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usaf.dps.mil/sites/yokota/374AW/374MSG/374CONS/374 CONS Shared Document Library/PKS/02_TeamB/00 Digital Contracts/01 KTFS/26R0003 CTSC 2.0/C. Sol/Com-Synopsis &amp; Sol 79/"/>
    </mc:Choice>
  </mc:AlternateContent>
  <xr:revisionPtr revIDLastSave="2626" documentId="8_{75E15AC1-D109-4D97-B4B0-4FCD7B04C1B3}" xr6:coauthVersionLast="47" xr6:coauthVersionMax="47" xr10:uidLastSave="{FB672C8B-8815-4ABC-B25C-82AA11E32B78}"/>
  <bookViews>
    <workbookView xWindow="-120" yWindow="90" windowWidth="29040" windowHeight="15510" tabRatio="751" firstSheet="1" activeTab="9" xr2:uid="{00000000-000D-0000-FFFF-FFFF00000000}"/>
  </bookViews>
  <sheets>
    <sheet name="Sheet1" sheetId="63" state="hidden" r:id="rId1"/>
    <sheet name="A. General" sheetId="45" r:id="rId2"/>
    <sheet name="B. Reefer" sheetId="65" r:id="rId3"/>
    <sheet name="C. OSOW" sheetId="66" r:id="rId4"/>
    <sheet name="D. ISO" sheetId="68" r:id="rId5"/>
    <sheet name="E. Air-Sus" sheetId="67" r:id="rId6"/>
    <sheet name="F. MHE" sheetId="69" r:id="rId7"/>
    <sheet name="G. Ferry" sheetId="70" r:id="rId8"/>
    <sheet name="H. Rail" sheetId="72" r:id="rId9"/>
    <sheet name="J. Air" sheetId="71" r:id="rId10"/>
    <sheet name="MasterSheet" sheetId="73" state="hidden" r:id="rId11"/>
    <sheet name="CLIN Summary" sheetId="74" state="hidden" r:id="rId12"/>
  </sheets>
  <definedNames>
    <definedName name="_xlnm._FilterDatabase" localSheetId="11" hidden="1">'CLIN Summary'!$A$1:$C$1</definedName>
    <definedName name="_xlnm._FilterDatabase" localSheetId="10" hidden="1">MasterSheet!$A$1:$F$3634</definedName>
    <definedName name="A4AV5percent">#REF!</definedName>
    <definedName name="Kanto10percent">#REF!</definedName>
    <definedName name="Kanto23percent">#REF!</definedName>
    <definedName name="KantoAV5percent">#REF!</definedName>
    <definedName name="KantoAverage">#REF!</definedName>
    <definedName name="KantoU">#REF!</definedName>
    <definedName name="_xlnm.Print_Area" localSheetId="1">'A. General'!$A$1:$BM$149</definedName>
    <definedName name="_xlnm.Print_Area" localSheetId="2">'B. Reefer'!$A$1:$BM$117</definedName>
    <definedName name="_xlnm.Print_Area" localSheetId="3">'C. OSOW'!$A$1:$BW$97</definedName>
    <definedName name="_xlnm.Print_Area" localSheetId="4">'D. ISO'!$A$1:$BM$96</definedName>
    <definedName name="_xlnm.Print_Area" localSheetId="5">'E. Air-Sus'!$A$1:$BM$60</definedName>
    <definedName name="_xlnm.Print_Area" localSheetId="6">'F. MHE'!$A$1:$BM$50</definedName>
    <definedName name="_xlnm.Print_Area" localSheetId="7">'G. Ferry'!$A$1:$BM$54</definedName>
    <definedName name="_xlnm.Print_Area" localSheetId="8">'H. Rail'!$A$1:$BM$96</definedName>
    <definedName name="_xlnm.Print_Area" localSheetId="9">'J. Air'!$A$1:$M$7</definedName>
    <definedName name="_xlnm.Print_Titles" localSheetId="1">'A. General'!$1:$1</definedName>
    <definedName name="_xlnm.Print_Titles" localSheetId="2">'B. Reefer'!$1:$1</definedName>
    <definedName name="_xlnm.Print_Titles" localSheetId="3">'C. OSOW'!$1:$1</definedName>
    <definedName name="_xlnm.Print_Titles" localSheetId="4">'D. ISO'!$1:$1</definedName>
    <definedName name="_xlnm.Print_Titles" localSheetId="5">'E. Air-Sus'!$1:$1</definedName>
    <definedName name="_xlnm.Print_Titles" localSheetId="6">'F. MHE'!$1:$1</definedName>
    <definedName name="_xlnm.Print_Titles" localSheetId="7">'G. Ferry'!$1:$1</definedName>
    <definedName name="_xlnm.Print_Titles" localSheetId="8">'H. Rail'!$1:$1</definedName>
    <definedName name="U412percent">#REF!</definedName>
    <definedName name="U423percent">#REF!</definedName>
    <definedName name="U4average">#REF!</definedName>
    <definedName name="Upper4">#REF!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M124" i="45" l="1"/>
  <c r="BM126" i="45"/>
  <c r="BM128" i="45"/>
  <c r="BM130" i="45"/>
  <c r="BM131" i="45"/>
  <c r="BM134" i="45"/>
  <c r="BM136" i="45"/>
  <c r="BM138" i="45"/>
  <c r="BM140" i="45"/>
  <c r="BM142" i="45"/>
  <c r="BM144" i="45"/>
  <c r="AM76" i="68"/>
  <c r="AM77" i="68"/>
  <c r="M28" i="69"/>
  <c r="M29" i="69"/>
  <c r="Z6" i="45"/>
  <c r="Z9" i="45"/>
  <c r="Z12" i="45"/>
  <c r="Z15" i="45"/>
  <c r="Z18" i="45"/>
  <c r="Z21" i="45"/>
  <c r="Z24" i="45"/>
  <c r="Z27" i="45"/>
  <c r="Z30" i="45"/>
  <c r="Z33" i="45"/>
  <c r="Z36" i="45"/>
  <c r="Z39" i="45"/>
  <c r="Z42" i="45"/>
  <c r="Z45" i="45"/>
  <c r="Z48" i="45"/>
  <c r="Z51" i="45"/>
  <c r="Z54" i="45"/>
  <c r="Z57" i="45"/>
  <c r="Z60" i="45"/>
  <c r="Z90" i="45"/>
  <c r="Z130" i="45"/>
  <c r="Z131" i="45"/>
  <c r="Z70" i="72"/>
  <c r="M65" i="68"/>
  <c r="BW45" i="66"/>
  <c r="BW73" i="66"/>
  <c r="AD73" i="66"/>
  <c r="F410" i="73"/>
  <c r="F311" i="73"/>
  <c r="F211" i="73"/>
  <c r="F112" i="73"/>
  <c r="F13" i="73"/>
  <c r="BM39" i="45"/>
  <c r="AZ39" i="45"/>
  <c r="AM39" i="45"/>
  <c r="M39" i="45"/>
  <c r="BM44" i="69"/>
  <c r="AZ44" i="69"/>
  <c r="AM44" i="69"/>
  <c r="Z44" i="69"/>
  <c r="M44" i="69"/>
  <c r="Z62" i="45" l="1"/>
  <c r="F3635" i="73"/>
  <c r="F3623" i="73"/>
  <c r="F3624" i="73"/>
  <c r="F3625" i="73"/>
  <c r="F3627" i="73"/>
  <c r="F3628" i="73"/>
  <c r="F3630" i="73"/>
  <c r="F3631" i="73"/>
  <c r="F3632" i="73"/>
  <c r="F3633" i="73"/>
  <c r="F3634" i="73"/>
  <c r="F3615" i="73"/>
  <c r="F3616" i="73"/>
  <c r="F3617" i="73"/>
  <c r="F3618" i="73"/>
  <c r="F3619" i="73"/>
  <c r="F3620" i="73"/>
  <c r="F3621" i="73"/>
  <c r="F3608" i="73"/>
  <c r="F3609" i="73"/>
  <c r="F3610" i="73"/>
  <c r="F3611" i="73"/>
  <c r="F3612" i="73"/>
  <c r="F3613" i="73"/>
  <c r="F3614" i="73"/>
  <c r="F3561" i="73"/>
  <c r="F3562" i="73"/>
  <c r="F3563" i="73"/>
  <c r="F3564" i="73"/>
  <c r="F3565" i="73"/>
  <c r="F3566" i="73"/>
  <c r="F3567" i="73"/>
  <c r="F3568" i="73"/>
  <c r="F3569" i="73"/>
  <c r="F3570" i="73"/>
  <c r="F3571" i="73"/>
  <c r="F3572" i="73"/>
  <c r="F3573" i="73"/>
  <c r="F3574" i="73"/>
  <c r="F3575" i="73"/>
  <c r="F3576" i="73"/>
  <c r="F3577" i="73"/>
  <c r="F3578" i="73"/>
  <c r="F3579" i="73"/>
  <c r="F3580" i="73"/>
  <c r="F3581" i="73"/>
  <c r="F3582" i="73"/>
  <c r="F3583" i="73"/>
  <c r="F3584" i="73"/>
  <c r="F3585" i="73"/>
  <c r="F3586" i="73"/>
  <c r="F3587" i="73"/>
  <c r="F3588" i="73"/>
  <c r="F3589" i="73"/>
  <c r="F3590" i="73"/>
  <c r="F3591" i="73"/>
  <c r="F3592" i="73"/>
  <c r="F3593" i="73"/>
  <c r="F3594" i="73"/>
  <c r="F3595" i="73"/>
  <c r="F3596" i="73"/>
  <c r="F3597" i="73"/>
  <c r="F3598" i="73"/>
  <c r="F3599" i="73"/>
  <c r="F3600" i="73"/>
  <c r="F3601" i="73"/>
  <c r="F3602" i="73"/>
  <c r="F3603" i="73"/>
  <c r="F3604" i="73"/>
  <c r="F3605" i="73"/>
  <c r="F3606" i="73"/>
  <c r="F3607" i="73"/>
  <c r="F3514" i="73"/>
  <c r="F3515" i="73"/>
  <c r="F3516" i="73"/>
  <c r="F3517" i="73"/>
  <c r="F3518" i="73"/>
  <c r="F3519" i="73"/>
  <c r="F3520" i="73"/>
  <c r="F3521" i="73"/>
  <c r="F3522" i="73"/>
  <c r="F3523" i="73"/>
  <c r="F3524" i="73"/>
  <c r="F3525" i="73"/>
  <c r="F3526" i="73"/>
  <c r="F3527" i="73"/>
  <c r="F3528" i="73"/>
  <c r="F3529" i="73"/>
  <c r="F3530" i="73"/>
  <c r="F3531" i="73"/>
  <c r="F3532" i="73"/>
  <c r="F3533" i="73"/>
  <c r="F3534" i="73"/>
  <c r="F3535" i="73"/>
  <c r="F3536" i="73"/>
  <c r="F3537" i="73"/>
  <c r="F3538" i="73"/>
  <c r="F3539" i="73"/>
  <c r="F3540" i="73"/>
  <c r="F3541" i="73"/>
  <c r="F3542" i="73"/>
  <c r="F3543" i="73"/>
  <c r="F3544" i="73"/>
  <c r="F3545" i="73"/>
  <c r="F3546" i="73"/>
  <c r="F3547" i="73"/>
  <c r="F3548" i="73"/>
  <c r="F3549" i="73"/>
  <c r="F3550" i="73"/>
  <c r="F3551" i="73"/>
  <c r="F3552" i="73"/>
  <c r="F3553" i="73"/>
  <c r="F3554" i="73"/>
  <c r="F3555" i="73"/>
  <c r="F3556" i="73"/>
  <c r="F3557" i="73"/>
  <c r="F3558" i="73"/>
  <c r="F3559" i="73"/>
  <c r="F3560" i="73"/>
  <c r="F3513" i="73"/>
  <c r="F3512" i="73"/>
  <c r="F3500" i="73"/>
  <c r="F3501" i="73"/>
  <c r="F3502" i="73"/>
  <c r="F3504" i="73"/>
  <c r="F3505" i="73"/>
  <c r="F3507" i="73"/>
  <c r="F3508" i="73"/>
  <c r="F3509" i="73"/>
  <c r="F3510" i="73"/>
  <c r="F3511" i="73"/>
  <c r="F3492" i="73"/>
  <c r="F3493" i="73"/>
  <c r="F3494" i="73"/>
  <c r="F3495" i="73"/>
  <c r="F3496" i="73"/>
  <c r="F3497" i="73"/>
  <c r="F3498" i="73"/>
  <c r="F3485" i="73"/>
  <c r="F3486" i="73"/>
  <c r="F3487" i="73"/>
  <c r="F3488" i="73"/>
  <c r="F3489" i="73"/>
  <c r="F3490" i="73"/>
  <c r="F3491" i="73"/>
  <c r="F3438" i="73"/>
  <c r="F3439" i="73"/>
  <c r="F3440" i="73"/>
  <c r="F3441" i="73"/>
  <c r="F3442" i="73"/>
  <c r="F3443" i="73"/>
  <c r="F3444" i="73"/>
  <c r="F3445" i="73"/>
  <c r="F3446" i="73"/>
  <c r="F3447" i="73"/>
  <c r="F3448" i="73"/>
  <c r="F3449" i="73"/>
  <c r="F3450" i="73"/>
  <c r="F3451" i="73"/>
  <c r="F3452" i="73"/>
  <c r="F3453" i="73"/>
  <c r="F3454" i="73"/>
  <c r="F3455" i="73"/>
  <c r="F3456" i="73"/>
  <c r="F3457" i="73"/>
  <c r="F3458" i="73"/>
  <c r="F3459" i="73"/>
  <c r="F3460" i="73"/>
  <c r="F3461" i="73"/>
  <c r="F3462" i="73"/>
  <c r="F3463" i="73"/>
  <c r="F3464" i="73"/>
  <c r="F3465" i="73"/>
  <c r="F3466" i="73"/>
  <c r="F3467" i="73"/>
  <c r="F3468" i="73"/>
  <c r="F3469" i="73"/>
  <c r="F3470" i="73"/>
  <c r="F3471" i="73"/>
  <c r="F3472" i="73"/>
  <c r="F3473" i="73"/>
  <c r="F3474" i="73"/>
  <c r="F3475" i="73"/>
  <c r="F3476" i="73"/>
  <c r="F3477" i="73"/>
  <c r="F3478" i="73"/>
  <c r="F3479" i="73"/>
  <c r="F3480" i="73"/>
  <c r="F3481" i="73"/>
  <c r="F3482" i="73"/>
  <c r="F3483" i="73"/>
  <c r="F3484" i="73"/>
  <c r="F3391" i="73"/>
  <c r="F3392" i="73"/>
  <c r="F3393" i="73"/>
  <c r="F3394" i="73"/>
  <c r="F3395" i="73"/>
  <c r="F3396" i="73"/>
  <c r="F3397" i="73"/>
  <c r="F3398" i="73"/>
  <c r="F3399" i="73"/>
  <c r="F3400" i="73"/>
  <c r="F3401" i="73"/>
  <c r="F3402" i="73"/>
  <c r="F3403" i="73"/>
  <c r="F3404" i="73"/>
  <c r="F3405" i="73"/>
  <c r="F3406" i="73"/>
  <c r="F3407" i="73"/>
  <c r="F3408" i="73"/>
  <c r="F3409" i="73"/>
  <c r="F3410" i="73"/>
  <c r="F3411" i="73"/>
  <c r="F3412" i="73"/>
  <c r="F3413" i="73"/>
  <c r="F3414" i="73"/>
  <c r="F3415" i="73"/>
  <c r="F3416" i="73"/>
  <c r="F3417" i="73"/>
  <c r="F3418" i="73"/>
  <c r="F3419" i="73"/>
  <c r="F3420" i="73"/>
  <c r="F3421" i="73"/>
  <c r="F3422" i="73"/>
  <c r="F3423" i="73"/>
  <c r="F3424" i="73"/>
  <c r="F3425" i="73"/>
  <c r="F3426" i="73"/>
  <c r="F3427" i="73"/>
  <c r="F3428" i="73"/>
  <c r="F3429" i="73"/>
  <c r="F3430" i="73"/>
  <c r="F3431" i="73"/>
  <c r="F3432" i="73"/>
  <c r="F3433" i="73"/>
  <c r="F3434" i="73"/>
  <c r="F3435" i="73"/>
  <c r="F3436" i="73"/>
  <c r="F3437" i="73"/>
  <c r="F3390" i="73"/>
  <c r="F3389" i="73"/>
  <c r="F3377" i="73"/>
  <c r="F3378" i="73"/>
  <c r="F3379" i="73"/>
  <c r="F3381" i="73"/>
  <c r="F3382" i="73"/>
  <c r="F3384" i="73"/>
  <c r="F3385" i="73"/>
  <c r="F3386" i="73"/>
  <c r="F3387" i="73"/>
  <c r="F3388" i="73"/>
  <c r="F3369" i="73"/>
  <c r="F3370" i="73"/>
  <c r="F3371" i="73"/>
  <c r="F3372" i="73"/>
  <c r="F3373" i="73"/>
  <c r="F3374" i="73"/>
  <c r="F3375" i="73"/>
  <c r="F3362" i="73"/>
  <c r="F3363" i="73"/>
  <c r="F3364" i="73"/>
  <c r="F3365" i="73"/>
  <c r="F3366" i="73"/>
  <c r="F3367" i="73"/>
  <c r="F3368" i="73"/>
  <c r="F3315" i="73"/>
  <c r="F3316" i="73"/>
  <c r="F3317" i="73"/>
  <c r="F3318" i="73"/>
  <c r="F3319" i="73"/>
  <c r="F3320" i="73"/>
  <c r="F3321" i="73"/>
  <c r="F3322" i="73"/>
  <c r="F3323" i="73"/>
  <c r="F3324" i="73"/>
  <c r="F3325" i="73"/>
  <c r="F3326" i="73"/>
  <c r="F3327" i="73"/>
  <c r="F3328" i="73"/>
  <c r="F3329" i="73"/>
  <c r="F3330" i="73"/>
  <c r="F3331" i="73"/>
  <c r="F3332" i="73"/>
  <c r="F3333" i="73"/>
  <c r="F3334" i="73"/>
  <c r="F3335" i="73"/>
  <c r="F3336" i="73"/>
  <c r="F3337" i="73"/>
  <c r="F3338" i="73"/>
  <c r="F3339" i="73"/>
  <c r="F3340" i="73"/>
  <c r="F3341" i="73"/>
  <c r="F3342" i="73"/>
  <c r="F3343" i="73"/>
  <c r="F3344" i="73"/>
  <c r="F3345" i="73"/>
  <c r="F3346" i="73"/>
  <c r="F3347" i="73"/>
  <c r="F3348" i="73"/>
  <c r="F3349" i="73"/>
  <c r="F3350" i="73"/>
  <c r="F3351" i="73"/>
  <c r="F3352" i="73"/>
  <c r="F3353" i="73"/>
  <c r="F3354" i="73"/>
  <c r="F3355" i="73"/>
  <c r="F3356" i="73"/>
  <c r="F3357" i="73"/>
  <c r="F3358" i="73"/>
  <c r="F3359" i="73"/>
  <c r="F3360" i="73"/>
  <c r="F3361" i="73"/>
  <c r="F3268" i="73"/>
  <c r="F3269" i="73"/>
  <c r="F3270" i="73"/>
  <c r="F3271" i="73"/>
  <c r="F3272" i="73"/>
  <c r="F3273" i="73"/>
  <c r="F3274" i="73"/>
  <c r="F3275" i="73"/>
  <c r="F3276" i="73"/>
  <c r="F3277" i="73"/>
  <c r="F3278" i="73"/>
  <c r="F3279" i="73"/>
  <c r="F3280" i="73"/>
  <c r="F3281" i="73"/>
  <c r="F3282" i="73"/>
  <c r="F3283" i="73"/>
  <c r="F3284" i="73"/>
  <c r="F3285" i="73"/>
  <c r="F3286" i="73"/>
  <c r="F3287" i="73"/>
  <c r="F3288" i="73"/>
  <c r="F3289" i="73"/>
  <c r="F3290" i="73"/>
  <c r="F3291" i="73"/>
  <c r="F3292" i="73"/>
  <c r="F3293" i="73"/>
  <c r="F3294" i="73"/>
  <c r="F3295" i="73"/>
  <c r="F3296" i="73"/>
  <c r="F3297" i="73"/>
  <c r="F3298" i="73"/>
  <c r="F3299" i="73"/>
  <c r="F3300" i="73"/>
  <c r="F3301" i="73"/>
  <c r="F3302" i="73"/>
  <c r="F3303" i="73"/>
  <c r="F3304" i="73"/>
  <c r="F3305" i="73"/>
  <c r="F3306" i="73"/>
  <c r="F3307" i="73"/>
  <c r="F3308" i="73"/>
  <c r="F3309" i="73"/>
  <c r="F3310" i="73"/>
  <c r="F3311" i="73"/>
  <c r="F3312" i="73"/>
  <c r="F3313" i="73"/>
  <c r="F3314" i="73"/>
  <c r="F3267" i="73"/>
  <c r="F3266" i="73"/>
  <c r="F3254" i="73"/>
  <c r="F3255" i="73"/>
  <c r="F3256" i="73"/>
  <c r="F3258" i="73"/>
  <c r="F3259" i="73"/>
  <c r="F3261" i="73"/>
  <c r="F3262" i="73"/>
  <c r="F3263" i="73"/>
  <c r="F3264" i="73"/>
  <c r="F3265" i="73"/>
  <c r="F3246" i="73"/>
  <c r="F3247" i="73"/>
  <c r="F3248" i="73"/>
  <c r="F3249" i="73"/>
  <c r="F3250" i="73"/>
  <c r="F3251" i="73"/>
  <c r="F3252" i="73"/>
  <c r="F3239" i="73"/>
  <c r="F3240" i="73"/>
  <c r="F3241" i="73"/>
  <c r="F3242" i="73"/>
  <c r="F3243" i="73"/>
  <c r="F3244" i="73"/>
  <c r="F3245" i="73"/>
  <c r="F3192" i="73"/>
  <c r="F3193" i="73"/>
  <c r="F3194" i="73"/>
  <c r="F3195" i="73"/>
  <c r="F3196" i="73"/>
  <c r="F3197" i="73"/>
  <c r="F3198" i="73"/>
  <c r="F3199" i="73"/>
  <c r="F3200" i="73"/>
  <c r="F3201" i="73"/>
  <c r="F3202" i="73"/>
  <c r="F3203" i="73"/>
  <c r="F3204" i="73"/>
  <c r="F3205" i="73"/>
  <c r="F3206" i="73"/>
  <c r="F3207" i="73"/>
  <c r="F3208" i="73"/>
  <c r="F3209" i="73"/>
  <c r="F3210" i="73"/>
  <c r="F3211" i="73"/>
  <c r="F3212" i="73"/>
  <c r="F3213" i="73"/>
  <c r="F3214" i="73"/>
  <c r="F3215" i="73"/>
  <c r="F3216" i="73"/>
  <c r="F3217" i="73"/>
  <c r="F3218" i="73"/>
  <c r="F3219" i="73"/>
  <c r="F3220" i="73"/>
  <c r="F3221" i="73"/>
  <c r="F3222" i="73"/>
  <c r="F3223" i="73"/>
  <c r="F3224" i="73"/>
  <c r="F3225" i="73"/>
  <c r="F3226" i="73"/>
  <c r="F3227" i="73"/>
  <c r="F3228" i="73"/>
  <c r="F3229" i="73"/>
  <c r="F3230" i="73"/>
  <c r="F3231" i="73"/>
  <c r="F3232" i="73"/>
  <c r="F3233" i="73"/>
  <c r="F3234" i="73"/>
  <c r="F3235" i="73"/>
  <c r="F3236" i="73"/>
  <c r="F3237" i="73"/>
  <c r="F3238" i="73"/>
  <c r="F3145" i="73"/>
  <c r="F3146" i="73"/>
  <c r="F3147" i="73"/>
  <c r="F3148" i="73"/>
  <c r="F3149" i="73"/>
  <c r="F3150" i="73"/>
  <c r="F3151" i="73"/>
  <c r="F3152" i="73"/>
  <c r="F3153" i="73"/>
  <c r="F3154" i="73"/>
  <c r="F3155" i="73"/>
  <c r="F3156" i="73"/>
  <c r="F3157" i="73"/>
  <c r="F3158" i="73"/>
  <c r="F3159" i="73"/>
  <c r="F3160" i="73"/>
  <c r="F3161" i="73"/>
  <c r="F3162" i="73"/>
  <c r="F3163" i="73"/>
  <c r="F3164" i="73"/>
  <c r="F3165" i="73"/>
  <c r="F3166" i="73"/>
  <c r="F3167" i="73"/>
  <c r="F3168" i="73"/>
  <c r="F3169" i="73"/>
  <c r="F3170" i="73"/>
  <c r="F3171" i="73"/>
  <c r="F3172" i="73"/>
  <c r="F3173" i="73"/>
  <c r="F3174" i="73"/>
  <c r="F3175" i="73"/>
  <c r="F3176" i="73"/>
  <c r="F3177" i="73"/>
  <c r="F3178" i="73"/>
  <c r="F3179" i="73"/>
  <c r="F3180" i="73"/>
  <c r="F3181" i="73"/>
  <c r="F3182" i="73"/>
  <c r="F3183" i="73"/>
  <c r="F3184" i="73"/>
  <c r="F3185" i="73"/>
  <c r="F3186" i="73"/>
  <c r="F3187" i="73"/>
  <c r="F3188" i="73"/>
  <c r="F3189" i="73"/>
  <c r="F3190" i="73"/>
  <c r="F3191" i="73"/>
  <c r="F3144" i="73"/>
  <c r="F3143" i="73"/>
  <c r="F3131" i="73"/>
  <c r="F3132" i="73"/>
  <c r="F3133" i="73"/>
  <c r="F3135" i="73"/>
  <c r="F3136" i="73"/>
  <c r="F3138" i="73"/>
  <c r="F3139" i="73"/>
  <c r="F3140" i="73"/>
  <c r="F3141" i="73"/>
  <c r="F3142" i="73"/>
  <c r="F3123" i="73"/>
  <c r="F3124" i="73"/>
  <c r="F3125" i="73"/>
  <c r="F3126" i="73"/>
  <c r="F3127" i="73"/>
  <c r="F3128" i="73"/>
  <c r="F3129" i="73"/>
  <c r="F3116" i="73"/>
  <c r="F3117" i="73"/>
  <c r="F3118" i="73"/>
  <c r="F3119" i="73"/>
  <c r="F3120" i="73"/>
  <c r="F3121" i="73"/>
  <c r="F3122" i="73"/>
  <c r="F3069" i="73"/>
  <c r="F3070" i="73"/>
  <c r="F3071" i="73"/>
  <c r="F3072" i="73"/>
  <c r="F3073" i="73"/>
  <c r="F3074" i="73"/>
  <c r="F3075" i="73"/>
  <c r="F3076" i="73"/>
  <c r="F3077" i="73"/>
  <c r="F3078" i="73"/>
  <c r="F3079" i="73"/>
  <c r="F3080" i="73"/>
  <c r="F3081" i="73"/>
  <c r="F3082" i="73"/>
  <c r="F3083" i="73"/>
  <c r="F3084" i="73"/>
  <c r="F3085" i="73"/>
  <c r="F3086" i="73"/>
  <c r="F3087" i="73"/>
  <c r="F3088" i="73"/>
  <c r="F3089" i="73"/>
  <c r="F3090" i="73"/>
  <c r="F3091" i="73"/>
  <c r="F3092" i="73"/>
  <c r="F3093" i="73"/>
  <c r="F3094" i="73"/>
  <c r="F3095" i="73"/>
  <c r="F3096" i="73"/>
  <c r="F3097" i="73"/>
  <c r="F3098" i="73"/>
  <c r="F3099" i="73"/>
  <c r="F3100" i="73"/>
  <c r="F3101" i="73"/>
  <c r="F3102" i="73"/>
  <c r="F3103" i="73"/>
  <c r="F3104" i="73"/>
  <c r="F3105" i="73"/>
  <c r="F3106" i="73"/>
  <c r="F3107" i="73"/>
  <c r="F3108" i="73"/>
  <c r="F3109" i="73"/>
  <c r="F3110" i="73"/>
  <c r="F3111" i="73"/>
  <c r="F3112" i="73"/>
  <c r="F3113" i="73"/>
  <c r="F3114" i="73"/>
  <c r="F3115" i="73"/>
  <c r="F3022" i="73"/>
  <c r="F3023" i="73"/>
  <c r="F3024" i="73"/>
  <c r="F3025" i="73"/>
  <c r="F3026" i="73"/>
  <c r="F3027" i="73"/>
  <c r="F3028" i="73"/>
  <c r="F3029" i="73"/>
  <c r="F3030" i="73"/>
  <c r="F3031" i="73"/>
  <c r="F3032" i="73"/>
  <c r="F3033" i="73"/>
  <c r="F3034" i="73"/>
  <c r="F3035" i="73"/>
  <c r="F3036" i="73"/>
  <c r="F3037" i="73"/>
  <c r="F3038" i="73"/>
  <c r="F3039" i="73"/>
  <c r="F3040" i="73"/>
  <c r="F3041" i="73"/>
  <c r="F3042" i="73"/>
  <c r="F3043" i="73"/>
  <c r="F3044" i="73"/>
  <c r="F3045" i="73"/>
  <c r="F3046" i="73"/>
  <c r="F3047" i="73"/>
  <c r="F3048" i="73"/>
  <c r="F3049" i="73"/>
  <c r="F3050" i="73"/>
  <c r="F3051" i="73"/>
  <c r="F3052" i="73"/>
  <c r="F3053" i="73"/>
  <c r="F3054" i="73"/>
  <c r="F3055" i="73"/>
  <c r="F3056" i="73"/>
  <c r="F3057" i="73"/>
  <c r="F3058" i="73"/>
  <c r="F3059" i="73"/>
  <c r="F3060" i="73"/>
  <c r="F3061" i="73"/>
  <c r="F3062" i="73"/>
  <c r="F3063" i="73"/>
  <c r="F3064" i="73"/>
  <c r="F3065" i="73"/>
  <c r="F3066" i="73"/>
  <c r="F3067" i="73"/>
  <c r="F3068" i="73"/>
  <c r="F3021" i="73"/>
  <c r="F3020" i="73"/>
  <c r="F3019" i="73"/>
  <c r="F3018" i="73"/>
  <c r="F3017" i="73"/>
  <c r="F3015" i="73"/>
  <c r="F3009" i="73"/>
  <c r="F3010" i="73"/>
  <c r="F3011" i="73"/>
  <c r="F3012" i="73"/>
  <c r="F3013" i="73"/>
  <c r="F3014" i="73"/>
  <c r="F3002" i="73"/>
  <c r="F3003" i="73"/>
  <c r="F3004" i="73"/>
  <c r="F3005" i="73"/>
  <c r="F3006" i="73"/>
  <c r="F3007" i="73"/>
  <c r="F2995" i="73"/>
  <c r="F2996" i="73"/>
  <c r="F2997" i="73"/>
  <c r="F2998" i="73"/>
  <c r="F2999" i="73"/>
  <c r="F3000" i="73"/>
  <c r="F2988" i="73"/>
  <c r="F2989" i="73"/>
  <c r="F2990" i="73"/>
  <c r="F2991" i="73"/>
  <c r="F2992" i="73"/>
  <c r="F2993" i="73"/>
  <c r="F2986" i="73"/>
  <c r="F2985" i="73"/>
  <c r="F2984" i="73"/>
  <c r="F2982" i="73"/>
  <c r="F2976" i="73"/>
  <c r="F2977" i="73"/>
  <c r="F2978" i="73"/>
  <c r="F2979" i="73"/>
  <c r="F2980" i="73"/>
  <c r="F2981" i="73"/>
  <c r="F2969" i="73"/>
  <c r="F2970" i="73"/>
  <c r="F2971" i="73"/>
  <c r="F2972" i="73"/>
  <c r="F2973" i="73"/>
  <c r="F2974" i="73"/>
  <c r="F2962" i="73"/>
  <c r="F2963" i="73"/>
  <c r="F2964" i="73"/>
  <c r="F2965" i="73"/>
  <c r="F2966" i="73"/>
  <c r="F2967" i="73"/>
  <c r="F2955" i="73"/>
  <c r="F2956" i="73"/>
  <c r="F2957" i="73"/>
  <c r="F2958" i="73"/>
  <c r="F2959" i="73"/>
  <c r="F2960" i="73"/>
  <c r="F2953" i="73"/>
  <c r="F2952" i="73"/>
  <c r="F2951" i="73"/>
  <c r="F2949" i="73"/>
  <c r="F2943" i="73"/>
  <c r="F2944" i="73"/>
  <c r="F2945" i="73"/>
  <c r="F2946" i="73"/>
  <c r="F2947" i="73"/>
  <c r="F2948" i="73"/>
  <c r="F2936" i="73"/>
  <c r="F2937" i="73"/>
  <c r="F2938" i="73"/>
  <c r="F2939" i="73"/>
  <c r="F2940" i="73"/>
  <c r="F2941" i="73"/>
  <c r="F2929" i="73"/>
  <c r="F2930" i="73"/>
  <c r="F2931" i="73"/>
  <c r="F2932" i="73"/>
  <c r="F2933" i="73"/>
  <c r="F2934" i="73"/>
  <c r="F2922" i="73"/>
  <c r="F2923" i="73"/>
  <c r="F2924" i="73"/>
  <c r="F2925" i="73"/>
  <c r="F2926" i="73"/>
  <c r="F2927" i="73"/>
  <c r="F2920" i="73"/>
  <c r="F2919" i="73"/>
  <c r="F2918" i="73"/>
  <c r="F2916" i="73"/>
  <c r="F2910" i="73"/>
  <c r="F2911" i="73"/>
  <c r="F2912" i="73"/>
  <c r="F2913" i="73"/>
  <c r="F2914" i="73"/>
  <c r="F2915" i="73"/>
  <c r="F2903" i="73"/>
  <c r="F2904" i="73"/>
  <c r="F2905" i="73"/>
  <c r="F2906" i="73"/>
  <c r="F2907" i="73"/>
  <c r="F2908" i="73"/>
  <c r="F2896" i="73"/>
  <c r="F2897" i="73"/>
  <c r="F2898" i="73"/>
  <c r="F2899" i="73"/>
  <c r="F2900" i="73"/>
  <c r="F2901" i="73"/>
  <c r="F2889" i="73"/>
  <c r="F2890" i="73"/>
  <c r="F2891" i="73"/>
  <c r="F2892" i="73"/>
  <c r="F2893" i="73"/>
  <c r="F2894" i="73"/>
  <c r="F2885" i="73"/>
  <c r="F2886" i="73"/>
  <c r="F2887" i="73"/>
  <c r="F2883" i="73"/>
  <c r="F2856" i="73"/>
  <c r="F2857" i="73"/>
  <c r="F2858" i="73"/>
  <c r="F2859" i="73"/>
  <c r="F2860" i="73"/>
  <c r="F2861" i="73"/>
  <c r="F2863" i="73"/>
  <c r="F2864" i="73"/>
  <c r="F2865" i="73"/>
  <c r="F2866" i="73"/>
  <c r="F2867" i="73"/>
  <c r="F2868" i="73"/>
  <c r="F2870" i="73"/>
  <c r="F2871" i="73"/>
  <c r="F2872" i="73"/>
  <c r="F2873" i="73"/>
  <c r="F2874" i="73"/>
  <c r="F2875" i="73"/>
  <c r="F2877" i="73"/>
  <c r="F2878" i="73"/>
  <c r="F2879" i="73"/>
  <c r="F2880" i="73"/>
  <c r="F2881" i="73"/>
  <c r="F2882" i="73"/>
  <c r="F2852" i="73"/>
  <c r="F2853" i="73"/>
  <c r="F2854" i="73"/>
  <c r="F2843" i="73"/>
  <c r="F2844" i="73"/>
  <c r="F2846" i="73"/>
  <c r="F2847" i="73"/>
  <c r="F2848" i="73"/>
  <c r="F2849" i="73"/>
  <c r="F2850" i="73"/>
  <c r="F2851" i="73"/>
  <c r="F2836" i="73"/>
  <c r="F2837" i="73"/>
  <c r="F2838" i="73"/>
  <c r="F2840" i="73"/>
  <c r="F2841" i="73"/>
  <c r="F2833" i="73"/>
  <c r="F2834" i="73"/>
  <c r="F2829" i="73"/>
  <c r="F2830" i="73"/>
  <c r="F2831" i="73"/>
  <c r="F2825" i="73"/>
  <c r="F2826" i="73"/>
  <c r="F2827" i="73"/>
  <c r="F2816" i="73"/>
  <c r="F2817" i="73"/>
  <c r="F2819" i="73"/>
  <c r="F2820" i="73"/>
  <c r="F2821" i="73"/>
  <c r="F2822" i="73"/>
  <c r="F2823" i="73"/>
  <c r="F2824" i="73"/>
  <c r="F2813" i="73"/>
  <c r="F2814" i="73"/>
  <c r="F2811" i="73"/>
  <c r="F2810" i="73"/>
  <c r="F2809" i="73"/>
  <c r="F2806" i="73"/>
  <c r="F2807" i="73"/>
  <c r="F2802" i="73"/>
  <c r="F2803" i="73"/>
  <c r="F2804" i="73"/>
  <c r="F2790" i="73"/>
  <c r="F2797" i="73"/>
  <c r="F2798" i="73"/>
  <c r="F2799" i="73"/>
  <c r="F2800" i="73"/>
  <c r="F2789" i="73"/>
  <c r="F2792" i="73"/>
  <c r="F2793" i="73"/>
  <c r="F2794" i="73"/>
  <c r="F2795" i="73"/>
  <c r="F2796" i="73"/>
  <c r="F2786" i="73"/>
  <c r="F2787" i="73"/>
  <c r="F2782" i="73"/>
  <c r="F2783" i="73"/>
  <c r="F2784" i="73"/>
  <c r="F2779" i="73"/>
  <c r="F2780" i="73"/>
  <c r="F2775" i="73"/>
  <c r="F2776" i="73"/>
  <c r="F2777" i="73"/>
  <c r="F2762" i="73"/>
  <c r="F2763" i="73"/>
  <c r="F2765" i="73"/>
  <c r="F2766" i="73"/>
  <c r="F2767" i="73"/>
  <c r="F2768" i="73"/>
  <c r="F2769" i="73"/>
  <c r="F2770" i="73"/>
  <c r="F2771" i="73"/>
  <c r="F2772" i="73"/>
  <c r="F2773" i="73"/>
  <c r="F2755" i="73"/>
  <c r="F2756" i="73"/>
  <c r="F2757" i="73"/>
  <c r="F2759" i="73"/>
  <c r="F2760" i="73"/>
  <c r="F2748" i="73"/>
  <c r="F2749" i="73"/>
  <c r="F2750" i="73"/>
  <c r="F2752" i="73"/>
  <c r="F2753" i="73"/>
  <c r="F2744" i="73"/>
  <c r="F2745" i="73"/>
  <c r="F2746" i="73"/>
  <c r="F2735" i="73"/>
  <c r="F2736" i="73"/>
  <c r="F2738" i="73"/>
  <c r="F2739" i="73"/>
  <c r="F2740" i="73"/>
  <c r="F2741" i="73"/>
  <c r="F2742" i="73"/>
  <c r="F2743" i="73"/>
  <c r="F2728" i="73"/>
  <c r="F2729" i="73"/>
  <c r="F2730" i="73"/>
  <c r="F2732" i="73"/>
  <c r="F2733" i="73"/>
  <c r="F2721" i="73"/>
  <c r="F2722" i="73"/>
  <c r="F2723" i="73"/>
  <c r="F2725" i="73"/>
  <c r="F2726" i="73"/>
  <c r="F2711" i="73"/>
  <c r="F2712" i="73"/>
  <c r="F2714" i="73"/>
  <c r="F2715" i="73"/>
  <c r="F2716" i="73"/>
  <c r="F2717" i="73"/>
  <c r="F2718" i="73"/>
  <c r="F2719" i="73"/>
  <c r="F2688" i="73"/>
  <c r="F2689" i="73"/>
  <c r="F2690" i="73"/>
  <c r="F2691" i="73"/>
  <c r="F2692" i="73"/>
  <c r="F2693" i="73"/>
  <c r="F2694" i="73"/>
  <c r="F2695" i="73"/>
  <c r="F2696" i="73"/>
  <c r="F2697" i="73"/>
  <c r="F2698" i="73"/>
  <c r="F2699" i="73"/>
  <c r="F2700" i="73"/>
  <c r="F2701" i="73"/>
  <c r="F2702" i="73"/>
  <c r="F2703" i="73"/>
  <c r="F2704" i="73"/>
  <c r="F2705" i="73"/>
  <c r="F2706" i="73"/>
  <c r="F2707" i="73"/>
  <c r="F2708" i="73"/>
  <c r="F2709" i="73"/>
  <c r="F2687" i="73"/>
  <c r="F2678" i="73"/>
  <c r="F2679" i="73"/>
  <c r="F2681" i="73"/>
  <c r="F2682" i="73"/>
  <c r="F2683" i="73"/>
  <c r="F2684" i="73"/>
  <c r="F2685" i="73"/>
  <c r="F2686" i="73"/>
  <c r="F2655" i="73"/>
  <c r="F2656" i="73"/>
  <c r="F2657" i="73"/>
  <c r="F2658" i="73"/>
  <c r="F2659" i="73"/>
  <c r="F2660" i="73"/>
  <c r="F2661" i="73"/>
  <c r="F2662" i="73"/>
  <c r="F2663" i="73"/>
  <c r="F2664" i="73"/>
  <c r="F2665" i="73"/>
  <c r="F2666" i="73"/>
  <c r="F2667" i="73"/>
  <c r="F2668" i="73"/>
  <c r="F2669" i="73"/>
  <c r="F2670" i="73"/>
  <c r="F2671" i="73"/>
  <c r="F2672" i="73"/>
  <c r="F2673" i="73"/>
  <c r="F2674" i="73"/>
  <c r="F2675" i="73"/>
  <c r="F2676" i="73"/>
  <c r="F2654" i="73"/>
  <c r="F2645" i="73"/>
  <c r="F2646" i="73"/>
  <c r="F2648" i="73"/>
  <c r="F2649" i="73"/>
  <c r="F2650" i="73"/>
  <c r="F2651" i="73"/>
  <c r="F2652" i="73"/>
  <c r="F2653" i="73"/>
  <c r="F2622" i="73"/>
  <c r="F2623" i="73"/>
  <c r="F2624" i="73"/>
  <c r="F2625" i="73"/>
  <c r="F2626" i="73"/>
  <c r="F2627" i="73"/>
  <c r="F2628" i="73"/>
  <c r="F2629" i="73"/>
  <c r="F2630" i="73"/>
  <c r="F2631" i="73"/>
  <c r="F2632" i="73"/>
  <c r="F2633" i="73"/>
  <c r="F2634" i="73"/>
  <c r="F2635" i="73"/>
  <c r="F2636" i="73"/>
  <c r="F2637" i="73"/>
  <c r="F2638" i="73"/>
  <c r="F2639" i="73"/>
  <c r="F2640" i="73"/>
  <c r="F2641" i="73"/>
  <c r="F2642" i="73"/>
  <c r="F2643" i="73"/>
  <c r="F2621" i="73"/>
  <c r="F2612" i="73"/>
  <c r="F2613" i="73"/>
  <c r="F2615" i="73"/>
  <c r="F2616" i="73"/>
  <c r="F2617" i="73"/>
  <c r="F2618" i="73"/>
  <c r="F2619" i="73"/>
  <c r="F2620" i="73"/>
  <c r="F2589" i="73"/>
  <c r="F2590" i="73"/>
  <c r="F2591" i="73"/>
  <c r="F2592" i="73"/>
  <c r="F2593" i="73"/>
  <c r="F2594" i="73"/>
  <c r="F2595" i="73"/>
  <c r="F2596" i="73"/>
  <c r="F2597" i="73"/>
  <c r="F2598" i="73"/>
  <c r="F2599" i="73"/>
  <c r="F2600" i="73"/>
  <c r="F2601" i="73"/>
  <c r="F2602" i="73"/>
  <c r="F2603" i="73"/>
  <c r="F2604" i="73"/>
  <c r="F2605" i="73"/>
  <c r="F2606" i="73"/>
  <c r="F2607" i="73"/>
  <c r="F2608" i="73"/>
  <c r="F2609" i="73"/>
  <c r="F2610" i="73"/>
  <c r="F2588" i="73"/>
  <c r="F2579" i="73"/>
  <c r="F2580" i="73"/>
  <c r="F2582" i="73"/>
  <c r="F2583" i="73"/>
  <c r="F2584" i="73"/>
  <c r="F2585" i="73"/>
  <c r="F2586" i="73"/>
  <c r="F2587" i="73"/>
  <c r="F2555" i="73"/>
  <c r="F2556" i="73"/>
  <c r="F2557" i="73"/>
  <c r="F2558" i="73"/>
  <c r="F2559" i="73"/>
  <c r="F2560" i="73"/>
  <c r="F2561" i="73"/>
  <c r="F2562" i="73"/>
  <c r="F2563" i="73"/>
  <c r="F2564" i="73"/>
  <c r="F2565" i="73"/>
  <c r="F2566" i="73"/>
  <c r="F2567" i="73"/>
  <c r="F2568" i="73"/>
  <c r="F2569" i="73"/>
  <c r="F2570" i="73"/>
  <c r="F2571" i="73"/>
  <c r="F2572" i="73"/>
  <c r="F2573" i="73"/>
  <c r="F2574" i="73"/>
  <c r="F2575" i="73"/>
  <c r="F2576" i="73"/>
  <c r="F2577" i="73"/>
  <c r="F2541" i="73"/>
  <c r="F2542" i="73"/>
  <c r="F2543" i="73"/>
  <c r="F2545" i="73"/>
  <c r="F2546" i="73"/>
  <c r="F2548" i="73"/>
  <c r="F2549" i="73"/>
  <c r="F2550" i="73"/>
  <c r="F2551" i="73"/>
  <c r="F2552" i="73"/>
  <c r="F2553" i="73"/>
  <c r="F2554" i="73"/>
  <c r="F2518" i="73"/>
  <c r="F2519" i="73"/>
  <c r="F2520" i="73"/>
  <c r="F2521" i="73"/>
  <c r="F2522" i="73"/>
  <c r="F2523" i="73"/>
  <c r="F2524" i="73"/>
  <c r="F2525" i="73"/>
  <c r="F2526" i="73"/>
  <c r="F2527" i="73"/>
  <c r="F2528" i="73"/>
  <c r="F2529" i="73"/>
  <c r="F2530" i="73"/>
  <c r="F2531" i="73"/>
  <c r="F2532" i="73"/>
  <c r="F2533" i="73"/>
  <c r="F2534" i="73"/>
  <c r="F2535" i="73"/>
  <c r="F2536" i="73"/>
  <c r="F2537" i="73"/>
  <c r="F2538" i="73"/>
  <c r="F2539" i="73"/>
  <c r="F2496" i="73"/>
  <c r="F2497" i="73"/>
  <c r="F2498" i="73"/>
  <c r="F2499" i="73"/>
  <c r="F2500" i="73"/>
  <c r="F2501" i="73"/>
  <c r="F2502" i="73"/>
  <c r="F2503" i="73"/>
  <c r="F2504" i="73"/>
  <c r="F2505" i="73"/>
  <c r="F2506" i="73"/>
  <c r="F2507" i="73"/>
  <c r="F2508" i="73"/>
  <c r="F2509" i="73"/>
  <c r="F2510" i="73"/>
  <c r="F2511" i="73"/>
  <c r="F2512" i="73"/>
  <c r="F2513" i="73"/>
  <c r="F2514" i="73"/>
  <c r="F2515" i="73"/>
  <c r="F2516" i="73"/>
  <c r="F2517" i="73"/>
  <c r="F2474" i="73"/>
  <c r="F2475" i="73"/>
  <c r="F2476" i="73"/>
  <c r="F2477" i="73"/>
  <c r="F2478" i="73"/>
  <c r="F2479" i="73"/>
  <c r="F2480" i="73"/>
  <c r="F2481" i="73"/>
  <c r="F2482" i="73"/>
  <c r="F2483" i="73"/>
  <c r="F2484" i="73"/>
  <c r="F2485" i="73"/>
  <c r="F2486" i="73"/>
  <c r="F2487" i="73"/>
  <c r="F2488" i="73"/>
  <c r="F2489" i="73"/>
  <c r="F2490" i="73"/>
  <c r="F2491" i="73"/>
  <c r="F2492" i="73"/>
  <c r="F2493" i="73"/>
  <c r="F2494" i="73"/>
  <c r="F2495" i="73"/>
  <c r="F2452" i="73"/>
  <c r="F2453" i="73"/>
  <c r="F2454" i="73"/>
  <c r="F2455" i="73"/>
  <c r="F2456" i="73"/>
  <c r="F2457" i="73"/>
  <c r="F2458" i="73"/>
  <c r="F2459" i="73"/>
  <c r="F2460" i="73"/>
  <c r="F2461" i="73"/>
  <c r="F2462" i="73"/>
  <c r="F2463" i="73"/>
  <c r="F2464" i="73"/>
  <c r="F2465" i="73"/>
  <c r="F2466" i="73"/>
  <c r="F2467" i="73"/>
  <c r="F2468" i="73"/>
  <c r="F2469" i="73"/>
  <c r="F2470" i="73"/>
  <c r="F2471" i="73"/>
  <c r="F2472" i="73"/>
  <c r="F2473" i="73"/>
  <c r="F2450" i="73"/>
  <c r="F2451" i="73"/>
  <c r="F2436" i="73"/>
  <c r="F2437" i="73"/>
  <c r="F2438" i="73"/>
  <c r="F2440" i="73"/>
  <c r="F2441" i="73"/>
  <c r="F2443" i="73"/>
  <c r="F2444" i="73"/>
  <c r="F2445" i="73"/>
  <c r="F2446" i="73"/>
  <c r="F2447" i="73"/>
  <c r="F2448" i="73"/>
  <c r="F2449" i="73"/>
  <c r="F2413" i="73"/>
  <c r="F2414" i="73"/>
  <c r="F2415" i="73"/>
  <c r="F2416" i="73"/>
  <c r="F2417" i="73"/>
  <c r="F2418" i="73"/>
  <c r="F2419" i="73"/>
  <c r="F2420" i="73"/>
  <c r="F2421" i="73"/>
  <c r="F2422" i="73"/>
  <c r="F2423" i="73"/>
  <c r="F2424" i="73"/>
  <c r="F2425" i="73"/>
  <c r="F2426" i="73"/>
  <c r="F2427" i="73"/>
  <c r="F2428" i="73"/>
  <c r="F2429" i="73"/>
  <c r="F2430" i="73"/>
  <c r="F2431" i="73"/>
  <c r="F2432" i="73"/>
  <c r="F2433" i="73"/>
  <c r="F2434" i="73"/>
  <c r="F2391" i="73"/>
  <c r="F2392" i="73"/>
  <c r="F2393" i="73"/>
  <c r="F2394" i="73"/>
  <c r="F2395" i="73"/>
  <c r="F2396" i="73"/>
  <c r="F2397" i="73"/>
  <c r="F2398" i="73"/>
  <c r="F2399" i="73"/>
  <c r="F2400" i="73"/>
  <c r="F2401" i="73"/>
  <c r="F2402" i="73"/>
  <c r="F2403" i="73"/>
  <c r="F2404" i="73"/>
  <c r="F2405" i="73"/>
  <c r="F2406" i="73"/>
  <c r="F2407" i="73"/>
  <c r="F2408" i="73"/>
  <c r="F2409" i="73"/>
  <c r="F2410" i="73"/>
  <c r="F2411" i="73"/>
  <c r="F2412" i="73"/>
  <c r="F2369" i="73"/>
  <c r="F2370" i="73"/>
  <c r="F2371" i="73"/>
  <c r="F2372" i="73"/>
  <c r="F2373" i="73"/>
  <c r="F2374" i="73"/>
  <c r="F2375" i="73"/>
  <c r="F2376" i="73"/>
  <c r="F2377" i="73"/>
  <c r="F2378" i="73"/>
  <c r="F2379" i="73"/>
  <c r="F2380" i="73"/>
  <c r="F2381" i="73"/>
  <c r="F2382" i="73"/>
  <c r="F2383" i="73"/>
  <c r="F2384" i="73"/>
  <c r="F2385" i="73"/>
  <c r="F2386" i="73"/>
  <c r="F2387" i="73"/>
  <c r="F2388" i="73"/>
  <c r="F2389" i="73"/>
  <c r="F2390" i="73"/>
  <c r="F2347" i="73"/>
  <c r="F2348" i="73"/>
  <c r="F2349" i="73"/>
  <c r="F2350" i="73"/>
  <c r="F2351" i="73"/>
  <c r="F2352" i="73"/>
  <c r="F2353" i="73"/>
  <c r="F2354" i="73"/>
  <c r="F2355" i="73"/>
  <c r="F2356" i="73"/>
  <c r="F2357" i="73"/>
  <c r="F2358" i="73"/>
  <c r="F2359" i="73"/>
  <c r="F2360" i="73"/>
  <c r="F2361" i="73"/>
  <c r="F2362" i="73"/>
  <c r="F2363" i="73"/>
  <c r="F2364" i="73"/>
  <c r="F2365" i="73"/>
  <c r="F2366" i="73"/>
  <c r="F2367" i="73"/>
  <c r="F2368" i="73"/>
  <c r="F2345" i="73"/>
  <c r="F2346" i="73"/>
  <c r="F2331" i="73"/>
  <c r="F2332" i="73"/>
  <c r="F2333" i="73"/>
  <c r="F2335" i="73"/>
  <c r="F2336" i="73"/>
  <c r="F2338" i="73"/>
  <c r="F2339" i="73"/>
  <c r="F2340" i="73"/>
  <c r="F2341" i="73"/>
  <c r="F2342" i="73"/>
  <c r="F2343" i="73"/>
  <c r="F2344" i="73"/>
  <c r="F2308" i="73"/>
  <c r="F2309" i="73"/>
  <c r="F2310" i="73"/>
  <c r="F2311" i="73"/>
  <c r="F2312" i="73"/>
  <c r="F2313" i="73"/>
  <c r="F2314" i="73"/>
  <c r="F2315" i="73"/>
  <c r="F2316" i="73"/>
  <c r="F2317" i="73"/>
  <c r="F2318" i="73"/>
  <c r="F2319" i="73"/>
  <c r="F2320" i="73"/>
  <c r="F2321" i="73"/>
  <c r="F2322" i="73"/>
  <c r="F2323" i="73"/>
  <c r="F2324" i="73"/>
  <c r="F2325" i="73"/>
  <c r="F2326" i="73"/>
  <c r="F2327" i="73"/>
  <c r="F2328" i="73"/>
  <c r="F2329" i="73"/>
  <c r="F2286" i="73"/>
  <c r="F2287" i="73"/>
  <c r="F2288" i="73"/>
  <c r="F2289" i="73"/>
  <c r="F2290" i="73"/>
  <c r="F2291" i="73"/>
  <c r="F2292" i="73"/>
  <c r="F2293" i="73"/>
  <c r="F2294" i="73"/>
  <c r="F2295" i="73"/>
  <c r="F2296" i="73"/>
  <c r="F2297" i="73"/>
  <c r="F2298" i="73"/>
  <c r="F2299" i="73"/>
  <c r="F2300" i="73"/>
  <c r="F2301" i="73"/>
  <c r="F2302" i="73"/>
  <c r="F2303" i="73"/>
  <c r="F2304" i="73"/>
  <c r="F2305" i="73"/>
  <c r="F2306" i="73"/>
  <c r="F2307" i="73"/>
  <c r="F2264" i="73"/>
  <c r="F2265" i="73"/>
  <c r="F2266" i="73"/>
  <c r="F2267" i="73"/>
  <c r="F2268" i="73"/>
  <c r="F2269" i="73"/>
  <c r="F2270" i="73"/>
  <c r="F2271" i="73"/>
  <c r="F2272" i="73"/>
  <c r="F2273" i="73"/>
  <c r="F2274" i="73"/>
  <c r="F2275" i="73"/>
  <c r="F2276" i="73"/>
  <c r="F2277" i="73"/>
  <c r="F2278" i="73"/>
  <c r="F2279" i="73"/>
  <c r="F2280" i="73"/>
  <c r="F2281" i="73"/>
  <c r="F2282" i="73"/>
  <c r="F2283" i="73"/>
  <c r="F2284" i="73"/>
  <c r="F2285" i="73"/>
  <c r="F2242" i="73"/>
  <c r="F2243" i="73"/>
  <c r="F2244" i="73"/>
  <c r="F2245" i="73"/>
  <c r="F2246" i="73"/>
  <c r="F2247" i="73"/>
  <c r="F2248" i="73"/>
  <c r="F2249" i="73"/>
  <c r="F2250" i="73"/>
  <c r="F2251" i="73"/>
  <c r="F2252" i="73"/>
  <c r="F2253" i="73"/>
  <c r="F2254" i="73"/>
  <c r="F2255" i="73"/>
  <c r="F2256" i="73"/>
  <c r="F2257" i="73"/>
  <c r="F2258" i="73"/>
  <c r="F2259" i="73"/>
  <c r="F2260" i="73"/>
  <c r="F2261" i="73"/>
  <c r="F2262" i="73"/>
  <c r="F2263" i="73"/>
  <c r="F2240" i="73"/>
  <c r="F2241" i="73"/>
  <c r="F2226" i="73"/>
  <c r="F2227" i="73"/>
  <c r="F2228" i="73"/>
  <c r="F2230" i="73"/>
  <c r="F2231" i="73"/>
  <c r="F2233" i="73"/>
  <c r="F2234" i="73"/>
  <c r="F2235" i="73"/>
  <c r="F2236" i="73"/>
  <c r="F2237" i="73"/>
  <c r="F2238" i="73"/>
  <c r="F2239" i="73"/>
  <c r="F2203" i="73"/>
  <c r="F2204" i="73"/>
  <c r="F2205" i="73"/>
  <c r="F2206" i="73"/>
  <c r="F2207" i="73"/>
  <c r="F2208" i="73"/>
  <c r="F2209" i="73"/>
  <c r="F2210" i="73"/>
  <c r="F2211" i="73"/>
  <c r="F2212" i="73"/>
  <c r="F2213" i="73"/>
  <c r="F2214" i="73"/>
  <c r="F2215" i="73"/>
  <c r="F2216" i="73"/>
  <c r="F2217" i="73"/>
  <c r="F2218" i="73"/>
  <c r="F2219" i="73"/>
  <c r="F2220" i="73"/>
  <c r="F2221" i="73"/>
  <c r="F2222" i="73"/>
  <c r="F2223" i="73"/>
  <c r="F2224" i="73"/>
  <c r="F2181" i="73"/>
  <c r="F2182" i="73"/>
  <c r="F2183" i="73"/>
  <c r="F2184" i="73"/>
  <c r="F2185" i="73"/>
  <c r="F2186" i="73"/>
  <c r="F2187" i="73"/>
  <c r="F2188" i="73"/>
  <c r="F2189" i="73"/>
  <c r="F2190" i="73"/>
  <c r="F2191" i="73"/>
  <c r="F2192" i="73"/>
  <c r="F2193" i="73"/>
  <c r="F2194" i="73"/>
  <c r="F2195" i="73"/>
  <c r="F2196" i="73"/>
  <c r="F2197" i="73"/>
  <c r="F2198" i="73"/>
  <c r="F2199" i="73"/>
  <c r="F2200" i="73"/>
  <c r="F2201" i="73"/>
  <c r="F2202" i="73"/>
  <c r="F2159" i="73"/>
  <c r="F2160" i="73"/>
  <c r="F2161" i="73"/>
  <c r="F2162" i="73"/>
  <c r="F2163" i="73"/>
  <c r="F2164" i="73"/>
  <c r="F2165" i="73"/>
  <c r="F2166" i="73"/>
  <c r="F2167" i="73"/>
  <c r="F2168" i="73"/>
  <c r="F2169" i="73"/>
  <c r="F2170" i="73"/>
  <c r="F2171" i="73"/>
  <c r="F2172" i="73"/>
  <c r="F2173" i="73"/>
  <c r="F2174" i="73"/>
  <c r="F2175" i="73"/>
  <c r="F2176" i="73"/>
  <c r="F2177" i="73"/>
  <c r="F2178" i="73"/>
  <c r="F2179" i="73"/>
  <c r="F2180" i="73"/>
  <c r="F2137" i="73"/>
  <c r="F2138" i="73"/>
  <c r="F2139" i="73"/>
  <c r="F2140" i="73"/>
  <c r="F2141" i="73"/>
  <c r="F2142" i="73"/>
  <c r="F2143" i="73"/>
  <c r="F2144" i="73"/>
  <c r="F2145" i="73"/>
  <c r="F2146" i="73"/>
  <c r="F2147" i="73"/>
  <c r="F2148" i="73"/>
  <c r="F2149" i="73"/>
  <c r="F2150" i="73"/>
  <c r="F2151" i="73"/>
  <c r="F2152" i="73"/>
  <c r="F2153" i="73"/>
  <c r="F2154" i="73"/>
  <c r="F2155" i="73"/>
  <c r="F2156" i="73"/>
  <c r="F2157" i="73"/>
  <c r="F2158" i="73"/>
  <c r="F2135" i="73"/>
  <c r="F2136" i="73"/>
  <c r="F2133" i="73"/>
  <c r="F2120" i="73"/>
  <c r="F2121" i="73"/>
  <c r="F2122" i="73"/>
  <c r="F2124" i="73"/>
  <c r="F2125" i="73"/>
  <c r="F2127" i="73"/>
  <c r="F2128" i="73"/>
  <c r="F2129" i="73"/>
  <c r="F2130" i="73"/>
  <c r="F2131" i="73"/>
  <c r="F2132" i="73"/>
  <c r="F2097" i="73"/>
  <c r="F2098" i="73"/>
  <c r="F2099" i="73"/>
  <c r="F2100" i="73"/>
  <c r="F2101" i="73"/>
  <c r="F2102" i="73"/>
  <c r="F2103" i="73"/>
  <c r="F2104" i="73"/>
  <c r="F2105" i="73"/>
  <c r="F2106" i="73"/>
  <c r="F2107" i="73"/>
  <c r="F2108" i="73"/>
  <c r="F2109" i="73"/>
  <c r="F2110" i="73"/>
  <c r="F2111" i="73"/>
  <c r="F2112" i="73"/>
  <c r="F2113" i="73"/>
  <c r="F2114" i="73"/>
  <c r="F2115" i="73"/>
  <c r="F2116" i="73"/>
  <c r="F2117" i="73"/>
  <c r="F2118" i="73"/>
  <c r="F2075" i="73"/>
  <c r="F2076" i="73"/>
  <c r="F2077" i="73"/>
  <c r="F2078" i="73"/>
  <c r="F2079" i="73"/>
  <c r="F2080" i="73"/>
  <c r="F2081" i="73"/>
  <c r="F2082" i="73"/>
  <c r="F2083" i="73"/>
  <c r="F2084" i="73"/>
  <c r="F2085" i="73"/>
  <c r="F2086" i="73"/>
  <c r="F2087" i="73"/>
  <c r="F2088" i="73"/>
  <c r="F2089" i="73"/>
  <c r="F2090" i="73"/>
  <c r="F2091" i="73"/>
  <c r="F2092" i="73"/>
  <c r="F2093" i="73"/>
  <c r="F2094" i="73"/>
  <c r="F2095" i="73"/>
  <c r="F2096" i="73"/>
  <c r="F2053" i="73"/>
  <c r="F2054" i="73"/>
  <c r="F2055" i="73"/>
  <c r="F2056" i="73"/>
  <c r="F2057" i="73"/>
  <c r="F2058" i="73"/>
  <c r="F2059" i="73"/>
  <c r="F2060" i="73"/>
  <c r="F2061" i="73"/>
  <c r="F2062" i="73"/>
  <c r="F2063" i="73"/>
  <c r="F2064" i="73"/>
  <c r="F2065" i="73"/>
  <c r="F2066" i="73"/>
  <c r="F2067" i="73"/>
  <c r="F2068" i="73"/>
  <c r="F2069" i="73"/>
  <c r="F2070" i="73"/>
  <c r="F2071" i="73"/>
  <c r="F2072" i="73"/>
  <c r="F2073" i="73"/>
  <c r="F2074" i="73"/>
  <c r="F2031" i="73"/>
  <c r="F2032" i="73"/>
  <c r="F2033" i="73"/>
  <c r="F2034" i="73"/>
  <c r="F2035" i="73"/>
  <c r="F2036" i="73"/>
  <c r="F2037" i="73"/>
  <c r="F2038" i="73"/>
  <c r="F2039" i="73"/>
  <c r="F2040" i="73"/>
  <c r="F2041" i="73"/>
  <c r="F2042" i="73"/>
  <c r="F2043" i="73"/>
  <c r="F2044" i="73"/>
  <c r="F2045" i="73"/>
  <c r="F2046" i="73"/>
  <c r="F2047" i="73"/>
  <c r="F2048" i="73"/>
  <c r="F2049" i="73"/>
  <c r="F2050" i="73"/>
  <c r="F2051" i="73"/>
  <c r="F2052" i="73"/>
  <c r="F2029" i="73"/>
  <c r="F2030" i="73"/>
  <c r="F2019" i="73"/>
  <c r="F2020" i="73"/>
  <c r="F2022" i="73"/>
  <c r="F2023" i="73"/>
  <c r="F2024" i="73"/>
  <c r="F2025" i="73"/>
  <c r="F2026" i="73"/>
  <c r="F2027" i="73"/>
  <c r="F1996" i="73"/>
  <c r="F1997" i="73"/>
  <c r="F1998" i="73"/>
  <c r="F1999" i="73"/>
  <c r="F2000" i="73"/>
  <c r="F2001" i="73"/>
  <c r="F2002" i="73"/>
  <c r="F2003" i="73"/>
  <c r="F2004" i="73"/>
  <c r="F2005" i="73"/>
  <c r="F2006" i="73"/>
  <c r="F2007" i="73"/>
  <c r="F2008" i="73"/>
  <c r="F2009" i="73"/>
  <c r="F2010" i="73"/>
  <c r="F2011" i="73"/>
  <c r="F2012" i="73"/>
  <c r="F2013" i="73"/>
  <c r="F2014" i="73"/>
  <c r="F2015" i="73"/>
  <c r="F2016" i="73"/>
  <c r="F2017" i="73"/>
  <c r="F1974" i="73"/>
  <c r="F1975" i="73"/>
  <c r="F1976" i="73"/>
  <c r="F1977" i="73"/>
  <c r="F1978" i="73"/>
  <c r="F1979" i="73"/>
  <c r="F1980" i="73"/>
  <c r="F1981" i="73"/>
  <c r="F1982" i="73"/>
  <c r="F1983" i="73"/>
  <c r="F1984" i="73"/>
  <c r="F1985" i="73"/>
  <c r="F1986" i="73"/>
  <c r="F1987" i="73"/>
  <c r="F1988" i="73"/>
  <c r="F1989" i="73"/>
  <c r="F1990" i="73"/>
  <c r="F1991" i="73"/>
  <c r="F1992" i="73"/>
  <c r="F1993" i="73"/>
  <c r="F1994" i="73"/>
  <c r="F1995" i="73"/>
  <c r="F1952" i="73"/>
  <c r="F1953" i="73"/>
  <c r="F1954" i="73"/>
  <c r="F1955" i="73"/>
  <c r="F1956" i="73"/>
  <c r="F1957" i="73"/>
  <c r="F1958" i="73"/>
  <c r="F1959" i="73"/>
  <c r="F1960" i="73"/>
  <c r="F1961" i="73"/>
  <c r="F1962" i="73"/>
  <c r="F1963" i="73"/>
  <c r="F1964" i="73"/>
  <c r="F1965" i="73"/>
  <c r="F1966" i="73"/>
  <c r="F1967" i="73"/>
  <c r="F1968" i="73"/>
  <c r="F1969" i="73"/>
  <c r="F1970" i="73"/>
  <c r="F1971" i="73"/>
  <c r="F1972" i="73"/>
  <c r="F1973" i="73"/>
  <c r="F1930" i="73"/>
  <c r="F1931" i="73"/>
  <c r="F1932" i="73"/>
  <c r="F1933" i="73"/>
  <c r="F1934" i="73"/>
  <c r="F1935" i="73"/>
  <c r="F1936" i="73"/>
  <c r="F1937" i="73"/>
  <c r="F1938" i="73"/>
  <c r="F1939" i="73"/>
  <c r="F1940" i="73"/>
  <c r="F1941" i="73"/>
  <c r="F1942" i="73"/>
  <c r="F1943" i="73"/>
  <c r="F1944" i="73"/>
  <c r="F1945" i="73"/>
  <c r="F1946" i="73"/>
  <c r="F1947" i="73"/>
  <c r="F1948" i="73"/>
  <c r="F1949" i="73"/>
  <c r="F1950" i="73"/>
  <c r="F1951" i="73"/>
  <c r="F1908" i="73"/>
  <c r="F1909" i="73"/>
  <c r="F1910" i="73"/>
  <c r="F1911" i="73"/>
  <c r="F1912" i="73"/>
  <c r="F1913" i="73"/>
  <c r="F1914" i="73"/>
  <c r="F1915" i="73"/>
  <c r="F1916" i="73"/>
  <c r="F1917" i="73"/>
  <c r="F1918" i="73"/>
  <c r="F1919" i="73"/>
  <c r="F1920" i="73"/>
  <c r="F1921" i="73"/>
  <c r="F1922" i="73"/>
  <c r="F1923" i="73"/>
  <c r="F1924" i="73"/>
  <c r="F1925" i="73"/>
  <c r="F1926" i="73"/>
  <c r="F1927" i="73"/>
  <c r="F1928" i="73"/>
  <c r="F1929" i="73"/>
  <c r="F1886" i="73"/>
  <c r="F1887" i="73"/>
  <c r="F1888" i="73"/>
  <c r="F1889" i="73"/>
  <c r="F1890" i="73"/>
  <c r="F1891" i="73"/>
  <c r="F1892" i="73"/>
  <c r="F1893" i="73"/>
  <c r="F1894" i="73"/>
  <c r="F1895" i="73"/>
  <c r="F1896" i="73"/>
  <c r="F1897" i="73"/>
  <c r="F1898" i="73"/>
  <c r="F1899" i="73"/>
  <c r="F1900" i="73"/>
  <c r="F1901" i="73"/>
  <c r="F1902" i="73"/>
  <c r="F1903" i="73"/>
  <c r="F1904" i="73"/>
  <c r="F1905" i="73"/>
  <c r="F1906" i="73"/>
  <c r="F1907" i="73"/>
  <c r="F1864" i="73"/>
  <c r="F1865" i="73"/>
  <c r="F1866" i="73"/>
  <c r="F1867" i="73"/>
  <c r="F1868" i="73"/>
  <c r="F1869" i="73"/>
  <c r="F1870" i="73"/>
  <c r="F1871" i="73"/>
  <c r="F1872" i="73"/>
  <c r="F1873" i="73"/>
  <c r="F1874" i="73"/>
  <c r="F1875" i="73"/>
  <c r="F1876" i="73"/>
  <c r="F1877" i="73"/>
  <c r="F1878" i="73"/>
  <c r="F1879" i="73"/>
  <c r="F1880" i="73"/>
  <c r="F1881" i="73"/>
  <c r="F1882" i="73"/>
  <c r="F1883" i="73"/>
  <c r="F1884" i="73"/>
  <c r="F1885" i="73"/>
  <c r="F1842" i="73"/>
  <c r="F1843" i="73"/>
  <c r="F1844" i="73"/>
  <c r="F1845" i="73"/>
  <c r="F1846" i="73"/>
  <c r="F1847" i="73"/>
  <c r="F1848" i="73"/>
  <c r="F1849" i="73"/>
  <c r="F1850" i="73"/>
  <c r="F1851" i="73"/>
  <c r="F1852" i="73"/>
  <c r="F1853" i="73"/>
  <c r="F1854" i="73"/>
  <c r="F1855" i="73"/>
  <c r="F1856" i="73"/>
  <c r="F1857" i="73"/>
  <c r="F1858" i="73"/>
  <c r="F1859" i="73"/>
  <c r="F1860" i="73"/>
  <c r="F1861" i="73"/>
  <c r="F1862" i="73"/>
  <c r="F1863" i="73"/>
  <c r="F1820" i="73"/>
  <c r="F1821" i="73"/>
  <c r="F1822" i="73"/>
  <c r="F1823" i="73"/>
  <c r="F1824" i="73"/>
  <c r="F1825" i="73"/>
  <c r="F1826" i="73"/>
  <c r="F1827" i="73"/>
  <c r="F1828" i="73"/>
  <c r="F1829" i="73"/>
  <c r="F1830" i="73"/>
  <c r="F1831" i="73"/>
  <c r="F1832" i="73"/>
  <c r="F1833" i="73"/>
  <c r="F1834" i="73"/>
  <c r="F1835" i="73"/>
  <c r="F1836" i="73"/>
  <c r="F1837" i="73"/>
  <c r="F1838" i="73"/>
  <c r="F1839" i="73"/>
  <c r="F1840" i="73"/>
  <c r="F1841" i="73"/>
  <c r="F1798" i="73"/>
  <c r="F1799" i="73"/>
  <c r="F1800" i="73"/>
  <c r="F1801" i="73"/>
  <c r="F1802" i="73"/>
  <c r="F1803" i="73"/>
  <c r="F1804" i="73"/>
  <c r="F1805" i="73"/>
  <c r="F1806" i="73"/>
  <c r="F1807" i="73"/>
  <c r="F1808" i="73"/>
  <c r="F1809" i="73"/>
  <c r="F1810" i="73"/>
  <c r="F1811" i="73"/>
  <c r="F1812" i="73"/>
  <c r="F1813" i="73"/>
  <c r="F1814" i="73"/>
  <c r="F1815" i="73"/>
  <c r="F1816" i="73"/>
  <c r="F1817" i="73"/>
  <c r="F1818" i="73"/>
  <c r="F1819" i="73"/>
  <c r="F1789" i="73"/>
  <c r="F1790" i="73"/>
  <c r="F1791" i="73"/>
  <c r="F1792" i="73"/>
  <c r="F1794" i="73"/>
  <c r="F1795" i="73"/>
  <c r="F1796" i="73"/>
  <c r="F1797" i="73"/>
  <c r="F1779" i="73"/>
  <c r="F1780" i="73"/>
  <c r="F1782" i="73"/>
  <c r="F1783" i="73"/>
  <c r="F1784" i="73"/>
  <c r="F1785" i="73"/>
  <c r="F1786" i="73"/>
  <c r="F1787" i="73"/>
  <c r="F838" i="73"/>
  <c r="F839" i="73"/>
  <c r="F840" i="73"/>
  <c r="F841" i="73"/>
  <c r="F842" i="73"/>
  <c r="F843" i="73"/>
  <c r="F844" i="73"/>
  <c r="F845" i="73"/>
  <c r="F846" i="73"/>
  <c r="F847" i="73"/>
  <c r="F848" i="73"/>
  <c r="F849" i="73"/>
  <c r="F850" i="73"/>
  <c r="F851" i="73"/>
  <c r="F852" i="73"/>
  <c r="F853" i="73"/>
  <c r="F854" i="73"/>
  <c r="F855" i="73"/>
  <c r="F856" i="73"/>
  <c r="F857" i="73"/>
  <c r="F858" i="73"/>
  <c r="F859" i="73"/>
  <c r="F1756" i="73"/>
  <c r="F1757" i="73"/>
  <c r="F1758" i="73"/>
  <c r="F1759" i="73"/>
  <c r="F1760" i="73"/>
  <c r="F1761" i="73"/>
  <c r="F1762" i="73"/>
  <c r="F1763" i="73"/>
  <c r="F1764" i="73"/>
  <c r="F1765" i="73"/>
  <c r="F1766" i="73"/>
  <c r="F1767" i="73"/>
  <c r="F1768" i="73"/>
  <c r="F1769" i="73"/>
  <c r="F1770" i="73"/>
  <c r="F1771" i="73"/>
  <c r="F1772" i="73"/>
  <c r="F1773" i="73"/>
  <c r="F1774" i="73"/>
  <c r="F1775" i="73"/>
  <c r="F1776" i="73"/>
  <c r="F1777" i="73"/>
  <c r="F1734" i="73"/>
  <c r="F1735" i="73"/>
  <c r="F1736" i="73"/>
  <c r="F1737" i="73"/>
  <c r="F1738" i="73"/>
  <c r="F1739" i="73"/>
  <c r="F1740" i="73"/>
  <c r="F1741" i="73"/>
  <c r="F1742" i="73"/>
  <c r="F1743" i="73"/>
  <c r="F1744" i="73"/>
  <c r="F1745" i="73"/>
  <c r="F1746" i="73"/>
  <c r="F1747" i="73"/>
  <c r="F1748" i="73"/>
  <c r="F1749" i="73"/>
  <c r="F1750" i="73"/>
  <c r="F1751" i="73"/>
  <c r="F1752" i="73"/>
  <c r="F1753" i="73"/>
  <c r="F1754" i="73"/>
  <c r="F1755" i="73"/>
  <c r="F1712" i="73"/>
  <c r="F1713" i="73"/>
  <c r="F1714" i="73"/>
  <c r="F1715" i="73"/>
  <c r="F1716" i="73"/>
  <c r="F1717" i="73"/>
  <c r="F1718" i="73"/>
  <c r="F1719" i="73"/>
  <c r="F1720" i="73"/>
  <c r="F1721" i="73"/>
  <c r="F1722" i="73"/>
  <c r="F1723" i="73"/>
  <c r="F1724" i="73"/>
  <c r="F1725" i="73"/>
  <c r="F1726" i="73"/>
  <c r="F1727" i="73"/>
  <c r="F1728" i="73"/>
  <c r="F1729" i="73"/>
  <c r="F1730" i="73"/>
  <c r="F1731" i="73"/>
  <c r="F1732" i="73"/>
  <c r="F1733" i="73"/>
  <c r="F1690" i="73"/>
  <c r="F1691" i="73"/>
  <c r="F1692" i="73"/>
  <c r="F1693" i="73"/>
  <c r="F1694" i="73"/>
  <c r="F1695" i="73"/>
  <c r="F1696" i="73"/>
  <c r="F1697" i="73"/>
  <c r="F1698" i="73"/>
  <c r="F1699" i="73"/>
  <c r="F1700" i="73"/>
  <c r="F1701" i="73"/>
  <c r="F1702" i="73"/>
  <c r="F1703" i="73"/>
  <c r="F1704" i="73"/>
  <c r="F1705" i="73"/>
  <c r="F1706" i="73"/>
  <c r="F1707" i="73"/>
  <c r="F1708" i="73"/>
  <c r="F1709" i="73"/>
  <c r="F1710" i="73"/>
  <c r="F1711" i="73"/>
  <c r="F1668" i="73"/>
  <c r="F1669" i="73"/>
  <c r="F1670" i="73"/>
  <c r="F1671" i="73"/>
  <c r="F1672" i="73"/>
  <c r="F1673" i="73"/>
  <c r="F1674" i="73"/>
  <c r="F1675" i="73"/>
  <c r="F1676" i="73"/>
  <c r="F1677" i="73"/>
  <c r="F1678" i="73"/>
  <c r="F1679" i="73"/>
  <c r="F1680" i="73"/>
  <c r="F1681" i="73"/>
  <c r="F1682" i="73"/>
  <c r="F1683" i="73"/>
  <c r="F1684" i="73"/>
  <c r="F1685" i="73"/>
  <c r="F1686" i="73"/>
  <c r="F1687" i="73"/>
  <c r="F1688" i="73"/>
  <c r="F1689" i="73"/>
  <c r="F1646" i="73"/>
  <c r="F1647" i="73"/>
  <c r="F1648" i="73"/>
  <c r="F1649" i="73"/>
  <c r="F1650" i="73"/>
  <c r="F1651" i="73"/>
  <c r="F1652" i="73"/>
  <c r="F1653" i="73"/>
  <c r="F1654" i="73"/>
  <c r="F1655" i="73"/>
  <c r="F1656" i="73"/>
  <c r="F1657" i="73"/>
  <c r="F1658" i="73"/>
  <c r="F1659" i="73"/>
  <c r="F1660" i="73"/>
  <c r="F1661" i="73"/>
  <c r="F1662" i="73"/>
  <c r="F1663" i="73"/>
  <c r="F1664" i="73"/>
  <c r="F1665" i="73"/>
  <c r="F1666" i="73"/>
  <c r="F1667" i="73"/>
  <c r="F1624" i="73"/>
  <c r="F1625" i="73"/>
  <c r="F1626" i="73"/>
  <c r="F1627" i="73"/>
  <c r="F1628" i="73"/>
  <c r="F1629" i="73"/>
  <c r="F1630" i="73"/>
  <c r="F1631" i="73"/>
  <c r="F1632" i="73"/>
  <c r="F1633" i="73"/>
  <c r="F1634" i="73"/>
  <c r="F1635" i="73"/>
  <c r="F1636" i="73"/>
  <c r="F1637" i="73"/>
  <c r="F1638" i="73"/>
  <c r="F1639" i="73"/>
  <c r="F1640" i="73"/>
  <c r="F1641" i="73"/>
  <c r="F1642" i="73"/>
  <c r="F1643" i="73"/>
  <c r="F1644" i="73"/>
  <c r="F1645" i="73"/>
  <c r="F1602" i="73"/>
  <c r="F1603" i="73"/>
  <c r="F1604" i="73"/>
  <c r="F1605" i="73"/>
  <c r="F1606" i="73"/>
  <c r="F1607" i="73"/>
  <c r="F1608" i="73"/>
  <c r="F1609" i="73"/>
  <c r="F1610" i="73"/>
  <c r="F1611" i="73"/>
  <c r="F1612" i="73"/>
  <c r="F1613" i="73"/>
  <c r="F1614" i="73"/>
  <c r="F1615" i="73"/>
  <c r="F1616" i="73"/>
  <c r="F1617" i="73"/>
  <c r="F1618" i="73"/>
  <c r="F1619" i="73"/>
  <c r="F1620" i="73"/>
  <c r="F1621" i="73"/>
  <c r="F1622" i="73"/>
  <c r="F1623" i="73"/>
  <c r="F1580" i="73"/>
  <c r="F1581" i="73"/>
  <c r="F1582" i="73"/>
  <c r="F1583" i="73"/>
  <c r="F1584" i="73"/>
  <c r="F1585" i="73"/>
  <c r="F1586" i="73"/>
  <c r="F1587" i="73"/>
  <c r="F1588" i="73"/>
  <c r="F1589" i="73"/>
  <c r="F1590" i="73"/>
  <c r="F1591" i="73"/>
  <c r="F1592" i="73"/>
  <c r="F1593" i="73"/>
  <c r="F1594" i="73"/>
  <c r="F1595" i="73"/>
  <c r="F1596" i="73"/>
  <c r="F1597" i="73"/>
  <c r="F1598" i="73"/>
  <c r="F1599" i="73"/>
  <c r="F1600" i="73"/>
  <c r="F1601" i="73"/>
  <c r="F1558" i="73"/>
  <c r="F1559" i="73"/>
  <c r="F1560" i="73"/>
  <c r="F1561" i="73"/>
  <c r="F1562" i="73"/>
  <c r="F1563" i="73"/>
  <c r="F1564" i="73"/>
  <c r="F1565" i="73"/>
  <c r="F1566" i="73"/>
  <c r="F1567" i="73"/>
  <c r="F1568" i="73"/>
  <c r="F1569" i="73"/>
  <c r="F1570" i="73"/>
  <c r="F1571" i="73"/>
  <c r="F1572" i="73"/>
  <c r="F1573" i="73"/>
  <c r="F1574" i="73"/>
  <c r="F1575" i="73"/>
  <c r="F1576" i="73"/>
  <c r="F1577" i="73"/>
  <c r="F1578" i="73"/>
  <c r="F1579" i="73"/>
  <c r="F1549" i="73"/>
  <c r="F1550" i="73"/>
  <c r="F1551" i="73"/>
  <c r="F1552" i="73"/>
  <c r="F1554" i="73"/>
  <c r="F1555" i="73"/>
  <c r="F1556" i="73"/>
  <c r="F1557" i="73"/>
  <c r="F1539" i="73"/>
  <c r="F1540" i="73"/>
  <c r="F1542" i="73"/>
  <c r="F1543" i="73"/>
  <c r="F1544" i="73"/>
  <c r="F1545" i="73"/>
  <c r="F1546" i="73"/>
  <c r="F1547" i="73"/>
  <c r="F1516" i="73"/>
  <c r="F1517" i="73"/>
  <c r="F1518" i="73"/>
  <c r="F1519" i="73"/>
  <c r="F1520" i="73"/>
  <c r="F1521" i="73"/>
  <c r="F1522" i="73"/>
  <c r="F1523" i="73"/>
  <c r="F1524" i="73"/>
  <c r="F1525" i="73"/>
  <c r="F1526" i="73"/>
  <c r="F1527" i="73"/>
  <c r="F1528" i="73"/>
  <c r="F1529" i="73"/>
  <c r="F1530" i="73"/>
  <c r="F1531" i="73"/>
  <c r="F1532" i="73"/>
  <c r="F1533" i="73"/>
  <c r="F1534" i="73"/>
  <c r="F1535" i="73"/>
  <c r="F1536" i="73"/>
  <c r="F1537" i="73"/>
  <c r="F1494" i="73"/>
  <c r="F1495" i="73"/>
  <c r="F1496" i="73"/>
  <c r="F1497" i="73"/>
  <c r="F1498" i="73"/>
  <c r="F1499" i="73"/>
  <c r="F1500" i="73"/>
  <c r="F1501" i="73"/>
  <c r="F1502" i="73"/>
  <c r="F1503" i="73"/>
  <c r="F1504" i="73"/>
  <c r="F1505" i="73"/>
  <c r="F1506" i="73"/>
  <c r="F1507" i="73"/>
  <c r="F1508" i="73"/>
  <c r="F1509" i="73"/>
  <c r="F1510" i="73"/>
  <c r="F1511" i="73"/>
  <c r="F1512" i="73"/>
  <c r="F1513" i="73"/>
  <c r="F1514" i="73"/>
  <c r="F1515" i="73"/>
  <c r="F1472" i="73"/>
  <c r="F1473" i="73"/>
  <c r="F1474" i="73"/>
  <c r="F1475" i="73"/>
  <c r="F1476" i="73"/>
  <c r="F1477" i="73"/>
  <c r="F1478" i="73"/>
  <c r="F1479" i="73"/>
  <c r="F1480" i="73"/>
  <c r="F1481" i="73"/>
  <c r="F1482" i="73"/>
  <c r="F1483" i="73"/>
  <c r="F1484" i="73"/>
  <c r="F1485" i="73"/>
  <c r="F1486" i="73"/>
  <c r="F1487" i="73"/>
  <c r="F1488" i="73"/>
  <c r="F1489" i="73"/>
  <c r="F1490" i="73"/>
  <c r="F1491" i="73"/>
  <c r="F1492" i="73"/>
  <c r="F1493" i="73"/>
  <c r="F1450" i="73"/>
  <c r="F1451" i="73"/>
  <c r="F1452" i="73"/>
  <c r="F1453" i="73"/>
  <c r="F1454" i="73"/>
  <c r="F1455" i="73"/>
  <c r="F1456" i="73"/>
  <c r="F1457" i="73"/>
  <c r="F1458" i="73"/>
  <c r="F1459" i="73"/>
  <c r="F1460" i="73"/>
  <c r="F1461" i="73"/>
  <c r="F1462" i="73"/>
  <c r="F1463" i="73"/>
  <c r="F1464" i="73"/>
  <c r="F1465" i="73"/>
  <c r="F1466" i="73"/>
  <c r="F1467" i="73"/>
  <c r="F1468" i="73"/>
  <c r="F1469" i="73"/>
  <c r="F1470" i="73"/>
  <c r="F1471" i="73"/>
  <c r="F1428" i="73"/>
  <c r="F1429" i="73"/>
  <c r="F1430" i="73"/>
  <c r="F1431" i="73"/>
  <c r="F1432" i="73"/>
  <c r="F1433" i="73"/>
  <c r="F1434" i="73"/>
  <c r="F1435" i="73"/>
  <c r="F1436" i="73"/>
  <c r="F1437" i="73"/>
  <c r="F1438" i="73"/>
  <c r="F1439" i="73"/>
  <c r="F1440" i="73"/>
  <c r="F1441" i="73"/>
  <c r="F1442" i="73"/>
  <c r="F1443" i="73"/>
  <c r="F1444" i="73"/>
  <c r="F1445" i="73"/>
  <c r="F1446" i="73"/>
  <c r="F1447" i="73"/>
  <c r="F1448" i="73"/>
  <c r="F1449" i="73"/>
  <c r="F1406" i="73"/>
  <c r="F1407" i="73"/>
  <c r="F1408" i="73"/>
  <c r="F1409" i="73"/>
  <c r="F1410" i="73"/>
  <c r="F1411" i="73"/>
  <c r="F1412" i="73"/>
  <c r="F1413" i="73"/>
  <c r="F1414" i="73"/>
  <c r="F1415" i="73"/>
  <c r="F1416" i="73"/>
  <c r="F1417" i="73"/>
  <c r="F1418" i="73"/>
  <c r="F1419" i="73"/>
  <c r="F1420" i="73"/>
  <c r="F1421" i="73"/>
  <c r="F1422" i="73"/>
  <c r="F1423" i="73"/>
  <c r="F1424" i="73"/>
  <c r="F1425" i="73"/>
  <c r="F1426" i="73"/>
  <c r="F1427" i="73"/>
  <c r="F1384" i="73"/>
  <c r="F1385" i="73"/>
  <c r="F1386" i="73"/>
  <c r="F1387" i="73"/>
  <c r="F1388" i="73"/>
  <c r="F1389" i="73"/>
  <c r="F1390" i="73"/>
  <c r="F1391" i="73"/>
  <c r="F1392" i="73"/>
  <c r="F1393" i="73"/>
  <c r="F1394" i="73"/>
  <c r="F1395" i="73"/>
  <c r="F1396" i="73"/>
  <c r="F1397" i="73"/>
  <c r="F1398" i="73"/>
  <c r="F1399" i="73"/>
  <c r="F1400" i="73"/>
  <c r="F1401" i="73"/>
  <c r="F1402" i="73"/>
  <c r="F1403" i="73"/>
  <c r="F1404" i="73"/>
  <c r="F1405" i="73"/>
  <c r="F1362" i="73"/>
  <c r="F1363" i="73"/>
  <c r="F1364" i="73"/>
  <c r="F1365" i="73"/>
  <c r="F1366" i="73"/>
  <c r="F1367" i="73"/>
  <c r="F1368" i="73"/>
  <c r="F1369" i="73"/>
  <c r="F1370" i="73"/>
  <c r="F1371" i="73"/>
  <c r="F1372" i="73"/>
  <c r="F1373" i="73"/>
  <c r="F1374" i="73"/>
  <c r="F1375" i="73"/>
  <c r="F1376" i="73"/>
  <c r="F1377" i="73"/>
  <c r="F1378" i="73"/>
  <c r="F1379" i="73"/>
  <c r="F1380" i="73"/>
  <c r="F1381" i="73"/>
  <c r="F1382" i="73"/>
  <c r="F1383" i="73"/>
  <c r="F1340" i="73"/>
  <c r="F1341" i="73"/>
  <c r="F1342" i="73"/>
  <c r="F1343" i="73"/>
  <c r="F1344" i="73"/>
  <c r="F1345" i="73"/>
  <c r="F1346" i="73"/>
  <c r="F1347" i="73"/>
  <c r="F1348" i="73"/>
  <c r="F1349" i="73"/>
  <c r="F1350" i="73"/>
  <c r="F1351" i="73"/>
  <c r="F1352" i="73"/>
  <c r="F1353" i="73"/>
  <c r="F1354" i="73"/>
  <c r="F1355" i="73"/>
  <c r="F1356" i="73"/>
  <c r="F1357" i="73"/>
  <c r="F1358" i="73"/>
  <c r="F1359" i="73"/>
  <c r="F1360" i="73"/>
  <c r="F1361" i="73"/>
  <c r="F1318" i="73"/>
  <c r="F1319" i="73"/>
  <c r="F1320" i="73"/>
  <c r="F1321" i="73"/>
  <c r="F1322" i="73"/>
  <c r="F1323" i="73"/>
  <c r="F1324" i="73"/>
  <c r="F1325" i="73"/>
  <c r="F1326" i="73"/>
  <c r="F1327" i="73"/>
  <c r="F1328" i="73"/>
  <c r="F1329" i="73"/>
  <c r="F1330" i="73"/>
  <c r="F1331" i="73"/>
  <c r="F1332" i="73"/>
  <c r="F1333" i="73"/>
  <c r="F1334" i="73"/>
  <c r="F1335" i="73"/>
  <c r="F1336" i="73"/>
  <c r="F1337" i="73"/>
  <c r="F1338" i="73"/>
  <c r="F1339" i="73"/>
  <c r="F1309" i="73"/>
  <c r="F1310" i="73"/>
  <c r="F1311" i="73"/>
  <c r="F1312" i="73"/>
  <c r="F1314" i="73"/>
  <c r="F1315" i="73"/>
  <c r="F1316" i="73"/>
  <c r="F1317" i="73"/>
  <c r="F1299" i="73"/>
  <c r="F1300" i="73"/>
  <c r="F1302" i="73"/>
  <c r="F1303" i="73"/>
  <c r="F1304" i="73"/>
  <c r="F1305" i="73"/>
  <c r="F1306" i="73"/>
  <c r="F1307" i="73"/>
  <c r="F1276" i="73"/>
  <c r="F1277" i="73"/>
  <c r="F1278" i="73"/>
  <c r="F1279" i="73"/>
  <c r="F1280" i="73"/>
  <c r="F1281" i="73"/>
  <c r="F1282" i="73"/>
  <c r="F1283" i="73"/>
  <c r="F1284" i="73"/>
  <c r="F1285" i="73"/>
  <c r="F1286" i="73"/>
  <c r="F1287" i="73"/>
  <c r="F1288" i="73"/>
  <c r="F1289" i="73"/>
  <c r="F1290" i="73"/>
  <c r="F1291" i="73"/>
  <c r="F1292" i="73"/>
  <c r="F1293" i="73"/>
  <c r="F1294" i="73"/>
  <c r="F1295" i="73"/>
  <c r="F1296" i="73"/>
  <c r="F1297" i="73"/>
  <c r="F1254" i="73"/>
  <c r="F1255" i="73"/>
  <c r="F1256" i="73"/>
  <c r="F1257" i="73"/>
  <c r="F1258" i="73"/>
  <c r="F1259" i="73"/>
  <c r="F1260" i="73"/>
  <c r="F1261" i="73"/>
  <c r="F1262" i="73"/>
  <c r="F1263" i="73"/>
  <c r="F1264" i="73"/>
  <c r="F1265" i="73"/>
  <c r="F1266" i="73"/>
  <c r="F1267" i="73"/>
  <c r="F1268" i="73"/>
  <c r="F1269" i="73"/>
  <c r="F1270" i="73"/>
  <c r="F1271" i="73"/>
  <c r="F1272" i="73"/>
  <c r="F1273" i="73"/>
  <c r="F1274" i="73"/>
  <c r="F1275" i="73"/>
  <c r="F1232" i="73"/>
  <c r="F1233" i="73"/>
  <c r="F1234" i="73"/>
  <c r="F1235" i="73"/>
  <c r="F1236" i="73"/>
  <c r="F1237" i="73"/>
  <c r="F1238" i="73"/>
  <c r="F1239" i="73"/>
  <c r="F1240" i="73"/>
  <c r="F1241" i="73"/>
  <c r="F1242" i="73"/>
  <c r="F1243" i="73"/>
  <c r="F1244" i="73"/>
  <c r="F1245" i="73"/>
  <c r="F1246" i="73"/>
  <c r="F1247" i="73"/>
  <c r="F1248" i="73"/>
  <c r="F1249" i="73"/>
  <c r="F1250" i="73"/>
  <c r="F1251" i="73"/>
  <c r="F1252" i="73"/>
  <c r="F1253" i="73"/>
  <c r="F1210" i="73"/>
  <c r="F1211" i="73"/>
  <c r="F1212" i="73"/>
  <c r="F1213" i="73"/>
  <c r="F1214" i="73"/>
  <c r="F1215" i="73"/>
  <c r="F1216" i="73"/>
  <c r="F1217" i="73"/>
  <c r="F1218" i="73"/>
  <c r="F1219" i="73"/>
  <c r="F1220" i="73"/>
  <c r="F1221" i="73"/>
  <c r="F1222" i="73"/>
  <c r="F1223" i="73"/>
  <c r="F1224" i="73"/>
  <c r="F1225" i="73"/>
  <c r="F1226" i="73"/>
  <c r="F1227" i="73"/>
  <c r="F1228" i="73"/>
  <c r="F1229" i="73"/>
  <c r="F1230" i="73"/>
  <c r="F1231" i="73"/>
  <c r="F1188" i="73"/>
  <c r="F1189" i="73"/>
  <c r="F1190" i="73"/>
  <c r="F1191" i="73"/>
  <c r="F1192" i="73"/>
  <c r="F1193" i="73"/>
  <c r="F1194" i="73"/>
  <c r="F1195" i="73"/>
  <c r="F1196" i="73"/>
  <c r="F1197" i="73"/>
  <c r="F1198" i="73"/>
  <c r="F1199" i="73"/>
  <c r="F1200" i="73"/>
  <c r="F1201" i="73"/>
  <c r="F1202" i="73"/>
  <c r="F1203" i="73"/>
  <c r="F1204" i="73"/>
  <c r="F1205" i="73"/>
  <c r="F1206" i="73"/>
  <c r="F1207" i="73"/>
  <c r="F1208" i="73"/>
  <c r="F1209" i="73"/>
  <c r="F1166" i="73"/>
  <c r="F1167" i="73"/>
  <c r="F1168" i="73"/>
  <c r="F1169" i="73"/>
  <c r="F1170" i="73"/>
  <c r="F1171" i="73"/>
  <c r="F1172" i="73"/>
  <c r="F1173" i="73"/>
  <c r="F1174" i="73"/>
  <c r="F1175" i="73"/>
  <c r="F1176" i="73"/>
  <c r="F1177" i="73"/>
  <c r="F1178" i="73"/>
  <c r="F1179" i="73"/>
  <c r="F1180" i="73"/>
  <c r="F1181" i="73"/>
  <c r="F1182" i="73"/>
  <c r="F1183" i="73"/>
  <c r="F1184" i="73"/>
  <c r="F1185" i="73"/>
  <c r="F1186" i="73"/>
  <c r="F1187" i="73"/>
  <c r="F1144" i="73"/>
  <c r="F1145" i="73"/>
  <c r="F1146" i="73"/>
  <c r="F1147" i="73"/>
  <c r="F1148" i="73"/>
  <c r="F1149" i="73"/>
  <c r="F1150" i="73"/>
  <c r="F1151" i="73"/>
  <c r="F1152" i="73"/>
  <c r="F1153" i="73"/>
  <c r="F1154" i="73"/>
  <c r="F1155" i="73"/>
  <c r="F1156" i="73"/>
  <c r="F1157" i="73"/>
  <c r="F1158" i="73"/>
  <c r="F1159" i="73"/>
  <c r="F1160" i="73"/>
  <c r="F1161" i="73"/>
  <c r="F1162" i="73"/>
  <c r="F1163" i="73"/>
  <c r="F1164" i="73"/>
  <c r="F1165" i="73"/>
  <c r="F1122" i="73"/>
  <c r="F1123" i="73"/>
  <c r="F1124" i="73"/>
  <c r="F1125" i="73"/>
  <c r="F1126" i="73"/>
  <c r="F1127" i="73"/>
  <c r="F1128" i="73"/>
  <c r="F1129" i="73"/>
  <c r="F1130" i="73"/>
  <c r="F1131" i="73"/>
  <c r="F1132" i="73"/>
  <c r="F1133" i="73"/>
  <c r="F1134" i="73"/>
  <c r="F1135" i="73"/>
  <c r="F1136" i="73"/>
  <c r="F1137" i="73"/>
  <c r="F1138" i="73"/>
  <c r="F1139" i="73"/>
  <c r="F1140" i="73"/>
  <c r="F1141" i="73"/>
  <c r="F1142" i="73"/>
  <c r="F1143" i="73"/>
  <c r="F1100" i="73"/>
  <c r="F1101" i="73"/>
  <c r="F1102" i="73"/>
  <c r="F1103" i="73"/>
  <c r="F1104" i="73"/>
  <c r="F1105" i="73"/>
  <c r="F1106" i="73"/>
  <c r="F1107" i="73"/>
  <c r="F1108" i="73"/>
  <c r="F1109" i="73"/>
  <c r="F1110" i="73"/>
  <c r="F1111" i="73"/>
  <c r="F1112" i="73"/>
  <c r="F1113" i="73"/>
  <c r="F1114" i="73"/>
  <c r="F1115" i="73"/>
  <c r="F1116" i="73"/>
  <c r="F1117" i="73"/>
  <c r="F1118" i="73"/>
  <c r="F1119" i="73"/>
  <c r="F1120" i="73"/>
  <c r="F1121" i="73"/>
  <c r="F1078" i="73"/>
  <c r="F1079" i="73"/>
  <c r="F1080" i="73"/>
  <c r="F1081" i="73"/>
  <c r="F1082" i="73"/>
  <c r="F1083" i="73"/>
  <c r="F1084" i="73"/>
  <c r="F1085" i="73"/>
  <c r="F1086" i="73"/>
  <c r="F1087" i="73"/>
  <c r="F1088" i="73"/>
  <c r="F1089" i="73"/>
  <c r="F1090" i="73"/>
  <c r="F1091" i="73"/>
  <c r="F1092" i="73"/>
  <c r="F1093" i="73"/>
  <c r="F1094" i="73"/>
  <c r="F1095" i="73"/>
  <c r="F1096" i="73"/>
  <c r="F1097" i="73"/>
  <c r="F1098" i="73"/>
  <c r="F1099" i="73"/>
  <c r="F1069" i="73"/>
  <c r="F1070" i="73"/>
  <c r="F1071" i="73"/>
  <c r="F1072" i="73"/>
  <c r="F1074" i="73"/>
  <c r="F1075" i="73"/>
  <c r="F1076" i="73"/>
  <c r="F1077" i="73"/>
  <c r="F1059" i="73"/>
  <c r="F1060" i="73"/>
  <c r="F1062" i="73"/>
  <c r="F1063" i="73"/>
  <c r="F1064" i="73"/>
  <c r="F1065" i="73"/>
  <c r="F1066" i="73"/>
  <c r="F1067" i="73"/>
  <c r="F1036" i="73"/>
  <c r="F1037" i="73"/>
  <c r="F1038" i="73"/>
  <c r="F1039" i="73"/>
  <c r="F1040" i="73"/>
  <c r="F1041" i="73"/>
  <c r="F1042" i="73"/>
  <c r="F1043" i="73"/>
  <c r="F1044" i="73"/>
  <c r="F1045" i="73"/>
  <c r="F1046" i="73"/>
  <c r="F1047" i="73"/>
  <c r="F1048" i="73"/>
  <c r="F1049" i="73"/>
  <c r="F1050" i="73"/>
  <c r="F1051" i="73"/>
  <c r="F1052" i="73"/>
  <c r="F1053" i="73"/>
  <c r="F1054" i="73"/>
  <c r="F1055" i="73"/>
  <c r="F1056" i="73"/>
  <c r="F1057" i="73"/>
  <c r="F1014" i="73"/>
  <c r="F1015" i="73"/>
  <c r="F1016" i="73"/>
  <c r="F1017" i="73"/>
  <c r="F1018" i="73"/>
  <c r="F1019" i="73"/>
  <c r="F1020" i="73"/>
  <c r="F1021" i="73"/>
  <c r="F1022" i="73"/>
  <c r="F1023" i="73"/>
  <c r="F1024" i="73"/>
  <c r="F1025" i="73"/>
  <c r="F1026" i="73"/>
  <c r="F1027" i="73"/>
  <c r="F1028" i="73"/>
  <c r="F1029" i="73"/>
  <c r="F1030" i="73"/>
  <c r="F1031" i="73"/>
  <c r="F1032" i="73"/>
  <c r="F1033" i="73"/>
  <c r="F1034" i="73"/>
  <c r="F1035" i="73"/>
  <c r="F992" i="73"/>
  <c r="F993" i="73"/>
  <c r="F994" i="73"/>
  <c r="F995" i="73"/>
  <c r="F996" i="73"/>
  <c r="F997" i="73"/>
  <c r="F998" i="73"/>
  <c r="F999" i="73"/>
  <c r="F1000" i="73"/>
  <c r="F1001" i="73"/>
  <c r="F1002" i="73"/>
  <c r="F1003" i="73"/>
  <c r="F1004" i="73"/>
  <c r="F1005" i="73"/>
  <c r="F1006" i="73"/>
  <c r="F1007" i="73"/>
  <c r="F1008" i="73"/>
  <c r="F1009" i="73"/>
  <c r="F1010" i="73"/>
  <c r="F1011" i="73"/>
  <c r="F1012" i="73"/>
  <c r="F1013" i="73"/>
  <c r="F970" i="73"/>
  <c r="F971" i="73"/>
  <c r="F972" i="73"/>
  <c r="F973" i="73"/>
  <c r="F974" i="73"/>
  <c r="F975" i="73"/>
  <c r="F976" i="73"/>
  <c r="F977" i="73"/>
  <c r="F978" i="73"/>
  <c r="F979" i="73"/>
  <c r="F980" i="73"/>
  <c r="F981" i="73"/>
  <c r="F982" i="73"/>
  <c r="F983" i="73"/>
  <c r="F984" i="73"/>
  <c r="F985" i="73"/>
  <c r="F986" i="73"/>
  <c r="F987" i="73"/>
  <c r="F988" i="73"/>
  <c r="F989" i="73"/>
  <c r="F990" i="73"/>
  <c r="F991" i="73"/>
  <c r="F948" i="73"/>
  <c r="F949" i="73"/>
  <c r="F950" i="73"/>
  <c r="F951" i="73"/>
  <c r="F952" i="73"/>
  <c r="F953" i="73"/>
  <c r="F954" i="73"/>
  <c r="F955" i="73"/>
  <c r="F956" i="73"/>
  <c r="F957" i="73"/>
  <c r="F958" i="73"/>
  <c r="F959" i="73"/>
  <c r="F960" i="73"/>
  <c r="F961" i="73"/>
  <c r="F962" i="73"/>
  <c r="F963" i="73"/>
  <c r="F964" i="73"/>
  <c r="F965" i="73"/>
  <c r="F966" i="73"/>
  <c r="F967" i="73"/>
  <c r="F968" i="73"/>
  <c r="F969" i="73"/>
  <c r="F926" i="73"/>
  <c r="F927" i="73"/>
  <c r="F928" i="73"/>
  <c r="F929" i="73"/>
  <c r="F930" i="73"/>
  <c r="F931" i="73"/>
  <c r="F932" i="73"/>
  <c r="F933" i="73"/>
  <c r="F934" i="73"/>
  <c r="F935" i="73"/>
  <c r="F936" i="73"/>
  <c r="F937" i="73"/>
  <c r="F938" i="73"/>
  <c r="F939" i="73"/>
  <c r="F940" i="73"/>
  <c r="F941" i="73"/>
  <c r="F942" i="73"/>
  <c r="F943" i="73"/>
  <c r="F944" i="73"/>
  <c r="F945" i="73"/>
  <c r="F946" i="73"/>
  <c r="F947" i="73"/>
  <c r="F904" i="73"/>
  <c r="F905" i="73"/>
  <c r="F906" i="73"/>
  <c r="F907" i="73"/>
  <c r="F908" i="73"/>
  <c r="F909" i="73"/>
  <c r="F910" i="73"/>
  <c r="F911" i="73"/>
  <c r="F912" i="73"/>
  <c r="F913" i="73"/>
  <c r="F914" i="73"/>
  <c r="F915" i="73"/>
  <c r="F916" i="73"/>
  <c r="F917" i="73"/>
  <c r="F918" i="73"/>
  <c r="F919" i="73"/>
  <c r="F920" i="73"/>
  <c r="F921" i="73"/>
  <c r="F922" i="73"/>
  <c r="F923" i="73"/>
  <c r="F924" i="73"/>
  <c r="F925" i="73"/>
  <c r="F882" i="73"/>
  <c r="F883" i="73"/>
  <c r="F884" i="73"/>
  <c r="F885" i="73"/>
  <c r="F886" i="73"/>
  <c r="F887" i="73"/>
  <c r="F888" i="73"/>
  <c r="F889" i="73"/>
  <c r="F890" i="73"/>
  <c r="F891" i="73"/>
  <c r="F892" i="73"/>
  <c r="F893" i="73"/>
  <c r="F894" i="73"/>
  <c r="F895" i="73"/>
  <c r="F896" i="73"/>
  <c r="F897" i="73"/>
  <c r="F898" i="73"/>
  <c r="F899" i="73"/>
  <c r="F900" i="73"/>
  <c r="F901" i="73"/>
  <c r="F902" i="73"/>
  <c r="F903" i="73"/>
  <c r="F860" i="73"/>
  <c r="F861" i="73"/>
  <c r="F862" i="73"/>
  <c r="F863" i="73"/>
  <c r="F864" i="73"/>
  <c r="F865" i="73"/>
  <c r="F866" i="73"/>
  <c r="F867" i="73"/>
  <c r="F868" i="73"/>
  <c r="F869" i="73"/>
  <c r="F870" i="73"/>
  <c r="F871" i="73"/>
  <c r="F872" i="73"/>
  <c r="F873" i="73"/>
  <c r="F874" i="73"/>
  <c r="F875" i="73"/>
  <c r="F876" i="73"/>
  <c r="F877" i="73"/>
  <c r="F878" i="73"/>
  <c r="F879" i="73"/>
  <c r="F880" i="73"/>
  <c r="F881" i="73"/>
  <c r="F829" i="73"/>
  <c r="F830" i="73"/>
  <c r="F831" i="73"/>
  <c r="F832" i="73"/>
  <c r="F834" i="73"/>
  <c r="F835" i="73"/>
  <c r="F836" i="73"/>
  <c r="F837" i="73"/>
  <c r="F827" i="73"/>
  <c r="F818" i="73"/>
  <c r="F819" i="73"/>
  <c r="F821" i="73"/>
  <c r="F822" i="73"/>
  <c r="F823" i="73"/>
  <c r="F824" i="73"/>
  <c r="F825" i="73"/>
  <c r="F826" i="73"/>
  <c r="F794" i="73"/>
  <c r="F795" i="73"/>
  <c r="F796" i="73"/>
  <c r="F797" i="73"/>
  <c r="F798" i="73"/>
  <c r="F799" i="73"/>
  <c r="F800" i="73"/>
  <c r="F801" i="73"/>
  <c r="F802" i="73"/>
  <c r="F803" i="73"/>
  <c r="F804" i="73"/>
  <c r="F805" i="73"/>
  <c r="F806" i="73"/>
  <c r="F807" i="73"/>
  <c r="F808" i="73"/>
  <c r="F809" i="73"/>
  <c r="F810" i="73"/>
  <c r="F811" i="73"/>
  <c r="F812" i="73"/>
  <c r="F813" i="73"/>
  <c r="F814" i="73"/>
  <c r="F815" i="73"/>
  <c r="F816" i="73"/>
  <c r="F772" i="73"/>
  <c r="F773" i="73"/>
  <c r="F774" i="73"/>
  <c r="F775" i="73"/>
  <c r="F776" i="73"/>
  <c r="F777" i="73"/>
  <c r="F778" i="73"/>
  <c r="F779" i="73"/>
  <c r="F780" i="73"/>
  <c r="F781" i="73"/>
  <c r="F782" i="73"/>
  <c r="F783" i="73"/>
  <c r="F784" i="73"/>
  <c r="F785" i="73"/>
  <c r="F786" i="73"/>
  <c r="F787" i="73"/>
  <c r="F788" i="73"/>
  <c r="F789" i="73"/>
  <c r="F790" i="73"/>
  <c r="F791" i="73"/>
  <c r="F792" i="73"/>
  <c r="F793" i="73"/>
  <c r="F762" i="73"/>
  <c r="F763" i="73"/>
  <c r="F764" i="73"/>
  <c r="F765" i="73"/>
  <c r="F766" i="73"/>
  <c r="F767" i="73"/>
  <c r="F768" i="73"/>
  <c r="F769" i="73"/>
  <c r="F770" i="73"/>
  <c r="F771" i="73"/>
  <c r="F761" i="73"/>
  <c r="F752" i="73"/>
  <c r="F753" i="73"/>
  <c r="F755" i="73"/>
  <c r="F756" i="73"/>
  <c r="F757" i="73"/>
  <c r="F758" i="73"/>
  <c r="F759" i="73"/>
  <c r="F760" i="73"/>
  <c r="F728" i="73"/>
  <c r="F729" i="73"/>
  <c r="F730" i="73"/>
  <c r="F731" i="73"/>
  <c r="F732" i="73"/>
  <c r="F733" i="73"/>
  <c r="F734" i="73"/>
  <c r="F735" i="73"/>
  <c r="F736" i="73"/>
  <c r="F737" i="73"/>
  <c r="F738" i="73"/>
  <c r="F739" i="73"/>
  <c r="F740" i="73"/>
  <c r="F741" i="73"/>
  <c r="F742" i="73"/>
  <c r="F743" i="73"/>
  <c r="F744" i="73"/>
  <c r="F745" i="73"/>
  <c r="F746" i="73"/>
  <c r="F747" i="73"/>
  <c r="F748" i="73"/>
  <c r="F749" i="73"/>
  <c r="F750" i="73"/>
  <c r="F706" i="73"/>
  <c r="F707" i="73"/>
  <c r="F708" i="73"/>
  <c r="F709" i="73"/>
  <c r="F710" i="73"/>
  <c r="F711" i="73"/>
  <c r="F712" i="73"/>
  <c r="F713" i="73"/>
  <c r="F714" i="73"/>
  <c r="F715" i="73"/>
  <c r="F716" i="73"/>
  <c r="F717" i="73"/>
  <c r="F718" i="73"/>
  <c r="F719" i="73"/>
  <c r="F720" i="73"/>
  <c r="F721" i="73"/>
  <c r="F722" i="73"/>
  <c r="F723" i="73"/>
  <c r="F724" i="73"/>
  <c r="F725" i="73"/>
  <c r="F726" i="73"/>
  <c r="F727" i="73"/>
  <c r="F696" i="73"/>
  <c r="F697" i="73"/>
  <c r="F698" i="73"/>
  <c r="F699" i="73"/>
  <c r="F700" i="73"/>
  <c r="F701" i="73"/>
  <c r="F702" i="73"/>
  <c r="F703" i="73"/>
  <c r="F704" i="73"/>
  <c r="F705" i="73"/>
  <c r="F686" i="73"/>
  <c r="F687" i="73"/>
  <c r="F689" i="73"/>
  <c r="F690" i="73"/>
  <c r="F691" i="73"/>
  <c r="F692" i="73"/>
  <c r="F693" i="73"/>
  <c r="F694" i="73"/>
  <c r="F695" i="73"/>
  <c r="F662" i="73"/>
  <c r="F663" i="73"/>
  <c r="F664" i="73"/>
  <c r="F665" i="73"/>
  <c r="F666" i="73"/>
  <c r="F667" i="73"/>
  <c r="F668" i="73"/>
  <c r="F669" i="73"/>
  <c r="F670" i="73"/>
  <c r="F671" i="73"/>
  <c r="F672" i="73"/>
  <c r="F673" i="73"/>
  <c r="F674" i="73"/>
  <c r="F675" i="73"/>
  <c r="F676" i="73"/>
  <c r="F677" i="73"/>
  <c r="F678" i="73"/>
  <c r="F679" i="73"/>
  <c r="F680" i="73"/>
  <c r="F681" i="73"/>
  <c r="F682" i="73"/>
  <c r="F683" i="73"/>
  <c r="F684" i="73"/>
  <c r="F640" i="73"/>
  <c r="F641" i="73"/>
  <c r="F642" i="73"/>
  <c r="F643" i="73"/>
  <c r="F644" i="73"/>
  <c r="F645" i="73"/>
  <c r="F646" i="73"/>
  <c r="F647" i="73"/>
  <c r="F648" i="73"/>
  <c r="F649" i="73"/>
  <c r="F650" i="73"/>
  <c r="F651" i="73"/>
  <c r="F652" i="73"/>
  <c r="F653" i="73"/>
  <c r="F654" i="73"/>
  <c r="F655" i="73"/>
  <c r="F656" i="73"/>
  <c r="F657" i="73"/>
  <c r="F658" i="73"/>
  <c r="F659" i="73"/>
  <c r="F660" i="73"/>
  <c r="F661" i="73"/>
  <c r="F630" i="73"/>
  <c r="F631" i="73"/>
  <c r="F632" i="73"/>
  <c r="F633" i="73"/>
  <c r="F634" i="73"/>
  <c r="F635" i="73"/>
  <c r="F636" i="73"/>
  <c r="F637" i="73"/>
  <c r="F638" i="73"/>
  <c r="F639" i="73"/>
  <c r="F620" i="73"/>
  <c r="F621" i="73"/>
  <c r="F623" i="73"/>
  <c r="F624" i="73"/>
  <c r="F625" i="73"/>
  <c r="F626" i="73"/>
  <c r="F627" i="73"/>
  <c r="F628" i="73"/>
  <c r="F629" i="73"/>
  <c r="F596" i="73"/>
  <c r="F597" i="73"/>
  <c r="F598" i="73"/>
  <c r="F599" i="73"/>
  <c r="F600" i="73"/>
  <c r="F601" i="73"/>
  <c r="F602" i="73"/>
  <c r="F603" i="73"/>
  <c r="F604" i="73"/>
  <c r="F605" i="73"/>
  <c r="F606" i="73"/>
  <c r="F607" i="73"/>
  <c r="F608" i="73"/>
  <c r="F609" i="73"/>
  <c r="F610" i="73"/>
  <c r="F611" i="73"/>
  <c r="F612" i="73"/>
  <c r="F613" i="73"/>
  <c r="F614" i="73"/>
  <c r="F615" i="73"/>
  <c r="F616" i="73"/>
  <c r="F617" i="73"/>
  <c r="F618" i="73"/>
  <c r="F574" i="73"/>
  <c r="F575" i="73"/>
  <c r="F576" i="73"/>
  <c r="F577" i="73"/>
  <c r="F578" i="73"/>
  <c r="F579" i="73"/>
  <c r="F580" i="73"/>
  <c r="F581" i="73"/>
  <c r="F582" i="73"/>
  <c r="F583" i="73"/>
  <c r="F584" i="73"/>
  <c r="F585" i="73"/>
  <c r="F586" i="73"/>
  <c r="F587" i="73"/>
  <c r="F588" i="73"/>
  <c r="F589" i="73"/>
  <c r="F590" i="73"/>
  <c r="F591" i="73"/>
  <c r="F592" i="73"/>
  <c r="F593" i="73"/>
  <c r="F594" i="73"/>
  <c r="F595" i="73"/>
  <c r="F564" i="73"/>
  <c r="F565" i="73"/>
  <c r="F566" i="73"/>
  <c r="F567" i="73"/>
  <c r="F568" i="73"/>
  <c r="F569" i="73"/>
  <c r="F570" i="73"/>
  <c r="F571" i="73"/>
  <c r="F572" i="73"/>
  <c r="F573" i="73"/>
  <c r="F563" i="73"/>
  <c r="F554" i="73"/>
  <c r="F555" i="73"/>
  <c r="F557" i="73"/>
  <c r="F558" i="73"/>
  <c r="F559" i="73"/>
  <c r="F560" i="73"/>
  <c r="F561" i="73"/>
  <c r="F562" i="73"/>
  <c r="F530" i="73"/>
  <c r="F532" i="73"/>
  <c r="F533" i="73"/>
  <c r="F534" i="73"/>
  <c r="F535" i="73"/>
  <c r="F536" i="73"/>
  <c r="F537" i="73"/>
  <c r="F538" i="73"/>
  <c r="F539" i="73"/>
  <c r="F540" i="73"/>
  <c r="F541" i="73"/>
  <c r="F542" i="73"/>
  <c r="F543" i="73"/>
  <c r="F544" i="73"/>
  <c r="F545" i="73"/>
  <c r="F546" i="73"/>
  <c r="F547" i="73"/>
  <c r="F548" i="73"/>
  <c r="F549" i="73"/>
  <c r="F550" i="73"/>
  <c r="F551" i="73"/>
  <c r="F552" i="73"/>
  <c r="F508" i="73"/>
  <c r="F509" i="73"/>
  <c r="F510" i="73"/>
  <c r="F511" i="73"/>
  <c r="F512" i="73"/>
  <c r="F513" i="73"/>
  <c r="F514" i="73"/>
  <c r="F515" i="73"/>
  <c r="F516" i="73"/>
  <c r="F517" i="73"/>
  <c r="F518" i="73"/>
  <c r="F519" i="73"/>
  <c r="F520" i="73"/>
  <c r="F521" i="73"/>
  <c r="F522" i="73"/>
  <c r="F523" i="73"/>
  <c r="F524" i="73"/>
  <c r="F525" i="73"/>
  <c r="F526" i="73"/>
  <c r="F527" i="73"/>
  <c r="F528" i="73"/>
  <c r="F529" i="73"/>
  <c r="F498" i="73"/>
  <c r="F499" i="73"/>
  <c r="F500" i="73"/>
  <c r="F501" i="73"/>
  <c r="F502" i="73"/>
  <c r="F503" i="73"/>
  <c r="F504" i="73"/>
  <c r="F505" i="73"/>
  <c r="F506" i="73"/>
  <c r="F507" i="73"/>
  <c r="F485" i="73"/>
  <c r="F486" i="73"/>
  <c r="F487" i="73"/>
  <c r="F489" i="73"/>
  <c r="F490" i="73"/>
  <c r="F492" i="73"/>
  <c r="F493" i="73"/>
  <c r="F494" i="73"/>
  <c r="F495" i="73"/>
  <c r="F496" i="73"/>
  <c r="F497" i="73"/>
  <c r="F462" i="73"/>
  <c r="F463" i="73"/>
  <c r="F464" i="73"/>
  <c r="F465" i="73"/>
  <c r="F466" i="73"/>
  <c r="F467" i="73"/>
  <c r="F468" i="73"/>
  <c r="F469" i="73"/>
  <c r="F470" i="73"/>
  <c r="F471" i="73"/>
  <c r="F472" i="73"/>
  <c r="F473" i="73"/>
  <c r="F474" i="73"/>
  <c r="F475" i="73"/>
  <c r="F476" i="73"/>
  <c r="F477" i="73"/>
  <c r="F478" i="73"/>
  <c r="F479" i="73"/>
  <c r="F480" i="73"/>
  <c r="F481" i="73"/>
  <c r="F482" i="73"/>
  <c r="F483" i="73"/>
  <c r="F440" i="73"/>
  <c r="F441" i="73"/>
  <c r="F442" i="73"/>
  <c r="F443" i="73"/>
  <c r="F444" i="73"/>
  <c r="F445" i="73"/>
  <c r="F446" i="73"/>
  <c r="F447" i="73"/>
  <c r="F448" i="73"/>
  <c r="F449" i="73"/>
  <c r="F450" i="73"/>
  <c r="F451" i="73"/>
  <c r="F452" i="73"/>
  <c r="F453" i="73"/>
  <c r="F454" i="73"/>
  <c r="F455" i="73"/>
  <c r="F456" i="73"/>
  <c r="F457" i="73"/>
  <c r="F458" i="73"/>
  <c r="F459" i="73"/>
  <c r="F460" i="73"/>
  <c r="F461" i="73"/>
  <c r="F418" i="73"/>
  <c r="F419" i="73"/>
  <c r="F420" i="73"/>
  <c r="F421" i="73"/>
  <c r="F422" i="73"/>
  <c r="F423" i="73"/>
  <c r="F424" i="73"/>
  <c r="F425" i="73"/>
  <c r="F426" i="73"/>
  <c r="F427" i="73"/>
  <c r="F428" i="73"/>
  <c r="F429" i="73"/>
  <c r="F430" i="73"/>
  <c r="F431" i="73"/>
  <c r="F432" i="73"/>
  <c r="F433" i="73"/>
  <c r="F434" i="73"/>
  <c r="F435" i="73"/>
  <c r="F436" i="73"/>
  <c r="F437" i="73"/>
  <c r="F438" i="73"/>
  <c r="F439" i="73"/>
  <c r="F399" i="73"/>
  <c r="F400" i="73"/>
  <c r="F401" i="73"/>
  <c r="F402" i="73"/>
  <c r="F403" i="73"/>
  <c r="F404" i="73"/>
  <c r="F405" i="73"/>
  <c r="F406" i="73"/>
  <c r="F407" i="73"/>
  <c r="F408" i="73"/>
  <c r="F409" i="73"/>
  <c r="F411" i="73"/>
  <c r="F412" i="73"/>
  <c r="F413" i="73"/>
  <c r="F414" i="73"/>
  <c r="F415" i="73"/>
  <c r="F416" i="73"/>
  <c r="F417" i="73"/>
  <c r="F386" i="73"/>
  <c r="F387" i="73"/>
  <c r="F388" i="73"/>
  <c r="F390" i="73"/>
  <c r="F391" i="73"/>
  <c r="F393" i="73"/>
  <c r="F394" i="73"/>
  <c r="F395" i="73"/>
  <c r="F396" i="73"/>
  <c r="F397" i="73"/>
  <c r="F398" i="73"/>
  <c r="F363" i="73"/>
  <c r="F364" i="73"/>
  <c r="F365" i="73"/>
  <c r="F366" i="73"/>
  <c r="F367" i="73"/>
  <c r="F368" i="73"/>
  <c r="F369" i="73"/>
  <c r="F370" i="73"/>
  <c r="F371" i="73"/>
  <c r="F372" i="73"/>
  <c r="F373" i="73"/>
  <c r="F374" i="73"/>
  <c r="F375" i="73"/>
  <c r="F376" i="73"/>
  <c r="F377" i="73"/>
  <c r="F378" i="73"/>
  <c r="F379" i="73"/>
  <c r="F380" i="73"/>
  <c r="F381" i="73"/>
  <c r="F382" i="73"/>
  <c r="F383" i="73"/>
  <c r="F384" i="73"/>
  <c r="F341" i="73"/>
  <c r="F342" i="73"/>
  <c r="F343" i="73"/>
  <c r="F344" i="73"/>
  <c r="F345" i="73"/>
  <c r="F346" i="73"/>
  <c r="F347" i="73"/>
  <c r="F348" i="73"/>
  <c r="F349" i="73"/>
  <c r="F350" i="73"/>
  <c r="F351" i="73"/>
  <c r="F352" i="73"/>
  <c r="F353" i="73"/>
  <c r="F354" i="73"/>
  <c r="F355" i="73"/>
  <c r="F356" i="73"/>
  <c r="F357" i="73"/>
  <c r="F358" i="73"/>
  <c r="F359" i="73"/>
  <c r="F360" i="73"/>
  <c r="F361" i="73"/>
  <c r="F362" i="73"/>
  <c r="F319" i="73"/>
  <c r="F320" i="73"/>
  <c r="F321" i="73"/>
  <c r="F322" i="73"/>
  <c r="F323" i="73"/>
  <c r="F324" i="73"/>
  <c r="F325" i="73"/>
  <c r="F326" i="73"/>
  <c r="F327" i="73"/>
  <c r="F328" i="73"/>
  <c r="F329" i="73"/>
  <c r="F330" i="73"/>
  <c r="F331" i="73"/>
  <c r="F332" i="73"/>
  <c r="F333" i="73"/>
  <c r="F334" i="73"/>
  <c r="F335" i="73"/>
  <c r="F336" i="73"/>
  <c r="F337" i="73"/>
  <c r="F338" i="73"/>
  <c r="F339" i="73"/>
  <c r="F340" i="73"/>
  <c r="F300" i="73"/>
  <c r="F301" i="73"/>
  <c r="F302" i="73"/>
  <c r="F303" i="73"/>
  <c r="F304" i="73"/>
  <c r="F305" i="73"/>
  <c r="F306" i="73"/>
  <c r="F307" i="73"/>
  <c r="F308" i="73"/>
  <c r="F309" i="73"/>
  <c r="F310" i="73"/>
  <c r="F312" i="73"/>
  <c r="F313" i="73"/>
  <c r="F314" i="73"/>
  <c r="F315" i="73"/>
  <c r="F316" i="73"/>
  <c r="F317" i="73"/>
  <c r="F318" i="73"/>
  <c r="F287" i="73"/>
  <c r="F288" i="73"/>
  <c r="F289" i="73"/>
  <c r="F291" i="73"/>
  <c r="F292" i="73"/>
  <c r="F294" i="73"/>
  <c r="F295" i="73"/>
  <c r="F296" i="73"/>
  <c r="F297" i="73"/>
  <c r="F298" i="73"/>
  <c r="F299" i="73"/>
  <c r="F264" i="73"/>
  <c r="F265" i="73"/>
  <c r="F266" i="73"/>
  <c r="F267" i="73"/>
  <c r="F268" i="73"/>
  <c r="F269" i="73"/>
  <c r="F270" i="73"/>
  <c r="F271" i="73"/>
  <c r="F272" i="73"/>
  <c r="F273" i="73"/>
  <c r="F274" i="73"/>
  <c r="F275" i="73"/>
  <c r="F276" i="73"/>
  <c r="F277" i="73"/>
  <c r="F278" i="73"/>
  <c r="F279" i="73"/>
  <c r="F280" i="73"/>
  <c r="F281" i="73"/>
  <c r="F282" i="73"/>
  <c r="F283" i="73"/>
  <c r="F284" i="73"/>
  <c r="F285" i="73"/>
  <c r="F242" i="73"/>
  <c r="F243" i="73"/>
  <c r="F244" i="73"/>
  <c r="F245" i="73"/>
  <c r="F246" i="73"/>
  <c r="F247" i="73"/>
  <c r="F248" i="73"/>
  <c r="F249" i="73"/>
  <c r="F250" i="73"/>
  <c r="F251" i="73"/>
  <c r="F252" i="73"/>
  <c r="F253" i="73"/>
  <c r="F254" i="73"/>
  <c r="F255" i="73"/>
  <c r="F256" i="73"/>
  <c r="F257" i="73"/>
  <c r="F258" i="73"/>
  <c r="F259" i="73"/>
  <c r="F260" i="73"/>
  <c r="F261" i="73"/>
  <c r="F262" i="73"/>
  <c r="F263" i="73"/>
  <c r="F219" i="73"/>
  <c r="F220" i="73"/>
  <c r="F221" i="73"/>
  <c r="F222" i="73"/>
  <c r="F223" i="73"/>
  <c r="F224" i="73"/>
  <c r="F225" i="73"/>
  <c r="F226" i="73"/>
  <c r="F227" i="73"/>
  <c r="F228" i="73"/>
  <c r="F229" i="73"/>
  <c r="F230" i="73"/>
  <c r="F231" i="73"/>
  <c r="F232" i="73"/>
  <c r="F233" i="73"/>
  <c r="F234" i="73"/>
  <c r="F235" i="73"/>
  <c r="F236" i="73"/>
  <c r="F237" i="73"/>
  <c r="F238" i="73"/>
  <c r="F239" i="73"/>
  <c r="F240" i="73"/>
  <c r="F200" i="73"/>
  <c r="F201" i="73"/>
  <c r="F202" i="73"/>
  <c r="F203" i="73"/>
  <c r="F204" i="73"/>
  <c r="F205" i="73"/>
  <c r="F206" i="73"/>
  <c r="F207" i="73"/>
  <c r="F208" i="73"/>
  <c r="F209" i="73"/>
  <c r="F210" i="73"/>
  <c r="F212" i="73"/>
  <c r="F213" i="73"/>
  <c r="F214" i="73"/>
  <c r="F215" i="73"/>
  <c r="F216" i="73"/>
  <c r="F217" i="73"/>
  <c r="F218" i="73"/>
  <c r="F187" i="73"/>
  <c r="F188" i="73"/>
  <c r="F189" i="73"/>
  <c r="F191" i="73"/>
  <c r="F192" i="73"/>
  <c r="F194" i="73"/>
  <c r="F195" i="73"/>
  <c r="F196" i="73"/>
  <c r="F197" i="73"/>
  <c r="F198" i="73"/>
  <c r="F199" i="73"/>
  <c r="F164" i="73"/>
  <c r="F165" i="73"/>
  <c r="F166" i="73"/>
  <c r="F167" i="73"/>
  <c r="F168" i="73"/>
  <c r="F169" i="73"/>
  <c r="F170" i="73"/>
  <c r="F171" i="73"/>
  <c r="F172" i="73"/>
  <c r="F173" i="73"/>
  <c r="F174" i="73"/>
  <c r="F175" i="73"/>
  <c r="F176" i="73"/>
  <c r="F177" i="73"/>
  <c r="F178" i="73"/>
  <c r="F179" i="73"/>
  <c r="F180" i="73"/>
  <c r="F181" i="73"/>
  <c r="F182" i="73"/>
  <c r="F183" i="73"/>
  <c r="F184" i="73"/>
  <c r="F185" i="73"/>
  <c r="F143" i="73"/>
  <c r="F144" i="73"/>
  <c r="F145" i="73"/>
  <c r="F146" i="73"/>
  <c r="F147" i="73"/>
  <c r="F148" i="73"/>
  <c r="F149" i="73"/>
  <c r="F150" i="73"/>
  <c r="F151" i="73"/>
  <c r="F152" i="73"/>
  <c r="F153" i="73"/>
  <c r="F154" i="73"/>
  <c r="F155" i="73"/>
  <c r="F156" i="73"/>
  <c r="F157" i="73"/>
  <c r="F158" i="73"/>
  <c r="F159" i="73"/>
  <c r="F160" i="73"/>
  <c r="F161" i="73"/>
  <c r="F162" i="73"/>
  <c r="F163" i="73"/>
  <c r="F142" i="73"/>
  <c r="F120" i="73"/>
  <c r="F121" i="73"/>
  <c r="F122" i="73"/>
  <c r="F123" i="73"/>
  <c r="F124" i="73"/>
  <c r="F125" i="73"/>
  <c r="F126" i="73"/>
  <c r="F127" i="73"/>
  <c r="F128" i="73"/>
  <c r="F129" i="73"/>
  <c r="F130" i="73"/>
  <c r="F131" i="73"/>
  <c r="F132" i="73"/>
  <c r="F133" i="73"/>
  <c r="F134" i="73"/>
  <c r="F135" i="73"/>
  <c r="F136" i="73"/>
  <c r="F137" i="73"/>
  <c r="F138" i="73"/>
  <c r="F139" i="73"/>
  <c r="F140" i="73"/>
  <c r="F141" i="73"/>
  <c r="F101" i="73"/>
  <c r="F102" i="73"/>
  <c r="F103" i="73"/>
  <c r="F104" i="73"/>
  <c r="F105" i="73"/>
  <c r="F106" i="73"/>
  <c r="F107" i="73"/>
  <c r="F108" i="73"/>
  <c r="F109" i="73"/>
  <c r="F110" i="73"/>
  <c r="F111" i="73"/>
  <c r="F113" i="73"/>
  <c r="F114" i="73"/>
  <c r="F115" i="73"/>
  <c r="F116" i="73"/>
  <c r="F117" i="73"/>
  <c r="F118" i="73"/>
  <c r="F119" i="73"/>
  <c r="F100" i="73"/>
  <c r="F88" i="73"/>
  <c r="F89" i="73"/>
  <c r="F90" i="73"/>
  <c r="F92" i="73"/>
  <c r="F93" i="73"/>
  <c r="F95" i="73"/>
  <c r="F96" i="73"/>
  <c r="F97" i="73"/>
  <c r="F98" i="73"/>
  <c r="F99" i="73"/>
  <c r="F86" i="73"/>
  <c r="F65" i="73"/>
  <c r="F66" i="73"/>
  <c r="F67" i="73"/>
  <c r="F68" i="73"/>
  <c r="F69" i="73"/>
  <c r="F70" i="73"/>
  <c r="F71" i="73"/>
  <c r="F72" i="73"/>
  <c r="F73" i="73"/>
  <c r="F74" i="73"/>
  <c r="F75" i="73"/>
  <c r="F76" i="73"/>
  <c r="F77" i="73"/>
  <c r="F78" i="73"/>
  <c r="F79" i="73"/>
  <c r="F80" i="73"/>
  <c r="F81" i="73"/>
  <c r="F82" i="73"/>
  <c r="F83" i="73"/>
  <c r="F84" i="73"/>
  <c r="F85" i="73"/>
  <c r="F43" i="73"/>
  <c r="F44" i="73"/>
  <c r="F45" i="73"/>
  <c r="F46" i="73"/>
  <c r="F47" i="73"/>
  <c r="F48" i="73"/>
  <c r="F49" i="73"/>
  <c r="F50" i="73"/>
  <c r="F51" i="73"/>
  <c r="F52" i="73"/>
  <c r="F53" i="73"/>
  <c r="F54" i="73"/>
  <c r="F55" i="73"/>
  <c r="F56" i="73"/>
  <c r="F57" i="73"/>
  <c r="F58" i="73"/>
  <c r="F59" i="73"/>
  <c r="F60" i="73"/>
  <c r="F61" i="73"/>
  <c r="F62" i="73"/>
  <c r="F63" i="73"/>
  <c r="F64" i="73"/>
  <c r="E44" i="73"/>
  <c r="E45" i="73"/>
  <c r="E46" i="73"/>
  <c r="E47" i="73"/>
  <c r="E48" i="73"/>
  <c r="E49" i="73"/>
  <c r="E50" i="73"/>
  <c r="E51" i="73"/>
  <c r="E52" i="73"/>
  <c r="E53" i="73"/>
  <c r="E54" i="73"/>
  <c r="E55" i="73"/>
  <c r="E56" i="73"/>
  <c r="E57" i="73"/>
  <c r="E58" i="73"/>
  <c r="E59" i="73"/>
  <c r="E60" i="73"/>
  <c r="E61" i="73"/>
  <c r="E62" i="73"/>
  <c r="E63" i="73"/>
  <c r="E64" i="73"/>
  <c r="E43" i="73"/>
  <c r="F41" i="73"/>
  <c r="F42" i="73"/>
  <c r="F22" i="73"/>
  <c r="F23" i="73"/>
  <c r="F24" i="73"/>
  <c r="F25" i="73"/>
  <c r="F26" i="73"/>
  <c r="F27" i="73"/>
  <c r="F28" i="73"/>
  <c r="F29" i="73"/>
  <c r="F30" i="73"/>
  <c r="F31" i="73"/>
  <c r="F32" i="73"/>
  <c r="F33" i="73"/>
  <c r="F34" i="73"/>
  <c r="F35" i="73"/>
  <c r="F36" i="73"/>
  <c r="F37" i="73"/>
  <c r="F38" i="73"/>
  <c r="F39" i="73"/>
  <c r="F40" i="73"/>
  <c r="F21" i="73"/>
  <c r="F2" i="73"/>
  <c r="F3" i="73"/>
  <c r="F4" i="73"/>
  <c r="F5" i="73"/>
  <c r="F6" i="73"/>
  <c r="F7" i="73"/>
  <c r="F8" i="73"/>
  <c r="F9" i="73"/>
  <c r="F10" i="73"/>
  <c r="F11" i="73"/>
  <c r="F12" i="73"/>
  <c r="F14" i="73"/>
  <c r="F15" i="73"/>
  <c r="F16" i="73"/>
  <c r="F17" i="73"/>
  <c r="F18" i="73"/>
  <c r="F19" i="73"/>
  <c r="F20" i="73"/>
  <c r="Z65" i="68"/>
  <c r="BM65" i="68"/>
  <c r="AZ65" i="68"/>
  <c r="AM65" i="68"/>
  <c r="BH73" i="66"/>
  <c r="AS73" i="66"/>
  <c r="O73" i="66"/>
  <c r="BM92" i="65"/>
  <c r="AZ92" i="65"/>
  <c r="AM92" i="65"/>
  <c r="Z92" i="65"/>
  <c r="AZ63" i="65"/>
  <c r="BM118" i="45"/>
  <c r="AZ118" i="45"/>
  <c r="AM118" i="45"/>
  <c r="Z118" i="45"/>
  <c r="M118" i="45"/>
  <c r="M90" i="45"/>
  <c r="BV79" i="66" l="1"/>
  <c r="BV78" i="66"/>
  <c r="BG79" i="66"/>
  <c r="BG78" i="66"/>
  <c r="AR79" i="66"/>
  <c r="AR78" i="66"/>
  <c r="AC79" i="66"/>
  <c r="AC78" i="66"/>
  <c r="BV15" i="66"/>
  <c r="BV14" i="66"/>
  <c r="BV13" i="66"/>
  <c r="BV12" i="66"/>
  <c r="BV9" i="66"/>
  <c r="BV8" i="66"/>
  <c r="BV7" i="66"/>
  <c r="BV6" i="66"/>
  <c r="BG15" i="66"/>
  <c r="BG14" i="66"/>
  <c r="BG13" i="66"/>
  <c r="BG12" i="66"/>
  <c r="BG9" i="66"/>
  <c r="BG8" i="66"/>
  <c r="BG7" i="66"/>
  <c r="BG6" i="66"/>
  <c r="AR15" i="66"/>
  <c r="AR14" i="66"/>
  <c r="AR13" i="66"/>
  <c r="AR12" i="66"/>
  <c r="AR9" i="66"/>
  <c r="AR8" i="66"/>
  <c r="AR7" i="66"/>
  <c r="AR6" i="66"/>
  <c r="AC15" i="66"/>
  <c r="AC14" i="66"/>
  <c r="AC13" i="66"/>
  <c r="AC12" i="66"/>
  <c r="AC9" i="66"/>
  <c r="AC8" i="66"/>
  <c r="AC7" i="66"/>
  <c r="AC6" i="66"/>
  <c r="N79" i="66"/>
  <c r="N78" i="66"/>
  <c r="N13" i="66"/>
  <c r="N14" i="66"/>
  <c r="N15" i="66"/>
  <c r="N12" i="66"/>
  <c r="N7" i="66"/>
  <c r="N8" i="66"/>
  <c r="N9" i="66"/>
  <c r="N6" i="66"/>
  <c r="BM83" i="72"/>
  <c r="BM82" i="72"/>
  <c r="AZ83" i="72"/>
  <c r="AZ82" i="72"/>
  <c r="AM83" i="72"/>
  <c r="AM82" i="72"/>
  <c r="Z83" i="72"/>
  <c r="Z82" i="72"/>
  <c r="BM70" i="72"/>
  <c r="AZ70" i="72"/>
  <c r="AM70" i="72"/>
  <c r="BM7" i="72"/>
  <c r="BM5" i="72"/>
  <c r="AZ7" i="72"/>
  <c r="AZ5" i="72"/>
  <c r="AM7" i="72"/>
  <c r="AM5" i="72"/>
  <c r="Z7" i="72"/>
  <c r="Z5" i="72"/>
  <c r="M70" i="72"/>
  <c r="BM40" i="70"/>
  <c r="BM42" i="70" s="1"/>
  <c r="BM35" i="70"/>
  <c r="BM34" i="70"/>
  <c r="BM33" i="70"/>
  <c r="BM32" i="70"/>
  <c r="BM31" i="70"/>
  <c r="BM30" i="70"/>
  <c r="BM27" i="70"/>
  <c r="BM26" i="70"/>
  <c r="BM25" i="70"/>
  <c r="BM24" i="70"/>
  <c r="BM23" i="70"/>
  <c r="BM22" i="70"/>
  <c r="BM19" i="70"/>
  <c r="BM18" i="70"/>
  <c r="BM17" i="70"/>
  <c r="BM16" i="70"/>
  <c r="BM15" i="70"/>
  <c r="BM14" i="70"/>
  <c r="BM11" i="70"/>
  <c r="BM10" i="70"/>
  <c r="BM9" i="70"/>
  <c r="BM8" i="70"/>
  <c r="BM7" i="70"/>
  <c r="BM6" i="70"/>
  <c r="AZ40" i="70"/>
  <c r="AZ42" i="70" s="1"/>
  <c r="AZ35" i="70"/>
  <c r="AZ34" i="70"/>
  <c r="AZ33" i="70"/>
  <c r="AZ32" i="70"/>
  <c r="AZ31" i="70"/>
  <c r="AZ30" i="70"/>
  <c r="AZ27" i="70"/>
  <c r="AZ26" i="70"/>
  <c r="AZ25" i="70"/>
  <c r="AZ24" i="70"/>
  <c r="AZ23" i="70"/>
  <c r="AZ22" i="70"/>
  <c r="AZ19" i="70"/>
  <c r="AZ18" i="70"/>
  <c r="AZ17" i="70"/>
  <c r="AZ16" i="70"/>
  <c r="AZ15" i="70"/>
  <c r="AZ14" i="70"/>
  <c r="AZ11" i="70"/>
  <c r="AZ10" i="70"/>
  <c r="AZ9" i="70"/>
  <c r="AZ8" i="70"/>
  <c r="AZ7" i="70"/>
  <c r="AZ6" i="70"/>
  <c r="AM40" i="70"/>
  <c r="AM42" i="70" s="1"/>
  <c r="AM35" i="70"/>
  <c r="AM34" i="70"/>
  <c r="AM33" i="70"/>
  <c r="AM32" i="70"/>
  <c r="AM31" i="70"/>
  <c r="AM30" i="70"/>
  <c r="AM27" i="70"/>
  <c r="AM26" i="70"/>
  <c r="AM25" i="70"/>
  <c r="AM24" i="70"/>
  <c r="AM23" i="70"/>
  <c r="AM22" i="70"/>
  <c r="AM19" i="70"/>
  <c r="AM18" i="70"/>
  <c r="AM17" i="70"/>
  <c r="AM16" i="70"/>
  <c r="AM15" i="70"/>
  <c r="AM14" i="70"/>
  <c r="AM11" i="70"/>
  <c r="AM10" i="70"/>
  <c r="AM9" i="70"/>
  <c r="AM8" i="70"/>
  <c r="AM7" i="70"/>
  <c r="AM6" i="70"/>
  <c r="Z40" i="70"/>
  <c r="Z42" i="70" s="1"/>
  <c r="Z35" i="70"/>
  <c r="Z34" i="70"/>
  <c r="Z33" i="70"/>
  <c r="Z32" i="70"/>
  <c r="Z31" i="70"/>
  <c r="Z30" i="70"/>
  <c r="Z27" i="70"/>
  <c r="Z26" i="70"/>
  <c r="Z25" i="70"/>
  <c r="Z24" i="70"/>
  <c r="Z23" i="70"/>
  <c r="Z22" i="70"/>
  <c r="Z19" i="70"/>
  <c r="Z18" i="70"/>
  <c r="Z17" i="70"/>
  <c r="Z16" i="70"/>
  <c r="Z15" i="70"/>
  <c r="Z14" i="70"/>
  <c r="Z11" i="70"/>
  <c r="Z10" i="70"/>
  <c r="Z9" i="70"/>
  <c r="Z8" i="70"/>
  <c r="Z7" i="70"/>
  <c r="Z6" i="70"/>
  <c r="BM29" i="69"/>
  <c r="BM28" i="69"/>
  <c r="BM21" i="69"/>
  <c r="BM20" i="69"/>
  <c r="BM18" i="69"/>
  <c r="BM17" i="69"/>
  <c r="BM16" i="69"/>
  <c r="BM10" i="69"/>
  <c r="BM9" i="69"/>
  <c r="BM7" i="69"/>
  <c r="BM6" i="69"/>
  <c r="BM5" i="69"/>
  <c r="AZ29" i="69"/>
  <c r="AZ28" i="69"/>
  <c r="AZ21" i="69"/>
  <c r="AZ20" i="69"/>
  <c r="AZ18" i="69"/>
  <c r="AZ17" i="69"/>
  <c r="AZ16" i="69"/>
  <c r="AZ10" i="69"/>
  <c r="AZ9" i="69"/>
  <c r="AZ7" i="69"/>
  <c r="AZ6" i="69"/>
  <c r="AZ5" i="69"/>
  <c r="AM29" i="69"/>
  <c r="AM28" i="69"/>
  <c r="AM21" i="69"/>
  <c r="AM20" i="69"/>
  <c r="AM18" i="69"/>
  <c r="AM17" i="69"/>
  <c r="AM16" i="69"/>
  <c r="AM10" i="69"/>
  <c r="AM9" i="69"/>
  <c r="AM7" i="69"/>
  <c r="AM6" i="69"/>
  <c r="AM5" i="69"/>
  <c r="Z29" i="69"/>
  <c r="Z28" i="69"/>
  <c r="Z21" i="69"/>
  <c r="Z20" i="69"/>
  <c r="Z18" i="69"/>
  <c r="Z17" i="69"/>
  <c r="Z16" i="69"/>
  <c r="Z10" i="69"/>
  <c r="Z9" i="69"/>
  <c r="Z7" i="69"/>
  <c r="Z6" i="69"/>
  <c r="Z5" i="69"/>
  <c r="BM42" i="67"/>
  <c r="BM41" i="67"/>
  <c r="BM36" i="67"/>
  <c r="BM6" i="67"/>
  <c r="BM8" i="67" s="1"/>
  <c r="AZ42" i="67"/>
  <c r="AZ41" i="67"/>
  <c r="AZ36" i="67"/>
  <c r="AZ6" i="67"/>
  <c r="AZ8" i="67" s="1"/>
  <c r="AM42" i="67"/>
  <c r="AM41" i="67"/>
  <c r="AM36" i="67"/>
  <c r="AM6" i="67"/>
  <c r="AM8" i="67" s="1"/>
  <c r="Z42" i="67"/>
  <c r="Z41" i="67"/>
  <c r="Z36" i="67"/>
  <c r="Z6" i="67"/>
  <c r="Z8" i="67" s="1"/>
  <c r="BM94" i="68"/>
  <c r="BM77" i="68"/>
  <c r="BM76" i="68"/>
  <c r="BM37" i="68"/>
  <c r="BM7" i="68"/>
  <c r="BM6" i="68"/>
  <c r="AZ94" i="68"/>
  <c r="AZ77" i="68"/>
  <c r="AZ76" i="68"/>
  <c r="AZ37" i="68"/>
  <c r="AZ7" i="68"/>
  <c r="AZ6" i="68"/>
  <c r="AM94" i="68"/>
  <c r="AM37" i="68"/>
  <c r="AM7" i="68"/>
  <c r="AM6" i="68"/>
  <c r="Z94" i="68"/>
  <c r="Z77" i="68"/>
  <c r="Z76" i="68"/>
  <c r="Z37" i="68"/>
  <c r="Z7" i="68"/>
  <c r="Z6" i="68"/>
  <c r="BH45" i="66"/>
  <c r="AS45" i="66"/>
  <c r="AD45" i="66"/>
  <c r="BM115" i="65"/>
  <c r="BM98" i="65"/>
  <c r="BM97" i="65"/>
  <c r="BM63" i="65"/>
  <c r="BM33" i="65"/>
  <c r="BM30" i="65"/>
  <c r="BM27" i="65"/>
  <c r="BM24" i="65"/>
  <c r="BM21" i="65"/>
  <c r="BM18" i="65"/>
  <c r="BM15" i="65"/>
  <c r="BM12" i="65"/>
  <c r="BM9" i="65"/>
  <c r="BM6" i="65"/>
  <c r="AZ115" i="65"/>
  <c r="AZ98" i="65"/>
  <c r="AZ97" i="65"/>
  <c r="AZ33" i="65"/>
  <c r="AZ30" i="65"/>
  <c r="AZ27" i="65"/>
  <c r="AZ24" i="65"/>
  <c r="AZ21" i="65"/>
  <c r="AZ18" i="65"/>
  <c r="AZ15" i="65"/>
  <c r="AZ12" i="65"/>
  <c r="AZ9" i="65"/>
  <c r="AZ6" i="65"/>
  <c r="AM115" i="65"/>
  <c r="AM98" i="65"/>
  <c r="AM97" i="65"/>
  <c r="AM63" i="65"/>
  <c r="AM33" i="65"/>
  <c r="AM30" i="65"/>
  <c r="AM27" i="65"/>
  <c r="AM24" i="65"/>
  <c r="AM21" i="65"/>
  <c r="AM18" i="65"/>
  <c r="AM15" i="65"/>
  <c r="AM12" i="65"/>
  <c r="AM9" i="65"/>
  <c r="AM6" i="65"/>
  <c r="Z115" i="65"/>
  <c r="Z98" i="65"/>
  <c r="Z97" i="65"/>
  <c r="Z63" i="65"/>
  <c r="Z33" i="65"/>
  <c r="Z30" i="65"/>
  <c r="Z27" i="65"/>
  <c r="Z24" i="65"/>
  <c r="Z21" i="65"/>
  <c r="Z18" i="65"/>
  <c r="Z15" i="65"/>
  <c r="Z12" i="65"/>
  <c r="Z9" i="65"/>
  <c r="Z6" i="65"/>
  <c r="AZ131" i="45"/>
  <c r="AZ130" i="45"/>
  <c r="AM131" i="45"/>
  <c r="AM130" i="45"/>
  <c r="BM60" i="45"/>
  <c r="BM57" i="45"/>
  <c r="BM54" i="45"/>
  <c r="BM51" i="45"/>
  <c r="BM48" i="45"/>
  <c r="BM45" i="45"/>
  <c r="BM42" i="45"/>
  <c r="BM36" i="45"/>
  <c r="BM33" i="45"/>
  <c r="BM30" i="45"/>
  <c r="BM27" i="45"/>
  <c r="BM24" i="45"/>
  <c r="BM21" i="45"/>
  <c r="BM18" i="45"/>
  <c r="BM15" i="45"/>
  <c r="BM12" i="45"/>
  <c r="BM9" i="45"/>
  <c r="BM6" i="45"/>
  <c r="AZ60" i="45"/>
  <c r="AZ57" i="45"/>
  <c r="AZ54" i="45"/>
  <c r="AZ51" i="45"/>
  <c r="AZ48" i="45"/>
  <c r="AZ45" i="45"/>
  <c r="AZ42" i="45"/>
  <c r="AZ36" i="45"/>
  <c r="AZ33" i="45"/>
  <c r="AZ30" i="45"/>
  <c r="AZ27" i="45"/>
  <c r="AZ24" i="45"/>
  <c r="AZ21" i="45"/>
  <c r="AZ18" i="45"/>
  <c r="AZ15" i="45"/>
  <c r="AZ12" i="45"/>
  <c r="AZ9" i="45"/>
  <c r="AZ6" i="45"/>
  <c r="AM60" i="45"/>
  <c r="AM57" i="45"/>
  <c r="AM54" i="45"/>
  <c r="AM51" i="45"/>
  <c r="AM48" i="45"/>
  <c r="AM45" i="45"/>
  <c r="AM42" i="45"/>
  <c r="AM36" i="45"/>
  <c r="AM33" i="45"/>
  <c r="AM30" i="45"/>
  <c r="AM27" i="45"/>
  <c r="AM24" i="45"/>
  <c r="AM21" i="45"/>
  <c r="AM18" i="45"/>
  <c r="AM15" i="45"/>
  <c r="AM12" i="45"/>
  <c r="AM9" i="45"/>
  <c r="AM6" i="45"/>
  <c r="AZ12" i="69" l="1"/>
  <c r="Z12" i="69"/>
  <c r="BM9" i="68"/>
  <c r="AZ9" i="68"/>
  <c r="AZ66" i="68" s="1"/>
  <c r="AM9" i="68"/>
  <c r="AM66" i="68" s="1"/>
  <c r="Z9" i="68"/>
  <c r="Z66" i="68" s="1"/>
  <c r="BW17" i="66"/>
  <c r="BW74" i="66" s="1"/>
  <c r="BV92" i="66" s="1"/>
  <c r="AD17" i="66"/>
  <c r="AD74" i="66" s="1"/>
  <c r="AC92" i="66" s="1"/>
  <c r="BM36" i="70"/>
  <c r="BM43" i="70" s="1"/>
  <c r="AM9" i="72"/>
  <c r="AM71" i="72" s="1"/>
  <c r="AZ36" i="70"/>
  <c r="AZ43" i="70" s="1"/>
  <c r="AZ50" i="70" s="1"/>
  <c r="AM36" i="70"/>
  <c r="AM43" i="70" s="1"/>
  <c r="Z36" i="70"/>
  <c r="Z43" i="70" s="1"/>
  <c r="BM23" i="69"/>
  <c r="BM12" i="69"/>
  <c r="AZ23" i="69"/>
  <c r="AM12" i="69"/>
  <c r="AM23" i="69"/>
  <c r="Z23" i="69"/>
  <c r="BM37" i="67"/>
  <c r="AZ37" i="67"/>
  <c r="Z37" i="67"/>
  <c r="BM66" i="68"/>
  <c r="BH17" i="66"/>
  <c r="BH74" i="66" s="1"/>
  <c r="BG92" i="66" s="1"/>
  <c r="AS17" i="66"/>
  <c r="AS74" i="66" s="1"/>
  <c r="AR92" i="66" s="1"/>
  <c r="BM35" i="65"/>
  <c r="BM93" i="65" s="1"/>
  <c r="BM111" i="65" s="1"/>
  <c r="AM35" i="65"/>
  <c r="AM93" i="65" s="1"/>
  <c r="AM111" i="65" s="1"/>
  <c r="AZ35" i="65"/>
  <c r="AZ93" i="65" s="1"/>
  <c r="AZ111" i="65" s="1"/>
  <c r="Z35" i="65"/>
  <c r="Z93" i="65" s="1"/>
  <c r="Z111" i="65" s="1"/>
  <c r="AZ9" i="72"/>
  <c r="AZ71" i="72" s="1"/>
  <c r="AZ94" i="72" s="1"/>
  <c r="Z9" i="72"/>
  <c r="Z71" i="72" s="1"/>
  <c r="Z94" i="72" s="1"/>
  <c r="BM9" i="72"/>
  <c r="BM71" i="72" s="1"/>
  <c r="BM94" i="72" s="1"/>
  <c r="AM37" i="67"/>
  <c r="M31" i="70"/>
  <c r="M32" i="70"/>
  <c r="M33" i="70"/>
  <c r="M34" i="70"/>
  <c r="M23" i="70"/>
  <c r="M24" i="70"/>
  <c r="M25" i="70"/>
  <c r="M26" i="70"/>
  <c r="M15" i="70"/>
  <c r="M16" i="70"/>
  <c r="M17" i="70"/>
  <c r="M18" i="70"/>
  <c r="M7" i="70"/>
  <c r="M8" i="70"/>
  <c r="M9" i="70"/>
  <c r="M94" i="68"/>
  <c r="M83" i="72"/>
  <c r="M82" i="72"/>
  <c r="M42" i="67"/>
  <c r="M41" i="67"/>
  <c r="M77" i="68"/>
  <c r="M76" i="68"/>
  <c r="AM70" i="68" l="1"/>
  <c r="AM86" i="68"/>
  <c r="AM72" i="68"/>
  <c r="AM88" i="68"/>
  <c r="AM90" i="68"/>
  <c r="AM74" i="68"/>
  <c r="AM80" i="68"/>
  <c r="AM82" i="68"/>
  <c r="AM84" i="68"/>
  <c r="AM86" i="72"/>
  <c r="AM94" i="72"/>
  <c r="BM24" i="69"/>
  <c r="BM34" i="69" s="1"/>
  <c r="AZ24" i="69"/>
  <c r="AZ40" i="69" s="1"/>
  <c r="Z24" i="69"/>
  <c r="Z36" i="69" s="1"/>
  <c r="AZ49" i="67"/>
  <c r="AZ53" i="67"/>
  <c r="AZ47" i="67"/>
  <c r="AZ55" i="67"/>
  <c r="AZ45" i="67"/>
  <c r="AZ51" i="67"/>
  <c r="AM53" i="67"/>
  <c r="AM45" i="67"/>
  <c r="AM51" i="67"/>
  <c r="AM49" i="67"/>
  <c r="AM47" i="67"/>
  <c r="AM55" i="67"/>
  <c r="Z45" i="67"/>
  <c r="Z49" i="67"/>
  <c r="Z51" i="67"/>
  <c r="Z53" i="67"/>
  <c r="Z47" i="67"/>
  <c r="Z55" i="67"/>
  <c r="AZ74" i="68"/>
  <c r="AZ82" i="68"/>
  <c r="AZ72" i="68"/>
  <c r="AZ70" i="68"/>
  <c r="AZ84" i="68"/>
  <c r="AZ88" i="68"/>
  <c r="AZ80" i="68"/>
  <c r="AZ90" i="68"/>
  <c r="AZ86" i="68"/>
  <c r="Z82" i="68"/>
  <c r="Z90" i="68"/>
  <c r="Z88" i="68"/>
  <c r="Z72" i="68"/>
  <c r="Z70" i="68"/>
  <c r="Z86" i="68"/>
  <c r="Z74" i="68"/>
  <c r="Z80" i="68"/>
  <c r="Z84" i="68"/>
  <c r="BM45" i="67"/>
  <c r="BM49" i="67"/>
  <c r="BM51" i="67"/>
  <c r="BM55" i="67"/>
  <c r="BM47" i="67"/>
  <c r="BM53" i="67"/>
  <c r="BM74" i="68"/>
  <c r="BM80" i="68"/>
  <c r="BM84" i="68"/>
  <c r="BM70" i="68"/>
  <c r="BM72" i="68"/>
  <c r="BM86" i="68"/>
  <c r="BM82" i="68"/>
  <c r="BM90" i="68"/>
  <c r="BM88" i="68"/>
  <c r="AM90" i="72"/>
  <c r="AM88" i="72"/>
  <c r="AM78" i="72"/>
  <c r="AM76" i="72"/>
  <c r="AM92" i="72"/>
  <c r="AM80" i="72"/>
  <c r="BM92" i="72"/>
  <c r="BM76" i="72"/>
  <c r="BM90" i="72"/>
  <c r="BM88" i="72"/>
  <c r="BM86" i="72"/>
  <c r="BM78" i="72"/>
  <c r="BM80" i="72"/>
  <c r="AZ80" i="72"/>
  <c r="AZ78" i="72"/>
  <c r="AZ92" i="72"/>
  <c r="AZ76" i="72"/>
  <c r="AZ90" i="72"/>
  <c r="AZ86" i="72"/>
  <c r="AZ88" i="72"/>
  <c r="Z90" i="72"/>
  <c r="Z80" i="72"/>
  <c r="Z78" i="72"/>
  <c r="Z92" i="72"/>
  <c r="Z86" i="72"/>
  <c r="Z76" i="72"/>
  <c r="Z88" i="72"/>
  <c r="AZ48" i="70"/>
  <c r="AZ52" i="70"/>
  <c r="AM24" i="69"/>
  <c r="BV90" i="66"/>
  <c r="BV88" i="66"/>
  <c r="BV86" i="66"/>
  <c r="BV84" i="66"/>
  <c r="BV82" i="66"/>
  <c r="BG90" i="66"/>
  <c r="BG88" i="66"/>
  <c r="BG86" i="66"/>
  <c r="BG84" i="66"/>
  <c r="BG82" i="66"/>
  <c r="AR82" i="66"/>
  <c r="AR90" i="66"/>
  <c r="AR88" i="66"/>
  <c r="AR86" i="66"/>
  <c r="AR84" i="66"/>
  <c r="AC90" i="66"/>
  <c r="AC88" i="66"/>
  <c r="AC86" i="66"/>
  <c r="AC82" i="66"/>
  <c r="AC84" i="66"/>
  <c r="BM107" i="65"/>
  <c r="BM105" i="65"/>
  <c r="BM101" i="65"/>
  <c r="BM103" i="65"/>
  <c r="BM109" i="65"/>
  <c r="Z107" i="65"/>
  <c r="Z105" i="65"/>
  <c r="Z103" i="65"/>
  <c r="Z101" i="65"/>
  <c r="Z109" i="65"/>
  <c r="BM52" i="70"/>
  <c r="BM50" i="70"/>
  <c r="BM48" i="70"/>
  <c r="AM52" i="70"/>
  <c r="AM50" i="70"/>
  <c r="AM48" i="70"/>
  <c r="Z52" i="70"/>
  <c r="Z50" i="70"/>
  <c r="Z48" i="70"/>
  <c r="AZ105" i="65"/>
  <c r="AZ103" i="65"/>
  <c r="AZ101" i="65"/>
  <c r="AZ109" i="65"/>
  <c r="AZ107" i="65"/>
  <c r="AM101" i="65"/>
  <c r="AM103" i="65"/>
  <c r="AM109" i="65"/>
  <c r="AM107" i="65"/>
  <c r="AM105" i="65"/>
  <c r="M115" i="65"/>
  <c r="M98" i="65"/>
  <c r="M97" i="65"/>
  <c r="BM48" i="69" l="1"/>
  <c r="BM36" i="69"/>
  <c r="BM46" i="69"/>
  <c r="BM38" i="69"/>
  <c r="BM32" i="69"/>
  <c r="BM42" i="69"/>
  <c r="BM40" i="69"/>
  <c r="AZ34" i="69"/>
  <c r="AZ36" i="69"/>
  <c r="AZ38" i="69"/>
  <c r="AZ46" i="69"/>
  <c r="AZ48" i="69"/>
  <c r="AZ42" i="69"/>
  <c r="AZ32" i="69"/>
  <c r="AM42" i="69"/>
  <c r="AM36" i="69"/>
  <c r="AM48" i="69"/>
  <c r="AM38" i="69"/>
  <c r="AM34" i="69"/>
  <c r="AM32" i="69"/>
  <c r="AM40" i="69"/>
  <c r="AM46" i="69"/>
  <c r="Z46" i="69"/>
  <c r="Z32" i="69"/>
  <c r="Z48" i="69"/>
  <c r="Z34" i="69"/>
  <c r="Z40" i="69"/>
  <c r="Z38" i="69"/>
  <c r="Z42" i="69"/>
  <c r="AZ59" i="67"/>
  <c r="AZ60" i="67" s="1"/>
  <c r="C29" i="74" s="1"/>
  <c r="AM59" i="67"/>
  <c r="AM60" i="67" s="1"/>
  <c r="C28" i="74" s="1"/>
  <c r="Z59" i="67"/>
  <c r="Z60" i="67" s="1"/>
  <c r="C27" i="74" s="1"/>
  <c r="AZ95" i="68"/>
  <c r="AZ96" i="68" s="1"/>
  <c r="C23" i="74" s="1"/>
  <c r="AM95" i="68"/>
  <c r="AM96" i="68" s="1"/>
  <c r="C22" i="74" s="1"/>
  <c r="Z95" i="68"/>
  <c r="Z96" i="68" s="1"/>
  <c r="C21" i="74" s="1"/>
  <c r="BM59" i="67"/>
  <c r="BM60" i="67" s="1"/>
  <c r="C30" i="74" s="1"/>
  <c r="C31" i="74" s="1"/>
  <c r="BM95" i="68"/>
  <c r="BM96" i="68" s="1"/>
  <c r="C24" i="74" s="1"/>
  <c r="C25" i="74" s="1"/>
  <c r="BM53" i="70"/>
  <c r="BM54" i="70" s="1"/>
  <c r="C42" i="74" s="1"/>
  <c r="C43" i="74" s="1"/>
  <c r="AM95" i="72"/>
  <c r="AM96" i="72" s="1"/>
  <c r="C46" i="74" s="1"/>
  <c r="AZ95" i="72"/>
  <c r="AZ96" i="72" s="1"/>
  <c r="C47" i="74" s="1"/>
  <c r="BM95" i="72"/>
  <c r="BM96" i="72" s="1"/>
  <c r="C48" i="74" s="1"/>
  <c r="C49" i="74" s="1"/>
  <c r="Z95" i="72"/>
  <c r="Z96" i="72" s="1"/>
  <c r="C45" i="74" s="1"/>
  <c r="AZ53" i="70"/>
  <c r="AZ54" i="70" s="1"/>
  <c r="C41" i="74" s="1"/>
  <c r="AM53" i="70"/>
  <c r="AM54" i="70" s="1"/>
  <c r="C40" i="74" s="1"/>
  <c r="Z53" i="70"/>
  <c r="Z54" i="70" s="1"/>
  <c r="C39" i="74" s="1"/>
  <c r="BW96" i="66"/>
  <c r="AS96" i="66"/>
  <c r="AS97" i="66" s="1"/>
  <c r="C16" i="74" s="1"/>
  <c r="BH96" i="66"/>
  <c r="BH97" i="66" s="1"/>
  <c r="C17" i="74" s="1"/>
  <c r="BM116" i="65"/>
  <c r="BM117" i="65" s="1"/>
  <c r="C12" i="74" s="1"/>
  <c r="C13" i="74" s="1"/>
  <c r="AD96" i="66"/>
  <c r="AD97" i="66" s="1"/>
  <c r="C15" i="74" s="1"/>
  <c r="Z116" i="65"/>
  <c r="Z117" i="65" s="1"/>
  <c r="C9" i="74" s="1"/>
  <c r="AZ116" i="65"/>
  <c r="AZ117" i="65" s="1"/>
  <c r="C11" i="74" s="1"/>
  <c r="AM116" i="65"/>
  <c r="AM117" i="65" s="1"/>
  <c r="C10" i="74" s="1"/>
  <c r="BM62" i="45"/>
  <c r="AZ62" i="45"/>
  <c r="AM62" i="45"/>
  <c r="BM49" i="69" l="1"/>
  <c r="BM50" i="69" s="1"/>
  <c r="C36" i="74" s="1"/>
  <c r="C37" i="74" s="1"/>
  <c r="Z49" i="69"/>
  <c r="Z50" i="69" s="1"/>
  <c r="C33" i="74" s="1"/>
  <c r="AZ49" i="69"/>
  <c r="AZ50" i="69" s="1"/>
  <c r="C35" i="74" s="1"/>
  <c r="AM49" i="69"/>
  <c r="AM50" i="69" s="1"/>
  <c r="C34" i="74" s="1"/>
  <c r="BW97" i="66"/>
  <c r="C18" i="74" s="1"/>
  <c r="C19" i="74" s="1"/>
  <c r="M21" i="69"/>
  <c r="M18" i="69"/>
  <c r="M7" i="69"/>
  <c r="M7" i="72"/>
  <c r="M5" i="72"/>
  <c r="M27" i="70"/>
  <c r="M22" i="70"/>
  <c r="M35" i="70"/>
  <c r="M30" i="70"/>
  <c r="M19" i="70"/>
  <c r="M14" i="70"/>
  <c r="M40" i="70"/>
  <c r="M11" i="70"/>
  <c r="M10" i="70"/>
  <c r="M6" i="70"/>
  <c r="M20" i="69"/>
  <c r="M17" i="69"/>
  <c r="M16" i="69"/>
  <c r="M10" i="69"/>
  <c r="M9" i="69"/>
  <c r="M5" i="69"/>
  <c r="M6" i="69"/>
  <c r="O45" i="66"/>
  <c r="E25" i="63"/>
  <c r="E26" i="63"/>
  <c r="E27" i="63"/>
  <c r="E23" i="63"/>
  <c r="E22" i="63"/>
  <c r="E21" i="63"/>
  <c r="E20" i="63"/>
  <c r="M37" i="68"/>
  <c r="M7" i="68"/>
  <c r="M6" i="68"/>
  <c r="M130" i="45"/>
  <c r="M131" i="45"/>
  <c r="M36" i="67"/>
  <c r="M6" i="67"/>
  <c r="M8" i="67" s="1"/>
  <c r="BM90" i="45"/>
  <c r="AZ90" i="45"/>
  <c r="AM90" i="45"/>
  <c r="M63" i="65"/>
  <c r="M23" i="69" l="1"/>
  <c r="M37" i="67"/>
  <c r="M36" i="70"/>
  <c r="M42" i="70"/>
  <c r="O17" i="66"/>
  <c r="O74" i="66" s="1"/>
  <c r="N92" i="66" s="1"/>
  <c r="M9" i="72"/>
  <c r="M71" i="72" s="1"/>
  <c r="M12" i="69"/>
  <c r="M9" i="68"/>
  <c r="M66" i="68" s="1"/>
  <c r="BM119" i="45"/>
  <c r="Z119" i="45"/>
  <c r="AM119" i="45"/>
  <c r="AM144" i="45" s="1"/>
  <c r="AZ119" i="45"/>
  <c r="AZ144" i="45" s="1"/>
  <c r="M92" i="72" l="1"/>
  <c r="M94" i="72"/>
  <c r="Z134" i="45"/>
  <c r="Z136" i="45"/>
  <c r="Z138" i="45"/>
  <c r="Z140" i="45"/>
  <c r="Z142" i="45"/>
  <c r="Z128" i="45"/>
  <c r="Z144" i="45"/>
  <c r="Z124" i="45"/>
  <c r="Z126" i="45"/>
  <c r="M24" i="69"/>
  <c r="M51" i="67"/>
  <c r="M47" i="67"/>
  <c r="M45" i="67"/>
  <c r="M49" i="67"/>
  <c r="M53" i="67"/>
  <c r="M55" i="67"/>
  <c r="M84" i="68"/>
  <c r="M86" i="68"/>
  <c r="M88" i="68"/>
  <c r="M90" i="68"/>
  <c r="M80" i="68"/>
  <c r="M72" i="68"/>
  <c r="M74" i="68"/>
  <c r="M70" i="68"/>
  <c r="M82" i="68"/>
  <c r="N86" i="66"/>
  <c r="N90" i="66"/>
  <c r="N88" i="66"/>
  <c r="N84" i="66"/>
  <c r="N82" i="66"/>
  <c r="AM138" i="45"/>
  <c r="AM136" i="45"/>
  <c r="AM134" i="45"/>
  <c r="AM128" i="45"/>
  <c r="AM142" i="45"/>
  <c r="AM140" i="45"/>
  <c r="AM126" i="45"/>
  <c r="AM124" i="45"/>
  <c r="AZ128" i="45"/>
  <c r="AZ142" i="45"/>
  <c r="AZ140" i="45"/>
  <c r="AZ124" i="45"/>
  <c r="AZ138" i="45"/>
  <c r="AZ136" i="45"/>
  <c r="AZ134" i="45"/>
  <c r="AZ126" i="45"/>
  <c r="M43" i="70"/>
  <c r="M52" i="70" s="1"/>
  <c r="M88" i="72"/>
  <c r="M78" i="72"/>
  <c r="M86" i="72"/>
  <c r="M76" i="72"/>
  <c r="M90" i="72"/>
  <c r="M80" i="72"/>
  <c r="M32" i="69" l="1"/>
  <c r="M34" i="69"/>
  <c r="M36" i="69"/>
  <c r="M38" i="69"/>
  <c r="M42" i="69"/>
  <c r="M40" i="69"/>
  <c r="Z148" i="45"/>
  <c r="Z149" i="45" s="1"/>
  <c r="C3" i="74" s="1"/>
  <c r="M46" i="69"/>
  <c r="M48" i="69"/>
  <c r="M95" i="68"/>
  <c r="M96" i="68" s="1"/>
  <c r="C20" i="74" s="1"/>
  <c r="M95" i="72"/>
  <c r="M96" i="72" s="1"/>
  <c r="C44" i="74" s="1"/>
  <c r="O96" i="66"/>
  <c r="O97" i="66" s="1"/>
  <c r="C14" i="74" s="1"/>
  <c r="AZ148" i="45"/>
  <c r="AZ149" i="45" s="1"/>
  <c r="C5" i="74" s="1"/>
  <c r="BM148" i="45"/>
  <c r="BM149" i="45" s="1"/>
  <c r="C6" i="74" s="1"/>
  <c r="C7" i="74" s="1"/>
  <c r="AM148" i="45"/>
  <c r="AM149" i="45" s="1"/>
  <c r="C4" i="74" s="1"/>
  <c r="M50" i="70"/>
  <c r="M48" i="70"/>
  <c r="M59" i="67"/>
  <c r="M60" i="67" s="1"/>
  <c r="C26" i="74" s="1"/>
  <c r="M49" i="69" l="1"/>
  <c r="M50" i="69" s="1"/>
  <c r="C32" i="74" s="1"/>
  <c r="M53" i="70"/>
  <c r="M54" i="70" s="1"/>
  <c r="C38" i="74" s="1"/>
  <c r="M33" i="65"/>
  <c r="M30" i="65"/>
  <c r="M27" i="65"/>
  <c r="M24" i="65"/>
  <c r="M21" i="65"/>
  <c r="M18" i="65"/>
  <c r="M15" i="65"/>
  <c r="M12" i="65"/>
  <c r="M9" i="65"/>
  <c r="M6" i="65"/>
  <c r="M60" i="45"/>
  <c r="M57" i="45"/>
  <c r="M54" i="45"/>
  <c r="M51" i="45"/>
  <c r="M48" i="45"/>
  <c r="M45" i="45"/>
  <c r="M42" i="45"/>
  <c r="M36" i="45"/>
  <c r="M33" i="45"/>
  <c r="M30" i="45"/>
  <c r="M27" i="45"/>
  <c r="M24" i="45"/>
  <c r="M21" i="45"/>
  <c r="M18" i="45"/>
  <c r="M15" i="45"/>
  <c r="M12" i="45"/>
  <c r="M9" i="45"/>
  <c r="M6" i="45"/>
  <c r="B1" i="63"/>
  <c r="M62" i="45" l="1"/>
  <c r="M35" i="65"/>
  <c r="M119" i="45" l="1"/>
  <c r="M144" i="45" s="1"/>
  <c r="M124" i="45" l="1"/>
  <c r="M128" i="45"/>
  <c r="M142" i="45"/>
  <c r="M140" i="45"/>
  <c r="M136" i="45"/>
  <c r="M138" i="45"/>
  <c r="M126" i="45"/>
  <c r="M134" i="45"/>
  <c r="M148" i="45" l="1"/>
  <c r="M149" i="45" s="1"/>
  <c r="C2" i="74" s="1"/>
  <c r="M92" i="65"/>
  <c r="M93" i="65" s="1"/>
  <c r="F531" i="73"/>
  <c r="M109" i="65" l="1"/>
  <c r="M107" i="65"/>
  <c r="M111" i="65"/>
  <c r="M101" i="65"/>
  <c r="M105" i="65"/>
  <c r="M103" i="65"/>
  <c r="M116" i="65" l="1"/>
  <c r="M117" i="65" s="1"/>
  <c r="C8" i="74" s="1"/>
</calcChain>
</file>

<file path=xl/sharedStrings.xml><?xml version="1.0" encoding="utf-8"?>
<sst xmlns="http://schemas.openxmlformats.org/spreadsheetml/2006/main" count="20820" uniqueCount="1642">
  <si>
    <t>Sagami General Depot</t>
  </si>
  <si>
    <t>US Fleet Activities, Yokosuka</t>
  </si>
  <si>
    <t>A001</t>
  </si>
  <si>
    <t>A002</t>
  </si>
  <si>
    <t>A003</t>
  </si>
  <si>
    <t>A004</t>
  </si>
  <si>
    <t>A005</t>
  </si>
  <si>
    <t>A006</t>
  </si>
  <si>
    <t>Misawa Air Base</t>
  </si>
  <si>
    <t>Yokota Air Base</t>
  </si>
  <si>
    <t>Between</t>
  </si>
  <si>
    <t>and</t>
  </si>
  <si>
    <t>Truck Size</t>
  </si>
  <si>
    <t>EA</t>
  </si>
  <si>
    <t>Item No.</t>
  </si>
  <si>
    <t>Description</t>
  </si>
  <si>
    <t>Unit</t>
  </si>
  <si>
    <t>¥</t>
  </si>
  <si>
    <t>One-Way</t>
  </si>
  <si>
    <t>Distance</t>
  </si>
  <si>
    <t>Yokohama North Dock</t>
  </si>
  <si>
    <t>Reserved</t>
  </si>
  <si>
    <t>A011</t>
  </si>
  <si>
    <t>A010</t>
  </si>
  <si>
    <t xml:space="preserve">Unit Price </t>
  </si>
  <si>
    <t>A007</t>
  </si>
  <si>
    <t>A008</t>
  </si>
  <si>
    <t>A009</t>
  </si>
  <si>
    <t>%</t>
  </si>
  <si>
    <t>US Fleet Activities, Yokosuka (52km)</t>
  </si>
  <si>
    <t>Yokota Air Base (24km)</t>
  </si>
  <si>
    <t>USN Air Facility, Atsugi (20km)</t>
  </si>
  <si>
    <t>Camp Zama</t>
  </si>
  <si>
    <t xml:space="preserve">US Fleet Activities, Yokosuka </t>
  </si>
  <si>
    <t xml:space="preserve">Est. Qty </t>
  </si>
  <si>
    <t>Est. Total</t>
  </si>
  <si>
    <t>HR</t>
  </si>
  <si>
    <t>Ability to Participate in FOPR (Yes/No)</t>
  </si>
  <si>
    <t>Self-Loader</t>
  </si>
  <si>
    <t>Up to 20-ton capacity Low-bed Semitrailer</t>
  </si>
  <si>
    <t>Up to 30-ton capacity Low-bed Semitrailer</t>
  </si>
  <si>
    <t>Transportation of 20' ISO Container</t>
  </si>
  <si>
    <t>US Fleet Activities, Yokosuka via Yokota</t>
  </si>
  <si>
    <t>A014</t>
  </si>
  <si>
    <t>A015</t>
  </si>
  <si>
    <t>B001</t>
  </si>
  <si>
    <t>B002</t>
  </si>
  <si>
    <t>B003</t>
  </si>
  <si>
    <t>B004</t>
  </si>
  <si>
    <t>B005</t>
  </si>
  <si>
    <t>B006</t>
  </si>
  <si>
    <t>B007</t>
  </si>
  <si>
    <t>B008</t>
  </si>
  <si>
    <t>B009</t>
  </si>
  <si>
    <t>B010</t>
  </si>
  <si>
    <t>B016</t>
  </si>
  <si>
    <t>B017</t>
  </si>
  <si>
    <t>Truck Type</t>
  </si>
  <si>
    <t>C001</t>
  </si>
  <si>
    <t>C002</t>
  </si>
  <si>
    <t>C006</t>
  </si>
  <si>
    <t>D001</t>
  </si>
  <si>
    <t>D005</t>
  </si>
  <si>
    <t>A030</t>
  </si>
  <si>
    <t>A040</t>
  </si>
  <si>
    <t>DANGEROUS, SENSITIVE, and HAZARDOUS Freight</t>
  </si>
  <si>
    <t>RETENTION,  DEMURRAGE</t>
  </si>
  <si>
    <t>A041</t>
  </si>
  <si>
    <t>A041A</t>
  </si>
  <si>
    <t>A041B</t>
  </si>
  <si>
    <t>C001A</t>
  </si>
  <si>
    <t>C001B</t>
  </si>
  <si>
    <t>C002A</t>
  </si>
  <si>
    <t>E001</t>
  </si>
  <si>
    <t>F001</t>
  </si>
  <si>
    <t>F002</t>
  </si>
  <si>
    <t>Forklift</t>
  </si>
  <si>
    <t>Crane</t>
  </si>
  <si>
    <t>See Exhibit F</t>
  </si>
  <si>
    <t>G001</t>
  </si>
  <si>
    <t>G002</t>
  </si>
  <si>
    <t>G003</t>
  </si>
  <si>
    <t>G001A</t>
  </si>
  <si>
    <t>G002A</t>
  </si>
  <si>
    <t>G002B</t>
  </si>
  <si>
    <t>H001</t>
  </si>
  <si>
    <t>H002</t>
  </si>
  <si>
    <t>J001</t>
  </si>
  <si>
    <t>G002C</t>
  </si>
  <si>
    <t>G001B</t>
  </si>
  <si>
    <t>Air-Suspension Truck</t>
  </si>
  <si>
    <t>Iejima Island</t>
  </si>
  <si>
    <t>F001A</t>
  </si>
  <si>
    <t>F001B</t>
  </si>
  <si>
    <t>Door-to-door Air and Ground Freight Transportation</t>
  </si>
  <si>
    <t>Distance Rates for All Areas excluding Okinawa</t>
  </si>
  <si>
    <t>USN Air Facility, Atsugi (38km)</t>
  </si>
  <si>
    <t>Yokota Air Base (75km)</t>
  </si>
  <si>
    <t>Misawa Air Base (693km)</t>
  </si>
  <si>
    <t>Every 50 km                                                                                                                                                                                                                                                                                                                Over  500 km</t>
  </si>
  <si>
    <t>USMC Air Station, Iwakuni</t>
  </si>
  <si>
    <t>USMC Air Station, Iwakuni (856km)</t>
  </si>
  <si>
    <t>USN Air Facility, Atsugi (41km)</t>
  </si>
  <si>
    <t>USMC Air Station, Iwakuni (830km)</t>
  </si>
  <si>
    <t>US Fleet Activities, Sasebo (1,206km)</t>
  </si>
  <si>
    <t>US Fleet Activities, Sasebo (1,273km)</t>
  </si>
  <si>
    <t>US Fleet Activities, Sasebo (1,198km)</t>
  </si>
  <si>
    <t>US Fleet Activities, Sasebo (352km) or Hario Village (350km)</t>
  </si>
  <si>
    <t>Maehata Ordnance (350 km) or Hario Ordnance (344km)</t>
  </si>
  <si>
    <t>Distance Rates for transportation service of general freight in Okinawa</t>
  </si>
  <si>
    <t>GT</t>
  </si>
  <si>
    <t xml:space="preserve">Point </t>
  </si>
  <si>
    <t>Dangerous</t>
  </si>
  <si>
    <t>Sensitive</t>
  </si>
  <si>
    <t>Hazard</t>
  </si>
  <si>
    <t>Ammo</t>
  </si>
  <si>
    <t>sen/hazard</t>
  </si>
  <si>
    <t>4-6 Ton</t>
  </si>
  <si>
    <t>Formula:  ④x 2.70% (Est. Qty) x Unit Price (Offer Rate: %) = Est. Total</t>
  </si>
  <si>
    <t>Formula:  ④x 1.80% (Est. Qty) x Unit Price (Offer Rate: %) = Est. Total</t>
  </si>
  <si>
    <t>TWO-DAY PRIOR CANCELLATION CHARGE</t>
  </si>
  <si>
    <t>ONE-DAY PRIOR CANCELLATION CHARGE</t>
  </si>
  <si>
    <t>SAME-DAY CANCELLATION CHARGE</t>
  </si>
  <si>
    <t>Cancel</t>
  </si>
  <si>
    <t>same day</t>
  </si>
  <si>
    <t>Demurrage</t>
  </si>
  <si>
    <t>Midnight</t>
  </si>
  <si>
    <t>winter</t>
  </si>
  <si>
    <t>G4</t>
  </si>
  <si>
    <t>⑤ ESTIMATED TOTAL FOR ACCESORIAL SERVICES:</t>
  </si>
  <si>
    <t>③ ESTIMATED TOTAL AMOUNT FOR OKINAWA TABLE:</t>
  </si>
  <si>
    <t>① ESTIMATED TOTAL AMOUNT FOR POINT-TO-POINT ROUTE:</t>
  </si>
  <si>
    <t>② ESTIMATED TOTAL AMOUNT FOR STANDARD TABLE:</t>
  </si>
  <si>
    <t>④ ESTIMATED TOTAL AMOUNT FOR ①＋②＋③:</t>
  </si>
  <si>
    <t xml:space="preserve">USMC Air Station, Iwakuni </t>
  </si>
  <si>
    <t>Reefer</t>
  </si>
  <si>
    <t>20ft</t>
  </si>
  <si>
    <t>40ft</t>
  </si>
  <si>
    <t>Container Size</t>
  </si>
  <si>
    <t>A031</t>
  </si>
  <si>
    <t>Combined Arms Training Center, Camp Fuji (94km)</t>
  </si>
  <si>
    <t>Up to 36-ton capacity Low-bed Semitrailer</t>
  </si>
  <si>
    <t>Every 20 km                                                                                                                                                                                                                                                                                                                Over 200 km Through 500 km</t>
  </si>
  <si>
    <t>④ ESTIMATED TOTAL FOR ACCESORIAL SERVICES:</t>
  </si>
  <si>
    <t>③ ESTIMATED TOTAL AMOUNT FOR ①+②:</t>
  </si>
  <si>
    <t>Misawa Air base (725km)</t>
  </si>
  <si>
    <t>Kure Pier No. 6 (72km)</t>
  </si>
  <si>
    <t>US Fleet Activities, Sasebo (1,187km)</t>
  </si>
  <si>
    <t>Hiro Ammunition Depot</t>
  </si>
  <si>
    <t>Kawakami Ammunition Depot (37km)</t>
  </si>
  <si>
    <t>D001A</t>
  </si>
  <si>
    <t>D001B</t>
  </si>
  <si>
    <t>Transportation of 40' ISO Container</t>
  </si>
  <si>
    <t>D004</t>
  </si>
  <si>
    <t>C005</t>
  </si>
  <si>
    <t>Unit Price</t>
  </si>
  <si>
    <t>20-ton</t>
  </si>
  <si>
    <t>30-ton</t>
  </si>
  <si>
    <t>36-ton</t>
  </si>
  <si>
    <t>SGDYND</t>
  </si>
  <si>
    <t>OSOW</t>
  </si>
  <si>
    <t>SGDFuji</t>
  </si>
  <si>
    <t>ESTIMATED GRAND TOTAL FOR EXHIBIT A (④+⑤):</t>
  </si>
  <si>
    <t>ESTIMATED GRAND TOTAL FOR EXHIBIT A (③+④):</t>
  </si>
  <si>
    <t>F001C</t>
  </si>
  <si>
    <t>ACCESSORIAL CRANES</t>
  </si>
  <si>
    <t>ACCESSORIAL FORKLIFTS</t>
  </si>
  <si>
    <t>① ESTIMATED TOTAL AMOUNT FOR ACCESSORIAL MHEs:</t>
  </si>
  <si>
    <t>F005</t>
  </si>
  <si>
    <t>F006</t>
  </si>
  <si>
    <t>F005A</t>
  </si>
  <si>
    <t>F005C</t>
  </si>
  <si>
    <t>F005B</t>
  </si>
  <si>
    <t>F006A</t>
  </si>
  <si>
    <t>F006B</t>
  </si>
  <si>
    <t>Hokkaido Area (e.g. Tomakomai, Hakodate, Otaru)</t>
  </si>
  <si>
    <t>Tohoku Area (e.g. Aomori, Hachinohe, Akita, Sendai)</t>
  </si>
  <si>
    <t>Kanto Area (e.g. Oarai, Ariake/Harumi, Yokosuka, Yokohama)</t>
  </si>
  <si>
    <t>Kyushu Area (e.g. Shinmoji)</t>
  </si>
  <si>
    <t>Kansai &amp; Chubu Area (e.g. Maizuru, Tsuruga, Nagoya)</t>
  </si>
  <si>
    <t>G004</t>
  </si>
  <si>
    <t>G005</t>
  </si>
  <si>
    <t>① ESTIMATED TOTAL AMOUNT FOR FERRY:</t>
  </si>
  <si>
    <t>Formula:  ③x 5% (Est. Qty) x Unit Price (Offer Rate: %) = Est. Total</t>
  </si>
  <si>
    <t>Kawakami Ammunition Depot</t>
  </si>
  <si>
    <t>H005</t>
  </si>
  <si>
    <t>H006</t>
  </si>
  <si>
    <t>Excess Drayage Rate Table per Truck</t>
  </si>
  <si>
    <t>① ESTIMATED TOTAL AMOUNT FOR POINT-TO-POINT ROUTES:</t>
  </si>
  <si>
    <t>Rail Freight Rate Table</t>
  </si>
  <si>
    <t>② ESTIMATED TOTAL AMOUNT FOR RATE TABLE:</t>
  </si>
  <si>
    <t>STAND-ALONE FORKLIFT CHARTERED RATE</t>
  </si>
  <si>
    <t>STAND-ALONE CRANE CHARTERED RATE</t>
  </si>
  <si>
    <t>26-ton</t>
  </si>
  <si>
    <t>25</t>
  </si>
  <si>
    <t>50</t>
  </si>
  <si>
    <t>75</t>
  </si>
  <si>
    <t>100</t>
  </si>
  <si>
    <t>125</t>
  </si>
  <si>
    <t>150</t>
  </si>
  <si>
    <t>175</t>
  </si>
  <si>
    <t>200</t>
  </si>
  <si>
    <t>225</t>
  </si>
  <si>
    <t>250</t>
  </si>
  <si>
    <t>275</t>
  </si>
  <si>
    <t>300</t>
  </si>
  <si>
    <t>325</t>
  </si>
  <si>
    <t>350</t>
  </si>
  <si>
    <t>400</t>
  </si>
  <si>
    <t>375</t>
  </si>
  <si>
    <t>425</t>
  </si>
  <si>
    <t>450</t>
  </si>
  <si>
    <t>475</t>
  </si>
  <si>
    <t>500</t>
  </si>
  <si>
    <t>550</t>
  </si>
  <si>
    <t>600</t>
  </si>
  <si>
    <t>650</t>
  </si>
  <si>
    <t>700</t>
  </si>
  <si>
    <t>750</t>
  </si>
  <si>
    <t>800</t>
  </si>
  <si>
    <t>850</t>
  </si>
  <si>
    <t>900</t>
  </si>
  <si>
    <t>950</t>
  </si>
  <si>
    <t>1000</t>
  </si>
  <si>
    <t>1100</t>
  </si>
  <si>
    <t>1200</t>
  </si>
  <si>
    <t>1300</t>
  </si>
  <si>
    <t>1400</t>
  </si>
  <si>
    <t>1500</t>
  </si>
  <si>
    <t>1600</t>
  </si>
  <si>
    <t>1700</t>
  </si>
  <si>
    <t>1800</t>
  </si>
  <si>
    <t>1900</t>
  </si>
  <si>
    <t>2000</t>
  </si>
  <si>
    <t>2100</t>
  </si>
  <si>
    <t>2200</t>
  </si>
  <si>
    <t>2300</t>
  </si>
  <si>
    <t>2400</t>
  </si>
  <si>
    <t>2500</t>
  </si>
  <si>
    <t>2600</t>
  </si>
  <si>
    <t>2700</t>
  </si>
  <si>
    <t>Distance (Km)</t>
  </si>
  <si>
    <t>12ft</t>
  </si>
  <si>
    <t>40</t>
  </si>
  <si>
    <t>A040A</t>
  </si>
  <si>
    <t>A040B</t>
  </si>
  <si>
    <t>A040C</t>
  </si>
  <si>
    <t>A042</t>
  </si>
  <si>
    <t>A042A</t>
  </si>
  <si>
    <t>A042B</t>
  </si>
  <si>
    <t>A042C</t>
  </si>
  <si>
    <t>A043</t>
  </si>
  <si>
    <t>A044</t>
  </si>
  <si>
    <t>A045</t>
  </si>
  <si>
    <t>Distance (km)</t>
  </si>
  <si>
    <t>B041</t>
  </si>
  <si>
    <t>B042</t>
  </si>
  <si>
    <t>B044</t>
  </si>
  <si>
    <t>B045</t>
  </si>
  <si>
    <t>B042A</t>
  </si>
  <si>
    <t>B042B</t>
  </si>
  <si>
    <t>B042C</t>
  </si>
  <si>
    <t>B041A</t>
  </si>
  <si>
    <t>B041B</t>
  </si>
  <si>
    <t>E041</t>
  </si>
  <si>
    <t>E041A</t>
  </si>
  <si>
    <t>E041B</t>
  </si>
  <si>
    <t>E042</t>
  </si>
  <si>
    <t>E042A</t>
  </si>
  <si>
    <t>E042B</t>
  </si>
  <si>
    <t>E042C</t>
  </si>
  <si>
    <t>Up to 7-ton Forklift: Half-Day</t>
  </si>
  <si>
    <t>Up to 25-tonCrane: Half-Day</t>
  </si>
  <si>
    <t>E043</t>
  </si>
  <si>
    <t>E044</t>
  </si>
  <si>
    <t>E045</t>
  </si>
  <si>
    <t>B043</t>
  </si>
  <si>
    <t>Distance Rates for Refeer Transportation Service in Okinawa</t>
  </si>
  <si>
    <t>Distance Rates for Refeer Transportation Service in Mainland</t>
  </si>
  <si>
    <t>B049</t>
  </si>
  <si>
    <t>C001C</t>
  </si>
  <si>
    <t>C001D</t>
  </si>
  <si>
    <t>C002B</t>
  </si>
  <si>
    <t>C002C</t>
  </si>
  <si>
    <t>C002D</t>
  </si>
  <si>
    <t>Up to 26-ton capacity Low-bed Semitrailer</t>
  </si>
  <si>
    <t>C041</t>
  </si>
  <si>
    <t>C041A</t>
  </si>
  <si>
    <t>C041B</t>
  </si>
  <si>
    <t>C042</t>
  </si>
  <si>
    <t>C042A</t>
  </si>
  <si>
    <t>C042B</t>
  </si>
  <si>
    <t>C042C</t>
  </si>
  <si>
    <t>C043</t>
  </si>
  <si>
    <t>C044</t>
  </si>
  <si>
    <t>C045</t>
  </si>
  <si>
    <t xml:space="preserve">  Over 200 km through 500 km: Per 20 km Increment                                                                                                                                                                                                                                                                                                              </t>
  </si>
  <si>
    <t xml:space="preserve">  Over 200 km through 500 km: Per 20 km Increment       </t>
  </si>
  <si>
    <t xml:space="preserve">  Over 200 km through 500 km: Per 20 km Increment      </t>
  </si>
  <si>
    <t>Over  500 km: Per 50 km Increment</t>
  </si>
  <si>
    <t>D041</t>
  </si>
  <si>
    <t>D041A</t>
  </si>
  <si>
    <t>D041B</t>
  </si>
  <si>
    <t>D042</t>
  </si>
  <si>
    <t>D042A</t>
  </si>
  <si>
    <t>D042B</t>
  </si>
  <si>
    <t>D042C</t>
  </si>
  <si>
    <t>D043</t>
  </si>
  <si>
    <t>D044</t>
  </si>
  <si>
    <t>D045</t>
  </si>
  <si>
    <t xml:space="preserve">  Over 200 km through 500 km: Per 20 km Increment              </t>
  </si>
  <si>
    <t>D040</t>
  </si>
  <si>
    <t>D040A</t>
  </si>
  <si>
    <t>D040B</t>
  </si>
  <si>
    <t>D040C</t>
  </si>
  <si>
    <t>14-Pallet Reefer</t>
  </si>
  <si>
    <t>Two-Day Prior Cancellation Charge</t>
  </si>
  <si>
    <t>One-Day Prior Cancellation Charge</t>
  </si>
  <si>
    <t>Same-Day Prior Cancellation Charge</t>
  </si>
  <si>
    <t>Small-Wrecker</t>
  </si>
  <si>
    <t>Large-Wrecker</t>
  </si>
  <si>
    <t>Over 500 km: Per 50 km Increment</t>
  </si>
  <si>
    <t>Misawa Air Base (693 km)</t>
  </si>
  <si>
    <t>Air-ride truck</t>
  </si>
  <si>
    <t>F041</t>
  </si>
  <si>
    <t>F041A</t>
  </si>
  <si>
    <t>F041B</t>
  </si>
  <si>
    <t>F042</t>
  </si>
  <si>
    <t>F042A</t>
  </si>
  <si>
    <t>F042B</t>
  </si>
  <si>
    <t>F042C</t>
  </si>
  <si>
    <t>F043</t>
  </si>
  <si>
    <t>F044</t>
  </si>
  <si>
    <t>F045</t>
  </si>
  <si>
    <t>F048</t>
  </si>
  <si>
    <t>F051</t>
  </si>
  <si>
    <t>Ftom 8-ton to 10-ton Forklift: Half-Day</t>
  </si>
  <si>
    <t>From 11-ton to 16-ton Forklift: Half-Day</t>
  </si>
  <si>
    <t>From 26-ton to 50-tonCrane: Half-Day</t>
  </si>
  <si>
    <t>G001D</t>
  </si>
  <si>
    <t>G001E</t>
  </si>
  <si>
    <t>G001F</t>
  </si>
  <si>
    <t>G001C</t>
  </si>
  <si>
    <t>G003D</t>
  </si>
  <si>
    <t>G002D</t>
  </si>
  <si>
    <t>G002E</t>
  </si>
  <si>
    <t>G002F</t>
  </si>
  <si>
    <t>G003A</t>
  </si>
  <si>
    <t>G003B</t>
  </si>
  <si>
    <t>G003C</t>
  </si>
  <si>
    <t>G003E</t>
  </si>
  <si>
    <t>G003F</t>
  </si>
  <si>
    <t>G004A</t>
  </si>
  <si>
    <t>G004C</t>
  </si>
  <si>
    <t>G004D</t>
  </si>
  <si>
    <t>G004H</t>
  </si>
  <si>
    <t>G004J</t>
  </si>
  <si>
    <t>G004B</t>
  </si>
  <si>
    <t>Motobu Port (Okinawa)</t>
  </si>
  <si>
    <t>H040</t>
  </si>
  <si>
    <t>H040A</t>
  </si>
  <si>
    <t>H040B</t>
  </si>
  <si>
    <t>H040C</t>
  </si>
  <si>
    <t>H041</t>
  </si>
  <si>
    <t>H041A</t>
  </si>
  <si>
    <t>H041B</t>
  </si>
  <si>
    <t>H042</t>
  </si>
  <si>
    <t>H042A</t>
  </si>
  <si>
    <t>H042B</t>
  </si>
  <si>
    <t>H042C</t>
  </si>
  <si>
    <t>H043</t>
  </si>
  <si>
    <t>H045</t>
  </si>
  <si>
    <t>G040</t>
  </si>
  <si>
    <t>G040A</t>
  </si>
  <si>
    <t>G040B</t>
  </si>
  <si>
    <t>G040C</t>
  </si>
  <si>
    <t>Offerors that indicate "Yes" to participation in this family shall be designated as a family member. 
Upon the occurrence of a requirement, Fair Opportunity Proposal Request (FOPR) will be provided exclusively to family members.</t>
  </si>
  <si>
    <t>OSOW 20t - 26t (inc. Self Loader)</t>
  </si>
  <si>
    <t>OSOW 30t - 36t</t>
  </si>
  <si>
    <t>WINTER PREMIUM IAW paragraph 3.7.6. of the PWS</t>
  </si>
  <si>
    <t>Sagamihara Family Housing Area or Camp Zama, or Camp Zama via Sagamihara Housing Area or vice versa (10km/12km/15km/17km)</t>
  </si>
  <si>
    <t>Yokohama North Dock or Honmoku Futo or Minami Honmoku Futo (32km/35km/38km)</t>
  </si>
  <si>
    <t>D049</t>
  </si>
  <si>
    <t>F049</t>
  </si>
  <si>
    <t>F050</t>
  </si>
  <si>
    <t>Up to 7-ton Forklift: Half Day</t>
  </si>
  <si>
    <t xml:space="preserve">From 8-ton to 10-ton Forklift: Half Day </t>
  </si>
  <si>
    <t xml:space="preserve">From 11-ton to 16-ton Forklift: Half Day </t>
  </si>
  <si>
    <t>Up to 25-ton Crane: Half-Day</t>
  </si>
  <si>
    <t>From 26-ton to 50-ton Crane: Half Day</t>
  </si>
  <si>
    <t>② ESTIMATED TOTAL AMOUNT FOR STAND-ALONE MHEs:</t>
  </si>
  <si>
    <t>ESTIMATED GRAND TOTAL FOR EXHIBIT B (④+⑤):</t>
  </si>
  <si>
    <t>ESTIMATED GRAND TOTAL FOR EXHIBIT C (④+⑤):</t>
  </si>
  <si>
    <t>ESTIMATED GRAND TOTAL FOR EXHIBIT D (④+⑤):</t>
  </si>
  <si>
    <t>ESTIMATED GRAND TOTAL FOR EXHIBIT F (③+④):</t>
  </si>
  <si>
    <t>ESTIMATED GRAND TOTAL FOR EXHIBIT G (③+④):</t>
  </si>
  <si>
    <t>④ESTIMATED TOTAL AMOUNT FOR ACCESORIAL SERVICES:</t>
  </si>
  <si>
    <t>ESTIMATED GRAND TOTAL FOR EXHIBIT H (③+④):</t>
  </si>
  <si>
    <t xml:space="preserve">  Over 200 km: Per 10 km Increment           </t>
  </si>
  <si>
    <t>Medium/Large Truck</t>
  </si>
  <si>
    <t>Large Truck</t>
  </si>
  <si>
    <t>General Trucking</t>
  </si>
  <si>
    <t xml:space="preserve">Large Truck </t>
  </si>
  <si>
    <t>Family</t>
  </si>
  <si>
    <t>Item #</t>
  </si>
  <si>
    <t>③ ESTIMATED TOTAL FOR FERRY:</t>
  </si>
  <si>
    <t>General</t>
  </si>
  <si>
    <t>A012</t>
  </si>
  <si>
    <t>A013</t>
  </si>
  <si>
    <t>A016</t>
  </si>
  <si>
    <t>A017</t>
  </si>
  <si>
    <t>A018</t>
  </si>
  <si>
    <t>CANCELLATION (max 100%) IAW PWS 3.7.3.</t>
  </si>
  <si>
    <t>Transportation of DANGEROUS FREIGHT IAW PWS 1.2.2.</t>
  </si>
  <si>
    <t>Transportation of HAZARDOUS FREIGHT IAW PWS 1.2.3.</t>
  </si>
  <si>
    <t>Transportation of SENSITIVE FREIGHT IAW PWS 1.2.4.</t>
  </si>
  <si>
    <t>Retention Charge per truck per day IAW PWS 3.7.1.</t>
  </si>
  <si>
    <t>Demurrage Charge per truck IAW PWS 3.7.2.</t>
  </si>
  <si>
    <t>SHORT-NOTICE SERVICE PREMIUM (max 50%) IAW PWS 3.7.4.</t>
  </si>
  <si>
    <t>EXPENSES IAW PWS 3.7.8.</t>
  </si>
  <si>
    <t xml:space="preserve">MATERIAL HANDLING EQUIPMENT (FORKLIFT ) IAW PWS 3.7.7.
</t>
  </si>
  <si>
    <t xml:space="preserve">MATERIAL HANDLING EQUIPMENT (CRANE) IAW PWS 3.7.7. </t>
  </si>
  <si>
    <t xml:space="preserve">MIDNIGHT AND EARLY MORNING SURCHARGE IAW PWS 3.7.5.
</t>
  </si>
  <si>
    <t xml:space="preserve">MATERIAL HANDLING EQUIPMENT (FORKLIFT ) IAW PWS 3.7.7. </t>
  </si>
  <si>
    <t>MATERIAL HANDLING EQUIPMENT (CRANE) IAW PWS 3.7.7.</t>
  </si>
  <si>
    <t>WINTER PREMIUM IAW PWS 3.7.6.</t>
  </si>
  <si>
    <t xml:space="preserve">MATERIAL HANDLING EQUIPMENT (CRANE ) IAW PWS 3.7.7.
</t>
  </si>
  <si>
    <t xml:space="preserve">Transportation of DANGEROUS FREIGHT IAW PWS 1.2.1. </t>
  </si>
  <si>
    <t xml:space="preserve">Transportation of HAZARDOUS FREIGHT IAW PWS 1.2.2. </t>
  </si>
  <si>
    <t>Transportation of SENSITIVE FREIGHT IAW PWS 1.2.3.</t>
  </si>
  <si>
    <t xml:space="preserve">CANCELLATION (max 100%) IAW PWS 3.7.3. </t>
  </si>
  <si>
    <t xml:space="preserve">WINTER PREMIUM IAW PWS 3.7.6. </t>
  </si>
  <si>
    <t xml:space="preserve">EXPENSES IAW PWS 3.7.8. </t>
  </si>
  <si>
    <t xml:space="preserve">CHASSIS STAGING IAW TE-D 2.5. </t>
  </si>
  <si>
    <t xml:space="preserve">Demurrage Charge per truck IAW PWS 3.7.2. </t>
  </si>
  <si>
    <t xml:space="preserve">ONSITE FOREMAN (Okinawa Only) IAW TE-F 2.4. </t>
  </si>
  <si>
    <t xml:space="preserve">HOKKAIDO UPLIFT - ALL MHE Services IAWTE-F 2.5. </t>
  </si>
  <si>
    <t xml:space="preserve">OKINAWA UPLIFT - All MHE Services IAW TE-F 2.5. </t>
  </si>
  <si>
    <t>Transportation of DANGEROUS FREIGHT IAW PWS 1.2.1.</t>
  </si>
  <si>
    <t>Transportation of HAZARDOUS FREIGHT IAW PWS 1.2.2.</t>
  </si>
  <si>
    <t>CLIN</t>
  </si>
  <si>
    <t>0001</t>
  </si>
  <si>
    <t>0002</t>
  </si>
  <si>
    <t>0003</t>
  </si>
  <si>
    <t>0004</t>
  </si>
  <si>
    <t>1001</t>
  </si>
  <si>
    <t>4004</t>
  </si>
  <si>
    <t>1002</t>
  </si>
  <si>
    <t xml:space="preserve"> </t>
  </si>
  <si>
    <t>2001</t>
  </si>
  <si>
    <t>4001</t>
  </si>
  <si>
    <t>4002</t>
  </si>
  <si>
    <t>Self-loader</t>
  </si>
  <si>
    <t>4003</t>
  </si>
  <si>
    <t>ISO</t>
  </si>
  <si>
    <t>2004</t>
  </si>
  <si>
    <t>3004</t>
  </si>
  <si>
    <t>Air-Sus</t>
  </si>
  <si>
    <t>0005</t>
  </si>
  <si>
    <t>Air Suspension</t>
  </si>
  <si>
    <t>E0004</t>
  </si>
  <si>
    <t>1005</t>
  </si>
  <si>
    <t>2005</t>
  </si>
  <si>
    <t>3005</t>
  </si>
  <si>
    <t>4005</t>
  </si>
  <si>
    <t>MHE</t>
  </si>
  <si>
    <t>0006</t>
  </si>
  <si>
    <t>1006</t>
  </si>
  <si>
    <t>2006</t>
  </si>
  <si>
    <t>3006</t>
  </si>
  <si>
    <t>4006</t>
  </si>
  <si>
    <t>Ferry</t>
  </si>
  <si>
    <t>0007</t>
  </si>
  <si>
    <t>1007</t>
  </si>
  <si>
    <t>2007</t>
  </si>
  <si>
    <t>3007</t>
  </si>
  <si>
    <t>4007</t>
  </si>
  <si>
    <t>Rail</t>
  </si>
  <si>
    <t>0008</t>
  </si>
  <si>
    <t>1008</t>
  </si>
  <si>
    <t>2008</t>
  </si>
  <si>
    <t>3008</t>
  </si>
  <si>
    <t>4008</t>
  </si>
  <si>
    <t>Air</t>
  </si>
  <si>
    <t>CLIN #</t>
  </si>
  <si>
    <t>TOTAL</t>
  </si>
  <si>
    <t>3001</t>
  </si>
  <si>
    <t>2002</t>
  </si>
  <si>
    <t>2003</t>
  </si>
  <si>
    <t>52-217-8</t>
  </si>
  <si>
    <t>3002</t>
  </si>
  <si>
    <t>1003</t>
  </si>
  <si>
    <t>3003</t>
  </si>
  <si>
    <t>1004</t>
  </si>
  <si>
    <t>0009</t>
  </si>
  <si>
    <t>Formula:  ④x 10% (Est. Qty) x Unit Price (Offer Rate: %) = Est. Total</t>
  </si>
  <si>
    <t>Formula:  ④x10% (Est. Qty) x Unit Price (Offer Rate: %) = Est. Total</t>
  </si>
  <si>
    <t>Formula:  ④x 15% (Est. Qty) x Unit Price (Offer Rate: %) = Est. Total</t>
  </si>
  <si>
    <t>Formula:  ④x 3% (Est. Qty) x Unit Price (Offer Rate: %) = Est. Total</t>
  </si>
  <si>
    <t>TRACTOR FOR CONTAINER DROP &amp; HOOK (Okinawa Only) IAW TE-B 2.3.(b)</t>
  </si>
  <si>
    <t>MIDNIGHT AND EARLY MORNING SURCHARGE IAW PWS 3.7.5.</t>
  </si>
  <si>
    <t>US Fleet Activities, Yokosuka or USN Air Facility, Atsugi</t>
  </si>
  <si>
    <t>DET Camp Kisarazu (70kn)</t>
  </si>
  <si>
    <t>A019</t>
  </si>
  <si>
    <t>USMC Air Station, Iwakuni (858km/816km)</t>
  </si>
  <si>
    <t>US Fleet Activities, Sasebo (1,206km/1159km)</t>
  </si>
  <si>
    <t>Misawa Air base (740km/731km)</t>
  </si>
  <si>
    <t>AA01</t>
  </si>
  <si>
    <t>AA02</t>
  </si>
  <si>
    <t>AA03</t>
  </si>
  <si>
    <t>AA04</t>
  </si>
  <si>
    <t>AA05</t>
  </si>
  <si>
    <t>AA06</t>
  </si>
  <si>
    <t>AA07</t>
  </si>
  <si>
    <t>AA08</t>
  </si>
  <si>
    <t>AA09</t>
  </si>
  <si>
    <t>AA10</t>
  </si>
  <si>
    <t>AA11</t>
  </si>
  <si>
    <t>AA12</t>
  </si>
  <si>
    <t>AB01</t>
  </si>
  <si>
    <t>AB02</t>
  </si>
  <si>
    <t>AA30</t>
  </si>
  <si>
    <t>AA13</t>
  </si>
  <si>
    <t>AA14</t>
  </si>
  <si>
    <t>AA15</t>
  </si>
  <si>
    <t>AA16</t>
  </si>
  <si>
    <t>AA17</t>
  </si>
  <si>
    <t>AA18</t>
  </si>
  <si>
    <t>AA19</t>
  </si>
  <si>
    <t xml:space="preserve">4-6 Ton </t>
  </si>
  <si>
    <t>AA31</t>
  </si>
  <si>
    <t>AB03</t>
  </si>
  <si>
    <t>AB04</t>
  </si>
  <si>
    <t>AB05</t>
  </si>
  <si>
    <t>AB06</t>
  </si>
  <si>
    <t>AB07</t>
  </si>
  <si>
    <t>AB08</t>
  </si>
  <si>
    <t>AB09</t>
  </si>
  <si>
    <t>AB10</t>
  </si>
  <si>
    <t>AB11</t>
  </si>
  <si>
    <t>AB12</t>
  </si>
  <si>
    <t>AB13</t>
  </si>
  <si>
    <t>AB14</t>
  </si>
  <si>
    <t>AB15</t>
  </si>
  <si>
    <t>AB16</t>
  </si>
  <si>
    <t>AB17</t>
  </si>
  <si>
    <t>AB18</t>
  </si>
  <si>
    <t>AB19</t>
  </si>
  <si>
    <t>AA20 thru AA29</t>
  </si>
  <si>
    <t>AB20 thru AB29</t>
  </si>
  <si>
    <t>AA40</t>
  </si>
  <si>
    <t>AA40A</t>
  </si>
  <si>
    <t>AA40B</t>
  </si>
  <si>
    <t>AA40C</t>
  </si>
  <si>
    <t>AA41</t>
  </si>
  <si>
    <t>AA41A</t>
  </si>
  <si>
    <t>AA41B</t>
  </si>
  <si>
    <t>AA42</t>
  </si>
  <si>
    <t>AA42A</t>
  </si>
  <si>
    <t>AA42B</t>
  </si>
  <si>
    <t>AA42C</t>
  </si>
  <si>
    <t>AA43</t>
  </si>
  <si>
    <t>AA44</t>
  </si>
  <si>
    <t>AA45</t>
  </si>
  <si>
    <t>AA46</t>
  </si>
  <si>
    <t>AA47</t>
  </si>
  <si>
    <t>AA48</t>
  </si>
  <si>
    <t>CA02</t>
  </si>
  <si>
    <t>CA01</t>
  </si>
  <si>
    <t>CA01A</t>
  </si>
  <si>
    <t>CA01B</t>
  </si>
  <si>
    <t>CA01C</t>
  </si>
  <si>
    <t>CA01D</t>
  </si>
  <si>
    <t>CA02A</t>
  </si>
  <si>
    <t>CA02B</t>
  </si>
  <si>
    <t>CA02C</t>
  </si>
  <si>
    <t>CA02D</t>
  </si>
  <si>
    <t>CA03 thru CA04</t>
  </si>
  <si>
    <t>CA05</t>
  </si>
  <si>
    <t>CB01A</t>
  </si>
  <si>
    <t>CB01B</t>
  </si>
  <si>
    <t>CB01C</t>
  </si>
  <si>
    <t>CB01D</t>
  </si>
  <si>
    <t>CB02</t>
  </si>
  <si>
    <t>CB02A</t>
  </si>
  <si>
    <t>CB02B</t>
  </si>
  <si>
    <t>CB02C</t>
  </si>
  <si>
    <t>CB02D</t>
  </si>
  <si>
    <t xml:space="preserve">EXHIBIT CA: OVERSIZED OVERWEIGHT FAMILY
PRICING SCHEDULE (BASE YEAR 0003)       </t>
  </si>
  <si>
    <t>AB30</t>
  </si>
  <si>
    <t>AB31</t>
  </si>
  <si>
    <t>AB40</t>
  </si>
  <si>
    <t>AB40A</t>
  </si>
  <si>
    <t>AB40B</t>
  </si>
  <si>
    <t>AB40C</t>
  </si>
  <si>
    <t>AB41</t>
  </si>
  <si>
    <t>AB41A</t>
  </si>
  <si>
    <t>AB41B</t>
  </si>
  <si>
    <t>AB42</t>
  </si>
  <si>
    <t>AB42A</t>
  </si>
  <si>
    <t>AB42B</t>
  </si>
  <si>
    <t>AB42C</t>
  </si>
  <si>
    <t>AB43</t>
  </si>
  <si>
    <t>AB44</t>
  </si>
  <si>
    <t>AB45</t>
  </si>
  <si>
    <t>AB46</t>
  </si>
  <si>
    <t>AB47</t>
  </si>
  <si>
    <t>AB48</t>
  </si>
  <si>
    <t>AC01</t>
  </si>
  <si>
    <t>AC02</t>
  </si>
  <si>
    <t>AC03</t>
  </si>
  <si>
    <t>AC04</t>
  </si>
  <si>
    <t>AC05</t>
  </si>
  <si>
    <t>AC06</t>
  </si>
  <si>
    <t>AC07</t>
  </si>
  <si>
    <t>AC08</t>
  </si>
  <si>
    <t>AC09</t>
  </si>
  <si>
    <t>AC10</t>
  </si>
  <si>
    <t>AC11</t>
  </si>
  <si>
    <t>AC12</t>
  </si>
  <si>
    <t>AC13</t>
  </si>
  <si>
    <t>AC14</t>
  </si>
  <si>
    <t>AC15</t>
  </si>
  <si>
    <t>AC16</t>
  </si>
  <si>
    <t>AC17</t>
  </si>
  <si>
    <t>AC18</t>
  </si>
  <si>
    <t>AC19</t>
  </si>
  <si>
    <t>AC20 thru AC29</t>
  </si>
  <si>
    <t>AC30</t>
  </si>
  <si>
    <t>AC31</t>
  </si>
  <si>
    <t>AC40</t>
  </si>
  <si>
    <t>AC40A</t>
  </si>
  <si>
    <t>AC40B</t>
  </si>
  <si>
    <t>AC40C</t>
  </si>
  <si>
    <t>AC41</t>
  </si>
  <si>
    <t>AC41A</t>
  </si>
  <si>
    <t>AC41B</t>
  </si>
  <si>
    <t>AC42</t>
  </si>
  <si>
    <t>AC42A</t>
  </si>
  <si>
    <t>AC42B</t>
  </si>
  <si>
    <t>AC42C</t>
  </si>
  <si>
    <t>AC43</t>
  </si>
  <si>
    <t>AC44</t>
  </si>
  <si>
    <t>AC45</t>
  </si>
  <si>
    <t>AC46</t>
  </si>
  <si>
    <t>AC47</t>
  </si>
  <si>
    <t>AC48</t>
  </si>
  <si>
    <t>AD01</t>
  </si>
  <si>
    <t>AD02</t>
  </si>
  <si>
    <t>AD03</t>
  </si>
  <si>
    <t>AD04</t>
  </si>
  <si>
    <t>AD05</t>
  </si>
  <si>
    <t>AD06</t>
  </si>
  <si>
    <t>AD07</t>
  </si>
  <si>
    <t>AD08</t>
  </si>
  <si>
    <t>AD09</t>
  </si>
  <si>
    <t>AD10</t>
  </si>
  <si>
    <t>AD11</t>
  </si>
  <si>
    <t>AD12</t>
  </si>
  <si>
    <t>AD13</t>
  </si>
  <si>
    <t>AD14</t>
  </si>
  <si>
    <t>AD15</t>
  </si>
  <si>
    <t>AD16</t>
  </si>
  <si>
    <t>AD17</t>
  </si>
  <si>
    <t>AD18</t>
  </si>
  <si>
    <t>AD19</t>
  </si>
  <si>
    <t>AD20 thru AD29</t>
  </si>
  <si>
    <r>
      <t xml:space="preserve">POINT-TO-POINT ROUTES (IAW PWS 3.4.1.): </t>
    </r>
    <r>
      <rPr>
        <sz val="10"/>
        <rFont val="Times New Roman"/>
        <family val="1"/>
      </rPr>
      <t>All listed unit prices shall be one-way rates per truckload of general freight.</t>
    </r>
    <r>
      <rPr>
        <b/>
        <sz val="10"/>
        <rFont val="Times New Roman"/>
        <family val="1"/>
      </rPr>
      <t xml:space="preserve">   </t>
    </r>
    <r>
      <rPr>
        <b/>
        <i/>
        <sz val="10"/>
        <rFont val="Times New Roman"/>
        <family val="1"/>
      </rPr>
      <t xml:space="preserve">  
</t>
    </r>
    <r>
      <rPr>
        <i/>
        <sz val="10"/>
        <color rgb="FFFF0000"/>
        <rFont val="Times New Roman"/>
        <family val="1"/>
      </rPr>
      <t>If proposing under the Mainland portion of the General Trucking family, offerors shall provide proposed unit prices for all listed Items.</t>
    </r>
  </si>
  <si>
    <t>AD30</t>
  </si>
  <si>
    <t>AD31</t>
  </si>
  <si>
    <t>AD40</t>
  </si>
  <si>
    <t>AD40A</t>
  </si>
  <si>
    <t>AD40B</t>
  </si>
  <si>
    <t>AD40C</t>
  </si>
  <si>
    <t>AD41</t>
  </si>
  <si>
    <t>AD41A</t>
  </si>
  <si>
    <t>AD41B</t>
  </si>
  <si>
    <t>AD42</t>
  </si>
  <si>
    <t>AD42A</t>
  </si>
  <si>
    <t>AD42B</t>
  </si>
  <si>
    <t>AD42C</t>
  </si>
  <si>
    <t>AD43</t>
  </si>
  <si>
    <t>AD44</t>
  </si>
  <si>
    <t>AD45</t>
  </si>
  <si>
    <t>AD46</t>
  </si>
  <si>
    <t>AD47</t>
  </si>
  <si>
    <t>AD48</t>
  </si>
  <si>
    <t>AE01</t>
  </si>
  <si>
    <t>AE02</t>
  </si>
  <si>
    <t>AE03</t>
  </si>
  <si>
    <t>AE04</t>
  </si>
  <si>
    <t>AE05</t>
  </si>
  <si>
    <t>AE06</t>
  </si>
  <si>
    <t>AE07</t>
  </si>
  <si>
    <t>AE08</t>
  </si>
  <si>
    <t>AE09</t>
  </si>
  <si>
    <t>AE10</t>
  </si>
  <si>
    <t>AE11</t>
  </si>
  <si>
    <t>AE12</t>
  </si>
  <si>
    <t>AE13</t>
  </si>
  <si>
    <t>AE14</t>
  </si>
  <si>
    <t>AE15</t>
  </si>
  <si>
    <t>AE16</t>
  </si>
  <si>
    <t>AE17</t>
  </si>
  <si>
    <t>AE18</t>
  </si>
  <si>
    <t>AE19</t>
  </si>
  <si>
    <t>AE20 thru AE29</t>
  </si>
  <si>
    <t>AE30</t>
  </si>
  <si>
    <t>AE31</t>
  </si>
  <si>
    <t>AE40</t>
  </si>
  <si>
    <t>AE40A</t>
  </si>
  <si>
    <t>AE40B</t>
  </si>
  <si>
    <t>AE40C</t>
  </si>
  <si>
    <t>AE41</t>
  </si>
  <si>
    <t>AE41A</t>
  </si>
  <si>
    <t>AE41B</t>
  </si>
  <si>
    <t>AE42</t>
  </si>
  <si>
    <t>AE42A</t>
  </si>
  <si>
    <t>AE42B</t>
  </si>
  <si>
    <t>AE42C</t>
  </si>
  <si>
    <t>AE43</t>
  </si>
  <si>
    <t>AE44</t>
  </si>
  <si>
    <t>AE45</t>
  </si>
  <si>
    <t>AE46</t>
  </si>
  <si>
    <t>AE47</t>
  </si>
  <si>
    <t>AE48</t>
  </si>
  <si>
    <t>All listed unit prices shall be one-way rates per truckload of general freight.  (Min. Chargeable Distance: 10km)</t>
  </si>
  <si>
    <r>
      <t>ACCESSORIAL SERVICES AND OTHER BILLABLE CHARGES:</t>
    </r>
    <r>
      <rPr>
        <sz val="10"/>
        <rFont val="Times New Roman"/>
        <family val="1"/>
      </rPr>
      <t xml:space="preserve"> 
All listed unit prices shall be per truck. Prices shall be proposed in the unit specified for each item.</t>
    </r>
    <r>
      <rPr>
        <b/>
        <sz val="10"/>
        <rFont val="Times New Roman"/>
        <family val="1"/>
      </rPr>
      <t xml:space="preserve">
</t>
    </r>
    <r>
      <rPr>
        <i/>
        <sz val="10"/>
        <color rgb="FFFF0000"/>
        <rFont val="Times New Roman"/>
        <family val="1"/>
      </rPr>
      <t xml:space="preserve">Offerors shall provide proposed prices or rates in all listed items. </t>
    </r>
    <r>
      <rPr>
        <i/>
        <u/>
        <sz val="10"/>
        <color rgb="FFFF0000"/>
        <rFont val="Times New Roman"/>
        <family val="1"/>
      </rPr>
      <t xml:space="preserve">Only Item No. AA40 is optional. </t>
    </r>
  </si>
  <si>
    <r>
      <t>ACCESSORIAL SERVICES AND OTHER BILLABLE CHARGES:</t>
    </r>
    <r>
      <rPr>
        <sz val="10"/>
        <rFont val="Times New Roman"/>
        <family val="1"/>
      </rPr>
      <t xml:space="preserve"> 
All listed unit prices shall be per truck. Prices shall be proposed in the unit specified for each item.</t>
    </r>
    <r>
      <rPr>
        <b/>
        <sz val="10"/>
        <rFont val="Times New Roman"/>
        <family val="1"/>
      </rPr>
      <t xml:space="preserve">
</t>
    </r>
    <r>
      <rPr>
        <i/>
        <sz val="10"/>
        <color rgb="FFFF0000"/>
        <rFont val="Times New Roman"/>
        <family val="1"/>
      </rPr>
      <t xml:space="preserve">Offerors shall provide proposed prices or rates in all listed items. </t>
    </r>
    <r>
      <rPr>
        <i/>
        <u/>
        <sz val="10"/>
        <color rgb="FFFF0000"/>
        <rFont val="Times New Roman"/>
        <family val="1"/>
      </rPr>
      <t xml:space="preserve">Only Item No. AB40 is optional. </t>
    </r>
  </si>
  <si>
    <r>
      <t>ACCESSORIAL SERVICES AND OTHER BILLABLE CHARGES:</t>
    </r>
    <r>
      <rPr>
        <sz val="10"/>
        <rFont val="Times New Roman"/>
        <family val="1"/>
      </rPr>
      <t xml:space="preserve"> 
All listed unit prices shall be per truck. Prices shall be proposed in the unit specified for each item.</t>
    </r>
    <r>
      <rPr>
        <b/>
        <sz val="10"/>
        <rFont val="Times New Roman"/>
        <family val="1"/>
      </rPr>
      <t xml:space="preserve">
</t>
    </r>
    <r>
      <rPr>
        <i/>
        <sz val="10"/>
        <color rgb="FFFF0000"/>
        <rFont val="Times New Roman"/>
        <family val="1"/>
      </rPr>
      <t xml:space="preserve">Offerors shall provide proposed prices or rates in all listed items. </t>
    </r>
    <r>
      <rPr>
        <i/>
        <u/>
        <sz val="10"/>
        <color rgb="FFFF0000"/>
        <rFont val="Times New Roman"/>
        <family val="1"/>
      </rPr>
      <t xml:space="preserve">Only Item No. AC40 is optional. </t>
    </r>
  </si>
  <si>
    <r>
      <t>ACCESSORIAL SERVICES AND OTHER BILLABLE CHARGES:</t>
    </r>
    <r>
      <rPr>
        <sz val="10"/>
        <rFont val="Times New Roman"/>
        <family val="1"/>
      </rPr>
      <t xml:space="preserve"> 
All listed unit prices shall be per truck. Prices shall be proposed in the unit specified for each item.</t>
    </r>
    <r>
      <rPr>
        <b/>
        <sz val="10"/>
        <rFont val="Times New Roman"/>
        <family val="1"/>
      </rPr>
      <t xml:space="preserve">
</t>
    </r>
    <r>
      <rPr>
        <i/>
        <sz val="10"/>
        <color rgb="FFFF0000"/>
        <rFont val="Times New Roman"/>
        <family val="1"/>
      </rPr>
      <t xml:space="preserve">Offerors shall provide proposed prices or rates in all listed items. </t>
    </r>
    <r>
      <rPr>
        <i/>
        <u/>
        <sz val="10"/>
        <color rgb="FFFF0000"/>
        <rFont val="Times New Roman"/>
        <family val="1"/>
      </rPr>
      <t xml:space="preserve">Only Item No. AD40 is optional. </t>
    </r>
  </si>
  <si>
    <r>
      <t>ACCESSORIAL SERVICES AND OTHER BILLABLE CHARGES:</t>
    </r>
    <r>
      <rPr>
        <sz val="10"/>
        <rFont val="Times New Roman"/>
        <family val="1"/>
      </rPr>
      <t xml:space="preserve"> 
All listed unit prices shall be per truck. Prices shall be proposed in the unit specified for each item.</t>
    </r>
    <r>
      <rPr>
        <b/>
        <sz val="10"/>
        <rFont val="Times New Roman"/>
        <family val="1"/>
      </rPr>
      <t xml:space="preserve">
</t>
    </r>
    <r>
      <rPr>
        <i/>
        <sz val="10"/>
        <color rgb="FFFF0000"/>
        <rFont val="Times New Roman"/>
        <family val="1"/>
      </rPr>
      <t xml:space="preserve">Offerors shall provide proposed prices or rates in all listed items. </t>
    </r>
    <r>
      <rPr>
        <i/>
        <u/>
        <sz val="10"/>
        <color rgb="FFFF0000"/>
        <rFont val="Times New Roman"/>
        <family val="1"/>
      </rPr>
      <t xml:space="preserve">Only Item No. AE40 is optional. </t>
    </r>
  </si>
  <si>
    <t>BA01</t>
  </si>
  <si>
    <t>BA02</t>
  </si>
  <si>
    <t>BA03</t>
  </si>
  <si>
    <t>BA04</t>
  </si>
  <si>
    <t>BA05</t>
  </si>
  <si>
    <t>BA06</t>
  </si>
  <si>
    <t>BA07</t>
  </si>
  <si>
    <t>BA08</t>
  </si>
  <si>
    <t>BA09</t>
  </si>
  <si>
    <t>BA10</t>
  </si>
  <si>
    <t>BA11 thru BA15</t>
  </si>
  <si>
    <t>BA16</t>
  </si>
  <si>
    <t>BA17</t>
  </si>
  <si>
    <t>BA41</t>
  </si>
  <si>
    <t>BA41A</t>
  </si>
  <si>
    <t>BA41B</t>
  </si>
  <si>
    <t>BA42</t>
  </si>
  <si>
    <t>BA42A</t>
  </si>
  <si>
    <t>BA42B</t>
  </si>
  <si>
    <t>BA42C</t>
  </si>
  <si>
    <t>BA43</t>
  </si>
  <si>
    <t>BA44</t>
  </si>
  <si>
    <t>BA45</t>
  </si>
  <si>
    <t>BA46</t>
  </si>
  <si>
    <t>BA47</t>
  </si>
  <si>
    <t>BA48</t>
  </si>
  <si>
    <t>BA49</t>
  </si>
  <si>
    <r>
      <t xml:space="preserve">ACCESSORIAL SERVICES AND OTHER BILLABLE CHARGES: 
</t>
    </r>
    <r>
      <rPr>
        <sz val="10"/>
        <rFont val="Times New Roman"/>
        <family val="1"/>
      </rPr>
      <t xml:space="preserve">All listed unit prices shall be per truck. Prices shall be proposed in the unit specified for each item.
</t>
    </r>
    <r>
      <rPr>
        <i/>
        <sz val="10"/>
        <color rgb="FFFF0000"/>
        <rFont val="Times New Roman"/>
        <family val="1"/>
      </rPr>
      <t xml:space="preserve">Offerors shall provide proposed prices or rates in all listed items. Only Item No. BA49 is optional. </t>
    </r>
  </si>
  <si>
    <r>
      <t xml:space="preserve">ACCESSORIAL SERVICES AND OTHER BILLABLE CHARGES: 
</t>
    </r>
    <r>
      <rPr>
        <sz val="10"/>
        <rFont val="Times New Roman"/>
        <family val="1"/>
      </rPr>
      <t xml:space="preserve">All listed unit prices shall be per truck. Prices shall be proposed in the unit specified for each item.
</t>
    </r>
    <r>
      <rPr>
        <i/>
        <sz val="10"/>
        <color rgb="FFFF0000"/>
        <rFont val="Times New Roman"/>
        <family val="1"/>
      </rPr>
      <t xml:space="preserve">Offerors shall provide proposed prices or rates in all listed items. Only Item No. BB49 is optional. </t>
    </r>
  </si>
  <si>
    <t>BB01</t>
  </si>
  <si>
    <t>BB03</t>
  </si>
  <si>
    <t>BB04</t>
  </si>
  <si>
    <t>BB05</t>
  </si>
  <si>
    <t>BB06</t>
  </si>
  <si>
    <t>BB07</t>
  </si>
  <si>
    <t>BB08</t>
  </si>
  <si>
    <t>BB09</t>
  </si>
  <si>
    <t>BB10</t>
  </si>
  <si>
    <t>BB11 thru BB15</t>
  </si>
  <si>
    <r>
      <t xml:space="preserve">POINT-TO-POINT ROUTES (IAW PWS 3.4.1.): </t>
    </r>
    <r>
      <rPr>
        <sz val="10"/>
        <rFont val="Times New Roman"/>
        <family val="1"/>
      </rPr>
      <t xml:space="preserve">All listed unit prices shall be one-way rates per truckload of temparature-controlled freight.     </t>
    </r>
    <r>
      <rPr>
        <b/>
        <sz val="10"/>
        <rFont val="Times New Roman"/>
        <family val="1"/>
      </rPr>
      <t xml:space="preserve">
</t>
    </r>
    <r>
      <rPr>
        <i/>
        <sz val="10"/>
        <color rgb="FFFF0000"/>
        <rFont val="Times New Roman"/>
        <family val="1"/>
      </rPr>
      <t>If proposing under the Mainland portion of the Reefer Trucking family, offerors shall provide proposed unit prices for all listed Items.</t>
    </r>
  </si>
  <si>
    <t>BB16</t>
  </si>
  <si>
    <t>BB17</t>
  </si>
  <si>
    <t>BB41</t>
  </si>
  <si>
    <t>BB41A</t>
  </si>
  <si>
    <t>BB41B</t>
  </si>
  <si>
    <t>BB42</t>
  </si>
  <si>
    <t>BB42A</t>
  </si>
  <si>
    <t>BB42B</t>
  </si>
  <si>
    <t>BB42C</t>
  </si>
  <si>
    <t>BB43</t>
  </si>
  <si>
    <t>BB44</t>
  </si>
  <si>
    <t>BB45</t>
  </si>
  <si>
    <t>BB46</t>
  </si>
  <si>
    <t>BB47</t>
  </si>
  <si>
    <t>BB48</t>
  </si>
  <si>
    <t>BB49</t>
  </si>
  <si>
    <t>BC01</t>
  </si>
  <si>
    <t>BC02</t>
  </si>
  <si>
    <t>BC03</t>
  </si>
  <si>
    <t>BC04</t>
  </si>
  <si>
    <t>BC05</t>
  </si>
  <si>
    <t>BC06</t>
  </si>
  <si>
    <t>BC07</t>
  </si>
  <si>
    <t>BC08</t>
  </si>
  <si>
    <t>BC09</t>
  </si>
  <si>
    <t>BC10</t>
  </si>
  <si>
    <t>BC11 thru BC15</t>
  </si>
  <si>
    <t>BC16</t>
  </si>
  <si>
    <t>BC17</t>
  </si>
  <si>
    <r>
      <t xml:space="preserve">ACCESSORIAL SERVICES AND OTHER BILLABLE CHARGES: 
</t>
    </r>
    <r>
      <rPr>
        <sz val="10"/>
        <rFont val="Times New Roman"/>
        <family val="1"/>
      </rPr>
      <t xml:space="preserve">All listed unit prices shall be per truck. Prices shall be proposed in the unit specified for each item.
</t>
    </r>
    <r>
      <rPr>
        <i/>
        <sz val="10"/>
        <color rgb="FFFF0000"/>
        <rFont val="Times New Roman"/>
        <family val="1"/>
      </rPr>
      <t xml:space="preserve">Offerors shall provide proposed prices or rates in all listed items. Only Item No. BC49 is optional. </t>
    </r>
  </si>
  <si>
    <t>BC41</t>
  </si>
  <si>
    <t>BC41A</t>
  </si>
  <si>
    <t>BC41B</t>
  </si>
  <si>
    <t>BC42</t>
  </si>
  <si>
    <t>BC42A</t>
  </si>
  <si>
    <t>BC42B</t>
  </si>
  <si>
    <t>BC42C</t>
  </si>
  <si>
    <t>BC43</t>
  </si>
  <si>
    <t>BC44</t>
  </si>
  <si>
    <t>BC45</t>
  </si>
  <si>
    <t>BC46</t>
  </si>
  <si>
    <t>BC47</t>
  </si>
  <si>
    <t>BC48</t>
  </si>
  <si>
    <t>BC49</t>
  </si>
  <si>
    <t>BD01</t>
  </si>
  <si>
    <t>BD02</t>
  </si>
  <si>
    <t>BD03</t>
  </si>
  <si>
    <t>BD04</t>
  </si>
  <si>
    <t>BD05</t>
  </si>
  <si>
    <t>BD06</t>
  </si>
  <si>
    <t>BD07</t>
  </si>
  <si>
    <t>BD08</t>
  </si>
  <si>
    <t>BD09</t>
  </si>
  <si>
    <t>BD10</t>
  </si>
  <si>
    <t>BD11 thru BD15</t>
  </si>
  <si>
    <t>BD16</t>
  </si>
  <si>
    <t>BD17</t>
  </si>
  <si>
    <r>
      <t xml:space="preserve">ACCESSORIAL SERVICES AND OTHER BILLABLE CHARGES: 
</t>
    </r>
    <r>
      <rPr>
        <sz val="10"/>
        <rFont val="Times New Roman"/>
        <family val="1"/>
      </rPr>
      <t xml:space="preserve">All listed unit prices shall be per truck. Prices shall be proposed in the unit specified for each item.
</t>
    </r>
    <r>
      <rPr>
        <i/>
        <sz val="10"/>
        <color rgb="FFFF0000"/>
        <rFont val="Times New Roman"/>
        <family val="1"/>
      </rPr>
      <t xml:space="preserve">Offerors shall provide proposed prices or rates in all listed items. Only Item No. BD49 is optional. </t>
    </r>
  </si>
  <si>
    <t>BD41</t>
  </si>
  <si>
    <t>BD41A</t>
  </si>
  <si>
    <t>BD41B</t>
  </si>
  <si>
    <t>BD42</t>
  </si>
  <si>
    <t>BD42A</t>
  </si>
  <si>
    <t>BD42B</t>
  </si>
  <si>
    <t>BD42C</t>
  </si>
  <si>
    <t>BD43</t>
  </si>
  <si>
    <t>BD44</t>
  </si>
  <si>
    <t>BD45</t>
  </si>
  <si>
    <t>BD46</t>
  </si>
  <si>
    <t>BD47</t>
  </si>
  <si>
    <t>BD48</t>
  </si>
  <si>
    <t>BD49</t>
  </si>
  <si>
    <t>BE01</t>
  </si>
  <si>
    <t>BE02</t>
  </si>
  <si>
    <t>BE03</t>
  </si>
  <si>
    <t>BE04</t>
  </si>
  <si>
    <t>BE05</t>
  </si>
  <si>
    <t>BE06</t>
  </si>
  <si>
    <t>BE07</t>
  </si>
  <si>
    <t>BE08</t>
  </si>
  <si>
    <t>BE09</t>
  </si>
  <si>
    <t>BE10</t>
  </si>
  <si>
    <t>BE11 thru BE15</t>
  </si>
  <si>
    <t>BE16</t>
  </si>
  <si>
    <t>BE17</t>
  </si>
  <si>
    <r>
      <t xml:space="preserve">ACCESSORIAL SERVICES AND OTHER BILLABLE CHARGES: 
</t>
    </r>
    <r>
      <rPr>
        <sz val="10"/>
        <rFont val="Times New Roman"/>
        <family val="1"/>
      </rPr>
      <t xml:space="preserve">All listed unit prices shall be per truck. Prices shall be proposed in the unit specified for each item.
</t>
    </r>
    <r>
      <rPr>
        <i/>
        <sz val="10"/>
        <color rgb="FFFF0000"/>
        <rFont val="Times New Roman"/>
        <family val="1"/>
      </rPr>
      <t xml:space="preserve">Offerors shall provide proposed prices or rates in all listed items. Only Item No. BE49 is optional. </t>
    </r>
  </si>
  <si>
    <t>BE41</t>
  </si>
  <si>
    <t>BE41A</t>
  </si>
  <si>
    <t>BE41B</t>
  </si>
  <si>
    <t>BE42</t>
  </si>
  <si>
    <t>BE42A</t>
  </si>
  <si>
    <t>BE42B</t>
  </si>
  <si>
    <t>BE42C</t>
  </si>
  <si>
    <t>BE43</t>
  </si>
  <si>
    <t>BE44</t>
  </si>
  <si>
    <t>BE45</t>
  </si>
  <si>
    <t>BE46</t>
  </si>
  <si>
    <t>BE47</t>
  </si>
  <si>
    <t>BE48</t>
  </si>
  <si>
    <t>BE49</t>
  </si>
  <si>
    <r>
      <rPr>
        <b/>
        <sz val="10"/>
        <rFont val="Times New Roman"/>
        <family val="1"/>
      </rPr>
      <t>MAINLAND DISTANCE RATE TABLE (IAW nationwide industiry standards and GOJ guidelines; see PWS 3.4.2.):</t>
    </r>
    <r>
      <rPr>
        <sz val="10"/>
        <rFont val="Times New Roman"/>
        <family val="1"/>
      </rPr>
      <t xml:space="preserve">  
All listed unit prices shall be one-way rates per truckload of general freight.  (Min. Chargeable Distance: 10km)
</t>
    </r>
    <r>
      <rPr>
        <i/>
        <sz val="10"/>
        <color rgb="FFFF0000"/>
        <rFont val="Times New Roman"/>
        <family val="1"/>
      </rPr>
      <t>If proposing under the Mainland portion of the General Trucking family, offerors shall provide proposed distance rates for all listed distances.</t>
    </r>
  </si>
  <si>
    <r>
      <t xml:space="preserve">OKINAWA DISTANCE RATE TABLE (IAW nationwide industiry standards and GOJ guidelines; see PWS 3.4.2.):  
</t>
    </r>
    <r>
      <rPr>
        <sz val="10"/>
        <rFont val="Times New Roman"/>
        <family val="1"/>
      </rPr>
      <t>All listed unit prices shall be one-way rates per truckload of general freight. (Min. Chargeable Distance: 5km)</t>
    </r>
    <r>
      <rPr>
        <b/>
        <sz val="10"/>
        <rFont val="Times New Roman"/>
        <family val="1"/>
      </rPr>
      <t xml:space="preserve">
</t>
    </r>
    <r>
      <rPr>
        <i/>
        <sz val="10"/>
        <color rgb="FFFF0000"/>
        <rFont val="Times New Roman"/>
        <family val="1"/>
      </rPr>
      <t>If proposing under the Mainland portion of the General Trucking family, offerors shall provide proposed distance rates for all listed distances.</t>
    </r>
  </si>
  <si>
    <r>
      <t xml:space="preserve">OKINAWA DISTANCE RATE TABLE (IAW nationwide industiry standards and GOJ guidelines; see PWS 3.4.2.):  </t>
    </r>
    <r>
      <rPr>
        <sz val="10"/>
        <rFont val="Times New Roman"/>
        <family val="1"/>
      </rPr>
      <t xml:space="preserve">
All listed unit prices shall be one-way rates per truckload of temparature-controlled freight. (Min. Chargeable Distance: 5km)
</t>
    </r>
    <r>
      <rPr>
        <i/>
        <sz val="10"/>
        <color rgb="FFFF0000"/>
        <rFont val="Times New Roman"/>
        <family val="1"/>
      </rPr>
      <t>If proposing under the Mainland portion of the General Trucking family, offerors shall provide proposed distance rates for all listed distances.</t>
    </r>
  </si>
  <si>
    <r>
      <t xml:space="preserve">MAINLAND DISTANCE RATE TABLE  (IAW nationwide industiry standards and GOJ guidelines; see PWS 3.4.2.):  </t>
    </r>
    <r>
      <rPr>
        <sz val="10"/>
        <rFont val="Times New Roman"/>
        <family val="1"/>
      </rPr>
      <t xml:space="preserve">
All listed unit prices shall be one-way rates per truckload of temparature-controlled freight.  (Min. Chargeable Distance: 10km)
</t>
    </r>
    <r>
      <rPr>
        <i/>
        <sz val="10"/>
        <color rgb="FFFF0000"/>
        <rFont val="Times New Roman"/>
        <family val="1"/>
      </rPr>
      <t>If proposing under the Mainland portion of the Reefer Trucking family, offerors shall provide proposed distance rates for all listed distances.</t>
    </r>
  </si>
  <si>
    <t xml:space="preserve">EXHIBIT BB: REEFER TRUCKING FAMILY 
PRICING SCHEDULE (BASE YEAR 1002)       </t>
  </si>
  <si>
    <t xml:space="preserve">EXHIBIT BA: REEFER TRUCKING FAMILY 
PRICING SCHEDULE (BASE YEAR 0002)       </t>
  </si>
  <si>
    <t xml:space="preserve">EXHIBIT BC: REEFER TRUCKING FAMILY 
PRICING SCHEDULE (BASE YEAR 2002)       </t>
  </si>
  <si>
    <t xml:space="preserve">EXHIBIT BD: REEFER TRUCKING FAMILY 
PRICING SCHEDULE (BASE YEAR 3002)       </t>
  </si>
  <si>
    <t xml:space="preserve">EXHIBIT BE: REEFER TRUCKING FAMILY 
PRICING SCHEDULE (BASE YEAR 4002)       </t>
  </si>
  <si>
    <t xml:space="preserve">EXHIBIT AA: GENERAL TRUCKING FAMILY 
PRICING SCHEDULE (BASE YEAR 0001)     </t>
  </si>
  <si>
    <t xml:space="preserve">EXHIBIT AB: GENERAL TRUCKING FAMILY 
PRICING SCHEDULE (BASE YEAR 1001)       </t>
  </si>
  <si>
    <t xml:space="preserve">EXHIBIT AC: GENERAL TRUCKING FAMILY 
PRICING SCHEDULE (BASE YEAR 2001)       </t>
  </si>
  <si>
    <t xml:space="preserve">EXHIBIT AD: GENERAL TRUCKING FAMILY 
PRICING SCHEDULE (BASE YEAR 3001)       </t>
  </si>
  <si>
    <t xml:space="preserve">EXHIBIT AE: GENERAL TRUCKING FAMILY 
PRICING SCHEDULE (BASE YEAR 4001)       </t>
  </si>
  <si>
    <r>
      <t xml:space="preserve">POINT-TO-POINT ROUTES (IAW PWS 3.4.1.): All listed unit prices shall be one-way rates per truckload of OSOW freight.     
</t>
    </r>
    <r>
      <rPr>
        <i/>
        <sz val="10"/>
        <color rgb="FFFF0000"/>
        <rFont val="Times New Roman"/>
        <family val="1"/>
      </rPr>
      <t>If proposing under the Mainland portion of the OSOW family, offerors shall provide proposed unit prices for all listed Items.</t>
    </r>
  </si>
  <si>
    <r>
      <t xml:space="preserve">MAINLAND DISTANCE RATE TABLE  (IAW nationwide industiry standards and GOJ guidelines; see PWS 3.4.2.):  </t>
    </r>
    <r>
      <rPr>
        <sz val="10"/>
        <rFont val="Times New Roman"/>
        <family val="1"/>
      </rPr>
      <t xml:space="preserve">
All listed unit prices shall be one-way rates per truckload of OSOW freight.  (Min. Chargeable Distance: 10km)
</t>
    </r>
    <r>
      <rPr>
        <i/>
        <sz val="10"/>
        <color rgb="FFFF0000"/>
        <rFont val="Times New Roman"/>
        <family val="1"/>
      </rPr>
      <t>If proposing under the Mainland portion of the OSOW family, offerors shall provide proposed distance rates for all listed truck types and distances.</t>
    </r>
  </si>
  <si>
    <r>
      <t xml:space="preserve">OKINAWA DISTANCE RATE TABLE (IAW nationwide industiry standards and GOJ guidelines; see PWS 3.4.2.):  
</t>
    </r>
    <r>
      <rPr>
        <sz val="10"/>
        <rFont val="Times New Roman"/>
        <family val="1"/>
      </rPr>
      <t>All listed unit prices shall be one-way rates per truckload of OSOW freight. (Min. Chargeable Distance: 5km)</t>
    </r>
    <r>
      <rPr>
        <b/>
        <sz val="10"/>
        <rFont val="Times New Roman"/>
        <family val="1"/>
      </rPr>
      <t xml:space="preserve">
</t>
    </r>
    <r>
      <rPr>
        <i/>
        <sz val="10"/>
        <color rgb="FFFF0000"/>
        <rFont val="Times New Roman"/>
        <family val="1"/>
      </rPr>
      <t>If proposing under the Okinawa portion of the OSOW family, offerors shall provide proposed distance rates for all listed truck types and distances.</t>
    </r>
  </si>
  <si>
    <r>
      <t xml:space="preserve">ACCESSORIAL SERVICES AND OTHER BILLABLE CHARGES: 
</t>
    </r>
    <r>
      <rPr>
        <sz val="10"/>
        <rFont val="Times New Roman"/>
        <family val="1"/>
      </rPr>
      <t xml:space="preserve">All listed unit prices shall be per truck. Prices shall be proposed in the unit specified for each item.
</t>
    </r>
    <r>
      <rPr>
        <i/>
        <sz val="10"/>
        <color rgb="FFFF0000"/>
        <rFont val="Times New Roman"/>
        <family val="1"/>
      </rPr>
      <t xml:space="preserve">Offerors shall provide proposed prices or rates in all listed items. </t>
    </r>
  </si>
  <si>
    <t>CA06</t>
  </si>
  <si>
    <t>CA41</t>
  </si>
  <si>
    <t>CA41A</t>
  </si>
  <si>
    <t>CA41B</t>
  </si>
  <si>
    <t>CA42</t>
  </si>
  <si>
    <t>CA42A</t>
  </si>
  <si>
    <t>CA42B</t>
  </si>
  <si>
    <t>CA42C</t>
  </si>
  <si>
    <t>CA43</t>
  </si>
  <si>
    <t>CA44</t>
  </si>
  <si>
    <t>CA45</t>
  </si>
  <si>
    <t>CA46</t>
  </si>
  <si>
    <t>CA47</t>
  </si>
  <si>
    <t>CA48</t>
  </si>
  <si>
    <t xml:space="preserve">EXHIBIT CB: OVERSIZED OVERWEIGHT FAMILY
PRICING SCHEDULE (BASE YEAR 1003)       </t>
  </si>
  <si>
    <t>CB05</t>
  </si>
  <si>
    <t>CB06</t>
  </si>
  <si>
    <t>CB41</t>
  </si>
  <si>
    <t>CB41A</t>
  </si>
  <si>
    <t>CB41B</t>
  </si>
  <si>
    <t>CB42</t>
  </si>
  <si>
    <t>CB42A</t>
  </si>
  <si>
    <t>CB42B</t>
  </si>
  <si>
    <t>CB42C</t>
  </si>
  <si>
    <t>CB43</t>
  </si>
  <si>
    <t>CB44</t>
  </si>
  <si>
    <t>CB45</t>
  </si>
  <si>
    <t>CB46</t>
  </si>
  <si>
    <t>CB47</t>
  </si>
  <si>
    <t>CB48</t>
  </si>
  <si>
    <t>CB01</t>
  </si>
  <si>
    <t>CC01</t>
  </si>
  <si>
    <t>CC01A</t>
  </si>
  <si>
    <t>CC01B</t>
  </si>
  <si>
    <t>CC01C</t>
  </si>
  <si>
    <t>CC01D</t>
  </si>
  <si>
    <t>CC02</t>
  </si>
  <si>
    <t>CC02A</t>
  </si>
  <si>
    <t>CC02B</t>
  </si>
  <si>
    <t>CC02C</t>
  </si>
  <si>
    <t>CC02D</t>
  </si>
  <si>
    <t>CCA03 thru CC04</t>
  </si>
  <si>
    <t>CB03 thru CB04</t>
  </si>
  <si>
    <t>CC05</t>
  </si>
  <si>
    <t>CC06</t>
  </si>
  <si>
    <t>CC41</t>
  </si>
  <si>
    <t>CC41A</t>
  </si>
  <si>
    <t>CC41B</t>
  </si>
  <si>
    <t>CC42</t>
  </si>
  <si>
    <t>CC42A</t>
  </si>
  <si>
    <t>CC42B</t>
  </si>
  <si>
    <t>CC42C</t>
  </si>
  <si>
    <t>CC43</t>
  </si>
  <si>
    <t>CC44</t>
  </si>
  <si>
    <t>CC45</t>
  </si>
  <si>
    <t>CC46</t>
  </si>
  <si>
    <t>CC47</t>
  </si>
  <si>
    <t>CC48</t>
  </si>
  <si>
    <t xml:space="preserve">EXHIBIT CC: OVERSIZED OVERWEIGHT FAMILY
PRICING SCHEDULE (BASE YEAR 2003)       </t>
  </si>
  <si>
    <t>CD01</t>
  </si>
  <si>
    <t>CD01A</t>
  </si>
  <si>
    <t>CD01B</t>
  </si>
  <si>
    <t>CD01C</t>
  </si>
  <si>
    <t>CD01D</t>
  </si>
  <si>
    <t>CD02</t>
  </si>
  <si>
    <t>CD02A</t>
  </si>
  <si>
    <t>CD02B</t>
  </si>
  <si>
    <t>CD02C</t>
  </si>
  <si>
    <t>CD02D</t>
  </si>
  <si>
    <t>CD03 thru CD04</t>
  </si>
  <si>
    <t>CD05</t>
  </si>
  <si>
    <t>CD06</t>
  </si>
  <si>
    <t>CD41</t>
  </si>
  <si>
    <t>CD41A</t>
  </si>
  <si>
    <t>CD41B</t>
  </si>
  <si>
    <t>CD42</t>
  </si>
  <si>
    <t>CD42A</t>
  </si>
  <si>
    <t>CD42B</t>
  </si>
  <si>
    <t>CD42C</t>
  </si>
  <si>
    <t>CD43</t>
  </si>
  <si>
    <t>CD44</t>
  </si>
  <si>
    <t>CD45</t>
  </si>
  <si>
    <t>CD46</t>
  </si>
  <si>
    <t>CD47</t>
  </si>
  <si>
    <t>CD48</t>
  </si>
  <si>
    <t xml:space="preserve">EXHIBIT CD: OVERSIZED OVERWEIGHT FAMILY
PRICING SCHEDULE (BASE YEAR 3003)       </t>
  </si>
  <si>
    <t xml:space="preserve">EXHIBIT CE: OVERSIZED OVERWEIGHT FAMILY
PRICING SCHEDULE (BASE YEAR 4003)       </t>
  </si>
  <si>
    <t>CE01</t>
  </si>
  <si>
    <t>CE01A</t>
  </si>
  <si>
    <t>CE01B</t>
  </si>
  <si>
    <t>CE01C</t>
  </si>
  <si>
    <t>CE01D</t>
  </si>
  <si>
    <t>CE02</t>
  </si>
  <si>
    <t>CE02A</t>
  </si>
  <si>
    <t>CE02B</t>
  </si>
  <si>
    <t>CE02C</t>
  </si>
  <si>
    <t>CE02D</t>
  </si>
  <si>
    <t>CE03 thru CE04</t>
  </si>
  <si>
    <t>CE05</t>
  </si>
  <si>
    <t>CE06</t>
  </si>
  <si>
    <t>CE41</t>
  </si>
  <si>
    <t>CE41A</t>
  </si>
  <si>
    <t>CE41B</t>
  </si>
  <si>
    <t>CE42</t>
  </si>
  <si>
    <t>CE42A</t>
  </si>
  <si>
    <t>CE42B</t>
  </si>
  <si>
    <t>CE42C</t>
  </si>
  <si>
    <t>CE43</t>
  </si>
  <si>
    <t>CE44</t>
  </si>
  <si>
    <t>CE45</t>
  </si>
  <si>
    <t>CE46</t>
  </si>
  <si>
    <t>CE47</t>
  </si>
  <si>
    <t>CE48</t>
  </si>
  <si>
    <r>
      <t xml:space="preserve">POINT-TO-POINT ROUTES (IAW PWS 3.4.1.): All listed unit prices shall be one-way rates per truckload of general freight.     
</t>
    </r>
    <r>
      <rPr>
        <i/>
        <sz val="10"/>
        <color rgb="FFFF0000"/>
        <rFont val="Times New Roman"/>
        <family val="1"/>
      </rPr>
      <t>If proposing under the Mainland portion of the ISO Contrainer family, offerors shall provide proposed unit prices for all listed Items.</t>
    </r>
  </si>
  <si>
    <t xml:space="preserve">EXHIBIT DA: ISO CONTAINER TRUCKING FAMILY
PRICING SCHEDULE (BASE YEAR 0004)       </t>
  </si>
  <si>
    <t>DA01</t>
  </si>
  <si>
    <t>DA01A</t>
  </si>
  <si>
    <t>DA01B</t>
  </si>
  <si>
    <t>DA02 thru DA03</t>
  </si>
  <si>
    <t>DA04</t>
  </si>
  <si>
    <r>
      <t xml:space="preserve">MAINLAND DISTANCE RATE TABLE  (IAW nationwide industiry standards and GOJ guidelines; see PWS 3.4.2.):  
</t>
    </r>
    <r>
      <rPr>
        <i/>
        <sz val="10"/>
        <rFont val="Times New Roman"/>
        <family val="1"/>
      </rPr>
      <t xml:space="preserve">All listed unit prices shall be one-way rates per truckload of general freight.  (Min. Chargeable Distance: 10km)
</t>
    </r>
    <r>
      <rPr>
        <i/>
        <sz val="10"/>
        <color rgb="FFFF0000"/>
        <rFont val="Times New Roman"/>
        <family val="1"/>
      </rPr>
      <t>If proposing under the Mainland portion, offerors shall provide proposed distance rates for all listed truck types and distances.</t>
    </r>
  </si>
  <si>
    <r>
      <t xml:space="preserve">OKINAWA DISTANCE RATE TABLE (IAW nationwide industiry standards and GOJ guidelines; see PWS 3.4.2.):  
</t>
    </r>
    <r>
      <rPr>
        <sz val="10"/>
        <rFont val="Times New Roman"/>
        <family val="1"/>
      </rPr>
      <t xml:space="preserve">All listed unit prices shall be one-way rates per truckload of general freight. (Min. Chargeable Distance: 5km)
</t>
    </r>
    <r>
      <rPr>
        <i/>
        <sz val="10"/>
        <color rgb="FFFF0000"/>
        <rFont val="Times New Roman"/>
        <family val="1"/>
      </rPr>
      <t>If proposing under the Okinawa portion, offerors shall provide proposed distance rates for all listed truck types and distances.</t>
    </r>
  </si>
  <si>
    <t>DA05</t>
  </si>
  <si>
    <t>DA40</t>
  </si>
  <si>
    <t>DA40A</t>
  </si>
  <si>
    <t>DA40B</t>
  </si>
  <si>
    <t>DA40C</t>
  </si>
  <si>
    <t>DA41</t>
  </si>
  <si>
    <t>DA41A</t>
  </si>
  <si>
    <t>DA41B</t>
  </si>
  <si>
    <t>DA42</t>
  </si>
  <si>
    <t>DA42A</t>
  </si>
  <si>
    <t>DA42B</t>
  </si>
  <si>
    <t>DA42C</t>
  </si>
  <si>
    <t>DA43</t>
  </si>
  <si>
    <t>DA44</t>
  </si>
  <si>
    <t>DA45</t>
  </si>
  <si>
    <t>DA46</t>
  </si>
  <si>
    <t>DA47</t>
  </si>
  <si>
    <t>DA48</t>
  </si>
  <si>
    <t>DA49</t>
  </si>
  <si>
    <t xml:space="preserve">EXHIBIT DB: ISO CONTAINER TRUCKING FAMILY
PRICING SCHEDULE (BASE YEAR 1004)       </t>
  </si>
  <si>
    <t>DB01</t>
  </si>
  <si>
    <t>DB01A</t>
  </si>
  <si>
    <t>DB01B</t>
  </si>
  <si>
    <t>DB02 thru DB03</t>
  </si>
  <si>
    <t>DB04</t>
  </si>
  <si>
    <t>DB05</t>
  </si>
  <si>
    <t>DB40</t>
  </si>
  <si>
    <t>DB40A</t>
  </si>
  <si>
    <t>DB40B</t>
  </si>
  <si>
    <t>DB40C</t>
  </si>
  <si>
    <t>DB41</t>
  </si>
  <si>
    <t>DB41A</t>
  </si>
  <si>
    <t>DB41B</t>
  </si>
  <si>
    <t>DB42</t>
  </si>
  <si>
    <t>DB42A</t>
  </si>
  <si>
    <t>DB42B</t>
  </si>
  <si>
    <t>DB42C</t>
  </si>
  <si>
    <t>DB43</t>
  </si>
  <si>
    <t>DB44</t>
  </si>
  <si>
    <t>DB45</t>
  </si>
  <si>
    <t>DB46</t>
  </si>
  <si>
    <t>DB47</t>
  </si>
  <si>
    <t>DB48</t>
  </si>
  <si>
    <t>DB49</t>
  </si>
  <si>
    <t xml:space="preserve">EXHIBIT DC: ISO CONTAINER TRUCKING FAMILY
PRICING SCHEDULE (BASE YEAR 2004)       </t>
  </si>
  <si>
    <t>DC01</t>
  </si>
  <si>
    <t>DC01A</t>
  </si>
  <si>
    <t>DC01B</t>
  </si>
  <si>
    <t>DC02 thru DC03</t>
  </si>
  <si>
    <t>DC04</t>
  </si>
  <si>
    <t>DC05</t>
  </si>
  <si>
    <t>DC40</t>
  </si>
  <si>
    <t>DC40A</t>
  </si>
  <si>
    <t>DC40B</t>
  </si>
  <si>
    <t>DC40C</t>
  </si>
  <si>
    <t>DC41</t>
  </si>
  <si>
    <t>DC41A</t>
  </si>
  <si>
    <t>DC41B</t>
  </si>
  <si>
    <t>DC42</t>
  </si>
  <si>
    <t>DC42A</t>
  </si>
  <si>
    <t>DC42B</t>
  </si>
  <si>
    <t>DC42C</t>
  </si>
  <si>
    <t>DC43</t>
  </si>
  <si>
    <t>DC44</t>
  </si>
  <si>
    <t>DC45</t>
  </si>
  <si>
    <t>DC46</t>
  </si>
  <si>
    <t>DC47</t>
  </si>
  <si>
    <t>DC48</t>
  </si>
  <si>
    <t>DC49</t>
  </si>
  <si>
    <t xml:space="preserve">EXHIBIT DD: ISO CONTAINER TRUCKING FAMILY
PRICING SCHEDULE (BASE YEAR 3004)       </t>
  </si>
  <si>
    <t>DD01</t>
  </si>
  <si>
    <t>DD01A</t>
  </si>
  <si>
    <t>DD01B</t>
  </si>
  <si>
    <t>DD02 thru DD03</t>
  </si>
  <si>
    <t>DD04</t>
  </si>
  <si>
    <t>DD05</t>
  </si>
  <si>
    <t>DD40</t>
  </si>
  <si>
    <t>DD40A</t>
  </si>
  <si>
    <t>DD40B</t>
  </si>
  <si>
    <t>DD40C</t>
  </si>
  <si>
    <t>DD41</t>
  </si>
  <si>
    <t>DD41A</t>
  </si>
  <si>
    <t>DD41B</t>
  </si>
  <si>
    <t>DD42</t>
  </si>
  <si>
    <t>DD42A</t>
  </si>
  <si>
    <t>DD42B</t>
  </si>
  <si>
    <t>DD42C</t>
  </si>
  <si>
    <t>DD43</t>
  </si>
  <si>
    <t>DD44</t>
  </si>
  <si>
    <t>DD45</t>
  </si>
  <si>
    <t>DD46</t>
  </si>
  <si>
    <t>DD47</t>
  </si>
  <si>
    <t>DD48</t>
  </si>
  <si>
    <t>DD49</t>
  </si>
  <si>
    <t xml:space="preserve">EXHIBIT DE: ISO CONTAINER TRUCKING FAMILY
PRICING SCHEDULE (BASE YEAR 4004)       </t>
  </si>
  <si>
    <t>DE01</t>
  </si>
  <si>
    <t>DE01A</t>
  </si>
  <si>
    <t>DE01B</t>
  </si>
  <si>
    <t>DE02 thru DE03</t>
  </si>
  <si>
    <t>DE04</t>
  </si>
  <si>
    <t>DE05</t>
  </si>
  <si>
    <t>DE40</t>
  </si>
  <si>
    <t>DE40A</t>
  </si>
  <si>
    <t>DE40B</t>
  </si>
  <si>
    <t>DE40C</t>
  </si>
  <si>
    <t>DE41</t>
  </si>
  <si>
    <t>DE41A</t>
  </si>
  <si>
    <t>DE41B</t>
  </si>
  <si>
    <t>DE42</t>
  </si>
  <si>
    <t>DE42A</t>
  </si>
  <si>
    <t>DE42B</t>
  </si>
  <si>
    <t>DE42C</t>
  </si>
  <si>
    <t>DE43</t>
  </si>
  <si>
    <t>DE44</t>
  </si>
  <si>
    <t>DE45</t>
  </si>
  <si>
    <t>DE46</t>
  </si>
  <si>
    <t>DE47</t>
  </si>
  <si>
    <t>DE48</t>
  </si>
  <si>
    <t>DE49</t>
  </si>
  <si>
    <t xml:space="preserve">EXHIBIT EA: AIR-SUSPENSION TRUCKING FAMILY
PRICING SCHEDULE (BASE YEAR 0005)       </t>
  </si>
  <si>
    <r>
      <t xml:space="preserve">POINT-TO-POINT ROUTES (IAW PWS 3.4.1.): All listed unit prices shall be one-way rates per truckload of Air-Ride freight.     
</t>
    </r>
    <r>
      <rPr>
        <i/>
        <sz val="10"/>
        <color rgb="FFFF0000"/>
        <rFont val="Times New Roman"/>
        <family val="1"/>
      </rPr>
      <t>If proposing under the Mainland portion, offerors shall provide proposed unit prices for all listed Items.</t>
    </r>
  </si>
  <si>
    <t>EA01</t>
  </si>
  <si>
    <t>EA02 thru EA03</t>
  </si>
  <si>
    <r>
      <t xml:space="preserve">MAINLAND DISTANCE RATE TABLE  (IAW nationwide industiry standards and GOJ guidelines; see PWS 3.4.2.):  
</t>
    </r>
    <r>
      <rPr>
        <i/>
        <sz val="10"/>
        <rFont val="Times New Roman"/>
        <family val="1"/>
      </rPr>
      <t xml:space="preserve">All listed unit prices shall be one-way rates per truckload of Air-Ride freight.  (Min. Chargeable Distance: 10km)
</t>
    </r>
    <r>
      <rPr>
        <i/>
        <sz val="10"/>
        <color rgb="FFFF0000"/>
        <rFont val="Times New Roman"/>
        <family val="1"/>
      </rPr>
      <t>If proposing under the Mainland portion, offerors shall provide proposed distance rates for all listed distances.</t>
    </r>
  </si>
  <si>
    <t>EA04</t>
  </si>
  <si>
    <r>
      <t xml:space="preserve">ACCESSORIAL SERVICES AND OTHER BILLABLE CHARGES: 
</t>
    </r>
    <r>
      <rPr>
        <sz val="10"/>
        <rFont val="Times New Roman"/>
        <family val="1"/>
      </rPr>
      <t>All listed unit prices shall be per truck. Prices shall be proposed in the unit specified for each item.</t>
    </r>
    <r>
      <rPr>
        <b/>
        <sz val="10"/>
        <rFont val="Times New Roman"/>
        <family val="1"/>
      </rPr>
      <t xml:space="preserve">
</t>
    </r>
    <r>
      <rPr>
        <i/>
        <sz val="10"/>
        <color rgb="FFFF0000"/>
        <rFont val="Times New Roman"/>
        <family val="1"/>
      </rPr>
      <t xml:space="preserve">Offerors shall provide proposed prices or rates in all listed items. </t>
    </r>
  </si>
  <si>
    <t>EA41</t>
  </si>
  <si>
    <t>EA41A</t>
  </si>
  <si>
    <t>EA41B</t>
  </si>
  <si>
    <t>EA42</t>
  </si>
  <si>
    <t>EA42A</t>
  </si>
  <si>
    <t>EA42B</t>
  </si>
  <si>
    <t>EA42C</t>
  </si>
  <si>
    <t>EA43</t>
  </si>
  <si>
    <t>EA44</t>
  </si>
  <si>
    <t>EA45</t>
  </si>
  <si>
    <t>EA46</t>
  </si>
  <si>
    <t>EA47</t>
  </si>
  <si>
    <t>EA48</t>
  </si>
  <si>
    <t xml:space="preserve">EXHIBIT EB: AIR-SUSPENSION TRUCKING FAMILY
PRICING SCHEDULE (BASE YEAR 1005)       </t>
  </si>
  <si>
    <t>EB01</t>
  </si>
  <si>
    <t>EB02 thru EB03</t>
  </si>
  <si>
    <t>EB04</t>
  </si>
  <si>
    <t>EB41</t>
  </si>
  <si>
    <t>EB41A</t>
  </si>
  <si>
    <t>EB41B</t>
  </si>
  <si>
    <t>EB42</t>
  </si>
  <si>
    <t>EB42A</t>
  </si>
  <si>
    <t>EB42B</t>
  </si>
  <si>
    <t>EB42C</t>
  </si>
  <si>
    <t>EB43</t>
  </si>
  <si>
    <t>EB44</t>
  </si>
  <si>
    <t>EB45</t>
  </si>
  <si>
    <t>EB46</t>
  </si>
  <si>
    <t>EB47</t>
  </si>
  <si>
    <t>EB48</t>
  </si>
  <si>
    <t xml:space="preserve">EXHIBIT EC: AIR-SUSPENSION TRUCKING FAMILY
PRICING SCHEDULE (BASE YEAR 2005)       </t>
  </si>
  <si>
    <t>EC01</t>
  </si>
  <si>
    <t>EC02 thru EC03</t>
  </si>
  <si>
    <t>EC04</t>
  </si>
  <si>
    <t>EC41</t>
  </si>
  <si>
    <t>EC41A</t>
  </si>
  <si>
    <t>EC41B</t>
  </si>
  <si>
    <t>EC42</t>
  </si>
  <si>
    <t>EC42A</t>
  </si>
  <si>
    <t>EC42B</t>
  </si>
  <si>
    <t>EC42C</t>
  </si>
  <si>
    <t>EC43</t>
  </si>
  <si>
    <t>EC44</t>
  </si>
  <si>
    <t>EC45</t>
  </si>
  <si>
    <t>EC46</t>
  </si>
  <si>
    <t>EC47</t>
  </si>
  <si>
    <t>EC48</t>
  </si>
  <si>
    <t>ED01</t>
  </si>
  <si>
    <t>ED02 thru ED03</t>
  </si>
  <si>
    <t>ED04</t>
  </si>
  <si>
    <t>ED41</t>
  </si>
  <si>
    <t>ED41A</t>
  </si>
  <si>
    <t>ED41B</t>
  </si>
  <si>
    <t>ED42</t>
  </si>
  <si>
    <t>ED42A</t>
  </si>
  <si>
    <t>ED42B</t>
  </si>
  <si>
    <t>ED42C</t>
  </si>
  <si>
    <t>ED43</t>
  </si>
  <si>
    <t>ED44</t>
  </si>
  <si>
    <t>ED45</t>
  </si>
  <si>
    <t>ED46</t>
  </si>
  <si>
    <t>ED47</t>
  </si>
  <si>
    <t>ED48</t>
  </si>
  <si>
    <t xml:space="preserve">EXHIBIT EE: AIR-SUSPENSION TRUCKING FAMILY
PRICING SCHEDULE (BASE YEAR 4005)       </t>
  </si>
  <si>
    <t xml:space="preserve">EXHIBIT ED: AIR-SUSPENSION TRUCKING FAMILY
PRICING SCHEDULE (BASE YEAR 3005)       </t>
  </si>
  <si>
    <t>EE01</t>
  </si>
  <si>
    <t>EE02 thru EE03</t>
  </si>
  <si>
    <t>EE04</t>
  </si>
  <si>
    <t>EE41</t>
  </si>
  <si>
    <t>EE41A</t>
  </si>
  <si>
    <t>EE41B</t>
  </si>
  <si>
    <t>EE42</t>
  </si>
  <si>
    <t>EE42A</t>
  </si>
  <si>
    <t>EE42B</t>
  </si>
  <si>
    <t>EE42C</t>
  </si>
  <si>
    <t>EE43</t>
  </si>
  <si>
    <t>EE44</t>
  </si>
  <si>
    <t>EE45</t>
  </si>
  <si>
    <t>EE46</t>
  </si>
  <si>
    <t>EE47</t>
  </si>
  <si>
    <t>EE48</t>
  </si>
  <si>
    <t xml:space="preserve">EXHIBIT FA: MATERIAL HANDLING EQUIPMENT (MHE) FAMILY
PRICING SCHEDULE (BASE YEAR 0006)       </t>
  </si>
  <si>
    <r>
      <t xml:space="preserve">ACCESSORIAL MHEs: </t>
    </r>
    <r>
      <rPr>
        <sz val="10"/>
        <rFont val="Times New Roman"/>
        <family val="1"/>
      </rPr>
      <t>All listed unit prices shall be proposed per MHE unit.</t>
    </r>
    <r>
      <rPr>
        <b/>
        <sz val="10"/>
        <rFont val="Times New Roman"/>
        <family val="1"/>
      </rPr>
      <t xml:space="preserve">   </t>
    </r>
    <r>
      <rPr>
        <b/>
        <i/>
        <sz val="10"/>
        <rFont val="Times New Roman"/>
        <family val="1"/>
      </rPr>
      <t xml:space="preserve">  
</t>
    </r>
    <r>
      <rPr>
        <i/>
        <sz val="10"/>
        <color rgb="FFFF0000"/>
        <rFont val="Times New Roman"/>
        <family val="1"/>
      </rPr>
      <t>Offerors shall enter proposed unit prices for the MHE items they are offiering under the Mainland requirement. 
Unit prices for Okinawa and Hokkaido will be adjusted. Offers shall bid on all forklift items, all crane items, or both.</t>
    </r>
  </si>
  <si>
    <t>FA01</t>
  </si>
  <si>
    <t>FA01A</t>
  </si>
  <si>
    <t>FA01B</t>
  </si>
  <si>
    <t>FA01C</t>
  </si>
  <si>
    <t>FA02</t>
  </si>
  <si>
    <t>FA03 thru FA04</t>
  </si>
  <si>
    <r>
      <t xml:space="preserve">STAND-ALONE MHEs: </t>
    </r>
    <r>
      <rPr>
        <sz val="10"/>
        <rFont val="Times New Roman"/>
        <family val="1"/>
      </rPr>
      <t>All listed unit prices shall be per MHE unit.</t>
    </r>
    <r>
      <rPr>
        <b/>
        <sz val="10"/>
        <rFont val="Times New Roman"/>
        <family val="1"/>
      </rPr>
      <t xml:space="preserve"> 
</t>
    </r>
    <r>
      <rPr>
        <i/>
        <sz val="10"/>
        <color rgb="FFFF0000"/>
        <rFont val="Times New Roman"/>
        <family val="1"/>
      </rPr>
      <t>Offerors shall enter proposed unit prices for the MHE items they are offiering under the Mainland requirement. 
Unit prices for Okinawa and Hokkaido will be adjusted. Unit prices should include all costs, including round-trip transportation to and from the performance site. Offers shall bid all forklift items, all crane items, or both.</t>
    </r>
  </si>
  <si>
    <t>FA05</t>
  </si>
  <si>
    <t>FA05A</t>
  </si>
  <si>
    <t>FA05B</t>
  </si>
  <si>
    <t>FA05C</t>
  </si>
  <si>
    <t>FA06</t>
  </si>
  <si>
    <t>FA06A</t>
  </si>
  <si>
    <t>FA06B</t>
  </si>
  <si>
    <t>FA07 thru FA10</t>
  </si>
  <si>
    <r>
      <t xml:space="preserve">ACCESSORIAL SERVICES AND OTHER BILLABLE CHARGES: 
</t>
    </r>
    <r>
      <rPr>
        <sz val="10"/>
        <rFont val="Times New Roman"/>
        <family val="1"/>
      </rPr>
      <t xml:space="preserve">All listed unit prices shall be per truck. Prices shall be proposed in the unit specified for each item.
</t>
    </r>
    <r>
      <rPr>
        <i/>
        <sz val="10"/>
        <color rgb="FFFF0000"/>
        <rFont val="Times New Roman"/>
        <family val="1"/>
      </rPr>
      <t xml:space="preserve">Offerors shall provide proposed prices or rates in all listed items. </t>
    </r>
    <r>
      <rPr>
        <i/>
        <u/>
        <sz val="10"/>
        <color rgb="FFFF0000"/>
        <rFont val="Times New Roman"/>
        <family val="1"/>
      </rPr>
      <t>FA49 thru FA51 are optional.</t>
    </r>
  </si>
  <si>
    <t xml:space="preserve">EXHIBIT FB: MATERIAL HANDLING EQUIPMENT (MHE) FAMILY
PRICING SCHEDULE (BASE YEAR 1006)       </t>
  </si>
  <si>
    <t>FB01</t>
  </si>
  <si>
    <t>FB01A</t>
  </si>
  <si>
    <t>FB01B</t>
  </si>
  <si>
    <t>FB01C</t>
  </si>
  <si>
    <t>FB02</t>
  </si>
  <si>
    <t>FB03 thru FB04</t>
  </si>
  <si>
    <t>FB05</t>
  </si>
  <si>
    <t>FB05A</t>
  </si>
  <si>
    <t>FB05B</t>
  </si>
  <si>
    <t>FB05C</t>
  </si>
  <si>
    <t>FB06</t>
  </si>
  <si>
    <t>FB06A</t>
  </si>
  <si>
    <t>FB06B</t>
  </si>
  <si>
    <t>FB07 thru FB10</t>
  </si>
  <si>
    <r>
      <t xml:space="preserve">ACCESSORIAL SERVICES AND OTHER BILLABLE CHARGES: 
</t>
    </r>
    <r>
      <rPr>
        <sz val="10"/>
        <rFont val="Times New Roman"/>
        <family val="1"/>
      </rPr>
      <t xml:space="preserve">All listed unit prices shall be per truck. Prices shall be proposed in the unit specified for each item.
</t>
    </r>
    <r>
      <rPr>
        <i/>
        <sz val="10"/>
        <color rgb="FFFF0000"/>
        <rFont val="Times New Roman"/>
        <family val="1"/>
      </rPr>
      <t xml:space="preserve">Offerors shall provide proposed prices or rates in all listed items. </t>
    </r>
    <r>
      <rPr>
        <i/>
        <u/>
        <sz val="10"/>
        <color rgb="FFFF0000"/>
        <rFont val="Times New Roman"/>
        <family val="1"/>
      </rPr>
      <t>FB49 thru FB51 are optional.</t>
    </r>
  </si>
  <si>
    <t>FB41</t>
  </si>
  <si>
    <t>FB41A</t>
  </si>
  <si>
    <t>FB41B</t>
  </si>
  <si>
    <t>FB42</t>
  </si>
  <si>
    <t>FB42A</t>
  </si>
  <si>
    <t>FB42B</t>
  </si>
  <si>
    <t>FB42C</t>
  </si>
  <si>
    <t>FB43</t>
  </si>
  <si>
    <t>FB44</t>
  </si>
  <si>
    <t>FB45</t>
  </si>
  <si>
    <t>FB48</t>
  </si>
  <si>
    <t>FB49</t>
  </si>
  <si>
    <t>FB50</t>
  </si>
  <si>
    <t>FB51</t>
  </si>
  <si>
    <t xml:space="preserve">EXHIBIT FC: MATERIAL HANDLING EQUIPMENT (MHE) FAMILY
PRICING SCHEDULE (BASE YEAR 2006)       </t>
  </si>
  <si>
    <t>FC01</t>
  </si>
  <si>
    <t>FC01A</t>
  </si>
  <si>
    <t>FC01B</t>
  </si>
  <si>
    <t>FC01C</t>
  </si>
  <si>
    <t>FC02</t>
  </si>
  <si>
    <t>FC03 thru FC04</t>
  </si>
  <si>
    <t>FC05</t>
  </si>
  <si>
    <t>FC05A</t>
  </si>
  <si>
    <t>FC05B</t>
  </si>
  <si>
    <t>FC05C</t>
  </si>
  <si>
    <t>FC06</t>
  </si>
  <si>
    <t>FC06A</t>
  </si>
  <si>
    <t>FC06B</t>
  </si>
  <si>
    <t>FC07 thru FC10</t>
  </si>
  <si>
    <t>FC41</t>
  </si>
  <si>
    <t>FC41A</t>
  </si>
  <si>
    <t>FC41B</t>
  </si>
  <si>
    <t>FC42</t>
  </si>
  <si>
    <t>FC42A</t>
  </si>
  <si>
    <t>FC42B</t>
  </si>
  <si>
    <t>FC42C</t>
  </si>
  <si>
    <t>FC43</t>
  </si>
  <si>
    <t>FC44</t>
  </si>
  <si>
    <t>FC45</t>
  </si>
  <si>
    <t>FC48</t>
  </si>
  <si>
    <t>FC49</t>
  </si>
  <si>
    <t>FC50</t>
  </si>
  <si>
    <t>FC51</t>
  </si>
  <si>
    <r>
      <t xml:space="preserve">ACCESSORIAL SERVICES AND OTHER BILLABLE CHARGES: 
</t>
    </r>
    <r>
      <rPr>
        <sz val="10"/>
        <rFont val="Times New Roman"/>
        <family val="1"/>
      </rPr>
      <t xml:space="preserve">All listed unit prices shall be per truck. Prices shall be proposed in the unit specified for each item.
</t>
    </r>
    <r>
      <rPr>
        <i/>
        <sz val="10"/>
        <color rgb="FFFF0000"/>
        <rFont val="Times New Roman"/>
        <family val="1"/>
      </rPr>
      <t xml:space="preserve">Offerors shall provide proposed prices or rates in all listed items. </t>
    </r>
    <r>
      <rPr>
        <i/>
        <u/>
        <sz val="10"/>
        <color rgb="FFFF0000"/>
        <rFont val="Times New Roman"/>
        <family val="1"/>
      </rPr>
      <t>FC49 thru FC51 are optional.</t>
    </r>
  </si>
  <si>
    <t xml:space="preserve">EXHIBIT FD: MATERIAL HANDLING EQUIPMENT (MHE) FAMILY
PRICING SCHEDULE (BASE YEAR 3006)       </t>
  </si>
  <si>
    <r>
      <t xml:space="preserve">ACCESSORIAL SERVICES AND OTHER BILLABLE CHARGES: 
</t>
    </r>
    <r>
      <rPr>
        <sz val="10"/>
        <rFont val="Times New Roman"/>
        <family val="1"/>
      </rPr>
      <t xml:space="preserve">All listed unit prices shall be per truck. Prices shall be proposed in the unit specified for each item.
</t>
    </r>
    <r>
      <rPr>
        <i/>
        <sz val="10"/>
        <color rgb="FFFF0000"/>
        <rFont val="Times New Roman"/>
        <family val="1"/>
      </rPr>
      <t xml:space="preserve">Offerors shall provide proposed prices or rates in all listed items. </t>
    </r>
    <r>
      <rPr>
        <i/>
        <u/>
        <sz val="10"/>
        <color rgb="FFFF0000"/>
        <rFont val="Times New Roman"/>
        <family val="1"/>
      </rPr>
      <t>FD49 thru FD51 are optional.</t>
    </r>
  </si>
  <si>
    <t>FD01</t>
  </si>
  <si>
    <t>FD01A</t>
  </si>
  <si>
    <t>FD01B</t>
  </si>
  <si>
    <t>FD01C</t>
  </si>
  <si>
    <t>FD02</t>
  </si>
  <si>
    <t>FD03 thru FD04</t>
  </si>
  <si>
    <t>FD05</t>
  </si>
  <si>
    <t>FD05A</t>
  </si>
  <si>
    <t>FD05B</t>
  </si>
  <si>
    <t>FD05C</t>
  </si>
  <si>
    <t>FD06</t>
  </si>
  <si>
    <t>FD06A</t>
  </si>
  <si>
    <t>FD06B</t>
  </si>
  <si>
    <t>FD07 thru FD10</t>
  </si>
  <si>
    <t>FD41</t>
  </si>
  <si>
    <t>FD41A</t>
  </si>
  <si>
    <t>FD41B</t>
  </si>
  <si>
    <t>FD42</t>
  </si>
  <si>
    <t>FD42A</t>
  </si>
  <si>
    <t>FD42B</t>
  </si>
  <si>
    <t>FD42C</t>
  </si>
  <si>
    <t>FD43</t>
  </si>
  <si>
    <t>FD44</t>
  </si>
  <si>
    <t>FD45</t>
  </si>
  <si>
    <t>FD48</t>
  </si>
  <si>
    <t>FD49</t>
  </si>
  <si>
    <t>FD50</t>
  </si>
  <si>
    <t>FD51</t>
  </si>
  <si>
    <t xml:space="preserve">EXHIBIT FE: MATERIAL HANDLING EQUIPMENT (MHE) FAMILY
PRICING SCHEDULE (BASE YEAR 4006)       </t>
  </si>
  <si>
    <r>
      <t xml:space="preserve">ACCESSORIAL SERVICES AND OTHER BILLABLE CHARGES: 
</t>
    </r>
    <r>
      <rPr>
        <sz val="10"/>
        <rFont val="Times New Roman"/>
        <family val="1"/>
      </rPr>
      <t xml:space="preserve">All listed unit prices shall be per truck. Prices shall be proposed in the unit specified for each item.
</t>
    </r>
    <r>
      <rPr>
        <i/>
        <sz val="10"/>
        <color rgb="FFFF0000"/>
        <rFont val="Times New Roman"/>
        <family val="1"/>
      </rPr>
      <t xml:space="preserve">Offerors shall provide proposed prices or rates in all listed items. </t>
    </r>
    <r>
      <rPr>
        <i/>
        <u/>
        <sz val="10"/>
        <color rgb="FFFF0000"/>
        <rFont val="Times New Roman"/>
        <family val="1"/>
      </rPr>
      <t>FE49 thru FE51 are optional.</t>
    </r>
  </si>
  <si>
    <t>FE01</t>
  </si>
  <si>
    <t>FE01A</t>
  </si>
  <si>
    <t>FE01B</t>
  </si>
  <si>
    <t>FE01C</t>
  </si>
  <si>
    <t>FE02</t>
  </si>
  <si>
    <t>FE03 thru FE04</t>
  </si>
  <si>
    <t>FE05</t>
  </si>
  <si>
    <t>FE05A</t>
  </si>
  <si>
    <t>FE05B</t>
  </si>
  <si>
    <t>FE05C</t>
  </si>
  <si>
    <t>FE06</t>
  </si>
  <si>
    <t>FE06A</t>
  </si>
  <si>
    <t>FE06B</t>
  </si>
  <si>
    <t>FE07 thru FE10</t>
  </si>
  <si>
    <t>FE41</t>
  </si>
  <si>
    <t>FE41A</t>
  </si>
  <si>
    <t>FE41B</t>
  </si>
  <si>
    <t>FE42</t>
  </si>
  <si>
    <t>FE42A</t>
  </si>
  <si>
    <t>FE42B</t>
  </si>
  <si>
    <t>FE42C</t>
  </si>
  <si>
    <t>FE43</t>
  </si>
  <si>
    <t>FE44</t>
  </si>
  <si>
    <t>FE45</t>
  </si>
  <si>
    <t>FE48</t>
  </si>
  <si>
    <t>FE49</t>
  </si>
  <si>
    <t>FE50</t>
  </si>
  <si>
    <t>FE51</t>
  </si>
  <si>
    <t xml:space="preserve">EXHIBIT GA: MULTIMODAL FAMILY (FERRY)
PRICING SCHEDULE (BASE YEAR 0007)       </t>
  </si>
  <si>
    <t>GA01</t>
  </si>
  <si>
    <t>GA01A</t>
  </si>
  <si>
    <t>GA01B</t>
  </si>
  <si>
    <t>GA01C</t>
  </si>
  <si>
    <t>GA01D</t>
  </si>
  <si>
    <t>GA01E</t>
  </si>
  <si>
    <t>GA01F</t>
  </si>
  <si>
    <t>GA02</t>
  </si>
  <si>
    <t>GA02A</t>
  </si>
  <si>
    <t>GA02B</t>
  </si>
  <si>
    <t>GA02C</t>
  </si>
  <si>
    <t>GA02D</t>
  </si>
  <si>
    <t>GA02E</t>
  </si>
  <si>
    <t>GA02F</t>
  </si>
  <si>
    <t>GA03</t>
  </si>
  <si>
    <t>GA03A</t>
  </si>
  <si>
    <t>GA03B</t>
  </si>
  <si>
    <t>GA03C</t>
  </si>
  <si>
    <t>GA03D</t>
  </si>
  <si>
    <t>GA03E</t>
  </si>
  <si>
    <t>GA03F</t>
  </si>
  <si>
    <t>GA04</t>
  </si>
  <si>
    <t>GA04A</t>
  </si>
  <si>
    <t>GA04B</t>
  </si>
  <si>
    <t>GA04C</t>
  </si>
  <si>
    <t>GA04D</t>
  </si>
  <si>
    <t>GA04H</t>
  </si>
  <si>
    <t>GA04J</t>
  </si>
  <si>
    <t>GA05</t>
  </si>
  <si>
    <t>GA06 thru GA08</t>
  </si>
  <si>
    <r>
      <t xml:space="preserve">ACCESORICAL SERVICES AND OTHER BILLABLE CHARGES: 
</t>
    </r>
    <r>
      <rPr>
        <sz val="10"/>
        <rFont val="Times New Roman"/>
        <family val="1"/>
      </rPr>
      <t>All listed unit prices shall be per truck. Prices shall be proposed in the unit specified for each item.</t>
    </r>
    <r>
      <rPr>
        <b/>
        <sz val="10"/>
        <rFont val="Times New Roman"/>
        <family val="1"/>
      </rPr>
      <t xml:space="preserve">
</t>
    </r>
    <r>
      <rPr>
        <i/>
        <sz val="10"/>
        <color rgb="FFFF0000"/>
        <rFont val="Times New Roman"/>
        <family val="1"/>
      </rPr>
      <t xml:space="preserve">Offerors shall enter proposed prices or rates in all items. </t>
    </r>
    <r>
      <rPr>
        <i/>
        <u/>
        <sz val="10"/>
        <color rgb="FFFF0000"/>
        <rFont val="Times New Roman"/>
        <family val="1"/>
      </rPr>
      <t>Only applicable to General and ISO container Family.</t>
    </r>
  </si>
  <si>
    <t>GA40</t>
  </si>
  <si>
    <t>GA40A</t>
  </si>
  <si>
    <t>GA40B</t>
  </si>
  <si>
    <t>GA40C</t>
  </si>
  <si>
    <t xml:space="preserve">EXHIBIT GB: MULTIMODAL FAMILY (FERRY)
PRICING SCHEDULE (BASE YEAR 1007)       </t>
  </si>
  <si>
    <t>GB01</t>
  </si>
  <si>
    <t>GB01A</t>
  </si>
  <si>
    <t>GB01B</t>
  </si>
  <si>
    <t>GB01C</t>
  </si>
  <si>
    <t>GB01D</t>
  </si>
  <si>
    <t>GB01E</t>
  </si>
  <si>
    <t>GB01F</t>
  </si>
  <si>
    <t>GB02</t>
  </si>
  <si>
    <t>GB02A</t>
  </si>
  <si>
    <t>GB02B</t>
  </si>
  <si>
    <t>GB02C</t>
  </si>
  <si>
    <t>GB02D</t>
  </si>
  <si>
    <t>GB02E</t>
  </si>
  <si>
    <t>GB02F</t>
  </si>
  <si>
    <t>GB03</t>
  </si>
  <si>
    <t>GB03A</t>
  </si>
  <si>
    <t>GB03B</t>
  </si>
  <si>
    <t>GB03C</t>
  </si>
  <si>
    <t>GB03D</t>
  </si>
  <si>
    <t>GB03E</t>
  </si>
  <si>
    <t>GB03F</t>
  </si>
  <si>
    <t>GB04</t>
  </si>
  <si>
    <t>GB04A</t>
  </si>
  <si>
    <t>GB04B</t>
  </si>
  <si>
    <t>GB04C</t>
  </si>
  <si>
    <t>GB04D</t>
  </si>
  <si>
    <t>GB04H</t>
  </si>
  <si>
    <t>GB04J</t>
  </si>
  <si>
    <t>② ESTIMATED TOTAL AMOUNT FOR OKINAEWA FERRY:</t>
  </si>
  <si>
    <t>GB05</t>
  </si>
  <si>
    <t>GB06 thru GB08</t>
  </si>
  <si>
    <t>GB40</t>
  </si>
  <si>
    <t>GB40A</t>
  </si>
  <si>
    <t>GB40B</t>
  </si>
  <si>
    <t>GB40C</t>
  </si>
  <si>
    <t xml:space="preserve">EXHIBIT GC: MULTIMODAL FAMILY (FERRY)
PRICING SCHEDULE (BASE YEAR 2007)       </t>
  </si>
  <si>
    <t>GC01</t>
  </si>
  <si>
    <t>GC01A</t>
  </si>
  <si>
    <t>GC01B</t>
  </si>
  <si>
    <t>GC01C</t>
  </si>
  <si>
    <t>GC01D</t>
  </si>
  <si>
    <t>GC01E</t>
  </si>
  <si>
    <t>GC01F</t>
  </si>
  <si>
    <t>GC02</t>
  </si>
  <si>
    <t>GC02A</t>
  </si>
  <si>
    <t>GC02B</t>
  </si>
  <si>
    <t>GC02C</t>
  </si>
  <si>
    <t>GC02D</t>
  </si>
  <si>
    <t>GC02E</t>
  </si>
  <si>
    <t>GC02F</t>
  </si>
  <si>
    <t>GC03</t>
  </si>
  <si>
    <t>GC03A</t>
  </si>
  <si>
    <t>GC03B</t>
  </si>
  <si>
    <t>GC03C</t>
  </si>
  <si>
    <t>GC03D</t>
  </si>
  <si>
    <t>GC03E</t>
  </si>
  <si>
    <t>GC03F</t>
  </si>
  <si>
    <t>GC04</t>
  </si>
  <si>
    <t>GC04A</t>
  </si>
  <si>
    <t>GC04B</t>
  </si>
  <si>
    <t>GC04C</t>
  </si>
  <si>
    <t>GC04D</t>
  </si>
  <si>
    <t>GC04H</t>
  </si>
  <si>
    <t>GC04J</t>
  </si>
  <si>
    <t>GC05</t>
  </si>
  <si>
    <t>GC06 thru GC08</t>
  </si>
  <si>
    <t>GC40</t>
  </si>
  <si>
    <t>GC40A</t>
  </si>
  <si>
    <t>GC40B</t>
  </si>
  <si>
    <t>GC40C</t>
  </si>
  <si>
    <t xml:space="preserve">EXHIBIT GD: MULTIMODAL FAMILY (FERRY)
PRICING SCHEDULE (BASE YEAR 3007)       </t>
  </si>
  <si>
    <t>GE01</t>
  </si>
  <si>
    <t>GD01</t>
  </si>
  <si>
    <t>GD01A</t>
  </si>
  <si>
    <t>GD01B</t>
  </si>
  <si>
    <t>GD01C</t>
  </si>
  <si>
    <t>GD01D</t>
  </si>
  <si>
    <t>GD01E</t>
  </si>
  <si>
    <t>GD01F</t>
  </si>
  <si>
    <t>GD02</t>
  </si>
  <si>
    <t>GD02A</t>
  </si>
  <si>
    <t>GD02B</t>
  </si>
  <si>
    <t>GD02C</t>
  </si>
  <si>
    <t>GD02D</t>
  </si>
  <si>
    <t>GD02E</t>
  </si>
  <si>
    <t>GD02F</t>
  </si>
  <si>
    <t>GD03</t>
  </si>
  <si>
    <t>GD03A</t>
  </si>
  <si>
    <t>GD03B</t>
  </si>
  <si>
    <t>GD03C</t>
  </si>
  <si>
    <t>GD03D</t>
  </si>
  <si>
    <t>GD03E</t>
  </si>
  <si>
    <t>GD03F</t>
  </si>
  <si>
    <t>GD04</t>
  </si>
  <si>
    <t>GD04A</t>
  </si>
  <si>
    <t>GD04B</t>
  </si>
  <si>
    <t>GD04C</t>
  </si>
  <si>
    <t>GD04D</t>
  </si>
  <si>
    <t>GD04H</t>
  </si>
  <si>
    <t>GD04J</t>
  </si>
  <si>
    <t>GD05</t>
  </si>
  <si>
    <t>GD06 thru GC08</t>
  </si>
  <si>
    <t xml:space="preserve">EXHIBIT GE: MULTIMODAL FAMILY (FERRY)
PRICING SCHEDULE (BASE YEAR 4007)       </t>
  </si>
  <si>
    <t>GE01A</t>
  </si>
  <si>
    <t>GE01B</t>
  </si>
  <si>
    <t>GE01C</t>
  </si>
  <si>
    <t>GE01D</t>
  </si>
  <si>
    <t>GE01E</t>
  </si>
  <si>
    <t>GE01F</t>
  </si>
  <si>
    <t>GE02</t>
  </si>
  <si>
    <t>GE02A</t>
  </si>
  <si>
    <t>GE02B</t>
  </si>
  <si>
    <t>GE02C</t>
  </si>
  <si>
    <t>GE02D</t>
  </si>
  <si>
    <t>GE02E</t>
  </si>
  <si>
    <t>GE02F</t>
  </si>
  <si>
    <t>GE03</t>
  </si>
  <si>
    <t>GE03A</t>
  </si>
  <si>
    <t>GE03B</t>
  </si>
  <si>
    <t>GE03C</t>
  </si>
  <si>
    <t>GE03D</t>
  </si>
  <si>
    <t>GE03E</t>
  </si>
  <si>
    <t>GE03F</t>
  </si>
  <si>
    <t>GE04</t>
  </si>
  <si>
    <t>GE04A</t>
  </si>
  <si>
    <t>GE04B</t>
  </si>
  <si>
    <t>GE04C</t>
  </si>
  <si>
    <t>GE04D</t>
  </si>
  <si>
    <t>GE04H</t>
  </si>
  <si>
    <t>GE04J</t>
  </si>
  <si>
    <t>GE05</t>
  </si>
  <si>
    <t>GE06 thru GE08</t>
  </si>
  <si>
    <t>GE40</t>
  </si>
  <si>
    <t>GE40A</t>
  </si>
  <si>
    <t>GE40B</t>
  </si>
  <si>
    <t>GE40C</t>
  </si>
  <si>
    <r>
      <t>FERRY SERVICE: Point-to-Point Toute (Per General Truck, One-Way)</t>
    </r>
    <r>
      <rPr>
        <b/>
        <i/>
        <sz val="10"/>
        <rFont val="Times New Roman"/>
        <family val="1"/>
      </rPr>
      <t xml:space="preserve">
</t>
    </r>
    <r>
      <rPr>
        <i/>
        <sz val="10"/>
        <color rgb="FFFF0000"/>
        <rFont val="Times New Roman"/>
        <family val="1"/>
      </rPr>
      <t>General Family Okinawa Participants shall enter proposed unit prices for the applicable items.  
Drayage is excluded and will be billed separately IAW the established distance rate table in Exhibit AA.</t>
    </r>
  </si>
  <si>
    <r>
      <t>FERRY SERVICE: Point-to-Point Toute (Per General Truck, One-Way)</t>
    </r>
    <r>
      <rPr>
        <b/>
        <i/>
        <sz val="10"/>
        <rFont val="Times New Roman"/>
        <family val="1"/>
      </rPr>
      <t xml:space="preserve">
</t>
    </r>
    <r>
      <rPr>
        <i/>
        <sz val="10"/>
        <color rgb="FFFF0000"/>
        <rFont val="Times New Roman"/>
        <family val="1"/>
      </rPr>
      <t>General Family Okinawa Participants shall enter proposed unit prices for the applicable items.  
Drayage is excluded and will be billed separately IAW the established distance rate table in Exhibit AB.</t>
    </r>
  </si>
  <si>
    <r>
      <t>FERRY SERVICE: Point-to-Point Toute (Per General Truck, One-Way)</t>
    </r>
    <r>
      <rPr>
        <b/>
        <i/>
        <sz val="10"/>
        <rFont val="Times New Roman"/>
        <family val="1"/>
      </rPr>
      <t xml:space="preserve">
</t>
    </r>
    <r>
      <rPr>
        <i/>
        <sz val="10"/>
        <color rgb="FFFF0000"/>
        <rFont val="Times New Roman"/>
        <family val="1"/>
      </rPr>
      <t>General Family Okinawa Participants shall enter proposed unit prices for the applicable items.  
Drayage is excluded and will be billed separately IAW the established distance rate table in Exhibit AC.</t>
    </r>
  </si>
  <si>
    <r>
      <t>FERRY SERVICE: Point-to-Point Toute (Per General Truck, One-Way)</t>
    </r>
    <r>
      <rPr>
        <b/>
        <i/>
        <sz val="10"/>
        <rFont val="Times New Roman"/>
        <family val="1"/>
      </rPr>
      <t xml:space="preserve">
</t>
    </r>
    <r>
      <rPr>
        <i/>
        <sz val="10"/>
        <color rgb="FFFF0000"/>
        <rFont val="Times New Roman"/>
        <family val="1"/>
      </rPr>
      <t>General Family Okinawa Participants shall enter proposed unit prices for the applicable items.  
Drayage is excluded and will be billed separately IAW the established distance rate table in Exhibit AD.</t>
    </r>
  </si>
  <si>
    <r>
      <t>FERRY SERVICE: Point-to-Point Toute (Per General Truck, One-Way)</t>
    </r>
    <r>
      <rPr>
        <b/>
        <i/>
        <sz val="10"/>
        <rFont val="Times New Roman"/>
        <family val="1"/>
      </rPr>
      <t xml:space="preserve">
</t>
    </r>
    <r>
      <rPr>
        <i/>
        <sz val="10"/>
        <color rgb="FFFF0000"/>
        <rFont val="Times New Roman"/>
        <family val="1"/>
      </rPr>
      <t>General Family Okinawa Participants shall enter proposed unit prices for the applicable items.  
Drayage is excluded and will be billed separately IAW the established distance rate table in Exhibit AE.</t>
    </r>
  </si>
  <si>
    <t xml:space="preserve">EXHIBIT HA: MULTIMODAL FAMILY (RAIL)
PRICING SCHEDULE (BASE YEAR 0008)       </t>
  </si>
  <si>
    <t>HA01</t>
  </si>
  <si>
    <t>HA02</t>
  </si>
  <si>
    <t>HA03 thru HA04</t>
  </si>
  <si>
    <t>HA05</t>
  </si>
  <si>
    <t>HA06</t>
  </si>
  <si>
    <t>HA40</t>
  </si>
  <si>
    <t>HA40A</t>
  </si>
  <si>
    <t>HA40B</t>
  </si>
  <si>
    <t>HA40C</t>
  </si>
  <si>
    <t>HA41</t>
  </si>
  <si>
    <t>HA41A</t>
  </si>
  <si>
    <t>HA41B</t>
  </si>
  <si>
    <t>HA42</t>
  </si>
  <si>
    <t>HA42A</t>
  </si>
  <si>
    <t>HA42B</t>
  </si>
  <si>
    <t>HA42C</t>
  </si>
  <si>
    <t>HA43</t>
  </si>
  <si>
    <t>HA45</t>
  </si>
  <si>
    <r>
      <t xml:space="preserve">Point-to-Point Routes (IAW TE-H 2.3.1.): </t>
    </r>
    <r>
      <rPr>
        <sz val="10"/>
        <rFont val="Times New Roman"/>
        <family val="1"/>
      </rPr>
      <t xml:space="preserve">All listed unit prices shall be one-way rates per truckload of general freight in 12 fr contrainers.     </t>
    </r>
    <r>
      <rPr>
        <b/>
        <i/>
        <sz val="10"/>
        <rFont val="Times New Roman"/>
        <family val="1"/>
      </rPr>
      <t xml:space="preserve">
</t>
    </r>
    <r>
      <rPr>
        <i/>
        <sz val="10"/>
        <color rgb="FFFF0000"/>
        <rFont val="Times New Roman"/>
        <family val="1"/>
      </rPr>
      <t>Unit prices are all-inclusive of rail linehaul and drayage at both origin and destination.</t>
    </r>
  </si>
  <si>
    <r>
      <t xml:space="preserve">ACCESSORIAL SERVICES AND OTHER BILLABLE CHARGES: 
</t>
    </r>
    <r>
      <rPr>
        <sz val="10"/>
        <rFont val="Times New Roman"/>
        <family val="1"/>
      </rPr>
      <t xml:space="preserve">All listed unit prices shall be per truck. Prices shall be proposed in the unit specified for each item.
</t>
    </r>
    <r>
      <rPr>
        <i/>
        <sz val="10"/>
        <color rgb="FFFF0000"/>
        <rFont val="Times New Roman"/>
        <family val="1"/>
      </rPr>
      <t>Offerors shall provide proposed prices or rates in all listed items.</t>
    </r>
  </si>
  <si>
    <t xml:space="preserve">EXHIBIT HB: MULTIMODAL FAMILY (RAIL)
PRICING SCHEDULE (BASE YEAR 1008)       </t>
  </si>
  <si>
    <t>HB01</t>
  </si>
  <si>
    <t>HB02</t>
  </si>
  <si>
    <t>HB03 thru HB04</t>
  </si>
  <si>
    <t>HB05</t>
  </si>
  <si>
    <t>HB06</t>
  </si>
  <si>
    <r>
      <t xml:space="preserve">RAIL FREIGHT RATE TABLE (IAW TE-H 2.3.2.): 
</t>
    </r>
    <r>
      <rPr>
        <sz val="10"/>
        <rFont val="Times New Roman"/>
        <family val="1"/>
      </rPr>
      <t>All listed unit prices shall be per one-way transport of general freight in 12fr and 20fr containers.</t>
    </r>
    <r>
      <rPr>
        <b/>
        <sz val="10"/>
        <rFont val="Times New Roman"/>
        <family val="1"/>
      </rPr>
      <t xml:space="preserve">
</t>
    </r>
    <r>
      <rPr>
        <i/>
        <sz val="10"/>
        <color rgb="FFFF0000"/>
        <rFont val="Times New Roman"/>
        <family val="1"/>
      </rPr>
      <t>Unit prices shall be all-inclusive and include rail linehaul and drayage.
Rates include up to 30 km of drayage on each end. Drayage beyond 30 km shall be charged IAW Excess Drayage Rate Table</t>
    </r>
  </si>
  <si>
    <t>HB40</t>
  </si>
  <si>
    <t>HB40A</t>
  </si>
  <si>
    <t>HB40B</t>
  </si>
  <si>
    <t>HB40C</t>
  </si>
  <si>
    <t>HB41</t>
  </si>
  <si>
    <t>HB41A</t>
  </si>
  <si>
    <t>HB41B</t>
  </si>
  <si>
    <t>HB42</t>
  </si>
  <si>
    <t>HB42A</t>
  </si>
  <si>
    <t>HB42B</t>
  </si>
  <si>
    <t>HB42C</t>
  </si>
  <si>
    <t>HB43</t>
  </si>
  <si>
    <t>HB45</t>
  </si>
  <si>
    <t xml:space="preserve">EXHIBIT HC: MULTIMODAL FAMILY (RAIL)
PRICING SCHEDULE (BASE YEAR 2008)       </t>
  </si>
  <si>
    <t>HC01</t>
  </si>
  <si>
    <t>HC02</t>
  </si>
  <si>
    <t>HC03 thru HC04</t>
  </si>
  <si>
    <t>HC06</t>
  </si>
  <si>
    <t>HC05</t>
  </si>
  <si>
    <t>HC40</t>
  </si>
  <si>
    <t>HC40A</t>
  </si>
  <si>
    <t>HC40B</t>
  </si>
  <si>
    <t>HC40C</t>
  </si>
  <si>
    <t>HC41</t>
  </si>
  <si>
    <t>HC41A</t>
  </si>
  <si>
    <t>HC41B</t>
  </si>
  <si>
    <t>HC42</t>
  </si>
  <si>
    <t>HC42A</t>
  </si>
  <si>
    <t>HC42B</t>
  </si>
  <si>
    <t>HC42C</t>
  </si>
  <si>
    <t>HC43</t>
  </si>
  <si>
    <t>HC45</t>
  </si>
  <si>
    <t xml:space="preserve">EXHIBIT HD: MULTIMODAL FAMILY (RAIL)
PRICING SCHEDULE (BASE YEAR 3008)       </t>
  </si>
  <si>
    <t>HD01</t>
  </si>
  <si>
    <t>HD02</t>
  </si>
  <si>
    <t>HD03 thru HD04</t>
  </si>
  <si>
    <r>
      <t xml:space="preserve">Point-to-Point Routes (IAW TE-H 2.3.1.): </t>
    </r>
    <r>
      <rPr>
        <sz val="10"/>
        <rFont val="Times New Roman"/>
        <family val="1"/>
      </rPr>
      <t xml:space="preserve">All listed unit prices shall be one-way rates per truckload of general freight in 12ft contrainers.     </t>
    </r>
    <r>
      <rPr>
        <b/>
        <i/>
        <sz val="10"/>
        <rFont val="Times New Roman"/>
        <family val="1"/>
      </rPr>
      <t xml:space="preserve">
</t>
    </r>
    <r>
      <rPr>
        <i/>
        <sz val="10"/>
        <color rgb="FFFF0000"/>
        <rFont val="Times New Roman"/>
        <family val="1"/>
      </rPr>
      <t>Unit prices are all-inclusive of rail linehaul and drayage at both origin and destination.</t>
    </r>
  </si>
  <si>
    <t>HD05</t>
  </si>
  <si>
    <t>HD06</t>
  </si>
  <si>
    <t>HD40</t>
  </si>
  <si>
    <t>HD40A</t>
  </si>
  <si>
    <t>HD40B</t>
  </si>
  <si>
    <t>HD40C</t>
  </si>
  <si>
    <t>HD41</t>
  </si>
  <si>
    <t>HD41A</t>
  </si>
  <si>
    <t>HD41B</t>
  </si>
  <si>
    <t>HD42</t>
  </si>
  <si>
    <t>HD42A</t>
  </si>
  <si>
    <t>HD42B</t>
  </si>
  <si>
    <t>HD42C</t>
  </si>
  <si>
    <t>HD43</t>
  </si>
  <si>
    <t>HD45</t>
  </si>
  <si>
    <t xml:space="preserve">EXHIBIT HE: MULTIMODAL FAMILY (RAIL)
PRICING SCHEDULE (BASE YEAR 4008)       </t>
  </si>
  <si>
    <t>HE01</t>
  </si>
  <si>
    <t>HE02</t>
  </si>
  <si>
    <t>HE03 thru HE04</t>
  </si>
  <si>
    <t>HE05</t>
  </si>
  <si>
    <t>HE06</t>
  </si>
  <si>
    <t>HE40</t>
  </si>
  <si>
    <t>HE40A</t>
  </si>
  <si>
    <t>HE40B</t>
  </si>
  <si>
    <t>HE40C</t>
  </si>
  <si>
    <t>HE41</t>
  </si>
  <si>
    <t>HE41A</t>
  </si>
  <si>
    <t>HE41B</t>
  </si>
  <si>
    <t>HE42</t>
  </si>
  <si>
    <t>HE42A</t>
  </si>
  <si>
    <t>HE42B</t>
  </si>
  <si>
    <t>HE42C</t>
  </si>
  <si>
    <t>HE43</t>
  </si>
  <si>
    <t>HE45</t>
  </si>
  <si>
    <t>EXHIBIT JA -JE: MULTIMODAL FAMILY (AIR) 
(BASE YEAR 0009, 1009, 2009, 3009, and 4009)</t>
  </si>
  <si>
    <t>JA-JE01</t>
  </si>
  <si>
    <t>BB02</t>
  </si>
  <si>
    <r>
      <t>FERRY SERVICE: Zone-to-Zone Unit Rates (Per Truck, One-Way)</t>
    </r>
    <r>
      <rPr>
        <b/>
        <i/>
        <sz val="10"/>
        <rFont val="Times New Roman"/>
        <family val="1"/>
      </rPr>
      <t xml:space="preserve">
</t>
    </r>
    <r>
      <rPr>
        <i/>
        <sz val="10"/>
        <color rgb="FFFF0000"/>
        <rFont val="Times New Roman"/>
        <family val="1"/>
      </rPr>
      <t>General, Reefer, OSOW, and ISO Family Participants shall enter proposed unit prices for all applicable items. 
Unit prices represent zone-to-zone ferry charges only, with one driver accompannying the truck onboard. 
Drayage is excluded and will be billed separately IAW the established distance rate table in Exhibit AA-DA.</t>
    </r>
  </si>
  <si>
    <r>
      <t>FERRY SERVICE: Zone-to-Zone Unit Rates (Per Truck, One-Way)</t>
    </r>
    <r>
      <rPr>
        <b/>
        <i/>
        <sz val="10"/>
        <rFont val="Times New Roman"/>
        <family val="1"/>
      </rPr>
      <t xml:space="preserve">
</t>
    </r>
    <r>
      <rPr>
        <i/>
        <sz val="10"/>
        <color rgb="FFFF0000"/>
        <rFont val="Times New Roman"/>
        <family val="1"/>
      </rPr>
      <t>General, Reefer, OSOW, and ISO Family Participants shall enter proposed unit prices for all applicable items. 
Unit prices represent zone-to-zone ferry charges only, with one driver accompannying the truck onboard. 
Drayage is excluded and will be billed separately IAW the established distance rate table in Exhibit AB-DB.</t>
    </r>
  </si>
  <si>
    <r>
      <t>FERRY SERVICE: Zone-to-Zone Unit Rates (Per Truck, One-Way)</t>
    </r>
    <r>
      <rPr>
        <b/>
        <i/>
        <sz val="10"/>
        <rFont val="Times New Roman"/>
        <family val="1"/>
      </rPr>
      <t xml:space="preserve">
</t>
    </r>
    <r>
      <rPr>
        <i/>
        <sz val="10"/>
        <color rgb="FFFF0000"/>
        <rFont val="Times New Roman"/>
        <family val="1"/>
      </rPr>
      <t>General, Reefer, OSOW, and ISO Family Participants shall enter proposed unit prices for all applicable items. 
Unit prices represent zone-to-zone ferry charges only, with one driver accompannying the truck onboard. 
Drayage is excluded and will be billed separately IAW the established distance rate table in Exhibit AC-DC.</t>
    </r>
  </si>
  <si>
    <r>
      <t>FERRY SERVICE: Zone-to-Zone Unit Rates (Per Truck, One-Way)</t>
    </r>
    <r>
      <rPr>
        <b/>
        <i/>
        <sz val="10"/>
        <rFont val="Times New Roman"/>
        <family val="1"/>
      </rPr>
      <t xml:space="preserve">
</t>
    </r>
    <r>
      <rPr>
        <i/>
        <sz val="10"/>
        <color rgb="FFFF0000"/>
        <rFont val="Times New Roman"/>
        <family val="1"/>
      </rPr>
      <t>General, Reefer, OSOW, and ISO Family Participants shall enter proposed unit prices for all applicable items. 
Unit prices represent zone-to-zone ferry charges only, with one driver accompannying the truck onboard. 
Drayage is excluded and will be billed separately IAW the established distance rate table in Exhibit AD-DD.</t>
    </r>
  </si>
  <si>
    <r>
      <t>FERRY SERVICE: Zone-to-Zone Unit Rates (Per Truck, One-Way)</t>
    </r>
    <r>
      <rPr>
        <b/>
        <i/>
        <sz val="10"/>
        <rFont val="Times New Roman"/>
        <family val="1"/>
      </rPr>
      <t xml:space="preserve">
</t>
    </r>
    <r>
      <rPr>
        <i/>
        <sz val="10"/>
        <color rgb="FFFF0000"/>
        <rFont val="Times New Roman"/>
        <family val="1"/>
      </rPr>
      <t>General, Reefer, OSOW, and ISO Family Participants shall enter proposed unit prices for all applicable items. 
Unit prices represent zone-to-zone ferry charges only, with one driver accompannying the truck onboard. 
Drayage is excluded and will be billed separately IAW the established distance rate table in Exhibit AE-DE.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</si>
</sst>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164" formatCode="0000_ "/>
    <numFmt numFmtId="165" formatCode="0000\A"/>
    <numFmt numFmtId="166" formatCode="[$¥-411]#,##0;[Red][$¥-411]#,##0"/>
    <numFmt numFmtId="167" formatCode="#,##0;[Red]#,##0"/>
    <numFmt numFmtId="168" formatCode="0.0%"/>
    <numFmt numFmtId="169" formatCode="[$¥-411]#,##0;[Red]\-[$¥-411]#,##0"/>
    <numFmt numFmtId="170" formatCode="[$¥-411]#,##0"/>
  </numFmts>
  <fonts count="36"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Times New Roman"/>
      <family val="1"/>
    </font>
    <font>
      <b/>
      <u/>
      <sz val="10"/>
      <name val="Times New Roman"/>
      <family val="1"/>
    </font>
    <font>
      <b/>
      <sz val="10"/>
      <name val="Times New Roman"/>
      <family val="1"/>
    </font>
    <font>
      <b/>
      <sz val="12"/>
      <name val="Times New Roman"/>
      <family val="1"/>
    </font>
    <font>
      <sz val="11"/>
      <name val="Times New Roman"/>
      <family val="1"/>
    </font>
    <font>
      <b/>
      <sz val="11"/>
      <name val="Times New Roman"/>
      <family val="1"/>
    </font>
    <font>
      <b/>
      <u/>
      <sz val="11"/>
      <name val="Times New Roman"/>
      <family val="1"/>
    </font>
    <font>
      <u/>
      <sz val="10"/>
      <name val="Times New Roman"/>
      <family val="1"/>
    </font>
    <font>
      <sz val="10"/>
      <color rgb="FFFF0000"/>
      <name val="Times New Roman"/>
      <family val="1"/>
    </font>
    <font>
      <sz val="11"/>
      <color rgb="FFFF0000"/>
      <name val="Times New Roman"/>
      <family val="1"/>
    </font>
    <font>
      <sz val="10"/>
      <name val="Arial"/>
      <family val="2"/>
    </font>
    <font>
      <b/>
      <sz val="10"/>
      <color rgb="FFFF0000"/>
      <name val="Times New Roman"/>
      <family val="1"/>
    </font>
    <font>
      <sz val="10"/>
      <color indexed="10"/>
      <name val="Times New Roman"/>
      <family val="1"/>
    </font>
    <font>
      <b/>
      <i/>
      <u/>
      <sz val="10"/>
      <name val="Times New Roman"/>
      <family val="1"/>
    </font>
    <font>
      <b/>
      <i/>
      <sz val="10"/>
      <name val="Times New Roman"/>
      <family val="1"/>
    </font>
    <font>
      <b/>
      <i/>
      <sz val="11"/>
      <name val="Times New Roman"/>
      <family val="1"/>
    </font>
    <font>
      <b/>
      <i/>
      <sz val="12"/>
      <name val="Times New Roman"/>
      <family val="1"/>
    </font>
    <font>
      <b/>
      <i/>
      <u/>
      <sz val="11"/>
      <name val="Times New Roman"/>
      <family val="1"/>
    </font>
    <font>
      <b/>
      <i/>
      <u/>
      <sz val="12"/>
      <name val="Times New Roman"/>
      <family val="1"/>
    </font>
    <font>
      <sz val="12"/>
      <color theme="1"/>
      <name val="Times New Roman"/>
      <family val="2"/>
    </font>
    <font>
      <sz val="10"/>
      <name val="Calibri"/>
      <family val="2"/>
    </font>
    <font>
      <sz val="10"/>
      <color theme="0"/>
      <name val="Times New Roman"/>
      <family val="1"/>
    </font>
    <font>
      <sz val="11"/>
      <color theme="0"/>
      <name val="Times New Roman"/>
      <family val="1"/>
    </font>
    <font>
      <b/>
      <u/>
      <sz val="12"/>
      <name val="Times New Roman"/>
      <family val="1"/>
    </font>
    <font>
      <sz val="12"/>
      <name val="Times New Roman"/>
      <family val="1"/>
    </font>
    <font>
      <u/>
      <sz val="10"/>
      <color rgb="FFFF0000"/>
      <name val="Times New Roman"/>
      <family val="1"/>
    </font>
    <font>
      <i/>
      <sz val="10"/>
      <color rgb="FFFF0000"/>
      <name val="Times New Roman"/>
      <family val="1"/>
    </font>
    <font>
      <i/>
      <u/>
      <sz val="10"/>
      <color rgb="FFFF0000"/>
      <name val="Times New Roman"/>
      <family val="1"/>
    </font>
    <font>
      <sz val="8"/>
      <name val="Arial"/>
      <family val="2"/>
    </font>
    <font>
      <b/>
      <sz val="10"/>
      <name val="Arial"/>
      <family val="2"/>
    </font>
    <font>
      <i/>
      <sz val="10"/>
      <name val="Times New Roman"/>
      <family val="1"/>
    </font>
  </fonts>
  <fills count="17">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1"/>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0.34998626667073579"/>
        <bgColor indexed="64"/>
      </patternFill>
    </fill>
  </fills>
  <borders count="8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bottom style="thin">
        <color theme="0" tint="-0.34998626667073579"/>
      </bottom>
      <diagonal/>
    </border>
    <border>
      <left/>
      <right/>
      <top style="thin">
        <color theme="0" tint="-0.34998626667073579"/>
      </top>
      <bottom/>
      <diagonal/>
    </border>
    <border>
      <left/>
      <right/>
      <top/>
      <bottom style="thin">
        <color auto="1"/>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theme="0" tint="-0.249977111117893"/>
      </bottom>
      <diagonal/>
    </border>
    <border>
      <left style="thin">
        <color indexed="64"/>
      </left>
      <right/>
      <top/>
      <bottom style="thin">
        <color theme="0" tint="-0.249977111117893"/>
      </bottom>
      <diagonal/>
    </border>
    <border>
      <left/>
      <right style="thin">
        <color indexed="64"/>
      </right>
      <top/>
      <bottom style="thin">
        <color theme="0" tint="-0.249977111117893"/>
      </bottom>
      <diagonal/>
    </border>
    <border>
      <left/>
      <right style="thin">
        <color indexed="64"/>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indexed="64"/>
      </left>
      <right/>
      <top style="thin">
        <color theme="0" tint="-0.249977111117893"/>
      </top>
      <bottom/>
      <diagonal/>
    </border>
    <border>
      <left/>
      <right/>
      <top style="thin">
        <color theme="0" tint="-0.249977111117893"/>
      </top>
      <bottom/>
      <diagonal/>
    </border>
    <border>
      <left/>
      <right style="thin">
        <color indexed="64"/>
      </right>
      <top style="thin">
        <color theme="0" tint="-0.34998626667073579"/>
      </top>
      <bottom style="thin">
        <color indexed="64"/>
      </bottom>
      <diagonal/>
    </border>
    <border>
      <left/>
      <right/>
      <top style="thin">
        <color theme="0" tint="-0.34998626667073579"/>
      </top>
      <bottom style="thin">
        <color indexed="64"/>
      </bottom>
      <diagonal/>
    </border>
    <border>
      <left/>
      <right style="thin">
        <color indexed="64"/>
      </right>
      <top style="thin">
        <color theme="0" tint="-0.249977111117893"/>
      </top>
      <bottom/>
      <diagonal/>
    </border>
    <border>
      <left style="thin">
        <color theme="0"/>
      </left>
      <right/>
      <top style="thin">
        <color theme="0"/>
      </top>
      <bottom/>
      <diagonal/>
    </border>
    <border>
      <left/>
      <right style="thin">
        <color theme="0"/>
      </right>
      <top style="thin">
        <color theme="0"/>
      </top>
      <bottom/>
      <diagonal/>
    </border>
    <border>
      <left style="thin">
        <color indexed="64"/>
      </left>
      <right/>
      <top style="thin">
        <color indexed="64"/>
      </top>
      <bottom style="thin">
        <color theme="1"/>
      </bottom>
      <diagonal/>
    </border>
    <border>
      <left/>
      <right/>
      <top style="thin">
        <color indexed="64"/>
      </top>
      <bottom style="thin">
        <color theme="1"/>
      </bottom>
      <diagonal/>
    </border>
    <border>
      <left/>
      <right style="thin">
        <color indexed="64"/>
      </right>
      <top style="thin">
        <color indexed="64"/>
      </top>
      <bottom style="thin">
        <color theme="1"/>
      </bottom>
      <diagonal/>
    </border>
    <border>
      <left/>
      <right/>
      <top style="thin">
        <color theme="1"/>
      </top>
      <bottom/>
      <diagonal/>
    </border>
    <border>
      <left style="thin">
        <color theme="1"/>
      </left>
      <right/>
      <top style="thin">
        <color indexed="64"/>
      </top>
      <bottom style="thin">
        <color indexed="64"/>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indexed="64"/>
      </left>
      <right/>
      <top style="thin">
        <color theme="1"/>
      </top>
      <bottom style="thin">
        <color auto="1"/>
      </bottom>
      <diagonal/>
    </border>
    <border>
      <left/>
      <right/>
      <top style="thin">
        <color theme="1"/>
      </top>
      <bottom style="thin">
        <color auto="1"/>
      </bottom>
      <diagonal/>
    </border>
    <border>
      <left style="thin">
        <color theme="0"/>
      </left>
      <right/>
      <top style="thin">
        <color auto="1"/>
      </top>
      <bottom/>
      <diagonal/>
    </border>
    <border>
      <left/>
      <right style="thin">
        <color theme="1"/>
      </right>
      <top/>
      <bottom/>
      <diagonal/>
    </border>
    <border>
      <left style="thin">
        <color theme="1"/>
      </left>
      <right/>
      <top/>
      <bottom/>
      <diagonal/>
    </border>
    <border>
      <left style="thin">
        <color theme="1"/>
      </left>
      <right/>
      <top style="thin">
        <color theme="1"/>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right style="thin">
        <color theme="1"/>
      </right>
      <top style="thin">
        <color theme="1"/>
      </top>
      <bottom style="thin">
        <color theme="1"/>
      </bottom>
      <diagonal/>
    </border>
    <border>
      <left/>
      <right style="thin">
        <color theme="1"/>
      </right>
      <top style="thin">
        <color auto="1"/>
      </top>
      <bottom/>
      <diagonal/>
    </border>
    <border>
      <left style="medium">
        <color theme="1"/>
      </left>
      <right style="thin">
        <color theme="1"/>
      </right>
      <top style="thin">
        <color theme="1"/>
      </top>
      <bottom/>
      <diagonal/>
    </border>
    <border>
      <left style="thin">
        <color theme="1"/>
      </left>
      <right style="thin">
        <color theme="1"/>
      </right>
      <top style="thin">
        <color theme="1"/>
      </top>
      <bottom/>
      <diagonal/>
    </border>
    <border>
      <left style="thin">
        <color indexed="64"/>
      </left>
      <right/>
      <top/>
      <bottom style="thin">
        <color theme="1"/>
      </bottom>
      <diagonal/>
    </border>
    <border>
      <left/>
      <right style="thin">
        <color indexed="64"/>
      </right>
      <top/>
      <bottom style="thin">
        <color theme="1"/>
      </bottom>
      <diagonal/>
    </border>
    <border>
      <left style="thin">
        <color indexed="64"/>
      </left>
      <right style="thin">
        <color indexed="64"/>
      </right>
      <top style="thin">
        <color indexed="64"/>
      </top>
      <bottom/>
      <diagonal/>
    </border>
    <border>
      <left/>
      <right style="thin">
        <color theme="1"/>
      </right>
      <top style="thin">
        <color theme="1"/>
      </top>
      <bottom style="thin">
        <color indexed="64"/>
      </bottom>
      <diagonal/>
    </border>
    <border>
      <left style="thin">
        <color indexed="64"/>
      </left>
      <right/>
      <top/>
      <bottom style="thin">
        <color theme="0" tint="-0.24994659260841701"/>
      </bottom>
      <diagonal/>
    </border>
    <border>
      <left/>
      <right/>
      <top/>
      <bottom style="thin">
        <color theme="0" tint="-0.24994659260841701"/>
      </bottom>
      <diagonal/>
    </border>
    <border>
      <left style="thin">
        <color theme="1"/>
      </left>
      <right/>
      <top style="thin">
        <color theme="1"/>
      </top>
      <bottom/>
      <diagonal/>
    </border>
    <border>
      <left style="thin">
        <color indexed="64"/>
      </left>
      <right style="thin">
        <color indexed="64"/>
      </right>
      <top style="thin">
        <color indexed="64"/>
      </top>
      <bottom style="thin">
        <color theme="1"/>
      </bottom>
      <diagonal/>
    </border>
    <border>
      <left/>
      <right style="thin">
        <color indexed="64"/>
      </right>
      <top style="thin">
        <color theme="1"/>
      </top>
      <bottom style="thin">
        <color theme="1"/>
      </bottom>
      <diagonal/>
    </border>
    <border>
      <left style="thin">
        <color theme="1"/>
      </left>
      <right style="thin">
        <color indexed="64"/>
      </right>
      <top style="thin">
        <color theme="1"/>
      </top>
      <bottom/>
      <diagonal/>
    </border>
    <border>
      <left style="thin">
        <color indexed="64"/>
      </left>
      <right/>
      <top style="thin">
        <color theme="1"/>
      </top>
      <bottom style="thin">
        <color theme="1"/>
      </bottom>
      <diagonal/>
    </border>
    <border>
      <left/>
      <right style="thin">
        <color indexed="64"/>
      </right>
      <top style="thin">
        <color theme="0" tint="-0.34998626667073579"/>
      </top>
      <bottom/>
      <diagonal/>
    </border>
    <border>
      <left style="thin">
        <color theme="1"/>
      </left>
      <right style="thin">
        <color indexed="64"/>
      </right>
      <top style="thin">
        <color theme="1"/>
      </top>
      <bottom style="thin">
        <color theme="1"/>
      </bottom>
      <diagonal/>
    </border>
    <border>
      <left style="thin">
        <color theme="1"/>
      </left>
      <right style="thin">
        <color indexed="64"/>
      </right>
      <top style="thin">
        <color indexed="64"/>
      </top>
      <bottom style="thin">
        <color indexed="64"/>
      </bottom>
      <diagonal/>
    </border>
    <border>
      <left style="thin">
        <color theme="1"/>
      </left>
      <right style="thin">
        <color indexed="64"/>
      </right>
      <top style="thin">
        <color theme="1"/>
      </top>
      <bottom style="thin">
        <color indexed="64"/>
      </bottom>
      <diagonal/>
    </border>
    <border>
      <left/>
      <right style="thin">
        <color indexed="64"/>
      </right>
      <top style="thin">
        <color theme="1"/>
      </top>
      <bottom/>
      <diagonal/>
    </border>
    <border>
      <left style="thin">
        <color theme="1"/>
      </left>
      <right style="thin">
        <color indexed="64"/>
      </right>
      <top style="thin">
        <color indexed="64"/>
      </top>
      <bottom style="thin">
        <color theme="1"/>
      </bottom>
      <diagonal/>
    </border>
    <border>
      <left/>
      <right style="thin">
        <color indexed="64"/>
      </right>
      <top style="thin">
        <color theme="1"/>
      </top>
      <bottom style="thin">
        <color indexed="64"/>
      </bottom>
      <diagonal/>
    </border>
    <border>
      <left style="thin">
        <color theme="1"/>
      </left>
      <right style="thin">
        <color indexed="64"/>
      </right>
      <top style="thin">
        <color indexed="64"/>
      </top>
      <bottom/>
      <diagonal/>
    </border>
    <border>
      <left/>
      <right style="thin">
        <color theme="1"/>
      </right>
      <top/>
      <bottom style="thin">
        <color auto="1"/>
      </bottom>
      <diagonal/>
    </border>
    <border>
      <left style="thin">
        <color indexed="64"/>
      </left>
      <right/>
      <top style="thin">
        <color theme="0" tint="-0.14996795556505021"/>
      </top>
      <bottom style="thin">
        <color indexed="64"/>
      </bottom>
      <diagonal/>
    </border>
    <border>
      <left/>
      <right/>
      <top style="thin">
        <color theme="0" tint="-0.14996795556505021"/>
      </top>
      <bottom style="thin">
        <color auto="1"/>
      </bottom>
      <diagonal/>
    </border>
    <border>
      <left/>
      <right style="thin">
        <color indexed="64"/>
      </right>
      <top style="thin">
        <color theme="0" tint="-0.14996795556505021"/>
      </top>
      <bottom style="thin">
        <color indexed="64"/>
      </bottom>
      <diagonal/>
    </border>
    <border>
      <left/>
      <right/>
      <top style="thin">
        <color theme="0" tint="-0.249977111117893"/>
      </top>
      <bottom style="thin">
        <color theme="0" tint="-0.14996795556505021"/>
      </bottom>
      <diagonal/>
    </border>
    <border>
      <left/>
      <right style="thin">
        <color indexed="64"/>
      </right>
      <top style="thin">
        <color theme="0" tint="-0.249977111117893"/>
      </top>
      <bottom style="thin">
        <color theme="0" tint="-0.14996795556505021"/>
      </bottom>
      <diagonal/>
    </border>
    <border>
      <left style="thin">
        <color theme="1"/>
      </left>
      <right/>
      <top style="thin">
        <color theme="0" tint="-0.24994659260841701"/>
      </top>
      <bottom style="thin">
        <color theme="1"/>
      </bottom>
      <diagonal/>
    </border>
    <border>
      <left/>
      <right/>
      <top style="thin">
        <color theme="0" tint="-0.24994659260841701"/>
      </top>
      <bottom style="thin">
        <color theme="1"/>
      </bottom>
      <diagonal/>
    </border>
    <border>
      <left style="thin">
        <color indexed="64"/>
      </left>
      <right/>
      <top style="thin">
        <color theme="0" tint="-0.24994659260841701"/>
      </top>
      <bottom style="thin">
        <color theme="1"/>
      </bottom>
      <diagonal/>
    </border>
    <border>
      <left/>
      <right style="thin">
        <color indexed="64"/>
      </right>
      <top style="thin">
        <color theme="0" tint="-0.24994659260841701"/>
      </top>
      <bottom style="thin">
        <color theme="1"/>
      </bottom>
      <diagonal/>
    </border>
    <border>
      <left/>
      <right/>
      <top style="thin">
        <color theme="0" tint="-0.249977111117893"/>
      </top>
      <bottom style="thin">
        <color auto="1"/>
      </bottom>
      <diagonal/>
    </border>
    <border>
      <left/>
      <right style="thin">
        <color theme="1"/>
      </right>
      <top style="thin">
        <color theme="0" tint="-0.249977111117893"/>
      </top>
      <bottom style="thin">
        <color indexed="64"/>
      </bottom>
      <diagonal/>
    </border>
    <border>
      <left style="thin">
        <color indexed="64"/>
      </left>
      <right/>
      <top style="thin">
        <color theme="0" tint="-0.14996795556505021"/>
      </top>
      <bottom/>
      <diagonal/>
    </border>
    <border>
      <left style="thin">
        <color theme="1"/>
      </left>
      <right/>
      <top style="thin">
        <color theme="0" tint="-0.24994659260841701"/>
      </top>
      <bottom/>
      <diagonal/>
    </border>
    <border>
      <left/>
      <right style="thin">
        <color indexed="64"/>
      </right>
      <top/>
      <bottom style="thin">
        <color theme="0" tint="-0.24994659260841701"/>
      </bottom>
      <diagonal/>
    </border>
    <border>
      <left/>
      <right style="thin">
        <color theme="1"/>
      </right>
      <top/>
      <bottom style="thin">
        <color theme="0" tint="-0.24994659260841701"/>
      </bottom>
      <diagonal/>
    </border>
    <border>
      <left style="thin">
        <color indexed="64"/>
      </left>
      <right/>
      <top style="thin">
        <color theme="0" tint="-0.249977111117893"/>
      </top>
      <bottom style="thin">
        <color auto="1"/>
      </bottom>
      <diagonal/>
    </border>
    <border>
      <left style="thin">
        <color indexed="64"/>
      </left>
      <right/>
      <top style="thin">
        <color theme="0" tint="-0.24994659260841701"/>
      </top>
      <bottom/>
      <diagonal/>
    </border>
    <border>
      <left/>
      <right/>
      <top style="thin">
        <color theme="0" tint="-0.24994659260841701"/>
      </top>
      <bottom/>
      <diagonal/>
    </border>
    <border>
      <left/>
      <right style="thin">
        <color indexed="64"/>
      </right>
      <top style="thin">
        <color theme="0" tint="-0.24994659260841701"/>
      </top>
      <bottom/>
      <diagonal/>
    </border>
    <border>
      <left style="thin">
        <color theme="1"/>
      </left>
      <right style="thin">
        <color theme="1"/>
      </right>
      <top style="thin">
        <color theme="1"/>
      </top>
      <bottom style="thin">
        <color indexed="64"/>
      </bottom>
      <diagonal/>
    </border>
    <border>
      <left style="thin">
        <color indexed="64"/>
      </left>
      <right/>
      <top style="thin">
        <color theme="1"/>
      </top>
      <bottom/>
      <diagonal/>
    </border>
  </borders>
  <cellStyleXfs count="26">
    <xf numFmtId="166" fontId="0" fillId="0" borderId="0"/>
    <xf numFmtId="44" fontId="15" fillId="0" borderId="0" applyFont="0" applyFill="0" applyBorder="0" applyAlignment="0" applyProtection="0"/>
    <xf numFmtId="9" fontId="15" fillId="0" borderId="0" applyFont="0" applyFill="0" applyBorder="0" applyAlignment="0" applyProtection="0"/>
    <xf numFmtId="166" fontId="24" fillId="0" borderId="0"/>
    <xf numFmtId="166" fontId="4" fillId="0" borderId="0"/>
    <xf numFmtId="9" fontId="4" fillId="0" borderId="0" applyFont="0" applyFill="0" applyBorder="0" applyAlignment="0" applyProtection="0"/>
    <xf numFmtId="9" fontId="24" fillId="0" borderId="0" applyFont="0" applyFill="0" applyBorder="0" applyAlignment="0" applyProtection="0"/>
    <xf numFmtId="166" fontId="3" fillId="0" borderId="0"/>
    <xf numFmtId="9" fontId="3" fillId="0" borderId="0" applyFont="0" applyFill="0" applyBorder="0" applyAlignment="0" applyProtection="0"/>
    <xf numFmtId="166" fontId="24" fillId="0" borderId="0"/>
    <xf numFmtId="166" fontId="2" fillId="0" borderId="0"/>
    <xf numFmtId="9" fontId="2" fillId="0" borderId="0" applyFont="0" applyFill="0" applyBorder="0" applyAlignment="0" applyProtection="0"/>
    <xf numFmtId="166" fontId="15" fillId="0" borderId="0"/>
    <xf numFmtId="44" fontId="15" fillId="0" borderId="0" applyFont="0" applyFill="0" applyBorder="0" applyAlignment="0" applyProtection="0"/>
    <xf numFmtId="9" fontId="15" fillId="0" borderId="0" applyFont="0" applyFill="0" applyBorder="0" applyAlignment="0" applyProtection="0"/>
    <xf numFmtId="166" fontId="24" fillId="0" borderId="0"/>
    <xf numFmtId="166" fontId="2" fillId="0" borderId="0"/>
    <xf numFmtId="9" fontId="2" fillId="0" borderId="0" applyFont="0" applyFill="0" applyBorder="0" applyAlignment="0" applyProtection="0"/>
    <xf numFmtId="166" fontId="2" fillId="0" borderId="0"/>
    <xf numFmtId="9" fontId="2" fillId="0" borderId="0" applyFont="0" applyFill="0" applyBorder="0" applyAlignment="0" applyProtection="0"/>
    <xf numFmtId="166" fontId="1" fillId="0" borderId="0"/>
    <xf numFmtId="9" fontId="1" fillId="0" borderId="0" applyFont="0" applyFill="0" applyBorder="0" applyAlignment="0" applyProtection="0"/>
    <xf numFmtId="166" fontId="1" fillId="0" borderId="0"/>
    <xf numFmtId="9" fontId="1" fillId="0" borderId="0" applyFont="0" applyFill="0" applyBorder="0" applyAlignment="0" applyProtection="0"/>
    <xf numFmtId="166" fontId="1" fillId="0" borderId="0"/>
    <xf numFmtId="9" fontId="1" fillId="0" borderId="0" applyFont="0" applyFill="0" applyBorder="0" applyAlignment="0" applyProtection="0"/>
  </cellStyleXfs>
  <cellXfs count="922">
    <xf numFmtId="166" fontId="0" fillId="0" borderId="0" xfId="0"/>
    <xf numFmtId="166" fontId="5" fillId="0" borderId="0" xfId="0" applyFont="1"/>
    <xf numFmtId="166" fontId="5" fillId="0" borderId="0" xfId="0" applyFont="1" applyAlignment="1">
      <alignment horizontal="center"/>
    </xf>
    <xf numFmtId="166" fontId="7" fillId="0" borderId="0" xfId="0" applyFont="1"/>
    <xf numFmtId="166" fontId="5" fillId="0" borderId="0" xfId="0" applyFont="1" applyAlignment="1">
      <alignment vertical="center"/>
    </xf>
    <xf numFmtId="166" fontId="5" fillId="3" borderId="0" xfId="0" applyFont="1" applyFill="1"/>
    <xf numFmtId="3" fontId="5" fillId="3" borderId="0" xfId="0" applyNumberFormat="1" applyFont="1" applyFill="1" applyAlignment="1">
      <alignment horizontal="center"/>
    </xf>
    <xf numFmtId="166" fontId="7" fillId="3" borderId="0" xfId="0" applyFont="1" applyFill="1"/>
    <xf numFmtId="166" fontId="10" fillId="3" borderId="0" xfId="0" applyFont="1" applyFill="1"/>
    <xf numFmtId="38" fontId="26" fillId="3" borderId="0" xfId="0" applyNumberFormat="1" applyFont="1" applyFill="1" applyAlignment="1">
      <alignment horizontal="center" vertical="center" wrapText="1"/>
    </xf>
    <xf numFmtId="38" fontId="27" fillId="3" borderId="0" xfId="0" applyNumberFormat="1" applyFont="1" applyFill="1" applyAlignment="1">
      <alignment horizontal="center" vertical="center"/>
    </xf>
    <xf numFmtId="3" fontId="9" fillId="3" borderId="0" xfId="0" applyNumberFormat="1" applyFont="1" applyFill="1" applyAlignment="1">
      <alignment vertical="center" wrapText="1"/>
    </xf>
    <xf numFmtId="166" fontId="9" fillId="3" borderId="0" xfId="0" applyFont="1" applyFill="1" applyAlignment="1">
      <alignment vertical="center"/>
    </xf>
    <xf numFmtId="3" fontId="9" fillId="3" borderId="0" xfId="0" applyNumberFormat="1" applyFont="1" applyFill="1" applyAlignment="1">
      <alignment vertical="center"/>
    </xf>
    <xf numFmtId="38" fontId="5" fillId="3" borderId="0" xfId="0" applyNumberFormat="1" applyFont="1" applyFill="1" applyAlignment="1">
      <alignment horizontal="center" vertical="center"/>
    </xf>
    <xf numFmtId="166" fontId="7" fillId="3" borderId="0" xfId="0" applyFont="1" applyFill="1" applyAlignment="1">
      <alignment horizontal="center"/>
    </xf>
    <xf numFmtId="49" fontId="6" fillId="3" borderId="0" xfId="0" applyNumberFormat="1" applyFont="1" applyFill="1" applyAlignment="1">
      <alignment vertical="center" wrapText="1"/>
    </xf>
    <xf numFmtId="3" fontId="6" fillId="3" borderId="0" xfId="0" applyNumberFormat="1" applyFont="1" applyFill="1" applyAlignment="1">
      <alignment horizontal="center" vertical="center" wrapText="1"/>
    </xf>
    <xf numFmtId="166" fontId="6" fillId="3" borderId="0" xfId="0" applyFont="1" applyFill="1" applyAlignment="1">
      <alignment vertical="center" wrapText="1"/>
    </xf>
    <xf numFmtId="166" fontId="6" fillId="3" borderId="0" xfId="0" applyFont="1" applyFill="1" applyAlignment="1">
      <alignment horizontal="center" vertical="center" wrapText="1"/>
    </xf>
    <xf numFmtId="166" fontId="5" fillId="3" borderId="0" xfId="0" applyFont="1" applyFill="1" applyAlignment="1">
      <alignment vertical="center"/>
    </xf>
    <xf numFmtId="166" fontId="5" fillId="3" borderId="0" xfId="0" applyFont="1" applyFill="1" applyAlignment="1">
      <alignment vertical="top"/>
    </xf>
    <xf numFmtId="164" fontId="5" fillId="3" borderId="0" xfId="0" applyNumberFormat="1" applyFont="1" applyFill="1" applyAlignment="1">
      <alignment horizontal="left" vertical="top"/>
    </xf>
    <xf numFmtId="165" fontId="5" fillId="3" borderId="0" xfId="0" applyNumberFormat="1" applyFont="1" applyFill="1" applyAlignment="1">
      <alignment horizontal="left" vertical="top"/>
    </xf>
    <xf numFmtId="166" fontId="5" fillId="3" borderId="0" xfId="0" applyFont="1" applyFill="1" applyAlignment="1">
      <alignment horizontal="center"/>
    </xf>
    <xf numFmtId="166" fontId="19" fillId="3" borderId="0" xfId="0" applyFont="1" applyFill="1"/>
    <xf numFmtId="166" fontId="18" fillId="3" borderId="0" xfId="0" applyFont="1" applyFill="1"/>
    <xf numFmtId="166" fontId="7" fillId="3" borderId="0" xfId="0" applyFont="1" applyFill="1" applyAlignment="1">
      <alignment vertical="center"/>
    </xf>
    <xf numFmtId="166" fontId="7" fillId="3" borderId="0" xfId="0" applyFont="1" applyFill="1" applyAlignment="1">
      <alignment horizontal="right"/>
    </xf>
    <xf numFmtId="167" fontId="7" fillId="3" borderId="0" xfId="0" applyNumberFormat="1" applyFont="1" applyFill="1" applyAlignment="1">
      <alignment horizontal="center"/>
    </xf>
    <xf numFmtId="166" fontId="6" fillId="3" borderId="0" xfId="0" applyFont="1" applyFill="1"/>
    <xf numFmtId="166" fontId="6" fillId="3" borderId="0" xfId="0" applyFont="1" applyFill="1" applyAlignment="1">
      <alignment horizontal="right"/>
    </xf>
    <xf numFmtId="10" fontId="5" fillId="3" borderId="0" xfId="0" applyNumberFormat="1" applyFont="1" applyFill="1" applyAlignment="1">
      <alignment horizontal="center" wrapText="1"/>
    </xf>
    <xf numFmtId="9" fontId="5" fillId="3" borderId="0" xfId="2" applyFont="1" applyFill="1" applyBorder="1" applyAlignment="1">
      <alignment horizontal="center" vertical="center" wrapText="1"/>
    </xf>
    <xf numFmtId="44" fontId="5" fillId="3" borderId="0" xfId="1" applyFont="1" applyFill="1" applyBorder="1" applyAlignment="1">
      <alignment horizontal="center" vertical="top"/>
    </xf>
    <xf numFmtId="44" fontId="5" fillId="3" borderId="0" xfId="1" applyFont="1" applyFill="1" applyBorder="1" applyAlignment="1">
      <alignment horizontal="center"/>
    </xf>
    <xf numFmtId="166" fontId="5" fillId="3" borderId="0" xfId="0" applyFont="1" applyFill="1" applyAlignment="1">
      <alignment horizontal="left"/>
    </xf>
    <xf numFmtId="167" fontId="5" fillId="3" borderId="0" xfId="0" applyNumberFormat="1" applyFont="1" applyFill="1" applyAlignment="1">
      <alignment horizontal="center" vertical="center" wrapText="1"/>
    </xf>
    <xf numFmtId="167" fontId="5" fillId="3" borderId="0" xfId="0" applyNumberFormat="1" applyFont="1" applyFill="1" applyAlignment="1">
      <alignment horizontal="center" wrapText="1"/>
    </xf>
    <xf numFmtId="166" fontId="12" fillId="3" borderId="0" xfId="0" applyFont="1" applyFill="1" applyAlignment="1">
      <alignment vertical="top"/>
    </xf>
    <xf numFmtId="166" fontId="9" fillId="3" borderId="0" xfId="0" applyFont="1" applyFill="1"/>
    <xf numFmtId="9" fontId="5" fillId="3" borderId="0" xfId="0" applyNumberFormat="1" applyFont="1" applyFill="1" applyAlignment="1">
      <alignment horizontal="center"/>
    </xf>
    <xf numFmtId="38" fontId="5" fillId="3" borderId="0" xfId="0" applyNumberFormat="1" applyFont="1" applyFill="1" applyAlignment="1">
      <alignment horizontal="center" vertical="center" wrapText="1"/>
    </xf>
    <xf numFmtId="166" fontId="14" fillId="3" borderId="0" xfId="0" applyFont="1" applyFill="1"/>
    <xf numFmtId="9" fontId="5" fillId="3" borderId="0" xfId="2" applyFont="1" applyFill="1" applyBorder="1"/>
    <xf numFmtId="166" fontId="5" fillId="3" borderId="0" xfId="0" applyFont="1" applyFill="1" applyAlignment="1">
      <alignment horizontal="left" vertical="top" wrapText="1"/>
    </xf>
    <xf numFmtId="166" fontId="5" fillId="3" borderId="0" xfId="0" applyFont="1" applyFill="1" applyAlignment="1">
      <alignment vertical="top" wrapText="1"/>
    </xf>
    <xf numFmtId="166" fontId="16" fillId="3" borderId="0" xfId="0" applyFont="1" applyFill="1" applyAlignment="1">
      <alignment horizontal="left" vertical="top" wrapText="1"/>
    </xf>
    <xf numFmtId="166" fontId="10" fillId="3" borderId="0" xfId="0" applyFont="1" applyFill="1" applyAlignment="1">
      <alignment horizontal="center"/>
    </xf>
    <xf numFmtId="3" fontId="5" fillId="3" borderId="0" xfId="0" applyNumberFormat="1" applyFont="1" applyFill="1" applyAlignment="1">
      <alignment horizontal="center" vertical="center" wrapText="1"/>
    </xf>
    <xf numFmtId="166" fontId="9" fillId="3" borderId="0" xfId="0" applyFont="1" applyFill="1" applyAlignment="1">
      <alignment horizontal="center" vertical="center"/>
    </xf>
    <xf numFmtId="166" fontId="5" fillId="3" borderId="0" xfId="0" applyFont="1" applyFill="1" applyAlignment="1">
      <alignment horizontal="center" vertical="center"/>
    </xf>
    <xf numFmtId="166" fontId="20" fillId="3" borderId="0" xfId="0" applyFont="1" applyFill="1" applyAlignment="1">
      <alignment horizontal="left"/>
    </xf>
    <xf numFmtId="166" fontId="23" fillId="3" borderId="0" xfId="0" applyFont="1" applyFill="1" applyAlignment="1">
      <alignment horizontal="left"/>
    </xf>
    <xf numFmtId="38" fontId="9" fillId="3" borderId="0" xfId="0" applyNumberFormat="1" applyFont="1" applyFill="1" applyAlignment="1">
      <alignment horizontal="center" vertical="center"/>
    </xf>
    <xf numFmtId="166" fontId="5" fillId="3" borderId="0" xfId="0" applyFont="1" applyFill="1" applyAlignment="1">
      <alignment horizontal="center" vertical="top" wrapText="1"/>
    </xf>
    <xf numFmtId="166" fontId="8" fillId="3" borderId="0" xfId="0" applyFont="1" applyFill="1"/>
    <xf numFmtId="166" fontId="7" fillId="3" borderId="0" xfId="0" applyFont="1" applyFill="1" applyAlignment="1">
      <alignment horizontal="center" vertical="center"/>
    </xf>
    <xf numFmtId="0" fontId="5" fillId="3" borderId="0" xfId="0" applyNumberFormat="1" applyFont="1" applyFill="1" applyAlignment="1">
      <alignment horizontal="center"/>
    </xf>
    <xf numFmtId="3" fontId="5" fillId="3" borderId="0" xfId="0" applyNumberFormat="1" applyFont="1" applyFill="1" applyAlignment="1">
      <alignment horizontal="center" vertical="center"/>
    </xf>
    <xf numFmtId="166" fontId="5" fillId="3" borderId="0" xfId="0" applyFont="1" applyFill="1" applyAlignment="1">
      <alignment horizontal="center" wrapText="1"/>
    </xf>
    <xf numFmtId="166" fontId="5" fillId="3" borderId="0" xfId="0" applyFont="1" applyFill="1" applyAlignment="1">
      <alignment horizontal="right" vertical="top"/>
    </xf>
    <xf numFmtId="49" fontId="7" fillId="3" borderId="0" xfId="0" applyNumberFormat="1" applyFont="1" applyFill="1" applyAlignment="1">
      <alignment vertical="center" wrapText="1"/>
    </xf>
    <xf numFmtId="3" fontId="7" fillId="3" borderId="0" xfId="0" applyNumberFormat="1" applyFont="1" applyFill="1" applyAlignment="1">
      <alignment horizontal="center" vertical="center" wrapText="1"/>
    </xf>
    <xf numFmtId="166" fontId="7" fillId="3" borderId="0" xfId="0" applyFont="1" applyFill="1" applyAlignment="1">
      <alignment vertical="center" wrapText="1"/>
    </xf>
    <xf numFmtId="166" fontId="7" fillId="3" borderId="0" xfId="0" applyFont="1" applyFill="1" applyAlignment="1">
      <alignment horizontal="center" vertical="center" wrapText="1"/>
    </xf>
    <xf numFmtId="166" fontId="5" fillId="0" borderId="0" xfId="0" applyFont="1" applyAlignment="1">
      <alignment horizontal="center" vertical="center"/>
    </xf>
    <xf numFmtId="166" fontId="19" fillId="3" borderId="0" xfId="0" applyFont="1" applyFill="1" applyAlignment="1">
      <alignment horizontal="center"/>
    </xf>
    <xf numFmtId="166" fontId="21" fillId="3" borderId="0" xfId="0" applyFont="1" applyFill="1" applyAlignment="1">
      <alignment horizontal="center"/>
    </xf>
    <xf numFmtId="166" fontId="16" fillId="3" borderId="0" xfId="0" applyFont="1" applyFill="1" applyAlignment="1">
      <alignment horizontal="center" vertical="top" wrapText="1"/>
    </xf>
    <xf numFmtId="166" fontId="18" fillId="3" borderId="0" xfId="0" applyFont="1" applyFill="1" applyAlignment="1">
      <alignment horizontal="center"/>
    </xf>
    <xf numFmtId="166" fontId="6" fillId="3" borderId="0" xfId="0" applyFont="1" applyFill="1" applyAlignment="1">
      <alignment horizontal="center"/>
    </xf>
    <xf numFmtId="166" fontId="9" fillId="3" borderId="0" xfId="0" applyFont="1" applyFill="1" applyAlignment="1">
      <alignment horizontal="center"/>
    </xf>
    <xf numFmtId="166" fontId="5" fillId="3" borderId="0" xfId="0" applyFont="1" applyFill="1" applyAlignment="1">
      <alignment horizontal="center" vertical="top"/>
    </xf>
    <xf numFmtId="166" fontId="20" fillId="3" borderId="0" xfId="0" applyFont="1" applyFill="1" applyAlignment="1">
      <alignment horizontal="center"/>
    </xf>
    <xf numFmtId="166" fontId="23" fillId="3" borderId="0" xfId="0" applyFont="1" applyFill="1" applyAlignment="1">
      <alignment horizontal="center"/>
    </xf>
    <xf numFmtId="166" fontId="8" fillId="3" borderId="0" xfId="0" applyFont="1" applyFill="1" applyAlignment="1">
      <alignment horizontal="center"/>
    </xf>
    <xf numFmtId="166" fontId="11" fillId="3" borderId="0" xfId="0" applyFont="1" applyFill="1" applyAlignment="1">
      <alignment horizontal="center"/>
    </xf>
    <xf numFmtId="166" fontId="12" fillId="3" borderId="0" xfId="0" applyFont="1" applyFill="1" applyAlignment="1">
      <alignment horizontal="center" vertical="top"/>
    </xf>
    <xf numFmtId="166" fontId="6" fillId="3" borderId="0" xfId="0" applyFont="1" applyFill="1" applyAlignment="1">
      <alignment horizontal="center" vertical="top"/>
    </xf>
    <xf numFmtId="166" fontId="17" fillId="3" borderId="0" xfId="0" applyFont="1" applyFill="1" applyAlignment="1">
      <alignment horizontal="center" vertical="top"/>
    </xf>
    <xf numFmtId="166" fontId="22" fillId="3" borderId="0" xfId="0" applyFont="1" applyFill="1" applyAlignment="1">
      <alignment horizontal="center"/>
    </xf>
    <xf numFmtId="166" fontId="5" fillId="3" borderId="0" xfId="0" applyFont="1" applyFill="1" applyAlignment="1">
      <alignment horizontal="left" vertical="top"/>
    </xf>
    <xf numFmtId="166" fontId="12" fillId="3" borderId="0" xfId="0" applyFont="1" applyFill="1" applyAlignment="1">
      <alignment horizontal="right" vertical="top"/>
    </xf>
    <xf numFmtId="167" fontId="5" fillId="0" borderId="0" xfId="0" applyNumberFormat="1" applyFont="1" applyAlignment="1">
      <alignment horizontal="center" vertical="center"/>
    </xf>
    <xf numFmtId="166" fontId="7" fillId="3" borderId="0" xfId="0" applyFont="1" applyFill="1" applyAlignment="1">
      <alignment horizontal="left" vertical="center"/>
    </xf>
    <xf numFmtId="164" fontId="5" fillId="3" borderId="0" xfId="0" applyNumberFormat="1" applyFont="1" applyFill="1" applyAlignment="1">
      <alignment horizontal="left" vertical="center"/>
    </xf>
    <xf numFmtId="166" fontId="5" fillId="3" borderId="0" xfId="0" applyFont="1" applyFill="1" applyAlignment="1">
      <alignment horizontal="right" vertical="center"/>
    </xf>
    <xf numFmtId="166" fontId="19" fillId="3" borderId="0" xfId="0" applyFont="1" applyFill="1" applyAlignment="1">
      <alignment horizontal="right"/>
    </xf>
    <xf numFmtId="166" fontId="21" fillId="3" borderId="0" xfId="0" applyFont="1" applyFill="1" applyAlignment="1">
      <alignment horizontal="right"/>
    </xf>
    <xf numFmtId="166" fontId="29" fillId="3" borderId="0" xfId="0" applyFont="1" applyFill="1"/>
    <xf numFmtId="9" fontId="5" fillId="0" borderId="0" xfId="2" applyFont="1" applyFill="1" applyBorder="1" applyAlignment="1">
      <alignment horizontal="center" vertical="center" wrapText="1"/>
    </xf>
    <xf numFmtId="165" fontId="5" fillId="3" borderId="0" xfId="0" applyNumberFormat="1" applyFont="1" applyFill="1" applyAlignment="1">
      <alignment horizontal="right" vertical="top"/>
    </xf>
    <xf numFmtId="3" fontId="5" fillId="3" borderId="0" xfId="0" applyNumberFormat="1" applyFont="1" applyFill="1" applyAlignment="1">
      <alignment horizontal="center" vertical="top"/>
    </xf>
    <xf numFmtId="166" fontId="7" fillId="3" borderId="0" xfId="0" applyFont="1" applyFill="1" applyAlignment="1">
      <alignment horizontal="center" vertical="top"/>
    </xf>
    <xf numFmtId="165" fontId="5" fillId="3" borderId="0" xfId="0" applyNumberFormat="1" applyFont="1" applyFill="1" applyAlignment="1">
      <alignment horizontal="right" vertical="center"/>
    </xf>
    <xf numFmtId="0" fontId="6" fillId="3" borderId="0" xfId="0" applyNumberFormat="1" applyFont="1" applyFill="1" applyAlignment="1">
      <alignment horizontal="center" vertical="center"/>
    </xf>
    <xf numFmtId="0" fontId="5" fillId="0" borderId="0" xfId="0" applyNumberFormat="1" applyFont="1" applyAlignment="1">
      <alignment vertical="center"/>
    </xf>
    <xf numFmtId="0" fontId="5" fillId="3" borderId="0" xfId="0" applyNumberFormat="1" applyFont="1" applyFill="1"/>
    <xf numFmtId="0" fontId="19" fillId="3" borderId="0" xfId="0" applyNumberFormat="1" applyFont="1" applyFill="1" applyAlignment="1">
      <alignment horizontal="right"/>
    </xf>
    <xf numFmtId="0" fontId="5" fillId="3" borderId="0" xfId="0" applyNumberFormat="1" applyFont="1" applyFill="1" applyAlignment="1">
      <alignment horizontal="left" vertical="top" wrapText="1"/>
    </xf>
    <xf numFmtId="0" fontId="7" fillId="3" borderId="0" xfId="0" applyNumberFormat="1" applyFont="1" applyFill="1" applyAlignment="1">
      <alignment horizontal="left" vertical="center"/>
    </xf>
    <xf numFmtId="0" fontId="21" fillId="3" borderId="0" xfId="0" applyNumberFormat="1" applyFont="1" applyFill="1" applyAlignment="1">
      <alignment horizontal="right"/>
    </xf>
    <xf numFmtId="0" fontId="5" fillId="3" borderId="0" xfId="0" applyNumberFormat="1" applyFont="1" applyFill="1" applyAlignment="1">
      <alignment horizontal="center" wrapText="1"/>
    </xf>
    <xf numFmtId="0" fontId="5" fillId="0" borderId="0" xfId="0" applyNumberFormat="1" applyFont="1"/>
    <xf numFmtId="0" fontId="9" fillId="3" borderId="0" xfId="0" applyNumberFormat="1" applyFont="1" applyFill="1" applyAlignment="1">
      <alignment horizontal="center" vertical="center"/>
    </xf>
    <xf numFmtId="0" fontId="7" fillId="3" borderId="0" xfId="0" applyNumberFormat="1" applyFont="1" applyFill="1" applyAlignment="1">
      <alignment horizontal="center" vertical="center"/>
    </xf>
    <xf numFmtId="0" fontId="5" fillId="3" borderId="0" xfId="0" applyNumberFormat="1" applyFont="1" applyFill="1" applyAlignment="1">
      <alignment vertical="center"/>
    </xf>
    <xf numFmtId="0" fontId="5" fillId="3" borderId="0" xfId="0" applyNumberFormat="1" applyFont="1" applyFill="1" applyAlignment="1">
      <alignment horizontal="center" vertical="center"/>
    </xf>
    <xf numFmtId="0" fontId="5" fillId="3" borderId="0" xfId="0" applyNumberFormat="1" applyFont="1" applyFill="1" applyAlignment="1">
      <alignment vertical="top"/>
    </xf>
    <xf numFmtId="0" fontId="5" fillId="3" borderId="0" xfId="0" applyNumberFormat="1" applyFont="1" applyFill="1" applyAlignment="1">
      <alignment horizontal="center" vertical="top"/>
    </xf>
    <xf numFmtId="0" fontId="5" fillId="3" borderId="0" xfId="0" applyNumberFormat="1" applyFont="1" applyFill="1" applyAlignment="1">
      <alignment horizontal="center" vertical="top" wrapText="1"/>
    </xf>
    <xf numFmtId="0" fontId="5" fillId="3" borderId="0" xfId="0" applyNumberFormat="1" applyFont="1" applyFill="1" applyAlignment="1">
      <alignment vertical="top" wrapText="1"/>
    </xf>
    <xf numFmtId="0" fontId="5" fillId="3" borderId="0" xfId="0" applyNumberFormat="1" applyFont="1" applyFill="1" applyAlignment="1">
      <alignment horizontal="left"/>
    </xf>
    <xf numFmtId="0" fontId="20" fillId="3" borderId="0" xfId="0" applyNumberFormat="1" applyFont="1" applyFill="1" applyAlignment="1">
      <alignment horizontal="left"/>
    </xf>
    <xf numFmtId="0" fontId="16" fillId="3" borderId="0" xfId="0" applyNumberFormat="1" applyFont="1" applyFill="1" applyAlignment="1">
      <alignment horizontal="left" vertical="top" wrapText="1"/>
    </xf>
    <xf numFmtId="0" fontId="18" fillId="3" borderId="0" xfId="0" applyNumberFormat="1" applyFont="1" applyFill="1"/>
    <xf numFmtId="0" fontId="6" fillId="3" borderId="0" xfId="0" applyNumberFormat="1" applyFont="1" applyFill="1" applyAlignment="1">
      <alignment horizontal="right"/>
    </xf>
    <xf numFmtId="0" fontId="6" fillId="3" borderId="0" xfId="0" applyNumberFormat="1" applyFont="1" applyFill="1"/>
    <xf numFmtId="0" fontId="9" fillId="3" borderId="0" xfId="0" applyNumberFormat="1" applyFont="1" applyFill="1"/>
    <xf numFmtId="0" fontId="5" fillId="3" borderId="0" xfId="1" applyNumberFormat="1" applyFont="1" applyFill="1" applyBorder="1" applyAlignment="1">
      <alignment horizontal="center" vertical="top"/>
    </xf>
    <xf numFmtId="0" fontId="23" fillId="3" borderId="0" xfId="0" applyNumberFormat="1" applyFont="1" applyFill="1" applyAlignment="1">
      <alignment horizontal="left"/>
    </xf>
    <xf numFmtId="0" fontId="7" fillId="3" borderId="0" xfId="0" applyNumberFormat="1" applyFont="1" applyFill="1" applyAlignment="1">
      <alignment horizontal="center"/>
    </xf>
    <xf numFmtId="0" fontId="27" fillId="3" borderId="0" xfId="0" applyNumberFormat="1" applyFont="1" applyFill="1" applyAlignment="1">
      <alignment horizontal="center" vertical="center"/>
    </xf>
    <xf numFmtId="0" fontId="10" fillId="3" borderId="0" xfId="0" applyNumberFormat="1" applyFont="1" applyFill="1" applyAlignment="1">
      <alignment horizontal="center"/>
    </xf>
    <xf numFmtId="0" fontId="26" fillId="3" borderId="0" xfId="0" applyNumberFormat="1" applyFont="1" applyFill="1" applyAlignment="1">
      <alignment horizontal="center" vertical="center"/>
    </xf>
    <xf numFmtId="166" fontId="7" fillId="0" borderId="0" xfId="0" applyFont="1" applyAlignment="1">
      <alignment horizontal="left"/>
    </xf>
    <xf numFmtId="166" fontId="5" fillId="0" borderId="7" xfId="0" applyFont="1" applyBorder="1" applyAlignment="1">
      <alignment horizontal="center" vertical="center"/>
    </xf>
    <xf numFmtId="166" fontId="7" fillId="3" borderId="7" xfId="0" applyFont="1" applyFill="1" applyBorder="1" applyAlignment="1">
      <alignment horizontal="center" vertical="center"/>
    </xf>
    <xf numFmtId="166" fontId="7" fillId="3" borderId="7" xfId="0" applyFont="1" applyFill="1" applyBorder="1" applyAlignment="1">
      <alignment horizontal="left" vertical="center"/>
    </xf>
    <xf numFmtId="167" fontId="5" fillId="3" borderId="0" xfId="0" applyNumberFormat="1" applyFont="1" applyFill="1" applyAlignment="1">
      <alignment horizontal="center" vertical="center"/>
    </xf>
    <xf numFmtId="166" fontId="5" fillId="3" borderId="0" xfId="0" applyFont="1" applyFill="1" applyAlignment="1">
      <alignment horizontal="left" vertical="center" wrapText="1"/>
    </xf>
    <xf numFmtId="166" fontId="10" fillId="3" borderId="0" xfId="0" applyFont="1" applyFill="1" applyAlignment="1">
      <alignment horizontal="center" vertical="center"/>
    </xf>
    <xf numFmtId="166" fontId="8" fillId="3" borderId="0" xfId="0" applyFont="1" applyFill="1" applyAlignment="1">
      <alignment horizontal="center" vertical="center"/>
    </xf>
    <xf numFmtId="166" fontId="5" fillId="3" borderId="0" xfId="0" applyFont="1" applyFill="1" applyAlignment="1">
      <alignment horizontal="center" vertical="center" wrapText="1"/>
    </xf>
    <xf numFmtId="166" fontId="5" fillId="3" borderId="0" xfId="0" applyFont="1" applyFill="1" applyAlignment="1">
      <alignment horizontal="left" vertical="center"/>
    </xf>
    <xf numFmtId="166" fontId="13" fillId="3" borderId="0" xfId="0" applyFont="1" applyFill="1" applyAlignment="1">
      <alignment horizontal="left" vertical="top" wrapText="1"/>
    </xf>
    <xf numFmtId="49" fontId="8" fillId="3" borderId="0" xfId="0" applyNumberFormat="1" applyFont="1" applyFill="1" applyAlignment="1">
      <alignment horizontal="center" vertical="center" wrapText="1"/>
    </xf>
    <xf numFmtId="0" fontId="5" fillId="3" borderId="0" xfId="0" applyNumberFormat="1" applyFont="1" applyFill="1" applyAlignment="1">
      <alignment vertical="center" wrapText="1"/>
    </xf>
    <xf numFmtId="166" fontId="5" fillId="3" borderId="0" xfId="0" applyFont="1" applyFill="1" applyAlignment="1">
      <alignment vertical="center" wrapText="1"/>
    </xf>
    <xf numFmtId="166" fontId="5" fillId="3" borderId="8" xfId="0" applyFont="1" applyFill="1" applyBorder="1" applyAlignment="1">
      <alignment vertical="center"/>
    </xf>
    <xf numFmtId="166" fontId="5" fillId="3" borderId="7" xfId="0" applyFont="1" applyFill="1" applyBorder="1" applyAlignment="1">
      <alignment horizontal="center" vertical="center"/>
    </xf>
    <xf numFmtId="0" fontId="5" fillId="0" borderId="16" xfId="0" applyNumberFormat="1" applyFont="1" applyBorder="1" applyAlignment="1">
      <alignment horizontal="center" vertical="center"/>
    </xf>
    <xf numFmtId="166" fontId="5" fillId="3" borderId="16" xfId="0" applyFont="1" applyFill="1" applyBorder="1" applyAlignment="1">
      <alignment vertical="center"/>
    </xf>
    <xf numFmtId="0" fontId="5" fillId="3" borderId="16" xfId="0" applyNumberFormat="1" applyFont="1" applyFill="1" applyBorder="1" applyAlignment="1">
      <alignment horizontal="center" vertical="center"/>
    </xf>
    <xf numFmtId="166" fontId="5" fillId="0" borderId="16" xfId="0" applyFont="1" applyBorder="1" applyAlignment="1">
      <alignment vertical="center"/>
    </xf>
    <xf numFmtId="166" fontId="7" fillId="0" borderId="16" xfId="0" applyFont="1" applyBorder="1" applyAlignment="1">
      <alignment vertical="center"/>
    </xf>
    <xf numFmtId="166" fontId="7" fillId="0" borderId="17" xfId="0" applyFont="1" applyBorder="1" applyAlignment="1">
      <alignment vertical="center"/>
    </xf>
    <xf numFmtId="49" fontId="7" fillId="3" borderId="5" xfId="0" applyNumberFormat="1" applyFont="1" applyFill="1" applyBorder="1" applyAlignment="1">
      <alignment horizontal="center" vertical="center" wrapText="1"/>
    </xf>
    <xf numFmtId="0" fontId="7" fillId="3" borderId="6" xfId="0" applyNumberFormat="1" applyFont="1" applyFill="1" applyBorder="1" applyAlignment="1">
      <alignment horizontal="center" vertical="center"/>
    </xf>
    <xf numFmtId="166" fontId="7" fillId="3" borderId="6" xfId="0" applyFont="1" applyFill="1" applyBorder="1" applyAlignment="1">
      <alignment vertical="center" wrapText="1"/>
    </xf>
    <xf numFmtId="166" fontId="7" fillId="3" borderId="6" xfId="0" applyFont="1" applyFill="1" applyBorder="1" applyAlignment="1">
      <alignment horizontal="center" vertical="center" wrapText="1"/>
    </xf>
    <xf numFmtId="3" fontId="7" fillId="3" borderId="2" xfId="0" applyNumberFormat="1" applyFont="1" applyFill="1" applyBorder="1" applyAlignment="1">
      <alignment horizontal="center" vertical="center" wrapText="1"/>
    </xf>
    <xf numFmtId="49" fontId="7" fillId="3" borderId="6" xfId="0" applyNumberFormat="1" applyFont="1" applyFill="1" applyBorder="1" applyAlignment="1">
      <alignment horizontal="center" vertical="center" wrapText="1"/>
    </xf>
    <xf numFmtId="164" fontId="7" fillId="3" borderId="7" xfId="0" applyNumberFormat="1" applyFont="1" applyFill="1" applyBorder="1" applyAlignment="1">
      <alignment horizontal="center" vertical="center"/>
    </xf>
    <xf numFmtId="10" fontId="5" fillId="0" borderId="0" xfId="0" applyNumberFormat="1" applyFont="1" applyAlignment="1">
      <alignment horizontal="center" vertical="center" wrapText="1"/>
    </xf>
    <xf numFmtId="10" fontId="5" fillId="3" borderId="0" xfId="0" applyNumberFormat="1" applyFont="1" applyFill="1" applyAlignment="1">
      <alignment horizontal="center" vertical="center" wrapText="1"/>
    </xf>
    <xf numFmtId="49" fontId="7" fillId="3" borderId="5" xfId="0" applyNumberFormat="1" applyFont="1" applyFill="1" applyBorder="1" applyAlignment="1">
      <alignment vertical="center" wrapText="1"/>
    </xf>
    <xf numFmtId="2" fontId="0" fillId="0" borderId="0" xfId="0" applyNumberFormat="1"/>
    <xf numFmtId="0" fontId="0" fillId="0" borderId="0" xfId="0" applyNumberFormat="1"/>
    <xf numFmtId="10" fontId="0" fillId="0" borderId="0" xfId="0" applyNumberFormat="1"/>
    <xf numFmtId="3" fontId="5" fillId="3" borderId="7" xfId="0" applyNumberFormat="1" applyFont="1" applyFill="1" applyBorder="1" applyAlignment="1">
      <alignment horizontal="center" vertical="center" wrapText="1"/>
    </xf>
    <xf numFmtId="3" fontId="5" fillId="3" borderId="14" xfId="0" applyNumberFormat="1" applyFont="1" applyFill="1" applyBorder="1" applyAlignment="1">
      <alignment horizontal="center" vertical="center"/>
    </xf>
    <xf numFmtId="167" fontId="5" fillId="0" borderId="18" xfId="0" applyNumberFormat="1" applyFont="1" applyBorder="1" applyAlignment="1">
      <alignment horizontal="center" vertical="center"/>
    </xf>
    <xf numFmtId="167" fontId="5" fillId="3" borderId="18" xfId="0" applyNumberFormat="1" applyFont="1" applyFill="1" applyBorder="1" applyAlignment="1">
      <alignment horizontal="center" vertical="center"/>
    </xf>
    <xf numFmtId="166" fontId="5" fillId="3" borderId="14" xfId="0" applyFont="1" applyFill="1" applyBorder="1" applyAlignment="1">
      <alignment horizontal="center" vertical="center" wrapText="1"/>
    </xf>
    <xf numFmtId="3" fontId="9" fillId="3" borderId="0" xfId="0" applyNumberFormat="1" applyFont="1" applyFill="1" applyAlignment="1">
      <alignment horizontal="center" vertical="center"/>
    </xf>
    <xf numFmtId="167" fontId="5" fillId="3" borderId="14" xfId="0" applyNumberFormat="1" applyFont="1" applyFill="1" applyBorder="1" applyAlignment="1">
      <alignment horizontal="center" vertical="center"/>
    </xf>
    <xf numFmtId="166" fontId="21" fillId="3" borderId="0" xfId="0" applyFont="1" applyFill="1" applyAlignment="1">
      <alignment horizontal="center" vertical="center"/>
    </xf>
    <xf numFmtId="3" fontId="21" fillId="3" borderId="0" xfId="0" applyNumberFormat="1" applyFont="1" applyFill="1" applyAlignment="1">
      <alignment horizontal="center" vertical="center"/>
    </xf>
    <xf numFmtId="3" fontId="16"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xf>
    <xf numFmtId="3" fontId="5" fillId="3" borderId="0" xfId="1" applyNumberFormat="1" applyFont="1" applyFill="1" applyBorder="1" applyAlignment="1">
      <alignment horizontal="center" vertical="center"/>
    </xf>
    <xf numFmtId="1" fontId="5" fillId="3" borderId="0" xfId="0" applyNumberFormat="1" applyFont="1" applyFill="1" applyAlignment="1">
      <alignment horizontal="center" vertical="center"/>
    </xf>
    <xf numFmtId="3" fontId="10" fillId="3" borderId="0" xfId="0" applyNumberFormat="1" applyFont="1" applyFill="1" applyAlignment="1">
      <alignment horizontal="center" vertical="center"/>
    </xf>
    <xf numFmtId="3" fontId="5" fillId="0" borderId="0" xfId="0" applyNumberFormat="1" applyFont="1" applyAlignment="1">
      <alignment horizontal="center" vertical="center"/>
    </xf>
    <xf numFmtId="0" fontId="5" fillId="3" borderId="0" xfId="0" applyNumberFormat="1" applyFont="1" applyFill="1" applyAlignment="1">
      <alignment horizontal="center" vertical="center" wrapText="1"/>
    </xf>
    <xf numFmtId="166" fontId="5" fillId="0" borderId="16" xfId="0" applyFont="1" applyBorder="1" applyAlignment="1">
      <alignment horizontal="center" vertical="center"/>
    </xf>
    <xf numFmtId="166" fontId="5" fillId="3" borderId="16" xfId="0" applyFont="1" applyFill="1" applyBorder="1" applyAlignment="1">
      <alignment horizontal="center" vertical="center"/>
    </xf>
    <xf numFmtId="167" fontId="5" fillId="3" borderId="16" xfId="0" applyNumberFormat="1" applyFont="1" applyFill="1" applyBorder="1" applyAlignment="1">
      <alignment horizontal="center" vertical="center"/>
    </xf>
    <xf numFmtId="167" fontId="0" fillId="3" borderId="0" xfId="0" applyNumberFormat="1" applyFill="1" applyAlignment="1">
      <alignment horizontal="center" vertical="center"/>
    </xf>
    <xf numFmtId="166" fontId="19" fillId="6" borderId="10" xfId="0" applyFont="1" applyFill="1" applyBorder="1" applyAlignment="1">
      <alignment horizontal="center" vertical="center"/>
    </xf>
    <xf numFmtId="0" fontId="21" fillId="3" borderId="0" xfId="0" applyNumberFormat="1" applyFont="1" applyFill="1" applyAlignment="1">
      <alignment horizontal="center" vertical="center"/>
    </xf>
    <xf numFmtId="3" fontId="5" fillId="0" borderId="14" xfId="0" applyNumberFormat="1" applyFont="1" applyBorder="1" applyAlignment="1">
      <alignment horizontal="center" vertical="center"/>
    </xf>
    <xf numFmtId="166" fontId="13" fillId="3" borderId="14" xfId="0" applyFont="1" applyFill="1" applyBorder="1" applyAlignment="1">
      <alignment horizontal="center" vertical="center" wrapText="1"/>
    </xf>
    <xf numFmtId="167" fontId="5" fillId="0" borderId="14" xfId="0" applyNumberFormat="1" applyFont="1" applyBorder="1" applyAlignment="1">
      <alignment horizontal="center" vertical="center"/>
    </xf>
    <xf numFmtId="3" fontId="5" fillId="3" borderId="9" xfId="0" applyNumberFormat="1" applyFont="1" applyFill="1" applyBorder="1" applyAlignment="1">
      <alignment horizontal="center" vertical="center"/>
    </xf>
    <xf numFmtId="166" fontId="5" fillId="3" borderId="9" xfId="0" applyFont="1" applyFill="1" applyBorder="1" applyAlignment="1">
      <alignment horizontal="center" vertical="center"/>
    </xf>
    <xf numFmtId="0" fontId="5" fillId="3" borderId="9" xfId="0" applyNumberFormat="1" applyFont="1" applyFill="1" applyBorder="1" applyAlignment="1">
      <alignment horizontal="center" vertical="center" wrapText="1"/>
    </xf>
    <xf numFmtId="166" fontId="19" fillId="3" borderId="0" xfId="0" applyFont="1" applyFill="1" applyAlignment="1">
      <alignment horizontal="center" vertical="center"/>
    </xf>
    <xf numFmtId="0" fontId="19" fillId="3" borderId="0" xfId="0" applyNumberFormat="1" applyFont="1" applyFill="1" applyAlignment="1">
      <alignment horizontal="center" vertical="center"/>
    </xf>
    <xf numFmtId="166" fontId="29" fillId="3" borderId="0" xfId="0" applyFont="1" applyFill="1" applyAlignment="1">
      <alignment horizontal="center" vertical="center"/>
    </xf>
    <xf numFmtId="166" fontId="20" fillId="3" borderId="0" xfId="0" applyFont="1" applyFill="1" applyAlignment="1">
      <alignment horizontal="center" vertical="center"/>
    </xf>
    <xf numFmtId="0" fontId="20" fillId="3" borderId="0" xfId="0" applyNumberFormat="1" applyFont="1" applyFill="1" applyAlignment="1">
      <alignment horizontal="center" vertical="center"/>
    </xf>
    <xf numFmtId="166" fontId="16" fillId="3" borderId="0" xfId="0" applyFont="1" applyFill="1" applyAlignment="1">
      <alignment horizontal="center" vertical="center" wrapText="1"/>
    </xf>
    <xf numFmtId="0" fontId="16" fillId="3" borderId="0" xfId="0" applyNumberFormat="1" applyFont="1" applyFill="1" applyAlignment="1">
      <alignment horizontal="center" vertical="center" wrapText="1"/>
    </xf>
    <xf numFmtId="166" fontId="18" fillId="3" borderId="0" xfId="0" applyFont="1" applyFill="1" applyAlignment="1">
      <alignment horizontal="center" vertical="center"/>
    </xf>
    <xf numFmtId="0" fontId="18" fillId="3" borderId="0" xfId="0" applyNumberFormat="1" applyFont="1" applyFill="1" applyAlignment="1">
      <alignment horizontal="center" vertical="center"/>
    </xf>
    <xf numFmtId="166" fontId="6" fillId="3" borderId="0" xfId="0" applyFont="1" applyFill="1" applyAlignment="1">
      <alignment horizontal="center" vertical="center"/>
    </xf>
    <xf numFmtId="167" fontId="7" fillId="3" borderId="0" xfId="0" applyNumberFormat="1" applyFont="1" applyFill="1" applyAlignment="1">
      <alignment horizontal="center" vertical="center"/>
    </xf>
    <xf numFmtId="167" fontId="9" fillId="3" borderId="0" xfId="0" applyNumberFormat="1" applyFont="1" applyFill="1" applyAlignment="1">
      <alignment horizontal="center" vertical="center"/>
    </xf>
    <xf numFmtId="167" fontId="21" fillId="3" borderId="0" xfId="0" applyNumberFormat="1" applyFont="1" applyFill="1" applyAlignment="1">
      <alignment horizontal="center" vertical="center"/>
    </xf>
    <xf numFmtId="44" fontId="5" fillId="3" borderId="0" xfId="1" applyFont="1" applyFill="1" applyBorder="1" applyAlignment="1">
      <alignment horizontal="center" vertical="center"/>
    </xf>
    <xf numFmtId="0" fontId="5" fillId="3" borderId="0" xfId="1" applyNumberFormat="1" applyFont="1" applyFill="1" applyBorder="1" applyAlignment="1">
      <alignment horizontal="center" vertical="center"/>
    </xf>
    <xf numFmtId="166" fontId="25" fillId="3" borderId="0" xfId="0" applyFont="1" applyFill="1" applyAlignment="1">
      <alignment horizontal="center" vertical="center" wrapText="1"/>
    </xf>
    <xf numFmtId="166" fontId="23" fillId="3" borderId="0" xfId="0" applyFont="1" applyFill="1" applyAlignment="1">
      <alignment horizontal="center" vertical="center"/>
    </xf>
    <xf numFmtId="0" fontId="23" fillId="3" borderId="0" xfId="0" applyNumberFormat="1" applyFont="1" applyFill="1" applyAlignment="1">
      <alignment horizontal="center" vertical="center"/>
    </xf>
    <xf numFmtId="167" fontId="8" fillId="3" borderId="0" xfId="0" applyNumberFormat="1" applyFont="1" applyFill="1" applyAlignment="1">
      <alignment horizontal="center" vertical="center"/>
    </xf>
    <xf numFmtId="0" fontId="10" fillId="3" borderId="0" xfId="0" applyNumberFormat="1" applyFont="1" applyFill="1" applyAlignment="1">
      <alignment horizontal="center" vertical="center"/>
    </xf>
    <xf numFmtId="0" fontId="5" fillId="0" borderId="0" xfId="0" applyNumberFormat="1" applyFont="1" applyAlignment="1">
      <alignment horizontal="center" vertical="center"/>
    </xf>
    <xf numFmtId="166" fontId="13" fillId="0" borderId="0" xfId="0" applyFont="1" applyAlignment="1">
      <alignment vertical="center"/>
    </xf>
    <xf numFmtId="166" fontId="19" fillId="6" borderId="15" xfId="0" applyFont="1" applyFill="1" applyBorder="1" applyAlignment="1">
      <alignment vertical="center"/>
    </xf>
    <xf numFmtId="166" fontId="19" fillId="6" borderId="10" xfId="0" applyFont="1" applyFill="1" applyBorder="1" applyAlignment="1">
      <alignment vertical="center"/>
    </xf>
    <xf numFmtId="166" fontId="7" fillId="6" borderId="10" xfId="0" applyFont="1" applyFill="1" applyBorder="1" applyAlignment="1">
      <alignment vertical="center"/>
    </xf>
    <xf numFmtId="166" fontId="7" fillId="0" borderId="0" xfId="0" applyFont="1" applyAlignment="1">
      <alignment vertical="center"/>
    </xf>
    <xf numFmtId="166" fontId="8" fillId="3" borderId="0" xfId="0" applyFont="1" applyFill="1" applyAlignment="1">
      <alignment vertical="center"/>
    </xf>
    <xf numFmtId="166" fontId="21" fillId="3" borderId="0" xfId="0" applyFont="1" applyFill="1" applyAlignment="1">
      <alignment horizontal="right" vertical="center"/>
    </xf>
    <xf numFmtId="0" fontId="21" fillId="3" borderId="0" xfId="0" applyNumberFormat="1" applyFont="1" applyFill="1" applyAlignment="1">
      <alignment horizontal="right" vertical="center"/>
    </xf>
    <xf numFmtId="166" fontId="29" fillId="3" borderId="0" xfId="0" applyFont="1" applyFill="1" applyAlignment="1">
      <alignment vertical="center"/>
    </xf>
    <xf numFmtId="166" fontId="30" fillId="3" borderId="0" xfId="0" applyFont="1" applyFill="1" applyAlignment="1">
      <alignment horizontal="left" vertical="center" wrapText="1"/>
    </xf>
    <xf numFmtId="166" fontId="5" fillId="3" borderId="9" xfId="0" applyFont="1" applyFill="1" applyBorder="1" applyAlignment="1">
      <alignment vertical="center"/>
    </xf>
    <xf numFmtId="166" fontId="13" fillId="3" borderId="0" xfId="0" applyFont="1" applyFill="1" applyAlignment="1">
      <alignment vertical="center"/>
    </xf>
    <xf numFmtId="166" fontId="10" fillId="3" borderId="0" xfId="0" applyFont="1" applyFill="1" applyAlignment="1">
      <alignment vertical="center"/>
    </xf>
    <xf numFmtId="166" fontId="19" fillId="3" borderId="0" xfId="0" applyFont="1" applyFill="1" applyAlignment="1">
      <alignment horizontal="right" vertical="center"/>
    </xf>
    <xf numFmtId="0" fontId="19" fillId="3" borderId="0" xfId="0" applyNumberFormat="1" applyFont="1" applyFill="1" applyAlignment="1">
      <alignment horizontal="right" vertical="center"/>
    </xf>
    <xf numFmtId="166" fontId="17" fillId="3" borderId="0" xfId="0" applyFont="1" applyFill="1" applyAlignment="1">
      <alignment horizontal="center" vertical="center"/>
    </xf>
    <xf numFmtId="0" fontId="5" fillId="3" borderId="0" xfId="0" applyNumberFormat="1" applyFont="1" applyFill="1" applyAlignment="1">
      <alignment horizontal="left" vertical="center" wrapText="1"/>
    </xf>
    <xf numFmtId="166" fontId="7" fillId="3" borderId="0" xfId="0" applyFont="1" applyFill="1" applyAlignment="1">
      <alignment horizontal="left" vertical="center" wrapText="1"/>
    </xf>
    <xf numFmtId="166" fontId="7" fillId="3" borderId="0" xfId="0" applyFont="1" applyFill="1" applyAlignment="1">
      <alignment horizontal="left" vertical="top" wrapText="1"/>
    </xf>
    <xf numFmtId="166" fontId="22" fillId="3" borderId="0" xfId="0" applyFont="1" applyFill="1" applyAlignment="1">
      <alignment horizontal="right"/>
    </xf>
    <xf numFmtId="166" fontId="5" fillId="3" borderId="0" xfId="0" applyFont="1" applyFill="1" applyAlignment="1">
      <alignment horizontal="left" wrapText="1"/>
    </xf>
    <xf numFmtId="166" fontId="22" fillId="3" borderId="0" xfId="0" applyFont="1" applyFill="1" applyAlignment="1">
      <alignment horizontal="left"/>
    </xf>
    <xf numFmtId="1" fontId="5" fillId="3" borderId="7" xfId="0" applyNumberFormat="1" applyFont="1" applyFill="1" applyBorder="1" applyAlignment="1">
      <alignment horizontal="center" vertical="center" wrapText="1"/>
    </xf>
    <xf numFmtId="166" fontId="19" fillId="5" borderId="10" xfId="0" applyFont="1" applyFill="1" applyBorder="1" applyAlignment="1">
      <alignment vertical="center"/>
    </xf>
    <xf numFmtId="166" fontId="5" fillId="5" borderId="10" xfId="0" applyFont="1" applyFill="1" applyBorder="1" applyAlignment="1">
      <alignment horizontal="center" vertical="center"/>
    </xf>
    <xf numFmtId="166" fontId="5" fillId="0" borderId="7" xfId="0" applyFont="1" applyBorder="1" applyAlignment="1">
      <alignment vertical="center"/>
    </xf>
    <xf numFmtId="166" fontId="10" fillId="12" borderId="0" xfId="0" applyFont="1" applyFill="1" applyAlignment="1">
      <alignment vertical="center"/>
    </xf>
    <xf numFmtId="166" fontId="5" fillId="5" borderId="10" xfId="0" applyFont="1" applyFill="1" applyBorder="1" applyAlignment="1">
      <alignment vertical="center"/>
    </xf>
    <xf numFmtId="167" fontId="7" fillId="5" borderId="10" xfId="0" applyNumberFormat="1" applyFont="1" applyFill="1" applyBorder="1" applyAlignment="1">
      <alignment horizontal="center" vertical="center"/>
    </xf>
    <xf numFmtId="167" fontId="7" fillId="6" borderId="3" xfId="0" applyNumberFormat="1" applyFont="1" applyFill="1" applyBorder="1" applyAlignment="1">
      <alignment horizontal="center" vertical="center"/>
    </xf>
    <xf numFmtId="167" fontId="7" fillId="6" borderId="10" xfId="0" applyNumberFormat="1" applyFont="1" applyFill="1" applyBorder="1" applyAlignment="1">
      <alignment vertical="center"/>
    </xf>
    <xf numFmtId="167" fontId="7" fillId="5" borderId="10" xfId="0" applyNumberFormat="1" applyFont="1" applyFill="1" applyBorder="1" applyAlignment="1">
      <alignment vertical="center"/>
    </xf>
    <xf numFmtId="167" fontId="7" fillId="5" borderId="23" xfId="0" applyNumberFormat="1" applyFont="1" applyFill="1" applyBorder="1" applyAlignment="1">
      <alignment horizontal="center" vertical="center"/>
    </xf>
    <xf numFmtId="166" fontId="5" fillId="5" borderId="24" xfId="0" applyFont="1" applyFill="1" applyBorder="1" applyAlignment="1">
      <alignment horizontal="center" vertical="center"/>
    </xf>
    <xf numFmtId="167" fontId="5" fillId="0" borderId="16" xfId="0" applyNumberFormat="1" applyFont="1" applyBorder="1" applyAlignment="1">
      <alignment horizontal="center" vertical="center"/>
    </xf>
    <xf numFmtId="0" fontId="5" fillId="3" borderId="16" xfId="0" applyNumberFormat="1" applyFont="1" applyFill="1" applyBorder="1" applyAlignment="1">
      <alignment horizontal="center" vertical="center" wrapText="1"/>
    </xf>
    <xf numFmtId="166" fontId="5" fillId="3" borderId="16" xfId="0" applyFont="1" applyFill="1" applyBorder="1" applyAlignment="1">
      <alignment vertical="center" wrapText="1"/>
    </xf>
    <xf numFmtId="0" fontId="5" fillId="0" borderId="16" xfId="0" applyNumberFormat="1" applyFont="1" applyBorder="1" applyAlignment="1">
      <alignment horizontal="center" vertical="center" wrapText="1"/>
    </xf>
    <xf numFmtId="166" fontId="5" fillId="0" borderId="26" xfId="0" applyFont="1" applyBorder="1" applyAlignment="1">
      <alignment vertical="center"/>
    </xf>
    <xf numFmtId="167" fontId="5" fillId="3" borderId="27" xfId="0" applyNumberFormat="1" applyFont="1" applyFill="1" applyBorder="1" applyAlignment="1">
      <alignment horizontal="center" vertical="center"/>
    </xf>
    <xf numFmtId="166" fontId="7" fillId="3" borderId="16" xfId="0" applyFont="1" applyFill="1" applyBorder="1" applyAlignment="1">
      <alignment horizontal="left" vertical="center"/>
    </xf>
    <xf numFmtId="3" fontId="7" fillId="3" borderId="5" xfId="0" applyNumberFormat="1" applyFont="1" applyFill="1" applyBorder="1" applyAlignment="1">
      <alignment horizontal="center" vertical="center" wrapText="1"/>
    </xf>
    <xf numFmtId="1" fontId="0" fillId="0" borderId="0" xfId="0" applyNumberFormat="1"/>
    <xf numFmtId="49" fontId="7" fillId="3" borderId="6" xfId="0" applyNumberFormat="1" applyFont="1" applyFill="1" applyBorder="1" applyAlignment="1">
      <alignment vertical="center" wrapText="1"/>
    </xf>
    <xf numFmtId="164" fontId="7" fillId="0" borderId="39" xfId="0" applyNumberFormat="1" applyFont="1" applyBorder="1" applyAlignment="1">
      <alignment horizontal="center"/>
    </xf>
    <xf numFmtId="49" fontId="7" fillId="3" borderId="40" xfId="0" applyNumberFormat="1" applyFont="1" applyFill="1" applyBorder="1" applyAlignment="1">
      <alignment horizontal="center" wrapText="1"/>
    </xf>
    <xf numFmtId="49" fontId="7" fillId="3" borderId="36" xfId="0" applyNumberFormat="1" applyFont="1" applyFill="1" applyBorder="1" applyAlignment="1">
      <alignment horizontal="center" wrapText="1"/>
    </xf>
    <xf numFmtId="166" fontId="7" fillId="0" borderId="41" xfId="0" applyFont="1" applyBorder="1" applyAlignment="1">
      <alignment horizontal="center"/>
    </xf>
    <xf numFmtId="166" fontId="7" fillId="0" borderId="42" xfId="0" applyFont="1" applyBorder="1" applyAlignment="1">
      <alignment horizontal="center"/>
    </xf>
    <xf numFmtId="166" fontId="7" fillId="0" borderId="11" xfId="0" applyFont="1" applyBorder="1" applyAlignment="1">
      <alignment horizontal="center" vertical="center" wrapText="1"/>
    </xf>
    <xf numFmtId="167" fontId="7" fillId="0" borderId="11" xfId="0" applyNumberFormat="1" applyFont="1" applyBorder="1" applyAlignment="1">
      <alignment horizontal="center" vertical="center" wrapText="1"/>
    </xf>
    <xf numFmtId="166" fontId="7" fillId="0" borderId="16" xfId="0" applyFont="1" applyBorder="1"/>
    <xf numFmtId="167" fontId="7" fillId="0" borderId="39" xfId="0" applyNumberFormat="1" applyFont="1" applyBorder="1" applyAlignment="1">
      <alignment horizontal="center" vertical="center" wrapText="1"/>
    </xf>
    <xf numFmtId="49" fontId="7" fillId="3" borderId="33" xfId="0" applyNumberFormat="1" applyFont="1" applyFill="1" applyBorder="1" applyAlignment="1">
      <alignment horizontal="center" vertical="center" wrapText="1"/>
    </xf>
    <xf numFmtId="166" fontId="5" fillId="0" borderId="34" xfId="0" applyFont="1" applyBorder="1" applyAlignment="1">
      <alignment vertical="center"/>
    </xf>
    <xf numFmtId="167" fontId="5" fillId="6" borderId="42" xfId="0" applyNumberFormat="1" applyFont="1" applyFill="1" applyBorder="1" applyAlignment="1">
      <alignment horizontal="center" vertical="center"/>
    </xf>
    <xf numFmtId="0" fontId="5" fillId="6" borderId="42" xfId="0" applyNumberFormat="1" applyFont="1" applyFill="1" applyBorder="1" applyAlignment="1">
      <alignment horizontal="center" vertical="center"/>
    </xf>
    <xf numFmtId="166" fontId="5" fillId="6" borderId="42" xfId="0" applyFont="1" applyFill="1" applyBorder="1" applyAlignment="1">
      <alignment vertical="center"/>
    </xf>
    <xf numFmtId="166" fontId="7" fillId="6" borderId="42" xfId="0" applyFont="1" applyFill="1" applyBorder="1" applyAlignment="1">
      <alignment horizontal="center" vertical="center"/>
    </xf>
    <xf numFmtId="0" fontId="5" fillId="5" borderId="42" xfId="0" applyNumberFormat="1" applyFont="1" applyFill="1" applyBorder="1" applyAlignment="1">
      <alignment horizontal="center" vertical="center"/>
    </xf>
    <xf numFmtId="166" fontId="5" fillId="5" borderId="42" xfId="0" applyFont="1" applyFill="1" applyBorder="1" applyAlignment="1">
      <alignment vertical="center"/>
    </xf>
    <xf numFmtId="167" fontId="5" fillId="5" borderId="42" xfId="0" applyNumberFormat="1" applyFont="1" applyFill="1" applyBorder="1" applyAlignment="1">
      <alignment horizontal="center" vertical="center"/>
    </xf>
    <xf numFmtId="166" fontId="7" fillId="5" borderId="42" xfId="0" applyFont="1" applyFill="1" applyBorder="1" applyAlignment="1">
      <alignment horizontal="center" vertical="center"/>
    </xf>
    <xf numFmtId="166" fontId="13" fillId="0" borderId="0" xfId="0" applyFont="1" applyAlignment="1">
      <alignment horizontal="left" vertical="center"/>
    </xf>
    <xf numFmtId="166" fontId="7" fillId="0" borderId="0" xfId="0" applyFont="1" applyAlignment="1">
      <alignment horizontal="left" vertical="center" wrapText="1"/>
    </xf>
    <xf numFmtId="166" fontId="5" fillId="3" borderId="16" xfId="0" applyFont="1" applyFill="1" applyBorder="1" applyAlignment="1">
      <alignment horizontal="left" vertical="center" wrapText="1"/>
    </xf>
    <xf numFmtId="166" fontId="13" fillId="3" borderId="0" xfId="0" applyFont="1" applyFill="1" applyAlignment="1">
      <alignment horizontal="left" vertical="center" wrapText="1"/>
    </xf>
    <xf numFmtId="167" fontId="7" fillId="5" borderId="3" xfId="0" applyNumberFormat="1" applyFont="1" applyFill="1" applyBorder="1" applyAlignment="1">
      <alignment horizontal="center" vertical="center"/>
    </xf>
    <xf numFmtId="3" fontId="7" fillId="3" borderId="6" xfId="0" applyNumberFormat="1" applyFont="1" applyFill="1" applyBorder="1" applyAlignment="1">
      <alignment horizontal="center" vertical="center" wrapText="1"/>
    </xf>
    <xf numFmtId="166" fontId="7" fillId="0" borderId="46" xfId="0" applyFont="1" applyBorder="1" applyAlignment="1">
      <alignment horizontal="center" vertical="center"/>
    </xf>
    <xf numFmtId="49" fontId="5" fillId="0" borderId="1" xfId="0" applyNumberFormat="1" applyFont="1" applyBorder="1" applyAlignment="1">
      <alignment horizontal="center" vertical="center"/>
    </xf>
    <xf numFmtId="167" fontId="5" fillId="0" borderId="1" xfId="0" applyNumberFormat="1" applyFont="1" applyBorder="1" applyAlignment="1">
      <alignment horizontal="center" vertical="center"/>
    </xf>
    <xf numFmtId="166" fontId="5" fillId="0" borderId="14" xfId="0" applyFont="1" applyBorder="1" applyAlignment="1">
      <alignment vertical="center"/>
    </xf>
    <xf numFmtId="166" fontId="5" fillId="0" borderId="6" xfId="0" applyFont="1" applyBorder="1" applyAlignment="1">
      <alignment horizontal="center"/>
    </xf>
    <xf numFmtId="167" fontId="5" fillId="0" borderId="2" xfId="0" applyNumberFormat="1" applyFont="1" applyBorder="1" applyAlignment="1">
      <alignment horizontal="center" vertical="center"/>
    </xf>
    <xf numFmtId="49" fontId="5" fillId="0" borderId="6" xfId="0" applyNumberFormat="1" applyFont="1" applyBorder="1" applyAlignment="1">
      <alignment horizontal="center" vertical="center"/>
    </xf>
    <xf numFmtId="167" fontId="5" fillId="0" borderId="6" xfId="0" applyNumberFormat="1" applyFont="1" applyBorder="1" applyAlignment="1">
      <alignment horizontal="center" vertical="center"/>
    </xf>
    <xf numFmtId="166" fontId="7" fillId="0" borderId="1" xfId="0" applyFont="1" applyBorder="1" applyAlignment="1">
      <alignment horizontal="center" vertical="center"/>
    </xf>
    <xf numFmtId="164" fontId="7" fillId="0" borderId="7" xfId="0" applyNumberFormat="1" applyFont="1" applyBorder="1" applyAlignment="1">
      <alignment horizontal="center" vertical="center"/>
    </xf>
    <xf numFmtId="166" fontId="7" fillId="0" borderId="7" xfId="0" applyFont="1" applyBorder="1" applyAlignment="1">
      <alignment horizontal="center" vertical="center"/>
    </xf>
    <xf numFmtId="166" fontId="5" fillId="0" borderId="53" xfId="0" applyFont="1" applyBorder="1" applyAlignment="1">
      <alignment horizontal="center" vertical="center"/>
    </xf>
    <xf numFmtId="166" fontId="7" fillId="0" borderId="53" xfId="0" applyFont="1" applyBorder="1" applyAlignment="1">
      <alignment vertical="center"/>
    </xf>
    <xf numFmtId="166" fontId="7" fillId="0" borderId="53" xfId="0" applyFont="1" applyBorder="1" applyAlignment="1">
      <alignment vertical="center" wrapText="1"/>
    </xf>
    <xf numFmtId="166" fontId="5" fillId="0" borderId="56" xfId="0" applyFont="1" applyBorder="1" applyAlignment="1">
      <alignment vertical="center"/>
    </xf>
    <xf numFmtId="166" fontId="7" fillId="0" borderId="7" xfId="0" applyFont="1" applyBorder="1" applyAlignment="1">
      <alignment horizontal="center"/>
    </xf>
    <xf numFmtId="167" fontId="5" fillId="6" borderId="49" xfId="0" applyNumberFormat="1" applyFont="1" applyFill="1" applyBorder="1" applyAlignment="1">
      <alignment horizontal="center" vertical="center"/>
    </xf>
    <xf numFmtId="167" fontId="5" fillId="5" borderId="49" xfId="0" applyNumberFormat="1" applyFont="1" applyFill="1" applyBorder="1" applyAlignment="1">
      <alignment horizontal="center" vertical="center"/>
    </xf>
    <xf numFmtId="167" fontId="5" fillId="6" borderId="29" xfId="0" applyNumberFormat="1" applyFont="1" applyFill="1" applyBorder="1" applyAlignment="1">
      <alignment horizontal="center" vertical="center"/>
    </xf>
    <xf numFmtId="167" fontId="5" fillId="5" borderId="34" xfId="0" applyNumberFormat="1" applyFont="1" applyFill="1" applyBorder="1" applyAlignment="1">
      <alignment horizontal="center" vertical="center"/>
    </xf>
    <xf numFmtId="166" fontId="19" fillId="6" borderId="6" xfId="0" applyFont="1" applyFill="1" applyBorder="1" applyAlignment="1">
      <alignment vertical="center"/>
    </xf>
    <xf numFmtId="166" fontId="13" fillId="0" borderId="7" xfId="0" applyFont="1" applyBorder="1" applyAlignment="1">
      <alignment vertical="center"/>
    </xf>
    <xf numFmtId="166" fontId="13" fillId="3" borderId="14" xfId="0" applyFont="1" applyFill="1" applyBorder="1" applyAlignment="1">
      <alignment vertical="center" wrapText="1"/>
    </xf>
    <xf numFmtId="167" fontId="5" fillId="3" borderId="59" xfId="0" applyNumberFormat="1" applyFont="1" applyFill="1" applyBorder="1" applyAlignment="1">
      <alignment horizontal="center" vertical="center"/>
    </xf>
    <xf numFmtId="49" fontId="7" fillId="3" borderId="17" xfId="0" applyNumberFormat="1" applyFont="1" applyFill="1" applyBorder="1" applyAlignment="1">
      <alignment horizontal="center" vertical="center"/>
    </xf>
    <xf numFmtId="166" fontId="13" fillId="3" borderId="7" xfId="0" applyFont="1" applyFill="1" applyBorder="1" applyAlignment="1">
      <alignment vertical="center"/>
    </xf>
    <xf numFmtId="166" fontId="7" fillId="3" borderId="17" xfId="0" applyFont="1" applyFill="1" applyBorder="1" applyAlignment="1">
      <alignment horizontal="center" vertical="center"/>
    </xf>
    <xf numFmtId="166" fontId="20" fillId="12" borderId="10" xfId="0" applyFont="1" applyFill="1" applyBorder="1" applyAlignment="1">
      <alignment vertical="center"/>
    </xf>
    <xf numFmtId="167" fontId="10" fillId="12" borderId="3" xfId="0" applyNumberFormat="1" applyFont="1" applyFill="1" applyBorder="1" applyAlignment="1">
      <alignment horizontal="center" vertical="center"/>
    </xf>
    <xf numFmtId="166" fontId="5" fillId="3" borderId="14" xfId="0" applyFont="1" applyFill="1" applyBorder="1" applyAlignment="1">
      <alignment horizontal="center" vertical="center"/>
    </xf>
    <xf numFmtId="166" fontId="5" fillId="12" borderId="10" xfId="0" applyFont="1" applyFill="1" applyBorder="1" applyAlignment="1">
      <alignment horizontal="center" vertical="center"/>
    </xf>
    <xf numFmtId="166" fontId="5" fillId="3" borderId="17" xfId="0" applyFont="1" applyFill="1" applyBorder="1" applyAlignment="1">
      <alignment horizontal="right" vertical="center"/>
    </xf>
    <xf numFmtId="166" fontId="13" fillId="0" borderId="7" xfId="0" applyFont="1" applyBorder="1" applyAlignment="1">
      <alignment horizontal="right" vertical="center"/>
    </xf>
    <xf numFmtId="166" fontId="5" fillId="0" borderId="17" xfId="0" applyFont="1" applyBorder="1" applyAlignment="1">
      <alignment horizontal="right" vertical="center"/>
    </xf>
    <xf numFmtId="167" fontId="10" fillId="12" borderId="2" xfId="0" applyNumberFormat="1" applyFont="1" applyFill="1" applyBorder="1" applyAlignment="1">
      <alignment horizontal="center" vertical="center"/>
    </xf>
    <xf numFmtId="167" fontId="7" fillId="6" borderId="10" xfId="0" applyNumberFormat="1" applyFont="1" applyFill="1" applyBorder="1" applyAlignment="1">
      <alignment horizontal="center" vertical="center"/>
    </xf>
    <xf numFmtId="166" fontId="19" fillId="6" borderId="5" xfId="0" applyFont="1" applyFill="1" applyBorder="1" applyAlignment="1">
      <alignment vertical="center"/>
    </xf>
    <xf numFmtId="166" fontId="7" fillId="3" borderId="68" xfId="0" applyFont="1" applyFill="1" applyBorder="1" applyAlignment="1">
      <alignment horizontal="center" vertical="center"/>
    </xf>
    <xf numFmtId="0" fontId="5" fillId="3" borderId="69" xfId="0" applyNumberFormat="1" applyFont="1" applyFill="1" applyBorder="1" applyAlignment="1">
      <alignment horizontal="center" vertical="center" wrapText="1"/>
    </xf>
    <xf numFmtId="166" fontId="5" fillId="3" borderId="69" xfId="0" applyFont="1" applyFill="1" applyBorder="1" applyAlignment="1">
      <alignment vertical="center"/>
    </xf>
    <xf numFmtId="166" fontId="5" fillId="3" borderId="69" xfId="0" applyFont="1" applyFill="1" applyBorder="1" applyAlignment="1">
      <alignment horizontal="center" vertical="center"/>
    </xf>
    <xf numFmtId="167" fontId="5" fillId="3" borderId="70" xfId="0" applyNumberFormat="1" applyFont="1" applyFill="1" applyBorder="1" applyAlignment="1">
      <alignment horizontal="center" vertical="center"/>
    </xf>
    <xf numFmtId="166" fontId="5" fillId="3" borderId="22" xfId="0" applyFont="1" applyFill="1" applyBorder="1" applyAlignment="1">
      <alignment vertical="center"/>
    </xf>
    <xf numFmtId="166" fontId="5" fillId="3" borderId="22" xfId="0" applyFont="1" applyFill="1" applyBorder="1" applyAlignment="1">
      <alignment horizontal="center" vertical="center"/>
    </xf>
    <xf numFmtId="166" fontId="7" fillId="3" borderId="15" xfId="0" applyFont="1" applyFill="1" applyBorder="1" applyAlignment="1">
      <alignment horizontal="left" vertical="center"/>
    </xf>
    <xf numFmtId="167" fontId="7" fillId="5" borderId="24" xfId="0" applyNumberFormat="1" applyFont="1" applyFill="1" applyBorder="1" applyAlignment="1">
      <alignment horizontal="center" vertical="center"/>
    </xf>
    <xf numFmtId="167" fontId="10" fillId="12" borderId="10" xfId="0" applyNumberFormat="1" applyFont="1" applyFill="1" applyBorder="1" applyAlignment="1">
      <alignment horizontal="center" vertical="center"/>
    </xf>
    <xf numFmtId="166" fontId="5" fillId="3" borderId="7" xfId="0" applyFont="1" applyFill="1" applyBorder="1" applyAlignment="1">
      <alignment horizontal="right" vertical="center"/>
    </xf>
    <xf numFmtId="166" fontId="5" fillId="0" borderId="15" xfId="0" applyFont="1" applyBorder="1" applyAlignment="1">
      <alignment horizontal="center" vertical="center"/>
    </xf>
    <xf numFmtId="166" fontId="5" fillId="0" borderId="10" xfId="0" applyFont="1" applyBorder="1" applyAlignment="1">
      <alignment horizontal="left" vertical="center"/>
    </xf>
    <xf numFmtId="166" fontId="5" fillId="0" borderId="3" xfId="0" applyFont="1" applyBorder="1" applyAlignment="1">
      <alignment vertical="center"/>
    </xf>
    <xf numFmtId="166" fontId="7" fillId="3" borderId="21" xfId="0" applyFont="1" applyFill="1" applyBorder="1" applyAlignment="1">
      <alignment horizontal="center" vertical="center"/>
    </xf>
    <xf numFmtId="166" fontId="13" fillId="3" borderId="22" xfId="0" applyFont="1" applyFill="1" applyBorder="1" applyAlignment="1">
      <alignment vertical="center"/>
    </xf>
    <xf numFmtId="166" fontId="5" fillId="3" borderId="20" xfId="0" applyFont="1" applyFill="1" applyBorder="1" applyAlignment="1">
      <alignment horizontal="center" vertical="center"/>
    </xf>
    <xf numFmtId="167" fontId="20" fillId="3" borderId="0" xfId="0" applyNumberFormat="1" applyFont="1" applyFill="1" applyAlignment="1">
      <alignment horizontal="center" vertical="center"/>
    </xf>
    <xf numFmtId="167" fontId="19" fillId="3" borderId="0" xfId="0" applyNumberFormat="1" applyFont="1" applyFill="1" applyAlignment="1">
      <alignment horizontal="center" vertical="center"/>
    </xf>
    <xf numFmtId="166" fontId="19" fillId="6" borderId="77" xfId="0" applyFont="1" applyFill="1" applyBorder="1" applyAlignment="1">
      <alignment vertical="center"/>
    </xf>
    <xf numFmtId="166" fontId="7" fillId="6" borderId="77" xfId="0" applyFont="1" applyFill="1" applyBorder="1" applyAlignment="1">
      <alignment vertical="center"/>
    </xf>
    <xf numFmtId="166" fontId="19" fillId="6" borderId="77" xfId="0" applyFont="1" applyFill="1" applyBorder="1" applyAlignment="1">
      <alignment horizontal="center" vertical="center"/>
    </xf>
    <xf numFmtId="167" fontId="7" fillId="5" borderId="67" xfId="0" applyNumberFormat="1" applyFont="1" applyFill="1" applyBorder="1" applyAlignment="1">
      <alignment horizontal="center" vertical="center"/>
    </xf>
    <xf numFmtId="0" fontId="5" fillId="5" borderId="6" xfId="0" applyNumberFormat="1" applyFont="1" applyFill="1" applyBorder="1" applyAlignment="1">
      <alignment horizontal="center" vertical="center"/>
    </xf>
    <xf numFmtId="166" fontId="5" fillId="5" borderId="6" xfId="0" applyFont="1" applyFill="1" applyBorder="1" applyAlignment="1">
      <alignment vertical="center"/>
    </xf>
    <xf numFmtId="167" fontId="5" fillId="5" borderId="6" xfId="0" applyNumberFormat="1" applyFont="1" applyFill="1" applyBorder="1" applyAlignment="1">
      <alignment horizontal="center" vertical="center"/>
    </xf>
    <xf numFmtId="166" fontId="7" fillId="5" borderId="6" xfId="0" applyFont="1" applyFill="1" applyBorder="1" applyAlignment="1">
      <alignment horizontal="center" vertical="center"/>
    </xf>
    <xf numFmtId="166" fontId="20" fillId="12" borderId="6" xfId="0" applyFont="1" applyFill="1" applyBorder="1" applyAlignment="1">
      <alignment vertical="center"/>
    </xf>
    <xf numFmtId="166" fontId="5" fillId="12" borderId="6" xfId="0" applyFont="1" applyFill="1" applyBorder="1" applyAlignment="1">
      <alignment horizontal="center" vertical="center"/>
    </xf>
    <xf numFmtId="167" fontId="5" fillId="0" borderId="16" xfId="0" applyNumberFormat="1" applyFont="1" applyBorder="1" applyAlignment="1" applyProtection="1">
      <alignment horizontal="center" vertical="center"/>
      <protection locked="0"/>
    </xf>
    <xf numFmtId="169" fontId="9" fillId="0" borderId="5" xfId="0" applyNumberFormat="1" applyFont="1" applyBorder="1" applyAlignment="1" applyProtection="1">
      <alignment horizontal="center" vertical="center"/>
      <protection locked="0"/>
    </xf>
    <xf numFmtId="9" fontId="5" fillId="0" borderId="16" xfId="2" applyFont="1" applyBorder="1" applyAlignment="1" applyProtection="1">
      <alignment horizontal="center" vertical="center" wrapText="1"/>
      <protection locked="0"/>
    </xf>
    <xf numFmtId="1" fontId="5" fillId="3" borderId="16" xfId="0" applyNumberFormat="1" applyFont="1" applyFill="1" applyBorder="1" applyAlignment="1" applyProtection="1">
      <alignment horizontal="center" vertical="center"/>
      <protection locked="0"/>
    </xf>
    <xf numFmtId="166" fontId="5" fillId="3" borderId="16" xfId="0" applyFont="1" applyFill="1" applyBorder="1" applyAlignment="1">
      <alignment horizontal="left" vertical="center"/>
    </xf>
    <xf numFmtId="166" fontId="7" fillId="3" borderId="7" xfId="0" applyFont="1" applyFill="1" applyBorder="1" applyAlignment="1">
      <alignment vertical="center"/>
    </xf>
    <xf numFmtId="166" fontId="5" fillId="6" borderId="10" xfId="0" applyFont="1" applyFill="1" applyBorder="1" applyAlignment="1">
      <alignment horizontal="center" vertical="center"/>
    </xf>
    <xf numFmtId="49" fontId="7" fillId="3" borderId="28" xfId="0" applyNumberFormat="1" applyFont="1" applyFill="1" applyBorder="1" applyAlignment="1">
      <alignment horizontal="center" vertical="center" wrapText="1"/>
    </xf>
    <xf numFmtId="1" fontId="5" fillId="3" borderId="0" xfId="2" applyNumberFormat="1" applyFont="1" applyFill="1" applyBorder="1" applyAlignment="1" applyProtection="1">
      <alignment horizontal="center" vertical="center" wrapText="1"/>
    </xf>
    <xf numFmtId="1" fontId="5" fillId="3" borderId="9" xfId="0" applyNumberFormat="1" applyFont="1" applyFill="1" applyBorder="1" applyAlignment="1">
      <alignment horizontal="center" vertical="center"/>
    </xf>
    <xf numFmtId="1" fontId="5" fillId="0" borderId="0" xfId="2" applyNumberFormat="1" applyFont="1" applyFill="1" applyBorder="1" applyAlignment="1" applyProtection="1">
      <alignment horizontal="center" vertical="center" wrapText="1"/>
    </xf>
    <xf numFmtId="9" fontId="5" fillId="3" borderId="0" xfId="2" applyFont="1" applyFill="1" applyBorder="1" applyAlignment="1" applyProtection="1">
      <alignment horizontal="center" vertical="center" wrapText="1"/>
    </xf>
    <xf numFmtId="44" fontId="5" fillId="3" borderId="0" xfId="1" applyFont="1" applyFill="1" applyBorder="1" applyAlignment="1" applyProtection="1">
      <alignment horizontal="center" vertical="top"/>
    </xf>
    <xf numFmtId="44" fontId="5" fillId="3" borderId="0" xfId="1" applyFont="1" applyFill="1" applyBorder="1" applyAlignment="1" applyProtection="1">
      <alignment horizontal="center"/>
    </xf>
    <xf numFmtId="0" fontId="5" fillId="3" borderId="0" xfId="1" applyNumberFormat="1" applyFont="1" applyFill="1" applyBorder="1" applyAlignment="1" applyProtection="1">
      <alignment horizontal="center" vertical="top"/>
    </xf>
    <xf numFmtId="44" fontId="5" fillId="3" borderId="0" xfId="1" applyFont="1" applyFill="1" applyBorder="1" applyAlignment="1" applyProtection="1">
      <alignment horizontal="center" vertical="center"/>
    </xf>
    <xf numFmtId="3" fontId="5" fillId="3" borderId="0" xfId="1" applyNumberFormat="1" applyFont="1" applyFill="1" applyBorder="1" applyAlignment="1" applyProtection="1">
      <alignment horizontal="center" vertical="center"/>
    </xf>
    <xf numFmtId="0" fontId="5" fillId="3" borderId="0" xfId="1" applyNumberFormat="1" applyFont="1" applyFill="1" applyBorder="1" applyAlignment="1" applyProtection="1">
      <alignment horizontal="center" vertical="center"/>
    </xf>
    <xf numFmtId="44" fontId="21" fillId="3" borderId="0" xfId="1" applyFont="1" applyFill="1" applyBorder="1" applyAlignment="1" applyProtection="1">
      <alignment horizontal="center" vertical="center"/>
    </xf>
    <xf numFmtId="9" fontId="5" fillId="3" borderId="0" xfId="2" applyFont="1" applyFill="1" applyBorder="1" applyProtection="1"/>
    <xf numFmtId="3" fontId="5" fillId="3" borderId="16" xfId="0" applyNumberFormat="1" applyFont="1" applyFill="1" applyBorder="1" applyAlignment="1" applyProtection="1">
      <alignment horizontal="center" vertical="center"/>
      <protection locked="0"/>
    </xf>
    <xf numFmtId="3" fontId="5" fillId="3" borderId="69" xfId="0" applyNumberFormat="1" applyFont="1" applyFill="1" applyBorder="1" applyAlignment="1" applyProtection="1">
      <alignment horizontal="center" vertical="center"/>
      <protection locked="0"/>
    </xf>
    <xf numFmtId="169" fontId="9" fillId="0" borderId="1" xfId="0" applyNumberFormat="1" applyFont="1" applyBorder="1" applyAlignment="1" applyProtection="1">
      <alignment horizontal="center" vertical="center"/>
      <protection locked="0"/>
    </xf>
    <xf numFmtId="169" fontId="9" fillId="0" borderId="60" xfId="0" applyNumberFormat="1" applyFont="1" applyBorder="1" applyAlignment="1" applyProtection="1">
      <alignment horizontal="center" vertical="center"/>
      <protection locked="0"/>
    </xf>
    <xf numFmtId="170" fontId="9" fillId="0" borderId="1" xfId="0" applyNumberFormat="1" applyFont="1" applyBorder="1" applyAlignment="1" applyProtection="1">
      <alignment horizontal="center" vertical="center"/>
      <protection locked="0"/>
    </xf>
    <xf numFmtId="170" fontId="9" fillId="0" borderId="61" xfId="0" applyNumberFormat="1" applyFont="1" applyBorder="1" applyAlignment="1" applyProtection="1">
      <alignment horizontal="center" vertical="center"/>
      <protection locked="0"/>
    </xf>
    <xf numFmtId="167" fontId="5" fillId="0" borderId="20" xfId="0" applyNumberFormat="1" applyFont="1" applyBorder="1" applyAlignment="1">
      <alignment horizontal="center" vertical="center"/>
    </xf>
    <xf numFmtId="166" fontId="5" fillId="0" borderId="20" xfId="0" applyFont="1" applyBorder="1" applyAlignment="1">
      <alignment horizontal="center" vertical="center"/>
    </xf>
    <xf numFmtId="49" fontId="7" fillId="3" borderId="15" xfId="0" applyNumberFormat="1" applyFont="1" applyFill="1" applyBorder="1" applyAlignment="1">
      <alignment horizontal="center" vertical="center" wrapText="1"/>
    </xf>
    <xf numFmtId="49" fontId="7" fillId="3" borderId="10" xfId="0" applyNumberFormat="1" applyFont="1" applyFill="1" applyBorder="1" applyAlignment="1">
      <alignment horizontal="center" vertical="center" wrapText="1"/>
    </xf>
    <xf numFmtId="3" fontId="7" fillId="3" borderId="35" xfId="0" applyNumberFormat="1" applyFont="1" applyFill="1" applyBorder="1" applyAlignment="1">
      <alignment horizontal="center" vertical="center" wrapText="1"/>
    </xf>
    <xf numFmtId="166" fontId="7" fillId="3" borderId="36" xfId="0" applyFont="1" applyFill="1" applyBorder="1" applyAlignment="1">
      <alignment horizontal="center" vertical="center" wrapText="1"/>
    </xf>
    <xf numFmtId="166" fontId="7" fillId="3" borderId="10" xfId="0" applyFont="1" applyFill="1" applyBorder="1" applyAlignment="1">
      <alignment horizontal="center" vertical="center" wrapText="1"/>
    </xf>
    <xf numFmtId="3" fontId="7" fillId="3" borderId="10" xfId="0" applyNumberFormat="1" applyFont="1" applyFill="1" applyBorder="1" applyAlignment="1">
      <alignment horizontal="center" vertical="center" wrapText="1"/>
    </xf>
    <xf numFmtId="3" fontId="7" fillId="3" borderId="56" xfId="0" applyNumberFormat="1" applyFont="1" applyFill="1" applyBorder="1" applyAlignment="1">
      <alignment horizontal="center" vertical="center" wrapText="1"/>
    </xf>
    <xf numFmtId="1" fontId="5" fillId="3" borderId="12" xfId="0" applyNumberFormat="1" applyFont="1" applyFill="1" applyBorder="1" applyAlignment="1">
      <alignment horizontal="center" vertical="center" wrapText="1"/>
    </xf>
    <xf numFmtId="166" fontId="5" fillId="0" borderId="37" xfId="0" applyFont="1" applyBorder="1" applyAlignment="1">
      <alignment horizontal="center" vertical="center"/>
    </xf>
    <xf numFmtId="3" fontId="5" fillId="0" borderId="62" xfId="0" applyNumberFormat="1" applyFont="1" applyBorder="1" applyAlignment="1">
      <alignment horizontal="center" vertical="center" wrapText="1"/>
    </xf>
    <xf numFmtId="166" fontId="5" fillId="0" borderId="54" xfId="0" applyFont="1" applyBorder="1" applyAlignment="1">
      <alignment horizontal="centerContinuous" vertical="center"/>
    </xf>
    <xf numFmtId="166" fontId="5" fillId="0" borderId="31" xfId="0" applyFont="1" applyBorder="1" applyAlignment="1">
      <alignment horizontal="centerContinuous" vertical="center"/>
    </xf>
    <xf numFmtId="166" fontId="5" fillId="0" borderId="63" xfId="0" applyFont="1" applyBorder="1" applyAlignment="1">
      <alignment horizontal="centerContinuous" vertical="center"/>
    </xf>
    <xf numFmtId="3" fontId="5" fillId="0" borderId="64" xfId="0" applyNumberFormat="1" applyFont="1" applyBorder="1" applyAlignment="1">
      <alignment horizontal="center" vertical="center" wrapText="1"/>
    </xf>
    <xf numFmtId="166" fontId="5" fillId="0" borderId="55" xfId="0" applyFont="1" applyBorder="1" applyAlignment="1">
      <alignment horizontal="center" vertical="center"/>
    </xf>
    <xf numFmtId="166" fontId="5" fillId="0" borderId="28" xfId="0" applyFont="1" applyBorder="1" applyAlignment="1">
      <alignment horizontal="center" vertical="center"/>
    </xf>
    <xf numFmtId="166" fontId="5" fillId="0" borderId="60" xfId="0" applyFont="1" applyBorder="1" applyAlignment="1">
      <alignment horizontal="center" vertical="center"/>
    </xf>
    <xf numFmtId="3" fontId="5" fillId="0" borderId="61" xfId="0" applyNumberFormat="1" applyFont="1" applyBorder="1" applyAlignment="1">
      <alignment horizontal="center" vertical="center"/>
    </xf>
    <xf numFmtId="0" fontId="5" fillId="0" borderId="61" xfId="0" applyNumberFormat="1" applyFont="1" applyBorder="1" applyAlignment="1">
      <alignment horizontal="center" vertical="center"/>
    </xf>
    <xf numFmtId="3" fontId="5" fillId="0" borderId="61" xfId="0" applyNumberFormat="1" applyFont="1" applyBorder="1" applyAlignment="1">
      <alignment horizontal="center" vertical="center" wrapText="1"/>
    </xf>
    <xf numFmtId="3" fontId="7" fillId="3" borderId="29" xfId="0" applyNumberFormat="1" applyFont="1" applyFill="1" applyBorder="1" applyAlignment="1">
      <alignment horizontal="center" vertical="center" wrapText="1"/>
    </xf>
    <xf numFmtId="3" fontId="7" fillId="3" borderId="30" xfId="0" applyNumberFormat="1" applyFont="1" applyFill="1" applyBorder="1" applyAlignment="1">
      <alignment horizontal="center" vertical="center" wrapText="1"/>
    </xf>
    <xf numFmtId="3" fontId="5" fillId="0" borderId="66" xfId="0" applyNumberFormat="1" applyFont="1" applyBorder="1" applyAlignment="1">
      <alignment horizontal="center" vertical="center" wrapText="1"/>
    </xf>
    <xf numFmtId="166" fontId="5" fillId="0" borderId="40" xfId="0" applyFont="1" applyBorder="1" applyAlignment="1">
      <alignment horizontal="center" vertical="center"/>
    </xf>
    <xf numFmtId="166" fontId="5" fillId="0" borderId="47" xfId="0" applyFont="1" applyBorder="1" applyAlignment="1">
      <alignment horizontal="center" vertical="center"/>
    </xf>
    <xf numFmtId="166" fontId="5" fillId="0" borderId="57" xfId="0" applyFont="1" applyBorder="1" applyAlignment="1">
      <alignment horizontal="center" vertical="center"/>
    </xf>
    <xf numFmtId="3" fontId="5" fillId="0" borderId="32" xfId="0" applyNumberFormat="1" applyFont="1" applyBorder="1" applyAlignment="1">
      <alignment horizontal="center" vertical="center" wrapText="1"/>
    </xf>
    <xf numFmtId="0" fontId="5" fillId="0" borderId="32" xfId="0" applyNumberFormat="1" applyFont="1" applyBorder="1" applyAlignment="1">
      <alignment horizontal="center" vertical="center"/>
    </xf>
    <xf numFmtId="0" fontId="5" fillId="0" borderId="64" xfId="0" applyNumberFormat="1" applyFont="1" applyBorder="1" applyAlignment="1">
      <alignment horizontal="center" vertical="center" wrapText="1"/>
    </xf>
    <xf numFmtId="167" fontId="7" fillId="5" borderId="2" xfId="0" applyNumberFormat="1" applyFont="1" applyFill="1" applyBorder="1" applyAlignment="1">
      <alignment horizontal="center" vertical="center"/>
    </xf>
    <xf numFmtId="3" fontId="13" fillId="3" borderId="14" xfId="0" applyNumberFormat="1" applyFont="1" applyFill="1" applyBorder="1" applyAlignment="1">
      <alignment horizontal="center" vertical="center" wrapText="1"/>
    </xf>
    <xf numFmtId="3" fontId="13" fillId="3" borderId="14" xfId="0" applyNumberFormat="1" applyFont="1" applyFill="1" applyBorder="1" applyAlignment="1">
      <alignment vertical="center" wrapText="1"/>
    </xf>
    <xf numFmtId="166" fontId="13" fillId="0" borderId="21" xfId="0" applyFont="1" applyBorder="1" applyAlignment="1">
      <alignment horizontal="right" vertical="center"/>
    </xf>
    <xf numFmtId="166" fontId="13" fillId="0" borderId="22" xfId="0" applyFont="1" applyBorder="1" applyAlignment="1">
      <alignment vertical="center"/>
    </xf>
    <xf numFmtId="9" fontId="5" fillId="3" borderId="22" xfId="0" applyNumberFormat="1" applyFont="1" applyFill="1" applyBorder="1" applyAlignment="1">
      <alignment horizontal="center" vertical="center"/>
    </xf>
    <xf numFmtId="3" fontId="5" fillId="3" borderId="22" xfId="0" applyNumberFormat="1" applyFont="1" applyFill="1" applyBorder="1" applyAlignment="1">
      <alignment horizontal="center" vertical="center"/>
    </xf>
    <xf numFmtId="3" fontId="5" fillId="3" borderId="25" xfId="0" applyNumberFormat="1" applyFont="1" applyFill="1" applyBorder="1" applyAlignment="1">
      <alignment horizontal="center" vertical="center"/>
    </xf>
    <xf numFmtId="166" fontId="5" fillId="3" borderId="52" xfId="0" applyFont="1" applyFill="1" applyBorder="1" applyAlignment="1">
      <alignment horizontal="right" vertical="center"/>
    </xf>
    <xf numFmtId="166" fontId="5" fillId="3" borderId="53" xfId="0" applyFont="1" applyFill="1" applyBorder="1" applyAlignment="1">
      <alignment vertical="center"/>
    </xf>
    <xf numFmtId="166" fontId="5" fillId="3" borderId="53" xfId="0" applyFont="1" applyFill="1" applyBorder="1" applyAlignment="1">
      <alignment vertical="center" wrapText="1"/>
    </xf>
    <xf numFmtId="167" fontId="5" fillId="0" borderId="53" xfId="0" applyNumberFormat="1" applyFont="1" applyBorder="1" applyAlignment="1">
      <alignment horizontal="center" vertical="center"/>
    </xf>
    <xf numFmtId="1" fontId="5" fillId="0" borderId="74" xfId="2" applyNumberFormat="1" applyFont="1" applyBorder="1" applyAlignment="1" applyProtection="1">
      <alignment horizontal="center" vertical="center" wrapText="1"/>
      <protection locked="0"/>
    </xf>
    <xf numFmtId="9" fontId="5" fillId="0" borderId="0" xfId="2" applyFont="1" applyFill="1" applyBorder="1" applyAlignment="1" applyProtection="1">
      <alignment horizontal="center" vertical="center" wrapText="1"/>
    </xf>
    <xf numFmtId="0" fontId="5" fillId="3" borderId="11" xfId="0" applyNumberFormat="1" applyFont="1" applyFill="1" applyBorder="1" applyAlignment="1">
      <alignment vertical="center" wrapText="1"/>
    </xf>
    <xf numFmtId="166" fontId="5" fillId="3" borderId="11" xfId="0" applyFont="1" applyFill="1" applyBorder="1" applyAlignment="1">
      <alignment vertical="center"/>
    </xf>
    <xf numFmtId="167" fontId="5" fillId="3" borderId="11" xfId="0" applyNumberFormat="1" applyFont="1" applyFill="1" applyBorder="1" applyAlignment="1">
      <alignment horizontal="center" vertical="center"/>
    </xf>
    <xf numFmtId="166" fontId="5" fillId="3" borderId="11" xfId="0" applyFont="1" applyFill="1" applyBorder="1" applyAlignment="1">
      <alignment horizontal="center" vertical="center"/>
    </xf>
    <xf numFmtId="3" fontId="5" fillId="3" borderId="13" xfId="0" applyNumberFormat="1" applyFont="1" applyFill="1" applyBorder="1" applyAlignment="1">
      <alignment horizontal="center" vertical="center"/>
    </xf>
    <xf numFmtId="166" fontId="5" fillId="0" borderId="16" xfId="0" applyFont="1" applyBorder="1" applyAlignment="1">
      <alignment horizontal="left"/>
    </xf>
    <xf numFmtId="166" fontId="5" fillId="0" borderId="0" xfId="0" applyFont="1" applyAlignment="1">
      <alignment horizontal="center" vertical="top"/>
    </xf>
    <xf numFmtId="166" fontId="7" fillId="3" borderId="16" xfId="0" applyFont="1" applyFill="1" applyBorder="1" applyAlignment="1">
      <alignment vertical="center"/>
    </xf>
    <xf numFmtId="166" fontId="7" fillId="0" borderId="17" xfId="0" applyFont="1" applyBorder="1" applyAlignment="1">
      <alignment horizontal="center" vertical="center"/>
    </xf>
    <xf numFmtId="166" fontId="5" fillId="0" borderId="17" xfId="0" applyFont="1" applyBorder="1" applyAlignment="1">
      <alignment vertical="center"/>
    </xf>
    <xf numFmtId="166" fontId="7" fillId="0" borderId="52" xfId="0" applyFont="1" applyBorder="1" applyAlignment="1">
      <alignment horizontal="center" vertical="center"/>
    </xf>
    <xf numFmtId="3" fontId="5" fillId="0" borderId="1" xfId="0" applyNumberFormat="1" applyFont="1" applyBorder="1" applyAlignment="1">
      <alignment horizontal="center" vertical="center"/>
    </xf>
    <xf numFmtId="3" fontId="5" fillId="0" borderId="1" xfId="0" applyNumberFormat="1" applyFont="1" applyBorder="1" applyAlignment="1">
      <alignment horizontal="center" vertical="center" wrapText="1"/>
    </xf>
    <xf numFmtId="166" fontId="5" fillId="0" borderId="1" xfId="0" applyFont="1" applyBorder="1" applyAlignment="1">
      <alignment horizontal="center" vertical="center"/>
    </xf>
    <xf numFmtId="3" fontId="5" fillId="0" borderId="50" xfId="0" applyNumberFormat="1" applyFont="1" applyBorder="1" applyAlignment="1">
      <alignment horizontal="center" vertical="center" wrapText="1"/>
    </xf>
    <xf numFmtId="0" fontId="5" fillId="0" borderId="1" xfId="0" applyNumberFormat="1" applyFont="1" applyBorder="1" applyAlignment="1">
      <alignment horizontal="center" vertical="center"/>
    </xf>
    <xf numFmtId="0" fontId="5" fillId="0" borderId="1" xfId="0" applyNumberFormat="1" applyFont="1" applyBorder="1" applyAlignment="1">
      <alignment horizontal="center" vertical="center" wrapText="1"/>
    </xf>
    <xf numFmtId="166" fontId="7" fillId="3" borderId="20" xfId="0" applyFont="1" applyFill="1" applyBorder="1" applyAlignment="1">
      <alignment vertical="center"/>
    </xf>
    <xf numFmtId="166" fontId="5" fillId="0" borderId="17" xfId="0" applyFont="1" applyBorder="1" applyAlignment="1">
      <alignment horizontal="center" vertical="center"/>
    </xf>
    <xf numFmtId="166" fontId="5" fillId="3" borderId="17" xfId="0" applyFont="1" applyFill="1" applyBorder="1" applyAlignment="1">
      <alignment horizontal="center" vertical="center"/>
    </xf>
    <xf numFmtId="166" fontId="5" fillId="0" borderId="1" xfId="0" applyFont="1" applyBorder="1" applyAlignment="1">
      <alignment horizontal="right" vertical="center"/>
    </xf>
    <xf numFmtId="166" fontId="5" fillId="3" borderId="1" xfId="0" applyFont="1" applyFill="1" applyBorder="1" applyAlignment="1">
      <alignment horizontal="right" vertical="center"/>
    </xf>
    <xf numFmtId="166" fontId="5" fillId="3" borderId="50" xfId="0" applyFont="1" applyFill="1" applyBorder="1" applyAlignment="1">
      <alignment horizontal="right" vertical="center"/>
    </xf>
    <xf numFmtId="166" fontId="5" fillId="0" borderId="50" xfId="0" applyFont="1" applyBorder="1" applyAlignment="1">
      <alignment horizontal="center" vertical="center"/>
    </xf>
    <xf numFmtId="166" fontId="5" fillId="0" borderId="7" xfId="0" applyFont="1" applyBorder="1" applyAlignment="1">
      <alignment horizontal="right" vertical="center"/>
    </xf>
    <xf numFmtId="3" fontId="5" fillId="0" borderId="16" xfId="0" applyNumberFormat="1" applyFont="1" applyBorder="1" applyAlignment="1">
      <alignment horizontal="center" vertical="center"/>
    </xf>
    <xf numFmtId="9" fontId="5" fillId="0" borderId="16" xfId="0" applyNumberFormat="1" applyFont="1" applyBorder="1" applyAlignment="1" applyProtection="1">
      <alignment horizontal="center" vertical="center"/>
      <protection locked="0"/>
    </xf>
    <xf numFmtId="3" fontId="5" fillId="0" borderId="1" xfId="0" applyNumberFormat="1" applyFont="1" applyBorder="1" applyAlignment="1">
      <alignment vertical="center"/>
    </xf>
    <xf numFmtId="0" fontId="5" fillId="0" borderId="1" xfId="0" applyNumberFormat="1" applyFont="1" applyBorder="1" applyAlignment="1">
      <alignment vertical="center"/>
    </xf>
    <xf numFmtId="3" fontId="5" fillId="0" borderId="1" xfId="0" applyNumberFormat="1" applyFont="1" applyBorder="1" applyAlignment="1">
      <alignment vertical="center" wrapText="1"/>
    </xf>
    <xf numFmtId="3" fontId="5" fillId="0" borderId="0" xfId="0" applyNumberFormat="1" applyFont="1" applyAlignment="1">
      <alignment vertical="center"/>
    </xf>
    <xf numFmtId="3" fontId="5" fillId="0" borderId="0" xfId="0" applyNumberFormat="1" applyFont="1" applyAlignment="1">
      <alignment vertical="center" wrapText="1"/>
    </xf>
    <xf numFmtId="49" fontId="5" fillId="13" borderId="1" xfId="0" applyNumberFormat="1" applyFont="1" applyFill="1" applyBorder="1" applyAlignment="1">
      <alignment horizontal="center" vertical="center"/>
    </xf>
    <xf numFmtId="167" fontId="5" fillId="13" borderId="1" xfId="0" applyNumberFormat="1" applyFont="1" applyFill="1" applyBorder="1" applyAlignment="1">
      <alignment horizontal="center" vertical="center"/>
    </xf>
    <xf numFmtId="166" fontId="5" fillId="0" borderId="1" xfId="0" applyFont="1" applyBorder="1" applyAlignment="1">
      <alignment horizontal="center"/>
    </xf>
    <xf numFmtId="166" fontId="5" fillId="3" borderId="1" xfId="0" applyFont="1" applyFill="1" applyBorder="1" applyAlignment="1">
      <alignment horizontal="center" vertical="center"/>
    </xf>
    <xf numFmtId="49" fontId="5" fillId="3" borderId="1" xfId="0" applyNumberFormat="1" applyFont="1" applyFill="1" applyBorder="1" applyAlignment="1">
      <alignment horizontal="center" vertical="center"/>
    </xf>
    <xf numFmtId="49" fontId="5" fillId="3" borderId="17" xfId="0" applyNumberFormat="1" applyFont="1" applyFill="1" applyBorder="1" applyAlignment="1">
      <alignment horizontal="center" vertical="center"/>
    </xf>
    <xf numFmtId="166" fontId="5" fillId="3" borderId="79" xfId="0" applyFont="1" applyFill="1" applyBorder="1" applyAlignment="1">
      <alignment horizontal="center" vertical="center"/>
    </xf>
    <xf numFmtId="166" fontId="5" fillId="3" borderId="68" xfId="0" applyFont="1" applyFill="1" applyBorder="1" applyAlignment="1">
      <alignment horizontal="center" vertical="center"/>
    </xf>
    <xf numFmtId="164" fontId="5" fillId="3" borderId="1" xfId="0" applyNumberFormat="1" applyFont="1" applyFill="1" applyBorder="1" applyAlignment="1">
      <alignment horizontal="center" vertical="center"/>
    </xf>
    <xf numFmtId="49" fontId="5" fillId="3" borderId="7" xfId="0" applyNumberFormat="1" applyFont="1" applyFill="1" applyBorder="1" applyAlignment="1">
      <alignment horizontal="center" vertical="center"/>
    </xf>
    <xf numFmtId="164" fontId="5" fillId="3" borderId="7" xfId="0" applyNumberFormat="1" applyFont="1" applyFill="1" applyBorder="1" applyAlignment="1">
      <alignment horizontal="center" vertical="center"/>
    </xf>
    <xf numFmtId="166" fontId="5" fillId="3" borderId="73" xfId="0" applyFont="1" applyFill="1" applyBorder="1" applyAlignment="1">
      <alignment horizontal="center" vertical="center"/>
    </xf>
    <xf numFmtId="166" fontId="5" fillId="3" borderId="80" xfId="0" applyFont="1" applyFill="1" applyBorder="1" applyAlignment="1">
      <alignment horizontal="center" vertical="center"/>
    </xf>
    <xf numFmtId="164" fontId="5" fillId="0" borderId="1" xfId="0" applyNumberFormat="1" applyFont="1" applyBorder="1" applyAlignment="1">
      <alignment horizontal="center" vertical="center"/>
    </xf>
    <xf numFmtId="49" fontId="5" fillId="0" borderId="1" xfId="0" applyNumberFormat="1" applyFont="1" applyBorder="1" applyAlignment="1">
      <alignment horizontal="right"/>
    </xf>
    <xf numFmtId="49" fontId="5" fillId="0" borderId="1" xfId="0" applyNumberFormat="1" applyFont="1" applyBorder="1"/>
    <xf numFmtId="166" fontId="5" fillId="0" borderId="1" xfId="0" applyFont="1" applyBorder="1"/>
    <xf numFmtId="166" fontId="7" fillId="14" borderId="1" xfId="0" applyFont="1" applyFill="1" applyBorder="1"/>
    <xf numFmtId="166" fontId="7" fillId="14" borderId="1" xfId="0" applyFont="1" applyFill="1" applyBorder="1" applyAlignment="1">
      <alignment wrapText="1"/>
    </xf>
    <xf numFmtId="166" fontId="5" fillId="0" borderId="4" xfId="0" applyFont="1" applyBorder="1"/>
    <xf numFmtId="166" fontId="5" fillId="0" borderId="4" xfId="0" applyFont="1" applyBorder="1" applyAlignment="1">
      <alignment horizontal="center" vertical="center"/>
    </xf>
    <xf numFmtId="49" fontId="5" fillId="0" borderId="4" xfId="0" applyNumberFormat="1" applyFont="1" applyBorder="1"/>
    <xf numFmtId="166" fontId="5" fillId="13" borderId="4" xfId="0" applyFont="1" applyFill="1" applyBorder="1"/>
    <xf numFmtId="166" fontId="5" fillId="15" borderId="4" xfId="0" applyFont="1" applyFill="1" applyBorder="1"/>
    <xf numFmtId="166" fontId="5" fillId="13" borderId="1" xfId="0" applyFont="1" applyFill="1" applyBorder="1"/>
    <xf numFmtId="166" fontId="5" fillId="15" borderId="1" xfId="0" applyFont="1" applyFill="1" applyBorder="1"/>
    <xf numFmtId="49" fontId="5" fillId="3" borderId="1" xfId="0" applyNumberFormat="1" applyFont="1" applyFill="1" applyBorder="1"/>
    <xf numFmtId="166" fontId="5" fillId="3" borderId="1" xfId="0" applyFont="1" applyFill="1" applyBorder="1" applyAlignment="1">
      <alignment horizontal="center" wrapText="1"/>
    </xf>
    <xf numFmtId="1" fontId="5" fillId="3" borderId="1" xfId="0" applyNumberFormat="1" applyFont="1" applyFill="1" applyBorder="1" applyAlignment="1">
      <alignment horizontal="center"/>
    </xf>
    <xf numFmtId="166" fontId="5" fillId="15" borderId="1" xfId="0" applyFont="1" applyFill="1" applyBorder="1" applyAlignment="1">
      <alignment wrapText="1"/>
    </xf>
    <xf numFmtId="1" fontId="5" fillId="3" borderId="1" xfId="0" applyNumberFormat="1" applyFont="1" applyFill="1" applyBorder="1" applyAlignment="1">
      <alignment horizontal="center" vertical="top" wrapText="1"/>
    </xf>
    <xf numFmtId="166" fontId="5" fillId="3" borderId="1" xfId="0" applyFont="1" applyFill="1" applyBorder="1" applyAlignment="1">
      <alignment horizontal="center"/>
    </xf>
    <xf numFmtId="49" fontId="5" fillId="3" borderId="1" xfId="0" applyNumberFormat="1" applyFont="1" applyFill="1" applyBorder="1" applyAlignment="1">
      <alignment horizontal="center"/>
    </xf>
    <xf numFmtId="49" fontId="5" fillId="3" borderId="1" xfId="0" applyNumberFormat="1" applyFont="1" applyFill="1" applyBorder="1" applyAlignment="1">
      <alignment horizontal="center" wrapText="1"/>
    </xf>
    <xf numFmtId="49" fontId="5" fillId="0" borderId="1" xfId="0" applyNumberFormat="1" applyFont="1" applyBorder="1" applyAlignment="1">
      <alignment horizontal="center"/>
    </xf>
    <xf numFmtId="49" fontId="5" fillId="0" borderId="1" xfId="0" applyNumberFormat="1" applyFont="1" applyBorder="1" applyAlignment="1">
      <alignment horizontal="center" wrapText="1"/>
    </xf>
    <xf numFmtId="167" fontId="5" fillId="15" borderId="1" xfId="0" applyNumberFormat="1" applyFont="1" applyFill="1" applyBorder="1" applyAlignment="1">
      <alignment horizontal="center" vertical="center"/>
    </xf>
    <xf numFmtId="1" fontId="13" fillId="15" borderId="1" xfId="0" applyNumberFormat="1" applyFont="1" applyFill="1" applyBorder="1" applyAlignment="1">
      <alignment horizontal="center" vertical="center" wrapText="1"/>
    </xf>
    <xf numFmtId="1" fontId="5" fillId="15" borderId="1" xfId="2" applyNumberFormat="1" applyFont="1" applyFill="1" applyBorder="1" applyAlignment="1" applyProtection="1">
      <alignment horizontal="center" vertical="center" wrapText="1"/>
    </xf>
    <xf numFmtId="166" fontId="5" fillId="0" borderId="50" xfId="0" applyFont="1" applyBorder="1"/>
    <xf numFmtId="49" fontId="5" fillId="0" borderId="50" xfId="0" applyNumberFormat="1" applyFont="1" applyBorder="1"/>
    <xf numFmtId="9" fontId="5" fillId="15" borderId="1" xfId="2" applyFont="1" applyFill="1" applyBorder="1"/>
    <xf numFmtId="166" fontId="5" fillId="15" borderId="0" xfId="0" applyFont="1" applyFill="1"/>
    <xf numFmtId="166" fontId="5" fillId="13" borderId="0" xfId="0" applyFont="1" applyFill="1"/>
    <xf numFmtId="166" fontId="5" fillId="15" borderId="50" xfId="0" applyFont="1" applyFill="1" applyBorder="1"/>
    <xf numFmtId="49" fontId="5" fillId="0" borderId="1" xfId="0" applyNumberFormat="1" applyFont="1" applyBorder="1" applyAlignment="1">
      <alignment wrapText="1"/>
    </xf>
    <xf numFmtId="166" fontId="5" fillId="0" borderId="5" xfId="0" applyFont="1" applyBorder="1"/>
    <xf numFmtId="9" fontId="5" fillId="15" borderId="50" xfId="2" applyFont="1" applyFill="1" applyBorder="1"/>
    <xf numFmtId="166" fontId="5" fillId="0" borderId="6" xfId="0" applyFont="1" applyBorder="1"/>
    <xf numFmtId="166" fontId="5" fillId="0" borderId="2" xfId="0" applyFont="1" applyBorder="1"/>
    <xf numFmtId="49" fontId="5" fillId="0" borderId="5" xfId="0" applyNumberFormat="1" applyFont="1" applyBorder="1"/>
    <xf numFmtId="49" fontId="5" fillId="0" borderId="2" xfId="0" applyNumberFormat="1" applyFont="1" applyBorder="1"/>
    <xf numFmtId="49" fontId="5" fillId="15" borderId="1" xfId="0" applyNumberFormat="1" applyFont="1" applyFill="1" applyBorder="1"/>
    <xf numFmtId="49" fontId="5" fillId="0" borderId="0" xfId="0" applyNumberFormat="1" applyFont="1" applyAlignment="1">
      <alignment horizontal="right"/>
    </xf>
    <xf numFmtId="49" fontId="5" fillId="0" borderId="0" xfId="0" applyNumberFormat="1" applyFont="1"/>
    <xf numFmtId="166" fontId="7" fillId="16" borderId="1" xfId="0" applyFont="1" applyFill="1" applyBorder="1"/>
    <xf numFmtId="9" fontId="5" fillId="0" borderId="16" xfId="2" applyFont="1" applyFill="1" applyBorder="1" applyAlignment="1" applyProtection="1">
      <alignment horizontal="center" vertical="center" wrapText="1"/>
      <protection locked="0"/>
    </xf>
    <xf numFmtId="168" fontId="5" fillId="0" borderId="16" xfId="0" applyNumberFormat="1" applyFont="1" applyBorder="1" applyAlignment="1">
      <alignment horizontal="center" vertical="center" wrapText="1"/>
    </xf>
    <xf numFmtId="167" fontId="7" fillId="6" borderId="78" xfId="0" applyNumberFormat="1" applyFont="1" applyFill="1" applyBorder="1" applyAlignment="1">
      <alignment horizontal="center" vertical="center"/>
    </xf>
    <xf numFmtId="167" fontId="5" fillId="6" borderId="78" xfId="0" applyNumberFormat="1" applyFont="1" applyFill="1" applyBorder="1" applyAlignment="1">
      <alignment horizontal="center" vertical="center"/>
    </xf>
    <xf numFmtId="166" fontId="13" fillId="0" borderId="14" xfId="0" applyFont="1" applyBorder="1" applyAlignment="1">
      <alignment vertical="center" wrapText="1"/>
    </xf>
    <xf numFmtId="0" fontId="5" fillId="0" borderId="9" xfId="0" applyNumberFormat="1" applyFont="1" applyBorder="1" applyAlignment="1">
      <alignment horizontal="center" vertical="center" wrapText="1"/>
    </xf>
    <xf numFmtId="166" fontId="5" fillId="0" borderId="9" xfId="0" applyFont="1" applyBorder="1" applyAlignment="1">
      <alignment vertical="center"/>
    </xf>
    <xf numFmtId="3" fontId="5" fillId="0" borderId="9" xfId="0" applyNumberFormat="1" applyFont="1" applyBorder="1" applyAlignment="1">
      <alignment horizontal="center" vertical="center"/>
    </xf>
    <xf numFmtId="166" fontId="5" fillId="0" borderId="9" xfId="0" applyFont="1" applyBorder="1" applyAlignment="1">
      <alignment horizontal="center" vertical="center"/>
    </xf>
    <xf numFmtId="167" fontId="5" fillId="0" borderId="59" xfId="0" applyNumberFormat="1" applyFont="1" applyBorder="1" applyAlignment="1">
      <alignment horizontal="center" vertical="center"/>
    </xf>
    <xf numFmtId="166" fontId="5" fillId="0" borderId="16" xfId="0" applyFont="1" applyBorder="1" applyAlignment="1">
      <alignment vertical="center" wrapText="1"/>
    </xf>
    <xf numFmtId="3" fontId="5" fillId="0" borderId="16" xfId="0" applyNumberFormat="1" applyFont="1" applyBorder="1" applyAlignment="1" applyProtection="1">
      <alignment horizontal="center" vertical="center"/>
      <protection locked="0"/>
    </xf>
    <xf numFmtId="166" fontId="5" fillId="0" borderId="22" xfId="0" applyFont="1" applyBorder="1" applyAlignment="1">
      <alignment horizontal="center" vertical="center"/>
    </xf>
    <xf numFmtId="166" fontId="5" fillId="0" borderId="25" xfId="0" applyFont="1" applyBorder="1" applyAlignment="1">
      <alignment horizontal="center" vertical="center"/>
    </xf>
    <xf numFmtId="167" fontId="5" fillId="0" borderId="9" xfId="0" applyNumberFormat="1" applyFont="1" applyBorder="1" applyAlignment="1">
      <alignment horizontal="center" vertical="center"/>
    </xf>
    <xf numFmtId="10" fontId="5" fillId="0" borderId="0" xfId="2" applyNumberFormat="1" applyFont="1" applyFill="1" applyBorder="1" applyAlignment="1" applyProtection="1">
      <alignment horizontal="center" vertical="center" wrapText="1"/>
      <protection locked="0"/>
    </xf>
    <xf numFmtId="167" fontId="5" fillId="5" borderId="2" xfId="0" applyNumberFormat="1" applyFont="1" applyFill="1" applyBorder="1" applyAlignment="1">
      <alignment horizontal="center" vertical="center"/>
    </xf>
    <xf numFmtId="9" fontId="5" fillId="3" borderId="1" xfId="2" applyFont="1" applyFill="1" applyBorder="1" applyAlignment="1">
      <alignment horizontal="center" vertical="center"/>
    </xf>
    <xf numFmtId="9" fontId="5" fillId="15" borderId="1" xfId="2" applyFont="1" applyFill="1" applyBorder="1" applyAlignment="1" applyProtection="1">
      <alignment horizontal="right" vertical="center" wrapText="1"/>
      <protection locked="0"/>
    </xf>
    <xf numFmtId="9" fontId="5" fillId="3" borderId="17" xfId="2" applyFont="1" applyFill="1" applyBorder="1" applyAlignment="1">
      <alignment horizontal="center" vertical="center"/>
    </xf>
    <xf numFmtId="3" fontId="5" fillId="3" borderId="16" xfId="0" applyNumberFormat="1" applyFont="1" applyFill="1" applyBorder="1" applyAlignment="1">
      <alignment horizontal="center" vertical="center"/>
    </xf>
    <xf numFmtId="164" fontId="7" fillId="3" borderId="12" xfId="0" applyNumberFormat="1" applyFont="1" applyFill="1" applyBorder="1" applyAlignment="1">
      <alignment horizontal="center" vertical="center"/>
    </xf>
    <xf numFmtId="166" fontId="28" fillId="7" borderId="6" xfId="0" applyFont="1" applyFill="1" applyBorder="1" applyAlignment="1">
      <alignment horizontal="centerContinuous" vertical="center"/>
    </xf>
    <xf numFmtId="166" fontId="28" fillId="8" borderId="6" xfId="0" applyFont="1" applyFill="1" applyBorder="1" applyAlignment="1">
      <alignment horizontal="centerContinuous" vertical="center"/>
    </xf>
    <xf numFmtId="166" fontId="9" fillId="3" borderId="7" xfId="0" applyFont="1" applyFill="1" applyBorder="1" applyAlignment="1">
      <alignment horizontal="center" vertical="center"/>
    </xf>
    <xf numFmtId="166" fontId="28" fillId="4" borderId="6" xfId="0" applyFont="1" applyFill="1" applyBorder="1" applyAlignment="1">
      <alignment horizontal="centerContinuous" vertical="center" wrapText="1"/>
    </xf>
    <xf numFmtId="166" fontId="28" fillId="4" borderId="2" xfId="0" applyFont="1" applyFill="1" applyBorder="1" applyAlignment="1">
      <alignment horizontal="centerContinuous" vertical="center" wrapText="1"/>
    </xf>
    <xf numFmtId="49" fontId="10" fillId="4" borderId="5" xfId="0" applyNumberFormat="1" applyFont="1" applyFill="1" applyBorder="1" applyAlignment="1">
      <alignment horizontal="centerContinuous" vertical="center"/>
    </xf>
    <xf numFmtId="49" fontId="10" fillId="4" borderId="6" xfId="0" applyNumberFormat="1" applyFont="1" applyFill="1" applyBorder="1" applyAlignment="1">
      <alignment horizontal="centerContinuous" vertical="center" wrapText="1"/>
    </xf>
    <xf numFmtId="49" fontId="10" fillId="4" borderId="2" xfId="0" applyNumberFormat="1" applyFont="1" applyFill="1" applyBorder="1" applyAlignment="1">
      <alignment horizontal="centerContinuous" vertical="center" wrapText="1"/>
    </xf>
    <xf numFmtId="166" fontId="8" fillId="4" borderId="5" xfId="0" applyFont="1" applyFill="1" applyBorder="1" applyAlignment="1">
      <alignment horizontal="centerContinuous" vertical="center" wrapText="1"/>
    </xf>
    <xf numFmtId="38" fontId="9" fillId="0" borderId="0" xfId="0" applyNumberFormat="1" applyFont="1" applyAlignment="1">
      <alignment horizontal="center" vertical="center"/>
    </xf>
    <xf numFmtId="166" fontId="5" fillId="0" borderId="11" xfId="0" applyFont="1" applyBorder="1" applyAlignment="1">
      <alignment horizontal="center" vertical="center"/>
    </xf>
    <xf numFmtId="166" fontId="9" fillId="0" borderId="0" xfId="0" applyFont="1" applyAlignment="1">
      <alignment horizontal="center" vertical="center"/>
    </xf>
    <xf numFmtId="166" fontId="8" fillId="7" borderId="5" xfId="0" applyFont="1" applyFill="1" applyBorder="1" applyAlignment="1">
      <alignment horizontal="centerContinuous" vertical="center" wrapText="1"/>
    </xf>
    <xf numFmtId="166" fontId="8" fillId="8" borderId="5" xfId="0" applyFont="1" applyFill="1" applyBorder="1" applyAlignment="1">
      <alignment horizontal="centerContinuous" vertical="center" wrapText="1"/>
    </xf>
    <xf numFmtId="49" fontId="10" fillId="8" borderId="6" xfId="0" applyNumberFormat="1" applyFont="1" applyFill="1" applyBorder="1" applyAlignment="1">
      <alignment horizontal="centerContinuous" vertical="center" wrapText="1"/>
    </xf>
    <xf numFmtId="166" fontId="8" fillId="7" borderId="6" xfId="0" applyFont="1" applyFill="1" applyBorder="1" applyAlignment="1">
      <alignment horizontal="centerContinuous" vertical="center" wrapText="1"/>
    </xf>
    <xf numFmtId="166" fontId="8" fillId="7" borderId="2" xfId="0" applyFont="1" applyFill="1" applyBorder="1" applyAlignment="1">
      <alignment horizontal="centerContinuous" vertical="center" wrapText="1"/>
    </xf>
    <xf numFmtId="166" fontId="8" fillId="4" borderId="6" xfId="0" applyFont="1" applyFill="1" applyBorder="1" applyAlignment="1">
      <alignment horizontal="centerContinuous" vertical="center"/>
    </xf>
    <xf numFmtId="166" fontId="8" fillId="4" borderId="2" xfId="0" applyFont="1" applyFill="1" applyBorder="1" applyAlignment="1">
      <alignment horizontal="centerContinuous" vertical="center"/>
    </xf>
    <xf numFmtId="166" fontId="7" fillId="2" borderId="5" xfId="0" applyFont="1" applyFill="1" applyBorder="1" applyAlignment="1">
      <alignment horizontal="centerContinuous" vertical="center" wrapText="1"/>
    </xf>
    <xf numFmtId="166" fontId="7" fillId="2" borderId="6" xfId="0" applyFont="1" applyFill="1" applyBorder="1" applyAlignment="1">
      <alignment horizontal="centerContinuous" vertical="center" wrapText="1"/>
    </xf>
    <xf numFmtId="166" fontId="7" fillId="2" borderId="2" xfId="0" applyFont="1" applyFill="1" applyBorder="1" applyAlignment="1">
      <alignment horizontal="centerContinuous" vertical="center" wrapText="1"/>
    </xf>
    <xf numFmtId="166" fontId="7" fillId="3" borderId="14" xfId="0" applyFont="1" applyFill="1" applyBorder="1" applyAlignment="1">
      <alignment vertical="center"/>
    </xf>
    <xf numFmtId="166" fontId="28" fillId="9" borderId="6" xfId="0" applyFont="1" applyFill="1" applyBorder="1" applyAlignment="1">
      <alignment horizontal="centerContinuous" vertical="center"/>
    </xf>
    <xf numFmtId="166" fontId="8" fillId="9" borderId="6" xfId="0" applyFont="1" applyFill="1" applyBorder="1" applyAlignment="1">
      <alignment horizontal="centerContinuous" vertical="center"/>
    </xf>
    <xf numFmtId="166" fontId="8" fillId="9" borderId="5" xfId="0" applyFont="1" applyFill="1" applyBorder="1" applyAlignment="1">
      <alignment horizontal="centerContinuous" vertical="center" wrapText="1"/>
    </xf>
    <xf numFmtId="49" fontId="10" fillId="9" borderId="5" xfId="0" applyNumberFormat="1" applyFont="1" applyFill="1" applyBorder="1" applyAlignment="1">
      <alignment horizontal="centerContinuous" vertical="center" wrapText="1"/>
    </xf>
    <xf numFmtId="49" fontId="10" fillId="9" borderId="6" xfId="0" applyNumberFormat="1" applyFont="1" applyFill="1" applyBorder="1" applyAlignment="1">
      <alignment horizontal="centerContinuous" vertical="center" wrapText="1"/>
    </xf>
    <xf numFmtId="49" fontId="10" fillId="9" borderId="2" xfId="0" applyNumberFormat="1" applyFont="1" applyFill="1" applyBorder="1" applyAlignment="1">
      <alignment horizontal="centerContinuous" vertical="center" wrapText="1"/>
    </xf>
    <xf numFmtId="166" fontId="8" fillId="10" borderId="5" xfId="0" applyFont="1" applyFill="1" applyBorder="1" applyAlignment="1">
      <alignment horizontal="centerContinuous" vertical="center" wrapText="1"/>
    </xf>
    <xf numFmtId="166" fontId="28" fillId="10" borderId="6" xfId="0" applyFont="1" applyFill="1" applyBorder="1" applyAlignment="1">
      <alignment horizontal="centerContinuous" vertical="center"/>
    </xf>
    <xf numFmtId="49" fontId="10" fillId="10" borderId="6" xfId="0" applyNumberFormat="1" applyFont="1" applyFill="1" applyBorder="1" applyAlignment="1">
      <alignment horizontal="centerContinuous" vertical="center" wrapText="1"/>
    </xf>
    <xf numFmtId="10" fontId="5" fillId="0" borderId="16" xfId="0" applyNumberFormat="1" applyFont="1" applyBorder="1" applyAlignment="1">
      <alignment horizontal="center" vertical="center" wrapText="1"/>
    </xf>
    <xf numFmtId="166" fontId="13" fillId="0" borderId="0" xfId="0" applyFont="1" applyAlignment="1">
      <alignment vertical="center" wrapText="1"/>
    </xf>
    <xf numFmtId="0" fontId="13" fillId="3" borderId="0" xfId="0" applyNumberFormat="1" applyFont="1" applyFill="1" applyAlignment="1">
      <alignment vertical="center" wrapText="1"/>
    </xf>
    <xf numFmtId="166" fontId="13" fillId="3" borderId="0" xfId="0" applyFont="1" applyFill="1" applyAlignment="1">
      <alignment vertical="center" wrapText="1"/>
    </xf>
    <xf numFmtId="9" fontId="13" fillId="3" borderId="0" xfId="0" applyNumberFormat="1" applyFont="1" applyFill="1" applyAlignment="1">
      <alignment horizontal="center" vertical="center" wrapText="1"/>
    </xf>
    <xf numFmtId="166" fontId="13" fillId="3" borderId="0" xfId="0" applyFont="1" applyFill="1" applyAlignment="1">
      <alignment horizontal="center" vertical="center" wrapText="1"/>
    </xf>
    <xf numFmtId="166" fontId="13" fillId="0" borderId="0" xfId="0" applyFont="1" applyAlignment="1">
      <alignment horizontal="left" vertical="center" wrapText="1"/>
    </xf>
    <xf numFmtId="1" fontId="13" fillId="3" borderId="0" xfId="0" applyNumberFormat="1" applyFont="1" applyFill="1" applyAlignment="1">
      <alignment horizontal="center" vertical="center" wrapText="1"/>
    </xf>
    <xf numFmtId="167" fontId="5" fillId="0" borderId="16" xfId="0" applyNumberFormat="1" applyFont="1" applyBorder="1" applyAlignment="1">
      <alignment horizontal="center" vertical="center" wrapText="1"/>
    </xf>
    <xf numFmtId="10" fontId="13" fillId="0" borderId="0" xfId="0" applyNumberFormat="1" applyFont="1" applyAlignment="1">
      <alignment vertical="center" wrapText="1"/>
    </xf>
    <xf numFmtId="1" fontId="13" fillId="3" borderId="0" xfId="0" applyNumberFormat="1" applyFont="1" applyFill="1" applyAlignment="1">
      <alignment vertical="center" wrapText="1"/>
    </xf>
    <xf numFmtId="10" fontId="5" fillId="3" borderId="16" xfId="0" applyNumberFormat="1" applyFont="1" applyFill="1" applyBorder="1" applyAlignment="1">
      <alignment horizontal="center" vertical="center" wrapText="1"/>
    </xf>
    <xf numFmtId="0" fontId="5" fillId="0" borderId="0" xfId="0" applyNumberFormat="1" applyFont="1" applyAlignment="1">
      <alignment horizontal="center" vertical="center" wrapText="1"/>
    </xf>
    <xf numFmtId="166" fontId="5" fillId="0" borderId="0" xfId="0" applyFont="1" applyAlignment="1">
      <alignment vertical="center" wrapText="1"/>
    </xf>
    <xf numFmtId="1" fontId="5" fillId="0" borderId="0" xfId="0" applyNumberFormat="1" applyFont="1" applyAlignment="1">
      <alignment horizontal="center" vertical="center"/>
    </xf>
    <xf numFmtId="166" fontId="5" fillId="3" borderId="11" xfId="0" applyFont="1" applyFill="1" applyBorder="1" applyAlignment="1">
      <alignment vertical="center" wrapText="1"/>
    </xf>
    <xf numFmtId="166" fontId="5" fillId="2" borderId="5" xfId="0" applyFont="1" applyFill="1" applyBorder="1" applyAlignment="1">
      <alignment horizontal="centerContinuous" vertical="center" wrapText="1"/>
    </xf>
    <xf numFmtId="166" fontId="5" fillId="2" borderId="6" xfId="0" applyFont="1" applyFill="1" applyBorder="1" applyAlignment="1">
      <alignment horizontal="centerContinuous" vertical="center" wrapText="1"/>
    </xf>
    <xf numFmtId="166" fontId="7" fillId="6" borderId="10" xfId="0" applyFont="1" applyFill="1" applyBorder="1" applyAlignment="1">
      <alignment horizontal="center" vertical="center"/>
    </xf>
    <xf numFmtId="167" fontId="7" fillId="6" borderId="6" xfId="0" applyNumberFormat="1" applyFont="1" applyFill="1" applyBorder="1" applyAlignment="1">
      <alignment vertical="center"/>
    </xf>
    <xf numFmtId="167" fontId="7" fillId="6" borderId="2" xfId="0" applyNumberFormat="1" applyFont="1" applyFill="1" applyBorder="1" applyAlignment="1">
      <alignment horizontal="center" vertical="center"/>
    </xf>
    <xf numFmtId="167" fontId="5" fillId="0" borderId="69" xfId="0" applyNumberFormat="1" applyFont="1" applyBorder="1" applyAlignment="1">
      <alignment horizontal="center" vertical="center" wrapText="1"/>
    </xf>
    <xf numFmtId="49" fontId="10" fillId="7" borderId="5" xfId="0" applyNumberFormat="1" applyFont="1" applyFill="1" applyBorder="1" applyAlignment="1">
      <alignment horizontal="centerContinuous" vertical="center" wrapText="1"/>
    </xf>
    <xf numFmtId="49" fontId="10" fillId="7" borderId="6" xfId="0" applyNumberFormat="1" applyFont="1" applyFill="1" applyBorder="1" applyAlignment="1">
      <alignment horizontal="centerContinuous" vertical="center" wrapText="1"/>
    </xf>
    <xf numFmtId="49" fontId="10" fillId="7" borderId="2" xfId="0" applyNumberFormat="1" applyFont="1" applyFill="1" applyBorder="1" applyAlignment="1">
      <alignment horizontal="centerContinuous" vertical="center" wrapText="1"/>
    </xf>
    <xf numFmtId="166" fontId="8" fillId="7" borderId="6" xfId="0" applyFont="1" applyFill="1" applyBorder="1" applyAlignment="1">
      <alignment horizontal="centerContinuous" vertical="center"/>
    </xf>
    <xf numFmtId="166" fontId="8" fillId="8" borderId="6" xfId="0" applyFont="1" applyFill="1" applyBorder="1" applyAlignment="1">
      <alignment horizontal="centerContinuous" vertical="center"/>
    </xf>
    <xf numFmtId="49" fontId="10" fillId="8" borderId="2" xfId="0" applyNumberFormat="1" applyFont="1" applyFill="1" applyBorder="1" applyAlignment="1">
      <alignment horizontal="centerContinuous" vertical="center" wrapText="1"/>
    </xf>
    <xf numFmtId="166" fontId="8" fillId="10" borderId="6" xfId="0" applyFont="1" applyFill="1" applyBorder="1" applyAlignment="1">
      <alignment horizontal="centerContinuous" vertical="center"/>
    </xf>
    <xf numFmtId="49" fontId="10" fillId="10" borderId="2" xfId="0" applyNumberFormat="1" applyFont="1" applyFill="1" applyBorder="1" applyAlignment="1">
      <alignment horizontal="centerContinuous" vertical="center" wrapText="1"/>
    </xf>
    <xf numFmtId="10" fontId="7" fillId="3" borderId="0" xfId="0" applyNumberFormat="1" applyFont="1" applyFill="1" applyAlignment="1">
      <alignment vertical="center" wrapText="1"/>
    </xf>
    <xf numFmtId="1" fontId="5" fillId="0" borderId="16" xfId="0" applyNumberFormat="1" applyFont="1" applyBorder="1" applyAlignment="1">
      <alignment horizontal="center" vertical="center"/>
    </xf>
    <xf numFmtId="1" fontId="5" fillId="0" borderId="20" xfId="0" applyNumberFormat="1" applyFont="1" applyBorder="1" applyAlignment="1">
      <alignment horizontal="center" vertical="center"/>
    </xf>
    <xf numFmtId="1" fontId="5" fillId="3" borderId="0" xfId="0" applyNumberFormat="1" applyFont="1" applyFill="1" applyAlignment="1">
      <alignment vertical="center" wrapText="1"/>
    </xf>
    <xf numFmtId="166" fontId="9" fillId="3" borderId="52" xfId="0" applyFont="1" applyFill="1" applyBorder="1" applyAlignment="1">
      <alignment horizontal="right" vertical="center"/>
    </xf>
    <xf numFmtId="3" fontId="9" fillId="0" borderId="53" xfId="0" applyNumberFormat="1" applyFont="1" applyBorder="1" applyAlignment="1">
      <alignment horizontal="right" vertical="center"/>
    </xf>
    <xf numFmtId="38" fontId="9" fillId="0" borderId="53" xfId="0" applyNumberFormat="1" applyFont="1" applyBorder="1" applyAlignment="1">
      <alignment horizontal="right" vertical="center"/>
    </xf>
    <xf numFmtId="38" fontId="9" fillId="0" borderId="53" xfId="0" applyNumberFormat="1" applyFont="1" applyBorder="1" applyAlignment="1">
      <alignment vertical="center"/>
    </xf>
    <xf numFmtId="38" fontId="9" fillId="0" borderId="82" xfId="0" applyNumberFormat="1" applyFont="1" applyBorder="1" applyAlignment="1">
      <alignment vertical="center"/>
    </xf>
    <xf numFmtId="3" fontId="9" fillId="0" borderId="0" xfId="0" applyNumberFormat="1" applyFont="1" applyAlignment="1">
      <alignment horizontal="center" vertical="center" wrapText="1"/>
    </xf>
    <xf numFmtId="166" fontId="5" fillId="0" borderId="38" xfId="0" applyFont="1" applyBorder="1" applyAlignment="1">
      <alignment vertical="center"/>
    </xf>
    <xf numFmtId="166" fontId="9" fillId="3" borderId="7" xfId="0" applyFont="1" applyFill="1" applyBorder="1" applyAlignment="1">
      <alignment horizontal="right" vertical="center"/>
    </xf>
    <xf numFmtId="3" fontId="9" fillId="0" borderId="0" xfId="0" applyNumberFormat="1" applyFont="1" applyAlignment="1">
      <alignment horizontal="right" vertical="center"/>
    </xf>
    <xf numFmtId="38" fontId="9" fillId="0" borderId="0" xfId="0" applyNumberFormat="1" applyFont="1" applyAlignment="1">
      <alignment horizontal="right" vertical="center"/>
    </xf>
    <xf numFmtId="38" fontId="9" fillId="0" borderId="38" xfId="0" applyNumberFormat="1" applyFont="1" applyBorder="1" applyAlignment="1">
      <alignment horizontal="center" vertical="center"/>
    </xf>
    <xf numFmtId="38" fontId="9" fillId="0" borderId="0" xfId="0" applyNumberFormat="1" applyFont="1" applyAlignment="1">
      <alignment vertical="center"/>
    </xf>
    <xf numFmtId="38" fontId="9" fillId="0" borderId="38" xfId="0" applyNumberFormat="1" applyFont="1" applyBorder="1" applyAlignment="1">
      <alignment vertical="center"/>
    </xf>
    <xf numFmtId="166" fontId="7" fillId="2" borderId="6" xfId="0" applyFont="1" applyFill="1" applyBorder="1" applyAlignment="1">
      <alignment horizontal="centerContinuous" vertical="center"/>
    </xf>
    <xf numFmtId="166" fontId="7" fillId="2" borderId="2" xfId="0" applyFont="1" applyFill="1" applyBorder="1" applyAlignment="1">
      <alignment horizontal="centerContinuous" vertical="center"/>
    </xf>
    <xf numFmtId="166" fontId="7" fillId="2" borderId="28" xfId="0" applyFont="1" applyFill="1" applyBorder="1" applyAlignment="1">
      <alignment horizontal="centerContinuous" vertical="center" wrapText="1"/>
    </xf>
    <xf numFmtId="166" fontId="7" fillId="2" borderId="29" xfId="0" applyFont="1" applyFill="1" applyBorder="1" applyAlignment="1">
      <alignment horizontal="centerContinuous" vertical="center" wrapText="1"/>
    </xf>
    <xf numFmtId="166" fontId="7" fillId="2" borderId="30" xfId="0" applyFont="1" applyFill="1" applyBorder="1" applyAlignment="1">
      <alignment horizontal="centerContinuous" vertical="center" wrapText="1"/>
    </xf>
    <xf numFmtId="10" fontId="13" fillId="3" borderId="0" xfId="0" applyNumberFormat="1" applyFont="1" applyFill="1" applyAlignment="1">
      <alignment horizontal="left" vertical="center" wrapText="1"/>
    </xf>
    <xf numFmtId="3" fontId="13" fillId="3" borderId="0" xfId="0" applyNumberFormat="1" applyFont="1" applyFill="1" applyAlignment="1">
      <alignment horizontal="center" vertical="center" wrapText="1"/>
    </xf>
    <xf numFmtId="10" fontId="13" fillId="3" borderId="0" xfId="0" applyNumberFormat="1" applyFont="1" applyFill="1" applyAlignment="1">
      <alignment vertical="center" wrapText="1"/>
    </xf>
    <xf numFmtId="9" fontId="13" fillId="3" borderId="0" xfId="0" applyNumberFormat="1" applyFont="1" applyFill="1" applyAlignment="1">
      <alignment vertical="center" wrapText="1"/>
    </xf>
    <xf numFmtId="3" fontId="13" fillId="3" borderId="0" xfId="0" applyNumberFormat="1" applyFont="1" applyFill="1" applyAlignment="1">
      <alignment vertical="center" wrapText="1"/>
    </xf>
    <xf numFmtId="10" fontId="5" fillId="3" borderId="22" xfId="0" applyNumberFormat="1" applyFont="1" applyFill="1" applyBorder="1" applyAlignment="1">
      <alignment horizontal="center" vertical="center" wrapText="1"/>
    </xf>
    <xf numFmtId="10" fontId="5" fillId="3" borderId="53" xfId="0" applyNumberFormat="1" applyFont="1" applyFill="1" applyBorder="1" applyAlignment="1">
      <alignment horizontal="center" vertical="center" wrapText="1"/>
    </xf>
    <xf numFmtId="9" fontId="5" fillId="3" borderId="0" xfId="0" applyNumberFormat="1" applyFont="1" applyFill="1" applyAlignment="1">
      <alignment horizontal="center" vertical="center"/>
    </xf>
    <xf numFmtId="10" fontId="5" fillId="0" borderId="16" xfId="0" applyNumberFormat="1" applyFont="1" applyBorder="1" applyAlignment="1">
      <alignment horizontal="center" vertical="center"/>
    </xf>
    <xf numFmtId="10" fontId="5" fillId="0" borderId="0" xfId="0" applyNumberFormat="1" applyFont="1" applyAlignment="1">
      <alignment vertical="center"/>
    </xf>
    <xf numFmtId="9" fontId="5" fillId="0" borderId="0" xfId="0" applyNumberFormat="1" applyFont="1" applyAlignment="1">
      <alignment horizontal="center" vertical="center"/>
    </xf>
    <xf numFmtId="10" fontId="5" fillId="3" borderId="0" xfId="0" applyNumberFormat="1" applyFont="1" applyFill="1" applyAlignment="1">
      <alignment horizontal="center" vertical="center"/>
    </xf>
    <xf numFmtId="49" fontId="10" fillId="8" borderId="5" xfId="0" applyNumberFormat="1" applyFont="1" applyFill="1" applyBorder="1" applyAlignment="1">
      <alignment horizontal="centerContinuous" vertical="center" wrapText="1"/>
    </xf>
    <xf numFmtId="49" fontId="10" fillId="10" borderId="5" xfId="0" applyNumberFormat="1" applyFont="1" applyFill="1" applyBorder="1" applyAlignment="1">
      <alignment horizontal="centerContinuous" vertical="center" wrapText="1"/>
    </xf>
    <xf numFmtId="166" fontId="28" fillId="4" borderId="6" xfId="0" applyFont="1" applyFill="1" applyBorder="1" applyAlignment="1">
      <alignment horizontal="centerContinuous" vertical="center"/>
    </xf>
    <xf numFmtId="49" fontId="10" fillId="4" borderId="5" xfId="0" applyNumberFormat="1" applyFont="1" applyFill="1" applyBorder="1" applyAlignment="1">
      <alignment horizontal="centerContinuous" vertical="center" wrapText="1"/>
    </xf>
    <xf numFmtId="167" fontId="5" fillId="0" borderId="0" xfId="0" applyNumberFormat="1" applyFont="1" applyAlignment="1">
      <alignment horizontal="center" vertical="center" wrapText="1"/>
    </xf>
    <xf numFmtId="166" fontId="7" fillId="2" borderId="11" xfId="0" applyFont="1" applyFill="1" applyBorder="1" applyAlignment="1">
      <alignment horizontal="centerContinuous" vertical="center"/>
    </xf>
    <xf numFmtId="166" fontId="7" fillId="2" borderId="13" xfId="0" applyFont="1" applyFill="1" applyBorder="1" applyAlignment="1">
      <alignment horizontal="centerContinuous" vertical="center"/>
    </xf>
    <xf numFmtId="9" fontId="5" fillId="0" borderId="16" xfId="0" applyNumberFormat="1" applyFont="1" applyBorder="1" applyAlignment="1">
      <alignment horizontal="center" vertical="center" wrapText="1"/>
    </xf>
    <xf numFmtId="166" fontId="7" fillId="2" borderId="12" xfId="0" applyFont="1" applyFill="1" applyBorder="1" applyAlignment="1">
      <alignment horizontal="centerContinuous" vertical="center" wrapText="1"/>
    </xf>
    <xf numFmtId="166" fontId="7" fillId="2" borderId="11" xfId="0" applyFont="1" applyFill="1" applyBorder="1" applyAlignment="1">
      <alignment horizontal="centerContinuous" vertical="center" wrapText="1"/>
    </xf>
    <xf numFmtId="168" fontId="5" fillId="0" borderId="0" xfId="0" applyNumberFormat="1" applyFont="1" applyAlignment="1">
      <alignment horizontal="center" vertical="center" wrapText="1"/>
    </xf>
    <xf numFmtId="166" fontId="7" fillId="2" borderId="31" xfId="0" applyFont="1" applyFill="1" applyBorder="1" applyAlignment="1">
      <alignment horizontal="centerContinuous" vertical="center" wrapText="1"/>
    </xf>
    <xf numFmtId="166" fontId="10" fillId="0" borderId="0" xfId="0" applyFont="1" applyAlignment="1">
      <alignment vertical="center"/>
    </xf>
    <xf numFmtId="166" fontId="7" fillId="0" borderId="84" xfId="0" applyFont="1" applyBorder="1" applyAlignment="1">
      <alignment horizontal="center" vertical="center"/>
    </xf>
    <xf numFmtId="166" fontId="7" fillId="0" borderId="85" xfId="0" applyFont="1" applyBorder="1" applyAlignment="1">
      <alignment vertical="center" wrapText="1"/>
    </xf>
    <xf numFmtId="166" fontId="7" fillId="0" borderId="86" xfId="0" applyFont="1" applyBorder="1" applyAlignment="1">
      <alignment vertical="center" wrapText="1"/>
    </xf>
    <xf numFmtId="166" fontId="5" fillId="0" borderId="52" xfId="0" applyFont="1" applyBorder="1" applyAlignment="1">
      <alignment vertical="center"/>
    </xf>
    <xf numFmtId="166" fontId="5" fillId="0" borderId="53" xfId="0" applyFont="1" applyBorder="1" applyAlignment="1">
      <alignment horizontal="center"/>
    </xf>
    <xf numFmtId="166" fontId="7" fillId="0" borderId="0" xfId="0" applyFont="1" applyAlignment="1">
      <alignment horizontal="center" vertical="center"/>
    </xf>
    <xf numFmtId="167" fontId="5" fillId="0" borderId="22" xfId="0" applyNumberFormat="1" applyFont="1" applyBorder="1" applyAlignment="1">
      <alignment horizontal="center" vertical="center" wrapText="1"/>
    </xf>
    <xf numFmtId="0" fontId="5" fillId="0" borderId="22" xfId="0" applyNumberFormat="1" applyFont="1" applyBorder="1" applyAlignment="1">
      <alignment horizontal="center" vertical="center" wrapText="1"/>
    </xf>
    <xf numFmtId="166" fontId="5" fillId="0" borderId="22" xfId="0" applyFont="1" applyBorder="1" applyAlignment="1">
      <alignment vertical="center"/>
    </xf>
    <xf numFmtId="3" fontId="5" fillId="0" borderId="22" xfId="0" applyNumberFormat="1" applyFont="1" applyBorder="1" applyAlignment="1">
      <alignment horizontal="center" vertical="center"/>
    </xf>
    <xf numFmtId="167" fontId="5" fillId="0" borderId="25" xfId="0" applyNumberFormat="1" applyFont="1" applyBorder="1" applyAlignment="1">
      <alignment horizontal="center" vertical="center"/>
    </xf>
    <xf numFmtId="166" fontId="7" fillId="0" borderId="87" xfId="0" applyFont="1" applyBorder="1" applyAlignment="1">
      <alignment horizontal="center" vertical="center"/>
    </xf>
    <xf numFmtId="166" fontId="19" fillId="0" borderId="0" xfId="0" applyFont="1" applyAlignment="1">
      <alignment horizontal="right"/>
    </xf>
    <xf numFmtId="166" fontId="7" fillId="0" borderId="0" xfId="0" applyFont="1" applyAlignment="1">
      <alignment vertical="center" wrapText="1"/>
    </xf>
    <xf numFmtId="166" fontId="5" fillId="0" borderId="0" xfId="0" applyFont="1" applyAlignment="1">
      <alignment horizontal="left" vertical="center"/>
    </xf>
    <xf numFmtId="166" fontId="7" fillId="2" borderId="88" xfId="0" applyFont="1" applyFill="1" applyBorder="1" applyAlignment="1">
      <alignment horizontal="centerContinuous" vertical="center" wrapText="1"/>
    </xf>
    <xf numFmtId="166" fontId="7" fillId="2" borderId="63" xfId="0" applyFont="1" applyFill="1" applyBorder="1" applyAlignment="1">
      <alignment horizontal="centerContinuous" vertical="center" wrapText="1"/>
    </xf>
    <xf numFmtId="49" fontId="7" fillId="3" borderId="58" xfId="0" applyNumberFormat="1" applyFont="1" applyFill="1" applyBorder="1" applyAlignment="1">
      <alignment horizontal="center" vertical="center" wrapText="1"/>
    </xf>
    <xf numFmtId="3" fontId="7" fillId="3" borderId="28" xfId="0" applyNumberFormat="1" applyFont="1" applyFill="1" applyBorder="1" applyAlignment="1">
      <alignment horizontal="center" vertical="center" wrapText="1"/>
    </xf>
    <xf numFmtId="0" fontId="7" fillId="3" borderId="29" xfId="0" applyNumberFormat="1" applyFont="1" applyFill="1" applyBorder="1" applyAlignment="1">
      <alignment horizontal="center" vertical="center"/>
    </xf>
    <xf numFmtId="166" fontId="7" fillId="3" borderId="29" xfId="0" applyFont="1" applyFill="1" applyBorder="1" applyAlignment="1">
      <alignment vertical="center" wrapText="1"/>
    </xf>
    <xf numFmtId="166" fontId="7" fillId="3" borderId="29" xfId="0" applyFont="1" applyFill="1" applyBorder="1" applyAlignment="1">
      <alignment horizontal="center" vertical="center" wrapText="1"/>
    </xf>
    <xf numFmtId="166" fontId="7" fillId="2" borderId="10" xfId="0" applyFont="1" applyFill="1" applyBorder="1" applyAlignment="1">
      <alignment horizontal="centerContinuous" vertical="center" wrapText="1"/>
    </xf>
    <xf numFmtId="166" fontId="7" fillId="2" borderId="3" xfId="0" applyFont="1" applyFill="1" applyBorder="1" applyAlignment="1">
      <alignment horizontal="centerContinuous" vertical="center" wrapText="1"/>
    </xf>
    <xf numFmtId="0" fontId="5" fillId="0" borderId="11" xfId="0" applyNumberFormat="1" applyFont="1" applyBorder="1" applyAlignment="1">
      <alignment vertical="center"/>
    </xf>
    <xf numFmtId="166" fontId="5" fillId="0" borderId="11" xfId="0" applyFont="1" applyBorder="1" applyAlignment="1">
      <alignment vertical="center"/>
    </xf>
    <xf numFmtId="167" fontId="5" fillId="0" borderId="11" xfId="0" applyNumberFormat="1" applyFont="1" applyBorder="1" applyAlignment="1">
      <alignment horizontal="center" vertical="center"/>
    </xf>
    <xf numFmtId="3" fontId="5" fillId="0" borderId="13" xfId="0" applyNumberFormat="1" applyFont="1" applyBorder="1" applyAlignment="1">
      <alignment horizontal="center" vertical="center"/>
    </xf>
    <xf numFmtId="0" fontId="13" fillId="0" borderId="0" xfId="0" applyNumberFormat="1" applyFont="1" applyAlignment="1">
      <alignment vertical="center" wrapText="1"/>
    </xf>
    <xf numFmtId="166" fontId="13" fillId="0" borderId="0" xfId="0" applyFont="1" applyAlignment="1">
      <alignment horizontal="center" vertical="center" wrapText="1"/>
    </xf>
    <xf numFmtId="166" fontId="13" fillId="0" borderId="14" xfId="0" applyFont="1" applyBorder="1" applyAlignment="1">
      <alignment horizontal="center" vertical="center" wrapText="1"/>
    </xf>
    <xf numFmtId="166" fontId="7" fillId="3" borderId="20" xfId="0" applyFont="1" applyFill="1" applyBorder="1" applyAlignment="1">
      <alignment vertical="center" wrapText="1"/>
    </xf>
    <xf numFmtId="166" fontId="7" fillId="3" borderId="75" xfId="0" applyFont="1" applyFill="1" applyBorder="1" applyAlignment="1">
      <alignment horizontal="center" vertical="center"/>
    </xf>
    <xf numFmtId="166" fontId="7" fillId="3" borderId="74" xfId="0" applyFont="1" applyFill="1" applyBorder="1" applyAlignment="1">
      <alignment vertical="center"/>
    </xf>
    <xf numFmtId="1" fontId="5" fillId="3" borderId="74" xfId="0" applyNumberFormat="1" applyFont="1" applyFill="1" applyBorder="1" applyAlignment="1">
      <alignment horizontal="center" vertical="center" wrapText="1"/>
    </xf>
    <xf numFmtId="168" fontId="5" fillId="3" borderId="74" xfId="0" applyNumberFormat="1" applyFont="1" applyFill="1" applyBorder="1" applyAlignment="1">
      <alignment horizontal="center" vertical="center" wrapText="1"/>
    </xf>
    <xf numFmtId="166" fontId="5" fillId="3" borderId="74" xfId="0" applyFont="1" applyFill="1" applyBorder="1" applyAlignment="1">
      <alignment vertical="center"/>
    </xf>
    <xf numFmtId="166" fontId="5" fillId="0" borderId="74" xfId="0" applyFont="1" applyBorder="1" applyAlignment="1">
      <alignment horizontal="center" vertical="center"/>
    </xf>
    <xf numFmtId="167" fontId="5" fillId="0" borderId="76" xfId="0" applyNumberFormat="1" applyFont="1" applyBorder="1" applyAlignment="1">
      <alignment horizontal="center" vertical="center"/>
    </xf>
    <xf numFmtId="166" fontId="19" fillId="5" borderId="36" xfId="0" applyFont="1" applyFill="1" applyBorder="1" applyAlignment="1">
      <alignment vertical="center"/>
    </xf>
    <xf numFmtId="166" fontId="5" fillId="5" borderId="36" xfId="0" applyFont="1" applyFill="1" applyBorder="1" applyAlignment="1">
      <alignment vertical="center"/>
    </xf>
    <xf numFmtId="166" fontId="5" fillId="5" borderId="36" xfId="0" applyFont="1" applyFill="1" applyBorder="1" applyAlignment="1">
      <alignment horizontal="center" vertical="center"/>
    </xf>
    <xf numFmtId="167" fontId="7" fillId="5" borderId="65" xfId="0" applyNumberFormat="1" applyFont="1" applyFill="1" applyBorder="1" applyAlignment="1">
      <alignment horizontal="center" vertical="center"/>
    </xf>
    <xf numFmtId="166" fontId="19" fillId="12" borderId="10" xfId="0" applyFont="1" applyFill="1" applyBorder="1" applyAlignment="1">
      <alignment vertical="center"/>
    </xf>
    <xf numFmtId="167" fontId="7" fillId="12" borderId="3" xfId="0" applyNumberFormat="1" applyFont="1" applyFill="1" applyBorder="1" applyAlignment="1">
      <alignment horizontal="center" vertical="center"/>
    </xf>
    <xf numFmtId="166" fontId="7" fillId="12" borderId="0" xfId="0" applyFont="1" applyFill="1" applyAlignment="1">
      <alignment vertical="center"/>
    </xf>
    <xf numFmtId="167" fontId="5" fillId="3" borderId="0" xfId="0" applyNumberFormat="1" applyFont="1" applyFill="1" applyAlignment="1">
      <alignment horizontal="center" vertical="center"/>
    </xf>
    <xf numFmtId="166" fontId="7" fillId="3" borderId="0" xfId="0" applyFont="1" applyFill="1" applyAlignment="1">
      <alignment horizontal="center" vertical="center" wrapText="1"/>
    </xf>
    <xf numFmtId="166" fontId="5" fillId="3" borderId="0" xfId="0" applyFont="1" applyFill="1" applyAlignment="1">
      <alignment horizontal="center" wrapText="1"/>
    </xf>
    <xf numFmtId="166" fontId="5" fillId="3" borderId="0" xfId="0" applyFont="1" applyFill="1" applyAlignment="1">
      <alignment horizontal="center"/>
    </xf>
    <xf numFmtId="0" fontId="5" fillId="3" borderId="0" xfId="0" applyNumberFormat="1" applyFont="1" applyFill="1" applyAlignment="1">
      <alignment horizontal="center"/>
    </xf>
    <xf numFmtId="3" fontId="5" fillId="3" borderId="0" xfId="0" applyNumberFormat="1" applyFont="1" applyFill="1" applyAlignment="1">
      <alignment horizontal="center" vertical="center" wrapText="1"/>
    </xf>
    <xf numFmtId="166" fontId="7" fillId="3" borderId="0" xfId="0" applyFont="1" applyFill="1" applyAlignment="1">
      <alignment horizontal="center" vertical="center"/>
    </xf>
    <xf numFmtId="3" fontId="5" fillId="3" borderId="0" xfId="0" applyNumberFormat="1" applyFont="1" applyFill="1" applyAlignment="1">
      <alignment horizontal="center" vertical="center"/>
    </xf>
    <xf numFmtId="166" fontId="5" fillId="3" borderId="0" xfId="0" applyFont="1" applyFill="1" applyAlignment="1">
      <alignment horizontal="left" vertical="top" wrapText="1"/>
    </xf>
    <xf numFmtId="166" fontId="5" fillId="3" borderId="0" xfId="0" applyFont="1" applyFill="1" applyAlignment="1">
      <alignment horizontal="center" vertical="top" wrapText="1"/>
    </xf>
    <xf numFmtId="166" fontId="5" fillId="3" borderId="0" xfId="0" applyFont="1" applyFill="1" applyAlignment="1">
      <alignment vertical="top" wrapText="1"/>
    </xf>
    <xf numFmtId="49" fontId="6" fillId="3" borderId="0" xfId="0" applyNumberFormat="1" applyFont="1" applyFill="1" applyAlignment="1">
      <alignment horizontal="center" vertical="center" wrapText="1"/>
    </xf>
    <xf numFmtId="166" fontId="5" fillId="3" borderId="0" xfId="0" applyFont="1" applyFill="1" applyAlignment="1">
      <alignment horizontal="left" wrapText="1"/>
    </xf>
    <xf numFmtId="166" fontId="6" fillId="3" borderId="0" xfId="0" applyFont="1" applyFill="1" applyAlignment="1">
      <alignment horizontal="left" vertical="top" wrapText="1"/>
    </xf>
    <xf numFmtId="38" fontId="9" fillId="3" borderId="0" xfId="0" applyNumberFormat="1" applyFont="1" applyFill="1" applyAlignment="1">
      <alignment horizontal="center" vertical="center"/>
    </xf>
    <xf numFmtId="49" fontId="7" fillId="3" borderId="0" xfId="0" applyNumberFormat="1" applyFont="1" applyFill="1" applyAlignment="1">
      <alignment horizontal="center" vertical="center" wrapText="1"/>
    </xf>
    <xf numFmtId="166" fontId="7" fillId="3" borderId="0" xfId="0" applyFont="1" applyFill="1" applyAlignment="1">
      <alignment horizontal="left" vertical="top" wrapText="1"/>
    </xf>
    <xf numFmtId="166" fontId="9" fillId="3" borderId="0" xfId="0" applyFont="1" applyFill="1" applyAlignment="1">
      <alignment horizontal="center" vertical="center"/>
    </xf>
    <xf numFmtId="166" fontId="5" fillId="3" borderId="0" xfId="0" applyFont="1" applyFill="1" applyAlignment="1">
      <alignment horizontal="center" vertical="center"/>
    </xf>
    <xf numFmtId="166" fontId="7" fillId="3" borderId="0" xfId="0" applyFont="1" applyFill="1" applyAlignment="1">
      <alignment horizontal="left" vertical="center" wrapText="1"/>
    </xf>
    <xf numFmtId="166" fontId="5" fillId="3" borderId="0" xfId="0" applyFont="1" applyFill="1" applyAlignment="1">
      <alignment horizontal="left" vertical="center" wrapText="1"/>
    </xf>
    <xf numFmtId="166" fontId="7" fillId="3" borderId="0" xfId="0" applyFont="1" applyFill="1" applyAlignment="1">
      <alignment vertical="top" wrapText="1"/>
    </xf>
    <xf numFmtId="166" fontId="0" fillId="3" borderId="0" xfId="0" applyFill="1" applyAlignment="1">
      <alignment vertical="top" wrapText="1"/>
    </xf>
    <xf numFmtId="0" fontId="5" fillId="3" borderId="0" xfId="0" applyNumberFormat="1" applyFont="1" applyFill="1" applyAlignment="1">
      <alignment horizontal="center" vertical="center"/>
    </xf>
    <xf numFmtId="166" fontId="19" fillId="5" borderId="15" xfId="0" applyFont="1" applyFill="1" applyBorder="1" applyAlignment="1">
      <alignment horizontal="right" vertical="center"/>
    </xf>
    <xf numFmtId="166" fontId="19" fillId="5" borderId="10" xfId="0" applyFont="1" applyFill="1" applyBorder="1" applyAlignment="1">
      <alignment horizontal="right" vertical="center"/>
    </xf>
    <xf numFmtId="166" fontId="20" fillId="12" borderId="15" xfId="0" applyFont="1" applyFill="1" applyBorder="1" applyAlignment="1">
      <alignment horizontal="right" vertical="center"/>
    </xf>
    <xf numFmtId="166" fontId="20" fillId="12" borderId="10" xfId="0" applyFont="1" applyFill="1" applyBorder="1" applyAlignment="1">
      <alignment horizontal="right" vertical="center"/>
    </xf>
    <xf numFmtId="166" fontId="7" fillId="3" borderId="0" xfId="0" applyFont="1" applyFill="1" applyAlignment="1">
      <alignment vertical="center" wrapText="1"/>
    </xf>
    <xf numFmtId="166" fontId="0" fillId="3" borderId="0" xfId="0" applyFill="1" applyAlignment="1">
      <alignment vertical="center" wrapText="1"/>
    </xf>
    <xf numFmtId="0" fontId="5" fillId="0" borderId="0" xfId="0" applyNumberFormat="1" applyFont="1" applyAlignment="1">
      <alignment horizontal="center" vertical="center"/>
    </xf>
    <xf numFmtId="38" fontId="9" fillId="0" borderId="0" xfId="0" applyNumberFormat="1" applyFont="1" applyAlignment="1">
      <alignment horizontal="center" vertical="center"/>
    </xf>
    <xf numFmtId="3" fontId="5" fillId="0" borderId="0" xfId="0" applyNumberFormat="1" applyFont="1" applyAlignment="1">
      <alignment horizontal="center" vertical="center" wrapText="1"/>
    </xf>
    <xf numFmtId="166" fontId="19" fillId="6" borderId="15" xfId="0" applyFont="1" applyFill="1" applyBorder="1" applyAlignment="1">
      <alignment horizontal="right" vertical="center"/>
    </xf>
    <xf numFmtId="166" fontId="19" fillId="6" borderId="10" xfId="0" applyFont="1" applyFill="1" applyBorder="1" applyAlignment="1">
      <alignment horizontal="right" vertical="center"/>
    </xf>
    <xf numFmtId="49" fontId="7" fillId="3" borderId="6" xfId="0" applyNumberFormat="1" applyFont="1" applyFill="1" applyBorder="1" applyAlignment="1">
      <alignment horizontal="left" vertical="center" wrapText="1"/>
    </xf>
    <xf numFmtId="49" fontId="7" fillId="3" borderId="2" xfId="0" applyNumberFormat="1" applyFont="1" applyFill="1" applyBorder="1" applyAlignment="1">
      <alignment horizontal="left" vertical="center" wrapText="1"/>
    </xf>
    <xf numFmtId="49" fontId="7" fillId="3" borderId="29" xfId="0" applyNumberFormat="1" applyFont="1" applyFill="1" applyBorder="1" applyAlignment="1">
      <alignment horizontal="left" vertical="center" wrapText="1"/>
    </xf>
    <xf numFmtId="166" fontId="7" fillId="0" borderId="0" xfId="0" applyFont="1" applyAlignment="1">
      <alignment horizontal="left" vertical="center" wrapText="1"/>
    </xf>
    <xf numFmtId="166" fontId="5" fillId="3" borderId="16" xfId="0" applyFont="1" applyFill="1" applyBorder="1" applyAlignment="1">
      <alignment horizontal="left" vertical="center" wrapText="1"/>
    </xf>
    <xf numFmtId="166" fontId="7" fillId="3" borderId="0" xfId="0" applyFont="1" applyFill="1" applyAlignment="1">
      <alignment horizontal="left" vertical="center"/>
    </xf>
    <xf numFmtId="166" fontId="5" fillId="3" borderId="16" xfId="0" applyFont="1" applyFill="1" applyBorder="1" applyAlignment="1">
      <alignment horizontal="left" vertical="center"/>
    </xf>
    <xf numFmtId="166" fontId="34" fillId="3" borderId="0" xfId="0" applyFont="1" applyFill="1" applyAlignment="1">
      <alignment vertical="center" wrapText="1"/>
    </xf>
    <xf numFmtId="166" fontId="5" fillId="0" borderId="0" xfId="0" applyFont="1" applyAlignment="1">
      <alignment horizontal="center" vertical="center"/>
    </xf>
    <xf numFmtId="3" fontId="5" fillId="0" borderId="0" xfId="0" applyNumberFormat="1" applyFont="1" applyAlignment="1">
      <alignment horizontal="center" vertical="center"/>
    </xf>
    <xf numFmtId="166" fontId="7" fillId="3" borderId="11" xfId="0" applyFont="1" applyFill="1" applyBorder="1" applyAlignment="1">
      <alignment horizontal="left" vertical="center" wrapText="1"/>
    </xf>
    <xf numFmtId="166" fontId="5" fillId="0" borderId="16" xfId="0" applyFont="1" applyBorder="1" applyAlignment="1">
      <alignment horizontal="left" vertical="center"/>
    </xf>
    <xf numFmtId="166" fontId="7" fillId="3" borderId="22" xfId="0" applyFont="1" applyFill="1" applyBorder="1" applyAlignment="1">
      <alignment horizontal="left" vertical="center" wrapText="1"/>
    </xf>
    <xf numFmtId="166" fontId="7" fillId="3" borderId="16" xfId="0" applyFont="1" applyFill="1" applyBorder="1" applyAlignment="1">
      <alignment horizontal="left" vertical="center" wrapText="1"/>
    </xf>
    <xf numFmtId="166" fontId="7" fillId="0" borderId="16" xfId="0" applyFont="1" applyBorder="1" applyAlignment="1">
      <alignment horizontal="left" vertical="center" wrapText="1"/>
    </xf>
    <xf numFmtId="166" fontId="7" fillId="3" borderId="16" xfId="0" applyFont="1" applyFill="1" applyBorder="1" applyAlignment="1">
      <alignment vertical="center"/>
    </xf>
    <xf numFmtId="166" fontId="19" fillId="6" borderId="3" xfId="0" applyFont="1" applyFill="1" applyBorder="1" applyAlignment="1">
      <alignment horizontal="right" vertical="center"/>
    </xf>
    <xf numFmtId="166" fontId="9" fillId="0" borderId="5" xfId="0" applyFont="1" applyBorder="1" applyAlignment="1" applyProtection="1">
      <alignment horizontal="center" vertical="center"/>
      <protection locked="0"/>
    </xf>
    <xf numFmtId="166" fontId="9" fillId="0" borderId="2" xfId="0" applyFont="1" applyBorder="1" applyAlignment="1" applyProtection="1">
      <alignment horizontal="center" vertical="center"/>
      <protection locked="0"/>
    </xf>
    <xf numFmtId="3" fontId="5" fillId="0" borderId="1" xfId="0" applyNumberFormat="1" applyFont="1" applyBorder="1" applyAlignment="1">
      <alignment horizontal="center" vertical="center"/>
    </xf>
    <xf numFmtId="3" fontId="5" fillId="0" borderId="5" xfId="0" applyNumberFormat="1" applyFont="1" applyBorder="1" applyAlignment="1">
      <alignment horizontal="center" vertical="center"/>
    </xf>
    <xf numFmtId="169" fontId="9" fillId="0" borderId="5" xfId="0" applyNumberFormat="1" applyFont="1" applyBorder="1" applyAlignment="1" applyProtection="1">
      <alignment horizontal="center" vertical="center"/>
      <protection locked="0"/>
    </xf>
    <xf numFmtId="169" fontId="9" fillId="0" borderId="6" xfId="0" applyNumberFormat="1" applyFont="1" applyBorder="1" applyAlignment="1" applyProtection="1">
      <alignment horizontal="center" vertical="center"/>
      <protection locked="0"/>
    </xf>
    <xf numFmtId="169" fontId="9" fillId="0" borderId="2" xfId="0" applyNumberFormat="1" applyFont="1" applyBorder="1" applyAlignment="1" applyProtection="1">
      <alignment horizontal="center" vertical="center"/>
      <protection locked="0"/>
    </xf>
    <xf numFmtId="3" fontId="5" fillId="0" borderId="2" xfId="0" applyNumberFormat="1" applyFont="1" applyBorder="1" applyAlignment="1">
      <alignment horizontal="center" vertical="center"/>
    </xf>
    <xf numFmtId="166" fontId="5" fillId="0" borderId="16" xfId="0" applyFont="1" applyBorder="1" applyAlignment="1">
      <alignment horizontal="center" vertical="center"/>
    </xf>
    <xf numFmtId="166" fontId="5" fillId="0" borderId="18" xfId="0" applyFont="1" applyBorder="1" applyAlignment="1">
      <alignment horizontal="center" vertical="center"/>
    </xf>
    <xf numFmtId="166" fontId="5" fillId="0" borderId="20" xfId="0" applyFont="1" applyBorder="1" applyAlignment="1">
      <alignment horizontal="center" vertical="center"/>
    </xf>
    <xf numFmtId="166" fontId="5" fillId="0" borderId="19" xfId="0" applyFont="1" applyBorder="1" applyAlignment="1">
      <alignment horizontal="center" vertical="center"/>
    </xf>
    <xf numFmtId="166" fontId="5" fillId="0" borderId="12" xfId="0" applyFont="1" applyBorder="1" applyAlignment="1">
      <alignment horizontal="center" vertical="center"/>
    </xf>
    <xf numFmtId="166" fontId="5" fillId="0" borderId="11" xfId="0" applyFont="1" applyBorder="1" applyAlignment="1">
      <alignment horizontal="center" vertical="center"/>
    </xf>
    <xf numFmtId="166" fontId="5" fillId="0" borderId="13" xfId="0" applyFont="1" applyBorder="1" applyAlignment="1">
      <alignment horizontal="center" vertical="center"/>
    </xf>
    <xf numFmtId="3" fontId="5" fillId="0" borderId="53" xfId="0" applyNumberFormat="1" applyFont="1" applyBorder="1" applyAlignment="1">
      <alignment horizontal="center" vertical="center" wrapText="1"/>
    </xf>
    <xf numFmtId="166" fontId="9" fillId="0" borderId="6" xfId="0" applyFont="1" applyBorder="1" applyAlignment="1" applyProtection="1">
      <alignment horizontal="center" vertical="center"/>
      <protection locked="0"/>
    </xf>
    <xf numFmtId="169" fontId="9" fillId="0" borderId="12" xfId="0" applyNumberFormat="1" applyFont="1" applyBorder="1" applyAlignment="1" applyProtection="1">
      <alignment horizontal="center" vertical="center"/>
      <protection locked="0"/>
    </xf>
    <xf numFmtId="169" fontId="9" fillId="0" borderId="11" xfId="0" applyNumberFormat="1" applyFont="1" applyBorder="1" applyAlignment="1" applyProtection="1">
      <alignment horizontal="center" vertical="center"/>
      <protection locked="0"/>
    </xf>
    <xf numFmtId="169" fontId="9" fillId="0" borderId="13" xfId="0" applyNumberFormat="1" applyFont="1" applyBorder="1" applyAlignment="1" applyProtection="1">
      <alignment horizontal="center" vertical="center"/>
      <protection locked="0"/>
    </xf>
    <xf numFmtId="166" fontId="9" fillId="0" borderId="2" xfId="0" applyFont="1" applyBorder="1" applyAlignment="1">
      <alignment horizontal="center" vertical="center"/>
    </xf>
    <xf numFmtId="166" fontId="9" fillId="0" borderId="1" xfId="0" applyFont="1" applyBorder="1" applyAlignment="1">
      <alignment horizontal="center" vertical="center"/>
    </xf>
    <xf numFmtId="3" fontId="5" fillId="0" borderId="1" xfId="0" applyNumberFormat="1" applyFont="1" applyBorder="1" applyAlignment="1">
      <alignment horizontal="center" vertical="center" wrapText="1"/>
    </xf>
    <xf numFmtId="166" fontId="5" fillId="0" borderId="2" xfId="0" applyFont="1" applyBorder="1" applyAlignment="1">
      <alignment horizontal="center" vertical="center"/>
    </xf>
    <xf numFmtId="166" fontId="5" fillId="0" borderId="1" xfId="0" applyFont="1" applyBorder="1" applyAlignment="1">
      <alignment horizontal="center" vertical="center"/>
    </xf>
    <xf numFmtId="3" fontId="5" fillId="0" borderId="50" xfId="0" applyNumberFormat="1" applyFont="1" applyBorder="1" applyAlignment="1">
      <alignment horizontal="center" vertical="center" wrapText="1"/>
    </xf>
    <xf numFmtId="3" fontId="5" fillId="0" borderId="12" xfId="0" applyNumberFormat="1" applyFont="1" applyBorder="1" applyAlignment="1">
      <alignment horizontal="center" vertical="center" wrapText="1"/>
    </xf>
    <xf numFmtId="3" fontId="5" fillId="0" borderId="5" xfId="0" applyNumberFormat="1" applyFont="1" applyBorder="1" applyAlignment="1">
      <alignment horizontal="center" vertical="center" wrapText="1"/>
    </xf>
    <xf numFmtId="3" fontId="5" fillId="0" borderId="2" xfId="0" applyNumberFormat="1" applyFont="1" applyBorder="1" applyAlignment="1">
      <alignment horizontal="center" vertical="center" wrapText="1"/>
    </xf>
    <xf numFmtId="38" fontId="9" fillId="0" borderId="14" xfId="0" applyNumberFormat="1" applyFont="1" applyBorder="1" applyAlignment="1">
      <alignment horizontal="center" vertical="center"/>
    </xf>
    <xf numFmtId="166" fontId="10" fillId="3" borderId="0" xfId="0" applyFont="1" applyFill="1" applyAlignment="1">
      <alignment horizontal="center"/>
    </xf>
    <xf numFmtId="167" fontId="8" fillId="3" borderId="0" xfId="0" applyNumberFormat="1" applyFont="1" applyFill="1" applyAlignment="1">
      <alignment horizontal="center" vertical="center"/>
    </xf>
    <xf numFmtId="167" fontId="0" fillId="3" borderId="0" xfId="0" applyNumberFormat="1" applyFill="1" applyAlignment="1">
      <alignment horizontal="center" vertical="center"/>
    </xf>
    <xf numFmtId="166" fontId="5" fillId="3" borderId="0" xfId="0" applyFont="1" applyFill="1" applyAlignment="1">
      <alignment horizontal="left" vertical="top"/>
    </xf>
    <xf numFmtId="166" fontId="23" fillId="3" borderId="0" xfId="0" applyFont="1" applyFill="1" applyAlignment="1">
      <alignment horizontal="left"/>
    </xf>
    <xf numFmtId="167" fontId="21" fillId="3" borderId="0" xfId="0" applyNumberFormat="1" applyFont="1" applyFill="1" applyAlignment="1">
      <alignment horizontal="center" vertical="center"/>
    </xf>
    <xf numFmtId="44" fontId="21" fillId="3" borderId="0" xfId="1" applyFont="1" applyFill="1" applyBorder="1" applyAlignment="1" applyProtection="1">
      <alignment horizontal="center" vertical="center"/>
    </xf>
    <xf numFmtId="166" fontId="10" fillId="3" borderId="0" xfId="0" applyFont="1" applyFill="1" applyAlignment="1">
      <alignment horizontal="center" vertical="center"/>
    </xf>
    <xf numFmtId="166" fontId="20" fillId="3" borderId="0" xfId="0" applyFont="1" applyFill="1" applyAlignment="1">
      <alignment horizontal="left"/>
    </xf>
    <xf numFmtId="166" fontId="22" fillId="3" borderId="0" xfId="0" applyFont="1" applyFill="1" applyAlignment="1">
      <alignment horizontal="left"/>
    </xf>
    <xf numFmtId="166" fontId="16" fillId="3" borderId="0" xfId="0" applyFont="1" applyFill="1" applyAlignment="1">
      <alignment horizontal="left" vertical="top" wrapText="1"/>
    </xf>
    <xf numFmtId="166" fontId="22" fillId="3" borderId="0" xfId="0" applyFont="1" applyFill="1" applyAlignment="1">
      <alignment horizontal="right"/>
    </xf>
    <xf numFmtId="167" fontId="19" fillId="3" borderId="0" xfId="0" applyNumberFormat="1" applyFont="1" applyFill="1" applyAlignment="1">
      <alignment horizontal="center" vertical="center"/>
    </xf>
    <xf numFmtId="167" fontId="20" fillId="3" borderId="0" xfId="0" applyNumberFormat="1" applyFont="1" applyFill="1" applyAlignment="1">
      <alignment horizontal="center" vertical="center"/>
    </xf>
    <xf numFmtId="166" fontId="19" fillId="3" borderId="0" xfId="0" applyFont="1" applyFill="1" applyAlignment="1">
      <alignment horizontal="right"/>
    </xf>
    <xf numFmtId="166" fontId="19" fillId="3" borderId="0" xfId="0" applyFont="1" applyFill="1" applyAlignment="1">
      <alignment horizontal="center" vertical="center"/>
    </xf>
    <xf numFmtId="166" fontId="21" fillId="3" borderId="0" xfId="0" applyFont="1" applyFill="1" applyAlignment="1">
      <alignment horizontal="center" vertical="center"/>
    </xf>
    <xf numFmtId="166" fontId="13" fillId="3" borderId="0" xfId="0" applyFont="1" applyFill="1" applyAlignment="1">
      <alignment horizontal="left" vertical="top" wrapText="1"/>
    </xf>
    <xf numFmtId="166" fontId="21" fillId="3" borderId="0" xfId="0" applyFont="1" applyFill="1" applyAlignment="1">
      <alignment horizontal="right"/>
    </xf>
    <xf numFmtId="166" fontId="19" fillId="3" borderId="0" xfId="0" applyFont="1" applyFill="1" applyAlignment="1">
      <alignment horizontal="right" vertical="center"/>
    </xf>
    <xf numFmtId="166" fontId="21" fillId="3" borderId="0" xfId="0" applyFont="1" applyFill="1" applyAlignment="1">
      <alignment horizontal="right" vertical="center"/>
    </xf>
    <xf numFmtId="49" fontId="8" fillId="3" borderId="0" xfId="0" applyNumberFormat="1" applyFont="1" applyFill="1" applyAlignment="1">
      <alignment horizontal="center" vertical="center" wrapText="1"/>
    </xf>
    <xf numFmtId="0" fontId="5" fillId="0" borderId="1" xfId="0" applyNumberFormat="1" applyFont="1" applyBorder="1" applyAlignment="1">
      <alignment horizontal="center" vertical="center"/>
    </xf>
    <xf numFmtId="0" fontId="5" fillId="0" borderId="5" xfId="0" applyNumberFormat="1" applyFont="1" applyBorder="1" applyAlignment="1">
      <alignment horizontal="center" vertical="center"/>
    </xf>
    <xf numFmtId="0" fontId="5" fillId="0" borderId="2" xfId="0" applyNumberFormat="1" applyFont="1" applyBorder="1" applyAlignment="1">
      <alignment horizontal="center" vertical="center"/>
    </xf>
    <xf numFmtId="166" fontId="19" fillId="6" borderId="10" xfId="0" applyFont="1" applyFill="1" applyBorder="1" applyAlignment="1">
      <alignment horizontal="center" vertical="center"/>
    </xf>
    <xf numFmtId="166" fontId="19" fillId="5" borderId="6" xfId="0" applyFont="1" applyFill="1" applyBorder="1" applyAlignment="1">
      <alignment horizontal="center" vertical="center"/>
    </xf>
    <xf numFmtId="166" fontId="5" fillId="3" borderId="20" xfId="0" applyFont="1" applyFill="1" applyBorder="1" applyAlignment="1">
      <alignment horizontal="center" vertical="center"/>
    </xf>
    <xf numFmtId="166" fontId="5" fillId="3" borderId="19" xfId="0" applyFont="1" applyFill="1" applyBorder="1" applyAlignment="1">
      <alignment horizontal="center" vertical="center"/>
    </xf>
    <xf numFmtId="166" fontId="19" fillId="6" borderId="6" xfId="0" applyFont="1" applyFill="1" applyBorder="1" applyAlignment="1">
      <alignment horizontal="center" vertical="center"/>
    </xf>
    <xf numFmtId="0" fontId="5" fillId="0" borderId="1" xfId="0" applyNumberFormat="1" applyFont="1" applyBorder="1" applyAlignment="1">
      <alignment horizontal="center" vertical="center" wrapText="1"/>
    </xf>
    <xf numFmtId="166" fontId="5" fillId="3" borderId="22" xfId="0" applyFont="1" applyFill="1" applyBorder="1" applyAlignment="1">
      <alignment horizontal="center" vertical="center"/>
    </xf>
    <xf numFmtId="166" fontId="5" fillId="3" borderId="25" xfId="0" applyFont="1" applyFill="1" applyBorder="1" applyAlignment="1">
      <alignment horizontal="center" vertical="center"/>
    </xf>
    <xf numFmtId="0" fontId="5" fillId="0" borderId="5" xfId="0" applyNumberFormat="1" applyFont="1" applyBorder="1" applyAlignment="1">
      <alignment horizontal="center" vertical="center" wrapText="1"/>
    </xf>
    <xf numFmtId="0" fontId="5" fillId="0" borderId="2" xfId="0" applyNumberFormat="1" applyFont="1" applyBorder="1" applyAlignment="1">
      <alignment horizontal="center" vertical="center" wrapText="1"/>
    </xf>
    <xf numFmtId="166" fontId="9" fillId="0" borderId="5" xfId="0" applyFont="1" applyBorder="1" applyAlignment="1">
      <alignment horizontal="center" vertical="center"/>
    </xf>
    <xf numFmtId="166" fontId="9" fillId="0" borderId="6" xfId="0" applyFont="1" applyBorder="1" applyAlignment="1">
      <alignment horizontal="center" vertical="center"/>
    </xf>
    <xf numFmtId="166" fontId="5" fillId="0" borderId="5" xfId="0" applyFont="1" applyBorder="1" applyAlignment="1">
      <alignment horizontal="center" vertical="center"/>
    </xf>
    <xf numFmtId="166" fontId="5" fillId="0" borderId="6" xfId="0" applyFont="1" applyBorder="1" applyAlignment="1">
      <alignment horizontal="center" vertical="center"/>
    </xf>
    <xf numFmtId="38" fontId="9" fillId="0" borderId="53" xfId="0" applyNumberFormat="1" applyFont="1" applyBorder="1" applyAlignment="1">
      <alignment horizontal="center" vertical="center"/>
    </xf>
    <xf numFmtId="38" fontId="9" fillId="0" borderId="81" xfId="0" applyNumberFormat="1" applyFont="1" applyBorder="1" applyAlignment="1">
      <alignment horizontal="center" vertical="center"/>
    </xf>
    <xf numFmtId="166" fontId="19" fillId="6" borderId="15" xfId="0" applyFont="1" applyFill="1" applyBorder="1" applyAlignment="1">
      <alignment horizontal="center" vertical="center"/>
    </xf>
    <xf numFmtId="166" fontId="19" fillId="5" borderId="5" xfId="0" applyFont="1" applyFill="1" applyBorder="1" applyAlignment="1">
      <alignment horizontal="center" vertical="center"/>
    </xf>
    <xf numFmtId="0" fontId="5" fillId="0" borderId="6" xfId="0" applyNumberFormat="1" applyFont="1" applyBorder="1" applyAlignment="1">
      <alignment horizontal="center" vertical="center"/>
    </xf>
    <xf numFmtId="3" fontId="5" fillId="0" borderId="4" xfId="0" applyNumberFormat="1" applyFont="1" applyBorder="1" applyAlignment="1">
      <alignment horizontal="center" vertical="center" wrapText="1"/>
    </xf>
    <xf numFmtId="3" fontId="5" fillId="0" borderId="15" xfId="0" applyNumberFormat="1" applyFont="1" applyBorder="1" applyAlignment="1">
      <alignment horizontal="center" vertical="center" wrapText="1"/>
    </xf>
    <xf numFmtId="44" fontId="21" fillId="3" borderId="0" xfId="1" applyFont="1" applyFill="1" applyBorder="1" applyAlignment="1">
      <alignment horizontal="center" vertical="center"/>
    </xf>
    <xf numFmtId="166" fontId="5" fillId="3" borderId="71" xfId="0" applyFont="1" applyFill="1" applyBorder="1" applyAlignment="1">
      <alignment horizontal="center" vertical="center"/>
    </xf>
    <xf numFmtId="166" fontId="5" fillId="3" borderId="72" xfId="0" applyFont="1" applyFill="1" applyBorder="1" applyAlignment="1">
      <alignment horizontal="center" vertical="center"/>
    </xf>
    <xf numFmtId="166" fontId="5" fillId="3" borderId="20" xfId="0" applyFont="1" applyFill="1" applyBorder="1" applyAlignment="1">
      <alignment horizontal="left" vertical="center" wrapText="1"/>
    </xf>
    <xf numFmtId="166" fontId="7" fillId="3" borderId="69" xfId="0" applyFont="1" applyFill="1" applyBorder="1" applyAlignment="1">
      <alignment vertical="center" wrapText="1"/>
    </xf>
    <xf numFmtId="166" fontId="7" fillId="3" borderId="71" xfId="0" applyFont="1" applyFill="1" applyBorder="1" applyAlignment="1">
      <alignment vertical="center"/>
    </xf>
    <xf numFmtId="166" fontId="9" fillId="0" borderId="0" xfId="0" applyFont="1" applyAlignment="1">
      <alignment horizontal="center" vertical="center"/>
    </xf>
    <xf numFmtId="166" fontId="7" fillId="3" borderId="20" xfId="0" applyFont="1" applyFill="1" applyBorder="1" applyAlignment="1">
      <alignment horizontal="left" vertical="center" wrapText="1"/>
    </xf>
    <xf numFmtId="167" fontId="5" fillId="0" borderId="16" xfId="0" applyNumberFormat="1" applyFont="1" applyBorder="1" applyAlignment="1" applyProtection="1">
      <alignment horizontal="center" vertical="center"/>
      <protection locked="0"/>
    </xf>
    <xf numFmtId="167" fontId="5" fillId="0" borderId="20" xfId="0" applyNumberFormat="1" applyFont="1" applyBorder="1" applyAlignment="1" applyProtection="1">
      <alignment horizontal="center" vertical="center"/>
      <protection locked="0"/>
    </xf>
    <xf numFmtId="167" fontId="5" fillId="0" borderId="16" xfId="0" applyNumberFormat="1" applyFont="1" applyBorder="1" applyAlignment="1">
      <alignment horizontal="center" vertical="center"/>
    </xf>
    <xf numFmtId="167" fontId="5" fillId="0" borderId="18" xfId="0" applyNumberFormat="1" applyFont="1" applyBorder="1" applyAlignment="1">
      <alignment horizontal="center" vertical="center"/>
    </xf>
    <xf numFmtId="49" fontId="7" fillId="3" borderId="10" xfId="0" applyNumberFormat="1" applyFont="1" applyFill="1" applyBorder="1" applyAlignment="1">
      <alignment horizontal="left" vertical="center" wrapText="1"/>
    </xf>
    <xf numFmtId="49" fontId="7" fillId="3" borderId="3" xfId="0" applyNumberFormat="1" applyFont="1" applyFill="1" applyBorder="1" applyAlignment="1">
      <alignment horizontal="left" vertical="center" wrapText="1"/>
    </xf>
    <xf numFmtId="166" fontId="7" fillId="3" borderId="6" xfId="0" applyFont="1" applyFill="1" applyBorder="1" applyAlignment="1">
      <alignment horizontal="center" vertical="center" wrapText="1"/>
    </xf>
    <xf numFmtId="3" fontId="7" fillId="3" borderId="6" xfId="0" applyNumberFormat="1" applyFont="1" applyFill="1" applyBorder="1" applyAlignment="1">
      <alignment horizontal="left" vertical="center" wrapText="1"/>
    </xf>
    <xf numFmtId="3" fontId="7" fillId="3" borderId="2" xfId="0" applyNumberFormat="1" applyFont="1" applyFill="1" applyBorder="1" applyAlignment="1">
      <alignment horizontal="left" vertical="center" wrapText="1"/>
    </xf>
    <xf numFmtId="169" fontId="9" fillId="0" borderId="35" xfId="0" applyNumberFormat="1" applyFont="1" applyBorder="1" applyAlignment="1" applyProtection="1">
      <alignment horizontal="center" vertical="center"/>
      <protection locked="0"/>
    </xf>
    <xf numFmtId="169" fontId="9" fillId="0" borderId="65" xfId="0" applyNumberFormat="1" applyFont="1" applyBorder="1" applyAlignment="1" applyProtection="1">
      <alignment horizontal="center" vertical="center"/>
      <protection locked="0"/>
    </xf>
    <xf numFmtId="166" fontId="5" fillId="0" borderId="55" xfId="0" applyFont="1" applyBorder="1" applyAlignment="1">
      <alignment horizontal="center" vertical="center"/>
    </xf>
    <xf numFmtId="170" fontId="9" fillId="0" borderId="1" xfId="0" applyNumberFormat="1" applyFont="1" applyBorder="1" applyAlignment="1" applyProtection="1">
      <alignment horizontal="center" vertical="center"/>
      <protection locked="0"/>
    </xf>
    <xf numFmtId="166" fontId="19" fillId="6" borderId="36" xfId="0" applyFont="1" applyFill="1" applyBorder="1" applyAlignment="1">
      <alignment horizontal="center" vertical="center"/>
    </xf>
    <xf numFmtId="170" fontId="9" fillId="0" borderId="5" xfId="0" applyNumberFormat="1" applyFont="1" applyBorder="1" applyAlignment="1" applyProtection="1">
      <alignment horizontal="center" vertical="center"/>
      <protection locked="0"/>
    </xf>
    <xf numFmtId="170" fontId="9" fillId="0" borderId="2" xfId="0" applyNumberFormat="1" applyFont="1" applyBorder="1" applyAlignment="1" applyProtection="1">
      <alignment horizontal="center" vertical="center"/>
      <protection locked="0"/>
    </xf>
    <xf numFmtId="166" fontId="19" fillId="6" borderId="5" xfId="0" applyFont="1" applyFill="1" applyBorder="1" applyAlignment="1">
      <alignment horizontal="right" vertical="center"/>
    </xf>
    <xf numFmtId="166" fontId="19" fillId="6" borderId="6" xfId="0" applyFont="1" applyFill="1" applyBorder="1" applyAlignment="1">
      <alignment horizontal="right" vertical="center"/>
    </xf>
    <xf numFmtId="166" fontId="20" fillId="12" borderId="6" xfId="0" applyFont="1" applyFill="1" applyBorder="1" applyAlignment="1">
      <alignment horizontal="center" vertical="center"/>
    </xf>
    <xf numFmtId="3" fontId="5" fillId="0" borderId="16" xfId="0" applyNumberFormat="1" applyFont="1" applyBorder="1" applyAlignment="1">
      <alignment horizontal="center" vertical="center"/>
    </xf>
    <xf numFmtId="3" fontId="5" fillId="0" borderId="18" xfId="0" applyNumberFormat="1" applyFont="1" applyBorder="1" applyAlignment="1">
      <alignment horizontal="center" vertical="center"/>
    </xf>
    <xf numFmtId="166" fontId="5" fillId="0" borderId="47" xfId="0" applyFont="1" applyBorder="1" applyAlignment="1">
      <alignment horizontal="center" vertical="center"/>
    </xf>
    <xf numFmtId="166" fontId="5" fillId="0" borderId="28" xfId="0" applyFont="1" applyBorder="1" applyAlignment="1">
      <alignment horizontal="center" vertical="center"/>
    </xf>
    <xf numFmtId="166" fontId="5" fillId="0" borderId="30" xfId="0" applyFont="1" applyBorder="1" applyAlignment="1">
      <alignment horizontal="center" vertical="center"/>
    </xf>
    <xf numFmtId="166" fontId="19" fillId="5" borderId="10" xfId="0" applyFont="1" applyFill="1" applyBorder="1" applyAlignment="1">
      <alignment horizontal="center" vertical="center"/>
    </xf>
    <xf numFmtId="9" fontId="5" fillId="0" borderId="16" xfId="0" applyNumberFormat="1" applyFont="1" applyBorder="1" applyAlignment="1" applyProtection="1">
      <alignment horizontal="center" vertical="center"/>
      <protection locked="0"/>
    </xf>
    <xf numFmtId="166" fontId="9" fillId="0" borderId="54" xfId="0" applyFont="1" applyBorder="1" applyAlignment="1">
      <alignment horizontal="center" vertical="center"/>
    </xf>
    <xf numFmtId="166" fontId="9" fillId="0" borderId="31" xfId="0" applyFont="1" applyBorder="1" applyAlignment="1">
      <alignment horizontal="center" vertical="center"/>
    </xf>
    <xf numFmtId="166" fontId="9" fillId="0" borderId="63" xfId="0" applyFont="1" applyBorder="1" applyAlignment="1">
      <alignment horizontal="center" vertical="center"/>
    </xf>
    <xf numFmtId="3" fontId="7" fillId="3" borderId="6" xfId="0" applyNumberFormat="1" applyFont="1" applyFill="1" applyBorder="1" applyAlignment="1">
      <alignment horizontal="center" vertical="center" wrapText="1"/>
    </xf>
    <xf numFmtId="3" fontId="7" fillId="3" borderId="2" xfId="0" applyNumberFormat="1" applyFont="1" applyFill="1" applyBorder="1" applyAlignment="1">
      <alignment horizontal="center" vertical="center" wrapText="1"/>
    </xf>
    <xf numFmtId="166" fontId="5" fillId="3" borderId="16" xfId="0" applyFont="1" applyFill="1" applyBorder="1" applyAlignment="1">
      <alignment horizontal="center" vertical="center"/>
    </xf>
    <xf numFmtId="166" fontId="5" fillId="3" borderId="18" xfId="0" applyFont="1" applyFill="1" applyBorder="1" applyAlignment="1">
      <alignment horizontal="center" vertical="center"/>
    </xf>
    <xf numFmtId="166" fontId="5" fillId="0" borderId="40" xfId="0" applyFont="1" applyBorder="1" applyAlignment="1">
      <alignment horizontal="center" vertical="center"/>
    </xf>
    <xf numFmtId="166" fontId="5" fillId="0" borderId="51" xfId="0" applyFont="1" applyBorder="1" applyAlignment="1">
      <alignment horizontal="center" vertical="center"/>
    </xf>
    <xf numFmtId="9" fontId="5" fillId="0" borderId="53" xfId="0" applyNumberFormat="1" applyFont="1" applyBorder="1" applyAlignment="1" applyProtection="1">
      <alignment horizontal="center" vertical="center"/>
      <protection locked="0"/>
    </xf>
    <xf numFmtId="3" fontId="5" fillId="0" borderId="0" xfId="0" applyNumberFormat="1" applyFont="1" applyAlignment="1">
      <alignment vertical="center" wrapText="1"/>
    </xf>
    <xf numFmtId="166" fontId="9" fillId="0" borderId="0" xfId="0" applyFont="1" applyAlignment="1">
      <alignment vertical="center"/>
    </xf>
    <xf numFmtId="169" fontId="9" fillId="0" borderId="1" xfId="0" applyNumberFormat="1" applyFont="1" applyBorder="1" applyAlignment="1" applyProtection="1">
      <alignment horizontal="center" vertical="center"/>
      <protection locked="0"/>
    </xf>
    <xf numFmtId="166" fontId="19" fillId="12" borderId="15" xfId="0" applyFont="1" applyFill="1" applyBorder="1" applyAlignment="1">
      <alignment horizontal="right" vertical="center"/>
    </xf>
    <xf numFmtId="166" fontId="19" fillId="12" borderId="10" xfId="0" applyFont="1" applyFill="1" applyBorder="1" applyAlignment="1">
      <alignment horizontal="right" vertical="center"/>
    </xf>
    <xf numFmtId="166" fontId="7" fillId="3" borderId="0" xfId="0" applyFont="1" applyFill="1" applyAlignment="1">
      <alignment vertical="center"/>
    </xf>
    <xf numFmtId="166" fontId="19" fillId="5" borderId="35" xfId="0" applyFont="1" applyFill="1" applyBorder="1" applyAlignment="1">
      <alignment horizontal="right" vertical="center"/>
    </xf>
    <xf numFmtId="166" fontId="19" fillId="5" borderId="36" xfId="0" applyFont="1" applyFill="1" applyBorder="1" applyAlignment="1">
      <alignment horizontal="right" vertical="center"/>
    </xf>
    <xf numFmtId="3" fontId="5" fillId="0" borderId="10" xfId="0" applyNumberFormat="1" applyFont="1" applyBorder="1" applyAlignment="1">
      <alignment horizontal="center" vertical="center" wrapText="1"/>
    </xf>
    <xf numFmtId="38" fontId="9" fillId="0" borderId="10" xfId="0" applyNumberFormat="1" applyFont="1" applyBorder="1" applyAlignment="1">
      <alignment horizontal="center" vertical="center"/>
    </xf>
    <xf numFmtId="166" fontId="19" fillId="6" borderId="83" xfId="0" applyFont="1" applyFill="1" applyBorder="1" applyAlignment="1">
      <alignment horizontal="right" vertical="center"/>
    </xf>
    <xf numFmtId="166" fontId="19" fillId="6" borderId="77" xfId="0" applyFont="1" applyFill="1" applyBorder="1" applyAlignment="1">
      <alignment horizontal="right" vertical="center"/>
    </xf>
    <xf numFmtId="166" fontId="5" fillId="3" borderId="11" xfId="0" applyFont="1" applyFill="1" applyBorder="1" applyAlignment="1">
      <alignment horizontal="left" vertical="center" wrapText="1"/>
    </xf>
    <xf numFmtId="166" fontId="5" fillId="3" borderId="13" xfId="0" applyFont="1" applyFill="1" applyBorder="1" applyAlignment="1">
      <alignment horizontal="left" vertical="center" wrapText="1"/>
    </xf>
    <xf numFmtId="166" fontId="9" fillId="0" borderId="14" xfId="0" applyFont="1" applyBorder="1" applyAlignment="1">
      <alignment horizontal="center" vertical="center"/>
    </xf>
    <xf numFmtId="166" fontId="5" fillId="0" borderId="14" xfId="0" applyFont="1" applyBorder="1" applyAlignment="1">
      <alignment horizontal="center" vertical="center"/>
    </xf>
    <xf numFmtId="38" fontId="9" fillId="0" borderId="3" xfId="0" applyNumberFormat="1" applyFont="1" applyBorder="1" applyAlignment="1">
      <alignment horizontal="center" vertical="center"/>
    </xf>
    <xf numFmtId="166" fontId="19" fillId="5" borderId="5" xfId="0" applyFont="1" applyFill="1" applyBorder="1" applyAlignment="1">
      <alignment horizontal="right" vertical="center"/>
    </xf>
    <xf numFmtId="166" fontId="19" fillId="5" borderId="6" xfId="0" applyFont="1" applyFill="1" applyBorder="1" applyAlignment="1">
      <alignment horizontal="right" vertical="center"/>
    </xf>
    <xf numFmtId="166" fontId="7" fillId="3" borderId="20" xfId="0" applyFont="1" applyFill="1" applyBorder="1" applyAlignment="1">
      <alignment vertical="center"/>
    </xf>
    <xf numFmtId="166" fontId="19" fillId="5" borderId="83" xfId="0" applyFont="1" applyFill="1" applyBorder="1" applyAlignment="1">
      <alignment horizontal="right" vertical="center"/>
    </xf>
    <xf numFmtId="166" fontId="19" fillId="5" borderId="77" xfId="0" applyFont="1" applyFill="1" applyBorder="1" applyAlignment="1">
      <alignment horizontal="right" vertical="center"/>
    </xf>
    <xf numFmtId="166" fontId="20" fillId="12" borderId="5" xfId="0" applyFont="1" applyFill="1" applyBorder="1" applyAlignment="1">
      <alignment horizontal="right" vertical="center"/>
    </xf>
    <xf numFmtId="166" fontId="20" fillId="12" borderId="6" xfId="0" applyFont="1" applyFill="1" applyBorder="1" applyAlignment="1">
      <alignment horizontal="right" vertical="center"/>
    </xf>
    <xf numFmtId="166" fontId="7" fillId="3" borderId="11" xfId="0" applyFont="1" applyFill="1" applyBorder="1" applyAlignment="1">
      <alignment horizontal="left" vertical="center"/>
    </xf>
    <xf numFmtId="166" fontId="7" fillId="0" borderId="0" xfId="0" applyFont="1" applyAlignment="1">
      <alignment horizontal="left"/>
    </xf>
    <xf numFmtId="166" fontId="5" fillId="0" borderId="16" xfId="0" applyFont="1" applyBorder="1" applyAlignment="1">
      <alignment horizontal="left"/>
    </xf>
    <xf numFmtId="170" fontId="5" fillId="0" borderId="5" xfId="0" applyNumberFormat="1" applyFont="1" applyBorder="1" applyAlignment="1" applyProtection="1">
      <alignment horizontal="center" vertical="center"/>
      <protection locked="0"/>
    </xf>
    <xf numFmtId="170" fontId="5" fillId="0" borderId="2" xfId="0" applyNumberFormat="1" applyFont="1" applyBorder="1" applyAlignment="1" applyProtection="1">
      <alignment horizontal="center" vertical="center"/>
      <protection locked="0"/>
    </xf>
    <xf numFmtId="170" fontId="5" fillId="0" borderId="6" xfId="0" applyNumberFormat="1" applyFont="1" applyBorder="1" applyAlignment="1" applyProtection="1">
      <alignment horizontal="center" vertical="center"/>
      <protection locked="0"/>
    </xf>
    <xf numFmtId="166" fontId="5" fillId="0" borderId="5" xfId="0" applyFont="1" applyBorder="1" applyAlignment="1" applyProtection="1">
      <alignment horizontal="center"/>
      <protection locked="0"/>
    </xf>
    <xf numFmtId="166" fontId="5" fillId="0" borderId="6" xfId="0" applyFont="1" applyBorder="1" applyAlignment="1" applyProtection="1">
      <alignment horizontal="center"/>
      <protection locked="0"/>
    </xf>
    <xf numFmtId="166" fontId="5" fillId="0" borderId="2" xfId="0" applyFont="1" applyBorder="1" applyAlignment="1" applyProtection="1">
      <alignment horizontal="center"/>
      <protection locked="0"/>
    </xf>
    <xf numFmtId="166" fontId="5" fillId="0" borderId="5" xfId="0" applyFont="1" applyBorder="1" applyAlignment="1" applyProtection="1">
      <alignment horizontal="center" vertical="center"/>
      <protection locked="0"/>
    </xf>
    <xf numFmtId="166" fontId="5" fillId="0" borderId="2" xfId="0" applyFont="1" applyBorder="1" applyAlignment="1" applyProtection="1">
      <alignment horizontal="center" vertical="center"/>
      <protection locked="0"/>
    </xf>
    <xf numFmtId="0" fontId="7" fillId="0" borderId="1" xfId="0" applyNumberFormat="1" applyFont="1" applyBorder="1" applyAlignment="1">
      <alignment horizontal="center" vertical="center"/>
    </xf>
    <xf numFmtId="166" fontId="7" fillId="0" borderId="1" xfId="0" applyFont="1" applyBorder="1" applyAlignment="1">
      <alignment horizontal="center" vertical="center"/>
    </xf>
    <xf numFmtId="166" fontId="7" fillId="0" borderId="40" xfId="0" applyFont="1" applyBorder="1" applyAlignment="1">
      <alignment horizontal="center" vertical="center"/>
    </xf>
    <xf numFmtId="166" fontId="7" fillId="0" borderId="36" xfId="0" applyFont="1" applyBorder="1" applyAlignment="1">
      <alignment horizontal="center" vertical="center"/>
    </xf>
    <xf numFmtId="166" fontId="7" fillId="0" borderId="51" xfId="0" applyFont="1" applyBorder="1" applyAlignment="1">
      <alignment horizontal="center" vertical="center"/>
    </xf>
    <xf numFmtId="166" fontId="7" fillId="0" borderId="0" xfId="0" applyFont="1" applyAlignment="1">
      <alignment horizontal="center" vertical="center"/>
    </xf>
    <xf numFmtId="49" fontId="7" fillId="3" borderId="34" xfId="0" applyNumberFormat="1" applyFont="1" applyFill="1" applyBorder="1" applyAlignment="1">
      <alignment horizontal="center" vertical="center" wrapText="1"/>
    </xf>
    <xf numFmtId="166" fontId="7" fillId="0" borderId="0" xfId="0" applyFont="1" applyAlignment="1">
      <alignment horizontal="center" vertical="center" wrapText="1"/>
    </xf>
    <xf numFmtId="166" fontId="7" fillId="0" borderId="47" xfId="0" applyFont="1" applyBorder="1" applyAlignment="1">
      <alignment horizontal="center" vertical="center"/>
    </xf>
    <xf numFmtId="166" fontId="7" fillId="0" borderId="57" xfId="0" applyFont="1" applyBorder="1" applyAlignment="1">
      <alignment horizontal="center" vertical="center"/>
    </xf>
    <xf numFmtId="166" fontId="19" fillId="5" borderId="58" xfId="0" applyFont="1" applyFill="1" applyBorder="1" applyAlignment="1">
      <alignment horizontal="right" vertical="center"/>
    </xf>
    <xf numFmtId="166" fontId="19" fillId="5" borderId="34" xfId="0" applyFont="1" applyFill="1" applyBorder="1" applyAlignment="1">
      <alignment horizontal="right" vertical="center"/>
    </xf>
    <xf numFmtId="49" fontId="7" fillId="3" borderId="34" xfId="0" applyNumberFormat="1" applyFont="1" applyFill="1" applyBorder="1" applyAlignment="1">
      <alignment horizontal="left" vertical="center" wrapText="1"/>
    </xf>
    <xf numFmtId="166" fontId="5" fillId="0" borderId="0" xfId="0" applyFont="1" applyAlignment="1">
      <alignment horizontal="left" vertical="center"/>
    </xf>
    <xf numFmtId="166" fontId="7" fillId="0" borderId="85" xfId="0" applyFont="1" applyBorder="1" applyAlignment="1">
      <alignment horizontal="left" vertical="center" wrapText="1"/>
    </xf>
    <xf numFmtId="166" fontId="19" fillId="6" borderId="48" xfId="0" applyFont="1" applyFill="1" applyBorder="1" applyAlignment="1">
      <alignment horizontal="right" vertical="center"/>
    </xf>
    <xf numFmtId="166" fontId="19" fillId="6" borderId="42" xfId="0" applyFont="1" applyFill="1" applyBorder="1" applyAlignment="1">
      <alignment horizontal="right" vertical="center"/>
    </xf>
    <xf numFmtId="166" fontId="31" fillId="2" borderId="28" xfId="0" applyFont="1" applyFill="1" applyBorder="1" applyAlignment="1">
      <alignment horizontal="left" vertical="center" wrapText="1"/>
    </xf>
    <xf numFmtId="166" fontId="31" fillId="2" borderId="29" xfId="0" applyFont="1" applyFill="1" applyBorder="1" applyAlignment="1">
      <alignment horizontal="left" vertical="center" wrapText="1"/>
    </xf>
    <xf numFmtId="49" fontId="7" fillId="3" borderId="36" xfId="0" applyNumberFormat="1" applyFont="1" applyFill="1" applyBorder="1" applyAlignment="1">
      <alignment horizontal="left" wrapText="1"/>
    </xf>
    <xf numFmtId="166" fontId="8" fillId="11" borderId="5" xfId="0" applyFont="1" applyFill="1" applyBorder="1" applyAlignment="1">
      <alignment horizontal="center" vertical="center" wrapText="1"/>
    </xf>
    <xf numFmtId="166" fontId="8" fillId="11" borderId="6" xfId="0" applyFont="1" applyFill="1" applyBorder="1" applyAlignment="1">
      <alignment horizontal="center" vertical="center" wrapText="1"/>
    </xf>
    <xf numFmtId="166" fontId="8" fillId="11" borderId="2" xfId="0" applyFont="1" applyFill="1" applyBorder="1" applyAlignment="1">
      <alignment horizontal="center" vertical="center" wrapText="1"/>
    </xf>
    <xf numFmtId="166" fontId="7" fillId="3" borderId="33" xfId="0" applyFont="1" applyFill="1" applyBorder="1" applyAlignment="1">
      <alignment horizontal="center"/>
    </xf>
    <xf numFmtId="166" fontId="7" fillId="3" borderId="34" xfId="0" applyFont="1" applyFill="1" applyBorder="1" applyAlignment="1">
      <alignment horizontal="center"/>
    </xf>
    <xf numFmtId="166" fontId="7" fillId="3" borderId="44" xfId="0" applyFont="1" applyFill="1" applyBorder="1" applyAlignment="1">
      <alignment horizontal="center"/>
    </xf>
    <xf numFmtId="166" fontId="7" fillId="0" borderId="39" xfId="0" applyFont="1" applyBorder="1" applyAlignment="1" applyProtection="1">
      <alignment horizontal="center"/>
      <protection locked="0"/>
    </xf>
    <xf numFmtId="166" fontId="7" fillId="0" borderId="0" xfId="0" applyFont="1" applyAlignment="1" applyProtection="1">
      <alignment horizontal="center"/>
      <protection locked="0"/>
    </xf>
    <xf numFmtId="166" fontId="7" fillId="0" borderId="38" xfId="0" applyFont="1" applyBorder="1" applyAlignment="1" applyProtection="1">
      <alignment horizontal="center"/>
      <protection locked="0"/>
    </xf>
    <xf numFmtId="166" fontId="7" fillId="0" borderId="41" xfId="0" applyFont="1" applyBorder="1" applyAlignment="1" applyProtection="1">
      <alignment horizontal="center"/>
      <protection locked="0"/>
    </xf>
    <xf numFmtId="166" fontId="7" fillId="0" borderId="42" xfId="0" applyFont="1" applyBorder="1" applyAlignment="1" applyProtection="1">
      <alignment horizontal="center"/>
      <protection locked="0"/>
    </xf>
    <xf numFmtId="166" fontId="7" fillId="0" borderId="43" xfId="0" applyFont="1" applyBorder="1" applyAlignment="1" applyProtection="1">
      <alignment horizontal="center"/>
      <protection locked="0"/>
    </xf>
    <xf numFmtId="166" fontId="7" fillId="0" borderId="11" xfId="0" applyFont="1" applyBorder="1" applyAlignment="1">
      <alignment horizontal="left"/>
    </xf>
    <xf numFmtId="166" fontId="7" fillId="0" borderId="45" xfId="0" applyFont="1" applyBorder="1" applyAlignment="1">
      <alignment horizontal="left"/>
    </xf>
  </cellXfs>
  <cellStyles count="26">
    <cellStyle name="Currency" xfId="1" builtinId="4"/>
    <cellStyle name="Currency 2" xfId="13" xr:uid="{00000000-0005-0000-0000-000001000000}"/>
    <cellStyle name="Normal" xfId="0" builtinId="0"/>
    <cellStyle name="Normal 2" xfId="3" xr:uid="{00000000-0005-0000-0000-000003000000}"/>
    <cellStyle name="Normal 2 2" xfId="9" xr:uid="{00000000-0005-0000-0000-000004000000}"/>
    <cellStyle name="Normal 2 3" xfId="15" xr:uid="{00000000-0005-0000-0000-000005000000}"/>
    <cellStyle name="Normal 3" xfId="4" xr:uid="{00000000-0005-0000-0000-000006000000}"/>
    <cellStyle name="Normal 3 2" xfId="16" xr:uid="{00000000-0005-0000-0000-000007000000}"/>
    <cellStyle name="Normal 3 3" xfId="22" xr:uid="{00000000-0005-0000-0000-000008000000}"/>
    <cellStyle name="Normal 4" xfId="7" xr:uid="{00000000-0005-0000-0000-000009000000}"/>
    <cellStyle name="Normal 4 2" xfId="18" xr:uid="{00000000-0005-0000-0000-00000A000000}"/>
    <cellStyle name="Normal 4 3" xfId="24" xr:uid="{00000000-0005-0000-0000-00000B000000}"/>
    <cellStyle name="Normal 5" xfId="12" xr:uid="{00000000-0005-0000-0000-00000C000000}"/>
    <cellStyle name="Normal 6" xfId="10" xr:uid="{00000000-0005-0000-0000-00000D000000}"/>
    <cellStyle name="Normal 7" xfId="20" xr:uid="{00000000-0005-0000-0000-00000E000000}"/>
    <cellStyle name="Percent" xfId="2" builtinId="5"/>
    <cellStyle name="Percent 2" xfId="6" xr:uid="{00000000-0005-0000-0000-000010000000}"/>
    <cellStyle name="Percent 3" xfId="5" xr:uid="{00000000-0005-0000-0000-000011000000}"/>
    <cellStyle name="Percent 3 2" xfId="17" xr:uid="{00000000-0005-0000-0000-000012000000}"/>
    <cellStyle name="Percent 3 3" xfId="23" xr:uid="{00000000-0005-0000-0000-000013000000}"/>
    <cellStyle name="Percent 4" xfId="8" xr:uid="{00000000-0005-0000-0000-000014000000}"/>
    <cellStyle name="Percent 4 2" xfId="19" xr:uid="{00000000-0005-0000-0000-000015000000}"/>
    <cellStyle name="Percent 4 3" xfId="25" xr:uid="{00000000-0005-0000-0000-000016000000}"/>
    <cellStyle name="Percent 5" xfId="14" xr:uid="{00000000-0005-0000-0000-000017000000}"/>
    <cellStyle name="Percent 6" xfId="11" xr:uid="{00000000-0005-0000-0000-000018000000}"/>
    <cellStyle name="Percent 7" xfId="21" xr:uid="{00000000-0005-0000-0000-000019000000}"/>
  </cellStyles>
  <dxfs count="226">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2D76D-CD3A-4069-B219-D9C7A0F63B17}">
  <dimension ref="A1:E35"/>
  <sheetViews>
    <sheetView topLeftCell="A4" workbookViewId="0">
      <selection activeCell="C32" sqref="C32"/>
    </sheetView>
  </sheetViews>
  <sheetFormatPr defaultColWidth="9.140625" defaultRowHeight="12.75" x14ac:dyDescent="0.2"/>
  <cols>
    <col min="1" max="3" width="9.140625" style="158"/>
    <col min="4" max="4" width="9.140625" style="160"/>
    <col min="5" max="5" width="9.140625" style="159"/>
    <col min="6" max="16384" width="9.140625" style="158"/>
  </cols>
  <sheetData>
    <row r="1" spans="1:5" x14ac:dyDescent="0.2">
      <c r="A1" s="158" t="s">
        <v>110</v>
      </c>
      <c r="B1" s="158">
        <f>SUM(B2,B3)</f>
        <v>8411</v>
      </c>
    </row>
    <row r="2" spans="1:5" x14ac:dyDescent="0.2">
      <c r="A2" s="158" t="s">
        <v>111</v>
      </c>
      <c r="B2" s="158">
        <v>6811</v>
      </c>
    </row>
    <row r="3" spans="1:5" x14ac:dyDescent="0.2">
      <c r="A3" s="158" t="s">
        <v>19</v>
      </c>
      <c r="B3" s="158">
        <v>1600</v>
      </c>
      <c r="E3" s="160">
        <v>4.4999999999999998E-2</v>
      </c>
    </row>
    <row r="4" spans="1:5" x14ac:dyDescent="0.2">
      <c r="A4" s="158" t="s">
        <v>115</v>
      </c>
      <c r="B4" s="158">
        <v>543</v>
      </c>
      <c r="C4" s="158">
        <v>29</v>
      </c>
      <c r="D4" s="160">
        <v>6.4000000000000001E-2</v>
      </c>
    </row>
    <row r="5" spans="1:5" x14ac:dyDescent="0.2">
      <c r="A5" s="158" t="s">
        <v>112</v>
      </c>
      <c r="C5" s="158">
        <v>228</v>
      </c>
      <c r="D5" s="160">
        <v>2.7E-2</v>
      </c>
    </row>
    <row r="6" spans="1:5" x14ac:dyDescent="0.2">
      <c r="A6" s="158" t="s">
        <v>113</v>
      </c>
      <c r="C6" s="158">
        <v>119</v>
      </c>
      <c r="D6" s="160">
        <v>1.7999999999999999E-2</v>
      </c>
    </row>
    <row r="7" spans="1:5" x14ac:dyDescent="0.2">
      <c r="A7" s="158" t="s">
        <v>114</v>
      </c>
      <c r="C7" s="158">
        <v>106</v>
      </c>
      <c r="D7" s="160">
        <v>1.7999999999999999E-2</v>
      </c>
    </row>
    <row r="8" spans="1:5" x14ac:dyDescent="0.2">
      <c r="A8" s="158" t="s">
        <v>116</v>
      </c>
      <c r="C8" s="158">
        <v>61</v>
      </c>
    </row>
    <row r="11" spans="1:5" x14ac:dyDescent="0.2">
      <c r="A11" s="158" t="s">
        <v>128</v>
      </c>
    </row>
    <row r="12" spans="1:5" x14ac:dyDescent="0.2">
      <c r="A12" s="158" t="s">
        <v>123</v>
      </c>
      <c r="B12" s="158">
        <v>5000</v>
      </c>
      <c r="D12" s="160" t="s">
        <v>125</v>
      </c>
      <c r="E12" s="159">
        <v>25</v>
      </c>
    </row>
    <row r="13" spans="1:5" x14ac:dyDescent="0.2">
      <c r="A13" s="158" t="s">
        <v>124</v>
      </c>
      <c r="B13" s="158">
        <v>32</v>
      </c>
      <c r="D13" s="160" t="s">
        <v>127</v>
      </c>
      <c r="E13" s="159">
        <v>14</v>
      </c>
    </row>
    <row r="14" spans="1:5" x14ac:dyDescent="0.2">
      <c r="D14" s="160" t="s">
        <v>126</v>
      </c>
      <c r="E14" s="159">
        <v>5</v>
      </c>
    </row>
    <row r="16" spans="1:5" x14ac:dyDescent="0.2">
      <c r="A16" s="158" t="s">
        <v>135</v>
      </c>
      <c r="B16" s="158">
        <v>2540</v>
      </c>
    </row>
    <row r="19" spans="1:5" x14ac:dyDescent="0.2">
      <c r="A19" s="158" t="s">
        <v>160</v>
      </c>
      <c r="B19" s="158">
        <v>970</v>
      </c>
      <c r="C19" s="158">
        <v>181</v>
      </c>
    </row>
    <row r="20" spans="1:5" x14ac:dyDescent="0.2">
      <c r="A20" s="158" t="s">
        <v>159</v>
      </c>
      <c r="B20" s="158">
        <v>20</v>
      </c>
      <c r="C20" s="158">
        <v>18</v>
      </c>
      <c r="D20" s="252">
        <v>14</v>
      </c>
      <c r="E20" s="158">
        <f>SUM(C20:D20)</f>
        <v>32</v>
      </c>
    </row>
    <row r="21" spans="1:5" x14ac:dyDescent="0.2">
      <c r="B21" s="158">
        <v>30</v>
      </c>
      <c r="C21" s="158">
        <v>18</v>
      </c>
      <c r="D21" s="252">
        <v>25</v>
      </c>
      <c r="E21" s="158">
        <f>SUM(C21:D21)</f>
        <v>43</v>
      </c>
    </row>
    <row r="22" spans="1:5" x14ac:dyDescent="0.2">
      <c r="B22" s="158">
        <v>36</v>
      </c>
      <c r="C22" s="158">
        <v>14</v>
      </c>
      <c r="D22" s="252">
        <v>9</v>
      </c>
      <c r="E22" s="158">
        <f>SUM(C22:D22)</f>
        <v>23</v>
      </c>
    </row>
    <row r="23" spans="1:5" x14ac:dyDescent="0.2">
      <c r="E23" s="158">
        <f>SUM(E20:E22)</f>
        <v>98</v>
      </c>
    </row>
    <row r="25" spans="1:5" x14ac:dyDescent="0.2">
      <c r="A25" s="158" t="s">
        <v>161</v>
      </c>
      <c r="C25" s="158">
        <v>20</v>
      </c>
      <c r="D25" s="252">
        <v>24</v>
      </c>
      <c r="E25" s="158">
        <f>SUM(C25:D25)</f>
        <v>44</v>
      </c>
    </row>
    <row r="26" spans="1:5" x14ac:dyDescent="0.2">
      <c r="C26" s="158">
        <v>11</v>
      </c>
      <c r="D26" s="252"/>
      <c r="E26" s="158">
        <f>SUM(C26:D26)</f>
        <v>11</v>
      </c>
    </row>
    <row r="27" spans="1:5" x14ac:dyDescent="0.2">
      <c r="C27" s="158">
        <v>16</v>
      </c>
      <c r="D27" s="252">
        <v>11</v>
      </c>
      <c r="E27" s="158">
        <f>SUM(C27:D27)</f>
        <v>27</v>
      </c>
    </row>
    <row r="31" spans="1:5" x14ac:dyDescent="0.2">
      <c r="A31" s="158" t="s">
        <v>76</v>
      </c>
      <c r="B31" s="158">
        <v>100</v>
      </c>
      <c r="C31" s="158">
        <v>91</v>
      </c>
    </row>
    <row r="32" spans="1:5" x14ac:dyDescent="0.2">
      <c r="A32" s="158">
        <v>7</v>
      </c>
      <c r="C32" s="158">
        <v>38</v>
      </c>
    </row>
    <row r="33" spans="1:3" x14ac:dyDescent="0.2">
      <c r="A33" s="158" t="s">
        <v>77</v>
      </c>
      <c r="B33" s="158">
        <v>80</v>
      </c>
      <c r="C33" s="158">
        <v>68</v>
      </c>
    </row>
    <row r="34" spans="1:3" x14ac:dyDescent="0.2">
      <c r="A34" s="158">
        <v>25</v>
      </c>
      <c r="C34" s="158">
        <v>55</v>
      </c>
    </row>
    <row r="35" spans="1:3" x14ac:dyDescent="0.2">
      <c r="A35" s="158">
        <v>50</v>
      </c>
      <c r="C35" s="158">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61B22-E7B2-45EE-9B90-48B59F6370AD}">
  <dimension ref="A1:BM1553"/>
  <sheetViews>
    <sheetView showGridLines="0" view="pageBreakPreview" topLeftCell="AM117" zoomScaleNormal="100" zoomScaleSheetLayoutView="100" workbookViewId="0">
      <selection activeCell="BK126" sqref="BK126"/>
    </sheetView>
  </sheetViews>
  <sheetFormatPr defaultColWidth="9.28515625" defaultRowHeight="12.75" x14ac:dyDescent="0.2"/>
  <cols>
    <col min="1" max="1" width="11" style="1" customWidth="1"/>
    <col min="2" max="2" width="12.28515625" style="2" customWidth="1"/>
    <col min="3" max="7" width="11.7109375" style="1" customWidth="1"/>
    <col min="8" max="8" width="9" style="2" customWidth="1"/>
    <col min="9" max="9" width="6.85546875" style="104" customWidth="1"/>
    <col min="10" max="10" width="2" style="1" customWidth="1"/>
    <col min="11" max="11" width="13.42578125" style="84" customWidth="1"/>
    <col min="12" max="12" width="1.7109375" style="66" customWidth="1"/>
    <col min="13" max="13" width="13.5703125" style="175" customWidth="1"/>
    <col min="14" max="14" width="11.5703125" style="1" customWidth="1"/>
    <col min="15" max="15" width="12.28515625" style="2" customWidth="1"/>
    <col min="16" max="20" width="11.7109375" style="1" customWidth="1"/>
    <col min="21" max="21" width="8.5703125" style="66" customWidth="1"/>
    <col min="22" max="22" width="6.85546875" style="209" customWidth="1"/>
    <col min="23" max="23" width="2" style="66" customWidth="1"/>
    <col min="24" max="24" width="12.42578125" style="84" customWidth="1"/>
    <col min="25" max="25" width="1.7109375" style="66" customWidth="1"/>
    <col min="26" max="26" width="13.5703125" style="175" customWidth="1"/>
    <col min="27" max="27" width="11.5703125" style="1" customWidth="1"/>
    <col min="28" max="28" width="12.28515625" style="2" customWidth="1"/>
    <col min="29" max="33" width="11.7109375" style="1" customWidth="1"/>
    <col min="34" max="34" width="8.5703125" style="66" customWidth="1"/>
    <col min="35" max="35" width="6.85546875" style="209" customWidth="1"/>
    <col min="36" max="36" width="2" style="66" customWidth="1"/>
    <col min="37" max="37" width="13.28515625" style="84" customWidth="1"/>
    <col min="38" max="38" width="1.7109375" style="66" customWidth="1"/>
    <col min="39" max="39" width="13.5703125" style="175" customWidth="1"/>
    <col min="40" max="40" width="11.5703125" style="1" customWidth="1"/>
    <col min="41" max="41" width="12.28515625" style="2" customWidth="1"/>
    <col min="42" max="46" width="11.7109375" style="1" customWidth="1"/>
    <col min="47" max="47" width="8.5703125" style="66" customWidth="1"/>
    <col min="48" max="48" width="6.85546875" style="209" customWidth="1"/>
    <col min="49" max="49" width="2" style="66" customWidth="1"/>
    <col min="50" max="50" width="13.28515625" style="84" customWidth="1"/>
    <col min="51" max="51" width="1.7109375" style="66" customWidth="1"/>
    <col min="52" max="52" width="13.5703125" style="175" customWidth="1"/>
    <col min="53" max="53" width="11.5703125" style="1" customWidth="1"/>
    <col min="54" max="54" width="12.28515625" style="2" customWidth="1"/>
    <col min="55" max="59" width="11.7109375" style="1" customWidth="1"/>
    <col min="60" max="60" width="8.5703125" style="66" customWidth="1"/>
    <col min="61" max="61" width="6.85546875" style="209" customWidth="1"/>
    <col min="62" max="62" width="2" style="66" customWidth="1"/>
    <col min="63" max="63" width="13.28515625" style="84" customWidth="1"/>
    <col min="64" max="64" width="1.7109375" style="66" customWidth="1"/>
    <col min="65" max="65" width="13.5703125" style="175" customWidth="1"/>
    <col min="66" max="16384" width="9.28515625" style="1"/>
  </cols>
  <sheetData>
    <row r="1" spans="1:65" s="4" customFormat="1" ht="31.5" customHeight="1" x14ac:dyDescent="0.2">
      <c r="A1" s="534" t="s">
        <v>881</v>
      </c>
      <c r="B1" s="543"/>
      <c r="C1" s="543"/>
      <c r="D1" s="543"/>
      <c r="E1" s="543"/>
      <c r="F1" s="543"/>
      <c r="G1" s="543"/>
      <c r="H1" s="543"/>
      <c r="I1" s="543"/>
      <c r="J1" s="543"/>
      <c r="K1" s="543"/>
      <c r="L1" s="543"/>
      <c r="M1" s="544"/>
      <c r="N1" s="538" t="s">
        <v>882</v>
      </c>
      <c r="O1" s="541"/>
      <c r="P1" s="541"/>
      <c r="Q1" s="541"/>
      <c r="R1" s="541"/>
      <c r="S1" s="541"/>
      <c r="T1" s="541"/>
      <c r="U1" s="541"/>
      <c r="V1" s="541"/>
      <c r="W1" s="541"/>
      <c r="X1" s="541"/>
      <c r="Y1" s="541"/>
      <c r="Z1" s="542"/>
      <c r="AA1" s="539" t="s">
        <v>883</v>
      </c>
      <c r="AB1" s="527"/>
      <c r="AC1" s="527"/>
      <c r="AD1" s="527"/>
      <c r="AE1" s="527"/>
      <c r="AF1" s="527"/>
      <c r="AG1" s="527"/>
      <c r="AH1" s="540"/>
      <c r="AI1" s="540"/>
      <c r="AJ1" s="540"/>
      <c r="AK1" s="540"/>
      <c r="AL1" s="540"/>
      <c r="AM1" s="540"/>
      <c r="AN1" s="551" t="s">
        <v>884</v>
      </c>
      <c r="AO1" s="550"/>
      <c r="AP1" s="549"/>
      <c r="AQ1" s="549"/>
      <c r="AR1" s="549"/>
      <c r="AS1" s="549"/>
      <c r="AT1" s="549"/>
      <c r="AU1" s="552"/>
      <c r="AV1" s="553"/>
      <c r="AW1" s="553"/>
      <c r="AX1" s="553"/>
      <c r="AY1" s="553"/>
      <c r="AZ1" s="554"/>
      <c r="BA1" s="555" t="s">
        <v>885</v>
      </c>
      <c r="BB1" s="556"/>
      <c r="BC1" s="556"/>
      <c r="BD1" s="556"/>
      <c r="BE1" s="556"/>
      <c r="BF1" s="556"/>
      <c r="BG1" s="556"/>
      <c r="BH1" s="557"/>
      <c r="BI1" s="557"/>
      <c r="BJ1" s="557"/>
      <c r="BK1" s="557"/>
      <c r="BL1" s="557"/>
      <c r="BM1" s="557"/>
    </row>
    <row r="2" spans="1:65" s="3" customFormat="1" ht="39" customHeight="1" x14ac:dyDescent="0.2">
      <c r="A2" s="545" t="s">
        <v>667</v>
      </c>
      <c r="B2" s="546"/>
      <c r="C2" s="546"/>
      <c r="D2" s="546"/>
      <c r="E2" s="546"/>
      <c r="F2" s="546"/>
      <c r="G2" s="546"/>
      <c r="H2" s="546"/>
      <c r="I2" s="546"/>
      <c r="J2" s="546"/>
      <c r="K2" s="546"/>
      <c r="L2" s="546"/>
      <c r="M2" s="547"/>
      <c r="N2" s="545" t="s">
        <v>667</v>
      </c>
      <c r="O2" s="546"/>
      <c r="P2" s="546"/>
      <c r="Q2" s="546"/>
      <c r="R2" s="546"/>
      <c r="S2" s="546"/>
      <c r="T2" s="546"/>
      <c r="U2" s="546"/>
      <c r="V2" s="546"/>
      <c r="W2" s="546"/>
      <c r="X2" s="546"/>
      <c r="Y2" s="546"/>
      <c r="Z2" s="547"/>
      <c r="AA2" s="545" t="s">
        <v>667</v>
      </c>
      <c r="AB2" s="546"/>
      <c r="AC2" s="546"/>
      <c r="AD2" s="546"/>
      <c r="AE2" s="546"/>
      <c r="AF2" s="546"/>
      <c r="AG2" s="546"/>
      <c r="AH2" s="546"/>
      <c r="AI2" s="546"/>
      <c r="AJ2" s="546"/>
      <c r="AK2" s="546"/>
      <c r="AL2" s="546"/>
      <c r="AM2" s="546"/>
      <c r="AN2" s="545" t="s">
        <v>667</v>
      </c>
      <c r="AO2" s="546"/>
      <c r="AP2" s="546"/>
      <c r="AQ2" s="546"/>
      <c r="AR2" s="546"/>
      <c r="AS2" s="546"/>
      <c r="AT2" s="546"/>
      <c r="AU2" s="546"/>
      <c r="AV2" s="546"/>
      <c r="AW2" s="546"/>
      <c r="AX2" s="546"/>
      <c r="AY2" s="546"/>
      <c r="AZ2" s="546"/>
      <c r="BA2" s="545" t="s">
        <v>667</v>
      </c>
      <c r="BB2" s="546"/>
      <c r="BC2" s="546"/>
      <c r="BD2" s="546"/>
      <c r="BE2" s="546"/>
      <c r="BF2" s="546"/>
      <c r="BG2" s="546"/>
      <c r="BH2" s="546"/>
      <c r="BI2" s="546"/>
      <c r="BJ2" s="546"/>
      <c r="BK2" s="546"/>
      <c r="BL2" s="546"/>
      <c r="BM2" s="547"/>
    </row>
    <row r="3" spans="1:65" s="4" customFormat="1" ht="12.95" customHeight="1" x14ac:dyDescent="0.2">
      <c r="A3" s="148" t="s">
        <v>14</v>
      </c>
      <c r="B3" s="253" t="s">
        <v>15</v>
      </c>
      <c r="C3" s="253"/>
      <c r="D3" s="253"/>
      <c r="E3" s="253"/>
      <c r="F3" s="253"/>
      <c r="G3" s="253"/>
      <c r="H3" s="278" t="s">
        <v>34</v>
      </c>
      <c r="I3" s="149" t="s">
        <v>16</v>
      </c>
      <c r="J3" s="150"/>
      <c r="K3" s="151" t="s">
        <v>24</v>
      </c>
      <c r="L3" s="151"/>
      <c r="M3" s="152" t="s">
        <v>35</v>
      </c>
      <c r="N3" s="148" t="s">
        <v>14</v>
      </c>
      <c r="O3" s="253" t="s">
        <v>15</v>
      </c>
      <c r="P3" s="253"/>
      <c r="Q3" s="253"/>
      <c r="R3" s="253"/>
      <c r="S3" s="253"/>
      <c r="T3" s="253"/>
      <c r="U3" s="278" t="s">
        <v>34</v>
      </c>
      <c r="V3" s="149" t="s">
        <v>16</v>
      </c>
      <c r="W3" s="150"/>
      <c r="X3" s="151" t="s">
        <v>24</v>
      </c>
      <c r="Y3" s="151"/>
      <c r="Z3" s="152" t="s">
        <v>35</v>
      </c>
      <c r="AA3" s="148" t="s">
        <v>14</v>
      </c>
      <c r="AB3" s="253" t="s">
        <v>15</v>
      </c>
      <c r="AC3" s="253"/>
      <c r="AD3" s="253"/>
      <c r="AE3" s="253"/>
      <c r="AF3" s="253"/>
      <c r="AG3" s="253"/>
      <c r="AH3" s="278" t="s">
        <v>34</v>
      </c>
      <c r="AI3" s="149" t="s">
        <v>16</v>
      </c>
      <c r="AJ3" s="150"/>
      <c r="AK3" s="151" t="s">
        <v>24</v>
      </c>
      <c r="AL3" s="151"/>
      <c r="AM3" s="152" t="s">
        <v>35</v>
      </c>
      <c r="AN3" s="148" t="s">
        <v>14</v>
      </c>
      <c r="AO3" s="253" t="s">
        <v>15</v>
      </c>
      <c r="AP3" s="253"/>
      <c r="AQ3" s="253"/>
      <c r="AR3" s="253"/>
      <c r="AS3" s="253"/>
      <c r="AT3" s="253"/>
      <c r="AU3" s="278" t="s">
        <v>34</v>
      </c>
      <c r="AV3" s="149" t="s">
        <v>16</v>
      </c>
      <c r="AW3" s="150"/>
      <c r="AX3" s="151" t="s">
        <v>24</v>
      </c>
      <c r="AY3" s="151"/>
      <c r="AZ3" s="152" t="s">
        <v>35</v>
      </c>
      <c r="BA3" s="148" t="s">
        <v>14</v>
      </c>
      <c r="BB3" s="253" t="s">
        <v>15</v>
      </c>
      <c r="BC3" s="253"/>
      <c r="BD3" s="253"/>
      <c r="BE3" s="253"/>
      <c r="BF3" s="253"/>
      <c r="BG3" s="253"/>
      <c r="BH3" s="278" t="s">
        <v>34</v>
      </c>
      <c r="BI3" s="149" t="s">
        <v>16</v>
      </c>
      <c r="BJ3" s="150"/>
      <c r="BK3" s="151" t="s">
        <v>24</v>
      </c>
      <c r="BL3" s="151"/>
      <c r="BM3" s="152" t="s">
        <v>35</v>
      </c>
    </row>
    <row r="4" spans="1:65" s="4" customFormat="1" ht="15.95" customHeight="1" x14ac:dyDescent="0.2">
      <c r="A4" s="525"/>
      <c r="B4" s="419" t="s">
        <v>10</v>
      </c>
      <c r="C4" s="726" t="s">
        <v>0</v>
      </c>
      <c r="D4" s="726"/>
      <c r="E4" s="726"/>
      <c r="F4" s="726"/>
      <c r="G4" s="726"/>
      <c r="H4" s="573"/>
      <c r="I4" s="416"/>
      <c r="J4" s="417"/>
      <c r="K4" s="418"/>
      <c r="L4" s="419"/>
      <c r="M4" s="420"/>
      <c r="N4" s="154"/>
      <c r="O4" s="51" t="s">
        <v>10</v>
      </c>
      <c r="P4" s="726" t="s">
        <v>0</v>
      </c>
      <c r="Q4" s="726"/>
      <c r="R4" s="726"/>
      <c r="S4" s="726"/>
      <c r="T4" s="726"/>
      <c r="U4" s="139"/>
      <c r="V4" s="138"/>
      <c r="W4" s="20"/>
      <c r="X4" s="130"/>
      <c r="Y4" s="51"/>
      <c r="Z4" s="162"/>
      <c r="AA4" s="154"/>
      <c r="AB4" s="51" t="s">
        <v>10</v>
      </c>
      <c r="AC4" s="726" t="s">
        <v>0</v>
      </c>
      <c r="AD4" s="726"/>
      <c r="AE4" s="726"/>
      <c r="AF4" s="726"/>
      <c r="AG4" s="726"/>
      <c r="AH4" s="139"/>
      <c r="AI4" s="138"/>
      <c r="AJ4" s="20"/>
      <c r="AK4" s="130"/>
      <c r="AL4" s="51"/>
      <c r="AM4" s="162"/>
      <c r="AN4" s="154"/>
      <c r="AO4" s="51" t="s">
        <v>10</v>
      </c>
      <c r="AP4" s="726" t="s">
        <v>0</v>
      </c>
      <c r="AQ4" s="726"/>
      <c r="AR4" s="726"/>
      <c r="AS4" s="726"/>
      <c r="AT4" s="726"/>
      <c r="AU4" s="139"/>
      <c r="AV4" s="138"/>
      <c r="AW4" s="20"/>
      <c r="AX4" s="130"/>
      <c r="AY4" s="51"/>
      <c r="AZ4" s="162"/>
      <c r="BA4" s="154"/>
      <c r="BB4" s="51" t="s">
        <v>10</v>
      </c>
      <c r="BC4" s="726" t="s">
        <v>0</v>
      </c>
      <c r="BD4" s="726"/>
      <c r="BE4" s="726"/>
      <c r="BF4" s="726"/>
      <c r="BG4" s="726"/>
      <c r="BH4" s="139"/>
      <c r="BI4" s="138"/>
      <c r="BJ4" s="20"/>
      <c r="BK4" s="130"/>
      <c r="BL4" s="51"/>
      <c r="BM4" s="162"/>
    </row>
    <row r="5" spans="1:65" s="4" customFormat="1" x14ac:dyDescent="0.2">
      <c r="A5" s="128"/>
      <c r="B5" s="51" t="s">
        <v>11</v>
      </c>
      <c r="C5" s="700" t="s">
        <v>29</v>
      </c>
      <c r="D5" s="700"/>
      <c r="E5" s="700"/>
      <c r="F5" s="700"/>
      <c r="G5" s="700"/>
      <c r="H5" s="64"/>
      <c r="I5" s="107"/>
      <c r="J5" s="20"/>
      <c r="K5" s="130"/>
      <c r="L5" s="51"/>
      <c r="M5" s="162"/>
      <c r="N5" s="128"/>
      <c r="O5" s="51" t="s">
        <v>11</v>
      </c>
      <c r="P5" s="700" t="s">
        <v>29</v>
      </c>
      <c r="Q5" s="700"/>
      <c r="R5" s="700"/>
      <c r="S5" s="700"/>
      <c r="T5" s="700"/>
      <c r="U5" s="64"/>
      <c r="V5" s="107"/>
      <c r="W5" s="20"/>
      <c r="X5" s="130"/>
      <c r="Y5" s="51"/>
      <c r="Z5" s="162"/>
      <c r="AA5" s="128"/>
      <c r="AB5" s="51" t="s">
        <v>11</v>
      </c>
      <c r="AC5" s="700" t="s">
        <v>29</v>
      </c>
      <c r="AD5" s="700"/>
      <c r="AE5" s="700"/>
      <c r="AF5" s="700"/>
      <c r="AG5" s="700"/>
      <c r="AH5" s="64"/>
      <c r="AI5" s="107"/>
      <c r="AJ5" s="20"/>
      <c r="AK5" s="130"/>
      <c r="AL5" s="51"/>
      <c r="AM5" s="162"/>
      <c r="AN5" s="128"/>
      <c r="AO5" s="51" t="s">
        <v>11</v>
      </c>
      <c r="AP5" s="700" t="s">
        <v>29</v>
      </c>
      <c r="AQ5" s="700"/>
      <c r="AR5" s="700"/>
      <c r="AS5" s="700"/>
      <c r="AT5" s="700"/>
      <c r="AU5" s="64"/>
      <c r="AV5" s="107"/>
      <c r="AW5" s="20"/>
      <c r="AX5" s="130"/>
      <c r="AY5" s="51"/>
      <c r="AZ5" s="162"/>
      <c r="BA5" s="128"/>
      <c r="BB5" s="51" t="s">
        <v>11</v>
      </c>
      <c r="BC5" s="700" t="s">
        <v>29</v>
      </c>
      <c r="BD5" s="700"/>
      <c r="BE5" s="700"/>
      <c r="BF5" s="700"/>
      <c r="BG5" s="700"/>
      <c r="BH5" s="64"/>
      <c r="BI5" s="107"/>
      <c r="BJ5" s="20"/>
      <c r="BK5" s="130"/>
      <c r="BL5" s="51"/>
      <c r="BM5" s="162"/>
    </row>
    <row r="6" spans="1:65" s="4" customFormat="1" x14ac:dyDescent="0.2">
      <c r="A6" s="424" t="s">
        <v>507</v>
      </c>
      <c r="B6" s="177"/>
      <c r="C6" s="727" t="s">
        <v>399</v>
      </c>
      <c r="D6" s="727"/>
      <c r="E6" s="727"/>
      <c r="F6" s="727"/>
      <c r="G6" s="727"/>
      <c r="H6" s="244">
        <v>959</v>
      </c>
      <c r="I6" s="142" t="s">
        <v>13</v>
      </c>
      <c r="J6" s="145" t="s">
        <v>17</v>
      </c>
      <c r="K6" s="345"/>
      <c r="L6" s="177" t="s">
        <v>17</v>
      </c>
      <c r="M6" s="163">
        <f>H6*K6</f>
        <v>0</v>
      </c>
      <c r="N6" s="424" t="s">
        <v>519</v>
      </c>
      <c r="O6" s="177"/>
      <c r="P6" s="727" t="s">
        <v>399</v>
      </c>
      <c r="Q6" s="727"/>
      <c r="R6" s="727"/>
      <c r="S6" s="727"/>
      <c r="T6" s="727"/>
      <c r="U6" s="244">
        <v>959</v>
      </c>
      <c r="V6" s="142" t="s">
        <v>13</v>
      </c>
      <c r="W6" s="145" t="s">
        <v>17</v>
      </c>
      <c r="X6" s="345"/>
      <c r="Y6" s="177" t="s">
        <v>17</v>
      </c>
      <c r="Z6" s="163">
        <f>U6*X6</f>
        <v>0</v>
      </c>
      <c r="AA6" s="424" t="s">
        <v>608</v>
      </c>
      <c r="AB6" s="177"/>
      <c r="AC6" s="727" t="s">
        <v>399</v>
      </c>
      <c r="AD6" s="727"/>
      <c r="AE6" s="727"/>
      <c r="AF6" s="727"/>
      <c r="AG6" s="727"/>
      <c r="AH6" s="244">
        <v>959</v>
      </c>
      <c r="AI6" s="142" t="s">
        <v>13</v>
      </c>
      <c r="AJ6" s="145" t="s">
        <v>17</v>
      </c>
      <c r="AK6" s="345"/>
      <c r="AL6" s="177" t="s">
        <v>17</v>
      </c>
      <c r="AM6" s="163">
        <f>AH6*AK6</f>
        <v>0</v>
      </c>
      <c r="AN6" s="424" t="s">
        <v>647</v>
      </c>
      <c r="AO6" s="177"/>
      <c r="AP6" s="727" t="s">
        <v>399</v>
      </c>
      <c r="AQ6" s="727"/>
      <c r="AR6" s="727"/>
      <c r="AS6" s="727"/>
      <c r="AT6" s="727"/>
      <c r="AU6" s="244">
        <v>959</v>
      </c>
      <c r="AV6" s="142" t="s">
        <v>13</v>
      </c>
      <c r="AW6" s="145" t="s">
        <v>17</v>
      </c>
      <c r="AX6" s="345"/>
      <c r="AY6" s="177" t="s">
        <v>17</v>
      </c>
      <c r="AZ6" s="163">
        <f>AU6*AX6</f>
        <v>0</v>
      </c>
      <c r="BA6" s="424" t="s">
        <v>687</v>
      </c>
      <c r="BB6" s="177"/>
      <c r="BC6" s="727" t="s">
        <v>399</v>
      </c>
      <c r="BD6" s="727"/>
      <c r="BE6" s="727"/>
      <c r="BF6" s="727"/>
      <c r="BG6" s="727"/>
      <c r="BH6" s="244">
        <v>959</v>
      </c>
      <c r="BI6" s="142" t="s">
        <v>13</v>
      </c>
      <c r="BJ6" s="145" t="s">
        <v>17</v>
      </c>
      <c r="BK6" s="345"/>
      <c r="BL6" s="177" t="s">
        <v>17</v>
      </c>
      <c r="BM6" s="163">
        <f>BH6*BK6</f>
        <v>0</v>
      </c>
    </row>
    <row r="7" spans="1:65" s="4" customFormat="1" ht="15.95" customHeight="1" x14ac:dyDescent="0.2">
      <c r="A7" s="154"/>
      <c r="B7" s="51" t="s">
        <v>10</v>
      </c>
      <c r="C7" s="728" t="s">
        <v>0</v>
      </c>
      <c r="D7" s="728"/>
      <c r="E7" s="728"/>
      <c r="F7" s="728"/>
      <c r="G7" s="728"/>
      <c r="H7" s="139"/>
      <c r="I7" s="107"/>
      <c r="J7" s="20"/>
      <c r="K7" s="59"/>
      <c r="L7" s="59"/>
      <c r="M7" s="162"/>
      <c r="N7" s="154"/>
      <c r="O7" s="51" t="s">
        <v>10</v>
      </c>
      <c r="P7" s="728" t="s">
        <v>0</v>
      </c>
      <c r="Q7" s="728"/>
      <c r="R7" s="728"/>
      <c r="S7" s="728"/>
      <c r="T7" s="728"/>
      <c r="U7" s="139"/>
      <c r="V7" s="107"/>
      <c r="W7" s="20"/>
      <c r="X7" s="59"/>
      <c r="Y7" s="59"/>
      <c r="Z7" s="162"/>
      <c r="AA7" s="154"/>
      <c r="AB7" s="51" t="s">
        <v>10</v>
      </c>
      <c r="AC7" s="728" t="s">
        <v>0</v>
      </c>
      <c r="AD7" s="728"/>
      <c r="AE7" s="728"/>
      <c r="AF7" s="728"/>
      <c r="AG7" s="728"/>
      <c r="AH7" s="139"/>
      <c r="AI7" s="107"/>
      <c r="AJ7" s="20"/>
      <c r="AK7" s="59"/>
      <c r="AL7" s="59"/>
      <c r="AM7" s="162"/>
      <c r="AN7" s="154"/>
      <c r="AO7" s="51" t="s">
        <v>10</v>
      </c>
      <c r="AP7" s="728" t="s">
        <v>0</v>
      </c>
      <c r="AQ7" s="728"/>
      <c r="AR7" s="728"/>
      <c r="AS7" s="728"/>
      <c r="AT7" s="728"/>
      <c r="AU7" s="139"/>
      <c r="AV7" s="107"/>
      <c r="AW7" s="20"/>
      <c r="AX7" s="59"/>
      <c r="AY7" s="59"/>
      <c r="AZ7" s="162"/>
      <c r="BA7" s="154"/>
      <c r="BB7" s="51" t="s">
        <v>10</v>
      </c>
      <c r="BC7" s="728" t="s">
        <v>0</v>
      </c>
      <c r="BD7" s="728"/>
      <c r="BE7" s="728"/>
      <c r="BF7" s="728"/>
      <c r="BG7" s="728"/>
      <c r="BH7" s="139"/>
      <c r="BI7" s="107"/>
      <c r="BJ7" s="20"/>
      <c r="BK7" s="59"/>
      <c r="BL7" s="59"/>
      <c r="BM7" s="162"/>
    </row>
    <row r="8" spans="1:65" s="4" customFormat="1" x14ac:dyDescent="0.2">
      <c r="A8" s="128"/>
      <c r="B8" s="51" t="s">
        <v>11</v>
      </c>
      <c r="C8" s="700" t="s">
        <v>30</v>
      </c>
      <c r="D8" s="700"/>
      <c r="E8" s="700"/>
      <c r="F8" s="700"/>
      <c r="G8" s="700"/>
      <c r="H8" s="139"/>
      <c r="I8" s="107"/>
      <c r="J8" s="20"/>
      <c r="K8" s="59"/>
      <c r="L8" s="59"/>
      <c r="M8" s="162"/>
      <c r="N8" s="128"/>
      <c r="O8" s="51" t="s">
        <v>11</v>
      </c>
      <c r="P8" s="700" t="s">
        <v>30</v>
      </c>
      <c r="Q8" s="700"/>
      <c r="R8" s="700"/>
      <c r="S8" s="700"/>
      <c r="T8" s="700"/>
      <c r="U8" s="139"/>
      <c r="V8" s="107"/>
      <c r="W8" s="20"/>
      <c r="X8" s="59"/>
      <c r="Y8" s="59"/>
      <c r="Z8" s="162"/>
      <c r="AA8" s="128"/>
      <c r="AB8" s="51" t="s">
        <v>11</v>
      </c>
      <c r="AC8" s="700" t="s">
        <v>30</v>
      </c>
      <c r="AD8" s="700"/>
      <c r="AE8" s="700"/>
      <c r="AF8" s="700"/>
      <c r="AG8" s="700"/>
      <c r="AH8" s="139"/>
      <c r="AI8" s="107"/>
      <c r="AJ8" s="20"/>
      <c r="AK8" s="59"/>
      <c r="AL8" s="59"/>
      <c r="AM8" s="162"/>
      <c r="AN8" s="128"/>
      <c r="AO8" s="51" t="s">
        <v>11</v>
      </c>
      <c r="AP8" s="700" t="s">
        <v>30</v>
      </c>
      <c r="AQ8" s="700"/>
      <c r="AR8" s="700"/>
      <c r="AS8" s="700"/>
      <c r="AT8" s="700"/>
      <c r="AU8" s="139"/>
      <c r="AV8" s="107"/>
      <c r="AW8" s="20"/>
      <c r="AX8" s="59"/>
      <c r="AY8" s="59"/>
      <c r="AZ8" s="162"/>
      <c r="BA8" s="128"/>
      <c r="BB8" s="51" t="s">
        <v>11</v>
      </c>
      <c r="BC8" s="700" t="s">
        <v>30</v>
      </c>
      <c r="BD8" s="700"/>
      <c r="BE8" s="700"/>
      <c r="BF8" s="700"/>
      <c r="BG8" s="700"/>
      <c r="BH8" s="139"/>
      <c r="BI8" s="107"/>
      <c r="BJ8" s="20"/>
      <c r="BK8" s="59"/>
      <c r="BL8" s="59"/>
      <c r="BM8" s="162"/>
    </row>
    <row r="9" spans="1:65" s="4" customFormat="1" x14ac:dyDescent="0.2">
      <c r="A9" s="305" t="s">
        <v>508</v>
      </c>
      <c r="B9" s="178"/>
      <c r="C9" s="143" t="s">
        <v>399</v>
      </c>
      <c r="D9" s="143"/>
      <c r="E9" s="143"/>
      <c r="F9" s="143"/>
      <c r="G9" s="143"/>
      <c r="H9" s="524">
        <v>818</v>
      </c>
      <c r="I9" s="144" t="s">
        <v>13</v>
      </c>
      <c r="J9" s="143" t="s">
        <v>17</v>
      </c>
      <c r="K9" s="345"/>
      <c r="L9" s="177" t="s">
        <v>17</v>
      </c>
      <c r="M9" s="163">
        <f>H9*K9</f>
        <v>0</v>
      </c>
      <c r="N9" s="305" t="s">
        <v>520</v>
      </c>
      <c r="O9" s="178"/>
      <c r="P9" s="143" t="s">
        <v>399</v>
      </c>
      <c r="Q9" s="143"/>
      <c r="R9" s="143"/>
      <c r="S9" s="143"/>
      <c r="T9" s="143"/>
      <c r="U9" s="524">
        <v>818</v>
      </c>
      <c r="V9" s="144" t="s">
        <v>13</v>
      </c>
      <c r="W9" s="143" t="s">
        <v>17</v>
      </c>
      <c r="X9" s="345"/>
      <c r="Y9" s="177" t="s">
        <v>17</v>
      </c>
      <c r="Z9" s="163">
        <f>U9*X9</f>
        <v>0</v>
      </c>
      <c r="AA9" s="305" t="s">
        <v>609</v>
      </c>
      <c r="AB9" s="178"/>
      <c r="AC9" s="143" t="s">
        <v>399</v>
      </c>
      <c r="AD9" s="143"/>
      <c r="AE9" s="143"/>
      <c r="AF9" s="143"/>
      <c r="AG9" s="143"/>
      <c r="AH9" s="524">
        <v>818</v>
      </c>
      <c r="AI9" s="144" t="s">
        <v>13</v>
      </c>
      <c r="AJ9" s="143" t="s">
        <v>17</v>
      </c>
      <c r="AK9" s="345"/>
      <c r="AL9" s="177" t="s">
        <v>17</v>
      </c>
      <c r="AM9" s="163">
        <f>AH9*AK9</f>
        <v>0</v>
      </c>
      <c r="AN9" s="305" t="s">
        <v>648</v>
      </c>
      <c r="AO9" s="178"/>
      <c r="AP9" s="143" t="s">
        <v>399</v>
      </c>
      <c r="AQ9" s="143"/>
      <c r="AR9" s="143"/>
      <c r="AS9" s="143"/>
      <c r="AT9" s="143"/>
      <c r="AU9" s="524">
        <v>818</v>
      </c>
      <c r="AV9" s="144" t="s">
        <v>13</v>
      </c>
      <c r="AW9" s="143" t="s">
        <v>17</v>
      </c>
      <c r="AX9" s="345"/>
      <c r="AY9" s="177" t="s">
        <v>17</v>
      </c>
      <c r="AZ9" s="163">
        <f>AU9*AX9</f>
        <v>0</v>
      </c>
      <c r="BA9" s="305" t="s">
        <v>688</v>
      </c>
      <c r="BB9" s="178"/>
      <c r="BC9" s="143" t="s">
        <v>399</v>
      </c>
      <c r="BD9" s="143"/>
      <c r="BE9" s="143"/>
      <c r="BF9" s="143"/>
      <c r="BG9" s="143"/>
      <c r="BH9" s="524">
        <v>818</v>
      </c>
      <c r="BI9" s="144" t="s">
        <v>13</v>
      </c>
      <c r="BJ9" s="143" t="s">
        <v>17</v>
      </c>
      <c r="BK9" s="345"/>
      <c r="BL9" s="177" t="s">
        <v>17</v>
      </c>
      <c r="BM9" s="163">
        <f>BH9*BK9</f>
        <v>0</v>
      </c>
    </row>
    <row r="10" spans="1:65" s="4" customFormat="1" ht="15.95" customHeight="1" x14ac:dyDescent="0.2">
      <c r="A10" s="154"/>
      <c r="B10" s="51" t="s">
        <v>10</v>
      </c>
      <c r="C10" s="728" t="s">
        <v>0</v>
      </c>
      <c r="D10" s="728"/>
      <c r="E10" s="728"/>
      <c r="F10" s="728"/>
      <c r="G10" s="139"/>
      <c r="H10" s="51"/>
      <c r="I10" s="107"/>
      <c r="J10" s="20"/>
      <c r="K10" s="59"/>
      <c r="L10" s="59"/>
      <c r="M10" s="162"/>
      <c r="N10" s="154"/>
      <c r="O10" s="51" t="s">
        <v>10</v>
      </c>
      <c r="P10" s="728" t="s">
        <v>0</v>
      </c>
      <c r="Q10" s="728"/>
      <c r="R10" s="728"/>
      <c r="S10" s="728"/>
      <c r="T10" s="139"/>
      <c r="U10" s="51"/>
      <c r="V10" s="107"/>
      <c r="W10" s="20"/>
      <c r="X10" s="59"/>
      <c r="Y10" s="59"/>
      <c r="Z10" s="162"/>
      <c r="AA10" s="154"/>
      <c r="AB10" s="51" t="s">
        <v>10</v>
      </c>
      <c r="AC10" s="728" t="s">
        <v>0</v>
      </c>
      <c r="AD10" s="728"/>
      <c r="AE10" s="728"/>
      <c r="AF10" s="728"/>
      <c r="AG10" s="139"/>
      <c r="AH10" s="51"/>
      <c r="AI10" s="107"/>
      <c r="AJ10" s="20"/>
      <c r="AK10" s="59"/>
      <c r="AL10" s="59"/>
      <c r="AM10" s="162"/>
      <c r="AN10" s="154"/>
      <c r="AO10" s="51" t="s">
        <v>10</v>
      </c>
      <c r="AP10" s="728" t="s">
        <v>0</v>
      </c>
      <c r="AQ10" s="728"/>
      <c r="AR10" s="728"/>
      <c r="AS10" s="728"/>
      <c r="AT10" s="139"/>
      <c r="AU10" s="51"/>
      <c r="AV10" s="107"/>
      <c r="AW10" s="20"/>
      <c r="AX10" s="59"/>
      <c r="AY10" s="59"/>
      <c r="AZ10" s="162"/>
      <c r="BA10" s="154"/>
      <c r="BB10" s="51" t="s">
        <v>10</v>
      </c>
      <c r="BC10" s="728" t="s">
        <v>0</v>
      </c>
      <c r="BD10" s="728"/>
      <c r="BE10" s="728"/>
      <c r="BF10" s="728"/>
      <c r="BG10" s="139"/>
      <c r="BH10" s="51"/>
      <c r="BI10" s="107"/>
      <c r="BJ10" s="20"/>
      <c r="BK10" s="59"/>
      <c r="BL10" s="59"/>
      <c r="BM10" s="162"/>
    </row>
    <row r="11" spans="1:65" s="4" customFormat="1" x14ac:dyDescent="0.2">
      <c r="A11" s="128"/>
      <c r="B11" s="51" t="s">
        <v>11</v>
      </c>
      <c r="C11" s="700" t="s">
        <v>31</v>
      </c>
      <c r="D11" s="700"/>
      <c r="E11" s="700"/>
      <c r="F11" s="700"/>
      <c r="G11" s="139"/>
      <c r="H11" s="64"/>
      <c r="I11" s="107"/>
      <c r="J11" s="20"/>
      <c r="K11" s="59"/>
      <c r="L11" s="59"/>
      <c r="M11" s="162"/>
      <c r="N11" s="128"/>
      <c r="O11" s="51" t="s">
        <v>11</v>
      </c>
      <c r="P11" s="700" t="s">
        <v>31</v>
      </c>
      <c r="Q11" s="700"/>
      <c r="R11" s="700"/>
      <c r="S11" s="700"/>
      <c r="T11" s="139"/>
      <c r="U11" s="64"/>
      <c r="V11" s="107"/>
      <c r="W11" s="20"/>
      <c r="X11" s="59"/>
      <c r="Y11" s="59"/>
      <c r="Z11" s="162"/>
      <c r="AA11" s="128"/>
      <c r="AB11" s="51" t="s">
        <v>11</v>
      </c>
      <c r="AC11" s="700" t="s">
        <v>31</v>
      </c>
      <c r="AD11" s="700"/>
      <c r="AE11" s="700"/>
      <c r="AF11" s="700"/>
      <c r="AG11" s="139"/>
      <c r="AH11" s="64"/>
      <c r="AI11" s="107"/>
      <c r="AJ11" s="20"/>
      <c r="AK11" s="59"/>
      <c r="AL11" s="59"/>
      <c r="AM11" s="162"/>
      <c r="AN11" s="128"/>
      <c r="AO11" s="51" t="s">
        <v>11</v>
      </c>
      <c r="AP11" s="700" t="s">
        <v>31</v>
      </c>
      <c r="AQ11" s="700"/>
      <c r="AR11" s="700"/>
      <c r="AS11" s="700"/>
      <c r="AT11" s="139"/>
      <c r="AU11" s="64"/>
      <c r="AV11" s="107"/>
      <c r="AW11" s="20"/>
      <c r="AX11" s="59"/>
      <c r="AY11" s="59"/>
      <c r="AZ11" s="162"/>
      <c r="BA11" s="128"/>
      <c r="BB11" s="51" t="s">
        <v>11</v>
      </c>
      <c r="BC11" s="700" t="s">
        <v>31</v>
      </c>
      <c r="BD11" s="700"/>
      <c r="BE11" s="700"/>
      <c r="BF11" s="700"/>
      <c r="BG11" s="139"/>
      <c r="BH11" s="64"/>
      <c r="BI11" s="107"/>
      <c r="BJ11" s="20"/>
      <c r="BK11" s="59"/>
      <c r="BL11" s="59"/>
      <c r="BM11" s="162"/>
    </row>
    <row r="12" spans="1:65" s="4" customFormat="1" x14ac:dyDescent="0.2">
      <c r="A12" s="305" t="s">
        <v>509</v>
      </c>
      <c r="B12" s="178"/>
      <c r="C12" s="722" t="s">
        <v>399</v>
      </c>
      <c r="D12" s="722"/>
      <c r="E12" s="722"/>
      <c r="F12" s="722"/>
      <c r="G12" s="722"/>
      <c r="H12" s="524">
        <v>348</v>
      </c>
      <c r="I12" s="144" t="s">
        <v>13</v>
      </c>
      <c r="J12" s="143" t="s">
        <v>17</v>
      </c>
      <c r="K12" s="345"/>
      <c r="L12" s="177" t="s">
        <v>17</v>
      </c>
      <c r="M12" s="163">
        <f>H12*K12</f>
        <v>0</v>
      </c>
      <c r="N12" s="305" t="s">
        <v>531</v>
      </c>
      <c r="O12" s="178"/>
      <c r="P12" s="722" t="s">
        <v>399</v>
      </c>
      <c r="Q12" s="722"/>
      <c r="R12" s="722"/>
      <c r="S12" s="722"/>
      <c r="T12" s="722"/>
      <c r="U12" s="524">
        <v>348</v>
      </c>
      <c r="V12" s="144" t="s">
        <v>13</v>
      </c>
      <c r="W12" s="143" t="s">
        <v>17</v>
      </c>
      <c r="X12" s="345"/>
      <c r="Y12" s="177" t="s">
        <v>17</v>
      </c>
      <c r="Z12" s="163">
        <f>U12*X12</f>
        <v>0</v>
      </c>
      <c r="AA12" s="305" t="s">
        <v>610</v>
      </c>
      <c r="AB12" s="178"/>
      <c r="AC12" s="722" t="s">
        <v>399</v>
      </c>
      <c r="AD12" s="722"/>
      <c r="AE12" s="722"/>
      <c r="AF12" s="722"/>
      <c r="AG12" s="722"/>
      <c r="AH12" s="524">
        <v>348</v>
      </c>
      <c r="AI12" s="144" t="s">
        <v>13</v>
      </c>
      <c r="AJ12" s="143" t="s">
        <v>17</v>
      </c>
      <c r="AK12" s="345"/>
      <c r="AL12" s="177" t="s">
        <v>17</v>
      </c>
      <c r="AM12" s="163">
        <f>AH12*AK12</f>
        <v>0</v>
      </c>
      <c r="AN12" s="305" t="s">
        <v>649</v>
      </c>
      <c r="AO12" s="178"/>
      <c r="AP12" s="722" t="s">
        <v>399</v>
      </c>
      <c r="AQ12" s="722"/>
      <c r="AR12" s="722"/>
      <c r="AS12" s="722"/>
      <c r="AT12" s="722"/>
      <c r="AU12" s="524">
        <v>348</v>
      </c>
      <c r="AV12" s="144" t="s">
        <v>13</v>
      </c>
      <c r="AW12" s="143" t="s">
        <v>17</v>
      </c>
      <c r="AX12" s="345"/>
      <c r="AY12" s="177" t="s">
        <v>17</v>
      </c>
      <c r="AZ12" s="163">
        <f>AU12*AX12</f>
        <v>0</v>
      </c>
      <c r="BA12" s="305" t="s">
        <v>689</v>
      </c>
      <c r="BB12" s="178"/>
      <c r="BC12" s="722" t="s">
        <v>399</v>
      </c>
      <c r="BD12" s="722"/>
      <c r="BE12" s="722"/>
      <c r="BF12" s="722"/>
      <c r="BG12" s="722"/>
      <c r="BH12" s="524">
        <v>348</v>
      </c>
      <c r="BI12" s="144" t="s">
        <v>13</v>
      </c>
      <c r="BJ12" s="143" t="s">
        <v>17</v>
      </c>
      <c r="BK12" s="345"/>
      <c r="BL12" s="177" t="s">
        <v>17</v>
      </c>
      <c r="BM12" s="163">
        <f>BH12*BK12</f>
        <v>0</v>
      </c>
    </row>
    <row r="13" spans="1:65" s="4" customFormat="1" ht="15.95" customHeight="1" x14ac:dyDescent="0.2">
      <c r="A13" s="154"/>
      <c r="B13" s="51" t="s">
        <v>10</v>
      </c>
      <c r="C13" s="728" t="s">
        <v>0</v>
      </c>
      <c r="D13" s="728"/>
      <c r="E13" s="728"/>
      <c r="F13" s="728"/>
      <c r="G13" s="64"/>
      <c r="H13" s="139"/>
      <c r="I13" s="107"/>
      <c r="J13" s="20"/>
      <c r="K13" s="59"/>
      <c r="L13" s="59"/>
      <c r="M13" s="162"/>
      <c r="N13" s="154"/>
      <c r="O13" s="51" t="s">
        <v>10</v>
      </c>
      <c r="P13" s="728" t="s">
        <v>0</v>
      </c>
      <c r="Q13" s="728"/>
      <c r="R13" s="728"/>
      <c r="S13" s="728"/>
      <c r="T13" s="64"/>
      <c r="U13" s="139"/>
      <c r="V13" s="107"/>
      <c r="W13" s="20"/>
      <c r="X13" s="59"/>
      <c r="Y13" s="59"/>
      <c r="Z13" s="162"/>
      <c r="AA13" s="154"/>
      <c r="AB13" s="51" t="s">
        <v>10</v>
      </c>
      <c r="AC13" s="728" t="s">
        <v>0</v>
      </c>
      <c r="AD13" s="728"/>
      <c r="AE13" s="728"/>
      <c r="AF13" s="728"/>
      <c r="AG13" s="64"/>
      <c r="AH13" s="139"/>
      <c r="AI13" s="107"/>
      <c r="AJ13" s="20"/>
      <c r="AK13" s="59"/>
      <c r="AL13" s="59"/>
      <c r="AM13" s="162"/>
      <c r="AN13" s="154"/>
      <c r="AO13" s="51" t="s">
        <v>10</v>
      </c>
      <c r="AP13" s="728" t="s">
        <v>0</v>
      </c>
      <c r="AQ13" s="728"/>
      <c r="AR13" s="728"/>
      <c r="AS13" s="728"/>
      <c r="AT13" s="64"/>
      <c r="AU13" s="139"/>
      <c r="AV13" s="107"/>
      <c r="AW13" s="20"/>
      <c r="AX13" s="59"/>
      <c r="AY13" s="59"/>
      <c r="AZ13" s="162"/>
      <c r="BA13" s="154"/>
      <c r="BB13" s="51" t="s">
        <v>10</v>
      </c>
      <c r="BC13" s="728" t="s">
        <v>0</v>
      </c>
      <c r="BD13" s="728"/>
      <c r="BE13" s="728"/>
      <c r="BF13" s="728"/>
      <c r="BG13" s="64"/>
      <c r="BH13" s="139"/>
      <c r="BI13" s="107"/>
      <c r="BJ13" s="20"/>
      <c r="BK13" s="59"/>
      <c r="BL13" s="59"/>
      <c r="BM13" s="162"/>
    </row>
    <row r="14" spans="1:65" s="4" customFormat="1" ht="27.6" customHeight="1" x14ac:dyDescent="0.2">
      <c r="A14" s="128"/>
      <c r="B14" s="51" t="s">
        <v>11</v>
      </c>
      <c r="C14" s="700" t="s">
        <v>380</v>
      </c>
      <c r="D14" s="700"/>
      <c r="E14" s="700"/>
      <c r="F14" s="700"/>
      <c r="G14" s="700"/>
      <c r="H14" s="139"/>
      <c r="I14" s="138"/>
      <c r="J14" s="139"/>
      <c r="K14" s="134"/>
      <c r="L14" s="134"/>
      <c r="M14" s="165"/>
      <c r="N14" s="128"/>
      <c r="O14" s="51" t="s">
        <v>11</v>
      </c>
      <c r="P14" s="700" t="s">
        <v>380</v>
      </c>
      <c r="Q14" s="700"/>
      <c r="R14" s="700"/>
      <c r="S14" s="700"/>
      <c r="T14" s="700"/>
      <c r="U14" s="139"/>
      <c r="V14" s="138"/>
      <c r="W14" s="139"/>
      <c r="X14" s="134"/>
      <c r="Y14" s="134"/>
      <c r="Z14" s="165"/>
      <c r="AA14" s="128"/>
      <c r="AB14" s="51" t="s">
        <v>11</v>
      </c>
      <c r="AC14" s="700" t="s">
        <v>380</v>
      </c>
      <c r="AD14" s="700"/>
      <c r="AE14" s="700"/>
      <c r="AF14" s="700"/>
      <c r="AG14" s="700"/>
      <c r="AH14" s="139"/>
      <c r="AI14" s="138"/>
      <c r="AJ14" s="139"/>
      <c r="AK14" s="134"/>
      <c r="AL14" s="134"/>
      <c r="AM14" s="165"/>
      <c r="AN14" s="128"/>
      <c r="AO14" s="51" t="s">
        <v>11</v>
      </c>
      <c r="AP14" s="700" t="s">
        <v>380</v>
      </c>
      <c r="AQ14" s="700"/>
      <c r="AR14" s="700"/>
      <c r="AS14" s="700"/>
      <c r="AT14" s="700"/>
      <c r="AU14" s="139"/>
      <c r="AV14" s="138"/>
      <c r="AW14" s="139"/>
      <c r="AX14" s="134"/>
      <c r="AY14" s="134"/>
      <c r="AZ14" s="165"/>
      <c r="BA14" s="128"/>
      <c r="BB14" s="51" t="s">
        <v>11</v>
      </c>
      <c r="BC14" s="700" t="s">
        <v>380</v>
      </c>
      <c r="BD14" s="700"/>
      <c r="BE14" s="700"/>
      <c r="BF14" s="700"/>
      <c r="BG14" s="700"/>
      <c r="BH14" s="139"/>
      <c r="BI14" s="138"/>
      <c r="BJ14" s="139"/>
      <c r="BK14" s="134"/>
      <c r="BL14" s="134"/>
      <c r="BM14" s="165"/>
    </row>
    <row r="15" spans="1:65" s="4" customFormat="1" x14ac:dyDescent="0.2">
      <c r="A15" s="305" t="s">
        <v>510</v>
      </c>
      <c r="B15" s="178"/>
      <c r="C15" s="722" t="s">
        <v>399</v>
      </c>
      <c r="D15" s="722"/>
      <c r="E15" s="722"/>
      <c r="F15" s="722"/>
      <c r="G15" s="722"/>
      <c r="H15" s="524">
        <v>294</v>
      </c>
      <c r="I15" s="144" t="s">
        <v>13</v>
      </c>
      <c r="J15" s="143" t="s">
        <v>17</v>
      </c>
      <c r="K15" s="345"/>
      <c r="L15" s="177" t="s">
        <v>17</v>
      </c>
      <c r="M15" s="163">
        <f>H15*K15</f>
        <v>0</v>
      </c>
      <c r="N15" s="305" t="s">
        <v>532</v>
      </c>
      <c r="O15" s="178"/>
      <c r="P15" s="722" t="s">
        <v>399</v>
      </c>
      <c r="Q15" s="722"/>
      <c r="R15" s="722"/>
      <c r="S15" s="722"/>
      <c r="T15" s="722"/>
      <c r="U15" s="524">
        <v>294</v>
      </c>
      <c r="V15" s="144" t="s">
        <v>13</v>
      </c>
      <c r="W15" s="143" t="s">
        <v>17</v>
      </c>
      <c r="X15" s="345"/>
      <c r="Y15" s="177" t="s">
        <v>17</v>
      </c>
      <c r="Z15" s="163">
        <f>U15*X15</f>
        <v>0</v>
      </c>
      <c r="AA15" s="305" t="s">
        <v>611</v>
      </c>
      <c r="AB15" s="178"/>
      <c r="AC15" s="722" t="s">
        <v>399</v>
      </c>
      <c r="AD15" s="722"/>
      <c r="AE15" s="722"/>
      <c r="AF15" s="722"/>
      <c r="AG15" s="722"/>
      <c r="AH15" s="524">
        <v>294</v>
      </c>
      <c r="AI15" s="144" t="s">
        <v>13</v>
      </c>
      <c r="AJ15" s="143" t="s">
        <v>17</v>
      </c>
      <c r="AK15" s="345"/>
      <c r="AL15" s="177" t="s">
        <v>17</v>
      </c>
      <c r="AM15" s="163">
        <f>AH15*AK15</f>
        <v>0</v>
      </c>
      <c r="AN15" s="305" t="s">
        <v>650</v>
      </c>
      <c r="AO15" s="178"/>
      <c r="AP15" s="722" t="s">
        <v>399</v>
      </c>
      <c r="AQ15" s="722"/>
      <c r="AR15" s="722"/>
      <c r="AS15" s="722"/>
      <c r="AT15" s="722"/>
      <c r="AU15" s="524">
        <v>294</v>
      </c>
      <c r="AV15" s="144" t="s">
        <v>13</v>
      </c>
      <c r="AW15" s="143" t="s">
        <v>17</v>
      </c>
      <c r="AX15" s="345"/>
      <c r="AY15" s="177" t="s">
        <v>17</v>
      </c>
      <c r="AZ15" s="163">
        <f>AU15*AX15</f>
        <v>0</v>
      </c>
      <c r="BA15" s="305" t="s">
        <v>690</v>
      </c>
      <c r="BB15" s="178"/>
      <c r="BC15" s="722" t="s">
        <v>399</v>
      </c>
      <c r="BD15" s="722"/>
      <c r="BE15" s="722"/>
      <c r="BF15" s="722"/>
      <c r="BG15" s="722"/>
      <c r="BH15" s="524">
        <v>294</v>
      </c>
      <c r="BI15" s="144" t="s">
        <v>13</v>
      </c>
      <c r="BJ15" s="143" t="s">
        <v>17</v>
      </c>
      <c r="BK15" s="345"/>
      <c r="BL15" s="177" t="s">
        <v>17</v>
      </c>
      <c r="BM15" s="163">
        <f>BH15*BK15</f>
        <v>0</v>
      </c>
    </row>
    <row r="16" spans="1:65" s="4" customFormat="1" ht="15.95" customHeight="1" x14ac:dyDescent="0.2">
      <c r="A16" s="154"/>
      <c r="B16" s="51" t="s">
        <v>10</v>
      </c>
      <c r="C16" s="700" t="s">
        <v>0</v>
      </c>
      <c r="D16" s="700"/>
      <c r="E16" s="700"/>
      <c r="F16" s="700"/>
      <c r="G16" s="700"/>
      <c r="H16" s="139"/>
      <c r="I16" s="107"/>
      <c r="J16" s="20"/>
      <c r="K16" s="59"/>
      <c r="L16" s="59"/>
      <c r="M16" s="162"/>
      <c r="N16" s="154"/>
      <c r="O16" s="51" t="s">
        <v>10</v>
      </c>
      <c r="P16" s="700" t="s">
        <v>0</v>
      </c>
      <c r="Q16" s="700"/>
      <c r="R16" s="700"/>
      <c r="S16" s="700"/>
      <c r="T16" s="700"/>
      <c r="U16" s="139"/>
      <c r="V16" s="107"/>
      <c r="W16" s="20"/>
      <c r="X16" s="59"/>
      <c r="Y16" s="59"/>
      <c r="Z16" s="162"/>
      <c r="AA16" s="154"/>
      <c r="AB16" s="51" t="s">
        <v>10</v>
      </c>
      <c r="AC16" s="700" t="s">
        <v>0</v>
      </c>
      <c r="AD16" s="700"/>
      <c r="AE16" s="700"/>
      <c r="AF16" s="700"/>
      <c r="AG16" s="700"/>
      <c r="AH16" s="139"/>
      <c r="AI16" s="107"/>
      <c r="AJ16" s="20"/>
      <c r="AK16" s="59"/>
      <c r="AL16" s="59"/>
      <c r="AM16" s="162"/>
      <c r="AN16" s="154"/>
      <c r="AO16" s="51" t="s">
        <v>10</v>
      </c>
      <c r="AP16" s="700" t="s">
        <v>0</v>
      </c>
      <c r="AQ16" s="700"/>
      <c r="AR16" s="700"/>
      <c r="AS16" s="700"/>
      <c r="AT16" s="700"/>
      <c r="AU16" s="139"/>
      <c r="AV16" s="107"/>
      <c r="AW16" s="20"/>
      <c r="AX16" s="59"/>
      <c r="AY16" s="59"/>
      <c r="AZ16" s="162"/>
      <c r="BA16" s="154"/>
      <c r="BB16" s="51" t="s">
        <v>10</v>
      </c>
      <c r="BC16" s="700" t="s">
        <v>0</v>
      </c>
      <c r="BD16" s="700"/>
      <c r="BE16" s="700"/>
      <c r="BF16" s="700"/>
      <c r="BG16" s="700"/>
      <c r="BH16" s="139"/>
      <c r="BI16" s="107"/>
      <c r="BJ16" s="20"/>
      <c r="BK16" s="59"/>
      <c r="BL16" s="59"/>
      <c r="BM16" s="162"/>
    </row>
    <row r="17" spans="1:65" s="4" customFormat="1" x14ac:dyDescent="0.2">
      <c r="A17" s="128"/>
      <c r="B17" s="51" t="s">
        <v>11</v>
      </c>
      <c r="C17" s="700" t="s">
        <v>103</v>
      </c>
      <c r="D17" s="700"/>
      <c r="E17" s="700"/>
      <c r="F17" s="700"/>
      <c r="G17" s="700"/>
      <c r="H17" s="51"/>
      <c r="I17" s="107"/>
      <c r="J17" s="20"/>
      <c r="K17" s="59"/>
      <c r="L17" s="59"/>
      <c r="M17" s="162"/>
      <c r="N17" s="128"/>
      <c r="O17" s="51" t="s">
        <v>11</v>
      </c>
      <c r="P17" s="700" t="s">
        <v>103</v>
      </c>
      <c r="Q17" s="700"/>
      <c r="R17" s="700"/>
      <c r="S17" s="700"/>
      <c r="T17" s="700"/>
      <c r="U17" s="51"/>
      <c r="V17" s="107"/>
      <c r="W17" s="20"/>
      <c r="X17" s="59"/>
      <c r="Y17" s="59"/>
      <c r="Z17" s="162"/>
      <c r="AA17" s="128"/>
      <c r="AB17" s="51" t="s">
        <v>11</v>
      </c>
      <c r="AC17" s="700" t="s">
        <v>103</v>
      </c>
      <c r="AD17" s="700"/>
      <c r="AE17" s="700"/>
      <c r="AF17" s="700"/>
      <c r="AG17" s="700"/>
      <c r="AH17" s="51"/>
      <c r="AI17" s="107"/>
      <c r="AJ17" s="20"/>
      <c r="AK17" s="59"/>
      <c r="AL17" s="59"/>
      <c r="AM17" s="162"/>
      <c r="AN17" s="128"/>
      <c r="AO17" s="51" t="s">
        <v>11</v>
      </c>
      <c r="AP17" s="700" t="s">
        <v>103</v>
      </c>
      <c r="AQ17" s="700"/>
      <c r="AR17" s="700"/>
      <c r="AS17" s="700"/>
      <c r="AT17" s="700"/>
      <c r="AU17" s="51"/>
      <c r="AV17" s="107"/>
      <c r="AW17" s="20"/>
      <c r="AX17" s="59"/>
      <c r="AY17" s="59"/>
      <c r="AZ17" s="162"/>
      <c r="BA17" s="128"/>
      <c r="BB17" s="51" t="s">
        <v>11</v>
      </c>
      <c r="BC17" s="700" t="s">
        <v>103</v>
      </c>
      <c r="BD17" s="700"/>
      <c r="BE17" s="700"/>
      <c r="BF17" s="700"/>
      <c r="BG17" s="700"/>
      <c r="BH17" s="51"/>
      <c r="BI17" s="107"/>
      <c r="BJ17" s="20"/>
      <c r="BK17" s="59"/>
      <c r="BL17" s="59"/>
      <c r="BM17" s="162"/>
    </row>
    <row r="18" spans="1:65" s="4" customFormat="1" x14ac:dyDescent="0.2">
      <c r="A18" s="305" t="s">
        <v>511</v>
      </c>
      <c r="B18" s="178"/>
      <c r="C18" s="722" t="s">
        <v>399</v>
      </c>
      <c r="D18" s="722"/>
      <c r="E18" s="722"/>
      <c r="F18" s="722"/>
      <c r="G18" s="722"/>
      <c r="H18" s="524">
        <v>27</v>
      </c>
      <c r="I18" s="144" t="s">
        <v>13</v>
      </c>
      <c r="J18" s="140" t="s">
        <v>17</v>
      </c>
      <c r="K18" s="345"/>
      <c r="L18" s="177" t="s">
        <v>17</v>
      </c>
      <c r="M18" s="163">
        <f>H18*K18</f>
        <v>0</v>
      </c>
      <c r="N18" s="305" t="s">
        <v>533</v>
      </c>
      <c r="O18" s="178"/>
      <c r="P18" s="722" t="s">
        <v>399</v>
      </c>
      <c r="Q18" s="722"/>
      <c r="R18" s="722"/>
      <c r="S18" s="722"/>
      <c r="T18" s="722"/>
      <c r="U18" s="524">
        <v>27</v>
      </c>
      <c r="V18" s="144" t="s">
        <v>13</v>
      </c>
      <c r="W18" s="140" t="s">
        <v>17</v>
      </c>
      <c r="X18" s="345"/>
      <c r="Y18" s="177" t="s">
        <v>17</v>
      </c>
      <c r="Z18" s="163">
        <f>U18*X18</f>
        <v>0</v>
      </c>
      <c r="AA18" s="305" t="s">
        <v>612</v>
      </c>
      <c r="AB18" s="178"/>
      <c r="AC18" s="722" t="s">
        <v>399</v>
      </c>
      <c r="AD18" s="722"/>
      <c r="AE18" s="722"/>
      <c r="AF18" s="722"/>
      <c r="AG18" s="722"/>
      <c r="AH18" s="524">
        <v>27</v>
      </c>
      <c r="AI18" s="144" t="s">
        <v>13</v>
      </c>
      <c r="AJ18" s="140" t="s">
        <v>17</v>
      </c>
      <c r="AK18" s="345"/>
      <c r="AL18" s="177" t="s">
        <v>17</v>
      </c>
      <c r="AM18" s="163">
        <f>AH18*AK18</f>
        <v>0</v>
      </c>
      <c r="AN18" s="305" t="s">
        <v>651</v>
      </c>
      <c r="AO18" s="178"/>
      <c r="AP18" s="722" t="s">
        <v>399</v>
      </c>
      <c r="AQ18" s="722"/>
      <c r="AR18" s="722"/>
      <c r="AS18" s="722"/>
      <c r="AT18" s="722"/>
      <c r="AU18" s="524">
        <v>27</v>
      </c>
      <c r="AV18" s="144" t="s">
        <v>13</v>
      </c>
      <c r="AW18" s="140" t="s">
        <v>17</v>
      </c>
      <c r="AX18" s="345"/>
      <c r="AY18" s="177" t="s">
        <v>17</v>
      </c>
      <c r="AZ18" s="163">
        <f>AU18*AX18</f>
        <v>0</v>
      </c>
      <c r="BA18" s="305" t="s">
        <v>691</v>
      </c>
      <c r="BB18" s="178"/>
      <c r="BC18" s="722" t="s">
        <v>399</v>
      </c>
      <c r="BD18" s="722"/>
      <c r="BE18" s="722"/>
      <c r="BF18" s="722"/>
      <c r="BG18" s="722"/>
      <c r="BH18" s="524">
        <v>27</v>
      </c>
      <c r="BI18" s="144" t="s">
        <v>13</v>
      </c>
      <c r="BJ18" s="140" t="s">
        <v>17</v>
      </c>
      <c r="BK18" s="345"/>
      <c r="BL18" s="177" t="s">
        <v>17</v>
      </c>
      <c r="BM18" s="163">
        <f>BH18*BK18</f>
        <v>0</v>
      </c>
    </row>
    <row r="19" spans="1:65" s="4" customFormat="1" ht="15.95" customHeight="1" x14ac:dyDescent="0.2">
      <c r="A19" s="154"/>
      <c r="B19" s="51" t="s">
        <v>10</v>
      </c>
      <c r="C19" s="700" t="s">
        <v>33</v>
      </c>
      <c r="D19" s="700"/>
      <c r="E19" s="700"/>
      <c r="F19" s="700"/>
      <c r="G19" s="700"/>
      <c r="H19" s="139"/>
      <c r="I19" s="107"/>
      <c r="J19" s="20"/>
      <c r="K19" s="59"/>
      <c r="L19" s="59"/>
      <c r="M19" s="162"/>
      <c r="N19" s="154"/>
      <c r="O19" s="51" t="s">
        <v>10</v>
      </c>
      <c r="P19" s="700" t="s">
        <v>33</v>
      </c>
      <c r="Q19" s="700"/>
      <c r="R19" s="700"/>
      <c r="S19" s="700"/>
      <c r="T19" s="700"/>
      <c r="U19" s="139"/>
      <c r="V19" s="107"/>
      <c r="W19" s="20"/>
      <c r="X19" s="59"/>
      <c r="Y19" s="59"/>
      <c r="Z19" s="162"/>
      <c r="AA19" s="154"/>
      <c r="AB19" s="51" t="s">
        <v>10</v>
      </c>
      <c r="AC19" s="700" t="s">
        <v>33</v>
      </c>
      <c r="AD19" s="700"/>
      <c r="AE19" s="700"/>
      <c r="AF19" s="700"/>
      <c r="AG19" s="700"/>
      <c r="AH19" s="139"/>
      <c r="AI19" s="107"/>
      <c r="AJ19" s="20"/>
      <c r="AK19" s="59"/>
      <c r="AL19" s="59"/>
      <c r="AM19" s="162"/>
      <c r="AN19" s="154"/>
      <c r="AO19" s="51" t="s">
        <v>10</v>
      </c>
      <c r="AP19" s="700" t="s">
        <v>33</v>
      </c>
      <c r="AQ19" s="700"/>
      <c r="AR19" s="700"/>
      <c r="AS19" s="700"/>
      <c r="AT19" s="700"/>
      <c r="AU19" s="139"/>
      <c r="AV19" s="107"/>
      <c r="AW19" s="20"/>
      <c r="AX19" s="59"/>
      <c r="AY19" s="59"/>
      <c r="AZ19" s="162"/>
      <c r="BA19" s="154"/>
      <c r="BB19" s="51" t="s">
        <v>10</v>
      </c>
      <c r="BC19" s="700" t="s">
        <v>33</v>
      </c>
      <c r="BD19" s="700"/>
      <c r="BE19" s="700"/>
      <c r="BF19" s="700"/>
      <c r="BG19" s="700"/>
      <c r="BH19" s="139"/>
      <c r="BI19" s="107"/>
      <c r="BJ19" s="20"/>
      <c r="BK19" s="59"/>
      <c r="BL19" s="59"/>
      <c r="BM19" s="162"/>
    </row>
    <row r="20" spans="1:65" s="4" customFormat="1" x14ac:dyDescent="0.2">
      <c r="A20" s="128"/>
      <c r="B20" s="51" t="s">
        <v>11</v>
      </c>
      <c r="C20" s="700" t="s">
        <v>96</v>
      </c>
      <c r="D20" s="700"/>
      <c r="E20" s="700"/>
      <c r="F20" s="700"/>
      <c r="G20" s="700"/>
      <c r="H20" s="51"/>
      <c r="I20" s="107"/>
      <c r="J20" s="20"/>
      <c r="K20" s="59"/>
      <c r="L20" s="59"/>
      <c r="M20" s="162"/>
      <c r="N20" s="128"/>
      <c r="O20" s="51" t="s">
        <v>11</v>
      </c>
      <c r="P20" s="700" t="s">
        <v>96</v>
      </c>
      <c r="Q20" s="700"/>
      <c r="R20" s="700"/>
      <c r="S20" s="700"/>
      <c r="T20" s="700"/>
      <c r="U20" s="51"/>
      <c r="V20" s="107"/>
      <c r="W20" s="20"/>
      <c r="X20" s="59"/>
      <c r="Y20" s="59"/>
      <c r="Z20" s="162"/>
      <c r="AA20" s="128"/>
      <c r="AB20" s="51" t="s">
        <v>11</v>
      </c>
      <c r="AC20" s="700" t="s">
        <v>96</v>
      </c>
      <c r="AD20" s="700"/>
      <c r="AE20" s="700"/>
      <c r="AF20" s="700"/>
      <c r="AG20" s="700"/>
      <c r="AH20" s="51"/>
      <c r="AI20" s="107"/>
      <c r="AJ20" s="20"/>
      <c r="AK20" s="59"/>
      <c r="AL20" s="59"/>
      <c r="AM20" s="162"/>
      <c r="AN20" s="128"/>
      <c r="AO20" s="51" t="s">
        <v>11</v>
      </c>
      <c r="AP20" s="700" t="s">
        <v>96</v>
      </c>
      <c r="AQ20" s="700"/>
      <c r="AR20" s="700"/>
      <c r="AS20" s="700"/>
      <c r="AT20" s="700"/>
      <c r="AU20" s="51"/>
      <c r="AV20" s="107"/>
      <c r="AW20" s="20"/>
      <c r="AX20" s="59"/>
      <c r="AY20" s="59"/>
      <c r="AZ20" s="162"/>
      <c r="BA20" s="128"/>
      <c r="BB20" s="51" t="s">
        <v>11</v>
      </c>
      <c r="BC20" s="700" t="s">
        <v>96</v>
      </c>
      <c r="BD20" s="700"/>
      <c r="BE20" s="700"/>
      <c r="BF20" s="700"/>
      <c r="BG20" s="700"/>
      <c r="BH20" s="51"/>
      <c r="BI20" s="107"/>
      <c r="BJ20" s="20"/>
      <c r="BK20" s="59"/>
      <c r="BL20" s="59"/>
      <c r="BM20" s="162"/>
    </row>
    <row r="21" spans="1:65" s="4" customFormat="1" x14ac:dyDescent="0.2">
      <c r="A21" s="305" t="s">
        <v>512</v>
      </c>
      <c r="B21" s="178"/>
      <c r="C21" s="722" t="s">
        <v>399</v>
      </c>
      <c r="D21" s="722"/>
      <c r="E21" s="722"/>
      <c r="F21" s="722"/>
      <c r="G21" s="722"/>
      <c r="H21" s="524">
        <v>358</v>
      </c>
      <c r="I21" s="144" t="s">
        <v>13</v>
      </c>
      <c r="J21" s="143" t="s">
        <v>17</v>
      </c>
      <c r="K21" s="345"/>
      <c r="L21" s="177" t="s">
        <v>17</v>
      </c>
      <c r="M21" s="163">
        <f>H21*K21</f>
        <v>0</v>
      </c>
      <c r="N21" s="305" t="s">
        <v>534</v>
      </c>
      <c r="O21" s="178"/>
      <c r="P21" s="722" t="s">
        <v>399</v>
      </c>
      <c r="Q21" s="722"/>
      <c r="R21" s="722"/>
      <c r="S21" s="722"/>
      <c r="T21" s="722"/>
      <c r="U21" s="524">
        <v>358</v>
      </c>
      <c r="V21" s="144" t="s">
        <v>13</v>
      </c>
      <c r="W21" s="143" t="s">
        <v>17</v>
      </c>
      <c r="X21" s="345"/>
      <c r="Y21" s="177" t="s">
        <v>17</v>
      </c>
      <c r="Z21" s="163">
        <f>U21*X21</f>
        <v>0</v>
      </c>
      <c r="AA21" s="305" t="s">
        <v>613</v>
      </c>
      <c r="AB21" s="178"/>
      <c r="AC21" s="722" t="s">
        <v>399</v>
      </c>
      <c r="AD21" s="722"/>
      <c r="AE21" s="722"/>
      <c r="AF21" s="722"/>
      <c r="AG21" s="722"/>
      <c r="AH21" s="524">
        <v>358</v>
      </c>
      <c r="AI21" s="144" t="s">
        <v>13</v>
      </c>
      <c r="AJ21" s="143" t="s">
        <v>17</v>
      </c>
      <c r="AK21" s="345"/>
      <c r="AL21" s="177" t="s">
        <v>17</v>
      </c>
      <c r="AM21" s="163">
        <f>AH21*AK21</f>
        <v>0</v>
      </c>
      <c r="AN21" s="305" t="s">
        <v>652</v>
      </c>
      <c r="AO21" s="178"/>
      <c r="AP21" s="722" t="s">
        <v>399</v>
      </c>
      <c r="AQ21" s="722"/>
      <c r="AR21" s="722"/>
      <c r="AS21" s="722"/>
      <c r="AT21" s="722"/>
      <c r="AU21" s="524">
        <v>358</v>
      </c>
      <c r="AV21" s="144" t="s">
        <v>13</v>
      </c>
      <c r="AW21" s="143" t="s">
        <v>17</v>
      </c>
      <c r="AX21" s="345"/>
      <c r="AY21" s="177" t="s">
        <v>17</v>
      </c>
      <c r="AZ21" s="163">
        <f>AU21*AX21</f>
        <v>0</v>
      </c>
      <c r="BA21" s="305" t="s">
        <v>692</v>
      </c>
      <c r="BB21" s="178"/>
      <c r="BC21" s="722" t="s">
        <v>399</v>
      </c>
      <c r="BD21" s="722"/>
      <c r="BE21" s="722"/>
      <c r="BF21" s="722"/>
      <c r="BG21" s="722"/>
      <c r="BH21" s="524">
        <v>358</v>
      </c>
      <c r="BI21" s="144" t="s">
        <v>13</v>
      </c>
      <c r="BJ21" s="143" t="s">
        <v>17</v>
      </c>
      <c r="BK21" s="345"/>
      <c r="BL21" s="177" t="s">
        <v>17</v>
      </c>
      <c r="BM21" s="163">
        <f>BH21*BK21</f>
        <v>0</v>
      </c>
    </row>
    <row r="22" spans="1:65" s="4" customFormat="1" ht="15.95" customHeight="1" x14ac:dyDescent="0.2">
      <c r="A22" s="154"/>
      <c r="B22" s="51" t="s">
        <v>10</v>
      </c>
      <c r="C22" s="700" t="s">
        <v>501</v>
      </c>
      <c r="D22" s="700"/>
      <c r="E22" s="700"/>
      <c r="F22" s="700"/>
      <c r="G22" s="700"/>
      <c r="H22" s="51"/>
      <c r="I22" s="107"/>
      <c r="J22" s="20"/>
      <c r="K22" s="59"/>
      <c r="L22" s="59"/>
      <c r="M22" s="162"/>
      <c r="N22" s="154"/>
      <c r="O22" s="51" t="s">
        <v>10</v>
      </c>
      <c r="P22" s="700" t="s">
        <v>501</v>
      </c>
      <c r="Q22" s="700"/>
      <c r="R22" s="700"/>
      <c r="S22" s="700"/>
      <c r="T22" s="700"/>
      <c r="U22" s="51"/>
      <c r="V22" s="107"/>
      <c r="W22" s="20"/>
      <c r="X22" s="59"/>
      <c r="Y22" s="59"/>
      <c r="Z22" s="162"/>
      <c r="AA22" s="154"/>
      <c r="AB22" s="51" t="s">
        <v>10</v>
      </c>
      <c r="AC22" s="700" t="s">
        <v>501</v>
      </c>
      <c r="AD22" s="700"/>
      <c r="AE22" s="700"/>
      <c r="AF22" s="700"/>
      <c r="AG22" s="700"/>
      <c r="AH22" s="51"/>
      <c r="AI22" s="107"/>
      <c r="AJ22" s="20"/>
      <c r="AK22" s="59"/>
      <c r="AL22" s="59"/>
      <c r="AM22" s="162"/>
      <c r="AN22" s="154"/>
      <c r="AO22" s="51" t="s">
        <v>10</v>
      </c>
      <c r="AP22" s="700" t="s">
        <v>501</v>
      </c>
      <c r="AQ22" s="700"/>
      <c r="AR22" s="700"/>
      <c r="AS22" s="700"/>
      <c r="AT22" s="700"/>
      <c r="AU22" s="51"/>
      <c r="AV22" s="107"/>
      <c r="AW22" s="20"/>
      <c r="AX22" s="59"/>
      <c r="AY22" s="59"/>
      <c r="AZ22" s="162"/>
      <c r="BA22" s="154"/>
      <c r="BB22" s="51" t="s">
        <v>10</v>
      </c>
      <c r="BC22" s="700" t="s">
        <v>501</v>
      </c>
      <c r="BD22" s="700"/>
      <c r="BE22" s="700"/>
      <c r="BF22" s="700"/>
      <c r="BG22" s="700"/>
      <c r="BH22" s="51"/>
      <c r="BI22" s="107"/>
      <c r="BJ22" s="20"/>
      <c r="BK22" s="59"/>
      <c r="BL22" s="59"/>
      <c r="BM22" s="162"/>
    </row>
    <row r="23" spans="1:65" s="4" customFormat="1" x14ac:dyDescent="0.2">
      <c r="A23" s="128"/>
      <c r="B23" s="51" t="s">
        <v>11</v>
      </c>
      <c r="C23" s="700" t="s">
        <v>505</v>
      </c>
      <c r="D23" s="700"/>
      <c r="E23" s="700"/>
      <c r="F23" s="700"/>
      <c r="G23" s="700"/>
      <c r="H23" s="64"/>
      <c r="I23" s="107"/>
      <c r="J23" s="20"/>
      <c r="K23" s="59"/>
      <c r="L23" s="59"/>
      <c r="M23" s="162"/>
      <c r="N23" s="128"/>
      <c r="O23" s="51" t="s">
        <v>11</v>
      </c>
      <c r="P23" s="700" t="s">
        <v>505</v>
      </c>
      <c r="Q23" s="700"/>
      <c r="R23" s="700"/>
      <c r="S23" s="700"/>
      <c r="T23" s="700"/>
      <c r="U23" s="64"/>
      <c r="V23" s="107"/>
      <c r="W23" s="20"/>
      <c r="X23" s="59"/>
      <c r="Y23" s="59"/>
      <c r="Z23" s="162"/>
      <c r="AA23" s="128"/>
      <c r="AB23" s="51" t="s">
        <v>11</v>
      </c>
      <c r="AC23" s="700" t="s">
        <v>505</v>
      </c>
      <c r="AD23" s="700"/>
      <c r="AE23" s="700"/>
      <c r="AF23" s="700"/>
      <c r="AG23" s="700"/>
      <c r="AH23" s="64"/>
      <c r="AI23" s="107"/>
      <c r="AJ23" s="20"/>
      <c r="AK23" s="59"/>
      <c r="AL23" s="59"/>
      <c r="AM23" s="162"/>
      <c r="AN23" s="128"/>
      <c r="AO23" s="51" t="s">
        <v>11</v>
      </c>
      <c r="AP23" s="700" t="s">
        <v>505</v>
      </c>
      <c r="AQ23" s="700"/>
      <c r="AR23" s="700"/>
      <c r="AS23" s="700"/>
      <c r="AT23" s="700"/>
      <c r="AU23" s="64"/>
      <c r="AV23" s="107"/>
      <c r="AW23" s="20"/>
      <c r="AX23" s="59"/>
      <c r="AY23" s="59"/>
      <c r="AZ23" s="162"/>
      <c r="BA23" s="128"/>
      <c r="BB23" s="51" t="s">
        <v>11</v>
      </c>
      <c r="BC23" s="700" t="s">
        <v>505</v>
      </c>
      <c r="BD23" s="700"/>
      <c r="BE23" s="700"/>
      <c r="BF23" s="700"/>
      <c r="BG23" s="700"/>
      <c r="BH23" s="64"/>
      <c r="BI23" s="107"/>
      <c r="BJ23" s="20"/>
      <c r="BK23" s="59"/>
      <c r="BL23" s="59"/>
      <c r="BM23" s="162"/>
    </row>
    <row r="24" spans="1:65" s="4" customFormat="1" ht="15.95" customHeight="1" x14ac:dyDescent="0.2">
      <c r="A24" s="424" t="s">
        <v>513</v>
      </c>
      <c r="B24" s="178"/>
      <c r="C24" s="722" t="s">
        <v>399</v>
      </c>
      <c r="D24" s="722"/>
      <c r="E24" s="722"/>
      <c r="F24" s="722"/>
      <c r="G24" s="722"/>
      <c r="H24" s="524">
        <v>931</v>
      </c>
      <c r="I24" s="144" t="s">
        <v>13</v>
      </c>
      <c r="J24" s="143" t="s">
        <v>17</v>
      </c>
      <c r="K24" s="345"/>
      <c r="L24" s="177" t="s">
        <v>17</v>
      </c>
      <c r="M24" s="163">
        <f>H24*K24</f>
        <v>0</v>
      </c>
      <c r="N24" s="424" t="s">
        <v>535</v>
      </c>
      <c r="O24" s="178"/>
      <c r="P24" s="722" t="s">
        <v>399</v>
      </c>
      <c r="Q24" s="722"/>
      <c r="R24" s="722"/>
      <c r="S24" s="722"/>
      <c r="T24" s="722"/>
      <c r="U24" s="524">
        <v>931</v>
      </c>
      <c r="V24" s="144" t="s">
        <v>13</v>
      </c>
      <c r="W24" s="143" t="s">
        <v>17</v>
      </c>
      <c r="X24" s="345"/>
      <c r="Y24" s="177" t="s">
        <v>17</v>
      </c>
      <c r="Z24" s="163">
        <f>U24*X24</f>
        <v>0</v>
      </c>
      <c r="AA24" s="424" t="s">
        <v>614</v>
      </c>
      <c r="AB24" s="178"/>
      <c r="AC24" s="722" t="s">
        <v>399</v>
      </c>
      <c r="AD24" s="722"/>
      <c r="AE24" s="722"/>
      <c r="AF24" s="722"/>
      <c r="AG24" s="722"/>
      <c r="AH24" s="524">
        <v>931</v>
      </c>
      <c r="AI24" s="144" t="s">
        <v>13</v>
      </c>
      <c r="AJ24" s="143" t="s">
        <v>17</v>
      </c>
      <c r="AK24" s="345"/>
      <c r="AL24" s="177" t="s">
        <v>17</v>
      </c>
      <c r="AM24" s="163">
        <f>AH24*AK24</f>
        <v>0</v>
      </c>
      <c r="AN24" s="424" t="s">
        <v>653</v>
      </c>
      <c r="AO24" s="178"/>
      <c r="AP24" s="722" t="s">
        <v>399</v>
      </c>
      <c r="AQ24" s="722"/>
      <c r="AR24" s="722"/>
      <c r="AS24" s="722"/>
      <c r="AT24" s="722"/>
      <c r="AU24" s="524">
        <v>931</v>
      </c>
      <c r="AV24" s="144" t="s">
        <v>13</v>
      </c>
      <c r="AW24" s="143" t="s">
        <v>17</v>
      </c>
      <c r="AX24" s="345"/>
      <c r="AY24" s="177" t="s">
        <v>17</v>
      </c>
      <c r="AZ24" s="163">
        <f>AU24*AX24</f>
        <v>0</v>
      </c>
      <c r="BA24" s="424" t="s">
        <v>693</v>
      </c>
      <c r="BB24" s="178"/>
      <c r="BC24" s="722" t="s">
        <v>399</v>
      </c>
      <c r="BD24" s="722"/>
      <c r="BE24" s="722"/>
      <c r="BF24" s="722"/>
      <c r="BG24" s="722"/>
      <c r="BH24" s="524">
        <v>931</v>
      </c>
      <c r="BI24" s="144" t="s">
        <v>13</v>
      </c>
      <c r="BJ24" s="143" t="s">
        <v>17</v>
      </c>
      <c r="BK24" s="345"/>
      <c r="BL24" s="177" t="s">
        <v>17</v>
      </c>
      <c r="BM24" s="163">
        <f>BH24*BK24</f>
        <v>0</v>
      </c>
    </row>
    <row r="25" spans="1:65" s="4" customFormat="1" ht="15.95" customHeight="1" x14ac:dyDescent="0.2">
      <c r="A25" s="154"/>
      <c r="B25" s="51" t="s">
        <v>10</v>
      </c>
      <c r="C25" s="700" t="s">
        <v>42</v>
      </c>
      <c r="D25" s="700"/>
      <c r="E25" s="700"/>
      <c r="F25" s="700"/>
      <c r="G25" s="700"/>
      <c r="H25" s="51"/>
      <c r="I25" s="107"/>
      <c r="J25" s="20"/>
      <c r="K25" s="59"/>
      <c r="L25" s="59"/>
      <c r="M25" s="162"/>
      <c r="N25" s="154"/>
      <c r="O25" s="51" t="s">
        <v>10</v>
      </c>
      <c r="P25" s="700" t="s">
        <v>42</v>
      </c>
      <c r="Q25" s="700"/>
      <c r="R25" s="700"/>
      <c r="S25" s="700"/>
      <c r="T25" s="700"/>
      <c r="U25" s="51"/>
      <c r="V25" s="107"/>
      <c r="W25" s="20"/>
      <c r="X25" s="59"/>
      <c r="Y25" s="59"/>
      <c r="Z25" s="162"/>
      <c r="AA25" s="154"/>
      <c r="AB25" s="51" t="s">
        <v>10</v>
      </c>
      <c r="AC25" s="700" t="s">
        <v>42</v>
      </c>
      <c r="AD25" s="700"/>
      <c r="AE25" s="700"/>
      <c r="AF25" s="700"/>
      <c r="AG25" s="700"/>
      <c r="AH25" s="51"/>
      <c r="AI25" s="107"/>
      <c r="AJ25" s="20"/>
      <c r="AK25" s="59"/>
      <c r="AL25" s="59"/>
      <c r="AM25" s="162"/>
      <c r="AN25" s="154"/>
      <c r="AO25" s="51" t="s">
        <v>10</v>
      </c>
      <c r="AP25" s="700" t="s">
        <v>42</v>
      </c>
      <c r="AQ25" s="700"/>
      <c r="AR25" s="700"/>
      <c r="AS25" s="700"/>
      <c r="AT25" s="700"/>
      <c r="AU25" s="51"/>
      <c r="AV25" s="107"/>
      <c r="AW25" s="20"/>
      <c r="AX25" s="59"/>
      <c r="AY25" s="59"/>
      <c r="AZ25" s="162"/>
      <c r="BA25" s="154"/>
      <c r="BB25" s="51" t="s">
        <v>10</v>
      </c>
      <c r="BC25" s="700" t="s">
        <v>42</v>
      </c>
      <c r="BD25" s="700"/>
      <c r="BE25" s="700"/>
      <c r="BF25" s="700"/>
      <c r="BG25" s="700"/>
      <c r="BH25" s="51"/>
      <c r="BI25" s="107"/>
      <c r="BJ25" s="20"/>
      <c r="BK25" s="59"/>
      <c r="BL25" s="59"/>
      <c r="BM25" s="162"/>
    </row>
    <row r="26" spans="1:65" s="4" customFormat="1" x14ac:dyDescent="0.2">
      <c r="A26" s="128"/>
      <c r="B26" s="51" t="s">
        <v>11</v>
      </c>
      <c r="C26" s="700" t="s">
        <v>105</v>
      </c>
      <c r="D26" s="700"/>
      <c r="E26" s="700"/>
      <c r="F26" s="700"/>
      <c r="G26" s="64"/>
      <c r="H26" s="64"/>
      <c r="I26" s="107"/>
      <c r="J26" s="20"/>
      <c r="K26" s="59"/>
      <c r="L26" s="59"/>
      <c r="M26" s="162"/>
      <c r="N26" s="128"/>
      <c r="O26" s="51" t="s">
        <v>11</v>
      </c>
      <c r="P26" s="700" t="s">
        <v>105</v>
      </c>
      <c r="Q26" s="700"/>
      <c r="R26" s="700"/>
      <c r="S26" s="700"/>
      <c r="T26" s="64"/>
      <c r="U26" s="64"/>
      <c r="V26" s="107"/>
      <c r="W26" s="20"/>
      <c r="X26" s="59"/>
      <c r="Y26" s="59"/>
      <c r="Z26" s="162"/>
      <c r="AA26" s="128"/>
      <c r="AB26" s="51" t="s">
        <v>11</v>
      </c>
      <c r="AC26" s="700" t="s">
        <v>105</v>
      </c>
      <c r="AD26" s="700"/>
      <c r="AE26" s="700"/>
      <c r="AF26" s="700"/>
      <c r="AG26" s="64"/>
      <c r="AH26" s="64"/>
      <c r="AI26" s="107"/>
      <c r="AJ26" s="20"/>
      <c r="AK26" s="59"/>
      <c r="AL26" s="59"/>
      <c r="AM26" s="162"/>
      <c r="AN26" s="128"/>
      <c r="AO26" s="51" t="s">
        <v>11</v>
      </c>
      <c r="AP26" s="700" t="s">
        <v>105</v>
      </c>
      <c r="AQ26" s="700"/>
      <c r="AR26" s="700"/>
      <c r="AS26" s="700"/>
      <c r="AT26" s="64"/>
      <c r="AU26" s="64"/>
      <c r="AV26" s="107"/>
      <c r="AW26" s="20"/>
      <c r="AX26" s="59"/>
      <c r="AY26" s="59"/>
      <c r="AZ26" s="162"/>
      <c r="BA26" s="128"/>
      <c r="BB26" s="51" t="s">
        <v>11</v>
      </c>
      <c r="BC26" s="700" t="s">
        <v>105</v>
      </c>
      <c r="BD26" s="700"/>
      <c r="BE26" s="700"/>
      <c r="BF26" s="700"/>
      <c r="BG26" s="64"/>
      <c r="BH26" s="64"/>
      <c r="BI26" s="107"/>
      <c r="BJ26" s="20"/>
      <c r="BK26" s="59"/>
      <c r="BL26" s="59"/>
      <c r="BM26" s="162"/>
    </row>
    <row r="27" spans="1:65" s="4" customFormat="1" x14ac:dyDescent="0.2">
      <c r="A27" s="305" t="s">
        <v>514</v>
      </c>
      <c r="B27" s="178"/>
      <c r="C27" s="722" t="s">
        <v>399</v>
      </c>
      <c r="D27" s="722"/>
      <c r="E27" s="722"/>
      <c r="F27" s="722"/>
      <c r="G27" s="722"/>
      <c r="H27" s="524">
        <v>103</v>
      </c>
      <c r="I27" s="144" t="s">
        <v>13</v>
      </c>
      <c r="J27" s="143" t="s">
        <v>17</v>
      </c>
      <c r="K27" s="345"/>
      <c r="L27" s="177" t="s">
        <v>17</v>
      </c>
      <c r="M27" s="163">
        <f>H27*K27</f>
        <v>0</v>
      </c>
      <c r="N27" s="305" t="s">
        <v>536</v>
      </c>
      <c r="O27" s="178"/>
      <c r="P27" s="722" t="s">
        <v>399</v>
      </c>
      <c r="Q27" s="722"/>
      <c r="R27" s="722"/>
      <c r="S27" s="722"/>
      <c r="T27" s="722"/>
      <c r="U27" s="524">
        <v>103</v>
      </c>
      <c r="V27" s="144" t="s">
        <v>13</v>
      </c>
      <c r="W27" s="143" t="s">
        <v>17</v>
      </c>
      <c r="X27" s="345"/>
      <c r="Y27" s="177" t="s">
        <v>17</v>
      </c>
      <c r="Z27" s="163">
        <f>U27*X27</f>
        <v>0</v>
      </c>
      <c r="AA27" s="305" t="s">
        <v>615</v>
      </c>
      <c r="AB27" s="178"/>
      <c r="AC27" s="722" t="s">
        <v>399</v>
      </c>
      <c r="AD27" s="722"/>
      <c r="AE27" s="722"/>
      <c r="AF27" s="722"/>
      <c r="AG27" s="722"/>
      <c r="AH27" s="524">
        <v>103</v>
      </c>
      <c r="AI27" s="144" t="s">
        <v>13</v>
      </c>
      <c r="AJ27" s="143" t="s">
        <v>17</v>
      </c>
      <c r="AK27" s="345"/>
      <c r="AL27" s="177" t="s">
        <v>17</v>
      </c>
      <c r="AM27" s="163">
        <f>AH27*AK27</f>
        <v>0</v>
      </c>
      <c r="AN27" s="305" t="s">
        <v>654</v>
      </c>
      <c r="AO27" s="178"/>
      <c r="AP27" s="722" t="s">
        <v>399</v>
      </c>
      <c r="AQ27" s="722"/>
      <c r="AR27" s="722"/>
      <c r="AS27" s="722"/>
      <c r="AT27" s="722"/>
      <c r="AU27" s="524">
        <v>103</v>
      </c>
      <c r="AV27" s="144" t="s">
        <v>13</v>
      </c>
      <c r="AW27" s="143" t="s">
        <v>17</v>
      </c>
      <c r="AX27" s="345"/>
      <c r="AY27" s="177" t="s">
        <v>17</v>
      </c>
      <c r="AZ27" s="163">
        <f>AU27*AX27</f>
        <v>0</v>
      </c>
      <c r="BA27" s="305" t="s">
        <v>694</v>
      </c>
      <c r="BB27" s="178"/>
      <c r="BC27" s="722" t="s">
        <v>399</v>
      </c>
      <c r="BD27" s="722"/>
      <c r="BE27" s="722"/>
      <c r="BF27" s="722"/>
      <c r="BG27" s="722"/>
      <c r="BH27" s="524">
        <v>103</v>
      </c>
      <c r="BI27" s="144" t="s">
        <v>13</v>
      </c>
      <c r="BJ27" s="143" t="s">
        <v>17</v>
      </c>
      <c r="BK27" s="345"/>
      <c r="BL27" s="177" t="s">
        <v>17</v>
      </c>
      <c r="BM27" s="163">
        <f>BH27*BK27</f>
        <v>0</v>
      </c>
    </row>
    <row r="28" spans="1:65" s="4" customFormat="1" ht="15.95" customHeight="1" x14ac:dyDescent="0.2">
      <c r="A28" s="154"/>
      <c r="B28" s="51" t="s">
        <v>10</v>
      </c>
      <c r="C28" s="700" t="s">
        <v>501</v>
      </c>
      <c r="D28" s="700"/>
      <c r="E28" s="700"/>
      <c r="F28" s="700"/>
      <c r="G28" s="700"/>
      <c r="H28" s="51"/>
      <c r="I28" s="107"/>
      <c r="J28" s="20"/>
      <c r="K28" s="59"/>
      <c r="L28" s="59"/>
      <c r="M28" s="162"/>
      <c r="N28" s="154"/>
      <c r="O28" s="51" t="s">
        <v>10</v>
      </c>
      <c r="P28" s="700" t="s">
        <v>501</v>
      </c>
      <c r="Q28" s="700"/>
      <c r="R28" s="700"/>
      <c r="S28" s="700"/>
      <c r="T28" s="700"/>
      <c r="U28" s="51"/>
      <c r="V28" s="107"/>
      <c r="W28" s="20"/>
      <c r="X28" s="59"/>
      <c r="Y28" s="59"/>
      <c r="Z28" s="162"/>
      <c r="AA28" s="154"/>
      <c r="AB28" s="51" t="s">
        <v>10</v>
      </c>
      <c r="AC28" s="700" t="s">
        <v>501</v>
      </c>
      <c r="AD28" s="700"/>
      <c r="AE28" s="700"/>
      <c r="AF28" s="700"/>
      <c r="AG28" s="700"/>
      <c r="AH28" s="51"/>
      <c r="AI28" s="107"/>
      <c r="AJ28" s="20"/>
      <c r="AK28" s="59"/>
      <c r="AL28" s="59"/>
      <c r="AM28" s="162"/>
      <c r="AN28" s="154"/>
      <c r="AO28" s="51" t="s">
        <v>10</v>
      </c>
      <c r="AP28" s="700" t="s">
        <v>501</v>
      </c>
      <c r="AQ28" s="700"/>
      <c r="AR28" s="700"/>
      <c r="AS28" s="700"/>
      <c r="AT28" s="700"/>
      <c r="AU28" s="51"/>
      <c r="AV28" s="107"/>
      <c r="AW28" s="20"/>
      <c r="AX28" s="59"/>
      <c r="AY28" s="59"/>
      <c r="AZ28" s="162"/>
      <c r="BA28" s="154"/>
      <c r="BB28" s="51" t="s">
        <v>10</v>
      </c>
      <c r="BC28" s="700" t="s">
        <v>501</v>
      </c>
      <c r="BD28" s="700"/>
      <c r="BE28" s="700"/>
      <c r="BF28" s="700"/>
      <c r="BG28" s="700"/>
      <c r="BH28" s="51"/>
      <c r="BI28" s="107"/>
      <c r="BJ28" s="20"/>
      <c r="BK28" s="59"/>
      <c r="BL28" s="59"/>
      <c r="BM28" s="162"/>
    </row>
    <row r="29" spans="1:65" s="4" customFormat="1" x14ac:dyDescent="0.2">
      <c r="A29" s="128"/>
      <c r="B29" s="51" t="s">
        <v>11</v>
      </c>
      <c r="C29" s="700" t="s">
        <v>504</v>
      </c>
      <c r="D29" s="700"/>
      <c r="E29" s="700"/>
      <c r="F29" s="700"/>
      <c r="G29" s="64"/>
      <c r="H29" s="64"/>
      <c r="I29" s="107"/>
      <c r="J29" s="20"/>
      <c r="K29" s="59"/>
      <c r="L29" s="59"/>
      <c r="M29" s="162"/>
      <c r="N29" s="128"/>
      <c r="O29" s="51" t="s">
        <v>11</v>
      </c>
      <c r="P29" s="700" t="s">
        <v>504</v>
      </c>
      <c r="Q29" s="700"/>
      <c r="R29" s="700"/>
      <c r="S29" s="700"/>
      <c r="T29" s="64"/>
      <c r="U29" s="64"/>
      <c r="V29" s="107"/>
      <c r="W29" s="20"/>
      <c r="X29" s="59"/>
      <c r="Y29" s="59"/>
      <c r="Z29" s="162"/>
      <c r="AA29" s="128"/>
      <c r="AB29" s="51" t="s">
        <v>11</v>
      </c>
      <c r="AC29" s="700" t="s">
        <v>504</v>
      </c>
      <c r="AD29" s="700"/>
      <c r="AE29" s="700"/>
      <c r="AF29" s="700"/>
      <c r="AG29" s="64"/>
      <c r="AH29" s="64"/>
      <c r="AI29" s="107"/>
      <c r="AJ29" s="20"/>
      <c r="AK29" s="59"/>
      <c r="AL29" s="59"/>
      <c r="AM29" s="162"/>
      <c r="AN29" s="128"/>
      <c r="AO29" s="51" t="s">
        <v>11</v>
      </c>
      <c r="AP29" s="700" t="s">
        <v>504</v>
      </c>
      <c r="AQ29" s="700"/>
      <c r="AR29" s="700"/>
      <c r="AS29" s="700"/>
      <c r="AT29" s="64"/>
      <c r="AU29" s="64"/>
      <c r="AV29" s="107"/>
      <c r="AW29" s="20"/>
      <c r="AX29" s="59"/>
      <c r="AY29" s="59"/>
      <c r="AZ29" s="162"/>
      <c r="BA29" s="128"/>
      <c r="BB29" s="51" t="s">
        <v>11</v>
      </c>
      <c r="BC29" s="700" t="s">
        <v>504</v>
      </c>
      <c r="BD29" s="700"/>
      <c r="BE29" s="700"/>
      <c r="BF29" s="700"/>
      <c r="BG29" s="64"/>
      <c r="BH29" s="64"/>
      <c r="BI29" s="107"/>
      <c r="BJ29" s="20"/>
      <c r="BK29" s="59"/>
      <c r="BL29" s="59"/>
      <c r="BM29" s="162"/>
    </row>
    <row r="30" spans="1:65" s="4" customFormat="1" x14ac:dyDescent="0.2">
      <c r="A30" s="424" t="s">
        <v>515</v>
      </c>
      <c r="B30" s="178"/>
      <c r="C30" s="722" t="s">
        <v>399</v>
      </c>
      <c r="D30" s="722"/>
      <c r="E30" s="722"/>
      <c r="F30" s="722"/>
      <c r="G30" s="722"/>
      <c r="H30" s="524">
        <v>514</v>
      </c>
      <c r="I30" s="144" t="s">
        <v>13</v>
      </c>
      <c r="J30" s="143" t="s">
        <v>17</v>
      </c>
      <c r="K30" s="345"/>
      <c r="L30" s="177" t="s">
        <v>17</v>
      </c>
      <c r="M30" s="163">
        <f>H30*K30</f>
        <v>0</v>
      </c>
      <c r="N30" s="424" t="s">
        <v>537</v>
      </c>
      <c r="O30" s="178"/>
      <c r="P30" s="722" t="s">
        <v>399</v>
      </c>
      <c r="Q30" s="722"/>
      <c r="R30" s="722"/>
      <c r="S30" s="722"/>
      <c r="T30" s="722"/>
      <c r="U30" s="524">
        <v>514</v>
      </c>
      <c r="V30" s="144" t="s">
        <v>13</v>
      </c>
      <c r="W30" s="143" t="s">
        <v>17</v>
      </c>
      <c r="X30" s="345"/>
      <c r="Y30" s="177" t="s">
        <v>17</v>
      </c>
      <c r="Z30" s="163">
        <f>U30*X30</f>
        <v>0</v>
      </c>
      <c r="AA30" s="424" t="s">
        <v>616</v>
      </c>
      <c r="AB30" s="178"/>
      <c r="AC30" s="722" t="s">
        <v>399</v>
      </c>
      <c r="AD30" s="722"/>
      <c r="AE30" s="722"/>
      <c r="AF30" s="722"/>
      <c r="AG30" s="722"/>
      <c r="AH30" s="524">
        <v>514</v>
      </c>
      <c r="AI30" s="144" t="s">
        <v>13</v>
      </c>
      <c r="AJ30" s="143" t="s">
        <v>17</v>
      </c>
      <c r="AK30" s="345"/>
      <c r="AL30" s="177" t="s">
        <v>17</v>
      </c>
      <c r="AM30" s="163">
        <f>AH30*AK30</f>
        <v>0</v>
      </c>
      <c r="AN30" s="424" t="s">
        <v>655</v>
      </c>
      <c r="AO30" s="178"/>
      <c r="AP30" s="722" t="s">
        <v>399</v>
      </c>
      <c r="AQ30" s="722"/>
      <c r="AR30" s="722"/>
      <c r="AS30" s="722"/>
      <c r="AT30" s="722"/>
      <c r="AU30" s="524">
        <v>514</v>
      </c>
      <c r="AV30" s="144" t="s">
        <v>13</v>
      </c>
      <c r="AW30" s="143" t="s">
        <v>17</v>
      </c>
      <c r="AX30" s="345"/>
      <c r="AY30" s="177" t="s">
        <v>17</v>
      </c>
      <c r="AZ30" s="163">
        <f>AU30*AX30</f>
        <v>0</v>
      </c>
      <c r="BA30" s="424" t="s">
        <v>695</v>
      </c>
      <c r="BB30" s="178"/>
      <c r="BC30" s="722" t="s">
        <v>399</v>
      </c>
      <c r="BD30" s="722"/>
      <c r="BE30" s="722"/>
      <c r="BF30" s="722"/>
      <c r="BG30" s="722"/>
      <c r="BH30" s="524">
        <v>514</v>
      </c>
      <c r="BI30" s="144" t="s">
        <v>13</v>
      </c>
      <c r="BJ30" s="143" t="s">
        <v>17</v>
      </c>
      <c r="BK30" s="345"/>
      <c r="BL30" s="177" t="s">
        <v>17</v>
      </c>
      <c r="BM30" s="163">
        <f>BH30*BK30</f>
        <v>0</v>
      </c>
    </row>
    <row r="31" spans="1:65" s="4" customFormat="1" ht="15.95" customHeight="1" x14ac:dyDescent="0.2">
      <c r="A31" s="154"/>
      <c r="B31" s="51" t="s">
        <v>10</v>
      </c>
      <c r="C31" s="700" t="s">
        <v>501</v>
      </c>
      <c r="D31" s="700"/>
      <c r="E31" s="700"/>
      <c r="F31" s="700"/>
      <c r="G31" s="700"/>
      <c r="H31" s="51"/>
      <c r="I31" s="107"/>
      <c r="J31" s="20"/>
      <c r="K31" s="59"/>
      <c r="L31" s="59"/>
      <c r="M31" s="162"/>
      <c r="N31" s="154"/>
      <c r="O31" s="51" t="s">
        <v>10</v>
      </c>
      <c r="P31" s="700" t="s">
        <v>501</v>
      </c>
      <c r="Q31" s="700"/>
      <c r="R31" s="700"/>
      <c r="S31" s="700"/>
      <c r="T31" s="700"/>
      <c r="U31" s="51"/>
      <c r="V31" s="107"/>
      <c r="W31" s="20"/>
      <c r="X31" s="59"/>
      <c r="Y31" s="59"/>
      <c r="Z31" s="162"/>
      <c r="AA31" s="154"/>
      <c r="AB31" s="51" t="s">
        <v>10</v>
      </c>
      <c r="AC31" s="700" t="s">
        <v>501</v>
      </c>
      <c r="AD31" s="700"/>
      <c r="AE31" s="700"/>
      <c r="AF31" s="700"/>
      <c r="AG31" s="700"/>
      <c r="AH31" s="51"/>
      <c r="AI31" s="107"/>
      <c r="AJ31" s="20"/>
      <c r="AK31" s="59"/>
      <c r="AL31" s="59"/>
      <c r="AM31" s="162"/>
      <c r="AN31" s="154"/>
      <c r="AO31" s="51" t="s">
        <v>10</v>
      </c>
      <c r="AP31" s="700" t="s">
        <v>501</v>
      </c>
      <c r="AQ31" s="700"/>
      <c r="AR31" s="700"/>
      <c r="AS31" s="700"/>
      <c r="AT31" s="700"/>
      <c r="AU31" s="51"/>
      <c r="AV31" s="107"/>
      <c r="AW31" s="20"/>
      <c r="AX31" s="59"/>
      <c r="AY31" s="59"/>
      <c r="AZ31" s="162"/>
      <c r="BA31" s="154"/>
      <c r="BB31" s="51" t="s">
        <v>10</v>
      </c>
      <c r="BC31" s="700" t="s">
        <v>501</v>
      </c>
      <c r="BD31" s="700"/>
      <c r="BE31" s="700"/>
      <c r="BF31" s="700"/>
      <c r="BG31" s="700"/>
      <c r="BH31" s="51"/>
      <c r="BI31" s="107"/>
      <c r="BJ31" s="20"/>
      <c r="BK31" s="59"/>
      <c r="BL31" s="59"/>
      <c r="BM31" s="162"/>
    </row>
    <row r="32" spans="1:65" s="4" customFormat="1" x14ac:dyDescent="0.2">
      <c r="A32" s="128"/>
      <c r="B32" s="51" t="s">
        <v>11</v>
      </c>
      <c r="C32" s="700" t="s">
        <v>506</v>
      </c>
      <c r="D32" s="700"/>
      <c r="E32" s="700"/>
      <c r="F32" s="700"/>
      <c r="G32" s="64"/>
      <c r="H32" s="64"/>
      <c r="I32" s="107"/>
      <c r="J32" s="20"/>
      <c r="K32" s="59"/>
      <c r="L32" s="59"/>
      <c r="M32" s="162"/>
      <c r="N32" s="128"/>
      <c r="O32" s="51" t="s">
        <v>11</v>
      </c>
      <c r="P32" s="700" t="s">
        <v>506</v>
      </c>
      <c r="Q32" s="700"/>
      <c r="R32" s="700"/>
      <c r="S32" s="700"/>
      <c r="T32" s="64"/>
      <c r="U32" s="64"/>
      <c r="V32" s="107"/>
      <c r="W32" s="20"/>
      <c r="X32" s="59"/>
      <c r="Y32" s="59"/>
      <c r="Z32" s="162"/>
      <c r="AA32" s="128"/>
      <c r="AB32" s="51" t="s">
        <v>11</v>
      </c>
      <c r="AC32" s="700" t="s">
        <v>506</v>
      </c>
      <c r="AD32" s="700"/>
      <c r="AE32" s="700"/>
      <c r="AF32" s="700"/>
      <c r="AG32" s="64"/>
      <c r="AH32" s="64"/>
      <c r="AI32" s="107"/>
      <c r="AJ32" s="20"/>
      <c r="AK32" s="59"/>
      <c r="AL32" s="59"/>
      <c r="AM32" s="162"/>
      <c r="AN32" s="128"/>
      <c r="AO32" s="51" t="s">
        <v>11</v>
      </c>
      <c r="AP32" s="700" t="s">
        <v>506</v>
      </c>
      <c r="AQ32" s="700"/>
      <c r="AR32" s="700"/>
      <c r="AS32" s="700"/>
      <c r="AT32" s="64"/>
      <c r="AU32" s="64"/>
      <c r="AV32" s="107"/>
      <c r="AW32" s="20"/>
      <c r="AX32" s="59"/>
      <c r="AY32" s="59"/>
      <c r="AZ32" s="162"/>
      <c r="BA32" s="128"/>
      <c r="BB32" s="51" t="s">
        <v>11</v>
      </c>
      <c r="BC32" s="700" t="s">
        <v>506</v>
      </c>
      <c r="BD32" s="700"/>
      <c r="BE32" s="700"/>
      <c r="BF32" s="700"/>
      <c r="BG32" s="64"/>
      <c r="BH32" s="64"/>
      <c r="BI32" s="107"/>
      <c r="BJ32" s="20"/>
      <c r="BK32" s="59"/>
      <c r="BL32" s="59"/>
      <c r="BM32" s="162"/>
    </row>
    <row r="33" spans="1:65" s="4" customFormat="1" x14ac:dyDescent="0.2">
      <c r="A33" s="424" t="s">
        <v>516</v>
      </c>
      <c r="B33" s="178"/>
      <c r="C33" s="722" t="s">
        <v>399</v>
      </c>
      <c r="D33" s="722"/>
      <c r="E33" s="722"/>
      <c r="F33" s="722"/>
      <c r="G33" s="722"/>
      <c r="H33" s="524">
        <v>331</v>
      </c>
      <c r="I33" s="144" t="s">
        <v>13</v>
      </c>
      <c r="J33" s="143" t="s">
        <v>17</v>
      </c>
      <c r="K33" s="345"/>
      <c r="L33" s="177" t="s">
        <v>17</v>
      </c>
      <c r="M33" s="163">
        <f>H33*K33</f>
        <v>0</v>
      </c>
      <c r="N33" s="424" t="s">
        <v>538</v>
      </c>
      <c r="O33" s="178"/>
      <c r="P33" s="722" t="s">
        <v>399</v>
      </c>
      <c r="Q33" s="722"/>
      <c r="R33" s="722"/>
      <c r="S33" s="722"/>
      <c r="T33" s="722"/>
      <c r="U33" s="524">
        <v>331</v>
      </c>
      <c r="V33" s="144" t="s">
        <v>13</v>
      </c>
      <c r="W33" s="143" t="s">
        <v>17</v>
      </c>
      <c r="X33" s="345"/>
      <c r="Y33" s="177" t="s">
        <v>17</v>
      </c>
      <c r="Z33" s="163">
        <f>U33*X33</f>
        <v>0</v>
      </c>
      <c r="AA33" s="424" t="s">
        <v>617</v>
      </c>
      <c r="AB33" s="178"/>
      <c r="AC33" s="722" t="s">
        <v>399</v>
      </c>
      <c r="AD33" s="722"/>
      <c r="AE33" s="722"/>
      <c r="AF33" s="722"/>
      <c r="AG33" s="722"/>
      <c r="AH33" s="524">
        <v>331</v>
      </c>
      <c r="AI33" s="144" t="s">
        <v>13</v>
      </c>
      <c r="AJ33" s="143" t="s">
        <v>17</v>
      </c>
      <c r="AK33" s="345"/>
      <c r="AL33" s="177" t="s">
        <v>17</v>
      </c>
      <c r="AM33" s="163">
        <f>AH33*AK33</f>
        <v>0</v>
      </c>
      <c r="AN33" s="424" t="s">
        <v>656</v>
      </c>
      <c r="AO33" s="178"/>
      <c r="AP33" s="722" t="s">
        <v>399</v>
      </c>
      <c r="AQ33" s="722"/>
      <c r="AR33" s="722"/>
      <c r="AS33" s="722"/>
      <c r="AT33" s="722"/>
      <c r="AU33" s="524">
        <v>331</v>
      </c>
      <c r="AV33" s="144" t="s">
        <v>13</v>
      </c>
      <c r="AW33" s="143" t="s">
        <v>17</v>
      </c>
      <c r="AX33" s="345"/>
      <c r="AY33" s="177" t="s">
        <v>17</v>
      </c>
      <c r="AZ33" s="163">
        <f>AU33*AX33</f>
        <v>0</v>
      </c>
      <c r="BA33" s="424" t="s">
        <v>696</v>
      </c>
      <c r="BB33" s="178"/>
      <c r="BC33" s="722" t="s">
        <v>399</v>
      </c>
      <c r="BD33" s="722"/>
      <c r="BE33" s="722"/>
      <c r="BF33" s="722"/>
      <c r="BG33" s="722"/>
      <c r="BH33" s="524">
        <v>331</v>
      </c>
      <c r="BI33" s="144" t="s">
        <v>13</v>
      </c>
      <c r="BJ33" s="143" t="s">
        <v>17</v>
      </c>
      <c r="BK33" s="345"/>
      <c r="BL33" s="177" t="s">
        <v>17</v>
      </c>
      <c r="BM33" s="163">
        <f>BH33*BK33</f>
        <v>0</v>
      </c>
    </row>
    <row r="34" spans="1:65" s="4" customFormat="1" ht="15.95" customHeight="1" x14ac:dyDescent="0.2">
      <c r="A34" s="154"/>
      <c r="B34" s="51" t="s">
        <v>10</v>
      </c>
      <c r="C34" s="700" t="s">
        <v>33</v>
      </c>
      <c r="D34" s="700"/>
      <c r="E34" s="700"/>
      <c r="F34" s="700"/>
      <c r="G34" s="700"/>
      <c r="H34" s="51"/>
      <c r="I34" s="107"/>
      <c r="J34" s="20"/>
      <c r="K34" s="59"/>
      <c r="L34" s="59"/>
      <c r="M34" s="162"/>
      <c r="N34" s="154"/>
      <c r="O34" s="51" t="s">
        <v>10</v>
      </c>
      <c r="P34" s="700" t="s">
        <v>33</v>
      </c>
      <c r="Q34" s="700"/>
      <c r="R34" s="700"/>
      <c r="S34" s="700"/>
      <c r="T34" s="700"/>
      <c r="U34" s="51"/>
      <c r="V34" s="107"/>
      <c r="W34" s="20"/>
      <c r="X34" s="59"/>
      <c r="Y34" s="59"/>
      <c r="Z34" s="162"/>
      <c r="AA34" s="154"/>
      <c r="AB34" s="51" t="s">
        <v>10</v>
      </c>
      <c r="AC34" s="700" t="s">
        <v>33</v>
      </c>
      <c r="AD34" s="700"/>
      <c r="AE34" s="700"/>
      <c r="AF34" s="700"/>
      <c r="AG34" s="700"/>
      <c r="AH34" s="51"/>
      <c r="AI34" s="107"/>
      <c r="AJ34" s="20"/>
      <c r="AK34" s="59"/>
      <c r="AL34" s="59"/>
      <c r="AM34" s="162"/>
      <c r="AN34" s="154"/>
      <c r="AO34" s="51" t="s">
        <v>10</v>
      </c>
      <c r="AP34" s="700" t="s">
        <v>33</v>
      </c>
      <c r="AQ34" s="700"/>
      <c r="AR34" s="700"/>
      <c r="AS34" s="700"/>
      <c r="AT34" s="700"/>
      <c r="AU34" s="51"/>
      <c r="AV34" s="107"/>
      <c r="AW34" s="20"/>
      <c r="AX34" s="59"/>
      <c r="AY34" s="59"/>
      <c r="AZ34" s="162"/>
      <c r="BA34" s="154"/>
      <c r="BB34" s="51" t="s">
        <v>10</v>
      </c>
      <c r="BC34" s="700" t="s">
        <v>33</v>
      </c>
      <c r="BD34" s="700"/>
      <c r="BE34" s="700"/>
      <c r="BF34" s="700"/>
      <c r="BG34" s="700"/>
      <c r="BH34" s="51"/>
      <c r="BI34" s="107"/>
      <c r="BJ34" s="20"/>
      <c r="BK34" s="59"/>
      <c r="BL34" s="59"/>
      <c r="BM34" s="162"/>
    </row>
    <row r="35" spans="1:65" s="4" customFormat="1" x14ac:dyDescent="0.2">
      <c r="A35" s="128"/>
      <c r="B35" s="51" t="s">
        <v>11</v>
      </c>
      <c r="C35" s="700" t="s">
        <v>97</v>
      </c>
      <c r="D35" s="700"/>
      <c r="E35" s="700"/>
      <c r="F35" s="700"/>
      <c r="G35" s="64"/>
      <c r="H35" s="64"/>
      <c r="I35" s="107"/>
      <c r="J35" s="20"/>
      <c r="K35" s="59"/>
      <c r="L35" s="59"/>
      <c r="M35" s="162"/>
      <c r="N35" s="128"/>
      <c r="O35" s="51" t="s">
        <v>11</v>
      </c>
      <c r="P35" s="700" t="s">
        <v>97</v>
      </c>
      <c r="Q35" s="700"/>
      <c r="R35" s="700"/>
      <c r="S35" s="700"/>
      <c r="T35" s="64"/>
      <c r="U35" s="64"/>
      <c r="V35" s="107"/>
      <c r="W35" s="20"/>
      <c r="X35" s="59"/>
      <c r="Y35" s="59"/>
      <c r="Z35" s="162"/>
      <c r="AA35" s="128"/>
      <c r="AB35" s="51" t="s">
        <v>11</v>
      </c>
      <c r="AC35" s="700" t="s">
        <v>97</v>
      </c>
      <c r="AD35" s="700"/>
      <c r="AE35" s="700"/>
      <c r="AF35" s="700"/>
      <c r="AG35" s="64"/>
      <c r="AH35" s="64"/>
      <c r="AI35" s="107"/>
      <c r="AJ35" s="20"/>
      <c r="AK35" s="59"/>
      <c r="AL35" s="59"/>
      <c r="AM35" s="162"/>
      <c r="AN35" s="128"/>
      <c r="AO35" s="51" t="s">
        <v>11</v>
      </c>
      <c r="AP35" s="700" t="s">
        <v>97</v>
      </c>
      <c r="AQ35" s="700"/>
      <c r="AR35" s="700"/>
      <c r="AS35" s="700"/>
      <c r="AT35" s="64"/>
      <c r="AU35" s="64"/>
      <c r="AV35" s="107"/>
      <c r="AW35" s="20"/>
      <c r="AX35" s="59"/>
      <c r="AY35" s="59"/>
      <c r="AZ35" s="162"/>
      <c r="BA35" s="128"/>
      <c r="BB35" s="51" t="s">
        <v>11</v>
      </c>
      <c r="BC35" s="700" t="s">
        <v>97</v>
      </c>
      <c r="BD35" s="700"/>
      <c r="BE35" s="700"/>
      <c r="BF35" s="700"/>
      <c r="BG35" s="64"/>
      <c r="BH35" s="64"/>
      <c r="BI35" s="107"/>
      <c r="BJ35" s="20"/>
      <c r="BK35" s="59"/>
      <c r="BL35" s="59"/>
      <c r="BM35" s="162"/>
    </row>
    <row r="36" spans="1:65" s="4" customFormat="1" x14ac:dyDescent="0.2">
      <c r="A36" s="305" t="s">
        <v>517</v>
      </c>
      <c r="B36" s="178"/>
      <c r="C36" s="722" t="s">
        <v>399</v>
      </c>
      <c r="D36" s="722"/>
      <c r="E36" s="722"/>
      <c r="F36" s="722"/>
      <c r="G36" s="722"/>
      <c r="H36" s="524">
        <v>1315</v>
      </c>
      <c r="I36" s="144" t="s">
        <v>13</v>
      </c>
      <c r="J36" s="143" t="s">
        <v>17</v>
      </c>
      <c r="K36" s="345"/>
      <c r="L36" s="177" t="s">
        <v>17</v>
      </c>
      <c r="M36" s="163">
        <f>H36*K36</f>
        <v>0</v>
      </c>
      <c r="N36" s="305" t="s">
        <v>539</v>
      </c>
      <c r="O36" s="178"/>
      <c r="P36" s="722" t="s">
        <v>399</v>
      </c>
      <c r="Q36" s="722"/>
      <c r="R36" s="722"/>
      <c r="S36" s="722"/>
      <c r="T36" s="722"/>
      <c r="U36" s="524">
        <v>1315</v>
      </c>
      <c r="V36" s="144" t="s">
        <v>13</v>
      </c>
      <c r="W36" s="143" t="s">
        <v>17</v>
      </c>
      <c r="X36" s="345"/>
      <c r="Y36" s="177" t="s">
        <v>17</v>
      </c>
      <c r="Z36" s="163">
        <f>U36*X36</f>
        <v>0</v>
      </c>
      <c r="AA36" s="305" t="s">
        <v>618</v>
      </c>
      <c r="AB36" s="178"/>
      <c r="AC36" s="722" t="s">
        <v>399</v>
      </c>
      <c r="AD36" s="722"/>
      <c r="AE36" s="722"/>
      <c r="AF36" s="722"/>
      <c r="AG36" s="722"/>
      <c r="AH36" s="524">
        <v>1315</v>
      </c>
      <c r="AI36" s="144" t="s">
        <v>13</v>
      </c>
      <c r="AJ36" s="143" t="s">
        <v>17</v>
      </c>
      <c r="AK36" s="345"/>
      <c r="AL36" s="177" t="s">
        <v>17</v>
      </c>
      <c r="AM36" s="163">
        <f>AH36*AK36</f>
        <v>0</v>
      </c>
      <c r="AN36" s="305" t="s">
        <v>657</v>
      </c>
      <c r="AO36" s="178"/>
      <c r="AP36" s="722" t="s">
        <v>399</v>
      </c>
      <c r="AQ36" s="722"/>
      <c r="AR36" s="722"/>
      <c r="AS36" s="722"/>
      <c r="AT36" s="722"/>
      <c r="AU36" s="524">
        <v>1315</v>
      </c>
      <c r="AV36" s="144" t="s">
        <v>13</v>
      </c>
      <c r="AW36" s="143" t="s">
        <v>17</v>
      </c>
      <c r="AX36" s="345"/>
      <c r="AY36" s="177" t="s">
        <v>17</v>
      </c>
      <c r="AZ36" s="163">
        <f>AU36*AX36</f>
        <v>0</v>
      </c>
      <c r="BA36" s="305" t="s">
        <v>697</v>
      </c>
      <c r="BB36" s="178"/>
      <c r="BC36" s="722" t="s">
        <v>399</v>
      </c>
      <c r="BD36" s="722"/>
      <c r="BE36" s="722"/>
      <c r="BF36" s="722"/>
      <c r="BG36" s="722"/>
      <c r="BH36" s="524">
        <v>1315</v>
      </c>
      <c r="BI36" s="144" t="s">
        <v>13</v>
      </c>
      <c r="BJ36" s="143" t="s">
        <v>17</v>
      </c>
      <c r="BK36" s="345"/>
      <c r="BL36" s="177" t="s">
        <v>17</v>
      </c>
      <c r="BM36" s="163">
        <f>BH36*BK36</f>
        <v>0</v>
      </c>
    </row>
    <row r="37" spans="1:65" s="4" customFormat="1" ht="15.95" customHeight="1" x14ac:dyDescent="0.2">
      <c r="A37" s="154"/>
      <c r="B37" s="51" t="s">
        <v>10</v>
      </c>
      <c r="C37" s="700" t="s">
        <v>501</v>
      </c>
      <c r="D37" s="700"/>
      <c r="E37" s="700"/>
      <c r="F37" s="700"/>
      <c r="G37" s="700"/>
      <c r="H37" s="51"/>
      <c r="I37" s="107"/>
      <c r="J37" s="20"/>
      <c r="K37" s="59"/>
      <c r="L37" s="59"/>
      <c r="M37" s="162"/>
      <c r="N37" s="154"/>
      <c r="O37" s="51" t="s">
        <v>10</v>
      </c>
      <c r="P37" s="700" t="s">
        <v>501</v>
      </c>
      <c r="Q37" s="700"/>
      <c r="R37" s="700"/>
      <c r="S37" s="700"/>
      <c r="T37" s="700"/>
      <c r="U37" s="51"/>
      <c r="V37" s="107"/>
      <c r="W37" s="20"/>
      <c r="X37" s="59"/>
      <c r="Y37" s="59"/>
      <c r="Z37" s="162"/>
      <c r="AA37" s="154"/>
      <c r="AB37" s="51" t="s">
        <v>10</v>
      </c>
      <c r="AC37" s="700" t="s">
        <v>501</v>
      </c>
      <c r="AD37" s="700"/>
      <c r="AE37" s="700"/>
      <c r="AF37" s="700"/>
      <c r="AG37" s="700"/>
      <c r="AH37" s="51"/>
      <c r="AI37" s="107"/>
      <c r="AJ37" s="20"/>
      <c r="AK37" s="59"/>
      <c r="AL37" s="59"/>
      <c r="AM37" s="162"/>
      <c r="AN37" s="154"/>
      <c r="AO37" s="51" t="s">
        <v>10</v>
      </c>
      <c r="AP37" s="700" t="s">
        <v>501</v>
      </c>
      <c r="AQ37" s="700"/>
      <c r="AR37" s="700"/>
      <c r="AS37" s="700"/>
      <c r="AT37" s="700"/>
      <c r="AU37" s="51"/>
      <c r="AV37" s="107"/>
      <c r="AW37" s="20"/>
      <c r="AX37" s="59"/>
      <c r="AY37" s="59"/>
      <c r="AZ37" s="162"/>
      <c r="BA37" s="154"/>
      <c r="BB37" s="51" t="s">
        <v>10</v>
      </c>
      <c r="BC37" s="700" t="s">
        <v>501</v>
      </c>
      <c r="BD37" s="700"/>
      <c r="BE37" s="700"/>
      <c r="BF37" s="700"/>
      <c r="BG37" s="700"/>
      <c r="BH37" s="51"/>
      <c r="BI37" s="107"/>
      <c r="BJ37" s="20"/>
      <c r="BK37" s="59"/>
      <c r="BL37" s="59"/>
      <c r="BM37" s="162"/>
    </row>
    <row r="38" spans="1:65" s="4" customFormat="1" x14ac:dyDescent="0.2">
      <c r="A38" s="128"/>
      <c r="B38" s="51" t="s">
        <v>11</v>
      </c>
      <c r="C38" s="700" t="s">
        <v>502</v>
      </c>
      <c r="D38" s="700"/>
      <c r="E38" s="700"/>
      <c r="F38" s="700"/>
      <c r="G38" s="64"/>
      <c r="H38" s="64"/>
      <c r="I38" s="107"/>
      <c r="J38" s="20"/>
      <c r="K38" s="59"/>
      <c r="L38" s="59"/>
      <c r="M38" s="162"/>
      <c r="N38" s="128"/>
      <c r="O38" s="51" t="s">
        <v>11</v>
      </c>
      <c r="P38" s="700" t="s">
        <v>502</v>
      </c>
      <c r="Q38" s="700"/>
      <c r="R38" s="700"/>
      <c r="S38" s="700"/>
      <c r="T38" s="64"/>
      <c r="U38" s="64"/>
      <c r="V38" s="107"/>
      <c r="W38" s="20"/>
      <c r="X38" s="59"/>
      <c r="Y38" s="59"/>
      <c r="Z38" s="162"/>
      <c r="AA38" s="128"/>
      <c r="AB38" s="51" t="s">
        <v>11</v>
      </c>
      <c r="AC38" s="700" t="s">
        <v>502</v>
      </c>
      <c r="AD38" s="700"/>
      <c r="AE38" s="700"/>
      <c r="AF38" s="700"/>
      <c r="AG38" s="64"/>
      <c r="AH38" s="64"/>
      <c r="AI38" s="107"/>
      <c r="AJ38" s="20"/>
      <c r="AK38" s="59"/>
      <c r="AL38" s="59"/>
      <c r="AM38" s="162"/>
      <c r="AN38" s="128"/>
      <c r="AO38" s="51" t="s">
        <v>11</v>
      </c>
      <c r="AP38" s="700" t="s">
        <v>502</v>
      </c>
      <c r="AQ38" s="700"/>
      <c r="AR38" s="700"/>
      <c r="AS38" s="700"/>
      <c r="AT38" s="64"/>
      <c r="AU38" s="64"/>
      <c r="AV38" s="107"/>
      <c r="AW38" s="20"/>
      <c r="AX38" s="59"/>
      <c r="AY38" s="59"/>
      <c r="AZ38" s="162"/>
      <c r="BA38" s="128"/>
      <c r="BB38" s="51" t="s">
        <v>11</v>
      </c>
      <c r="BC38" s="700" t="s">
        <v>502</v>
      </c>
      <c r="BD38" s="700"/>
      <c r="BE38" s="700"/>
      <c r="BF38" s="700"/>
      <c r="BG38" s="64"/>
      <c r="BH38" s="64"/>
      <c r="BI38" s="107"/>
      <c r="BJ38" s="20"/>
      <c r="BK38" s="59"/>
      <c r="BL38" s="59"/>
      <c r="BM38" s="162"/>
    </row>
    <row r="39" spans="1:65" s="4" customFormat="1" x14ac:dyDescent="0.2">
      <c r="A39" s="424" t="s">
        <v>518</v>
      </c>
      <c r="B39" s="178"/>
      <c r="C39" s="722" t="s">
        <v>399</v>
      </c>
      <c r="D39" s="722"/>
      <c r="E39" s="722"/>
      <c r="F39" s="722"/>
      <c r="G39" s="722"/>
      <c r="H39" s="441">
        <v>44</v>
      </c>
      <c r="I39" s="144" t="s">
        <v>13</v>
      </c>
      <c r="J39" s="143" t="s">
        <v>17</v>
      </c>
      <c r="K39" s="345"/>
      <c r="L39" s="177" t="s">
        <v>17</v>
      </c>
      <c r="M39" s="163">
        <f>H39*K39</f>
        <v>0</v>
      </c>
      <c r="N39" s="424" t="s">
        <v>540</v>
      </c>
      <c r="O39" s="178"/>
      <c r="P39" s="722" t="s">
        <v>399</v>
      </c>
      <c r="Q39" s="722"/>
      <c r="R39" s="722"/>
      <c r="S39" s="722"/>
      <c r="T39" s="722"/>
      <c r="U39" s="524">
        <v>44</v>
      </c>
      <c r="V39" s="144" t="s">
        <v>13</v>
      </c>
      <c r="W39" s="143" t="s">
        <v>17</v>
      </c>
      <c r="X39" s="345"/>
      <c r="Y39" s="177" t="s">
        <v>17</v>
      </c>
      <c r="Z39" s="163">
        <f>U39*X39</f>
        <v>0</v>
      </c>
      <c r="AA39" s="424" t="s">
        <v>619</v>
      </c>
      <c r="AB39" s="178"/>
      <c r="AC39" s="722" t="s">
        <v>399</v>
      </c>
      <c r="AD39" s="722"/>
      <c r="AE39" s="722"/>
      <c r="AF39" s="722"/>
      <c r="AG39" s="722"/>
      <c r="AH39" s="524">
        <v>44</v>
      </c>
      <c r="AI39" s="144" t="s">
        <v>13</v>
      </c>
      <c r="AJ39" s="143" t="s">
        <v>17</v>
      </c>
      <c r="AK39" s="345"/>
      <c r="AL39" s="177" t="s">
        <v>17</v>
      </c>
      <c r="AM39" s="163">
        <f>AH39*AK39</f>
        <v>0</v>
      </c>
      <c r="AN39" s="424" t="s">
        <v>658</v>
      </c>
      <c r="AO39" s="178"/>
      <c r="AP39" s="722" t="s">
        <v>399</v>
      </c>
      <c r="AQ39" s="722"/>
      <c r="AR39" s="722"/>
      <c r="AS39" s="722"/>
      <c r="AT39" s="722"/>
      <c r="AU39" s="524">
        <v>44</v>
      </c>
      <c r="AV39" s="144" t="s">
        <v>13</v>
      </c>
      <c r="AW39" s="143" t="s">
        <v>17</v>
      </c>
      <c r="AX39" s="345"/>
      <c r="AY39" s="177" t="s">
        <v>17</v>
      </c>
      <c r="AZ39" s="163">
        <f>AU39*AX39</f>
        <v>0</v>
      </c>
      <c r="BA39" s="424" t="s">
        <v>698</v>
      </c>
      <c r="BB39" s="178"/>
      <c r="BC39" s="722" t="s">
        <v>399</v>
      </c>
      <c r="BD39" s="722"/>
      <c r="BE39" s="722"/>
      <c r="BF39" s="722"/>
      <c r="BG39" s="722"/>
      <c r="BH39" s="524">
        <v>44</v>
      </c>
      <c r="BI39" s="144" t="s">
        <v>13</v>
      </c>
      <c r="BJ39" s="143" t="s">
        <v>17</v>
      </c>
      <c r="BK39" s="345"/>
      <c r="BL39" s="177" t="s">
        <v>17</v>
      </c>
      <c r="BM39" s="163">
        <f>BH39*BK39</f>
        <v>0</v>
      </c>
    </row>
    <row r="40" spans="1:65" s="4" customFormat="1" ht="15.95" customHeight="1" x14ac:dyDescent="0.2">
      <c r="A40" s="154"/>
      <c r="B40" s="51" t="s">
        <v>10</v>
      </c>
      <c r="C40" s="709" t="s">
        <v>9</v>
      </c>
      <c r="D40" s="723"/>
      <c r="E40" s="723"/>
      <c r="F40" s="64"/>
      <c r="G40" s="139"/>
      <c r="H40" s="51"/>
      <c r="I40" s="107"/>
      <c r="J40" s="20"/>
      <c r="K40" s="59"/>
      <c r="L40" s="59"/>
      <c r="M40" s="162"/>
      <c r="N40" s="154"/>
      <c r="O40" s="51" t="s">
        <v>10</v>
      </c>
      <c r="P40" s="709" t="s">
        <v>9</v>
      </c>
      <c r="Q40" s="723"/>
      <c r="R40" s="723"/>
      <c r="S40" s="64"/>
      <c r="T40" s="139"/>
      <c r="U40" s="51"/>
      <c r="V40" s="107"/>
      <c r="W40" s="20"/>
      <c r="X40" s="59"/>
      <c r="Y40" s="59"/>
      <c r="Z40" s="162"/>
      <c r="AA40" s="154"/>
      <c r="AB40" s="51" t="s">
        <v>10</v>
      </c>
      <c r="AC40" s="709" t="s">
        <v>9</v>
      </c>
      <c r="AD40" s="723"/>
      <c r="AE40" s="723"/>
      <c r="AF40" s="64"/>
      <c r="AG40" s="139"/>
      <c r="AH40" s="51"/>
      <c r="AI40" s="107"/>
      <c r="AJ40" s="20"/>
      <c r="AK40" s="59"/>
      <c r="AL40" s="59"/>
      <c r="AM40" s="162"/>
      <c r="AN40" s="154"/>
      <c r="AO40" s="51" t="s">
        <v>10</v>
      </c>
      <c r="AP40" s="709" t="s">
        <v>9</v>
      </c>
      <c r="AQ40" s="723"/>
      <c r="AR40" s="723"/>
      <c r="AS40" s="64"/>
      <c r="AT40" s="139"/>
      <c r="AU40" s="51"/>
      <c r="AV40" s="107"/>
      <c r="AW40" s="20"/>
      <c r="AX40" s="59"/>
      <c r="AY40" s="59"/>
      <c r="AZ40" s="162"/>
      <c r="BA40" s="154"/>
      <c r="BB40" s="51" t="s">
        <v>10</v>
      </c>
      <c r="BC40" s="709" t="s">
        <v>9</v>
      </c>
      <c r="BD40" s="723"/>
      <c r="BE40" s="723"/>
      <c r="BF40" s="64"/>
      <c r="BG40" s="139"/>
      <c r="BH40" s="51"/>
      <c r="BI40" s="107"/>
      <c r="BJ40" s="20"/>
      <c r="BK40" s="59"/>
      <c r="BL40" s="59"/>
      <c r="BM40" s="162"/>
    </row>
    <row r="41" spans="1:65" s="4" customFormat="1" x14ac:dyDescent="0.2">
      <c r="A41" s="128"/>
      <c r="B41" s="51" t="s">
        <v>11</v>
      </c>
      <c r="C41" s="700" t="s">
        <v>102</v>
      </c>
      <c r="D41" s="700"/>
      <c r="E41" s="700"/>
      <c r="F41" s="700"/>
      <c r="G41" s="139"/>
      <c r="H41" s="64"/>
      <c r="I41" s="107"/>
      <c r="J41" s="20"/>
      <c r="K41" s="59"/>
      <c r="L41" s="59"/>
      <c r="M41" s="162"/>
      <c r="N41" s="128"/>
      <c r="O41" s="51" t="s">
        <v>11</v>
      </c>
      <c r="P41" s="700" t="s">
        <v>102</v>
      </c>
      <c r="Q41" s="700"/>
      <c r="R41" s="700"/>
      <c r="S41" s="700"/>
      <c r="T41" s="139"/>
      <c r="U41" s="64"/>
      <c r="V41" s="107"/>
      <c r="W41" s="20"/>
      <c r="X41" s="59"/>
      <c r="Y41" s="59"/>
      <c r="Z41" s="162"/>
      <c r="AA41" s="128"/>
      <c r="AB41" s="51" t="s">
        <v>11</v>
      </c>
      <c r="AC41" s="700" t="s">
        <v>102</v>
      </c>
      <c r="AD41" s="700"/>
      <c r="AE41" s="700"/>
      <c r="AF41" s="700"/>
      <c r="AG41" s="139"/>
      <c r="AH41" s="64"/>
      <c r="AI41" s="107"/>
      <c r="AJ41" s="20"/>
      <c r="AK41" s="59"/>
      <c r="AL41" s="59"/>
      <c r="AM41" s="162"/>
      <c r="AN41" s="128"/>
      <c r="AO41" s="51" t="s">
        <v>11</v>
      </c>
      <c r="AP41" s="700" t="s">
        <v>102</v>
      </c>
      <c r="AQ41" s="700"/>
      <c r="AR41" s="700"/>
      <c r="AS41" s="700"/>
      <c r="AT41" s="139"/>
      <c r="AU41" s="64"/>
      <c r="AV41" s="107"/>
      <c r="AW41" s="20"/>
      <c r="AX41" s="59"/>
      <c r="AY41" s="59"/>
      <c r="AZ41" s="162"/>
      <c r="BA41" s="128"/>
      <c r="BB41" s="51" t="s">
        <v>11</v>
      </c>
      <c r="BC41" s="700" t="s">
        <v>102</v>
      </c>
      <c r="BD41" s="700"/>
      <c r="BE41" s="700"/>
      <c r="BF41" s="700"/>
      <c r="BG41" s="139"/>
      <c r="BH41" s="64"/>
      <c r="BI41" s="107"/>
      <c r="BJ41" s="20"/>
      <c r="BK41" s="59"/>
      <c r="BL41" s="59"/>
      <c r="BM41" s="162"/>
    </row>
    <row r="42" spans="1:65" s="4" customFormat="1" x14ac:dyDescent="0.2">
      <c r="A42" s="305" t="s">
        <v>522</v>
      </c>
      <c r="B42" s="178"/>
      <c r="C42" s="722" t="s">
        <v>399</v>
      </c>
      <c r="D42" s="722"/>
      <c r="E42" s="722"/>
      <c r="F42" s="722"/>
      <c r="G42" s="722"/>
      <c r="H42" s="524">
        <v>105</v>
      </c>
      <c r="I42" s="144" t="s">
        <v>13</v>
      </c>
      <c r="J42" s="143" t="s">
        <v>17</v>
      </c>
      <c r="K42" s="345"/>
      <c r="L42" s="177" t="s">
        <v>17</v>
      </c>
      <c r="M42" s="163">
        <f>H42*K42</f>
        <v>0</v>
      </c>
      <c r="N42" s="305" t="s">
        <v>541</v>
      </c>
      <c r="O42" s="178"/>
      <c r="P42" s="722" t="s">
        <v>399</v>
      </c>
      <c r="Q42" s="722"/>
      <c r="R42" s="722"/>
      <c r="S42" s="722"/>
      <c r="T42" s="722"/>
      <c r="U42" s="524">
        <v>105</v>
      </c>
      <c r="V42" s="144" t="s">
        <v>13</v>
      </c>
      <c r="W42" s="143" t="s">
        <v>17</v>
      </c>
      <c r="X42" s="345"/>
      <c r="Y42" s="177" t="s">
        <v>17</v>
      </c>
      <c r="Z42" s="163">
        <f>U42*X42</f>
        <v>0</v>
      </c>
      <c r="AA42" s="305" t="s">
        <v>620</v>
      </c>
      <c r="AB42" s="178"/>
      <c r="AC42" s="722" t="s">
        <v>399</v>
      </c>
      <c r="AD42" s="722"/>
      <c r="AE42" s="722"/>
      <c r="AF42" s="722"/>
      <c r="AG42" s="722"/>
      <c r="AH42" s="524">
        <v>105</v>
      </c>
      <c r="AI42" s="144" t="s">
        <v>13</v>
      </c>
      <c r="AJ42" s="143" t="s">
        <v>17</v>
      </c>
      <c r="AK42" s="345"/>
      <c r="AL42" s="177" t="s">
        <v>17</v>
      </c>
      <c r="AM42" s="163">
        <f>AH42*AK42</f>
        <v>0</v>
      </c>
      <c r="AN42" s="305" t="s">
        <v>659</v>
      </c>
      <c r="AO42" s="178"/>
      <c r="AP42" s="722" t="s">
        <v>399</v>
      </c>
      <c r="AQ42" s="722"/>
      <c r="AR42" s="722"/>
      <c r="AS42" s="722"/>
      <c r="AT42" s="722"/>
      <c r="AU42" s="524">
        <v>105</v>
      </c>
      <c r="AV42" s="144" t="s">
        <v>13</v>
      </c>
      <c r="AW42" s="143" t="s">
        <v>17</v>
      </c>
      <c r="AX42" s="345"/>
      <c r="AY42" s="177" t="s">
        <v>17</v>
      </c>
      <c r="AZ42" s="163">
        <f>AU42*AX42</f>
        <v>0</v>
      </c>
      <c r="BA42" s="305" t="s">
        <v>699</v>
      </c>
      <c r="BB42" s="178"/>
      <c r="BC42" s="722" t="s">
        <v>399</v>
      </c>
      <c r="BD42" s="722"/>
      <c r="BE42" s="722"/>
      <c r="BF42" s="722"/>
      <c r="BG42" s="722"/>
      <c r="BH42" s="524">
        <v>105</v>
      </c>
      <c r="BI42" s="144" t="s">
        <v>13</v>
      </c>
      <c r="BJ42" s="143" t="s">
        <v>17</v>
      </c>
      <c r="BK42" s="345"/>
      <c r="BL42" s="177" t="s">
        <v>17</v>
      </c>
      <c r="BM42" s="163">
        <f>BH42*BK42</f>
        <v>0</v>
      </c>
    </row>
    <row r="43" spans="1:65" s="4" customFormat="1" ht="15.95" customHeight="1" x14ac:dyDescent="0.2">
      <c r="A43" s="154"/>
      <c r="B43" s="51" t="s">
        <v>10</v>
      </c>
      <c r="C43" s="709" t="s">
        <v>9</v>
      </c>
      <c r="D43" s="723"/>
      <c r="E43" s="723"/>
      <c r="F43" s="64"/>
      <c r="G43" s="64"/>
      <c r="H43" s="51"/>
      <c r="I43" s="107"/>
      <c r="J43" s="20"/>
      <c r="K43" s="59"/>
      <c r="L43" s="59"/>
      <c r="M43" s="162"/>
      <c r="N43" s="154"/>
      <c r="O43" s="51" t="s">
        <v>10</v>
      </c>
      <c r="P43" s="709" t="s">
        <v>9</v>
      </c>
      <c r="Q43" s="723"/>
      <c r="R43" s="723"/>
      <c r="S43" s="64"/>
      <c r="T43" s="64"/>
      <c r="U43" s="51"/>
      <c r="V43" s="107"/>
      <c r="W43" s="20"/>
      <c r="X43" s="59"/>
      <c r="Y43" s="59"/>
      <c r="Z43" s="162"/>
      <c r="AA43" s="154"/>
      <c r="AB43" s="51" t="s">
        <v>10</v>
      </c>
      <c r="AC43" s="709" t="s">
        <v>9</v>
      </c>
      <c r="AD43" s="723"/>
      <c r="AE43" s="723"/>
      <c r="AF43" s="64"/>
      <c r="AG43" s="64"/>
      <c r="AH43" s="51"/>
      <c r="AI43" s="107"/>
      <c r="AJ43" s="20"/>
      <c r="AK43" s="59"/>
      <c r="AL43" s="59"/>
      <c r="AM43" s="162"/>
      <c r="AN43" s="154"/>
      <c r="AO43" s="51" t="s">
        <v>10</v>
      </c>
      <c r="AP43" s="709" t="s">
        <v>9</v>
      </c>
      <c r="AQ43" s="723"/>
      <c r="AR43" s="723"/>
      <c r="AS43" s="64"/>
      <c r="AT43" s="64"/>
      <c r="AU43" s="51"/>
      <c r="AV43" s="107"/>
      <c r="AW43" s="20"/>
      <c r="AX43" s="59"/>
      <c r="AY43" s="59"/>
      <c r="AZ43" s="162"/>
      <c r="BA43" s="154"/>
      <c r="BB43" s="51" t="s">
        <v>10</v>
      </c>
      <c r="BC43" s="709" t="s">
        <v>9</v>
      </c>
      <c r="BD43" s="723"/>
      <c r="BE43" s="723"/>
      <c r="BF43" s="64"/>
      <c r="BG43" s="64"/>
      <c r="BH43" s="51"/>
      <c r="BI43" s="107"/>
      <c r="BJ43" s="20"/>
      <c r="BK43" s="59"/>
      <c r="BL43" s="59"/>
      <c r="BM43" s="162"/>
    </row>
    <row r="44" spans="1:65" s="4" customFormat="1" x14ac:dyDescent="0.2">
      <c r="A44" s="128"/>
      <c r="B44" s="51" t="s">
        <v>11</v>
      </c>
      <c r="C44" s="700" t="s">
        <v>98</v>
      </c>
      <c r="D44" s="700"/>
      <c r="E44" s="700"/>
      <c r="F44" s="700"/>
      <c r="G44" s="700"/>
      <c r="H44" s="64"/>
      <c r="I44" s="107"/>
      <c r="J44" s="20"/>
      <c r="K44" s="59"/>
      <c r="L44" s="59"/>
      <c r="M44" s="162"/>
      <c r="N44" s="128"/>
      <c r="O44" s="51" t="s">
        <v>11</v>
      </c>
      <c r="P44" s="700" t="s">
        <v>98</v>
      </c>
      <c r="Q44" s="700"/>
      <c r="R44" s="700"/>
      <c r="S44" s="700"/>
      <c r="T44" s="700"/>
      <c r="U44" s="64"/>
      <c r="V44" s="107"/>
      <c r="W44" s="20"/>
      <c r="X44" s="59"/>
      <c r="Y44" s="59"/>
      <c r="Z44" s="162"/>
      <c r="AA44" s="128"/>
      <c r="AB44" s="51" t="s">
        <v>11</v>
      </c>
      <c r="AC44" s="700" t="s">
        <v>98</v>
      </c>
      <c r="AD44" s="700"/>
      <c r="AE44" s="700"/>
      <c r="AF44" s="700"/>
      <c r="AG44" s="700"/>
      <c r="AH44" s="64"/>
      <c r="AI44" s="107"/>
      <c r="AJ44" s="20"/>
      <c r="AK44" s="59"/>
      <c r="AL44" s="59"/>
      <c r="AM44" s="162"/>
      <c r="AN44" s="128"/>
      <c r="AO44" s="51" t="s">
        <v>11</v>
      </c>
      <c r="AP44" s="700" t="s">
        <v>98</v>
      </c>
      <c r="AQ44" s="700"/>
      <c r="AR44" s="700"/>
      <c r="AS44" s="700"/>
      <c r="AT44" s="700"/>
      <c r="AU44" s="64"/>
      <c r="AV44" s="107"/>
      <c r="AW44" s="20"/>
      <c r="AX44" s="59"/>
      <c r="AY44" s="59"/>
      <c r="AZ44" s="162"/>
      <c r="BA44" s="128"/>
      <c r="BB44" s="51" t="s">
        <v>11</v>
      </c>
      <c r="BC44" s="700" t="s">
        <v>98</v>
      </c>
      <c r="BD44" s="700"/>
      <c r="BE44" s="700"/>
      <c r="BF44" s="700"/>
      <c r="BG44" s="700"/>
      <c r="BH44" s="64"/>
      <c r="BI44" s="107"/>
      <c r="BJ44" s="20"/>
      <c r="BK44" s="59"/>
      <c r="BL44" s="59"/>
      <c r="BM44" s="162"/>
    </row>
    <row r="45" spans="1:65" s="4" customFormat="1" x14ac:dyDescent="0.2">
      <c r="A45" s="305" t="s">
        <v>523</v>
      </c>
      <c r="B45" s="178"/>
      <c r="C45" s="722" t="s">
        <v>399</v>
      </c>
      <c r="D45" s="722"/>
      <c r="E45" s="722"/>
      <c r="F45" s="722"/>
      <c r="G45" s="722"/>
      <c r="H45" s="524">
        <v>75</v>
      </c>
      <c r="I45" s="144" t="s">
        <v>13</v>
      </c>
      <c r="J45" s="143" t="s">
        <v>17</v>
      </c>
      <c r="K45" s="345"/>
      <c r="L45" s="177" t="s">
        <v>17</v>
      </c>
      <c r="M45" s="163">
        <f>H45*K45</f>
        <v>0</v>
      </c>
      <c r="N45" s="305" t="s">
        <v>542</v>
      </c>
      <c r="O45" s="178"/>
      <c r="P45" s="722" t="s">
        <v>399</v>
      </c>
      <c r="Q45" s="722"/>
      <c r="R45" s="722"/>
      <c r="S45" s="722"/>
      <c r="T45" s="722"/>
      <c r="U45" s="524">
        <v>75</v>
      </c>
      <c r="V45" s="144" t="s">
        <v>13</v>
      </c>
      <c r="W45" s="143" t="s">
        <v>17</v>
      </c>
      <c r="X45" s="345"/>
      <c r="Y45" s="177" t="s">
        <v>17</v>
      </c>
      <c r="Z45" s="163">
        <f>U45*X45</f>
        <v>0</v>
      </c>
      <c r="AA45" s="305" t="s">
        <v>621</v>
      </c>
      <c r="AB45" s="178"/>
      <c r="AC45" s="722" t="s">
        <v>399</v>
      </c>
      <c r="AD45" s="722"/>
      <c r="AE45" s="722"/>
      <c r="AF45" s="722"/>
      <c r="AG45" s="722"/>
      <c r="AH45" s="524">
        <v>75</v>
      </c>
      <c r="AI45" s="144" t="s">
        <v>13</v>
      </c>
      <c r="AJ45" s="143" t="s">
        <v>17</v>
      </c>
      <c r="AK45" s="345"/>
      <c r="AL45" s="177" t="s">
        <v>17</v>
      </c>
      <c r="AM45" s="163">
        <f>AH45*AK45</f>
        <v>0</v>
      </c>
      <c r="AN45" s="305" t="s">
        <v>660</v>
      </c>
      <c r="AO45" s="178"/>
      <c r="AP45" s="722" t="s">
        <v>399</v>
      </c>
      <c r="AQ45" s="722"/>
      <c r="AR45" s="722"/>
      <c r="AS45" s="722"/>
      <c r="AT45" s="722"/>
      <c r="AU45" s="524">
        <v>75</v>
      </c>
      <c r="AV45" s="144" t="s">
        <v>13</v>
      </c>
      <c r="AW45" s="143" t="s">
        <v>17</v>
      </c>
      <c r="AX45" s="345"/>
      <c r="AY45" s="177" t="s">
        <v>17</v>
      </c>
      <c r="AZ45" s="163">
        <f>AU45*AX45</f>
        <v>0</v>
      </c>
      <c r="BA45" s="305" t="s">
        <v>700</v>
      </c>
      <c r="BB45" s="178"/>
      <c r="BC45" s="722" t="s">
        <v>399</v>
      </c>
      <c r="BD45" s="722"/>
      <c r="BE45" s="722"/>
      <c r="BF45" s="722"/>
      <c r="BG45" s="722"/>
      <c r="BH45" s="524">
        <v>75</v>
      </c>
      <c r="BI45" s="144" t="s">
        <v>13</v>
      </c>
      <c r="BJ45" s="143" t="s">
        <v>17</v>
      </c>
      <c r="BK45" s="345"/>
      <c r="BL45" s="177" t="s">
        <v>17</v>
      </c>
      <c r="BM45" s="163">
        <f>BH45*BK45</f>
        <v>0</v>
      </c>
    </row>
    <row r="46" spans="1:65" s="4" customFormat="1" ht="15.95" customHeight="1" x14ac:dyDescent="0.2">
      <c r="A46" s="154"/>
      <c r="B46" s="51" t="s">
        <v>10</v>
      </c>
      <c r="C46" s="709" t="s">
        <v>9</v>
      </c>
      <c r="D46" s="723"/>
      <c r="E46" s="723"/>
      <c r="F46" s="64"/>
      <c r="G46" s="64"/>
      <c r="H46" s="51"/>
      <c r="I46" s="107"/>
      <c r="J46" s="20"/>
      <c r="K46" s="59"/>
      <c r="L46" s="59"/>
      <c r="M46" s="162"/>
      <c r="N46" s="154"/>
      <c r="O46" s="51" t="s">
        <v>10</v>
      </c>
      <c r="P46" s="709" t="s">
        <v>9</v>
      </c>
      <c r="Q46" s="723"/>
      <c r="R46" s="723"/>
      <c r="S46" s="64"/>
      <c r="T46" s="64"/>
      <c r="U46" s="51"/>
      <c r="V46" s="107"/>
      <c r="W46" s="20"/>
      <c r="X46" s="59"/>
      <c r="Y46" s="59"/>
      <c r="Z46" s="162"/>
      <c r="AA46" s="154"/>
      <c r="AB46" s="51" t="s">
        <v>10</v>
      </c>
      <c r="AC46" s="709" t="s">
        <v>9</v>
      </c>
      <c r="AD46" s="723"/>
      <c r="AE46" s="723"/>
      <c r="AF46" s="64"/>
      <c r="AG46" s="64"/>
      <c r="AH46" s="51"/>
      <c r="AI46" s="107"/>
      <c r="AJ46" s="20"/>
      <c r="AK46" s="59"/>
      <c r="AL46" s="59"/>
      <c r="AM46" s="162"/>
      <c r="AN46" s="154"/>
      <c r="AO46" s="51" t="s">
        <v>10</v>
      </c>
      <c r="AP46" s="709" t="s">
        <v>9</v>
      </c>
      <c r="AQ46" s="723"/>
      <c r="AR46" s="723"/>
      <c r="AS46" s="64"/>
      <c r="AT46" s="64"/>
      <c r="AU46" s="51"/>
      <c r="AV46" s="107"/>
      <c r="AW46" s="20"/>
      <c r="AX46" s="59"/>
      <c r="AY46" s="59"/>
      <c r="AZ46" s="162"/>
      <c r="BA46" s="154"/>
      <c r="BB46" s="51" t="s">
        <v>10</v>
      </c>
      <c r="BC46" s="709" t="s">
        <v>9</v>
      </c>
      <c r="BD46" s="723"/>
      <c r="BE46" s="723"/>
      <c r="BF46" s="64"/>
      <c r="BG46" s="64"/>
      <c r="BH46" s="51"/>
      <c r="BI46" s="107"/>
      <c r="BJ46" s="20"/>
      <c r="BK46" s="59"/>
      <c r="BL46" s="59"/>
      <c r="BM46" s="162"/>
    </row>
    <row r="47" spans="1:65" s="4" customFormat="1" x14ac:dyDescent="0.2">
      <c r="A47" s="128"/>
      <c r="B47" s="51" t="s">
        <v>11</v>
      </c>
      <c r="C47" s="700" t="s">
        <v>106</v>
      </c>
      <c r="D47" s="700"/>
      <c r="E47" s="700"/>
      <c r="F47" s="700"/>
      <c r="G47" s="700"/>
      <c r="H47" s="64"/>
      <c r="I47" s="107"/>
      <c r="J47" s="20"/>
      <c r="K47" s="59"/>
      <c r="L47" s="59"/>
      <c r="M47" s="162"/>
      <c r="N47" s="128"/>
      <c r="O47" s="51" t="s">
        <v>11</v>
      </c>
      <c r="P47" s="700" t="s">
        <v>106</v>
      </c>
      <c r="Q47" s="700"/>
      <c r="R47" s="700"/>
      <c r="S47" s="700"/>
      <c r="T47" s="700"/>
      <c r="U47" s="64"/>
      <c r="V47" s="107"/>
      <c r="W47" s="20"/>
      <c r="X47" s="59"/>
      <c r="Y47" s="59"/>
      <c r="Z47" s="162"/>
      <c r="AA47" s="128"/>
      <c r="AB47" s="51" t="s">
        <v>11</v>
      </c>
      <c r="AC47" s="700" t="s">
        <v>106</v>
      </c>
      <c r="AD47" s="700"/>
      <c r="AE47" s="700"/>
      <c r="AF47" s="700"/>
      <c r="AG47" s="700"/>
      <c r="AH47" s="64"/>
      <c r="AI47" s="107"/>
      <c r="AJ47" s="20"/>
      <c r="AK47" s="59"/>
      <c r="AL47" s="59"/>
      <c r="AM47" s="162"/>
      <c r="AN47" s="128"/>
      <c r="AO47" s="51" t="s">
        <v>11</v>
      </c>
      <c r="AP47" s="700" t="s">
        <v>106</v>
      </c>
      <c r="AQ47" s="700"/>
      <c r="AR47" s="700"/>
      <c r="AS47" s="700"/>
      <c r="AT47" s="700"/>
      <c r="AU47" s="64"/>
      <c r="AV47" s="107"/>
      <c r="AW47" s="20"/>
      <c r="AX47" s="59"/>
      <c r="AY47" s="59"/>
      <c r="AZ47" s="162"/>
      <c r="BA47" s="128"/>
      <c r="BB47" s="51" t="s">
        <v>11</v>
      </c>
      <c r="BC47" s="700" t="s">
        <v>106</v>
      </c>
      <c r="BD47" s="700"/>
      <c r="BE47" s="700"/>
      <c r="BF47" s="700"/>
      <c r="BG47" s="700"/>
      <c r="BH47" s="64"/>
      <c r="BI47" s="107"/>
      <c r="BJ47" s="20"/>
      <c r="BK47" s="59"/>
      <c r="BL47" s="59"/>
      <c r="BM47" s="162"/>
    </row>
    <row r="48" spans="1:65" s="4" customFormat="1" x14ac:dyDescent="0.2">
      <c r="A48" s="305" t="s">
        <v>524</v>
      </c>
      <c r="B48" s="178"/>
      <c r="C48" s="722" t="s">
        <v>399</v>
      </c>
      <c r="D48" s="722"/>
      <c r="E48" s="722"/>
      <c r="F48" s="722"/>
      <c r="G48" s="722"/>
      <c r="H48" s="524">
        <v>63</v>
      </c>
      <c r="I48" s="144" t="s">
        <v>13</v>
      </c>
      <c r="J48" s="143" t="s">
        <v>17</v>
      </c>
      <c r="K48" s="345"/>
      <c r="L48" s="177" t="s">
        <v>17</v>
      </c>
      <c r="M48" s="163">
        <f>H48*K48</f>
        <v>0</v>
      </c>
      <c r="N48" s="305" t="s">
        <v>543</v>
      </c>
      <c r="O48" s="178"/>
      <c r="P48" s="722" t="s">
        <v>399</v>
      </c>
      <c r="Q48" s="722"/>
      <c r="R48" s="722"/>
      <c r="S48" s="722"/>
      <c r="T48" s="722"/>
      <c r="U48" s="524">
        <v>63</v>
      </c>
      <c r="V48" s="144" t="s">
        <v>13</v>
      </c>
      <c r="W48" s="143" t="s">
        <v>17</v>
      </c>
      <c r="X48" s="345"/>
      <c r="Y48" s="177" t="s">
        <v>17</v>
      </c>
      <c r="Z48" s="163">
        <f>U48*X48</f>
        <v>0</v>
      </c>
      <c r="AA48" s="305" t="s">
        <v>622</v>
      </c>
      <c r="AB48" s="178"/>
      <c r="AC48" s="722" t="s">
        <v>399</v>
      </c>
      <c r="AD48" s="722"/>
      <c r="AE48" s="722"/>
      <c r="AF48" s="722"/>
      <c r="AG48" s="722"/>
      <c r="AH48" s="524">
        <v>63</v>
      </c>
      <c r="AI48" s="144" t="s">
        <v>13</v>
      </c>
      <c r="AJ48" s="143" t="s">
        <v>17</v>
      </c>
      <c r="AK48" s="345"/>
      <c r="AL48" s="177" t="s">
        <v>17</v>
      </c>
      <c r="AM48" s="163">
        <f>AH48*AK48</f>
        <v>0</v>
      </c>
      <c r="AN48" s="305" t="s">
        <v>661</v>
      </c>
      <c r="AO48" s="178"/>
      <c r="AP48" s="722" t="s">
        <v>399</v>
      </c>
      <c r="AQ48" s="722"/>
      <c r="AR48" s="722"/>
      <c r="AS48" s="722"/>
      <c r="AT48" s="722"/>
      <c r="AU48" s="524">
        <v>63</v>
      </c>
      <c r="AV48" s="144" t="s">
        <v>13</v>
      </c>
      <c r="AW48" s="143" t="s">
        <v>17</v>
      </c>
      <c r="AX48" s="345"/>
      <c r="AY48" s="177" t="s">
        <v>17</v>
      </c>
      <c r="AZ48" s="163">
        <f>AU48*AX48</f>
        <v>0</v>
      </c>
      <c r="BA48" s="305" t="s">
        <v>701</v>
      </c>
      <c r="BB48" s="178"/>
      <c r="BC48" s="722" t="s">
        <v>399</v>
      </c>
      <c r="BD48" s="722"/>
      <c r="BE48" s="722"/>
      <c r="BF48" s="722"/>
      <c r="BG48" s="722"/>
      <c r="BH48" s="524">
        <v>63</v>
      </c>
      <c r="BI48" s="144" t="s">
        <v>13</v>
      </c>
      <c r="BJ48" s="143" t="s">
        <v>17</v>
      </c>
      <c r="BK48" s="345"/>
      <c r="BL48" s="177" t="s">
        <v>17</v>
      </c>
      <c r="BM48" s="163">
        <f>BH48*BK48</f>
        <v>0</v>
      </c>
    </row>
    <row r="49" spans="1:65" s="4" customFormat="1" ht="15.95" customHeight="1" x14ac:dyDescent="0.2">
      <c r="A49" s="154"/>
      <c r="B49" s="51" t="s">
        <v>10</v>
      </c>
      <c r="C49" s="709" t="s">
        <v>9</v>
      </c>
      <c r="D49" s="723"/>
      <c r="E49" s="723"/>
      <c r="F49" s="64"/>
      <c r="G49" s="64"/>
      <c r="H49" s="51"/>
      <c r="I49" s="107"/>
      <c r="J49" s="20"/>
      <c r="K49" s="59"/>
      <c r="L49" s="59"/>
      <c r="M49" s="162"/>
      <c r="N49" s="154"/>
      <c r="O49" s="51" t="s">
        <v>10</v>
      </c>
      <c r="P49" s="709" t="s">
        <v>9</v>
      </c>
      <c r="Q49" s="723"/>
      <c r="R49" s="723"/>
      <c r="S49" s="64"/>
      <c r="T49" s="64"/>
      <c r="U49" s="51"/>
      <c r="V49" s="107"/>
      <c r="W49" s="20"/>
      <c r="X49" s="59"/>
      <c r="Y49" s="59"/>
      <c r="Z49" s="162"/>
      <c r="AA49" s="154"/>
      <c r="AB49" s="51" t="s">
        <v>10</v>
      </c>
      <c r="AC49" s="709" t="s">
        <v>9</v>
      </c>
      <c r="AD49" s="723"/>
      <c r="AE49" s="723"/>
      <c r="AF49" s="64"/>
      <c r="AG49" s="64"/>
      <c r="AH49" s="51"/>
      <c r="AI49" s="107"/>
      <c r="AJ49" s="20"/>
      <c r="AK49" s="59"/>
      <c r="AL49" s="59"/>
      <c r="AM49" s="162"/>
      <c r="AN49" s="154"/>
      <c r="AO49" s="51" t="s">
        <v>10</v>
      </c>
      <c r="AP49" s="709" t="s">
        <v>9</v>
      </c>
      <c r="AQ49" s="723"/>
      <c r="AR49" s="723"/>
      <c r="AS49" s="64"/>
      <c r="AT49" s="64"/>
      <c r="AU49" s="51"/>
      <c r="AV49" s="107"/>
      <c r="AW49" s="20"/>
      <c r="AX49" s="59"/>
      <c r="AY49" s="59"/>
      <c r="AZ49" s="162"/>
      <c r="BA49" s="154"/>
      <c r="BB49" s="51" t="s">
        <v>10</v>
      </c>
      <c r="BC49" s="709" t="s">
        <v>9</v>
      </c>
      <c r="BD49" s="723"/>
      <c r="BE49" s="723"/>
      <c r="BF49" s="64"/>
      <c r="BG49" s="64"/>
      <c r="BH49" s="51"/>
      <c r="BI49" s="107"/>
      <c r="BJ49" s="20"/>
      <c r="BK49" s="59"/>
      <c r="BL49" s="59"/>
      <c r="BM49" s="162"/>
    </row>
    <row r="50" spans="1:65" s="4" customFormat="1" x14ac:dyDescent="0.2">
      <c r="A50" s="128"/>
      <c r="B50" s="51" t="s">
        <v>11</v>
      </c>
      <c r="C50" s="700" t="s">
        <v>101</v>
      </c>
      <c r="D50" s="700"/>
      <c r="E50" s="700"/>
      <c r="F50" s="700"/>
      <c r="G50" s="700"/>
      <c r="H50" s="64"/>
      <c r="I50" s="107"/>
      <c r="J50" s="20"/>
      <c r="K50" s="59"/>
      <c r="L50" s="59"/>
      <c r="M50" s="162"/>
      <c r="N50" s="128"/>
      <c r="O50" s="51" t="s">
        <v>11</v>
      </c>
      <c r="P50" s="700" t="s">
        <v>101</v>
      </c>
      <c r="Q50" s="700"/>
      <c r="R50" s="700"/>
      <c r="S50" s="700"/>
      <c r="T50" s="700"/>
      <c r="U50" s="64"/>
      <c r="V50" s="107"/>
      <c r="W50" s="20"/>
      <c r="X50" s="59"/>
      <c r="Y50" s="59"/>
      <c r="Z50" s="162"/>
      <c r="AA50" s="128"/>
      <c r="AB50" s="51" t="s">
        <v>11</v>
      </c>
      <c r="AC50" s="700" t="s">
        <v>101</v>
      </c>
      <c r="AD50" s="700"/>
      <c r="AE50" s="700"/>
      <c r="AF50" s="700"/>
      <c r="AG50" s="700"/>
      <c r="AH50" s="64"/>
      <c r="AI50" s="107"/>
      <c r="AJ50" s="20"/>
      <c r="AK50" s="59"/>
      <c r="AL50" s="59"/>
      <c r="AM50" s="162"/>
      <c r="AN50" s="128"/>
      <c r="AO50" s="51" t="s">
        <v>11</v>
      </c>
      <c r="AP50" s="700" t="s">
        <v>101</v>
      </c>
      <c r="AQ50" s="700"/>
      <c r="AR50" s="700"/>
      <c r="AS50" s="700"/>
      <c r="AT50" s="700"/>
      <c r="AU50" s="64"/>
      <c r="AV50" s="107"/>
      <c r="AW50" s="20"/>
      <c r="AX50" s="59"/>
      <c r="AY50" s="59"/>
      <c r="AZ50" s="162"/>
      <c r="BA50" s="128"/>
      <c r="BB50" s="51" t="s">
        <v>11</v>
      </c>
      <c r="BC50" s="700" t="s">
        <v>101</v>
      </c>
      <c r="BD50" s="700"/>
      <c r="BE50" s="700"/>
      <c r="BF50" s="700"/>
      <c r="BG50" s="700"/>
      <c r="BH50" s="64"/>
      <c r="BI50" s="107"/>
      <c r="BJ50" s="20"/>
      <c r="BK50" s="59"/>
      <c r="BL50" s="59"/>
      <c r="BM50" s="162"/>
    </row>
    <row r="51" spans="1:65" s="4" customFormat="1" x14ac:dyDescent="0.2">
      <c r="A51" s="305" t="s">
        <v>525</v>
      </c>
      <c r="B51" s="178"/>
      <c r="C51" s="722" t="s">
        <v>399</v>
      </c>
      <c r="D51" s="722"/>
      <c r="E51" s="722"/>
      <c r="F51" s="722"/>
      <c r="G51" s="722"/>
      <c r="H51" s="524">
        <v>65</v>
      </c>
      <c r="I51" s="144" t="s">
        <v>13</v>
      </c>
      <c r="J51" s="143" t="s">
        <v>17</v>
      </c>
      <c r="K51" s="345"/>
      <c r="L51" s="177" t="s">
        <v>17</v>
      </c>
      <c r="M51" s="163">
        <f>H51*K51</f>
        <v>0</v>
      </c>
      <c r="N51" s="305" t="s">
        <v>544</v>
      </c>
      <c r="O51" s="178"/>
      <c r="P51" s="722" t="s">
        <v>399</v>
      </c>
      <c r="Q51" s="722"/>
      <c r="R51" s="722"/>
      <c r="S51" s="722"/>
      <c r="T51" s="722"/>
      <c r="U51" s="524">
        <v>65</v>
      </c>
      <c r="V51" s="144" t="s">
        <v>13</v>
      </c>
      <c r="W51" s="143" t="s">
        <v>17</v>
      </c>
      <c r="X51" s="345"/>
      <c r="Y51" s="177" t="s">
        <v>17</v>
      </c>
      <c r="Z51" s="163">
        <f>U51*X51</f>
        <v>0</v>
      </c>
      <c r="AA51" s="305" t="s">
        <v>623</v>
      </c>
      <c r="AB51" s="178"/>
      <c r="AC51" s="722" t="s">
        <v>399</v>
      </c>
      <c r="AD51" s="722"/>
      <c r="AE51" s="722"/>
      <c r="AF51" s="722"/>
      <c r="AG51" s="722"/>
      <c r="AH51" s="524">
        <v>65</v>
      </c>
      <c r="AI51" s="144" t="s">
        <v>13</v>
      </c>
      <c r="AJ51" s="143" t="s">
        <v>17</v>
      </c>
      <c r="AK51" s="345"/>
      <c r="AL51" s="177" t="s">
        <v>17</v>
      </c>
      <c r="AM51" s="163">
        <f>AH51*AK51</f>
        <v>0</v>
      </c>
      <c r="AN51" s="305" t="s">
        <v>662</v>
      </c>
      <c r="AO51" s="178"/>
      <c r="AP51" s="722" t="s">
        <v>399</v>
      </c>
      <c r="AQ51" s="722"/>
      <c r="AR51" s="722"/>
      <c r="AS51" s="722"/>
      <c r="AT51" s="722"/>
      <c r="AU51" s="524">
        <v>65</v>
      </c>
      <c r="AV51" s="144" t="s">
        <v>13</v>
      </c>
      <c r="AW51" s="143" t="s">
        <v>17</v>
      </c>
      <c r="AX51" s="345"/>
      <c r="AY51" s="177" t="s">
        <v>17</v>
      </c>
      <c r="AZ51" s="163">
        <f>AU51*AX51</f>
        <v>0</v>
      </c>
      <c r="BA51" s="305" t="s">
        <v>702</v>
      </c>
      <c r="BB51" s="178"/>
      <c r="BC51" s="722" t="s">
        <v>399</v>
      </c>
      <c r="BD51" s="722"/>
      <c r="BE51" s="722"/>
      <c r="BF51" s="722"/>
      <c r="BG51" s="722"/>
      <c r="BH51" s="524">
        <v>65</v>
      </c>
      <c r="BI51" s="144" t="s">
        <v>13</v>
      </c>
      <c r="BJ51" s="143" t="s">
        <v>17</v>
      </c>
      <c r="BK51" s="345"/>
      <c r="BL51" s="177" t="s">
        <v>17</v>
      </c>
      <c r="BM51" s="163">
        <f>BH51*BK51</f>
        <v>0</v>
      </c>
    </row>
    <row r="52" spans="1:65" s="4" customFormat="1" ht="15.95" customHeight="1" x14ac:dyDescent="0.2">
      <c r="A52" s="154"/>
      <c r="B52" s="51" t="s">
        <v>10</v>
      </c>
      <c r="C52" s="709" t="s">
        <v>20</v>
      </c>
      <c r="D52" s="723"/>
      <c r="E52" s="723"/>
      <c r="F52" s="64"/>
      <c r="G52" s="64"/>
      <c r="H52" s="51"/>
      <c r="I52" s="107"/>
      <c r="J52" s="20"/>
      <c r="K52" s="59"/>
      <c r="L52" s="59"/>
      <c r="M52" s="162"/>
      <c r="N52" s="154"/>
      <c r="O52" s="51" t="s">
        <v>10</v>
      </c>
      <c r="P52" s="709" t="s">
        <v>20</v>
      </c>
      <c r="Q52" s="723"/>
      <c r="R52" s="723"/>
      <c r="S52" s="64"/>
      <c r="T52" s="64"/>
      <c r="U52" s="51"/>
      <c r="V52" s="107"/>
      <c r="W52" s="20"/>
      <c r="X52" s="59"/>
      <c r="Y52" s="59"/>
      <c r="Z52" s="162"/>
      <c r="AA52" s="154"/>
      <c r="AB52" s="51" t="s">
        <v>10</v>
      </c>
      <c r="AC52" s="709" t="s">
        <v>20</v>
      </c>
      <c r="AD52" s="723"/>
      <c r="AE52" s="723"/>
      <c r="AF52" s="64"/>
      <c r="AG52" s="64"/>
      <c r="AH52" s="51"/>
      <c r="AI52" s="107"/>
      <c r="AJ52" s="20"/>
      <c r="AK52" s="59"/>
      <c r="AL52" s="59"/>
      <c r="AM52" s="162"/>
      <c r="AN52" s="154"/>
      <c r="AO52" s="51" t="s">
        <v>10</v>
      </c>
      <c r="AP52" s="709" t="s">
        <v>20</v>
      </c>
      <c r="AQ52" s="723"/>
      <c r="AR52" s="723"/>
      <c r="AS52" s="64"/>
      <c r="AT52" s="64"/>
      <c r="AU52" s="51"/>
      <c r="AV52" s="107"/>
      <c r="AW52" s="20"/>
      <c r="AX52" s="59"/>
      <c r="AY52" s="59"/>
      <c r="AZ52" s="162"/>
      <c r="BA52" s="154"/>
      <c r="BB52" s="51" t="s">
        <v>10</v>
      </c>
      <c r="BC52" s="709" t="s">
        <v>20</v>
      </c>
      <c r="BD52" s="723"/>
      <c r="BE52" s="723"/>
      <c r="BF52" s="64"/>
      <c r="BG52" s="64"/>
      <c r="BH52" s="51"/>
      <c r="BI52" s="107"/>
      <c r="BJ52" s="20"/>
      <c r="BK52" s="59"/>
      <c r="BL52" s="59"/>
      <c r="BM52" s="162"/>
    </row>
    <row r="53" spans="1:65" s="4" customFormat="1" x14ac:dyDescent="0.2">
      <c r="A53" s="128"/>
      <c r="B53" s="51" t="s">
        <v>11</v>
      </c>
      <c r="C53" s="721" t="s">
        <v>140</v>
      </c>
      <c r="D53" s="721"/>
      <c r="E53" s="721"/>
      <c r="F53" s="721"/>
      <c r="G53" s="721"/>
      <c r="H53" s="27"/>
      <c r="I53" s="107"/>
      <c r="J53" s="20"/>
      <c r="K53" s="59"/>
      <c r="L53" s="59"/>
      <c r="M53" s="162"/>
      <c r="N53" s="128"/>
      <c r="O53" s="51" t="s">
        <v>11</v>
      </c>
      <c r="P53" s="721" t="s">
        <v>140</v>
      </c>
      <c r="Q53" s="721"/>
      <c r="R53" s="721"/>
      <c r="S53" s="721"/>
      <c r="T53" s="721"/>
      <c r="U53" s="27"/>
      <c r="V53" s="107"/>
      <c r="W53" s="20"/>
      <c r="X53" s="59"/>
      <c r="Y53" s="59"/>
      <c r="Z53" s="162"/>
      <c r="AA53" s="128"/>
      <c r="AB53" s="51" t="s">
        <v>11</v>
      </c>
      <c r="AC53" s="721" t="s">
        <v>140</v>
      </c>
      <c r="AD53" s="721"/>
      <c r="AE53" s="721"/>
      <c r="AF53" s="721"/>
      <c r="AG53" s="721"/>
      <c r="AH53" s="27"/>
      <c r="AI53" s="107"/>
      <c r="AJ53" s="20"/>
      <c r="AK53" s="59"/>
      <c r="AL53" s="59"/>
      <c r="AM53" s="162"/>
      <c r="AN53" s="128"/>
      <c r="AO53" s="51" t="s">
        <v>11</v>
      </c>
      <c r="AP53" s="721" t="s">
        <v>140</v>
      </c>
      <c r="AQ53" s="721"/>
      <c r="AR53" s="721"/>
      <c r="AS53" s="721"/>
      <c r="AT53" s="721"/>
      <c r="AU53" s="27"/>
      <c r="AV53" s="107"/>
      <c r="AW53" s="20"/>
      <c r="AX53" s="59"/>
      <c r="AY53" s="59"/>
      <c r="AZ53" s="162"/>
      <c r="BA53" s="128"/>
      <c r="BB53" s="51" t="s">
        <v>11</v>
      </c>
      <c r="BC53" s="721" t="s">
        <v>140</v>
      </c>
      <c r="BD53" s="721"/>
      <c r="BE53" s="721"/>
      <c r="BF53" s="721"/>
      <c r="BG53" s="721"/>
      <c r="BH53" s="27"/>
      <c r="BI53" s="107"/>
      <c r="BJ53" s="20"/>
      <c r="BK53" s="59"/>
      <c r="BL53" s="59"/>
      <c r="BM53" s="162"/>
    </row>
    <row r="54" spans="1:65" s="4" customFormat="1" x14ac:dyDescent="0.2">
      <c r="A54" s="305" t="s">
        <v>526</v>
      </c>
      <c r="B54" s="178"/>
      <c r="C54" s="722" t="s">
        <v>399</v>
      </c>
      <c r="D54" s="722"/>
      <c r="E54" s="722"/>
      <c r="F54" s="722"/>
      <c r="G54" s="722"/>
      <c r="H54" s="524">
        <v>83</v>
      </c>
      <c r="I54" s="144" t="s">
        <v>13</v>
      </c>
      <c r="J54" s="143" t="s">
        <v>17</v>
      </c>
      <c r="K54" s="345"/>
      <c r="L54" s="177" t="s">
        <v>17</v>
      </c>
      <c r="M54" s="163">
        <f>H54*K54</f>
        <v>0</v>
      </c>
      <c r="N54" s="305" t="s">
        <v>545</v>
      </c>
      <c r="O54" s="178"/>
      <c r="P54" s="722" t="s">
        <v>399</v>
      </c>
      <c r="Q54" s="722"/>
      <c r="R54" s="722"/>
      <c r="S54" s="722"/>
      <c r="T54" s="722"/>
      <c r="U54" s="524">
        <v>83</v>
      </c>
      <c r="V54" s="144" t="s">
        <v>13</v>
      </c>
      <c r="W54" s="143" t="s">
        <v>17</v>
      </c>
      <c r="X54" s="345"/>
      <c r="Y54" s="177" t="s">
        <v>17</v>
      </c>
      <c r="Z54" s="163">
        <f>U54*X54</f>
        <v>0</v>
      </c>
      <c r="AA54" s="305" t="s">
        <v>624</v>
      </c>
      <c r="AB54" s="178"/>
      <c r="AC54" s="722" t="s">
        <v>399</v>
      </c>
      <c r="AD54" s="722"/>
      <c r="AE54" s="722"/>
      <c r="AF54" s="722"/>
      <c r="AG54" s="722"/>
      <c r="AH54" s="524">
        <v>83</v>
      </c>
      <c r="AI54" s="144" t="s">
        <v>13</v>
      </c>
      <c r="AJ54" s="143" t="s">
        <v>17</v>
      </c>
      <c r="AK54" s="345"/>
      <c r="AL54" s="177" t="s">
        <v>17</v>
      </c>
      <c r="AM54" s="163">
        <f>AH54*AK54</f>
        <v>0</v>
      </c>
      <c r="AN54" s="305" t="s">
        <v>663</v>
      </c>
      <c r="AO54" s="178"/>
      <c r="AP54" s="722" t="s">
        <v>399</v>
      </c>
      <c r="AQ54" s="722"/>
      <c r="AR54" s="722"/>
      <c r="AS54" s="722"/>
      <c r="AT54" s="722"/>
      <c r="AU54" s="524">
        <v>83</v>
      </c>
      <c r="AV54" s="144" t="s">
        <v>13</v>
      </c>
      <c r="AW54" s="143" t="s">
        <v>17</v>
      </c>
      <c r="AX54" s="345"/>
      <c r="AY54" s="177" t="s">
        <v>17</v>
      </c>
      <c r="AZ54" s="163">
        <f>AU54*AX54</f>
        <v>0</v>
      </c>
      <c r="BA54" s="305" t="s">
        <v>703</v>
      </c>
      <c r="BB54" s="178"/>
      <c r="BC54" s="722" t="s">
        <v>399</v>
      </c>
      <c r="BD54" s="722"/>
      <c r="BE54" s="722"/>
      <c r="BF54" s="722"/>
      <c r="BG54" s="722"/>
      <c r="BH54" s="524">
        <v>83</v>
      </c>
      <c r="BI54" s="144" t="s">
        <v>13</v>
      </c>
      <c r="BJ54" s="143" t="s">
        <v>17</v>
      </c>
      <c r="BK54" s="345"/>
      <c r="BL54" s="177" t="s">
        <v>17</v>
      </c>
      <c r="BM54" s="163">
        <f>BH54*BK54</f>
        <v>0</v>
      </c>
    </row>
    <row r="55" spans="1:65" s="4" customFormat="1" ht="15.95" customHeight="1" x14ac:dyDescent="0.2">
      <c r="A55" s="154"/>
      <c r="B55" s="51" t="s">
        <v>10</v>
      </c>
      <c r="C55" s="709" t="s">
        <v>100</v>
      </c>
      <c r="D55" s="723"/>
      <c r="E55" s="723"/>
      <c r="F55" s="64"/>
      <c r="G55" s="64"/>
      <c r="H55" s="51"/>
      <c r="I55" s="107"/>
      <c r="J55" s="20"/>
      <c r="K55" s="59"/>
      <c r="L55" s="59"/>
      <c r="M55" s="162"/>
      <c r="N55" s="154"/>
      <c r="O55" s="51" t="s">
        <v>10</v>
      </c>
      <c r="P55" s="709" t="s">
        <v>100</v>
      </c>
      <c r="Q55" s="723"/>
      <c r="R55" s="723"/>
      <c r="S55" s="64"/>
      <c r="T55" s="64"/>
      <c r="U55" s="51"/>
      <c r="V55" s="107"/>
      <c r="W55" s="20"/>
      <c r="X55" s="59"/>
      <c r="Y55" s="59"/>
      <c r="Z55" s="162"/>
      <c r="AA55" s="154"/>
      <c r="AB55" s="51" t="s">
        <v>10</v>
      </c>
      <c r="AC55" s="709" t="s">
        <v>100</v>
      </c>
      <c r="AD55" s="723"/>
      <c r="AE55" s="723"/>
      <c r="AF55" s="64"/>
      <c r="AG55" s="64"/>
      <c r="AH55" s="51"/>
      <c r="AI55" s="107"/>
      <c r="AJ55" s="20"/>
      <c r="AK55" s="59"/>
      <c r="AL55" s="59"/>
      <c r="AM55" s="162"/>
      <c r="AN55" s="154"/>
      <c r="AO55" s="51" t="s">
        <v>10</v>
      </c>
      <c r="AP55" s="709" t="s">
        <v>100</v>
      </c>
      <c r="AQ55" s="723"/>
      <c r="AR55" s="723"/>
      <c r="AS55" s="64"/>
      <c r="AT55" s="64"/>
      <c r="AU55" s="51"/>
      <c r="AV55" s="107"/>
      <c r="AW55" s="20"/>
      <c r="AX55" s="59"/>
      <c r="AY55" s="59"/>
      <c r="AZ55" s="162"/>
      <c r="BA55" s="154"/>
      <c r="BB55" s="51" t="s">
        <v>10</v>
      </c>
      <c r="BC55" s="709" t="s">
        <v>100</v>
      </c>
      <c r="BD55" s="723"/>
      <c r="BE55" s="723"/>
      <c r="BF55" s="64"/>
      <c r="BG55" s="64"/>
      <c r="BH55" s="51"/>
      <c r="BI55" s="107"/>
      <c r="BJ55" s="20"/>
      <c r="BK55" s="59"/>
      <c r="BL55" s="59"/>
      <c r="BM55" s="162"/>
    </row>
    <row r="56" spans="1:65" s="4" customFormat="1" x14ac:dyDescent="0.2">
      <c r="A56" s="128"/>
      <c r="B56" s="51" t="s">
        <v>11</v>
      </c>
      <c r="C56" s="700" t="s">
        <v>107</v>
      </c>
      <c r="D56" s="700"/>
      <c r="E56" s="700"/>
      <c r="F56" s="700"/>
      <c r="G56" s="700"/>
      <c r="H56" s="64"/>
      <c r="I56" s="107"/>
      <c r="J56" s="20"/>
      <c r="K56" s="59"/>
      <c r="L56" s="59"/>
      <c r="M56" s="162"/>
      <c r="N56" s="128"/>
      <c r="O56" s="51" t="s">
        <v>11</v>
      </c>
      <c r="P56" s="700" t="s">
        <v>107</v>
      </c>
      <c r="Q56" s="700"/>
      <c r="R56" s="700"/>
      <c r="S56" s="700"/>
      <c r="T56" s="700"/>
      <c r="U56" s="64"/>
      <c r="V56" s="107"/>
      <c r="W56" s="20"/>
      <c r="X56" s="59"/>
      <c r="Y56" s="59"/>
      <c r="Z56" s="162"/>
      <c r="AA56" s="128"/>
      <c r="AB56" s="51" t="s">
        <v>11</v>
      </c>
      <c r="AC56" s="700" t="s">
        <v>107</v>
      </c>
      <c r="AD56" s="700"/>
      <c r="AE56" s="700"/>
      <c r="AF56" s="700"/>
      <c r="AG56" s="700"/>
      <c r="AH56" s="64"/>
      <c r="AI56" s="107"/>
      <c r="AJ56" s="20"/>
      <c r="AK56" s="59"/>
      <c r="AL56" s="59"/>
      <c r="AM56" s="162"/>
      <c r="AN56" s="128"/>
      <c r="AO56" s="51" t="s">
        <v>11</v>
      </c>
      <c r="AP56" s="700" t="s">
        <v>107</v>
      </c>
      <c r="AQ56" s="700"/>
      <c r="AR56" s="700"/>
      <c r="AS56" s="700"/>
      <c r="AT56" s="700"/>
      <c r="AU56" s="64"/>
      <c r="AV56" s="107"/>
      <c r="AW56" s="20"/>
      <c r="AX56" s="59"/>
      <c r="AY56" s="59"/>
      <c r="AZ56" s="162"/>
      <c r="BA56" s="128"/>
      <c r="BB56" s="51" t="s">
        <v>11</v>
      </c>
      <c r="BC56" s="700" t="s">
        <v>107</v>
      </c>
      <c r="BD56" s="700"/>
      <c r="BE56" s="700"/>
      <c r="BF56" s="700"/>
      <c r="BG56" s="700"/>
      <c r="BH56" s="64"/>
      <c r="BI56" s="107"/>
      <c r="BJ56" s="20"/>
      <c r="BK56" s="59"/>
      <c r="BL56" s="59"/>
      <c r="BM56" s="162"/>
    </row>
    <row r="57" spans="1:65" s="4" customFormat="1" x14ac:dyDescent="0.2">
      <c r="A57" s="305" t="s">
        <v>527</v>
      </c>
      <c r="B57" s="178"/>
      <c r="C57" s="722" t="s">
        <v>399</v>
      </c>
      <c r="D57" s="722"/>
      <c r="E57" s="722"/>
      <c r="F57" s="722"/>
      <c r="G57" s="722"/>
      <c r="H57" s="524">
        <v>318</v>
      </c>
      <c r="I57" s="144" t="s">
        <v>13</v>
      </c>
      <c r="J57" s="143" t="s">
        <v>17</v>
      </c>
      <c r="K57" s="345"/>
      <c r="L57" s="177" t="s">
        <v>17</v>
      </c>
      <c r="M57" s="163">
        <f>H57*K57</f>
        <v>0</v>
      </c>
      <c r="N57" s="305" t="s">
        <v>546</v>
      </c>
      <c r="O57" s="178"/>
      <c r="P57" s="722" t="s">
        <v>399</v>
      </c>
      <c r="Q57" s="722"/>
      <c r="R57" s="722"/>
      <c r="S57" s="722"/>
      <c r="T57" s="722"/>
      <c r="U57" s="524">
        <v>318</v>
      </c>
      <c r="V57" s="144" t="s">
        <v>13</v>
      </c>
      <c r="W57" s="143" t="s">
        <v>17</v>
      </c>
      <c r="X57" s="345"/>
      <c r="Y57" s="177" t="s">
        <v>17</v>
      </c>
      <c r="Z57" s="163">
        <f>U57*X57</f>
        <v>0</v>
      </c>
      <c r="AA57" s="305" t="s">
        <v>625</v>
      </c>
      <c r="AB57" s="178"/>
      <c r="AC57" s="722" t="s">
        <v>399</v>
      </c>
      <c r="AD57" s="722"/>
      <c r="AE57" s="722"/>
      <c r="AF57" s="722"/>
      <c r="AG57" s="722"/>
      <c r="AH57" s="524">
        <v>318</v>
      </c>
      <c r="AI57" s="144" t="s">
        <v>13</v>
      </c>
      <c r="AJ57" s="143" t="s">
        <v>17</v>
      </c>
      <c r="AK57" s="345"/>
      <c r="AL57" s="177" t="s">
        <v>17</v>
      </c>
      <c r="AM57" s="163">
        <f>AH57*AK57</f>
        <v>0</v>
      </c>
      <c r="AN57" s="305" t="s">
        <v>664</v>
      </c>
      <c r="AO57" s="178"/>
      <c r="AP57" s="722" t="s">
        <v>399</v>
      </c>
      <c r="AQ57" s="722"/>
      <c r="AR57" s="722"/>
      <c r="AS57" s="722"/>
      <c r="AT57" s="722"/>
      <c r="AU57" s="524">
        <v>318</v>
      </c>
      <c r="AV57" s="144" t="s">
        <v>13</v>
      </c>
      <c r="AW57" s="143" t="s">
        <v>17</v>
      </c>
      <c r="AX57" s="345"/>
      <c r="AY57" s="177" t="s">
        <v>17</v>
      </c>
      <c r="AZ57" s="163">
        <f>AU57*AX57</f>
        <v>0</v>
      </c>
      <c r="BA57" s="305" t="s">
        <v>704</v>
      </c>
      <c r="BB57" s="178"/>
      <c r="BC57" s="722" t="s">
        <v>399</v>
      </c>
      <c r="BD57" s="722"/>
      <c r="BE57" s="722"/>
      <c r="BF57" s="722"/>
      <c r="BG57" s="722"/>
      <c r="BH57" s="524">
        <v>318</v>
      </c>
      <c r="BI57" s="144" t="s">
        <v>13</v>
      </c>
      <c r="BJ57" s="143" t="s">
        <v>17</v>
      </c>
      <c r="BK57" s="345"/>
      <c r="BL57" s="177" t="s">
        <v>17</v>
      </c>
      <c r="BM57" s="163">
        <f>BH57*BK57</f>
        <v>0</v>
      </c>
    </row>
    <row r="58" spans="1:65" s="4" customFormat="1" ht="15.95" customHeight="1" x14ac:dyDescent="0.2">
      <c r="A58" s="154"/>
      <c r="B58" s="51" t="s">
        <v>10</v>
      </c>
      <c r="C58" s="709" t="s">
        <v>100</v>
      </c>
      <c r="D58" s="723"/>
      <c r="E58" s="723"/>
      <c r="F58" s="64"/>
      <c r="G58" s="64"/>
      <c r="H58" s="51"/>
      <c r="I58" s="107"/>
      <c r="J58" s="20"/>
      <c r="K58" s="59"/>
      <c r="L58" s="59"/>
      <c r="M58" s="162"/>
      <c r="N58" s="154"/>
      <c r="O58" s="51" t="s">
        <v>10</v>
      </c>
      <c r="P58" s="709" t="s">
        <v>100</v>
      </c>
      <c r="Q58" s="723"/>
      <c r="R58" s="723"/>
      <c r="S58" s="64"/>
      <c r="T58" s="64"/>
      <c r="U58" s="51"/>
      <c r="V58" s="107"/>
      <c r="W58" s="20"/>
      <c r="X58" s="59"/>
      <c r="Y58" s="59"/>
      <c r="Z58" s="162"/>
      <c r="AA58" s="154"/>
      <c r="AB58" s="51" t="s">
        <v>10</v>
      </c>
      <c r="AC58" s="709" t="s">
        <v>100</v>
      </c>
      <c r="AD58" s="723"/>
      <c r="AE58" s="723"/>
      <c r="AF58" s="64"/>
      <c r="AG58" s="64"/>
      <c r="AH58" s="51"/>
      <c r="AI58" s="107"/>
      <c r="AJ58" s="20"/>
      <c r="AK58" s="59"/>
      <c r="AL58" s="59"/>
      <c r="AM58" s="162"/>
      <c r="AN58" s="154"/>
      <c r="AO58" s="51" t="s">
        <v>10</v>
      </c>
      <c r="AP58" s="709" t="s">
        <v>100</v>
      </c>
      <c r="AQ58" s="723"/>
      <c r="AR58" s="723"/>
      <c r="AS58" s="64"/>
      <c r="AT58" s="64"/>
      <c r="AU58" s="51"/>
      <c r="AV58" s="107"/>
      <c r="AW58" s="20"/>
      <c r="AX58" s="59"/>
      <c r="AY58" s="59"/>
      <c r="AZ58" s="162"/>
      <c r="BA58" s="154"/>
      <c r="BB58" s="51" t="s">
        <v>10</v>
      </c>
      <c r="BC58" s="709" t="s">
        <v>100</v>
      </c>
      <c r="BD58" s="723"/>
      <c r="BE58" s="723"/>
      <c r="BF58" s="64"/>
      <c r="BG58" s="64"/>
      <c r="BH58" s="51"/>
      <c r="BI58" s="107"/>
      <c r="BJ58" s="20"/>
      <c r="BK58" s="59"/>
      <c r="BL58" s="59"/>
      <c r="BM58" s="162"/>
    </row>
    <row r="59" spans="1:65" s="4" customFormat="1" x14ac:dyDescent="0.2">
      <c r="A59" s="128"/>
      <c r="B59" s="51" t="s">
        <v>11</v>
      </c>
      <c r="C59" s="700" t="s">
        <v>108</v>
      </c>
      <c r="D59" s="700"/>
      <c r="E59" s="700"/>
      <c r="F59" s="700"/>
      <c r="G59" s="700"/>
      <c r="H59" s="64"/>
      <c r="I59" s="107"/>
      <c r="J59" s="20"/>
      <c r="K59" s="59"/>
      <c r="L59" s="59"/>
      <c r="M59" s="162"/>
      <c r="N59" s="128"/>
      <c r="O59" s="51" t="s">
        <v>11</v>
      </c>
      <c r="P59" s="700" t="s">
        <v>108</v>
      </c>
      <c r="Q59" s="700"/>
      <c r="R59" s="700"/>
      <c r="S59" s="700"/>
      <c r="T59" s="700"/>
      <c r="U59" s="64"/>
      <c r="V59" s="107"/>
      <c r="W59" s="20"/>
      <c r="X59" s="59"/>
      <c r="Y59" s="59"/>
      <c r="Z59" s="162"/>
      <c r="AA59" s="128"/>
      <c r="AB59" s="51" t="s">
        <v>11</v>
      </c>
      <c r="AC59" s="700" t="s">
        <v>108</v>
      </c>
      <c r="AD59" s="700"/>
      <c r="AE59" s="700"/>
      <c r="AF59" s="700"/>
      <c r="AG59" s="700"/>
      <c r="AH59" s="64"/>
      <c r="AI59" s="107"/>
      <c r="AJ59" s="20"/>
      <c r="AK59" s="59"/>
      <c r="AL59" s="59"/>
      <c r="AM59" s="162"/>
      <c r="AN59" s="128"/>
      <c r="AO59" s="51" t="s">
        <v>11</v>
      </c>
      <c r="AP59" s="700" t="s">
        <v>108</v>
      </c>
      <c r="AQ59" s="700"/>
      <c r="AR59" s="700"/>
      <c r="AS59" s="700"/>
      <c r="AT59" s="700"/>
      <c r="AU59" s="64"/>
      <c r="AV59" s="107"/>
      <c r="AW59" s="20"/>
      <c r="AX59" s="59"/>
      <c r="AY59" s="59"/>
      <c r="AZ59" s="162"/>
      <c r="BA59" s="128"/>
      <c r="BB59" s="51" t="s">
        <v>11</v>
      </c>
      <c r="BC59" s="700" t="s">
        <v>108</v>
      </c>
      <c r="BD59" s="700"/>
      <c r="BE59" s="700"/>
      <c r="BF59" s="700"/>
      <c r="BG59" s="700"/>
      <c r="BH59" s="64"/>
      <c r="BI59" s="107"/>
      <c r="BJ59" s="20"/>
      <c r="BK59" s="59"/>
      <c r="BL59" s="59"/>
      <c r="BM59" s="162"/>
    </row>
    <row r="60" spans="1:65" s="4" customFormat="1" x14ac:dyDescent="0.2">
      <c r="A60" s="305" t="s">
        <v>528</v>
      </c>
      <c r="B60" s="178"/>
      <c r="C60" s="722" t="s">
        <v>399</v>
      </c>
      <c r="D60" s="722"/>
      <c r="E60" s="722"/>
      <c r="F60" s="722"/>
      <c r="G60" s="722"/>
      <c r="H60" s="524">
        <v>104</v>
      </c>
      <c r="I60" s="144" t="s">
        <v>13</v>
      </c>
      <c r="J60" s="143" t="s">
        <v>17</v>
      </c>
      <c r="K60" s="345"/>
      <c r="L60" s="177" t="s">
        <v>17</v>
      </c>
      <c r="M60" s="163">
        <f>H60*K60</f>
        <v>0</v>
      </c>
      <c r="N60" s="305" t="s">
        <v>547</v>
      </c>
      <c r="O60" s="178"/>
      <c r="P60" s="722" t="s">
        <v>399</v>
      </c>
      <c r="Q60" s="722"/>
      <c r="R60" s="722"/>
      <c r="S60" s="722"/>
      <c r="T60" s="722"/>
      <c r="U60" s="524">
        <v>104</v>
      </c>
      <c r="V60" s="144" t="s">
        <v>13</v>
      </c>
      <c r="W60" s="143" t="s">
        <v>17</v>
      </c>
      <c r="X60" s="345"/>
      <c r="Y60" s="177" t="s">
        <v>17</v>
      </c>
      <c r="Z60" s="163">
        <f>U60*X60</f>
        <v>0</v>
      </c>
      <c r="AA60" s="305" t="s">
        <v>626</v>
      </c>
      <c r="AB60" s="178"/>
      <c r="AC60" s="722" t="s">
        <v>399</v>
      </c>
      <c r="AD60" s="722"/>
      <c r="AE60" s="722"/>
      <c r="AF60" s="722"/>
      <c r="AG60" s="722"/>
      <c r="AH60" s="524">
        <v>104</v>
      </c>
      <c r="AI60" s="144" t="s">
        <v>13</v>
      </c>
      <c r="AJ60" s="143" t="s">
        <v>17</v>
      </c>
      <c r="AK60" s="345"/>
      <c r="AL60" s="177" t="s">
        <v>17</v>
      </c>
      <c r="AM60" s="163">
        <f>AH60*AK60</f>
        <v>0</v>
      </c>
      <c r="AN60" s="305" t="s">
        <v>665</v>
      </c>
      <c r="AO60" s="178"/>
      <c r="AP60" s="722" t="s">
        <v>399</v>
      </c>
      <c r="AQ60" s="722"/>
      <c r="AR60" s="722"/>
      <c r="AS60" s="722"/>
      <c r="AT60" s="722"/>
      <c r="AU60" s="524">
        <v>104</v>
      </c>
      <c r="AV60" s="144" t="s">
        <v>13</v>
      </c>
      <c r="AW60" s="143" t="s">
        <v>17</v>
      </c>
      <c r="AX60" s="345"/>
      <c r="AY60" s="177" t="s">
        <v>17</v>
      </c>
      <c r="AZ60" s="163">
        <f>AU60*AX60</f>
        <v>0</v>
      </c>
      <c r="BA60" s="305" t="s">
        <v>705</v>
      </c>
      <c r="BB60" s="178"/>
      <c r="BC60" s="722" t="s">
        <v>399</v>
      </c>
      <c r="BD60" s="722"/>
      <c r="BE60" s="722"/>
      <c r="BF60" s="722"/>
      <c r="BG60" s="722"/>
      <c r="BH60" s="524">
        <v>104</v>
      </c>
      <c r="BI60" s="144" t="s">
        <v>13</v>
      </c>
      <c r="BJ60" s="143" t="s">
        <v>17</v>
      </c>
      <c r="BK60" s="345"/>
      <c r="BL60" s="177" t="s">
        <v>17</v>
      </c>
      <c r="BM60" s="163">
        <f>BH60*BK60</f>
        <v>0</v>
      </c>
    </row>
    <row r="61" spans="1:65" s="4" customFormat="1" ht="15.95" customHeight="1" x14ac:dyDescent="0.2">
      <c r="A61" s="425" t="s">
        <v>548</v>
      </c>
      <c r="B61" s="146"/>
      <c r="C61" s="145" t="s">
        <v>21</v>
      </c>
      <c r="D61" s="146"/>
      <c r="E61" s="146"/>
      <c r="F61" s="146"/>
      <c r="G61" s="146"/>
      <c r="H61" s="741" t="s">
        <v>21</v>
      </c>
      <c r="I61" s="741"/>
      <c r="J61" s="741"/>
      <c r="K61" s="741"/>
      <c r="L61" s="741"/>
      <c r="M61" s="742"/>
      <c r="N61" s="425" t="s">
        <v>549</v>
      </c>
      <c r="O61" s="146"/>
      <c r="P61" s="145" t="s">
        <v>21</v>
      </c>
      <c r="Q61" s="146"/>
      <c r="R61" s="146"/>
      <c r="S61" s="146"/>
      <c r="T61" s="146"/>
      <c r="U61" s="743" t="s">
        <v>21</v>
      </c>
      <c r="V61" s="743"/>
      <c r="W61" s="743"/>
      <c r="X61" s="743"/>
      <c r="Y61" s="743"/>
      <c r="Z61" s="744"/>
      <c r="AA61" s="425" t="s">
        <v>627</v>
      </c>
      <c r="AB61" s="146"/>
      <c r="AC61" s="145" t="s">
        <v>21</v>
      </c>
      <c r="AD61" s="146"/>
      <c r="AE61" s="146"/>
      <c r="AF61" s="146"/>
      <c r="AG61" s="146"/>
      <c r="AH61" s="741" t="s">
        <v>21</v>
      </c>
      <c r="AI61" s="741"/>
      <c r="AJ61" s="741"/>
      <c r="AK61" s="741"/>
      <c r="AL61" s="741"/>
      <c r="AM61" s="742"/>
      <c r="AN61" s="425" t="s">
        <v>666</v>
      </c>
      <c r="AO61" s="146"/>
      <c r="AP61" s="145" t="s">
        <v>21</v>
      </c>
      <c r="AQ61" s="146"/>
      <c r="AR61" s="146"/>
      <c r="AS61" s="146"/>
      <c r="AT61" s="146"/>
      <c r="AU61" s="741" t="s">
        <v>21</v>
      </c>
      <c r="AV61" s="741"/>
      <c r="AW61" s="741"/>
      <c r="AX61" s="741"/>
      <c r="AY61" s="741"/>
      <c r="AZ61" s="742"/>
      <c r="BA61" s="425" t="s">
        <v>706</v>
      </c>
      <c r="BB61" s="146"/>
      <c r="BC61" s="145" t="s">
        <v>21</v>
      </c>
      <c r="BD61" s="146"/>
      <c r="BE61" s="146"/>
      <c r="BF61" s="146"/>
      <c r="BG61" s="146"/>
      <c r="BH61" s="741" t="s">
        <v>21</v>
      </c>
      <c r="BI61" s="741"/>
      <c r="BJ61" s="741"/>
      <c r="BK61" s="741"/>
      <c r="BL61" s="741"/>
      <c r="BM61" s="742"/>
    </row>
    <row r="62" spans="1:65" s="4" customFormat="1" ht="17.45" customHeight="1" x14ac:dyDescent="0.2">
      <c r="A62" s="714" t="s">
        <v>131</v>
      </c>
      <c r="B62" s="715"/>
      <c r="C62" s="715"/>
      <c r="D62" s="715"/>
      <c r="E62" s="715"/>
      <c r="F62" s="715"/>
      <c r="G62" s="715"/>
      <c r="H62" s="212"/>
      <c r="I62" s="212"/>
      <c r="J62" s="213"/>
      <c r="K62" s="181"/>
      <c r="L62" s="213" t="s">
        <v>17</v>
      </c>
      <c r="M62" s="239">
        <f>SUM(M6:M60)</f>
        <v>0</v>
      </c>
      <c r="N62" s="714" t="s">
        <v>131</v>
      </c>
      <c r="O62" s="715"/>
      <c r="P62" s="715"/>
      <c r="Q62" s="715"/>
      <c r="R62" s="715"/>
      <c r="S62" s="715"/>
      <c r="T62" s="715"/>
      <c r="U62" s="335"/>
      <c r="V62" s="212"/>
      <c r="W62" s="213"/>
      <c r="X62" s="181"/>
      <c r="Y62" s="213" t="s">
        <v>17</v>
      </c>
      <c r="Z62" s="239">
        <f>SUM(Z6:Z60)</f>
        <v>0</v>
      </c>
      <c r="AA62" s="714" t="s">
        <v>131</v>
      </c>
      <c r="AB62" s="715"/>
      <c r="AC62" s="715"/>
      <c r="AD62" s="715"/>
      <c r="AE62" s="715"/>
      <c r="AF62" s="715"/>
      <c r="AG62" s="732"/>
      <c r="AH62" s="211"/>
      <c r="AI62" s="212"/>
      <c r="AJ62" s="213"/>
      <c r="AK62" s="181"/>
      <c r="AL62" s="213" t="s">
        <v>17</v>
      </c>
      <c r="AM62" s="239">
        <f>SUM(AM6:AM60)</f>
        <v>0</v>
      </c>
      <c r="AN62" s="714" t="s">
        <v>131</v>
      </c>
      <c r="AO62" s="715"/>
      <c r="AP62" s="715"/>
      <c r="AQ62" s="715"/>
      <c r="AR62" s="715"/>
      <c r="AS62" s="715"/>
      <c r="AT62" s="715"/>
      <c r="AU62" s="212"/>
      <c r="AV62" s="212"/>
      <c r="AW62" s="213"/>
      <c r="AX62" s="181"/>
      <c r="AY62" s="213" t="s">
        <v>17</v>
      </c>
      <c r="AZ62" s="239">
        <f>SUM(AZ6:AZ60)</f>
        <v>0</v>
      </c>
      <c r="BA62" s="714" t="s">
        <v>131</v>
      </c>
      <c r="BB62" s="715"/>
      <c r="BC62" s="715"/>
      <c r="BD62" s="715"/>
      <c r="BE62" s="715"/>
      <c r="BF62" s="715"/>
      <c r="BG62" s="715"/>
      <c r="BH62" s="335"/>
      <c r="BI62" s="212"/>
      <c r="BJ62" s="213"/>
      <c r="BK62" s="181"/>
      <c r="BL62" s="213" t="s">
        <v>17</v>
      </c>
      <c r="BM62" s="239">
        <f>SUM(BM6:BM60)</f>
        <v>0</v>
      </c>
    </row>
    <row r="63" spans="1:65" s="214" customFormat="1" ht="53.25" customHeight="1" x14ac:dyDescent="0.2">
      <c r="A63" s="574" t="s">
        <v>872</v>
      </c>
      <c r="B63" s="575"/>
      <c r="C63" s="575"/>
      <c r="D63" s="575"/>
      <c r="E63" s="575"/>
      <c r="F63" s="575"/>
      <c r="G63" s="575"/>
      <c r="H63" s="575"/>
      <c r="I63" s="575"/>
      <c r="J63" s="575"/>
      <c r="K63" s="575"/>
      <c r="L63" s="575"/>
      <c r="M63" s="575"/>
      <c r="N63" s="574" t="s">
        <v>872</v>
      </c>
      <c r="O63" s="575"/>
      <c r="P63" s="575"/>
      <c r="Q63" s="575"/>
      <c r="R63" s="575"/>
      <c r="S63" s="575"/>
      <c r="T63" s="575"/>
      <c r="U63" s="575"/>
      <c r="V63" s="575"/>
      <c r="W63" s="575"/>
      <c r="X63" s="575"/>
      <c r="Y63" s="575"/>
      <c r="Z63" s="575"/>
      <c r="AA63" s="574" t="s">
        <v>872</v>
      </c>
      <c r="AB63" s="575"/>
      <c r="AC63" s="575"/>
      <c r="AD63" s="575"/>
      <c r="AE63" s="575"/>
      <c r="AF63" s="575"/>
      <c r="AG63" s="575"/>
      <c r="AH63" s="575"/>
      <c r="AI63" s="575"/>
      <c r="AJ63" s="575"/>
      <c r="AK63" s="575"/>
      <c r="AL63" s="575"/>
      <c r="AM63" s="575"/>
      <c r="AN63" s="574" t="s">
        <v>872</v>
      </c>
      <c r="AO63" s="575"/>
      <c r="AP63" s="575"/>
      <c r="AQ63" s="575"/>
      <c r="AR63" s="575"/>
      <c r="AS63" s="575"/>
      <c r="AT63" s="575"/>
      <c r="AU63" s="575"/>
      <c r="AV63" s="575"/>
      <c r="AW63" s="575"/>
      <c r="AX63" s="575"/>
      <c r="AY63" s="575"/>
      <c r="AZ63" s="575"/>
      <c r="BA63" s="574" t="s">
        <v>872</v>
      </c>
      <c r="BB63" s="575"/>
      <c r="BC63" s="575"/>
      <c r="BD63" s="575"/>
      <c r="BE63" s="575"/>
      <c r="BF63" s="575"/>
      <c r="BG63" s="575"/>
      <c r="BH63" s="575"/>
      <c r="BI63" s="575"/>
      <c r="BJ63" s="575"/>
      <c r="BK63" s="575"/>
      <c r="BL63" s="575"/>
      <c r="BM63" s="575"/>
    </row>
    <row r="64" spans="1:65" s="4" customFormat="1" ht="12.95" customHeight="1" x14ac:dyDescent="0.2">
      <c r="A64" s="148" t="s">
        <v>14</v>
      </c>
      <c r="B64" s="716" t="s">
        <v>15</v>
      </c>
      <c r="C64" s="716"/>
      <c r="D64" s="716"/>
      <c r="E64" s="716"/>
      <c r="F64" s="716"/>
      <c r="G64" s="717"/>
      <c r="H64" s="251" t="s">
        <v>34</v>
      </c>
      <c r="I64" s="149" t="s">
        <v>16</v>
      </c>
      <c r="J64" s="150"/>
      <c r="K64" s="151"/>
      <c r="L64" s="151"/>
      <c r="M64" s="152"/>
      <c r="N64" s="148" t="s">
        <v>14</v>
      </c>
      <c r="O64" s="716" t="s">
        <v>15</v>
      </c>
      <c r="P64" s="716"/>
      <c r="Q64" s="716"/>
      <c r="R64" s="716"/>
      <c r="S64" s="716"/>
      <c r="T64" s="717"/>
      <c r="U64" s="251" t="s">
        <v>34</v>
      </c>
      <c r="V64" s="149" t="s">
        <v>16</v>
      </c>
      <c r="W64" s="150"/>
      <c r="X64" s="151"/>
      <c r="Y64" s="151"/>
      <c r="Z64" s="152"/>
      <c r="AA64" s="148" t="s">
        <v>14</v>
      </c>
      <c r="AB64" s="716" t="s">
        <v>15</v>
      </c>
      <c r="AC64" s="716"/>
      <c r="AD64" s="716"/>
      <c r="AE64" s="716"/>
      <c r="AF64" s="716"/>
      <c r="AG64" s="717"/>
      <c r="AH64" s="251" t="s">
        <v>34</v>
      </c>
      <c r="AI64" s="149" t="s">
        <v>16</v>
      </c>
      <c r="AJ64" s="150"/>
      <c r="AK64" s="151"/>
      <c r="AL64" s="151"/>
      <c r="AM64" s="152"/>
      <c r="AN64" s="148" t="s">
        <v>14</v>
      </c>
      <c r="AO64" s="716" t="s">
        <v>15</v>
      </c>
      <c r="AP64" s="716"/>
      <c r="AQ64" s="716"/>
      <c r="AR64" s="716"/>
      <c r="AS64" s="716"/>
      <c r="AT64" s="717"/>
      <c r="AU64" s="251" t="s">
        <v>34</v>
      </c>
      <c r="AV64" s="149" t="s">
        <v>16</v>
      </c>
      <c r="AW64" s="150"/>
      <c r="AX64" s="151"/>
      <c r="AY64" s="151"/>
      <c r="AZ64" s="152"/>
      <c r="BA64" s="148" t="s">
        <v>14</v>
      </c>
      <c r="BB64" s="716" t="s">
        <v>15</v>
      </c>
      <c r="BC64" s="716"/>
      <c r="BD64" s="716"/>
      <c r="BE64" s="716"/>
      <c r="BF64" s="716"/>
      <c r="BG64" s="717"/>
      <c r="BH64" s="251" t="s">
        <v>34</v>
      </c>
      <c r="BI64" s="149" t="s">
        <v>16</v>
      </c>
      <c r="BJ64" s="150"/>
      <c r="BK64" s="151"/>
      <c r="BL64" s="151"/>
      <c r="BM64" s="152"/>
    </row>
    <row r="65" spans="1:65" s="4" customFormat="1" x14ac:dyDescent="0.2">
      <c r="A65" s="128" t="s">
        <v>521</v>
      </c>
      <c r="B65" s="701" t="s">
        <v>95</v>
      </c>
      <c r="C65" s="701"/>
      <c r="D65" s="701"/>
      <c r="E65" s="701"/>
      <c r="F65" s="701"/>
      <c r="G65" s="701"/>
      <c r="H65" s="232">
        <v>1600</v>
      </c>
      <c r="I65" s="155" t="s">
        <v>13</v>
      </c>
      <c r="J65" s="248"/>
      <c r="K65" s="249"/>
      <c r="L65" s="51"/>
      <c r="M65" s="167"/>
      <c r="N65" s="128" t="s">
        <v>589</v>
      </c>
      <c r="O65" s="701" t="s">
        <v>95</v>
      </c>
      <c r="P65" s="701"/>
      <c r="Q65" s="701"/>
      <c r="R65" s="701"/>
      <c r="S65" s="701"/>
      <c r="T65" s="701"/>
      <c r="U65" s="232">
        <v>1600</v>
      </c>
      <c r="V65" s="155" t="s">
        <v>13</v>
      </c>
      <c r="W65" s="248"/>
      <c r="X65" s="249"/>
      <c r="Y65" s="51"/>
      <c r="Z65" s="167"/>
      <c r="AA65" s="128" t="s">
        <v>628</v>
      </c>
      <c r="AB65" s="701" t="s">
        <v>95</v>
      </c>
      <c r="AC65" s="701"/>
      <c r="AD65" s="701"/>
      <c r="AE65" s="701"/>
      <c r="AF65" s="701"/>
      <c r="AG65" s="701"/>
      <c r="AH65" s="232">
        <v>1600</v>
      </c>
      <c r="AI65" s="155" t="s">
        <v>13</v>
      </c>
      <c r="AJ65" s="248"/>
      <c r="AK65" s="249"/>
      <c r="AL65" s="51"/>
      <c r="AM65" s="167"/>
      <c r="AN65" s="128" t="s">
        <v>668</v>
      </c>
      <c r="AO65" s="701" t="s">
        <v>95</v>
      </c>
      <c r="AP65" s="701"/>
      <c r="AQ65" s="701"/>
      <c r="AR65" s="701"/>
      <c r="AS65" s="701"/>
      <c r="AT65" s="701"/>
      <c r="AU65" s="232">
        <v>1600</v>
      </c>
      <c r="AV65" s="155" t="s">
        <v>13</v>
      </c>
      <c r="AW65" s="248"/>
      <c r="AX65" s="249"/>
      <c r="AY65" s="51"/>
      <c r="AZ65" s="167"/>
      <c r="BA65" s="128" t="s">
        <v>707</v>
      </c>
      <c r="BB65" s="701" t="s">
        <v>95</v>
      </c>
      <c r="BC65" s="701"/>
      <c r="BD65" s="701"/>
      <c r="BE65" s="701"/>
      <c r="BF65" s="701"/>
      <c r="BG65" s="701"/>
      <c r="BH65" s="232">
        <v>1600</v>
      </c>
      <c r="BI65" s="155" t="s">
        <v>13</v>
      </c>
      <c r="BJ65" s="248"/>
      <c r="BK65" s="249"/>
      <c r="BL65" s="51"/>
      <c r="BM65" s="167"/>
    </row>
    <row r="66" spans="1:65" s="27" customFormat="1" ht="17.100000000000001" customHeight="1" x14ac:dyDescent="0.2">
      <c r="A66" s="129"/>
      <c r="B66" s="713"/>
      <c r="C66" s="713"/>
      <c r="D66" s="724"/>
      <c r="E66" s="724"/>
      <c r="F66" s="724"/>
      <c r="G66" s="724"/>
      <c r="H66" s="755" t="s">
        <v>18</v>
      </c>
      <c r="I66" s="760"/>
      <c r="J66" s="800" t="s">
        <v>57</v>
      </c>
      <c r="K66" s="801"/>
      <c r="L66" s="801"/>
      <c r="M66" s="756"/>
      <c r="N66" s="129"/>
      <c r="O66" s="713"/>
      <c r="P66" s="713"/>
      <c r="Q66" s="724"/>
      <c r="R66" s="724"/>
      <c r="S66" s="724"/>
      <c r="T66" s="724"/>
      <c r="U66" s="760" t="s">
        <v>18</v>
      </c>
      <c r="V66" s="761"/>
      <c r="W66" s="800" t="s">
        <v>57</v>
      </c>
      <c r="X66" s="801"/>
      <c r="Y66" s="801"/>
      <c r="Z66" s="756"/>
      <c r="AA66" s="129"/>
      <c r="AB66" s="713"/>
      <c r="AC66" s="713"/>
      <c r="AD66" s="724"/>
      <c r="AE66" s="724"/>
      <c r="AF66" s="724"/>
      <c r="AG66" s="724"/>
      <c r="AH66" s="755" t="s">
        <v>18</v>
      </c>
      <c r="AI66" s="760"/>
      <c r="AJ66" s="800" t="s">
        <v>57</v>
      </c>
      <c r="AK66" s="801"/>
      <c r="AL66" s="801"/>
      <c r="AM66" s="756"/>
      <c r="AN66" s="129"/>
      <c r="AO66" s="713"/>
      <c r="AP66" s="713"/>
      <c r="AQ66" s="724"/>
      <c r="AR66" s="724"/>
      <c r="AS66" s="724"/>
      <c r="AT66" s="724"/>
      <c r="AU66" s="755" t="s">
        <v>18</v>
      </c>
      <c r="AV66" s="760"/>
      <c r="AW66" s="800" t="s">
        <v>57</v>
      </c>
      <c r="AX66" s="801"/>
      <c r="AY66" s="801"/>
      <c r="AZ66" s="756"/>
      <c r="BA66" s="129"/>
      <c r="BB66" s="713"/>
      <c r="BC66" s="713"/>
      <c r="BD66" s="724"/>
      <c r="BE66" s="724"/>
      <c r="BF66" s="724"/>
      <c r="BG66" s="724"/>
      <c r="BH66" s="755" t="s">
        <v>18</v>
      </c>
      <c r="BI66" s="760"/>
      <c r="BJ66" s="800" t="s">
        <v>57</v>
      </c>
      <c r="BK66" s="801"/>
      <c r="BL66" s="801"/>
      <c r="BM66" s="756"/>
    </row>
    <row r="67" spans="1:65" s="27" customFormat="1" ht="17.100000000000001" customHeight="1" x14ac:dyDescent="0.2">
      <c r="A67" s="129"/>
      <c r="B67" s="713"/>
      <c r="C67" s="713"/>
      <c r="D67" s="724"/>
      <c r="E67" s="724"/>
      <c r="F67" s="724"/>
      <c r="G67" s="724"/>
      <c r="H67" s="758" t="s">
        <v>254</v>
      </c>
      <c r="I67" s="759"/>
      <c r="J67" s="745" t="s">
        <v>399</v>
      </c>
      <c r="K67" s="746"/>
      <c r="L67" s="746"/>
      <c r="M67" s="747"/>
      <c r="N67" s="129"/>
      <c r="O67" s="713"/>
      <c r="P67" s="713"/>
      <c r="Q67" s="724"/>
      <c r="R67" s="724"/>
      <c r="S67" s="724"/>
      <c r="T67" s="724"/>
      <c r="U67" s="760" t="s">
        <v>254</v>
      </c>
      <c r="V67" s="761"/>
      <c r="W67" s="800" t="s">
        <v>399</v>
      </c>
      <c r="X67" s="801"/>
      <c r="Y67" s="801"/>
      <c r="Z67" s="756"/>
      <c r="AA67" s="129"/>
      <c r="AB67" s="713"/>
      <c r="AC67" s="713"/>
      <c r="AD67" s="724"/>
      <c r="AE67" s="724"/>
      <c r="AF67" s="724"/>
      <c r="AG67" s="724"/>
      <c r="AH67" s="758" t="s">
        <v>254</v>
      </c>
      <c r="AI67" s="759"/>
      <c r="AJ67" s="745" t="s">
        <v>399</v>
      </c>
      <c r="AK67" s="746"/>
      <c r="AL67" s="746"/>
      <c r="AM67" s="747"/>
      <c r="AN67" s="129"/>
      <c r="AO67" s="713"/>
      <c r="AP67" s="713"/>
      <c r="AQ67" s="724"/>
      <c r="AR67" s="724"/>
      <c r="AS67" s="724"/>
      <c r="AT67" s="724"/>
      <c r="AU67" s="758" t="s">
        <v>254</v>
      </c>
      <c r="AV67" s="759"/>
      <c r="AW67" s="745" t="s">
        <v>399</v>
      </c>
      <c r="AX67" s="746"/>
      <c r="AY67" s="746"/>
      <c r="AZ67" s="747"/>
      <c r="BA67" s="129"/>
      <c r="BB67" s="713"/>
      <c r="BC67" s="713"/>
      <c r="BD67" s="724"/>
      <c r="BE67" s="724"/>
      <c r="BF67" s="724"/>
      <c r="BG67" s="724"/>
      <c r="BH67" s="758" t="s">
        <v>254</v>
      </c>
      <c r="BI67" s="759"/>
      <c r="BJ67" s="745" t="s">
        <v>399</v>
      </c>
      <c r="BK67" s="746"/>
      <c r="BL67" s="746"/>
      <c r="BM67" s="747"/>
    </row>
    <row r="68" spans="1:65" s="27" customFormat="1" ht="17.100000000000001" customHeight="1" x14ac:dyDescent="0.2">
      <c r="A68" s="326"/>
      <c r="B68" s="725"/>
      <c r="C68" s="725"/>
      <c r="D68" s="712"/>
      <c r="E68" s="712"/>
      <c r="F68" s="712"/>
      <c r="G68" s="762"/>
      <c r="H68" s="735">
        <v>10</v>
      </c>
      <c r="I68" s="736"/>
      <c r="J68" s="737"/>
      <c r="K68" s="738"/>
      <c r="L68" s="738"/>
      <c r="M68" s="739"/>
      <c r="N68" s="129"/>
      <c r="O68" s="725"/>
      <c r="P68" s="725"/>
      <c r="Q68" s="712"/>
      <c r="R68" s="712"/>
      <c r="S68" s="712"/>
      <c r="T68" s="712"/>
      <c r="U68" s="736">
        <v>10</v>
      </c>
      <c r="V68" s="740"/>
      <c r="W68" s="737"/>
      <c r="X68" s="738"/>
      <c r="Y68" s="738"/>
      <c r="Z68" s="739"/>
      <c r="AA68" s="129"/>
      <c r="AB68" s="725"/>
      <c r="AC68" s="725"/>
      <c r="AD68" s="712"/>
      <c r="AE68" s="712"/>
      <c r="AF68" s="712"/>
      <c r="AG68" s="712"/>
      <c r="AH68" s="735">
        <v>10</v>
      </c>
      <c r="AI68" s="736"/>
      <c r="AJ68" s="737"/>
      <c r="AK68" s="738"/>
      <c r="AL68" s="738"/>
      <c r="AM68" s="739"/>
      <c r="AN68" s="129"/>
      <c r="AO68" s="725"/>
      <c r="AP68" s="725"/>
      <c r="AQ68" s="712"/>
      <c r="AR68" s="712"/>
      <c r="AS68" s="712"/>
      <c r="AT68" s="712"/>
      <c r="AU68" s="735">
        <v>10</v>
      </c>
      <c r="AV68" s="736"/>
      <c r="AW68" s="737"/>
      <c r="AX68" s="738"/>
      <c r="AY68" s="738"/>
      <c r="AZ68" s="739"/>
      <c r="BA68" s="129"/>
      <c r="BB68" s="725"/>
      <c r="BC68" s="725"/>
      <c r="BD68" s="712"/>
      <c r="BE68" s="712"/>
      <c r="BF68" s="712"/>
      <c r="BG68" s="712"/>
      <c r="BH68" s="735">
        <v>10</v>
      </c>
      <c r="BI68" s="736"/>
      <c r="BJ68" s="737"/>
      <c r="BK68" s="738"/>
      <c r="BL68" s="738"/>
      <c r="BM68" s="739"/>
    </row>
    <row r="69" spans="1:65" s="27" customFormat="1" ht="17.100000000000001" customHeight="1" x14ac:dyDescent="0.2">
      <c r="A69" s="326"/>
      <c r="B69" s="711"/>
      <c r="C69" s="711"/>
      <c r="D69" s="712"/>
      <c r="E69" s="712"/>
      <c r="F69" s="712"/>
      <c r="G69" s="762"/>
      <c r="H69" s="735">
        <v>20</v>
      </c>
      <c r="I69" s="736"/>
      <c r="J69" s="737"/>
      <c r="K69" s="738"/>
      <c r="L69" s="738"/>
      <c r="M69" s="739"/>
      <c r="N69" s="129"/>
      <c r="O69" s="711"/>
      <c r="P69" s="711"/>
      <c r="Q69" s="712"/>
      <c r="R69" s="712"/>
      <c r="S69" s="712"/>
      <c r="T69" s="712"/>
      <c r="U69" s="736">
        <v>20</v>
      </c>
      <c r="V69" s="740"/>
      <c r="W69" s="737"/>
      <c r="X69" s="738"/>
      <c r="Y69" s="738"/>
      <c r="Z69" s="739"/>
      <c r="AA69" s="129"/>
      <c r="AB69" s="711"/>
      <c r="AC69" s="711"/>
      <c r="AD69" s="712"/>
      <c r="AE69" s="712"/>
      <c r="AF69" s="712"/>
      <c r="AG69" s="712"/>
      <c r="AH69" s="735">
        <v>20</v>
      </c>
      <c r="AI69" s="736"/>
      <c r="AJ69" s="737"/>
      <c r="AK69" s="738"/>
      <c r="AL69" s="738"/>
      <c r="AM69" s="739"/>
      <c r="AN69" s="129"/>
      <c r="AO69" s="711"/>
      <c r="AP69" s="711"/>
      <c r="AQ69" s="712"/>
      <c r="AR69" s="712"/>
      <c r="AS69" s="712"/>
      <c r="AT69" s="712"/>
      <c r="AU69" s="735">
        <v>20</v>
      </c>
      <c r="AV69" s="736"/>
      <c r="AW69" s="737"/>
      <c r="AX69" s="738"/>
      <c r="AY69" s="738"/>
      <c r="AZ69" s="739"/>
      <c r="BA69" s="129"/>
      <c r="BB69" s="711"/>
      <c r="BC69" s="711"/>
      <c r="BD69" s="712"/>
      <c r="BE69" s="712"/>
      <c r="BF69" s="712"/>
      <c r="BG69" s="712"/>
      <c r="BH69" s="735">
        <v>20</v>
      </c>
      <c r="BI69" s="736"/>
      <c r="BJ69" s="737"/>
      <c r="BK69" s="738"/>
      <c r="BL69" s="738"/>
      <c r="BM69" s="739"/>
    </row>
    <row r="70" spans="1:65" s="27" customFormat="1" ht="17.100000000000001" customHeight="1" x14ac:dyDescent="0.2">
      <c r="A70" s="326"/>
      <c r="B70" s="711"/>
      <c r="C70" s="711"/>
      <c r="D70" s="712"/>
      <c r="E70" s="712"/>
      <c r="F70" s="712"/>
      <c r="G70" s="762"/>
      <c r="H70" s="735">
        <v>30</v>
      </c>
      <c r="I70" s="736"/>
      <c r="J70" s="737"/>
      <c r="K70" s="738"/>
      <c r="L70" s="738"/>
      <c r="M70" s="739"/>
      <c r="N70" s="129"/>
      <c r="O70" s="711"/>
      <c r="P70" s="711"/>
      <c r="Q70" s="712"/>
      <c r="R70" s="712"/>
      <c r="S70" s="712"/>
      <c r="T70" s="712"/>
      <c r="U70" s="736">
        <v>30</v>
      </c>
      <c r="V70" s="740"/>
      <c r="W70" s="737"/>
      <c r="X70" s="738"/>
      <c r="Y70" s="738"/>
      <c r="Z70" s="739"/>
      <c r="AA70" s="129"/>
      <c r="AB70" s="711"/>
      <c r="AC70" s="711"/>
      <c r="AD70" s="712"/>
      <c r="AE70" s="712"/>
      <c r="AF70" s="712"/>
      <c r="AG70" s="712"/>
      <c r="AH70" s="735">
        <v>30</v>
      </c>
      <c r="AI70" s="736"/>
      <c r="AJ70" s="737"/>
      <c r="AK70" s="738"/>
      <c r="AL70" s="738"/>
      <c r="AM70" s="739"/>
      <c r="AN70" s="129"/>
      <c r="AO70" s="711"/>
      <c r="AP70" s="711"/>
      <c r="AQ70" s="712"/>
      <c r="AR70" s="712"/>
      <c r="AS70" s="712"/>
      <c r="AT70" s="712"/>
      <c r="AU70" s="735">
        <v>30</v>
      </c>
      <c r="AV70" s="736"/>
      <c r="AW70" s="737"/>
      <c r="AX70" s="738"/>
      <c r="AY70" s="738"/>
      <c r="AZ70" s="739"/>
      <c r="BA70" s="129"/>
      <c r="BB70" s="711"/>
      <c r="BC70" s="711"/>
      <c r="BD70" s="712"/>
      <c r="BE70" s="712"/>
      <c r="BF70" s="712"/>
      <c r="BG70" s="712"/>
      <c r="BH70" s="735">
        <v>30</v>
      </c>
      <c r="BI70" s="736"/>
      <c r="BJ70" s="737"/>
      <c r="BK70" s="738"/>
      <c r="BL70" s="738"/>
      <c r="BM70" s="739"/>
    </row>
    <row r="71" spans="1:65" s="27" customFormat="1" ht="17.100000000000001" customHeight="1" x14ac:dyDescent="0.2">
      <c r="A71" s="326"/>
      <c r="B71" s="711"/>
      <c r="C71" s="711"/>
      <c r="D71" s="712"/>
      <c r="E71" s="712"/>
      <c r="F71" s="712"/>
      <c r="G71" s="762"/>
      <c r="H71" s="735">
        <v>40</v>
      </c>
      <c r="I71" s="736"/>
      <c r="J71" s="737"/>
      <c r="K71" s="738"/>
      <c r="L71" s="738"/>
      <c r="M71" s="739"/>
      <c r="N71" s="129"/>
      <c r="O71" s="711"/>
      <c r="P71" s="711"/>
      <c r="Q71" s="712"/>
      <c r="R71" s="712"/>
      <c r="S71" s="712"/>
      <c r="T71" s="712"/>
      <c r="U71" s="736">
        <v>40</v>
      </c>
      <c r="V71" s="740"/>
      <c r="W71" s="737"/>
      <c r="X71" s="738"/>
      <c r="Y71" s="738"/>
      <c r="Z71" s="739"/>
      <c r="AA71" s="129"/>
      <c r="AB71" s="711"/>
      <c r="AC71" s="711"/>
      <c r="AD71" s="712"/>
      <c r="AE71" s="712"/>
      <c r="AF71" s="712"/>
      <c r="AG71" s="712"/>
      <c r="AH71" s="735">
        <v>40</v>
      </c>
      <c r="AI71" s="736"/>
      <c r="AJ71" s="737"/>
      <c r="AK71" s="738"/>
      <c r="AL71" s="738"/>
      <c r="AM71" s="739"/>
      <c r="AN71" s="129"/>
      <c r="AO71" s="711"/>
      <c r="AP71" s="711"/>
      <c r="AQ71" s="712"/>
      <c r="AR71" s="712"/>
      <c r="AS71" s="712"/>
      <c r="AT71" s="712"/>
      <c r="AU71" s="735">
        <v>40</v>
      </c>
      <c r="AV71" s="736"/>
      <c r="AW71" s="737"/>
      <c r="AX71" s="738"/>
      <c r="AY71" s="738"/>
      <c r="AZ71" s="739"/>
      <c r="BA71" s="129"/>
      <c r="BB71" s="711"/>
      <c r="BC71" s="711"/>
      <c r="BD71" s="712"/>
      <c r="BE71" s="712"/>
      <c r="BF71" s="712"/>
      <c r="BG71" s="712"/>
      <c r="BH71" s="735">
        <v>40</v>
      </c>
      <c r="BI71" s="736"/>
      <c r="BJ71" s="737"/>
      <c r="BK71" s="738"/>
      <c r="BL71" s="738"/>
      <c r="BM71" s="739"/>
    </row>
    <row r="72" spans="1:65" s="27" customFormat="1" ht="17.100000000000001" customHeight="1" x14ac:dyDescent="0.2">
      <c r="A72" s="326"/>
      <c r="B72" s="711"/>
      <c r="C72" s="711"/>
      <c r="D72" s="712"/>
      <c r="E72" s="712"/>
      <c r="F72" s="712"/>
      <c r="G72" s="762"/>
      <c r="H72" s="735">
        <v>50</v>
      </c>
      <c r="I72" s="736"/>
      <c r="J72" s="737"/>
      <c r="K72" s="738"/>
      <c r="L72" s="738"/>
      <c r="M72" s="739"/>
      <c r="N72" s="129"/>
      <c r="O72" s="711"/>
      <c r="P72" s="711"/>
      <c r="Q72" s="712"/>
      <c r="R72" s="712"/>
      <c r="S72" s="712"/>
      <c r="T72" s="712"/>
      <c r="U72" s="736">
        <v>50</v>
      </c>
      <c r="V72" s="740"/>
      <c r="W72" s="737"/>
      <c r="X72" s="738"/>
      <c r="Y72" s="738"/>
      <c r="Z72" s="739"/>
      <c r="AA72" s="129"/>
      <c r="AB72" s="711"/>
      <c r="AC72" s="711"/>
      <c r="AD72" s="712"/>
      <c r="AE72" s="712"/>
      <c r="AF72" s="712"/>
      <c r="AG72" s="712"/>
      <c r="AH72" s="735">
        <v>50</v>
      </c>
      <c r="AI72" s="736"/>
      <c r="AJ72" s="737"/>
      <c r="AK72" s="738"/>
      <c r="AL72" s="738"/>
      <c r="AM72" s="739"/>
      <c r="AN72" s="129"/>
      <c r="AO72" s="711"/>
      <c r="AP72" s="711"/>
      <c r="AQ72" s="712"/>
      <c r="AR72" s="712"/>
      <c r="AS72" s="712"/>
      <c r="AT72" s="712"/>
      <c r="AU72" s="735">
        <v>50</v>
      </c>
      <c r="AV72" s="736"/>
      <c r="AW72" s="737"/>
      <c r="AX72" s="738"/>
      <c r="AY72" s="738"/>
      <c r="AZ72" s="739"/>
      <c r="BA72" s="129"/>
      <c r="BB72" s="711"/>
      <c r="BC72" s="711"/>
      <c r="BD72" s="712"/>
      <c r="BE72" s="712"/>
      <c r="BF72" s="712"/>
      <c r="BG72" s="712"/>
      <c r="BH72" s="735">
        <v>50</v>
      </c>
      <c r="BI72" s="736"/>
      <c r="BJ72" s="737"/>
      <c r="BK72" s="738"/>
      <c r="BL72" s="738"/>
      <c r="BM72" s="739"/>
    </row>
    <row r="73" spans="1:65" s="27" customFormat="1" ht="17.100000000000001" customHeight="1" x14ac:dyDescent="0.2">
      <c r="A73" s="326"/>
      <c r="B73" s="711"/>
      <c r="C73" s="711"/>
      <c r="D73" s="712"/>
      <c r="E73" s="712"/>
      <c r="F73" s="712"/>
      <c r="G73" s="762"/>
      <c r="H73" s="735">
        <v>60</v>
      </c>
      <c r="I73" s="736"/>
      <c r="J73" s="737"/>
      <c r="K73" s="738"/>
      <c r="L73" s="738"/>
      <c r="M73" s="739"/>
      <c r="N73" s="129"/>
      <c r="O73" s="711"/>
      <c r="P73" s="711"/>
      <c r="Q73" s="712"/>
      <c r="R73" s="712"/>
      <c r="S73" s="712"/>
      <c r="T73" s="712"/>
      <c r="U73" s="736">
        <v>60</v>
      </c>
      <c r="V73" s="740"/>
      <c r="W73" s="737"/>
      <c r="X73" s="738"/>
      <c r="Y73" s="738"/>
      <c r="Z73" s="739"/>
      <c r="AA73" s="129"/>
      <c r="AB73" s="711"/>
      <c r="AC73" s="711"/>
      <c r="AD73" s="712"/>
      <c r="AE73" s="712"/>
      <c r="AF73" s="712"/>
      <c r="AG73" s="712"/>
      <c r="AH73" s="735">
        <v>60</v>
      </c>
      <c r="AI73" s="736"/>
      <c r="AJ73" s="737"/>
      <c r="AK73" s="738"/>
      <c r="AL73" s="738"/>
      <c r="AM73" s="739"/>
      <c r="AN73" s="129"/>
      <c r="AO73" s="711"/>
      <c r="AP73" s="711"/>
      <c r="AQ73" s="712"/>
      <c r="AR73" s="712"/>
      <c r="AS73" s="712"/>
      <c r="AT73" s="712"/>
      <c r="AU73" s="735">
        <v>60</v>
      </c>
      <c r="AV73" s="736"/>
      <c r="AW73" s="737"/>
      <c r="AX73" s="738"/>
      <c r="AY73" s="738"/>
      <c r="AZ73" s="739"/>
      <c r="BA73" s="129"/>
      <c r="BB73" s="711"/>
      <c r="BC73" s="711"/>
      <c r="BD73" s="712"/>
      <c r="BE73" s="712"/>
      <c r="BF73" s="712"/>
      <c r="BG73" s="712"/>
      <c r="BH73" s="735">
        <v>60</v>
      </c>
      <c r="BI73" s="736"/>
      <c r="BJ73" s="737"/>
      <c r="BK73" s="738"/>
      <c r="BL73" s="738"/>
      <c r="BM73" s="739"/>
    </row>
    <row r="74" spans="1:65" s="27" customFormat="1" ht="17.100000000000001" customHeight="1" x14ac:dyDescent="0.2">
      <c r="A74" s="326"/>
      <c r="B74" s="711"/>
      <c r="C74" s="711"/>
      <c r="D74" s="712"/>
      <c r="E74" s="712"/>
      <c r="F74" s="712"/>
      <c r="G74" s="762"/>
      <c r="H74" s="735">
        <v>70</v>
      </c>
      <c r="I74" s="736"/>
      <c r="J74" s="737"/>
      <c r="K74" s="738"/>
      <c r="L74" s="738"/>
      <c r="M74" s="739"/>
      <c r="N74" s="129"/>
      <c r="O74" s="711"/>
      <c r="P74" s="711"/>
      <c r="Q74" s="712"/>
      <c r="R74" s="712"/>
      <c r="S74" s="712"/>
      <c r="T74" s="712"/>
      <c r="U74" s="736">
        <v>70</v>
      </c>
      <c r="V74" s="740"/>
      <c r="W74" s="737"/>
      <c r="X74" s="738"/>
      <c r="Y74" s="738"/>
      <c r="Z74" s="739"/>
      <c r="AA74" s="129"/>
      <c r="AB74" s="711"/>
      <c r="AC74" s="711"/>
      <c r="AD74" s="712"/>
      <c r="AE74" s="712"/>
      <c r="AF74" s="712"/>
      <c r="AG74" s="712"/>
      <c r="AH74" s="735">
        <v>70</v>
      </c>
      <c r="AI74" s="736"/>
      <c r="AJ74" s="737"/>
      <c r="AK74" s="738"/>
      <c r="AL74" s="738"/>
      <c r="AM74" s="739"/>
      <c r="AN74" s="129"/>
      <c r="AO74" s="711"/>
      <c r="AP74" s="711"/>
      <c r="AQ74" s="712"/>
      <c r="AR74" s="712"/>
      <c r="AS74" s="712"/>
      <c r="AT74" s="712"/>
      <c r="AU74" s="735">
        <v>70</v>
      </c>
      <c r="AV74" s="736"/>
      <c r="AW74" s="737"/>
      <c r="AX74" s="738"/>
      <c r="AY74" s="738"/>
      <c r="AZ74" s="739"/>
      <c r="BA74" s="129"/>
      <c r="BB74" s="711"/>
      <c r="BC74" s="711"/>
      <c r="BD74" s="712"/>
      <c r="BE74" s="712"/>
      <c r="BF74" s="712"/>
      <c r="BG74" s="712"/>
      <c r="BH74" s="735">
        <v>70</v>
      </c>
      <c r="BI74" s="736"/>
      <c r="BJ74" s="737"/>
      <c r="BK74" s="738"/>
      <c r="BL74" s="738"/>
      <c r="BM74" s="739"/>
    </row>
    <row r="75" spans="1:65" s="27" customFormat="1" ht="17.100000000000001" customHeight="1" x14ac:dyDescent="0.2">
      <c r="A75" s="326"/>
      <c r="B75" s="711"/>
      <c r="C75" s="711"/>
      <c r="D75" s="712"/>
      <c r="E75" s="712"/>
      <c r="F75" s="712"/>
      <c r="G75" s="762"/>
      <c r="H75" s="735">
        <v>80</v>
      </c>
      <c r="I75" s="736"/>
      <c r="J75" s="737"/>
      <c r="K75" s="738"/>
      <c r="L75" s="738"/>
      <c r="M75" s="739"/>
      <c r="N75" s="129"/>
      <c r="O75" s="711"/>
      <c r="P75" s="711"/>
      <c r="Q75" s="712"/>
      <c r="R75" s="712"/>
      <c r="S75" s="712"/>
      <c r="T75" s="712"/>
      <c r="U75" s="736">
        <v>80</v>
      </c>
      <c r="V75" s="740"/>
      <c r="W75" s="737"/>
      <c r="X75" s="738"/>
      <c r="Y75" s="738"/>
      <c r="Z75" s="739"/>
      <c r="AA75" s="129"/>
      <c r="AB75" s="711"/>
      <c r="AC75" s="711"/>
      <c r="AD75" s="712"/>
      <c r="AE75" s="712"/>
      <c r="AF75" s="712"/>
      <c r="AG75" s="712"/>
      <c r="AH75" s="735">
        <v>80</v>
      </c>
      <c r="AI75" s="736"/>
      <c r="AJ75" s="737"/>
      <c r="AK75" s="738"/>
      <c r="AL75" s="738"/>
      <c r="AM75" s="739"/>
      <c r="AN75" s="129"/>
      <c r="AO75" s="711"/>
      <c r="AP75" s="711"/>
      <c r="AQ75" s="712"/>
      <c r="AR75" s="712"/>
      <c r="AS75" s="712"/>
      <c r="AT75" s="712"/>
      <c r="AU75" s="735">
        <v>80</v>
      </c>
      <c r="AV75" s="736"/>
      <c r="AW75" s="737"/>
      <c r="AX75" s="738"/>
      <c r="AY75" s="738"/>
      <c r="AZ75" s="739"/>
      <c r="BA75" s="129"/>
      <c r="BB75" s="711"/>
      <c r="BC75" s="711"/>
      <c r="BD75" s="712"/>
      <c r="BE75" s="712"/>
      <c r="BF75" s="712"/>
      <c r="BG75" s="712"/>
      <c r="BH75" s="735">
        <v>80</v>
      </c>
      <c r="BI75" s="736"/>
      <c r="BJ75" s="737"/>
      <c r="BK75" s="738"/>
      <c r="BL75" s="738"/>
      <c r="BM75" s="739"/>
    </row>
    <row r="76" spans="1:65" s="27" customFormat="1" ht="17.100000000000001" customHeight="1" x14ac:dyDescent="0.2">
      <c r="A76" s="326"/>
      <c r="B76" s="711"/>
      <c r="C76" s="711"/>
      <c r="D76" s="712"/>
      <c r="E76" s="712"/>
      <c r="F76" s="712"/>
      <c r="G76" s="762"/>
      <c r="H76" s="735">
        <v>90</v>
      </c>
      <c r="I76" s="736"/>
      <c r="J76" s="737"/>
      <c r="K76" s="738"/>
      <c r="L76" s="738"/>
      <c r="M76" s="739"/>
      <c r="N76" s="129"/>
      <c r="O76" s="711"/>
      <c r="P76" s="711"/>
      <c r="Q76" s="712"/>
      <c r="R76" s="712"/>
      <c r="S76" s="712"/>
      <c r="T76" s="712"/>
      <c r="U76" s="736">
        <v>90</v>
      </c>
      <c r="V76" s="740"/>
      <c r="W76" s="737"/>
      <c r="X76" s="738"/>
      <c r="Y76" s="738"/>
      <c r="Z76" s="739"/>
      <c r="AA76" s="129"/>
      <c r="AB76" s="711"/>
      <c r="AC76" s="711"/>
      <c r="AD76" s="712"/>
      <c r="AE76" s="712"/>
      <c r="AF76" s="712"/>
      <c r="AG76" s="712"/>
      <c r="AH76" s="735">
        <v>90</v>
      </c>
      <c r="AI76" s="736"/>
      <c r="AJ76" s="737"/>
      <c r="AK76" s="738"/>
      <c r="AL76" s="738"/>
      <c r="AM76" s="739"/>
      <c r="AN76" s="129"/>
      <c r="AO76" s="711"/>
      <c r="AP76" s="711"/>
      <c r="AQ76" s="712"/>
      <c r="AR76" s="712"/>
      <c r="AS76" s="712"/>
      <c r="AT76" s="712"/>
      <c r="AU76" s="735">
        <v>90</v>
      </c>
      <c r="AV76" s="736"/>
      <c r="AW76" s="737"/>
      <c r="AX76" s="738"/>
      <c r="AY76" s="738"/>
      <c r="AZ76" s="739"/>
      <c r="BA76" s="129"/>
      <c r="BB76" s="711"/>
      <c r="BC76" s="711"/>
      <c r="BD76" s="712"/>
      <c r="BE76" s="712"/>
      <c r="BF76" s="712"/>
      <c r="BG76" s="712"/>
      <c r="BH76" s="735">
        <v>90</v>
      </c>
      <c r="BI76" s="736"/>
      <c r="BJ76" s="737"/>
      <c r="BK76" s="738"/>
      <c r="BL76" s="738"/>
      <c r="BM76" s="739"/>
    </row>
    <row r="77" spans="1:65" s="27" customFormat="1" ht="17.100000000000001" customHeight="1" x14ac:dyDescent="0.2">
      <c r="A77" s="326"/>
      <c r="B77" s="711"/>
      <c r="C77" s="711"/>
      <c r="D77" s="712"/>
      <c r="E77" s="712"/>
      <c r="F77" s="712"/>
      <c r="G77" s="762"/>
      <c r="H77" s="735">
        <v>100</v>
      </c>
      <c r="I77" s="736"/>
      <c r="J77" s="737"/>
      <c r="K77" s="738"/>
      <c r="L77" s="738"/>
      <c r="M77" s="739"/>
      <c r="N77" s="129"/>
      <c r="O77" s="711"/>
      <c r="P77" s="711"/>
      <c r="Q77" s="712"/>
      <c r="R77" s="712"/>
      <c r="S77" s="712"/>
      <c r="T77" s="712"/>
      <c r="U77" s="736">
        <v>100</v>
      </c>
      <c r="V77" s="740"/>
      <c r="W77" s="737"/>
      <c r="X77" s="738"/>
      <c r="Y77" s="738"/>
      <c r="Z77" s="739"/>
      <c r="AA77" s="129"/>
      <c r="AB77" s="711"/>
      <c r="AC77" s="711"/>
      <c r="AD77" s="712"/>
      <c r="AE77" s="712"/>
      <c r="AF77" s="712"/>
      <c r="AG77" s="712"/>
      <c r="AH77" s="735">
        <v>100</v>
      </c>
      <c r="AI77" s="736"/>
      <c r="AJ77" s="737"/>
      <c r="AK77" s="738"/>
      <c r="AL77" s="738"/>
      <c r="AM77" s="739"/>
      <c r="AN77" s="129"/>
      <c r="AO77" s="711"/>
      <c r="AP77" s="711"/>
      <c r="AQ77" s="712"/>
      <c r="AR77" s="712"/>
      <c r="AS77" s="712"/>
      <c r="AT77" s="712"/>
      <c r="AU77" s="735">
        <v>100</v>
      </c>
      <c r="AV77" s="736"/>
      <c r="AW77" s="737"/>
      <c r="AX77" s="738"/>
      <c r="AY77" s="738"/>
      <c r="AZ77" s="739"/>
      <c r="BA77" s="129"/>
      <c r="BB77" s="711"/>
      <c r="BC77" s="711"/>
      <c r="BD77" s="712"/>
      <c r="BE77" s="712"/>
      <c r="BF77" s="712"/>
      <c r="BG77" s="712"/>
      <c r="BH77" s="735">
        <v>100</v>
      </c>
      <c r="BI77" s="736"/>
      <c r="BJ77" s="737"/>
      <c r="BK77" s="738"/>
      <c r="BL77" s="738"/>
      <c r="BM77" s="739"/>
    </row>
    <row r="78" spans="1:65" s="27" customFormat="1" ht="17.100000000000001" customHeight="1" x14ac:dyDescent="0.2">
      <c r="A78" s="326"/>
      <c r="B78" s="711"/>
      <c r="C78" s="711"/>
      <c r="D78" s="712"/>
      <c r="E78" s="712"/>
      <c r="F78" s="712"/>
      <c r="G78" s="762"/>
      <c r="H78" s="735">
        <v>110</v>
      </c>
      <c r="I78" s="736"/>
      <c r="J78" s="737"/>
      <c r="K78" s="738"/>
      <c r="L78" s="738"/>
      <c r="M78" s="739"/>
      <c r="N78" s="129"/>
      <c r="O78" s="711"/>
      <c r="P78" s="711"/>
      <c r="Q78" s="712"/>
      <c r="R78" s="712"/>
      <c r="S78" s="712"/>
      <c r="T78" s="712"/>
      <c r="U78" s="736">
        <v>110</v>
      </c>
      <c r="V78" s="740"/>
      <c r="W78" s="737"/>
      <c r="X78" s="738"/>
      <c r="Y78" s="738"/>
      <c r="Z78" s="739"/>
      <c r="AA78" s="129"/>
      <c r="AB78" s="711"/>
      <c r="AC78" s="711"/>
      <c r="AD78" s="712"/>
      <c r="AE78" s="712"/>
      <c r="AF78" s="712"/>
      <c r="AG78" s="712"/>
      <c r="AH78" s="735">
        <v>110</v>
      </c>
      <c r="AI78" s="736"/>
      <c r="AJ78" s="737"/>
      <c r="AK78" s="738"/>
      <c r="AL78" s="738"/>
      <c r="AM78" s="739"/>
      <c r="AN78" s="129"/>
      <c r="AO78" s="711"/>
      <c r="AP78" s="711"/>
      <c r="AQ78" s="712"/>
      <c r="AR78" s="712"/>
      <c r="AS78" s="712"/>
      <c r="AT78" s="712"/>
      <c r="AU78" s="735">
        <v>110</v>
      </c>
      <c r="AV78" s="736"/>
      <c r="AW78" s="737"/>
      <c r="AX78" s="738"/>
      <c r="AY78" s="738"/>
      <c r="AZ78" s="739"/>
      <c r="BA78" s="129"/>
      <c r="BB78" s="711"/>
      <c r="BC78" s="711"/>
      <c r="BD78" s="712"/>
      <c r="BE78" s="712"/>
      <c r="BF78" s="712"/>
      <c r="BG78" s="712"/>
      <c r="BH78" s="735">
        <v>110</v>
      </c>
      <c r="BI78" s="736"/>
      <c r="BJ78" s="737"/>
      <c r="BK78" s="738"/>
      <c r="BL78" s="738"/>
      <c r="BM78" s="739"/>
    </row>
    <row r="79" spans="1:65" s="27" customFormat="1" ht="17.100000000000001" customHeight="1" x14ac:dyDescent="0.2">
      <c r="A79" s="326"/>
      <c r="B79" s="711"/>
      <c r="C79" s="711"/>
      <c r="D79" s="712"/>
      <c r="E79" s="712"/>
      <c r="F79" s="712"/>
      <c r="G79" s="762"/>
      <c r="H79" s="735">
        <v>120</v>
      </c>
      <c r="I79" s="736"/>
      <c r="J79" s="737"/>
      <c r="K79" s="738"/>
      <c r="L79" s="738"/>
      <c r="M79" s="739"/>
      <c r="N79" s="129"/>
      <c r="O79" s="711"/>
      <c r="P79" s="711"/>
      <c r="Q79" s="712"/>
      <c r="R79" s="712"/>
      <c r="S79" s="712"/>
      <c r="T79" s="712"/>
      <c r="U79" s="736">
        <v>120</v>
      </c>
      <c r="V79" s="740"/>
      <c r="W79" s="737"/>
      <c r="X79" s="738"/>
      <c r="Y79" s="738"/>
      <c r="Z79" s="739"/>
      <c r="AA79" s="129"/>
      <c r="AB79" s="711"/>
      <c r="AC79" s="711"/>
      <c r="AD79" s="712"/>
      <c r="AE79" s="712"/>
      <c r="AF79" s="712"/>
      <c r="AG79" s="712"/>
      <c r="AH79" s="735">
        <v>120</v>
      </c>
      <c r="AI79" s="736"/>
      <c r="AJ79" s="737"/>
      <c r="AK79" s="738"/>
      <c r="AL79" s="738"/>
      <c r="AM79" s="739"/>
      <c r="AN79" s="129"/>
      <c r="AO79" s="711"/>
      <c r="AP79" s="711"/>
      <c r="AQ79" s="712"/>
      <c r="AR79" s="712"/>
      <c r="AS79" s="712"/>
      <c r="AT79" s="712"/>
      <c r="AU79" s="735">
        <v>120</v>
      </c>
      <c r="AV79" s="736"/>
      <c r="AW79" s="737"/>
      <c r="AX79" s="738"/>
      <c r="AY79" s="738"/>
      <c r="AZ79" s="739"/>
      <c r="BA79" s="129"/>
      <c r="BB79" s="711"/>
      <c r="BC79" s="711"/>
      <c r="BD79" s="712"/>
      <c r="BE79" s="712"/>
      <c r="BF79" s="712"/>
      <c r="BG79" s="712"/>
      <c r="BH79" s="735">
        <v>120</v>
      </c>
      <c r="BI79" s="736"/>
      <c r="BJ79" s="737"/>
      <c r="BK79" s="738"/>
      <c r="BL79" s="738"/>
      <c r="BM79" s="739"/>
    </row>
    <row r="80" spans="1:65" s="27" customFormat="1" ht="17.100000000000001" customHeight="1" x14ac:dyDescent="0.2">
      <c r="A80" s="326"/>
      <c r="B80" s="711"/>
      <c r="C80" s="711"/>
      <c r="D80" s="712"/>
      <c r="E80" s="712"/>
      <c r="F80" s="712"/>
      <c r="G80" s="762"/>
      <c r="H80" s="735">
        <v>130</v>
      </c>
      <c r="I80" s="736"/>
      <c r="J80" s="737"/>
      <c r="K80" s="738"/>
      <c r="L80" s="738"/>
      <c r="M80" s="739"/>
      <c r="N80" s="129"/>
      <c r="O80" s="711"/>
      <c r="P80" s="711"/>
      <c r="Q80" s="712"/>
      <c r="R80" s="712"/>
      <c r="S80" s="712"/>
      <c r="T80" s="712"/>
      <c r="U80" s="736">
        <v>130</v>
      </c>
      <c r="V80" s="740"/>
      <c r="W80" s="737"/>
      <c r="X80" s="738"/>
      <c r="Y80" s="738"/>
      <c r="Z80" s="739"/>
      <c r="AA80" s="129"/>
      <c r="AB80" s="711"/>
      <c r="AC80" s="711"/>
      <c r="AD80" s="712"/>
      <c r="AE80" s="712"/>
      <c r="AF80" s="712"/>
      <c r="AG80" s="712"/>
      <c r="AH80" s="735">
        <v>130</v>
      </c>
      <c r="AI80" s="736"/>
      <c r="AJ80" s="737"/>
      <c r="AK80" s="738"/>
      <c r="AL80" s="738"/>
      <c r="AM80" s="739"/>
      <c r="AN80" s="129"/>
      <c r="AO80" s="711"/>
      <c r="AP80" s="711"/>
      <c r="AQ80" s="712"/>
      <c r="AR80" s="712"/>
      <c r="AS80" s="712"/>
      <c r="AT80" s="712"/>
      <c r="AU80" s="735">
        <v>130</v>
      </c>
      <c r="AV80" s="736"/>
      <c r="AW80" s="737"/>
      <c r="AX80" s="738"/>
      <c r="AY80" s="738"/>
      <c r="AZ80" s="739"/>
      <c r="BA80" s="129"/>
      <c r="BB80" s="711"/>
      <c r="BC80" s="711"/>
      <c r="BD80" s="712"/>
      <c r="BE80" s="712"/>
      <c r="BF80" s="712"/>
      <c r="BG80" s="712"/>
      <c r="BH80" s="735">
        <v>130</v>
      </c>
      <c r="BI80" s="736"/>
      <c r="BJ80" s="737"/>
      <c r="BK80" s="738"/>
      <c r="BL80" s="738"/>
      <c r="BM80" s="739"/>
    </row>
    <row r="81" spans="1:65" s="27" customFormat="1" ht="17.100000000000001" customHeight="1" x14ac:dyDescent="0.2">
      <c r="A81" s="326"/>
      <c r="B81" s="711"/>
      <c r="C81" s="711"/>
      <c r="D81" s="712"/>
      <c r="E81" s="712"/>
      <c r="F81" s="712"/>
      <c r="G81" s="762"/>
      <c r="H81" s="735">
        <v>140</v>
      </c>
      <c r="I81" s="736"/>
      <c r="J81" s="737"/>
      <c r="K81" s="738"/>
      <c r="L81" s="738"/>
      <c r="M81" s="739"/>
      <c r="N81" s="129"/>
      <c r="O81" s="711"/>
      <c r="P81" s="711"/>
      <c r="Q81" s="712"/>
      <c r="R81" s="712"/>
      <c r="S81" s="712"/>
      <c r="T81" s="712"/>
      <c r="U81" s="736">
        <v>140</v>
      </c>
      <c r="V81" s="740"/>
      <c r="W81" s="737"/>
      <c r="X81" s="738"/>
      <c r="Y81" s="738"/>
      <c r="Z81" s="739"/>
      <c r="AA81" s="129"/>
      <c r="AB81" s="711"/>
      <c r="AC81" s="711"/>
      <c r="AD81" s="712"/>
      <c r="AE81" s="712"/>
      <c r="AF81" s="712"/>
      <c r="AG81" s="712"/>
      <c r="AH81" s="735">
        <v>140</v>
      </c>
      <c r="AI81" s="736"/>
      <c r="AJ81" s="737"/>
      <c r="AK81" s="738"/>
      <c r="AL81" s="738"/>
      <c r="AM81" s="739"/>
      <c r="AN81" s="129"/>
      <c r="AO81" s="711"/>
      <c r="AP81" s="711"/>
      <c r="AQ81" s="712"/>
      <c r="AR81" s="712"/>
      <c r="AS81" s="712"/>
      <c r="AT81" s="712"/>
      <c r="AU81" s="735">
        <v>140</v>
      </c>
      <c r="AV81" s="736"/>
      <c r="AW81" s="737"/>
      <c r="AX81" s="738"/>
      <c r="AY81" s="738"/>
      <c r="AZ81" s="739"/>
      <c r="BA81" s="129"/>
      <c r="BB81" s="711"/>
      <c r="BC81" s="711"/>
      <c r="BD81" s="712"/>
      <c r="BE81" s="712"/>
      <c r="BF81" s="712"/>
      <c r="BG81" s="712"/>
      <c r="BH81" s="735">
        <v>140</v>
      </c>
      <c r="BI81" s="736"/>
      <c r="BJ81" s="737"/>
      <c r="BK81" s="738"/>
      <c r="BL81" s="738"/>
      <c r="BM81" s="739"/>
    </row>
    <row r="82" spans="1:65" s="27" customFormat="1" ht="17.100000000000001" customHeight="1" x14ac:dyDescent="0.2">
      <c r="A82" s="326"/>
      <c r="B82" s="711"/>
      <c r="C82" s="711"/>
      <c r="D82" s="712"/>
      <c r="E82" s="712"/>
      <c r="F82" s="712"/>
      <c r="G82" s="762"/>
      <c r="H82" s="735">
        <v>150</v>
      </c>
      <c r="I82" s="736"/>
      <c r="J82" s="737"/>
      <c r="K82" s="738"/>
      <c r="L82" s="738"/>
      <c r="M82" s="739"/>
      <c r="N82" s="129"/>
      <c r="O82" s="711"/>
      <c r="P82" s="711"/>
      <c r="Q82" s="712"/>
      <c r="R82" s="712"/>
      <c r="S82" s="712"/>
      <c r="T82" s="712"/>
      <c r="U82" s="736">
        <v>150</v>
      </c>
      <c r="V82" s="740"/>
      <c r="W82" s="737"/>
      <c r="X82" s="738"/>
      <c r="Y82" s="738"/>
      <c r="Z82" s="739"/>
      <c r="AA82" s="129"/>
      <c r="AB82" s="711"/>
      <c r="AC82" s="711"/>
      <c r="AD82" s="712"/>
      <c r="AE82" s="712"/>
      <c r="AF82" s="712"/>
      <c r="AG82" s="712"/>
      <c r="AH82" s="735">
        <v>150</v>
      </c>
      <c r="AI82" s="736"/>
      <c r="AJ82" s="737"/>
      <c r="AK82" s="738"/>
      <c r="AL82" s="738"/>
      <c r="AM82" s="739"/>
      <c r="AN82" s="129"/>
      <c r="AO82" s="711"/>
      <c r="AP82" s="711"/>
      <c r="AQ82" s="712"/>
      <c r="AR82" s="712"/>
      <c r="AS82" s="712"/>
      <c r="AT82" s="712"/>
      <c r="AU82" s="735">
        <v>150</v>
      </c>
      <c r="AV82" s="736"/>
      <c r="AW82" s="737"/>
      <c r="AX82" s="738"/>
      <c r="AY82" s="738"/>
      <c r="AZ82" s="739"/>
      <c r="BA82" s="129"/>
      <c r="BB82" s="711"/>
      <c r="BC82" s="711"/>
      <c r="BD82" s="712"/>
      <c r="BE82" s="712"/>
      <c r="BF82" s="712"/>
      <c r="BG82" s="712"/>
      <c r="BH82" s="735">
        <v>150</v>
      </c>
      <c r="BI82" s="736"/>
      <c r="BJ82" s="737"/>
      <c r="BK82" s="738"/>
      <c r="BL82" s="738"/>
      <c r="BM82" s="739"/>
    </row>
    <row r="83" spans="1:65" s="27" customFormat="1" ht="17.100000000000001" customHeight="1" x14ac:dyDescent="0.2">
      <c r="A83" s="326"/>
      <c r="B83" s="711"/>
      <c r="C83" s="711"/>
      <c r="D83" s="712"/>
      <c r="E83" s="712"/>
      <c r="F83" s="712"/>
      <c r="G83" s="762"/>
      <c r="H83" s="735">
        <v>160</v>
      </c>
      <c r="I83" s="736"/>
      <c r="J83" s="737"/>
      <c r="K83" s="738"/>
      <c r="L83" s="738"/>
      <c r="M83" s="739"/>
      <c r="N83" s="129"/>
      <c r="O83" s="711"/>
      <c r="P83" s="711"/>
      <c r="Q83" s="712"/>
      <c r="R83" s="712"/>
      <c r="S83" s="712"/>
      <c r="T83" s="712"/>
      <c r="U83" s="736">
        <v>160</v>
      </c>
      <c r="V83" s="740"/>
      <c r="W83" s="737"/>
      <c r="X83" s="738"/>
      <c r="Y83" s="738"/>
      <c r="Z83" s="739"/>
      <c r="AA83" s="129"/>
      <c r="AB83" s="711"/>
      <c r="AC83" s="711"/>
      <c r="AD83" s="712"/>
      <c r="AE83" s="712"/>
      <c r="AF83" s="712"/>
      <c r="AG83" s="712"/>
      <c r="AH83" s="735">
        <v>160</v>
      </c>
      <c r="AI83" s="736"/>
      <c r="AJ83" s="737"/>
      <c r="AK83" s="738"/>
      <c r="AL83" s="738"/>
      <c r="AM83" s="739"/>
      <c r="AN83" s="129"/>
      <c r="AO83" s="711"/>
      <c r="AP83" s="711"/>
      <c r="AQ83" s="712"/>
      <c r="AR83" s="712"/>
      <c r="AS83" s="712"/>
      <c r="AT83" s="712"/>
      <c r="AU83" s="735">
        <v>160</v>
      </c>
      <c r="AV83" s="736"/>
      <c r="AW83" s="737"/>
      <c r="AX83" s="738"/>
      <c r="AY83" s="738"/>
      <c r="AZ83" s="739"/>
      <c r="BA83" s="129"/>
      <c r="BB83" s="711"/>
      <c r="BC83" s="711"/>
      <c r="BD83" s="712"/>
      <c r="BE83" s="712"/>
      <c r="BF83" s="712"/>
      <c r="BG83" s="712"/>
      <c r="BH83" s="735">
        <v>160</v>
      </c>
      <c r="BI83" s="736"/>
      <c r="BJ83" s="737"/>
      <c r="BK83" s="738"/>
      <c r="BL83" s="738"/>
      <c r="BM83" s="739"/>
    </row>
    <row r="84" spans="1:65" s="27" customFormat="1" ht="17.100000000000001" customHeight="1" x14ac:dyDescent="0.2">
      <c r="A84" s="326"/>
      <c r="B84" s="711"/>
      <c r="C84" s="711"/>
      <c r="D84" s="712"/>
      <c r="E84" s="712"/>
      <c r="F84" s="712"/>
      <c r="G84" s="762"/>
      <c r="H84" s="735">
        <v>170</v>
      </c>
      <c r="I84" s="736"/>
      <c r="J84" s="737"/>
      <c r="K84" s="738"/>
      <c r="L84" s="738"/>
      <c r="M84" s="739"/>
      <c r="N84" s="129"/>
      <c r="O84" s="711"/>
      <c r="P84" s="711"/>
      <c r="Q84" s="712"/>
      <c r="R84" s="712"/>
      <c r="S84" s="712"/>
      <c r="T84" s="712"/>
      <c r="U84" s="736">
        <v>170</v>
      </c>
      <c r="V84" s="740"/>
      <c r="W84" s="737"/>
      <c r="X84" s="738"/>
      <c r="Y84" s="738"/>
      <c r="Z84" s="739"/>
      <c r="AA84" s="129"/>
      <c r="AB84" s="711"/>
      <c r="AC84" s="711"/>
      <c r="AD84" s="712"/>
      <c r="AE84" s="712"/>
      <c r="AF84" s="712"/>
      <c r="AG84" s="712"/>
      <c r="AH84" s="735">
        <v>170</v>
      </c>
      <c r="AI84" s="736"/>
      <c r="AJ84" s="737"/>
      <c r="AK84" s="738"/>
      <c r="AL84" s="738"/>
      <c r="AM84" s="739"/>
      <c r="AN84" s="129"/>
      <c r="AO84" s="711"/>
      <c r="AP84" s="711"/>
      <c r="AQ84" s="712"/>
      <c r="AR84" s="712"/>
      <c r="AS84" s="712"/>
      <c r="AT84" s="712"/>
      <c r="AU84" s="735">
        <v>170</v>
      </c>
      <c r="AV84" s="736"/>
      <c r="AW84" s="737"/>
      <c r="AX84" s="738"/>
      <c r="AY84" s="738"/>
      <c r="AZ84" s="739"/>
      <c r="BA84" s="129"/>
      <c r="BB84" s="711"/>
      <c r="BC84" s="711"/>
      <c r="BD84" s="712"/>
      <c r="BE84" s="712"/>
      <c r="BF84" s="712"/>
      <c r="BG84" s="712"/>
      <c r="BH84" s="735">
        <v>170</v>
      </c>
      <c r="BI84" s="736"/>
      <c r="BJ84" s="737"/>
      <c r="BK84" s="738"/>
      <c r="BL84" s="738"/>
      <c r="BM84" s="739"/>
    </row>
    <row r="85" spans="1:65" s="27" customFormat="1" ht="17.100000000000001" customHeight="1" x14ac:dyDescent="0.2">
      <c r="A85" s="326"/>
      <c r="B85" s="711"/>
      <c r="C85" s="711"/>
      <c r="D85" s="712"/>
      <c r="E85" s="712"/>
      <c r="F85" s="712"/>
      <c r="G85" s="762"/>
      <c r="H85" s="735">
        <v>180</v>
      </c>
      <c r="I85" s="736"/>
      <c r="J85" s="737"/>
      <c r="K85" s="738"/>
      <c r="L85" s="738"/>
      <c r="M85" s="739"/>
      <c r="N85" s="129"/>
      <c r="O85" s="711"/>
      <c r="P85" s="711"/>
      <c r="Q85" s="712"/>
      <c r="R85" s="712"/>
      <c r="S85" s="712"/>
      <c r="T85" s="712"/>
      <c r="U85" s="736">
        <v>180</v>
      </c>
      <c r="V85" s="740"/>
      <c r="W85" s="737"/>
      <c r="X85" s="738"/>
      <c r="Y85" s="738"/>
      <c r="Z85" s="739"/>
      <c r="AA85" s="129"/>
      <c r="AB85" s="711"/>
      <c r="AC85" s="711"/>
      <c r="AD85" s="712"/>
      <c r="AE85" s="712"/>
      <c r="AF85" s="712"/>
      <c r="AG85" s="712"/>
      <c r="AH85" s="735">
        <v>180</v>
      </c>
      <c r="AI85" s="736"/>
      <c r="AJ85" s="737"/>
      <c r="AK85" s="738"/>
      <c r="AL85" s="738"/>
      <c r="AM85" s="739"/>
      <c r="AN85" s="129"/>
      <c r="AO85" s="711"/>
      <c r="AP85" s="711"/>
      <c r="AQ85" s="712"/>
      <c r="AR85" s="712"/>
      <c r="AS85" s="712"/>
      <c r="AT85" s="712"/>
      <c r="AU85" s="735">
        <v>180</v>
      </c>
      <c r="AV85" s="736"/>
      <c r="AW85" s="737"/>
      <c r="AX85" s="738"/>
      <c r="AY85" s="738"/>
      <c r="AZ85" s="739"/>
      <c r="BA85" s="129"/>
      <c r="BB85" s="711"/>
      <c r="BC85" s="711"/>
      <c r="BD85" s="712"/>
      <c r="BE85" s="712"/>
      <c r="BF85" s="712"/>
      <c r="BG85" s="712"/>
      <c r="BH85" s="735">
        <v>180</v>
      </c>
      <c r="BI85" s="736"/>
      <c r="BJ85" s="737"/>
      <c r="BK85" s="738"/>
      <c r="BL85" s="738"/>
      <c r="BM85" s="739"/>
    </row>
    <row r="86" spans="1:65" s="27" customFormat="1" ht="17.100000000000001" customHeight="1" x14ac:dyDescent="0.2">
      <c r="A86" s="326"/>
      <c r="B86" s="711"/>
      <c r="C86" s="711"/>
      <c r="D86" s="712"/>
      <c r="E86" s="712"/>
      <c r="F86" s="712"/>
      <c r="G86" s="762"/>
      <c r="H86" s="735">
        <v>190</v>
      </c>
      <c r="I86" s="736"/>
      <c r="J86" s="737"/>
      <c r="K86" s="738"/>
      <c r="L86" s="738"/>
      <c r="M86" s="739"/>
      <c r="N86" s="129"/>
      <c r="O86" s="711"/>
      <c r="P86" s="711"/>
      <c r="Q86" s="712"/>
      <c r="R86" s="712"/>
      <c r="S86" s="712"/>
      <c r="T86" s="712"/>
      <c r="U86" s="736">
        <v>190</v>
      </c>
      <c r="V86" s="740"/>
      <c r="W86" s="737"/>
      <c r="X86" s="738"/>
      <c r="Y86" s="738"/>
      <c r="Z86" s="739"/>
      <c r="AA86" s="129"/>
      <c r="AB86" s="711"/>
      <c r="AC86" s="711"/>
      <c r="AD86" s="712"/>
      <c r="AE86" s="712"/>
      <c r="AF86" s="712"/>
      <c r="AG86" s="712"/>
      <c r="AH86" s="735">
        <v>190</v>
      </c>
      <c r="AI86" s="736"/>
      <c r="AJ86" s="737"/>
      <c r="AK86" s="738"/>
      <c r="AL86" s="738"/>
      <c r="AM86" s="739"/>
      <c r="AN86" s="129"/>
      <c r="AO86" s="711"/>
      <c r="AP86" s="711"/>
      <c r="AQ86" s="712"/>
      <c r="AR86" s="712"/>
      <c r="AS86" s="712"/>
      <c r="AT86" s="712"/>
      <c r="AU86" s="735">
        <v>190</v>
      </c>
      <c r="AV86" s="736"/>
      <c r="AW86" s="737"/>
      <c r="AX86" s="738"/>
      <c r="AY86" s="738"/>
      <c r="AZ86" s="739"/>
      <c r="BA86" s="129"/>
      <c r="BB86" s="711"/>
      <c r="BC86" s="711"/>
      <c r="BD86" s="712"/>
      <c r="BE86" s="712"/>
      <c r="BF86" s="712"/>
      <c r="BG86" s="712"/>
      <c r="BH86" s="735">
        <v>190</v>
      </c>
      <c r="BI86" s="736"/>
      <c r="BJ86" s="737"/>
      <c r="BK86" s="738"/>
      <c r="BL86" s="738"/>
      <c r="BM86" s="739"/>
    </row>
    <row r="87" spans="1:65" s="27" customFormat="1" ht="17.100000000000001" customHeight="1" x14ac:dyDescent="0.2">
      <c r="A87" s="326"/>
      <c r="B87" s="711"/>
      <c r="C87" s="711"/>
      <c r="D87" s="712"/>
      <c r="E87" s="712"/>
      <c r="F87" s="712"/>
      <c r="G87" s="762"/>
      <c r="H87" s="735">
        <v>200</v>
      </c>
      <c r="I87" s="736"/>
      <c r="J87" s="737"/>
      <c r="K87" s="738"/>
      <c r="L87" s="738"/>
      <c r="M87" s="739"/>
      <c r="N87" s="129"/>
      <c r="O87" s="711"/>
      <c r="P87" s="711"/>
      <c r="Q87" s="712"/>
      <c r="R87" s="712"/>
      <c r="S87" s="712"/>
      <c r="T87" s="712"/>
      <c r="U87" s="736">
        <v>200</v>
      </c>
      <c r="V87" s="740"/>
      <c r="W87" s="737"/>
      <c r="X87" s="738"/>
      <c r="Y87" s="738"/>
      <c r="Z87" s="739"/>
      <c r="AA87" s="129"/>
      <c r="AB87" s="711"/>
      <c r="AC87" s="711"/>
      <c r="AD87" s="712"/>
      <c r="AE87" s="712"/>
      <c r="AF87" s="712"/>
      <c r="AG87" s="712"/>
      <c r="AH87" s="735">
        <v>200</v>
      </c>
      <c r="AI87" s="736"/>
      <c r="AJ87" s="737"/>
      <c r="AK87" s="738"/>
      <c r="AL87" s="738"/>
      <c r="AM87" s="739"/>
      <c r="AN87" s="129"/>
      <c r="AO87" s="711"/>
      <c r="AP87" s="711"/>
      <c r="AQ87" s="712"/>
      <c r="AR87" s="712"/>
      <c r="AS87" s="712"/>
      <c r="AT87" s="712"/>
      <c r="AU87" s="735">
        <v>200</v>
      </c>
      <c r="AV87" s="736"/>
      <c r="AW87" s="737"/>
      <c r="AX87" s="738"/>
      <c r="AY87" s="738"/>
      <c r="AZ87" s="739"/>
      <c r="BA87" s="129"/>
      <c r="BB87" s="711"/>
      <c r="BC87" s="711"/>
      <c r="BD87" s="712"/>
      <c r="BE87" s="712"/>
      <c r="BF87" s="712"/>
      <c r="BG87" s="712"/>
      <c r="BH87" s="735">
        <v>200</v>
      </c>
      <c r="BI87" s="736"/>
      <c r="BJ87" s="737"/>
      <c r="BK87" s="738"/>
      <c r="BL87" s="738"/>
      <c r="BM87" s="739"/>
    </row>
    <row r="88" spans="1:65" s="27" customFormat="1" ht="52.5" customHeight="1" x14ac:dyDescent="0.2">
      <c r="A88" s="326"/>
      <c r="B88" s="713"/>
      <c r="C88" s="713"/>
      <c r="D88" s="712"/>
      <c r="E88" s="712"/>
      <c r="F88" s="712"/>
      <c r="G88" s="762"/>
      <c r="H88" s="758" t="s">
        <v>297</v>
      </c>
      <c r="I88" s="759"/>
      <c r="J88" s="737"/>
      <c r="K88" s="738"/>
      <c r="L88" s="738"/>
      <c r="M88" s="739"/>
      <c r="N88" s="129"/>
      <c r="O88" s="713"/>
      <c r="P88" s="713"/>
      <c r="Q88" s="712"/>
      <c r="R88" s="712"/>
      <c r="S88" s="712"/>
      <c r="T88" s="712"/>
      <c r="U88" s="760" t="s">
        <v>298</v>
      </c>
      <c r="V88" s="761"/>
      <c r="W88" s="737"/>
      <c r="X88" s="738"/>
      <c r="Y88" s="738"/>
      <c r="Z88" s="739"/>
      <c r="AA88" s="129"/>
      <c r="AB88" s="713"/>
      <c r="AC88" s="713"/>
      <c r="AD88" s="712"/>
      <c r="AE88" s="712"/>
      <c r="AF88" s="712"/>
      <c r="AG88" s="712"/>
      <c r="AH88" s="758" t="s">
        <v>298</v>
      </c>
      <c r="AI88" s="759"/>
      <c r="AJ88" s="737"/>
      <c r="AK88" s="738"/>
      <c r="AL88" s="738"/>
      <c r="AM88" s="739"/>
      <c r="AN88" s="129"/>
      <c r="AO88" s="713"/>
      <c r="AP88" s="713"/>
      <c r="AQ88" s="712"/>
      <c r="AR88" s="712"/>
      <c r="AS88" s="712"/>
      <c r="AT88" s="712"/>
      <c r="AU88" s="758" t="s">
        <v>298</v>
      </c>
      <c r="AV88" s="759"/>
      <c r="AW88" s="750"/>
      <c r="AX88" s="751"/>
      <c r="AY88" s="751"/>
      <c r="AZ88" s="752"/>
      <c r="BA88" s="129"/>
      <c r="BB88" s="713"/>
      <c r="BC88" s="713"/>
      <c r="BD88" s="712"/>
      <c r="BE88" s="712"/>
      <c r="BF88" s="712"/>
      <c r="BG88" s="712"/>
      <c r="BH88" s="758" t="s">
        <v>298</v>
      </c>
      <c r="BI88" s="759"/>
      <c r="BJ88" s="737"/>
      <c r="BK88" s="738"/>
      <c r="BL88" s="738"/>
      <c r="BM88" s="739"/>
    </row>
    <row r="89" spans="1:65" s="27" customFormat="1" ht="54.75" customHeight="1" x14ac:dyDescent="0.2">
      <c r="A89" s="410"/>
      <c r="B89" s="748"/>
      <c r="C89" s="748"/>
      <c r="D89" s="802"/>
      <c r="E89" s="802"/>
      <c r="F89" s="802"/>
      <c r="G89" s="803"/>
      <c r="H89" s="755" t="s">
        <v>299</v>
      </c>
      <c r="I89" s="760"/>
      <c r="J89" s="737"/>
      <c r="K89" s="738"/>
      <c r="L89" s="738"/>
      <c r="M89" s="739"/>
      <c r="N89" s="129"/>
      <c r="O89" s="713"/>
      <c r="P89" s="713"/>
      <c r="Q89" s="712"/>
      <c r="R89" s="712"/>
      <c r="S89" s="712"/>
      <c r="T89" s="712"/>
      <c r="U89" s="760" t="s">
        <v>299</v>
      </c>
      <c r="V89" s="761"/>
      <c r="W89" s="737"/>
      <c r="X89" s="738"/>
      <c r="Y89" s="738"/>
      <c r="Z89" s="739"/>
      <c r="AA89" s="129"/>
      <c r="AB89" s="713"/>
      <c r="AC89" s="713"/>
      <c r="AD89" s="712"/>
      <c r="AE89" s="712"/>
      <c r="AF89" s="712"/>
      <c r="AG89" s="712"/>
      <c r="AH89" s="755" t="s">
        <v>299</v>
      </c>
      <c r="AI89" s="760"/>
      <c r="AJ89" s="737"/>
      <c r="AK89" s="738"/>
      <c r="AL89" s="738"/>
      <c r="AM89" s="739"/>
      <c r="AN89" s="129"/>
      <c r="AO89" s="713"/>
      <c r="AP89" s="713"/>
      <c r="AQ89" s="712"/>
      <c r="AR89" s="712"/>
      <c r="AS89" s="712"/>
      <c r="AT89" s="712"/>
      <c r="AU89" s="755" t="s">
        <v>299</v>
      </c>
      <c r="AV89" s="760"/>
      <c r="AW89" s="737"/>
      <c r="AX89" s="738"/>
      <c r="AY89" s="738"/>
      <c r="AZ89" s="739"/>
      <c r="BA89" s="129"/>
      <c r="BB89" s="713"/>
      <c r="BC89" s="713"/>
      <c r="BD89" s="712"/>
      <c r="BE89" s="712"/>
      <c r="BF89" s="712"/>
      <c r="BG89" s="712"/>
      <c r="BH89" s="755" t="s">
        <v>299</v>
      </c>
      <c r="BI89" s="760"/>
      <c r="BJ89" s="737"/>
      <c r="BK89" s="738"/>
      <c r="BL89" s="738"/>
      <c r="BM89" s="739"/>
    </row>
    <row r="90" spans="1:65" s="4" customFormat="1" ht="17.45" customHeight="1" x14ac:dyDescent="0.2">
      <c r="A90" s="714" t="s">
        <v>132</v>
      </c>
      <c r="B90" s="715"/>
      <c r="C90" s="715"/>
      <c r="D90" s="715"/>
      <c r="E90" s="715"/>
      <c r="F90" s="715"/>
      <c r="G90" s="715"/>
      <c r="H90" s="212"/>
      <c r="I90" s="212"/>
      <c r="J90" s="212"/>
      <c r="K90" s="212"/>
      <c r="L90" s="213" t="s">
        <v>17</v>
      </c>
      <c r="M90" s="239">
        <f>SUM(J68:M89)</f>
        <v>0</v>
      </c>
      <c r="N90" s="714" t="s">
        <v>132</v>
      </c>
      <c r="O90" s="715"/>
      <c r="P90" s="715"/>
      <c r="Q90" s="715"/>
      <c r="R90" s="715"/>
      <c r="S90" s="715"/>
      <c r="T90" s="715"/>
      <c r="U90" s="211"/>
      <c r="V90" s="212"/>
      <c r="W90" s="212"/>
      <c r="X90" s="212"/>
      <c r="Y90" s="213" t="s">
        <v>17</v>
      </c>
      <c r="Z90" s="239">
        <f>SUM(W68:Z89)</f>
        <v>0</v>
      </c>
      <c r="AA90" s="714" t="s">
        <v>132</v>
      </c>
      <c r="AB90" s="715"/>
      <c r="AC90" s="715"/>
      <c r="AD90" s="715"/>
      <c r="AE90" s="715"/>
      <c r="AF90" s="715"/>
      <c r="AG90" s="715"/>
      <c r="AH90" s="211"/>
      <c r="AI90" s="212"/>
      <c r="AJ90" s="212"/>
      <c r="AK90" s="212"/>
      <c r="AL90" s="213" t="s">
        <v>17</v>
      </c>
      <c r="AM90" s="239">
        <f>SUM(AJ68:AM89)</f>
        <v>0</v>
      </c>
      <c r="AN90" s="714" t="s">
        <v>132</v>
      </c>
      <c r="AO90" s="715"/>
      <c r="AP90" s="715"/>
      <c r="AQ90" s="715"/>
      <c r="AR90" s="715"/>
      <c r="AS90" s="715"/>
      <c r="AT90" s="715"/>
      <c r="AU90" s="211"/>
      <c r="AV90" s="212"/>
      <c r="AW90" s="212"/>
      <c r="AX90" s="212"/>
      <c r="AY90" s="213" t="s">
        <v>17</v>
      </c>
      <c r="AZ90" s="239">
        <f>SUM(AW68:AZ89)</f>
        <v>0</v>
      </c>
      <c r="BA90" s="714" t="s">
        <v>132</v>
      </c>
      <c r="BB90" s="715"/>
      <c r="BC90" s="715"/>
      <c r="BD90" s="715"/>
      <c r="BE90" s="715"/>
      <c r="BF90" s="715"/>
      <c r="BG90" s="715"/>
      <c r="BH90" s="211"/>
      <c r="BI90" s="212"/>
      <c r="BJ90" s="212"/>
      <c r="BK90" s="212"/>
      <c r="BL90" s="213" t="s">
        <v>17</v>
      </c>
      <c r="BM90" s="239">
        <f>SUM(BJ68:BM89)</f>
        <v>0</v>
      </c>
    </row>
    <row r="91" spans="1:65" s="214" customFormat="1" ht="51.75" customHeight="1" x14ac:dyDescent="0.2">
      <c r="A91" s="545" t="s">
        <v>873</v>
      </c>
      <c r="B91" s="546"/>
      <c r="C91" s="546"/>
      <c r="D91" s="546"/>
      <c r="E91" s="546"/>
      <c r="F91" s="546"/>
      <c r="G91" s="546"/>
      <c r="H91" s="546"/>
      <c r="I91" s="546"/>
      <c r="J91" s="546"/>
      <c r="K91" s="546"/>
      <c r="L91" s="546"/>
      <c r="M91" s="547"/>
      <c r="N91" s="545" t="s">
        <v>873</v>
      </c>
      <c r="O91" s="546"/>
      <c r="P91" s="546"/>
      <c r="Q91" s="546"/>
      <c r="R91" s="546"/>
      <c r="S91" s="546"/>
      <c r="T91" s="546"/>
      <c r="U91" s="546"/>
      <c r="V91" s="546"/>
      <c r="W91" s="546"/>
      <c r="X91" s="546"/>
      <c r="Y91" s="546"/>
      <c r="Z91" s="547"/>
      <c r="AA91" s="545" t="s">
        <v>873</v>
      </c>
      <c r="AB91" s="546"/>
      <c r="AC91" s="546"/>
      <c r="AD91" s="546"/>
      <c r="AE91" s="546"/>
      <c r="AF91" s="546"/>
      <c r="AG91" s="546"/>
      <c r="AH91" s="546"/>
      <c r="AI91" s="546"/>
      <c r="AJ91" s="546"/>
      <c r="AK91" s="546"/>
      <c r="AL91" s="546"/>
      <c r="AM91" s="547"/>
      <c r="AN91" s="545" t="s">
        <v>873</v>
      </c>
      <c r="AO91" s="546"/>
      <c r="AP91" s="546"/>
      <c r="AQ91" s="546"/>
      <c r="AR91" s="546"/>
      <c r="AS91" s="546"/>
      <c r="AT91" s="546"/>
      <c r="AU91" s="546"/>
      <c r="AV91" s="546"/>
      <c r="AW91" s="546"/>
      <c r="AX91" s="546"/>
      <c r="AY91" s="546"/>
      <c r="AZ91" s="547"/>
      <c r="BA91" s="545" t="s">
        <v>873</v>
      </c>
      <c r="BB91" s="546"/>
      <c r="BC91" s="546"/>
      <c r="BD91" s="546"/>
      <c r="BE91" s="546"/>
      <c r="BF91" s="546"/>
      <c r="BG91" s="546"/>
      <c r="BH91" s="546"/>
      <c r="BI91" s="546"/>
      <c r="BJ91" s="546"/>
      <c r="BK91" s="546"/>
      <c r="BL91" s="546"/>
      <c r="BM91" s="547"/>
    </row>
    <row r="92" spans="1:65" s="4" customFormat="1" ht="12.95" customHeight="1" x14ac:dyDescent="0.2">
      <c r="A92" s="148" t="s">
        <v>14</v>
      </c>
      <c r="B92" s="716" t="s">
        <v>15</v>
      </c>
      <c r="C92" s="716"/>
      <c r="D92" s="716"/>
      <c r="E92" s="716"/>
      <c r="F92" s="716"/>
      <c r="G92" s="717"/>
      <c r="H92" s="251" t="s">
        <v>34</v>
      </c>
      <c r="I92" s="149" t="s">
        <v>16</v>
      </c>
      <c r="J92" s="150"/>
      <c r="K92" s="151"/>
      <c r="L92" s="151"/>
      <c r="M92" s="152"/>
      <c r="N92" s="148" t="s">
        <v>14</v>
      </c>
      <c r="O92" s="716" t="s">
        <v>15</v>
      </c>
      <c r="P92" s="716"/>
      <c r="Q92" s="716"/>
      <c r="R92" s="716"/>
      <c r="S92" s="716"/>
      <c r="T92" s="717"/>
      <c r="U92" s="251" t="s">
        <v>34</v>
      </c>
      <c r="V92" s="149" t="s">
        <v>16</v>
      </c>
      <c r="W92" s="150"/>
      <c r="X92" s="151"/>
      <c r="Y92" s="151"/>
      <c r="Z92" s="152"/>
      <c r="AA92" s="148" t="s">
        <v>14</v>
      </c>
      <c r="AB92" s="716" t="s">
        <v>15</v>
      </c>
      <c r="AC92" s="716"/>
      <c r="AD92" s="716"/>
      <c r="AE92" s="716"/>
      <c r="AF92" s="716"/>
      <c r="AG92" s="717"/>
      <c r="AH92" s="251" t="s">
        <v>34</v>
      </c>
      <c r="AI92" s="149" t="s">
        <v>16</v>
      </c>
      <c r="AJ92" s="150"/>
      <c r="AK92" s="151"/>
      <c r="AL92" s="151"/>
      <c r="AM92" s="152"/>
      <c r="AN92" s="148" t="s">
        <v>14</v>
      </c>
      <c r="AO92" s="716" t="s">
        <v>15</v>
      </c>
      <c r="AP92" s="716"/>
      <c r="AQ92" s="716"/>
      <c r="AR92" s="716"/>
      <c r="AS92" s="716"/>
      <c r="AT92" s="717"/>
      <c r="AU92" s="251" t="s">
        <v>34</v>
      </c>
      <c r="AV92" s="149" t="s">
        <v>16</v>
      </c>
      <c r="AW92" s="150"/>
      <c r="AX92" s="151"/>
      <c r="AY92" s="151"/>
      <c r="AZ92" s="152"/>
      <c r="BA92" s="148" t="s">
        <v>14</v>
      </c>
      <c r="BB92" s="716" t="s">
        <v>15</v>
      </c>
      <c r="BC92" s="716"/>
      <c r="BD92" s="716"/>
      <c r="BE92" s="716"/>
      <c r="BF92" s="716"/>
      <c r="BG92" s="717"/>
      <c r="BH92" s="251" t="s">
        <v>34</v>
      </c>
      <c r="BI92" s="149" t="s">
        <v>16</v>
      </c>
      <c r="BJ92" s="150"/>
      <c r="BK92" s="151"/>
      <c r="BL92" s="151"/>
      <c r="BM92" s="152"/>
    </row>
    <row r="93" spans="1:65" s="4" customFormat="1" x14ac:dyDescent="0.2">
      <c r="A93" s="128" t="s">
        <v>530</v>
      </c>
      <c r="B93" s="701" t="s">
        <v>109</v>
      </c>
      <c r="C93" s="701"/>
      <c r="D93" s="701"/>
      <c r="E93" s="701"/>
      <c r="F93" s="701"/>
      <c r="G93" s="701"/>
      <c r="H93" s="161">
        <v>1714</v>
      </c>
      <c r="I93" s="156" t="s">
        <v>13</v>
      </c>
      <c r="K93" s="130"/>
      <c r="L93" s="51"/>
      <c r="M93" s="308"/>
      <c r="N93" s="128" t="s">
        <v>590</v>
      </c>
      <c r="O93" s="701" t="s">
        <v>109</v>
      </c>
      <c r="P93" s="701"/>
      <c r="Q93" s="701"/>
      <c r="R93" s="701"/>
      <c r="S93" s="701"/>
      <c r="T93" s="701"/>
      <c r="U93" s="161">
        <v>1714</v>
      </c>
      <c r="V93" s="156" t="s">
        <v>13</v>
      </c>
      <c r="X93" s="130"/>
      <c r="Y93" s="51"/>
      <c r="Z93" s="308"/>
      <c r="AA93" s="128" t="s">
        <v>629</v>
      </c>
      <c r="AB93" s="701" t="s">
        <v>109</v>
      </c>
      <c r="AC93" s="701"/>
      <c r="AD93" s="701"/>
      <c r="AE93" s="701"/>
      <c r="AF93" s="701"/>
      <c r="AG93" s="701"/>
      <c r="AH93" s="161">
        <v>1714</v>
      </c>
      <c r="AI93" s="156" t="s">
        <v>13</v>
      </c>
      <c r="AK93" s="130"/>
      <c r="AL93" s="51"/>
      <c r="AM93" s="308"/>
      <c r="AN93" s="128" t="s">
        <v>669</v>
      </c>
      <c r="AO93" s="701" t="s">
        <v>109</v>
      </c>
      <c r="AP93" s="701"/>
      <c r="AQ93" s="701"/>
      <c r="AR93" s="701"/>
      <c r="AS93" s="701"/>
      <c r="AT93" s="701"/>
      <c r="AU93" s="161">
        <v>1714</v>
      </c>
      <c r="AV93" s="156" t="s">
        <v>13</v>
      </c>
      <c r="AX93" s="130"/>
      <c r="AY93" s="51"/>
      <c r="AZ93" s="308"/>
      <c r="BA93" s="128" t="s">
        <v>708</v>
      </c>
      <c r="BB93" s="701" t="s">
        <v>109</v>
      </c>
      <c r="BC93" s="701"/>
      <c r="BD93" s="701"/>
      <c r="BE93" s="701"/>
      <c r="BF93" s="701"/>
      <c r="BG93" s="701"/>
      <c r="BH93" s="161">
        <v>1714</v>
      </c>
      <c r="BI93" s="156" t="s">
        <v>13</v>
      </c>
      <c r="BK93" s="130"/>
      <c r="BL93" s="51"/>
      <c r="BM93" s="308"/>
    </row>
    <row r="94" spans="1:65" s="27" customFormat="1" ht="17.100000000000001" customHeight="1" x14ac:dyDescent="0.2">
      <c r="A94" s="129"/>
      <c r="H94" s="755" t="s">
        <v>18</v>
      </c>
      <c r="I94" s="755"/>
      <c r="J94" s="753" t="s">
        <v>12</v>
      </c>
      <c r="K94" s="754"/>
      <c r="L94" s="754"/>
      <c r="M94" s="754"/>
      <c r="N94" s="129"/>
      <c r="U94" s="760" t="s">
        <v>18</v>
      </c>
      <c r="V94" s="761"/>
      <c r="W94" s="798" t="s">
        <v>12</v>
      </c>
      <c r="X94" s="799"/>
      <c r="Y94" s="799"/>
      <c r="Z94" s="753"/>
      <c r="AA94" s="129"/>
      <c r="AH94" s="755" t="s">
        <v>18</v>
      </c>
      <c r="AI94" s="755"/>
      <c r="AJ94" s="753" t="s">
        <v>12</v>
      </c>
      <c r="AK94" s="754"/>
      <c r="AL94" s="754"/>
      <c r="AM94" s="754"/>
      <c r="AN94" s="129"/>
      <c r="AU94" s="755" t="s">
        <v>18</v>
      </c>
      <c r="AV94" s="755"/>
      <c r="AW94" s="753" t="s">
        <v>12</v>
      </c>
      <c r="AX94" s="754"/>
      <c r="AY94" s="754"/>
      <c r="AZ94" s="754"/>
      <c r="BA94" s="129"/>
      <c r="BH94" s="755" t="s">
        <v>18</v>
      </c>
      <c r="BI94" s="755"/>
      <c r="BJ94" s="753" t="s">
        <v>12</v>
      </c>
      <c r="BK94" s="754"/>
      <c r="BL94" s="754"/>
      <c r="BM94" s="754"/>
    </row>
    <row r="95" spans="1:65" s="27" customFormat="1" ht="17.100000000000001" customHeight="1" x14ac:dyDescent="0.2">
      <c r="A95" s="141"/>
      <c r="B95" s="51"/>
      <c r="H95" s="755" t="s">
        <v>254</v>
      </c>
      <c r="I95" s="755"/>
      <c r="J95" s="756" t="s">
        <v>529</v>
      </c>
      <c r="K95" s="757"/>
      <c r="L95" s="757" t="s">
        <v>400</v>
      </c>
      <c r="M95" s="757"/>
      <c r="N95" s="129"/>
      <c r="U95" s="760" t="s">
        <v>254</v>
      </c>
      <c r="V95" s="761"/>
      <c r="W95" s="800" t="s">
        <v>117</v>
      </c>
      <c r="X95" s="756"/>
      <c r="Y95" s="800" t="s">
        <v>400</v>
      </c>
      <c r="Z95" s="756"/>
      <c r="AA95" s="129"/>
      <c r="AH95" s="755" t="s">
        <v>254</v>
      </c>
      <c r="AI95" s="755"/>
      <c r="AJ95" s="756" t="s">
        <v>117</v>
      </c>
      <c r="AK95" s="757"/>
      <c r="AL95" s="757" t="s">
        <v>400</v>
      </c>
      <c r="AM95" s="757"/>
      <c r="AN95" s="129"/>
      <c r="AU95" s="755" t="s">
        <v>254</v>
      </c>
      <c r="AV95" s="755"/>
      <c r="AW95" s="756" t="s">
        <v>117</v>
      </c>
      <c r="AX95" s="757"/>
      <c r="AY95" s="757" t="s">
        <v>400</v>
      </c>
      <c r="AZ95" s="757"/>
      <c r="BA95" s="129"/>
      <c r="BH95" s="755" t="s">
        <v>254</v>
      </c>
      <c r="BI95" s="755"/>
      <c r="BJ95" s="756" t="s">
        <v>117</v>
      </c>
      <c r="BK95" s="757"/>
      <c r="BL95" s="757" t="s">
        <v>400</v>
      </c>
      <c r="BM95" s="757"/>
    </row>
    <row r="96" spans="1:65" s="27" customFormat="1" ht="17.100000000000001" customHeight="1" x14ac:dyDescent="0.2">
      <c r="A96" s="326"/>
      <c r="B96" s="87"/>
      <c r="G96" s="548"/>
      <c r="H96" s="760">
        <v>5</v>
      </c>
      <c r="I96" s="761"/>
      <c r="J96" s="749"/>
      <c r="K96" s="734"/>
      <c r="L96" s="733"/>
      <c r="M96" s="734"/>
      <c r="N96" s="129"/>
      <c r="U96" s="760">
        <v>5</v>
      </c>
      <c r="V96" s="761"/>
      <c r="W96" s="733"/>
      <c r="X96" s="734"/>
      <c r="Y96" s="733"/>
      <c r="Z96" s="734"/>
      <c r="AA96" s="129"/>
      <c r="AH96" s="760">
        <v>5</v>
      </c>
      <c r="AI96" s="761"/>
      <c r="AJ96" s="749"/>
      <c r="AK96" s="734"/>
      <c r="AL96" s="733"/>
      <c r="AM96" s="734"/>
      <c r="AN96" s="129"/>
      <c r="AU96" s="760">
        <v>5</v>
      </c>
      <c r="AV96" s="761"/>
      <c r="AW96" s="749"/>
      <c r="AX96" s="734"/>
      <c r="AY96" s="733"/>
      <c r="AZ96" s="734"/>
      <c r="BA96" s="129"/>
      <c r="BH96" s="760">
        <v>5</v>
      </c>
      <c r="BI96" s="761"/>
      <c r="BJ96" s="749"/>
      <c r="BK96" s="734"/>
      <c r="BL96" s="733"/>
      <c r="BM96" s="734"/>
    </row>
    <row r="97" spans="1:65" s="27" customFormat="1" ht="17.100000000000001" customHeight="1" x14ac:dyDescent="0.2">
      <c r="A97" s="326"/>
      <c r="B97" s="87"/>
      <c r="G97" s="548"/>
      <c r="H97" s="735">
        <v>10</v>
      </c>
      <c r="I97" s="735"/>
      <c r="J97" s="749"/>
      <c r="K97" s="734"/>
      <c r="L97" s="733"/>
      <c r="M97" s="734"/>
      <c r="N97" s="129"/>
      <c r="U97" s="736">
        <v>10</v>
      </c>
      <c r="V97" s="740"/>
      <c r="W97" s="733"/>
      <c r="X97" s="734"/>
      <c r="Y97" s="733"/>
      <c r="Z97" s="734"/>
      <c r="AA97" s="129"/>
      <c r="AH97" s="735">
        <v>10</v>
      </c>
      <c r="AI97" s="735"/>
      <c r="AJ97" s="749"/>
      <c r="AK97" s="734"/>
      <c r="AL97" s="733"/>
      <c r="AM97" s="734"/>
      <c r="AN97" s="129"/>
      <c r="AU97" s="735">
        <v>10</v>
      </c>
      <c r="AV97" s="735"/>
      <c r="AW97" s="749"/>
      <c r="AX97" s="734"/>
      <c r="AY97" s="733"/>
      <c r="AZ97" s="734"/>
      <c r="BA97" s="129"/>
      <c r="BH97" s="735">
        <v>10</v>
      </c>
      <c r="BI97" s="735"/>
      <c r="BJ97" s="749"/>
      <c r="BK97" s="734"/>
      <c r="BL97" s="733"/>
      <c r="BM97" s="734"/>
    </row>
    <row r="98" spans="1:65" s="27" customFormat="1" ht="17.100000000000001" customHeight="1" x14ac:dyDescent="0.2">
      <c r="A98" s="326"/>
      <c r="B98" s="87"/>
      <c r="G98" s="548"/>
      <c r="H98" s="785">
        <v>20</v>
      </c>
      <c r="I98" s="785"/>
      <c r="J98" s="749"/>
      <c r="K98" s="734"/>
      <c r="L98" s="733"/>
      <c r="M98" s="734"/>
      <c r="N98" s="129"/>
      <c r="U98" s="786">
        <v>20</v>
      </c>
      <c r="V98" s="787"/>
      <c r="W98" s="733"/>
      <c r="X98" s="734"/>
      <c r="Y98" s="733"/>
      <c r="Z98" s="734"/>
      <c r="AA98" s="129"/>
      <c r="AH98" s="785">
        <v>20</v>
      </c>
      <c r="AI98" s="785"/>
      <c r="AJ98" s="749"/>
      <c r="AK98" s="734"/>
      <c r="AL98" s="733"/>
      <c r="AM98" s="734"/>
      <c r="AN98" s="129"/>
      <c r="AU98" s="785">
        <v>20</v>
      </c>
      <c r="AV98" s="785"/>
      <c r="AW98" s="749"/>
      <c r="AX98" s="734"/>
      <c r="AY98" s="733"/>
      <c r="AZ98" s="734"/>
      <c r="BA98" s="129"/>
      <c r="BH98" s="785">
        <v>20</v>
      </c>
      <c r="BI98" s="785"/>
      <c r="BJ98" s="749"/>
      <c r="BK98" s="734"/>
      <c r="BL98" s="733"/>
      <c r="BM98" s="734"/>
    </row>
    <row r="99" spans="1:65" s="27" customFormat="1" ht="17.100000000000001" customHeight="1" x14ac:dyDescent="0.2">
      <c r="A99" s="326"/>
      <c r="B99" s="87"/>
      <c r="G99" s="548"/>
      <c r="H99" s="785">
        <v>30</v>
      </c>
      <c r="I99" s="785"/>
      <c r="J99" s="749"/>
      <c r="K99" s="734"/>
      <c r="L99" s="733"/>
      <c r="M99" s="734"/>
      <c r="N99" s="129"/>
      <c r="U99" s="786">
        <v>30</v>
      </c>
      <c r="V99" s="787"/>
      <c r="W99" s="733"/>
      <c r="X99" s="734"/>
      <c r="Y99" s="733"/>
      <c r="Z99" s="734"/>
      <c r="AA99" s="129"/>
      <c r="AH99" s="785">
        <v>30</v>
      </c>
      <c r="AI99" s="785"/>
      <c r="AJ99" s="749"/>
      <c r="AK99" s="734"/>
      <c r="AL99" s="733"/>
      <c r="AM99" s="734"/>
      <c r="AN99" s="129"/>
      <c r="AU99" s="785">
        <v>30</v>
      </c>
      <c r="AV99" s="785"/>
      <c r="AW99" s="749"/>
      <c r="AX99" s="734"/>
      <c r="AY99" s="733"/>
      <c r="AZ99" s="734"/>
      <c r="BA99" s="129"/>
      <c r="BH99" s="785">
        <v>30</v>
      </c>
      <c r="BI99" s="785"/>
      <c r="BJ99" s="749"/>
      <c r="BK99" s="734"/>
      <c r="BL99" s="733"/>
      <c r="BM99" s="734"/>
    </row>
    <row r="100" spans="1:65" s="27" customFormat="1" ht="17.100000000000001" customHeight="1" x14ac:dyDescent="0.2">
      <c r="A100" s="326"/>
      <c r="B100" s="87"/>
      <c r="G100" s="548"/>
      <c r="H100" s="785">
        <v>40</v>
      </c>
      <c r="I100" s="785"/>
      <c r="J100" s="749"/>
      <c r="K100" s="734"/>
      <c r="L100" s="733"/>
      <c r="M100" s="734"/>
      <c r="N100" s="129"/>
      <c r="U100" s="786">
        <v>40</v>
      </c>
      <c r="V100" s="787"/>
      <c r="W100" s="733"/>
      <c r="X100" s="734"/>
      <c r="Y100" s="733"/>
      <c r="Z100" s="734"/>
      <c r="AA100" s="129"/>
      <c r="AH100" s="785">
        <v>40</v>
      </c>
      <c r="AI100" s="785"/>
      <c r="AJ100" s="749"/>
      <c r="AK100" s="734"/>
      <c r="AL100" s="733"/>
      <c r="AM100" s="734"/>
      <c r="AN100" s="129"/>
      <c r="AU100" s="785">
        <v>40</v>
      </c>
      <c r="AV100" s="785"/>
      <c r="AW100" s="749"/>
      <c r="AX100" s="734"/>
      <c r="AY100" s="733"/>
      <c r="AZ100" s="734"/>
      <c r="BA100" s="129"/>
      <c r="BH100" s="785">
        <v>40</v>
      </c>
      <c r="BI100" s="785"/>
      <c r="BJ100" s="749"/>
      <c r="BK100" s="734"/>
      <c r="BL100" s="733"/>
      <c r="BM100" s="734"/>
    </row>
    <row r="101" spans="1:65" s="27" customFormat="1" ht="17.100000000000001" customHeight="1" x14ac:dyDescent="0.2">
      <c r="A101" s="326"/>
      <c r="B101" s="87"/>
      <c r="G101" s="548"/>
      <c r="H101" s="785">
        <v>50</v>
      </c>
      <c r="I101" s="785"/>
      <c r="J101" s="749"/>
      <c r="K101" s="734"/>
      <c r="L101" s="733"/>
      <c r="M101" s="734"/>
      <c r="N101" s="129"/>
      <c r="U101" s="786">
        <v>50</v>
      </c>
      <c r="V101" s="787"/>
      <c r="W101" s="733"/>
      <c r="X101" s="734"/>
      <c r="Y101" s="733"/>
      <c r="Z101" s="734"/>
      <c r="AA101" s="129"/>
      <c r="AH101" s="785">
        <v>50</v>
      </c>
      <c r="AI101" s="785"/>
      <c r="AJ101" s="749"/>
      <c r="AK101" s="734"/>
      <c r="AL101" s="733"/>
      <c r="AM101" s="734"/>
      <c r="AN101" s="129"/>
      <c r="AU101" s="785">
        <v>50</v>
      </c>
      <c r="AV101" s="785"/>
      <c r="AW101" s="749"/>
      <c r="AX101" s="734"/>
      <c r="AY101" s="733"/>
      <c r="AZ101" s="734"/>
      <c r="BA101" s="129"/>
      <c r="BH101" s="785">
        <v>50</v>
      </c>
      <c r="BI101" s="785"/>
      <c r="BJ101" s="749"/>
      <c r="BK101" s="734"/>
      <c r="BL101" s="733"/>
      <c r="BM101" s="734"/>
    </row>
    <row r="102" spans="1:65" s="27" customFormat="1" ht="17.100000000000001" customHeight="1" x14ac:dyDescent="0.2">
      <c r="A102" s="326"/>
      <c r="B102" s="87"/>
      <c r="G102" s="548"/>
      <c r="H102" s="785">
        <v>60</v>
      </c>
      <c r="I102" s="785"/>
      <c r="J102" s="749"/>
      <c r="K102" s="734"/>
      <c r="L102" s="733"/>
      <c r="M102" s="734"/>
      <c r="N102" s="129"/>
      <c r="U102" s="786">
        <v>60</v>
      </c>
      <c r="V102" s="787"/>
      <c r="W102" s="733"/>
      <c r="X102" s="734"/>
      <c r="Y102" s="733"/>
      <c r="Z102" s="734"/>
      <c r="AA102" s="129"/>
      <c r="AH102" s="785">
        <v>60</v>
      </c>
      <c r="AI102" s="785"/>
      <c r="AJ102" s="749"/>
      <c r="AK102" s="734"/>
      <c r="AL102" s="733"/>
      <c r="AM102" s="734"/>
      <c r="AN102" s="129"/>
      <c r="AU102" s="785">
        <v>60</v>
      </c>
      <c r="AV102" s="785"/>
      <c r="AW102" s="749"/>
      <c r="AX102" s="734"/>
      <c r="AY102" s="733"/>
      <c r="AZ102" s="734"/>
      <c r="BA102" s="129"/>
      <c r="BH102" s="785">
        <v>60</v>
      </c>
      <c r="BI102" s="785"/>
      <c r="BJ102" s="749"/>
      <c r="BK102" s="734"/>
      <c r="BL102" s="733"/>
      <c r="BM102" s="734"/>
    </row>
    <row r="103" spans="1:65" s="27" customFormat="1" ht="17.100000000000001" customHeight="1" x14ac:dyDescent="0.2">
      <c r="A103" s="326"/>
      <c r="B103" s="87"/>
      <c r="G103" s="548"/>
      <c r="H103" s="785">
        <v>70</v>
      </c>
      <c r="I103" s="785"/>
      <c r="J103" s="749"/>
      <c r="K103" s="734"/>
      <c r="L103" s="733"/>
      <c r="M103" s="734"/>
      <c r="N103" s="129"/>
      <c r="U103" s="786">
        <v>70</v>
      </c>
      <c r="V103" s="787"/>
      <c r="W103" s="733"/>
      <c r="X103" s="734"/>
      <c r="Y103" s="733"/>
      <c r="Z103" s="734"/>
      <c r="AA103" s="129"/>
      <c r="AH103" s="785">
        <v>70</v>
      </c>
      <c r="AI103" s="785"/>
      <c r="AJ103" s="749"/>
      <c r="AK103" s="734"/>
      <c r="AL103" s="733"/>
      <c r="AM103" s="734"/>
      <c r="AN103" s="129"/>
      <c r="AU103" s="785">
        <v>70</v>
      </c>
      <c r="AV103" s="785"/>
      <c r="AW103" s="749"/>
      <c r="AX103" s="734"/>
      <c r="AY103" s="733"/>
      <c r="AZ103" s="734"/>
      <c r="BA103" s="129"/>
      <c r="BH103" s="785">
        <v>70</v>
      </c>
      <c r="BI103" s="785"/>
      <c r="BJ103" s="749"/>
      <c r="BK103" s="734"/>
      <c r="BL103" s="733"/>
      <c r="BM103" s="734"/>
    </row>
    <row r="104" spans="1:65" s="27" customFormat="1" ht="17.100000000000001" customHeight="1" x14ac:dyDescent="0.2">
      <c r="A104" s="326"/>
      <c r="B104" s="87"/>
      <c r="G104" s="548"/>
      <c r="H104" s="785">
        <v>80</v>
      </c>
      <c r="I104" s="785"/>
      <c r="J104" s="749"/>
      <c r="K104" s="734"/>
      <c r="L104" s="733"/>
      <c r="M104" s="734"/>
      <c r="N104" s="129"/>
      <c r="U104" s="786">
        <v>80</v>
      </c>
      <c r="V104" s="787"/>
      <c r="W104" s="733"/>
      <c r="X104" s="734"/>
      <c r="Y104" s="733"/>
      <c r="Z104" s="734"/>
      <c r="AA104" s="129"/>
      <c r="AH104" s="785">
        <v>80</v>
      </c>
      <c r="AI104" s="785"/>
      <c r="AJ104" s="749"/>
      <c r="AK104" s="734"/>
      <c r="AL104" s="733"/>
      <c r="AM104" s="734"/>
      <c r="AN104" s="129"/>
      <c r="AU104" s="785">
        <v>80</v>
      </c>
      <c r="AV104" s="785"/>
      <c r="AW104" s="749"/>
      <c r="AX104" s="734"/>
      <c r="AY104" s="733"/>
      <c r="AZ104" s="734"/>
      <c r="BA104" s="129"/>
      <c r="BH104" s="785">
        <v>80</v>
      </c>
      <c r="BI104" s="785"/>
      <c r="BJ104" s="749"/>
      <c r="BK104" s="734"/>
      <c r="BL104" s="733"/>
      <c r="BM104" s="734"/>
    </row>
    <row r="105" spans="1:65" s="27" customFormat="1" ht="17.100000000000001" customHeight="1" x14ac:dyDescent="0.2">
      <c r="A105" s="326"/>
      <c r="B105" s="87"/>
      <c r="G105" s="548"/>
      <c r="H105" s="785">
        <v>90</v>
      </c>
      <c r="I105" s="785"/>
      <c r="J105" s="749"/>
      <c r="K105" s="734"/>
      <c r="L105" s="733"/>
      <c r="M105" s="734"/>
      <c r="N105" s="129"/>
      <c r="U105" s="786">
        <v>90</v>
      </c>
      <c r="V105" s="787"/>
      <c r="W105" s="733"/>
      <c r="X105" s="734"/>
      <c r="Y105" s="733"/>
      <c r="Z105" s="734"/>
      <c r="AA105" s="129"/>
      <c r="AH105" s="785">
        <v>90</v>
      </c>
      <c r="AI105" s="785"/>
      <c r="AJ105" s="749"/>
      <c r="AK105" s="734"/>
      <c r="AL105" s="733"/>
      <c r="AM105" s="734"/>
      <c r="AN105" s="129"/>
      <c r="AU105" s="785">
        <v>90</v>
      </c>
      <c r="AV105" s="785"/>
      <c r="AW105" s="749"/>
      <c r="AX105" s="734"/>
      <c r="AY105" s="733"/>
      <c r="AZ105" s="734"/>
      <c r="BA105" s="129"/>
      <c r="BH105" s="785">
        <v>90</v>
      </c>
      <c r="BI105" s="785"/>
      <c r="BJ105" s="749"/>
      <c r="BK105" s="734"/>
      <c r="BL105" s="733"/>
      <c r="BM105" s="734"/>
    </row>
    <row r="106" spans="1:65" s="27" customFormat="1" ht="17.100000000000001" customHeight="1" x14ac:dyDescent="0.2">
      <c r="A106" s="326"/>
      <c r="B106" s="87"/>
      <c r="G106" s="548"/>
      <c r="H106" s="786">
        <v>100</v>
      </c>
      <c r="I106" s="787"/>
      <c r="J106" s="749"/>
      <c r="K106" s="734"/>
      <c r="L106" s="733"/>
      <c r="M106" s="734"/>
      <c r="N106" s="129"/>
      <c r="U106" s="786">
        <v>100</v>
      </c>
      <c r="V106" s="787"/>
      <c r="W106" s="733"/>
      <c r="X106" s="734"/>
      <c r="Y106" s="733"/>
      <c r="Z106" s="734"/>
      <c r="AA106" s="129"/>
      <c r="AH106" s="786">
        <v>100</v>
      </c>
      <c r="AI106" s="787"/>
      <c r="AJ106" s="749"/>
      <c r="AK106" s="734"/>
      <c r="AL106" s="733"/>
      <c r="AM106" s="734"/>
      <c r="AN106" s="129"/>
      <c r="AU106" s="786">
        <v>100</v>
      </c>
      <c r="AV106" s="787"/>
      <c r="AW106" s="749"/>
      <c r="AX106" s="734"/>
      <c r="AY106" s="733"/>
      <c r="AZ106" s="734"/>
      <c r="BA106" s="129"/>
      <c r="BH106" s="786">
        <v>100</v>
      </c>
      <c r="BI106" s="787"/>
      <c r="BJ106" s="749"/>
      <c r="BK106" s="734"/>
      <c r="BL106" s="733"/>
      <c r="BM106" s="734"/>
    </row>
    <row r="107" spans="1:65" s="27" customFormat="1" ht="17.100000000000001" customHeight="1" x14ac:dyDescent="0.2">
      <c r="A107" s="326"/>
      <c r="B107" s="87"/>
      <c r="G107" s="548"/>
      <c r="H107" s="786">
        <v>110</v>
      </c>
      <c r="I107" s="787"/>
      <c r="J107" s="749"/>
      <c r="K107" s="734"/>
      <c r="L107" s="733"/>
      <c r="M107" s="734"/>
      <c r="N107" s="129"/>
      <c r="U107" s="786">
        <v>110</v>
      </c>
      <c r="V107" s="787"/>
      <c r="W107" s="733"/>
      <c r="X107" s="734"/>
      <c r="Y107" s="733"/>
      <c r="Z107" s="734"/>
      <c r="AA107" s="129"/>
      <c r="AH107" s="786">
        <v>110</v>
      </c>
      <c r="AI107" s="787"/>
      <c r="AJ107" s="749"/>
      <c r="AK107" s="734"/>
      <c r="AL107" s="733"/>
      <c r="AM107" s="734"/>
      <c r="AN107" s="129"/>
      <c r="AU107" s="786">
        <v>110</v>
      </c>
      <c r="AV107" s="787"/>
      <c r="AW107" s="749"/>
      <c r="AX107" s="734"/>
      <c r="AY107" s="733"/>
      <c r="AZ107" s="734"/>
      <c r="BA107" s="129"/>
      <c r="BH107" s="786">
        <v>110</v>
      </c>
      <c r="BI107" s="787"/>
      <c r="BJ107" s="749"/>
      <c r="BK107" s="734"/>
      <c r="BL107" s="733"/>
      <c r="BM107" s="734"/>
    </row>
    <row r="108" spans="1:65" s="27" customFormat="1" ht="17.100000000000001" customHeight="1" x14ac:dyDescent="0.2">
      <c r="A108" s="326"/>
      <c r="B108" s="87"/>
      <c r="G108" s="548"/>
      <c r="H108" s="786">
        <v>120</v>
      </c>
      <c r="I108" s="787"/>
      <c r="J108" s="749"/>
      <c r="K108" s="734"/>
      <c r="L108" s="733"/>
      <c r="M108" s="734"/>
      <c r="N108" s="129"/>
      <c r="U108" s="786">
        <v>120</v>
      </c>
      <c r="V108" s="787"/>
      <c r="W108" s="733"/>
      <c r="X108" s="734"/>
      <c r="Y108" s="733"/>
      <c r="Z108" s="734"/>
      <c r="AA108" s="129"/>
      <c r="AH108" s="786">
        <v>120</v>
      </c>
      <c r="AI108" s="787"/>
      <c r="AJ108" s="749"/>
      <c r="AK108" s="734"/>
      <c r="AL108" s="733"/>
      <c r="AM108" s="734"/>
      <c r="AN108" s="129"/>
      <c r="AU108" s="786">
        <v>120</v>
      </c>
      <c r="AV108" s="787"/>
      <c r="AW108" s="749"/>
      <c r="AX108" s="734"/>
      <c r="AY108" s="733"/>
      <c r="AZ108" s="734"/>
      <c r="BA108" s="129"/>
      <c r="BH108" s="786">
        <v>120</v>
      </c>
      <c r="BI108" s="787"/>
      <c r="BJ108" s="749"/>
      <c r="BK108" s="734"/>
      <c r="BL108" s="733"/>
      <c r="BM108" s="734"/>
    </row>
    <row r="109" spans="1:65" s="27" customFormat="1" ht="17.100000000000001" customHeight="1" x14ac:dyDescent="0.2">
      <c r="A109" s="326"/>
      <c r="B109" s="87"/>
      <c r="G109" s="548"/>
      <c r="H109" s="786">
        <v>130</v>
      </c>
      <c r="I109" s="787"/>
      <c r="J109" s="749"/>
      <c r="K109" s="734"/>
      <c r="L109" s="733"/>
      <c r="M109" s="734"/>
      <c r="N109" s="129"/>
      <c r="U109" s="786">
        <v>130</v>
      </c>
      <c r="V109" s="787"/>
      <c r="W109" s="733"/>
      <c r="X109" s="734"/>
      <c r="Y109" s="733"/>
      <c r="Z109" s="734"/>
      <c r="AA109" s="129"/>
      <c r="AH109" s="786">
        <v>130</v>
      </c>
      <c r="AI109" s="787"/>
      <c r="AJ109" s="749"/>
      <c r="AK109" s="734"/>
      <c r="AL109" s="733"/>
      <c r="AM109" s="734"/>
      <c r="AN109" s="129"/>
      <c r="AU109" s="786">
        <v>130</v>
      </c>
      <c r="AV109" s="787"/>
      <c r="AW109" s="749"/>
      <c r="AX109" s="734"/>
      <c r="AY109" s="733"/>
      <c r="AZ109" s="734"/>
      <c r="BA109" s="129"/>
      <c r="BH109" s="786">
        <v>130</v>
      </c>
      <c r="BI109" s="787"/>
      <c r="BJ109" s="749"/>
      <c r="BK109" s="734"/>
      <c r="BL109" s="733"/>
      <c r="BM109" s="734"/>
    </row>
    <row r="110" spans="1:65" s="27" customFormat="1" ht="17.100000000000001" customHeight="1" x14ac:dyDescent="0.2">
      <c r="A110" s="326"/>
      <c r="B110" s="87"/>
      <c r="G110" s="548"/>
      <c r="H110" s="786">
        <v>140</v>
      </c>
      <c r="I110" s="787"/>
      <c r="J110" s="749"/>
      <c r="K110" s="734"/>
      <c r="L110" s="733"/>
      <c r="M110" s="734"/>
      <c r="N110" s="129"/>
      <c r="U110" s="786">
        <v>140</v>
      </c>
      <c r="V110" s="787"/>
      <c r="W110" s="733"/>
      <c r="X110" s="734"/>
      <c r="Y110" s="733"/>
      <c r="Z110" s="734"/>
      <c r="AA110" s="129"/>
      <c r="AH110" s="786">
        <v>140</v>
      </c>
      <c r="AI110" s="787"/>
      <c r="AJ110" s="749"/>
      <c r="AK110" s="734"/>
      <c r="AL110" s="733"/>
      <c r="AM110" s="734"/>
      <c r="AN110" s="129"/>
      <c r="AU110" s="786">
        <v>140</v>
      </c>
      <c r="AV110" s="787"/>
      <c r="AW110" s="749"/>
      <c r="AX110" s="734"/>
      <c r="AY110" s="733"/>
      <c r="AZ110" s="734"/>
      <c r="BA110" s="129"/>
      <c r="BH110" s="786">
        <v>140</v>
      </c>
      <c r="BI110" s="787"/>
      <c r="BJ110" s="749"/>
      <c r="BK110" s="734"/>
      <c r="BL110" s="733"/>
      <c r="BM110" s="734"/>
    </row>
    <row r="111" spans="1:65" s="27" customFormat="1" ht="17.100000000000001" customHeight="1" x14ac:dyDescent="0.2">
      <c r="A111" s="326"/>
      <c r="B111" s="87"/>
      <c r="G111" s="548"/>
      <c r="H111" s="786">
        <v>150</v>
      </c>
      <c r="I111" s="787"/>
      <c r="J111" s="749"/>
      <c r="K111" s="734"/>
      <c r="L111" s="733"/>
      <c r="M111" s="734"/>
      <c r="N111" s="129"/>
      <c r="U111" s="786">
        <v>150</v>
      </c>
      <c r="V111" s="787"/>
      <c r="W111" s="733"/>
      <c r="X111" s="734"/>
      <c r="Y111" s="733"/>
      <c r="Z111" s="734"/>
      <c r="AA111" s="129"/>
      <c r="AH111" s="786">
        <v>150</v>
      </c>
      <c r="AI111" s="787"/>
      <c r="AJ111" s="749"/>
      <c r="AK111" s="734"/>
      <c r="AL111" s="733"/>
      <c r="AM111" s="734"/>
      <c r="AN111" s="129"/>
      <c r="AU111" s="786">
        <v>150</v>
      </c>
      <c r="AV111" s="787"/>
      <c r="AW111" s="749"/>
      <c r="AX111" s="734"/>
      <c r="AY111" s="733"/>
      <c r="AZ111" s="734"/>
      <c r="BA111" s="129"/>
      <c r="BH111" s="786">
        <v>150</v>
      </c>
      <c r="BI111" s="787"/>
      <c r="BJ111" s="749"/>
      <c r="BK111" s="734"/>
      <c r="BL111" s="733"/>
      <c r="BM111" s="734"/>
    </row>
    <row r="112" spans="1:65" s="27" customFormat="1" ht="17.100000000000001" customHeight="1" x14ac:dyDescent="0.2">
      <c r="A112" s="326"/>
      <c r="B112" s="87"/>
      <c r="G112" s="548"/>
      <c r="H112" s="786">
        <v>160</v>
      </c>
      <c r="I112" s="787"/>
      <c r="J112" s="749"/>
      <c r="K112" s="734"/>
      <c r="L112" s="733"/>
      <c r="M112" s="734"/>
      <c r="N112" s="129"/>
      <c r="U112" s="786">
        <v>160</v>
      </c>
      <c r="V112" s="787"/>
      <c r="W112" s="733"/>
      <c r="X112" s="734"/>
      <c r="Y112" s="733"/>
      <c r="Z112" s="734"/>
      <c r="AA112" s="129"/>
      <c r="AH112" s="786">
        <v>160</v>
      </c>
      <c r="AI112" s="787"/>
      <c r="AJ112" s="749"/>
      <c r="AK112" s="734"/>
      <c r="AL112" s="733"/>
      <c r="AM112" s="734"/>
      <c r="AN112" s="129"/>
      <c r="AU112" s="786">
        <v>160</v>
      </c>
      <c r="AV112" s="787"/>
      <c r="AW112" s="749"/>
      <c r="AX112" s="734"/>
      <c r="AY112" s="733"/>
      <c r="AZ112" s="734"/>
      <c r="BA112" s="129"/>
      <c r="BH112" s="786">
        <v>160</v>
      </c>
      <c r="BI112" s="787"/>
      <c r="BJ112" s="749"/>
      <c r="BK112" s="734"/>
      <c r="BL112" s="733"/>
      <c r="BM112" s="734"/>
    </row>
    <row r="113" spans="1:65" s="27" customFormat="1" ht="17.100000000000001" customHeight="1" x14ac:dyDescent="0.2">
      <c r="A113" s="326"/>
      <c r="B113" s="87"/>
      <c r="G113" s="548"/>
      <c r="H113" s="786">
        <v>170</v>
      </c>
      <c r="I113" s="787"/>
      <c r="J113" s="749"/>
      <c r="K113" s="734"/>
      <c r="L113" s="733"/>
      <c r="M113" s="734"/>
      <c r="N113" s="129"/>
      <c r="U113" s="786">
        <v>170</v>
      </c>
      <c r="V113" s="787"/>
      <c r="W113" s="733"/>
      <c r="X113" s="734"/>
      <c r="Y113" s="733"/>
      <c r="Z113" s="734"/>
      <c r="AA113" s="129"/>
      <c r="AH113" s="786">
        <v>170</v>
      </c>
      <c r="AI113" s="787"/>
      <c r="AJ113" s="749"/>
      <c r="AK113" s="734"/>
      <c r="AL113" s="733"/>
      <c r="AM113" s="734"/>
      <c r="AN113" s="129"/>
      <c r="AU113" s="786">
        <v>170</v>
      </c>
      <c r="AV113" s="787"/>
      <c r="AW113" s="749"/>
      <c r="AX113" s="734"/>
      <c r="AY113" s="733"/>
      <c r="AZ113" s="734"/>
      <c r="BA113" s="129"/>
      <c r="BH113" s="786">
        <v>170</v>
      </c>
      <c r="BI113" s="787"/>
      <c r="BJ113" s="749"/>
      <c r="BK113" s="734"/>
      <c r="BL113" s="733"/>
      <c r="BM113" s="734"/>
    </row>
    <row r="114" spans="1:65" s="27" customFormat="1" ht="17.100000000000001" customHeight="1" x14ac:dyDescent="0.2">
      <c r="A114" s="326"/>
      <c r="B114" s="87"/>
      <c r="G114" s="548"/>
      <c r="H114" s="786">
        <v>180</v>
      </c>
      <c r="I114" s="787"/>
      <c r="J114" s="749"/>
      <c r="K114" s="734"/>
      <c r="L114" s="733"/>
      <c r="M114" s="734"/>
      <c r="N114" s="129"/>
      <c r="U114" s="786">
        <v>180</v>
      </c>
      <c r="V114" s="787"/>
      <c r="W114" s="733"/>
      <c r="X114" s="734"/>
      <c r="Y114" s="733"/>
      <c r="Z114" s="734"/>
      <c r="AA114" s="129"/>
      <c r="AH114" s="786">
        <v>180</v>
      </c>
      <c r="AI114" s="787"/>
      <c r="AJ114" s="749"/>
      <c r="AK114" s="734"/>
      <c r="AL114" s="733"/>
      <c r="AM114" s="734"/>
      <c r="AN114" s="129"/>
      <c r="AU114" s="786">
        <v>180</v>
      </c>
      <c r="AV114" s="787"/>
      <c r="AW114" s="749"/>
      <c r="AX114" s="734"/>
      <c r="AY114" s="733"/>
      <c r="AZ114" s="734"/>
      <c r="BA114" s="129"/>
      <c r="BH114" s="786">
        <v>180</v>
      </c>
      <c r="BI114" s="787"/>
      <c r="BJ114" s="749"/>
      <c r="BK114" s="734"/>
      <c r="BL114" s="733"/>
      <c r="BM114" s="734"/>
    </row>
    <row r="115" spans="1:65" s="27" customFormat="1" ht="17.100000000000001" customHeight="1" x14ac:dyDescent="0.2">
      <c r="A115" s="326"/>
      <c r="B115" s="87"/>
      <c r="G115" s="548"/>
      <c r="H115" s="786">
        <v>190</v>
      </c>
      <c r="I115" s="787"/>
      <c r="J115" s="749"/>
      <c r="K115" s="734"/>
      <c r="L115" s="733"/>
      <c r="M115" s="734"/>
      <c r="N115" s="129"/>
      <c r="U115" s="786">
        <v>190</v>
      </c>
      <c r="V115" s="787"/>
      <c r="W115" s="733"/>
      <c r="X115" s="734"/>
      <c r="Y115" s="733"/>
      <c r="Z115" s="734"/>
      <c r="AA115" s="129"/>
      <c r="AH115" s="786">
        <v>190</v>
      </c>
      <c r="AI115" s="787"/>
      <c r="AJ115" s="749"/>
      <c r="AK115" s="734"/>
      <c r="AL115" s="733"/>
      <c r="AM115" s="734"/>
      <c r="AN115" s="129"/>
      <c r="AU115" s="786">
        <v>190</v>
      </c>
      <c r="AV115" s="787"/>
      <c r="AW115" s="749"/>
      <c r="AX115" s="734"/>
      <c r="AY115" s="733"/>
      <c r="AZ115" s="734"/>
      <c r="BA115" s="129"/>
      <c r="BH115" s="786">
        <v>190</v>
      </c>
      <c r="BI115" s="787"/>
      <c r="BJ115" s="749"/>
      <c r="BK115" s="734"/>
      <c r="BL115" s="733"/>
      <c r="BM115" s="734"/>
    </row>
    <row r="116" spans="1:65" s="27" customFormat="1" ht="17.100000000000001" customHeight="1" x14ac:dyDescent="0.2">
      <c r="A116" s="326"/>
      <c r="B116" s="87"/>
      <c r="G116" s="548"/>
      <c r="H116" s="786">
        <v>200</v>
      </c>
      <c r="I116" s="787"/>
      <c r="J116" s="749"/>
      <c r="K116" s="734"/>
      <c r="L116" s="733"/>
      <c r="M116" s="734"/>
      <c r="N116" s="129"/>
      <c r="U116" s="786">
        <v>200</v>
      </c>
      <c r="V116" s="787"/>
      <c r="W116" s="733"/>
      <c r="X116" s="734"/>
      <c r="Y116" s="733"/>
      <c r="Z116" s="734"/>
      <c r="AA116" s="129"/>
      <c r="AH116" s="786">
        <v>200</v>
      </c>
      <c r="AI116" s="787"/>
      <c r="AJ116" s="749"/>
      <c r="AK116" s="734"/>
      <c r="AL116" s="733"/>
      <c r="AM116" s="734"/>
      <c r="AN116" s="129"/>
      <c r="AU116" s="786">
        <v>200</v>
      </c>
      <c r="AV116" s="787"/>
      <c r="AW116" s="749"/>
      <c r="AX116" s="734"/>
      <c r="AY116" s="733"/>
      <c r="AZ116" s="734"/>
      <c r="BA116" s="129"/>
      <c r="BH116" s="786">
        <v>200</v>
      </c>
      <c r="BI116" s="787"/>
      <c r="BJ116" s="749"/>
      <c r="BK116" s="734"/>
      <c r="BL116" s="733"/>
      <c r="BM116" s="734"/>
    </row>
    <row r="117" spans="1:65" s="27" customFormat="1" ht="40.5" customHeight="1" x14ac:dyDescent="0.2">
      <c r="A117" s="326"/>
      <c r="B117" s="87"/>
      <c r="G117" s="548"/>
      <c r="H117" s="793" t="s">
        <v>398</v>
      </c>
      <c r="I117" s="785"/>
      <c r="J117" s="749"/>
      <c r="K117" s="734"/>
      <c r="L117" s="733"/>
      <c r="M117" s="734"/>
      <c r="N117" s="129"/>
      <c r="U117" s="796" t="s">
        <v>398</v>
      </c>
      <c r="V117" s="797"/>
      <c r="W117" s="733"/>
      <c r="X117" s="734"/>
      <c r="Y117" s="733"/>
      <c r="Z117" s="734"/>
      <c r="AA117" s="129"/>
      <c r="AH117" s="793" t="s">
        <v>398</v>
      </c>
      <c r="AI117" s="785"/>
      <c r="AJ117" s="749"/>
      <c r="AK117" s="734"/>
      <c r="AL117" s="733"/>
      <c r="AM117" s="734"/>
      <c r="AN117" s="129"/>
      <c r="AU117" s="793" t="s">
        <v>398</v>
      </c>
      <c r="AV117" s="785"/>
      <c r="AW117" s="749"/>
      <c r="AX117" s="734"/>
      <c r="AY117" s="733"/>
      <c r="AZ117" s="734"/>
      <c r="BA117" s="129"/>
      <c r="BH117" s="793" t="s">
        <v>398</v>
      </c>
      <c r="BI117" s="785"/>
      <c r="BJ117" s="749"/>
      <c r="BK117" s="734"/>
      <c r="BL117" s="733"/>
      <c r="BM117" s="734"/>
    </row>
    <row r="118" spans="1:65" s="4" customFormat="1" ht="17.45" customHeight="1" x14ac:dyDescent="0.2">
      <c r="A118" s="714" t="s">
        <v>130</v>
      </c>
      <c r="B118" s="715"/>
      <c r="C118" s="715"/>
      <c r="D118" s="715"/>
      <c r="E118" s="715"/>
      <c r="F118" s="715"/>
      <c r="G118" s="715"/>
      <c r="H118" s="788"/>
      <c r="I118" s="788"/>
      <c r="J118" s="788"/>
      <c r="K118" s="788"/>
      <c r="L118" s="351" t="s">
        <v>17</v>
      </c>
      <c r="M118" s="239">
        <f>SUM(J96:M117)</f>
        <v>0</v>
      </c>
      <c r="N118" s="714" t="s">
        <v>130</v>
      </c>
      <c r="O118" s="715"/>
      <c r="P118" s="715"/>
      <c r="Q118" s="715"/>
      <c r="R118" s="715"/>
      <c r="S118" s="715"/>
      <c r="T118" s="715"/>
      <c r="U118" s="792"/>
      <c r="V118" s="792"/>
      <c r="W118" s="792"/>
      <c r="X118" s="792"/>
      <c r="Y118" s="351" t="s">
        <v>17</v>
      </c>
      <c r="Z118" s="239">
        <f>SUM(W96:Z117)</f>
        <v>0</v>
      </c>
      <c r="AA118" s="714" t="s">
        <v>130</v>
      </c>
      <c r="AB118" s="715"/>
      <c r="AC118" s="715"/>
      <c r="AD118" s="715"/>
      <c r="AE118" s="715"/>
      <c r="AF118" s="715"/>
      <c r="AG118" s="715"/>
      <c r="AH118" s="792"/>
      <c r="AI118" s="792"/>
      <c r="AJ118" s="792"/>
      <c r="AK118" s="792"/>
      <c r="AL118" s="351" t="s">
        <v>17</v>
      </c>
      <c r="AM118" s="239">
        <f>SUM(AJ96:AM117)</f>
        <v>0</v>
      </c>
      <c r="AN118" s="714" t="s">
        <v>130</v>
      </c>
      <c r="AO118" s="715"/>
      <c r="AP118" s="715"/>
      <c r="AQ118" s="715"/>
      <c r="AR118" s="715"/>
      <c r="AS118" s="715"/>
      <c r="AT118" s="715"/>
      <c r="AU118" s="792"/>
      <c r="AV118" s="792"/>
      <c r="AW118" s="792"/>
      <c r="AX118" s="792"/>
      <c r="AY118" s="351" t="s">
        <v>17</v>
      </c>
      <c r="AZ118" s="239">
        <f>SUM(AW96:AZ117)</f>
        <v>0</v>
      </c>
      <c r="BA118" s="714" t="s">
        <v>130</v>
      </c>
      <c r="BB118" s="715"/>
      <c r="BC118" s="715"/>
      <c r="BD118" s="715"/>
      <c r="BE118" s="715"/>
      <c r="BF118" s="715"/>
      <c r="BG118" s="715"/>
      <c r="BH118" s="792"/>
      <c r="BI118" s="792"/>
      <c r="BJ118" s="792"/>
      <c r="BK118" s="792"/>
      <c r="BL118" s="351" t="s">
        <v>17</v>
      </c>
      <c r="BM118" s="239">
        <f>SUM(BJ96:BM117)</f>
        <v>0</v>
      </c>
    </row>
    <row r="119" spans="1:65" s="4" customFormat="1" ht="17.45" customHeight="1" x14ac:dyDescent="0.2">
      <c r="A119" s="705" t="s">
        <v>133</v>
      </c>
      <c r="B119" s="706"/>
      <c r="C119" s="706"/>
      <c r="D119" s="706"/>
      <c r="E119" s="706"/>
      <c r="F119" s="706"/>
      <c r="G119" s="706"/>
      <c r="H119" s="789"/>
      <c r="I119" s="789"/>
      <c r="J119" s="789"/>
      <c r="K119" s="789"/>
      <c r="L119" s="234" t="s">
        <v>17</v>
      </c>
      <c r="M119" s="277">
        <f>SUM(M118,M90,M62)</f>
        <v>0</v>
      </c>
      <c r="N119" s="705" t="s">
        <v>133</v>
      </c>
      <c r="O119" s="706"/>
      <c r="P119" s="706"/>
      <c r="Q119" s="706"/>
      <c r="R119" s="706"/>
      <c r="S119" s="706"/>
      <c r="T119" s="706"/>
      <c r="U119" s="789"/>
      <c r="V119" s="789"/>
      <c r="W119" s="789"/>
      <c r="X119" s="789"/>
      <c r="Y119" s="234" t="s">
        <v>17</v>
      </c>
      <c r="Z119" s="238">
        <f>SUM(Z118,Z90,Z62)</f>
        <v>0</v>
      </c>
      <c r="AA119" s="705" t="s">
        <v>133</v>
      </c>
      <c r="AB119" s="706"/>
      <c r="AC119" s="706"/>
      <c r="AD119" s="706"/>
      <c r="AE119" s="706"/>
      <c r="AF119" s="706"/>
      <c r="AG119" s="706"/>
      <c r="AH119" s="789"/>
      <c r="AI119" s="789"/>
      <c r="AJ119" s="789"/>
      <c r="AK119" s="789"/>
      <c r="AL119" s="234" t="s">
        <v>17</v>
      </c>
      <c r="AM119" s="238">
        <f>SUM(AM118,AM90,AM62)</f>
        <v>0</v>
      </c>
      <c r="AN119" s="705" t="s">
        <v>133</v>
      </c>
      <c r="AO119" s="706"/>
      <c r="AP119" s="706"/>
      <c r="AQ119" s="706"/>
      <c r="AR119" s="706"/>
      <c r="AS119" s="706"/>
      <c r="AT119" s="706"/>
      <c r="AU119" s="789"/>
      <c r="AV119" s="789"/>
      <c r="AW119" s="789"/>
      <c r="AX119" s="789"/>
      <c r="AY119" s="234" t="s">
        <v>17</v>
      </c>
      <c r="AZ119" s="238">
        <f>SUM(AZ118,AZ90,AZ62)</f>
        <v>0</v>
      </c>
      <c r="BA119" s="705" t="s">
        <v>133</v>
      </c>
      <c r="BB119" s="706"/>
      <c r="BC119" s="706"/>
      <c r="BD119" s="706"/>
      <c r="BE119" s="706"/>
      <c r="BF119" s="706"/>
      <c r="BG119" s="706"/>
      <c r="BH119" s="789"/>
      <c r="BI119" s="789"/>
      <c r="BJ119" s="789"/>
      <c r="BK119" s="789"/>
      <c r="BL119" s="234" t="s">
        <v>17</v>
      </c>
      <c r="BM119" s="238">
        <f>SUM(BM118,BM90,BM62)</f>
        <v>0</v>
      </c>
    </row>
    <row r="120" spans="1:65" s="218" customFormat="1" ht="45.75" customHeight="1" x14ac:dyDescent="0.2">
      <c r="A120" s="545" t="s">
        <v>727</v>
      </c>
      <c r="B120" s="546"/>
      <c r="C120" s="546"/>
      <c r="D120" s="546"/>
      <c r="E120" s="546"/>
      <c r="F120" s="546"/>
      <c r="G120" s="546"/>
      <c r="H120" s="546"/>
      <c r="I120" s="546"/>
      <c r="J120" s="546"/>
      <c r="K120" s="546"/>
      <c r="L120" s="546"/>
      <c r="M120" s="547"/>
      <c r="N120" s="545" t="s">
        <v>728</v>
      </c>
      <c r="O120" s="546"/>
      <c r="P120" s="546"/>
      <c r="Q120" s="546"/>
      <c r="R120" s="546"/>
      <c r="S120" s="546"/>
      <c r="T120" s="546"/>
      <c r="U120" s="546"/>
      <c r="V120" s="546"/>
      <c r="W120" s="546"/>
      <c r="X120" s="546"/>
      <c r="Y120" s="546"/>
      <c r="Z120" s="547"/>
      <c r="AA120" s="545" t="s">
        <v>729</v>
      </c>
      <c r="AB120" s="546"/>
      <c r="AC120" s="546"/>
      <c r="AD120" s="546"/>
      <c r="AE120" s="546"/>
      <c r="AF120" s="546"/>
      <c r="AG120" s="546"/>
      <c r="AH120" s="546"/>
      <c r="AI120" s="546"/>
      <c r="AJ120" s="546"/>
      <c r="AK120" s="546"/>
      <c r="AL120" s="546"/>
      <c r="AM120" s="547"/>
      <c r="AN120" s="545" t="s">
        <v>730</v>
      </c>
      <c r="AO120" s="546"/>
      <c r="AP120" s="546"/>
      <c r="AQ120" s="546"/>
      <c r="AR120" s="546"/>
      <c r="AS120" s="546"/>
      <c r="AT120" s="546"/>
      <c r="AU120" s="546"/>
      <c r="AV120" s="546"/>
      <c r="AW120" s="546"/>
      <c r="AX120" s="546"/>
      <c r="AY120" s="546"/>
      <c r="AZ120" s="547"/>
      <c r="BA120" s="545" t="s">
        <v>731</v>
      </c>
      <c r="BB120" s="546"/>
      <c r="BC120" s="546"/>
      <c r="BD120" s="546"/>
      <c r="BE120" s="546"/>
      <c r="BF120" s="546"/>
      <c r="BG120" s="546"/>
      <c r="BH120" s="546"/>
      <c r="BI120" s="546"/>
      <c r="BJ120" s="546"/>
      <c r="BK120" s="546"/>
      <c r="BL120" s="546"/>
      <c r="BM120" s="547"/>
    </row>
    <row r="121" spans="1:65" s="4" customFormat="1" x14ac:dyDescent="0.2">
      <c r="A121" s="352" t="s">
        <v>14</v>
      </c>
      <c r="B121" s="718" t="s">
        <v>15</v>
      </c>
      <c r="C121" s="718"/>
      <c r="D121" s="718"/>
      <c r="E121" s="718"/>
      <c r="F121" s="718"/>
      <c r="G121" s="718"/>
      <c r="H121" s="278" t="s">
        <v>34</v>
      </c>
      <c r="I121" s="149" t="s">
        <v>16</v>
      </c>
      <c r="J121" s="150"/>
      <c r="K121" s="151" t="s">
        <v>24</v>
      </c>
      <c r="L121" s="151"/>
      <c r="M121" s="152" t="s">
        <v>35</v>
      </c>
      <c r="N121" s="352" t="s">
        <v>14</v>
      </c>
      <c r="O121" s="718" t="s">
        <v>15</v>
      </c>
      <c r="P121" s="718"/>
      <c r="Q121" s="718"/>
      <c r="R121" s="718"/>
      <c r="S121" s="718"/>
      <c r="T121" s="718"/>
      <c r="U121" s="278" t="s">
        <v>34</v>
      </c>
      <c r="V121" s="149" t="s">
        <v>16</v>
      </c>
      <c r="W121" s="150"/>
      <c r="X121" s="151" t="s">
        <v>24</v>
      </c>
      <c r="Y121" s="151"/>
      <c r="Z121" s="152" t="s">
        <v>35</v>
      </c>
      <c r="AA121" s="352" t="s">
        <v>14</v>
      </c>
      <c r="AB121" s="718" t="s">
        <v>15</v>
      </c>
      <c r="AC121" s="718"/>
      <c r="AD121" s="718"/>
      <c r="AE121" s="718"/>
      <c r="AF121" s="718"/>
      <c r="AG121" s="718"/>
      <c r="AH121" s="278" t="s">
        <v>34</v>
      </c>
      <c r="AI121" s="149" t="s">
        <v>16</v>
      </c>
      <c r="AJ121" s="150"/>
      <c r="AK121" s="151" t="s">
        <v>24</v>
      </c>
      <c r="AL121" s="151"/>
      <c r="AM121" s="152" t="s">
        <v>35</v>
      </c>
      <c r="AN121" s="352" t="s">
        <v>14</v>
      </c>
      <c r="AO121" s="718" t="s">
        <v>15</v>
      </c>
      <c r="AP121" s="718"/>
      <c r="AQ121" s="718"/>
      <c r="AR121" s="718"/>
      <c r="AS121" s="718"/>
      <c r="AT121" s="718"/>
      <c r="AU121" s="278" t="s">
        <v>34</v>
      </c>
      <c r="AV121" s="149" t="s">
        <v>16</v>
      </c>
      <c r="AW121" s="150"/>
      <c r="AX121" s="151" t="s">
        <v>24</v>
      </c>
      <c r="AY121" s="151"/>
      <c r="AZ121" s="152" t="s">
        <v>35</v>
      </c>
      <c r="BA121" s="352" t="s">
        <v>14</v>
      </c>
      <c r="BB121" s="718" t="s">
        <v>15</v>
      </c>
      <c r="BC121" s="718"/>
      <c r="BD121" s="718"/>
      <c r="BE121" s="718"/>
      <c r="BF121" s="718"/>
      <c r="BG121" s="718"/>
      <c r="BH121" s="278" t="s">
        <v>34</v>
      </c>
      <c r="BI121" s="149" t="s">
        <v>16</v>
      </c>
      <c r="BJ121" s="150"/>
      <c r="BK121" s="151" t="s">
        <v>24</v>
      </c>
      <c r="BL121" s="151"/>
      <c r="BM121" s="152" t="s">
        <v>35</v>
      </c>
    </row>
    <row r="122" spans="1:65" s="4" customFormat="1" ht="15.95" customHeight="1" x14ac:dyDescent="0.2">
      <c r="A122" s="289" t="s">
        <v>550</v>
      </c>
      <c r="B122" s="719" t="s">
        <v>65</v>
      </c>
      <c r="C122" s="719"/>
      <c r="D122" s="719"/>
      <c r="E122" s="719"/>
      <c r="F122" s="719"/>
      <c r="G122" s="719"/>
      <c r="H122" s="66"/>
      <c r="I122" s="97"/>
      <c r="K122" s="84"/>
      <c r="L122" s="66"/>
      <c r="M122" s="183"/>
      <c r="N122" s="289" t="s">
        <v>591</v>
      </c>
      <c r="O122" s="719" t="s">
        <v>65</v>
      </c>
      <c r="P122" s="719"/>
      <c r="Q122" s="719"/>
      <c r="R122" s="719"/>
      <c r="S122" s="719"/>
      <c r="T122" s="719"/>
      <c r="U122" s="66"/>
      <c r="V122" s="97"/>
      <c r="X122" s="84"/>
      <c r="Y122" s="66"/>
      <c r="Z122" s="183"/>
      <c r="AA122" s="289" t="s">
        <v>630</v>
      </c>
      <c r="AB122" s="719" t="s">
        <v>65</v>
      </c>
      <c r="AC122" s="719"/>
      <c r="AD122" s="719"/>
      <c r="AE122" s="719"/>
      <c r="AF122" s="719"/>
      <c r="AG122" s="719"/>
      <c r="AH122" s="66"/>
      <c r="AI122" s="97"/>
      <c r="AK122" s="84"/>
      <c r="AL122" s="66"/>
      <c r="AM122" s="183"/>
      <c r="AN122" s="289" t="s">
        <v>670</v>
      </c>
      <c r="AO122" s="719" t="s">
        <v>65</v>
      </c>
      <c r="AP122" s="719"/>
      <c r="AQ122" s="719"/>
      <c r="AR122" s="719"/>
      <c r="AS122" s="719"/>
      <c r="AT122" s="719"/>
      <c r="AU122" s="66"/>
      <c r="AV122" s="97"/>
      <c r="AX122" s="84"/>
      <c r="AY122" s="66"/>
      <c r="AZ122" s="183"/>
      <c r="BA122" s="289" t="s">
        <v>709</v>
      </c>
      <c r="BB122" s="719" t="s">
        <v>65</v>
      </c>
      <c r="BC122" s="719"/>
      <c r="BD122" s="719"/>
      <c r="BE122" s="719"/>
      <c r="BF122" s="719"/>
      <c r="BG122" s="719"/>
      <c r="BH122" s="66"/>
      <c r="BI122" s="97"/>
      <c r="BK122" s="84"/>
      <c r="BL122" s="66"/>
      <c r="BM122" s="183"/>
    </row>
    <row r="123" spans="1:65" s="4" customFormat="1" x14ac:dyDescent="0.2">
      <c r="A123" s="289"/>
      <c r="B123" s="273" t="s">
        <v>118</v>
      </c>
      <c r="C123" s="273"/>
      <c r="D123" s="273"/>
      <c r="E123" s="273"/>
      <c r="F123" s="273"/>
      <c r="G123" s="274"/>
      <c r="H123" s="66"/>
      <c r="I123" s="97"/>
      <c r="K123" s="84"/>
      <c r="L123" s="66"/>
      <c r="M123" s="183"/>
      <c r="N123" s="289"/>
      <c r="O123" s="273" t="s">
        <v>118</v>
      </c>
      <c r="P123" s="273"/>
      <c r="Q123" s="273"/>
      <c r="R123" s="273"/>
      <c r="S123" s="273"/>
      <c r="T123" s="274"/>
      <c r="U123" s="66"/>
      <c r="V123" s="97"/>
      <c r="X123" s="84"/>
      <c r="Y123" s="66"/>
      <c r="Z123" s="183"/>
      <c r="AA123" s="289"/>
      <c r="AB123" s="273" t="s">
        <v>118</v>
      </c>
      <c r="AC123" s="273"/>
      <c r="AD123" s="273"/>
      <c r="AE123" s="273"/>
      <c r="AF123" s="273"/>
      <c r="AG123" s="274"/>
      <c r="AH123" s="66"/>
      <c r="AI123" s="97"/>
      <c r="AK123" s="84"/>
      <c r="AL123" s="66"/>
      <c r="AM123" s="183"/>
      <c r="AN123" s="289"/>
      <c r="AO123" s="273" t="s">
        <v>118</v>
      </c>
      <c r="AP123" s="273"/>
      <c r="AQ123" s="273"/>
      <c r="AR123" s="273"/>
      <c r="AS123" s="273"/>
      <c r="AT123" s="274"/>
      <c r="AU123" s="66"/>
      <c r="AV123" s="97"/>
      <c r="AX123" s="84"/>
      <c r="AY123" s="66"/>
      <c r="AZ123" s="183"/>
      <c r="BA123" s="289"/>
      <c r="BB123" s="273" t="s">
        <v>118</v>
      </c>
      <c r="BC123" s="273"/>
      <c r="BD123" s="273"/>
      <c r="BE123" s="273"/>
      <c r="BF123" s="273"/>
      <c r="BG123" s="274"/>
      <c r="BH123" s="66"/>
      <c r="BI123" s="97"/>
      <c r="BK123" s="84"/>
      <c r="BL123" s="66"/>
      <c r="BM123" s="183"/>
    </row>
    <row r="124" spans="1:65" s="4" customFormat="1" x14ac:dyDescent="0.2">
      <c r="A124" s="312" t="s">
        <v>551</v>
      </c>
      <c r="B124" s="145" t="s">
        <v>413</v>
      </c>
      <c r="C124" s="145"/>
      <c r="D124" s="145"/>
      <c r="E124" s="145"/>
      <c r="F124" s="145"/>
      <c r="G124" s="145"/>
      <c r="H124" s="558">
        <v>2.7E-2</v>
      </c>
      <c r="I124" s="247" t="s">
        <v>13</v>
      </c>
      <c r="J124" s="143" t="s">
        <v>28</v>
      </c>
      <c r="K124" s="347"/>
      <c r="L124" s="177" t="s">
        <v>17</v>
      </c>
      <c r="M124" s="163">
        <f>M119*H124*K124</f>
        <v>0</v>
      </c>
      <c r="N124" s="312" t="s">
        <v>592</v>
      </c>
      <c r="O124" s="145" t="s">
        <v>413</v>
      </c>
      <c r="P124" s="145"/>
      <c r="Q124" s="145"/>
      <c r="R124" s="145"/>
      <c r="S124" s="145"/>
      <c r="T124" s="145"/>
      <c r="U124" s="558">
        <v>2.7E-2</v>
      </c>
      <c r="V124" s="247" t="s">
        <v>13</v>
      </c>
      <c r="W124" s="143" t="s">
        <v>28</v>
      </c>
      <c r="X124" s="347"/>
      <c r="Y124" s="177" t="s">
        <v>17</v>
      </c>
      <c r="Z124" s="163">
        <f>Z119*U124*X124</f>
        <v>0</v>
      </c>
      <c r="AA124" s="312" t="s">
        <v>631</v>
      </c>
      <c r="AB124" s="145" t="s">
        <v>413</v>
      </c>
      <c r="AC124" s="145"/>
      <c r="AD124" s="145"/>
      <c r="AE124" s="145"/>
      <c r="AF124" s="145"/>
      <c r="AG124" s="145"/>
      <c r="AH124" s="558">
        <v>2.7E-2</v>
      </c>
      <c r="AI124" s="247" t="s">
        <v>13</v>
      </c>
      <c r="AJ124" s="143" t="s">
        <v>28</v>
      </c>
      <c r="AK124" s="347"/>
      <c r="AL124" s="177" t="s">
        <v>17</v>
      </c>
      <c r="AM124" s="163">
        <f>AM119*AH124*AK124</f>
        <v>0</v>
      </c>
      <c r="AN124" s="312" t="s">
        <v>671</v>
      </c>
      <c r="AO124" s="145" t="s">
        <v>413</v>
      </c>
      <c r="AP124" s="145"/>
      <c r="AQ124" s="145"/>
      <c r="AR124" s="145"/>
      <c r="AS124" s="145"/>
      <c r="AT124" s="145"/>
      <c r="AU124" s="558">
        <v>2.7E-2</v>
      </c>
      <c r="AV124" s="247" t="s">
        <v>13</v>
      </c>
      <c r="AW124" s="143" t="s">
        <v>28</v>
      </c>
      <c r="AX124" s="347"/>
      <c r="AY124" s="177" t="s">
        <v>17</v>
      </c>
      <c r="AZ124" s="163">
        <f>AZ119*AU124*AX124</f>
        <v>0</v>
      </c>
      <c r="BA124" s="312" t="s">
        <v>710</v>
      </c>
      <c r="BB124" s="145" t="s">
        <v>413</v>
      </c>
      <c r="BC124" s="145"/>
      <c r="BD124" s="145"/>
      <c r="BE124" s="145"/>
      <c r="BF124" s="145"/>
      <c r="BG124" s="145"/>
      <c r="BH124" s="558">
        <v>2.7E-2</v>
      </c>
      <c r="BI124" s="247" t="s">
        <v>13</v>
      </c>
      <c r="BJ124" s="143" t="s">
        <v>28</v>
      </c>
      <c r="BK124" s="347"/>
      <c r="BL124" s="177" t="s">
        <v>17</v>
      </c>
      <c r="BM124" s="163">
        <f>BM119*BH124*BK124</f>
        <v>0</v>
      </c>
    </row>
    <row r="125" spans="1:65" s="4" customFormat="1" x14ac:dyDescent="0.2">
      <c r="A125" s="311"/>
      <c r="B125" s="210" t="s">
        <v>118</v>
      </c>
      <c r="C125" s="210"/>
      <c r="D125" s="210"/>
      <c r="E125" s="210"/>
      <c r="F125" s="210"/>
      <c r="G125" s="210"/>
      <c r="H125" s="559"/>
      <c r="I125" s="560"/>
      <c r="J125" s="561"/>
      <c r="K125" s="562"/>
      <c r="L125" s="563"/>
      <c r="M125" s="184"/>
      <c r="N125" s="311"/>
      <c r="O125" s="210" t="s">
        <v>118</v>
      </c>
      <c r="P125" s="210"/>
      <c r="Q125" s="210"/>
      <c r="R125" s="210"/>
      <c r="S125" s="210"/>
      <c r="T125" s="210"/>
      <c r="U125" s="559"/>
      <c r="V125" s="560"/>
      <c r="W125" s="561"/>
      <c r="X125" s="562"/>
      <c r="Y125" s="563"/>
      <c r="Z125" s="184"/>
      <c r="AA125" s="311"/>
      <c r="AB125" s="210" t="s">
        <v>118</v>
      </c>
      <c r="AC125" s="210"/>
      <c r="AD125" s="210"/>
      <c r="AE125" s="210"/>
      <c r="AF125" s="210"/>
      <c r="AG125" s="210"/>
      <c r="AH125" s="559"/>
      <c r="AI125" s="560"/>
      <c r="AJ125" s="561"/>
      <c r="AK125" s="562"/>
      <c r="AL125" s="563"/>
      <c r="AM125" s="184"/>
      <c r="AN125" s="311"/>
      <c r="AO125" s="210" t="s">
        <v>118</v>
      </c>
      <c r="AP125" s="210"/>
      <c r="AQ125" s="210"/>
      <c r="AR125" s="210"/>
      <c r="AS125" s="210"/>
      <c r="AT125" s="210"/>
      <c r="AU125" s="559"/>
      <c r="AV125" s="560"/>
      <c r="AW125" s="561"/>
      <c r="AX125" s="562"/>
      <c r="AY125" s="563"/>
      <c r="AZ125" s="184"/>
      <c r="BA125" s="311"/>
      <c r="BB125" s="210" t="s">
        <v>118</v>
      </c>
      <c r="BC125" s="210"/>
      <c r="BD125" s="210"/>
      <c r="BE125" s="210"/>
      <c r="BF125" s="210"/>
      <c r="BG125" s="210"/>
      <c r="BH125" s="559"/>
      <c r="BI125" s="560"/>
      <c r="BJ125" s="561"/>
      <c r="BK125" s="562"/>
      <c r="BL125" s="563"/>
      <c r="BM125" s="184"/>
    </row>
    <row r="126" spans="1:65" s="4" customFormat="1" ht="15.95" customHeight="1" x14ac:dyDescent="0.2">
      <c r="A126" s="312" t="s">
        <v>552</v>
      </c>
      <c r="B126" s="145" t="s">
        <v>414</v>
      </c>
      <c r="C126" s="145"/>
      <c r="D126" s="145"/>
      <c r="E126" s="145"/>
      <c r="F126" s="145"/>
      <c r="G126" s="145"/>
      <c r="H126" s="558">
        <v>1.7999999999999999E-2</v>
      </c>
      <c r="I126" s="247" t="s">
        <v>13</v>
      </c>
      <c r="J126" s="143" t="s">
        <v>28</v>
      </c>
      <c r="K126" s="347"/>
      <c r="L126" s="177" t="s">
        <v>17</v>
      </c>
      <c r="M126" s="163">
        <f>M119*H126*K126</f>
        <v>0</v>
      </c>
      <c r="N126" s="312" t="s">
        <v>593</v>
      </c>
      <c r="O126" s="145" t="s">
        <v>414</v>
      </c>
      <c r="P126" s="145"/>
      <c r="Q126" s="145"/>
      <c r="R126" s="145"/>
      <c r="S126" s="145"/>
      <c r="T126" s="145"/>
      <c r="U126" s="558">
        <v>1.7999999999999999E-2</v>
      </c>
      <c r="V126" s="247" t="s">
        <v>13</v>
      </c>
      <c r="W126" s="143" t="s">
        <v>28</v>
      </c>
      <c r="X126" s="347"/>
      <c r="Y126" s="177" t="s">
        <v>17</v>
      </c>
      <c r="Z126" s="163">
        <f>Z119*U126*X126</f>
        <v>0</v>
      </c>
      <c r="AA126" s="312" t="s">
        <v>632</v>
      </c>
      <c r="AB126" s="145" t="s">
        <v>414</v>
      </c>
      <c r="AC126" s="145"/>
      <c r="AD126" s="145"/>
      <c r="AE126" s="145"/>
      <c r="AF126" s="145"/>
      <c r="AG126" s="145"/>
      <c r="AH126" s="558">
        <v>1.7999999999999999E-2</v>
      </c>
      <c r="AI126" s="247" t="s">
        <v>13</v>
      </c>
      <c r="AJ126" s="143" t="s">
        <v>28</v>
      </c>
      <c r="AK126" s="347"/>
      <c r="AL126" s="177" t="s">
        <v>17</v>
      </c>
      <c r="AM126" s="163">
        <f>AM119*AH126*AK126</f>
        <v>0</v>
      </c>
      <c r="AN126" s="312" t="s">
        <v>672</v>
      </c>
      <c r="AO126" s="145" t="s">
        <v>414</v>
      </c>
      <c r="AP126" s="145"/>
      <c r="AQ126" s="145"/>
      <c r="AR126" s="145"/>
      <c r="AS126" s="145"/>
      <c r="AT126" s="145"/>
      <c r="AU126" s="558">
        <v>1.7999999999999999E-2</v>
      </c>
      <c r="AV126" s="247" t="s">
        <v>13</v>
      </c>
      <c r="AW126" s="143" t="s">
        <v>28</v>
      </c>
      <c r="AX126" s="347"/>
      <c r="AY126" s="177" t="s">
        <v>17</v>
      </c>
      <c r="AZ126" s="163">
        <f>AZ119*AU126*AX126</f>
        <v>0</v>
      </c>
      <c r="BA126" s="312" t="s">
        <v>711</v>
      </c>
      <c r="BB126" s="145" t="s">
        <v>414</v>
      </c>
      <c r="BC126" s="145"/>
      <c r="BD126" s="145"/>
      <c r="BE126" s="145"/>
      <c r="BF126" s="145"/>
      <c r="BG126" s="145"/>
      <c r="BH126" s="558">
        <v>1.7999999999999999E-2</v>
      </c>
      <c r="BI126" s="247" t="s">
        <v>13</v>
      </c>
      <c r="BJ126" s="143" t="s">
        <v>28</v>
      </c>
      <c r="BK126" s="347"/>
      <c r="BL126" s="177" t="s">
        <v>17</v>
      </c>
      <c r="BM126" s="163">
        <f>BM119*BH126*BK126</f>
        <v>0</v>
      </c>
    </row>
    <row r="127" spans="1:65" s="4" customFormat="1" x14ac:dyDescent="0.2">
      <c r="A127" s="311"/>
      <c r="B127" s="210" t="s">
        <v>119</v>
      </c>
      <c r="C127" s="210"/>
      <c r="D127" s="210"/>
      <c r="E127" s="210"/>
      <c r="F127" s="210"/>
      <c r="G127" s="210"/>
      <c r="H127" s="559"/>
      <c r="I127" s="561"/>
      <c r="J127" s="561"/>
      <c r="K127" s="562"/>
      <c r="L127" s="563"/>
      <c r="M127" s="184"/>
      <c r="N127" s="311"/>
      <c r="O127" s="210" t="s">
        <v>119</v>
      </c>
      <c r="P127" s="210"/>
      <c r="Q127" s="210"/>
      <c r="R127" s="210"/>
      <c r="S127" s="210"/>
      <c r="T127" s="210"/>
      <c r="U127" s="559"/>
      <c r="V127" s="561"/>
      <c r="W127" s="561"/>
      <c r="X127" s="562"/>
      <c r="Y127" s="563"/>
      <c r="Z127" s="184"/>
      <c r="AA127" s="311"/>
      <c r="AB127" s="210" t="s">
        <v>119</v>
      </c>
      <c r="AC127" s="210"/>
      <c r="AD127" s="210"/>
      <c r="AE127" s="210"/>
      <c r="AF127" s="210"/>
      <c r="AG127" s="210"/>
      <c r="AH127" s="559"/>
      <c r="AI127" s="561"/>
      <c r="AJ127" s="561"/>
      <c r="AK127" s="562"/>
      <c r="AL127" s="563"/>
      <c r="AM127" s="184"/>
      <c r="AN127" s="311"/>
      <c r="AO127" s="210" t="s">
        <v>119</v>
      </c>
      <c r="AP127" s="210"/>
      <c r="AQ127" s="210"/>
      <c r="AR127" s="210"/>
      <c r="AS127" s="210"/>
      <c r="AT127" s="210"/>
      <c r="AU127" s="559"/>
      <c r="AV127" s="561"/>
      <c r="AW127" s="561"/>
      <c r="AX127" s="562"/>
      <c r="AY127" s="563"/>
      <c r="AZ127" s="184"/>
      <c r="BA127" s="311"/>
      <c r="BB127" s="210" t="s">
        <v>119</v>
      </c>
      <c r="BC127" s="210"/>
      <c r="BD127" s="210"/>
      <c r="BE127" s="210"/>
      <c r="BF127" s="210"/>
      <c r="BG127" s="210"/>
      <c r="BH127" s="559"/>
      <c r="BI127" s="561"/>
      <c r="BJ127" s="561"/>
      <c r="BK127" s="562"/>
      <c r="BL127" s="563"/>
      <c r="BM127" s="184"/>
    </row>
    <row r="128" spans="1:65" s="4" customFormat="1" ht="15.95" customHeight="1" x14ac:dyDescent="0.2">
      <c r="A128" s="312" t="s">
        <v>553</v>
      </c>
      <c r="B128" s="145" t="s">
        <v>415</v>
      </c>
      <c r="C128" s="145"/>
      <c r="D128" s="145"/>
      <c r="E128" s="145"/>
      <c r="F128" s="145"/>
      <c r="G128" s="145"/>
      <c r="H128" s="558">
        <v>1.7999999999999999E-2</v>
      </c>
      <c r="I128" s="247" t="s">
        <v>13</v>
      </c>
      <c r="J128" s="143" t="s">
        <v>28</v>
      </c>
      <c r="K128" s="347"/>
      <c r="L128" s="177" t="s">
        <v>17</v>
      </c>
      <c r="M128" s="163">
        <f>M119*H128*K128</f>
        <v>0</v>
      </c>
      <c r="N128" s="312" t="s">
        <v>594</v>
      </c>
      <c r="O128" s="145" t="s">
        <v>415</v>
      </c>
      <c r="P128" s="145"/>
      <c r="Q128" s="145"/>
      <c r="R128" s="145"/>
      <c r="S128" s="145"/>
      <c r="T128" s="145"/>
      <c r="U128" s="558">
        <v>1.7999999999999999E-2</v>
      </c>
      <c r="V128" s="247" t="s">
        <v>13</v>
      </c>
      <c r="W128" s="143" t="s">
        <v>28</v>
      </c>
      <c r="X128" s="347"/>
      <c r="Y128" s="177" t="s">
        <v>17</v>
      </c>
      <c r="Z128" s="163">
        <f>Z119*U128*X128</f>
        <v>0</v>
      </c>
      <c r="AA128" s="312" t="s">
        <v>633</v>
      </c>
      <c r="AB128" s="145" t="s">
        <v>415</v>
      </c>
      <c r="AC128" s="145"/>
      <c r="AD128" s="145"/>
      <c r="AE128" s="145"/>
      <c r="AF128" s="145"/>
      <c r="AG128" s="145"/>
      <c r="AH128" s="558">
        <v>1.7999999999999999E-2</v>
      </c>
      <c r="AI128" s="247" t="s">
        <v>13</v>
      </c>
      <c r="AJ128" s="143" t="s">
        <v>28</v>
      </c>
      <c r="AK128" s="347"/>
      <c r="AL128" s="177" t="s">
        <v>17</v>
      </c>
      <c r="AM128" s="163">
        <f>AM119*AH128*AK128</f>
        <v>0</v>
      </c>
      <c r="AN128" s="312" t="s">
        <v>673</v>
      </c>
      <c r="AO128" s="145" t="s">
        <v>415</v>
      </c>
      <c r="AP128" s="145"/>
      <c r="AQ128" s="145"/>
      <c r="AR128" s="145"/>
      <c r="AS128" s="145"/>
      <c r="AT128" s="145"/>
      <c r="AU128" s="558">
        <v>1.7999999999999999E-2</v>
      </c>
      <c r="AV128" s="247" t="s">
        <v>13</v>
      </c>
      <c r="AW128" s="143" t="s">
        <v>28</v>
      </c>
      <c r="AX128" s="347"/>
      <c r="AY128" s="177" t="s">
        <v>17</v>
      </c>
      <c r="AZ128" s="163">
        <f>AZ119*AU128*AX128</f>
        <v>0</v>
      </c>
      <c r="BA128" s="312" t="s">
        <v>712</v>
      </c>
      <c r="BB128" s="145" t="s">
        <v>415</v>
      </c>
      <c r="BC128" s="145"/>
      <c r="BD128" s="145"/>
      <c r="BE128" s="145"/>
      <c r="BF128" s="145"/>
      <c r="BG128" s="145"/>
      <c r="BH128" s="558">
        <v>1.7999999999999999E-2</v>
      </c>
      <c r="BI128" s="247" t="s">
        <v>13</v>
      </c>
      <c r="BJ128" s="143" t="s">
        <v>28</v>
      </c>
      <c r="BK128" s="347"/>
      <c r="BL128" s="177" t="s">
        <v>17</v>
      </c>
      <c r="BM128" s="163">
        <f>BM119*BH128*BK128</f>
        <v>0</v>
      </c>
    </row>
    <row r="129" spans="1:65" s="4" customFormat="1" ht="15.95" customHeight="1" x14ac:dyDescent="0.2">
      <c r="A129" s="289" t="s">
        <v>554</v>
      </c>
      <c r="B129" s="85" t="s">
        <v>66</v>
      </c>
      <c r="C129" s="276"/>
      <c r="D129" s="276"/>
      <c r="E129" s="276"/>
      <c r="F129" s="276"/>
      <c r="G129" s="276"/>
      <c r="H129" s="564"/>
      <c r="I129" s="276"/>
      <c r="J129" s="276"/>
      <c r="K129" s="565"/>
      <c r="L129" s="563"/>
      <c r="M129" s="184"/>
      <c r="N129" s="289" t="s">
        <v>595</v>
      </c>
      <c r="O129" s="85" t="s">
        <v>66</v>
      </c>
      <c r="P129" s="276"/>
      <c r="Q129" s="276"/>
      <c r="R129" s="276"/>
      <c r="S129" s="276"/>
      <c r="T129" s="276"/>
      <c r="U129" s="564"/>
      <c r="V129" s="276"/>
      <c r="W129" s="276"/>
      <c r="X129" s="565"/>
      <c r="Y129" s="563"/>
      <c r="Z129" s="184"/>
      <c r="AA129" s="289" t="s">
        <v>634</v>
      </c>
      <c r="AB129" s="85" t="s">
        <v>66</v>
      </c>
      <c r="AC129" s="276"/>
      <c r="AD129" s="276"/>
      <c r="AE129" s="276"/>
      <c r="AF129" s="276"/>
      <c r="AG129" s="276"/>
      <c r="AH129" s="564"/>
      <c r="AI129" s="276"/>
      <c r="AJ129" s="276"/>
      <c r="AK129" s="565"/>
      <c r="AL129" s="563"/>
      <c r="AM129" s="184"/>
      <c r="AN129" s="289" t="s">
        <v>674</v>
      </c>
      <c r="AO129" s="85" t="s">
        <v>66</v>
      </c>
      <c r="AP129" s="276"/>
      <c r="AQ129" s="276"/>
      <c r="AR129" s="276"/>
      <c r="AS129" s="276"/>
      <c r="AT129" s="276"/>
      <c r="AU129" s="564"/>
      <c r="AV129" s="276"/>
      <c r="AW129" s="276"/>
      <c r="AX129" s="565"/>
      <c r="AY129" s="563"/>
      <c r="AZ129" s="184"/>
      <c r="BA129" s="289" t="s">
        <v>713</v>
      </c>
      <c r="BB129" s="85" t="s">
        <v>66</v>
      </c>
      <c r="BC129" s="276"/>
      <c r="BD129" s="276"/>
      <c r="BE129" s="276"/>
      <c r="BF129" s="276"/>
      <c r="BG129" s="276"/>
      <c r="BH129" s="564"/>
      <c r="BI129" s="276"/>
      <c r="BJ129" s="276"/>
      <c r="BK129" s="565"/>
      <c r="BL129" s="563"/>
      <c r="BM129" s="184"/>
    </row>
    <row r="130" spans="1:65" s="4" customFormat="1" ht="15.95" customHeight="1" x14ac:dyDescent="0.2">
      <c r="A130" s="310" t="s">
        <v>555</v>
      </c>
      <c r="B130" s="720" t="s">
        <v>416</v>
      </c>
      <c r="C130" s="720"/>
      <c r="D130" s="720"/>
      <c r="E130" s="720"/>
      <c r="F130" s="720"/>
      <c r="G130" s="720"/>
      <c r="H130" s="566">
        <v>10</v>
      </c>
      <c r="I130" s="245" t="s">
        <v>13</v>
      </c>
      <c r="J130" s="143" t="s">
        <v>17</v>
      </c>
      <c r="K130" s="348"/>
      <c r="L130" s="178" t="s">
        <v>17</v>
      </c>
      <c r="M130" s="164">
        <f>K130*H130</f>
        <v>0</v>
      </c>
      <c r="N130" s="310" t="s">
        <v>596</v>
      </c>
      <c r="O130" s="720" t="s">
        <v>416</v>
      </c>
      <c r="P130" s="720"/>
      <c r="Q130" s="720"/>
      <c r="R130" s="720"/>
      <c r="S130" s="720"/>
      <c r="T130" s="720"/>
      <c r="U130" s="566">
        <v>10</v>
      </c>
      <c r="V130" s="245" t="s">
        <v>13</v>
      </c>
      <c r="W130" s="143" t="s">
        <v>17</v>
      </c>
      <c r="X130" s="348"/>
      <c r="Y130" s="178" t="s">
        <v>17</v>
      </c>
      <c r="Z130" s="164">
        <f>X130*U130</f>
        <v>0</v>
      </c>
      <c r="AA130" s="310" t="s">
        <v>635</v>
      </c>
      <c r="AB130" s="720" t="s">
        <v>416</v>
      </c>
      <c r="AC130" s="720"/>
      <c r="AD130" s="720"/>
      <c r="AE130" s="720"/>
      <c r="AF130" s="720"/>
      <c r="AG130" s="720"/>
      <c r="AH130" s="566">
        <v>10</v>
      </c>
      <c r="AI130" s="245" t="s">
        <v>13</v>
      </c>
      <c r="AJ130" s="143" t="s">
        <v>17</v>
      </c>
      <c r="AK130" s="348"/>
      <c r="AL130" s="178" t="s">
        <v>17</v>
      </c>
      <c r="AM130" s="164">
        <f>AK130*AH130</f>
        <v>0</v>
      </c>
      <c r="AN130" s="310" t="s">
        <v>675</v>
      </c>
      <c r="AO130" s="720" t="s">
        <v>416</v>
      </c>
      <c r="AP130" s="720"/>
      <c r="AQ130" s="720"/>
      <c r="AR130" s="720"/>
      <c r="AS130" s="720"/>
      <c r="AT130" s="720"/>
      <c r="AU130" s="566">
        <v>10</v>
      </c>
      <c r="AV130" s="245" t="s">
        <v>13</v>
      </c>
      <c r="AW130" s="143" t="s">
        <v>17</v>
      </c>
      <c r="AX130" s="348"/>
      <c r="AY130" s="178" t="s">
        <v>17</v>
      </c>
      <c r="AZ130" s="164">
        <f>AX130*AU130</f>
        <v>0</v>
      </c>
      <c r="BA130" s="310" t="s">
        <v>714</v>
      </c>
      <c r="BB130" s="720" t="s">
        <v>416</v>
      </c>
      <c r="BC130" s="720"/>
      <c r="BD130" s="720"/>
      <c r="BE130" s="720"/>
      <c r="BF130" s="720"/>
      <c r="BG130" s="720"/>
      <c r="BH130" s="566">
        <v>10</v>
      </c>
      <c r="BI130" s="245" t="s">
        <v>13</v>
      </c>
      <c r="BJ130" s="143" t="s">
        <v>17</v>
      </c>
      <c r="BK130" s="348"/>
      <c r="BL130" s="178" t="s">
        <v>17</v>
      </c>
      <c r="BM130" s="164">
        <f>BK130*BH130</f>
        <v>0</v>
      </c>
    </row>
    <row r="131" spans="1:65" s="4" customFormat="1" ht="15.95" customHeight="1" x14ac:dyDescent="0.2">
      <c r="A131" s="310" t="s">
        <v>556</v>
      </c>
      <c r="B131" s="720" t="s">
        <v>417</v>
      </c>
      <c r="C131" s="720"/>
      <c r="D131" s="720"/>
      <c r="E131" s="720"/>
      <c r="F131" s="720"/>
      <c r="G131" s="720"/>
      <c r="H131" s="566">
        <v>60</v>
      </c>
      <c r="I131" s="245" t="s">
        <v>36</v>
      </c>
      <c r="J131" s="143" t="s">
        <v>17</v>
      </c>
      <c r="K131" s="348"/>
      <c r="L131" s="178" t="s">
        <v>17</v>
      </c>
      <c r="M131" s="164">
        <f>K131*H131</f>
        <v>0</v>
      </c>
      <c r="N131" s="310" t="s">
        <v>597</v>
      </c>
      <c r="O131" s="720" t="s">
        <v>417</v>
      </c>
      <c r="P131" s="720"/>
      <c r="Q131" s="720"/>
      <c r="R131" s="720"/>
      <c r="S131" s="720"/>
      <c r="T131" s="720"/>
      <c r="U131" s="566">
        <v>60</v>
      </c>
      <c r="V131" s="245" t="s">
        <v>36</v>
      </c>
      <c r="W131" s="143" t="s">
        <v>17</v>
      </c>
      <c r="X131" s="348"/>
      <c r="Y131" s="178" t="s">
        <v>17</v>
      </c>
      <c r="Z131" s="164">
        <f>X131*U131</f>
        <v>0</v>
      </c>
      <c r="AA131" s="310" t="s">
        <v>636</v>
      </c>
      <c r="AB131" s="720" t="s">
        <v>417</v>
      </c>
      <c r="AC131" s="720"/>
      <c r="AD131" s="720"/>
      <c r="AE131" s="720"/>
      <c r="AF131" s="720"/>
      <c r="AG131" s="720"/>
      <c r="AH131" s="566">
        <v>60</v>
      </c>
      <c r="AI131" s="245" t="s">
        <v>36</v>
      </c>
      <c r="AJ131" s="143" t="s">
        <v>17</v>
      </c>
      <c r="AK131" s="348"/>
      <c r="AL131" s="178" t="s">
        <v>17</v>
      </c>
      <c r="AM131" s="164">
        <f>AK131*AH131</f>
        <v>0</v>
      </c>
      <c r="AN131" s="310" t="s">
        <v>676</v>
      </c>
      <c r="AO131" s="720" t="s">
        <v>417</v>
      </c>
      <c r="AP131" s="720"/>
      <c r="AQ131" s="720"/>
      <c r="AR131" s="720"/>
      <c r="AS131" s="720"/>
      <c r="AT131" s="720"/>
      <c r="AU131" s="566">
        <v>60</v>
      </c>
      <c r="AV131" s="245" t="s">
        <v>36</v>
      </c>
      <c r="AW131" s="143" t="s">
        <v>17</v>
      </c>
      <c r="AX131" s="348"/>
      <c r="AY131" s="178" t="s">
        <v>17</v>
      </c>
      <c r="AZ131" s="164">
        <f>AX131*AU131</f>
        <v>0</v>
      </c>
      <c r="BA131" s="310" t="s">
        <v>715</v>
      </c>
      <c r="BB131" s="720" t="s">
        <v>417</v>
      </c>
      <c r="BC131" s="720"/>
      <c r="BD131" s="720"/>
      <c r="BE131" s="720"/>
      <c r="BF131" s="720"/>
      <c r="BG131" s="720"/>
      <c r="BH131" s="566">
        <v>60</v>
      </c>
      <c r="BI131" s="245" t="s">
        <v>36</v>
      </c>
      <c r="BJ131" s="143" t="s">
        <v>17</v>
      </c>
      <c r="BK131" s="348"/>
      <c r="BL131" s="178" t="s">
        <v>17</v>
      </c>
      <c r="BM131" s="164">
        <f>BK131*BH131</f>
        <v>0</v>
      </c>
    </row>
    <row r="132" spans="1:65" s="4" customFormat="1" ht="15.95" customHeight="1" x14ac:dyDescent="0.2">
      <c r="A132" s="128" t="s">
        <v>557</v>
      </c>
      <c r="B132" s="85" t="s">
        <v>412</v>
      </c>
      <c r="C132" s="219"/>
      <c r="D132" s="219"/>
      <c r="E132" s="219"/>
      <c r="F132" s="219"/>
      <c r="G132" s="219"/>
      <c r="H132" s="155"/>
      <c r="I132" s="176"/>
      <c r="J132" s="139"/>
      <c r="K132" s="353"/>
      <c r="L132" s="51"/>
      <c r="M132" s="167"/>
      <c r="N132" s="128" t="s">
        <v>598</v>
      </c>
      <c r="O132" s="85" t="s">
        <v>412</v>
      </c>
      <c r="P132" s="219"/>
      <c r="Q132" s="219"/>
      <c r="R132" s="219"/>
      <c r="S132" s="219"/>
      <c r="T132" s="219"/>
      <c r="U132" s="155"/>
      <c r="V132" s="176"/>
      <c r="W132" s="139"/>
      <c r="X132" s="353"/>
      <c r="Y132" s="51"/>
      <c r="Z132" s="167"/>
      <c r="AA132" s="128" t="s">
        <v>637</v>
      </c>
      <c r="AB132" s="85" t="s">
        <v>412</v>
      </c>
      <c r="AC132" s="219"/>
      <c r="AD132" s="219"/>
      <c r="AE132" s="219"/>
      <c r="AF132" s="219"/>
      <c r="AG132" s="219"/>
      <c r="AH132" s="155"/>
      <c r="AI132" s="176"/>
      <c r="AJ132" s="139"/>
      <c r="AK132" s="353"/>
      <c r="AL132" s="51"/>
      <c r="AM132" s="167"/>
      <c r="AN132" s="128" t="s">
        <v>677</v>
      </c>
      <c r="AO132" s="85" t="s">
        <v>412</v>
      </c>
      <c r="AP132" s="219"/>
      <c r="AQ132" s="219"/>
      <c r="AR132" s="219"/>
      <c r="AS132" s="219"/>
      <c r="AT132" s="219"/>
      <c r="AU132" s="155"/>
      <c r="AV132" s="176"/>
      <c r="AW132" s="139"/>
      <c r="AX132" s="353"/>
      <c r="AY132" s="51"/>
      <c r="AZ132" s="167"/>
      <c r="BA132" s="128" t="s">
        <v>716</v>
      </c>
      <c r="BB132" s="85" t="s">
        <v>412</v>
      </c>
      <c r="BC132" s="219"/>
      <c r="BD132" s="219"/>
      <c r="BE132" s="219"/>
      <c r="BF132" s="219"/>
      <c r="BG132" s="219"/>
      <c r="BH132" s="155"/>
      <c r="BI132" s="176"/>
      <c r="BJ132" s="139"/>
      <c r="BK132" s="353"/>
      <c r="BL132" s="51"/>
      <c r="BM132" s="167"/>
    </row>
    <row r="133" spans="1:65" s="4" customFormat="1" x14ac:dyDescent="0.2">
      <c r="A133" s="128"/>
      <c r="B133" s="221" t="s">
        <v>495</v>
      </c>
      <c r="C133" s="221"/>
      <c r="D133" s="221"/>
      <c r="E133" s="221"/>
      <c r="F133" s="221"/>
      <c r="G133" s="219"/>
      <c r="H133" s="155"/>
      <c r="I133" s="176"/>
      <c r="J133" s="139"/>
      <c r="K133" s="353"/>
      <c r="L133" s="51"/>
      <c r="M133" s="167"/>
      <c r="N133" s="128"/>
      <c r="O133" s="221" t="s">
        <v>495</v>
      </c>
      <c r="P133" s="221"/>
      <c r="Q133" s="221"/>
      <c r="R133" s="221"/>
      <c r="S133" s="221"/>
      <c r="T133" s="219"/>
      <c r="U133" s="155"/>
      <c r="V133" s="176"/>
      <c r="W133" s="139"/>
      <c r="X133" s="353"/>
      <c r="Y133" s="51"/>
      <c r="Z133" s="167"/>
      <c r="AA133" s="128"/>
      <c r="AB133" s="221" t="s">
        <v>495</v>
      </c>
      <c r="AC133" s="221"/>
      <c r="AD133" s="221"/>
      <c r="AE133" s="221"/>
      <c r="AF133" s="221"/>
      <c r="AG133" s="219"/>
      <c r="AH133" s="155"/>
      <c r="AI133" s="176"/>
      <c r="AJ133" s="139"/>
      <c r="AK133" s="353"/>
      <c r="AL133" s="51"/>
      <c r="AM133" s="167"/>
      <c r="AN133" s="128"/>
      <c r="AO133" s="221" t="s">
        <v>495</v>
      </c>
      <c r="AP133" s="221"/>
      <c r="AQ133" s="221"/>
      <c r="AR133" s="221"/>
      <c r="AS133" s="221"/>
      <c r="AT133" s="219"/>
      <c r="AU133" s="155"/>
      <c r="AV133" s="176"/>
      <c r="AW133" s="139"/>
      <c r="AX133" s="353"/>
      <c r="AY133" s="51"/>
      <c r="AZ133" s="167"/>
      <c r="BA133" s="128"/>
      <c r="BB133" s="221" t="s">
        <v>495</v>
      </c>
      <c r="BC133" s="221"/>
      <c r="BD133" s="221"/>
      <c r="BE133" s="221"/>
      <c r="BF133" s="221"/>
      <c r="BG133" s="219"/>
      <c r="BH133" s="155"/>
      <c r="BI133" s="176"/>
      <c r="BJ133" s="139"/>
      <c r="BK133" s="353"/>
      <c r="BL133" s="51"/>
      <c r="BM133" s="167"/>
    </row>
    <row r="134" spans="1:65" s="4" customFormat="1" x14ac:dyDescent="0.2">
      <c r="A134" s="310" t="s">
        <v>558</v>
      </c>
      <c r="B134" s="720" t="s">
        <v>316</v>
      </c>
      <c r="C134" s="720"/>
      <c r="D134" s="720"/>
      <c r="E134" s="720"/>
      <c r="F134" s="720"/>
      <c r="G134" s="720"/>
      <c r="H134" s="558">
        <v>0.1</v>
      </c>
      <c r="I134" s="245" t="s">
        <v>13</v>
      </c>
      <c r="J134" s="143" t="s">
        <v>28</v>
      </c>
      <c r="K134" s="347"/>
      <c r="L134" s="177" t="s">
        <v>17</v>
      </c>
      <c r="M134" s="163">
        <f>M119*H134*K134</f>
        <v>0</v>
      </c>
      <c r="N134" s="310" t="s">
        <v>599</v>
      </c>
      <c r="O134" s="720" t="s">
        <v>316</v>
      </c>
      <c r="P134" s="720"/>
      <c r="Q134" s="720"/>
      <c r="R134" s="720"/>
      <c r="S134" s="720"/>
      <c r="T134" s="720"/>
      <c r="U134" s="558">
        <v>0.1</v>
      </c>
      <c r="V134" s="245" t="s">
        <v>13</v>
      </c>
      <c r="W134" s="143" t="s">
        <v>28</v>
      </c>
      <c r="X134" s="347"/>
      <c r="Y134" s="177" t="s">
        <v>17</v>
      </c>
      <c r="Z134" s="163">
        <f>Z119*U134*X134</f>
        <v>0</v>
      </c>
      <c r="AA134" s="310" t="s">
        <v>638</v>
      </c>
      <c r="AB134" s="720" t="s">
        <v>316</v>
      </c>
      <c r="AC134" s="720"/>
      <c r="AD134" s="720"/>
      <c r="AE134" s="720"/>
      <c r="AF134" s="720"/>
      <c r="AG134" s="720"/>
      <c r="AH134" s="558">
        <v>0.1</v>
      </c>
      <c r="AI134" s="245" t="s">
        <v>13</v>
      </c>
      <c r="AJ134" s="143" t="s">
        <v>28</v>
      </c>
      <c r="AK134" s="347"/>
      <c r="AL134" s="177" t="s">
        <v>17</v>
      </c>
      <c r="AM134" s="163">
        <f>AM119*AH134*AK134</f>
        <v>0</v>
      </c>
      <c r="AN134" s="310" t="s">
        <v>678</v>
      </c>
      <c r="AO134" s="720" t="s">
        <v>316</v>
      </c>
      <c r="AP134" s="720"/>
      <c r="AQ134" s="720"/>
      <c r="AR134" s="720"/>
      <c r="AS134" s="720"/>
      <c r="AT134" s="720"/>
      <c r="AU134" s="558">
        <v>0.1</v>
      </c>
      <c r="AV134" s="245" t="s">
        <v>13</v>
      </c>
      <c r="AW134" s="143" t="s">
        <v>28</v>
      </c>
      <c r="AX134" s="347"/>
      <c r="AY134" s="177" t="s">
        <v>17</v>
      </c>
      <c r="AZ134" s="163">
        <f>AZ119*AU134*AX134</f>
        <v>0</v>
      </c>
      <c r="BA134" s="310" t="s">
        <v>717</v>
      </c>
      <c r="BB134" s="720" t="s">
        <v>316</v>
      </c>
      <c r="BC134" s="720"/>
      <c r="BD134" s="720"/>
      <c r="BE134" s="720"/>
      <c r="BF134" s="720"/>
      <c r="BG134" s="720"/>
      <c r="BH134" s="558">
        <v>0.1</v>
      </c>
      <c r="BI134" s="245" t="s">
        <v>13</v>
      </c>
      <c r="BJ134" s="143" t="s">
        <v>28</v>
      </c>
      <c r="BK134" s="347"/>
      <c r="BL134" s="177" t="s">
        <v>17</v>
      </c>
      <c r="BM134" s="163">
        <f>BM119*BH134*BK134</f>
        <v>0</v>
      </c>
    </row>
    <row r="135" spans="1:65" s="4" customFormat="1" x14ac:dyDescent="0.2">
      <c r="A135" s="311"/>
      <c r="B135" s="210" t="s">
        <v>496</v>
      </c>
      <c r="C135" s="210"/>
      <c r="D135" s="210"/>
      <c r="E135" s="210"/>
      <c r="F135" s="210"/>
      <c r="G135" s="210"/>
      <c r="H135" s="567"/>
      <c r="I135" s="561"/>
      <c r="J135" s="561"/>
      <c r="K135" s="568"/>
      <c r="L135" s="561"/>
      <c r="M135" s="301"/>
      <c r="N135" s="311"/>
      <c r="O135" s="210" t="s">
        <v>496</v>
      </c>
      <c r="P135" s="210"/>
      <c r="Q135" s="210"/>
      <c r="R135" s="210"/>
      <c r="S135" s="210"/>
      <c r="T135" s="210"/>
      <c r="U135" s="567"/>
      <c r="V135" s="561"/>
      <c r="W135" s="561"/>
      <c r="X135" s="568"/>
      <c r="Y135" s="561"/>
      <c r="Z135" s="301"/>
      <c r="AA135" s="311"/>
      <c r="AB135" s="210" t="s">
        <v>496</v>
      </c>
      <c r="AC135" s="210"/>
      <c r="AD135" s="210"/>
      <c r="AE135" s="210"/>
      <c r="AF135" s="210"/>
      <c r="AG135" s="210"/>
      <c r="AH135" s="567"/>
      <c r="AI135" s="561"/>
      <c r="AJ135" s="561"/>
      <c r="AK135" s="568"/>
      <c r="AL135" s="561"/>
      <c r="AM135" s="301"/>
      <c r="AN135" s="311"/>
      <c r="AO135" s="210" t="s">
        <v>496</v>
      </c>
      <c r="AP135" s="210"/>
      <c r="AQ135" s="210"/>
      <c r="AR135" s="210"/>
      <c r="AS135" s="210"/>
      <c r="AT135" s="210"/>
      <c r="AU135" s="567"/>
      <c r="AV135" s="561"/>
      <c r="AW135" s="561"/>
      <c r="AX135" s="568"/>
      <c r="AY135" s="561"/>
      <c r="AZ135" s="301"/>
      <c r="BA135" s="311"/>
      <c r="BB135" s="210" t="s">
        <v>496</v>
      </c>
      <c r="BC135" s="210"/>
      <c r="BD135" s="210"/>
      <c r="BE135" s="210"/>
      <c r="BF135" s="210"/>
      <c r="BG135" s="210"/>
      <c r="BH135" s="567"/>
      <c r="BI135" s="561"/>
      <c r="BJ135" s="561"/>
      <c r="BK135" s="568"/>
      <c r="BL135" s="561"/>
      <c r="BM135" s="301"/>
    </row>
    <row r="136" spans="1:65" s="4" customFormat="1" x14ac:dyDescent="0.2">
      <c r="A136" s="310" t="s">
        <v>559</v>
      </c>
      <c r="B136" s="720" t="s">
        <v>317</v>
      </c>
      <c r="C136" s="720"/>
      <c r="D136" s="720"/>
      <c r="E136" s="720"/>
      <c r="F136" s="720"/>
      <c r="G136" s="720"/>
      <c r="H136" s="558">
        <v>0.1</v>
      </c>
      <c r="I136" s="245" t="s">
        <v>13</v>
      </c>
      <c r="J136" s="143" t="s">
        <v>28</v>
      </c>
      <c r="K136" s="347"/>
      <c r="L136" s="177" t="s">
        <v>17</v>
      </c>
      <c r="M136" s="163">
        <f>M119*H136*K136</f>
        <v>0</v>
      </c>
      <c r="N136" s="310" t="s">
        <v>600</v>
      </c>
      <c r="O136" s="720" t="s">
        <v>317</v>
      </c>
      <c r="P136" s="720"/>
      <c r="Q136" s="720"/>
      <c r="R136" s="720"/>
      <c r="S136" s="720"/>
      <c r="T136" s="720"/>
      <c r="U136" s="558">
        <v>0.1</v>
      </c>
      <c r="V136" s="245" t="s">
        <v>13</v>
      </c>
      <c r="W136" s="143" t="s">
        <v>28</v>
      </c>
      <c r="X136" s="347"/>
      <c r="Y136" s="177" t="s">
        <v>17</v>
      </c>
      <c r="Z136" s="163">
        <f>Z119*U136*X136</f>
        <v>0</v>
      </c>
      <c r="AA136" s="310" t="s">
        <v>639</v>
      </c>
      <c r="AB136" s="720" t="s">
        <v>317</v>
      </c>
      <c r="AC136" s="720"/>
      <c r="AD136" s="720"/>
      <c r="AE136" s="720"/>
      <c r="AF136" s="720"/>
      <c r="AG136" s="720"/>
      <c r="AH136" s="558">
        <v>0.1</v>
      </c>
      <c r="AI136" s="245" t="s">
        <v>13</v>
      </c>
      <c r="AJ136" s="143" t="s">
        <v>28</v>
      </c>
      <c r="AK136" s="347"/>
      <c r="AL136" s="177" t="s">
        <v>17</v>
      </c>
      <c r="AM136" s="163">
        <f>AM119*AH136*AK136</f>
        <v>0</v>
      </c>
      <c r="AN136" s="310" t="s">
        <v>679</v>
      </c>
      <c r="AO136" s="720" t="s">
        <v>317</v>
      </c>
      <c r="AP136" s="720"/>
      <c r="AQ136" s="720"/>
      <c r="AR136" s="720"/>
      <c r="AS136" s="720"/>
      <c r="AT136" s="720"/>
      <c r="AU136" s="558">
        <v>0.1</v>
      </c>
      <c r="AV136" s="245" t="s">
        <v>13</v>
      </c>
      <c r="AW136" s="143" t="s">
        <v>28</v>
      </c>
      <c r="AX136" s="347"/>
      <c r="AY136" s="177" t="s">
        <v>17</v>
      </c>
      <c r="AZ136" s="163">
        <f>AZ119*AU136*AX136</f>
        <v>0</v>
      </c>
      <c r="BA136" s="310" t="s">
        <v>718</v>
      </c>
      <c r="BB136" s="720" t="s">
        <v>317</v>
      </c>
      <c r="BC136" s="720"/>
      <c r="BD136" s="720"/>
      <c r="BE136" s="720"/>
      <c r="BF136" s="720"/>
      <c r="BG136" s="720"/>
      <c r="BH136" s="558">
        <v>0.1</v>
      </c>
      <c r="BI136" s="245" t="s">
        <v>13</v>
      </c>
      <c r="BJ136" s="143" t="s">
        <v>28</v>
      </c>
      <c r="BK136" s="347"/>
      <c r="BL136" s="177" t="s">
        <v>17</v>
      </c>
      <c r="BM136" s="163">
        <f>BM119*BH136*BK136</f>
        <v>0</v>
      </c>
    </row>
    <row r="137" spans="1:65" s="4" customFormat="1" x14ac:dyDescent="0.2">
      <c r="A137" s="311"/>
      <c r="B137" s="210" t="s">
        <v>495</v>
      </c>
      <c r="C137" s="210"/>
      <c r="D137" s="210"/>
      <c r="E137" s="210"/>
      <c r="F137" s="210"/>
      <c r="G137" s="210"/>
      <c r="H137" s="155"/>
      <c r="I137" s="176"/>
      <c r="J137" s="20"/>
      <c r="K137" s="173"/>
      <c r="L137" s="51"/>
      <c r="M137" s="167"/>
      <c r="N137" s="311"/>
      <c r="O137" s="210" t="s">
        <v>495</v>
      </c>
      <c r="P137" s="210"/>
      <c r="Q137" s="210"/>
      <c r="R137" s="210"/>
      <c r="S137" s="210"/>
      <c r="T137" s="210"/>
      <c r="U137" s="155"/>
      <c r="V137" s="176"/>
      <c r="W137" s="20"/>
      <c r="X137" s="173"/>
      <c r="Y137" s="51"/>
      <c r="Z137" s="167"/>
      <c r="AA137" s="311"/>
      <c r="AB137" s="210" t="s">
        <v>495</v>
      </c>
      <c r="AC137" s="210"/>
      <c r="AD137" s="210"/>
      <c r="AE137" s="210"/>
      <c r="AF137" s="210"/>
      <c r="AG137" s="210"/>
      <c r="AH137" s="155"/>
      <c r="AI137" s="176"/>
      <c r="AJ137" s="20"/>
      <c r="AK137" s="173"/>
      <c r="AL137" s="51"/>
      <c r="AM137" s="167"/>
      <c r="AN137" s="311"/>
      <c r="AO137" s="210" t="s">
        <v>495</v>
      </c>
      <c r="AP137" s="210"/>
      <c r="AQ137" s="210"/>
      <c r="AR137" s="210"/>
      <c r="AS137" s="210"/>
      <c r="AT137" s="210"/>
      <c r="AU137" s="155"/>
      <c r="AV137" s="176"/>
      <c r="AW137" s="20"/>
      <c r="AX137" s="173"/>
      <c r="AY137" s="51"/>
      <c r="AZ137" s="167"/>
      <c r="BA137" s="311"/>
      <c r="BB137" s="210" t="s">
        <v>495</v>
      </c>
      <c r="BC137" s="210"/>
      <c r="BD137" s="210"/>
      <c r="BE137" s="210"/>
      <c r="BF137" s="210"/>
      <c r="BG137" s="210"/>
      <c r="BH137" s="155"/>
      <c r="BI137" s="176"/>
      <c r="BJ137" s="20"/>
      <c r="BK137" s="173"/>
      <c r="BL137" s="51"/>
      <c r="BM137" s="167"/>
    </row>
    <row r="138" spans="1:65" s="4" customFormat="1" x14ac:dyDescent="0.2">
      <c r="A138" s="310" t="s">
        <v>560</v>
      </c>
      <c r="B138" s="143" t="s">
        <v>318</v>
      </c>
      <c r="C138" s="246"/>
      <c r="D138" s="246"/>
      <c r="E138" s="246"/>
      <c r="F138" s="246"/>
      <c r="G138" s="246"/>
      <c r="H138" s="558">
        <v>0.1</v>
      </c>
      <c r="I138" s="245" t="s">
        <v>13</v>
      </c>
      <c r="J138" s="143" t="s">
        <v>28</v>
      </c>
      <c r="K138" s="347"/>
      <c r="L138" s="177" t="s">
        <v>17</v>
      </c>
      <c r="M138" s="163">
        <f>M119*H138*K138</f>
        <v>0</v>
      </c>
      <c r="N138" s="310" t="s">
        <v>601</v>
      </c>
      <c r="O138" s="143" t="s">
        <v>318</v>
      </c>
      <c r="P138" s="246"/>
      <c r="Q138" s="246"/>
      <c r="R138" s="246"/>
      <c r="S138" s="246"/>
      <c r="T138" s="246"/>
      <c r="U138" s="558">
        <v>0.1</v>
      </c>
      <c r="V138" s="245" t="s">
        <v>13</v>
      </c>
      <c r="W138" s="143" t="s">
        <v>28</v>
      </c>
      <c r="X138" s="347"/>
      <c r="Y138" s="177" t="s">
        <v>17</v>
      </c>
      <c r="Z138" s="163">
        <f>Z119*U138*X138</f>
        <v>0</v>
      </c>
      <c r="AA138" s="310" t="s">
        <v>640</v>
      </c>
      <c r="AB138" s="143" t="s">
        <v>318</v>
      </c>
      <c r="AC138" s="246"/>
      <c r="AD138" s="246"/>
      <c r="AE138" s="246"/>
      <c r="AF138" s="246"/>
      <c r="AG138" s="246"/>
      <c r="AH138" s="558">
        <v>0.1</v>
      </c>
      <c r="AI138" s="245" t="s">
        <v>13</v>
      </c>
      <c r="AJ138" s="143" t="s">
        <v>28</v>
      </c>
      <c r="AK138" s="347"/>
      <c r="AL138" s="177" t="s">
        <v>17</v>
      </c>
      <c r="AM138" s="163">
        <f>AM119*AH138*AK138</f>
        <v>0</v>
      </c>
      <c r="AN138" s="310" t="s">
        <v>680</v>
      </c>
      <c r="AO138" s="143" t="s">
        <v>318</v>
      </c>
      <c r="AP138" s="246"/>
      <c r="AQ138" s="246"/>
      <c r="AR138" s="246"/>
      <c r="AS138" s="246"/>
      <c r="AT138" s="246"/>
      <c r="AU138" s="558">
        <v>0.1</v>
      </c>
      <c r="AV138" s="245" t="s">
        <v>13</v>
      </c>
      <c r="AW138" s="143" t="s">
        <v>28</v>
      </c>
      <c r="AX138" s="347"/>
      <c r="AY138" s="177" t="s">
        <v>17</v>
      </c>
      <c r="AZ138" s="163">
        <f>AZ119*AU138*AX138</f>
        <v>0</v>
      </c>
      <c r="BA138" s="310" t="s">
        <v>719</v>
      </c>
      <c r="BB138" s="143" t="s">
        <v>318</v>
      </c>
      <c r="BC138" s="246"/>
      <c r="BD138" s="246"/>
      <c r="BE138" s="246"/>
      <c r="BF138" s="246"/>
      <c r="BG138" s="246"/>
      <c r="BH138" s="558">
        <v>0.1</v>
      </c>
      <c r="BI138" s="245" t="s">
        <v>13</v>
      </c>
      <c r="BJ138" s="143" t="s">
        <v>28</v>
      </c>
      <c r="BK138" s="347"/>
      <c r="BL138" s="177" t="s">
        <v>17</v>
      </c>
      <c r="BM138" s="163">
        <f>BM119*BH138*BK138</f>
        <v>0</v>
      </c>
    </row>
    <row r="139" spans="1:65" s="4" customFormat="1" x14ac:dyDescent="0.2">
      <c r="A139" s="300"/>
      <c r="B139" s="210" t="s">
        <v>497</v>
      </c>
      <c r="C139" s="210"/>
      <c r="D139" s="210"/>
      <c r="E139" s="210"/>
      <c r="F139" s="210"/>
      <c r="G139" s="210"/>
      <c r="H139" s="37"/>
      <c r="I139" s="188"/>
      <c r="J139" s="220"/>
      <c r="K139" s="354"/>
      <c r="L139" s="187"/>
      <c r="M139" s="302"/>
      <c r="N139" s="300"/>
      <c r="O139" s="210" t="s">
        <v>497</v>
      </c>
      <c r="P139" s="210"/>
      <c r="Q139" s="210"/>
      <c r="R139" s="210"/>
      <c r="S139" s="210"/>
      <c r="T139" s="210"/>
      <c r="U139" s="37"/>
      <c r="V139" s="188"/>
      <c r="W139" s="220"/>
      <c r="X139" s="354"/>
      <c r="Y139" s="187"/>
      <c r="Z139" s="302"/>
      <c r="AA139" s="300"/>
      <c r="AB139" s="210" t="s">
        <v>497</v>
      </c>
      <c r="AC139" s="210"/>
      <c r="AD139" s="210"/>
      <c r="AE139" s="210"/>
      <c r="AF139" s="210"/>
      <c r="AG139" s="210"/>
      <c r="AH139" s="37"/>
      <c r="AI139" s="188"/>
      <c r="AJ139" s="220"/>
      <c r="AK139" s="354"/>
      <c r="AL139" s="187"/>
      <c r="AM139" s="302"/>
      <c r="AN139" s="300"/>
      <c r="AO139" s="210" t="s">
        <v>497</v>
      </c>
      <c r="AP139" s="210"/>
      <c r="AQ139" s="210"/>
      <c r="AR139" s="210"/>
      <c r="AS139" s="210"/>
      <c r="AT139" s="210"/>
      <c r="AU139" s="37"/>
      <c r="AV139" s="188"/>
      <c r="AW139" s="220"/>
      <c r="AX139" s="354"/>
      <c r="AY139" s="187"/>
      <c r="AZ139" s="302"/>
      <c r="BA139" s="300"/>
      <c r="BB139" s="210" t="s">
        <v>497</v>
      </c>
      <c r="BC139" s="210"/>
      <c r="BD139" s="210"/>
      <c r="BE139" s="210"/>
      <c r="BF139" s="210"/>
      <c r="BG139" s="210"/>
      <c r="BH139" s="37"/>
      <c r="BI139" s="188"/>
      <c r="BJ139" s="220"/>
      <c r="BK139" s="354"/>
      <c r="BL139" s="187"/>
      <c r="BM139" s="302"/>
    </row>
    <row r="140" spans="1:65" s="4" customFormat="1" x14ac:dyDescent="0.2">
      <c r="A140" s="305" t="s">
        <v>561</v>
      </c>
      <c r="B140" s="250" t="s">
        <v>418</v>
      </c>
      <c r="C140" s="275"/>
      <c r="D140" s="275"/>
      <c r="E140" s="275"/>
      <c r="F140" s="275"/>
      <c r="G140" s="275"/>
      <c r="H140" s="569">
        <v>0.15</v>
      </c>
      <c r="I140" s="245" t="s">
        <v>13</v>
      </c>
      <c r="J140" s="246" t="s">
        <v>28</v>
      </c>
      <c r="K140" s="347"/>
      <c r="L140" s="177" t="s">
        <v>17</v>
      </c>
      <c r="M140" s="163">
        <f>M119*H140*K140</f>
        <v>0</v>
      </c>
      <c r="N140" s="305" t="s">
        <v>602</v>
      </c>
      <c r="O140" s="250" t="s">
        <v>418</v>
      </c>
      <c r="P140" s="275"/>
      <c r="Q140" s="275"/>
      <c r="R140" s="275"/>
      <c r="S140" s="275"/>
      <c r="T140" s="275"/>
      <c r="U140" s="569">
        <v>0.15</v>
      </c>
      <c r="V140" s="245" t="s">
        <v>13</v>
      </c>
      <c r="W140" s="246" t="s">
        <v>28</v>
      </c>
      <c r="X140" s="347"/>
      <c r="Y140" s="177" t="s">
        <v>17</v>
      </c>
      <c r="Z140" s="163">
        <f>Z119*U140*X140</f>
        <v>0</v>
      </c>
      <c r="AA140" s="305" t="s">
        <v>641</v>
      </c>
      <c r="AB140" s="250" t="s">
        <v>418</v>
      </c>
      <c r="AC140" s="275"/>
      <c r="AD140" s="275"/>
      <c r="AE140" s="275"/>
      <c r="AF140" s="275"/>
      <c r="AG140" s="275"/>
      <c r="AH140" s="569">
        <v>0.15</v>
      </c>
      <c r="AI140" s="245" t="s">
        <v>13</v>
      </c>
      <c r="AJ140" s="246" t="s">
        <v>28</v>
      </c>
      <c r="AK140" s="347"/>
      <c r="AL140" s="177" t="s">
        <v>17</v>
      </c>
      <c r="AM140" s="163">
        <f>AM119*AH140*AK140</f>
        <v>0</v>
      </c>
      <c r="AN140" s="305" t="s">
        <v>681</v>
      </c>
      <c r="AO140" s="250" t="s">
        <v>418</v>
      </c>
      <c r="AP140" s="275"/>
      <c r="AQ140" s="275"/>
      <c r="AR140" s="275"/>
      <c r="AS140" s="275"/>
      <c r="AT140" s="275"/>
      <c r="AU140" s="569">
        <v>0.15</v>
      </c>
      <c r="AV140" s="245" t="s">
        <v>13</v>
      </c>
      <c r="AW140" s="246" t="s">
        <v>28</v>
      </c>
      <c r="AX140" s="347"/>
      <c r="AY140" s="177" t="s">
        <v>17</v>
      </c>
      <c r="AZ140" s="163">
        <f>AZ119*AU140*AX140</f>
        <v>0</v>
      </c>
      <c r="BA140" s="305" t="s">
        <v>720</v>
      </c>
      <c r="BB140" s="250" t="s">
        <v>418</v>
      </c>
      <c r="BC140" s="275"/>
      <c r="BD140" s="275"/>
      <c r="BE140" s="275"/>
      <c r="BF140" s="275"/>
      <c r="BG140" s="275"/>
      <c r="BH140" s="569">
        <v>0.15</v>
      </c>
      <c r="BI140" s="245" t="s">
        <v>13</v>
      </c>
      <c r="BJ140" s="246" t="s">
        <v>28</v>
      </c>
      <c r="BK140" s="347"/>
      <c r="BL140" s="177" t="s">
        <v>17</v>
      </c>
      <c r="BM140" s="163">
        <f>BM119*BH140*BK140</f>
        <v>0</v>
      </c>
    </row>
    <row r="141" spans="1:65" s="4" customFormat="1" x14ac:dyDescent="0.2">
      <c r="A141" s="235"/>
      <c r="B141" s="210" t="s">
        <v>498</v>
      </c>
      <c r="C141" s="210"/>
      <c r="D141" s="210"/>
      <c r="E141" s="210"/>
      <c r="F141" s="210"/>
      <c r="G141" s="210"/>
      <c r="H141" s="155"/>
      <c r="I141" s="570"/>
      <c r="J141" s="571"/>
      <c r="K141" s="355"/>
      <c r="L141" s="66"/>
      <c r="M141" s="185"/>
      <c r="N141" s="235"/>
      <c r="O141" s="210" t="s">
        <v>498</v>
      </c>
      <c r="P141" s="210"/>
      <c r="Q141" s="210"/>
      <c r="R141" s="210"/>
      <c r="S141" s="210"/>
      <c r="T141" s="210"/>
      <c r="U141" s="155"/>
      <c r="V141" s="570"/>
      <c r="W141" s="571"/>
      <c r="X141" s="355"/>
      <c r="Y141" s="66"/>
      <c r="Z141" s="185"/>
      <c r="AA141" s="235"/>
      <c r="AB141" s="210" t="s">
        <v>498</v>
      </c>
      <c r="AC141" s="210"/>
      <c r="AD141" s="210"/>
      <c r="AE141" s="210"/>
      <c r="AF141" s="210"/>
      <c r="AG141" s="210"/>
      <c r="AH141" s="155"/>
      <c r="AI141" s="570"/>
      <c r="AJ141" s="571"/>
      <c r="AK141" s="355"/>
      <c r="AL141" s="66"/>
      <c r="AM141" s="185"/>
      <c r="AN141" s="235"/>
      <c r="AO141" s="210" t="s">
        <v>498</v>
      </c>
      <c r="AP141" s="210"/>
      <c r="AQ141" s="210"/>
      <c r="AR141" s="210"/>
      <c r="AS141" s="210"/>
      <c r="AT141" s="210"/>
      <c r="AU141" s="155"/>
      <c r="AV141" s="570"/>
      <c r="AW141" s="571"/>
      <c r="AX141" s="355"/>
      <c r="AY141" s="66"/>
      <c r="AZ141" s="185"/>
      <c r="BA141" s="235"/>
      <c r="BB141" s="210" t="s">
        <v>498</v>
      </c>
      <c r="BC141" s="210"/>
      <c r="BD141" s="210"/>
      <c r="BE141" s="210"/>
      <c r="BF141" s="210"/>
      <c r="BG141" s="210"/>
      <c r="BH141" s="155"/>
      <c r="BI141" s="570"/>
      <c r="BJ141" s="571"/>
      <c r="BK141" s="355"/>
      <c r="BL141" s="66"/>
      <c r="BM141" s="185"/>
    </row>
    <row r="142" spans="1:65" s="4" customFormat="1" x14ac:dyDescent="0.2">
      <c r="A142" s="303" t="s">
        <v>562</v>
      </c>
      <c r="B142" s="729" t="s">
        <v>500</v>
      </c>
      <c r="C142" s="720"/>
      <c r="D142" s="720"/>
      <c r="E142" s="720"/>
      <c r="F142" s="720"/>
      <c r="G142" s="720"/>
      <c r="H142" s="569">
        <v>0.03</v>
      </c>
      <c r="I142" s="245" t="s">
        <v>13</v>
      </c>
      <c r="J142" s="143" t="s">
        <v>28</v>
      </c>
      <c r="K142" s="347"/>
      <c r="L142" s="177" t="s">
        <v>17</v>
      </c>
      <c r="M142" s="163">
        <f>M119*H142*K142</f>
        <v>0</v>
      </c>
      <c r="N142" s="303" t="s">
        <v>603</v>
      </c>
      <c r="O142" s="729" t="s">
        <v>500</v>
      </c>
      <c r="P142" s="720"/>
      <c r="Q142" s="720"/>
      <c r="R142" s="720"/>
      <c r="S142" s="720"/>
      <c r="T142" s="720"/>
      <c r="U142" s="569">
        <v>0.03</v>
      </c>
      <c r="V142" s="245" t="s">
        <v>13</v>
      </c>
      <c r="W142" s="143" t="s">
        <v>28</v>
      </c>
      <c r="X142" s="347"/>
      <c r="Y142" s="177" t="s">
        <v>17</v>
      </c>
      <c r="Z142" s="163">
        <f>Z119*U142*X142</f>
        <v>0</v>
      </c>
      <c r="AA142" s="303" t="s">
        <v>642</v>
      </c>
      <c r="AB142" s="729" t="s">
        <v>500</v>
      </c>
      <c r="AC142" s="720"/>
      <c r="AD142" s="720"/>
      <c r="AE142" s="720"/>
      <c r="AF142" s="720"/>
      <c r="AG142" s="720"/>
      <c r="AH142" s="569">
        <v>0.03</v>
      </c>
      <c r="AI142" s="245" t="s">
        <v>13</v>
      </c>
      <c r="AJ142" s="143" t="s">
        <v>28</v>
      </c>
      <c r="AK142" s="347"/>
      <c r="AL142" s="177" t="s">
        <v>17</v>
      </c>
      <c r="AM142" s="163">
        <f>AM119*AH142*AK142</f>
        <v>0</v>
      </c>
      <c r="AN142" s="303" t="s">
        <v>682</v>
      </c>
      <c r="AO142" s="729" t="s">
        <v>500</v>
      </c>
      <c r="AP142" s="720"/>
      <c r="AQ142" s="720"/>
      <c r="AR142" s="720"/>
      <c r="AS142" s="720"/>
      <c r="AT142" s="720"/>
      <c r="AU142" s="569">
        <v>0.03</v>
      </c>
      <c r="AV142" s="245" t="s">
        <v>13</v>
      </c>
      <c r="AW142" s="143" t="s">
        <v>28</v>
      </c>
      <c r="AX142" s="347"/>
      <c r="AY142" s="177" t="s">
        <v>17</v>
      </c>
      <c r="AZ142" s="163">
        <f>AZ119*AU142*AX142</f>
        <v>0</v>
      </c>
      <c r="BA142" s="303" t="s">
        <v>721</v>
      </c>
      <c r="BB142" s="729" t="s">
        <v>500</v>
      </c>
      <c r="BC142" s="720"/>
      <c r="BD142" s="720"/>
      <c r="BE142" s="720"/>
      <c r="BF142" s="720"/>
      <c r="BG142" s="720"/>
      <c r="BH142" s="569">
        <v>0.03</v>
      </c>
      <c r="BI142" s="245" t="s">
        <v>13</v>
      </c>
      <c r="BJ142" s="143" t="s">
        <v>28</v>
      </c>
      <c r="BK142" s="347"/>
      <c r="BL142" s="177" t="s">
        <v>17</v>
      </c>
      <c r="BM142" s="163">
        <f>BM119*BH142*BK142</f>
        <v>0</v>
      </c>
    </row>
    <row r="143" spans="1:65" s="4" customFormat="1" x14ac:dyDescent="0.2">
      <c r="A143" s="304"/>
      <c r="B143" s="210" t="s">
        <v>498</v>
      </c>
      <c r="C143" s="210"/>
      <c r="D143" s="210"/>
      <c r="E143" s="210"/>
      <c r="F143" s="210"/>
      <c r="G143" s="210"/>
      <c r="H143" s="155"/>
      <c r="I143" s="570"/>
      <c r="K143" s="572"/>
      <c r="L143" s="66"/>
      <c r="M143" s="185"/>
      <c r="N143" s="304"/>
      <c r="O143" s="210" t="s">
        <v>498</v>
      </c>
      <c r="P143" s="210"/>
      <c r="Q143" s="210"/>
      <c r="R143" s="210"/>
      <c r="S143" s="210"/>
      <c r="T143" s="210"/>
      <c r="U143" s="155"/>
      <c r="V143" s="570"/>
      <c r="X143" s="572"/>
      <c r="Y143" s="66"/>
      <c r="Z143" s="185"/>
      <c r="AA143" s="304"/>
      <c r="AB143" s="210" t="s">
        <v>498</v>
      </c>
      <c r="AC143" s="210"/>
      <c r="AD143" s="210"/>
      <c r="AE143" s="210"/>
      <c r="AF143" s="210"/>
      <c r="AG143" s="210"/>
      <c r="AH143" s="155"/>
      <c r="AI143" s="570"/>
      <c r="AK143" s="572"/>
      <c r="AL143" s="66"/>
      <c r="AM143" s="185"/>
      <c r="AN143" s="304"/>
      <c r="AO143" s="210" t="s">
        <v>498</v>
      </c>
      <c r="AP143" s="210"/>
      <c r="AQ143" s="210"/>
      <c r="AR143" s="210"/>
      <c r="AS143" s="210"/>
      <c r="AT143" s="210"/>
      <c r="AU143" s="155"/>
      <c r="AV143" s="570"/>
      <c r="AX143" s="572"/>
      <c r="AY143" s="66"/>
      <c r="AZ143" s="185"/>
      <c r="BA143" s="304"/>
      <c r="BB143" s="210" t="s">
        <v>498</v>
      </c>
      <c r="BC143" s="210"/>
      <c r="BD143" s="210"/>
      <c r="BE143" s="210"/>
      <c r="BF143" s="210"/>
      <c r="BG143" s="210"/>
      <c r="BH143" s="155"/>
      <c r="BI143" s="570"/>
      <c r="BK143" s="572"/>
      <c r="BL143" s="66"/>
      <c r="BM143" s="185"/>
    </row>
    <row r="144" spans="1:65" s="4" customFormat="1" x14ac:dyDescent="0.2">
      <c r="A144" s="305" t="s">
        <v>563</v>
      </c>
      <c r="B144" s="730" t="s">
        <v>379</v>
      </c>
      <c r="C144" s="730"/>
      <c r="D144" s="730"/>
      <c r="E144" s="730"/>
      <c r="F144" s="730"/>
      <c r="G144" s="730"/>
      <c r="H144" s="558">
        <v>0.03</v>
      </c>
      <c r="I144" s="505" t="s">
        <v>13</v>
      </c>
      <c r="J144" s="145" t="s">
        <v>28</v>
      </c>
      <c r="K144" s="504"/>
      <c r="L144" s="177" t="s">
        <v>17</v>
      </c>
      <c r="M144" s="163">
        <f>M119*H144*K144</f>
        <v>0</v>
      </c>
      <c r="N144" s="305" t="s">
        <v>604</v>
      </c>
      <c r="O144" s="730" t="s">
        <v>379</v>
      </c>
      <c r="P144" s="730"/>
      <c r="Q144" s="730"/>
      <c r="R144" s="730"/>
      <c r="S144" s="730"/>
      <c r="T144" s="730"/>
      <c r="U144" s="558">
        <v>0.03</v>
      </c>
      <c r="V144" s="505" t="s">
        <v>13</v>
      </c>
      <c r="W144" s="145" t="s">
        <v>28</v>
      </c>
      <c r="X144" s="504"/>
      <c r="Y144" s="177" t="s">
        <v>17</v>
      </c>
      <c r="Z144" s="163">
        <f>Z119*U144*X144</f>
        <v>0</v>
      </c>
      <c r="AA144" s="305" t="s">
        <v>643</v>
      </c>
      <c r="AB144" s="730" t="s">
        <v>379</v>
      </c>
      <c r="AC144" s="730"/>
      <c r="AD144" s="730"/>
      <c r="AE144" s="730"/>
      <c r="AF144" s="730"/>
      <c r="AG144" s="730"/>
      <c r="AH144" s="558">
        <v>0.03</v>
      </c>
      <c r="AI144" s="505" t="s">
        <v>13</v>
      </c>
      <c r="AJ144" s="145" t="s">
        <v>28</v>
      </c>
      <c r="AK144" s="504"/>
      <c r="AL144" s="177" t="s">
        <v>17</v>
      </c>
      <c r="AM144" s="163">
        <f>AM119*AH144*AK144</f>
        <v>0</v>
      </c>
      <c r="AN144" s="305" t="s">
        <v>683</v>
      </c>
      <c r="AO144" s="730" t="s">
        <v>379</v>
      </c>
      <c r="AP144" s="730"/>
      <c r="AQ144" s="730"/>
      <c r="AR144" s="730"/>
      <c r="AS144" s="730"/>
      <c r="AT144" s="730"/>
      <c r="AU144" s="558">
        <v>0.03</v>
      </c>
      <c r="AV144" s="505" t="s">
        <v>13</v>
      </c>
      <c r="AW144" s="145" t="s">
        <v>28</v>
      </c>
      <c r="AX144" s="504"/>
      <c r="AY144" s="177" t="s">
        <v>17</v>
      </c>
      <c r="AZ144" s="163">
        <f>AZ119*AU144*AX144</f>
        <v>0</v>
      </c>
      <c r="BA144" s="305" t="s">
        <v>722</v>
      </c>
      <c r="BB144" s="730" t="s">
        <v>379</v>
      </c>
      <c r="BC144" s="730"/>
      <c r="BD144" s="730"/>
      <c r="BE144" s="730"/>
      <c r="BF144" s="730"/>
      <c r="BG144" s="730"/>
      <c r="BH144" s="558">
        <v>0.03</v>
      </c>
      <c r="BI144" s="505" t="s">
        <v>13</v>
      </c>
      <c r="BJ144" s="145" t="s">
        <v>28</v>
      </c>
      <c r="BK144" s="504"/>
      <c r="BL144" s="177" t="s">
        <v>17</v>
      </c>
      <c r="BM144" s="163">
        <f>BM119*BH144*BK144</f>
        <v>0</v>
      </c>
    </row>
    <row r="145" spans="1:65" s="4" customFormat="1" ht="12.75" customHeight="1" x14ac:dyDescent="0.2">
      <c r="A145" s="305" t="s">
        <v>564</v>
      </c>
      <c r="B145" s="433" t="s">
        <v>420</v>
      </c>
      <c r="C145" s="433"/>
      <c r="D145" s="433"/>
      <c r="E145" s="433"/>
      <c r="F145" s="433"/>
      <c r="G145" s="433"/>
      <c r="H145" s="790" t="s">
        <v>78</v>
      </c>
      <c r="I145" s="790"/>
      <c r="J145" s="790"/>
      <c r="K145" s="790"/>
      <c r="L145" s="790"/>
      <c r="M145" s="791"/>
      <c r="N145" s="305" t="s">
        <v>605</v>
      </c>
      <c r="O145" s="433" t="s">
        <v>420</v>
      </c>
      <c r="P145" s="433"/>
      <c r="Q145" s="433"/>
      <c r="R145" s="433"/>
      <c r="S145" s="433"/>
      <c r="T145" s="433"/>
      <c r="U145" s="790" t="s">
        <v>78</v>
      </c>
      <c r="V145" s="790"/>
      <c r="W145" s="790"/>
      <c r="X145" s="790"/>
      <c r="Y145" s="790"/>
      <c r="Z145" s="791"/>
      <c r="AA145" s="305" t="s">
        <v>644</v>
      </c>
      <c r="AB145" s="433" t="s">
        <v>420</v>
      </c>
      <c r="AC145" s="433"/>
      <c r="AD145" s="433"/>
      <c r="AE145" s="433"/>
      <c r="AF145" s="433"/>
      <c r="AG145" s="433"/>
      <c r="AH145" s="790" t="s">
        <v>78</v>
      </c>
      <c r="AI145" s="790"/>
      <c r="AJ145" s="790"/>
      <c r="AK145" s="790"/>
      <c r="AL145" s="790"/>
      <c r="AM145" s="791"/>
      <c r="AN145" s="305" t="s">
        <v>684</v>
      </c>
      <c r="AO145" s="433" t="s">
        <v>420</v>
      </c>
      <c r="AP145" s="433"/>
      <c r="AQ145" s="433"/>
      <c r="AR145" s="433"/>
      <c r="AS145" s="433"/>
      <c r="AT145" s="433"/>
      <c r="AU145" s="790" t="s">
        <v>78</v>
      </c>
      <c r="AV145" s="790"/>
      <c r="AW145" s="790"/>
      <c r="AX145" s="790"/>
      <c r="AY145" s="790"/>
      <c r="AZ145" s="791"/>
      <c r="BA145" s="305" t="s">
        <v>723</v>
      </c>
      <c r="BB145" s="433" t="s">
        <v>420</v>
      </c>
      <c r="BC145" s="433"/>
      <c r="BD145" s="433"/>
      <c r="BE145" s="433"/>
      <c r="BF145" s="433"/>
      <c r="BG145" s="433"/>
      <c r="BH145" s="790" t="s">
        <v>78</v>
      </c>
      <c r="BI145" s="790"/>
      <c r="BJ145" s="790"/>
      <c r="BK145" s="790"/>
      <c r="BL145" s="790"/>
      <c r="BM145" s="791"/>
    </row>
    <row r="146" spans="1:65" s="4" customFormat="1" x14ac:dyDescent="0.2">
      <c r="A146" s="305" t="s">
        <v>565</v>
      </c>
      <c r="B146" s="433" t="s">
        <v>421</v>
      </c>
      <c r="C146" s="433"/>
      <c r="D146" s="433"/>
      <c r="E146" s="433"/>
      <c r="F146" s="433"/>
      <c r="G146" s="433"/>
      <c r="H146" s="790" t="s">
        <v>78</v>
      </c>
      <c r="I146" s="790"/>
      <c r="J146" s="790"/>
      <c r="K146" s="790"/>
      <c r="L146" s="790"/>
      <c r="M146" s="791"/>
      <c r="N146" s="305" t="s">
        <v>606</v>
      </c>
      <c r="O146" s="433" t="s">
        <v>421</v>
      </c>
      <c r="P146" s="433"/>
      <c r="Q146" s="433"/>
      <c r="R146" s="433"/>
      <c r="S146" s="433"/>
      <c r="T146" s="433"/>
      <c r="U146" s="790" t="s">
        <v>78</v>
      </c>
      <c r="V146" s="790"/>
      <c r="W146" s="790"/>
      <c r="X146" s="790"/>
      <c r="Y146" s="790"/>
      <c r="Z146" s="791"/>
      <c r="AA146" s="305" t="s">
        <v>645</v>
      </c>
      <c r="AB146" s="433" t="s">
        <v>421</v>
      </c>
      <c r="AC146" s="433"/>
      <c r="AD146" s="433"/>
      <c r="AE146" s="433"/>
      <c r="AF146" s="433"/>
      <c r="AG146" s="433"/>
      <c r="AH146" s="790" t="s">
        <v>78</v>
      </c>
      <c r="AI146" s="790"/>
      <c r="AJ146" s="790"/>
      <c r="AK146" s="790"/>
      <c r="AL146" s="790"/>
      <c r="AM146" s="791"/>
      <c r="AN146" s="305" t="s">
        <v>685</v>
      </c>
      <c r="AO146" s="433" t="s">
        <v>421</v>
      </c>
      <c r="AP146" s="433"/>
      <c r="AQ146" s="433"/>
      <c r="AR146" s="433"/>
      <c r="AS146" s="433"/>
      <c r="AT146" s="433"/>
      <c r="AU146" s="790" t="s">
        <v>78</v>
      </c>
      <c r="AV146" s="790"/>
      <c r="AW146" s="790"/>
      <c r="AX146" s="790"/>
      <c r="AY146" s="790"/>
      <c r="AZ146" s="791"/>
      <c r="BA146" s="305" t="s">
        <v>724</v>
      </c>
      <c r="BB146" s="433" t="s">
        <v>421</v>
      </c>
      <c r="BC146" s="433"/>
      <c r="BD146" s="433"/>
      <c r="BE146" s="433"/>
      <c r="BF146" s="433"/>
      <c r="BG146" s="433"/>
      <c r="BH146" s="790" t="s">
        <v>78</v>
      </c>
      <c r="BI146" s="790"/>
      <c r="BJ146" s="790"/>
      <c r="BK146" s="790"/>
      <c r="BL146" s="790"/>
      <c r="BM146" s="791"/>
    </row>
    <row r="147" spans="1:65" s="4" customFormat="1" ht="15.95" customHeight="1" x14ac:dyDescent="0.2">
      <c r="A147" s="305" t="s">
        <v>566</v>
      </c>
      <c r="B147" s="731" t="s">
        <v>419</v>
      </c>
      <c r="C147" s="731"/>
      <c r="D147" s="731"/>
      <c r="E147" s="731"/>
      <c r="F147" s="731"/>
      <c r="G147" s="731"/>
      <c r="H147" s="794" t="s">
        <v>21</v>
      </c>
      <c r="I147" s="794"/>
      <c r="J147" s="794"/>
      <c r="K147" s="794"/>
      <c r="L147" s="794"/>
      <c r="M147" s="795"/>
      <c r="N147" s="305" t="s">
        <v>607</v>
      </c>
      <c r="O147" s="731" t="s">
        <v>419</v>
      </c>
      <c r="P147" s="731"/>
      <c r="Q147" s="731"/>
      <c r="R147" s="731"/>
      <c r="S147" s="731"/>
      <c r="T147" s="731"/>
      <c r="U147" s="794" t="s">
        <v>21</v>
      </c>
      <c r="V147" s="794"/>
      <c r="W147" s="794"/>
      <c r="X147" s="794"/>
      <c r="Y147" s="794"/>
      <c r="Z147" s="795"/>
      <c r="AA147" s="305" t="s">
        <v>646</v>
      </c>
      <c r="AB147" s="731" t="s">
        <v>419</v>
      </c>
      <c r="AC147" s="731"/>
      <c r="AD147" s="731"/>
      <c r="AE147" s="731"/>
      <c r="AF147" s="731"/>
      <c r="AG147" s="731"/>
      <c r="AH147" s="794" t="s">
        <v>21</v>
      </c>
      <c r="AI147" s="794"/>
      <c r="AJ147" s="794"/>
      <c r="AK147" s="794"/>
      <c r="AL147" s="794"/>
      <c r="AM147" s="795"/>
      <c r="AN147" s="305" t="s">
        <v>686</v>
      </c>
      <c r="AO147" s="731" t="s">
        <v>419</v>
      </c>
      <c r="AP147" s="731"/>
      <c r="AQ147" s="731"/>
      <c r="AR147" s="731"/>
      <c r="AS147" s="731"/>
      <c r="AT147" s="731"/>
      <c r="AU147" s="794" t="s">
        <v>21</v>
      </c>
      <c r="AV147" s="794"/>
      <c r="AW147" s="794"/>
      <c r="AX147" s="794"/>
      <c r="AY147" s="794"/>
      <c r="AZ147" s="795"/>
      <c r="BA147" s="305" t="s">
        <v>725</v>
      </c>
      <c r="BB147" s="731" t="s">
        <v>419</v>
      </c>
      <c r="BC147" s="731"/>
      <c r="BD147" s="731"/>
      <c r="BE147" s="731"/>
      <c r="BF147" s="731"/>
      <c r="BG147" s="731"/>
      <c r="BH147" s="794" t="s">
        <v>21</v>
      </c>
      <c r="BI147" s="794"/>
      <c r="BJ147" s="794"/>
      <c r="BK147" s="794"/>
      <c r="BL147" s="794"/>
      <c r="BM147" s="795"/>
    </row>
    <row r="148" spans="1:65" s="4" customFormat="1" ht="17.45" customHeight="1" x14ac:dyDescent="0.2">
      <c r="A148" s="705" t="s">
        <v>129</v>
      </c>
      <c r="B148" s="706"/>
      <c r="C148" s="706"/>
      <c r="D148" s="706"/>
      <c r="E148" s="706"/>
      <c r="F148" s="706"/>
      <c r="G148" s="706"/>
      <c r="H148" s="233"/>
      <c r="I148" s="233"/>
      <c r="J148" s="237"/>
      <c r="K148" s="237"/>
      <c r="L148" s="243" t="s">
        <v>17</v>
      </c>
      <c r="M148" s="242">
        <f>SUM(M124:M144)</f>
        <v>0</v>
      </c>
      <c r="N148" s="705" t="s">
        <v>129</v>
      </c>
      <c r="O148" s="706"/>
      <c r="P148" s="706"/>
      <c r="Q148" s="706"/>
      <c r="R148" s="706"/>
      <c r="S148" s="706"/>
      <c r="T148" s="706"/>
      <c r="U148" s="233"/>
      <c r="V148" s="233"/>
      <c r="W148" s="237"/>
      <c r="X148" s="237"/>
      <c r="Y148" s="243" t="s">
        <v>17</v>
      </c>
      <c r="Z148" s="242">
        <f>SUM(Z124:Z144)</f>
        <v>0</v>
      </c>
      <c r="AA148" s="705" t="s">
        <v>129</v>
      </c>
      <c r="AB148" s="706"/>
      <c r="AC148" s="706"/>
      <c r="AD148" s="706"/>
      <c r="AE148" s="706"/>
      <c r="AF148" s="706"/>
      <c r="AG148" s="706"/>
      <c r="AH148" s="233"/>
      <c r="AI148" s="233"/>
      <c r="AJ148" s="237"/>
      <c r="AK148" s="237"/>
      <c r="AL148" s="243" t="s">
        <v>17</v>
      </c>
      <c r="AM148" s="242">
        <f>SUM(AM124:AM144)</f>
        <v>0</v>
      </c>
      <c r="AN148" s="705" t="s">
        <v>129</v>
      </c>
      <c r="AO148" s="706"/>
      <c r="AP148" s="706"/>
      <c r="AQ148" s="706"/>
      <c r="AR148" s="706"/>
      <c r="AS148" s="706"/>
      <c r="AT148" s="706"/>
      <c r="AU148" s="233"/>
      <c r="AV148" s="233"/>
      <c r="AW148" s="237"/>
      <c r="AX148" s="237"/>
      <c r="AY148" s="243" t="s">
        <v>17</v>
      </c>
      <c r="AZ148" s="242">
        <f>SUM(AZ124:AZ144)</f>
        <v>0</v>
      </c>
      <c r="BA148" s="705" t="s">
        <v>129</v>
      </c>
      <c r="BB148" s="706"/>
      <c r="BC148" s="706"/>
      <c r="BD148" s="706"/>
      <c r="BE148" s="706"/>
      <c r="BF148" s="706"/>
      <c r="BG148" s="706"/>
      <c r="BH148" s="233"/>
      <c r="BI148" s="233"/>
      <c r="BJ148" s="237"/>
      <c r="BK148" s="237"/>
      <c r="BL148" s="243" t="s">
        <v>17</v>
      </c>
      <c r="BM148" s="242">
        <f>SUM(BM124:BM144)</f>
        <v>0</v>
      </c>
    </row>
    <row r="149" spans="1:65" s="236" customFormat="1" ht="15" x14ac:dyDescent="0.2">
      <c r="A149" s="707" t="s">
        <v>162</v>
      </c>
      <c r="B149" s="708"/>
      <c r="C149" s="708"/>
      <c r="D149" s="708"/>
      <c r="E149" s="708"/>
      <c r="F149" s="708"/>
      <c r="G149" s="708"/>
      <c r="H149" s="306"/>
      <c r="I149" s="306"/>
      <c r="J149" s="306"/>
      <c r="K149" s="306"/>
      <c r="L149" s="309" t="s">
        <v>17</v>
      </c>
      <c r="M149" s="307">
        <f>SUM(M119,M148)</f>
        <v>0</v>
      </c>
      <c r="N149" s="707" t="s">
        <v>162</v>
      </c>
      <c r="O149" s="708"/>
      <c r="P149" s="708"/>
      <c r="Q149" s="708"/>
      <c r="R149" s="708"/>
      <c r="S149" s="708"/>
      <c r="T149" s="708"/>
      <c r="U149" s="306"/>
      <c r="V149" s="306"/>
      <c r="W149" s="306"/>
      <c r="X149" s="306"/>
      <c r="Y149" s="309" t="s">
        <v>17</v>
      </c>
      <c r="Z149" s="307">
        <f>SUM(Z119,Z148)</f>
        <v>0</v>
      </c>
      <c r="AA149" s="707" t="s">
        <v>162</v>
      </c>
      <c r="AB149" s="708"/>
      <c r="AC149" s="708"/>
      <c r="AD149" s="708"/>
      <c r="AE149" s="708"/>
      <c r="AF149" s="708"/>
      <c r="AG149" s="708"/>
      <c r="AH149" s="306"/>
      <c r="AI149" s="306"/>
      <c r="AJ149" s="306"/>
      <c r="AK149" s="306"/>
      <c r="AL149" s="309" t="s">
        <v>17</v>
      </c>
      <c r="AM149" s="307">
        <f>SUM(AM119,AM148)</f>
        <v>0</v>
      </c>
      <c r="AN149" s="707" t="s">
        <v>162</v>
      </c>
      <c r="AO149" s="708"/>
      <c r="AP149" s="708"/>
      <c r="AQ149" s="708"/>
      <c r="AR149" s="708"/>
      <c r="AS149" s="708"/>
      <c r="AT149" s="708"/>
      <c r="AU149" s="306"/>
      <c r="AV149" s="306"/>
      <c r="AW149" s="306"/>
      <c r="AX149" s="306"/>
      <c r="AY149" s="309" t="s">
        <v>17</v>
      </c>
      <c r="AZ149" s="307">
        <f>SUM(AZ119,AZ148)</f>
        <v>0</v>
      </c>
      <c r="BA149" s="707" t="s">
        <v>162</v>
      </c>
      <c r="BB149" s="708"/>
      <c r="BC149" s="708"/>
      <c r="BD149" s="708"/>
      <c r="BE149" s="708"/>
      <c r="BF149" s="708"/>
      <c r="BG149" s="708"/>
      <c r="BH149" s="306"/>
      <c r="BI149" s="306"/>
      <c r="BJ149" s="306"/>
      <c r="BK149" s="306"/>
      <c r="BL149" s="309" t="s">
        <v>17</v>
      </c>
      <c r="BM149" s="307">
        <f>SUM(BM119,BM148)</f>
        <v>0</v>
      </c>
    </row>
    <row r="150" spans="1:65" s="20" customFormat="1" ht="15.95" customHeight="1" x14ac:dyDescent="0.2">
      <c r="B150" s="51"/>
      <c r="C150" s="700"/>
      <c r="D150" s="700"/>
      <c r="E150" s="700"/>
      <c r="F150" s="700"/>
      <c r="G150" s="700"/>
      <c r="H150" s="700"/>
      <c r="I150" s="107"/>
      <c r="K150" s="130"/>
      <c r="L150" s="51"/>
      <c r="M150" s="59"/>
      <c r="O150" s="51"/>
      <c r="P150" s="59"/>
      <c r="Q150" s="59"/>
      <c r="R150" s="59"/>
      <c r="S150" s="59"/>
      <c r="T150" s="59"/>
      <c r="U150" s="51"/>
      <c r="V150" s="108"/>
      <c r="W150" s="51"/>
      <c r="X150" s="130"/>
      <c r="Y150" s="51"/>
      <c r="Z150" s="59"/>
      <c r="AB150" s="51"/>
      <c r="AC150" s="59"/>
      <c r="AD150" s="59"/>
      <c r="AE150" s="59"/>
      <c r="AF150" s="59"/>
      <c r="AG150" s="59"/>
      <c r="AH150" s="51"/>
      <c r="AI150" s="108"/>
      <c r="AJ150" s="51"/>
      <c r="AK150" s="130"/>
      <c r="AL150" s="51"/>
      <c r="AM150" s="59"/>
      <c r="AO150" s="51"/>
      <c r="AP150" s="59"/>
      <c r="AQ150" s="59"/>
      <c r="AR150" s="59"/>
      <c r="AS150" s="59"/>
      <c r="AT150" s="59"/>
      <c r="AU150" s="51"/>
      <c r="AV150" s="108"/>
      <c r="AW150" s="51"/>
      <c r="AX150" s="130"/>
      <c r="AY150" s="51"/>
      <c r="AZ150" s="59"/>
      <c r="BB150" s="51"/>
      <c r="BC150" s="59"/>
      <c r="BD150" s="59"/>
      <c r="BE150" s="59"/>
      <c r="BF150" s="59"/>
      <c r="BG150" s="59"/>
      <c r="BH150" s="51"/>
      <c r="BI150" s="108"/>
      <c r="BJ150" s="51"/>
      <c r="BK150" s="130"/>
      <c r="BL150" s="51"/>
      <c r="BM150" s="59"/>
    </row>
    <row r="151" spans="1:65" s="20" customFormat="1" ht="15.95" customHeight="1" x14ac:dyDescent="0.2">
      <c r="A151" s="87"/>
      <c r="B151" s="51"/>
      <c r="H151" s="59"/>
      <c r="I151" s="108"/>
      <c r="K151" s="130"/>
      <c r="L151" s="51"/>
      <c r="M151" s="130"/>
      <c r="N151" s="87"/>
      <c r="O151" s="51"/>
      <c r="U151" s="59"/>
      <c r="V151" s="108"/>
      <c r="W151" s="51"/>
      <c r="X151" s="130"/>
      <c r="Y151" s="51"/>
      <c r="Z151" s="130"/>
      <c r="AA151" s="87"/>
      <c r="AB151" s="51"/>
      <c r="AH151" s="59"/>
      <c r="AI151" s="108"/>
      <c r="AJ151" s="51"/>
      <c r="AK151" s="130"/>
      <c r="AL151" s="51"/>
      <c r="AM151" s="130"/>
      <c r="AN151" s="87"/>
      <c r="AO151" s="51"/>
      <c r="AU151" s="59"/>
      <c r="AV151" s="108"/>
      <c r="AW151" s="51"/>
      <c r="AX151" s="130"/>
      <c r="AY151" s="51"/>
      <c r="AZ151" s="130"/>
      <c r="BA151" s="87"/>
      <c r="BB151" s="51"/>
      <c r="BH151" s="59"/>
      <c r="BI151" s="108"/>
      <c r="BJ151" s="51"/>
      <c r="BK151" s="130"/>
      <c r="BL151" s="51"/>
      <c r="BM151" s="130"/>
    </row>
    <row r="152" spans="1:65" s="20" customFormat="1" ht="15.95" customHeight="1" x14ac:dyDescent="0.2">
      <c r="A152" s="87"/>
      <c r="B152" s="51"/>
      <c r="H152" s="59"/>
      <c r="I152" s="108"/>
      <c r="K152" s="130"/>
      <c r="L152" s="51"/>
      <c r="M152" s="130"/>
      <c r="N152" s="87"/>
      <c r="O152" s="51"/>
      <c r="U152" s="59"/>
      <c r="V152" s="108"/>
      <c r="W152" s="51"/>
      <c r="X152" s="130"/>
      <c r="Y152" s="51"/>
      <c r="Z152" s="130"/>
      <c r="AA152" s="87"/>
      <c r="AB152" s="51"/>
      <c r="AH152" s="59"/>
      <c r="AI152" s="108"/>
      <c r="AJ152" s="51"/>
      <c r="AK152" s="130"/>
      <c r="AL152" s="51"/>
      <c r="AM152" s="130"/>
      <c r="AN152" s="87"/>
      <c r="AO152" s="51"/>
      <c r="AU152" s="59"/>
      <c r="AV152" s="108"/>
      <c r="AW152" s="51"/>
      <c r="AX152" s="130"/>
      <c r="AY152" s="51"/>
      <c r="AZ152" s="130"/>
      <c r="BA152" s="87"/>
      <c r="BB152" s="51"/>
      <c r="BH152" s="59"/>
      <c r="BI152" s="108"/>
      <c r="BJ152" s="51"/>
      <c r="BK152" s="130"/>
      <c r="BL152" s="51"/>
      <c r="BM152" s="130"/>
    </row>
    <row r="153" spans="1:65" s="20" customFormat="1" ht="15.95" customHeight="1" x14ac:dyDescent="0.2">
      <c r="A153" s="86"/>
      <c r="B153" s="51"/>
      <c r="C153" s="700"/>
      <c r="D153" s="701"/>
      <c r="E153" s="701"/>
      <c r="F153" s="701"/>
      <c r="G153" s="701"/>
      <c r="H153" s="701"/>
      <c r="I153" s="107"/>
      <c r="K153" s="59"/>
      <c r="L153" s="59"/>
      <c r="M153" s="59"/>
      <c r="N153" s="86"/>
      <c r="O153" s="51"/>
      <c r="P153" s="59"/>
      <c r="Q153" s="59"/>
      <c r="R153" s="59"/>
      <c r="S153" s="59"/>
      <c r="T153" s="59"/>
      <c r="U153" s="51"/>
      <c r="V153" s="108"/>
      <c r="W153" s="51"/>
      <c r="X153" s="59"/>
      <c r="Y153" s="59"/>
      <c r="Z153" s="59"/>
      <c r="AA153" s="86"/>
      <c r="AB153" s="51"/>
      <c r="AC153" s="59"/>
      <c r="AD153" s="59"/>
      <c r="AE153" s="59"/>
      <c r="AF153" s="59"/>
      <c r="AG153" s="59"/>
      <c r="AH153" s="51"/>
      <c r="AI153" s="108"/>
      <c r="AJ153" s="51"/>
      <c r="AK153" s="59"/>
      <c r="AL153" s="59"/>
      <c r="AM153" s="59"/>
      <c r="AN153" s="86"/>
      <c r="AO153" s="51"/>
      <c r="AP153" s="59"/>
      <c r="AQ153" s="59"/>
      <c r="AR153" s="59"/>
      <c r="AS153" s="59"/>
      <c r="AT153" s="59"/>
      <c r="AU153" s="51"/>
      <c r="AV153" s="108"/>
      <c r="AW153" s="51"/>
      <c r="AX153" s="59"/>
      <c r="AY153" s="59"/>
      <c r="AZ153" s="59"/>
      <c r="BA153" s="86"/>
      <c r="BB153" s="51"/>
      <c r="BC153" s="59"/>
      <c r="BD153" s="59"/>
      <c r="BE153" s="59"/>
      <c r="BF153" s="59"/>
      <c r="BG153" s="59"/>
      <c r="BH153" s="51"/>
      <c r="BI153" s="108"/>
      <c r="BJ153" s="51"/>
      <c r="BK153" s="59"/>
      <c r="BL153" s="59"/>
      <c r="BM153" s="59"/>
    </row>
    <row r="154" spans="1:65" s="20" customFormat="1" ht="15.95" customHeight="1" x14ac:dyDescent="0.2">
      <c r="B154" s="51"/>
      <c r="C154" s="700"/>
      <c r="D154" s="701"/>
      <c r="E154" s="701"/>
      <c r="F154" s="701"/>
      <c r="G154" s="701"/>
      <c r="H154" s="701"/>
      <c r="I154" s="107"/>
      <c r="K154" s="59"/>
      <c r="L154" s="59"/>
      <c r="M154" s="59"/>
      <c r="O154" s="51"/>
      <c r="P154" s="59"/>
      <c r="Q154" s="59"/>
      <c r="R154" s="59"/>
      <c r="S154" s="59"/>
      <c r="T154" s="59"/>
      <c r="U154" s="51"/>
      <c r="V154" s="108"/>
      <c r="W154" s="51"/>
      <c r="X154" s="59"/>
      <c r="Y154" s="59"/>
      <c r="Z154" s="59"/>
      <c r="AB154" s="51"/>
      <c r="AC154" s="59"/>
      <c r="AD154" s="59"/>
      <c r="AE154" s="59"/>
      <c r="AF154" s="59"/>
      <c r="AG154" s="59"/>
      <c r="AH154" s="51"/>
      <c r="AI154" s="108"/>
      <c r="AJ154" s="51"/>
      <c r="AK154" s="59"/>
      <c r="AL154" s="59"/>
      <c r="AM154" s="59"/>
      <c r="AO154" s="51"/>
      <c r="AP154" s="59"/>
      <c r="AQ154" s="59"/>
      <c r="AR154" s="59"/>
      <c r="AS154" s="59"/>
      <c r="AT154" s="59"/>
      <c r="AU154" s="51"/>
      <c r="AV154" s="108"/>
      <c r="AW154" s="51"/>
      <c r="AX154" s="59"/>
      <c r="AY154" s="59"/>
      <c r="AZ154" s="59"/>
      <c r="BB154" s="51"/>
      <c r="BC154" s="59"/>
      <c r="BD154" s="59"/>
      <c r="BE154" s="59"/>
      <c r="BF154" s="59"/>
      <c r="BG154" s="59"/>
      <c r="BH154" s="51"/>
      <c r="BI154" s="108"/>
      <c r="BJ154" s="51"/>
      <c r="BK154" s="59"/>
      <c r="BL154" s="59"/>
      <c r="BM154" s="59"/>
    </row>
    <row r="155" spans="1:65" s="20" customFormat="1" ht="15.95" customHeight="1" x14ac:dyDescent="0.2">
      <c r="A155" s="87"/>
      <c r="B155" s="51"/>
      <c r="H155" s="59"/>
      <c r="I155" s="108"/>
      <c r="K155" s="59"/>
      <c r="L155" s="51"/>
      <c r="M155" s="130"/>
      <c r="N155" s="87"/>
      <c r="O155" s="51"/>
      <c r="U155" s="59"/>
      <c r="V155" s="108"/>
      <c r="W155" s="51"/>
      <c r="X155" s="59"/>
      <c r="Y155" s="51"/>
      <c r="Z155" s="130"/>
      <c r="AA155" s="87"/>
      <c r="AB155" s="51"/>
      <c r="AH155" s="59"/>
      <c r="AI155" s="108"/>
      <c r="AJ155" s="51"/>
      <c r="AK155" s="59"/>
      <c r="AL155" s="51"/>
      <c r="AM155" s="130"/>
      <c r="AN155" s="87"/>
      <c r="AO155" s="51"/>
      <c r="AU155" s="59"/>
      <c r="AV155" s="108"/>
      <c r="AW155" s="51"/>
      <c r="AX155" s="59"/>
      <c r="AY155" s="51"/>
      <c r="AZ155" s="130"/>
      <c r="BA155" s="87"/>
      <c r="BB155" s="51"/>
      <c r="BH155" s="59"/>
      <c r="BI155" s="108"/>
      <c r="BJ155" s="51"/>
      <c r="BK155" s="59"/>
      <c r="BL155" s="51"/>
      <c r="BM155" s="130"/>
    </row>
    <row r="156" spans="1:65" s="20" customFormat="1" ht="15.95" customHeight="1" x14ac:dyDescent="0.2">
      <c r="A156" s="87"/>
      <c r="B156" s="51"/>
      <c r="H156" s="59"/>
      <c r="I156" s="108"/>
      <c r="K156" s="59"/>
      <c r="L156" s="51"/>
      <c r="M156" s="130"/>
      <c r="N156" s="87"/>
      <c r="O156" s="51"/>
      <c r="U156" s="59"/>
      <c r="V156" s="108"/>
      <c r="W156" s="51"/>
      <c r="X156" s="59"/>
      <c r="Y156" s="51"/>
      <c r="Z156" s="130"/>
      <c r="AA156" s="87"/>
      <c r="AB156" s="51"/>
      <c r="AH156" s="59"/>
      <c r="AI156" s="108"/>
      <c r="AJ156" s="51"/>
      <c r="AK156" s="59"/>
      <c r="AL156" s="51"/>
      <c r="AM156" s="130"/>
      <c r="AN156" s="87"/>
      <c r="AO156" s="51"/>
      <c r="AU156" s="59"/>
      <c r="AV156" s="108"/>
      <c r="AW156" s="51"/>
      <c r="AX156" s="59"/>
      <c r="AY156" s="51"/>
      <c r="AZ156" s="130"/>
      <c r="BA156" s="87"/>
      <c r="BB156" s="51"/>
      <c r="BH156" s="59"/>
      <c r="BI156" s="108"/>
      <c r="BJ156" s="51"/>
      <c r="BK156" s="59"/>
      <c r="BL156" s="51"/>
      <c r="BM156" s="130"/>
    </row>
    <row r="157" spans="1:65" s="20" customFormat="1" ht="15.95" customHeight="1" x14ac:dyDescent="0.2">
      <c r="A157" s="86"/>
      <c r="B157" s="51"/>
      <c r="C157" s="700"/>
      <c r="D157" s="701"/>
      <c r="E157" s="701"/>
      <c r="F157" s="701"/>
      <c r="G157" s="701"/>
      <c r="H157" s="51"/>
      <c r="I157" s="107"/>
      <c r="K157" s="59"/>
      <c r="L157" s="59"/>
      <c r="M157" s="59"/>
      <c r="N157" s="86"/>
      <c r="O157" s="51"/>
      <c r="P157" s="700"/>
      <c r="Q157" s="701"/>
      <c r="R157" s="701"/>
      <c r="S157" s="701"/>
      <c r="T157" s="701"/>
      <c r="U157" s="51"/>
      <c r="V157" s="108"/>
      <c r="W157" s="51"/>
      <c r="X157" s="59"/>
      <c r="Y157" s="59"/>
      <c r="Z157" s="59"/>
      <c r="AA157" s="86"/>
      <c r="AB157" s="51"/>
      <c r="AC157" s="700"/>
      <c r="AD157" s="701"/>
      <c r="AE157" s="701"/>
      <c r="AF157" s="701"/>
      <c r="AG157" s="701"/>
      <c r="AH157" s="51"/>
      <c r="AI157" s="108"/>
      <c r="AJ157" s="51"/>
      <c r="AK157" s="59"/>
      <c r="AL157" s="59"/>
      <c r="AM157" s="59"/>
      <c r="AN157" s="86"/>
      <c r="AO157" s="51"/>
      <c r="AP157" s="700"/>
      <c r="AQ157" s="701"/>
      <c r="AR157" s="701"/>
      <c r="AS157" s="701"/>
      <c r="AT157" s="701"/>
      <c r="AU157" s="51"/>
      <c r="AV157" s="108"/>
      <c r="AW157" s="51"/>
      <c r="AX157" s="59"/>
      <c r="AY157" s="59"/>
      <c r="AZ157" s="59"/>
      <c r="BA157" s="86"/>
      <c r="BB157" s="51"/>
      <c r="BC157" s="700"/>
      <c r="BD157" s="701"/>
      <c r="BE157" s="701"/>
      <c r="BF157" s="701"/>
      <c r="BG157" s="701"/>
      <c r="BH157" s="51"/>
      <c r="BI157" s="108"/>
      <c r="BJ157" s="51"/>
      <c r="BK157" s="59"/>
      <c r="BL157" s="59"/>
      <c r="BM157" s="59"/>
    </row>
    <row r="158" spans="1:65" s="20" customFormat="1" ht="15.95" customHeight="1" x14ac:dyDescent="0.2">
      <c r="B158" s="51"/>
      <c r="C158" s="700"/>
      <c r="D158" s="700"/>
      <c r="E158" s="700"/>
      <c r="F158" s="700"/>
      <c r="G158" s="700"/>
      <c r="H158" s="700"/>
      <c r="I158" s="107"/>
      <c r="K158" s="59"/>
      <c r="L158" s="59"/>
      <c r="M158" s="59"/>
      <c r="O158" s="51"/>
      <c r="P158" s="59"/>
      <c r="Q158" s="59"/>
      <c r="R158" s="59"/>
      <c r="S158" s="59"/>
      <c r="T158" s="59"/>
      <c r="U158" s="51"/>
      <c r="V158" s="108"/>
      <c r="W158" s="51"/>
      <c r="X158" s="59"/>
      <c r="Y158" s="59"/>
      <c r="Z158" s="59"/>
      <c r="AB158" s="51"/>
      <c r="AC158" s="59"/>
      <c r="AD158" s="59"/>
      <c r="AE158" s="59"/>
      <c r="AF158" s="59"/>
      <c r="AG158" s="59"/>
      <c r="AH158" s="51"/>
      <c r="AI158" s="108"/>
      <c r="AJ158" s="51"/>
      <c r="AK158" s="59"/>
      <c r="AL158" s="59"/>
      <c r="AM158" s="59"/>
      <c r="AO158" s="51"/>
      <c r="AP158" s="59"/>
      <c r="AQ158" s="59"/>
      <c r="AR158" s="59"/>
      <c r="AS158" s="59"/>
      <c r="AT158" s="59"/>
      <c r="AU158" s="51"/>
      <c r="AV158" s="108"/>
      <c r="AW158" s="51"/>
      <c r="AX158" s="59"/>
      <c r="AY158" s="59"/>
      <c r="AZ158" s="59"/>
      <c r="BB158" s="51"/>
      <c r="BC158" s="59"/>
      <c r="BD158" s="59"/>
      <c r="BE158" s="59"/>
      <c r="BF158" s="59"/>
      <c r="BG158" s="59"/>
      <c r="BH158" s="51"/>
      <c r="BI158" s="108"/>
      <c r="BJ158" s="51"/>
      <c r="BK158" s="59"/>
      <c r="BL158" s="59"/>
      <c r="BM158" s="59"/>
    </row>
    <row r="159" spans="1:65" s="20" customFormat="1" ht="15.95" customHeight="1" x14ac:dyDescent="0.2">
      <c r="A159" s="87"/>
      <c r="B159" s="51"/>
      <c r="H159" s="59"/>
      <c r="I159" s="108"/>
      <c r="K159" s="59"/>
      <c r="L159" s="51"/>
      <c r="M159" s="130"/>
      <c r="N159" s="87"/>
      <c r="O159" s="51"/>
      <c r="U159" s="59"/>
      <c r="V159" s="108"/>
      <c r="W159" s="51"/>
      <c r="X159" s="59"/>
      <c r="Y159" s="51"/>
      <c r="Z159" s="130"/>
      <c r="AA159" s="87"/>
      <c r="AB159" s="51"/>
      <c r="AH159" s="59"/>
      <c r="AI159" s="108"/>
      <c r="AJ159" s="51"/>
      <c r="AK159" s="59"/>
      <c r="AL159" s="51"/>
      <c r="AM159" s="130"/>
      <c r="AN159" s="87"/>
      <c r="AO159" s="51"/>
      <c r="AU159" s="59"/>
      <c r="AV159" s="108"/>
      <c r="AW159" s="51"/>
      <c r="AX159" s="59"/>
      <c r="AY159" s="51"/>
      <c r="AZ159" s="130"/>
      <c r="BA159" s="87"/>
      <c r="BB159" s="51"/>
      <c r="BH159" s="59"/>
      <c r="BI159" s="108"/>
      <c r="BJ159" s="51"/>
      <c r="BK159" s="59"/>
      <c r="BL159" s="51"/>
      <c r="BM159" s="130"/>
    </row>
    <row r="160" spans="1:65" s="20" customFormat="1" ht="15.95" customHeight="1" x14ac:dyDescent="0.2">
      <c r="A160" s="87"/>
      <c r="B160" s="51"/>
      <c r="H160" s="59"/>
      <c r="I160" s="108"/>
      <c r="K160" s="59"/>
      <c r="L160" s="51"/>
      <c r="M160" s="130"/>
      <c r="N160" s="87"/>
      <c r="O160" s="51"/>
      <c r="U160" s="59"/>
      <c r="V160" s="108"/>
      <c r="W160" s="51"/>
      <c r="X160" s="59"/>
      <c r="Y160" s="51"/>
      <c r="Z160" s="130"/>
      <c r="AA160" s="87"/>
      <c r="AB160" s="51"/>
      <c r="AH160" s="59"/>
      <c r="AI160" s="108"/>
      <c r="AJ160" s="51"/>
      <c r="AK160" s="59"/>
      <c r="AL160" s="51"/>
      <c r="AM160" s="130"/>
      <c r="AN160" s="87"/>
      <c r="AO160" s="51"/>
      <c r="AU160" s="59"/>
      <c r="AV160" s="108"/>
      <c r="AW160" s="51"/>
      <c r="AX160" s="59"/>
      <c r="AY160" s="51"/>
      <c r="AZ160" s="130"/>
      <c r="BA160" s="87"/>
      <c r="BB160" s="51"/>
      <c r="BH160" s="59"/>
      <c r="BI160" s="108"/>
      <c r="BJ160" s="51"/>
      <c r="BK160" s="59"/>
      <c r="BL160" s="51"/>
      <c r="BM160" s="130"/>
    </row>
    <row r="161" spans="1:65" s="20" customFormat="1" ht="15.95" customHeight="1" x14ac:dyDescent="0.2">
      <c r="A161" s="86"/>
      <c r="B161" s="51"/>
      <c r="C161" s="700"/>
      <c r="D161" s="701"/>
      <c r="E161" s="701"/>
      <c r="F161" s="701"/>
      <c r="G161" s="701"/>
      <c r="H161" s="701"/>
      <c r="I161" s="107"/>
      <c r="K161" s="59"/>
      <c r="L161" s="59"/>
      <c r="M161" s="59"/>
      <c r="N161" s="86"/>
      <c r="O161" s="51"/>
      <c r="P161" s="59"/>
      <c r="Q161" s="59"/>
      <c r="R161" s="59"/>
      <c r="S161" s="59"/>
      <c r="T161" s="59"/>
      <c r="U161" s="51"/>
      <c r="V161" s="108"/>
      <c r="W161" s="51"/>
      <c r="X161" s="59"/>
      <c r="Y161" s="59"/>
      <c r="Z161" s="59"/>
      <c r="AA161" s="86"/>
      <c r="AB161" s="51"/>
      <c r="AC161" s="59"/>
      <c r="AD161" s="59"/>
      <c r="AE161" s="59"/>
      <c r="AF161" s="59"/>
      <c r="AG161" s="59"/>
      <c r="AH161" s="51"/>
      <c r="AI161" s="108"/>
      <c r="AJ161" s="51"/>
      <c r="AK161" s="59"/>
      <c r="AL161" s="59"/>
      <c r="AM161" s="59"/>
      <c r="AN161" s="86"/>
      <c r="AO161" s="51"/>
      <c r="AP161" s="59"/>
      <c r="AQ161" s="59"/>
      <c r="AR161" s="59"/>
      <c r="AS161" s="59"/>
      <c r="AT161" s="59"/>
      <c r="AU161" s="51"/>
      <c r="AV161" s="108"/>
      <c r="AW161" s="51"/>
      <c r="AX161" s="59"/>
      <c r="AY161" s="59"/>
      <c r="AZ161" s="59"/>
      <c r="BA161" s="86"/>
      <c r="BB161" s="51"/>
      <c r="BC161" s="59"/>
      <c r="BD161" s="59"/>
      <c r="BE161" s="59"/>
      <c r="BF161" s="59"/>
      <c r="BG161" s="59"/>
      <c r="BH161" s="51"/>
      <c r="BI161" s="108"/>
      <c r="BJ161" s="51"/>
      <c r="BK161" s="59"/>
      <c r="BL161" s="59"/>
      <c r="BM161" s="59"/>
    </row>
    <row r="162" spans="1:65" s="20" customFormat="1" ht="15.95" customHeight="1" x14ac:dyDescent="0.2">
      <c r="B162" s="51"/>
      <c r="C162" s="701"/>
      <c r="D162" s="701"/>
      <c r="E162" s="701"/>
      <c r="F162" s="701"/>
      <c r="G162" s="701"/>
      <c r="H162" s="701"/>
      <c r="I162" s="701"/>
      <c r="J162" s="701"/>
      <c r="K162" s="701"/>
      <c r="L162" s="701"/>
      <c r="M162" s="701"/>
      <c r="O162" s="51"/>
      <c r="P162" s="131"/>
      <c r="Q162" s="131"/>
      <c r="R162" s="131"/>
      <c r="S162" s="131"/>
      <c r="T162" s="131"/>
      <c r="U162" s="51"/>
      <c r="V162" s="51"/>
      <c r="W162" s="51"/>
      <c r="X162" s="51"/>
      <c r="Y162" s="51"/>
      <c r="Z162" s="51"/>
      <c r="AB162" s="51"/>
      <c r="AC162" s="131"/>
      <c r="AD162" s="131"/>
      <c r="AE162" s="131"/>
      <c r="AF162" s="131"/>
      <c r="AG162" s="131"/>
      <c r="AH162" s="51"/>
      <c r="AI162" s="51"/>
      <c r="AJ162" s="51"/>
      <c r="AK162" s="51"/>
      <c r="AL162" s="51"/>
      <c r="AM162" s="51"/>
      <c r="AO162" s="51"/>
      <c r="AP162" s="131"/>
      <c r="AQ162" s="131"/>
      <c r="AR162" s="131"/>
      <c r="AS162" s="131"/>
      <c r="AT162" s="131"/>
      <c r="AU162" s="51"/>
      <c r="AV162" s="51"/>
      <c r="AW162" s="51"/>
      <c r="AX162" s="51"/>
      <c r="AY162" s="51"/>
      <c r="AZ162" s="51"/>
      <c r="BB162" s="51"/>
      <c r="BC162" s="131"/>
      <c r="BD162" s="131"/>
      <c r="BE162" s="131"/>
      <c r="BF162" s="131"/>
      <c r="BG162" s="131"/>
      <c r="BH162" s="51"/>
      <c r="BI162" s="51"/>
      <c r="BJ162" s="51"/>
      <c r="BK162" s="51"/>
      <c r="BL162" s="51"/>
      <c r="BM162" s="51"/>
    </row>
    <row r="163" spans="1:65" s="20" customFormat="1" ht="15.95" customHeight="1" x14ac:dyDescent="0.2">
      <c r="A163" s="87"/>
      <c r="B163" s="51"/>
      <c r="H163" s="59"/>
      <c r="I163" s="108"/>
      <c r="K163" s="59"/>
      <c r="L163" s="51"/>
      <c r="M163" s="130"/>
      <c r="N163" s="87"/>
      <c r="O163" s="51"/>
      <c r="U163" s="59"/>
      <c r="V163" s="108"/>
      <c r="W163" s="51"/>
      <c r="X163" s="59"/>
      <c r="Y163" s="51"/>
      <c r="Z163" s="130"/>
      <c r="AA163" s="87"/>
      <c r="AB163" s="51"/>
      <c r="AH163" s="59"/>
      <c r="AI163" s="108"/>
      <c r="AJ163" s="51"/>
      <c r="AK163" s="59"/>
      <c r="AL163" s="51"/>
      <c r="AM163" s="130"/>
      <c r="AN163" s="87"/>
      <c r="AO163" s="51"/>
      <c r="AU163" s="59"/>
      <c r="AV163" s="108"/>
      <c r="AW163" s="51"/>
      <c r="AX163" s="59"/>
      <c r="AY163" s="51"/>
      <c r="AZ163" s="130"/>
      <c r="BA163" s="87"/>
      <c r="BB163" s="51"/>
      <c r="BH163" s="59"/>
      <c r="BI163" s="108"/>
      <c r="BJ163" s="51"/>
      <c r="BK163" s="59"/>
      <c r="BL163" s="51"/>
      <c r="BM163" s="130"/>
    </row>
    <row r="164" spans="1:65" s="20" customFormat="1" ht="15.95" customHeight="1" x14ac:dyDescent="0.2">
      <c r="A164" s="87"/>
      <c r="B164" s="51"/>
      <c r="H164" s="59"/>
      <c r="I164" s="108"/>
      <c r="K164" s="59"/>
      <c r="L164" s="51"/>
      <c r="M164" s="130"/>
      <c r="N164" s="87"/>
      <c r="O164" s="51"/>
      <c r="U164" s="59"/>
      <c r="V164" s="108"/>
      <c r="W164" s="51"/>
      <c r="X164" s="59"/>
      <c r="Y164" s="51"/>
      <c r="Z164" s="130"/>
      <c r="AA164" s="87"/>
      <c r="AB164" s="51"/>
      <c r="AH164" s="59"/>
      <c r="AI164" s="108"/>
      <c r="AJ164" s="51"/>
      <c r="AK164" s="59"/>
      <c r="AL164" s="51"/>
      <c r="AM164" s="130"/>
      <c r="AN164" s="87"/>
      <c r="AO164" s="51"/>
      <c r="AU164" s="59"/>
      <c r="AV164" s="108"/>
      <c r="AW164" s="51"/>
      <c r="AX164" s="59"/>
      <c r="AY164" s="51"/>
      <c r="AZ164" s="130"/>
      <c r="BA164" s="87"/>
      <c r="BB164" s="51"/>
      <c r="BH164" s="59"/>
      <c r="BI164" s="108"/>
      <c r="BJ164" s="51"/>
      <c r="BK164" s="59"/>
      <c r="BL164" s="51"/>
      <c r="BM164" s="130"/>
    </row>
    <row r="165" spans="1:65" s="20" customFormat="1" ht="15.95" customHeight="1" x14ac:dyDescent="0.2">
      <c r="A165" s="86"/>
      <c r="B165" s="51"/>
      <c r="C165" s="700"/>
      <c r="D165" s="701"/>
      <c r="E165" s="701"/>
      <c r="F165" s="701"/>
      <c r="G165" s="701"/>
      <c r="H165" s="701"/>
      <c r="I165" s="107"/>
      <c r="K165" s="59"/>
      <c r="L165" s="59"/>
      <c r="M165" s="59"/>
      <c r="N165" s="86"/>
      <c r="O165" s="51"/>
      <c r="P165" s="59"/>
      <c r="Q165" s="59"/>
      <c r="R165" s="59"/>
      <c r="S165" s="59"/>
      <c r="T165" s="59"/>
      <c r="U165" s="51"/>
      <c r="V165" s="108"/>
      <c r="W165" s="51"/>
      <c r="X165" s="59"/>
      <c r="Y165" s="59"/>
      <c r="Z165" s="59"/>
      <c r="AA165" s="86"/>
      <c r="AB165" s="51"/>
      <c r="AC165" s="59"/>
      <c r="AD165" s="59"/>
      <c r="AE165" s="59"/>
      <c r="AF165" s="59"/>
      <c r="AG165" s="59"/>
      <c r="AH165" s="51"/>
      <c r="AI165" s="108"/>
      <c r="AJ165" s="51"/>
      <c r="AK165" s="59"/>
      <c r="AL165" s="59"/>
      <c r="AM165" s="59"/>
      <c r="AN165" s="86"/>
      <c r="AO165" s="51"/>
      <c r="AP165" s="59"/>
      <c r="AQ165" s="59"/>
      <c r="AR165" s="59"/>
      <c r="AS165" s="59"/>
      <c r="AT165" s="59"/>
      <c r="AU165" s="51"/>
      <c r="AV165" s="108"/>
      <c r="AW165" s="51"/>
      <c r="AX165" s="59"/>
      <c r="AY165" s="59"/>
      <c r="AZ165" s="59"/>
      <c r="BA165" s="86"/>
      <c r="BB165" s="51"/>
      <c r="BC165" s="59"/>
      <c r="BD165" s="59"/>
      <c r="BE165" s="59"/>
      <c r="BF165" s="59"/>
      <c r="BG165" s="59"/>
      <c r="BH165" s="51"/>
      <c r="BI165" s="108"/>
      <c r="BJ165" s="51"/>
      <c r="BK165" s="59"/>
      <c r="BL165" s="59"/>
      <c r="BM165" s="59"/>
    </row>
    <row r="166" spans="1:65" s="20" customFormat="1" ht="15.95" customHeight="1" x14ac:dyDescent="0.2">
      <c r="B166" s="51"/>
      <c r="C166" s="700"/>
      <c r="D166" s="701"/>
      <c r="E166" s="701"/>
      <c r="F166" s="701"/>
      <c r="G166" s="701"/>
      <c r="H166" s="51"/>
      <c r="I166" s="107"/>
      <c r="K166" s="59"/>
      <c r="L166" s="59"/>
      <c r="M166" s="59"/>
      <c r="O166" s="51"/>
      <c r="P166" s="700"/>
      <c r="Q166" s="701"/>
      <c r="R166" s="701"/>
      <c r="S166" s="701"/>
      <c r="T166" s="701"/>
      <c r="U166" s="51"/>
      <c r="V166" s="108"/>
      <c r="W166" s="51"/>
      <c r="X166" s="59"/>
      <c r="Y166" s="59"/>
      <c r="Z166" s="59"/>
      <c r="AB166" s="51"/>
      <c r="AC166" s="700"/>
      <c r="AD166" s="701"/>
      <c r="AE166" s="701"/>
      <c r="AF166" s="701"/>
      <c r="AG166" s="701"/>
      <c r="AH166" s="51"/>
      <c r="AI166" s="108"/>
      <c r="AJ166" s="51"/>
      <c r="AK166" s="59"/>
      <c r="AL166" s="59"/>
      <c r="AM166" s="59"/>
      <c r="AO166" s="51"/>
      <c r="AP166" s="700"/>
      <c r="AQ166" s="701"/>
      <c r="AR166" s="701"/>
      <c r="AS166" s="701"/>
      <c r="AT166" s="701"/>
      <c r="AU166" s="51"/>
      <c r="AV166" s="108"/>
      <c r="AW166" s="51"/>
      <c r="AX166" s="59"/>
      <c r="AY166" s="59"/>
      <c r="AZ166" s="59"/>
      <c r="BB166" s="51"/>
      <c r="BC166" s="700"/>
      <c r="BD166" s="701"/>
      <c r="BE166" s="701"/>
      <c r="BF166" s="701"/>
      <c r="BG166" s="701"/>
      <c r="BH166" s="51"/>
      <c r="BI166" s="108"/>
      <c r="BJ166" s="51"/>
      <c r="BK166" s="59"/>
      <c r="BL166" s="59"/>
      <c r="BM166" s="59"/>
    </row>
    <row r="167" spans="1:65" s="20" customFormat="1" ht="15.95" customHeight="1" x14ac:dyDescent="0.2">
      <c r="A167" s="87"/>
      <c r="B167" s="51"/>
      <c r="H167" s="59"/>
      <c r="I167" s="108"/>
      <c r="K167" s="59"/>
      <c r="L167" s="51"/>
      <c r="M167" s="130"/>
      <c r="N167" s="87"/>
      <c r="O167" s="51"/>
      <c r="U167" s="59"/>
      <c r="V167" s="108"/>
      <c r="W167" s="51"/>
      <c r="X167" s="59"/>
      <c r="Y167" s="51"/>
      <c r="Z167" s="130"/>
      <c r="AA167" s="87"/>
      <c r="AB167" s="51"/>
      <c r="AH167" s="59"/>
      <c r="AI167" s="108"/>
      <c r="AJ167" s="51"/>
      <c r="AK167" s="59"/>
      <c r="AL167" s="51"/>
      <c r="AM167" s="130"/>
      <c r="AN167" s="87"/>
      <c r="AO167" s="51"/>
      <c r="AU167" s="59"/>
      <c r="AV167" s="108"/>
      <c r="AW167" s="51"/>
      <c r="AX167" s="59"/>
      <c r="AY167" s="51"/>
      <c r="AZ167" s="130"/>
      <c r="BA167" s="87"/>
      <c r="BB167" s="51"/>
      <c r="BH167" s="59"/>
      <c r="BI167" s="108"/>
      <c r="BJ167" s="51"/>
      <c r="BK167" s="59"/>
      <c r="BL167" s="51"/>
      <c r="BM167" s="130"/>
    </row>
    <row r="168" spans="1:65" s="20" customFormat="1" ht="15.95" customHeight="1" x14ac:dyDescent="0.2">
      <c r="A168" s="87"/>
      <c r="B168" s="51"/>
      <c r="H168" s="59"/>
      <c r="I168" s="108"/>
      <c r="K168" s="59"/>
      <c r="L168" s="51"/>
      <c r="M168" s="130"/>
      <c r="N168" s="87"/>
      <c r="O168" s="51"/>
      <c r="U168" s="59"/>
      <c r="V168" s="108"/>
      <c r="W168" s="51"/>
      <c r="X168" s="59"/>
      <c r="Y168" s="51"/>
      <c r="Z168" s="130"/>
      <c r="AA168" s="87"/>
      <c r="AB168" s="51"/>
      <c r="AH168" s="59"/>
      <c r="AI168" s="108"/>
      <c r="AJ168" s="51"/>
      <c r="AK168" s="59"/>
      <c r="AL168" s="51"/>
      <c r="AM168" s="130"/>
      <c r="AN168" s="87"/>
      <c r="AO168" s="51"/>
      <c r="AU168" s="59"/>
      <c r="AV168" s="108"/>
      <c r="AW168" s="51"/>
      <c r="AX168" s="59"/>
      <c r="AY168" s="51"/>
      <c r="AZ168" s="130"/>
      <c r="BA168" s="87"/>
      <c r="BB168" s="51"/>
      <c r="BH168" s="59"/>
      <c r="BI168" s="108"/>
      <c r="BJ168" s="51"/>
      <c r="BK168" s="59"/>
      <c r="BL168" s="51"/>
      <c r="BM168" s="130"/>
    </row>
    <row r="169" spans="1:65" s="20" customFormat="1" ht="15.95" customHeight="1" x14ac:dyDescent="0.2">
      <c r="A169" s="86"/>
      <c r="B169" s="51"/>
      <c r="C169" s="700"/>
      <c r="D169" s="701"/>
      <c r="E169" s="701"/>
      <c r="F169" s="701"/>
      <c r="G169" s="701"/>
      <c r="H169" s="51"/>
      <c r="I169" s="107"/>
      <c r="K169" s="59"/>
      <c r="L169" s="59"/>
      <c r="M169" s="59"/>
      <c r="N169" s="86"/>
      <c r="O169" s="51"/>
      <c r="P169" s="700"/>
      <c r="Q169" s="701"/>
      <c r="R169" s="701"/>
      <c r="S169" s="701"/>
      <c r="T169" s="701"/>
      <c r="U169" s="51"/>
      <c r="V169" s="108"/>
      <c r="W169" s="51"/>
      <c r="X169" s="59"/>
      <c r="Y169" s="59"/>
      <c r="Z169" s="59"/>
      <c r="AA169" s="86"/>
      <c r="AB169" s="51"/>
      <c r="AC169" s="700"/>
      <c r="AD169" s="701"/>
      <c r="AE169" s="701"/>
      <c r="AF169" s="701"/>
      <c r="AG169" s="701"/>
      <c r="AH169" s="51"/>
      <c r="AI169" s="108"/>
      <c r="AJ169" s="51"/>
      <c r="AK169" s="59"/>
      <c r="AL169" s="59"/>
      <c r="AM169" s="59"/>
      <c r="AN169" s="86"/>
      <c r="AO169" s="51"/>
      <c r="AP169" s="700"/>
      <c r="AQ169" s="701"/>
      <c r="AR169" s="701"/>
      <c r="AS169" s="701"/>
      <c r="AT169" s="701"/>
      <c r="AU169" s="51"/>
      <c r="AV169" s="108"/>
      <c r="AW169" s="51"/>
      <c r="AX169" s="59"/>
      <c r="AY169" s="59"/>
      <c r="AZ169" s="59"/>
      <c r="BA169" s="86"/>
      <c r="BB169" s="51"/>
      <c r="BC169" s="700"/>
      <c r="BD169" s="701"/>
      <c r="BE169" s="701"/>
      <c r="BF169" s="701"/>
      <c r="BG169" s="701"/>
      <c r="BH169" s="51"/>
      <c r="BI169" s="108"/>
      <c r="BJ169" s="51"/>
      <c r="BK169" s="59"/>
      <c r="BL169" s="59"/>
      <c r="BM169" s="59"/>
    </row>
    <row r="170" spans="1:65" s="20" customFormat="1" ht="15.95" customHeight="1" x14ac:dyDescent="0.2">
      <c r="B170" s="51"/>
      <c r="C170" s="701"/>
      <c r="D170" s="701"/>
      <c r="E170" s="701"/>
      <c r="F170" s="701"/>
      <c r="G170" s="701"/>
      <c r="H170" s="701"/>
      <c r="I170" s="107"/>
      <c r="K170" s="59"/>
      <c r="L170" s="59"/>
      <c r="M170" s="59"/>
      <c r="O170" s="51"/>
      <c r="P170" s="59"/>
      <c r="Q170" s="59"/>
      <c r="R170" s="59"/>
      <c r="S170" s="59"/>
      <c r="T170" s="59"/>
      <c r="U170" s="51"/>
      <c r="V170" s="108"/>
      <c r="W170" s="51"/>
      <c r="X170" s="59"/>
      <c r="Y170" s="59"/>
      <c r="Z170" s="59"/>
      <c r="AB170" s="51"/>
      <c r="AC170" s="59"/>
      <c r="AD170" s="59"/>
      <c r="AE170" s="59"/>
      <c r="AF170" s="59"/>
      <c r="AG170" s="59"/>
      <c r="AH170" s="51"/>
      <c r="AI170" s="108"/>
      <c r="AJ170" s="51"/>
      <c r="AK170" s="59"/>
      <c r="AL170" s="59"/>
      <c r="AM170" s="59"/>
      <c r="AO170" s="51"/>
      <c r="AP170" s="59"/>
      <c r="AQ170" s="59"/>
      <c r="AR170" s="59"/>
      <c r="AS170" s="59"/>
      <c r="AT170" s="59"/>
      <c r="AU170" s="51"/>
      <c r="AV170" s="108"/>
      <c r="AW170" s="51"/>
      <c r="AX170" s="59"/>
      <c r="AY170" s="59"/>
      <c r="AZ170" s="59"/>
      <c r="BB170" s="51"/>
      <c r="BC170" s="59"/>
      <c r="BD170" s="59"/>
      <c r="BE170" s="59"/>
      <c r="BF170" s="59"/>
      <c r="BG170" s="59"/>
      <c r="BH170" s="51"/>
      <c r="BI170" s="108"/>
      <c r="BJ170" s="51"/>
      <c r="BK170" s="59"/>
      <c r="BL170" s="59"/>
      <c r="BM170" s="59"/>
    </row>
    <row r="171" spans="1:65" s="20" customFormat="1" ht="15.95" customHeight="1" x14ac:dyDescent="0.2">
      <c r="A171" s="87"/>
      <c r="B171" s="51"/>
      <c r="H171" s="59"/>
      <c r="I171" s="108"/>
      <c r="K171" s="59"/>
      <c r="L171" s="51"/>
      <c r="M171" s="130"/>
      <c r="N171" s="87"/>
      <c r="O171" s="51"/>
      <c r="U171" s="59"/>
      <c r="V171" s="108"/>
      <c r="W171" s="51"/>
      <c r="X171" s="59"/>
      <c r="Y171" s="51"/>
      <c r="Z171" s="130"/>
      <c r="AA171" s="87"/>
      <c r="AB171" s="51"/>
      <c r="AH171" s="59"/>
      <c r="AI171" s="108"/>
      <c r="AJ171" s="51"/>
      <c r="AK171" s="59"/>
      <c r="AL171" s="51"/>
      <c r="AM171" s="130"/>
      <c r="AN171" s="87"/>
      <c r="AO171" s="51"/>
      <c r="AU171" s="59"/>
      <c r="AV171" s="108"/>
      <c r="AW171" s="51"/>
      <c r="AX171" s="59"/>
      <c r="AY171" s="51"/>
      <c r="AZ171" s="130"/>
      <c r="BA171" s="87"/>
      <c r="BB171" s="51"/>
      <c r="BH171" s="59"/>
      <c r="BI171" s="108"/>
      <c r="BJ171" s="51"/>
      <c r="BK171" s="59"/>
      <c r="BL171" s="51"/>
      <c r="BM171" s="130"/>
    </row>
    <row r="172" spans="1:65" s="20" customFormat="1" ht="15.95" customHeight="1" x14ac:dyDescent="0.2">
      <c r="A172" s="87"/>
      <c r="B172" s="51"/>
      <c r="H172" s="59"/>
      <c r="I172" s="108"/>
      <c r="K172" s="59"/>
      <c r="L172" s="51"/>
      <c r="M172" s="130"/>
      <c r="N172" s="87"/>
      <c r="O172" s="51"/>
      <c r="U172" s="59"/>
      <c r="V172" s="108"/>
      <c r="W172" s="51"/>
      <c r="X172" s="59"/>
      <c r="Y172" s="51"/>
      <c r="Z172" s="130"/>
      <c r="AA172" s="87"/>
      <c r="AB172" s="51"/>
      <c r="AH172" s="59"/>
      <c r="AI172" s="108"/>
      <c r="AJ172" s="51"/>
      <c r="AK172" s="59"/>
      <c r="AL172" s="51"/>
      <c r="AM172" s="130"/>
      <c r="AN172" s="87"/>
      <c r="AO172" s="51"/>
      <c r="AU172" s="59"/>
      <c r="AV172" s="108"/>
      <c r="AW172" s="51"/>
      <c r="AX172" s="59"/>
      <c r="AY172" s="51"/>
      <c r="AZ172" s="130"/>
      <c r="BA172" s="87"/>
      <c r="BB172" s="51"/>
      <c r="BH172" s="59"/>
      <c r="BI172" s="108"/>
      <c r="BJ172" s="51"/>
      <c r="BK172" s="59"/>
      <c r="BL172" s="51"/>
      <c r="BM172" s="130"/>
    </row>
    <row r="173" spans="1:65" s="20" customFormat="1" ht="15.95" customHeight="1" x14ac:dyDescent="0.2">
      <c r="A173" s="86"/>
      <c r="B173" s="51"/>
      <c r="C173" s="700"/>
      <c r="D173" s="701"/>
      <c r="E173" s="701"/>
      <c r="F173" s="701"/>
      <c r="G173" s="701"/>
      <c r="H173" s="51"/>
      <c r="I173" s="107"/>
      <c r="K173" s="59"/>
      <c r="L173" s="59"/>
      <c r="M173" s="59"/>
      <c r="N173" s="86"/>
      <c r="O173" s="51"/>
      <c r="P173" s="700"/>
      <c r="Q173" s="701"/>
      <c r="R173" s="701"/>
      <c r="S173" s="701"/>
      <c r="T173" s="701"/>
      <c r="U173" s="51"/>
      <c r="V173" s="108"/>
      <c r="W173" s="51"/>
      <c r="X173" s="59"/>
      <c r="Y173" s="59"/>
      <c r="Z173" s="59"/>
      <c r="AA173" s="86"/>
      <c r="AB173" s="51"/>
      <c r="AC173" s="700"/>
      <c r="AD173" s="701"/>
      <c r="AE173" s="701"/>
      <c r="AF173" s="701"/>
      <c r="AG173" s="701"/>
      <c r="AH173" s="51"/>
      <c r="AI173" s="108"/>
      <c r="AJ173" s="51"/>
      <c r="AK173" s="59"/>
      <c r="AL173" s="59"/>
      <c r="AM173" s="59"/>
      <c r="AN173" s="86"/>
      <c r="AO173" s="51"/>
      <c r="AP173" s="700"/>
      <c r="AQ173" s="701"/>
      <c r="AR173" s="701"/>
      <c r="AS173" s="701"/>
      <c r="AT173" s="701"/>
      <c r="AU173" s="51"/>
      <c r="AV173" s="108"/>
      <c r="AW173" s="51"/>
      <c r="AX173" s="59"/>
      <c r="AY173" s="59"/>
      <c r="AZ173" s="59"/>
      <c r="BA173" s="86"/>
      <c r="BB173" s="51"/>
      <c r="BC173" s="700"/>
      <c r="BD173" s="701"/>
      <c r="BE173" s="701"/>
      <c r="BF173" s="701"/>
      <c r="BG173" s="701"/>
      <c r="BH173" s="51"/>
      <c r="BI173" s="108"/>
      <c r="BJ173" s="51"/>
      <c r="BK173" s="59"/>
      <c r="BL173" s="59"/>
      <c r="BM173" s="59"/>
    </row>
    <row r="174" spans="1:65" s="20" customFormat="1" ht="15.95" customHeight="1" x14ac:dyDescent="0.2">
      <c r="B174" s="51"/>
      <c r="C174" s="701"/>
      <c r="D174" s="701"/>
      <c r="E174" s="701"/>
      <c r="F174" s="701"/>
      <c r="G174" s="701"/>
      <c r="H174" s="701"/>
      <c r="I174" s="107"/>
      <c r="K174" s="59"/>
      <c r="L174" s="59"/>
      <c r="M174" s="59"/>
      <c r="O174" s="51"/>
      <c r="P174" s="59"/>
      <c r="Q174" s="59"/>
      <c r="R174" s="59"/>
      <c r="S174" s="59"/>
      <c r="T174" s="59"/>
      <c r="U174" s="51"/>
      <c r="V174" s="108"/>
      <c r="W174" s="51"/>
      <c r="X174" s="59"/>
      <c r="Y174" s="59"/>
      <c r="Z174" s="59"/>
      <c r="AB174" s="51"/>
      <c r="AC174" s="59"/>
      <c r="AD174" s="59"/>
      <c r="AE174" s="59"/>
      <c r="AF174" s="59"/>
      <c r="AG174" s="59"/>
      <c r="AH174" s="51"/>
      <c r="AI174" s="108"/>
      <c r="AJ174" s="51"/>
      <c r="AK174" s="59"/>
      <c r="AL174" s="59"/>
      <c r="AM174" s="59"/>
      <c r="AO174" s="51"/>
      <c r="AP174" s="59"/>
      <c r="AQ174" s="59"/>
      <c r="AR174" s="59"/>
      <c r="AS174" s="59"/>
      <c r="AT174" s="59"/>
      <c r="AU174" s="51"/>
      <c r="AV174" s="108"/>
      <c r="AW174" s="51"/>
      <c r="AX174" s="59"/>
      <c r="AY174" s="59"/>
      <c r="AZ174" s="59"/>
      <c r="BB174" s="51"/>
      <c r="BC174" s="59"/>
      <c r="BD174" s="59"/>
      <c r="BE174" s="59"/>
      <c r="BF174" s="59"/>
      <c r="BG174" s="59"/>
      <c r="BH174" s="51"/>
      <c r="BI174" s="108"/>
      <c r="BJ174" s="51"/>
      <c r="BK174" s="59"/>
      <c r="BL174" s="59"/>
      <c r="BM174" s="59"/>
    </row>
    <row r="175" spans="1:65" s="20" customFormat="1" ht="15.95" customHeight="1" x14ac:dyDescent="0.2">
      <c r="A175" s="87"/>
      <c r="B175" s="51"/>
      <c r="H175" s="59"/>
      <c r="I175" s="108"/>
      <c r="K175" s="59"/>
      <c r="L175" s="51"/>
      <c r="M175" s="130"/>
      <c r="N175" s="87"/>
      <c r="O175" s="51"/>
      <c r="U175" s="59"/>
      <c r="V175" s="108"/>
      <c r="W175" s="51"/>
      <c r="X175" s="59"/>
      <c r="Y175" s="51"/>
      <c r="Z175" s="130"/>
      <c r="AA175" s="87"/>
      <c r="AB175" s="51"/>
      <c r="AH175" s="59"/>
      <c r="AI175" s="108"/>
      <c r="AJ175" s="51"/>
      <c r="AK175" s="59"/>
      <c r="AL175" s="51"/>
      <c r="AM175" s="130"/>
      <c r="AN175" s="87"/>
      <c r="AO175" s="51"/>
      <c r="AU175" s="59"/>
      <c r="AV175" s="108"/>
      <c r="AW175" s="51"/>
      <c r="AX175" s="59"/>
      <c r="AY175" s="51"/>
      <c r="AZ175" s="130"/>
      <c r="BA175" s="87"/>
      <c r="BB175" s="51"/>
      <c r="BH175" s="59"/>
      <c r="BI175" s="108"/>
      <c r="BJ175" s="51"/>
      <c r="BK175" s="59"/>
      <c r="BL175" s="51"/>
      <c r="BM175" s="130"/>
    </row>
    <row r="176" spans="1:65" s="20" customFormat="1" ht="15.95" customHeight="1" x14ac:dyDescent="0.2">
      <c r="A176" s="87"/>
      <c r="B176" s="51"/>
      <c r="H176" s="59"/>
      <c r="I176" s="108"/>
      <c r="K176" s="59"/>
      <c r="L176" s="51"/>
      <c r="M176" s="130"/>
      <c r="N176" s="87"/>
      <c r="O176" s="51"/>
      <c r="U176" s="59"/>
      <c r="V176" s="108"/>
      <c r="W176" s="51"/>
      <c r="X176" s="59"/>
      <c r="Y176" s="51"/>
      <c r="Z176" s="130"/>
      <c r="AA176" s="87"/>
      <c r="AB176" s="51"/>
      <c r="AH176" s="59"/>
      <c r="AI176" s="108"/>
      <c r="AJ176" s="51"/>
      <c r="AK176" s="59"/>
      <c r="AL176" s="51"/>
      <c r="AM176" s="130"/>
      <c r="AN176" s="87"/>
      <c r="AO176" s="51"/>
      <c r="AU176" s="59"/>
      <c r="AV176" s="108"/>
      <c r="AW176" s="51"/>
      <c r="AX176" s="59"/>
      <c r="AY176" s="51"/>
      <c r="AZ176" s="130"/>
      <c r="BA176" s="87"/>
      <c r="BB176" s="51"/>
      <c r="BH176" s="59"/>
      <c r="BI176" s="108"/>
      <c r="BJ176" s="51"/>
      <c r="BK176" s="59"/>
      <c r="BL176" s="51"/>
      <c r="BM176" s="130"/>
    </row>
    <row r="177" spans="1:65" s="20" customFormat="1" ht="15.95" customHeight="1" x14ac:dyDescent="0.2">
      <c r="A177" s="86"/>
      <c r="B177" s="51"/>
      <c r="C177" s="700"/>
      <c r="D177" s="701"/>
      <c r="E177" s="701"/>
      <c r="F177" s="701"/>
      <c r="G177" s="701"/>
      <c r="H177" s="51"/>
      <c r="I177" s="107"/>
      <c r="K177" s="59"/>
      <c r="L177" s="59"/>
      <c r="M177" s="59"/>
      <c r="N177" s="86"/>
      <c r="O177" s="51"/>
      <c r="P177" s="700"/>
      <c r="Q177" s="701"/>
      <c r="R177" s="701"/>
      <c r="S177" s="701"/>
      <c r="T177" s="701"/>
      <c r="U177" s="51"/>
      <c r="V177" s="108"/>
      <c r="W177" s="51"/>
      <c r="X177" s="59"/>
      <c r="Y177" s="59"/>
      <c r="Z177" s="59"/>
      <c r="AA177" s="86"/>
      <c r="AB177" s="51"/>
      <c r="AC177" s="700"/>
      <c r="AD177" s="701"/>
      <c r="AE177" s="701"/>
      <c r="AF177" s="701"/>
      <c r="AG177" s="701"/>
      <c r="AH177" s="51"/>
      <c r="AI177" s="108"/>
      <c r="AJ177" s="51"/>
      <c r="AK177" s="59"/>
      <c r="AL177" s="59"/>
      <c r="AM177" s="59"/>
      <c r="AN177" s="86"/>
      <c r="AO177" s="51"/>
      <c r="AP177" s="700"/>
      <c r="AQ177" s="701"/>
      <c r="AR177" s="701"/>
      <c r="AS177" s="701"/>
      <c r="AT177" s="701"/>
      <c r="AU177" s="51"/>
      <c r="AV177" s="108"/>
      <c r="AW177" s="51"/>
      <c r="AX177" s="59"/>
      <c r="AY177" s="59"/>
      <c r="AZ177" s="59"/>
      <c r="BA177" s="86"/>
      <c r="BB177" s="51"/>
      <c r="BC177" s="700"/>
      <c r="BD177" s="701"/>
      <c r="BE177" s="701"/>
      <c r="BF177" s="701"/>
      <c r="BG177" s="701"/>
      <c r="BH177" s="51"/>
      <c r="BI177" s="108"/>
      <c r="BJ177" s="51"/>
      <c r="BK177" s="59"/>
      <c r="BL177" s="59"/>
      <c r="BM177" s="59"/>
    </row>
    <row r="178" spans="1:65" s="20" customFormat="1" ht="15.95" customHeight="1" x14ac:dyDescent="0.2">
      <c r="B178" s="51"/>
      <c r="C178" s="701"/>
      <c r="D178" s="701"/>
      <c r="E178" s="701"/>
      <c r="F178" s="701"/>
      <c r="G178" s="701"/>
      <c r="H178" s="701"/>
      <c r="I178" s="107"/>
      <c r="K178" s="59"/>
      <c r="L178" s="59"/>
      <c r="M178" s="59"/>
      <c r="O178" s="51"/>
      <c r="P178" s="59"/>
      <c r="Q178" s="59"/>
      <c r="R178" s="59"/>
      <c r="S178" s="59"/>
      <c r="T178" s="59"/>
      <c r="U178" s="51"/>
      <c r="V178" s="108"/>
      <c r="W178" s="51"/>
      <c r="X178" s="59"/>
      <c r="Y178" s="59"/>
      <c r="Z178" s="59"/>
      <c r="AB178" s="51"/>
      <c r="AC178" s="59"/>
      <c r="AD178" s="59"/>
      <c r="AE178" s="59"/>
      <c r="AF178" s="59"/>
      <c r="AG178" s="59"/>
      <c r="AH178" s="51"/>
      <c r="AI178" s="108"/>
      <c r="AJ178" s="51"/>
      <c r="AK178" s="59"/>
      <c r="AL178" s="59"/>
      <c r="AM178" s="59"/>
      <c r="AO178" s="51"/>
      <c r="AP178" s="59"/>
      <c r="AQ178" s="59"/>
      <c r="AR178" s="59"/>
      <c r="AS178" s="59"/>
      <c r="AT178" s="59"/>
      <c r="AU178" s="51"/>
      <c r="AV178" s="108"/>
      <c r="AW178" s="51"/>
      <c r="AX178" s="59"/>
      <c r="AY178" s="59"/>
      <c r="AZ178" s="59"/>
      <c r="BB178" s="51"/>
      <c r="BC178" s="59"/>
      <c r="BD178" s="59"/>
      <c r="BE178" s="59"/>
      <c r="BF178" s="59"/>
      <c r="BG178" s="59"/>
      <c r="BH178" s="51"/>
      <c r="BI178" s="108"/>
      <c r="BJ178" s="51"/>
      <c r="BK178" s="59"/>
      <c r="BL178" s="59"/>
      <c r="BM178" s="59"/>
    </row>
    <row r="179" spans="1:65" s="20" customFormat="1" ht="15.95" customHeight="1" x14ac:dyDescent="0.2">
      <c r="A179" s="87"/>
      <c r="B179" s="51"/>
      <c r="H179" s="59"/>
      <c r="I179" s="108"/>
      <c r="K179" s="59"/>
      <c r="L179" s="51"/>
      <c r="M179" s="130"/>
      <c r="N179" s="87"/>
      <c r="O179" s="51"/>
      <c r="U179" s="59"/>
      <c r="V179" s="108"/>
      <c r="W179" s="51"/>
      <c r="X179" s="59"/>
      <c r="Y179" s="51"/>
      <c r="Z179" s="130"/>
      <c r="AA179" s="87"/>
      <c r="AB179" s="51"/>
      <c r="AH179" s="59"/>
      <c r="AI179" s="108"/>
      <c r="AJ179" s="51"/>
      <c r="AK179" s="59"/>
      <c r="AL179" s="51"/>
      <c r="AM179" s="130"/>
      <c r="AN179" s="87"/>
      <c r="AO179" s="51"/>
      <c r="AU179" s="59"/>
      <c r="AV179" s="108"/>
      <c r="AW179" s="51"/>
      <c r="AX179" s="59"/>
      <c r="AY179" s="51"/>
      <c r="AZ179" s="130"/>
      <c r="BA179" s="87"/>
      <c r="BB179" s="51"/>
      <c r="BH179" s="59"/>
      <c r="BI179" s="108"/>
      <c r="BJ179" s="51"/>
      <c r="BK179" s="59"/>
      <c r="BL179" s="51"/>
      <c r="BM179" s="130"/>
    </row>
    <row r="180" spans="1:65" s="20" customFormat="1" ht="15.95" customHeight="1" x14ac:dyDescent="0.2">
      <c r="A180" s="87"/>
      <c r="B180" s="51"/>
      <c r="H180" s="59"/>
      <c r="I180" s="108"/>
      <c r="K180" s="59"/>
      <c r="L180" s="51"/>
      <c r="M180" s="130"/>
      <c r="N180" s="87"/>
      <c r="O180" s="51"/>
      <c r="U180" s="59"/>
      <c r="V180" s="108"/>
      <c r="W180" s="51"/>
      <c r="X180" s="59"/>
      <c r="Y180" s="51"/>
      <c r="Z180" s="130"/>
      <c r="AA180" s="87"/>
      <c r="AB180" s="51"/>
      <c r="AH180" s="59"/>
      <c r="AI180" s="108"/>
      <c r="AJ180" s="51"/>
      <c r="AK180" s="59"/>
      <c r="AL180" s="51"/>
      <c r="AM180" s="130"/>
      <c r="AN180" s="87"/>
      <c r="AO180" s="51"/>
      <c r="AU180" s="59"/>
      <c r="AV180" s="108"/>
      <c r="AW180" s="51"/>
      <c r="AX180" s="59"/>
      <c r="AY180" s="51"/>
      <c r="AZ180" s="130"/>
      <c r="BA180" s="87"/>
      <c r="BB180" s="51"/>
      <c r="BH180" s="59"/>
      <c r="BI180" s="108"/>
      <c r="BJ180" s="51"/>
      <c r="BK180" s="59"/>
      <c r="BL180" s="51"/>
      <c r="BM180" s="130"/>
    </row>
    <row r="181" spans="1:65" s="20" customFormat="1" ht="15.95" customHeight="1" x14ac:dyDescent="0.2">
      <c r="A181" s="86"/>
      <c r="B181" s="51"/>
      <c r="C181" s="709"/>
      <c r="D181" s="710"/>
      <c r="E181" s="710"/>
      <c r="F181" s="139"/>
      <c r="G181" s="139"/>
      <c r="H181" s="51"/>
      <c r="I181" s="107"/>
      <c r="K181" s="59"/>
      <c r="L181" s="59"/>
      <c r="M181" s="59"/>
      <c r="N181" s="86"/>
      <c r="O181" s="51"/>
      <c r="P181" s="709"/>
      <c r="Q181" s="710"/>
      <c r="R181" s="710"/>
      <c r="S181" s="139"/>
      <c r="T181" s="139"/>
      <c r="U181" s="51"/>
      <c r="V181" s="108"/>
      <c r="W181" s="51"/>
      <c r="X181" s="59"/>
      <c r="Y181" s="59"/>
      <c r="Z181" s="59"/>
      <c r="AA181" s="86"/>
      <c r="AB181" s="51"/>
      <c r="AC181" s="709"/>
      <c r="AD181" s="710"/>
      <c r="AE181" s="710"/>
      <c r="AF181" s="139"/>
      <c r="AG181" s="139"/>
      <c r="AH181" s="51"/>
      <c r="AI181" s="108"/>
      <c r="AJ181" s="51"/>
      <c r="AK181" s="59"/>
      <c r="AL181" s="59"/>
      <c r="AM181" s="59"/>
      <c r="AN181" s="86"/>
      <c r="AO181" s="51"/>
      <c r="AP181" s="709"/>
      <c r="AQ181" s="710"/>
      <c r="AR181" s="710"/>
      <c r="AS181" s="139"/>
      <c r="AT181" s="139"/>
      <c r="AU181" s="51"/>
      <c r="AV181" s="108"/>
      <c r="AW181" s="51"/>
      <c r="AX181" s="59"/>
      <c r="AY181" s="59"/>
      <c r="AZ181" s="59"/>
      <c r="BA181" s="86"/>
      <c r="BB181" s="51"/>
      <c r="BC181" s="709"/>
      <c r="BD181" s="710"/>
      <c r="BE181" s="710"/>
      <c r="BF181" s="139"/>
      <c r="BG181" s="139"/>
      <c r="BH181" s="51"/>
      <c r="BI181" s="108"/>
      <c r="BJ181" s="51"/>
      <c r="BK181" s="59"/>
      <c r="BL181" s="59"/>
      <c r="BM181" s="59"/>
    </row>
    <row r="182" spans="1:65" s="20" customFormat="1" ht="15.95" customHeight="1" x14ac:dyDescent="0.2">
      <c r="B182" s="51"/>
      <c r="C182" s="700"/>
      <c r="D182" s="700"/>
      <c r="E182" s="700"/>
      <c r="F182" s="700"/>
      <c r="G182" s="700"/>
      <c r="H182" s="700"/>
      <c r="I182" s="107"/>
      <c r="K182" s="59"/>
      <c r="L182" s="59"/>
      <c r="M182" s="59"/>
      <c r="O182" s="51"/>
      <c r="P182" s="59"/>
      <c r="Q182" s="59"/>
      <c r="R182" s="59"/>
      <c r="S182" s="59"/>
      <c r="T182" s="59"/>
      <c r="U182" s="51"/>
      <c r="V182" s="108"/>
      <c r="W182" s="51"/>
      <c r="X182" s="59"/>
      <c r="Y182" s="59"/>
      <c r="Z182" s="59"/>
      <c r="AB182" s="51"/>
      <c r="AC182" s="59"/>
      <c r="AD182" s="59"/>
      <c r="AE182" s="59"/>
      <c r="AF182" s="59"/>
      <c r="AG182" s="59"/>
      <c r="AH182" s="51"/>
      <c r="AI182" s="108"/>
      <c r="AJ182" s="51"/>
      <c r="AK182" s="59"/>
      <c r="AL182" s="59"/>
      <c r="AM182" s="59"/>
      <c r="AO182" s="51"/>
      <c r="AP182" s="59"/>
      <c r="AQ182" s="59"/>
      <c r="AR182" s="59"/>
      <c r="AS182" s="59"/>
      <c r="AT182" s="59"/>
      <c r="AU182" s="51"/>
      <c r="AV182" s="108"/>
      <c r="AW182" s="51"/>
      <c r="AX182" s="59"/>
      <c r="AY182" s="59"/>
      <c r="AZ182" s="59"/>
      <c r="BB182" s="51"/>
      <c r="BC182" s="59"/>
      <c r="BD182" s="59"/>
      <c r="BE182" s="59"/>
      <c r="BF182" s="59"/>
      <c r="BG182" s="59"/>
      <c r="BH182" s="51"/>
      <c r="BI182" s="108"/>
      <c r="BJ182" s="51"/>
      <c r="BK182" s="59"/>
      <c r="BL182" s="59"/>
      <c r="BM182" s="59"/>
    </row>
    <row r="183" spans="1:65" s="20" customFormat="1" ht="15.95" customHeight="1" x14ac:dyDescent="0.2">
      <c r="A183" s="87"/>
      <c r="B183" s="51"/>
      <c r="H183" s="59"/>
      <c r="I183" s="108"/>
      <c r="K183" s="59"/>
      <c r="L183" s="51"/>
      <c r="M183" s="130"/>
      <c r="N183" s="87"/>
      <c r="O183" s="51"/>
      <c r="U183" s="59"/>
      <c r="V183" s="108"/>
      <c r="W183" s="51"/>
      <c r="X183" s="59"/>
      <c r="Y183" s="51"/>
      <c r="Z183" s="130"/>
      <c r="AA183" s="87"/>
      <c r="AB183" s="51"/>
      <c r="AH183" s="59"/>
      <c r="AI183" s="108"/>
      <c r="AJ183" s="51"/>
      <c r="AK183" s="59"/>
      <c r="AL183" s="51"/>
      <c r="AM183" s="130"/>
      <c r="AN183" s="87"/>
      <c r="AO183" s="51"/>
      <c r="AU183" s="59"/>
      <c r="AV183" s="108"/>
      <c r="AW183" s="51"/>
      <c r="AX183" s="59"/>
      <c r="AY183" s="51"/>
      <c r="AZ183" s="130"/>
      <c r="BA183" s="87"/>
      <c r="BB183" s="51"/>
      <c r="BH183" s="59"/>
      <c r="BI183" s="108"/>
      <c r="BJ183" s="51"/>
      <c r="BK183" s="59"/>
      <c r="BL183" s="51"/>
      <c r="BM183" s="130"/>
    </row>
    <row r="184" spans="1:65" s="20" customFormat="1" ht="15.95" customHeight="1" x14ac:dyDescent="0.2">
      <c r="A184" s="87"/>
      <c r="B184" s="51"/>
      <c r="H184" s="59"/>
      <c r="I184" s="108"/>
      <c r="K184" s="59"/>
      <c r="L184" s="51"/>
      <c r="M184" s="130"/>
      <c r="N184" s="87"/>
      <c r="O184" s="51"/>
      <c r="U184" s="59"/>
      <c r="V184" s="108"/>
      <c r="W184" s="51"/>
      <c r="X184" s="59"/>
      <c r="Y184" s="51"/>
      <c r="Z184" s="130"/>
      <c r="AA184" s="87"/>
      <c r="AB184" s="51"/>
      <c r="AH184" s="59"/>
      <c r="AI184" s="108"/>
      <c r="AJ184" s="51"/>
      <c r="AK184" s="59"/>
      <c r="AL184" s="51"/>
      <c r="AM184" s="130"/>
      <c r="AN184" s="87"/>
      <c r="AO184" s="51"/>
      <c r="AU184" s="59"/>
      <c r="AV184" s="108"/>
      <c r="AW184" s="51"/>
      <c r="AX184" s="59"/>
      <c r="AY184" s="51"/>
      <c r="AZ184" s="130"/>
      <c r="BA184" s="87"/>
      <c r="BB184" s="51"/>
      <c r="BH184" s="59"/>
      <c r="BI184" s="108"/>
      <c r="BJ184" s="51"/>
      <c r="BK184" s="59"/>
      <c r="BL184" s="51"/>
      <c r="BM184" s="130"/>
    </row>
    <row r="185" spans="1:65" s="20" customFormat="1" ht="15.95" customHeight="1" x14ac:dyDescent="0.2">
      <c r="B185" s="699"/>
      <c r="C185" s="699"/>
      <c r="D185" s="699"/>
      <c r="E185" s="699"/>
      <c r="F185" s="699"/>
      <c r="G185" s="699"/>
      <c r="H185" s="699"/>
      <c r="I185" s="699"/>
      <c r="J185" s="699"/>
      <c r="K185" s="699"/>
      <c r="L185" s="699"/>
      <c r="M185" s="699"/>
      <c r="O185" s="51"/>
      <c r="P185" s="51"/>
      <c r="Q185" s="51"/>
      <c r="R185" s="51"/>
      <c r="S185" s="51"/>
      <c r="T185" s="51"/>
      <c r="U185" s="51"/>
      <c r="V185" s="51"/>
      <c r="W185" s="51"/>
      <c r="X185" s="51"/>
      <c r="Y185" s="51"/>
      <c r="Z185" s="51"/>
      <c r="AB185" s="51"/>
      <c r="AC185" s="51"/>
      <c r="AD185" s="51"/>
      <c r="AE185" s="51"/>
      <c r="AF185" s="51"/>
      <c r="AG185" s="51"/>
      <c r="AH185" s="51"/>
      <c r="AI185" s="51"/>
      <c r="AJ185" s="51"/>
      <c r="AK185" s="51"/>
      <c r="AL185" s="51"/>
      <c r="AM185" s="51"/>
      <c r="AO185" s="51"/>
      <c r="AP185" s="51"/>
      <c r="AQ185" s="51"/>
      <c r="AR185" s="51"/>
      <c r="AS185" s="51"/>
      <c r="AT185" s="51"/>
      <c r="AU185" s="51"/>
      <c r="AV185" s="51"/>
      <c r="AW185" s="51"/>
      <c r="AX185" s="51"/>
      <c r="AY185" s="51"/>
      <c r="AZ185" s="51"/>
      <c r="BB185" s="51"/>
      <c r="BC185" s="51"/>
      <c r="BD185" s="51"/>
      <c r="BE185" s="51"/>
      <c r="BF185" s="51"/>
      <c r="BG185" s="51"/>
      <c r="BH185" s="51"/>
      <c r="BI185" s="51"/>
      <c r="BJ185" s="51"/>
      <c r="BK185" s="51"/>
      <c r="BL185" s="51"/>
      <c r="BM185" s="51"/>
    </row>
    <row r="186" spans="1:65" s="20" customFormat="1" ht="13.5" x14ac:dyDescent="0.2">
      <c r="A186" s="27"/>
      <c r="B186" s="198"/>
      <c r="C186" s="782"/>
      <c r="D186" s="782"/>
      <c r="E186" s="782"/>
      <c r="F186" s="782"/>
      <c r="G186" s="782"/>
      <c r="H186" s="782"/>
      <c r="I186" s="782"/>
      <c r="J186" s="27"/>
      <c r="K186" s="778"/>
      <c r="L186" s="778"/>
      <c r="M186" s="778"/>
      <c r="N186" s="27"/>
      <c r="O186" s="198"/>
      <c r="P186" s="189"/>
      <c r="Q186" s="189"/>
      <c r="R186" s="189"/>
      <c r="S186" s="189"/>
      <c r="T186" s="189"/>
      <c r="U186" s="51"/>
      <c r="V186" s="51"/>
      <c r="W186" s="57"/>
      <c r="X186" s="778"/>
      <c r="Y186" s="778"/>
      <c r="Z186" s="778"/>
      <c r="AA186" s="27"/>
      <c r="AB186" s="198"/>
      <c r="AC186" s="189"/>
      <c r="AD186" s="189"/>
      <c r="AE186" s="189"/>
      <c r="AF186" s="189"/>
      <c r="AG186" s="189"/>
      <c r="AH186" s="51"/>
      <c r="AI186" s="51"/>
      <c r="AJ186" s="57"/>
      <c r="AK186" s="778"/>
      <c r="AL186" s="778"/>
      <c r="AM186" s="778"/>
      <c r="AN186" s="27"/>
      <c r="AO186" s="198"/>
      <c r="AP186" s="189"/>
      <c r="AQ186" s="189"/>
      <c r="AR186" s="189"/>
      <c r="AS186" s="189"/>
      <c r="AT186" s="189"/>
      <c r="AU186" s="51"/>
      <c r="AV186" s="51"/>
      <c r="AW186" s="57"/>
      <c r="AX186" s="778"/>
      <c r="AY186" s="778"/>
      <c r="AZ186" s="778"/>
      <c r="BA186" s="27"/>
      <c r="BB186" s="198"/>
      <c r="BC186" s="189"/>
      <c r="BD186" s="189"/>
      <c r="BE186" s="189"/>
      <c r="BF186" s="189"/>
      <c r="BG186" s="189"/>
      <c r="BH186" s="51"/>
      <c r="BI186" s="51"/>
      <c r="BJ186" s="57"/>
      <c r="BK186" s="778"/>
      <c r="BL186" s="778"/>
      <c r="BM186" s="778"/>
    </row>
    <row r="187" spans="1:65" s="20" customFormat="1" ht="15.95" customHeight="1" x14ac:dyDescent="0.2">
      <c r="B187" s="51"/>
      <c r="C187" s="51"/>
      <c r="D187" s="51"/>
      <c r="E187" s="51"/>
      <c r="F187" s="51"/>
      <c r="G187" s="51"/>
      <c r="H187" s="51"/>
      <c r="I187" s="108"/>
      <c r="J187" s="51"/>
      <c r="K187" s="51"/>
      <c r="L187" s="51"/>
      <c r="M187" s="51"/>
      <c r="O187" s="51"/>
      <c r="P187" s="51"/>
      <c r="Q187" s="51"/>
      <c r="R187" s="51"/>
      <c r="S187" s="51"/>
      <c r="T187" s="51"/>
      <c r="U187" s="51"/>
      <c r="V187" s="108"/>
      <c r="W187" s="51"/>
      <c r="X187" s="51"/>
      <c r="Y187" s="51"/>
      <c r="Z187" s="51"/>
      <c r="AB187" s="51"/>
      <c r="AC187" s="51"/>
      <c r="AD187" s="51"/>
      <c r="AE187" s="51"/>
      <c r="AF187" s="51"/>
      <c r="AG187" s="51"/>
      <c r="AH187" s="51"/>
      <c r="AI187" s="108"/>
      <c r="AJ187" s="51"/>
      <c r="AK187" s="51"/>
      <c r="AL187" s="51"/>
      <c r="AM187" s="51"/>
      <c r="AO187" s="51"/>
      <c r="AP187" s="51"/>
      <c r="AQ187" s="51"/>
      <c r="AR187" s="51"/>
      <c r="AS187" s="51"/>
      <c r="AT187" s="51"/>
      <c r="AU187" s="51"/>
      <c r="AV187" s="108"/>
      <c r="AW187" s="51"/>
      <c r="AX187" s="51"/>
      <c r="AY187" s="51"/>
      <c r="AZ187" s="51"/>
      <c r="BB187" s="51"/>
      <c r="BC187" s="51"/>
      <c r="BD187" s="51"/>
      <c r="BE187" s="51"/>
      <c r="BF187" s="51"/>
      <c r="BG187" s="51"/>
      <c r="BH187" s="51"/>
      <c r="BI187" s="108"/>
      <c r="BJ187" s="51"/>
      <c r="BK187" s="51"/>
      <c r="BL187" s="51"/>
      <c r="BM187" s="51"/>
    </row>
    <row r="188" spans="1:65" s="27" customFormat="1" ht="17.100000000000001" customHeight="1" x14ac:dyDescent="0.2">
      <c r="A188" s="721"/>
      <c r="B188" s="721"/>
      <c r="C188" s="721"/>
      <c r="D188" s="721"/>
      <c r="E188" s="721"/>
      <c r="F188" s="721"/>
      <c r="G188" s="721"/>
      <c r="H188" s="721"/>
      <c r="I188" s="721"/>
      <c r="J188" s="721"/>
      <c r="K188" s="721"/>
      <c r="L188" s="721"/>
      <c r="M188" s="721"/>
      <c r="N188" s="85"/>
      <c r="O188" s="85"/>
      <c r="P188" s="85"/>
      <c r="Q188" s="85"/>
      <c r="R188" s="85"/>
      <c r="S188" s="85"/>
      <c r="T188" s="85"/>
      <c r="U188" s="57"/>
      <c r="V188" s="57"/>
      <c r="W188" s="57"/>
      <c r="X188" s="57"/>
      <c r="Y188" s="57"/>
      <c r="Z188" s="57"/>
      <c r="AA188" s="85"/>
      <c r="AB188" s="85"/>
      <c r="AC188" s="85"/>
      <c r="AD188" s="85"/>
      <c r="AE188" s="85"/>
      <c r="AF188" s="85"/>
      <c r="AG188" s="85"/>
      <c r="AH188" s="57"/>
      <c r="AI188" s="57"/>
      <c r="AJ188" s="57"/>
      <c r="AK188" s="57"/>
      <c r="AL188" s="57"/>
      <c r="AM188" s="57"/>
      <c r="AN188" s="85"/>
      <c r="AO188" s="85"/>
      <c r="AP188" s="85"/>
      <c r="AQ188" s="85"/>
      <c r="AR188" s="85"/>
      <c r="AS188" s="85"/>
      <c r="AT188" s="85"/>
      <c r="AU188" s="57"/>
      <c r="AV188" s="57"/>
      <c r="AW188" s="57"/>
      <c r="AX188" s="57"/>
      <c r="AY188" s="57"/>
      <c r="AZ188" s="57"/>
      <c r="BA188" s="85"/>
      <c r="BB188" s="85"/>
      <c r="BC188" s="85"/>
      <c r="BD188" s="85"/>
      <c r="BE188" s="85"/>
      <c r="BF188" s="85"/>
      <c r="BG188" s="85"/>
      <c r="BH188" s="57"/>
      <c r="BI188" s="57"/>
      <c r="BJ188" s="57"/>
      <c r="BK188" s="57"/>
      <c r="BL188" s="57"/>
      <c r="BM188" s="57"/>
    </row>
    <row r="189" spans="1:65" s="20" customFormat="1" x14ac:dyDescent="0.2">
      <c r="B189" s="51"/>
      <c r="C189" s="27"/>
      <c r="H189" s="51"/>
      <c r="I189" s="107"/>
      <c r="K189" s="130"/>
      <c r="L189" s="51"/>
      <c r="M189" s="59"/>
      <c r="O189" s="51"/>
      <c r="P189" s="27"/>
      <c r="U189" s="51"/>
      <c r="V189" s="108"/>
      <c r="W189" s="51"/>
      <c r="X189" s="130"/>
      <c r="Y189" s="51"/>
      <c r="Z189" s="59"/>
      <c r="AB189" s="51"/>
      <c r="AC189" s="27"/>
      <c r="AH189" s="51"/>
      <c r="AI189" s="108"/>
      <c r="AJ189" s="51"/>
      <c r="AK189" s="130"/>
      <c r="AL189" s="51"/>
      <c r="AM189" s="59"/>
      <c r="AO189" s="51"/>
      <c r="AP189" s="27"/>
      <c r="AU189" s="51"/>
      <c r="AV189" s="108"/>
      <c r="AW189" s="51"/>
      <c r="AX189" s="130"/>
      <c r="AY189" s="51"/>
      <c r="AZ189" s="59"/>
      <c r="BB189" s="51"/>
      <c r="BC189" s="27"/>
      <c r="BH189" s="51"/>
      <c r="BI189" s="108"/>
      <c r="BJ189" s="51"/>
      <c r="BK189" s="130"/>
      <c r="BL189" s="51"/>
      <c r="BM189" s="59"/>
    </row>
    <row r="190" spans="1:65" s="20" customFormat="1" ht="15.95" customHeight="1" x14ac:dyDescent="0.2">
      <c r="B190" s="51"/>
      <c r="C190" s="700"/>
      <c r="D190" s="700"/>
      <c r="E190" s="700"/>
      <c r="F190" s="700"/>
      <c r="G190" s="700"/>
      <c r="H190" s="700"/>
      <c r="I190" s="107"/>
      <c r="K190" s="59"/>
      <c r="L190" s="59"/>
      <c r="M190" s="59"/>
      <c r="O190" s="51"/>
      <c r="P190" s="59"/>
      <c r="Q190" s="59"/>
      <c r="R190" s="59"/>
      <c r="S190" s="59"/>
      <c r="T190" s="59"/>
      <c r="U190" s="51"/>
      <c r="V190" s="108"/>
      <c r="W190" s="51"/>
      <c r="X190" s="59"/>
      <c r="Y190" s="59"/>
      <c r="Z190" s="59"/>
      <c r="AB190" s="51"/>
      <c r="AC190" s="59"/>
      <c r="AD190" s="59"/>
      <c r="AE190" s="59"/>
      <c r="AF190" s="59"/>
      <c r="AG190" s="59"/>
      <c r="AH190" s="51"/>
      <c r="AI190" s="108"/>
      <c r="AJ190" s="51"/>
      <c r="AK190" s="59"/>
      <c r="AL190" s="59"/>
      <c r="AM190" s="59"/>
      <c r="AO190" s="51"/>
      <c r="AP190" s="59"/>
      <c r="AQ190" s="59"/>
      <c r="AR190" s="59"/>
      <c r="AS190" s="59"/>
      <c r="AT190" s="59"/>
      <c r="AU190" s="51"/>
      <c r="AV190" s="108"/>
      <c r="AW190" s="51"/>
      <c r="AX190" s="59"/>
      <c r="AY190" s="59"/>
      <c r="AZ190" s="59"/>
      <c r="BB190" s="51"/>
      <c r="BC190" s="59"/>
      <c r="BD190" s="59"/>
      <c r="BE190" s="59"/>
      <c r="BF190" s="59"/>
      <c r="BG190" s="59"/>
      <c r="BH190" s="51"/>
      <c r="BI190" s="108"/>
      <c r="BJ190" s="51"/>
      <c r="BK190" s="59"/>
      <c r="BL190" s="59"/>
      <c r="BM190" s="59"/>
    </row>
    <row r="191" spans="1:65" s="20" customFormat="1" ht="15.95" customHeight="1" x14ac:dyDescent="0.2">
      <c r="A191" s="95"/>
      <c r="B191" s="51"/>
      <c r="H191" s="59"/>
      <c r="I191" s="108"/>
      <c r="K191" s="59"/>
      <c r="L191" s="51"/>
      <c r="M191" s="130"/>
      <c r="N191" s="95"/>
      <c r="O191" s="51"/>
      <c r="U191" s="59"/>
      <c r="V191" s="108"/>
      <c r="W191" s="51"/>
      <c r="X191" s="59"/>
      <c r="Y191" s="51"/>
      <c r="Z191" s="130"/>
      <c r="AA191" s="95"/>
      <c r="AB191" s="51"/>
      <c r="AH191" s="59"/>
      <c r="AI191" s="108"/>
      <c r="AJ191" s="51"/>
      <c r="AK191" s="59"/>
      <c r="AL191" s="51"/>
      <c r="AM191" s="130"/>
      <c r="AN191" s="95"/>
      <c r="AO191" s="51"/>
      <c r="AU191" s="59"/>
      <c r="AV191" s="108"/>
      <c r="AW191" s="51"/>
      <c r="AX191" s="59"/>
      <c r="AY191" s="51"/>
      <c r="AZ191" s="130"/>
      <c r="BA191" s="95"/>
      <c r="BB191" s="51"/>
      <c r="BH191" s="59"/>
      <c r="BI191" s="108"/>
      <c r="BJ191" s="51"/>
      <c r="BK191" s="59"/>
      <c r="BL191" s="51"/>
      <c r="BM191" s="130"/>
    </row>
    <row r="192" spans="1:65" s="20" customFormat="1" ht="15.95" customHeight="1" x14ac:dyDescent="0.2">
      <c r="A192" s="87"/>
      <c r="B192" s="51"/>
      <c r="H192" s="59"/>
      <c r="I192" s="108"/>
      <c r="K192" s="59"/>
      <c r="L192" s="51"/>
      <c r="M192" s="130"/>
      <c r="N192" s="87"/>
      <c r="O192" s="51"/>
      <c r="U192" s="59"/>
      <c r="V192" s="108"/>
      <c r="W192" s="51"/>
      <c r="X192" s="59"/>
      <c r="Y192" s="51"/>
      <c r="Z192" s="130"/>
      <c r="AA192" s="87"/>
      <c r="AB192" s="51"/>
      <c r="AH192" s="59"/>
      <c r="AI192" s="108"/>
      <c r="AJ192" s="51"/>
      <c r="AK192" s="59"/>
      <c r="AL192" s="51"/>
      <c r="AM192" s="130"/>
      <c r="AN192" s="87"/>
      <c r="AO192" s="51"/>
      <c r="AU192" s="59"/>
      <c r="AV192" s="108"/>
      <c r="AW192" s="51"/>
      <c r="AX192" s="59"/>
      <c r="AY192" s="51"/>
      <c r="AZ192" s="130"/>
      <c r="BA192" s="87"/>
      <c r="BB192" s="51"/>
      <c r="BH192" s="59"/>
      <c r="BI192" s="108"/>
      <c r="BJ192" s="51"/>
      <c r="BK192" s="59"/>
      <c r="BL192" s="51"/>
      <c r="BM192" s="130"/>
    </row>
    <row r="193" spans="1:65" s="20" customFormat="1" ht="15.75" x14ac:dyDescent="0.2">
      <c r="A193" s="222"/>
      <c r="B193" s="132"/>
      <c r="C193" s="782"/>
      <c r="D193" s="782"/>
      <c r="E193" s="782"/>
      <c r="F193" s="782"/>
      <c r="G193" s="782"/>
      <c r="H193" s="782"/>
      <c r="I193" s="782"/>
      <c r="J193" s="222"/>
      <c r="K193" s="779"/>
      <c r="L193" s="779"/>
      <c r="M193" s="779"/>
      <c r="N193" s="222"/>
      <c r="O193" s="132"/>
      <c r="P193" s="168"/>
      <c r="Q193" s="168"/>
      <c r="R193" s="168"/>
      <c r="S193" s="168"/>
      <c r="T193" s="168"/>
      <c r="U193" s="51"/>
      <c r="V193" s="51"/>
      <c r="W193" s="132"/>
      <c r="X193" s="779"/>
      <c r="Y193" s="779"/>
      <c r="Z193" s="779"/>
      <c r="AA193" s="222"/>
      <c r="AB193" s="132"/>
      <c r="AC193" s="168"/>
      <c r="AD193" s="168"/>
      <c r="AE193" s="168"/>
      <c r="AF193" s="168"/>
      <c r="AG193" s="168"/>
      <c r="AH193" s="51"/>
      <c r="AI193" s="51"/>
      <c r="AJ193" s="132"/>
      <c r="AK193" s="779"/>
      <c r="AL193" s="779"/>
      <c r="AM193" s="779"/>
      <c r="AN193" s="222"/>
      <c r="AO193" s="132"/>
      <c r="AP193" s="168"/>
      <c r="AQ193" s="168"/>
      <c r="AR193" s="168"/>
      <c r="AS193" s="168"/>
      <c r="AT193" s="168"/>
      <c r="AU193" s="51"/>
      <c r="AV193" s="51"/>
      <c r="AW193" s="132"/>
      <c r="AX193" s="779"/>
      <c r="AY193" s="779"/>
      <c r="AZ193" s="779"/>
      <c r="BA193" s="222"/>
      <c r="BB193" s="132"/>
      <c r="BC193" s="168"/>
      <c r="BD193" s="168"/>
      <c r="BE193" s="168"/>
      <c r="BF193" s="168"/>
      <c r="BG193" s="168"/>
      <c r="BH193" s="51"/>
      <c r="BI193" s="51"/>
      <c r="BJ193" s="132"/>
      <c r="BK193" s="779"/>
      <c r="BL193" s="779"/>
      <c r="BM193" s="779"/>
    </row>
    <row r="194" spans="1:65" s="20" customFormat="1" ht="15.75" x14ac:dyDescent="0.2">
      <c r="A194" s="222"/>
      <c r="B194" s="132"/>
      <c r="C194" s="223"/>
      <c r="D194" s="223"/>
      <c r="E194" s="223"/>
      <c r="F194" s="223"/>
      <c r="G194" s="223"/>
      <c r="H194" s="189"/>
      <c r="I194" s="224"/>
      <c r="J194" s="222"/>
      <c r="K194" s="168"/>
      <c r="L194" s="168"/>
      <c r="M194" s="168"/>
      <c r="N194" s="222"/>
      <c r="O194" s="132"/>
      <c r="P194" s="223"/>
      <c r="Q194" s="223"/>
      <c r="R194" s="223"/>
      <c r="S194" s="223"/>
      <c r="T194" s="223"/>
      <c r="U194" s="189"/>
      <c r="V194" s="190"/>
      <c r="W194" s="132"/>
      <c r="X194" s="168"/>
      <c r="Y194" s="168"/>
      <c r="Z194" s="168"/>
      <c r="AA194" s="222"/>
      <c r="AB194" s="132"/>
      <c r="AC194" s="223"/>
      <c r="AD194" s="223"/>
      <c r="AE194" s="223"/>
      <c r="AF194" s="223"/>
      <c r="AG194" s="223"/>
      <c r="AH194" s="189"/>
      <c r="AI194" s="190"/>
      <c r="AJ194" s="132"/>
      <c r="AK194" s="168"/>
      <c r="AL194" s="168"/>
      <c r="AM194" s="168"/>
      <c r="AN194" s="222"/>
      <c r="AO194" s="132"/>
      <c r="AP194" s="223"/>
      <c r="AQ194" s="223"/>
      <c r="AR194" s="223"/>
      <c r="AS194" s="223"/>
      <c r="AT194" s="223"/>
      <c r="AU194" s="189"/>
      <c r="AV194" s="190"/>
      <c r="AW194" s="132"/>
      <c r="AX194" s="168"/>
      <c r="AY194" s="168"/>
      <c r="AZ194" s="168"/>
      <c r="BA194" s="222"/>
      <c r="BB194" s="132"/>
      <c r="BC194" s="223"/>
      <c r="BD194" s="223"/>
      <c r="BE194" s="223"/>
      <c r="BF194" s="223"/>
      <c r="BG194" s="223"/>
      <c r="BH194" s="189"/>
      <c r="BI194" s="190"/>
      <c r="BJ194" s="132"/>
      <c r="BK194" s="168"/>
      <c r="BL194" s="168"/>
      <c r="BM194" s="168"/>
    </row>
    <row r="195" spans="1:65" s="27" customFormat="1" ht="17.100000000000001" customHeight="1" x14ac:dyDescent="0.2">
      <c r="A195" s="721"/>
      <c r="B195" s="721"/>
      <c r="C195" s="721"/>
      <c r="D195" s="721"/>
      <c r="E195" s="721"/>
      <c r="F195" s="721"/>
      <c r="G195" s="721"/>
      <c r="H195" s="721"/>
      <c r="I195" s="721"/>
      <c r="J195" s="721"/>
      <c r="K195" s="721"/>
      <c r="L195" s="721"/>
      <c r="M195" s="721"/>
      <c r="N195" s="85"/>
      <c r="O195" s="85"/>
      <c r="P195" s="85"/>
      <c r="Q195" s="85"/>
      <c r="R195" s="85"/>
      <c r="S195" s="85"/>
      <c r="T195" s="85"/>
      <c r="U195" s="57"/>
      <c r="V195" s="57"/>
      <c r="W195" s="57"/>
      <c r="X195" s="57"/>
      <c r="Y195" s="57"/>
      <c r="Z195" s="57"/>
      <c r="AA195" s="85"/>
      <c r="AB195" s="85"/>
      <c r="AC195" s="85"/>
      <c r="AD195" s="85"/>
      <c r="AE195" s="85"/>
      <c r="AF195" s="85"/>
      <c r="AG195" s="85"/>
      <c r="AH195" s="57"/>
      <c r="AI195" s="57"/>
      <c r="AJ195" s="57"/>
      <c r="AK195" s="57"/>
      <c r="AL195" s="57"/>
      <c r="AM195" s="57"/>
      <c r="AN195" s="85"/>
      <c r="AO195" s="85"/>
      <c r="AP195" s="85"/>
      <c r="AQ195" s="85"/>
      <c r="AR195" s="85"/>
      <c r="AS195" s="85"/>
      <c r="AT195" s="85"/>
      <c r="AU195" s="57"/>
      <c r="AV195" s="57"/>
      <c r="AW195" s="57"/>
      <c r="AX195" s="57"/>
      <c r="AY195" s="57"/>
      <c r="AZ195" s="57"/>
      <c r="BA195" s="85"/>
      <c r="BB195" s="85"/>
      <c r="BC195" s="85"/>
      <c r="BD195" s="85"/>
      <c r="BE195" s="85"/>
      <c r="BF195" s="85"/>
      <c r="BG195" s="85"/>
      <c r="BH195" s="57"/>
      <c r="BI195" s="57"/>
      <c r="BJ195" s="57"/>
      <c r="BK195" s="57"/>
      <c r="BL195" s="57"/>
      <c r="BM195" s="57"/>
    </row>
    <row r="196" spans="1:65" s="20" customFormat="1" x14ac:dyDescent="0.2">
      <c r="A196" s="135"/>
      <c r="B196" s="701"/>
      <c r="C196" s="701"/>
      <c r="D196" s="701"/>
      <c r="E196" s="701"/>
      <c r="F196" s="701"/>
      <c r="G196" s="701"/>
      <c r="H196" s="51"/>
      <c r="I196" s="107"/>
      <c r="K196" s="51"/>
      <c r="L196" s="51"/>
      <c r="M196" s="51"/>
      <c r="N196" s="135"/>
      <c r="O196" s="701"/>
      <c r="P196" s="701"/>
      <c r="Q196" s="701"/>
      <c r="R196" s="701"/>
      <c r="S196" s="701"/>
      <c r="T196" s="701"/>
      <c r="U196" s="51"/>
      <c r="V196" s="108"/>
      <c r="W196" s="51"/>
      <c r="X196" s="51"/>
      <c r="Y196" s="51"/>
      <c r="Z196" s="51"/>
      <c r="AA196" s="135"/>
      <c r="AB196" s="701"/>
      <c r="AC196" s="701"/>
      <c r="AD196" s="701"/>
      <c r="AE196" s="701"/>
      <c r="AF196" s="701"/>
      <c r="AG196" s="701"/>
      <c r="AH196" s="51"/>
      <c r="AI196" s="108"/>
      <c r="AJ196" s="51"/>
      <c r="AK196" s="51"/>
      <c r="AL196" s="51"/>
      <c r="AM196" s="51"/>
      <c r="AN196" s="135"/>
      <c r="AO196" s="701"/>
      <c r="AP196" s="701"/>
      <c r="AQ196" s="701"/>
      <c r="AR196" s="701"/>
      <c r="AS196" s="701"/>
      <c r="AT196" s="701"/>
      <c r="AU196" s="51"/>
      <c r="AV196" s="108"/>
      <c r="AW196" s="51"/>
      <c r="AX196" s="51"/>
      <c r="AY196" s="51"/>
      <c r="AZ196" s="51"/>
      <c r="BA196" s="135"/>
      <c r="BB196" s="701"/>
      <c r="BC196" s="701"/>
      <c r="BD196" s="701"/>
      <c r="BE196" s="701"/>
      <c r="BF196" s="701"/>
      <c r="BG196" s="701"/>
      <c r="BH196" s="51"/>
      <c r="BI196" s="108"/>
      <c r="BJ196" s="51"/>
      <c r="BK196" s="51"/>
      <c r="BL196" s="51"/>
      <c r="BM196" s="51"/>
    </row>
    <row r="197" spans="1:65" s="20" customFormat="1" x14ac:dyDescent="0.2">
      <c r="A197" s="87"/>
      <c r="B197" s="701"/>
      <c r="C197" s="701"/>
      <c r="D197" s="701"/>
      <c r="E197" s="701"/>
      <c r="F197" s="701"/>
      <c r="G197" s="701"/>
      <c r="H197" s="156"/>
      <c r="I197" s="176"/>
      <c r="K197" s="130"/>
      <c r="L197" s="51"/>
      <c r="M197" s="51"/>
      <c r="N197" s="87"/>
      <c r="O197" s="701"/>
      <c r="P197" s="701"/>
      <c r="Q197" s="701"/>
      <c r="R197" s="701"/>
      <c r="S197" s="701"/>
      <c r="T197" s="701"/>
      <c r="U197" s="156"/>
      <c r="V197" s="176"/>
      <c r="W197" s="51"/>
      <c r="X197" s="130"/>
      <c r="Y197" s="51"/>
      <c r="Z197" s="51"/>
      <c r="AA197" s="87"/>
      <c r="AB197" s="701"/>
      <c r="AC197" s="701"/>
      <c r="AD197" s="701"/>
      <c r="AE197" s="701"/>
      <c r="AF197" s="701"/>
      <c r="AG197" s="701"/>
      <c r="AH197" s="156"/>
      <c r="AI197" s="176"/>
      <c r="AJ197" s="51"/>
      <c r="AK197" s="130"/>
      <c r="AL197" s="51"/>
      <c r="AM197" s="51"/>
      <c r="AN197" s="87"/>
      <c r="AO197" s="701"/>
      <c r="AP197" s="701"/>
      <c r="AQ197" s="701"/>
      <c r="AR197" s="701"/>
      <c r="AS197" s="701"/>
      <c r="AT197" s="701"/>
      <c r="AU197" s="156"/>
      <c r="AV197" s="176"/>
      <c r="AW197" s="51"/>
      <c r="AX197" s="130"/>
      <c r="AY197" s="51"/>
      <c r="AZ197" s="51"/>
      <c r="BA197" s="87"/>
      <c r="BB197" s="701"/>
      <c r="BC197" s="701"/>
      <c r="BD197" s="701"/>
      <c r="BE197" s="701"/>
      <c r="BF197" s="701"/>
      <c r="BG197" s="701"/>
      <c r="BH197" s="156"/>
      <c r="BI197" s="176"/>
      <c r="BJ197" s="51"/>
      <c r="BK197" s="130"/>
      <c r="BL197" s="51"/>
      <c r="BM197" s="51"/>
    </row>
    <row r="198" spans="1:65" s="20" customFormat="1" ht="12.75" customHeight="1" x14ac:dyDescent="0.2">
      <c r="A198" s="87"/>
      <c r="B198" s="225"/>
      <c r="C198" s="131"/>
      <c r="D198" s="131"/>
      <c r="E198" s="131"/>
      <c r="F198" s="131"/>
      <c r="G198" s="131"/>
      <c r="H198" s="134"/>
      <c r="I198" s="226"/>
      <c r="J198" s="131"/>
      <c r="K198" s="134"/>
      <c r="L198" s="51"/>
      <c r="M198" s="59"/>
      <c r="N198" s="87"/>
      <c r="O198" s="225"/>
      <c r="P198" s="131"/>
      <c r="Q198" s="131"/>
      <c r="R198" s="131"/>
      <c r="S198" s="131"/>
      <c r="T198" s="131"/>
      <c r="U198" s="134"/>
      <c r="V198" s="176"/>
      <c r="W198" s="134"/>
      <c r="X198" s="134"/>
      <c r="Y198" s="51"/>
      <c r="Z198" s="59"/>
      <c r="AA198" s="87"/>
      <c r="AB198" s="225"/>
      <c r="AC198" s="131"/>
      <c r="AD198" s="131"/>
      <c r="AE198" s="131"/>
      <c r="AF198" s="131"/>
      <c r="AG198" s="131"/>
      <c r="AH198" s="134"/>
      <c r="AI198" s="176"/>
      <c r="AJ198" s="134"/>
      <c r="AK198" s="134"/>
      <c r="AL198" s="51"/>
      <c r="AM198" s="59"/>
      <c r="AN198" s="87"/>
      <c r="AO198" s="225"/>
      <c r="AP198" s="131"/>
      <c r="AQ198" s="131"/>
      <c r="AR198" s="131"/>
      <c r="AS198" s="131"/>
      <c r="AT198" s="131"/>
      <c r="AU198" s="134"/>
      <c r="AV198" s="176"/>
      <c r="AW198" s="134"/>
      <c r="AX198" s="134"/>
      <c r="AY198" s="51"/>
      <c r="AZ198" s="59"/>
      <c r="BA198" s="87"/>
      <c r="BB198" s="225"/>
      <c r="BC198" s="131"/>
      <c r="BD198" s="131"/>
      <c r="BE198" s="131"/>
      <c r="BF198" s="131"/>
      <c r="BG198" s="131"/>
      <c r="BH198" s="134"/>
      <c r="BI198" s="176"/>
      <c r="BJ198" s="134"/>
      <c r="BK198" s="134"/>
      <c r="BL198" s="51"/>
      <c r="BM198" s="59"/>
    </row>
    <row r="199" spans="1:65" s="27" customFormat="1" ht="9.75" customHeight="1" x14ac:dyDescent="0.2">
      <c r="A199" s="85"/>
      <c r="B199" s="57"/>
      <c r="C199" s="85"/>
      <c r="D199" s="85"/>
      <c r="E199" s="85"/>
      <c r="F199" s="85"/>
      <c r="G199" s="85"/>
      <c r="H199" s="57"/>
      <c r="I199" s="101"/>
      <c r="J199" s="85"/>
      <c r="K199" s="57"/>
      <c r="L199" s="57"/>
      <c r="M199" s="57"/>
      <c r="N199" s="85"/>
      <c r="O199" s="57"/>
      <c r="P199" s="85"/>
      <c r="Q199" s="85"/>
      <c r="R199" s="85"/>
      <c r="S199" s="85"/>
      <c r="T199" s="85"/>
      <c r="U199" s="57"/>
      <c r="V199" s="106"/>
      <c r="W199" s="57"/>
      <c r="X199" s="57"/>
      <c r="Y199" s="57"/>
      <c r="Z199" s="57"/>
      <c r="AA199" s="85"/>
      <c r="AB199" s="57"/>
      <c r="AC199" s="85"/>
      <c r="AD199" s="85"/>
      <c r="AE199" s="85"/>
      <c r="AF199" s="85"/>
      <c r="AG199" s="85"/>
      <c r="AH199" s="57"/>
      <c r="AI199" s="106"/>
      <c r="AJ199" s="57"/>
      <c r="AK199" s="57"/>
      <c r="AL199" s="57"/>
      <c r="AM199" s="57"/>
      <c r="AN199" s="85"/>
      <c r="AO199" s="57"/>
      <c r="AP199" s="85"/>
      <c r="AQ199" s="85"/>
      <c r="AR199" s="85"/>
      <c r="AS199" s="85"/>
      <c r="AT199" s="85"/>
      <c r="AU199" s="57"/>
      <c r="AV199" s="106"/>
      <c r="AW199" s="57"/>
      <c r="AX199" s="57"/>
      <c r="AY199" s="57"/>
      <c r="AZ199" s="57"/>
      <c r="BA199" s="85"/>
      <c r="BB199" s="57"/>
      <c r="BC199" s="85"/>
      <c r="BD199" s="85"/>
      <c r="BE199" s="85"/>
      <c r="BF199" s="85"/>
      <c r="BG199" s="85"/>
      <c r="BH199" s="57"/>
      <c r="BI199" s="106"/>
      <c r="BJ199" s="57"/>
      <c r="BK199" s="57"/>
      <c r="BL199" s="57"/>
      <c r="BM199" s="57"/>
    </row>
    <row r="200" spans="1:65" s="27" customFormat="1" ht="17.100000000000001" customHeight="1" x14ac:dyDescent="0.2">
      <c r="A200" s="85"/>
      <c r="B200" s="686"/>
      <c r="C200" s="686"/>
      <c r="D200" s="698"/>
      <c r="E200" s="698"/>
      <c r="F200" s="698"/>
      <c r="G200" s="698"/>
      <c r="H200" s="57"/>
      <c r="I200" s="101"/>
      <c r="J200" s="85"/>
      <c r="K200" s="57"/>
      <c r="L200" s="57"/>
      <c r="M200" s="57"/>
      <c r="N200" s="85"/>
      <c r="O200" s="686"/>
      <c r="P200" s="686"/>
      <c r="Q200" s="698"/>
      <c r="R200" s="698"/>
      <c r="S200" s="698"/>
      <c r="T200" s="698"/>
      <c r="U200" s="57"/>
      <c r="V200" s="106"/>
      <c r="W200" s="57"/>
      <c r="X200" s="57"/>
      <c r="Y200" s="57"/>
      <c r="Z200" s="57"/>
      <c r="AA200" s="85"/>
      <c r="AB200" s="686"/>
      <c r="AC200" s="686"/>
      <c r="AD200" s="698"/>
      <c r="AE200" s="698"/>
      <c r="AF200" s="698"/>
      <c r="AG200" s="698"/>
      <c r="AH200" s="57"/>
      <c r="AI200" s="106"/>
      <c r="AJ200" s="57"/>
      <c r="AK200" s="57"/>
      <c r="AL200" s="57"/>
      <c r="AM200" s="57"/>
      <c r="AN200" s="85"/>
      <c r="AO200" s="686"/>
      <c r="AP200" s="686"/>
      <c r="AQ200" s="698"/>
      <c r="AR200" s="698"/>
      <c r="AS200" s="698"/>
      <c r="AT200" s="698"/>
      <c r="AU200" s="57"/>
      <c r="AV200" s="106"/>
      <c r="AW200" s="57"/>
      <c r="AX200" s="57"/>
      <c r="AY200" s="57"/>
      <c r="AZ200" s="57"/>
      <c r="BA200" s="85"/>
      <c r="BB200" s="686"/>
      <c r="BC200" s="686"/>
      <c r="BD200" s="698"/>
      <c r="BE200" s="698"/>
      <c r="BF200" s="698"/>
      <c r="BG200" s="698"/>
      <c r="BH200" s="57"/>
      <c r="BI200" s="106"/>
      <c r="BJ200" s="57"/>
      <c r="BK200" s="57"/>
      <c r="BL200" s="57"/>
      <c r="BM200" s="57"/>
    </row>
    <row r="201" spans="1:65" s="27" customFormat="1" ht="17.100000000000001" customHeight="1" x14ac:dyDescent="0.2">
      <c r="A201" s="85"/>
      <c r="B201" s="686"/>
      <c r="C201" s="686"/>
      <c r="D201" s="699"/>
      <c r="E201" s="699"/>
      <c r="F201" s="699"/>
      <c r="G201" s="699"/>
      <c r="H201" s="57"/>
      <c r="I201" s="101"/>
      <c r="J201" s="85"/>
      <c r="K201" s="57"/>
      <c r="L201" s="57"/>
      <c r="M201" s="57"/>
      <c r="N201" s="85"/>
      <c r="O201" s="686"/>
      <c r="P201" s="686"/>
      <c r="Q201" s="699"/>
      <c r="R201" s="699"/>
      <c r="S201" s="699"/>
      <c r="T201" s="699"/>
      <c r="U201" s="57"/>
      <c r="V201" s="106"/>
      <c r="W201" s="57"/>
      <c r="X201" s="57"/>
      <c r="Y201" s="57"/>
      <c r="Z201" s="57"/>
      <c r="AA201" s="85"/>
      <c r="AB201" s="686"/>
      <c r="AC201" s="686"/>
      <c r="AD201" s="699"/>
      <c r="AE201" s="699"/>
      <c r="AF201" s="699"/>
      <c r="AG201" s="699"/>
      <c r="AH201" s="57"/>
      <c r="AI201" s="106"/>
      <c r="AJ201" s="57"/>
      <c r="AK201" s="57"/>
      <c r="AL201" s="57"/>
      <c r="AM201" s="57"/>
      <c r="AN201" s="85"/>
      <c r="AO201" s="686"/>
      <c r="AP201" s="686"/>
      <c r="AQ201" s="699"/>
      <c r="AR201" s="699"/>
      <c r="AS201" s="699"/>
      <c r="AT201" s="699"/>
      <c r="AU201" s="57"/>
      <c r="AV201" s="106"/>
      <c r="AW201" s="57"/>
      <c r="AX201" s="57"/>
      <c r="AY201" s="57"/>
      <c r="AZ201" s="57"/>
      <c r="BA201" s="85"/>
      <c r="BB201" s="686"/>
      <c r="BC201" s="686"/>
      <c r="BD201" s="699"/>
      <c r="BE201" s="699"/>
      <c r="BF201" s="699"/>
      <c r="BG201" s="699"/>
      <c r="BH201" s="57"/>
      <c r="BI201" s="106"/>
      <c r="BJ201" s="57"/>
      <c r="BK201" s="57"/>
      <c r="BL201" s="57"/>
      <c r="BM201" s="57"/>
    </row>
    <row r="202" spans="1:65" s="27" customFormat="1" ht="17.100000000000001" customHeight="1" x14ac:dyDescent="0.2">
      <c r="A202" s="85"/>
      <c r="B202" s="686"/>
      <c r="C202" s="686"/>
      <c r="D202" s="698"/>
      <c r="E202" s="698"/>
      <c r="F202" s="698"/>
      <c r="G202" s="698"/>
      <c r="H202" s="57"/>
      <c r="I202" s="101"/>
      <c r="J202" s="85"/>
      <c r="K202" s="57"/>
      <c r="L202" s="57"/>
      <c r="M202" s="57"/>
      <c r="N202" s="85"/>
      <c r="O202" s="686"/>
      <c r="P202" s="686"/>
      <c r="Q202" s="698"/>
      <c r="R202" s="698"/>
      <c r="S202" s="698"/>
      <c r="T202" s="698"/>
      <c r="U202" s="57"/>
      <c r="V202" s="106"/>
      <c r="W202" s="57"/>
      <c r="X202" s="57"/>
      <c r="Y202" s="57"/>
      <c r="Z202" s="57"/>
      <c r="AA202" s="85"/>
      <c r="AB202" s="686"/>
      <c r="AC202" s="686"/>
      <c r="AD202" s="698"/>
      <c r="AE202" s="698"/>
      <c r="AF202" s="698"/>
      <c r="AG202" s="698"/>
      <c r="AH202" s="57"/>
      <c r="AI202" s="106"/>
      <c r="AJ202" s="57"/>
      <c r="AK202" s="57"/>
      <c r="AL202" s="57"/>
      <c r="AM202" s="57"/>
      <c r="AN202" s="85"/>
      <c r="AO202" s="686"/>
      <c r="AP202" s="686"/>
      <c r="AQ202" s="698"/>
      <c r="AR202" s="698"/>
      <c r="AS202" s="698"/>
      <c r="AT202" s="698"/>
      <c r="AU202" s="57"/>
      <c r="AV202" s="106"/>
      <c r="AW202" s="57"/>
      <c r="AX202" s="57"/>
      <c r="AY202" s="57"/>
      <c r="AZ202" s="57"/>
      <c r="BA202" s="85"/>
      <c r="BB202" s="686"/>
      <c r="BC202" s="686"/>
      <c r="BD202" s="698"/>
      <c r="BE202" s="698"/>
      <c r="BF202" s="698"/>
      <c r="BG202" s="698"/>
      <c r="BH202" s="57"/>
      <c r="BI202" s="106"/>
      <c r="BJ202" s="57"/>
      <c r="BK202" s="57"/>
      <c r="BL202" s="57"/>
      <c r="BM202" s="57"/>
    </row>
    <row r="203" spans="1:65" s="27" customFormat="1" ht="17.100000000000001" customHeight="1" x14ac:dyDescent="0.2">
      <c r="A203" s="85"/>
      <c r="B203" s="688"/>
      <c r="C203" s="688"/>
      <c r="D203" s="695"/>
      <c r="E203" s="695"/>
      <c r="F203" s="695"/>
      <c r="G203" s="695"/>
      <c r="H203" s="57"/>
      <c r="I203" s="101"/>
      <c r="J203" s="85"/>
      <c r="K203" s="57"/>
      <c r="L203" s="57"/>
      <c r="M203" s="57"/>
      <c r="N203" s="85"/>
      <c r="O203" s="688"/>
      <c r="P203" s="688"/>
      <c r="Q203" s="695"/>
      <c r="R203" s="695"/>
      <c r="S203" s="695"/>
      <c r="T203" s="695"/>
      <c r="U203" s="57"/>
      <c r="V203" s="106"/>
      <c r="W203" s="57"/>
      <c r="X203" s="57"/>
      <c r="Y203" s="57"/>
      <c r="Z203" s="57"/>
      <c r="AA203" s="85"/>
      <c r="AB203" s="688"/>
      <c r="AC203" s="688"/>
      <c r="AD203" s="695"/>
      <c r="AE203" s="695"/>
      <c r="AF203" s="695"/>
      <c r="AG203" s="695"/>
      <c r="AH203" s="57"/>
      <c r="AI203" s="106"/>
      <c r="AJ203" s="57"/>
      <c r="AK203" s="57"/>
      <c r="AL203" s="57"/>
      <c r="AM203" s="57"/>
      <c r="AN203" s="85"/>
      <c r="AO203" s="688"/>
      <c r="AP203" s="688"/>
      <c r="AQ203" s="695"/>
      <c r="AR203" s="695"/>
      <c r="AS203" s="695"/>
      <c r="AT203" s="695"/>
      <c r="AU203" s="57"/>
      <c r="AV203" s="106"/>
      <c r="AW203" s="57"/>
      <c r="AX203" s="57"/>
      <c r="AY203" s="57"/>
      <c r="AZ203" s="57"/>
      <c r="BA203" s="85"/>
      <c r="BB203" s="688"/>
      <c r="BC203" s="688"/>
      <c r="BD203" s="695"/>
      <c r="BE203" s="695"/>
      <c r="BF203" s="695"/>
      <c r="BG203" s="695"/>
      <c r="BH203" s="57"/>
      <c r="BI203" s="106"/>
      <c r="BJ203" s="57"/>
      <c r="BK203" s="57"/>
      <c r="BL203" s="57"/>
      <c r="BM203" s="57"/>
    </row>
    <row r="204" spans="1:65" s="27" customFormat="1" ht="17.100000000000001" customHeight="1" x14ac:dyDescent="0.2">
      <c r="A204" s="85"/>
      <c r="B204" s="704"/>
      <c r="C204" s="704"/>
      <c r="D204" s="695"/>
      <c r="E204" s="695"/>
      <c r="F204" s="695"/>
      <c r="G204" s="695"/>
      <c r="H204" s="57"/>
      <c r="I204" s="101"/>
      <c r="J204" s="85"/>
      <c r="K204" s="57"/>
      <c r="L204" s="57"/>
      <c r="M204" s="57"/>
      <c r="N204" s="85"/>
      <c r="O204" s="704"/>
      <c r="P204" s="704"/>
      <c r="Q204" s="695"/>
      <c r="R204" s="695"/>
      <c r="S204" s="695"/>
      <c r="T204" s="695"/>
      <c r="U204" s="57"/>
      <c r="V204" s="106"/>
      <c r="W204" s="57"/>
      <c r="X204" s="57"/>
      <c r="Y204" s="57"/>
      <c r="Z204" s="57"/>
      <c r="AA204" s="85"/>
      <c r="AB204" s="704"/>
      <c r="AC204" s="704"/>
      <c r="AD204" s="695"/>
      <c r="AE204" s="695"/>
      <c r="AF204" s="695"/>
      <c r="AG204" s="695"/>
      <c r="AH204" s="57"/>
      <c r="AI204" s="106"/>
      <c r="AJ204" s="57"/>
      <c r="AK204" s="57"/>
      <c r="AL204" s="57"/>
      <c r="AM204" s="57"/>
      <c r="AN204" s="85"/>
      <c r="AO204" s="704"/>
      <c r="AP204" s="704"/>
      <c r="AQ204" s="695"/>
      <c r="AR204" s="695"/>
      <c r="AS204" s="695"/>
      <c r="AT204" s="695"/>
      <c r="AU204" s="57"/>
      <c r="AV204" s="106"/>
      <c r="AW204" s="57"/>
      <c r="AX204" s="57"/>
      <c r="AY204" s="57"/>
      <c r="AZ204" s="57"/>
      <c r="BA204" s="85"/>
      <c r="BB204" s="704"/>
      <c r="BC204" s="704"/>
      <c r="BD204" s="695"/>
      <c r="BE204" s="695"/>
      <c r="BF204" s="695"/>
      <c r="BG204" s="695"/>
      <c r="BH204" s="57"/>
      <c r="BI204" s="106"/>
      <c r="BJ204" s="57"/>
      <c r="BK204" s="57"/>
      <c r="BL204" s="57"/>
      <c r="BM204" s="57"/>
    </row>
    <row r="205" spans="1:65" s="27" customFormat="1" ht="17.100000000000001" customHeight="1" x14ac:dyDescent="0.2">
      <c r="A205" s="85"/>
      <c r="B205" s="704"/>
      <c r="C205" s="704"/>
      <c r="D205" s="695"/>
      <c r="E205" s="695"/>
      <c r="F205" s="695"/>
      <c r="G205" s="695"/>
      <c r="H205" s="57"/>
      <c r="I205" s="101"/>
      <c r="J205" s="85"/>
      <c r="K205" s="57"/>
      <c r="L205" s="57"/>
      <c r="M205" s="57"/>
      <c r="N205" s="85"/>
      <c r="O205" s="704"/>
      <c r="P205" s="704"/>
      <c r="Q205" s="695"/>
      <c r="R205" s="695"/>
      <c r="S205" s="695"/>
      <c r="T205" s="695"/>
      <c r="U205" s="57"/>
      <c r="V205" s="106"/>
      <c r="W205" s="57"/>
      <c r="X205" s="57"/>
      <c r="Y205" s="57"/>
      <c r="Z205" s="57"/>
      <c r="AA205" s="85"/>
      <c r="AB205" s="704"/>
      <c r="AC205" s="704"/>
      <c r="AD205" s="695"/>
      <c r="AE205" s="695"/>
      <c r="AF205" s="695"/>
      <c r="AG205" s="695"/>
      <c r="AH205" s="57"/>
      <c r="AI205" s="106"/>
      <c r="AJ205" s="57"/>
      <c r="AK205" s="57"/>
      <c r="AL205" s="57"/>
      <c r="AM205" s="57"/>
      <c r="AN205" s="85"/>
      <c r="AO205" s="704"/>
      <c r="AP205" s="704"/>
      <c r="AQ205" s="695"/>
      <c r="AR205" s="695"/>
      <c r="AS205" s="695"/>
      <c r="AT205" s="695"/>
      <c r="AU205" s="57"/>
      <c r="AV205" s="106"/>
      <c r="AW205" s="57"/>
      <c r="AX205" s="57"/>
      <c r="AY205" s="57"/>
      <c r="AZ205" s="57"/>
      <c r="BA205" s="85"/>
      <c r="BB205" s="704"/>
      <c r="BC205" s="704"/>
      <c r="BD205" s="695"/>
      <c r="BE205" s="695"/>
      <c r="BF205" s="695"/>
      <c r="BG205" s="695"/>
      <c r="BH205" s="57"/>
      <c r="BI205" s="106"/>
      <c r="BJ205" s="57"/>
      <c r="BK205" s="57"/>
      <c r="BL205" s="57"/>
      <c r="BM205" s="57"/>
    </row>
    <row r="206" spans="1:65" s="27" customFormat="1" ht="17.100000000000001" customHeight="1" x14ac:dyDescent="0.2">
      <c r="A206" s="85"/>
      <c r="B206" s="704"/>
      <c r="C206" s="704"/>
      <c r="D206" s="695"/>
      <c r="E206" s="695"/>
      <c r="F206" s="695"/>
      <c r="G206" s="695"/>
      <c r="H206" s="57"/>
      <c r="I206" s="101"/>
      <c r="J206" s="85"/>
      <c r="K206" s="57"/>
      <c r="L206" s="57"/>
      <c r="M206" s="57"/>
      <c r="N206" s="85"/>
      <c r="O206" s="704"/>
      <c r="P206" s="704"/>
      <c r="Q206" s="695"/>
      <c r="R206" s="695"/>
      <c r="S206" s="695"/>
      <c r="T206" s="695"/>
      <c r="U206" s="57"/>
      <c r="V206" s="106"/>
      <c r="W206" s="57"/>
      <c r="X206" s="57"/>
      <c r="Y206" s="57"/>
      <c r="Z206" s="57"/>
      <c r="AA206" s="85"/>
      <c r="AB206" s="704"/>
      <c r="AC206" s="704"/>
      <c r="AD206" s="695"/>
      <c r="AE206" s="695"/>
      <c r="AF206" s="695"/>
      <c r="AG206" s="695"/>
      <c r="AH206" s="57"/>
      <c r="AI206" s="106"/>
      <c r="AJ206" s="57"/>
      <c r="AK206" s="57"/>
      <c r="AL206" s="57"/>
      <c r="AM206" s="57"/>
      <c r="AN206" s="85"/>
      <c r="AO206" s="704"/>
      <c r="AP206" s="704"/>
      <c r="AQ206" s="695"/>
      <c r="AR206" s="695"/>
      <c r="AS206" s="695"/>
      <c r="AT206" s="695"/>
      <c r="AU206" s="57"/>
      <c r="AV206" s="106"/>
      <c r="AW206" s="57"/>
      <c r="AX206" s="57"/>
      <c r="AY206" s="57"/>
      <c r="AZ206" s="57"/>
      <c r="BA206" s="85"/>
      <c r="BB206" s="704"/>
      <c r="BC206" s="704"/>
      <c r="BD206" s="695"/>
      <c r="BE206" s="695"/>
      <c r="BF206" s="695"/>
      <c r="BG206" s="695"/>
      <c r="BH206" s="57"/>
      <c r="BI206" s="106"/>
      <c r="BJ206" s="57"/>
      <c r="BK206" s="57"/>
      <c r="BL206" s="57"/>
      <c r="BM206" s="57"/>
    </row>
    <row r="207" spans="1:65" s="27" customFormat="1" ht="17.100000000000001" customHeight="1" x14ac:dyDescent="0.2">
      <c r="A207" s="85"/>
      <c r="B207" s="704"/>
      <c r="C207" s="704"/>
      <c r="D207" s="695"/>
      <c r="E207" s="695"/>
      <c r="F207" s="695"/>
      <c r="G207" s="695"/>
      <c r="H207" s="57"/>
      <c r="I207" s="101"/>
      <c r="J207" s="85"/>
      <c r="K207" s="57"/>
      <c r="L207" s="57"/>
      <c r="M207" s="57"/>
      <c r="N207" s="85"/>
      <c r="O207" s="704"/>
      <c r="P207" s="704"/>
      <c r="Q207" s="695"/>
      <c r="R207" s="695"/>
      <c r="S207" s="695"/>
      <c r="T207" s="695"/>
      <c r="U207" s="57"/>
      <c r="V207" s="106"/>
      <c r="W207" s="57"/>
      <c r="X207" s="57"/>
      <c r="Y207" s="57"/>
      <c r="Z207" s="57"/>
      <c r="AA207" s="85"/>
      <c r="AB207" s="704"/>
      <c r="AC207" s="704"/>
      <c r="AD207" s="695"/>
      <c r="AE207" s="695"/>
      <c r="AF207" s="695"/>
      <c r="AG207" s="695"/>
      <c r="AH207" s="57"/>
      <c r="AI207" s="106"/>
      <c r="AJ207" s="57"/>
      <c r="AK207" s="57"/>
      <c r="AL207" s="57"/>
      <c r="AM207" s="57"/>
      <c r="AN207" s="85"/>
      <c r="AO207" s="704"/>
      <c r="AP207" s="704"/>
      <c r="AQ207" s="695"/>
      <c r="AR207" s="695"/>
      <c r="AS207" s="695"/>
      <c r="AT207" s="695"/>
      <c r="AU207" s="57"/>
      <c r="AV207" s="106"/>
      <c r="AW207" s="57"/>
      <c r="AX207" s="57"/>
      <c r="AY207" s="57"/>
      <c r="AZ207" s="57"/>
      <c r="BA207" s="85"/>
      <c r="BB207" s="704"/>
      <c r="BC207" s="704"/>
      <c r="BD207" s="695"/>
      <c r="BE207" s="695"/>
      <c r="BF207" s="695"/>
      <c r="BG207" s="695"/>
      <c r="BH207" s="57"/>
      <c r="BI207" s="106"/>
      <c r="BJ207" s="57"/>
      <c r="BK207" s="57"/>
      <c r="BL207" s="57"/>
      <c r="BM207" s="57"/>
    </row>
    <row r="208" spans="1:65" s="27" customFormat="1" ht="17.100000000000001" customHeight="1" x14ac:dyDescent="0.2">
      <c r="A208" s="85"/>
      <c r="B208" s="704"/>
      <c r="C208" s="704"/>
      <c r="D208" s="695"/>
      <c r="E208" s="695"/>
      <c r="F208" s="695"/>
      <c r="G208" s="695"/>
      <c r="H208" s="57"/>
      <c r="I208" s="101"/>
      <c r="J208" s="85"/>
      <c r="K208" s="57"/>
      <c r="L208" s="57"/>
      <c r="M208" s="57"/>
      <c r="N208" s="85"/>
      <c r="O208" s="704"/>
      <c r="P208" s="704"/>
      <c r="Q208" s="695"/>
      <c r="R208" s="695"/>
      <c r="S208" s="695"/>
      <c r="T208" s="695"/>
      <c r="U208" s="57"/>
      <c r="V208" s="106"/>
      <c r="W208" s="57"/>
      <c r="X208" s="57"/>
      <c r="Y208" s="57"/>
      <c r="Z208" s="57"/>
      <c r="AA208" s="85"/>
      <c r="AB208" s="704"/>
      <c r="AC208" s="704"/>
      <c r="AD208" s="695"/>
      <c r="AE208" s="695"/>
      <c r="AF208" s="695"/>
      <c r="AG208" s="695"/>
      <c r="AH208" s="57"/>
      <c r="AI208" s="106"/>
      <c r="AJ208" s="57"/>
      <c r="AK208" s="57"/>
      <c r="AL208" s="57"/>
      <c r="AM208" s="57"/>
      <c r="AN208" s="85"/>
      <c r="AO208" s="704"/>
      <c r="AP208" s="704"/>
      <c r="AQ208" s="695"/>
      <c r="AR208" s="695"/>
      <c r="AS208" s="695"/>
      <c r="AT208" s="695"/>
      <c r="AU208" s="57"/>
      <c r="AV208" s="106"/>
      <c r="AW208" s="57"/>
      <c r="AX208" s="57"/>
      <c r="AY208" s="57"/>
      <c r="AZ208" s="57"/>
      <c r="BA208" s="85"/>
      <c r="BB208" s="704"/>
      <c r="BC208" s="704"/>
      <c r="BD208" s="695"/>
      <c r="BE208" s="695"/>
      <c r="BF208" s="695"/>
      <c r="BG208" s="695"/>
      <c r="BH208" s="57"/>
      <c r="BI208" s="106"/>
      <c r="BJ208" s="57"/>
      <c r="BK208" s="57"/>
      <c r="BL208" s="57"/>
      <c r="BM208" s="57"/>
    </row>
    <row r="209" spans="1:65" s="27" customFormat="1" ht="17.100000000000001" customHeight="1" x14ac:dyDescent="0.2">
      <c r="A209" s="85"/>
      <c r="B209" s="704"/>
      <c r="C209" s="704"/>
      <c r="D209" s="695"/>
      <c r="E209" s="695"/>
      <c r="F209" s="695"/>
      <c r="G209" s="695"/>
      <c r="H209" s="57"/>
      <c r="I209" s="101"/>
      <c r="J209" s="85"/>
      <c r="K209" s="57"/>
      <c r="L209" s="57"/>
      <c r="M209" s="57"/>
      <c r="N209" s="85"/>
      <c r="O209" s="704"/>
      <c r="P209" s="704"/>
      <c r="Q209" s="695"/>
      <c r="R209" s="695"/>
      <c r="S209" s="695"/>
      <c r="T209" s="695"/>
      <c r="U209" s="57"/>
      <c r="V209" s="106"/>
      <c r="W209" s="57"/>
      <c r="X209" s="57"/>
      <c r="Y209" s="57"/>
      <c r="Z209" s="57"/>
      <c r="AA209" s="85"/>
      <c r="AB209" s="704"/>
      <c r="AC209" s="704"/>
      <c r="AD209" s="695"/>
      <c r="AE209" s="695"/>
      <c r="AF209" s="695"/>
      <c r="AG209" s="695"/>
      <c r="AH209" s="57"/>
      <c r="AI209" s="106"/>
      <c r="AJ209" s="57"/>
      <c r="AK209" s="57"/>
      <c r="AL209" s="57"/>
      <c r="AM209" s="57"/>
      <c r="AN209" s="85"/>
      <c r="AO209" s="704"/>
      <c r="AP209" s="704"/>
      <c r="AQ209" s="695"/>
      <c r="AR209" s="695"/>
      <c r="AS209" s="695"/>
      <c r="AT209" s="695"/>
      <c r="AU209" s="57"/>
      <c r="AV209" s="106"/>
      <c r="AW209" s="57"/>
      <c r="AX209" s="57"/>
      <c r="AY209" s="57"/>
      <c r="AZ209" s="57"/>
      <c r="BA209" s="85"/>
      <c r="BB209" s="704"/>
      <c r="BC209" s="704"/>
      <c r="BD209" s="695"/>
      <c r="BE209" s="695"/>
      <c r="BF209" s="695"/>
      <c r="BG209" s="695"/>
      <c r="BH209" s="57"/>
      <c r="BI209" s="106"/>
      <c r="BJ209" s="57"/>
      <c r="BK209" s="57"/>
      <c r="BL209" s="57"/>
      <c r="BM209" s="57"/>
    </row>
    <row r="210" spans="1:65" s="27" customFormat="1" ht="17.100000000000001" customHeight="1" x14ac:dyDescent="0.2">
      <c r="A210" s="85"/>
      <c r="B210" s="704"/>
      <c r="C210" s="704"/>
      <c r="D210" s="695"/>
      <c r="E210" s="695"/>
      <c r="F210" s="695"/>
      <c r="G210" s="695"/>
      <c r="H210" s="57"/>
      <c r="I210" s="101"/>
      <c r="J210" s="85"/>
      <c r="K210" s="57"/>
      <c r="L210" s="57"/>
      <c r="M210" s="57"/>
      <c r="N210" s="85"/>
      <c r="O210" s="704"/>
      <c r="P210" s="704"/>
      <c r="Q210" s="695"/>
      <c r="R210" s="695"/>
      <c r="S210" s="695"/>
      <c r="T210" s="695"/>
      <c r="U210" s="57"/>
      <c r="V210" s="106"/>
      <c r="W210" s="57"/>
      <c r="X210" s="57"/>
      <c r="Y210" s="57"/>
      <c r="Z210" s="57"/>
      <c r="AA210" s="85"/>
      <c r="AB210" s="704"/>
      <c r="AC210" s="704"/>
      <c r="AD210" s="695"/>
      <c r="AE210" s="695"/>
      <c r="AF210" s="695"/>
      <c r="AG210" s="695"/>
      <c r="AH210" s="57"/>
      <c r="AI210" s="106"/>
      <c r="AJ210" s="57"/>
      <c r="AK210" s="57"/>
      <c r="AL210" s="57"/>
      <c r="AM210" s="57"/>
      <c r="AN210" s="85"/>
      <c r="AO210" s="704"/>
      <c r="AP210" s="704"/>
      <c r="AQ210" s="695"/>
      <c r="AR210" s="695"/>
      <c r="AS210" s="695"/>
      <c r="AT210" s="695"/>
      <c r="AU210" s="57"/>
      <c r="AV210" s="106"/>
      <c r="AW210" s="57"/>
      <c r="AX210" s="57"/>
      <c r="AY210" s="57"/>
      <c r="AZ210" s="57"/>
      <c r="BA210" s="85"/>
      <c r="BB210" s="704"/>
      <c r="BC210" s="704"/>
      <c r="BD210" s="695"/>
      <c r="BE210" s="695"/>
      <c r="BF210" s="695"/>
      <c r="BG210" s="695"/>
      <c r="BH210" s="57"/>
      <c r="BI210" s="106"/>
      <c r="BJ210" s="57"/>
      <c r="BK210" s="57"/>
      <c r="BL210" s="57"/>
      <c r="BM210" s="57"/>
    </row>
    <row r="211" spans="1:65" s="27" customFormat="1" ht="17.100000000000001" customHeight="1" x14ac:dyDescent="0.2">
      <c r="A211" s="85"/>
      <c r="B211" s="704"/>
      <c r="C211" s="704"/>
      <c r="D211" s="695"/>
      <c r="E211" s="695"/>
      <c r="F211" s="695"/>
      <c r="G211" s="695"/>
      <c r="H211" s="57"/>
      <c r="I211" s="101"/>
      <c r="J211" s="85"/>
      <c r="K211" s="57"/>
      <c r="L211" s="57"/>
      <c r="M211" s="57"/>
      <c r="N211" s="85"/>
      <c r="O211" s="704"/>
      <c r="P211" s="704"/>
      <c r="Q211" s="695"/>
      <c r="R211" s="695"/>
      <c r="S211" s="695"/>
      <c r="T211" s="695"/>
      <c r="U211" s="57"/>
      <c r="V211" s="106"/>
      <c r="W211" s="57"/>
      <c r="X211" s="57"/>
      <c r="Y211" s="57"/>
      <c r="Z211" s="57"/>
      <c r="AA211" s="85"/>
      <c r="AB211" s="704"/>
      <c r="AC211" s="704"/>
      <c r="AD211" s="695"/>
      <c r="AE211" s="695"/>
      <c r="AF211" s="695"/>
      <c r="AG211" s="695"/>
      <c r="AH211" s="57"/>
      <c r="AI211" s="106"/>
      <c r="AJ211" s="57"/>
      <c r="AK211" s="57"/>
      <c r="AL211" s="57"/>
      <c r="AM211" s="57"/>
      <c r="AN211" s="85"/>
      <c r="AO211" s="704"/>
      <c r="AP211" s="704"/>
      <c r="AQ211" s="695"/>
      <c r="AR211" s="695"/>
      <c r="AS211" s="695"/>
      <c r="AT211" s="695"/>
      <c r="AU211" s="57"/>
      <c r="AV211" s="106"/>
      <c r="AW211" s="57"/>
      <c r="AX211" s="57"/>
      <c r="AY211" s="57"/>
      <c r="AZ211" s="57"/>
      <c r="BA211" s="85"/>
      <c r="BB211" s="704"/>
      <c r="BC211" s="704"/>
      <c r="BD211" s="695"/>
      <c r="BE211" s="695"/>
      <c r="BF211" s="695"/>
      <c r="BG211" s="695"/>
      <c r="BH211" s="57"/>
      <c r="BI211" s="106"/>
      <c r="BJ211" s="57"/>
      <c r="BK211" s="57"/>
      <c r="BL211" s="57"/>
      <c r="BM211" s="57"/>
    </row>
    <row r="212" spans="1:65" s="27" customFormat="1" ht="17.100000000000001" customHeight="1" x14ac:dyDescent="0.2">
      <c r="A212" s="85"/>
      <c r="B212" s="704"/>
      <c r="C212" s="704"/>
      <c r="D212" s="695"/>
      <c r="E212" s="695"/>
      <c r="F212" s="695"/>
      <c r="G212" s="695"/>
      <c r="H212" s="57"/>
      <c r="I212" s="101"/>
      <c r="J212" s="85"/>
      <c r="K212" s="57"/>
      <c r="L212" s="57"/>
      <c r="M212" s="57"/>
      <c r="N212" s="85"/>
      <c r="O212" s="704"/>
      <c r="P212" s="704"/>
      <c r="Q212" s="695"/>
      <c r="R212" s="695"/>
      <c r="S212" s="695"/>
      <c r="T212" s="695"/>
      <c r="U212" s="57"/>
      <c r="V212" s="106"/>
      <c r="W212" s="57"/>
      <c r="X212" s="57"/>
      <c r="Y212" s="57"/>
      <c r="Z212" s="57"/>
      <c r="AA212" s="85"/>
      <c r="AB212" s="704"/>
      <c r="AC212" s="704"/>
      <c r="AD212" s="695"/>
      <c r="AE212" s="695"/>
      <c r="AF212" s="695"/>
      <c r="AG212" s="695"/>
      <c r="AH212" s="57"/>
      <c r="AI212" s="106"/>
      <c r="AJ212" s="57"/>
      <c r="AK212" s="57"/>
      <c r="AL212" s="57"/>
      <c r="AM212" s="57"/>
      <c r="AN212" s="85"/>
      <c r="AO212" s="704"/>
      <c r="AP212" s="704"/>
      <c r="AQ212" s="695"/>
      <c r="AR212" s="695"/>
      <c r="AS212" s="695"/>
      <c r="AT212" s="695"/>
      <c r="AU212" s="57"/>
      <c r="AV212" s="106"/>
      <c r="AW212" s="57"/>
      <c r="AX212" s="57"/>
      <c r="AY212" s="57"/>
      <c r="AZ212" s="57"/>
      <c r="BA212" s="85"/>
      <c r="BB212" s="704"/>
      <c r="BC212" s="704"/>
      <c r="BD212" s="695"/>
      <c r="BE212" s="695"/>
      <c r="BF212" s="695"/>
      <c r="BG212" s="695"/>
      <c r="BH212" s="57"/>
      <c r="BI212" s="106"/>
      <c r="BJ212" s="57"/>
      <c r="BK212" s="57"/>
      <c r="BL212" s="57"/>
      <c r="BM212" s="57"/>
    </row>
    <row r="213" spans="1:65" s="27" customFormat="1" ht="17.100000000000001" customHeight="1" x14ac:dyDescent="0.2">
      <c r="A213" s="85"/>
      <c r="B213" s="704"/>
      <c r="C213" s="704"/>
      <c r="D213" s="695"/>
      <c r="E213" s="695"/>
      <c r="F213" s="695"/>
      <c r="G213" s="695"/>
      <c r="H213" s="57"/>
      <c r="I213" s="101"/>
      <c r="J213" s="85"/>
      <c r="K213" s="57"/>
      <c r="L213" s="57"/>
      <c r="M213" s="57"/>
      <c r="N213" s="85"/>
      <c r="O213" s="704"/>
      <c r="P213" s="704"/>
      <c r="Q213" s="695"/>
      <c r="R213" s="695"/>
      <c r="S213" s="695"/>
      <c r="T213" s="695"/>
      <c r="U213" s="57"/>
      <c r="V213" s="106"/>
      <c r="W213" s="57"/>
      <c r="X213" s="57"/>
      <c r="Y213" s="57"/>
      <c r="Z213" s="57"/>
      <c r="AA213" s="85"/>
      <c r="AB213" s="704"/>
      <c r="AC213" s="704"/>
      <c r="AD213" s="695"/>
      <c r="AE213" s="695"/>
      <c r="AF213" s="695"/>
      <c r="AG213" s="695"/>
      <c r="AH213" s="57"/>
      <c r="AI213" s="106"/>
      <c r="AJ213" s="57"/>
      <c r="AK213" s="57"/>
      <c r="AL213" s="57"/>
      <c r="AM213" s="57"/>
      <c r="AN213" s="85"/>
      <c r="AO213" s="704"/>
      <c r="AP213" s="704"/>
      <c r="AQ213" s="695"/>
      <c r="AR213" s="695"/>
      <c r="AS213" s="695"/>
      <c r="AT213" s="695"/>
      <c r="AU213" s="57"/>
      <c r="AV213" s="106"/>
      <c r="AW213" s="57"/>
      <c r="AX213" s="57"/>
      <c r="AY213" s="57"/>
      <c r="AZ213" s="57"/>
      <c r="BA213" s="85"/>
      <c r="BB213" s="704"/>
      <c r="BC213" s="704"/>
      <c r="BD213" s="695"/>
      <c r="BE213" s="695"/>
      <c r="BF213" s="695"/>
      <c r="BG213" s="695"/>
      <c r="BH213" s="57"/>
      <c r="BI213" s="106"/>
      <c r="BJ213" s="57"/>
      <c r="BK213" s="57"/>
      <c r="BL213" s="57"/>
      <c r="BM213" s="57"/>
    </row>
    <row r="214" spans="1:65" s="27" customFormat="1" ht="17.100000000000001" customHeight="1" x14ac:dyDescent="0.2">
      <c r="A214" s="85"/>
      <c r="B214" s="704"/>
      <c r="C214" s="704"/>
      <c r="D214" s="695"/>
      <c r="E214" s="695"/>
      <c r="F214" s="695"/>
      <c r="G214" s="695"/>
      <c r="H214" s="57"/>
      <c r="I214" s="101"/>
      <c r="J214" s="85"/>
      <c r="K214" s="57"/>
      <c r="L214" s="57"/>
      <c r="M214" s="57"/>
      <c r="N214" s="85"/>
      <c r="O214" s="704"/>
      <c r="P214" s="704"/>
      <c r="Q214" s="695"/>
      <c r="R214" s="695"/>
      <c r="S214" s="695"/>
      <c r="T214" s="695"/>
      <c r="U214" s="57"/>
      <c r="V214" s="106"/>
      <c r="W214" s="57"/>
      <c r="X214" s="57"/>
      <c r="Y214" s="57"/>
      <c r="Z214" s="57"/>
      <c r="AA214" s="85"/>
      <c r="AB214" s="704"/>
      <c r="AC214" s="704"/>
      <c r="AD214" s="695"/>
      <c r="AE214" s="695"/>
      <c r="AF214" s="695"/>
      <c r="AG214" s="695"/>
      <c r="AH214" s="57"/>
      <c r="AI214" s="106"/>
      <c r="AJ214" s="57"/>
      <c r="AK214" s="57"/>
      <c r="AL214" s="57"/>
      <c r="AM214" s="57"/>
      <c r="AN214" s="85"/>
      <c r="AO214" s="704"/>
      <c r="AP214" s="704"/>
      <c r="AQ214" s="695"/>
      <c r="AR214" s="695"/>
      <c r="AS214" s="695"/>
      <c r="AT214" s="695"/>
      <c r="AU214" s="57"/>
      <c r="AV214" s="106"/>
      <c r="AW214" s="57"/>
      <c r="AX214" s="57"/>
      <c r="AY214" s="57"/>
      <c r="AZ214" s="57"/>
      <c r="BA214" s="85"/>
      <c r="BB214" s="704"/>
      <c r="BC214" s="704"/>
      <c r="BD214" s="695"/>
      <c r="BE214" s="695"/>
      <c r="BF214" s="695"/>
      <c r="BG214" s="695"/>
      <c r="BH214" s="57"/>
      <c r="BI214" s="106"/>
      <c r="BJ214" s="57"/>
      <c r="BK214" s="57"/>
      <c r="BL214" s="57"/>
      <c r="BM214" s="57"/>
    </row>
    <row r="215" spans="1:65" s="27" customFormat="1" ht="17.100000000000001" customHeight="1" x14ac:dyDescent="0.2">
      <c r="A215" s="85"/>
      <c r="B215" s="704"/>
      <c r="C215" s="704"/>
      <c r="D215" s="695"/>
      <c r="E215" s="695"/>
      <c r="F215" s="695"/>
      <c r="G215" s="695"/>
      <c r="H215" s="57"/>
      <c r="I215" s="101"/>
      <c r="J215" s="85"/>
      <c r="K215" s="57"/>
      <c r="L215" s="57"/>
      <c r="M215" s="57"/>
      <c r="N215" s="85"/>
      <c r="O215" s="704"/>
      <c r="P215" s="704"/>
      <c r="Q215" s="695"/>
      <c r="R215" s="695"/>
      <c r="S215" s="695"/>
      <c r="T215" s="695"/>
      <c r="U215" s="57"/>
      <c r="V215" s="106"/>
      <c r="W215" s="57"/>
      <c r="X215" s="57"/>
      <c r="Y215" s="57"/>
      <c r="Z215" s="57"/>
      <c r="AA215" s="85"/>
      <c r="AB215" s="704"/>
      <c r="AC215" s="704"/>
      <c r="AD215" s="695"/>
      <c r="AE215" s="695"/>
      <c r="AF215" s="695"/>
      <c r="AG215" s="695"/>
      <c r="AH215" s="57"/>
      <c r="AI215" s="106"/>
      <c r="AJ215" s="57"/>
      <c r="AK215" s="57"/>
      <c r="AL215" s="57"/>
      <c r="AM215" s="57"/>
      <c r="AN215" s="85"/>
      <c r="AO215" s="704"/>
      <c r="AP215" s="704"/>
      <c r="AQ215" s="695"/>
      <c r="AR215" s="695"/>
      <c r="AS215" s="695"/>
      <c r="AT215" s="695"/>
      <c r="AU215" s="57"/>
      <c r="AV215" s="106"/>
      <c r="AW215" s="57"/>
      <c r="AX215" s="57"/>
      <c r="AY215" s="57"/>
      <c r="AZ215" s="57"/>
      <c r="BA215" s="85"/>
      <c r="BB215" s="704"/>
      <c r="BC215" s="704"/>
      <c r="BD215" s="695"/>
      <c r="BE215" s="695"/>
      <c r="BF215" s="695"/>
      <c r="BG215" s="695"/>
      <c r="BH215" s="57"/>
      <c r="BI215" s="106"/>
      <c r="BJ215" s="57"/>
      <c r="BK215" s="57"/>
      <c r="BL215" s="57"/>
      <c r="BM215" s="57"/>
    </row>
    <row r="216" spans="1:65" s="27" customFormat="1" ht="17.100000000000001" customHeight="1" x14ac:dyDescent="0.2">
      <c r="A216" s="85"/>
      <c r="B216" s="704"/>
      <c r="C216" s="704"/>
      <c r="D216" s="695"/>
      <c r="E216" s="695"/>
      <c r="F216" s="695"/>
      <c r="G216" s="695"/>
      <c r="H216" s="57"/>
      <c r="I216" s="101"/>
      <c r="J216" s="85"/>
      <c r="K216" s="57"/>
      <c r="L216" s="57"/>
      <c r="M216" s="57"/>
      <c r="N216" s="85"/>
      <c r="O216" s="704"/>
      <c r="P216" s="704"/>
      <c r="Q216" s="695"/>
      <c r="R216" s="695"/>
      <c r="S216" s="695"/>
      <c r="T216" s="695"/>
      <c r="U216" s="57"/>
      <c r="V216" s="106"/>
      <c r="W216" s="57"/>
      <c r="X216" s="57"/>
      <c r="Y216" s="57"/>
      <c r="Z216" s="57"/>
      <c r="AA216" s="85"/>
      <c r="AB216" s="704"/>
      <c r="AC216" s="704"/>
      <c r="AD216" s="695"/>
      <c r="AE216" s="695"/>
      <c r="AF216" s="695"/>
      <c r="AG216" s="695"/>
      <c r="AH216" s="57"/>
      <c r="AI216" s="106"/>
      <c r="AJ216" s="57"/>
      <c r="AK216" s="57"/>
      <c r="AL216" s="57"/>
      <c r="AM216" s="57"/>
      <c r="AN216" s="85"/>
      <c r="AO216" s="704"/>
      <c r="AP216" s="704"/>
      <c r="AQ216" s="695"/>
      <c r="AR216" s="695"/>
      <c r="AS216" s="695"/>
      <c r="AT216" s="695"/>
      <c r="AU216" s="57"/>
      <c r="AV216" s="106"/>
      <c r="AW216" s="57"/>
      <c r="AX216" s="57"/>
      <c r="AY216" s="57"/>
      <c r="AZ216" s="57"/>
      <c r="BA216" s="85"/>
      <c r="BB216" s="704"/>
      <c r="BC216" s="704"/>
      <c r="BD216" s="695"/>
      <c r="BE216" s="695"/>
      <c r="BF216" s="695"/>
      <c r="BG216" s="695"/>
      <c r="BH216" s="57"/>
      <c r="BI216" s="106"/>
      <c r="BJ216" s="57"/>
      <c r="BK216" s="57"/>
      <c r="BL216" s="57"/>
      <c r="BM216" s="57"/>
    </row>
    <row r="217" spans="1:65" s="27" customFormat="1" ht="17.100000000000001" customHeight="1" x14ac:dyDescent="0.2">
      <c r="A217" s="85"/>
      <c r="B217" s="704"/>
      <c r="C217" s="704"/>
      <c r="D217" s="695"/>
      <c r="E217" s="695"/>
      <c r="F217" s="695"/>
      <c r="G217" s="695"/>
      <c r="H217" s="57"/>
      <c r="I217" s="101"/>
      <c r="J217" s="85"/>
      <c r="K217" s="57"/>
      <c r="L217" s="57"/>
      <c r="M217" s="57"/>
      <c r="N217" s="85"/>
      <c r="O217" s="704"/>
      <c r="P217" s="704"/>
      <c r="Q217" s="695"/>
      <c r="R217" s="695"/>
      <c r="S217" s="695"/>
      <c r="T217" s="695"/>
      <c r="U217" s="57"/>
      <c r="V217" s="106"/>
      <c r="W217" s="57"/>
      <c r="X217" s="57"/>
      <c r="Y217" s="57"/>
      <c r="Z217" s="57"/>
      <c r="AA217" s="85"/>
      <c r="AB217" s="704"/>
      <c r="AC217" s="704"/>
      <c r="AD217" s="695"/>
      <c r="AE217" s="695"/>
      <c r="AF217" s="695"/>
      <c r="AG217" s="695"/>
      <c r="AH217" s="57"/>
      <c r="AI217" s="106"/>
      <c r="AJ217" s="57"/>
      <c r="AK217" s="57"/>
      <c r="AL217" s="57"/>
      <c r="AM217" s="57"/>
      <c r="AN217" s="85"/>
      <c r="AO217" s="704"/>
      <c r="AP217" s="704"/>
      <c r="AQ217" s="695"/>
      <c r="AR217" s="695"/>
      <c r="AS217" s="695"/>
      <c r="AT217" s="695"/>
      <c r="AU217" s="57"/>
      <c r="AV217" s="106"/>
      <c r="AW217" s="57"/>
      <c r="AX217" s="57"/>
      <c r="AY217" s="57"/>
      <c r="AZ217" s="57"/>
      <c r="BA217" s="85"/>
      <c r="BB217" s="704"/>
      <c r="BC217" s="704"/>
      <c r="BD217" s="695"/>
      <c r="BE217" s="695"/>
      <c r="BF217" s="695"/>
      <c r="BG217" s="695"/>
      <c r="BH217" s="57"/>
      <c r="BI217" s="106"/>
      <c r="BJ217" s="57"/>
      <c r="BK217" s="57"/>
      <c r="BL217" s="57"/>
      <c r="BM217" s="57"/>
    </row>
    <row r="218" spans="1:65" s="27" customFormat="1" ht="17.100000000000001" customHeight="1" x14ac:dyDescent="0.2">
      <c r="A218" s="85"/>
      <c r="B218" s="704"/>
      <c r="C218" s="704"/>
      <c r="D218" s="695"/>
      <c r="E218" s="695"/>
      <c r="F218" s="695"/>
      <c r="G218" s="695"/>
      <c r="H218" s="57"/>
      <c r="I218" s="101"/>
      <c r="J218" s="85"/>
      <c r="K218" s="57"/>
      <c r="L218" s="57"/>
      <c r="M218" s="57"/>
      <c r="N218" s="85"/>
      <c r="O218" s="704"/>
      <c r="P218" s="704"/>
      <c r="Q218" s="695"/>
      <c r="R218" s="695"/>
      <c r="S218" s="695"/>
      <c r="T218" s="695"/>
      <c r="U218" s="57"/>
      <c r="V218" s="106"/>
      <c r="W218" s="57"/>
      <c r="X218" s="57"/>
      <c r="Y218" s="57"/>
      <c r="Z218" s="57"/>
      <c r="AA218" s="85"/>
      <c r="AB218" s="704"/>
      <c r="AC218" s="704"/>
      <c r="AD218" s="695"/>
      <c r="AE218" s="695"/>
      <c r="AF218" s="695"/>
      <c r="AG218" s="695"/>
      <c r="AH218" s="57"/>
      <c r="AI218" s="106"/>
      <c r="AJ218" s="57"/>
      <c r="AK218" s="57"/>
      <c r="AL218" s="57"/>
      <c r="AM218" s="57"/>
      <c r="AN218" s="85"/>
      <c r="AO218" s="704"/>
      <c r="AP218" s="704"/>
      <c r="AQ218" s="695"/>
      <c r="AR218" s="695"/>
      <c r="AS218" s="695"/>
      <c r="AT218" s="695"/>
      <c r="AU218" s="57"/>
      <c r="AV218" s="106"/>
      <c r="AW218" s="57"/>
      <c r="AX218" s="57"/>
      <c r="AY218" s="57"/>
      <c r="AZ218" s="57"/>
      <c r="BA218" s="85"/>
      <c r="BB218" s="704"/>
      <c r="BC218" s="704"/>
      <c r="BD218" s="695"/>
      <c r="BE218" s="695"/>
      <c r="BF218" s="695"/>
      <c r="BG218" s="695"/>
      <c r="BH218" s="57"/>
      <c r="BI218" s="106"/>
      <c r="BJ218" s="57"/>
      <c r="BK218" s="57"/>
      <c r="BL218" s="57"/>
      <c r="BM218" s="57"/>
    </row>
    <row r="219" spans="1:65" s="27" customFormat="1" ht="17.100000000000001" customHeight="1" x14ac:dyDescent="0.2">
      <c r="A219" s="85"/>
      <c r="B219" s="704"/>
      <c r="C219" s="704"/>
      <c r="D219" s="695"/>
      <c r="E219" s="695"/>
      <c r="F219" s="695"/>
      <c r="G219" s="695"/>
      <c r="H219" s="57"/>
      <c r="I219" s="101"/>
      <c r="J219" s="85"/>
      <c r="K219" s="57"/>
      <c r="L219" s="57"/>
      <c r="M219" s="57"/>
      <c r="N219" s="85"/>
      <c r="O219" s="704"/>
      <c r="P219" s="704"/>
      <c r="Q219" s="695"/>
      <c r="R219" s="695"/>
      <c r="S219" s="695"/>
      <c r="T219" s="695"/>
      <c r="U219" s="57"/>
      <c r="V219" s="106"/>
      <c r="W219" s="57"/>
      <c r="X219" s="57"/>
      <c r="Y219" s="57"/>
      <c r="Z219" s="57"/>
      <c r="AA219" s="85"/>
      <c r="AB219" s="704"/>
      <c r="AC219" s="704"/>
      <c r="AD219" s="695"/>
      <c r="AE219" s="695"/>
      <c r="AF219" s="695"/>
      <c r="AG219" s="695"/>
      <c r="AH219" s="57"/>
      <c r="AI219" s="106"/>
      <c r="AJ219" s="57"/>
      <c r="AK219" s="57"/>
      <c r="AL219" s="57"/>
      <c r="AM219" s="57"/>
      <c r="AN219" s="85"/>
      <c r="AO219" s="704"/>
      <c r="AP219" s="704"/>
      <c r="AQ219" s="695"/>
      <c r="AR219" s="695"/>
      <c r="AS219" s="695"/>
      <c r="AT219" s="695"/>
      <c r="AU219" s="57"/>
      <c r="AV219" s="106"/>
      <c r="AW219" s="57"/>
      <c r="AX219" s="57"/>
      <c r="AY219" s="57"/>
      <c r="AZ219" s="57"/>
      <c r="BA219" s="85"/>
      <c r="BB219" s="704"/>
      <c r="BC219" s="704"/>
      <c r="BD219" s="695"/>
      <c r="BE219" s="695"/>
      <c r="BF219" s="695"/>
      <c r="BG219" s="695"/>
      <c r="BH219" s="57"/>
      <c r="BI219" s="106"/>
      <c r="BJ219" s="57"/>
      <c r="BK219" s="57"/>
      <c r="BL219" s="57"/>
      <c r="BM219" s="57"/>
    </row>
    <row r="220" spans="1:65" s="27" customFormat="1" ht="17.100000000000001" customHeight="1" x14ac:dyDescent="0.2">
      <c r="A220" s="85"/>
      <c r="B220" s="704"/>
      <c r="C220" s="704"/>
      <c r="D220" s="695"/>
      <c r="E220" s="695"/>
      <c r="F220" s="695"/>
      <c r="G220" s="695"/>
      <c r="H220" s="57"/>
      <c r="I220" s="101"/>
      <c r="J220" s="85"/>
      <c r="K220" s="57"/>
      <c r="L220" s="57"/>
      <c r="M220" s="57"/>
      <c r="N220" s="85"/>
      <c r="O220" s="704"/>
      <c r="P220" s="704"/>
      <c r="Q220" s="695"/>
      <c r="R220" s="695"/>
      <c r="S220" s="695"/>
      <c r="T220" s="695"/>
      <c r="U220" s="57"/>
      <c r="V220" s="106"/>
      <c r="W220" s="57"/>
      <c r="X220" s="57"/>
      <c r="Y220" s="57"/>
      <c r="Z220" s="57"/>
      <c r="AA220" s="85"/>
      <c r="AB220" s="704"/>
      <c r="AC220" s="704"/>
      <c r="AD220" s="695"/>
      <c r="AE220" s="695"/>
      <c r="AF220" s="695"/>
      <c r="AG220" s="695"/>
      <c r="AH220" s="57"/>
      <c r="AI220" s="106"/>
      <c r="AJ220" s="57"/>
      <c r="AK220" s="57"/>
      <c r="AL220" s="57"/>
      <c r="AM220" s="57"/>
      <c r="AN220" s="85"/>
      <c r="AO220" s="704"/>
      <c r="AP220" s="704"/>
      <c r="AQ220" s="695"/>
      <c r="AR220" s="695"/>
      <c r="AS220" s="695"/>
      <c r="AT220" s="695"/>
      <c r="AU220" s="57"/>
      <c r="AV220" s="106"/>
      <c r="AW220" s="57"/>
      <c r="AX220" s="57"/>
      <c r="AY220" s="57"/>
      <c r="AZ220" s="57"/>
      <c r="BA220" s="85"/>
      <c r="BB220" s="704"/>
      <c r="BC220" s="704"/>
      <c r="BD220" s="695"/>
      <c r="BE220" s="695"/>
      <c r="BF220" s="695"/>
      <c r="BG220" s="695"/>
      <c r="BH220" s="57"/>
      <c r="BI220" s="106"/>
      <c r="BJ220" s="57"/>
      <c r="BK220" s="57"/>
      <c r="BL220" s="57"/>
      <c r="BM220" s="57"/>
    </row>
    <row r="221" spans="1:65" s="27" customFormat="1" ht="17.100000000000001" customHeight="1" x14ac:dyDescent="0.2">
      <c r="A221" s="85"/>
      <c r="B221" s="704"/>
      <c r="C221" s="704"/>
      <c r="D221" s="695"/>
      <c r="E221" s="695"/>
      <c r="F221" s="695"/>
      <c r="G221" s="695"/>
      <c r="H221" s="57"/>
      <c r="I221" s="101"/>
      <c r="J221" s="85"/>
      <c r="K221" s="57"/>
      <c r="L221" s="57"/>
      <c r="M221" s="57"/>
      <c r="N221" s="85"/>
      <c r="O221" s="704"/>
      <c r="P221" s="704"/>
      <c r="Q221" s="695"/>
      <c r="R221" s="695"/>
      <c r="S221" s="695"/>
      <c r="T221" s="695"/>
      <c r="U221" s="57"/>
      <c r="V221" s="106"/>
      <c r="W221" s="57"/>
      <c r="X221" s="57"/>
      <c r="Y221" s="57"/>
      <c r="Z221" s="57"/>
      <c r="AA221" s="85"/>
      <c r="AB221" s="704"/>
      <c r="AC221" s="704"/>
      <c r="AD221" s="695"/>
      <c r="AE221" s="695"/>
      <c r="AF221" s="695"/>
      <c r="AG221" s="695"/>
      <c r="AH221" s="57"/>
      <c r="AI221" s="106"/>
      <c r="AJ221" s="57"/>
      <c r="AK221" s="57"/>
      <c r="AL221" s="57"/>
      <c r="AM221" s="57"/>
      <c r="AN221" s="85"/>
      <c r="AO221" s="704"/>
      <c r="AP221" s="704"/>
      <c r="AQ221" s="695"/>
      <c r="AR221" s="695"/>
      <c r="AS221" s="695"/>
      <c r="AT221" s="695"/>
      <c r="AU221" s="57"/>
      <c r="AV221" s="106"/>
      <c r="AW221" s="57"/>
      <c r="AX221" s="57"/>
      <c r="AY221" s="57"/>
      <c r="AZ221" s="57"/>
      <c r="BA221" s="85"/>
      <c r="BB221" s="704"/>
      <c r="BC221" s="704"/>
      <c r="BD221" s="695"/>
      <c r="BE221" s="695"/>
      <c r="BF221" s="695"/>
      <c r="BG221" s="695"/>
      <c r="BH221" s="57"/>
      <c r="BI221" s="106"/>
      <c r="BJ221" s="57"/>
      <c r="BK221" s="57"/>
      <c r="BL221" s="57"/>
      <c r="BM221" s="57"/>
    </row>
    <row r="222" spans="1:65" s="27" customFormat="1" ht="17.100000000000001" customHeight="1" x14ac:dyDescent="0.2">
      <c r="A222" s="85"/>
      <c r="B222" s="704"/>
      <c r="C222" s="704"/>
      <c r="D222" s="695"/>
      <c r="E222" s="695"/>
      <c r="F222" s="695"/>
      <c r="G222" s="695"/>
      <c r="H222" s="57"/>
      <c r="I222" s="101"/>
      <c r="J222" s="85"/>
      <c r="K222" s="57"/>
      <c r="L222" s="57"/>
      <c r="M222" s="57"/>
      <c r="N222" s="85"/>
      <c r="O222" s="704"/>
      <c r="P222" s="704"/>
      <c r="Q222" s="695"/>
      <c r="R222" s="695"/>
      <c r="S222" s="695"/>
      <c r="T222" s="695"/>
      <c r="U222" s="57"/>
      <c r="V222" s="106"/>
      <c r="W222" s="57"/>
      <c r="X222" s="57"/>
      <c r="Y222" s="57"/>
      <c r="Z222" s="57"/>
      <c r="AA222" s="85"/>
      <c r="AB222" s="704"/>
      <c r="AC222" s="704"/>
      <c r="AD222" s="695"/>
      <c r="AE222" s="695"/>
      <c r="AF222" s="695"/>
      <c r="AG222" s="695"/>
      <c r="AH222" s="57"/>
      <c r="AI222" s="106"/>
      <c r="AJ222" s="57"/>
      <c r="AK222" s="57"/>
      <c r="AL222" s="57"/>
      <c r="AM222" s="57"/>
      <c r="AN222" s="85"/>
      <c r="AO222" s="704"/>
      <c r="AP222" s="704"/>
      <c r="AQ222" s="695"/>
      <c r="AR222" s="695"/>
      <c r="AS222" s="695"/>
      <c r="AT222" s="695"/>
      <c r="AU222" s="57"/>
      <c r="AV222" s="106"/>
      <c r="AW222" s="57"/>
      <c r="AX222" s="57"/>
      <c r="AY222" s="57"/>
      <c r="AZ222" s="57"/>
      <c r="BA222" s="85"/>
      <c r="BB222" s="704"/>
      <c r="BC222" s="704"/>
      <c r="BD222" s="695"/>
      <c r="BE222" s="695"/>
      <c r="BF222" s="695"/>
      <c r="BG222" s="695"/>
      <c r="BH222" s="57"/>
      <c r="BI222" s="106"/>
      <c r="BJ222" s="57"/>
      <c r="BK222" s="57"/>
      <c r="BL222" s="57"/>
      <c r="BM222" s="57"/>
    </row>
    <row r="223" spans="1:65" s="27" customFormat="1" ht="15" x14ac:dyDescent="0.2">
      <c r="A223" s="85"/>
      <c r="B223" s="686"/>
      <c r="C223" s="686"/>
      <c r="D223" s="695"/>
      <c r="E223" s="695"/>
      <c r="F223" s="695"/>
      <c r="G223" s="695"/>
      <c r="H223" s="57"/>
      <c r="I223" s="101"/>
      <c r="J223" s="85"/>
      <c r="K223" s="57"/>
      <c r="L223" s="57"/>
      <c r="M223" s="57"/>
      <c r="N223" s="85"/>
      <c r="O223" s="686"/>
      <c r="P223" s="686"/>
      <c r="Q223" s="695"/>
      <c r="R223" s="695"/>
      <c r="S223" s="695"/>
      <c r="T223" s="695"/>
      <c r="U223" s="57"/>
      <c r="V223" s="106"/>
      <c r="W223" s="57"/>
      <c r="X223" s="57"/>
      <c r="Y223" s="57"/>
      <c r="Z223" s="57"/>
      <c r="AA223" s="85"/>
      <c r="AB223" s="686"/>
      <c r="AC223" s="686"/>
      <c r="AD223" s="695"/>
      <c r="AE223" s="695"/>
      <c r="AF223" s="695"/>
      <c r="AG223" s="695"/>
      <c r="AH223" s="57"/>
      <c r="AI223" s="106"/>
      <c r="AJ223" s="57"/>
      <c r="AK223" s="57"/>
      <c r="AL223" s="57"/>
      <c r="AM223" s="57"/>
      <c r="AN223" s="85"/>
      <c r="AO223" s="686"/>
      <c r="AP223" s="686"/>
      <c r="AQ223" s="695"/>
      <c r="AR223" s="695"/>
      <c r="AS223" s="695"/>
      <c r="AT223" s="695"/>
      <c r="AU223" s="57"/>
      <c r="AV223" s="106"/>
      <c r="AW223" s="57"/>
      <c r="AX223" s="57"/>
      <c r="AY223" s="57"/>
      <c r="AZ223" s="57"/>
      <c r="BA223" s="85"/>
      <c r="BB223" s="686"/>
      <c r="BC223" s="686"/>
      <c r="BD223" s="695"/>
      <c r="BE223" s="695"/>
      <c r="BF223" s="695"/>
      <c r="BG223" s="695"/>
      <c r="BH223" s="57"/>
      <c r="BI223" s="106"/>
      <c r="BJ223" s="57"/>
      <c r="BK223" s="57"/>
      <c r="BL223" s="57"/>
      <c r="BM223" s="57"/>
    </row>
    <row r="224" spans="1:65" s="27" customFormat="1" ht="15" x14ac:dyDescent="0.2">
      <c r="A224" s="85"/>
      <c r="B224" s="686"/>
      <c r="C224" s="686"/>
      <c r="D224" s="695"/>
      <c r="E224" s="695"/>
      <c r="F224" s="695"/>
      <c r="G224" s="695"/>
      <c r="H224" s="57"/>
      <c r="I224" s="101"/>
      <c r="J224" s="85"/>
      <c r="K224" s="57"/>
      <c r="L224" s="57"/>
      <c r="M224" s="57"/>
      <c r="N224" s="85"/>
      <c r="O224" s="686"/>
      <c r="P224" s="686"/>
      <c r="Q224" s="695"/>
      <c r="R224" s="695"/>
      <c r="S224" s="695"/>
      <c r="T224" s="695"/>
      <c r="U224" s="57"/>
      <c r="V224" s="106"/>
      <c r="W224" s="57"/>
      <c r="X224" s="57"/>
      <c r="Y224" s="57"/>
      <c r="Z224" s="57"/>
      <c r="AA224" s="85"/>
      <c r="AB224" s="686"/>
      <c r="AC224" s="686"/>
      <c r="AD224" s="695"/>
      <c r="AE224" s="695"/>
      <c r="AF224" s="695"/>
      <c r="AG224" s="695"/>
      <c r="AH224" s="57"/>
      <c r="AI224" s="106"/>
      <c r="AJ224" s="57"/>
      <c r="AK224" s="57"/>
      <c r="AL224" s="57"/>
      <c r="AM224" s="57"/>
      <c r="AN224" s="85"/>
      <c r="AO224" s="686"/>
      <c r="AP224" s="686"/>
      <c r="AQ224" s="695"/>
      <c r="AR224" s="695"/>
      <c r="AS224" s="695"/>
      <c r="AT224" s="695"/>
      <c r="AU224" s="57"/>
      <c r="AV224" s="106"/>
      <c r="AW224" s="57"/>
      <c r="AX224" s="57"/>
      <c r="AY224" s="57"/>
      <c r="AZ224" s="57"/>
      <c r="BA224" s="85"/>
      <c r="BB224" s="686"/>
      <c r="BC224" s="686"/>
      <c r="BD224" s="695"/>
      <c r="BE224" s="695"/>
      <c r="BF224" s="695"/>
      <c r="BG224" s="695"/>
      <c r="BH224" s="57"/>
      <c r="BI224" s="106"/>
      <c r="BJ224" s="57"/>
      <c r="BK224" s="57"/>
      <c r="BL224" s="57"/>
      <c r="BM224" s="57"/>
    </row>
    <row r="225" spans="1:65" s="27" customFormat="1" ht="15" x14ac:dyDescent="0.2">
      <c r="A225" s="85"/>
      <c r="B225" s="49"/>
      <c r="C225" s="49"/>
      <c r="D225" s="54"/>
      <c r="E225" s="54"/>
      <c r="F225" s="54"/>
      <c r="G225" s="54"/>
      <c r="H225" s="57"/>
      <c r="I225" s="101"/>
      <c r="J225" s="85"/>
      <c r="K225" s="57"/>
      <c r="L225" s="57"/>
      <c r="M225" s="57"/>
      <c r="N225" s="85"/>
      <c r="O225" s="49"/>
      <c r="P225" s="49"/>
      <c r="Q225" s="54"/>
      <c r="R225" s="54"/>
      <c r="S225" s="54"/>
      <c r="T225" s="54"/>
      <c r="U225" s="57"/>
      <c r="V225" s="106"/>
      <c r="W225" s="57"/>
      <c r="X225" s="57"/>
      <c r="Y225" s="57"/>
      <c r="Z225" s="57"/>
      <c r="AA225" s="85"/>
      <c r="AB225" s="49"/>
      <c r="AC225" s="49"/>
      <c r="AD225" s="54"/>
      <c r="AE225" s="54"/>
      <c r="AF225" s="54"/>
      <c r="AG225" s="54"/>
      <c r="AH225" s="57"/>
      <c r="AI225" s="106"/>
      <c r="AJ225" s="57"/>
      <c r="AK225" s="57"/>
      <c r="AL225" s="57"/>
      <c r="AM225" s="57"/>
      <c r="AN225" s="85"/>
      <c r="AO225" s="49"/>
      <c r="AP225" s="49"/>
      <c r="AQ225" s="54"/>
      <c r="AR225" s="54"/>
      <c r="AS225" s="54"/>
      <c r="AT225" s="54"/>
      <c r="AU225" s="57"/>
      <c r="AV225" s="106"/>
      <c r="AW225" s="57"/>
      <c r="AX225" s="57"/>
      <c r="AY225" s="57"/>
      <c r="AZ225" s="57"/>
      <c r="BA225" s="85"/>
      <c r="BB225" s="49"/>
      <c r="BC225" s="49"/>
      <c r="BD225" s="54"/>
      <c r="BE225" s="54"/>
      <c r="BF225" s="54"/>
      <c r="BG225" s="54"/>
      <c r="BH225" s="57"/>
      <c r="BI225" s="106"/>
      <c r="BJ225" s="57"/>
      <c r="BK225" s="57"/>
      <c r="BL225" s="57"/>
      <c r="BM225" s="57"/>
    </row>
    <row r="226" spans="1:65" s="20" customFormat="1" ht="13.5" x14ac:dyDescent="0.2">
      <c r="A226" s="27"/>
      <c r="B226" s="198"/>
      <c r="C226" s="782"/>
      <c r="D226" s="782"/>
      <c r="E226" s="782"/>
      <c r="F226" s="782"/>
      <c r="G226" s="782"/>
      <c r="H226" s="782"/>
      <c r="I226" s="782"/>
      <c r="J226" s="27"/>
      <c r="K226" s="778"/>
      <c r="L226" s="778"/>
      <c r="M226" s="778"/>
      <c r="N226" s="27"/>
      <c r="O226" s="198"/>
      <c r="P226" s="189"/>
      <c r="Q226" s="189"/>
      <c r="R226" s="189"/>
      <c r="S226" s="189"/>
      <c r="T226" s="189"/>
      <c r="U226" s="51"/>
      <c r="V226" s="51"/>
      <c r="W226" s="57"/>
      <c r="X226" s="778"/>
      <c r="Y226" s="778"/>
      <c r="Z226" s="778"/>
      <c r="AA226" s="27"/>
      <c r="AB226" s="198"/>
      <c r="AC226" s="189"/>
      <c r="AD226" s="189"/>
      <c r="AE226" s="189"/>
      <c r="AF226" s="189"/>
      <c r="AG226" s="189"/>
      <c r="AH226" s="51"/>
      <c r="AI226" s="51"/>
      <c r="AJ226" s="57"/>
      <c r="AK226" s="778"/>
      <c r="AL226" s="778"/>
      <c r="AM226" s="778"/>
      <c r="AN226" s="27"/>
      <c r="AO226" s="198"/>
      <c r="AP226" s="189"/>
      <c r="AQ226" s="189"/>
      <c r="AR226" s="189"/>
      <c r="AS226" s="189"/>
      <c r="AT226" s="189"/>
      <c r="AU226" s="51"/>
      <c r="AV226" s="51"/>
      <c r="AW226" s="57"/>
      <c r="AX226" s="778"/>
      <c r="AY226" s="778"/>
      <c r="AZ226" s="778"/>
      <c r="BA226" s="27"/>
      <c r="BB226" s="198"/>
      <c r="BC226" s="189"/>
      <c r="BD226" s="189"/>
      <c r="BE226" s="189"/>
      <c r="BF226" s="189"/>
      <c r="BG226" s="189"/>
      <c r="BH226" s="51"/>
      <c r="BI226" s="51"/>
      <c r="BJ226" s="57"/>
      <c r="BK226" s="778"/>
      <c r="BL226" s="778"/>
      <c r="BM226" s="778"/>
    </row>
    <row r="227" spans="1:65" s="27" customFormat="1" ht="15" x14ac:dyDescent="0.2">
      <c r="A227" s="85"/>
      <c r="B227" s="49"/>
      <c r="C227" s="49"/>
      <c r="D227" s="54"/>
      <c r="E227" s="54"/>
      <c r="F227" s="54"/>
      <c r="G227" s="54"/>
      <c r="H227" s="57"/>
      <c r="I227" s="101"/>
      <c r="J227" s="85"/>
      <c r="K227" s="57"/>
      <c r="L227" s="57"/>
      <c r="M227" s="57"/>
      <c r="N227" s="85"/>
      <c r="O227" s="49"/>
      <c r="P227" s="49"/>
      <c r="Q227" s="54"/>
      <c r="R227" s="54"/>
      <c r="S227" s="54"/>
      <c r="T227" s="54"/>
      <c r="U227" s="57"/>
      <c r="V227" s="106"/>
      <c r="W227" s="57"/>
      <c r="X227" s="57"/>
      <c r="Y227" s="57"/>
      <c r="Z227" s="57"/>
      <c r="AA227" s="85"/>
      <c r="AB227" s="49"/>
      <c r="AC227" s="49"/>
      <c r="AD227" s="54"/>
      <c r="AE227" s="54"/>
      <c r="AF227" s="54"/>
      <c r="AG227" s="54"/>
      <c r="AH227" s="57"/>
      <c r="AI227" s="106"/>
      <c r="AJ227" s="57"/>
      <c r="AK227" s="57"/>
      <c r="AL227" s="57"/>
      <c r="AM227" s="57"/>
      <c r="AN227" s="85"/>
      <c r="AO227" s="49"/>
      <c r="AP227" s="49"/>
      <c r="AQ227" s="54"/>
      <c r="AR227" s="54"/>
      <c r="AS227" s="54"/>
      <c r="AT227" s="54"/>
      <c r="AU227" s="57"/>
      <c r="AV227" s="106"/>
      <c r="AW227" s="57"/>
      <c r="AX227" s="57"/>
      <c r="AY227" s="57"/>
      <c r="AZ227" s="57"/>
      <c r="BA227" s="85"/>
      <c r="BB227" s="49"/>
      <c r="BC227" s="49"/>
      <c r="BD227" s="54"/>
      <c r="BE227" s="54"/>
      <c r="BF227" s="54"/>
      <c r="BG227" s="54"/>
      <c r="BH227" s="57"/>
      <c r="BI227" s="106"/>
      <c r="BJ227" s="57"/>
      <c r="BK227" s="57"/>
      <c r="BL227" s="57"/>
      <c r="BM227" s="57"/>
    </row>
    <row r="228" spans="1:65" s="27" customFormat="1" ht="17.100000000000001" customHeight="1" x14ac:dyDescent="0.2">
      <c r="A228" s="721"/>
      <c r="B228" s="721"/>
      <c r="C228" s="721"/>
      <c r="D228" s="721"/>
      <c r="E228" s="721"/>
      <c r="F228" s="721"/>
      <c r="G228" s="721"/>
      <c r="H228" s="721"/>
      <c r="I228" s="721"/>
      <c r="J228" s="721"/>
      <c r="K228" s="721"/>
      <c r="L228" s="721"/>
      <c r="M228" s="721"/>
      <c r="N228" s="85"/>
      <c r="O228" s="85"/>
      <c r="P228" s="85"/>
      <c r="Q228" s="85"/>
      <c r="R228" s="85"/>
      <c r="S228" s="85"/>
      <c r="T228" s="85"/>
      <c r="U228" s="57"/>
      <c r="V228" s="57"/>
      <c r="W228" s="57"/>
      <c r="X228" s="57"/>
      <c r="Y228" s="57"/>
      <c r="Z228" s="57"/>
      <c r="AA228" s="85"/>
      <c r="AB228" s="85"/>
      <c r="AC228" s="85"/>
      <c r="AD228" s="85"/>
      <c r="AE228" s="85"/>
      <c r="AF228" s="85"/>
      <c r="AG228" s="85"/>
      <c r="AH228" s="57"/>
      <c r="AI228" s="57"/>
      <c r="AJ228" s="57"/>
      <c r="AK228" s="57"/>
      <c r="AL228" s="57"/>
      <c r="AM228" s="57"/>
      <c r="AN228" s="85"/>
      <c r="AO228" s="85"/>
      <c r="AP228" s="85"/>
      <c r="AQ228" s="85"/>
      <c r="AR228" s="85"/>
      <c r="AS228" s="85"/>
      <c r="AT228" s="85"/>
      <c r="AU228" s="57"/>
      <c r="AV228" s="57"/>
      <c r="AW228" s="57"/>
      <c r="AX228" s="57"/>
      <c r="AY228" s="57"/>
      <c r="AZ228" s="57"/>
      <c r="BA228" s="85"/>
      <c r="BB228" s="85"/>
      <c r="BC228" s="85"/>
      <c r="BD228" s="85"/>
      <c r="BE228" s="85"/>
      <c r="BF228" s="85"/>
      <c r="BG228" s="85"/>
      <c r="BH228" s="57"/>
      <c r="BI228" s="57"/>
      <c r="BJ228" s="57"/>
      <c r="BK228" s="57"/>
      <c r="BL228" s="57"/>
      <c r="BM228" s="57"/>
    </row>
    <row r="229" spans="1:65" s="20" customFormat="1" x14ac:dyDescent="0.2">
      <c r="A229" s="135"/>
      <c r="B229" s="701"/>
      <c r="C229" s="701"/>
      <c r="D229" s="701"/>
      <c r="E229" s="701"/>
      <c r="F229" s="701"/>
      <c r="G229" s="701"/>
      <c r="H229" s="51"/>
      <c r="I229" s="107"/>
      <c r="K229" s="51"/>
      <c r="L229" s="51"/>
      <c r="M229" s="51"/>
      <c r="N229" s="135"/>
      <c r="O229" s="701"/>
      <c r="P229" s="701"/>
      <c r="Q229" s="701"/>
      <c r="R229" s="701"/>
      <c r="S229" s="701"/>
      <c r="T229" s="701"/>
      <c r="U229" s="51"/>
      <c r="V229" s="108"/>
      <c r="W229" s="51"/>
      <c r="X229" s="51"/>
      <c r="Y229" s="51"/>
      <c r="Z229" s="51"/>
      <c r="AA229" s="135"/>
      <c r="AB229" s="701"/>
      <c r="AC229" s="701"/>
      <c r="AD229" s="701"/>
      <c r="AE229" s="701"/>
      <c r="AF229" s="701"/>
      <c r="AG229" s="701"/>
      <c r="AH229" s="51"/>
      <c r="AI229" s="108"/>
      <c r="AJ229" s="51"/>
      <c r="AK229" s="51"/>
      <c r="AL229" s="51"/>
      <c r="AM229" s="51"/>
      <c r="AN229" s="135"/>
      <c r="AO229" s="701"/>
      <c r="AP229" s="701"/>
      <c r="AQ229" s="701"/>
      <c r="AR229" s="701"/>
      <c r="AS229" s="701"/>
      <c r="AT229" s="701"/>
      <c r="AU229" s="51"/>
      <c r="AV229" s="108"/>
      <c r="AW229" s="51"/>
      <c r="AX229" s="51"/>
      <c r="AY229" s="51"/>
      <c r="AZ229" s="51"/>
      <c r="BA229" s="135"/>
      <c r="BB229" s="701"/>
      <c r="BC229" s="701"/>
      <c r="BD229" s="701"/>
      <c r="BE229" s="701"/>
      <c r="BF229" s="701"/>
      <c r="BG229" s="701"/>
      <c r="BH229" s="51"/>
      <c r="BI229" s="108"/>
      <c r="BJ229" s="51"/>
      <c r="BK229" s="51"/>
      <c r="BL229" s="51"/>
      <c r="BM229" s="51"/>
    </row>
    <row r="230" spans="1:65" s="20" customFormat="1" x14ac:dyDescent="0.2">
      <c r="A230" s="87"/>
      <c r="B230" s="701"/>
      <c r="C230" s="701"/>
      <c r="D230" s="701"/>
      <c r="E230" s="701"/>
      <c r="F230" s="701"/>
      <c r="G230" s="701"/>
      <c r="H230" s="156"/>
      <c r="I230" s="176"/>
      <c r="K230" s="130"/>
      <c r="L230" s="51"/>
      <c r="M230" s="51"/>
      <c r="N230" s="87"/>
      <c r="O230" s="701"/>
      <c r="P230" s="701"/>
      <c r="Q230" s="701"/>
      <c r="R230" s="701"/>
      <c r="S230" s="701"/>
      <c r="T230" s="701"/>
      <c r="U230" s="156"/>
      <c r="V230" s="176"/>
      <c r="W230" s="51"/>
      <c r="X230" s="130"/>
      <c r="Y230" s="51"/>
      <c r="Z230" s="51"/>
      <c r="AA230" s="87"/>
      <c r="AB230" s="701"/>
      <c r="AC230" s="701"/>
      <c r="AD230" s="701"/>
      <c r="AE230" s="701"/>
      <c r="AF230" s="701"/>
      <c r="AG230" s="701"/>
      <c r="AH230" s="156"/>
      <c r="AI230" s="176"/>
      <c r="AJ230" s="51"/>
      <c r="AK230" s="130"/>
      <c r="AL230" s="51"/>
      <c r="AM230" s="51"/>
      <c r="AN230" s="87"/>
      <c r="AO230" s="701"/>
      <c r="AP230" s="701"/>
      <c r="AQ230" s="701"/>
      <c r="AR230" s="701"/>
      <c r="AS230" s="701"/>
      <c r="AT230" s="701"/>
      <c r="AU230" s="156"/>
      <c r="AV230" s="176"/>
      <c r="AW230" s="51"/>
      <c r="AX230" s="130"/>
      <c r="AY230" s="51"/>
      <c r="AZ230" s="51"/>
      <c r="BA230" s="87"/>
      <c r="BB230" s="701"/>
      <c r="BC230" s="701"/>
      <c r="BD230" s="701"/>
      <c r="BE230" s="701"/>
      <c r="BF230" s="701"/>
      <c r="BG230" s="701"/>
      <c r="BH230" s="156"/>
      <c r="BI230" s="176"/>
      <c r="BJ230" s="51"/>
      <c r="BK230" s="130"/>
      <c r="BL230" s="51"/>
      <c r="BM230" s="51"/>
    </row>
    <row r="231" spans="1:65" s="20" customFormat="1" ht="12.75" customHeight="1" x14ac:dyDescent="0.2">
      <c r="A231" s="87"/>
      <c r="B231" s="225"/>
      <c r="C231" s="131"/>
      <c r="D231" s="131"/>
      <c r="E231" s="131"/>
      <c r="F231" s="131"/>
      <c r="G231" s="131"/>
      <c r="H231" s="134"/>
      <c r="I231" s="226"/>
      <c r="J231" s="131"/>
      <c r="K231" s="134"/>
      <c r="L231" s="51"/>
      <c r="M231" s="59"/>
      <c r="N231" s="87"/>
      <c r="O231" s="225"/>
      <c r="P231" s="131"/>
      <c r="Q231" s="131"/>
      <c r="R231" s="131"/>
      <c r="S231" s="131"/>
      <c r="T231" s="131"/>
      <c r="U231" s="134"/>
      <c r="V231" s="176"/>
      <c r="W231" s="134"/>
      <c r="X231" s="134"/>
      <c r="Y231" s="51"/>
      <c r="Z231" s="59"/>
      <c r="AA231" s="87"/>
      <c r="AB231" s="225"/>
      <c r="AC231" s="131"/>
      <c r="AD231" s="131"/>
      <c r="AE231" s="131"/>
      <c r="AF231" s="131"/>
      <c r="AG231" s="131"/>
      <c r="AH231" s="134"/>
      <c r="AI231" s="176"/>
      <c r="AJ231" s="134"/>
      <c r="AK231" s="134"/>
      <c r="AL231" s="51"/>
      <c r="AM231" s="59"/>
      <c r="AN231" s="87"/>
      <c r="AO231" s="225"/>
      <c r="AP231" s="131"/>
      <c r="AQ231" s="131"/>
      <c r="AR231" s="131"/>
      <c r="AS231" s="131"/>
      <c r="AT231" s="131"/>
      <c r="AU231" s="134"/>
      <c r="AV231" s="176"/>
      <c r="AW231" s="134"/>
      <c r="AX231" s="134"/>
      <c r="AY231" s="51"/>
      <c r="AZ231" s="59"/>
      <c r="BA231" s="87"/>
      <c r="BB231" s="225"/>
      <c r="BC231" s="131"/>
      <c r="BD231" s="131"/>
      <c r="BE231" s="131"/>
      <c r="BF231" s="131"/>
      <c r="BG231" s="131"/>
      <c r="BH231" s="134"/>
      <c r="BI231" s="176"/>
      <c r="BJ231" s="134"/>
      <c r="BK231" s="134"/>
      <c r="BL231" s="51"/>
      <c r="BM231" s="59"/>
    </row>
    <row r="232" spans="1:65" s="27" customFormat="1" ht="10.5" customHeight="1" x14ac:dyDescent="0.2">
      <c r="A232" s="85"/>
      <c r="B232" s="57"/>
      <c r="C232" s="85"/>
      <c r="D232" s="85"/>
      <c r="E232" s="85"/>
      <c r="F232" s="85"/>
      <c r="G232" s="85"/>
      <c r="H232" s="57"/>
      <c r="I232" s="101"/>
      <c r="J232" s="85"/>
      <c r="K232" s="57"/>
      <c r="L232" s="57"/>
      <c r="M232" s="57"/>
      <c r="N232" s="85"/>
      <c r="O232" s="57"/>
      <c r="P232" s="85"/>
      <c r="Q232" s="85"/>
      <c r="R232" s="85"/>
      <c r="S232" s="85"/>
      <c r="T232" s="85"/>
      <c r="U232" s="57"/>
      <c r="V232" s="106"/>
      <c r="W232" s="57"/>
      <c r="X232" s="57"/>
      <c r="Y232" s="57"/>
      <c r="Z232" s="57"/>
      <c r="AA232" s="85"/>
      <c r="AB232" s="57"/>
      <c r="AC232" s="85"/>
      <c r="AD232" s="85"/>
      <c r="AE232" s="85"/>
      <c r="AF232" s="85"/>
      <c r="AG232" s="85"/>
      <c r="AH232" s="57"/>
      <c r="AI232" s="106"/>
      <c r="AJ232" s="57"/>
      <c r="AK232" s="57"/>
      <c r="AL232" s="57"/>
      <c r="AM232" s="57"/>
      <c r="AN232" s="85"/>
      <c r="AO232" s="57"/>
      <c r="AP232" s="85"/>
      <c r="AQ232" s="85"/>
      <c r="AR232" s="85"/>
      <c r="AS232" s="85"/>
      <c r="AT232" s="85"/>
      <c r="AU232" s="57"/>
      <c r="AV232" s="106"/>
      <c r="AW232" s="57"/>
      <c r="AX232" s="57"/>
      <c r="AY232" s="57"/>
      <c r="AZ232" s="57"/>
      <c r="BA232" s="85"/>
      <c r="BB232" s="57"/>
      <c r="BC232" s="85"/>
      <c r="BD232" s="85"/>
      <c r="BE232" s="85"/>
      <c r="BF232" s="85"/>
      <c r="BG232" s="85"/>
      <c r="BH232" s="57"/>
      <c r="BI232" s="106"/>
      <c r="BJ232" s="57"/>
      <c r="BK232" s="57"/>
      <c r="BL232" s="57"/>
      <c r="BM232" s="57"/>
    </row>
    <row r="233" spans="1:65" s="27" customFormat="1" ht="17.100000000000001" customHeight="1" x14ac:dyDescent="0.2">
      <c r="A233" s="85"/>
      <c r="B233" s="686"/>
      <c r="C233" s="686"/>
      <c r="D233" s="698"/>
      <c r="E233" s="698"/>
      <c r="F233" s="698"/>
      <c r="G233" s="698"/>
      <c r="H233" s="57"/>
      <c r="I233" s="101"/>
      <c r="J233" s="85"/>
      <c r="K233" s="57"/>
      <c r="L233" s="57"/>
      <c r="M233" s="57"/>
      <c r="N233" s="85"/>
      <c r="O233" s="686"/>
      <c r="P233" s="686"/>
      <c r="Q233" s="698"/>
      <c r="R233" s="698"/>
      <c r="S233" s="698"/>
      <c r="T233" s="698"/>
      <c r="U233" s="57"/>
      <c r="V233" s="106"/>
      <c r="W233" s="57"/>
      <c r="X233" s="57"/>
      <c r="Y233" s="57"/>
      <c r="Z233" s="57"/>
      <c r="AA233" s="85"/>
      <c r="AB233" s="686"/>
      <c r="AC233" s="686"/>
      <c r="AD233" s="698"/>
      <c r="AE233" s="698"/>
      <c r="AF233" s="698"/>
      <c r="AG233" s="698"/>
      <c r="AH233" s="57"/>
      <c r="AI233" s="106"/>
      <c r="AJ233" s="57"/>
      <c r="AK233" s="57"/>
      <c r="AL233" s="57"/>
      <c r="AM233" s="57"/>
      <c r="AN233" s="85"/>
      <c r="AO233" s="686"/>
      <c r="AP233" s="686"/>
      <c r="AQ233" s="698"/>
      <c r="AR233" s="698"/>
      <c r="AS233" s="698"/>
      <c r="AT233" s="698"/>
      <c r="AU233" s="57"/>
      <c r="AV233" s="106"/>
      <c r="AW233" s="57"/>
      <c r="AX233" s="57"/>
      <c r="AY233" s="57"/>
      <c r="AZ233" s="57"/>
      <c r="BA233" s="85"/>
      <c r="BB233" s="686"/>
      <c r="BC233" s="686"/>
      <c r="BD233" s="698"/>
      <c r="BE233" s="698"/>
      <c r="BF233" s="698"/>
      <c r="BG233" s="698"/>
      <c r="BH233" s="57"/>
      <c r="BI233" s="106"/>
      <c r="BJ233" s="57"/>
      <c r="BK233" s="57"/>
      <c r="BL233" s="57"/>
      <c r="BM233" s="57"/>
    </row>
    <row r="234" spans="1:65" s="27" customFormat="1" ht="17.100000000000001" customHeight="1" x14ac:dyDescent="0.2">
      <c r="A234" s="85"/>
      <c r="B234" s="686"/>
      <c r="C234" s="686"/>
      <c r="D234" s="699"/>
      <c r="E234" s="699"/>
      <c r="F234" s="699"/>
      <c r="G234" s="699"/>
      <c r="H234" s="57"/>
      <c r="I234" s="101"/>
      <c r="J234" s="85"/>
      <c r="K234" s="57"/>
      <c r="L234" s="57"/>
      <c r="M234" s="57"/>
      <c r="N234" s="85"/>
      <c r="O234" s="686"/>
      <c r="P234" s="686"/>
      <c r="Q234" s="699"/>
      <c r="R234" s="699"/>
      <c r="S234" s="699"/>
      <c r="T234" s="699"/>
      <c r="U234" s="57"/>
      <c r="V234" s="106"/>
      <c r="W234" s="57"/>
      <c r="X234" s="57"/>
      <c r="Y234" s="57"/>
      <c r="Z234" s="57"/>
      <c r="AA234" s="85"/>
      <c r="AB234" s="686"/>
      <c r="AC234" s="686"/>
      <c r="AD234" s="699"/>
      <c r="AE234" s="699"/>
      <c r="AF234" s="699"/>
      <c r="AG234" s="699"/>
      <c r="AH234" s="57"/>
      <c r="AI234" s="106"/>
      <c r="AJ234" s="57"/>
      <c r="AK234" s="57"/>
      <c r="AL234" s="57"/>
      <c r="AM234" s="57"/>
      <c r="AN234" s="85"/>
      <c r="AO234" s="686"/>
      <c r="AP234" s="686"/>
      <c r="AQ234" s="699"/>
      <c r="AR234" s="699"/>
      <c r="AS234" s="699"/>
      <c r="AT234" s="699"/>
      <c r="AU234" s="57"/>
      <c r="AV234" s="106"/>
      <c r="AW234" s="57"/>
      <c r="AX234" s="57"/>
      <c r="AY234" s="57"/>
      <c r="AZ234" s="57"/>
      <c r="BA234" s="85"/>
      <c r="BB234" s="686"/>
      <c r="BC234" s="686"/>
      <c r="BD234" s="699"/>
      <c r="BE234" s="699"/>
      <c r="BF234" s="699"/>
      <c r="BG234" s="699"/>
      <c r="BH234" s="57"/>
      <c r="BI234" s="106"/>
      <c r="BJ234" s="57"/>
      <c r="BK234" s="57"/>
      <c r="BL234" s="57"/>
      <c r="BM234" s="57"/>
    </row>
    <row r="235" spans="1:65" s="27" customFormat="1" ht="17.100000000000001" customHeight="1" x14ac:dyDescent="0.2">
      <c r="A235" s="85"/>
      <c r="B235" s="686"/>
      <c r="C235" s="686"/>
      <c r="D235" s="698"/>
      <c r="E235" s="698"/>
      <c r="F235" s="698"/>
      <c r="G235" s="698"/>
      <c r="H235" s="57"/>
      <c r="I235" s="101"/>
      <c r="J235" s="85"/>
      <c r="K235" s="57"/>
      <c r="L235" s="57"/>
      <c r="M235" s="57"/>
      <c r="N235" s="85"/>
      <c r="O235" s="686"/>
      <c r="P235" s="686"/>
      <c r="Q235" s="698"/>
      <c r="R235" s="698"/>
      <c r="S235" s="698"/>
      <c r="T235" s="698"/>
      <c r="U235" s="57"/>
      <c r="V235" s="106"/>
      <c r="W235" s="57"/>
      <c r="X235" s="57"/>
      <c r="Y235" s="57"/>
      <c r="Z235" s="57"/>
      <c r="AA235" s="85"/>
      <c r="AB235" s="686"/>
      <c r="AC235" s="686"/>
      <c r="AD235" s="698"/>
      <c r="AE235" s="698"/>
      <c r="AF235" s="698"/>
      <c r="AG235" s="698"/>
      <c r="AH235" s="57"/>
      <c r="AI235" s="106"/>
      <c r="AJ235" s="57"/>
      <c r="AK235" s="57"/>
      <c r="AL235" s="57"/>
      <c r="AM235" s="57"/>
      <c r="AN235" s="85"/>
      <c r="AO235" s="686"/>
      <c r="AP235" s="686"/>
      <c r="AQ235" s="698"/>
      <c r="AR235" s="698"/>
      <c r="AS235" s="698"/>
      <c r="AT235" s="698"/>
      <c r="AU235" s="57"/>
      <c r="AV235" s="106"/>
      <c r="AW235" s="57"/>
      <c r="AX235" s="57"/>
      <c r="AY235" s="57"/>
      <c r="AZ235" s="57"/>
      <c r="BA235" s="85"/>
      <c r="BB235" s="686"/>
      <c r="BC235" s="686"/>
      <c r="BD235" s="698"/>
      <c r="BE235" s="698"/>
      <c r="BF235" s="698"/>
      <c r="BG235" s="698"/>
      <c r="BH235" s="57"/>
      <c r="BI235" s="106"/>
      <c r="BJ235" s="57"/>
      <c r="BK235" s="57"/>
      <c r="BL235" s="57"/>
      <c r="BM235" s="57"/>
    </row>
    <row r="236" spans="1:65" s="27" customFormat="1" ht="17.100000000000001" customHeight="1" x14ac:dyDescent="0.2">
      <c r="A236" s="85"/>
      <c r="B236" s="688"/>
      <c r="C236" s="688"/>
      <c r="D236" s="695"/>
      <c r="E236" s="695"/>
      <c r="F236" s="695"/>
      <c r="G236" s="695"/>
      <c r="H236" s="57"/>
      <c r="I236" s="101"/>
      <c r="J236" s="85"/>
      <c r="K236" s="57"/>
      <c r="L236" s="57"/>
      <c r="M236" s="57"/>
      <c r="N236" s="85"/>
      <c r="O236" s="688"/>
      <c r="P236" s="688"/>
      <c r="Q236" s="695"/>
      <c r="R236" s="695"/>
      <c r="S236" s="695"/>
      <c r="T236" s="695"/>
      <c r="U236" s="57"/>
      <c r="V236" s="106"/>
      <c r="W236" s="57"/>
      <c r="X236" s="57"/>
      <c r="Y236" s="57"/>
      <c r="Z236" s="57"/>
      <c r="AA236" s="85"/>
      <c r="AB236" s="688"/>
      <c r="AC236" s="688"/>
      <c r="AD236" s="695"/>
      <c r="AE236" s="695"/>
      <c r="AF236" s="695"/>
      <c r="AG236" s="695"/>
      <c r="AH236" s="57"/>
      <c r="AI236" s="106"/>
      <c r="AJ236" s="57"/>
      <c r="AK236" s="57"/>
      <c r="AL236" s="57"/>
      <c r="AM236" s="57"/>
      <c r="AN236" s="85"/>
      <c r="AO236" s="688"/>
      <c r="AP236" s="688"/>
      <c r="AQ236" s="695"/>
      <c r="AR236" s="695"/>
      <c r="AS236" s="695"/>
      <c r="AT236" s="695"/>
      <c r="AU236" s="57"/>
      <c r="AV236" s="106"/>
      <c r="AW236" s="57"/>
      <c r="AX236" s="57"/>
      <c r="AY236" s="57"/>
      <c r="AZ236" s="57"/>
      <c r="BA236" s="85"/>
      <c r="BB236" s="688"/>
      <c r="BC236" s="688"/>
      <c r="BD236" s="695"/>
      <c r="BE236" s="695"/>
      <c r="BF236" s="695"/>
      <c r="BG236" s="695"/>
      <c r="BH236" s="57"/>
      <c r="BI236" s="106"/>
      <c r="BJ236" s="57"/>
      <c r="BK236" s="57"/>
      <c r="BL236" s="57"/>
      <c r="BM236" s="57"/>
    </row>
    <row r="237" spans="1:65" s="27" customFormat="1" ht="17.100000000000001" customHeight="1" x14ac:dyDescent="0.2">
      <c r="A237" s="85"/>
      <c r="B237" s="704"/>
      <c r="C237" s="704"/>
      <c r="D237" s="695"/>
      <c r="E237" s="695"/>
      <c r="F237" s="695"/>
      <c r="G237" s="695"/>
      <c r="H237" s="57"/>
      <c r="I237" s="101"/>
      <c r="J237" s="85"/>
      <c r="K237" s="57"/>
      <c r="L237" s="57"/>
      <c r="M237" s="57"/>
      <c r="N237" s="85"/>
      <c r="O237" s="704"/>
      <c r="P237" s="704"/>
      <c r="Q237" s="695"/>
      <c r="R237" s="695"/>
      <c r="S237" s="695"/>
      <c r="T237" s="695"/>
      <c r="U237" s="57"/>
      <c r="V237" s="106"/>
      <c r="W237" s="57"/>
      <c r="X237" s="57"/>
      <c r="Y237" s="57"/>
      <c r="Z237" s="57"/>
      <c r="AA237" s="85"/>
      <c r="AB237" s="704"/>
      <c r="AC237" s="704"/>
      <c r="AD237" s="695"/>
      <c r="AE237" s="695"/>
      <c r="AF237" s="695"/>
      <c r="AG237" s="695"/>
      <c r="AH237" s="57"/>
      <c r="AI237" s="106"/>
      <c r="AJ237" s="57"/>
      <c r="AK237" s="57"/>
      <c r="AL237" s="57"/>
      <c r="AM237" s="57"/>
      <c r="AN237" s="85"/>
      <c r="AO237" s="704"/>
      <c r="AP237" s="704"/>
      <c r="AQ237" s="695"/>
      <c r="AR237" s="695"/>
      <c r="AS237" s="695"/>
      <c r="AT237" s="695"/>
      <c r="AU237" s="57"/>
      <c r="AV237" s="106"/>
      <c r="AW237" s="57"/>
      <c r="AX237" s="57"/>
      <c r="AY237" s="57"/>
      <c r="AZ237" s="57"/>
      <c r="BA237" s="85"/>
      <c r="BB237" s="704"/>
      <c r="BC237" s="704"/>
      <c r="BD237" s="695"/>
      <c r="BE237" s="695"/>
      <c r="BF237" s="695"/>
      <c r="BG237" s="695"/>
      <c r="BH237" s="57"/>
      <c r="BI237" s="106"/>
      <c r="BJ237" s="57"/>
      <c r="BK237" s="57"/>
      <c r="BL237" s="57"/>
      <c r="BM237" s="57"/>
    </row>
    <row r="238" spans="1:65" s="27" customFormat="1" ht="17.100000000000001" customHeight="1" x14ac:dyDescent="0.2">
      <c r="A238" s="85"/>
      <c r="B238" s="704"/>
      <c r="C238" s="704"/>
      <c r="D238" s="695"/>
      <c r="E238" s="695"/>
      <c r="F238" s="695"/>
      <c r="G238" s="695"/>
      <c r="H238" s="57"/>
      <c r="I238" s="101"/>
      <c r="J238" s="85"/>
      <c r="K238" s="57"/>
      <c r="L238" s="57"/>
      <c r="M238" s="57"/>
      <c r="N238" s="85"/>
      <c r="O238" s="704"/>
      <c r="P238" s="704"/>
      <c r="Q238" s="695"/>
      <c r="R238" s="695"/>
      <c r="S238" s="695"/>
      <c r="T238" s="695"/>
      <c r="U238" s="57"/>
      <c r="V238" s="106"/>
      <c r="W238" s="57"/>
      <c r="X238" s="57"/>
      <c r="Y238" s="57"/>
      <c r="Z238" s="57"/>
      <c r="AA238" s="85"/>
      <c r="AB238" s="704"/>
      <c r="AC238" s="704"/>
      <c r="AD238" s="695"/>
      <c r="AE238" s="695"/>
      <c r="AF238" s="695"/>
      <c r="AG238" s="695"/>
      <c r="AH238" s="57"/>
      <c r="AI238" s="106"/>
      <c r="AJ238" s="57"/>
      <c r="AK238" s="57"/>
      <c r="AL238" s="57"/>
      <c r="AM238" s="57"/>
      <c r="AN238" s="85"/>
      <c r="AO238" s="704"/>
      <c r="AP238" s="704"/>
      <c r="AQ238" s="695"/>
      <c r="AR238" s="695"/>
      <c r="AS238" s="695"/>
      <c r="AT238" s="695"/>
      <c r="AU238" s="57"/>
      <c r="AV238" s="106"/>
      <c r="AW238" s="57"/>
      <c r="AX238" s="57"/>
      <c r="AY238" s="57"/>
      <c r="AZ238" s="57"/>
      <c r="BA238" s="85"/>
      <c r="BB238" s="704"/>
      <c r="BC238" s="704"/>
      <c r="BD238" s="695"/>
      <c r="BE238" s="695"/>
      <c r="BF238" s="695"/>
      <c r="BG238" s="695"/>
      <c r="BH238" s="57"/>
      <c r="BI238" s="106"/>
      <c r="BJ238" s="57"/>
      <c r="BK238" s="57"/>
      <c r="BL238" s="57"/>
      <c r="BM238" s="57"/>
    </row>
    <row r="239" spans="1:65" s="27" customFormat="1" ht="17.100000000000001" customHeight="1" x14ac:dyDescent="0.2">
      <c r="A239" s="85"/>
      <c r="B239" s="704"/>
      <c r="C239" s="704"/>
      <c r="D239" s="695"/>
      <c r="E239" s="695"/>
      <c r="F239" s="695"/>
      <c r="G239" s="695"/>
      <c r="H239" s="57"/>
      <c r="I239" s="101"/>
      <c r="J239" s="85"/>
      <c r="K239" s="57"/>
      <c r="L239" s="57"/>
      <c r="M239" s="57"/>
      <c r="N239" s="85"/>
      <c r="O239" s="704"/>
      <c r="P239" s="704"/>
      <c r="Q239" s="695"/>
      <c r="R239" s="695"/>
      <c r="S239" s="695"/>
      <c r="T239" s="695"/>
      <c r="U239" s="57"/>
      <c r="V239" s="106"/>
      <c r="W239" s="57"/>
      <c r="X239" s="57"/>
      <c r="Y239" s="57"/>
      <c r="Z239" s="57"/>
      <c r="AA239" s="85"/>
      <c r="AB239" s="704"/>
      <c r="AC239" s="704"/>
      <c r="AD239" s="695"/>
      <c r="AE239" s="695"/>
      <c r="AF239" s="695"/>
      <c r="AG239" s="695"/>
      <c r="AH239" s="57"/>
      <c r="AI239" s="106"/>
      <c r="AJ239" s="57"/>
      <c r="AK239" s="57"/>
      <c r="AL239" s="57"/>
      <c r="AM239" s="57"/>
      <c r="AN239" s="85"/>
      <c r="AO239" s="704"/>
      <c r="AP239" s="704"/>
      <c r="AQ239" s="695"/>
      <c r="AR239" s="695"/>
      <c r="AS239" s="695"/>
      <c r="AT239" s="695"/>
      <c r="AU239" s="57"/>
      <c r="AV239" s="106"/>
      <c r="AW239" s="57"/>
      <c r="AX239" s="57"/>
      <c r="AY239" s="57"/>
      <c r="AZ239" s="57"/>
      <c r="BA239" s="85"/>
      <c r="BB239" s="704"/>
      <c r="BC239" s="704"/>
      <c r="BD239" s="695"/>
      <c r="BE239" s="695"/>
      <c r="BF239" s="695"/>
      <c r="BG239" s="695"/>
      <c r="BH239" s="57"/>
      <c r="BI239" s="106"/>
      <c r="BJ239" s="57"/>
      <c r="BK239" s="57"/>
      <c r="BL239" s="57"/>
      <c r="BM239" s="57"/>
    </row>
    <row r="240" spans="1:65" s="27" customFormat="1" ht="17.100000000000001" customHeight="1" x14ac:dyDescent="0.2">
      <c r="A240" s="85"/>
      <c r="B240" s="704"/>
      <c r="C240" s="704"/>
      <c r="D240" s="695"/>
      <c r="E240" s="695"/>
      <c r="F240" s="695"/>
      <c r="G240" s="695"/>
      <c r="H240" s="57"/>
      <c r="I240" s="101"/>
      <c r="J240" s="85"/>
      <c r="K240" s="57"/>
      <c r="L240" s="57"/>
      <c r="M240" s="57"/>
      <c r="N240" s="85"/>
      <c r="O240" s="704"/>
      <c r="P240" s="704"/>
      <c r="Q240" s="695"/>
      <c r="R240" s="695"/>
      <c r="S240" s="695"/>
      <c r="T240" s="695"/>
      <c r="U240" s="57"/>
      <c r="V240" s="106"/>
      <c r="W240" s="57"/>
      <c r="X240" s="57"/>
      <c r="Y240" s="57"/>
      <c r="Z240" s="57"/>
      <c r="AA240" s="85"/>
      <c r="AB240" s="704"/>
      <c r="AC240" s="704"/>
      <c r="AD240" s="695"/>
      <c r="AE240" s="695"/>
      <c r="AF240" s="695"/>
      <c r="AG240" s="695"/>
      <c r="AH240" s="57"/>
      <c r="AI240" s="106"/>
      <c r="AJ240" s="57"/>
      <c r="AK240" s="57"/>
      <c r="AL240" s="57"/>
      <c r="AM240" s="57"/>
      <c r="AN240" s="85"/>
      <c r="AO240" s="704"/>
      <c r="AP240" s="704"/>
      <c r="AQ240" s="695"/>
      <c r="AR240" s="695"/>
      <c r="AS240" s="695"/>
      <c r="AT240" s="695"/>
      <c r="AU240" s="57"/>
      <c r="AV240" s="106"/>
      <c r="AW240" s="57"/>
      <c r="AX240" s="57"/>
      <c r="AY240" s="57"/>
      <c r="AZ240" s="57"/>
      <c r="BA240" s="85"/>
      <c r="BB240" s="704"/>
      <c r="BC240" s="704"/>
      <c r="BD240" s="695"/>
      <c r="BE240" s="695"/>
      <c r="BF240" s="695"/>
      <c r="BG240" s="695"/>
      <c r="BH240" s="57"/>
      <c r="BI240" s="106"/>
      <c r="BJ240" s="57"/>
      <c r="BK240" s="57"/>
      <c r="BL240" s="57"/>
      <c r="BM240" s="57"/>
    </row>
    <row r="241" spans="1:65" s="27" customFormat="1" ht="17.100000000000001" customHeight="1" x14ac:dyDescent="0.2">
      <c r="A241" s="85"/>
      <c r="B241" s="704"/>
      <c r="C241" s="704"/>
      <c r="D241" s="695"/>
      <c r="E241" s="695"/>
      <c r="F241" s="695"/>
      <c r="G241" s="695"/>
      <c r="H241" s="57"/>
      <c r="I241" s="101"/>
      <c r="J241" s="85"/>
      <c r="K241" s="57"/>
      <c r="L241" s="57"/>
      <c r="M241" s="57"/>
      <c r="N241" s="85"/>
      <c r="O241" s="704"/>
      <c r="P241" s="704"/>
      <c r="Q241" s="695"/>
      <c r="R241" s="695"/>
      <c r="S241" s="695"/>
      <c r="T241" s="695"/>
      <c r="U241" s="57"/>
      <c r="V241" s="106"/>
      <c r="W241" s="57"/>
      <c r="X241" s="57"/>
      <c r="Y241" s="57"/>
      <c r="Z241" s="57"/>
      <c r="AA241" s="85"/>
      <c r="AB241" s="704"/>
      <c r="AC241" s="704"/>
      <c r="AD241" s="695"/>
      <c r="AE241" s="695"/>
      <c r="AF241" s="695"/>
      <c r="AG241" s="695"/>
      <c r="AH241" s="57"/>
      <c r="AI241" s="106"/>
      <c r="AJ241" s="57"/>
      <c r="AK241" s="57"/>
      <c r="AL241" s="57"/>
      <c r="AM241" s="57"/>
      <c r="AN241" s="85"/>
      <c r="AO241" s="704"/>
      <c r="AP241" s="704"/>
      <c r="AQ241" s="695"/>
      <c r="AR241" s="695"/>
      <c r="AS241" s="695"/>
      <c r="AT241" s="695"/>
      <c r="AU241" s="57"/>
      <c r="AV241" s="106"/>
      <c r="AW241" s="57"/>
      <c r="AX241" s="57"/>
      <c r="AY241" s="57"/>
      <c r="AZ241" s="57"/>
      <c r="BA241" s="85"/>
      <c r="BB241" s="704"/>
      <c r="BC241" s="704"/>
      <c r="BD241" s="695"/>
      <c r="BE241" s="695"/>
      <c r="BF241" s="695"/>
      <c r="BG241" s="695"/>
      <c r="BH241" s="57"/>
      <c r="BI241" s="106"/>
      <c r="BJ241" s="57"/>
      <c r="BK241" s="57"/>
      <c r="BL241" s="57"/>
      <c r="BM241" s="57"/>
    </row>
    <row r="242" spans="1:65" s="27" customFormat="1" ht="17.100000000000001" customHeight="1" x14ac:dyDescent="0.2">
      <c r="A242" s="85"/>
      <c r="B242" s="704"/>
      <c r="C242" s="704"/>
      <c r="D242" s="695"/>
      <c r="E242" s="695"/>
      <c r="F242" s="695"/>
      <c r="G242" s="695"/>
      <c r="H242" s="57"/>
      <c r="I242" s="101"/>
      <c r="J242" s="85"/>
      <c r="K242" s="57"/>
      <c r="L242" s="57"/>
      <c r="M242" s="57"/>
      <c r="N242" s="85"/>
      <c r="O242" s="704"/>
      <c r="P242" s="704"/>
      <c r="Q242" s="695"/>
      <c r="R242" s="695"/>
      <c r="S242" s="695"/>
      <c r="T242" s="695"/>
      <c r="U242" s="57"/>
      <c r="V242" s="106"/>
      <c r="W242" s="57"/>
      <c r="X242" s="57"/>
      <c r="Y242" s="57"/>
      <c r="Z242" s="57"/>
      <c r="AA242" s="85"/>
      <c r="AB242" s="704"/>
      <c r="AC242" s="704"/>
      <c r="AD242" s="695"/>
      <c r="AE242" s="695"/>
      <c r="AF242" s="695"/>
      <c r="AG242" s="695"/>
      <c r="AH242" s="57"/>
      <c r="AI242" s="106"/>
      <c r="AJ242" s="57"/>
      <c r="AK242" s="57"/>
      <c r="AL242" s="57"/>
      <c r="AM242" s="57"/>
      <c r="AN242" s="85"/>
      <c r="AO242" s="704"/>
      <c r="AP242" s="704"/>
      <c r="AQ242" s="695"/>
      <c r="AR242" s="695"/>
      <c r="AS242" s="695"/>
      <c r="AT242" s="695"/>
      <c r="AU242" s="57"/>
      <c r="AV242" s="106"/>
      <c r="AW242" s="57"/>
      <c r="AX242" s="57"/>
      <c r="AY242" s="57"/>
      <c r="AZ242" s="57"/>
      <c r="BA242" s="85"/>
      <c r="BB242" s="704"/>
      <c r="BC242" s="704"/>
      <c r="BD242" s="695"/>
      <c r="BE242" s="695"/>
      <c r="BF242" s="695"/>
      <c r="BG242" s="695"/>
      <c r="BH242" s="57"/>
      <c r="BI242" s="106"/>
      <c r="BJ242" s="57"/>
      <c r="BK242" s="57"/>
      <c r="BL242" s="57"/>
      <c r="BM242" s="57"/>
    </row>
    <row r="243" spans="1:65" s="27" customFormat="1" ht="17.100000000000001" customHeight="1" x14ac:dyDescent="0.2">
      <c r="A243" s="85"/>
      <c r="B243" s="704"/>
      <c r="C243" s="704"/>
      <c r="D243" s="695"/>
      <c r="E243" s="695"/>
      <c r="F243" s="695"/>
      <c r="G243" s="695"/>
      <c r="H243" s="57"/>
      <c r="I243" s="101"/>
      <c r="J243" s="85"/>
      <c r="K243" s="57"/>
      <c r="L243" s="57"/>
      <c r="M243" s="57"/>
      <c r="N243" s="85"/>
      <c r="O243" s="704"/>
      <c r="P243" s="704"/>
      <c r="Q243" s="695"/>
      <c r="R243" s="695"/>
      <c r="S243" s="695"/>
      <c r="T243" s="695"/>
      <c r="U243" s="57"/>
      <c r="V243" s="106"/>
      <c r="W243" s="57"/>
      <c r="X243" s="57"/>
      <c r="Y243" s="57"/>
      <c r="Z243" s="57"/>
      <c r="AA243" s="85"/>
      <c r="AB243" s="704"/>
      <c r="AC243" s="704"/>
      <c r="AD243" s="695"/>
      <c r="AE243" s="695"/>
      <c r="AF243" s="695"/>
      <c r="AG243" s="695"/>
      <c r="AH243" s="57"/>
      <c r="AI243" s="106"/>
      <c r="AJ243" s="57"/>
      <c r="AK243" s="57"/>
      <c r="AL243" s="57"/>
      <c r="AM243" s="57"/>
      <c r="AN243" s="85"/>
      <c r="AO243" s="704"/>
      <c r="AP243" s="704"/>
      <c r="AQ243" s="695"/>
      <c r="AR243" s="695"/>
      <c r="AS243" s="695"/>
      <c r="AT243" s="695"/>
      <c r="AU243" s="57"/>
      <c r="AV243" s="106"/>
      <c r="AW243" s="57"/>
      <c r="AX243" s="57"/>
      <c r="AY243" s="57"/>
      <c r="AZ243" s="57"/>
      <c r="BA243" s="85"/>
      <c r="BB243" s="704"/>
      <c r="BC243" s="704"/>
      <c r="BD243" s="695"/>
      <c r="BE243" s="695"/>
      <c r="BF243" s="695"/>
      <c r="BG243" s="695"/>
      <c r="BH243" s="57"/>
      <c r="BI243" s="106"/>
      <c r="BJ243" s="57"/>
      <c r="BK243" s="57"/>
      <c r="BL243" s="57"/>
      <c r="BM243" s="57"/>
    </row>
    <row r="244" spans="1:65" s="27" customFormat="1" ht="17.100000000000001" customHeight="1" x14ac:dyDescent="0.2">
      <c r="A244" s="85"/>
      <c r="B244" s="704"/>
      <c r="C244" s="704"/>
      <c r="D244" s="695"/>
      <c r="E244" s="695"/>
      <c r="F244" s="695"/>
      <c r="G244" s="695"/>
      <c r="H244" s="57"/>
      <c r="I244" s="101"/>
      <c r="J244" s="85"/>
      <c r="K244" s="57"/>
      <c r="L244" s="57"/>
      <c r="M244" s="57"/>
      <c r="N244" s="85"/>
      <c r="O244" s="704"/>
      <c r="P244" s="704"/>
      <c r="Q244" s="695"/>
      <c r="R244" s="695"/>
      <c r="S244" s="695"/>
      <c r="T244" s="695"/>
      <c r="U244" s="57"/>
      <c r="V244" s="106"/>
      <c r="W244" s="57"/>
      <c r="X244" s="57"/>
      <c r="Y244" s="57"/>
      <c r="Z244" s="57"/>
      <c r="AA244" s="85"/>
      <c r="AB244" s="704"/>
      <c r="AC244" s="704"/>
      <c r="AD244" s="695"/>
      <c r="AE244" s="695"/>
      <c r="AF244" s="695"/>
      <c r="AG244" s="695"/>
      <c r="AH244" s="57"/>
      <c r="AI244" s="106"/>
      <c r="AJ244" s="57"/>
      <c r="AK244" s="57"/>
      <c r="AL244" s="57"/>
      <c r="AM244" s="57"/>
      <c r="AN244" s="85"/>
      <c r="AO244" s="704"/>
      <c r="AP244" s="704"/>
      <c r="AQ244" s="695"/>
      <c r="AR244" s="695"/>
      <c r="AS244" s="695"/>
      <c r="AT244" s="695"/>
      <c r="AU244" s="57"/>
      <c r="AV244" s="106"/>
      <c r="AW244" s="57"/>
      <c r="AX244" s="57"/>
      <c r="AY244" s="57"/>
      <c r="AZ244" s="57"/>
      <c r="BA244" s="85"/>
      <c r="BB244" s="704"/>
      <c r="BC244" s="704"/>
      <c r="BD244" s="695"/>
      <c r="BE244" s="695"/>
      <c r="BF244" s="695"/>
      <c r="BG244" s="695"/>
      <c r="BH244" s="57"/>
      <c r="BI244" s="106"/>
      <c r="BJ244" s="57"/>
      <c r="BK244" s="57"/>
      <c r="BL244" s="57"/>
      <c r="BM244" s="57"/>
    </row>
    <row r="245" spans="1:65" s="27" customFormat="1" ht="17.100000000000001" customHeight="1" x14ac:dyDescent="0.2">
      <c r="A245" s="85"/>
      <c r="B245" s="704"/>
      <c r="C245" s="704"/>
      <c r="D245" s="695"/>
      <c r="E245" s="695"/>
      <c r="F245" s="695"/>
      <c r="G245" s="695"/>
      <c r="H245" s="57"/>
      <c r="I245" s="101"/>
      <c r="J245" s="85"/>
      <c r="K245" s="57"/>
      <c r="L245" s="57"/>
      <c r="M245" s="57"/>
      <c r="N245" s="85"/>
      <c r="O245" s="704"/>
      <c r="P245" s="704"/>
      <c r="Q245" s="695"/>
      <c r="R245" s="695"/>
      <c r="S245" s="695"/>
      <c r="T245" s="695"/>
      <c r="U245" s="57"/>
      <c r="V245" s="106"/>
      <c r="W245" s="57"/>
      <c r="X245" s="57"/>
      <c r="Y245" s="57"/>
      <c r="Z245" s="57"/>
      <c r="AA245" s="85"/>
      <c r="AB245" s="704"/>
      <c r="AC245" s="704"/>
      <c r="AD245" s="695"/>
      <c r="AE245" s="695"/>
      <c r="AF245" s="695"/>
      <c r="AG245" s="695"/>
      <c r="AH245" s="57"/>
      <c r="AI245" s="106"/>
      <c r="AJ245" s="57"/>
      <c r="AK245" s="57"/>
      <c r="AL245" s="57"/>
      <c r="AM245" s="57"/>
      <c r="AN245" s="85"/>
      <c r="AO245" s="704"/>
      <c r="AP245" s="704"/>
      <c r="AQ245" s="695"/>
      <c r="AR245" s="695"/>
      <c r="AS245" s="695"/>
      <c r="AT245" s="695"/>
      <c r="AU245" s="57"/>
      <c r="AV245" s="106"/>
      <c r="AW245" s="57"/>
      <c r="AX245" s="57"/>
      <c r="AY245" s="57"/>
      <c r="AZ245" s="57"/>
      <c r="BA245" s="85"/>
      <c r="BB245" s="704"/>
      <c r="BC245" s="704"/>
      <c r="BD245" s="695"/>
      <c r="BE245" s="695"/>
      <c r="BF245" s="695"/>
      <c r="BG245" s="695"/>
      <c r="BH245" s="57"/>
      <c r="BI245" s="106"/>
      <c r="BJ245" s="57"/>
      <c r="BK245" s="57"/>
      <c r="BL245" s="57"/>
      <c r="BM245" s="57"/>
    </row>
    <row r="246" spans="1:65" s="27" customFormat="1" ht="17.100000000000001" customHeight="1" x14ac:dyDescent="0.2">
      <c r="A246" s="85"/>
      <c r="B246" s="704"/>
      <c r="C246" s="704"/>
      <c r="D246" s="695"/>
      <c r="E246" s="695"/>
      <c r="F246" s="695"/>
      <c r="G246" s="695"/>
      <c r="H246" s="57"/>
      <c r="I246" s="101"/>
      <c r="J246" s="85"/>
      <c r="K246" s="57"/>
      <c r="L246" s="57"/>
      <c r="M246" s="57"/>
      <c r="N246" s="85"/>
      <c r="O246" s="704"/>
      <c r="P246" s="704"/>
      <c r="Q246" s="695"/>
      <c r="R246" s="695"/>
      <c r="S246" s="695"/>
      <c r="T246" s="695"/>
      <c r="U246" s="57"/>
      <c r="V246" s="106"/>
      <c r="W246" s="57"/>
      <c r="X246" s="57"/>
      <c r="Y246" s="57"/>
      <c r="Z246" s="57"/>
      <c r="AA246" s="85"/>
      <c r="AB246" s="704"/>
      <c r="AC246" s="704"/>
      <c r="AD246" s="695"/>
      <c r="AE246" s="695"/>
      <c r="AF246" s="695"/>
      <c r="AG246" s="695"/>
      <c r="AH246" s="57"/>
      <c r="AI246" s="106"/>
      <c r="AJ246" s="57"/>
      <c r="AK246" s="57"/>
      <c r="AL246" s="57"/>
      <c r="AM246" s="57"/>
      <c r="AN246" s="85"/>
      <c r="AO246" s="704"/>
      <c r="AP246" s="704"/>
      <c r="AQ246" s="695"/>
      <c r="AR246" s="695"/>
      <c r="AS246" s="695"/>
      <c r="AT246" s="695"/>
      <c r="AU246" s="57"/>
      <c r="AV246" s="106"/>
      <c r="AW246" s="57"/>
      <c r="AX246" s="57"/>
      <c r="AY246" s="57"/>
      <c r="AZ246" s="57"/>
      <c r="BA246" s="85"/>
      <c r="BB246" s="704"/>
      <c r="BC246" s="704"/>
      <c r="BD246" s="695"/>
      <c r="BE246" s="695"/>
      <c r="BF246" s="695"/>
      <c r="BG246" s="695"/>
      <c r="BH246" s="57"/>
      <c r="BI246" s="106"/>
      <c r="BJ246" s="57"/>
      <c r="BK246" s="57"/>
      <c r="BL246" s="57"/>
      <c r="BM246" s="57"/>
    </row>
    <row r="247" spans="1:65" s="27" customFormat="1" ht="17.100000000000001" customHeight="1" x14ac:dyDescent="0.2">
      <c r="A247" s="85"/>
      <c r="B247" s="704"/>
      <c r="C247" s="704"/>
      <c r="D247" s="695"/>
      <c r="E247" s="695"/>
      <c r="F247" s="695"/>
      <c r="G247" s="695"/>
      <c r="H247" s="57"/>
      <c r="I247" s="101"/>
      <c r="J247" s="85"/>
      <c r="K247" s="57"/>
      <c r="L247" s="57"/>
      <c r="M247" s="57"/>
      <c r="N247" s="85"/>
      <c r="O247" s="704"/>
      <c r="P247" s="704"/>
      <c r="Q247" s="695"/>
      <c r="R247" s="695"/>
      <c r="S247" s="695"/>
      <c r="T247" s="695"/>
      <c r="U247" s="57"/>
      <c r="V247" s="106"/>
      <c r="W247" s="57"/>
      <c r="X247" s="57"/>
      <c r="Y247" s="57"/>
      <c r="Z247" s="57"/>
      <c r="AA247" s="85"/>
      <c r="AB247" s="704"/>
      <c r="AC247" s="704"/>
      <c r="AD247" s="695"/>
      <c r="AE247" s="695"/>
      <c r="AF247" s="695"/>
      <c r="AG247" s="695"/>
      <c r="AH247" s="57"/>
      <c r="AI247" s="106"/>
      <c r="AJ247" s="57"/>
      <c r="AK247" s="57"/>
      <c r="AL247" s="57"/>
      <c r="AM247" s="57"/>
      <c r="AN247" s="85"/>
      <c r="AO247" s="704"/>
      <c r="AP247" s="704"/>
      <c r="AQ247" s="695"/>
      <c r="AR247" s="695"/>
      <c r="AS247" s="695"/>
      <c r="AT247" s="695"/>
      <c r="AU247" s="57"/>
      <c r="AV247" s="106"/>
      <c r="AW247" s="57"/>
      <c r="AX247" s="57"/>
      <c r="AY247" s="57"/>
      <c r="AZ247" s="57"/>
      <c r="BA247" s="85"/>
      <c r="BB247" s="704"/>
      <c r="BC247" s="704"/>
      <c r="BD247" s="695"/>
      <c r="BE247" s="695"/>
      <c r="BF247" s="695"/>
      <c r="BG247" s="695"/>
      <c r="BH247" s="57"/>
      <c r="BI247" s="106"/>
      <c r="BJ247" s="57"/>
      <c r="BK247" s="57"/>
      <c r="BL247" s="57"/>
      <c r="BM247" s="57"/>
    </row>
    <row r="248" spans="1:65" s="27" customFormat="1" ht="17.100000000000001" customHeight="1" x14ac:dyDescent="0.2">
      <c r="A248" s="85"/>
      <c r="B248" s="704"/>
      <c r="C248" s="704"/>
      <c r="D248" s="695"/>
      <c r="E248" s="695"/>
      <c r="F248" s="695"/>
      <c r="G248" s="695"/>
      <c r="H248" s="57"/>
      <c r="I248" s="101"/>
      <c r="J248" s="85"/>
      <c r="K248" s="57"/>
      <c r="L248" s="57"/>
      <c r="M248" s="57"/>
      <c r="N248" s="85"/>
      <c r="O248" s="704"/>
      <c r="P248" s="704"/>
      <c r="Q248" s="695"/>
      <c r="R248" s="695"/>
      <c r="S248" s="695"/>
      <c r="T248" s="695"/>
      <c r="U248" s="57"/>
      <c r="V248" s="106"/>
      <c r="W248" s="57"/>
      <c r="X248" s="57"/>
      <c r="Y248" s="57"/>
      <c r="Z248" s="57"/>
      <c r="AA248" s="85"/>
      <c r="AB248" s="704"/>
      <c r="AC248" s="704"/>
      <c r="AD248" s="695"/>
      <c r="AE248" s="695"/>
      <c r="AF248" s="695"/>
      <c r="AG248" s="695"/>
      <c r="AH248" s="57"/>
      <c r="AI248" s="106"/>
      <c r="AJ248" s="57"/>
      <c r="AK248" s="57"/>
      <c r="AL248" s="57"/>
      <c r="AM248" s="57"/>
      <c r="AN248" s="85"/>
      <c r="AO248" s="704"/>
      <c r="AP248" s="704"/>
      <c r="AQ248" s="695"/>
      <c r="AR248" s="695"/>
      <c r="AS248" s="695"/>
      <c r="AT248" s="695"/>
      <c r="AU248" s="57"/>
      <c r="AV248" s="106"/>
      <c r="AW248" s="57"/>
      <c r="AX248" s="57"/>
      <c r="AY248" s="57"/>
      <c r="AZ248" s="57"/>
      <c r="BA248" s="85"/>
      <c r="BB248" s="704"/>
      <c r="BC248" s="704"/>
      <c r="BD248" s="695"/>
      <c r="BE248" s="695"/>
      <c r="BF248" s="695"/>
      <c r="BG248" s="695"/>
      <c r="BH248" s="57"/>
      <c r="BI248" s="106"/>
      <c r="BJ248" s="57"/>
      <c r="BK248" s="57"/>
      <c r="BL248" s="57"/>
      <c r="BM248" s="57"/>
    </row>
    <row r="249" spans="1:65" s="27" customFormat="1" ht="17.100000000000001" customHeight="1" x14ac:dyDescent="0.2">
      <c r="A249" s="85"/>
      <c r="B249" s="704"/>
      <c r="C249" s="704"/>
      <c r="D249" s="695"/>
      <c r="E249" s="695"/>
      <c r="F249" s="695"/>
      <c r="G249" s="695"/>
      <c r="H249" s="57"/>
      <c r="I249" s="101"/>
      <c r="J249" s="85"/>
      <c r="K249" s="57"/>
      <c r="L249" s="57"/>
      <c r="M249" s="57"/>
      <c r="N249" s="85"/>
      <c r="O249" s="704"/>
      <c r="P249" s="704"/>
      <c r="Q249" s="695"/>
      <c r="R249" s="695"/>
      <c r="S249" s="695"/>
      <c r="T249" s="695"/>
      <c r="U249" s="57"/>
      <c r="V249" s="106"/>
      <c r="W249" s="57"/>
      <c r="X249" s="57"/>
      <c r="Y249" s="57"/>
      <c r="Z249" s="57"/>
      <c r="AA249" s="85"/>
      <c r="AB249" s="704"/>
      <c r="AC249" s="704"/>
      <c r="AD249" s="695"/>
      <c r="AE249" s="695"/>
      <c r="AF249" s="695"/>
      <c r="AG249" s="695"/>
      <c r="AH249" s="57"/>
      <c r="AI249" s="106"/>
      <c r="AJ249" s="57"/>
      <c r="AK249" s="57"/>
      <c r="AL249" s="57"/>
      <c r="AM249" s="57"/>
      <c r="AN249" s="85"/>
      <c r="AO249" s="704"/>
      <c r="AP249" s="704"/>
      <c r="AQ249" s="695"/>
      <c r="AR249" s="695"/>
      <c r="AS249" s="695"/>
      <c r="AT249" s="695"/>
      <c r="AU249" s="57"/>
      <c r="AV249" s="106"/>
      <c r="AW249" s="57"/>
      <c r="AX249" s="57"/>
      <c r="AY249" s="57"/>
      <c r="AZ249" s="57"/>
      <c r="BA249" s="85"/>
      <c r="BB249" s="704"/>
      <c r="BC249" s="704"/>
      <c r="BD249" s="695"/>
      <c r="BE249" s="695"/>
      <c r="BF249" s="695"/>
      <c r="BG249" s="695"/>
      <c r="BH249" s="57"/>
      <c r="BI249" s="106"/>
      <c r="BJ249" s="57"/>
      <c r="BK249" s="57"/>
      <c r="BL249" s="57"/>
      <c r="BM249" s="57"/>
    </row>
    <row r="250" spans="1:65" s="27" customFormat="1" ht="17.100000000000001" customHeight="1" x14ac:dyDescent="0.2">
      <c r="A250" s="85"/>
      <c r="B250" s="704"/>
      <c r="C250" s="704"/>
      <c r="D250" s="695"/>
      <c r="E250" s="695"/>
      <c r="F250" s="695"/>
      <c r="G250" s="695"/>
      <c r="H250" s="57"/>
      <c r="I250" s="101"/>
      <c r="J250" s="85"/>
      <c r="K250" s="57"/>
      <c r="L250" s="57"/>
      <c r="M250" s="57"/>
      <c r="N250" s="85"/>
      <c r="O250" s="704"/>
      <c r="P250" s="704"/>
      <c r="Q250" s="695"/>
      <c r="R250" s="695"/>
      <c r="S250" s="695"/>
      <c r="T250" s="695"/>
      <c r="U250" s="57"/>
      <c r="V250" s="106"/>
      <c r="W250" s="57"/>
      <c r="X250" s="57"/>
      <c r="Y250" s="57"/>
      <c r="Z250" s="57"/>
      <c r="AA250" s="85"/>
      <c r="AB250" s="704"/>
      <c r="AC250" s="704"/>
      <c r="AD250" s="695"/>
      <c r="AE250" s="695"/>
      <c r="AF250" s="695"/>
      <c r="AG250" s="695"/>
      <c r="AH250" s="57"/>
      <c r="AI250" s="106"/>
      <c r="AJ250" s="57"/>
      <c r="AK250" s="57"/>
      <c r="AL250" s="57"/>
      <c r="AM250" s="57"/>
      <c r="AN250" s="85"/>
      <c r="AO250" s="704"/>
      <c r="AP250" s="704"/>
      <c r="AQ250" s="695"/>
      <c r="AR250" s="695"/>
      <c r="AS250" s="695"/>
      <c r="AT250" s="695"/>
      <c r="AU250" s="57"/>
      <c r="AV250" s="106"/>
      <c r="AW250" s="57"/>
      <c r="AX250" s="57"/>
      <c r="AY250" s="57"/>
      <c r="AZ250" s="57"/>
      <c r="BA250" s="85"/>
      <c r="BB250" s="704"/>
      <c r="BC250" s="704"/>
      <c r="BD250" s="695"/>
      <c r="BE250" s="695"/>
      <c r="BF250" s="695"/>
      <c r="BG250" s="695"/>
      <c r="BH250" s="57"/>
      <c r="BI250" s="106"/>
      <c r="BJ250" s="57"/>
      <c r="BK250" s="57"/>
      <c r="BL250" s="57"/>
      <c r="BM250" s="57"/>
    </row>
    <row r="251" spans="1:65" s="27" customFormat="1" ht="17.100000000000001" customHeight="1" x14ac:dyDescent="0.2">
      <c r="A251" s="85"/>
      <c r="B251" s="704"/>
      <c r="C251" s="704"/>
      <c r="D251" s="695"/>
      <c r="E251" s="695"/>
      <c r="F251" s="695"/>
      <c r="G251" s="695"/>
      <c r="H251" s="57"/>
      <c r="I251" s="101"/>
      <c r="J251" s="85"/>
      <c r="K251" s="57"/>
      <c r="L251" s="57"/>
      <c r="M251" s="57"/>
      <c r="N251" s="85"/>
      <c r="O251" s="704"/>
      <c r="P251" s="704"/>
      <c r="Q251" s="695"/>
      <c r="R251" s="695"/>
      <c r="S251" s="695"/>
      <c r="T251" s="695"/>
      <c r="U251" s="57"/>
      <c r="V251" s="106"/>
      <c r="W251" s="57"/>
      <c r="X251" s="57"/>
      <c r="Y251" s="57"/>
      <c r="Z251" s="57"/>
      <c r="AA251" s="85"/>
      <c r="AB251" s="704"/>
      <c r="AC251" s="704"/>
      <c r="AD251" s="695"/>
      <c r="AE251" s="695"/>
      <c r="AF251" s="695"/>
      <c r="AG251" s="695"/>
      <c r="AH251" s="57"/>
      <c r="AI251" s="106"/>
      <c r="AJ251" s="57"/>
      <c r="AK251" s="57"/>
      <c r="AL251" s="57"/>
      <c r="AM251" s="57"/>
      <c r="AN251" s="85"/>
      <c r="AO251" s="704"/>
      <c r="AP251" s="704"/>
      <c r="AQ251" s="695"/>
      <c r="AR251" s="695"/>
      <c r="AS251" s="695"/>
      <c r="AT251" s="695"/>
      <c r="AU251" s="57"/>
      <c r="AV251" s="106"/>
      <c r="AW251" s="57"/>
      <c r="AX251" s="57"/>
      <c r="AY251" s="57"/>
      <c r="AZ251" s="57"/>
      <c r="BA251" s="85"/>
      <c r="BB251" s="704"/>
      <c r="BC251" s="704"/>
      <c r="BD251" s="695"/>
      <c r="BE251" s="695"/>
      <c r="BF251" s="695"/>
      <c r="BG251" s="695"/>
      <c r="BH251" s="57"/>
      <c r="BI251" s="106"/>
      <c r="BJ251" s="57"/>
      <c r="BK251" s="57"/>
      <c r="BL251" s="57"/>
      <c r="BM251" s="57"/>
    </row>
    <row r="252" spans="1:65" s="27" customFormat="1" ht="17.100000000000001" customHeight="1" x14ac:dyDescent="0.2">
      <c r="A252" s="85"/>
      <c r="B252" s="704"/>
      <c r="C252" s="704"/>
      <c r="D252" s="695"/>
      <c r="E252" s="695"/>
      <c r="F252" s="695"/>
      <c r="G252" s="695"/>
      <c r="H252" s="57"/>
      <c r="I252" s="101"/>
      <c r="J252" s="85"/>
      <c r="K252" s="57"/>
      <c r="L252" s="57"/>
      <c r="M252" s="57"/>
      <c r="N252" s="85"/>
      <c r="O252" s="704"/>
      <c r="P252" s="704"/>
      <c r="Q252" s="695"/>
      <c r="R252" s="695"/>
      <c r="S252" s="695"/>
      <c r="T252" s="695"/>
      <c r="U252" s="57"/>
      <c r="V252" s="106"/>
      <c r="W252" s="57"/>
      <c r="X252" s="57"/>
      <c r="Y252" s="57"/>
      <c r="Z252" s="57"/>
      <c r="AA252" s="85"/>
      <c r="AB252" s="704"/>
      <c r="AC252" s="704"/>
      <c r="AD252" s="695"/>
      <c r="AE252" s="695"/>
      <c r="AF252" s="695"/>
      <c r="AG252" s="695"/>
      <c r="AH252" s="57"/>
      <c r="AI252" s="106"/>
      <c r="AJ252" s="57"/>
      <c r="AK252" s="57"/>
      <c r="AL252" s="57"/>
      <c r="AM252" s="57"/>
      <c r="AN252" s="85"/>
      <c r="AO252" s="704"/>
      <c r="AP252" s="704"/>
      <c r="AQ252" s="695"/>
      <c r="AR252" s="695"/>
      <c r="AS252" s="695"/>
      <c r="AT252" s="695"/>
      <c r="AU252" s="57"/>
      <c r="AV252" s="106"/>
      <c r="AW252" s="57"/>
      <c r="AX252" s="57"/>
      <c r="AY252" s="57"/>
      <c r="AZ252" s="57"/>
      <c r="BA252" s="85"/>
      <c r="BB252" s="704"/>
      <c r="BC252" s="704"/>
      <c r="BD252" s="695"/>
      <c r="BE252" s="695"/>
      <c r="BF252" s="695"/>
      <c r="BG252" s="695"/>
      <c r="BH252" s="57"/>
      <c r="BI252" s="106"/>
      <c r="BJ252" s="57"/>
      <c r="BK252" s="57"/>
      <c r="BL252" s="57"/>
      <c r="BM252" s="57"/>
    </row>
    <row r="253" spans="1:65" s="27" customFormat="1" ht="17.100000000000001" customHeight="1" x14ac:dyDescent="0.2">
      <c r="A253" s="85"/>
      <c r="B253" s="704"/>
      <c r="C253" s="704"/>
      <c r="D253" s="695"/>
      <c r="E253" s="695"/>
      <c r="F253" s="695"/>
      <c r="G253" s="695"/>
      <c r="H253" s="57"/>
      <c r="I253" s="101"/>
      <c r="J253" s="85"/>
      <c r="K253" s="57"/>
      <c r="L253" s="57"/>
      <c r="M253" s="57"/>
      <c r="N253" s="85"/>
      <c r="O253" s="704"/>
      <c r="P253" s="704"/>
      <c r="Q253" s="695"/>
      <c r="R253" s="695"/>
      <c r="S253" s="695"/>
      <c r="T253" s="695"/>
      <c r="U253" s="57"/>
      <c r="V253" s="106"/>
      <c r="W253" s="57"/>
      <c r="X253" s="57"/>
      <c r="Y253" s="57"/>
      <c r="Z253" s="57"/>
      <c r="AA253" s="85"/>
      <c r="AB253" s="704"/>
      <c r="AC253" s="704"/>
      <c r="AD253" s="695"/>
      <c r="AE253" s="695"/>
      <c r="AF253" s="695"/>
      <c r="AG253" s="695"/>
      <c r="AH253" s="57"/>
      <c r="AI253" s="106"/>
      <c r="AJ253" s="57"/>
      <c r="AK253" s="57"/>
      <c r="AL253" s="57"/>
      <c r="AM253" s="57"/>
      <c r="AN253" s="85"/>
      <c r="AO253" s="704"/>
      <c r="AP253" s="704"/>
      <c r="AQ253" s="695"/>
      <c r="AR253" s="695"/>
      <c r="AS253" s="695"/>
      <c r="AT253" s="695"/>
      <c r="AU253" s="57"/>
      <c r="AV253" s="106"/>
      <c r="AW253" s="57"/>
      <c r="AX253" s="57"/>
      <c r="AY253" s="57"/>
      <c r="AZ253" s="57"/>
      <c r="BA253" s="85"/>
      <c r="BB253" s="704"/>
      <c r="BC253" s="704"/>
      <c r="BD253" s="695"/>
      <c r="BE253" s="695"/>
      <c r="BF253" s="695"/>
      <c r="BG253" s="695"/>
      <c r="BH253" s="57"/>
      <c r="BI253" s="106"/>
      <c r="BJ253" s="57"/>
      <c r="BK253" s="57"/>
      <c r="BL253" s="57"/>
      <c r="BM253" s="57"/>
    </row>
    <row r="254" spans="1:65" s="27" customFormat="1" ht="17.100000000000001" customHeight="1" x14ac:dyDescent="0.2">
      <c r="A254" s="85"/>
      <c r="B254" s="704"/>
      <c r="C254" s="704"/>
      <c r="D254" s="695"/>
      <c r="E254" s="695"/>
      <c r="F254" s="695"/>
      <c r="G254" s="695"/>
      <c r="H254" s="57"/>
      <c r="I254" s="101"/>
      <c r="J254" s="85"/>
      <c r="K254" s="57"/>
      <c r="L254" s="57"/>
      <c r="M254" s="57"/>
      <c r="N254" s="85"/>
      <c r="O254" s="704"/>
      <c r="P254" s="704"/>
      <c r="Q254" s="695"/>
      <c r="R254" s="695"/>
      <c r="S254" s="695"/>
      <c r="T254" s="695"/>
      <c r="U254" s="57"/>
      <c r="V254" s="106"/>
      <c r="W254" s="57"/>
      <c r="X254" s="57"/>
      <c r="Y254" s="57"/>
      <c r="Z254" s="57"/>
      <c r="AA254" s="85"/>
      <c r="AB254" s="704"/>
      <c r="AC254" s="704"/>
      <c r="AD254" s="695"/>
      <c r="AE254" s="695"/>
      <c r="AF254" s="695"/>
      <c r="AG254" s="695"/>
      <c r="AH254" s="57"/>
      <c r="AI254" s="106"/>
      <c r="AJ254" s="57"/>
      <c r="AK254" s="57"/>
      <c r="AL254" s="57"/>
      <c r="AM254" s="57"/>
      <c r="AN254" s="85"/>
      <c r="AO254" s="704"/>
      <c r="AP254" s="704"/>
      <c r="AQ254" s="695"/>
      <c r="AR254" s="695"/>
      <c r="AS254" s="695"/>
      <c r="AT254" s="695"/>
      <c r="AU254" s="57"/>
      <c r="AV254" s="106"/>
      <c r="AW254" s="57"/>
      <c r="AX254" s="57"/>
      <c r="AY254" s="57"/>
      <c r="AZ254" s="57"/>
      <c r="BA254" s="85"/>
      <c r="BB254" s="704"/>
      <c r="BC254" s="704"/>
      <c r="BD254" s="695"/>
      <c r="BE254" s="695"/>
      <c r="BF254" s="695"/>
      <c r="BG254" s="695"/>
      <c r="BH254" s="57"/>
      <c r="BI254" s="106"/>
      <c r="BJ254" s="57"/>
      <c r="BK254" s="57"/>
      <c r="BL254" s="57"/>
      <c r="BM254" s="57"/>
    </row>
    <row r="255" spans="1:65" s="27" customFormat="1" ht="17.100000000000001" customHeight="1" x14ac:dyDescent="0.2">
      <c r="A255" s="85"/>
      <c r="B255" s="704"/>
      <c r="C255" s="704"/>
      <c r="D255" s="695"/>
      <c r="E255" s="695"/>
      <c r="F255" s="695"/>
      <c r="G255" s="695"/>
      <c r="H255" s="57"/>
      <c r="I255" s="101"/>
      <c r="J255" s="85"/>
      <c r="K255" s="57"/>
      <c r="L255" s="57"/>
      <c r="M255" s="57"/>
      <c r="N255" s="85"/>
      <c r="O255" s="704"/>
      <c r="P255" s="704"/>
      <c r="Q255" s="695"/>
      <c r="R255" s="695"/>
      <c r="S255" s="695"/>
      <c r="T255" s="695"/>
      <c r="U255" s="57"/>
      <c r="V255" s="106"/>
      <c r="W255" s="57"/>
      <c r="X255" s="57"/>
      <c r="Y255" s="57"/>
      <c r="Z255" s="57"/>
      <c r="AA255" s="85"/>
      <c r="AB255" s="704"/>
      <c r="AC255" s="704"/>
      <c r="AD255" s="695"/>
      <c r="AE255" s="695"/>
      <c r="AF255" s="695"/>
      <c r="AG255" s="695"/>
      <c r="AH255" s="57"/>
      <c r="AI255" s="106"/>
      <c r="AJ255" s="57"/>
      <c r="AK255" s="57"/>
      <c r="AL255" s="57"/>
      <c r="AM255" s="57"/>
      <c r="AN255" s="85"/>
      <c r="AO255" s="704"/>
      <c r="AP255" s="704"/>
      <c r="AQ255" s="695"/>
      <c r="AR255" s="695"/>
      <c r="AS255" s="695"/>
      <c r="AT255" s="695"/>
      <c r="AU255" s="57"/>
      <c r="AV255" s="106"/>
      <c r="AW255" s="57"/>
      <c r="AX255" s="57"/>
      <c r="AY255" s="57"/>
      <c r="AZ255" s="57"/>
      <c r="BA255" s="85"/>
      <c r="BB255" s="704"/>
      <c r="BC255" s="704"/>
      <c r="BD255" s="695"/>
      <c r="BE255" s="695"/>
      <c r="BF255" s="695"/>
      <c r="BG255" s="695"/>
      <c r="BH255" s="57"/>
      <c r="BI255" s="106"/>
      <c r="BJ255" s="57"/>
      <c r="BK255" s="57"/>
      <c r="BL255" s="57"/>
      <c r="BM255" s="57"/>
    </row>
    <row r="256" spans="1:65" s="27" customFormat="1" ht="15" x14ac:dyDescent="0.2">
      <c r="A256" s="85"/>
      <c r="B256" s="686"/>
      <c r="C256" s="686"/>
      <c r="D256" s="695"/>
      <c r="E256" s="695"/>
      <c r="F256" s="695"/>
      <c r="G256" s="695"/>
      <c r="H256" s="57"/>
      <c r="I256" s="101"/>
      <c r="J256" s="85"/>
      <c r="K256" s="57"/>
      <c r="L256" s="57"/>
      <c r="M256" s="57"/>
      <c r="N256" s="85"/>
      <c r="O256" s="686"/>
      <c r="P256" s="686"/>
      <c r="Q256" s="695"/>
      <c r="R256" s="695"/>
      <c r="S256" s="695"/>
      <c r="T256" s="695"/>
      <c r="U256" s="57"/>
      <c r="V256" s="106"/>
      <c r="W256" s="57"/>
      <c r="X256" s="57"/>
      <c r="Y256" s="57"/>
      <c r="Z256" s="57"/>
      <c r="AA256" s="85"/>
      <c r="AB256" s="686"/>
      <c r="AC256" s="686"/>
      <c r="AD256" s="695"/>
      <c r="AE256" s="695"/>
      <c r="AF256" s="695"/>
      <c r="AG256" s="695"/>
      <c r="AH256" s="57"/>
      <c r="AI256" s="106"/>
      <c r="AJ256" s="57"/>
      <c r="AK256" s="57"/>
      <c r="AL256" s="57"/>
      <c r="AM256" s="57"/>
      <c r="AN256" s="85"/>
      <c r="AO256" s="686"/>
      <c r="AP256" s="686"/>
      <c r="AQ256" s="695"/>
      <c r="AR256" s="695"/>
      <c r="AS256" s="695"/>
      <c r="AT256" s="695"/>
      <c r="AU256" s="57"/>
      <c r="AV256" s="106"/>
      <c r="AW256" s="57"/>
      <c r="AX256" s="57"/>
      <c r="AY256" s="57"/>
      <c r="AZ256" s="57"/>
      <c r="BA256" s="85"/>
      <c r="BB256" s="686"/>
      <c r="BC256" s="686"/>
      <c r="BD256" s="695"/>
      <c r="BE256" s="695"/>
      <c r="BF256" s="695"/>
      <c r="BG256" s="695"/>
      <c r="BH256" s="57"/>
      <c r="BI256" s="106"/>
      <c r="BJ256" s="57"/>
      <c r="BK256" s="57"/>
      <c r="BL256" s="57"/>
      <c r="BM256" s="57"/>
    </row>
    <row r="257" spans="1:65" s="27" customFormat="1" ht="15" x14ac:dyDescent="0.2">
      <c r="A257" s="85"/>
      <c r="B257" s="686"/>
      <c r="C257" s="686"/>
      <c r="D257" s="695"/>
      <c r="E257" s="695"/>
      <c r="F257" s="695"/>
      <c r="G257" s="695"/>
      <c r="H257" s="57"/>
      <c r="I257" s="101"/>
      <c r="J257" s="85"/>
      <c r="K257" s="57"/>
      <c r="L257" s="57"/>
      <c r="M257" s="57"/>
      <c r="N257" s="85"/>
      <c r="O257" s="686"/>
      <c r="P257" s="686"/>
      <c r="Q257" s="695"/>
      <c r="R257" s="695"/>
      <c r="S257" s="695"/>
      <c r="T257" s="695"/>
      <c r="U257" s="57"/>
      <c r="V257" s="106"/>
      <c r="W257" s="57"/>
      <c r="X257" s="57"/>
      <c r="Y257" s="57"/>
      <c r="Z257" s="57"/>
      <c r="AA257" s="85"/>
      <c r="AB257" s="686"/>
      <c r="AC257" s="686"/>
      <c r="AD257" s="695"/>
      <c r="AE257" s="695"/>
      <c r="AF257" s="695"/>
      <c r="AG257" s="695"/>
      <c r="AH257" s="57"/>
      <c r="AI257" s="106"/>
      <c r="AJ257" s="57"/>
      <c r="AK257" s="57"/>
      <c r="AL257" s="57"/>
      <c r="AM257" s="57"/>
      <c r="AN257" s="85"/>
      <c r="AO257" s="686"/>
      <c r="AP257" s="686"/>
      <c r="AQ257" s="695"/>
      <c r="AR257" s="695"/>
      <c r="AS257" s="695"/>
      <c r="AT257" s="695"/>
      <c r="AU257" s="57"/>
      <c r="AV257" s="106"/>
      <c r="AW257" s="57"/>
      <c r="AX257" s="57"/>
      <c r="AY257" s="57"/>
      <c r="AZ257" s="57"/>
      <c r="BA257" s="85"/>
      <c r="BB257" s="686"/>
      <c r="BC257" s="686"/>
      <c r="BD257" s="695"/>
      <c r="BE257" s="695"/>
      <c r="BF257" s="695"/>
      <c r="BG257" s="695"/>
      <c r="BH257" s="57"/>
      <c r="BI257" s="106"/>
      <c r="BJ257" s="57"/>
      <c r="BK257" s="57"/>
      <c r="BL257" s="57"/>
      <c r="BM257" s="57"/>
    </row>
    <row r="258" spans="1:65" s="27" customFormat="1" ht="15" x14ac:dyDescent="0.2">
      <c r="A258" s="85"/>
      <c r="B258" s="49"/>
      <c r="C258" s="49"/>
      <c r="D258" s="54"/>
      <c r="E258" s="54"/>
      <c r="F258" s="54"/>
      <c r="G258" s="54"/>
      <c r="H258" s="57"/>
      <c r="I258" s="101"/>
      <c r="J258" s="85"/>
      <c r="K258" s="57"/>
      <c r="L258" s="57"/>
      <c r="M258" s="57"/>
      <c r="N258" s="85"/>
      <c r="O258" s="49"/>
      <c r="P258" s="49"/>
      <c r="Q258" s="54"/>
      <c r="R258" s="54"/>
      <c r="S258" s="54"/>
      <c r="T258" s="54"/>
      <c r="U258" s="57"/>
      <c r="V258" s="106"/>
      <c r="W258" s="57"/>
      <c r="X258" s="57"/>
      <c r="Y258" s="57"/>
      <c r="Z258" s="57"/>
      <c r="AA258" s="85"/>
      <c r="AB258" s="49"/>
      <c r="AC258" s="49"/>
      <c r="AD258" s="54"/>
      <c r="AE258" s="54"/>
      <c r="AF258" s="54"/>
      <c r="AG258" s="54"/>
      <c r="AH258" s="57"/>
      <c r="AI258" s="106"/>
      <c r="AJ258" s="57"/>
      <c r="AK258" s="57"/>
      <c r="AL258" s="57"/>
      <c r="AM258" s="57"/>
      <c r="AN258" s="85"/>
      <c r="AO258" s="49"/>
      <c r="AP258" s="49"/>
      <c r="AQ258" s="54"/>
      <c r="AR258" s="54"/>
      <c r="AS258" s="54"/>
      <c r="AT258" s="54"/>
      <c r="AU258" s="57"/>
      <c r="AV258" s="106"/>
      <c r="AW258" s="57"/>
      <c r="AX258" s="57"/>
      <c r="AY258" s="57"/>
      <c r="AZ258" s="57"/>
      <c r="BA258" s="85"/>
      <c r="BB258" s="49"/>
      <c r="BC258" s="49"/>
      <c r="BD258" s="54"/>
      <c r="BE258" s="54"/>
      <c r="BF258" s="54"/>
      <c r="BG258" s="54"/>
      <c r="BH258" s="57"/>
      <c r="BI258" s="106"/>
      <c r="BJ258" s="57"/>
      <c r="BK258" s="57"/>
      <c r="BL258" s="57"/>
      <c r="BM258" s="57"/>
    </row>
    <row r="259" spans="1:65" s="20" customFormat="1" ht="13.5" x14ac:dyDescent="0.2">
      <c r="A259" s="27"/>
      <c r="B259" s="198"/>
      <c r="C259" s="782"/>
      <c r="D259" s="782"/>
      <c r="E259" s="782"/>
      <c r="F259" s="782"/>
      <c r="G259" s="782"/>
      <c r="H259" s="782"/>
      <c r="I259" s="782"/>
      <c r="J259" s="27"/>
      <c r="K259" s="778"/>
      <c r="L259" s="778"/>
      <c r="M259" s="778"/>
      <c r="N259" s="27"/>
      <c r="O259" s="198"/>
      <c r="P259" s="189"/>
      <c r="Q259" s="189"/>
      <c r="R259" s="189"/>
      <c r="S259" s="189"/>
      <c r="T259" s="189"/>
      <c r="U259" s="51"/>
      <c r="V259" s="51"/>
      <c r="W259" s="57"/>
      <c r="X259" s="778"/>
      <c r="Y259" s="778"/>
      <c r="Z259" s="778"/>
      <c r="AA259" s="27"/>
      <c r="AB259" s="198"/>
      <c r="AC259" s="189"/>
      <c r="AD259" s="189"/>
      <c r="AE259" s="189"/>
      <c r="AF259" s="189"/>
      <c r="AG259" s="189"/>
      <c r="AH259" s="51"/>
      <c r="AI259" s="51"/>
      <c r="AJ259" s="57"/>
      <c r="AK259" s="778"/>
      <c r="AL259" s="778"/>
      <c r="AM259" s="778"/>
      <c r="AN259" s="27"/>
      <c r="AO259" s="198"/>
      <c r="AP259" s="189"/>
      <c r="AQ259" s="189"/>
      <c r="AR259" s="189"/>
      <c r="AS259" s="189"/>
      <c r="AT259" s="189"/>
      <c r="AU259" s="51"/>
      <c r="AV259" s="51"/>
      <c r="AW259" s="57"/>
      <c r="AX259" s="778"/>
      <c r="AY259" s="778"/>
      <c r="AZ259" s="778"/>
      <c r="BA259" s="27"/>
      <c r="BB259" s="198"/>
      <c r="BC259" s="189"/>
      <c r="BD259" s="189"/>
      <c r="BE259" s="189"/>
      <c r="BF259" s="189"/>
      <c r="BG259" s="189"/>
      <c r="BH259" s="51"/>
      <c r="BI259" s="51"/>
      <c r="BJ259" s="57"/>
      <c r="BK259" s="778"/>
      <c r="BL259" s="778"/>
      <c r="BM259" s="778"/>
    </row>
    <row r="260" spans="1:65" s="27" customFormat="1" ht="17.100000000000001" customHeight="1" x14ac:dyDescent="0.2">
      <c r="A260" s="85"/>
      <c r="B260" s="57"/>
      <c r="C260" s="85"/>
      <c r="D260" s="85"/>
      <c r="E260" s="85"/>
      <c r="F260" s="85"/>
      <c r="G260" s="85"/>
      <c r="H260" s="57"/>
      <c r="I260" s="101"/>
      <c r="J260" s="85"/>
      <c r="K260" s="57"/>
      <c r="L260" s="57"/>
      <c r="M260" s="57"/>
      <c r="N260" s="85"/>
      <c r="O260" s="57"/>
      <c r="P260" s="85"/>
      <c r="Q260" s="85"/>
      <c r="R260" s="85"/>
      <c r="S260" s="85"/>
      <c r="T260" s="85"/>
      <c r="U260" s="57"/>
      <c r="V260" s="106"/>
      <c r="W260" s="57"/>
      <c r="X260" s="57"/>
      <c r="Y260" s="57"/>
      <c r="Z260" s="57"/>
      <c r="AA260" s="85"/>
      <c r="AB260" s="57"/>
      <c r="AC260" s="85"/>
      <c r="AD260" s="85"/>
      <c r="AE260" s="85"/>
      <c r="AF260" s="85"/>
      <c r="AG260" s="85"/>
      <c r="AH260" s="57"/>
      <c r="AI260" s="106"/>
      <c r="AJ260" s="57"/>
      <c r="AK260" s="57"/>
      <c r="AL260" s="57"/>
      <c r="AM260" s="57"/>
      <c r="AN260" s="85"/>
      <c r="AO260" s="57"/>
      <c r="AP260" s="85"/>
      <c r="AQ260" s="85"/>
      <c r="AR260" s="85"/>
      <c r="AS260" s="85"/>
      <c r="AT260" s="85"/>
      <c r="AU260" s="57"/>
      <c r="AV260" s="106"/>
      <c r="AW260" s="57"/>
      <c r="AX260" s="57"/>
      <c r="AY260" s="57"/>
      <c r="AZ260" s="57"/>
      <c r="BA260" s="85"/>
      <c r="BB260" s="57"/>
      <c r="BC260" s="85"/>
      <c r="BD260" s="85"/>
      <c r="BE260" s="85"/>
      <c r="BF260" s="85"/>
      <c r="BG260" s="85"/>
      <c r="BH260" s="57"/>
      <c r="BI260" s="106"/>
      <c r="BJ260" s="57"/>
      <c r="BK260" s="57"/>
      <c r="BL260" s="57"/>
      <c r="BM260" s="57"/>
    </row>
    <row r="261" spans="1:65" s="218" customFormat="1" ht="15.75" customHeight="1" x14ac:dyDescent="0.2">
      <c r="A261" s="215"/>
      <c r="B261" s="133"/>
      <c r="C261" s="783"/>
      <c r="D261" s="783"/>
      <c r="E261" s="783"/>
      <c r="F261" s="783"/>
      <c r="G261" s="783"/>
      <c r="H261" s="783"/>
      <c r="I261" s="783"/>
      <c r="J261" s="215"/>
      <c r="K261" s="779"/>
      <c r="L261" s="779"/>
      <c r="M261" s="779"/>
      <c r="N261" s="215"/>
      <c r="O261" s="133"/>
      <c r="P261" s="168"/>
      <c r="Q261" s="168"/>
      <c r="R261" s="168"/>
      <c r="S261" s="168"/>
      <c r="T261" s="168"/>
      <c r="U261" s="191"/>
      <c r="V261" s="191"/>
      <c r="W261" s="133"/>
      <c r="X261" s="779"/>
      <c r="Y261" s="779"/>
      <c r="Z261" s="779"/>
      <c r="AA261" s="215"/>
      <c r="AB261" s="133"/>
      <c r="AC261" s="168"/>
      <c r="AD261" s="168"/>
      <c r="AE261" s="168"/>
      <c r="AF261" s="168"/>
      <c r="AG261" s="168"/>
      <c r="AH261" s="191"/>
      <c r="AI261" s="191"/>
      <c r="AJ261" s="133"/>
      <c r="AK261" s="779"/>
      <c r="AL261" s="779"/>
      <c r="AM261" s="779"/>
      <c r="AN261" s="215"/>
      <c r="AO261" s="133"/>
      <c r="AP261" s="168"/>
      <c r="AQ261" s="168"/>
      <c r="AR261" s="168"/>
      <c r="AS261" s="168"/>
      <c r="AT261" s="168"/>
      <c r="AU261" s="191"/>
      <c r="AV261" s="191"/>
      <c r="AW261" s="133"/>
      <c r="AX261" s="779"/>
      <c r="AY261" s="779"/>
      <c r="AZ261" s="779"/>
      <c r="BA261" s="215"/>
      <c r="BB261" s="133"/>
      <c r="BC261" s="168"/>
      <c r="BD261" s="168"/>
      <c r="BE261" s="168"/>
      <c r="BF261" s="168"/>
      <c r="BG261" s="168"/>
      <c r="BH261" s="191"/>
      <c r="BI261" s="191"/>
      <c r="BJ261" s="133"/>
      <c r="BK261" s="779"/>
      <c r="BL261" s="779"/>
      <c r="BM261" s="779"/>
    </row>
    <row r="262" spans="1:65" s="218" customFormat="1" ht="16.5" customHeight="1" x14ac:dyDescent="0.2">
      <c r="A262" s="215"/>
      <c r="B262" s="133"/>
      <c r="C262" s="216"/>
      <c r="D262" s="216"/>
      <c r="E262" s="216"/>
      <c r="F262" s="216"/>
      <c r="G262" s="216"/>
      <c r="H262" s="168"/>
      <c r="I262" s="217"/>
      <c r="J262" s="215"/>
      <c r="K262" s="168"/>
      <c r="L262" s="168"/>
      <c r="M262" s="168"/>
      <c r="N262" s="215"/>
      <c r="O262" s="133"/>
      <c r="P262" s="216"/>
      <c r="Q262" s="216"/>
      <c r="R262" s="216"/>
      <c r="S262" s="216"/>
      <c r="T262" s="216"/>
      <c r="U262" s="168"/>
      <c r="V262" s="182"/>
      <c r="W262" s="133"/>
      <c r="X262" s="168"/>
      <c r="Y262" s="168"/>
      <c r="Z262" s="168"/>
      <c r="AA262" s="215"/>
      <c r="AB262" s="133"/>
      <c r="AC262" s="216"/>
      <c r="AD262" s="216"/>
      <c r="AE262" s="216"/>
      <c r="AF262" s="216"/>
      <c r="AG262" s="216"/>
      <c r="AH262" s="168"/>
      <c r="AI262" s="182"/>
      <c r="AJ262" s="133"/>
      <c r="AK262" s="168"/>
      <c r="AL262" s="168"/>
      <c r="AM262" s="168"/>
      <c r="AN262" s="215"/>
      <c r="AO262" s="133"/>
      <c r="AP262" s="216"/>
      <c r="AQ262" s="216"/>
      <c r="AR262" s="216"/>
      <c r="AS262" s="216"/>
      <c r="AT262" s="216"/>
      <c r="AU262" s="168"/>
      <c r="AV262" s="182"/>
      <c r="AW262" s="133"/>
      <c r="AX262" s="168"/>
      <c r="AY262" s="168"/>
      <c r="AZ262" s="168"/>
      <c r="BA262" s="215"/>
      <c r="BB262" s="133"/>
      <c r="BC262" s="216"/>
      <c r="BD262" s="216"/>
      <c r="BE262" s="216"/>
      <c r="BF262" s="216"/>
      <c r="BG262" s="216"/>
      <c r="BH262" s="168"/>
      <c r="BI262" s="182"/>
      <c r="BJ262" s="133"/>
      <c r="BK262" s="168"/>
      <c r="BL262" s="168"/>
      <c r="BM262" s="168"/>
    </row>
    <row r="263" spans="1:65" s="218" customFormat="1" ht="26.25" customHeight="1" x14ac:dyDescent="0.2">
      <c r="A263" s="27"/>
      <c r="B263" s="133"/>
      <c r="C263" s="216"/>
      <c r="D263" s="216"/>
      <c r="E263" s="216"/>
      <c r="F263" s="216"/>
      <c r="G263" s="216"/>
      <c r="H263" s="168"/>
      <c r="I263" s="217"/>
      <c r="J263" s="215"/>
      <c r="K263" s="168"/>
      <c r="L263" s="168"/>
      <c r="M263" s="168"/>
      <c r="N263" s="27"/>
      <c r="O263" s="133"/>
      <c r="P263" s="216"/>
      <c r="Q263" s="216"/>
      <c r="R263" s="216"/>
      <c r="S263" s="216"/>
      <c r="T263" s="216"/>
      <c r="U263" s="168"/>
      <c r="V263" s="182"/>
      <c r="W263" s="133"/>
      <c r="X263" s="168"/>
      <c r="Y263" s="168"/>
      <c r="Z263" s="168"/>
      <c r="AA263" s="27"/>
      <c r="AB263" s="133"/>
      <c r="AC263" s="216"/>
      <c r="AD263" s="216"/>
      <c r="AE263" s="216"/>
      <c r="AF263" s="216"/>
      <c r="AG263" s="216"/>
      <c r="AH263" s="168"/>
      <c r="AI263" s="182"/>
      <c r="AJ263" s="133"/>
      <c r="AK263" s="168"/>
      <c r="AL263" s="168"/>
      <c r="AM263" s="168"/>
      <c r="AN263" s="27"/>
      <c r="AO263" s="133"/>
      <c r="AP263" s="216"/>
      <c r="AQ263" s="216"/>
      <c r="AR263" s="216"/>
      <c r="AS263" s="216"/>
      <c r="AT263" s="216"/>
      <c r="AU263" s="168"/>
      <c r="AV263" s="182"/>
      <c r="AW263" s="133"/>
      <c r="AX263" s="168"/>
      <c r="AY263" s="168"/>
      <c r="AZ263" s="168"/>
      <c r="BA263" s="27"/>
      <c r="BB263" s="133"/>
      <c r="BC263" s="216"/>
      <c r="BD263" s="216"/>
      <c r="BE263" s="216"/>
      <c r="BF263" s="216"/>
      <c r="BG263" s="216"/>
      <c r="BH263" s="168"/>
      <c r="BI263" s="182"/>
      <c r="BJ263" s="133"/>
      <c r="BK263" s="168"/>
      <c r="BL263" s="168"/>
      <c r="BM263" s="168"/>
    </row>
    <row r="264" spans="1:65" s="20" customFormat="1" x14ac:dyDescent="0.2">
      <c r="A264" s="62"/>
      <c r="B264" s="696"/>
      <c r="C264" s="696"/>
      <c r="D264" s="696"/>
      <c r="E264" s="696"/>
      <c r="F264" s="696"/>
      <c r="G264" s="696"/>
      <c r="H264" s="63"/>
      <c r="I264" s="106"/>
      <c r="J264" s="64"/>
      <c r="K264" s="65"/>
      <c r="L264" s="65"/>
      <c r="M264" s="63"/>
      <c r="N264" s="62"/>
      <c r="O264" s="696"/>
      <c r="P264" s="696"/>
      <c r="Q264" s="696"/>
      <c r="R264" s="696"/>
      <c r="S264" s="696"/>
      <c r="T264" s="696"/>
      <c r="U264" s="63"/>
      <c r="V264" s="106"/>
      <c r="W264" s="65"/>
      <c r="X264" s="65"/>
      <c r="Y264" s="65"/>
      <c r="Z264" s="63"/>
      <c r="AA264" s="62"/>
      <c r="AB264" s="696"/>
      <c r="AC264" s="696"/>
      <c r="AD264" s="696"/>
      <c r="AE264" s="696"/>
      <c r="AF264" s="696"/>
      <c r="AG264" s="696"/>
      <c r="AH264" s="63"/>
      <c r="AI264" s="106"/>
      <c r="AJ264" s="65"/>
      <c r="AK264" s="65"/>
      <c r="AL264" s="65"/>
      <c r="AM264" s="63"/>
      <c r="AN264" s="62"/>
      <c r="AO264" s="696"/>
      <c r="AP264" s="696"/>
      <c r="AQ264" s="696"/>
      <c r="AR264" s="696"/>
      <c r="AS264" s="696"/>
      <c r="AT264" s="696"/>
      <c r="AU264" s="63"/>
      <c r="AV264" s="106"/>
      <c r="AW264" s="65"/>
      <c r="AX264" s="65"/>
      <c r="AY264" s="65"/>
      <c r="AZ264" s="63"/>
      <c r="BA264" s="62"/>
      <c r="BB264" s="696"/>
      <c r="BC264" s="696"/>
      <c r="BD264" s="696"/>
      <c r="BE264" s="696"/>
      <c r="BF264" s="696"/>
      <c r="BG264" s="696"/>
      <c r="BH264" s="63"/>
      <c r="BI264" s="106"/>
      <c r="BJ264" s="65"/>
      <c r="BK264" s="65"/>
      <c r="BL264" s="65"/>
      <c r="BM264" s="63"/>
    </row>
    <row r="265" spans="1:65" s="20" customFormat="1" ht="15.95" customHeight="1" x14ac:dyDescent="0.2">
      <c r="B265" s="51"/>
      <c r="H265" s="51"/>
      <c r="I265" s="107"/>
      <c r="K265" s="130"/>
      <c r="L265" s="51"/>
      <c r="M265" s="59"/>
      <c r="O265" s="51"/>
      <c r="U265" s="51"/>
      <c r="V265" s="108"/>
      <c r="W265" s="51"/>
      <c r="X265" s="130"/>
      <c r="Y265" s="51"/>
      <c r="Z265" s="59"/>
      <c r="AB265" s="51"/>
      <c r="AH265" s="51"/>
      <c r="AI265" s="108"/>
      <c r="AJ265" s="51"/>
      <c r="AK265" s="130"/>
      <c r="AL265" s="51"/>
      <c r="AM265" s="59"/>
      <c r="AO265" s="51"/>
      <c r="AU265" s="51"/>
      <c r="AV265" s="108"/>
      <c r="AW265" s="51"/>
      <c r="AX265" s="130"/>
      <c r="AY265" s="51"/>
      <c r="AZ265" s="59"/>
      <c r="BB265" s="51"/>
      <c r="BH265" s="51"/>
      <c r="BI265" s="108"/>
      <c r="BJ265" s="51"/>
      <c r="BK265" s="130"/>
      <c r="BL265" s="51"/>
      <c r="BM265" s="59"/>
    </row>
    <row r="266" spans="1:65" s="5" customFormat="1" ht="15.95" customHeight="1" x14ac:dyDescent="0.2">
      <c r="A266" s="21"/>
      <c r="B266" s="24"/>
      <c r="C266" s="21"/>
      <c r="D266" s="21"/>
      <c r="E266" s="21"/>
      <c r="F266" s="21"/>
      <c r="G266" s="21"/>
      <c r="H266" s="73"/>
      <c r="I266" s="109"/>
      <c r="J266" s="21"/>
      <c r="K266" s="130"/>
      <c r="L266" s="51"/>
      <c r="M266" s="59"/>
      <c r="N266" s="21"/>
      <c r="O266" s="24"/>
      <c r="P266" s="21"/>
      <c r="Q266" s="21"/>
      <c r="R266" s="21"/>
      <c r="S266" s="21"/>
      <c r="T266" s="21"/>
      <c r="U266" s="51"/>
      <c r="V266" s="108"/>
      <c r="W266" s="51"/>
      <c r="X266" s="130"/>
      <c r="Y266" s="51"/>
      <c r="Z266" s="59"/>
      <c r="AA266" s="21"/>
      <c r="AB266" s="24"/>
      <c r="AC266" s="21"/>
      <c r="AD266" s="21"/>
      <c r="AE266" s="21"/>
      <c r="AF266" s="21"/>
      <c r="AG266" s="21"/>
      <c r="AH266" s="51"/>
      <c r="AI266" s="108"/>
      <c r="AJ266" s="51"/>
      <c r="AK266" s="130"/>
      <c r="AL266" s="51"/>
      <c r="AM266" s="59"/>
      <c r="AN266" s="21"/>
      <c r="AO266" s="24"/>
      <c r="AP266" s="21"/>
      <c r="AQ266" s="21"/>
      <c r="AR266" s="21"/>
      <c r="AS266" s="21"/>
      <c r="AT266" s="21"/>
      <c r="AU266" s="51"/>
      <c r="AV266" s="108"/>
      <c r="AW266" s="51"/>
      <c r="AX266" s="130"/>
      <c r="AY266" s="51"/>
      <c r="AZ266" s="59"/>
      <c r="BA266" s="21"/>
      <c r="BB266" s="24"/>
      <c r="BC266" s="21"/>
      <c r="BD266" s="21"/>
      <c r="BE266" s="21"/>
      <c r="BF266" s="21"/>
      <c r="BG266" s="21"/>
      <c r="BH266" s="51"/>
      <c r="BI266" s="108"/>
      <c r="BJ266" s="51"/>
      <c r="BK266" s="130"/>
      <c r="BL266" s="51"/>
      <c r="BM266" s="59"/>
    </row>
    <row r="267" spans="1:65" s="5" customFormat="1" ht="15.95" customHeight="1" x14ac:dyDescent="0.2">
      <c r="A267" s="61"/>
      <c r="B267" s="73"/>
      <c r="C267" s="21"/>
      <c r="D267" s="21"/>
      <c r="E267" s="21"/>
      <c r="F267" s="21"/>
      <c r="G267" s="21"/>
      <c r="H267" s="24"/>
      <c r="I267" s="98"/>
      <c r="K267" s="51"/>
      <c r="L267" s="51"/>
      <c r="M267" s="51"/>
      <c r="N267" s="61"/>
      <c r="O267" s="73"/>
      <c r="P267" s="21"/>
      <c r="Q267" s="21"/>
      <c r="R267" s="21"/>
      <c r="S267" s="21"/>
      <c r="T267" s="21"/>
      <c r="U267" s="51"/>
      <c r="V267" s="108"/>
      <c r="W267" s="51"/>
      <c r="X267" s="51"/>
      <c r="Y267" s="51"/>
      <c r="Z267" s="51"/>
      <c r="AA267" s="61"/>
      <c r="AB267" s="73"/>
      <c r="AC267" s="21"/>
      <c r="AD267" s="21"/>
      <c r="AE267" s="21"/>
      <c r="AF267" s="21"/>
      <c r="AG267" s="21"/>
      <c r="AH267" s="51"/>
      <c r="AI267" s="108"/>
      <c r="AJ267" s="51"/>
      <c r="AK267" s="51"/>
      <c r="AL267" s="51"/>
      <c r="AM267" s="51"/>
      <c r="AN267" s="61"/>
      <c r="AO267" s="73"/>
      <c r="AP267" s="21"/>
      <c r="AQ267" s="21"/>
      <c r="AR267" s="21"/>
      <c r="AS267" s="21"/>
      <c r="AT267" s="21"/>
      <c r="AU267" s="51"/>
      <c r="AV267" s="108"/>
      <c r="AW267" s="51"/>
      <c r="AX267" s="51"/>
      <c r="AY267" s="51"/>
      <c r="AZ267" s="51"/>
      <c r="BA267" s="61"/>
      <c r="BB267" s="73"/>
      <c r="BC267" s="21"/>
      <c r="BD267" s="21"/>
      <c r="BE267" s="21"/>
      <c r="BF267" s="21"/>
      <c r="BG267" s="21"/>
      <c r="BH267" s="51"/>
      <c r="BI267" s="108"/>
      <c r="BJ267" s="51"/>
      <c r="BK267" s="51"/>
      <c r="BL267" s="51"/>
      <c r="BM267" s="51"/>
    </row>
    <row r="268" spans="1:65" s="5" customFormat="1" ht="15.95" customHeight="1" x14ac:dyDescent="0.2">
      <c r="A268" s="21"/>
      <c r="B268" s="73"/>
      <c r="C268" s="21"/>
      <c r="D268" s="21"/>
      <c r="E268" s="21"/>
      <c r="F268" s="21"/>
      <c r="G268" s="21"/>
      <c r="H268" s="32"/>
      <c r="I268" s="103"/>
      <c r="J268" s="46"/>
      <c r="K268" s="356"/>
      <c r="L268" s="51"/>
      <c r="M268" s="130"/>
      <c r="N268" s="21"/>
      <c r="O268" s="73"/>
      <c r="P268" s="21"/>
      <c r="Q268" s="21"/>
      <c r="R268" s="21"/>
      <c r="S268" s="21"/>
      <c r="T268" s="21"/>
      <c r="U268" s="156"/>
      <c r="V268" s="176"/>
      <c r="W268" s="134"/>
      <c r="X268" s="356"/>
      <c r="Y268" s="51"/>
      <c r="Z268" s="130"/>
      <c r="AA268" s="21"/>
      <c r="AB268" s="73"/>
      <c r="AC268" s="21"/>
      <c r="AD268" s="21"/>
      <c r="AE268" s="21"/>
      <c r="AF268" s="21"/>
      <c r="AG268" s="21"/>
      <c r="AH268" s="156"/>
      <c r="AI268" s="176"/>
      <c r="AJ268" s="134"/>
      <c r="AK268" s="356"/>
      <c r="AL268" s="51"/>
      <c r="AM268" s="130"/>
      <c r="AN268" s="21"/>
      <c r="AO268" s="73"/>
      <c r="AP268" s="21"/>
      <c r="AQ268" s="21"/>
      <c r="AR268" s="21"/>
      <c r="AS268" s="21"/>
      <c r="AT268" s="21"/>
      <c r="AU268" s="156"/>
      <c r="AV268" s="176"/>
      <c r="AW268" s="134"/>
      <c r="AX268" s="356"/>
      <c r="AY268" s="51"/>
      <c r="AZ268" s="130"/>
      <c r="BA268" s="21"/>
      <c r="BB268" s="73"/>
      <c r="BC268" s="21"/>
      <c r="BD268" s="21"/>
      <c r="BE268" s="21"/>
      <c r="BF268" s="21"/>
      <c r="BG268" s="21"/>
      <c r="BH268" s="156"/>
      <c r="BI268" s="176"/>
      <c r="BJ268" s="134"/>
      <c r="BK268" s="356"/>
      <c r="BL268" s="51"/>
      <c r="BM268" s="130"/>
    </row>
    <row r="269" spans="1:65" s="5" customFormat="1" ht="15.95" customHeight="1" x14ac:dyDescent="0.2">
      <c r="A269" s="21"/>
      <c r="B269" s="780"/>
      <c r="C269" s="780"/>
      <c r="D269" s="780"/>
      <c r="E269" s="780"/>
      <c r="F269" s="780"/>
      <c r="G269" s="780"/>
      <c r="H269" s="780"/>
      <c r="I269" s="780"/>
      <c r="J269" s="780"/>
      <c r="K269" s="780"/>
      <c r="L269" s="780"/>
      <c r="M269" s="780"/>
      <c r="N269" s="21"/>
      <c r="O269" s="136"/>
      <c r="P269" s="136"/>
      <c r="Q269" s="136"/>
      <c r="R269" s="136"/>
      <c r="S269" s="136"/>
      <c r="T269" s="136"/>
      <c r="U269" s="51"/>
      <c r="V269" s="51"/>
      <c r="W269" s="51"/>
      <c r="X269" s="51"/>
      <c r="Y269" s="51"/>
      <c r="Z269" s="51"/>
      <c r="AA269" s="21"/>
      <c r="AB269" s="136"/>
      <c r="AC269" s="136"/>
      <c r="AD269" s="136"/>
      <c r="AE269" s="136"/>
      <c r="AF269" s="136"/>
      <c r="AG269" s="136"/>
      <c r="AH269" s="51"/>
      <c r="AI269" s="51"/>
      <c r="AJ269" s="51"/>
      <c r="AK269" s="51"/>
      <c r="AL269" s="51"/>
      <c r="AM269" s="51"/>
      <c r="AN269" s="21"/>
      <c r="AO269" s="136"/>
      <c r="AP269" s="136"/>
      <c r="AQ269" s="136"/>
      <c r="AR269" s="136"/>
      <c r="AS269" s="136"/>
      <c r="AT269" s="136"/>
      <c r="AU269" s="51"/>
      <c r="AV269" s="51"/>
      <c r="AW269" s="51"/>
      <c r="AX269" s="51"/>
      <c r="AY269" s="51"/>
      <c r="AZ269" s="51"/>
      <c r="BA269" s="21"/>
      <c r="BB269" s="136"/>
      <c r="BC269" s="136"/>
      <c r="BD269" s="136"/>
      <c r="BE269" s="136"/>
      <c r="BF269" s="136"/>
      <c r="BG269" s="136"/>
      <c r="BH269" s="51"/>
      <c r="BI269" s="51"/>
      <c r="BJ269" s="51"/>
      <c r="BK269" s="51"/>
      <c r="BL269" s="51"/>
      <c r="BM269" s="51"/>
    </row>
    <row r="270" spans="1:65" s="5" customFormat="1" ht="15.95" customHeight="1" x14ac:dyDescent="0.2">
      <c r="A270" s="61"/>
      <c r="B270" s="73"/>
      <c r="C270" s="21"/>
      <c r="D270" s="21"/>
      <c r="E270" s="21"/>
      <c r="F270" s="21"/>
      <c r="G270" s="21"/>
      <c r="H270" s="24"/>
      <c r="I270" s="98"/>
      <c r="K270" s="51"/>
      <c r="L270" s="51"/>
      <c r="M270" s="51"/>
      <c r="N270" s="61"/>
      <c r="O270" s="73"/>
      <c r="P270" s="21"/>
      <c r="Q270" s="21"/>
      <c r="R270" s="21"/>
      <c r="S270" s="21"/>
      <c r="T270" s="21"/>
      <c r="U270" s="51"/>
      <c r="V270" s="108"/>
      <c r="W270" s="51"/>
      <c r="X270" s="51"/>
      <c r="Y270" s="51"/>
      <c r="Z270" s="51"/>
      <c r="AA270" s="61"/>
      <c r="AB270" s="73"/>
      <c r="AC270" s="21"/>
      <c r="AD270" s="21"/>
      <c r="AE270" s="21"/>
      <c r="AF270" s="21"/>
      <c r="AG270" s="21"/>
      <c r="AH270" s="51"/>
      <c r="AI270" s="108"/>
      <c r="AJ270" s="51"/>
      <c r="AK270" s="51"/>
      <c r="AL270" s="51"/>
      <c r="AM270" s="51"/>
      <c r="AN270" s="61"/>
      <c r="AO270" s="73"/>
      <c r="AP270" s="21"/>
      <c r="AQ270" s="21"/>
      <c r="AR270" s="21"/>
      <c r="AS270" s="21"/>
      <c r="AT270" s="21"/>
      <c r="AU270" s="51"/>
      <c r="AV270" s="108"/>
      <c r="AW270" s="51"/>
      <c r="AX270" s="51"/>
      <c r="AY270" s="51"/>
      <c r="AZ270" s="51"/>
      <c r="BA270" s="61"/>
      <c r="BB270" s="73"/>
      <c r="BC270" s="21"/>
      <c r="BD270" s="21"/>
      <c r="BE270" s="21"/>
      <c r="BF270" s="21"/>
      <c r="BG270" s="21"/>
      <c r="BH270" s="51"/>
      <c r="BI270" s="108"/>
      <c r="BJ270" s="51"/>
      <c r="BK270" s="51"/>
      <c r="BL270" s="51"/>
      <c r="BM270" s="51"/>
    </row>
    <row r="271" spans="1:65" s="5" customFormat="1" ht="15.95" customHeight="1" x14ac:dyDescent="0.2">
      <c r="A271" s="61"/>
      <c r="B271" s="94"/>
      <c r="C271" s="21"/>
      <c r="D271" s="21"/>
      <c r="E271" s="21"/>
      <c r="F271" s="21"/>
      <c r="G271" s="21"/>
      <c r="H271" s="32"/>
      <c r="I271" s="103"/>
      <c r="J271" s="46"/>
      <c r="K271" s="356"/>
      <c r="L271" s="51"/>
      <c r="M271" s="130"/>
      <c r="N271" s="61"/>
      <c r="O271" s="94"/>
      <c r="P271" s="21"/>
      <c r="Q271" s="21"/>
      <c r="R271" s="21"/>
      <c r="S271" s="21"/>
      <c r="T271" s="21"/>
      <c r="U271" s="156"/>
      <c r="V271" s="176"/>
      <c r="W271" s="134"/>
      <c r="X271" s="356"/>
      <c r="Y271" s="51"/>
      <c r="Z271" s="130"/>
      <c r="AA271" s="61"/>
      <c r="AB271" s="94"/>
      <c r="AC271" s="21"/>
      <c r="AD271" s="21"/>
      <c r="AE271" s="21"/>
      <c r="AF271" s="21"/>
      <c r="AG271" s="21"/>
      <c r="AH271" s="156"/>
      <c r="AI271" s="176"/>
      <c r="AJ271" s="134"/>
      <c r="AK271" s="356"/>
      <c r="AL271" s="51"/>
      <c r="AM271" s="130"/>
      <c r="AN271" s="61"/>
      <c r="AO271" s="94"/>
      <c r="AP271" s="21"/>
      <c r="AQ271" s="21"/>
      <c r="AR271" s="21"/>
      <c r="AS271" s="21"/>
      <c r="AT271" s="21"/>
      <c r="AU271" s="156"/>
      <c r="AV271" s="176"/>
      <c r="AW271" s="134"/>
      <c r="AX271" s="356"/>
      <c r="AY271" s="51"/>
      <c r="AZ271" s="130"/>
      <c r="BA271" s="61"/>
      <c r="BB271" s="94"/>
      <c r="BC271" s="21"/>
      <c r="BD271" s="21"/>
      <c r="BE271" s="21"/>
      <c r="BF271" s="21"/>
      <c r="BG271" s="21"/>
      <c r="BH271" s="156"/>
      <c r="BI271" s="176"/>
      <c r="BJ271" s="134"/>
      <c r="BK271" s="356"/>
      <c r="BL271" s="51"/>
      <c r="BM271" s="130"/>
    </row>
    <row r="272" spans="1:65" s="5" customFormat="1" ht="15.95" customHeight="1" x14ac:dyDescent="0.2">
      <c r="A272" s="61"/>
      <c r="B272" s="780"/>
      <c r="C272" s="780"/>
      <c r="D272" s="780"/>
      <c r="E272" s="780"/>
      <c r="F272" s="780"/>
      <c r="G272" s="780"/>
      <c r="H272" s="780"/>
      <c r="I272" s="780"/>
      <c r="J272" s="780"/>
      <c r="K272" s="780"/>
      <c r="L272" s="780"/>
      <c r="M272" s="780"/>
      <c r="N272" s="61"/>
      <c r="O272" s="136"/>
      <c r="P272" s="136"/>
      <c r="Q272" s="136"/>
      <c r="R272" s="136"/>
      <c r="S272" s="136"/>
      <c r="T272" s="136"/>
      <c r="U272" s="51"/>
      <c r="V272" s="51"/>
      <c r="W272" s="51"/>
      <c r="X272" s="51"/>
      <c r="Y272" s="51"/>
      <c r="Z272" s="51"/>
      <c r="AA272" s="61"/>
      <c r="AB272" s="136"/>
      <c r="AC272" s="136"/>
      <c r="AD272" s="136"/>
      <c r="AE272" s="136"/>
      <c r="AF272" s="136"/>
      <c r="AG272" s="136"/>
      <c r="AH272" s="51"/>
      <c r="AI272" s="51"/>
      <c r="AJ272" s="51"/>
      <c r="AK272" s="51"/>
      <c r="AL272" s="51"/>
      <c r="AM272" s="51"/>
      <c r="AN272" s="61"/>
      <c r="AO272" s="136"/>
      <c r="AP272" s="136"/>
      <c r="AQ272" s="136"/>
      <c r="AR272" s="136"/>
      <c r="AS272" s="136"/>
      <c r="AT272" s="136"/>
      <c r="AU272" s="51"/>
      <c r="AV272" s="51"/>
      <c r="AW272" s="51"/>
      <c r="AX272" s="51"/>
      <c r="AY272" s="51"/>
      <c r="AZ272" s="51"/>
      <c r="BA272" s="61"/>
      <c r="BB272" s="136"/>
      <c r="BC272" s="136"/>
      <c r="BD272" s="136"/>
      <c r="BE272" s="136"/>
      <c r="BF272" s="136"/>
      <c r="BG272" s="136"/>
      <c r="BH272" s="51"/>
      <c r="BI272" s="51"/>
      <c r="BJ272" s="51"/>
      <c r="BK272" s="51"/>
      <c r="BL272" s="51"/>
      <c r="BM272" s="51"/>
    </row>
    <row r="273" spans="1:65" s="5" customFormat="1" ht="15.95" customHeight="1" x14ac:dyDescent="0.2">
      <c r="A273" s="61"/>
      <c r="B273" s="73"/>
      <c r="C273" s="21"/>
      <c r="D273" s="21"/>
      <c r="E273" s="21"/>
      <c r="F273" s="21"/>
      <c r="G273" s="21"/>
      <c r="H273" s="24"/>
      <c r="I273" s="98"/>
      <c r="K273" s="51"/>
      <c r="L273" s="51"/>
      <c r="M273" s="51"/>
      <c r="N273" s="61"/>
      <c r="O273" s="73"/>
      <c r="P273" s="21"/>
      <c r="Q273" s="21"/>
      <c r="R273" s="21"/>
      <c r="S273" s="21"/>
      <c r="T273" s="21"/>
      <c r="U273" s="51"/>
      <c r="V273" s="108"/>
      <c r="W273" s="51"/>
      <c r="X273" s="51"/>
      <c r="Y273" s="51"/>
      <c r="Z273" s="51"/>
      <c r="AA273" s="61"/>
      <c r="AB273" s="73"/>
      <c r="AC273" s="21"/>
      <c r="AD273" s="21"/>
      <c r="AE273" s="21"/>
      <c r="AF273" s="21"/>
      <c r="AG273" s="21"/>
      <c r="AH273" s="51"/>
      <c r="AI273" s="108"/>
      <c r="AJ273" s="51"/>
      <c r="AK273" s="51"/>
      <c r="AL273" s="51"/>
      <c r="AM273" s="51"/>
      <c r="AN273" s="61"/>
      <c r="AO273" s="73"/>
      <c r="AP273" s="21"/>
      <c r="AQ273" s="21"/>
      <c r="AR273" s="21"/>
      <c r="AS273" s="21"/>
      <c r="AT273" s="21"/>
      <c r="AU273" s="51"/>
      <c r="AV273" s="108"/>
      <c r="AW273" s="51"/>
      <c r="AX273" s="51"/>
      <c r="AY273" s="51"/>
      <c r="AZ273" s="51"/>
      <c r="BA273" s="61"/>
      <c r="BB273" s="73"/>
      <c r="BC273" s="21"/>
      <c r="BD273" s="21"/>
      <c r="BE273" s="21"/>
      <c r="BF273" s="21"/>
      <c r="BG273" s="21"/>
      <c r="BH273" s="51"/>
      <c r="BI273" s="108"/>
      <c r="BJ273" s="51"/>
      <c r="BK273" s="51"/>
      <c r="BL273" s="51"/>
      <c r="BM273" s="51"/>
    </row>
    <row r="274" spans="1:65" s="5" customFormat="1" ht="15.95" customHeight="1" x14ac:dyDescent="0.2">
      <c r="A274" s="61"/>
      <c r="B274" s="697"/>
      <c r="C274" s="697"/>
      <c r="D274" s="697"/>
      <c r="E274" s="697"/>
      <c r="F274" s="697"/>
      <c r="G274" s="697"/>
      <c r="H274" s="32"/>
      <c r="I274" s="103"/>
      <c r="J274" s="46"/>
      <c r="K274" s="356"/>
      <c r="L274" s="51"/>
      <c r="M274" s="130"/>
      <c r="N274" s="61"/>
      <c r="O274" s="697"/>
      <c r="P274" s="697"/>
      <c r="Q274" s="697"/>
      <c r="R274" s="697"/>
      <c r="S274" s="697"/>
      <c r="T274" s="697"/>
      <c r="U274" s="156"/>
      <c r="V274" s="176"/>
      <c r="W274" s="134"/>
      <c r="X274" s="356"/>
      <c r="Y274" s="51"/>
      <c r="Z274" s="130"/>
      <c r="AA274" s="61"/>
      <c r="AB274" s="697"/>
      <c r="AC274" s="697"/>
      <c r="AD274" s="697"/>
      <c r="AE274" s="697"/>
      <c r="AF274" s="697"/>
      <c r="AG274" s="697"/>
      <c r="AH274" s="156"/>
      <c r="AI274" s="176"/>
      <c r="AJ274" s="134"/>
      <c r="AK274" s="356"/>
      <c r="AL274" s="51"/>
      <c r="AM274" s="130"/>
      <c r="AN274" s="61"/>
      <c r="AO274" s="697"/>
      <c r="AP274" s="697"/>
      <c r="AQ274" s="697"/>
      <c r="AR274" s="697"/>
      <c r="AS274" s="697"/>
      <c r="AT274" s="697"/>
      <c r="AU274" s="156"/>
      <c r="AV274" s="176"/>
      <c r="AW274" s="134"/>
      <c r="AX274" s="356"/>
      <c r="AY274" s="51"/>
      <c r="AZ274" s="130"/>
      <c r="BA274" s="61"/>
      <c r="BB274" s="697"/>
      <c r="BC274" s="697"/>
      <c r="BD274" s="697"/>
      <c r="BE274" s="697"/>
      <c r="BF274" s="697"/>
      <c r="BG274" s="697"/>
      <c r="BH274" s="156"/>
      <c r="BI274" s="176"/>
      <c r="BJ274" s="134"/>
      <c r="BK274" s="356"/>
      <c r="BL274" s="51"/>
      <c r="BM274" s="130"/>
    </row>
    <row r="275" spans="1:65" s="5" customFormat="1" ht="15.95" customHeight="1" x14ac:dyDescent="0.2">
      <c r="A275" s="61"/>
      <c r="B275" s="780"/>
      <c r="C275" s="780"/>
      <c r="D275" s="780"/>
      <c r="E275" s="780"/>
      <c r="F275" s="780"/>
      <c r="G275" s="780"/>
      <c r="H275" s="780"/>
      <c r="I275" s="780"/>
      <c r="J275" s="780"/>
      <c r="K275" s="780"/>
      <c r="L275" s="780"/>
      <c r="M275" s="780"/>
      <c r="N275" s="61"/>
      <c r="O275" s="136"/>
      <c r="P275" s="136"/>
      <c r="Q275" s="136"/>
      <c r="R275" s="136"/>
      <c r="S275" s="136"/>
      <c r="T275" s="136"/>
      <c r="U275" s="51"/>
      <c r="V275" s="51"/>
      <c r="W275" s="51"/>
      <c r="X275" s="51"/>
      <c r="Y275" s="51"/>
      <c r="Z275" s="51"/>
      <c r="AA275" s="61"/>
      <c r="AB275" s="136"/>
      <c r="AC275" s="136"/>
      <c r="AD275" s="136"/>
      <c r="AE275" s="136"/>
      <c r="AF275" s="136"/>
      <c r="AG275" s="136"/>
      <c r="AH275" s="51"/>
      <c r="AI275" s="51"/>
      <c r="AJ275" s="51"/>
      <c r="AK275" s="51"/>
      <c r="AL275" s="51"/>
      <c r="AM275" s="51"/>
      <c r="AN275" s="61"/>
      <c r="AO275" s="136"/>
      <c r="AP275" s="136"/>
      <c r="AQ275" s="136"/>
      <c r="AR275" s="136"/>
      <c r="AS275" s="136"/>
      <c r="AT275" s="136"/>
      <c r="AU275" s="51"/>
      <c r="AV275" s="51"/>
      <c r="AW275" s="51"/>
      <c r="AX275" s="51"/>
      <c r="AY275" s="51"/>
      <c r="AZ275" s="51"/>
      <c r="BA275" s="61"/>
      <c r="BB275" s="136"/>
      <c r="BC275" s="136"/>
      <c r="BD275" s="136"/>
      <c r="BE275" s="136"/>
      <c r="BF275" s="136"/>
      <c r="BG275" s="136"/>
      <c r="BH275" s="51"/>
      <c r="BI275" s="51"/>
      <c r="BJ275" s="51"/>
      <c r="BK275" s="51"/>
      <c r="BL275" s="51"/>
      <c r="BM275" s="51"/>
    </row>
    <row r="276" spans="1:65" s="5" customFormat="1" ht="15.95" customHeight="1" x14ac:dyDescent="0.2">
      <c r="A276" s="61"/>
      <c r="B276" s="689"/>
      <c r="C276" s="689"/>
      <c r="D276" s="689"/>
      <c r="E276" s="689"/>
      <c r="F276" s="689"/>
      <c r="G276" s="689"/>
      <c r="H276" s="24"/>
      <c r="I276" s="98"/>
      <c r="K276" s="51"/>
      <c r="L276" s="51"/>
      <c r="M276" s="51"/>
      <c r="N276" s="61"/>
      <c r="O276" s="689"/>
      <c r="P276" s="689"/>
      <c r="Q276" s="689"/>
      <c r="R276" s="689"/>
      <c r="S276" s="689"/>
      <c r="T276" s="689"/>
      <c r="U276" s="51"/>
      <c r="V276" s="108"/>
      <c r="W276" s="51"/>
      <c r="X276" s="51"/>
      <c r="Y276" s="51"/>
      <c r="Z276" s="51"/>
      <c r="AA276" s="61"/>
      <c r="AB276" s="689"/>
      <c r="AC276" s="689"/>
      <c r="AD276" s="689"/>
      <c r="AE276" s="689"/>
      <c r="AF276" s="689"/>
      <c r="AG276" s="689"/>
      <c r="AH276" s="51"/>
      <c r="AI276" s="108"/>
      <c r="AJ276" s="51"/>
      <c r="AK276" s="51"/>
      <c r="AL276" s="51"/>
      <c r="AM276" s="51"/>
      <c r="AN276" s="61"/>
      <c r="AO276" s="689"/>
      <c r="AP276" s="689"/>
      <c r="AQ276" s="689"/>
      <c r="AR276" s="689"/>
      <c r="AS276" s="689"/>
      <c r="AT276" s="689"/>
      <c r="AU276" s="51"/>
      <c r="AV276" s="108"/>
      <c r="AW276" s="51"/>
      <c r="AX276" s="51"/>
      <c r="AY276" s="51"/>
      <c r="AZ276" s="51"/>
      <c r="BA276" s="61"/>
      <c r="BB276" s="689"/>
      <c r="BC276" s="689"/>
      <c r="BD276" s="689"/>
      <c r="BE276" s="689"/>
      <c r="BF276" s="689"/>
      <c r="BG276" s="689"/>
      <c r="BH276" s="51"/>
      <c r="BI276" s="108"/>
      <c r="BJ276" s="51"/>
      <c r="BK276" s="51"/>
      <c r="BL276" s="51"/>
      <c r="BM276" s="51"/>
    </row>
    <row r="277" spans="1:65" s="5" customFormat="1" ht="15.95" customHeight="1" x14ac:dyDescent="0.2">
      <c r="A277" s="61"/>
      <c r="B277" s="689"/>
      <c r="C277" s="689"/>
      <c r="D277" s="689"/>
      <c r="E277" s="689"/>
      <c r="F277" s="689"/>
      <c r="G277" s="46"/>
      <c r="H277" s="38"/>
      <c r="I277" s="103"/>
      <c r="K277" s="59"/>
      <c r="L277" s="51"/>
      <c r="M277" s="130"/>
      <c r="N277" s="61"/>
      <c r="O277" s="689"/>
      <c r="P277" s="689"/>
      <c r="Q277" s="689"/>
      <c r="R277" s="689"/>
      <c r="S277" s="689"/>
      <c r="T277" s="46"/>
      <c r="U277" s="37"/>
      <c r="V277" s="176"/>
      <c r="W277" s="51"/>
      <c r="X277" s="59"/>
      <c r="Y277" s="51"/>
      <c r="Z277" s="130"/>
      <c r="AA277" s="61"/>
      <c r="AB277" s="689"/>
      <c r="AC277" s="689"/>
      <c r="AD277" s="689"/>
      <c r="AE277" s="689"/>
      <c r="AF277" s="689"/>
      <c r="AG277" s="46"/>
      <c r="AH277" s="37"/>
      <c r="AI277" s="176"/>
      <c r="AJ277" s="51"/>
      <c r="AK277" s="59"/>
      <c r="AL277" s="51"/>
      <c r="AM277" s="130"/>
      <c r="AN277" s="61"/>
      <c r="AO277" s="689"/>
      <c r="AP277" s="689"/>
      <c r="AQ277" s="689"/>
      <c r="AR277" s="689"/>
      <c r="AS277" s="689"/>
      <c r="AT277" s="46"/>
      <c r="AU277" s="37"/>
      <c r="AV277" s="176"/>
      <c r="AW277" s="51"/>
      <c r="AX277" s="59"/>
      <c r="AY277" s="51"/>
      <c r="AZ277" s="130"/>
      <c r="BA277" s="61"/>
      <c r="BB277" s="689"/>
      <c r="BC277" s="689"/>
      <c r="BD277" s="689"/>
      <c r="BE277" s="689"/>
      <c r="BF277" s="689"/>
      <c r="BG277" s="46"/>
      <c r="BH277" s="37"/>
      <c r="BI277" s="176"/>
      <c r="BJ277" s="51"/>
      <c r="BK277" s="59"/>
      <c r="BL277" s="51"/>
      <c r="BM277" s="130"/>
    </row>
    <row r="278" spans="1:65" s="5" customFormat="1" ht="15.95" customHeight="1" x14ac:dyDescent="0.2">
      <c r="A278" s="61"/>
      <c r="B278" s="689"/>
      <c r="C278" s="689"/>
      <c r="D278" s="689"/>
      <c r="E278" s="689"/>
      <c r="F278" s="689"/>
      <c r="G278" s="689"/>
      <c r="H278" s="38"/>
      <c r="I278" s="103"/>
      <c r="K278" s="59"/>
      <c r="L278" s="51"/>
      <c r="M278" s="130"/>
      <c r="N278" s="61"/>
      <c r="O278" s="689"/>
      <c r="P278" s="689"/>
      <c r="Q278" s="689"/>
      <c r="R278" s="689"/>
      <c r="S278" s="689"/>
      <c r="T278" s="689"/>
      <c r="U278" s="37"/>
      <c r="V278" s="176"/>
      <c r="W278" s="51"/>
      <c r="X278" s="59"/>
      <c r="Y278" s="51"/>
      <c r="Z278" s="130"/>
      <c r="AA278" s="61"/>
      <c r="AB278" s="689"/>
      <c r="AC278" s="689"/>
      <c r="AD278" s="689"/>
      <c r="AE278" s="689"/>
      <c r="AF278" s="689"/>
      <c r="AG278" s="689"/>
      <c r="AH278" s="37"/>
      <c r="AI278" s="176"/>
      <c r="AJ278" s="51"/>
      <c r="AK278" s="59"/>
      <c r="AL278" s="51"/>
      <c r="AM278" s="130"/>
      <c r="AN278" s="61"/>
      <c r="AO278" s="689"/>
      <c r="AP278" s="689"/>
      <c r="AQ278" s="689"/>
      <c r="AR278" s="689"/>
      <c r="AS278" s="689"/>
      <c r="AT278" s="689"/>
      <c r="AU278" s="37"/>
      <c r="AV278" s="176"/>
      <c r="AW278" s="51"/>
      <c r="AX278" s="59"/>
      <c r="AY278" s="51"/>
      <c r="AZ278" s="130"/>
      <c r="BA278" s="61"/>
      <c r="BB278" s="689"/>
      <c r="BC278" s="689"/>
      <c r="BD278" s="689"/>
      <c r="BE278" s="689"/>
      <c r="BF278" s="689"/>
      <c r="BG278" s="689"/>
      <c r="BH278" s="37"/>
      <c r="BI278" s="176"/>
      <c r="BJ278" s="51"/>
      <c r="BK278" s="59"/>
      <c r="BL278" s="51"/>
      <c r="BM278" s="130"/>
    </row>
    <row r="279" spans="1:65" s="5" customFormat="1" ht="15.95" customHeight="1" x14ac:dyDescent="0.2">
      <c r="A279" s="61"/>
      <c r="B279" s="689"/>
      <c r="C279" s="689"/>
      <c r="D279" s="689"/>
      <c r="E279" s="689"/>
      <c r="F279" s="689"/>
      <c r="G279" s="46"/>
      <c r="H279" s="38"/>
      <c r="I279" s="103"/>
      <c r="K279" s="59"/>
      <c r="L279" s="51"/>
      <c r="M279" s="130"/>
      <c r="N279" s="61"/>
      <c r="O279" s="689"/>
      <c r="P279" s="689"/>
      <c r="Q279" s="689"/>
      <c r="R279" s="689"/>
      <c r="S279" s="689"/>
      <c r="T279" s="46"/>
      <c r="U279" s="37"/>
      <c r="V279" s="176"/>
      <c r="W279" s="51"/>
      <c r="X279" s="59"/>
      <c r="Y279" s="51"/>
      <c r="Z279" s="130"/>
      <c r="AA279" s="61"/>
      <c r="AB279" s="689"/>
      <c r="AC279" s="689"/>
      <c r="AD279" s="689"/>
      <c r="AE279" s="689"/>
      <c r="AF279" s="689"/>
      <c r="AG279" s="46"/>
      <c r="AH279" s="37"/>
      <c r="AI279" s="176"/>
      <c r="AJ279" s="51"/>
      <c r="AK279" s="59"/>
      <c r="AL279" s="51"/>
      <c r="AM279" s="130"/>
      <c r="AN279" s="61"/>
      <c r="AO279" s="689"/>
      <c r="AP279" s="689"/>
      <c r="AQ279" s="689"/>
      <c r="AR279" s="689"/>
      <c r="AS279" s="689"/>
      <c r="AT279" s="46"/>
      <c r="AU279" s="37"/>
      <c r="AV279" s="176"/>
      <c r="AW279" s="51"/>
      <c r="AX279" s="59"/>
      <c r="AY279" s="51"/>
      <c r="AZ279" s="130"/>
      <c r="BA279" s="61"/>
      <c r="BB279" s="689"/>
      <c r="BC279" s="689"/>
      <c r="BD279" s="689"/>
      <c r="BE279" s="689"/>
      <c r="BF279" s="689"/>
      <c r="BG279" s="46"/>
      <c r="BH279" s="37"/>
      <c r="BI279" s="176"/>
      <c r="BJ279" s="51"/>
      <c r="BK279" s="59"/>
      <c r="BL279" s="51"/>
      <c r="BM279" s="130"/>
    </row>
    <row r="280" spans="1:65" s="5" customFormat="1" ht="15.95" customHeight="1" x14ac:dyDescent="0.2">
      <c r="A280" s="61"/>
      <c r="B280" s="766"/>
      <c r="C280" s="766"/>
      <c r="D280" s="766"/>
      <c r="E280" s="766"/>
      <c r="F280" s="766"/>
      <c r="G280" s="766"/>
      <c r="H280" s="766"/>
      <c r="I280" s="766"/>
      <c r="J280" s="766"/>
      <c r="K280" s="766"/>
      <c r="L280" s="766"/>
      <c r="M280" s="766"/>
      <c r="N280" s="61"/>
      <c r="O280" s="82"/>
      <c r="P280" s="82"/>
      <c r="Q280" s="82"/>
      <c r="R280" s="82"/>
      <c r="S280" s="82"/>
      <c r="T280" s="82"/>
      <c r="U280" s="51"/>
      <c r="V280" s="51"/>
      <c r="W280" s="51"/>
      <c r="X280" s="51"/>
      <c r="Y280" s="51"/>
      <c r="Z280" s="51"/>
      <c r="AA280" s="61"/>
      <c r="AB280" s="82"/>
      <c r="AC280" s="82"/>
      <c r="AD280" s="82"/>
      <c r="AE280" s="82"/>
      <c r="AF280" s="82"/>
      <c r="AG280" s="82"/>
      <c r="AH280" s="51"/>
      <c r="AI280" s="51"/>
      <c r="AJ280" s="51"/>
      <c r="AK280" s="51"/>
      <c r="AL280" s="51"/>
      <c r="AM280" s="51"/>
      <c r="AN280" s="61"/>
      <c r="AO280" s="82"/>
      <c r="AP280" s="82"/>
      <c r="AQ280" s="82"/>
      <c r="AR280" s="82"/>
      <c r="AS280" s="82"/>
      <c r="AT280" s="82"/>
      <c r="AU280" s="51"/>
      <c r="AV280" s="51"/>
      <c r="AW280" s="51"/>
      <c r="AX280" s="51"/>
      <c r="AY280" s="51"/>
      <c r="AZ280" s="51"/>
      <c r="BA280" s="61"/>
      <c r="BB280" s="82"/>
      <c r="BC280" s="82"/>
      <c r="BD280" s="82"/>
      <c r="BE280" s="82"/>
      <c r="BF280" s="82"/>
      <c r="BG280" s="82"/>
      <c r="BH280" s="51"/>
      <c r="BI280" s="51"/>
      <c r="BJ280" s="51"/>
      <c r="BK280" s="51"/>
      <c r="BL280" s="51"/>
      <c r="BM280" s="51"/>
    </row>
    <row r="281" spans="1:65" s="5" customFormat="1" ht="15.95" customHeight="1" x14ac:dyDescent="0.2">
      <c r="A281" s="61"/>
      <c r="B281" s="689"/>
      <c r="C281" s="689"/>
      <c r="D281" s="689"/>
      <c r="E281" s="689"/>
      <c r="F281" s="689"/>
      <c r="G281" s="689"/>
      <c r="H281" s="24"/>
      <c r="I281" s="98"/>
      <c r="K281" s="51"/>
      <c r="L281" s="51"/>
      <c r="M281" s="51"/>
      <c r="N281" s="61"/>
      <c r="O281" s="689"/>
      <c r="P281" s="689"/>
      <c r="Q281" s="689"/>
      <c r="R281" s="689"/>
      <c r="S281" s="689"/>
      <c r="T281" s="689"/>
      <c r="U281" s="51"/>
      <c r="V281" s="108"/>
      <c r="W281" s="51"/>
      <c r="X281" s="51"/>
      <c r="Y281" s="51"/>
      <c r="Z281" s="51"/>
      <c r="AA281" s="61"/>
      <c r="AB281" s="689"/>
      <c r="AC281" s="689"/>
      <c r="AD281" s="689"/>
      <c r="AE281" s="689"/>
      <c r="AF281" s="689"/>
      <c r="AG281" s="689"/>
      <c r="AH281" s="51"/>
      <c r="AI281" s="108"/>
      <c r="AJ281" s="51"/>
      <c r="AK281" s="51"/>
      <c r="AL281" s="51"/>
      <c r="AM281" s="51"/>
      <c r="AN281" s="61"/>
      <c r="AO281" s="689"/>
      <c r="AP281" s="689"/>
      <c r="AQ281" s="689"/>
      <c r="AR281" s="689"/>
      <c r="AS281" s="689"/>
      <c r="AT281" s="689"/>
      <c r="AU281" s="51"/>
      <c r="AV281" s="108"/>
      <c r="AW281" s="51"/>
      <c r="AX281" s="51"/>
      <c r="AY281" s="51"/>
      <c r="AZ281" s="51"/>
      <c r="BA281" s="61"/>
      <c r="BB281" s="689"/>
      <c r="BC281" s="689"/>
      <c r="BD281" s="689"/>
      <c r="BE281" s="689"/>
      <c r="BF281" s="689"/>
      <c r="BG281" s="689"/>
      <c r="BH281" s="51"/>
      <c r="BI281" s="108"/>
      <c r="BJ281" s="51"/>
      <c r="BK281" s="51"/>
      <c r="BL281" s="51"/>
      <c r="BM281" s="51"/>
    </row>
    <row r="282" spans="1:65" s="5" customFormat="1" ht="15.95" customHeight="1" x14ac:dyDescent="0.2">
      <c r="A282" s="61"/>
      <c r="B282" s="689"/>
      <c r="C282" s="689"/>
      <c r="D282" s="689"/>
      <c r="E282" s="689"/>
      <c r="F282" s="689"/>
      <c r="G282" s="689"/>
      <c r="H282" s="32"/>
      <c r="I282" s="103"/>
      <c r="J282" s="46"/>
      <c r="K282" s="356"/>
      <c r="L282" s="51"/>
      <c r="M282" s="130"/>
      <c r="N282" s="61"/>
      <c r="O282" s="689"/>
      <c r="P282" s="689"/>
      <c r="Q282" s="689"/>
      <c r="R282" s="689"/>
      <c r="S282" s="689"/>
      <c r="T282" s="689"/>
      <c r="U282" s="156"/>
      <c r="V282" s="176"/>
      <c r="W282" s="134"/>
      <c r="X282" s="356"/>
      <c r="Y282" s="51"/>
      <c r="Z282" s="130"/>
      <c r="AA282" s="61"/>
      <c r="AB282" s="689"/>
      <c r="AC282" s="689"/>
      <c r="AD282" s="689"/>
      <c r="AE282" s="689"/>
      <c r="AF282" s="689"/>
      <c r="AG282" s="689"/>
      <c r="AH282" s="156"/>
      <c r="AI282" s="176"/>
      <c r="AJ282" s="134"/>
      <c r="AK282" s="356"/>
      <c r="AL282" s="51"/>
      <c r="AM282" s="130"/>
      <c r="AN282" s="61"/>
      <c r="AO282" s="689"/>
      <c r="AP282" s="689"/>
      <c r="AQ282" s="689"/>
      <c r="AR282" s="689"/>
      <c r="AS282" s="689"/>
      <c r="AT282" s="689"/>
      <c r="AU282" s="156"/>
      <c r="AV282" s="176"/>
      <c r="AW282" s="134"/>
      <c r="AX282" s="356"/>
      <c r="AY282" s="51"/>
      <c r="AZ282" s="130"/>
      <c r="BA282" s="61"/>
      <c r="BB282" s="689"/>
      <c r="BC282" s="689"/>
      <c r="BD282" s="689"/>
      <c r="BE282" s="689"/>
      <c r="BF282" s="689"/>
      <c r="BG282" s="689"/>
      <c r="BH282" s="156"/>
      <c r="BI282" s="176"/>
      <c r="BJ282" s="134"/>
      <c r="BK282" s="356"/>
      <c r="BL282" s="51"/>
      <c r="BM282" s="130"/>
    </row>
    <row r="283" spans="1:65" s="5" customFormat="1" ht="15.95" customHeight="1" x14ac:dyDescent="0.2">
      <c r="A283" s="61"/>
      <c r="B283" s="780"/>
      <c r="C283" s="780"/>
      <c r="D283" s="780"/>
      <c r="E283" s="780"/>
      <c r="F283" s="780"/>
      <c r="G283" s="780"/>
      <c r="H283" s="780"/>
      <c r="I283" s="780"/>
      <c r="J283" s="780"/>
      <c r="K283" s="780"/>
      <c r="L283" s="780"/>
      <c r="M283" s="780"/>
      <c r="N283" s="61"/>
      <c r="O283" s="136"/>
      <c r="P283" s="136"/>
      <c r="Q283" s="136"/>
      <c r="R283" s="136"/>
      <c r="S283" s="136"/>
      <c r="T283" s="136"/>
      <c r="U283" s="51"/>
      <c r="V283" s="51"/>
      <c r="W283" s="51"/>
      <c r="X283" s="51"/>
      <c r="Y283" s="51"/>
      <c r="Z283" s="51"/>
      <c r="AA283" s="61"/>
      <c r="AB283" s="136"/>
      <c r="AC283" s="136"/>
      <c r="AD283" s="136"/>
      <c r="AE283" s="136"/>
      <c r="AF283" s="136"/>
      <c r="AG283" s="136"/>
      <c r="AH283" s="51"/>
      <c r="AI283" s="51"/>
      <c r="AJ283" s="51"/>
      <c r="AK283" s="51"/>
      <c r="AL283" s="51"/>
      <c r="AM283" s="51"/>
      <c r="AN283" s="61"/>
      <c r="AO283" s="136"/>
      <c r="AP283" s="136"/>
      <c r="AQ283" s="136"/>
      <c r="AR283" s="136"/>
      <c r="AS283" s="136"/>
      <c r="AT283" s="136"/>
      <c r="AU283" s="51"/>
      <c r="AV283" s="51"/>
      <c r="AW283" s="51"/>
      <c r="AX283" s="51"/>
      <c r="AY283" s="51"/>
      <c r="AZ283" s="51"/>
      <c r="BA283" s="61"/>
      <c r="BB283" s="136"/>
      <c r="BC283" s="136"/>
      <c r="BD283" s="136"/>
      <c r="BE283" s="136"/>
      <c r="BF283" s="136"/>
      <c r="BG283" s="136"/>
      <c r="BH283" s="51"/>
      <c r="BI283" s="51"/>
      <c r="BJ283" s="51"/>
      <c r="BK283" s="51"/>
      <c r="BL283" s="51"/>
      <c r="BM283" s="51"/>
    </row>
    <row r="284" spans="1:65" s="5" customFormat="1" ht="15.95" customHeight="1" x14ac:dyDescent="0.2">
      <c r="A284" s="61"/>
      <c r="B284" s="691"/>
      <c r="C284" s="691"/>
      <c r="D284" s="691"/>
      <c r="E284" s="691"/>
      <c r="F284" s="691"/>
      <c r="G284" s="691"/>
      <c r="H284" s="24"/>
      <c r="I284" s="98"/>
      <c r="K284" s="51"/>
      <c r="L284" s="51"/>
      <c r="M284" s="51"/>
      <c r="N284" s="61"/>
      <c r="O284" s="691"/>
      <c r="P284" s="691"/>
      <c r="Q284" s="691"/>
      <c r="R284" s="691"/>
      <c r="S284" s="691"/>
      <c r="T284" s="691"/>
      <c r="U284" s="51"/>
      <c r="V284" s="108"/>
      <c r="W284" s="51"/>
      <c r="X284" s="51"/>
      <c r="Y284" s="51"/>
      <c r="Z284" s="51"/>
      <c r="AA284" s="61"/>
      <c r="AB284" s="691"/>
      <c r="AC284" s="691"/>
      <c r="AD284" s="691"/>
      <c r="AE284" s="691"/>
      <c r="AF284" s="691"/>
      <c r="AG284" s="691"/>
      <c r="AH284" s="51"/>
      <c r="AI284" s="108"/>
      <c r="AJ284" s="51"/>
      <c r="AK284" s="51"/>
      <c r="AL284" s="51"/>
      <c r="AM284" s="51"/>
      <c r="AN284" s="61"/>
      <c r="AO284" s="691"/>
      <c r="AP284" s="691"/>
      <c r="AQ284" s="691"/>
      <c r="AR284" s="691"/>
      <c r="AS284" s="691"/>
      <c r="AT284" s="691"/>
      <c r="AU284" s="51"/>
      <c r="AV284" s="108"/>
      <c r="AW284" s="51"/>
      <c r="AX284" s="51"/>
      <c r="AY284" s="51"/>
      <c r="AZ284" s="51"/>
      <c r="BA284" s="61"/>
      <c r="BB284" s="691"/>
      <c r="BC284" s="691"/>
      <c r="BD284" s="691"/>
      <c r="BE284" s="691"/>
      <c r="BF284" s="691"/>
      <c r="BG284" s="691"/>
      <c r="BH284" s="51"/>
      <c r="BI284" s="108"/>
      <c r="BJ284" s="51"/>
      <c r="BK284" s="51"/>
      <c r="BL284" s="51"/>
      <c r="BM284" s="51"/>
    </row>
    <row r="285" spans="1:65" s="5" customFormat="1" ht="15.95" customHeight="1" x14ac:dyDescent="0.2">
      <c r="A285" s="61"/>
      <c r="B285" s="691"/>
      <c r="C285" s="691"/>
      <c r="D285" s="691"/>
      <c r="E285" s="691"/>
      <c r="F285" s="691"/>
      <c r="G285" s="691"/>
      <c r="H285" s="55"/>
      <c r="I285" s="112"/>
      <c r="J285" s="46"/>
      <c r="K285" s="134"/>
      <c r="L285" s="134"/>
      <c r="M285" s="49"/>
      <c r="N285" s="61"/>
      <c r="O285" s="691"/>
      <c r="P285" s="691"/>
      <c r="Q285" s="691"/>
      <c r="R285" s="691"/>
      <c r="S285" s="691"/>
      <c r="T285" s="691"/>
      <c r="U285" s="134"/>
      <c r="V285" s="176"/>
      <c r="W285" s="134"/>
      <c r="X285" s="134"/>
      <c r="Y285" s="134"/>
      <c r="Z285" s="49"/>
      <c r="AA285" s="61"/>
      <c r="AB285" s="691"/>
      <c r="AC285" s="691"/>
      <c r="AD285" s="691"/>
      <c r="AE285" s="691"/>
      <c r="AF285" s="691"/>
      <c r="AG285" s="691"/>
      <c r="AH285" s="134"/>
      <c r="AI285" s="176"/>
      <c r="AJ285" s="134"/>
      <c r="AK285" s="134"/>
      <c r="AL285" s="134"/>
      <c r="AM285" s="49"/>
      <c r="AN285" s="61"/>
      <c r="AO285" s="691"/>
      <c r="AP285" s="691"/>
      <c r="AQ285" s="691"/>
      <c r="AR285" s="691"/>
      <c r="AS285" s="691"/>
      <c r="AT285" s="691"/>
      <c r="AU285" s="134"/>
      <c r="AV285" s="176"/>
      <c r="AW285" s="134"/>
      <c r="AX285" s="134"/>
      <c r="AY285" s="134"/>
      <c r="AZ285" s="49"/>
      <c r="BA285" s="61"/>
      <c r="BB285" s="691"/>
      <c r="BC285" s="691"/>
      <c r="BD285" s="691"/>
      <c r="BE285" s="691"/>
      <c r="BF285" s="691"/>
      <c r="BG285" s="691"/>
      <c r="BH285" s="134"/>
      <c r="BI285" s="176"/>
      <c r="BJ285" s="134"/>
      <c r="BK285" s="134"/>
      <c r="BL285" s="134"/>
      <c r="BM285" s="49"/>
    </row>
    <row r="286" spans="1:65" s="5" customFormat="1" ht="15.95" customHeight="1" x14ac:dyDescent="0.2">
      <c r="A286" s="61"/>
      <c r="B286" s="691"/>
      <c r="C286" s="691"/>
      <c r="D286" s="691"/>
      <c r="E286" s="691"/>
      <c r="F286" s="691"/>
      <c r="G286" s="691"/>
      <c r="H286" s="32"/>
      <c r="I286" s="103"/>
      <c r="J286" s="46"/>
      <c r="K286" s="356"/>
      <c r="L286" s="51"/>
      <c r="M286" s="130"/>
      <c r="N286" s="61"/>
      <c r="O286" s="691"/>
      <c r="P286" s="691"/>
      <c r="Q286" s="691"/>
      <c r="R286" s="691"/>
      <c r="S286" s="691"/>
      <c r="T286" s="691"/>
      <c r="U286" s="156"/>
      <c r="V286" s="176"/>
      <c r="W286" s="134"/>
      <c r="X286" s="356"/>
      <c r="Y286" s="51"/>
      <c r="Z286" s="130"/>
      <c r="AA286" s="61"/>
      <c r="AB286" s="691"/>
      <c r="AC286" s="691"/>
      <c r="AD286" s="691"/>
      <c r="AE286" s="691"/>
      <c r="AF286" s="691"/>
      <c r="AG286" s="691"/>
      <c r="AH286" s="156"/>
      <c r="AI286" s="176"/>
      <c r="AJ286" s="134"/>
      <c r="AK286" s="356"/>
      <c r="AL286" s="51"/>
      <c r="AM286" s="130"/>
      <c r="AN286" s="61"/>
      <c r="AO286" s="691"/>
      <c r="AP286" s="691"/>
      <c r="AQ286" s="691"/>
      <c r="AR286" s="691"/>
      <c r="AS286" s="691"/>
      <c r="AT286" s="691"/>
      <c r="AU286" s="156"/>
      <c r="AV286" s="176"/>
      <c r="AW286" s="134"/>
      <c r="AX286" s="356"/>
      <c r="AY286" s="51"/>
      <c r="AZ286" s="130"/>
      <c r="BA286" s="61"/>
      <c r="BB286" s="691"/>
      <c r="BC286" s="691"/>
      <c r="BD286" s="691"/>
      <c r="BE286" s="691"/>
      <c r="BF286" s="691"/>
      <c r="BG286" s="691"/>
      <c r="BH286" s="156"/>
      <c r="BI286" s="176"/>
      <c r="BJ286" s="134"/>
      <c r="BK286" s="356"/>
      <c r="BL286" s="51"/>
      <c r="BM286" s="130"/>
    </row>
    <row r="287" spans="1:65" s="5" customFormat="1" ht="15.95" customHeight="1" x14ac:dyDescent="0.2">
      <c r="A287" s="61"/>
      <c r="B287" s="780"/>
      <c r="C287" s="780"/>
      <c r="D287" s="780"/>
      <c r="E287" s="780"/>
      <c r="F287" s="780"/>
      <c r="G287" s="780"/>
      <c r="H287" s="780"/>
      <c r="I287" s="780"/>
      <c r="J287" s="780"/>
      <c r="K287" s="780"/>
      <c r="L287" s="780"/>
      <c r="M287" s="780"/>
      <c r="N287" s="61"/>
      <c r="O287" s="136"/>
      <c r="P287" s="136"/>
      <c r="Q287" s="136"/>
      <c r="R287" s="136"/>
      <c r="S287" s="136"/>
      <c r="T287" s="136"/>
      <c r="U287" s="51"/>
      <c r="V287" s="51"/>
      <c r="W287" s="51"/>
      <c r="X287" s="51"/>
      <c r="Y287" s="51"/>
      <c r="Z287" s="51"/>
      <c r="AA287" s="61"/>
      <c r="AB287" s="136"/>
      <c r="AC287" s="136"/>
      <c r="AD287" s="136"/>
      <c r="AE287" s="136"/>
      <c r="AF287" s="136"/>
      <c r="AG287" s="136"/>
      <c r="AH287" s="51"/>
      <c r="AI287" s="51"/>
      <c r="AJ287" s="51"/>
      <c r="AK287" s="51"/>
      <c r="AL287" s="51"/>
      <c r="AM287" s="51"/>
      <c r="AN287" s="61"/>
      <c r="AO287" s="136"/>
      <c r="AP287" s="136"/>
      <c r="AQ287" s="136"/>
      <c r="AR287" s="136"/>
      <c r="AS287" s="136"/>
      <c r="AT287" s="136"/>
      <c r="AU287" s="51"/>
      <c r="AV287" s="51"/>
      <c r="AW287" s="51"/>
      <c r="AX287" s="51"/>
      <c r="AY287" s="51"/>
      <c r="AZ287" s="51"/>
      <c r="BA287" s="61"/>
      <c r="BB287" s="136"/>
      <c r="BC287" s="136"/>
      <c r="BD287" s="136"/>
      <c r="BE287" s="136"/>
      <c r="BF287" s="136"/>
      <c r="BG287" s="136"/>
      <c r="BH287" s="51"/>
      <c r="BI287" s="51"/>
      <c r="BJ287" s="51"/>
      <c r="BK287" s="51"/>
      <c r="BL287" s="51"/>
      <c r="BM287" s="51"/>
    </row>
    <row r="288" spans="1:65" s="5" customFormat="1" ht="15.95" customHeight="1" x14ac:dyDescent="0.2">
      <c r="A288" s="61"/>
      <c r="B288" s="689"/>
      <c r="C288" s="689"/>
      <c r="D288" s="689"/>
      <c r="E288" s="689"/>
      <c r="F288" s="689"/>
      <c r="G288" s="689"/>
      <c r="H288" s="24"/>
      <c r="I288" s="98"/>
      <c r="K288" s="51"/>
      <c r="L288" s="51"/>
      <c r="M288" s="51"/>
      <c r="N288" s="61"/>
      <c r="O288" s="689"/>
      <c r="P288" s="689"/>
      <c r="Q288" s="689"/>
      <c r="R288" s="689"/>
      <c r="S288" s="689"/>
      <c r="T288" s="689"/>
      <c r="U288" s="51"/>
      <c r="V288" s="108"/>
      <c r="W288" s="51"/>
      <c r="X288" s="51"/>
      <c r="Y288" s="51"/>
      <c r="Z288" s="51"/>
      <c r="AA288" s="61"/>
      <c r="AB288" s="689"/>
      <c r="AC288" s="689"/>
      <c r="AD288" s="689"/>
      <c r="AE288" s="689"/>
      <c r="AF288" s="689"/>
      <c r="AG288" s="689"/>
      <c r="AH288" s="51"/>
      <c r="AI288" s="108"/>
      <c r="AJ288" s="51"/>
      <c r="AK288" s="51"/>
      <c r="AL288" s="51"/>
      <c r="AM288" s="51"/>
      <c r="AN288" s="61"/>
      <c r="AO288" s="689"/>
      <c r="AP288" s="689"/>
      <c r="AQ288" s="689"/>
      <c r="AR288" s="689"/>
      <c r="AS288" s="689"/>
      <c r="AT288" s="689"/>
      <c r="AU288" s="51"/>
      <c r="AV288" s="108"/>
      <c r="AW288" s="51"/>
      <c r="AX288" s="51"/>
      <c r="AY288" s="51"/>
      <c r="AZ288" s="51"/>
      <c r="BA288" s="61"/>
      <c r="BB288" s="689"/>
      <c r="BC288" s="689"/>
      <c r="BD288" s="689"/>
      <c r="BE288" s="689"/>
      <c r="BF288" s="689"/>
      <c r="BG288" s="689"/>
      <c r="BH288" s="51"/>
      <c r="BI288" s="108"/>
      <c r="BJ288" s="51"/>
      <c r="BK288" s="51"/>
      <c r="BL288" s="51"/>
      <c r="BM288" s="51"/>
    </row>
    <row r="289" spans="1:65" s="5" customFormat="1" ht="15.95" customHeight="1" x14ac:dyDescent="0.2">
      <c r="A289" s="61"/>
      <c r="B289" s="689"/>
      <c r="C289" s="689"/>
      <c r="D289" s="689"/>
      <c r="E289" s="689"/>
      <c r="F289" s="689"/>
      <c r="G289" s="689"/>
      <c r="H289" s="32"/>
      <c r="I289" s="103"/>
      <c r="J289" s="46"/>
      <c r="K289" s="356"/>
      <c r="L289" s="51"/>
      <c r="M289" s="130"/>
      <c r="N289" s="61"/>
      <c r="O289" s="689"/>
      <c r="P289" s="689"/>
      <c r="Q289" s="689"/>
      <c r="R289" s="689"/>
      <c r="S289" s="689"/>
      <c r="T289" s="689"/>
      <c r="U289" s="156"/>
      <c r="V289" s="176"/>
      <c r="W289" s="134"/>
      <c r="X289" s="356"/>
      <c r="Y289" s="51"/>
      <c r="Z289" s="130"/>
      <c r="AA289" s="61"/>
      <c r="AB289" s="689"/>
      <c r="AC289" s="689"/>
      <c r="AD289" s="689"/>
      <c r="AE289" s="689"/>
      <c r="AF289" s="689"/>
      <c r="AG289" s="689"/>
      <c r="AH289" s="156"/>
      <c r="AI289" s="176"/>
      <c r="AJ289" s="134"/>
      <c r="AK289" s="356"/>
      <c r="AL289" s="51"/>
      <c r="AM289" s="130"/>
      <c r="AN289" s="61"/>
      <c r="AO289" s="689"/>
      <c r="AP289" s="689"/>
      <c r="AQ289" s="689"/>
      <c r="AR289" s="689"/>
      <c r="AS289" s="689"/>
      <c r="AT289" s="689"/>
      <c r="AU289" s="156"/>
      <c r="AV289" s="176"/>
      <c r="AW289" s="134"/>
      <c r="AX289" s="356"/>
      <c r="AY289" s="51"/>
      <c r="AZ289" s="130"/>
      <c r="BA289" s="61"/>
      <c r="BB289" s="689"/>
      <c r="BC289" s="689"/>
      <c r="BD289" s="689"/>
      <c r="BE289" s="689"/>
      <c r="BF289" s="689"/>
      <c r="BG289" s="689"/>
      <c r="BH289" s="156"/>
      <c r="BI289" s="176"/>
      <c r="BJ289" s="134"/>
      <c r="BK289" s="356"/>
      <c r="BL289" s="51"/>
      <c r="BM289" s="130"/>
    </row>
    <row r="290" spans="1:65" s="5" customFormat="1" ht="15.95" customHeight="1" x14ac:dyDescent="0.2">
      <c r="A290" s="61"/>
      <c r="B290" s="780"/>
      <c r="C290" s="780"/>
      <c r="D290" s="780"/>
      <c r="E290" s="780"/>
      <c r="F290" s="780"/>
      <c r="G290" s="780"/>
      <c r="H290" s="780"/>
      <c r="I290" s="780"/>
      <c r="J290" s="780"/>
      <c r="K290" s="780"/>
      <c r="L290" s="780"/>
      <c r="M290" s="780"/>
      <c r="N290" s="61"/>
      <c r="O290" s="136"/>
      <c r="P290" s="136"/>
      <c r="Q290" s="136"/>
      <c r="R290" s="136"/>
      <c r="S290" s="136"/>
      <c r="T290" s="136"/>
      <c r="U290" s="51"/>
      <c r="V290" s="51"/>
      <c r="W290" s="51"/>
      <c r="X290" s="51"/>
      <c r="Y290" s="51"/>
      <c r="Z290" s="51"/>
      <c r="AA290" s="61"/>
      <c r="AB290" s="136"/>
      <c r="AC290" s="136"/>
      <c r="AD290" s="136"/>
      <c r="AE290" s="136"/>
      <c r="AF290" s="136"/>
      <c r="AG290" s="136"/>
      <c r="AH290" s="51"/>
      <c r="AI290" s="51"/>
      <c r="AJ290" s="51"/>
      <c r="AK290" s="51"/>
      <c r="AL290" s="51"/>
      <c r="AM290" s="51"/>
      <c r="AN290" s="61"/>
      <c r="AO290" s="136"/>
      <c r="AP290" s="136"/>
      <c r="AQ290" s="136"/>
      <c r="AR290" s="136"/>
      <c r="AS290" s="136"/>
      <c r="AT290" s="136"/>
      <c r="AU290" s="51"/>
      <c r="AV290" s="51"/>
      <c r="AW290" s="51"/>
      <c r="AX290" s="51"/>
      <c r="AY290" s="51"/>
      <c r="AZ290" s="51"/>
      <c r="BA290" s="61"/>
      <c r="BB290" s="136"/>
      <c r="BC290" s="136"/>
      <c r="BD290" s="136"/>
      <c r="BE290" s="136"/>
      <c r="BF290" s="136"/>
      <c r="BG290" s="136"/>
      <c r="BH290" s="51"/>
      <c r="BI290" s="51"/>
      <c r="BJ290" s="51"/>
      <c r="BK290" s="51"/>
      <c r="BL290" s="51"/>
      <c r="BM290" s="51"/>
    </row>
    <row r="291" spans="1:65" s="36" customFormat="1" ht="15.95" customHeight="1" x14ac:dyDescent="0.2">
      <c r="A291" s="61"/>
      <c r="B291" s="689"/>
      <c r="C291" s="689"/>
      <c r="D291" s="689"/>
      <c r="E291" s="689"/>
      <c r="F291" s="689"/>
      <c r="G291" s="689"/>
      <c r="H291" s="24"/>
      <c r="I291" s="113"/>
      <c r="K291" s="51"/>
      <c r="L291" s="51"/>
      <c r="M291" s="51"/>
      <c r="N291" s="61"/>
      <c r="O291" s="689"/>
      <c r="P291" s="689"/>
      <c r="Q291" s="689"/>
      <c r="R291" s="689"/>
      <c r="S291" s="689"/>
      <c r="T291" s="689"/>
      <c r="U291" s="51"/>
      <c r="V291" s="108"/>
      <c r="W291" s="51"/>
      <c r="X291" s="51"/>
      <c r="Y291" s="51"/>
      <c r="Z291" s="51"/>
      <c r="AA291" s="61"/>
      <c r="AB291" s="689"/>
      <c r="AC291" s="689"/>
      <c r="AD291" s="689"/>
      <c r="AE291" s="689"/>
      <c r="AF291" s="689"/>
      <c r="AG291" s="689"/>
      <c r="AH291" s="51"/>
      <c r="AI291" s="108"/>
      <c r="AJ291" s="51"/>
      <c r="AK291" s="51"/>
      <c r="AL291" s="51"/>
      <c r="AM291" s="51"/>
      <c r="AN291" s="61"/>
      <c r="AO291" s="689"/>
      <c r="AP291" s="689"/>
      <c r="AQ291" s="689"/>
      <c r="AR291" s="689"/>
      <c r="AS291" s="689"/>
      <c r="AT291" s="689"/>
      <c r="AU291" s="51"/>
      <c r="AV291" s="108"/>
      <c r="AW291" s="51"/>
      <c r="AX291" s="51"/>
      <c r="AY291" s="51"/>
      <c r="AZ291" s="51"/>
      <c r="BA291" s="61"/>
      <c r="BB291" s="689"/>
      <c r="BC291" s="689"/>
      <c r="BD291" s="689"/>
      <c r="BE291" s="689"/>
      <c r="BF291" s="689"/>
      <c r="BG291" s="689"/>
      <c r="BH291" s="51"/>
      <c r="BI291" s="108"/>
      <c r="BJ291" s="51"/>
      <c r="BK291" s="51"/>
      <c r="BL291" s="51"/>
      <c r="BM291" s="51"/>
    </row>
    <row r="292" spans="1:65" s="36" customFormat="1" ht="15.95" customHeight="1" x14ac:dyDescent="0.2">
      <c r="A292" s="61"/>
      <c r="B292" s="689"/>
      <c r="C292" s="689"/>
      <c r="D292" s="689"/>
      <c r="E292" s="689"/>
      <c r="F292" s="689"/>
      <c r="G292" s="689"/>
      <c r="H292" s="32"/>
      <c r="I292" s="103"/>
      <c r="J292" s="46"/>
      <c r="K292" s="356"/>
      <c r="L292" s="51"/>
      <c r="M292" s="130"/>
      <c r="N292" s="61"/>
      <c r="O292" s="689"/>
      <c r="P292" s="689"/>
      <c r="Q292" s="689"/>
      <c r="R292" s="689"/>
      <c r="S292" s="689"/>
      <c r="T292" s="689"/>
      <c r="U292" s="156"/>
      <c r="V292" s="176"/>
      <c r="W292" s="134"/>
      <c r="X292" s="356"/>
      <c r="Y292" s="51"/>
      <c r="Z292" s="130"/>
      <c r="AA292" s="61"/>
      <c r="AB292" s="689"/>
      <c r="AC292" s="689"/>
      <c r="AD292" s="689"/>
      <c r="AE292" s="689"/>
      <c r="AF292" s="689"/>
      <c r="AG292" s="689"/>
      <c r="AH292" s="156"/>
      <c r="AI292" s="176"/>
      <c r="AJ292" s="134"/>
      <c r="AK292" s="356"/>
      <c r="AL292" s="51"/>
      <c r="AM292" s="130"/>
      <c r="AN292" s="61"/>
      <c r="AO292" s="689"/>
      <c r="AP292" s="689"/>
      <c r="AQ292" s="689"/>
      <c r="AR292" s="689"/>
      <c r="AS292" s="689"/>
      <c r="AT292" s="689"/>
      <c r="AU292" s="156"/>
      <c r="AV292" s="176"/>
      <c r="AW292" s="134"/>
      <c r="AX292" s="356"/>
      <c r="AY292" s="51"/>
      <c r="AZ292" s="130"/>
      <c r="BA292" s="61"/>
      <c r="BB292" s="689"/>
      <c r="BC292" s="689"/>
      <c r="BD292" s="689"/>
      <c r="BE292" s="689"/>
      <c r="BF292" s="689"/>
      <c r="BG292" s="689"/>
      <c r="BH292" s="156"/>
      <c r="BI292" s="176"/>
      <c r="BJ292" s="134"/>
      <c r="BK292" s="356"/>
      <c r="BL292" s="51"/>
      <c r="BM292" s="130"/>
    </row>
    <row r="293" spans="1:65" s="36" customFormat="1" ht="15.95" customHeight="1" x14ac:dyDescent="0.2">
      <c r="A293" s="61"/>
      <c r="B293" s="780"/>
      <c r="C293" s="780"/>
      <c r="D293" s="780"/>
      <c r="E293" s="780"/>
      <c r="F293" s="780"/>
      <c r="G293" s="780"/>
      <c r="H293" s="780"/>
      <c r="I293" s="780"/>
      <c r="J293" s="780"/>
      <c r="K293" s="780"/>
      <c r="L293" s="780"/>
      <c r="M293" s="780"/>
      <c r="N293" s="61"/>
      <c r="O293" s="136"/>
      <c r="P293" s="136"/>
      <c r="Q293" s="136"/>
      <c r="R293" s="136"/>
      <c r="S293" s="136"/>
      <c r="T293" s="136"/>
      <c r="U293" s="51"/>
      <c r="V293" s="51"/>
      <c r="W293" s="51"/>
      <c r="X293" s="51"/>
      <c r="Y293" s="51"/>
      <c r="Z293" s="51"/>
      <c r="AA293" s="61"/>
      <c r="AB293" s="136"/>
      <c r="AC293" s="136"/>
      <c r="AD293" s="136"/>
      <c r="AE293" s="136"/>
      <c r="AF293" s="136"/>
      <c r="AG293" s="136"/>
      <c r="AH293" s="51"/>
      <c r="AI293" s="51"/>
      <c r="AJ293" s="51"/>
      <c r="AK293" s="51"/>
      <c r="AL293" s="51"/>
      <c r="AM293" s="51"/>
      <c r="AN293" s="61"/>
      <c r="AO293" s="136"/>
      <c r="AP293" s="136"/>
      <c r="AQ293" s="136"/>
      <c r="AR293" s="136"/>
      <c r="AS293" s="136"/>
      <c r="AT293" s="136"/>
      <c r="AU293" s="51"/>
      <c r="AV293" s="51"/>
      <c r="AW293" s="51"/>
      <c r="AX293" s="51"/>
      <c r="AY293" s="51"/>
      <c r="AZ293" s="51"/>
      <c r="BA293" s="61"/>
      <c r="BB293" s="136"/>
      <c r="BC293" s="136"/>
      <c r="BD293" s="136"/>
      <c r="BE293" s="136"/>
      <c r="BF293" s="136"/>
      <c r="BG293" s="136"/>
      <c r="BH293" s="51"/>
      <c r="BI293" s="51"/>
      <c r="BJ293" s="51"/>
      <c r="BK293" s="51"/>
      <c r="BL293" s="51"/>
      <c r="BM293" s="51"/>
    </row>
    <row r="294" spans="1:65" s="5" customFormat="1" ht="15.95" customHeight="1" x14ac:dyDescent="0.2">
      <c r="A294" s="61"/>
      <c r="B294" s="689"/>
      <c r="C294" s="689"/>
      <c r="D294" s="689"/>
      <c r="E294" s="689"/>
      <c r="F294" s="689"/>
      <c r="G294" s="689"/>
      <c r="H294" s="24"/>
      <c r="I294" s="98"/>
      <c r="K294" s="51"/>
      <c r="L294" s="51"/>
      <c r="M294" s="51"/>
      <c r="N294" s="61"/>
      <c r="O294" s="689"/>
      <c r="P294" s="689"/>
      <c r="Q294" s="689"/>
      <c r="R294" s="689"/>
      <c r="S294" s="689"/>
      <c r="T294" s="689"/>
      <c r="U294" s="51"/>
      <c r="V294" s="108"/>
      <c r="W294" s="51"/>
      <c r="X294" s="51"/>
      <c r="Y294" s="51"/>
      <c r="Z294" s="51"/>
      <c r="AA294" s="61"/>
      <c r="AB294" s="689"/>
      <c r="AC294" s="689"/>
      <c r="AD294" s="689"/>
      <c r="AE294" s="689"/>
      <c r="AF294" s="689"/>
      <c r="AG294" s="689"/>
      <c r="AH294" s="51"/>
      <c r="AI294" s="108"/>
      <c r="AJ294" s="51"/>
      <c r="AK294" s="51"/>
      <c r="AL294" s="51"/>
      <c r="AM294" s="51"/>
      <c r="AN294" s="61"/>
      <c r="AO294" s="689"/>
      <c r="AP294" s="689"/>
      <c r="AQ294" s="689"/>
      <c r="AR294" s="689"/>
      <c r="AS294" s="689"/>
      <c r="AT294" s="689"/>
      <c r="AU294" s="51"/>
      <c r="AV294" s="108"/>
      <c r="AW294" s="51"/>
      <c r="AX294" s="51"/>
      <c r="AY294" s="51"/>
      <c r="AZ294" s="51"/>
      <c r="BA294" s="61"/>
      <c r="BB294" s="689"/>
      <c r="BC294" s="689"/>
      <c r="BD294" s="689"/>
      <c r="BE294" s="689"/>
      <c r="BF294" s="689"/>
      <c r="BG294" s="689"/>
      <c r="BH294" s="51"/>
      <c r="BI294" s="108"/>
      <c r="BJ294" s="51"/>
      <c r="BK294" s="51"/>
      <c r="BL294" s="51"/>
      <c r="BM294" s="51"/>
    </row>
    <row r="295" spans="1:65" s="5" customFormat="1" ht="15.95" customHeight="1" x14ac:dyDescent="0.2">
      <c r="A295" s="61"/>
      <c r="B295" s="689"/>
      <c r="C295" s="689"/>
      <c r="D295" s="689"/>
      <c r="E295" s="689"/>
      <c r="F295" s="689"/>
      <c r="G295" s="689"/>
      <c r="H295" s="32"/>
      <c r="I295" s="103"/>
      <c r="J295" s="46"/>
      <c r="K295" s="356"/>
      <c r="L295" s="51"/>
      <c r="M295" s="130"/>
      <c r="N295" s="61"/>
      <c r="O295" s="689"/>
      <c r="P295" s="689"/>
      <c r="Q295" s="689"/>
      <c r="R295" s="689"/>
      <c r="S295" s="689"/>
      <c r="T295" s="689"/>
      <c r="U295" s="156"/>
      <c r="V295" s="176"/>
      <c r="W295" s="134"/>
      <c r="X295" s="356"/>
      <c r="Y295" s="51"/>
      <c r="Z295" s="130"/>
      <c r="AA295" s="61"/>
      <c r="AB295" s="689"/>
      <c r="AC295" s="689"/>
      <c r="AD295" s="689"/>
      <c r="AE295" s="689"/>
      <c r="AF295" s="689"/>
      <c r="AG295" s="689"/>
      <c r="AH295" s="156"/>
      <c r="AI295" s="176"/>
      <c r="AJ295" s="134"/>
      <c r="AK295" s="356"/>
      <c r="AL295" s="51"/>
      <c r="AM295" s="130"/>
      <c r="AN295" s="61"/>
      <c r="AO295" s="689"/>
      <c r="AP295" s="689"/>
      <c r="AQ295" s="689"/>
      <c r="AR295" s="689"/>
      <c r="AS295" s="689"/>
      <c r="AT295" s="689"/>
      <c r="AU295" s="156"/>
      <c r="AV295" s="176"/>
      <c r="AW295" s="134"/>
      <c r="AX295" s="356"/>
      <c r="AY295" s="51"/>
      <c r="AZ295" s="130"/>
      <c r="BA295" s="61"/>
      <c r="BB295" s="689"/>
      <c r="BC295" s="689"/>
      <c r="BD295" s="689"/>
      <c r="BE295" s="689"/>
      <c r="BF295" s="689"/>
      <c r="BG295" s="689"/>
      <c r="BH295" s="156"/>
      <c r="BI295" s="176"/>
      <c r="BJ295" s="134"/>
      <c r="BK295" s="356"/>
      <c r="BL295" s="51"/>
      <c r="BM295" s="130"/>
    </row>
    <row r="296" spans="1:65" s="5" customFormat="1" ht="15.95" customHeight="1" x14ac:dyDescent="0.2">
      <c r="A296" s="61"/>
      <c r="B296" s="780"/>
      <c r="C296" s="780"/>
      <c r="D296" s="780"/>
      <c r="E296" s="780"/>
      <c r="F296" s="780"/>
      <c r="G296" s="780"/>
      <c r="H296" s="780"/>
      <c r="I296" s="780"/>
      <c r="J296" s="780"/>
      <c r="K296" s="780"/>
      <c r="L296" s="780"/>
      <c r="M296" s="780"/>
      <c r="N296" s="61"/>
      <c r="O296" s="136"/>
      <c r="P296" s="136"/>
      <c r="Q296" s="136"/>
      <c r="R296" s="136"/>
      <c r="S296" s="136"/>
      <c r="T296" s="136"/>
      <c r="U296" s="51"/>
      <c r="V296" s="51"/>
      <c r="W296" s="51"/>
      <c r="X296" s="51"/>
      <c r="Y296" s="51"/>
      <c r="Z296" s="51"/>
      <c r="AA296" s="61"/>
      <c r="AB296" s="136"/>
      <c r="AC296" s="136"/>
      <c r="AD296" s="136"/>
      <c r="AE296" s="136"/>
      <c r="AF296" s="136"/>
      <c r="AG296" s="136"/>
      <c r="AH296" s="51"/>
      <c r="AI296" s="51"/>
      <c r="AJ296" s="51"/>
      <c r="AK296" s="51"/>
      <c r="AL296" s="51"/>
      <c r="AM296" s="51"/>
      <c r="AN296" s="61"/>
      <c r="AO296" s="136"/>
      <c r="AP296" s="136"/>
      <c r="AQ296" s="136"/>
      <c r="AR296" s="136"/>
      <c r="AS296" s="136"/>
      <c r="AT296" s="136"/>
      <c r="AU296" s="51"/>
      <c r="AV296" s="51"/>
      <c r="AW296" s="51"/>
      <c r="AX296" s="51"/>
      <c r="AY296" s="51"/>
      <c r="AZ296" s="51"/>
      <c r="BA296" s="61"/>
      <c r="BB296" s="136"/>
      <c r="BC296" s="136"/>
      <c r="BD296" s="136"/>
      <c r="BE296" s="136"/>
      <c r="BF296" s="136"/>
      <c r="BG296" s="136"/>
      <c r="BH296" s="51"/>
      <c r="BI296" s="51"/>
      <c r="BJ296" s="51"/>
      <c r="BK296" s="51"/>
      <c r="BL296" s="51"/>
      <c r="BM296" s="51"/>
    </row>
    <row r="297" spans="1:65" s="5" customFormat="1" ht="15.95" customHeight="1" x14ac:dyDescent="0.2">
      <c r="A297" s="61"/>
      <c r="B297" s="689"/>
      <c r="C297" s="689"/>
      <c r="D297" s="689"/>
      <c r="E297" s="689"/>
      <c r="F297" s="689"/>
      <c r="G297" s="689"/>
      <c r="H297" s="24"/>
      <c r="I297" s="98"/>
      <c r="K297" s="51"/>
      <c r="L297" s="51"/>
      <c r="M297" s="51"/>
      <c r="N297" s="61"/>
      <c r="O297" s="689"/>
      <c r="P297" s="689"/>
      <c r="Q297" s="689"/>
      <c r="R297" s="689"/>
      <c r="S297" s="689"/>
      <c r="T297" s="689"/>
      <c r="U297" s="51"/>
      <c r="V297" s="108"/>
      <c r="W297" s="51"/>
      <c r="X297" s="51"/>
      <c r="Y297" s="51"/>
      <c r="Z297" s="51"/>
      <c r="AA297" s="61"/>
      <c r="AB297" s="689"/>
      <c r="AC297" s="689"/>
      <c r="AD297" s="689"/>
      <c r="AE297" s="689"/>
      <c r="AF297" s="689"/>
      <c r="AG297" s="689"/>
      <c r="AH297" s="51"/>
      <c r="AI297" s="108"/>
      <c r="AJ297" s="51"/>
      <c r="AK297" s="51"/>
      <c r="AL297" s="51"/>
      <c r="AM297" s="51"/>
      <c r="AN297" s="61"/>
      <c r="AO297" s="689"/>
      <c r="AP297" s="689"/>
      <c r="AQ297" s="689"/>
      <c r="AR297" s="689"/>
      <c r="AS297" s="689"/>
      <c r="AT297" s="689"/>
      <c r="AU297" s="51"/>
      <c r="AV297" s="108"/>
      <c r="AW297" s="51"/>
      <c r="AX297" s="51"/>
      <c r="AY297" s="51"/>
      <c r="AZ297" s="51"/>
      <c r="BA297" s="61"/>
      <c r="BB297" s="689"/>
      <c r="BC297" s="689"/>
      <c r="BD297" s="689"/>
      <c r="BE297" s="689"/>
      <c r="BF297" s="689"/>
      <c r="BG297" s="689"/>
      <c r="BH297" s="51"/>
      <c r="BI297" s="108"/>
      <c r="BJ297" s="51"/>
      <c r="BK297" s="51"/>
      <c r="BL297" s="51"/>
      <c r="BM297" s="51"/>
    </row>
    <row r="298" spans="1:65" s="5" customFormat="1" ht="15.95" customHeight="1" x14ac:dyDescent="0.2">
      <c r="A298" s="61"/>
      <c r="B298" s="689"/>
      <c r="C298" s="689"/>
      <c r="D298" s="689"/>
      <c r="E298" s="689"/>
      <c r="F298" s="689"/>
      <c r="G298" s="689"/>
      <c r="H298" s="32"/>
      <c r="I298" s="103"/>
      <c r="J298" s="46"/>
      <c r="K298" s="356"/>
      <c r="L298" s="51"/>
      <c r="M298" s="130"/>
      <c r="N298" s="61"/>
      <c r="O298" s="689"/>
      <c r="P298" s="689"/>
      <c r="Q298" s="689"/>
      <c r="R298" s="689"/>
      <c r="S298" s="689"/>
      <c r="T298" s="689"/>
      <c r="U298" s="156"/>
      <c r="V298" s="176"/>
      <c r="W298" s="134"/>
      <c r="X298" s="356"/>
      <c r="Y298" s="51"/>
      <c r="Z298" s="130"/>
      <c r="AA298" s="61"/>
      <c r="AB298" s="689"/>
      <c r="AC298" s="689"/>
      <c r="AD298" s="689"/>
      <c r="AE298" s="689"/>
      <c r="AF298" s="689"/>
      <c r="AG298" s="689"/>
      <c r="AH298" s="156"/>
      <c r="AI298" s="176"/>
      <c r="AJ298" s="134"/>
      <c r="AK298" s="356"/>
      <c r="AL298" s="51"/>
      <c r="AM298" s="130"/>
      <c r="AN298" s="61"/>
      <c r="AO298" s="689"/>
      <c r="AP298" s="689"/>
      <c r="AQ298" s="689"/>
      <c r="AR298" s="689"/>
      <c r="AS298" s="689"/>
      <c r="AT298" s="689"/>
      <c r="AU298" s="156"/>
      <c r="AV298" s="176"/>
      <c r="AW298" s="134"/>
      <c r="AX298" s="356"/>
      <c r="AY298" s="51"/>
      <c r="AZ298" s="130"/>
      <c r="BA298" s="61"/>
      <c r="BB298" s="689"/>
      <c r="BC298" s="689"/>
      <c r="BD298" s="689"/>
      <c r="BE298" s="689"/>
      <c r="BF298" s="689"/>
      <c r="BG298" s="689"/>
      <c r="BH298" s="156"/>
      <c r="BI298" s="176"/>
      <c r="BJ298" s="134"/>
      <c r="BK298" s="356"/>
      <c r="BL298" s="51"/>
      <c r="BM298" s="130"/>
    </row>
    <row r="299" spans="1:65" s="5" customFormat="1" ht="15.95" customHeight="1" x14ac:dyDescent="0.2">
      <c r="A299" s="61"/>
      <c r="B299" s="689"/>
      <c r="C299" s="689"/>
      <c r="D299" s="689"/>
      <c r="E299" s="689"/>
      <c r="F299" s="689"/>
      <c r="G299" s="689"/>
      <c r="H299" s="24"/>
      <c r="I299" s="98"/>
      <c r="K299" s="51"/>
      <c r="L299" s="51"/>
      <c r="M299" s="51"/>
      <c r="N299" s="61"/>
      <c r="O299" s="689"/>
      <c r="P299" s="689"/>
      <c r="Q299" s="689"/>
      <c r="R299" s="689"/>
      <c r="S299" s="689"/>
      <c r="T299" s="689"/>
      <c r="U299" s="51"/>
      <c r="V299" s="108"/>
      <c r="W299" s="51"/>
      <c r="X299" s="51"/>
      <c r="Y299" s="51"/>
      <c r="Z299" s="51"/>
      <c r="AA299" s="61"/>
      <c r="AB299" s="689"/>
      <c r="AC299" s="689"/>
      <c r="AD299" s="689"/>
      <c r="AE299" s="689"/>
      <c r="AF299" s="689"/>
      <c r="AG299" s="689"/>
      <c r="AH299" s="51"/>
      <c r="AI299" s="108"/>
      <c r="AJ299" s="51"/>
      <c r="AK299" s="51"/>
      <c r="AL299" s="51"/>
      <c r="AM299" s="51"/>
      <c r="AN299" s="61"/>
      <c r="AO299" s="689"/>
      <c r="AP299" s="689"/>
      <c r="AQ299" s="689"/>
      <c r="AR299" s="689"/>
      <c r="AS299" s="689"/>
      <c r="AT299" s="689"/>
      <c r="AU299" s="51"/>
      <c r="AV299" s="108"/>
      <c r="AW299" s="51"/>
      <c r="AX299" s="51"/>
      <c r="AY299" s="51"/>
      <c r="AZ299" s="51"/>
      <c r="BA299" s="61"/>
      <c r="BB299" s="689"/>
      <c r="BC299" s="689"/>
      <c r="BD299" s="689"/>
      <c r="BE299" s="689"/>
      <c r="BF299" s="689"/>
      <c r="BG299" s="689"/>
      <c r="BH299" s="51"/>
      <c r="BI299" s="108"/>
      <c r="BJ299" s="51"/>
      <c r="BK299" s="51"/>
      <c r="BL299" s="51"/>
      <c r="BM299" s="51"/>
    </row>
    <row r="300" spans="1:65" s="5" customFormat="1" ht="15.95" customHeight="1" x14ac:dyDescent="0.2">
      <c r="A300" s="61"/>
      <c r="B300" s="689"/>
      <c r="C300" s="689"/>
      <c r="D300" s="689"/>
      <c r="E300" s="689"/>
      <c r="F300" s="689"/>
      <c r="G300" s="689"/>
      <c r="H300" s="24"/>
      <c r="I300" s="98"/>
      <c r="K300" s="51"/>
      <c r="L300" s="51"/>
      <c r="M300" s="51"/>
      <c r="N300" s="61"/>
      <c r="O300" s="689"/>
      <c r="P300" s="689"/>
      <c r="Q300" s="689"/>
      <c r="R300" s="689"/>
      <c r="S300" s="689"/>
      <c r="T300" s="689"/>
      <c r="U300" s="51"/>
      <c r="V300" s="108"/>
      <c r="W300" s="51"/>
      <c r="X300" s="51"/>
      <c r="Y300" s="51"/>
      <c r="Z300" s="51"/>
      <c r="AA300" s="61"/>
      <c r="AB300" s="689"/>
      <c r="AC300" s="689"/>
      <c r="AD300" s="689"/>
      <c r="AE300" s="689"/>
      <c r="AF300" s="689"/>
      <c r="AG300" s="689"/>
      <c r="AH300" s="51"/>
      <c r="AI300" s="108"/>
      <c r="AJ300" s="51"/>
      <c r="AK300" s="51"/>
      <c r="AL300" s="51"/>
      <c r="AM300" s="51"/>
      <c r="AN300" s="61"/>
      <c r="AO300" s="689"/>
      <c r="AP300" s="689"/>
      <c r="AQ300" s="689"/>
      <c r="AR300" s="689"/>
      <c r="AS300" s="689"/>
      <c r="AT300" s="689"/>
      <c r="AU300" s="51"/>
      <c r="AV300" s="108"/>
      <c r="AW300" s="51"/>
      <c r="AX300" s="51"/>
      <c r="AY300" s="51"/>
      <c r="AZ300" s="51"/>
      <c r="BA300" s="61"/>
      <c r="BB300" s="689"/>
      <c r="BC300" s="689"/>
      <c r="BD300" s="689"/>
      <c r="BE300" s="689"/>
      <c r="BF300" s="689"/>
      <c r="BG300" s="689"/>
      <c r="BH300" s="51"/>
      <c r="BI300" s="108"/>
      <c r="BJ300" s="51"/>
      <c r="BK300" s="51"/>
      <c r="BL300" s="51"/>
      <c r="BM300" s="51"/>
    </row>
    <row r="301" spans="1:65" s="5" customFormat="1" ht="15.95" customHeight="1" x14ac:dyDescent="0.2">
      <c r="A301" s="61"/>
      <c r="B301" s="689"/>
      <c r="C301" s="689"/>
      <c r="D301" s="689"/>
      <c r="E301" s="689"/>
      <c r="F301" s="689"/>
      <c r="G301" s="689"/>
      <c r="H301" s="32"/>
      <c r="I301" s="103"/>
      <c r="J301" s="46"/>
      <c r="K301" s="356"/>
      <c r="L301" s="51"/>
      <c r="M301" s="130"/>
      <c r="N301" s="61"/>
      <c r="O301" s="689"/>
      <c r="P301" s="689"/>
      <c r="Q301" s="689"/>
      <c r="R301" s="689"/>
      <c r="S301" s="689"/>
      <c r="T301" s="689"/>
      <c r="U301" s="156"/>
      <c r="V301" s="176"/>
      <c r="W301" s="134"/>
      <c r="X301" s="356"/>
      <c r="Y301" s="51"/>
      <c r="Z301" s="130"/>
      <c r="AA301" s="61"/>
      <c r="AB301" s="689"/>
      <c r="AC301" s="689"/>
      <c r="AD301" s="689"/>
      <c r="AE301" s="689"/>
      <c r="AF301" s="689"/>
      <c r="AG301" s="689"/>
      <c r="AH301" s="156"/>
      <c r="AI301" s="176"/>
      <c r="AJ301" s="134"/>
      <c r="AK301" s="356"/>
      <c r="AL301" s="51"/>
      <c r="AM301" s="130"/>
      <c r="AN301" s="61"/>
      <c r="AO301" s="689"/>
      <c r="AP301" s="689"/>
      <c r="AQ301" s="689"/>
      <c r="AR301" s="689"/>
      <c r="AS301" s="689"/>
      <c r="AT301" s="689"/>
      <c r="AU301" s="156"/>
      <c r="AV301" s="176"/>
      <c r="AW301" s="134"/>
      <c r="AX301" s="356"/>
      <c r="AY301" s="51"/>
      <c r="AZ301" s="130"/>
      <c r="BA301" s="61"/>
      <c r="BB301" s="689"/>
      <c r="BC301" s="689"/>
      <c r="BD301" s="689"/>
      <c r="BE301" s="689"/>
      <c r="BF301" s="689"/>
      <c r="BG301" s="689"/>
      <c r="BH301" s="156"/>
      <c r="BI301" s="176"/>
      <c r="BJ301" s="134"/>
      <c r="BK301" s="356"/>
      <c r="BL301" s="51"/>
      <c r="BM301" s="130"/>
    </row>
    <row r="302" spans="1:65" s="5" customFormat="1" ht="15.75" customHeight="1" x14ac:dyDescent="0.2">
      <c r="A302" s="61"/>
      <c r="B302" s="780"/>
      <c r="C302" s="780"/>
      <c r="D302" s="780"/>
      <c r="E302" s="780"/>
      <c r="F302" s="780"/>
      <c r="G302" s="780"/>
      <c r="H302" s="780"/>
      <c r="I302" s="780"/>
      <c r="J302" s="780"/>
      <c r="K302" s="780"/>
      <c r="L302" s="780"/>
      <c r="M302" s="780"/>
      <c r="N302" s="61"/>
      <c r="O302" s="136"/>
      <c r="P302" s="136"/>
      <c r="Q302" s="136"/>
      <c r="R302" s="136"/>
      <c r="S302" s="136"/>
      <c r="T302" s="136"/>
      <c r="U302" s="51"/>
      <c r="V302" s="51"/>
      <c r="W302" s="51"/>
      <c r="X302" s="51"/>
      <c r="Y302" s="51"/>
      <c r="Z302" s="51"/>
      <c r="AA302" s="61"/>
      <c r="AB302" s="136"/>
      <c r="AC302" s="136"/>
      <c r="AD302" s="136"/>
      <c r="AE302" s="136"/>
      <c r="AF302" s="136"/>
      <c r="AG302" s="136"/>
      <c r="AH302" s="51"/>
      <c r="AI302" s="51"/>
      <c r="AJ302" s="51"/>
      <c r="AK302" s="51"/>
      <c r="AL302" s="51"/>
      <c r="AM302" s="51"/>
      <c r="AN302" s="61"/>
      <c r="AO302" s="136"/>
      <c r="AP302" s="136"/>
      <c r="AQ302" s="136"/>
      <c r="AR302" s="136"/>
      <c r="AS302" s="136"/>
      <c r="AT302" s="136"/>
      <c r="AU302" s="51"/>
      <c r="AV302" s="51"/>
      <c r="AW302" s="51"/>
      <c r="AX302" s="51"/>
      <c r="AY302" s="51"/>
      <c r="AZ302" s="51"/>
      <c r="BA302" s="61"/>
      <c r="BB302" s="136"/>
      <c r="BC302" s="136"/>
      <c r="BD302" s="136"/>
      <c r="BE302" s="136"/>
      <c r="BF302" s="136"/>
      <c r="BG302" s="136"/>
      <c r="BH302" s="51"/>
      <c r="BI302" s="51"/>
      <c r="BJ302" s="51"/>
      <c r="BK302" s="51"/>
      <c r="BL302" s="51"/>
      <c r="BM302" s="51"/>
    </row>
    <row r="303" spans="1:65" s="5" customFormat="1" ht="15.95" customHeight="1" x14ac:dyDescent="0.2">
      <c r="A303" s="61"/>
      <c r="B303" s="689"/>
      <c r="C303" s="689"/>
      <c r="D303" s="689"/>
      <c r="E303" s="689"/>
      <c r="F303" s="689"/>
      <c r="G303" s="46"/>
      <c r="H303" s="38"/>
      <c r="I303" s="103"/>
      <c r="K303" s="59"/>
      <c r="L303" s="51"/>
      <c r="M303" s="130"/>
      <c r="N303" s="61"/>
      <c r="O303" s="689"/>
      <c r="P303" s="689"/>
      <c r="Q303" s="689"/>
      <c r="R303" s="689"/>
      <c r="S303" s="689"/>
      <c r="T303" s="46"/>
      <c r="U303" s="37"/>
      <c r="V303" s="176"/>
      <c r="W303" s="51"/>
      <c r="X303" s="59"/>
      <c r="Y303" s="51"/>
      <c r="Z303" s="130"/>
      <c r="AA303" s="61"/>
      <c r="AB303" s="689"/>
      <c r="AC303" s="689"/>
      <c r="AD303" s="689"/>
      <c r="AE303" s="689"/>
      <c r="AF303" s="689"/>
      <c r="AG303" s="46"/>
      <c r="AH303" s="37"/>
      <c r="AI303" s="176"/>
      <c r="AJ303" s="51"/>
      <c r="AK303" s="59"/>
      <c r="AL303" s="51"/>
      <c r="AM303" s="130"/>
      <c r="AN303" s="61"/>
      <c r="AO303" s="689"/>
      <c r="AP303" s="689"/>
      <c r="AQ303" s="689"/>
      <c r="AR303" s="689"/>
      <c r="AS303" s="689"/>
      <c r="AT303" s="46"/>
      <c r="AU303" s="37"/>
      <c r="AV303" s="176"/>
      <c r="AW303" s="51"/>
      <c r="AX303" s="59"/>
      <c r="AY303" s="51"/>
      <c r="AZ303" s="130"/>
      <c r="BA303" s="61"/>
      <c r="BB303" s="689"/>
      <c r="BC303" s="689"/>
      <c r="BD303" s="689"/>
      <c r="BE303" s="689"/>
      <c r="BF303" s="689"/>
      <c r="BG303" s="46"/>
      <c r="BH303" s="37"/>
      <c r="BI303" s="176"/>
      <c r="BJ303" s="51"/>
      <c r="BK303" s="59"/>
      <c r="BL303" s="51"/>
      <c r="BM303" s="130"/>
    </row>
    <row r="304" spans="1:65" s="5" customFormat="1" ht="15.95" customHeight="1" x14ac:dyDescent="0.2">
      <c r="A304" s="61"/>
      <c r="B304" s="689"/>
      <c r="C304" s="689"/>
      <c r="D304" s="689"/>
      <c r="E304" s="689"/>
      <c r="F304" s="46"/>
      <c r="G304" s="46"/>
      <c r="H304" s="38"/>
      <c r="I304" s="103"/>
      <c r="K304" s="59"/>
      <c r="L304" s="51"/>
      <c r="M304" s="130"/>
      <c r="N304" s="61"/>
      <c r="O304" s="689"/>
      <c r="P304" s="689"/>
      <c r="Q304" s="689"/>
      <c r="R304" s="689"/>
      <c r="S304" s="46"/>
      <c r="T304" s="46"/>
      <c r="U304" s="37"/>
      <c r="V304" s="176"/>
      <c r="W304" s="51"/>
      <c r="X304" s="59"/>
      <c r="Y304" s="51"/>
      <c r="Z304" s="130"/>
      <c r="AA304" s="61"/>
      <c r="AB304" s="689"/>
      <c r="AC304" s="689"/>
      <c r="AD304" s="689"/>
      <c r="AE304" s="689"/>
      <c r="AF304" s="46"/>
      <c r="AG304" s="46"/>
      <c r="AH304" s="37"/>
      <c r="AI304" s="176"/>
      <c r="AJ304" s="51"/>
      <c r="AK304" s="59"/>
      <c r="AL304" s="51"/>
      <c r="AM304" s="130"/>
      <c r="AN304" s="61"/>
      <c r="AO304" s="689"/>
      <c r="AP304" s="689"/>
      <c r="AQ304" s="689"/>
      <c r="AR304" s="689"/>
      <c r="AS304" s="46"/>
      <c r="AT304" s="46"/>
      <c r="AU304" s="37"/>
      <c r="AV304" s="176"/>
      <c r="AW304" s="51"/>
      <c r="AX304" s="59"/>
      <c r="AY304" s="51"/>
      <c r="AZ304" s="130"/>
      <c r="BA304" s="61"/>
      <c r="BB304" s="689"/>
      <c r="BC304" s="689"/>
      <c r="BD304" s="689"/>
      <c r="BE304" s="689"/>
      <c r="BF304" s="46"/>
      <c r="BG304" s="46"/>
      <c r="BH304" s="37"/>
      <c r="BI304" s="176"/>
      <c r="BJ304" s="51"/>
      <c r="BK304" s="59"/>
      <c r="BL304" s="51"/>
      <c r="BM304" s="130"/>
    </row>
    <row r="305" spans="1:65" s="5" customFormat="1" ht="15.95" customHeight="1" x14ac:dyDescent="0.2">
      <c r="A305" s="61"/>
      <c r="B305" s="689"/>
      <c r="C305" s="689"/>
      <c r="D305" s="689"/>
      <c r="E305" s="689"/>
      <c r="F305" s="689"/>
      <c r="G305" s="689"/>
      <c r="H305" s="24"/>
      <c r="I305" s="98"/>
      <c r="K305" s="51"/>
      <c r="L305" s="51"/>
      <c r="M305" s="51"/>
      <c r="N305" s="61"/>
      <c r="O305" s="689"/>
      <c r="P305" s="689"/>
      <c r="Q305" s="689"/>
      <c r="R305" s="689"/>
      <c r="S305" s="689"/>
      <c r="T305" s="689"/>
      <c r="U305" s="51"/>
      <c r="V305" s="108"/>
      <c r="W305" s="51"/>
      <c r="X305" s="51"/>
      <c r="Y305" s="51"/>
      <c r="Z305" s="51"/>
      <c r="AA305" s="61"/>
      <c r="AB305" s="689"/>
      <c r="AC305" s="689"/>
      <c r="AD305" s="689"/>
      <c r="AE305" s="689"/>
      <c r="AF305" s="689"/>
      <c r="AG305" s="689"/>
      <c r="AH305" s="51"/>
      <c r="AI305" s="108"/>
      <c r="AJ305" s="51"/>
      <c r="AK305" s="51"/>
      <c r="AL305" s="51"/>
      <c r="AM305" s="51"/>
      <c r="AN305" s="61"/>
      <c r="AO305" s="689"/>
      <c r="AP305" s="689"/>
      <c r="AQ305" s="689"/>
      <c r="AR305" s="689"/>
      <c r="AS305" s="689"/>
      <c r="AT305" s="689"/>
      <c r="AU305" s="51"/>
      <c r="AV305" s="108"/>
      <c r="AW305" s="51"/>
      <c r="AX305" s="51"/>
      <c r="AY305" s="51"/>
      <c r="AZ305" s="51"/>
      <c r="BA305" s="61"/>
      <c r="BB305" s="689"/>
      <c r="BC305" s="689"/>
      <c r="BD305" s="689"/>
      <c r="BE305" s="689"/>
      <c r="BF305" s="689"/>
      <c r="BG305" s="689"/>
      <c r="BH305" s="51"/>
      <c r="BI305" s="108"/>
      <c r="BJ305" s="51"/>
      <c r="BK305" s="51"/>
      <c r="BL305" s="51"/>
      <c r="BM305" s="51"/>
    </row>
    <row r="306" spans="1:65" s="5" customFormat="1" ht="15.95" customHeight="1" x14ac:dyDescent="0.2">
      <c r="A306" s="61"/>
      <c r="B306" s="689"/>
      <c r="C306" s="689"/>
      <c r="D306" s="689"/>
      <c r="E306" s="689"/>
      <c r="F306" s="689"/>
      <c r="G306" s="46"/>
      <c r="H306" s="38"/>
      <c r="I306" s="103"/>
      <c r="K306" s="59"/>
      <c r="L306" s="51"/>
      <c r="M306" s="130"/>
      <c r="N306" s="61"/>
      <c r="O306" s="689"/>
      <c r="P306" s="689"/>
      <c r="Q306" s="689"/>
      <c r="R306" s="689"/>
      <c r="S306" s="689"/>
      <c r="T306" s="46"/>
      <c r="U306" s="37"/>
      <c r="V306" s="176"/>
      <c r="W306" s="51"/>
      <c r="X306" s="59"/>
      <c r="Y306" s="51"/>
      <c r="Z306" s="130"/>
      <c r="AA306" s="61"/>
      <c r="AB306" s="689"/>
      <c r="AC306" s="689"/>
      <c r="AD306" s="689"/>
      <c r="AE306" s="689"/>
      <c r="AF306" s="689"/>
      <c r="AG306" s="46"/>
      <c r="AH306" s="37"/>
      <c r="AI306" s="176"/>
      <c r="AJ306" s="51"/>
      <c r="AK306" s="59"/>
      <c r="AL306" s="51"/>
      <c r="AM306" s="130"/>
      <c r="AN306" s="61"/>
      <c r="AO306" s="689"/>
      <c r="AP306" s="689"/>
      <c r="AQ306" s="689"/>
      <c r="AR306" s="689"/>
      <c r="AS306" s="689"/>
      <c r="AT306" s="46"/>
      <c r="AU306" s="37"/>
      <c r="AV306" s="176"/>
      <c r="AW306" s="51"/>
      <c r="AX306" s="59"/>
      <c r="AY306" s="51"/>
      <c r="AZ306" s="130"/>
      <c r="BA306" s="61"/>
      <c r="BB306" s="689"/>
      <c r="BC306" s="689"/>
      <c r="BD306" s="689"/>
      <c r="BE306" s="689"/>
      <c r="BF306" s="689"/>
      <c r="BG306" s="46"/>
      <c r="BH306" s="37"/>
      <c r="BI306" s="176"/>
      <c r="BJ306" s="51"/>
      <c r="BK306" s="59"/>
      <c r="BL306" s="51"/>
      <c r="BM306" s="130"/>
    </row>
    <row r="307" spans="1:65" s="5" customFormat="1" ht="15.95" customHeight="1" x14ac:dyDescent="0.2">
      <c r="A307" s="61"/>
      <c r="B307" s="689"/>
      <c r="C307" s="689"/>
      <c r="D307" s="689"/>
      <c r="E307" s="689"/>
      <c r="F307" s="689"/>
      <c r="G307" s="689"/>
      <c r="H307" s="24"/>
      <c r="I307" s="98"/>
      <c r="K307" s="51"/>
      <c r="L307" s="51"/>
      <c r="M307" s="51"/>
      <c r="N307" s="61"/>
      <c r="O307" s="689"/>
      <c r="P307" s="689"/>
      <c r="Q307" s="689"/>
      <c r="R307" s="689"/>
      <c r="S307" s="689"/>
      <c r="T307" s="689"/>
      <c r="U307" s="51"/>
      <c r="V307" s="108"/>
      <c r="W307" s="51"/>
      <c r="X307" s="51"/>
      <c r="Y307" s="51"/>
      <c r="Z307" s="51"/>
      <c r="AA307" s="61"/>
      <c r="AB307" s="689"/>
      <c r="AC307" s="689"/>
      <c r="AD307" s="689"/>
      <c r="AE307" s="689"/>
      <c r="AF307" s="689"/>
      <c r="AG307" s="689"/>
      <c r="AH307" s="51"/>
      <c r="AI307" s="108"/>
      <c r="AJ307" s="51"/>
      <c r="AK307" s="51"/>
      <c r="AL307" s="51"/>
      <c r="AM307" s="51"/>
      <c r="AN307" s="61"/>
      <c r="AO307" s="689"/>
      <c r="AP307" s="689"/>
      <c r="AQ307" s="689"/>
      <c r="AR307" s="689"/>
      <c r="AS307" s="689"/>
      <c r="AT307" s="689"/>
      <c r="AU307" s="51"/>
      <c r="AV307" s="108"/>
      <c r="AW307" s="51"/>
      <c r="AX307" s="51"/>
      <c r="AY307" s="51"/>
      <c r="AZ307" s="51"/>
      <c r="BA307" s="61"/>
      <c r="BB307" s="689"/>
      <c r="BC307" s="689"/>
      <c r="BD307" s="689"/>
      <c r="BE307" s="689"/>
      <c r="BF307" s="689"/>
      <c r="BG307" s="689"/>
      <c r="BH307" s="51"/>
      <c r="BI307" s="108"/>
      <c r="BJ307" s="51"/>
      <c r="BK307" s="51"/>
      <c r="BL307" s="51"/>
      <c r="BM307" s="51"/>
    </row>
    <row r="308" spans="1:65" s="5" customFormat="1" ht="15.95" customHeight="1" x14ac:dyDescent="0.2">
      <c r="A308" s="61"/>
      <c r="B308" s="689"/>
      <c r="C308" s="689"/>
      <c r="D308" s="689"/>
      <c r="E308" s="689"/>
      <c r="F308" s="689"/>
      <c r="G308" s="46"/>
      <c r="H308" s="32"/>
      <c r="I308" s="103"/>
      <c r="J308" s="46"/>
      <c r="K308" s="356"/>
      <c r="L308" s="51"/>
      <c r="M308" s="130"/>
      <c r="N308" s="61"/>
      <c r="O308" s="689"/>
      <c r="P308" s="689"/>
      <c r="Q308" s="689"/>
      <c r="R308" s="689"/>
      <c r="S308" s="689"/>
      <c r="T308" s="46"/>
      <c r="U308" s="156"/>
      <c r="V308" s="176"/>
      <c r="W308" s="134"/>
      <c r="X308" s="356"/>
      <c r="Y308" s="51"/>
      <c r="Z308" s="130"/>
      <c r="AA308" s="61"/>
      <c r="AB308" s="689"/>
      <c r="AC308" s="689"/>
      <c r="AD308" s="689"/>
      <c r="AE308" s="689"/>
      <c r="AF308" s="689"/>
      <c r="AG308" s="46"/>
      <c r="AH308" s="156"/>
      <c r="AI308" s="176"/>
      <c r="AJ308" s="134"/>
      <c r="AK308" s="356"/>
      <c r="AL308" s="51"/>
      <c r="AM308" s="130"/>
      <c r="AN308" s="61"/>
      <c r="AO308" s="689"/>
      <c r="AP308" s="689"/>
      <c r="AQ308" s="689"/>
      <c r="AR308" s="689"/>
      <c r="AS308" s="689"/>
      <c r="AT308" s="46"/>
      <c r="AU308" s="156"/>
      <c r="AV308" s="176"/>
      <c r="AW308" s="134"/>
      <c r="AX308" s="356"/>
      <c r="AY308" s="51"/>
      <c r="AZ308" s="130"/>
      <c r="BA308" s="61"/>
      <c r="BB308" s="689"/>
      <c r="BC308" s="689"/>
      <c r="BD308" s="689"/>
      <c r="BE308" s="689"/>
      <c r="BF308" s="689"/>
      <c r="BG308" s="46"/>
      <c r="BH308" s="156"/>
      <c r="BI308" s="176"/>
      <c r="BJ308" s="134"/>
      <c r="BK308" s="356"/>
      <c r="BL308" s="51"/>
      <c r="BM308" s="130"/>
    </row>
    <row r="309" spans="1:65" s="5" customFormat="1" ht="15.95" customHeight="1" x14ac:dyDescent="0.2">
      <c r="A309" s="83"/>
      <c r="B309" s="780"/>
      <c r="C309" s="780"/>
      <c r="D309" s="780"/>
      <c r="E309" s="780"/>
      <c r="F309" s="780"/>
      <c r="G309" s="780"/>
      <c r="H309" s="780"/>
      <c r="I309" s="780"/>
      <c r="J309" s="780"/>
      <c r="K309" s="780"/>
      <c r="L309" s="780"/>
      <c r="M309" s="780"/>
      <c r="N309" s="83"/>
      <c r="O309" s="136"/>
      <c r="P309" s="136"/>
      <c r="Q309" s="136"/>
      <c r="R309" s="136"/>
      <c r="S309" s="136"/>
      <c r="T309" s="136"/>
      <c r="U309" s="51"/>
      <c r="V309" s="51"/>
      <c r="W309" s="51"/>
      <c r="X309" s="51"/>
      <c r="Y309" s="51"/>
      <c r="Z309" s="51"/>
      <c r="AA309" s="83"/>
      <c r="AB309" s="136"/>
      <c r="AC309" s="136"/>
      <c r="AD309" s="136"/>
      <c r="AE309" s="136"/>
      <c r="AF309" s="136"/>
      <c r="AG309" s="136"/>
      <c r="AH309" s="51"/>
      <c r="AI309" s="51"/>
      <c r="AJ309" s="51"/>
      <c r="AK309" s="51"/>
      <c r="AL309" s="51"/>
      <c r="AM309" s="51"/>
      <c r="AN309" s="83"/>
      <c r="AO309" s="136"/>
      <c r="AP309" s="136"/>
      <c r="AQ309" s="136"/>
      <c r="AR309" s="136"/>
      <c r="AS309" s="136"/>
      <c r="AT309" s="136"/>
      <c r="AU309" s="51"/>
      <c r="AV309" s="51"/>
      <c r="AW309" s="51"/>
      <c r="AX309" s="51"/>
      <c r="AY309" s="51"/>
      <c r="AZ309" s="51"/>
      <c r="BA309" s="83"/>
      <c r="BB309" s="136"/>
      <c r="BC309" s="136"/>
      <c r="BD309" s="136"/>
      <c r="BE309" s="136"/>
      <c r="BF309" s="136"/>
      <c r="BG309" s="136"/>
      <c r="BH309" s="51"/>
      <c r="BI309" s="51"/>
      <c r="BJ309" s="51"/>
      <c r="BK309" s="51"/>
      <c r="BL309" s="51"/>
      <c r="BM309" s="51"/>
    </row>
    <row r="310" spans="1:65" s="8" customFormat="1" ht="18" customHeight="1" x14ac:dyDescent="0.25">
      <c r="A310" s="781"/>
      <c r="B310" s="781"/>
      <c r="C310" s="781"/>
      <c r="D310" s="781"/>
      <c r="E310" s="781"/>
      <c r="F310" s="781"/>
      <c r="G310" s="781"/>
      <c r="H310" s="781"/>
      <c r="I310" s="781"/>
      <c r="J310" s="56"/>
      <c r="K310" s="779"/>
      <c r="L310" s="779"/>
      <c r="M310" s="779"/>
      <c r="N310" s="168"/>
      <c r="O310" s="168"/>
      <c r="P310" s="168"/>
      <c r="Q310" s="168"/>
      <c r="R310" s="168"/>
      <c r="S310" s="168"/>
      <c r="T310" s="168"/>
      <c r="U310" s="132"/>
      <c r="V310" s="132"/>
      <c r="W310" s="133"/>
      <c r="X310" s="779"/>
      <c r="Y310" s="779"/>
      <c r="Z310" s="779"/>
      <c r="AA310" s="168"/>
      <c r="AB310" s="168"/>
      <c r="AC310" s="168"/>
      <c r="AD310" s="168"/>
      <c r="AE310" s="168"/>
      <c r="AF310" s="168"/>
      <c r="AG310" s="168"/>
      <c r="AH310" s="132"/>
      <c r="AI310" s="132"/>
      <c r="AJ310" s="133"/>
      <c r="AK310" s="779"/>
      <c r="AL310" s="779"/>
      <c r="AM310" s="779"/>
      <c r="AN310" s="168"/>
      <c r="AO310" s="168"/>
      <c r="AP310" s="168"/>
      <c r="AQ310" s="168"/>
      <c r="AR310" s="168"/>
      <c r="AS310" s="168"/>
      <c r="AT310" s="168"/>
      <c r="AU310" s="132"/>
      <c r="AV310" s="132"/>
      <c r="AW310" s="133"/>
      <c r="AX310" s="779"/>
      <c r="AY310" s="779"/>
      <c r="AZ310" s="779"/>
      <c r="BA310" s="168"/>
      <c r="BB310" s="168"/>
      <c r="BC310" s="168"/>
      <c r="BD310" s="168"/>
      <c r="BE310" s="168"/>
      <c r="BF310" s="168"/>
      <c r="BG310" s="168"/>
      <c r="BH310" s="132"/>
      <c r="BI310" s="132"/>
      <c r="BJ310" s="133"/>
      <c r="BK310" s="779"/>
      <c r="BL310" s="779"/>
      <c r="BM310" s="779"/>
    </row>
    <row r="311" spans="1:65" s="8" customFormat="1" ht="12.75" customHeight="1" x14ac:dyDescent="0.25">
      <c r="B311" s="81"/>
      <c r="C311" s="52"/>
      <c r="D311" s="52"/>
      <c r="E311" s="52"/>
      <c r="F311" s="52"/>
      <c r="G311" s="52"/>
      <c r="H311" s="74"/>
      <c r="I311" s="114"/>
      <c r="K311" s="168"/>
      <c r="L311" s="168"/>
      <c r="M311" s="169"/>
      <c r="O311" s="81"/>
      <c r="P311" s="52"/>
      <c r="Q311" s="52"/>
      <c r="R311" s="52"/>
      <c r="S311" s="52"/>
      <c r="T311" s="52"/>
      <c r="U311" s="192"/>
      <c r="V311" s="193"/>
      <c r="W311" s="132"/>
      <c r="X311" s="168"/>
      <c r="Y311" s="168"/>
      <c r="Z311" s="169"/>
      <c r="AB311" s="81"/>
      <c r="AC311" s="52"/>
      <c r="AD311" s="52"/>
      <c r="AE311" s="52"/>
      <c r="AF311" s="52"/>
      <c r="AG311" s="52"/>
      <c r="AH311" s="192"/>
      <c r="AI311" s="193"/>
      <c r="AJ311" s="132"/>
      <c r="AK311" s="168"/>
      <c r="AL311" s="168"/>
      <c r="AM311" s="169"/>
      <c r="AO311" s="81"/>
      <c r="AP311" s="52"/>
      <c r="AQ311" s="52"/>
      <c r="AR311" s="52"/>
      <c r="AS311" s="52"/>
      <c r="AT311" s="52"/>
      <c r="AU311" s="192"/>
      <c r="AV311" s="193"/>
      <c r="AW311" s="132"/>
      <c r="AX311" s="168"/>
      <c r="AY311" s="168"/>
      <c r="AZ311" s="169"/>
      <c r="BB311" s="81"/>
      <c r="BC311" s="52"/>
      <c r="BD311" s="52"/>
      <c r="BE311" s="52"/>
      <c r="BF311" s="52"/>
      <c r="BG311" s="52"/>
      <c r="BH311" s="192"/>
      <c r="BI311" s="193"/>
      <c r="BJ311" s="132"/>
      <c r="BK311" s="168"/>
      <c r="BL311" s="168"/>
      <c r="BM311" s="169"/>
    </row>
    <row r="312" spans="1:65" s="8" customFormat="1" ht="21.75" customHeight="1" x14ac:dyDescent="0.25">
      <c r="A312" s="781"/>
      <c r="B312" s="781"/>
      <c r="C312" s="781"/>
      <c r="D312" s="781"/>
      <c r="E312" s="781"/>
      <c r="F312" s="781"/>
      <c r="G312" s="781"/>
      <c r="H312" s="781"/>
      <c r="I312" s="781"/>
      <c r="J312" s="56"/>
      <c r="K312" s="779"/>
      <c r="L312" s="779"/>
      <c r="M312" s="779"/>
      <c r="N312" s="168"/>
      <c r="O312" s="168"/>
      <c r="P312" s="168"/>
      <c r="Q312" s="168"/>
      <c r="R312" s="168"/>
      <c r="S312" s="168"/>
      <c r="T312" s="168"/>
      <c r="U312" s="132"/>
      <c r="V312" s="132"/>
      <c r="W312" s="133"/>
      <c r="X312" s="779"/>
      <c r="Y312" s="779"/>
      <c r="Z312" s="779"/>
      <c r="AA312" s="168"/>
      <c r="AB312" s="168"/>
      <c r="AC312" s="168"/>
      <c r="AD312" s="168"/>
      <c r="AE312" s="168"/>
      <c r="AF312" s="168"/>
      <c r="AG312" s="168"/>
      <c r="AH312" s="132"/>
      <c r="AI312" s="132"/>
      <c r="AJ312" s="133"/>
      <c r="AK312" s="779"/>
      <c r="AL312" s="779"/>
      <c r="AM312" s="779"/>
      <c r="AN312" s="168"/>
      <c r="AO312" s="168"/>
      <c r="AP312" s="168"/>
      <c r="AQ312" s="168"/>
      <c r="AR312" s="168"/>
      <c r="AS312" s="168"/>
      <c r="AT312" s="168"/>
      <c r="AU312" s="132"/>
      <c r="AV312" s="132"/>
      <c r="AW312" s="133"/>
      <c r="AX312" s="779"/>
      <c r="AY312" s="779"/>
      <c r="AZ312" s="779"/>
      <c r="BA312" s="168"/>
      <c r="BB312" s="168"/>
      <c r="BC312" s="168"/>
      <c r="BD312" s="168"/>
      <c r="BE312" s="168"/>
      <c r="BF312" s="168"/>
      <c r="BG312" s="168"/>
      <c r="BH312" s="132"/>
      <c r="BI312" s="132"/>
      <c r="BJ312" s="133"/>
      <c r="BK312" s="779"/>
      <c r="BL312" s="779"/>
      <c r="BM312" s="779"/>
    </row>
    <row r="313" spans="1:65" s="5" customFormat="1" ht="13.5" customHeight="1" x14ac:dyDescent="0.2">
      <c r="A313" s="21"/>
      <c r="B313" s="73"/>
      <c r="H313" s="6"/>
      <c r="I313" s="58"/>
      <c r="K313" s="59"/>
      <c r="L313" s="51"/>
      <c r="M313" s="130"/>
      <c r="N313" s="21"/>
      <c r="O313" s="73"/>
      <c r="U313" s="59"/>
      <c r="V313" s="108"/>
      <c r="W313" s="51"/>
      <c r="X313" s="59"/>
      <c r="Y313" s="51"/>
      <c r="Z313" s="130"/>
      <c r="AA313" s="21"/>
      <c r="AB313" s="73"/>
      <c r="AH313" s="59"/>
      <c r="AI313" s="108"/>
      <c r="AJ313" s="51"/>
      <c r="AK313" s="59"/>
      <c r="AL313" s="51"/>
      <c r="AM313" s="130"/>
      <c r="AN313" s="21"/>
      <c r="AO313" s="73"/>
      <c r="AU313" s="59"/>
      <c r="AV313" s="108"/>
      <c r="AW313" s="51"/>
      <c r="AX313" s="59"/>
      <c r="AY313" s="51"/>
      <c r="AZ313" s="130"/>
      <c r="BA313" s="21"/>
      <c r="BB313" s="73"/>
      <c r="BH313" s="59"/>
      <c r="BI313" s="108"/>
      <c r="BJ313" s="51"/>
      <c r="BK313" s="59"/>
      <c r="BL313" s="51"/>
      <c r="BM313" s="130"/>
    </row>
    <row r="314" spans="1:65" s="20" customFormat="1" ht="20.100000000000001" customHeight="1" x14ac:dyDescent="0.2">
      <c r="A314" s="784"/>
      <c r="B314" s="784"/>
      <c r="C314" s="784"/>
      <c r="D314" s="784"/>
      <c r="E314" s="784"/>
      <c r="F314" s="784"/>
      <c r="G314" s="784"/>
      <c r="H314" s="784"/>
      <c r="I314" s="784"/>
      <c r="J314" s="784"/>
      <c r="K314" s="784"/>
      <c r="L314" s="784"/>
      <c r="M314" s="784"/>
      <c r="N314" s="137"/>
      <c r="O314" s="137"/>
      <c r="P314" s="137"/>
      <c r="Q314" s="137"/>
      <c r="R314" s="137"/>
      <c r="S314" s="137"/>
      <c r="T314" s="137"/>
      <c r="U314" s="51"/>
      <c r="V314" s="51"/>
      <c r="W314" s="51"/>
      <c r="X314" s="51"/>
      <c r="Y314" s="51"/>
      <c r="Z314" s="51"/>
      <c r="AA314" s="137"/>
      <c r="AB314" s="137"/>
      <c r="AC314" s="137"/>
      <c r="AD314" s="137"/>
      <c r="AE314" s="137"/>
      <c r="AF314" s="137"/>
      <c r="AG314" s="137"/>
      <c r="AH314" s="51"/>
      <c r="AI314" s="51"/>
      <c r="AJ314" s="51"/>
      <c r="AK314" s="51"/>
      <c r="AL314" s="51"/>
      <c r="AM314" s="51"/>
      <c r="AN314" s="137"/>
      <c r="AO314" s="137"/>
      <c r="AP314" s="137"/>
      <c r="AQ314" s="137"/>
      <c r="AR314" s="137"/>
      <c r="AS314" s="137"/>
      <c r="AT314" s="137"/>
      <c r="AU314" s="51"/>
      <c r="AV314" s="51"/>
      <c r="AW314" s="51"/>
      <c r="AX314" s="51"/>
      <c r="AY314" s="51"/>
      <c r="AZ314" s="51"/>
      <c r="BA314" s="137"/>
      <c r="BB314" s="137"/>
      <c r="BC314" s="137"/>
      <c r="BD314" s="137"/>
      <c r="BE314" s="137"/>
      <c r="BF314" s="137"/>
      <c r="BG314" s="137"/>
      <c r="BH314" s="51"/>
      <c r="BI314" s="51"/>
      <c r="BJ314" s="51"/>
      <c r="BK314" s="51"/>
      <c r="BL314" s="51"/>
      <c r="BM314" s="51"/>
    </row>
    <row r="315" spans="1:65" s="7" customFormat="1" ht="17.100000000000001" customHeight="1" x14ac:dyDescent="0.2">
      <c r="A315" s="721"/>
      <c r="B315" s="721"/>
      <c r="C315" s="721"/>
      <c r="D315" s="721"/>
      <c r="E315" s="721"/>
      <c r="F315" s="721"/>
      <c r="G315" s="721"/>
      <c r="H315" s="721"/>
      <c r="I315" s="721"/>
      <c r="J315" s="721"/>
      <c r="K315" s="721"/>
      <c r="L315" s="721"/>
      <c r="M315" s="721"/>
      <c r="N315" s="85"/>
      <c r="O315" s="85"/>
      <c r="P315" s="85"/>
      <c r="Q315" s="85"/>
      <c r="R315" s="85"/>
      <c r="S315" s="85"/>
      <c r="T315" s="85"/>
      <c r="U315" s="57"/>
      <c r="V315" s="57"/>
      <c r="W315" s="57"/>
      <c r="X315" s="57"/>
      <c r="Y315" s="57"/>
      <c r="Z315" s="57"/>
      <c r="AA315" s="85"/>
      <c r="AB315" s="85"/>
      <c r="AC315" s="85"/>
      <c r="AD315" s="85"/>
      <c r="AE315" s="85"/>
      <c r="AF315" s="85"/>
      <c r="AG315" s="85"/>
      <c r="AH315" s="57"/>
      <c r="AI315" s="57"/>
      <c r="AJ315" s="57"/>
      <c r="AK315" s="57"/>
      <c r="AL315" s="57"/>
      <c r="AM315" s="57"/>
      <c r="AN315" s="85"/>
      <c r="AO315" s="85"/>
      <c r="AP315" s="85"/>
      <c r="AQ315" s="85"/>
      <c r="AR315" s="85"/>
      <c r="AS315" s="85"/>
      <c r="AT315" s="85"/>
      <c r="AU315" s="57"/>
      <c r="AV315" s="57"/>
      <c r="AW315" s="57"/>
      <c r="AX315" s="57"/>
      <c r="AY315" s="57"/>
      <c r="AZ315" s="57"/>
      <c r="BA315" s="85"/>
      <c r="BB315" s="85"/>
      <c r="BC315" s="85"/>
      <c r="BD315" s="85"/>
      <c r="BE315" s="85"/>
      <c r="BF315" s="85"/>
      <c r="BG315" s="85"/>
      <c r="BH315" s="57"/>
      <c r="BI315" s="57"/>
      <c r="BJ315" s="57"/>
      <c r="BK315" s="57"/>
      <c r="BL315" s="57"/>
      <c r="BM315" s="57"/>
    </row>
    <row r="316" spans="1:65" s="20" customFormat="1" x14ac:dyDescent="0.2">
      <c r="A316" s="62"/>
      <c r="B316" s="696"/>
      <c r="C316" s="696"/>
      <c r="D316" s="696"/>
      <c r="E316" s="696"/>
      <c r="F316" s="696"/>
      <c r="G316" s="696"/>
      <c r="H316" s="63"/>
      <c r="I316" s="106"/>
      <c r="J316" s="64"/>
      <c r="K316" s="65"/>
      <c r="L316" s="65"/>
      <c r="M316" s="63"/>
      <c r="N316" s="62"/>
      <c r="O316" s="696"/>
      <c r="P316" s="696"/>
      <c r="Q316" s="696"/>
      <c r="R316" s="696"/>
      <c r="S316" s="696"/>
      <c r="T316" s="696"/>
      <c r="U316" s="63"/>
      <c r="V316" s="106"/>
      <c r="W316" s="65"/>
      <c r="X316" s="65"/>
      <c r="Y316" s="65"/>
      <c r="Z316" s="63"/>
      <c r="AA316" s="62"/>
      <c r="AB316" s="696"/>
      <c r="AC316" s="696"/>
      <c r="AD316" s="696"/>
      <c r="AE316" s="696"/>
      <c r="AF316" s="696"/>
      <c r="AG316" s="696"/>
      <c r="AH316" s="63"/>
      <c r="AI316" s="106"/>
      <c r="AJ316" s="65"/>
      <c r="AK316" s="65"/>
      <c r="AL316" s="65"/>
      <c r="AM316" s="63"/>
      <c r="AN316" s="62"/>
      <c r="AO316" s="696"/>
      <c r="AP316" s="696"/>
      <c r="AQ316" s="696"/>
      <c r="AR316" s="696"/>
      <c r="AS316" s="696"/>
      <c r="AT316" s="696"/>
      <c r="AU316" s="63"/>
      <c r="AV316" s="106"/>
      <c r="AW316" s="65"/>
      <c r="AX316" s="65"/>
      <c r="AY316" s="65"/>
      <c r="AZ316" s="63"/>
      <c r="BA316" s="62"/>
      <c r="BB316" s="696"/>
      <c r="BC316" s="696"/>
      <c r="BD316" s="696"/>
      <c r="BE316" s="696"/>
      <c r="BF316" s="696"/>
      <c r="BG316" s="696"/>
      <c r="BH316" s="63"/>
      <c r="BI316" s="106"/>
      <c r="BJ316" s="65"/>
      <c r="BK316" s="65"/>
      <c r="BL316" s="65"/>
      <c r="BM316" s="63"/>
    </row>
    <row r="317" spans="1:65" s="5" customFormat="1" ht="15.95" customHeight="1" x14ac:dyDescent="0.2">
      <c r="A317" s="86"/>
      <c r="B317" s="51"/>
      <c r="C317" s="700"/>
      <c r="D317" s="701"/>
      <c r="E317" s="701"/>
      <c r="F317" s="701"/>
      <c r="G317" s="701"/>
      <c r="H317" s="701"/>
      <c r="I317" s="701"/>
      <c r="J317" s="20"/>
      <c r="K317" s="130"/>
      <c r="L317" s="51"/>
      <c r="M317" s="59"/>
      <c r="N317" s="86"/>
      <c r="O317" s="51"/>
      <c r="P317" s="59"/>
      <c r="Q317" s="59"/>
      <c r="R317" s="59"/>
      <c r="S317" s="59"/>
      <c r="T317" s="59"/>
      <c r="U317" s="51"/>
      <c r="V317" s="51"/>
      <c r="W317" s="51"/>
      <c r="X317" s="130"/>
      <c r="Y317" s="51"/>
      <c r="Z317" s="59"/>
      <c r="AA317" s="86"/>
      <c r="AB317" s="51"/>
      <c r="AC317" s="59"/>
      <c r="AD317" s="59"/>
      <c r="AE317" s="59"/>
      <c r="AF317" s="59"/>
      <c r="AG317" s="59"/>
      <c r="AH317" s="51"/>
      <c r="AI317" s="51"/>
      <c r="AJ317" s="51"/>
      <c r="AK317" s="130"/>
      <c r="AL317" s="51"/>
      <c r="AM317" s="59"/>
      <c r="AN317" s="86"/>
      <c r="AO317" s="51"/>
      <c r="AP317" s="59"/>
      <c r="AQ317" s="59"/>
      <c r="AR317" s="59"/>
      <c r="AS317" s="59"/>
      <c r="AT317" s="59"/>
      <c r="AU317" s="51"/>
      <c r="AV317" s="51"/>
      <c r="AW317" s="51"/>
      <c r="AX317" s="130"/>
      <c r="AY317" s="51"/>
      <c r="AZ317" s="59"/>
      <c r="BA317" s="86"/>
      <c r="BB317" s="51"/>
      <c r="BC317" s="59"/>
      <c r="BD317" s="59"/>
      <c r="BE317" s="59"/>
      <c r="BF317" s="59"/>
      <c r="BG317" s="59"/>
      <c r="BH317" s="51"/>
      <c r="BI317" s="51"/>
      <c r="BJ317" s="51"/>
      <c r="BK317" s="130"/>
      <c r="BL317" s="51"/>
      <c r="BM317" s="59"/>
    </row>
    <row r="318" spans="1:65" s="5" customFormat="1" ht="15.95" customHeight="1" x14ac:dyDescent="0.2">
      <c r="A318" s="20"/>
      <c r="B318" s="51"/>
      <c r="C318" s="700"/>
      <c r="D318" s="700"/>
      <c r="E318" s="700"/>
      <c r="F318" s="700"/>
      <c r="G318" s="700"/>
      <c r="H318" s="700"/>
      <c r="I318" s="107"/>
      <c r="J318" s="20"/>
      <c r="K318" s="130"/>
      <c r="L318" s="51"/>
      <c r="M318" s="59"/>
      <c r="N318" s="20"/>
      <c r="O318" s="51"/>
      <c r="P318" s="59"/>
      <c r="Q318" s="59"/>
      <c r="R318" s="59"/>
      <c r="S318" s="59"/>
      <c r="T318" s="59"/>
      <c r="U318" s="51"/>
      <c r="V318" s="108"/>
      <c r="W318" s="51"/>
      <c r="X318" s="130"/>
      <c r="Y318" s="51"/>
      <c r="Z318" s="59"/>
      <c r="AA318" s="20"/>
      <c r="AB318" s="51"/>
      <c r="AC318" s="59"/>
      <c r="AD318" s="59"/>
      <c r="AE318" s="59"/>
      <c r="AF318" s="59"/>
      <c r="AG318" s="59"/>
      <c r="AH318" s="51"/>
      <c r="AI318" s="108"/>
      <c r="AJ318" s="51"/>
      <c r="AK318" s="130"/>
      <c r="AL318" s="51"/>
      <c r="AM318" s="59"/>
      <c r="AN318" s="20"/>
      <c r="AO318" s="51"/>
      <c r="AP318" s="59"/>
      <c r="AQ318" s="59"/>
      <c r="AR318" s="59"/>
      <c r="AS318" s="59"/>
      <c r="AT318" s="59"/>
      <c r="AU318" s="51"/>
      <c r="AV318" s="108"/>
      <c r="AW318" s="51"/>
      <c r="AX318" s="130"/>
      <c r="AY318" s="51"/>
      <c r="AZ318" s="59"/>
      <c r="BA318" s="20"/>
      <c r="BB318" s="51"/>
      <c r="BC318" s="59"/>
      <c r="BD318" s="59"/>
      <c r="BE318" s="59"/>
      <c r="BF318" s="59"/>
      <c r="BG318" s="59"/>
      <c r="BH318" s="51"/>
      <c r="BI318" s="108"/>
      <c r="BJ318" s="51"/>
      <c r="BK318" s="130"/>
      <c r="BL318" s="51"/>
      <c r="BM318" s="59"/>
    </row>
    <row r="319" spans="1:65" s="5" customFormat="1" ht="15.95" customHeight="1" x14ac:dyDescent="0.2">
      <c r="A319" s="87"/>
      <c r="B319" s="51"/>
      <c r="C319" s="20"/>
      <c r="D319" s="20"/>
      <c r="E319" s="20"/>
      <c r="F319" s="20"/>
      <c r="G319" s="20"/>
      <c r="H319" s="59"/>
      <c r="I319" s="108"/>
      <c r="J319" s="20"/>
      <c r="K319" s="130"/>
      <c r="L319" s="51"/>
      <c r="M319" s="130"/>
      <c r="N319" s="87"/>
      <c r="O319" s="51"/>
      <c r="P319" s="20"/>
      <c r="Q319" s="20"/>
      <c r="R319" s="20"/>
      <c r="S319" s="20"/>
      <c r="T319" s="20"/>
      <c r="U319" s="59"/>
      <c r="V319" s="108"/>
      <c r="W319" s="51"/>
      <c r="X319" s="130"/>
      <c r="Y319" s="51"/>
      <c r="Z319" s="130"/>
      <c r="AA319" s="87"/>
      <c r="AB319" s="51"/>
      <c r="AC319" s="20"/>
      <c r="AD319" s="20"/>
      <c r="AE319" s="20"/>
      <c r="AF319" s="20"/>
      <c r="AG319" s="20"/>
      <c r="AH319" s="59"/>
      <c r="AI319" s="108"/>
      <c r="AJ319" s="51"/>
      <c r="AK319" s="130"/>
      <c r="AL319" s="51"/>
      <c r="AM319" s="130"/>
      <c r="AN319" s="87"/>
      <c r="AO319" s="51"/>
      <c r="AP319" s="20"/>
      <c r="AQ319" s="20"/>
      <c r="AR319" s="20"/>
      <c r="AS319" s="20"/>
      <c r="AT319" s="20"/>
      <c r="AU319" s="59"/>
      <c r="AV319" s="108"/>
      <c r="AW319" s="51"/>
      <c r="AX319" s="130"/>
      <c r="AY319" s="51"/>
      <c r="AZ319" s="130"/>
      <c r="BA319" s="87"/>
      <c r="BB319" s="51"/>
      <c r="BC319" s="20"/>
      <c r="BD319" s="20"/>
      <c r="BE319" s="20"/>
      <c r="BF319" s="20"/>
      <c r="BG319" s="20"/>
      <c r="BH319" s="59"/>
      <c r="BI319" s="108"/>
      <c r="BJ319" s="51"/>
      <c r="BK319" s="130"/>
      <c r="BL319" s="51"/>
      <c r="BM319" s="130"/>
    </row>
    <row r="320" spans="1:65" s="5" customFormat="1" ht="15.95" customHeight="1" x14ac:dyDescent="0.2">
      <c r="A320" s="87"/>
      <c r="B320" s="51"/>
      <c r="C320" s="20"/>
      <c r="D320" s="20"/>
      <c r="E320" s="20"/>
      <c r="F320" s="20"/>
      <c r="G320" s="20"/>
      <c r="H320" s="59"/>
      <c r="I320" s="108"/>
      <c r="J320" s="20"/>
      <c r="K320" s="130"/>
      <c r="L320" s="51"/>
      <c r="M320" s="130"/>
      <c r="N320" s="87"/>
      <c r="O320" s="51"/>
      <c r="P320" s="20"/>
      <c r="Q320" s="20"/>
      <c r="R320" s="20"/>
      <c r="S320" s="20"/>
      <c r="T320" s="20"/>
      <c r="U320" s="59"/>
      <c r="V320" s="108"/>
      <c r="W320" s="51"/>
      <c r="X320" s="130"/>
      <c r="Y320" s="51"/>
      <c r="Z320" s="130"/>
      <c r="AA320" s="87"/>
      <c r="AB320" s="51"/>
      <c r="AC320" s="20"/>
      <c r="AD320" s="20"/>
      <c r="AE320" s="20"/>
      <c r="AF320" s="20"/>
      <c r="AG320" s="20"/>
      <c r="AH320" s="59"/>
      <c r="AI320" s="108"/>
      <c r="AJ320" s="51"/>
      <c r="AK320" s="130"/>
      <c r="AL320" s="51"/>
      <c r="AM320" s="130"/>
      <c r="AN320" s="87"/>
      <c r="AO320" s="51"/>
      <c r="AP320" s="20"/>
      <c r="AQ320" s="20"/>
      <c r="AR320" s="20"/>
      <c r="AS320" s="20"/>
      <c r="AT320" s="20"/>
      <c r="AU320" s="59"/>
      <c r="AV320" s="108"/>
      <c r="AW320" s="51"/>
      <c r="AX320" s="130"/>
      <c r="AY320" s="51"/>
      <c r="AZ320" s="130"/>
      <c r="BA320" s="87"/>
      <c r="BB320" s="51"/>
      <c r="BC320" s="20"/>
      <c r="BD320" s="20"/>
      <c r="BE320" s="20"/>
      <c r="BF320" s="20"/>
      <c r="BG320" s="20"/>
      <c r="BH320" s="59"/>
      <c r="BI320" s="108"/>
      <c r="BJ320" s="51"/>
      <c r="BK320" s="130"/>
      <c r="BL320" s="51"/>
      <c r="BM320" s="130"/>
    </row>
    <row r="321" spans="1:65" s="5" customFormat="1" ht="15.95" customHeight="1" x14ac:dyDescent="0.2">
      <c r="A321" s="86"/>
      <c r="B321" s="51"/>
      <c r="C321" s="700"/>
      <c r="D321" s="701"/>
      <c r="E321" s="701"/>
      <c r="F321" s="701"/>
      <c r="G321" s="701"/>
      <c r="H321" s="701"/>
      <c r="I321" s="107"/>
      <c r="J321" s="20"/>
      <c r="K321" s="59"/>
      <c r="L321" s="59"/>
      <c r="M321" s="59"/>
      <c r="N321" s="86"/>
      <c r="O321" s="51"/>
      <c r="P321" s="59"/>
      <c r="Q321" s="59"/>
      <c r="R321" s="59"/>
      <c r="S321" s="59"/>
      <c r="T321" s="59"/>
      <c r="U321" s="51"/>
      <c r="V321" s="108"/>
      <c r="W321" s="51"/>
      <c r="X321" s="59"/>
      <c r="Y321" s="59"/>
      <c r="Z321" s="59"/>
      <c r="AA321" s="86"/>
      <c r="AB321" s="51"/>
      <c r="AC321" s="59"/>
      <c r="AD321" s="59"/>
      <c r="AE321" s="59"/>
      <c r="AF321" s="59"/>
      <c r="AG321" s="59"/>
      <c r="AH321" s="51"/>
      <c r="AI321" s="108"/>
      <c r="AJ321" s="51"/>
      <c r="AK321" s="59"/>
      <c r="AL321" s="59"/>
      <c r="AM321" s="59"/>
      <c r="AN321" s="86"/>
      <c r="AO321" s="51"/>
      <c r="AP321" s="59"/>
      <c r="AQ321" s="59"/>
      <c r="AR321" s="59"/>
      <c r="AS321" s="59"/>
      <c r="AT321" s="59"/>
      <c r="AU321" s="51"/>
      <c r="AV321" s="108"/>
      <c r="AW321" s="51"/>
      <c r="AX321" s="59"/>
      <c r="AY321" s="59"/>
      <c r="AZ321" s="59"/>
      <c r="BA321" s="86"/>
      <c r="BB321" s="51"/>
      <c r="BC321" s="59"/>
      <c r="BD321" s="59"/>
      <c r="BE321" s="59"/>
      <c r="BF321" s="59"/>
      <c r="BG321" s="59"/>
      <c r="BH321" s="51"/>
      <c r="BI321" s="108"/>
      <c r="BJ321" s="51"/>
      <c r="BK321" s="59"/>
      <c r="BL321" s="59"/>
      <c r="BM321" s="59"/>
    </row>
    <row r="322" spans="1:65" s="5" customFormat="1" ht="15.95" customHeight="1" x14ac:dyDescent="0.2">
      <c r="A322" s="20"/>
      <c r="B322" s="51"/>
      <c r="C322" s="700"/>
      <c r="D322" s="701"/>
      <c r="E322" s="701"/>
      <c r="F322" s="701"/>
      <c r="G322" s="701"/>
      <c r="H322" s="701"/>
      <c r="I322" s="107"/>
      <c r="J322" s="20"/>
      <c r="K322" s="59"/>
      <c r="L322" s="59"/>
      <c r="M322" s="59"/>
      <c r="N322" s="20"/>
      <c r="O322" s="51"/>
      <c r="P322" s="59"/>
      <c r="Q322" s="59"/>
      <c r="R322" s="59"/>
      <c r="S322" s="59"/>
      <c r="T322" s="59"/>
      <c r="U322" s="51"/>
      <c r="V322" s="108"/>
      <c r="W322" s="51"/>
      <c r="X322" s="59"/>
      <c r="Y322" s="59"/>
      <c r="Z322" s="59"/>
      <c r="AA322" s="20"/>
      <c r="AB322" s="51"/>
      <c r="AC322" s="59"/>
      <c r="AD322" s="59"/>
      <c r="AE322" s="59"/>
      <c r="AF322" s="59"/>
      <c r="AG322" s="59"/>
      <c r="AH322" s="51"/>
      <c r="AI322" s="108"/>
      <c r="AJ322" s="51"/>
      <c r="AK322" s="59"/>
      <c r="AL322" s="59"/>
      <c r="AM322" s="59"/>
      <c r="AN322" s="20"/>
      <c r="AO322" s="51"/>
      <c r="AP322" s="59"/>
      <c r="AQ322" s="59"/>
      <c r="AR322" s="59"/>
      <c r="AS322" s="59"/>
      <c r="AT322" s="59"/>
      <c r="AU322" s="51"/>
      <c r="AV322" s="108"/>
      <c r="AW322" s="51"/>
      <c r="AX322" s="59"/>
      <c r="AY322" s="59"/>
      <c r="AZ322" s="59"/>
      <c r="BA322" s="20"/>
      <c r="BB322" s="51"/>
      <c r="BC322" s="59"/>
      <c r="BD322" s="59"/>
      <c r="BE322" s="59"/>
      <c r="BF322" s="59"/>
      <c r="BG322" s="59"/>
      <c r="BH322" s="51"/>
      <c r="BI322" s="108"/>
      <c r="BJ322" s="51"/>
      <c r="BK322" s="59"/>
      <c r="BL322" s="59"/>
      <c r="BM322" s="59"/>
    </row>
    <row r="323" spans="1:65" s="5" customFormat="1" ht="15.95" customHeight="1" x14ac:dyDescent="0.2">
      <c r="A323" s="87"/>
      <c r="B323" s="51"/>
      <c r="C323" s="20"/>
      <c r="D323" s="20"/>
      <c r="E323" s="20"/>
      <c r="F323" s="20"/>
      <c r="G323" s="20"/>
      <c r="H323" s="59"/>
      <c r="I323" s="108"/>
      <c r="J323" s="20"/>
      <c r="K323" s="59"/>
      <c r="L323" s="51"/>
      <c r="M323" s="130"/>
      <c r="N323" s="87"/>
      <c r="O323" s="51"/>
      <c r="P323" s="20"/>
      <c r="Q323" s="20"/>
      <c r="R323" s="20"/>
      <c r="S323" s="20"/>
      <c r="T323" s="20"/>
      <c r="U323" s="59"/>
      <c r="V323" s="108"/>
      <c r="W323" s="51"/>
      <c r="X323" s="59"/>
      <c r="Y323" s="51"/>
      <c r="Z323" s="130"/>
      <c r="AA323" s="87"/>
      <c r="AB323" s="51"/>
      <c r="AC323" s="20"/>
      <c r="AD323" s="20"/>
      <c r="AE323" s="20"/>
      <c r="AF323" s="20"/>
      <c r="AG323" s="20"/>
      <c r="AH323" s="59"/>
      <c r="AI323" s="108"/>
      <c r="AJ323" s="51"/>
      <c r="AK323" s="59"/>
      <c r="AL323" s="51"/>
      <c r="AM323" s="130"/>
      <c r="AN323" s="87"/>
      <c r="AO323" s="51"/>
      <c r="AP323" s="20"/>
      <c r="AQ323" s="20"/>
      <c r="AR323" s="20"/>
      <c r="AS323" s="20"/>
      <c r="AT323" s="20"/>
      <c r="AU323" s="59"/>
      <c r="AV323" s="108"/>
      <c r="AW323" s="51"/>
      <c r="AX323" s="59"/>
      <c r="AY323" s="51"/>
      <c r="AZ323" s="130"/>
      <c r="BA323" s="87"/>
      <c r="BB323" s="51"/>
      <c r="BC323" s="20"/>
      <c r="BD323" s="20"/>
      <c r="BE323" s="20"/>
      <c r="BF323" s="20"/>
      <c r="BG323" s="20"/>
      <c r="BH323" s="59"/>
      <c r="BI323" s="108"/>
      <c r="BJ323" s="51"/>
      <c r="BK323" s="59"/>
      <c r="BL323" s="51"/>
      <c r="BM323" s="130"/>
    </row>
    <row r="324" spans="1:65" s="5" customFormat="1" ht="15.95" customHeight="1" x14ac:dyDescent="0.2">
      <c r="A324" s="87"/>
      <c r="B324" s="51"/>
      <c r="C324" s="20"/>
      <c r="D324" s="20"/>
      <c r="E324" s="20"/>
      <c r="F324" s="20"/>
      <c r="G324" s="20"/>
      <c r="H324" s="59"/>
      <c r="I324" s="108"/>
      <c r="J324" s="20"/>
      <c r="K324" s="59"/>
      <c r="L324" s="51"/>
      <c r="M324" s="130"/>
      <c r="N324" s="87"/>
      <c r="O324" s="51"/>
      <c r="P324" s="20"/>
      <c r="Q324" s="20"/>
      <c r="R324" s="20"/>
      <c r="S324" s="20"/>
      <c r="T324" s="20"/>
      <c r="U324" s="59"/>
      <c r="V324" s="108"/>
      <c r="W324" s="51"/>
      <c r="X324" s="59"/>
      <c r="Y324" s="51"/>
      <c r="Z324" s="130"/>
      <c r="AA324" s="87"/>
      <c r="AB324" s="51"/>
      <c r="AC324" s="20"/>
      <c r="AD324" s="20"/>
      <c r="AE324" s="20"/>
      <c r="AF324" s="20"/>
      <c r="AG324" s="20"/>
      <c r="AH324" s="59"/>
      <c r="AI324" s="108"/>
      <c r="AJ324" s="51"/>
      <c r="AK324" s="59"/>
      <c r="AL324" s="51"/>
      <c r="AM324" s="130"/>
      <c r="AN324" s="87"/>
      <c r="AO324" s="51"/>
      <c r="AP324" s="20"/>
      <c r="AQ324" s="20"/>
      <c r="AR324" s="20"/>
      <c r="AS324" s="20"/>
      <c r="AT324" s="20"/>
      <c r="AU324" s="59"/>
      <c r="AV324" s="108"/>
      <c r="AW324" s="51"/>
      <c r="AX324" s="59"/>
      <c r="AY324" s="51"/>
      <c r="AZ324" s="130"/>
      <c r="BA324" s="87"/>
      <c r="BB324" s="51"/>
      <c r="BC324" s="20"/>
      <c r="BD324" s="20"/>
      <c r="BE324" s="20"/>
      <c r="BF324" s="20"/>
      <c r="BG324" s="20"/>
      <c r="BH324" s="59"/>
      <c r="BI324" s="108"/>
      <c r="BJ324" s="51"/>
      <c r="BK324" s="59"/>
      <c r="BL324" s="51"/>
      <c r="BM324" s="130"/>
    </row>
    <row r="325" spans="1:65" s="5" customFormat="1" ht="15.95" customHeight="1" x14ac:dyDescent="0.2">
      <c r="A325" s="86"/>
      <c r="B325" s="51"/>
      <c r="C325" s="700"/>
      <c r="D325" s="701"/>
      <c r="E325" s="701"/>
      <c r="F325" s="701"/>
      <c r="G325" s="701"/>
      <c r="H325" s="51"/>
      <c r="I325" s="107"/>
      <c r="J325" s="20"/>
      <c r="K325" s="59"/>
      <c r="L325" s="59"/>
      <c r="M325" s="59"/>
      <c r="N325" s="86"/>
      <c r="O325" s="51"/>
      <c r="P325" s="700"/>
      <c r="Q325" s="701"/>
      <c r="R325" s="701"/>
      <c r="S325" s="701"/>
      <c r="T325" s="701"/>
      <c r="U325" s="51"/>
      <c r="V325" s="108"/>
      <c r="W325" s="51"/>
      <c r="X325" s="59"/>
      <c r="Y325" s="59"/>
      <c r="Z325" s="59"/>
      <c r="AA325" s="86"/>
      <c r="AB325" s="51"/>
      <c r="AC325" s="700"/>
      <c r="AD325" s="701"/>
      <c r="AE325" s="701"/>
      <c r="AF325" s="701"/>
      <c r="AG325" s="701"/>
      <c r="AH325" s="51"/>
      <c r="AI325" s="108"/>
      <c r="AJ325" s="51"/>
      <c r="AK325" s="59"/>
      <c r="AL325" s="59"/>
      <c r="AM325" s="59"/>
      <c r="AN325" s="86"/>
      <c r="AO325" s="51"/>
      <c r="AP325" s="700"/>
      <c r="AQ325" s="701"/>
      <c r="AR325" s="701"/>
      <c r="AS325" s="701"/>
      <c r="AT325" s="701"/>
      <c r="AU325" s="51"/>
      <c r="AV325" s="108"/>
      <c r="AW325" s="51"/>
      <c r="AX325" s="59"/>
      <c r="AY325" s="59"/>
      <c r="AZ325" s="59"/>
      <c r="BA325" s="86"/>
      <c r="BB325" s="51"/>
      <c r="BC325" s="700"/>
      <c r="BD325" s="701"/>
      <c r="BE325" s="701"/>
      <c r="BF325" s="701"/>
      <c r="BG325" s="701"/>
      <c r="BH325" s="51"/>
      <c r="BI325" s="108"/>
      <c r="BJ325" s="51"/>
      <c r="BK325" s="59"/>
      <c r="BL325" s="59"/>
      <c r="BM325" s="59"/>
    </row>
    <row r="326" spans="1:65" s="5" customFormat="1" ht="15.95" customHeight="1" x14ac:dyDescent="0.2">
      <c r="A326" s="20"/>
      <c r="B326" s="51"/>
      <c r="C326" s="700"/>
      <c r="D326" s="700"/>
      <c r="E326" s="700"/>
      <c r="F326" s="700"/>
      <c r="G326" s="700"/>
      <c r="H326" s="700"/>
      <c r="I326" s="107"/>
      <c r="J326" s="20"/>
      <c r="K326" s="59"/>
      <c r="L326" s="59"/>
      <c r="M326" s="59"/>
      <c r="N326" s="20"/>
      <c r="O326" s="51"/>
      <c r="P326" s="59"/>
      <c r="Q326" s="59"/>
      <c r="R326" s="59"/>
      <c r="S326" s="59"/>
      <c r="T326" s="59"/>
      <c r="U326" s="51"/>
      <c r="V326" s="108"/>
      <c r="W326" s="51"/>
      <c r="X326" s="59"/>
      <c r="Y326" s="59"/>
      <c r="Z326" s="59"/>
      <c r="AA326" s="20"/>
      <c r="AB326" s="51"/>
      <c r="AC326" s="59"/>
      <c r="AD326" s="59"/>
      <c r="AE326" s="59"/>
      <c r="AF326" s="59"/>
      <c r="AG326" s="59"/>
      <c r="AH326" s="51"/>
      <c r="AI326" s="108"/>
      <c r="AJ326" s="51"/>
      <c r="AK326" s="59"/>
      <c r="AL326" s="59"/>
      <c r="AM326" s="59"/>
      <c r="AN326" s="20"/>
      <c r="AO326" s="51"/>
      <c r="AP326" s="59"/>
      <c r="AQ326" s="59"/>
      <c r="AR326" s="59"/>
      <c r="AS326" s="59"/>
      <c r="AT326" s="59"/>
      <c r="AU326" s="51"/>
      <c r="AV326" s="108"/>
      <c r="AW326" s="51"/>
      <c r="AX326" s="59"/>
      <c r="AY326" s="59"/>
      <c r="AZ326" s="59"/>
      <c r="BA326" s="20"/>
      <c r="BB326" s="51"/>
      <c r="BC326" s="59"/>
      <c r="BD326" s="59"/>
      <c r="BE326" s="59"/>
      <c r="BF326" s="59"/>
      <c r="BG326" s="59"/>
      <c r="BH326" s="51"/>
      <c r="BI326" s="108"/>
      <c r="BJ326" s="51"/>
      <c r="BK326" s="59"/>
      <c r="BL326" s="59"/>
      <c r="BM326" s="59"/>
    </row>
    <row r="327" spans="1:65" s="5" customFormat="1" ht="15.95" customHeight="1" x14ac:dyDescent="0.2">
      <c r="A327" s="87"/>
      <c r="B327" s="51"/>
      <c r="C327" s="20"/>
      <c r="D327" s="20"/>
      <c r="E327" s="20"/>
      <c r="F327" s="20"/>
      <c r="G327" s="20"/>
      <c r="H327" s="59"/>
      <c r="I327" s="108"/>
      <c r="J327" s="20"/>
      <c r="K327" s="59"/>
      <c r="L327" s="51"/>
      <c r="M327" s="130"/>
      <c r="N327" s="87"/>
      <c r="O327" s="51"/>
      <c r="P327" s="20"/>
      <c r="Q327" s="20"/>
      <c r="R327" s="20"/>
      <c r="S327" s="20"/>
      <c r="T327" s="20"/>
      <c r="U327" s="59"/>
      <c r="V327" s="108"/>
      <c r="W327" s="51"/>
      <c r="X327" s="59"/>
      <c r="Y327" s="51"/>
      <c r="Z327" s="130"/>
      <c r="AA327" s="87"/>
      <c r="AB327" s="51"/>
      <c r="AC327" s="20"/>
      <c r="AD327" s="20"/>
      <c r="AE327" s="20"/>
      <c r="AF327" s="20"/>
      <c r="AG327" s="20"/>
      <c r="AH327" s="59"/>
      <c r="AI327" s="108"/>
      <c r="AJ327" s="51"/>
      <c r="AK327" s="59"/>
      <c r="AL327" s="51"/>
      <c r="AM327" s="130"/>
      <c r="AN327" s="87"/>
      <c r="AO327" s="51"/>
      <c r="AP327" s="20"/>
      <c r="AQ327" s="20"/>
      <c r="AR327" s="20"/>
      <c r="AS327" s="20"/>
      <c r="AT327" s="20"/>
      <c r="AU327" s="59"/>
      <c r="AV327" s="108"/>
      <c r="AW327" s="51"/>
      <c r="AX327" s="59"/>
      <c r="AY327" s="51"/>
      <c r="AZ327" s="130"/>
      <c r="BA327" s="87"/>
      <c r="BB327" s="51"/>
      <c r="BC327" s="20"/>
      <c r="BD327" s="20"/>
      <c r="BE327" s="20"/>
      <c r="BF327" s="20"/>
      <c r="BG327" s="20"/>
      <c r="BH327" s="59"/>
      <c r="BI327" s="108"/>
      <c r="BJ327" s="51"/>
      <c r="BK327" s="59"/>
      <c r="BL327" s="51"/>
      <c r="BM327" s="130"/>
    </row>
    <row r="328" spans="1:65" s="5" customFormat="1" ht="15.95" customHeight="1" x14ac:dyDescent="0.2">
      <c r="A328" s="87"/>
      <c r="B328" s="51"/>
      <c r="C328" s="20"/>
      <c r="D328" s="20"/>
      <c r="E328" s="20"/>
      <c r="F328" s="20"/>
      <c r="G328" s="20"/>
      <c r="H328" s="59"/>
      <c r="I328" s="108"/>
      <c r="J328" s="20"/>
      <c r="K328" s="59"/>
      <c r="L328" s="51"/>
      <c r="M328" s="130"/>
      <c r="N328" s="87"/>
      <c r="O328" s="51"/>
      <c r="P328" s="20"/>
      <c r="Q328" s="20"/>
      <c r="R328" s="20"/>
      <c r="S328" s="20"/>
      <c r="T328" s="20"/>
      <c r="U328" s="59"/>
      <c r="V328" s="108"/>
      <c r="W328" s="51"/>
      <c r="X328" s="59"/>
      <c r="Y328" s="51"/>
      <c r="Z328" s="130"/>
      <c r="AA328" s="87"/>
      <c r="AB328" s="51"/>
      <c r="AC328" s="20"/>
      <c r="AD328" s="20"/>
      <c r="AE328" s="20"/>
      <c r="AF328" s="20"/>
      <c r="AG328" s="20"/>
      <c r="AH328" s="59"/>
      <c r="AI328" s="108"/>
      <c r="AJ328" s="51"/>
      <c r="AK328" s="59"/>
      <c r="AL328" s="51"/>
      <c r="AM328" s="130"/>
      <c r="AN328" s="87"/>
      <c r="AO328" s="51"/>
      <c r="AP328" s="20"/>
      <c r="AQ328" s="20"/>
      <c r="AR328" s="20"/>
      <c r="AS328" s="20"/>
      <c r="AT328" s="20"/>
      <c r="AU328" s="59"/>
      <c r="AV328" s="108"/>
      <c r="AW328" s="51"/>
      <c r="AX328" s="59"/>
      <c r="AY328" s="51"/>
      <c r="AZ328" s="130"/>
      <c r="BA328" s="87"/>
      <c r="BB328" s="51"/>
      <c r="BC328" s="20"/>
      <c r="BD328" s="20"/>
      <c r="BE328" s="20"/>
      <c r="BF328" s="20"/>
      <c r="BG328" s="20"/>
      <c r="BH328" s="59"/>
      <c r="BI328" s="108"/>
      <c r="BJ328" s="51"/>
      <c r="BK328" s="59"/>
      <c r="BL328" s="51"/>
      <c r="BM328" s="130"/>
    </row>
    <row r="329" spans="1:65" s="5" customFormat="1" ht="15.95" customHeight="1" x14ac:dyDescent="0.2">
      <c r="A329" s="86"/>
      <c r="B329" s="51"/>
      <c r="C329" s="700"/>
      <c r="D329" s="701"/>
      <c r="E329" s="701"/>
      <c r="F329" s="701"/>
      <c r="G329" s="701"/>
      <c r="H329" s="701"/>
      <c r="I329" s="107"/>
      <c r="J329" s="20"/>
      <c r="K329" s="59"/>
      <c r="L329" s="59"/>
      <c r="M329" s="59"/>
      <c r="N329" s="86"/>
      <c r="O329" s="51"/>
      <c r="P329" s="59"/>
      <c r="Q329" s="59"/>
      <c r="R329" s="59"/>
      <c r="S329" s="59"/>
      <c r="T329" s="59"/>
      <c r="U329" s="51"/>
      <c r="V329" s="108"/>
      <c r="W329" s="51"/>
      <c r="X329" s="59"/>
      <c r="Y329" s="59"/>
      <c r="Z329" s="59"/>
      <c r="AA329" s="86"/>
      <c r="AB329" s="51"/>
      <c r="AC329" s="59"/>
      <c r="AD329" s="59"/>
      <c r="AE329" s="59"/>
      <c r="AF329" s="59"/>
      <c r="AG329" s="59"/>
      <c r="AH329" s="51"/>
      <c r="AI329" s="108"/>
      <c r="AJ329" s="51"/>
      <c r="AK329" s="59"/>
      <c r="AL329" s="59"/>
      <c r="AM329" s="59"/>
      <c r="AN329" s="86"/>
      <c r="AO329" s="51"/>
      <c r="AP329" s="59"/>
      <c r="AQ329" s="59"/>
      <c r="AR329" s="59"/>
      <c r="AS329" s="59"/>
      <c r="AT329" s="59"/>
      <c r="AU329" s="51"/>
      <c r="AV329" s="108"/>
      <c r="AW329" s="51"/>
      <c r="AX329" s="59"/>
      <c r="AY329" s="59"/>
      <c r="AZ329" s="59"/>
      <c r="BA329" s="86"/>
      <c r="BB329" s="51"/>
      <c r="BC329" s="59"/>
      <c r="BD329" s="59"/>
      <c r="BE329" s="59"/>
      <c r="BF329" s="59"/>
      <c r="BG329" s="59"/>
      <c r="BH329" s="51"/>
      <c r="BI329" s="108"/>
      <c r="BJ329" s="51"/>
      <c r="BK329" s="59"/>
      <c r="BL329" s="59"/>
      <c r="BM329" s="59"/>
    </row>
    <row r="330" spans="1:65" s="5" customFormat="1" ht="15.95" customHeight="1" x14ac:dyDescent="0.2">
      <c r="A330" s="20"/>
      <c r="B330" s="51"/>
      <c r="C330" s="701"/>
      <c r="D330" s="701"/>
      <c r="E330" s="701"/>
      <c r="F330" s="701"/>
      <c r="G330" s="701"/>
      <c r="H330" s="701"/>
      <c r="I330" s="701"/>
      <c r="J330" s="701"/>
      <c r="K330" s="701"/>
      <c r="L330" s="701"/>
      <c r="M330" s="701"/>
      <c r="N330" s="20"/>
      <c r="O330" s="51"/>
      <c r="P330" s="131"/>
      <c r="Q330" s="131"/>
      <c r="R330" s="131"/>
      <c r="S330" s="131"/>
      <c r="T330" s="131"/>
      <c r="U330" s="51"/>
      <c r="V330" s="51"/>
      <c r="W330" s="51"/>
      <c r="X330" s="51"/>
      <c r="Y330" s="51"/>
      <c r="Z330" s="51"/>
      <c r="AA330" s="20"/>
      <c r="AB330" s="51"/>
      <c r="AC330" s="131"/>
      <c r="AD330" s="131"/>
      <c r="AE330" s="131"/>
      <c r="AF330" s="131"/>
      <c r="AG330" s="131"/>
      <c r="AH330" s="51"/>
      <c r="AI330" s="51"/>
      <c r="AJ330" s="51"/>
      <c r="AK330" s="51"/>
      <c r="AL330" s="51"/>
      <c r="AM330" s="51"/>
      <c r="AN330" s="20"/>
      <c r="AO330" s="51"/>
      <c r="AP330" s="131"/>
      <c r="AQ330" s="131"/>
      <c r="AR330" s="131"/>
      <c r="AS330" s="131"/>
      <c r="AT330" s="131"/>
      <c r="AU330" s="51"/>
      <c r="AV330" s="51"/>
      <c r="AW330" s="51"/>
      <c r="AX330" s="51"/>
      <c r="AY330" s="51"/>
      <c r="AZ330" s="51"/>
      <c r="BA330" s="20"/>
      <c r="BB330" s="51"/>
      <c r="BC330" s="131"/>
      <c r="BD330" s="131"/>
      <c r="BE330" s="131"/>
      <c r="BF330" s="131"/>
      <c r="BG330" s="131"/>
      <c r="BH330" s="51"/>
      <c r="BI330" s="51"/>
      <c r="BJ330" s="51"/>
      <c r="BK330" s="51"/>
      <c r="BL330" s="51"/>
      <c r="BM330" s="51"/>
    </row>
    <row r="331" spans="1:65" s="5" customFormat="1" ht="15.95" customHeight="1" x14ac:dyDescent="0.2">
      <c r="A331" s="87"/>
      <c r="B331" s="51"/>
      <c r="C331" s="20"/>
      <c r="D331" s="20"/>
      <c r="E331" s="20"/>
      <c r="F331" s="20"/>
      <c r="G331" s="20"/>
      <c r="H331" s="59"/>
      <c r="I331" s="108"/>
      <c r="J331" s="20"/>
      <c r="K331" s="59"/>
      <c r="L331" s="51"/>
      <c r="M331" s="130"/>
      <c r="N331" s="87"/>
      <c r="O331" s="51"/>
      <c r="P331" s="20"/>
      <c r="Q331" s="20"/>
      <c r="R331" s="20"/>
      <c r="S331" s="20"/>
      <c r="T331" s="20"/>
      <c r="U331" s="59"/>
      <c r="V331" s="108"/>
      <c r="W331" s="51"/>
      <c r="X331" s="59"/>
      <c r="Y331" s="51"/>
      <c r="Z331" s="130"/>
      <c r="AA331" s="87"/>
      <c r="AB331" s="51"/>
      <c r="AC331" s="20"/>
      <c r="AD331" s="20"/>
      <c r="AE331" s="20"/>
      <c r="AF331" s="20"/>
      <c r="AG331" s="20"/>
      <c r="AH331" s="59"/>
      <c r="AI331" s="108"/>
      <c r="AJ331" s="51"/>
      <c r="AK331" s="59"/>
      <c r="AL331" s="51"/>
      <c r="AM331" s="130"/>
      <c r="AN331" s="87"/>
      <c r="AO331" s="51"/>
      <c r="AP331" s="20"/>
      <c r="AQ331" s="20"/>
      <c r="AR331" s="20"/>
      <c r="AS331" s="20"/>
      <c r="AT331" s="20"/>
      <c r="AU331" s="59"/>
      <c r="AV331" s="108"/>
      <c r="AW331" s="51"/>
      <c r="AX331" s="59"/>
      <c r="AY331" s="51"/>
      <c r="AZ331" s="130"/>
      <c r="BA331" s="87"/>
      <c r="BB331" s="51"/>
      <c r="BC331" s="20"/>
      <c r="BD331" s="20"/>
      <c r="BE331" s="20"/>
      <c r="BF331" s="20"/>
      <c r="BG331" s="20"/>
      <c r="BH331" s="59"/>
      <c r="BI331" s="108"/>
      <c r="BJ331" s="51"/>
      <c r="BK331" s="59"/>
      <c r="BL331" s="51"/>
      <c r="BM331" s="130"/>
    </row>
    <row r="332" spans="1:65" s="5" customFormat="1" ht="15.95" customHeight="1" x14ac:dyDescent="0.2">
      <c r="A332" s="87"/>
      <c r="B332" s="51"/>
      <c r="C332" s="20"/>
      <c r="D332" s="20"/>
      <c r="E332" s="20"/>
      <c r="F332" s="20"/>
      <c r="G332" s="20"/>
      <c r="H332" s="59"/>
      <c r="I332" s="108"/>
      <c r="J332" s="20"/>
      <c r="K332" s="59"/>
      <c r="L332" s="51"/>
      <c r="M332" s="130"/>
      <c r="N332" s="87"/>
      <c r="O332" s="51"/>
      <c r="P332" s="20"/>
      <c r="Q332" s="20"/>
      <c r="R332" s="20"/>
      <c r="S332" s="20"/>
      <c r="T332" s="20"/>
      <c r="U332" s="59"/>
      <c r="V332" s="108"/>
      <c r="W332" s="51"/>
      <c r="X332" s="59"/>
      <c r="Y332" s="51"/>
      <c r="Z332" s="130"/>
      <c r="AA332" s="87"/>
      <c r="AB332" s="51"/>
      <c r="AC332" s="20"/>
      <c r="AD332" s="20"/>
      <c r="AE332" s="20"/>
      <c r="AF332" s="20"/>
      <c r="AG332" s="20"/>
      <c r="AH332" s="59"/>
      <c r="AI332" s="108"/>
      <c r="AJ332" s="51"/>
      <c r="AK332" s="59"/>
      <c r="AL332" s="51"/>
      <c r="AM332" s="130"/>
      <c r="AN332" s="87"/>
      <c r="AO332" s="51"/>
      <c r="AP332" s="20"/>
      <c r="AQ332" s="20"/>
      <c r="AR332" s="20"/>
      <c r="AS332" s="20"/>
      <c r="AT332" s="20"/>
      <c r="AU332" s="59"/>
      <c r="AV332" s="108"/>
      <c r="AW332" s="51"/>
      <c r="AX332" s="59"/>
      <c r="AY332" s="51"/>
      <c r="AZ332" s="130"/>
      <c r="BA332" s="87"/>
      <c r="BB332" s="51"/>
      <c r="BC332" s="20"/>
      <c r="BD332" s="20"/>
      <c r="BE332" s="20"/>
      <c r="BF332" s="20"/>
      <c r="BG332" s="20"/>
      <c r="BH332" s="59"/>
      <c r="BI332" s="108"/>
      <c r="BJ332" s="51"/>
      <c r="BK332" s="59"/>
      <c r="BL332" s="51"/>
      <c r="BM332" s="130"/>
    </row>
    <row r="333" spans="1:65" s="5" customFormat="1" ht="15.95" customHeight="1" x14ac:dyDescent="0.2">
      <c r="A333" s="86"/>
      <c r="B333" s="51"/>
      <c r="C333" s="700"/>
      <c r="D333" s="701"/>
      <c r="E333" s="701"/>
      <c r="F333" s="701"/>
      <c r="G333" s="701"/>
      <c r="H333" s="701"/>
      <c r="I333" s="107"/>
      <c r="J333" s="20"/>
      <c r="K333" s="59"/>
      <c r="L333" s="59"/>
      <c r="M333" s="59"/>
      <c r="N333" s="86"/>
      <c r="O333" s="51"/>
      <c r="P333" s="59"/>
      <c r="Q333" s="59"/>
      <c r="R333" s="59"/>
      <c r="S333" s="59"/>
      <c r="T333" s="59"/>
      <c r="U333" s="51"/>
      <c r="V333" s="108"/>
      <c r="W333" s="51"/>
      <c r="X333" s="59"/>
      <c r="Y333" s="59"/>
      <c r="Z333" s="59"/>
      <c r="AA333" s="86"/>
      <c r="AB333" s="51"/>
      <c r="AC333" s="59"/>
      <c r="AD333" s="59"/>
      <c r="AE333" s="59"/>
      <c r="AF333" s="59"/>
      <c r="AG333" s="59"/>
      <c r="AH333" s="51"/>
      <c r="AI333" s="108"/>
      <c r="AJ333" s="51"/>
      <c r="AK333" s="59"/>
      <c r="AL333" s="59"/>
      <c r="AM333" s="59"/>
      <c r="AN333" s="86"/>
      <c r="AO333" s="51"/>
      <c r="AP333" s="59"/>
      <c r="AQ333" s="59"/>
      <c r="AR333" s="59"/>
      <c r="AS333" s="59"/>
      <c r="AT333" s="59"/>
      <c r="AU333" s="51"/>
      <c r="AV333" s="108"/>
      <c r="AW333" s="51"/>
      <c r="AX333" s="59"/>
      <c r="AY333" s="59"/>
      <c r="AZ333" s="59"/>
      <c r="BA333" s="86"/>
      <c r="BB333" s="51"/>
      <c r="BC333" s="59"/>
      <c r="BD333" s="59"/>
      <c r="BE333" s="59"/>
      <c r="BF333" s="59"/>
      <c r="BG333" s="59"/>
      <c r="BH333" s="51"/>
      <c r="BI333" s="108"/>
      <c r="BJ333" s="51"/>
      <c r="BK333" s="59"/>
      <c r="BL333" s="59"/>
      <c r="BM333" s="59"/>
    </row>
    <row r="334" spans="1:65" s="5" customFormat="1" ht="15.95" customHeight="1" x14ac:dyDescent="0.2">
      <c r="A334" s="20"/>
      <c r="B334" s="51"/>
      <c r="C334" s="700"/>
      <c r="D334" s="701"/>
      <c r="E334" s="701"/>
      <c r="F334" s="701"/>
      <c r="G334" s="701"/>
      <c r="H334" s="51"/>
      <c r="I334" s="107"/>
      <c r="J334" s="20"/>
      <c r="K334" s="59"/>
      <c r="L334" s="59"/>
      <c r="M334" s="59"/>
      <c r="N334" s="20"/>
      <c r="O334" s="51"/>
      <c r="P334" s="700"/>
      <c r="Q334" s="701"/>
      <c r="R334" s="701"/>
      <c r="S334" s="701"/>
      <c r="T334" s="701"/>
      <c r="U334" s="51"/>
      <c r="V334" s="108"/>
      <c r="W334" s="51"/>
      <c r="X334" s="59"/>
      <c r="Y334" s="59"/>
      <c r="Z334" s="59"/>
      <c r="AA334" s="20"/>
      <c r="AB334" s="51"/>
      <c r="AC334" s="700"/>
      <c r="AD334" s="701"/>
      <c r="AE334" s="701"/>
      <c r="AF334" s="701"/>
      <c r="AG334" s="701"/>
      <c r="AH334" s="51"/>
      <c r="AI334" s="108"/>
      <c r="AJ334" s="51"/>
      <c r="AK334" s="59"/>
      <c r="AL334" s="59"/>
      <c r="AM334" s="59"/>
      <c r="AN334" s="20"/>
      <c r="AO334" s="51"/>
      <c r="AP334" s="700"/>
      <c r="AQ334" s="701"/>
      <c r="AR334" s="701"/>
      <c r="AS334" s="701"/>
      <c r="AT334" s="701"/>
      <c r="AU334" s="51"/>
      <c r="AV334" s="108"/>
      <c r="AW334" s="51"/>
      <c r="AX334" s="59"/>
      <c r="AY334" s="59"/>
      <c r="AZ334" s="59"/>
      <c r="BA334" s="20"/>
      <c r="BB334" s="51"/>
      <c r="BC334" s="700"/>
      <c r="BD334" s="701"/>
      <c r="BE334" s="701"/>
      <c r="BF334" s="701"/>
      <c r="BG334" s="701"/>
      <c r="BH334" s="51"/>
      <c r="BI334" s="108"/>
      <c r="BJ334" s="51"/>
      <c r="BK334" s="59"/>
      <c r="BL334" s="59"/>
      <c r="BM334" s="59"/>
    </row>
    <row r="335" spans="1:65" s="5" customFormat="1" ht="15.95" customHeight="1" x14ac:dyDescent="0.2">
      <c r="A335" s="95"/>
      <c r="B335" s="51"/>
      <c r="C335" s="20"/>
      <c r="D335" s="20"/>
      <c r="E335" s="20"/>
      <c r="F335" s="20"/>
      <c r="G335" s="20"/>
      <c r="H335" s="59"/>
      <c r="I335" s="108"/>
      <c r="J335" s="20"/>
      <c r="K335" s="59"/>
      <c r="L335" s="51"/>
      <c r="M335" s="130"/>
      <c r="N335" s="95"/>
      <c r="O335" s="51"/>
      <c r="P335" s="20"/>
      <c r="Q335" s="20"/>
      <c r="R335" s="20"/>
      <c r="S335" s="20"/>
      <c r="T335" s="20"/>
      <c r="U335" s="59"/>
      <c r="V335" s="108"/>
      <c r="W335" s="51"/>
      <c r="X335" s="59"/>
      <c r="Y335" s="51"/>
      <c r="Z335" s="130"/>
      <c r="AA335" s="95"/>
      <c r="AB335" s="51"/>
      <c r="AC335" s="20"/>
      <c r="AD335" s="20"/>
      <c r="AE335" s="20"/>
      <c r="AF335" s="20"/>
      <c r="AG335" s="20"/>
      <c r="AH335" s="59"/>
      <c r="AI335" s="108"/>
      <c r="AJ335" s="51"/>
      <c r="AK335" s="59"/>
      <c r="AL335" s="51"/>
      <c r="AM335" s="130"/>
      <c r="AN335" s="95"/>
      <c r="AO335" s="51"/>
      <c r="AP335" s="20"/>
      <c r="AQ335" s="20"/>
      <c r="AR335" s="20"/>
      <c r="AS335" s="20"/>
      <c r="AT335" s="20"/>
      <c r="AU335" s="59"/>
      <c r="AV335" s="108"/>
      <c r="AW335" s="51"/>
      <c r="AX335" s="59"/>
      <c r="AY335" s="51"/>
      <c r="AZ335" s="130"/>
      <c r="BA335" s="95"/>
      <c r="BB335" s="51"/>
      <c r="BC335" s="20"/>
      <c r="BD335" s="20"/>
      <c r="BE335" s="20"/>
      <c r="BF335" s="20"/>
      <c r="BG335" s="20"/>
      <c r="BH335" s="59"/>
      <c r="BI335" s="108"/>
      <c r="BJ335" s="51"/>
      <c r="BK335" s="59"/>
      <c r="BL335" s="51"/>
      <c r="BM335" s="130"/>
    </row>
    <row r="336" spans="1:65" s="5" customFormat="1" ht="15.95" customHeight="1" x14ac:dyDescent="0.2">
      <c r="A336" s="87"/>
      <c r="B336" s="51"/>
      <c r="C336" s="20"/>
      <c r="D336" s="20"/>
      <c r="E336" s="20"/>
      <c r="F336" s="20"/>
      <c r="G336" s="20"/>
      <c r="H336" s="59"/>
      <c r="I336" s="108"/>
      <c r="J336" s="20"/>
      <c r="K336" s="59"/>
      <c r="L336" s="51"/>
      <c r="M336" s="130"/>
      <c r="N336" s="87"/>
      <c r="O336" s="51"/>
      <c r="P336" s="20"/>
      <c r="Q336" s="20"/>
      <c r="R336" s="20"/>
      <c r="S336" s="20"/>
      <c r="T336" s="20"/>
      <c r="U336" s="59"/>
      <c r="V336" s="108"/>
      <c r="W336" s="51"/>
      <c r="X336" s="59"/>
      <c r="Y336" s="51"/>
      <c r="Z336" s="130"/>
      <c r="AA336" s="87"/>
      <c r="AB336" s="51"/>
      <c r="AC336" s="20"/>
      <c r="AD336" s="20"/>
      <c r="AE336" s="20"/>
      <c r="AF336" s="20"/>
      <c r="AG336" s="20"/>
      <c r="AH336" s="59"/>
      <c r="AI336" s="108"/>
      <c r="AJ336" s="51"/>
      <c r="AK336" s="59"/>
      <c r="AL336" s="51"/>
      <c r="AM336" s="130"/>
      <c r="AN336" s="87"/>
      <c r="AO336" s="51"/>
      <c r="AP336" s="20"/>
      <c r="AQ336" s="20"/>
      <c r="AR336" s="20"/>
      <c r="AS336" s="20"/>
      <c r="AT336" s="20"/>
      <c r="AU336" s="59"/>
      <c r="AV336" s="108"/>
      <c r="AW336" s="51"/>
      <c r="AX336" s="59"/>
      <c r="AY336" s="51"/>
      <c r="AZ336" s="130"/>
      <c r="BA336" s="87"/>
      <c r="BB336" s="51"/>
      <c r="BC336" s="20"/>
      <c r="BD336" s="20"/>
      <c r="BE336" s="20"/>
      <c r="BF336" s="20"/>
      <c r="BG336" s="20"/>
      <c r="BH336" s="59"/>
      <c r="BI336" s="108"/>
      <c r="BJ336" s="51"/>
      <c r="BK336" s="59"/>
      <c r="BL336" s="51"/>
      <c r="BM336" s="130"/>
    </row>
    <row r="337" spans="1:65" s="5" customFormat="1" ht="15.95" customHeight="1" x14ac:dyDescent="0.2">
      <c r="A337" s="86"/>
      <c r="B337" s="73"/>
      <c r="C337" s="697"/>
      <c r="D337" s="689"/>
      <c r="E337" s="689"/>
      <c r="F337" s="689"/>
      <c r="G337" s="689"/>
      <c r="H337" s="24"/>
      <c r="I337" s="98"/>
      <c r="K337" s="59"/>
      <c r="L337" s="59"/>
      <c r="M337" s="59"/>
      <c r="N337" s="86"/>
      <c r="O337" s="73"/>
      <c r="P337" s="697"/>
      <c r="Q337" s="689"/>
      <c r="R337" s="689"/>
      <c r="S337" s="689"/>
      <c r="T337" s="689"/>
      <c r="U337" s="51"/>
      <c r="V337" s="108"/>
      <c r="W337" s="51"/>
      <c r="X337" s="59"/>
      <c r="Y337" s="59"/>
      <c r="Z337" s="59"/>
      <c r="AA337" s="86"/>
      <c r="AB337" s="73"/>
      <c r="AC337" s="697"/>
      <c r="AD337" s="689"/>
      <c r="AE337" s="689"/>
      <c r="AF337" s="689"/>
      <c r="AG337" s="689"/>
      <c r="AH337" s="51"/>
      <c r="AI337" s="108"/>
      <c r="AJ337" s="51"/>
      <c r="AK337" s="59"/>
      <c r="AL337" s="59"/>
      <c r="AM337" s="59"/>
      <c r="AN337" s="86"/>
      <c r="AO337" s="73"/>
      <c r="AP337" s="697"/>
      <c r="AQ337" s="689"/>
      <c r="AR337" s="689"/>
      <c r="AS337" s="689"/>
      <c r="AT337" s="689"/>
      <c r="AU337" s="51"/>
      <c r="AV337" s="108"/>
      <c r="AW337" s="51"/>
      <c r="AX337" s="59"/>
      <c r="AY337" s="59"/>
      <c r="AZ337" s="59"/>
      <c r="BA337" s="86"/>
      <c r="BB337" s="73"/>
      <c r="BC337" s="697"/>
      <c r="BD337" s="689"/>
      <c r="BE337" s="689"/>
      <c r="BF337" s="689"/>
      <c r="BG337" s="689"/>
      <c r="BH337" s="51"/>
      <c r="BI337" s="108"/>
      <c r="BJ337" s="51"/>
      <c r="BK337" s="59"/>
      <c r="BL337" s="59"/>
      <c r="BM337" s="59"/>
    </row>
    <row r="338" spans="1:65" s="5" customFormat="1" ht="15.95" customHeight="1" x14ac:dyDescent="0.2">
      <c r="A338" s="21"/>
      <c r="B338" s="73"/>
      <c r="C338" s="689"/>
      <c r="D338" s="689"/>
      <c r="E338" s="689"/>
      <c r="F338" s="689"/>
      <c r="G338" s="689"/>
      <c r="H338" s="689"/>
      <c r="I338" s="98"/>
      <c r="K338" s="59"/>
      <c r="L338" s="59"/>
      <c r="M338" s="59"/>
      <c r="N338" s="21"/>
      <c r="O338" s="73"/>
      <c r="P338" s="59"/>
      <c r="Q338" s="59"/>
      <c r="R338" s="59"/>
      <c r="S338" s="59"/>
      <c r="T338" s="59"/>
      <c r="U338" s="51"/>
      <c r="V338" s="108"/>
      <c r="W338" s="51"/>
      <c r="X338" s="59"/>
      <c r="Y338" s="59"/>
      <c r="Z338" s="59"/>
      <c r="AA338" s="21"/>
      <c r="AB338" s="73"/>
      <c r="AC338" s="59"/>
      <c r="AD338" s="59"/>
      <c r="AE338" s="59"/>
      <c r="AF338" s="59"/>
      <c r="AG338" s="59"/>
      <c r="AH338" s="51"/>
      <c r="AI338" s="108"/>
      <c r="AJ338" s="51"/>
      <c r="AK338" s="59"/>
      <c r="AL338" s="59"/>
      <c r="AM338" s="59"/>
      <c r="AN338" s="21"/>
      <c r="AO338" s="73"/>
      <c r="AP338" s="59"/>
      <c r="AQ338" s="59"/>
      <c r="AR338" s="59"/>
      <c r="AS338" s="59"/>
      <c r="AT338" s="59"/>
      <c r="AU338" s="51"/>
      <c r="AV338" s="108"/>
      <c r="AW338" s="51"/>
      <c r="AX338" s="59"/>
      <c r="AY338" s="59"/>
      <c r="AZ338" s="59"/>
      <c r="BA338" s="21"/>
      <c r="BB338" s="73"/>
      <c r="BC338" s="59"/>
      <c r="BD338" s="59"/>
      <c r="BE338" s="59"/>
      <c r="BF338" s="59"/>
      <c r="BG338" s="59"/>
      <c r="BH338" s="51"/>
      <c r="BI338" s="108"/>
      <c r="BJ338" s="51"/>
      <c r="BK338" s="59"/>
      <c r="BL338" s="59"/>
      <c r="BM338" s="59"/>
    </row>
    <row r="339" spans="1:65" s="5" customFormat="1" ht="15.95" customHeight="1" x14ac:dyDescent="0.2">
      <c r="A339" s="61"/>
      <c r="B339" s="73"/>
      <c r="H339" s="6"/>
      <c r="I339" s="58"/>
      <c r="K339" s="59"/>
      <c r="L339" s="51"/>
      <c r="M339" s="130"/>
      <c r="N339" s="61"/>
      <c r="O339" s="73"/>
      <c r="U339" s="59"/>
      <c r="V339" s="108"/>
      <c r="W339" s="51"/>
      <c r="X339" s="59"/>
      <c r="Y339" s="51"/>
      <c r="Z339" s="130"/>
      <c r="AA339" s="61"/>
      <c r="AB339" s="73"/>
      <c r="AH339" s="59"/>
      <c r="AI339" s="108"/>
      <c r="AJ339" s="51"/>
      <c r="AK339" s="59"/>
      <c r="AL339" s="51"/>
      <c r="AM339" s="130"/>
      <c r="AN339" s="61"/>
      <c r="AO339" s="73"/>
      <c r="AU339" s="59"/>
      <c r="AV339" s="108"/>
      <c r="AW339" s="51"/>
      <c r="AX339" s="59"/>
      <c r="AY339" s="51"/>
      <c r="AZ339" s="130"/>
      <c r="BA339" s="61"/>
      <c r="BB339" s="73"/>
      <c r="BH339" s="59"/>
      <c r="BI339" s="108"/>
      <c r="BJ339" s="51"/>
      <c r="BK339" s="59"/>
      <c r="BL339" s="51"/>
      <c r="BM339" s="130"/>
    </row>
    <row r="340" spans="1:65" s="5" customFormat="1" ht="15.95" customHeight="1" x14ac:dyDescent="0.2">
      <c r="A340" s="61"/>
      <c r="B340" s="73"/>
      <c r="H340" s="6"/>
      <c r="I340" s="58"/>
      <c r="K340" s="59"/>
      <c r="L340" s="51"/>
      <c r="M340" s="130"/>
      <c r="N340" s="61"/>
      <c r="O340" s="73"/>
      <c r="U340" s="59"/>
      <c r="V340" s="108"/>
      <c r="W340" s="51"/>
      <c r="X340" s="59"/>
      <c r="Y340" s="51"/>
      <c r="Z340" s="130"/>
      <c r="AA340" s="61"/>
      <c r="AB340" s="73"/>
      <c r="AH340" s="59"/>
      <c r="AI340" s="108"/>
      <c r="AJ340" s="51"/>
      <c r="AK340" s="59"/>
      <c r="AL340" s="51"/>
      <c r="AM340" s="130"/>
      <c r="AN340" s="61"/>
      <c r="AO340" s="73"/>
      <c r="AU340" s="59"/>
      <c r="AV340" s="108"/>
      <c r="AW340" s="51"/>
      <c r="AX340" s="59"/>
      <c r="AY340" s="51"/>
      <c r="AZ340" s="130"/>
      <c r="BA340" s="61"/>
      <c r="BB340" s="73"/>
      <c r="BH340" s="59"/>
      <c r="BI340" s="108"/>
      <c r="BJ340" s="51"/>
      <c r="BK340" s="59"/>
      <c r="BL340" s="51"/>
      <c r="BM340" s="130"/>
    </row>
    <row r="341" spans="1:65" s="5" customFormat="1" ht="15.95" customHeight="1" x14ac:dyDescent="0.2">
      <c r="A341" s="86"/>
      <c r="B341" s="73"/>
      <c r="C341" s="697"/>
      <c r="D341" s="689"/>
      <c r="E341" s="689"/>
      <c r="F341" s="689"/>
      <c r="G341" s="689"/>
      <c r="H341" s="24"/>
      <c r="I341" s="98"/>
      <c r="K341" s="59"/>
      <c r="L341" s="59"/>
      <c r="M341" s="59"/>
      <c r="N341" s="86"/>
      <c r="O341" s="73"/>
      <c r="P341" s="697"/>
      <c r="Q341" s="689"/>
      <c r="R341" s="689"/>
      <c r="S341" s="689"/>
      <c r="T341" s="689"/>
      <c r="U341" s="51"/>
      <c r="V341" s="108"/>
      <c r="W341" s="51"/>
      <c r="X341" s="59"/>
      <c r="Y341" s="59"/>
      <c r="Z341" s="59"/>
      <c r="AA341" s="86"/>
      <c r="AB341" s="73"/>
      <c r="AC341" s="697"/>
      <c r="AD341" s="689"/>
      <c r="AE341" s="689"/>
      <c r="AF341" s="689"/>
      <c r="AG341" s="689"/>
      <c r="AH341" s="51"/>
      <c r="AI341" s="108"/>
      <c r="AJ341" s="51"/>
      <c r="AK341" s="59"/>
      <c r="AL341" s="59"/>
      <c r="AM341" s="59"/>
      <c r="AN341" s="86"/>
      <c r="AO341" s="73"/>
      <c r="AP341" s="697"/>
      <c r="AQ341" s="689"/>
      <c r="AR341" s="689"/>
      <c r="AS341" s="689"/>
      <c r="AT341" s="689"/>
      <c r="AU341" s="51"/>
      <c r="AV341" s="108"/>
      <c r="AW341" s="51"/>
      <c r="AX341" s="59"/>
      <c r="AY341" s="59"/>
      <c r="AZ341" s="59"/>
      <c r="BA341" s="86"/>
      <c r="BB341" s="73"/>
      <c r="BC341" s="697"/>
      <c r="BD341" s="689"/>
      <c r="BE341" s="689"/>
      <c r="BF341" s="689"/>
      <c r="BG341" s="689"/>
      <c r="BH341" s="51"/>
      <c r="BI341" s="108"/>
      <c r="BJ341" s="51"/>
      <c r="BK341" s="59"/>
      <c r="BL341" s="59"/>
      <c r="BM341" s="59"/>
    </row>
    <row r="342" spans="1:65" s="5" customFormat="1" ht="15.95" customHeight="1" x14ac:dyDescent="0.2">
      <c r="A342" s="21"/>
      <c r="B342" s="73"/>
      <c r="C342" s="689"/>
      <c r="D342" s="689"/>
      <c r="E342" s="689"/>
      <c r="F342" s="689"/>
      <c r="G342" s="689"/>
      <c r="H342" s="689"/>
      <c r="I342" s="98"/>
      <c r="K342" s="59"/>
      <c r="L342" s="59"/>
      <c r="M342" s="59"/>
      <c r="N342" s="21"/>
      <c r="O342" s="73"/>
      <c r="P342" s="59"/>
      <c r="Q342" s="59"/>
      <c r="R342" s="59"/>
      <c r="S342" s="59"/>
      <c r="T342" s="59"/>
      <c r="U342" s="51"/>
      <c r="V342" s="108"/>
      <c r="W342" s="51"/>
      <c r="X342" s="59"/>
      <c r="Y342" s="59"/>
      <c r="Z342" s="59"/>
      <c r="AA342" s="21"/>
      <c r="AB342" s="73"/>
      <c r="AC342" s="59"/>
      <c r="AD342" s="59"/>
      <c r="AE342" s="59"/>
      <c r="AF342" s="59"/>
      <c r="AG342" s="59"/>
      <c r="AH342" s="51"/>
      <c r="AI342" s="108"/>
      <c r="AJ342" s="51"/>
      <c r="AK342" s="59"/>
      <c r="AL342" s="59"/>
      <c r="AM342" s="59"/>
      <c r="AN342" s="21"/>
      <c r="AO342" s="73"/>
      <c r="AP342" s="59"/>
      <c r="AQ342" s="59"/>
      <c r="AR342" s="59"/>
      <c r="AS342" s="59"/>
      <c r="AT342" s="59"/>
      <c r="AU342" s="51"/>
      <c r="AV342" s="108"/>
      <c r="AW342" s="51"/>
      <c r="AX342" s="59"/>
      <c r="AY342" s="59"/>
      <c r="AZ342" s="59"/>
      <c r="BA342" s="21"/>
      <c r="BB342" s="73"/>
      <c r="BC342" s="59"/>
      <c r="BD342" s="59"/>
      <c r="BE342" s="59"/>
      <c r="BF342" s="59"/>
      <c r="BG342" s="59"/>
      <c r="BH342" s="51"/>
      <c r="BI342" s="108"/>
      <c r="BJ342" s="51"/>
      <c r="BK342" s="59"/>
      <c r="BL342" s="59"/>
      <c r="BM342" s="59"/>
    </row>
    <row r="343" spans="1:65" s="5" customFormat="1" ht="15.95" customHeight="1" x14ac:dyDescent="0.2">
      <c r="A343" s="61"/>
      <c r="B343" s="73"/>
      <c r="H343" s="6"/>
      <c r="I343" s="58"/>
      <c r="K343" s="59"/>
      <c r="L343" s="51"/>
      <c r="M343" s="130"/>
      <c r="N343" s="61"/>
      <c r="O343" s="73"/>
      <c r="U343" s="59"/>
      <c r="V343" s="108"/>
      <c r="W343" s="51"/>
      <c r="X343" s="59"/>
      <c r="Y343" s="51"/>
      <c r="Z343" s="130"/>
      <c r="AA343" s="61"/>
      <c r="AB343" s="73"/>
      <c r="AH343" s="59"/>
      <c r="AI343" s="108"/>
      <c r="AJ343" s="51"/>
      <c r="AK343" s="59"/>
      <c r="AL343" s="51"/>
      <c r="AM343" s="130"/>
      <c r="AN343" s="61"/>
      <c r="AO343" s="73"/>
      <c r="AU343" s="59"/>
      <c r="AV343" s="108"/>
      <c r="AW343" s="51"/>
      <c r="AX343" s="59"/>
      <c r="AY343" s="51"/>
      <c r="AZ343" s="130"/>
      <c r="BA343" s="61"/>
      <c r="BB343" s="73"/>
      <c r="BH343" s="59"/>
      <c r="BI343" s="108"/>
      <c r="BJ343" s="51"/>
      <c r="BK343" s="59"/>
      <c r="BL343" s="51"/>
      <c r="BM343" s="130"/>
    </row>
    <row r="344" spans="1:65" s="5" customFormat="1" ht="15.95" customHeight="1" x14ac:dyDescent="0.2">
      <c r="A344" s="61"/>
      <c r="B344" s="73"/>
      <c r="H344" s="6"/>
      <c r="I344" s="58"/>
      <c r="K344" s="59"/>
      <c r="L344" s="51"/>
      <c r="M344" s="130"/>
      <c r="N344" s="61"/>
      <c r="O344" s="73"/>
      <c r="U344" s="59"/>
      <c r="V344" s="108"/>
      <c r="W344" s="51"/>
      <c r="X344" s="59"/>
      <c r="Y344" s="51"/>
      <c r="Z344" s="130"/>
      <c r="AA344" s="61"/>
      <c r="AB344" s="73"/>
      <c r="AH344" s="59"/>
      <c r="AI344" s="108"/>
      <c r="AJ344" s="51"/>
      <c r="AK344" s="59"/>
      <c r="AL344" s="51"/>
      <c r="AM344" s="130"/>
      <c r="AN344" s="61"/>
      <c r="AO344" s="73"/>
      <c r="AU344" s="59"/>
      <c r="AV344" s="108"/>
      <c r="AW344" s="51"/>
      <c r="AX344" s="59"/>
      <c r="AY344" s="51"/>
      <c r="AZ344" s="130"/>
      <c r="BA344" s="61"/>
      <c r="BB344" s="73"/>
      <c r="BH344" s="59"/>
      <c r="BI344" s="108"/>
      <c r="BJ344" s="51"/>
      <c r="BK344" s="59"/>
      <c r="BL344" s="51"/>
      <c r="BM344" s="130"/>
    </row>
    <row r="345" spans="1:65" s="5" customFormat="1" ht="15.95" customHeight="1" x14ac:dyDescent="0.2">
      <c r="A345" s="86"/>
      <c r="B345" s="73"/>
      <c r="C345" s="697"/>
      <c r="D345" s="689"/>
      <c r="E345" s="689"/>
      <c r="F345" s="689"/>
      <c r="G345" s="689"/>
      <c r="H345" s="24"/>
      <c r="I345" s="98"/>
      <c r="K345" s="59"/>
      <c r="L345" s="59"/>
      <c r="M345" s="59"/>
      <c r="N345" s="86"/>
      <c r="O345" s="73"/>
      <c r="P345" s="697"/>
      <c r="Q345" s="689"/>
      <c r="R345" s="689"/>
      <c r="S345" s="689"/>
      <c r="T345" s="689"/>
      <c r="U345" s="51"/>
      <c r="V345" s="108"/>
      <c r="W345" s="51"/>
      <c r="X345" s="59"/>
      <c r="Y345" s="59"/>
      <c r="Z345" s="59"/>
      <c r="AA345" s="86"/>
      <c r="AB345" s="73"/>
      <c r="AC345" s="697"/>
      <c r="AD345" s="689"/>
      <c r="AE345" s="689"/>
      <c r="AF345" s="689"/>
      <c r="AG345" s="689"/>
      <c r="AH345" s="51"/>
      <c r="AI345" s="108"/>
      <c r="AJ345" s="51"/>
      <c r="AK345" s="59"/>
      <c r="AL345" s="59"/>
      <c r="AM345" s="59"/>
      <c r="AN345" s="86"/>
      <c r="AO345" s="73"/>
      <c r="AP345" s="697"/>
      <c r="AQ345" s="689"/>
      <c r="AR345" s="689"/>
      <c r="AS345" s="689"/>
      <c r="AT345" s="689"/>
      <c r="AU345" s="51"/>
      <c r="AV345" s="108"/>
      <c r="AW345" s="51"/>
      <c r="AX345" s="59"/>
      <c r="AY345" s="59"/>
      <c r="AZ345" s="59"/>
      <c r="BA345" s="86"/>
      <c r="BB345" s="73"/>
      <c r="BC345" s="697"/>
      <c r="BD345" s="689"/>
      <c r="BE345" s="689"/>
      <c r="BF345" s="689"/>
      <c r="BG345" s="689"/>
      <c r="BH345" s="51"/>
      <c r="BI345" s="108"/>
      <c r="BJ345" s="51"/>
      <c r="BK345" s="59"/>
      <c r="BL345" s="59"/>
      <c r="BM345" s="59"/>
    </row>
    <row r="346" spans="1:65" s="5" customFormat="1" ht="15.95" customHeight="1" x14ac:dyDescent="0.2">
      <c r="A346" s="21"/>
      <c r="B346" s="73"/>
      <c r="C346" s="689"/>
      <c r="D346" s="689"/>
      <c r="E346" s="689"/>
      <c r="F346" s="689"/>
      <c r="G346" s="689"/>
      <c r="H346" s="689"/>
      <c r="I346" s="98"/>
      <c r="K346" s="59"/>
      <c r="L346" s="59"/>
      <c r="M346" s="59"/>
      <c r="N346" s="21"/>
      <c r="O346" s="73"/>
      <c r="P346" s="59"/>
      <c r="Q346" s="59"/>
      <c r="R346" s="59"/>
      <c r="S346" s="59"/>
      <c r="T346" s="59"/>
      <c r="U346" s="51"/>
      <c r="V346" s="108"/>
      <c r="W346" s="51"/>
      <c r="X346" s="59"/>
      <c r="Y346" s="59"/>
      <c r="Z346" s="59"/>
      <c r="AA346" s="21"/>
      <c r="AB346" s="73"/>
      <c r="AC346" s="59"/>
      <c r="AD346" s="59"/>
      <c r="AE346" s="59"/>
      <c r="AF346" s="59"/>
      <c r="AG346" s="59"/>
      <c r="AH346" s="51"/>
      <c r="AI346" s="108"/>
      <c r="AJ346" s="51"/>
      <c r="AK346" s="59"/>
      <c r="AL346" s="59"/>
      <c r="AM346" s="59"/>
      <c r="AN346" s="21"/>
      <c r="AO346" s="73"/>
      <c r="AP346" s="59"/>
      <c r="AQ346" s="59"/>
      <c r="AR346" s="59"/>
      <c r="AS346" s="59"/>
      <c r="AT346" s="59"/>
      <c r="AU346" s="51"/>
      <c r="AV346" s="108"/>
      <c r="AW346" s="51"/>
      <c r="AX346" s="59"/>
      <c r="AY346" s="59"/>
      <c r="AZ346" s="59"/>
      <c r="BA346" s="21"/>
      <c r="BB346" s="73"/>
      <c r="BC346" s="59"/>
      <c r="BD346" s="59"/>
      <c r="BE346" s="59"/>
      <c r="BF346" s="59"/>
      <c r="BG346" s="59"/>
      <c r="BH346" s="51"/>
      <c r="BI346" s="108"/>
      <c r="BJ346" s="51"/>
      <c r="BK346" s="59"/>
      <c r="BL346" s="59"/>
      <c r="BM346" s="59"/>
    </row>
    <row r="347" spans="1:65" s="5" customFormat="1" ht="15.95" customHeight="1" x14ac:dyDescent="0.2">
      <c r="A347" s="61"/>
      <c r="B347" s="73"/>
      <c r="H347" s="6"/>
      <c r="I347" s="58"/>
      <c r="K347" s="59"/>
      <c r="L347" s="51"/>
      <c r="M347" s="130"/>
      <c r="N347" s="61"/>
      <c r="O347" s="73"/>
      <c r="U347" s="59"/>
      <c r="V347" s="108"/>
      <c r="W347" s="51"/>
      <c r="X347" s="59"/>
      <c r="Y347" s="51"/>
      <c r="Z347" s="130"/>
      <c r="AA347" s="61"/>
      <c r="AB347" s="73"/>
      <c r="AH347" s="59"/>
      <c r="AI347" s="108"/>
      <c r="AJ347" s="51"/>
      <c r="AK347" s="59"/>
      <c r="AL347" s="51"/>
      <c r="AM347" s="130"/>
      <c r="AN347" s="61"/>
      <c r="AO347" s="73"/>
      <c r="AU347" s="59"/>
      <c r="AV347" s="108"/>
      <c r="AW347" s="51"/>
      <c r="AX347" s="59"/>
      <c r="AY347" s="51"/>
      <c r="AZ347" s="130"/>
      <c r="BA347" s="61"/>
      <c r="BB347" s="73"/>
      <c r="BH347" s="59"/>
      <c r="BI347" s="108"/>
      <c r="BJ347" s="51"/>
      <c r="BK347" s="59"/>
      <c r="BL347" s="51"/>
      <c r="BM347" s="130"/>
    </row>
    <row r="348" spans="1:65" s="5" customFormat="1" ht="15.95" customHeight="1" x14ac:dyDescent="0.2">
      <c r="A348" s="61"/>
      <c r="B348" s="73"/>
      <c r="H348" s="6"/>
      <c r="I348" s="58"/>
      <c r="K348" s="59"/>
      <c r="L348" s="51"/>
      <c r="M348" s="130"/>
      <c r="N348" s="61"/>
      <c r="O348" s="73"/>
      <c r="U348" s="59"/>
      <c r="V348" s="108"/>
      <c r="W348" s="51"/>
      <c r="X348" s="59"/>
      <c r="Y348" s="51"/>
      <c r="Z348" s="130"/>
      <c r="AA348" s="61"/>
      <c r="AB348" s="73"/>
      <c r="AH348" s="59"/>
      <c r="AI348" s="108"/>
      <c r="AJ348" s="51"/>
      <c r="AK348" s="59"/>
      <c r="AL348" s="51"/>
      <c r="AM348" s="130"/>
      <c r="AN348" s="61"/>
      <c r="AO348" s="73"/>
      <c r="AU348" s="59"/>
      <c r="AV348" s="108"/>
      <c r="AW348" s="51"/>
      <c r="AX348" s="59"/>
      <c r="AY348" s="51"/>
      <c r="AZ348" s="130"/>
      <c r="BA348" s="61"/>
      <c r="BB348" s="73"/>
      <c r="BH348" s="59"/>
      <c r="BI348" s="108"/>
      <c r="BJ348" s="51"/>
      <c r="BK348" s="59"/>
      <c r="BL348" s="51"/>
      <c r="BM348" s="130"/>
    </row>
    <row r="349" spans="1:65" s="5" customFormat="1" ht="15.95" customHeight="1" x14ac:dyDescent="0.2">
      <c r="A349" s="86"/>
      <c r="B349" s="73"/>
      <c r="C349" s="702"/>
      <c r="D349" s="703"/>
      <c r="E349" s="703"/>
      <c r="F349" s="46"/>
      <c r="G349" s="46"/>
      <c r="H349" s="24"/>
      <c r="I349" s="98"/>
      <c r="K349" s="59"/>
      <c r="L349" s="59"/>
      <c r="M349" s="59"/>
      <c r="N349" s="86"/>
      <c r="O349" s="73"/>
      <c r="P349" s="702"/>
      <c r="Q349" s="703"/>
      <c r="R349" s="703"/>
      <c r="S349" s="46"/>
      <c r="T349" s="46"/>
      <c r="U349" s="51"/>
      <c r="V349" s="108"/>
      <c r="W349" s="51"/>
      <c r="X349" s="59"/>
      <c r="Y349" s="59"/>
      <c r="Z349" s="59"/>
      <c r="AA349" s="86"/>
      <c r="AB349" s="73"/>
      <c r="AC349" s="702"/>
      <c r="AD349" s="703"/>
      <c r="AE349" s="703"/>
      <c r="AF349" s="46"/>
      <c r="AG349" s="46"/>
      <c r="AH349" s="51"/>
      <c r="AI349" s="108"/>
      <c r="AJ349" s="51"/>
      <c r="AK349" s="59"/>
      <c r="AL349" s="59"/>
      <c r="AM349" s="59"/>
      <c r="AN349" s="86"/>
      <c r="AO349" s="73"/>
      <c r="AP349" s="702"/>
      <c r="AQ349" s="703"/>
      <c r="AR349" s="703"/>
      <c r="AS349" s="46"/>
      <c r="AT349" s="46"/>
      <c r="AU349" s="51"/>
      <c r="AV349" s="108"/>
      <c r="AW349" s="51"/>
      <c r="AX349" s="59"/>
      <c r="AY349" s="59"/>
      <c r="AZ349" s="59"/>
      <c r="BA349" s="86"/>
      <c r="BB349" s="73"/>
      <c r="BC349" s="702"/>
      <c r="BD349" s="703"/>
      <c r="BE349" s="703"/>
      <c r="BF349" s="46"/>
      <c r="BG349" s="46"/>
      <c r="BH349" s="51"/>
      <c r="BI349" s="108"/>
      <c r="BJ349" s="51"/>
      <c r="BK349" s="59"/>
      <c r="BL349" s="59"/>
      <c r="BM349" s="59"/>
    </row>
    <row r="350" spans="1:65" s="5" customFormat="1" ht="15.95" customHeight="1" x14ac:dyDescent="0.2">
      <c r="A350" s="21"/>
      <c r="B350" s="73"/>
      <c r="C350" s="697"/>
      <c r="D350" s="697"/>
      <c r="E350" s="697"/>
      <c r="F350" s="697"/>
      <c r="G350" s="697"/>
      <c r="H350" s="697"/>
      <c r="I350" s="98"/>
      <c r="K350" s="59"/>
      <c r="L350" s="59"/>
      <c r="M350" s="59"/>
      <c r="N350" s="21"/>
      <c r="O350" s="73"/>
      <c r="P350" s="59"/>
      <c r="Q350" s="59"/>
      <c r="R350" s="59"/>
      <c r="S350" s="59"/>
      <c r="T350" s="59"/>
      <c r="U350" s="51"/>
      <c r="V350" s="108"/>
      <c r="W350" s="51"/>
      <c r="X350" s="59"/>
      <c r="Y350" s="59"/>
      <c r="Z350" s="59"/>
      <c r="AA350" s="21"/>
      <c r="AB350" s="73"/>
      <c r="AC350" s="59"/>
      <c r="AD350" s="59"/>
      <c r="AE350" s="59"/>
      <c r="AF350" s="59"/>
      <c r="AG350" s="59"/>
      <c r="AH350" s="51"/>
      <c r="AI350" s="108"/>
      <c r="AJ350" s="51"/>
      <c r="AK350" s="59"/>
      <c r="AL350" s="59"/>
      <c r="AM350" s="59"/>
      <c r="AN350" s="21"/>
      <c r="AO350" s="73"/>
      <c r="AP350" s="59"/>
      <c r="AQ350" s="59"/>
      <c r="AR350" s="59"/>
      <c r="AS350" s="59"/>
      <c r="AT350" s="59"/>
      <c r="AU350" s="51"/>
      <c r="AV350" s="108"/>
      <c r="AW350" s="51"/>
      <c r="AX350" s="59"/>
      <c r="AY350" s="59"/>
      <c r="AZ350" s="59"/>
      <c r="BA350" s="21"/>
      <c r="BB350" s="73"/>
      <c r="BC350" s="59"/>
      <c r="BD350" s="59"/>
      <c r="BE350" s="59"/>
      <c r="BF350" s="59"/>
      <c r="BG350" s="59"/>
      <c r="BH350" s="51"/>
      <c r="BI350" s="108"/>
      <c r="BJ350" s="51"/>
      <c r="BK350" s="59"/>
      <c r="BL350" s="59"/>
      <c r="BM350" s="59"/>
    </row>
    <row r="351" spans="1:65" s="5" customFormat="1" ht="15.95" customHeight="1" x14ac:dyDescent="0.2">
      <c r="A351" s="61"/>
      <c r="B351" s="73"/>
      <c r="H351" s="6"/>
      <c r="I351" s="58"/>
      <c r="K351" s="59"/>
      <c r="L351" s="51"/>
      <c r="M351" s="130"/>
      <c r="N351" s="61"/>
      <c r="O351" s="73"/>
      <c r="U351" s="59"/>
      <c r="V351" s="108"/>
      <c r="W351" s="51"/>
      <c r="X351" s="59"/>
      <c r="Y351" s="51"/>
      <c r="Z351" s="130"/>
      <c r="AA351" s="61"/>
      <c r="AB351" s="73"/>
      <c r="AH351" s="59"/>
      <c r="AI351" s="108"/>
      <c r="AJ351" s="51"/>
      <c r="AK351" s="59"/>
      <c r="AL351" s="51"/>
      <c r="AM351" s="130"/>
      <c r="AN351" s="61"/>
      <c r="AO351" s="73"/>
      <c r="AU351" s="59"/>
      <c r="AV351" s="108"/>
      <c r="AW351" s="51"/>
      <c r="AX351" s="59"/>
      <c r="AY351" s="51"/>
      <c r="AZ351" s="130"/>
      <c r="BA351" s="61"/>
      <c r="BB351" s="73"/>
      <c r="BH351" s="59"/>
      <c r="BI351" s="108"/>
      <c r="BJ351" s="51"/>
      <c r="BK351" s="59"/>
      <c r="BL351" s="51"/>
      <c r="BM351" s="130"/>
    </row>
    <row r="352" spans="1:65" s="5" customFormat="1" ht="15.95" customHeight="1" x14ac:dyDescent="0.2">
      <c r="A352" s="61"/>
      <c r="B352" s="73"/>
      <c r="H352" s="6"/>
      <c r="I352" s="58"/>
      <c r="K352" s="59"/>
      <c r="L352" s="51"/>
      <c r="M352" s="130"/>
      <c r="N352" s="61"/>
      <c r="O352" s="73"/>
      <c r="U352" s="59"/>
      <c r="V352" s="108"/>
      <c r="W352" s="51"/>
      <c r="X352" s="59"/>
      <c r="Y352" s="51"/>
      <c r="Z352" s="130"/>
      <c r="AA352" s="61"/>
      <c r="AB352" s="73"/>
      <c r="AH352" s="59"/>
      <c r="AI352" s="108"/>
      <c r="AJ352" s="51"/>
      <c r="AK352" s="59"/>
      <c r="AL352" s="51"/>
      <c r="AM352" s="130"/>
      <c r="AN352" s="61"/>
      <c r="AO352" s="73"/>
      <c r="AU352" s="59"/>
      <c r="AV352" s="108"/>
      <c r="AW352" s="51"/>
      <c r="AX352" s="59"/>
      <c r="AY352" s="51"/>
      <c r="AZ352" s="130"/>
      <c r="BA352" s="61"/>
      <c r="BB352" s="73"/>
      <c r="BH352" s="59"/>
      <c r="BI352" s="108"/>
      <c r="BJ352" s="51"/>
      <c r="BK352" s="59"/>
      <c r="BL352" s="51"/>
      <c r="BM352" s="130"/>
    </row>
    <row r="353" spans="1:65" s="5" customFormat="1" ht="15.95" customHeight="1" x14ac:dyDescent="0.2">
      <c r="A353" s="21"/>
      <c r="B353" s="699"/>
      <c r="C353" s="699"/>
      <c r="D353" s="699"/>
      <c r="E353" s="699"/>
      <c r="F353" s="699"/>
      <c r="G353" s="699"/>
      <c r="H353" s="699"/>
      <c r="I353" s="699"/>
      <c r="J353" s="699"/>
      <c r="K353" s="699"/>
      <c r="L353" s="699"/>
      <c r="M353" s="699"/>
      <c r="N353" s="21"/>
      <c r="O353" s="51"/>
      <c r="P353" s="51"/>
      <c r="Q353" s="51"/>
      <c r="R353" s="51"/>
      <c r="S353" s="51"/>
      <c r="T353" s="51"/>
      <c r="U353" s="51"/>
      <c r="V353" s="51"/>
      <c r="W353" s="51"/>
      <c r="X353" s="51"/>
      <c r="Y353" s="51"/>
      <c r="Z353" s="51"/>
      <c r="AA353" s="21"/>
      <c r="AB353" s="51"/>
      <c r="AC353" s="51"/>
      <c r="AD353" s="51"/>
      <c r="AE353" s="51"/>
      <c r="AF353" s="51"/>
      <c r="AG353" s="51"/>
      <c r="AH353" s="51"/>
      <c r="AI353" s="51"/>
      <c r="AJ353" s="51"/>
      <c r="AK353" s="51"/>
      <c r="AL353" s="51"/>
      <c r="AM353" s="51"/>
      <c r="AN353" s="21"/>
      <c r="AO353" s="51"/>
      <c r="AP353" s="51"/>
      <c r="AQ353" s="51"/>
      <c r="AR353" s="51"/>
      <c r="AS353" s="51"/>
      <c r="AT353" s="51"/>
      <c r="AU353" s="51"/>
      <c r="AV353" s="51"/>
      <c r="AW353" s="51"/>
      <c r="AX353" s="51"/>
      <c r="AY353" s="51"/>
      <c r="AZ353" s="51"/>
      <c r="BA353" s="21"/>
      <c r="BB353" s="51"/>
      <c r="BC353" s="51"/>
      <c r="BD353" s="51"/>
      <c r="BE353" s="51"/>
      <c r="BF353" s="51"/>
      <c r="BG353" s="51"/>
      <c r="BH353" s="51"/>
      <c r="BI353" s="51"/>
      <c r="BJ353" s="51"/>
      <c r="BK353" s="51"/>
      <c r="BL353" s="51"/>
      <c r="BM353" s="51"/>
    </row>
    <row r="354" spans="1:65" s="5" customFormat="1" ht="13.5" x14ac:dyDescent="0.25">
      <c r="A354" s="7"/>
      <c r="B354" s="71"/>
      <c r="C354" s="777"/>
      <c r="D354" s="777"/>
      <c r="E354" s="777"/>
      <c r="F354" s="777"/>
      <c r="G354" s="777"/>
      <c r="H354" s="777"/>
      <c r="I354" s="777"/>
      <c r="J354" s="7"/>
      <c r="K354" s="778"/>
      <c r="L354" s="778"/>
      <c r="M354" s="778"/>
      <c r="N354" s="7"/>
      <c r="O354" s="71"/>
      <c r="P354" s="189"/>
      <c r="Q354" s="189"/>
      <c r="R354" s="189"/>
      <c r="S354" s="189"/>
      <c r="T354" s="189"/>
      <c r="U354" s="51"/>
      <c r="V354" s="51"/>
      <c r="W354" s="57"/>
      <c r="X354" s="778"/>
      <c r="Y354" s="778"/>
      <c r="Z354" s="778"/>
      <c r="AA354" s="7"/>
      <c r="AB354" s="71"/>
      <c r="AC354" s="189"/>
      <c r="AD354" s="189"/>
      <c r="AE354" s="189"/>
      <c r="AF354" s="189"/>
      <c r="AG354" s="189"/>
      <c r="AH354" s="51"/>
      <c r="AI354" s="51"/>
      <c r="AJ354" s="57"/>
      <c r="AK354" s="778"/>
      <c r="AL354" s="778"/>
      <c r="AM354" s="778"/>
      <c r="AN354" s="7"/>
      <c r="AO354" s="71"/>
      <c r="AP354" s="189"/>
      <c r="AQ354" s="189"/>
      <c r="AR354" s="189"/>
      <c r="AS354" s="189"/>
      <c r="AT354" s="189"/>
      <c r="AU354" s="51"/>
      <c r="AV354" s="51"/>
      <c r="AW354" s="57"/>
      <c r="AX354" s="778"/>
      <c r="AY354" s="778"/>
      <c r="AZ354" s="778"/>
      <c r="BA354" s="7"/>
      <c r="BB354" s="71"/>
      <c r="BC354" s="189"/>
      <c r="BD354" s="189"/>
      <c r="BE354" s="189"/>
      <c r="BF354" s="189"/>
      <c r="BG354" s="189"/>
      <c r="BH354" s="51"/>
      <c r="BI354" s="51"/>
      <c r="BJ354" s="57"/>
      <c r="BK354" s="778"/>
      <c r="BL354" s="778"/>
      <c r="BM354" s="778"/>
    </row>
    <row r="355" spans="1:65" s="5" customFormat="1" ht="15.95" customHeight="1" x14ac:dyDescent="0.2">
      <c r="A355" s="21"/>
      <c r="B355" s="24"/>
      <c r="C355" s="24"/>
      <c r="D355" s="24"/>
      <c r="E355" s="24"/>
      <c r="F355" s="24"/>
      <c r="G355" s="24"/>
      <c r="H355" s="24"/>
      <c r="I355" s="58"/>
      <c r="J355" s="24"/>
      <c r="K355" s="51"/>
      <c r="L355" s="51"/>
      <c r="M355" s="51"/>
      <c r="N355" s="21"/>
      <c r="O355" s="24"/>
      <c r="P355" s="24"/>
      <c r="Q355" s="24"/>
      <c r="R355" s="24"/>
      <c r="S355" s="24"/>
      <c r="T355" s="24"/>
      <c r="U355" s="51"/>
      <c r="V355" s="108"/>
      <c r="W355" s="51"/>
      <c r="X355" s="51"/>
      <c r="Y355" s="51"/>
      <c r="Z355" s="51"/>
      <c r="AA355" s="21"/>
      <c r="AB355" s="24"/>
      <c r="AC355" s="24"/>
      <c r="AD355" s="24"/>
      <c r="AE355" s="24"/>
      <c r="AF355" s="24"/>
      <c r="AG355" s="24"/>
      <c r="AH355" s="51"/>
      <c r="AI355" s="108"/>
      <c r="AJ355" s="51"/>
      <c r="AK355" s="51"/>
      <c r="AL355" s="51"/>
      <c r="AM355" s="51"/>
      <c r="AN355" s="21"/>
      <c r="AO355" s="24"/>
      <c r="AP355" s="24"/>
      <c r="AQ355" s="24"/>
      <c r="AR355" s="24"/>
      <c r="AS355" s="24"/>
      <c r="AT355" s="24"/>
      <c r="AU355" s="51"/>
      <c r="AV355" s="108"/>
      <c r="AW355" s="51"/>
      <c r="AX355" s="51"/>
      <c r="AY355" s="51"/>
      <c r="AZ355" s="51"/>
      <c r="BA355" s="21"/>
      <c r="BB355" s="24"/>
      <c r="BC355" s="24"/>
      <c r="BD355" s="24"/>
      <c r="BE355" s="24"/>
      <c r="BF355" s="24"/>
      <c r="BG355" s="24"/>
      <c r="BH355" s="51"/>
      <c r="BI355" s="108"/>
      <c r="BJ355" s="51"/>
      <c r="BK355" s="51"/>
      <c r="BL355" s="51"/>
      <c r="BM355" s="51"/>
    </row>
    <row r="356" spans="1:65" s="7" customFormat="1" ht="17.100000000000001" customHeight="1" x14ac:dyDescent="0.2">
      <c r="A356" s="721"/>
      <c r="B356" s="721"/>
      <c r="C356" s="721"/>
      <c r="D356" s="721"/>
      <c r="E356" s="721"/>
      <c r="F356" s="721"/>
      <c r="G356" s="721"/>
      <c r="H356" s="721"/>
      <c r="I356" s="721"/>
      <c r="J356" s="721"/>
      <c r="K356" s="721"/>
      <c r="L356" s="721"/>
      <c r="M356" s="721"/>
      <c r="N356" s="85"/>
      <c r="O356" s="85"/>
      <c r="P356" s="85"/>
      <c r="Q356" s="85"/>
      <c r="R356" s="85"/>
      <c r="S356" s="85"/>
      <c r="T356" s="85"/>
      <c r="U356" s="57"/>
      <c r="V356" s="57"/>
      <c r="W356" s="57"/>
      <c r="X356" s="57"/>
      <c r="Y356" s="57"/>
      <c r="Z356" s="57"/>
      <c r="AA356" s="85"/>
      <c r="AB356" s="85"/>
      <c r="AC356" s="85"/>
      <c r="AD356" s="85"/>
      <c r="AE356" s="85"/>
      <c r="AF356" s="85"/>
      <c r="AG356" s="85"/>
      <c r="AH356" s="57"/>
      <c r="AI356" s="57"/>
      <c r="AJ356" s="57"/>
      <c r="AK356" s="57"/>
      <c r="AL356" s="57"/>
      <c r="AM356" s="57"/>
      <c r="AN356" s="85"/>
      <c r="AO356" s="85"/>
      <c r="AP356" s="85"/>
      <c r="AQ356" s="85"/>
      <c r="AR356" s="85"/>
      <c r="AS356" s="85"/>
      <c r="AT356" s="85"/>
      <c r="AU356" s="57"/>
      <c r="AV356" s="57"/>
      <c r="AW356" s="57"/>
      <c r="AX356" s="57"/>
      <c r="AY356" s="57"/>
      <c r="AZ356" s="57"/>
      <c r="BA356" s="85"/>
      <c r="BB356" s="85"/>
      <c r="BC356" s="85"/>
      <c r="BD356" s="85"/>
      <c r="BE356" s="85"/>
      <c r="BF356" s="85"/>
      <c r="BG356" s="85"/>
      <c r="BH356" s="57"/>
      <c r="BI356" s="57"/>
      <c r="BJ356" s="57"/>
      <c r="BK356" s="57"/>
      <c r="BL356" s="57"/>
      <c r="BM356" s="57"/>
    </row>
    <row r="357" spans="1:65" s="5" customFormat="1" x14ac:dyDescent="0.2">
      <c r="B357" s="24"/>
      <c r="C357" s="7"/>
      <c r="H357" s="24"/>
      <c r="I357" s="98"/>
      <c r="K357" s="130"/>
      <c r="L357" s="51"/>
      <c r="M357" s="59"/>
      <c r="O357" s="24"/>
      <c r="P357" s="7"/>
      <c r="U357" s="51"/>
      <c r="V357" s="108"/>
      <c r="W357" s="51"/>
      <c r="X357" s="130"/>
      <c r="Y357" s="51"/>
      <c r="Z357" s="59"/>
      <c r="AB357" s="24"/>
      <c r="AC357" s="7"/>
      <c r="AH357" s="51"/>
      <c r="AI357" s="108"/>
      <c r="AJ357" s="51"/>
      <c r="AK357" s="130"/>
      <c r="AL357" s="51"/>
      <c r="AM357" s="59"/>
      <c r="AO357" s="24"/>
      <c r="AP357" s="7"/>
      <c r="AU357" s="51"/>
      <c r="AV357" s="108"/>
      <c r="AW357" s="51"/>
      <c r="AX357" s="130"/>
      <c r="AY357" s="51"/>
      <c r="AZ357" s="59"/>
      <c r="BB357" s="24"/>
      <c r="BC357" s="7"/>
      <c r="BH357" s="51"/>
      <c r="BI357" s="108"/>
      <c r="BJ357" s="51"/>
      <c r="BK357" s="130"/>
      <c r="BL357" s="51"/>
      <c r="BM357" s="59"/>
    </row>
    <row r="358" spans="1:65" s="5" customFormat="1" ht="15.95" customHeight="1" x14ac:dyDescent="0.2">
      <c r="A358" s="21"/>
      <c r="B358" s="73"/>
      <c r="C358" s="697"/>
      <c r="D358" s="697"/>
      <c r="E358" s="697"/>
      <c r="F358" s="697"/>
      <c r="G358" s="697"/>
      <c r="H358" s="697"/>
      <c r="I358" s="109"/>
      <c r="J358" s="21"/>
      <c r="K358" s="59"/>
      <c r="L358" s="59"/>
      <c r="M358" s="59"/>
      <c r="N358" s="21"/>
      <c r="O358" s="73"/>
      <c r="P358" s="59"/>
      <c r="Q358" s="59"/>
      <c r="R358" s="59"/>
      <c r="S358" s="59"/>
      <c r="T358" s="59"/>
      <c r="U358" s="51"/>
      <c r="V358" s="108"/>
      <c r="W358" s="51"/>
      <c r="X358" s="59"/>
      <c r="Y358" s="59"/>
      <c r="Z358" s="59"/>
      <c r="AA358" s="21"/>
      <c r="AB358" s="73"/>
      <c r="AC358" s="59"/>
      <c r="AD358" s="59"/>
      <c r="AE358" s="59"/>
      <c r="AF358" s="59"/>
      <c r="AG358" s="59"/>
      <c r="AH358" s="51"/>
      <c r="AI358" s="108"/>
      <c r="AJ358" s="51"/>
      <c r="AK358" s="59"/>
      <c r="AL358" s="59"/>
      <c r="AM358" s="59"/>
      <c r="AN358" s="21"/>
      <c r="AO358" s="73"/>
      <c r="AP358" s="59"/>
      <c r="AQ358" s="59"/>
      <c r="AR358" s="59"/>
      <c r="AS358" s="59"/>
      <c r="AT358" s="59"/>
      <c r="AU358" s="51"/>
      <c r="AV358" s="108"/>
      <c r="AW358" s="51"/>
      <c r="AX358" s="59"/>
      <c r="AY358" s="59"/>
      <c r="AZ358" s="59"/>
      <c r="BA358" s="21"/>
      <c r="BB358" s="73"/>
      <c r="BC358" s="59"/>
      <c r="BD358" s="59"/>
      <c r="BE358" s="59"/>
      <c r="BF358" s="59"/>
      <c r="BG358" s="59"/>
      <c r="BH358" s="51"/>
      <c r="BI358" s="108"/>
      <c r="BJ358" s="51"/>
      <c r="BK358" s="59"/>
      <c r="BL358" s="59"/>
      <c r="BM358" s="59"/>
    </row>
    <row r="359" spans="1:65" s="5" customFormat="1" ht="15.95" customHeight="1" x14ac:dyDescent="0.2">
      <c r="A359" s="92"/>
      <c r="B359" s="73"/>
      <c r="C359" s="21"/>
      <c r="D359" s="21"/>
      <c r="E359" s="21"/>
      <c r="F359" s="21"/>
      <c r="G359" s="21"/>
      <c r="H359" s="93"/>
      <c r="I359" s="110"/>
      <c r="J359" s="21"/>
      <c r="K359" s="59"/>
      <c r="L359" s="51"/>
      <c r="M359" s="130"/>
      <c r="N359" s="92"/>
      <c r="O359" s="73"/>
      <c r="P359" s="21"/>
      <c r="Q359" s="21"/>
      <c r="R359" s="21"/>
      <c r="S359" s="21"/>
      <c r="T359" s="21"/>
      <c r="U359" s="59"/>
      <c r="V359" s="108"/>
      <c r="W359" s="51"/>
      <c r="X359" s="59"/>
      <c r="Y359" s="51"/>
      <c r="Z359" s="130"/>
      <c r="AA359" s="92"/>
      <c r="AB359" s="73"/>
      <c r="AC359" s="21"/>
      <c r="AD359" s="21"/>
      <c r="AE359" s="21"/>
      <c r="AF359" s="21"/>
      <c r="AG359" s="21"/>
      <c r="AH359" s="59"/>
      <c r="AI359" s="108"/>
      <c r="AJ359" s="51"/>
      <c r="AK359" s="59"/>
      <c r="AL359" s="51"/>
      <c r="AM359" s="130"/>
      <c r="AN359" s="92"/>
      <c r="AO359" s="73"/>
      <c r="AP359" s="21"/>
      <c r="AQ359" s="21"/>
      <c r="AR359" s="21"/>
      <c r="AS359" s="21"/>
      <c r="AT359" s="21"/>
      <c r="AU359" s="59"/>
      <c r="AV359" s="108"/>
      <c r="AW359" s="51"/>
      <c r="AX359" s="59"/>
      <c r="AY359" s="51"/>
      <c r="AZ359" s="130"/>
      <c r="BA359" s="92"/>
      <c r="BB359" s="73"/>
      <c r="BC359" s="21"/>
      <c r="BD359" s="21"/>
      <c r="BE359" s="21"/>
      <c r="BF359" s="21"/>
      <c r="BG359" s="21"/>
      <c r="BH359" s="59"/>
      <c r="BI359" s="108"/>
      <c r="BJ359" s="51"/>
      <c r="BK359" s="59"/>
      <c r="BL359" s="51"/>
      <c r="BM359" s="130"/>
    </row>
    <row r="360" spans="1:65" s="5" customFormat="1" ht="15.95" customHeight="1" x14ac:dyDescent="0.2">
      <c r="A360" s="61"/>
      <c r="B360" s="73"/>
      <c r="C360" s="21"/>
      <c r="D360" s="21"/>
      <c r="E360" s="21"/>
      <c r="F360" s="21"/>
      <c r="G360" s="21"/>
      <c r="H360" s="93"/>
      <c r="I360" s="110"/>
      <c r="J360" s="21"/>
      <c r="K360" s="59"/>
      <c r="L360" s="51"/>
      <c r="M360" s="130"/>
      <c r="N360" s="61"/>
      <c r="O360" s="73"/>
      <c r="P360" s="21"/>
      <c r="Q360" s="21"/>
      <c r="R360" s="21"/>
      <c r="S360" s="21"/>
      <c r="T360" s="21"/>
      <c r="U360" s="59"/>
      <c r="V360" s="108"/>
      <c r="W360" s="51"/>
      <c r="X360" s="59"/>
      <c r="Y360" s="51"/>
      <c r="Z360" s="130"/>
      <c r="AA360" s="61"/>
      <c r="AB360" s="73"/>
      <c r="AC360" s="21"/>
      <c r="AD360" s="21"/>
      <c r="AE360" s="21"/>
      <c r="AF360" s="21"/>
      <c r="AG360" s="21"/>
      <c r="AH360" s="59"/>
      <c r="AI360" s="108"/>
      <c r="AJ360" s="51"/>
      <c r="AK360" s="59"/>
      <c r="AL360" s="51"/>
      <c r="AM360" s="130"/>
      <c r="AN360" s="61"/>
      <c r="AO360" s="73"/>
      <c r="AP360" s="21"/>
      <c r="AQ360" s="21"/>
      <c r="AR360" s="21"/>
      <c r="AS360" s="21"/>
      <c r="AT360" s="21"/>
      <c r="AU360" s="59"/>
      <c r="AV360" s="108"/>
      <c r="AW360" s="51"/>
      <c r="AX360" s="59"/>
      <c r="AY360" s="51"/>
      <c r="AZ360" s="130"/>
      <c r="BA360" s="61"/>
      <c r="BB360" s="73"/>
      <c r="BC360" s="21"/>
      <c r="BD360" s="21"/>
      <c r="BE360" s="21"/>
      <c r="BF360" s="21"/>
      <c r="BG360" s="21"/>
      <c r="BH360" s="59"/>
      <c r="BI360" s="108"/>
      <c r="BJ360" s="51"/>
      <c r="BK360" s="59"/>
      <c r="BL360" s="51"/>
      <c r="BM360" s="130"/>
    </row>
    <row r="361" spans="1:65" s="5" customFormat="1" ht="15.75" x14ac:dyDescent="0.25">
      <c r="A361" s="8"/>
      <c r="B361" s="48"/>
      <c r="C361" s="777"/>
      <c r="D361" s="777"/>
      <c r="E361" s="777"/>
      <c r="F361" s="777"/>
      <c r="G361" s="777"/>
      <c r="H361" s="777"/>
      <c r="I361" s="777"/>
      <c r="J361" s="8"/>
      <c r="K361" s="779"/>
      <c r="L361" s="779"/>
      <c r="M361" s="779"/>
      <c r="N361" s="8"/>
      <c r="O361" s="48"/>
      <c r="P361" s="168"/>
      <c r="Q361" s="168"/>
      <c r="R361" s="168"/>
      <c r="S361" s="168"/>
      <c r="T361" s="168"/>
      <c r="U361" s="51"/>
      <c r="V361" s="51"/>
      <c r="W361" s="132"/>
      <c r="X361" s="779"/>
      <c r="Y361" s="779"/>
      <c r="Z361" s="779"/>
      <c r="AA361" s="8"/>
      <c r="AB361" s="48"/>
      <c r="AC361" s="168"/>
      <c r="AD361" s="168"/>
      <c r="AE361" s="168"/>
      <c r="AF361" s="168"/>
      <c r="AG361" s="168"/>
      <c r="AH361" s="51"/>
      <c r="AI361" s="51"/>
      <c r="AJ361" s="132"/>
      <c r="AK361" s="779"/>
      <c r="AL361" s="779"/>
      <c r="AM361" s="779"/>
      <c r="AN361" s="8"/>
      <c r="AO361" s="48"/>
      <c r="AP361" s="168"/>
      <c r="AQ361" s="168"/>
      <c r="AR361" s="168"/>
      <c r="AS361" s="168"/>
      <c r="AT361" s="168"/>
      <c r="AU361" s="51"/>
      <c r="AV361" s="51"/>
      <c r="AW361" s="132"/>
      <c r="AX361" s="779"/>
      <c r="AY361" s="779"/>
      <c r="AZ361" s="779"/>
      <c r="BA361" s="8"/>
      <c r="BB361" s="48"/>
      <c r="BC361" s="168"/>
      <c r="BD361" s="168"/>
      <c r="BE361" s="168"/>
      <c r="BF361" s="168"/>
      <c r="BG361" s="168"/>
      <c r="BH361" s="51"/>
      <c r="BI361" s="51"/>
      <c r="BJ361" s="132"/>
      <c r="BK361" s="779"/>
      <c r="BL361" s="779"/>
      <c r="BM361" s="779"/>
    </row>
    <row r="362" spans="1:65" s="5" customFormat="1" ht="15.75" x14ac:dyDescent="0.25">
      <c r="A362" s="8"/>
      <c r="B362" s="48"/>
      <c r="C362" s="88"/>
      <c r="D362" s="88"/>
      <c r="E362" s="88"/>
      <c r="F362" s="88"/>
      <c r="G362" s="88"/>
      <c r="H362" s="67"/>
      <c r="I362" s="99"/>
      <c r="J362" s="8"/>
      <c r="K362" s="168"/>
      <c r="L362" s="168"/>
      <c r="M362" s="168"/>
      <c r="N362" s="8"/>
      <c r="O362" s="48"/>
      <c r="P362" s="88"/>
      <c r="Q362" s="88"/>
      <c r="R362" s="88"/>
      <c r="S362" s="88"/>
      <c r="T362" s="88"/>
      <c r="U362" s="189"/>
      <c r="V362" s="190"/>
      <c r="W362" s="132"/>
      <c r="X362" s="168"/>
      <c r="Y362" s="168"/>
      <c r="Z362" s="168"/>
      <c r="AA362" s="8"/>
      <c r="AB362" s="48"/>
      <c r="AC362" s="88"/>
      <c r="AD362" s="88"/>
      <c r="AE362" s="88"/>
      <c r="AF362" s="88"/>
      <c r="AG362" s="88"/>
      <c r="AH362" s="189"/>
      <c r="AI362" s="190"/>
      <c r="AJ362" s="132"/>
      <c r="AK362" s="168"/>
      <c r="AL362" s="168"/>
      <c r="AM362" s="168"/>
      <c r="AN362" s="8"/>
      <c r="AO362" s="48"/>
      <c r="AP362" s="88"/>
      <c r="AQ362" s="88"/>
      <c r="AR362" s="88"/>
      <c r="AS362" s="88"/>
      <c r="AT362" s="88"/>
      <c r="AU362" s="189"/>
      <c r="AV362" s="190"/>
      <c r="AW362" s="132"/>
      <c r="AX362" s="168"/>
      <c r="AY362" s="168"/>
      <c r="AZ362" s="168"/>
      <c r="BA362" s="8"/>
      <c r="BB362" s="48"/>
      <c r="BC362" s="88"/>
      <c r="BD362" s="88"/>
      <c r="BE362" s="88"/>
      <c r="BF362" s="88"/>
      <c r="BG362" s="88"/>
      <c r="BH362" s="189"/>
      <c r="BI362" s="190"/>
      <c r="BJ362" s="132"/>
      <c r="BK362" s="168"/>
      <c r="BL362" s="168"/>
      <c r="BM362" s="168"/>
    </row>
    <row r="363" spans="1:65" s="7" customFormat="1" ht="17.100000000000001" customHeight="1" x14ac:dyDescent="0.2">
      <c r="A363" s="721"/>
      <c r="B363" s="721"/>
      <c r="C363" s="721"/>
      <c r="D363" s="721"/>
      <c r="E363" s="721"/>
      <c r="F363" s="721"/>
      <c r="G363" s="721"/>
      <c r="H363" s="721"/>
      <c r="I363" s="721"/>
      <c r="J363" s="721"/>
      <c r="K363" s="721"/>
      <c r="L363" s="721"/>
      <c r="M363" s="721"/>
      <c r="N363" s="85"/>
      <c r="O363" s="85"/>
      <c r="P363" s="85"/>
      <c r="Q363" s="85"/>
      <c r="R363" s="85"/>
      <c r="S363" s="85"/>
      <c r="T363" s="85"/>
      <c r="U363" s="57"/>
      <c r="V363" s="57"/>
      <c r="W363" s="57"/>
      <c r="X363" s="57"/>
      <c r="Y363" s="57"/>
      <c r="Z363" s="57"/>
      <c r="AA363" s="85"/>
      <c r="AB363" s="85"/>
      <c r="AC363" s="85"/>
      <c r="AD363" s="85"/>
      <c r="AE363" s="85"/>
      <c r="AF363" s="85"/>
      <c r="AG363" s="85"/>
      <c r="AH363" s="57"/>
      <c r="AI363" s="57"/>
      <c r="AJ363" s="57"/>
      <c r="AK363" s="57"/>
      <c r="AL363" s="57"/>
      <c r="AM363" s="57"/>
      <c r="AN363" s="85"/>
      <c r="AO363" s="85"/>
      <c r="AP363" s="85"/>
      <c r="AQ363" s="85"/>
      <c r="AR363" s="85"/>
      <c r="AS363" s="85"/>
      <c r="AT363" s="85"/>
      <c r="AU363" s="57"/>
      <c r="AV363" s="57"/>
      <c r="AW363" s="57"/>
      <c r="AX363" s="57"/>
      <c r="AY363" s="57"/>
      <c r="AZ363" s="57"/>
      <c r="BA363" s="85"/>
      <c r="BB363" s="85"/>
      <c r="BC363" s="85"/>
      <c r="BD363" s="85"/>
      <c r="BE363" s="85"/>
      <c r="BF363" s="85"/>
      <c r="BG363" s="85"/>
      <c r="BH363" s="57"/>
      <c r="BI363" s="57"/>
      <c r="BJ363" s="57"/>
      <c r="BK363" s="57"/>
      <c r="BL363" s="57"/>
      <c r="BM363" s="57"/>
    </row>
    <row r="364" spans="1:65" s="5" customFormat="1" x14ac:dyDescent="0.2">
      <c r="A364" s="82"/>
      <c r="B364" s="689"/>
      <c r="C364" s="689"/>
      <c r="D364" s="689"/>
      <c r="E364" s="689"/>
      <c r="F364" s="689"/>
      <c r="G364" s="689"/>
      <c r="H364" s="24"/>
      <c r="I364" s="98"/>
      <c r="K364" s="51"/>
      <c r="L364" s="51"/>
      <c r="M364" s="51"/>
      <c r="N364" s="82"/>
      <c r="O364" s="689"/>
      <c r="P364" s="689"/>
      <c r="Q364" s="689"/>
      <c r="R364" s="689"/>
      <c r="S364" s="689"/>
      <c r="T364" s="689"/>
      <c r="U364" s="51"/>
      <c r="V364" s="108"/>
      <c r="W364" s="51"/>
      <c r="X364" s="51"/>
      <c r="Y364" s="51"/>
      <c r="Z364" s="51"/>
      <c r="AA364" s="82"/>
      <c r="AB364" s="689"/>
      <c r="AC364" s="689"/>
      <c r="AD364" s="689"/>
      <c r="AE364" s="689"/>
      <c r="AF364" s="689"/>
      <c r="AG364" s="689"/>
      <c r="AH364" s="51"/>
      <c r="AI364" s="108"/>
      <c r="AJ364" s="51"/>
      <c r="AK364" s="51"/>
      <c r="AL364" s="51"/>
      <c r="AM364" s="51"/>
      <c r="AN364" s="82"/>
      <c r="AO364" s="689"/>
      <c r="AP364" s="689"/>
      <c r="AQ364" s="689"/>
      <c r="AR364" s="689"/>
      <c r="AS364" s="689"/>
      <c r="AT364" s="689"/>
      <c r="AU364" s="51"/>
      <c r="AV364" s="108"/>
      <c r="AW364" s="51"/>
      <c r="AX364" s="51"/>
      <c r="AY364" s="51"/>
      <c r="AZ364" s="51"/>
      <c r="BA364" s="82"/>
      <c r="BB364" s="689"/>
      <c r="BC364" s="689"/>
      <c r="BD364" s="689"/>
      <c r="BE364" s="689"/>
      <c r="BF364" s="689"/>
      <c r="BG364" s="689"/>
      <c r="BH364" s="51"/>
      <c r="BI364" s="108"/>
      <c r="BJ364" s="51"/>
      <c r="BK364" s="51"/>
      <c r="BL364" s="51"/>
      <c r="BM364" s="51"/>
    </row>
    <row r="365" spans="1:65" s="5" customFormat="1" x14ac:dyDescent="0.2">
      <c r="A365" s="61"/>
      <c r="B365" s="689"/>
      <c r="C365" s="689"/>
      <c r="D365" s="689"/>
      <c r="E365" s="689"/>
      <c r="F365" s="689"/>
      <c r="G365" s="689"/>
      <c r="H365" s="32"/>
      <c r="I365" s="111"/>
      <c r="K365" s="130"/>
      <c r="L365" s="51"/>
      <c r="M365" s="51"/>
      <c r="N365" s="61"/>
      <c r="O365" s="689"/>
      <c r="P365" s="689"/>
      <c r="Q365" s="689"/>
      <c r="R365" s="689"/>
      <c r="S365" s="689"/>
      <c r="T365" s="689"/>
      <c r="U365" s="156"/>
      <c r="V365" s="176"/>
      <c r="W365" s="51"/>
      <c r="X365" s="130"/>
      <c r="Y365" s="51"/>
      <c r="Z365" s="51"/>
      <c r="AA365" s="61"/>
      <c r="AB365" s="689"/>
      <c r="AC365" s="689"/>
      <c r="AD365" s="689"/>
      <c r="AE365" s="689"/>
      <c r="AF365" s="689"/>
      <c r="AG365" s="689"/>
      <c r="AH365" s="156"/>
      <c r="AI365" s="176"/>
      <c r="AJ365" s="51"/>
      <c r="AK365" s="130"/>
      <c r="AL365" s="51"/>
      <c r="AM365" s="51"/>
      <c r="AN365" s="61"/>
      <c r="AO365" s="689"/>
      <c r="AP365" s="689"/>
      <c r="AQ365" s="689"/>
      <c r="AR365" s="689"/>
      <c r="AS365" s="689"/>
      <c r="AT365" s="689"/>
      <c r="AU365" s="156"/>
      <c r="AV365" s="176"/>
      <c r="AW365" s="51"/>
      <c r="AX365" s="130"/>
      <c r="AY365" s="51"/>
      <c r="AZ365" s="51"/>
      <c r="BA365" s="61"/>
      <c r="BB365" s="689"/>
      <c r="BC365" s="689"/>
      <c r="BD365" s="689"/>
      <c r="BE365" s="689"/>
      <c r="BF365" s="689"/>
      <c r="BG365" s="689"/>
      <c r="BH365" s="156"/>
      <c r="BI365" s="176"/>
      <c r="BJ365" s="51"/>
      <c r="BK365" s="130"/>
      <c r="BL365" s="51"/>
      <c r="BM365" s="51"/>
    </row>
    <row r="366" spans="1:65" s="5" customFormat="1" ht="12.75" customHeight="1" x14ac:dyDescent="0.2">
      <c r="A366" s="61"/>
      <c r="B366" s="80"/>
      <c r="C366" s="45"/>
      <c r="D366" s="45"/>
      <c r="E366" s="45"/>
      <c r="F366" s="45"/>
      <c r="G366" s="45"/>
      <c r="H366" s="55"/>
      <c r="I366" s="100"/>
      <c r="J366" s="45"/>
      <c r="K366" s="134"/>
      <c r="L366" s="51"/>
      <c r="M366" s="59"/>
      <c r="N366" s="61"/>
      <c r="O366" s="80"/>
      <c r="P366" s="45"/>
      <c r="Q366" s="45"/>
      <c r="R366" s="45"/>
      <c r="S366" s="45"/>
      <c r="T366" s="45"/>
      <c r="U366" s="134"/>
      <c r="V366" s="176"/>
      <c r="W366" s="134"/>
      <c r="X366" s="134"/>
      <c r="Y366" s="51"/>
      <c r="Z366" s="59"/>
      <c r="AA366" s="61"/>
      <c r="AB366" s="80"/>
      <c r="AC366" s="45"/>
      <c r="AD366" s="45"/>
      <c r="AE366" s="45"/>
      <c r="AF366" s="45"/>
      <c r="AG366" s="45"/>
      <c r="AH366" s="134"/>
      <c r="AI366" s="176"/>
      <c r="AJ366" s="134"/>
      <c r="AK366" s="134"/>
      <c r="AL366" s="51"/>
      <c r="AM366" s="59"/>
      <c r="AN366" s="61"/>
      <c r="AO366" s="80"/>
      <c r="AP366" s="45"/>
      <c r="AQ366" s="45"/>
      <c r="AR366" s="45"/>
      <c r="AS366" s="45"/>
      <c r="AT366" s="45"/>
      <c r="AU366" s="134"/>
      <c r="AV366" s="176"/>
      <c r="AW366" s="134"/>
      <c r="AX366" s="134"/>
      <c r="AY366" s="51"/>
      <c r="AZ366" s="59"/>
      <c r="BA366" s="61"/>
      <c r="BB366" s="80"/>
      <c r="BC366" s="45"/>
      <c r="BD366" s="45"/>
      <c r="BE366" s="45"/>
      <c r="BF366" s="45"/>
      <c r="BG366" s="45"/>
      <c r="BH366" s="134"/>
      <c r="BI366" s="176"/>
      <c r="BJ366" s="134"/>
      <c r="BK366" s="134"/>
      <c r="BL366" s="51"/>
      <c r="BM366" s="59"/>
    </row>
    <row r="367" spans="1:65" s="7" customFormat="1" ht="9.75" customHeight="1" x14ac:dyDescent="0.2">
      <c r="A367" s="85"/>
      <c r="B367" s="57"/>
      <c r="C367" s="85"/>
      <c r="D367" s="85"/>
      <c r="E367" s="85"/>
      <c r="F367" s="85"/>
      <c r="G367" s="85"/>
      <c r="H367" s="57"/>
      <c r="I367" s="101"/>
      <c r="J367" s="85"/>
      <c r="K367" s="57"/>
      <c r="L367" s="57"/>
      <c r="M367" s="57"/>
      <c r="N367" s="85"/>
      <c r="O367" s="57"/>
      <c r="P367" s="85"/>
      <c r="Q367" s="85"/>
      <c r="R367" s="85"/>
      <c r="S367" s="85"/>
      <c r="T367" s="85"/>
      <c r="U367" s="57"/>
      <c r="V367" s="106"/>
      <c r="W367" s="57"/>
      <c r="X367" s="57"/>
      <c r="Y367" s="57"/>
      <c r="Z367" s="57"/>
      <c r="AA367" s="85"/>
      <c r="AB367" s="57"/>
      <c r="AC367" s="85"/>
      <c r="AD367" s="85"/>
      <c r="AE367" s="85"/>
      <c r="AF367" s="85"/>
      <c r="AG367" s="85"/>
      <c r="AH367" s="57"/>
      <c r="AI367" s="106"/>
      <c r="AJ367" s="57"/>
      <c r="AK367" s="57"/>
      <c r="AL367" s="57"/>
      <c r="AM367" s="57"/>
      <c r="AN367" s="85"/>
      <c r="AO367" s="57"/>
      <c r="AP367" s="85"/>
      <c r="AQ367" s="85"/>
      <c r="AR367" s="85"/>
      <c r="AS367" s="85"/>
      <c r="AT367" s="85"/>
      <c r="AU367" s="57"/>
      <c r="AV367" s="106"/>
      <c r="AW367" s="57"/>
      <c r="AX367" s="57"/>
      <c r="AY367" s="57"/>
      <c r="AZ367" s="57"/>
      <c r="BA367" s="85"/>
      <c r="BB367" s="57"/>
      <c r="BC367" s="85"/>
      <c r="BD367" s="85"/>
      <c r="BE367" s="85"/>
      <c r="BF367" s="85"/>
      <c r="BG367" s="85"/>
      <c r="BH367" s="57"/>
      <c r="BI367" s="106"/>
      <c r="BJ367" s="57"/>
      <c r="BK367" s="57"/>
      <c r="BL367" s="57"/>
      <c r="BM367" s="57"/>
    </row>
    <row r="368" spans="1:65" s="7" customFormat="1" ht="17.100000000000001" customHeight="1" x14ac:dyDescent="0.2">
      <c r="A368" s="85"/>
      <c r="B368" s="686"/>
      <c r="C368" s="686"/>
      <c r="D368" s="698"/>
      <c r="E368" s="698"/>
      <c r="F368" s="698"/>
      <c r="G368" s="698"/>
      <c r="H368" s="57"/>
      <c r="I368" s="101"/>
      <c r="J368" s="85"/>
      <c r="K368" s="57"/>
      <c r="L368" s="57"/>
      <c r="M368" s="57"/>
      <c r="N368" s="85"/>
      <c r="O368" s="686"/>
      <c r="P368" s="686"/>
      <c r="Q368" s="698"/>
      <c r="R368" s="698"/>
      <c r="S368" s="698"/>
      <c r="T368" s="698"/>
      <c r="U368" s="57"/>
      <c r="V368" s="106"/>
      <c r="W368" s="57"/>
      <c r="X368" s="57"/>
      <c r="Y368" s="57"/>
      <c r="Z368" s="57"/>
      <c r="AA368" s="85"/>
      <c r="AB368" s="686"/>
      <c r="AC368" s="686"/>
      <c r="AD368" s="698"/>
      <c r="AE368" s="698"/>
      <c r="AF368" s="698"/>
      <c r="AG368" s="698"/>
      <c r="AH368" s="57"/>
      <c r="AI368" s="106"/>
      <c r="AJ368" s="57"/>
      <c r="AK368" s="57"/>
      <c r="AL368" s="57"/>
      <c r="AM368" s="57"/>
      <c r="AN368" s="85"/>
      <c r="AO368" s="686"/>
      <c r="AP368" s="686"/>
      <c r="AQ368" s="698"/>
      <c r="AR368" s="698"/>
      <c r="AS368" s="698"/>
      <c r="AT368" s="698"/>
      <c r="AU368" s="57"/>
      <c r="AV368" s="106"/>
      <c r="AW368" s="57"/>
      <c r="AX368" s="57"/>
      <c r="AY368" s="57"/>
      <c r="AZ368" s="57"/>
      <c r="BA368" s="85"/>
      <c r="BB368" s="686"/>
      <c r="BC368" s="686"/>
      <c r="BD368" s="698"/>
      <c r="BE368" s="698"/>
      <c r="BF368" s="698"/>
      <c r="BG368" s="698"/>
      <c r="BH368" s="57"/>
      <c r="BI368" s="106"/>
      <c r="BJ368" s="57"/>
      <c r="BK368" s="57"/>
      <c r="BL368" s="57"/>
      <c r="BM368" s="57"/>
    </row>
    <row r="369" spans="1:65" s="7" customFormat="1" ht="17.100000000000001" customHeight="1" x14ac:dyDescent="0.2">
      <c r="A369" s="85"/>
      <c r="B369" s="686"/>
      <c r="C369" s="686"/>
      <c r="D369" s="699"/>
      <c r="E369" s="699"/>
      <c r="F369" s="699"/>
      <c r="G369" s="699"/>
      <c r="H369" s="57"/>
      <c r="I369" s="101"/>
      <c r="J369" s="85"/>
      <c r="K369" s="57"/>
      <c r="L369" s="57"/>
      <c r="M369" s="57"/>
      <c r="N369" s="85"/>
      <c r="O369" s="686"/>
      <c r="P369" s="686"/>
      <c r="Q369" s="699"/>
      <c r="R369" s="699"/>
      <c r="S369" s="699"/>
      <c r="T369" s="699"/>
      <c r="U369" s="57"/>
      <c r="V369" s="106"/>
      <c r="W369" s="57"/>
      <c r="X369" s="57"/>
      <c r="Y369" s="57"/>
      <c r="Z369" s="57"/>
      <c r="AA369" s="85"/>
      <c r="AB369" s="686"/>
      <c r="AC369" s="686"/>
      <c r="AD369" s="699"/>
      <c r="AE369" s="699"/>
      <c r="AF369" s="699"/>
      <c r="AG369" s="699"/>
      <c r="AH369" s="57"/>
      <c r="AI369" s="106"/>
      <c r="AJ369" s="57"/>
      <c r="AK369" s="57"/>
      <c r="AL369" s="57"/>
      <c r="AM369" s="57"/>
      <c r="AN369" s="85"/>
      <c r="AO369" s="686"/>
      <c r="AP369" s="686"/>
      <c r="AQ369" s="699"/>
      <c r="AR369" s="699"/>
      <c r="AS369" s="699"/>
      <c r="AT369" s="699"/>
      <c r="AU369" s="57"/>
      <c r="AV369" s="106"/>
      <c r="AW369" s="57"/>
      <c r="AX369" s="57"/>
      <c r="AY369" s="57"/>
      <c r="AZ369" s="57"/>
      <c r="BA369" s="85"/>
      <c r="BB369" s="686"/>
      <c r="BC369" s="686"/>
      <c r="BD369" s="699"/>
      <c r="BE369" s="699"/>
      <c r="BF369" s="699"/>
      <c r="BG369" s="699"/>
      <c r="BH369" s="57"/>
      <c r="BI369" s="106"/>
      <c r="BJ369" s="57"/>
      <c r="BK369" s="57"/>
      <c r="BL369" s="57"/>
      <c r="BM369" s="57"/>
    </row>
    <row r="370" spans="1:65" s="7" customFormat="1" ht="17.100000000000001" customHeight="1" x14ac:dyDescent="0.2">
      <c r="A370" s="85"/>
      <c r="B370" s="686"/>
      <c r="C370" s="686"/>
      <c r="D370" s="698"/>
      <c r="E370" s="698"/>
      <c r="F370" s="698"/>
      <c r="G370" s="698"/>
      <c r="H370" s="57"/>
      <c r="I370" s="101"/>
      <c r="J370" s="85"/>
      <c r="K370" s="57"/>
      <c r="L370" s="57"/>
      <c r="M370" s="57"/>
      <c r="N370" s="85"/>
      <c r="O370" s="686"/>
      <c r="P370" s="686"/>
      <c r="Q370" s="698"/>
      <c r="R370" s="698"/>
      <c r="S370" s="698"/>
      <c r="T370" s="698"/>
      <c r="U370" s="57"/>
      <c r="V370" s="106"/>
      <c r="W370" s="57"/>
      <c r="X370" s="57"/>
      <c r="Y370" s="57"/>
      <c r="Z370" s="57"/>
      <c r="AA370" s="85"/>
      <c r="AB370" s="686"/>
      <c r="AC370" s="686"/>
      <c r="AD370" s="698"/>
      <c r="AE370" s="698"/>
      <c r="AF370" s="698"/>
      <c r="AG370" s="698"/>
      <c r="AH370" s="57"/>
      <c r="AI370" s="106"/>
      <c r="AJ370" s="57"/>
      <c r="AK370" s="57"/>
      <c r="AL370" s="57"/>
      <c r="AM370" s="57"/>
      <c r="AN370" s="85"/>
      <c r="AO370" s="686"/>
      <c r="AP370" s="686"/>
      <c r="AQ370" s="698"/>
      <c r="AR370" s="698"/>
      <c r="AS370" s="698"/>
      <c r="AT370" s="698"/>
      <c r="AU370" s="57"/>
      <c r="AV370" s="106"/>
      <c r="AW370" s="57"/>
      <c r="AX370" s="57"/>
      <c r="AY370" s="57"/>
      <c r="AZ370" s="57"/>
      <c r="BA370" s="85"/>
      <c r="BB370" s="686"/>
      <c r="BC370" s="686"/>
      <c r="BD370" s="698"/>
      <c r="BE370" s="698"/>
      <c r="BF370" s="698"/>
      <c r="BG370" s="698"/>
      <c r="BH370" s="57"/>
      <c r="BI370" s="106"/>
      <c r="BJ370" s="57"/>
      <c r="BK370" s="57"/>
      <c r="BL370" s="57"/>
      <c r="BM370" s="57"/>
    </row>
    <row r="371" spans="1:65" s="7" customFormat="1" ht="17.100000000000001" customHeight="1" x14ac:dyDescent="0.2">
      <c r="A371" s="85"/>
      <c r="B371" s="688"/>
      <c r="C371" s="688"/>
      <c r="D371" s="695"/>
      <c r="E371" s="695"/>
      <c r="F371" s="695"/>
      <c r="G371" s="695"/>
      <c r="H371" s="57"/>
      <c r="I371" s="101"/>
      <c r="J371" s="85"/>
      <c r="K371" s="57"/>
      <c r="L371" s="57"/>
      <c r="M371" s="57"/>
      <c r="N371" s="85"/>
      <c r="O371" s="688"/>
      <c r="P371" s="688"/>
      <c r="Q371" s="695"/>
      <c r="R371" s="695"/>
      <c r="S371" s="695"/>
      <c r="T371" s="695"/>
      <c r="U371" s="57"/>
      <c r="V371" s="106"/>
      <c r="W371" s="57"/>
      <c r="X371" s="57"/>
      <c r="Y371" s="57"/>
      <c r="Z371" s="57"/>
      <c r="AA371" s="85"/>
      <c r="AB371" s="688"/>
      <c r="AC371" s="688"/>
      <c r="AD371" s="695"/>
      <c r="AE371" s="695"/>
      <c r="AF371" s="695"/>
      <c r="AG371" s="695"/>
      <c r="AH371" s="57"/>
      <c r="AI371" s="106"/>
      <c r="AJ371" s="57"/>
      <c r="AK371" s="57"/>
      <c r="AL371" s="57"/>
      <c r="AM371" s="57"/>
      <c r="AN371" s="85"/>
      <c r="AO371" s="688"/>
      <c r="AP371" s="688"/>
      <c r="AQ371" s="695"/>
      <c r="AR371" s="695"/>
      <c r="AS371" s="695"/>
      <c r="AT371" s="695"/>
      <c r="AU371" s="57"/>
      <c r="AV371" s="106"/>
      <c r="AW371" s="57"/>
      <c r="AX371" s="57"/>
      <c r="AY371" s="57"/>
      <c r="AZ371" s="57"/>
      <c r="BA371" s="85"/>
      <c r="BB371" s="688"/>
      <c r="BC371" s="688"/>
      <c r="BD371" s="695"/>
      <c r="BE371" s="695"/>
      <c r="BF371" s="695"/>
      <c r="BG371" s="695"/>
      <c r="BH371" s="57"/>
      <c r="BI371" s="106"/>
      <c r="BJ371" s="57"/>
      <c r="BK371" s="57"/>
      <c r="BL371" s="57"/>
      <c r="BM371" s="57"/>
    </row>
    <row r="372" spans="1:65" s="7" customFormat="1" ht="17.100000000000001" customHeight="1" x14ac:dyDescent="0.2">
      <c r="A372" s="85"/>
      <c r="B372" s="685"/>
      <c r="C372" s="685"/>
      <c r="D372" s="695"/>
      <c r="E372" s="695"/>
      <c r="F372" s="695"/>
      <c r="G372" s="695"/>
      <c r="H372" s="57"/>
      <c r="I372" s="101"/>
      <c r="J372" s="85"/>
      <c r="K372" s="57"/>
      <c r="L372" s="57"/>
      <c r="M372" s="57"/>
      <c r="N372" s="85"/>
      <c r="O372" s="685"/>
      <c r="P372" s="685"/>
      <c r="Q372" s="695"/>
      <c r="R372" s="695"/>
      <c r="S372" s="695"/>
      <c r="T372" s="695"/>
      <c r="U372" s="57"/>
      <c r="V372" s="106"/>
      <c r="W372" s="57"/>
      <c r="X372" s="57"/>
      <c r="Y372" s="57"/>
      <c r="Z372" s="57"/>
      <c r="AA372" s="85"/>
      <c r="AB372" s="685"/>
      <c r="AC372" s="685"/>
      <c r="AD372" s="695"/>
      <c r="AE372" s="695"/>
      <c r="AF372" s="695"/>
      <c r="AG372" s="695"/>
      <c r="AH372" s="57"/>
      <c r="AI372" s="106"/>
      <c r="AJ372" s="57"/>
      <c r="AK372" s="57"/>
      <c r="AL372" s="57"/>
      <c r="AM372" s="57"/>
      <c r="AN372" s="85"/>
      <c r="AO372" s="685"/>
      <c r="AP372" s="685"/>
      <c r="AQ372" s="695"/>
      <c r="AR372" s="695"/>
      <c r="AS372" s="695"/>
      <c r="AT372" s="695"/>
      <c r="AU372" s="57"/>
      <c r="AV372" s="106"/>
      <c r="AW372" s="57"/>
      <c r="AX372" s="57"/>
      <c r="AY372" s="57"/>
      <c r="AZ372" s="57"/>
      <c r="BA372" s="85"/>
      <c r="BB372" s="685"/>
      <c r="BC372" s="685"/>
      <c r="BD372" s="695"/>
      <c r="BE372" s="695"/>
      <c r="BF372" s="695"/>
      <c r="BG372" s="695"/>
      <c r="BH372" s="57"/>
      <c r="BI372" s="106"/>
      <c r="BJ372" s="57"/>
      <c r="BK372" s="57"/>
      <c r="BL372" s="57"/>
      <c r="BM372" s="57"/>
    </row>
    <row r="373" spans="1:65" s="7" customFormat="1" ht="17.100000000000001" customHeight="1" x14ac:dyDescent="0.2">
      <c r="A373" s="85"/>
      <c r="B373" s="685"/>
      <c r="C373" s="685"/>
      <c r="D373" s="695"/>
      <c r="E373" s="695"/>
      <c r="F373" s="695"/>
      <c r="G373" s="695"/>
      <c r="H373" s="57"/>
      <c r="I373" s="101"/>
      <c r="J373" s="85"/>
      <c r="K373" s="57"/>
      <c r="L373" s="57"/>
      <c r="M373" s="57"/>
      <c r="N373" s="85"/>
      <c r="O373" s="685"/>
      <c r="P373" s="685"/>
      <c r="Q373" s="695"/>
      <c r="R373" s="695"/>
      <c r="S373" s="695"/>
      <c r="T373" s="695"/>
      <c r="U373" s="57"/>
      <c r="V373" s="106"/>
      <c r="W373" s="57"/>
      <c r="X373" s="57"/>
      <c r="Y373" s="57"/>
      <c r="Z373" s="57"/>
      <c r="AA373" s="85"/>
      <c r="AB373" s="685"/>
      <c r="AC373" s="685"/>
      <c r="AD373" s="695"/>
      <c r="AE373" s="695"/>
      <c r="AF373" s="695"/>
      <c r="AG373" s="695"/>
      <c r="AH373" s="57"/>
      <c r="AI373" s="106"/>
      <c r="AJ373" s="57"/>
      <c r="AK373" s="57"/>
      <c r="AL373" s="57"/>
      <c r="AM373" s="57"/>
      <c r="AN373" s="85"/>
      <c r="AO373" s="685"/>
      <c r="AP373" s="685"/>
      <c r="AQ373" s="695"/>
      <c r="AR373" s="695"/>
      <c r="AS373" s="695"/>
      <c r="AT373" s="695"/>
      <c r="AU373" s="57"/>
      <c r="AV373" s="106"/>
      <c r="AW373" s="57"/>
      <c r="AX373" s="57"/>
      <c r="AY373" s="57"/>
      <c r="AZ373" s="57"/>
      <c r="BA373" s="85"/>
      <c r="BB373" s="685"/>
      <c r="BC373" s="685"/>
      <c r="BD373" s="695"/>
      <c r="BE373" s="695"/>
      <c r="BF373" s="695"/>
      <c r="BG373" s="695"/>
      <c r="BH373" s="57"/>
      <c r="BI373" s="106"/>
      <c r="BJ373" s="57"/>
      <c r="BK373" s="57"/>
      <c r="BL373" s="57"/>
      <c r="BM373" s="57"/>
    </row>
    <row r="374" spans="1:65" s="7" customFormat="1" ht="17.100000000000001" customHeight="1" x14ac:dyDescent="0.2">
      <c r="A374" s="85"/>
      <c r="B374" s="685"/>
      <c r="C374" s="685"/>
      <c r="D374" s="695"/>
      <c r="E374" s="695"/>
      <c r="F374" s="695"/>
      <c r="G374" s="695"/>
      <c r="H374" s="57"/>
      <c r="I374" s="101"/>
      <c r="J374" s="85"/>
      <c r="K374" s="57"/>
      <c r="L374" s="57"/>
      <c r="M374" s="57"/>
      <c r="N374" s="85"/>
      <c r="O374" s="685"/>
      <c r="P374" s="685"/>
      <c r="Q374" s="695"/>
      <c r="R374" s="695"/>
      <c r="S374" s="695"/>
      <c r="T374" s="695"/>
      <c r="U374" s="57"/>
      <c r="V374" s="106"/>
      <c r="W374" s="57"/>
      <c r="X374" s="57"/>
      <c r="Y374" s="57"/>
      <c r="Z374" s="57"/>
      <c r="AA374" s="85"/>
      <c r="AB374" s="685"/>
      <c r="AC374" s="685"/>
      <c r="AD374" s="695"/>
      <c r="AE374" s="695"/>
      <c r="AF374" s="695"/>
      <c r="AG374" s="695"/>
      <c r="AH374" s="57"/>
      <c r="AI374" s="106"/>
      <c r="AJ374" s="57"/>
      <c r="AK374" s="57"/>
      <c r="AL374" s="57"/>
      <c r="AM374" s="57"/>
      <c r="AN374" s="85"/>
      <c r="AO374" s="685"/>
      <c r="AP374" s="685"/>
      <c r="AQ374" s="695"/>
      <c r="AR374" s="695"/>
      <c r="AS374" s="695"/>
      <c r="AT374" s="695"/>
      <c r="AU374" s="57"/>
      <c r="AV374" s="106"/>
      <c r="AW374" s="57"/>
      <c r="AX374" s="57"/>
      <c r="AY374" s="57"/>
      <c r="AZ374" s="57"/>
      <c r="BA374" s="85"/>
      <c r="BB374" s="685"/>
      <c r="BC374" s="685"/>
      <c r="BD374" s="695"/>
      <c r="BE374" s="695"/>
      <c r="BF374" s="695"/>
      <c r="BG374" s="695"/>
      <c r="BH374" s="57"/>
      <c r="BI374" s="106"/>
      <c r="BJ374" s="57"/>
      <c r="BK374" s="57"/>
      <c r="BL374" s="57"/>
      <c r="BM374" s="57"/>
    </row>
    <row r="375" spans="1:65" s="7" customFormat="1" ht="17.100000000000001" customHeight="1" x14ac:dyDescent="0.2">
      <c r="A375" s="85"/>
      <c r="B375" s="685"/>
      <c r="C375" s="685"/>
      <c r="D375" s="695"/>
      <c r="E375" s="695"/>
      <c r="F375" s="695"/>
      <c r="G375" s="695"/>
      <c r="H375" s="57"/>
      <c r="I375" s="101"/>
      <c r="J375" s="85"/>
      <c r="K375" s="57"/>
      <c r="L375" s="57"/>
      <c r="M375" s="57"/>
      <c r="N375" s="85"/>
      <c r="O375" s="685"/>
      <c r="P375" s="685"/>
      <c r="Q375" s="695"/>
      <c r="R375" s="695"/>
      <c r="S375" s="695"/>
      <c r="T375" s="695"/>
      <c r="U375" s="57"/>
      <c r="V375" s="106"/>
      <c r="W375" s="57"/>
      <c r="X375" s="57"/>
      <c r="Y375" s="57"/>
      <c r="Z375" s="57"/>
      <c r="AA375" s="85"/>
      <c r="AB375" s="685"/>
      <c r="AC375" s="685"/>
      <c r="AD375" s="695"/>
      <c r="AE375" s="695"/>
      <c r="AF375" s="695"/>
      <c r="AG375" s="695"/>
      <c r="AH375" s="57"/>
      <c r="AI375" s="106"/>
      <c r="AJ375" s="57"/>
      <c r="AK375" s="57"/>
      <c r="AL375" s="57"/>
      <c r="AM375" s="57"/>
      <c r="AN375" s="85"/>
      <c r="AO375" s="685"/>
      <c r="AP375" s="685"/>
      <c r="AQ375" s="695"/>
      <c r="AR375" s="695"/>
      <c r="AS375" s="695"/>
      <c r="AT375" s="695"/>
      <c r="AU375" s="57"/>
      <c r="AV375" s="106"/>
      <c r="AW375" s="57"/>
      <c r="AX375" s="57"/>
      <c r="AY375" s="57"/>
      <c r="AZ375" s="57"/>
      <c r="BA375" s="85"/>
      <c r="BB375" s="685"/>
      <c r="BC375" s="685"/>
      <c r="BD375" s="695"/>
      <c r="BE375" s="695"/>
      <c r="BF375" s="695"/>
      <c r="BG375" s="695"/>
      <c r="BH375" s="57"/>
      <c r="BI375" s="106"/>
      <c r="BJ375" s="57"/>
      <c r="BK375" s="57"/>
      <c r="BL375" s="57"/>
      <c r="BM375" s="57"/>
    </row>
    <row r="376" spans="1:65" s="7" customFormat="1" ht="17.100000000000001" customHeight="1" x14ac:dyDescent="0.2">
      <c r="A376" s="85"/>
      <c r="B376" s="685"/>
      <c r="C376" s="685"/>
      <c r="D376" s="695"/>
      <c r="E376" s="695"/>
      <c r="F376" s="695"/>
      <c r="G376" s="695"/>
      <c r="H376" s="57"/>
      <c r="I376" s="101"/>
      <c r="J376" s="85"/>
      <c r="K376" s="57"/>
      <c r="L376" s="57"/>
      <c r="M376" s="57"/>
      <c r="N376" s="85"/>
      <c r="O376" s="685"/>
      <c r="P376" s="685"/>
      <c r="Q376" s="695"/>
      <c r="R376" s="695"/>
      <c r="S376" s="695"/>
      <c r="T376" s="695"/>
      <c r="U376" s="57"/>
      <c r="V376" s="106"/>
      <c r="W376" s="57"/>
      <c r="X376" s="57"/>
      <c r="Y376" s="57"/>
      <c r="Z376" s="57"/>
      <c r="AA376" s="85"/>
      <c r="AB376" s="685"/>
      <c r="AC376" s="685"/>
      <c r="AD376" s="695"/>
      <c r="AE376" s="695"/>
      <c r="AF376" s="695"/>
      <c r="AG376" s="695"/>
      <c r="AH376" s="57"/>
      <c r="AI376" s="106"/>
      <c r="AJ376" s="57"/>
      <c r="AK376" s="57"/>
      <c r="AL376" s="57"/>
      <c r="AM376" s="57"/>
      <c r="AN376" s="85"/>
      <c r="AO376" s="685"/>
      <c r="AP376" s="685"/>
      <c r="AQ376" s="695"/>
      <c r="AR376" s="695"/>
      <c r="AS376" s="695"/>
      <c r="AT376" s="695"/>
      <c r="AU376" s="57"/>
      <c r="AV376" s="106"/>
      <c r="AW376" s="57"/>
      <c r="AX376" s="57"/>
      <c r="AY376" s="57"/>
      <c r="AZ376" s="57"/>
      <c r="BA376" s="85"/>
      <c r="BB376" s="685"/>
      <c r="BC376" s="685"/>
      <c r="BD376" s="695"/>
      <c r="BE376" s="695"/>
      <c r="BF376" s="695"/>
      <c r="BG376" s="695"/>
      <c r="BH376" s="57"/>
      <c r="BI376" s="106"/>
      <c r="BJ376" s="57"/>
      <c r="BK376" s="57"/>
      <c r="BL376" s="57"/>
      <c r="BM376" s="57"/>
    </row>
    <row r="377" spans="1:65" s="7" customFormat="1" ht="17.100000000000001" customHeight="1" x14ac:dyDescent="0.2">
      <c r="A377" s="85"/>
      <c r="B377" s="685"/>
      <c r="C377" s="685"/>
      <c r="D377" s="695"/>
      <c r="E377" s="695"/>
      <c r="F377" s="695"/>
      <c r="G377" s="695"/>
      <c r="H377" s="57"/>
      <c r="I377" s="101"/>
      <c r="J377" s="85"/>
      <c r="K377" s="57"/>
      <c r="L377" s="57"/>
      <c r="M377" s="57"/>
      <c r="N377" s="85"/>
      <c r="O377" s="685"/>
      <c r="P377" s="685"/>
      <c r="Q377" s="695"/>
      <c r="R377" s="695"/>
      <c r="S377" s="695"/>
      <c r="T377" s="695"/>
      <c r="U377" s="57"/>
      <c r="V377" s="106"/>
      <c r="W377" s="57"/>
      <c r="X377" s="57"/>
      <c r="Y377" s="57"/>
      <c r="Z377" s="57"/>
      <c r="AA377" s="85"/>
      <c r="AB377" s="685"/>
      <c r="AC377" s="685"/>
      <c r="AD377" s="695"/>
      <c r="AE377" s="695"/>
      <c r="AF377" s="695"/>
      <c r="AG377" s="695"/>
      <c r="AH377" s="57"/>
      <c r="AI377" s="106"/>
      <c r="AJ377" s="57"/>
      <c r="AK377" s="57"/>
      <c r="AL377" s="57"/>
      <c r="AM377" s="57"/>
      <c r="AN377" s="85"/>
      <c r="AO377" s="685"/>
      <c r="AP377" s="685"/>
      <c r="AQ377" s="695"/>
      <c r="AR377" s="695"/>
      <c r="AS377" s="695"/>
      <c r="AT377" s="695"/>
      <c r="AU377" s="57"/>
      <c r="AV377" s="106"/>
      <c r="AW377" s="57"/>
      <c r="AX377" s="57"/>
      <c r="AY377" s="57"/>
      <c r="AZ377" s="57"/>
      <c r="BA377" s="85"/>
      <c r="BB377" s="685"/>
      <c r="BC377" s="685"/>
      <c r="BD377" s="695"/>
      <c r="BE377" s="695"/>
      <c r="BF377" s="695"/>
      <c r="BG377" s="695"/>
      <c r="BH377" s="57"/>
      <c r="BI377" s="106"/>
      <c r="BJ377" s="57"/>
      <c r="BK377" s="57"/>
      <c r="BL377" s="57"/>
      <c r="BM377" s="57"/>
    </row>
    <row r="378" spans="1:65" s="7" customFormat="1" ht="17.100000000000001" customHeight="1" x14ac:dyDescent="0.2">
      <c r="A378" s="85"/>
      <c r="B378" s="685"/>
      <c r="C378" s="685"/>
      <c r="D378" s="695"/>
      <c r="E378" s="695"/>
      <c r="F378" s="695"/>
      <c r="G378" s="695"/>
      <c r="H378" s="57"/>
      <c r="I378" s="101"/>
      <c r="J378" s="85"/>
      <c r="K378" s="57"/>
      <c r="L378" s="57"/>
      <c r="M378" s="57"/>
      <c r="N378" s="85"/>
      <c r="O378" s="685"/>
      <c r="P378" s="685"/>
      <c r="Q378" s="695"/>
      <c r="R378" s="695"/>
      <c r="S378" s="695"/>
      <c r="T378" s="695"/>
      <c r="U378" s="57"/>
      <c r="V378" s="106"/>
      <c r="W378" s="57"/>
      <c r="X378" s="57"/>
      <c r="Y378" s="57"/>
      <c r="Z378" s="57"/>
      <c r="AA378" s="85"/>
      <c r="AB378" s="685"/>
      <c r="AC378" s="685"/>
      <c r="AD378" s="695"/>
      <c r="AE378" s="695"/>
      <c r="AF378" s="695"/>
      <c r="AG378" s="695"/>
      <c r="AH378" s="57"/>
      <c r="AI378" s="106"/>
      <c r="AJ378" s="57"/>
      <c r="AK378" s="57"/>
      <c r="AL378" s="57"/>
      <c r="AM378" s="57"/>
      <c r="AN378" s="85"/>
      <c r="AO378" s="685"/>
      <c r="AP378" s="685"/>
      <c r="AQ378" s="695"/>
      <c r="AR378" s="695"/>
      <c r="AS378" s="695"/>
      <c r="AT378" s="695"/>
      <c r="AU378" s="57"/>
      <c r="AV378" s="106"/>
      <c r="AW378" s="57"/>
      <c r="AX378" s="57"/>
      <c r="AY378" s="57"/>
      <c r="AZ378" s="57"/>
      <c r="BA378" s="85"/>
      <c r="BB378" s="685"/>
      <c r="BC378" s="685"/>
      <c r="BD378" s="695"/>
      <c r="BE378" s="695"/>
      <c r="BF378" s="695"/>
      <c r="BG378" s="695"/>
      <c r="BH378" s="57"/>
      <c r="BI378" s="106"/>
      <c r="BJ378" s="57"/>
      <c r="BK378" s="57"/>
      <c r="BL378" s="57"/>
      <c r="BM378" s="57"/>
    </row>
    <row r="379" spans="1:65" s="7" customFormat="1" ht="17.100000000000001" customHeight="1" x14ac:dyDescent="0.2">
      <c r="A379" s="85"/>
      <c r="B379" s="685"/>
      <c r="C379" s="685"/>
      <c r="D379" s="695"/>
      <c r="E379" s="695"/>
      <c r="F379" s="695"/>
      <c r="G379" s="695"/>
      <c r="H379" s="57"/>
      <c r="I379" s="101"/>
      <c r="J379" s="85"/>
      <c r="K379" s="57"/>
      <c r="L379" s="57"/>
      <c r="M379" s="57"/>
      <c r="N379" s="85"/>
      <c r="O379" s="685"/>
      <c r="P379" s="685"/>
      <c r="Q379" s="695"/>
      <c r="R379" s="695"/>
      <c r="S379" s="695"/>
      <c r="T379" s="695"/>
      <c r="U379" s="57"/>
      <c r="V379" s="106"/>
      <c r="W379" s="57"/>
      <c r="X379" s="57"/>
      <c r="Y379" s="57"/>
      <c r="Z379" s="57"/>
      <c r="AA379" s="85"/>
      <c r="AB379" s="685"/>
      <c r="AC379" s="685"/>
      <c r="AD379" s="695"/>
      <c r="AE379" s="695"/>
      <c r="AF379" s="695"/>
      <c r="AG379" s="695"/>
      <c r="AH379" s="57"/>
      <c r="AI379" s="106"/>
      <c r="AJ379" s="57"/>
      <c r="AK379" s="57"/>
      <c r="AL379" s="57"/>
      <c r="AM379" s="57"/>
      <c r="AN379" s="85"/>
      <c r="AO379" s="685"/>
      <c r="AP379" s="685"/>
      <c r="AQ379" s="695"/>
      <c r="AR379" s="695"/>
      <c r="AS379" s="695"/>
      <c r="AT379" s="695"/>
      <c r="AU379" s="57"/>
      <c r="AV379" s="106"/>
      <c r="AW379" s="57"/>
      <c r="AX379" s="57"/>
      <c r="AY379" s="57"/>
      <c r="AZ379" s="57"/>
      <c r="BA379" s="85"/>
      <c r="BB379" s="685"/>
      <c r="BC379" s="685"/>
      <c r="BD379" s="695"/>
      <c r="BE379" s="695"/>
      <c r="BF379" s="695"/>
      <c r="BG379" s="695"/>
      <c r="BH379" s="57"/>
      <c r="BI379" s="106"/>
      <c r="BJ379" s="57"/>
      <c r="BK379" s="57"/>
      <c r="BL379" s="57"/>
      <c r="BM379" s="57"/>
    </row>
    <row r="380" spans="1:65" s="7" customFormat="1" ht="17.100000000000001" customHeight="1" x14ac:dyDescent="0.2">
      <c r="A380" s="85"/>
      <c r="B380" s="685"/>
      <c r="C380" s="685"/>
      <c r="D380" s="695"/>
      <c r="E380" s="695"/>
      <c r="F380" s="695"/>
      <c r="G380" s="695"/>
      <c r="H380" s="57"/>
      <c r="I380" s="101"/>
      <c r="J380" s="85"/>
      <c r="K380" s="57"/>
      <c r="L380" s="57"/>
      <c r="M380" s="57"/>
      <c r="N380" s="85"/>
      <c r="O380" s="685"/>
      <c r="P380" s="685"/>
      <c r="Q380" s="695"/>
      <c r="R380" s="695"/>
      <c r="S380" s="695"/>
      <c r="T380" s="695"/>
      <c r="U380" s="57"/>
      <c r="V380" s="106"/>
      <c r="W380" s="57"/>
      <c r="X380" s="57"/>
      <c r="Y380" s="57"/>
      <c r="Z380" s="57"/>
      <c r="AA380" s="85"/>
      <c r="AB380" s="685"/>
      <c r="AC380" s="685"/>
      <c r="AD380" s="695"/>
      <c r="AE380" s="695"/>
      <c r="AF380" s="695"/>
      <c r="AG380" s="695"/>
      <c r="AH380" s="57"/>
      <c r="AI380" s="106"/>
      <c r="AJ380" s="57"/>
      <c r="AK380" s="57"/>
      <c r="AL380" s="57"/>
      <c r="AM380" s="57"/>
      <c r="AN380" s="85"/>
      <c r="AO380" s="685"/>
      <c r="AP380" s="685"/>
      <c r="AQ380" s="695"/>
      <c r="AR380" s="695"/>
      <c r="AS380" s="695"/>
      <c r="AT380" s="695"/>
      <c r="AU380" s="57"/>
      <c r="AV380" s="106"/>
      <c r="AW380" s="57"/>
      <c r="AX380" s="57"/>
      <c r="AY380" s="57"/>
      <c r="AZ380" s="57"/>
      <c r="BA380" s="85"/>
      <c r="BB380" s="685"/>
      <c r="BC380" s="685"/>
      <c r="BD380" s="695"/>
      <c r="BE380" s="695"/>
      <c r="BF380" s="695"/>
      <c r="BG380" s="695"/>
      <c r="BH380" s="57"/>
      <c r="BI380" s="106"/>
      <c r="BJ380" s="57"/>
      <c r="BK380" s="57"/>
      <c r="BL380" s="57"/>
      <c r="BM380" s="57"/>
    </row>
    <row r="381" spans="1:65" s="7" customFormat="1" ht="17.100000000000001" customHeight="1" x14ac:dyDescent="0.2">
      <c r="A381" s="85"/>
      <c r="B381" s="685"/>
      <c r="C381" s="685"/>
      <c r="D381" s="695"/>
      <c r="E381" s="695"/>
      <c r="F381" s="695"/>
      <c r="G381" s="695"/>
      <c r="H381" s="57"/>
      <c r="I381" s="101"/>
      <c r="J381" s="85"/>
      <c r="K381" s="57"/>
      <c r="L381" s="57"/>
      <c r="M381" s="57"/>
      <c r="N381" s="85"/>
      <c r="O381" s="685"/>
      <c r="P381" s="685"/>
      <c r="Q381" s="695"/>
      <c r="R381" s="695"/>
      <c r="S381" s="695"/>
      <c r="T381" s="695"/>
      <c r="U381" s="57"/>
      <c r="V381" s="106"/>
      <c r="W381" s="57"/>
      <c r="X381" s="57"/>
      <c r="Y381" s="57"/>
      <c r="Z381" s="57"/>
      <c r="AA381" s="85"/>
      <c r="AB381" s="685"/>
      <c r="AC381" s="685"/>
      <c r="AD381" s="695"/>
      <c r="AE381" s="695"/>
      <c r="AF381" s="695"/>
      <c r="AG381" s="695"/>
      <c r="AH381" s="57"/>
      <c r="AI381" s="106"/>
      <c r="AJ381" s="57"/>
      <c r="AK381" s="57"/>
      <c r="AL381" s="57"/>
      <c r="AM381" s="57"/>
      <c r="AN381" s="85"/>
      <c r="AO381" s="685"/>
      <c r="AP381" s="685"/>
      <c r="AQ381" s="695"/>
      <c r="AR381" s="695"/>
      <c r="AS381" s="695"/>
      <c r="AT381" s="695"/>
      <c r="AU381" s="57"/>
      <c r="AV381" s="106"/>
      <c r="AW381" s="57"/>
      <c r="AX381" s="57"/>
      <c r="AY381" s="57"/>
      <c r="AZ381" s="57"/>
      <c r="BA381" s="85"/>
      <c r="BB381" s="685"/>
      <c r="BC381" s="685"/>
      <c r="BD381" s="695"/>
      <c r="BE381" s="695"/>
      <c r="BF381" s="695"/>
      <c r="BG381" s="695"/>
      <c r="BH381" s="57"/>
      <c r="BI381" s="106"/>
      <c r="BJ381" s="57"/>
      <c r="BK381" s="57"/>
      <c r="BL381" s="57"/>
      <c r="BM381" s="57"/>
    </row>
    <row r="382" spans="1:65" s="7" customFormat="1" ht="17.100000000000001" customHeight="1" x14ac:dyDescent="0.2">
      <c r="A382" s="85"/>
      <c r="B382" s="685"/>
      <c r="C382" s="685"/>
      <c r="D382" s="695"/>
      <c r="E382" s="695"/>
      <c r="F382" s="695"/>
      <c r="G382" s="695"/>
      <c r="H382" s="57"/>
      <c r="I382" s="101"/>
      <c r="J382" s="85"/>
      <c r="K382" s="57"/>
      <c r="L382" s="57"/>
      <c r="M382" s="57"/>
      <c r="N382" s="85"/>
      <c r="O382" s="685"/>
      <c r="P382" s="685"/>
      <c r="Q382" s="695"/>
      <c r="R382" s="695"/>
      <c r="S382" s="695"/>
      <c r="T382" s="695"/>
      <c r="U382" s="57"/>
      <c r="V382" s="106"/>
      <c r="W382" s="57"/>
      <c r="X382" s="57"/>
      <c r="Y382" s="57"/>
      <c r="Z382" s="57"/>
      <c r="AA382" s="85"/>
      <c r="AB382" s="685"/>
      <c r="AC382" s="685"/>
      <c r="AD382" s="695"/>
      <c r="AE382" s="695"/>
      <c r="AF382" s="695"/>
      <c r="AG382" s="695"/>
      <c r="AH382" s="57"/>
      <c r="AI382" s="106"/>
      <c r="AJ382" s="57"/>
      <c r="AK382" s="57"/>
      <c r="AL382" s="57"/>
      <c r="AM382" s="57"/>
      <c r="AN382" s="85"/>
      <c r="AO382" s="685"/>
      <c r="AP382" s="685"/>
      <c r="AQ382" s="695"/>
      <c r="AR382" s="695"/>
      <c r="AS382" s="695"/>
      <c r="AT382" s="695"/>
      <c r="AU382" s="57"/>
      <c r="AV382" s="106"/>
      <c r="AW382" s="57"/>
      <c r="AX382" s="57"/>
      <c r="AY382" s="57"/>
      <c r="AZ382" s="57"/>
      <c r="BA382" s="85"/>
      <c r="BB382" s="685"/>
      <c r="BC382" s="685"/>
      <c r="BD382" s="695"/>
      <c r="BE382" s="695"/>
      <c r="BF382" s="695"/>
      <c r="BG382" s="695"/>
      <c r="BH382" s="57"/>
      <c r="BI382" s="106"/>
      <c r="BJ382" s="57"/>
      <c r="BK382" s="57"/>
      <c r="BL382" s="57"/>
      <c r="BM382" s="57"/>
    </row>
    <row r="383" spans="1:65" s="7" customFormat="1" ht="17.100000000000001" customHeight="1" x14ac:dyDescent="0.2">
      <c r="A383" s="85"/>
      <c r="B383" s="685"/>
      <c r="C383" s="685"/>
      <c r="D383" s="695"/>
      <c r="E383" s="695"/>
      <c r="F383" s="695"/>
      <c r="G383" s="695"/>
      <c r="H383" s="57"/>
      <c r="I383" s="101"/>
      <c r="J383" s="85"/>
      <c r="K383" s="57"/>
      <c r="L383" s="57"/>
      <c r="M383" s="57"/>
      <c r="N383" s="85"/>
      <c r="O383" s="685"/>
      <c r="P383" s="685"/>
      <c r="Q383" s="695"/>
      <c r="R383" s="695"/>
      <c r="S383" s="695"/>
      <c r="T383" s="695"/>
      <c r="U383" s="57"/>
      <c r="V383" s="106"/>
      <c r="W383" s="57"/>
      <c r="X383" s="57"/>
      <c r="Y383" s="57"/>
      <c r="Z383" s="57"/>
      <c r="AA383" s="85"/>
      <c r="AB383" s="685"/>
      <c r="AC383" s="685"/>
      <c r="AD383" s="695"/>
      <c r="AE383" s="695"/>
      <c r="AF383" s="695"/>
      <c r="AG383" s="695"/>
      <c r="AH383" s="57"/>
      <c r="AI383" s="106"/>
      <c r="AJ383" s="57"/>
      <c r="AK383" s="57"/>
      <c r="AL383" s="57"/>
      <c r="AM383" s="57"/>
      <c r="AN383" s="85"/>
      <c r="AO383" s="685"/>
      <c r="AP383" s="685"/>
      <c r="AQ383" s="695"/>
      <c r="AR383" s="695"/>
      <c r="AS383" s="695"/>
      <c r="AT383" s="695"/>
      <c r="AU383" s="57"/>
      <c r="AV383" s="106"/>
      <c r="AW383" s="57"/>
      <c r="AX383" s="57"/>
      <c r="AY383" s="57"/>
      <c r="AZ383" s="57"/>
      <c r="BA383" s="85"/>
      <c r="BB383" s="685"/>
      <c r="BC383" s="685"/>
      <c r="BD383" s="695"/>
      <c r="BE383" s="695"/>
      <c r="BF383" s="695"/>
      <c r="BG383" s="695"/>
      <c r="BH383" s="57"/>
      <c r="BI383" s="106"/>
      <c r="BJ383" s="57"/>
      <c r="BK383" s="57"/>
      <c r="BL383" s="57"/>
      <c r="BM383" s="57"/>
    </row>
    <row r="384" spans="1:65" s="7" customFormat="1" ht="17.100000000000001" customHeight="1" x14ac:dyDescent="0.2">
      <c r="A384" s="85"/>
      <c r="B384" s="685"/>
      <c r="C384" s="685"/>
      <c r="D384" s="695"/>
      <c r="E384" s="695"/>
      <c r="F384" s="695"/>
      <c r="G384" s="695"/>
      <c r="H384" s="57"/>
      <c r="I384" s="101"/>
      <c r="J384" s="85"/>
      <c r="K384" s="57"/>
      <c r="L384" s="57"/>
      <c r="M384" s="57"/>
      <c r="N384" s="85"/>
      <c r="O384" s="685"/>
      <c r="P384" s="685"/>
      <c r="Q384" s="695"/>
      <c r="R384" s="695"/>
      <c r="S384" s="695"/>
      <c r="T384" s="695"/>
      <c r="U384" s="57"/>
      <c r="V384" s="106"/>
      <c r="W384" s="57"/>
      <c r="X384" s="57"/>
      <c r="Y384" s="57"/>
      <c r="Z384" s="57"/>
      <c r="AA384" s="85"/>
      <c r="AB384" s="685"/>
      <c r="AC384" s="685"/>
      <c r="AD384" s="695"/>
      <c r="AE384" s="695"/>
      <c r="AF384" s="695"/>
      <c r="AG384" s="695"/>
      <c r="AH384" s="57"/>
      <c r="AI384" s="106"/>
      <c r="AJ384" s="57"/>
      <c r="AK384" s="57"/>
      <c r="AL384" s="57"/>
      <c r="AM384" s="57"/>
      <c r="AN384" s="85"/>
      <c r="AO384" s="685"/>
      <c r="AP384" s="685"/>
      <c r="AQ384" s="695"/>
      <c r="AR384" s="695"/>
      <c r="AS384" s="695"/>
      <c r="AT384" s="695"/>
      <c r="AU384" s="57"/>
      <c r="AV384" s="106"/>
      <c r="AW384" s="57"/>
      <c r="AX384" s="57"/>
      <c r="AY384" s="57"/>
      <c r="AZ384" s="57"/>
      <c r="BA384" s="85"/>
      <c r="BB384" s="685"/>
      <c r="BC384" s="685"/>
      <c r="BD384" s="695"/>
      <c r="BE384" s="695"/>
      <c r="BF384" s="695"/>
      <c r="BG384" s="695"/>
      <c r="BH384" s="57"/>
      <c r="BI384" s="106"/>
      <c r="BJ384" s="57"/>
      <c r="BK384" s="57"/>
      <c r="BL384" s="57"/>
      <c r="BM384" s="57"/>
    </row>
    <row r="385" spans="1:65" s="7" customFormat="1" ht="17.100000000000001" customHeight="1" x14ac:dyDescent="0.2">
      <c r="A385" s="85"/>
      <c r="B385" s="685"/>
      <c r="C385" s="685"/>
      <c r="D385" s="695"/>
      <c r="E385" s="695"/>
      <c r="F385" s="695"/>
      <c r="G385" s="695"/>
      <c r="H385" s="57"/>
      <c r="I385" s="101"/>
      <c r="J385" s="85"/>
      <c r="K385" s="57"/>
      <c r="L385" s="57"/>
      <c r="M385" s="57"/>
      <c r="N385" s="85"/>
      <c r="O385" s="685"/>
      <c r="P385" s="685"/>
      <c r="Q385" s="695"/>
      <c r="R385" s="695"/>
      <c r="S385" s="695"/>
      <c r="T385" s="695"/>
      <c r="U385" s="57"/>
      <c r="V385" s="106"/>
      <c r="W385" s="57"/>
      <c r="X385" s="57"/>
      <c r="Y385" s="57"/>
      <c r="Z385" s="57"/>
      <c r="AA385" s="85"/>
      <c r="AB385" s="685"/>
      <c r="AC385" s="685"/>
      <c r="AD385" s="695"/>
      <c r="AE385" s="695"/>
      <c r="AF385" s="695"/>
      <c r="AG385" s="695"/>
      <c r="AH385" s="57"/>
      <c r="AI385" s="106"/>
      <c r="AJ385" s="57"/>
      <c r="AK385" s="57"/>
      <c r="AL385" s="57"/>
      <c r="AM385" s="57"/>
      <c r="AN385" s="85"/>
      <c r="AO385" s="685"/>
      <c r="AP385" s="685"/>
      <c r="AQ385" s="695"/>
      <c r="AR385" s="695"/>
      <c r="AS385" s="695"/>
      <c r="AT385" s="695"/>
      <c r="AU385" s="57"/>
      <c r="AV385" s="106"/>
      <c r="AW385" s="57"/>
      <c r="AX385" s="57"/>
      <c r="AY385" s="57"/>
      <c r="AZ385" s="57"/>
      <c r="BA385" s="85"/>
      <c r="BB385" s="685"/>
      <c r="BC385" s="685"/>
      <c r="BD385" s="695"/>
      <c r="BE385" s="695"/>
      <c r="BF385" s="695"/>
      <c r="BG385" s="695"/>
      <c r="BH385" s="57"/>
      <c r="BI385" s="106"/>
      <c r="BJ385" s="57"/>
      <c r="BK385" s="57"/>
      <c r="BL385" s="57"/>
      <c r="BM385" s="57"/>
    </row>
    <row r="386" spans="1:65" s="7" customFormat="1" ht="17.100000000000001" customHeight="1" x14ac:dyDescent="0.2">
      <c r="A386" s="85"/>
      <c r="B386" s="685"/>
      <c r="C386" s="685"/>
      <c r="D386" s="695"/>
      <c r="E386" s="695"/>
      <c r="F386" s="695"/>
      <c r="G386" s="695"/>
      <c r="H386" s="57"/>
      <c r="I386" s="101"/>
      <c r="J386" s="85"/>
      <c r="K386" s="57"/>
      <c r="L386" s="57"/>
      <c r="M386" s="57"/>
      <c r="N386" s="85"/>
      <c r="O386" s="685"/>
      <c r="P386" s="685"/>
      <c r="Q386" s="695"/>
      <c r="R386" s="695"/>
      <c r="S386" s="695"/>
      <c r="T386" s="695"/>
      <c r="U386" s="57"/>
      <c r="V386" s="106"/>
      <c r="W386" s="57"/>
      <c r="X386" s="57"/>
      <c r="Y386" s="57"/>
      <c r="Z386" s="57"/>
      <c r="AA386" s="85"/>
      <c r="AB386" s="685"/>
      <c r="AC386" s="685"/>
      <c r="AD386" s="695"/>
      <c r="AE386" s="695"/>
      <c r="AF386" s="695"/>
      <c r="AG386" s="695"/>
      <c r="AH386" s="57"/>
      <c r="AI386" s="106"/>
      <c r="AJ386" s="57"/>
      <c r="AK386" s="57"/>
      <c r="AL386" s="57"/>
      <c r="AM386" s="57"/>
      <c r="AN386" s="85"/>
      <c r="AO386" s="685"/>
      <c r="AP386" s="685"/>
      <c r="AQ386" s="695"/>
      <c r="AR386" s="695"/>
      <c r="AS386" s="695"/>
      <c r="AT386" s="695"/>
      <c r="AU386" s="57"/>
      <c r="AV386" s="106"/>
      <c r="AW386" s="57"/>
      <c r="AX386" s="57"/>
      <c r="AY386" s="57"/>
      <c r="AZ386" s="57"/>
      <c r="BA386" s="85"/>
      <c r="BB386" s="685"/>
      <c r="BC386" s="685"/>
      <c r="BD386" s="695"/>
      <c r="BE386" s="695"/>
      <c r="BF386" s="695"/>
      <c r="BG386" s="695"/>
      <c r="BH386" s="57"/>
      <c r="BI386" s="106"/>
      <c r="BJ386" s="57"/>
      <c r="BK386" s="57"/>
      <c r="BL386" s="57"/>
      <c r="BM386" s="57"/>
    </row>
    <row r="387" spans="1:65" s="7" customFormat="1" ht="17.100000000000001" customHeight="1" x14ac:dyDescent="0.2">
      <c r="A387" s="85"/>
      <c r="B387" s="685"/>
      <c r="C387" s="685"/>
      <c r="D387" s="695"/>
      <c r="E387" s="695"/>
      <c r="F387" s="695"/>
      <c r="G387" s="695"/>
      <c r="H387" s="57"/>
      <c r="I387" s="101"/>
      <c r="J387" s="85"/>
      <c r="K387" s="57"/>
      <c r="L387" s="57"/>
      <c r="M387" s="57"/>
      <c r="N387" s="85"/>
      <c r="O387" s="685"/>
      <c r="P387" s="685"/>
      <c r="Q387" s="695"/>
      <c r="R387" s="695"/>
      <c r="S387" s="695"/>
      <c r="T387" s="695"/>
      <c r="U387" s="57"/>
      <c r="V387" s="106"/>
      <c r="W387" s="57"/>
      <c r="X387" s="57"/>
      <c r="Y387" s="57"/>
      <c r="Z387" s="57"/>
      <c r="AA387" s="85"/>
      <c r="AB387" s="685"/>
      <c r="AC387" s="685"/>
      <c r="AD387" s="695"/>
      <c r="AE387" s="695"/>
      <c r="AF387" s="695"/>
      <c r="AG387" s="695"/>
      <c r="AH387" s="57"/>
      <c r="AI387" s="106"/>
      <c r="AJ387" s="57"/>
      <c r="AK387" s="57"/>
      <c r="AL387" s="57"/>
      <c r="AM387" s="57"/>
      <c r="AN387" s="85"/>
      <c r="AO387" s="685"/>
      <c r="AP387" s="685"/>
      <c r="AQ387" s="695"/>
      <c r="AR387" s="695"/>
      <c r="AS387" s="695"/>
      <c r="AT387" s="695"/>
      <c r="AU387" s="57"/>
      <c r="AV387" s="106"/>
      <c r="AW387" s="57"/>
      <c r="AX387" s="57"/>
      <c r="AY387" s="57"/>
      <c r="AZ387" s="57"/>
      <c r="BA387" s="85"/>
      <c r="BB387" s="685"/>
      <c r="BC387" s="685"/>
      <c r="BD387" s="695"/>
      <c r="BE387" s="695"/>
      <c r="BF387" s="695"/>
      <c r="BG387" s="695"/>
      <c r="BH387" s="57"/>
      <c r="BI387" s="106"/>
      <c r="BJ387" s="57"/>
      <c r="BK387" s="57"/>
      <c r="BL387" s="57"/>
      <c r="BM387" s="57"/>
    </row>
    <row r="388" spans="1:65" s="7" customFormat="1" ht="17.100000000000001" customHeight="1" x14ac:dyDescent="0.2">
      <c r="A388" s="85"/>
      <c r="B388" s="685"/>
      <c r="C388" s="685"/>
      <c r="D388" s="695"/>
      <c r="E388" s="695"/>
      <c r="F388" s="695"/>
      <c r="G388" s="695"/>
      <c r="H388" s="57"/>
      <c r="I388" s="101"/>
      <c r="J388" s="85"/>
      <c r="K388" s="57"/>
      <c r="L388" s="57"/>
      <c r="M388" s="57"/>
      <c r="N388" s="85"/>
      <c r="O388" s="685"/>
      <c r="P388" s="685"/>
      <c r="Q388" s="695"/>
      <c r="R388" s="695"/>
      <c r="S388" s="695"/>
      <c r="T388" s="695"/>
      <c r="U388" s="57"/>
      <c r="V388" s="106"/>
      <c r="W388" s="57"/>
      <c r="X388" s="57"/>
      <c r="Y388" s="57"/>
      <c r="Z388" s="57"/>
      <c r="AA388" s="85"/>
      <c r="AB388" s="685"/>
      <c r="AC388" s="685"/>
      <c r="AD388" s="695"/>
      <c r="AE388" s="695"/>
      <c r="AF388" s="695"/>
      <c r="AG388" s="695"/>
      <c r="AH388" s="57"/>
      <c r="AI388" s="106"/>
      <c r="AJ388" s="57"/>
      <c r="AK388" s="57"/>
      <c r="AL388" s="57"/>
      <c r="AM388" s="57"/>
      <c r="AN388" s="85"/>
      <c r="AO388" s="685"/>
      <c r="AP388" s="685"/>
      <c r="AQ388" s="695"/>
      <c r="AR388" s="695"/>
      <c r="AS388" s="695"/>
      <c r="AT388" s="695"/>
      <c r="AU388" s="57"/>
      <c r="AV388" s="106"/>
      <c r="AW388" s="57"/>
      <c r="AX388" s="57"/>
      <c r="AY388" s="57"/>
      <c r="AZ388" s="57"/>
      <c r="BA388" s="85"/>
      <c r="BB388" s="685"/>
      <c r="BC388" s="685"/>
      <c r="BD388" s="695"/>
      <c r="BE388" s="695"/>
      <c r="BF388" s="695"/>
      <c r="BG388" s="695"/>
      <c r="BH388" s="57"/>
      <c r="BI388" s="106"/>
      <c r="BJ388" s="57"/>
      <c r="BK388" s="57"/>
      <c r="BL388" s="57"/>
      <c r="BM388" s="57"/>
    </row>
    <row r="389" spans="1:65" s="7" customFormat="1" ht="17.100000000000001" customHeight="1" x14ac:dyDescent="0.2">
      <c r="A389" s="85"/>
      <c r="B389" s="685"/>
      <c r="C389" s="685"/>
      <c r="D389" s="695"/>
      <c r="E389" s="695"/>
      <c r="F389" s="695"/>
      <c r="G389" s="695"/>
      <c r="H389" s="57"/>
      <c r="I389" s="101"/>
      <c r="J389" s="85"/>
      <c r="K389" s="57"/>
      <c r="L389" s="57"/>
      <c r="M389" s="57"/>
      <c r="N389" s="85"/>
      <c r="O389" s="685"/>
      <c r="P389" s="685"/>
      <c r="Q389" s="695"/>
      <c r="R389" s="695"/>
      <c r="S389" s="695"/>
      <c r="T389" s="695"/>
      <c r="U389" s="57"/>
      <c r="V389" s="106"/>
      <c r="W389" s="57"/>
      <c r="X389" s="57"/>
      <c r="Y389" s="57"/>
      <c r="Z389" s="57"/>
      <c r="AA389" s="85"/>
      <c r="AB389" s="685"/>
      <c r="AC389" s="685"/>
      <c r="AD389" s="695"/>
      <c r="AE389" s="695"/>
      <c r="AF389" s="695"/>
      <c r="AG389" s="695"/>
      <c r="AH389" s="57"/>
      <c r="AI389" s="106"/>
      <c r="AJ389" s="57"/>
      <c r="AK389" s="57"/>
      <c r="AL389" s="57"/>
      <c r="AM389" s="57"/>
      <c r="AN389" s="85"/>
      <c r="AO389" s="685"/>
      <c r="AP389" s="685"/>
      <c r="AQ389" s="695"/>
      <c r="AR389" s="695"/>
      <c r="AS389" s="695"/>
      <c r="AT389" s="695"/>
      <c r="AU389" s="57"/>
      <c r="AV389" s="106"/>
      <c r="AW389" s="57"/>
      <c r="AX389" s="57"/>
      <c r="AY389" s="57"/>
      <c r="AZ389" s="57"/>
      <c r="BA389" s="85"/>
      <c r="BB389" s="685"/>
      <c r="BC389" s="685"/>
      <c r="BD389" s="695"/>
      <c r="BE389" s="695"/>
      <c r="BF389" s="695"/>
      <c r="BG389" s="695"/>
      <c r="BH389" s="57"/>
      <c r="BI389" s="106"/>
      <c r="BJ389" s="57"/>
      <c r="BK389" s="57"/>
      <c r="BL389" s="57"/>
      <c r="BM389" s="57"/>
    </row>
    <row r="390" spans="1:65" s="7" customFormat="1" ht="17.100000000000001" customHeight="1" x14ac:dyDescent="0.2">
      <c r="A390" s="85"/>
      <c r="B390" s="685"/>
      <c r="C390" s="685"/>
      <c r="D390" s="695"/>
      <c r="E390" s="695"/>
      <c r="F390" s="695"/>
      <c r="G390" s="695"/>
      <c r="H390" s="57"/>
      <c r="I390" s="101"/>
      <c r="J390" s="85"/>
      <c r="K390" s="57"/>
      <c r="L390" s="57"/>
      <c r="M390" s="57"/>
      <c r="N390" s="85"/>
      <c r="O390" s="685"/>
      <c r="P390" s="685"/>
      <c r="Q390" s="695"/>
      <c r="R390" s="695"/>
      <c r="S390" s="695"/>
      <c r="T390" s="695"/>
      <c r="U390" s="57"/>
      <c r="V390" s="106"/>
      <c r="W390" s="57"/>
      <c r="X390" s="57"/>
      <c r="Y390" s="57"/>
      <c r="Z390" s="57"/>
      <c r="AA390" s="85"/>
      <c r="AB390" s="685"/>
      <c r="AC390" s="685"/>
      <c r="AD390" s="695"/>
      <c r="AE390" s="695"/>
      <c r="AF390" s="695"/>
      <c r="AG390" s="695"/>
      <c r="AH390" s="57"/>
      <c r="AI390" s="106"/>
      <c r="AJ390" s="57"/>
      <c r="AK390" s="57"/>
      <c r="AL390" s="57"/>
      <c r="AM390" s="57"/>
      <c r="AN390" s="85"/>
      <c r="AO390" s="685"/>
      <c r="AP390" s="685"/>
      <c r="AQ390" s="695"/>
      <c r="AR390" s="695"/>
      <c r="AS390" s="695"/>
      <c r="AT390" s="695"/>
      <c r="AU390" s="57"/>
      <c r="AV390" s="106"/>
      <c r="AW390" s="57"/>
      <c r="AX390" s="57"/>
      <c r="AY390" s="57"/>
      <c r="AZ390" s="57"/>
      <c r="BA390" s="85"/>
      <c r="BB390" s="685"/>
      <c r="BC390" s="685"/>
      <c r="BD390" s="695"/>
      <c r="BE390" s="695"/>
      <c r="BF390" s="695"/>
      <c r="BG390" s="695"/>
      <c r="BH390" s="57"/>
      <c r="BI390" s="106"/>
      <c r="BJ390" s="57"/>
      <c r="BK390" s="57"/>
      <c r="BL390" s="57"/>
      <c r="BM390" s="57"/>
    </row>
    <row r="391" spans="1:65" s="7" customFormat="1" ht="15" x14ac:dyDescent="0.2">
      <c r="A391" s="85"/>
      <c r="B391" s="686"/>
      <c r="C391" s="686"/>
      <c r="D391" s="695"/>
      <c r="E391" s="695"/>
      <c r="F391" s="695"/>
      <c r="G391" s="695"/>
      <c r="H391" s="57"/>
      <c r="I391" s="101"/>
      <c r="J391" s="85"/>
      <c r="K391" s="57"/>
      <c r="L391" s="57"/>
      <c r="M391" s="57"/>
      <c r="N391" s="85"/>
      <c r="O391" s="686"/>
      <c r="P391" s="686"/>
      <c r="Q391" s="695"/>
      <c r="R391" s="695"/>
      <c r="S391" s="695"/>
      <c r="T391" s="695"/>
      <c r="U391" s="57"/>
      <c r="V391" s="106"/>
      <c r="W391" s="57"/>
      <c r="X391" s="57"/>
      <c r="Y391" s="57"/>
      <c r="Z391" s="57"/>
      <c r="AA391" s="85"/>
      <c r="AB391" s="686"/>
      <c r="AC391" s="686"/>
      <c r="AD391" s="695"/>
      <c r="AE391" s="695"/>
      <c r="AF391" s="695"/>
      <c r="AG391" s="695"/>
      <c r="AH391" s="57"/>
      <c r="AI391" s="106"/>
      <c r="AJ391" s="57"/>
      <c r="AK391" s="57"/>
      <c r="AL391" s="57"/>
      <c r="AM391" s="57"/>
      <c r="AN391" s="85"/>
      <c r="AO391" s="686"/>
      <c r="AP391" s="686"/>
      <c r="AQ391" s="695"/>
      <c r="AR391" s="695"/>
      <c r="AS391" s="695"/>
      <c r="AT391" s="695"/>
      <c r="AU391" s="57"/>
      <c r="AV391" s="106"/>
      <c r="AW391" s="57"/>
      <c r="AX391" s="57"/>
      <c r="AY391" s="57"/>
      <c r="AZ391" s="57"/>
      <c r="BA391" s="85"/>
      <c r="BB391" s="686"/>
      <c r="BC391" s="686"/>
      <c r="BD391" s="695"/>
      <c r="BE391" s="695"/>
      <c r="BF391" s="695"/>
      <c r="BG391" s="695"/>
      <c r="BH391" s="57"/>
      <c r="BI391" s="106"/>
      <c r="BJ391" s="57"/>
      <c r="BK391" s="57"/>
      <c r="BL391" s="57"/>
      <c r="BM391" s="57"/>
    </row>
    <row r="392" spans="1:65" s="7" customFormat="1" ht="15" x14ac:dyDescent="0.2">
      <c r="A392" s="85"/>
      <c r="B392" s="686"/>
      <c r="C392" s="686"/>
      <c r="D392" s="695"/>
      <c r="E392" s="695"/>
      <c r="F392" s="695"/>
      <c r="G392" s="695"/>
      <c r="H392" s="57"/>
      <c r="I392" s="101"/>
      <c r="J392" s="85"/>
      <c r="K392" s="57"/>
      <c r="L392" s="57"/>
      <c r="M392" s="57"/>
      <c r="N392" s="85"/>
      <c r="O392" s="686"/>
      <c r="P392" s="686"/>
      <c r="Q392" s="695"/>
      <c r="R392" s="695"/>
      <c r="S392" s="695"/>
      <c r="T392" s="695"/>
      <c r="U392" s="57"/>
      <c r="V392" s="106"/>
      <c r="W392" s="57"/>
      <c r="X392" s="57"/>
      <c r="Y392" s="57"/>
      <c r="Z392" s="57"/>
      <c r="AA392" s="85"/>
      <c r="AB392" s="686"/>
      <c r="AC392" s="686"/>
      <c r="AD392" s="695"/>
      <c r="AE392" s="695"/>
      <c r="AF392" s="695"/>
      <c r="AG392" s="695"/>
      <c r="AH392" s="57"/>
      <c r="AI392" s="106"/>
      <c r="AJ392" s="57"/>
      <c r="AK392" s="57"/>
      <c r="AL392" s="57"/>
      <c r="AM392" s="57"/>
      <c r="AN392" s="85"/>
      <c r="AO392" s="686"/>
      <c r="AP392" s="686"/>
      <c r="AQ392" s="695"/>
      <c r="AR392" s="695"/>
      <c r="AS392" s="695"/>
      <c r="AT392" s="695"/>
      <c r="AU392" s="57"/>
      <c r="AV392" s="106"/>
      <c r="AW392" s="57"/>
      <c r="AX392" s="57"/>
      <c r="AY392" s="57"/>
      <c r="AZ392" s="57"/>
      <c r="BA392" s="85"/>
      <c r="BB392" s="686"/>
      <c r="BC392" s="686"/>
      <c r="BD392" s="695"/>
      <c r="BE392" s="695"/>
      <c r="BF392" s="695"/>
      <c r="BG392" s="695"/>
      <c r="BH392" s="57"/>
      <c r="BI392" s="106"/>
      <c r="BJ392" s="57"/>
      <c r="BK392" s="57"/>
      <c r="BL392" s="57"/>
      <c r="BM392" s="57"/>
    </row>
    <row r="393" spans="1:65" s="7" customFormat="1" ht="15" x14ac:dyDescent="0.2">
      <c r="A393" s="85"/>
      <c r="B393" s="49"/>
      <c r="C393" s="49"/>
      <c r="D393" s="54"/>
      <c r="E393" s="54"/>
      <c r="F393" s="54"/>
      <c r="G393" s="54"/>
      <c r="H393" s="57"/>
      <c r="I393" s="101"/>
      <c r="J393" s="85"/>
      <c r="K393" s="57"/>
      <c r="L393" s="57"/>
      <c r="M393" s="57"/>
      <c r="N393" s="85"/>
      <c r="O393" s="49"/>
      <c r="P393" s="49"/>
      <c r="Q393" s="54"/>
      <c r="R393" s="54"/>
      <c r="S393" s="54"/>
      <c r="T393" s="54"/>
      <c r="U393" s="57"/>
      <c r="V393" s="106"/>
      <c r="W393" s="57"/>
      <c r="X393" s="57"/>
      <c r="Y393" s="57"/>
      <c r="Z393" s="57"/>
      <c r="AA393" s="85"/>
      <c r="AB393" s="49"/>
      <c r="AC393" s="49"/>
      <c r="AD393" s="54"/>
      <c r="AE393" s="54"/>
      <c r="AF393" s="54"/>
      <c r="AG393" s="54"/>
      <c r="AH393" s="57"/>
      <c r="AI393" s="106"/>
      <c r="AJ393" s="57"/>
      <c r="AK393" s="57"/>
      <c r="AL393" s="57"/>
      <c r="AM393" s="57"/>
      <c r="AN393" s="85"/>
      <c r="AO393" s="49"/>
      <c r="AP393" s="49"/>
      <c r="AQ393" s="54"/>
      <c r="AR393" s="54"/>
      <c r="AS393" s="54"/>
      <c r="AT393" s="54"/>
      <c r="AU393" s="57"/>
      <c r="AV393" s="106"/>
      <c r="AW393" s="57"/>
      <c r="AX393" s="57"/>
      <c r="AY393" s="57"/>
      <c r="AZ393" s="57"/>
      <c r="BA393" s="85"/>
      <c r="BB393" s="49"/>
      <c r="BC393" s="49"/>
      <c r="BD393" s="54"/>
      <c r="BE393" s="54"/>
      <c r="BF393" s="54"/>
      <c r="BG393" s="54"/>
      <c r="BH393" s="57"/>
      <c r="BI393" s="106"/>
      <c r="BJ393" s="57"/>
      <c r="BK393" s="57"/>
      <c r="BL393" s="57"/>
      <c r="BM393" s="57"/>
    </row>
    <row r="394" spans="1:65" s="5" customFormat="1" ht="13.5" x14ac:dyDescent="0.25">
      <c r="A394" s="7"/>
      <c r="B394" s="71"/>
      <c r="C394" s="777"/>
      <c r="D394" s="777"/>
      <c r="E394" s="777"/>
      <c r="F394" s="777"/>
      <c r="G394" s="777"/>
      <c r="H394" s="777"/>
      <c r="I394" s="777"/>
      <c r="J394" s="7"/>
      <c r="K394" s="778"/>
      <c r="L394" s="778"/>
      <c r="M394" s="778"/>
      <c r="N394" s="7"/>
      <c r="O394" s="71"/>
      <c r="P394" s="189"/>
      <c r="Q394" s="189"/>
      <c r="R394" s="189"/>
      <c r="S394" s="189"/>
      <c r="T394" s="189"/>
      <c r="U394" s="51"/>
      <c r="V394" s="51"/>
      <c r="W394" s="57"/>
      <c r="X394" s="778"/>
      <c r="Y394" s="778"/>
      <c r="Z394" s="778"/>
      <c r="AA394" s="7"/>
      <c r="AB394" s="71"/>
      <c r="AC394" s="189"/>
      <c r="AD394" s="189"/>
      <c r="AE394" s="189"/>
      <c r="AF394" s="189"/>
      <c r="AG394" s="189"/>
      <c r="AH394" s="51"/>
      <c r="AI394" s="51"/>
      <c r="AJ394" s="57"/>
      <c r="AK394" s="778"/>
      <c r="AL394" s="778"/>
      <c r="AM394" s="778"/>
      <c r="AN394" s="7"/>
      <c r="AO394" s="71"/>
      <c r="AP394" s="189"/>
      <c r="AQ394" s="189"/>
      <c r="AR394" s="189"/>
      <c r="AS394" s="189"/>
      <c r="AT394" s="189"/>
      <c r="AU394" s="51"/>
      <c r="AV394" s="51"/>
      <c r="AW394" s="57"/>
      <c r="AX394" s="778"/>
      <c r="AY394" s="778"/>
      <c r="AZ394" s="778"/>
      <c r="BA394" s="7"/>
      <c r="BB394" s="71"/>
      <c r="BC394" s="189"/>
      <c r="BD394" s="189"/>
      <c r="BE394" s="189"/>
      <c r="BF394" s="189"/>
      <c r="BG394" s="189"/>
      <c r="BH394" s="51"/>
      <c r="BI394" s="51"/>
      <c r="BJ394" s="57"/>
      <c r="BK394" s="778"/>
      <c r="BL394" s="778"/>
      <c r="BM394" s="778"/>
    </row>
    <row r="395" spans="1:65" s="7" customFormat="1" ht="15" x14ac:dyDescent="0.2">
      <c r="A395" s="85"/>
      <c r="B395" s="49"/>
      <c r="C395" s="49"/>
      <c r="D395" s="54"/>
      <c r="E395" s="54"/>
      <c r="F395" s="54"/>
      <c r="G395" s="54"/>
      <c r="H395" s="57"/>
      <c r="I395" s="101"/>
      <c r="J395" s="85"/>
      <c r="K395" s="57"/>
      <c r="L395" s="57"/>
      <c r="M395" s="57"/>
      <c r="N395" s="85"/>
      <c r="O395" s="49"/>
      <c r="P395" s="49"/>
      <c r="Q395" s="54"/>
      <c r="R395" s="54"/>
      <c r="S395" s="54"/>
      <c r="T395" s="54"/>
      <c r="U395" s="57"/>
      <c r="V395" s="106"/>
      <c r="W395" s="57"/>
      <c r="X395" s="57"/>
      <c r="Y395" s="57"/>
      <c r="Z395" s="57"/>
      <c r="AA395" s="85"/>
      <c r="AB395" s="49"/>
      <c r="AC395" s="49"/>
      <c r="AD395" s="54"/>
      <c r="AE395" s="54"/>
      <c r="AF395" s="54"/>
      <c r="AG395" s="54"/>
      <c r="AH395" s="57"/>
      <c r="AI395" s="106"/>
      <c r="AJ395" s="57"/>
      <c r="AK395" s="57"/>
      <c r="AL395" s="57"/>
      <c r="AM395" s="57"/>
      <c r="AN395" s="85"/>
      <c r="AO395" s="49"/>
      <c r="AP395" s="49"/>
      <c r="AQ395" s="54"/>
      <c r="AR395" s="54"/>
      <c r="AS395" s="54"/>
      <c r="AT395" s="54"/>
      <c r="AU395" s="57"/>
      <c r="AV395" s="106"/>
      <c r="AW395" s="57"/>
      <c r="AX395" s="57"/>
      <c r="AY395" s="57"/>
      <c r="AZ395" s="57"/>
      <c r="BA395" s="85"/>
      <c r="BB395" s="49"/>
      <c r="BC395" s="49"/>
      <c r="BD395" s="54"/>
      <c r="BE395" s="54"/>
      <c r="BF395" s="54"/>
      <c r="BG395" s="54"/>
      <c r="BH395" s="57"/>
      <c r="BI395" s="106"/>
      <c r="BJ395" s="57"/>
      <c r="BK395" s="57"/>
      <c r="BL395" s="57"/>
      <c r="BM395" s="57"/>
    </row>
    <row r="396" spans="1:65" s="7" customFormat="1" ht="17.100000000000001" customHeight="1" x14ac:dyDescent="0.2">
      <c r="A396" s="721"/>
      <c r="B396" s="721"/>
      <c r="C396" s="721"/>
      <c r="D396" s="721"/>
      <c r="E396" s="721"/>
      <c r="F396" s="721"/>
      <c r="G396" s="721"/>
      <c r="H396" s="721"/>
      <c r="I396" s="721"/>
      <c r="J396" s="721"/>
      <c r="K396" s="721"/>
      <c r="L396" s="721"/>
      <c r="M396" s="721"/>
      <c r="N396" s="85"/>
      <c r="O396" s="85"/>
      <c r="P396" s="85"/>
      <c r="Q396" s="85"/>
      <c r="R396" s="85"/>
      <c r="S396" s="85"/>
      <c r="T396" s="85"/>
      <c r="U396" s="57"/>
      <c r="V396" s="57"/>
      <c r="W396" s="57"/>
      <c r="X396" s="57"/>
      <c r="Y396" s="57"/>
      <c r="Z396" s="57"/>
      <c r="AA396" s="85"/>
      <c r="AB396" s="85"/>
      <c r="AC396" s="85"/>
      <c r="AD396" s="85"/>
      <c r="AE396" s="85"/>
      <c r="AF396" s="85"/>
      <c r="AG396" s="85"/>
      <c r="AH396" s="57"/>
      <c r="AI396" s="57"/>
      <c r="AJ396" s="57"/>
      <c r="AK396" s="57"/>
      <c r="AL396" s="57"/>
      <c r="AM396" s="57"/>
      <c r="AN396" s="85"/>
      <c r="AO396" s="85"/>
      <c r="AP396" s="85"/>
      <c r="AQ396" s="85"/>
      <c r="AR396" s="85"/>
      <c r="AS396" s="85"/>
      <c r="AT396" s="85"/>
      <c r="AU396" s="57"/>
      <c r="AV396" s="57"/>
      <c r="AW396" s="57"/>
      <c r="AX396" s="57"/>
      <c r="AY396" s="57"/>
      <c r="AZ396" s="57"/>
      <c r="BA396" s="85"/>
      <c r="BB396" s="85"/>
      <c r="BC396" s="85"/>
      <c r="BD396" s="85"/>
      <c r="BE396" s="85"/>
      <c r="BF396" s="85"/>
      <c r="BG396" s="85"/>
      <c r="BH396" s="57"/>
      <c r="BI396" s="57"/>
      <c r="BJ396" s="57"/>
      <c r="BK396" s="57"/>
      <c r="BL396" s="57"/>
      <c r="BM396" s="57"/>
    </row>
    <row r="397" spans="1:65" s="5" customFormat="1" x14ac:dyDescent="0.2">
      <c r="A397" s="82"/>
      <c r="B397" s="689"/>
      <c r="C397" s="689"/>
      <c r="D397" s="689"/>
      <c r="E397" s="689"/>
      <c r="F397" s="689"/>
      <c r="G397" s="689"/>
      <c r="H397" s="24"/>
      <c r="I397" s="98"/>
      <c r="K397" s="51"/>
      <c r="L397" s="51"/>
      <c r="M397" s="51"/>
      <c r="N397" s="82"/>
      <c r="O397" s="689"/>
      <c r="P397" s="689"/>
      <c r="Q397" s="689"/>
      <c r="R397" s="689"/>
      <c r="S397" s="689"/>
      <c r="T397" s="689"/>
      <c r="U397" s="51"/>
      <c r="V397" s="108"/>
      <c r="W397" s="51"/>
      <c r="X397" s="51"/>
      <c r="Y397" s="51"/>
      <c r="Z397" s="51"/>
      <c r="AA397" s="82"/>
      <c r="AB397" s="689"/>
      <c r="AC397" s="689"/>
      <c r="AD397" s="689"/>
      <c r="AE397" s="689"/>
      <c r="AF397" s="689"/>
      <c r="AG397" s="689"/>
      <c r="AH397" s="51"/>
      <c r="AI397" s="108"/>
      <c r="AJ397" s="51"/>
      <c r="AK397" s="51"/>
      <c r="AL397" s="51"/>
      <c r="AM397" s="51"/>
      <c r="AN397" s="82"/>
      <c r="AO397" s="689"/>
      <c r="AP397" s="689"/>
      <c r="AQ397" s="689"/>
      <c r="AR397" s="689"/>
      <c r="AS397" s="689"/>
      <c r="AT397" s="689"/>
      <c r="AU397" s="51"/>
      <c r="AV397" s="108"/>
      <c r="AW397" s="51"/>
      <c r="AX397" s="51"/>
      <c r="AY397" s="51"/>
      <c r="AZ397" s="51"/>
      <c r="BA397" s="82"/>
      <c r="BB397" s="689"/>
      <c r="BC397" s="689"/>
      <c r="BD397" s="689"/>
      <c r="BE397" s="689"/>
      <c r="BF397" s="689"/>
      <c r="BG397" s="689"/>
      <c r="BH397" s="51"/>
      <c r="BI397" s="108"/>
      <c r="BJ397" s="51"/>
      <c r="BK397" s="51"/>
      <c r="BL397" s="51"/>
      <c r="BM397" s="51"/>
    </row>
    <row r="398" spans="1:65" s="5" customFormat="1" x14ac:dyDescent="0.2">
      <c r="A398" s="61"/>
      <c r="B398" s="689"/>
      <c r="C398" s="689"/>
      <c r="D398" s="689"/>
      <c r="E398" s="689"/>
      <c r="F398" s="689"/>
      <c r="G398" s="689"/>
      <c r="H398" s="32"/>
      <c r="I398" s="111"/>
      <c r="K398" s="130"/>
      <c r="L398" s="51"/>
      <c r="M398" s="51"/>
      <c r="N398" s="61"/>
      <c r="O398" s="689"/>
      <c r="P398" s="689"/>
      <c r="Q398" s="689"/>
      <c r="R398" s="689"/>
      <c r="S398" s="689"/>
      <c r="T398" s="689"/>
      <c r="U398" s="156"/>
      <c r="V398" s="176"/>
      <c r="W398" s="51"/>
      <c r="X398" s="130"/>
      <c r="Y398" s="51"/>
      <c r="Z398" s="51"/>
      <c r="AA398" s="61"/>
      <c r="AB398" s="689"/>
      <c r="AC398" s="689"/>
      <c r="AD398" s="689"/>
      <c r="AE398" s="689"/>
      <c r="AF398" s="689"/>
      <c r="AG398" s="689"/>
      <c r="AH398" s="156"/>
      <c r="AI398" s="176"/>
      <c r="AJ398" s="51"/>
      <c r="AK398" s="130"/>
      <c r="AL398" s="51"/>
      <c r="AM398" s="51"/>
      <c r="AN398" s="61"/>
      <c r="AO398" s="689"/>
      <c r="AP398" s="689"/>
      <c r="AQ398" s="689"/>
      <c r="AR398" s="689"/>
      <c r="AS398" s="689"/>
      <c r="AT398" s="689"/>
      <c r="AU398" s="156"/>
      <c r="AV398" s="176"/>
      <c r="AW398" s="51"/>
      <c r="AX398" s="130"/>
      <c r="AY398" s="51"/>
      <c r="AZ398" s="51"/>
      <c r="BA398" s="61"/>
      <c r="BB398" s="689"/>
      <c r="BC398" s="689"/>
      <c r="BD398" s="689"/>
      <c r="BE398" s="689"/>
      <c r="BF398" s="689"/>
      <c r="BG398" s="689"/>
      <c r="BH398" s="156"/>
      <c r="BI398" s="176"/>
      <c r="BJ398" s="51"/>
      <c r="BK398" s="130"/>
      <c r="BL398" s="51"/>
      <c r="BM398" s="51"/>
    </row>
    <row r="399" spans="1:65" s="5" customFormat="1" ht="12.75" customHeight="1" x14ac:dyDescent="0.2">
      <c r="A399" s="61"/>
      <c r="B399" s="80"/>
      <c r="C399" s="45"/>
      <c r="D399" s="45"/>
      <c r="E399" s="45"/>
      <c r="F399" s="45"/>
      <c r="G399" s="45"/>
      <c r="H399" s="55"/>
      <c r="I399" s="100"/>
      <c r="J399" s="45"/>
      <c r="K399" s="134"/>
      <c r="L399" s="51"/>
      <c r="M399" s="59"/>
      <c r="N399" s="61"/>
      <c r="O399" s="80"/>
      <c r="P399" s="45"/>
      <c r="Q399" s="45"/>
      <c r="R399" s="45"/>
      <c r="S399" s="45"/>
      <c r="T399" s="45"/>
      <c r="U399" s="134"/>
      <c r="V399" s="176"/>
      <c r="W399" s="134"/>
      <c r="X399" s="134"/>
      <c r="Y399" s="51"/>
      <c r="Z399" s="59"/>
      <c r="AA399" s="61"/>
      <c r="AB399" s="80"/>
      <c r="AC399" s="45"/>
      <c r="AD399" s="45"/>
      <c r="AE399" s="45"/>
      <c r="AF399" s="45"/>
      <c r="AG399" s="45"/>
      <c r="AH399" s="134"/>
      <c r="AI399" s="176"/>
      <c r="AJ399" s="134"/>
      <c r="AK399" s="134"/>
      <c r="AL399" s="51"/>
      <c r="AM399" s="59"/>
      <c r="AN399" s="61"/>
      <c r="AO399" s="80"/>
      <c r="AP399" s="45"/>
      <c r="AQ399" s="45"/>
      <c r="AR399" s="45"/>
      <c r="AS399" s="45"/>
      <c r="AT399" s="45"/>
      <c r="AU399" s="134"/>
      <c r="AV399" s="176"/>
      <c r="AW399" s="134"/>
      <c r="AX399" s="134"/>
      <c r="AY399" s="51"/>
      <c r="AZ399" s="59"/>
      <c r="BA399" s="61"/>
      <c r="BB399" s="80"/>
      <c r="BC399" s="45"/>
      <c r="BD399" s="45"/>
      <c r="BE399" s="45"/>
      <c r="BF399" s="45"/>
      <c r="BG399" s="45"/>
      <c r="BH399" s="134"/>
      <c r="BI399" s="176"/>
      <c r="BJ399" s="134"/>
      <c r="BK399" s="134"/>
      <c r="BL399" s="51"/>
      <c r="BM399" s="59"/>
    </row>
    <row r="400" spans="1:65" s="7" customFormat="1" ht="10.5" customHeight="1" x14ac:dyDescent="0.2">
      <c r="A400" s="85"/>
      <c r="B400" s="57"/>
      <c r="C400" s="85"/>
      <c r="D400" s="85"/>
      <c r="E400" s="85"/>
      <c r="F400" s="85"/>
      <c r="G400" s="85"/>
      <c r="H400" s="57"/>
      <c r="I400" s="101"/>
      <c r="J400" s="85"/>
      <c r="K400" s="57"/>
      <c r="L400" s="57"/>
      <c r="M400" s="57"/>
      <c r="N400" s="85"/>
      <c r="O400" s="57"/>
      <c r="P400" s="85"/>
      <c r="Q400" s="85"/>
      <c r="R400" s="85"/>
      <c r="S400" s="85"/>
      <c r="T400" s="85"/>
      <c r="U400" s="57"/>
      <c r="V400" s="106"/>
      <c r="W400" s="57"/>
      <c r="X400" s="57"/>
      <c r="Y400" s="57"/>
      <c r="Z400" s="57"/>
      <c r="AA400" s="85"/>
      <c r="AB400" s="57"/>
      <c r="AC400" s="85"/>
      <c r="AD400" s="85"/>
      <c r="AE400" s="85"/>
      <c r="AF400" s="85"/>
      <c r="AG400" s="85"/>
      <c r="AH400" s="57"/>
      <c r="AI400" s="106"/>
      <c r="AJ400" s="57"/>
      <c r="AK400" s="57"/>
      <c r="AL400" s="57"/>
      <c r="AM400" s="57"/>
      <c r="AN400" s="85"/>
      <c r="AO400" s="57"/>
      <c r="AP400" s="85"/>
      <c r="AQ400" s="85"/>
      <c r="AR400" s="85"/>
      <c r="AS400" s="85"/>
      <c r="AT400" s="85"/>
      <c r="AU400" s="57"/>
      <c r="AV400" s="106"/>
      <c r="AW400" s="57"/>
      <c r="AX400" s="57"/>
      <c r="AY400" s="57"/>
      <c r="AZ400" s="57"/>
      <c r="BA400" s="85"/>
      <c r="BB400" s="57"/>
      <c r="BC400" s="85"/>
      <c r="BD400" s="85"/>
      <c r="BE400" s="85"/>
      <c r="BF400" s="85"/>
      <c r="BG400" s="85"/>
      <c r="BH400" s="57"/>
      <c r="BI400" s="106"/>
      <c r="BJ400" s="57"/>
      <c r="BK400" s="57"/>
      <c r="BL400" s="57"/>
      <c r="BM400" s="57"/>
    </row>
    <row r="401" spans="1:65" s="7" customFormat="1" ht="17.100000000000001" customHeight="1" x14ac:dyDescent="0.2">
      <c r="A401" s="85"/>
      <c r="B401" s="686"/>
      <c r="C401" s="686"/>
      <c r="D401" s="698"/>
      <c r="E401" s="698"/>
      <c r="F401" s="698"/>
      <c r="G401" s="698"/>
      <c r="H401" s="57"/>
      <c r="I401" s="101"/>
      <c r="J401" s="85"/>
      <c r="K401" s="57"/>
      <c r="L401" s="57"/>
      <c r="M401" s="57"/>
      <c r="N401" s="85"/>
      <c r="O401" s="686"/>
      <c r="P401" s="686"/>
      <c r="Q401" s="698"/>
      <c r="R401" s="698"/>
      <c r="S401" s="698"/>
      <c r="T401" s="698"/>
      <c r="U401" s="57"/>
      <c r="V401" s="106"/>
      <c r="W401" s="57"/>
      <c r="X401" s="57"/>
      <c r="Y401" s="57"/>
      <c r="Z401" s="57"/>
      <c r="AA401" s="85"/>
      <c r="AB401" s="686"/>
      <c r="AC401" s="686"/>
      <c r="AD401" s="698"/>
      <c r="AE401" s="698"/>
      <c r="AF401" s="698"/>
      <c r="AG401" s="698"/>
      <c r="AH401" s="57"/>
      <c r="AI401" s="106"/>
      <c r="AJ401" s="57"/>
      <c r="AK401" s="57"/>
      <c r="AL401" s="57"/>
      <c r="AM401" s="57"/>
      <c r="AN401" s="85"/>
      <c r="AO401" s="686"/>
      <c r="AP401" s="686"/>
      <c r="AQ401" s="698"/>
      <c r="AR401" s="698"/>
      <c r="AS401" s="698"/>
      <c r="AT401" s="698"/>
      <c r="AU401" s="57"/>
      <c r="AV401" s="106"/>
      <c r="AW401" s="57"/>
      <c r="AX401" s="57"/>
      <c r="AY401" s="57"/>
      <c r="AZ401" s="57"/>
      <c r="BA401" s="85"/>
      <c r="BB401" s="686"/>
      <c r="BC401" s="686"/>
      <c r="BD401" s="698"/>
      <c r="BE401" s="698"/>
      <c r="BF401" s="698"/>
      <c r="BG401" s="698"/>
      <c r="BH401" s="57"/>
      <c r="BI401" s="106"/>
      <c r="BJ401" s="57"/>
      <c r="BK401" s="57"/>
      <c r="BL401" s="57"/>
      <c r="BM401" s="57"/>
    </row>
    <row r="402" spans="1:65" s="7" customFormat="1" ht="17.100000000000001" customHeight="1" x14ac:dyDescent="0.2">
      <c r="A402" s="85"/>
      <c r="B402" s="686"/>
      <c r="C402" s="686"/>
      <c r="D402" s="699"/>
      <c r="E402" s="699"/>
      <c r="F402" s="699"/>
      <c r="G402" s="699"/>
      <c r="H402" s="57"/>
      <c r="I402" s="101"/>
      <c r="J402" s="85"/>
      <c r="K402" s="57"/>
      <c r="L402" s="57"/>
      <c r="M402" s="57"/>
      <c r="N402" s="85"/>
      <c r="O402" s="686"/>
      <c r="P402" s="686"/>
      <c r="Q402" s="699"/>
      <c r="R402" s="699"/>
      <c r="S402" s="699"/>
      <c r="T402" s="699"/>
      <c r="U402" s="57"/>
      <c r="V402" s="106"/>
      <c r="W402" s="57"/>
      <c r="X402" s="57"/>
      <c r="Y402" s="57"/>
      <c r="Z402" s="57"/>
      <c r="AA402" s="85"/>
      <c r="AB402" s="686"/>
      <c r="AC402" s="686"/>
      <c r="AD402" s="699"/>
      <c r="AE402" s="699"/>
      <c r="AF402" s="699"/>
      <c r="AG402" s="699"/>
      <c r="AH402" s="57"/>
      <c r="AI402" s="106"/>
      <c r="AJ402" s="57"/>
      <c r="AK402" s="57"/>
      <c r="AL402" s="57"/>
      <c r="AM402" s="57"/>
      <c r="AN402" s="85"/>
      <c r="AO402" s="686"/>
      <c r="AP402" s="686"/>
      <c r="AQ402" s="699"/>
      <c r="AR402" s="699"/>
      <c r="AS402" s="699"/>
      <c r="AT402" s="699"/>
      <c r="AU402" s="57"/>
      <c r="AV402" s="106"/>
      <c r="AW402" s="57"/>
      <c r="AX402" s="57"/>
      <c r="AY402" s="57"/>
      <c r="AZ402" s="57"/>
      <c r="BA402" s="85"/>
      <c r="BB402" s="686"/>
      <c r="BC402" s="686"/>
      <c r="BD402" s="699"/>
      <c r="BE402" s="699"/>
      <c r="BF402" s="699"/>
      <c r="BG402" s="699"/>
      <c r="BH402" s="57"/>
      <c r="BI402" s="106"/>
      <c r="BJ402" s="57"/>
      <c r="BK402" s="57"/>
      <c r="BL402" s="57"/>
      <c r="BM402" s="57"/>
    </row>
    <row r="403" spans="1:65" s="7" customFormat="1" ht="17.100000000000001" customHeight="1" x14ac:dyDescent="0.2">
      <c r="A403" s="85"/>
      <c r="B403" s="686"/>
      <c r="C403" s="686"/>
      <c r="D403" s="698"/>
      <c r="E403" s="698"/>
      <c r="F403" s="698"/>
      <c r="G403" s="698"/>
      <c r="H403" s="57"/>
      <c r="I403" s="101"/>
      <c r="J403" s="85"/>
      <c r="K403" s="57"/>
      <c r="L403" s="57"/>
      <c r="M403" s="57"/>
      <c r="N403" s="85"/>
      <c r="O403" s="686"/>
      <c r="P403" s="686"/>
      <c r="Q403" s="698"/>
      <c r="R403" s="698"/>
      <c r="S403" s="698"/>
      <c r="T403" s="698"/>
      <c r="U403" s="57"/>
      <c r="V403" s="106"/>
      <c r="W403" s="57"/>
      <c r="X403" s="57"/>
      <c r="Y403" s="57"/>
      <c r="Z403" s="57"/>
      <c r="AA403" s="85"/>
      <c r="AB403" s="686"/>
      <c r="AC403" s="686"/>
      <c r="AD403" s="698"/>
      <c r="AE403" s="698"/>
      <c r="AF403" s="698"/>
      <c r="AG403" s="698"/>
      <c r="AH403" s="57"/>
      <c r="AI403" s="106"/>
      <c r="AJ403" s="57"/>
      <c r="AK403" s="57"/>
      <c r="AL403" s="57"/>
      <c r="AM403" s="57"/>
      <c r="AN403" s="85"/>
      <c r="AO403" s="686"/>
      <c r="AP403" s="686"/>
      <c r="AQ403" s="698"/>
      <c r="AR403" s="698"/>
      <c r="AS403" s="698"/>
      <c r="AT403" s="698"/>
      <c r="AU403" s="57"/>
      <c r="AV403" s="106"/>
      <c r="AW403" s="57"/>
      <c r="AX403" s="57"/>
      <c r="AY403" s="57"/>
      <c r="AZ403" s="57"/>
      <c r="BA403" s="85"/>
      <c r="BB403" s="686"/>
      <c r="BC403" s="686"/>
      <c r="BD403" s="698"/>
      <c r="BE403" s="698"/>
      <c r="BF403" s="698"/>
      <c r="BG403" s="698"/>
      <c r="BH403" s="57"/>
      <c r="BI403" s="106"/>
      <c r="BJ403" s="57"/>
      <c r="BK403" s="57"/>
      <c r="BL403" s="57"/>
      <c r="BM403" s="57"/>
    </row>
    <row r="404" spans="1:65" s="7" customFormat="1" ht="17.100000000000001" customHeight="1" x14ac:dyDescent="0.2">
      <c r="A404" s="85"/>
      <c r="B404" s="688"/>
      <c r="C404" s="688"/>
      <c r="D404" s="695"/>
      <c r="E404" s="695"/>
      <c r="F404" s="695"/>
      <c r="G404" s="695"/>
      <c r="H404" s="57"/>
      <c r="I404" s="101"/>
      <c r="J404" s="85"/>
      <c r="K404" s="57"/>
      <c r="L404" s="57"/>
      <c r="M404" s="57"/>
      <c r="N404" s="85"/>
      <c r="O404" s="688"/>
      <c r="P404" s="688"/>
      <c r="Q404" s="695"/>
      <c r="R404" s="695"/>
      <c r="S404" s="695"/>
      <c r="T404" s="695"/>
      <c r="U404" s="57"/>
      <c r="V404" s="106"/>
      <c r="W404" s="57"/>
      <c r="X404" s="57"/>
      <c r="Y404" s="57"/>
      <c r="Z404" s="57"/>
      <c r="AA404" s="85"/>
      <c r="AB404" s="688"/>
      <c r="AC404" s="688"/>
      <c r="AD404" s="695"/>
      <c r="AE404" s="695"/>
      <c r="AF404" s="695"/>
      <c r="AG404" s="695"/>
      <c r="AH404" s="57"/>
      <c r="AI404" s="106"/>
      <c r="AJ404" s="57"/>
      <c r="AK404" s="57"/>
      <c r="AL404" s="57"/>
      <c r="AM404" s="57"/>
      <c r="AN404" s="85"/>
      <c r="AO404" s="688"/>
      <c r="AP404" s="688"/>
      <c r="AQ404" s="695"/>
      <c r="AR404" s="695"/>
      <c r="AS404" s="695"/>
      <c r="AT404" s="695"/>
      <c r="AU404" s="57"/>
      <c r="AV404" s="106"/>
      <c r="AW404" s="57"/>
      <c r="AX404" s="57"/>
      <c r="AY404" s="57"/>
      <c r="AZ404" s="57"/>
      <c r="BA404" s="85"/>
      <c r="BB404" s="688"/>
      <c r="BC404" s="688"/>
      <c r="BD404" s="695"/>
      <c r="BE404" s="695"/>
      <c r="BF404" s="695"/>
      <c r="BG404" s="695"/>
      <c r="BH404" s="57"/>
      <c r="BI404" s="106"/>
      <c r="BJ404" s="57"/>
      <c r="BK404" s="57"/>
      <c r="BL404" s="57"/>
      <c r="BM404" s="57"/>
    </row>
    <row r="405" spans="1:65" s="7" customFormat="1" ht="17.100000000000001" customHeight="1" x14ac:dyDescent="0.2">
      <c r="A405" s="85"/>
      <c r="B405" s="685"/>
      <c r="C405" s="685"/>
      <c r="D405" s="695"/>
      <c r="E405" s="695"/>
      <c r="F405" s="695"/>
      <c r="G405" s="695"/>
      <c r="H405" s="57"/>
      <c r="I405" s="101"/>
      <c r="J405" s="85"/>
      <c r="K405" s="57"/>
      <c r="L405" s="57"/>
      <c r="M405" s="57"/>
      <c r="N405" s="85"/>
      <c r="O405" s="685"/>
      <c r="P405" s="685"/>
      <c r="Q405" s="695"/>
      <c r="R405" s="695"/>
      <c r="S405" s="695"/>
      <c r="T405" s="695"/>
      <c r="U405" s="57"/>
      <c r="V405" s="106"/>
      <c r="W405" s="57"/>
      <c r="X405" s="57"/>
      <c r="Y405" s="57"/>
      <c r="Z405" s="57"/>
      <c r="AA405" s="85"/>
      <c r="AB405" s="685"/>
      <c r="AC405" s="685"/>
      <c r="AD405" s="695"/>
      <c r="AE405" s="695"/>
      <c r="AF405" s="695"/>
      <c r="AG405" s="695"/>
      <c r="AH405" s="57"/>
      <c r="AI405" s="106"/>
      <c r="AJ405" s="57"/>
      <c r="AK405" s="57"/>
      <c r="AL405" s="57"/>
      <c r="AM405" s="57"/>
      <c r="AN405" s="85"/>
      <c r="AO405" s="685"/>
      <c r="AP405" s="685"/>
      <c r="AQ405" s="695"/>
      <c r="AR405" s="695"/>
      <c r="AS405" s="695"/>
      <c r="AT405" s="695"/>
      <c r="AU405" s="57"/>
      <c r="AV405" s="106"/>
      <c r="AW405" s="57"/>
      <c r="AX405" s="57"/>
      <c r="AY405" s="57"/>
      <c r="AZ405" s="57"/>
      <c r="BA405" s="85"/>
      <c r="BB405" s="685"/>
      <c r="BC405" s="685"/>
      <c r="BD405" s="695"/>
      <c r="BE405" s="695"/>
      <c r="BF405" s="695"/>
      <c r="BG405" s="695"/>
      <c r="BH405" s="57"/>
      <c r="BI405" s="106"/>
      <c r="BJ405" s="57"/>
      <c r="BK405" s="57"/>
      <c r="BL405" s="57"/>
      <c r="BM405" s="57"/>
    </row>
    <row r="406" spans="1:65" s="7" customFormat="1" ht="17.100000000000001" customHeight="1" x14ac:dyDescent="0.2">
      <c r="A406" s="85"/>
      <c r="B406" s="685"/>
      <c r="C406" s="685"/>
      <c r="D406" s="695"/>
      <c r="E406" s="695"/>
      <c r="F406" s="695"/>
      <c r="G406" s="695"/>
      <c r="H406" s="57"/>
      <c r="I406" s="101"/>
      <c r="J406" s="85"/>
      <c r="K406" s="57"/>
      <c r="L406" s="57"/>
      <c r="M406" s="57"/>
      <c r="N406" s="85"/>
      <c r="O406" s="685"/>
      <c r="P406" s="685"/>
      <c r="Q406" s="695"/>
      <c r="R406" s="695"/>
      <c r="S406" s="695"/>
      <c r="T406" s="695"/>
      <c r="U406" s="57"/>
      <c r="V406" s="106"/>
      <c r="W406" s="57"/>
      <c r="X406" s="57"/>
      <c r="Y406" s="57"/>
      <c r="Z406" s="57"/>
      <c r="AA406" s="85"/>
      <c r="AB406" s="685"/>
      <c r="AC406" s="685"/>
      <c r="AD406" s="695"/>
      <c r="AE406" s="695"/>
      <c r="AF406" s="695"/>
      <c r="AG406" s="695"/>
      <c r="AH406" s="57"/>
      <c r="AI406" s="106"/>
      <c r="AJ406" s="57"/>
      <c r="AK406" s="57"/>
      <c r="AL406" s="57"/>
      <c r="AM406" s="57"/>
      <c r="AN406" s="85"/>
      <c r="AO406" s="685"/>
      <c r="AP406" s="685"/>
      <c r="AQ406" s="695"/>
      <c r="AR406" s="695"/>
      <c r="AS406" s="695"/>
      <c r="AT406" s="695"/>
      <c r="AU406" s="57"/>
      <c r="AV406" s="106"/>
      <c r="AW406" s="57"/>
      <c r="AX406" s="57"/>
      <c r="AY406" s="57"/>
      <c r="AZ406" s="57"/>
      <c r="BA406" s="85"/>
      <c r="BB406" s="685"/>
      <c r="BC406" s="685"/>
      <c r="BD406" s="695"/>
      <c r="BE406" s="695"/>
      <c r="BF406" s="695"/>
      <c r="BG406" s="695"/>
      <c r="BH406" s="57"/>
      <c r="BI406" s="106"/>
      <c r="BJ406" s="57"/>
      <c r="BK406" s="57"/>
      <c r="BL406" s="57"/>
      <c r="BM406" s="57"/>
    </row>
    <row r="407" spans="1:65" s="7" customFormat="1" ht="17.100000000000001" customHeight="1" x14ac:dyDescent="0.2">
      <c r="A407" s="85"/>
      <c r="B407" s="685"/>
      <c r="C407" s="685"/>
      <c r="D407" s="695"/>
      <c r="E407" s="695"/>
      <c r="F407" s="695"/>
      <c r="G407" s="695"/>
      <c r="H407" s="57"/>
      <c r="I407" s="101"/>
      <c r="J407" s="85"/>
      <c r="K407" s="57"/>
      <c r="L407" s="57"/>
      <c r="M407" s="57"/>
      <c r="N407" s="85"/>
      <c r="O407" s="685"/>
      <c r="P407" s="685"/>
      <c r="Q407" s="695"/>
      <c r="R407" s="695"/>
      <c r="S407" s="695"/>
      <c r="T407" s="695"/>
      <c r="U407" s="57"/>
      <c r="V407" s="106"/>
      <c r="W407" s="57"/>
      <c r="X407" s="57"/>
      <c r="Y407" s="57"/>
      <c r="Z407" s="57"/>
      <c r="AA407" s="85"/>
      <c r="AB407" s="685"/>
      <c r="AC407" s="685"/>
      <c r="AD407" s="695"/>
      <c r="AE407" s="695"/>
      <c r="AF407" s="695"/>
      <c r="AG407" s="695"/>
      <c r="AH407" s="57"/>
      <c r="AI407" s="106"/>
      <c r="AJ407" s="57"/>
      <c r="AK407" s="57"/>
      <c r="AL407" s="57"/>
      <c r="AM407" s="57"/>
      <c r="AN407" s="85"/>
      <c r="AO407" s="685"/>
      <c r="AP407" s="685"/>
      <c r="AQ407" s="695"/>
      <c r="AR407" s="695"/>
      <c r="AS407" s="695"/>
      <c r="AT407" s="695"/>
      <c r="AU407" s="57"/>
      <c r="AV407" s="106"/>
      <c r="AW407" s="57"/>
      <c r="AX407" s="57"/>
      <c r="AY407" s="57"/>
      <c r="AZ407" s="57"/>
      <c r="BA407" s="85"/>
      <c r="BB407" s="685"/>
      <c r="BC407" s="685"/>
      <c r="BD407" s="695"/>
      <c r="BE407" s="695"/>
      <c r="BF407" s="695"/>
      <c r="BG407" s="695"/>
      <c r="BH407" s="57"/>
      <c r="BI407" s="106"/>
      <c r="BJ407" s="57"/>
      <c r="BK407" s="57"/>
      <c r="BL407" s="57"/>
      <c r="BM407" s="57"/>
    </row>
    <row r="408" spans="1:65" s="7" customFormat="1" ht="17.100000000000001" customHeight="1" x14ac:dyDescent="0.2">
      <c r="A408" s="85"/>
      <c r="B408" s="685"/>
      <c r="C408" s="685"/>
      <c r="D408" s="695"/>
      <c r="E408" s="695"/>
      <c r="F408" s="695"/>
      <c r="G408" s="695"/>
      <c r="H408" s="57"/>
      <c r="I408" s="101"/>
      <c r="J408" s="85"/>
      <c r="K408" s="57"/>
      <c r="L408" s="57"/>
      <c r="M408" s="57"/>
      <c r="N408" s="85"/>
      <c r="O408" s="685"/>
      <c r="P408" s="685"/>
      <c r="Q408" s="695"/>
      <c r="R408" s="695"/>
      <c r="S408" s="695"/>
      <c r="T408" s="695"/>
      <c r="U408" s="57"/>
      <c r="V408" s="106"/>
      <c r="W408" s="57"/>
      <c r="X408" s="57"/>
      <c r="Y408" s="57"/>
      <c r="Z408" s="57"/>
      <c r="AA408" s="85"/>
      <c r="AB408" s="685"/>
      <c r="AC408" s="685"/>
      <c r="AD408" s="695"/>
      <c r="AE408" s="695"/>
      <c r="AF408" s="695"/>
      <c r="AG408" s="695"/>
      <c r="AH408" s="57"/>
      <c r="AI408" s="106"/>
      <c r="AJ408" s="57"/>
      <c r="AK408" s="57"/>
      <c r="AL408" s="57"/>
      <c r="AM408" s="57"/>
      <c r="AN408" s="85"/>
      <c r="AO408" s="685"/>
      <c r="AP408" s="685"/>
      <c r="AQ408" s="695"/>
      <c r="AR408" s="695"/>
      <c r="AS408" s="695"/>
      <c r="AT408" s="695"/>
      <c r="AU408" s="57"/>
      <c r="AV408" s="106"/>
      <c r="AW408" s="57"/>
      <c r="AX408" s="57"/>
      <c r="AY408" s="57"/>
      <c r="AZ408" s="57"/>
      <c r="BA408" s="85"/>
      <c r="BB408" s="685"/>
      <c r="BC408" s="685"/>
      <c r="BD408" s="695"/>
      <c r="BE408" s="695"/>
      <c r="BF408" s="695"/>
      <c r="BG408" s="695"/>
      <c r="BH408" s="57"/>
      <c r="BI408" s="106"/>
      <c r="BJ408" s="57"/>
      <c r="BK408" s="57"/>
      <c r="BL408" s="57"/>
      <c r="BM408" s="57"/>
    </row>
    <row r="409" spans="1:65" s="7" customFormat="1" ht="17.100000000000001" customHeight="1" x14ac:dyDescent="0.2">
      <c r="A409" s="85"/>
      <c r="B409" s="685"/>
      <c r="C409" s="685"/>
      <c r="D409" s="695"/>
      <c r="E409" s="695"/>
      <c r="F409" s="695"/>
      <c r="G409" s="695"/>
      <c r="H409" s="57"/>
      <c r="I409" s="101"/>
      <c r="J409" s="85"/>
      <c r="K409" s="57"/>
      <c r="L409" s="57"/>
      <c r="M409" s="57"/>
      <c r="N409" s="85"/>
      <c r="O409" s="685"/>
      <c r="P409" s="685"/>
      <c r="Q409" s="695"/>
      <c r="R409" s="695"/>
      <c r="S409" s="695"/>
      <c r="T409" s="695"/>
      <c r="U409" s="57"/>
      <c r="V409" s="106"/>
      <c r="W409" s="57"/>
      <c r="X409" s="57"/>
      <c r="Y409" s="57"/>
      <c r="Z409" s="57"/>
      <c r="AA409" s="85"/>
      <c r="AB409" s="685"/>
      <c r="AC409" s="685"/>
      <c r="AD409" s="695"/>
      <c r="AE409" s="695"/>
      <c r="AF409" s="695"/>
      <c r="AG409" s="695"/>
      <c r="AH409" s="57"/>
      <c r="AI409" s="106"/>
      <c r="AJ409" s="57"/>
      <c r="AK409" s="57"/>
      <c r="AL409" s="57"/>
      <c r="AM409" s="57"/>
      <c r="AN409" s="85"/>
      <c r="AO409" s="685"/>
      <c r="AP409" s="685"/>
      <c r="AQ409" s="695"/>
      <c r="AR409" s="695"/>
      <c r="AS409" s="695"/>
      <c r="AT409" s="695"/>
      <c r="AU409" s="57"/>
      <c r="AV409" s="106"/>
      <c r="AW409" s="57"/>
      <c r="AX409" s="57"/>
      <c r="AY409" s="57"/>
      <c r="AZ409" s="57"/>
      <c r="BA409" s="85"/>
      <c r="BB409" s="685"/>
      <c r="BC409" s="685"/>
      <c r="BD409" s="695"/>
      <c r="BE409" s="695"/>
      <c r="BF409" s="695"/>
      <c r="BG409" s="695"/>
      <c r="BH409" s="57"/>
      <c r="BI409" s="106"/>
      <c r="BJ409" s="57"/>
      <c r="BK409" s="57"/>
      <c r="BL409" s="57"/>
      <c r="BM409" s="57"/>
    </row>
    <row r="410" spans="1:65" s="7" customFormat="1" ht="17.100000000000001" customHeight="1" x14ac:dyDescent="0.2">
      <c r="A410" s="85"/>
      <c r="B410" s="685"/>
      <c r="C410" s="685"/>
      <c r="D410" s="695"/>
      <c r="E410" s="695"/>
      <c r="F410" s="695"/>
      <c r="G410" s="695"/>
      <c r="H410" s="57"/>
      <c r="I410" s="101"/>
      <c r="J410" s="85"/>
      <c r="K410" s="57"/>
      <c r="L410" s="57"/>
      <c r="M410" s="57"/>
      <c r="N410" s="85"/>
      <c r="O410" s="685"/>
      <c r="P410" s="685"/>
      <c r="Q410" s="695"/>
      <c r="R410" s="695"/>
      <c r="S410" s="695"/>
      <c r="T410" s="695"/>
      <c r="U410" s="57"/>
      <c r="V410" s="106"/>
      <c r="W410" s="57"/>
      <c r="X410" s="57"/>
      <c r="Y410" s="57"/>
      <c r="Z410" s="57"/>
      <c r="AA410" s="85"/>
      <c r="AB410" s="685"/>
      <c r="AC410" s="685"/>
      <c r="AD410" s="695"/>
      <c r="AE410" s="695"/>
      <c r="AF410" s="695"/>
      <c r="AG410" s="695"/>
      <c r="AH410" s="57"/>
      <c r="AI410" s="106"/>
      <c r="AJ410" s="57"/>
      <c r="AK410" s="57"/>
      <c r="AL410" s="57"/>
      <c r="AM410" s="57"/>
      <c r="AN410" s="85"/>
      <c r="AO410" s="685"/>
      <c r="AP410" s="685"/>
      <c r="AQ410" s="695"/>
      <c r="AR410" s="695"/>
      <c r="AS410" s="695"/>
      <c r="AT410" s="695"/>
      <c r="AU410" s="57"/>
      <c r="AV410" s="106"/>
      <c r="AW410" s="57"/>
      <c r="AX410" s="57"/>
      <c r="AY410" s="57"/>
      <c r="AZ410" s="57"/>
      <c r="BA410" s="85"/>
      <c r="BB410" s="685"/>
      <c r="BC410" s="685"/>
      <c r="BD410" s="695"/>
      <c r="BE410" s="695"/>
      <c r="BF410" s="695"/>
      <c r="BG410" s="695"/>
      <c r="BH410" s="57"/>
      <c r="BI410" s="106"/>
      <c r="BJ410" s="57"/>
      <c r="BK410" s="57"/>
      <c r="BL410" s="57"/>
      <c r="BM410" s="57"/>
    </row>
    <row r="411" spans="1:65" s="7" customFormat="1" ht="17.100000000000001" customHeight="1" x14ac:dyDescent="0.2">
      <c r="A411" s="85"/>
      <c r="B411" s="685"/>
      <c r="C411" s="685"/>
      <c r="D411" s="695"/>
      <c r="E411" s="695"/>
      <c r="F411" s="695"/>
      <c r="G411" s="695"/>
      <c r="H411" s="57"/>
      <c r="I411" s="101"/>
      <c r="J411" s="85"/>
      <c r="K411" s="57"/>
      <c r="L411" s="57"/>
      <c r="M411" s="57"/>
      <c r="N411" s="85"/>
      <c r="O411" s="685"/>
      <c r="P411" s="685"/>
      <c r="Q411" s="695"/>
      <c r="R411" s="695"/>
      <c r="S411" s="695"/>
      <c r="T411" s="695"/>
      <c r="U411" s="57"/>
      <c r="V411" s="106"/>
      <c r="W411" s="57"/>
      <c r="X411" s="57"/>
      <c r="Y411" s="57"/>
      <c r="Z411" s="57"/>
      <c r="AA411" s="85"/>
      <c r="AB411" s="685"/>
      <c r="AC411" s="685"/>
      <c r="AD411" s="695"/>
      <c r="AE411" s="695"/>
      <c r="AF411" s="695"/>
      <c r="AG411" s="695"/>
      <c r="AH411" s="57"/>
      <c r="AI411" s="106"/>
      <c r="AJ411" s="57"/>
      <c r="AK411" s="57"/>
      <c r="AL411" s="57"/>
      <c r="AM411" s="57"/>
      <c r="AN411" s="85"/>
      <c r="AO411" s="685"/>
      <c r="AP411" s="685"/>
      <c r="AQ411" s="695"/>
      <c r="AR411" s="695"/>
      <c r="AS411" s="695"/>
      <c r="AT411" s="695"/>
      <c r="AU411" s="57"/>
      <c r="AV411" s="106"/>
      <c r="AW411" s="57"/>
      <c r="AX411" s="57"/>
      <c r="AY411" s="57"/>
      <c r="AZ411" s="57"/>
      <c r="BA411" s="85"/>
      <c r="BB411" s="685"/>
      <c r="BC411" s="685"/>
      <c r="BD411" s="695"/>
      <c r="BE411" s="695"/>
      <c r="BF411" s="695"/>
      <c r="BG411" s="695"/>
      <c r="BH411" s="57"/>
      <c r="BI411" s="106"/>
      <c r="BJ411" s="57"/>
      <c r="BK411" s="57"/>
      <c r="BL411" s="57"/>
      <c r="BM411" s="57"/>
    </row>
    <row r="412" spans="1:65" s="7" customFormat="1" ht="17.100000000000001" customHeight="1" x14ac:dyDescent="0.2">
      <c r="A412" s="85"/>
      <c r="B412" s="685"/>
      <c r="C412" s="685"/>
      <c r="D412" s="695"/>
      <c r="E412" s="695"/>
      <c r="F412" s="695"/>
      <c r="G412" s="695"/>
      <c r="H412" s="57"/>
      <c r="I412" s="101"/>
      <c r="J412" s="85"/>
      <c r="K412" s="57"/>
      <c r="L412" s="57"/>
      <c r="M412" s="57"/>
      <c r="N412" s="85"/>
      <c r="O412" s="685"/>
      <c r="P412" s="685"/>
      <c r="Q412" s="695"/>
      <c r="R412" s="695"/>
      <c r="S412" s="695"/>
      <c r="T412" s="695"/>
      <c r="U412" s="57"/>
      <c r="V412" s="106"/>
      <c r="W412" s="57"/>
      <c r="X412" s="57"/>
      <c r="Y412" s="57"/>
      <c r="Z412" s="57"/>
      <c r="AA412" s="85"/>
      <c r="AB412" s="685"/>
      <c r="AC412" s="685"/>
      <c r="AD412" s="695"/>
      <c r="AE412" s="695"/>
      <c r="AF412" s="695"/>
      <c r="AG412" s="695"/>
      <c r="AH412" s="57"/>
      <c r="AI412" s="106"/>
      <c r="AJ412" s="57"/>
      <c r="AK412" s="57"/>
      <c r="AL412" s="57"/>
      <c r="AM412" s="57"/>
      <c r="AN412" s="85"/>
      <c r="AO412" s="685"/>
      <c r="AP412" s="685"/>
      <c r="AQ412" s="695"/>
      <c r="AR412" s="695"/>
      <c r="AS412" s="695"/>
      <c r="AT412" s="695"/>
      <c r="AU412" s="57"/>
      <c r="AV412" s="106"/>
      <c r="AW412" s="57"/>
      <c r="AX412" s="57"/>
      <c r="AY412" s="57"/>
      <c r="AZ412" s="57"/>
      <c r="BA412" s="85"/>
      <c r="BB412" s="685"/>
      <c r="BC412" s="685"/>
      <c r="BD412" s="695"/>
      <c r="BE412" s="695"/>
      <c r="BF412" s="695"/>
      <c r="BG412" s="695"/>
      <c r="BH412" s="57"/>
      <c r="BI412" s="106"/>
      <c r="BJ412" s="57"/>
      <c r="BK412" s="57"/>
      <c r="BL412" s="57"/>
      <c r="BM412" s="57"/>
    </row>
    <row r="413" spans="1:65" s="7" customFormat="1" ht="17.100000000000001" customHeight="1" x14ac:dyDescent="0.2">
      <c r="A413" s="85"/>
      <c r="B413" s="685"/>
      <c r="C413" s="685"/>
      <c r="D413" s="695"/>
      <c r="E413" s="695"/>
      <c r="F413" s="695"/>
      <c r="G413" s="695"/>
      <c r="H413" s="57"/>
      <c r="I413" s="101"/>
      <c r="J413" s="85"/>
      <c r="K413" s="57"/>
      <c r="L413" s="57"/>
      <c r="M413" s="57"/>
      <c r="N413" s="85"/>
      <c r="O413" s="685"/>
      <c r="P413" s="685"/>
      <c r="Q413" s="695"/>
      <c r="R413" s="695"/>
      <c r="S413" s="695"/>
      <c r="T413" s="695"/>
      <c r="U413" s="57"/>
      <c r="V413" s="106"/>
      <c r="W413" s="57"/>
      <c r="X413" s="57"/>
      <c r="Y413" s="57"/>
      <c r="Z413" s="57"/>
      <c r="AA413" s="85"/>
      <c r="AB413" s="685"/>
      <c r="AC413" s="685"/>
      <c r="AD413" s="695"/>
      <c r="AE413" s="695"/>
      <c r="AF413" s="695"/>
      <c r="AG413" s="695"/>
      <c r="AH413" s="57"/>
      <c r="AI413" s="106"/>
      <c r="AJ413" s="57"/>
      <c r="AK413" s="57"/>
      <c r="AL413" s="57"/>
      <c r="AM413" s="57"/>
      <c r="AN413" s="85"/>
      <c r="AO413" s="685"/>
      <c r="AP413" s="685"/>
      <c r="AQ413" s="695"/>
      <c r="AR413" s="695"/>
      <c r="AS413" s="695"/>
      <c r="AT413" s="695"/>
      <c r="AU413" s="57"/>
      <c r="AV413" s="106"/>
      <c r="AW413" s="57"/>
      <c r="AX413" s="57"/>
      <c r="AY413" s="57"/>
      <c r="AZ413" s="57"/>
      <c r="BA413" s="85"/>
      <c r="BB413" s="685"/>
      <c r="BC413" s="685"/>
      <c r="BD413" s="695"/>
      <c r="BE413" s="695"/>
      <c r="BF413" s="695"/>
      <c r="BG413" s="695"/>
      <c r="BH413" s="57"/>
      <c r="BI413" s="106"/>
      <c r="BJ413" s="57"/>
      <c r="BK413" s="57"/>
      <c r="BL413" s="57"/>
      <c r="BM413" s="57"/>
    </row>
    <row r="414" spans="1:65" s="7" customFormat="1" ht="17.100000000000001" customHeight="1" x14ac:dyDescent="0.2">
      <c r="A414" s="85"/>
      <c r="B414" s="685"/>
      <c r="C414" s="685"/>
      <c r="D414" s="695"/>
      <c r="E414" s="695"/>
      <c r="F414" s="695"/>
      <c r="G414" s="695"/>
      <c r="H414" s="57"/>
      <c r="I414" s="101"/>
      <c r="J414" s="85"/>
      <c r="K414" s="57"/>
      <c r="L414" s="57"/>
      <c r="M414" s="57"/>
      <c r="N414" s="85"/>
      <c r="O414" s="685"/>
      <c r="P414" s="685"/>
      <c r="Q414" s="695"/>
      <c r="R414" s="695"/>
      <c r="S414" s="695"/>
      <c r="T414" s="695"/>
      <c r="U414" s="57"/>
      <c r="V414" s="106"/>
      <c r="W414" s="57"/>
      <c r="X414" s="57"/>
      <c r="Y414" s="57"/>
      <c r="Z414" s="57"/>
      <c r="AA414" s="85"/>
      <c r="AB414" s="685"/>
      <c r="AC414" s="685"/>
      <c r="AD414" s="695"/>
      <c r="AE414" s="695"/>
      <c r="AF414" s="695"/>
      <c r="AG414" s="695"/>
      <c r="AH414" s="57"/>
      <c r="AI414" s="106"/>
      <c r="AJ414" s="57"/>
      <c r="AK414" s="57"/>
      <c r="AL414" s="57"/>
      <c r="AM414" s="57"/>
      <c r="AN414" s="85"/>
      <c r="AO414" s="685"/>
      <c r="AP414" s="685"/>
      <c r="AQ414" s="695"/>
      <c r="AR414" s="695"/>
      <c r="AS414" s="695"/>
      <c r="AT414" s="695"/>
      <c r="AU414" s="57"/>
      <c r="AV414" s="106"/>
      <c r="AW414" s="57"/>
      <c r="AX414" s="57"/>
      <c r="AY414" s="57"/>
      <c r="AZ414" s="57"/>
      <c r="BA414" s="85"/>
      <c r="BB414" s="685"/>
      <c r="BC414" s="685"/>
      <c r="BD414" s="695"/>
      <c r="BE414" s="695"/>
      <c r="BF414" s="695"/>
      <c r="BG414" s="695"/>
      <c r="BH414" s="57"/>
      <c r="BI414" s="106"/>
      <c r="BJ414" s="57"/>
      <c r="BK414" s="57"/>
      <c r="BL414" s="57"/>
      <c r="BM414" s="57"/>
    </row>
    <row r="415" spans="1:65" s="7" customFormat="1" ht="17.100000000000001" customHeight="1" x14ac:dyDescent="0.2">
      <c r="A415" s="85"/>
      <c r="B415" s="685"/>
      <c r="C415" s="685"/>
      <c r="D415" s="695"/>
      <c r="E415" s="695"/>
      <c r="F415" s="695"/>
      <c r="G415" s="695"/>
      <c r="H415" s="57"/>
      <c r="I415" s="101"/>
      <c r="J415" s="85"/>
      <c r="K415" s="57"/>
      <c r="L415" s="57"/>
      <c r="M415" s="57"/>
      <c r="N415" s="85"/>
      <c r="O415" s="685"/>
      <c r="P415" s="685"/>
      <c r="Q415" s="695"/>
      <c r="R415" s="695"/>
      <c r="S415" s="695"/>
      <c r="T415" s="695"/>
      <c r="U415" s="57"/>
      <c r="V415" s="106"/>
      <c r="W415" s="57"/>
      <c r="X415" s="57"/>
      <c r="Y415" s="57"/>
      <c r="Z415" s="57"/>
      <c r="AA415" s="85"/>
      <c r="AB415" s="685"/>
      <c r="AC415" s="685"/>
      <c r="AD415" s="695"/>
      <c r="AE415" s="695"/>
      <c r="AF415" s="695"/>
      <c r="AG415" s="695"/>
      <c r="AH415" s="57"/>
      <c r="AI415" s="106"/>
      <c r="AJ415" s="57"/>
      <c r="AK415" s="57"/>
      <c r="AL415" s="57"/>
      <c r="AM415" s="57"/>
      <c r="AN415" s="85"/>
      <c r="AO415" s="685"/>
      <c r="AP415" s="685"/>
      <c r="AQ415" s="695"/>
      <c r="AR415" s="695"/>
      <c r="AS415" s="695"/>
      <c r="AT415" s="695"/>
      <c r="AU415" s="57"/>
      <c r="AV415" s="106"/>
      <c r="AW415" s="57"/>
      <c r="AX415" s="57"/>
      <c r="AY415" s="57"/>
      <c r="AZ415" s="57"/>
      <c r="BA415" s="85"/>
      <c r="BB415" s="685"/>
      <c r="BC415" s="685"/>
      <c r="BD415" s="695"/>
      <c r="BE415" s="695"/>
      <c r="BF415" s="695"/>
      <c r="BG415" s="695"/>
      <c r="BH415" s="57"/>
      <c r="BI415" s="106"/>
      <c r="BJ415" s="57"/>
      <c r="BK415" s="57"/>
      <c r="BL415" s="57"/>
      <c r="BM415" s="57"/>
    </row>
    <row r="416" spans="1:65" s="7" customFormat="1" ht="17.100000000000001" customHeight="1" x14ac:dyDescent="0.2">
      <c r="A416" s="85"/>
      <c r="B416" s="685"/>
      <c r="C416" s="685"/>
      <c r="D416" s="695"/>
      <c r="E416" s="695"/>
      <c r="F416" s="695"/>
      <c r="G416" s="695"/>
      <c r="H416" s="57"/>
      <c r="I416" s="101"/>
      <c r="J416" s="85"/>
      <c r="K416" s="57"/>
      <c r="L416" s="57"/>
      <c r="M416" s="57"/>
      <c r="N416" s="85"/>
      <c r="O416" s="685"/>
      <c r="P416" s="685"/>
      <c r="Q416" s="695"/>
      <c r="R416" s="695"/>
      <c r="S416" s="695"/>
      <c r="T416" s="695"/>
      <c r="U416" s="57"/>
      <c r="V416" s="106"/>
      <c r="W416" s="57"/>
      <c r="X416" s="57"/>
      <c r="Y416" s="57"/>
      <c r="Z416" s="57"/>
      <c r="AA416" s="85"/>
      <c r="AB416" s="685"/>
      <c r="AC416" s="685"/>
      <c r="AD416" s="695"/>
      <c r="AE416" s="695"/>
      <c r="AF416" s="695"/>
      <c r="AG416" s="695"/>
      <c r="AH416" s="57"/>
      <c r="AI416" s="106"/>
      <c r="AJ416" s="57"/>
      <c r="AK416" s="57"/>
      <c r="AL416" s="57"/>
      <c r="AM416" s="57"/>
      <c r="AN416" s="85"/>
      <c r="AO416" s="685"/>
      <c r="AP416" s="685"/>
      <c r="AQ416" s="695"/>
      <c r="AR416" s="695"/>
      <c r="AS416" s="695"/>
      <c r="AT416" s="695"/>
      <c r="AU416" s="57"/>
      <c r="AV416" s="106"/>
      <c r="AW416" s="57"/>
      <c r="AX416" s="57"/>
      <c r="AY416" s="57"/>
      <c r="AZ416" s="57"/>
      <c r="BA416" s="85"/>
      <c r="BB416" s="685"/>
      <c r="BC416" s="685"/>
      <c r="BD416" s="695"/>
      <c r="BE416" s="695"/>
      <c r="BF416" s="695"/>
      <c r="BG416" s="695"/>
      <c r="BH416" s="57"/>
      <c r="BI416" s="106"/>
      <c r="BJ416" s="57"/>
      <c r="BK416" s="57"/>
      <c r="BL416" s="57"/>
      <c r="BM416" s="57"/>
    </row>
    <row r="417" spans="1:65" s="7" customFormat="1" ht="17.100000000000001" customHeight="1" x14ac:dyDescent="0.2">
      <c r="A417" s="85"/>
      <c r="B417" s="685"/>
      <c r="C417" s="685"/>
      <c r="D417" s="695"/>
      <c r="E417" s="695"/>
      <c r="F417" s="695"/>
      <c r="G417" s="695"/>
      <c r="H417" s="57"/>
      <c r="I417" s="101"/>
      <c r="J417" s="85"/>
      <c r="K417" s="57"/>
      <c r="L417" s="57"/>
      <c r="M417" s="57"/>
      <c r="N417" s="85"/>
      <c r="O417" s="685"/>
      <c r="P417" s="685"/>
      <c r="Q417" s="695"/>
      <c r="R417" s="695"/>
      <c r="S417" s="695"/>
      <c r="T417" s="695"/>
      <c r="U417" s="57"/>
      <c r="V417" s="106"/>
      <c r="W417" s="57"/>
      <c r="X417" s="57"/>
      <c r="Y417" s="57"/>
      <c r="Z417" s="57"/>
      <c r="AA417" s="85"/>
      <c r="AB417" s="685"/>
      <c r="AC417" s="685"/>
      <c r="AD417" s="695"/>
      <c r="AE417" s="695"/>
      <c r="AF417" s="695"/>
      <c r="AG417" s="695"/>
      <c r="AH417" s="57"/>
      <c r="AI417" s="106"/>
      <c r="AJ417" s="57"/>
      <c r="AK417" s="57"/>
      <c r="AL417" s="57"/>
      <c r="AM417" s="57"/>
      <c r="AN417" s="85"/>
      <c r="AO417" s="685"/>
      <c r="AP417" s="685"/>
      <c r="AQ417" s="695"/>
      <c r="AR417" s="695"/>
      <c r="AS417" s="695"/>
      <c r="AT417" s="695"/>
      <c r="AU417" s="57"/>
      <c r="AV417" s="106"/>
      <c r="AW417" s="57"/>
      <c r="AX417" s="57"/>
      <c r="AY417" s="57"/>
      <c r="AZ417" s="57"/>
      <c r="BA417" s="85"/>
      <c r="BB417" s="685"/>
      <c r="BC417" s="685"/>
      <c r="BD417" s="695"/>
      <c r="BE417" s="695"/>
      <c r="BF417" s="695"/>
      <c r="BG417" s="695"/>
      <c r="BH417" s="57"/>
      <c r="BI417" s="106"/>
      <c r="BJ417" s="57"/>
      <c r="BK417" s="57"/>
      <c r="BL417" s="57"/>
      <c r="BM417" s="57"/>
    </row>
    <row r="418" spans="1:65" s="7" customFormat="1" ht="17.100000000000001" customHeight="1" x14ac:dyDescent="0.2">
      <c r="A418" s="85"/>
      <c r="B418" s="685"/>
      <c r="C418" s="685"/>
      <c r="D418" s="695"/>
      <c r="E418" s="695"/>
      <c r="F418" s="695"/>
      <c r="G418" s="695"/>
      <c r="H418" s="57"/>
      <c r="I418" s="101"/>
      <c r="J418" s="85"/>
      <c r="K418" s="57"/>
      <c r="L418" s="57"/>
      <c r="M418" s="57"/>
      <c r="N418" s="85"/>
      <c r="O418" s="685"/>
      <c r="P418" s="685"/>
      <c r="Q418" s="695"/>
      <c r="R418" s="695"/>
      <c r="S418" s="695"/>
      <c r="T418" s="695"/>
      <c r="U418" s="57"/>
      <c r="V418" s="106"/>
      <c r="W418" s="57"/>
      <c r="X418" s="57"/>
      <c r="Y418" s="57"/>
      <c r="Z418" s="57"/>
      <c r="AA418" s="85"/>
      <c r="AB418" s="685"/>
      <c r="AC418" s="685"/>
      <c r="AD418" s="695"/>
      <c r="AE418" s="695"/>
      <c r="AF418" s="695"/>
      <c r="AG418" s="695"/>
      <c r="AH418" s="57"/>
      <c r="AI418" s="106"/>
      <c r="AJ418" s="57"/>
      <c r="AK418" s="57"/>
      <c r="AL418" s="57"/>
      <c r="AM418" s="57"/>
      <c r="AN418" s="85"/>
      <c r="AO418" s="685"/>
      <c r="AP418" s="685"/>
      <c r="AQ418" s="695"/>
      <c r="AR418" s="695"/>
      <c r="AS418" s="695"/>
      <c r="AT418" s="695"/>
      <c r="AU418" s="57"/>
      <c r="AV418" s="106"/>
      <c r="AW418" s="57"/>
      <c r="AX418" s="57"/>
      <c r="AY418" s="57"/>
      <c r="AZ418" s="57"/>
      <c r="BA418" s="85"/>
      <c r="BB418" s="685"/>
      <c r="BC418" s="685"/>
      <c r="BD418" s="695"/>
      <c r="BE418" s="695"/>
      <c r="BF418" s="695"/>
      <c r="BG418" s="695"/>
      <c r="BH418" s="57"/>
      <c r="BI418" s="106"/>
      <c r="BJ418" s="57"/>
      <c r="BK418" s="57"/>
      <c r="BL418" s="57"/>
      <c r="BM418" s="57"/>
    </row>
    <row r="419" spans="1:65" s="7" customFormat="1" ht="17.100000000000001" customHeight="1" x14ac:dyDescent="0.2">
      <c r="A419" s="85"/>
      <c r="B419" s="685"/>
      <c r="C419" s="685"/>
      <c r="D419" s="695"/>
      <c r="E419" s="695"/>
      <c r="F419" s="695"/>
      <c r="G419" s="695"/>
      <c r="H419" s="57"/>
      <c r="I419" s="101"/>
      <c r="J419" s="85"/>
      <c r="K419" s="57"/>
      <c r="L419" s="57"/>
      <c r="M419" s="57"/>
      <c r="N419" s="85"/>
      <c r="O419" s="685"/>
      <c r="P419" s="685"/>
      <c r="Q419" s="695"/>
      <c r="R419" s="695"/>
      <c r="S419" s="695"/>
      <c r="T419" s="695"/>
      <c r="U419" s="57"/>
      <c r="V419" s="106"/>
      <c r="W419" s="57"/>
      <c r="X419" s="57"/>
      <c r="Y419" s="57"/>
      <c r="Z419" s="57"/>
      <c r="AA419" s="85"/>
      <c r="AB419" s="685"/>
      <c r="AC419" s="685"/>
      <c r="AD419" s="695"/>
      <c r="AE419" s="695"/>
      <c r="AF419" s="695"/>
      <c r="AG419" s="695"/>
      <c r="AH419" s="57"/>
      <c r="AI419" s="106"/>
      <c r="AJ419" s="57"/>
      <c r="AK419" s="57"/>
      <c r="AL419" s="57"/>
      <c r="AM419" s="57"/>
      <c r="AN419" s="85"/>
      <c r="AO419" s="685"/>
      <c r="AP419" s="685"/>
      <c r="AQ419" s="695"/>
      <c r="AR419" s="695"/>
      <c r="AS419" s="695"/>
      <c r="AT419" s="695"/>
      <c r="AU419" s="57"/>
      <c r="AV419" s="106"/>
      <c r="AW419" s="57"/>
      <c r="AX419" s="57"/>
      <c r="AY419" s="57"/>
      <c r="AZ419" s="57"/>
      <c r="BA419" s="85"/>
      <c r="BB419" s="685"/>
      <c r="BC419" s="685"/>
      <c r="BD419" s="695"/>
      <c r="BE419" s="695"/>
      <c r="BF419" s="695"/>
      <c r="BG419" s="695"/>
      <c r="BH419" s="57"/>
      <c r="BI419" s="106"/>
      <c r="BJ419" s="57"/>
      <c r="BK419" s="57"/>
      <c r="BL419" s="57"/>
      <c r="BM419" s="57"/>
    </row>
    <row r="420" spans="1:65" s="7" customFormat="1" ht="17.100000000000001" customHeight="1" x14ac:dyDescent="0.2">
      <c r="A420" s="85"/>
      <c r="B420" s="685"/>
      <c r="C420" s="685"/>
      <c r="D420" s="695"/>
      <c r="E420" s="695"/>
      <c r="F420" s="695"/>
      <c r="G420" s="695"/>
      <c r="H420" s="57"/>
      <c r="I420" s="101"/>
      <c r="J420" s="85"/>
      <c r="K420" s="57"/>
      <c r="L420" s="57"/>
      <c r="M420" s="57"/>
      <c r="N420" s="85"/>
      <c r="O420" s="685"/>
      <c r="P420" s="685"/>
      <c r="Q420" s="695"/>
      <c r="R420" s="695"/>
      <c r="S420" s="695"/>
      <c r="T420" s="695"/>
      <c r="U420" s="57"/>
      <c r="V420" s="106"/>
      <c r="W420" s="57"/>
      <c r="X420" s="57"/>
      <c r="Y420" s="57"/>
      <c r="Z420" s="57"/>
      <c r="AA420" s="85"/>
      <c r="AB420" s="685"/>
      <c r="AC420" s="685"/>
      <c r="AD420" s="695"/>
      <c r="AE420" s="695"/>
      <c r="AF420" s="695"/>
      <c r="AG420" s="695"/>
      <c r="AH420" s="57"/>
      <c r="AI420" s="106"/>
      <c r="AJ420" s="57"/>
      <c r="AK420" s="57"/>
      <c r="AL420" s="57"/>
      <c r="AM420" s="57"/>
      <c r="AN420" s="85"/>
      <c r="AO420" s="685"/>
      <c r="AP420" s="685"/>
      <c r="AQ420" s="695"/>
      <c r="AR420" s="695"/>
      <c r="AS420" s="695"/>
      <c r="AT420" s="695"/>
      <c r="AU420" s="57"/>
      <c r="AV420" s="106"/>
      <c r="AW420" s="57"/>
      <c r="AX420" s="57"/>
      <c r="AY420" s="57"/>
      <c r="AZ420" s="57"/>
      <c r="BA420" s="85"/>
      <c r="BB420" s="685"/>
      <c r="BC420" s="685"/>
      <c r="BD420" s="695"/>
      <c r="BE420" s="695"/>
      <c r="BF420" s="695"/>
      <c r="BG420" s="695"/>
      <c r="BH420" s="57"/>
      <c r="BI420" s="106"/>
      <c r="BJ420" s="57"/>
      <c r="BK420" s="57"/>
      <c r="BL420" s="57"/>
      <c r="BM420" s="57"/>
    </row>
    <row r="421" spans="1:65" s="7" customFormat="1" ht="17.100000000000001" customHeight="1" x14ac:dyDescent="0.2">
      <c r="A421" s="85"/>
      <c r="B421" s="685"/>
      <c r="C421" s="685"/>
      <c r="D421" s="695"/>
      <c r="E421" s="695"/>
      <c r="F421" s="695"/>
      <c r="G421" s="695"/>
      <c r="H421" s="57"/>
      <c r="I421" s="101"/>
      <c r="J421" s="85"/>
      <c r="K421" s="57"/>
      <c r="L421" s="57"/>
      <c r="M421" s="57"/>
      <c r="N421" s="85"/>
      <c r="O421" s="685"/>
      <c r="P421" s="685"/>
      <c r="Q421" s="695"/>
      <c r="R421" s="695"/>
      <c r="S421" s="695"/>
      <c r="T421" s="695"/>
      <c r="U421" s="57"/>
      <c r="V421" s="106"/>
      <c r="W421" s="57"/>
      <c r="X421" s="57"/>
      <c r="Y421" s="57"/>
      <c r="Z421" s="57"/>
      <c r="AA421" s="85"/>
      <c r="AB421" s="685"/>
      <c r="AC421" s="685"/>
      <c r="AD421" s="695"/>
      <c r="AE421" s="695"/>
      <c r="AF421" s="695"/>
      <c r="AG421" s="695"/>
      <c r="AH421" s="57"/>
      <c r="AI421" s="106"/>
      <c r="AJ421" s="57"/>
      <c r="AK421" s="57"/>
      <c r="AL421" s="57"/>
      <c r="AM421" s="57"/>
      <c r="AN421" s="85"/>
      <c r="AO421" s="685"/>
      <c r="AP421" s="685"/>
      <c r="AQ421" s="695"/>
      <c r="AR421" s="695"/>
      <c r="AS421" s="695"/>
      <c r="AT421" s="695"/>
      <c r="AU421" s="57"/>
      <c r="AV421" s="106"/>
      <c r="AW421" s="57"/>
      <c r="AX421" s="57"/>
      <c r="AY421" s="57"/>
      <c r="AZ421" s="57"/>
      <c r="BA421" s="85"/>
      <c r="BB421" s="685"/>
      <c r="BC421" s="685"/>
      <c r="BD421" s="695"/>
      <c r="BE421" s="695"/>
      <c r="BF421" s="695"/>
      <c r="BG421" s="695"/>
      <c r="BH421" s="57"/>
      <c r="BI421" s="106"/>
      <c r="BJ421" s="57"/>
      <c r="BK421" s="57"/>
      <c r="BL421" s="57"/>
      <c r="BM421" s="57"/>
    </row>
    <row r="422" spans="1:65" s="7" customFormat="1" ht="17.100000000000001" customHeight="1" x14ac:dyDescent="0.2">
      <c r="A422" s="85"/>
      <c r="B422" s="685"/>
      <c r="C422" s="685"/>
      <c r="D422" s="695"/>
      <c r="E422" s="695"/>
      <c r="F422" s="695"/>
      <c r="G422" s="695"/>
      <c r="H422" s="57"/>
      <c r="I422" s="101"/>
      <c r="J422" s="85"/>
      <c r="K422" s="57"/>
      <c r="L422" s="57"/>
      <c r="M422" s="57"/>
      <c r="N422" s="85"/>
      <c r="O422" s="685"/>
      <c r="P422" s="685"/>
      <c r="Q422" s="695"/>
      <c r="R422" s="695"/>
      <c r="S422" s="695"/>
      <c r="T422" s="695"/>
      <c r="U422" s="57"/>
      <c r="V422" s="106"/>
      <c r="W422" s="57"/>
      <c r="X422" s="57"/>
      <c r="Y422" s="57"/>
      <c r="Z422" s="57"/>
      <c r="AA422" s="85"/>
      <c r="AB422" s="685"/>
      <c r="AC422" s="685"/>
      <c r="AD422" s="695"/>
      <c r="AE422" s="695"/>
      <c r="AF422" s="695"/>
      <c r="AG422" s="695"/>
      <c r="AH422" s="57"/>
      <c r="AI422" s="106"/>
      <c r="AJ422" s="57"/>
      <c r="AK422" s="57"/>
      <c r="AL422" s="57"/>
      <c r="AM422" s="57"/>
      <c r="AN422" s="85"/>
      <c r="AO422" s="685"/>
      <c r="AP422" s="685"/>
      <c r="AQ422" s="695"/>
      <c r="AR422" s="695"/>
      <c r="AS422" s="695"/>
      <c r="AT422" s="695"/>
      <c r="AU422" s="57"/>
      <c r="AV422" s="106"/>
      <c r="AW422" s="57"/>
      <c r="AX422" s="57"/>
      <c r="AY422" s="57"/>
      <c r="AZ422" s="57"/>
      <c r="BA422" s="85"/>
      <c r="BB422" s="685"/>
      <c r="BC422" s="685"/>
      <c r="BD422" s="695"/>
      <c r="BE422" s="695"/>
      <c r="BF422" s="695"/>
      <c r="BG422" s="695"/>
      <c r="BH422" s="57"/>
      <c r="BI422" s="106"/>
      <c r="BJ422" s="57"/>
      <c r="BK422" s="57"/>
      <c r="BL422" s="57"/>
      <c r="BM422" s="57"/>
    </row>
    <row r="423" spans="1:65" s="7" customFormat="1" ht="17.100000000000001" customHeight="1" x14ac:dyDescent="0.2">
      <c r="A423" s="85"/>
      <c r="B423" s="685"/>
      <c r="C423" s="685"/>
      <c r="D423" s="695"/>
      <c r="E423" s="695"/>
      <c r="F423" s="695"/>
      <c r="G423" s="695"/>
      <c r="H423" s="57"/>
      <c r="I423" s="101"/>
      <c r="J423" s="85"/>
      <c r="K423" s="57"/>
      <c r="L423" s="57"/>
      <c r="M423" s="57"/>
      <c r="N423" s="85"/>
      <c r="O423" s="685"/>
      <c r="P423" s="685"/>
      <c r="Q423" s="695"/>
      <c r="R423" s="695"/>
      <c r="S423" s="695"/>
      <c r="T423" s="695"/>
      <c r="U423" s="57"/>
      <c r="V423" s="106"/>
      <c r="W423" s="57"/>
      <c r="X423" s="57"/>
      <c r="Y423" s="57"/>
      <c r="Z423" s="57"/>
      <c r="AA423" s="85"/>
      <c r="AB423" s="685"/>
      <c r="AC423" s="685"/>
      <c r="AD423" s="695"/>
      <c r="AE423" s="695"/>
      <c r="AF423" s="695"/>
      <c r="AG423" s="695"/>
      <c r="AH423" s="57"/>
      <c r="AI423" s="106"/>
      <c r="AJ423" s="57"/>
      <c r="AK423" s="57"/>
      <c r="AL423" s="57"/>
      <c r="AM423" s="57"/>
      <c r="AN423" s="85"/>
      <c r="AO423" s="685"/>
      <c r="AP423" s="685"/>
      <c r="AQ423" s="695"/>
      <c r="AR423" s="695"/>
      <c r="AS423" s="695"/>
      <c r="AT423" s="695"/>
      <c r="AU423" s="57"/>
      <c r="AV423" s="106"/>
      <c r="AW423" s="57"/>
      <c r="AX423" s="57"/>
      <c r="AY423" s="57"/>
      <c r="AZ423" s="57"/>
      <c r="BA423" s="85"/>
      <c r="BB423" s="685"/>
      <c r="BC423" s="685"/>
      <c r="BD423" s="695"/>
      <c r="BE423" s="695"/>
      <c r="BF423" s="695"/>
      <c r="BG423" s="695"/>
      <c r="BH423" s="57"/>
      <c r="BI423" s="106"/>
      <c r="BJ423" s="57"/>
      <c r="BK423" s="57"/>
      <c r="BL423" s="57"/>
      <c r="BM423" s="57"/>
    </row>
    <row r="424" spans="1:65" s="7" customFormat="1" ht="15" x14ac:dyDescent="0.2">
      <c r="A424" s="85"/>
      <c r="B424" s="686"/>
      <c r="C424" s="686"/>
      <c r="D424" s="695"/>
      <c r="E424" s="695"/>
      <c r="F424" s="695"/>
      <c r="G424" s="695"/>
      <c r="H424" s="57"/>
      <c r="I424" s="101"/>
      <c r="J424" s="85"/>
      <c r="K424" s="57"/>
      <c r="L424" s="57"/>
      <c r="M424" s="57"/>
      <c r="N424" s="85"/>
      <c r="O424" s="686"/>
      <c r="P424" s="686"/>
      <c r="Q424" s="695"/>
      <c r="R424" s="695"/>
      <c r="S424" s="695"/>
      <c r="T424" s="695"/>
      <c r="U424" s="57"/>
      <c r="V424" s="106"/>
      <c r="W424" s="57"/>
      <c r="X424" s="57"/>
      <c r="Y424" s="57"/>
      <c r="Z424" s="57"/>
      <c r="AA424" s="85"/>
      <c r="AB424" s="686"/>
      <c r="AC424" s="686"/>
      <c r="AD424" s="695"/>
      <c r="AE424" s="695"/>
      <c r="AF424" s="695"/>
      <c r="AG424" s="695"/>
      <c r="AH424" s="57"/>
      <c r="AI424" s="106"/>
      <c r="AJ424" s="57"/>
      <c r="AK424" s="57"/>
      <c r="AL424" s="57"/>
      <c r="AM424" s="57"/>
      <c r="AN424" s="85"/>
      <c r="AO424" s="686"/>
      <c r="AP424" s="686"/>
      <c r="AQ424" s="695"/>
      <c r="AR424" s="695"/>
      <c r="AS424" s="695"/>
      <c r="AT424" s="695"/>
      <c r="AU424" s="57"/>
      <c r="AV424" s="106"/>
      <c r="AW424" s="57"/>
      <c r="AX424" s="57"/>
      <c r="AY424" s="57"/>
      <c r="AZ424" s="57"/>
      <c r="BA424" s="85"/>
      <c r="BB424" s="686"/>
      <c r="BC424" s="686"/>
      <c r="BD424" s="695"/>
      <c r="BE424" s="695"/>
      <c r="BF424" s="695"/>
      <c r="BG424" s="695"/>
      <c r="BH424" s="57"/>
      <c r="BI424" s="106"/>
      <c r="BJ424" s="57"/>
      <c r="BK424" s="57"/>
      <c r="BL424" s="57"/>
      <c r="BM424" s="57"/>
    </row>
    <row r="425" spans="1:65" s="7" customFormat="1" ht="15" x14ac:dyDescent="0.2">
      <c r="A425" s="85"/>
      <c r="B425" s="686"/>
      <c r="C425" s="686"/>
      <c r="D425" s="695"/>
      <c r="E425" s="695"/>
      <c r="F425" s="695"/>
      <c r="G425" s="695"/>
      <c r="H425" s="57"/>
      <c r="I425" s="101"/>
      <c r="J425" s="85"/>
      <c r="K425" s="57"/>
      <c r="L425" s="57"/>
      <c r="M425" s="57"/>
      <c r="N425" s="85"/>
      <c r="O425" s="686"/>
      <c r="P425" s="686"/>
      <c r="Q425" s="695"/>
      <c r="R425" s="695"/>
      <c r="S425" s="695"/>
      <c r="T425" s="695"/>
      <c r="U425" s="57"/>
      <c r="V425" s="106"/>
      <c r="W425" s="57"/>
      <c r="X425" s="57"/>
      <c r="Y425" s="57"/>
      <c r="Z425" s="57"/>
      <c r="AA425" s="85"/>
      <c r="AB425" s="686"/>
      <c r="AC425" s="686"/>
      <c r="AD425" s="695"/>
      <c r="AE425" s="695"/>
      <c r="AF425" s="695"/>
      <c r="AG425" s="695"/>
      <c r="AH425" s="57"/>
      <c r="AI425" s="106"/>
      <c r="AJ425" s="57"/>
      <c r="AK425" s="57"/>
      <c r="AL425" s="57"/>
      <c r="AM425" s="57"/>
      <c r="AN425" s="85"/>
      <c r="AO425" s="686"/>
      <c r="AP425" s="686"/>
      <c r="AQ425" s="695"/>
      <c r="AR425" s="695"/>
      <c r="AS425" s="695"/>
      <c r="AT425" s="695"/>
      <c r="AU425" s="57"/>
      <c r="AV425" s="106"/>
      <c r="AW425" s="57"/>
      <c r="AX425" s="57"/>
      <c r="AY425" s="57"/>
      <c r="AZ425" s="57"/>
      <c r="BA425" s="85"/>
      <c r="BB425" s="686"/>
      <c r="BC425" s="686"/>
      <c r="BD425" s="695"/>
      <c r="BE425" s="695"/>
      <c r="BF425" s="695"/>
      <c r="BG425" s="695"/>
      <c r="BH425" s="57"/>
      <c r="BI425" s="106"/>
      <c r="BJ425" s="57"/>
      <c r="BK425" s="57"/>
      <c r="BL425" s="57"/>
      <c r="BM425" s="57"/>
    </row>
    <row r="426" spans="1:65" s="7" customFormat="1" ht="15" x14ac:dyDescent="0.2">
      <c r="A426" s="85"/>
      <c r="B426" s="49"/>
      <c r="C426" s="49"/>
      <c r="D426" s="54"/>
      <c r="E426" s="54"/>
      <c r="F426" s="54"/>
      <c r="G426" s="54"/>
      <c r="H426" s="57"/>
      <c r="I426" s="101"/>
      <c r="J426" s="85"/>
      <c r="K426" s="57"/>
      <c r="L426" s="57"/>
      <c r="M426" s="57"/>
      <c r="N426" s="85"/>
      <c r="O426" s="49"/>
      <c r="P426" s="49"/>
      <c r="Q426" s="54"/>
      <c r="R426" s="54"/>
      <c r="S426" s="54"/>
      <c r="T426" s="54"/>
      <c r="U426" s="57"/>
      <c r="V426" s="106"/>
      <c r="W426" s="57"/>
      <c r="X426" s="57"/>
      <c r="Y426" s="57"/>
      <c r="Z426" s="57"/>
      <c r="AA426" s="85"/>
      <c r="AB426" s="49"/>
      <c r="AC426" s="49"/>
      <c r="AD426" s="54"/>
      <c r="AE426" s="54"/>
      <c r="AF426" s="54"/>
      <c r="AG426" s="54"/>
      <c r="AH426" s="57"/>
      <c r="AI426" s="106"/>
      <c r="AJ426" s="57"/>
      <c r="AK426" s="57"/>
      <c r="AL426" s="57"/>
      <c r="AM426" s="57"/>
      <c r="AN426" s="85"/>
      <c r="AO426" s="49"/>
      <c r="AP426" s="49"/>
      <c r="AQ426" s="54"/>
      <c r="AR426" s="54"/>
      <c r="AS426" s="54"/>
      <c r="AT426" s="54"/>
      <c r="AU426" s="57"/>
      <c r="AV426" s="106"/>
      <c r="AW426" s="57"/>
      <c r="AX426" s="57"/>
      <c r="AY426" s="57"/>
      <c r="AZ426" s="57"/>
      <c r="BA426" s="85"/>
      <c r="BB426" s="49"/>
      <c r="BC426" s="49"/>
      <c r="BD426" s="54"/>
      <c r="BE426" s="54"/>
      <c r="BF426" s="54"/>
      <c r="BG426" s="54"/>
      <c r="BH426" s="57"/>
      <c r="BI426" s="106"/>
      <c r="BJ426" s="57"/>
      <c r="BK426" s="57"/>
      <c r="BL426" s="57"/>
      <c r="BM426" s="57"/>
    </row>
    <row r="427" spans="1:65" s="5" customFormat="1" ht="13.5" x14ac:dyDescent="0.25">
      <c r="A427" s="7"/>
      <c r="B427" s="71"/>
      <c r="C427" s="777"/>
      <c r="D427" s="777"/>
      <c r="E427" s="777"/>
      <c r="F427" s="777"/>
      <c r="G427" s="777"/>
      <c r="H427" s="777"/>
      <c r="I427" s="777"/>
      <c r="J427" s="7"/>
      <c r="K427" s="778"/>
      <c r="L427" s="778"/>
      <c r="M427" s="778"/>
      <c r="N427" s="7"/>
      <c r="O427" s="71"/>
      <c r="P427" s="189"/>
      <c r="Q427" s="189"/>
      <c r="R427" s="189"/>
      <c r="S427" s="189"/>
      <c r="T427" s="189"/>
      <c r="U427" s="51"/>
      <c r="V427" s="51"/>
      <c r="W427" s="57"/>
      <c r="X427" s="778"/>
      <c r="Y427" s="778"/>
      <c r="Z427" s="778"/>
      <c r="AA427" s="7"/>
      <c r="AB427" s="71"/>
      <c r="AC427" s="189"/>
      <c r="AD427" s="189"/>
      <c r="AE427" s="189"/>
      <c r="AF427" s="189"/>
      <c r="AG427" s="189"/>
      <c r="AH427" s="51"/>
      <c r="AI427" s="51"/>
      <c r="AJ427" s="57"/>
      <c r="AK427" s="778"/>
      <c r="AL427" s="778"/>
      <c r="AM427" s="778"/>
      <c r="AN427" s="7"/>
      <c r="AO427" s="71"/>
      <c r="AP427" s="189"/>
      <c r="AQ427" s="189"/>
      <c r="AR427" s="189"/>
      <c r="AS427" s="189"/>
      <c r="AT427" s="189"/>
      <c r="AU427" s="51"/>
      <c r="AV427" s="51"/>
      <c r="AW427" s="57"/>
      <c r="AX427" s="778"/>
      <c r="AY427" s="778"/>
      <c r="AZ427" s="778"/>
      <c r="BA427" s="7"/>
      <c r="BB427" s="71"/>
      <c r="BC427" s="189"/>
      <c r="BD427" s="189"/>
      <c r="BE427" s="189"/>
      <c r="BF427" s="189"/>
      <c r="BG427" s="189"/>
      <c r="BH427" s="51"/>
      <c r="BI427" s="51"/>
      <c r="BJ427" s="57"/>
      <c r="BK427" s="778"/>
      <c r="BL427" s="778"/>
      <c r="BM427" s="778"/>
    </row>
    <row r="428" spans="1:65" s="7" customFormat="1" ht="17.100000000000001" customHeight="1" x14ac:dyDescent="0.2">
      <c r="A428" s="85"/>
      <c r="B428" s="57"/>
      <c r="C428" s="85"/>
      <c r="D428" s="85"/>
      <c r="E428" s="85"/>
      <c r="F428" s="85"/>
      <c r="G428" s="85"/>
      <c r="H428" s="57"/>
      <c r="I428" s="101"/>
      <c r="J428" s="85"/>
      <c r="K428" s="57"/>
      <c r="L428" s="57"/>
      <c r="M428" s="57"/>
      <c r="N428" s="85"/>
      <c r="O428" s="57"/>
      <c r="P428" s="85"/>
      <c r="Q428" s="85"/>
      <c r="R428" s="85"/>
      <c r="S428" s="85"/>
      <c r="T428" s="85"/>
      <c r="U428" s="57"/>
      <c r="V428" s="106"/>
      <c r="W428" s="57"/>
      <c r="X428" s="57"/>
      <c r="Y428" s="57"/>
      <c r="Z428" s="57"/>
      <c r="AA428" s="85"/>
      <c r="AB428" s="57"/>
      <c r="AC428" s="85"/>
      <c r="AD428" s="85"/>
      <c r="AE428" s="85"/>
      <c r="AF428" s="85"/>
      <c r="AG428" s="85"/>
      <c r="AH428" s="57"/>
      <c r="AI428" s="106"/>
      <c r="AJ428" s="57"/>
      <c r="AK428" s="57"/>
      <c r="AL428" s="57"/>
      <c r="AM428" s="57"/>
      <c r="AN428" s="85"/>
      <c r="AO428" s="57"/>
      <c r="AP428" s="85"/>
      <c r="AQ428" s="85"/>
      <c r="AR428" s="85"/>
      <c r="AS428" s="85"/>
      <c r="AT428" s="85"/>
      <c r="AU428" s="57"/>
      <c r="AV428" s="106"/>
      <c r="AW428" s="57"/>
      <c r="AX428" s="57"/>
      <c r="AY428" s="57"/>
      <c r="AZ428" s="57"/>
      <c r="BA428" s="85"/>
      <c r="BB428" s="57"/>
      <c r="BC428" s="85"/>
      <c r="BD428" s="85"/>
      <c r="BE428" s="85"/>
      <c r="BF428" s="85"/>
      <c r="BG428" s="85"/>
      <c r="BH428" s="57"/>
      <c r="BI428" s="106"/>
      <c r="BJ428" s="57"/>
      <c r="BK428" s="57"/>
      <c r="BL428" s="57"/>
      <c r="BM428" s="57"/>
    </row>
    <row r="429" spans="1:65" s="90" customFormat="1" ht="15.75" customHeight="1" x14ac:dyDescent="0.25">
      <c r="A429" s="56"/>
      <c r="B429" s="76"/>
      <c r="C429" s="781"/>
      <c r="D429" s="781"/>
      <c r="E429" s="781"/>
      <c r="F429" s="781"/>
      <c r="G429" s="781"/>
      <c r="H429" s="781"/>
      <c r="I429" s="781"/>
      <c r="J429" s="56"/>
      <c r="K429" s="779"/>
      <c r="L429" s="779"/>
      <c r="M429" s="779"/>
      <c r="N429" s="56"/>
      <c r="O429" s="76"/>
      <c r="P429" s="168"/>
      <c r="Q429" s="168"/>
      <c r="R429" s="168"/>
      <c r="S429" s="168"/>
      <c r="T429" s="168"/>
      <c r="U429" s="191"/>
      <c r="V429" s="191"/>
      <c r="W429" s="133"/>
      <c r="X429" s="779"/>
      <c r="Y429" s="779"/>
      <c r="Z429" s="779"/>
      <c r="AA429" s="56"/>
      <c r="AB429" s="76"/>
      <c r="AC429" s="168"/>
      <c r="AD429" s="168"/>
      <c r="AE429" s="168"/>
      <c r="AF429" s="168"/>
      <c r="AG429" s="168"/>
      <c r="AH429" s="191"/>
      <c r="AI429" s="191"/>
      <c r="AJ429" s="133"/>
      <c r="AK429" s="779"/>
      <c r="AL429" s="779"/>
      <c r="AM429" s="779"/>
      <c r="AN429" s="56"/>
      <c r="AO429" s="76"/>
      <c r="AP429" s="168"/>
      <c r="AQ429" s="168"/>
      <c r="AR429" s="168"/>
      <c r="AS429" s="168"/>
      <c r="AT429" s="168"/>
      <c r="AU429" s="191"/>
      <c r="AV429" s="191"/>
      <c r="AW429" s="133"/>
      <c r="AX429" s="779"/>
      <c r="AY429" s="779"/>
      <c r="AZ429" s="779"/>
      <c r="BA429" s="56"/>
      <c r="BB429" s="76"/>
      <c r="BC429" s="168"/>
      <c r="BD429" s="168"/>
      <c r="BE429" s="168"/>
      <c r="BF429" s="168"/>
      <c r="BG429" s="168"/>
      <c r="BH429" s="191"/>
      <c r="BI429" s="191"/>
      <c r="BJ429" s="133"/>
      <c r="BK429" s="779"/>
      <c r="BL429" s="779"/>
      <c r="BM429" s="779"/>
    </row>
    <row r="430" spans="1:65" s="90" customFormat="1" ht="16.5" customHeight="1" x14ac:dyDescent="0.25">
      <c r="A430" s="56"/>
      <c r="B430" s="76"/>
      <c r="C430" s="89"/>
      <c r="D430" s="89"/>
      <c r="E430" s="89"/>
      <c r="F430" s="89"/>
      <c r="G430" s="89"/>
      <c r="H430" s="68"/>
      <c r="I430" s="102"/>
      <c r="J430" s="56"/>
      <c r="K430" s="168"/>
      <c r="L430" s="168"/>
      <c r="M430" s="168"/>
      <c r="N430" s="56"/>
      <c r="O430" s="76"/>
      <c r="P430" s="89"/>
      <c r="Q430" s="89"/>
      <c r="R430" s="89"/>
      <c r="S430" s="89"/>
      <c r="T430" s="89"/>
      <c r="U430" s="168"/>
      <c r="V430" s="182"/>
      <c r="W430" s="133"/>
      <c r="X430" s="168"/>
      <c r="Y430" s="168"/>
      <c r="Z430" s="168"/>
      <c r="AA430" s="56"/>
      <c r="AB430" s="76"/>
      <c r="AC430" s="89"/>
      <c r="AD430" s="89"/>
      <c r="AE430" s="89"/>
      <c r="AF430" s="89"/>
      <c r="AG430" s="89"/>
      <c r="AH430" s="168"/>
      <c r="AI430" s="182"/>
      <c r="AJ430" s="133"/>
      <c r="AK430" s="168"/>
      <c r="AL430" s="168"/>
      <c r="AM430" s="168"/>
      <c r="AN430" s="56"/>
      <c r="AO430" s="76"/>
      <c r="AP430" s="89"/>
      <c r="AQ430" s="89"/>
      <c r="AR430" s="89"/>
      <c r="AS430" s="89"/>
      <c r="AT430" s="89"/>
      <c r="AU430" s="168"/>
      <c r="AV430" s="182"/>
      <c r="AW430" s="133"/>
      <c r="AX430" s="168"/>
      <c r="AY430" s="168"/>
      <c r="AZ430" s="168"/>
      <c r="BA430" s="56"/>
      <c r="BB430" s="76"/>
      <c r="BC430" s="89"/>
      <c r="BD430" s="89"/>
      <c r="BE430" s="89"/>
      <c r="BF430" s="89"/>
      <c r="BG430" s="89"/>
      <c r="BH430" s="168"/>
      <c r="BI430" s="182"/>
      <c r="BJ430" s="133"/>
      <c r="BK430" s="168"/>
      <c r="BL430" s="168"/>
      <c r="BM430" s="168"/>
    </row>
    <row r="431" spans="1:65" s="90" customFormat="1" ht="26.25" customHeight="1" x14ac:dyDescent="0.25">
      <c r="A431" s="27"/>
      <c r="B431" s="76"/>
      <c r="C431" s="89"/>
      <c r="D431" s="89"/>
      <c r="E431" s="89"/>
      <c r="F431" s="89"/>
      <c r="G431" s="89"/>
      <c r="H431" s="68"/>
      <c r="I431" s="102"/>
      <c r="J431" s="56"/>
      <c r="K431" s="168"/>
      <c r="L431" s="168"/>
      <c r="M431" s="168"/>
      <c r="N431" s="27"/>
      <c r="O431" s="76"/>
      <c r="P431" s="89"/>
      <c r="Q431" s="89"/>
      <c r="R431" s="89"/>
      <c r="S431" s="89"/>
      <c r="T431" s="89"/>
      <c r="U431" s="168"/>
      <c r="V431" s="182"/>
      <c r="W431" s="133"/>
      <c r="X431" s="168"/>
      <c r="Y431" s="168"/>
      <c r="Z431" s="168"/>
      <c r="AA431" s="27"/>
      <c r="AB431" s="76"/>
      <c r="AC431" s="89"/>
      <c r="AD431" s="89"/>
      <c r="AE431" s="89"/>
      <c r="AF431" s="89"/>
      <c r="AG431" s="89"/>
      <c r="AH431" s="168"/>
      <c r="AI431" s="182"/>
      <c r="AJ431" s="133"/>
      <c r="AK431" s="168"/>
      <c r="AL431" s="168"/>
      <c r="AM431" s="168"/>
      <c r="AN431" s="27"/>
      <c r="AO431" s="76"/>
      <c r="AP431" s="89"/>
      <c r="AQ431" s="89"/>
      <c r="AR431" s="89"/>
      <c r="AS431" s="89"/>
      <c r="AT431" s="89"/>
      <c r="AU431" s="168"/>
      <c r="AV431" s="182"/>
      <c r="AW431" s="133"/>
      <c r="AX431" s="168"/>
      <c r="AY431" s="168"/>
      <c r="AZ431" s="168"/>
      <c r="BA431" s="27"/>
      <c r="BB431" s="76"/>
      <c r="BC431" s="89"/>
      <c r="BD431" s="89"/>
      <c r="BE431" s="89"/>
      <c r="BF431" s="89"/>
      <c r="BG431" s="89"/>
      <c r="BH431" s="168"/>
      <c r="BI431" s="182"/>
      <c r="BJ431" s="133"/>
      <c r="BK431" s="168"/>
      <c r="BL431" s="168"/>
      <c r="BM431" s="168"/>
    </row>
    <row r="432" spans="1:65" s="20" customFormat="1" x14ac:dyDescent="0.2">
      <c r="A432" s="62"/>
      <c r="B432" s="696"/>
      <c r="C432" s="696"/>
      <c r="D432" s="696"/>
      <c r="E432" s="696"/>
      <c r="F432" s="696"/>
      <c r="G432" s="696"/>
      <c r="H432" s="63"/>
      <c r="I432" s="106"/>
      <c r="J432" s="64"/>
      <c r="K432" s="65"/>
      <c r="L432" s="65"/>
      <c r="M432" s="63"/>
      <c r="N432" s="62"/>
      <c r="O432" s="696"/>
      <c r="P432" s="696"/>
      <c r="Q432" s="696"/>
      <c r="R432" s="696"/>
      <c r="S432" s="696"/>
      <c r="T432" s="696"/>
      <c r="U432" s="63"/>
      <c r="V432" s="106"/>
      <c r="W432" s="65"/>
      <c r="X432" s="65"/>
      <c r="Y432" s="65"/>
      <c r="Z432" s="63"/>
      <c r="AA432" s="62"/>
      <c r="AB432" s="696"/>
      <c r="AC432" s="696"/>
      <c r="AD432" s="696"/>
      <c r="AE432" s="696"/>
      <c r="AF432" s="696"/>
      <c r="AG432" s="696"/>
      <c r="AH432" s="63"/>
      <c r="AI432" s="106"/>
      <c r="AJ432" s="65"/>
      <c r="AK432" s="65"/>
      <c r="AL432" s="65"/>
      <c r="AM432" s="63"/>
      <c r="AN432" s="62"/>
      <c r="AO432" s="696"/>
      <c r="AP432" s="696"/>
      <c r="AQ432" s="696"/>
      <c r="AR432" s="696"/>
      <c r="AS432" s="696"/>
      <c r="AT432" s="696"/>
      <c r="AU432" s="63"/>
      <c r="AV432" s="106"/>
      <c r="AW432" s="65"/>
      <c r="AX432" s="65"/>
      <c r="AY432" s="65"/>
      <c r="AZ432" s="63"/>
      <c r="BA432" s="62"/>
      <c r="BB432" s="696"/>
      <c r="BC432" s="696"/>
      <c r="BD432" s="696"/>
      <c r="BE432" s="696"/>
      <c r="BF432" s="696"/>
      <c r="BG432" s="696"/>
      <c r="BH432" s="63"/>
      <c r="BI432" s="106"/>
      <c r="BJ432" s="65"/>
      <c r="BK432" s="65"/>
      <c r="BL432" s="65"/>
      <c r="BM432" s="63"/>
    </row>
    <row r="433" spans="1:65" s="5" customFormat="1" ht="15.95" customHeight="1" x14ac:dyDescent="0.2">
      <c r="B433" s="24"/>
      <c r="C433" s="21"/>
      <c r="D433" s="21"/>
      <c r="E433" s="21"/>
      <c r="F433" s="21"/>
      <c r="G433" s="21"/>
      <c r="H433" s="73"/>
      <c r="I433" s="109"/>
      <c r="J433" s="21"/>
      <c r="K433" s="130"/>
      <c r="L433" s="51"/>
      <c r="M433" s="59"/>
      <c r="O433" s="24"/>
      <c r="P433" s="21"/>
      <c r="Q433" s="21"/>
      <c r="R433" s="21"/>
      <c r="S433" s="21"/>
      <c r="T433" s="21"/>
      <c r="U433" s="51"/>
      <c r="V433" s="108"/>
      <c r="W433" s="51"/>
      <c r="X433" s="130"/>
      <c r="Y433" s="51"/>
      <c r="Z433" s="59"/>
      <c r="AB433" s="24"/>
      <c r="AC433" s="21"/>
      <c r="AD433" s="21"/>
      <c r="AE433" s="21"/>
      <c r="AF433" s="21"/>
      <c r="AG433" s="21"/>
      <c r="AH433" s="51"/>
      <c r="AI433" s="108"/>
      <c r="AJ433" s="51"/>
      <c r="AK433" s="130"/>
      <c r="AL433" s="51"/>
      <c r="AM433" s="59"/>
      <c r="AO433" s="24"/>
      <c r="AP433" s="21"/>
      <c r="AQ433" s="21"/>
      <c r="AR433" s="21"/>
      <c r="AS433" s="21"/>
      <c r="AT433" s="21"/>
      <c r="AU433" s="51"/>
      <c r="AV433" s="108"/>
      <c r="AW433" s="51"/>
      <c r="AX433" s="130"/>
      <c r="AY433" s="51"/>
      <c r="AZ433" s="59"/>
      <c r="BB433" s="24"/>
      <c r="BC433" s="21"/>
      <c r="BD433" s="21"/>
      <c r="BE433" s="21"/>
      <c r="BF433" s="21"/>
      <c r="BG433" s="21"/>
      <c r="BH433" s="51"/>
      <c r="BI433" s="108"/>
      <c r="BJ433" s="51"/>
      <c r="BK433" s="130"/>
      <c r="BL433" s="51"/>
      <c r="BM433" s="59"/>
    </row>
    <row r="434" spans="1:65" s="5" customFormat="1" ht="15.95" customHeight="1" x14ac:dyDescent="0.2">
      <c r="A434" s="21"/>
      <c r="B434" s="24"/>
      <c r="C434" s="21"/>
      <c r="D434" s="21"/>
      <c r="E434" s="21"/>
      <c r="F434" s="21"/>
      <c r="G434" s="21"/>
      <c r="H434" s="73"/>
      <c r="I434" s="109"/>
      <c r="J434" s="21"/>
      <c r="K434" s="130"/>
      <c r="L434" s="51"/>
      <c r="M434" s="59"/>
      <c r="N434" s="21"/>
      <c r="O434" s="24"/>
      <c r="P434" s="21"/>
      <c r="Q434" s="21"/>
      <c r="R434" s="21"/>
      <c r="S434" s="21"/>
      <c r="T434" s="21"/>
      <c r="U434" s="51"/>
      <c r="V434" s="108"/>
      <c r="W434" s="51"/>
      <c r="X434" s="130"/>
      <c r="Y434" s="51"/>
      <c r="Z434" s="59"/>
      <c r="AA434" s="21"/>
      <c r="AB434" s="24"/>
      <c r="AC434" s="21"/>
      <c r="AD434" s="21"/>
      <c r="AE434" s="21"/>
      <c r="AF434" s="21"/>
      <c r="AG434" s="21"/>
      <c r="AH434" s="51"/>
      <c r="AI434" s="108"/>
      <c r="AJ434" s="51"/>
      <c r="AK434" s="130"/>
      <c r="AL434" s="51"/>
      <c r="AM434" s="59"/>
      <c r="AN434" s="21"/>
      <c r="AO434" s="24"/>
      <c r="AP434" s="21"/>
      <c r="AQ434" s="21"/>
      <c r="AR434" s="21"/>
      <c r="AS434" s="21"/>
      <c r="AT434" s="21"/>
      <c r="AU434" s="51"/>
      <c r="AV434" s="108"/>
      <c r="AW434" s="51"/>
      <c r="AX434" s="130"/>
      <c r="AY434" s="51"/>
      <c r="AZ434" s="59"/>
      <c r="BA434" s="21"/>
      <c r="BB434" s="24"/>
      <c r="BC434" s="21"/>
      <c r="BD434" s="21"/>
      <c r="BE434" s="21"/>
      <c r="BF434" s="21"/>
      <c r="BG434" s="21"/>
      <c r="BH434" s="51"/>
      <c r="BI434" s="108"/>
      <c r="BJ434" s="51"/>
      <c r="BK434" s="130"/>
      <c r="BL434" s="51"/>
      <c r="BM434" s="59"/>
    </row>
    <row r="435" spans="1:65" s="5" customFormat="1" ht="15.95" customHeight="1" x14ac:dyDescent="0.2">
      <c r="A435" s="61"/>
      <c r="B435" s="73"/>
      <c r="C435" s="21"/>
      <c r="D435" s="21"/>
      <c r="E435" s="21"/>
      <c r="F435" s="21"/>
      <c r="G435" s="21"/>
      <c r="H435" s="24"/>
      <c r="I435" s="98"/>
      <c r="K435" s="51"/>
      <c r="L435" s="51"/>
      <c r="M435" s="51"/>
      <c r="N435" s="61"/>
      <c r="O435" s="73"/>
      <c r="P435" s="21"/>
      <c r="Q435" s="21"/>
      <c r="R435" s="21"/>
      <c r="S435" s="21"/>
      <c r="T435" s="21"/>
      <c r="U435" s="51"/>
      <c r="V435" s="108"/>
      <c r="W435" s="51"/>
      <c r="X435" s="51"/>
      <c r="Y435" s="51"/>
      <c r="Z435" s="51"/>
      <c r="AA435" s="61"/>
      <c r="AB435" s="73"/>
      <c r="AC435" s="21"/>
      <c r="AD435" s="21"/>
      <c r="AE435" s="21"/>
      <c r="AF435" s="21"/>
      <c r="AG435" s="21"/>
      <c r="AH435" s="51"/>
      <c r="AI435" s="108"/>
      <c r="AJ435" s="51"/>
      <c r="AK435" s="51"/>
      <c r="AL435" s="51"/>
      <c r="AM435" s="51"/>
      <c r="AN435" s="61"/>
      <c r="AO435" s="73"/>
      <c r="AP435" s="21"/>
      <c r="AQ435" s="21"/>
      <c r="AR435" s="21"/>
      <c r="AS435" s="21"/>
      <c r="AT435" s="21"/>
      <c r="AU435" s="51"/>
      <c r="AV435" s="108"/>
      <c r="AW435" s="51"/>
      <c r="AX435" s="51"/>
      <c r="AY435" s="51"/>
      <c r="AZ435" s="51"/>
      <c r="BA435" s="61"/>
      <c r="BB435" s="73"/>
      <c r="BC435" s="21"/>
      <c r="BD435" s="21"/>
      <c r="BE435" s="21"/>
      <c r="BF435" s="21"/>
      <c r="BG435" s="21"/>
      <c r="BH435" s="51"/>
      <c r="BI435" s="108"/>
      <c r="BJ435" s="51"/>
      <c r="BK435" s="51"/>
      <c r="BL435" s="51"/>
      <c r="BM435" s="51"/>
    </row>
    <row r="436" spans="1:65" s="5" customFormat="1" ht="15.95" customHeight="1" x14ac:dyDescent="0.2">
      <c r="A436" s="21"/>
      <c r="B436" s="73"/>
      <c r="C436" s="21"/>
      <c r="D436" s="21"/>
      <c r="E436" s="21"/>
      <c r="F436" s="21"/>
      <c r="G436" s="21"/>
      <c r="H436" s="32"/>
      <c r="I436" s="103"/>
      <c r="J436" s="46"/>
      <c r="K436" s="356"/>
      <c r="L436" s="51"/>
      <c r="M436" s="130"/>
      <c r="N436" s="21"/>
      <c r="O436" s="73"/>
      <c r="P436" s="21"/>
      <c r="Q436" s="21"/>
      <c r="R436" s="21"/>
      <c r="S436" s="21"/>
      <c r="T436" s="21"/>
      <c r="U436" s="156"/>
      <c r="V436" s="176"/>
      <c r="W436" s="134"/>
      <c r="X436" s="356"/>
      <c r="Y436" s="51"/>
      <c r="Z436" s="130"/>
      <c r="AA436" s="21"/>
      <c r="AB436" s="73"/>
      <c r="AC436" s="21"/>
      <c r="AD436" s="21"/>
      <c r="AE436" s="21"/>
      <c r="AF436" s="21"/>
      <c r="AG436" s="21"/>
      <c r="AH436" s="156"/>
      <c r="AI436" s="176"/>
      <c r="AJ436" s="134"/>
      <c r="AK436" s="356"/>
      <c r="AL436" s="51"/>
      <c r="AM436" s="130"/>
      <c r="AN436" s="21"/>
      <c r="AO436" s="73"/>
      <c r="AP436" s="21"/>
      <c r="AQ436" s="21"/>
      <c r="AR436" s="21"/>
      <c r="AS436" s="21"/>
      <c r="AT436" s="21"/>
      <c r="AU436" s="156"/>
      <c r="AV436" s="176"/>
      <c r="AW436" s="134"/>
      <c r="AX436" s="356"/>
      <c r="AY436" s="51"/>
      <c r="AZ436" s="130"/>
      <c r="BA436" s="21"/>
      <c r="BB436" s="73"/>
      <c r="BC436" s="21"/>
      <c r="BD436" s="21"/>
      <c r="BE436" s="21"/>
      <c r="BF436" s="21"/>
      <c r="BG436" s="21"/>
      <c r="BH436" s="156"/>
      <c r="BI436" s="176"/>
      <c r="BJ436" s="134"/>
      <c r="BK436" s="356"/>
      <c r="BL436" s="51"/>
      <c r="BM436" s="130"/>
    </row>
    <row r="437" spans="1:65" s="5" customFormat="1" ht="15.95" customHeight="1" x14ac:dyDescent="0.2">
      <c r="A437" s="21"/>
      <c r="B437" s="780"/>
      <c r="C437" s="780"/>
      <c r="D437" s="780"/>
      <c r="E437" s="780"/>
      <c r="F437" s="780"/>
      <c r="G437" s="780"/>
      <c r="H437" s="780"/>
      <c r="I437" s="780"/>
      <c r="J437" s="780"/>
      <c r="K437" s="780"/>
      <c r="L437" s="780"/>
      <c r="M437" s="780"/>
      <c r="N437" s="21"/>
      <c r="O437" s="136"/>
      <c r="P437" s="136"/>
      <c r="Q437" s="136"/>
      <c r="R437" s="136"/>
      <c r="S437" s="136"/>
      <c r="T437" s="136"/>
      <c r="U437" s="51"/>
      <c r="V437" s="51"/>
      <c r="W437" s="51"/>
      <c r="X437" s="51"/>
      <c r="Y437" s="51"/>
      <c r="Z437" s="51"/>
      <c r="AA437" s="21"/>
      <c r="AB437" s="136"/>
      <c r="AC437" s="136"/>
      <c r="AD437" s="136"/>
      <c r="AE437" s="136"/>
      <c r="AF437" s="136"/>
      <c r="AG437" s="136"/>
      <c r="AH437" s="51"/>
      <c r="AI437" s="51"/>
      <c r="AJ437" s="51"/>
      <c r="AK437" s="51"/>
      <c r="AL437" s="51"/>
      <c r="AM437" s="51"/>
      <c r="AN437" s="21"/>
      <c r="AO437" s="136"/>
      <c r="AP437" s="136"/>
      <c r="AQ437" s="136"/>
      <c r="AR437" s="136"/>
      <c r="AS437" s="136"/>
      <c r="AT437" s="136"/>
      <c r="AU437" s="51"/>
      <c r="AV437" s="51"/>
      <c r="AW437" s="51"/>
      <c r="AX437" s="51"/>
      <c r="AY437" s="51"/>
      <c r="AZ437" s="51"/>
      <c r="BA437" s="21"/>
      <c r="BB437" s="136"/>
      <c r="BC437" s="136"/>
      <c r="BD437" s="136"/>
      <c r="BE437" s="136"/>
      <c r="BF437" s="136"/>
      <c r="BG437" s="136"/>
      <c r="BH437" s="51"/>
      <c r="BI437" s="51"/>
      <c r="BJ437" s="51"/>
      <c r="BK437" s="51"/>
      <c r="BL437" s="51"/>
      <c r="BM437" s="51"/>
    </row>
    <row r="438" spans="1:65" s="5" customFormat="1" ht="15.95" customHeight="1" x14ac:dyDescent="0.2">
      <c r="A438" s="61"/>
      <c r="B438" s="73"/>
      <c r="C438" s="21"/>
      <c r="D438" s="21"/>
      <c r="E438" s="21"/>
      <c r="F438" s="21"/>
      <c r="G438" s="21"/>
      <c r="H438" s="24"/>
      <c r="I438" s="98"/>
      <c r="K438" s="51"/>
      <c r="L438" s="51"/>
      <c r="M438" s="51"/>
      <c r="N438" s="61"/>
      <c r="O438" s="73"/>
      <c r="P438" s="21"/>
      <c r="Q438" s="21"/>
      <c r="R438" s="21"/>
      <c r="S438" s="21"/>
      <c r="T438" s="21"/>
      <c r="U438" s="51"/>
      <c r="V438" s="108"/>
      <c r="W438" s="51"/>
      <c r="X438" s="51"/>
      <c r="Y438" s="51"/>
      <c r="Z438" s="51"/>
      <c r="AA438" s="61"/>
      <c r="AB438" s="73"/>
      <c r="AC438" s="21"/>
      <c r="AD438" s="21"/>
      <c r="AE438" s="21"/>
      <c r="AF438" s="21"/>
      <c r="AG438" s="21"/>
      <c r="AH438" s="51"/>
      <c r="AI438" s="108"/>
      <c r="AJ438" s="51"/>
      <c r="AK438" s="51"/>
      <c r="AL438" s="51"/>
      <c r="AM438" s="51"/>
      <c r="AN438" s="61"/>
      <c r="AO438" s="73"/>
      <c r="AP438" s="21"/>
      <c r="AQ438" s="21"/>
      <c r="AR438" s="21"/>
      <c r="AS438" s="21"/>
      <c r="AT438" s="21"/>
      <c r="AU438" s="51"/>
      <c r="AV438" s="108"/>
      <c r="AW438" s="51"/>
      <c r="AX438" s="51"/>
      <c r="AY438" s="51"/>
      <c r="AZ438" s="51"/>
      <c r="BA438" s="61"/>
      <c r="BB438" s="73"/>
      <c r="BC438" s="21"/>
      <c r="BD438" s="21"/>
      <c r="BE438" s="21"/>
      <c r="BF438" s="21"/>
      <c r="BG438" s="21"/>
      <c r="BH438" s="51"/>
      <c r="BI438" s="108"/>
      <c r="BJ438" s="51"/>
      <c r="BK438" s="51"/>
      <c r="BL438" s="51"/>
      <c r="BM438" s="51"/>
    </row>
    <row r="439" spans="1:65" s="5" customFormat="1" ht="15.95" customHeight="1" x14ac:dyDescent="0.2">
      <c r="A439" s="61"/>
      <c r="B439" s="94"/>
      <c r="C439" s="21"/>
      <c r="D439" s="21"/>
      <c r="E439" s="21"/>
      <c r="F439" s="21"/>
      <c r="G439" s="21"/>
      <c r="H439" s="32"/>
      <c r="I439" s="103"/>
      <c r="J439" s="46"/>
      <c r="K439" s="356"/>
      <c r="L439" s="51"/>
      <c r="M439" s="130"/>
      <c r="N439" s="61"/>
      <c r="O439" s="94"/>
      <c r="P439" s="21"/>
      <c r="Q439" s="21"/>
      <c r="R439" s="21"/>
      <c r="S439" s="21"/>
      <c r="T439" s="21"/>
      <c r="U439" s="156"/>
      <c r="V439" s="176"/>
      <c r="W439" s="134"/>
      <c r="X439" s="356"/>
      <c r="Y439" s="51"/>
      <c r="Z439" s="130"/>
      <c r="AA439" s="61"/>
      <c r="AB439" s="94"/>
      <c r="AC439" s="21"/>
      <c r="AD439" s="21"/>
      <c r="AE439" s="21"/>
      <c r="AF439" s="21"/>
      <c r="AG439" s="21"/>
      <c r="AH439" s="156"/>
      <c r="AI439" s="176"/>
      <c r="AJ439" s="134"/>
      <c r="AK439" s="356"/>
      <c r="AL439" s="51"/>
      <c r="AM439" s="130"/>
      <c r="AN439" s="61"/>
      <c r="AO439" s="94"/>
      <c r="AP439" s="21"/>
      <c r="AQ439" s="21"/>
      <c r="AR439" s="21"/>
      <c r="AS439" s="21"/>
      <c r="AT439" s="21"/>
      <c r="AU439" s="156"/>
      <c r="AV439" s="176"/>
      <c r="AW439" s="134"/>
      <c r="AX439" s="356"/>
      <c r="AY439" s="51"/>
      <c r="AZ439" s="130"/>
      <c r="BA439" s="61"/>
      <c r="BB439" s="94"/>
      <c r="BC439" s="21"/>
      <c r="BD439" s="21"/>
      <c r="BE439" s="21"/>
      <c r="BF439" s="21"/>
      <c r="BG439" s="21"/>
      <c r="BH439" s="156"/>
      <c r="BI439" s="176"/>
      <c r="BJ439" s="134"/>
      <c r="BK439" s="356"/>
      <c r="BL439" s="51"/>
      <c r="BM439" s="130"/>
    </row>
    <row r="440" spans="1:65" s="5" customFormat="1" ht="15.95" customHeight="1" x14ac:dyDescent="0.2">
      <c r="A440" s="61"/>
      <c r="B440" s="780"/>
      <c r="C440" s="780"/>
      <c r="D440" s="780"/>
      <c r="E440" s="780"/>
      <c r="F440" s="780"/>
      <c r="G440" s="780"/>
      <c r="H440" s="780"/>
      <c r="I440" s="780"/>
      <c r="J440" s="780"/>
      <c r="K440" s="780"/>
      <c r="L440" s="780"/>
      <c r="M440" s="780"/>
      <c r="N440" s="61"/>
      <c r="O440" s="136"/>
      <c r="P440" s="136"/>
      <c r="Q440" s="136"/>
      <c r="R440" s="136"/>
      <c r="S440" s="136"/>
      <c r="T440" s="136"/>
      <c r="U440" s="51"/>
      <c r="V440" s="51"/>
      <c r="W440" s="51"/>
      <c r="X440" s="51"/>
      <c r="Y440" s="51"/>
      <c r="Z440" s="51"/>
      <c r="AA440" s="61"/>
      <c r="AB440" s="136"/>
      <c r="AC440" s="136"/>
      <c r="AD440" s="136"/>
      <c r="AE440" s="136"/>
      <c r="AF440" s="136"/>
      <c r="AG440" s="136"/>
      <c r="AH440" s="51"/>
      <c r="AI440" s="51"/>
      <c r="AJ440" s="51"/>
      <c r="AK440" s="51"/>
      <c r="AL440" s="51"/>
      <c r="AM440" s="51"/>
      <c r="AN440" s="61"/>
      <c r="AO440" s="136"/>
      <c r="AP440" s="136"/>
      <c r="AQ440" s="136"/>
      <c r="AR440" s="136"/>
      <c r="AS440" s="136"/>
      <c r="AT440" s="136"/>
      <c r="AU440" s="51"/>
      <c r="AV440" s="51"/>
      <c r="AW440" s="51"/>
      <c r="AX440" s="51"/>
      <c r="AY440" s="51"/>
      <c r="AZ440" s="51"/>
      <c r="BA440" s="61"/>
      <c r="BB440" s="136"/>
      <c r="BC440" s="136"/>
      <c r="BD440" s="136"/>
      <c r="BE440" s="136"/>
      <c r="BF440" s="136"/>
      <c r="BG440" s="136"/>
      <c r="BH440" s="51"/>
      <c r="BI440" s="51"/>
      <c r="BJ440" s="51"/>
      <c r="BK440" s="51"/>
      <c r="BL440" s="51"/>
      <c r="BM440" s="51"/>
    </row>
    <row r="441" spans="1:65" s="5" customFormat="1" ht="15.95" customHeight="1" x14ac:dyDescent="0.2">
      <c r="A441" s="61"/>
      <c r="B441" s="73"/>
      <c r="C441" s="21"/>
      <c r="D441" s="21"/>
      <c r="E441" s="21"/>
      <c r="F441" s="21"/>
      <c r="G441" s="21"/>
      <c r="H441" s="24"/>
      <c r="I441" s="98"/>
      <c r="K441" s="51"/>
      <c r="L441" s="51"/>
      <c r="M441" s="51"/>
      <c r="N441" s="61"/>
      <c r="O441" s="73"/>
      <c r="P441" s="21"/>
      <c r="Q441" s="21"/>
      <c r="R441" s="21"/>
      <c r="S441" s="21"/>
      <c r="T441" s="21"/>
      <c r="U441" s="51"/>
      <c r="V441" s="108"/>
      <c r="W441" s="51"/>
      <c r="X441" s="51"/>
      <c r="Y441" s="51"/>
      <c r="Z441" s="51"/>
      <c r="AA441" s="61"/>
      <c r="AB441" s="73"/>
      <c r="AC441" s="21"/>
      <c r="AD441" s="21"/>
      <c r="AE441" s="21"/>
      <c r="AF441" s="21"/>
      <c r="AG441" s="21"/>
      <c r="AH441" s="51"/>
      <c r="AI441" s="108"/>
      <c r="AJ441" s="51"/>
      <c r="AK441" s="51"/>
      <c r="AL441" s="51"/>
      <c r="AM441" s="51"/>
      <c r="AN441" s="61"/>
      <c r="AO441" s="73"/>
      <c r="AP441" s="21"/>
      <c r="AQ441" s="21"/>
      <c r="AR441" s="21"/>
      <c r="AS441" s="21"/>
      <c r="AT441" s="21"/>
      <c r="AU441" s="51"/>
      <c r="AV441" s="108"/>
      <c r="AW441" s="51"/>
      <c r="AX441" s="51"/>
      <c r="AY441" s="51"/>
      <c r="AZ441" s="51"/>
      <c r="BA441" s="61"/>
      <c r="BB441" s="73"/>
      <c r="BC441" s="21"/>
      <c r="BD441" s="21"/>
      <c r="BE441" s="21"/>
      <c r="BF441" s="21"/>
      <c r="BG441" s="21"/>
      <c r="BH441" s="51"/>
      <c r="BI441" s="108"/>
      <c r="BJ441" s="51"/>
      <c r="BK441" s="51"/>
      <c r="BL441" s="51"/>
      <c r="BM441" s="51"/>
    </row>
    <row r="442" spans="1:65" s="5" customFormat="1" ht="15.95" customHeight="1" x14ac:dyDescent="0.2">
      <c r="A442" s="61"/>
      <c r="B442" s="697"/>
      <c r="C442" s="697"/>
      <c r="D442" s="697"/>
      <c r="E442" s="697"/>
      <c r="F442" s="697"/>
      <c r="G442" s="697"/>
      <c r="H442" s="32"/>
      <c r="I442" s="103"/>
      <c r="J442" s="46"/>
      <c r="K442" s="356"/>
      <c r="L442" s="51"/>
      <c r="M442" s="130"/>
      <c r="N442" s="61"/>
      <c r="O442" s="697"/>
      <c r="P442" s="697"/>
      <c r="Q442" s="697"/>
      <c r="R442" s="697"/>
      <c r="S442" s="697"/>
      <c r="T442" s="697"/>
      <c r="U442" s="156"/>
      <c r="V442" s="176"/>
      <c r="W442" s="134"/>
      <c r="X442" s="356"/>
      <c r="Y442" s="51"/>
      <c r="Z442" s="130"/>
      <c r="AA442" s="61"/>
      <c r="AB442" s="697"/>
      <c r="AC442" s="697"/>
      <c r="AD442" s="697"/>
      <c r="AE442" s="697"/>
      <c r="AF442" s="697"/>
      <c r="AG442" s="697"/>
      <c r="AH442" s="156"/>
      <c r="AI442" s="176"/>
      <c r="AJ442" s="134"/>
      <c r="AK442" s="356"/>
      <c r="AL442" s="51"/>
      <c r="AM442" s="130"/>
      <c r="AN442" s="61"/>
      <c r="AO442" s="697"/>
      <c r="AP442" s="697"/>
      <c r="AQ442" s="697"/>
      <c r="AR442" s="697"/>
      <c r="AS442" s="697"/>
      <c r="AT442" s="697"/>
      <c r="AU442" s="156"/>
      <c r="AV442" s="176"/>
      <c r="AW442" s="134"/>
      <c r="AX442" s="356"/>
      <c r="AY442" s="51"/>
      <c r="AZ442" s="130"/>
      <c r="BA442" s="61"/>
      <c r="BB442" s="697"/>
      <c r="BC442" s="697"/>
      <c r="BD442" s="697"/>
      <c r="BE442" s="697"/>
      <c r="BF442" s="697"/>
      <c r="BG442" s="697"/>
      <c r="BH442" s="156"/>
      <c r="BI442" s="176"/>
      <c r="BJ442" s="134"/>
      <c r="BK442" s="356"/>
      <c r="BL442" s="51"/>
      <c r="BM442" s="130"/>
    </row>
    <row r="443" spans="1:65" s="5" customFormat="1" ht="15.95" customHeight="1" x14ac:dyDescent="0.2">
      <c r="A443" s="61"/>
      <c r="B443" s="780"/>
      <c r="C443" s="780"/>
      <c r="D443" s="780"/>
      <c r="E443" s="780"/>
      <c r="F443" s="780"/>
      <c r="G443" s="780"/>
      <c r="H443" s="780"/>
      <c r="I443" s="780"/>
      <c r="J443" s="780"/>
      <c r="K443" s="780"/>
      <c r="L443" s="780"/>
      <c r="M443" s="780"/>
      <c r="N443" s="61"/>
      <c r="O443" s="136"/>
      <c r="P443" s="136"/>
      <c r="Q443" s="136"/>
      <c r="R443" s="136"/>
      <c r="S443" s="136"/>
      <c r="T443" s="136"/>
      <c r="U443" s="51"/>
      <c r="V443" s="51"/>
      <c r="W443" s="51"/>
      <c r="X443" s="51"/>
      <c r="Y443" s="51"/>
      <c r="Z443" s="51"/>
      <c r="AA443" s="61"/>
      <c r="AB443" s="136"/>
      <c r="AC443" s="136"/>
      <c r="AD443" s="136"/>
      <c r="AE443" s="136"/>
      <c r="AF443" s="136"/>
      <c r="AG443" s="136"/>
      <c r="AH443" s="51"/>
      <c r="AI443" s="51"/>
      <c r="AJ443" s="51"/>
      <c r="AK443" s="51"/>
      <c r="AL443" s="51"/>
      <c r="AM443" s="51"/>
      <c r="AN443" s="61"/>
      <c r="AO443" s="136"/>
      <c r="AP443" s="136"/>
      <c r="AQ443" s="136"/>
      <c r="AR443" s="136"/>
      <c r="AS443" s="136"/>
      <c r="AT443" s="136"/>
      <c r="AU443" s="51"/>
      <c r="AV443" s="51"/>
      <c r="AW443" s="51"/>
      <c r="AX443" s="51"/>
      <c r="AY443" s="51"/>
      <c r="AZ443" s="51"/>
      <c r="BA443" s="61"/>
      <c r="BB443" s="136"/>
      <c r="BC443" s="136"/>
      <c r="BD443" s="136"/>
      <c r="BE443" s="136"/>
      <c r="BF443" s="136"/>
      <c r="BG443" s="136"/>
      <c r="BH443" s="51"/>
      <c r="BI443" s="51"/>
      <c r="BJ443" s="51"/>
      <c r="BK443" s="51"/>
      <c r="BL443" s="51"/>
      <c r="BM443" s="51"/>
    </row>
    <row r="444" spans="1:65" s="5" customFormat="1" ht="15.95" customHeight="1" x14ac:dyDescent="0.2">
      <c r="A444" s="61"/>
      <c r="B444" s="689"/>
      <c r="C444" s="689"/>
      <c r="D444" s="689"/>
      <c r="E444" s="689"/>
      <c r="F444" s="689"/>
      <c r="G444" s="689"/>
      <c r="H444" s="24"/>
      <c r="I444" s="98"/>
      <c r="K444" s="51"/>
      <c r="L444" s="51"/>
      <c r="M444" s="51"/>
      <c r="N444" s="61"/>
      <c r="O444" s="689"/>
      <c r="P444" s="689"/>
      <c r="Q444" s="689"/>
      <c r="R444" s="689"/>
      <c r="S444" s="689"/>
      <c r="T444" s="689"/>
      <c r="U444" s="51"/>
      <c r="V444" s="108"/>
      <c r="W444" s="51"/>
      <c r="X444" s="51"/>
      <c r="Y444" s="51"/>
      <c r="Z444" s="51"/>
      <c r="AA444" s="61"/>
      <c r="AB444" s="689"/>
      <c r="AC444" s="689"/>
      <c r="AD444" s="689"/>
      <c r="AE444" s="689"/>
      <c r="AF444" s="689"/>
      <c r="AG444" s="689"/>
      <c r="AH444" s="51"/>
      <c r="AI444" s="108"/>
      <c r="AJ444" s="51"/>
      <c r="AK444" s="51"/>
      <c r="AL444" s="51"/>
      <c r="AM444" s="51"/>
      <c r="AN444" s="61"/>
      <c r="AO444" s="689"/>
      <c r="AP444" s="689"/>
      <c r="AQ444" s="689"/>
      <c r="AR444" s="689"/>
      <c r="AS444" s="689"/>
      <c r="AT444" s="689"/>
      <c r="AU444" s="51"/>
      <c r="AV444" s="108"/>
      <c r="AW444" s="51"/>
      <c r="AX444" s="51"/>
      <c r="AY444" s="51"/>
      <c r="AZ444" s="51"/>
      <c r="BA444" s="61"/>
      <c r="BB444" s="689"/>
      <c r="BC444" s="689"/>
      <c r="BD444" s="689"/>
      <c r="BE444" s="689"/>
      <c r="BF444" s="689"/>
      <c r="BG444" s="689"/>
      <c r="BH444" s="51"/>
      <c r="BI444" s="108"/>
      <c r="BJ444" s="51"/>
      <c r="BK444" s="51"/>
      <c r="BL444" s="51"/>
      <c r="BM444" s="51"/>
    </row>
    <row r="445" spans="1:65" s="5" customFormat="1" ht="15.95" customHeight="1" x14ac:dyDescent="0.2">
      <c r="A445" s="61"/>
      <c r="B445" s="689"/>
      <c r="C445" s="689"/>
      <c r="D445" s="689"/>
      <c r="E445" s="689"/>
      <c r="F445" s="689"/>
      <c r="G445" s="46"/>
      <c r="H445" s="38"/>
      <c r="I445" s="103"/>
      <c r="K445" s="59"/>
      <c r="L445" s="51"/>
      <c r="M445" s="130"/>
      <c r="N445" s="61"/>
      <c r="O445" s="689"/>
      <c r="P445" s="689"/>
      <c r="Q445" s="689"/>
      <c r="R445" s="689"/>
      <c r="S445" s="689"/>
      <c r="T445" s="46"/>
      <c r="U445" s="37"/>
      <c r="V445" s="176"/>
      <c r="W445" s="51"/>
      <c r="X445" s="59"/>
      <c r="Y445" s="51"/>
      <c r="Z445" s="130"/>
      <c r="AA445" s="61"/>
      <c r="AB445" s="689"/>
      <c r="AC445" s="689"/>
      <c r="AD445" s="689"/>
      <c r="AE445" s="689"/>
      <c r="AF445" s="689"/>
      <c r="AG445" s="46"/>
      <c r="AH445" s="37"/>
      <c r="AI445" s="176"/>
      <c r="AJ445" s="51"/>
      <c r="AK445" s="59"/>
      <c r="AL445" s="51"/>
      <c r="AM445" s="130"/>
      <c r="AN445" s="61"/>
      <c r="AO445" s="689"/>
      <c r="AP445" s="689"/>
      <c r="AQ445" s="689"/>
      <c r="AR445" s="689"/>
      <c r="AS445" s="689"/>
      <c r="AT445" s="46"/>
      <c r="AU445" s="37"/>
      <c r="AV445" s="176"/>
      <c r="AW445" s="51"/>
      <c r="AX445" s="59"/>
      <c r="AY445" s="51"/>
      <c r="AZ445" s="130"/>
      <c r="BA445" s="61"/>
      <c r="BB445" s="689"/>
      <c r="BC445" s="689"/>
      <c r="BD445" s="689"/>
      <c r="BE445" s="689"/>
      <c r="BF445" s="689"/>
      <c r="BG445" s="46"/>
      <c r="BH445" s="37"/>
      <c r="BI445" s="176"/>
      <c r="BJ445" s="51"/>
      <c r="BK445" s="59"/>
      <c r="BL445" s="51"/>
      <c r="BM445" s="130"/>
    </row>
    <row r="446" spans="1:65" s="5" customFormat="1" ht="15.95" customHeight="1" x14ac:dyDescent="0.2">
      <c r="A446" s="61"/>
      <c r="B446" s="689"/>
      <c r="C446" s="689"/>
      <c r="D446" s="689"/>
      <c r="E446" s="689"/>
      <c r="F446" s="689"/>
      <c r="G446" s="689"/>
      <c r="H446" s="38"/>
      <c r="I446" s="103"/>
      <c r="K446" s="59"/>
      <c r="L446" s="51"/>
      <c r="M446" s="130"/>
      <c r="N446" s="61"/>
      <c r="O446" s="689"/>
      <c r="P446" s="689"/>
      <c r="Q446" s="689"/>
      <c r="R446" s="689"/>
      <c r="S446" s="689"/>
      <c r="T446" s="689"/>
      <c r="U446" s="37"/>
      <c r="V446" s="176"/>
      <c r="W446" s="51"/>
      <c r="X446" s="59"/>
      <c r="Y446" s="51"/>
      <c r="Z446" s="130"/>
      <c r="AA446" s="61"/>
      <c r="AB446" s="689"/>
      <c r="AC446" s="689"/>
      <c r="AD446" s="689"/>
      <c r="AE446" s="689"/>
      <c r="AF446" s="689"/>
      <c r="AG446" s="689"/>
      <c r="AH446" s="37"/>
      <c r="AI446" s="176"/>
      <c r="AJ446" s="51"/>
      <c r="AK446" s="59"/>
      <c r="AL446" s="51"/>
      <c r="AM446" s="130"/>
      <c r="AN446" s="61"/>
      <c r="AO446" s="689"/>
      <c r="AP446" s="689"/>
      <c r="AQ446" s="689"/>
      <c r="AR446" s="689"/>
      <c r="AS446" s="689"/>
      <c r="AT446" s="689"/>
      <c r="AU446" s="37"/>
      <c r="AV446" s="176"/>
      <c r="AW446" s="51"/>
      <c r="AX446" s="59"/>
      <c r="AY446" s="51"/>
      <c r="AZ446" s="130"/>
      <c r="BA446" s="61"/>
      <c r="BB446" s="689"/>
      <c r="BC446" s="689"/>
      <c r="BD446" s="689"/>
      <c r="BE446" s="689"/>
      <c r="BF446" s="689"/>
      <c r="BG446" s="689"/>
      <c r="BH446" s="37"/>
      <c r="BI446" s="176"/>
      <c r="BJ446" s="51"/>
      <c r="BK446" s="59"/>
      <c r="BL446" s="51"/>
      <c r="BM446" s="130"/>
    </row>
    <row r="447" spans="1:65" s="5" customFormat="1" ht="15.95" customHeight="1" x14ac:dyDescent="0.2">
      <c r="A447" s="61"/>
      <c r="B447" s="689"/>
      <c r="C447" s="689"/>
      <c r="D447" s="689"/>
      <c r="E447" s="689"/>
      <c r="F447" s="689"/>
      <c r="G447" s="46"/>
      <c r="H447" s="38"/>
      <c r="I447" s="103"/>
      <c r="K447" s="59"/>
      <c r="L447" s="51"/>
      <c r="M447" s="130"/>
      <c r="N447" s="61"/>
      <c r="O447" s="689"/>
      <c r="P447" s="689"/>
      <c r="Q447" s="689"/>
      <c r="R447" s="689"/>
      <c r="S447" s="689"/>
      <c r="T447" s="46"/>
      <c r="U447" s="37"/>
      <c r="V447" s="176"/>
      <c r="W447" s="51"/>
      <c r="X447" s="59"/>
      <c r="Y447" s="51"/>
      <c r="Z447" s="130"/>
      <c r="AA447" s="61"/>
      <c r="AB447" s="689"/>
      <c r="AC447" s="689"/>
      <c r="AD447" s="689"/>
      <c r="AE447" s="689"/>
      <c r="AF447" s="689"/>
      <c r="AG447" s="46"/>
      <c r="AH447" s="37"/>
      <c r="AI447" s="176"/>
      <c r="AJ447" s="51"/>
      <c r="AK447" s="59"/>
      <c r="AL447" s="51"/>
      <c r="AM447" s="130"/>
      <c r="AN447" s="61"/>
      <c r="AO447" s="689"/>
      <c r="AP447" s="689"/>
      <c r="AQ447" s="689"/>
      <c r="AR447" s="689"/>
      <c r="AS447" s="689"/>
      <c r="AT447" s="46"/>
      <c r="AU447" s="37"/>
      <c r="AV447" s="176"/>
      <c r="AW447" s="51"/>
      <c r="AX447" s="59"/>
      <c r="AY447" s="51"/>
      <c r="AZ447" s="130"/>
      <c r="BA447" s="61"/>
      <c r="BB447" s="689"/>
      <c r="BC447" s="689"/>
      <c r="BD447" s="689"/>
      <c r="BE447" s="689"/>
      <c r="BF447" s="689"/>
      <c r="BG447" s="46"/>
      <c r="BH447" s="37"/>
      <c r="BI447" s="176"/>
      <c r="BJ447" s="51"/>
      <c r="BK447" s="59"/>
      <c r="BL447" s="51"/>
      <c r="BM447" s="130"/>
    </row>
    <row r="448" spans="1:65" s="5" customFormat="1" ht="15.95" customHeight="1" x14ac:dyDescent="0.2">
      <c r="A448" s="61"/>
      <c r="B448" s="766"/>
      <c r="C448" s="766"/>
      <c r="D448" s="766"/>
      <c r="E448" s="766"/>
      <c r="F448" s="766"/>
      <c r="G448" s="766"/>
      <c r="H448" s="766"/>
      <c r="I448" s="766"/>
      <c r="J448" s="766"/>
      <c r="K448" s="766"/>
      <c r="L448" s="766"/>
      <c r="M448" s="766"/>
      <c r="N448" s="61"/>
      <c r="O448" s="82"/>
      <c r="P448" s="82"/>
      <c r="Q448" s="82"/>
      <c r="R448" s="82"/>
      <c r="S448" s="82"/>
      <c r="T448" s="82"/>
      <c r="U448" s="51"/>
      <c r="V448" s="51"/>
      <c r="W448" s="51"/>
      <c r="X448" s="51"/>
      <c r="Y448" s="51"/>
      <c r="Z448" s="51"/>
      <c r="AA448" s="61"/>
      <c r="AB448" s="82"/>
      <c r="AC448" s="82"/>
      <c r="AD448" s="82"/>
      <c r="AE448" s="82"/>
      <c r="AF448" s="82"/>
      <c r="AG448" s="82"/>
      <c r="AH448" s="51"/>
      <c r="AI448" s="51"/>
      <c r="AJ448" s="51"/>
      <c r="AK448" s="51"/>
      <c r="AL448" s="51"/>
      <c r="AM448" s="51"/>
      <c r="AN448" s="61"/>
      <c r="AO448" s="82"/>
      <c r="AP448" s="82"/>
      <c r="AQ448" s="82"/>
      <c r="AR448" s="82"/>
      <c r="AS448" s="82"/>
      <c r="AT448" s="82"/>
      <c r="AU448" s="51"/>
      <c r="AV448" s="51"/>
      <c r="AW448" s="51"/>
      <c r="AX448" s="51"/>
      <c r="AY448" s="51"/>
      <c r="AZ448" s="51"/>
      <c r="BA448" s="61"/>
      <c r="BB448" s="82"/>
      <c r="BC448" s="82"/>
      <c r="BD448" s="82"/>
      <c r="BE448" s="82"/>
      <c r="BF448" s="82"/>
      <c r="BG448" s="82"/>
      <c r="BH448" s="51"/>
      <c r="BI448" s="51"/>
      <c r="BJ448" s="51"/>
      <c r="BK448" s="51"/>
      <c r="BL448" s="51"/>
      <c r="BM448" s="51"/>
    </row>
    <row r="449" spans="1:65" s="5" customFormat="1" ht="15.95" customHeight="1" x14ac:dyDescent="0.2">
      <c r="A449" s="61"/>
      <c r="B449" s="689"/>
      <c r="C449" s="689"/>
      <c r="D449" s="689"/>
      <c r="E449" s="689"/>
      <c r="F449" s="689"/>
      <c r="G449" s="689"/>
      <c r="H449" s="24"/>
      <c r="I449" s="98"/>
      <c r="K449" s="51"/>
      <c r="L449" s="51"/>
      <c r="M449" s="51"/>
      <c r="N449" s="61"/>
      <c r="O449" s="689"/>
      <c r="P449" s="689"/>
      <c r="Q449" s="689"/>
      <c r="R449" s="689"/>
      <c r="S449" s="689"/>
      <c r="T449" s="689"/>
      <c r="U449" s="51"/>
      <c r="V449" s="108"/>
      <c r="W449" s="51"/>
      <c r="X449" s="51"/>
      <c r="Y449" s="51"/>
      <c r="Z449" s="51"/>
      <c r="AA449" s="61"/>
      <c r="AB449" s="689"/>
      <c r="AC449" s="689"/>
      <c r="AD449" s="689"/>
      <c r="AE449" s="689"/>
      <c r="AF449" s="689"/>
      <c r="AG449" s="689"/>
      <c r="AH449" s="51"/>
      <c r="AI449" s="108"/>
      <c r="AJ449" s="51"/>
      <c r="AK449" s="51"/>
      <c r="AL449" s="51"/>
      <c r="AM449" s="51"/>
      <c r="AN449" s="61"/>
      <c r="AO449" s="689"/>
      <c r="AP449" s="689"/>
      <c r="AQ449" s="689"/>
      <c r="AR449" s="689"/>
      <c r="AS449" s="689"/>
      <c r="AT449" s="689"/>
      <c r="AU449" s="51"/>
      <c r="AV449" s="108"/>
      <c r="AW449" s="51"/>
      <c r="AX449" s="51"/>
      <c r="AY449" s="51"/>
      <c r="AZ449" s="51"/>
      <c r="BA449" s="61"/>
      <c r="BB449" s="689"/>
      <c r="BC449" s="689"/>
      <c r="BD449" s="689"/>
      <c r="BE449" s="689"/>
      <c r="BF449" s="689"/>
      <c r="BG449" s="689"/>
      <c r="BH449" s="51"/>
      <c r="BI449" s="108"/>
      <c r="BJ449" s="51"/>
      <c r="BK449" s="51"/>
      <c r="BL449" s="51"/>
      <c r="BM449" s="51"/>
    </row>
    <row r="450" spans="1:65" s="5" customFormat="1" ht="15.95" customHeight="1" x14ac:dyDescent="0.2">
      <c r="A450" s="61"/>
      <c r="B450" s="689"/>
      <c r="C450" s="689"/>
      <c r="D450" s="689"/>
      <c r="E450" s="689"/>
      <c r="F450" s="689"/>
      <c r="G450" s="689"/>
      <c r="H450" s="32"/>
      <c r="I450" s="103"/>
      <c r="J450" s="46"/>
      <c r="K450" s="356"/>
      <c r="L450" s="51"/>
      <c r="M450" s="130"/>
      <c r="N450" s="61"/>
      <c r="O450" s="689"/>
      <c r="P450" s="689"/>
      <c r="Q450" s="689"/>
      <c r="R450" s="689"/>
      <c r="S450" s="689"/>
      <c r="T450" s="689"/>
      <c r="U450" s="156"/>
      <c r="V450" s="176"/>
      <c r="W450" s="134"/>
      <c r="X450" s="356"/>
      <c r="Y450" s="51"/>
      <c r="Z450" s="130"/>
      <c r="AA450" s="61"/>
      <c r="AB450" s="689"/>
      <c r="AC450" s="689"/>
      <c r="AD450" s="689"/>
      <c r="AE450" s="689"/>
      <c r="AF450" s="689"/>
      <c r="AG450" s="689"/>
      <c r="AH450" s="156"/>
      <c r="AI450" s="176"/>
      <c r="AJ450" s="134"/>
      <c r="AK450" s="356"/>
      <c r="AL450" s="51"/>
      <c r="AM450" s="130"/>
      <c r="AN450" s="61"/>
      <c r="AO450" s="689"/>
      <c r="AP450" s="689"/>
      <c r="AQ450" s="689"/>
      <c r="AR450" s="689"/>
      <c r="AS450" s="689"/>
      <c r="AT450" s="689"/>
      <c r="AU450" s="156"/>
      <c r="AV450" s="176"/>
      <c r="AW450" s="134"/>
      <c r="AX450" s="356"/>
      <c r="AY450" s="51"/>
      <c r="AZ450" s="130"/>
      <c r="BA450" s="61"/>
      <c r="BB450" s="689"/>
      <c r="BC450" s="689"/>
      <c r="BD450" s="689"/>
      <c r="BE450" s="689"/>
      <c r="BF450" s="689"/>
      <c r="BG450" s="689"/>
      <c r="BH450" s="156"/>
      <c r="BI450" s="176"/>
      <c r="BJ450" s="134"/>
      <c r="BK450" s="356"/>
      <c r="BL450" s="51"/>
      <c r="BM450" s="130"/>
    </row>
    <row r="451" spans="1:65" s="5" customFormat="1" ht="15.95" customHeight="1" x14ac:dyDescent="0.2">
      <c r="A451" s="61"/>
      <c r="B451" s="780"/>
      <c r="C451" s="780"/>
      <c r="D451" s="780"/>
      <c r="E451" s="780"/>
      <c r="F451" s="780"/>
      <c r="G451" s="780"/>
      <c r="H451" s="780"/>
      <c r="I451" s="780"/>
      <c r="J451" s="780"/>
      <c r="K451" s="780"/>
      <c r="L451" s="780"/>
      <c r="M451" s="780"/>
      <c r="N451" s="61"/>
      <c r="O451" s="136"/>
      <c r="P451" s="136"/>
      <c r="Q451" s="136"/>
      <c r="R451" s="136"/>
      <c r="S451" s="136"/>
      <c r="T451" s="136"/>
      <c r="U451" s="51"/>
      <c r="V451" s="51"/>
      <c r="W451" s="51"/>
      <c r="X451" s="51"/>
      <c r="Y451" s="51"/>
      <c r="Z451" s="51"/>
      <c r="AA451" s="61"/>
      <c r="AB451" s="136"/>
      <c r="AC451" s="136"/>
      <c r="AD451" s="136"/>
      <c r="AE451" s="136"/>
      <c r="AF451" s="136"/>
      <c r="AG451" s="136"/>
      <c r="AH451" s="51"/>
      <c r="AI451" s="51"/>
      <c r="AJ451" s="51"/>
      <c r="AK451" s="51"/>
      <c r="AL451" s="51"/>
      <c r="AM451" s="51"/>
      <c r="AN451" s="61"/>
      <c r="AO451" s="136"/>
      <c r="AP451" s="136"/>
      <c r="AQ451" s="136"/>
      <c r="AR451" s="136"/>
      <c r="AS451" s="136"/>
      <c r="AT451" s="136"/>
      <c r="AU451" s="51"/>
      <c r="AV451" s="51"/>
      <c r="AW451" s="51"/>
      <c r="AX451" s="51"/>
      <c r="AY451" s="51"/>
      <c r="AZ451" s="51"/>
      <c r="BA451" s="61"/>
      <c r="BB451" s="136"/>
      <c r="BC451" s="136"/>
      <c r="BD451" s="136"/>
      <c r="BE451" s="136"/>
      <c r="BF451" s="136"/>
      <c r="BG451" s="136"/>
      <c r="BH451" s="51"/>
      <c r="BI451" s="51"/>
      <c r="BJ451" s="51"/>
      <c r="BK451" s="51"/>
      <c r="BL451" s="51"/>
      <c r="BM451" s="51"/>
    </row>
    <row r="452" spans="1:65" s="5" customFormat="1" ht="15.95" customHeight="1" x14ac:dyDescent="0.2">
      <c r="A452" s="61"/>
      <c r="B452" s="691"/>
      <c r="C452" s="691"/>
      <c r="D452" s="691"/>
      <c r="E452" s="691"/>
      <c r="F452" s="691"/>
      <c r="G452" s="691"/>
      <c r="H452" s="24"/>
      <c r="I452" s="98"/>
      <c r="K452" s="51"/>
      <c r="L452" s="51"/>
      <c r="M452" s="51"/>
      <c r="N452" s="61"/>
      <c r="O452" s="691"/>
      <c r="P452" s="691"/>
      <c r="Q452" s="691"/>
      <c r="R452" s="691"/>
      <c r="S452" s="691"/>
      <c r="T452" s="691"/>
      <c r="U452" s="51"/>
      <c r="V452" s="108"/>
      <c r="W452" s="51"/>
      <c r="X452" s="51"/>
      <c r="Y452" s="51"/>
      <c r="Z452" s="51"/>
      <c r="AA452" s="61"/>
      <c r="AB452" s="691"/>
      <c r="AC452" s="691"/>
      <c r="AD452" s="691"/>
      <c r="AE452" s="691"/>
      <c r="AF452" s="691"/>
      <c r="AG452" s="691"/>
      <c r="AH452" s="51"/>
      <c r="AI452" s="108"/>
      <c r="AJ452" s="51"/>
      <c r="AK452" s="51"/>
      <c r="AL452" s="51"/>
      <c r="AM452" s="51"/>
      <c r="AN452" s="61"/>
      <c r="AO452" s="691"/>
      <c r="AP452" s="691"/>
      <c r="AQ452" s="691"/>
      <c r="AR452" s="691"/>
      <c r="AS452" s="691"/>
      <c r="AT452" s="691"/>
      <c r="AU452" s="51"/>
      <c r="AV452" s="108"/>
      <c r="AW452" s="51"/>
      <c r="AX452" s="51"/>
      <c r="AY452" s="51"/>
      <c r="AZ452" s="51"/>
      <c r="BA452" s="61"/>
      <c r="BB452" s="691"/>
      <c r="BC452" s="691"/>
      <c r="BD452" s="691"/>
      <c r="BE452" s="691"/>
      <c r="BF452" s="691"/>
      <c r="BG452" s="691"/>
      <c r="BH452" s="51"/>
      <c r="BI452" s="108"/>
      <c r="BJ452" s="51"/>
      <c r="BK452" s="51"/>
      <c r="BL452" s="51"/>
      <c r="BM452" s="51"/>
    </row>
    <row r="453" spans="1:65" s="5" customFormat="1" ht="15.95" customHeight="1" x14ac:dyDescent="0.2">
      <c r="A453" s="61"/>
      <c r="B453" s="691"/>
      <c r="C453" s="691"/>
      <c r="D453" s="691"/>
      <c r="E453" s="691"/>
      <c r="F453" s="691"/>
      <c r="G453" s="691"/>
      <c r="H453" s="55"/>
      <c r="I453" s="112"/>
      <c r="J453" s="46"/>
      <c r="K453" s="134"/>
      <c r="L453" s="134"/>
      <c r="M453" s="49"/>
      <c r="N453" s="61"/>
      <c r="O453" s="691"/>
      <c r="P453" s="691"/>
      <c r="Q453" s="691"/>
      <c r="R453" s="691"/>
      <c r="S453" s="691"/>
      <c r="T453" s="691"/>
      <c r="U453" s="134"/>
      <c r="V453" s="176"/>
      <c r="W453" s="134"/>
      <c r="X453" s="134"/>
      <c r="Y453" s="134"/>
      <c r="Z453" s="49"/>
      <c r="AA453" s="61"/>
      <c r="AB453" s="691"/>
      <c r="AC453" s="691"/>
      <c r="AD453" s="691"/>
      <c r="AE453" s="691"/>
      <c r="AF453" s="691"/>
      <c r="AG453" s="691"/>
      <c r="AH453" s="134"/>
      <c r="AI453" s="176"/>
      <c r="AJ453" s="134"/>
      <c r="AK453" s="134"/>
      <c r="AL453" s="134"/>
      <c r="AM453" s="49"/>
      <c r="AN453" s="61"/>
      <c r="AO453" s="691"/>
      <c r="AP453" s="691"/>
      <c r="AQ453" s="691"/>
      <c r="AR453" s="691"/>
      <c r="AS453" s="691"/>
      <c r="AT453" s="691"/>
      <c r="AU453" s="134"/>
      <c r="AV453" s="176"/>
      <c r="AW453" s="134"/>
      <c r="AX453" s="134"/>
      <c r="AY453" s="134"/>
      <c r="AZ453" s="49"/>
      <c r="BA453" s="61"/>
      <c r="BB453" s="691"/>
      <c r="BC453" s="691"/>
      <c r="BD453" s="691"/>
      <c r="BE453" s="691"/>
      <c r="BF453" s="691"/>
      <c r="BG453" s="691"/>
      <c r="BH453" s="134"/>
      <c r="BI453" s="176"/>
      <c r="BJ453" s="134"/>
      <c r="BK453" s="134"/>
      <c r="BL453" s="134"/>
      <c r="BM453" s="49"/>
    </row>
    <row r="454" spans="1:65" s="5" customFormat="1" ht="15.95" customHeight="1" x14ac:dyDescent="0.2">
      <c r="A454" s="61"/>
      <c r="B454" s="691"/>
      <c r="C454" s="691"/>
      <c r="D454" s="691"/>
      <c r="E454" s="691"/>
      <c r="F454" s="691"/>
      <c r="G454" s="691"/>
      <c r="H454" s="32"/>
      <c r="I454" s="103"/>
      <c r="J454" s="46"/>
      <c r="K454" s="356"/>
      <c r="L454" s="51"/>
      <c r="M454" s="130"/>
      <c r="N454" s="61"/>
      <c r="O454" s="691"/>
      <c r="P454" s="691"/>
      <c r="Q454" s="691"/>
      <c r="R454" s="691"/>
      <c r="S454" s="691"/>
      <c r="T454" s="691"/>
      <c r="U454" s="156"/>
      <c r="V454" s="176"/>
      <c r="W454" s="134"/>
      <c r="X454" s="356"/>
      <c r="Y454" s="51"/>
      <c r="Z454" s="130"/>
      <c r="AA454" s="61"/>
      <c r="AB454" s="691"/>
      <c r="AC454" s="691"/>
      <c r="AD454" s="691"/>
      <c r="AE454" s="691"/>
      <c r="AF454" s="691"/>
      <c r="AG454" s="691"/>
      <c r="AH454" s="156"/>
      <c r="AI454" s="176"/>
      <c r="AJ454" s="134"/>
      <c r="AK454" s="356"/>
      <c r="AL454" s="51"/>
      <c r="AM454" s="130"/>
      <c r="AN454" s="61"/>
      <c r="AO454" s="691"/>
      <c r="AP454" s="691"/>
      <c r="AQ454" s="691"/>
      <c r="AR454" s="691"/>
      <c r="AS454" s="691"/>
      <c r="AT454" s="691"/>
      <c r="AU454" s="156"/>
      <c r="AV454" s="176"/>
      <c r="AW454" s="134"/>
      <c r="AX454" s="356"/>
      <c r="AY454" s="51"/>
      <c r="AZ454" s="130"/>
      <c r="BA454" s="61"/>
      <c r="BB454" s="691"/>
      <c r="BC454" s="691"/>
      <c r="BD454" s="691"/>
      <c r="BE454" s="691"/>
      <c r="BF454" s="691"/>
      <c r="BG454" s="691"/>
      <c r="BH454" s="156"/>
      <c r="BI454" s="176"/>
      <c r="BJ454" s="134"/>
      <c r="BK454" s="356"/>
      <c r="BL454" s="51"/>
      <c r="BM454" s="130"/>
    </row>
    <row r="455" spans="1:65" s="5" customFormat="1" ht="15.95" customHeight="1" x14ac:dyDescent="0.2">
      <c r="A455" s="61"/>
      <c r="B455" s="780"/>
      <c r="C455" s="780"/>
      <c r="D455" s="780"/>
      <c r="E455" s="780"/>
      <c r="F455" s="780"/>
      <c r="G455" s="780"/>
      <c r="H455" s="780"/>
      <c r="I455" s="780"/>
      <c r="J455" s="780"/>
      <c r="K455" s="780"/>
      <c r="L455" s="780"/>
      <c r="M455" s="780"/>
      <c r="N455" s="61"/>
      <c r="O455" s="136"/>
      <c r="P455" s="136"/>
      <c r="Q455" s="136"/>
      <c r="R455" s="136"/>
      <c r="S455" s="136"/>
      <c r="T455" s="136"/>
      <c r="U455" s="51"/>
      <c r="V455" s="51"/>
      <c r="W455" s="51"/>
      <c r="X455" s="51"/>
      <c r="Y455" s="51"/>
      <c r="Z455" s="51"/>
      <c r="AA455" s="61"/>
      <c r="AB455" s="136"/>
      <c r="AC455" s="136"/>
      <c r="AD455" s="136"/>
      <c r="AE455" s="136"/>
      <c r="AF455" s="136"/>
      <c r="AG455" s="136"/>
      <c r="AH455" s="51"/>
      <c r="AI455" s="51"/>
      <c r="AJ455" s="51"/>
      <c r="AK455" s="51"/>
      <c r="AL455" s="51"/>
      <c r="AM455" s="51"/>
      <c r="AN455" s="61"/>
      <c r="AO455" s="136"/>
      <c r="AP455" s="136"/>
      <c r="AQ455" s="136"/>
      <c r="AR455" s="136"/>
      <c r="AS455" s="136"/>
      <c r="AT455" s="136"/>
      <c r="AU455" s="51"/>
      <c r="AV455" s="51"/>
      <c r="AW455" s="51"/>
      <c r="AX455" s="51"/>
      <c r="AY455" s="51"/>
      <c r="AZ455" s="51"/>
      <c r="BA455" s="61"/>
      <c r="BB455" s="136"/>
      <c r="BC455" s="136"/>
      <c r="BD455" s="136"/>
      <c r="BE455" s="136"/>
      <c r="BF455" s="136"/>
      <c r="BG455" s="136"/>
      <c r="BH455" s="51"/>
      <c r="BI455" s="51"/>
      <c r="BJ455" s="51"/>
      <c r="BK455" s="51"/>
      <c r="BL455" s="51"/>
      <c r="BM455" s="51"/>
    </row>
    <row r="456" spans="1:65" s="5" customFormat="1" ht="15.95" customHeight="1" x14ac:dyDescent="0.2">
      <c r="A456" s="61"/>
      <c r="B456" s="689"/>
      <c r="C456" s="689"/>
      <c r="D456" s="689"/>
      <c r="E456" s="689"/>
      <c r="F456" s="689"/>
      <c r="G456" s="689"/>
      <c r="H456" s="24"/>
      <c r="I456" s="98"/>
      <c r="K456" s="51"/>
      <c r="L456" s="51"/>
      <c r="M456" s="51"/>
      <c r="N456" s="61"/>
      <c r="O456" s="689"/>
      <c r="P456" s="689"/>
      <c r="Q456" s="689"/>
      <c r="R456" s="689"/>
      <c r="S456" s="689"/>
      <c r="T456" s="689"/>
      <c r="U456" s="51"/>
      <c r="V456" s="108"/>
      <c r="W456" s="51"/>
      <c r="X456" s="51"/>
      <c r="Y456" s="51"/>
      <c r="Z456" s="51"/>
      <c r="AA456" s="61"/>
      <c r="AB456" s="689"/>
      <c r="AC456" s="689"/>
      <c r="AD456" s="689"/>
      <c r="AE456" s="689"/>
      <c r="AF456" s="689"/>
      <c r="AG456" s="689"/>
      <c r="AH456" s="51"/>
      <c r="AI456" s="108"/>
      <c r="AJ456" s="51"/>
      <c r="AK456" s="51"/>
      <c r="AL456" s="51"/>
      <c r="AM456" s="51"/>
      <c r="AN456" s="61"/>
      <c r="AO456" s="689"/>
      <c r="AP456" s="689"/>
      <c r="AQ456" s="689"/>
      <c r="AR456" s="689"/>
      <c r="AS456" s="689"/>
      <c r="AT456" s="689"/>
      <c r="AU456" s="51"/>
      <c r="AV456" s="108"/>
      <c r="AW456" s="51"/>
      <c r="AX456" s="51"/>
      <c r="AY456" s="51"/>
      <c r="AZ456" s="51"/>
      <c r="BA456" s="61"/>
      <c r="BB456" s="689"/>
      <c r="BC456" s="689"/>
      <c r="BD456" s="689"/>
      <c r="BE456" s="689"/>
      <c r="BF456" s="689"/>
      <c r="BG456" s="689"/>
      <c r="BH456" s="51"/>
      <c r="BI456" s="108"/>
      <c r="BJ456" s="51"/>
      <c r="BK456" s="51"/>
      <c r="BL456" s="51"/>
      <c r="BM456" s="51"/>
    </row>
    <row r="457" spans="1:65" s="5" customFormat="1" ht="15.95" customHeight="1" x14ac:dyDescent="0.2">
      <c r="A457" s="61"/>
      <c r="B457" s="689"/>
      <c r="C457" s="689"/>
      <c r="D457" s="689"/>
      <c r="E457" s="689"/>
      <c r="F457" s="689"/>
      <c r="G457" s="689"/>
      <c r="H457" s="32"/>
      <c r="I457" s="103"/>
      <c r="J457" s="46"/>
      <c r="K457" s="356"/>
      <c r="L457" s="51"/>
      <c r="M457" s="130"/>
      <c r="N457" s="61"/>
      <c r="O457" s="689"/>
      <c r="P457" s="689"/>
      <c r="Q457" s="689"/>
      <c r="R457" s="689"/>
      <c r="S457" s="689"/>
      <c r="T457" s="689"/>
      <c r="U457" s="156"/>
      <c r="V457" s="176"/>
      <c r="W457" s="134"/>
      <c r="X457" s="356"/>
      <c r="Y457" s="51"/>
      <c r="Z457" s="130"/>
      <c r="AA457" s="61"/>
      <c r="AB457" s="689"/>
      <c r="AC457" s="689"/>
      <c r="AD457" s="689"/>
      <c r="AE457" s="689"/>
      <c r="AF457" s="689"/>
      <c r="AG457" s="689"/>
      <c r="AH457" s="156"/>
      <c r="AI457" s="176"/>
      <c r="AJ457" s="134"/>
      <c r="AK457" s="356"/>
      <c r="AL457" s="51"/>
      <c r="AM457" s="130"/>
      <c r="AN457" s="61"/>
      <c r="AO457" s="689"/>
      <c r="AP457" s="689"/>
      <c r="AQ457" s="689"/>
      <c r="AR457" s="689"/>
      <c r="AS457" s="689"/>
      <c r="AT457" s="689"/>
      <c r="AU457" s="156"/>
      <c r="AV457" s="176"/>
      <c r="AW457" s="134"/>
      <c r="AX457" s="356"/>
      <c r="AY457" s="51"/>
      <c r="AZ457" s="130"/>
      <c r="BA457" s="61"/>
      <c r="BB457" s="689"/>
      <c r="BC457" s="689"/>
      <c r="BD457" s="689"/>
      <c r="BE457" s="689"/>
      <c r="BF457" s="689"/>
      <c r="BG457" s="689"/>
      <c r="BH457" s="156"/>
      <c r="BI457" s="176"/>
      <c r="BJ457" s="134"/>
      <c r="BK457" s="356"/>
      <c r="BL457" s="51"/>
      <c r="BM457" s="130"/>
    </row>
    <row r="458" spans="1:65" s="5" customFormat="1" ht="15.95" customHeight="1" x14ac:dyDescent="0.2">
      <c r="A458" s="61"/>
      <c r="B458" s="780"/>
      <c r="C458" s="780"/>
      <c r="D458" s="780"/>
      <c r="E458" s="780"/>
      <c r="F458" s="780"/>
      <c r="G458" s="780"/>
      <c r="H458" s="780"/>
      <c r="I458" s="780"/>
      <c r="J458" s="780"/>
      <c r="K458" s="780"/>
      <c r="L458" s="780"/>
      <c r="M458" s="780"/>
      <c r="N458" s="61"/>
      <c r="O458" s="136"/>
      <c r="P458" s="136"/>
      <c r="Q458" s="136"/>
      <c r="R458" s="136"/>
      <c r="S458" s="136"/>
      <c r="T458" s="136"/>
      <c r="U458" s="51"/>
      <c r="V458" s="51"/>
      <c r="W458" s="51"/>
      <c r="X458" s="51"/>
      <c r="Y458" s="51"/>
      <c r="Z458" s="51"/>
      <c r="AA458" s="61"/>
      <c r="AB458" s="136"/>
      <c r="AC458" s="136"/>
      <c r="AD458" s="136"/>
      <c r="AE458" s="136"/>
      <c r="AF458" s="136"/>
      <c r="AG458" s="136"/>
      <c r="AH458" s="51"/>
      <c r="AI458" s="51"/>
      <c r="AJ458" s="51"/>
      <c r="AK458" s="51"/>
      <c r="AL458" s="51"/>
      <c r="AM458" s="51"/>
      <c r="AN458" s="61"/>
      <c r="AO458" s="136"/>
      <c r="AP458" s="136"/>
      <c r="AQ458" s="136"/>
      <c r="AR458" s="136"/>
      <c r="AS458" s="136"/>
      <c r="AT458" s="136"/>
      <c r="AU458" s="51"/>
      <c r="AV458" s="51"/>
      <c r="AW458" s="51"/>
      <c r="AX458" s="51"/>
      <c r="AY458" s="51"/>
      <c r="AZ458" s="51"/>
      <c r="BA458" s="61"/>
      <c r="BB458" s="136"/>
      <c r="BC458" s="136"/>
      <c r="BD458" s="136"/>
      <c r="BE458" s="136"/>
      <c r="BF458" s="136"/>
      <c r="BG458" s="136"/>
      <c r="BH458" s="51"/>
      <c r="BI458" s="51"/>
      <c r="BJ458" s="51"/>
      <c r="BK458" s="51"/>
      <c r="BL458" s="51"/>
      <c r="BM458" s="51"/>
    </row>
    <row r="459" spans="1:65" s="36" customFormat="1" ht="15.95" customHeight="1" x14ac:dyDescent="0.2">
      <c r="A459" s="61"/>
      <c r="B459" s="689"/>
      <c r="C459" s="689"/>
      <c r="D459" s="689"/>
      <c r="E459" s="689"/>
      <c r="F459" s="689"/>
      <c r="G459" s="689"/>
      <c r="H459" s="24"/>
      <c r="I459" s="113"/>
      <c r="K459" s="51"/>
      <c r="L459" s="51"/>
      <c r="M459" s="51"/>
      <c r="N459" s="61"/>
      <c r="O459" s="689"/>
      <c r="P459" s="689"/>
      <c r="Q459" s="689"/>
      <c r="R459" s="689"/>
      <c r="S459" s="689"/>
      <c r="T459" s="689"/>
      <c r="U459" s="51"/>
      <c r="V459" s="108"/>
      <c r="W459" s="51"/>
      <c r="X459" s="51"/>
      <c r="Y459" s="51"/>
      <c r="Z459" s="51"/>
      <c r="AA459" s="61"/>
      <c r="AB459" s="689"/>
      <c r="AC459" s="689"/>
      <c r="AD459" s="689"/>
      <c r="AE459" s="689"/>
      <c r="AF459" s="689"/>
      <c r="AG459" s="689"/>
      <c r="AH459" s="51"/>
      <c r="AI459" s="108"/>
      <c r="AJ459" s="51"/>
      <c r="AK459" s="51"/>
      <c r="AL459" s="51"/>
      <c r="AM459" s="51"/>
      <c r="AN459" s="61"/>
      <c r="AO459" s="689"/>
      <c r="AP459" s="689"/>
      <c r="AQ459" s="689"/>
      <c r="AR459" s="689"/>
      <c r="AS459" s="689"/>
      <c r="AT459" s="689"/>
      <c r="AU459" s="51"/>
      <c r="AV459" s="108"/>
      <c r="AW459" s="51"/>
      <c r="AX459" s="51"/>
      <c r="AY459" s="51"/>
      <c r="AZ459" s="51"/>
      <c r="BA459" s="61"/>
      <c r="BB459" s="689"/>
      <c r="BC459" s="689"/>
      <c r="BD459" s="689"/>
      <c r="BE459" s="689"/>
      <c r="BF459" s="689"/>
      <c r="BG459" s="689"/>
      <c r="BH459" s="51"/>
      <c r="BI459" s="108"/>
      <c r="BJ459" s="51"/>
      <c r="BK459" s="51"/>
      <c r="BL459" s="51"/>
      <c r="BM459" s="51"/>
    </row>
    <row r="460" spans="1:65" s="36" customFormat="1" ht="15.95" customHeight="1" x14ac:dyDescent="0.2">
      <c r="A460" s="61"/>
      <c r="B460" s="689"/>
      <c r="C460" s="689"/>
      <c r="D460" s="689"/>
      <c r="E460" s="689"/>
      <c r="F460" s="689"/>
      <c r="G460" s="689"/>
      <c r="H460" s="32"/>
      <c r="I460" s="103"/>
      <c r="J460" s="46"/>
      <c r="K460" s="356"/>
      <c r="L460" s="51"/>
      <c r="M460" s="130"/>
      <c r="N460" s="61"/>
      <c r="O460" s="689"/>
      <c r="P460" s="689"/>
      <c r="Q460" s="689"/>
      <c r="R460" s="689"/>
      <c r="S460" s="689"/>
      <c r="T460" s="689"/>
      <c r="U460" s="156"/>
      <c r="V460" s="176"/>
      <c r="W460" s="134"/>
      <c r="X460" s="356"/>
      <c r="Y460" s="51"/>
      <c r="Z460" s="130"/>
      <c r="AA460" s="61"/>
      <c r="AB460" s="689"/>
      <c r="AC460" s="689"/>
      <c r="AD460" s="689"/>
      <c r="AE460" s="689"/>
      <c r="AF460" s="689"/>
      <c r="AG460" s="689"/>
      <c r="AH460" s="156"/>
      <c r="AI460" s="176"/>
      <c r="AJ460" s="134"/>
      <c r="AK460" s="356"/>
      <c r="AL460" s="51"/>
      <c r="AM460" s="130"/>
      <c r="AN460" s="61"/>
      <c r="AO460" s="689"/>
      <c r="AP460" s="689"/>
      <c r="AQ460" s="689"/>
      <c r="AR460" s="689"/>
      <c r="AS460" s="689"/>
      <c r="AT460" s="689"/>
      <c r="AU460" s="156"/>
      <c r="AV460" s="176"/>
      <c r="AW460" s="134"/>
      <c r="AX460" s="356"/>
      <c r="AY460" s="51"/>
      <c r="AZ460" s="130"/>
      <c r="BA460" s="61"/>
      <c r="BB460" s="689"/>
      <c r="BC460" s="689"/>
      <c r="BD460" s="689"/>
      <c r="BE460" s="689"/>
      <c r="BF460" s="689"/>
      <c r="BG460" s="689"/>
      <c r="BH460" s="156"/>
      <c r="BI460" s="176"/>
      <c r="BJ460" s="134"/>
      <c r="BK460" s="356"/>
      <c r="BL460" s="51"/>
      <c r="BM460" s="130"/>
    </row>
    <row r="461" spans="1:65" s="36" customFormat="1" ht="15.95" customHeight="1" x14ac:dyDescent="0.2">
      <c r="A461" s="61"/>
      <c r="B461" s="780"/>
      <c r="C461" s="780"/>
      <c r="D461" s="780"/>
      <c r="E461" s="780"/>
      <c r="F461" s="780"/>
      <c r="G461" s="780"/>
      <c r="H461" s="780"/>
      <c r="I461" s="780"/>
      <c r="J461" s="780"/>
      <c r="K461" s="780"/>
      <c r="L461" s="780"/>
      <c r="M461" s="780"/>
      <c r="N461" s="61"/>
      <c r="O461" s="136"/>
      <c r="P461" s="136"/>
      <c r="Q461" s="136"/>
      <c r="R461" s="136"/>
      <c r="S461" s="136"/>
      <c r="T461" s="136"/>
      <c r="U461" s="51"/>
      <c r="V461" s="51"/>
      <c r="W461" s="51"/>
      <c r="X461" s="51"/>
      <c r="Y461" s="51"/>
      <c r="Z461" s="51"/>
      <c r="AA461" s="61"/>
      <c r="AB461" s="136"/>
      <c r="AC461" s="136"/>
      <c r="AD461" s="136"/>
      <c r="AE461" s="136"/>
      <c r="AF461" s="136"/>
      <c r="AG461" s="136"/>
      <c r="AH461" s="51"/>
      <c r="AI461" s="51"/>
      <c r="AJ461" s="51"/>
      <c r="AK461" s="51"/>
      <c r="AL461" s="51"/>
      <c r="AM461" s="51"/>
      <c r="AN461" s="61"/>
      <c r="AO461" s="136"/>
      <c r="AP461" s="136"/>
      <c r="AQ461" s="136"/>
      <c r="AR461" s="136"/>
      <c r="AS461" s="136"/>
      <c r="AT461" s="136"/>
      <c r="AU461" s="51"/>
      <c r="AV461" s="51"/>
      <c r="AW461" s="51"/>
      <c r="AX461" s="51"/>
      <c r="AY461" s="51"/>
      <c r="AZ461" s="51"/>
      <c r="BA461" s="61"/>
      <c r="BB461" s="136"/>
      <c r="BC461" s="136"/>
      <c r="BD461" s="136"/>
      <c r="BE461" s="136"/>
      <c r="BF461" s="136"/>
      <c r="BG461" s="136"/>
      <c r="BH461" s="51"/>
      <c r="BI461" s="51"/>
      <c r="BJ461" s="51"/>
      <c r="BK461" s="51"/>
      <c r="BL461" s="51"/>
      <c r="BM461" s="51"/>
    </row>
    <row r="462" spans="1:65" s="5" customFormat="1" ht="15.95" customHeight="1" x14ac:dyDescent="0.2">
      <c r="A462" s="61"/>
      <c r="B462" s="689"/>
      <c r="C462" s="689"/>
      <c r="D462" s="689"/>
      <c r="E462" s="689"/>
      <c r="F462" s="689"/>
      <c r="G462" s="689"/>
      <c r="H462" s="24"/>
      <c r="I462" s="98"/>
      <c r="K462" s="51"/>
      <c r="L462" s="51"/>
      <c r="M462" s="51"/>
      <c r="N462" s="61"/>
      <c r="O462" s="689"/>
      <c r="P462" s="689"/>
      <c r="Q462" s="689"/>
      <c r="R462" s="689"/>
      <c r="S462" s="689"/>
      <c r="T462" s="689"/>
      <c r="U462" s="51"/>
      <c r="V462" s="108"/>
      <c r="W462" s="51"/>
      <c r="X462" s="51"/>
      <c r="Y462" s="51"/>
      <c r="Z462" s="51"/>
      <c r="AA462" s="61"/>
      <c r="AB462" s="689"/>
      <c r="AC462" s="689"/>
      <c r="AD462" s="689"/>
      <c r="AE462" s="689"/>
      <c r="AF462" s="689"/>
      <c r="AG462" s="689"/>
      <c r="AH462" s="51"/>
      <c r="AI462" s="108"/>
      <c r="AJ462" s="51"/>
      <c r="AK462" s="51"/>
      <c r="AL462" s="51"/>
      <c r="AM462" s="51"/>
      <c r="AN462" s="61"/>
      <c r="AO462" s="689"/>
      <c r="AP462" s="689"/>
      <c r="AQ462" s="689"/>
      <c r="AR462" s="689"/>
      <c r="AS462" s="689"/>
      <c r="AT462" s="689"/>
      <c r="AU462" s="51"/>
      <c r="AV462" s="108"/>
      <c r="AW462" s="51"/>
      <c r="AX462" s="51"/>
      <c r="AY462" s="51"/>
      <c r="AZ462" s="51"/>
      <c r="BA462" s="61"/>
      <c r="BB462" s="689"/>
      <c r="BC462" s="689"/>
      <c r="BD462" s="689"/>
      <c r="BE462" s="689"/>
      <c r="BF462" s="689"/>
      <c r="BG462" s="689"/>
      <c r="BH462" s="51"/>
      <c r="BI462" s="108"/>
      <c r="BJ462" s="51"/>
      <c r="BK462" s="51"/>
      <c r="BL462" s="51"/>
      <c r="BM462" s="51"/>
    </row>
    <row r="463" spans="1:65" s="5" customFormat="1" ht="15.95" customHeight="1" x14ac:dyDescent="0.2">
      <c r="A463" s="61"/>
      <c r="B463" s="689"/>
      <c r="C463" s="689"/>
      <c r="D463" s="689"/>
      <c r="E463" s="689"/>
      <c r="F463" s="689"/>
      <c r="G463" s="689"/>
      <c r="H463" s="32"/>
      <c r="I463" s="103"/>
      <c r="J463" s="46"/>
      <c r="K463" s="356"/>
      <c r="L463" s="51"/>
      <c r="M463" s="130"/>
      <c r="N463" s="61"/>
      <c r="O463" s="689"/>
      <c r="P463" s="689"/>
      <c r="Q463" s="689"/>
      <c r="R463" s="689"/>
      <c r="S463" s="689"/>
      <c r="T463" s="689"/>
      <c r="U463" s="156"/>
      <c r="V463" s="176"/>
      <c r="W463" s="134"/>
      <c r="X463" s="356"/>
      <c r="Y463" s="51"/>
      <c r="Z463" s="130"/>
      <c r="AA463" s="61"/>
      <c r="AB463" s="689"/>
      <c r="AC463" s="689"/>
      <c r="AD463" s="689"/>
      <c r="AE463" s="689"/>
      <c r="AF463" s="689"/>
      <c r="AG463" s="689"/>
      <c r="AH463" s="156"/>
      <c r="AI463" s="176"/>
      <c r="AJ463" s="134"/>
      <c r="AK463" s="356"/>
      <c r="AL463" s="51"/>
      <c r="AM463" s="130"/>
      <c r="AN463" s="61"/>
      <c r="AO463" s="689"/>
      <c r="AP463" s="689"/>
      <c r="AQ463" s="689"/>
      <c r="AR463" s="689"/>
      <c r="AS463" s="689"/>
      <c r="AT463" s="689"/>
      <c r="AU463" s="156"/>
      <c r="AV463" s="176"/>
      <c r="AW463" s="134"/>
      <c r="AX463" s="356"/>
      <c r="AY463" s="51"/>
      <c r="AZ463" s="130"/>
      <c r="BA463" s="61"/>
      <c r="BB463" s="689"/>
      <c r="BC463" s="689"/>
      <c r="BD463" s="689"/>
      <c r="BE463" s="689"/>
      <c r="BF463" s="689"/>
      <c r="BG463" s="689"/>
      <c r="BH463" s="156"/>
      <c r="BI463" s="176"/>
      <c r="BJ463" s="134"/>
      <c r="BK463" s="356"/>
      <c r="BL463" s="51"/>
      <c r="BM463" s="130"/>
    </row>
    <row r="464" spans="1:65" s="5" customFormat="1" ht="15.95" customHeight="1" x14ac:dyDescent="0.2">
      <c r="A464" s="61"/>
      <c r="B464" s="780"/>
      <c r="C464" s="780"/>
      <c r="D464" s="780"/>
      <c r="E464" s="780"/>
      <c r="F464" s="780"/>
      <c r="G464" s="780"/>
      <c r="H464" s="780"/>
      <c r="I464" s="780"/>
      <c r="J464" s="780"/>
      <c r="K464" s="780"/>
      <c r="L464" s="780"/>
      <c r="M464" s="780"/>
      <c r="N464" s="61"/>
      <c r="O464" s="136"/>
      <c r="P464" s="136"/>
      <c r="Q464" s="136"/>
      <c r="R464" s="136"/>
      <c r="S464" s="136"/>
      <c r="T464" s="136"/>
      <c r="U464" s="51"/>
      <c r="V464" s="51"/>
      <c r="W464" s="51"/>
      <c r="X464" s="51"/>
      <c r="Y464" s="51"/>
      <c r="Z464" s="51"/>
      <c r="AA464" s="61"/>
      <c r="AB464" s="136"/>
      <c r="AC464" s="136"/>
      <c r="AD464" s="136"/>
      <c r="AE464" s="136"/>
      <c r="AF464" s="136"/>
      <c r="AG464" s="136"/>
      <c r="AH464" s="51"/>
      <c r="AI464" s="51"/>
      <c r="AJ464" s="51"/>
      <c r="AK464" s="51"/>
      <c r="AL464" s="51"/>
      <c r="AM464" s="51"/>
      <c r="AN464" s="61"/>
      <c r="AO464" s="136"/>
      <c r="AP464" s="136"/>
      <c r="AQ464" s="136"/>
      <c r="AR464" s="136"/>
      <c r="AS464" s="136"/>
      <c r="AT464" s="136"/>
      <c r="AU464" s="51"/>
      <c r="AV464" s="51"/>
      <c r="AW464" s="51"/>
      <c r="AX464" s="51"/>
      <c r="AY464" s="51"/>
      <c r="AZ464" s="51"/>
      <c r="BA464" s="61"/>
      <c r="BB464" s="136"/>
      <c r="BC464" s="136"/>
      <c r="BD464" s="136"/>
      <c r="BE464" s="136"/>
      <c r="BF464" s="136"/>
      <c r="BG464" s="136"/>
      <c r="BH464" s="51"/>
      <c r="BI464" s="51"/>
      <c r="BJ464" s="51"/>
      <c r="BK464" s="51"/>
      <c r="BL464" s="51"/>
      <c r="BM464" s="51"/>
    </row>
    <row r="465" spans="1:65" s="5" customFormat="1" ht="15.95" customHeight="1" x14ac:dyDescent="0.2">
      <c r="A465" s="61"/>
      <c r="B465" s="689"/>
      <c r="C465" s="689"/>
      <c r="D465" s="689"/>
      <c r="E465" s="689"/>
      <c r="F465" s="689"/>
      <c r="G465" s="689"/>
      <c r="H465" s="24"/>
      <c r="I465" s="98"/>
      <c r="K465" s="51"/>
      <c r="L465" s="51"/>
      <c r="M465" s="51"/>
      <c r="N465" s="61"/>
      <c r="O465" s="689"/>
      <c r="P465" s="689"/>
      <c r="Q465" s="689"/>
      <c r="R465" s="689"/>
      <c r="S465" s="689"/>
      <c r="T465" s="689"/>
      <c r="U465" s="51"/>
      <c r="V465" s="108"/>
      <c r="W465" s="51"/>
      <c r="X465" s="51"/>
      <c r="Y465" s="51"/>
      <c r="Z465" s="51"/>
      <c r="AA465" s="61"/>
      <c r="AB465" s="689"/>
      <c r="AC465" s="689"/>
      <c r="AD465" s="689"/>
      <c r="AE465" s="689"/>
      <c r="AF465" s="689"/>
      <c r="AG465" s="689"/>
      <c r="AH465" s="51"/>
      <c r="AI465" s="108"/>
      <c r="AJ465" s="51"/>
      <c r="AK465" s="51"/>
      <c r="AL465" s="51"/>
      <c r="AM465" s="51"/>
      <c r="AN465" s="61"/>
      <c r="AO465" s="689"/>
      <c r="AP465" s="689"/>
      <c r="AQ465" s="689"/>
      <c r="AR465" s="689"/>
      <c r="AS465" s="689"/>
      <c r="AT465" s="689"/>
      <c r="AU465" s="51"/>
      <c r="AV465" s="108"/>
      <c r="AW465" s="51"/>
      <c r="AX465" s="51"/>
      <c r="AY465" s="51"/>
      <c r="AZ465" s="51"/>
      <c r="BA465" s="61"/>
      <c r="BB465" s="689"/>
      <c r="BC465" s="689"/>
      <c r="BD465" s="689"/>
      <c r="BE465" s="689"/>
      <c r="BF465" s="689"/>
      <c r="BG465" s="689"/>
      <c r="BH465" s="51"/>
      <c r="BI465" s="108"/>
      <c r="BJ465" s="51"/>
      <c r="BK465" s="51"/>
      <c r="BL465" s="51"/>
      <c r="BM465" s="51"/>
    </row>
    <row r="466" spans="1:65" s="5" customFormat="1" ht="15.95" customHeight="1" x14ac:dyDescent="0.2">
      <c r="A466" s="61"/>
      <c r="B466" s="689"/>
      <c r="C466" s="689"/>
      <c r="D466" s="689"/>
      <c r="E466" s="689"/>
      <c r="F466" s="689"/>
      <c r="G466" s="689"/>
      <c r="H466" s="32"/>
      <c r="I466" s="103"/>
      <c r="J466" s="46"/>
      <c r="K466" s="356"/>
      <c r="L466" s="51"/>
      <c r="M466" s="130"/>
      <c r="N466" s="61"/>
      <c r="O466" s="689"/>
      <c r="P466" s="689"/>
      <c r="Q466" s="689"/>
      <c r="R466" s="689"/>
      <c r="S466" s="689"/>
      <c r="T466" s="689"/>
      <c r="U466" s="156"/>
      <c r="V466" s="176"/>
      <c r="W466" s="134"/>
      <c r="X466" s="356"/>
      <c r="Y466" s="51"/>
      <c r="Z466" s="130"/>
      <c r="AA466" s="61"/>
      <c r="AB466" s="689"/>
      <c r="AC466" s="689"/>
      <c r="AD466" s="689"/>
      <c r="AE466" s="689"/>
      <c r="AF466" s="689"/>
      <c r="AG466" s="689"/>
      <c r="AH466" s="156"/>
      <c r="AI466" s="176"/>
      <c r="AJ466" s="134"/>
      <c r="AK466" s="356"/>
      <c r="AL466" s="51"/>
      <c r="AM466" s="130"/>
      <c r="AN466" s="61"/>
      <c r="AO466" s="689"/>
      <c r="AP466" s="689"/>
      <c r="AQ466" s="689"/>
      <c r="AR466" s="689"/>
      <c r="AS466" s="689"/>
      <c r="AT466" s="689"/>
      <c r="AU466" s="156"/>
      <c r="AV466" s="176"/>
      <c r="AW466" s="134"/>
      <c r="AX466" s="356"/>
      <c r="AY466" s="51"/>
      <c r="AZ466" s="130"/>
      <c r="BA466" s="61"/>
      <c r="BB466" s="689"/>
      <c r="BC466" s="689"/>
      <c r="BD466" s="689"/>
      <c r="BE466" s="689"/>
      <c r="BF466" s="689"/>
      <c r="BG466" s="689"/>
      <c r="BH466" s="156"/>
      <c r="BI466" s="176"/>
      <c r="BJ466" s="134"/>
      <c r="BK466" s="356"/>
      <c r="BL466" s="51"/>
      <c r="BM466" s="130"/>
    </row>
    <row r="467" spans="1:65" s="5" customFormat="1" ht="15.95" customHeight="1" x14ac:dyDescent="0.2">
      <c r="A467" s="61"/>
      <c r="B467" s="689"/>
      <c r="C467" s="689"/>
      <c r="D467" s="689"/>
      <c r="E467" s="689"/>
      <c r="F467" s="689"/>
      <c r="G467" s="689"/>
      <c r="H467" s="24"/>
      <c r="I467" s="98"/>
      <c r="K467" s="51"/>
      <c r="L467" s="51"/>
      <c r="M467" s="51"/>
      <c r="N467" s="61"/>
      <c r="O467" s="689"/>
      <c r="P467" s="689"/>
      <c r="Q467" s="689"/>
      <c r="R467" s="689"/>
      <c r="S467" s="689"/>
      <c r="T467" s="689"/>
      <c r="U467" s="51"/>
      <c r="V467" s="108"/>
      <c r="W467" s="51"/>
      <c r="X467" s="51"/>
      <c r="Y467" s="51"/>
      <c r="Z467" s="51"/>
      <c r="AA467" s="61"/>
      <c r="AB467" s="689"/>
      <c r="AC467" s="689"/>
      <c r="AD467" s="689"/>
      <c r="AE467" s="689"/>
      <c r="AF467" s="689"/>
      <c r="AG467" s="689"/>
      <c r="AH467" s="51"/>
      <c r="AI467" s="108"/>
      <c r="AJ467" s="51"/>
      <c r="AK467" s="51"/>
      <c r="AL467" s="51"/>
      <c r="AM467" s="51"/>
      <c r="AN467" s="61"/>
      <c r="AO467" s="689"/>
      <c r="AP467" s="689"/>
      <c r="AQ467" s="689"/>
      <c r="AR467" s="689"/>
      <c r="AS467" s="689"/>
      <c r="AT467" s="689"/>
      <c r="AU467" s="51"/>
      <c r="AV467" s="108"/>
      <c r="AW467" s="51"/>
      <c r="AX467" s="51"/>
      <c r="AY467" s="51"/>
      <c r="AZ467" s="51"/>
      <c r="BA467" s="61"/>
      <c r="BB467" s="689"/>
      <c r="BC467" s="689"/>
      <c r="BD467" s="689"/>
      <c r="BE467" s="689"/>
      <c r="BF467" s="689"/>
      <c r="BG467" s="689"/>
      <c r="BH467" s="51"/>
      <c r="BI467" s="108"/>
      <c r="BJ467" s="51"/>
      <c r="BK467" s="51"/>
      <c r="BL467" s="51"/>
      <c r="BM467" s="51"/>
    </row>
    <row r="468" spans="1:65" s="5" customFormat="1" ht="15.95" customHeight="1" x14ac:dyDescent="0.2">
      <c r="A468" s="61"/>
      <c r="B468" s="689"/>
      <c r="C468" s="689"/>
      <c r="D468" s="689"/>
      <c r="E468" s="689"/>
      <c r="F468" s="689"/>
      <c r="G468" s="689"/>
      <c r="H468" s="24"/>
      <c r="I468" s="98"/>
      <c r="K468" s="51"/>
      <c r="L468" s="51"/>
      <c r="M468" s="51"/>
      <c r="N468" s="61"/>
      <c r="O468" s="689"/>
      <c r="P468" s="689"/>
      <c r="Q468" s="689"/>
      <c r="R468" s="689"/>
      <c r="S468" s="689"/>
      <c r="T468" s="689"/>
      <c r="U468" s="51"/>
      <c r="V468" s="108"/>
      <c r="W468" s="51"/>
      <c r="X468" s="51"/>
      <c r="Y468" s="51"/>
      <c r="Z468" s="51"/>
      <c r="AA468" s="61"/>
      <c r="AB468" s="689"/>
      <c r="AC468" s="689"/>
      <c r="AD468" s="689"/>
      <c r="AE468" s="689"/>
      <c r="AF468" s="689"/>
      <c r="AG468" s="689"/>
      <c r="AH468" s="51"/>
      <c r="AI468" s="108"/>
      <c r="AJ468" s="51"/>
      <c r="AK468" s="51"/>
      <c r="AL468" s="51"/>
      <c r="AM468" s="51"/>
      <c r="AN468" s="61"/>
      <c r="AO468" s="689"/>
      <c r="AP468" s="689"/>
      <c r="AQ468" s="689"/>
      <c r="AR468" s="689"/>
      <c r="AS468" s="689"/>
      <c r="AT468" s="689"/>
      <c r="AU468" s="51"/>
      <c r="AV468" s="108"/>
      <c r="AW468" s="51"/>
      <c r="AX468" s="51"/>
      <c r="AY468" s="51"/>
      <c r="AZ468" s="51"/>
      <c r="BA468" s="61"/>
      <c r="BB468" s="689"/>
      <c r="BC468" s="689"/>
      <c r="BD468" s="689"/>
      <c r="BE468" s="689"/>
      <c r="BF468" s="689"/>
      <c r="BG468" s="689"/>
      <c r="BH468" s="51"/>
      <c r="BI468" s="108"/>
      <c r="BJ468" s="51"/>
      <c r="BK468" s="51"/>
      <c r="BL468" s="51"/>
      <c r="BM468" s="51"/>
    </row>
    <row r="469" spans="1:65" s="5" customFormat="1" ht="15.95" customHeight="1" x14ac:dyDescent="0.2">
      <c r="A469" s="61"/>
      <c r="B469" s="689"/>
      <c r="C469" s="689"/>
      <c r="D469" s="689"/>
      <c r="E469" s="689"/>
      <c r="F469" s="689"/>
      <c r="G469" s="689"/>
      <c r="H469" s="32"/>
      <c r="I469" s="103"/>
      <c r="J469" s="46"/>
      <c r="K469" s="356"/>
      <c r="L469" s="51"/>
      <c r="M469" s="130"/>
      <c r="N469" s="61"/>
      <c r="O469" s="689"/>
      <c r="P469" s="689"/>
      <c r="Q469" s="689"/>
      <c r="R469" s="689"/>
      <c r="S469" s="689"/>
      <c r="T469" s="689"/>
      <c r="U469" s="156"/>
      <c r="V469" s="176"/>
      <c r="W469" s="134"/>
      <c r="X469" s="356"/>
      <c r="Y469" s="51"/>
      <c r="Z469" s="130"/>
      <c r="AA469" s="61"/>
      <c r="AB469" s="689"/>
      <c r="AC469" s="689"/>
      <c r="AD469" s="689"/>
      <c r="AE469" s="689"/>
      <c r="AF469" s="689"/>
      <c r="AG469" s="689"/>
      <c r="AH469" s="156"/>
      <c r="AI469" s="176"/>
      <c r="AJ469" s="134"/>
      <c r="AK469" s="356"/>
      <c r="AL469" s="51"/>
      <c r="AM469" s="130"/>
      <c r="AN469" s="61"/>
      <c r="AO469" s="689"/>
      <c r="AP469" s="689"/>
      <c r="AQ469" s="689"/>
      <c r="AR469" s="689"/>
      <c r="AS469" s="689"/>
      <c r="AT469" s="689"/>
      <c r="AU469" s="156"/>
      <c r="AV469" s="176"/>
      <c r="AW469" s="134"/>
      <c r="AX469" s="356"/>
      <c r="AY469" s="51"/>
      <c r="AZ469" s="130"/>
      <c r="BA469" s="61"/>
      <c r="BB469" s="689"/>
      <c r="BC469" s="689"/>
      <c r="BD469" s="689"/>
      <c r="BE469" s="689"/>
      <c r="BF469" s="689"/>
      <c r="BG469" s="689"/>
      <c r="BH469" s="156"/>
      <c r="BI469" s="176"/>
      <c r="BJ469" s="134"/>
      <c r="BK469" s="356"/>
      <c r="BL469" s="51"/>
      <c r="BM469" s="130"/>
    </row>
    <row r="470" spans="1:65" s="5" customFormat="1" ht="15.75" customHeight="1" x14ac:dyDescent="0.2">
      <c r="A470" s="61"/>
      <c r="B470" s="780"/>
      <c r="C470" s="780"/>
      <c r="D470" s="780"/>
      <c r="E470" s="780"/>
      <c r="F470" s="780"/>
      <c r="G470" s="780"/>
      <c r="H470" s="780"/>
      <c r="I470" s="780"/>
      <c r="J470" s="780"/>
      <c r="K470" s="780"/>
      <c r="L470" s="780"/>
      <c r="M470" s="780"/>
      <c r="N470" s="61"/>
      <c r="O470" s="136"/>
      <c r="P470" s="136"/>
      <c r="Q470" s="136"/>
      <c r="R470" s="136"/>
      <c r="S470" s="136"/>
      <c r="T470" s="136"/>
      <c r="U470" s="51"/>
      <c r="V470" s="51"/>
      <c r="W470" s="51"/>
      <c r="X470" s="51"/>
      <c r="Y470" s="51"/>
      <c r="Z470" s="51"/>
      <c r="AA470" s="61"/>
      <c r="AB470" s="136"/>
      <c r="AC470" s="136"/>
      <c r="AD470" s="136"/>
      <c r="AE470" s="136"/>
      <c r="AF470" s="136"/>
      <c r="AG470" s="136"/>
      <c r="AH470" s="51"/>
      <c r="AI470" s="51"/>
      <c r="AJ470" s="51"/>
      <c r="AK470" s="51"/>
      <c r="AL470" s="51"/>
      <c r="AM470" s="51"/>
      <c r="AN470" s="61"/>
      <c r="AO470" s="136"/>
      <c r="AP470" s="136"/>
      <c r="AQ470" s="136"/>
      <c r="AR470" s="136"/>
      <c r="AS470" s="136"/>
      <c r="AT470" s="136"/>
      <c r="AU470" s="51"/>
      <c r="AV470" s="51"/>
      <c r="AW470" s="51"/>
      <c r="AX470" s="51"/>
      <c r="AY470" s="51"/>
      <c r="AZ470" s="51"/>
      <c r="BA470" s="61"/>
      <c r="BB470" s="136"/>
      <c r="BC470" s="136"/>
      <c r="BD470" s="136"/>
      <c r="BE470" s="136"/>
      <c r="BF470" s="136"/>
      <c r="BG470" s="136"/>
      <c r="BH470" s="51"/>
      <c r="BI470" s="51"/>
      <c r="BJ470" s="51"/>
      <c r="BK470" s="51"/>
      <c r="BL470" s="51"/>
      <c r="BM470" s="51"/>
    </row>
    <row r="471" spans="1:65" s="5" customFormat="1" ht="15.95" customHeight="1" x14ac:dyDescent="0.2">
      <c r="A471" s="61"/>
      <c r="B471" s="689"/>
      <c r="C471" s="689"/>
      <c r="D471" s="689"/>
      <c r="E471" s="689"/>
      <c r="F471" s="689"/>
      <c r="G471" s="46"/>
      <c r="H471" s="38"/>
      <c r="I471" s="103"/>
      <c r="K471" s="59"/>
      <c r="L471" s="51"/>
      <c r="M471" s="130"/>
      <c r="N471" s="61"/>
      <c r="O471" s="689"/>
      <c r="P471" s="689"/>
      <c r="Q471" s="689"/>
      <c r="R471" s="689"/>
      <c r="S471" s="689"/>
      <c r="T471" s="46"/>
      <c r="U471" s="37"/>
      <c r="V471" s="176"/>
      <c r="W471" s="51"/>
      <c r="X471" s="59"/>
      <c r="Y471" s="51"/>
      <c r="Z471" s="130"/>
      <c r="AA471" s="61"/>
      <c r="AB471" s="689"/>
      <c r="AC471" s="689"/>
      <c r="AD471" s="689"/>
      <c r="AE471" s="689"/>
      <c r="AF471" s="689"/>
      <c r="AG471" s="46"/>
      <c r="AH471" s="37"/>
      <c r="AI471" s="176"/>
      <c r="AJ471" s="51"/>
      <c r="AK471" s="59"/>
      <c r="AL471" s="51"/>
      <c r="AM471" s="130"/>
      <c r="AN471" s="61"/>
      <c r="AO471" s="689"/>
      <c r="AP471" s="689"/>
      <c r="AQ471" s="689"/>
      <c r="AR471" s="689"/>
      <c r="AS471" s="689"/>
      <c r="AT471" s="46"/>
      <c r="AU471" s="37"/>
      <c r="AV471" s="176"/>
      <c r="AW471" s="51"/>
      <c r="AX471" s="59"/>
      <c r="AY471" s="51"/>
      <c r="AZ471" s="130"/>
      <c r="BA471" s="61"/>
      <c r="BB471" s="689"/>
      <c r="BC471" s="689"/>
      <c r="BD471" s="689"/>
      <c r="BE471" s="689"/>
      <c r="BF471" s="689"/>
      <c r="BG471" s="46"/>
      <c r="BH471" s="37"/>
      <c r="BI471" s="176"/>
      <c r="BJ471" s="51"/>
      <c r="BK471" s="59"/>
      <c r="BL471" s="51"/>
      <c r="BM471" s="130"/>
    </row>
    <row r="472" spans="1:65" s="5" customFormat="1" ht="15.95" customHeight="1" x14ac:dyDescent="0.2">
      <c r="A472" s="61"/>
      <c r="B472" s="689"/>
      <c r="C472" s="689"/>
      <c r="D472" s="689"/>
      <c r="E472" s="689"/>
      <c r="F472" s="46"/>
      <c r="G472" s="46"/>
      <c r="H472" s="38"/>
      <c r="I472" s="103"/>
      <c r="K472" s="59"/>
      <c r="L472" s="51"/>
      <c r="M472" s="130"/>
      <c r="N472" s="61"/>
      <c r="O472" s="689"/>
      <c r="P472" s="689"/>
      <c r="Q472" s="689"/>
      <c r="R472" s="689"/>
      <c r="S472" s="46"/>
      <c r="T472" s="46"/>
      <c r="U472" s="37"/>
      <c r="V472" s="176"/>
      <c r="W472" s="51"/>
      <c r="X472" s="59"/>
      <c r="Y472" s="51"/>
      <c r="Z472" s="130"/>
      <c r="AA472" s="61"/>
      <c r="AB472" s="689"/>
      <c r="AC472" s="689"/>
      <c r="AD472" s="689"/>
      <c r="AE472" s="689"/>
      <c r="AF472" s="46"/>
      <c r="AG472" s="46"/>
      <c r="AH472" s="37"/>
      <c r="AI472" s="176"/>
      <c r="AJ472" s="51"/>
      <c r="AK472" s="59"/>
      <c r="AL472" s="51"/>
      <c r="AM472" s="130"/>
      <c r="AN472" s="61"/>
      <c r="AO472" s="689"/>
      <c r="AP472" s="689"/>
      <c r="AQ472" s="689"/>
      <c r="AR472" s="689"/>
      <c r="AS472" s="46"/>
      <c r="AT472" s="46"/>
      <c r="AU472" s="37"/>
      <c r="AV472" s="176"/>
      <c r="AW472" s="51"/>
      <c r="AX472" s="59"/>
      <c r="AY472" s="51"/>
      <c r="AZ472" s="130"/>
      <c r="BA472" s="61"/>
      <c r="BB472" s="689"/>
      <c r="BC472" s="689"/>
      <c r="BD472" s="689"/>
      <c r="BE472" s="689"/>
      <c r="BF472" s="46"/>
      <c r="BG472" s="46"/>
      <c r="BH472" s="37"/>
      <c r="BI472" s="176"/>
      <c r="BJ472" s="51"/>
      <c r="BK472" s="59"/>
      <c r="BL472" s="51"/>
      <c r="BM472" s="130"/>
    </row>
    <row r="473" spans="1:65" s="5" customFormat="1" ht="15.95" customHeight="1" x14ac:dyDescent="0.2">
      <c r="A473" s="61"/>
      <c r="B473" s="689"/>
      <c r="C473" s="689"/>
      <c r="D473" s="689"/>
      <c r="E473" s="689"/>
      <c r="F473" s="689"/>
      <c r="G473" s="689"/>
      <c r="H473" s="24"/>
      <c r="I473" s="98"/>
      <c r="K473" s="51"/>
      <c r="L473" s="51"/>
      <c r="M473" s="51"/>
      <c r="N473" s="61"/>
      <c r="O473" s="689"/>
      <c r="P473" s="689"/>
      <c r="Q473" s="689"/>
      <c r="R473" s="689"/>
      <c r="S473" s="689"/>
      <c r="T473" s="689"/>
      <c r="U473" s="51"/>
      <c r="V473" s="108"/>
      <c r="W473" s="51"/>
      <c r="X473" s="51"/>
      <c r="Y473" s="51"/>
      <c r="Z473" s="51"/>
      <c r="AA473" s="61"/>
      <c r="AB473" s="689"/>
      <c r="AC473" s="689"/>
      <c r="AD473" s="689"/>
      <c r="AE473" s="689"/>
      <c r="AF473" s="689"/>
      <c r="AG473" s="689"/>
      <c r="AH473" s="51"/>
      <c r="AI473" s="108"/>
      <c r="AJ473" s="51"/>
      <c r="AK473" s="51"/>
      <c r="AL473" s="51"/>
      <c r="AM473" s="51"/>
      <c r="AN473" s="61"/>
      <c r="AO473" s="689"/>
      <c r="AP473" s="689"/>
      <c r="AQ473" s="689"/>
      <c r="AR473" s="689"/>
      <c r="AS473" s="689"/>
      <c r="AT473" s="689"/>
      <c r="AU473" s="51"/>
      <c r="AV473" s="108"/>
      <c r="AW473" s="51"/>
      <c r="AX473" s="51"/>
      <c r="AY473" s="51"/>
      <c r="AZ473" s="51"/>
      <c r="BA473" s="61"/>
      <c r="BB473" s="689"/>
      <c r="BC473" s="689"/>
      <c r="BD473" s="689"/>
      <c r="BE473" s="689"/>
      <c r="BF473" s="689"/>
      <c r="BG473" s="689"/>
      <c r="BH473" s="51"/>
      <c r="BI473" s="108"/>
      <c r="BJ473" s="51"/>
      <c r="BK473" s="51"/>
      <c r="BL473" s="51"/>
      <c r="BM473" s="51"/>
    </row>
    <row r="474" spans="1:65" s="5" customFormat="1" ht="15.95" customHeight="1" x14ac:dyDescent="0.2">
      <c r="A474" s="61"/>
      <c r="B474" s="689"/>
      <c r="C474" s="689"/>
      <c r="D474" s="689"/>
      <c r="E474" s="689"/>
      <c r="F474" s="689"/>
      <c r="G474" s="46"/>
      <c r="H474" s="38"/>
      <c r="I474" s="103"/>
      <c r="K474" s="59"/>
      <c r="L474" s="51"/>
      <c r="M474" s="130"/>
      <c r="N474" s="61"/>
      <c r="O474" s="689"/>
      <c r="P474" s="689"/>
      <c r="Q474" s="689"/>
      <c r="R474" s="689"/>
      <c r="S474" s="689"/>
      <c r="T474" s="46"/>
      <c r="U474" s="37"/>
      <c r="V474" s="176"/>
      <c r="W474" s="51"/>
      <c r="X474" s="59"/>
      <c r="Y474" s="51"/>
      <c r="Z474" s="130"/>
      <c r="AA474" s="61"/>
      <c r="AB474" s="689"/>
      <c r="AC474" s="689"/>
      <c r="AD474" s="689"/>
      <c r="AE474" s="689"/>
      <c r="AF474" s="689"/>
      <c r="AG474" s="46"/>
      <c r="AH474" s="37"/>
      <c r="AI474" s="176"/>
      <c r="AJ474" s="51"/>
      <c r="AK474" s="59"/>
      <c r="AL474" s="51"/>
      <c r="AM474" s="130"/>
      <c r="AN474" s="61"/>
      <c r="AO474" s="689"/>
      <c r="AP474" s="689"/>
      <c r="AQ474" s="689"/>
      <c r="AR474" s="689"/>
      <c r="AS474" s="689"/>
      <c r="AT474" s="46"/>
      <c r="AU474" s="37"/>
      <c r="AV474" s="176"/>
      <c r="AW474" s="51"/>
      <c r="AX474" s="59"/>
      <c r="AY474" s="51"/>
      <c r="AZ474" s="130"/>
      <c r="BA474" s="61"/>
      <c r="BB474" s="689"/>
      <c r="BC474" s="689"/>
      <c r="BD474" s="689"/>
      <c r="BE474" s="689"/>
      <c r="BF474" s="689"/>
      <c r="BG474" s="46"/>
      <c r="BH474" s="37"/>
      <c r="BI474" s="176"/>
      <c r="BJ474" s="51"/>
      <c r="BK474" s="59"/>
      <c r="BL474" s="51"/>
      <c r="BM474" s="130"/>
    </row>
    <row r="475" spans="1:65" s="5" customFormat="1" ht="15.95" customHeight="1" x14ac:dyDescent="0.2">
      <c r="A475" s="61"/>
      <c r="B475" s="689"/>
      <c r="C475" s="689"/>
      <c r="D475" s="689"/>
      <c r="E475" s="689"/>
      <c r="F475" s="689"/>
      <c r="G475" s="689"/>
      <c r="H475" s="24"/>
      <c r="I475" s="98"/>
      <c r="K475" s="51"/>
      <c r="L475" s="51"/>
      <c r="M475" s="51"/>
      <c r="N475" s="61"/>
      <c r="O475" s="689"/>
      <c r="P475" s="689"/>
      <c r="Q475" s="689"/>
      <c r="R475" s="689"/>
      <c r="S475" s="689"/>
      <c r="T475" s="689"/>
      <c r="U475" s="51"/>
      <c r="V475" s="108"/>
      <c r="W475" s="51"/>
      <c r="X475" s="51"/>
      <c r="Y475" s="51"/>
      <c r="Z475" s="51"/>
      <c r="AA475" s="61"/>
      <c r="AB475" s="689"/>
      <c r="AC475" s="689"/>
      <c r="AD475" s="689"/>
      <c r="AE475" s="689"/>
      <c r="AF475" s="689"/>
      <c r="AG475" s="689"/>
      <c r="AH475" s="51"/>
      <c r="AI475" s="108"/>
      <c r="AJ475" s="51"/>
      <c r="AK475" s="51"/>
      <c r="AL475" s="51"/>
      <c r="AM475" s="51"/>
      <c r="AN475" s="61"/>
      <c r="AO475" s="689"/>
      <c r="AP475" s="689"/>
      <c r="AQ475" s="689"/>
      <c r="AR475" s="689"/>
      <c r="AS475" s="689"/>
      <c r="AT475" s="689"/>
      <c r="AU475" s="51"/>
      <c r="AV475" s="108"/>
      <c r="AW475" s="51"/>
      <c r="AX475" s="51"/>
      <c r="AY475" s="51"/>
      <c r="AZ475" s="51"/>
      <c r="BA475" s="61"/>
      <c r="BB475" s="689"/>
      <c r="BC475" s="689"/>
      <c r="BD475" s="689"/>
      <c r="BE475" s="689"/>
      <c r="BF475" s="689"/>
      <c r="BG475" s="689"/>
      <c r="BH475" s="51"/>
      <c r="BI475" s="108"/>
      <c r="BJ475" s="51"/>
      <c r="BK475" s="51"/>
      <c r="BL475" s="51"/>
      <c r="BM475" s="51"/>
    </row>
    <row r="476" spans="1:65" s="5" customFormat="1" ht="15.95" customHeight="1" x14ac:dyDescent="0.2">
      <c r="A476" s="61"/>
      <c r="B476" s="689"/>
      <c r="C476" s="689"/>
      <c r="D476" s="689"/>
      <c r="E476" s="689"/>
      <c r="F476" s="689"/>
      <c r="G476" s="46"/>
      <c r="H476" s="32"/>
      <c r="I476" s="103"/>
      <c r="J476" s="46"/>
      <c r="K476" s="356"/>
      <c r="L476" s="51"/>
      <c r="M476" s="130"/>
      <c r="N476" s="61"/>
      <c r="O476" s="689"/>
      <c r="P476" s="689"/>
      <c r="Q476" s="689"/>
      <c r="R476" s="689"/>
      <c r="S476" s="689"/>
      <c r="T476" s="46"/>
      <c r="U476" s="156"/>
      <c r="V476" s="176"/>
      <c r="W476" s="134"/>
      <c r="X476" s="356"/>
      <c r="Y476" s="51"/>
      <c r="Z476" s="130"/>
      <c r="AA476" s="61"/>
      <c r="AB476" s="689"/>
      <c r="AC476" s="689"/>
      <c r="AD476" s="689"/>
      <c r="AE476" s="689"/>
      <c r="AF476" s="689"/>
      <c r="AG476" s="46"/>
      <c r="AH476" s="156"/>
      <c r="AI476" s="176"/>
      <c r="AJ476" s="134"/>
      <c r="AK476" s="356"/>
      <c r="AL476" s="51"/>
      <c r="AM476" s="130"/>
      <c r="AN476" s="61"/>
      <c r="AO476" s="689"/>
      <c r="AP476" s="689"/>
      <c r="AQ476" s="689"/>
      <c r="AR476" s="689"/>
      <c r="AS476" s="689"/>
      <c r="AT476" s="46"/>
      <c r="AU476" s="156"/>
      <c r="AV476" s="176"/>
      <c r="AW476" s="134"/>
      <c r="AX476" s="356"/>
      <c r="AY476" s="51"/>
      <c r="AZ476" s="130"/>
      <c r="BA476" s="61"/>
      <c r="BB476" s="689"/>
      <c r="BC476" s="689"/>
      <c r="BD476" s="689"/>
      <c r="BE476" s="689"/>
      <c r="BF476" s="689"/>
      <c r="BG476" s="46"/>
      <c r="BH476" s="156"/>
      <c r="BI476" s="176"/>
      <c r="BJ476" s="134"/>
      <c r="BK476" s="356"/>
      <c r="BL476" s="51"/>
      <c r="BM476" s="130"/>
    </row>
    <row r="477" spans="1:65" s="5" customFormat="1" ht="15.95" customHeight="1" x14ac:dyDescent="0.2">
      <c r="A477" s="83"/>
      <c r="B477" s="780"/>
      <c r="C477" s="780"/>
      <c r="D477" s="780"/>
      <c r="E477" s="780"/>
      <c r="F477" s="780"/>
      <c r="G477" s="780"/>
      <c r="H477" s="780"/>
      <c r="I477" s="780"/>
      <c r="J477" s="780"/>
      <c r="K477" s="780"/>
      <c r="L477" s="780"/>
      <c r="M477" s="780"/>
      <c r="N477" s="83"/>
      <c r="O477" s="136"/>
      <c r="P477" s="136"/>
      <c r="Q477" s="136"/>
      <c r="R477" s="136"/>
      <c r="S477" s="136"/>
      <c r="T477" s="136"/>
      <c r="U477" s="51"/>
      <c r="V477" s="51"/>
      <c r="W477" s="51"/>
      <c r="X477" s="51"/>
      <c r="Y477" s="51"/>
      <c r="Z477" s="51"/>
      <c r="AA477" s="83"/>
      <c r="AB477" s="136"/>
      <c r="AC477" s="136"/>
      <c r="AD477" s="136"/>
      <c r="AE477" s="136"/>
      <c r="AF477" s="136"/>
      <c r="AG477" s="136"/>
      <c r="AH477" s="51"/>
      <c r="AI477" s="51"/>
      <c r="AJ477" s="51"/>
      <c r="AK477" s="51"/>
      <c r="AL477" s="51"/>
      <c r="AM477" s="51"/>
      <c r="AN477" s="83"/>
      <c r="AO477" s="136"/>
      <c r="AP477" s="136"/>
      <c r="AQ477" s="136"/>
      <c r="AR477" s="136"/>
      <c r="AS477" s="136"/>
      <c r="AT477" s="136"/>
      <c r="AU477" s="51"/>
      <c r="AV477" s="51"/>
      <c r="AW477" s="51"/>
      <c r="AX477" s="51"/>
      <c r="AY477" s="51"/>
      <c r="AZ477" s="51"/>
      <c r="BA477" s="83"/>
      <c r="BB477" s="136"/>
      <c r="BC477" s="136"/>
      <c r="BD477" s="136"/>
      <c r="BE477" s="136"/>
      <c r="BF477" s="136"/>
      <c r="BG477" s="136"/>
      <c r="BH477" s="51"/>
      <c r="BI477" s="51"/>
      <c r="BJ477" s="51"/>
      <c r="BK477" s="51"/>
      <c r="BL477" s="51"/>
      <c r="BM477" s="51"/>
    </row>
    <row r="478" spans="1:65" s="8" customFormat="1" ht="18" customHeight="1" x14ac:dyDescent="0.25">
      <c r="A478" s="781"/>
      <c r="B478" s="781"/>
      <c r="C478" s="781"/>
      <c r="D478" s="781"/>
      <c r="E478" s="781"/>
      <c r="F478" s="781"/>
      <c r="G478" s="781"/>
      <c r="H478" s="781"/>
      <c r="I478" s="781"/>
      <c r="J478" s="56"/>
      <c r="K478" s="779"/>
      <c r="L478" s="779"/>
      <c r="M478" s="779"/>
      <c r="N478" s="168"/>
      <c r="O478" s="168"/>
      <c r="P478" s="168"/>
      <c r="Q478" s="168"/>
      <c r="R478" s="168"/>
      <c r="S478" s="168"/>
      <c r="T478" s="168"/>
      <c r="U478" s="132"/>
      <c r="V478" s="132"/>
      <c r="W478" s="133"/>
      <c r="X478" s="779"/>
      <c r="Y478" s="779"/>
      <c r="Z478" s="779"/>
      <c r="AA478" s="168"/>
      <c r="AB478" s="168"/>
      <c r="AC478" s="168"/>
      <c r="AD478" s="168"/>
      <c r="AE478" s="168"/>
      <c r="AF478" s="168"/>
      <c r="AG478" s="168"/>
      <c r="AH478" s="132"/>
      <c r="AI478" s="132"/>
      <c r="AJ478" s="133"/>
      <c r="AK478" s="779"/>
      <c r="AL478" s="779"/>
      <c r="AM478" s="779"/>
      <c r="AN478" s="168"/>
      <c r="AO478" s="168"/>
      <c r="AP478" s="168"/>
      <c r="AQ478" s="168"/>
      <c r="AR478" s="168"/>
      <c r="AS478" s="168"/>
      <c r="AT478" s="168"/>
      <c r="AU478" s="132"/>
      <c r="AV478" s="132"/>
      <c r="AW478" s="133"/>
      <c r="AX478" s="779"/>
      <c r="AY478" s="779"/>
      <c r="AZ478" s="779"/>
      <c r="BA478" s="168"/>
      <c r="BB478" s="168"/>
      <c r="BC478" s="168"/>
      <c r="BD478" s="168"/>
      <c r="BE478" s="168"/>
      <c r="BF478" s="168"/>
      <c r="BG478" s="168"/>
      <c r="BH478" s="132"/>
      <c r="BI478" s="132"/>
      <c r="BJ478" s="133"/>
      <c r="BK478" s="779"/>
      <c r="BL478" s="779"/>
      <c r="BM478" s="779"/>
    </row>
    <row r="479" spans="1:65" s="8" customFormat="1" ht="12.75" customHeight="1" x14ac:dyDescent="0.25">
      <c r="B479" s="81"/>
      <c r="C479" s="52"/>
      <c r="D479" s="52"/>
      <c r="E479" s="52"/>
      <c r="F479" s="52"/>
      <c r="G479" s="52"/>
      <c r="H479" s="74"/>
      <c r="I479" s="114"/>
      <c r="K479" s="168"/>
      <c r="L479" s="168"/>
      <c r="M479" s="169"/>
      <c r="O479" s="81"/>
      <c r="P479" s="52"/>
      <c r="Q479" s="52"/>
      <c r="R479" s="52"/>
      <c r="S479" s="52"/>
      <c r="T479" s="52"/>
      <c r="U479" s="192"/>
      <c r="V479" s="193"/>
      <c r="W479" s="132"/>
      <c r="X479" s="168"/>
      <c r="Y479" s="168"/>
      <c r="Z479" s="169"/>
      <c r="AB479" s="81"/>
      <c r="AC479" s="52"/>
      <c r="AD479" s="52"/>
      <c r="AE479" s="52"/>
      <c r="AF479" s="52"/>
      <c r="AG479" s="52"/>
      <c r="AH479" s="192"/>
      <c r="AI479" s="193"/>
      <c r="AJ479" s="132"/>
      <c r="AK479" s="168"/>
      <c r="AL479" s="168"/>
      <c r="AM479" s="169"/>
      <c r="AO479" s="81"/>
      <c r="AP479" s="52"/>
      <c r="AQ479" s="52"/>
      <c r="AR479" s="52"/>
      <c r="AS479" s="52"/>
      <c r="AT479" s="52"/>
      <c r="AU479" s="192"/>
      <c r="AV479" s="193"/>
      <c r="AW479" s="132"/>
      <c r="AX479" s="168"/>
      <c r="AY479" s="168"/>
      <c r="AZ479" s="169"/>
      <c r="BB479" s="81"/>
      <c r="BC479" s="52"/>
      <c r="BD479" s="52"/>
      <c r="BE479" s="52"/>
      <c r="BF479" s="52"/>
      <c r="BG479" s="52"/>
      <c r="BH479" s="192"/>
      <c r="BI479" s="193"/>
      <c r="BJ479" s="132"/>
      <c r="BK479" s="168"/>
      <c r="BL479" s="168"/>
      <c r="BM479" s="169"/>
    </row>
    <row r="480" spans="1:65" s="8" customFormat="1" ht="21.75" customHeight="1" x14ac:dyDescent="0.25">
      <c r="A480" s="781"/>
      <c r="B480" s="781"/>
      <c r="C480" s="781"/>
      <c r="D480" s="781"/>
      <c r="E480" s="781"/>
      <c r="F480" s="781"/>
      <c r="G480" s="781"/>
      <c r="H480" s="781"/>
      <c r="I480" s="781"/>
      <c r="J480" s="56"/>
      <c r="K480" s="779"/>
      <c r="L480" s="779"/>
      <c r="M480" s="779"/>
      <c r="N480" s="168"/>
      <c r="O480" s="168"/>
      <c r="P480" s="168"/>
      <c r="Q480" s="168"/>
      <c r="R480" s="168"/>
      <c r="S480" s="168"/>
      <c r="T480" s="168"/>
      <c r="U480" s="132"/>
      <c r="V480" s="132"/>
      <c r="W480" s="133"/>
      <c r="X480" s="779"/>
      <c r="Y480" s="779"/>
      <c r="Z480" s="779"/>
      <c r="AA480" s="168"/>
      <c r="AB480" s="168"/>
      <c r="AC480" s="168"/>
      <c r="AD480" s="168"/>
      <c r="AE480" s="168"/>
      <c r="AF480" s="168"/>
      <c r="AG480" s="168"/>
      <c r="AH480" s="132"/>
      <c r="AI480" s="132"/>
      <c r="AJ480" s="133"/>
      <c r="AK480" s="779"/>
      <c r="AL480" s="779"/>
      <c r="AM480" s="779"/>
      <c r="AN480" s="168"/>
      <c r="AO480" s="168"/>
      <c r="AP480" s="168"/>
      <c r="AQ480" s="168"/>
      <c r="AR480" s="168"/>
      <c r="AS480" s="168"/>
      <c r="AT480" s="168"/>
      <c r="AU480" s="132"/>
      <c r="AV480" s="132"/>
      <c r="AW480" s="133"/>
      <c r="AX480" s="779"/>
      <c r="AY480" s="779"/>
      <c r="AZ480" s="779"/>
      <c r="BA480" s="168"/>
      <c r="BB480" s="168"/>
      <c r="BC480" s="168"/>
      <c r="BD480" s="168"/>
      <c r="BE480" s="168"/>
      <c r="BF480" s="168"/>
      <c r="BG480" s="168"/>
      <c r="BH480" s="132"/>
      <c r="BI480" s="132"/>
      <c r="BJ480" s="133"/>
      <c r="BK480" s="779"/>
      <c r="BL480" s="779"/>
      <c r="BM480" s="779"/>
    </row>
    <row r="481" spans="1:65" s="5" customFormat="1" x14ac:dyDescent="0.2">
      <c r="A481" s="21"/>
      <c r="B481" s="69"/>
      <c r="C481" s="47"/>
      <c r="D481" s="47"/>
      <c r="E481" s="47"/>
      <c r="F481" s="47"/>
      <c r="G481" s="47"/>
      <c r="H481" s="69"/>
      <c r="I481" s="115"/>
      <c r="J481" s="47"/>
      <c r="K481" s="194"/>
      <c r="L481" s="194"/>
      <c r="M481" s="170"/>
      <c r="N481" s="21"/>
      <c r="O481" s="69"/>
      <c r="P481" s="47"/>
      <c r="Q481" s="47"/>
      <c r="R481" s="47"/>
      <c r="S481" s="47"/>
      <c r="T481" s="47"/>
      <c r="U481" s="194"/>
      <c r="V481" s="195"/>
      <c r="W481" s="194"/>
      <c r="X481" s="194"/>
      <c r="Y481" s="194"/>
      <c r="Z481" s="170"/>
      <c r="AA481" s="21"/>
      <c r="AB481" s="69"/>
      <c r="AC481" s="47"/>
      <c r="AD481" s="47"/>
      <c r="AE481" s="47"/>
      <c r="AF481" s="47"/>
      <c r="AG481" s="47"/>
      <c r="AH481" s="194"/>
      <c r="AI481" s="195"/>
      <c r="AJ481" s="194"/>
      <c r="AK481" s="194"/>
      <c r="AL481" s="194"/>
      <c r="AM481" s="170"/>
      <c r="AN481" s="21"/>
      <c r="AO481" s="69"/>
      <c r="AP481" s="47"/>
      <c r="AQ481" s="47"/>
      <c r="AR481" s="47"/>
      <c r="AS481" s="47"/>
      <c r="AT481" s="47"/>
      <c r="AU481" s="194"/>
      <c r="AV481" s="195"/>
      <c r="AW481" s="194"/>
      <c r="AX481" s="194"/>
      <c r="AY481" s="194"/>
      <c r="AZ481" s="170"/>
      <c r="BA481" s="21"/>
      <c r="BB481" s="69"/>
      <c r="BC481" s="47"/>
      <c r="BD481" s="47"/>
      <c r="BE481" s="47"/>
      <c r="BF481" s="47"/>
      <c r="BG481" s="47"/>
      <c r="BH481" s="194"/>
      <c r="BI481" s="195"/>
      <c r="BJ481" s="194"/>
      <c r="BK481" s="194"/>
      <c r="BL481" s="194"/>
      <c r="BM481" s="170"/>
    </row>
    <row r="482" spans="1:65" s="20" customFormat="1" ht="20.100000000000001" customHeight="1" x14ac:dyDescent="0.2">
      <c r="A482" s="784"/>
      <c r="B482" s="784"/>
      <c r="C482" s="784"/>
      <c r="D482" s="784"/>
      <c r="E482" s="784"/>
      <c r="F482" s="784"/>
      <c r="G482" s="784"/>
      <c r="H482" s="784"/>
      <c r="I482" s="784"/>
      <c r="J482" s="784"/>
      <c r="K482" s="784"/>
      <c r="L482" s="784"/>
      <c r="M482" s="784"/>
      <c r="N482" s="137"/>
      <c r="O482" s="137"/>
      <c r="P482" s="137"/>
      <c r="Q482" s="137"/>
      <c r="R482" s="137"/>
      <c r="S482" s="137"/>
      <c r="T482" s="137"/>
      <c r="U482" s="51"/>
      <c r="V482" s="51"/>
      <c r="W482" s="51"/>
      <c r="X482" s="51"/>
      <c r="Y482" s="51"/>
      <c r="Z482" s="51"/>
      <c r="AA482" s="137"/>
      <c r="AB482" s="137"/>
      <c r="AC482" s="137"/>
      <c r="AD482" s="137"/>
      <c r="AE482" s="137"/>
      <c r="AF482" s="137"/>
      <c r="AG482" s="137"/>
      <c r="AH482" s="51"/>
      <c r="AI482" s="51"/>
      <c r="AJ482" s="51"/>
      <c r="AK482" s="51"/>
      <c r="AL482" s="51"/>
      <c r="AM482" s="51"/>
      <c r="AN482" s="137"/>
      <c r="AO482" s="137"/>
      <c r="AP482" s="137"/>
      <c r="AQ482" s="137"/>
      <c r="AR482" s="137"/>
      <c r="AS482" s="137"/>
      <c r="AT482" s="137"/>
      <c r="AU482" s="51"/>
      <c r="AV482" s="51"/>
      <c r="AW482" s="51"/>
      <c r="AX482" s="51"/>
      <c r="AY482" s="51"/>
      <c r="AZ482" s="51"/>
      <c r="BA482" s="137"/>
      <c r="BB482" s="137"/>
      <c r="BC482" s="137"/>
      <c r="BD482" s="137"/>
      <c r="BE482" s="137"/>
      <c r="BF482" s="137"/>
      <c r="BG482" s="137"/>
      <c r="BH482" s="51"/>
      <c r="BI482" s="51"/>
      <c r="BJ482" s="51"/>
      <c r="BK482" s="51"/>
      <c r="BL482" s="51"/>
      <c r="BM482" s="51"/>
    </row>
    <row r="483" spans="1:65" s="7" customFormat="1" ht="17.100000000000001" customHeight="1" x14ac:dyDescent="0.2">
      <c r="A483" s="721"/>
      <c r="B483" s="721"/>
      <c r="C483" s="721"/>
      <c r="D483" s="721"/>
      <c r="E483" s="721"/>
      <c r="F483" s="721"/>
      <c r="G483" s="721"/>
      <c r="H483" s="721"/>
      <c r="I483" s="721"/>
      <c r="J483" s="721"/>
      <c r="K483" s="721"/>
      <c r="L483" s="721"/>
      <c r="M483" s="721"/>
      <c r="N483" s="85"/>
      <c r="O483" s="85"/>
      <c r="P483" s="85"/>
      <c r="Q483" s="85"/>
      <c r="R483" s="85"/>
      <c r="S483" s="85"/>
      <c r="T483" s="85"/>
      <c r="U483" s="57"/>
      <c r="V483" s="57"/>
      <c r="W483" s="57"/>
      <c r="X483" s="57"/>
      <c r="Y483" s="57"/>
      <c r="Z483" s="57"/>
      <c r="AA483" s="85"/>
      <c r="AB483" s="85"/>
      <c r="AC483" s="85"/>
      <c r="AD483" s="85"/>
      <c r="AE483" s="85"/>
      <c r="AF483" s="85"/>
      <c r="AG483" s="85"/>
      <c r="AH483" s="57"/>
      <c r="AI483" s="57"/>
      <c r="AJ483" s="57"/>
      <c r="AK483" s="57"/>
      <c r="AL483" s="57"/>
      <c r="AM483" s="57"/>
      <c r="AN483" s="85"/>
      <c r="AO483" s="85"/>
      <c r="AP483" s="85"/>
      <c r="AQ483" s="85"/>
      <c r="AR483" s="85"/>
      <c r="AS483" s="85"/>
      <c r="AT483" s="85"/>
      <c r="AU483" s="57"/>
      <c r="AV483" s="57"/>
      <c r="AW483" s="57"/>
      <c r="AX483" s="57"/>
      <c r="AY483" s="57"/>
      <c r="AZ483" s="57"/>
      <c r="BA483" s="85"/>
      <c r="BB483" s="85"/>
      <c r="BC483" s="85"/>
      <c r="BD483" s="85"/>
      <c r="BE483" s="85"/>
      <c r="BF483" s="85"/>
      <c r="BG483" s="85"/>
      <c r="BH483" s="57"/>
      <c r="BI483" s="57"/>
      <c r="BJ483" s="57"/>
      <c r="BK483" s="57"/>
      <c r="BL483" s="57"/>
      <c r="BM483" s="57"/>
    </row>
    <row r="484" spans="1:65" s="20" customFormat="1" x14ac:dyDescent="0.2">
      <c r="A484" s="62"/>
      <c r="B484" s="696"/>
      <c r="C484" s="696"/>
      <c r="D484" s="696"/>
      <c r="E484" s="696"/>
      <c r="F484" s="696"/>
      <c r="G484" s="696"/>
      <c r="H484" s="63"/>
      <c r="I484" s="106"/>
      <c r="J484" s="64"/>
      <c r="K484" s="65"/>
      <c r="L484" s="65"/>
      <c r="M484" s="63"/>
      <c r="N484" s="62"/>
      <c r="O484" s="696"/>
      <c r="P484" s="696"/>
      <c r="Q484" s="696"/>
      <c r="R484" s="696"/>
      <c r="S484" s="696"/>
      <c r="T484" s="696"/>
      <c r="U484" s="63"/>
      <c r="V484" s="106"/>
      <c r="W484" s="65"/>
      <c r="X484" s="65"/>
      <c r="Y484" s="65"/>
      <c r="Z484" s="63"/>
      <c r="AA484" s="62"/>
      <c r="AB484" s="696"/>
      <c r="AC484" s="696"/>
      <c r="AD484" s="696"/>
      <c r="AE484" s="696"/>
      <c r="AF484" s="696"/>
      <c r="AG484" s="696"/>
      <c r="AH484" s="63"/>
      <c r="AI484" s="106"/>
      <c r="AJ484" s="65"/>
      <c r="AK484" s="65"/>
      <c r="AL484" s="65"/>
      <c r="AM484" s="63"/>
      <c r="AN484" s="62"/>
      <c r="AO484" s="696"/>
      <c r="AP484" s="696"/>
      <c r="AQ484" s="696"/>
      <c r="AR484" s="696"/>
      <c r="AS484" s="696"/>
      <c r="AT484" s="696"/>
      <c r="AU484" s="63"/>
      <c r="AV484" s="106"/>
      <c r="AW484" s="65"/>
      <c r="AX484" s="65"/>
      <c r="AY484" s="65"/>
      <c r="AZ484" s="63"/>
      <c r="BA484" s="62"/>
      <c r="BB484" s="696"/>
      <c r="BC484" s="696"/>
      <c r="BD484" s="696"/>
      <c r="BE484" s="696"/>
      <c r="BF484" s="696"/>
      <c r="BG484" s="696"/>
      <c r="BH484" s="63"/>
      <c r="BI484" s="106"/>
      <c r="BJ484" s="65"/>
      <c r="BK484" s="65"/>
      <c r="BL484" s="65"/>
      <c r="BM484" s="63"/>
    </row>
    <row r="485" spans="1:65" s="5" customFormat="1" ht="15.95" customHeight="1" x14ac:dyDescent="0.2">
      <c r="A485" s="86"/>
      <c r="B485" s="51"/>
      <c r="C485" s="700"/>
      <c r="D485" s="701"/>
      <c r="E485" s="701"/>
      <c r="F485" s="701"/>
      <c r="G485" s="701"/>
      <c r="H485" s="701"/>
      <c r="I485" s="701"/>
      <c r="J485" s="20"/>
      <c r="K485" s="130"/>
      <c r="L485" s="51"/>
      <c r="M485" s="59"/>
      <c r="N485" s="86"/>
      <c r="O485" s="51"/>
      <c r="P485" s="59"/>
      <c r="Q485" s="59"/>
      <c r="R485" s="59"/>
      <c r="S485" s="59"/>
      <c r="T485" s="59"/>
      <c r="U485" s="51"/>
      <c r="V485" s="51"/>
      <c r="W485" s="51"/>
      <c r="X485" s="130"/>
      <c r="Y485" s="51"/>
      <c r="Z485" s="59"/>
      <c r="AA485" s="86"/>
      <c r="AB485" s="51"/>
      <c r="AC485" s="59"/>
      <c r="AD485" s="59"/>
      <c r="AE485" s="59"/>
      <c r="AF485" s="59"/>
      <c r="AG485" s="59"/>
      <c r="AH485" s="51"/>
      <c r="AI485" s="51"/>
      <c r="AJ485" s="51"/>
      <c r="AK485" s="130"/>
      <c r="AL485" s="51"/>
      <c r="AM485" s="59"/>
      <c r="AN485" s="86"/>
      <c r="AO485" s="51"/>
      <c r="AP485" s="59"/>
      <c r="AQ485" s="59"/>
      <c r="AR485" s="59"/>
      <c r="AS485" s="59"/>
      <c r="AT485" s="59"/>
      <c r="AU485" s="51"/>
      <c r="AV485" s="51"/>
      <c r="AW485" s="51"/>
      <c r="AX485" s="130"/>
      <c r="AY485" s="51"/>
      <c r="AZ485" s="59"/>
      <c r="BA485" s="86"/>
      <c r="BB485" s="51"/>
      <c r="BC485" s="59"/>
      <c r="BD485" s="59"/>
      <c r="BE485" s="59"/>
      <c r="BF485" s="59"/>
      <c r="BG485" s="59"/>
      <c r="BH485" s="51"/>
      <c r="BI485" s="51"/>
      <c r="BJ485" s="51"/>
      <c r="BK485" s="130"/>
      <c r="BL485" s="51"/>
      <c r="BM485" s="59"/>
    </row>
    <row r="486" spans="1:65" s="5" customFormat="1" ht="15.95" customHeight="1" x14ac:dyDescent="0.2">
      <c r="A486" s="20"/>
      <c r="B486" s="51"/>
      <c r="C486" s="700"/>
      <c r="D486" s="700"/>
      <c r="E486" s="700"/>
      <c r="F486" s="700"/>
      <c r="G486" s="700"/>
      <c r="H486" s="700"/>
      <c r="I486" s="107"/>
      <c r="J486" s="20"/>
      <c r="K486" s="130"/>
      <c r="L486" s="51"/>
      <c r="M486" s="59"/>
      <c r="N486" s="20"/>
      <c r="O486" s="51"/>
      <c r="P486" s="59"/>
      <c r="Q486" s="59"/>
      <c r="R486" s="59"/>
      <c r="S486" s="59"/>
      <c r="T486" s="59"/>
      <c r="U486" s="51"/>
      <c r="V486" s="108"/>
      <c r="W486" s="51"/>
      <c r="X486" s="130"/>
      <c r="Y486" s="51"/>
      <c r="Z486" s="59"/>
      <c r="AA486" s="20"/>
      <c r="AB486" s="51"/>
      <c r="AC486" s="59"/>
      <c r="AD486" s="59"/>
      <c r="AE486" s="59"/>
      <c r="AF486" s="59"/>
      <c r="AG486" s="59"/>
      <c r="AH486" s="51"/>
      <c r="AI486" s="108"/>
      <c r="AJ486" s="51"/>
      <c r="AK486" s="130"/>
      <c r="AL486" s="51"/>
      <c r="AM486" s="59"/>
      <c r="AN486" s="20"/>
      <c r="AO486" s="51"/>
      <c r="AP486" s="59"/>
      <c r="AQ486" s="59"/>
      <c r="AR486" s="59"/>
      <c r="AS486" s="59"/>
      <c r="AT486" s="59"/>
      <c r="AU486" s="51"/>
      <c r="AV486" s="108"/>
      <c r="AW486" s="51"/>
      <c r="AX486" s="130"/>
      <c r="AY486" s="51"/>
      <c r="AZ486" s="59"/>
      <c r="BA486" s="20"/>
      <c r="BB486" s="51"/>
      <c r="BC486" s="59"/>
      <c r="BD486" s="59"/>
      <c r="BE486" s="59"/>
      <c r="BF486" s="59"/>
      <c r="BG486" s="59"/>
      <c r="BH486" s="51"/>
      <c r="BI486" s="108"/>
      <c r="BJ486" s="51"/>
      <c r="BK486" s="130"/>
      <c r="BL486" s="51"/>
      <c r="BM486" s="59"/>
    </row>
    <row r="487" spans="1:65" s="5" customFormat="1" ht="15.95" customHeight="1" x14ac:dyDescent="0.2">
      <c r="A487" s="87"/>
      <c r="B487" s="51"/>
      <c r="C487" s="20"/>
      <c r="D487" s="20"/>
      <c r="E487" s="20"/>
      <c r="F487" s="20"/>
      <c r="G487" s="20"/>
      <c r="H487" s="59"/>
      <c r="I487" s="108"/>
      <c r="J487" s="20"/>
      <c r="K487" s="130"/>
      <c r="L487" s="51"/>
      <c r="M487" s="130"/>
      <c r="N487" s="87"/>
      <c r="O487" s="51"/>
      <c r="P487" s="20"/>
      <c r="Q487" s="20"/>
      <c r="R487" s="20"/>
      <c r="S487" s="20"/>
      <c r="T487" s="20"/>
      <c r="U487" s="59"/>
      <c r="V487" s="108"/>
      <c r="W487" s="51"/>
      <c r="X487" s="130"/>
      <c r="Y487" s="51"/>
      <c r="Z487" s="130"/>
      <c r="AA487" s="87"/>
      <c r="AB487" s="51"/>
      <c r="AC487" s="20"/>
      <c r="AD487" s="20"/>
      <c r="AE487" s="20"/>
      <c r="AF487" s="20"/>
      <c r="AG487" s="20"/>
      <c r="AH487" s="59"/>
      <c r="AI487" s="108"/>
      <c r="AJ487" s="51"/>
      <c r="AK487" s="130"/>
      <c r="AL487" s="51"/>
      <c r="AM487" s="130"/>
      <c r="AN487" s="87"/>
      <c r="AO487" s="51"/>
      <c r="AP487" s="20"/>
      <c r="AQ487" s="20"/>
      <c r="AR487" s="20"/>
      <c r="AS487" s="20"/>
      <c r="AT487" s="20"/>
      <c r="AU487" s="59"/>
      <c r="AV487" s="108"/>
      <c r="AW487" s="51"/>
      <c r="AX487" s="130"/>
      <c r="AY487" s="51"/>
      <c r="AZ487" s="130"/>
      <c r="BA487" s="87"/>
      <c r="BB487" s="51"/>
      <c r="BC487" s="20"/>
      <c r="BD487" s="20"/>
      <c r="BE487" s="20"/>
      <c r="BF487" s="20"/>
      <c r="BG487" s="20"/>
      <c r="BH487" s="59"/>
      <c r="BI487" s="108"/>
      <c r="BJ487" s="51"/>
      <c r="BK487" s="130"/>
      <c r="BL487" s="51"/>
      <c r="BM487" s="130"/>
    </row>
    <row r="488" spans="1:65" s="5" customFormat="1" ht="15.95" customHeight="1" x14ac:dyDescent="0.2">
      <c r="A488" s="87"/>
      <c r="B488" s="51"/>
      <c r="C488" s="20"/>
      <c r="D488" s="20"/>
      <c r="E488" s="20"/>
      <c r="F488" s="20"/>
      <c r="G488" s="20"/>
      <c r="H488" s="59"/>
      <c r="I488" s="108"/>
      <c r="J488" s="20"/>
      <c r="K488" s="130"/>
      <c r="L488" s="51"/>
      <c r="M488" s="130"/>
      <c r="N488" s="87"/>
      <c r="O488" s="51"/>
      <c r="P488" s="20"/>
      <c r="Q488" s="20"/>
      <c r="R488" s="20"/>
      <c r="S488" s="20"/>
      <c r="T488" s="20"/>
      <c r="U488" s="59"/>
      <c r="V488" s="108"/>
      <c r="W488" s="51"/>
      <c r="X488" s="130"/>
      <c r="Y488" s="51"/>
      <c r="Z488" s="130"/>
      <c r="AA488" s="87"/>
      <c r="AB488" s="51"/>
      <c r="AC488" s="20"/>
      <c r="AD488" s="20"/>
      <c r="AE488" s="20"/>
      <c r="AF488" s="20"/>
      <c r="AG488" s="20"/>
      <c r="AH488" s="59"/>
      <c r="AI488" s="108"/>
      <c r="AJ488" s="51"/>
      <c r="AK488" s="130"/>
      <c r="AL488" s="51"/>
      <c r="AM488" s="130"/>
      <c r="AN488" s="87"/>
      <c r="AO488" s="51"/>
      <c r="AP488" s="20"/>
      <c r="AQ488" s="20"/>
      <c r="AR488" s="20"/>
      <c r="AS488" s="20"/>
      <c r="AT488" s="20"/>
      <c r="AU488" s="59"/>
      <c r="AV488" s="108"/>
      <c r="AW488" s="51"/>
      <c r="AX488" s="130"/>
      <c r="AY488" s="51"/>
      <c r="AZ488" s="130"/>
      <c r="BA488" s="87"/>
      <c r="BB488" s="51"/>
      <c r="BC488" s="20"/>
      <c r="BD488" s="20"/>
      <c r="BE488" s="20"/>
      <c r="BF488" s="20"/>
      <c r="BG488" s="20"/>
      <c r="BH488" s="59"/>
      <c r="BI488" s="108"/>
      <c r="BJ488" s="51"/>
      <c r="BK488" s="130"/>
      <c r="BL488" s="51"/>
      <c r="BM488" s="130"/>
    </row>
    <row r="489" spans="1:65" s="5" customFormat="1" ht="15.95" customHeight="1" x14ac:dyDescent="0.2">
      <c r="A489" s="86"/>
      <c r="B489" s="51"/>
      <c r="C489" s="700"/>
      <c r="D489" s="701"/>
      <c r="E489" s="701"/>
      <c r="F489" s="701"/>
      <c r="G489" s="701"/>
      <c r="H489" s="701"/>
      <c r="I489" s="107"/>
      <c r="J489" s="20"/>
      <c r="K489" s="59"/>
      <c r="L489" s="59"/>
      <c r="M489" s="59"/>
      <c r="N489" s="86"/>
      <c r="O489" s="51"/>
      <c r="P489" s="59"/>
      <c r="Q489" s="59"/>
      <c r="R489" s="59"/>
      <c r="S489" s="59"/>
      <c r="T489" s="59"/>
      <c r="U489" s="51"/>
      <c r="V489" s="108"/>
      <c r="W489" s="51"/>
      <c r="X489" s="59"/>
      <c r="Y489" s="59"/>
      <c r="Z489" s="59"/>
      <c r="AA489" s="86"/>
      <c r="AB489" s="51"/>
      <c r="AC489" s="59"/>
      <c r="AD489" s="59"/>
      <c r="AE489" s="59"/>
      <c r="AF489" s="59"/>
      <c r="AG489" s="59"/>
      <c r="AH489" s="51"/>
      <c r="AI489" s="108"/>
      <c r="AJ489" s="51"/>
      <c r="AK489" s="59"/>
      <c r="AL489" s="59"/>
      <c r="AM489" s="59"/>
      <c r="AN489" s="86"/>
      <c r="AO489" s="51"/>
      <c r="AP489" s="59"/>
      <c r="AQ489" s="59"/>
      <c r="AR489" s="59"/>
      <c r="AS489" s="59"/>
      <c r="AT489" s="59"/>
      <c r="AU489" s="51"/>
      <c r="AV489" s="108"/>
      <c r="AW489" s="51"/>
      <c r="AX489" s="59"/>
      <c r="AY489" s="59"/>
      <c r="AZ489" s="59"/>
      <c r="BA489" s="86"/>
      <c r="BB489" s="51"/>
      <c r="BC489" s="59"/>
      <c r="BD489" s="59"/>
      <c r="BE489" s="59"/>
      <c r="BF489" s="59"/>
      <c r="BG489" s="59"/>
      <c r="BH489" s="51"/>
      <c r="BI489" s="108"/>
      <c r="BJ489" s="51"/>
      <c r="BK489" s="59"/>
      <c r="BL489" s="59"/>
      <c r="BM489" s="59"/>
    </row>
    <row r="490" spans="1:65" s="5" customFormat="1" ht="15.95" customHeight="1" x14ac:dyDescent="0.2">
      <c r="A490" s="20"/>
      <c r="B490" s="51"/>
      <c r="C490" s="700"/>
      <c r="D490" s="701"/>
      <c r="E490" s="701"/>
      <c r="F490" s="701"/>
      <c r="G490" s="701"/>
      <c r="H490" s="701"/>
      <c r="I490" s="107"/>
      <c r="J490" s="20"/>
      <c r="K490" s="59"/>
      <c r="L490" s="59"/>
      <c r="M490" s="59"/>
      <c r="N490" s="20"/>
      <c r="O490" s="51"/>
      <c r="P490" s="59"/>
      <c r="Q490" s="59"/>
      <c r="R490" s="59"/>
      <c r="S490" s="59"/>
      <c r="T490" s="59"/>
      <c r="U490" s="51"/>
      <c r="V490" s="108"/>
      <c r="W490" s="51"/>
      <c r="X490" s="59"/>
      <c r="Y490" s="59"/>
      <c r="Z490" s="59"/>
      <c r="AA490" s="20"/>
      <c r="AB490" s="51"/>
      <c r="AC490" s="59"/>
      <c r="AD490" s="59"/>
      <c r="AE490" s="59"/>
      <c r="AF490" s="59"/>
      <c r="AG490" s="59"/>
      <c r="AH490" s="51"/>
      <c r="AI490" s="108"/>
      <c r="AJ490" s="51"/>
      <c r="AK490" s="59"/>
      <c r="AL490" s="59"/>
      <c r="AM490" s="59"/>
      <c r="AN490" s="20"/>
      <c r="AO490" s="51"/>
      <c r="AP490" s="59"/>
      <c r="AQ490" s="59"/>
      <c r="AR490" s="59"/>
      <c r="AS490" s="59"/>
      <c r="AT490" s="59"/>
      <c r="AU490" s="51"/>
      <c r="AV490" s="108"/>
      <c r="AW490" s="51"/>
      <c r="AX490" s="59"/>
      <c r="AY490" s="59"/>
      <c r="AZ490" s="59"/>
      <c r="BA490" s="20"/>
      <c r="BB490" s="51"/>
      <c r="BC490" s="59"/>
      <c r="BD490" s="59"/>
      <c r="BE490" s="59"/>
      <c r="BF490" s="59"/>
      <c r="BG490" s="59"/>
      <c r="BH490" s="51"/>
      <c r="BI490" s="108"/>
      <c r="BJ490" s="51"/>
      <c r="BK490" s="59"/>
      <c r="BL490" s="59"/>
      <c r="BM490" s="59"/>
    </row>
    <row r="491" spans="1:65" s="5" customFormat="1" ht="15.95" customHeight="1" x14ac:dyDescent="0.2">
      <c r="A491" s="87"/>
      <c r="B491" s="51"/>
      <c r="C491" s="20"/>
      <c r="D491" s="20"/>
      <c r="E491" s="20"/>
      <c r="F491" s="20"/>
      <c r="G491" s="20"/>
      <c r="H491" s="59"/>
      <c r="I491" s="108"/>
      <c r="J491" s="20"/>
      <c r="K491" s="59"/>
      <c r="L491" s="51"/>
      <c r="M491" s="130"/>
      <c r="N491" s="87"/>
      <c r="O491" s="51"/>
      <c r="P491" s="20"/>
      <c r="Q491" s="20"/>
      <c r="R491" s="20"/>
      <c r="S491" s="20"/>
      <c r="T491" s="20"/>
      <c r="U491" s="59"/>
      <c r="V491" s="108"/>
      <c r="W491" s="51"/>
      <c r="X491" s="59"/>
      <c r="Y491" s="51"/>
      <c r="Z491" s="130"/>
      <c r="AA491" s="87"/>
      <c r="AB491" s="51"/>
      <c r="AC491" s="20"/>
      <c r="AD491" s="20"/>
      <c r="AE491" s="20"/>
      <c r="AF491" s="20"/>
      <c r="AG491" s="20"/>
      <c r="AH491" s="59"/>
      <c r="AI491" s="108"/>
      <c r="AJ491" s="51"/>
      <c r="AK491" s="59"/>
      <c r="AL491" s="51"/>
      <c r="AM491" s="130"/>
      <c r="AN491" s="87"/>
      <c r="AO491" s="51"/>
      <c r="AP491" s="20"/>
      <c r="AQ491" s="20"/>
      <c r="AR491" s="20"/>
      <c r="AS491" s="20"/>
      <c r="AT491" s="20"/>
      <c r="AU491" s="59"/>
      <c r="AV491" s="108"/>
      <c r="AW491" s="51"/>
      <c r="AX491" s="59"/>
      <c r="AY491" s="51"/>
      <c r="AZ491" s="130"/>
      <c r="BA491" s="87"/>
      <c r="BB491" s="51"/>
      <c r="BC491" s="20"/>
      <c r="BD491" s="20"/>
      <c r="BE491" s="20"/>
      <c r="BF491" s="20"/>
      <c r="BG491" s="20"/>
      <c r="BH491" s="59"/>
      <c r="BI491" s="108"/>
      <c r="BJ491" s="51"/>
      <c r="BK491" s="59"/>
      <c r="BL491" s="51"/>
      <c r="BM491" s="130"/>
    </row>
    <row r="492" spans="1:65" s="5" customFormat="1" ht="15.95" customHeight="1" x14ac:dyDescent="0.2">
      <c r="A492" s="87"/>
      <c r="B492" s="51"/>
      <c r="C492" s="20"/>
      <c r="D492" s="20"/>
      <c r="E492" s="20"/>
      <c r="F492" s="20"/>
      <c r="G492" s="20"/>
      <c r="H492" s="59"/>
      <c r="I492" s="108"/>
      <c r="J492" s="20"/>
      <c r="K492" s="59"/>
      <c r="L492" s="51"/>
      <c r="M492" s="130"/>
      <c r="N492" s="87"/>
      <c r="O492" s="51"/>
      <c r="P492" s="20"/>
      <c r="Q492" s="20"/>
      <c r="R492" s="20"/>
      <c r="S492" s="20"/>
      <c r="T492" s="20"/>
      <c r="U492" s="59"/>
      <c r="V492" s="108"/>
      <c r="W492" s="51"/>
      <c r="X492" s="59"/>
      <c r="Y492" s="51"/>
      <c r="Z492" s="130"/>
      <c r="AA492" s="87"/>
      <c r="AB492" s="51"/>
      <c r="AC492" s="20"/>
      <c r="AD492" s="20"/>
      <c r="AE492" s="20"/>
      <c r="AF492" s="20"/>
      <c r="AG492" s="20"/>
      <c r="AH492" s="59"/>
      <c r="AI492" s="108"/>
      <c r="AJ492" s="51"/>
      <c r="AK492" s="59"/>
      <c r="AL492" s="51"/>
      <c r="AM492" s="130"/>
      <c r="AN492" s="87"/>
      <c r="AO492" s="51"/>
      <c r="AP492" s="20"/>
      <c r="AQ492" s="20"/>
      <c r="AR492" s="20"/>
      <c r="AS492" s="20"/>
      <c r="AT492" s="20"/>
      <c r="AU492" s="59"/>
      <c r="AV492" s="108"/>
      <c r="AW492" s="51"/>
      <c r="AX492" s="59"/>
      <c r="AY492" s="51"/>
      <c r="AZ492" s="130"/>
      <c r="BA492" s="87"/>
      <c r="BB492" s="51"/>
      <c r="BC492" s="20"/>
      <c r="BD492" s="20"/>
      <c r="BE492" s="20"/>
      <c r="BF492" s="20"/>
      <c r="BG492" s="20"/>
      <c r="BH492" s="59"/>
      <c r="BI492" s="108"/>
      <c r="BJ492" s="51"/>
      <c r="BK492" s="59"/>
      <c r="BL492" s="51"/>
      <c r="BM492" s="130"/>
    </row>
    <row r="493" spans="1:65" s="5" customFormat="1" ht="15.95" customHeight="1" x14ac:dyDescent="0.2">
      <c r="A493" s="86"/>
      <c r="B493" s="51"/>
      <c r="C493" s="700"/>
      <c r="D493" s="701"/>
      <c r="E493" s="701"/>
      <c r="F493" s="701"/>
      <c r="G493" s="701"/>
      <c r="H493" s="51"/>
      <c r="I493" s="107"/>
      <c r="J493" s="20"/>
      <c r="K493" s="59"/>
      <c r="L493" s="59"/>
      <c r="M493" s="59"/>
      <c r="N493" s="86"/>
      <c r="O493" s="51"/>
      <c r="P493" s="700"/>
      <c r="Q493" s="701"/>
      <c r="R493" s="701"/>
      <c r="S493" s="701"/>
      <c r="T493" s="701"/>
      <c r="U493" s="51"/>
      <c r="V493" s="108"/>
      <c r="W493" s="51"/>
      <c r="X493" s="59"/>
      <c r="Y493" s="59"/>
      <c r="Z493" s="59"/>
      <c r="AA493" s="86"/>
      <c r="AB493" s="51"/>
      <c r="AC493" s="700"/>
      <c r="AD493" s="701"/>
      <c r="AE493" s="701"/>
      <c r="AF493" s="701"/>
      <c r="AG493" s="701"/>
      <c r="AH493" s="51"/>
      <c r="AI493" s="108"/>
      <c r="AJ493" s="51"/>
      <c r="AK493" s="59"/>
      <c r="AL493" s="59"/>
      <c r="AM493" s="59"/>
      <c r="AN493" s="86"/>
      <c r="AO493" s="51"/>
      <c r="AP493" s="700"/>
      <c r="AQ493" s="701"/>
      <c r="AR493" s="701"/>
      <c r="AS493" s="701"/>
      <c r="AT493" s="701"/>
      <c r="AU493" s="51"/>
      <c r="AV493" s="108"/>
      <c r="AW493" s="51"/>
      <c r="AX493" s="59"/>
      <c r="AY493" s="59"/>
      <c r="AZ493" s="59"/>
      <c r="BA493" s="86"/>
      <c r="BB493" s="51"/>
      <c r="BC493" s="700"/>
      <c r="BD493" s="701"/>
      <c r="BE493" s="701"/>
      <c r="BF493" s="701"/>
      <c r="BG493" s="701"/>
      <c r="BH493" s="51"/>
      <c r="BI493" s="108"/>
      <c r="BJ493" s="51"/>
      <c r="BK493" s="59"/>
      <c r="BL493" s="59"/>
      <c r="BM493" s="59"/>
    </row>
    <row r="494" spans="1:65" s="5" customFormat="1" ht="15.95" customHeight="1" x14ac:dyDescent="0.2">
      <c r="A494" s="20"/>
      <c r="B494" s="51"/>
      <c r="C494" s="700"/>
      <c r="D494" s="700"/>
      <c r="E494" s="700"/>
      <c r="F494" s="700"/>
      <c r="G494" s="700"/>
      <c r="H494" s="700"/>
      <c r="I494" s="107"/>
      <c r="J494" s="20"/>
      <c r="K494" s="59"/>
      <c r="L494" s="59"/>
      <c r="M494" s="59"/>
      <c r="N494" s="20"/>
      <c r="O494" s="51"/>
      <c r="P494" s="59"/>
      <c r="Q494" s="59"/>
      <c r="R494" s="59"/>
      <c r="S494" s="59"/>
      <c r="T494" s="59"/>
      <c r="U494" s="51"/>
      <c r="V494" s="108"/>
      <c r="W494" s="51"/>
      <c r="X494" s="59"/>
      <c r="Y494" s="59"/>
      <c r="Z494" s="59"/>
      <c r="AA494" s="20"/>
      <c r="AB494" s="51"/>
      <c r="AC494" s="59"/>
      <c r="AD494" s="59"/>
      <c r="AE494" s="59"/>
      <c r="AF494" s="59"/>
      <c r="AG494" s="59"/>
      <c r="AH494" s="51"/>
      <c r="AI494" s="108"/>
      <c r="AJ494" s="51"/>
      <c r="AK494" s="59"/>
      <c r="AL494" s="59"/>
      <c r="AM494" s="59"/>
      <c r="AN494" s="20"/>
      <c r="AO494" s="51"/>
      <c r="AP494" s="59"/>
      <c r="AQ494" s="59"/>
      <c r="AR494" s="59"/>
      <c r="AS494" s="59"/>
      <c r="AT494" s="59"/>
      <c r="AU494" s="51"/>
      <c r="AV494" s="108"/>
      <c r="AW494" s="51"/>
      <c r="AX494" s="59"/>
      <c r="AY494" s="59"/>
      <c r="AZ494" s="59"/>
      <c r="BA494" s="20"/>
      <c r="BB494" s="51"/>
      <c r="BC494" s="59"/>
      <c r="BD494" s="59"/>
      <c r="BE494" s="59"/>
      <c r="BF494" s="59"/>
      <c r="BG494" s="59"/>
      <c r="BH494" s="51"/>
      <c r="BI494" s="108"/>
      <c r="BJ494" s="51"/>
      <c r="BK494" s="59"/>
      <c r="BL494" s="59"/>
      <c r="BM494" s="59"/>
    </row>
    <row r="495" spans="1:65" s="5" customFormat="1" ht="15.95" customHeight="1" x14ac:dyDescent="0.2">
      <c r="A495" s="87"/>
      <c r="B495" s="51"/>
      <c r="C495" s="20"/>
      <c r="D495" s="20"/>
      <c r="E495" s="20"/>
      <c r="F495" s="20"/>
      <c r="G495" s="20"/>
      <c r="H495" s="59"/>
      <c r="I495" s="108"/>
      <c r="J495" s="20"/>
      <c r="K495" s="59"/>
      <c r="L495" s="51"/>
      <c r="M495" s="130"/>
      <c r="N495" s="87"/>
      <c r="O495" s="51"/>
      <c r="P495" s="20"/>
      <c r="Q495" s="20"/>
      <c r="R495" s="20"/>
      <c r="S495" s="20"/>
      <c r="T495" s="20"/>
      <c r="U495" s="59"/>
      <c r="V495" s="108"/>
      <c r="W495" s="51"/>
      <c r="X495" s="59"/>
      <c r="Y495" s="51"/>
      <c r="Z495" s="130"/>
      <c r="AA495" s="87"/>
      <c r="AB495" s="51"/>
      <c r="AC495" s="20"/>
      <c r="AD495" s="20"/>
      <c r="AE495" s="20"/>
      <c r="AF495" s="20"/>
      <c r="AG495" s="20"/>
      <c r="AH495" s="59"/>
      <c r="AI495" s="108"/>
      <c r="AJ495" s="51"/>
      <c r="AK495" s="59"/>
      <c r="AL495" s="51"/>
      <c r="AM495" s="130"/>
      <c r="AN495" s="87"/>
      <c r="AO495" s="51"/>
      <c r="AP495" s="20"/>
      <c r="AQ495" s="20"/>
      <c r="AR495" s="20"/>
      <c r="AS495" s="20"/>
      <c r="AT495" s="20"/>
      <c r="AU495" s="59"/>
      <c r="AV495" s="108"/>
      <c r="AW495" s="51"/>
      <c r="AX495" s="59"/>
      <c r="AY495" s="51"/>
      <c r="AZ495" s="130"/>
      <c r="BA495" s="87"/>
      <c r="BB495" s="51"/>
      <c r="BC495" s="20"/>
      <c r="BD495" s="20"/>
      <c r="BE495" s="20"/>
      <c r="BF495" s="20"/>
      <c r="BG495" s="20"/>
      <c r="BH495" s="59"/>
      <c r="BI495" s="108"/>
      <c r="BJ495" s="51"/>
      <c r="BK495" s="59"/>
      <c r="BL495" s="51"/>
      <c r="BM495" s="130"/>
    </row>
    <row r="496" spans="1:65" s="5" customFormat="1" ht="15.95" customHeight="1" x14ac:dyDescent="0.2">
      <c r="A496" s="87"/>
      <c r="B496" s="51"/>
      <c r="C496" s="20"/>
      <c r="D496" s="20"/>
      <c r="E496" s="20"/>
      <c r="F496" s="20"/>
      <c r="G496" s="20"/>
      <c r="H496" s="59"/>
      <c r="I496" s="108"/>
      <c r="J496" s="20"/>
      <c r="K496" s="59"/>
      <c r="L496" s="51"/>
      <c r="M496" s="130"/>
      <c r="N496" s="87"/>
      <c r="O496" s="51"/>
      <c r="P496" s="20"/>
      <c r="Q496" s="20"/>
      <c r="R496" s="20"/>
      <c r="S496" s="20"/>
      <c r="T496" s="20"/>
      <c r="U496" s="59"/>
      <c r="V496" s="108"/>
      <c r="W496" s="51"/>
      <c r="X496" s="59"/>
      <c r="Y496" s="51"/>
      <c r="Z496" s="130"/>
      <c r="AA496" s="87"/>
      <c r="AB496" s="51"/>
      <c r="AC496" s="20"/>
      <c r="AD496" s="20"/>
      <c r="AE496" s="20"/>
      <c r="AF496" s="20"/>
      <c r="AG496" s="20"/>
      <c r="AH496" s="59"/>
      <c r="AI496" s="108"/>
      <c r="AJ496" s="51"/>
      <c r="AK496" s="59"/>
      <c r="AL496" s="51"/>
      <c r="AM496" s="130"/>
      <c r="AN496" s="87"/>
      <c r="AO496" s="51"/>
      <c r="AP496" s="20"/>
      <c r="AQ496" s="20"/>
      <c r="AR496" s="20"/>
      <c r="AS496" s="20"/>
      <c r="AT496" s="20"/>
      <c r="AU496" s="59"/>
      <c r="AV496" s="108"/>
      <c r="AW496" s="51"/>
      <c r="AX496" s="59"/>
      <c r="AY496" s="51"/>
      <c r="AZ496" s="130"/>
      <c r="BA496" s="87"/>
      <c r="BB496" s="51"/>
      <c r="BC496" s="20"/>
      <c r="BD496" s="20"/>
      <c r="BE496" s="20"/>
      <c r="BF496" s="20"/>
      <c r="BG496" s="20"/>
      <c r="BH496" s="59"/>
      <c r="BI496" s="108"/>
      <c r="BJ496" s="51"/>
      <c r="BK496" s="59"/>
      <c r="BL496" s="51"/>
      <c r="BM496" s="130"/>
    </row>
    <row r="497" spans="1:65" s="5" customFormat="1" ht="15.95" customHeight="1" x14ac:dyDescent="0.2">
      <c r="A497" s="86"/>
      <c r="B497" s="51"/>
      <c r="C497" s="700"/>
      <c r="D497" s="701"/>
      <c r="E497" s="701"/>
      <c r="F497" s="701"/>
      <c r="G497" s="701"/>
      <c r="H497" s="701"/>
      <c r="I497" s="107"/>
      <c r="J497" s="20"/>
      <c r="K497" s="59"/>
      <c r="L497" s="59"/>
      <c r="M497" s="59"/>
      <c r="N497" s="86"/>
      <c r="O497" s="51"/>
      <c r="P497" s="59"/>
      <c r="Q497" s="59"/>
      <c r="R497" s="59"/>
      <c r="S497" s="59"/>
      <c r="T497" s="59"/>
      <c r="U497" s="51"/>
      <c r="V497" s="108"/>
      <c r="W497" s="51"/>
      <c r="X497" s="59"/>
      <c r="Y497" s="59"/>
      <c r="Z497" s="59"/>
      <c r="AA497" s="86"/>
      <c r="AB497" s="51"/>
      <c r="AC497" s="59"/>
      <c r="AD497" s="59"/>
      <c r="AE497" s="59"/>
      <c r="AF497" s="59"/>
      <c r="AG497" s="59"/>
      <c r="AH497" s="51"/>
      <c r="AI497" s="108"/>
      <c r="AJ497" s="51"/>
      <c r="AK497" s="59"/>
      <c r="AL497" s="59"/>
      <c r="AM497" s="59"/>
      <c r="AN497" s="86"/>
      <c r="AO497" s="51"/>
      <c r="AP497" s="59"/>
      <c r="AQ497" s="59"/>
      <c r="AR497" s="59"/>
      <c r="AS497" s="59"/>
      <c r="AT497" s="59"/>
      <c r="AU497" s="51"/>
      <c r="AV497" s="108"/>
      <c r="AW497" s="51"/>
      <c r="AX497" s="59"/>
      <c r="AY497" s="59"/>
      <c r="AZ497" s="59"/>
      <c r="BA497" s="86"/>
      <c r="BB497" s="51"/>
      <c r="BC497" s="59"/>
      <c r="BD497" s="59"/>
      <c r="BE497" s="59"/>
      <c r="BF497" s="59"/>
      <c r="BG497" s="59"/>
      <c r="BH497" s="51"/>
      <c r="BI497" s="108"/>
      <c r="BJ497" s="51"/>
      <c r="BK497" s="59"/>
      <c r="BL497" s="59"/>
      <c r="BM497" s="59"/>
    </row>
    <row r="498" spans="1:65" s="5" customFormat="1" ht="15.95" customHeight="1" x14ac:dyDescent="0.2">
      <c r="A498" s="20"/>
      <c r="B498" s="51"/>
      <c r="C498" s="701"/>
      <c r="D498" s="701"/>
      <c r="E498" s="701"/>
      <c r="F498" s="701"/>
      <c r="G498" s="701"/>
      <c r="H498" s="701"/>
      <c r="I498" s="701"/>
      <c r="J498" s="701"/>
      <c r="K498" s="701"/>
      <c r="L498" s="701"/>
      <c r="M498" s="701"/>
      <c r="N498" s="20"/>
      <c r="O498" s="51"/>
      <c r="P498" s="131"/>
      <c r="Q498" s="131"/>
      <c r="R498" s="131"/>
      <c r="S498" s="131"/>
      <c r="T498" s="131"/>
      <c r="U498" s="51"/>
      <c r="V498" s="51"/>
      <c r="W498" s="51"/>
      <c r="X498" s="51"/>
      <c r="Y498" s="51"/>
      <c r="Z498" s="51"/>
      <c r="AA498" s="20"/>
      <c r="AB498" s="51"/>
      <c r="AC498" s="131"/>
      <c r="AD498" s="131"/>
      <c r="AE498" s="131"/>
      <c r="AF498" s="131"/>
      <c r="AG498" s="131"/>
      <c r="AH498" s="51"/>
      <c r="AI498" s="51"/>
      <c r="AJ498" s="51"/>
      <c r="AK498" s="51"/>
      <c r="AL498" s="51"/>
      <c r="AM498" s="51"/>
      <c r="AN498" s="20"/>
      <c r="AO498" s="51"/>
      <c r="AP498" s="131"/>
      <c r="AQ498" s="131"/>
      <c r="AR498" s="131"/>
      <c r="AS498" s="131"/>
      <c r="AT498" s="131"/>
      <c r="AU498" s="51"/>
      <c r="AV498" s="51"/>
      <c r="AW498" s="51"/>
      <c r="AX498" s="51"/>
      <c r="AY498" s="51"/>
      <c r="AZ498" s="51"/>
      <c r="BA498" s="20"/>
      <c r="BB498" s="51"/>
      <c r="BC498" s="131"/>
      <c r="BD498" s="131"/>
      <c r="BE498" s="131"/>
      <c r="BF498" s="131"/>
      <c r="BG498" s="131"/>
      <c r="BH498" s="51"/>
      <c r="BI498" s="51"/>
      <c r="BJ498" s="51"/>
      <c r="BK498" s="51"/>
      <c r="BL498" s="51"/>
      <c r="BM498" s="51"/>
    </row>
    <row r="499" spans="1:65" s="5" customFormat="1" ht="15.95" customHeight="1" x14ac:dyDescent="0.2">
      <c r="A499" s="87"/>
      <c r="B499" s="51"/>
      <c r="C499" s="20"/>
      <c r="D499" s="20"/>
      <c r="E499" s="20"/>
      <c r="F499" s="20"/>
      <c r="G499" s="20"/>
      <c r="H499" s="59"/>
      <c r="I499" s="108"/>
      <c r="J499" s="20"/>
      <c r="K499" s="59"/>
      <c r="L499" s="51"/>
      <c r="M499" s="130"/>
      <c r="N499" s="87"/>
      <c r="O499" s="51"/>
      <c r="P499" s="20"/>
      <c r="Q499" s="20"/>
      <c r="R499" s="20"/>
      <c r="S499" s="20"/>
      <c r="T499" s="20"/>
      <c r="U499" s="59"/>
      <c r="V499" s="108"/>
      <c r="W499" s="51"/>
      <c r="X499" s="59"/>
      <c r="Y499" s="51"/>
      <c r="Z499" s="130"/>
      <c r="AA499" s="87"/>
      <c r="AB499" s="51"/>
      <c r="AC499" s="20"/>
      <c r="AD499" s="20"/>
      <c r="AE499" s="20"/>
      <c r="AF499" s="20"/>
      <c r="AG499" s="20"/>
      <c r="AH499" s="59"/>
      <c r="AI499" s="108"/>
      <c r="AJ499" s="51"/>
      <c r="AK499" s="59"/>
      <c r="AL499" s="51"/>
      <c r="AM499" s="130"/>
      <c r="AN499" s="87"/>
      <c r="AO499" s="51"/>
      <c r="AP499" s="20"/>
      <c r="AQ499" s="20"/>
      <c r="AR499" s="20"/>
      <c r="AS499" s="20"/>
      <c r="AT499" s="20"/>
      <c r="AU499" s="59"/>
      <c r="AV499" s="108"/>
      <c r="AW499" s="51"/>
      <c r="AX499" s="59"/>
      <c r="AY499" s="51"/>
      <c r="AZ499" s="130"/>
      <c r="BA499" s="87"/>
      <c r="BB499" s="51"/>
      <c r="BC499" s="20"/>
      <c r="BD499" s="20"/>
      <c r="BE499" s="20"/>
      <c r="BF499" s="20"/>
      <c r="BG499" s="20"/>
      <c r="BH499" s="59"/>
      <c r="BI499" s="108"/>
      <c r="BJ499" s="51"/>
      <c r="BK499" s="59"/>
      <c r="BL499" s="51"/>
      <c r="BM499" s="130"/>
    </row>
    <row r="500" spans="1:65" s="5" customFormat="1" ht="15.95" customHeight="1" x14ac:dyDescent="0.2">
      <c r="A500" s="87"/>
      <c r="B500" s="51"/>
      <c r="C500" s="20"/>
      <c r="D500" s="20"/>
      <c r="E500" s="20"/>
      <c r="F500" s="20"/>
      <c r="G500" s="20"/>
      <c r="H500" s="59"/>
      <c r="I500" s="108"/>
      <c r="J500" s="20"/>
      <c r="K500" s="59"/>
      <c r="L500" s="51"/>
      <c r="M500" s="130"/>
      <c r="N500" s="87"/>
      <c r="O500" s="51"/>
      <c r="P500" s="20"/>
      <c r="Q500" s="20"/>
      <c r="R500" s="20"/>
      <c r="S500" s="20"/>
      <c r="T500" s="20"/>
      <c r="U500" s="59"/>
      <c r="V500" s="108"/>
      <c r="W500" s="51"/>
      <c r="X500" s="59"/>
      <c r="Y500" s="51"/>
      <c r="Z500" s="130"/>
      <c r="AA500" s="87"/>
      <c r="AB500" s="51"/>
      <c r="AC500" s="20"/>
      <c r="AD500" s="20"/>
      <c r="AE500" s="20"/>
      <c r="AF500" s="20"/>
      <c r="AG500" s="20"/>
      <c r="AH500" s="59"/>
      <c r="AI500" s="108"/>
      <c r="AJ500" s="51"/>
      <c r="AK500" s="59"/>
      <c r="AL500" s="51"/>
      <c r="AM500" s="130"/>
      <c r="AN500" s="87"/>
      <c r="AO500" s="51"/>
      <c r="AP500" s="20"/>
      <c r="AQ500" s="20"/>
      <c r="AR500" s="20"/>
      <c r="AS500" s="20"/>
      <c r="AT500" s="20"/>
      <c r="AU500" s="59"/>
      <c r="AV500" s="108"/>
      <c r="AW500" s="51"/>
      <c r="AX500" s="59"/>
      <c r="AY500" s="51"/>
      <c r="AZ500" s="130"/>
      <c r="BA500" s="87"/>
      <c r="BB500" s="51"/>
      <c r="BC500" s="20"/>
      <c r="BD500" s="20"/>
      <c r="BE500" s="20"/>
      <c r="BF500" s="20"/>
      <c r="BG500" s="20"/>
      <c r="BH500" s="59"/>
      <c r="BI500" s="108"/>
      <c r="BJ500" s="51"/>
      <c r="BK500" s="59"/>
      <c r="BL500" s="51"/>
      <c r="BM500" s="130"/>
    </row>
    <row r="501" spans="1:65" s="5" customFormat="1" ht="15.95" customHeight="1" x14ac:dyDescent="0.2">
      <c r="A501" s="86"/>
      <c r="B501" s="51"/>
      <c r="C501" s="700"/>
      <c r="D501" s="701"/>
      <c r="E501" s="701"/>
      <c r="F501" s="701"/>
      <c r="G501" s="701"/>
      <c r="H501" s="701"/>
      <c r="I501" s="107"/>
      <c r="J501" s="20"/>
      <c r="K501" s="59"/>
      <c r="L501" s="59"/>
      <c r="M501" s="59"/>
      <c r="N501" s="86"/>
      <c r="O501" s="51"/>
      <c r="P501" s="59"/>
      <c r="Q501" s="59"/>
      <c r="R501" s="59"/>
      <c r="S501" s="59"/>
      <c r="T501" s="59"/>
      <c r="U501" s="51"/>
      <c r="V501" s="108"/>
      <c r="W501" s="51"/>
      <c r="X501" s="59"/>
      <c r="Y501" s="59"/>
      <c r="Z501" s="59"/>
      <c r="AA501" s="86"/>
      <c r="AB501" s="51"/>
      <c r="AC501" s="59"/>
      <c r="AD501" s="59"/>
      <c r="AE501" s="59"/>
      <c r="AF501" s="59"/>
      <c r="AG501" s="59"/>
      <c r="AH501" s="51"/>
      <c r="AI501" s="108"/>
      <c r="AJ501" s="51"/>
      <c r="AK501" s="59"/>
      <c r="AL501" s="59"/>
      <c r="AM501" s="59"/>
      <c r="AN501" s="86"/>
      <c r="AO501" s="51"/>
      <c r="AP501" s="59"/>
      <c r="AQ501" s="59"/>
      <c r="AR501" s="59"/>
      <c r="AS501" s="59"/>
      <c r="AT501" s="59"/>
      <c r="AU501" s="51"/>
      <c r="AV501" s="108"/>
      <c r="AW501" s="51"/>
      <c r="AX501" s="59"/>
      <c r="AY501" s="59"/>
      <c r="AZ501" s="59"/>
      <c r="BA501" s="86"/>
      <c r="BB501" s="51"/>
      <c r="BC501" s="59"/>
      <c r="BD501" s="59"/>
      <c r="BE501" s="59"/>
      <c r="BF501" s="59"/>
      <c r="BG501" s="59"/>
      <c r="BH501" s="51"/>
      <c r="BI501" s="108"/>
      <c r="BJ501" s="51"/>
      <c r="BK501" s="59"/>
      <c r="BL501" s="59"/>
      <c r="BM501" s="59"/>
    </row>
    <row r="502" spans="1:65" s="5" customFormat="1" ht="15.95" customHeight="1" x14ac:dyDescent="0.2">
      <c r="A502" s="20"/>
      <c r="B502" s="51"/>
      <c r="C502" s="700"/>
      <c r="D502" s="701"/>
      <c r="E502" s="701"/>
      <c r="F502" s="701"/>
      <c r="G502" s="701"/>
      <c r="H502" s="51"/>
      <c r="I502" s="107"/>
      <c r="J502" s="20"/>
      <c r="K502" s="59"/>
      <c r="L502" s="59"/>
      <c r="M502" s="59"/>
      <c r="N502" s="20"/>
      <c r="O502" s="51"/>
      <c r="P502" s="700"/>
      <c r="Q502" s="701"/>
      <c r="R502" s="701"/>
      <c r="S502" s="701"/>
      <c r="T502" s="701"/>
      <c r="U502" s="51"/>
      <c r="V502" s="108"/>
      <c r="W502" s="51"/>
      <c r="X502" s="59"/>
      <c r="Y502" s="59"/>
      <c r="Z502" s="59"/>
      <c r="AA502" s="20"/>
      <c r="AB502" s="51"/>
      <c r="AC502" s="700"/>
      <c r="AD502" s="701"/>
      <c r="AE502" s="701"/>
      <c r="AF502" s="701"/>
      <c r="AG502" s="701"/>
      <c r="AH502" s="51"/>
      <c r="AI502" s="108"/>
      <c r="AJ502" s="51"/>
      <c r="AK502" s="59"/>
      <c r="AL502" s="59"/>
      <c r="AM502" s="59"/>
      <c r="AN502" s="20"/>
      <c r="AO502" s="51"/>
      <c r="AP502" s="700"/>
      <c r="AQ502" s="701"/>
      <c r="AR502" s="701"/>
      <c r="AS502" s="701"/>
      <c r="AT502" s="701"/>
      <c r="AU502" s="51"/>
      <c r="AV502" s="108"/>
      <c r="AW502" s="51"/>
      <c r="AX502" s="59"/>
      <c r="AY502" s="59"/>
      <c r="AZ502" s="59"/>
      <c r="BA502" s="20"/>
      <c r="BB502" s="51"/>
      <c r="BC502" s="700"/>
      <c r="BD502" s="701"/>
      <c r="BE502" s="701"/>
      <c r="BF502" s="701"/>
      <c r="BG502" s="701"/>
      <c r="BH502" s="51"/>
      <c r="BI502" s="108"/>
      <c r="BJ502" s="51"/>
      <c r="BK502" s="59"/>
      <c r="BL502" s="59"/>
      <c r="BM502" s="59"/>
    </row>
    <row r="503" spans="1:65" s="5" customFormat="1" ht="15.95" customHeight="1" x14ac:dyDescent="0.2">
      <c r="A503" s="95"/>
      <c r="B503" s="51"/>
      <c r="C503" s="20"/>
      <c r="D503" s="20"/>
      <c r="E503" s="20"/>
      <c r="F503" s="20"/>
      <c r="G503" s="20"/>
      <c r="H503" s="59"/>
      <c r="I503" s="108"/>
      <c r="J503" s="20"/>
      <c r="K503" s="59"/>
      <c r="L503" s="51"/>
      <c r="M503" s="130"/>
      <c r="N503" s="95"/>
      <c r="O503" s="51"/>
      <c r="P503" s="20"/>
      <c r="Q503" s="20"/>
      <c r="R503" s="20"/>
      <c r="S503" s="20"/>
      <c r="T503" s="20"/>
      <c r="U503" s="59"/>
      <c r="V503" s="108"/>
      <c r="W503" s="51"/>
      <c r="X503" s="59"/>
      <c r="Y503" s="51"/>
      <c r="Z503" s="130"/>
      <c r="AA503" s="95"/>
      <c r="AB503" s="51"/>
      <c r="AC503" s="20"/>
      <c r="AD503" s="20"/>
      <c r="AE503" s="20"/>
      <c r="AF503" s="20"/>
      <c r="AG503" s="20"/>
      <c r="AH503" s="59"/>
      <c r="AI503" s="108"/>
      <c r="AJ503" s="51"/>
      <c r="AK503" s="59"/>
      <c r="AL503" s="51"/>
      <c r="AM503" s="130"/>
      <c r="AN503" s="95"/>
      <c r="AO503" s="51"/>
      <c r="AP503" s="20"/>
      <c r="AQ503" s="20"/>
      <c r="AR503" s="20"/>
      <c r="AS503" s="20"/>
      <c r="AT503" s="20"/>
      <c r="AU503" s="59"/>
      <c r="AV503" s="108"/>
      <c r="AW503" s="51"/>
      <c r="AX503" s="59"/>
      <c r="AY503" s="51"/>
      <c r="AZ503" s="130"/>
      <c r="BA503" s="95"/>
      <c r="BB503" s="51"/>
      <c r="BC503" s="20"/>
      <c r="BD503" s="20"/>
      <c r="BE503" s="20"/>
      <c r="BF503" s="20"/>
      <c r="BG503" s="20"/>
      <c r="BH503" s="59"/>
      <c r="BI503" s="108"/>
      <c r="BJ503" s="51"/>
      <c r="BK503" s="59"/>
      <c r="BL503" s="51"/>
      <c r="BM503" s="130"/>
    </row>
    <row r="504" spans="1:65" s="5" customFormat="1" ht="15.95" customHeight="1" x14ac:dyDescent="0.2">
      <c r="A504" s="87"/>
      <c r="B504" s="51"/>
      <c r="C504" s="20"/>
      <c r="D504" s="20"/>
      <c r="E504" s="20"/>
      <c r="F504" s="20"/>
      <c r="G504" s="20"/>
      <c r="H504" s="59"/>
      <c r="I504" s="108"/>
      <c r="J504" s="20"/>
      <c r="K504" s="59"/>
      <c r="L504" s="51"/>
      <c r="M504" s="130"/>
      <c r="N504" s="87"/>
      <c r="O504" s="51"/>
      <c r="P504" s="20"/>
      <c r="Q504" s="20"/>
      <c r="R504" s="20"/>
      <c r="S504" s="20"/>
      <c r="T504" s="20"/>
      <c r="U504" s="59"/>
      <c r="V504" s="108"/>
      <c r="W504" s="51"/>
      <c r="X504" s="59"/>
      <c r="Y504" s="51"/>
      <c r="Z504" s="130"/>
      <c r="AA504" s="87"/>
      <c r="AB504" s="51"/>
      <c r="AC504" s="20"/>
      <c r="AD504" s="20"/>
      <c r="AE504" s="20"/>
      <c r="AF504" s="20"/>
      <c r="AG504" s="20"/>
      <c r="AH504" s="59"/>
      <c r="AI504" s="108"/>
      <c r="AJ504" s="51"/>
      <c r="AK504" s="59"/>
      <c r="AL504" s="51"/>
      <c r="AM504" s="130"/>
      <c r="AN504" s="87"/>
      <c r="AO504" s="51"/>
      <c r="AP504" s="20"/>
      <c r="AQ504" s="20"/>
      <c r="AR504" s="20"/>
      <c r="AS504" s="20"/>
      <c r="AT504" s="20"/>
      <c r="AU504" s="59"/>
      <c r="AV504" s="108"/>
      <c r="AW504" s="51"/>
      <c r="AX504" s="59"/>
      <c r="AY504" s="51"/>
      <c r="AZ504" s="130"/>
      <c r="BA504" s="87"/>
      <c r="BB504" s="51"/>
      <c r="BC504" s="20"/>
      <c r="BD504" s="20"/>
      <c r="BE504" s="20"/>
      <c r="BF504" s="20"/>
      <c r="BG504" s="20"/>
      <c r="BH504" s="59"/>
      <c r="BI504" s="108"/>
      <c r="BJ504" s="51"/>
      <c r="BK504" s="59"/>
      <c r="BL504" s="51"/>
      <c r="BM504" s="130"/>
    </row>
    <row r="505" spans="1:65" s="5" customFormat="1" ht="15.95" customHeight="1" x14ac:dyDescent="0.2">
      <c r="A505" s="86"/>
      <c r="B505" s="73"/>
      <c r="C505" s="697"/>
      <c r="D505" s="689"/>
      <c r="E505" s="689"/>
      <c r="F505" s="689"/>
      <c r="G505" s="689"/>
      <c r="H505" s="24"/>
      <c r="I505" s="98"/>
      <c r="K505" s="59"/>
      <c r="L505" s="59"/>
      <c r="M505" s="59"/>
      <c r="N505" s="86"/>
      <c r="O505" s="73"/>
      <c r="P505" s="697"/>
      <c r="Q505" s="689"/>
      <c r="R505" s="689"/>
      <c r="S505" s="689"/>
      <c r="T505" s="689"/>
      <c r="U505" s="51"/>
      <c r="V505" s="108"/>
      <c r="W505" s="51"/>
      <c r="X505" s="59"/>
      <c r="Y505" s="59"/>
      <c r="Z505" s="59"/>
      <c r="AA505" s="86"/>
      <c r="AB505" s="73"/>
      <c r="AC505" s="697"/>
      <c r="AD505" s="689"/>
      <c r="AE505" s="689"/>
      <c r="AF505" s="689"/>
      <c r="AG505" s="689"/>
      <c r="AH505" s="51"/>
      <c r="AI505" s="108"/>
      <c r="AJ505" s="51"/>
      <c r="AK505" s="59"/>
      <c r="AL505" s="59"/>
      <c r="AM505" s="59"/>
      <c r="AN505" s="86"/>
      <c r="AO505" s="73"/>
      <c r="AP505" s="697"/>
      <c r="AQ505" s="689"/>
      <c r="AR505" s="689"/>
      <c r="AS505" s="689"/>
      <c r="AT505" s="689"/>
      <c r="AU505" s="51"/>
      <c r="AV505" s="108"/>
      <c r="AW505" s="51"/>
      <c r="AX505" s="59"/>
      <c r="AY505" s="59"/>
      <c r="AZ505" s="59"/>
      <c r="BA505" s="86"/>
      <c r="BB505" s="73"/>
      <c r="BC505" s="697"/>
      <c r="BD505" s="689"/>
      <c r="BE505" s="689"/>
      <c r="BF505" s="689"/>
      <c r="BG505" s="689"/>
      <c r="BH505" s="51"/>
      <c r="BI505" s="108"/>
      <c r="BJ505" s="51"/>
      <c r="BK505" s="59"/>
      <c r="BL505" s="59"/>
      <c r="BM505" s="59"/>
    </row>
    <row r="506" spans="1:65" s="5" customFormat="1" ht="15.95" customHeight="1" x14ac:dyDescent="0.2">
      <c r="A506" s="21"/>
      <c r="B506" s="73"/>
      <c r="C506" s="689"/>
      <c r="D506" s="689"/>
      <c r="E506" s="689"/>
      <c r="F506" s="689"/>
      <c r="G506" s="689"/>
      <c r="H506" s="689"/>
      <c r="I506" s="98"/>
      <c r="K506" s="59"/>
      <c r="L506" s="59"/>
      <c r="M506" s="59"/>
      <c r="N506" s="21"/>
      <c r="O506" s="73"/>
      <c r="P506" s="59"/>
      <c r="Q506" s="59"/>
      <c r="R506" s="59"/>
      <c r="S506" s="59"/>
      <c r="T506" s="59"/>
      <c r="U506" s="51"/>
      <c r="V506" s="108"/>
      <c r="W506" s="51"/>
      <c r="X506" s="59"/>
      <c r="Y506" s="59"/>
      <c r="Z506" s="59"/>
      <c r="AA506" s="21"/>
      <c r="AB506" s="73"/>
      <c r="AC506" s="59"/>
      <c r="AD506" s="59"/>
      <c r="AE506" s="59"/>
      <c r="AF506" s="59"/>
      <c r="AG506" s="59"/>
      <c r="AH506" s="51"/>
      <c r="AI506" s="108"/>
      <c r="AJ506" s="51"/>
      <c r="AK506" s="59"/>
      <c r="AL506" s="59"/>
      <c r="AM506" s="59"/>
      <c r="AN506" s="21"/>
      <c r="AO506" s="73"/>
      <c r="AP506" s="59"/>
      <c r="AQ506" s="59"/>
      <c r="AR506" s="59"/>
      <c r="AS506" s="59"/>
      <c r="AT506" s="59"/>
      <c r="AU506" s="51"/>
      <c r="AV506" s="108"/>
      <c r="AW506" s="51"/>
      <c r="AX506" s="59"/>
      <c r="AY506" s="59"/>
      <c r="AZ506" s="59"/>
      <c r="BA506" s="21"/>
      <c r="BB506" s="73"/>
      <c r="BC506" s="59"/>
      <c r="BD506" s="59"/>
      <c r="BE506" s="59"/>
      <c r="BF506" s="59"/>
      <c r="BG506" s="59"/>
      <c r="BH506" s="51"/>
      <c r="BI506" s="108"/>
      <c r="BJ506" s="51"/>
      <c r="BK506" s="59"/>
      <c r="BL506" s="59"/>
      <c r="BM506" s="59"/>
    </row>
    <row r="507" spans="1:65" s="5" customFormat="1" ht="15.95" customHeight="1" x14ac:dyDescent="0.2">
      <c r="A507" s="61"/>
      <c r="B507" s="73"/>
      <c r="H507" s="6"/>
      <c r="I507" s="58"/>
      <c r="K507" s="59"/>
      <c r="L507" s="51"/>
      <c r="M507" s="130"/>
      <c r="N507" s="61"/>
      <c r="O507" s="73"/>
      <c r="U507" s="59"/>
      <c r="V507" s="108"/>
      <c r="W507" s="51"/>
      <c r="X507" s="59"/>
      <c r="Y507" s="51"/>
      <c r="Z507" s="130"/>
      <c r="AA507" s="61"/>
      <c r="AB507" s="73"/>
      <c r="AH507" s="59"/>
      <c r="AI507" s="108"/>
      <c r="AJ507" s="51"/>
      <c r="AK507" s="59"/>
      <c r="AL507" s="51"/>
      <c r="AM507" s="130"/>
      <c r="AN507" s="61"/>
      <c r="AO507" s="73"/>
      <c r="AU507" s="59"/>
      <c r="AV507" s="108"/>
      <c r="AW507" s="51"/>
      <c r="AX507" s="59"/>
      <c r="AY507" s="51"/>
      <c r="AZ507" s="130"/>
      <c r="BA507" s="61"/>
      <c r="BB507" s="73"/>
      <c r="BH507" s="59"/>
      <c r="BI507" s="108"/>
      <c r="BJ507" s="51"/>
      <c r="BK507" s="59"/>
      <c r="BL507" s="51"/>
      <c r="BM507" s="130"/>
    </row>
    <row r="508" spans="1:65" s="5" customFormat="1" ht="15.95" customHeight="1" x14ac:dyDescent="0.2">
      <c r="A508" s="61"/>
      <c r="B508" s="73"/>
      <c r="H508" s="6"/>
      <c r="I508" s="58"/>
      <c r="K508" s="59"/>
      <c r="L508" s="51"/>
      <c r="M508" s="130"/>
      <c r="N508" s="61"/>
      <c r="O508" s="73"/>
      <c r="U508" s="59"/>
      <c r="V508" s="108"/>
      <c r="W508" s="51"/>
      <c r="X508" s="59"/>
      <c r="Y508" s="51"/>
      <c r="Z508" s="130"/>
      <c r="AA508" s="61"/>
      <c r="AB508" s="73"/>
      <c r="AH508" s="59"/>
      <c r="AI508" s="108"/>
      <c r="AJ508" s="51"/>
      <c r="AK508" s="59"/>
      <c r="AL508" s="51"/>
      <c r="AM508" s="130"/>
      <c r="AN508" s="61"/>
      <c r="AO508" s="73"/>
      <c r="AU508" s="59"/>
      <c r="AV508" s="108"/>
      <c r="AW508" s="51"/>
      <c r="AX508" s="59"/>
      <c r="AY508" s="51"/>
      <c r="AZ508" s="130"/>
      <c r="BA508" s="61"/>
      <c r="BB508" s="73"/>
      <c r="BH508" s="59"/>
      <c r="BI508" s="108"/>
      <c r="BJ508" s="51"/>
      <c r="BK508" s="59"/>
      <c r="BL508" s="51"/>
      <c r="BM508" s="130"/>
    </row>
    <row r="509" spans="1:65" s="5" customFormat="1" ht="15.95" customHeight="1" x14ac:dyDescent="0.2">
      <c r="A509" s="86"/>
      <c r="B509" s="73"/>
      <c r="C509" s="697"/>
      <c r="D509" s="689"/>
      <c r="E509" s="689"/>
      <c r="F509" s="689"/>
      <c r="G509" s="689"/>
      <c r="H509" s="24"/>
      <c r="I509" s="98"/>
      <c r="K509" s="59"/>
      <c r="L509" s="59"/>
      <c r="M509" s="59"/>
      <c r="N509" s="86"/>
      <c r="O509" s="73"/>
      <c r="P509" s="697"/>
      <c r="Q509" s="689"/>
      <c r="R509" s="689"/>
      <c r="S509" s="689"/>
      <c r="T509" s="689"/>
      <c r="U509" s="51"/>
      <c r="V509" s="108"/>
      <c r="W509" s="51"/>
      <c r="X509" s="59"/>
      <c r="Y509" s="59"/>
      <c r="Z509" s="59"/>
      <c r="AA509" s="86"/>
      <c r="AB509" s="73"/>
      <c r="AC509" s="697"/>
      <c r="AD509" s="689"/>
      <c r="AE509" s="689"/>
      <c r="AF509" s="689"/>
      <c r="AG509" s="689"/>
      <c r="AH509" s="51"/>
      <c r="AI509" s="108"/>
      <c r="AJ509" s="51"/>
      <c r="AK509" s="59"/>
      <c r="AL509" s="59"/>
      <c r="AM509" s="59"/>
      <c r="AN509" s="86"/>
      <c r="AO509" s="73"/>
      <c r="AP509" s="697"/>
      <c r="AQ509" s="689"/>
      <c r="AR509" s="689"/>
      <c r="AS509" s="689"/>
      <c r="AT509" s="689"/>
      <c r="AU509" s="51"/>
      <c r="AV509" s="108"/>
      <c r="AW509" s="51"/>
      <c r="AX509" s="59"/>
      <c r="AY509" s="59"/>
      <c r="AZ509" s="59"/>
      <c r="BA509" s="86"/>
      <c r="BB509" s="73"/>
      <c r="BC509" s="697"/>
      <c r="BD509" s="689"/>
      <c r="BE509" s="689"/>
      <c r="BF509" s="689"/>
      <c r="BG509" s="689"/>
      <c r="BH509" s="51"/>
      <c r="BI509" s="108"/>
      <c r="BJ509" s="51"/>
      <c r="BK509" s="59"/>
      <c r="BL509" s="59"/>
      <c r="BM509" s="59"/>
    </row>
    <row r="510" spans="1:65" s="5" customFormat="1" ht="15.95" customHeight="1" x14ac:dyDescent="0.2">
      <c r="A510" s="21"/>
      <c r="B510" s="73"/>
      <c r="C510" s="689"/>
      <c r="D510" s="689"/>
      <c r="E510" s="689"/>
      <c r="F510" s="689"/>
      <c r="G510" s="689"/>
      <c r="H510" s="689"/>
      <c r="I510" s="98"/>
      <c r="K510" s="59"/>
      <c r="L510" s="59"/>
      <c r="M510" s="59"/>
      <c r="N510" s="21"/>
      <c r="O510" s="73"/>
      <c r="P510" s="59"/>
      <c r="Q510" s="59"/>
      <c r="R510" s="59"/>
      <c r="S510" s="59"/>
      <c r="T510" s="59"/>
      <c r="U510" s="51"/>
      <c r="V510" s="108"/>
      <c r="W510" s="51"/>
      <c r="X510" s="59"/>
      <c r="Y510" s="59"/>
      <c r="Z510" s="59"/>
      <c r="AA510" s="21"/>
      <c r="AB510" s="73"/>
      <c r="AC510" s="59"/>
      <c r="AD510" s="59"/>
      <c r="AE510" s="59"/>
      <c r="AF510" s="59"/>
      <c r="AG510" s="59"/>
      <c r="AH510" s="51"/>
      <c r="AI510" s="108"/>
      <c r="AJ510" s="51"/>
      <c r="AK510" s="59"/>
      <c r="AL510" s="59"/>
      <c r="AM510" s="59"/>
      <c r="AN510" s="21"/>
      <c r="AO510" s="73"/>
      <c r="AP510" s="59"/>
      <c r="AQ510" s="59"/>
      <c r="AR510" s="59"/>
      <c r="AS510" s="59"/>
      <c r="AT510" s="59"/>
      <c r="AU510" s="51"/>
      <c r="AV510" s="108"/>
      <c r="AW510" s="51"/>
      <c r="AX510" s="59"/>
      <c r="AY510" s="59"/>
      <c r="AZ510" s="59"/>
      <c r="BA510" s="21"/>
      <c r="BB510" s="73"/>
      <c r="BC510" s="59"/>
      <c r="BD510" s="59"/>
      <c r="BE510" s="59"/>
      <c r="BF510" s="59"/>
      <c r="BG510" s="59"/>
      <c r="BH510" s="51"/>
      <c r="BI510" s="108"/>
      <c r="BJ510" s="51"/>
      <c r="BK510" s="59"/>
      <c r="BL510" s="59"/>
      <c r="BM510" s="59"/>
    </row>
    <row r="511" spans="1:65" s="5" customFormat="1" ht="15.95" customHeight="1" x14ac:dyDescent="0.2">
      <c r="A511" s="61"/>
      <c r="B511" s="73"/>
      <c r="H511" s="6"/>
      <c r="I511" s="58"/>
      <c r="K511" s="59"/>
      <c r="L511" s="51"/>
      <c r="M511" s="130"/>
      <c r="N511" s="61"/>
      <c r="O511" s="73"/>
      <c r="U511" s="59"/>
      <c r="V511" s="108"/>
      <c r="W511" s="51"/>
      <c r="X511" s="59"/>
      <c r="Y511" s="51"/>
      <c r="Z511" s="130"/>
      <c r="AA511" s="61"/>
      <c r="AB511" s="73"/>
      <c r="AH511" s="59"/>
      <c r="AI511" s="108"/>
      <c r="AJ511" s="51"/>
      <c r="AK511" s="59"/>
      <c r="AL511" s="51"/>
      <c r="AM511" s="130"/>
      <c r="AN511" s="61"/>
      <c r="AO511" s="73"/>
      <c r="AU511" s="59"/>
      <c r="AV511" s="108"/>
      <c r="AW511" s="51"/>
      <c r="AX511" s="59"/>
      <c r="AY511" s="51"/>
      <c r="AZ511" s="130"/>
      <c r="BA511" s="61"/>
      <c r="BB511" s="73"/>
      <c r="BH511" s="59"/>
      <c r="BI511" s="108"/>
      <c r="BJ511" s="51"/>
      <c r="BK511" s="59"/>
      <c r="BL511" s="51"/>
      <c r="BM511" s="130"/>
    </row>
    <row r="512" spans="1:65" s="5" customFormat="1" ht="15.95" customHeight="1" x14ac:dyDescent="0.2">
      <c r="A512" s="61"/>
      <c r="B512" s="73"/>
      <c r="H512" s="6"/>
      <c r="I512" s="58"/>
      <c r="K512" s="59"/>
      <c r="L512" s="51"/>
      <c r="M512" s="130"/>
      <c r="N512" s="61"/>
      <c r="O512" s="73"/>
      <c r="U512" s="59"/>
      <c r="V512" s="108"/>
      <c r="W512" s="51"/>
      <c r="X512" s="59"/>
      <c r="Y512" s="51"/>
      <c r="Z512" s="130"/>
      <c r="AA512" s="61"/>
      <c r="AB512" s="73"/>
      <c r="AH512" s="59"/>
      <c r="AI512" s="108"/>
      <c r="AJ512" s="51"/>
      <c r="AK512" s="59"/>
      <c r="AL512" s="51"/>
      <c r="AM512" s="130"/>
      <c r="AN512" s="61"/>
      <c r="AO512" s="73"/>
      <c r="AU512" s="59"/>
      <c r="AV512" s="108"/>
      <c r="AW512" s="51"/>
      <c r="AX512" s="59"/>
      <c r="AY512" s="51"/>
      <c r="AZ512" s="130"/>
      <c r="BA512" s="61"/>
      <c r="BB512" s="73"/>
      <c r="BH512" s="59"/>
      <c r="BI512" s="108"/>
      <c r="BJ512" s="51"/>
      <c r="BK512" s="59"/>
      <c r="BL512" s="51"/>
      <c r="BM512" s="130"/>
    </row>
    <row r="513" spans="1:65" s="5" customFormat="1" ht="15.95" customHeight="1" x14ac:dyDescent="0.2">
      <c r="A513" s="86"/>
      <c r="B513" s="73"/>
      <c r="C513" s="697"/>
      <c r="D513" s="689"/>
      <c r="E513" s="689"/>
      <c r="F513" s="689"/>
      <c r="G513" s="689"/>
      <c r="H513" s="24"/>
      <c r="I513" s="98"/>
      <c r="K513" s="59"/>
      <c r="L513" s="59"/>
      <c r="M513" s="59"/>
      <c r="N513" s="86"/>
      <c r="O513" s="73"/>
      <c r="P513" s="697"/>
      <c r="Q513" s="689"/>
      <c r="R513" s="689"/>
      <c r="S513" s="689"/>
      <c r="T513" s="689"/>
      <c r="U513" s="51"/>
      <c r="V513" s="108"/>
      <c r="W513" s="51"/>
      <c r="X513" s="59"/>
      <c r="Y513" s="59"/>
      <c r="Z513" s="59"/>
      <c r="AA513" s="86"/>
      <c r="AB513" s="73"/>
      <c r="AC513" s="697"/>
      <c r="AD513" s="689"/>
      <c r="AE513" s="689"/>
      <c r="AF513" s="689"/>
      <c r="AG513" s="689"/>
      <c r="AH513" s="51"/>
      <c r="AI513" s="108"/>
      <c r="AJ513" s="51"/>
      <c r="AK513" s="59"/>
      <c r="AL513" s="59"/>
      <c r="AM513" s="59"/>
      <c r="AN513" s="86"/>
      <c r="AO513" s="73"/>
      <c r="AP513" s="697"/>
      <c r="AQ513" s="689"/>
      <c r="AR513" s="689"/>
      <c r="AS513" s="689"/>
      <c r="AT513" s="689"/>
      <c r="AU513" s="51"/>
      <c r="AV513" s="108"/>
      <c r="AW513" s="51"/>
      <c r="AX513" s="59"/>
      <c r="AY513" s="59"/>
      <c r="AZ513" s="59"/>
      <c r="BA513" s="86"/>
      <c r="BB513" s="73"/>
      <c r="BC513" s="697"/>
      <c r="BD513" s="689"/>
      <c r="BE513" s="689"/>
      <c r="BF513" s="689"/>
      <c r="BG513" s="689"/>
      <c r="BH513" s="51"/>
      <c r="BI513" s="108"/>
      <c r="BJ513" s="51"/>
      <c r="BK513" s="59"/>
      <c r="BL513" s="59"/>
      <c r="BM513" s="59"/>
    </row>
    <row r="514" spans="1:65" s="5" customFormat="1" ht="15.95" customHeight="1" x14ac:dyDescent="0.2">
      <c r="A514" s="21"/>
      <c r="B514" s="73"/>
      <c r="C514" s="689"/>
      <c r="D514" s="689"/>
      <c r="E514" s="689"/>
      <c r="F514" s="689"/>
      <c r="G514" s="689"/>
      <c r="H514" s="689"/>
      <c r="I514" s="98"/>
      <c r="K514" s="59"/>
      <c r="L514" s="59"/>
      <c r="M514" s="59"/>
      <c r="N514" s="21"/>
      <c r="O514" s="73"/>
      <c r="P514" s="59"/>
      <c r="Q514" s="59"/>
      <c r="R514" s="59"/>
      <c r="S514" s="59"/>
      <c r="T514" s="59"/>
      <c r="U514" s="51"/>
      <c r="V514" s="108"/>
      <c r="W514" s="51"/>
      <c r="X514" s="59"/>
      <c r="Y514" s="59"/>
      <c r="Z514" s="59"/>
      <c r="AA514" s="21"/>
      <c r="AB514" s="73"/>
      <c r="AC514" s="59"/>
      <c r="AD514" s="59"/>
      <c r="AE514" s="59"/>
      <c r="AF514" s="59"/>
      <c r="AG514" s="59"/>
      <c r="AH514" s="51"/>
      <c r="AI514" s="108"/>
      <c r="AJ514" s="51"/>
      <c r="AK514" s="59"/>
      <c r="AL514" s="59"/>
      <c r="AM514" s="59"/>
      <c r="AN514" s="21"/>
      <c r="AO514" s="73"/>
      <c r="AP514" s="59"/>
      <c r="AQ514" s="59"/>
      <c r="AR514" s="59"/>
      <c r="AS514" s="59"/>
      <c r="AT514" s="59"/>
      <c r="AU514" s="51"/>
      <c r="AV514" s="108"/>
      <c r="AW514" s="51"/>
      <c r="AX514" s="59"/>
      <c r="AY514" s="59"/>
      <c r="AZ514" s="59"/>
      <c r="BA514" s="21"/>
      <c r="BB514" s="73"/>
      <c r="BC514" s="59"/>
      <c r="BD514" s="59"/>
      <c r="BE514" s="59"/>
      <c r="BF514" s="59"/>
      <c r="BG514" s="59"/>
      <c r="BH514" s="51"/>
      <c r="BI514" s="108"/>
      <c r="BJ514" s="51"/>
      <c r="BK514" s="59"/>
      <c r="BL514" s="59"/>
      <c r="BM514" s="59"/>
    </row>
    <row r="515" spans="1:65" s="5" customFormat="1" ht="15.95" customHeight="1" x14ac:dyDescent="0.2">
      <c r="A515" s="61"/>
      <c r="B515" s="73"/>
      <c r="H515" s="6"/>
      <c r="I515" s="58"/>
      <c r="K515" s="59"/>
      <c r="L515" s="51"/>
      <c r="M515" s="130"/>
      <c r="N515" s="61"/>
      <c r="O515" s="73"/>
      <c r="U515" s="59"/>
      <c r="V515" s="108"/>
      <c r="W515" s="51"/>
      <c r="X515" s="59"/>
      <c r="Y515" s="51"/>
      <c r="Z515" s="130"/>
      <c r="AA515" s="61"/>
      <c r="AB515" s="73"/>
      <c r="AH515" s="59"/>
      <c r="AI515" s="108"/>
      <c r="AJ515" s="51"/>
      <c r="AK515" s="59"/>
      <c r="AL515" s="51"/>
      <c r="AM515" s="130"/>
      <c r="AN515" s="61"/>
      <c r="AO515" s="73"/>
      <c r="AU515" s="59"/>
      <c r="AV515" s="108"/>
      <c r="AW515" s="51"/>
      <c r="AX515" s="59"/>
      <c r="AY515" s="51"/>
      <c r="AZ515" s="130"/>
      <c r="BA515" s="61"/>
      <c r="BB515" s="73"/>
      <c r="BH515" s="59"/>
      <c r="BI515" s="108"/>
      <c r="BJ515" s="51"/>
      <c r="BK515" s="59"/>
      <c r="BL515" s="51"/>
      <c r="BM515" s="130"/>
    </row>
    <row r="516" spans="1:65" s="5" customFormat="1" ht="15.95" customHeight="1" x14ac:dyDescent="0.2">
      <c r="A516" s="61"/>
      <c r="B516" s="73"/>
      <c r="H516" s="6"/>
      <c r="I516" s="58"/>
      <c r="K516" s="59"/>
      <c r="L516" s="51"/>
      <c r="M516" s="130"/>
      <c r="N516" s="61"/>
      <c r="O516" s="73"/>
      <c r="U516" s="59"/>
      <c r="V516" s="108"/>
      <c r="W516" s="51"/>
      <c r="X516" s="59"/>
      <c r="Y516" s="51"/>
      <c r="Z516" s="130"/>
      <c r="AA516" s="61"/>
      <c r="AB516" s="73"/>
      <c r="AH516" s="59"/>
      <c r="AI516" s="108"/>
      <c r="AJ516" s="51"/>
      <c r="AK516" s="59"/>
      <c r="AL516" s="51"/>
      <c r="AM516" s="130"/>
      <c r="AN516" s="61"/>
      <c r="AO516" s="73"/>
      <c r="AU516" s="59"/>
      <c r="AV516" s="108"/>
      <c r="AW516" s="51"/>
      <c r="AX516" s="59"/>
      <c r="AY516" s="51"/>
      <c r="AZ516" s="130"/>
      <c r="BA516" s="61"/>
      <c r="BB516" s="73"/>
      <c r="BH516" s="59"/>
      <c r="BI516" s="108"/>
      <c r="BJ516" s="51"/>
      <c r="BK516" s="59"/>
      <c r="BL516" s="51"/>
      <c r="BM516" s="130"/>
    </row>
    <row r="517" spans="1:65" s="5" customFormat="1" ht="15.95" customHeight="1" x14ac:dyDescent="0.2">
      <c r="A517" s="86"/>
      <c r="B517" s="73"/>
      <c r="C517" s="702"/>
      <c r="D517" s="703"/>
      <c r="E517" s="703"/>
      <c r="F517" s="46"/>
      <c r="G517" s="46"/>
      <c r="H517" s="24"/>
      <c r="I517" s="98"/>
      <c r="K517" s="59"/>
      <c r="L517" s="59"/>
      <c r="M517" s="59"/>
      <c r="N517" s="86"/>
      <c r="O517" s="73"/>
      <c r="P517" s="702"/>
      <c r="Q517" s="703"/>
      <c r="R517" s="703"/>
      <c r="S517" s="46"/>
      <c r="T517" s="46"/>
      <c r="U517" s="51"/>
      <c r="V517" s="108"/>
      <c r="W517" s="51"/>
      <c r="X517" s="59"/>
      <c r="Y517" s="59"/>
      <c r="Z517" s="59"/>
      <c r="AA517" s="86"/>
      <c r="AB517" s="73"/>
      <c r="AC517" s="702"/>
      <c r="AD517" s="703"/>
      <c r="AE517" s="703"/>
      <c r="AF517" s="46"/>
      <c r="AG517" s="46"/>
      <c r="AH517" s="51"/>
      <c r="AI517" s="108"/>
      <c r="AJ517" s="51"/>
      <c r="AK517" s="59"/>
      <c r="AL517" s="59"/>
      <c r="AM517" s="59"/>
      <c r="AN517" s="86"/>
      <c r="AO517" s="73"/>
      <c r="AP517" s="702"/>
      <c r="AQ517" s="703"/>
      <c r="AR517" s="703"/>
      <c r="AS517" s="46"/>
      <c r="AT517" s="46"/>
      <c r="AU517" s="51"/>
      <c r="AV517" s="108"/>
      <c r="AW517" s="51"/>
      <c r="AX517" s="59"/>
      <c r="AY517" s="59"/>
      <c r="AZ517" s="59"/>
      <c r="BA517" s="86"/>
      <c r="BB517" s="73"/>
      <c r="BC517" s="702"/>
      <c r="BD517" s="703"/>
      <c r="BE517" s="703"/>
      <c r="BF517" s="46"/>
      <c r="BG517" s="46"/>
      <c r="BH517" s="51"/>
      <c r="BI517" s="108"/>
      <c r="BJ517" s="51"/>
      <c r="BK517" s="59"/>
      <c r="BL517" s="59"/>
      <c r="BM517" s="59"/>
    </row>
    <row r="518" spans="1:65" s="5" customFormat="1" ht="15.95" customHeight="1" x14ac:dyDescent="0.2">
      <c r="A518" s="21"/>
      <c r="B518" s="73"/>
      <c r="C518" s="697"/>
      <c r="D518" s="697"/>
      <c r="E518" s="697"/>
      <c r="F518" s="697"/>
      <c r="G518" s="697"/>
      <c r="H518" s="697"/>
      <c r="I518" s="98"/>
      <c r="K518" s="59"/>
      <c r="L518" s="59"/>
      <c r="M518" s="59"/>
      <c r="N518" s="21"/>
      <c r="O518" s="73"/>
      <c r="P518" s="59"/>
      <c r="Q518" s="59"/>
      <c r="R518" s="59"/>
      <c r="S518" s="59"/>
      <c r="T518" s="59"/>
      <c r="U518" s="51"/>
      <c r="V518" s="108"/>
      <c r="W518" s="51"/>
      <c r="X518" s="59"/>
      <c r="Y518" s="59"/>
      <c r="Z518" s="59"/>
      <c r="AA518" s="21"/>
      <c r="AB518" s="73"/>
      <c r="AC518" s="59"/>
      <c r="AD518" s="59"/>
      <c r="AE518" s="59"/>
      <c r="AF518" s="59"/>
      <c r="AG518" s="59"/>
      <c r="AH518" s="51"/>
      <c r="AI518" s="108"/>
      <c r="AJ518" s="51"/>
      <c r="AK518" s="59"/>
      <c r="AL518" s="59"/>
      <c r="AM518" s="59"/>
      <c r="AN518" s="21"/>
      <c r="AO518" s="73"/>
      <c r="AP518" s="59"/>
      <c r="AQ518" s="59"/>
      <c r="AR518" s="59"/>
      <c r="AS518" s="59"/>
      <c r="AT518" s="59"/>
      <c r="AU518" s="51"/>
      <c r="AV518" s="108"/>
      <c r="AW518" s="51"/>
      <c r="AX518" s="59"/>
      <c r="AY518" s="59"/>
      <c r="AZ518" s="59"/>
      <c r="BA518" s="21"/>
      <c r="BB518" s="73"/>
      <c r="BC518" s="59"/>
      <c r="BD518" s="59"/>
      <c r="BE518" s="59"/>
      <c r="BF518" s="59"/>
      <c r="BG518" s="59"/>
      <c r="BH518" s="51"/>
      <c r="BI518" s="108"/>
      <c r="BJ518" s="51"/>
      <c r="BK518" s="59"/>
      <c r="BL518" s="59"/>
      <c r="BM518" s="59"/>
    </row>
    <row r="519" spans="1:65" s="5" customFormat="1" ht="15.95" customHeight="1" x14ac:dyDescent="0.2">
      <c r="A519" s="61"/>
      <c r="B519" s="73"/>
      <c r="H519" s="6"/>
      <c r="I519" s="58"/>
      <c r="K519" s="59"/>
      <c r="L519" s="51"/>
      <c r="M519" s="130"/>
      <c r="N519" s="61"/>
      <c r="O519" s="73"/>
      <c r="U519" s="59"/>
      <c r="V519" s="108"/>
      <c r="W519" s="51"/>
      <c r="X519" s="59"/>
      <c r="Y519" s="51"/>
      <c r="Z519" s="130"/>
      <c r="AA519" s="61"/>
      <c r="AB519" s="73"/>
      <c r="AH519" s="59"/>
      <c r="AI519" s="108"/>
      <c r="AJ519" s="51"/>
      <c r="AK519" s="59"/>
      <c r="AL519" s="51"/>
      <c r="AM519" s="130"/>
      <c r="AN519" s="61"/>
      <c r="AO519" s="73"/>
      <c r="AU519" s="59"/>
      <c r="AV519" s="108"/>
      <c r="AW519" s="51"/>
      <c r="AX519" s="59"/>
      <c r="AY519" s="51"/>
      <c r="AZ519" s="130"/>
      <c r="BA519" s="61"/>
      <c r="BB519" s="73"/>
      <c r="BH519" s="59"/>
      <c r="BI519" s="108"/>
      <c r="BJ519" s="51"/>
      <c r="BK519" s="59"/>
      <c r="BL519" s="51"/>
      <c r="BM519" s="130"/>
    </row>
    <row r="520" spans="1:65" s="5" customFormat="1" ht="15.95" customHeight="1" x14ac:dyDescent="0.2">
      <c r="A520" s="61"/>
      <c r="B520" s="73"/>
      <c r="H520" s="6"/>
      <c r="I520" s="58"/>
      <c r="K520" s="59"/>
      <c r="L520" s="51"/>
      <c r="M520" s="130"/>
      <c r="N520" s="61"/>
      <c r="O520" s="73"/>
      <c r="U520" s="59"/>
      <c r="V520" s="108"/>
      <c r="W520" s="51"/>
      <c r="X520" s="59"/>
      <c r="Y520" s="51"/>
      <c r="Z520" s="130"/>
      <c r="AA520" s="61"/>
      <c r="AB520" s="73"/>
      <c r="AH520" s="59"/>
      <c r="AI520" s="108"/>
      <c r="AJ520" s="51"/>
      <c r="AK520" s="59"/>
      <c r="AL520" s="51"/>
      <c r="AM520" s="130"/>
      <c r="AN520" s="61"/>
      <c r="AO520" s="73"/>
      <c r="AU520" s="59"/>
      <c r="AV520" s="108"/>
      <c r="AW520" s="51"/>
      <c r="AX520" s="59"/>
      <c r="AY520" s="51"/>
      <c r="AZ520" s="130"/>
      <c r="BA520" s="61"/>
      <c r="BB520" s="73"/>
      <c r="BH520" s="59"/>
      <c r="BI520" s="108"/>
      <c r="BJ520" s="51"/>
      <c r="BK520" s="59"/>
      <c r="BL520" s="51"/>
      <c r="BM520" s="130"/>
    </row>
    <row r="521" spans="1:65" s="5" customFormat="1" ht="15.95" customHeight="1" x14ac:dyDescent="0.2">
      <c r="A521" s="21"/>
      <c r="B521" s="699"/>
      <c r="C521" s="699"/>
      <c r="D521" s="699"/>
      <c r="E521" s="699"/>
      <c r="F521" s="699"/>
      <c r="G521" s="699"/>
      <c r="H521" s="699"/>
      <c r="I521" s="699"/>
      <c r="J521" s="699"/>
      <c r="K521" s="699"/>
      <c r="L521" s="699"/>
      <c r="M521" s="699"/>
      <c r="N521" s="21"/>
      <c r="O521" s="51"/>
      <c r="P521" s="51"/>
      <c r="Q521" s="51"/>
      <c r="R521" s="51"/>
      <c r="S521" s="51"/>
      <c r="T521" s="51"/>
      <c r="U521" s="51"/>
      <c r="V521" s="51"/>
      <c r="W521" s="51"/>
      <c r="X521" s="51"/>
      <c r="Y521" s="51"/>
      <c r="Z521" s="51"/>
      <c r="AA521" s="21"/>
      <c r="AB521" s="51"/>
      <c r="AC521" s="51"/>
      <c r="AD521" s="51"/>
      <c r="AE521" s="51"/>
      <c r="AF521" s="51"/>
      <c r="AG521" s="51"/>
      <c r="AH521" s="51"/>
      <c r="AI521" s="51"/>
      <c r="AJ521" s="51"/>
      <c r="AK521" s="51"/>
      <c r="AL521" s="51"/>
      <c r="AM521" s="51"/>
      <c r="AN521" s="21"/>
      <c r="AO521" s="51"/>
      <c r="AP521" s="51"/>
      <c r="AQ521" s="51"/>
      <c r="AR521" s="51"/>
      <c r="AS521" s="51"/>
      <c r="AT521" s="51"/>
      <c r="AU521" s="51"/>
      <c r="AV521" s="51"/>
      <c r="AW521" s="51"/>
      <c r="AX521" s="51"/>
      <c r="AY521" s="51"/>
      <c r="AZ521" s="51"/>
      <c r="BA521" s="21"/>
      <c r="BB521" s="51"/>
      <c r="BC521" s="51"/>
      <c r="BD521" s="51"/>
      <c r="BE521" s="51"/>
      <c r="BF521" s="51"/>
      <c r="BG521" s="51"/>
      <c r="BH521" s="51"/>
      <c r="BI521" s="51"/>
      <c r="BJ521" s="51"/>
      <c r="BK521" s="51"/>
      <c r="BL521" s="51"/>
      <c r="BM521" s="51"/>
    </row>
    <row r="522" spans="1:65" s="5" customFormat="1" ht="13.5" x14ac:dyDescent="0.25">
      <c r="A522" s="7"/>
      <c r="B522" s="71"/>
      <c r="C522" s="777"/>
      <c r="D522" s="777"/>
      <c r="E522" s="777"/>
      <c r="F522" s="777"/>
      <c r="G522" s="777"/>
      <c r="H522" s="777"/>
      <c r="I522" s="777"/>
      <c r="J522" s="7"/>
      <c r="K522" s="778"/>
      <c r="L522" s="778"/>
      <c r="M522" s="778"/>
      <c r="N522" s="7"/>
      <c r="O522" s="71"/>
      <c r="P522" s="189"/>
      <c r="Q522" s="189"/>
      <c r="R522" s="189"/>
      <c r="S522" s="189"/>
      <c r="T522" s="189"/>
      <c r="U522" s="51"/>
      <c r="V522" s="51"/>
      <c r="W522" s="57"/>
      <c r="X522" s="778"/>
      <c r="Y522" s="778"/>
      <c r="Z522" s="778"/>
      <c r="AA522" s="7"/>
      <c r="AB522" s="71"/>
      <c r="AC522" s="189"/>
      <c r="AD522" s="189"/>
      <c r="AE522" s="189"/>
      <c r="AF522" s="189"/>
      <c r="AG522" s="189"/>
      <c r="AH522" s="51"/>
      <c r="AI522" s="51"/>
      <c r="AJ522" s="57"/>
      <c r="AK522" s="778"/>
      <c r="AL522" s="778"/>
      <c r="AM522" s="778"/>
      <c r="AN522" s="7"/>
      <c r="AO522" s="71"/>
      <c r="AP522" s="189"/>
      <c r="AQ522" s="189"/>
      <c r="AR522" s="189"/>
      <c r="AS522" s="189"/>
      <c r="AT522" s="189"/>
      <c r="AU522" s="51"/>
      <c r="AV522" s="51"/>
      <c r="AW522" s="57"/>
      <c r="AX522" s="778"/>
      <c r="AY522" s="778"/>
      <c r="AZ522" s="778"/>
      <c r="BA522" s="7"/>
      <c r="BB522" s="71"/>
      <c r="BC522" s="189"/>
      <c r="BD522" s="189"/>
      <c r="BE522" s="189"/>
      <c r="BF522" s="189"/>
      <c r="BG522" s="189"/>
      <c r="BH522" s="51"/>
      <c r="BI522" s="51"/>
      <c r="BJ522" s="57"/>
      <c r="BK522" s="778"/>
      <c r="BL522" s="778"/>
      <c r="BM522" s="778"/>
    </row>
    <row r="523" spans="1:65" s="5" customFormat="1" ht="15.95" customHeight="1" x14ac:dyDescent="0.2">
      <c r="A523" s="21"/>
      <c r="B523" s="24"/>
      <c r="C523" s="24"/>
      <c r="D523" s="24"/>
      <c r="E523" s="24"/>
      <c r="F523" s="24"/>
      <c r="G523" s="24"/>
      <c r="H523" s="24"/>
      <c r="I523" s="58"/>
      <c r="J523" s="24"/>
      <c r="K523" s="51"/>
      <c r="L523" s="51"/>
      <c r="M523" s="51"/>
      <c r="N523" s="21"/>
      <c r="O523" s="24"/>
      <c r="P523" s="24"/>
      <c r="Q523" s="24"/>
      <c r="R523" s="24"/>
      <c r="S523" s="24"/>
      <c r="T523" s="24"/>
      <c r="U523" s="51"/>
      <c r="V523" s="108"/>
      <c r="W523" s="51"/>
      <c r="X523" s="51"/>
      <c r="Y523" s="51"/>
      <c r="Z523" s="51"/>
      <c r="AA523" s="21"/>
      <c r="AB523" s="24"/>
      <c r="AC523" s="24"/>
      <c r="AD523" s="24"/>
      <c r="AE523" s="24"/>
      <c r="AF523" s="24"/>
      <c r="AG523" s="24"/>
      <c r="AH523" s="51"/>
      <c r="AI523" s="108"/>
      <c r="AJ523" s="51"/>
      <c r="AK523" s="51"/>
      <c r="AL523" s="51"/>
      <c r="AM523" s="51"/>
      <c r="AN523" s="21"/>
      <c r="AO523" s="24"/>
      <c r="AP523" s="24"/>
      <c r="AQ523" s="24"/>
      <c r="AR523" s="24"/>
      <c r="AS523" s="24"/>
      <c r="AT523" s="24"/>
      <c r="AU523" s="51"/>
      <c r="AV523" s="108"/>
      <c r="AW523" s="51"/>
      <c r="AX523" s="51"/>
      <c r="AY523" s="51"/>
      <c r="AZ523" s="51"/>
      <c r="BA523" s="21"/>
      <c r="BB523" s="24"/>
      <c r="BC523" s="24"/>
      <c r="BD523" s="24"/>
      <c r="BE523" s="24"/>
      <c r="BF523" s="24"/>
      <c r="BG523" s="24"/>
      <c r="BH523" s="51"/>
      <c r="BI523" s="108"/>
      <c r="BJ523" s="51"/>
      <c r="BK523" s="51"/>
      <c r="BL523" s="51"/>
      <c r="BM523" s="51"/>
    </row>
    <row r="524" spans="1:65" s="7" customFormat="1" ht="17.100000000000001" customHeight="1" x14ac:dyDescent="0.2">
      <c r="A524" s="721"/>
      <c r="B524" s="721"/>
      <c r="C524" s="721"/>
      <c r="D524" s="721"/>
      <c r="E524" s="721"/>
      <c r="F524" s="721"/>
      <c r="G524" s="721"/>
      <c r="H524" s="721"/>
      <c r="I524" s="721"/>
      <c r="J524" s="721"/>
      <c r="K524" s="721"/>
      <c r="L524" s="721"/>
      <c r="M524" s="721"/>
      <c r="N524" s="85"/>
      <c r="O524" s="85"/>
      <c r="P524" s="85"/>
      <c r="Q524" s="85"/>
      <c r="R524" s="85"/>
      <c r="S524" s="85"/>
      <c r="T524" s="85"/>
      <c r="U524" s="57"/>
      <c r="V524" s="57"/>
      <c r="W524" s="57"/>
      <c r="X524" s="57"/>
      <c r="Y524" s="57"/>
      <c r="Z524" s="57"/>
      <c r="AA524" s="85"/>
      <c r="AB524" s="85"/>
      <c r="AC524" s="85"/>
      <c r="AD524" s="85"/>
      <c r="AE524" s="85"/>
      <c r="AF524" s="85"/>
      <c r="AG524" s="85"/>
      <c r="AH524" s="57"/>
      <c r="AI524" s="57"/>
      <c r="AJ524" s="57"/>
      <c r="AK524" s="57"/>
      <c r="AL524" s="57"/>
      <c r="AM524" s="57"/>
      <c r="AN524" s="85"/>
      <c r="AO524" s="85"/>
      <c r="AP524" s="85"/>
      <c r="AQ524" s="85"/>
      <c r="AR524" s="85"/>
      <c r="AS524" s="85"/>
      <c r="AT524" s="85"/>
      <c r="AU524" s="57"/>
      <c r="AV524" s="57"/>
      <c r="AW524" s="57"/>
      <c r="AX524" s="57"/>
      <c r="AY524" s="57"/>
      <c r="AZ524" s="57"/>
      <c r="BA524" s="85"/>
      <c r="BB524" s="85"/>
      <c r="BC524" s="85"/>
      <c r="BD524" s="85"/>
      <c r="BE524" s="85"/>
      <c r="BF524" s="85"/>
      <c r="BG524" s="85"/>
      <c r="BH524" s="57"/>
      <c r="BI524" s="57"/>
      <c r="BJ524" s="57"/>
      <c r="BK524" s="57"/>
      <c r="BL524" s="57"/>
      <c r="BM524" s="57"/>
    </row>
    <row r="525" spans="1:65" s="5" customFormat="1" x14ac:dyDescent="0.2">
      <c r="B525" s="24"/>
      <c r="C525" s="7"/>
      <c r="H525" s="24"/>
      <c r="I525" s="98"/>
      <c r="K525" s="130"/>
      <c r="L525" s="51"/>
      <c r="M525" s="59"/>
      <c r="O525" s="24"/>
      <c r="P525" s="7"/>
      <c r="U525" s="51"/>
      <c r="V525" s="108"/>
      <c r="W525" s="51"/>
      <c r="X525" s="130"/>
      <c r="Y525" s="51"/>
      <c r="Z525" s="59"/>
      <c r="AB525" s="24"/>
      <c r="AC525" s="7"/>
      <c r="AH525" s="51"/>
      <c r="AI525" s="108"/>
      <c r="AJ525" s="51"/>
      <c r="AK525" s="130"/>
      <c r="AL525" s="51"/>
      <c r="AM525" s="59"/>
      <c r="AO525" s="24"/>
      <c r="AP525" s="7"/>
      <c r="AU525" s="51"/>
      <c r="AV525" s="108"/>
      <c r="AW525" s="51"/>
      <c r="AX525" s="130"/>
      <c r="AY525" s="51"/>
      <c r="AZ525" s="59"/>
      <c r="BB525" s="24"/>
      <c r="BC525" s="7"/>
      <c r="BH525" s="51"/>
      <c r="BI525" s="108"/>
      <c r="BJ525" s="51"/>
      <c r="BK525" s="130"/>
      <c r="BL525" s="51"/>
      <c r="BM525" s="59"/>
    </row>
    <row r="526" spans="1:65" s="5" customFormat="1" ht="15.95" customHeight="1" x14ac:dyDescent="0.2">
      <c r="A526" s="21"/>
      <c r="B526" s="73"/>
      <c r="C526" s="697"/>
      <c r="D526" s="697"/>
      <c r="E526" s="697"/>
      <c r="F526" s="697"/>
      <c r="G526" s="697"/>
      <c r="H526" s="697"/>
      <c r="I526" s="109"/>
      <c r="J526" s="21"/>
      <c r="K526" s="59"/>
      <c r="L526" s="59"/>
      <c r="M526" s="59"/>
      <c r="N526" s="21"/>
      <c r="O526" s="73"/>
      <c r="P526" s="59"/>
      <c r="Q526" s="59"/>
      <c r="R526" s="59"/>
      <c r="S526" s="59"/>
      <c r="T526" s="59"/>
      <c r="U526" s="51"/>
      <c r="V526" s="108"/>
      <c r="W526" s="51"/>
      <c r="X526" s="59"/>
      <c r="Y526" s="59"/>
      <c r="Z526" s="59"/>
      <c r="AA526" s="21"/>
      <c r="AB526" s="73"/>
      <c r="AC526" s="59"/>
      <c r="AD526" s="59"/>
      <c r="AE526" s="59"/>
      <c r="AF526" s="59"/>
      <c r="AG526" s="59"/>
      <c r="AH526" s="51"/>
      <c r="AI526" s="108"/>
      <c r="AJ526" s="51"/>
      <c r="AK526" s="59"/>
      <c r="AL526" s="59"/>
      <c r="AM526" s="59"/>
      <c r="AN526" s="21"/>
      <c r="AO526" s="73"/>
      <c r="AP526" s="59"/>
      <c r="AQ526" s="59"/>
      <c r="AR526" s="59"/>
      <c r="AS526" s="59"/>
      <c r="AT526" s="59"/>
      <c r="AU526" s="51"/>
      <c r="AV526" s="108"/>
      <c r="AW526" s="51"/>
      <c r="AX526" s="59"/>
      <c r="AY526" s="59"/>
      <c r="AZ526" s="59"/>
      <c r="BA526" s="21"/>
      <c r="BB526" s="73"/>
      <c r="BC526" s="59"/>
      <c r="BD526" s="59"/>
      <c r="BE526" s="59"/>
      <c r="BF526" s="59"/>
      <c r="BG526" s="59"/>
      <c r="BH526" s="51"/>
      <c r="BI526" s="108"/>
      <c r="BJ526" s="51"/>
      <c r="BK526" s="59"/>
      <c r="BL526" s="59"/>
      <c r="BM526" s="59"/>
    </row>
    <row r="527" spans="1:65" s="5" customFormat="1" ht="15.95" customHeight="1" x14ac:dyDescent="0.2">
      <c r="A527" s="92"/>
      <c r="B527" s="73"/>
      <c r="C527" s="21"/>
      <c r="D527" s="21"/>
      <c r="E527" s="21"/>
      <c r="F527" s="21"/>
      <c r="G527" s="21"/>
      <c r="H527" s="93"/>
      <c r="I527" s="110"/>
      <c r="J527" s="21"/>
      <c r="K527" s="59"/>
      <c r="L527" s="51"/>
      <c r="M527" s="130"/>
      <c r="N527" s="92"/>
      <c r="O527" s="73"/>
      <c r="P527" s="21"/>
      <c r="Q527" s="21"/>
      <c r="R527" s="21"/>
      <c r="S527" s="21"/>
      <c r="T527" s="21"/>
      <c r="U527" s="59"/>
      <c r="V527" s="108"/>
      <c r="W527" s="51"/>
      <c r="X527" s="59"/>
      <c r="Y527" s="51"/>
      <c r="Z527" s="130"/>
      <c r="AA527" s="92"/>
      <c r="AB527" s="73"/>
      <c r="AC527" s="21"/>
      <c r="AD527" s="21"/>
      <c r="AE527" s="21"/>
      <c r="AF527" s="21"/>
      <c r="AG527" s="21"/>
      <c r="AH527" s="59"/>
      <c r="AI527" s="108"/>
      <c r="AJ527" s="51"/>
      <c r="AK527" s="59"/>
      <c r="AL527" s="51"/>
      <c r="AM527" s="130"/>
      <c r="AN527" s="92"/>
      <c r="AO527" s="73"/>
      <c r="AP527" s="21"/>
      <c r="AQ527" s="21"/>
      <c r="AR527" s="21"/>
      <c r="AS527" s="21"/>
      <c r="AT527" s="21"/>
      <c r="AU527" s="59"/>
      <c r="AV527" s="108"/>
      <c r="AW527" s="51"/>
      <c r="AX527" s="59"/>
      <c r="AY527" s="51"/>
      <c r="AZ527" s="130"/>
      <c r="BA527" s="92"/>
      <c r="BB527" s="73"/>
      <c r="BC527" s="21"/>
      <c r="BD527" s="21"/>
      <c r="BE527" s="21"/>
      <c r="BF527" s="21"/>
      <c r="BG527" s="21"/>
      <c r="BH527" s="59"/>
      <c r="BI527" s="108"/>
      <c r="BJ527" s="51"/>
      <c r="BK527" s="59"/>
      <c r="BL527" s="51"/>
      <c r="BM527" s="130"/>
    </row>
    <row r="528" spans="1:65" s="5" customFormat="1" ht="15.95" customHeight="1" x14ac:dyDescent="0.2">
      <c r="A528" s="61"/>
      <c r="B528" s="73"/>
      <c r="C528" s="21"/>
      <c r="D528" s="21"/>
      <c r="E528" s="21"/>
      <c r="F528" s="21"/>
      <c r="G528" s="21"/>
      <c r="H528" s="93"/>
      <c r="I528" s="110"/>
      <c r="J528" s="21"/>
      <c r="K528" s="59"/>
      <c r="L528" s="51"/>
      <c r="M528" s="130"/>
      <c r="N528" s="61"/>
      <c r="O528" s="73"/>
      <c r="P528" s="21"/>
      <c r="Q528" s="21"/>
      <c r="R528" s="21"/>
      <c r="S528" s="21"/>
      <c r="T528" s="21"/>
      <c r="U528" s="59"/>
      <c r="V528" s="108"/>
      <c r="W528" s="51"/>
      <c r="X528" s="59"/>
      <c r="Y528" s="51"/>
      <c r="Z528" s="130"/>
      <c r="AA528" s="61"/>
      <c r="AB528" s="73"/>
      <c r="AC528" s="21"/>
      <c r="AD528" s="21"/>
      <c r="AE528" s="21"/>
      <c r="AF528" s="21"/>
      <c r="AG528" s="21"/>
      <c r="AH528" s="59"/>
      <c r="AI528" s="108"/>
      <c r="AJ528" s="51"/>
      <c r="AK528" s="59"/>
      <c r="AL528" s="51"/>
      <c r="AM528" s="130"/>
      <c r="AN528" s="61"/>
      <c r="AO528" s="73"/>
      <c r="AP528" s="21"/>
      <c r="AQ528" s="21"/>
      <c r="AR528" s="21"/>
      <c r="AS528" s="21"/>
      <c r="AT528" s="21"/>
      <c r="AU528" s="59"/>
      <c r="AV528" s="108"/>
      <c r="AW528" s="51"/>
      <c r="AX528" s="59"/>
      <c r="AY528" s="51"/>
      <c r="AZ528" s="130"/>
      <c r="BA528" s="61"/>
      <c r="BB528" s="73"/>
      <c r="BC528" s="21"/>
      <c r="BD528" s="21"/>
      <c r="BE528" s="21"/>
      <c r="BF528" s="21"/>
      <c r="BG528" s="21"/>
      <c r="BH528" s="59"/>
      <c r="BI528" s="108"/>
      <c r="BJ528" s="51"/>
      <c r="BK528" s="59"/>
      <c r="BL528" s="51"/>
      <c r="BM528" s="130"/>
    </row>
    <row r="529" spans="1:65" s="5" customFormat="1" ht="15.75" x14ac:dyDescent="0.25">
      <c r="A529" s="8"/>
      <c r="B529" s="48"/>
      <c r="C529" s="777"/>
      <c r="D529" s="777"/>
      <c r="E529" s="777"/>
      <c r="F529" s="777"/>
      <c r="G529" s="777"/>
      <c r="H529" s="777"/>
      <c r="I529" s="777"/>
      <c r="J529" s="8"/>
      <c r="K529" s="779"/>
      <c r="L529" s="779"/>
      <c r="M529" s="779"/>
      <c r="N529" s="8"/>
      <c r="O529" s="48"/>
      <c r="P529" s="168"/>
      <c r="Q529" s="168"/>
      <c r="R529" s="168"/>
      <c r="S529" s="168"/>
      <c r="T529" s="168"/>
      <c r="U529" s="51"/>
      <c r="V529" s="51"/>
      <c r="W529" s="132"/>
      <c r="X529" s="779"/>
      <c r="Y529" s="779"/>
      <c r="Z529" s="779"/>
      <c r="AA529" s="8"/>
      <c r="AB529" s="48"/>
      <c r="AC529" s="168"/>
      <c r="AD529" s="168"/>
      <c r="AE529" s="168"/>
      <c r="AF529" s="168"/>
      <c r="AG529" s="168"/>
      <c r="AH529" s="51"/>
      <c r="AI529" s="51"/>
      <c r="AJ529" s="132"/>
      <c r="AK529" s="779"/>
      <c r="AL529" s="779"/>
      <c r="AM529" s="779"/>
      <c r="AN529" s="8"/>
      <c r="AO529" s="48"/>
      <c r="AP529" s="168"/>
      <c r="AQ529" s="168"/>
      <c r="AR529" s="168"/>
      <c r="AS529" s="168"/>
      <c r="AT529" s="168"/>
      <c r="AU529" s="51"/>
      <c r="AV529" s="51"/>
      <c r="AW529" s="132"/>
      <c r="AX529" s="779"/>
      <c r="AY529" s="779"/>
      <c r="AZ529" s="779"/>
      <c r="BA529" s="8"/>
      <c r="BB529" s="48"/>
      <c r="BC529" s="168"/>
      <c r="BD529" s="168"/>
      <c r="BE529" s="168"/>
      <c r="BF529" s="168"/>
      <c r="BG529" s="168"/>
      <c r="BH529" s="51"/>
      <c r="BI529" s="51"/>
      <c r="BJ529" s="132"/>
      <c r="BK529" s="779"/>
      <c r="BL529" s="779"/>
      <c r="BM529" s="779"/>
    </row>
    <row r="530" spans="1:65" s="5" customFormat="1" ht="15.75" x14ac:dyDescent="0.25">
      <c r="A530" s="8"/>
      <c r="B530" s="48"/>
      <c r="C530" s="88"/>
      <c r="D530" s="88"/>
      <c r="E530" s="88"/>
      <c r="F530" s="88"/>
      <c r="G530" s="88"/>
      <c r="H530" s="67"/>
      <c r="I530" s="99"/>
      <c r="J530" s="8"/>
      <c r="K530" s="168"/>
      <c r="L530" s="168"/>
      <c r="M530" s="168"/>
      <c r="N530" s="8"/>
      <c r="O530" s="48"/>
      <c r="P530" s="88"/>
      <c r="Q530" s="88"/>
      <c r="R530" s="88"/>
      <c r="S530" s="88"/>
      <c r="T530" s="88"/>
      <c r="U530" s="189"/>
      <c r="V530" s="190"/>
      <c r="W530" s="132"/>
      <c r="X530" s="168"/>
      <c r="Y530" s="168"/>
      <c r="Z530" s="168"/>
      <c r="AA530" s="8"/>
      <c r="AB530" s="48"/>
      <c r="AC530" s="88"/>
      <c r="AD530" s="88"/>
      <c r="AE530" s="88"/>
      <c r="AF530" s="88"/>
      <c r="AG530" s="88"/>
      <c r="AH530" s="189"/>
      <c r="AI530" s="190"/>
      <c r="AJ530" s="132"/>
      <c r="AK530" s="168"/>
      <c r="AL530" s="168"/>
      <c r="AM530" s="168"/>
      <c r="AN530" s="8"/>
      <c r="AO530" s="48"/>
      <c r="AP530" s="88"/>
      <c r="AQ530" s="88"/>
      <c r="AR530" s="88"/>
      <c r="AS530" s="88"/>
      <c r="AT530" s="88"/>
      <c r="AU530" s="189"/>
      <c r="AV530" s="190"/>
      <c r="AW530" s="132"/>
      <c r="AX530" s="168"/>
      <c r="AY530" s="168"/>
      <c r="AZ530" s="168"/>
      <c r="BA530" s="8"/>
      <c r="BB530" s="48"/>
      <c r="BC530" s="88"/>
      <c r="BD530" s="88"/>
      <c r="BE530" s="88"/>
      <c r="BF530" s="88"/>
      <c r="BG530" s="88"/>
      <c r="BH530" s="189"/>
      <c r="BI530" s="190"/>
      <c r="BJ530" s="132"/>
      <c r="BK530" s="168"/>
      <c r="BL530" s="168"/>
      <c r="BM530" s="168"/>
    </row>
    <row r="531" spans="1:65" s="7" customFormat="1" ht="17.100000000000001" customHeight="1" x14ac:dyDescent="0.2">
      <c r="A531" s="721"/>
      <c r="B531" s="721"/>
      <c r="C531" s="721"/>
      <c r="D531" s="721"/>
      <c r="E531" s="721"/>
      <c r="F531" s="721"/>
      <c r="G531" s="721"/>
      <c r="H531" s="721"/>
      <c r="I531" s="721"/>
      <c r="J531" s="721"/>
      <c r="K531" s="721"/>
      <c r="L531" s="721"/>
      <c r="M531" s="721"/>
      <c r="N531" s="85"/>
      <c r="O531" s="85"/>
      <c r="P531" s="85"/>
      <c r="Q531" s="85"/>
      <c r="R531" s="85"/>
      <c r="S531" s="85"/>
      <c r="T531" s="85"/>
      <c r="U531" s="57"/>
      <c r="V531" s="57"/>
      <c r="W531" s="57"/>
      <c r="X531" s="57"/>
      <c r="Y531" s="57"/>
      <c r="Z531" s="57"/>
      <c r="AA531" s="85"/>
      <c r="AB531" s="85"/>
      <c r="AC531" s="85"/>
      <c r="AD531" s="85"/>
      <c r="AE531" s="85"/>
      <c r="AF531" s="85"/>
      <c r="AG531" s="85"/>
      <c r="AH531" s="57"/>
      <c r="AI531" s="57"/>
      <c r="AJ531" s="57"/>
      <c r="AK531" s="57"/>
      <c r="AL531" s="57"/>
      <c r="AM531" s="57"/>
      <c r="AN531" s="85"/>
      <c r="AO531" s="85"/>
      <c r="AP531" s="85"/>
      <c r="AQ531" s="85"/>
      <c r="AR531" s="85"/>
      <c r="AS531" s="85"/>
      <c r="AT531" s="85"/>
      <c r="AU531" s="57"/>
      <c r="AV531" s="57"/>
      <c r="AW531" s="57"/>
      <c r="AX531" s="57"/>
      <c r="AY531" s="57"/>
      <c r="AZ531" s="57"/>
      <c r="BA531" s="85"/>
      <c r="BB531" s="85"/>
      <c r="BC531" s="85"/>
      <c r="BD531" s="85"/>
      <c r="BE531" s="85"/>
      <c r="BF531" s="85"/>
      <c r="BG531" s="85"/>
      <c r="BH531" s="57"/>
      <c r="BI531" s="57"/>
      <c r="BJ531" s="57"/>
      <c r="BK531" s="57"/>
      <c r="BL531" s="57"/>
      <c r="BM531" s="57"/>
    </row>
    <row r="532" spans="1:65" s="5" customFormat="1" x14ac:dyDescent="0.2">
      <c r="A532" s="82"/>
      <c r="B532" s="689"/>
      <c r="C532" s="689"/>
      <c r="D532" s="689"/>
      <c r="E532" s="689"/>
      <c r="F532" s="689"/>
      <c r="G532" s="689"/>
      <c r="H532" s="24"/>
      <c r="I532" s="98"/>
      <c r="K532" s="51"/>
      <c r="L532" s="51"/>
      <c r="M532" s="51"/>
      <c r="N532" s="82"/>
      <c r="O532" s="689"/>
      <c r="P532" s="689"/>
      <c r="Q532" s="689"/>
      <c r="R532" s="689"/>
      <c r="S532" s="689"/>
      <c r="T532" s="689"/>
      <c r="U532" s="51"/>
      <c r="V532" s="108"/>
      <c r="W532" s="51"/>
      <c r="X532" s="51"/>
      <c r="Y532" s="51"/>
      <c r="Z532" s="51"/>
      <c r="AA532" s="82"/>
      <c r="AB532" s="689"/>
      <c r="AC532" s="689"/>
      <c r="AD532" s="689"/>
      <c r="AE532" s="689"/>
      <c r="AF532" s="689"/>
      <c r="AG532" s="689"/>
      <c r="AH532" s="51"/>
      <c r="AI532" s="108"/>
      <c r="AJ532" s="51"/>
      <c r="AK532" s="51"/>
      <c r="AL532" s="51"/>
      <c r="AM532" s="51"/>
      <c r="AN532" s="82"/>
      <c r="AO532" s="689"/>
      <c r="AP532" s="689"/>
      <c r="AQ532" s="689"/>
      <c r="AR532" s="689"/>
      <c r="AS532" s="689"/>
      <c r="AT532" s="689"/>
      <c r="AU532" s="51"/>
      <c r="AV532" s="108"/>
      <c r="AW532" s="51"/>
      <c r="AX532" s="51"/>
      <c r="AY532" s="51"/>
      <c r="AZ532" s="51"/>
      <c r="BA532" s="82"/>
      <c r="BB532" s="689"/>
      <c r="BC532" s="689"/>
      <c r="BD532" s="689"/>
      <c r="BE532" s="689"/>
      <c r="BF532" s="689"/>
      <c r="BG532" s="689"/>
      <c r="BH532" s="51"/>
      <c r="BI532" s="108"/>
      <c r="BJ532" s="51"/>
      <c r="BK532" s="51"/>
      <c r="BL532" s="51"/>
      <c r="BM532" s="51"/>
    </row>
    <row r="533" spans="1:65" s="5" customFormat="1" x14ac:dyDescent="0.2">
      <c r="A533" s="61"/>
      <c r="B533" s="689"/>
      <c r="C533" s="689"/>
      <c r="D533" s="689"/>
      <c r="E533" s="689"/>
      <c r="F533" s="689"/>
      <c r="G533" s="689"/>
      <c r="H533" s="32"/>
      <c r="I533" s="111"/>
      <c r="K533" s="130"/>
      <c r="L533" s="51"/>
      <c r="M533" s="51"/>
      <c r="N533" s="61"/>
      <c r="O533" s="689"/>
      <c r="P533" s="689"/>
      <c r="Q533" s="689"/>
      <c r="R533" s="689"/>
      <c r="S533" s="689"/>
      <c r="T533" s="689"/>
      <c r="U533" s="156"/>
      <c r="V533" s="176"/>
      <c r="W533" s="51"/>
      <c r="X533" s="130"/>
      <c r="Y533" s="51"/>
      <c r="Z533" s="51"/>
      <c r="AA533" s="61"/>
      <c r="AB533" s="689"/>
      <c r="AC533" s="689"/>
      <c r="AD533" s="689"/>
      <c r="AE533" s="689"/>
      <c r="AF533" s="689"/>
      <c r="AG533" s="689"/>
      <c r="AH533" s="156"/>
      <c r="AI533" s="176"/>
      <c r="AJ533" s="51"/>
      <c r="AK533" s="130"/>
      <c r="AL533" s="51"/>
      <c r="AM533" s="51"/>
      <c r="AN533" s="61"/>
      <c r="AO533" s="689"/>
      <c r="AP533" s="689"/>
      <c r="AQ533" s="689"/>
      <c r="AR533" s="689"/>
      <c r="AS533" s="689"/>
      <c r="AT533" s="689"/>
      <c r="AU533" s="156"/>
      <c r="AV533" s="176"/>
      <c r="AW533" s="51"/>
      <c r="AX533" s="130"/>
      <c r="AY533" s="51"/>
      <c r="AZ533" s="51"/>
      <c r="BA533" s="61"/>
      <c r="BB533" s="689"/>
      <c r="BC533" s="689"/>
      <c r="BD533" s="689"/>
      <c r="BE533" s="689"/>
      <c r="BF533" s="689"/>
      <c r="BG533" s="689"/>
      <c r="BH533" s="156"/>
      <c r="BI533" s="176"/>
      <c r="BJ533" s="51"/>
      <c r="BK533" s="130"/>
      <c r="BL533" s="51"/>
      <c r="BM533" s="51"/>
    </row>
    <row r="534" spans="1:65" s="5" customFormat="1" ht="12.75" customHeight="1" x14ac:dyDescent="0.2">
      <c r="A534" s="61"/>
      <c r="B534" s="80"/>
      <c r="C534" s="45"/>
      <c r="D534" s="45"/>
      <c r="E534" s="45"/>
      <c r="F534" s="45"/>
      <c r="G534" s="45"/>
      <c r="H534" s="55"/>
      <c r="I534" s="100"/>
      <c r="J534" s="45"/>
      <c r="K534" s="134"/>
      <c r="L534" s="51"/>
      <c r="M534" s="59"/>
      <c r="N534" s="61"/>
      <c r="O534" s="80"/>
      <c r="P534" s="45"/>
      <c r="Q534" s="45"/>
      <c r="R534" s="45"/>
      <c r="S534" s="45"/>
      <c r="T534" s="45"/>
      <c r="U534" s="134"/>
      <c r="V534" s="176"/>
      <c r="W534" s="134"/>
      <c r="X534" s="134"/>
      <c r="Y534" s="51"/>
      <c r="Z534" s="59"/>
      <c r="AA534" s="61"/>
      <c r="AB534" s="80"/>
      <c r="AC534" s="45"/>
      <c r="AD534" s="45"/>
      <c r="AE534" s="45"/>
      <c r="AF534" s="45"/>
      <c r="AG534" s="45"/>
      <c r="AH534" s="134"/>
      <c r="AI534" s="176"/>
      <c r="AJ534" s="134"/>
      <c r="AK534" s="134"/>
      <c r="AL534" s="51"/>
      <c r="AM534" s="59"/>
      <c r="AN534" s="61"/>
      <c r="AO534" s="80"/>
      <c r="AP534" s="45"/>
      <c r="AQ534" s="45"/>
      <c r="AR534" s="45"/>
      <c r="AS534" s="45"/>
      <c r="AT534" s="45"/>
      <c r="AU534" s="134"/>
      <c r="AV534" s="176"/>
      <c r="AW534" s="134"/>
      <c r="AX534" s="134"/>
      <c r="AY534" s="51"/>
      <c r="AZ534" s="59"/>
      <c r="BA534" s="61"/>
      <c r="BB534" s="80"/>
      <c r="BC534" s="45"/>
      <c r="BD534" s="45"/>
      <c r="BE534" s="45"/>
      <c r="BF534" s="45"/>
      <c r="BG534" s="45"/>
      <c r="BH534" s="134"/>
      <c r="BI534" s="176"/>
      <c r="BJ534" s="134"/>
      <c r="BK534" s="134"/>
      <c r="BL534" s="51"/>
      <c r="BM534" s="59"/>
    </row>
    <row r="535" spans="1:65" s="7" customFormat="1" ht="9.75" customHeight="1" x14ac:dyDescent="0.2">
      <c r="A535" s="85"/>
      <c r="B535" s="57"/>
      <c r="C535" s="85"/>
      <c r="D535" s="85"/>
      <c r="E535" s="85"/>
      <c r="F535" s="85"/>
      <c r="G535" s="85"/>
      <c r="H535" s="57"/>
      <c r="I535" s="101"/>
      <c r="J535" s="85"/>
      <c r="K535" s="57"/>
      <c r="L535" s="57"/>
      <c r="M535" s="57"/>
      <c r="N535" s="85"/>
      <c r="O535" s="57"/>
      <c r="P535" s="85"/>
      <c r="Q535" s="85"/>
      <c r="R535" s="85"/>
      <c r="S535" s="85"/>
      <c r="T535" s="85"/>
      <c r="U535" s="57"/>
      <c r="V535" s="106"/>
      <c r="W535" s="57"/>
      <c r="X535" s="57"/>
      <c r="Y535" s="57"/>
      <c r="Z535" s="57"/>
      <c r="AA535" s="85"/>
      <c r="AB535" s="57"/>
      <c r="AC535" s="85"/>
      <c r="AD535" s="85"/>
      <c r="AE535" s="85"/>
      <c r="AF535" s="85"/>
      <c r="AG535" s="85"/>
      <c r="AH535" s="57"/>
      <c r="AI535" s="106"/>
      <c r="AJ535" s="57"/>
      <c r="AK535" s="57"/>
      <c r="AL535" s="57"/>
      <c r="AM535" s="57"/>
      <c r="AN535" s="85"/>
      <c r="AO535" s="57"/>
      <c r="AP535" s="85"/>
      <c r="AQ535" s="85"/>
      <c r="AR535" s="85"/>
      <c r="AS535" s="85"/>
      <c r="AT535" s="85"/>
      <c r="AU535" s="57"/>
      <c r="AV535" s="106"/>
      <c r="AW535" s="57"/>
      <c r="AX535" s="57"/>
      <c r="AY535" s="57"/>
      <c r="AZ535" s="57"/>
      <c r="BA535" s="85"/>
      <c r="BB535" s="57"/>
      <c r="BC535" s="85"/>
      <c r="BD535" s="85"/>
      <c r="BE535" s="85"/>
      <c r="BF535" s="85"/>
      <c r="BG535" s="85"/>
      <c r="BH535" s="57"/>
      <c r="BI535" s="106"/>
      <c r="BJ535" s="57"/>
      <c r="BK535" s="57"/>
      <c r="BL535" s="57"/>
      <c r="BM535" s="57"/>
    </row>
    <row r="536" spans="1:65" s="7" customFormat="1" ht="17.100000000000001" customHeight="1" x14ac:dyDescent="0.2">
      <c r="A536" s="85"/>
      <c r="B536" s="686"/>
      <c r="C536" s="686"/>
      <c r="D536" s="698"/>
      <c r="E536" s="698"/>
      <c r="F536" s="698"/>
      <c r="G536" s="698"/>
      <c r="H536" s="57"/>
      <c r="I536" s="101"/>
      <c r="J536" s="85"/>
      <c r="K536" s="57"/>
      <c r="L536" s="57"/>
      <c r="M536" s="57"/>
      <c r="N536" s="85"/>
      <c r="O536" s="686"/>
      <c r="P536" s="686"/>
      <c r="Q536" s="698"/>
      <c r="R536" s="698"/>
      <c r="S536" s="698"/>
      <c r="T536" s="698"/>
      <c r="U536" s="57"/>
      <c r="V536" s="106"/>
      <c r="W536" s="57"/>
      <c r="X536" s="57"/>
      <c r="Y536" s="57"/>
      <c r="Z536" s="57"/>
      <c r="AA536" s="85"/>
      <c r="AB536" s="686"/>
      <c r="AC536" s="686"/>
      <c r="AD536" s="698"/>
      <c r="AE536" s="698"/>
      <c r="AF536" s="698"/>
      <c r="AG536" s="698"/>
      <c r="AH536" s="57"/>
      <c r="AI536" s="106"/>
      <c r="AJ536" s="57"/>
      <c r="AK536" s="57"/>
      <c r="AL536" s="57"/>
      <c r="AM536" s="57"/>
      <c r="AN536" s="85"/>
      <c r="AO536" s="686"/>
      <c r="AP536" s="686"/>
      <c r="AQ536" s="698"/>
      <c r="AR536" s="698"/>
      <c r="AS536" s="698"/>
      <c r="AT536" s="698"/>
      <c r="AU536" s="57"/>
      <c r="AV536" s="106"/>
      <c r="AW536" s="57"/>
      <c r="AX536" s="57"/>
      <c r="AY536" s="57"/>
      <c r="AZ536" s="57"/>
      <c r="BA536" s="85"/>
      <c r="BB536" s="686"/>
      <c r="BC536" s="686"/>
      <c r="BD536" s="698"/>
      <c r="BE536" s="698"/>
      <c r="BF536" s="698"/>
      <c r="BG536" s="698"/>
      <c r="BH536" s="57"/>
      <c r="BI536" s="106"/>
      <c r="BJ536" s="57"/>
      <c r="BK536" s="57"/>
      <c r="BL536" s="57"/>
      <c r="BM536" s="57"/>
    </row>
    <row r="537" spans="1:65" s="7" customFormat="1" ht="17.100000000000001" customHeight="1" x14ac:dyDescent="0.2">
      <c r="A537" s="85"/>
      <c r="B537" s="686"/>
      <c r="C537" s="686"/>
      <c r="D537" s="699"/>
      <c r="E537" s="699"/>
      <c r="F537" s="699"/>
      <c r="G537" s="699"/>
      <c r="H537" s="57"/>
      <c r="I537" s="101"/>
      <c r="J537" s="85"/>
      <c r="K537" s="57"/>
      <c r="L537" s="57"/>
      <c r="M537" s="57"/>
      <c r="N537" s="85"/>
      <c r="O537" s="686"/>
      <c r="P537" s="686"/>
      <c r="Q537" s="699"/>
      <c r="R537" s="699"/>
      <c r="S537" s="699"/>
      <c r="T537" s="699"/>
      <c r="U537" s="57"/>
      <c r="V537" s="106"/>
      <c r="W537" s="57"/>
      <c r="X537" s="57"/>
      <c r="Y537" s="57"/>
      <c r="Z537" s="57"/>
      <c r="AA537" s="85"/>
      <c r="AB537" s="686"/>
      <c r="AC537" s="686"/>
      <c r="AD537" s="699"/>
      <c r="AE537" s="699"/>
      <c r="AF537" s="699"/>
      <c r="AG537" s="699"/>
      <c r="AH537" s="57"/>
      <c r="AI537" s="106"/>
      <c r="AJ537" s="57"/>
      <c r="AK537" s="57"/>
      <c r="AL537" s="57"/>
      <c r="AM537" s="57"/>
      <c r="AN537" s="85"/>
      <c r="AO537" s="686"/>
      <c r="AP537" s="686"/>
      <c r="AQ537" s="699"/>
      <c r="AR537" s="699"/>
      <c r="AS537" s="699"/>
      <c r="AT537" s="699"/>
      <c r="AU537" s="57"/>
      <c r="AV537" s="106"/>
      <c r="AW537" s="57"/>
      <c r="AX537" s="57"/>
      <c r="AY537" s="57"/>
      <c r="AZ537" s="57"/>
      <c r="BA537" s="85"/>
      <c r="BB537" s="686"/>
      <c r="BC537" s="686"/>
      <c r="BD537" s="699"/>
      <c r="BE537" s="699"/>
      <c r="BF537" s="699"/>
      <c r="BG537" s="699"/>
      <c r="BH537" s="57"/>
      <c r="BI537" s="106"/>
      <c r="BJ537" s="57"/>
      <c r="BK537" s="57"/>
      <c r="BL537" s="57"/>
      <c r="BM537" s="57"/>
    </row>
    <row r="538" spans="1:65" s="7" customFormat="1" ht="17.100000000000001" customHeight="1" x14ac:dyDescent="0.2">
      <c r="A538" s="85"/>
      <c r="B538" s="686"/>
      <c r="C538" s="686"/>
      <c r="D538" s="698"/>
      <c r="E538" s="698"/>
      <c r="F538" s="698"/>
      <c r="G538" s="698"/>
      <c r="H538" s="57"/>
      <c r="I538" s="101"/>
      <c r="J538" s="85"/>
      <c r="K538" s="57"/>
      <c r="L538" s="57"/>
      <c r="M538" s="57"/>
      <c r="N538" s="85"/>
      <c r="O538" s="686"/>
      <c r="P538" s="686"/>
      <c r="Q538" s="698"/>
      <c r="R538" s="698"/>
      <c r="S538" s="698"/>
      <c r="T538" s="698"/>
      <c r="U538" s="57"/>
      <c r="V538" s="106"/>
      <c r="W538" s="57"/>
      <c r="X538" s="57"/>
      <c r="Y538" s="57"/>
      <c r="Z538" s="57"/>
      <c r="AA538" s="85"/>
      <c r="AB538" s="686"/>
      <c r="AC538" s="686"/>
      <c r="AD538" s="698"/>
      <c r="AE538" s="698"/>
      <c r="AF538" s="698"/>
      <c r="AG538" s="698"/>
      <c r="AH538" s="57"/>
      <c r="AI538" s="106"/>
      <c r="AJ538" s="57"/>
      <c r="AK538" s="57"/>
      <c r="AL538" s="57"/>
      <c r="AM538" s="57"/>
      <c r="AN538" s="85"/>
      <c r="AO538" s="686"/>
      <c r="AP538" s="686"/>
      <c r="AQ538" s="698"/>
      <c r="AR538" s="698"/>
      <c r="AS538" s="698"/>
      <c r="AT538" s="698"/>
      <c r="AU538" s="57"/>
      <c r="AV538" s="106"/>
      <c r="AW538" s="57"/>
      <c r="AX538" s="57"/>
      <c r="AY538" s="57"/>
      <c r="AZ538" s="57"/>
      <c r="BA538" s="85"/>
      <c r="BB538" s="686"/>
      <c r="BC538" s="686"/>
      <c r="BD538" s="698"/>
      <c r="BE538" s="698"/>
      <c r="BF538" s="698"/>
      <c r="BG538" s="698"/>
      <c r="BH538" s="57"/>
      <c r="BI538" s="106"/>
      <c r="BJ538" s="57"/>
      <c r="BK538" s="57"/>
      <c r="BL538" s="57"/>
      <c r="BM538" s="57"/>
    </row>
    <row r="539" spans="1:65" s="7" customFormat="1" ht="17.100000000000001" customHeight="1" x14ac:dyDescent="0.2">
      <c r="A539" s="85"/>
      <c r="B539" s="688"/>
      <c r="C539" s="688"/>
      <c r="D539" s="695"/>
      <c r="E539" s="695"/>
      <c r="F539" s="695"/>
      <c r="G539" s="695"/>
      <c r="H539" s="57"/>
      <c r="I539" s="101"/>
      <c r="J539" s="85"/>
      <c r="K539" s="57"/>
      <c r="L539" s="57"/>
      <c r="M539" s="57"/>
      <c r="N539" s="85"/>
      <c r="O539" s="688"/>
      <c r="P539" s="688"/>
      <c r="Q539" s="695"/>
      <c r="R539" s="695"/>
      <c r="S539" s="695"/>
      <c r="T539" s="695"/>
      <c r="U539" s="57"/>
      <c r="V539" s="106"/>
      <c r="W539" s="57"/>
      <c r="X539" s="57"/>
      <c r="Y539" s="57"/>
      <c r="Z539" s="57"/>
      <c r="AA539" s="85"/>
      <c r="AB539" s="688"/>
      <c r="AC539" s="688"/>
      <c r="AD539" s="695"/>
      <c r="AE539" s="695"/>
      <c r="AF539" s="695"/>
      <c r="AG539" s="695"/>
      <c r="AH539" s="57"/>
      <c r="AI539" s="106"/>
      <c r="AJ539" s="57"/>
      <c r="AK539" s="57"/>
      <c r="AL539" s="57"/>
      <c r="AM539" s="57"/>
      <c r="AN539" s="85"/>
      <c r="AO539" s="688"/>
      <c r="AP539" s="688"/>
      <c r="AQ539" s="695"/>
      <c r="AR539" s="695"/>
      <c r="AS539" s="695"/>
      <c r="AT539" s="695"/>
      <c r="AU539" s="57"/>
      <c r="AV539" s="106"/>
      <c r="AW539" s="57"/>
      <c r="AX539" s="57"/>
      <c r="AY539" s="57"/>
      <c r="AZ539" s="57"/>
      <c r="BA539" s="85"/>
      <c r="BB539" s="688"/>
      <c r="BC539" s="688"/>
      <c r="BD539" s="695"/>
      <c r="BE539" s="695"/>
      <c r="BF539" s="695"/>
      <c r="BG539" s="695"/>
      <c r="BH539" s="57"/>
      <c r="BI539" s="106"/>
      <c r="BJ539" s="57"/>
      <c r="BK539" s="57"/>
      <c r="BL539" s="57"/>
      <c r="BM539" s="57"/>
    </row>
    <row r="540" spans="1:65" s="7" customFormat="1" ht="17.100000000000001" customHeight="1" x14ac:dyDescent="0.2">
      <c r="A540" s="85"/>
      <c r="B540" s="685"/>
      <c r="C540" s="685"/>
      <c r="D540" s="695"/>
      <c r="E540" s="695"/>
      <c r="F540" s="695"/>
      <c r="G540" s="695"/>
      <c r="H540" s="57"/>
      <c r="I540" s="101"/>
      <c r="J540" s="85"/>
      <c r="K540" s="57"/>
      <c r="L540" s="57"/>
      <c r="M540" s="57"/>
      <c r="N540" s="85"/>
      <c r="O540" s="685"/>
      <c r="P540" s="685"/>
      <c r="Q540" s="695"/>
      <c r="R540" s="695"/>
      <c r="S540" s="695"/>
      <c r="T540" s="695"/>
      <c r="U540" s="57"/>
      <c r="V540" s="106"/>
      <c r="W540" s="57"/>
      <c r="X540" s="57"/>
      <c r="Y540" s="57"/>
      <c r="Z540" s="57"/>
      <c r="AA540" s="85"/>
      <c r="AB540" s="685"/>
      <c r="AC540" s="685"/>
      <c r="AD540" s="695"/>
      <c r="AE540" s="695"/>
      <c r="AF540" s="695"/>
      <c r="AG540" s="695"/>
      <c r="AH540" s="57"/>
      <c r="AI540" s="106"/>
      <c r="AJ540" s="57"/>
      <c r="AK540" s="57"/>
      <c r="AL540" s="57"/>
      <c r="AM540" s="57"/>
      <c r="AN540" s="85"/>
      <c r="AO540" s="685"/>
      <c r="AP540" s="685"/>
      <c r="AQ540" s="695"/>
      <c r="AR540" s="695"/>
      <c r="AS540" s="695"/>
      <c r="AT540" s="695"/>
      <c r="AU540" s="57"/>
      <c r="AV540" s="106"/>
      <c r="AW540" s="57"/>
      <c r="AX540" s="57"/>
      <c r="AY540" s="57"/>
      <c r="AZ540" s="57"/>
      <c r="BA540" s="85"/>
      <c r="BB540" s="685"/>
      <c r="BC540" s="685"/>
      <c r="BD540" s="695"/>
      <c r="BE540" s="695"/>
      <c r="BF540" s="695"/>
      <c r="BG540" s="695"/>
      <c r="BH540" s="57"/>
      <c r="BI540" s="106"/>
      <c r="BJ540" s="57"/>
      <c r="BK540" s="57"/>
      <c r="BL540" s="57"/>
      <c r="BM540" s="57"/>
    </row>
    <row r="541" spans="1:65" s="7" customFormat="1" ht="17.100000000000001" customHeight="1" x14ac:dyDescent="0.2">
      <c r="A541" s="85"/>
      <c r="B541" s="685"/>
      <c r="C541" s="685"/>
      <c r="D541" s="695"/>
      <c r="E541" s="695"/>
      <c r="F541" s="695"/>
      <c r="G541" s="695"/>
      <c r="H541" s="57"/>
      <c r="I541" s="101"/>
      <c r="J541" s="85"/>
      <c r="K541" s="57"/>
      <c r="L541" s="57"/>
      <c r="M541" s="57"/>
      <c r="N541" s="85"/>
      <c r="O541" s="685"/>
      <c r="P541" s="685"/>
      <c r="Q541" s="695"/>
      <c r="R541" s="695"/>
      <c r="S541" s="695"/>
      <c r="T541" s="695"/>
      <c r="U541" s="57"/>
      <c r="V541" s="106"/>
      <c r="W541" s="57"/>
      <c r="X541" s="57"/>
      <c r="Y541" s="57"/>
      <c r="Z541" s="57"/>
      <c r="AA541" s="85"/>
      <c r="AB541" s="685"/>
      <c r="AC541" s="685"/>
      <c r="AD541" s="695"/>
      <c r="AE541" s="695"/>
      <c r="AF541" s="695"/>
      <c r="AG541" s="695"/>
      <c r="AH541" s="57"/>
      <c r="AI541" s="106"/>
      <c r="AJ541" s="57"/>
      <c r="AK541" s="57"/>
      <c r="AL541" s="57"/>
      <c r="AM541" s="57"/>
      <c r="AN541" s="85"/>
      <c r="AO541" s="685"/>
      <c r="AP541" s="685"/>
      <c r="AQ541" s="695"/>
      <c r="AR541" s="695"/>
      <c r="AS541" s="695"/>
      <c r="AT541" s="695"/>
      <c r="AU541" s="57"/>
      <c r="AV541" s="106"/>
      <c r="AW541" s="57"/>
      <c r="AX541" s="57"/>
      <c r="AY541" s="57"/>
      <c r="AZ541" s="57"/>
      <c r="BA541" s="85"/>
      <c r="BB541" s="685"/>
      <c r="BC541" s="685"/>
      <c r="BD541" s="695"/>
      <c r="BE541" s="695"/>
      <c r="BF541" s="695"/>
      <c r="BG541" s="695"/>
      <c r="BH541" s="57"/>
      <c r="BI541" s="106"/>
      <c r="BJ541" s="57"/>
      <c r="BK541" s="57"/>
      <c r="BL541" s="57"/>
      <c r="BM541" s="57"/>
    </row>
    <row r="542" spans="1:65" s="7" customFormat="1" ht="17.100000000000001" customHeight="1" x14ac:dyDescent="0.2">
      <c r="A542" s="85"/>
      <c r="B542" s="685"/>
      <c r="C542" s="685"/>
      <c r="D542" s="695"/>
      <c r="E542" s="695"/>
      <c r="F542" s="695"/>
      <c r="G542" s="695"/>
      <c r="H542" s="57"/>
      <c r="I542" s="101"/>
      <c r="J542" s="85"/>
      <c r="K542" s="57"/>
      <c r="L542" s="57"/>
      <c r="M542" s="57"/>
      <c r="N542" s="85"/>
      <c r="O542" s="685"/>
      <c r="P542" s="685"/>
      <c r="Q542" s="695"/>
      <c r="R542" s="695"/>
      <c r="S542" s="695"/>
      <c r="T542" s="695"/>
      <c r="U542" s="57"/>
      <c r="V542" s="106"/>
      <c r="W542" s="57"/>
      <c r="X542" s="57"/>
      <c r="Y542" s="57"/>
      <c r="Z542" s="57"/>
      <c r="AA542" s="85"/>
      <c r="AB542" s="685"/>
      <c r="AC542" s="685"/>
      <c r="AD542" s="695"/>
      <c r="AE542" s="695"/>
      <c r="AF542" s="695"/>
      <c r="AG542" s="695"/>
      <c r="AH542" s="57"/>
      <c r="AI542" s="106"/>
      <c r="AJ542" s="57"/>
      <c r="AK542" s="57"/>
      <c r="AL542" s="57"/>
      <c r="AM542" s="57"/>
      <c r="AN542" s="85"/>
      <c r="AO542" s="685"/>
      <c r="AP542" s="685"/>
      <c r="AQ542" s="695"/>
      <c r="AR542" s="695"/>
      <c r="AS542" s="695"/>
      <c r="AT542" s="695"/>
      <c r="AU542" s="57"/>
      <c r="AV542" s="106"/>
      <c r="AW542" s="57"/>
      <c r="AX542" s="57"/>
      <c r="AY542" s="57"/>
      <c r="AZ542" s="57"/>
      <c r="BA542" s="85"/>
      <c r="BB542" s="685"/>
      <c r="BC542" s="685"/>
      <c r="BD542" s="695"/>
      <c r="BE542" s="695"/>
      <c r="BF542" s="695"/>
      <c r="BG542" s="695"/>
      <c r="BH542" s="57"/>
      <c r="BI542" s="106"/>
      <c r="BJ542" s="57"/>
      <c r="BK542" s="57"/>
      <c r="BL542" s="57"/>
      <c r="BM542" s="57"/>
    </row>
    <row r="543" spans="1:65" s="7" customFormat="1" ht="17.100000000000001" customHeight="1" x14ac:dyDescent="0.2">
      <c r="A543" s="85"/>
      <c r="B543" s="685"/>
      <c r="C543" s="685"/>
      <c r="D543" s="695"/>
      <c r="E543" s="695"/>
      <c r="F543" s="695"/>
      <c r="G543" s="695"/>
      <c r="H543" s="57"/>
      <c r="I543" s="101"/>
      <c r="J543" s="85"/>
      <c r="K543" s="57"/>
      <c r="L543" s="57"/>
      <c r="M543" s="57"/>
      <c r="N543" s="85"/>
      <c r="O543" s="685"/>
      <c r="P543" s="685"/>
      <c r="Q543" s="695"/>
      <c r="R543" s="695"/>
      <c r="S543" s="695"/>
      <c r="T543" s="695"/>
      <c r="U543" s="57"/>
      <c r="V543" s="106"/>
      <c r="W543" s="57"/>
      <c r="X543" s="57"/>
      <c r="Y543" s="57"/>
      <c r="Z543" s="57"/>
      <c r="AA543" s="85"/>
      <c r="AB543" s="685"/>
      <c r="AC543" s="685"/>
      <c r="AD543" s="695"/>
      <c r="AE543" s="695"/>
      <c r="AF543" s="695"/>
      <c r="AG543" s="695"/>
      <c r="AH543" s="57"/>
      <c r="AI543" s="106"/>
      <c r="AJ543" s="57"/>
      <c r="AK543" s="57"/>
      <c r="AL543" s="57"/>
      <c r="AM543" s="57"/>
      <c r="AN543" s="85"/>
      <c r="AO543" s="685"/>
      <c r="AP543" s="685"/>
      <c r="AQ543" s="695"/>
      <c r="AR543" s="695"/>
      <c r="AS543" s="695"/>
      <c r="AT543" s="695"/>
      <c r="AU543" s="57"/>
      <c r="AV543" s="106"/>
      <c r="AW543" s="57"/>
      <c r="AX543" s="57"/>
      <c r="AY543" s="57"/>
      <c r="AZ543" s="57"/>
      <c r="BA543" s="85"/>
      <c r="BB543" s="685"/>
      <c r="BC543" s="685"/>
      <c r="BD543" s="695"/>
      <c r="BE543" s="695"/>
      <c r="BF543" s="695"/>
      <c r="BG543" s="695"/>
      <c r="BH543" s="57"/>
      <c r="BI543" s="106"/>
      <c r="BJ543" s="57"/>
      <c r="BK543" s="57"/>
      <c r="BL543" s="57"/>
      <c r="BM543" s="57"/>
    </row>
    <row r="544" spans="1:65" s="7" customFormat="1" ht="17.100000000000001" customHeight="1" x14ac:dyDescent="0.2">
      <c r="A544" s="85"/>
      <c r="B544" s="685"/>
      <c r="C544" s="685"/>
      <c r="D544" s="695"/>
      <c r="E544" s="695"/>
      <c r="F544" s="695"/>
      <c r="G544" s="695"/>
      <c r="H544" s="57"/>
      <c r="I544" s="101"/>
      <c r="J544" s="85"/>
      <c r="K544" s="57"/>
      <c r="L544" s="57"/>
      <c r="M544" s="57"/>
      <c r="N544" s="85"/>
      <c r="O544" s="685"/>
      <c r="P544" s="685"/>
      <c r="Q544" s="695"/>
      <c r="R544" s="695"/>
      <c r="S544" s="695"/>
      <c r="T544" s="695"/>
      <c r="U544" s="57"/>
      <c r="V544" s="106"/>
      <c r="W544" s="57"/>
      <c r="X544" s="57"/>
      <c r="Y544" s="57"/>
      <c r="Z544" s="57"/>
      <c r="AA544" s="85"/>
      <c r="AB544" s="685"/>
      <c r="AC544" s="685"/>
      <c r="AD544" s="695"/>
      <c r="AE544" s="695"/>
      <c r="AF544" s="695"/>
      <c r="AG544" s="695"/>
      <c r="AH544" s="57"/>
      <c r="AI544" s="106"/>
      <c r="AJ544" s="57"/>
      <c r="AK544" s="57"/>
      <c r="AL544" s="57"/>
      <c r="AM544" s="57"/>
      <c r="AN544" s="85"/>
      <c r="AO544" s="685"/>
      <c r="AP544" s="685"/>
      <c r="AQ544" s="695"/>
      <c r="AR544" s="695"/>
      <c r="AS544" s="695"/>
      <c r="AT544" s="695"/>
      <c r="AU544" s="57"/>
      <c r="AV544" s="106"/>
      <c r="AW544" s="57"/>
      <c r="AX544" s="57"/>
      <c r="AY544" s="57"/>
      <c r="AZ544" s="57"/>
      <c r="BA544" s="85"/>
      <c r="BB544" s="685"/>
      <c r="BC544" s="685"/>
      <c r="BD544" s="695"/>
      <c r="BE544" s="695"/>
      <c r="BF544" s="695"/>
      <c r="BG544" s="695"/>
      <c r="BH544" s="57"/>
      <c r="BI544" s="106"/>
      <c r="BJ544" s="57"/>
      <c r="BK544" s="57"/>
      <c r="BL544" s="57"/>
      <c r="BM544" s="57"/>
    </row>
    <row r="545" spans="1:65" s="7" customFormat="1" ht="17.100000000000001" customHeight="1" x14ac:dyDescent="0.2">
      <c r="A545" s="85"/>
      <c r="B545" s="685"/>
      <c r="C545" s="685"/>
      <c r="D545" s="695"/>
      <c r="E545" s="695"/>
      <c r="F545" s="695"/>
      <c r="G545" s="695"/>
      <c r="H545" s="57"/>
      <c r="I545" s="101"/>
      <c r="J545" s="85"/>
      <c r="K545" s="57"/>
      <c r="L545" s="57"/>
      <c r="M545" s="57"/>
      <c r="N545" s="85"/>
      <c r="O545" s="685"/>
      <c r="P545" s="685"/>
      <c r="Q545" s="695"/>
      <c r="R545" s="695"/>
      <c r="S545" s="695"/>
      <c r="T545" s="695"/>
      <c r="U545" s="57"/>
      <c r="V545" s="106"/>
      <c r="W545" s="57"/>
      <c r="X545" s="57"/>
      <c r="Y545" s="57"/>
      <c r="Z545" s="57"/>
      <c r="AA545" s="85"/>
      <c r="AB545" s="685"/>
      <c r="AC545" s="685"/>
      <c r="AD545" s="695"/>
      <c r="AE545" s="695"/>
      <c r="AF545" s="695"/>
      <c r="AG545" s="695"/>
      <c r="AH545" s="57"/>
      <c r="AI545" s="106"/>
      <c r="AJ545" s="57"/>
      <c r="AK545" s="57"/>
      <c r="AL545" s="57"/>
      <c r="AM545" s="57"/>
      <c r="AN545" s="85"/>
      <c r="AO545" s="685"/>
      <c r="AP545" s="685"/>
      <c r="AQ545" s="695"/>
      <c r="AR545" s="695"/>
      <c r="AS545" s="695"/>
      <c r="AT545" s="695"/>
      <c r="AU545" s="57"/>
      <c r="AV545" s="106"/>
      <c r="AW545" s="57"/>
      <c r="AX545" s="57"/>
      <c r="AY545" s="57"/>
      <c r="AZ545" s="57"/>
      <c r="BA545" s="85"/>
      <c r="BB545" s="685"/>
      <c r="BC545" s="685"/>
      <c r="BD545" s="695"/>
      <c r="BE545" s="695"/>
      <c r="BF545" s="695"/>
      <c r="BG545" s="695"/>
      <c r="BH545" s="57"/>
      <c r="BI545" s="106"/>
      <c r="BJ545" s="57"/>
      <c r="BK545" s="57"/>
      <c r="BL545" s="57"/>
      <c r="BM545" s="57"/>
    </row>
    <row r="546" spans="1:65" s="7" customFormat="1" ht="17.100000000000001" customHeight="1" x14ac:dyDescent="0.2">
      <c r="A546" s="85"/>
      <c r="B546" s="685"/>
      <c r="C546" s="685"/>
      <c r="D546" s="695"/>
      <c r="E546" s="695"/>
      <c r="F546" s="695"/>
      <c r="G546" s="695"/>
      <c r="H546" s="57"/>
      <c r="I546" s="101"/>
      <c r="J546" s="85"/>
      <c r="K546" s="57"/>
      <c r="L546" s="57"/>
      <c r="M546" s="57"/>
      <c r="N546" s="85"/>
      <c r="O546" s="685"/>
      <c r="P546" s="685"/>
      <c r="Q546" s="695"/>
      <c r="R546" s="695"/>
      <c r="S546" s="695"/>
      <c r="T546" s="695"/>
      <c r="U546" s="57"/>
      <c r="V546" s="106"/>
      <c r="W546" s="57"/>
      <c r="X546" s="57"/>
      <c r="Y546" s="57"/>
      <c r="Z546" s="57"/>
      <c r="AA546" s="85"/>
      <c r="AB546" s="685"/>
      <c r="AC546" s="685"/>
      <c r="AD546" s="695"/>
      <c r="AE546" s="695"/>
      <c r="AF546" s="695"/>
      <c r="AG546" s="695"/>
      <c r="AH546" s="57"/>
      <c r="AI546" s="106"/>
      <c r="AJ546" s="57"/>
      <c r="AK546" s="57"/>
      <c r="AL546" s="57"/>
      <c r="AM546" s="57"/>
      <c r="AN546" s="85"/>
      <c r="AO546" s="685"/>
      <c r="AP546" s="685"/>
      <c r="AQ546" s="695"/>
      <c r="AR546" s="695"/>
      <c r="AS546" s="695"/>
      <c r="AT546" s="695"/>
      <c r="AU546" s="57"/>
      <c r="AV546" s="106"/>
      <c r="AW546" s="57"/>
      <c r="AX546" s="57"/>
      <c r="AY546" s="57"/>
      <c r="AZ546" s="57"/>
      <c r="BA546" s="85"/>
      <c r="BB546" s="685"/>
      <c r="BC546" s="685"/>
      <c r="BD546" s="695"/>
      <c r="BE546" s="695"/>
      <c r="BF546" s="695"/>
      <c r="BG546" s="695"/>
      <c r="BH546" s="57"/>
      <c r="BI546" s="106"/>
      <c r="BJ546" s="57"/>
      <c r="BK546" s="57"/>
      <c r="BL546" s="57"/>
      <c r="BM546" s="57"/>
    </row>
    <row r="547" spans="1:65" s="7" customFormat="1" ht="17.100000000000001" customHeight="1" x14ac:dyDescent="0.2">
      <c r="A547" s="85"/>
      <c r="B547" s="685"/>
      <c r="C547" s="685"/>
      <c r="D547" s="695"/>
      <c r="E547" s="695"/>
      <c r="F547" s="695"/>
      <c r="G547" s="695"/>
      <c r="H547" s="57"/>
      <c r="I547" s="101"/>
      <c r="J547" s="85"/>
      <c r="K547" s="57"/>
      <c r="L547" s="57"/>
      <c r="M547" s="57"/>
      <c r="N547" s="85"/>
      <c r="O547" s="685"/>
      <c r="P547" s="685"/>
      <c r="Q547" s="695"/>
      <c r="R547" s="695"/>
      <c r="S547" s="695"/>
      <c r="T547" s="695"/>
      <c r="U547" s="57"/>
      <c r="V547" s="106"/>
      <c r="W547" s="57"/>
      <c r="X547" s="57"/>
      <c r="Y547" s="57"/>
      <c r="Z547" s="57"/>
      <c r="AA547" s="85"/>
      <c r="AB547" s="685"/>
      <c r="AC547" s="685"/>
      <c r="AD547" s="695"/>
      <c r="AE547" s="695"/>
      <c r="AF547" s="695"/>
      <c r="AG547" s="695"/>
      <c r="AH547" s="57"/>
      <c r="AI547" s="106"/>
      <c r="AJ547" s="57"/>
      <c r="AK547" s="57"/>
      <c r="AL547" s="57"/>
      <c r="AM547" s="57"/>
      <c r="AN547" s="85"/>
      <c r="AO547" s="685"/>
      <c r="AP547" s="685"/>
      <c r="AQ547" s="695"/>
      <c r="AR547" s="695"/>
      <c r="AS547" s="695"/>
      <c r="AT547" s="695"/>
      <c r="AU547" s="57"/>
      <c r="AV547" s="106"/>
      <c r="AW547" s="57"/>
      <c r="AX547" s="57"/>
      <c r="AY547" s="57"/>
      <c r="AZ547" s="57"/>
      <c r="BA547" s="85"/>
      <c r="BB547" s="685"/>
      <c r="BC547" s="685"/>
      <c r="BD547" s="695"/>
      <c r="BE547" s="695"/>
      <c r="BF547" s="695"/>
      <c r="BG547" s="695"/>
      <c r="BH547" s="57"/>
      <c r="BI547" s="106"/>
      <c r="BJ547" s="57"/>
      <c r="BK547" s="57"/>
      <c r="BL547" s="57"/>
      <c r="BM547" s="57"/>
    </row>
    <row r="548" spans="1:65" s="7" customFormat="1" ht="17.100000000000001" customHeight="1" x14ac:dyDescent="0.2">
      <c r="A548" s="85"/>
      <c r="B548" s="685"/>
      <c r="C548" s="685"/>
      <c r="D548" s="695"/>
      <c r="E548" s="695"/>
      <c r="F548" s="695"/>
      <c r="G548" s="695"/>
      <c r="H548" s="57"/>
      <c r="I548" s="101"/>
      <c r="J548" s="85"/>
      <c r="K548" s="57"/>
      <c r="L548" s="57"/>
      <c r="M548" s="57"/>
      <c r="N548" s="85"/>
      <c r="O548" s="685"/>
      <c r="P548" s="685"/>
      <c r="Q548" s="695"/>
      <c r="R548" s="695"/>
      <c r="S548" s="695"/>
      <c r="T548" s="695"/>
      <c r="U548" s="57"/>
      <c r="V548" s="106"/>
      <c r="W548" s="57"/>
      <c r="X548" s="57"/>
      <c r="Y548" s="57"/>
      <c r="Z548" s="57"/>
      <c r="AA548" s="85"/>
      <c r="AB548" s="685"/>
      <c r="AC548" s="685"/>
      <c r="AD548" s="695"/>
      <c r="AE548" s="695"/>
      <c r="AF548" s="695"/>
      <c r="AG548" s="695"/>
      <c r="AH548" s="57"/>
      <c r="AI548" s="106"/>
      <c r="AJ548" s="57"/>
      <c r="AK548" s="57"/>
      <c r="AL548" s="57"/>
      <c r="AM548" s="57"/>
      <c r="AN548" s="85"/>
      <c r="AO548" s="685"/>
      <c r="AP548" s="685"/>
      <c r="AQ548" s="695"/>
      <c r="AR548" s="695"/>
      <c r="AS548" s="695"/>
      <c r="AT548" s="695"/>
      <c r="AU548" s="57"/>
      <c r="AV548" s="106"/>
      <c r="AW548" s="57"/>
      <c r="AX548" s="57"/>
      <c r="AY548" s="57"/>
      <c r="AZ548" s="57"/>
      <c r="BA548" s="85"/>
      <c r="BB548" s="685"/>
      <c r="BC548" s="685"/>
      <c r="BD548" s="695"/>
      <c r="BE548" s="695"/>
      <c r="BF548" s="695"/>
      <c r="BG548" s="695"/>
      <c r="BH548" s="57"/>
      <c r="BI548" s="106"/>
      <c r="BJ548" s="57"/>
      <c r="BK548" s="57"/>
      <c r="BL548" s="57"/>
      <c r="BM548" s="57"/>
    </row>
    <row r="549" spans="1:65" s="7" customFormat="1" ht="17.100000000000001" customHeight="1" x14ac:dyDescent="0.2">
      <c r="A549" s="85"/>
      <c r="B549" s="685"/>
      <c r="C549" s="685"/>
      <c r="D549" s="695"/>
      <c r="E549" s="695"/>
      <c r="F549" s="695"/>
      <c r="G549" s="695"/>
      <c r="H549" s="57"/>
      <c r="I549" s="101"/>
      <c r="J549" s="85"/>
      <c r="K549" s="57"/>
      <c r="L549" s="57"/>
      <c r="M549" s="57"/>
      <c r="N549" s="85"/>
      <c r="O549" s="685"/>
      <c r="P549" s="685"/>
      <c r="Q549" s="695"/>
      <c r="R549" s="695"/>
      <c r="S549" s="695"/>
      <c r="T549" s="695"/>
      <c r="U549" s="57"/>
      <c r="V549" s="106"/>
      <c r="W549" s="57"/>
      <c r="X549" s="57"/>
      <c r="Y549" s="57"/>
      <c r="Z549" s="57"/>
      <c r="AA549" s="85"/>
      <c r="AB549" s="685"/>
      <c r="AC549" s="685"/>
      <c r="AD549" s="695"/>
      <c r="AE549" s="695"/>
      <c r="AF549" s="695"/>
      <c r="AG549" s="695"/>
      <c r="AH549" s="57"/>
      <c r="AI549" s="106"/>
      <c r="AJ549" s="57"/>
      <c r="AK549" s="57"/>
      <c r="AL549" s="57"/>
      <c r="AM549" s="57"/>
      <c r="AN549" s="85"/>
      <c r="AO549" s="685"/>
      <c r="AP549" s="685"/>
      <c r="AQ549" s="695"/>
      <c r="AR549" s="695"/>
      <c r="AS549" s="695"/>
      <c r="AT549" s="695"/>
      <c r="AU549" s="57"/>
      <c r="AV549" s="106"/>
      <c r="AW549" s="57"/>
      <c r="AX549" s="57"/>
      <c r="AY549" s="57"/>
      <c r="AZ549" s="57"/>
      <c r="BA549" s="85"/>
      <c r="BB549" s="685"/>
      <c r="BC549" s="685"/>
      <c r="BD549" s="695"/>
      <c r="BE549" s="695"/>
      <c r="BF549" s="695"/>
      <c r="BG549" s="695"/>
      <c r="BH549" s="57"/>
      <c r="BI549" s="106"/>
      <c r="BJ549" s="57"/>
      <c r="BK549" s="57"/>
      <c r="BL549" s="57"/>
      <c r="BM549" s="57"/>
    </row>
    <row r="550" spans="1:65" s="7" customFormat="1" ht="17.100000000000001" customHeight="1" x14ac:dyDescent="0.2">
      <c r="A550" s="85"/>
      <c r="B550" s="685"/>
      <c r="C550" s="685"/>
      <c r="D550" s="695"/>
      <c r="E550" s="695"/>
      <c r="F550" s="695"/>
      <c r="G550" s="695"/>
      <c r="H550" s="57"/>
      <c r="I550" s="101"/>
      <c r="J550" s="85"/>
      <c r="K550" s="57"/>
      <c r="L550" s="57"/>
      <c r="M550" s="57"/>
      <c r="N550" s="85"/>
      <c r="O550" s="685"/>
      <c r="P550" s="685"/>
      <c r="Q550" s="695"/>
      <c r="R550" s="695"/>
      <c r="S550" s="695"/>
      <c r="T550" s="695"/>
      <c r="U550" s="57"/>
      <c r="V550" s="106"/>
      <c r="W550" s="57"/>
      <c r="X550" s="57"/>
      <c r="Y550" s="57"/>
      <c r="Z550" s="57"/>
      <c r="AA550" s="85"/>
      <c r="AB550" s="685"/>
      <c r="AC550" s="685"/>
      <c r="AD550" s="695"/>
      <c r="AE550" s="695"/>
      <c r="AF550" s="695"/>
      <c r="AG550" s="695"/>
      <c r="AH550" s="57"/>
      <c r="AI550" s="106"/>
      <c r="AJ550" s="57"/>
      <c r="AK550" s="57"/>
      <c r="AL550" s="57"/>
      <c r="AM550" s="57"/>
      <c r="AN550" s="85"/>
      <c r="AO550" s="685"/>
      <c r="AP550" s="685"/>
      <c r="AQ550" s="695"/>
      <c r="AR550" s="695"/>
      <c r="AS550" s="695"/>
      <c r="AT550" s="695"/>
      <c r="AU550" s="57"/>
      <c r="AV550" s="106"/>
      <c r="AW550" s="57"/>
      <c r="AX550" s="57"/>
      <c r="AY550" s="57"/>
      <c r="AZ550" s="57"/>
      <c r="BA550" s="85"/>
      <c r="BB550" s="685"/>
      <c r="BC550" s="685"/>
      <c r="BD550" s="695"/>
      <c r="BE550" s="695"/>
      <c r="BF550" s="695"/>
      <c r="BG550" s="695"/>
      <c r="BH550" s="57"/>
      <c r="BI550" s="106"/>
      <c r="BJ550" s="57"/>
      <c r="BK550" s="57"/>
      <c r="BL550" s="57"/>
      <c r="BM550" s="57"/>
    </row>
    <row r="551" spans="1:65" s="7" customFormat="1" ht="17.100000000000001" customHeight="1" x14ac:dyDescent="0.2">
      <c r="A551" s="85"/>
      <c r="B551" s="685"/>
      <c r="C551" s="685"/>
      <c r="D551" s="695"/>
      <c r="E551" s="695"/>
      <c r="F551" s="695"/>
      <c r="G551" s="695"/>
      <c r="H551" s="57"/>
      <c r="I551" s="101"/>
      <c r="J551" s="85"/>
      <c r="K551" s="57"/>
      <c r="L551" s="57"/>
      <c r="M551" s="57"/>
      <c r="N551" s="85"/>
      <c r="O551" s="685"/>
      <c r="P551" s="685"/>
      <c r="Q551" s="695"/>
      <c r="R551" s="695"/>
      <c r="S551" s="695"/>
      <c r="T551" s="695"/>
      <c r="U551" s="57"/>
      <c r="V551" s="106"/>
      <c r="W551" s="57"/>
      <c r="X551" s="57"/>
      <c r="Y551" s="57"/>
      <c r="Z551" s="57"/>
      <c r="AA551" s="85"/>
      <c r="AB551" s="685"/>
      <c r="AC551" s="685"/>
      <c r="AD551" s="695"/>
      <c r="AE551" s="695"/>
      <c r="AF551" s="695"/>
      <c r="AG551" s="695"/>
      <c r="AH551" s="57"/>
      <c r="AI551" s="106"/>
      <c r="AJ551" s="57"/>
      <c r="AK551" s="57"/>
      <c r="AL551" s="57"/>
      <c r="AM551" s="57"/>
      <c r="AN551" s="85"/>
      <c r="AO551" s="685"/>
      <c r="AP551" s="685"/>
      <c r="AQ551" s="695"/>
      <c r="AR551" s="695"/>
      <c r="AS551" s="695"/>
      <c r="AT551" s="695"/>
      <c r="AU551" s="57"/>
      <c r="AV551" s="106"/>
      <c r="AW551" s="57"/>
      <c r="AX551" s="57"/>
      <c r="AY551" s="57"/>
      <c r="AZ551" s="57"/>
      <c r="BA551" s="85"/>
      <c r="BB551" s="685"/>
      <c r="BC551" s="685"/>
      <c r="BD551" s="695"/>
      <c r="BE551" s="695"/>
      <c r="BF551" s="695"/>
      <c r="BG551" s="695"/>
      <c r="BH551" s="57"/>
      <c r="BI551" s="106"/>
      <c r="BJ551" s="57"/>
      <c r="BK551" s="57"/>
      <c r="BL551" s="57"/>
      <c r="BM551" s="57"/>
    </row>
    <row r="552" spans="1:65" s="7" customFormat="1" ht="17.100000000000001" customHeight="1" x14ac:dyDescent="0.2">
      <c r="A552" s="85"/>
      <c r="B552" s="685"/>
      <c r="C552" s="685"/>
      <c r="D552" s="695"/>
      <c r="E552" s="695"/>
      <c r="F552" s="695"/>
      <c r="G552" s="695"/>
      <c r="H552" s="57"/>
      <c r="I552" s="101"/>
      <c r="J552" s="85"/>
      <c r="K552" s="57"/>
      <c r="L552" s="57"/>
      <c r="M552" s="57"/>
      <c r="N552" s="85"/>
      <c r="O552" s="685"/>
      <c r="P552" s="685"/>
      <c r="Q552" s="695"/>
      <c r="R552" s="695"/>
      <c r="S552" s="695"/>
      <c r="T552" s="695"/>
      <c r="U552" s="57"/>
      <c r="V552" s="106"/>
      <c r="W552" s="57"/>
      <c r="X552" s="57"/>
      <c r="Y552" s="57"/>
      <c r="Z552" s="57"/>
      <c r="AA552" s="85"/>
      <c r="AB552" s="685"/>
      <c r="AC552" s="685"/>
      <c r="AD552" s="695"/>
      <c r="AE552" s="695"/>
      <c r="AF552" s="695"/>
      <c r="AG552" s="695"/>
      <c r="AH552" s="57"/>
      <c r="AI552" s="106"/>
      <c r="AJ552" s="57"/>
      <c r="AK552" s="57"/>
      <c r="AL552" s="57"/>
      <c r="AM552" s="57"/>
      <c r="AN552" s="85"/>
      <c r="AO552" s="685"/>
      <c r="AP552" s="685"/>
      <c r="AQ552" s="695"/>
      <c r="AR552" s="695"/>
      <c r="AS552" s="695"/>
      <c r="AT552" s="695"/>
      <c r="AU552" s="57"/>
      <c r="AV552" s="106"/>
      <c r="AW552" s="57"/>
      <c r="AX552" s="57"/>
      <c r="AY552" s="57"/>
      <c r="AZ552" s="57"/>
      <c r="BA552" s="85"/>
      <c r="BB552" s="685"/>
      <c r="BC552" s="685"/>
      <c r="BD552" s="695"/>
      <c r="BE552" s="695"/>
      <c r="BF552" s="695"/>
      <c r="BG552" s="695"/>
      <c r="BH552" s="57"/>
      <c r="BI552" s="106"/>
      <c r="BJ552" s="57"/>
      <c r="BK552" s="57"/>
      <c r="BL552" s="57"/>
      <c r="BM552" s="57"/>
    </row>
    <row r="553" spans="1:65" s="7" customFormat="1" ht="17.100000000000001" customHeight="1" x14ac:dyDescent="0.2">
      <c r="A553" s="85"/>
      <c r="B553" s="685"/>
      <c r="C553" s="685"/>
      <c r="D553" s="695"/>
      <c r="E553" s="695"/>
      <c r="F553" s="695"/>
      <c r="G553" s="695"/>
      <c r="H553" s="57"/>
      <c r="I553" s="101"/>
      <c r="J553" s="85"/>
      <c r="K553" s="57"/>
      <c r="L553" s="57"/>
      <c r="M553" s="57"/>
      <c r="N553" s="85"/>
      <c r="O553" s="685"/>
      <c r="P553" s="685"/>
      <c r="Q553" s="695"/>
      <c r="R553" s="695"/>
      <c r="S553" s="695"/>
      <c r="T553" s="695"/>
      <c r="U553" s="57"/>
      <c r="V553" s="106"/>
      <c r="W553" s="57"/>
      <c r="X553" s="57"/>
      <c r="Y553" s="57"/>
      <c r="Z553" s="57"/>
      <c r="AA553" s="85"/>
      <c r="AB553" s="685"/>
      <c r="AC553" s="685"/>
      <c r="AD553" s="695"/>
      <c r="AE553" s="695"/>
      <c r="AF553" s="695"/>
      <c r="AG553" s="695"/>
      <c r="AH553" s="57"/>
      <c r="AI553" s="106"/>
      <c r="AJ553" s="57"/>
      <c r="AK553" s="57"/>
      <c r="AL553" s="57"/>
      <c r="AM553" s="57"/>
      <c r="AN553" s="85"/>
      <c r="AO553" s="685"/>
      <c r="AP553" s="685"/>
      <c r="AQ553" s="695"/>
      <c r="AR553" s="695"/>
      <c r="AS553" s="695"/>
      <c r="AT553" s="695"/>
      <c r="AU553" s="57"/>
      <c r="AV553" s="106"/>
      <c r="AW553" s="57"/>
      <c r="AX553" s="57"/>
      <c r="AY553" s="57"/>
      <c r="AZ553" s="57"/>
      <c r="BA553" s="85"/>
      <c r="BB553" s="685"/>
      <c r="BC553" s="685"/>
      <c r="BD553" s="695"/>
      <c r="BE553" s="695"/>
      <c r="BF553" s="695"/>
      <c r="BG553" s="695"/>
      <c r="BH553" s="57"/>
      <c r="BI553" s="106"/>
      <c r="BJ553" s="57"/>
      <c r="BK553" s="57"/>
      <c r="BL553" s="57"/>
      <c r="BM553" s="57"/>
    </row>
    <row r="554" spans="1:65" s="7" customFormat="1" ht="17.100000000000001" customHeight="1" x14ac:dyDescent="0.2">
      <c r="A554" s="85"/>
      <c r="B554" s="685"/>
      <c r="C554" s="685"/>
      <c r="D554" s="695"/>
      <c r="E554" s="695"/>
      <c r="F554" s="695"/>
      <c r="G554" s="695"/>
      <c r="H554" s="57"/>
      <c r="I554" s="101"/>
      <c r="J554" s="85"/>
      <c r="K554" s="57"/>
      <c r="L554" s="57"/>
      <c r="M554" s="57"/>
      <c r="N554" s="85"/>
      <c r="O554" s="685"/>
      <c r="P554" s="685"/>
      <c r="Q554" s="695"/>
      <c r="R554" s="695"/>
      <c r="S554" s="695"/>
      <c r="T554" s="695"/>
      <c r="U554" s="57"/>
      <c r="V554" s="106"/>
      <c r="W554" s="57"/>
      <c r="X554" s="57"/>
      <c r="Y554" s="57"/>
      <c r="Z554" s="57"/>
      <c r="AA554" s="85"/>
      <c r="AB554" s="685"/>
      <c r="AC554" s="685"/>
      <c r="AD554" s="695"/>
      <c r="AE554" s="695"/>
      <c r="AF554" s="695"/>
      <c r="AG554" s="695"/>
      <c r="AH554" s="57"/>
      <c r="AI554" s="106"/>
      <c r="AJ554" s="57"/>
      <c r="AK554" s="57"/>
      <c r="AL554" s="57"/>
      <c r="AM554" s="57"/>
      <c r="AN554" s="85"/>
      <c r="AO554" s="685"/>
      <c r="AP554" s="685"/>
      <c r="AQ554" s="695"/>
      <c r="AR554" s="695"/>
      <c r="AS554" s="695"/>
      <c r="AT554" s="695"/>
      <c r="AU554" s="57"/>
      <c r="AV554" s="106"/>
      <c r="AW554" s="57"/>
      <c r="AX554" s="57"/>
      <c r="AY554" s="57"/>
      <c r="AZ554" s="57"/>
      <c r="BA554" s="85"/>
      <c r="BB554" s="685"/>
      <c r="BC554" s="685"/>
      <c r="BD554" s="695"/>
      <c r="BE554" s="695"/>
      <c r="BF554" s="695"/>
      <c r="BG554" s="695"/>
      <c r="BH554" s="57"/>
      <c r="BI554" s="106"/>
      <c r="BJ554" s="57"/>
      <c r="BK554" s="57"/>
      <c r="BL554" s="57"/>
      <c r="BM554" s="57"/>
    </row>
    <row r="555" spans="1:65" s="7" customFormat="1" ht="17.100000000000001" customHeight="1" x14ac:dyDescent="0.2">
      <c r="A555" s="85"/>
      <c r="B555" s="685"/>
      <c r="C555" s="685"/>
      <c r="D555" s="695"/>
      <c r="E555" s="695"/>
      <c r="F555" s="695"/>
      <c r="G555" s="695"/>
      <c r="H555" s="57"/>
      <c r="I555" s="101"/>
      <c r="J555" s="85"/>
      <c r="K555" s="57"/>
      <c r="L555" s="57"/>
      <c r="M555" s="57"/>
      <c r="N555" s="85"/>
      <c r="O555" s="685"/>
      <c r="P555" s="685"/>
      <c r="Q555" s="695"/>
      <c r="R555" s="695"/>
      <c r="S555" s="695"/>
      <c r="T555" s="695"/>
      <c r="U555" s="57"/>
      <c r="V555" s="106"/>
      <c r="W555" s="57"/>
      <c r="X555" s="57"/>
      <c r="Y555" s="57"/>
      <c r="Z555" s="57"/>
      <c r="AA555" s="85"/>
      <c r="AB555" s="685"/>
      <c r="AC555" s="685"/>
      <c r="AD555" s="695"/>
      <c r="AE555" s="695"/>
      <c r="AF555" s="695"/>
      <c r="AG555" s="695"/>
      <c r="AH555" s="57"/>
      <c r="AI555" s="106"/>
      <c r="AJ555" s="57"/>
      <c r="AK555" s="57"/>
      <c r="AL555" s="57"/>
      <c r="AM555" s="57"/>
      <c r="AN555" s="85"/>
      <c r="AO555" s="685"/>
      <c r="AP555" s="685"/>
      <c r="AQ555" s="695"/>
      <c r="AR555" s="695"/>
      <c r="AS555" s="695"/>
      <c r="AT555" s="695"/>
      <c r="AU555" s="57"/>
      <c r="AV555" s="106"/>
      <c r="AW555" s="57"/>
      <c r="AX555" s="57"/>
      <c r="AY555" s="57"/>
      <c r="AZ555" s="57"/>
      <c r="BA555" s="85"/>
      <c r="BB555" s="685"/>
      <c r="BC555" s="685"/>
      <c r="BD555" s="695"/>
      <c r="BE555" s="695"/>
      <c r="BF555" s="695"/>
      <c r="BG555" s="695"/>
      <c r="BH555" s="57"/>
      <c r="BI555" s="106"/>
      <c r="BJ555" s="57"/>
      <c r="BK555" s="57"/>
      <c r="BL555" s="57"/>
      <c r="BM555" s="57"/>
    </row>
    <row r="556" spans="1:65" s="7" customFormat="1" ht="17.100000000000001" customHeight="1" x14ac:dyDescent="0.2">
      <c r="A556" s="85"/>
      <c r="B556" s="685"/>
      <c r="C556" s="685"/>
      <c r="D556" s="695"/>
      <c r="E556" s="695"/>
      <c r="F556" s="695"/>
      <c r="G556" s="695"/>
      <c r="H556" s="57"/>
      <c r="I556" s="101"/>
      <c r="J556" s="85"/>
      <c r="K556" s="57"/>
      <c r="L556" s="57"/>
      <c r="M556" s="57"/>
      <c r="N556" s="85"/>
      <c r="O556" s="685"/>
      <c r="P556" s="685"/>
      <c r="Q556" s="695"/>
      <c r="R556" s="695"/>
      <c r="S556" s="695"/>
      <c r="T556" s="695"/>
      <c r="U556" s="57"/>
      <c r="V556" s="106"/>
      <c r="W556" s="57"/>
      <c r="X556" s="57"/>
      <c r="Y556" s="57"/>
      <c r="Z556" s="57"/>
      <c r="AA556" s="85"/>
      <c r="AB556" s="685"/>
      <c r="AC556" s="685"/>
      <c r="AD556" s="695"/>
      <c r="AE556" s="695"/>
      <c r="AF556" s="695"/>
      <c r="AG556" s="695"/>
      <c r="AH556" s="57"/>
      <c r="AI556" s="106"/>
      <c r="AJ556" s="57"/>
      <c r="AK556" s="57"/>
      <c r="AL556" s="57"/>
      <c r="AM556" s="57"/>
      <c r="AN556" s="85"/>
      <c r="AO556" s="685"/>
      <c r="AP556" s="685"/>
      <c r="AQ556" s="695"/>
      <c r="AR556" s="695"/>
      <c r="AS556" s="695"/>
      <c r="AT556" s="695"/>
      <c r="AU556" s="57"/>
      <c r="AV556" s="106"/>
      <c r="AW556" s="57"/>
      <c r="AX556" s="57"/>
      <c r="AY556" s="57"/>
      <c r="AZ556" s="57"/>
      <c r="BA556" s="85"/>
      <c r="BB556" s="685"/>
      <c r="BC556" s="685"/>
      <c r="BD556" s="695"/>
      <c r="BE556" s="695"/>
      <c r="BF556" s="695"/>
      <c r="BG556" s="695"/>
      <c r="BH556" s="57"/>
      <c r="BI556" s="106"/>
      <c r="BJ556" s="57"/>
      <c r="BK556" s="57"/>
      <c r="BL556" s="57"/>
      <c r="BM556" s="57"/>
    </row>
    <row r="557" spans="1:65" s="7" customFormat="1" ht="17.100000000000001" customHeight="1" x14ac:dyDescent="0.2">
      <c r="A557" s="85"/>
      <c r="B557" s="685"/>
      <c r="C557" s="685"/>
      <c r="D557" s="695"/>
      <c r="E557" s="695"/>
      <c r="F557" s="695"/>
      <c r="G557" s="695"/>
      <c r="H557" s="57"/>
      <c r="I557" s="101"/>
      <c r="J557" s="85"/>
      <c r="K557" s="57"/>
      <c r="L557" s="57"/>
      <c r="M557" s="57"/>
      <c r="N557" s="85"/>
      <c r="O557" s="685"/>
      <c r="P557" s="685"/>
      <c r="Q557" s="695"/>
      <c r="R557" s="695"/>
      <c r="S557" s="695"/>
      <c r="T557" s="695"/>
      <c r="U557" s="57"/>
      <c r="V557" s="106"/>
      <c r="W557" s="57"/>
      <c r="X557" s="57"/>
      <c r="Y557" s="57"/>
      <c r="Z557" s="57"/>
      <c r="AA557" s="85"/>
      <c r="AB557" s="685"/>
      <c r="AC557" s="685"/>
      <c r="AD557" s="695"/>
      <c r="AE557" s="695"/>
      <c r="AF557" s="695"/>
      <c r="AG557" s="695"/>
      <c r="AH557" s="57"/>
      <c r="AI557" s="106"/>
      <c r="AJ557" s="57"/>
      <c r="AK557" s="57"/>
      <c r="AL557" s="57"/>
      <c r="AM557" s="57"/>
      <c r="AN557" s="85"/>
      <c r="AO557" s="685"/>
      <c r="AP557" s="685"/>
      <c r="AQ557" s="695"/>
      <c r="AR557" s="695"/>
      <c r="AS557" s="695"/>
      <c r="AT557" s="695"/>
      <c r="AU557" s="57"/>
      <c r="AV557" s="106"/>
      <c r="AW557" s="57"/>
      <c r="AX557" s="57"/>
      <c r="AY557" s="57"/>
      <c r="AZ557" s="57"/>
      <c r="BA557" s="85"/>
      <c r="BB557" s="685"/>
      <c r="BC557" s="685"/>
      <c r="BD557" s="695"/>
      <c r="BE557" s="695"/>
      <c r="BF557" s="695"/>
      <c r="BG557" s="695"/>
      <c r="BH557" s="57"/>
      <c r="BI557" s="106"/>
      <c r="BJ557" s="57"/>
      <c r="BK557" s="57"/>
      <c r="BL557" s="57"/>
      <c r="BM557" s="57"/>
    </row>
    <row r="558" spans="1:65" s="7" customFormat="1" ht="17.100000000000001" customHeight="1" x14ac:dyDescent="0.2">
      <c r="A558" s="85"/>
      <c r="B558" s="685"/>
      <c r="C558" s="685"/>
      <c r="D558" s="695"/>
      <c r="E558" s="695"/>
      <c r="F558" s="695"/>
      <c r="G558" s="695"/>
      <c r="H558" s="57"/>
      <c r="I558" s="101"/>
      <c r="J558" s="85"/>
      <c r="K558" s="57"/>
      <c r="L558" s="57"/>
      <c r="M558" s="57"/>
      <c r="N558" s="85"/>
      <c r="O558" s="685"/>
      <c r="P558" s="685"/>
      <c r="Q558" s="695"/>
      <c r="R558" s="695"/>
      <c r="S558" s="695"/>
      <c r="T558" s="695"/>
      <c r="U558" s="57"/>
      <c r="V558" s="106"/>
      <c r="W558" s="57"/>
      <c r="X558" s="57"/>
      <c r="Y558" s="57"/>
      <c r="Z558" s="57"/>
      <c r="AA558" s="85"/>
      <c r="AB558" s="685"/>
      <c r="AC558" s="685"/>
      <c r="AD558" s="695"/>
      <c r="AE558" s="695"/>
      <c r="AF558" s="695"/>
      <c r="AG558" s="695"/>
      <c r="AH558" s="57"/>
      <c r="AI558" s="106"/>
      <c r="AJ558" s="57"/>
      <c r="AK558" s="57"/>
      <c r="AL558" s="57"/>
      <c r="AM558" s="57"/>
      <c r="AN558" s="85"/>
      <c r="AO558" s="685"/>
      <c r="AP558" s="685"/>
      <c r="AQ558" s="695"/>
      <c r="AR558" s="695"/>
      <c r="AS558" s="695"/>
      <c r="AT558" s="695"/>
      <c r="AU558" s="57"/>
      <c r="AV558" s="106"/>
      <c r="AW558" s="57"/>
      <c r="AX558" s="57"/>
      <c r="AY558" s="57"/>
      <c r="AZ558" s="57"/>
      <c r="BA558" s="85"/>
      <c r="BB558" s="685"/>
      <c r="BC558" s="685"/>
      <c r="BD558" s="695"/>
      <c r="BE558" s="695"/>
      <c r="BF558" s="695"/>
      <c r="BG558" s="695"/>
      <c r="BH558" s="57"/>
      <c r="BI558" s="106"/>
      <c r="BJ558" s="57"/>
      <c r="BK558" s="57"/>
      <c r="BL558" s="57"/>
      <c r="BM558" s="57"/>
    </row>
    <row r="559" spans="1:65" s="7" customFormat="1" ht="15" x14ac:dyDescent="0.2">
      <c r="A559" s="85"/>
      <c r="B559" s="686"/>
      <c r="C559" s="686"/>
      <c r="D559" s="695"/>
      <c r="E559" s="695"/>
      <c r="F559" s="695"/>
      <c r="G559" s="695"/>
      <c r="H559" s="57"/>
      <c r="I559" s="101"/>
      <c r="J559" s="85"/>
      <c r="K559" s="57"/>
      <c r="L559" s="57"/>
      <c r="M559" s="57"/>
      <c r="N559" s="85"/>
      <c r="O559" s="686"/>
      <c r="P559" s="686"/>
      <c r="Q559" s="695"/>
      <c r="R559" s="695"/>
      <c r="S559" s="695"/>
      <c r="T559" s="695"/>
      <c r="U559" s="57"/>
      <c r="V559" s="106"/>
      <c r="W559" s="57"/>
      <c r="X559" s="57"/>
      <c r="Y559" s="57"/>
      <c r="Z559" s="57"/>
      <c r="AA559" s="85"/>
      <c r="AB559" s="686"/>
      <c r="AC559" s="686"/>
      <c r="AD559" s="695"/>
      <c r="AE559" s="695"/>
      <c r="AF559" s="695"/>
      <c r="AG559" s="695"/>
      <c r="AH559" s="57"/>
      <c r="AI559" s="106"/>
      <c r="AJ559" s="57"/>
      <c r="AK559" s="57"/>
      <c r="AL559" s="57"/>
      <c r="AM559" s="57"/>
      <c r="AN559" s="85"/>
      <c r="AO559" s="686"/>
      <c r="AP559" s="686"/>
      <c r="AQ559" s="695"/>
      <c r="AR559" s="695"/>
      <c r="AS559" s="695"/>
      <c r="AT559" s="695"/>
      <c r="AU559" s="57"/>
      <c r="AV559" s="106"/>
      <c r="AW559" s="57"/>
      <c r="AX559" s="57"/>
      <c r="AY559" s="57"/>
      <c r="AZ559" s="57"/>
      <c r="BA559" s="85"/>
      <c r="BB559" s="686"/>
      <c r="BC559" s="686"/>
      <c r="BD559" s="695"/>
      <c r="BE559" s="695"/>
      <c r="BF559" s="695"/>
      <c r="BG559" s="695"/>
      <c r="BH559" s="57"/>
      <c r="BI559" s="106"/>
      <c r="BJ559" s="57"/>
      <c r="BK559" s="57"/>
      <c r="BL559" s="57"/>
      <c r="BM559" s="57"/>
    </row>
    <row r="560" spans="1:65" s="7" customFormat="1" ht="15" x14ac:dyDescent="0.2">
      <c r="A560" s="85"/>
      <c r="B560" s="686"/>
      <c r="C560" s="686"/>
      <c r="D560" s="695"/>
      <c r="E560" s="695"/>
      <c r="F560" s="695"/>
      <c r="G560" s="695"/>
      <c r="H560" s="57"/>
      <c r="I560" s="101"/>
      <c r="J560" s="85"/>
      <c r="K560" s="57"/>
      <c r="L560" s="57"/>
      <c r="M560" s="57"/>
      <c r="N560" s="85"/>
      <c r="O560" s="686"/>
      <c r="P560" s="686"/>
      <c r="Q560" s="695"/>
      <c r="R560" s="695"/>
      <c r="S560" s="695"/>
      <c r="T560" s="695"/>
      <c r="U560" s="57"/>
      <c r="V560" s="106"/>
      <c r="W560" s="57"/>
      <c r="X560" s="57"/>
      <c r="Y560" s="57"/>
      <c r="Z560" s="57"/>
      <c r="AA560" s="85"/>
      <c r="AB560" s="686"/>
      <c r="AC560" s="686"/>
      <c r="AD560" s="695"/>
      <c r="AE560" s="695"/>
      <c r="AF560" s="695"/>
      <c r="AG560" s="695"/>
      <c r="AH560" s="57"/>
      <c r="AI560" s="106"/>
      <c r="AJ560" s="57"/>
      <c r="AK560" s="57"/>
      <c r="AL560" s="57"/>
      <c r="AM560" s="57"/>
      <c r="AN560" s="85"/>
      <c r="AO560" s="686"/>
      <c r="AP560" s="686"/>
      <c r="AQ560" s="695"/>
      <c r="AR560" s="695"/>
      <c r="AS560" s="695"/>
      <c r="AT560" s="695"/>
      <c r="AU560" s="57"/>
      <c r="AV560" s="106"/>
      <c r="AW560" s="57"/>
      <c r="AX560" s="57"/>
      <c r="AY560" s="57"/>
      <c r="AZ560" s="57"/>
      <c r="BA560" s="85"/>
      <c r="BB560" s="686"/>
      <c r="BC560" s="686"/>
      <c r="BD560" s="695"/>
      <c r="BE560" s="695"/>
      <c r="BF560" s="695"/>
      <c r="BG560" s="695"/>
      <c r="BH560" s="57"/>
      <c r="BI560" s="106"/>
      <c r="BJ560" s="57"/>
      <c r="BK560" s="57"/>
      <c r="BL560" s="57"/>
      <c r="BM560" s="57"/>
    </row>
    <row r="561" spans="1:65" s="7" customFormat="1" ht="15" x14ac:dyDescent="0.2">
      <c r="A561" s="85"/>
      <c r="B561" s="49"/>
      <c r="C561" s="49"/>
      <c r="D561" s="54"/>
      <c r="E561" s="54"/>
      <c r="F561" s="54"/>
      <c r="G561" s="54"/>
      <c r="H561" s="57"/>
      <c r="I561" s="101"/>
      <c r="J561" s="85"/>
      <c r="K561" s="57"/>
      <c r="L561" s="57"/>
      <c r="M561" s="57"/>
      <c r="N561" s="85"/>
      <c r="O561" s="49"/>
      <c r="P561" s="49"/>
      <c r="Q561" s="54"/>
      <c r="R561" s="54"/>
      <c r="S561" s="54"/>
      <c r="T561" s="54"/>
      <c r="U561" s="57"/>
      <c r="V561" s="106"/>
      <c r="W561" s="57"/>
      <c r="X561" s="57"/>
      <c r="Y561" s="57"/>
      <c r="Z561" s="57"/>
      <c r="AA561" s="85"/>
      <c r="AB561" s="49"/>
      <c r="AC561" s="49"/>
      <c r="AD561" s="54"/>
      <c r="AE561" s="54"/>
      <c r="AF561" s="54"/>
      <c r="AG561" s="54"/>
      <c r="AH561" s="57"/>
      <c r="AI561" s="106"/>
      <c r="AJ561" s="57"/>
      <c r="AK561" s="57"/>
      <c r="AL561" s="57"/>
      <c r="AM561" s="57"/>
      <c r="AN561" s="85"/>
      <c r="AO561" s="49"/>
      <c r="AP561" s="49"/>
      <c r="AQ561" s="54"/>
      <c r="AR561" s="54"/>
      <c r="AS561" s="54"/>
      <c r="AT561" s="54"/>
      <c r="AU561" s="57"/>
      <c r="AV561" s="106"/>
      <c r="AW561" s="57"/>
      <c r="AX561" s="57"/>
      <c r="AY561" s="57"/>
      <c r="AZ561" s="57"/>
      <c r="BA561" s="85"/>
      <c r="BB561" s="49"/>
      <c r="BC561" s="49"/>
      <c r="BD561" s="54"/>
      <c r="BE561" s="54"/>
      <c r="BF561" s="54"/>
      <c r="BG561" s="54"/>
      <c r="BH561" s="57"/>
      <c r="BI561" s="106"/>
      <c r="BJ561" s="57"/>
      <c r="BK561" s="57"/>
      <c r="BL561" s="57"/>
      <c r="BM561" s="57"/>
    </row>
    <row r="562" spans="1:65" s="5" customFormat="1" ht="13.5" x14ac:dyDescent="0.25">
      <c r="A562" s="7"/>
      <c r="B562" s="71"/>
      <c r="C562" s="777"/>
      <c r="D562" s="777"/>
      <c r="E562" s="777"/>
      <c r="F562" s="777"/>
      <c r="G562" s="777"/>
      <c r="H562" s="777"/>
      <c r="I562" s="777"/>
      <c r="J562" s="7"/>
      <c r="K562" s="778"/>
      <c r="L562" s="778"/>
      <c r="M562" s="778"/>
      <c r="N562" s="7"/>
      <c r="O562" s="71"/>
      <c r="P562" s="189"/>
      <c r="Q562" s="189"/>
      <c r="R562" s="189"/>
      <c r="S562" s="189"/>
      <c r="T562" s="189"/>
      <c r="U562" s="51"/>
      <c r="V562" s="51"/>
      <c r="W562" s="57"/>
      <c r="X562" s="778"/>
      <c r="Y562" s="778"/>
      <c r="Z562" s="778"/>
      <c r="AA562" s="7"/>
      <c r="AB562" s="71"/>
      <c r="AC562" s="189"/>
      <c r="AD562" s="189"/>
      <c r="AE562" s="189"/>
      <c r="AF562" s="189"/>
      <c r="AG562" s="189"/>
      <c r="AH562" s="51"/>
      <c r="AI562" s="51"/>
      <c r="AJ562" s="57"/>
      <c r="AK562" s="778"/>
      <c r="AL562" s="778"/>
      <c r="AM562" s="778"/>
      <c r="AN562" s="7"/>
      <c r="AO562" s="71"/>
      <c r="AP562" s="189"/>
      <c r="AQ562" s="189"/>
      <c r="AR562" s="189"/>
      <c r="AS562" s="189"/>
      <c r="AT562" s="189"/>
      <c r="AU562" s="51"/>
      <c r="AV562" s="51"/>
      <c r="AW562" s="57"/>
      <c r="AX562" s="778"/>
      <c r="AY562" s="778"/>
      <c r="AZ562" s="778"/>
      <c r="BA562" s="7"/>
      <c r="BB562" s="71"/>
      <c r="BC562" s="189"/>
      <c r="BD562" s="189"/>
      <c r="BE562" s="189"/>
      <c r="BF562" s="189"/>
      <c r="BG562" s="189"/>
      <c r="BH562" s="51"/>
      <c r="BI562" s="51"/>
      <c r="BJ562" s="57"/>
      <c r="BK562" s="778"/>
      <c r="BL562" s="778"/>
      <c r="BM562" s="778"/>
    </row>
    <row r="563" spans="1:65" s="7" customFormat="1" ht="15" x14ac:dyDescent="0.2">
      <c r="A563" s="85"/>
      <c r="B563" s="49"/>
      <c r="C563" s="49"/>
      <c r="D563" s="54"/>
      <c r="E563" s="54"/>
      <c r="F563" s="54"/>
      <c r="G563" s="54"/>
      <c r="H563" s="57"/>
      <c r="I563" s="101"/>
      <c r="J563" s="85"/>
      <c r="K563" s="57"/>
      <c r="L563" s="57"/>
      <c r="M563" s="57"/>
      <c r="N563" s="85"/>
      <c r="O563" s="49"/>
      <c r="P563" s="49"/>
      <c r="Q563" s="54"/>
      <c r="R563" s="54"/>
      <c r="S563" s="54"/>
      <c r="T563" s="54"/>
      <c r="U563" s="57"/>
      <c r="V563" s="106"/>
      <c r="W563" s="57"/>
      <c r="X563" s="57"/>
      <c r="Y563" s="57"/>
      <c r="Z563" s="57"/>
      <c r="AA563" s="85"/>
      <c r="AB563" s="49"/>
      <c r="AC563" s="49"/>
      <c r="AD563" s="54"/>
      <c r="AE563" s="54"/>
      <c r="AF563" s="54"/>
      <c r="AG563" s="54"/>
      <c r="AH563" s="57"/>
      <c r="AI563" s="106"/>
      <c r="AJ563" s="57"/>
      <c r="AK563" s="57"/>
      <c r="AL563" s="57"/>
      <c r="AM563" s="57"/>
      <c r="AN563" s="85"/>
      <c r="AO563" s="49"/>
      <c r="AP563" s="49"/>
      <c r="AQ563" s="54"/>
      <c r="AR563" s="54"/>
      <c r="AS563" s="54"/>
      <c r="AT563" s="54"/>
      <c r="AU563" s="57"/>
      <c r="AV563" s="106"/>
      <c r="AW563" s="57"/>
      <c r="AX563" s="57"/>
      <c r="AY563" s="57"/>
      <c r="AZ563" s="57"/>
      <c r="BA563" s="85"/>
      <c r="BB563" s="49"/>
      <c r="BC563" s="49"/>
      <c r="BD563" s="54"/>
      <c r="BE563" s="54"/>
      <c r="BF563" s="54"/>
      <c r="BG563" s="54"/>
      <c r="BH563" s="57"/>
      <c r="BI563" s="106"/>
      <c r="BJ563" s="57"/>
      <c r="BK563" s="57"/>
      <c r="BL563" s="57"/>
      <c r="BM563" s="57"/>
    </row>
    <row r="564" spans="1:65" s="7" customFormat="1" ht="17.100000000000001" customHeight="1" x14ac:dyDescent="0.2">
      <c r="A564" s="721"/>
      <c r="B564" s="721"/>
      <c r="C564" s="721"/>
      <c r="D564" s="721"/>
      <c r="E564" s="721"/>
      <c r="F564" s="721"/>
      <c r="G564" s="721"/>
      <c r="H564" s="721"/>
      <c r="I564" s="721"/>
      <c r="J564" s="721"/>
      <c r="K564" s="721"/>
      <c r="L564" s="721"/>
      <c r="M564" s="721"/>
      <c r="N564" s="85"/>
      <c r="O564" s="85"/>
      <c r="P564" s="85"/>
      <c r="Q564" s="85"/>
      <c r="R564" s="85"/>
      <c r="S564" s="85"/>
      <c r="T564" s="85"/>
      <c r="U564" s="57"/>
      <c r="V564" s="57"/>
      <c r="W564" s="57"/>
      <c r="X564" s="57"/>
      <c r="Y564" s="57"/>
      <c r="Z564" s="57"/>
      <c r="AA564" s="85"/>
      <c r="AB564" s="85"/>
      <c r="AC564" s="85"/>
      <c r="AD564" s="85"/>
      <c r="AE564" s="85"/>
      <c r="AF564" s="85"/>
      <c r="AG564" s="85"/>
      <c r="AH564" s="57"/>
      <c r="AI564" s="57"/>
      <c r="AJ564" s="57"/>
      <c r="AK564" s="57"/>
      <c r="AL564" s="57"/>
      <c r="AM564" s="57"/>
      <c r="AN564" s="85"/>
      <c r="AO564" s="85"/>
      <c r="AP564" s="85"/>
      <c r="AQ564" s="85"/>
      <c r="AR564" s="85"/>
      <c r="AS564" s="85"/>
      <c r="AT564" s="85"/>
      <c r="AU564" s="57"/>
      <c r="AV564" s="57"/>
      <c r="AW564" s="57"/>
      <c r="AX564" s="57"/>
      <c r="AY564" s="57"/>
      <c r="AZ564" s="57"/>
      <c r="BA564" s="85"/>
      <c r="BB564" s="85"/>
      <c r="BC564" s="85"/>
      <c r="BD564" s="85"/>
      <c r="BE564" s="85"/>
      <c r="BF564" s="85"/>
      <c r="BG564" s="85"/>
      <c r="BH564" s="57"/>
      <c r="BI564" s="57"/>
      <c r="BJ564" s="57"/>
      <c r="BK564" s="57"/>
      <c r="BL564" s="57"/>
      <c r="BM564" s="57"/>
    </row>
    <row r="565" spans="1:65" s="5" customFormat="1" x14ac:dyDescent="0.2">
      <c r="A565" s="82"/>
      <c r="B565" s="689"/>
      <c r="C565" s="689"/>
      <c r="D565" s="689"/>
      <c r="E565" s="689"/>
      <c r="F565" s="689"/>
      <c r="G565" s="689"/>
      <c r="H565" s="24"/>
      <c r="I565" s="98"/>
      <c r="K565" s="51"/>
      <c r="L565" s="51"/>
      <c r="M565" s="51"/>
      <c r="N565" s="82"/>
      <c r="O565" s="689"/>
      <c r="P565" s="689"/>
      <c r="Q565" s="689"/>
      <c r="R565" s="689"/>
      <c r="S565" s="689"/>
      <c r="T565" s="689"/>
      <c r="U565" s="51"/>
      <c r="V565" s="108"/>
      <c r="W565" s="51"/>
      <c r="X565" s="51"/>
      <c r="Y565" s="51"/>
      <c r="Z565" s="51"/>
      <c r="AA565" s="82"/>
      <c r="AB565" s="689"/>
      <c r="AC565" s="689"/>
      <c r="AD565" s="689"/>
      <c r="AE565" s="689"/>
      <c r="AF565" s="689"/>
      <c r="AG565" s="689"/>
      <c r="AH565" s="51"/>
      <c r="AI565" s="108"/>
      <c r="AJ565" s="51"/>
      <c r="AK565" s="51"/>
      <c r="AL565" s="51"/>
      <c r="AM565" s="51"/>
      <c r="AN565" s="82"/>
      <c r="AO565" s="689"/>
      <c r="AP565" s="689"/>
      <c r="AQ565" s="689"/>
      <c r="AR565" s="689"/>
      <c r="AS565" s="689"/>
      <c r="AT565" s="689"/>
      <c r="AU565" s="51"/>
      <c r="AV565" s="108"/>
      <c r="AW565" s="51"/>
      <c r="AX565" s="51"/>
      <c r="AY565" s="51"/>
      <c r="AZ565" s="51"/>
      <c r="BA565" s="82"/>
      <c r="BB565" s="689"/>
      <c r="BC565" s="689"/>
      <c r="BD565" s="689"/>
      <c r="BE565" s="689"/>
      <c r="BF565" s="689"/>
      <c r="BG565" s="689"/>
      <c r="BH565" s="51"/>
      <c r="BI565" s="108"/>
      <c r="BJ565" s="51"/>
      <c r="BK565" s="51"/>
      <c r="BL565" s="51"/>
      <c r="BM565" s="51"/>
    </row>
    <row r="566" spans="1:65" s="5" customFormat="1" x14ac:dyDescent="0.2">
      <c r="A566" s="61"/>
      <c r="B566" s="689"/>
      <c r="C566" s="689"/>
      <c r="D566" s="689"/>
      <c r="E566" s="689"/>
      <c r="F566" s="689"/>
      <c r="G566" s="689"/>
      <c r="H566" s="32"/>
      <c r="I566" s="111"/>
      <c r="K566" s="130"/>
      <c r="L566" s="51"/>
      <c r="M566" s="51"/>
      <c r="N566" s="61"/>
      <c r="O566" s="689"/>
      <c r="P566" s="689"/>
      <c r="Q566" s="689"/>
      <c r="R566" s="689"/>
      <c r="S566" s="689"/>
      <c r="T566" s="689"/>
      <c r="U566" s="156"/>
      <c r="V566" s="176"/>
      <c r="W566" s="51"/>
      <c r="X566" s="130"/>
      <c r="Y566" s="51"/>
      <c r="Z566" s="51"/>
      <c r="AA566" s="61"/>
      <c r="AB566" s="689"/>
      <c r="AC566" s="689"/>
      <c r="AD566" s="689"/>
      <c r="AE566" s="689"/>
      <c r="AF566" s="689"/>
      <c r="AG566" s="689"/>
      <c r="AH566" s="156"/>
      <c r="AI566" s="176"/>
      <c r="AJ566" s="51"/>
      <c r="AK566" s="130"/>
      <c r="AL566" s="51"/>
      <c r="AM566" s="51"/>
      <c r="AN566" s="61"/>
      <c r="AO566" s="689"/>
      <c r="AP566" s="689"/>
      <c r="AQ566" s="689"/>
      <c r="AR566" s="689"/>
      <c r="AS566" s="689"/>
      <c r="AT566" s="689"/>
      <c r="AU566" s="156"/>
      <c r="AV566" s="176"/>
      <c r="AW566" s="51"/>
      <c r="AX566" s="130"/>
      <c r="AY566" s="51"/>
      <c r="AZ566" s="51"/>
      <c r="BA566" s="61"/>
      <c r="BB566" s="689"/>
      <c r="BC566" s="689"/>
      <c r="BD566" s="689"/>
      <c r="BE566" s="689"/>
      <c r="BF566" s="689"/>
      <c r="BG566" s="689"/>
      <c r="BH566" s="156"/>
      <c r="BI566" s="176"/>
      <c r="BJ566" s="51"/>
      <c r="BK566" s="130"/>
      <c r="BL566" s="51"/>
      <c r="BM566" s="51"/>
    </row>
    <row r="567" spans="1:65" s="5" customFormat="1" ht="12.75" customHeight="1" x14ac:dyDescent="0.2">
      <c r="A567" s="61"/>
      <c r="B567" s="80"/>
      <c r="C567" s="45"/>
      <c r="D567" s="45"/>
      <c r="E567" s="45"/>
      <c r="F567" s="45"/>
      <c r="G567" s="45"/>
      <c r="H567" s="55"/>
      <c r="I567" s="100"/>
      <c r="J567" s="45"/>
      <c r="K567" s="134"/>
      <c r="L567" s="51"/>
      <c r="M567" s="59"/>
      <c r="N567" s="61"/>
      <c r="O567" s="80"/>
      <c r="P567" s="45"/>
      <c r="Q567" s="45"/>
      <c r="R567" s="45"/>
      <c r="S567" s="45"/>
      <c r="T567" s="45"/>
      <c r="U567" s="134"/>
      <c r="V567" s="176"/>
      <c r="W567" s="134"/>
      <c r="X567" s="134"/>
      <c r="Y567" s="51"/>
      <c r="Z567" s="59"/>
      <c r="AA567" s="61"/>
      <c r="AB567" s="80"/>
      <c r="AC567" s="45"/>
      <c r="AD567" s="45"/>
      <c r="AE567" s="45"/>
      <c r="AF567" s="45"/>
      <c r="AG567" s="45"/>
      <c r="AH567" s="134"/>
      <c r="AI567" s="176"/>
      <c r="AJ567" s="134"/>
      <c r="AK567" s="134"/>
      <c r="AL567" s="51"/>
      <c r="AM567" s="59"/>
      <c r="AN567" s="61"/>
      <c r="AO567" s="80"/>
      <c r="AP567" s="45"/>
      <c r="AQ567" s="45"/>
      <c r="AR567" s="45"/>
      <c r="AS567" s="45"/>
      <c r="AT567" s="45"/>
      <c r="AU567" s="134"/>
      <c r="AV567" s="176"/>
      <c r="AW567" s="134"/>
      <c r="AX567" s="134"/>
      <c r="AY567" s="51"/>
      <c r="AZ567" s="59"/>
      <c r="BA567" s="61"/>
      <c r="BB567" s="80"/>
      <c r="BC567" s="45"/>
      <c r="BD567" s="45"/>
      <c r="BE567" s="45"/>
      <c r="BF567" s="45"/>
      <c r="BG567" s="45"/>
      <c r="BH567" s="134"/>
      <c r="BI567" s="176"/>
      <c r="BJ567" s="134"/>
      <c r="BK567" s="134"/>
      <c r="BL567" s="51"/>
      <c r="BM567" s="59"/>
    </row>
    <row r="568" spans="1:65" s="7" customFormat="1" ht="10.5" customHeight="1" x14ac:dyDescent="0.2">
      <c r="A568" s="85"/>
      <c r="B568" s="57"/>
      <c r="C568" s="85"/>
      <c r="D568" s="85"/>
      <c r="E568" s="85"/>
      <c r="F568" s="85"/>
      <c r="G568" s="85"/>
      <c r="H568" s="57"/>
      <c r="I568" s="101"/>
      <c r="J568" s="85"/>
      <c r="K568" s="57"/>
      <c r="L568" s="57"/>
      <c r="M568" s="57"/>
      <c r="N568" s="85"/>
      <c r="O568" s="57"/>
      <c r="P568" s="85"/>
      <c r="Q568" s="85"/>
      <c r="R568" s="85"/>
      <c r="S568" s="85"/>
      <c r="T568" s="85"/>
      <c r="U568" s="57"/>
      <c r="V568" s="106"/>
      <c r="W568" s="57"/>
      <c r="X568" s="57"/>
      <c r="Y568" s="57"/>
      <c r="Z568" s="57"/>
      <c r="AA568" s="85"/>
      <c r="AB568" s="57"/>
      <c r="AC568" s="85"/>
      <c r="AD568" s="85"/>
      <c r="AE568" s="85"/>
      <c r="AF568" s="85"/>
      <c r="AG568" s="85"/>
      <c r="AH568" s="57"/>
      <c r="AI568" s="106"/>
      <c r="AJ568" s="57"/>
      <c r="AK568" s="57"/>
      <c r="AL568" s="57"/>
      <c r="AM568" s="57"/>
      <c r="AN568" s="85"/>
      <c r="AO568" s="57"/>
      <c r="AP568" s="85"/>
      <c r="AQ568" s="85"/>
      <c r="AR568" s="85"/>
      <c r="AS568" s="85"/>
      <c r="AT568" s="85"/>
      <c r="AU568" s="57"/>
      <c r="AV568" s="106"/>
      <c r="AW568" s="57"/>
      <c r="AX568" s="57"/>
      <c r="AY568" s="57"/>
      <c r="AZ568" s="57"/>
      <c r="BA568" s="85"/>
      <c r="BB568" s="57"/>
      <c r="BC568" s="85"/>
      <c r="BD568" s="85"/>
      <c r="BE568" s="85"/>
      <c r="BF568" s="85"/>
      <c r="BG568" s="85"/>
      <c r="BH568" s="57"/>
      <c r="BI568" s="106"/>
      <c r="BJ568" s="57"/>
      <c r="BK568" s="57"/>
      <c r="BL568" s="57"/>
      <c r="BM568" s="57"/>
    </row>
    <row r="569" spans="1:65" s="7" customFormat="1" ht="17.100000000000001" customHeight="1" x14ac:dyDescent="0.2">
      <c r="A569" s="85"/>
      <c r="B569" s="686"/>
      <c r="C569" s="686"/>
      <c r="D569" s="698"/>
      <c r="E569" s="698"/>
      <c r="F569" s="698"/>
      <c r="G569" s="698"/>
      <c r="H569" s="57"/>
      <c r="I569" s="101"/>
      <c r="J569" s="85"/>
      <c r="K569" s="57"/>
      <c r="L569" s="57"/>
      <c r="M569" s="57"/>
      <c r="N569" s="85"/>
      <c r="O569" s="686"/>
      <c r="P569" s="686"/>
      <c r="Q569" s="698"/>
      <c r="R569" s="698"/>
      <c r="S569" s="698"/>
      <c r="T569" s="698"/>
      <c r="U569" s="57"/>
      <c r="V569" s="106"/>
      <c r="W569" s="57"/>
      <c r="X569" s="57"/>
      <c r="Y569" s="57"/>
      <c r="Z569" s="57"/>
      <c r="AA569" s="85"/>
      <c r="AB569" s="686"/>
      <c r="AC569" s="686"/>
      <c r="AD569" s="698"/>
      <c r="AE569" s="698"/>
      <c r="AF569" s="698"/>
      <c r="AG569" s="698"/>
      <c r="AH569" s="57"/>
      <c r="AI569" s="106"/>
      <c r="AJ569" s="57"/>
      <c r="AK569" s="57"/>
      <c r="AL569" s="57"/>
      <c r="AM569" s="57"/>
      <c r="AN569" s="85"/>
      <c r="AO569" s="686"/>
      <c r="AP569" s="686"/>
      <c r="AQ569" s="698"/>
      <c r="AR569" s="698"/>
      <c r="AS569" s="698"/>
      <c r="AT569" s="698"/>
      <c r="AU569" s="57"/>
      <c r="AV569" s="106"/>
      <c r="AW569" s="57"/>
      <c r="AX569" s="57"/>
      <c r="AY569" s="57"/>
      <c r="AZ569" s="57"/>
      <c r="BA569" s="85"/>
      <c r="BB569" s="686"/>
      <c r="BC569" s="686"/>
      <c r="BD569" s="698"/>
      <c r="BE569" s="698"/>
      <c r="BF569" s="698"/>
      <c r="BG569" s="698"/>
      <c r="BH569" s="57"/>
      <c r="BI569" s="106"/>
      <c r="BJ569" s="57"/>
      <c r="BK569" s="57"/>
      <c r="BL569" s="57"/>
      <c r="BM569" s="57"/>
    </row>
    <row r="570" spans="1:65" s="7" customFormat="1" ht="17.100000000000001" customHeight="1" x14ac:dyDescent="0.2">
      <c r="A570" s="85"/>
      <c r="B570" s="686"/>
      <c r="C570" s="686"/>
      <c r="D570" s="699"/>
      <c r="E570" s="699"/>
      <c r="F570" s="699"/>
      <c r="G570" s="699"/>
      <c r="H570" s="57"/>
      <c r="I570" s="101"/>
      <c r="J570" s="85"/>
      <c r="K570" s="57"/>
      <c r="L570" s="57"/>
      <c r="M570" s="57"/>
      <c r="N570" s="85"/>
      <c r="O570" s="686"/>
      <c r="P570" s="686"/>
      <c r="Q570" s="699"/>
      <c r="R570" s="699"/>
      <c r="S570" s="699"/>
      <c r="T570" s="699"/>
      <c r="U570" s="57"/>
      <c r="V570" s="106"/>
      <c r="W570" s="57"/>
      <c r="X570" s="57"/>
      <c r="Y570" s="57"/>
      <c r="Z570" s="57"/>
      <c r="AA570" s="85"/>
      <c r="AB570" s="686"/>
      <c r="AC570" s="686"/>
      <c r="AD570" s="699"/>
      <c r="AE570" s="699"/>
      <c r="AF570" s="699"/>
      <c r="AG570" s="699"/>
      <c r="AH570" s="57"/>
      <c r="AI570" s="106"/>
      <c r="AJ570" s="57"/>
      <c r="AK570" s="57"/>
      <c r="AL570" s="57"/>
      <c r="AM570" s="57"/>
      <c r="AN570" s="85"/>
      <c r="AO570" s="686"/>
      <c r="AP570" s="686"/>
      <c r="AQ570" s="699"/>
      <c r="AR570" s="699"/>
      <c r="AS570" s="699"/>
      <c r="AT570" s="699"/>
      <c r="AU570" s="57"/>
      <c r="AV570" s="106"/>
      <c r="AW570" s="57"/>
      <c r="AX570" s="57"/>
      <c r="AY570" s="57"/>
      <c r="AZ570" s="57"/>
      <c r="BA570" s="85"/>
      <c r="BB570" s="686"/>
      <c r="BC570" s="686"/>
      <c r="BD570" s="699"/>
      <c r="BE570" s="699"/>
      <c r="BF570" s="699"/>
      <c r="BG570" s="699"/>
      <c r="BH570" s="57"/>
      <c r="BI570" s="106"/>
      <c r="BJ570" s="57"/>
      <c r="BK570" s="57"/>
      <c r="BL570" s="57"/>
      <c r="BM570" s="57"/>
    </row>
    <row r="571" spans="1:65" s="7" customFormat="1" ht="17.100000000000001" customHeight="1" x14ac:dyDescent="0.2">
      <c r="A571" s="85"/>
      <c r="B571" s="686"/>
      <c r="C571" s="686"/>
      <c r="D571" s="698"/>
      <c r="E571" s="698"/>
      <c r="F571" s="698"/>
      <c r="G571" s="698"/>
      <c r="H571" s="57"/>
      <c r="I571" s="101"/>
      <c r="J571" s="85"/>
      <c r="K571" s="57"/>
      <c r="L571" s="57"/>
      <c r="M571" s="57"/>
      <c r="N571" s="85"/>
      <c r="O571" s="686"/>
      <c r="P571" s="686"/>
      <c r="Q571" s="698"/>
      <c r="R571" s="698"/>
      <c r="S571" s="698"/>
      <c r="T571" s="698"/>
      <c r="U571" s="57"/>
      <c r="V571" s="106"/>
      <c r="W571" s="57"/>
      <c r="X571" s="57"/>
      <c r="Y571" s="57"/>
      <c r="Z571" s="57"/>
      <c r="AA571" s="85"/>
      <c r="AB571" s="686"/>
      <c r="AC571" s="686"/>
      <c r="AD571" s="698"/>
      <c r="AE571" s="698"/>
      <c r="AF571" s="698"/>
      <c r="AG571" s="698"/>
      <c r="AH571" s="57"/>
      <c r="AI571" s="106"/>
      <c r="AJ571" s="57"/>
      <c r="AK571" s="57"/>
      <c r="AL571" s="57"/>
      <c r="AM571" s="57"/>
      <c r="AN571" s="85"/>
      <c r="AO571" s="686"/>
      <c r="AP571" s="686"/>
      <c r="AQ571" s="698"/>
      <c r="AR571" s="698"/>
      <c r="AS571" s="698"/>
      <c r="AT571" s="698"/>
      <c r="AU571" s="57"/>
      <c r="AV571" s="106"/>
      <c r="AW571" s="57"/>
      <c r="AX571" s="57"/>
      <c r="AY571" s="57"/>
      <c r="AZ571" s="57"/>
      <c r="BA571" s="85"/>
      <c r="BB571" s="686"/>
      <c r="BC571" s="686"/>
      <c r="BD571" s="698"/>
      <c r="BE571" s="698"/>
      <c r="BF571" s="698"/>
      <c r="BG571" s="698"/>
      <c r="BH571" s="57"/>
      <c r="BI571" s="106"/>
      <c r="BJ571" s="57"/>
      <c r="BK571" s="57"/>
      <c r="BL571" s="57"/>
      <c r="BM571" s="57"/>
    </row>
    <row r="572" spans="1:65" s="7" customFormat="1" ht="17.100000000000001" customHeight="1" x14ac:dyDescent="0.2">
      <c r="A572" s="85"/>
      <c r="B572" s="688"/>
      <c r="C572" s="688"/>
      <c r="D572" s="695"/>
      <c r="E572" s="695"/>
      <c r="F572" s="695"/>
      <c r="G572" s="695"/>
      <c r="H572" s="57"/>
      <c r="I572" s="101"/>
      <c r="J572" s="85"/>
      <c r="K572" s="57"/>
      <c r="L572" s="57"/>
      <c r="M572" s="57"/>
      <c r="N572" s="85"/>
      <c r="O572" s="688"/>
      <c r="P572" s="688"/>
      <c r="Q572" s="695"/>
      <c r="R572" s="695"/>
      <c r="S572" s="695"/>
      <c r="T572" s="695"/>
      <c r="U572" s="57"/>
      <c r="V572" s="106"/>
      <c r="W572" s="57"/>
      <c r="X572" s="57"/>
      <c r="Y572" s="57"/>
      <c r="Z572" s="57"/>
      <c r="AA572" s="85"/>
      <c r="AB572" s="688"/>
      <c r="AC572" s="688"/>
      <c r="AD572" s="695"/>
      <c r="AE572" s="695"/>
      <c r="AF572" s="695"/>
      <c r="AG572" s="695"/>
      <c r="AH572" s="57"/>
      <c r="AI572" s="106"/>
      <c r="AJ572" s="57"/>
      <c r="AK572" s="57"/>
      <c r="AL572" s="57"/>
      <c r="AM572" s="57"/>
      <c r="AN572" s="85"/>
      <c r="AO572" s="688"/>
      <c r="AP572" s="688"/>
      <c r="AQ572" s="695"/>
      <c r="AR572" s="695"/>
      <c r="AS572" s="695"/>
      <c r="AT572" s="695"/>
      <c r="AU572" s="57"/>
      <c r="AV572" s="106"/>
      <c r="AW572" s="57"/>
      <c r="AX572" s="57"/>
      <c r="AY572" s="57"/>
      <c r="AZ572" s="57"/>
      <c r="BA572" s="85"/>
      <c r="BB572" s="688"/>
      <c r="BC572" s="688"/>
      <c r="BD572" s="695"/>
      <c r="BE572" s="695"/>
      <c r="BF572" s="695"/>
      <c r="BG572" s="695"/>
      <c r="BH572" s="57"/>
      <c r="BI572" s="106"/>
      <c r="BJ572" s="57"/>
      <c r="BK572" s="57"/>
      <c r="BL572" s="57"/>
      <c r="BM572" s="57"/>
    </row>
    <row r="573" spans="1:65" s="7" customFormat="1" ht="17.100000000000001" customHeight="1" x14ac:dyDescent="0.2">
      <c r="A573" s="85"/>
      <c r="B573" s="685"/>
      <c r="C573" s="685"/>
      <c r="D573" s="695"/>
      <c r="E573" s="695"/>
      <c r="F573" s="695"/>
      <c r="G573" s="695"/>
      <c r="H573" s="57"/>
      <c r="I573" s="101"/>
      <c r="J573" s="85"/>
      <c r="K573" s="57"/>
      <c r="L573" s="57"/>
      <c r="M573" s="57"/>
      <c r="N573" s="85"/>
      <c r="O573" s="685"/>
      <c r="P573" s="685"/>
      <c r="Q573" s="695"/>
      <c r="R573" s="695"/>
      <c r="S573" s="695"/>
      <c r="T573" s="695"/>
      <c r="U573" s="57"/>
      <c r="V573" s="106"/>
      <c r="W573" s="57"/>
      <c r="X573" s="57"/>
      <c r="Y573" s="57"/>
      <c r="Z573" s="57"/>
      <c r="AA573" s="85"/>
      <c r="AB573" s="685"/>
      <c r="AC573" s="685"/>
      <c r="AD573" s="695"/>
      <c r="AE573" s="695"/>
      <c r="AF573" s="695"/>
      <c r="AG573" s="695"/>
      <c r="AH573" s="57"/>
      <c r="AI573" s="106"/>
      <c r="AJ573" s="57"/>
      <c r="AK573" s="57"/>
      <c r="AL573" s="57"/>
      <c r="AM573" s="57"/>
      <c r="AN573" s="85"/>
      <c r="AO573" s="685"/>
      <c r="AP573" s="685"/>
      <c r="AQ573" s="695"/>
      <c r="AR573" s="695"/>
      <c r="AS573" s="695"/>
      <c r="AT573" s="695"/>
      <c r="AU573" s="57"/>
      <c r="AV573" s="106"/>
      <c r="AW573" s="57"/>
      <c r="AX573" s="57"/>
      <c r="AY573" s="57"/>
      <c r="AZ573" s="57"/>
      <c r="BA573" s="85"/>
      <c r="BB573" s="685"/>
      <c r="BC573" s="685"/>
      <c r="BD573" s="695"/>
      <c r="BE573" s="695"/>
      <c r="BF573" s="695"/>
      <c r="BG573" s="695"/>
      <c r="BH573" s="57"/>
      <c r="BI573" s="106"/>
      <c r="BJ573" s="57"/>
      <c r="BK573" s="57"/>
      <c r="BL573" s="57"/>
      <c r="BM573" s="57"/>
    </row>
    <row r="574" spans="1:65" s="7" customFormat="1" ht="17.100000000000001" customHeight="1" x14ac:dyDescent="0.2">
      <c r="A574" s="85"/>
      <c r="B574" s="685"/>
      <c r="C574" s="685"/>
      <c r="D574" s="695"/>
      <c r="E574" s="695"/>
      <c r="F574" s="695"/>
      <c r="G574" s="695"/>
      <c r="H574" s="57"/>
      <c r="I574" s="101"/>
      <c r="J574" s="85"/>
      <c r="K574" s="57"/>
      <c r="L574" s="57"/>
      <c r="M574" s="57"/>
      <c r="N574" s="85"/>
      <c r="O574" s="685"/>
      <c r="P574" s="685"/>
      <c r="Q574" s="695"/>
      <c r="R574" s="695"/>
      <c r="S574" s="695"/>
      <c r="T574" s="695"/>
      <c r="U574" s="57"/>
      <c r="V574" s="106"/>
      <c r="W574" s="57"/>
      <c r="X574" s="57"/>
      <c r="Y574" s="57"/>
      <c r="Z574" s="57"/>
      <c r="AA574" s="85"/>
      <c r="AB574" s="685"/>
      <c r="AC574" s="685"/>
      <c r="AD574" s="695"/>
      <c r="AE574" s="695"/>
      <c r="AF574" s="695"/>
      <c r="AG574" s="695"/>
      <c r="AH574" s="57"/>
      <c r="AI574" s="106"/>
      <c r="AJ574" s="57"/>
      <c r="AK574" s="57"/>
      <c r="AL574" s="57"/>
      <c r="AM574" s="57"/>
      <c r="AN574" s="85"/>
      <c r="AO574" s="685"/>
      <c r="AP574" s="685"/>
      <c r="AQ574" s="695"/>
      <c r="AR574" s="695"/>
      <c r="AS574" s="695"/>
      <c r="AT574" s="695"/>
      <c r="AU574" s="57"/>
      <c r="AV574" s="106"/>
      <c r="AW574" s="57"/>
      <c r="AX574" s="57"/>
      <c r="AY574" s="57"/>
      <c r="AZ574" s="57"/>
      <c r="BA574" s="85"/>
      <c r="BB574" s="685"/>
      <c r="BC574" s="685"/>
      <c r="BD574" s="695"/>
      <c r="BE574" s="695"/>
      <c r="BF574" s="695"/>
      <c r="BG574" s="695"/>
      <c r="BH574" s="57"/>
      <c r="BI574" s="106"/>
      <c r="BJ574" s="57"/>
      <c r="BK574" s="57"/>
      <c r="BL574" s="57"/>
      <c r="BM574" s="57"/>
    </row>
    <row r="575" spans="1:65" s="7" customFormat="1" ht="17.100000000000001" customHeight="1" x14ac:dyDescent="0.2">
      <c r="A575" s="85"/>
      <c r="B575" s="685"/>
      <c r="C575" s="685"/>
      <c r="D575" s="695"/>
      <c r="E575" s="695"/>
      <c r="F575" s="695"/>
      <c r="G575" s="695"/>
      <c r="H575" s="57"/>
      <c r="I575" s="101"/>
      <c r="J575" s="85"/>
      <c r="K575" s="57"/>
      <c r="L575" s="57"/>
      <c r="M575" s="57"/>
      <c r="N575" s="85"/>
      <c r="O575" s="685"/>
      <c r="P575" s="685"/>
      <c r="Q575" s="695"/>
      <c r="R575" s="695"/>
      <c r="S575" s="695"/>
      <c r="T575" s="695"/>
      <c r="U575" s="57"/>
      <c r="V575" s="106"/>
      <c r="W575" s="57"/>
      <c r="X575" s="57"/>
      <c r="Y575" s="57"/>
      <c r="Z575" s="57"/>
      <c r="AA575" s="85"/>
      <c r="AB575" s="685"/>
      <c r="AC575" s="685"/>
      <c r="AD575" s="695"/>
      <c r="AE575" s="695"/>
      <c r="AF575" s="695"/>
      <c r="AG575" s="695"/>
      <c r="AH575" s="57"/>
      <c r="AI575" s="106"/>
      <c r="AJ575" s="57"/>
      <c r="AK575" s="57"/>
      <c r="AL575" s="57"/>
      <c r="AM575" s="57"/>
      <c r="AN575" s="85"/>
      <c r="AO575" s="685"/>
      <c r="AP575" s="685"/>
      <c r="AQ575" s="695"/>
      <c r="AR575" s="695"/>
      <c r="AS575" s="695"/>
      <c r="AT575" s="695"/>
      <c r="AU575" s="57"/>
      <c r="AV575" s="106"/>
      <c r="AW575" s="57"/>
      <c r="AX575" s="57"/>
      <c r="AY575" s="57"/>
      <c r="AZ575" s="57"/>
      <c r="BA575" s="85"/>
      <c r="BB575" s="685"/>
      <c r="BC575" s="685"/>
      <c r="BD575" s="695"/>
      <c r="BE575" s="695"/>
      <c r="BF575" s="695"/>
      <c r="BG575" s="695"/>
      <c r="BH575" s="57"/>
      <c r="BI575" s="106"/>
      <c r="BJ575" s="57"/>
      <c r="BK575" s="57"/>
      <c r="BL575" s="57"/>
      <c r="BM575" s="57"/>
    </row>
    <row r="576" spans="1:65" s="7" customFormat="1" ht="17.100000000000001" customHeight="1" x14ac:dyDescent="0.2">
      <c r="A576" s="85"/>
      <c r="B576" s="685"/>
      <c r="C576" s="685"/>
      <c r="D576" s="695"/>
      <c r="E576" s="695"/>
      <c r="F576" s="695"/>
      <c r="G576" s="695"/>
      <c r="H576" s="57"/>
      <c r="I576" s="101"/>
      <c r="J576" s="85"/>
      <c r="K576" s="57"/>
      <c r="L576" s="57"/>
      <c r="M576" s="57"/>
      <c r="N576" s="85"/>
      <c r="O576" s="685"/>
      <c r="P576" s="685"/>
      <c r="Q576" s="695"/>
      <c r="R576" s="695"/>
      <c r="S576" s="695"/>
      <c r="T576" s="695"/>
      <c r="U576" s="57"/>
      <c r="V576" s="106"/>
      <c r="W576" s="57"/>
      <c r="X576" s="57"/>
      <c r="Y576" s="57"/>
      <c r="Z576" s="57"/>
      <c r="AA576" s="85"/>
      <c r="AB576" s="685"/>
      <c r="AC576" s="685"/>
      <c r="AD576" s="695"/>
      <c r="AE576" s="695"/>
      <c r="AF576" s="695"/>
      <c r="AG576" s="695"/>
      <c r="AH576" s="57"/>
      <c r="AI576" s="106"/>
      <c r="AJ576" s="57"/>
      <c r="AK576" s="57"/>
      <c r="AL576" s="57"/>
      <c r="AM576" s="57"/>
      <c r="AN576" s="85"/>
      <c r="AO576" s="685"/>
      <c r="AP576" s="685"/>
      <c r="AQ576" s="695"/>
      <c r="AR576" s="695"/>
      <c r="AS576" s="695"/>
      <c r="AT576" s="695"/>
      <c r="AU576" s="57"/>
      <c r="AV576" s="106"/>
      <c r="AW576" s="57"/>
      <c r="AX576" s="57"/>
      <c r="AY576" s="57"/>
      <c r="AZ576" s="57"/>
      <c r="BA576" s="85"/>
      <c r="BB576" s="685"/>
      <c r="BC576" s="685"/>
      <c r="BD576" s="695"/>
      <c r="BE576" s="695"/>
      <c r="BF576" s="695"/>
      <c r="BG576" s="695"/>
      <c r="BH576" s="57"/>
      <c r="BI576" s="106"/>
      <c r="BJ576" s="57"/>
      <c r="BK576" s="57"/>
      <c r="BL576" s="57"/>
      <c r="BM576" s="57"/>
    </row>
    <row r="577" spans="1:65" s="7" customFormat="1" ht="17.100000000000001" customHeight="1" x14ac:dyDescent="0.2">
      <c r="A577" s="85"/>
      <c r="B577" s="685"/>
      <c r="C577" s="685"/>
      <c r="D577" s="695"/>
      <c r="E577" s="695"/>
      <c r="F577" s="695"/>
      <c r="G577" s="695"/>
      <c r="H577" s="57"/>
      <c r="I577" s="101"/>
      <c r="J577" s="85"/>
      <c r="K577" s="57"/>
      <c r="L577" s="57"/>
      <c r="M577" s="57"/>
      <c r="N577" s="85"/>
      <c r="O577" s="685"/>
      <c r="P577" s="685"/>
      <c r="Q577" s="695"/>
      <c r="R577" s="695"/>
      <c r="S577" s="695"/>
      <c r="T577" s="695"/>
      <c r="U577" s="57"/>
      <c r="V577" s="106"/>
      <c r="W577" s="57"/>
      <c r="X577" s="57"/>
      <c r="Y577" s="57"/>
      <c r="Z577" s="57"/>
      <c r="AA577" s="85"/>
      <c r="AB577" s="685"/>
      <c r="AC577" s="685"/>
      <c r="AD577" s="695"/>
      <c r="AE577" s="695"/>
      <c r="AF577" s="695"/>
      <c r="AG577" s="695"/>
      <c r="AH577" s="57"/>
      <c r="AI577" s="106"/>
      <c r="AJ577" s="57"/>
      <c r="AK577" s="57"/>
      <c r="AL577" s="57"/>
      <c r="AM577" s="57"/>
      <c r="AN577" s="85"/>
      <c r="AO577" s="685"/>
      <c r="AP577" s="685"/>
      <c r="AQ577" s="695"/>
      <c r="AR577" s="695"/>
      <c r="AS577" s="695"/>
      <c r="AT577" s="695"/>
      <c r="AU577" s="57"/>
      <c r="AV577" s="106"/>
      <c r="AW577" s="57"/>
      <c r="AX577" s="57"/>
      <c r="AY577" s="57"/>
      <c r="AZ577" s="57"/>
      <c r="BA577" s="85"/>
      <c r="BB577" s="685"/>
      <c r="BC577" s="685"/>
      <c r="BD577" s="695"/>
      <c r="BE577" s="695"/>
      <c r="BF577" s="695"/>
      <c r="BG577" s="695"/>
      <c r="BH577" s="57"/>
      <c r="BI577" s="106"/>
      <c r="BJ577" s="57"/>
      <c r="BK577" s="57"/>
      <c r="BL577" s="57"/>
      <c r="BM577" s="57"/>
    </row>
    <row r="578" spans="1:65" s="7" customFormat="1" ht="17.100000000000001" customHeight="1" x14ac:dyDescent="0.2">
      <c r="A578" s="85"/>
      <c r="B578" s="685"/>
      <c r="C578" s="685"/>
      <c r="D578" s="695"/>
      <c r="E578" s="695"/>
      <c r="F578" s="695"/>
      <c r="G578" s="695"/>
      <c r="H578" s="57"/>
      <c r="I578" s="101"/>
      <c r="J578" s="85"/>
      <c r="K578" s="57"/>
      <c r="L578" s="57"/>
      <c r="M578" s="57"/>
      <c r="N578" s="85"/>
      <c r="O578" s="685"/>
      <c r="P578" s="685"/>
      <c r="Q578" s="695"/>
      <c r="R578" s="695"/>
      <c r="S578" s="695"/>
      <c r="T578" s="695"/>
      <c r="U578" s="57"/>
      <c r="V578" s="106"/>
      <c r="W578" s="57"/>
      <c r="X578" s="57"/>
      <c r="Y578" s="57"/>
      <c r="Z578" s="57"/>
      <c r="AA578" s="85"/>
      <c r="AB578" s="685"/>
      <c r="AC578" s="685"/>
      <c r="AD578" s="695"/>
      <c r="AE578" s="695"/>
      <c r="AF578" s="695"/>
      <c r="AG578" s="695"/>
      <c r="AH578" s="57"/>
      <c r="AI578" s="106"/>
      <c r="AJ578" s="57"/>
      <c r="AK578" s="57"/>
      <c r="AL578" s="57"/>
      <c r="AM578" s="57"/>
      <c r="AN578" s="85"/>
      <c r="AO578" s="685"/>
      <c r="AP578" s="685"/>
      <c r="AQ578" s="695"/>
      <c r="AR578" s="695"/>
      <c r="AS578" s="695"/>
      <c r="AT578" s="695"/>
      <c r="AU578" s="57"/>
      <c r="AV578" s="106"/>
      <c r="AW578" s="57"/>
      <c r="AX578" s="57"/>
      <c r="AY578" s="57"/>
      <c r="AZ578" s="57"/>
      <c r="BA578" s="85"/>
      <c r="BB578" s="685"/>
      <c r="BC578" s="685"/>
      <c r="BD578" s="695"/>
      <c r="BE578" s="695"/>
      <c r="BF578" s="695"/>
      <c r="BG578" s="695"/>
      <c r="BH578" s="57"/>
      <c r="BI578" s="106"/>
      <c r="BJ578" s="57"/>
      <c r="BK578" s="57"/>
      <c r="BL578" s="57"/>
      <c r="BM578" s="57"/>
    </row>
    <row r="579" spans="1:65" s="7" customFormat="1" ht="17.100000000000001" customHeight="1" x14ac:dyDescent="0.2">
      <c r="A579" s="85"/>
      <c r="B579" s="685"/>
      <c r="C579" s="685"/>
      <c r="D579" s="695"/>
      <c r="E579" s="695"/>
      <c r="F579" s="695"/>
      <c r="G579" s="695"/>
      <c r="H579" s="57"/>
      <c r="I579" s="101"/>
      <c r="J579" s="85"/>
      <c r="K579" s="57"/>
      <c r="L579" s="57"/>
      <c r="M579" s="57"/>
      <c r="N579" s="85"/>
      <c r="O579" s="685"/>
      <c r="P579" s="685"/>
      <c r="Q579" s="695"/>
      <c r="R579" s="695"/>
      <c r="S579" s="695"/>
      <c r="T579" s="695"/>
      <c r="U579" s="57"/>
      <c r="V579" s="106"/>
      <c r="W579" s="57"/>
      <c r="X579" s="57"/>
      <c r="Y579" s="57"/>
      <c r="Z579" s="57"/>
      <c r="AA579" s="85"/>
      <c r="AB579" s="685"/>
      <c r="AC579" s="685"/>
      <c r="AD579" s="695"/>
      <c r="AE579" s="695"/>
      <c r="AF579" s="695"/>
      <c r="AG579" s="695"/>
      <c r="AH579" s="57"/>
      <c r="AI579" s="106"/>
      <c r="AJ579" s="57"/>
      <c r="AK579" s="57"/>
      <c r="AL579" s="57"/>
      <c r="AM579" s="57"/>
      <c r="AN579" s="85"/>
      <c r="AO579" s="685"/>
      <c r="AP579" s="685"/>
      <c r="AQ579" s="695"/>
      <c r="AR579" s="695"/>
      <c r="AS579" s="695"/>
      <c r="AT579" s="695"/>
      <c r="AU579" s="57"/>
      <c r="AV579" s="106"/>
      <c r="AW579" s="57"/>
      <c r="AX579" s="57"/>
      <c r="AY579" s="57"/>
      <c r="AZ579" s="57"/>
      <c r="BA579" s="85"/>
      <c r="BB579" s="685"/>
      <c r="BC579" s="685"/>
      <c r="BD579" s="695"/>
      <c r="BE579" s="695"/>
      <c r="BF579" s="695"/>
      <c r="BG579" s="695"/>
      <c r="BH579" s="57"/>
      <c r="BI579" s="106"/>
      <c r="BJ579" s="57"/>
      <c r="BK579" s="57"/>
      <c r="BL579" s="57"/>
      <c r="BM579" s="57"/>
    </row>
    <row r="580" spans="1:65" s="7" customFormat="1" ht="17.100000000000001" customHeight="1" x14ac:dyDescent="0.2">
      <c r="A580" s="85"/>
      <c r="B580" s="685"/>
      <c r="C580" s="685"/>
      <c r="D580" s="695"/>
      <c r="E580" s="695"/>
      <c r="F580" s="695"/>
      <c r="G580" s="695"/>
      <c r="H580" s="57"/>
      <c r="I580" s="101"/>
      <c r="J580" s="85"/>
      <c r="K580" s="57"/>
      <c r="L580" s="57"/>
      <c r="M580" s="57"/>
      <c r="N580" s="85"/>
      <c r="O580" s="685"/>
      <c r="P580" s="685"/>
      <c r="Q580" s="695"/>
      <c r="R580" s="695"/>
      <c r="S580" s="695"/>
      <c r="T580" s="695"/>
      <c r="U580" s="57"/>
      <c r="V580" s="106"/>
      <c r="W580" s="57"/>
      <c r="X580" s="57"/>
      <c r="Y580" s="57"/>
      <c r="Z580" s="57"/>
      <c r="AA580" s="85"/>
      <c r="AB580" s="685"/>
      <c r="AC580" s="685"/>
      <c r="AD580" s="695"/>
      <c r="AE580" s="695"/>
      <c r="AF580" s="695"/>
      <c r="AG580" s="695"/>
      <c r="AH580" s="57"/>
      <c r="AI580" s="106"/>
      <c r="AJ580" s="57"/>
      <c r="AK580" s="57"/>
      <c r="AL580" s="57"/>
      <c r="AM580" s="57"/>
      <c r="AN580" s="85"/>
      <c r="AO580" s="685"/>
      <c r="AP580" s="685"/>
      <c r="AQ580" s="695"/>
      <c r="AR580" s="695"/>
      <c r="AS580" s="695"/>
      <c r="AT580" s="695"/>
      <c r="AU580" s="57"/>
      <c r="AV580" s="106"/>
      <c r="AW580" s="57"/>
      <c r="AX580" s="57"/>
      <c r="AY580" s="57"/>
      <c r="AZ580" s="57"/>
      <c r="BA580" s="85"/>
      <c r="BB580" s="685"/>
      <c r="BC580" s="685"/>
      <c r="BD580" s="695"/>
      <c r="BE580" s="695"/>
      <c r="BF580" s="695"/>
      <c r="BG580" s="695"/>
      <c r="BH580" s="57"/>
      <c r="BI580" s="106"/>
      <c r="BJ580" s="57"/>
      <c r="BK580" s="57"/>
      <c r="BL580" s="57"/>
      <c r="BM580" s="57"/>
    </row>
    <row r="581" spans="1:65" s="7" customFormat="1" ht="17.100000000000001" customHeight="1" x14ac:dyDescent="0.2">
      <c r="A581" s="85"/>
      <c r="B581" s="685"/>
      <c r="C581" s="685"/>
      <c r="D581" s="695"/>
      <c r="E581" s="695"/>
      <c r="F581" s="695"/>
      <c r="G581" s="695"/>
      <c r="H581" s="57"/>
      <c r="I581" s="101"/>
      <c r="J581" s="85"/>
      <c r="K581" s="57"/>
      <c r="L581" s="57"/>
      <c r="M581" s="57"/>
      <c r="N581" s="85"/>
      <c r="O581" s="685"/>
      <c r="P581" s="685"/>
      <c r="Q581" s="695"/>
      <c r="R581" s="695"/>
      <c r="S581" s="695"/>
      <c r="T581" s="695"/>
      <c r="U581" s="57"/>
      <c r="V581" s="106"/>
      <c r="W581" s="57"/>
      <c r="X581" s="57"/>
      <c r="Y581" s="57"/>
      <c r="Z581" s="57"/>
      <c r="AA581" s="85"/>
      <c r="AB581" s="685"/>
      <c r="AC581" s="685"/>
      <c r="AD581" s="695"/>
      <c r="AE581" s="695"/>
      <c r="AF581" s="695"/>
      <c r="AG581" s="695"/>
      <c r="AH581" s="57"/>
      <c r="AI581" s="106"/>
      <c r="AJ581" s="57"/>
      <c r="AK581" s="57"/>
      <c r="AL581" s="57"/>
      <c r="AM581" s="57"/>
      <c r="AN581" s="85"/>
      <c r="AO581" s="685"/>
      <c r="AP581" s="685"/>
      <c r="AQ581" s="695"/>
      <c r="AR581" s="695"/>
      <c r="AS581" s="695"/>
      <c r="AT581" s="695"/>
      <c r="AU581" s="57"/>
      <c r="AV581" s="106"/>
      <c r="AW581" s="57"/>
      <c r="AX581" s="57"/>
      <c r="AY581" s="57"/>
      <c r="AZ581" s="57"/>
      <c r="BA581" s="85"/>
      <c r="BB581" s="685"/>
      <c r="BC581" s="685"/>
      <c r="BD581" s="695"/>
      <c r="BE581" s="695"/>
      <c r="BF581" s="695"/>
      <c r="BG581" s="695"/>
      <c r="BH581" s="57"/>
      <c r="BI581" s="106"/>
      <c r="BJ581" s="57"/>
      <c r="BK581" s="57"/>
      <c r="BL581" s="57"/>
      <c r="BM581" s="57"/>
    </row>
    <row r="582" spans="1:65" s="7" customFormat="1" ht="17.100000000000001" customHeight="1" x14ac:dyDescent="0.2">
      <c r="A582" s="85"/>
      <c r="B582" s="685"/>
      <c r="C582" s="685"/>
      <c r="D582" s="695"/>
      <c r="E582" s="695"/>
      <c r="F582" s="695"/>
      <c r="G582" s="695"/>
      <c r="H582" s="57"/>
      <c r="I582" s="101"/>
      <c r="J582" s="85"/>
      <c r="K582" s="57"/>
      <c r="L582" s="57"/>
      <c r="M582" s="57"/>
      <c r="N582" s="85"/>
      <c r="O582" s="685"/>
      <c r="P582" s="685"/>
      <c r="Q582" s="695"/>
      <c r="R582" s="695"/>
      <c r="S582" s="695"/>
      <c r="T582" s="695"/>
      <c r="U582" s="57"/>
      <c r="V582" s="106"/>
      <c r="W582" s="57"/>
      <c r="X582" s="57"/>
      <c r="Y582" s="57"/>
      <c r="Z582" s="57"/>
      <c r="AA582" s="85"/>
      <c r="AB582" s="685"/>
      <c r="AC582" s="685"/>
      <c r="AD582" s="695"/>
      <c r="AE582" s="695"/>
      <c r="AF582" s="695"/>
      <c r="AG582" s="695"/>
      <c r="AH582" s="57"/>
      <c r="AI582" s="106"/>
      <c r="AJ582" s="57"/>
      <c r="AK582" s="57"/>
      <c r="AL582" s="57"/>
      <c r="AM582" s="57"/>
      <c r="AN582" s="85"/>
      <c r="AO582" s="685"/>
      <c r="AP582" s="685"/>
      <c r="AQ582" s="695"/>
      <c r="AR582" s="695"/>
      <c r="AS582" s="695"/>
      <c r="AT582" s="695"/>
      <c r="AU582" s="57"/>
      <c r="AV582" s="106"/>
      <c r="AW582" s="57"/>
      <c r="AX582" s="57"/>
      <c r="AY582" s="57"/>
      <c r="AZ582" s="57"/>
      <c r="BA582" s="85"/>
      <c r="BB582" s="685"/>
      <c r="BC582" s="685"/>
      <c r="BD582" s="695"/>
      <c r="BE582" s="695"/>
      <c r="BF582" s="695"/>
      <c r="BG582" s="695"/>
      <c r="BH582" s="57"/>
      <c r="BI582" s="106"/>
      <c r="BJ582" s="57"/>
      <c r="BK582" s="57"/>
      <c r="BL582" s="57"/>
      <c r="BM582" s="57"/>
    </row>
    <row r="583" spans="1:65" s="7" customFormat="1" ht="17.100000000000001" customHeight="1" x14ac:dyDescent="0.2">
      <c r="A583" s="85"/>
      <c r="B583" s="685"/>
      <c r="C583" s="685"/>
      <c r="D583" s="695"/>
      <c r="E583" s="695"/>
      <c r="F583" s="695"/>
      <c r="G583" s="695"/>
      <c r="H583" s="57"/>
      <c r="I583" s="101"/>
      <c r="J583" s="85"/>
      <c r="K583" s="57"/>
      <c r="L583" s="57"/>
      <c r="M583" s="57"/>
      <c r="N583" s="85"/>
      <c r="O583" s="685"/>
      <c r="P583" s="685"/>
      <c r="Q583" s="695"/>
      <c r="R583" s="695"/>
      <c r="S583" s="695"/>
      <c r="T583" s="695"/>
      <c r="U583" s="57"/>
      <c r="V583" s="106"/>
      <c r="W583" s="57"/>
      <c r="X583" s="57"/>
      <c r="Y583" s="57"/>
      <c r="Z583" s="57"/>
      <c r="AA583" s="85"/>
      <c r="AB583" s="685"/>
      <c r="AC583" s="685"/>
      <c r="AD583" s="695"/>
      <c r="AE583" s="695"/>
      <c r="AF583" s="695"/>
      <c r="AG583" s="695"/>
      <c r="AH583" s="57"/>
      <c r="AI583" s="106"/>
      <c r="AJ583" s="57"/>
      <c r="AK583" s="57"/>
      <c r="AL583" s="57"/>
      <c r="AM583" s="57"/>
      <c r="AN583" s="85"/>
      <c r="AO583" s="685"/>
      <c r="AP583" s="685"/>
      <c r="AQ583" s="695"/>
      <c r="AR583" s="695"/>
      <c r="AS583" s="695"/>
      <c r="AT583" s="695"/>
      <c r="AU583" s="57"/>
      <c r="AV583" s="106"/>
      <c r="AW583" s="57"/>
      <c r="AX583" s="57"/>
      <c r="AY583" s="57"/>
      <c r="AZ583" s="57"/>
      <c r="BA583" s="85"/>
      <c r="BB583" s="685"/>
      <c r="BC583" s="685"/>
      <c r="BD583" s="695"/>
      <c r="BE583" s="695"/>
      <c r="BF583" s="695"/>
      <c r="BG583" s="695"/>
      <c r="BH583" s="57"/>
      <c r="BI583" s="106"/>
      <c r="BJ583" s="57"/>
      <c r="BK583" s="57"/>
      <c r="BL583" s="57"/>
      <c r="BM583" s="57"/>
    </row>
    <row r="584" spans="1:65" s="7" customFormat="1" ht="17.100000000000001" customHeight="1" x14ac:dyDescent="0.2">
      <c r="A584" s="85"/>
      <c r="B584" s="685"/>
      <c r="C584" s="685"/>
      <c r="D584" s="695"/>
      <c r="E584" s="695"/>
      <c r="F584" s="695"/>
      <c r="G584" s="695"/>
      <c r="H584" s="57"/>
      <c r="I584" s="101"/>
      <c r="J584" s="85"/>
      <c r="K584" s="57"/>
      <c r="L584" s="57"/>
      <c r="M584" s="57"/>
      <c r="N584" s="85"/>
      <c r="O584" s="685"/>
      <c r="P584" s="685"/>
      <c r="Q584" s="695"/>
      <c r="R584" s="695"/>
      <c r="S584" s="695"/>
      <c r="T584" s="695"/>
      <c r="U584" s="57"/>
      <c r="V584" s="106"/>
      <c r="W584" s="57"/>
      <c r="X584" s="57"/>
      <c r="Y584" s="57"/>
      <c r="Z584" s="57"/>
      <c r="AA584" s="85"/>
      <c r="AB584" s="685"/>
      <c r="AC584" s="685"/>
      <c r="AD584" s="695"/>
      <c r="AE584" s="695"/>
      <c r="AF584" s="695"/>
      <c r="AG584" s="695"/>
      <c r="AH584" s="57"/>
      <c r="AI584" s="106"/>
      <c r="AJ584" s="57"/>
      <c r="AK584" s="57"/>
      <c r="AL584" s="57"/>
      <c r="AM584" s="57"/>
      <c r="AN584" s="85"/>
      <c r="AO584" s="685"/>
      <c r="AP584" s="685"/>
      <c r="AQ584" s="695"/>
      <c r="AR584" s="695"/>
      <c r="AS584" s="695"/>
      <c r="AT584" s="695"/>
      <c r="AU584" s="57"/>
      <c r="AV584" s="106"/>
      <c r="AW584" s="57"/>
      <c r="AX584" s="57"/>
      <c r="AY584" s="57"/>
      <c r="AZ584" s="57"/>
      <c r="BA584" s="85"/>
      <c r="BB584" s="685"/>
      <c r="BC584" s="685"/>
      <c r="BD584" s="695"/>
      <c r="BE584" s="695"/>
      <c r="BF584" s="695"/>
      <c r="BG584" s="695"/>
      <c r="BH584" s="57"/>
      <c r="BI584" s="106"/>
      <c r="BJ584" s="57"/>
      <c r="BK584" s="57"/>
      <c r="BL584" s="57"/>
      <c r="BM584" s="57"/>
    </row>
    <row r="585" spans="1:65" s="7" customFormat="1" ht="17.100000000000001" customHeight="1" x14ac:dyDescent="0.2">
      <c r="A585" s="85"/>
      <c r="B585" s="685"/>
      <c r="C585" s="685"/>
      <c r="D585" s="695"/>
      <c r="E585" s="695"/>
      <c r="F585" s="695"/>
      <c r="G585" s="695"/>
      <c r="H585" s="57"/>
      <c r="I585" s="101"/>
      <c r="J585" s="85"/>
      <c r="K585" s="57"/>
      <c r="L585" s="57"/>
      <c r="M585" s="57"/>
      <c r="N585" s="85"/>
      <c r="O585" s="685"/>
      <c r="P585" s="685"/>
      <c r="Q585" s="695"/>
      <c r="R585" s="695"/>
      <c r="S585" s="695"/>
      <c r="T585" s="695"/>
      <c r="U585" s="57"/>
      <c r="V585" s="106"/>
      <c r="W585" s="57"/>
      <c r="X585" s="57"/>
      <c r="Y585" s="57"/>
      <c r="Z585" s="57"/>
      <c r="AA585" s="85"/>
      <c r="AB585" s="685"/>
      <c r="AC585" s="685"/>
      <c r="AD585" s="695"/>
      <c r="AE585" s="695"/>
      <c r="AF585" s="695"/>
      <c r="AG585" s="695"/>
      <c r="AH585" s="57"/>
      <c r="AI585" s="106"/>
      <c r="AJ585" s="57"/>
      <c r="AK585" s="57"/>
      <c r="AL585" s="57"/>
      <c r="AM585" s="57"/>
      <c r="AN585" s="85"/>
      <c r="AO585" s="685"/>
      <c r="AP585" s="685"/>
      <c r="AQ585" s="695"/>
      <c r="AR585" s="695"/>
      <c r="AS585" s="695"/>
      <c r="AT585" s="695"/>
      <c r="AU585" s="57"/>
      <c r="AV585" s="106"/>
      <c r="AW585" s="57"/>
      <c r="AX585" s="57"/>
      <c r="AY585" s="57"/>
      <c r="AZ585" s="57"/>
      <c r="BA585" s="85"/>
      <c r="BB585" s="685"/>
      <c r="BC585" s="685"/>
      <c r="BD585" s="695"/>
      <c r="BE585" s="695"/>
      <c r="BF585" s="695"/>
      <c r="BG585" s="695"/>
      <c r="BH585" s="57"/>
      <c r="BI585" s="106"/>
      <c r="BJ585" s="57"/>
      <c r="BK585" s="57"/>
      <c r="BL585" s="57"/>
      <c r="BM585" s="57"/>
    </row>
    <row r="586" spans="1:65" s="7" customFormat="1" ht="17.100000000000001" customHeight="1" x14ac:dyDescent="0.2">
      <c r="A586" s="85"/>
      <c r="B586" s="685"/>
      <c r="C586" s="685"/>
      <c r="D586" s="695"/>
      <c r="E586" s="695"/>
      <c r="F586" s="695"/>
      <c r="G586" s="695"/>
      <c r="H586" s="57"/>
      <c r="I586" s="101"/>
      <c r="J586" s="85"/>
      <c r="K586" s="57"/>
      <c r="L586" s="57"/>
      <c r="M586" s="57"/>
      <c r="N586" s="85"/>
      <c r="O586" s="685"/>
      <c r="P586" s="685"/>
      <c r="Q586" s="695"/>
      <c r="R586" s="695"/>
      <c r="S586" s="695"/>
      <c r="T586" s="695"/>
      <c r="U586" s="57"/>
      <c r="V586" s="106"/>
      <c r="W586" s="57"/>
      <c r="X586" s="57"/>
      <c r="Y586" s="57"/>
      <c r="Z586" s="57"/>
      <c r="AA586" s="85"/>
      <c r="AB586" s="685"/>
      <c r="AC586" s="685"/>
      <c r="AD586" s="695"/>
      <c r="AE586" s="695"/>
      <c r="AF586" s="695"/>
      <c r="AG586" s="695"/>
      <c r="AH586" s="57"/>
      <c r="AI586" s="106"/>
      <c r="AJ586" s="57"/>
      <c r="AK586" s="57"/>
      <c r="AL586" s="57"/>
      <c r="AM586" s="57"/>
      <c r="AN586" s="85"/>
      <c r="AO586" s="685"/>
      <c r="AP586" s="685"/>
      <c r="AQ586" s="695"/>
      <c r="AR586" s="695"/>
      <c r="AS586" s="695"/>
      <c r="AT586" s="695"/>
      <c r="AU586" s="57"/>
      <c r="AV586" s="106"/>
      <c r="AW586" s="57"/>
      <c r="AX586" s="57"/>
      <c r="AY586" s="57"/>
      <c r="AZ586" s="57"/>
      <c r="BA586" s="85"/>
      <c r="BB586" s="685"/>
      <c r="BC586" s="685"/>
      <c r="BD586" s="695"/>
      <c r="BE586" s="695"/>
      <c r="BF586" s="695"/>
      <c r="BG586" s="695"/>
      <c r="BH586" s="57"/>
      <c r="BI586" s="106"/>
      <c r="BJ586" s="57"/>
      <c r="BK586" s="57"/>
      <c r="BL586" s="57"/>
      <c r="BM586" s="57"/>
    </row>
    <row r="587" spans="1:65" s="7" customFormat="1" ht="17.100000000000001" customHeight="1" x14ac:dyDescent="0.2">
      <c r="A587" s="85"/>
      <c r="B587" s="685"/>
      <c r="C587" s="685"/>
      <c r="D587" s="695"/>
      <c r="E587" s="695"/>
      <c r="F587" s="695"/>
      <c r="G587" s="695"/>
      <c r="H587" s="57"/>
      <c r="I587" s="101"/>
      <c r="J587" s="85"/>
      <c r="K587" s="57"/>
      <c r="L587" s="57"/>
      <c r="M587" s="57"/>
      <c r="N587" s="85"/>
      <c r="O587" s="685"/>
      <c r="P587" s="685"/>
      <c r="Q587" s="695"/>
      <c r="R587" s="695"/>
      <c r="S587" s="695"/>
      <c r="T587" s="695"/>
      <c r="U587" s="57"/>
      <c r="V587" s="106"/>
      <c r="W587" s="57"/>
      <c r="X587" s="57"/>
      <c r="Y587" s="57"/>
      <c r="Z587" s="57"/>
      <c r="AA587" s="85"/>
      <c r="AB587" s="685"/>
      <c r="AC587" s="685"/>
      <c r="AD587" s="695"/>
      <c r="AE587" s="695"/>
      <c r="AF587" s="695"/>
      <c r="AG587" s="695"/>
      <c r="AH587" s="57"/>
      <c r="AI587" s="106"/>
      <c r="AJ587" s="57"/>
      <c r="AK587" s="57"/>
      <c r="AL587" s="57"/>
      <c r="AM587" s="57"/>
      <c r="AN587" s="85"/>
      <c r="AO587" s="685"/>
      <c r="AP587" s="685"/>
      <c r="AQ587" s="695"/>
      <c r="AR587" s="695"/>
      <c r="AS587" s="695"/>
      <c r="AT587" s="695"/>
      <c r="AU587" s="57"/>
      <c r="AV587" s="106"/>
      <c r="AW587" s="57"/>
      <c r="AX587" s="57"/>
      <c r="AY587" s="57"/>
      <c r="AZ587" s="57"/>
      <c r="BA587" s="85"/>
      <c r="BB587" s="685"/>
      <c r="BC587" s="685"/>
      <c r="BD587" s="695"/>
      <c r="BE587" s="695"/>
      <c r="BF587" s="695"/>
      <c r="BG587" s="695"/>
      <c r="BH587" s="57"/>
      <c r="BI587" s="106"/>
      <c r="BJ587" s="57"/>
      <c r="BK587" s="57"/>
      <c r="BL587" s="57"/>
      <c r="BM587" s="57"/>
    </row>
    <row r="588" spans="1:65" s="7" customFormat="1" ht="17.100000000000001" customHeight="1" x14ac:dyDescent="0.2">
      <c r="A588" s="85"/>
      <c r="B588" s="685"/>
      <c r="C588" s="685"/>
      <c r="D588" s="695"/>
      <c r="E588" s="695"/>
      <c r="F588" s="695"/>
      <c r="G588" s="695"/>
      <c r="H588" s="57"/>
      <c r="I588" s="101"/>
      <c r="J588" s="85"/>
      <c r="K588" s="57"/>
      <c r="L588" s="57"/>
      <c r="M588" s="57"/>
      <c r="N588" s="85"/>
      <c r="O588" s="685"/>
      <c r="P588" s="685"/>
      <c r="Q588" s="695"/>
      <c r="R588" s="695"/>
      <c r="S588" s="695"/>
      <c r="T588" s="695"/>
      <c r="U588" s="57"/>
      <c r="V588" s="106"/>
      <c r="W588" s="57"/>
      <c r="X588" s="57"/>
      <c r="Y588" s="57"/>
      <c r="Z588" s="57"/>
      <c r="AA588" s="85"/>
      <c r="AB588" s="685"/>
      <c r="AC588" s="685"/>
      <c r="AD588" s="695"/>
      <c r="AE588" s="695"/>
      <c r="AF588" s="695"/>
      <c r="AG588" s="695"/>
      <c r="AH588" s="57"/>
      <c r="AI588" s="106"/>
      <c r="AJ588" s="57"/>
      <c r="AK588" s="57"/>
      <c r="AL588" s="57"/>
      <c r="AM588" s="57"/>
      <c r="AN588" s="85"/>
      <c r="AO588" s="685"/>
      <c r="AP588" s="685"/>
      <c r="AQ588" s="695"/>
      <c r="AR588" s="695"/>
      <c r="AS588" s="695"/>
      <c r="AT588" s="695"/>
      <c r="AU588" s="57"/>
      <c r="AV588" s="106"/>
      <c r="AW588" s="57"/>
      <c r="AX588" s="57"/>
      <c r="AY588" s="57"/>
      <c r="AZ588" s="57"/>
      <c r="BA588" s="85"/>
      <c r="BB588" s="685"/>
      <c r="BC588" s="685"/>
      <c r="BD588" s="695"/>
      <c r="BE588" s="695"/>
      <c r="BF588" s="695"/>
      <c r="BG588" s="695"/>
      <c r="BH588" s="57"/>
      <c r="BI588" s="106"/>
      <c r="BJ588" s="57"/>
      <c r="BK588" s="57"/>
      <c r="BL588" s="57"/>
      <c r="BM588" s="57"/>
    </row>
    <row r="589" spans="1:65" s="7" customFormat="1" ht="17.100000000000001" customHeight="1" x14ac:dyDescent="0.2">
      <c r="A589" s="85"/>
      <c r="B589" s="685"/>
      <c r="C589" s="685"/>
      <c r="D589" s="695"/>
      <c r="E589" s="695"/>
      <c r="F589" s="695"/>
      <c r="G589" s="695"/>
      <c r="H589" s="57"/>
      <c r="I589" s="101"/>
      <c r="J589" s="85"/>
      <c r="K589" s="57"/>
      <c r="L589" s="57"/>
      <c r="M589" s="57"/>
      <c r="N589" s="85"/>
      <c r="O589" s="685"/>
      <c r="P589" s="685"/>
      <c r="Q589" s="695"/>
      <c r="R589" s="695"/>
      <c r="S589" s="695"/>
      <c r="T589" s="695"/>
      <c r="U589" s="57"/>
      <c r="V589" s="106"/>
      <c r="W589" s="57"/>
      <c r="X589" s="57"/>
      <c r="Y589" s="57"/>
      <c r="Z589" s="57"/>
      <c r="AA589" s="85"/>
      <c r="AB589" s="685"/>
      <c r="AC589" s="685"/>
      <c r="AD589" s="695"/>
      <c r="AE589" s="695"/>
      <c r="AF589" s="695"/>
      <c r="AG589" s="695"/>
      <c r="AH589" s="57"/>
      <c r="AI589" s="106"/>
      <c r="AJ589" s="57"/>
      <c r="AK589" s="57"/>
      <c r="AL589" s="57"/>
      <c r="AM589" s="57"/>
      <c r="AN589" s="85"/>
      <c r="AO589" s="685"/>
      <c r="AP589" s="685"/>
      <c r="AQ589" s="695"/>
      <c r="AR589" s="695"/>
      <c r="AS589" s="695"/>
      <c r="AT589" s="695"/>
      <c r="AU589" s="57"/>
      <c r="AV589" s="106"/>
      <c r="AW589" s="57"/>
      <c r="AX589" s="57"/>
      <c r="AY589" s="57"/>
      <c r="AZ589" s="57"/>
      <c r="BA589" s="85"/>
      <c r="BB589" s="685"/>
      <c r="BC589" s="685"/>
      <c r="BD589" s="695"/>
      <c r="BE589" s="695"/>
      <c r="BF589" s="695"/>
      <c r="BG589" s="695"/>
      <c r="BH589" s="57"/>
      <c r="BI589" s="106"/>
      <c r="BJ589" s="57"/>
      <c r="BK589" s="57"/>
      <c r="BL589" s="57"/>
      <c r="BM589" s="57"/>
    </row>
    <row r="590" spans="1:65" s="7" customFormat="1" ht="17.100000000000001" customHeight="1" x14ac:dyDescent="0.2">
      <c r="A590" s="85"/>
      <c r="B590" s="685"/>
      <c r="C590" s="685"/>
      <c r="D590" s="695"/>
      <c r="E590" s="695"/>
      <c r="F590" s="695"/>
      <c r="G590" s="695"/>
      <c r="H590" s="57"/>
      <c r="I590" s="101"/>
      <c r="J590" s="85"/>
      <c r="K590" s="57"/>
      <c r="L590" s="57"/>
      <c r="M590" s="57"/>
      <c r="N590" s="85"/>
      <c r="O590" s="685"/>
      <c r="P590" s="685"/>
      <c r="Q590" s="695"/>
      <c r="R590" s="695"/>
      <c r="S590" s="695"/>
      <c r="T590" s="695"/>
      <c r="U590" s="57"/>
      <c r="V590" s="106"/>
      <c r="W590" s="57"/>
      <c r="X590" s="57"/>
      <c r="Y590" s="57"/>
      <c r="Z590" s="57"/>
      <c r="AA590" s="85"/>
      <c r="AB590" s="685"/>
      <c r="AC590" s="685"/>
      <c r="AD590" s="695"/>
      <c r="AE590" s="695"/>
      <c r="AF590" s="695"/>
      <c r="AG590" s="695"/>
      <c r="AH590" s="57"/>
      <c r="AI590" s="106"/>
      <c r="AJ590" s="57"/>
      <c r="AK590" s="57"/>
      <c r="AL590" s="57"/>
      <c r="AM590" s="57"/>
      <c r="AN590" s="85"/>
      <c r="AO590" s="685"/>
      <c r="AP590" s="685"/>
      <c r="AQ590" s="695"/>
      <c r="AR590" s="695"/>
      <c r="AS590" s="695"/>
      <c r="AT590" s="695"/>
      <c r="AU590" s="57"/>
      <c r="AV590" s="106"/>
      <c r="AW590" s="57"/>
      <c r="AX590" s="57"/>
      <c r="AY590" s="57"/>
      <c r="AZ590" s="57"/>
      <c r="BA590" s="85"/>
      <c r="BB590" s="685"/>
      <c r="BC590" s="685"/>
      <c r="BD590" s="695"/>
      <c r="BE590" s="695"/>
      <c r="BF590" s="695"/>
      <c r="BG590" s="695"/>
      <c r="BH590" s="57"/>
      <c r="BI590" s="106"/>
      <c r="BJ590" s="57"/>
      <c r="BK590" s="57"/>
      <c r="BL590" s="57"/>
      <c r="BM590" s="57"/>
    </row>
    <row r="591" spans="1:65" s="7" customFormat="1" ht="17.100000000000001" customHeight="1" x14ac:dyDescent="0.2">
      <c r="A591" s="85"/>
      <c r="B591" s="685"/>
      <c r="C591" s="685"/>
      <c r="D591" s="695"/>
      <c r="E591" s="695"/>
      <c r="F591" s="695"/>
      <c r="G591" s="695"/>
      <c r="H591" s="57"/>
      <c r="I591" s="101"/>
      <c r="J591" s="85"/>
      <c r="K591" s="57"/>
      <c r="L591" s="57"/>
      <c r="M591" s="57"/>
      <c r="N591" s="85"/>
      <c r="O591" s="685"/>
      <c r="P591" s="685"/>
      <c r="Q591" s="695"/>
      <c r="R591" s="695"/>
      <c r="S591" s="695"/>
      <c r="T591" s="695"/>
      <c r="U591" s="57"/>
      <c r="V591" s="106"/>
      <c r="W591" s="57"/>
      <c r="X591" s="57"/>
      <c r="Y591" s="57"/>
      <c r="Z591" s="57"/>
      <c r="AA591" s="85"/>
      <c r="AB591" s="685"/>
      <c r="AC591" s="685"/>
      <c r="AD591" s="695"/>
      <c r="AE591" s="695"/>
      <c r="AF591" s="695"/>
      <c r="AG591" s="695"/>
      <c r="AH591" s="57"/>
      <c r="AI591" s="106"/>
      <c r="AJ591" s="57"/>
      <c r="AK591" s="57"/>
      <c r="AL591" s="57"/>
      <c r="AM591" s="57"/>
      <c r="AN591" s="85"/>
      <c r="AO591" s="685"/>
      <c r="AP591" s="685"/>
      <c r="AQ591" s="695"/>
      <c r="AR591" s="695"/>
      <c r="AS591" s="695"/>
      <c r="AT591" s="695"/>
      <c r="AU591" s="57"/>
      <c r="AV591" s="106"/>
      <c r="AW591" s="57"/>
      <c r="AX591" s="57"/>
      <c r="AY591" s="57"/>
      <c r="AZ591" s="57"/>
      <c r="BA591" s="85"/>
      <c r="BB591" s="685"/>
      <c r="BC591" s="685"/>
      <c r="BD591" s="695"/>
      <c r="BE591" s="695"/>
      <c r="BF591" s="695"/>
      <c r="BG591" s="695"/>
      <c r="BH591" s="57"/>
      <c r="BI591" s="106"/>
      <c r="BJ591" s="57"/>
      <c r="BK591" s="57"/>
      <c r="BL591" s="57"/>
      <c r="BM591" s="57"/>
    </row>
    <row r="592" spans="1:65" s="7" customFormat="1" ht="15" x14ac:dyDescent="0.2">
      <c r="A592" s="85"/>
      <c r="B592" s="686"/>
      <c r="C592" s="686"/>
      <c r="D592" s="695"/>
      <c r="E592" s="695"/>
      <c r="F592" s="695"/>
      <c r="G592" s="695"/>
      <c r="H592" s="57"/>
      <c r="I592" s="101"/>
      <c r="J592" s="85"/>
      <c r="K592" s="57"/>
      <c r="L592" s="57"/>
      <c r="M592" s="57"/>
      <c r="N592" s="85"/>
      <c r="O592" s="686"/>
      <c r="P592" s="686"/>
      <c r="Q592" s="695"/>
      <c r="R592" s="695"/>
      <c r="S592" s="695"/>
      <c r="T592" s="695"/>
      <c r="U592" s="57"/>
      <c r="V592" s="106"/>
      <c r="W592" s="57"/>
      <c r="X592" s="57"/>
      <c r="Y592" s="57"/>
      <c r="Z592" s="57"/>
      <c r="AA592" s="85"/>
      <c r="AB592" s="686"/>
      <c r="AC592" s="686"/>
      <c r="AD592" s="695"/>
      <c r="AE592" s="695"/>
      <c r="AF592" s="695"/>
      <c r="AG592" s="695"/>
      <c r="AH592" s="57"/>
      <c r="AI592" s="106"/>
      <c r="AJ592" s="57"/>
      <c r="AK592" s="57"/>
      <c r="AL592" s="57"/>
      <c r="AM592" s="57"/>
      <c r="AN592" s="85"/>
      <c r="AO592" s="686"/>
      <c r="AP592" s="686"/>
      <c r="AQ592" s="695"/>
      <c r="AR592" s="695"/>
      <c r="AS592" s="695"/>
      <c r="AT592" s="695"/>
      <c r="AU592" s="57"/>
      <c r="AV592" s="106"/>
      <c r="AW592" s="57"/>
      <c r="AX592" s="57"/>
      <c r="AY592" s="57"/>
      <c r="AZ592" s="57"/>
      <c r="BA592" s="85"/>
      <c r="BB592" s="686"/>
      <c r="BC592" s="686"/>
      <c r="BD592" s="695"/>
      <c r="BE592" s="695"/>
      <c r="BF592" s="695"/>
      <c r="BG592" s="695"/>
      <c r="BH592" s="57"/>
      <c r="BI592" s="106"/>
      <c r="BJ592" s="57"/>
      <c r="BK592" s="57"/>
      <c r="BL592" s="57"/>
      <c r="BM592" s="57"/>
    </row>
    <row r="593" spans="1:65" s="7" customFormat="1" ht="15" x14ac:dyDescent="0.2">
      <c r="A593" s="85"/>
      <c r="B593" s="686"/>
      <c r="C593" s="686"/>
      <c r="D593" s="695"/>
      <c r="E593" s="695"/>
      <c r="F593" s="695"/>
      <c r="G593" s="695"/>
      <c r="H593" s="57"/>
      <c r="I593" s="101"/>
      <c r="J593" s="85"/>
      <c r="K593" s="57"/>
      <c r="L593" s="57"/>
      <c r="M593" s="57"/>
      <c r="N593" s="85"/>
      <c r="O593" s="686"/>
      <c r="P593" s="686"/>
      <c r="Q593" s="695"/>
      <c r="R593" s="695"/>
      <c r="S593" s="695"/>
      <c r="T593" s="695"/>
      <c r="U593" s="57"/>
      <c r="V593" s="106"/>
      <c r="W593" s="57"/>
      <c r="X593" s="57"/>
      <c r="Y593" s="57"/>
      <c r="Z593" s="57"/>
      <c r="AA593" s="85"/>
      <c r="AB593" s="686"/>
      <c r="AC593" s="686"/>
      <c r="AD593" s="695"/>
      <c r="AE593" s="695"/>
      <c r="AF593" s="695"/>
      <c r="AG593" s="695"/>
      <c r="AH593" s="57"/>
      <c r="AI593" s="106"/>
      <c r="AJ593" s="57"/>
      <c r="AK593" s="57"/>
      <c r="AL593" s="57"/>
      <c r="AM593" s="57"/>
      <c r="AN593" s="85"/>
      <c r="AO593" s="686"/>
      <c r="AP593" s="686"/>
      <c r="AQ593" s="695"/>
      <c r="AR593" s="695"/>
      <c r="AS593" s="695"/>
      <c r="AT593" s="695"/>
      <c r="AU593" s="57"/>
      <c r="AV593" s="106"/>
      <c r="AW593" s="57"/>
      <c r="AX593" s="57"/>
      <c r="AY593" s="57"/>
      <c r="AZ593" s="57"/>
      <c r="BA593" s="85"/>
      <c r="BB593" s="686"/>
      <c r="BC593" s="686"/>
      <c r="BD593" s="695"/>
      <c r="BE593" s="695"/>
      <c r="BF593" s="695"/>
      <c r="BG593" s="695"/>
      <c r="BH593" s="57"/>
      <c r="BI593" s="106"/>
      <c r="BJ593" s="57"/>
      <c r="BK593" s="57"/>
      <c r="BL593" s="57"/>
      <c r="BM593" s="57"/>
    </row>
    <row r="594" spans="1:65" s="7" customFormat="1" ht="15" x14ac:dyDescent="0.2">
      <c r="A594" s="85"/>
      <c r="B594" s="49"/>
      <c r="C594" s="49"/>
      <c r="D594" s="54"/>
      <c r="E594" s="54"/>
      <c r="F594" s="54"/>
      <c r="G594" s="54"/>
      <c r="H594" s="57"/>
      <c r="I594" s="101"/>
      <c r="J594" s="85"/>
      <c r="K594" s="57"/>
      <c r="L594" s="57"/>
      <c r="M594" s="57"/>
      <c r="N594" s="85"/>
      <c r="O594" s="49"/>
      <c r="P594" s="49"/>
      <c r="Q594" s="54"/>
      <c r="R594" s="54"/>
      <c r="S594" s="54"/>
      <c r="T594" s="54"/>
      <c r="U594" s="57"/>
      <c r="V594" s="106"/>
      <c r="W594" s="57"/>
      <c r="X594" s="57"/>
      <c r="Y594" s="57"/>
      <c r="Z594" s="57"/>
      <c r="AA594" s="85"/>
      <c r="AB594" s="49"/>
      <c r="AC594" s="49"/>
      <c r="AD594" s="54"/>
      <c r="AE594" s="54"/>
      <c r="AF594" s="54"/>
      <c r="AG594" s="54"/>
      <c r="AH594" s="57"/>
      <c r="AI594" s="106"/>
      <c r="AJ594" s="57"/>
      <c r="AK594" s="57"/>
      <c r="AL594" s="57"/>
      <c r="AM594" s="57"/>
      <c r="AN594" s="85"/>
      <c r="AO594" s="49"/>
      <c r="AP594" s="49"/>
      <c r="AQ594" s="54"/>
      <c r="AR594" s="54"/>
      <c r="AS594" s="54"/>
      <c r="AT594" s="54"/>
      <c r="AU594" s="57"/>
      <c r="AV594" s="106"/>
      <c r="AW594" s="57"/>
      <c r="AX594" s="57"/>
      <c r="AY594" s="57"/>
      <c r="AZ594" s="57"/>
      <c r="BA594" s="85"/>
      <c r="BB594" s="49"/>
      <c r="BC594" s="49"/>
      <c r="BD594" s="54"/>
      <c r="BE594" s="54"/>
      <c r="BF594" s="54"/>
      <c r="BG594" s="54"/>
      <c r="BH594" s="57"/>
      <c r="BI594" s="106"/>
      <c r="BJ594" s="57"/>
      <c r="BK594" s="57"/>
      <c r="BL594" s="57"/>
      <c r="BM594" s="57"/>
    </row>
    <row r="595" spans="1:65" s="5" customFormat="1" ht="13.5" x14ac:dyDescent="0.25">
      <c r="A595" s="7"/>
      <c r="B595" s="71"/>
      <c r="C595" s="777"/>
      <c r="D595" s="777"/>
      <c r="E595" s="777"/>
      <c r="F595" s="777"/>
      <c r="G595" s="777"/>
      <c r="H595" s="777"/>
      <c r="I595" s="777"/>
      <c r="J595" s="7"/>
      <c r="K595" s="778"/>
      <c r="L595" s="778"/>
      <c r="M595" s="778"/>
      <c r="N595" s="7"/>
      <c r="O595" s="71"/>
      <c r="P595" s="189"/>
      <c r="Q595" s="189"/>
      <c r="R595" s="189"/>
      <c r="S595" s="189"/>
      <c r="T595" s="189"/>
      <c r="U595" s="51"/>
      <c r="V595" s="51"/>
      <c r="W595" s="57"/>
      <c r="X595" s="778"/>
      <c r="Y595" s="778"/>
      <c r="Z595" s="778"/>
      <c r="AA595" s="7"/>
      <c r="AB595" s="71"/>
      <c r="AC595" s="189"/>
      <c r="AD595" s="189"/>
      <c r="AE595" s="189"/>
      <c r="AF595" s="189"/>
      <c r="AG595" s="189"/>
      <c r="AH595" s="51"/>
      <c r="AI595" s="51"/>
      <c r="AJ595" s="57"/>
      <c r="AK595" s="778"/>
      <c r="AL595" s="778"/>
      <c r="AM595" s="778"/>
      <c r="AN595" s="7"/>
      <c r="AO595" s="71"/>
      <c r="AP595" s="189"/>
      <c r="AQ595" s="189"/>
      <c r="AR595" s="189"/>
      <c r="AS595" s="189"/>
      <c r="AT595" s="189"/>
      <c r="AU595" s="51"/>
      <c r="AV595" s="51"/>
      <c r="AW595" s="57"/>
      <c r="AX595" s="778"/>
      <c r="AY595" s="778"/>
      <c r="AZ595" s="778"/>
      <c r="BA595" s="7"/>
      <c r="BB595" s="71"/>
      <c r="BC595" s="189"/>
      <c r="BD595" s="189"/>
      <c r="BE595" s="189"/>
      <c r="BF595" s="189"/>
      <c r="BG595" s="189"/>
      <c r="BH595" s="51"/>
      <c r="BI595" s="51"/>
      <c r="BJ595" s="57"/>
      <c r="BK595" s="778"/>
      <c r="BL595" s="778"/>
      <c r="BM595" s="778"/>
    </row>
    <row r="596" spans="1:65" s="7" customFormat="1" ht="17.100000000000001" customHeight="1" x14ac:dyDescent="0.2">
      <c r="A596" s="85"/>
      <c r="B596" s="57"/>
      <c r="C596" s="85"/>
      <c r="D596" s="85"/>
      <c r="E596" s="85"/>
      <c r="F596" s="85"/>
      <c r="G596" s="85"/>
      <c r="H596" s="57"/>
      <c r="I596" s="101"/>
      <c r="J596" s="85"/>
      <c r="K596" s="57"/>
      <c r="L596" s="57"/>
      <c r="M596" s="57"/>
      <c r="N596" s="85"/>
      <c r="O596" s="57"/>
      <c r="P596" s="85"/>
      <c r="Q596" s="85"/>
      <c r="R596" s="85"/>
      <c r="S596" s="85"/>
      <c r="T596" s="85"/>
      <c r="U596" s="57"/>
      <c r="V596" s="106"/>
      <c r="W596" s="57"/>
      <c r="X596" s="57"/>
      <c r="Y596" s="57"/>
      <c r="Z596" s="57"/>
      <c r="AA596" s="85"/>
      <c r="AB596" s="57"/>
      <c r="AC596" s="85"/>
      <c r="AD596" s="85"/>
      <c r="AE596" s="85"/>
      <c r="AF596" s="85"/>
      <c r="AG596" s="85"/>
      <c r="AH596" s="57"/>
      <c r="AI596" s="106"/>
      <c r="AJ596" s="57"/>
      <c r="AK596" s="57"/>
      <c r="AL596" s="57"/>
      <c r="AM596" s="57"/>
      <c r="AN596" s="85"/>
      <c r="AO596" s="57"/>
      <c r="AP596" s="85"/>
      <c r="AQ596" s="85"/>
      <c r="AR596" s="85"/>
      <c r="AS596" s="85"/>
      <c r="AT596" s="85"/>
      <c r="AU596" s="57"/>
      <c r="AV596" s="106"/>
      <c r="AW596" s="57"/>
      <c r="AX596" s="57"/>
      <c r="AY596" s="57"/>
      <c r="AZ596" s="57"/>
      <c r="BA596" s="85"/>
      <c r="BB596" s="57"/>
      <c r="BC596" s="85"/>
      <c r="BD596" s="85"/>
      <c r="BE596" s="85"/>
      <c r="BF596" s="85"/>
      <c r="BG596" s="85"/>
      <c r="BH596" s="57"/>
      <c r="BI596" s="106"/>
      <c r="BJ596" s="57"/>
      <c r="BK596" s="57"/>
      <c r="BL596" s="57"/>
      <c r="BM596" s="57"/>
    </row>
    <row r="597" spans="1:65" s="90" customFormat="1" ht="15.75" customHeight="1" x14ac:dyDescent="0.25">
      <c r="A597" s="56"/>
      <c r="B597" s="76"/>
      <c r="C597" s="781"/>
      <c r="D597" s="781"/>
      <c r="E597" s="781"/>
      <c r="F597" s="781"/>
      <c r="G597" s="781"/>
      <c r="H597" s="781"/>
      <c r="I597" s="781"/>
      <c r="J597" s="56"/>
      <c r="K597" s="779"/>
      <c r="L597" s="779"/>
      <c r="M597" s="779"/>
      <c r="N597" s="56"/>
      <c r="O597" s="76"/>
      <c r="P597" s="168"/>
      <c r="Q597" s="168"/>
      <c r="R597" s="168"/>
      <c r="S597" s="168"/>
      <c r="T597" s="168"/>
      <c r="U597" s="191"/>
      <c r="V597" s="191"/>
      <c r="W597" s="133"/>
      <c r="X597" s="779"/>
      <c r="Y597" s="779"/>
      <c r="Z597" s="779"/>
      <c r="AA597" s="56"/>
      <c r="AB597" s="76"/>
      <c r="AC597" s="168"/>
      <c r="AD597" s="168"/>
      <c r="AE597" s="168"/>
      <c r="AF597" s="168"/>
      <c r="AG597" s="168"/>
      <c r="AH597" s="191"/>
      <c r="AI597" s="191"/>
      <c r="AJ597" s="133"/>
      <c r="AK597" s="779"/>
      <c r="AL597" s="779"/>
      <c r="AM597" s="779"/>
      <c r="AN597" s="56"/>
      <c r="AO597" s="76"/>
      <c r="AP597" s="168"/>
      <c r="AQ597" s="168"/>
      <c r="AR597" s="168"/>
      <c r="AS597" s="168"/>
      <c r="AT597" s="168"/>
      <c r="AU597" s="191"/>
      <c r="AV597" s="191"/>
      <c r="AW597" s="133"/>
      <c r="AX597" s="779"/>
      <c r="AY597" s="779"/>
      <c r="AZ597" s="779"/>
      <c r="BA597" s="56"/>
      <c r="BB597" s="76"/>
      <c r="BC597" s="168"/>
      <c r="BD597" s="168"/>
      <c r="BE597" s="168"/>
      <c r="BF597" s="168"/>
      <c r="BG597" s="168"/>
      <c r="BH597" s="191"/>
      <c r="BI597" s="191"/>
      <c r="BJ597" s="133"/>
      <c r="BK597" s="779"/>
      <c r="BL597" s="779"/>
      <c r="BM597" s="779"/>
    </row>
    <row r="598" spans="1:65" s="90" customFormat="1" ht="16.5" customHeight="1" x14ac:dyDescent="0.25">
      <c r="A598" s="56"/>
      <c r="B598" s="76"/>
      <c r="C598" s="89"/>
      <c r="D598" s="89"/>
      <c r="E598" s="89"/>
      <c r="F598" s="89"/>
      <c r="G598" s="89"/>
      <c r="H598" s="68"/>
      <c r="I598" s="102"/>
      <c r="J598" s="56"/>
      <c r="K598" s="168"/>
      <c r="L598" s="168"/>
      <c r="M598" s="168"/>
      <c r="N598" s="56"/>
      <c r="O598" s="76"/>
      <c r="P598" s="89"/>
      <c r="Q598" s="89"/>
      <c r="R598" s="89"/>
      <c r="S598" s="89"/>
      <c r="T598" s="89"/>
      <c r="U598" s="168"/>
      <c r="V598" s="182"/>
      <c r="W598" s="133"/>
      <c r="X598" s="168"/>
      <c r="Y598" s="168"/>
      <c r="Z598" s="168"/>
      <c r="AA598" s="56"/>
      <c r="AB598" s="76"/>
      <c r="AC598" s="89"/>
      <c r="AD598" s="89"/>
      <c r="AE598" s="89"/>
      <c r="AF598" s="89"/>
      <c r="AG598" s="89"/>
      <c r="AH598" s="168"/>
      <c r="AI598" s="182"/>
      <c r="AJ598" s="133"/>
      <c r="AK598" s="168"/>
      <c r="AL598" s="168"/>
      <c r="AM598" s="168"/>
      <c r="AN598" s="56"/>
      <c r="AO598" s="76"/>
      <c r="AP598" s="89"/>
      <c r="AQ598" s="89"/>
      <c r="AR598" s="89"/>
      <c r="AS598" s="89"/>
      <c r="AT598" s="89"/>
      <c r="AU598" s="168"/>
      <c r="AV598" s="182"/>
      <c r="AW598" s="133"/>
      <c r="AX598" s="168"/>
      <c r="AY598" s="168"/>
      <c r="AZ598" s="168"/>
      <c r="BA598" s="56"/>
      <c r="BB598" s="76"/>
      <c r="BC598" s="89"/>
      <c r="BD598" s="89"/>
      <c r="BE598" s="89"/>
      <c r="BF598" s="89"/>
      <c r="BG598" s="89"/>
      <c r="BH598" s="168"/>
      <c r="BI598" s="182"/>
      <c r="BJ598" s="133"/>
      <c r="BK598" s="168"/>
      <c r="BL598" s="168"/>
      <c r="BM598" s="168"/>
    </row>
    <row r="599" spans="1:65" s="90" customFormat="1" ht="26.25" customHeight="1" x14ac:dyDescent="0.25">
      <c r="A599" s="27"/>
      <c r="B599" s="76"/>
      <c r="C599" s="89"/>
      <c r="D599" s="89"/>
      <c r="E599" s="89"/>
      <c r="F599" s="89"/>
      <c r="G599" s="89"/>
      <c r="H599" s="68"/>
      <c r="I599" s="102"/>
      <c r="J599" s="56"/>
      <c r="K599" s="168"/>
      <c r="L599" s="168"/>
      <c r="M599" s="168"/>
      <c r="N599" s="27"/>
      <c r="O599" s="76"/>
      <c r="P599" s="89"/>
      <c r="Q599" s="89"/>
      <c r="R599" s="89"/>
      <c r="S599" s="89"/>
      <c r="T599" s="89"/>
      <c r="U599" s="168"/>
      <c r="V599" s="182"/>
      <c r="W599" s="133"/>
      <c r="X599" s="168"/>
      <c r="Y599" s="168"/>
      <c r="Z599" s="168"/>
      <c r="AA599" s="27"/>
      <c r="AB599" s="76"/>
      <c r="AC599" s="89"/>
      <c r="AD599" s="89"/>
      <c r="AE599" s="89"/>
      <c r="AF599" s="89"/>
      <c r="AG599" s="89"/>
      <c r="AH599" s="168"/>
      <c r="AI599" s="182"/>
      <c r="AJ599" s="133"/>
      <c r="AK599" s="168"/>
      <c r="AL599" s="168"/>
      <c r="AM599" s="168"/>
      <c r="AN599" s="27"/>
      <c r="AO599" s="76"/>
      <c r="AP599" s="89"/>
      <c r="AQ599" s="89"/>
      <c r="AR599" s="89"/>
      <c r="AS599" s="89"/>
      <c r="AT599" s="89"/>
      <c r="AU599" s="168"/>
      <c r="AV599" s="182"/>
      <c r="AW599" s="133"/>
      <c r="AX599" s="168"/>
      <c r="AY599" s="168"/>
      <c r="AZ599" s="168"/>
      <c r="BA599" s="27"/>
      <c r="BB599" s="76"/>
      <c r="BC599" s="89"/>
      <c r="BD599" s="89"/>
      <c r="BE599" s="89"/>
      <c r="BF599" s="89"/>
      <c r="BG599" s="89"/>
      <c r="BH599" s="168"/>
      <c r="BI599" s="182"/>
      <c r="BJ599" s="133"/>
      <c r="BK599" s="168"/>
      <c r="BL599" s="168"/>
      <c r="BM599" s="168"/>
    </row>
    <row r="600" spans="1:65" s="20" customFormat="1" x14ac:dyDescent="0.2">
      <c r="A600" s="62"/>
      <c r="B600" s="696"/>
      <c r="C600" s="696"/>
      <c r="D600" s="696"/>
      <c r="E600" s="696"/>
      <c r="F600" s="696"/>
      <c r="G600" s="696"/>
      <c r="H600" s="63"/>
      <c r="I600" s="106"/>
      <c r="J600" s="64"/>
      <c r="K600" s="65"/>
      <c r="L600" s="65"/>
      <c r="M600" s="63"/>
      <c r="N600" s="62"/>
      <c r="O600" s="696"/>
      <c r="P600" s="696"/>
      <c r="Q600" s="696"/>
      <c r="R600" s="696"/>
      <c r="S600" s="696"/>
      <c r="T600" s="696"/>
      <c r="U600" s="63"/>
      <c r="V600" s="106"/>
      <c r="W600" s="65"/>
      <c r="X600" s="65"/>
      <c r="Y600" s="65"/>
      <c r="Z600" s="63"/>
      <c r="AA600" s="62"/>
      <c r="AB600" s="696"/>
      <c r="AC600" s="696"/>
      <c r="AD600" s="696"/>
      <c r="AE600" s="696"/>
      <c r="AF600" s="696"/>
      <c r="AG600" s="696"/>
      <c r="AH600" s="63"/>
      <c r="AI600" s="106"/>
      <c r="AJ600" s="65"/>
      <c r="AK600" s="65"/>
      <c r="AL600" s="65"/>
      <c r="AM600" s="63"/>
      <c r="AN600" s="62"/>
      <c r="AO600" s="696"/>
      <c r="AP600" s="696"/>
      <c r="AQ600" s="696"/>
      <c r="AR600" s="696"/>
      <c r="AS600" s="696"/>
      <c r="AT600" s="696"/>
      <c r="AU600" s="63"/>
      <c r="AV600" s="106"/>
      <c r="AW600" s="65"/>
      <c r="AX600" s="65"/>
      <c r="AY600" s="65"/>
      <c r="AZ600" s="63"/>
      <c r="BA600" s="62"/>
      <c r="BB600" s="696"/>
      <c r="BC600" s="696"/>
      <c r="BD600" s="696"/>
      <c r="BE600" s="696"/>
      <c r="BF600" s="696"/>
      <c r="BG600" s="696"/>
      <c r="BH600" s="63"/>
      <c r="BI600" s="106"/>
      <c r="BJ600" s="65"/>
      <c r="BK600" s="65"/>
      <c r="BL600" s="65"/>
      <c r="BM600" s="63"/>
    </row>
    <row r="601" spans="1:65" s="5" customFormat="1" ht="15.95" customHeight="1" x14ac:dyDescent="0.2">
      <c r="B601" s="24"/>
      <c r="C601" s="21"/>
      <c r="D601" s="21"/>
      <c r="E601" s="21"/>
      <c r="F601" s="21"/>
      <c r="G601" s="21"/>
      <c r="H601" s="73"/>
      <c r="I601" s="109"/>
      <c r="J601" s="21"/>
      <c r="K601" s="130"/>
      <c r="L601" s="51"/>
      <c r="M601" s="59"/>
      <c r="O601" s="24"/>
      <c r="P601" s="21"/>
      <c r="Q601" s="21"/>
      <c r="R601" s="21"/>
      <c r="S601" s="21"/>
      <c r="T601" s="21"/>
      <c r="U601" s="51"/>
      <c r="V601" s="108"/>
      <c r="W601" s="51"/>
      <c r="X601" s="130"/>
      <c r="Y601" s="51"/>
      <c r="Z601" s="59"/>
      <c r="AB601" s="24"/>
      <c r="AC601" s="21"/>
      <c r="AD601" s="21"/>
      <c r="AE601" s="21"/>
      <c r="AF601" s="21"/>
      <c r="AG601" s="21"/>
      <c r="AH601" s="51"/>
      <c r="AI601" s="108"/>
      <c r="AJ601" s="51"/>
      <c r="AK601" s="130"/>
      <c r="AL601" s="51"/>
      <c r="AM601" s="59"/>
      <c r="AO601" s="24"/>
      <c r="AP601" s="21"/>
      <c r="AQ601" s="21"/>
      <c r="AR601" s="21"/>
      <c r="AS601" s="21"/>
      <c r="AT601" s="21"/>
      <c r="AU601" s="51"/>
      <c r="AV601" s="108"/>
      <c r="AW601" s="51"/>
      <c r="AX601" s="130"/>
      <c r="AY601" s="51"/>
      <c r="AZ601" s="59"/>
      <c r="BB601" s="24"/>
      <c r="BC601" s="21"/>
      <c r="BD601" s="21"/>
      <c r="BE601" s="21"/>
      <c r="BF601" s="21"/>
      <c r="BG601" s="21"/>
      <c r="BH601" s="51"/>
      <c r="BI601" s="108"/>
      <c r="BJ601" s="51"/>
      <c r="BK601" s="130"/>
      <c r="BL601" s="51"/>
      <c r="BM601" s="59"/>
    </row>
    <row r="602" spans="1:65" s="5" customFormat="1" ht="15.95" customHeight="1" x14ac:dyDescent="0.2">
      <c r="A602" s="21"/>
      <c r="B602" s="24"/>
      <c r="C602" s="21"/>
      <c r="D602" s="21"/>
      <c r="E602" s="21"/>
      <c r="F602" s="21"/>
      <c r="G602" s="21"/>
      <c r="H602" s="73"/>
      <c r="I602" s="109"/>
      <c r="J602" s="21"/>
      <c r="K602" s="130"/>
      <c r="L602" s="51"/>
      <c r="M602" s="59"/>
      <c r="N602" s="21"/>
      <c r="O602" s="24"/>
      <c r="P602" s="21"/>
      <c r="Q602" s="21"/>
      <c r="R602" s="21"/>
      <c r="S602" s="21"/>
      <c r="T602" s="21"/>
      <c r="U602" s="51"/>
      <c r="V602" s="108"/>
      <c r="W602" s="51"/>
      <c r="X602" s="130"/>
      <c r="Y602" s="51"/>
      <c r="Z602" s="59"/>
      <c r="AA602" s="21"/>
      <c r="AB602" s="24"/>
      <c r="AC602" s="21"/>
      <c r="AD602" s="21"/>
      <c r="AE602" s="21"/>
      <c r="AF602" s="21"/>
      <c r="AG602" s="21"/>
      <c r="AH602" s="51"/>
      <c r="AI602" s="108"/>
      <c r="AJ602" s="51"/>
      <c r="AK602" s="130"/>
      <c r="AL602" s="51"/>
      <c r="AM602" s="59"/>
      <c r="AN602" s="21"/>
      <c r="AO602" s="24"/>
      <c r="AP602" s="21"/>
      <c r="AQ602" s="21"/>
      <c r="AR602" s="21"/>
      <c r="AS602" s="21"/>
      <c r="AT602" s="21"/>
      <c r="AU602" s="51"/>
      <c r="AV602" s="108"/>
      <c r="AW602" s="51"/>
      <c r="AX602" s="130"/>
      <c r="AY602" s="51"/>
      <c r="AZ602" s="59"/>
      <c r="BA602" s="21"/>
      <c r="BB602" s="24"/>
      <c r="BC602" s="21"/>
      <c r="BD602" s="21"/>
      <c r="BE602" s="21"/>
      <c r="BF602" s="21"/>
      <c r="BG602" s="21"/>
      <c r="BH602" s="51"/>
      <c r="BI602" s="108"/>
      <c r="BJ602" s="51"/>
      <c r="BK602" s="130"/>
      <c r="BL602" s="51"/>
      <c r="BM602" s="59"/>
    </row>
    <row r="603" spans="1:65" s="5" customFormat="1" ht="15.95" customHeight="1" x14ac:dyDescent="0.2">
      <c r="A603" s="61"/>
      <c r="B603" s="73"/>
      <c r="C603" s="21"/>
      <c r="D603" s="21"/>
      <c r="E603" s="21"/>
      <c r="F603" s="21"/>
      <c r="G603" s="21"/>
      <c r="H603" s="24"/>
      <c r="I603" s="98"/>
      <c r="K603" s="51"/>
      <c r="L603" s="51"/>
      <c r="M603" s="51"/>
      <c r="N603" s="61"/>
      <c r="O603" s="73"/>
      <c r="P603" s="21"/>
      <c r="Q603" s="21"/>
      <c r="R603" s="21"/>
      <c r="S603" s="21"/>
      <c r="T603" s="21"/>
      <c r="U603" s="51"/>
      <c r="V603" s="108"/>
      <c r="W603" s="51"/>
      <c r="X603" s="51"/>
      <c r="Y603" s="51"/>
      <c r="Z603" s="51"/>
      <c r="AA603" s="61"/>
      <c r="AB603" s="73"/>
      <c r="AC603" s="21"/>
      <c r="AD603" s="21"/>
      <c r="AE603" s="21"/>
      <c r="AF603" s="21"/>
      <c r="AG603" s="21"/>
      <c r="AH603" s="51"/>
      <c r="AI603" s="108"/>
      <c r="AJ603" s="51"/>
      <c r="AK603" s="51"/>
      <c r="AL603" s="51"/>
      <c r="AM603" s="51"/>
      <c r="AN603" s="61"/>
      <c r="AO603" s="73"/>
      <c r="AP603" s="21"/>
      <c r="AQ603" s="21"/>
      <c r="AR603" s="21"/>
      <c r="AS603" s="21"/>
      <c r="AT603" s="21"/>
      <c r="AU603" s="51"/>
      <c r="AV603" s="108"/>
      <c r="AW603" s="51"/>
      <c r="AX603" s="51"/>
      <c r="AY603" s="51"/>
      <c r="AZ603" s="51"/>
      <c r="BA603" s="61"/>
      <c r="BB603" s="73"/>
      <c r="BC603" s="21"/>
      <c r="BD603" s="21"/>
      <c r="BE603" s="21"/>
      <c r="BF603" s="21"/>
      <c r="BG603" s="21"/>
      <c r="BH603" s="51"/>
      <c r="BI603" s="108"/>
      <c r="BJ603" s="51"/>
      <c r="BK603" s="51"/>
      <c r="BL603" s="51"/>
      <c r="BM603" s="51"/>
    </row>
    <row r="604" spans="1:65" s="5" customFormat="1" ht="15.95" customHeight="1" x14ac:dyDescent="0.2">
      <c r="A604" s="21"/>
      <c r="B604" s="73"/>
      <c r="C604" s="21"/>
      <c r="D604" s="21"/>
      <c r="E604" s="21"/>
      <c r="F604" s="21"/>
      <c r="G604" s="21"/>
      <c r="H604" s="32"/>
      <c r="I604" s="103"/>
      <c r="J604" s="46"/>
      <c r="K604" s="356"/>
      <c r="L604" s="51"/>
      <c r="M604" s="130"/>
      <c r="N604" s="21"/>
      <c r="O604" s="73"/>
      <c r="P604" s="21"/>
      <c r="Q604" s="21"/>
      <c r="R604" s="21"/>
      <c r="S604" s="21"/>
      <c r="T604" s="21"/>
      <c r="U604" s="156"/>
      <c r="V604" s="176"/>
      <c r="W604" s="134"/>
      <c r="X604" s="356"/>
      <c r="Y604" s="51"/>
      <c r="Z604" s="130"/>
      <c r="AA604" s="21"/>
      <c r="AB604" s="73"/>
      <c r="AC604" s="21"/>
      <c r="AD604" s="21"/>
      <c r="AE604" s="21"/>
      <c r="AF604" s="21"/>
      <c r="AG604" s="21"/>
      <c r="AH604" s="156"/>
      <c r="AI604" s="176"/>
      <c r="AJ604" s="134"/>
      <c r="AK604" s="356"/>
      <c r="AL604" s="51"/>
      <c r="AM604" s="130"/>
      <c r="AN604" s="21"/>
      <c r="AO604" s="73"/>
      <c r="AP604" s="21"/>
      <c r="AQ604" s="21"/>
      <c r="AR604" s="21"/>
      <c r="AS604" s="21"/>
      <c r="AT604" s="21"/>
      <c r="AU604" s="156"/>
      <c r="AV604" s="176"/>
      <c r="AW604" s="134"/>
      <c r="AX604" s="356"/>
      <c r="AY604" s="51"/>
      <c r="AZ604" s="130"/>
      <c r="BA604" s="21"/>
      <c r="BB604" s="73"/>
      <c r="BC604" s="21"/>
      <c r="BD604" s="21"/>
      <c r="BE604" s="21"/>
      <c r="BF604" s="21"/>
      <c r="BG604" s="21"/>
      <c r="BH604" s="156"/>
      <c r="BI604" s="176"/>
      <c r="BJ604" s="134"/>
      <c r="BK604" s="356"/>
      <c r="BL604" s="51"/>
      <c r="BM604" s="130"/>
    </row>
    <row r="605" spans="1:65" s="5" customFormat="1" ht="15.95" customHeight="1" x14ac:dyDescent="0.2">
      <c r="A605" s="21"/>
      <c r="B605" s="780"/>
      <c r="C605" s="780"/>
      <c r="D605" s="780"/>
      <c r="E605" s="780"/>
      <c r="F605" s="780"/>
      <c r="G605" s="780"/>
      <c r="H605" s="780"/>
      <c r="I605" s="780"/>
      <c r="J605" s="780"/>
      <c r="K605" s="780"/>
      <c r="L605" s="780"/>
      <c r="M605" s="780"/>
      <c r="N605" s="21"/>
      <c r="O605" s="136"/>
      <c r="P605" s="136"/>
      <c r="Q605" s="136"/>
      <c r="R605" s="136"/>
      <c r="S605" s="136"/>
      <c r="T605" s="136"/>
      <c r="U605" s="51"/>
      <c r="V605" s="51"/>
      <c r="W605" s="51"/>
      <c r="X605" s="51"/>
      <c r="Y605" s="51"/>
      <c r="Z605" s="51"/>
      <c r="AA605" s="21"/>
      <c r="AB605" s="136"/>
      <c r="AC605" s="136"/>
      <c r="AD605" s="136"/>
      <c r="AE605" s="136"/>
      <c r="AF605" s="136"/>
      <c r="AG605" s="136"/>
      <c r="AH605" s="51"/>
      <c r="AI605" s="51"/>
      <c r="AJ605" s="51"/>
      <c r="AK605" s="51"/>
      <c r="AL605" s="51"/>
      <c r="AM605" s="51"/>
      <c r="AN605" s="21"/>
      <c r="AO605" s="136"/>
      <c r="AP605" s="136"/>
      <c r="AQ605" s="136"/>
      <c r="AR605" s="136"/>
      <c r="AS605" s="136"/>
      <c r="AT605" s="136"/>
      <c r="AU605" s="51"/>
      <c r="AV605" s="51"/>
      <c r="AW605" s="51"/>
      <c r="AX605" s="51"/>
      <c r="AY605" s="51"/>
      <c r="AZ605" s="51"/>
      <c r="BA605" s="21"/>
      <c r="BB605" s="136"/>
      <c r="BC605" s="136"/>
      <c r="BD605" s="136"/>
      <c r="BE605" s="136"/>
      <c r="BF605" s="136"/>
      <c r="BG605" s="136"/>
      <c r="BH605" s="51"/>
      <c r="BI605" s="51"/>
      <c r="BJ605" s="51"/>
      <c r="BK605" s="51"/>
      <c r="BL605" s="51"/>
      <c r="BM605" s="51"/>
    </row>
    <row r="606" spans="1:65" s="5" customFormat="1" ht="15.95" customHeight="1" x14ac:dyDescent="0.2">
      <c r="A606" s="61"/>
      <c r="B606" s="73"/>
      <c r="C606" s="21"/>
      <c r="D606" s="21"/>
      <c r="E606" s="21"/>
      <c r="F606" s="21"/>
      <c r="G606" s="21"/>
      <c r="H606" s="24"/>
      <c r="I606" s="98"/>
      <c r="K606" s="51"/>
      <c r="L606" s="51"/>
      <c r="M606" s="51"/>
      <c r="N606" s="61"/>
      <c r="O606" s="73"/>
      <c r="P606" s="21"/>
      <c r="Q606" s="21"/>
      <c r="R606" s="21"/>
      <c r="S606" s="21"/>
      <c r="T606" s="21"/>
      <c r="U606" s="51"/>
      <c r="V606" s="108"/>
      <c r="W606" s="51"/>
      <c r="X606" s="51"/>
      <c r="Y606" s="51"/>
      <c r="Z606" s="51"/>
      <c r="AA606" s="61"/>
      <c r="AB606" s="73"/>
      <c r="AC606" s="21"/>
      <c r="AD606" s="21"/>
      <c r="AE606" s="21"/>
      <c r="AF606" s="21"/>
      <c r="AG606" s="21"/>
      <c r="AH606" s="51"/>
      <c r="AI606" s="108"/>
      <c r="AJ606" s="51"/>
      <c r="AK606" s="51"/>
      <c r="AL606" s="51"/>
      <c r="AM606" s="51"/>
      <c r="AN606" s="61"/>
      <c r="AO606" s="73"/>
      <c r="AP606" s="21"/>
      <c r="AQ606" s="21"/>
      <c r="AR606" s="21"/>
      <c r="AS606" s="21"/>
      <c r="AT606" s="21"/>
      <c r="AU606" s="51"/>
      <c r="AV606" s="108"/>
      <c r="AW606" s="51"/>
      <c r="AX606" s="51"/>
      <c r="AY606" s="51"/>
      <c r="AZ606" s="51"/>
      <c r="BA606" s="61"/>
      <c r="BB606" s="73"/>
      <c r="BC606" s="21"/>
      <c r="BD606" s="21"/>
      <c r="BE606" s="21"/>
      <c r="BF606" s="21"/>
      <c r="BG606" s="21"/>
      <c r="BH606" s="51"/>
      <c r="BI606" s="108"/>
      <c r="BJ606" s="51"/>
      <c r="BK606" s="51"/>
      <c r="BL606" s="51"/>
      <c r="BM606" s="51"/>
    </row>
    <row r="607" spans="1:65" s="5" customFormat="1" ht="15.95" customHeight="1" x14ac:dyDescent="0.2">
      <c r="A607" s="61"/>
      <c r="B607" s="94"/>
      <c r="C607" s="21"/>
      <c r="D607" s="21"/>
      <c r="E607" s="21"/>
      <c r="F607" s="21"/>
      <c r="G607" s="21"/>
      <c r="H607" s="32"/>
      <c r="I607" s="103"/>
      <c r="J607" s="46"/>
      <c r="K607" s="356"/>
      <c r="L607" s="51"/>
      <c r="M607" s="130"/>
      <c r="N607" s="61"/>
      <c r="O607" s="94"/>
      <c r="P607" s="21"/>
      <c r="Q607" s="21"/>
      <c r="R607" s="21"/>
      <c r="S607" s="21"/>
      <c r="T607" s="21"/>
      <c r="U607" s="156"/>
      <c r="V607" s="176"/>
      <c r="W607" s="134"/>
      <c r="X607" s="356"/>
      <c r="Y607" s="51"/>
      <c r="Z607" s="130"/>
      <c r="AA607" s="61"/>
      <c r="AB607" s="94"/>
      <c r="AC607" s="21"/>
      <c r="AD607" s="21"/>
      <c r="AE607" s="21"/>
      <c r="AF607" s="21"/>
      <c r="AG607" s="21"/>
      <c r="AH607" s="156"/>
      <c r="AI607" s="176"/>
      <c r="AJ607" s="134"/>
      <c r="AK607" s="356"/>
      <c r="AL607" s="51"/>
      <c r="AM607" s="130"/>
      <c r="AN607" s="61"/>
      <c r="AO607" s="94"/>
      <c r="AP607" s="21"/>
      <c r="AQ607" s="21"/>
      <c r="AR607" s="21"/>
      <c r="AS607" s="21"/>
      <c r="AT607" s="21"/>
      <c r="AU607" s="156"/>
      <c r="AV607" s="176"/>
      <c r="AW607" s="134"/>
      <c r="AX607" s="356"/>
      <c r="AY607" s="51"/>
      <c r="AZ607" s="130"/>
      <c r="BA607" s="61"/>
      <c r="BB607" s="94"/>
      <c r="BC607" s="21"/>
      <c r="BD607" s="21"/>
      <c r="BE607" s="21"/>
      <c r="BF607" s="21"/>
      <c r="BG607" s="21"/>
      <c r="BH607" s="156"/>
      <c r="BI607" s="176"/>
      <c r="BJ607" s="134"/>
      <c r="BK607" s="356"/>
      <c r="BL607" s="51"/>
      <c r="BM607" s="130"/>
    </row>
    <row r="608" spans="1:65" s="5" customFormat="1" ht="15.95" customHeight="1" x14ac:dyDescent="0.2">
      <c r="A608" s="61"/>
      <c r="B608" s="780"/>
      <c r="C608" s="780"/>
      <c r="D608" s="780"/>
      <c r="E608" s="780"/>
      <c r="F608" s="780"/>
      <c r="G608" s="780"/>
      <c r="H608" s="780"/>
      <c r="I608" s="780"/>
      <c r="J608" s="780"/>
      <c r="K608" s="780"/>
      <c r="L608" s="780"/>
      <c r="M608" s="780"/>
      <c r="N608" s="61"/>
      <c r="O608" s="136"/>
      <c r="P608" s="136"/>
      <c r="Q608" s="136"/>
      <c r="R608" s="136"/>
      <c r="S608" s="136"/>
      <c r="T608" s="136"/>
      <c r="U608" s="51"/>
      <c r="V608" s="51"/>
      <c r="W608" s="51"/>
      <c r="X608" s="51"/>
      <c r="Y608" s="51"/>
      <c r="Z608" s="51"/>
      <c r="AA608" s="61"/>
      <c r="AB608" s="136"/>
      <c r="AC608" s="136"/>
      <c r="AD608" s="136"/>
      <c r="AE608" s="136"/>
      <c r="AF608" s="136"/>
      <c r="AG608" s="136"/>
      <c r="AH608" s="51"/>
      <c r="AI608" s="51"/>
      <c r="AJ608" s="51"/>
      <c r="AK608" s="51"/>
      <c r="AL608" s="51"/>
      <c r="AM608" s="51"/>
      <c r="AN608" s="61"/>
      <c r="AO608" s="136"/>
      <c r="AP608" s="136"/>
      <c r="AQ608" s="136"/>
      <c r="AR608" s="136"/>
      <c r="AS608" s="136"/>
      <c r="AT608" s="136"/>
      <c r="AU608" s="51"/>
      <c r="AV608" s="51"/>
      <c r="AW608" s="51"/>
      <c r="AX608" s="51"/>
      <c r="AY608" s="51"/>
      <c r="AZ608" s="51"/>
      <c r="BA608" s="61"/>
      <c r="BB608" s="136"/>
      <c r="BC608" s="136"/>
      <c r="BD608" s="136"/>
      <c r="BE608" s="136"/>
      <c r="BF608" s="136"/>
      <c r="BG608" s="136"/>
      <c r="BH608" s="51"/>
      <c r="BI608" s="51"/>
      <c r="BJ608" s="51"/>
      <c r="BK608" s="51"/>
      <c r="BL608" s="51"/>
      <c r="BM608" s="51"/>
    </row>
    <row r="609" spans="1:65" s="5" customFormat="1" ht="15.95" customHeight="1" x14ac:dyDescent="0.2">
      <c r="A609" s="61"/>
      <c r="B609" s="73"/>
      <c r="C609" s="21"/>
      <c r="D609" s="21"/>
      <c r="E609" s="21"/>
      <c r="F609" s="21"/>
      <c r="G609" s="21"/>
      <c r="H609" s="24"/>
      <c r="I609" s="98"/>
      <c r="K609" s="51"/>
      <c r="L609" s="51"/>
      <c r="M609" s="51"/>
      <c r="N609" s="61"/>
      <c r="O609" s="73"/>
      <c r="P609" s="21"/>
      <c r="Q609" s="21"/>
      <c r="R609" s="21"/>
      <c r="S609" s="21"/>
      <c r="T609" s="21"/>
      <c r="U609" s="51"/>
      <c r="V609" s="108"/>
      <c r="W609" s="51"/>
      <c r="X609" s="51"/>
      <c r="Y609" s="51"/>
      <c r="Z609" s="51"/>
      <c r="AA609" s="61"/>
      <c r="AB609" s="73"/>
      <c r="AC609" s="21"/>
      <c r="AD609" s="21"/>
      <c r="AE609" s="21"/>
      <c r="AF609" s="21"/>
      <c r="AG609" s="21"/>
      <c r="AH609" s="51"/>
      <c r="AI609" s="108"/>
      <c r="AJ609" s="51"/>
      <c r="AK609" s="51"/>
      <c r="AL609" s="51"/>
      <c r="AM609" s="51"/>
      <c r="AN609" s="61"/>
      <c r="AO609" s="73"/>
      <c r="AP609" s="21"/>
      <c r="AQ609" s="21"/>
      <c r="AR609" s="21"/>
      <c r="AS609" s="21"/>
      <c r="AT609" s="21"/>
      <c r="AU609" s="51"/>
      <c r="AV609" s="108"/>
      <c r="AW609" s="51"/>
      <c r="AX609" s="51"/>
      <c r="AY609" s="51"/>
      <c r="AZ609" s="51"/>
      <c r="BA609" s="61"/>
      <c r="BB609" s="73"/>
      <c r="BC609" s="21"/>
      <c r="BD609" s="21"/>
      <c r="BE609" s="21"/>
      <c r="BF609" s="21"/>
      <c r="BG609" s="21"/>
      <c r="BH609" s="51"/>
      <c r="BI609" s="108"/>
      <c r="BJ609" s="51"/>
      <c r="BK609" s="51"/>
      <c r="BL609" s="51"/>
      <c r="BM609" s="51"/>
    </row>
    <row r="610" spans="1:65" s="5" customFormat="1" ht="15.95" customHeight="1" x14ac:dyDescent="0.2">
      <c r="A610" s="61"/>
      <c r="B610" s="697"/>
      <c r="C610" s="697"/>
      <c r="D610" s="697"/>
      <c r="E610" s="697"/>
      <c r="F610" s="697"/>
      <c r="G610" s="697"/>
      <c r="H610" s="32"/>
      <c r="I610" s="103"/>
      <c r="J610" s="46"/>
      <c r="K610" s="356"/>
      <c r="L610" s="51"/>
      <c r="M610" s="130"/>
      <c r="N610" s="61"/>
      <c r="O610" s="697"/>
      <c r="P610" s="697"/>
      <c r="Q610" s="697"/>
      <c r="R610" s="697"/>
      <c r="S610" s="697"/>
      <c r="T610" s="697"/>
      <c r="U610" s="156"/>
      <c r="V610" s="176"/>
      <c r="W610" s="134"/>
      <c r="X610" s="356"/>
      <c r="Y610" s="51"/>
      <c r="Z610" s="130"/>
      <c r="AA610" s="61"/>
      <c r="AB610" s="697"/>
      <c r="AC610" s="697"/>
      <c r="AD610" s="697"/>
      <c r="AE610" s="697"/>
      <c r="AF610" s="697"/>
      <c r="AG610" s="697"/>
      <c r="AH610" s="156"/>
      <c r="AI610" s="176"/>
      <c r="AJ610" s="134"/>
      <c r="AK610" s="356"/>
      <c r="AL610" s="51"/>
      <c r="AM610" s="130"/>
      <c r="AN610" s="61"/>
      <c r="AO610" s="697"/>
      <c r="AP610" s="697"/>
      <c r="AQ610" s="697"/>
      <c r="AR610" s="697"/>
      <c r="AS610" s="697"/>
      <c r="AT610" s="697"/>
      <c r="AU610" s="156"/>
      <c r="AV610" s="176"/>
      <c r="AW610" s="134"/>
      <c r="AX610" s="356"/>
      <c r="AY610" s="51"/>
      <c r="AZ610" s="130"/>
      <c r="BA610" s="61"/>
      <c r="BB610" s="697"/>
      <c r="BC610" s="697"/>
      <c r="BD610" s="697"/>
      <c r="BE610" s="697"/>
      <c r="BF610" s="697"/>
      <c r="BG610" s="697"/>
      <c r="BH610" s="156"/>
      <c r="BI610" s="176"/>
      <c r="BJ610" s="134"/>
      <c r="BK610" s="356"/>
      <c r="BL610" s="51"/>
      <c r="BM610" s="130"/>
    </row>
    <row r="611" spans="1:65" s="5" customFormat="1" ht="15.95" customHeight="1" x14ac:dyDescent="0.2">
      <c r="A611" s="61"/>
      <c r="B611" s="780"/>
      <c r="C611" s="780"/>
      <c r="D611" s="780"/>
      <c r="E611" s="780"/>
      <c r="F611" s="780"/>
      <c r="G611" s="780"/>
      <c r="H611" s="780"/>
      <c r="I611" s="780"/>
      <c r="J611" s="780"/>
      <c r="K611" s="780"/>
      <c r="L611" s="780"/>
      <c r="M611" s="780"/>
      <c r="N611" s="61"/>
      <c r="O611" s="136"/>
      <c r="P611" s="136"/>
      <c r="Q611" s="136"/>
      <c r="R611" s="136"/>
      <c r="S611" s="136"/>
      <c r="T611" s="136"/>
      <c r="U611" s="51"/>
      <c r="V611" s="51"/>
      <c r="W611" s="51"/>
      <c r="X611" s="51"/>
      <c r="Y611" s="51"/>
      <c r="Z611" s="51"/>
      <c r="AA611" s="61"/>
      <c r="AB611" s="136"/>
      <c r="AC611" s="136"/>
      <c r="AD611" s="136"/>
      <c r="AE611" s="136"/>
      <c r="AF611" s="136"/>
      <c r="AG611" s="136"/>
      <c r="AH611" s="51"/>
      <c r="AI611" s="51"/>
      <c r="AJ611" s="51"/>
      <c r="AK611" s="51"/>
      <c r="AL611" s="51"/>
      <c r="AM611" s="51"/>
      <c r="AN611" s="61"/>
      <c r="AO611" s="136"/>
      <c r="AP611" s="136"/>
      <c r="AQ611" s="136"/>
      <c r="AR611" s="136"/>
      <c r="AS611" s="136"/>
      <c r="AT611" s="136"/>
      <c r="AU611" s="51"/>
      <c r="AV611" s="51"/>
      <c r="AW611" s="51"/>
      <c r="AX611" s="51"/>
      <c r="AY611" s="51"/>
      <c r="AZ611" s="51"/>
      <c r="BA611" s="61"/>
      <c r="BB611" s="136"/>
      <c r="BC611" s="136"/>
      <c r="BD611" s="136"/>
      <c r="BE611" s="136"/>
      <c r="BF611" s="136"/>
      <c r="BG611" s="136"/>
      <c r="BH611" s="51"/>
      <c r="BI611" s="51"/>
      <c r="BJ611" s="51"/>
      <c r="BK611" s="51"/>
      <c r="BL611" s="51"/>
      <c r="BM611" s="51"/>
    </row>
    <row r="612" spans="1:65" s="5" customFormat="1" ht="15.95" customHeight="1" x14ac:dyDescent="0.2">
      <c r="A612" s="61"/>
      <c r="B612" s="689"/>
      <c r="C612" s="689"/>
      <c r="D612" s="689"/>
      <c r="E612" s="689"/>
      <c r="F612" s="689"/>
      <c r="G612" s="689"/>
      <c r="H612" s="24"/>
      <c r="I612" s="98"/>
      <c r="K612" s="51"/>
      <c r="L612" s="51"/>
      <c r="M612" s="51"/>
      <c r="N612" s="61"/>
      <c r="O612" s="689"/>
      <c r="P612" s="689"/>
      <c r="Q612" s="689"/>
      <c r="R612" s="689"/>
      <c r="S612" s="689"/>
      <c r="T612" s="689"/>
      <c r="U612" s="51"/>
      <c r="V612" s="108"/>
      <c r="W612" s="51"/>
      <c r="X612" s="51"/>
      <c r="Y612" s="51"/>
      <c r="Z612" s="51"/>
      <c r="AA612" s="61"/>
      <c r="AB612" s="689"/>
      <c r="AC612" s="689"/>
      <c r="AD612" s="689"/>
      <c r="AE612" s="689"/>
      <c r="AF612" s="689"/>
      <c r="AG612" s="689"/>
      <c r="AH612" s="51"/>
      <c r="AI612" s="108"/>
      <c r="AJ612" s="51"/>
      <c r="AK612" s="51"/>
      <c r="AL612" s="51"/>
      <c r="AM612" s="51"/>
      <c r="AN612" s="61"/>
      <c r="AO612" s="689"/>
      <c r="AP612" s="689"/>
      <c r="AQ612" s="689"/>
      <c r="AR612" s="689"/>
      <c r="AS612" s="689"/>
      <c r="AT612" s="689"/>
      <c r="AU612" s="51"/>
      <c r="AV612" s="108"/>
      <c r="AW612" s="51"/>
      <c r="AX612" s="51"/>
      <c r="AY612" s="51"/>
      <c r="AZ612" s="51"/>
      <c r="BA612" s="61"/>
      <c r="BB612" s="689"/>
      <c r="BC612" s="689"/>
      <c r="BD612" s="689"/>
      <c r="BE612" s="689"/>
      <c r="BF612" s="689"/>
      <c r="BG612" s="689"/>
      <c r="BH612" s="51"/>
      <c r="BI612" s="108"/>
      <c r="BJ612" s="51"/>
      <c r="BK612" s="51"/>
      <c r="BL612" s="51"/>
      <c r="BM612" s="51"/>
    </row>
    <row r="613" spans="1:65" s="5" customFormat="1" ht="15.95" customHeight="1" x14ac:dyDescent="0.2">
      <c r="A613" s="61"/>
      <c r="B613" s="689"/>
      <c r="C613" s="689"/>
      <c r="D613" s="689"/>
      <c r="E613" s="689"/>
      <c r="F613" s="689"/>
      <c r="G613" s="46"/>
      <c r="H613" s="38"/>
      <c r="I613" s="103"/>
      <c r="K613" s="59"/>
      <c r="L613" s="51"/>
      <c r="M613" s="130"/>
      <c r="N613" s="61"/>
      <c r="O613" s="689"/>
      <c r="P613" s="689"/>
      <c r="Q613" s="689"/>
      <c r="R613" s="689"/>
      <c r="S613" s="689"/>
      <c r="T613" s="46"/>
      <c r="U613" s="37"/>
      <c r="V613" s="176"/>
      <c r="W613" s="51"/>
      <c r="X613" s="59"/>
      <c r="Y613" s="51"/>
      <c r="Z613" s="130"/>
      <c r="AA613" s="61"/>
      <c r="AB613" s="689"/>
      <c r="AC613" s="689"/>
      <c r="AD613" s="689"/>
      <c r="AE613" s="689"/>
      <c r="AF613" s="689"/>
      <c r="AG613" s="46"/>
      <c r="AH613" s="37"/>
      <c r="AI613" s="176"/>
      <c r="AJ613" s="51"/>
      <c r="AK613" s="59"/>
      <c r="AL613" s="51"/>
      <c r="AM613" s="130"/>
      <c r="AN613" s="61"/>
      <c r="AO613" s="689"/>
      <c r="AP613" s="689"/>
      <c r="AQ613" s="689"/>
      <c r="AR613" s="689"/>
      <c r="AS613" s="689"/>
      <c r="AT613" s="46"/>
      <c r="AU613" s="37"/>
      <c r="AV613" s="176"/>
      <c r="AW613" s="51"/>
      <c r="AX613" s="59"/>
      <c r="AY613" s="51"/>
      <c r="AZ613" s="130"/>
      <c r="BA613" s="61"/>
      <c r="BB613" s="689"/>
      <c r="BC613" s="689"/>
      <c r="BD613" s="689"/>
      <c r="BE613" s="689"/>
      <c r="BF613" s="689"/>
      <c r="BG613" s="46"/>
      <c r="BH613" s="37"/>
      <c r="BI613" s="176"/>
      <c r="BJ613" s="51"/>
      <c r="BK613" s="59"/>
      <c r="BL613" s="51"/>
      <c r="BM613" s="130"/>
    </row>
    <row r="614" spans="1:65" s="5" customFormat="1" ht="15.95" customHeight="1" x14ac:dyDescent="0.2">
      <c r="A614" s="61"/>
      <c r="B614" s="689"/>
      <c r="C614" s="689"/>
      <c r="D614" s="689"/>
      <c r="E614" s="689"/>
      <c r="F614" s="689"/>
      <c r="G614" s="689"/>
      <c r="H614" s="38"/>
      <c r="I614" s="103"/>
      <c r="K614" s="59"/>
      <c r="L614" s="51"/>
      <c r="M614" s="130"/>
      <c r="N614" s="61"/>
      <c r="O614" s="689"/>
      <c r="P614" s="689"/>
      <c r="Q614" s="689"/>
      <c r="R614" s="689"/>
      <c r="S614" s="689"/>
      <c r="T614" s="689"/>
      <c r="U614" s="37"/>
      <c r="V614" s="176"/>
      <c r="W614" s="51"/>
      <c r="X614" s="59"/>
      <c r="Y614" s="51"/>
      <c r="Z614" s="130"/>
      <c r="AA614" s="61"/>
      <c r="AB614" s="689"/>
      <c r="AC614" s="689"/>
      <c r="AD614" s="689"/>
      <c r="AE614" s="689"/>
      <c r="AF614" s="689"/>
      <c r="AG614" s="689"/>
      <c r="AH614" s="37"/>
      <c r="AI614" s="176"/>
      <c r="AJ614" s="51"/>
      <c r="AK614" s="59"/>
      <c r="AL614" s="51"/>
      <c r="AM614" s="130"/>
      <c r="AN614" s="61"/>
      <c r="AO614" s="689"/>
      <c r="AP614" s="689"/>
      <c r="AQ614" s="689"/>
      <c r="AR614" s="689"/>
      <c r="AS614" s="689"/>
      <c r="AT614" s="689"/>
      <c r="AU614" s="37"/>
      <c r="AV614" s="176"/>
      <c r="AW614" s="51"/>
      <c r="AX614" s="59"/>
      <c r="AY614" s="51"/>
      <c r="AZ614" s="130"/>
      <c r="BA614" s="61"/>
      <c r="BB614" s="689"/>
      <c r="BC614" s="689"/>
      <c r="BD614" s="689"/>
      <c r="BE614" s="689"/>
      <c r="BF614" s="689"/>
      <c r="BG614" s="689"/>
      <c r="BH614" s="37"/>
      <c r="BI614" s="176"/>
      <c r="BJ614" s="51"/>
      <c r="BK614" s="59"/>
      <c r="BL614" s="51"/>
      <c r="BM614" s="130"/>
    </row>
    <row r="615" spans="1:65" s="5" customFormat="1" ht="15.95" customHeight="1" x14ac:dyDescent="0.2">
      <c r="A615" s="61"/>
      <c r="B615" s="689"/>
      <c r="C615" s="689"/>
      <c r="D615" s="689"/>
      <c r="E615" s="689"/>
      <c r="F615" s="689"/>
      <c r="G615" s="46"/>
      <c r="H615" s="38"/>
      <c r="I615" s="103"/>
      <c r="K615" s="59"/>
      <c r="L615" s="51"/>
      <c r="M615" s="130"/>
      <c r="N615" s="61"/>
      <c r="O615" s="689"/>
      <c r="P615" s="689"/>
      <c r="Q615" s="689"/>
      <c r="R615" s="689"/>
      <c r="S615" s="689"/>
      <c r="T615" s="46"/>
      <c r="U615" s="37"/>
      <c r="V615" s="176"/>
      <c r="W615" s="51"/>
      <c r="X615" s="59"/>
      <c r="Y615" s="51"/>
      <c r="Z615" s="130"/>
      <c r="AA615" s="61"/>
      <c r="AB615" s="689"/>
      <c r="AC615" s="689"/>
      <c r="AD615" s="689"/>
      <c r="AE615" s="689"/>
      <c r="AF615" s="689"/>
      <c r="AG615" s="46"/>
      <c r="AH615" s="37"/>
      <c r="AI615" s="176"/>
      <c r="AJ615" s="51"/>
      <c r="AK615" s="59"/>
      <c r="AL615" s="51"/>
      <c r="AM615" s="130"/>
      <c r="AN615" s="61"/>
      <c r="AO615" s="689"/>
      <c r="AP615" s="689"/>
      <c r="AQ615" s="689"/>
      <c r="AR615" s="689"/>
      <c r="AS615" s="689"/>
      <c r="AT615" s="46"/>
      <c r="AU615" s="37"/>
      <c r="AV615" s="176"/>
      <c r="AW615" s="51"/>
      <c r="AX615" s="59"/>
      <c r="AY615" s="51"/>
      <c r="AZ615" s="130"/>
      <c r="BA615" s="61"/>
      <c r="BB615" s="689"/>
      <c r="BC615" s="689"/>
      <c r="BD615" s="689"/>
      <c r="BE615" s="689"/>
      <c r="BF615" s="689"/>
      <c r="BG615" s="46"/>
      <c r="BH615" s="37"/>
      <c r="BI615" s="176"/>
      <c r="BJ615" s="51"/>
      <c r="BK615" s="59"/>
      <c r="BL615" s="51"/>
      <c r="BM615" s="130"/>
    </row>
    <row r="616" spans="1:65" s="5" customFormat="1" ht="15.95" customHeight="1" x14ac:dyDescent="0.2">
      <c r="A616" s="61"/>
      <c r="B616" s="766"/>
      <c r="C616" s="766"/>
      <c r="D616" s="766"/>
      <c r="E616" s="766"/>
      <c r="F616" s="766"/>
      <c r="G616" s="766"/>
      <c r="H616" s="766"/>
      <c r="I616" s="766"/>
      <c r="J616" s="766"/>
      <c r="K616" s="766"/>
      <c r="L616" s="766"/>
      <c r="M616" s="766"/>
      <c r="N616" s="61"/>
      <c r="O616" s="82"/>
      <c r="P616" s="82"/>
      <c r="Q616" s="82"/>
      <c r="R616" s="82"/>
      <c r="S616" s="82"/>
      <c r="T616" s="82"/>
      <c r="U616" s="51"/>
      <c r="V616" s="51"/>
      <c r="W616" s="51"/>
      <c r="X616" s="51"/>
      <c r="Y616" s="51"/>
      <c r="Z616" s="51"/>
      <c r="AA616" s="61"/>
      <c r="AB616" s="82"/>
      <c r="AC616" s="82"/>
      <c r="AD616" s="82"/>
      <c r="AE616" s="82"/>
      <c r="AF616" s="82"/>
      <c r="AG616" s="82"/>
      <c r="AH616" s="51"/>
      <c r="AI616" s="51"/>
      <c r="AJ616" s="51"/>
      <c r="AK616" s="51"/>
      <c r="AL616" s="51"/>
      <c r="AM616" s="51"/>
      <c r="AN616" s="61"/>
      <c r="AO616" s="82"/>
      <c r="AP616" s="82"/>
      <c r="AQ616" s="82"/>
      <c r="AR616" s="82"/>
      <c r="AS616" s="82"/>
      <c r="AT616" s="82"/>
      <c r="AU616" s="51"/>
      <c r="AV616" s="51"/>
      <c r="AW616" s="51"/>
      <c r="AX616" s="51"/>
      <c r="AY616" s="51"/>
      <c r="AZ616" s="51"/>
      <c r="BA616" s="61"/>
      <c r="BB616" s="82"/>
      <c r="BC616" s="82"/>
      <c r="BD616" s="82"/>
      <c r="BE616" s="82"/>
      <c r="BF616" s="82"/>
      <c r="BG616" s="82"/>
      <c r="BH616" s="51"/>
      <c r="BI616" s="51"/>
      <c r="BJ616" s="51"/>
      <c r="BK616" s="51"/>
      <c r="BL616" s="51"/>
      <c r="BM616" s="51"/>
    </row>
    <row r="617" spans="1:65" s="5" customFormat="1" ht="15.95" customHeight="1" x14ac:dyDescent="0.2">
      <c r="A617" s="61"/>
      <c r="B617" s="689"/>
      <c r="C617" s="689"/>
      <c r="D617" s="689"/>
      <c r="E617" s="689"/>
      <c r="F617" s="689"/>
      <c r="G617" s="689"/>
      <c r="H617" s="24"/>
      <c r="I617" s="98"/>
      <c r="K617" s="51"/>
      <c r="L617" s="51"/>
      <c r="M617" s="51"/>
      <c r="N617" s="61"/>
      <c r="O617" s="689"/>
      <c r="P617" s="689"/>
      <c r="Q617" s="689"/>
      <c r="R617" s="689"/>
      <c r="S617" s="689"/>
      <c r="T617" s="689"/>
      <c r="U617" s="51"/>
      <c r="V617" s="108"/>
      <c r="W617" s="51"/>
      <c r="X617" s="51"/>
      <c r="Y617" s="51"/>
      <c r="Z617" s="51"/>
      <c r="AA617" s="61"/>
      <c r="AB617" s="689"/>
      <c r="AC617" s="689"/>
      <c r="AD617" s="689"/>
      <c r="AE617" s="689"/>
      <c r="AF617" s="689"/>
      <c r="AG617" s="689"/>
      <c r="AH617" s="51"/>
      <c r="AI617" s="108"/>
      <c r="AJ617" s="51"/>
      <c r="AK617" s="51"/>
      <c r="AL617" s="51"/>
      <c r="AM617" s="51"/>
      <c r="AN617" s="61"/>
      <c r="AO617" s="689"/>
      <c r="AP617" s="689"/>
      <c r="AQ617" s="689"/>
      <c r="AR617" s="689"/>
      <c r="AS617" s="689"/>
      <c r="AT617" s="689"/>
      <c r="AU617" s="51"/>
      <c r="AV617" s="108"/>
      <c r="AW617" s="51"/>
      <c r="AX617" s="51"/>
      <c r="AY617" s="51"/>
      <c r="AZ617" s="51"/>
      <c r="BA617" s="61"/>
      <c r="BB617" s="689"/>
      <c r="BC617" s="689"/>
      <c r="BD617" s="689"/>
      <c r="BE617" s="689"/>
      <c r="BF617" s="689"/>
      <c r="BG617" s="689"/>
      <c r="BH617" s="51"/>
      <c r="BI617" s="108"/>
      <c r="BJ617" s="51"/>
      <c r="BK617" s="51"/>
      <c r="BL617" s="51"/>
      <c r="BM617" s="51"/>
    </row>
    <row r="618" spans="1:65" s="5" customFormat="1" ht="15.95" customHeight="1" x14ac:dyDescent="0.2">
      <c r="A618" s="61"/>
      <c r="B618" s="689"/>
      <c r="C618" s="689"/>
      <c r="D618" s="689"/>
      <c r="E618" s="689"/>
      <c r="F618" s="689"/>
      <c r="G618" s="689"/>
      <c r="H618" s="32"/>
      <c r="I618" s="103"/>
      <c r="J618" s="46"/>
      <c r="K618" s="356"/>
      <c r="L618" s="51"/>
      <c r="M618" s="130"/>
      <c r="N618" s="61"/>
      <c r="O618" s="689"/>
      <c r="P618" s="689"/>
      <c r="Q618" s="689"/>
      <c r="R618" s="689"/>
      <c r="S618" s="689"/>
      <c r="T618" s="689"/>
      <c r="U618" s="156"/>
      <c r="V618" s="176"/>
      <c r="W618" s="134"/>
      <c r="X618" s="356"/>
      <c r="Y618" s="51"/>
      <c r="Z618" s="130"/>
      <c r="AA618" s="61"/>
      <c r="AB618" s="689"/>
      <c r="AC618" s="689"/>
      <c r="AD618" s="689"/>
      <c r="AE618" s="689"/>
      <c r="AF618" s="689"/>
      <c r="AG618" s="689"/>
      <c r="AH618" s="156"/>
      <c r="AI618" s="176"/>
      <c r="AJ618" s="134"/>
      <c r="AK618" s="356"/>
      <c r="AL618" s="51"/>
      <c r="AM618" s="130"/>
      <c r="AN618" s="61"/>
      <c r="AO618" s="689"/>
      <c r="AP618" s="689"/>
      <c r="AQ618" s="689"/>
      <c r="AR618" s="689"/>
      <c r="AS618" s="689"/>
      <c r="AT618" s="689"/>
      <c r="AU618" s="156"/>
      <c r="AV618" s="176"/>
      <c r="AW618" s="134"/>
      <c r="AX618" s="356"/>
      <c r="AY618" s="51"/>
      <c r="AZ618" s="130"/>
      <c r="BA618" s="61"/>
      <c r="BB618" s="689"/>
      <c r="BC618" s="689"/>
      <c r="BD618" s="689"/>
      <c r="BE618" s="689"/>
      <c r="BF618" s="689"/>
      <c r="BG618" s="689"/>
      <c r="BH618" s="156"/>
      <c r="BI618" s="176"/>
      <c r="BJ618" s="134"/>
      <c r="BK618" s="356"/>
      <c r="BL618" s="51"/>
      <c r="BM618" s="130"/>
    </row>
    <row r="619" spans="1:65" s="5" customFormat="1" ht="15.95" customHeight="1" x14ac:dyDescent="0.2">
      <c r="A619" s="61"/>
      <c r="B619" s="780"/>
      <c r="C619" s="780"/>
      <c r="D619" s="780"/>
      <c r="E619" s="780"/>
      <c r="F619" s="780"/>
      <c r="G619" s="780"/>
      <c r="H619" s="780"/>
      <c r="I619" s="780"/>
      <c r="J619" s="780"/>
      <c r="K619" s="780"/>
      <c r="L619" s="780"/>
      <c r="M619" s="780"/>
      <c r="N619" s="61"/>
      <c r="O619" s="136"/>
      <c r="P619" s="136"/>
      <c r="Q619" s="136"/>
      <c r="R619" s="136"/>
      <c r="S619" s="136"/>
      <c r="T619" s="136"/>
      <c r="U619" s="51"/>
      <c r="V619" s="51"/>
      <c r="W619" s="51"/>
      <c r="X619" s="51"/>
      <c r="Y619" s="51"/>
      <c r="Z619" s="51"/>
      <c r="AA619" s="61"/>
      <c r="AB619" s="136"/>
      <c r="AC619" s="136"/>
      <c r="AD619" s="136"/>
      <c r="AE619" s="136"/>
      <c r="AF619" s="136"/>
      <c r="AG619" s="136"/>
      <c r="AH619" s="51"/>
      <c r="AI619" s="51"/>
      <c r="AJ619" s="51"/>
      <c r="AK619" s="51"/>
      <c r="AL619" s="51"/>
      <c r="AM619" s="51"/>
      <c r="AN619" s="61"/>
      <c r="AO619" s="136"/>
      <c r="AP619" s="136"/>
      <c r="AQ619" s="136"/>
      <c r="AR619" s="136"/>
      <c r="AS619" s="136"/>
      <c r="AT619" s="136"/>
      <c r="AU619" s="51"/>
      <c r="AV619" s="51"/>
      <c r="AW619" s="51"/>
      <c r="AX619" s="51"/>
      <c r="AY619" s="51"/>
      <c r="AZ619" s="51"/>
      <c r="BA619" s="61"/>
      <c r="BB619" s="136"/>
      <c r="BC619" s="136"/>
      <c r="BD619" s="136"/>
      <c r="BE619" s="136"/>
      <c r="BF619" s="136"/>
      <c r="BG619" s="136"/>
      <c r="BH619" s="51"/>
      <c r="BI619" s="51"/>
      <c r="BJ619" s="51"/>
      <c r="BK619" s="51"/>
      <c r="BL619" s="51"/>
      <c r="BM619" s="51"/>
    </row>
    <row r="620" spans="1:65" s="5" customFormat="1" ht="15.95" customHeight="1" x14ac:dyDescent="0.2">
      <c r="A620" s="61"/>
      <c r="B620" s="691"/>
      <c r="C620" s="691"/>
      <c r="D620" s="691"/>
      <c r="E620" s="691"/>
      <c r="F620" s="691"/>
      <c r="G620" s="691"/>
      <c r="H620" s="24"/>
      <c r="I620" s="98"/>
      <c r="K620" s="51"/>
      <c r="L620" s="51"/>
      <c r="M620" s="51"/>
      <c r="N620" s="61"/>
      <c r="O620" s="691"/>
      <c r="P620" s="691"/>
      <c r="Q620" s="691"/>
      <c r="R620" s="691"/>
      <c r="S620" s="691"/>
      <c r="T620" s="691"/>
      <c r="U620" s="51"/>
      <c r="V620" s="108"/>
      <c r="W620" s="51"/>
      <c r="X620" s="51"/>
      <c r="Y620" s="51"/>
      <c r="Z620" s="51"/>
      <c r="AA620" s="61"/>
      <c r="AB620" s="691"/>
      <c r="AC620" s="691"/>
      <c r="AD620" s="691"/>
      <c r="AE620" s="691"/>
      <c r="AF620" s="691"/>
      <c r="AG620" s="691"/>
      <c r="AH620" s="51"/>
      <c r="AI620" s="108"/>
      <c r="AJ620" s="51"/>
      <c r="AK620" s="51"/>
      <c r="AL620" s="51"/>
      <c r="AM620" s="51"/>
      <c r="AN620" s="61"/>
      <c r="AO620" s="691"/>
      <c r="AP620" s="691"/>
      <c r="AQ620" s="691"/>
      <c r="AR620" s="691"/>
      <c r="AS620" s="691"/>
      <c r="AT620" s="691"/>
      <c r="AU620" s="51"/>
      <c r="AV620" s="108"/>
      <c r="AW620" s="51"/>
      <c r="AX620" s="51"/>
      <c r="AY620" s="51"/>
      <c r="AZ620" s="51"/>
      <c r="BA620" s="61"/>
      <c r="BB620" s="691"/>
      <c r="BC620" s="691"/>
      <c r="BD620" s="691"/>
      <c r="BE620" s="691"/>
      <c r="BF620" s="691"/>
      <c r="BG620" s="691"/>
      <c r="BH620" s="51"/>
      <c r="BI620" s="108"/>
      <c r="BJ620" s="51"/>
      <c r="BK620" s="51"/>
      <c r="BL620" s="51"/>
      <c r="BM620" s="51"/>
    </row>
    <row r="621" spans="1:65" s="5" customFormat="1" ht="15.95" customHeight="1" x14ac:dyDescent="0.2">
      <c r="A621" s="61"/>
      <c r="B621" s="691"/>
      <c r="C621" s="691"/>
      <c r="D621" s="691"/>
      <c r="E621" s="691"/>
      <c r="F621" s="691"/>
      <c r="G621" s="691"/>
      <c r="H621" s="55"/>
      <c r="I621" s="112"/>
      <c r="J621" s="46"/>
      <c r="K621" s="134"/>
      <c r="L621" s="134"/>
      <c r="M621" s="49"/>
      <c r="N621" s="61"/>
      <c r="O621" s="691"/>
      <c r="P621" s="691"/>
      <c r="Q621" s="691"/>
      <c r="R621" s="691"/>
      <c r="S621" s="691"/>
      <c r="T621" s="691"/>
      <c r="U621" s="134"/>
      <c r="V621" s="176"/>
      <c r="W621" s="134"/>
      <c r="X621" s="134"/>
      <c r="Y621" s="134"/>
      <c r="Z621" s="49"/>
      <c r="AA621" s="61"/>
      <c r="AB621" s="691"/>
      <c r="AC621" s="691"/>
      <c r="AD621" s="691"/>
      <c r="AE621" s="691"/>
      <c r="AF621" s="691"/>
      <c r="AG621" s="691"/>
      <c r="AH621" s="134"/>
      <c r="AI621" s="176"/>
      <c r="AJ621" s="134"/>
      <c r="AK621" s="134"/>
      <c r="AL621" s="134"/>
      <c r="AM621" s="49"/>
      <c r="AN621" s="61"/>
      <c r="AO621" s="691"/>
      <c r="AP621" s="691"/>
      <c r="AQ621" s="691"/>
      <c r="AR621" s="691"/>
      <c r="AS621" s="691"/>
      <c r="AT621" s="691"/>
      <c r="AU621" s="134"/>
      <c r="AV621" s="176"/>
      <c r="AW621" s="134"/>
      <c r="AX621" s="134"/>
      <c r="AY621" s="134"/>
      <c r="AZ621" s="49"/>
      <c r="BA621" s="61"/>
      <c r="BB621" s="691"/>
      <c r="BC621" s="691"/>
      <c r="BD621" s="691"/>
      <c r="BE621" s="691"/>
      <c r="BF621" s="691"/>
      <c r="BG621" s="691"/>
      <c r="BH621" s="134"/>
      <c r="BI621" s="176"/>
      <c r="BJ621" s="134"/>
      <c r="BK621" s="134"/>
      <c r="BL621" s="134"/>
      <c r="BM621" s="49"/>
    </row>
    <row r="622" spans="1:65" s="5" customFormat="1" ht="15.95" customHeight="1" x14ac:dyDescent="0.2">
      <c r="A622" s="61"/>
      <c r="B622" s="691"/>
      <c r="C622" s="691"/>
      <c r="D622" s="691"/>
      <c r="E622" s="691"/>
      <c r="F622" s="691"/>
      <c r="G622" s="691"/>
      <c r="H622" s="32"/>
      <c r="I622" s="103"/>
      <c r="J622" s="46"/>
      <c r="K622" s="356"/>
      <c r="L622" s="51"/>
      <c r="M622" s="130"/>
      <c r="N622" s="61"/>
      <c r="O622" s="691"/>
      <c r="P622" s="691"/>
      <c r="Q622" s="691"/>
      <c r="R622" s="691"/>
      <c r="S622" s="691"/>
      <c r="T622" s="691"/>
      <c r="U622" s="156"/>
      <c r="V622" s="176"/>
      <c r="W622" s="134"/>
      <c r="X622" s="356"/>
      <c r="Y622" s="51"/>
      <c r="Z622" s="130"/>
      <c r="AA622" s="61"/>
      <c r="AB622" s="691"/>
      <c r="AC622" s="691"/>
      <c r="AD622" s="691"/>
      <c r="AE622" s="691"/>
      <c r="AF622" s="691"/>
      <c r="AG622" s="691"/>
      <c r="AH622" s="156"/>
      <c r="AI622" s="176"/>
      <c r="AJ622" s="134"/>
      <c r="AK622" s="356"/>
      <c r="AL622" s="51"/>
      <c r="AM622" s="130"/>
      <c r="AN622" s="61"/>
      <c r="AO622" s="691"/>
      <c r="AP622" s="691"/>
      <c r="AQ622" s="691"/>
      <c r="AR622" s="691"/>
      <c r="AS622" s="691"/>
      <c r="AT622" s="691"/>
      <c r="AU622" s="156"/>
      <c r="AV622" s="176"/>
      <c r="AW622" s="134"/>
      <c r="AX622" s="356"/>
      <c r="AY622" s="51"/>
      <c r="AZ622" s="130"/>
      <c r="BA622" s="61"/>
      <c r="BB622" s="691"/>
      <c r="BC622" s="691"/>
      <c r="BD622" s="691"/>
      <c r="BE622" s="691"/>
      <c r="BF622" s="691"/>
      <c r="BG622" s="691"/>
      <c r="BH622" s="156"/>
      <c r="BI622" s="176"/>
      <c r="BJ622" s="134"/>
      <c r="BK622" s="356"/>
      <c r="BL622" s="51"/>
      <c r="BM622" s="130"/>
    </row>
    <row r="623" spans="1:65" s="5" customFormat="1" ht="15.95" customHeight="1" x14ac:dyDescent="0.2">
      <c r="A623" s="61"/>
      <c r="B623" s="780"/>
      <c r="C623" s="780"/>
      <c r="D623" s="780"/>
      <c r="E623" s="780"/>
      <c r="F623" s="780"/>
      <c r="G623" s="780"/>
      <c r="H623" s="780"/>
      <c r="I623" s="780"/>
      <c r="J623" s="780"/>
      <c r="K623" s="780"/>
      <c r="L623" s="780"/>
      <c r="M623" s="780"/>
      <c r="N623" s="61"/>
      <c r="O623" s="136"/>
      <c r="P623" s="136"/>
      <c r="Q623" s="136"/>
      <c r="R623" s="136"/>
      <c r="S623" s="136"/>
      <c r="T623" s="136"/>
      <c r="U623" s="51"/>
      <c r="V623" s="51"/>
      <c r="W623" s="51"/>
      <c r="X623" s="51"/>
      <c r="Y623" s="51"/>
      <c r="Z623" s="51"/>
      <c r="AA623" s="61"/>
      <c r="AB623" s="136"/>
      <c r="AC623" s="136"/>
      <c r="AD623" s="136"/>
      <c r="AE623" s="136"/>
      <c r="AF623" s="136"/>
      <c r="AG623" s="136"/>
      <c r="AH623" s="51"/>
      <c r="AI623" s="51"/>
      <c r="AJ623" s="51"/>
      <c r="AK623" s="51"/>
      <c r="AL623" s="51"/>
      <c r="AM623" s="51"/>
      <c r="AN623" s="61"/>
      <c r="AO623" s="136"/>
      <c r="AP623" s="136"/>
      <c r="AQ623" s="136"/>
      <c r="AR623" s="136"/>
      <c r="AS623" s="136"/>
      <c r="AT623" s="136"/>
      <c r="AU623" s="51"/>
      <c r="AV623" s="51"/>
      <c r="AW623" s="51"/>
      <c r="AX623" s="51"/>
      <c r="AY623" s="51"/>
      <c r="AZ623" s="51"/>
      <c r="BA623" s="61"/>
      <c r="BB623" s="136"/>
      <c r="BC623" s="136"/>
      <c r="BD623" s="136"/>
      <c r="BE623" s="136"/>
      <c r="BF623" s="136"/>
      <c r="BG623" s="136"/>
      <c r="BH623" s="51"/>
      <c r="BI623" s="51"/>
      <c r="BJ623" s="51"/>
      <c r="BK623" s="51"/>
      <c r="BL623" s="51"/>
      <c r="BM623" s="51"/>
    </row>
    <row r="624" spans="1:65" s="5" customFormat="1" ht="15.95" customHeight="1" x14ac:dyDescent="0.2">
      <c r="A624" s="61"/>
      <c r="B624" s="689"/>
      <c r="C624" s="689"/>
      <c r="D624" s="689"/>
      <c r="E624" s="689"/>
      <c r="F624" s="689"/>
      <c r="G624" s="689"/>
      <c r="H624" s="24"/>
      <c r="I624" s="98"/>
      <c r="K624" s="51"/>
      <c r="L624" s="51"/>
      <c r="M624" s="51"/>
      <c r="N624" s="61"/>
      <c r="O624" s="689"/>
      <c r="P624" s="689"/>
      <c r="Q624" s="689"/>
      <c r="R624" s="689"/>
      <c r="S624" s="689"/>
      <c r="T624" s="689"/>
      <c r="U624" s="51"/>
      <c r="V624" s="108"/>
      <c r="W624" s="51"/>
      <c r="X624" s="51"/>
      <c r="Y624" s="51"/>
      <c r="Z624" s="51"/>
      <c r="AA624" s="61"/>
      <c r="AB624" s="689"/>
      <c r="AC624" s="689"/>
      <c r="AD624" s="689"/>
      <c r="AE624" s="689"/>
      <c r="AF624" s="689"/>
      <c r="AG624" s="689"/>
      <c r="AH624" s="51"/>
      <c r="AI624" s="108"/>
      <c r="AJ624" s="51"/>
      <c r="AK624" s="51"/>
      <c r="AL624" s="51"/>
      <c r="AM624" s="51"/>
      <c r="AN624" s="61"/>
      <c r="AO624" s="689"/>
      <c r="AP624" s="689"/>
      <c r="AQ624" s="689"/>
      <c r="AR624" s="689"/>
      <c r="AS624" s="689"/>
      <c r="AT624" s="689"/>
      <c r="AU624" s="51"/>
      <c r="AV624" s="108"/>
      <c r="AW624" s="51"/>
      <c r="AX624" s="51"/>
      <c r="AY624" s="51"/>
      <c r="AZ624" s="51"/>
      <c r="BA624" s="61"/>
      <c r="BB624" s="689"/>
      <c r="BC624" s="689"/>
      <c r="BD624" s="689"/>
      <c r="BE624" s="689"/>
      <c r="BF624" s="689"/>
      <c r="BG624" s="689"/>
      <c r="BH624" s="51"/>
      <c r="BI624" s="108"/>
      <c r="BJ624" s="51"/>
      <c r="BK624" s="51"/>
      <c r="BL624" s="51"/>
      <c r="BM624" s="51"/>
    </row>
    <row r="625" spans="1:65" s="5" customFormat="1" ht="15.95" customHeight="1" x14ac:dyDescent="0.2">
      <c r="A625" s="61"/>
      <c r="B625" s="689"/>
      <c r="C625" s="689"/>
      <c r="D625" s="689"/>
      <c r="E625" s="689"/>
      <c r="F625" s="689"/>
      <c r="G625" s="689"/>
      <c r="H625" s="32"/>
      <c r="I625" s="103"/>
      <c r="J625" s="46"/>
      <c r="K625" s="356"/>
      <c r="L625" s="51"/>
      <c r="M625" s="130"/>
      <c r="N625" s="61"/>
      <c r="O625" s="689"/>
      <c r="P625" s="689"/>
      <c r="Q625" s="689"/>
      <c r="R625" s="689"/>
      <c r="S625" s="689"/>
      <c r="T625" s="689"/>
      <c r="U625" s="156"/>
      <c r="V625" s="176"/>
      <c r="W625" s="134"/>
      <c r="X625" s="356"/>
      <c r="Y625" s="51"/>
      <c r="Z625" s="130"/>
      <c r="AA625" s="61"/>
      <c r="AB625" s="689"/>
      <c r="AC625" s="689"/>
      <c r="AD625" s="689"/>
      <c r="AE625" s="689"/>
      <c r="AF625" s="689"/>
      <c r="AG625" s="689"/>
      <c r="AH625" s="156"/>
      <c r="AI625" s="176"/>
      <c r="AJ625" s="134"/>
      <c r="AK625" s="356"/>
      <c r="AL625" s="51"/>
      <c r="AM625" s="130"/>
      <c r="AN625" s="61"/>
      <c r="AO625" s="689"/>
      <c r="AP625" s="689"/>
      <c r="AQ625" s="689"/>
      <c r="AR625" s="689"/>
      <c r="AS625" s="689"/>
      <c r="AT625" s="689"/>
      <c r="AU625" s="156"/>
      <c r="AV625" s="176"/>
      <c r="AW625" s="134"/>
      <c r="AX625" s="356"/>
      <c r="AY625" s="51"/>
      <c r="AZ625" s="130"/>
      <c r="BA625" s="61"/>
      <c r="BB625" s="689"/>
      <c r="BC625" s="689"/>
      <c r="BD625" s="689"/>
      <c r="BE625" s="689"/>
      <c r="BF625" s="689"/>
      <c r="BG625" s="689"/>
      <c r="BH625" s="156"/>
      <c r="BI625" s="176"/>
      <c r="BJ625" s="134"/>
      <c r="BK625" s="356"/>
      <c r="BL625" s="51"/>
      <c r="BM625" s="130"/>
    </row>
    <row r="626" spans="1:65" s="5" customFormat="1" ht="15.95" customHeight="1" x14ac:dyDescent="0.2">
      <c r="A626" s="61"/>
      <c r="B626" s="780"/>
      <c r="C626" s="780"/>
      <c r="D626" s="780"/>
      <c r="E626" s="780"/>
      <c r="F626" s="780"/>
      <c r="G626" s="780"/>
      <c r="H626" s="780"/>
      <c r="I626" s="780"/>
      <c r="J626" s="780"/>
      <c r="K626" s="780"/>
      <c r="L626" s="780"/>
      <c r="M626" s="780"/>
      <c r="N626" s="61"/>
      <c r="O626" s="136"/>
      <c r="P626" s="136"/>
      <c r="Q626" s="136"/>
      <c r="R626" s="136"/>
      <c r="S626" s="136"/>
      <c r="T626" s="136"/>
      <c r="U626" s="51"/>
      <c r="V626" s="51"/>
      <c r="W626" s="51"/>
      <c r="X626" s="51"/>
      <c r="Y626" s="51"/>
      <c r="Z626" s="51"/>
      <c r="AA626" s="61"/>
      <c r="AB626" s="136"/>
      <c r="AC626" s="136"/>
      <c r="AD626" s="136"/>
      <c r="AE626" s="136"/>
      <c r="AF626" s="136"/>
      <c r="AG626" s="136"/>
      <c r="AH626" s="51"/>
      <c r="AI626" s="51"/>
      <c r="AJ626" s="51"/>
      <c r="AK626" s="51"/>
      <c r="AL626" s="51"/>
      <c r="AM626" s="51"/>
      <c r="AN626" s="61"/>
      <c r="AO626" s="136"/>
      <c r="AP626" s="136"/>
      <c r="AQ626" s="136"/>
      <c r="AR626" s="136"/>
      <c r="AS626" s="136"/>
      <c r="AT626" s="136"/>
      <c r="AU626" s="51"/>
      <c r="AV626" s="51"/>
      <c r="AW626" s="51"/>
      <c r="AX626" s="51"/>
      <c r="AY626" s="51"/>
      <c r="AZ626" s="51"/>
      <c r="BA626" s="61"/>
      <c r="BB626" s="136"/>
      <c r="BC626" s="136"/>
      <c r="BD626" s="136"/>
      <c r="BE626" s="136"/>
      <c r="BF626" s="136"/>
      <c r="BG626" s="136"/>
      <c r="BH626" s="51"/>
      <c r="BI626" s="51"/>
      <c r="BJ626" s="51"/>
      <c r="BK626" s="51"/>
      <c r="BL626" s="51"/>
      <c r="BM626" s="51"/>
    </row>
    <row r="627" spans="1:65" s="36" customFormat="1" ht="15.95" customHeight="1" x14ac:dyDescent="0.2">
      <c r="A627" s="61"/>
      <c r="B627" s="689"/>
      <c r="C627" s="689"/>
      <c r="D627" s="689"/>
      <c r="E627" s="689"/>
      <c r="F627" s="689"/>
      <c r="G627" s="689"/>
      <c r="H627" s="24"/>
      <c r="I627" s="113"/>
      <c r="K627" s="51"/>
      <c r="L627" s="51"/>
      <c r="M627" s="51"/>
      <c r="N627" s="61"/>
      <c r="O627" s="689"/>
      <c r="P627" s="689"/>
      <c r="Q627" s="689"/>
      <c r="R627" s="689"/>
      <c r="S627" s="689"/>
      <c r="T627" s="689"/>
      <c r="U627" s="51"/>
      <c r="V627" s="108"/>
      <c r="W627" s="51"/>
      <c r="X627" s="51"/>
      <c r="Y627" s="51"/>
      <c r="Z627" s="51"/>
      <c r="AA627" s="61"/>
      <c r="AB627" s="689"/>
      <c r="AC627" s="689"/>
      <c r="AD627" s="689"/>
      <c r="AE627" s="689"/>
      <c r="AF627" s="689"/>
      <c r="AG627" s="689"/>
      <c r="AH627" s="51"/>
      <c r="AI627" s="108"/>
      <c r="AJ627" s="51"/>
      <c r="AK627" s="51"/>
      <c r="AL627" s="51"/>
      <c r="AM627" s="51"/>
      <c r="AN627" s="61"/>
      <c r="AO627" s="689"/>
      <c r="AP627" s="689"/>
      <c r="AQ627" s="689"/>
      <c r="AR627" s="689"/>
      <c r="AS627" s="689"/>
      <c r="AT627" s="689"/>
      <c r="AU627" s="51"/>
      <c r="AV627" s="108"/>
      <c r="AW627" s="51"/>
      <c r="AX627" s="51"/>
      <c r="AY627" s="51"/>
      <c r="AZ627" s="51"/>
      <c r="BA627" s="61"/>
      <c r="BB627" s="689"/>
      <c r="BC627" s="689"/>
      <c r="BD627" s="689"/>
      <c r="BE627" s="689"/>
      <c r="BF627" s="689"/>
      <c r="BG627" s="689"/>
      <c r="BH627" s="51"/>
      <c r="BI627" s="108"/>
      <c r="BJ627" s="51"/>
      <c r="BK627" s="51"/>
      <c r="BL627" s="51"/>
      <c r="BM627" s="51"/>
    </row>
    <row r="628" spans="1:65" s="36" customFormat="1" ht="15.95" customHeight="1" x14ac:dyDescent="0.2">
      <c r="A628" s="61"/>
      <c r="B628" s="689"/>
      <c r="C628" s="689"/>
      <c r="D628" s="689"/>
      <c r="E628" s="689"/>
      <c r="F628" s="689"/>
      <c r="G628" s="689"/>
      <c r="H628" s="32"/>
      <c r="I628" s="103"/>
      <c r="J628" s="46"/>
      <c r="K628" s="356"/>
      <c r="L628" s="51"/>
      <c r="M628" s="130"/>
      <c r="N628" s="61"/>
      <c r="O628" s="689"/>
      <c r="P628" s="689"/>
      <c r="Q628" s="689"/>
      <c r="R628" s="689"/>
      <c r="S628" s="689"/>
      <c r="T628" s="689"/>
      <c r="U628" s="156"/>
      <c r="V628" s="176"/>
      <c r="W628" s="134"/>
      <c r="X628" s="356"/>
      <c r="Y628" s="51"/>
      <c r="Z628" s="130"/>
      <c r="AA628" s="61"/>
      <c r="AB628" s="689"/>
      <c r="AC628" s="689"/>
      <c r="AD628" s="689"/>
      <c r="AE628" s="689"/>
      <c r="AF628" s="689"/>
      <c r="AG628" s="689"/>
      <c r="AH628" s="156"/>
      <c r="AI628" s="176"/>
      <c r="AJ628" s="134"/>
      <c r="AK628" s="356"/>
      <c r="AL628" s="51"/>
      <c r="AM628" s="130"/>
      <c r="AN628" s="61"/>
      <c r="AO628" s="689"/>
      <c r="AP628" s="689"/>
      <c r="AQ628" s="689"/>
      <c r="AR628" s="689"/>
      <c r="AS628" s="689"/>
      <c r="AT628" s="689"/>
      <c r="AU628" s="156"/>
      <c r="AV628" s="176"/>
      <c r="AW628" s="134"/>
      <c r="AX628" s="356"/>
      <c r="AY628" s="51"/>
      <c r="AZ628" s="130"/>
      <c r="BA628" s="61"/>
      <c r="BB628" s="689"/>
      <c r="BC628" s="689"/>
      <c r="BD628" s="689"/>
      <c r="BE628" s="689"/>
      <c r="BF628" s="689"/>
      <c r="BG628" s="689"/>
      <c r="BH628" s="156"/>
      <c r="BI628" s="176"/>
      <c r="BJ628" s="134"/>
      <c r="BK628" s="356"/>
      <c r="BL628" s="51"/>
      <c r="BM628" s="130"/>
    </row>
    <row r="629" spans="1:65" s="36" customFormat="1" ht="15.95" customHeight="1" x14ac:dyDescent="0.2">
      <c r="A629" s="61"/>
      <c r="B629" s="780"/>
      <c r="C629" s="780"/>
      <c r="D629" s="780"/>
      <c r="E629" s="780"/>
      <c r="F629" s="780"/>
      <c r="G629" s="780"/>
      <c r="H629" s="780"/>
      <c r="I629" s="780"/>
      <c r="J629" s="780"/>
      <c r="K629" s="780"/>
      <c r="L629" s="780"/>
      <c r="M629" s="780"/>
      <c r="N629" s="61"/>
      <c r="O629" s="136"/>
      <c r="P629" s="136"/>
      <c r="Q629" s="136"/>
      <c r="R629" s="136"/>
      <c r="S629" s="136"/>
      <c r="T629" s="136"/>
      <c r="U629" s="51"/>
      <c r="V629" s="51"/>
      <c r="W629" s="51"/>
      <c r="X629" s="51"/>
      <c r="Y629" s="51"/>
      <c r="Z629" s="51"/>
      <c r="AA629" s="61"/>
      <c r="AB629" s="136"/>
      <c r="AC629" s="136"/>
      <c r="AD629" s="136"/>
      <c r="AE629" s="136"/>
      <c r="AF629" s="136"/>
      <c r="AG629" s="136"/>
      <c r="AH629" s="51"/>
      <c r="AI629" s="51"/>
      <c r="AJ629" s="51"/>
      <c r="AK629" s="51"/>
      <c r="AL629" s="51"/>
      <c r="AM629" s="51"/>
      <c r="AN629" s="61"/>
      <c r="AO629" s="136"/>
      <c r="AP629" s="136"/>
      <c r="AQ629" s="136"/>
      <c r="AR629" s="136"/>
      <c r="AS629" s="136"/>
      <c r="AT629" s="136"/>
      <c r="AU629" s="51"/>
      <c r="AV629" s="51"/>
      <c r="AW629" s="51"/>
      <c r="AX629" s="51"/>
      <c r="AY629" s="51"/>
      <c r="AZ629" s="51"/>
      <c r="BA629" s="61"/>
      <c r="BB629" s="136"/>
      <c r="BC629" s="136"/>
      <c r="BD629" s="136"/>
      <c r="BE629" s="136"/>
      <c r="BF629" s="136"/>
      <c r="BG629" s="136"/>
      <c r="BH629" s="51"/>
      <c r="BI629" s="51"/>
      <c r="BJ629" s="51"/>
      <c r="BK629" s="51"/>
      <c r="BL629" s="51"/>
      <c r="BM629" s="51"/>
    </row>
    <row r="630" spans="1:65" s="5" customFormat="1" ht="15.95" customHeight="1" x14ac:dyDescent="0.2">
      <c r="A630" s="61"/>
      <c r="B630" s="689"/>
      <c r="C630" s="689"/>
      <c r="D630" s="689"/>
      <c r="E630" s="689"/>
      <c r="F630" s="689"/>
      <c r="G630" s="689"/>
      <c r="H630" s="24"/>
      <c r="I630" s="98"/>
      <c r="K630" s="51"/>
      <c r="L630" s="51"/>
      <c r="M630" s="51"/>
      <c r="N630" s="61"/>
      <c r="O630" s="689"/>
      <c r="P630" s="689"/>
      <c r="Q630" s="689"/>
      <c r="R630" s="689"/>
      <c r="S630" s="689"/>
      <c r="T630" s="689"/>
      <c r="U630" s="51"/>
      <c r="V630" s="108"/>
      <c r="W630" s="51"/>
      <c r="X630" s="51"/>
      <c r="Y630" s="51"/>
      <c r="Z630" s="51"/>
      <c r="AA630" s="61"/>
      <c r="AB630" s="689"/>
      <c r="AC630" s="689"/>
      <c r="AD630" s="689"/>
      <c r="AE630" s="689"/>
      <c r="AF630" s="689"/>
      <c r="AG630" s="689"/>
      <c r="AH630" s="51"/>
      <c r="AI630" s="108"/>
      <c r="AJ630" s="51"/>
      <c r="AK630" s="51"/>
      <c r="AL630" s="51"/>
      <c r="AM630" s="51"/>
      <c r="AN630" s="61"/>
      <c r="AO630" s="689"/>
      <c r="AP630" s="689"/>
      <c r="AQ630" s="689"/>
      <c r="AR630" s="689"/>
      <c r="AS630" s="689"/>
      <c r="AT630" s="689"/>
      <c r="AU630" s="51"/>
      <c r="AV630" s="108"/>
      <c r="AW630" s="51"/>
      <c r="AX630" s="51"/>
      <c r="AY630" s="51"/>
      <c r="AZ630" s="51"/>
      <c r="BA630" s="61"/>
      <c r="BB630" s="689"/>
      <c r="BC630" s="689"/>
      <c r="BD630" s="689"/>
      <c r="BE630" s="689"/>
      <c r="BF630" s="689"/>
      <c r="BG630" s="689"/>
      <c r="BH630" s="51"/>
      <c r="BI630" s="108"/>
      <c r="BJ630" s="51"/>
      <c r="BK630" s="51"/>
      <c r="BL630" s="51"/>
      <c r="BM630" s="51"/>
    </row>
    <row r="631" spans="1:65" s="5" customFormat="1" ht="15.95" customHeight="1" x14ac:dyDescent="0.2">
      <c r="A631" s="61"/>
      <c r="B631" s="689"/>
      <c r="C631" s="689"/>
      <c r="D631" s="689"/>
      <c r="E631" s="689"/>
      <c r="F631" s="689"/>
      <c r="G631" s="689"/>
      <c r="H631" s="32"/>
      <c r="I631" s="103"/>
      <c r="J631" s="46"/>
      <c r="K631" s="356"/>
      <c r="L631" s="51"/>
      <c r="M631" s="130"/>
      <c r="N631" s="61"/>
      <c r="O631" s="689"/>
      <c r="P631" s="689"/>
      <c r="Q631" s="689"/>
      <c r="R631" s="689"/>
      <c r="S631" s="689"/>
      <c r="T631" s="689"/>
      <c r="U631" s="156"/>
      <c r="V631" s="176"/>
      <c r="W631" s="134"/>
      <c r="X631" s="356"/>
      <c r="Y631" s="51"/>
      <c r="Z631" s="130"/>
      <c r="AA631" s="61"/>
      <c r="AB631" s="689"/>
      <c r="AC631" s="689"/>
      <c r="AD631" s="689"/>
      <c r="AE631" s="689"/>
      <c r="AF631" s="689"/>
      <c r="AG631" s="689"/>
      <c r="AH631" s="156"/>
      <c r="AI631" s="176"/>
      <c r="AJ631" s="134"/>
      <c r="AK631" s="356"/>
      <c r="AL631" s="51"/>
      <c r="AM631" s="130"/>
      <c r="AN631" s="61"/>
      <c r="AO631" s="689"/>
      <c r="AP631" s="689"/>
      <c r="AQ631" s="689"/>
      <c r="AR631" s="689"/>
      <c r="AS631" s="689"/>
      <c r="AT631" s="689"/>
      <c r="AU631" s="156"/>
      <c r="AV631" s="176"/>
      <c r="AW631" s="134"/>
      <c r="AX631" s="356"/>
      <c r="AY631" s="51"/>
      <c r="AZ631" s="130"/>
      <c r="BA631" s="61"/>
      <c r="BB631" s="689"/>
      <c r="BC631" s="689"/>
      <c r="BD631" s="689"/>
      <c r="BE631" s="689"/>
      <c r="BF631" s="689"/>
      <c r="BG631" s="689"/>
      <c r="BH631" s="156"/>
      <c r="BI631" s="176"/>
      <c r="BJ631" s="134"/>
      <c r="BK631" s="356"/>
      <c r="BL631" s="51"/>
      <c r="BM631" s="130"/>
    </row>
    <row r="632" spans="1:65" s="5" customFormat="1" ht="15.95" customHeight="1" x14ac:dyDescent="0.2">
      <c r="A632" s="61"/>
      <c r="B632" s="780"/>
      <c r="C632" s="780"/>
      <c r="D632" s="780"/>
      <c r="E632" s="780"/>
      <c r="F632" s="780"/>
      <c r="G632" s="780"/>
      <c r="H632" s="780"/>
      <c r="I632" s="780"/>
      <c r="J632" s="780"/>
      <c r="K632" s="780"/>
      <c r="L632" s="780"/>
      <c r="M632" s="780"/>
      <c r="N632" s="61"/>
      <c r="O632" s="136"/>
      <c r="P632" s="136"/>
      <c r="Q632" s="136"/>
      <c r="R632" s="136"/>
      <c r="S632" s="136"/>
      <c r="T632" s="136"/>
      <c r="U632" s="51"/>
      <c r="V632" s="51"/>
      <c r="W632" s="51"/>
      <c r="X632" s="51"/>
      <c r="Y632" s="51"/>
      <c r="Z632" s="51"/>
      <c r="AA632" s="61"/>
      <c r="AB632" s="136"/>
      <c r="AC632" s="136"/>
      <c r="AD632" s="136"/>
      <c r="AE632" s="136"/>
      <c r="AF632" s="136"/>
      <c r="AG632" s="136"/>
      <c r="AH632" s="51"/>
      <c r="AI632" s="51"/>
      <c r="AJ632" s="51"/>
      <c r="AK632" s="51"/>
      <c r="AL632" s="51"/>
      <c r="AM632" s="51"/>
      <c r="AN632" s="61"/>
      <c r="AO632" s="136"/>
      <c r="AP632" s="136"/>
      <c r="AQ632" s="136"/>
      <c r="AR632" s="136"/>
      <c r="AS632" s="136"/>
      <c r="AT632" s="136"/>
      <c r="AU632" s="51"/>
      <c r="AV632" s="51"/>
      <c r="AW632" s="51"/>
      <c r="AX632" s="51"/>
      <c r="AY632" s="51"/>
      <c r="AZ632" s="51"/>
      <c r="BA632" s="61"/>
      <c r="BB632" s="136"/>
      <c r="BC632" s="136"/>
      <c r="BD632" s="136"/>
      <c r="BE632" s="136"/>
      <c r="BF632" s="136"/>
      <c r="BG632" s="136"/>
      <c r="BH632" s="51"/>
      <c r="BI632" s="51"/>
      <c r="BJ632" s="51"/>
      <c r="BK632" s="51"/>
      <c r="BL632" s="51"/>
      <c r="BM632" s="51"/>
    </row>
    <row r="633" spans="1:65" s="5" customFormat="1" ht="15.95" customHeight="1" x14ac:dyDescent="0.2">
      <c r="A633" s="61"/>
      <c r="B633" s="689"/>
      <c r="C633" s="689"/>
      <c r="D633" s="689"/>
      <c r="E633" s="689"/>
      <c r="F633" s="689"/>
      <c r="G633" s="689"/>
      <c r="H633" s="24"/>
      <c r="I633" s="98"/>
      <c r="K633" s="51"/>
      <c r="L633" s="51"/>
      <c r="M633" s="51"/>
      <c r="N633" s="61"/>
      <c r="O633" s="689"/>
      <c r="P633" s="689"/>
      <c r="Q633" s="689"/>
      <c r="R633" s="689"/>
      <c r="S633" s="689"/>
      <c r="T633" s="689"/>
      <c r="U633" s="51"/>
      <c r="V633" s="108"/>
      <c r="W633" s="51"/>
      <c r="X633" s="51"/>
      <c r="Y633" s="51"/>
      <c r="Z633" s="51"/>
      <c r="AA633" s="61"/>
      <c r="AB633" s="689"/>
      <c r="AC633" s="689"/>
      <c r="AD633" s="689"/>
      <c r="AE633" s="689"/>
      <c r="AF633" s="689"/>
      <c r="AG633" s="689"/>
      <c r="AH633" s="51"/>
      <c r="AI633" s="108"/>
      <c r="AJ633" s="51"/>
      <c r="AK633" s="51"/>
      <c r="AL633" s="51"/>
      <c r="AM633" s="51"/>
      <c r="AN633" s="61"/>
      <c r="AO633" s="689"/>
      <c r="AP633" s="689"/>
      <c r="AQ633" s="689"/>
      <c r="AR633" s="689"/>
      <c r="AS633" s="689"/>
      <c r="AT633" s="689"/>
      <c r="AU633" s="51"/>
      <c r="AV633" s="108"/>
      <c r="AW633" s="51"/>
      <c r="AX633" s="51"/>
      <c r="AY633" s="51"/>
      <c r="AZ633" s="51"/>
      <c r="BA633" s="61"/>
      <c r="BB633" s="689"/>
      <c r="BC633" s="689"/>
      <c r="BD633" s="689"/>
      <c r="BE633" s="689"/>
      <c r="BF633" s="689"/>
      <c r="BG633" s="689"/>
      <c r="BH633" s="51"/>
      <c r="BI633" s="108"/>
      <c r="BJ633" s="51"/>
      <c r="BK633" s="51"/>
      <c r="BL633" s="51"/>
      <c r="BM633" s="51"/>
    </row>
    <row r="634" spans="1:65" s="5" customFormat="1" ht="15.95" customHeight="1" x14ac:dyDescent="0.2">
      <c r="A634" s="61"/>
      <c r="B634" s="689"/>
      <c r="C634" s="689"/>
      <c r="D634" s="689"/>
      <c r="E634" s="689"/>
      <c r="F634" s="689"/>
      <c r="G634" s="689"/>
      <c r="H634" s="32"/>
      <c r="I634" s="103"/>
      <c r="J634" s="46"/>
      <c r="K634" s="356"/>
      <c r="L634" s="51"/>
      <c r="M634" s="130"/>
      <c r="N634" s="61"/>
      <c r="O634" s="689"/>
      <c r="P634" s="689"/>
      <c r="Q634" s="689"/>
      <c r="R634" s="689"/>
      <c r="S634" s="689"/>
      <c r="T634" s="689"/>
      <c r="U634" s="156"/>
      <c r="V634" s="176"/>
      <c r="W634" s="134"/>
      <c r="X634" s="356"/>
      <c r="Y634" s="51"/>
      <c r="Z634" s="130"/>
      <c r="AA634" s="61"/>
      <c r="AB634" s="689"/>
      <c r="AC634" s="689"/>
      <c r="AD634" s="689"/>
      <c r="AE634" s="689"/>
      <c r="AF634" s="689"/>
      <c r="AG634" s="689"/>
      <c r="AH634" s="156"/>
      <c r="AI634" s="176"/>
      <c r="AJ634" s="134"/>
      <c r="AK634" s="356"/>
      <c r="AL634" s="51"/>
      <c r="AM634" s="130"/>
      <c r="AN634" s="61"/>
      <c r="AO634" s="689"/>
      <c r="AP634" s="689"/>
      <c r="AQ634" s="689"/>
      <c r="AR634" s="689"/>
      <c r="AS634" s="689"/>
      <c r="AT634" s="689"/>
      <c r="AU634" s="156"/>
      <c r="AV634" s="176"/>
      <c r="AW634" s="134"/>
      <c r="AX634" s="356"/>
      <c r="AY634" s="51"/>
      <c r="AZ634" s="130"/>
      <c r="BA634" s="61"/>
      <c r="BB634" s="689"/>
      <c r="BC634" s="689"/>
      <c r="BD634" s="689"/>
      <c r="BE634" s="689"/>
      <c r="BF634" s="689"/>
      <c r="BG634" s="689"/>
      <c r="BH634" s="156"/>
      <c r="BI634" s="176"/>
      <c r="BJ634" s="134"/>
      <c r="BK634" s="356"/>
      <c r="BL634" s="51"/>
      <c r="BM634" s="130"/>
    </row>
    <row r="635" spans="1:65" s="5" customFormat="1" ht="15.95" customHeight="1" x14ac:dyDescent="0.2">
      <c r="A635" s="61"/>
      <c r="B635" s="689"/>
      <c r="C635" s="689"/>
      <c r="D635" s="689"/>
      <c r="E635" s="689"/>
      <c r="F635" s="689"/>
      <c r="G635" s="689"/>
      <c r="H635" s="24"/>
      <c r="I635" s="98"/>
      <c r="K635" s="51"/>
      <c r="L635" s="51"/>
      <c r="M635" s="51"/>
      <c r="N635" s="61"/>
      <c r="O635" s="689"/>
      <c r="P635" s="689"/>
      <c r="Q635" s="689"/>
      <c r="R635" s="689"/>
      <c r="S635" s="689"/>
      <c r="T635" s="689"/>
      <c r="U635" s="51"/>
      <c r="V635" s="108"/>
      <c r="W635" s="51"/>
      <c r="X635" s="51"/>
      <c r="Y635" s="51"/>
      <c r="Z635" s="51"/>
      <c r="AA635" s="61"/>
      <c r="AB635" s="689"/>
      <c r="AC635" s="689"/>
      <c r="AD635" s="689"/>
      <c r="AE635" s="689"/>
      <c r="AF635" s="689"/>
      <c r="AG635" s="689"/>
      <c r="AH635" s="51"/>
      <c r="AI635" s="108"/>
      <c r="AJ635" s="51"/>
      <c r="AK635" s="51"/>
      <c r="AL635" s="51"/>
      <c r="AM635" s="51"/>
      <c r="AN635" s="61"/>
      <c r="AO635" s="689"/>
      <c r="AP635" s="689"/>
      <c r="AQ635" s="689"/>
      <c r="AR635" s="689"/>
      <c r="AS635" s="689"/>
      <c r="AT635" s="689"/>
      <c r="AU635" s="51"/>
      <c r="AV635" s="108"/>
      <c r="AW635" s="51"/>
      <c r="AX635" s="51"/>
      <c r="AY635" s="51"/>
      <c r="AZ635" s="51"/>
      <c r="BA635" s="61"/>
      <c r="BB635" s="689"/>
      <c r="BC635" s="689"/>
      <c r="BD635" s="689"/>
      <c r="BE635" s="689"/>
      <c r="BF635" s="689"/>
      <c r="BG635" s="689"/>
      <c r="BH635" s="51"/>
      <c r="BI635" s="108"/>
      <c r="BJ635" s="51"/>
      <c r="BK635" s="51"/>
      <c r="BL635" s="51"/>
      <c r="BM635" s="51"/>
    </row>
    <row r="636" spans="1:65" s="5" customFormat="1" ht="15.95" customHeight="1" x14ac:dyDescent="0.2">
      <c r="A636" s="61"/>
      <c r="B636" s="689"/>
      <c r="C636" s="689"/>
      <c r="D636" s="689"/>
      <c r="E636" s="689"/>
      <c r="F636" s="689"/>
      <c r="G636" s="689"/>
      <c r="H636" s="24"/>
      <c r="I636" s="98"/>
      <c r="K636" s="51"/>
      <c r="L636" s="51"/>
      <c r="M636" s="51"/>
      <c r="N636" s="61"/>
      <c r="O636" s="689"/>
      <c r="P636" s="689"/>
      <c r="Q636" s="689"/>
      <c r="R636" s="689"/>
      <c r="S636" s="689"/>
      <c r="T636" s="689"/>
      <c r="U636" s="51"/>
      <c r="V636" s="108"/>
      <c r="W636" s="51"/>
      <c r="X636" s="51"/>
      <c r="Y636" s="51"/>
      <c r="Z636" s="51"/>
      <c r="AA636" s="61"/>
      <c r="AB636" s="689"/>
      <c r="AC636" s="689"/>
      <c r="AD636" s="689"/>
      <c r="AE636" s="689"/>
      <c r="AF636" s="689"/>
      <c r="AG636" s="689"/>
      <c r="AH636" s="51"/>
      <c r="AI636" s="108"/>
      <c r="AJ636" s="51"/>
      <c r="AK636" s="51"/>
      <c r="AL636" s="51"/>
      <c r="AM636" s="51"/>
      <c r="AN636" s="61"/>
      <c r="AO636" s="689"/>
      <c r="AP636" s="689"/>
      <c r="AQ636" s="689"/>
      <c r="AR636" s="689"/>
      <c r="AS636" s="689"/>
      <c r="AT636" s="689"/>
      <c r="AU636" s="51"/>
      <c r="AV636" s="108"/>
      <c r="AW636" s="51"/>
      <c r="AX636" s="51"/>
      <c r="AY636" s="51"/>
      <c r="AZ636" s="51"/>
      <c r="BA636" s="61"/>
      <c r="BB636" s="689"/>
      <c r="BC636" s="689"/>
      <c r="BD636" s="689"/>
      <c r="BE636" s="689"/>
      <c r="BF636" s="689"/>
      <c r="BG636" s="689"/>
      <c r="BH636" s="51"/>
      <c r="BI636" s="108"/>
      <c r="BJ636" s="51"/>
      <c r="BK636" s="51"/>
      <c r="BL636" s="51"/>
      <c r="BM636" s="51"/>
    </row>
    <row r="637" spans="1:65" s="5" customFormat="1" ht="15.95" customHeight="1" x14ac:dyDescent="0.2">
      <c r="A637" s="61"/>
      <c r="B637" s="689"/>
      <c r="C637" s="689"/>
      <c r="D637" s="689"/>
      <c r="E637" s="689"/>
      <c r="F637" s="689"/>
      <c r="G637" s="689"/>
      <c r="H637" s="32"/>
      <c r="I637" s="103"/>
      <c r="J637" s="46"/>
      <c r="K637" s="356"/>
      <c r="L637" s="51"/>
      <c r="M637" s="130"/>
      <c r="N637" s="61"/>
      <c r="O637" s="689"/>
      <c r="P637" s="689"/>
      <c r="Q637" s="689"/>
      <c r="R637" s="689"/>
      <c r="S637" s="689"/>
      <c r="T637" s="689"/>
      <c r="U637" s="156"/>
      <c r="V637" s="176"/>
      <c r="W637" s="134"/>
      <c r="X637" s="356"/>
      <c r="Y637" s="51"/>
      <c r="Z637" s="130"/>
      <c r="AA637" s="61"/>
      <c r="AB637" s="689"/>
      <c r="AC637" s="689"/>
      <c r="AD637" s="689"/>
      <c r="AE637" s="689"/>
      <c r="AF637" s="689"/>
      <c r="AG637" s="689"/>
      <c r="AH637" s="156"/>
      <c r="AI637" s="176"/>
      <c r="AJ637" s="134"/>
      <c r="AK637" s="356"/>
      <c r="AL637" s="51"/>
      <c r="AM637" s="130"/>
      <c r="AN637" s="61"/>
      <c r="AO637" s="689"/>
      <c r="AP637" s="689"/>
      <c r="AQ637" s="689"/>
      <c r="AR637" s="689"/>
      <c r="AS637" s="689"/>
      <c r="AT637" s="689"/>
      <c r="AU637" s="156"/>
      <c r="AV637" s="176"/>
      <c r="AW637" s="134"/>
      <c r="AX637" s="356"/>
      <c r="AY637" s="51"/>
      <c r="AZ637" s="130"/>
      <c r="BA637" s="61"/>
      <c r="BB637" s="689"/>
      <c r="BC637" s="689"/>
      <c r="BD637" s="689"/>
      <c r="BE637" s="689"/>
      <c r="BF637" s="689"/>
      <c r="BG637" s="689"/>
      <c r="BH637" s="156"/>
      <c r="BI637" s="176"/>
      <c r="BJ637" s="134"/>
      <c r="BK637" s="356"/>
      <c r="BL637" s="51"/>
      <c r="BM637" s="130"/>
    </row>
    <row r="638" spans="1:65" s="5" customFormat="1" ht="15.75" customHeight="1" x14ac:dyDescent="0.2">
      <c r="A638" s="61"/>
      <c r="B638" s="780"/>
      <c r="C638" s="780"/>
      <c r="D638" s="780"/>
      <c r="E638" s="780"/>
      <c r="F638" s="780"/>
      <c r="G638" s="780"/>
      <c r="H638" s="780"/>
      <c r="I638" s="780"/>
      <c r="J638" s="780"/>
      <c r="K638" s="780"/>
      <c r="L638" s="780"/>
      <c r="M638" s="780"/>
      <c r="N638" s="61"/>
      <c r="O638" s="136"/>
      <c r="P638" s="136"/>
      <c r="Q638" s="136"/>
      <c r="R638" s="136"/>
      <c r="S638" s="136"/>
      <c r="T638" s="136"/>
      <c r="U638" s="51"/>
      <c r="V638" s="51"/>
      <c r="W638" s="51"/>
      <c r="X638" s="51"/>
      <c r="Y638" s="51"/>
      <c r="Z638" s="51"/>
      <c r="AA638" s="61"/>
      <c r="AB638" s="136"/>
      <c r="AC638" s="136"/>
      <c r="AD638" s="136"/>
      <c r="AE638" s="136"/>
      <c r="AF638" s="136"/>
      <c r="AG638" s="136"/>
      <c r="AH638" s="51"/>
      <c r="AI638" s="51"/>
      <c r="AJ638" s="51"/>
      <c r="AK638" s="51"/>
      <c r="AL638" s="51"/>
      <c r="AM638" s="51"/>
      <c r="AN638" s="61"/>
      <c r="AO638" s="136"/>
      <c r="AP638" s="136"/>
      <c r="AQ638" s="136"/>
      <c r="AR638" s="136"/>
      <c r="AS638" s="136"/>
      <c r="AT638" s="136"/>
      <c r="AU638" s="51"/>
      <c r="AV638" s="51"/>
      <c r="AW638" s="51"/>
      <c r="AX638" s="51"/>
      <c r="AY638" s="51"/>
      <c r="AZ638" s="51"/>
      <c r="BA638" s="61"/>
      <c r="BB638" s="136"/>
      <c r="BC638" s="136"/>
      <c r="BD638" s="136"/>
      <c r="BE638" s="136"/>
      <c r="BF638" s="136"/>
      <c r="BG638" s="136"/>
      <c r="BH638" s="51"/>
      <c r="BI638" s="51"/>
      <c r="BJ638" s="51"/>
      <c r="BK638" s="51"/>
      <c r="BL638" s="51"/>
      <c r="BM638" s="51"/>
    </row>
    <row r="639" spans="1:65" s="5" customFormat="1" ht="15.95" customHeight="1" x14ac:dyDescent="0.2">
      <c r="A639" s="61"/>
      <c r="B639" s="689"/>
      <c r="C639" s="689"/>
      <c r="D639" s="689"/>
      <c r="E639" s="689"/>
      <c r="F639" s="689"/>
      <c r="G639" s="46"/>
      <c r="H639" s="38"/>
      <c r="I639" s="103"/>
      <c r="K639" s="59"/>
      <c r="L639" s="51"/>
      <c r="M639" s="130"/>
      <c r="N639" s="61"/>
      <c r="O639" s="689"/>
      <c r="P639" s="689"/>
      <c r="Q639" s="689"/>
      <c r="R639" s="689"/>
      <c r="S639" s="689"/>
      <c r="T639" s="46"/>
      <c r="U639" s="37"/>
      <c r="V639" s="176"/>
      <c r="W639" s="51"/>
      <c r="X639" s="59"/>
      <c r="Y639" s="51"/>
      <c r="Z639" s="130"/>
      <c r="AA639" s="61"/>
      <c r="AB639" s="689"/>
      <c r="AC639" s="689"/>
      <c r="AD639" s="689"/>
      <c r="AE639" s="689"/>
      <c r="AF639" s="689"/>
      <c r="AG639" s="46"/>
      <c r="AH639" s="37"/>
      <c r="AI639" s="176"/>
      <c r="AJ639" s="51"/>
      <c r="AK639" s="59"/>
      <c r="AL639" s="51"/>
      <c r="AM639" s="130"/>
      <c r="AN639" s="61"/>
      <c r="AO639" s="689"/>
      <c r="AP639" s="689"/>
      <c r="AQ639" s="689"/>
      <c r="AR639" s="689"/>
      <c r="AS639" s="689"/>
      <c r="AT639" s="46"/>
      <c r="AU639" s="37"/>
      <c r="AV639" s="176"/>
      <c r="AW639" s="51"/>
      <c r="AX639" s="59"/>
      <c r="AY639" s="51"/>
      <c r="AZ639" s="130"/>
      <c r="BA639" s="61"/>
      <c r="BB639" s="689"/>
      <c r="BC639" s="689"/>
      <c r="BD639" s="689"/>
      <c r="BE639" s="689"/>
      <c r="BF639" s="689"/>
      <c r="BG639" s="46"/>
      <c r="BH639" s="37"/>
      <c r="BI639" s="176"/>
      <c r="BJ639" s="51"/>
      <c r="BK639" s="59"/>
      <c r="BL639" s="51"/>
      <c r="BM639" s="130"/>
    </row>
    <row r="640" spans="1:65" s="5" customFormat="1" ht="15.95" customHeight="1" x14ac:dyDescent="0.2">
      <c r="A640" s="61"/>
      <c r="B640" s="689"/>
      <c r="C640" s="689"/>
      <c r="D640" s="689"/>
      <c r="E640" s="689"/>
      <c r="F640" s="46"/>
      <c r="G640" s="46"/>
      <c r="H640" s="38"/>
      <c r="I640" s="103"/>
      <c r="K640" s="59"/>
      <c r="L640" s="51"/>
      <c r="M640" s="130"/>
      <c r="N640" s="61"/>
      <c r="O640" s="689"/>
      <c r="P640" s="689"/>
      <c r="Q640" s="689"/>
      <c r="R640" s="689"/>
      <c r="S640" s="46"/>
      <c r="T640" s="46"/>
      <c r="U640" s="37"/>
      <c r="V640" s="176"/>
      <c r="W640" s="51"/>
      <c r="X640" s="59"/>
      <c r="Y640" s="51"/>
      <c r="Z640" s="130"/>
      <c r="AA640" s="61"/>
      <c r="AB640" s="689"/>
      <c r="AC640" s="689"/>
      <c r="AD640" s="689"/>
      <c r="AE640" s="689"/>
      <c r="AF640" s="46"/>
      <c r="AG640" s="46"/>
      <c r="AH640" s="37"/>
      <c r="AI640" s="176"/>
      <c r="AJ640" s="51"/>
      <c r="AK640" s="59"/>
      <c r="AL640" s="51"/>
      <c r="AM640" s="130"/>
      <c r="AN640" s="61"/>
      <c r="AO640" s="689"/>
      <c r="AP640" s="689"/>
      <c r="AQ640" s="689"/>
      <c r="AR640" s="689"/>
      <c r="AS640" s="46"/>
      <c r="AT640" s="46"/>
      <c r="AU640" s="37"/>
      <c r="AV640" s="176"/>
      <c r="AW640" s="51"/>
      <c r="AX640" s="59"/>
      <c r="AY640" s="51"/>
      <c r="AZ640" s="130"/>
      <c r="BA640" s="61"/>
      <c r="BB640" s="689"/>
      <c r="BC640" s="689"/>
      <c r="BD640" s="689"/>
      <c r="BE640" s="689"/>
      <c r="BF640" s="46"/>
      <c r="BG640" s="46"/>
      <c r="BH640" s="37"/>
      <c r="BI640" s="176"/>
      <c r="BJ640" s="51"/>
      <c r="BK640" s="59"/>
      <c r="BL640" s="51"/>
      <c r="BM640" s="130"/>
    </row>
    <row r="641" spans="1:65" s="5" customFormat="1" ht="15.95" customHeight="1" x14ac:dyDescent="0.2">
      <c r="A641" s="61"/>
      <c r="B641" s="689"/>
      <c r="C641" s="689"/>
      <c r="D641" s="689"/>
      <c r="E641" s="689"/>
      <c r="F641" s="689"/>
      <c r="G641" s="689"/>
      <c r="H641" s="24"/>
      <c r="I641" s="98"/>
      <c r="K641" s="51"/>
      <c r="L641" s="51"/>
      <c r="M641" s="51"/>
      <c r="N641" s="61"/>
      <c r="O641" s="689"/>
      <c r="P641" s="689"/>
      <c r="Q641" s="689"/>
      <c r="R641" s="689"/>
      <c r="S641" s="689"/>
      <c r="T641" s="689"/>
      <c r="U641" s="51"/>
      <c r="V641" s="108"/>
      <c r="W641" s="51"/>
      <c r="X641" s="51"/>
      <c r="Y641" s="51"/>
      <c r="Z641" s="51"/>
      <c r="AA641" s="61"/>
      <c r="AB641" s="689"/>
      <c r="AC641" s="689"/>
      <c r="AD641" s="689"/>
      <c r="AE641" s="689"/>
      <c r="AF641" s="689"/>
      <c r="AG641" s="689"/>
      <c r="AH641" s="51"/>
      <c r="AI641" s="108"/>
      <c r="AJ641" s="51"/>
      <c r="AK641" s="51"/>
      <c r="AL641" s="51"/>
      <c r="AM641" s="51"/>
      <c r="AN641" s="61"/>
      <c r="AO641" s="689"/>
      <c r="AP641" s="689"/>
      <c r="AQ641" s="689"/>
      <c r="AR641" s="689"/>
      <c r="AS641" s="689"/>
      <c r="AT641" s="689"/>
      <c r="AU641" s="51"/>
      <c r="AV641" s="108"/>
      <c r="AW641" s="51"/>
      <c r="AX641" s="51"/>
      <c r="AY641" s="51"/>
      <c r="AZ641" s="51"/>
      <c r="BA641" s="61"/>
      <c r="BB641" s="689"/>
      <c r="BC641" s="689"/>
      <c r="BD641" s="689"/>
      <c r="BE641" s="689"/>
      <c r="BF641" s="689"/>
      <c r="BG641" s="689"/>
      <c r="BH641" s="51"/>
      <c r="BI641" s="108"/>
      <c r="BJ641" s="51"/>
      <c r="BK641" s="51"/>
      <c r="BL641" s="51"/>
      <c r="BM641" s="51"/>
    </row>
    <row r="642" spans="1:65" s="5" customFormat="1" ht="15.95" customHeight="1" x14ac:dyDescent="0.2">
      <c r="A642" s="61"/>
      <c r="B642" s="689"/>
      <c r="C642" s="689"/>
      <c r="D642" s="689"/>
      <c r="E642" s="689"/>
      <c r="F642" s="689"/>
      <c r="G642" s="46"/>
      <c r="H642" s="38"/>
      <c r="I642" s="103"/>
      <c r="K642" s="59"/>
      <c r="L642" s="51"/>
      <c r="M642" s="130"/>
      <c r="N642" s="61"/>
      <c r="O642" s="689"/>
      <c r="P642" s="689"/>
      <c r="Q642" s="689"/>
      <c r="R642" s="689"/>
      <c r="S642" s="689"/>
      <c r="T642" s="46"/>
      <c r="U642" s="37"/>
      <c r="V642" s="176"/>
      <c r="W642" s="51"/>
      <c r="X642" s="59"/>
      <c r="Y642" s="51"/>
      <c r="Z642" s="130"/>
      <c r="AA642" s="61"/>
      <c r="AB642" s="689"/>
      <c r="AC642" s="689"/>
      <c r="AD642" s="689"/>
      <c r="AE642" s="689"/>
      <c r="AF642" s="689"/>
      <c r="AG642" s="46"/>
      <c r="AH642" s="37"/>
      <c r="AI642" s="176"/>
      <c r="AJ642" s="51"/>
      <c r="AK642" s="59"/>
      <c r="AL642" s="51"/>
      <c r="AM642" s="130"/>
      <c r="AN642" s="61"/>
      <c r="AO642" s="689"/>
      <c r="AP642" s="689"/>
      <c r="AQ642" s="689"/>
      <c r="AR642" s="689"/>
      <c r="AS642" s="689"/>
      <c r="AT642" s="46"/>
      <c r="AU642" s="37"/>
      <c r="AV642" s="176"/>
      <c r="AW642" s="51"/>
      <c r="AX642" s="59"/>
      <c r="AY642" s="51"/>
      <c r="AZ642" s="130"/>
      <c r="BA642" s="61"/>
      <c r="BB642" s="689"/>
      <c r="BC642" s="689"/>
      <c r="BD642" s="689"/>
      <c r="BE642" s="689"/>
      <c r="BF642" s="689"/>
      <c r="BG642" s="46"/>
      <c r="BH642" s="37"/>
      <c r="BI642" s="176"/>
      <c r="BJ642" s="51"/>
      <c r="BK642" s="59"/>
      <c r="BL642" s="51"/>
      <c r="BM642" s="130"/>
    </row>
    <row r="643" spans="1:65" s="5" customFormat="1" ht="15.95" customHeight="1" x14ac:dyDescent="0.2">
      <c r="A643" s="61"/>
      <c r="B643" s="689"/>
      <c r="C643" s="689"/>
      <c r="D643" s="689"/>
      <c r="E643" s="689"/>
      <c r="F643" s="689"/>
      <c r="G643" s="689"/>
      <c r="H643" s="24"/>
      <c r="I643" s="98"/>
      <c r="K643" s="51"/>
      <c r="L643" s="51"/>
      <c r="M643" s="51"/>
      <c r="N643" s="61"/>
      <c r="O643" s="689"/>
      <c r="P643" s="689"/>
      <c r="Q643" s="689"/>
      <c r="R643" s="689"/>
      <c r="S643" s="689"/>
      <c r="T643" s="689"/>
      <c r="U643" s="51"/>
      <c r="V643" s="108"/>
      <c r="W643" s="51"/>
      <c r="X643" s="51"/>
      <c r="Y643" s="51"/>
      <c r="Z643" s="51"/>
      <c r="AA643" s="61"/>
      <c r="AB643" s="689"/>
      <c r="AC643" s="689"/>
      <c r="AD643" s="689"/>
      <c r="AE643" s="689"/>
      <c r="AF643" s="689"/>
      <c r="AG643" s="689"/>
      <c r="AH643" s="51"/>
      <c r="AI643" s="108"/>
      <c r="AJ643" s="51"/>
      <c r="AK643" s="51"/>
      <c r="AL643" s="51"/>
      <c r="AM643" s="51"/>
      <c r="AN643" s="61"/>
      <c r="AO643" s="689"/>
      <c r="AP643" s="689"/>
      <c r="AQ643" s="689"/>
      <c r="AR643" s="689"/>
      <c r="AS643" s="689"/>
      <c r="AT643" s="689"/>
      <c r="AU643" s="51"/>
      <c r="AV643" s="108"/>
      <c r="AW643" s="51"/>
      <c r="AX643" s="51"/>
      <c r="AY643" s="51"/>
      <c r="AZ643" s="51"/>
      <c r="BA643" s="61"/>
      <c r="BB643" s="689"/>
      <c r="BC643" s="689"/>
      <c r="BD643" s="689"/>
      <c r="BE643" s="689"/>
      <c r="BF643" s="689"/>
      <c r="BG643" s="689"/>
      <c r="BH643" s="51"/>
      <c r="BI643" s="108"/>
      <c r="BJ643" s="51"/>
      <c r="BK643" s="51"/>
      <c r="BL643" s="51"/>
      <c r="BM643" s="51"/>
    </row>
    <row r="644" spans="1:65" s="5" customFormat="1" ht="15.95" customHeight="1" x14ac:dyDescent="0.2">
      <c r="A644" s="61"/>
      <c r="B644" s="689"/>
      <c r="C644" s="689"/>
      <c r="D644" s="689"/>
      <c r="E644" s="689"/>
      <c r="F644" s="689"/>
      <c r="G644" s="46"/>
      <c r="H644" s="32"/>
      <c r="I644" s="103"/>
      <c r="J644" s="46"/>
      <c r="K644" s="356"/>
      <c r="L644" s="51"/>
      <c r="M644" s="130"/>
      <c r="N644" s="61"/>
      <c r="O644" s="689"/>
      <c r="P644" s="689"/>
      <c r="Q644" s="689"/>
      <c r="R644" s="689"/>
      <c r="S644" s="689"/>
      <c r="T644" s="46"/>
      <c r="U644" s="156"/>
      <c r="V644" s="176"/>
      <c r="W644" s="134"/>
      <c r="X644" s="356"/>
      <c r="Y644" s="51"/>
      <c r="Z644" s="130"/>
      <c r="AA644" s="61"/>
      <c r="AB644" s="689"/>
      <c r="AC644" s="689"/>
      <c r="AD644" s="689"/>
      <c r="AE644" s="689"/>
      <c r="AF644" s="689"/>
      <c r="AG644" s="46"/>
      <c r="AH644" s="156"/>
      <c r="AI644" s="176"/>
      <c r="AJ644" s="134"/>
      <c r="AK644" s="356"/>
      <c r="AL644" s="51"/>
      <c r="AM644" s="130"/>
      <c r="AN644" s="61"/>
      <c r="AO644" s="689"/>
      <c r="AP644" s="689"/>
      <c r="AQ644" s="689"/>
      <c r="AR644" s="689"/>
      <c r="AS644" s="689"/>
      <c r="AT644" s="46"/>
      <c r="AU644" s="156"/>
      <c r="AV644" s="176"/>
      <c r="AW644" s="134"/>
      <c r="AX644" s="356"/>
      <c r="AY644" s="51"/>
      <c r="AZ644" s="130"/>
      <c r="BA644" s="61"/>
      <c r="BB644" s="689"/>
      <c r="BC644" s="689"/>
      <c r="BD644" s="689"/>
      <c r="BE644" s="689"/>
      <c r="BF644" s="689"/>
      <c r="BG644" s="46"/>
      <c r="BH644" s="156"/>
      <c r="BI644" s="176"/>
      <c r="BJ644" s="134"/>
      <c r="BK644" s="356"/>
      <c r="BL644" s="51"/>
      <c r="BM644" s="130"/>
    </row>
    <row r="645" spans="1:65" s="5" customFormat="1" ht="15.95" customHeight="1" x14ac:dyDescent="0.2">
      <c r="A645" s="83"/>
      <c r="B645" s="780"/>
      <c r="C645" s="780"/>
      <c r="D645" s="780"/>
      <c r="E645" s="780"/>
      <c r="F645" s="780"/>
      <c r="G645" s="780"/>
      <c r="H645" s="780"/>
      <c r="I645" s="780"/>
      <c r="J645" s="780"/>
      <c r="K645" s="780"/>
      <c r="L645" s="780"/>
      <c r="M645" s="780"/>
      <c r="N645" s="83"/>
      <c r="O645" s="136"/>
      <c r="P645" s="136"/>
      <c r="Q645" s="136"/>
      <c r="R645" s="136"/>
      <c r="S645" s="136"/>
      <c r="T645" s="136"/>
      <c r="U645" s="51"/>
      <c r="V645" s="51"/>
      <c r="W645" s="51"/>
      <c r="X645" s="51"/>
      <c r="Y645" s="51"/>
      <c r="Z645" s="51"/>
      <c r="AA645" s="83"/>
      <c r="AB645" s="136"/>
      <c r="AC645" s="136"/>
      <c r="AD645" s="136"/>
      <c r="AE645" s="136"/>
      <c r="AF645" s="136"/>
      <c r="AG645" s="136"/>
      <c r="AH645" s="51"/>
      <c r="AI645" s="51"/>
      <c r="AJ645" s="51"/>
      <c r="AK645" s="51"/>
      <c r="AL645" s="51"/>
      <c r="AM645" s="51"/>
      <c r="AN645" s="83"/>
      <c r="AO645" s="136"/>
      <c r="AP645" s="136"/>
      <c r="AQ645" s="136"/>
      <c r="AR645" s="136"/>
      <c r="AS645" s="136"/>
      <c r="AT645" s="136"/>
      <c r="AU645" s="51"/>
      <c r="AV645" s="51"/>
      <c r="AW645" s="51"/>
      <c r="AX645" s="51"/>
      <c r="AY645" s="51"/>
      <c r="AZ645" s="51"/>
      <c r="BA645" s="83"/>
      <c r="BB645" s="136"/>
      <c r="BC645" s="136"/>
      <c r="BD645" s="136"/>
      <c r="BE645" s="136"/>
      <c r="BF645" s="136"/>
      <c r="BG645" s="136"/>
      <c r="BH645" s="51"/>
      <c r="BI645" s="51"/>
      <c r="BJ645" s="51"/>
      <c r="BK645" s="51"/>
      <c r="BL645" s="51"/>
      <c r="BM645" s="51"/>
    </row>
    <row r="646" spans="1:65" s="8" customFormat="1" ht="18" customHeight="1" x14ac:dyDescent="0.25">
      <c r="A646" s="781"/>
      <c r="B646" s="781"/>
      <c r="C646" s="781"/>
      <c r="D646" s="781"/>
      <c r="E646" s="781"/>
      <c r="F646" s="781"/>
      <c r="G646" s="781"/>
      <c r="H646" s="781"/>
      <c r="I646" s="781"/>
      <c r="J646" s="56"/>
      <c r="K646" s="779"/>
      <c r="L646" s="779"/>
      <c r="M646" s="779"/>
      <c r="N646" s="168"/>
      <c r="O646" s="168"/>
      <c r="P646" s="168"/>
      <c r="Q646" s="168"/>
      <c r="R646" s="168"/>
      <c r="S646" s="168"/>
      <c r="T646" s="168"/>
      <c r="U646" s="132"/>
      <c r="V646" s="132"/>
      <c r="W646" s="133"/>
      <c r="X646" s="779"/>
      <c r="Y646" s="779"/>
      <c r="Z646" s="779"/>
      <c r="AA646" s="168"/>
      <c r="AB646" s="168"/>
      <c r="AC646" s="168"/>
      <c r="AD646" s="168"/>
      <c r="AE646" s="168"/>
      <c r="AF646" s="168"/>
      <c r="AG646" s="168"/>
      <c r="AH646" s="132"/>
      <c r="AI646" s="132"/>
      <c r="AJ646" s="133"/>
      <c r="AK646" s="779"/>
      <c r="AL646" s="779"/>
      <c r="AM646" s="779"/>
      <c r="AN646" s="168"/>
      <c r="AO646" s="168"/>
      <c r="AP646" s="168"/>
      <c r="AQ646" s="168"/>
      <c r="AR646" s="168"/>
      <c r="AS646" s="168"/>
      <c r="AT646" s="168"/>
      <c r="AU646" s="132"/>
      <c r="AV646" s="132"/>
      <c r="AW646" s="133"/>
      <c r="AX646" s="779"/>
      <c r="AY646" s="779"/>
      <c r="AZ646" s="779"/>
      <c r="BA646" s="168"/>
      <c r="BB646" s="168"/>
      <c r="BC646" s="168"/>
      <c r="BD646" s="168"/>
      <c r="BE646" s="168"/>
      <c r="BF646" s="168"/>
      <c r="BG646" s="168"/>
      <c r="BH646" s="132"/>
      <c r="BI646" s="132"/>
      <c r="BJ646" s="133"/>
      <c r="BK646" s="779"/>
      <c r="BL646" s="779"/>
      <c r="BM646" s="779"/>
    </row>
    <row r="647" spans="1:65" s="8" customFormat="1" ht="12.75" customHeight="1" x14ac:dyDescent="0.25">
      <c r="B647" s="81"/>
      <c r="C647" s="52"/>
      <c r="D647" s="52"/>
      <c r="E647" s="52"/>
      <c r="F647" s="52"/>
      <c r="G647" s="52"/>
      <c r="H647" s="74"/>
      <c r="I647" s="114"/>
      <c r="K647" s="168"/>
      <c r="L647" s="168"/>
      <c r="M647" s="169"/>
      <c r="O647" s="81"/>
      <c r="P647" s="52"/>
      <c r="Q647" s="52"/>
      <c r="R647" s="52"/>
      <c r="S647" s="52"/>
      <c r="T647" s="52"/>
      <c r="U647" s="192"/>
      <c r="V647" s="193"/>
      <c r="W647" s="132"/>
      <c r="X647" s="168"/>
      <c r="Y647" s="168"/>
      <c r="Z647" s="169"/>
      <c r="AB647" s="81"/>
      <c r="AC647" s="52"/>
      <c r="AD647" s="52"/>
      <c r="AE647" s="52"/>
      <c r="AF647" s="52"/>
      <c r="AG647" s="52"/>
      <c r="AH647" s="192"/>
      <c r="AI647" s="193"/>
      <c r="AJ647" s="132"/>
      <c r="AK647" s="168"/>
      <c r="AL647" s="168"/>
      <c r="AM647" s="169"/>
      <c r="AO647" s="81"/>
      <c r="AP647" s="52"/>
      <c r="AQ647" s="52"/>
      <c r="AR647" s="52"/>
      <c r="AS647" s="52"/>
      <c r="AT647" s="52"/>
      <c r="AU647" s="192"/>
      <c r="AV647" s="193"/>
      <c r="AW647" s="132"/>
      <c r="AX647" s="168"/>
      <c r="AY647" s="168"/>
      <c r="AZ647" s="169"/>
      <c r="BB647" s="81"/>
      <c r="BC647" s="52"/>
      <c r="BD647" s="52"/>
      <c r="BE647" s="52"/>
      <c r="BF647" s="52"/>
      <c r="BG647" s="52"/>
      <c r="BH647" s="192"/>
      <c r="BI647" s="193"/>
      <c r="BJ647" s="132"/>
      <c r="BK647" s="168"/>
      <c r="BL647" s="168"/>
      <c r="BM647" s="169"/>
    </row>
    <row r="648" spans="1:65" s="8" customFormat="1" ht="21.75" customHeight="1" x14ac:dyDescent="0.25">
      <c r="A648" s="781"/>
      <c r="B648" s="781"/>
      <c r="C648" s="781"/>
      <c r="D648" s="781"/>
      <c r="E648" s="781"/>
      <c r="F648" s="781"/>
      <c r="G648" s="781"/>
      <c r="H648" s="781"/>
      <c r="I648" s="781"/>
      <c r="J648" s="56"/>
      <c r="K648" s="779"/>
      <c r="L648" s="779"/>
      <c r="M648" s="779"/>
      <c r="N648" s="168"/>
      <c r="O648" s="168"/>
      <c r="P648" s="168"/>
      <c r="Q648" s="168"/>
      <c r="R648" s="168"/>
      <c r="S648" s="168"/>
      <c r="T648" s="168"/>
      <c r="U648" s="132"/>
      <c r="V648" s="132"/>
      <c r="W648" s="133"/>
      <c r="X648" s="779"/>
      <c r="Y648" s="779"/>
      <c r="Z648" s="779"/>
      <c r="AA648" s="168"/>
      <c r="AB648" s="168"/>
      <c r="AC648" s="168"/>
      <c r="AD648" s="168"/>
      <c r="AE648" s="168"/>
      <c r="AF648" s="168"/>
      <c r="AG648" s="168"/>
      <c r="AH648" s="132"/>
      <c r="AI648" s="132"/>
      <c r="AJ648" s="133"/>
      <c r="AK648" s="779"/>
      <c r="AL648" s="779"/>
      <c r="AM648" s="779"/>
      <c r="AN648" s="168"/>
      <c r="AO648" s="168"/>
      <c r="AP648" s="168"/>
      <c r="AQ648" s="168"/>
      <c r="AR648" s="168"/>
      <c r="AS648" s="168"/>
      <c r="AT648" s="168"/>
      <c r="AU648" s="132"/>
      <c r="AV648" s="132"/>
      <c r="AW648" s="133"/>
      <c r="AX648" s="779"/>
      <c r="AY648" s="779"/>
      <c r="AZ648" s="779"/>
      <c r="BA648" s="168"/>
      <c r="BB648" s="168"/>
      <c r="BC648" s="168"/>
      <c r="BD648" s="168"/>
      <c r="BE648" s="168"/>
      <c r="BF648" s="168"/>
      <c r="BG648" s="168"/>
      <c r="BH648" s="132"/>
      <c r="BI648" s="132"/>
      <c r="BJ648" s="133"/>
      <c r="BK648" s="779"/>
      <c r="BL648" s="779"/>
      <c r="BM648" s="779"/>
    </row>
    <row r="649" spans="1:65" s="5" customFormat="1" ht="13.5" customHeight="1" x14ac:dyDescent="0.2">
      <c r="A649" s="21"/>
      <c r="B649" s="73"/>
      <c r="H649" s="6"/>
      <c r="I649" s="58"/>
      <c r="K649" s="59"/>
      <c r="L649" s="51"/>
      <c r="M649" s="130"/>
      <c r="N649" s="21"/>
      <c r="O649" s="73"/>
      <c r="U649" s="59"/>
      <c r="V649" s="108"/>
      <c r="W649" s="51"/>
      <c r="X649" s="59"/>
      <c r="Y649" s="51"/>
      <c r="Z649" s="130"/>
      <c r="AA649" s="21"/>
      <c r="AB649" s="73"/>
      <c r="AH649" s="59"/>
      <c r="AI649" s="108"/>
      <c r="AJ649" s="51"/>
      <c r="AK649" s="59"/>
      <c r="AL649" s="51"/>
      <c r="AM649" s="130"/>
      <c r="AN649" s="21"/>
      <c r="AO649" s="73"/>
      <c r="AU649" s="59"/>
      <c r="AV649" s="108"/>
      <c r="AW649" s="51"/>
      <c r="AX649" s="59"/>
      <c r="AY649" s="51"/>
      <c r="AZ649" s="130"/>
      <c r="BA649" s="21"/>
      <c r="BB649" s="73"/>
      <c r="BH649" s="59"/>
      <c r="BI649" s="108"/>
      <c r="BJ649" s="51"/>
      <c r="BK649" s="59"/>
      <c r="BL649" s="51"/>
      <c r="BM649" s="130"/>
    </row>
    <row r="650" spans="1:65" s="20" customFormat="1" ht="20.100000000000001" customHeight="1" x14ac:dyDescent="0.2">
      <c r="A650" s="784"/>
      <c r="B650" s="784"/>
      <c r="C650" s="784"/>
      <c r="D650" s="784"/>
      <c r="E650" s="784"/>
      <c r="F650" s="784"/>
      <c r="G650" s="784"/>
      <c r="H650" s="784"/>
      <c r="I650" s="784"/>
      <c r="J650" s="784"/>
      <c r="K650" s="784"/>
      <c r="L650" s="784"/>
      <c r="M650" s="784"/>
      <c r="N650" s="137"/>
      <c r="O650" s="137"/>
      <c r="P650" s="137"/>
      <c r="Q650" s="137"/>
      <c r="R650" s="137"/>
      <c r="S650" s="137"/>
      <c r="T650" s="137"/>
      <c r="U650" s="51"/>
      <c r="V650" s="51"/>
      <c r="W650" s="51"/>
      <c r="X650" s="51"/>
      <c r="Y650" s="51"/>
      <c r="Z650" s="51"/>
      <c r="AA650" s="137"/>
      <c r="AB650" s="137"/>
      <c r="AC650" s="137"/>
      <c r="AD650" s="137"/>
      <c r="AE650" s="137"/>
      <c r="AF650" s="137"/>
      <c r="AG650" s="137"/>
      <c r="AH650" s="51"/>
      <c r="AI650" s="51"/>
      <c r="AJ650" s="51"/>
      <c r="AK650" s="51"/>
      <c r="AL650" s="51"/>
      <c r="AM650" s="51"/>
      <c r="AN650" s="137"/>
      <c r="AO650" s="137"/>
      <c r="AP650" s="137"/>
      <c r="AQ650" s="137"/>
      <c r="AR650" s="137"/>
      <c r="AS650" s="137"/>
      <c r="AT650" s="137"/>
      <c r="AU650" s="51"/>
      <c r="AV650" s="51"/>
      <c r="AW650" s="51"/>
      <c r="AX650" s="51"/>
      <c r="AY650" s="51"/>
      <c r="AZ650" s="51"/>
      <c r="BA650" s="137"/>
      <c r="BB650" s="137"/>
      <c r="BC650" s="137"/>
      <c r="BD650" s="137"/>
      <c r="BE650" s="137"/>
      <c r="BF650" s="137"/>
      <c r="BG650" s="137"/>
      <c r="BH650" s="51"/>
      <c r="BI650" s="51"/>
      <c r="BJ650" s="51"/>
      <c r="BK650" s="51"/>
      <c r="BL650" s="51"/>
      <c r="BM650" s="51"/>
    </row>
    <row r="651" spans="1:65" s="7" customFormat="1" ht="17.100000000000001" customHeight="1" x14ac:dyDescent="0.2">
      <c r="A651" s="721"/>
      <c r="B651" s="721"/>
      <c r="C651" s="721"/>
      <c r="D651" s="721"/>
      <c r="E651" s="721"/>
      <c r="F651" s="721"/>
      <c r="G651" s="721"/>
      <c r="H651" s="721"/>
      <c r="I651" s="721"/>
      <c r="J651" s="721"/>
      <c r="K651" s="721"/>
      <c r="L651" s="721"/>
      <c r="M651" s="721"/>
      <c r="N651" s="85"/>
      <c r="O651" s="85"/>
      <c r="P651" s="85"/>
      <c r="Q651" s="85"/>
      <c r="R651" s="85"/>
      <c r="S651" s="85"/>
      <c r="T651" s="85"/>
      <c r="U651" s="57"/>
      <c r="V651" s="57"/>
      <c r="W651" s="57"/>
      <c r="X651" s="57"/>
      <c r="Y651" s="57"/>
      <c r="Z651" s="57"/>
      <c r="AA651" s="85"/>
      <c r="AB651" s="85"/>
      <c r="AC651" s="85"/>
      <c r="AD651" s="85"/>
      <c r="AE651" s="85"/>
      <c r="AF651" s="85"/>
      <c r="AG651" s="85"/>
      <c r="AH651" s="57"/>
      <c r="AI651" s="57"/>
      <c r="AJ651" s="57"/>
      <c r="AK651" s="57"/>
      <c r="AL651" s="57"/>
      <c r="AM651" s="57"/>
      <c r="AN651" s="85"/>
      <c r="AO651" s="85"/>
      <c r="AP651" s="85"/>
      <c r="AQ651" s="85"/>
      <c r="AR651" s="85"/>
      <c r="AS651" s="85"/>
      <c r="AT651" s="85"/>
      <c r="AU651" s="57"/>
      <c r="AV651" s="57"/>
      <c r="AW651" s="57"/>
      <c r="AX651" s="57"/>
      <c r="AY651" s="57"/>
      <c r="AZ651" s="57"/>
      <c r="BA651" s="85"/>
      <c r="BB651" s="85"/>
      <c r="BC651" s="85"/>
      <c r="BD651" s="85"/>
      <c r="BE651" s="85"/>
      <c r="BF651" s="85"/>
      <c r="BG651" s="85"/>
      <c r="BH651" s="57"/>
      <c r="BI651" s="57"/>
      <c r="BJ651" s="57"/>
      <c r="BK651" s="57"/>
      <c r="BL651" s="57"/>
      <c r="BM651" s="57"/>
    </row>
    <row r="652" spans="1:65" s="20" customFormat="1" x14ac:dyDescent="0.2">
      <c r="A652" s="62"/>
      <c r="B652" s="696"/>
      <c r="C652" s="696"/>
      <c r="D652" s="696"/>
      <c r="E652" s="696"/>
      <c r="F652" s="696"/>
      <c r="G652" s="696"/>
      <c r="H652" s="63"/>
      <c r="I652" s="106"/>
      <c r="J652" s="64"/>
      <c r="K652" s="65"/>
      <c r="L652" s="65"/>
      <c r="M652" s="63"/>
      <c r="N652" s="62"/>
      <c r="O652" s="696"/>
      <c r="P652" s="696"/>
      <c r="Q652" s="696"/>
      <c r="R652" s="696"/>
      <c r="S652" s="696"/>
      <c r="T652" s="696"/>
      <c r="U652" s="63"/>
      <c r="V652" s="106"/>
      <c r="W652" s="65"/>
      <c r="X652" s="65"/>
      <c r="Y652" s="65"/>
      <c r="Z652" s="63"/>
      <c r="AA652" s="62"/>
      <c r="AB652" s="696"/>
      <c r="AC652" s="696"/>
      <c r="AD652" s="696"/>
      <c r="AE652" s="696"/>
      <c r="AF652" s="696"/>
      <c r="AG652" s="696"/>
      <c r="AH652" s="63"/>
      <c r="AI652" s="106"/>
      <c r="AJ652" s="65"/>
      <c r="AK652" s="65"/>
      <c r="AL652" s="65"/>
      <c r="AM652" s="63"/>
      <c r="AN652" s="62"/>
      <c r="AO652" s="696"/>
      <c r="AP652" s="696"/>
      <c r="AQ652" s="696"/>
      <c r="AR652" s="696"/>
      <c r="AS652" s="696"/>
      <c r="AT652" s="696"/>
      <c r="AU652" s="63"/>
      <c r="AV652" s="106"/>
      <c r="AW652" s="65"/>
      <c r="AX652" s="65"/>
      <c r="AY652" s="65"/>
      <c r="AZ652" s="63"/>
      <c r="BA652" s="62"/>
      <c r="BB652" s="696"/>
      <c r="BC652" s="696"/>
      <c r="BD652" s="696"/>
      <c r="BE652" s="696"/>
      <c r="BF652" s="696"/>
      <c r="BG652" s="696"/>
      <c r="BH652" s="63"/>
      <c r="BI652" s="106"/>
      <c r="BJ652" s="65"/>
      <c r="BK652" s="65"/>
      <c r="BL652" s="65"/>
      <c r="BM652" s="63"/>
    </row>
    <row r="653" spans="1:65" s="5" customFormat="1" ht="15.95" customHeight="1" x14ac:dyDescent="0.2">
      <c r="A653" s="86"/>
      <c r="B653" s="51"/>
      <c r="C653" s="700"/>
      <c r="D653" s="701"/>
      <c r="E653" s="701"/>
      <c r="F653" s="701"/>
      <c r="G653" s="701"/>
      <c r="H653" s="701"/>
      <c r="I653" s="701"/>
      <c r="J653" s="20"/>
      <c r="K653" s="130"/>
      <c r="L653" s="51"/>
      <c r="M653" s="59"/>
      <c r="N653" s="86"/>
      <c r="O653" s="51"/>
      <c r="P653" s="59"/>
      <c r="Q653" s="59"/>
      <c r="R653" s="59"/>
      <c r="S653" s="59"/>
      <c r="T653" s="59"/>
      <c r="U653" s="51"/>
      <c r="V653" s="51"/>
      <c r="W653" s="51"/>
      <c r="X653" s="130"/>
      <c r="Y653" s="51"/>
      <c r="Z653" s="59"/>
      <c r="AA653" s="86"/>
      <c r="AB653" s="51"/>
      <c r="AC653" s="59"/>
      <c r="AD653" s="59"/>
      <c r="AE653" s="59"/>
      <c r="AF653" s="59"/>
      <c r="AG653" s="59"/>
      <c r="AH653" s="51"/>
      <c r="AI653" s="51"/>
      <c r="AJ653" s="51"/>
      <c r="AK653" s="130"/>
      <c r="AL653" s="51"/>
      <c r="AM653" s="59"/>
      <c r="AN653" s="86"/>
      <c r="AO653" s="51"/>
      <c r="AP653" s="59"/>
      <c r="AQ653" s="59"/>
      <c r="AR653" s="59"/>
      <c r="AS653" s="59"/>
      <c r="AT653" s="59"/>
      <c r="AU653" s="51"/>
      <c r="AV653" s="51"/>
      <c r="AW653" s="51"/>
      <c r="AX653" s="130"/>
      <c r="AY653" s="51"/>
      <c r="AZ653" s="59"/>
      <c r="BA653" s="86"/>
      <c r="BB653" s="51"/>
      <c r="BC653" s="59"/>
      <c r="BD653" s="59"/>
      <c r="BE653" s="59"/>
      <c r="BF653" s="59"/>
      <c r="BG653" s="59"/>
      <c r="BH653" s="51"/>
      <c r="BI653" s="51"/>
      <c r="BJ653" s="51"/>
      <c r="BK653" s="130"/>
      <c r="BL653" s="51"/>
      <c r="BM653" s="59"/>
    </row>
    <row r="654" spans="1:65" s="5" customFormat="1" ht="15.95" customHeight="1" x14ac:dyDescent="0.2">
      <c r="A654" s="20"/>
      <c r="B654" s="51"/>
      <c r="C654" s="700"/>
      <c r="D654" s="700"/>
      <c r="E654" s="700"/>
      <c r="F654" s="700"/>
      <c r="G654" s="700"/>
      <c r="H654" s="700"/>
      <c r="I654" s="107"/>
      <c r="J654" s="20"/>
      <c r="K654" s="130"/>
      <c r="L654" s="51"/>
      <c r="M654" s="59"/>
      <c r="N654" s="20"/>
      <c r="O654" s="51"/>
      <c r="P654" s="59"/>
      <c r="Q654" s="59"/>
      <c r="R654" s="59"/>
      <c r="S654" s="59"/>
      <c r="T654" s="59"/>
      <c r="U654" s="51"/>
      <c r="V654" s="108"/>
      <c r="W654" s="51"/>
      <c r="X654" s="130"/>
      <c r="Y654" s="51"/>
      <c r="Z654" s="59"/>
      <c r="AA654" s="20"/>
      <c r="AB654" s="51"/>
      <c r="AC654" s="59"/>
      <c r="AD654" s="59"/>
      <c r="AE654" s="59"/>
      <c r="AF654" s="59"/>
      <c r="AG654" s="59"/>
      <c r="AH654" s="51"/>
      <c r="AI654" s="108"/>
      <c r="AJ654" s="51"/>
      <c r="AK654" s="130"/>
      <c r="AL654" s="51"/>
      <c r="AM654" s="59"/>
      <c r="AN654" s="20"/>
      <c r="AO654" s="51"/>
      <c r="AP654" s="59"/>
      <c r="AQ654" s="59"/>
      <c r="AR654" s="59"/>
      <c r="AS654" s="59"/>
      <c r="AT654" s="59"/>
      <c r="AU654" s="51"/>
      <c r="AV654" s="108"/>
      <c r="AW654" s="51"/>
      <c r="AX654" s="130"/>
      <c r="AY654" s="51"/>
      <c r="AZ654" s="59"/>
      <c r="BA654" s="20"/>
      <c r="BB654" s="51"/>
      <c r="BC654" s="59"/>
      <c r="BD654" s="59"/>
      <c r="BE654" s="59"/>
      <c r="BF654" s="59"/>
      <c r="BG654" s="59"/>
      <c r="BH654" s="51"/>
      <c r="BI654" s="108"/>
      <c r="BJ654" s="51"/>
      <c r="BK654" s="130"/>
      <c r="BL654" s="51"/>
      <c r="BM654" s="59"/>
    </row>
    <row r="655" spans="1:65" s="5" customFormat="1" ht="15.95" customHeight="1" x14ac:dyDescent="0.2">
      <c r="A655" s="87"/>
      <c r="B655" s="51"/>
      <c r="C655" s="20"/>
      <c r="D655" s="20"/>
      <c r="E655" s="20"/>
      <c r="F655" s="20"/>
      <c r="G655" s="20"/>
      <c r="H655" s="59"/>
      <c r="I655" s="108"/>
      <c r="J655" s="20"/>
      <c r="K655" s="130"/>
      <c r="L655" s="51"/>
      <c r="M655" s="130"/>
      <c r="N655" s="87"/>
      <c r="O655" s="51"/>
      <c r="P655" s="20"/>
      <c r="Q655" s="20"/>
      <c r="R655" s="20"/>
      <c r="S655" s="20"/>
      <c r="T655" s="20"/>
      <c r="U655" s="59"/>
      <c r="V655" s="108"/>
      <c r="W655" s="51"/>
      <c r="X655" s="130"/>
      <c r="Y655" s="51"/>
      <c r="Z655" s="130"/>
      <c r="AA655" s="87"/>
      <c r="AB655" s="51"/>
      <c r="AC655" s="20"/>
      <c r="AD655" s="20"/>
      <c r="AE655" s="20"/>
      <c r="AF655" s="20"/>
      <c r="AG655" s="20"/>
      <c r="AH655" s="59"/>
      <c r="AI655" s="108"/>
      <c r="AJ655" s="51"/>
      <c r="AK655" s="130"/>
      <c r="AL655" s="51"/>
      <c r="AM655" s="130"/>
      <c r="AN655" s="87"/>
      <c r="AO655" s="51"/>
      <c r="AP655" s="20"/>
      <c r="AQ655" s="20"/>
      <c r="AR655" s="20"/>
      <c r="AS655" s="20"/>
      <c r="AT655" s="20"/>
      <c r="AU655" s="59"/>
      <c r="AV655" s="108"/>
      <c r="AW655" s="51"/>
      <c r="AX655" s="130"/>
      <c r="AY655" s="51"/>
      <c r="AZ655" s="130"/>
      <c r="BA655" s="87"/>
      <c r="BB655" s="51"/>
      <c r="BC655" s="20"/>
      <c r="BD655" s="20"/>
      <c r="BE655" s="20"/>
      <c r="BF655" s="20"/>
      <c r="BG655" s="20"/>
      <c r="BH655" s="59"/>
      <c r="BI655" s="108"/>
      <c r="BJ655" s="51"/>
      <c r="BK655" s="130"/>
      <c r="BL655" s="51"/>
      <c r="BM655" s="130"/>
    </row>
    <row r="656" spans="1:65" s="5" customFormat="1" ht="15.95" customHeight="1" x14ac:dyDescent="0.2">
      <c r="A656" s="87"/>
      <c r="B656" s="51"/>
      <c r="C656" s="20"/>
      <c r="D656" s="20"/>
      <c r="E656" s="20"/>
      <c r="F656" s="20"/>
      <c r="G656" s="20"/>
      <c r="H656" s="59"/>
      <c r="I656" s="108"/>
      <c r="J656" s="20"/>
      <c r="K656" s="130"/>
      <c r="L656" s="51"/>
      <c r="M656" s="130"/>
      <c r="N656" s="87"/>
      <c r="O656" s="51"/>
      <c r="P656" s="20"/>
      <c r="Q656" s="20"/>
      <c r="R656" s="20"/>
      <c r="S656" s="20"/>
      <c r="T656" s="20"/>
      <c r="U656" s="59"/>
      <c r="V656" s="108"/>
      <c r="W656" s="51"/>
      <c r="X656" s="130"/>
      <c r="Y656" s="51"/>
      <c r="Z656" s="130"/>
      <c r="AA656" s="87"/>
      <c r="AB656" s="51"/>
      <c r="AC656" s="20"/>
      <c r="AD656" s="20"/>
      <c r="AE656" s="20"/>
      <c r="AF656" s="20"/>
      <c r="AG656" s="20"/>
      <c r="AH656" s="59"/>
      <c r="AI656" s="108"/>
      <c r="AJ656" s="51"/>
      <c r="AK656" s="130"/>
      <c r="AL656" s="51"/>
      <c r="AM656" s="130"/>
      <c r="AN656" s="87"/>
      <c r="AO656" s="51"/>
      <c r="AP656" s="20"/>
      <c r="AQ656" s="20"/>
      <c r="AR656" s="20"/>
      <c r="AS656" s="20"/>
      <c r="AT656" s="20"/>
      <c r="AU656" s="59"/>
      <c r="AV656" s="108"/>
      <c r="AW656" s="51"/>
      <c r="AX656" s="130"/>
      <c r="AY656" s="51"/>
      <c r="AZ656" s="130"/>
      <c r="BA656" s="87"/>
      <c r="BB656" s="51"/>
      <c r="BC656" s="20"/>
      <c r="BD656" s="20"/>
      <c r="BE656" s="20"/>
      <c r="BF656" s="20"/>
      <c r="BG656" s="20"/>
      <c r="BH656" s="59"/>
      <c r="BI656" s="108"/>
      <c r="BJ656" s="51"/>
      <c r="BK656" s="130"/>
      <c r="BL656" s="51"/>
      <c r="BM656" s="130"/>
    </row>
    <row r="657" spans="1:65" s="5" customFormat="1" ht="15.95" customHeight="1" x14ac:dyDescent="0.2">
      <c r="A657" s="86"/>
      <c r="B657" s="51"/>
      <c r="C657" s="700"/>
      <c r="D657" s="701"/>
      <c r="E657" s="701"/>
      <c r="F657" s="701"/>
      <c r="G657" s="701"/>
      <c r="H657" s="701"/>
      <c r="I657" s="107"/>
      <c r="J657" s="20"/>
      <c r="K657" s="59"/>
      <c r="L657" s="59"/>
      <c r="M657" s="59"/>
      <c r="N657" s="86"/>
      <c r="O657" s="51"/>
      <c r="P657" s="59"/>
      <c r="Q657" s="59"/>
      <c r="R657" s="59"/>
      <c r="S657" s="59"/>
      <c r="T657" s="59"/>
      <c r="U657" s="51"/>
      <c r="V657" s="108"/>
      <c r="W657" s="51"/>
      <c r="X657" s="59"/>
      <c r="Y657" s="59"/>
      <c r="Z657" s="59"/>
      <c r="AA657" s="86"/>
      <c r="AB657" s="51"/>
      <c r="AC657" s="59"/>
      <c r="AD657" s="59"/>
      <c r="AE657" s="59"/>
      <c r="AF657" s="59"/>
      <c r="AG657" s="59"/>
      <c r="AH657" s="51"/>
      <c r="AI657" s="108"/>
      <c r="AJ657" s="51"/>
      <c r="AK657" s="59"/>
      <c r="AL657" s="59"/>
      <c r="AM657" s="59"/>
      <c r="AN657" s="86"/>
      <c r="AO657" s="51"/>
      <c r="AP657" s="59"/>
      <c r="AQ657" s="59"/>
      <c r="AR657" s="59"/>
      <c r="AS657" s="59"/>
      <c r="AT657" s="59"/>
      <c r="AU657" s="51"/>
      <c r="AV657" s="108"/>
      <c r="AW657" s="51"/>
      <c r="AX657" s="59"/>
      <c r="AY657" s="59"/>
      <c r="AZ657" s="59"/>
      <c r="BA657" s="86"/>
      <c r="BB657" s="51"/>
      <c r="BC657" s="59"/>
      <c r="BD657" s="59"/>
      <c r="BE657" s="59"/>
      <c r="BF657" s="59"/>
      <c r="BG657" s="59"/>
      <c r="BH657" s="51"/>
      <c r="BI657" s="108"/>
      <c r="BJ657" s="51"/>
      <c r="BK657" s="59"/>
      <c r="BL657" s="59"/>
      <c r="BM657" s="59"/>
    </row>
    <row r="658" spans="1:65" s="5" customFormat="1" ht="15.95" customHeight="1" x14ac:dyDescent="0.2">
      <c r="A658" s="20"/>
      <c r="B658" s="51"/>
      <c r="C658" s="700"/>
      <c r="D658" s="701"/>
      <c r="E658" s="701"/>
      <c r="F658" s="701"/>
      <c r="G658" s="701"/>
      <c r="H658" s="701"/>
      <c r="I658" s="107"/>
      <c r="J658" s="20"/>
      <c r="K658" s="59"/>
      <c r="L658" s="59"/>
      <c r="M658" s="59"/>
      <c r="N658" s="20"/>
      <c r="O658" s="51"/>
      <c r="P658" s="59"/>
      <c r="Q658" s="59"/>
      <c r="R658" s="59"/>
      <c r="S658" s="59"/>
      <c r="T658" s="59"/>
      <c r="U658" s="51"/>
      <c r="V658" s="108"/>
      <c r="W658" s="51"/>
      <c r="X658" s="59"/>
      <c r="Y658" s="59"/>
      <c r="Z658" s="59"/>
      <c r="AA658" s="20"/>
      <c r="AB658" s="51"/>
      <c r="AC658" s="59"/>
      <c r="AD658" s="59"/>
      <c r="AE658" s="59"/>
      <c r="AF658" s="59"/>
      <c r="AG658" s="59"/>
      <c r="AH658" s="51"/>
      <c r="AI658" s="108"/>
      <c r="AJ658" s="51"/>
      <c r="AK658" s="59"/>
      <c r="AL658" s="59"/>
      <c r="AM658" s="59"/>
      <c r="AN658" s="20"/>
      <c r="AO658" s="51"/>
      <c r="AP658" s="59"/>
      <c r="AQ658" s="59"/>
      <c r="AR658" s="59"/>
      <c r="AS658" s="59"/>
      <c r="AT658" s="59"/>
      <c r="AU658" s="51"/>
      <c r="AV658" s="108"/>
      <c r="AW658" s="51"/>
      <c r="AX658" s="59"/>
      <c r="AY658" s="59"/>
      <c r="AZ658" s="59"/>
      <c r="BA658" s="20"/>
      <c r="BB658" s="51"/>
      <c r="BC658" s="59"/>
      <c r="BD658" s="59"/>
      <c r="BE658" s="59"/>
      <c r="BF658" s="59"/>
      <c r="BG658" s="59"/>
      <c r="BH658" s="51"/>
      <c r="BI658" s="108"/>
      <c r="BJ658" s="51"/>
      <c r="BK658" s="59"/>
      <c r="BL658" s="59"/>
      <c r="BM658" s="59"/>
    </row>
    <row r="659" spans="1:65" s="5" customFormat="1" ht="15.95" customHeight="1" x14ac:dyDescent="0.2">
      <c r="A659" s="87"/>
      <c r="B659" s="51"/>
      <c r="C659" s="20"/>
      <c r="D659" s="20"/>
      <c r="E659" s="20"/>
      <c r="F659" s="20"/>
      <c r="G659" s="20"/>
      <c r="H659" s="59"/>
      <c r="I659" s="108"/>
      <c r="J659" s="20"/>
      <c r="K659" s="59"/>
      <c r="L659" s="51"/>
      <c r="M659" s="130"/>
      <c r="N659" s="87"/>
      <c r="O659" s="51"/>
      <c r="P659" s="20"/>
      <c r="Q659" s="20"/>
      <c r="R659" s="20"/>
      <c r="S659" s="20"/>
      <c r="T659" s="20"/>
      <c r="U659" s="59"/>
      <c r="V659" s="108"/>
      <c r="W659" s="51"/>
      <c r="X659" s="59"/>
      <c r="Y659" s="51"/>
      <c r="Z659" s="130"/>
      <c r="AA659" s="87"/>
      <c r="AB659" s="51"/>
      <c r="AC659" s="20"/>
      <c r="AD659" s="20"/>
      <c r="AE659" s="20"/>
      <c r="AF659" s="20"/>
      <c r="AG659" s="20"/>
      <c r="AH659" s="59"/>
      <c r="AI659" s="108"/>
      <c r="AJ659" s="51"/>
      <c r="AK659" s="59"/>
      <c r="AL659" s="51"/>
      <c r="AM659" s="130"/>
      <c r="AN659" s="87"/>
      <c r="AO659" s="51"/>
      <c r="AP659" s="20"/>
      <c r="AQ659" s="20"/>
      <c r="AR659" s="20"/>
      <c r="AS659" s="20"/>
      <c r="AT659" s="20"/>
      <c r="AU659" s="59"/>
      <c r="AV659" s="108"/>
      <c r="AW659" s="51"/>
      <c r="AX659" s="59"/>
      <c r="AY659" s="51"/>
      <c r="AZ659" s="130"/>
      <c r="BA659" s="87"/>
      <c r="BB659" s="51"/>
      <c r="BC659" s="20"/>
      <c r="BD659" s="20"/>
      <c r="BE659" s="20"/>
      <c r="BF659" s="20"/>
      <c r="BG659" s="20"/>
      <c r="BH659" s="59"/>
      <c r="BI659" s="108"/>
      <c r="BJ659" s="51"/>
      <c r="BK659" s="59"/>
      <c r="BL659" s="51"/>
      <c r="BM659" s="130"/>
    </row>
    <row r="660" spans="1:65" s="5" customFormat="1" ht="15.95" customHeight="1" x14ac:dyDescent="0.2">
      <c r="A660" s="87"/>
      <c r="B660" s="51"/>
      <c r="C660" s="20"/>
      <c r="D660" s="20"/>
      <c r="E660" s="20"/>
      <c r="F660" s="20"/>
      <c r="G660" s="20"/>
      <c r="H660" s="59"/>
      <c r="I660" s="108"/>
      <c r="J660" s="20"/>
      <c r="K660" s="59"/>
      <c r="L660" s="51"/>
      <c r="M660" s="130"/>
      <c r="N660" s="87"/>
      <c r="O660" s="51"/>
      <c r="P660" s="20"/>
      <c r="Q660" s="20"/>
      <c r="R660" s="20"/>
      <c r="S660" s="20"/>
      <c r="T660" s="20"/>
      <c r="U660" s="59"/>
      <c r="V660" s="108"/>
      <c r="W660" s="51"/>
      <c r="X660" s="59"/>
      <c r="Y660" s="51"/>
      <c r="Z660" s="130"/>
      <c r="AA660" s="87"/>
      <c r="AB660" s="51"/>
      <c r="AC660" s="20"/>
      <c r="AD660" s="20"/>
      <c r="AE660" s="20"/>
      <c r="AF660" s="20"/>
      <c r="AG660" s="20"/>
      <c r="AH660" s="59"/>
      <c r="AI660" s="108"/>
      <c r="AJ660" s="51"/>
      <c r="AK660" s="59"/>
      <c r="AL660" s="51"/>
      <c r="AM660" s="130"/>
      <c r="AN660" s="87"/>
      <c r="AO660" s="51"/>
      <c r="AP660" s="20"/>
      <c r="AQ660" s="20"/>
      <c r="AR660" s="20"/>
      <c r="AS660" s="20"/>
      <c r="AT660" s="20"/>
      <c r="AU660" s="59"/>
      <c r="AV660" s="108"/>
      <c r="AW660" s="51"/>
      <c r="AX660" s="59"/>
      <c r="AY660" s="51"/>
      <c r="AZ660" s="130"/>
      <c r="BA660" s="87"/>
      <c r="BB660" s="51"/>
      <c r="BC660" s="20"/>
      <c r="BD660" s="20"/>
      <c r="BE660" s="20"/>
      <c r="BF660" s="20"/>
      <c r="BG660" s="20"/>
      <c r="BH660" s="59"/>
      <c r="BI660" s="108"/>
      <c r="BJ660" s="51"/>
      <c r="BK660" s="59"/>
      <c r="BL660" s="51"/>
      <c r="BM660" s="130"/>
    </row>
    <row r="661" spans="1:65" s="5" customFormat="1" ht="15.95" customHeight="1" x14ac:dyDescent="0.2">
      <c r="A661" s="86"/>
      <c r="B661" s="51"/>
      <c r="C661" s="700"/>
      <c r="D661" s="701"/>
      <c r="E661" s="701"/>
      <c r="F661" s="701"/>
      <c r="G661" s="701"/>
      <c r="H661" s="51"/>
      <c r="I661" s="107"/>
      <c r="J661" s="20"/>
      <c r="K661" s="59"/>
      <c r="L661" s="59"/>
      <c r="M661" s="59"/>
      <c r="N661" s="86"/>
      <c r="O661" s="51"/>
      <c r="P661" s="700"/>
      <c r="Q661" s="701"/>
      <c r="R661" s="701"/>
      <c r="S661" s="701"/>
      <c r="T661" s="701"/>
      <c r="U661" s="51"/>
      <c r="V661" s="108"/>
      <c r="W661" s="51"/>
      <c r="X661" s="59"/>
      <c r="Y661" s="59"/>
      <c r="Z661" s="59"/>
      <c r="AA661" s="86"/>
      <c r="AB661" s="51"/>
      <c r="AC661" s="700"/>
      <c r="AD661" s="701"/>
      <c r="AE661" s="701"/>
      <c r="AF661" s="701"/>
      <c r="AG661" s="701"/>
      <c r="AH661" s="51"/>
      <c r="AI661" s="108"/>
      <c r="AJ661" s="51"/>
      <c r="AK661" s="59"/>
      <c r="AL661" s="59"/>
      <c r="AM661" s="59"/>
      <c r="AN661" s="86"/>
      <c r="AO661" s="51"/>
      <c r="AP661" s="700"/>
      <c r="AQ661" s="701"/>
      <c r="AR661" s="701"/>
      <c r="AS661" s="701"/>
      <c r="AT661" s="701"/>
      <c r="AU661" s="51"/>
      <c r="AV661" s="108"/>
      <c r="AW661" s="51"/>
      <c r="AX661" s="59"/>
      <c r="AY661" s="59"/>
      <c r="AZ661" s="59"/>
      <c r="BA661" s="86"/>
      <c r="BB661" s="51"/>
      <c r="BC661" s="700"/>
      <c r="BD661" s="701"/>
      <c r="BE661" s="701"/>
      <c r="BF661" s="701"/>
      <c r="BG661" s="701"/>
      <c r="BH661" s="51"/>
      <c r="BI661" s="108"/>
      <c r="BJ661" s="51"/>
      <c r="BK661" s="59"/>
      <c r="BL661" s="59"/>
      <c r="BM661" s="59"/>
    </row>
    <row r="662" spans="1:65" s="5" customFormat="1" ht="15.95" customHeight="1" x14ac:dyDescent="0.2">
      <c r="A662" s="20"/>
      <c r="B662" s="51"/>
      <c r="C662" s="700"/>
      <c r="D662" s="700"/>
      <c r="E662" s="700"/>
      <c r="F662" s="700"/>
      <c r="G662" s="700"/>
      <c r="H662" s="700"/>
      <c r="I662" s="107"/>
      <c r="J662" s="20"/>
      <c r="K662" s="59"/>
      <c r="L662" s="59"/>
      <c r="M662" s="59"/>
      <c r="N662" s="20"/>
      <c r="O662" s="51"/>
      <c r="P662" s="59"/>
      <c r="Q662" s="59"/>
      <c r="R662" s="59"/>
      <c r="S662" s="59"/>
      <c r="T662" s="59"/>
      <c r="U662" s="51"/>
      <c r="V662" s="108"/>
      <c r="W662" s="51"/>
      <c r="X662" s="59"/>
      <c r="Y662" s="59"/>
      <c r="Z662" s="59"/>
      <c r="AA662" s="20"/>
      <c r="AB662" s="51"/>
      <c r="AC662" s="59"/>
      <c r="AD662" s="59"/>
      <c r="AE662" s="59"/>
      <c r="AF662" s="59"/>
      <c r="AG662" s="59"/>
      <c r="AH662" s="51"/>
      <c r="AI662" s="108"/>
      <c r="AJ662" s="51"/>
      <c r="AK662" s="59"/>
      <c r="AL662" s="59"/>
      <c r="AM662" s="59"/>
      <c r="AN662" s="20"/>
      <c r="AO662" s="51"/>
      <c r="AP662" s="59"/>
      <c r="AQ662" s="59"/>
      <c r="AR662" s="59"/>
      <c r="AS662" s="59"/>
      <c r="AT662" s="59"/>
      <c r="AU662" s="51"/>
      <c r="AV662" s="108"/>
      <c r="AW662" s="51"/>
      <c r="AX662" s="59"/>
      <c r="AY662" s="59"/>
      <c r="AZ662" s="59"/>
      <c r="BA662" s="20"/>
      <c r="BB662" s="51"/>
      <c r="BC662" s="59"/>
      <c r="BD662" s="59"/>
      <c r="BE662" s="59"/>
      <c r="BF662" s="59"/>
      <c r="BG662" s="59"/>
      <c r="BH662" s="51"/>
      <c r="BI662" s="108"/>
      <c r="BJ662" s="51"/>
      <c r="BK662" s="59"/>
      <c r="BL662" s="59"/>
      <c r="BM662" s="59"/>
    </row>
    <row r="663" spans="1:65" s="5" customFormat="1" ht="15.95" customHeight="1" x14ac:dyDescent="0.2">
      <c r="A663" s="87"/>
      <c r="B663" s="51"/>
      <c r="C663" s="20"/>
      <c r="D663" s="20"/>
      <c r="E663" s="20"/>
      <c r="F663" s="20"/>
      <c r="G663" s="20"/>
      <c r="H663" s="59"/>
      <c r="I663" s="108"/>
      <c r="J663" s="20"/>
      <c r="K663" s="59"/>
      <c r="L663" s="51"/>
      <c r="M663" s="130"/>
      <c r="N663" s="87"/>
      <c r="O663" s="51"/>
      <c r="P663" s="20"/>
      <c r="Q663" s="20"/>
      <c r="R663" s="20"/>
      <c r="S663" s="20"/>
      <c r="T663" s="20"/>
      <c r="U663" s="59"/>
      <c r="V663" s="108"/>
      <c r="W663" s="51"/>
      <c r="X663" s="59"/>
      <c r="Y663" s="51"/>
      <c r="Z663" s="130"/>
      <c r="AA663" s="87"/>
      <c r="AB663" s="51"/>
      <c r="AC663" s="20"/>
      <c r="AD663" s="20"/>
      <c r="AE663" s="20"/>
      <c r="AF663" s="20"/>
      <c r="AG663" s="20"/>
      <c r="AH663" s="59"/>
      <c r="AI663" s="108"/>
      <c r="AJ663" s="51"/>
      <c r="AK663" s="59"/>
      <c r="AL663" s="51"/>
      <c r="AM663" s="130"/>
      <c r="AN663" s="87"/>
      <c r="AO663" s="51"/>
      <c r="AP663" s="20"/>
      <c r="AQ663" s="20"/>
      <c r="AR663" s="20"/>
      <c r="AS663" s="20"/>
      <c r="AT663" s="20"/>
      <c r="AU663" s="59"/>
      <c r="AV663" s="108"/>
      <c r="AW663" s="51"/>
      <c r="AX663" s="59"/>
      <c r="AY663" s="51"/>
      <c r="AZ663" s="130"/>
      <c r="BA663" s="87"/>
      <c r="BB663" s="51"/>
      <c r="BC663" s="20"/>
      <c r="BD663" s="20"/>
      <c r="BE663" s="20"/>
      <c r="BF663" s="20"/>
      <c r="BG663" s="20"/>
      <c r="BH663" s="59"/>
      <c r="BI663" s="108"/>
      <c r="BJ663" s="51"/>
      <c r="BK663" s="59"/>
      <c r="BL663" s="51"/>
      <c r="BM663" s="130"/>
    </row>
    <row r="664" spans="1:65" s="5" customFormat="1" ht="15.95" customHeight="1" x14ac:dyDescent="0.2">
      <c r="A664" s="87"/>
      <c r="B664" s="51"/>
      <c r="C664" s="20"/>
      <c r="D664" s="20"/>
      <c r="E664" s="20"/>
      <c r="F664" s="20"/>
      <c r="G664" s="20"/>
      <c r="H664" s="59"/>
      <c r="I664" s="108"/>
      <c r="J664" s="20"/>
      <c r="K664" s="59"/>
      <c r="L664" s="51"/>
      <c r="M664" s="130"/>
      <c r="N664" s="87"/>
      <c r="O664" s="51"/>
      <c r="P664" s="20"/>
      <c r="Q664" s="20"/>
      <c r="R664" s="20"/>
      <c r="S664" s="20"/>
      <c r="T664" s="20"/>
      <c r="U664" s="59"/>
      <c r="V664" s="108"/>
      <c r="W664" s="51"/>
      <c r="X664" s="59"/>
      <c r="Y664" s="51"/>
      <c r="Z664" s="130"/>
      <c r="AA664" s="87"/>
      <c r="AB664" s="51"/>
      <c r="AC664" s="20"/>
      <c r="AD664" s="20"/>
      <c r="AE664" s="20"/>
      <c r="AF664" s="20"/>
      <c r="AG664" s="20"/>
      <c r="AH664" s="59"/>
      <c r="AI664" s="108"/>
      <c r="AJ664" s="51"/>
      <c r="AK664" s="59"/>
      <c r="AL664" s="51"/>
      <c r="AM664" s="130"/>
      <c r="AN664" s="87"/>
      <c r="AO664" s="51"/>
      <c r="AP664" s="20"/>
      <c r="AQ664" s="20"/>
      <c r="AR664" s="20"/>
      <c r="AS664" s="20"/>
      <c r="AT664" s="20"/>
      <c r="AU664" s="59"/>
      <c r="AV664" s="108"/>
      <c r="AW664" s="51"/>
      <c r="AX664" s="59"/>
      <c r="AY664" s="51"/>
      <c r="AZ664" s="130"/>
      <c r="BA664" s="87"/>
      <c r="BB664" s="51"/>
      <c r="BC664" s="20"/>
      <c r="BD664" s="20"/>
      <c r="BE664" s="20"/>
      <c r="BF664" s="20"/>
      <c r="BG664" s="20"/>
      <c r="BH664" s="59"/>
      <c r="BI664" s="108"/>
      <c r="BJ664" s="51"/>
      <c r="BK664" s="59"/>
      <c r="BL664" s="51"/>
      <c r="BM664" s="130"/>
    </row>
    <row r="665" spans="1:65" s="5" customFormat="1" ht="15.95" customHeight="1" x14ac:dyDescent="0.2">
      <c r="A665" s="86"/>
      <c r="B665" s="51"/>
      <c r="C665" s="700"/>
      <c r="D665" s="701"/>
      <c r="E665" s="701"/>
      <c r="F665" s="701"/>
      <c r="G665" s="701"/>
      <c r="H665" s="701"/>
      <c r="I665" s="107"/>
      <c r="J665" s="20"/>
      <c r="K665" s="59"/>
      <c r="L665" s="59"/>
      <c r="M665" s="59"/>
      <c r="N665" s="86"/>
      <c r="O665" s="51"/>
      <c r="P665" s="59"/>
      <c r="Q665" s="59"/>
      <c r="R665" s="59"/>
      <c r="S665" s="59"/>
      <c r="T665" s="59"/>
      <c r="U665" s="51"/>
      <c r="V665" s="108"/>
      <c r="W665" s="51"/>
      <c r="X665" s="59"/>
      <c r="Y665" s="59"/>
      <c r="Z665" s="59"/>
      <c r="AA665" s="86"/>
      <c r="AB665" s="51"/>
      <c r="AC665" s="59"/>
      <c r="AD665" s="59"/>
      <c r="AE665" s="59"/>
      <c r="AF665" s="59"/>
      <c r="AG665" s="59"/>
      <c r="AH665" s="51"/>
      <c r="AI665" s="108"/>
      <c r="AJ665" s="51"/>
      <c r="AK665" s="59"/>
      <c r="AL665" s="59"/>
      <c r="AM665" s="59"/>
      <c r="AN665" s="86"/>
      <c r="AO665" s="51"/>
      <c r="AP665" s="59"/>
      <c r="AQ665" s="59"/>
      <c r="AR665" s="59"/>
      <c r="AS665" s="59"/>
      <c r="AT665" s="59"/>
      <c r="AU665" s="51"/>
      <c r="AV665" s="108"/>
      <c r="AW665" s="51"/>
      <c r="AX665" s="59"/>
      <c r="AY665" s="59"/>
      <c r="AZ665" s="59"/>
      <c r="BA665" s="86"/>
      <c r="BB665" s="51"/>
      <c r="BC665" s="59"/>
      <c r="BD665" s="59"/>
      <c r="BE665" s="59"/>
      <c r="BF665" s="59"/>
      <c r="BG665" s="59"/>
      <c r="BH665" s="51"/>
      <c r="BI665" s="108"/>
      <c r="BJ665" s="51"/>
      <c r="BK665" s="59"/>
      <c r="BL665" s="59"/>
      <c r="BM665" s="59"/>
    </row>
    <row r="666" spans="1:65" s="5" customFormat="1" ht="15.95" customHeight="1" x14ac:dyDescent="0.2">
      <c r="A666" s="20"/>
      <c r="B666" s="51"/>
      <c r="C666" s="701"/>
      <c r="D666" s="701"/>
      <c r="E666" s="701"/>
      <c r="F666" s="701"/>
      <c r="G666" s="701"/>
      <c r="H666" s="701"/>
      <c r="I666" s="701"/>
      <c r="J666" s="701"/>
      <c r="K666" s="701"/>
      <c r="L666" s="701"/>
      <c r="M666" s="701"/>
      <c r="N666" s="20"/>
      <c r="O666" s="51"/>
      <c r="P666" s="131"/>
      <c r="Q666" s="131"/>
      <c r="R666" s="131"/>
      <c r="S666" s="131"/>
      <c r="T666" s="131"/>
      <c r="U666" s="51"/>
      <c r="V666" s="51"/>
      <c r="W666" s="51"/>
      <c r="X666" s="51"/>
      <c r="Y666" s="51"/>
      <c r="Z666" s="51"/>
      <c r="AA666" s="20"/>
      <c r="AB666" s="51"/>
      <c r="AC666" s="131"/>
      <c r="AD666" s="131"/>
      <c r="AE666" s="131"/>
      <c r="AF666" s="131"/>
      <c r="AG666" s="131"/>
      <c r="AH666" s="51"/>
      <c r="AI666" s="51"/>
      <c r="AJ666" s="51"/>
      <c r="AK666" s="51"/>
      <c r="AL666" s="51"/>
      <c r="AM666" s="51"/>
      <c r="AN666" s="20"/>
      <c r="AO666" s="51"/>
      <c r="AP666" s="131"/>
      <c r="AQ666" s="131"/>
      <c r="AR666" s="131"/>
      <c r="AS666" s="131"/>
      <c r="AT666" s="131"/>
      <c r="AU666" s="51"/>
      <c r="AV666" s="51"/>
      <c r="AW666" s="51"/>
      <c r="AX666" s="51"/>
      <c r="AY666" s="51"/>
      <c r="AZ666" s="51"/>
      <c r="BA666" s="20"/>
      <c r="BB666" s="51"/>
      <c r="BC666" s="131"/>
      <c r="BD666" s="131"/>
      <c r="BE666" s="131"/>
      <c r="BF666" s="131"/>
      <c r="BG666" s="131"/>
      <c r="BH666" s="51"/>
      <c r="BI666" s="51"/>
      <c r="BJ666" s="51"/>
      <c r="BK666" s="51"/>
      <c r="BL666" s="51"/>
      <c r="BM666" s="51"/>
    </row>
    <row r="667" spans="1:65" s="5" customFormat="1" ht="15.95" customHeight="1" x14ac:dyDescent="0.2">
      <c r="A667" s="87"/>
      <c r="B667" s="51"/>
      <c r="C667" s="20"/>
      <c r="D667" s="20"/>
      <c r="E667" s="20"/>
      <c r="F667" s="20"/>
      <c r="G667" s="20"/>
      <c r="H667" s="59"/>
      <c r="I667" s="108"/>
      <c r="J667" s="20"/>
      <c r="K667" s="59"/>
      <c r="L667" s="51"/>
      <c r="M667" s="130"/>
      <c r="N667" s="87"/>
      <c r="O667" s="51"/>
      <c r="P667" s="20"/>
      <c r="Q667" s="20"/>
      <c r="R667" s="20"/>
      <c r="S667" s="20"/>
      <c r="T667" s="20"/>
      <c r="U667" s="59"/>
      <c r="V667" s="108"/>
      <c r="W667" s="51"/>
      <c r="X667" s="59"/>
      <c r="Y667" s="51"/>
      <c r="Z667" s="130"/>
      <c r="AA667" s="87"/>
      <c r="AB667" s="51"/>
      <c r="AC667" s="20"/>
      <c r="AD667" s="20"/>
      <c r="AE667" s="20"/>
      <c r="AF667" s="20"/>
      <c r="AG667" s="20"/>
      <c r="AH667" s="59"/>
      <c r="AI667" s="108"/>
      <c r="AJ667" s="51"/>
      <c r="AK667" s="59"/>
      <c r="AL667" s="51"/>
      <c r="AM667" s="130"/>
      <c r="AN667" s="87"/>
      <c r="AO667" s="51"/>
      <c r="AP667" s="20"/>
      <c r="AQ667" s="20"/>
      <c r="AR667" s="20"/>
      <c r="AS667" s="20"/>
      <c r="AT667" s="20"/>
      <c r="AU667" s="59"/>
      <c r="AV667" s="108"/>
      <c r="AW667" s="51"/>
      <c r="AX667" s="59"/>
      <c r="AY667" s="51"/>
      <c r="AZ667" s="130"/>
      <c r="BA667" s="87"/>
      <c r="BB667" s="51"/>
      <c r="BC667" s="20"/>
      <c r="BD667" s="20"/>
      <c r="BE667" s="20"/>
      <c r="BF667" s="20"/>
      <c r="BG667" s="20"/>
      <c r="BH667" s="59"/>
      <c r="BI667" s="108"/>
      <c r="BJ667" s="51"/>
      <c r="BK667" s="59"/>
      <c r="BL667" s="51"/>
      <c r="BM667" s="130"/>
    </row>
    <row r="668" spans="1:65" s="5" customFormat="1" ht="15.95" customHeight="1" x14ac:dyDescent="0.2">
      <c r="A668" s="87"/>
      <c r="B668" s="51"/>
      <c r="C668" s="20"/>
      <c r="D668" s="20"/>
      <c r="E668" s="20"/>
      <c r="F668" s="20"/>
      <c r="G668" s="20"/>
      <c r="H668" s="59"/>
      <c r="I668" s="108"/>
      <c r="J668" s="20"/>
      <c r="K668" s="59"/>
      <c r="L668" s="51"/>
      <c r="M668" s="130"/>
      <c r="N668" s="87"/>
      <c r="O668" s="51"/>
      <c r="P668" s="20"/>
      <c r="Q668" s="20"/>
      <c r="R668" s="20"/>
      <c r="S668" s="20"/>
      <c r="T668" s="20"/>
      <c r="U668" s="59"/>
      <c r="V668" s="108"/>
      <c r="W668" s="51"/>
      <c r="X668" s="59"/>
      <c r="Y668" s="51"/>
      <c r="Z668" s="130"/>
      <c r="AA668" s="87"/>
      <c r="AB668" s="51"/>
      <c r="AC668" s="20"/>
      <c r="AD668" s="20"/>
      <c r="AE668" s="20"/>
      <c r="AF668" s="20"/>
      <c r="AG668" s="20"/>
      <c r="AH668" s="59"/>
      <c r="AI668" s="108"/>
      <c r="AJ668" s="51"/>
      <c r="AK668" s="59"/>
      <c r="AL668" s="51"/>
      <c r="AM668" s="130"/>
      <c r="AN668" s="87"/>
      <c r="AO668" s="51"/>
      <c r="AP668" s="20"/>
      <c r="AQ668" s="20"/>
      <c r="AR668" s="20"/>
      <c r="AS668" s="20"/>
      <c r="AT668" s="20"/>
      <c r="AU668" s="59"/>
      <c r="AV668" s="108"/>
      <c r="AW668" s="51"/>
      <c r="AX668" s="59"/>
      <c r="AY668" s="51"/>
      <c r="AZ668" s="130"/>
      <c r="BA668" s="87"/>
      <c r="BB668" s="51"/>
      <c r="BC668" s="20"/>
      <c r="BD668" s="20"/>
      <c r="BE668" s="20"/>
      <c r="BF668" s="20"/>
      <c r="BG668" s="20"/>
      <c r="BH668" s="59"/>
      <c r="BI668" s="108"/>
      <c r="BJ668" s="51"/>
      <c r="BK668" s="59"/>
      <c r="BL668" s="51"/>
      <c r="BM668" s="130"/>
    </row>
    <row r="669" spans="1:65" s="5" customFormat="1" ht="15.95" customHeight="1" x14ac:dyDescent="0.2">
      <c r="A669" s="86"/>
      <c r="B669" s="51"/>
      <c r="C669" s="700"/>
      <c r="D669" s="701"/>
      <c r="E669" s="701"/>
      <c r="F669" s="701"/>
      <c r="G669" s="701"/>
      <c r="H669" s="701"/>
      <c r="I669" s="107"/>
      <c r="J669" s="20"/>
      <c r="K669" s="59"/>
      <c r="L669" s="59"/>
      <c r="M669" s="59"/>
      <c r="N669" s="86"/>
      <c r="O669" s="51"/>
      <c r="P669" s="59"/>
      <c r="Q669" s="59"/>
      <c r="R669" s="59"/>
      <c r="S669" s="59"/>
      <c r="T669" s="59"/>
      <c r="U669" s="51"/>
      <c r="V669" s="108"/>
      <c r="W669" s="51"/>
      <c r="X669" s="59"/>
      <c r="Y669" s="59"/>
      <c r="Z669" s="59"/>
      <c r="AA669" s="86"/>
      <c r="AB669" s="51"/>
      <c r="AC669" s="59"/>
      <c r="AD669" s="59"/>
      <c r="AE669" s="59"/>
      <c r="AF669" s="59"/>
      <c r="AG669" s="59"/>
      <c r="AH669" s="51"/>
      <c r="AI669" s="108"/>
      <c r="AJ669" s="51"/>
      <c r="AK669" s="59"/>
      <c r="AL669" s="59"/>
      <c r="AM669" s="59"/>
      <c r="AN669" s="86"/>
      <c r="AO669" s="51"/>
      <c r="AP669" s="59"/>
      <c r="AQ669" s="59"/>
      <c r="AR669" s="59"/>
      <c r="AS669" s="59"/>
      <c r="AT669" s="59"/>
      <c r="AU669" s="51"/>
      <c r="AV669" s="108"/>
      <c r="AW669" s="51"/>
      <c r="AX669" s="59"/>
      <c r="AY669" s="59"/>
      <c r="AZ669" s="59"/>
      <c r="BA669" s="86"/>
      <c r="BB669" s="51"/>
      <c r="BC669" s="59"/>
      <c r="BD669" s="59"/>
      <c r="BE669" s="59"/>
      <c r="BF669" s="59"/>
      <c r="BG669" s="59"/>
      <c r="BH669" s="51"/>
      <c r="BI669" s="108"/>
      <c r="BJ669" s="51"/>
      <c r="BK669" s="59"/>
      <c r="BL669" s="59"/>
      <c r="BM669" s="59"/>
    </row>
    <row r="670" spans="1:65" s="5" customFormat="1" ht="15.95" customHeight="1" x14ac:dyDescent="0.2">
      <c r="A670" s="20"/>
      <c r="B670" s="51"/>
      <c r="C670" s="700"/>
      <c r="D670" s="701"/>
      <c r="E670" s="701"/>
      <c r="F670" s="701"/>
      <c r="G670" s="701"/>
      <c r="H670" s="51"/>
      <c r="I670" s="107"/>
      <c r="J670" s="20"/>
      <c r="K670" s="59"/>
      <c r="L670" s="59"/>
      <c r="M670" s="59"/>
      <c r="N670" s="20"/>
      <c r="O670" s="51"/>
      <c r="P670" s="700"/>
      <c r="Q670" s="701"/>
      <c r="R670" s="701"/>
      <c r="S670" s="701"/>
      <c r="T670" s="701"/>
      <c r="U670" s="51"/>
      <c r="V670" s="108"/>
      <c r="W670" s="51"/>
      <c r="X670" s="59"/>
      <c r="Y670" s="59"/>
      <c r="Z670" s="59"/>
      <c r="AA670" s="20"/>
      <c r="AB670" s="51"/>
      <c r="AC670" s="700"/>
      <c r="AD670" s="701"/>
      <c r="AE670" s="701"/>
      <c r="AF670" s="701"/>
      <c r="AG670" s="701"/>
      <c r="AH670" s="51"/>
      <c r="AI670" s="108"/>
      <c r="AJ670" s="51"/>
      <c r="AK670" s="59"/>
      <c r="AL670" s="59"/>
      <c r="AM670" s="59"/>
      <c r="AN670" s="20"/>
      <c r="AO670" s="51"/>
      <c r="AP670" s="700"/>
      <c r="AQ670" s="701"/>
      <c r="AR670" s="701"/>
      <c r="AS670" s="701"/>
      <c r="AT670" s="701"/>
      <c r="AU670" s="51"/>
      <c r="AV670" s="108"/>
      <c r="AW670" s="51"/>
      <c r="AX670" s="59"/>
      <c r="AY670" s="59"/>
      <c r="AZ670" s="59"/>
      <c r="BA670" s="20"/>
      <c r="BB670" s="51"/>
      <c r="BC670" s="700"/>
      <c r="BD670" s="701"/>
      <c r="BE670" s="701"/>
      <c r="BF670" s="701"/>
      <c r="BG670" s="701"/>
      <c r="BH670" s="51"/>
      <c r="BI670" s="108"/>
      <c r="BJ670" s="51"/>
      <c r="BK670" s="59"/>
      <c r="BL670" s="59"/>
      <c r="BM670" s="59"/>
    </row>
    <row r="671" spans="1:65" s="5" customFormat="1" ht="15.95" customHeight="1" x14ac:dyDescent="0.2">
      <c r="A671" s="95"/>
      <c r="B671" s="51"/>
      <c r="C671" s="20"/>
      <c r="D671" s="20"/>
      <c r="E671" s="20"/>
      <c r="F671" s="20"/>
      <c r="G671" s="20"/>
      <c r="H671" s="59"/>
      <c r="I671" s="108"/>
      <c r="J671" s="20"/>
      <c r="K671" s="59"/>
      <c r="L671" s="51"/>
      <c r="M671" s="130"/>
      <c r="N671" s="95"/>
      <c r="O671" s="51"/>
      <c r="P671" s="20"/>
      <c r="Q671" s="20"/>
      <c r="R671" s="20"/>
      <c r="S671" s="20"/>
      <c r="T671" s="20"/>
      <c r="U671" s="59"/>
      <c r="V671" s="108"/>
      <c r="W671" s="51"/>
      <c r="X671" s="59"/>
      <c r="Y671" s="51"/>
      <c r="Z671" s="130"/>
      <c r="AA671" s="95"/>
      <c r="AB671" s="51"/>
      <c r="AC671" s="20"/>
      <c r="AD671" s="20"/>
      <c r="AE671" s="20"/>
      <c r="AF671" s="20"/>
      <c r="AG671" s="20"/>
      <c r="AH671" s="59"/>
      <c r="AI671" s="108"/>
      <c r="AJ671" s="51"/>
      <c r="AK671" s="59"/>
      <c r="AL671" s="51"/>
      <c r="AM671" s="130"/>
      <c r="AN671" s="95"/>
      <c r="AO671" s="51"/>
      <c r="AP671" s="20"/>
      <c r="AQ671" s="20"/>
      <c r="AR671" s="20"/>
      <c r="AS671" s="20"/>
      <c r="AT671" s="20"/>
      <c r="AU671" s="59"/>
      <c r="AV671" s="108"/>
      <c r="AW671" s="51"/>
      <c r="AX671" s="59"/>
      <c r="AY671" s="51"/>
      <c r="AZ671" s="130"/>
      <c r="BA671" s="95"/>
      <c r="BB671" s="51"/>
      <c r="BC671" s="20"/>
      <c r="BD671" s="20"/>
      <c r="BE671" s="20"/>
      <c r="BF671" s="20"/>
      <c r="BG671" s="20"/>
      <c r="BH671" s="59"/>
      <c r="BI671" s="108"/>
      <c r="BJ671" s="51"/>
      <c r="BK671" s="59"/>
      <c r="BL671" s="51"/>
      <c r="BM671" s="130"/>
    </row>
    <row r="672" spans="1:65" s="5" customFormat="1" ht="15.95" customHeight="1" x14ac:dyDescent="0.2">
      <c r="A672" s="87"/>
      <c r="B672" s="51"/>
      <c r="C672" s="20"/>
      <c r="D672" s="20"/>
      <c r="E672" s="20"/>
      <c r="F672" s="20"/>
      <c r="G672" s="20"/>
      <c r="H672" s="59"/>
      <c r="I672" s="108"/>
      <c r="J672" s="20"/>
      <c r="K672" s="59"/>
      <c r="L672" s="51"/>
      <c r="M672" s="130"/>
      <c r="N672" s="87"/>
      <c r="O672" s="51"/>
      <c r="P672" s="20"/>
      <c r="Q672" s="20"/>
      <c r="R672" s="20"/>
      <c r="S672" s="20"/>
      <c r="T672" s="20"/>
      <c r="U672" s="59"/>
      <c r="V672" s="108"/>
      <c r="W672" s="51"/>
      <c r="X672" s="59"/>
      <c r="Y672" s="51"/>
      <c r="Z672" s="130"/>
      <c r="AA672" s="87"/>
      <c r="AB672" s="51"/>
      <c r="AC672" s="20"/>
      <c r="AD672" s="20"/>
      <c r="AE672" s="20"/>
      <c r="AF672" s="20"/>
      <c r="AG672" s="20"/>
      <c r="AH672" s="59"/>
      <c r="AI672" s="108"/>
      <c r="AJ672" s="51"/>
      <c r="AK672" s="59"/>
      <c r="AL672" s="51"/>
      <c r="AM672" s="130"/>
      <c r="AN672" s="87"/>
      <c r="AO672" s="51"/>
      <c r="AP672" s="20"/>
      <c r="AQ672" s="20"/>
      <c r="AR672" s="20"/>
      <c r="AS672" s="20"/>
      <c r="AT672" s="20"/>
      <c r="AU672" s="59"/>
      <c r="AV672" s="108"/>
      <c r="AW672" s="51"/>
      <c r="AX672" s="59"/>
      <c r="AY672" s="51"/>
      <c r="AZ672" s="130"/>
      <c r="BA672" s="87"/>
      <c r="BB672" s="51"/>
      <c r="BC672" s="20"/>
      <c r="BD672" s="20"/>
      <c r="BE672" s="20"/>
      <c r="BF672" s="20"/>
      <c r="BG672" s="20"/>
      <c r="BH672" s="59"/>
      <c r="BI672" s="108"/>
      <c r="BJ672" s="51"/>
      <c r="BK672" s="59"/>
      <c r="BL672" s="51"/>
      <c r="BM672" s="130"/>
    </row>
    <row r="673" spans="1:65" s="5" customFormat="1" ht="15.95" customHeight="1" x14ac:dyDescent="0.2">
      <c r="A673" s="86"/>
      <c r="B673" s="73"/>
      <c r="C673" s="697"/>
      <c r="D673" s="689"/>
      <c r="E673" s="689"/>
      <c r="F673" s="689"/>
      <c r="G673" s="689"/>
      <c r="H673" s="24"/>
      <c r="I673" s="98"/>
      <c r="K673" s="59"/>
      <c r="L673" s="59"/>
      <c r="M673" s="59"/>
      <c r="N673" s="86"/>
      <c r="O673" s="73"/>
      <c r="P673" s="697"/>
      <c r="Q673" s="689"/>
      <c r="R673" s="689"/>
      <c r="S673" s="689"/>
      <c r="T673" s="689"/>
      <c r="U673" s="51"/>
      <c r="V673" s="108"/>
      <c r="W673" s="51"/>
      <c r="X673" s="59"/>
      <c r="Y673" s="59"/>
      <c r="Z673" s="59"/>
      <c r="AA673" s="86"/>
      <c r="AB673" s="73"/>
      <c r="AC673" s="697"/>
      <c r="AD673" s="689"/>
      <c r="AE673" s="689"/>
      <c r="AF673" s="689"/>
      <c r="AG673" s="689"/>
      <c r="AH673" s="51"/>
      <c r="AI673" s="108"/>
      <c r="AJ673" s="51"/>
      <c r="AK673" s="59"/>
      <c r="AL673" s="59"/>
      <c r="AM673" s="59"/>
      <c r="AN673" s="86"/>
      <c r="AO673" s="73"/>
      <c r="AP673" s="697"/>
      <c r="AQ673" s="689"/>
      <c r="AR673" s="689"/>
      <c r="AS673" s="689"/>
      <c r="AT673" s="689"/>
      <c r="AU673" s="51"/>
      <c r="AV673" s="108"/>
      <c r="AW673" s="51"/>
      <c r="AX673" s="59"/>
      <c r="AY673" s="59"/>
      <c r="AZ673" s="59"/>
      <c r="BA673" s="86"/>
      <c r="BB673" s="73"/>
      <c r="BC673" s="697"/>
      <c r="BD673" s="689"/>
      <c r="BE673" s="689"/>
      <c r="BF673" s="689"/>
      <c r="BG673" s="689"/>
      <c r="BH673" s="51"/>
      <c r="BI673" s="108"/>
      <c r="BJ673" s="51"/>
      <c r="BK673" s="59"/>
      <c r="BL673" s="59"/>
      <c r="BM673" s="59"/>
    </row>
    <row r="674" spans="1:65" s="5" customFormat="1" ht="15.95" customHeight="1" x14ac:dyDescent="0.2">
      <c r="A674" s="21"/>
      <c r="B674" s="73"/>
      <c r="C674" s="689"/>
      <c r="D674" s="689"/>
      <c r="E674" s="689"/>
      <c r="F674" s="689"/>
      <c r="G674" s="689"/>
      <c r="H674" s="689"/>
      <c r="I674" s="98"/>
      <c r="K674" s="59"/>
      <c r="L674" s="59"/>
      <c r="M674" s="59"/>
      <c r="N674" s="21"/>
      <c r="O674" s="73"/>
      <c r="P674" s="59"/>
      <c r="Q674" s="59"/>
      <c r="R674" s="59"/>
      <c r="S674" s="59"/>
      <c r="T674" s="59"/>
      <c r="U674" s="51"/>
      <c r="V674" s="108"/>
      <c r="W674" s="51"/>
      <c r="X674" s="59"/>
      <c r="Y674" s="59"/>
      <c r="Z674" s="59"/>
      <c r="AA674" s="21"/>
      <c r="AB674" s="73"/>
      <c r="AC674" s="59"/>
      <c r="AD674" s="59"/>
      <c r="AE674" s="59"/>
      <c r="AF674" s="59"/>
      <c r="AG674" s="59"/>
      <c r="AH674" s="51"/>
      <c r="AI674" s="108"/>
      <c r="AJ674" s="51"/>
      <c r="AK674" s="59"/>
      <c r="AL674" s="59"/>
      <c r="AM674" s="59"/>
      <c r="AN674" s="21"/>
      <c r="AO674" s="73"/>
      <c r="AP674" s="59"/>
      <c r="AQ674" s="59"/>
      <c r="AR674" s="59"/>
      <c r="AS674" s="59"/>
      <c r="AT674" s="59"/>
      <c r="AU674" s="51"/>
      <c r="AV674" s="108"/>
      <c r="AW674" s="51"/>
      <c r="AX674" s="59"/>
      <c r="AY674" s="59"/>
      <c r="AZ674" s="59"/>
      <c r="BA674" s="21"/>
      <c r="BB674" s="73"/>
      <c r="BC674" s="59"/>
      <c r="BD674" s="59"/>
      <c r="BE674" s="59"/>
      <c r="BF674" s="59"/>
      <c r="BG674" s="59"/>
      <c r="BH674" s="51"/>
      <c r="BI674" s="108"/>
      <c r="BJ674" s="51"/>
      <c r="BK674" s="59"/>
      <c r="BL674" s="59"/>
      <c r="BM674" s="59"/>
    </row>
    <row r="675" spans="1:65" s="5" customFormat="1" ht="15.95" customHeight="1" x14ac:dyDescent="0.2">
      <c r="A675" s="61"/>
      <c r="B675" s="73"/>
      <c r="H675" s="6"/>
      <c r="I675" s="58"/>
      <c r="K675" s="59"/>
      <c r="L675" s="51"/>
      <c r="M675" s="130"/>
      <c r="N675" s="61"/>
      <c r="O675" s="73"/>
      <c r="U675" s="59"/>
      <c r="V675" s="108"/>
      <c r="W675" s="51"/>
      <c r="X675" s="59"/>
      <c r="Y675" s="51"/>
      <c r="Z675" s="130"/>
      <c r="AA675" s="61"/>
      <c r="AB675" s="73"/>
      <c r="AH675" s="59"/>
      <c r="AI675" s="108"/>
      <c r="AJ675" s="51"/>
      <c r="AK675" s="59"/>
      <c r="AL675" s="51"/>
      <c r="AM675" s="130"/>
      <c r="AN675" s="61"/>
      <c r="AO675" s="73"/>
      <c r="AU675" s="59"/>
      <c r="AV675" s="108"/>
      <c r="AW675" s="51"/>
      <c r="AX675" s="59"/>
      <c r="AY675" s="51"/>
      <c r="AZ675" s="130"/>
      <c r="BA675" s="61"/>
      <c r="BB675" s="73"/>
      <c r="BH675" s="59"/>
      <c r="BI675" s="108"/>
      <c r="BJ675" s="51"/>
      <c r="BK675" s="59"/>
      <c r="BL675" s="51"/>
      <c r="BM675" s="130"/>
    </row>
    <row r="676" spans="1:65" s="5" customFormat="1" ht="15.95" customHeight="1" x14ac:dyDescent="0.2">
      <c r="A676" s="61"/>
      <c r="B676" s="73"/>
      <c r="H676" s="6"/>
      <c r="I676" s="58"/>
      <c r="K676" s="59"/>
      <c r="L676" s="51"/>
      <c r="M676" s="130"/>
      <c r="N676" s="61"/>
      <c r="O676" s="73"/>
      <c r="U676" s="59"/>
      <c r="V676" s="108"/>
      <c r="W676" s="51"/>
      <c r="X676" s="59"/>
      <c r="Y676" s="51"/>
      <c r="Z676" s="130"/>
      <c r="AA676" s="61"/>
      <c r="AB676" s="73"/>
      <c r="AH676" s="59"/>
      <c r="AI676" s="108"/>
      <c r="AJ676" s="51"/>
      <c r="AK676" s="59"/>
      <c r="AL676" s="51"/>
      <c r="AM676" s="130"/>
      <c r="AN676" s="61"/>
      <c r="AO676" s="73"/>
      <c r="AU676" s="59"/>
      <c r="AV676" s="108"/>
      <c r="AW676" s="51"/>
      <c r="AX676" s="59"/>
      <c r="AY676" s="51"/>
      <c r="AZ676" s="130"/>
      <c r="BA676" s="61"/>
      <c r="BB676" s="73"/>
      <c r="BH676" s="59"/>
      <c r="BI676" s="108"/>
      <c r="BJ676" s="51"/>
      <c r="BK676" s="59"/>
      <c r="BL676" s="51"/>
      <c r="BM676" s="130"/>
    </row>
    <row r="677" spans="1:65" s="5" customFormat="1" ht="15.95" customHeight="1" x14ac:dyDescent="0.2">
      <c r="A677" s="86"/>
      <c r="B677" s="73"/>
      <c r="C677" s="697"/>
      <c r="D677" s="689"/>
      <c r="E677" s="689"/>
      <c r="F677" s="689"/>
      <c r="G677" s="689"/>
      <c r="H677" s="24"/>
      <c r="I677" s="98"/>
      <c r="K677" s="59"/>
      <c r="L677" s="59"/>
      <c r="M677" s="59"/>
      <c r="N677" s="86"/>
      <c r="O677" s="73"/>
      <c r="P677" s="697"/>
      <c r="Q677" s="689"/>
      <c r="R677" s="689"/>
      <c r="S677" s="689"/>
      <c r="T677" s="689"/>
      <c r="U677" s="51"/>
      <c r="V677" s="108"/>
      <c r="W677" s="51"/>
      <c r="X677" s="59"/>
      <c r="Y677" s="59"/>
      <c r="Z677" s="59"/>
      <c r="AA677" s="86"/>
      <c r="AB677" s="73"/>
      <c r="AC677" s="697"/>
      <c r="AD677" s="689"/>
      <c r="AE677" s="689"/>
      <c r="AF677" s="689"/>
      <c r="AG677" s="689"/>
      <c r="AH677" s="51"/>
      <c r="AI677" s="108"/>
      <c r="AJ677" s="51"/>
      <c r="AK677" s="59"/>
      <c r="AL677" s="59"/>
      <c r="AM677" s="59"/>
      <c r="AN677" s="86"/>
      <c r="AO677" s="73"/>
      <c r="AP677" s="697"/>
      <c r="AQ677" s="689"/>
      <c r="AR677" s="689"/>
      <c r="AS677" s="689"/>
      <c r="AT677" s="689"/>
      <c r="AU677" s="51"/>
      <c r="AV677" s="108"/>
      <c r="AW677" s="51"/>
      <c r="AX677" s="59"/>
      <c r="AY677" s="59"/>
      <c r="AZ677" s="59"/>
      <c r="BA677" s="86"/>
      <c r="BB677" s="73"/>
      <c r="BC677" s="697"/>
      <c r="BD677" s="689"/>
      <c r="BE677" s="689"/>
      <c r="BF677" s="689"/>
      <c r="BG677" s="689"/>
      <c r="BH677" s="51"/>
      <c r="BI677" s="108"/>
      <c r="BJ677" s="51"/>
      <c r="BK677" s="59"/>
      <c r="BL677" s="59"/>
      <c r="BM677" s="59"/>
    </row>
    <row r="678" spans="1:65" s="5" customFormat="1" ht="15.95" customHeight="1" x14ac:dyDescent="0.2">
      <c r="A678" s="21"/>
      <c r="B678" s="73"/>
      <c r="C678" s="689"/>
      <c r="D678" s="689"/>
      <c r="E678" s="689"/>
      <c r="F678" s="689"/>
      <c r="G678" s="689"/>
      <c r="H678" s="689"/>
      <c r="I678" s="98"/>
      <c r="K678" s="59"/>
      <c r="L678" s="59"/>
      <c r="M678" s="59"/>
      <c r="N678" s="21"/>
      <c r="O678" s="73"/>
      <c r="P678" s="59"/>
      <c r="Q678" s="59"/>
      <c r="R678" s="59"/>
      <c r="S678" s="59"/>
      <c r="T678" s="59"/>
      <c r="U678" s="51"/>
      <c r="V678" s="108"/>
      <c r="W678" s="51"/>
      <c r="X678" s="59"/>
      <c r="Y678" s="59"/>
      <c r="Z678" s="59"/>
      <c r="AA678" s="21"/>
      <c r="AB678" s="73"/>
      <c r="AC678" s="59"/>
      <c r="AD678" s="59"/>
      <c r="AE678" s="59"/>
      <c r="AF678" s="59"/>
      <c r="AG678" s="59"/>
      <c r="AH678" s="51"/>
      <c r="AI678" s="108"/>
      <c r="AJ678" s="51"/>
      <c r="AK678" s="59"/>
      <c r="AL678" s="59"/>
      <c r="AM678" s="59"/>
      <c r="AN678" s="21"/>
      <c r="AO678" s="73"/>
      <c r="AP678" s="59"/>
      <c r="AQ678" s="59"/>
      <c r="AR678" s="59"/>
      <c r="AS678" s="59"/>
      <c r="AT678" s="59"/>
      <c r="AU678" s="51"/>
      <c r="AV678" s="108"/>
      <c r="AW678" s="51"/>
      <c r="AX678" s="59"/>
      <c r="AY678" s="59"/>
      <c r="AZ678" s="59"/>
      <c r="BA678" s="21"/>
      <c r="BB678" s="73"/>
      <c r="BC678" s="59"/>
      <c r="BD678" s="59"/>
      <c r="BE678" s="59"/>
      <c r="BF678" s="59"/>
      <c r="BG678" s="59"/>
      <c r="BH678" s="51"/>
      <c r="BI678" s="108"/>
      <c r="BJ678" s="51"/>
      <c r="BK678" s="59"/>
      <c r="BL678" s="59"/>
      <c r="BM678" s="59"/>
    </row>
    <row r="679" spans="1:65" s="5" customFormat="1" ht="15.95" customHeight="1" x14ac:dyDescent="0.2">
      <c r="A679" s="61"/>
      <c r="B679" s="73"/>
      <c r="H679" s="6"/>
      <c r="I679" s="58"/>
      <c r="K679" s="59"/>
      <c r="L679" s="51"/>
      <c r="M679" s="130"/>
      <c r="N679" s="61"/>
      <c r="O679" s="73"/>
      <c r="U679" s="59"/>
      <c r="V679" s="108"/>
      <c r="W679" s="51"/>
      <c r="X679" s="59"/>
      <c r="Y679" s="51"/>
      <c r="Z679" s="130"/>
      <c r="AA679" s="61"/>
      <c r="AB679" s="73"/>
      <c r="AH679" s="59"/>
      <c r="AI679" s="108"/>
      <c r="AJ679" s="51"/>
      <c r="AK679" s="59"/>
      <c r="AL679" s="51"/>
      <c r="AM679" s="130"/>
      <c r="AN679" s="61"/>
      <c r="AO679" s="73"/>
      <c r="AU679" s="59"/>
      <c r="AV679" s="108"/>
      <c r="AW679" s="51"/>
      <c r="AX679" s="59"/>
      <c r="AY679" s="51"/>
      <c r="AZ679" s="130"/>
      <c r="BA679" s="61"/>
      <c r="BB679" s="73"/>
      <c r="BH679" s="59"/>
      <c r="BI679" s="108"/>
      <c r="BJ679" s="51"/>
      <c r="BK679" s="59"/>
      <c r="BL679" s="51"/>
      <c r="BM679" s="130"/>
    </row>
    <row r="680" spans="1:65" s="5" customFormat="1" ht="15.95" customHeight="1" x14ac:dyDescent="0.2">
      <c r="A680" s="61"/>
      <c r="B680" s="73"/>
      <c r="H680" s="6"/>
      <c r="I680" s="58"/>
      <c r="K680" s="59"/>
      <c r="L680" s="51"/>
      <c r="M680" s="130"/>
      <c r="N680" s="61"/>
      <c r="O680" s="73"/>
      <c r="U680" s="59"/>
      <c r="V680" s="108"/>
      <c r="W680" s="51"/>
      <c r="X680" s="59"/>
      <c r="Y680" s="51"/>
      <c r="Z680" s="130"/>
      <c r="AA680" s="61"/>
      <c r="AB680" s="73"/>
      <c r="AH680" s="59"/>
      <c r="AI680" s="108"/>
      <c r="AJ680" s="51"/>
      <c r="AK680" s="59"/>
      <c r="AL680" s="51"/>
      <c r="AM680" s="130"/>
      <c r="AN680" s="61"/>
      <c r="AO680" s="73"/>
      <c r="AU680" s="59"/>
      <c r="AV680" s="108"/>
      <c r="AW680" s="51"/>
      <c r="AX680" s="59"/>
      <c r="AY680" s="51"/>
      <c r="AZ680" s="130"/>
      <c r="BA680" s="61"/>
      <c r="BB680" s="73"/>
      <c r="BH680" s="59"/>
      <c r="BI680" s="108"/>
      <c r="BJ680" s="51"/>
      <c r="BK680" s="59"/>
      <c r="BL680" s="51"/>
      <c r="BM680" s="130"/>
    </row>
    <row r="681" spans="1:65" s="5" customFormat="1" ht="15.95" customHeight="1" x14ac:dyDescent="0.2">
      <c r="A681" s="86"/>
      <c r="B681" s="73"/>
      <c r="C681" s="697"/>
      <c r="D681" s="689"/>
      <c r="E681" s="689"/>
      <c r="F681" s="689"/>
      <c r="G681" s="689"/>
      <c r="H681" s="24"/>
      <c r="I681" s="98"/>
      <c r="K681" s="59"/>
      <c r="L681" s="59"/>
      <c r="M681" s="59"/>
      <c r="N681" s="86"/>
      <c r="O681" s="73"/>
      <c r="P681" s="697"/>
      <c r="Q681" s="689"/>
      <c r="R681" s="689"/>
      <c r="S681" s="689"/>
      <c r="T681" s="689"/>
      <c r="U681" s="51"/>
      <c r="V681" s="108"/>
      <c r="W681" s="51"/>
      <c r="X681" s="59"/>
      <c r="Y681" s="59"/>
      <c r="Z681" s="59"/>
      <c r="AA681" s="86"/>
      <c r="AB681" s="73"/>
      <c r="AC681" s="697"/>
      <c r="AD681" s="689"/>
      <c r="AE681" s="689"/>
      <c r="AF681" s="689"/>
      <c r="AG681" s="689"/>
      <c r="AH681" s="51"/>
      <c r="AI681" s="108"/>
      <c r="AJ681" s="51"/>
      <c r="AK681" s="59"/>
      <c r="AL681" s="59"/>
      <c r="AM681" s="59"/>
      <c r="AN681" s="86"/>
      <c r="AO681" s="73"/>
      <c r="AP681" s="697"/>
      <c r="AQ681" s="689"/>
      <c r="AR681" s="689"/>
      <c r="AS681" s="689"/>
      <c r="AT681" s="689"/>
      <c r="AU681" s="51"/>
      <c r="AV681" s="108"/>
      <c r="AW681" s="51"/>
      <c r="AX681" s="59"/>
      <c r="AY681" s="59"/>
      <c r="AZ681" s="59"/>
      <c r="BA681" s="86"/>
      <c r="BB681" s="73"/>
      <c r="BC681" s="697"/>
      <c r="BD681" s="689"/>
      <c r="BE681" s="689"/>
      <c r="BF681" s="689"/>
      <c r="BG681" s="689"/>
      <c r="BH681" s="51"/>
      <c r="BI681" s="108"/>
      <c r="BJ681" s="51"/>
      <c r="BK681" s="59"/>
      <c r="BL681" s="59"/>
      <c r="BM681" s="59"/>
    </row>
    <row r="682" spans="1:65" s="5" customFormat="1" ht="15.95" customHeight="1" x14ac:dyDescent="0.2">
      <c r="A682" s="21"/>
      <c r="B682" s="73"/>
      <c r="C682" s="689"/>
      <c r="D682" s="689"/>
      <c r="E682" s="689"/>
      <c r="F682" s="689"/>
      <c r="G682" s="689"/>
      <c r="H682" s="689"/>
      <c r="I682" s="98"/>
      <c r="K682" s="59"/>
      <c r="L682" s="59"/>
      <c r="M682" s="59"/>
      <c r="N682" s="21"/>
      <c r="O682" s="73"/>
      <c r="P682" s="59"/>
      <c r="Q682" s="59"/>
      <c r="R682" s="59"/>
      <c r="S682" s="59"/>
      <c r="T682" s="59"/>
      <c r="U682" s="51"/>
      <c r="V682" s="108"/>
      <c r="W682" s="51"/>
      <c r="X682" s="59"/>
      <c r="Y682" s="59"/>
      <c r="Z682" s="59"/>
      <c r="AA682" s="21"/>
      <c r="AB682" s="73"/>
      <c r="AC682" s="59"/>
      <c r="AD682" s="59"/>
      <c r="AE682" s="59"/>
      <c r="AF682" s="59"/>
      <c r="AG682" s="59"/>
      <c r="AH682" s="51"/>
      <c r="AI682" s="108"/>
      <c r="AJ682" s="51"/>
      <c r="AK682" s="59"/>
      <c r="AL682" s="59"/>
      <c r="AM682" s="59"/>
      <c r="AN682" s="21"/>
      <c r="AO682" s="73"/>
      <c r="AP682" s="59"/>
      <c r="AQ682" s="59"/>
      <c r="AR682" s="59"/>
      <c r="AS682" s="59"/>
      <c r="AT682" s="59"/>
      <c r="AU682" s="51"/>
      <c r="AV682" s="108"/>
      <c r="AW682" s="51"/>
      <c r="AX682" s="59"/>
      <c r="AY682" s="59"/>
      <c r="AZ682" s="59"/>
      <c r="BA682" s="21"/>
      <c r="BB682" s="73"/>
      <c r="BC682" s="59"/>
      <c r="BD682" s="59"/>
      <c r="BE682" s="59"/>
      <c r="BF682" s="59"/>
      <c r="BG682" s="59"/>
      <c r="BH682" s="51"/>
      <c r="BI682" s="108"/>
      <c r="BJ682" s="51"/>
      <c r="BK682" s="59"/>
      <c r="BL682" s="59"/>
      <c r="BM682" s="59"/>
    </row>
    <row r="683" spans="1:65" s="5" customFormat="1" ht="15.95" customHeight="1" x14ac:dyDescent="0.2">
      <c r="A683" s="61"/>
      <c r="B683" s="73"/>
      <c r="H683" s="6"/>
      <c r="I683" s="58"/>
      <c r="K683" s="59"/>
      <c r="L683" s="51"/>
      <c r="M683" s="130"/>
      <c r="N683" s="61"/>
      <c r="O683" s="73"/>
      <c r="U683" s="59"/>
      <c r="V683" s="108"/>
      <c r="W683" s="51"/>
      <c r="X683" s="59"/>
      <c r="Y683" s="51"/>
      <c r="Z683" s="130"/>
      <c r="AA683" s="61"/>
      <c r="AB683" s="73"/>
      <c r="AH683" s="59"/>
      <c r="AI683" s="108"/>
      <c r="AJ683" s="51"/>
      <c r="AK683" s="59"/>
      <c r="AL683" s="51"/>
      <c r="AM683" s="130"/>
      <c r="AN683" s="61"/>
      <c r="AO683" s="73"/>
      <c r="AU683" s="59"/>
      <c r="AV683" s="108"/>
      <c r="AW683" s="51"/>
      <c r="AX683" s="59"/>
      <c r="AY683" s="51"/>
      <c r="AZ683" s="130"/>
      <c r="BA683" s="61"/>
      <c r="BB683" s="73"/>
      <c r="BH683" s="59"/>
      <c r="BI683" s="108"/>
      <c r="BJ683" s="51"/>
      <c r="BK683" s="59"/>
      <c r="BL683" s="51"/>
      <c r="BM683" s="130"/>
    </row>
    <row r="684" spans="1:65" s="5" customFormat="1" ht="15.95" customHeight="1" x14ac:dyDescent="0.2">
      <c r="A684" s="61"/>
      <c r="B684" s="73"/>
      <c r="H684" s="6"/>
      <c r="I684" s="58"/>
      <c r="K684" s="59"/>
      <c r="L684" s="51"/>
      <c r="M684" s="130"/>
      <c r="N684" s="61"/>
      <c r="O684" s="73"/>
      <c r="U684" s="59"/>
      <c r="V684" s="108"/>
      <c r="W684" s="51"/>
      <c r="X684" s="59"/>
      <c r="Y684" s="51"/>
      <c r="Z684" s="130"/>
      <c r="AA684" s="61"/>
      <c r="AB684" s="73"/>
      <c r="AH684" s="59"/>
      <c r="AI684" s="108"/>
      <c r="AJ684" s="51"/>
      <c r="AK684" s="59"/>
      <c r="AL684" s="51"/>
      <c r="AM684" s="130"/>
      <c r="AN684" s="61"/>
      <c r="AO684" s="73"/>
      <c r="AU684" s="59"/>
      <c r="AV684" s="108"/>
      <c r="AW684" s="51"/>
      <c r="AX684" s="59"/>
      <c r="AY684" s="51"/>
      <c r="AZ684" s="130"/>
      <c r="BA684" s="61"/>
      <c r="BB684" s="73"/>
      <c r="BH684" s="59"/>
      <c r="BI684" s="108"/>
      <c r="BJ684" s="51"/>
      <c r="BK684" s="59"/>
      <c r="BL684" s="51"/>
      <c r="BM684" s="130"/>
    </row>
    <row r="685" spans="1:65" s="5" customFormat="1" ht="15.95" customHeight="1" x14ac:dyDescent="0.2">
      <c r="A685" s="86"/>
      <c r="B685" s="73"/>
      <c r="C685" s="702"/>
      <c r="D685" s="703"/>
      <c r="E685" s="703"/>
      <c r="F685" s="46"/>
      <c r="G685" s="46"/>
      <c r="H685" s="24"/>
      <c r="I685" s="98"/>
      <c r="K685" s="59"/>
      <c r="L685" s="59"/>
      <c r="M685" s="59"/>
      <c r="N685" s="86"/>
      <c r="O685" s="73"/>
      <c r="P685" s="702"/>
      <c r="Q685" s="703"/>
      <c r="R685" s="703"/>
      <c r="S685" s="46"/>
      <c r="T685" s="46"/>
      <c r="U685" s="51"/>
      <c r="V685" s="108"/>
      <c r="W685" s="51"/>
      <c r="X685" s="59"/>
      <c r="Y685" s="59"/>
      <c r="Z685" s="59"/>
      <c r="AA685" s="86"/>
      <c r="AB685" s="73"/>
      <c r="AC685" s="702"/>
      <c r="AD685" s="703"/>
      <c r="AE685" s="703"/>
      <c r="AF685" s="46"/>
      <c r="AG685" s="46"/>
      <c r="AH685" s="51"/>
      <c r="AI685" s="108"/>
      <c r="AJ685" s="51"/>
      <c r="AK685" s="59"/>
      <c r="AL685" s="59"/>
      <c r="AM685" s="59"/>
      <c r="AN685" s="86"/>
      <c r="AO685" s="73"/>
      <c r="AP685" s="702"/>
      <c r="AQ685" s="703"/>
      <c r="AR685" s="703"/>
      <c r="AS685" s="46"/>
      <c r="AT685" s="46"/>
      <c r="AU685" s="51"/>
      <c r="AV685" s="108"/>
      <c r="AW685" s="51"/>
      <c r="AX685" s="59"/>
      <c r="AY685" s="59"/>
      <c r="AZ685" s="59"/>
      <c r="BA685" s="86"/>
      <c r="BB685" s="73"/>
      <c r="BC685" s="702"/>
      <c r="BD685" s="703"/>
      <c r="BE685" s="703"/>
      <c r="BF685" s="46"/>
      <c r="BG685" s="46"/>
      <c r="BH685" s="51"/>
      <c r="BI685" s="108"/>
      <c r="BJ685" s="51"/>
      <c r="BK685" s="59"/>
      <c r="BL685" s="59"/>
      <c r="BM685" s="59"/>
    </row>
    <row r="686" spans="1:65" s="5" customFormat="1" ht="15.95" customHeight="1" x14ac:dyDescent="0.2">
      <c r="A686" s="21"/>
      <c r="B686" s="73"/>
      <c r="C686" s="697"/>
      <c r="D686" s="697"/>
      <c r="E686" s="697"/>
      <c r="F686" s="697"/>
      <c r="G686" s="697"/>
      <c r="H686" s="697"/>
      <c r="I686" s="98"/>
      <c r="K686" s="59"/>
      <c r="L686" s="59"/>
      <c r="M686" s="59"/>
      <c r="N686" s="21"/>
      <c r="O686" s="73"/>
      <c r="P686" s="59"/>
      <c r="Q686" s="59"/>
      <c r="R686" s="59"/>
      <c r="S686" s="59"/>
      <c r="T686" s="59"/>
      <c r="U686" s="51"/>
      <c r="V686" s="108"/>
      <c r="W686" s="51"/>
      <c r="X686" s="59"/>
      <c r="Y686" s="59"/>
      <c r="Z686" s="59"/>
      <c r="AA686" s="21"/>
      <c r="AB686" s="73"/>
      <c r="AC686" s="59"/>
      <c r="AD686" s="59"/>
      <c r="AE686" s="59"/>
      <c r="AF686" s="59"/>
      <c r="AG686" s="59"/>
      <c r="AH686" s="51"/>
      <c r="AI686" s="108"/>
      <c r="AJ686" s="51"/>
      <c r="AK686" s="59"/>
      <c r="AL686" s="59"/>
      <c r="AM686" s="59"/>
      <c r="AN686" s="21"/>
      <c r="AO686" s="73"/>
      <c r="AP686" s="59"/>
      <c r="AQ686" s="59"/>
      <c r="AR686" s="59"/>
      <c r="AS686" s="59"/>
      <c r="AT686" s="59"/>
      <c r="AU686" s="51"/>
      <c r="AV686" s="108"/>
      <c r="AW686" s="51"/>
      <c r="AX686" s="59"/>
      <c r="AY686" s="59"/>
      <c r="AZ686" s="59"/>
      <c r="BA686" s="21"/>
      <c r="BB686" s="73"/>
      <c r="BC686" s="59"/>
      <c r="BD686" s="59"/>
      <c r="BE686" s="59"/>
      <c r="BF686" s="59"/>
      <c r="BG686" s="59"/>
      <c r="BH686" s="51"/>
      <c r="BI686" s="108"/>
      <c r="BJ686" s="51"/>
      <c r="BK686" s="59"/>
      <c r="BL686" s="59"/>
      <c r="BM686" s="59"/>
    </row>
    <row r="687" spans="1:65" s="5" customFormat="1" ht="15.95" customHeight="1" x14ac:dyDescent="0.2">
      <c r="A687" s="61"/>
      <c r="B687" s="73"/>
      <c r="H687" s="6"/>
      <c r="I687" s="58"/>
      <c r="K687" s="59"/>
      <c r="L687" s="51"/>
      <c r="M687" s="130"/>
      <c r="N687" s="61"/>
      <c r="O687" s="73"/>
      <c r="U687" s="59"/>
      <c r="V687" s="108"/>
      <c r="W687" s="51"/>
      <c r="X687" s="59"/>
      <c r="Y687" s="51"/>
      <c r="Z687" s="130"/>
      <c r="AA687" s="61"/>
      <c r="AB687" s="73"/>
      <c r="AH687" s="59"/>
      <c r="AI687" s="108"/>
      <c r="AJ687" s="51"/>
      <c r="AK687" s="59"/>
      <c r="AL687" s="51"/>
      <c r="AM687" s="130"/>
      <c r="AN687" s="61"/>
      <c r="AO687" s="73"/>
      <c r="AU687" s="59"/>
      <c r="AV687" s="108"/>
      <c r="AW687" s="51"/>
      <c r="AX687" s="59"/>
      <c r="AY687" s="51"/>
      <c r="AZ687" s="130"/>
      <c r="BA687" s="61"/>
      <c r="BB687" s="73"/>
      <c r="BH687" s="59"/>
      <c r="BI687" s="108"/>
      <c r="BJ687" s="51"/>
      <c r="BK687" s="59"/>
      <c r="BL687" s="51"/>
      <c r="BM687" s="130"/>
    </row>
    <row r="688" spans="1:65" s="5" customFormat="1" ht="15.95" customHeight="1" x14ac:dyDescent="0.2">
      <c r="A688" s="61"/>
      <c r="B688" s="73"/>
      <c r="H688" s="6"/>
      <c r="I688" s="58"/>
      <c r="K688" s="59"/>
      <c r="L688" s="51"/>
      <c r="M688" s="130"/>
      <c r="N688" s="61"/>
      <c r="O688" s="73"/>
      <c r="U688" s="59"/>
      <c r="V688" s="108"/>
      <c r="W688" s="51"/>
      <c r="X688" s="59"/>
      <c r="Y688" s="51"/>
      <c r="Z688" s="130"/>
      <c r="AA688" s="61"/>
      <c r="AB688" s="73"/>
      <c r="AH688" s="59"/>
      <c r="AI688" s="108"/>
      <c r="AJ688" s="51"/>
      <c r="AK688" s="59"/>
      <c r="AL688" s="51"/>
      <c r="AM688" s="130"/>
      <c r="AN688" s="61"/>
      <c r="AO688" s="73"/>
      <c r="AU688" s="59"/>
      <c r="AV688" s="108"/>
      <c r="AW688" s="51"/>
      <c r="AX688" s="59"/>
      <c r="AY688" s="51"/>
      <c r="AZ688" s="130"/>
      <c r="BA688" s="61"/>
      <c r="BB688" s="73"/>
      <c r="BH688" s="59"/>
      <c r="BI688" s="108"/>
      <c r="BJ688" s="51"/>
      <c r="BK688" s="59"/>
      <c r="BL688" s="51"/>
      <c r="BM688" s="130"/>
    </row>
    <row r="689" spans="1:65" s="5" customFormat="1" ht="15.95" customHeight="1" x14ac:dyDescent="0.2">
      <c r="A689" s="21"/>
      <c r="B689" s="699"/>
      <c r="C689" s="699"/>
      <c r="D689" s="699"/>
      <c r="E689" s="699"/>
      <c r="F689" s="699"/>
      <c r="G689" s="699"/>
      <c r="H689" s="699"/>
      <c r="I689" s="699"/>
      <c r="J689" s="699"/>
      <c r="K689" s="699"/>
      <c r="L689" s="699"/>
      <c r="M689" s="699"/>
      <c r="N689" s="21"/>
      <c r="O689" s="51"/>
      <c r="P689" s="51"/>
      <c r="Q689" s="51"/>
      <c r="R689" s="51"/>
      <c r="S689" s="51"/>
      <c r="T689" s="51"/>
      <c r="U689" s="51"/>
      <c r="V689" s="51"/>
      <c r="W689" s="51"/>
      <c r="X689" s="51"/>
      <c r="Y689" s="51"/>
      <c r="Z689" s="51"/>
      <c r="AA689" s="21"/>
      <c r="AB689" s="51"/>
      <c r="AC689" s="51"/>
      <c r="AD689" s="51"/>
      <c r="AE689" s="51"/>
      <c r="AF689" s="51"/>
      <c r="AG689" s="51"/>
      <c r="AH689" s="51"/>
      <c r="AI689" s="51"/>
      <c r="AJ689" s="51"/>
      <c r="AK689" s="51"/>
      <c r="AL689" s="51"/>
      <c r="AM689" s="51"/>
      <c r="AN689" s="21"/>
      <c r="AO689" s="51"/>
      <c r="AP689" s="51"/>
      <c r="AQ689" s="51"/>
      <c r="AR689" s="51"/>
      <c r="AS689" s="51"/>
      <c r="AT689" s="51"/>
      <c r="AU689" s="51"/>
      <c r="AV689" s="51"/>
      <c r="AW689" s="51"/>
      <c r="AX689" s="51"/>
      <c r="AY689" s="51"/>
      <c r="AZ689" s="51"/>
      <c r="BA689" s="21"/>
      <c r="BB689" s="51"/>
      <c r="BC689" s="51"/>
      <c r="BD689" s="51"/>
      <c r="BE689" s="51"/>
      <c r="BF689" s="51"/>
      <c r="BG689" s="51"/>
      <c r="BH689" s="51"/>
      <c r="BI689" s="51"/>
      <c r="BJ689" s="51"/>
      <c r="BK689" s="51"/>
      <c r="BL689" s="51"/>
      <c r="BM689" s="51"/>
    </row>
    <row r="690" spans="1:65" s="5" customFormat="1" ht="13.5" x14ac:dyDescent="0.25">
      <c r="A690" s="7"/>
      <c r="B690" s="71"/>
      <c r="C690" s="777"/>
      <c r="D690" s="777"/>
      <c r="E690" s="777"/>
      <c r="F690" s="777"/>
      <c r="G690" s="777"/>
      <c r="H690" s="777"/>
      <c r="I690" s="777"/>
      <c r="J690" s="7"/>
      <c r="K690" s="778"/>
      <c r="L690" s="778"/>
      <c r="M690" s="778"/>
      <c r="N690" s="7"/>
      <c r="O690" s="71"/>
      <c r="P690" s="189"/>
      <c r="Q690" s="189"/>
      <c r="R690" s="189"/>
      <c r="S690" s="189"/>
      <c r="T690" s="189"/>
      <c r="U690" s="51"/>
      <c r="V690" s="51"/>
      <c r="W690" s="57"/>
      <c r="X690" s="778"/>
      <c r="Y690" s="778"/>
      <c r="Z690" s="778"/>
      <c r="AA690" s="7"/>
      <c r="AB690" s="71"/>
      <c r="AC690" s="189"/>
      <c r="AD690" s="189"/>
      <c r="AE690" s="189"/>
      <c r="AF690" s="189"/>
      <c r="AG690" s="189"/>
      <c r="AH690" s="51"/>
      <c r="AI690" s="51"/>
      <c r="AJ690" s="57"/>
      <c r="AK690" s="778"/>
      <c r="AL690" s="778"/>
      <c r="AM690" s="778"/>
      <c r="AN690" s="7"/>
      <c r="AO690" s="71"/>
      <c r="AP690" s="189"/>
      <c r="AQ690" s="189"/>
      <c r="AR690" s="189"/>
      <c r="AS690" s="189"/>
      <c r="AT690" s="189"/>
      <c r="AU690" s="51"/>
      <c r="AV690" s="51"/>
      <c r="AW690" s="57"/>
      <c r="AX690" s="778"/>
      <c r="AY690" s="778"/>
      <c r="AZ690" s="778"/>
      <c r="BA690" s="7"/>
      <c r="BB690" s="71"/>
      <c r="BC690" s="189"/>
      <c r="BD690" s="189"/>
      <c r="BE690" s="189"/>
      <c r="BF690" s="189"/>
      <c r="BG690" s="189"/>
      <c r="BH690" s="51"/>
      <c r="BI690" s="51"/>
      <c r="BJ690" s="57"/>
      <c r="BK690" s="778"/>
      <c r="BL690" s="778"/>
      <c r="BM690" s="778"/>
    </row>
    <row r="691" spans="1:65" s="5" customFormat="1" ht="15.95" customHeight="1" x14ac:dyDescent="0.2">
      <c r="A691" s="21"/>
      <c r="B691" s="24"/>
      <c r="C691" s="24"/>
      <c r="D691" s="24"/>
      <c r="E691" s="24"/>
      <c r="F691" s="24"/>
      <c r="G691" s="24"/>
      <c r="H691" s="24"/>
      <c r="I691" s="58"/>
      <c r="J691" s="24"/>
      <c r="K691" s="51"/>
      <c r="L691" s="51"/>
      <c r="M691" s="51"/>
      <c r="N691" s="21"/>
      <c r="O691" s="24"/>
      <c r="P691" s="24"/>
      <c r="Q691" s="24"/>
      <c r="R691" s="24"/>
      <c r="S691" s="24"/>
      <c r="T691" s="24"/>
      <c r="U691" s="51"/>
      <c r="V691" s="108"/>
      <c r="W691" s="51"/>
      <c r="X691" s="51"/>
      <c r="Y691" s="51"/>
      <c r="Z691" s="51"/>
      <c r="AA691" s="21"/>
      <c r="AB691" s="24"/>
      <c r="AC691" s="24"/>
      <c r="AD691" s="24"/>
      <c r="AE691" s="24"/>
      <c r="AF691" s="24"/>
      <c r="AG691" s="24"/>
      <c r="AH691" s="51"/>
      <c r="AI691" s="108"/>
      <c r="AJ691" s="51"/>
      <c r="AK691" s="51"/>
      <c r="AL691" s="51"/>
      <c r="AM691" s="51"/>
      <c r="AN691" s="21"/>
      <c r="AO691" s="24"/>
      <c r="AP691" s="24"/>
      <c r="AQ691" s="24"/>
      <c r="AR691" s="24"/>
      <c r="AS691" s="24"/>
      <c r="AT691" s="24"/>
      <c r="AU691" s="51"/>
      <c r="AV691" s="108"/>
      <c r="AW691" s="51"/>
      <c r="AX691" s="51"/>
      <c r="AY691" s="51"/>
      <c r="AZ691" s="51"/>
      <c r="BA691" s="21"/>
      <c r="BB691" s="24"/>
      <c r="BC691" s="24"/>
      <c r="BD691" s="24"/>
      <c r="BE691" s="24"/>
      <c r="BF691" s="24"/>
      <c r="BG691" s="24"/>
      <c r="BH691" s="51"/>
      <c r="BI691" s="108"/>
      <c r="BJ691" s="51"/>
      <c r="BK691" s="51"/>
      <c r="BL691" s="51"/>
      <c r="BM691" s="51"/>
    </row>
    <row r="692" spans="1:65" s="7" customFormat="1" ht="17.100000000000001" customHeight="1" x14ac:dyDescent="0.2">
      <c r="A692" s="721"/>
      <c r="B692" s="721"/>
      <c r="C692" s="721"/>
      <c r="D692" s="721"/>
      <c r="E692" s="721"/>
      <c r="F692" s="721"/>
      <c r="G692" s="721"/>
      <c r="H692" s="721"/>
      <c r="I692" s="721"/>
      <c r="J692" s="721"/>
      <c r="K692" s="721"/>
      <c r="L692" s="721"/>
      <c r="M692" s="721"/>
      <c r="N692" s="85"/>
      <c r="O692" s="85"/>
      <c r="P692" s="85"/>
      <c r="Q692" s="85"/>
      <c r="R692" s="85"/>
      <c r="S692" s="85"/>
      <c r="T692" s="85"/>
      <c r="U692" s="57"/>
      <c r="V692" s="57"/>
      <c r="W692" s="57"/>
      <c r="X692" s="57"/>
      <c r="Y692" s="57"/>
      <c r="Z692" s="57"/>
      <c r="AA692" s="85"/>
      <c r="AB692" s="85"/>
      <c r="AC692" s="85"/>
      <c r="AD692" s="85"/>
      <c r="AE692" s="85"/>
      <c r="AF692" s="85"/>
      <c r="AG692" s="85"/>
      <c r="AH692" s="57"/>
      <c r="AI692" s="57"/>
      <c r="AJ692" s="57"/>
      <c r="AK692" s="57"/>
      <c r="AL692" s="57"/>
      <c r="AM692" s="57"/>
      <c r="AN692" s="85"/>
      <c r="AO692" s="85"/>
      <c r="AP692" s="85"/>
      <c r="AQ692" s="85"/>
      <c r="AR692" s="85"/>
      <c r="AS692" s="85"/>
      <c r="AT692" s="85"/>
      <c r="AU692" s="57"/>
      <c r="AV692" s="57"/>
      <c r="AW692" s="57"/>
      <c r="AX692" s="57"/>
      <c r="AY692" s="57"/>
      <c r="AZ692" s="57"/>
      <c r="BA692" s="85"/>
      <c r="BB692" s="85"/>
      <c r="BC692" s="85"/>
      <c r="BD692" s="85"/>
      <c r="BE692" s="85"/>
      <c r="BF692" s="85"/>
      <c r="BG692" s="85"/>
      <c r="BH692" s="57"/>
      <c r="BI692" s="57"/>
      <c r="BJ692" s="57"/>
      <c r="BK692" s="57"/>
      <c r="BL692" s="57"/>
      <c r="BM692" s="57"/>
    </row>
    <row r="693" spans="1:65" s="5" customFormat="1" x14ac:dyDescent="0.2">
      <c r="B693" s="24"/>
      <c r="C693" s="7"/>
      <c r="H693" s="24"/>
      <c r="I693" s="98"/>
      <c r="K693" s="130"/>
      <c r="L693" s="51"/>
      <c r="M693" s="59"/>
      <c r="O693" s="24"/>
      <c r="P693" s="7"/>
      <c r="U693" s="51"/>
      <c r="V693" s="108"/>
      <c r="W693" s="51"/>
      <c r="X693" s="130"/>
      <c r="Y693" s="51"/>
      <c r="Z693" s="59"/>
      <c r="AB693" s="24"/>
      <c r="AC693" s="7"/>
      <c r="AH693" s="51"/>
      <c r="AI693" s="108"/>
      <c r="AJ693" s="51"/>
      <c r="AK693" s="130"/>
      <c r="AL693" s="51"/>
      <c r="AM693" s="59"/>
      <c r="AO693" s="24"/>
      <c r="AP693" s="7"/>
      <c r="AU693" s="51"/>
      <c r="AV693" s="108"/>
      <c r="AW693" s="51"/>
      <c r="AX693" s="130"/>
      <c r="AY693" s="51"/>
      <c r="AZ693" s="59"/>
      <c r="BB693" s="24"/>
      <c r="BC693" s="7"/>
      <c r="BH693" s="51"/>
      <c r="BI693" s="108"/>
      <c r="BJ693" s="51"/>
      <c r="BK693" s="130"/>
      <c r="BL693" s="51"/>
      <c r="BM693" s="59"/>
    </row>
    <row r="694" spans="1:65" s="5" customFormat="1" ht="15.95" customHeight="1" x14ac:dyDescent="0.2">
      <c r="A694" s="21"/>
      <c r="B694" s="73"/>
      <c r="C694" s="697"/>
      <c r="D694" s="697"/>
      <c r="E694" s="697"/>
      <c r="F694" s="697"/>
      <c r="G694" s="697"/>
      <c r="H694" s="697"/>
      <c r="I694" s="109"/>
      <c r="J694" s="21"/>
      <c r="K694" s="59"/>
      <c r="L694" s="59"/>
      <c r="M694" s="59"/>
      <c r="N694" s="21"/>
      <c r="O694" s="73"/>
      <c r="P694" s="59"/>
      <c r="Q694" s="59"/>
      <c r="R694" s="59"/>
      <c r="S694" s="59"/>
      <c r="T694" s="59"/>
      <c r="U694" s="51"/>
      <c r="V694" s="108"/>
      <c r="W694" s="51"/>
      <c r="X694" s="59"/>
      <c r="Y694" s="59"/>
      <c r="Z694" s="59"/>
      <c r="AA694" s="21"/>
      <c r="AB694" s="73"/>
      <c r="AC694" s="59"/>
      <c r="AD694" s="59"/>
      <c r="AE694" s="59"/>
      <c r="AF694" s="59"/>
      <c r="AG694" s="59"/>
      <c r="AH694" s="51"/>
      <c r="AI694" s="108"/>
      <c r="AJ694" s="51"/>
      <c r="AK694" s="59"/>
      <c r="AL694" s="59"/>
      <c r="AM694" s="59"/>
      <c r="AN694" s="21"/>
      <c r="AO694" s="73"/>
      <c r="AP694" s="59"/>
      <c r="AQ694" s="59"/>
      <c r="AR694" s="59"/>
      <c r="AS694" s="59"/>
      <c r="AT694" s="59"/>
      <c r="AU694" s="51"/>
      <c r="AV694" s="108"/>
      <c r="AW694" s="51"/>
      <c r="AX694" s="59"/>
      <c r="AY694" s="59"/>
      <c r="AZ694" s="59"/>
      <c r="BA694" s="21"/>
      <c r="BB694" s="73"/>
      <c r="BC694" s="59"/>
      <c r="BD694" s="59"/>
      <c r="BE694" s="59"/>
      <c r="BF694" s="59"/>
      <c r="BG694" s="59"/>
      <c r="BH694" s="51"/>
      <c r="BI694" s="108"/>
      <c r="BJ694" s="51"/>
      <c r="BK694" s="59"/>
      <c r="BL694" s="59"/>
      <c r="BM694" s="59"/>
    </row>
    <row r="695" spans="1:65" s="5" customFormat="1" ht="15.95" customHeight="1" x14ac:dyDescent="0.2">
      <c r="A695" s="92"/>
      <c r="B695" s="73"/>
      <c r="C695" s="21"/>
      <c r="D695" s="21"/>
      <c r="E695" s="21"/>
      <c r="F695" s="21"/>
      <c r="G695" s="21"/>
      <c r="H695" s="93"/>
      <c r="I695" s="110"/>
      <c r="J695" s="21"/>
      <c r="K695" s="59"/>
      <c r="L695" s="51"/>
      <c r="M695" s="130"/>
      <c r="N695" s="92"/>
      <c r="O695" s="73"/>
      <c r="P695" s="21"/>
      <c r="Q695" s="21"/>
      <c r="R695" s="21"/>
      <c r="S695" s="21"/>
      <c r="T695" s="21"/>
      <c r="U695" s="59"/>
      <c r="V695" s="108"/>
      <c r="W695" s="51"/>
      <c r="X695" s="59"/>
      <c r="Y695" s="51"/>
      <c r="Z695" s="130"/>
      <c r="AA695" s="92"/>
      <c r="AB695" s="73"/>
      <c r="AC695" s="21"/>
      <c r="AD695" s="21"/>
      <c r="AE695" s="21"/>
      <c r="AF695" s="21"/>
      <c r="AG695" s="21"/>
      <c r="AH695" s="59"/>
      <c r="AI695" s="108"/>
      <c r="AJ695" s="51"/>
      <c r="AK695" s="59"/>
      <c r="AL695" s="51"/>
      <c r="AM695" s="130"/>
      <c r="AN695" s="92"/>
      <c r="AO695" s="73"/>
      <c r="AP695" s="21"/>
      <c r="AQ695" s="21"/>
      <c r="AR695" s="21"/>
      <c r="AS695" s="21"/>
      <c r="AT695" s="21"/>
      <c r="AU695" s="59"/>
      <c r="AV695" s="108"/>
      <c r="AW695" s="51"/>
      <c r="AX695" s="59"/>
      <c r="AY695" s="51"/>
      <c r="AZ695" s="130"/>
      <c r="BA695" s="92"/>
      <c r="BB695" s="73"/>
      <c r="BC695" s="21"/>
      <c r="BD695" s="21"/>
      <c r="BE695" s="21"/>
      <c r="BF695" s="21"/>
      <c r="BG695" s="21"/>
      <c r="BH695" s="59"/>
      <c r="BI695" s="108"/>
      <c r="BJ695" s="51"/>
      <c r="BK695" s="59"/>
      <c r="BL695" s="51"/>
      <c r="BM695" s="130"/>
    </row>
    <row r="696" spans="1:65" s="5" customFormat="1" ht="15.95" customHeight="1" x14ac:dyDescent="0.2">
      <c r="A696" s="61"/>
      <c r="B696" s="73"/>
      <c r="C696" s="21"/>
      <c r="D696" s="21"/>
      <c r="E696" s="21"/>
      <c r="F696" s="21"/>
      <c r="G696" s="21"/>
      <c r="H696" s="93"/>
      <c r="I696" s="110"/>
      <c r="J696" s="21"/>
      <c r="K696" s="59"/>
      <c r="L696" s="51"/>
      <c r="M696" s="130"/>
      <c r="N696" s="61"/>
      <c r="O696" s="73"/>
      <c r="P696" s="21"/>
      <c r="Q696" s="21"/>
      <c r="R696" s="21"/>
      <c r="S696" s="21"/>
      <c r="T696" s="21"/>
      <c r="U696" s="59"/>
      <c r="V696" s="108"/>
      <c r="W696" s="51"/>
      <c r="X696" s="59"/>
      <c r="Y696" s="51"/>
      <c r="Z696" s="130"/>
      <c r="AA696" s="61"/>
      <c r="AB696" s="73"/>
      <c r="AC696" s="21"/>
      <c r="AD696" s="21"/>
      <c r="AE696" s="21"/>
      <c r="AF696" s="21"/>
      <c r="AG696" s="21"/>
      <c r="AH696" s="59"/>
      <c r="AI696" s="108"/>
      <c r="AJ696" s="51"/>
      <c r="AK696" s="59"/>
      <c r="AL696" s="51"/>
      <c r="AM696" s="130"/>
      <c r="AN696" s="61"/>
      <c r="AO696" s="73"/>
      <c r="AP696" s="21"/>
      <c r="AQ696" s="21"/>
      <c r="AR696" s="21"/>
      <c r="AS696" s="21"/>
      <c r="AT696" s="21"/>
      <c r="AU696" s="59"/>
      <c r="AV696" s="108"/>
      <c r="AW696" s="51"/>
      <c r="AX696" s="59"/>
      <c r="AY696" s="51"/>
      <c r="AZ696" s="130"/>
      <c r="BA696" s="61"/>
      <c r="BB696" s="73"/>
      <c r="BC696" s="21"/>
      <c r="BD696" s="21"/>
      <c r="BE696" s="21"/>
      <c r="BF696" s="21"/>
      <c r="BG696" s="21"/>
      <c r="BH696" s="59"/>
      <c r="BI696" s="108"/>
      <c r="BJ696" s="51"/>
      <c r="BK696" s="59"/>
      <c r="BL696" s="51"/>
      <c r="BM696" s="130"/>
    </row>
    <row r="697" spans="1:65" s="5" customFormat="1" ht="15.75" x14ac:dyDescent="0.25">
      <c r="A697" s="8"/>
      <c r="B697" s="48"/>
      <c r="C697" s="777"/>
      <c r="D697" s="777"/>
      <c r="E697" s="777"/>
      <c r="F697" s="777"/>
      <c r="G697" s="777"/>
      <c r="H697" s="777"/>
      <c r="I697" s="777"/>
      <c r="J697" s="8"/>
      <c r="K697" s="779"/>
      <c r="L697" s="779"/>
      <c r="M697" s="779"/>
      <c r="N697" s="8"/>
      <c r="O697" s="48"/>
      <c r="P697" s="168"/>
      <c r="Q697" s="168"/>
      <c r="R697" s="168"/>
      <c r="S697" s="168"/>
      <c r="T697" s="168"/>
      <c r="U697" s="51"/>
      <c r="V697" s="51"/>
      <c r="W697" s="132"/>
      <c r="X697" s="779"/>
      <c r="Y697" s="779"/>
      <c r="Z697" s="779"/>
      <c r="AA697" s="8"/>
      <c r="AB697" s="48"/>
      <c r="AC697" s="168"/>
      <c r="AD697" s="168"/>
      <c r="AE697" s="168"/>
      <c r="AF697" s="168"/>
      <c r="AG697" s="168"/>
      <c r="AH697" s="51"/>
      <c r="AI697" s="51"/>
      <c r="AJ697" s="132"/>
      <c r="AK697" s="779"/>
      <c r="AL697" s="779"/>
      <c r="AM697" s="779"/>
      <c r="AN697" s="8"/>
      <c r="AO697" s="48"/>
      <c r="AP697" s="168"/>
      <c r="AQ697" s="168"/>
      <c r="AR697" s="168"/>
      <c r="AS697" s="168"/>
      <c r="AT697" s="168"/>
      <c r="AU697" s="51"/>
      <c r="AV697" s="51"/>
      <c r="AW697" s="132"/>
      <c r="AX697" s="779"/>
      <c r="AY697" s="779"/>
      <c r="AZ697" s="779"/>
      <c r="BA697" s="8"/>
      <c r="BB697" s="48"/>
      <c r="BC697" s="168"/>
      <c r="BD697" s="168"/>
      <c r="BE697" s="168"/>
      <c r="BF697" s="168"/>
      <c r="BG697" s="168"/>
      <c r="BH697" s="51"/>
      <c r="BI697" s="51"/>
      <c r="BJ697" s="132"/>
      <c r="BK697" s="779"/>
      <c r="BL697" s="779"/>
      <c r="BM697" s="779"/>
    </row>
    <row r="698" spans="1:65" s="5" customFormat="1" ht="15.75" x14ac:dyDescent="0.25">
      <c r="A698" s="8"/>
      <c r="B698" s="48"/>
      <c r="C698" s="88"/>
      <c r="D698" s="88"/>
      <c r="E698" s="88"/>
      <c r="F698" s="88"/>
      <c r="G698" s="88"/>
      <c r="H698" s="67"/>
      <c r="I698" s="99"/>
      <c r="J698" s="8"/>
      <c r="K698" s="168"/>
      <c r="L698" s="168"/>
      <c r="M698" s="168"/>
      <c r="N698" s="8"/>
      <c r="O698" s="48"/>
      <c r="P698" s="88"/>
      <c r="Q698" s="88"/>
      <c r="R698" s="88"/>
      <c r="S698" s="88"/>
      <c r="T698" s="88"/>
      <c r="U698" s="189"/>
      <c r="V698" s="190"/>
      <c r="W698" s="132"/>
      <c r="X698" s="168"/>
      <c r="Y698" s="168"/>
      <c r="Z698" s="168"/>
      <c r="AA698" s="8"/>
      <c r="AB698" s="48"/>
      <c r="AC698" s="88"/>
      <c r="AD698" s="88"/>
      <c r="AE698" s="88"/>
      <c r="AF698" s="88"/>
      <c r="AG698" s="88"/>
      <c r="AH698" s="189"/>
      <c r="AI698" s="190"/>
      <c r="AJ698" s="132"/>
      <c r="AK698" s="168"/>
      <c r="AL698" s="168"/>
      <c r="AM698" s="168"/>
      <c r="AN698" s="8"/>
      <c r="AO698" s="48"/>
      <c r="AP698" s="88"/>
      <c r="AQ698" s="88"/>
      <c r="AR698" s="88"/>
      <c r="AS698" s="88"/>
      <c r="AT698" s="88"/>
      <c r="AU698" s="189"/>
      <c r="AV698" s="190"/>
      <c r="AW698" s="132"/>
      <c r="AX698" s="168"/>
      <c r="AY698" s="168"/>
      <c r="AZ698" s="168"/>
      <c r="BA698" s="8"/>
      <c r="BB698" s="48"/>
      <c r="BC698" s="88"/>
      <c r="BD698" s="88"/>
      <c r="BE698" s="88"/>
      <c r="BF698" s="88"/>
      <c r="BG698" s="88"/>
      <c r="BH698" s="189"/>
      <c r="BI698" s="190"/>
      <c r="BJ698" s="132"/>
      <c r="BK698" s="168"/>
      <c r="BL698" s="168"/>
      <c r="BM698" s="168"/>
    </row>
    <row r="699" spans="1:65" s="7" customFormat="1" ht="17.100000000000001" customHeight="1" x14ac:dyDescent="0.2">
      <c r="A699" s="721"/>
      <c r="B699" s="721"/>
      <c r="C699" s="721"/>
      <c r="D699" s="721"/>
      <c r="E699" s="721"/>
      <c r="F699" s="721"/>
      <c r="G699" s="721"/>
      <c r="H699" s="721"/>
      <c r="I699" s="721"/>
      <c r="J699" s="721"/>
      <c r="K699" s="721"/>
      <c r="L699" s="721"/>
      <c r="M699" s="721"/>
      <c r="N699" s="85"/>
      <c r="O699" s="85"/>
      <c r="P699" s="85"/>
      <c r="Q699" s="85"/>
      <c r="R699" s="85"/>
      <c r="S699" s="85"/>
      <c r="T699" s="85"/>
      <c r="U699" s="57"/>
      <c r="V699" s="57"/>
      <c r="W699" s="57"/>
      <c r="X699" s="57"/>
      <c r="Y699" s="57"/>
      <c r="Z699" s="57"/>
      <c r="AA699" s="85"/>
      <c r="AB699" s="85"/>
      <c r="AC699" s="85"/>
      <c r="AD699" s="85"/>
      <c r="AE699" s="85"/>
      <c r="AF699" s="85"/>
      <c r="AG699" s="85"/>
      <c r="AH699" s="57"/>
      <c r="AI699" s="57"/>
      <c r="AJ699" s="57"/>
      <c r="AK699" s="57"/>
      <c r="AL699" s="57"/>
      <c r="AM699" s="57"/>
      <c r="AN699" s="85"/>
      <c r="AO699" s="85"/>
      <c r="AP699" s="85"/>
      <c r="AQ699" s="85"/>
      <c r="AR699" s="85"/>
      <c r="AS699" s="85"/>
      <c r="AT699" s="85"/>
      <c r="AU699" s="57"/>
      <c r="AV699" s="57"/>
      <c r="AW699" s="57"/>
      <c r="AX699" s="57"/>
      <c r="AY699" s="57"/>
      <c r="AZ699" s="57"/>
      <c r="BA699" s="85"/>
      <c r="BB699" s="85"/>
      <c r="BC699" s="85"/>
      <c r="BD699" s="85"/>
      <c r="BE699" s="85"/>
      <c r="BF699" s="85"/>
      <c r="BG699" s="85"/>
      <c r="BH699" s="57"/>
      <c r="BI699" s="57"/>
      <c r="BJ699" s="57"/>
      <c r="BK699" s="57"/>
      <c r="BL699" s="57"/>
      <c r="BM699" s="57"/>
    </row>
    <row r="700" spans="1:65" s="5" customFormat="1" x14ac:dyDescent="0.2">
      <c r="A700" s="82"/>
      <c r="B700" s="689"/>
      <c r="C700" s="689"/>
      <c r="D700" s="689"/>
      <c r="E700" s="689"/>
      <c r="F700" s="689"/>
      <c r="G700" s="689"/>
      <c r="H700" s="24"/>
      <c r="I700" s="98"/>
      <c r="K700" s="51"/>
      <c r="L700" s="51"/>
      <c r="M700" s="51"/>
      <c r="N700" s="82"/>
      <c r="O700" s="689"/>
      <c r="P700" s="689"/>
      <c r="Q700" s="689"/>
      <c r="R700" s="689"/>
      <c r="S700" s="689"/>
      <c r="T700" s="689"/>
      <c r="U700" s="51"/>
      <c r="V700" s="108"/>
      <c r="W700" s="51"/>
      <c r="X700" s="51"/>
      <c r="Y700" s="51"/>
      <c r="Z700" s="51"/>
      <c r="AA700" s="82"/>
      <c r="AB700" s="689"/>
      <c r="AC700" s="689"/>
      <c r="AD700" s="689"/>
      <c r="AE700" s="689"/>
      <c r="AF700" s="689"/>
      <c r="AG700" s="689"/>
      <c r="AH700" s="51"/>
      <c r="AI700" s="108"/>
      <c r="AJ700" s="51"/>
      <c r="AK700" s="51"/>
      <c r="AL700" s="51"/>
      <c r="AM700" s="51"/>
      <c r="AN700" s="82"/>
      <c r="AO700" s="689"/>
      <c r="AP700" s="689"/>
      <c r="AQ700" s="689"/>
      <c r="AR700" s="689"/>
      <c r="AS700" s="689"/>
      <c r="AT700" s="689"/>
      <c r="AU700" s="51"/>
      <c r="AV700" s="108"/>
      <c r="AW700" s="51"/>
      <c r="AX700" s="51"/>
      <c r="AY700" s="51"/>
      <c r="AZ700" s="51"/>
      <c r="BA700" s="82"/>
      <c r="BB700" s="689"/>
      <c r="BC700" s="689"/>
      <c r="BD700" s="689"/>
      <c r="BE700" s="689"/>
      <c r="BF700" s="689"/>
      <c r="BG700" s="689"/>
      <c r="BH700" s="51"/>
      <c r="BI700" s="108"/>
      <c r="BJ700" s="51"/>
      <c r="BK700" s="51"/>
      <c r="BL700" s="51"/>
      <c r="BM700" s="51"/>
    </row>
    <row r="701" spans="1:65" s="5" customFormat="1" x14ac:dyDescent="0.2">
      <c r="A701" s="61"/>
      <c r="B701" s="689"/>
      <c r="C701" s="689"/>
      <c r="D701" s="689"/>
      <c r="E701" s="689"/>
      <c r="F701" s="689"/>
      <c r="G701" s="689"/>
      <c r="H701" s="32"/>
      <c r="I701" s="111"/>
      <c r="K701" s="130"/>
      <c r="L701" s="51"/>
      <c r="M701" s="51"/>
      <c r="N701" s="61"/>
      <c r="O701" s="689"/>
      <c r="P701" s="689"/>
      <c r="Q701" s="689"/>
      <c r="R701" s="689"/>
      <c r="S701" s="689"/>
      <c r="T701" s="689"/>
      <c r="U701" s="156"/>
      <c r="V701" s="176"/>
      <c r="W701" s="51"/>
      <c r="X701" s="130"/>
      <c r="Y701" s="51"/>
      <c r="Z701" s="51"/>
      <c r="AA701" s="61"/>
      <c r="AB701" s="689"/>
      <c r="AC701" s="689"/>
      <c r="AD701" s="689"/>
      <c r="AE701" s="689"/>
      <c r="AF701" s="689"/>
      <c r="AG701" s="689"/>
      <c r="AH701" s="156"/>
      <c r="AI701" s="176"/>
      <c r="AJ701" s="51"/>
      <c r="AK701" s="130"/>
      <c r="AL701" s="51"/>
      <c r="AM701" s="51"/>
      <c r="AN701" s="61"/>
      <c r="AO701" s="689"/>
      <c r="AP701" s="689"/>
      <c r="AQ701" s="689"/>
      <c r="AR701" s="689"/>
      <c r="AS701" s="689"/>
      <c r="AT701" s="689"/>
      <c r="AU701" s="156"/>
      <c r="AV701" s="176"/>
      <c r="AW701" s="51"/>
      <c r="AX701" s="130"/>
      <c r="AY701" s="51"/>
      <c r="AZ701" s="51"/>
      <c r="BA701" s="61"/>
      <c r="BB701" s="689"/>
      <c r="BC701" s="689"/>
      <c r="BD701" s="689"/>
      <c r="BE701" s="689"/>
      <c r="BF701" s="689"/>
      <c r="BG701" s="689"/>
      <c r="BH701" s="156"/>
      <c r="BI701" s="176"/>
      <c r="BJ701" s="51"/>
      <c r="BK701" s="130"/>
      <c r="BL701" s="51"/>
      <c r="BM701" s="51"/>
    </row>
    <row r="702" spans="1:65" s="5" customFormat="1" ht="12.75" customHeight="1" x14ac:dyDescent="0.2">
      <c r="A702" s="61"/>
      <c r="B702" s="80"/>
      <c r="C702" s="45"/>
      <c r="D702" s="45"/>
      <c r="E702" s="45"/>
      <c r="F702" s="45"/>
      <c r="G702" s="45"/>
      <c r="H702" s="55"/>
      <c r="I702" s="100"/>
      <c r="J702" s="45"/>
      <c r="K702" s="134"/>
      <c r="L702" s="51"/>
      <c r="M702" s="59"/>
      <c r="N702" s="61"/>
      <c r="O702" s="80"/>
      <c r="P702" s="45"/>
      <c r="Q702" s="45"/>
      <c r="R702" s="45"/>
      <c r="S702" s="45"/>
      <c r="T702" s="45"/>
      <c r="U702" s="134"/>
      <c r="V702" s="176"/>
      <c r="W702" s="134"/>
      <c r="X702" s="134"/>
      <c r="Y702" s="51"/>
      <c r="Z702" s="59"/>
      <c r="AA702" s="61"/>
      <c r="AB702" s="80"/>
      <c r="AC702" s="45"/>
      <c r="AD702" s="45"/>
      <c r="AE702" s="45"/>
      <c r="AF702" s="45"/>
      <c r="AG702" s="45"/>
      <c r="AH702" s="134"/>
      <c r="AI702" s="176"/>
      <c r="AJ702" s="134"/>
      <c r="AK702" s="134"/>
      <c r="AL702" s="51"/>
      <c r="AM702" s="59"/>
      <c r="AN702" s="61"/>
      <c r="AO702" s="80"/>
      <c r="AP702" s="45"/>
      <c r="AQ702" s="45"/>
      <c r="AR702" s="45"/>
      <c r="AS702" s="45"/>
      <c r="AT702" s="45"/>
      <c r="AU702" s="134"/>
      <c r="AV702" s="176"/>
      <c r="AW702" s="134"/>
      <c r="AX702" s="134"/>
      <c r="AY702" s="51"/>
      <c r="AZ702" s="59"/>
      <c r="BA702" s="61"/>
      <c r="BB702" s="80"/>
      <c r="BC702" s="45"/>
      <c r="BD702" s="45"/>
      <c r="BE702" s="45"/>
      <c r="BF702" s="45"/>
      <c r="BG702" s="45"/>
      <c r="BH702" s="134"/>
      <c r="BI702" s="176"/>
      <c r="BJ702" s="134"/>
      <c r="BK702" s="134"/>
      <c r="BL702" s="51"/>
      <c r="BM702" s="59"/>
    </row>
    <row r="703" spans="1:65" s="7" customFormat="1" ht="9.75" customHeight="1" x14ac:dyDescent="0.2">
      <c r="A703" s="85"/>
      <c r="B703" s="57"/>
      <c r="C703" s="85"/>
      <c r="D703" s="85"/>
      <c r="E703" s="85"/>
      <c r="F703" s="85"/>
      <c r="G703" s="85"/>
      <c r="H703" s="57"/>
      <c r="I703" s="101"/>
      <c r="J703" s="85"/>
      <c r="K703" s="57"/>
      <c r="L703" s="57"/>
      <c r="M703" s="57"/>
      <c r="N703" s="85"/>
      <c r="O703" s="57"/>
      <c r="P703" s="85"/>
      <c r="Q703" s="85"/>
      <c r="R703" s="85"/>
      <c r="S703" s="85"/>
      <c r="T703" s="85"/>
      <c r="U703" s="57"/>
      <c r="V703" s="106"/>
      <c r="W703" s="57"/>
      <c r="X703" s="57"/>
      <c r="Y703" s="57"/>
      <c r="Z703" s="57"/>
      <c r="AA703" s="85"/>
      <c r="AB703" s="57"/>
      <c r="AC703" s="85"/>
      <c r="AD703" s="85"/>
      <c r="AE703" s="85"/>
      <c r="AF703" s="85"/>
      <c r="AG703" s="85"/>
      <c r="AH703" s="57"/>
      <c r="AI703" s="106"/>
      <c r="AJ703" s="57"/>
      <c r="AK703" s="57"/>
      <c r="AL703" s="57"/>
      <c r="AM703" s="57"/>
      <c r="AN703" s="85"/>
      <c r="AO703" s="57"/>
      <c r="AP703" s="85"/>
      <c r="AQ703" s="85"/>
      <c r="AR703" s="85"/>
      <c r="AS703" s="85"/>
      <c r="AT703" s="85"/>
      <c r="AU703" s="57"/>
      <c r="AV703" s="106"/>
      <c r="AW703" s="57"/>
      <c r="AX703" s="57"/>
      <c r="AY703" s="57"/>
      <c r="AZ703" s="57"/>
      <c r="BA703" s="85"/>
      <c r="BB703" s="57"/>
      <c r="BC703" s="85"/>
      <c r="BD703" s="85"/>
      <c r="BE703" s="85"/>
      <c r="BF703" s="85"/>
      <c r="BG703" s="85"/>
      <c r="BH703" s="57"/>
      <c r="BI703" s="106"/>
      <c r="BJ703" s="57"/>
      <c r="BK703" s="57"/>
      <c r="BL703" s="57"/>
      <c r="BM703" s="57"/>
    </row>
    <row r="704" spans="1:65" s="7" customFormat="1" ht="17.100000000000001" customHeight="1" x14ac:dyDescent="0.2">
      <c r="A704" s="85"/>
      <c r="B704" s="686"/>
      <c r="C704" s="686"/>
      <c r="D704" s="698"/>
      <c r="E704" s="698"/>
      <c r="F704" s="698"/>
      <c r="G704" s="698"/>
      <c r="H704" s="57"/>
      <c r="I704" s="101"/>
      <c r="J704" s="85"/>
      <c r="K704" s="57"/>
      <c r="L704" s="57"/>
      <c r="M704" s="57"/>
      <c r="N704" s="85"/>
      <c r="O704" s="686"/>
      <c r="P704" s="686"/>
      <c r="Q704" s="698"/>
      <c r="R704" s="698"/>
      <c r="S704" s="698"/>
      <c r="T704" s="698"/>
      <c r="U704" s="57"/>
      <c r="V704" s="106"/>
      <c r="W704" s="57"/>
      <c r="X704" s="57"/>
      <c r="Y704" s="57"/>
      <c r="Z704" s="57"/>
      <c r="AA704" s="85"/>
      <c r="AB704" s="686"/>
      <c r="AC704" s="686"/>
      <c r="AD704" s="698"/>
      <c r="AE704" s="698"/>
      <c r="AF704" s="698"/>
      <c r="AG704" s="698"/>
      <c r="AH704" s="57"/>
      <c r="AI704" s="106"/>
      <c r="AJ704" s="57"/>
      <c r="AK704" s="57"/>
      <c r="AL704" s="57"/>
      <c r="AM704" s="57"/>
      <c r="AN704" s="85"/>
      <c r="AO704" s="686"/>
      <c r="AP704" s="686"/>
      <c r="AQ704" s="698"/>
      <c r="AR704" s="698"/>
      <c r="AS704" s="698"/>
      <c r="AT704" s="698"/>
      <c r="AU704" s="57"/>
      <c r="AV704" s="106"/>
      <c r="AW704" s="57"/>
      <c r="AX704" s="57"/>
      <c r="AY704" s="57"/>
      <c r="AZ704" s="57"/>
      <c r="BA704" s="85"/>
      <c r="BB704" s="686"/>
      <c r="BC704" s="686"/>
      <c r="BD704" s="698"/>
      <c r="BE704" s="698"/>
      <c r="BF704" s="698"/>
      <c r="BG704" s="698"/>
      <c r="BH704" s="57"/>
      <c r="BI704" s="106"/>
      <c r="BJ704" s="57"/>
      <c r="BK704" s="57"/>
      <c r="BL704" s="57"/>
      <c r="BM704" s="57"/>
    </row>
    <row r="705" spans="1:65" s="7" customFormat="1" ht="17.100000000000001" customHeight="1" x14ac:dyDescent="0.2">
      <c r="A705" s="85"/>
      <c r="B705" s="686"/>
      <c r="C705" s="686"/>
      <c r="D705" s="699"/>
      <c r="E705" s="699"/>
      <c r="F705" s="699"/>
      <c r="G705" s="699"/>
      <c r="H705" s="57"/>
      <c r="I705" s="101"/>
      <c r="J705" s="85"/>
      <c r="K705" s="57"/>
      <c r="L705" s="57"/>
      <c r="M705" s="57"/>
      <c r="N705" s="85"/>
      <c r="O705" s="686"/>
      <c r="P705" s="686"/>
      <c r="Q705" s="699"/>
      <c r="R705" s="699"/>
      <c r="S705" s="699"/>
      <c r="T705" s="699"/>
      <c r="U705" s="57"/>
      <c r="V705" s="106"/>
      <c r="W705" s="57"/>
      <c r="X705" s="57"/>
      <c r="Y705" s="57"/>
      <c r="Z705" s="57"/>
      <c r="AA705" s="85"/>
      <c r="AB705" s="686"/>
      <c r="AC705" s="686"/>
      <c r="AD705" s="699"/>
      <c r="AE705" s="699"/>
      <c r="AF705" s="699"/>
      <c r="AG705" s="699"/>
      <c r="AH705" s="57"/>
      <c r="AI705" s="106"/>
      <c r="AJ705" s="57"/>
      <c r="AK705" s="57"/>
      <c r="AL705" s="57"/>
      <c r="AM705" s="57"/>
      <c r="AN705" s="85"/>
      <c r="AO705" s="686"/>
      <c r="AP705" s="686"/>
      <c r="AQ705" s="699"/>
      <c r="AR705" s="699"/>
      <c r="AS705" s="699"/>
      <c r="AT705" s="699"/>
      <c r="AU705" s="57"/>
      <c r="AV705" s="106"/>
      <c r="AW705" s="57"/>
      <c r="AX705" s="57"/>
      <c r="AY705" s="57"/>
      <c r="AZ705" s="57"/>
      <c r="BA705" s="85"/>
      <c r="BB705" s="686"/>
      <c r="BC705" s="686"/>
      <c r="BD705" s="699"/>
      <c r="BE705" s="699"/>
      <c r="BF705" s="699"/>
      <c r="BG705" s="699"/>
      <c r="BH705" s="57"/>
      <c r="BI705" s="106"/>
      <c r="BJ705" s="57"/>
      <c r="BK705" s="57"/>
      <c r="BL705" s="57"/>
      <c r="BM705" s="57"/>
    </row>
    <row r="706" spans="1:65" s="7" customFormat="1" ht="17.100000000000001" customHeight="1" x14ac:dyDescent="0.2">
      <c r="A706" s="85"/>
      <c r="B706" s="686"/>
      <c r="C706" s="686"/>
      <c r="D706" s="698"/>
      <c r="E706" s="698"/>
      <c r="F706" s="698"/>
      <c r="G706" s="698"/>
      <c r="H706" s="57"/>
      <c r="I706" s="101"/>
      <c r="J706" s="85"/>
      <c r="K706" s="57"/>
      <c r="L706" s="57"/>
      <c r="M706" s="57"/>
      <c r="N706" s="85"/>
      <c r="O706" s="686"/>
      <c r="P706" s="686"/>
      <c r="Q706" s="698"/>
      <c r="R706" s="698"/>
      <c r="S706" s="698"/>
      <c r="T706" s="698"/>
      <c r="U706" s="57"/>
      <c r="V706" s="106"/>
      <c r="W706" s="57"/>
      <c r="X706" s="57"/>
      <c r="Y706" s="57"/>
      <c r="Z706" s="57"/>
      <c r="AA706" s="85"/>
      <c r="AB706" s="686"/>
      <c r="AC706" s="686"/>
      <c r="AD706" s="698"/>
      <c r="AE706" s="698"/>
      <c r="AF706" s="698"/>
      <c r="AG706" s="698"/>
      <c r="AH706" s="57"/>
      <c r="AI706" s="106"/>
      <c r="AJ706" s="57"/>
      <c r="AK706" s="57"/>
      <c r="AL706" s="57"/>
      <c r="AM706" s="57"/>
      <c r="AN706" s="85"/>
      <c r="AO706" s="686"/>
      <c r="AP706" s="686"/>
      <c r="AQ706" s="698"/>
      <c r="AR706" s="698"/>
      <c r="AS706" s="698"/>
      <c r="AT706" s="698"/>
      <c r="AU706" s="57"/>
      <c r="AV706" s="106"/>
      <c r="AW706" s="57"/>
      <c r="AX706" s="57"/>
      <c r="AY706" s="57"/>
      <c r="AZ706" s="57"/>
      <c r="BA706" s="85"/>
      <c r="BB706" s="686"/>
      <c r="BC706" s="686"/>
      <c r="BD706" s="698"/>
      <c r="BE706" s="698"/>
      <c r="BF706" s="698"/>
      <c r="BG706" s="698"/>
      <c r="BH706" s="57"/>
      <c r="BI706" s="106"/>
      <c r="BJ706" s="57"/>
      <c r="BK706" s="57"/>
      <c r="BL706" s="57"/>
      <c r="BM706" s="57"/>
    </row>
    <row r="707" spans="1:65" s="7" customFormat="1" ht="17.100000000000001" customHeight="1" x14ac:dyDescent="0.2">
      <c r="A707" s="85"/>
      <c r="B707" s="688"/>
      <c r="C707" s="688"/>
      <c r="D707" s="695"/>
      <c r="E707" s="695"/>
      <c r="F707" s="695"/>
      <c r="G707" s="695"/>
      <c r="H707" s="57"/>
      <c r="I707" s="101"/>
      <c r="J707" s="85"/>
      <c r="K707" s="57"/>
      <c r="L707" s="57"/>
      <c r="M707" s="57"/>
      <c r="N707" s="85"/>
      <c r="O707" s="688"/>
      <c r="P707" s="688"/>
      <c r="Q707" s="695"/>
      <c r="R707" s="695"/>
      <c r="S707" s="695"/>
      <c r="T707" s="695"/>
      <c r="U707" s="57"/>
      <c r="V707" s="106"/>
      <c r="W707" s="57"/>
      <c r="X707" s="57"/>
      <c r="Y707" s="57"/>
      <c r="Z707" s="57"/>
      <c r="AA707" s="85"/>
      <c r="AB707" s="688"/>
      <c r="AC707" s="688"/>
      <c r="AD707" s="695"/>
      <c r="AE707" s="695"/>
      <c r="AF707" s="695"/>
      <c r="AG707" s="695"/>
      <c r="AH707" s="57"/>
      <c r="AI707" s="106"/>
      <c r="AJ707" s="57"/>
      <c r="AK707" s="57"/>
      <c r="AL707" s="57"/>
      <c r="AM707" s="57"/>
      <c r="AN707" s="85"/>
      <c r="AO707" s="688"/>
      <c r="AP707" s="688"/>
      <c r="AQ707" s="695"/>
      <c r="AR707" s="695"/>
      <c r="AS707" s="695"/>
      <c r="AT707" s="695"/>
      <c r="AU707" s="57"/>
      <c r="AV707" s="106"/>
      <c r="AW707" s="57"/>
      <c r="AX707" s="57"/>
      <c r="AY707" s="57"/>
      <c r="AZ707" s="57"/>
      <c r="BA707" s="85"/>
      <c r="BB707" s="688"/>
      <c r="BC707" s="688"/>
      <c r="BD707" s="695"/>
      <c r="BE707" s="695"/>
      <c r="BF707" s="695"/>
      <c r="BG707" s="695"/>
      <c r="BH707" s="57"/>
      <c r="BI707" s="106"/>
      <c r="BJ707" s="57"/>
      <c r="BK707" s="57"/>
      <c r="BL707" s="57"/>
      <c r="BM707" s="57"/>
    </row>
    <row r="708" spans="1:65" s="7" customFormat="1" ht="17.100000000000001" customHeight="1" x14ac:dyDescent="0.2">
      <c r="A708" s="85"/>
      <c r="B708" s="685"/>
      <c r="C708" s="685"/>
      <c r="D708" s="695"/>
      <c r="E708" s="695"/>
      <c r="F708" s="695"/>
      <c r="G708" s="695"/>
      <c r="H708" s="57"/>
      <c r="I708" s="101"/>
      <c r="J708" s="85"/>
      <c r="K708" s="57"/>
      <c r="L708" s="57"/>
      <c r="M708" s="57"/>
      <c r="N708" s="85"/>
      <c r="O708" s="685"/>
      <c r="P708" s="685"/>
      <c r="Q708" s="695"/>
      <c r="R708" s="695"/>
      <c r="S708" s="695"/>
      <c r="T708" s="695"/>
      <c r="U708" s="57"/>
      <c r="V708" s="106"/>
      <c r="W708" s="57"/>
      <c r="X708" s="57"/>
      <c r="Y708" s="57"/>
      <c r="Z708" s="57"/>
      <c r="AA708" s="85"/>
      <c r="AB708" s="685"/>
      <c r="AC708" s="685"/>
      <c r="AD708" s="695"/>
      <c r="AE708" s="695"/>
      <c r="AF708" s="695"/>
      <c r="AG708" s="695"/>
      <c r="AH708" s="57"/>
      <c r="AI708" s="106"/>
      <c r="AJ708" s="57"/>
      <c r="AK708" s="57"/>
      <c r="AL708" s="57"/>
      <c r="AM708" s="57"/>
      <c r="AN708" s="85"/>
      <c r="AO708" s="685"/>
      <c r="AP708" s="685"/>
      <c r="AQ708" s="695"/>
      <c r="AR708" s="695"/>
      <c r="AS708" s="695"/>
      <c r="AT708" s="695"/>
      <c r="AU708" s="57"/>
      <c r="AV708" s="106"/>
      <c r="AW708" s="57"/>
      <c r="AX708" s="57"/>
      <c r="AY708" s="57"/>
      <c r="AZ708" s="57"/>
      <c r="BA708" s="85"/>
      <c r="BB708" s="685"/>
      <c r="BC708" s="685"/>
      <c r="BD708" s="695"/>
      <c r="BE708" s="695"/>
      <c r="BF708" s="695"/>
      <c r="BG708" s="695"/>
      <c r="BH708" s="57"/>
      <c r="BI708" s="106"/>
      <c r="BJ708" s="57"/>
      <c r="BK708" s="57"/>
      <c r="BL708" s="57"/>
      <c r="BM708" s="57"/>
    </row>
    <row r="709" spans="1:65" s="7" customFormat="1" ht="17.100000000000001" customHeight="1" x14ac:dyDescent="0.2">
      <c r="A709" s="85"/>
      <c r="B709" s="685"/>
      <c r="C709" s="685"/>
      <c r="D709" s="695"/>
      <c r="E709" s="695"/>
      <c r="F709" s="695"/>
      <c r="G709" s="695"/>
      <c r="H709" s="57"/>
      <c r="I709" s="101"/>
      <c r="J709" s="85"/>
      <c r="K709" s="57"/>
      <c r="L709" s="57"/>
      <c r="M709" s="57"/>
      <c r="N709" s="85"/>
      <c r="O709" s="685"/>
      <c r="P709" s="685"/>
      <c r="Q709" s="695"/>
      <c r="R709" s="695"/>
      <c r="S709" s="695"/>
      <c r="T709" s="695"/>
      <c r="U709" s="57"/>
      <c r="V709" s="106"/>
      <c r="W709" s="57"/>
      <c r="X709" s="57"/>
      <c r="Y709" s="57"/>
      <c r="Z709" s="57"/>
      <c r="AA709" s="85"/>
      <c r="AB709" s="685"/>
      <c r="AC709" s="685"/>
      <c r="AD709" s="695"/>
      <c r="AE709" s="695"/>
      <c r="AF709" s="695"/>
      <c r="AG709" s="695"/>
      <c r="AH709" s="57"/>
      <c r="AI709" s="106"/>
      <c r="AJ709" s="57"/>
      <c r="AK709" s="57"/>
      <c r="AL709" s="57"/>
      <c r="AM709" s="57"/>
      <c r="AN709" s="85"/>
      <c r="AO709" s="685"/>
      <c r="AP709" s="685"/>
      <c r="AQ709" s="695"/>
      <c r="AR709" s="695"/>
      <c r="AS709" s="695"/>
      <c r="AT709" s="695"/>
      <c r="AU709" s="57"/>
      <c r="AV709" s="106"/>
      <c r="AW709" s="57"/>
      <c r="AX709" s="57"/>
      <c r="AY709" s="57"/>
      <c r="AZ709" s="57"/>
      <c r="BA709" s="85"/>
      <c r="BB709" s="685"/>
      <c r="BC709" s="685"/>
      <c r="BD709" s="695"/>
      <c r="BE709" s="695"/>
      <c r="BF709" s="695"/>
      <c r="BG709" s="695"/>
      <c r="BH709" s="57"/>
      <c r="BI709" s="106"/>
      <c r="BJ709" s="57"/>
      <c r="BK709" s="57"/>
      <c r="BL709" s="57"/>
      <c r="BM709" s="57"/>
    </row>
    <row r="710" spans="1:65" s="7" customFormat="1" ht="17.100000000000001" customHeight="1" x14ac:dyDescent="0.2">
      <c r="A710" s="85"/>
      <c r="B710" s="685"/>
      <c r="C710" s="685"/>
      <c r="D710" s="695"/>
      <c r="E710" s="695"/>
      <c r="F710" s="695"/>
      <c r="G710" s="695"/>
      <c r="H710" s="57"/>
      <c r="I710" s="101"/>
      <c r="J710" s="85"/>
      <c r="K710" s="57"/>
      <c r="L710" s="57"/>
      <c r="M710" s="57"/>
      <c r="N710" s="85"/>
      <c r="O710" s="685"/>
      <c r="P710" s="685"/>
      <c r="Q710" s="695"/>
      <c r="R710" s="695"/>
      <c r="S710" s="695"/>
      <c r="T710" s="695"/>
      <c r="U710" s="57"/>
      <c r="V710" s="106"/>
      <c r="W710" s="57"/>
      <c r="X710" s="57"/>
      <c r="Y710" s="57"/>
      <c r="Z710" s="57"/>
      <c r="AA710" s="85"/>
      <c r="AB710" s="685"/>
      <c r="AC710" s="685"/>
      <c r="AD710" s="695"/>
      <c r="AE710" s="695"/>
      <c r="AF710" s="695"/>
      <c r="AG710" s="695"/>
      <c r="AH710" s="57"/>
      <c r="AI710" s="106"/>
      <c r="AJ710" s="57"/>
      <c r="AK710" s="57"/>
      <c r="AL710" s="57"/>
      <c r="AM710" s="57"/>
      <c r="AN710" s="85"/>
      <c r="AO710" s="685"/>
      <c r="AP710" s="685"/>
      <c r="AQ710" s="695"/>
      <c r="AR710" s="695"/>
      <c r="AS710" s="695"/>
      <c r="AT710" s="695"/>
      <c r="AU710" s="57"/>
      <c r="AV710" s="106"/>
      <c r="AW710" s="57"/>
      <c r="AX710" s="57"/>
      <c r="AY710" s="57"/>
      <c r="AZ710" s="57"/>
      <c r="BA710" s="85"/>
      <c r="BB710" s="685"/>
      <c r="BC710" s="685"/>
      <c r="BD710" s="695"/>
      <c r="BE710" s="695"/>
      <c r="BF710" s="695"/>
      <c r="BG710" s="695"/>
      <c r="BH710" s="57"/>
      <c r="BI710" s="106"/>
      <c r="BJ710" s="57"/>
      <c r="BK710" s="57"/>
      <c r="BL710" s="57"/>
      <c r="BM710" s="57"/>
    </row>
    <row r="711" spans="1:65" s="7" customFormat="1" ht="17.100000000000001" customHeight="1" x14ac:dyDescent="0.2">
      <c r="A711" s="85"/>
      <c r="B711" s="685"/>
      <c r="C711" s="685"/>
      <c r="D711" s="695"/>
      <c r="E711" s="695"/>
      <c r="F711" s="695"/>
      <c r="G711" s="695"/>
      <c r="H711" s="57"/>
      <c r="I711" s="101"/>
      <c r="J711" s="85"/>
      <c r="K711" s="57"/>
      <c r="L711" s="57"/>
      <c r="M711" s="57"/>
      <c r="N711" s="85"/>
      <c r="O711" s="685"/>
      <c r="P711" s="685"/>
      <c r="Q711" s="695"/>
      <c r="R711" s="695"/>
      <c r="S711" s="695"/>
      <c r="T711" s="695"/>
      <c r="U711" s="57"/>
      <c r="V711" s="106"/>
      <c r="W711" s="57"/>
      <c r="X711" s="57"/>
      <c r="Y711" s="57"/>
      <c r="Z711" s="57"/>
      <c r="AA711" s="85"/>
      <c r="AB711" s="685"/>
      <c r="AC711" s="685"/>
      <c r="AD711" s="695"/>
      <c r="AE711" s="695"/>
      <c r="AF711" s="695"/>
      <c r="AG711" s="695"/>
      <c r="AH711" s="57"/>
      <c r="AI711" s="106"/>
      <c r="AJ711" s="57"/>
      <c r="AK711" s="57"/>
      <c r="AL711" s="57"/>
      <c r="AM711" s="57"/>
      <c r="AN711" s="85"/>
      <c r="AO711" s="685"/>
      <c r="AP711" s="685"/>
      <c r="AQ711" s="695"/>
      <c r="AR711" s="695"/>
      <c r="AS711" s="695"/>
      <c r="AT711" s="695"/>
      <c r="AU711" s="57"/>
      <c r="AV711" s="106"/>
      <c r="AW711" s="57"/>
      <c r="AX711" s="57"/>
      <c r="AY711" s="57"/>
      <c r="AZ711" s="57"/>
      <c r="BA711" s="85"/>
      <c r="BB711" s="685"/>
      <c r="BC711" s="685"/>
      <c r="BD711" s="695"/>
      <c r="BE711" s="695"/>
      <c r="BF711" s="695"/>
      <c r="BG711" s="695"/>
      <c r="BH711" s="57"/>
      <c r="BI711" s="106"/>
      <c r="BJ711" s="57"/>
      <c r="BK711" s="57"/>
      <c r="BL711" s="57"/>
      <c r="BM711" s="57"/>
    </row>
    <row r="712" spans="1:65" s="7" customFormat="1" ht="17.100000000000001" customHeight="1" x14ac:dyDescent="0.2">
      <c r="A712" s="85"/>
      <c r="B712" s="685"/>
      <c r="C712" s="685"/>
      <c r="D712" s="695"/>
      <c r="E712" s="695"/>
      <c r="F712" s="695"/>
      <c r="G712" s="695"/>
      <c r="H712" s="57"/>
      <c r="I712" s="101"/>
      <c r="J712" s="85"/>
      <c r="K712" s="57"/>
      <c r="L712" s="57"/>
      <c r="M712" s="57"/>
      <c r="N712" s="85"/>
      <c r="O712" s="685"/>
      <c r="P712" s="685"/>
      <c r="Q712" s="695"/>
      <c r="R712" s="695"/>
      <c r="S712" s="695"/>
      <c r="T712" s="695"/>
      <c r="U712" s="57"/>
      <c r="V712" s="106"/>
      <c r="W712" s="57"/>
      <c r="X712" s="57"/>
      <c r="Y712" s="57"/>
      <c r="Z712" s="57"/>
      <c r="AA712" s="85"/>
      <c r="AB712" s="685"/>
      <c r="AC712" s="685"/>
      <c r="AD712" s="695"/>
      <c r="AE712" s="695"/>
      <c r="AF712" s="695"/>
      <c r="AG712" s="695"/>
      <c r="AH712" s="57"/>
      <c r="AI712" s="106"/>
      <c r="AJ712" s="57"/>
      <c r="AK712" s="57"/>
      <c r="AL712" s="57"/>
      <c r="AM712" s="57"/>
      <c r="AN712" s="85"/>
      <c r="AO712" s="685"/>
      <c r="AP712" s="685"/>
      <c r="AQ712" s="695"/>
      <c r="AR712" s="695"/>
      <c r="AS712" s="695"/>
      <c r="AT712" s="695"/>
      <c r="AU712" s="57"/>
      <c r="AV712" s="106"/>
      <c r="AW712" s="57"/>
      <c r="AX712" s="57"/>
      <c r="AY712" s="57"/>
      <c r="AZ712" s="57"/>
      <c r="BA712" s="85"/>
      <c r="BB712" s="685"/>
      <c r="BC712" s="685"/>
      <c r="BD712" s="695"/>
      <c r="BE712" s="695"/>
      <c r="BF712" s="695"/>
      <c r="BG712" s="695"/>
      <c r="BH712" s="57"/>
      <c r="BI712" s="106"/>
      <c r="BJ712" s="57"/>
      <c r="BK712" s="57"/>
      <c r="BL712" s="57"/>
      <c r="BM712" s="57"/>
    </row>
    <row r="713" spans="1:65" s="7" customFormat="1" ht="17.100000000000001" customHeight="1" x14ac:dyDescent="0.2">
      <c r="A713" s="85"/>
      <c r="B713" s="685"/>
      <c r="C713" s="685"/>
      <c r="D713" s="695"/>
      <c r="E713" s="695"/>
      <c r="F713" s="695"/>
      <c r="G713" s="695"/>
      <c r="H713" s="57"/>
      <c r="I713" s="101"/>
      <c r="J713" s="85"/>
      <c r="K713" s="57"/>
      <c r="L713" s="57"/>
      <c r="M713" s="57"/>
      <c r="N713" s="85"/>
      <c r="O713" s="685"/>
      <c r="P713" s="685"/>
      <c r="Q713" s="695"/>
      <c r="R713" s="695"/>
      <c r="S713" s="695"/>
      <c r="T713" s="695"/>
      <c r="U713" s="57"/>
      <c r="V713" s="106"/>
      <c r="W713" s="57"/>
      <c r="X713" s="57"/>
      <c r="Y713" s="57"/>
      <c r="Z713" s="57"/>
      <c r="AA713" s="85"/>
      <c r="AB713" s="685"/>
      <c r="AC713" s="685"/>
      <c r="AD713" s="695"/>
      <c r="AE713" s="695"/>
      <c r="AF713" s="695"/>
      <c r="AG713" s="695"/>
      <c r="AH713" s="57"/>
      <c r="AI713" s="106"/>
      <c r="AJ713" s="57"/>
      <c r="AK713" s="57"/>
      <c r="AL713" s="57"/>
      <c r="AM713" s="57"/>
      <c r="AN713" s="85"/>
      <c r="AO713" s="685"/>
      <c r="AP713" s="685"/>
      <c r="AQ713" s="695"/>
      <c r="AR713" s="695"/>
      <c r="AS713" s="695"/>
      <c r="AT713" s="695"/>
      <c r="AU713" s="57"/>
      <c r="AV713" s="106"/>
      <c r="AW713" s="57"/>
      <c r="AX713" s="57"/>
      <c r="AY713" s="57"/>
      <c r="AZ713" s="57"/>
      <c r="BA713" s="85"/>
      <c r="BB713" s="685"/>
      <c r="BC713" s="685"/>
      <c r="BD713" s="695"/>
      <c r="BE713" s="695"/>
      <c r="BF713" s="695"/>
      <c r="BG713" s="695"/>
      <c r="BH713" s="57"/>
      <c r="BI713" s="106"/>
      <c r="BJ713" s="57"/>
      <c r="BK713" s="57"/>
      <c r="BL713" s="57"/>
      <c r="BM713" s="57"/>
    </row>
    <row r="714" spans="1:65" s="7" customFormat="1" ht="17.100000000000001" customHeight="1" x14ac:dyDescent="0.2">
      <c r="A714" s="85"/>
      <c r="B714" s="685"/>
      <c r="C714" s="685"/>
      <c r="D714" s="695"/>
      <c r="E714" s="695"/>
      <c r="F714" s="695"/>
      <c r="G714" s="695"/>
      <c r="H714" s="57"/>
      <c r="I714" s="101"/>
      <c r="J714" s="85"/>
      <c r="K714" s="57"/>
      <c r="L714" s="57"/>
      <c r="M714" s="57"/>
      <c r="N714" s="85"/>
      <c r="O714" s="685"/>
      <c r="P714" s="685"/>
      <c r="Q714" s="695"/>
      <c r="R714" s="695"/>
      <c r="S714" s="695"/>
      <c r="T714" s="695"/>
      <c r="U714" s="57"/>
      <c r="V714" s="106"/>
      <c r="W714" s="57"/>
      <c r="X714" s="57"/>
      <c r="Y714" s="57"/>
      <c r="Z714" s="57"/>
      <c r="AA714" s="85"/>
      <c r="AB714" s="685"/>
      <c r="AC714" s="685"/>
      <c r="AD714" s="695"/>
      <c r="AE714" s="695"/>
      <c r="AF714" s="695"/>
      <c r="AG714" s="695"/>
      <c r="AH714" s="57"/>
      <c r="AI714" s="106"/>
      <c r="AJ714" s="57"/>
      <c r="AK714" s="57"/>
      <c r="AL714" s="57"/>
      <c r="AM714" s="57"/>
      <c r="AN714" s="85"/>
      <c r="AO714" s="685"/>
      <c r="AP714" s="685"/>
      <c r="AQ714" s="695"/>
      <c r="AR714" s="695"/>
      <c r="AS714" s="695"/>
      <c r="AT714" s="695"/>
      <c r="AU714" s="57"/>
      <c r="AV714" s="106"/>
      <c r="AW714" s="57"/>
      <c r="AX714" s="57"/>
      <c r="AY714" s="57"/>
      <c r="AZ714" s="57"/>
      <c r="BA714" s="85"/>
      <c r="BB714" s="685"/>
      <c r="BC714" s="685"/>
      <c r="BD714" s="695"/>
      <c r="BE714" s="695"/>
      <c r="BF714" s="695"/>
      <c r="BG714" s="695"/>
      <c r="BH714" s="57"/>
      <c r="BI714" s="106"/>
      <c r="BJ714" s="57"/>
      <c r="BK714" s="57"/>
      <c r="BL714" s="57"/>
      <c r="BM714" s="57"/>
    </row>
    <row r="715" spans="1:65" s="7" customFormat="1" ht="17.100000000000001" customHeight="1" x14ac:dyDescent="0.2">
      <c r="A715" s="85"/>
      <c r="B715" s="685"/>
      <c r="C715" s="685"/>
      <c r="D715" s="695"/>
      <c r="E715" s="695"/>
      <c r="F715" s="695"/>
      <c r="G715" s="695"/>
      <c r="H715" s="57"/>
      <c r="I715" s="101"/>
      <c r="J715" s="85"/>
      <c r="K715" s="57"/>
      <c r="L715" s="57"/>
      <c r="M715" s="57"/>
      <c r="N715" s="85"/>
      <c r="O715" s="685"/>
      <c r="P715" s="685"/>
      <c r="Q715" s="695"/>
      <c r="R715" s="695"/>
      <c r="S715" s="695"/>
      <c r="T715" s="695"/>
      <c r="U715" s="57"/>
      <c r="V715" s="106"/>
      <c r="W715" s="57"/>
      <c r="X715" s="57"/>
      <c r="Y715" s="57"/>
      <c r="Z715" s="57"/>
      <c r="AA715" s="85"/>
      <c r="AB715" s="685"/>
      <c r="AC715" s="685"/>
      <c r="AD715" s="695"/>
      <c r="AE715" s="695"/>
      <c r="AF715" s="695"/>
      <c r="AG715" s="695"/>
      <c r="AH715" s="57"/>
      <c r="AI715" s="106"/>
      <c r="AJ715" s="57"/>
      <c r="AK715" s="57"/>
      <c r="AL715" s="57"/>
      <c r="AM715" s="57"/>
      <c r="AN715" s="85"/>
      <c r="AO715" s="685"/>
      <c r="AP715" s="685"/>
      <c r="AQ715" s="695"/>
      <c r="AR715" s="695"/>
      <c r="AS715" s="695"/>
      <c r="AT715" s="695"/>
      <c r="AU715" s="57"/>
      <c r="AV715" s="106"/>
      <c r="AW715" s="57"/>
      <c r="AX715" s="57"/>
      <c r="AY715" s="57"/>
      <c r="AZ715" s="57"/>
      <c r="BA715" s="85"/>
      <c r="BB715" s="685"/>
      <c r="BC715" s="685"/>
      <c r="BD715" s="695"/>
      <c r="BE715" s="695"/>
      <c r="BF715" s="695"/>
      <c r="BG715" s="695"/>
      <c r="BH715" s="57"/>
      <c r="BI715" s="106"/>
      <c r="BJ715" s="57"/>
      <c r="BK715" s="57"/>
      <c r="BL715" s="57"/>
      <c r="BM715" s="57"/>
    </row>
    <row r="716" spans="1:65" s="7" customFormat="1" ht="17.100000000000001" customHeight="1" x14ac:dyDescent="0.2">
      <c r="A716" s="85"/>
      <c r="B716" s="685"/>
      <c r="C716" s="685"/>
      <c r="D716" s="695"/>
      <c r="E716" s="695"/>
      <c r="F716" s="695"/>
      <c r="G716" s="695"/>
      <c r="H716" s="57"/>
      <c r="I716" s="101"/>
      <c r="J716" s="85"/>
      <c r="K716" s="57"/>
      <c r="L716" s="57"/>
      <c r="M716" s="57"/>
      <c r="N716" s="85"/>
      <c r="O716" s="685"/>
      <c r="P716" s="685"/>
      <c r="Q716" s="695"/>
      <c r="R716" s="695"/>
      <c r="S716" s="695"/>
      <c r="T716" s="695"/>
      <c r="U716" s="57"/>
      <c r="V716" s="106"/>
      <c r="W716" s="57"/>
      <c r="X716" s="57"/>
      <c r="Y716" s="57"/>
      <c r="Z716" s="57"/>
      <c r="AA716" s="85"/>
      <c r="AB716" s="685"/>
      <c r="AC716" s="685"/>
      <c r="AD716" s="695"/>
      <c r="AE716" s="695"/>
      <c r="AF716" s="695"/>
      <c r="AG716" s="695"/>
      <c r="AH716" s="57"/>
      <c r="AI716" s="106"/>
      <c r="AJ716" s="57"/>
      <c r="AK716" s="57"/>
      <c r="AL716" s="57"/>
      <c r="AM716" s="57"/>
      <c r="AN716" s="85"/>
      <c r="AO716" s="685"/>
      <c r="AP716" s="685"/>
      <c r="AQ716" s="695"/>
      <c r="AR716" s="695"/>
      <c r="AS716" s="695"/>
      <c r="AT716" s="695"/>
      <c r="AU716" s="57"/>
      <c r="AV716" s="106"/>
      <c r="AW716" s="57"/>
      <c r="AX716" s="57"/>
      <c r="AY716" s="57"/>
      <c r="AZ716" s="57"/>
      <c r="BA716" s="85"/>
      <c r="BB716" s="685"/>
      <c r="BC716" s="685"/>
      <c r="BD716" s="695"/>
      <c r="BE716" s="695"/>
      <c r="BF716" s="695"/>
      <c r="BG716" s="695"/>
      <c r="BH716" s="57"/>
      <c r="BI716" s="106"/>
      <c r="BJ716" s="57"/>
      <c r="BK716" s="57"/>
      <c r="BL716" s="57"/>
      <c r="BM716" s="57"/>
    </row>
    <row r="717" spans="1:65" s="7" customFormat="1" ht="17.100000000000001" customHeight="1" x14ac:dyDescent="0.2">
      <c r="A717" s="85"/>
      <c r="B717" s="685"/>
      <c r="C717" s="685"/>
      <c r="D717" s="695"/>
      <c r="E717" s="695"/>
      <c r="F717" s="695"/>
      <c r="G717" s="695"/>
      <c r="H717" s="57"/>
      <c r="I717" s="101"/>
      <c r="J717" s="85"/>
      <c r="K717" s="57"/>
      <c r="L717" s="57"/>
      <c r="M717" s="57"/>
      <c r="N717" s="85"/>
      <c r="O717" s="685"/>
      <c r="P717" s="685"/>
      <c r="Q717" s="695"/>
      <c r="R717" s="695"/>
      <c r="S717" s="695"/>
      <c r="T717" s="695"/>
      <c r="U717" s="57"/>
      <c r="V717" s="106"/>
      <c r="W717" s="57"/>
      <c r="X717" s="57"/>
      <c r="Y717" s="57"/>
      <c r="Z717" s="57"/>
      <c r="AA717" s="85"/>
      <c r="AB717" s="685"/>
      <c r="AC717" s="685"/>
      <c r="AD717" s="695"/>
      <c r="AE717" s="695"/>
      <c r="AF717" s="695"/>
      <c r="AG717" s="695"/>
      <c r="AH717" s="57"/>
      <c r="AI717" s="106"/>
      <c r="AJ717" s="57"/>
      <c r="AK717" s="57"/>
      <c r="AL717" s="57"/>
      <c r="AM717" s="57"/>
      <c r="AN717" s="85"/>
      <c r="AO717" s="685"/>
      <c r="AP717" s="685"/>
      <c r="AQ717" s="695"/>
      <c r="AR717" s="695"/>
      <c r="AS717" s="695"/>
      <c r="AT717" s="695"/>
      <c r="AU717" s="57"/>
      <c r="AV717" s="106"/>
      <c r="AW717" s="57"/>
      <c r="AX717" s="57"/>
      <c r="AY717" s="57"/>
      <c r="AZ717" s="57"/>
      <c r="BA717" s="85"/>
      <c r="BB717" s="685"/>
      <c r="BC717" s="685"/>
      <c r="BD717" s="695"/>
      <c r="BE717" s="695"/>
      <c r="BF717" s="695"/>
      <c r="BG717" s="695"/>
      <c r="BH717" s="57"/>
      <c r="BI717" s="106"/>
      <c r="BJ717" s="57"/>
      <c r="BK717" s="57"/>
      <c r="BL717" s="57"/>
      <c r="BM717" s="57"/>
    </row>
    <row r="718" spans="1:65" s="7" customFormat="1" ht="17.100000000000001" customHeight="1" x14ac:dyDescent="0.2">
      <c r="A718" s="85"/>
      <c r="B718" s="685"/>
      <c r="C718" s="685"/>
      <c r="D718" s="695"/>
      <c r="E718" s="695"/>
      <c r="F718" s="695"/>
      <c r="G718" s="695"/>
      <c r="H718" s="57"/>
      <c r="I718" s="101"/>
      <c r="J718" s="85"/>
      <c r="K718" s="57"/>
      <c r="L718" s="57"/>
      <c r="M718" s="57"/>
      <c r="N718" s="85"/>
      <c r="O718" s="685"/>
      <c r="P718" s="685"/>
      <c r="Q718" s="695"/>
      <c r="R718" s="695"/>
      <c r="S718" s="695"/>
      <c r="T718" s="695"/>
      <c r="U718" s="57"/>
      <c r="V718" s="106"/>
      <c r="W718" s="57"/>
      <c r="X718" s="57"/>
      <c r="Y718" s="57"/>
      <c r="Z718" s="57"/>
      <c r="AA718" s="85"/>
      <c r="AB718" s="685"/>
      <c r="AC718" s="685"/>
      <c r="AD718" s="695"/>
      <c r="AE718" s="695"/>
      <c r="AF718" s="695"/>
      <c r="AG718" s="695"/>
      <c r="AH718" s="57"/>
      <c r="AI718" s="106"/>
      <c r="AJ718" s="57"/>
      <c r="AK718" s="57"/>
      <c r="AL718" s="57"/>
      <c r="AM718" s="57"/>
      <c r="AN718" s="85"/>
      <c r="AO718" s="685"/>
      <c r="AP718" s="685"/>
      <c r="AQ718" s="695"/>
      <c r="AR718" s="695"/>
      <c r="AS718" s="695"/>
      <c r="AT718" s="695"/>
      <c r="AU718" s="57"/>
      <c r="AV718" s="106"/>
      <c r="AW718" s="57"/>
      <c r="AX718" s="57"/>
      <c r="AY718" s="57"/>
      <c r="AZ718" s="57"/>
      <c r="BA718" s="85"/>
      <c r="BB718" s="685"/>
      <c r="BC718" s="685"/>
      <c r="BD718" s="695"/>
      <c r="BE718" s="695"/>
      <c r="BF718" s="695"/>
      <c r="BG718" s="695"/>
      <c r="BH718" s="57"/>
      <c r="BI718" s="106"/>
      <c r="BJ718" s="57"/>
      <c r="BK718" s="57"/>
      <c r="BL718" s="57"/>
      <c r="BM718" s="57"/>
    </row>
    <row r="719" spans="1:65" s="7" customFormat="1" ht="17.100000000000001" customHeight="1" x14ac:dyDescent="0.2">
      <c r="A719" s="85"/>
      <c r="B719" s="685"/>
      <c r="C719" s="685"/>
      <c r="D719" s="695"/>
      <c r="E719" s="695"/>
      <c r="F719" s="695"/>
      <c r="G719" s="695"/>
      <c r="H719" s="57"/>
      <c r="I719" s="101"/>
      <c r="J719" s="85"/>
      <c r="K719" s="57"/>
      <c r="L719" s="57"/>
      <c r="M719" s="57"/>
      <c r="N719" s="85"/>
      <c r="O719" s="685"/>
      <c r="P719" s="685"/>
      <c r="Q719" s="695"/>
      <c r="R719" s="695"/>
      <c r="S719" s="695"/>
      <c r="T719" s="695"/>
      <c r="U719" s="57"/>
      <c r="V719" s="106"/>
      <c r="W719" s="57"/>
      <c r="X719" s="57"/>
      <c r="Y719" s="57"/>
      <c r="Z719" s="57"/>
      <c r="AA719" s="85"/>
      <c r="AB719" s="685"/>
      <c r="AC719" s="685"/>
      <c r="AD719" s="695"/>
      <c r="AE719" s="695"/>
      <c r="AF719" s="695"/>
      <c r="AG719" s="695"/>
      <c r="AH719" s="57"/>
      <c r="AI719" s="106"/>
      <c r="AJ719" s="57"/>
      <c r="AK719" s="57"/>
      <c r="AL719" s="57"/>
      <c r="AM719" s="57"/>
      <c r="AN719" s="85"/>
      <c r="AO719" s="685"/>
      <c r="AP719" s="685"/>
      <c r="AQ719" s="695"/>
      <c r="AR719" s="695"/>
      <c r="AS719" s="695"/>
      <c r="AT719" s="695"/>
      <c r="AU719" s="57"/>
      <c r="AV719" s="106"/>
      <c r="AW719" s="57"/>
      <c r="AX719" s="57"/>
      <c r="AY719" s="57"/>
      <c r="AZ719" s="57"/>
      <c r="BA719" s="85"/>
      <c r="BB719" s="685"/>
      <c r="BC719" s="685"/>
      <c r="BD719" s="695"/>
      <c r="BE719" s="695"/>
      <c r="BF719" s="695"/>
      <c r="BG719" s="695"/>
      <c r="BH719" s="57"/>
      <c r="BI719" s="106"/>
      <c r="BJ719" s="57"/>
      <c r="BK719" s="57"/>
      <c r="BL719" s="57"/>
      <c r="BM719" s="57"/>
    </row>
    <row r="720" spans="1:65" s="7" customFormat="1" ht="17.100000000000001" customHeight="1" x14ac:dyDescent="0.2">
      <c r="A720" s="85"/>
      <c r="B720" s="685"/>
      <c r="C720" s="685"/>
      <c r="D720" s="695"/>
      <c r="E720" s="695"/>
      <c r="F720" s="695"/>
      <c r="G720" s="695"/>
      <c r="H720" s="57"/>
      <c r="I720" s="101"/>
      <c r="J720" s="85"/>
      <c r="K720" s="57"/>
      <c r="L720" s="57"/>
      <c r="M720" s="57"/>
      <c r="N720" s="85"/>
      <c r="O720" s="685"/>
      <c r="P720" s="685"/>
      <c r="Q720" s="695"/>
      <c r="R720" s="695"/>
      <c r="S720" s="695"/>
      <c r="T720" s="695"/>
      <c r="U720" s="57"/>
      <c r="V720" s="106"/>
      <c r="W720" s="57"/>
      <c r="X720" s="57"/>
      <c r="Y720" s="57"/>
      <c r="Z720" s="57"/>
      <c r="AA720" s="85"/>
      <c r="AB720" s="685"/>
      <c r="AC720" s="685"/>
      <c r="AD720" s="695"/>
      <c r="AE720" s="695"/>
      <c r="AF720" s="695"/>
      <c r="AG720" s="695"/>
      <c r="AH720" s="57"/>
      <c r="AI720" s="106"/>
      <c r="AJ720" s="57"/>
      <c r="AK720" s="57"/>
      <c r="AL720" s="57"/>
      <c r="AM720" s="57"/>
      <c r="AN720" s="85"/>
      <c r="AO720" s="685"/>
      <c r="AP720" s="685"/>
      <c r="AQ720" s="695"/>
      <c r="AR720" s="695"/>
      <c r="AS720" s="695"/>
      <c r="AT720" s="695"/>
      <c r="AU720" s="57"/>
      <c r="AV720" s="106"/>
      <c r="AW720" s="57"/>
      <c r="AX720" s="57"/>
      <c r="AY720" s="57"/>
      <c r="AZ720" s="57"/>
      <c r="BA720" s="85"/>
      <c r="BB720" s="685"/>
      <c r="BC720" s="685"/>
      <c r="BD720" s="695"/>
      <c r="BE720" s="695"/>
      <c r="BF720" s="695"/>
      <c r="BG720" s="695"/>
      <c r="BH720" s="57"/>
      <c r="BI720" s="106"/>
      <c r="BJ720" s="57"/>
      <c r="BK720" s="57"/>
      <c r="BL720" s="57"/>
      <c r="BM720" s="57"/>
    </row>
    <row r="721" spans="1:65" s="7" customFormat="1" ht="17.100000000000001" customHeight="1" x14ac:dyDescent="0.2">
      <c r="A721" s="85"/>
      <c r="B721" s="685"/>
      <c r="C721" s="685"/>
      <c r="D721" s="695"/>
      <c r="E721" s="695"/>
      <c r="F721" s="695"/>
      <c r="G721" s="695"/>
      <c r="H721" s="57"/>
      <c r="I721" s="101"/>
      <c r="J721" s="85"/>
      <c r="K721" s="57"/>
      <c r="L721" s="57"/>
      <c r="M721" s="57"/>
      <c r="N721" s="85"/>
      <c r="O721" s="685"/>
      <c r="P721" s="685"/>
      <c r="Q721" s="695"/>
      <c r="R721" s="695"/>
      <c r="S721" s="695"/>
      <c r="T721" s="695"/>
      <c r="U721" s="57"/>
      <c r="V721" s="106"/>
      <c r="W721" s="57"/>
      <c r="X721" s="57"/>
      <c r="Y721" s="57"/>
      <c r="Z721" s="57"/>
      <c r="AA721" s="85"/>
      <c r="AB721" s="685"/>
      <c r="AC721" s="685"/>
      <c r="AD721" s="695"/>
      <c r="AE721" s="695"/>
      <c r="AF721" s="695"/>
      <c r="AG721" s="695"/>
      <c r="AH721" s="57"/>
      <c r="AI721" s="106"/>
      <c r="AJ721" s="57"/>
      <c r="AK721" s="57"/>
      <c r="AL721" s="57"/>
      <c r="AM721" s="57"/>
      <c r="AN721" s="85"/>
      <c r="AO721" s="685"/>
      <c r="AP721" s="685"/>
      <c r="AQ721" s="695"/>
      <c r="AR721" s="695"/>
      <c r="AS721" s="695"/>
      <c r="AT721" s="695"/>
      <c r="AU721" s="57"/>
      <c r="AV721" s="106"/>
      <c r="AW721" s="57"/>
      <c r="AX721" s="57"/>
      <c r="AY721" s="57"/>
      <c r="AZ721" s="57"/>
      <c r="BA721" s="85"/>
      <c r="BB721" s="685"/>
      <c r="BC721" s="685"/>
      <c r="BD721" s="695"/>
      <c r="BE721" s="695"/>
      <c r="BF721" s="695"/>
      <c r="BG721" s="695"/>
      <c r="BH721" s="57"/>
      <c r="BI721" s="106"/>
      <c r="BJ721" s="57"/>
      <c r="BK721" s="57"/>
      <c r="BL721" s="57"/>
      <c r="BM721" s="57"/>
    </row>
    <row r="722" spans="1:65" s="7" customFormat="1" ht="17.100000000000001" customHeight="1" x14ac:dyDescent="0.2">
      <c r="A722" s="85"/>
      <c r="B722" s="685"/>
      <c r="C722" s="685"/>
      <c r="D722" s="695"/>
      <c r="E722" s="695"/>
      <c r="F722" s="695"/>
      <c r="G722" s="695"/>
      <c r="H722" s="57"/>
      <c r="I722" s="101"/>
      <c r="J722" s="85"/>
      <c r="K722" s="57"/>
      <c r="L722" s="57"/>
      <c r="M722" s="57"/>
      <c r="N722" s="85"/>
      <c r="O722" s="685"/>
      <c r="P722" s="685"/>
      <c r="Q722" s="695"/>
      <c r="R722" s="695"/>
      <c r="S722" s="695"/>
      <c r="T722" s="695"/>
      <c r="U722" s="57"/>
      <c r="V722" s="106"/>
      <c r="W722" s="57"/>
      <c r="X722" s="57"/>
      <c r="Y722" s="57"/>
      <c r="Z722" s="57"/>
      <c r="AA722" s="85"/>
      <c r="AB722" s="685"/>
      <c r="AC722" s="685"/>
      <c r="AD722" s="695"/>
      <c r="AE722" s="695"/>
      <c r="AF722" s="695"/>
      <c r="AG722" s="695"/>
      <c r="AH722" s="57"/>
      <c r="AI722" s="106"/>
      <c r="AJ722" s="57"/>
      <c r="AK722" s="57"/>
      <c r="AL722" s="57"/>
      <c r="AM722" s="57"/>
      <c r="AN722" s="85"/>
      <c r="AO722" s="685"/>
      <c r="AP722" s="685"/>
      <c r="AQ722" s="695"/>
      <c r="AR722" s="695"/>
      <c r="AS722" s="695"/>
      <c r="AT722" s="695"/>
      <c r="AU722" s="57"/>
      <c r="AV722" s="106"/>
      <c r="AW722" s="57"/>
      <c r="AX722" s="57"/>
      <c r="AY722" s="57"/>
      <c r="AZ722" s="57"/>
      <c r="BA722" s="85"/>
      <c r="BB722" s="685"/>
      <c r="BC722" s="685"/>
      <c r="BD722" s="695"/>
      <c r="BE722" s="695"/>
      <c r="BF722" s="695"/>
      <c r="BG722" s="695"/>
      <c r="BH722" s="57"/>
      <c r="BI722" s="106"/>
      <c r="BJ722" s="57"/>
      <c r="BK722" s="57"/>
      <c r="BL722" s="57"/>
      <c r="BM722" s="57"/>
    </row>
    <row r="723" spans="1:65" s="7" customFormat="1" ht="17.100000000000001" customHeight="1" x14ac:dyDescent="0.2">
      <c r="A723" s="85"/>
      <c r="B723" s="685"/>
      <c r="C723" s="685"/>
      <c r="D723" s="695"/>
      <c r="E723" s="695"/>
      <c r="F723" s="695"/>
      <c r="G723" s="695"/>
      <c r="H723" s="57"/>
      <c r="I723" s="101"/>
      <c r="J723" s="85"/>
      <c r="K723" s="57"/>
      <c r="L723" s="57"/>
      <c r="M723" s="57"/>
      <c r="N723" s="85"/>
      <c r="O723" s="685"/>
      <c r="P723" s="685"/>
      <c r="Q723" s="695"/>
      <c r="R723" s="695"/>
      <c r="S723" s="695"/>
      <c r="T723" s="695"/>
      <c r="U723" s="57"/>
      <c r="V723" s="106"/>
      <c r="W723" s="57"/>
      <c r="X723" s="57"/>
      <c r="Y723" s="57"/>
      <c r="Z723" s="57"/>
      <c r="AA723" s="85"/>
      <c r="AB723" s="685"/>
      <c r="AC723" s="685"/>
      <c r="AD723" s="695"/>
      <c r="AE723" s="695"/>
      <c r="AF723" s="695"/>
      <c r="AG723" s="695"/>
      <c r="AH723" s="57"/>
      <c r="AI723" s="106"/>
      <c r="AJ723" s="57"/>
      <c r="AK723" s="57"/>
      <c r="AL723" s="57"/>
      <c r="AM723" s="57"/>
      <c r="AN723" s="85"/>
      <c r="AO723" s="685"/>
      <c r="AP723" s="685"/>
      <c r="AQ723" s="695"/>
      <c r="AR723" s="695"/>
      <c r="AS723" s="695"/>
      <c r="AT723" s="695"/>
      <c r="AU723" s="57"/>
      <c r="AV723" s="106"/>
      <c r="AW723" s="57"/>
      <c r="AX723" s="57"/>
      <c r="AY723" s="57"/>
      <c r="AZ723" s="57"/>
      <c r="BA723" s="85"/>
      <c r="BB723" s="685"/>
      <c r="BC723" s="685"/>
      <c r="BD723" s="695"/>
      <c r="BE723" s="695"/>
      <c r="BF723" s="695"/>
      <c r="BG723" s="695"/>
      <c r="BH723" s="57"/>
      <c r="BI723" s="106"/>
      <c r="BJ723" s="57"/>
      <c r="BK723" s="57"/>
      <c r="BL723" s="57"/>
      <c r="BM723" s="57"/>
    </row>
    <row r="724" spans="1:65" s="7" customFormat="1" ht="17.100000000000001" customHeight="1" x14ac:dyDescent="0.2">
      <c r="A724" s="85"/>
      <c r="B724" s="685"/>
      <c r="C724" s="685"/>
      <c r="D724" s="695"/>
      <c r="E724" s="695"/>
      <c r="F724" s="695"/>
      <c r="G724" s="695"/>
      <c r="H724" s="57"/>
      <c r="I724" s="101"/>
      <c r="J724" s="85"/>
      <c r="K724" s="57"/>
      <c r="L724" s="57"/>
      <c r="M724" s="57"/>
      <c r="N724" s="85"/>
      <c r="O724" s="685"/>
      <c r="P724" s="685"/>
      <c r="Q724" s="695"/>
      <c r="R724" s="695"/>
      <c r="S724" s="695"/>
      <c r="T724" s="695"/>
      <c r="U724" s="57"/>
      <c r="V724" s="106"/>
      <c r="W724" s="57"/>
      <c r="X724" s="57"/>
      <c r="Y724" s="57"/>
      <c r="Z724" s="57"/>
      <c r="AA724" s="85"/>
      <c r="AB724" s="685"/>
      <c r="AC724" s="685"/>
      <c r="AD724" s="695"/>
      <c r="AE724" s="695"/>
      <c r="AF724" s="695"/>
      <c r="AG724" s="695"/>
      <c r="AH724" s="57"/>
      <c r="AI724" s="106"/>
      <c r="AJ724" s="57"/>
      <c r="AK724" s="57"/>
      <c r="AL724" s="57"/>
      <c r="AM724" s="57"/>
      <c r="AN724" s="85"/>
      <c r="AO724" s="685"/>
      <c r="AP724" s="685"/>
      <c r="AQ724" s="695"/>
      <c r="AR724" s="695"/>
      <c r="AS724" s="695"/>
      <c r="AT724" s="695"/>
      <c r="AU724" s="57"/>
      <c r="AV724" s="106"/>
      <c r="AW724" s="57"/>
      <c r="AX724" s="57"/>
      <c r="AY724" s="57"/>
      <c r="AZ724" s="57"/>
      <c r="BA724" s="85"/>
      <c r="BB724" s="685"/>
      <c r="BC724" s="685"/>
      <c r="BD724" s="695"/>
      <c r="BE724" s="695"/>
      <c r="BF724" s="695"/>
      <c r="BG724" s="695"/>
      <c r="BH724" s="57"/>
      <c r="BI724" s="106"/>
      <c r="BJ724" s="57"/>
      <c r="BK724" s="57"/>
      <c r="BL724" s="57"/>
      <c r="BM724" s="57"/>
    </row>
    <row r="725" spans="1:65" s="7" customFormat="1" ht="17.100000000000001" customHeight="1" x14ac:dyDescent="0.2">
      <c r="A725" s="85"/>
      <c r="B725" s="685"/>
      <c r="C725" s="685"/>
      <c r="D725" s="695"/>
      <c r="E725" s="695"/>
      <c r="F725" s="695"/>
      <c r="G725" s="695"/>
      <c r="H725" s="57"/>
      <c r="I725" s="101"/>
      <c r="J725" s="85"/>
      <c r="K725" s="57"/>
      <c r="L725" s="57"/>
      <c r="M725" s="57"/>
      <c r="N725" s="85"/>
      <c r="O725" s="685"/>
      <c r="P725" s="685"/>
      <c r="Q725" s="695"/>
      <c r="R725" s="695"/>
      <c r="S725" s="695"/>
      <c r="T725" s="695"/>
      <c r="U725" s="57"/>
      <c r="V725" s="106"/>
      <c r="W725" s="57"/>
      <c r="X725" s="57"/>
      <c r="Y725" s="57"/>
      <c r="Z725" s="57"/>
      <c r="AA725" s="85"/>
      <c r="AB725" s="685"/>
      <c r="AC725" s="685"/>
      <c r="AD725" s="695"/>
      <c r="AE725" s="695"/>
      <c r="AF725" s="695"/>
      <c r="AG725" s="695"/>
      <c r="AH725" s="57"/>
      <c r="AI725" s="106"/>
      <c r="AJ725" s="57"/>
      <c r="AK725" s="57"/>
      <c r="AL725" s="57"/>
      <c r="AM725" s="57"/>
      <c r="AN725" s="85"/>
      <c r="AO725" s="685"/>
      <c r="AP725" s="685"/>
      <c r="AQ725" s="695"/>
      <c r="AR725" s="695"/>
      <c r="AS725" s="695"/>
      <c r="AT725" s="695"/>
      <c r="AU725" s="57"/>
      <c r="AV725" s="106"/>
      <c r="AW725" s="57"/>
      <c r="AX725" s="57"/>
      <c r="AY725" s="57"/>
      <c r="AZ725" s="57"/>
      <c r="BA725" s="85"/>
      <c r="BB725" s="685"/>
      <c r="BC725" s="685"/>
      <c r="BD725" s="695"/>
      <c r="BE725" s="695"/>
      <c r="BF725" s="695"/>
      <c r="BG725" s="695"/>
      <c r="BH725" s="57"/>
      <c r="BI725" s="106"/>
      <c r="BJ725" s="57"/>
      <c r="BK725" s="57"/>
      <c r="BL725" s="57"/>
      <c r="BM725" s="57"/>
    </row>
    <row r="726" spans="1:65" s="7" customFormat="1" ht="17.100000000000001" customHeight="1" x14ac:dyDescent="0.2">
      <c r="A726" s="85"/>
      <c r="B726" s="685"/>
      <c r="C726" s="685"/>
      <c r="D726" s="695"/>
      <c r="E726" s="695"/>
      <c r="F726" s="695"/>
      <c r="G726" s="695"/>
      <c r="H726" s="57"/>
      <c r="I726" s="101"/>
      <c r="J726" s="85"/>
      <c r="K726" s="57"/>
      <c r="L726" s="57"/>
      <c r="M726" s="57"/>
      <c r="N726" s="85"/>
      <c r="O726" s="685"/>
      <c r="P726" s="685"/>
      <c r="Q726" s="695"/>
      <c r="R726" s="695"/>
      <c r="S726" s="695"/>
      <c r="T726" s="695"/>
      <c r="U726" s="57"/>
      <c r="V726" s="106"/>
      <c r="W726" s="57"/>
      <c r="X726" s="57"/>
      <c r="Y726" s="57"/>
      <c r="Z726" s="57"/>
      <c r="AA726" s="85"/>
      <c r="AB726" s="685"/>
      <c r="AC726" s="685"/>
      <c r="AD726" s="695"/>
      <c r="AE726" s="695"/>
      <c r="AF726" s="695"/>
      <c r="AG726" s="695"/>
      <c r="AH726" s="57"/>
      <c r="AI726" s="106"/>
      <c r="AJ726" s="57"/>
      <c r="AK726" s="57"/>
      <c r="AL726" s="57"/>
      <c r="AM726" s="57"/>
      <c r="AN726" s="85"/>
      <c r="AO726" s="685"/>
      <c r="AP726" s="685"/>
      <c r="AQ726" s="695"/>
      <c r="AR726" s="695"/>
      <c r="AS726" s="695"/>
      <c r="AT726" s="695"/>
      <c r="AU726" s="57"/>
      <c r="AV726" s="106"/>
      <c r="AW726" s="57"/>
      <c r="AX726" s="57"/>
      <c r="AY726" s="57"/>
      <c r="AZ726" s="57"/>
      <c r="BA726" s="85"/>
      <c r="BB726" s="685"/>
      <c r="BC726" s="685"/>
      <c r="BD726" s="695"/>
      <c r="BE726" s="695"/>
      <c r="BF726" s="695"/>
      <c r="BG726" s="695"/>
      <c r="BH726" s="57"/>
      <c r="BI726" s="106"/>
      <c r="BJ726" s="57"/>
      <c r="BK726" s="57"/>
      <c r="BL726" s="57"/>
      <c r="BM726" s="57"/>
    </row>
    <row r="727" spans="1:65" s="7" customFormat="1" ht="15" x14ac:dyDescent="0.2">
      <c r="A727" s="85"/>
      <c r="B727" s="686"/>
      <c r="C727" s="686"/>
      <c r="D727" s="695"/>
      <c r="E727" s="695"/>
      <c r="F727" s="695"/>
      <c r="G727" s="695"/>
      <c r="H727" s="57"/>
      <c r="I727" s="101"/>
      <c r="J727" s="85"/>
      <c r="K727" s="57"/>
      <c r="L727" s="57"/>
      <c r="M727" s="57"/>
      <c r="N727" s="85"/>
      <c r="O727" s="686"/>
      <c r="P727" s="686"/>
      <c r="Q727" s="695"/>
      <c r="R727" s="695"/>
      <c r="S727" s="695"/>
      <c r="T727" s="695"/>
      <c r="U727" s="57"/>
      <c r="V727" s="106"/>
      <c r="W727" s="57"/>
      <c r="X727" s="57"/>
      <c r="Y727" s="57"/>
      <c r="Z727" s="57"/>
      <c r="AA727" s="85"/>
      <c r="AB727" s="686"/>
      <c r="AC727" s="686"/>
      <c r="AD727" s="695"/>
      <c r="AE727" s="695"/>
      <c r="AF727" s="695"/>
      <c r="AG727" s="695"/>
      <c r="AH727" s="57"/>
      <c r="AI727" s="106"/>
      <c r="AJ727" s="57"/>
      <c r="AK727" s="57"/>
      <c r="AL727" s="57"/>
      <c r="AM727" s="57"/>
      <c r="AN727" s="85"/>
      <c r="AO727" s="686"/>
      <c r="AP727" s="686"/>
      <c r="AQ727" s="695"/>
      <c r="AR727" s="695"/>
      <c r="AS727" s="695"/>
      <c r="AT727" s="695"/>
      <c r="AU727" s="57"/>
      <c r="AV727" s="106"/>
      <c r="AW727" s="57"/>
      <c r="AX727" s="57"/>
      <c r="AY727" s="57"/>
      <c r="AZ727" s="57"/>
      <c r="BA727" s="85"/>
      <c r="BB727" s="686"/>
      <c r="BC727" s="686"/>
      <c r="BD727" s="695"/>
      <c r="BE727" s="695"/>
      <c r="BF727" s="695"/>
      <c r="BG727" s="695"/>
      <c r="BH727" s="57"/>
      <c r="BI727" s="106"/>
      <c r="BJ727" s="57"/>
      <c r="BK727" s="57"/>
      <c r="BL727" s="57"/>
      <c r="BM727" s="57"/>
    </row>
    <row r="728" spans="1:65" s="7" customFormat="1" ht="15" x14ac:dyDescent="0.2">
      <c r="A728" s="85"/>
      <c r="B728" s="686"/>
      <c r="C728" s="686"/>
      <c r="D728" s="695"/>
      <c r="E728" s="695"/>
      <c r="F728" s="695"/>
      <c r="G728" s="695"/>
      <c r="H728" s="57"/>
      <c r="I728" s="101"/>
      <c r="J728" s="85"/>
      <c r="K728" s="57"/>
      <c r="L728" s="57"/>
      <c r="M728" s="57"/>
      <c r="N728" s="85"/>
      <c r="O728" s="686"/>
      <c r="P728" s="686"/>
      <c r="Q728" s="695"/>
      <c r="R728" s="695"/>
      <c r="S728" s="695"/>
      <c r="T728" s="695"/>
      <c r="U728" s="57"/>
      <c r="V728" s="106"/>
      <c r="W728" s="57"/>
      <c r="X728" s="57"/>
      <c r="Y728" s="57"/>
      <c r="Z728" s="57"/>
      <c r="AA728" s="85"/>
      <c r="AB728" s="686"/>
      <c r="AC728" s="686"/>
      <c r="AD728" s="695"/>
      <c r="AE728" s="695"/>
      <c r="AF728" s="695"/>
      <c r="AG728" s="695"/>
      <c r="AH728" s="57"/>
      <c r="AI728" s="106"/>
      <c r="AJ728" s="57"/>
      <c r="AK728" s="57"/>
      <c r="AL728" s="57"/>
      <c r="AM728" s="57"/>
      <c r="AN728" s="85"/>
      <c r="AO728" s="686"/>
      <c r="AP728" s="686"/>
      <c r="AQ728" s="695"/>
      <c r="AR728" s="695"/>
      <c r="AS728" s="695"/>
      <c r="AT728" s="695"/>
      <c r="AU728" s="57"/>
      <c r="AV728" s="106"/>
      <c r="AW728" s="57"/>
      <c r="AX728" s="57"/>
      <c r="AY728" s="57"/>
      <c r="AZ728" s="57"/>
      <c r="BA728" s="85"/>
      <c r="BB728" s="686"/>
      <c r="BC728" s="686"/>
      <c r="BD728" s="695"/>
      <c r="BE728" s="695"/>
      <c r="BF728" s="695"/>
      <c r="BG728" s="695"/>
      <c r="BH728" s="57"/>
      <c r="BI728" s="106"/>
      <c r="BJ728" s="57"/>
      <c r="BK728" s="57"/>
      <c r="BL728" s="57"/>
      <c r="BM728" s="57"/>
    </row>
    <row r="729" spans="1:65" s="7" customFormat="1" ht="15" x14ac:dyDescent="0.2">
      <c r="A729" s="85"/>
      <c r="B729" s="49"/>
      <c r="C729" s="49"/>
      <c r="D729" s="54"/>
      <c r="E729" s="54"/>
      <c r="F729" s="54"/>
      <c r="G729" s="54"/>
      <c r="H729" s="57"/>
      <c r="I729" s="101"/>
      <c r="J729" s="85"/>
      <c r="K729" s="57"/>
      <c r="L729" s="57"/>
      <c r="M729" s="57"/>
      <c r="N729" s="85"/>
      <c r="O729" s="49"/>
      <c r="P729" s="49"/>
      <c r="Q729" s="54"/>
      <c r="R729" s="54"/>
      <c r="S729" s="54"/>
      <c r="T729" s="54"/>
      <c r="U729" s="57"/>
      <c r="V729" s="106"/>
      <c r="W729" s="57"/>
      <c r="X729" s="57"/>
      <c r="Y729" s="57"/>
      <c r="Z729" s="57"/>
      <c r="AA729" s="85"/>
      <c r="AB729" s="49"/>
      <c r="AC729" s="49"/>
      <c r="AD729" s="54"/>
      <c r="AE729" s="54"/>
      <c r="AF729" s="54"/>
      <c r="AG729" s="54"/>
      <c r="AH729" s="57"/>
      <c r="AI729" s="106"/>
      <c r="AJ729" s="57"/>
      <c r="AK729" s="57"/>
      <c r="AL729" s="57"/>
      <c r="AM729" s="57"/>
      <c r="AN729" s="85"/>
      <c r="AO729" s="49"/>
      <c r="AP729" s="49"/>
      <c r="AQ729" s="54"/>
      <c r="AR729" s="54"/>
      <c r="AS729" s="54"/>
      <c r="AT729" s="54"/>
      <c r="AU729" s="57"/>
      <c r="AV729" s="106"/>
      <c r="AW729" s="57"/>
      <c r="AX729" s="57"/>
      <c r="AY729" s="57"/>
      <c r="AZ729" s="57"/>
      <c r="BA729" s="85"/>
      <c r="BB729" s="49"/>
      <c r="BC729" s="49"/>
      <c r="BD729" s="54"/>
      <c r="BE729" s="54"/>
      <c r="BF729" s="54"/>
      <c r="BG729" s="54"/>
      <c r="BH729" s="57"/>
      <c r="BI729" s="106"/>
      <c r="BJ729" s="57"/>
      <c r="BK729" s="57"/>
      <c r="BL729" s="57"/>
      <c r="BM729" s="57"/>
    </row>
    <row r="730" spans="1:65" s="5" customFormat="1" ht="13.5" x14ac:dyDescent="0.25">
      <c r="A730" s="7"/>
      <c r="B730" s="71"/>
      <c r="C730" s="777"/>
      <c r="D730" s="777"/>
      <c r="E730" s="777"/>
      <c r="F730" s="777"/>
      <c r="G730" s="777"/>
      <c r="H730" s="777"/>
      <c r="I730" s="777"/>
      <c r="J730" s="7"/>
      <c r="K730" s="778"/>
      <c r="L730" s="778"/>
      <c r="M730" s="778"/>
      <c r="N730" s="7"/>
      <c r="O730" s="71"/>
      <c r="P730" s="189"/>
      <c r="Q730" s="189"/>
      <c r="R730" s="189"/>
      <c r="S730" s="189"/>
      <c r="T730" s="189"/>
      <c r="U730" s="51"/>
      <c r="V730" s="51"/>
      <c r="W730" s="57"/>
      <c r="X730" s="778"/>
      <c r="Y730" s="778"/>
      <c r="Z730" s="778"/>
      <c r="AA730" s="7"/>
      <c r="AB730" s="71"/>
      <c r="AC730" s="189"/>
      <c r="AD730" s="189"/>
      <c r="AE730" s="189"/>
      <c r="AF730" s="189"/>
      <c r="AG730" s="189"/>
      <c r="AH730" s="51"/>
      <c r="AI730" s="51"/>
      <c r="AJ730" s="57"/>
      <c r="AK730" s="778"/>
      <c r="AL730" s="778"/>
      <c r="AM730" s="778"/>
      <c r="AN730" s="7"/>
      <c r="AO730" s="71"/>
      <c r="AP730" s="189"/>
      <c r="AQ730" s="189"/>
      <c r="AR730" s="189"/>
      <c r="AS730" s="189"/>
      <c r="AT730" s="189"/>
      <c r="AU730" s="51"/>
      <c r="AV730" s="51"/>
      <c r="AW730" s="57"/>
      <c r="AX730" s="778"/>
      <c r="AY730" s="778"/>
      <c r="AZ730" s="778"/>
      <c r="BA730" s="7"/>
      <c r="BB730" s="71"/>
      <c r="BC730" s="189"/>
      <c r="BD730" s="189"/>
      <c r="BE730" s="189"/>
      <c r="BF730" s="189"/>
      <c r="BG730" s="189"/>
      <c r="BH730" s="51"/>
      <c r="BI730" s="51"/>
      <c r="BJ730" s="57"/>
      <c r="BK730" s="778"/>
      <c r="BL730" s="778"/>
      <c r="BM730" s="778"/>
    </row>
    <row r="731" spans="1:65" s="7" customFormat="1" ht="15" x14ac:dyDescent="0.2">
      <c r="A731" s="85"/>
      <c r="B731" s="49"/>
      <c r="C731" s="49"/>
      <c r="D731" s="54"/>
      <c r="E731" s="54"/>
      <c r="F731" s="54"/>
      <c r="G731" s="54"/>
      <c r="H731" s="57"/>
      <c r="I731" s="101"/>
      <c r="J731" s="85"/>
      <c r="K731" s="57"/>
      <c r="L731" s="57"/>
      <c r="M731" s="57"/>
      <c r="N731" s="85"/>
      <c r="O731" s="49"/>
      <c r="P731" s="49"/>
      <c r="Q731" s="54"/>
      <c r="R731" s="54"/>
      <c r="S731" s="54"/>
      <c r="T731" s="54"/>
      <c r="U731" s="57"/>
      <c r="V731" s="106"/>
      <c r="W731" s="57"/>
      <c r="X731" s="57"/>
      <c r="Y731" s="57"/>
      <c r="Z731" s="57"/>
      <c r="AA731" s="85"/>
      <c r="AB731" s="49"/>
      <c r="AC731" s="49"/>
      <c r="AD731" s="54"/>
      <c r="AE731" s="54"/>
      <c r="AF731" s="54"/>
      <c r="AG731" s="54"/>
      <c r="AH731" s="57"/>
      <c r="AI731" s="106"/>
      <c r="AJ731" s="57"/>
      <c r="AK731" s="57"/>
      <c r="AL731" s="57"/>
      <c r="AM731" s="57"/>
      <c r="AN731" s="85"/>
      <c r="AO731" s="49"/>
      <c r="AP731" s="49"/>
      <c r="AQ731" s="54"/>
      <c r="AR731" s="54"/>
      <c r="AS731" s="54"/>
      <c r="AT731" s="54"/>
      <c r="AU731" s="57"/>
      <c r="AV731" s="106"/>
      <c r="AW731" s="57"/>
      <c r="AX731" s="57"/>
      <c r="AY731" s="57"/>
      <c r="AZ731" s="57"/>
      <c r="BA731" s="85"/>
      <c r="BB731" s="49"/>
      <c r="BC731" s="49"/>
      <c r="BD731" s="54"/>
      <c r="BE731" s="54"/>
      <c r="BF731" s="54"/>
      <c r="BG731" s="54"/>
      <c r="BH731" s="57"/>
      <c r="BI731" s="106"/>
      <c r="BJ731" s="57"/>
      <c r="BK731" s="57"/>
      <c r="BL731" s="57"/>
      <c r="BM731" s="57"/>
    </row>
    <row r="732" spans="1:65" s="7" customFormat="1" ht="17.100000000000001" customHeight="1" x14ac:dyDescent="0.2">
      <c r="A732" s="721"/>
      <c r="B732" s="721"/>
      <c r="C732" s="721"/>
      <c r="D732" s="721"/>
      <c r="E732" s="721"/>
      <c r="F732" s="721"/>
      <c r="G732" s="721"/>
      <c r="H732" s="721"/>
      <c r="I732" s="721"/>
      <c r="J732" s="721"/>
      <c r="K732" s="721"/>
      <c r="L732" s="721"/>
      <c r="M732" s="721"/>
      <c r="N732" s="85"/>
      <c r="O732" s="85"/>
      <c r="P732" s="85"/>
      <c r="Q732" s="85"/>
      <c r="R732" s="85"/>
      <c r="S732" s="85"/>
      <c r="T732" s="85"/>
      <c r="U732" s="57"/>
      <c r="V732" s="57"/>
      <c r="W732" s="57"/>
      <c r="X732" s="57"/>
      <c r="Y732" s="57"/>
      <c r="Z732" s="57"/>
      <c r="AA732" s="85"/>
      <c r="AB732" s="85"/>
      <c r="AC732" s="85"/>
      <c r="AD732" s="85"/>
      <c r="AE732" s="85"/>
      <c r="AF732" s="85"/>
      <c r="AG732" s="85"/>
      <c r="AH732" s="57"/>
      <c r="AI732" s="57"/>
      <c r="AJ732" s="57"/>
      <c r="AK732" s="57"/>
      <c r="AL732" s="57"/>
      <c r="AM732" s="57"/>
      <c r="AN732" s="85"/>
      <c r="AO732" s="85"/>
      <c r="AP732" s="85"/>
      <c r="AQ732" s="85"/>
      <c r="AR732" s="85"/>
      <c r="AS732" s="85"/>
      <c r="AT732" s="85"/>
      <c r="AU732" s="57"/>
      <c r="AV732" s="57"/>
      <c r="AW732" s="57"/>
      <c r="AX732" s="57"/>
      <c r="AY732" s="57"/>
      <c r="AZ732" s="57"/>
      <c r="BA732" s="85"/>
      <c r="BB732" s="85"/>
      <c r="BC732" s="85"/>
      <c r="BD732" s="85"/>
      <c r="BE732" s="85"/>
      <c r="BF732" s="85"/>
      <c r="BG732" s="85"/>
      <c r="BH732" s="57"/>
      <c r="BI732" s="57"/>
      <c r="BJ732" s="57"/>
      <c r="BK732" s="57"/>
      <c r="BL732" s="57"/>
      <c r="BM732" s="57"/>
    </row>
    <row r="733" spans="1:65" s="5" customFormat="1" x14ac:dyDescent="0.2">
      <c r="A733" s="82"/>
      <c r="B733" s="689"/>
      <c r="C733" s="689"/>
      <c r="D733" s="689"/>
      <c r="E733" s="689"/>
      <c r="F733" s="689"/>
      <c r="G733" s="689"/>
      <c r="H733" s="24"/>
      <c r="I733" s="98"/>
      <c r="K733" s="51"/>
      <c r="L733" s="51"/>
      <c r="M733" s="51"/>
      <c r="N733" s="82"/>
      <c r="O733" s="689"/>
      <c r="P733" s="689"/>
      <c r="Q733" s="689"/>
      <c r="R733" s="689"/>
      <c r="S733" s="689"/>
      <c r="T733" s="689"/>
      <c r="U733" s="51"/>
      <c r="V733" s="108"/>
      <c r="W733" s="51"/>
      <c r="X733" s="51"/>
      <c r="Y733" s="51"/>
      <c r="Z733" s="51"/>
      <c r="AA733" s="82"/>
      <c r="AB733" s="689"/>
      <c r="AC733" s="689"/>
      <c r="AD733" s="689"/>
      <c r="AE733" s="689"/>
      <c r="AF733" s="689"/>
      <c r="AG733" s="689"/>
      <c r="AH733" s="51"/>
      <c r="AI733" s="108"/>
      <c r="AJ733" s="51"/>
      <c r="AK733" s="51"/>
      <c r="AL733" s="51"/>
      <c r="AM733" s="51"/>
      <c r="AN733" s="82"/>
      <c r="AO733" s="689"/>
      <c r="AP733" s="689"/>
      <c r="AQ733" s="689"/>
      <c r="AR733" s="689"/>
      <c r="AS733" s="689"/>
      <c r="AT733" s="689"/>
      <c r="AU733" s="51"/>
      <c r="AV733" s="108"/>
      <c r="AW733" s="51"/>
      <c r="AX733" s="51"/>
      <c r="AY733" s="51"/>
      <c r="AZ733" s="51"/>
      <c r="BA733" s="82"/>
      <c r="BB733" s="689"/>
      <c r="BC733" s="689"/>
      <c r="BD733" s="689"/>
      <c r="BE733" s="689"/>
      <c r="BF733" s="689"/>
      <c r="BG733" s="689"/>
      <c r="BH733" s="51"/>
      <c r="BI733" s="108"/>
      <c r="BJ733" s="51"/>
      <c r="BK733" s="51"/>
      <c r="BL733" s="51"/>
      <c r="BM733" s="51"/>
    </row>
    <row r="734" spans="1:65" s="5" customFormat="1" x14ac:dyDescent="0.2">
      <c r="A734" s="61"/>
      <c r="B734" s="689"/>
      <c r="C734" s="689"/>
      <c r="D734" s="689"/>
      <c r="E734" s="689"/>
      <c r="F734" s="689"/>
      <c r="G734" s="689"/>
      <c r="H734" s="32"/>
      <c r="I734" s="111"/>
      <c r="K734" s="130"/>
      <c r="L734" s="51"/>
      <c r="M734" s="51"/>
      <c r="N734" s="61"/>
      <c r="O734" s="689"/>
      <c r="P734" s="689"/>
      <c r="Q734" s="689"/>
      <c r="R734" s="689"/>
      <c r="S734" s="689"/>
      <c r="T734" s="689"/>
      <c r="U734" s="156"/>
      <c r="V734" s="176"/>
      <c r="W734" s="51"/>
      <c r="X734" s="130"/>
      <c r="Y734" s="51"/>
      <c r="Z734" s="51"/>
      <c r="AA734" s="61"/>
      <c r="AB734" s="689"/>
      <c r="AC734" s="689"/>
      <c r="AD734" s="689"/>
      <c r="AE734" s="689"/>
      <c r="AF734" s="689"/>
      <c r="AG734" s="689"/>
      <c r="AH734" s="156"/>
      <c r="AI734" s="176"/>
      <c r="AJ734" s="51"/>
      <c r="AK734" s="130"/>
      <c r="AL734" s="51"/>
      <c r="AM734" s="51"/>
      <c r="AN734" s="61"/>
      <c r="AO734" s="689"/>
      <c r="AP734" s="689"/>
      <c r="AQ734" s="689"/>
      <c r="AR734" s="689"/>
      <c r="AS734" s="689"/>
      <c r="AT734" s="689"/>
      <c r="AU734" s="156"/>
      <c r="AV734" s="176"/>
      <c r="AW734" s="51"/>
      <c r="AX734" s="130"/>
      <c r="AY734" s="51"/>
      <c r="AZ734" s="51"/>
      <c r="BA734" s="61"/>
      <c r="BB734" s="689"/>
      <c r="BC734" s="689"/>
      <c r="BD734" s="689"/>
      <c r="BE734" s="689"/>
      <c r="BF734" s="689"/>
      <c r="BG734" s="689"/>
      <c r="BH734" s="156"/>
      <c r="BI734" s="176"/>
      <c r="BJ734" s="51"/>
      <c r="BK734" s="130"/>
      <c r="BL734" s="51"/>
      <c r="BM734" s="51"/>
    </row>
    <row r="735" spans="1:65" s="5" customFormat="1" ht="12.75" customHeight="1" x14ac:dyDescent="0.2">
      <c r="A735" s="61"/>
      <c r="B735" s="80"/>
      <c r="C735" s="45"/>
      <c r="D735" s="45"/>
      <c r="E735" s="45"/>
      <c r="F735" s="45"/>
      <c r="G735" s="45"/>
      <c r="H735" s="55"/>
      <c r="I735" s="100"/>
      <c r="J735" s="45"/>
      <c r="K735" s="134"/>
      <c r="L735" s="51"/>
      <c r="M735" s="59"/>
      <c r="N735" s="61"/>
      <c r="O735" s="80"/>
      <c r="P735" s="45"/>
      <c r="Q735" s="45"/>
      <c r="R735" s="45"/>
      <c r="S735" s="45"/>
      <c r="T735" s="45"/>
      <c r="U735" s="134"/>
      <c r="V735" s="176"/>
      <c r="W735" s="134"/>
      <c r="X735" s="134"/>
      <c r="Y735" s="51"/>
      <c r="Z735" s="59"/>
      <c r="AA735" s="61"/>
      <c r="AB735" s="80"/>
      <c r="AC735" s="45"/>
      <c r="AD735" s="45"/>
      <c r="AE735" s="45"/>
      <c r="AF735" s="45"/>
      <c r="AG735" s="45"/>
      <c r="AH735" s="134"/>
      <c r="AI735" s="176"/>
      <c r="AJ735" s="134"/>
      <c r="AK735" s="134"/>
      <c r="AL735" s="51"/>
      <c r="AM735" s="59"/>
      <c r="AN735" s="61"/>
      <c r="AO735" s="80"/>
      <c r="AP735" s="45"/>
      <c r="AQ735" s="45"/>
      <c r="AR735" s="45"/>
      <c r="AS735" s="45"/>
      <c r="AT735" s="45"/>
      <c r="AU735" s="134"/>
      <c r="AV735" s="176"/>
      <c r="AW735" s="134"/>
      <c r="AX735" s="134"/>
      <c r="AY735" s="51"/>
      <c r="AZ735" s="59"/>
      <c r="BA735" s="61"/>
      <c r="BB735" s="80"/>
      <c r="BC735" s="45"/>
      <c r="BD735" s="45"/>
      <c r="BE735" s="45"/>
      <c r="BF735" s="45"/>
      <c r="BG735" s="45"/>
      <c r="BH735" s="134"/>
      <c r="BI735" s="176"/>
      <c r="BJ735" s="134"/>
      <c r="BK735" s="134"/>
      <c r="BL735" s="51"/>
      <c r="BM735" s="59"/>
    </row>
    <row r="736" spans="1:65" s="7" customFormat="1" ht="10.5" customHeight="1" x14ac:dyDescent="0.2">
      <c r="A736" s="85"/>
      <c r="B736" s="57"/>
      <c r="C736" s="85"/>
      <c r="D736" s="85"/>
      <c r="E736" s="85"/>
      <c r="F736" s="85"/>
      <c r="G736" s="85"/>
      <c r="H736" s="57"/>
      <c r="I736" s="101"/>
      <c r="J736" s="85"/>
      <c r="K736" s="57"/>
      <c r="L736" s="57"/>
      <c r="M736" s="57"/>
      <c r="N736" s="85"/>
      <c r="O736" s="57"/>
      <c r="P736" s="85"/>
      <c r="Q736" s="85"/>
      <c r="R736" s="85"/>
      <c r="S736" s="85"/>
      <c r="T736" s="85"/>
      <c r="U736" s="57"/>
      <c r="V736" s="106"/>
      <c r="W736" s="57"/>
      <c r="X736" s="57"/>
      <c r="Y736" s="57"/>
      <c r="Z736" s="57"/>
      <c r="AA736" s="85"/>
      <c r="AB736" s="57"/>
      <c r="AC736" s="85"/>
      <c r="AD736" s="85"/>
      <c r="AE736" s="85"/>
      <c r="AF736" s="85"/>
      <c r="AG736" s="85"/>
      <c r="AH736" s="57"/>
      <c r="AI736" s="106"/>
      <c r="AJ736" s="57"/>
      <c r="AK736" s="57"/>
      <c r="AL736" s="57"/>
      <c r="AM736" s="57"/>
      <c r="AN736" s="85"/>
      <c r="AO736" s="57"/>
      <c r="AP736" s="85"/>
      <c r="AQ736" s="85"/>
      <c r="AR736" s="85"/>
      <c r="AS736" s="85"/>
      <c r="AT736" s="85"/>
      <c r="AU736" s="57"/>
      <c r="AV736" s="106"/>
      <c r="AW736" s="57"/>
      <c r="AX736" s="57"/>
      <c r="AY736" s="57"/>
      <c r="AZ736" s="57"/>
      <c r="BA736" s="85"/>
      <c r="BB736" s="57"/>
      <c r="BC736" s="85"/>
      <c r="BD736" s="85"/>
      <c r="BE736" s="85"/>
      <c r="BF736" s="85"/>
      <c r="BG736" s="85"/>
      <c r="BH736" s="57"/>
      <c r="BI736" s="106"/>
      <c r="BJ736" s="57"/>
      <c r="BK736" s="57"/>
      <c r="BL736" s="57"/>
      <c r="BM736" s="57"/>
    </row>
    <row r="737" spans="1:65" s="7" customFormat="1" ht="17.100000000000001" customHeight="1" x14ac:dyDescent="0.2">
      <c r="A737" s="85"/>
      <c r="B737" s="686"/>
      <c r="C737" s="686"/>
      <c r="D737" s="698"/>
      <c r="E737" s="698"/>
      <c r="F737" s="698"/>
      <c r="G737" s="698"/>
      <c r="H737" s="57"/>
      <c r="I737" s="101"/>
      <c r="J737" s="85"/>
      <c r="K737" s="57"/>
      <c r="L737" s="57"/>
      <c r="M737" s="57"/>
      <c r="N737" s="85"/>
      <c r="O737" s="686"/>
      <c r="P737" s="686"/>
      <c r="Q737" s="698"/>
      <c r="R737" s="698"/>
      <c r="S737" s="698"/>
      <c r="T737" s="698"/>
      <c r="U737" s="57"/>
      <c r="V737" s="106"/>
      <c r="W737" s="57"/>
      <c r="X737" s="57"/>
      <c r="Y737" s="57"/>
      <c r="Z737" s="57"/>
      <c r="AA737" s="85"/>
      <c r="AB737" s="686"/>
      <c r="AC737" s="686"/>
      <c r="AD737" s="698"/>
      <c r="AE737" s="698"/>
      <c r="AF737" s="698"/>
      <c r="AG737" s="698"/>
      <c r="AH737" s="57"/>
      <c r="AI737" s="106"/>
      <c r="AJ737" s="57"/>
      <c r="AK737" s="57"/>
      <c r="AL737" s="57"/>
      <c r="AM737" s="57"/>
      <c r="AN737" s="85"/>
      <c r="AO737" s="686"/>
      <c r="AP737" s="686"/>
      <c r="AQ737" s="698"/>
      <c r="AR737" s="698"/>
      <c r="AS737" s="698"/>
      <c r="AT737" s="698"/>
      <c r="AU737" s="57"/>
      <c r="AV737" s="106"/>
      <c r="AW737" s="57"/>
      <c r="AX737" s="57"/>
      <c r="AY737" s="57"/>
      <c r="AZ737" s="57"/>
      <c r="BA737" s="85"/>
      <c r="BB737" s="686"/>
      <c r="BC737" s="686"/>
      <c r="BD737" s="698"/>
      <c r="BE737" s="698"/>
      <c r="BF737" s="698"/>
      <c r="BG737" s="698"/>
      <c r="BH737" s="57"/>
      <c r="BI737" s="106"/>
      <c r="BJ737" s="57"/>
      <c r="BK737" s="57"/>
      <c r="BL737" s="57"/>
      <c r="BM737" s="57"/>
    </row>
    <row r="738" spans="1:65" s="7" customFormat="1" ht="17.100000000000001" customHeight="1" x14ac:dyDescent="0.2">
      <c r="A738" s="85"/>
      <c r="B738" s="686"/>
      <c r="C738" s="686"/>
      <c r="D738" s="699"/>
      <c r="E738" s="699"/>
      <c r="F738" s="699"/>
      <c r="G738" s="699"/>
      <c r="H738" s="57"/>
      <c r="I738" s="101"/>
      <c r="J738" s="85"/>
      <c r="K738" s="57"/>
      <c r="L738" s="57"/>
      <c r="M738" s="57"/>
      <c r="N738" s="85"/>
      <c r="O738" s="686"/>
      <c r="P738" s="686"/>
      <c r="Q738" s="699"/>
      <c r="R738" s="699"/>
      <c r="S738" s="699"/>
      <c r="T738" s="699"/>
      <c r="U738" s="57"/>
      <c r="V738" s="106"/>
      <c r="W738" s="57"/>
      <c r="X738" s="57"/>
      <c r="Y738" s="57"/>
      <c r="Z738" s="57"/>
      <c r="AA738" s="85"/>
      <c r="AB738" s="686"/>
      <c r="AC738" s="686"/>
      <c r="AD738" s="699"/>
      <c r="AE738" s="699"/>
      <c r="AF738" s="699"/>
      <c r="AG738" s="699"/>
      <c r="AH738" s="57"/>
      <c r="AI738" s="106"/>
      <c r="AJ738" s="57"/>
      <c r="AK738" s="57"/>
      <c r="AL738" s="57"/>
      <c r="AM738" s="57"/>
      <c r="AN738" s="85"/>
      <c r="AO738" s="686"/>
      <c r="AP738" s="686"/>
      <c r="AQ738" s="699"/>
      <c r="AR738" s="699"/>
      <c r="AS738" s="699"/>
      <c r="AT738" s="699"/>
      <c r="AU738" s="57"/>
      <c r="AV738" s="106"/>
      <c r="AW738" s="57"/>
      <c r="AX738" s="57"/>
      <c r="AY738" s="57"/>
      <c r="AZ738" s="57"/>
      <c r="BA738" s="85"/>
      <c r="BB738" s="686"/>
      <c r="BC738" s="686"/>
      <c r="BD738" s="699"/>
      <c r="BE738" s="699"/>
      <c r="BF738" s="699"/>
      <c r="BG738" s="699"/>
      <c r="BH738" s="57"/>
      <c r="BI738" s="106"/>
      <c r="BJ738" s="57"/>
      <c r="BK738" s="57"/>
      <c r="BL738" s="57"/>
      <c r="BM738" s="57"/>
    </row>
    <row r="739" spans="1:65" s="7" customFormat="1" ht="17.100000000000001" customHeight="1" x14ac:dyDescent="0.2">
      <c r="A739" s="85"/>
      <c r="B739" s="686"/>
      <c r="C739" s="686"/>
      <c r="D739" s="698"/>
      <c r="E739" s="698"/>
      <c r="F739" s="698"/>
      <c r="G739" s="698"/>
      <c r="H739" s="57"/>
      <c r="I739" s="101"/>
      <c r="J739" s="85"/>
      <c r="K739" s="57"/>
      <c r="L739" s="57"/>
      <c r="M739" s="57"/>
      <c r="N739" s="85"/>
      <c r="O739" s="686"/>
      <c r="P739" s="686"/>
      <c r="Q739" s="698"/>
      <c r="R739" s="698"/>
      <c r="S739" s="698"/>
      <c r="T739" s="698"/>
      <c r="U739" s="57"/>
      <c r="V739" s="106"/>
      <c r="W739" s="57"/>
      <c r="X739" s="57"/>
      <c r="Y739" s="57"/>
      <c r="Z739" s="57"/>
      <c r="AA739" s="85"/>
      <c r="AB739" s="686"/>
      <c r="AC739" s="686"/>
      <c r="AD739" s="698"/>
      <c r="AE739" s="698"/>
      <c r="AF739" s="698"/>
      <c r="AG739" s="698"/>
      <c r="AH739" s="57"/>
      <c r="AI739" s="106"/>
      <c r="AJ739" s="57"/>
      <c r="AK739" s="57"/>
      <c r="AL739" s="57"/>
      <c r="AM739" s="57"/>
      <c r="AN739" s="85"/>
      <c r="AO739" s="686"/>
      <c r="AP739" s="686"/>
      <c r="AQ739" s="698"/>
      <c r="AR739" s="698"/>
      <c r="AS739" s="698"/>
      <c r="AT739" s="698"/>
      <c r="AU739" s="57"/>
      <c r="AV739" s="106"/>
      <c r="AW739" s="57"/>
      <c r="AX739" s="57"/>
      <c r="AY739" s="57"/>
      <c r="AZ739" s="57"/>
      <c r="BA739" s="85"/>
      <c r="BB739" s="686"/>
      <c r="BC739" s="686"/>
      <c r="BD739" s="698"/>
      <c r="BE739" s="698"/>
      <c r="BF739" s="698"/>
      <c r="BG739" s="698"/>
      <c r="BH739" s="57"/>
      <c r="BI739" s="106"/>
      <c r="BJ739" s="57"/>
      <c r="BK739" s="57"/>
      <c r="BL739" s="57"/>
      <c r="BM739" s="57"/>
    </row>
    <row r="740" spans="1:65" s="7" customFormat="1" ht="17.100000000000001" customHeight="1" x14ac:dyDescent="0.2">
      <c r="A740" s="85"/>
      <c r="B740" s="688"/>
      <c r="C740" s="688"/>
      <c r="D740" s="695"/>
      <c r="E740" s="695"/>
      <c r="F740" s="695"/>
      <c r="G740" s="695"/>
      <c r="H740" s="57"/>
      <c r="I740" s="101"/>
      <c r="J740" s="85"/>
      <c r="K740" s="57"/>
      <c r="L740" s="57"/>
      <c r="M740" s="57"/>
      <c r="N740" s="85"/>
      <c r="O740" s="688"/>
      <c r="P740" s="688"/>
      <c r="Q740" s="695"/>
      <c r="R740" s="695"/>
      <c r="S740" s="695"/>
      <c r="T740" s="695"/>
      <c r="U740" s="57"/>
      <c r="V740" s="106"/>
      <c r="W740" s="57"/>
      <c r="X740" s="57"/>
      <c r="Y740" s="57"/>
      <c r="Z740" s="57"/>
      <c r="AA740" s="85"/>
      <c r="AB740" s="688"/>
      <c r="AC740" s="688"/>
      <c r="AD740" s="695"/>
      <c r="AE740" s="695"/>
      <c r="AF740" s="695"/>
      <c r="AG740" s="695"/>
      <c r="AH740" s="57"/>
      <c r="AI740" s="106"/>
      <c r="AJ740" s="57"/>
      <c r="AK740" s="57"/>
      <c r="AL740" s="57"/>
      <c r="AM740" s="57"/>
      <c r="AN740" s="85"/>
      <c r="AO740" s="688"/>
      <c r="AP740" s="688"/>
      <c r="AQ740" s="695"/>
      <c r="AR740" s="695"/>
      <c r="AS740" s="695"/>
      <c r="AT740" s="695"/>
      <c r="AU740" s="57"/>
      <c r="AV740" s="106"/>
      <c r="AW740" s="57"/>
      <c r="AX740" s="57"/>
      <c r="AY740" s="57"/>
      <c r="AZ740" s="57"/>
      <c r="BA740" s="85"/>
      <c r="BB740" s="688"/>
      <c r="BC740" s="688"/>
      <c r="BD740" s="695"/>
      <c r="BE740" s="695"/>
      <c r="BF740" s="695"/>
      <c r="BG740" s="695"/>
      <c r="BH740" s="57"/>
      <c r="BI740" s="106"/>
      <c r="BJ740" s="57"/>
      <c r="BK740" s="57"/>
      <c r="BL740" s="57"/>
      <c r="BM740" s="57"/>
    </row>
    <row r="741" spans="1:65" s="7" customFormat="1" ht="17.100000000000001" customHeight="1" x14ac:dyDescent="0.2">
      <c r="A741" s="85"/>
      <c r="B741" s="685"/>
      <c r="C741" s="685"/>
      <c r="D741" s="695"/>
      <c r="E741" s="695"/>
      <c r="F741" s="695"/>
      <c r="G741" s="695"/>
      <c r="H741" s="57"/>
      <c r="I741" s="101"/>
      <c r="J741" s="85"/>
      <c r="K741" s="57"/>
      <c r="L741" s="57"/>
      <c r="M741" s="57"/>
      <c r="N741" s="85"/>
      <c r="O741" s="685"/>
      <c r="P741" s="685"/>
      <c r="Q741" s="695"/>
      <c r="R741" s="695"/>
      <c r="S741" s="695"/>
      <c r="T741" s="695"/>
      <c r="U741" s="57"/>
      <c r="V741" s="106"/>
      <c r="W741" s="57"/>
      <c r="X741" s="57"/>
      <c r="Y741" s="57"/>
      <c r="Z741" s="57"/>
      <c r="AA741" s="85"/>
      <c r="AB741" s="685"/>
      <c r="AC741" s="685"/>
      <c r="AD741" s="695"/>
      <c r="AE741" s="695"/>
      <c r="AF741" s="695"/>
      <c r="AG741" s="695"/>
      <c r="AH741" s="57"/>
      <c r="AI741" s="106"/>
      <c r="AJ741" s="57"/>
      <c r="AK741" s="57"/>
      <c r="AL741" s="57"/>
      <c r="AM741" s="57"/>
      <c r="AN741" s="85"/>
      <c r="AO741" s="685"/>
      <c r="AP741" s="685"/>
      <c r="AQ741" s="695"/>
      <c r="AR741" s="695"/>
      <c r="AS741" s="695"/>
      <c r="AT741" s="695"/>
      <c r="AU741" s="57"/>
      <c r="AV741" s="106"/>
      <c r="AW741" s="57"/>
      <c r="AX741" s="57"/>
      <c r="AY741" s="57"/>
      <c r="AZ741" s="57"/>
      <c r="BA741" s="85"/>
      <c r="BB741" s="685"/>
      <c r="BC741" s="685"/>
      <c r="BD741" s="695"/>
      <c r="BE741" s="695"/>
      <c r="BF741" s="695"/>
      <c r="BG741" s="695"/>
      <c r="BH741" s="57"/>
      <c r="BI741" s="106"/>
      <c r="BJ741" s="57"/>
      <c r="BK741" s="57"/>
      <c r="BL741" s="57"/>
      <c r="BM741" s="57"/>
    </row>
    <row r="742" spans="1:65" s="7" customFormat="1" ht="17.100000000000001" customHeight="1" x14ac:dyDescent="0.2">
      <c r="A742" s="85"/>
      <c r="B742" s="685"/>
      <c r="C742" s="685"/>
      <c r="D742" s="695"/>
      <c r="E742" s="695"/>
      <c r="F742" s="695"/>
      <c r="G742" s="695"/>
      <c r="H742" s="57"/>
      <c r="I742" s="101"/>
      <c r="J742" s="85"/>
      <c r="K742" s="57"/>
      <c r="L742" s="57"/>
      <c r="M742" s="57"/>
      <c r="N742" s="85"/>
      <c r="O742" s="685"/>
      <c r="P742" s="685"/>
      <c r="Q742" s="695"/>
      <c r="R742" s="695"/>
      <c r="S742" s="695"/>
      <c r="T742" s="695"/>
      <c r="U742" s="57"/>
      <c r="V742" s="106"/>
      <c r="W742" s="57"/>
      <c r="X742" s="57"/>
      <c r="Y742" s="57"/>
      <c r="Z742" s="57"/>
      <c r="AA742" s="85"/>
      <c r="AB742" s="685"/>
      <c r="AC742" s="685"/>
      <c r="AD742" s="695"/>
      <c r="AE742" s="695"/>
      <c r="AF742" s="695"/>
      <c r="AG742" s="695"/>
      <c r="AH742" s="57"/>
      <c r="AI742" s="106"/>
      <c r="AJ742" s="57"/>
      <c r="AK742" s="57"/>
      <c r="AL742" s="57"/>
      <c r="AM742" s="57"/>
      <c r="AN742" s="85"/>
      <c r="AO742" s="685"/>
      <c r="AP742" s="685"/>
      <c r="AQ742" s="695"/>
      <c r="AR742" s="695"/>
      <c r="AS742" s="695"/>
      <c r="AT742" s="695"/>
      <c r="AU742" s="57"/>
      <c r="AV742" s="106"/>
      <c r="AW742" s="57"/>
      <c r="AX742" s="57"/>
      <c r="AY742" s="57"/>
      <c r="AZ742" s="57"/>
      <c r="BA742" s="85"/>
      <c r="BB742" s="685"/>
      <c r="BC742" s="685"/>
      <c r="BD742" s="695"/>
      <c r="BE742" s="695"/>
      <c r="BF742" s="695"/>
      <c r="BG742" s="695"/>
      <c r="BH742" s="57"/>
      <c r="BI742" s="106"/>
      <c r="BJ742" s="57"/>
      <c r="BK742" s="57"/>
      <c r="BL742" s="57"/>
      <c r="BM742" s="57"/>
    </row>
    <row r="743" spans="1:65" s="7" customFormat="1" ht="17.100000000000001" customHeight="1" x14ac:dyDescent="0.2">
      <c r="A743" s="85"/>
      <c r="B743" s="685"/>
      <c r="C743" s="685"/>
      <c r="D743" s="695"/>
      <c r="E743" s="695"/>
      <c r="F743" s="695"/>
      <c r="G743" s="695"/>
      <c r="H743" s="57"/>
      <c r="I743" s="101"/>
      <c r="J743" s="85"/>
      <c r="K743" s="57"/>
      <c r="L743" s="57"/>
      <c r="M743" s="57"/>
      <c r="N743" s="85"/>
      <c r="O743" s="685"/>
      <c r="P743" s="685"/>
      <c r="Q743" s="695"/>
      <c r="R743" s="695"/>
      <c r="S743" s="695"/>
      <c r="T743" s="695"/>
      <c r="U743" s="57"/>
      <c r="V743" s="106"/>
      <c r="W743" s="57"/>
      <c r="X743" s="57"/>
      <c r="Y743" s="57"/>
      <c r="Z743" s="57"/>
      <c r="AA743" s="85"/>
      <c r="AB743" s="685"/>
      <c r="AC743" s="685"/>
      <c r="AD743" s="695"/>
      <c r="AE743" s="695"/>
      <c r="AF743" s="695"/>
      <c r="AG743" s="695"/>
      <c r="AH743" s="57"/>
      <c r="AI743" s="106"/>
      <c r="AJ743" s="57"/>
      <c r="AK743" s="57"/>
      <c r="AL743" s="57"/>
      <c r="AM743" s="57"/>
      <c r="AN743" s="85"/>
      <c r="AO743" s="685"/>
      <c r="AP743" s="685"/>
      <c r="AQ743" s="695"/>
      <c r="AR743" s="695"/>
      <c r="AS743" s="695"/>
      <c r="AT743" s="695"/>
      <c r="AU743" s="57"/>
      <c r="AV743" s="106"/>
      <c r="AW743" s="57"/>
      <c r="AX743" s="57"/>
      <c r="AY743" s="57"/>
      <c r="AZ743" s="57"/>
      <c r="BA743" s="85"/>
      <c r="BB743" s="685"/>
      <c r="BC743" s="685"/>
      <c r="BD743" s="695"/>
      <c r="BE743" s="695"/>
      <c r="BF743" s="695"/>
      <c r="BG743" s="695"/>
      <c r="BH743" s="57"/>
      <c r="BI743" s="106"/>
      <c r="BJ743" s="57"/>
      <c r="BK743" s="57"/>
      <c r="BL743" s="57"/>
      <c r="BM743" s="57"/>
    </row>
    <row r="744" spans="1:65" s="7" customFormat="1" ht="17.100000000000001" customHeight="1" x14ac:dyDescent="0.2">
      <c r="A744" s="85"/>
      <c r="B744" s="685"/>
      <c r="C744" s="685"/>
      <c r="D744" s="695"/>
      <c r="E744" s="695"/>
      <c r="F744" s="695"/>
      <c r="G744" s="695"/>
      <c r="H744" s="57"/>
      <c r="I744" s="101"/>
      <c r="J744" s="85"/>
      <c r="K744" s="57"/>
      <c r="L744" s="57"/>
      <c r="M744" s="57"/>
      <c r="N744" s="85"/>
      <c r="O744" s="685"/>
      <c r="P744" s="685"/>
      <c r="Q744" s="695"/>
      <c r="R744" s="695"/>
      <c r="S744" s="695"/>
      <c r="T744" s="695"/>
      <c r="U744" s="57"/>
      <c r="V744" s="106"/>
      <c r="W744" s="57"/>
      <c r="X744" s="57"/>
      <c r="Y744" s="57"/>
      <c r="Z744" s="57"/>
      <c r="AA744" s="85"/>
      <c r="AB744" s="685"/>
      <c r="AC744" s="685"/>
      <c r="AD744" s="695"/>
      <c r="AE744" s="695"/>
      <c r="AF744" s="695"/>
      <c r="AG744" s="695"/>
      <c r="AH744" s="57"/>
      <c r="AI744" s="106"/>
      <c r="AJ744" s="57"/>
      <c r="AK744" s="57"/>
      <c r="AL744" s="57"/>
      <c r="AM744" s="57"/>
      <c r="AN744" s="85"/>
      <c r="AO744" s="685"/>
      <c r="AP744" s="685"/>
      <c r="AQ744" s="695"/>
      <c r="AR744" s="695"/>
      <c r="AS744" s="695"/>
      <c r="AT744" s="695"/>
      <c r="AU744" s="57"/>
      <c r="AV744" s="106"/>
      <c r="AW744" s="57"/>
      <c r="AX744" s="57"/>
      <c r="AY744" s="57"/>
      <c r="AZ744" s="57"/>
      <c r="BA744" s="85"/>
      <c r="BB744" s="685"/>
      <c r="BC744" s="685"/>
      <c r="BD744" s="695"/>
      <c r="BE744" s="695"/>
      <c r="BF744" s="695"/>
      <c r="BG744" s="695"/>
      <c r="BH744" s="57"/>
      <c r="BI744" s="106"/>
      <c r="BJ744" s="57"/>
      <c r="BK744" s="57"/>
      <c r="BL744" s="57"/>
      <c r="BM744" s="57"/>
    </row>
    <row r="745" spans="1:65" s="7" customFormat="1" ht="17.100000000000001" customHeight="1" x14ac:dyDescent="0.2">
      <c r="A745" s="85"/>
      <c r="B745" s="685"/>
      <c r="C745" s="685"/>
      <c r="D745" s="695"/>
      <c r="E745" s="695"/>
      <c r="F745" s="695"/>
      <c r="G745" s="695"/>
      <c r="H745" s="57"/>
      <c r="I745" s="101"/>
      <c r="J745" s="85"/>
      <c r="K745" s="57"/>
      <c r="L745" s="57"/>
      <c r="M745" s="57"/>
      <c r="N745" s="85"/>
      <c r="O745" s="685"/>
      <c r="P745" s="685"/>
      <c r="Q745" s="695"/>
      <c r="R745" s="695"/>
      <c r="S745" s="695"/>
      <c r="T745" s="695"/>
      <c r="U745" s="57"/>
      <c r="V745" s="106"/>
      <c r="W745" s="57"/>
      <c r="X745" s="57"/>
      <c r="Y745" s="57"/>
      <c r="Z745" s="57"/>
      <c r="AA745" s="85"/>
      <c r="AB745" s="685"/>
      <c r="AC745" s="685"/>
      <c r="AD745" s="695"/>
      <c r="AE745" s="695"/>
      <c r="AF745" s="695"/>
      <c r="AG745" s="695"/>
      <c r="AH745" s="57"/>
      <c r="AI745" s="106"/>
      <c r="AJ745" s="57"/>
      <c r="AK745" s="57"/>
      <c r="AL745" s="57"/>
      <c r="AM745" s="57"/>
      <c r="AN745" s="85"/>
      <c r="AO745" s="685"/>
      <c r="AP745" s="685"/>
      <c r="AQ745" s="695"/>
      <c r="AR745" s="695"/>
      <c r="AS745" s="695"/>
      <c r="AT745" s="695"/>
      <c r="AU745" s="57"/>
      <c r="AV745" s="106"/>
      <c r="AW745" s="57"/>
      <c r="AX745" s="57"/>
      <c r="AY745" s="57"/>
      <c r="AZ745" s="57"/>
      <c r="BA745" s="85"/>
      <c r="BB745" s="685"/>
      <c r="BC745" s="685"/>
      <c r="BD745" s="695"/>
      <c r="BE745" s="695"/>
      <c r="BF745" s="695"/>
      <c r="BG745" s="695"/>
      <c r="BH745" s="57"/>
      <c r="BI745" s="106"/>
      <c r="BJ745" s="57"/>
      <c r="BK745" s="57"/>
      <c r="BL745" s="57"/>
      <c r="BM745" s="57"/>
    </row>
    <row r="746" spans="1:65" s="7" customFormat="1" ht="17.100000000000001" customHeight="1" x14ac:dyDescent="0.2">
      <c r="A746" s="85"/>
      <c r="B746" s="685"/>
      <c r="C746" s="685"/>
      <c r="D746" s="695"/>
      <c r="E746" s="695"/>
      <c r="F746" s="695"/>
      <c r="G746" s="695"/>
      <c r="H746" s="57"/>
      <c r="I746" s="101"/>
      <c r="J746" s="85"/>
      <c r="K746" s="57"/>
      <c r="L746" s="57"/>
      <c r="M746" s="57"/>
      <c r="N746" s="85"/>
      <c r="O746" s="685"/>
      <c r="P746" s="685"/>
      <c r="Q746" s="695"/>
      <c r="R746" s="695"/>
      <c r="S746" s="695"/>
      <c r="T746" s="695"/>
      <c r="U746" s="57"/>
      <c r="V746" s="106"/>
      <c r="W746" s="57"/>
      <c r="X746" s="57"/>
      <c r="Y746" s="57"/>
      <c r="Z746" s="57"/>
      <c r="AA746" s="85"/>
      <c r="AB746" s="685"/>
      <c r="AC746" s="685"/>
      <c r="AD746" s="695"/>
      <c r="AE746" s="695"/>
      <c r="AF746" s="695"/>
      <c r="AG746" s="695"/>
      <c r="AH746" s="57"/>
      <c r="AI746" s="106"/>
      <c r="AJ746" s="57"/>
      <c r="AK746" s="57"/>
      <c r="AL746" s="57"/>
      <c r="AM746" s="57"/>
      <c r="AN746" s="85"/>
      <c r="AO746" s="685"/>
      <c r="AP746" s="685"/>
      <c r="AQ746" s="695"/>
      <c r="AR746" s="695"/>
      <c r="AS746" s="695"/>
      <c r="AT746" s="695"/>
      <c r="AU746" s="57"/>
      <c r="AV746" s="106"/>
      <c r="AW746" s="57"/>
      <c r="AX746" s="57"/>
      <c r="AY746" s="57"/>
      <c r="AZ746" s="57"/>
      <c r="BA746" s="85"/>
      <c r="BB746" s="685"/>
      <c r="BC746" s="685"/>
      <c r="BD746" s="695"/>
      <c r="BE746" s="695"/>
      <c r="BF746" s="695"/>
      <c r="BG746" s="695"/>
      <c r="BH746" s="57"/>
      <c r="BI746" s="106"/>
      <c r="BJ746" s="57"/>
      <c r="BK746" s="57"/>
      <c r="BL746" s="57"/>
      <c r="BM746" s="57"/>
    </row>
    <row r="747" spans="1:65" s="7" customFormat="1" ht="17.100000000000001" customHeight="1" x14ac:dyDescent="0.2">
      <c r="A747" s="85"/>
      <c r="B747" s="685"/>
      <c r="C747" s="685"/>
      <c r="D747" s="695"/>
      <c r="E747" s="695"/>
      <c r="F747" s="695"/>
      <c r="G747" s="695"/>
      <c r="H747" s="57"/>
      <c r="I747" s="101"/>
      <c r="J747" s="85"/>
      <c r="K747" s="57"/>
      <c r="L747" s="57"/>
      <c r="M747" s="57"/>
      <c r="N747" s="85"/>
      <c r="O747" s="685"/>
      <c r="P747" s="685"/>
      <c r="Q747" s="695"/>
      <c r="R747" s="695"/>
      <c r="S747" s="695"/>
      <c r="T747" s="695"/>
      <c r="U747" s="57"/>
      <c r="V747" s="106"/>
      <c r="W747" s="57"/>
      <c r="X747" s="57"/>
      <c r="Y747" s="57"/>
      <c r="Z747" s="57"/>
      <c r="AA747" s="85"/>
      <c r="AB747" s="685"/>
      <c r="AC747" s="685"/>
      <c r="AD747" s="695"/>
      <c r="AE747" s="695"/>
      <c r="AF747" s="695"/>
      <c r="AG747" s="695"/>
      <c r="AH747" s="57"/>
      <c r="AI747" s="106"/>
      <c r="AJ747" s="57"/>
      <c r="AK747" s="57"/>
      <c r="AL747" s="57"/>
      <c r="AM747" s="57"/>
      <c r="AN747" s="85"/>
      <c r="AO747" s="685"/>
      <c r="AP747" s="685"/>
      <c r="AQ747" s="695"/>
      <c r="AR747" s="695"/>
      <c r="AS747" s="695"/>
      <c r="AT747" s="695"/>
      <c r="AU747" s="57"/>
      <c r="AV747" s="106"/>
      <c r="AW747" s="57"/>
      <c r="AX747" s="57"/>
      <c r="AY747" s="57"/>
      <c r="AZ747" s="57"/>
      <c r="BA747" s="85"/>
      <c r="BB747" s="685"/>
      <c r="BC747" s="685"/>
      <c r="BD747" s="695"/>
      <c r="BE747" s="695"/>
      <c r="BF747" s="695"/>
      <c r="BG747" s="695"/>
      <c r="BH747" s="57"/>
      <c r="BI747" s="106"/>
      <c r="BJ747" s="57"/>
      <c r="BK747" s="57"/>
      <c r="BL747" s="57"/>
      <c r="BM747" s="57"/>
    </row>
    <row r="748" spans="1:65" s="7" customFormat="1" ht="17.100000000000001" customHeight="1" x14ac:dyDescent="0.2">
      <c r="A748" s="85"/>
      <c r="B748" s="685"/>
      <c r="C748" s="685"/>
      <c r="D748" s="695"/>
      <c r="E748" s="695"/>
      <c r="F748" s="695"/>
      <c r="G748" s="695"/>
      <c r="H748" s="57"/>
      <c r="I748" s="101"/>
      <c r="J748" s="85"/>
      <c r="K748" s="57"/>
      <c r="L748" s="57"/>
      <c r="M748" s="57"/>
      <c r="N748" s="85"/>
      <c r="O748" s="685"/>
      <c r="P748" s="685"/>
      <c r="Q748" s="695"/>
      <c r="R748" s="695"/>
      <c r="S748" s="695"/>
      <c r="T748" s="695"/>
      <c r="U748" s="57"/>
      <c r="V748" s="106"/>
      <c r="W748" s="57"/>
      <c r="X748" s="57"/>
      <c r="Y748" s="57"/>
      <c r="Z748" s="57"/>
      <c r="AA748" s="85"/>
      <c r="AB748" s="685"/>
      <c r="AC748" s="685"/>
      <c r="AD748" s="695"/>
      <c r="AE748" s="695"/>
      <c r="AF748" s="695"/>
      <c r="AG748" s="695"/>
      <c r="AH748" s="57"/>
      <c r="AI748" s="106"/>
      <c r="AJ748" s="57"/>
      <c r="AK748" s="57"/>
      <c r="AL748" s="57"/>
      <c r="AM748" s="57"/>
      <c r="AN748" s="85"/>
      <c r="AO748" s="685"/>
      <c r="AP748" s="685"/>
      <c r="AQ748" s="695"/>
      <c r="AR748" s="695"/>
      <c r="AS748" s="695"/>
      <c r="AT748" s="695"/>
      <c r="AU748" s="57"/>
      <c r="AV748" s="106"/>
      <c r="AW748" s="57"/>
      <c r="AX748" s="57"/>
      <c r="AY748" s="57"/>
      <c r="AZ748" s="57"/>
      <c r="BA748" s="85"/>
      <c r="BB748" s="685"/>
      <c r="BC748" s="685"/>
      <c r="BD748" s="695"/>
      <c r="BE748" s="695"/>
      <c r="BF748" s="695"/>
      <c r="BG748" s="695"/>
      <c r="BH748" s="57"/>
      <c r="BI748" s="106"/>
      <c r="BJ748" s="57"/>
      <c r="BK748" s="57"/>
      <c r="BL748" s="57"/>
      <c r="BM748" s="57"/>
    </row>
    <row r="749" spans="1:65" s="7" customFormat="1" ht="17.100000000000001" customHeight="1" x14ac:dyDescent="0.2">
      <c r="A749" s="85"/>
      <c r="B749" s="685"/>
      <c r="C749" s="685"/>
      <c r="D749" s="695"/>
      <c r="E749" s="695"/>
      <c r="F749" s="695"/>
      <c r="G749" s="695"/>
      <c r="H749" s="57"/>
      <c r="I749" s="101"/>
      <c r="J749" s="85"/>
      <c r="K749" s="57"/>
      <c r="L749" s="57"/>
      <c r="M749" s="57"/>
      <c r="N749" s="85"/>
      <c r="O749" s="685"/>
      <c r="P749" s="685"/>
      <c r="Q749" s="695"/>
      <c r="R749" s="695"/>
      <c r="S749" s="695"/>
      <c r="T749" s="695"/>
      <c r="U749" s="57"/>
      <c r="V749" s="106"/>
      <c r="W749" s="57"/>
      <c r="X749" s="57"/>
      <c r="Y749" s="57"/>
      <c r="Z749" s="57"/>
      <c r="AA749" s="85"/>
      <c r="AB749" s="685"/>
      <c r="AC749" s="685"/>
      <c r="AD749" s="695"/>
      <c r="AE749" s="695"/>
      <c r="AF749" s="695"/>
      <c r="AG749" s="695"/>
      <c r="AH749" s="57"/>
      <c r="AI749" s="106"/>
      <c r="AJ749" s="57"/>
      <c r="AK749" s="57"/>
      <c r="AL749" s="57"/>
      <c r="AM749" s="57"/>
      <c r="AN749" s="85"/>
      <c r="AO749" s="685"/>
      <c r="AP749" s="685"/>
      <c r="AQ749" s="695"/>
      <c r="AR749" s="695"/>
      <c r="AS749" s="695"/>
      <c r="AT749" s="695"/>
      <c r="AU749" s="57"/>
      <c r="AV749" s="106"/>
      <c r="AW749" s="57"/>
      <c r="AX749" s="57"/>
      <c r="AY749" s="57"/>
      <c r="AZ749" s="57"/>
      <c r="BA749" s="85"/>
      <c r="BB749" s="685"/>
      <c r="BC749" s="685"/>
      <c r="BD749" s="695"/>
      <c r="BE749" s="695"/>
      <c r="BF749" s="695"/>
      <c r="BG749" s="695"/>
      <c r="BH749" s="57"/>
      <c r="BI749" s="106"/>
      <c r="BJ749" s="57"/>
      <c r="BK749" s="57"/>
      <c r="BL749" s="57"/>
      <c r="BM749" s="57"/>
    </row>
    <row r="750" spans="1:65" s="7" customFormat="1" ht="17.100000000000001" customHeight="1" x14ac:dyDescent="0.2">
      <c r="A750" s="85"/>
      <c r="B750" s="685"/>
      <c r="C750" s="685"/>
      <c r="D750" s="695"/>
      <c r="E750" s="695"/>
      <c r="F750" s="695"/>
      <c r="G750" s="695"/>
      <c r="H750" s="57"/>
      <c r="I750" s="101"/>
      <c r="J750" s="85"/>
      <c r="K750" s="57"/>
      <c r="L750" s="57"/>
      <c r="M750" s="57"/>
      <c r="N750" s="85"/>
      <c r="O750" s="685"/>
      <c r="P750" s="685"/>
      <c r="Q750" s="695"/>
      <c r="R750" s="695"/>
      <c r="S750" s="695"/>
      <c r="T750" s="695"/>
      <c r="U750" s="57"/>
      <c r="V750" s="106"/>
      <c r="W750" s="57"/>
      <c r="X750" s="57"/>
      <c r="Y750" s="57"/>
      <c r="Z750" s="57"/>
      <c r="AA750" s="85"/>
      <c r="AB750" s="685"/>
      <c r="AC750" s="685"/>
      <c r="AD750" s="695"/>
      <c r="AE750" s="695"/>
      <c r="AF750" s="695"/>
      <c r="AG750" s="695"/>
      <c r="AH750" s="57"/>
      <c r="AI750" s="106"/>
      <c r="AJ750" s="57"/>
      <c r="AK750" s="57"/>
      <c r="AL750" s="57"/>
      <c r="AM750" s="57"/>
      <c r="AN750" s="85"/>
      <c r="AO750" s="685"/>
      <c r="AP750" s="685"/>
      <c r="AQ750" s="695"/>
      <c r="AR750" s="695"/>
      <c r="AS750" s="695"/>
      <c r="AT750" s="695"/>
      <c r="AU750" s="57"/>
      <c r="AV750" s="106"/>
      <c r="AW750" s="57"/>
      <c r="AX750" s="57"/>
      <c r="AY750" s="57"/>
      <c r="AZ750" s="57"/>
      <c r="BA750" s="85"/>
      <c r="BB750" s="685"/>
      <c r="BC750" s="685"/>
      <c r="BD750" s="695"/>
      <c r="BE750" s="695"/>
      <c r="BF750" s="695"/>
      <c r="BG750" s="695"/>
      <c r="BH750" s="57"/>
      <c r="BI750" s="106"/>
      <c r="BJ750" s="57"/>
      <c r="BK750" s="57"/>
      <c r="BL750" s="57"/>
      <c r="BM750" s="57"/>
    </row>
    <row r="751" spans="1:65" s="7" customFormat="1" ht="17.100000000000001" customHeight="1" x14ac:dyDescent="0.2">
      <c r="A751" s="85"/>
      <c r="B751" s="685"/>
      <c r="C751" s="685"/>
      <c r="D751" s="695"/>
      <c r="E751" s="695"/>
      <c r="F751" s="695"/>
      <c r="G751" s="695"/>
      <c r="H751" s="57"/>
      <c r="I751" s="101"/>
      <c r="J751" s="85"/>
      <c r="K751" s="57"/>
      <c r="L751" s="57"/>
      <c r="M751" s="57"/>
      <c r="N751" s="85"/>
      <c r="O751" s="685"/>
      <c r="P751" s="685"/>
      <c r="Q751" s="695"/>
      <c r="R751" s="695"/>
      <c r="S751" s="695"/>
      <c r="T751" s="695"/>
      <c r="U751" s="57"/>
      <c r="V751" s="106"/>
      <c r="W751" s="57"/>
      <c r="X751" s="57"/>
      <c r="Y751" s="57"/>
      <c r="Z751" s="57"/>
      <c r="AA751" s="85"/>
      <c r="AB751" s="685"/>
      <c r="AC751" s="685"/>
      <c r="AD751" s="695"/>
      <c r="AE751" s="695"/>
      <c r="AF751" s="695"/>
      <c r="AG751" s="695"/>
      <c r="AH751" s="57"/>
      <c r="AI751" s="106"/>
      <c r="AJ751" s="57"/>
      <c r="AK751" s="57"/>
      <c r="AL751" s="57"/>
      <c r="AM751" s="57"/>
      <c r="AN751" s="85"/>
      <c r="AO751" s="685"/>
      <c r="AP751" s="685"/>
      <c r="AQ751" s="695"/>
      <c r="AR751" s="695"/>
      <c r="AS751" s="695"/>
      <c r="AT751" s="695"/>
      <c r="AU751" s="57"/>
      <c r="AV751" s="106"/>
      <c r="AW751" s="57"/>
      <c r="AX751" s="57"/>
      <c r="AY751" s="57"/>
      <c r="AZ751" s="57"/>
      <c r="BA751" s="85"/>
      <c r="BB751" s="685"/>
      <c r="BC751" s="685"/>
      <c r="BD751" s="695"/>
      <c r="BE751" s="695"/>
      <c r="BF751" s="695"/>
      <c r="BG751" s="695"/>
      <c r="BH751" s="57"/>
      <c r="BI751" s="106"/>
      <c r="BJ751" s="57"/>
      <c r="BK751" s="57"/>
      <c r="BL751" s="57"/>
      <c r="BM751" s="57"/>
    </row>
    <row r="752" spans="1:65" s="7" customFormat="1" ht="17.100000000000001" customHeight="1" x14ac:dyDescent="0.2">
      <c r="A752" s="85"/>
      <c r="B752" s="685"/>
      <c r="C752" s="685"/>
      <c r="D752" s="695"/>
      <c r="E752" s="695"/>
      <c r="F752" s="695"/>
      <c r="G752" s="695"/>
      <c r="H752" s="57"/>
      <c r="I752" s="101"/>
      <c r="J752" s="85"/>
      <c r="K752" s="57"/>
      <c r="L752" s="57"/>
      <c r="M752" s="57"/>
      <c r="N752" s="85"/>
      <c r="O752" s="685"/>
      <c r="P752" s="685"/>
      <c r="Q752" s="695"/>
      <c r="R752" s="695"/>
      <c r="S752" s="695"/>
      <c r="T752" s="695"/>
      <c r="U752" s="57"/>
      <c r="V752" s="106"/>
      <c r="W752" s="57"/>
      <c r="X752" s="57"/>
      <c r="Y752" s="57"/>
      <c r="Z752" s="57"/>
      <c r="AA752" s="85"/>
      <c r="AB752" s="685"/>
      <c r="AC752" s="685"/>
      <c r="AD752" s="695"/>
      <c r="AE752" s="695"/>
      <c r="AF752" s="695"/>
      <c r="AG752" s="695"/>
      <c r="AH752" s="57"/>
      <c r="AI752" s="106"/>
      <c r="AJ752" s="57"/>
      <c r="AK752" s="57"/>
      <c r="AL752" s="57"/>
      <c r="AM752" s="57"/>
      <c r="AN752" s="85"/>
      <c r="AO752" s="685"/>
      <c r="AP752" s="685"/>
      <c r="AQ752" s="695"/>
      <c r="AR752" s="695"/>
      <c r="AS752" s="695"/>
      <c r="AT752" s="695"/>
      <c r="AU752" s="57"/>
      <c r="AV752" s="106"/>
      <c r="AW752" s="57"/>
      <c r="AX752" s="57"/>
      <c r="AY752" s="57"/>
      <c r="AZ752" s="57"/>
      <c r="BA752" s="85"/>
      <c r="BB752" s="685"/>
      <c r="BC752" s="685"/>
      <c r="BD752" s="695"/>
      <c r="BE752" s="695"/>
      <c r="BF752" s="695"/>
      <c r="BG752" s="695"/>
      <c r="BH752" s="57"/>
      <c r="BI752" s="106"/>
      <c r="BJ752" s="57"/>
      <c r="BK752" s="57"/>
      <c r="BL752" s="57"/>
      <c r="BM752" s="57"/>
    </row>
    <row r="753" spans="1:65" s="7" customFormat="1" ht="17.100000000000001" customHeight="1" x14ac:dyDescent="0.2">
      <c r="A753" s="85"/>
      <c r="B753" s="685"/>
      <c r="C753" s="685"/>
      <c r="D753" s="695"/>
      <c r="E753" s="695"/>
      <c r="F753" s="695"/>
      <c r="G753" s="695"/>
      <c r="H753" s="57"/>
      <c r="I753" s="101"/>
      <c r="J753" s="85"/>
      <c r="K753" s="57"/>
      <c r="L753" s="57"/>
      <c r="M753" s="57"/>
      <c r="N753" s="85"/>
      <c r="O753" s="685"/>
      <c r="P753" s="685"/>
      <c r="Q753" s="695"/>
      <c r="R753" s="695"/>
      <c r="S753" s="695"/>
      <c r="T753" s="695"/>
      <c r="U753" s="57"/>
      <c r="V753" s="106"/>
      <c r="W753" s="57"/>
      <c r="X753" s="57"/>
      <c r="Y753" s="57"/>
      <c r="Z753" s="57"/>
      <c r="AA753" s="85"/>
      <c r="AB753" s="685"/>
      <c r="AC753" s="685"/>
      <c r="AD753" s="695"/>
      <c r="AE753" s="695"/>
      <c r="AF753" s="695"/>
      <c r="AG753" s="695"/>
      <c r="AH753" s="57"/>
      <c r="AI753" s="106"/>
      <c r="AJ753" s="57"/>
      <c r="AK753" s="57"/>
      <c r="AL753" s="57"/>
      <c r="AM753" s="57"/>
      <c r="AN753" s="85"/>
      <c r="AO753" s="685"/>
      <c r="AP753" s="685"/>
      <c r="AQ753" s="695"/>
      <c r="AR753" s="695"/>
      <c r="AS753" s="695"/>
      <c r="AT753" s="695"/>
      <c r="AU753" s="57"/>
      <c r="AV753" s="106"/>
      <c r="AW753" s="57"/>
      <c r="AX753" s="57"/>
      <c r="AY753" s="57"/>
      <c r="AZ753" s="57"/>
      <c r="BA753" s="85"/>
      <c r="BB753" s="685"/>
      <c r="BC753" s="685"/>
      <c r="BD753" s="695"/>
      <c r="BE753" s="695"/>
      <c r="BF753" s="695"/>
      <c r="BG753" s="695"/>
      <c r="BH753" s="57"/>
      <c r="BI753" s="106"/>
      <c r="BJ753" s="57"/>
      <c r="BK753" s="57"/>
      <c r="BL753" s="57"/>
      <c r="BM753" s="57"/>
    </row>
    <row r="754" spans="1:65" s="7" customFormat="1" ht="17.100000000000001" customHeight="1" x14ac:dyDescent="0.2">
      <c r="A754" s="85"/>
      <c r="B754" s="685"/>
      <c r="C754" s="685"/>
      <c r="D754" s="695"/>
      <c r="E754" s="695"/>
      <c r="F754" s="695"/>
      <c r="G754" s="695"/>
      <c r="H754" s="57"/>
      <c r="I754" s="101"/>
      <c r="J754" s="85"/>
      <c r="K754" s="57"/>
      <c r="L754" s="57"/>
      <c r="M754" s="57"/>
      <c r="N754" s="85"/>
      <c r="O754" s="685"/>
      <c r="P754" s="685"/>
      <c r="Q754" s="695"/>
      <c r="R754" s="695"/>
      <c r="S754" s="695"/>
      <c r="T754" s="695"/>
      <c r="U754" s="57"/>
      <c r="V754" s="106"/>
      <c r="W754" s="57"/>
      <c r="X754" s="57"/>
      <c r="Y754" s="57"/>
      <c r="Z754" s="57"/>
      <c r="AA754" s="85"/>
      <c r="AB754" s="685"/>
      <c r="AC754" s="685"/>
      <c r="AD754" s="695"/>
      <c r="AE754" s="695"/>
      <c r="AF754" s="695"/>
      <c r="AG754" s="695"/>
      <c r="AH754" s="57"/>
      <c r="AI754" s="106"/>
      <c r="AJ754" s="57"/>
      <c r="AK754" s="57"/>
      <c r="AL754" s="57"/>
      <c r="AM754" s="57"/>
      <c r="AN754" s="85"/>
      <c r="AO754" s="685"/>
      <c r="AP754" s="685"/>
      <c r="AQ754" s="695"/>
      <c r="AR754" s="695"/>
      <c r="AS754" s="695"/>
      <c r="AT754" s="695"/>
      <c r="AU754" s="57"/>
      <c r="AV754" s="106"/>
      <c r="AW754" s="57"/>
      <c r="AX754" s="57"/>
      <c r="AY754" s="57"/>
      <c r="AZ754" s="57"/>
      <c r="BA754" s="85"/>
      <c r="BB754" s="685"/>
      <c r="BC754" s="685"/>
      <c r="BD754" s="695"/>
      <c r="BE754" s="695"/>
      <c r="BF754" s="695"/>
      <c r="BG754" s="695"/>
      <c r="BH754" s="57"/>
      <c r="BI754" s="106"/>
      <c r="BJ754" s="57"/>
      <c r="BK754" s="57"/>
      <c r="BL754" s="57"/>
      <c r="BM754" s="57"/>
    </row>
    <row r="755" spans="1:65" s="7" customFormat="1" ht="17.100000000000001" customHeight="1" x14ac:dyDescent="0.2">
      <c r="A755" s="85"/>
      <c r="B755" s="685"/>
      <c r="C755" s="685"/>
      <c r="D755" s="695"/>
      <c r="E755" s="695"/>
      <c r="F755" s="695"/>
      <c r="G755" s="695"/>
      <c r="H755" s="57"/>
      <c r="I755" s="101"/>
      <c r="J755" s="85"/>
      <c r="K755" s="57"/>
      <c r="L755" s="57"/>
      <c r="M755" s="57"/>
      <c r="N755" s="85"/>
      <c r="O755" s="685"/>
      <c r="P755" s="685"/>
      <c r="Q755" s="695"/>
      <c r="R755" s="695"/>
      <c r="S755" s="695"/>
      <c r="T755" s="695"/>
      <c r="U755" s="57"/>
      <c r="V755" s="106"/>
      <c r="W755" s="57"/>
      <c r="X755" s="57"/>
      <c r="Y755" s="57"/>
      <c r="Z755" s="57"/>
      <c r="AA755" s="85"/>
      <c r="AB755" s="685"/>
      <c r="AC755" s="685"/>
      <c r="AD755" s="695"/>
      <c r="AE755" s="695"/>
      <c r="AF755" s="695"/>
      <c r="AG755" s="695"/>
      <c r="AH755" s="57"/>
      <c r="AI755" s="106"/>
      <c r="AJ755" s="57"/>
      <c r="AK755" s="57"/>
      <c r="AL755" s="57"/>
      <c r="AM755" s="57"/>
      <c r="AN755" s="85"/>
      <c r="AO755" s="685"/>
      <c r="AP755" s="685"/>
      <c r="AQ755" s="695"/>
      <c r="AR755" s="695"/>
      <c r="AS755" s="695"/>
      <c r="AT755" s="695"/>
      <c r="AU755" s="57"/>
      <c r="AV755" s="106"/>
      <c r="AW755" s="57"/>
      <c r="AX755" s="57"/>
      <c r="AY755" s="57"/>
      <c r="AZ755" s="57"/>
      <c r="BA755" s="85"/>
      <c r="BB755" s="685"/>
      <c r="BC755" s="685"/>
      <c r="BD755" s="695"/>
      <c r="BE755" s="695"/>
      <c r="BF755" s="695"/>
      <c r="BG755" s="695"/>
      <c r="BH755" s="57"/>
      <c r="BI755" s="106"/>
      <c r="BJ755" s="57"/>
      <c r="BK755" s="57"/>
      <c r="BL755" s="57"/>
      <c r="BM755" s="57"/>
    </row>
    <row r="756" spans="1:65" s="7" customFormat="1" ht="17.100000000000001" customHeight="1" x14ac:dyDescent="0.2">
      <c r="A756" s="85"/>
      <c r="B756" s="685"/>
      <c r="C756" s="685"/>
      <c r="D756" s="695"/>
      <c r="E756" s="695"/>
      <c r="F756" s="695"/>
      <c r="G756" s="695"/>
      <c r="H756" s="57"/>
      <c r="I756" s="101"/>
      <c r="J756" s="85"/>
      <c r="K756" s="57"/>
      <c r="L756" s="57"/>
      <c r="M756" s="57"/>
      <c r="N756" s="85"/>
      <c r="O756" s="685"/>
      <c r="P756" s="685"/>
      <c r="Q756" s="695"/>
      <c r="R756" s="695"/>
      <c r="S756" s="695"/>
      <c r="T756" s="695"/>
      <c r="U756" s="57"/>
      <c r="V756" s="106"/>
      <c r="W756" s="57"/>
      <c r="X756" s="57"/>
      <c r="Y756" s="57"/>
      <c r="Z756" s="57"/>
      <c r="AA756" s="85"/>
      <c r="AB756" s="685"/>
      <c r="AC756" s="685"/>
      <c r="AD756" s="695"/>
      <c r="AE756" s="695"/>
      <c r="AF756" s="695"/>
      <c r="AG756" s="695"/>
      <c r="AH756" s="57"/>
      <c r="AI756" s="106"/>
      <c r="AJ756" s="57"/>
      <c r="AK756" s="57"/>
      <c r="AL756" s="57"/>
      <c r="AM756" s="57"/>
      <c r="AN756" s="85"/>
      <c r="AO756" s="685"/>
      <c r="AP756" s="685"/>
      <c r="AQ756" s="695"/>
      <c r="AR756" s="695"/>
      <c r="AS756" s="695"/>
      <c r="AT756" s="695"/>
      <c r="AU756" s="57"/>
      <c r="AV756" s="106"/>
      <c r="AW756" s="57"/>
      <c r="AX756" s="57"/>
      <c r="AY756" s="57"/>
      <c r="AZ756" s="57"/>
      <c r="BA756" s="85"/>
      <c r="BB756" s="685"/>
      <c r="BC756" s="685"/>
      <c r="BD756" s="695"/>
      <c r="BE756" s="695"/>
      <c r="BF756" s="695"/>
      <c r="BG756" s="695"/>
      <c r="BH756" s="57"/>
      <c r="BI756" s="106"/>
      <c r="BJ756" s="57"/>
      <c r="BK756" s="57"/>
      <c r="BL756" s="57"/>
      <c r="BM756" s="57"/>
    </row>
    <row r="757" spans="1:65" s="7" customFormat="1" ht="17.100000000000001" customHeight="1" x14ac:dyDescent="0.2">
      <c r="A757" s="85"/>
      <c r="B757" s="685"/>
      <c r="C757" s="685"/>
      <c r="D757" s="695"/>
      <c r="E757" s="695"/>
      <c r="F757" s="695"/>
      <c r="G757" s="695"/>
      <c r="H757" s="57"/>
      <c r="I757" s="101"/>
      <c r="J757" s="85"/>
      <c r="K757" s="57"/>
      <c r="L757" s="57"/>
      <c r="M757" s="57"/>
      <c r="N757" s="85"/>
      <c r="O757" s="685"/>
      <c r="P757" s="685"/>
      <c r="Q757" s="695"/>
      <c r="R757" s="695"/>
      <c r="S757" s="695"/>
      <c r="T757" s="695"/>
      <c r="U757" s="57"/>
      <c r="V757" s="106"/>
      <c r="W757" s="57"/>
      <c r="X757" s="57"/>
      <c r="Y757" s="57"/>
      <c r="Z757" s="57"/>
      <c r="AA757" s="85"/>
      <c r="AB757" s="685"/>
      <c r="AC757" s="685"/>
      <c r="AD757" s="695"/>
      <c r="AE757" s="695"/>
      <c r="AF757" s="695"/>
      <c r="AG757" s="695"/>
      <c r="AH757" s="57"/>
      <c r="AI757" s="106"/>
      <c r="AJ757" s="57"/>
      <c r="AK757" s="57"/>
      <c r="AL757" s="57"/>
      <c r="AM757" s="57"/>
      <c r="AN757" s="85"/>
      <c r="AO757" s="685"/>
      <c r="AP757" s="685"/>
      <c r="AQ757" s="695"/>
      <c r="AR757" s="695"/>
      <c r="AS757" s="695"/>
      <c r="AT757" s="695"/>
      <c r="AU757" s="57"/>
      <c r="AV757" s="106"/>
      <c r="AW757" s="57"/>
      <c r="AX757" s="57"/>
      <c r="AY757" s="57"/>
      <c r="AZ757" s="57"/>
      <c r="BA757" s="85"/>
      <c r="BB757" s="685"/>
      <c r="BC757" s="685"/>
      <c r="BD757" s="695"/>
      <c r="BE757" s="695"/>
      <c r="BF757" s="695"/>
      <c r="BG757" s="695"/>
      <c r="BH757" s="57"/>
      <c r="BI757" s="106"/>
      <c r="BJ757" s="57"/>
      <c r="BK757" s="57"/>
      <c r="BL757" s="57"/>
      <c r="BM757" s="57"/>
    </row>
    <row r="758" spans="1:65" s="7" customFormat="1" ht="17.100000000000001" customHeight="1" x14ac:dyDescent="0.2">
      <c r="A758" s="85"/>
      <c r="B758" s="685"/>
      <c r="C758" s="685"/>
      <c r="D758" s="695"/>
      <c r="E758" s="695"/>
      <c r="F758" s="695"/>
      <c r="G758" s="695"/>
      <c r="H758" s="57"/>
      <c r="I758" s="101"/>
      <c r="J758" s="85"/>
      <c r="K758" s="57"/>
      <c r="L758" s="57"/>
      <c r="M758" s="57"/>
      <c r="N758" s="85"/>
      <c r="O758" s="685"/>
      <c r="P758" s="685"/>
      <c r="Q758" s="695"/>
      <c r="R758" s="695"/>
      <c r="S758" s="695"/>
      <c r="T758" s="695"/>
      <c r="U758" s="57"/>
      <c r="V758" s="106"/>
      <c r="W758" s="57"/>
      <c r="X758" s="57"/>
      <c r="Y758" s="57"/>
      <c r="Z758" s="57"/>
      <c r="AA758" s="85"/>
      <c r="AB758" s="685"/>
      <c r="AC758" s="685"/>
      <c r="AD758" s="695"/>
      <c r="AE758" s="695"/>
      <c r="AF758" s="695"/>
      <c r="AG758" s="695"/>
      <c r="AH758" s="57"/>
      <c r="AI758" s="106"/>
      <c r="AJ758" s="57"/>
      <c r="AK758" s="57"/>
      <c r="AL758" s="57"/>
      <c r="AM758" s="57"/>
      <c r="AN758" s="85"/>
      <c r="AO758" s="685"/>
      <c r="AP758" s="685"/>
      <c r="AQ758" s="695"/>
      <c r="AR758" s="695"/>
      <c r="AS758" s="695"/>
      <c r="AT758" s="695"/>
      <c r="AU758" s="57"/>
      <c r="AV758" s="106"/>
      <c r="AW758" s="57"/>
      <c r="AX758" s="57"/>
      <c r="AY758" s="57"/>
      <c r="AZ758" s="57"/>
      <c r="BA758" s="85"/>
      <c r="BB758" s="685"/>
      <c r="BC758" s="685"/>
      <c r="BD758" s="695"/>
      <c r="BE758" s="695"/>
      <c r="BF758" s="695"/>
      <c r="BG758" s="695"/>
      <c r="BH758" s="57"/>
      <c r="BI758" s="106"/>
      <c r="BJ758" s="57"/>
      <c r="BK758" s="57"/>
      <c r="BL758" s="57"/>
      <c r="BM758" s="57"/>
    </row>
    <row r="759" spans="1:65" s="7" customFormat="1" ht="17.100000000000001" customHeight="1" x14ac:dyDescent="0.2">
      <c r="A759" s="85"/>
      <c r="B759" s="685"/>
      <c r="C759" s="685"/>
      <c r="D759" s="695"/>
      <c r="E759" s="695"/>
      <c r="F759" s="695"/>
      <c r="G759" s="695"/>
      <c r="H759" s="57"/>
      <c r="I759" s="101"/>
      <c r="J759" s="85"/>
      <c r="K759" s="57"/>
      <c r="L759" s="57"/>
      <c r="M759" s="57"/>
      <c r="N759" s="85"/>
      <c r="O759" s="685"/>
      <c r="P759" s="685"/>
      <c r="Q759" s="695"/>
      <c r="R759" s="695"/>
      <c r="S759" s="695"/>
      <c r="T759" s="695"/>
      <c r="U759" s="57"/>
      <c r="V759" s="106"/>
      <c r="W759" s="57"/>
      <c r="X759" s="57"/>
      <c r="Y759" s="57"/>
      <c r="Z759" s="57"/>
      <c r="AA759" s="85"/>
      <c r="AB759" s="685"/>
      <c r="AC759" s="685"/>
      <c r="AD759" s="695"/>
      <c r="AE759" s="695"/>
      <c r="AF759" s="695"/>
      <c r="AG759" s="695"/>
      <c r="AH759" s="57"/>
      <c r="AI759" s="106"/>
      <c r="AJ759" s="57"/>
      <c r="AK759" s="57"/>
      <c r="AL759" s="57"/>
      <c r="AM759" s="57"/>
      <c r="AN759" s="85"/>
      <c r="AO759" s="685"/>
      <c r="AP759" s="685"/>
      <c r="AQ759" s="695"/>
      <c r="AR759" s="695"/>
      <c r="AS759" s="695"/>
      <c r="AT759" s="695"/>
      <c r="AU759" s="57"/>
      <c r="AV759" s="106"/>
      <c r="AW759" s="57"/>
      <c r="AX759" s="57"/>
      <c r="AY759" s="57"/>
      <c r="AZ759" s="57"/>
      <c r="BA759" s="85"/>
      <c r="BB759" s="685"/>
      <c r="BC759" s="685"/>
      <c r="BD759" s="695"/>
      <c r="BE759" s="695"/>
      <c r="BF759" s="695"/>
      <c r="BG759" s="695"/>
      <c r="BH759" s="57"/>
      <c r="BI759" s="106"/>
      <c r="BJ759" s="57"/>
      <c r="BK759" s="57"/>
      <c r="BL759" s="57"/>
      <c r="BM759" s="57"/>
    </row>
    <row r="760" spans="1:65" s="7" customFormat="1" ht="15" x14ac:dyDescent="0.2">
      <c r="A760" s="85"/>
      <c r="B760" s="686"/>
      <c r="C760" s="686"/>
      <c r="D760" s="695"/>
      <c r="E760" s="695"/>
      <c r="F760" s="695"/>
      <c r="G760" s="695"/>
      <c r="H760" s="57"/>
      <c r="I760" s="101"/>
      <c r="J760" s="85"/>
      <c r="K760" s="57"/>
      <c r="L760" s="57"/>
      <c r="M760" s="57"/>
      <c r="N760" s="85"/>
      <c r="O760" s="686"/>
      <c r="P760" s="686"/>
      <c r="Q760" s="695"/>
      <c r="R760" s="695"/>
      <c r="S760" s="695"/>
      <c r="T760" s="695"/>
      <c r="U760" s="57"/>
      <c r="V760" s="106"/>
      <c r="W760" s="57"/>
      <c r="X760" s="57"/>
      <c r="Y760" s="57"/>
      <c r="Z760" s="57"/>
      <c r="AA760" s="85"/>
      <c r="AB760" s="686"/>
      <c r="AC760" s="686"/>
      <c r="AD760" s="695"/>
      <c r="AE760" s="695"/>
      <c r="AF760" s="695"/>
      <c r="AG760" s="695"/>
      <c r="AH760" s="57"/>
      <c r="AI760" s="106"/>
      <c r="AJ760" s="57"/>
      <c r="AK760" s="57"/>
      <c r="AL760" s="57"/>
      <c r="AM760" s="57"/>
      <c r="AN760" s="85"/>
      <c r="AO760" s="686"/>
      <c r="AP760" s="686"/>
      <c r="AQ760" s="695"/>
      <c r="AR760" s="695"/>
      <c r="AS760" s="695"/>
      <c r="AT760" s="695"/>
      <c r="AU760" s="57"/>
      <c r="AV760" s="106"/>
      <c r="AW760" s="57"/>
      <c r="AX760" s="57"/>
      <c r="AY760" s="57"/>
      <c r="AZ760" s="57"/>
      <c r="BA760" s="85"/>
      <c r="BB760" s="686"/>
      <c r="BC760" s="686"/>
      <c r="BD760" s="695"/>
      <c r="BE760" s="695"/>
      <c r="BF760" s="695"/>
      <c r="BG760" s="695"/>
      <c r="BH760" s="57"/>
      <c r="BI760" s="106"/>
      <c r="BJ760" s="57"/>
      <c r="BK760" s="57"/>
      <c r="BL760" s="57"/>
      <c r="BM760" s="57"/>
    </row>
    <row r="761" spans="1:65" s="7" customFormat="1" ht="15" x14ac:dyDescent="0.2">
      <c r="A761" s="85"/>
      <c r="B761" s="686"/>
      <c r="C761" s="686"/>
      <c r="D761" s="695"/>
      <c r="E761" s="695"/>
      <c r="F761" s="695"/>
      <c r="G761" s="695"/>
      <c r="H761" s="57"/>
      <c r="I761" s="101"/>
      <c r="J761" s="85"/>
      <c r="K761" s="57"/>
      <c r="L761" s="57"/>
      <c r="M761" s="57"/>
      <c r="N761" s="85"/>
      <c r="O761" s="686"/>
      <c r="P761" s="686"/>
      <c r="Q761" s="695"/>
      <c r="R761" s="695"/>
      <c r="S761" s="695"/>
      <c r="T761" s="695"/>
      <c r="U761" s="57"/>
      <c r="V761" s="106"/>
      <c r="W761" s="57"/>
      <c r="X761" s="57"/>
      <c r="Y761" s="57"/>
      <c r="Z761" s="57"/>
      <c r="AA761" s="85"/>
      <c r="AB761" s="686"/>
      <c r="AC761" s="686"/>
      <c r="AD761" s="695"/>
      <c r="AE761" s="695"/>
      <c r="AF761" s="695"/>
      <c r="AG761" s="695"/>
      <c r="AH761" s="57"/>
      <c r="AI761" s="106"/>
      <c r="AJ761" s="57"/>
      <c r="AK761" s="57"/>
      <c r="AL761" s="57"/>
      <c r="AM761" s="57"/>
      <c r="AN761" s="85"/>
      <c r="AO761" s="686"/>
      <c r="AP761" s="686"/>
      <c r="AQ761" s="695"/>
      <c r="AR761" s="695"/>
      <c r="AS761" s="695"/>
      <c r="AT761" s="695"/>
      <c r="AU761" s="57"/>
      <c r="AV761" s="106"/>
      <c r="AW761" s="57"/>
      <c r="AX761" s="57"/>
      <c r="AY761" s="57"/>
      <c r="AZ761" s="57"/>
      <c r="BA761" s="85"/>
      <c r="BB761" s="686"/>
      <c r="BC761" s="686"/>
      <c r="BD761" s="695"/>
      <c r="BE761" s="695"/>
      <c r="BF761" s="695"/>
      <c r="BG761" s="695"/>
      <c r="BH761" s="57"/>
      <c r="BI761" s="106"/>
      <c r="BJ761" s="57"/>
      <c r="BK761" s="57"/>
      <c r="BL761" s="57"/>
      <c r="BM761" s="57"/>
    </row>
    <row r="762" spans="1:65" s="7" customFormat="1" ht="15" x14ac:dyDescent="0.2">
      <c r="A762" s="85"/>
      <c r="B762" s="49"/>
      <c r="C762" s="49"/>
      <c r="D762" s="54"/>
      <c r="E762" s="54"/>
      <c r="F762" s="54"/>
      <c r="G762" s="54"/>
      <c r="H762" s="57"/>
      <c r="I762" s="101"/>
      <c r="J762" s="85"/>
      <c r="K762" s="57"/>
      <c r="L762" s="57"/>
      <c r="M762" s="57"/>
      <c r="N762" s="85"/>
      <c r="O762" s="49"/>
      <c r="P762" s="49"/>
      <c r="Q762" s="54"/>
      <c r="R762" s="54"/>
      <c r="S762" s="54"/>
      <c r="T762" s="54"/>
      <c r="U762" s="57"/>
      <c r="V762" s="106"/>
      <c r="W762" s="57"/>
      <c r="X762" s="57"/>
      <c r="Y762" s="57"/>
      <c r="Z762" s="57"/>
      <c r="AA762" s="85"/>
      <c r="AB762" s="49"/>
      <c r="AC762" s="49"/>
      <c r="AD762" s="54"/>
      <c r="AE762" s="54"/>
      <c r="AF762" s="54"/>
      <c r="AG762" s="54"/>
      <c r="AH762" s="57"/>
      <c r="AI762" s="106"/>
      <c r="AJ762" s="57"/>
      <c r="AK762" s="57"/>
      <c r="AL762" s="57"/>
      <c r="AM762" s="57"/>
      <c r="AN762" s="85"/>
      <c r="AO762" s="49"/>
      <c r="AP762" s="49"/>
      <c r="AQ762" s="54"/>
      <c r="AR762" s="54"/>
      <c r="AS762" s="54"/>
      <c r="AT762" s="54"/>
      <c r="AU762" s="57"/>
      <c r="AV762" s="106"/>
      <c r="AW762" s="57"/>
      <c r="AX762" s="57"/>
      <c r="AY762" s="57"/>
      <c r="AZ762" s="57"/>
      <c r="BA762" s="85"/>
      <c r="BB762" s="49"/>
      <c r="BC762" s="49"/>
      <c r="BD762" s="54"/>
      <c r="BE762" s="54"/>
      <c r="BF762" s="54"/>
      <c r="BG762" s="54"/>
      <c r="BH762" s="57"/>
      <c r="BI762" s="106"/>
      <c r="BJ762" s="57"/>
      <c r="BK762" s="57"/>
      <c r="BL762" s="57"/>
      <c r="BM762" s="57"/>
    </row>
    <row r="763" spans="1:65" s="5" customFormat="1" ht="13.5" x14ac:dyDescent="0.25">
      <c r="A763" s="7"/>
      <c r="B763" s="71"/>
      <c r="C763" s="777"/>
      <c r="D763" s="777"/>
      <c r="E763" s="777"/>
      <c r="F763" s="777"/>
      <c r="G763" s="777"/>
      <c r="H763" s="777"/>
      <c r="I763" s="777"/>
      <c r="J763" s="7"/>
      <c r="K763" s="778"/>
      <c r="L763" s="778"/>
      <c r="M763" s="778"/>
      <c r="N763" s="7"/>
      <c r="O763" s="71"/>
      <c r="P763" s="189"/>
      <c r="Q763" s="189"/>
      <c r="R763" s="189"/>
      <c r="S763" s="189"/>
      <c r="T763" s="189"/>
      <c r="U763" s="51"/>
      <c r="V763" s="51"/>
      <c r="W763" s="57"/>
      <c r="X763" s="778"/>
      <c r="Y763" s="778"/>
      <c r="Z763" s="778"/>
      <c r="AA763" s="7"/>
      <c r="AB763" s="71"/>
      <c r="AC763" s="189"/>
      <c r="AD763" s="189"/>
      <c r="AE763" s="189"/>
      <c r="AF763" s="189"/>
      <c r="AG763" s="189"/>
      <c r="AH763" s="51"/>
      <c r="AI763" s="51"/>
      <c r="AJ763" s="57"/>
      <c r="AK763" s="778"/>
      <c r="AL763" s="778"/>
      <c r="AM763" s="778"/>
      <c r="AN763" s="7"/>
      <c r="AO763" s="71"/>
      <c r="AP763" s="189"/>
      <c r="AQ763" s="189"/>
      <c r="AR763" s="189"/>
      <c r="AS763" s="189"/>
      <c r="AT763" s="189"/>
      <c r="AU763" s="51"/>
      <c r="AV763" s="51"/>
      <c r="AW763" s="57"/>
      <c r="AX763" s="778"/>
      <c r="AY763" s="778"/>
      <c r="AZ763" s="778"/>
      <c r="BA763" s="7"/>
      <c r="BB763" s="71"/>
      <c r="BC763" s="189"/>
      <c r="BD763" s="189"/>
      <c r="BE763" s="189"/>
      <c r="BF763" s="189"/>
      <c r="BG763" s="189"/>
      <c r="BH763" s="51"/>
      <c r="BI763" s="51"/>
      <c r="BJ763" s="57"/>
      <c r="BK763" s="778"/>
      <c r="BL763" s="778"/>
      <c r="BM763" s="778"/>
    </row>
    <row r="764" spans="1:65" s="7" customFormat="1" ht="17.100000000000001" customHeight="1" x14ac:dyDescent="0.2">
      <c r="A764" s="85"/>
      <c r="B764" s="57"/>
      <c r="C764" s="85"/>
      <c r="D764" s="85"/>
      <c r="E764" s="85"/>
      <c r="F764" s="85"/>
      <c r="G764" s="85"/>
      <c r="H764" s="57"/>
      <c r="I764" s="101"/>
      <c r="J764" s="85"/>
      <c r="K764" s="57"/>
      <c r="L764" s="57"/>
      <c r="M764" s="57"/>
      <c r="N764" s="85"/>
      <c r="O764" s="57"/>
      <c r="P764" s="85"/>
      <c r="Q764" s="85"/>
      <c r="R764" s="85"/>
      <c r="S764" s="85"/>
      <c r="T764" s="85"/>
      <c r="U764" s="57"/>
      <c r="V764" s="106"/>
      <c r="W764" s="57"/>
      <c r="X764" s="57"/>
      <c r="Y764" s="57"/>
      <c r="Z764" s="57"/>
      <c r="AA764" s="85"/>
      <c r="AB764" s="57"/>
      <c r="AC764" s="85"/>
      <c r="AD764" s="85"/>
      <c r="AE764" s="85"/>
      <c r="AF764" s="85"/>
      <c r="AG764" s="85"/>
      <c r="AH764" s="57"/>
      <c r="AI764" s="106"/>
      <c r="AJ764" s="57"/>
      <c r="AK764" s="57"/>
      <c r="AL764" s="57"/>
      <c r="AM764" s="57"/>
      <c r="AN764" s="85"/>
      <c r="AO764" s="57"/>
      <c r="AP764" s="85"/>
      <c r="AQ764" s="85"/>
      <c r="AR764" s="85"/>
      <c r="AS764" s="85"/>
      <c r="AT764" s="85"/>
      <c r="AU764" s="57"/>
      <c r="AV764" s="106"/>
      <c r="AW764" s="57"/>
      <c r="AX764" s="57"/>
      <c r="AY764" s="57"/>
      <c r="AZ764" s="57"/>
      <c r="BA764" s="85"/>
      <c r="BB764" s="57"/>
      <c r="BC764" s="85"/>
      <c r="BD764" s="85"/>
      <c r="BE764" s="85"/>
      <c r="BF764" s="85"/>
      <c r="BG764" s="85"/>
      <c r="BH764" s="57"/>
      <c r="BI764" s="106"/>
      <c r="BJ764" s="57"/>
      <c r="BK764" s="57"/>
      <c r="BL764" s="57"/>
      <c r="BM764" s="57"/>
    </row>
    <row r="765" spans="1:65" s="90" customFormat="1" ht="15.75" customHeight="1" x14ac:dyDescent="0.25">
      <c r="A765" s="56"/>
      <c r="B765" s="76"/>
      <c r="C765" s="781"/>
      <c r="D765" s="781"/>
      <c r="E765" s="781"/>
      <c r="F765" s="781"/>
      <c r="G765" s="781"/>
      <c r="H765" s="781"/>
      <c r="I765" s="781"/>
      <c r="J765" s="56"/>
      <c r="K765" s="779"/>
      <c r="L765" s="779"/>
      <c r="M765" s="779"/>
      <c r="N765" s="56"/>
      <c r="O765" s="76"/>
      <c r="P765" s="168"/>
      <c r="Q765" s="168"/>
      <c r="R765" s="168"/>
      <c r="S765" s="168"/>
      <c r="T765" s="168"/>
      <c r="U765" s="191"/>
      <c r="V765" s="191"/>
      <c r="W765" s="133"/>
      <c r="X765" s="779"/>
      <c r="Y765" s="779"/>
      <c r="Z765" s="779"/>
      <c r="AA765" s="56"/>
      <c r="AB765" s="76"/>
      <c r="AC765" s="168"/>
      <c r="AD765" s="168"/>
      <c r="AE765" s="168"/>
      <c r="AF765" s="168"/>
      <c r="AG765" s="168"/>
      <c r="AH765" s="191"/>
      <c r="AI765" s="191"/>
      <c r="AJ765" s="133"/>
      <c r="AK765" s="779"/>
      <c r="AL765" s="779"/>
      <c r="AM765" s="779"/>
      <c r="AN765" s="56"/>
      <c r="AO765" s="76"/>
      <c r="AP765" s="168"/>
      <c r="AQ765" s="168"/>
      <c r="AR765" s="168"/>
      <c r="AS765" s="168"/>
      <c r="AT765" s="168"/>
      <c r="AU765" s="191"/>
      <c r="AV765" s="191"/>
      <c r="AW765" s="133"/>
      <c r="AX765" s="779"/>
      <c r="AY765" s="779"/>
      <c r="AZ765" s="779"/>
      <c r="BA765" s="56"/>
      <c r="BB765" s="76"/>
      <c r="BC765" s="168"/>
      <c r="BD765" s="168"/>
      <c r="BE765" s="168"/>
      <c r="BF765" s="168"/>
      <c r="BG765" s="168"/>
      <c r="BH765" s="191"/>
      <c r="BI765" s="191"/>
      <c r="BJ765" s="133"/>
      <c r="BK765" s="779"/>
      <c r="BL765" s="779"/>
      <c r="BM765" s="779"/>
    </row>
    <row r="766" spans="1:65" s="90" customFormat="1" ht="16.5" customHeight="1" x14ac:dyDescent="0.25">
      <c r="A766" s="56"/>
      <c r="B766" s="76"/>
      <c r="C766" s="89"/>
      <c r="D766" s="89"/>
      <c r="E766" s="89"/>
      <c r="F766" s="89"/>
      <c r="G766" s="89"/>
      <c r="H766" s="68"/>
      <c r="I766" s="102"/>
      <c r="J766" s="56"/>
      <c r="K766" s="168"/>
      <c r="L766" s="168"/>
      <c r="M766" s="168"/>
      <c r="N766" s="56"/>
      <c r="O766" s="76"/>
      <c r="P766" s="89"/>
      <c r="Q766" s="89"/>
      <c r="R766" s="89"/>
      <c r="S766" s="89"/>
      <c r="T766" s="89"/>
      <c r="U766" s="168"/>
      <c r="V766" s="182"/>
      <c r="W766" s="133"/>
      <c r="X766" s="168"/>
      <c r="Y766" s="168"/>
      <c r="Z766" s="168"/>
      <c r="AA766" s="56"/>
      <c r="AB766" s="76"/>
      <c r="AC766" s="89"/>
      <c r="AD766" s="89"/>
      <c r="AE766" s="89"/>
      <c r="AF766" s="89"/>
      <c r="AG766" s="89"/>
      <c r="AH766" s="168"/>
      <c r="AI766" s="182"/>
      <c r="AJ766" s="133"/>
      <c r="AK766" s="168"/>
      <c r="AL766" s="168"/>
      <c r="AM766" s="168"/>
      <c r="AN766" s="56"/>
      <c r="AO766" s="76"/>
      <c r="AP766" s="89"/>
      <c r="AQ766" s="89"/>
      <c r="AR766" s="89"/>
      <c r="AS766" s="89"/>
      <c r="AT766" s="89"/>
      <c r="AU766" s="168"/>
      <c r="AV766" s="182"/>
      <c r="AW766" s="133"/>
      <c r="AX766" s="168"/>
      <c r="AY766" s="168"/>
      <c r="AZ766" s="168"/>
      <c r="BA766" s="56"/>
      <c r="BB766" s="76"/>
      <c r="BC766" s="89"/>
      <c r="BD766" s="89"/>
      <c r="BE766" s="89"/>
      <c r="BF766" s="89"/>
      <c r="BG766" s="89"/>
      <c r="BH766" s="168"/>
      <c r="BI766" s="182"/>
      <c r="BJ766" s="133"/>
      <c r="BK766" s="168"/>
      <c r="BL766" s="168"/>
      <c r="BM766" s="168"/>
    </row>
    <row r="767" spans="1:65" s="90" customFormat="1" ht="26.25" customHeight="1" x14ac:dyDescent="0.25">
      <c r="A767" s="27"/>
      <c r="B767" s="76"/>
      <c r="C767" s="89"/>
      <c r="D767" s="89"/>
      <c r="E767" s="89"/>
      <c r="F767" s="89"/>
      <c r="G767" s="89"/>
      <c r="H767" s="68"/>
      <c r="I767" s="102"/>
      <c r="J767" s="56"/>
      <c r="K767" s="168"/>
      <c r="L767" s="168"/>
      <c r="M767" s="168"/>
      <c r="N767" s="27"/>
      <c r="O767" s="76"/>
      <c r="P767" s="89"/>
      <c r="Q767" s="89"/>
      <c r="R767" s="89"/>
      <c r="S767" s="89"/>
      <c r="T767" s="89"/>
      <c r="U767" s="168"/>
      <c r="V767" s="182"/>
      <c r="W767" s="133"/>
      <c r="X767" s="168"/>
      <c r="Y767" s="168"/>
      <c r="Z767" s="168"/>
      <c r="AA767" s="27"/>
      <c r="AB767" s="76"/>
      <c r="AC767" s="89"/>
      <c r="AD767" s="89"/>
      <c r="AE767" s="89"/>
      <c r="AF767" s="89"/>
      <c r="AG767" s="89"/>
      <c r="AH767" s="168"/>
      <c r="AI767" s="182"/>
      <c r="AJ767" s="133"/>
      <c r="AK767" s="168"/>
      <c r="AL767" s="168"/>
      <c r="AM767" s="168"/>
      <c r="AN767" s="27"/>
      <c r="AO767" s="76"/>
      <c r="AP767" s="89"/>
      <c r="AQ767" s="89"/>
      <c r="AR767" s="89"/>
      <c r="AS767" s="89"/>
      <c r="AT767" s="89"/>
      <c r="AU767" s="168"/>
      <c r="AV767" s="182"/>
      <c r="AW767" s="133"/>
      <c r="AX767" s="168"/>
      <c r="AY767" s="168"/>
      <c r="AZ767" s="168"/>
      <c r="BA767" s="27"/>
      <c r="BB767" s="76"/>
      <c r="BC767" s="89"/>
      <c r="BD767" s="89"/>
      <c r="BE767" s="89"/>
      <c r="BF767" s="89"/>
      <c r="BG767" s="89"/>
      <c r="BH767" s="168"/>
      <c r="BI767" s="182"/>
      <c r="BJ767" s="133"/>
      <c r="BK767" s="168"/>
      <c r="BL767" s="168"/>
      <c r="BM767" s="168"/>
    </row>
    <row r="768" spans="1:65" s="20" customFormat="1" x14ac:dyDescent="0.2">
      <c r="A768" s="62"/>
      <c r="B768" s="696"/>
      <c r="C768" s="696"/>
      <c r="D768" s="696"/>
      <c r="E768" s="696"/>
      <c r="F768" s="696"/>
      <c r="G768" s="696"/>
      <c r="H768" s="63"/>
      <c r="I768" s="106"/>
      <c r="J768" s="64"/>
      <c r="K768" s="65"/>
      <c r="L768" s="65"/>
      <c r="M768" s="63"/>
      <c r="N768" s="62"/>
      <c r="O768" s="696"/>
      <c r="P768" s="696"/>
      <c r="Q768" s="696"/>
      <c r="R768" s="696"/>
      <c r="S768" s="696"/>
      <c r="T768" s="696"/>
      <c r="U768" s="63"/>
      <c r="V768" s="106"/>
      <c r="W768" s="65"/>
      <c r="X768" s="65"/>
      <c r="Y768" s="65"/>
      <c r="Z768" s="63"/>
      <c r="AA768" s="62"/>
      <c r="AB768" s="696"/>
      <c r="AC768" s="696"/>
      <c r="AD768" s="696"/>
      <c r="AE768" s="696"/>
      <c r="AF768" s="696"/>
      <c r="AG768" s="696"/>
      <c r="AH768" s="63"/>
      <c r="AI768" s="106"/>
      <c r="AJ768" s="65"/>
      <c r="AK768" s="65"/>
      <c r="AL768" s="65"/>
      <c r="AM768" s="63"/>
      <c r="AN768" s="62"/>
      <c r="AO768" s="696"/>
      <c r="AP768" s="696"/>
      <c r="AQ768" s="696"/>
      <c r="AR768" s="696"/>
      <c r="AS768" s="696"/>
      <c r="AT768" s="696"/>
      <c r="AU768" s="63"/>
      <c r="AV768" s="106"/>
      <c r="AW768" s="65"/>
      <c r="AX768" s="65"/>
      <c r="AY768" s="65"/>
      <c r="AZ768" s="63"/>
      <c r="BA768" s="62"/>
      <c r="BB768" s="696"/>
      <c r="BC768" s="696"/>
      <c r="BD768" s="696"/>
      <c r="BE768" s="696"/>
      <c r="BF768" s="696"/>
      <c r="BG768" s="696"/>
      <c r="BH768" s="63"/>
      <c r="BI768" s="106"/>
      <c r="BJ768" s="65"/>
      <c r="BK768" s="65"/>
      <c r="BL768" s="65"/>
      <c r="BM768" s="63"/>
    </row>
    <row r="769" spans="1:65" s="5" customFormat="1" ht="15.95" customHeight="1" x14ac:dyDescent="0.2">
      <c r="B769" s="24"/>
      <c r="C769" s="21"/>
      <c r="D769" s="21"/>
      <c r="E769" s="21"/>
      <c r="F769" s="21"/>
      <c r="G769" s="21"/>
      <c r="H769" s="73"/>
      <c r="I769" s="109"/>
      <c r="J769" s="21"/>
      <c r="K769" s="130"/>
      <c r="L769" s="51"/>
      <c r="M769" s="59"/>
      <c r="O769" s="24"/>
      <c r="P769" s="21"/>
      <c r="Q769" s="21"/>
      <c r="R769" s="21"/>
      <c r="S769" s="21"/>
      <c r="T769" s="21"/>
      <c r="U769" s="51"/>
      <c r="V769" s="108"/>
      <c r="W769" s="51"/>
      <c r="X769" s="130"/>
      <c r="Y769" s="51"/>
      <c r="Z769" s="59"/>
      <c r="AB769" s="24"/>
      <c r="AC769" s="21"/>
      <c r="AD769" s="21"/>
      <c r="AE769" s="21"/>
      <c r="AF769" s="21"/>
      <c r="AG769" s="21"/>
      <c r="AH769" s="51"/>
      <c r="AI769" s="108"/>
      <c r="AJ769" s="51"/>
      <c r="AK769" s="130"/>
      <c r="AL769" s="51"/>
      <c r="AM769" s="59"/>
      <c r="AO769" s="24"/>
      <c r="AP769" s="21"/>
      <c r="AQ769" s="21"/>
      <c r="AR769" s="21"/>
      <c r="AS769" s="21"/>
      <c r="AT769" s="21"/>
      <c r="AU769" s="51"/>
      <c r="AV769" s="108"/>
      <c r="AW769" s="51"/>
      <c r="AX769" s="130"/>
      <c r="AY769" s="51"/>
      <c r="AZ769" s="59"/>
      <c r="BB769" s="24"/>
      <c r="BC769" s="21"/>
      <c r="BD769" s="21"/>
      <c r="BE769" s="21"/>
      <c r="BF769" s="21"/>
      <c r="BG769" s="21"/>
      <c r="BH769" s="51"/>
      <c r="BI769" s="108"/>
      <c r="BJ769" s="51"/>
      <c r="BK769" s="130"/>
      <c r="BL769" s="51"/>
      <c r="BM769" s="59"/>
    </row>
    <row r="770" spans="1:65" s="5" customFormat="1" ht="15.95" customHeight="1" x14ac:dyDescent="0.2">
      <c r="A770" s="21"/>
      <c r="B770" s="24"/>
      <c r="C770" s="21"/>
      <c r="D770" s="21"/>
      <c r="E770" s="21"/>
      <c r="F770" s="21"/>
      <c r="G770" s="21"/>
      <c r="H770" s="73"/>
      <c r="I770" s="109"/>
      <c r="J770" s="21"/>
      <c r="K770" s="130"/>
      <c r="L770" s="51"/>
      <c r="M770" s="59"/>
      <c r="N770" s="21"/>
      <c r="O770" s="24"/>
      <c r="P770" s="21"/>
      <c r="Q770" s="21"/>
      <c r="R770" s="21"/>
      <c r="S770" s="21"/>
      <c r="T770" s="21"/>
      <c r="U770" s="51"/>
      <c r="V770" s="108"/>
      <c r="W770" s="51"/>
      <c r="X770" s="130"/>
      <c r="Y770" s="51"/>
      <c r="Z770" s="59"/>
      <c r="AA770" s="21"/>
      <c r="AB770" s="24"/>
      <c r="AC770" s="21"/>
      <c r="AD770" s="21"/>
      <c r="AE770" s="21"/>
      <c r="AF770" s="21"/>
      <c r="AG770" s="21"/>
      <c r="AH770" s="51"/>
      <c r="AI770" s="108"/>
      <c r="AJ770" s="51"/>
      <c r="AK770" s="130"/>
      <c r="AL770" s="51"/>
      <c r="AM770" s="59"/>
      <c r="AN770" s="21"/>
      <c r="AO770" s="24"/>
      <c r="AP770" s="21"/>
      <c r="AQ770" s="21"/>
      <c r="AR770" s="21"/>
      <c r="AS770" s="21"/>
      <c r="AT770" s="21"/>
      <c r="AU770" s="51"/>
      <c r="AV770" s="108"/>
      <c r="AW770" s="51"/>
      <c r="AX770" s="130"/>
      <c r="AY770" s="51"/>
      <c r="AZ770" s="59"/>
      <c r="BA770" s="21"/>
      <c r="BB770" s="24"/>
      <c r="BC770" s="21"/>
      <c r="BD770" s="21"/>
      <c r="BE770" s="21"/>
      <c r="BF770" s="21"/>
      <c r="BG770" s="21"/>
      <c r="BH770" s="51"/>
      <c r="BI770" s="108"/>
      <c r="BJ770" s="51"/>
      <c r="BK770" s="130"/>
      <c r="BL770" s="51"/>
      <c r="BM770" s="59"/>
    </row>
    <row r="771" spans="1:65" s="5" customFormat="1" ht="15.95" customHeight="1" x14ac:dyDescent="0.2">
      <c r="A771" s="61"/>
      <c r="B771" s="73"/>
      <c r="C771" s="21"/>
      <c r="D771" s="21"/>
      <c r="E771" s="21"/>
      <c r="F771" s="21"/>
      <c r="G771" s="21"/>
      <c r="H771" s="24"/>
      <c r="I771" s="98"/>
      <c r="K771" s="51"/>
      <c r="L771" s="51"/>
      <c r="M771" s="51"/>
      <c r="N771" s="61"/>
      <c r="O771" s="73"/>
      <c r="P771" s="21"/>
      <c r="Q771" s="21"/>
      <c r="R771" s="21"/>
      <c r="S771" s="21"/>
      <c r="T771" s="21"/>
      <c r="U771" s="51"/>
      <c r="V771" s="108"/>
      <c r="W771" s="51"/>
      <c r="X771" s="51"/>
      <c r="Y771" s="51"/>
      <c r="Z771" s="51"/>
      <c r="AA771" s="61"/>
      <c r="AB771" s="73"/>
      <c r="AC771" s="21"/>
      <c r="AD771" s="21"/>
      <c r="AE771" s="21"/>
      <c r="AF771" s="21"/>
      <c r="AG771" s="21"/>
      <c r="AH771" s="51"/>
      <c r="AI771" s="108"/>
      <c r="AJ771" s="51"/>
      <c r="AK771" s="51"/>
      <c r="AL771" s="51"/>
      <c r="AM771" s="51"/>
      <c r="AN771" s="61"/>
      <c r="AO771" s="73"/>
      <c r="AP771" s="21"/>
      <c r="AQ771" s="21"/>
      <c r="AR771" s="21"/>
      <c r="AS771" s="21"/>
      <c r="AT771" s="21"/>
      <c r="AU771" s="51"/>
      <c r="AV771" s="108"/>
      <c r="AW771" s="51"/>
      <c r="AX771" s="51"/>
      <c r="AY771" s="51"/>
      <c r="AZ771" s="51"/>
      <c r="BA771" s="61"/>
      <c r="BB771" s="73"/>
      <c r="BC771" s="21"/>
      <c r="BD771" s="21"/>
      <c r="BE771" s="21"/>
      <c r="BF771" s="21"/>
      <c r="BG771" s="21"/>
      <c r="BH771" s="51"/>
      <c r="BI771" s="108"/>
      <c r="BJ771" s="51"/>
      <c r="BK771" s="51"/>
      <c r="BL771" s="51"/>
      <c r="BM771" s="51"/>
    </row>
    <row r="772" spans="1:65" s="5" customFormat="1" ht="15.95" customHeight="1" x14ac:dyDescent="0.2">
      <c r="A772" s="21"/>
      <c r="B772" s="73"/>
      <c r="C772" s="21"/>
      <c r="D772" s="21"/>
      <c r="E772" s="21"/>
      <c r="F772" s="21"/>
      <c r="G772" s="21"/>
      <c r="H772" s="32"/>
      <c r="I772" s="103"/>
      <c r="J772" s="46"/>
      <c r="K772" s="356"/>
      <c r="L772" s="51"/>
      <c r="M772" s="130"/>
      <c r="N772" s="21"/>
      <c r="O772" s="73"/>
      <c r="P772" s="21"/>
      <c r="Q772" s="21"/>
      <c r="R772" s="21"/>
      <c r="S772" s="21"/>
      <c r="T772" s="21"/>
      <c r="U772" s="156"/>
      <c r="V772" s="176"/>
      <c r="W772" s="134"/>
      <c r="X772" s="356"/>
      <c r="Y772" s="51"/>
      <c r="Z772" s="130"/>
      <c r="AA772" s="21"/>
      <c r="AB772" s="73"/>
      <c r="AC772" s="21"/>
      <c r="AD772" s="21"/>
      <c r="AE772" s="21"/>
      <c r="AF772" s="21"/>
      <c r="AG772" s="21"/>
      <c r="AH772" s="156"/>
      <c r="AI772" s="176"/>
      <c r="AJ772" s="134"/>
      <c r="AK772" s="356"/>
      <c r="AL772" s="51"/>
      <c r="AM772" s="130"/>
      <c r="AN772" s="21"/>
      <c r="AO772" s="73"/>
      <c r="AP772" s="21"/>
      <c r="AQ772" s="21"/>
      <c r="AR772" s="21"/>
      <c r="AS772" s="21"/>
      <c r="AT772" s="21"/>
      <c r="AU772" s="156"/>
      <c r="AV772" s="176"/>
      <c r="AW772" s="134"/>
      <c r="AX772" s="356"/>
      <c r="AY772" s="51"/>
      <c r="AZ772" s="130"/>
      <c r="BA772" s="21"/>
      <c r="BB772" s="73"/>
      <c r="BC772" s="21"/>
      <c r="BD772" s="21"/>
      <c r="BE772" s="21"/>
      <c r="BF772" s="21"/>
      <c r="BG772" s="21"/>
      <c r="BH772" s="156"/>
      <c r="BI772" s="176"/>
      <c r="BJ772" s="134"/>
      <c r="BK772" s="356"/>
      <c r="BL772" s="51"/>
      <c r="BM772" s="130"/>
    </row>
    <row r="773" spans="1:65" s="5" customFormat="1" ht="15.95" customHeight="1" x14ac:dyDescent="0.2">
      <c r="A773" s="21"/>
      <c r="B773" s="780"/>
      <c r="C773" s="780"/>
      <c r="D773" s="780"/>
      <c r="E773" s="780"/>
      <c r="F773" s="780"/>
      <c r="G773" s="780"/>
      <c r="H773" s="780"/>
      <c r="I773" s="780"/>
      <c r="J773" s="780"/>
      <c r="K773" s="780"/>
      <c r="L773" s="780"/>
      <c r="M773" s="780"/>
      <c r="N773" s="21"/>
      <c r="O773" s="136"/>
      <c r="P773" s="136"/>
      <c r="Q773" s="136"/>
      <c r="R773" s="136"/>
      <c r="S773" s="136"/>
      <c r="T773" s="136"/>
      <c r="U773" s="51"/>
      <c r="V773" s="51"/>
      <c r="W773" s="51"/>
      <c r="X773" s="51"/>
      <c r="Y773" s="51"/>
      <c r="Z773" s="51"/>
      <c r="AA773" s="21"/>
      <c r="AB773" s="136"/>
      <c r="AC773" s="136"/>
      <c r="AD773" s="136"/>
      <c r="AE773" s="136"/>
      <c r="AF773" s="136"/>
      <c r="AG773" s="136"/>
      <c r="AH773" s="51"/>
      <c r="AI773" s="51"/>
      <c r="AJ773" s="51"/>
      <c r="AK773" s="51"/>
      <c r="AL773" s="51"/>
      <c r="AM773" s="51"/>
      <c r="AN773" s="21"/>
      <c r="AO773" s="136"/>
      <c r="AP773" s="136"/>
      <c r="AQ773" s="136"/>
      <c r="AR773" s="136"/>
      <c r="AS773" s="136"/>
      <c r="AT773" s="136"/>
      <c r="AU773" s="51"/>
      <c r="AV773" s="51"/>
      <c r="AW773" s="51"/>
      <c r="AX773" s="51"/>
      <c r="AY773" s="51"/>
      <c r="AZ773" s="51"/>
      <c r="BA773" s="21"/>
      <c r="BB773" s="136"/>
      <c r="BC773" s="136"/>
      <c r="BD773" s="136"/>
      <c r="BE773" s="136"/>
      <c r="BF773" s="136"/>
      <c r="BG773" s="136"/>
      <c r="BH773" s="51"/>
      <c r="BI773" s="51"/>
      <c r="BJ773" s="51"/>
      <c r="BK773" s="51"/>
      <c r="BL773" s="51"/>
      <c r="BM773" s="51"/>
    </row>
    <row r="774" spans="1:65" s="5" customFormat="1" ht="15.95" customHeight="1" x14ac:dyDescent="0.2">
      <c r="A774" s="61"/>
      <c r="B774" s="73"/>
      <c r="C774" s="21"/>
      <c r="D774" s="21"/>
      <c r="E774" s="21"/>
      <c r="F774" s="21"/>
      <c r="G774" s="21"/>
      <c r="H774" s="24"/>
      <c r="I774" s="98"/>
      <c r="K774" s="51"/>
      <c r="L774" s="51"/>
      <c r="M774" s="51"/>
      <c r="N774" s="61"/>
      <c r="O774" s="73"/>
      <c r="P774" s="21"/>
      <c r="Q774" s="21"/>
      <c r="R774" s="21"/>
      <c r="S774" s="21"/>
      <c r="T774" s="21"/>
      <c r="U774" s="51"/>
      <c r="V774" s="108"/>
      <c r="W774" s="51"/>
      <c r="X774" s="51"/>
      <c r="Y774" s="51"/>
      <c r="Z774" s="51"/>
      <c r="AA774" s="61"/>
      <c r="AB774" s="73"/>
      <c r="AC774" s="21"/>
      <c r="AD774" s="21"/>
      <c r="AE774" s="21"/>
      <c r="AF774" s="21"/>
      <c r="AG774" s="21"/>
      <c r="AH774" s="51"/>
      <c r="AI774" s="108"/>
      <c r="AJ774" s="51"/>
      <c r="AK774" s="51"/>
      <c r="AL774" s="51"/>
      <c r="AM774" s="51"/>
      <c r="AN774" s="61"/>
      <c r="AO774" s="73"/>
      <c r="AP774" s="21"/>
      <c r="AQ774" s="21"/>
      <c r="AR774" s="21"/>
      <c r="AS774" s="21"/>
      <c r="AT774" s="21"/>
      <c r="AU774" s="51"/>
      <c r="AV774" s="108"/>
      <c r="AW774" s="51"/>
      <c r="AX774" s="51"/>
      <c r="AY774" s="51"/>
      <c r="AZ774" s="51"/>
      <c r="BA774" s="61"/>
      <c r="BB774" s="73"/>
      <c r="BC774" s="21"/>
      <c r="BD774" s="21"/>
      <c r="BE774" s="21"/>
      <c r="BF774" s="21"/>
      <c r="BG774" s="21"/>
      <c r="BH774" s="51"/>
      <c r="BI774" s="108"/>
      <c r="BJ774" s="51"/>
      <c r="BK774" s="51"/>
      <c r="BL774" s="51"/>
      <c r="BM774" s="51"/>
    </row>
    <row r="775" spans="1:65" s="5" customFormat="1" ht="15.95" customHeight="1" x14ac:dyDescent="0.2">
      <c r="A775" s="61"/>
      <c r="B775" s="94"/>
      <c r="C775" s="21"/>
      <c r="D775" s="21"/>
      <c r="E775" s="21"/>
      <c r="F775" s="21"/>
      <c r="G775" s="21"/>
      <c r="H775" s="32"/>
      <c r="I775" s="103"/>
      <c r="J775" s="46"/>
      <c r="K775" s="356"/>
      <c r="L775" s="51"/>
      <c r="M775" s="130"/>
      <c r="N775" s="61"/>
      <c r="O775" s="94"/>
      <c r="P775" s="21"/>
      <c r="Q775" s="21"/>
      <c r="R775" s="21"/>
      <c r="S775" s="21"/>
      <c r="T775" s="21"/>
      <c r="U775" s="156"/>
      <c r="V775" s="176"/>
      <c r="W775" s="134"/>
      <c r="X775" s="356"/>
      <c r="Y775" s="51"/>
      <c r="Z775" s="130"/>
      <c r="AA775" s="61"/>
      <c r="AB775" s="94"/>
      <c r="AC775" s="21"/>
      <c r="AD775" s="21"/>
      <c r="AE775" s="21"/>
      <c r="AF775" s="21"/>
      <c r="AG775" s="21"/>
      <c r="AH775" s="156"/>
      <c r="AI775" s="176"/>
      <c r="AJ775" s="134"/>
      <c r="AK775" s="356"/>
      <c r="AL775" s="51"/>
      <c r="AM775" s="130"/>
      <c r="AN775" s="61"/>
      <c r="AO775" s="94"/>
      <c r="AP775" s="21"/>
      <c r="AQ775" s="21"/>
      <c r="AR775" s="21"/>
      <c r="AS775" s="21"/>
      <c r="AT775" s="21"/>
      <c r="AU775" s="156"/>
      <c r="AV775" s="176"/>
      <c r="AW775" s="134"/>
      <c r="AX775" s="356"/>
      <c r="AY775" s="51"/>
      <c r="AZ775" s="130"/>
      <c r="BA775" s="61"/>
      <c r="BB775" s="94"/>
      <c r="BC775" s="21"/>
      <c r="BD775" s="21"/>
      <c r="BE775" s="21"/>
      <c r="BF775" s="21"/>
      <c r="BG775" s="21"/>
      <c r="BH775" s="156"/>
      <c r="BI775" s="176"/>
      <c r="BJ775" s="134"/>
      <c r="BK775" s="356"/>
      <c r="BL775" s="51"/>
      <c r="BM775" s="130"/>
    </row>
    <row r="776" spans="1:65" s="5" customFormat="1" ht="15.95" customHeight="1" x14ac:dyDescent="0.2">
      <c r="A776" s="61"/>
      <c r="B776" s="780"/>
      <c r="C776" s="780"/>
      <c r="D776" s="780"/>
      <c r="E776" s="780"/>
      <c r="F776" s="780"/>
      <c r="G776" s="780"/>
      <c r="H776" s="780"/>
      <c r="I776" s="780"/>
      <c r="J776" s="780"/>
      <c r="K776" s="780"/>
      <c r="L776" s="780"/>
      <c r="M776" s="780"/>
      <c r="N776" s="61"/>
      <c r="O776" s="136"/>
      <c r="P776" s="136"/>
      <c r="Q776" s="136"/>
      <c r="R776" s="136"/>
      <c r="S776" s="136"/>
      <c r="T776" s="136"/>
      <c r="U776" s="51"/>
      <c r="V776" s="51"/>
      <c r="W776" s="51"/>
      <c r="X776" s="51"/>
      <c r="Y776" s="51"/>
      <c r="Z776" s="51"/>
      <c r="AA776" s="61"/>
      <c r="AB776" s="136"/>
      <c r="AC776" s="136"/>
      <c r="AD776" s="136"/>
      <c r="AE776" s="136"/>
      <c r="AF776" s="136"/>
      <c r="AG776" s="136"/>
      <c r="AH776" s="51"/>
      <c r="AI776" s="51"/>
      <c r="AJ776" s="51"/>
      <c r="AK776" s="51"/>
      <c r="AL776" s="51"/>
      <c r="AM776" s="51"/>
      <c r="AN776" s="61"/>
      <c r="AO776" s="136"/>
      <c r="AP776" s="136"/>
      <c r="AQ776" s="136"/>
      <c r="AR776" s="136"/>
      <c r="AS776" s="136"/>
      <c r="AT776" s="136"/>
      <c r="AU776" s="51"/>
      <c r="AV776" s="51"/>
      <c r="AW776" s="51"/>
      <c r="AX776" s="51"/>
      <c r="AY776" s="51"/>
      <c r="AZ776" s="51"/>
      <c r="BA776" s="61"/>
      <c r="BB776" s="136"/>
      <c r="BC776" s="136"/>
      <c r="BD776" s="136"/>
      <c r="BE776" s="136"/>
      <c r="BF776" s="136"/>
      <c r="BG776" s="136"/>
      <c r="BH776" s="51"/>
      <c r="BI776" s="51"/>
      <c r="BJ776" s="51"/>
      <c r="BK776" s="51"/>
      <c r="BL776" s="51"/>
      <c r="BM776" s="51"/>
    </row>
    <row r="777" spans="1:65" s="5" customFormat="1" ht="15.95" customHeight="1" x14ac:dyDescent="0.2">
      <c r="A777" s="61"/>
      <c r="B777" s="73"/>
      <c r="C777" s="21"/>
      <c r="D777" s="21"/>
      <c r="E777" s="21"/>
      <c r="F777" s="21"/>
      <c r="G777" s="21"/>
      <c r="H777" s="24"/>
      <c r="I777" s="98"/>
      <c r="K777" s="51"/>
      <c r="L777" s="51"/>
      <c r="M777" s="51"/>
      <c r="N777" s="61"/>
      <c r="O777" s="73"/>
      <c r="P777" s="21"/>
      <c r="Q777" s="21"/>
      <c r="R777" s="21"/>
      <c r="S777" s="21"/>
      <c r="T777" s="21"/>
      <c r="U777" s="51"/>
      <c r="V777" s="108"/>
      <c r="W777" s="51"/>
      <c r="X777" s="51"/>
      <c r="Y777" s="51"/>
      <c r="Z777" s="51"/>
      <c r="AA777" s="61"/>
      <c r="AB777" s="73"/>
      <c r="AC777" s="21"/>
      <c r="AD777" s="21"/>
      <c r="AE777" s="21"/>
      <c r="AF777" s="21"/>
      <c r="AG777" s="21"/>
      <c r="AH777" s="51"/>
      <c r="AI777" s="108"/>
      <c r="AJ777" s="51"/>
      <c r="AK777" s="51"/>
      <c r="AL777" s="51"/>
      <c r="AM777" s="51"/>
      <c r="AN777" s="61"/>
      <c r="AO777" s="73"/>
      <c r="AP777" s="21"/>
      <c r="AQ777" s="21"/>
      <c r="AR777" s="21"/>
      <c r="AS777" s="21"/>
      <c r="AT777" s="21"/>
      <c r="AU777" s="51"/>
      <c r="AV777" s="108"/>
      <c r="AW777" s="51"/>
      <c r="AX777" s="51"/>
      <c r="AY777" s="51"/>
      <c r="AZ777" s="51"/>
      <c r="BA777" s="61"/>
      <c r="BB777" s="73"/>
      <c r="BC777" s="21"/>
      <c r="BD777" s="21"/>
      <c r="BE777" s="21"/>
      <c r="BF777" s="21"/>
      <c r="BG777" s="21"/>
      <c r="BH777" s="51"/>
      <c r="BI777" s="108"/>
      <c r="BJ777" s="51"/>
      <c r="BK777" s="51"/>
      <c r="BL777" s="51"/>
      <c r="BM777" s="51"/>
    </row>
    <row r="778" spans="1:65" s="5" customFormat="1" ht="15.95" customHeight="1" x14ac:dyDescent="0.2">
      <c r="A778" s="61"/>
      <c r="B778" s="697"/>
      <c r="C778" s="697"/>
      <c r="D778" s="697"/>
      <c r="E778" s="697"/>
      <c r="F778" s="697"/>
      <c r="G778" s="697"/>
      <c r="H778" s="32"/>
      <c r="I778" s="103"/>
      <c r="J778" s="46"/>
      <c r="K778" s="356"/>
      <c r="L778" s="51"/>
      <c r="M778" s="130"/>
      <c r="N778" s="61"/>
      <c r="O778" s="697"/>
      <c r="P778" s="697"/>
      <c r="Q778" s="697"/>
      <c r="R778" s="697"/>
      <c r="S778" s="697"/>
      <c r="T778" s="697"/>
      <c r="U778" s="156"/>
      <c r="V778" s="176"/>
      <c r="W778" s="134"/>
      <c r="X778" s="356"/>
      <c r="Y778" s="51"/>
      <c r="Z778" s="130"/>
      <c r="AA778" s="61"/>
      <c r="AB778" s="697"/>
      <c r="AC778" s="697"/>
      <c r="AD778" s="697"/>
      <c r="AE778" s="697"/>
      <c r="AF778" s="697"/>
      <c r="AG778" s="697"/>
      <c r="AH778" s="156"/>
      <c r="AI778" s="176"/>
      <c r="AJ778" s="134"/>
      <c r="AK778" s="356"/>
      <c r="AL778" s="51"/>
      <c r="AM778" s="130"/>
      <c r="AN778" s="61"/>
      <c r="AO778" s="697"/>
      <c r="AP778" s="697"/>
      <c r="AQ778" s="697"/>
      <c r="AR778" s="697"/>
      <c r="AS778" s="697"/>
      <c r="AT778" s="697"/>
      <c r="AU778" s="156"/>
      <c r="AV778" s="176"/>
      <c r="AW778" s="134"/>
      <c r="AX778" s="356"/>
      <c r="AY778" s="51"/>
      <c r="AZ778" s="130"/>
      <c r="BA778" s="61"/>
      <c r="BB778" s="697"/>
      <c r="BC778" s="697"/>
      <c r="BD778" s="697"/>
      <c r="BE778" s="697"/>
      <c r="BF778" s="697"/>
      <c r="BG778" s="697"/>
      <c r="BH778" s="156"/>
      <c r="BI778" s="176"/>
      <c r="BJ778" s="134"/>
      <c r="BK778" s="356"/>
      <c r="BL778" s="51"/>
      <c r="BM778" s="130"/>
    </row>
    <row r="779" spans="1:65" s="5" customFormat="1" ht="15.95" customHeight="1" x14ac:dyDescent="0.2">
      <c r="A779" s="61"/>
      <c r="B779" s="780"/>
      <c r="C779" s="780"/>
      <c r="D779" s="780"/>
      <c r="E779" s="780"/>
      <c r="F779" s="780"/>
      <c r="G779" s="780"/>
      <c r="H779" s="780"/>
      <c r="I779" s="780"/>
      <c r="J779" s="780"/>
      <c r="K779" s="780"/>
      <c r="L779" s="780"/>
      <c r="M779" s="780"/>
      <c r="N779" s="61"/>
      <c r="O779" s="136"/>
      <c r="P779" s="136"/>
      <c r="Q779" s="136"/>
      <c r="R779" s="136"/>
      <c r="S779" s="136"/>
      <c r="T779" s="136"/>
      <c r="U779" s="51"/>
      <c r="V779" s="51"/>
      <c r="W779" s="51"/>
      <c r="X779" s="51"/>
      <c r="Y779" s="51"/>
      <c r="Z779" s="51"/>
      <c r="AA779" s="61"/>
      <c r="AB779" s="136"/>
      <c r="AC779" s="136"/>
      <c r="AD779" s="136"/>
      <c r="AE779" s="136"/>
      <c r="AF779" s="136"/>
      <c r="AG779" s="136"/>
      <c r="AH779" s="51"/>
      <c r="AI779" s="51"/>
      <c r="AJ779" s="51"/>
      <c r="AK779" s="51"/>
      <c r="AL779" s="51"/>
      <c r="AM779" s="51"/>
      <c r="AN779" s="61"/>
      <c r="AO779" s="136"/>
      <c r="AP779" s="136"/>
      <c r="AQ779" s="136"/>
      <c r="AR779" s="136"/>
      <c r="AS779" s="136"/>
      <c r="AT779" s="136"/>
      <c r="AU779" s="51"/>
      <c r="AV779" s="51"/>
      <c r="AW779" s="51"/>
      <c r="AX779" s="51"/>
      <c r="AY779" s="51"/>
      <c r="AZ779" s="51"/>
      <c r="BA779" s="61"/>
      <c r="BB779" s="136"/>
      <c r="BC779" s="136"/>
      <c r="BD779" s="136"/>
      <c r="BE779" s="136"/>
      <c r="BF779" s="136"/>
      <c r="BG779" s="136"/>
      <c r="BH779" s="51"/>
      <c r="BI779" s="51"/>
      <c r="BJ779" s="51"/>
      <c r="BK779" s="51"/>
      <c r="BL779" s="51"/>
      <c r="BM779" s="51"/>
    </row>
    <row r="780" spans="1:65" s="5" customFormat="1" ht="15.95" customHeight="1" x14ac:dyDescent="0.2">
      <c r="A780" s="61"/>
      <c r="B780" s="689"/>
      <c r="C780" s="689"/>
      <c r="D780" s="689"/>
      <c r="E780" s="689"/>
      <c r="F780" s="689"/>
      <c r="G780" s="689"/>
      <c r="H780" s="24"/>
      <c r="I780" s="98"/>
      <c r="K780" s="51"/>
      <c r="L780" s="51"/>
      <c r="M780" s="51"/>
      <c r="N780" s="61"/>
      <c r="O780" s="689"/>
      <c r="P780" s="689"/>
      <c r="Q780" s="689"/>
      <c r="R780" s="689"/>
      <c r="S780" s="689"/>
      <c r="T780" s="689"/>
      <c r="U780" s="51"/>
      <c r="V780" s="108"/>
      <c r="W780" s="51"/>
      <c r="X780" s="51"/>
      <c r="Y780" s="51"/>
      <c r="Z780" s="51"/>
      <c r="AA780" s="61"/>
      <c r="AB780" s="689"/>
      <c r="AC780" s="689"/>
      <c r="AD780" s="689"/>
      <c r="AE780" s="689"/>
      <c r="AF780" s="689"/>
      <c r="AG780" s="689"/>
      <c r="AH780" s="51"/>
      <c r="AI780" s="108"/>
      <c r="AJ780" s="51"/>
      <c r="AK780" s="51"/>
      <c r="AL780" s="51"/>
      <c r="AM780" s="51"/>
      <c r="AN780" s="61"/>
      <c r="AO780" s="689"/>
      <c r="AP780" s="689"/>
      <c r="AQ780" s="689"/>
      <c r="AR780" s="689"/>
      <c r="AS780" s="689"/>
      <c r="AT780" s="689"/>
      <c r="AU780" s="51"/>
      <c r="AV780" s="108"/>
      <c r="AW780" s="51"/>
      <c r="AX780" s="51"/>
      <c r="AY780" s="51"/>
      <c r="AZ780" s="51"/>
      <c r="BA780" s="61"/>
      <c r="BB780" s="689"/>
      <c r="BC780" s="689"/>
      <c r="BD780" s="689"/>
      <c r="BE780" s="689"/>
      <c r="BF780" s="689"/>
      <c r="BG780" s="689"/>
      <c r="BH780" s="51"/>
      <c r="BI780" s="108"/>
      <c r="BJ780" s="51"/>
      <c r="BK780" s="51"/>
      <c r="BL780" s="51"/>
      <c r="BM780" s="51"/>
    </row>
    <row r="781" spans="1:65" s="5" customFormat="1" ht="15.95" customHeight="1" x14ac:dyDescent="0.2">
      <c r="A781" s="61"/>
      <c r="B781" s="689"/>
      <c r="C781" s="689"/>
      <c r="D781" s="689"/>
      <c r="E781" s="689"/>
      <c r="F781" s="689"/>
      <c r="G781" s="46"/>
      <c r="H781" s="38"/>
      <c r="I781" s="103"/>
      <c r="K781" s="59"/>
      <c r="L781" s="51"/>
      <c r="M781" s="130"/>
      <c r="N781" s="61"/>
      <c r="O781" s="689"/>
      <c r="P781" s="689"/>
      <c r="Q781" s="689"/>
      <c r="R781" s="689"/>
      <c r="S781" s="689"/>
      <c r="T781" s="46"/>
      <c r="U781" s="37"/>
      <c r="V781" s="176"/>
      <c r="W781" s="51"/>
      <c r="X781" s="59"/>
      <c r="Y781" s="51"/>
      <c r="Z781" s="130"/>
      <c r="AA781" s="61"/>
      <c r="AB781" s="689"/>
      <c r="AC781" s="689"/>
      <c r="AD781" s="689"/>
      <c r="AE781" s="689"/>
      <c r="AF781" s="689"/>
      <c r="AG781" s="46"/>
      <c r="AH781" s="37"/>
      <c r="AI781" s="176"/>
      <c r="AJ781" s="51"/>
      <c r="AK781" s="59"/>
      <c r="AL781" s="51"/>
      <c r="AM781" s="130"/>
      <c r="AN781" s="61"/>
      <c r="AO781" s="689"/>
      <c r="AP781" s="689"/>
      <c r="AQ781" s="689"/>
      <c r="AR781" s="689"/>
      <c r="AS781" s="689"/>
      <c r="AT781" s="46"/>
      <c r="AU781" s="37"/>
      <c r="AV781" s="176"/>
      <c r="AW781" s="51"/>
      <c r="AX781" s="59"/>
      <c r="AY781" s="51"/>
      <c r="AZ781" s="130"/>
      <c r="BA781" s="61"/>
      <c r="BB781" s="689"/>
      <c r="BC781" s="689"/>
      <c r="BD781" s="689"/>
      <c r="BE781" s="689"/>
      <c r="BF781" s="689"/>
      <c r="BG781" s="46"/>
      <c r="BH781" s="37"/>
      <c r="BI781" s="176"/>
      <c r="BJ781" s="51"/>
      <c r="BK781" s="59"/>
      <c r="BL781" s="51"/>
      <c r="BM781" s="130"/>
    </row>
    <row r="782" spans="1:65" s="5" customFormat="1" ht="15.95" customHeight="1" x14ac:dyDescent="0.2">
      <c r="A782" s="61"/>
      <c r="B782" s="689"/>
      <c r="C782" s="689"/>
      <c r="D782" s="689"/>
      <c r="E782" s="689"/>
      <c r="F782" s="689"/>
      <c r="G782" s="689"/>
      <c r="H782" s="38"/>
      <c r="I782" s="103"/>
      <c r="K782" s="59"/>
      <c r="L782" s="51"/>
      <c r="M782" s="130"/>
      <c r="N782" s="61"/>
      <c r="O782" s="689"/>
      <c r="P782" s="689"/>
      <c r="Q782" s="689"/>
      <c r="R782" s="689"/>
      <c r="S782" s="689"/>
      <c r="T782" s="689"/>
      <c r="U782" s="37"/>
      <c r="V782" s="176"/>
      <c r="W782" s="51"/>
      <c r="X782" s="59"/>
      <c r="Y782" s="51"/>
      <c r="Z782" s="130"/>
      <c r="AA782" s="61"/>
      <c r="AB782" s="689"/>
      <c r="AC782" s="689"/>
      <c r="AD782" s="689"/>
      <c r="AE782" s="689"/>
      <c r="AF782" s="689"/>
      <c r="AG782" s="689"/>
      <c r="AH782" s="37"/>
      <c r="AI782" s="176"/>
      <c r="AJ782" s="51"/>
      <c r="AK782" s="59"/>
      <c r="AL782" s="51"/>
      <c r="AM782" s="130"/>
      <c r="AN782" s="61"/>
      <c r="AO782" s="689"/>
      <c r="AP782" s="689"/>
      <c r="AQ782" s="689"/>
      <c r="AR782" s="689"/>
      <c r="AS782" s="689"/>
      <c r="AT782" s="689"/>
      <c r="AU782" s="37"/>
      <c r="AV782" s="176"/>
      <c r="AW782" s="51"/>
      <c r="AX782" s="59"/>
      <c r="AY782" s="51"/>
      <c r="AZ782" s="130"/>
      <c r="BA782" s="61"/>
      <c r="BB782" s="689"/>
      <c r="BC782" s="689"/>
      <c r="BD782" s="689"/>
      <c r="BE782" s="689"/>
      <c r="BF782" s="689"/>
      <c r="BG782" s="689"/>
      <c r="BH782" s="37"/>
      <c r="BI782" s="176"/>
      <c r="BJ782" s="51"/>
      <c r="BK782" s="59"/>
      <c r="BL782" s="51"/>
      <c r="BM782" s="130"/>
    </row>
    <row r="783" spans="1:65" s="5" customFormat="1" ht="15.95" customHeight="1" x14ac:dyDescent="0.2">
      <c r="A783" s="61"/>
      <c r="B783" s="689"/>
      <c r="C783" s="689"/>
      <c r="D783" s="689"/>
      <c r="E783" s="689"/>
      <c r="F783" s="689"/>
      <c r="G783" s="46"/>
      <c r="H783" s="38"/>
      <c r="I783" s="103"/>
      <c r="K783" s="59"/>
      <c r="L783" s="51"/>
      <c r="M783" s="130"/>
      <c r="N783" s="61"/>
      <c r="O783" s="689"/>
      <c r="P783" s="689"/>
      <c r="Q783" s="689"/>
      <c r="R783" s="689"/>
      <c r="S783" s="689"/>
      <c r="T783" s="46"/>
      <c r="U783" s="37"/>
      <c r="V783" s="176"/>
      <c r="W783" s="51"/>
      <c r="X783" s="59"/>
      <c r="Y783" s="51"/>
      <c r="Z783" s="130"/>
      <c r="AA783" s="61"/>
      <c r="AB783" s="689"/>
      <c r="AC783" s="689"/>
      <c r="AD783" s="689"/>
      <c r="AE783" s="689"/>
      <c r="AF783" s="689"/>
      <c r="AG783" s="46"/>
      <c r="AH783" s="37"/>
      <c r="AI783" s="176"/>
      <c r="AJ783" s="51"/>
      <c r="AK783" s="59"/>
      <c r="AL783" s="51"/>
      <c r="AM783" s="130"/>
      <c r="AN783" s="61"/>
      <c r="AO783" s="689"/>
      <c r="AP783" s="689"/>
      <c r="AQ783" s="689"/>
      <c r="AR783" s="689"/>
      <c r="AS783" s="689"/>
      <c r="AT783" s="46"/>
      <c r="AU783" s="37"/>
      <c r="AV783" s="176"/>
      <c r="AW783" s="51"/>
      <c r="AX783" s="59"/>
      <c r="AY783" s="51"/>
      <c r="AZ783" s="130"/>
      <c r="BA783" s="61"/>
      <c r="BB783" s="689"/>
      <c r="BC783" s="689"/>
      <c r="BD783" s="689"/>
      <c r="BE783" s="689"/>
      <c r="BF783" s="689"/>
      <c r="BG783" s="46"/>
      <c r="BH783" s="37"/>
      <c r="BI783" s="176"/>
      <c r="BJ783" s="51"/>
      <c r="BK783" s="59"/>
      <c r="BL783" s="51"/>
      <c r="BM783" s="130"/>
    </row>
    <row r="784" spans="1:65" s="5" customFormat="1" ht="15.95" customHeight="1" x14ac:dyDescent="0.2">
      <c r="A784" s="61"/>
      <c r="B784" s="766"/>
      <c r="C784" s="766"/>
      <c r="D784" s="766"/>
      <c r="E784" s="766"/>
      <c r="F784" s="766"/>
      <c r="G784" s="766"/>
      <c r="H784" s="766"/>
      <c r="I784" s="766"/>
      <c r="J784" s="766"/>
      <c r="K784" s="766"/>
      <c r="L784" s="766"/>
      <c r="M784" s="766"/>
      <c r="N784" s="61"/>
      <c r="O784" s="82"/>
      <c r="P784" s="82"/>
      <c r="Q784" s="82"/>
      <c r="R784" s="82"/>
      <c r="S784" s="82"/>
      <c r="T784" s="82"/>
      <c r="U784" s="51"/>
      <c r="V784" s="51"/>
      <c r="W784" s="51"/>
      <c r="X784" s="51"/>
      <c r="Y784" s="51"/>
      <c r="Z784" s="51"/>
      <c r="AA784" s="61"/>
      <c r="AB784" s="82"/>
      <c r="AC784" s="82"/>
      <c r="AD784" s="82"/>
      <c r="AE784" s="82"/>
      <c r="AF784" s="82"/>
      <c r="AG784" s="82"/>
      <c r="AH784" s="51"/>
      <c r="AI784" s="51"/>
      <c r="AJ784" s="51"/>
      <c r="AK784" s="51"/>
      <c r="AL784" s="51"/>
      <c r="AM784" s="51"/>
      <c r="AN784" s="61"/>
      <c r="AO784" s="82"/>
      <c r="AP784" s="82"/>
      <c r="AQ784" s="82"/>
      <c r="AR784" s="82"/>
      <c r="AS784" s="82"/>
      <c r="AT784" s="82"/>
      <c r="AU784" s="51"/>
      <c r="AV784" s="51"/>
      <c r="AW784" s="51"/>
      <c r="AX784" s="51"/>
      <c r="AY784" s="51"/>
      <c r="AZ784" s="51"/>
      <c r="BA784" s="61"/>
      <c r="BB784" s="82"/>
      <c r="BC784" s="82"/>
      <c r="BD784" s="82"/>
      <c r="BE784" s="82"/>
      <c r="BF784" s="82"/>
      <c r="BG784" s="82"/>
      <c r="BH784" s="51"/>
      <c r="BI784" s="51"/>
      <c r="BJ784" s="51"/>
      <c r="BK784" s="51"/>
      <c r="BL784" s="51"/>
      <c r="BM784" s="51"/>
    </row>
    <row r="785" spans="1:65" s="5" customFormat="1" ht="15.95" customHeight="1" x14ac:dyDescent="0.2">
      <c r="A785" s="61"/>
      <c r="B785" s="689"/>
      <c r="C785" s="689"/>
      <c r="D785" s="689"/>
      <c r="E785" s="689"/>
      <c r="F785" s="689"/>
      <c r="G785" s="689"/>
      <c r="H785" s="24"/>
      <c r="I785" s="98"/>
      <c r="K785" s="51"/>
      <c r="L785" s="51"/>
      <c r="M785" s="51"/>
      <c r="N785" s="61"/>
      <c r="O785" s="689"/>
      <c r="P785" s="689"/>
      <c r="Q785" s="689"/>
      <c r="R785" s="689"/>
      <c r="S785" s="689"/>
      <c r="T785" s="689"/>
      <c r="U785" s="51"/>
      <c r="V785" s="108"/>
      <c r="W785" s="51"/>
      <c r="X785" s="51"/>
      <c r="Y785" s="51"/>
      <c r="Z785" s="51"/>
      <c r="AA785" s="61"/>
      <c r="AB785" s="689"/>
      <c r="AC785" s="689"/>
      <c r="AD785" s="689"/>
      <c r="AE785" s="689"/>
      <c r="AF785" s="689"/>
      <c r="AG785" s="689"/>
      <c r="AH785" s="51"/>
      <c r="AI785" s="108"/>
      <c r="AJ785" s="51"/>
      <c r="AK785" s="51"/>
      <c r="AL785" s="51"/>
      <c r="AM785" s="51"/>
      <c r="AN785" s="61"/>
      <c r="AO785" s="689"/>
      <c r="AP785" s="689"/>
      <c r="AQ785" s="689"/>
      <c r="AR785" s="689"/>
      <c r="AS785" s="689"/>
      <c r="AT785" s="689"/>
      <c r="AU785" s="51"/>
      <c r="AV785" s="108"/>
      <c r="AW785" s="51"/>
      <c r="AX785" s="51"/>
      <c r="AY785" s="51"/>
      <c r="AZ785" s="51"/>
      <c r="BA785" s="61"/>
      <c r="BB785" s="689"/>
      <c r="BC785" s="689"/>
      <c r="BD785" s="689"/>
      <c r="BE785" s="689"/>
      <c r="BF785" s="689"/>
      <c r="BG785" s="689"/>
      <c r="BH785" s="51"/>
      <c r="BI785" s="108"/>
      <c r="BJ785" s="51"/>
      <c r="BK785" s="51"/>
      <c r="BL785" s="51"/>
      <c r="BM785" s="51"/>
    </row>
    <row r="786" spans="1:65" s="5" customFormat="1" ht="15.95" customHeight="1" x14ac:dyDescent="0.2">
      <c r="A786" s="61"/>
      <c r="B786" s="689"/>
      <c r="C786" s="689"/>
      <c r="D786" s="689"/>
      <c r="E786" s="689"/>
      <c r="F786" s="689"/>
      <c r="G786" s="689"/>
      <c r="H786" s="32"/>
      <c r="I786" s="103"/>
      <c r="J786" s="46"/>
      <c r="K786" s="356"/>
      <c r="L786" s="51"/>
      <c r="M786" s="130"/>
      <c r="N786" s="61"/>
      <c r="O786" s="689"/>
      <c r="P786" s="689"/>
      <c r="Q786" s="689"/>
      <c r="R786" s="689"/>
      <c r="S786" s="689"/>
      <c r="T786" s="689"/>
      <c r="U786" s="156"/>
      <c r="V786" s="176"/>
      <c r="W786" s="134"/>
      <c r="X786" s="356"/>
      <c r="Y786" s="51"/>
      <c r="Z786" s="130"/>
      <c r="AA786" s="61"/>
      <c r="AB786" s="689"/>
      <c r="AC786" s="689"/>
      <c r="AD786" s="689"/>
      <c r="AE786" s="689"/>
      <c r="AF786" s="689"/>
      <c r="AG786" s="689"/>
      <c r="AH786" s="156"/>
      <c r="AI786" s="176"/>
      <c r="AJ786" s="134"/>
      <c r="AK786" s="356"/>
      <c r="AL786" s="51"/>
      <c r="AM786" s="130"/>
      <c r="AN786" s="61"/>
      <c r="AO786" s="689"/>
      <c r="AP786" s="689"/>
      <c r="AQ786" s="689"/>
      <c r="AR786" s="689"/>
      <c r="AS786" s="689"/>
      <c r="AT786" s="689"/>
      <c r="AU786" s="156"/>
      <c r="AV786" s="176"/>
      <c r="AW786" s="134"/>
      <c r="AX786" s="356"/>
      <c r="AY786" s="51"/>
      <c r="AZ786" s="130"/>
      <c r="BA786" s="61"/>
      <c r="BB786" s="689"/>
      <c r="BC786" s="689"/>
      <c r="BD786" s="689"/>
      <c r="BE786" s="689"/>
      <c r="BF786" s="689"/>
      <c r="BG786" s="689"/>
      <c r="BH786" s="156"/>
      <c r="BI786" s="176"/>
      <c r="BJ786" s="134"/>
      <c r="BK786" s="356"/>
      <c r="BL786" s="51"/>
      <c r="BM786" s="130"/>
    </row>
    <row r="787" spans="1:65" s="5" customFormat="1" ht="15.95" customHeight="1" x14ac:dyDescent="0.2">
      <c r="A787" s="61"/>
      <c r="B787" s="780"/>
      <c r="C787" s="780"/>
      <c r="D787" s="780"/>
      <c r="E787" s="780"/>
      <c r="F787" s="780"/>
      <c r="G787" s="780"/>
      <c r="H787" s="780"/>
      <c r="I787" s="780"/>
      <c r="J787" s="780"/>
      <c r="K787" s="780"/>
      <c r="L787" s="780"/>
      <c r="M787" s="780"/>
      <c r="N787" s="61"/>
      <c r="O787" s="136"/>
      <c r="P787" s="136"/>
      <c r="Q787" s="136"/>
      <c r="R787" s="136"/>
      <c r="S787" s="136"/>
      <c r="T787" s="136"/>
      <c r="U787" s="51"/>
      <c r="V787" s="51"/>
      <c r="W787" s="51"/>
      <c r="X787" s="51"/>
      <c r="Y787" s="51"/>
      <c r="Z787" s="51"/>
      <c r="AA787" s="61"/>
      <c r="AB787" s="136"/>
      <c r="AC787" s="136"/>
      <c r="AD787" s="136"/>
      <c r="AE787" s="136"/>
      <c r="AF787" s="136"/>
      <c r="AG787" s="136"/>
      <c r="AH787" s="51"/>
      <c r="AI787" s="51"/>
      <c r="AJ787" s="51"/>
      <c r="AK787" s="51"/>
      <c r="AL787" s="51"/>
      <c r="AM787" s="51"/>
      <c r="AN787" s="61"/>
      <c r="AO787" s="136"/>
      <c r="AP787" s="136"/>
      <c r="AQ787" s="136"/>
      <c r="AR787" s="136"/>
      <c r="AS787" s="136"/>
      <c r="AT787" s="136"/>
      <c r="AU787" s="51"/>
      <c r="AV787" s="51"/>
      <c r="AW787" s="51"/>
      <c r="AX787" s="51"/>
      <c r="AY787" s="51"/>
      <c r="AZ787" s="51"/>
      <c r="BA787" s="61"/>
      <c r="BB787" s="136"/>
      <c r="BC787" s="136"/>
      <c r="BD787" s="136"/>
      <c r="BE787" s="136"/>
      <c r="BF787" s="136"/>
      <c r="BG787" s="136"/>
      <c r="BH787" s="51"/>
      <c r="BI787" s="51"/>
      <c r="BJ787" s="51"/>
      <c r="BK787" s="51"/>
      <c r="BL787" s="51"/>
      <c r="BM787" s="51"/>
    </row>
    <row r="788" spans="1:65" s="5" customFormat="1" ht="15.95" customHeight="1" x14ac:dyDescent="0.2">
      <c r="A788" s="61"/>
      <c r="B788" s="691"/>
      <c r="C788" s="691"/>
      <c r="D788" s="691"/>
      <c r="E788" s="691"/>
      <c r="F788" s="691"/>
      <c r="G788" s="691"/>
      <c r="H788" s="24"/>
      <c r="I788" s="98"/>
      <c r="K788" s="51"/>
      <c r="L788" s="51"/>
      <c r="M788" s="51"/>
      <c r="N788" s="61"/>
      <c r="O788" s="691"/>
      <c r="P788" s="691"/>
      <c r="Q788" s="691"/>
      <c r="R788" s="691"/>
      <c r="S788" s="691"/>
      <c r="T788" s="691"/>
      <c r="U788" s="51"/>
      <c r="V788" s="108"/>
      <c r="W788" s="51"/>
      <c r="X788" s="51"/>
      <c r="Y788" s="51"/>
      <c r="Z788" s="51"/>
      <c r="AA788" s="61"/>
      <c r="AB788" s="691"/>
      <c r="AC788" s="691"/>
      <c r="AD788" s="691"/>
      <c r="AE788" s="691"/>
      <c r="AF788" s="691"/>
      <c r="AG788" s="691"/>
      <c r="AH788" s="51"/>
      <c r="AI788" s="108"/>
      <c r="AJ788" s="51"/>
      <c r="AK788" s="51"/>
      <c r="AL788" s="51"/>
      <c r="AM788" s="51"/>
      <c r="AN788" s="61"/>
      <c r="AO788" s="691"/>
      <c r="AP788" s="691"/>
      <c r="AQ788" s="691"/>
      <c r="AR788" s="691"/>
      <c r="AS788" s="691"/>
      <c r="AT788" s="691"/>
      <c r="AU788" s="51"/>
      <c r="AV788" s="108"/>
      <c r="AW788" s="51"/>
      <c r="AX788" s="51"/>
      <c r="AY788" s="51"/>
      <c r="AZ788" s="51"/>
      <c r="BA788" s="61"/>
      <c r="BB788" s="691"/>
      <c r="BC788" s="691"/>
      <c r="BD788" s="691"/>
      <c r="BE788" s="691"/>
      <c r="BF788" s="691"/>
      <c r="BG788" s="691"/>
      <c r="BH788" s="51"/>
      <c r="BI788" s="108"/>
      <c r="BJ788" s="51"/>
      <c r="BK788" s="51"/>
      <c r="BL788" s="51"/>
      <c r="BM788" s="51"/>
    </row>
    <row r="789" spans="1:65" s="5" customFormat="1" ht="15.95" customHeight="1" x14ac:dyDescent="0.2">
      <c r="A789" s="61"/>
      <c r="B789" s="691"/>
      <c r="C789" s="691"/>
      <c r="D789" s="691"/>
      <c r="E789" s="691"/>
      <c r="F789" s="691"/>
      <c r="G789" s="691"/>
      <c r="H789" s="55"/>
      <c r="I789" s="112"/>
      <c r="J789" s="46"/>
      <c r="K789" s="134"/>
      <c r="L789" s="134"/>
      <c r="M789" s="49"/>
      <c r="N789" s="61"/>
      <c r="O789" s="691"/>
      <c r="P789" s="691"/>
      <c r="Q789" s="691"/>
      <c r="R789" s="691"/>
      <c r="S789" s="691"/>
      <c r="T789" s="691"/>
      <c r="U789" s="134"/>
      <c r="V789" s="176"/>
      <c r="W789" s="134"/>
      <c r="X789" s="134"/>
      <c r="Y789" s="134"/>
      <c r="Z789" s="49"/>
      <c r="AA789" s="61"/>
      <c r="AB789" s="691"/>
      <c r="AC789" s="691"/>
      <c r="AD789" s="691"/>
      <c r="AE789" s="691"/>
      <c r="AF789" s="691"/>
      <c r="AG789" s="691"/>
      <c r="AH789" s="134"/>
      <c r="AI789" s="176"/>
      <c r="AJ789" s="134"/>
      <c r="AK789" s="134"/>
      <c r="AL789" s="134"/>
      <c r="AM789" s="49"/>
      <c r="AN789" s="61"/>
      <c r="AO789" s="691"/>
      <c r="AP789" s="691"/>
      <c r="AQ789" s="691"/>
      <c r="AR789" s="691"/>
      <c r="AS789" s="691"/>
      <c r="AT789" s="691"/>
      <c r="AU789" s="134"/>
      <c r="AV789" s="176"/>
      <c r="AW789" s="134"/>
      <c r="AX789" s="134"/>
      <c r="AY789" s="134"/>
      <c r="AZ789" s="49"/>
      <c r="BA789" s="61"/>
      <c r="BB789" s="691"/>
      <c r="BC789" s="691"/>
      <c r="BD789" s="691"/>
      <c r="BE789" s="691"/>
      <c r="BF789" s="691"/>
      <c r="BG789" s="691"/>
      <c r="BH789" s="134"/>
      <c r="BI789" s="176"/>
      <c r="BJ789" s="134"/>
      <c r="BK789" s="134"/>
      <c r="BL789" s="134"/>
      <c r="BM789" s="49"/>
    </row>
    <row r="790" spans="1:65" s="5" customFormat="1" ht="15.95" customHeight="1" x14ac:dyDescent="0.2">
      <c r="A790" s="61"/>
      <c r="B790" s="691"/>
      <c r="C790" s="691"/>
      <c r="D790" s="691"/>
      <c r="E790" s="691"/>
      <c r="F790" s="691"/>
      <c r="G790" s="691"/>
      <c r="H790" s="32"/>
      <c r="I790" s="103"/>
      <c r="J790" s="46"/>
      <c r="K790" s="356"/>
      <c r="L790" s="51"/>
      <c r="M790" s="130"/>
      <c r="N790" s="61"/>
      <c r="O790" s="691"/>
      <c r="P790" s="691"/>
      <c r="Q790" s="691"/>
      <c r="R790" s="691"/>
      <c r="S790" s="691"/>
      <c r="T790" s="691"/>
      <c r="U790" s="156"/>
      <c r="V790" s="176"/>
      <c r="W790" s="134"/>
      <c r="X790" s="356"/>
      <c r="Y790" s="51"/>
      <c r="Z790" s="130"/>
      <c r="AA790" s="61"/>
      <c r="AB790" s="691"/>
      <c r="AC790" s="691"/>
      <c r="AD790" s="691"/>
      <c r="AE790" s="691"/>
      <c r="AF790" s="691"/>
      <c r="AG790" s="691"/>
      <c r="AH790" s="156"/>
      <c r="AI790" s="176"/>
      <c r="AJ790" s="134"/>
      <c r="AK790" s="356"/>
      <c r="AL790" s="51"/>
      <c r="AM790" s="130"/>
      <c r="AN790" s="61"/>
      <c r="AO790" s="691"/>
      <c r="AP790" s="691"/>
      <c r="AQ790" s="691"/>
      <c r="AR790" s="691"/>
      <c r="AS790" s="691"/>
      <c r="AT790" s="691"/>
      <c r="AU790" s="156"/>
      <c r="AV790" s="176"/>
      <c r="AW790" s="134"/>
      <c r="AX790" s="356"/>
      <c r="AY790" s="51"/>
      <c r="AZ790" s="130"/>
      <c r="BA790" s="61"/>
      <c r="BB790" s="691"/>
      <c r="BC790" s="691"/>
      <c r="BD790" s="691"/>
      <c r="BE790" s="691"/>
      <c r="BF790" s="691"/>
      <c r="BG790" s="691"/>
      <c r="BH790" s="156"/>
      <c r="BI790" s="176"/>
      <c r="BJ790" s="134"/>
      <c r="BK790" s="356"/>
      <c r="BL790" s="51"/>
      <c r="BM790" s="130"/>
    </row>
    <row r="791" spans="1:65" s="5" customFormat="1" ht="15.95" customHeight="1" x14ac:dyDescent="0.2">
      <c r="A791" s="61"/>
      <c r="B791" s="780"/>
      <c r="C791" s="780"/>
      <c r="D791" s="780"/>
      <c r="E791" s="780"/>
      <c r="F791" s="780"/>
      <c r="G791" s="780"/>
      <c r="H791" s="780"/>
      <c r="I791" s="780"/>
      <c r="J791" s="780"/>
      <c r="K791" s="780"/>
      <c r="L791" s="780"/>
      <c r="M791" s="780"/>
      <c r="N791" s="61"/>
      <c r="O791" s="136"/>
      <c r="P791" s="136"/>
      <c r="Q791" s="136"/>
      <c r="R791" s="136"/>
      <c r="S791" s="136"/>
      <c r="T791" s="136"/>
      <c r="U791" s="51"/>
      <c r="V791" s="51"/>
      <c r="W791" s="51"/>
      <c r="X791" s="51"/>
      <c r="Y791" s="51"/>
      <c r="Z791" s="51"/>
      <c r="AA791" s="61"/>
      <c r="AB791" s="136"/>
      <c r="AC791" s="136"/>
      <c r="AD791" s="136"/>
      <c r="AE791" s="136"/>
      <c r="AF791" s="136"/>
      <c r="AG791" s="136"/>
      <c r="AH791" s="51"/>
      <c r="AI791" s="51"/>
      <c r="AJ791" s="51"/>
      <c r="AK791" s="51"/>
      <c r="AL791" s="51"/>
      <c r="AM791" s="51"/>
      <c r="AN791" s="61"/>
      <c r="AO791" s="136"/>
      <c r="AP791" s="136"/>
      <c r="AQ791" s="136"/>
      <c r="AR791" s="136"/>
      <c r="AS791" s="136"/>
      <c r="AT791" s="136"/>
      <c r="AU791" s="51"/>
      <c r="AV791" s="51"/>
      <c r="AW791" s="51"/>
      <c r="AX791" s="51"/>
      <c r="AY791" s="51"/>
      <c r="AZ791" s="51"/>
      <c r="BA791" s="61"/>
      <c r="BB791" s="136"/>
      <c r="BC791" s="136"/>
      <c r="BD791" s="136"/>
      <c r="BE791" s="136"/>
      <c r="BF791" s="136"/>
      <c r="BG791" s="136"/>
      <c r="BH791" s="51"/>
      <c r="BI791" s="51"/>
      <c r="BJ791" s="51"/>
      <c r="BK791" s="51"/>
      <c r="BL791" s="51"/>
      <c r="BM791" s="51"/>
    </row>
    <row r="792" spans="1:65" s="5" customFormat="1" ht="15.95" customHeight="1" x14ac:dyDescent="0.2">
      <c r="A792" s="61"/>
      <c r="B792" s="689"/>
      <c r="C792" s="689"/>
      <c r="D792" s="689"/>
      <c r="E792" s="689"/>
      <c r="F792" s="689"/>
      <c r="G792" s="689"/>
      <c r="H792" s="24"/>
      <c r="I792" s="98"/>
      <c r="K792" s="51"/>
      <c r="L792" s="51"/>
      <c r="M792" s="51"/>
      <c r="N792" s="61"/>
      <c r="O792" s="689"/>
      <c r="P792" s="689"/>
      <c r="Q792" s="689"/>
      <c r="R792" s="689"/>
      <c r="S792" s="689"/>
      <c r="T792" s="689"/>
      <c r="U792" s="51"/>
      <c r="V792" s="108"/>
      <c r="W792" s="51"/>
      <c r="X792" s="51"/>
      <c r="Y792" s="51"/>
      <c r="Z792" s="51"/>
      <c r="AA792" s="61"/>
      <c r="AB792" s="689"/>
      <c r="AC792" s="689"/>
      <c r="AD792" s="689"/>
      <c r="AE792" s="689"/>
      <c r="AF792" s="689"/>
      <c r="AG792" s="689"/>
      <c r="AH792" s="51"/>
      <c r="AI792" s="108"/>
      <c r="AJ792" s="51"/>
      <c r="AK792" s="51"/>
      <c r="AL792" s="51"/>
      <c r="AM792" s="51"/>
      <c r="AN792" s="61"/>
      <c r="AO792" s="689"/>
      <c r="AP792" s="689"/>
      <c r="AQ792" s="689"/>
      <c r="AR792" s="689"/>
      <c r="AS792" s="689"/>
      <c r="AT792" s="689"/>
      <c r="AU792" s="51"/>
      <c r="AV792" s="108"/>
      <c r="AW792" s="51"/>
      <c r="AX792" s="51"/>
      <c r="AY792" s="51"/>
      <c r="AZ792" s="51"/>
      <c r="BA792" s="61"/>
      <c r="BB792" s="689"/>
      <c r="BC792" s="689"/>
      <c r="BD792" s="689"/>
      <c r="BE792" s="689"/>
      <c r="BF792" s="689"/>
      <c r="BG792" s="689"/>
      <c r="BH792" s="51"/>
      <c r="BI792" s="108"/>
      <c r="BJ792" s="51"/>
      <c r="BK792" s="51"/>
      <c r="BL792" s="51"/>
      <c r="BM792" s="51"/>
    </row>
    <row r="793" spans="1:65" s="5" customFormat="1" ht="15.95" customHeight="1" x14ac:dyDescent="0.2">
      <c r="A793" s="61"/>
      <c r="B793" s="689"/>
      <c r="C793" s="689"/>
      <c r="D793" s="689"/>
      <c r="E793" s="689"/>
      <c r="F793" s="689"/>
      <c r="G793" s="689"/>
      <c r="H793" s="32"/>
      <c r="I793" s="103"/>
      <c r="J793" s="46"/>
      <c r="K793" s="356"/>
      <c r="L793" s="51"/>
      <c r="M793" s="130"/>
      <c r="N793" s="61"/>
      <c r="O793" s="689"/>
      <c r="P793" s="689"/>
      <c r="Q793" s="689"/>
      <c r="R793" s="689"/>
      <c r="S793" s="689"/>
      <c r="T793" s="689"/>
      <c r="U793" s="156"/>
      <c r="V793" s="176"/>
      <c r="W793" s="134"/>
      <c r="X793" s="356"/>
      <c r="Y793" s="51"/>
      <c r="Z793" s="130"/>
      <c r="AA793" s="61"/>
      <c r="AB793" s="689"/>
      <c r="AC793" s="689"/>
      <c r="AD793" s="689"/>
      <c r="AE793" s="689"/>
      <c r="AF793" s="689"/>
      <c r="AG793" s="689"/>
      <c r="AH793" s="156"/>
      <c r="AI793" s="176"/>
      <c r="AJ793" s="134"/>
      <c r="AK793" s="356"/>
      <c r="AL793" s="51"/>
      <c r="AM793" s="130"/>
      <c r="AN793" s="61"/>
      <c r="AO793" s="689"/>
      <c r="AP793" s="689"/>
      <c r="AQ793" s="689"/>
      <c r="AR793" s="689"/>
      <c r="AS793" s="689"/>
      <c r="AT793" s="689"/>
      <c r="AU793" s="156"/>
      <c r="AV793" s="176"/>
      <c r="AW793" s="134"/>
      <c r="AX793" s="356"/>
      <c r="AY793" s="51"/>
      <c r="AZ793" s="130"/>
      <c r="BA793" s="61"/>
      <c r="BB793" s="689"/>
      <c r="BC793" s="689"/>
      <c r="BD793" s="689"/>
      <c r="BE793" s="689"/>
      <c r="BF793" s="689"/>
      <c r="BG793" s="689"/>
      <c r="BH793" s="156"/>
      <c r="BI793" s="176"/>
      <c r="BJ793" s="134"/>
      <c r="BK793" s="356"/>
      <c r="BL793" s="51"/>
      <c r="BM793" s="130"/>
    </row>
    <row r="794" spans="1:65" s="5" customFormat="1" ht="15.95" customHeight="1" x14ac:dyDescent="0.2">
      <c r="A794" s="61"/>
      <c r="B794" s="780"/>
      <c r="C794" s="780"/>
      <c r="D794" s="780"/>
      <c r="E794" s="780"/>
      <c r="F794" s="780"/>
      <c r="G794" s="780"/>
      <c r="H794" s="780"/>
      <c r="I794" s="780"/>
      <c r="J794" s="780"/>
      <c r="K794" s="780"/>
      <c r="L794" s="780"/>
      <c r="M794" s="780"/>
      <c r="N794" s="61"/>
      <c r="O794" s="136"/>
      <c r="P794" s="136"/>
      <c r="Q794" s="136"/>
      <c r="R794" s="136"/>
      <c r="S794" s="136"/>
      <c r="T794" s="136"/>
      <c r="U794" s="51"/>
      <c r="V794" s="51"/>
      <c r="W794" s="51"/>
      <c r="X794" s="51"/>
      <c r="Y794" s="51"/>
      <c r="Z794" s="51"/>
      <c r="AA794" s="61"/>
      <c r="AB794" s="136"/>
      <c r="AC794" s="136"/>
      <c r="AD794" s="136"/>
      <c r="AE794" s="136"/>
      <c r="AF794" s="136"/>
      <c r="AG794" s="136"/>
      <c r="AH794" s="51"/>
      <c r="AI794" s="51"/>
      <c r="AJ794" s="51"/>
      <c r="AK794" s="51"/>
      <c r="AL794" s="51"/>
      <c r="AM794" s="51"/>
      <c r="AN794" s="61"/>
      <c r="AO794" s="136"/>
      <c r="AP794" s="136"/>
      <c r="AQ794" s="136"/>
      <c r="AR794" s="136"/>
      <c r="AS794" s="136"/>
      <c r="AT794" s="136"/>
      <c r="AU794" s="51"/>
      <c r="AV794" s="51"/>
      <c r="AW794" s="51"/>
      <c r="AX794" s="51"/>
      <c r="AY794" s="51"/>
      <c r="AZ794" s="51"/>
      <c r="BA794" s="61"/>
      <c r="BB794" s="136"/>
      <c r="BC794" s="136"/>
      <c r="BD794" s="136"/>
      <c r="BE794" s="136"/>
      <c r="BF794" s="136"/>
      <c r="BG794" s="136"/>
      <c r="BH794" s="51"/>
      <c r="BI794" s="51"/>
      <c r="BJ794" s="51"/>
      <c r="BK794" s="51"/>
      <c r="BL794" s="51"/>
      <c r="BM794" s="51"/>
    </row>
    <row r="795" spans="1:65" s="36" customFormat="1" ht="15.95" customHeight="1" x14ac:dyDescent="0.2">
      <c r="A795" s="61"/>
      <c r="B795" s="689"/>
      <c r="C795" s="689"/>
      <c r="D795" s="689"/>
      <c r="E795" s="689"/>
      <c r="F795" s="689"/>
      <c r="G795" s="689"/>
      <c r="H795" s="24"/>
      <c r="I795" s="113"/>
      <c r="K795" s="51"/>
      <c r="L795" s="51"/>
      <c r="M795" s="51"/>
      <c r="N795" s="61"/>
      <c r="O795" s="689"/>
      <c r="P795" s="689"/>
      <c r="Q795" s="689"/>
      <c r="R795" s="689"/>
      <c r="S795" s="689"/>
      <c r="T795" s="689"/>
      <c r="U795" s="51"/>
      <c r="V795" s="108"/>
      <c r="W795" s="51"/>
      <c r="X795" s="51"/>
      <c r="Y795" s="51"/>
      <c r="Z795" s="51"/>
      <c r="AA795" s="61"/>
      <c r="AB795" s="689"/>
      <c r="AC795" s="689"/>
      <c r="AD795" s="689"/>
      <c r="AE795" s="689"/>
      <c r="AF795" s="689"/>
      <c r="AG795" s="689"/>
      <c r="AH795" s="51"/>
      <c r="AI795" s="108"/>
      <c r="AJ795" s="51"/>
      <c r="AK795" s="51"/>
      <c r="AL795" s="51"/>
      <c r="AM795" s="51"/>
      <c r="AN795" s="61"/>
      <c r="AO795" s="689"/>
      <c r="AP795" s="689"/>
      <c r="AQ795" s="689"/>
      <c r="AR795" s="689"/>
      <c r="AS795" s="689"/>
      <c r="AT795" s="689"/>
      <c r="AU795" s="51"/>
      <c r="AV795" s="108"/>
      <c r="AW795" s="51"/>
      <c r="AX795" s="51"/>
      <c r="AY795" s="51"/>
      <c r="AZ795" s="51"/>
      <c r="BA795" s="61"/>
      <c r="BB795" s="689"/>
      <c r="BC795" s="689"/>
      <c r="BD795" s="689"/>
      <c r="BE795" s="689"/>
      <c r="BF795" s="689"/>
      <c r="BG795" s="689"/>
      <c r="BH795" s="51"/>
      <c r="BI795" s="108"/>
      <c r="BJ795" s="51"/>
      <c r="BK795" s="51"/>
      <c r="BL795" s="51"/>
      <c r="BM795" s="51"/>
    </row>
    <row r="796" spans="1:65" s="36" customFormat="1" ht="15.95" customHeight="1" x14ac:dyDescent="0.2">
      <c r="A796" s="61"/>
      <c r="B796" s="689"/>
      <c r="C796" s="689"/>
      <c r="D796" s="689"/>
      <c r="E796" s="689"/>
      <c r="F796" s="689"/>
      <c r="G796" s="689"/>
      <c r="H796" s="32"/>
      <c r="I796" s="103"/>
      <c r="J796" s="46"/>
      <c r="K796" s="356"/>
      <c r="L796" s="51"/>
      <c r="M796" s="130"/>
      <c r="N796" s="61"/>
      <c r="O796" s="689"/>
      <c r="P796" s="689"/>
      <c r="Q796" s="689"/>
      <c r="R796" s="689"/>
      <c r="S796" s="689"/>
      <c r="T796" s="689"/>
      <c r="U796" s="156"/>
      <c r="V796" s="176"/>
      <c r="W796" s="134"/>
      <c r="X796" s="356"/>
      <c r="Y796" s="51"/>
      <c r="Z796" s="130"/>
      <c r="AA796" s="61"/>
      <c r="AB796" s="689"/>
      <c r="AC796" s="689"/>
      <c r="AD796" s="689"/>
      <c r="AE796" s="689"/>
      <c r="AF796" s="689"/>
      <c r="AG796" s="689"/>
      <c r="AH796" s="156"/>
      <c r="AI796" s="176"/>
      <c r="AJ796" s="134"/>
      <c r="AK796" s="356"/>
      <c r="AL796" s="51"/>
      <c r="AM796" s="130"/>
      <c r="AN796" s="61"/>
      <c r="AO796" s="689"/>
      <c r="AP796" s="689"/>
      <c r="AQ796" s="689"/>
      <c r="AR796" s="689"/>
      <c r="AS796" s="689"/>
      <c r="AT796" s="689"/>
      <c r="AU796" s="156"/>
      <c r="AV796" s="176"/>
      <c r="AW796" s="134"/>
      <c r="AX796" s="356"/>
      <c r="AY796" s="51"/>
      <c r="AZ796" s="130"/>
      <c r="BA796" s="61"/>
      <c r="BB796" s="689"/>
      <c r="BC796" s="689"/>
      <c r="BD796" s="689"/>
      <c r="BE796" s="689"/>
      <c r="BF796" s="689"/>
      <c r="BG796" s="689"/>
      <c r="BH796" s="156"/>
      <c r="BI796" s="176"/>
      <c r="BJ796" s="134"/>
      <c r="BK796" s="356"/>
      <c r="BL796" s="51"/>
      <c r="BM796" s="130"/>
    </row>
    <row r="797" spans="1:65" s="36" customFormat="1" ht="15.95" customHeight="1" x14ac:dyDescent="0.2">
      <c r="A797" s="61"/>
      <c r="B797" s="780"/>
      <c r="C797" s="780"/>
      <c r="D797" s="780"/>
      <c r="E797" s="780"/>
      <c r="F797" s="780"/>
      <c r="G797" s="780"/>
      <c r="H797" s="780"/>
      <c r="I797" s="780"/>
      <c r="J797" s="780"/>
      <c r="K797" s="780"/>
      <c r="L797" s="780"/>
      <c r="M797" s="780"/>
      <c r="N797" s="61"/>
      <c r="O797" s="136"/>
      <c r="P797" s="136"/>
      <c r="Q797" s="136"/>
      <c r="R797" s="136"/>
      <c r="S797" s="136"/>
      <c r="T797" s="136"/>
      <c r="U797" s="51"/>
      <c r="V797" s="51"/>
      <c r="W797" s="51"/>
      <c r="X797" s="51"/>
      <c r="Y797" s="51"/>
      <c r="Z797" s="51"/>
      <c r="AA797" s="61"/>
      <c r="AB797" s="136"/>
      <c r="AC797" s="136"/>
      <c r="AD797" s="136"/>
      <c r="AE797" s="136"/>
      <c r="AF797" s="136"/>
      <c r="AG797" s="136"/>
      <c r="AH797" s="51"/>
      <c r="AI797" s="51"/>
      <c r="AJ797" s="51"/>
      <c r="AK797" s="51"/>
      <c r="AL797" s="51"/>
      <c r="AM797" s="51"/>
      <c r="AN797" s="61"/>
      <c r="AO797" s="136"/>
      <c r="AP797" s="136"/>
      <c r="AQ797" s="136"/>
      <c r="AR797" s="136"/>
      <c r="AS797" s="136"/>
      <c r="AT797" s="136"/>
      <c r="AU797" s="51"/>
      <c r="AV797" s="51"/>
      <c r="AW797" s="51"/>
      <c r="AX797" s="51"/>
      <c r="AY797" s="51"/>
      <c r="AZ797" s="51"/>
      <c r="BA797" s="61"/>
      <c r="BB797" s="136"/>
      <c r="BC797" s="136"/>
      <c r="BD797" s="136"/>
      <c r="BE797" s="136"/>
      <c r="BF797" s="136"/>
      <c r="BG797" s="136"/>
      <c r="BH797" s="51"/>
      <c r="BI797" s="51"/>
      <c r="BJ797" s="51"/>
      <c r="BK797" s="51"/>
      <c r="BL797" s="51"/>
      <c r="BM797" s="51"/>
    </row>
    <row r="798" spans="1:65" s="5" customFormat="1" ht="15.95" customHeight="1" x14ac:dyDescent="0.2">
      <c r="A798" s="61"/>
      <c r="B798" s="689"/>
      <c r="C798" s="689"/>
      <c r="D798" s="689"/>
      <c r="E798" s="689"/>
      <c r="F798" s="689"/>
      <c r="G798" s="689"/>
      <c r="H798" s="24"/>
      <c r="I798" s="98"/>
      <c r="K798" s="51"/>
      <c r="L798" s="51"/>
      <c r="M798" s="51"/>
      <c r="N798" s="61"/>
      <c r="O798" s="689"/>
      <c r="P798" s="689"/>
      <c r="Q798" s="689"/>
      <c r="R798" s="689"/>
      <c r="S798" s="689"/>
      <c r="T798" s="689"/>
      <c r="U798" s="51"/>
      <c r="V798" s="108"/>
      <c r="W798" s="51"/>
      <c r="X798" s="51"/>
      <c r="Y798" s="51"/>
      <c r="Z798" s="51"/>
      <c r="AA798" s="61"/>
      <c r="AB798" s="689"/>
      <c r="AC798" s="689"/>
      <c r="AD798" s="689"/>
      <c r="AE798" s="689"/>
      <c r="AF798" s="689"/>
      <c r="AG798" s="689"/>
      <c r="AH798" s="51"/>
      <c r="AI798" s="108"/>
      <c r="AJ798" s="51"/>
      <c r="AK798" s="51"/>
      <c r="AL798" s="51"/>
      <c r="AM798" s="51"/>
      <c r="AN798" s="61"/>
      <c r="AO798" s="689"/>
      <c r="AP798" s="689"/>
      <c r="AQ798" s="689"/>
      <c r="AR798" s="689"/>
      <c r="AS798" s="689"/>
      <c r="AT798" s="689"/>
      <c r="AU798" s="51"/>
      <c r="AV798" s="108"/>
      <c r="AW798" s="51"/>
      <c r="AX798" s="51"/>
      <c r="AY798" s="51"/>
      <c r="AZ798" s="51"/>
      <c r="BA798" s="61"/>
      <c r="BB798" s="689"/>
      <c r="BC798" s="689"/>
      <c r="BD798" s="689"/>
      <c r="BE798" s="689"/>
      <c r="BF798" s="689"/>
      <c r="BG798" s="689"/>
      <c r="BH798" s="51"/>
      <c r="BI798" s="108"/>
      <c r="BJ798" s="51"/>
      <c r="BK798" s="51"/>
      <c r="BL798" s="51"/>
      <c r="BM798" s="51"/>
    </row>
    <row r="799" spans="1:65" s="5" customFormat="1" ht="15.95" customHeight="1" x14ac:dyDescent="0.2">
      <c r="A799" s="61"/>
      <c r="B799" s="689"/>
      <c r="C799" s="689"/>
      <c r="D799" s="689"/>
      <c r="E799" s="689"/>
      <c r="F799" s="689"/>
      <c r="G799" s="689"/>
      <c r="H799" s="32"/>
      <c r="I799" s="103"/>
      <c r="J799" s="46"/>
      <c r="K799" s="356"/>
      <c r="L799" s="51"/>
      <c r="M799" s="130"/>
      <c r="N799" s="61"/>
      <c r="O799" s="689"/>
      <c r="P799" s="689"/>
      <c r="Q799" s="689"/>
      <c r="R799" s="689"/>
      <c r="S799" s="689"/>
      <c r="T799" s="689"/>
      <c r="U799" s="156"/>
      <c r="V799" s="176"/>
      <c r="W799" s="134"/>
      <c r="X799" s="356"/>
      <c r="Y799" s="51"/>
      <c r="Z799" s="130"/>
      <c r="AA799" s="61"/>
      <c r="AB799" s="689"/>
      <c r="AC799" s="689"/>
      <c r="AD799" s="689"/>
      <c r="AE799" s="689"/>
      <c r="AF799" s="689"/>
      <c r="AG799" s="689"/>
      <c r="AH799" s="156"/>
      <c r="AI799" s="176"/>
      <c r="AJ799" s="134"/>
      <c r="AK799" s="356"/>
      <c r="AL799" s="51"/>
      <c r="AM799" s="130"/>
      <c r="AN799" s="61"/>
      <c r="AO799" s="689"/>
      <c r="AP799" s="689"/>
      <c r="AQ799" s="689"/>
      <c r="AR799" s="689"/>
      <c r="AS799" s="689"/>
      <c r="AT799" s="689"/>
      <c r="AU799" s="156"/>
      <c r="AV799" s="176"/>
      <c r="AW799" s="134"/>
      <c r="AX799" s="356"/>
      <c r="AY799" s="51"/>
      <c r="AZ799" s="130"/>
      <c r="BA799" s="61"/>
      <c r="BB799" s="689"/>
      <c r="BC799" s="689"/>
      <c r="BD799" s="689"/>
      <c r="BE799" s="689"/>
      <c r="BF799" s="689"/>
      <c r="BG799" s="689"/>
      <c r="BH799" s="156"/>
      <c r="BI799" s="176"/>
      <c r="BJ799" s="134"/>
      <c r="BK799" s="356"/>
      <c r="BL799" s="51"/>
      <c r="BM799" s="130"/>
    </row>
    <row r="800" spans="1:65" s="5" customFormat="1" ht="15.95" customHeight="1" x14ac:dyDescent="0.2">
      <c r="A800" s="61"/>
      <c r="B800" s="780"/>
      <c r="C800" s="780"/>
      <c r="D800" s="780"/>
      <c r="E800" s="780"/>
      <c r="F800" s="780"/>
      <c r="G800" s="780"/>
      <c r="H800" s="780"/>
      <c r="I800" s="780"/>
      <c r="J800" s="780"/>
      <c r="K800" s="780"/>
      <c r="L800" s="780"/>
      <c r="M800" s="780"/>
      <c r="N800" s="61"/>
      <c r="O800" s="136"/>
      <c r="P800" s="136"/>
      <c r="Q800" s="136"/>
      <c r="R800" s="136"/>
      <c r="S800" s="136"/>
      <c r="T800" s="136"/>
      <c r="U800" s="51"/>
      <c r="V800" s="51"/>
      <c r="W800" s="51"/>
      <c r="X800" s="51"/>
      <c r="Y800" s="51"/>
      <c r="Z800" s="51"/>
      <c r="AA800" s="61"/>
      <c r="AB800" s="136"/>
      <c r="AC800" s="136"/>
      <c r="AD800" s="136"/>
      <c r="AE800" s="136"/>
      <c r="AF800" s="136"/>
      <c r="AG800" s="136"/>
      <c r="AH800" s="51"/>
      <c r="AI800" s="51"/>
      <c r="AJ800" s="51"/>
      <c r="AK800" s="51"/>
      <c r="AL800" s="51"/>
      <c r="AM800" s="51"/>
      <c r="AN800" s="61"/>
      <c r="AO800" s="136"/>
      <c r="AP800" s="136"/>
      <c r="AQ800" s="136"/>
      <c r="AR800" s="136"/>
      <c r="AS800" s="136"/>
      <c r="AT800" s="136"/>
      <c r="AU800" s="51"/>
      <c r="AV800" s="51"/>
      <c r="AW800" s="51"/>
      <c r="AX800" s="51"/>
      <c r="AY800" s="51"/>
      <c r="AZ800" s="51"/>
      <c r="BA800" s="61"/>
      <c r="BB800" s="136"/>
      <c r="BC800" s="136"/>
      <c r="BD800" s="136"/>
      <c r="BE800" s="136"/>
      <c r="BF800" s="136"/>
      <c r="BG800" s="136"/>
      <c r="BH800" s="51"/>
      <c r="BI800" s="51"/>
      <c r="BJ800" s="51"/>
      <c r="BK800" s="51"/>
      <c r="BL800" s="51"/>
      <c r="BM800" s="51"/>
    </row>
    <row r="801" spans="1:65" s="5" customFormat="1" ht="15.95" customHeight="1" x14ac:dyDescent="0.2">
      <c r="A801" s="61"/>
      <c r="B801" s="689"/>
      <c r="C801" s="689"/>
      <c r="D801" s="689"/>
      <c r="E801" s="689"/>
      <c r="F801" s="689"/>
      <c r="G801" s="689"/>
      <c r="H801" s="24"/>
      <c r="I801" s="98"/>
      <c r="K801" s="51"/>
      <c r="L801" s="51"/>
      <c r="M801" s="51"/>
      <c r="N801" s="61"/>
      <c r="O801" s="689"/>
      <c r="P801" s="689"/>
      <c r="Q801" s="689"/>
      <c r="R801" s="689"/>
      <c r="S801" s="689"/>
      <c r="T801" s="689"/>
      <c r="U801" s="51"/>
      <c r="V801" s="108"/>
      <c r="W801" s="51"/>
      <c r="X801" s="51"/>
      <c r="Y801" s="51"/>
      <c r="Z801" s="51"/>
      <c r="AA801" s="61"/>
      <c r="AB801" s="689"/>
      <c r="AC801" s="689"/>
      <c r="AD801" s="689"/>
      <c r="AE801" s="689"/>
      <c r="AF801" s="689"/>
      <c r="AG801" s="689"/>
      <c r="AH801" s="51"/>
      <c r="AI801" s="108"/>
      <c r="AJ801" s="51"/>
      <c r="AK801" s="51"/>
      <c r="AL801" s="51"/>
      <c r="AM801" s="51"/>
      <c r="AN801" s="61"/>
      <c r="AO801" s="689"/>
      <c r="AP801" s="689"/>
      <c r="AQ801" s="689"/>
      <c r="AR801" s="689"/>
      <c r="AS801" s="689"/>
      <c r="AT801" s="689"/>
      <c r="AU801" s="51"/>
      <c r="AV801" s="108"/>
      <c r="AW801" s="51"/>
      <c r="AX801" s="51"/>
      <c r="AY801" s="51"/>
      <c r="AZ801" s="51"/>
      <c r="BA801" s="61"/>
      <c r="BB801" s="689"/>
      <c r="BC801" s="689"/>
      <c r="BD801" s="689"/>
      <c r="BE801" s="689"/>
      <c r="BF801" s="689"/>
      <c r="BG801" s="689"/>
      <c r="BH801" s="51"/>
      <c r="BI801" s="108"/>
      <c r="BJ801" s="51"/>
      <c r="BK801" s="51"/>
      <c r="BL801" s="51"/>
      <c r="BM801" s="51"/>
    </row>
    <row r="802" spans="1:65" s="5" customFormat="1" ht="15.95" customHeight="1" x14ac:dyDescent="0.2">
      <c r="A802" s="61"/>
      <c r="B802" s="689"/>
      <c r="C802" s="689"/>
      <c r="D802" s="689"/>
      <c r="E802" s="689"/>
      <c r="F802" s="689"/>
      <c r="G802" s="689"/>
      <c r="H802" s="32"/>
      <c r="I802" s="103"/>
      <c r="J802" s="46"/>
      <c r="K802" s="356"/>
      <c r="L802" s="51"/>
      <c r="M802" s="130"/>
      <c r="N802" s="61"/>
      <c r="O802" s="689"/>
      <c r="P802" s="689"/>
      <c r="Q802" s="689"/>
      <c r="R802" s="689"/>
      <c r="S802" s="689"/>
      <c r="T802" s="689"/>
      <c r="U802" s="156"/>
      <c r="V802" s="176"/>
      <c r="W802" s="134"/>
      <c r="X802" s="356"/>
      <c r="Y802" s="51"/>
      <c r="Z802" s="130"/>
      <c r="AA802" s="61"/>
      <c r="AB802" s="689"/>
      <c r="AC802" s="689"/>
      <c r="AD802" s="689"/>
      <c r="AE802" s="689"/>
      <c r="AF802" s="689"/>
      <c r="AG802" s="689"/>
      <c r="AH802" s="156"/>
      <c r="AI802" s="176"/>
      <c r="AJ802" s="134"/>
      <c r="AK802" s="356"/>
      <c r="AL802" s="51"/>
      <c r="AM802" s="130"/>
      <c r="AN802" s="61"/>
      <c r="AO802" s="689"/>
      <c r="AP802" s="689"/>
      <c r="AQ802" s="689"/>
      <c r="AR802" s="689"/>
      <c r="AS802" s="689"/>
      <c r="AT802" s="689"/>
      <c r="AU802" s="156"/>
      <c r="AV802" s="176"/>
      <c r="AW802" s="134"/>
      <c r="AX802" s="356"/>
      <c r="AY802" s="51"/>
      <c r="AZ802" s="130"/>
      <c r="BA802" s="61"/>
      <c r="BB802" s="689"/>
      <c r="BC802" s="689"/>
      <c r="BD802" s="689"/>
      <c r="BE802" s="689"/>
      <c r="BF802" s="689"/>
      <c r="BG802" s="689"/>
      <c r="BH802" s="156"/>
      <c r="BI802" s="176"/>
      <c r="BJ802" s="134"/>
      <c r="BK802" s="356"/>
      <c r="BL802" s="51"/>
      <c r="BM802" s="130"/>
    </row>
    <row r="803" spans="1:65" s="5" customFormat="1" ht="15.95" customHeight="1" x14ac:dyDescent="0.2">
      <c r="A803" s="61"/>
      <c r="B803" s="689"/>
      <c r="C803" s="689"/>
      <c r="D803" s="689"/>
      <c r="E803" s="689"/>
      <c r="F803" s="689"/>
      <c r="G803" s="689"/>
      <c r="H803" s="24"/>
      <c r="I803" s="98"/>
      <c r="K803" s="51"/>
      <c r="L803" s="51"/>
      <c r="M803" s="51"/>
      <c r="N803" s="61"/>
      <c r="O803" s="689"/>
      <c r="P803" s="689"/>
      <c r="Q803" s="689"/>
      <c r="R803" s="689"/>
      <c r="S803" s="689"/>
      <c r="T803" s="689"/>
      <c r="U803" s="51"/>
      <c r="V803" s="108"/>
      <c r="W803" s="51"/>
      <c r="X803" s="51"/>
      <c r="Y803" s="51"/>
      <c r="Z803" s="51"/>
      <c r="AA803" s="61"/>
      <c r="AB803" s="689"/>
      <c r="AC803" s="689"/>
      <c r="AD803" s="689"/>
      <c r="AE803" s="689"/>
      <c r="AF803" s="689"/>
      <c r="AG803" s="689"/>
      <c r="AH803" s="51"/>
      <c r="AI803" s="108"/>
      <c r="AJ803" s="51"/>
      <c r="AK803" s="51"/>
      <c r="AL803" s="51"/>
      <c r="AM803" s="51"/>
      <c r="AN803" s="61"/>
      <c r="AO803" s="689"/>
      <c r="AP803" s="689"/>
      <c r="AQ803" s="689"/>
      <c r="AR803" s="689"/>
      <c r="AS803" s="689"/>
      <c r="AT803" s="689"/>
      <c r="AU803" s="51"/>
      <c r="AV803" s="108"/>
      <c r="AW803" s="51"/>
      <c r="AX803" s="51"/>
      <c r="AY803" s="51"/>
      <c r="AZ803" s="51"/>
      <c r="BA803" s="61"/>
      <c r="BB803" s="689"/>
      <c r="BC803" s="689"/>
      <c r="BD803" s="689"/>
      <c r="BE803" s="689"/>
      <c r="BF803" s="689"/>
      <c r="BG803" s="689"/>
      <c r="BH803" s="51"/>
      <c r="BI803" s="108"/>
      <c r="BJ803" s="51"/>
      <c r="BK803" s="51"/>
      <c r="BL803" s="51"/>
      <c r="BM803" s="51"/>
    </row>
    <row r="804" spans="1:65" s="5" customFormat="1" ht="15.95" customHeight="1" x14ac:dyDescent="0.2">
      <c r="A804" s="61"/>
      <c r="B804" s="689"/>
      <c r="C804" s="689"/>
      <c r="D804" s="689"/>
      <c r="E804" s="689"/>
      <c r="F804" s="689"/>
      <c r="G804" s="689"/>
      <c r="H804" s="24"/>
      <c r="I804" s="98"/>
      <c r="K804" s="51"/>
      <c r="L804" s="51"/>
      <c r="M804" s="51"/>
      <c r="N804" s="61"/>
      <c r="O804" s="689"/>
      <c r="P804" s="689"/>
      <c r="Q804" s="689"/>
      <c r="R804" s="689"/>
      <c r="S804" s="689"/>
      <c r="T804" s="689"/>
      <c r="U804" s="51"/>
      <c r="V804" s="108"/>
      <c r="W804" s="51"/>
      <c r="X804" s="51"/>
      <c r="Y804" s="51"/>
      <c r="Z804" s="51"/>
      <c r="AA804" s="61"/>
      <c r="AB804" s="689"/>
      <c r="AC804" s="689"/>
      <c r="AD804" s="689"/>
      <c r="AE804" s="689"/>
      <c r="AF804" s="689"/>
      <c r="AG804" s="689"/>
      <c r="AH804" s="51"/>
      <c r="AI804" s="108"/>
      <c r="AJ804" s="51"/>
      <c r="AK804" s="51"/>
      <c r="AL804" s="51"/>
      <c r="AM804" s="51"/>
      <c r="AN804" s="61"/>
      <c r="AO804" s="689"/>
      <c r="AP804" s="689"/>
      <c r="AQ804" s="689"/>
      <c r="AR804" s="689"/>
      <c r="AS804" s="689"/>
      <c r="AT804" s="689"/>
      <c r="AU804" s="51"/>
      <c r="AV804" s="108"/>
      <c r="AW804" s="51"/>
      <c r="AX804" s="51"/>
      <c r="AY804" s="51"/>
      <c r="AZ804" s="51"/>
      <c r="BA804" s="61"/>
      <c r="BB804" s="689"/>
      <c r="BC804" s="689"/>
      <c r="BD804" s="689"/>
      <c r="BE804" s="689"/>
      <c r="BF804" s="689"/>
      <c r="BG804" s="689"/>
      <c r="BH804" s="51"/>
      <c r="BI804" s="108"/>
      <c r="BJ804" s="51"/>
      <c r="BK804" s="51"/>
      <c r="BL804" s="51"/>
      <c r="BM804" s="51"/>
    </row>
    <row r="805" spans="1:65" s="5" customFormat="1" ht="15.95" customHeight="1" x14ac:dyDescent="0.2">
      <c r="A805" s="61"/>
      <c r="B805" s="689"/>
      <c r="C805" s="689"/>
      <c r="D805" s="689"/>
      <c r="E805" s="689"/>
      <c r="F805" s="689"/>
      <c r="G805" s="689"/>
      <c r="H805" s="32"/>
      <c r="I805" s="103"/>
      <c r="J805" s="46"/>
      <c r="K805" s="356"/>
      <c r="L805" s="51"/>
      <c r="M805" s="130"/>
      <c r="N805" s="61"/>
      <c r="O805" s="689"/>
      <c r="P805" s="689"/>
      <c r="Q805" s="689"/>
      <c r="R805" s="689"/>
      <c r="S805" s="689"/>
      <c r="T805" s="689"/>
      <c r="U805" s="156"/>
      <c r="V805" s="176"/>
      <c r="W805" s="134"/>
      <c r="X805" s="356"/>
      <c r="Y805" s="51"/>
      <c r="Z805" s="130"/>
      <c r="AA805" s="61"/>
      <c r="AB805" s="689"/>
      <c r="AC805" s="689"/>
      <c r="AD805" s="689"/>
      <c r="AE805" s="689"/>
      <c r="AF805" s="689"/>
      <c r="AG805" s="689"/>
      <c r="AH805" s="156"/>
      <c r="AI805" s="176"/>
      <c r="AJ805" s="134"/>
      <c r="AK805" s="356"/>
      <c r="AL805" s="51"/>
      <c r="AM805" s="130"/>
      <c r="AN805" s="61"/>
      <c r="AO805" s="689"/>
      <c r="AP805" s="689"/>
      <c r="AQ805" s="689"/>
      <c r="AR805" s="689"/>
      <c r="AS805" s="689"/>
      <c r="AT805" s="689"/>
      <c r="AU805" s="156"/>
      <c r="AV805" s="176"/>
      <c r="AW805" s="134"/>
      <c r="AX805" s="356"/>
      <c r="AY805" s="51"/>
      <c r="AZ805" s="130"/>
      <c r="BA805" s="61"/>
      <c r="BB805" s="689"/>
      <c r="BC805" s="689"/>
      <c r="BD805" s="689"/>
      <c r="BE805" s="689"/>
      <c r="BF805" s="689"/>
      <c r="BG805" s="689"/>
      <c r="BH805" s="156"/>
      <c r="BI805" s="176"/>
      <c r="BJ805" s="134"/>
      <c r="BK805" s="356"/>
      <c r="BL805" s="51"/>
      <c r="BM805" s="130"/>
    </row>
    <row r="806" spans="1:65" s="5" customFormat="1" ht="15.75" customHeight="1" x14ac:dyDescent="0.2">
      <c r="A806" s="61"/>
      <c r="B806" s="780"/>
      <c r="C806" s="780"/>
      <c r="D806" s="780"/>
      <c r="E806" s="780"/>
      <c r="F806" s="780"/>
      <c r="G806" s="780"/>
      <c r="H806" s="780"/>
      <c r="I806" s="780"/>
      <c r="J806" s="780"/>
      <c r="K806" s="780"/>
      <c r="L806" s="780"/>
      <c r="M806" s="780"/>
      <c r="N806" s="61"/>
      <c r="O806" s="136"/>
      <c r="P806" s="136"/>
      <c r="Q806" s="136"/>
      <c r="R806" s="136"/>
      <c r="S806" s="136"/>
      <c r="T806" s="136"/>
      <c r="U806" s="51"/>
      <c r="V806" s="51"/>
      <c r="W806" s="51"/>
      <c r="X806" s="51"/>
      <c r="Y806" s="51"/>
      <c r="Z806" s="51"/>
      <c r="AA806" s="61"/>
      <c r="AB806" s="136"/>
      <c r="AC806" s="136"/>
      <c r="AD806" s="136"/>
      <c r="AE806" s="136"/>
      <c r="AF806" s="136"/>
      <c r="AG806" s="136"/>
      <c r="AH806" s="51"/>
      <c r="AI806" s="51"/>
      <c r="AJ806" s="51"/>
      <c r="AK806" s="51"/>
      <c r="AL806" s="51"/>
      <c r="AM806" s="51"/>
      <c r="AN806" s="61"/>
      <c r="AO806" s="136"/>
      <c r="AP806" s="136"/>
      <c r="AQ806" s="136"/>
      <c r="AR806" s="136"/>
      <c r="AS806" s="136"/>
      <c r="AT806" s="136"/>
      <c r="AU806" s="51"/>
      <c r="AV806" s="51"/>
      <c r="AW806" s="51"/>
      <c r="AX806" s="51"/>
      <c r="AY806" s="51"/>
      <c r="AZ806" s="51"/>
      <c r="BA806" s="61"/>
      <c r="BB806" s="136"/>
      <c r="BC806" s="136"/>
      <c r="BD806" s="136"/>
      <c r="BE806" s="136"/>
      <c r="BF806" s="136"/>
      <c r="BG806" s="136"/>
      <c r="BH806" s="51"/>
      <c r="BI806" s="51"/>
      <c r="BJ806" s="51"/>
      <c r="BK806" s="51"/>
      <c r="BL806" s="51"/>
      <c r="BM806" s="51"/>
    </row>
    <row r="807" spans="1:65" s="5" customFormat="1" ht="15.95" customHeight="1" x14ac:dyDescent="0.2">
      <c r="A807" s="61"/>
      <c r="B807" s="689"/>
      <c r="C807" s="689"/>
      <c r="D807" s="689"/>
      <c r="E807" s="689"/>
      <c r="F807" s="689"/>
      <c r="G807" s="46"/>
      <c r="H807" s="38"/>
      <c r="I807" s="103"/>
      <c r="K807" s="59"/>
      <c r="L807" s="51"/>
      <c r="M807" s="130"/>
      <c r="N807" s="61"/>
      <c r="O807" s="689"/>
      <c r="P807" s="689"/>
      <c r="Q807" s="689"/>
      <c r="R807" s="689"/>
      <c r="S807" s="689"/>
      <c r="T807" s="46"/>
      <c r="U807" s="37"/>
      <c r="V807" s="176"/>
      <c r="W807" s="51"/>
      <c r="X807" s="59"/>
      <c r="Y807" s="51"/>
      <c r="Z807" s="130"/>
      <c r="AA807" s="61"/>
      <c r="AB807" s="689"/>
      <c r="AC807" s="689"/>
      <c r="AD807" s="689"/>
      <c r="AE807" s="689"/>
      <c r="AF807" s="689"/>
      <c r="AG807" s="46"/>
      <c r="AH807" s="37"/>
      <c r="AI807" s="176"/>
      <c r="AJ807" s="51"/>
      <c r="AK807" s="59"/>
      <c r="AL807" s="51"/>
      <c r="AM807" s="130"/>
      <c r="AN807" s="61"/>
      <c r="AO807" s="689"/>
      <c r="AP807" s="689"/>
      <c r="AQ807" s="689"/>
      <c r="AR807" s="689"/>
      <c r="AS807" s="689"/>
      <c r="AT807" s="46"/>
      <c r="AU807" s="37"/>
      <c r="AV807" s="176"/>
      <c r="AW807" s="51"/>
      <c r="AX807" s="59"/>
      <c r="AY807" s="51"/>
      <c r="AZ807" s="130"/>
      <c r="BA807" s="61"/>
      <c r="BB807" s="689"/>
      <c r="BC807" s="689"/>
      <c r="BD807" s="689"/>
      <c r="BE807" s="689"/>
      <c r="BF807" s="689"/>
      <c r="BG807" s="46"/>
      <c r="BH807" s="37"/>
      <c r="BI807" s="176"/>
      <c r="BJ807" s="51"/>
      <c r="BK807" s="59"/>
      <c r="BL807" s="51"/>
      <c r="BM807" s="130"/>
    </row>
    <row r="808" spans="1:65" s="5" customFormat="1" ht="15.95" customHeight="1" x14ac:dyDescent="0.2">
      <c r="A808" s="61"/>
      <c r="B808" s="689"/>
      <c r="C808" s="689"/>
      <c r="D808" s="689"/>
      <c r="E808" s="689"/>
      <c r="F808" s="46"/>
      <c r="G808" s="46"/>
      <c r="H808" s="38"/>
      <c r="I808" s="103"/>
      <c r="K808" s="59"/>
      <c r="L808" s="51"/>
      <c r="M808" s="130"/>
      <c r="N808" s="61"/>
      <c r="O808" s="689"/>
      <c r="P808" s="689"/>
      <c r="Q808" s="689"/>
      <c r="R808" s="689"/>
      <c r="S808" s="46"/>
      <c r="T808" s="46"/>
      <c r="U808" s="37"/>
      <c r="V808" s="176"/>
      <c r="W808" s="51"/>
      <c r="X808" s="59"/>
      <c r="Y808" s="51"/>
      <c r="Z808" s="130"/>
      <c r="AA808" s="61"/>
      <c r="AB808" s="689"/>
      <c r="AC808" s="689"/>
      <c r="AD808" s="689"/>
      <c r="AE808" s="689"/>
      <c r="AF808" s="46"/>
      <c r="AG808" s="46"/>
      <c r="AH808" s="37"/>
      <c r="AI808" s="176"/>
      <c r="AJ808" s="51"/>
      <c r="AK808" s="59"/>
      <c r="AL808" s="51"/>
      <c r="AM808" s="130"/>
      <c r="AN808" s="61"/>
      <c r="AO808" s="689"/>
      <c r="AP808" s="689"/>
      <c r="AQ808" s="689"/>
      <c r="AR808" s="689"/>
      <c r="AS808" s="46"/>
      <c r="AT808" s="46"/>
      <c r="AU808" s="37"/>
      <c r="AV808" s="176"/>
      <c r="AW808" s="51"/>
      <c r="AX808" s="59"/>
      <c r="AY808" s="51"/>
      <c r="AZ808" s="130"/>
      <c r="BA808" s="61"/>
      <c r="BB808" s="689"/>
      <c r="BC808" s="689"/>
      <c r="BD808" s="689"/>
      <c r="BE808" s="689"/>
      <c r="BF808" s="46"/>
      <c r="BG808" s="46"/>
      <c r="BH808" s="37"/>
      <c r="BI808" s="176"/>
      <c r="BJ808" s="51"/>
      <c r="BK808" s="59"/>
      <c r="BL808" s="51"/>
      <c r="BM808" s="130"/>
    </row>
    <row r="809" spans="1:65" s="5" customFormat="1" ht="15.95" customHeight="1" x14ac:dyDescent="0.2">
      <c r="A809" s="61"/>
      <c r="B809" s="689"/>
      <c r="C809" s="689"/>
      <c r="D809" s="689"/>
      <c r="E809" s="689"/>
      <c r="F809" s="689"/>
      <c r="G809" s="689"/>
      <c r="H809" s="24"/>
      <c r="I809" s="98"/>
      <c r="K809" s="51"/>
      <c r="L809" s="51"/>
      <c r="M809" s="51"/>
      <c r="N809" s="61"/>
      <c r="O809" s="689"/>
      <c r="P809" s="689"/>
      <c r="Q809" s="689"/>
      <c r="R809" s="689"/>
      <c r="S809" s="689"/>
      <c r="T809" s="689"/>
      <c r="U809" s="51"/>
      <c r="V809" s="108"/>
      <c r="W809" s="51"/>
      <c r="X809" s="51"/>
      <c r="Y809" s="51"/>
      <c r="Z809" s="51"/>
      <c r="AA809" s="61"/>
      <c r="AB809" s="689"/>
      <c r="AC809" s="689"/>
      <c r="AD809" s="689"/>
      <c r="AE809" s="689"/>
      <c r="AF809" s="689"/>
      <c r="AG809" s="689"/>
      <c r="AH809" s="51"/>
      <c r="AI809" s="108"/>
      <c r="AJ809" s="51"/>
      <c r="AK809" s="51"/>
      <c r="AL809" s="51"/>
      <c r="AM809" s="51"/>
      <c r="AN809" s="61"/>
      <c r="AO809" s="689"/>
      <c r="AP809" s="689"/>
      <c r="AQ809" s="689"/>
      <c r="AR809" s="689"/>
      <c r="AS809" s="689"/>
      <c r="AT809" s="689"/>
      <c r="AU809" s="51"/>
      <c r="AV809" s="108"/>
      <c r="AW809" s="51"/>
      <c r="AX809" s="51"/>
      <c r="AY809" s="51"/>
      <c r="AZ809" s="51"/>
      <c r="BA809" s="61"/>
      <c r="BB809" s="689"/>
      <c r="BC809" s="689"/>
      <c r="BD809" s="689"/>
      <c r="BE809" s="689"/>
      <c r="BF809" s="689"/>
      <c r="BG809" s="689"/>
      <c r="BH809" s="51"/>
      <c r="BI809" s="108"/>
      <c r="BJ809" s="51"/>
      <c r="BK809" s="51"/>
      <c r="BL809" s="51"/>
      <c r="BM809" s="51"/>
    </row>
    <row r="810" spans="1:65" s="5" customFormat="1" ht="15.95" customHeight="1" x14ac:dyDescent="0.2">
      <c r="A810" s="61"/>
      <c r="B810" s="689"/>
      <c r="C810" s="689"/>
      <c r="D810" s="689"/>
      <c r="E810" s="689"/>
      <c r="F810" s="689"/>
      <c r="G810" s="46"/>
      <c r="H810" s="38"/>
      <c r="I810" s="103"/>
      <c r="K810" s="59"/>
      <c r="L810" s="51"/>
      <c r="M810" s="130"/>
      <c r="N810" s="61"/>
      <c r="O810" s="689"/>
      <c r="P810" s="689"/>
      <c r="Q810" s="689"/>
      <c r="R810" s="689"/>
      <c r="S810" s="689"/>
      <c r="T810" s="46"/>
      <c r="U810" s="37"/>
      <c r="V810" s="176"/>
      <c r="W810" s="51"/>
      <c r="X810" s="59"/>
      <c r="Y810" s="51"/>
      <c r="Z810" s="130"/>
      <c r="AA810" s="61"/>
      <c r="AB810" s="689"/>
      <c r="AC810" s="689"/>
      <c r="AD810" s="689"/>
      <c r="AE810" s="689"/>
      <c r="AF810" s="689"/>
      <c r="AG810" s="46"/>
      <c r="AH810" s="37"/>
      <c r="AI810" s="176"/>
      <c r="AJ810" s="51"/>
      <c r="AK810" s="59"/>
      <c r="AL810" s="51"/>
      <c r="AM810" s="130"/>
      <c r="AN810" s="61"/>
      <c r="AO810" s="689"/>
      <c r="AP810" s="689"/>
      <c r="AQ810" s="689"/>
      <c r="AR810" s="689"/>
      <c r="AS810" s="689"/>
      <c r="AT810" s="46"/>
      <c r="AU810" s="37"/>
      <c r="AV810" s="176"/>
      <c r="AW810" s="51"/>
      <c r="AX810" s="59"/>
      <c r="AY810" s="51"/>
      <c r="AZ810" s="130"/>
      <c r="BA810" s="61"/>
      <c r="BB810" s="689"/>
      <c r="BC810" s="689"/>
      <c r="BD810" s="689"/>
      <c r="BE810" s="689"/>
      <c r="BF810" s="689"/>
      <c r="BG810" s="46"/>
      <c r="BH810" s="37"/>
      <c r="BI810" s="176"/>
      <c r="BJ810" s="51"/>
      <c r="BK810" s="59"/>
      <c r="BL810" s="51"/>
      <c r="BM810" s="130"/>
    </row>
    <row r="811" spans="1:65" s="5" customFormat="1" ht="15.95" customHeight="1" x14ac:dyDescent="0.2">
      <c r="A811" s="61"/>
      <c r="B811" s="689"/>
      <c r="C811" s="689"/>
      <c r="D811" s="689"/>
      <c r="E811" s="689"/>
      <c r="F811" s="689"/>
      <c r="G811" s="689"/>
      <c r="H811" s="24"/>
      <c r="I811" s="98"/>
      <c r="K811" s="51"/>
      <c r="L811" s="51"/>
      <c r="M811" s="51"/>
      <c r="N811" s="61"/>
      <c r="O811" s="689"/>
      <c r="P811" s="689"/>
      <c r="Q811" s="689"/>
      <c r="R811" s="689"/>
      <c r="S811" s="689"/>
      <c r="T811" s="689"/>
      <c r="U811" s="51"/>
      <c r="V811" s="108"/>
      <c r="W811" s="51"/>
      <c r="X811" s="51"/>
      <c r="Y811" s="51"/>
      <c r="Z811" s="51"/>
      <c r="AA811" s="61"/>
      <c r="AB811" s="689"/>
      <c r="AC811" s="689"/>
      <c r="AD811" s="689"/>
      <c r="AE811" s="689"/>
      <c r="AF811" s="689"/>
      <c r="AG811" s="689"/>
      <c r="AH811" s="51"/>
      <c r="AI811" s="108"/>
      <c r="AJ811" s="51"/>
      <c r="AK811" s="51"/>
      <c r="AL811" s="51"/>
      <c r="AM811" s="51"/>
      <c r="AN811" s="61"/>
      <c r="AO811" s="689"/>
      <c r="AP811" s="689"/>
      <c r="AQ811" s="689"/>
      <c r="AR811" s="689"/>
      <c r="AS811" s="689"/>
      <c r="AT811" s="689"/>
      <c r="AU811" s="51"/>
      <c r="AV811" s="108"/>
      <c r="AW811" s="51"/>
      <c r="AX811" s="51"/>
      <c r="AY811" s="51"/>
      <c r="AZ811" s="51"/>
      <c r="BA811" s="61"/>
      <c r="BB811" s="689"/>
      <c r="BC811" s="689"/>
      <c r="BD811" s="689"/>
      <c r="BE811" s="689"/>
      <c r="BF811" s="689"/>
      <c r="BG811" s="689"/>
      <c r="BH811" s="51"/>
      <c r="BI811" s="108"/>
      <c r="BJ811" s="51"/>
      <c r="BK811" s="51"/>
      <c r="BL811" s="51"/>
      <c r="BM811" s="51"/>
    </row>
    <row r="812" spans="1:65" s="5" customFormat="1" ht="15.95" customHeight="1" x14ac:dyDescent="0.2">
      <c r="A812" s="61"/>
      <c r="B812" s="689"/>
      <c r="C812" s="689"/>
      <c r="D812" s="689"/>
      <c r="E812" s="689"/>
      <c r="F812" s="689"/>
      <c r="G812" s="46"/>
      <c r="H812" s="32"/>
      <c r="I812" s="103"/>
      <c r="J812" s="46"/>
      <c r="K812" s="356"/>
      <c r="L812" s="51"/>
      <c r="M812" s="130"/>
      <c r="N812" s="61"/>
      <c r="O812" s="689"/>
      <c r="P812" s="689"/>
      <c r="Q812" s="689"/>
      <c r="R812" s="689"/>
      <c r="S812" s="689"/>
      <c r="T812" s="46"/>
      <c r="U812" s="156"/>
      <c r="V812" s="176"/>
      <c r="W812" s="134"/>
      <c r="X812" s="356"/>
      <c r="Y812" s="51"/>
      <c r="Z812" s="130"/>
      <c r="AA812" s="61"/>
      <c r="AB812" s="689"/>
      <c r="AC812" s="689"/>
      <c r="AD812" s="689"/>
      <c r="AE812" s="689"/>
      <c r="AF812" s="689"/>
      <c r="AG812" s="46"/>
      <c r="AH812" s="156"/>
      <c r="AI812" s="176"/>
      <c r="AJ812" s="134"/>
      <c r="AK812" s="356"/>
      <c r="AL812" s="51"/>
      <c r="AM812" s="130"/>
      <c r="AN812" s="61"/>
      <c r="AO812" s="689"/>
      <c r="AP812" s="689"/>
      <c r="AQ812" s="689"/>
      <c r="AR812" s="689"/>
      <c r="AS812" s="689"/>
      <c r="AT812" s="46"/>
      <c r="AU812" s="156"/>
      <c r="AV812" s="176"/>
      <c r="AW812" s="134"/>
      <c r="AX812" s="356"/>
      <c r="AY812" s="51"/>
      <c r="AZ812" s="130"/>
      <c r="BA812" s="61"/>
      <c r="BB812" s="689"/>
      <c r="BC812" s="689"/>
      <c r="BD812" s="689"/>
      <c r="BE812" s="689"/>
      <c r="BF812" s="689"/>
      <c r="BG812" s="46"/>
      <c r="BH812" s="156"/>
      <c r="BI812" s="176"/>
      <c r="BJ812" s="134"/>
      <c r="BK812" s="356"/>
      <c r="BL812" s="51"/>
      <c r="BM812" s="130"/>
    </row>
    <row r="813" spans="1:65" s="5" customFormat="1" ht="15.95" customHeight="1" x14ac:dyDescent="0.2">
      <c r="A813" s="83"/>
      <c r="B813" s="780"/>
      <c r="C813" s="780"/>
      <c r="D813" s="780"/>
      <c r="E813" s="780"/>
      <c r="F813" s="780"/>
      <c r="G813" s="780"/>
      <c r="H813" s="780"/>
      <c r="I813" s="780"/>
      <c r="J813" s="780"/>
      <c r="K813" s="780"/>
      <c r="L813" s="780"/>
      <c r="M813" s="780"/>
      <c r="N813" s="83"/>
      <c r="O813" s="136"/>
      <c r="P813" s="136"/>
      <c r="Q813" s="136"/>
      <c r="R813" s="136"/>
      <c r="S813" s="136"/>
      <c r="T813" s="136"/>
      <c r="U813" s="51"/>
      <c r="V813" s="51"/>
      <c r="W813" s="51"/>
      <c r="X813" s="51"/>
      <c r="Y813" s="51"/>
      <c r="Z813" s="51"/>
      <c r="AA813" s="83"/>
      <c r="AB813" s="136"/>
      <c r="AC813" s="136"/>
      <c r="AD813" s="136"/>
      <c r="AE813" s="136"/>
      <c r="AF813" s="136"/>
      <c r="AG813" s="136"/>
      <c r="AH813" s="51"/>
      <c r="AI813" s="51"/>
      <c r="AJ813" s="51"/>
      <c r="AK813" s="51"/>
      <c r="AL813" s="51"/>
      <c r="AM813" s="51"/>
      <c r="AN813" s="83"/>
      <c r="AO813" s="136"/>
      <c r="AP813" s="136"/>
      <c r="AQ813" s="136"/>
      <c r="AR813" s="136"/>
      <c r="AS813" s="136"/>
      <c r="AT813" s="136"/>
      <c r="AU813" s="51"/>
      <c r="AV813" s="51"/>
      <c r="AW813" s="51"/>
      <c r="AX813" s="51"/>
      <c r="AY813" s="51"/>
      <c r="AZ813" s="51"/>
      <c r="BA813" s="83"/>
      <c r="BB813" s="136"/>
      <c r="BC813" s="136"/>
      <c r="BD813" s="136"/>
      <c r="BE813" s="136"/>
      <c r="BF813" s="136"/>
      <c r="BG813" s="136"/>
      <c r="BH813" s="51"/>
      <c r="BI813" s="51"/>
      <c r="BJ813" s="51"/>
      <c r="BK813" s="51"/>
      <c r="BL813" s="51"/>
      <c r="BM813" s="51"/>
    </row>
    <row r="814" spans="1:65" s="8" customFormat="1" ht="18" customHeight="1" x14ac:dyDescent="0.25">
      <c r="A814" s="781"/>
      <c r="B814" s="781"/>
      <c r="C814" s="781"/>
      <c r="D814" s="781"/>
      <c r="E814" s="781"/>
      <c r="F814" s="781"/>
      <c r="G814" s="781"/>
      <c r="H814" s="781"/>
      <c r="I814" s="781"/>
      <c r="J814" s="56"/>
      <c r="K814" s="779"/>
      <c r="L814" s="779"/>
      <c r="M814" s="779"/>
      <c r="N814" s="168"/>
      <c r="O814" s="168"/>
      <c r="P814" s="168"/>
      <c r="Q814" s="168"/>
      <c r="R814" s="168"/>
      <c r="S814" s="168"/>
      <c r="T814" s="168"/>
      <c r="U814" s="132"/>
      <c r="V814" s="132"/>
      <c r="W814" s="133"/>
      <c r="X814" s="779"/>
      <c r="Y814" s="779"/>
      <c r="Z814" s="779"/>
      <c r="AA814" s="168"/>
      <c r="AB814" s="168"/>
      <c r="AC814" s="168"/>
      <c r="AD814" s="168"/>
      <c r="AE814" s="168"/>
      <c r="AF814" s="168"/>
      <c r="AG814" s="168"/>
      <c r="AH814" s="132"/>
      <c r="AI814" s="132"/>
      <c r="AJ814" s="133"/>
      <c r="AK814" s="779"/>
      <c r="AL814" s="779"/>
      <c r="AM814" s="779"/>
      <c r="AN814" s="168"/>
      <c r="AO814" s="168"/>
      <c r="AP814" s="168"/>
      <c r="AQ814" s="168"/>
      <c r="AR814" s="168"/>
      <c r="AS814" s="168"/>
      <c r="AT814" s="168"/>
      <c r="AU814" s="132"/>
      <c r="AV814" s="132"/>
      <c r="AW814" s="133"/>
      <c r="AX814" s="779"/>
      <c r="AY814" s="779"/>
      <c r="AZ814" s="779"/>
      <c r="BA814" s="168"/>
      <c r="BB814" s="168"/>
      <c r="BC814" s="168"/>
      <c r="BD814" s="168"/>
      <c r="BE814" s="168"/>
      <c r="BF814" s="168"/>
      <c r="BG814" s="168"/>
      <c r="BH814" s="132"/>
      <c r="BI814" s="132"/>
      <c r="BJ814" s="133"/>
      <c r="BK814" s="779"/>
      <c r="BL814" s="779"/>
      <c r="BM814" s="779"/>
    </row>
    <row r="815" spans="1:65" s="8" customFormat="1" ht="12.75" customHeight="1" x14ac:dyDescent="0.25">
      <c r="B815" s="81"/>
      <c r="C815" s="52"/>
      <c r="D815" s="52"/>
      <c r="E815" s="52"/>
      <c r="F815" s="52"/>
      <c r="G815" s="52"/>
      <c r="H815" s="74"/>
      <c r="I815" s="114"/>
      <c r="K815" s="168"/>
      <c r="L815" s="168"/>
      <c r="M815" s="169"/>
      <c r="O815" s="81"/>
      <c r="P815" s="52"/>
      <c r="Q815" s="52"/>
      <c r="R815" s="52"/>
      <c r="S815" s="52"/>
      <c r="T815" s="52"/>
      <c r="U815" s="192"/>
      <c r="V815" s="193"/>
      <c r="W815" s="132"/>
      <c r="X815" s="168"/>
      <c r="Y815" s="168"/>
      <c r="Z815" s="169"/>
      <c r="AB815" s="81"/>
      <c r="AC815" s="52"/>
      <c r="AD815" s="52"/>
      <c r="AE815" s="52"/>
      <c r="AF815" s="52"/>
      <c r="AG815" s="52"/>
      <c r="AH815" s="192"/>
      <c r="AI815" s="193"/>
      <c r="AJ815" s="132"/>
      <c r="AK815" s="168"/>
      <c r="AL815" s="168"/>
      <c r="AM815" s="169"/>
      <c r="AO815" s="81"/>
      <c r="AP815" s="52"/>
      <c r="AQ815" s="52"/>
      <c r="AR815" s="52"/>
      <c r="AS815" s="52"/>
      <c r="AT815" s="52"/>
      <c r="AU815" s="192"/>
      <c r="AV815" s="193"/>
      <c r="AW815" s="132"/>
      <c r="AX815" s="168"/>
      <c r="AY815" s="168"/>
      <c r="AZ815" s="169"/>
      <c r="BB815" s="81"/>
      <c r="BC815" s="52"/>
      <c r="BD815" s="52"/>
      <c r="BE815" s="52"/>
      <c r="BF815" s="52"/>
      <c r="BG815" s="52"/>
      <c r="BH815" s="192"/>
      <c r="BI815" s="193"/>
      <c r="BJ815" s="132"/>
      <c r="BK815" s="168"/>
      <c r="BL815" s="168"/>
      <c r="BM815" s="169"/>
    </row>
    <row r="816" spans="1:65" s="8" customFormat="1" ht="21.75" customHeight="1" x14ac:dyDescent="0.25">
      <c r="A816" s="781"/>
      <c r="B816" s="781"/>
      <c r="C816" s="781"/>
      <c r="D816" s="781"/>
      <c r="E816" s="781"/>
      <c r="F816" s="781"/>
      <c r="G816" s="781"/>
      <c r="H816" s="781"/>
      <c r="I816" s="781"/>
      <c r="J816" s="56"/>
      <c r="K816" s="779"/>
      <c r="L816" s="779"/>
      <c r="M816" s="779"/>
      <c r="N816" s="168"/>
      <c r="O816" s="168"/>
      <c r="P816" s="168"/>
      <c r="Q816" s="168"/>
      <c r="R816" s="168"/>
      <c r="S816" s="168"/>
      <c r="T816" s="168"/>
      <c r="U816" s="132"/>
      <c r="V816" s="132"/>
      <c r="W816" s="133"/>
      <c r="X816" s="779"/>
      <c r="Y816" s="779"/>
      <c r="Z816" s="779"/>
      <c r="AA816" s="168"/>
      <c r="AB816" s="168"/>
      <c r="AC816" s="168"/>
      <c r="AD816" s="168"/>
      <c r="AE816" s="168"/>
      <c r="AF816" s="168"/>
      <c r="AG816" s="168"/>
      <c r="AH816" s="132"/>
      <c r="AI816" s="132"/>
      <c r="AJ816" s="133"/>
      <c r="AK816" s="779"/>
      <c r="AL816" s="779"/>
      <c r="AM816" s="779"/>
      <c r="AN816" s="168"/>
      <c r="AO816" s="168"/>
      <c r="AP816" s="168"/>
      <c r="AQ816" s="168"/>
      <c r="AR816" s="168"/>
      <c r="AS816" s="168"/>
      <c r="AT816" s="168"/>
      <c r="AU816" s="132"/>
      <c r="AV816" s="132"/>
      <c r="AW816" s="133"/>
      <c r="AX816" s="779"/>
      <c r="AY816" s="779"/>
      <c r="AZ816" s="779"/>
      <c r="BA816" s="168"/>
      <c r="BB816" s="168"/>
      <c r="BC816" s="168"/>
      <c r="BD816" s="168"/>
      <c r="BE816" s="168"/>
      <c r="BF816" s="168"/>
      <c r="BG816" s="168"/>
      <c r="BH816" s="132"/>
      <c r="BI816" s="132"/>
      <c r="BJ816" s="133"/>
      <c r="BK816" s="779"/>
      <c r="BL816" s="779"/>
      <c r="BM816" s="779"/>
    </row>
    <row r="817" spans="1:65" s="5" customFormat="1" x14ac:dyDescent="0.2">
      <c r="A817" s="23"/>
      <c r="B817" s="73"/>
      <c r="H817" s="24"/>
      <c r="I817" s="58"/>
      <c r="K817" s="59"/>
      <c r="L817" s="51"/>
      <c r="M817" s="59"/>
      <c r="N817" s="23"/>
      <c r="O817" s="73"/>
      <c r="U817" s="51"/>
      <c r="V817" s="108"/>
      <c r="W817" s="51"/>
      <c r="X817" s="59"/>
      <c r="Y817" s="51"/>
      <c r="Z817" s="59"/>
      <c r="AA817" s="23"/>
      <c r="AB817" s="73"/>
      <c r="AH817" s="51"/>
      <c r="AI817" s="108"/>
      <c r="AJ817" s="51"/>
      <c r="AK817" s="59"/>
      <c r="AL817" s="51"/>
      <c r="AM817" s="59"/>
      <c r="AN817" s="23"/>
      <c r="AO817" s="73"/>
      <c r="AU817" s="51"/>
      <c r="AV817" s="108"/>
      <c r="AW817" s="51"/>
      <c r="AX817" s="59"/>
      <c r="AY817" s="51"/>
      <c r="AZ817" s="59"/>
      <c r="BA817" s="23"/>
      <c r="BB817" s="73"/>
      <c r="BH817" s="51"/>
      <c r="BI817" s="108"/>
      <c r="BJ817" s="51"/>
      <c r="BK817" s="59"/>
      <c r="BL817" s="51"/>
      <c r="BM817" s="59"/>
    </row>
    <row r="818" spans="1:65" s="20" customFormat="1" ht="20.100000000000001" customHeight="1" x14ac:dyDescent="0.2">
      <c r="A818" s="784"/>
      <c r="B818" s="784"/>
      <c r="C818" s="784"/>
      <c r="D818" s="784"/>
      <c r="E818" s="784"/>
      <c r="F818" s="784"/>
      <c r="G818" s="784"/>
      <c r="H818" s="784"/>
      <c r="I818" s="784"/>
      <c r="J818" s="784"/>
      <c r="K818" s="784"/>
      <c r="L818" s="784"/>
      <c r="M818" s="784"/>
      <c r="N818" s="137"/>
      <c r="O818" s="137"/>
      <c r="P818" s="137"/>
      <c r="Q818" s="137"/>
      <c r="R818" s="137"/>
      <c r="S818" s="137"/>
      <c r="T818" s="137"/>
      <c r="U818" s="51"/>
      <c r="V818" s="51"/>
      <c r="W818" s="51"/>
      <c r="X818" s="51"/>
      <c r="Y818" s="51"/>
      <c r="Z818" s="51"/>
      <c r="AA818" s="137"/>
      <c r="AB818" s="137"/>
      <c r="AC818" s="137"/>
      <c r="AD818" s="137"/>
      <c r="AE818" s="137"/>
      <c r="AF818" s="137"/>
      <c r="AG818" s="137"/>
      <c r="AH818" s="51"/>
      <c r="AI818" s="51"/>
      <c r="AJ818" s="51"/>
      <c r="AK818" s="51"/>
      <c r="AL818" s="51"/>
      <c r="AM818" s="51"/>
      <c r="AN818" s="137"/>
      <c r="AO818" s="137"/>
      <c r="AP818" s="137"/>
      <c r="AQ818" s="137"/>
      <c r="AR818" s="137"/>
      <c r="AS818" s="137"/>
      <c r="AT818" s="137"/>
      <c r="AU818" s="51"/>
      <c r="AV818" s="51"/>
      <c r="AW818" s="51"/>
      <c r="AX818" s="51"/>
      <c r="AY818" s="51"/>
      <c r="AZ818" s="51"/>
      <c r="BA818" s="137"/>
      <c r="BB818" s="137"/>
      <c r="BC818" s="137"/>
      <c r="BD818" s="137"/>
      <c r="BE818" s="137"/>
      <c r="BF818" s="137"/>
      <c r="BG818" s="137"/>
      <c r="BH818" s="51"/>
      <c r="BI818" s="51"/>
      <c r="BJ818" s="51"/>
      <c r="BK818" s="51"/>
      <c r="BL818" s="51"/>
      <c r="BM818" s="51"/>
    </row>
    <row r="819" spans="1:65" s="7" customFormat="1" ht="17.100000000000001" customHeight="1" x14ac:dyDescent="0.2">
      <c r="A819" s="721"/>
      <c r="B819" s="721"/>
      <c r="C819" s="721"/>
      <c r="D819" s="721"/>
      <c r="E819" s="721"/>
      <c r="F819" s="721"/>
      <c r="G819" s="721"/>
      <c r="H819" s="721"/>
      <c r="I819" s="721"/>
      <c r="J819" s="721"/>
      <c r="K819" s="721"/>
      <c r="L819" s="721"/>
      <c r="M819" s="721"/>
      <c r="N819" s="85"/>
      <c r="O819" s="85"/>
      <c r="P819" s="85"/>
      <c r="Q819" s="85"/>
      <c r="R819" s="85"/>
      <c r="S819" s="85"/>
      <c r="T819" s="85"/>
      <c r="U819" s="57"/>
      <c r="V819" s="57"/>
      <c r="W819" s="57"/>
      <c r="X819" s="57"/>
      <c r="Y819" s="57"/>
      <c r="Z819" s="57"/>
      <c r="AA819" s="85"/>
      <c r="AB819" s="85"/>
      <c r="AC819" s="85"/>
      <c r="AD819" s="85"/>
      <c r="AE819" s="85"/>
      <c r="AF819" s="85"/>
      <c r="AG819" s="85"/>
      <c r="AH819" s="57"/>
      <c r="AI819" s="57"/>
      <c r="AJ819" s="57"/>
      <c r="AK819" s="57"/>
      <c r="AL819" s="57"/>
      <c r="AM819" s="57"/>
      <c r="AN819" s="85"/>
      <c r="AO819" s="85"/>
      <c r="AP819" s="85"/>
      <c r="AQ819" s="85"/>
      <c r="AR819" s="85"/>
      <c r="AS819" s="85"/>
      <c r="AT819" s="85"/>
      <c r="AU819" s="57"/>
      <c r="AV819" s="57"/>
      <c r="AW819" s="57"/>
      <c r="AX819" s="57"/>
      <c r="AY819" s="57"/>
      <c r="AZ819" s="57"/>
      <c r="BA819" s="85"/>
      <c r="BB819" s="85"/>
      <c r="BC819" s="85"/>
      <c r="BD819" s="85"/>
      <c r="BE819" s="85"/>
      <c r="BF819" s="85"/>
      <c r="BG819" s="85"/>
      <c r="BH819" s="57"/>
      <c r="BI819" s="57"/>
      <c r="BJ819" s="57"/>
      <c r="BK819" s="57"/>
      <c r="BL819" s="57"/>
      <c r="BM819" s="57"/>
    </row>
    <row r="820" spans="1:65" s="20" customFormat="1" x14ac:dyDescent="0.2">
      <c r="A820" s="62"/>
      <c r="B820" s="696"/>
      <c r="C820" s="696"/>
      <c r="D820" s="696"/>
      <c r="E820" s="696"/>
      <c r="F820" s="696"/>
      <c r="G820" s="696"/>
      <c r="H820" s="63"/>
      <c r="I820" s="106"/>
      <c r="J820" s="64"/>
      <c r="K820" s="65"/>
      <c r="L820" s="65"/>
      <c r="M820" s="63"/>
      <c r="N820" s="62"/>
      <c r="O820" s="696"/>
      <c r="P820" s="696"/>
      <c r="Q820" s="696"/>
      <c r="R820" s="696"/>
      <c r="S820" s="696"/>
      <c r="T820" s="696"/>
      <c r="U820" s="63"/>
      <c r="V820" s="106"/>
      <c r="W820" s="65"/>
      <c r="X820" s="65"/>
      <c r="Y820" s="65"/>
      <c r="Z820" s="63"/>
      <c r="AA820" s="62"/>
      <c r="AB820" s="696"/>
      <c r="AC820" s="696"/>
      <c r="AD820" s="696"/>
      <c r="AE820" s="696"/>
      <c r="AF820" s="696"/>
      <c r="AG820" s="696"/>
      <c r="AH820" s="63"/>
      <c r="AI820" s="106"/>
      <c r="AJ820" s="65"/>
      <c r="AK820" s="65"/>
      <c r="AL820" s="65"/>
      <c r="AM820" s="63"/>
      <c r="AN820" s="62"/>
      <c r="AO820" s="696"/>
      <c r="AP820" s="696"/>
      <c r="AQ820" s="696"/>
      <c r="AR820" s="696"/>
      <c r="AS820" s="696"/>
      <c r="AT820" s="696"/>
      <c r="AU820" s="63"/>
      <c r="AV820" s="106"/>
      <c r="AW820" s="65"/>
      <c r="AX820" s="65"/>
      <c r="AY820" s="65"/>
      <c r="AZ820" s="63"/>
      <c r="BA820" s="62"/>
      <c r="BB820" s="696"/>
      <c r="BC820" s="696"/>
      <c r="BD820" s="696"/>
      <c r="BE820" s="696"/>
      <c r="BF820" s="696"/>
      <c r="BG820" s="696"/>
      <c r="BH820" s="63"/>
      <c r="BI820" s="106"/>
      <c r="BJ820" s="65"/>
      <c r="BK820" s="65"/>
      <c r="BL820" s="65"/>
      <c r="BM820" s="63"/>
    </row>
    <row r="821" spans="1:65" s="5" customFormat="1" ht="15.95" customHeight="1" x14ac:dyDescent="0.2">
      <c r="A821" s="86"/>
      <c r="B821" s="51"/>
      <c r="C821" s="700"/>
      <c r="D821" s="701"/>
      <c r="E821" s="701"/>
      <c r="F821" s="701"/>
      <c r="G821" s="701"/>
      <c r="H821" s="701"/>
      <c r="I821" s="701"/>
      <c r="J821" s="20"/>
      <c r="K821" s="130"/>
      <c r="L821" s="51"/>
      <c r="M821" s="59"/>
      <c r="N821" s="86"/>
      <c r="O821" s="51"/>
      <c r="P821" s="59"/>
      <c r="Q821" s="59"/>
      <c r="R821" s="59"/>
      <c r="S821" s="59"/>
      <c r="T821" s="59"/>
      <c r="U821" s="51"/>
      <c r="V821" s="51"/>
      <c r="W821" s="51"/>
      <c r="X821" s="130"/>
      <c r="Y821" s="51"/>
      <c r="Z821" s="59"/>
      <c r="AA821" s="86"/>
      <c r="AB821" s="51"/>
      <c r="AC821" s="59"/>
      <c r="AD821" s="59"/>
      <c r="AE821" s="59"/>
      <c r="AF821" s="59"/>
      <c r="AG821" s="59"/>
      <c r="AH821" s="51"/>
      <c r="AI821" s="51"/>
      <c r="AJ821" s="51"/>
      <c r="AK821" s="130"/>
      <c r="AL821" s="51"/>
      <c r="AM821" s="59"/>
      <c r="AN821" s="86"/>
      <c r="AO821" s="51"/>
      <c r="AP821" s="59"/>
      <c r="AQ821" s="59"/>
      <c r="AR821" s="59"/>
      <c r="AS821" s="59"/>
      <c r="AT821" s="59"/>
      <c r="AU821" s="51"/>
      <c r="AV821" s="51"/>
      <c r="AW821" s="51"/>
      <c r="AX821" s="130"/>
      <c r="AY821" s="51"/>
      <c r="AZ821" s="59"/>
      <c r="BA821" s="86"/>
      <c r="BB821" s="51"/>
      <c r="BC821" s="59"/>
      <c r="BD821" s="59"/>
      <c r="BE821" s="59"/>
      <c r="BF821" s="59"/>
      <c r="BG821" s="59"/>
      <c r="BH821" s="51"/>
      <c r="BI821" s="51"/>
      <c r="BJ821" s="51"/>
      <c r="BK821" s="130"/>
      <c r="BL821" s="51"/>
      <c r="BM821" s="59"/>
    </row>
    <row r="822" spans="1:65" s="5" customFormat="1" ht="15.95" customHeight="1" x14ac:dyDescent="0.2">
      <c r="A822" s="20"/>
      <c r="B822" s="51"/>
      <c r="C822" s="700"/>
      <c r="D822" s="700"/>
      <c r="E822" s="700"/>
      <c r="F822" s="700"/>
      <c r="G822" s="700"/>
      <c r="H822" s="700"/>
      <c r="I822" s="107"/>
      <c r="J822" s="20"/>
      <c r="K822" s="130"/>
      <c r="L822" s="51"/>
      <c r="M822" s="59"/>
      <c r="N822" s="20"/>
      <c r="O822" s="51"/>
      <c r="P822" s="59"/>
      <c r="Q822" s="59"/>
      <c r="R822" s="59"/>
      <c r="S822" s="59"/>
      <c r="T822" s="59"/>
      <c r="U822" s="51"/>
      <c r="V822" s="108"/>
      <c r="W822" s="51"/>
      <c r="X822" s="130"/>
      <c r="Y822" s="51"/>
      <c r="Z822" s="59"/>
      <c r="AA822" s="20"/>
      <c r="AB822" s="51"/>
      <c r="AC822" s="59"/>
      <c r="AD822" s="59"/>
      <c r="AE822" s="59"/>
      <c r="AF822" s="59"/>
      <c r="AG822" s="59"/>
      <c r="AH822" s="51"/>
      <c r="AI822" s="108"/>
      <c r="AJ822" s="51"/>
      <c r="AK822" s="130"/>
      <c r="AL822" s="51"/>
      <c r="AM822" s="59"/>
      <c r="AN822" s="20"/>
      <c r="AO822" s="51"/>
      <c r="AP822" s="59"/>
      <c r="AQ822" s="59"/>
      <c r="AR822" s="59"/>
      <c r="AS822" s="59"/>
      <c r="AT822" s="59"/>
      <c r="AU822" s="51"/>
      <c r="AV822" s="108"/>
      <c r="AW822" s="51"/>
      <c r="AX822" s="130"/>
      <c r="AY822" s="51"/>
      <c r="AZ822" s="59"/>
      <c r="BA822" s="20"/>
      <c r="BB822" s="51"/>
      <c r="BC822" s="59"/>
      <c r="BD822" s="59"/>
      <c r="BE822" s="59"/>
      <c r="BF822" s="59"/>
      <c r="BG822" s="59"/>
      <c r="BH822" s="51"/>
      <c r="BI822" s="108"/>
      <c r="BJ822" s="51"/>
      <c r="BK822" s="130"/>
      <c r="BL822" s="51"/>
      <c r="BM822" s="59"/>
    </row>
    <row r="823" spans="1:65" s="5" customFormat="1" ht="15.95" customHeight="1" x14ac:dyDescent="0.2">
      <c r="A823" s="87"/>
      <c r="B823" s="51"/>
      <c r="C823" s="20"/>
      <c r="D823" s="20"/>
      <c r="E823" s="20"/>
      <c r="F823" s="20"/>
      <c r="G823" s="20"/>
      <c r="H823" s="59"/>
      <c r="I823" s="108"/>
      <c r="J823" s="20"/>
      <c r="K823" s="130"/>
      <c r="L823" s="51"/>
      <c r="M823" s="130"/>
      <c r="N823" s="87"/>
      <c r="O823" s="51"/>
      <c r="P823" s="20"/>
      <c r="Q823" s="20"/>
      <c r="R823" s="20"/>
      <c r="S823" s="20"/>
      <c r="T823" s="20"/>
      <c r="U823" s="59"/>
      <c r="V823" s="108"/>
      <c r="W823" s="51"/>
      <c r="X823" s="130"/>
      <c r="Y823" s="51"/>
      <c r="Z823" s="130"/>
      <c r="AA823" s="87"/>
      <c r="AB823" s="51"/>
      <c r="AC823" s="20"/>
      <c r="AD823" s="20"/>
      <c r="AE823" s="20"/>
      <c r="AF823" s="20"/>
      <c r="AG823" s="20"/>
      <c r="AH823" s="59"/>
      <c r="AI823" s="108"/>
      <c r="AJ823" s="51"/>
      <c r="AK823" s="130"/>
      <c r="AL823" s="51"/>
      <c r="AM823" s="130"/>
      <c r="AN823" s="87"/>
      <c r="AO823" s="51"/>
      <c r="AP823" s="20"/>
      <c r="AQ823" s="20"/>
      <c r="AR823" s="20"/>
      <c r="AS823" s="20"/>
      <c r="AT823" s="20"/>
      <c r="AU823" s="59"/>
      <c r="AV823" s="108"/>
      <c r="AW823" s="51"/>
      <c r="AX823" s="130"/>
      <c r="AY823" s="51"/>
      <c r="AZ823" s="130"/>
      <c r="BA823" s="87"/>
      <c r="BB823" s="51"/>
      <c r="BC823" s="20"/>
      <c r="BD823" s="20"/>
      <c r="BE823" s="20"/>
      <c r="BF823" s="20"/>
      <c r="BG823" s="20"/>
      <c r="BH823" s="59"/>
      <c r="BI823" s="108"/>
      <c r="BJ823" s="51"/>
      <c r="BK823" s="130"/>
      <c r="BL823" s="51"/>
      <c r="BM823" s="130"/>
    </row>
    <row r="824" spans="1:65" s="5" customFormat="1" ht="15.95" customHeight="1" x14ac:dyDescent="0.2">
      <c r="A824" s="87"/>
      <c r="B824" s="51"/>
      <c r="C824" s="20"/>
      <c r="D824" s="20"/>
      <c r="E824" s="20"/>
      <c r="F824" s="20"/>
      <c r="G824" s="20"/>
      <c r="H824" s="59"/>
      <c r="I824" s="108"/>
      <c r="J824" s="20"/>
      <c r="K824" s="130"/>
      <c r="L824" s="51"/>
      <c r="M824" s="130"/>
      <c r="N824" s="87"/>
      <c r="O824" s="51"/>
      <c r="P824" s="20"/>
      <c r="Q824" s="20"/>
      <c r="R824" s="20"/>
      <c r="S824" s="20"/>
      <c r="T824" s="20"/>
      <c r="U824" s="59"/>
      <c r="V824" s="108"/>
      <c r="W824" s="51"/>
      <c r="X824" s="130"/>
      <c r="Y824" s="51"/>
      <c r="Z824" s="130"/>
      <c r="AA824" s="87"/>
      <c r="AB824" s="51"/>
      <c r="AC824" s="20"/>
      <c r="AD824" s="20"/>
      <c r="AE824" s="20"/>
      <c r="AF824" s="20"/>
      <c r="AG824" s="20"/>
      <c r="AH824" s="59"/>
      <c r="AI824" s="108"/>
      <c r="AJ824" s="51"/>
      <c r="AK824" s="130"/>
      <c r="AL824" s="51"/>
      <c r="AM824" s="130"/>
      <c r="AN824" s="87"/>
      <c r="AO824" s="51"/>
      <c r="AP824" s="20"/>
      <c r="AQ824" s="20"/>
      <c r="AR824" s="20"/>
      <c r="AS824" s="20"/>
      <c r="AT824" s="20"/>
      <c r="AU824" s="59"/>
      <c r="AV824" s="108"/>
      <c r="AW824" s="51"/>
      <c r="AX824" s="130"/>
      <c r="AY824" s="51"/>
      <c r="AZ824" s="130"/>
      <c r="BA824" s="87"/>
      <c r="BB824" s="51"/>
      <c r="BC824" s="20"/>
      <c r="BD824" s="20"/>
      <c r="BE824" s="20"/>
      <c r="BF824" s="20"/>
      <c r="BG824" s="20"/>
      <c r="BH824" s="59"/>
      <c r="BI824" s="108"/>
      <c r="BJ824" s="51"/>
      <c r="BK824" s="130"/>
      <c r="BL824" s="51"/>
      <c r="BM824" s="130"/>
    </row>
    <row r="825" spans="1:65" s="5" customFormat="1" ht="15.95" customHeight="1" x14ac:dyDescent="0.2">
      <c r="A825" s="86"/>
      <c r="B825" s="51"/>
      <c r="C825" s="700"/>
      <c r="D825" s="701"/>
      <c r="E825" s="701"/>
      <c r="F825" s="701"/>
      <c r="G825" s="701"/>
      <c r="H825" s="701"/>
      <c r="I825" s="107"/>
      <c r="J825" s="20"/>
      <c r="K825" s="59"/>
      <c r="L825" s="59"/>
      <c r="M825" s="59"/>
      <c r="N825" s="86"/>
      <c r="O825" s="51"/>
      <c r="P825" s="59"/>
      <c r="Q825" s="59"/>
      <c r="R825" s="59"/>
      <c r="S825" s="59"/>
      <c r="T825" s="59"/>
      <c r="U825" s="51"/>
      <c r="V825" s="108"/>
      <c r="W825" s="51"/>
      <c r="X825" s="59"/>
      <c r="Y825" s="59"/>
      <c r="Z825" s="59"/>
      <c r="AA825" s="86"/>
      <c r="AB825" s="51"/>
      <c r="AC825" s="59"/>
      <c r="AD825" s="59"/>
      <c r="AE825" s="59"/>
      <c r="AF825" s="59"/>
      <c r="AG825" s="59"/>
      <c r="AH825" s="51"/>
      <c r="AI825" s="108"/>
      <c r="AJ825" s="51"/>
      <c r="AK825" s="59"/>
      <c r="AL825" s="59"/>
      <c r="AM825" s="59"/>
      <c r="AN825" s="86"/>
      <c r="AO825" s="51"/>
      <c r="AP825" s="59"/>
      <c r="AQ825" s="59"/>
      <c r="AR825" s="59"/>
      <c r="AS825" s="59"/>
      <c r="AT825" s="59"/>
      <c r="AU825" s="51"/>
      <c r="AV825" s="108"/>
      <c r="AW825" s="51"/>
      <c r="AX825" s="59"/>
      <c r="AY825" s="59"/>
      <c r="AZ825" s="59"/>
      <c r="BA825" s="86"/>
      <c r="BB825" s="51"/>
      <c r="BC825" s="59"/>
      <c r="BD825" s="59"/>
      <c r="BE825" s="59"/>
      <c r="BF825" s="59"/>
      <c r="BG825" s="59"/>
      <c r="BH825" s="51"/>
      <c r="BI825" s="108"/>
      <c r="BJ825" s="51"/>
      <c r="BK825" s="59"/>
      <c r="BL825" s="59"/>
      <c r="BM825" s="59"/>
    </row>
    <row r="826" spans="1:65" s="5" customFormat="1" ht="15.95" customHeight="1" x14ac:dyDescent="0.2">
      <c r="A826" s="20"/>
      <c r="B826" s="51"/>
      <c r="C826" s="700"/>
      <c r="D826" s="701"/>
      <c r="E826" s="701"/>
      <c r="F826" s="701"/>
      <c r="G826" s="701"/>
      <c r="H826" s="701"/>
      <c r="I826" s="107"/>
      <c r="J826" s="20"/>
      <c r="K826" s="59"/>
      <c r="L826" s="59"/>
      <c r="M826" s="59"/>
      <c r="N826" s="20"/>
      <c r="O826" s="51"/>
      <c r="P826" s="59"/>
      <c r="Q826" s="59"/>
      <c r="R826" s="59"/>
      <c r="S826" s="59"/>
      <c r="T826" s="59"/>
      <c r="U826" s="51"/>
      <c r="V826" s="108"/>
      <c r="W826" s="51"/>
      <c r="X826" s="59"/>
      <c r="Y826" s="59"/>
      <c r="Z826" s="59"/>
      <c r="AA826" s="20"/>
      <c r="AB826" s="51"/>
      <c r="AC826" s="59"/>
      <c r="AD826" s="59"/>
      <c r="AE826" s="59"/>
      <c r="AF826" s="59"/>
      <c r="AG826" s="59"/>
      <c r="AH826" s="51"/>
      <c r="AI826" s="108"/>
      <c r="AJ826" s="51"/>
      <c r="AK826" s="59"/>
      <c r="AL826" s="59"/>
      <c r="AM826" s="59"/>
      <c r="AN826" s="20"/>
      <c r="AO826" s="51"/>
      <c r="AP826" s="59"/>
      <c r="AQ826" s="59"/>
      <c r="AR826" s="59"/>
      <c r="AS826" s="59"/>
      <c r="AT826" s="59"/>
      <c r="AU826" s="51"/>
      <c r="AV826" s="108"/>
      <c r="AW826" s="51"/>
      <c r="AX826" s="59"/>
      <c r="AY826" s="59"/>
      <c r="AZ826" s="59"/>
      <c r="BA826" s="20"/>
      <c r="BB826" s="51"/>
      <c r="BC826" s="59"/>
      <c r="BD826" s="59"/>
      <c r="BE826" s="59"/>
      <c r="BF826" s="59"/>
      <c r="BG826" s="59"/>
      <c r="BH826" s="51"/>
      <c r="BI826" s="108"/>
      <c r="BJ826" s="51"/>
      <c r="BK826" s="59"/>
      <c r="BL826" s="59"/>
      <c r="BM826" s="59"/>
    </row>
    <row r="827" spans="1:65" s="5" customFormat="1" ht="15.95" customHeight="1" x14ac:dyDescent="0.2">
      <c r="A827" s="87"/>
      <c r="B827" s="51"/>
      <c r="C827" s="20"/>
      <c r="D827" s="20"/>
      <c r="E827" s="20"/>
      <c r="F827" s="20"/>
      <c r="G827" s="20"/>
      <c r="H827" s="59"/>
      <c r="I827" s="108"/>
      <c r="J827" s="20"/>
      <c r="K827" s="59"/>
      <c r="L827" s="51"/>
      <c r="M827" s="130"/>
      <c r="N827" s="87"/>
      <c r="O827" s="51"/>
      <c r="P827" s="20"/>
      <c r="Q827" s="20"/>
      <c r="R827" s="20"/>
      <c r="S827" s="20"/>
      <c r="T827" s="20"/>
      <c r="U827" s="59"/>
      <c r="V827" s="108"/>
      <c r="W827" s="51"/>
      <c r="X827" s="59"/>
      <c r="Y827" s="51"/>
      <c r="Z827" s="130"/>
      <c r="AA827" s="87"/>
      <c r="AB827" s="51"/>
      <c r="AC827" s="20"/>
      <c r="AD827" s="20"/>
      <c r="AE827" s="20"/>
      <c r="AF827" s="20"/>
      <c r="AG827" s="20"/>
      <c r="AH827" s="59"/>
      <c r="AI827" s="108"/>
      <c r="AJ827" s="51"/>
      <c r="AK827" s="59"/>
      <c r="AL827" s="51"/>
      <c r="AM827" s="130"/>
      <c r="AN827" s="87"/>
      <c r="AO827" s="51"/>
      <c r="AP827" s="20"/>
      <c r="AQ827" s="20"/>
      <c r="AR827" s="20"/>
      <c r="AS827" s="20"/>
      <c r="AT827" s="20"/>
      <c r="AU827" s="59"/>
      <c r="AV827" s="108"/>
      <c r="AW827" s="51"/>
      <c r="AX827" s="59"/>
      <c r="AY827" s="51"/>
      <c r="AZ827" s="130"/>
      <c r="BA827" s="87"/>
      <c r="BB827" s="51"/>
      <c r="BC827" s="20"/>
      <c r="BD827" s="20"/>
      <c r="BE827" s="20"/>
      <c r="BF827" s="20"/>
      <c r="BG827" s="20"/>
      <c r="BH827" s="59"/>
      <c r="BI827" s="108"/>
      <c r="BJ827" s="51"/>
      <c r="BK827" s="59"/>
      <c r="BL827" s="51"/>
      <c r="BM827" s="130"/>
    </row>
    <row r="828" spans="1:65" s="5" customFormat="1" ht="15.95" customHeight="1" x14ac:dyDescent="0.2">
      <c r="A828" s="87"/>
      <c r="B828" s="51"/>
      <c r="C828" s="20"/>
      <c r="D828" s="20"/>
      <c r="E828" s="20"/>
      <c r="F828" s="20"/>
      <c r="G828" s="20"/>
      <c r="H828" s="59"/>
      <c r="I828" s="108"/>
      <c r="J828" s="20"/>
      <c r="K828" s="59"/>
      <c r="L828" s="51"/>
      <c r="M828" s="130"/>
      <c r="N828" s="87"/>
      <c r="O828" s="51"/>
      <c r="P828" s="20"/>
      <c r="Q828" s="20"/>
      <c r="R828" s="20"/>
      <c r="S828" s="20"/>
      <c r="T828" s="20"/>
      <c r="U828" s="59"/>
      <c r="V828" s="108"/>
      <c r="W828" s="51"/>
      <c r="X828" s="59"/>
      <c r="Y828" s="51"/>
      <c r="Z828" s="130"/>
      <c r="AA828" s="87"/>
      <c r="AB828" s="51"/>
      <c r="AC828" s="20"/>
      <c r="AD828" s="20"/>
      <c r="AE828" s="20"/>
      <c r="AF828" s="20"/>
      <c r="AG828" s="20"/>
      <c r="AH828" s="59"/>
      <c r="AI828" s="108"/>
      <c r="AJ828" s="51"/>
      <c r="AK828" s="59"/>
      <c r="AL828" s="51"/>
      <c r="AM828" s="130"/>
      <c r="AN828" s="87"/>
      <c r="AO828" s="51"/>
      <c r="AP828" s="20"/>
      <c r="AQ828" s="20"/>
      <c r="AR828" s="20"/>
      <c r="AS828" s="20"/>
      <c r="AT828" s="20"/>
      <c r="AU828" s="59"/>
      <c r="AV828" s="108"/>
      <c r="AW828" s="51"/>
      <c r="AX828" s="59"/>
      <c r="AY828" s="51"/>
      <c r="AZ828" s="130"/>
      <c r="BA828" s="87"/>
      <c r="BB828" s="51"/>
      <c r="BC828" s="20"/>
      <c r="BD828" s="20"/>
      <c r="BE828" s="20"/>
      <c r="BF828" s="20"/>
      <c r="BG828" s="20"/>
      <c r="BH828" s="59"/>
      <c r="BI828" s="108"/>
      <c r="BJ828" s="51"/>
      <c r="BK828" s="59"/>
      <c r="BL828" s="51"/>
      <c r="BM828" s="130"/>
    </row>
    <row r="829" spans="1:65" s="5" customFormat="1" ht="15.95" customHeight="1" x14ac:dyDescent="0.2">
      <c r="A829" s="86"/>
      <c r="B829" s="51"/>
      <c r="C829" s="700"/>
      <c r="D829" s="701"/>
      <c r="E829" s="701"/>
      <c r="F829" s="701"/>
      <c r="G829" s="701"/>
      <c r="H829" s="51"/>
      <c r="I829" s="107"/>
      <c r="J829" s="20"/>
      <c r="K829" s="59"/>
      <c r="L829" s="59"/>
      <c r="M829" s="59"/>
      <c r="N829" s="86"/>
      <c r="O829" s="51"/>
      <c r="P829" s="700"/>
      <c r="Q829" s="701"/>
      <c r="R829" s="701"/>
      <c r="S829" s="701"/>
      <c r="T829" s="701"/>
      <c r="U829" s="51"/>
      <c r="V829" s="108"/>
      <c r="W829" s="51"/>
      <c r="X829" s="59"/>
      <c r="Y829" s="59"/>
      <c r="Z829" s="59"/>
      <c r="AA829" s="86"/>
      <c r="AB829" s="51"/>
      <c r="AC829" s="700"/>
      <c r="AD829" s="701"/>
      <c r="AE829" s="701"/>
      <c r="AF829" s="701"/>
      <c r="AG829" s="701"/>
      <c r="AH829" s="51"/>
      <c r="AI829" s="108"/>
      <c r="AJ829" s="51"/>
      <c r="AK829" s="59"/>
      <c r="AL829" s="59"/>
      <c r="AM829" s="59"/>
      <c r="AN829" s="86"/>
      <c r="AO829" s="51"/>
      <c r="AP829" s="700"/>
      <c r="AQ829" s="701"/>
      <c r="AR829" s="701"/>
      <c r="AS829" s="701"/>
      <c r="AT829" s="701"/>
      <c r="AU829" s="51"/>
      <c r="AV829" s="108"/>
      <c r="AW829" s="51"/>
      <c r="AX829" s="59"/>
      <c r="AY829" s="59"/>
      <c r="AZ829" s="59"/>
      <c r="BA829" s="86"/>
      <c r="BB829" s="51"/>
      <c r="BC829" s="700"/>
      <c r="BD829" s="701"/>
      <c r="BE829" s="701"/>
      <c r="BF829" s="701"/>
      <c r="BG829" s="701"/>
      <c r="BH829" s="51"/>
      <c r="BI829" s="108"/>
      <c r="BJ829" s="51"/>
      <c r="BK829" s="59"/>
      <c r="BL829" s="59"/>
      <c r="BM829" s="59"/>
    </row>
    <row r="830" spans="1:65" s="5" customFormat="1" ht="15.95" customHeight="1" x14ac:dyDescent="0.2">
      <c r="A830" s="20"/>
      <c r="B830" s="51"/>
      <c r="C830" s="700"/>
      <c r="D830" s="700"/>
      <c r="E830" s="700"/>
      <c r="F830" s="700"/>
      <c r="G830" s="700"/>
      <c r="H830" s="700"/>
      <c r="I830" s="107"/>
      <c r="J830" s="20"/>
      <c r="K830" s="59"/>
      <c r="L830" s="59"/>
      <c r="M830" s="59"/>
      <c r="N830" s="20"/>
      <c r="O830" s="51"/>
      <c r="P830" s="59"/>
      <c r="Q830" s="59"/>
      <c r="R830" s="59"/>
      <c r="S830" s="59"/>
      <c r="T830" s="59"/>
      <c r="U830" s="51"/>
      <c r="V830" s="108"/>
      <c r="W830" s="51"/>
      <c r="X830" s="59"/>
      <c r="Y830" s="59"/>
      <c r="Z830" s="59"/>
      <c r="AA830" s="20"/>
      <c r="AB830" s="51"/>
      <c r="AC830" s="59"/>
      <c r="AD830" s="59"/>
      <c r="AE830" s="59"/>
      <c r="AF830" s="59"/>
      <c r="AG830" s="59"/>
      <c r="AH830" s="51"/>
      <c r="AI830" s="108"/>
      <c r="AJ830" s="51"/>
      <c r="AK830" s="59"/>
      <c r="AL830" s="59"/>
      <c r="AM830" s="59"/>
      <c r="AN830" s="20"/>
      <c r="AO830" s="51"/>
      <c r="AP830" s="59"/>
      <c r="AQ830" s="59"/>
      <c r="AR830" s="59"/>
      <c r="AS830" s="59"/>
      <c r="AT830" s="59"/>
      <c r="AU830" s="51"/>
      <c r="AV830" s="108"/>
      <c r="AW830" s="51"/>
      <c r="AX830" s="59"/>
      <c r="AY830" s="59"/>
      <c r="AZ830" s="59"/>
      <c r="BA830" s="20"/>
      <c r="BB830" s="51"/>
      <c r="BC830" s="59"/>
      <c r="BD830" s="59"/>
      <c r="BE830" s="59"/>
      <c r="BF830" s="59"/>
      <c r="BG830" s="59"/>
      <c r="BH830" s="51"/>
      <c r="BI830" s="108"/>
      <c r="BJ830" s="51"/>
      <c r="BK830" s="59"/>
      <c r="BL830" s="59"/>
      <c r="BM830" s="59"/>
    </row>
    <row r="831" spans="1:65" s="5" customFormat="1" ht="15.95" customHeight="1" x14ac:dyDescent="0.2">
      <c r="A831" s="87"/>
      <c r="B831" s="51"/>
      <c r="C831" s="20"/>
      <c r="D831" s="20"/>
      <c r="E831" s="20"/>
      <c r="F831" s="20"/>
      <c r="G831" s="20"/>
      <c r="H831" s="59"/>
      <c r="I831" s="108"/>
      <c r="J831" s="20"/>
      <c r="K831" s="59"/>
      <c r="L831" s="51"/>
      <c r="M831" s="130"/>
      <c r="N831" s="87"/>
      <c r="O831" s="51"/>
      <c r="P831" s="20"/>
      <c r="Q831" s="20"/>
      <c r="R831" s="20"/>
      <c r="S831" s="20"/>
      <c r="T831" s="20"/>
      <c r="U831" s="59"/>
      <c r="V831" s="108"/>
      <c r="W831" s="51"/>
      <c r="X831" s="59"/>
      <c r="Y831" s="51"/>
      <c r="Z831" s="130"/>
      <c r="AA831" s="87"/>
      <c r="AB831" s="51"/>
      <c r="AC831" s="20"/>
      <c r="AD831" s="20"/>
      <c r="AE831" s="20"/>
      <c r="AF831" s="20"/>
      <c r="AG831" s="20"/>
      <c r="AH831" s="59"/>
      <c r="AI831" s="108"/>
      <c r="AJ831" s="51"/>
      <c r="AK831" s="59"/>
      <c r="AL831" s="51"/>
      <c r="AM831" s="130"/>
      <c r="AN831" s="87"/>
      <c r="AO831" s="51"/>
      <c r="AP831" s="20"/>
      <c r="AQ831" s="20"/>
      <c r="AR831" s="20"/>
      <c r="AS831" s="20"/>
      <c r="AT831" s="20"/>
      <c r="AU831" s="59"/>
      <c r="AV831" s="108"/>
      <c r="AW831" s="51"/>
      <c r="AX831" s="59"/>
      <c r="AY831" s="51"/>
      <c r="AZ831" s="130"/>
      <c r="BA831" s="87"/>
      <c r="BB831" s="51"/>
      <c r="BC831" s="20"/>
      <c r="BD831" s="20"/>
      <c r="BE831" s="20"/>
      <c r="BF831" s="20"/>
      <c r="BG831" s="20"/>
      <c r="BH831" s="59"/>
      <c r="BI831" s="108"/>
      <c r="BJ831" s="51"/>
      <c r="BK831" s="59"/>
      <c r="BL831" s="51"/>
      <c r="BM831" s="130"/>
    </row>
    <row r="832" spans="1:65" s="5" customFormat="1" ht="15.95" customHeight="1" x14ac:dyDescent="0.2">
      <c r="A832" s="87"/>
      <c r="B832" s="51"/>
      <c r="C832" s="20"/>
      <c r="D832" s="20"/>
      <c r="E832" s="20"/>
      <c r="F832" s="20"/>
      <c r="G832" s="20"/>
      <c r="H832" s="59"/>
      <c r="I832" s="108"/>
      <c r="J832" s="20"/>
      <c r="K832" s="59"/>
      <c r="L832" s="51"/>
      <c r="M832" s="130"/>
      <c r="N832" s="87"/>
      <c r="O832" s="51"/>
      <c r="P832" s="20"/>
      <c r="Q832" s="20"/>
      <c r="R832" s="20"/>
      <c r="S832" s="20"/>
      <c r="T832" s="20"/>
      <c r="U832" s="59"/>
      <c r="V832" s="108"/>
      <c r="W832" s="51"/>
      <c r="X832" s="59"/>
      <c r="Y832" s="51"/>
      <c r="Z832" s="130"/>
      <c r="AA832" s="87"/>
      <c r="AB832" s="51"/>
      <c r="AC832" s="20"/>
      <c r="AD832" s="20"/>
      <c r="AE832" s="20"/>
      <c r="AF832" s="20"/>
      <c r="AG832" s="20"/>
      <c r="AH832" s="59"/>
      <c r="AI832" s="108"/>
      <c r="AJ832" s="51"/>
      <c r="AK832" s="59"/>
      <c r="AL832" s="51"/>
      <c r="AM832" s="130"/>
      <c r="AN832" s="87"/>
      <c r="AO832" s="51"/>
      <c r="AP832" s="20"/>
      <c r="AQ832" s="20"/>
      <c r="AR832" s="20"/>
      <c r="AS832" s="20"/>
      <c r="AT832" s="20"/>
      <c r="AU832" s="59"/>
      <c r="AV832" s="108"/>
      <c r="AW832" s="51"/>
      <c r="AX832" s="59"/>
      <c r="AY832" s="51"/>
      <c r="AZ832" s="130"/>
      <c r="BA832" s="87"/>
      <c r="BB832" s="51"/>
      <c r="BC832" s="20"/>
      <c r="BD832" s="20"/>
      <c r="BE832" s="20"/>
      <c r="BF832" s="20"/>
      <c r="BG832" s="20"/>
      <c r="BH832" s="59"/>
      <c r="BI832" s="108"/>
      <c r="BJ832" s="51"/>
      <c r="BK832" s="59"/>
      <c r="BL832" s="51"/>
      <c r="BM832" s="130"/>
    </row>
    <row r="833" spans="1:65" s="5" customFormat="1" ht="15.95" customHeight="1" x14ac:dyDescent="0.2">
      <c r="A833" s="86"/>
      <c r="B833" s="51"/>
      <c r="C833" s="700"/>
      <c r="D833" s="701"/>
      <c r="E833" s="701"/>
      <c r="F833" s="701"/>
      <c r="G833" s="701"/>
      <c r="H833" s="701"/>
      <c r="I833" s="107"/>
      <c r="J833" s="20"/>
      <c r="K833" s="59"/>
      <c r="L833" s="59"/>
      <c r="M833" s="59"/>
      <c r="N833" s="86"/>
      <c r="O833" s="51"/>
      <c r="P833" s="59"/>
      <c r="Q833" s="59"/>
      <c r="R833" s="59"/>
      <c r="S833" s="59"/>
      <c r="T833" s="59"/>
      <c r="U833" s="51"/>
      <c r="V833" s="108"/>
      <c r="W833" s="51"/>
      <c r="X833" s="59"/>
      <c r="Y833" s="59"/>
      <c r="Z833" s="59"/>
      <c r="AA833" s="86"/>
      <c r="AB833" s="51"/>
      <c r="AC833" s="59"/>
      <c r="AD833" s="59"/>
      <c r="AE833" s="59"/>
      <c r="AF833" s="59"/>
      <c r="AG833" s="59"/>
      <c r="AH833" s="51"/>
      <c r="AI833" s="108"/>
      <c r="AJ833" s="51"/>
      <c r="AK833" s="59"/>
      <c r="AL833" s="59"/>
      <c r="AM833" s="59"/>
      <c r="AN833" s="86"/>
      <c r="AO833" s="51"/>
      <c r="AP833" s="59"/>
      <c r="AQ833" s="59"/>
      <c r="AR833" s="59"/>
      <c r="AS833" s="59"/>
      <c r="AT833" s="59"/>
      <c r="AU833" s="51"/>
      <c r="AV833" s="108"/>
      <c r="AW833" s="51"/>
      <c r="AX833" s="59"/>
      <c r="AY833" s="59"/>
      <c r="AZ833" s="59"/>
      <c r="BA833" s="86"/>
      <c r="BB833" s="51"/>
      <c r="BC833" s="59"/>
      <c r="BD833" s="59"/>
      <c r="BE833" s="59"/>
      <c r="BF833" s="59"/>
      <c r="BG833" s="59"/>
      <c r="BH833" s="51"/>
      <c r="BI833" s="108"/>
      <c r="BJ833" s="51"/>
      <c r="BK833" s="59"/>
      <c r="BL833" s="59"/>
      <c r="BM833" s="59"/>
    </row>
    <row r="834" spans="1:65" s="5" customFormat="1" ht="15.95" customHeight="1" x14ac:dyDescent="0.2">
      <c r="A834" s="20"/>
      <c r="B834" s="51"/>
      <c r="C834" s="701"/>
      <c r="D834" s="701"/>
      <c r="E834" s="701"/>
      <c r="F834" s="701"/>
      <c r="G834" s="701"/>
      <c r="H834" s="701"/>
      <c r="I834" s="701"/>
      <c r="J834" s="701"/>
      <c r="K834" s="701"/>
      <c r="L834" s="701"/>
      <c r="M834" s="701"/>
      <c r="N834" s="20"/>
      <c r="O834" s="51"/>
      <c r="P834" s="131"/>
      <c r="Q834" s="131"/>
      <c r="R834" s="131"/>
      <c r="S834" s="131"/>
      <c r="T834" s="131"/>
      <c r="U834" s="51"/>
      <c r="V834" s="51"/>
      <c r="W834" s="51"/>
      <c r="X834" s="51"/>
      <c r="Y834" s="51"/>
      <c r="Z834" s="51"/>
      <c r="AA834" s="20"/>
      <c r="AB834" s="51"/>
      <c r="AC834" s="131"/>
      <c r="AD834" s="131"/>
      <c r="AE834" s="131"/>
      <c r="AF834" s="131"/>
      <c r="AG834" s="131"/>
      <c r="AH834" s="51"/>
      <c r="AI834" s="51"/>
      <c r="AJ834" s="51"/>
      <c r="AK834" s="51"/>
      <c r="AL834" s="51"/>
      <c r="AM834" s="51"/>
      <c r="AN834" s="20"/>
      <c r="AO834" s="51"/>
      <c r="AP834" s="131"/>
      <c r="AQ834" s="131"/>
      <c r="AR834" s="131"/>
      <c r="AS834" s="131"/>
      <c r="AT834" s="131"/>
      <c r="AU834" s="51"/>
      <c r="AV834" s="51"/>
      <c r="AW834" s="51"/>
      <c r="AX834" s="51"/>
      <c r="AY834" s="51"/>
      <c r="AZ834" s="51"/>
      <c r="BA834" s="20"/>
      <c r="BB834" s="51"/>
      <c r="BC834" s="131"/>
      <c r="BD834" s="131"/>
      <c r="BE834" s="131"/>
      <c r="BF834" s="131"/>
      <c r="BG834" s="131"/>
      <c r="BH834" s="51"/>
      <c r="BI834" s="51"/>
      <c r="BJ834" s="51"/>
      <c r="BK834" s="51"/>
      <c r="BL834" s="51"/>
      <c r="BM834" s="51"/>
    </row>
    <row r="835" spans="1:65" s="5" customFormat="1" ht="15.95" customHeight="1" x14ac:dyDescent="0.2">
      <c r="A835" s="87"/>
      <c r="B835" s="51"/>
      <c r="C835" s="20"/>
      <c r="D835" s="20"/>
      <c r="E835" s="20"/>
      <c r="F835" s="20"/>
      <c r="G835" s="20"/>
      <c r="H835" s="59"/>
      <c r="I835" s="108"/>
      <c r="J835" s="20"/>
      <c r="K835" s="59"/>
      <c r="L835" s="51"/>
      <c r="M835" s="130"/>
      <c r="N835" s="87"/>
      <c r="O835" s="51"/>
      <c r="P835" s="20"/>
      <c r="Q835" s="20"/>
      <c r="R835" s="20"/>
      <c r="S835" s="20"/>
      <c r="T835" s="20"/>
      <c r="U835" s="59"/>
      <c r="V835" s="108"/>
      <c r="W835" s="51"/>
      <c r="X835" s="59"/>
      <c r="Y835" s="51"/>
      <c r="Z835" s="130"/>
      <c r="AA835" s="87"/>
      <c r="AB835" s="51"/>
      <c r="AC835" s="20"/>
      <c r="AD835" s="20"/>
      <c r="AE835" s="20"/>
      <c r="AF835" s="20"/>
      <c r="AG835" s="20"/>
      <c r="AH835" s="59"/>
      <c r="AI835" s="108"/>
      <c r="AJ835" s="51"/>
      <c r="AK835" s="59"/>
      <c r="AL835" s="51"/>
      <c r="AM835" s="130"/>
      <c r="AN835" s="87"/>
      <c r="AO835" s="51"/>
      <c r="AP835" s="20"/>
      <c r="AQ835" s="20"/>
      <c r="AR835" s="20"/>
      <c r="AS835" s="20"/>
      <c r="AT835" s="20"/>
      <c r="AU835" s="59"/>
      <c r="AV835" s="108"/>
      <c r="AW835" s="51"/>
      <c r="AX835" s="59"/>
      <c r="AY835" s="51"/>
      <c r="AZ835" s="130"/>
      <c r="BA835" s="87"/>
      <c r="BB835" s="51"/>
      <c r="BC835" s="20"/>
      <c r="BD835" s="20"/>
      <c r="BE835" s="20"/>
      <c r="BF835" s="20"/>
      <c r="BG835" s="20"/>
      <c r="BH835" s="59"/>
      <c r="BI835" s="108"/>
      <c r="BJ835" s="51"/>
      <c r="BK835" s="59"/>
      <c r="BL835" s="51"/>
      <c r="BM835" s="130"/>
    </row>
    <row r="836" spans="1:65" s="5" customFormat="1" ht="15.95" customHeight="1" x14ac:dyDescent="0.2">
      <c r="A836" s="87"/>
      <c r="B836" s="51"/>
      <c r="C836" s="20"/>
      <c r="D836" s="20"/>
      <c r="E836" s="20"/>
      <c r="F836" s="20"/>
      <c r="G836" s="20"/>
      <c r="H836" s="59"/>
      <c r="I836" s="108"/>
      <c r="J836" s="20"/>
      <c r="K836" s="59"/>
      <c r="L836" s="51"/>
      <c r="M836" s="130"/>
      <c r="N836" s="87"/>
      <c r="O836" s="51"/>
      <c r="P836" s="20"/>
      <c r="Q836" s="20"/>
      <c r="R836" s="20"/>
      <c r="S836" s="20"/>
      <c r="T836" s="20"/>
      <c r="U836" s="59"/>
      <c r="V836" s="108"/>
      <c r="W836" s="51"/>
      <c r="X836" s="59"/>
      <c r="Y836" s="51"/>
      <c r="Z836" s="130"/>
      <c r="AA836" s="87"/>
      <c r="AB836" s="51"/>
      <c r="AC836" s="20"/>
      <c r="AD836" s="20"/>
      <c r="AE836" s="20"/>
      <c r="AF836" s="20"/>
      <c r="AG836" s="20"/>
      <c r="AH836" s="59"/>
      <c r="AI836" s="108"/>
      <c r="AJ836" s="51"/>
      <c r="AK836" s="59"/>
      <c r="AL836" s="51"/>
      <c r="AM836" s="130"/>
      <c r="AN836" s="87"/>
      <c r="AO836" s="51"/>
      <c r="AP836" s="20"/>
      <c r="AQ836" s="20"/>
      <c r="AR836" s="20"/>
      <c r="AS836" s="20"/>
      <c r="AT836" s="20"/>
      <c r="AU836" s="59"/>
      <c r="AV836" s="108"/>
      <c r="AW836" s="51"/>
      <c r="AX836" s="59"/>
      <c r="AY836" s="51"/>
      <c r="AZ836" s="130"/>
      <c r="BA836" s="87"/>
      <c r="BB836" s="51"/>
      <c r="BC836" s="20"/>
      <c r="BD836" s="20"/>
      <c r="BE836" s="20"/>
      <c r="BF836" s="20"/>
      <c r="BG836" s="20"/>
      <c r="BH836" s="59"/>
      <c r="BI836" s="108"/>
      <c r="BJ836" s="51"/>
      <c r="BK836" s="59"/>
      <c r="BL836" s="51"/>
      <c r="BM836" s="130"/>
    </row>
    <row r="837" spans="1:65" s="5" customFormat="1" ht="15.95" customHeight="1" x14ac:dyDescent="0.2">
      <c r="A837" s="86"/>
      <c r="B837" s="51"/>
      <c r="C837" s="700"/>
      <c r="D837" s="701"/>
      <c r="E837" s="701"/>
      <c r="F837" s="701"/>
      <c r="G837" s="701"/>
      <c r="H837" s="701"/>
      <c r="I837" s="107"/>
      <c r="J837" s="20"/>
      <c r="K837" s="59"/>
      <c r="L837" s="59"/>
      <c r="M837" s="59"/>
      <c r="N837" s="86"/>
      <c r="O837" s="51"/>
      <c r="P837" s="59"/>
      <c r="Q837" s="59"/>
      <c r="R837" s="59"/>
      <c r="S837" s="59"/>
      <c r="T837" s="59"/>
      <c r="U837" s="51"/>
      <c r="V837" s="108"/>
      <c r="W837" s="51"/>
      <c r="X837" s="59"/>
      <c r="Y837" s="59"/>
      <c r="Z837" s="59"/>
      <c r="AA837" s="86"/>
      <c r="AB837" s="51"/>
      <c r="AC837" s="59"/>
      <c r="AD837" s="59"/>
      <c r="AE837" s="59"/>
      <c r="AF837" s="59"/>
      <c r="AG837" s="59"/>
      <c r="AH837" s="51"/>
      <c r="AI837" s="108"/>
      <c r="AJ837" s="51"/>
      <c r="AK837" s="59"/>
      <c r="AL837" s="59"/>
      <c r="AM837" s="59"/>
      <c r="AN837" s="86"/>
      <c r="AO837" s="51"/>
      <c r="AP837" s="59"/>
      <c r="AQ837" s="59"/>
      <c r="AR837" s="59"/>
      <c r="AS837" s="59"/>
      <c r="AT837" s="59"/>
      <c r="AU837" s="51"/>
      <c r="AV837" s="108"/>
      <c r="AW837" s="51"/>
      <c r="AX837" s="59"/>
      <c r="AY837" s="59"/>
      <c r="AZ837" s="59"/>
      <c r="BA837" s="86"/>
      <c r="BB837" s="51"/>
      <c r="BC837" s="59"/>
      <c r="BD837" s="59"/>
      <c r="BE837" s="59"/>
      <c r="BF837" s="59"/>
      <c r="BG837" s="59"/>
      <c r="BH837" s="51"/>
      <c r="BI837" s="108"/>
      <c r="BJ837" s="51"/>
      <c r="BK837" s="59"/>
      <c r="BL837" s="59"/>
      <c r="BM837" s="59"/>
    </row>
    <row r="838" spans="1:65" s="5" customFormat="1" ht="15.95" customHeight="1" x14ac:dyDescent="0.2">
      <c r="A838" s="20"/>
      <c r="B838" s="51"/>
      <c r="C838" s="700"/>
      <c r="D838" s="701"/>
      <c r="E838" s="701"/>
      <c r="F838" s="701"/>
      <c r="G838" s="701"/>
      <c r="H838" s="51"/>
      <c r="I838" s="107"/>
      <c r="J838" s="20"/>
      <c r="K838" s="59"/>
      <c r="L838" s="59"/>
      <c r="M838" s="59"/>
      <c r="N838" s="20"/>
      <c r="O838" s="51"/>
      <c r="P838" s="700"/>
      <c r="Q838" s="701"/>
      <c r="R838" s="701"/>
      <c r="S838" s="701"/>
      <c r="T838" s="701"/>
      <c r="U838" s="51"/>
      <c r="V838" s="108"/>
      <c r="W838" s="51"/>
      <c r="X838" s="59"/>
      <c r="Y838" s="59"/>
      <c r="Z838" s="59"/>
      <c r="AA838" s="20"/>
      <c r="AB838" s="51"/>
      <c r="AC838" s="700"/>
      <c r="AD838" s="701"/>
      <c r="AE838" s="701"/>
      <c r="AF838" s="701"/>
      <c r="AG838" s="701"/>
      <c r="AH838" s="51"/>
      <c r="AI838" s="108"/>
      <c r="AJ838" s="51"/>
      <c r="AK838" s="59"/>
      <c r="AL838" s="59"/>
      <c r="AM838" s="59"/>
      <c r="AN838" s="20"/>
      <c r="AO838" s="51"/>
      <c r="AP838" s="700"/>
      <c r="AQ838" s="701"/>
      <c r="AR838" s="701"/>
      <c r="AS838" s="701"/>
      <c r="AT838" s="701"/>
      <c r="AU838" s="51"/>
      <c r="AV838" s="108"/>
      <c r="AW838" s="51"/>
      <c r="AX838" s="59"/>
      <c r="AY838" s="59"/>
      <c r="AZ838" s="59"/>
      <c r="BA838" s="20"/>
      <c r="BB838" s="51"/>
      <c r="BC838" s="700"/>
      <c r="BD838" s="701"/>
      <c r="BE838" s="701"/>
      <c r="BF838" s="701"/>
      <c r="BG838" s="701"/>
      <c r="BH838" s="51"/>
      <c r="BI838" s="108"/>
      <c r="BJ838" s="51"/>
      <c r="BK838" s="59"/>
      <c r="BL838" s="59"/>
      <c r="BM838" s="59"/>
    </row>
    <row r="839" spans="1:65" s="5" customFormat="1" ht="15.95" customHeight="1" x14ac:dyDescent="0.2">
      <c r="A839" s="95"/>
      <c r="B839" s="51"/>
      <c r="C839" s="20"/>
      <c r="D839" s="20"/>
      <c r="E839" s="20"/>
      <c r="F839" s="20"/>
      <c r="G839" s="20"/>
      <c r="H839" s="59"/>
      <c r="I839" s="108"/>
      <c r="J839" s="20"/>
      <c r="K839" s="59"/>
      <c r="L839" s="51"/>
      <c r="M839" s="130"/>
      <c r="N839" s="95"/>
      <c r="O839" s="51"/>
      <c r="P839" s="20"/>
      <c r="Q839" s="20"/>
      <c r="R839" s="20"/>
      <c r="S839" s="20"/>
      <c r="T839" s="20"/>
      <c r="U839" s="59"/>
      <c r="V839" s="108"/>
      <c r="W839" s="51"/>
      <c r="X839" s="59"/>
      <c r="Y839" s="51"/>
      <c r="Z839" s="130"/>
      <c r="AA839" s="95"/>
      <c r="AB839" s="51"/>
      <c r="AC839" s="20"/>
      <c r="AD839" s="20"/>
      <c r="AE839" s="20"/>
      <c r="AF839" s="20"/>
      <c r="AG839" s="20"/>
      <c r="AH839" s="59"/>
      <c r="AI839" s="108"/>
      <c r="AJ839" s="51"/>
      <c r="AK839" s="59"/>
      <c r="AL839" s="51"/>
      <c r="AM839" s="130"/>
      <c r="AN839" s="95"/>
      <c r="AO839" s="51"/>
      <c r="AP839" s="20"/>
      <c r="AQ839" s="20"/>
      <c r="AR839" s="20"/>
      <c r="AS839" s="20"/>
      <c r="AT839" s="20"/>
      <c r="AU839" s="59"/>
      <c r="AV839" s="108"/>
      <c r="AW839" s="51"/>
      <c r="AX839" s="59"/>
      <c r="AY839" s="51"/>
      <c r="AZ839" s="130"/>
      <c r="BA839" s="95"/>
      <c r="BB839" s="51"/>
      <c r="BC839" s="20"/>
      <c r="BD839" s="20"/>
      <c r="BE839" s="20"/>
      <c r="BF839" s="20"/>
      <c r="BG839" s="20"/>
      <c r="BH839" s="59"/>
      <c r="BI839" s="108"/>
      <c r="BJ839" s="51"/>
      <c r="BK839" s="59"/>
      <c r="BL839" s="51"/>
      <c r="BM839" s="130"/>
    </row>
    <row r="840" spans="1:65" s="5" customFormat="1" ht="15.95" customHeight="1" x14ac:dyDescent="0.2">
      <c r="A840" s="87"/>
      <c r="B840" s="51"/>
      <c r="C840" s="20"/>
      <c r="D840" s="20"/>
      <c r="E840" s="20"/>
      <c r="F840" s="20"/>
      <c r="G840" s="20"/>
      <c r="H840" s="59"/>
      <c r="I840" s="108"/>
      <c r="J840" s="20"/>
      <c r="K840" s="59"/>
      <c r="L840" s="51"/>
      <c r="M840" s="130"/>
      <c r="N840" s="87"/>
      <c r="O840" s="51"/>
      <c r="P840" s="20"/>
      <c r="Q840" s="20"/>
      <c r="R840" s="20"/>
      <c r="S840" s="20"/>
      <c r="T840" s="20"/>
      <c r="U840" s="59"/>
      <c r="V840" s="108"/>
      <c r="W840" s="51"/>
      <c r="X840" s="59"/>
      <c r="Y840" s="51"/>
      <c r="Z840" s="130"/>
      <c r="AA840" s="87"/>
      <c r="AB840" s="51"/>
      <c r="AC840" s="20"/>
      <c r="AD840" s="20"/>
      <c r="AE840" s="20"/>
      <c r="AF840" s="20"/>
      <c r="AG840" s="20"/>
      <c r="AH840" s="59"/>
      <c r="AI840" s="108"/>
      <c r="AJ840" s="51"/>
      <c r="AK840" s="59"/>
      <c r="AL840" s="51"/>
      <c r="AM840" s="130"/>
      <c r="AN840" s="87"/>
      <c r="AO840" s="51"/>
      <c r="AP840" s="20"/>
      <c r="AQ840" s="20"/>
      <c r="AR840" s="20"/>
      <c r="AS840" s="20"/>
      <c r="AT840" s="20"/>
      <c r="AU840" s="59"/>
      <c r="AV840" s="108"/>
      <c r="AW840" s="51"/>
      <c r="AX840" s="59"/>
      <c r="AY840" s="51"/>
      <c r="AZ840" s="130"/>
      <c r="BA840" s="87"/>
      <c r="BB840" s="51"/>
      <c r="BC840" s="20"/>
      <c r="BD840" s="20"/>
      <c r="BE840" s="20"/>
      <c r="BF840" s="20"/>
      <c r="BG840" s="20"/>
      <c r="BH840" s="59"/>
      <c r="BI840" s="108"/>
      <c r="BJ840" s="51"/>
      <c r="BK840" s="59"/>
      <c r="BL840" s="51"/>
      <c r="BM840" s="130"/>
    </row>
    <row r="841" spans="1:65" s="5" customFormat="1" ht="15.95" customHeight="1" x14ac:dyDescent="0.2">
      <c r="A841" s="22"/>
      <c r="B841" s="73"/>
      <c r="C841" s="697"/>
      <c r="D841" s="689"/>
      <c r="E841" s="689"/>
      <c r="F841" s="689"/>
      <c r="G841" s="689"/>
      <c r="H841" s="24"/>
      <c r="I841" s="98"/>
      <c r="K841" s="59"/>
      <c r="L841" s="59"/>
      <c r="M841" s="59"/>
      <c r="N841" s="22"/>
      <c r="O841" s="73"/>
      <c r="P841" s="697"/>
      <c r="Q841" s="689"/>
      <c r="R841" s="689"/>
      <c r="S841" s="689"/>
      <c r="T841" s="689"/>
      <c r="U841" s="51"/>
      <c r="V841" s="108"/>
      <c r="W841" s="51"/>
      <c r="X841" s="59"/>
      <c r="Y841" s="59"/>
      <c r="Z841" s="59"/>
      <c r="AA841" s="22"/>
      <c r="AB841" s="73"/>
      <c r="AC841" s="697"/>
      <c r="AD841" s="689"/>
      <c r="AE841" s="689"/>
      <c r="AF841" s="689"/>
      <c r="AG841" s="689"/>
      <c r="AH841" s="51"/>
      <c r="AI841" s="108"/>
      <c r="AJ841" s="51"/>
      <c r="AK841" s="59"/>
      <c r="AL841" s="59"/>
      <c r="AM841" s="59"/>
      <c r="AN841" s="22"/>
      <c r="AO841" s="73"/>
      <c r="AP841" s="697"/>
      <c r="AQ841" s="689"/>
      <c r="AR841" s="689"/>
      <c r="AS841" s="689"/>
      <c r="AT841" s="689"/>
      <c r="AU841" s="51"/>
      <c r="AV841" s="108"/>
      <c r="AW841" s="51"/>
      <c r="AX841" s="59"/>
      <c r="AY841" s="59"/>
      <c r="AZ841" s="59"/>
      <c r="BA841" s="22"/>
      <c r="BB841" s="73"/>
      <c r="BC841" s="697"/>
      <c r="BD841" s="689"/>
      <c r="BE841" s="689"/>
      <c r="BF841" s="689"/>
      <c r="BG841" s="689"/>
      <c r="BH841" s="51"/>
      <c r="BI841" s="108"/>
      <c r="BJ841" s="51"/>
      <c r="BK841" s="59"/>
      <c r="BL841" s="59"/>
      <c r="BM841" s="59"/>
    </row>
    <row r="842" spans="1:65" s="5" customFormat="1" ht="15.95" customHeight="1" x14ac:dyDescent="0.2">
      <c r="A842" s="21"/>
      <c r="B842" s="73"/>
      <c r="C842" s="689"/>
      <c r="D842" s="689"/>
      <c r="E842" s="689"/>
      <c r="F842" s="689"/>
      <c r="G842" s="689"/>
      <c r="H842" s="689"/>
      <c r="I842" s="98"/>
      <c r="K842" s="59"/>
      <c r="L842" s="59"/>
      <c r="M842" s="59"/>
      <c r="N842" s="21"/>
      <c r="O842" s="73"/>
      <c r="P842" s="59"/>
      <c r="Q842" s="59"/>
      <c r="R842" s="59"/>
      <c r="S842" s="59"/>
      <c r="T842" s="59"/>
      <c r="U842" s="51"/>
      <c r="V842" s="108"/>
      <c r="W842" s="51"/>
      <c r="X842" s="59"/>
      <c r="Y842" s="59"/>
      <c r="Z842" s="59"/>
      <c r="AA842" s="21"/>
      <c r="AB842" s="73"/>
      <c r="AC842" s="59"/>
      <c r="AD842" s="59"/>
      <c r="AE842" s="59"/>
      <c r="AF842" s="59"/>
      <c r="AG842" s="59"/>
      <c r="AH842" s="51"/>
      <c r="AI842" s="108"/>
      <c r="AJ842" s="51"/>
      <c r="AK842" s="59"/>
      <c r="AL842" s="59"/>
      <c r="AM842" s="59"/>
      <c r="AN842" s="21"/>
      <c r="AO842" s="73"/>
      <c r="AP842" s="59"/>
      <c r="AQ842" s="59"/>
      <c r="AR842" s="59"/>
      <c r="AS842" s="59"/>
      <c r="AT842" s="59"/>
      <c r="AU842" s="51"/>
      <c r="AV842" s="108"/>
      <c r="AW842" s="51"/>
      <c r="AX842" s="59"/>
      <c r="AY842" s="59"/>
      <c r="AZ842" s="59"/>
      <c r="BA842" s="21"/>
      <c r="BB842" s="73"/>
      <c r="BC842" s="59"/>
      <c r="BD842" s="59"/>
      <c r="BE842" s="59"/>
      <c r="BF842" s="59"/>
      <c r="BG842" s="59"/>
      <c r="BH842" s="51"/>
      <c r="BI842" s="108"/>
      <c r="BJ842" s="51"/>
      <c r="BK842" s="59"/>
      <c r="BL842" s="59"/>
      <c r="BM842" s="59"/>
    </row>
    <row r="843" spans="1:65" s="5" customFormat="1" ht="15.95" customHeight="1" x14ac:dyDescent="0.2">
      <c r="A843" s="61"/>
      <c r="B843" s="73"/>
      <c r="H843" s="6"/>
      <c r="I843" s="58"/>
      <c r="K843" s="59"/>
      <c r="L843" s="51"/>
      <c r="M843" s="130"/>
      <c r="N843" s="61"/>
      <c r="O843" s="73"/>
      <c r="U843" s="59"/>
      <c r="V843" s="108"/>
      <c r="W843" s="51"/>
      <c r="X843" s="59"/>
      <c r="Y843" s="51"/>
      <c r="Z843" s="130"/>
      <c r="AA843" s="61"/>
      <c r="AB843" s="73"/>
      <c r="AH843" s="59"/>
      <c r="AI843" s="108"/>
      <c r="AJ843" s="51"/>
      <c r="AK843" s="59"/>
      <c r="AL843" s="51"/>
      <c r="AM843" s="130"/>
      <c r="AN843" s="61"/>
      <c r="AO843" s="73"/>
      <c r="AU843" s="59"/>
      <c r="AV843" s="108"/>
      <c r="AW843" s="51"/>
      <c r="AX843" s="59"/>
      <c r="AY843" s="51"/>
      <c r="AZ843" s="130"/>
      <c r="BA843" s="61"/>
      <c r="BB843" s="73"/>
      <c r="BH843" s="59"/>
      <c r="BI843" s="108"/>
      <c r="BJ843" s="51"/>
      <c r="BK843" s="59"/>
      <c r="BL843" s="51"/>
      <c r="BM843" s="130"/>
    </row>
    <row r="844" spans="1:65" s="5" customFormat="1" ht="15.95" customHeight="1" x14ac:dyDescent="0.2">
      <c r="A844" s="61"/>
      <c r="B844" s="73"/>
      <c r="H844" s="6"/>
      <c r="I844" s="58"/>
      <c r="K844" s="59"/>
      <c r="L844" s="51"/>
      <c r="M844" s="130"/>
      <c r="N844" s="61"/>
      <c r="O844" s="73"/>
      <c r="U844" s="59"/>
      <c r="V844" s="108"/>
      <c r="W844" s="51"/>
      <c r="X844" s="59"/>
      <c r="Y844" s="51"/>
      <c r="Z844" s="130"/>
      <c r="AA844" s="61"/>
      <c r="AB844" s="73"/>
      <c r="AH844" s="59"/>
      <c r="AI844" s="108"/>
      <c r="AJ844" s="51"/>
      <c r="AK844" s="59"/>
      <c r="AL844" s="51"/>
      <c r="AM844" s="130"/>
      <c r="AN844" s="61"/>
      <c r="AO844" s="73"/>
      <c r="AU844" s="59"/>
      <c r="AV844" s="108"/>
      <c r="AW844" s="51"/>
      <c r="AX844" s="59"/>
      <c r="AY844" s="51"/>
      <c r="AZ844" s="130"/>
      <c r="BA844" s="61"/>
      <c r="BB844" s="73"/>
      <c r="BH844" s="59"/>
      <c r="BI844" s="108"/>
      <c r="BJ844" s="51"/>
      <c r="BK844" s="59"/>
      <c r="BL844" s="51"/>
      <c r="BM844" s="130"/>
    </row>
    <row r="845" spans="1:65" s="5" customFormat="1" ht="15.95" customHeight="1" x14ac:dyDescent="0.2">
      <c r="A845" s="22"/>
      <c r="B845" s="73"/>
      <c r="C845" s="697"/>
      <c r="D845" s="689"/>
      <c r="E845" s="689"/>
      <c r="F845" s="689"/>
      <c r="G845" s="689"/>
      <c r="H845" s="24"/>
      <c r="I845" s="98"/>
      <c r="K845" s="59"/>
      <c r="L845" s="59"/>
      <c r="M845" s="59"/>
      <c r="N845" s="22"/>
      <c r="O845" s="73"/>
      <c r="P845" s="697"/>
      <c r="Q845" s="689"/>
      <c r="R845" s="689"/>
      <c r="S845" s="689"/>
      <c r="T845" s="689"/>
      <c r="U845" s="51"/>
      <c r="V845" s="108"/>
      <c r="W845" s="51"/>
      <c r="X845" s="59"/>
      <c r="Y845" s="59"/>
      <c r="Z845" s="59"/>
      <c r="AA845" s="22"/>
      <c r="AB845" s="73"/>
      <c r="AC845" s="697"/>
      <c r="AD845" s="689"/>
      <c r="AE845" s="689"/>
      <c r="AF845" s="689"/>
      <c r="AG845" s="689"/>
      <c r="AH845" s="51"/>
      <c r="AI845" s="108"/>
      <c r="AJ845" s="51"/>
      <c r="AK845" s="59"/>
      <c r="AL845" s="59"/>
      <c r="AM845" s="59"/>
      <c r="AN845" s="22"/>
      <c r="AO845" s="73"/>
      <c r="AP845" s="697"/>
      <c r="AQ845" s="689"/>
      <c r="AR845" s="689"/>
      <c r="AS845" s="689"/>
      <c r="AT845" s="689"/>
      <c r="AU845" s="51"/>
      <c r="AV845" s="108"/>
      <c r="AW845" s="51"/>
      <c r="AX845" s="59"/>
      <c r="AY845" s="59"/>
      <c r="AZ845" s="59"/>
      <c r="BA845" s="22"/>
      <c r="BB845" s="73"/>
      <c r="BC845" s="697"/>
      <c r="BD845" s="689"/>
      <c r="BE845" s="689"/>
      <c r="BF845" s="689"/>
      <c r="BG845" s="689"/>
      <c r="BH845" s="51"/>
      <c r="BI845" s="108"/>
      <c r="BJ845" s="51"/>
      <c r="BK845" s="59"/>
      <c r="BL845" s="59"/>
      <c r="BM845" s="59"/>
    </row>
    <row r="846" spans="1:65" s="5" customFormat="1" ht="15.95" customHeight="1" x14ac:dyDescent="0.2">
      <c r="A846" s="21"/>
      <c r="B846" s="73"/>
      <c r="C846" s="689"/>
      <c r="D846" s="689"/>
      <c r="E846" s="689"/>
      <c r="F846" s="689"/>
      <c r="G846" s="689"/>
      <c r="H846" s="689"/>
      <c r="I846" s="98"/>
      <c r="K846" s="59"/>
      <c r="L846" s="59"/>
      <c r="M846" s="59"/>
      <c r="N846" s="21"/>
      <c r="O846" s="73"/>
      <c r="P846" s="59"/>
      <c r="Q846" s="59"/>
      <c r="R846" s="59"/>
      <c r="S846" s="59"/>
      <c r="T846" s="59"/>
      <c r="U846" s="51"/>
      <c r="V846" s="108"/>
      <c r="W846" s="51"/>
      <c r="X846" s="59"/>
      <c r="Y846" s="59"/>
      <c r="Z846" s="59"/>
      <c r="AA846" s="21"/>
      <c r="AB846" s="73"/>
      <c r="AC846" s="59"/>
      <c r="AD846" s="59"/>
      <c r="AE846" s="59"/>
      <c r="AF846" s="59"/>
      <c r="AG846" s="59"/>
      <c r="AH846" s="51"/>
      <c r="AI846" s="108"/>
      <c r="AJ846" s="51"/>
      <c r="AK846" s="59"/>
      <c r="AL846" s="59"/>
      <c r="AM846" s="59"/>
      <c r="AN846" s="21"/>
      <c r="AO846" s="73"/>
      <c r="AP846" s="59"/>
      <c r="AQ846" s="59"/>
      <c r="AR846" s="59"/>
      <c r="AS846" s="59"/>
      <c r="AT846" s="59"/>
      <c r="AU846" s="51"/>
      <c r="AV846" s="108"/>
      <c r="AW846" s="51"/>
      <c r="AX846" s="59"/>
      <c r="AY846" s="59"/>
      <c r="AZ846" s="59"/>
      <c r="BA846" s="21"/>
      <c r="BB846" s="73"/>
      <c r="BC846" s="59"/>
      <c r="BD846" s="59"/>
      <c r="BE846" s="59"/>
      <c r="BF846" s="59"/>
      <c r="BG846" s="59"/>
      <c r="BH846" s="51"/>
      <c r="BI846" s="108"/>
      <c r="BJ846" s="51"/>
      <c r="BK846" s="59"/>
      <c r="BL846" s="59"/>
      <c r="BM846" s="59"/>
    </row>
    <row r="847" spans="1:65" s="5" customFormat="1" ht="15.95" customHeight="1" x14ac:dyDescent="0.2">
      <c r="A847" s="61"/>
      <c r="B847" s="73"/>
      <c r="H847" s="6"/>
      <c r="I847" s="58"/>
      <c r="K847" s="59"/>
      <c r="L847" s="51"/>
      <c r="M847" s="130"/>
      <c r="N847" s="61"/>
      <c r="O847" s="73"/>
      <c r="U847" s="59"/>
      <c r="V847" s="108"/>
      <c r="W847" s="51"/>
      <c r="X847" s="59"/>
      <c r="Y847" s="51"/>
      <c r="Z847" s="130"/>
      <c r="AA847" s="61"/>
      <c r="AB847" s="73"/>
      <c r="AH847" s="59"/>
      <c r="AI847" s="108"/>
      <c r="AJ847" s="51"/>
      <c r="AK847" s="59"/>
      <c r="AL847" s="51"/>
      <c r="AM847" s="130"/>
      <c r="AN847" s="61"/>
      <c r="AO847" s="73"/>
      <c r="AU847" s="59"/>
      <c r="AV847" s="108"/>
      <c r="AW847" s="51"/>
      <c r="AX847" s="59"/>
      <c r="AY847" s="51"/>
      <c r="AZ847" s="130"/>
      <c r="BA847" s="61"/>
      <c r="BB847" s="73"/>
      <c r="BH847" s="59"/>
      <c r="BI847" s="108"/>
      <c r="BJ847" s="51"/>
      <c r="BK847" s="59"/>
      <c r="BL847" s="51"/>
      <c r="BM847" s="130"/>
    </row>
    <row r="848" spans="1:65" s="5" customFormat="1" ht="15.95" customHeight="1" x14ac:dyDescent="0.2">
      <c r="A848" s="61"/>
      <c r="B848" s="73"/>
      <c r="H848" s="6"/>
      <c r="I848" s="58"/>
      <c r="K848" s="59"/>
      <c r="L848" s="51"/>
      <c r="M848" s="130"/>
      <c r="N848" s="61"/>
      <c r="O848" s="73"/>
      <c r="U848" s="59"/>
      <c r="V848" s="108"/>
      <c r="W848" s="51"/>
      <c r="X848" s="59"/>
      <c r="Y848" s="51"/>
      <c r="Z848" s="130"/>
      <c r="AA848" s="61"/>
      <c r="AB848" s="73"/>
      <c r="AH848" s="59"/>
      <c r="AI848" s="108"/>
      <c r="AJ848" s="51"/>
      <c r="AK848" s="59"/>
      <c r="AL848" s="51"/>
      <c r="AM848" s="130"/>
      <c r="AN848" s="61"/>
      <c r="AO848" s="73"/>
      <c r="AU848" s="59"/>
      <c r="AV848" s="108"/>
      <c r="AW848" s="51"/>
      <c r="AX848" s="59"/>
      <c r="AY848" s="51"/>
      <c r="AZ848" s="130"/>
      <c r="BA848" s="61"/>
      <c r="BB848" s="73"/>
      <c r="BH848" s="59"/>
      <c r="BI848" s="108"/>
      <c r="BJ848" s="51"/>
      <c r="BK848" s="59"/>
      <c r="BL848" s="51"/>
      <c r="BM848" s="130"/>
    </row>
    <row r="849" spans="1:65" s="5" customFormat="1" ht="15.95" customHeight="1" x14ac:dyDescent="0.2">
      <c r="A849" s="22"/>
      <c r="B849" s="73"/>
      <c r="C849" s="697"/>
      <c r="D849" s="689"/>
      <c r="E849" s="689"/>
      <c r="F849" s="689"/>
      <c r="G849" s="689"/>
      <c r="H849" s="24"/>
      <c r="I849" s="98"/>
      <c r="K849" s="59"/>
      <c r="L849" s="59"/>
      <c r="M849" s="59"/>
      <c r="N849" s="22"/>
      <c r="O849" s="73"/>
      <c r="P849" s="697"/>
      <c r="Q849" s="689"/>
      <c r="R849" s="689"/>
      <c r="S849" s="689"/>
      <c r="T849" s="689"/>
      <c r="U849" s="51"/>
      <c r="V849" s="108"/>
      <c r="W849" s="51"/>
      <c r="X849" s="59"/>
      <c r="Y849" s="59"/>
      <c r="Z849" s="59"/>
      <c r="AA849" s="22"/>
      <c r="AB849" s="73"/>
      <c r="AC849" s="697"/>
      <c r="AD849" s="689"/>
      <c r="AE849" s="689"/>
      <c r="AF849" s="689"/>
      <c r="AG849" s="689"/>
      <c r="AH849" s="51"/>
      <c r="AI849" s="108"/>
      <c r="AJ849" s="51"/>
      <c r="AK849" s="59"/>
      <c r="AL849" s="59"/>
      <c r="AM849" s="59"/>
      <c r="AN849" s="22"/>
      <c r="AO849" s="73"/>
      <c r="AP849" s="697"/>
      <c r="AQ849" s="689"/>
      <c r="AR849" s="689"/>
      <c r="AS849" s="689"/>
      <c r="AT849" s="689"/>
      <c r="AU849" s="51"/>
      <c r="AV849" s="108"/>
      <c r="AW849" s="51"/>
      <c r="AX849" s="59"/>
      <c r="AY849" s="59"/>
      <c r="AZ849" s="59"/>
      <c r="BA849" s="22"/>
      <c r="BB849" s="73"/>
      <c r="BC849" s="697"/>
      <c r="BD849" s="689"/>
      <c r="BE849" s="689"/>
      <c r="BF849" s="689"/>
      <c r="BG849" s="689"/>
      <c r="BH849" s="51"/>
      <c r="BI849" s="108"/>
      <c r="BJ849" s="51"/>
      <c r="BK849" s="59"/>
      <c r="BL849" s="59"/>
      <c r="BM849" s="59"/>
    </row>
    <row r="850" spans="1:65" s="5" customFormat="1" ht="15.95" customHeight="1" x14ac:dyDescent="0.2">
      <c r="A850" s="21"/>
      <c r="B850" s="73"/>
      <c r="C850" s="689"/>
      <c r="D850" s="689"/>
      <c r="E850" s="689"/>
      <c r="F850" s="689"/>
      <c r="G850" s="689"/>
      <c r="H850" s="689"/>
      <c r="I850" s="98"/>
      <c r="K850" s="59"/>
      <c r="L850" s="59"/>
      <c r="M850" s="59"/>
      <c r="N850" s="21"/>
      <c r="O850" s="73"/>
      <c r="P850" s="59"/>
      <c r="Q850" s="59"/>
      <c r="R850" s="59"/>
      <c r="S850" s="59"/>
      <c r="T850" s="59"/>
      <c r="U850" s="51"/>
      <c r="V850" s="108"/>
      <c r="W850" s="51"/>
      <c r="X850" s="59"/>
      <c r="Y850" s="59"/>
      <c r="Z850" s="59"/>
      <c r="AA850" s="21"/>
      <c r="AB850" s="73"/>
      <c r="AC850" s="59"/>
      <c r="AD850" s="59"/>
      <c r="AE850" s="59"/>
      <c r="AF850" s="59"/>
      <c r="AG850" s="59"/>
      <c r="AH850" s="51"/>
      <c r="AI850" s="108"/>
      <c r="AJ850" s="51"/>
      <c r="AK850" s="59"/>
      <c r="AL850" s="59"/>
      <c r="AM850" s="59"/>
      <c r="AN850" s="21"/>
      <c r="AO850" s="73"/>
      <c r="AP850" s="59"/>
      <c r="AQ850" s="59"/>
      <c r="AR850" s="59"/>
      <c r="AS850" s="59"/>
      <c r="AT850" s="59"/>
      <c r="AU850" s="51"/>
      <c r="AV850" s="108"/>
      <c r="AW850" s="51"/>
      <c r="AX850" s="59"/>
      <c r="AY850" s="59"/>
      <c r="AZ850" s="59"/>
      <c r="BA850" s="21"/>
      <c r="BB850" s="73"/>
      <c r="BC850" s="59"/>
      <c r="BD850" s="59"/>
      <c r="BE850" s="59"/>
      <c r="BF850" s="59"/>
      <c r="BG850" s="59"/>
      <c r="BH850" s="51"/>
      <c r="BI850" s="108"/>
      <c r="BJ850" s="51"/>
      <c r="BK850" s="59"/>
      <c r="BL850" s="59"/>
      <c r="BM850" s="59"/>
    </row>
    <row r="851" spans="1:65" s="5" customFormat="1" ht="15.95" customHeight="1" x14ac:dyDescent="0.2">
      <c r="A851" s="61"/>
      <c r="B851" s="73"/>
      <c r="H851" s="6"/>
      <c r="I851" s="58"/>
      <c r="K851" s="59"/>
      <c r="L851" s="51"/>
      <c r="M851" s="130"/>
      <c r="N851" s="61"/>
      <c r="O851" s="73"/>
      <c r="U851" s="59"/>
      <c r="V851" s="108"/>
      <c r="W851" s="51"/>
      <c r="X851" s="59"/>
      <c r="Y851" s="51"/>
      <c r="Z851" s="130"/>
      <c r="AA851" s="61"/>
      <c r="AB851" s="73"/>
      <c r="AH851" s="59"/>
      <c r="AI851" s="108"/>
      <c r="AJ851" s="51"/>
      <c r="AK851" s="59"/>
      <c r="AL851" s="51"/>
      <c r="AM851" s="130"/>
      <c r="AN851" s="61"/>
      <c r="AO851" s="73"/>
      <c r="AU851" s="59"/>
      <c r="AV851" s="108"/>
      <c r="AW851" s="51"/>
      <c r="AX851" s="59"/>
      <c r="AY851" s="51"/>
      <c r="AZ851" s="130"/>
      <c r="BA851" s="61"/>
      <c r="BB851" s="73"/>
      <c r="BH851" s="59"/>
      <c r="BI851" s="108"/>
      <c r="BJ851" s="51"/>
      <c r="BK851" s="59"/>
      <c r="BL851" s="51"/>
      <c r="BM851" s="130"/>
    </row>
    <row r="852" spans="1:65" s="5" customFormat="1" ht="15.95" customHeight="1" x14ac:dyDescent="0.2">
      <c r="A852" s="61"/>
      <c r="B852" s="73"/>
      <c r="H852" s="6"/>
      <c r="I852" s="58"/>
      <c r="K852" s="59"/>
      <c r="L852" s="51"/>
      <c r="M852" s="130"/>
      <c r="N852" s="61"/>
      <c r="O852" s="73"/>
      <c r="U852" s="59"/>
      <c r="V852" s="108"/>
      <c r="W852" s="51"/>
      <c r="X852" s="59"/>
      <c r="Y852" s="51"/>
      <c r="Z852" s="130"/>
      <c r="AA852" s="61"/>
      <c r="AB852" s="73"/>
      <c r="AH852" s="59"/>
      <c r="AI852" s="108"/>
      <c r="AJ852" s="51"/>
      <c r="AK852" s="59"/>
      <c r="AL852" s="51"/>
      <c r="AM852" s="130"/>
      <c r="AN852" s="61"/>
      <c r="AO852" s="73"/>
      <c r="AU852" s="59"/>
      <c r="AV852" s="108"/>
      <c r="AW852" s="51"/>
      <c r="AX852" s="59"/>
      <c r="AY852" s="51"/>
      <c r="AZ852" s="130"/>
      <c r="BA852" s="61"/>
      <c r="BB852" s="73"/>
      <c r="BH852" s="59"/>
      <c r="BI852" s="108"/>
      <c r="BJ852" s="51"/>
      <c r="BK852" s="59"/>
      <c r="BL852" s="51"/>
      <c r="BM852" s="130"/>
    </row>
    <row r="853" spans="1:65" s="5" customFormat="1" ht="15.95" customHeight="1" x14ac:dyDescent="0.2">
      <c r="A853" s="22"/>
      <c r="B853" s="73"/>
      <c r="C853" s="702"/>
      <c r="D853" s="703"/>
      <c r="E853" s="703"/>
      <c r="F853" s="46"/>
      <c r="G853" s="46"/>
      <c r="H853" s="24"/>
      <c r="I853" s="98"/>
      <c r="K853" s="59"/>
      <c r="L853" s="59"/>
      <c r="M853" s="59"/>
      <c r="N853" s="22"/>
      <c r="O853" s="73"/>
      <c r="P853" s="702"/>
      <c r="Q853" s="703"/>
      <c r="R853" s="703"/>
      <c r="S853" s="46"/>
      <c r="T853" s="46"/>
      <c r="U853" s="51"/>
      <c r="V853" s="108"/>
      <c r="W853" s="51"/>
      <c r="X853" s="59"/>
      <c r="Y853" s="59"/>
      <c r="Z853" s="59"/>
      <c r="AA853" s="22"/>
      <c r="AB853" s="73"/>
      <c r="AC853" s="702"/>
      <c r="AD853" s="703"/>
      <c r="AE853" s="703"/>
      <c r="AF853" s="46"/>
      <c r="AG853" s="46"/>
      <c r="AH853" s="51"/>
      <c r="AI853" s="108"/>
      <c r="AJ853" s="51"/>
      <c r="AK853" s="59"/>
      <c r="AL853" s="59"/>
      <c r="AM853" s="59"/>
      <c r="AN853" s="22"/>
      <c r="AO853" s="73"/>
      <c r="AP853" s="702"/>
      <c r="AQ853" s="703"/>
      <c r="AR853" s="703"/>
      <c r="AS853" s="46"/>
      <c r="AT853" s="46"/>
      <c r="AU853" s="51"/>
      <c r="AV853" s="108"/>
      <c r="AW853" s="51"/>
      <c r="AX853" s="59"/>
      <c r="AY853" s="59"/>
      <c r="AZ853" s="59"/>
      <c r="BA853" s="22"/>
      <c r="BB853" s="73"/>
      <c r="BC853" s="702"/>
      <c r="BD853" s="703"/>
      <c r="BE853" s="703"/>
      <c r="BF853" s="46"/>
      <c r="BG853" s="46"/>
      <c r="BH853" s="51"/>
      <c r="BI853" s="108"/>
      <c r="BJ853" s="51"/>
      <c r="BK853" s="59"/>
      <c r="BL853" s="59"/>
      <c r="BM853" s="59"/>
    </row>
    <row r="854" spans="1:65" s="5" customFormat="1" ht="15.95" customHeight="1" x14ac:dyDescent="0.2">
      <c r="A854" s="21"/>
      <c r="B854" s="73"/>
      <c r="C854" s="697"/>
      <c r="D854" s="697"/>
      <c r="E854" s="697"/>
      <c r="F854" s="697"/>
      <c r="G854" s="697"/>
      <c r="H854" s="697"/>
      <c r="I854" s="98"/>
      <c r="K854" s="59"/>
      <c r="L854" s="59"/>
      <c r="M854" s="59"/>
      <c r="N854" s="21"/>
      <c r="O854" s="73"/>
      <c r="P854" s="59"/>
      <c r="Q854" s="59"/>
      <c r="R854" s="59"/>
      <c r="S854" s="59"/>
      <c r="T854" s="59"/>
      <c r="U854" s="51"/>
      <c r="V854" s="108"/>
      <c r="W854" s="51"/>
      <c r="X854" s="59"/>
      <c r="Y854" s="59"/>
      <c r="Z854" s="59"/>
      <c r="AA854" s="21"/>
      <c r="AB854" s="73"/>
      <c r="AC854" s="59"/>
      <c r="AD854" s="59"/>
      <c r="AE854" s="59"/>
      <c r="AF854" s="59"/>
      <c r="AG854" s="59"/>
      <c r="AH854" s="51"/>
      <c r="AI854" s="108"/>
      <c r="AJ854" s="51"/>
      <c r="AK854" s="59"/>
      <c r="AL854" s="59"/>
      <c r="AM854" s="59"/>
      <c r="AN854" s="21"/>
      <c r="AO854" s="73"/>
      <c r="AP854" s="59"/>
      <c r="AQ854" s="59"/>
      <c r="AR854" s="59"/>
      <c r="AS854" s="59"/>
      <c r="AT854" s="59"/>
      <c r="AU854" s="51"/>
      <c r="AV854" s="108"/>
      <c r="AW854" s="51"/>
      <c r="AX854" s="59"/>
      <c r="AY854" s="59"/>
      <c r="AZ854" s="59"/>
      <c r="BA854" s="21"/>
      <c r="BB854" s="73"/>
      <c r="BC854" s="59"/>
      <c r="BD854" s="59"/>
      <c r="BE854" s="59"/>
      <c r="BF854" s="59"/>
      <c r="BG854" s="59"/>
      <c r="BH854" s="51"/>
      <c r="BI854" s="108"/>
      <c r="BJ854" s="51"/>
      <c r="BK854" s="59"/>
      <c r="BL854" s="59"/>
      <c r="BM854" s="59"/>
    </row>
    <row r="855" spans="1:65" s="5" customFormat="1" ht="15.95" customHeight="1" x14ac:dyDescent="0.2">
      <c r="A855" s="61"/>
      <c r="B855" s="73"/>
      <c r="H855" s="6"/>
      <c r="I855" s="58"/>
      <c r="K855" s="59"/>
      <c r="L855" s="51"/>
      <c r="M855" s="130"/>
      <c r="N855" s="61"/>
      <c r="O855" s="73"/>
      <c r="U855" s="59"/>
      <c r="V855" s="108"/>
      <c r="W855" s="51"/>
      <c r="X855" s="59"/>
      <c r="Y855" s="51"/>
      <c r="Z855" s="130"/>
      <c r="AA855" s="61"/>
      <c r="AB855" s="73"/>
      <c r="AH855" s="59"/>
      <c r="AI855" s="108"/>
      <c r="AJ855" s="51"/>
      <c r="AK855" s="59"/>
      <c r="AL855" s="51"/>
      <c r="AM855" s="130"/>
      <c r="AN855" s="61"/>
      <c r="AO855" s="73"/>
      <c r="AU855" s="59"/>
      <c r="AV855" s="108"/>
      <c r="AW855" s="51"/>
      <c r="AX855" s="59"/>
      <c r="AY855" s="51"/>
      <c r="AZ855" s="130"/>
      <c r="BA855" s="61"/>
      <c r="BB855" s="73"/>
      <c r="BH855" s="59"/>
      <c r="BI855" s="108"/>
      <c r="BJ855" s="51"/>
      <c r="BK855" s="59"/>
      <c r="BL855" s="51"/>
      <c r="BM855" s="130"/>
    </row>
    <row r="856" spans="1:65" s="5" customFormat="1" ht="15.95" customHeight="1" x14ac:dyDescent="0.2">
      <c r="A856" s="61"/>
      <c r="B856" s="73"/>
      <c r="H856" s="6"/>
      <c r="I856" s="58"/>
      <c r="K856" s="59"/>
      <c r="L856" s="51"/>
      <c r="M856" s="130"/>
      <c r="N856" s="61"/>
      <c r="O856" s="73"/>
      <c r="U856" s="59"/>
      <c r="V856" s="108"/>
      <c r="W856" s="51"/>
      <c r="X856" s="59"/>
      <c r="Y856" s="51"/>
      <c r="Z856" s="130"/>
      <c r="AA856" s="61"/>
      <c r="AB856" s="73"/>
      <c r="AH856" s="59"/>
      <c r="AI856" s="108"/>
      <c r="AJ856" s="51"/>
      <c r="AK856" s="59"/>
      <c r="AL856" s="51"/>
      <c r="AM856" s="130"/>
      <c r="AN856" s="61"/>
      <c r="AO856" s="73"/>
      <c r="AU856" s="59"/>
      <c r="AV856" s="108"/>
      <c r="AW856" s="51"/>
      <c r="AX856" s="59"/>
      <c r="AY856" s="51"/>
      <c r="AZ856" s="130"/>
      <c r="BA856" s="61"/>
      <c r="BB856" s="73"/>
      <c r="BH856" s="59"/>
      <c r="BI856" s="108"/>
      <c r="BJ856" s="51"/>
      <c r="BK856" s="59"/>
      <c r="BL856" s="51"/>
      <c r="BM856" s="130"/>
    </row>
    <row r="857" spans="1:65" s="5" customFormat="1" ht="15.95" customHeight="1" x14ac:dyDescent="0.2">
      <c r="A857" s="21"/>
      <c r="B857" s="699"/>
      <c r="C857" s="699"/>
      <c r="D857" s="699"/>
      <c r="E857" s="699"/>
      <c r="F857" s="699"/>
      <c r="G857" s="699"/>
      <c r="H857" s="699"/>
      <c r="I857" s="699"/>
      <c r="J857" s="699"/>
      <c r="K857" s="699"/>
      <c r="L857" s="699"/>
      <c r="M857" s="699"/>
      <c r="N857" s="21"/>
      <c r="O857" s="51"/>
      <c r="P857" s="51"/>
      <c r="Q857" s="51"/>
      <c r="R857" s="51"/>
      <c r="S857" s="51"/>
      <c r="T857" s="51"/>
      <c r="U857" s="51"/>
      <c r="V857" s="51"/>
      <c r="W857" s="51"/>
      <c r="X857" s="51"/>
      <c r="Y857" s="51"/>
      <c r="Z857" s="51"/>
      <c r="AA857" s="21"/>
      <c r="AB857" s="51"/>
      <c r="AC857" s="51"/>
      <c r="AD857" s="51"/>
      <c r="AE857" s="51"/>
      <c r="AF857" s="51"/>
      <c r="AG857" s="51"/>
      <c r="AH857" s="51"/>
      <c r="AI857" s="51"/>
      <c r="AJ857" s="51"/>
      <c r="AK857" s="51"/>
      <c r="AL857" s="51"/>
      <c r="AM857" s="51"/>
      <c r="AN857" s="21"/>
      <c r="AO857" s="51"/>
      <c r="AP857" s="51"/>
      <c r="AQ857" s="51"/>
      <c r="AR857" s="51"/>
      <c r="AS857" s="51"/>
      <c r="AT857" s="51"/>
      <c r="AU857" s="51"/>
      <c r="AV857" s="51"/>
      <c r="AW857" s="51"/>
      <c r="AX857" s="51"/>
      <c r="AY857" s="51"/>
      <c r="AZ857" s="51"/>
      <c r="BA857" s="21"/>
      <c r="BB857" s="51"/>
      <c r="BC857" s="51"/>
      <c r="BD857" s="51"/>
      <c r="BE857" s="51"/>
      <c r="BF857" s="51"/>
      <c r="BG857" s="51"/>
      <c r="BH857" s="51"/>
      <c r="BI857" s="51"/>
      <c r="BJ857" s="51"/>
      <c r="BK857" s="51"/>
      <c r="BL857" s="51"/>
      <c r="BM857" s="51"/>
    </row>
    <row r="858" spans="1:65" s="5" customFormat="1" ht="13.5" x14ac:dyDescent="0.25">
      <c r="A858" s="7"/>
      <c r="B858" s="71"/>
      <c r="C858" s="777"/>
      <c r="D858" s="777"/>
      <c r="E858" s="777"/>
      <c r="F858" s="777"/>
      <c r="G858" s="777"/>
      <c r="H858" s="777"/>
      <c r="I858" s="777"/>
      <c r="J858" s="7"/>
      <c r="K858" s="778"/>
      <c r="L858" s="778"/>
      <c r="M858" s="778"/>
      <c r="N858" s="7"/>
      <c r="O858" s="71"/>
      <c r="P858" s="189"/>
      <c r="Q858" s="189"/>
      <c r="R858" s="189"/>
      <c r="S858" s="189"/>
      <c r="T858" s="189"/>
      <c r="U858" s="51"/>
      <c r="V858" s="51"/>
      <c r="W858" s="57"/>
      <c r="X858" s="778"/>
      <c r="Y858" s="778"/>
      <c r="Z858" s="778"/>
      <c r="AA858" s="7"/>
      <c r="AB858" s="71"/>
      <c r="AC858" s="189"/>
      <c r="AD858" s="189"/>
      <c r="AE858" s="189"/>
      <c r="AF858" s="189"/>
      <c r="AG858" s="189"/>
      <c r="AH858" s="51"/>
      <c r="AI858" s="51"/>
      <c r="AJ858" s="57"/>
      <c r="AK858" s="778"/>
      <c r="AL858" s="778"/>
      <c r="AM858" s="778"/>
      <c r="AN858" s="7"/>
      <c r="AO858" s="71"/>
      <c r="AP858" s="189"/>
      <c r="AQ858" s="189"/>
      <c r="AR858" s="189"/>
      <c r="AS858" s="189"/>
      <c r="AT858" s="189"/>
      <c r="AU858" s="51"/>
      <c r="AV858" s="51"/>
      <c r="AW858" s="57"/>
      <c r="AX858" s="778"/>
      <c r="AY858" s="778"/>
      <c r="AZ858" s="778"/>
      <c r="BA858" s="7"/>
      <c r="BB858" s="71"/>
      <c r="BC858" s="189"/>
      <c r="BD858" s="189"/>
      <c r="BE858" s="189"/>
      <c r="BF858" s="189"/>
      <c r="BG858" s="189"/>
      <c r="BH858" s="51"/>
      <c r="BI858" s="51"/>
      <c r="BJ858" s="57"/>
      <c r="BK858" s="778"/>
      <c r="BL858" s="778"/>
      <c r="BM858" s="778"/>
    </row>
    <row r="859" spans="1:65" s="5" customFormat="1" ht="15.95" customHeight="1" x14ac:dyDescent="0.2">
      <c r="A859" s="21"/>
      <c r="B859" s="24"/>
      <c r="C859" s="24"/>
      <c r="D859" s="24"/>
      <c r="E859" s="24"/>
      <c r="F859" s="24"/>
      <c r="G859" s="24"/>
      <c r="H859" s="24"/>
      <c r="I859" s="58"/>
      <c r="J859" s="24"/>
      <c r="K859" s="51"/>
      <c r="L859" s="51"/>
      <c r="M859" s="51"/>
      <c r="N859" s="21"/>
      <c r="O859" s="24"/>
      <c r="P859" s="24"/>
      <c r="Q859" s="24"/>
      <c r="R859" s="24"/>
      <c r="S859" s="24"/>
      <c r="T859" s="24"/>
      <c r="U859" s="51"/>
      <c r="V859" s="108"/>
      <c r="W859" s="51"/>
      <c r="X859" s="51"/>
      <c r="Y859" s="51"/>
      <c r="Z859" s="51"/>
      <c r="AA859" s="21"/>
      <c r="AB859" s="24"/>
      <c r="AC859" s="24"/>
      <c r="AD859" s="24"/>
      <c r="AE859" s="24"/>
      <c r="AF859" s="24"/>
      <c r="AG859" s="24"/>
      <c r="AH859" s="51"/>
      <c r="AI859" s="108"/>
      <c r="AJ859" s="51"/>
      <c r="AK859" s="51"/>
      <c r="AL859" s="51"/>
      <c r="AM859" s="51"/>
      <c r="AN859" s="21"/>
      <c r="AO859" s="24"/>
      <c r="AP859" s="24"/>
      <c r="AQ859" s="24"/>
      <c r="AR859" s="24"/>
      <c r="AS859" s="24"/>
      <c r="AT859" s="24"/>
      <c r="AU859" s="51"/>
      <c r="AV859" s="108"/>
      <c r="AW859" s="51"/>
      <c r="AX859" s="51"/>
      <c r="AY859" s="51"/>
      <c r="AZ859" s="51"/>
      <c r="BA859" s="21"/>
      <c r="BB859" s="24"/>
      <c r="BC859" s="24"/>
      <c r="BD859" s="24"/>
      <c r="BE859" s="24"/>
      <c r="BF859" s="24"/>
      <c r="BG859" s="24"/>
      <c r="BH859" s="51"/>
      <c r="BI859" s="108"/>
      <c r="BJ859" s="51"/>
      <c r="BK859" s="51"/>
      <c r="BL859" s="51"/>
      <c r="BM859" s="51"/>
    </row>
    <row r="860" spans="1:65" s="7" customFormat="1" ht="17.100000000000001" customHeight="1" x14ac:dyDescent="0.2">
      <c r="A860" s="721"/>
      <c r="B860" s="721"/>
      <c r="C860" s="721"/>
      <c r="D860" s="721"/>
      <c r="E860" s="721"/>
      <c r="F860" s="721"/>
      <c r="G860" s="721"/>
      <c r="H860" s="721"/>
      <c r="I860" s="721"/>
      <c r="J860" s="721"/>
      <c r="K860" s="721"/>
      <c r="L860" s="721"/>
      <c r="M860" s="721"/>
      <c r="N860" s="85"/>
      <c r="O860" s="85"/>
      <c r="P860" s="85"/>
      <c r="Q860" s="85"/>
      <c r="R860" s="85"/>
      <c r="S860" s="85"/>
      <c r="T860" s="85"/>
      <c r="U860" s="57"/>
      <c r="V860" s="57"/>
      <c r="W860" s="57"/>
      <c r="X860" s="57"/>
      <c r="Y860" s="57"/>
      <c r="Z860" s="57"/>
      <c r="AA860" s="85"/>
      <c r="AB860" s="85"/>
      <c r="AC860" s="85"/>
      <c r="AD860" s="85"/>
      <c r="AE860" s="85"/>
      <c r="AF860" s="85"/>
      <c r="AG860" s="85"/>
      <c r="AH860" s="57"/>
      <c r="AI860" s="57"/>
      <c r="AJ860" s="57"/>
      <c r="AK860" s="57"/>
      <c r="AL860" s="57"/>
      <c r="AM860" s="57"/>
      <c r="AN860" s="85"/>
      <c r="AO860" s="85"/>
      <c r="AP860" s="85"/>
      <c r="AQ860" s="85"/>
      <c r="AR860" s="85"/>
      <c r="AS860" s="85"/>
      <c r="AT860" s="85"/>
      <c r="AU860" s="57"/>
      <c r="AV860" s="57"/>
      <c r="AW860" s="57"/>
      <c r="AX860" s="57"/>
      <c r="AY860" s="57"/>
      <c r="AZ860" s="57"/>
      <c r="BA860" s="85"/>
      <c r="BB860" s="85"/>
      <c r="BC860" s="85"/>
      <c r="BD860" s="85"/>
      <c r="BE860" s="85"/>
      <c r="BF860" s="85"/>
      <c r="BG860" s="85"/>
      <c r="BH860" s="57"/>
      <c r="BI860" s="57"/>
      <c r="BJ860" s="57"/>
      <c r="BK860" s="57"/>
      <c r="BL860" s="57"/>
      <c r="BM860" s="57"/>
    </row>
    <row r="861" spans="1:65" s="5" customFormat="1" x14ac:dyDescent="0.2">
      <c r="B861" s="24"/>
      <c r="C861" s="7"/>
      <c r="H861" s="24"/>
      <c r="I861" s="98"/>
      <c r="K861" s="130"/>
      <c r="L861" s="51"/>
      <c r="M861" s="59"/>
      <c r="O861" s="24"/>
      <c r="P861" s="7"/>
      <c r="U861" s="51"/>
      <c r="V861" s="108"/>
      <c r="W861" s="51"/>
      <c r="X861" s="130"/>
      <c r="Y861" s="51"/>
      <c r="Z861" s="59"/>
      <c r="AB861" s="24"/>
      <c r="AC861" s="7"/>
      <c r="AH861" s="51"/>
      <c r="AI861" s="108"/>
      <c r="AJ861" s="51"/>
      <c r="AK861" s="130"/>
      <c r="AL861" s="51"/>
      <c r="AM861" s="59"/>
      <c r="AO861" s="24"/>
      <c r="AP861" s="7"/>
      <c r="AU861" s="51"/>
      <c r="AV861" s="108"/>
      <c r="AW861" s="51"/>
      <c r="AX861" s="130"/>
      <c r="AY861" s="51"/>
      <c r="AZ861" s="59"/>
      <c r="BB861" s="24"/>
      <c r="BC861" s="7"/>
      <c r="BH861" s="51"/>
      <c r="BI861" s="108"/>
      <c r="BJ861" s="51"/>
      <c r="BK861" s="130"/>
      <c r="BL861" s="51"/>
      <c r="BM861" s="59"/>
    </row>
    <row r="862" spans="1:65" s="5" customFormat="1" ht="15.95" customHeight="1" x14ac:dyDescent="0.2">
      <c r="A862" s="21"/>
      <c r="B862" s="73"/>
      <c r="C862" s="697"/>
      <c r="D862" s="697"/>
      <c r="E862" s="697"/>
      <c r="F862" s="697"/>
      <c r="G862" s="697"/>
      <c r="H862" s="697"/>
      <c r="I862" s="109"/>
      <c r="J862" s="21"/>
      <c r="K862" s="59"/>
      <c r="L862" s="59"/>
      <c r="M862" s="59"/>
      <c r="N862" s="21"/>
      <c r="O862" s="73"/>
      <c r="P862" s="59"/>
      <c r="Q862" s="59"/>
      <c r="R862" s="59"/>
      <c r="S862" s="59"/>
      <c r="T862" s="59"/>
      <c r="U862" s="51"/>
      <c r="V862" s="108"/>
      <c r="W862" s="51"/>
      <c r="X862" s="59"/>
      <c r="Y862" s="59"/>
      <c r="Z862" s="59"/>
      <c r="AA862" s="21"/>
      <c r="AB862" s="73"/>
      <c r="AC862" s="59"/>
      <c r="AD862" s="59"/>
      <c r="AE862" s="59"/>
      <c r="AF862" s="59"/>
      <c r="AG862" s="59"/>
      <c r="AH862" s="51"/>
      <c r="AI862" s="108"/>
      <c r="AJ862" s="51"/>
      <c r="AK862" s="59"/>
      <c r="AL862" s="59"/>
      <c r="AM862" s="59"/>
      <c r="AN862" s="21"/>
      <c r="AO862" s="73"/>
      <c r="AP862" s="59"/>
      <c r="AQ862" s="59"/>
      <c r="AR862" s="59"/>
      <c r="AS862" s="59"/>
      <c r="AT862" s="59"/>
      <c r="AU862" s="51"/>
      <c r="AV862" s="108"/>
      <c r="AW862" s="51"/>
      <c r="AX862" s="59"/>
      <c r="AY862" s="59"/>
      <c r="AZ862" s="59"/>
      <c r="BA862" s="21"/>
      <c r="BB862" s="73"/>
      <c r="BC862" s="59"/>
      <c r="BD862" s="59"/>
      <c r="BE862" s="59"/>
      <c r="BF862" s="59"/>
      <c r="BG862" s="59"/>
      <c r="BH862" s="51"/>
      <c r="BI862" s="108"/>
      <c r="BJ862" s="51"/>
      <c r="BK862" s="59"/>
      <c r="BL862" s="59"/>
      <c r="BM862" s="59"/>
    </row>
    <row r="863" spans="1:65" s="5" customFormat="1" ht="15.95" customHeight="1" x14ac:dyDescent="0.2">
      <c r="A863" s="92"/>
      <c r="B863" s="73"/>
      <c r="C863" s="21"/>
      <c r="D863" s="21"/>
      <c r="E863" s="21"/>
      <c r="F863" s="21"/>
      <c r="G863" s="21"/>
      <c r="H863" s="93"/>
      <c r="I863" s="110"/>
      <c r="J863" s="21"/>
      <c r="K863" s="59"/>
      <c r="L863" s="51"/>
      <c r="M863" s="130"/>
      <c r="N863" s="92"/>
      <c r="O863" s="73"/>
      <c r="P863" s="21"/>
      <c r="Q863" s="21"/>
      <c r="R863" s="21"/>
      <c r="S863" s="21"/>
      <c r="T863" s="21"/>
      <c r="U863" s="59"/>
      <c r="V863" s="108"/>
      <c r="W863" s="51"/>
      <c r="X863" s="59"/>
      <c r="Y863" s="51"/>
      <c r="Z863" s="130"/>
      <c r="AA863" s="92"/>
      <c r="AB863" s="73"/>
      <c r="AC863" s="21"/>
      <c r="AD863" s="21"/>
      <c r="AE863" s="21"/>
      <c r="AF863" s="21"/>
      <c r="AG863" s="21"/>
      <c r="AH863" s="59"/>
      <c r="AI863" s="108"/>
      <c r="AJ863" s="51"/>
      <c r="AK863" s="59"/>
      <c r="AL863" s="51"/>
      <c r="AM863" s="130"/>
      <c r="AN863" s="92"/>
      <c r="AO863" s="73"/>
      <c r="AP863" s="21"/>
      <c r="AQ863" s="21"/>
      <c r="AR863" s="21"/>
      <c r="AS863" s="21"/>
      <c r="AT863" s="21"/>
      <c r="AU863" s="59"/>
      <c r="AV863" s="108"/>
      <c r="AW863" s="51"/>
      <c r="AX863" s="59"/>
      <c r="AY863" s="51"/>
      <c r="AZ863" s="130"/>
      <c r="BA863" s="92"/>
      <c r="BB863" s="73"/>
      <c r="BC863" s="21"/>
      <c r="BD863" s="21"/>
      <c r="BE863" s="21"/>
      <c r="BF863" s="21"/>
      <c r="BG863" s="21"/>
      <c r="BH863" s="59"/>
      <c r="BI863" s="108"/>
      <c r="BJ863" s="51"/>
      <c r="BK863" s="59"/>
      <c r="BL863" s="51"/>
      <c r="BM863" s="130"/>
    </row>
    <row r="864" spans="1:65" s="5" customFormat="1" ht="15.95" customHeight="1" x14ac:dyDescent="0.2">
      <c r="A864" s="61"/>
      <c r="B864" s="73"/>
      <c r="C864" s="21"/>
      <c r="D864" s="21"/>
      <c r="E864" s="21"/>
      <c r="F864" s="21"/>
      <c r="G864" s="21"/>
      <c r="H864" s="93"/>
      <c r="I864" s="110"/>
      <c r="J864" s="21"/>
      <c r="K864" s="59"/>
      <c r="L864" s="51"/>
      <c r="M864" s="130"/>
      <c r="N864" s="61"/>
      <c r="O864" s="73"/>
      <c r="P864" s="21"/>
      <c r="Q864" s="21"/>
      <c r="R864" s="21"/>
      <c r="S864" s="21"/>
      <c r="T864" s="21"/>
      <c r="U864" s="59"/>
      <c r="V864" s="108"/>
      <c r="W864" s="51"/>
      <c r="X864" s="59"/>
      <c r="Y864" s="51"/>
      <c r="Z864" s="130"/>
      <c r="AA864" s="61"/>
      <c r="AB864" s="73"/>
      <c r="AC864" s="21"/>
      <c r="AD864" s="21"/>
      <c r="AE864" s="21"/>
      <c r="AF864" s="21"/>
      <c r="AG864" s="21"/>
      <c r="AH864" s="59"/>
      <c r="AI864" s="108"/>
      <c r="AJ864" s="51"/>
      <c r="AK864" s="59"/>
      <c r="AL864" s="51"/>
      <c r="AM864" s="130"/>
      <c r="AN864" s="61"/>
      <c r="AO864" s="73"/>
      <c r="AP864" s="21"/>
      <c r="AQ864" s="21"/>
      <c r="AR864" s="21"/>
      <c r="AS864" s="21"/>
      <c r="AT864" s="21"/>
      <c r="AU864" s="59"/>
      <c r="AV864" s="108"/>
      <c r="AW864" s="51"/>
      <c r="AX864" s="59"/>
      <c r="AY864" s="51"/>
      <c r="AZ864" s="130"/>
      <c r="BA864" s="61"/>
      <c r="BB864" s="73"/>
      <c r="BC864" s="21"/>
      <c r="BD864" s="21"/>
      <c r="BE864" s="21"/>
      <c r="BF864" s="21"/>
      <c r="BG864" s="21"/>
      <c r="BH864" s="59"/>
      <c r="BI864" s="108"/>
      <c r="BJ864" s="51"/>
      <c r="BK864" s="59"/>
      <c r="BL864" s="51"/>
      <c r="BM864" s="130"/>
    </row>
    <row r="865" spans="1:65" s="5" customFormat="1" ht="15.75" x14ac:dyDescent="0.25">
      <c r="A865" s="8"/>
      <c r="B865" s="48"/>
      <c r="C865" s="777"/>
      <c r="D865" s="777"/>
      <c r="E865" s="777"/>
      <c r="F865" s="777"/>
      <c r="G865" s="777"/>
      <c r="H865" s="777"/>
      <c r="I865" s="777"/>
      <c r="J865" s="8"/>
      <c r="K865" s="779"/>
      <c r="L865" s="779"/>
      <c r="M865" s="779"/>
      <c r="N865" s="8"/>
      <c r="O865" s="48"/>
      <c r="P865" s="168"/>
      <c r="Q865" s="168"/>
      <c r="R865" s="168"/>
      <c r="S865" s="168"/>
      <c r="T865" s="168"/>
      <c r="U865" s="51"/>
      <c r="V865" s="51"/>
      <c r="W865" s="132"/>
      <c r="X865" s="779"/>
      <c r="Y865" s="779"/>
      <c r="Z865" s="779"/>
      <c r="AA865" s="8"/>
      <c r="AB865" s="48"/>
      <c r="AC865" s="168"/>
      <c r="AD865" s="168"/>
      <c r="AE865" s="168"/>
      <c r="AF865" s="168"/>
      <c r="AG865" s="168"/>
      <c r="AH865" s="51"/>
      <c r="AI865" s="51"/>
      <c r="AJ865" s="132"/>
      <c r="AK865" s="779"/>
      <c r="AL865" s="779"/>
      <c r="AM865" s="779"/>
      <c r="AN865" s="8"/>
      <c r="AO865" s="48"/>
      <c r="AP865" s="168"/>
      <c r="AQ865" s="168"/>
      <c r="AR865" s="168"/>
      <c r="AS865" s="168"/>
      <c r="AT865" s="168"/>
      <c r="AU865" s="51"/>
      <c r="AV865" s="51"/>
      <c r="AW865" s="132"/>
      <c r="AX865" s="779"/>
      <c r="AY865" s="779"/>
      <c r="AZ865" s="779"/>
      <c r="BA865" s="8"/>
      <c r="BB865" s="48"/>
      <c r="BC865" s="168"/>
      <c r="BD865" s="168"/>
      <c r="BE865" s="168"/>
      <c r="BF865" s="168"/>
      <c r="BG865" s="168"/>
      <c r="BH865" s="51"/>
      <c r="BI865" s="51"/>
      <c r="BJ865" s="132"/>
      <c r="BK865" s="779"/>
      <c r="BL865" s="779"/>
      <c r="BM865" s="779"/>
    </row>
    <row r="866" spans="1:65" s="5" customFormat="1" ht="15.75" x14ac:dyDescent="0.25">
      <c r="A866" s="8"/>
      <c r="B866" s="48"/>
      <c r="C866" s="88"/>
      <c r="D866" s="88"/>
      <c r="E866" s="88"/>
      <c r="F866" s="88"/>
      <c r="G866" s="88"/>
      <c r="H866" s="67"/>
      <c r="I866" s="99"/>
      <c r="J866" s="8"/>
      <c r="K866" s="168"/>
      <c r="L866" s="168"/>
      <c r="M866" s="168"/>
      <c r="N866" s="8"/>
      <c r="O866" s="48"/>
      <c r="P866" s="88"/>
      <c r="Q866" s="88"/>
      <c r="R866" s="88"/>
      <c r="S866" s="88"/>
      <c r="T866" s="88"/>
      <c r="U866" s="189"/>
      <c r="V866" s="190"/>
      <c r="W866" s="132"/>
      <c r="X866" s="168"/>
      <c r="Y866" s="168"/>
      <c r="Z866" s="168"/>
      <c r="AA866" s="8"/>
      <c r="AB866" s="48"/>
      <c r="AC866" s="88"/>
      <c r="AD866" s="88"/>
      <c r="AE866" s="88"/>
      <c r="AF866" s="88"/>
      <c r="AG866" s="88"/>
      <c r="AH866" s="189"/>
      <c r="AI866" s="190"/>
      <c r="AJ866" s="132"/>
      <c r="AK866" s="168"/>
      <c r="AL866" s="168"/>
      <c r="AM866" s="168"/>
      <c r="AN866" s="8"/>
      <c r="AO866" s="48"/>
      <c r="AP866" s="88"/>
      <c r="AQ866" s="88"/>
      <c r="AR866" s="88"/>
      <c r="AS866" s="88"/>
      <c r="AT866" s="88"/>
      <c r="AU866" s="189"/>
      <c r="AV866" s="190"/>
      <c r="AW866" s="132"/>
      <c r="AX866" s="168"/>
      <c r="AY866" s="168"/>
      <c r="AZ866" s="168"/>
      <c r="BA866" s="8"/>
      <c r="BB866" s="48"/>
      <c r="BC866" s="88"/>
      <c r="BD866" s="88"/>
      <c r="BE866" s="88"/>
      <c r="BF866" s="88"/>
      <c r="BG866" s="88"/>
      <c r="BH866" s="189"/>
      <c r="BI866" s="190"/>
      <c r="BJ866" s="132"/>
      <c r="BK866" s="168"/>
      <c r="BL866" s="168"/>
      <c r="BM866" s="168"/>
    </row>
    <row r="867" spans="1:65" s="7" customFormat="1" ht="17.100000000000001" customHeight="1" x14ac:dyDescent="0.2">
      <c r="A867" s="721"/>
      <c r="B867" s="721"/>
      <c r="C867" s="721"/>
      <c r="D867" s="721"/>
      <c r="E867" s="721"/>
      <c r="F867" s="721"/>
      <c r="G867" s="721"/>
      <c r="H867" s="721"/>
      <c r="I867" s="721"/>
      <c r="J867" s="721"/>
      <c r="K867" s="721"/>
      <c r="L867" s="721"/>
      <c r="M867" s="721"/>
      <c r="N867" s="85"/>
      <c r="O867" s="85"/>
      <c r="P867" s="85"/>
      <c r="Q867" s="85"/>
      <c r="R867" s="85"/>
      <c r="S867" s="85"/>
      <c r="T867" s="85"/>
      <c r="U867" s="57"/>
      <c r="V867" s="57"/>
      <c r="W867" s="57"/>
      <c r="X867" s="57"/>
      <c r="Y867" s="57"/>
      <c r="Z867" s="57"/>
      <c r="AA867" s="85"/>
      <c r="AB867" s="85"/>
      <c r="AC867" s="85"/>
      <c r="AD867" s="85"/>
      <c r="AE867" s="85"/>
      <c r="AF867" s="85"/>
      <c r="AG867" s="85"/>
      <c r="AH867" s="57"/>
      <c r="AI867" s="57"/>
      <c r="AJ867" s="57"/>
      <c r="AK867" s="57"/>
      <c r="AL867" s="57"/>
      <c r="AM867" s="57"/>
      <c r="AN867" s="85"/>
      <c r="AO867" s="85"/>
      <c r="AP867" s="85"/>
      <c r="AQ867" s="85"/>
      <c r="AR867" s="85"/>
      <c r="AS867" s="85"/>
      <c r="AT867" s="85"/>
      <c r="AU867" s="57"/>
      <c r="AV867" s="57"/>
      <c r="AW867" s="57"/>
      <c r="AX867" s="57"/>
      <c r="AY867" s="57"/>
      <c r="AZ867" s="57"/>
      <c r="BA867" s="85"/>
      <c r="BB867" s="85"/>
      <c r="BC867" s="85"/>
      <c r="BD867" s="85"/>
      <c r="BE867" s="85"/>
      <c r="BF867" s="85"/>
      <c r="BG867" s="85"/>
      <c r="BH867" s="57"/>
      <c r="BI867" s="57"/>
      <c r="BJ867" s="57"/>
      <c r="BK867" s="57"/>
      <c r="BL867" s="57"/>
      <c r="BM867" s="57"/>
    </row>
    <row r="868" spans="1:65" s="5" customFormat="1" x14ac:dyDescent="0.2">
      <c r="A868" s="82"/>
      <c r="B868" s="689"/>
      <c r="C868" s="689"/>
      <c r="D868" s="689"/>
      <c r="E868" s="689"/>
      <c r="F868" s="689"/>
      <c r="G868" s="689"/>
      <c r="H868" s="24"/>
      <c r="I868" s="98"/>
      <c r="K868" s="51"/>
      <c r="L868" s="51"/>
      <c r="M868" s="51"/>
      <c r="N868" s="82"/>
      <c r="O868" s="689"/>
      <c r="P868" s="689"/>
      <c r="Q868" s="689"/>
      <c r="R868" s="689"/>
      <c r="S868" s="689"/>
      <c r="T868" s="689"/>
      <c r="U868" s="51"/>
      <c r="V868" s="108"/>
      <c r="W868" s="51"/>
      <c r="X868" s="51"/>
      <c r="Y868" s="51"/>
      <c r="Z868" s="51"/>
      <c r="AA868" s="82"/>
      <c r="AB868" s="689"/>
      <c r="AC868" s="689"/>
      <c r="AD868" s="689"/>
      <c r="AE868" s="689"/>
      <c r="AF868" s="689"/>
      <c r="AG868" s="689"/>
      <c r="AH868" s="51"/>
      <c r="AI868" s="108"/>
      <c r="AJ868" s="51"/>
      <c r="AK868" s="51"/>
      <c r="AL868" s="51"/>
      <c r="AM868" s="51"/>
      <c r="AN868" s="82"/>
      <c r="AO868" s="689"/>
      <c r="AP868" s="689"/>
      <c r="AQ868" s="689"/>
      <c r="AR868" s="689"/>
      <c r="AS868" s="689"/>
      <c r="AT868" s="689"/>
      <c r="AU868" s="51"/>
      <c r="AV868" s="108"/>
      <c r="AW868" s="51"/>
      <c r="AX868" s="51"/>
      <c r="AY868" s="51"/>
      <c r="AZ868" s="51"/>
      <c r="BA868" s="82"/>
      <c r="BB868" s="689"/>
      <c r="BC868" s="689"/>
      <c r="BD868" s="689"/>
      <c r="BE868" s="689"/>
      <c r="BF868" s="689"/>
      <c r="BG868" s="689"/>
      <c r="BH868" s="51"/>
      <c r="BI868" s="108"/>
      <c r="BJ868" s="51"/>
      <c r="BK868" s="51"/>
      <c r="BL868" s="51"/>
      <c r="BM868" s="51"/>
    </row>
    <row r="869" spans="1:65" s="5" customFormat="1" x14ac:dyDescent="0.2">
      <c r="A869" s="61"/>
      <c r="B869" s="689"/>
      <c r="C869" s="689"/>
      <c r="D869" s="689"/>
      <c r="E869" s="689"/>
      <c r="F869" s="689"/>
      <c r="G869" s="689"/>
      <c r="H869" s="32"/>
      <c r="I869" s="111"/>
      <c r="K869" s="130"/>
      <c r="L869" s="51"/>
      <c r="M869" s="51"/>
      <c r="N869" s="61"/>
      <c r="O869" s="689"/>
      <c r="P869" s="689"/>
      <c r="Q869" s="689"/>
      <c r="R869" s="689"/>
      <c r="S869" s="689"/>
      <c r="T869" s="689"/>
      <c r="U869" s="156"/>
      <c r="V869" s="176"/>
      <c r="W869" s="51"/>
      <c r="X869" s="130"/>
      <c r="Y869" s="51"/>
      <c r="Z869" s="51"/>
      <c r="AA869" s="61"/>
      <c r="AB869" s="689"/>
      <c r="AC869" s="689"/>
      <c r="AD869" s="689"/>
      <c r="AE869" s="689"/>
      <c r="AF869" s="689"/>
      <c r="AG869" s="689"/>
      <c r="AH869" s="156"/>
      <c r="AI869" s="176"/>
      <c r="AJ869" s="51"/>
      <c r="AK869" s="130"/>
      <c r="AL869" s="51"/>
      <c r="AM869" s="51"/>
      <c r="AN869" s="61"/>
      <c r="AO869" s="689"/>
      <c r="AP869" s="689"/>
      <c r="AQ869" s="689"/>
      <c r="AR869" s="689"/>
      <c r="AS869" s="689"/>
      <c r="AT869" s="689"/>
      <c r="AU869" s="156"/>
      <c r="AV869" s="176"/>
      <c r="AW869" s="51"/>
      <c r="AX869" s="130"/>
      <c r="AY869" s="51"/>
      <c r="AZ869" s="51"/>
      <c r="BA869" s="61"/>
      <c r="BB869" s="689"/>
      <c r="BC869" s="689"/>
      <c r="BD869" s="689"/>
      <c r="BE869" s="689"/>
      <c r="BF869" s="689"/>
      <c r="BG869" s="689"/>
      <c r="BH869" s="156"/>
      <c r="BI869" s="176"/>
      <c r="BJ869" s="51"/>
      <c r="BK869" s="130"/>
      <c r="BL869" s="51"/>
      <c r="BM869" s="51"/>
    </row>
    <row r="870" spans="1:65" s="5" customFormat="1" ht="12.75" customHeight="1" x14ac:dyDescent="0.2">
      <c r="A870" s="61"/>
      <c r="B870" s="80"/>
      <c r="C870" s="45"/>
      <c r="D870" s="45"/>
      <c r="E870" s="45"/>
      <c r="F870" s="45"/>
      <c r="G870" s="45"/>
      <c r="H870" s="55"/>
      <c r="I870" s="100"/>
      <c r="J870" s="45"/>
      <c r="K870" s="134"/>
      <c r="L870" s="51"/>
      <c r="M870" s="59"/>
      <c r="N870" s="61"/>
      <c r="O870" s="80"/>
      <c r="P870" s="45"/>
      <c r="Q870" s="45"/>
      <c r="R870" s="45"/>
      <c r="S870" s="45"/>
      <c r="T870" s="45"/>
      <c r="U870" s="134"/>
      <c r="V870" s="176"/>
      <c r="W870" s="134"/>
      <c r="X870" s="134"/>
      <c r="Y870" s="51"/>
      <c r="Z870" s="59"/>
      <c r="AA870" s="61"/>
      <c r="AB870" s="80"/>
      <c r="AC870" s="45"/>
      <c r="AD870" s="45"/>
      <c r="AE870" s="45"/>
      <c r="AF870" s="45"/>
      <c r="AG870" s="45"/>
      <c r="AH870" s="134"/>
      <c r="AI870" s="176"/>
      <c r="AJ870" s="134"/>
      <c r="AK870" s="134"/>
      <c r="AL870" s="51"/>
      <c r="AM870" s="59"/>
      <c r="AN870" s="61"/>
      <c r="AO870" s="80"/>
      <c r="AP870" s="45"/>
      <c r="AQ870" s="45"/>
      <c r="AR870" s="45"/>
      <c r="AS870" s="45"/>
      <c r="AT870" s="45"/>
      <c r="AU870" s="134"/>
      <c r="AV870" s="176"/>
      <c r="AW870" s="134"/>
      <c r="AX870" s="134"/>
      <c r="AY870" s="51"/>
      <c r="AZ870" s="59"/>
      <c r="BA870" s="61"/>
      <c r="BB870" s="80"/>
      <c r="BC870" s="45"/>
      <c r="BD870" s="45"/>
      <c r="BE870" s="45"/>
      <c r="BF870" s="45"/>
      <c r="BG870" s="45"/>
      <c r="BH870" s="134"/>
      <c r="BI870" s="176"/>
      <c r="BJ870" s="134"/>
      <c r="BK870" s="134"/>
      <c r="BL870" s="51"/>
      <c r="BM870" s="59"/>
    </row>
    <row r="871" spans="1:65" s="7" customFormat="1" ht="9.75" customHeight="1" x14ac:dyDescent="0.2">
      <c r="A871" s="85"/>
      <c r="B871" s="57"/>
      <c r="C871" s="85"/>
      <c r="D871" s="85"/>
      <c r="E871" s="85"/>
      <c r="F871" s="85"/>
      <c r="G871" s="85"/>
      <c r="H871" s="57"/>
      <c r="I871" s="101"/>
      <c r="J871" s="85"/>
      <c r="K871" s="57"/>
      <c r="L871" s="57"/>
      <c r="M871" s="57"/>
      <c r="N871" s="85"/>
      <c r="O871" s="57"/>
      <c r="P871" s="85"/>
      <c r="Q871" s="85"/>
      <c r="R871" s="85"/>
      <c r="S871" s="85"/>
      <c r="T871" s="85"/>
      <c r="U871" s="57"/>
      <c r="V871" s="106"/>
      <c r="W871" s="57"/>
      <c r="X871" s="57"/>
      <c r="Y871" s="57"/>
      <c r="Z871" s="57"/>
      <c r="AA871" s="85"/>
      <c r="AB871" s="57"/>
      <c r="AC871" s="85"/>
      <c r="AD871" s="85"/>
      <c r="AE871" s="85"/>
      <c r="AF871" s="85"/>
      <c r="AG871" s="85"/>
      <c r="AH871" s="57"/>
      <c r="AI871" s="106"/>
      <c r="AJ871" s="57"/>
      <c r="AK871" s="57"/>
      <c r="AL871" s="57"/>
      <c r="AM871" s="57"/>
      <c r="AN871" s="85"/>
      <c r="AO871" s="57"/>
      <c r="AP871" s="85"/>
      <c r="AQ871" s="85"/>
      <c r="AR871" s="85"/>
      <c r="AS871" s="85"/>
      <c r="AT871" s="85"/>
      <c r="AU871" s="57"/>
      <c r="AV871" s="106"/>
      <c r="AW871" s="57"/>
      <c r="AX871" s="57"/>
      <c r="AY871" s="57"/>
      <c r="AZ871" s="57"/>
      <c r="BA871" s="85"/>
      <c r="BB871" s="57"/>
      <c r="BC871" s="85"/>
      <c r="BD871" s="85"/>
      <c r="BE871" s="85"/>
      <c r="BF871" s="85"/>
      <c r="BG871" s="85"/>
      <c r="BH871" s="57"/>
      <c r="BI871" s="106"/>
      <c r="BJ871" s="57"/>
      <c r="BK871" s="57"/>
      <c r="BL871" s="57"/>
      <c r="BM871" s="57"/>
    </row>
    <row r="872" spans="1:65" s="7" customFormat="1" ht="17.100000000000001" customHeight="1" x14ac:dyDescent="0.2">
      <c r="A872" s="85"/>
      <c r="B872" s="686"/>
      <c r="C872" s="686"/>
      <c r="D872" s="698"/>
      <c r="E872" s="698"/>
      <c r="F872" s="698"/>
      <c r="G872" s="698"/>
      <c r="H872" s="57"/>
      <c r="I872" s="101"/>
      <c r="J872" s="85"/>
      <c r="K872" s="57"/>
      <c r="L872" s="57"/>
      <c r="M872" s="57"/>
      <c r="N872" s="85"/>
      <c r="O872" s="686"/>
      <c r="P872" s="686"/>
      <c r="Q872" s="698"/>
      <c r="R872" s="698"/>
      <c r="S872" s="698"/>
      <c r="T872" s="698"/>
      <c r="U872" s="57"/>
      <c r="V872" s="106"/>
      <c r="W872" s="57"/>
      <c r="X872" s="57"/>
      <c r="Y872" s="57"/>
      <c r="Z872" s="57"/>
      <c r="AA872" s="85"/>
      <c r="AB872" s="686"/>
      <c r="AC872" s="686"/>
      <c r="AD872" s="698"/>
      <c r="AE872" s="698"/>
      <c r="AF872" s="698"/>
      <c r="AG872" s="698"/>
      <c r="AH872" s="57"/>
      <c r="AI872" s="106"/>
      <c r="AJ872" s="57"/>
      <c r="AK872" s="57"/>
      <c r="AL872" s="57"/>
      <c r="AM872" s="57"/>
      <c r="AN872" s="85"/>
      <c r="AO872" s="686"/>
      <c r="AP872" s="686"/>
      <c r="AQ872" s="698"/>
      <c r="AR872" s="698"/>
      <c r="AS872" s="698"/>
      <c r="AT872" s="698"/>
      <c r="AU872" s="57"/>
      <c r="AV872" s="106"/>
      <c r="AW872" s="57"/>
      <c r="AX872" s="57"/>
      <c r="AY872" s="57"/>
      <c r="AZ872" s="57"/>
      <c r="BA872" s="85"/>
      <c r="BB872" s="686"/>
      <c r="BC872" s="686"/>
      <c r="BD872" s="698"/>
      <c r="BE872" s="698"/>
      <c r="BF872" s="698"/>
      <c r="BG872" s="698"/>
      <c r="BH872" s="57"/>
      <c r="BI872" s="106"/>
      <c r="BJ872" s="57"/>
      <c r="BK872" s="57"/>
      <c r="BL872" s="57"/>
      <c r="BM872" s="57"/>
    </row>
    <row r="873" spans="1:65" s="7" customFormat="1" ht="17.100000000000001" customHeight="1" x14ac:dyDescent="0.2">
      <c r="A873" s="85"/>
      <c r="B873" s="686"/>
      <c r="C873" s="686"/>
      <c r="D873" s="699"/>
      <c r="E873" s="699"/>
      <c r="F873" s="699"/>
      <c r="G873" s="699"/>
      <c r="H873" s="57"/>
      <c r="I873" s="101"/>
      <c r="J873" s="85"/>
      <c r="K873" s="57"/>
      <c r="L873" s="57"/>
      <c r="M873" s="57"/>
      <c r="N873" s="85"/>
      <c r="O873" s="686"/>
      <c r="P873" s="686"/>
      <c r="Q873" s="699"/>
      <c r="R873" s="699"/>
      <c r="S873" s="699"/>
      <c r="T873" s="699"/>
      <c r="U873" s="57"/>
      <c r="V873" s="106"/>
      <c r="W873" s="57"/>
      <c r="X873" s="57"/>
      <c r="Y873" s="57"/>
      <c r="Z873" s="57"/>
      <c r="AA873" s="85"/>
      <c r="AB873" s="686"/>
      <c r="AC873" s="686"/>
      <c r="AD873" s="699"/>
      <c r="AE873" s="699"/>
      <c r="AF873" s="699"/>
      <c r="AG873" s="699"/>
      <c r="AH873" s="57"/>
      <c r="AI873" s="106"/>
      <c r="AJ873" s="57"/>
      <c r="AK873" s="57"/>
      <c r="AL873" s="57"/>
      <c r="AM873" s="57"/>
      <c r="AN873" s="85"/>
      <c r="AO873" s="686"/>
      <c r="AP873" s="686"/>
      <c r="AQ873" s="699"/>
      <c r="AR873" s="699"/>
      <c r="AS873" s="699"/>
      <c r="AT873" s="699"/>
      <c r="AU873" s="57"/>
      <c r="AV873" s="106"/>
      <c r="AW873" s="57"/>
      <c r="AX873" s="57"/>
      <c r="AY873" s="57"/>
      <c r="AZ873" s="57"/>
      <c r="BA873" s="85"/>
      <c r="BB873" s="686"/>
      <c r="BC873" s="686"/>
      <c r="BD873" s="699"/>
      <c r="BE873" s="699"/>
      <c r="BF873" s="699"/>
      <c r="BG873" s="699"/>
      <c r="BH873" s="57"/>
      <c r="BI873" s="106"/>
      <c r="BJ873" s="57"/>
      <c r="BK873" s="57"/>
      <c r="BL873" s="57"/>
      <c r="BM873" s="57"/>
    </row>
    <row r="874" spans="1:65" s="7" customFormat="1" ht="17.100000000000001" customHeight="1" x14ac:dyDescent="0.2">
      <c r="A874" s="85"/>
      <c r="B874" s="686"/>
      <c r="C874" s="686"/>
      <c r="D874" s="698"/>
      <c r="E874" s="698"/>
      <c r="F874" s="698"/>
      <c r="G874" s="698"/>
      <c r="H874" s="57"/>
      <c r="I874" s="101"/>
      <c r="J874" s="85"/>
      <c r="K874" s="57"/>
      <c r="L874" s="57"/>
      <c r="M874" s="57"/>
      <c r="N874" s="85"/>
      <c r="O874" s="686"/>
      <c r="P874" s="686"/>
      <c r="Q874" s="698"/>
      <c r="R874" s="698"/>
      <c r="S874" s="698"/>
      <c r="T874" s="698"/>
      <c r="U874" s="57"/>
      <c r="V874" s="106"/>
      <c r="W874" s="57"/>
      <c r="X874" s="57"/>
      <c r="Y874" s="57"/>
      <c r="Z874" s="57"/>
      <c r="AA874" s="85"/>
      <c r="AB874" s="686"/>
      <c r="AC874" s="686"/>
      <c r="AD874" s="698"/>
      <c r="AE874" s="698"/>
      <c r="AF874" s="698"/>
      <c r="AG874" s="698"/>
      <c r="AH874" s="57"/>
      <c r="AI874" s="106"/>
      <c r="AJ874" s="57"/>
      <c r="AK874" s="57"/>
      <c r="AL874" s="57"/>
      <c r="AM874" s="57"/>
      <c r="AN874" s="85"/>
      <c r="AO874" s="686"/>
      <c r="AP874" s="686"/>
      <c r="AQ874" s="698"/>
      <c r="AR874" s="698"/>
      <c r="AS874" s="698"/>
      <c r="AT874" s="698"/>
      <c r="AU874" s="57"/>
      <c r="AV874" s="106"/>
      <c r="AW874" s="57"/>
      <c r="AX874" s="57"/>
      <c r="AY874" s="57"/>
      <c r="AZ874" s="57"/>
      <c r="BA874" s="85"/>
      <c r="BB874" s="686"/>
      <c r="BC874" s="686"/>
      <c r="BD874" s="698"/>
      <c r="BE874" s="698"/>
      <c r="BF874" s="698"/>
      <c r="BG874" s="698"/>
      <c r="BH874" s="57"/>
      <c r="BI874" s="106"/>
      <c r="BJ874" s="57"/>
      <c r="BK874" s="57"/>
      <c r="BL874" s="57"/>
      <c r="BM874" s="57"/>
    </row>
    <row r="875" spans="1:65" s="7" customFormat="1" ht="17.100000000000001" customHeight="1" x14ac:dyDescent="0.2">
      <c r="A875" s="85"/>
      <c r="B875" s="688"/>
      <c r="C875" s="688"/>
      <c r="D875" s="695"/>
      <c r="E875" s="695"/>
      <c r="F875" s="695"/>
      <c r="G875" s="695"/>
      <c r="H875" s="57"/>
      <c r="I875" s="101"/>
      <c r="J875" s="85"/>
      <c r="K875" s="57"/>
      <c r="L875" s="57"/>
      <c r="M875" s="57"/>
      <c r="N875" s="85"/>
      <c r="O875" s="688"/>
      <c r="P875" s="688"/>
      <c r="Q875" s="695"/>
      <c r="R875" s="695"/>
      <c r="S875" s="695"/>
      <c r="T875" s="695"/>
      <c r="U875" s="57"/>
      <c r="V875" s="106"/>
      <c r="W875" s="57"/>
      <c r="X875" s="57"/>
      <c r="Y875" s="57"/>
      <c r="Z875" s="57"/>
      <c r="AA875" s="85"/>
      <c r="AB875" s="688"/>
      <c r="AC875" s="688"/>
      <c r="AD875" s="695"/>
      <c r="AE875" s="695"/>
      <c r="AF875" s="695"/>
      <c r="AG875" s="695"/>
      <c r="AH875" s="57"/>
      <c r="AI875" s="106"/>
      <c r="AJ875" s="57"/>
      <c r="AK875" s="57"/>
      <c r="AL875" s="57"/>
      <c r="AM875" s="57"/>
      <c r="AN875" s="85"/>
      <c r="AO875" s="688"/>
      <c r="AP875" s="688"/>
      <c r="AQ875" s="695"/>
      <c r="AR875" s="695"/>
      <c r="AS875" s="695"/>
      <c r="AT875" s="695"/>
      <c r="AU875" s="57"/>
      <c r="AV875" s="106"/>
      <c r="AW875" s="57"/>
      <c r="AX875" s="57"/>
      <c r="AY875" s="57"/>
      <c r="AZ875" s="57"/>
      <c r="BA875" s="85"/>
      <c r="BB875" s="688"/>
      <c r="BC875" s="688"/>
      <c r="BD875" s="695"/>
      <c r="BE875" s="695"/>
      <c r="BF875" s="695"/>
      <c r="BG875" s="695"/>
      <c r="BH875" s="57"/>
      <c r="BI875" s="106"/>
      <c r="BJ875" s="57"/>
      <c r="BK875" s="57"/>
      <c r="BL875" s="57"/>
      <c r="BM875" s="57"/>
    </row>
    <row r="876" spans="1:65" s="7" customFormat="1" ht="17.100000000000001" customHeight="1" x14ac:dyDescent="0.2">
      <c r="A876" s="85"/>
      <c r="B876" s="685"/>
      <c r="C876" s="685"/>
      <c r="D876" s="695"/>
      <c r="E876" s="695"/>
      <c r="F876" s="695"/>
      <c r="G876" s="695"/>
      <c r="H876" s="57"/>
      <c r="I876" s="101"/>
      <c r="J876" s="85"/>
      <c r="K876" s="57"/>
      <c r="L876" s="57"/>
      <c r="M876" s="57"/>
      <c r="N876" s="85"/>
      <c r="O876" s="685"/>
      <c r="P876" s="685"/>
      <c r="Q876" s="695"/>
      <c r="R876" s="695"/>
      <c r="S876" s="695"/>
      <c r="T876" s="695"/>
      <c r="U876" s="57"/>
      <c r="V876" s="106"/>
      <c r="W876" s="57"/>
      <c r="X876" s="57"/>
      <c r="Y876" s="57"/>
      <c r="Z876" s="57"/>
      <c r="AA876" s="85"/>
      <c r="AB876" s="685"/>
      <c r="AC876" s="685"/>
      <c r="AD876" s="695"/>
      <c r="AE876" s="695"/>
      <c r="AF876" s="695"/>
      <c r="AG876" s="695"/>
      <c r="AH876" s="57"/>
      <c r="AI876" s="106"/>
      <c r="AJ876" s="57"/>
      <c r="AK876" s="57"/>
      <c r="AL876" s="57"/>
      <c r="AM876" s="57"/>
      <c r="AN876" s="85"/>
      <c r="AO876" s="685"/>
      <c r="AP876" s="685"/>
      <c r="AQ876" s="695"/>
      <c r="AR876" s="695"/>
      <c r="AS876" s="695"/>
      <c r="AT876" s="695"/>
      <c r="AU876" s="57"/>
      <c r="AV876" s="106"/>
      <c r="AW876" s="57"/>
      <c r="AX876" s="57"/>
      <c r="AY876" s="57"/>
      <c r="AZ876" s="57"/>
      <c r="BA876" s="85"/>
      <c r="BB876" s="685"/>
      <c r="BC876" s="685"/>
      <c r="BD876" s="695"/>
      <c r="BE876" s="695"/>
      <c r="BF876" s="695"/>
      <c r="BG876" s="695"/>
      <c r="BH876" s="57"/>
      <c r="BI876" s="106"/>
      <c r="BJ876" s="57"/>
      <c r="BK876" s="57"/>
      <c r="BL876" s="57"/>
      <c r="BM876" s="57"/>
    </row>
    <row r="877" spans="1:65" s="7" customFormat="1" ht="17.100000000000001" customHeight="1" x14ac:dyDescent="0.2">
      <c r="A877" s="85"/>
      <c r="B877" s="685"/>
      <c r="C877" s="685"/>
      <c r="D877" s="695"/>
      <c r="E877" s="695"/>
      <c r="F877" s="695"/>
      <c r="G877" s="695"/>
      <c r="H877" s="57"/>
      <c r="I877" s="101"/>
      <c r="J877" s="85"/>
      <c r="K877" s="57"/>
      <c r="L877" s="57"/>
      <c r="M877" s="57"/>
      <c r="N877" s="85"/>
      <c r="O877" s="685"/>
      <c r="P877" s="685"/>
      <c r="Q877" s="695"/>
      <c r="R877" s="695"/>
      <c r="S877" s="695"/>
      <c r="T877" s="695"/>
      <c r="U877" s="57"/>
      <c r="V877" s="106"/>
      <c r="W877" s="57"/>
      <c r="X877" s="57"/>
      <c r="Y877" s="57"/>
      <c r="Z877" s="57"/>
      <c r="AA877" s="85"/>
      <c r="AB877" s="685"/>
      <c r="AC877" s="685"/>
      <c r="AD877" s="695"/>
      <c r="AE877" s="695"/>
      <c r="AF877" s="695"/>
      <c r="AG877" s="695"/>
      <c r="AH877" s="57"/>
      <c r="AI877" s="106"/>
      <c r="AJ877" s="57"/>
      <c r="AK877" s="57"/>
      <c r="AL877" s="57"/>
      <c r="AM877" s="57"/>
      <c r="AN877" s="85"/>
      <c r="AO877" s="685"/>
      <c r="AP877" s="685"/>
      <c r="AQ877" s="695"/>
      <c r="AR877" s="695"/>
      <c r="AS877" s="695"/>
      <c r="AT877" s="695"/>
      <c r="AU877" s="57"/>
      <c r="AV877" s="106"/>
      <c r="AW877" s="57"/>
      <c r="AX877" s="57"/>
      <c r="AY877" s="57"/>
      <c r="AZ877" s="57"/>
      <c r="BA877" s="85"/>
      <c r="BB877" s="685"/>
      <c r="BC877" s="685"/>
      <c r="BD877" s="695"/>
      <c r="BE877" s="695"/>
      <c r="BF877" s="695"/>
      <c r="BG877" s="695"/>
      <c r="BH877" s="57"/>
      <c r="BI877" s="106"/>
      <c r="BJ877" s="57"/>
      <c r="BK877" s="57"/>
      <c r="BL877" s="57"/>
      <c r="BM877" s="57"/>
    </row>
    <row r="878" spans="1:65" s="7" customFormat="1" ht="17.100000000000001" customHeight="1" x14ac:dyDescent="0.2">
      <c r="A878" s="85"/>
      <c r="B878" s="685"/>
      <c r="C878" s="685"/>
      <c r="D878" s="695"/>
      <c r="E878" s="695"/>
      <c r="F878" s="695"/>
      <c r="G878" s="695"/>
      <c r="H878" s="57"/>
      <c r="I878" s="101"/>
      <c r="J878" s="85"/>
      <c r="K878" s="57"/>
      <c r="L878" s="57"/>
      <c r="M878" s="57"/>
      <c r="N878" s="85"/>
      <c r="O878" s="685"/>
      <c r="P878" s="685"/>
      <c r="Q878" s="695"/>
      <c r="R878" s="695"/>
      <c r="S878" s="695"/>
      <c r="T878" s="695"/>
      <c r="U878" s="57"/>
      <c r="V878" s="106"/>
      <c r="W878" s="57"/>
      <c r="X878" s="57"/>
      <c r="Y878" s="57"/>
      <c r="Z878" s="57"/>
      <c r="AA878" s="85"/>
      <c r="AB878" s="685"/>
      <c r="AC878" s="685"/>
      <c r="AD878" s="695"/>
      <c r="AE878" s="695"/>
      <c r="AF878" s="695"/>
      <c r="AG878" s="695"/>
      <c r="AH878" s="57"/>
      <c r="AI878" s="106"/>
      <c r="AJ878" s="57"/>
      <c r="AK878" s="57"/>
      <c r="AL878" s="57"/>
      <c r="AM878" s="57"/>
      <c r="AN878" s="85"/>
      <c r="AO878" s="685"/>
      <c r="AP878" s="685"/>
      <c r="AQ878" s="695"/>
      <c r="AR878" s="695"/>
      <c r="AS878" s="695"/>
      <c r="AT878" s="695"/>
      <c r="AU878" s="57"/>
      <c r="AV878" s="106"/>
      <c r="AW878" s="57"/>
      <c r="AX878" s="57"/>
      <c r="AY878" s="57"/>
      <c r="AZ878" s="57"/>
      <c r="BA878" s="85"/>
      <c r="BB878" s="685"/>
      <c r="BC878" s="685"/>
      <c r="BD878" s="695"/>
      <c r="BE878" s="695"/>
      <c r="BF878" s="695"/>
      <c r="BG878" s="695"/>
      <c r="BH878" s="57"/>
      <c r="BI878" s="106"/>
      <c r="BJ878" s="57"/>
      <c r="BK878" s="57"/>
      <c r="BL878" s="57"/>
      <c r="BM878" s="57"/>
    </row>
    <row r="879" spans="1:65" s="7" customFormat="1" ht="17.100000000000001" customHeight="1" x14ac:dyDescent="0.2">
      <c r="A879" s="85"/>
      <c r="B879" s="685"/>
      <c r="C879" s="685"/>
      <c r="D879" s="695"/>
      <c r="E879" s="695"/>
      <c r="F879" s="695"/>
      <c r="G879" s="695"/>
      <c r="H879" s="57"/>
      <c r="I879" s="101"/>
      <c r="J879" s="85"/>
      <c r="K879" s="57"/>
      <c r="L879" s="57"/>
      <c r="M879" s="57"/>
      <c r="N879" s="85"/>
      <c r="O879" s="685"/>
      <c r="P879" s="685"/>
      <c r="Q879" s="695"/>
      <c r="R879" s="695"/>
      <c r="S879" s="695"/>
      <c r="T879" s="695"/>
      <c r="U879" s="57"/>
      <c r="V879" s="106"/>
      <c r="W879" s="57"/>
      <c r="X879" s="57"/>
      <c r="Y879" s="57"/>
      <c r="Z879" s="57"/>
      <c r="AA879" s="85"/>
      <c r="AB879" s="685"/>
      <c r="AC879" s="685"/>
      <c r="AD879" s="695"/>
      <c r="AE879" s="695"/>
      <c r="AF879" s="695"/>
      <c r="AG879" s="695"/>
      <c r="AH879" s="57"/>
      <c r="AI879" s="106"/>
      <c r="AJ879" s="57"/>
      <c r="AK879" s="57"/>
      <c r="AL879" s="57"/>
      <c r="AM879" s="57"/>
      <c r="AN879" s="85"/>
      <c r="AO879" s="685"/>
      <c r="AP879" s="685"/>
      <c r="AQ879" s="695"/>
      <c r="AR879" s="695"/>
      <c r="AS879" s="695"/>
      <c r="AT879" s="695"/>
      <c r="AU879" s="57"/>
      <c r="AV879" s="106"/>
      <c r="AW879" s="57"/>
      <c r="AX879" s="57"/>
      <c r="AY879" s="57"/>
      <c r="AZ879" s="57"/>
      <c r="BA879" s="85"/>
      <c r="BB879" s="685"/>
      <c r="BC879" s="685"/>
      <c r="BD879" s="695"/>
      <c r="BE879" s="695"/>
      <c r="BF879" s="695"/>
      <c r="BG879" s="695"/>
      <c r="BH879" s="57"/>
      <c r="BI879" s="106"/>
      <c r="BJ879" s="57"/>
      <c r="BK879" s="57"/>
      <c r="BL879" s="57"/>
      <c r="BM879" s="57"/>
    </row>
    <row r="880" spans="1:65" s="7" customFormat="1" ht="17.100000000000001" customHeight="1" x14ac:dyDescent="0.2">
      <c r="A880" s="85"/>
      <c r="B880" s="685"/>
      <c r="C880" s="685"/>
      <c r="D880" s="695"/>
      <c r="E880" s="695"/>
      <c r="F880" s="695"/>
      <c r="G880" s="695"/>
      <c r="H880" s="57"/>
      <c r="I880" s="101"/>
      <c r="J880" s="85"/>
      <c r="K880" s="57"/>
      <c r="L880" s="57"/>
      <c r="M880" s="57"/>
      <c r="N880" s="85"/>
      <c r="O880" s="685"/>
      <c r="P880" s="685"/>
      <c r="Q880" s="695"/>
      <c r="R880" s="695"/>
      <c r="S880" s="695"/>
      <c r="T880" s="695"/>
      <c r="U880" s="57"/>
      <c r="V880" s="106"/>
      <c r="W880" s="57"/>
      <c r="X880" s="57"/>
      <c r="Y880" s="57"/>
      <c r="Z880" s="57"/>
      <c r="AA880" s="85"/>
      <c r="AB880" s="685"/>
      <c r="AC880" s="685"/>
      <c r="AD880" s="695"/>
      <c r="AE880" s="695"/>
      <c r="AF880" s="695"/>
      <c r="AG880" s="695"/>
      <c r="AH880" s="57"/>
      <c r="AI880" s="106"/>
      <c r="AJ880" s="57"/>
      <c r="AK880" s="57"/>
      <c r="AL880" s="57"/>
      <c r="AM880" s="57"/>
      <c r="AN880" s="85"/>
      <c r="AO880" s="685"/>
      <c r="AP880" s="685"/>
      <c r="AQ880" s="695"/>
      <c r="AR880" s="695"/>
      <c r="AS880" s="695"/>
      <c r="AT880" s="695"/>
      <c r="AU880" s="57"/>
      <c r="AV880" s="106"/>
      <c r="AW880" s="57"/>
      <c r="AX880" s="57"/>
      <c r="AY880" s="57"/>
      <c r="AZ880" s="57"/>
      <c r="BA880" s="85"/>
      <c r="BB880" s="685"/>
      <c r="BC880" s="685"/>
      <c r="BD880" s="695"/>
      <c r="BE880" s="695"/>
      <c r="BF880" s="695"/>
      <c r="BG880" s="695"/>
      <c r="BH880" s="57"/>
      <c r="BI880" s="106"/>
      <c r="BJ880" s="57"/>
      <c r="BK880" s="57"/>
      <c r="BL880" s="57"/>
      <c r="BM880" s="57"/>
    </row>
    <row r="881" spans="1:65" s="7" customFormat="1" ht="17.100000000000001" customHeight="1" x14ac:dyDescent="0.2">
      <c r="A881" s="85"/>
      <c r="B881" s="685"/>
      <c r="C881" s="685"/>
      <c r="D881" s="695"/>
      <c r="E881" s="695"/>
      <c r="F881" s="695"/>
      <c r="G881" s="695"/>
      <c r="H881" s="57"/>
      <c r="I881" s="101"/>
      <c r="J881" s="85"/>
      <c r="K881" s="57"/>
      <c r="L881" s="57"/>
      <c r="M881" s="57"/>
      <c r="N881" s="85"/>
      <c r="O881" s="685"/>
      <c r="P881" s="685"/>
      <c r="Q881" s="695"/>
      <c r="R881" s="695"/>
      <c r="S881" s="695"/>
      <c r="T881" s="695"/>
      <c r="U881" s="57"/>
      <c r="V881" s="106"/>
      <c r="W881" s="57"/>
      <c r="X881" s="57"/>
      <c r="Y881" s="57"/>
      <c r="Z881" s="57"/>
      <c r="AA881" s="85"/>
      <c r="AB881" s="685"/>
      <c r="AC881" s="685"/>
      <c r="AD881" s="695"/>
      <c r="AE881" s="695"/>
      <c r="AF881" s="695"/>
      <c r="AG881" s="695"/>
      <c r="AH881" s="57"/>
      <c r="AI881" s="106"/>
      <c r="AJ881" s="57"/>
      <c r="AK881" s="57"/>
      <c r="AL881" s="57"/>
      <c r="AM881" s="57"/>
      <c r="AN881" s="85"/>
      <c r="AO881" s="685"/>
      <c r="AP881" s="685"/>
      <c r="AQ881" s="695"/>
      <c r="AR881" s="695"/>
      <c r="AS881" s="695"/>
      <c r="AT881" s="695"/>
      <c r="AU881" s="57"/>
      <c r="AV881" s="106"/>
      <c r="AW881" s="57"/>
      <c r="AX881" s="57"/>
      <c r="AY881" s="57"/>
      <c r="AZ881" s="57"/>
      <c r="BA881" s="85"/>
      <c r="BB881" s="685"/>
      <c r="BC881" s="685"/>
      <c r="BD881" s="695"/>
      <c r="BE881" s="695"/>
      <c r="BF881" s="695"/>
      <c r="BG881" s="695"/>
      <c r="BH881" s="57"/>
      <c r="BI881" s="106"/>
      <c r="BJ881" s="57"/>
      <c r="BK881" s="57"/>
      <c r="BL881" s="57"/>
      <c r="BM881" s="57"/>
    </row>
    <row r="882" spans="1:65" s="7" customFormat="1" ht="17.100000000000001" customHeight="1" x14ac:dyDescent="0.2">
      <c r="A882" s="85"/>
      <c r="B882" s="685"/>
      <c r="C882" s="685"/>
      <c r="D882" s="695"/>
      <c r="E882" s="695"/>
      <c r="F882" s="695"/>
      <c r="G882" s="695"/>
      <c r="H882" s="57"/>
      <c r="I882" s="101"/>
      <c r="J882" s="85"/>
      <c r="K882" s="57"/>
      <c r="L882" s="57"/>
      <c r="M882" s="57"/>
      <c r="N882" s="85"/>
      <c r="O882" s="685"/>
      <c r="P882" s="685"/>
      <c r="Q882" s="695"/>
      <c r="R882" s="695"/>
      <c r="S882" s="695"/>
      <c r="T882" s="695"/>
      <c r="U882" s="57"/>
      <c r="V882" s="106"/>
      <c r="W882" s="57"/>
      <c r="X882" s="57"/>
      <c r="Y882" s="57"/>
      <c r="Z882" s="57"/>
      <c r="AA882" s="85"/>
      <c r="AB882" s="685"/>
      <c r="AC882" s="685"/>
      <c r="AD882" s="695"/>
      <c r="AE882" s="695"/>
      <c r="AF882" s="695"/>
      <c r="AG882" s="695"/>
      <c r="AH882" s="57"/>
      <c r="AI882" s="106"/>
      <c r="AJ882" s="57"/>
      <c r="AK882" s="57"/>
      <c r="AL882" s="57"/>
      <c r="AM882" s="57"/>
      <c r="AN882" s="85"/>
      <c r="AO882" s="685"/>
      <c r="AP882" s="685"/>
      <c r="AQ882" s="695"/>
      <c r="AR882" s="695"/>
      <c r="AS882" s="695"/>
      <c r="AT882" s="695"/>
      <c r="AU882" s="57"/>
      <c r="AV882" s="106"/>
      <c r="AW882" s="57"/>
      <c r="AX882" s="57"/>
      <c r="AY882" s="57"/>
      <c r="AZ882" s="57"/>
      <c r="BA882" s="85"/>
      <c r="BB882" s="685"/>
      <c r="BC882" s="685"/>
      <c r="BD882" s="695"/>
      <c r="BE882" s="695"/>
      <c r="BF882" s="695"/>
      <c r="BG882" s="695"/>
      <c r="BH882" s="57"/>
      <c r="BI882" s="106"/>
      <c r="BJ882" s="57"/>
      <c r="BK882" s="57"/>
      <c r="BL882" s="57"/>
      <c r="BM882" s="57"/>
    </row>
    <row r="883" spans="1:65" s="7" customFormat="1" ht="17.100000000000001" customHeight="1" x14ac:dyDescent="0.2">
      <c r="A883" s="85"/>
      <c r="B883" s="685"/>
      <c r="C883" s="685"/>
      <c r="D883" s="695"/>
      <c r="E883" s="695"/>
      <c r="F883" s="695"/>
      <c r="G883" s="695"/>
      <c r="H883" s="57"/>
      <c r="I883" s="101"/>
      <c r="J883" s="85"/>
      <c r="K883" s="57"/>
      <c r="L883" s="57"/>
      <c r="M883" s="57"/>
      <c r="N883" s="85"/>
      <c r="O883" s="685"/>
      <c r="P883" s="685"/>
      <c r="Q883" s="695"/>
      <c r="R883" s="695"/>
      <c r="S883" s="695"/>
      <c r="T883" s="695"/>
      <c r="U883" s="57"/>
      <c r="V883" s="106"/>
      <c r="W883" s="57"/>
      <c r="X883" s="57"/>
      <c r="Y883" s="57"/>
      <c r="Z883" s="57"/>
      <c r="AA883" s="85"/>
      <c r="AB883" s="685"/>
      <c r="AC883" s="685"/>
      <c r="AD883" s="695"/>
      <c r="AE883" s="695"/>
      <c r="AF883" s="695"/>
      <c r="AG883" s="695"/>
      <c r="AH883" s="57"/>
      <c r="AI883" s="106"/>
      <c r="AJ883" s="57"/>
      <c r="AK883" s="57"/>
      <c r="AL883" s="57"/>
      <c r="AM883" s="57"/>
      <c r="AN883" s="85"/>
      <c r="AO883" s="685"/>
      <c r="AP883" s="685"/>
      <c r="AQ883" s="695"/>
      <c r="AR883" s="695"/>
      <c r="AS883" s="695"/>
      <c r="AT883" s="695"/>
      <c r="AU883" s="57"/>
      <c r="AV883" s="106"/>
      <c r="AW883" s="57"/>
      <c r="AX883" s="57"/>
      <c r="AY883" s="57"/>
      <c r="AZ883" s="57"/>
      <c r="BA883" s="85"/>
      <c r="BB883" s="685"/>
      <c r="BC883" s="685"/>
      <c r="BD883" s="695"/>
      <c r="BE883" s="695"/>
      <c r="BF883" s="695"/>
      <c r="BG883" s="695"/>
      <c r="BH883" s="57"/>
      <c r="BI883" s="106"/>
      <c r="BJ883" s="57"/>
      <c r="BK883" s="57"/>
      <c r="BL883" s="57"/>
      <c r="BM883" s="57"/>
    </row>
    <row r="884" spans="1:65" s="7" customFormat="1" ht="17.100000000000001" customHeight="1" x14ac:dyDescent="0.2">
      <c r="A884" s="85"/>
      <c r="B884" s="685"/>
      <c r="C884" s="685"/>
      <c r="D884" s="695"/>
      <c r="E884" s="695"/>
      <c r="F884" s="695"/>
      <c r="G884" s="695"/>
      <c r="H884" s="57"/>
      <c r="I884" s="101"/>
      <c r="J884" s="85"/>
      <c r="K884" s="57"/>
      <c r="L884" s="57"/>
      <c r="M884" s="57"/>
      <c r="N884" s="85"/>
      <c r="O884" s="685"/>
      <c r="P884" s="685"/>
      <c r="Q884" s="695"/>
      <c r="R884" s="695"/>
      <c r="S884" s="695"/>
      <c r="T884" s="695"/>
      <c r="U884" s="57"/>
      <c r="V884" s="106"/>
      <c r="W884" s="57"/>
      <c r="X884" s="57"/>
      <c r="Y884" s="57"/>
      <c r="Z884" s="57"/>
      <c r="AA884" s="85"/>
      <c r="AB884" s="685"/>
      <c r="AC884" s="685"/>
      <c r="AD884" s="695"/>
      <c r="AE884" s="695"/>
      <c r="AF884" s="695"/>
      <c r="AG884" s="695"/>
      <c r="AH884" s="57"/>
      <c r="AI884" s="106"/>
      <c r="AJ884" s="57"/>
      <c r="AK884" s="57"/>
      <c r="AL884" s="57"/>
      <c r="AM884" s="57"/>
      <c r="AN884" s="85"/>
      <c r="AO884" s="685"/>
      <c r="AP884" s="685"/>
      <c r="AQ884" s="695"/>
      <c r="AR884" s="695"/>
      <c r="AS884" s="695"/>
      <c r="AT884" s="695"/>
      <c r="AU884" s="57"/>
      <c r="AV884" s="106"/>
      <c r="AW884" s="57"/>
      <c r="AX884" s="57"/>
      <c r="AY884" s="57"/>
      <c r="AZ884" s="57"/>
      <c r="BA884" s="85"/>
      <c r="BB884" s="685"/>
      <c r="BC884" s="685"/>
      <c r="BD884" s="695"/>
      <c r="BE884" s="695"/>
      <c r="BF884" s="695"/>
      <c r="BG884" s="695"/>
      <c r="BH884" s="57"/>
      <c r="BI884" s="106"/>
      <c r="BJ884" s="57"/>
      <c r="BK884" s="57"/>
      <c r="BL884" s="57"/>
      <c r="BM884" s="57"/>
    </row>
    <row r="885" spans="1:65" s="7" customFormat="1" ht="17.100000000000001" customHeight="1" x14ac:dyDescent="0.2">
      <c r="A885" s="85"/>
      <c r="B885" s="685"/>
      <c r="C885" s="685"/>
      <c r="D885" s="695"/>
      <c r="E885" s="695"/>
      <c r="F885" s="695"/>
      <c r="G885" s="695"/>
      <c r="H885" s="57"/>
      <c r="I885" s="101"/>
      <c r="J885" s="85"/>
      <c r="K885" s="57"/>
      <c r="L885" s="57"/>
      <c r="M885" s="57"/>
      <c r="N885" s="85"/>
      <c r="O885" s="685"/>
      <c r="P885" s="685"/>
      <c r="Q885" s="695"/>
      <c r="R885" s="695"/>
      <c r="S885" s="695"/>
      <c r="T885" s="695"/>
      <c r="U885" s="57"/>
      <c r="V885" s="106"/>
      <c r="W885" s="57"/>
      <c r="X885" s="57"/>
      <c r="Y885" s="57"/>
      <c r="Z885" s="57"/>
      <c r="AA885" s="85"/>
      <c r="AB885" s="685"/>
      <c r="AC885" s="685"/>
      <c r="AD885" s="695"/>
      <c r="AE885" s="695"/>
      <c r="AF885" s="695"/>
      <c r="AG885" s="695"/>
      <c r="AH885" s="57"/>
      <c r="AI885" s="106"/>
      <c r="AJ885" s="57"/>
      <c r="AK885" s="57"/>
      <c r="AL885" s="57"/>
      <c r="AM885" s="57"/>
      <c r="AN885" s="85"/>
      <c r="AO885" s="685"/>
      <c r="AP885" s="685"/>
      <c r="AQ885" s="695"/>
      <c r="AR885" s="695"/>
      <c r="AS885" s="695"/>
      <c r="AT885" s="695"/>
      <c r="AU885" s="57"/>
      <c r="AV885" s="106"/>
      <c r="AW885" s="57"/>
      <c r="AX885" s="57"/>
      <c r="AY885" s="57"/>
      <c r="AZ885" s="57"/>
      <c r="BA885" s="85"/>
      <c r="BB885" s="685"/>
      <c r="BC885" s="685"/>
      <c r="BD885" s="695"/>
      <c r="BE885" s="695"/>
      <c r="BF885" s="695"/>
      <c r="BG885" s="695"/>
      <c r="BH885" s="57"/>
      <c r="BI885" s="106"/>
      <c r="BJ885" s="57"/>
      <c r="BK885" s="57"/>
      <c r="BL885" s="57"/>
      <c r="BM885" s="57"/>
    </row>
    <row r="886" spans="1:65" s="7" customFormat="1" ht="17.100000000000001" customHeight="1" x14ac:dyDescent="0.2">
      <c r="A886" s="85"/>
      <c r="B886" s="685"/>
      <c r="C886" s="685"/>
      <c r="D886" s="695"/>
      <c r="E886" s="695"/>
      <c r="F886" s="695"/>
      <c r="G886" s="695"/>
      <c r="H886" s="57"/>
      <c r="I886" s="101"/>
      <c r="J886" s="85"/>
      <c r="K886" s="57"/>
      <c r="L886" s="57"/>
      <c r="M886" s="57"/>
      <c r="N886" s="85"/>
      <c r="O886" s="685"/>
      <c r="P886" s="685"/>
      <c r="Q886" s="695"/>
      <c r="R886" s="695"/>
      <c r="S886" s="695"/>
      <c r="T886" s="695"/>
      <c r="U886" s="57"/>
      <c r="V886" s="106"/>
      <c r="W886" s="57"/>
      <c r="X886" s="57"/>
      <c r="Y886" s="57"/>
      <c r="Z886" s="57"/>
      <c r="AA886" s="85"/>
      <c r="AB886" s="685"/>
      <c r="AC886" s="685"/>
      <c r="AD886" s="695"/>
      <c r="AE886" s="695"/>
      <c r="AF886" s="695"/>
      <c r="AG886" s="695"/>
      <c r="AH886" s="57"/>
      <c r="AI886" s="106"/>
      <c r="AJ886" s="57"/>
      <c r="AK886" s="57"/>
      <c r="AL886" s="57"/>
      <c r="AM886" s="57"/>
      <c r="AN886" s="85"/>
      <c r="AO886" s="685"/>
      <c r="AP886" s="685"/>
      <c r="AQ886" s="695"/>
      <c r="AR886" s="695"/>
      <c r="AS886" s="695"/>
      <c r="AT886" s="695"/>
      <c r="AU886" s="57"/>
      <c r="AV886" s="106"/>
      <c r="AW886" s="57"/>
      <c r="AX886" s="57"/>
      <c r="AY886" s="57"/>
      <c r="AZ886" s="57"/>
      <c r="BA886" s="85"/>
      <c r="BB886" s="685"/>
      <c r="BC886" s="685"/>
      <c r="BD886" s="695"/>
      <c r="BE886" s="695"/>
      <c r="BF886" s="695"/>
      <c r="BG886" s="695"/>
      <c r="BH886" s="57"/>
      <c r="BI886" s="106"/>
      <c r="BJ886" s="57"/>
      <c r="BK886" s="57"/>
      <c r="BL886" s="57"/>
      <c r="BM886" s="57"/>
    </row>
    <row r="887" spans="1:65" s="7" customFormat="1" ht="17.100000000000001" customHeight="1" x14ac:dyDescent="0.2">
      <c r="A887" s="85"/>
      <c r="B887" s="685"/>
      <c r="C887" s="685"/>
      <c r="D887" s="695"/>
      <c r="E887" s="695"/>
      <c r="F887" s="695"/>
      <c r="G887" s="695"/>
      <c r="H887" s="57"/>
      <c r="I887" s="101"/>
      <c r="J887" s="85"/>
      <c r="K887" s="57"/>
      <c r="L887" s="57"/>
      <c r="M887" s="57"/>
      <c r="N887" s="85"/>
      <c r="O887" s="685"/>
      <c r="P887" s="685"/>
      <c r="Q887" s="695"/>
      <c r="R887" s="695"/>
      <c r="S887" s="695"/>
      <c r="T887" s="695"/>
      <c r="U887" s="57"/>
      <c r="V887" s="106"/>
      <c r="W887" s="57"/>
      <c r="X887" s="57"/>
      <c r="Y887" s="57"/>
      <c r="Z887" s="57"/>
      <c r="AA887" s="85"/>
      <c r="AB887" s="685"/>
      <c r="AC887" s="685"/>
      <c r="AD887" s="695"/>
      <c r="AE887" s="695"/>
      <c r="AF887" s="695"/>
      <c r="AG887" s="695"/>
      <c r="AH887" s="57"/>
      <c r="AI887" s="106"/>
      <c r="AJ887" s="57"/>
      <c r="AK887" s="57"/>
      <c r="AL887" s="57"/>
      <c r="AM887" s="57"/>
      <c r="AN887" s="85"/>
      <c r="AO887" s="685"/>
      <c r="AP887" s="685"/>
      <c r="AQ887" s="695"/>
      <c r="AR887" s="695"/>
      <c r="AS887" s="695"/>
      <c r="AT887" s="695"/>
      <c r="AU887" s="57"/>
      <c r="AV887" s="106"/>
      <c r="AW887" s="57"/>
      <c r="AX887" s="57"/>
      <c r="AY887" s="57"/>
      <c r="AZ887" s="57"/>
      <c r="BA887" s="85"/>
      <c r="BB887" s="685"/>
      <c r="BC887" s="685"/>
      <c r="BD887" s="695"/>
      <c r="BE887" s="695"/>
      <c r="BF887" s="695"/>
      <c r="BG887" s="695"/>
      <c r="BH887" s="57"/>
      <c r="BI887" s="106"/>
      <c r="BJ887" s="57"/>
      <c r="BK887" s="57"/>
      <c r="BL887" s="57"/>
      <c r="BM887" s="57"/>
    </row>
    <row r="888" spans="1:65" s="7" customFormat="1" ht="17.100000000000001" customHeight="1" x14ac:dyDescent="0.2">
      <c r="A888" s="85"/>
      <c r="B888" s="685"/>
      <c r="C888" s="685"/>
      <c r="D888" s="695"/>
      <c r="E888" s="695"/>
      <c r="F888" s="695"/>
      <c r="G888" s="695"/>
      <c r="H888" s="57"/>
      <c r="I888" s="101"/>
      <c r="J888" s="85"/>
      <c r="K888" s="57"/>
      <c r="L888" s="57"/>
      <c r="M888" s="57"/>
      <c r="N888" s="85"/>
      <c r="O888" s="685"/>
      <c r="P888" s="685"/>
      <c r="Q888" s="695"/>
      <c r="R888" s="695"/>
      <c r="S888" s="695"/>
      <c r="T888" s="695"/>
      <c r="U888" s="57"/>
      <c r="V888" s="106"/>
      <c r="W888" s="57"/>
      <c r="X888" s="57"/>
      <c r="Y888" s="57"/>
      <c r="Z888" s="57"/>
      <c r="AA888" s="85"/>
      <c r="AB888" s="685"/>
      <c r="AC888" s="685"/>
      <c r="AD888" s="695"/>
      <c r="AE888" s="695"/>
      <c r="AF888" s="695"/>
      <c r="AG888" s="695"/>
      <c r="AH888" s="57"/>
      <c r="AI888" s="106"/>
      <c r="AJ888" s="57"/>
      <c r="AK888" s="57"/>
      <c r="AL888" s="57"/>
      <c r="AM888" s="57"/>
      <c r="AN888" s="85"/>
      <c r="AO888" s="685"/>
      <c r="AP888" s="685"/>
      <c r="AQ888" s="695"/>
      <c r="AR888" s="695"/>
      <c r="AS888" s="695"/>
      <c r="AT888" s="695"/>
      <c r="AU888" s="57"/>
      <c r="AV888" s="106"/>
      <c r="AW888" s="57"/>
      <c r="AX888" s="57"/>
      <c r="AY888" s="57"/>
      <c r="AZ888" s="57"/>
      <c r="BA888" s="85"/>
      <c r="BB888" s="685"/>
      <c r="BC888" s="685"/>
      <c r="BD888" s="695"/>
      <c r="BE888" s="695"/>
      <c r="BF888" s="695"/>
      <c r="BG888" s="695"/>
      <c r="BH888" s="57"/>
      <c r="BI888" s="106"/>
      <c r="BJ888" s="57"/>
      <c r="BK888" s="57"/>
      <c r="BL888" s="57"/>
      <c r="BM888" s="57"/>
    </row>
    <row r="889" spans="1:65" s="7" customFormat="1" ht="17.100000000000001" customHeight="1" x14ac:dyDescent="0.2">
      <c r="A889" s="85"/>
      <c r="B889" s="685"/>
      <c r="C889" s="685"/>
      <c r="D889" s="695"/>
      <c r="E889" s="695"/>
      <c r="F889" s="695"/>
      <c r="G889" s="695"/>
      <c r="H889" s="57"/>
      <c r="I889" s="101"/>
      <c r="J889" s="85"/>
      <c r="K889" s="57"/>
      <c r="L889" s="57"/>
      <c r="M889" s="57"/>
      <c r="N889" s="85"/>
      <c r="O889" s="685"/>
      <c r="P889" s="685"/>
      <c r="Q889" s="695"/>
      <c r="R889" s="695"/>
      <c r="S889" s="695"/>
      <c r="T889" s="695"/>
      <c r="U889" s="57"/>
      <c r="V889" s="106"/>
      <c r="W889" s="57"/>
      <c r="X889" s="57"/>
      <c r="Y889" s="57"/>
      <c r="Z889" s="57"/>
      <c r="AA889" s="85"/>
      <c r="AB889" s="685"/>
      <c r="AC889" s="685"/>
      <c r="AD889" s="695"/>
      <c r="AE889" s="695"/>
      <c r="AF889" s="695"/>
      <c r="AG889" s="695"/>
      <c r="AH889" s="57"/>
      <c r="AI889" s="106"/>
      <c r="AJ889" s="57"/>
      <c r="AK889" s="57"/>
      <c r="AL889" s="57"/>
      <c r="AM889" s="57"/>
      <c r="AN889" s="85"/>
      <c r="AO889" s="685"/>
      <c r="AP889" s="685"/>
      <c r="AQ889" s="695"/>
      <c r="AR889" s="695"/>
      <c r="AS889" s="695"/>
      <c r="AT889" s="695"/>
      <c r="AU889" s="57"/>
      <c r="AV889" s="106"/>
      <c r="AW889" s="57"/>
      <c r="AX889" s="57"/>
      <c r="AY889" s="57"/>
      <c r="AZ889" s="57"/>
      <c r="BA889" s="85"/>
      <c r="BB889" s="685"/>
      <c r="BC889" s="685"/>
      <c r="BD889" s="695"/>
      <c r="BE889" s="695"/>
      <c r="BF889" s="695"/>
      <c r="BG889" s="695"/>
      <c r="BH889" s="57"/>
      <c r="BI889" s="106"/>
      <c r="BJ889" s="57"/>
      <c r="BK889" s="57"/>
      <c r="BL889" s="57"/>
      <c r="BM889" s="57"/>
    </row>
    <row r="890" spans="1:65" s="7" customFormat="1" ht="17.100000000000001" customHeight="1" x14ac:dyDescent="0.2">
      <c r="A890" s="85"/>
      <c r="B890" s="685"/>
      <c r="C890" s="685"/>
      <c r="D890" s="695"/>
      <c r="E890" s="695"/>
      <c r="F890" s="695"/>
      <c r="G890" s="695"/>
      <c r="H890" s="57"/>
      <c r="I890" s="101"/>
      <c r="J890" s="85"/>
      <c r="K890" s="57"/>
      <c r="L890" s="57"/>
      <c r="M890" s="57"/>
      <c r="N890" s="85"/>
      <c r="O890" s="685"/>
      <c r="P890" s="685"/>
      <c r="Q890" s="695"/>
      <c r="R890" s="695"/>
      <c r="S890" s="695"/>
      <c r="T890" s="695"/>
      <c r="U890" s="57"/>
      <c r="V890" s="106"/>
      <c r="W890" s="57"/>
      <c r="X890" s="57"/>
      <c r="Y890" s="57"/>
      <c r="Z890" s="57"/>
      <c r="AA890" s="85"/>
      <c r="AB890" s="685"/>
      <c r="AC890" s="685"/>
      <c r="AD890" s="695"/>
      <c r="AE890" s="695"/>
      <c r="AF890" s="695"/>
      <c r="AG890" s="695"/>
      <c r="AH890" s="57"/>
      <c r="AI890" s="106"/>
      <c r="AJ890" s="57"/>
      <c r="AK890" s="57"/>
      <c r="AL890" s="57"/>
      <c r="AM890" s="57"/>
      <c r="AN890" s="85"/>
      <c r="AO890" s="685"/>
      <c r="AP890" s="685"/>
      <c r="AQ890" s="695"/>
      <c r="AR890" s="695"/>
      <c r="AS890" s="695"/>
      <c r="AT890" s="695"/>
      <c r="AU890" s="57"/>
      <c r="AV890" s="106"/>
      <c r="AW890" s="57"/>
      <c r="AX890" s="57"/>
      <c r="AY890" s="57"/>
      <c r="AZ890" s="57"/>
      <c r="BA890" s="85"/>
      <c r="BB890" s="685"/>
      <c r="BC890" s="685"/>
      <c r="BD890" s="695"/>
      <c r="BE890" s="695"/>
      <c r="BF890" s="695"/>
      <c r="BG890" s="695"/>
      <c r="BH890" s="57"/>
      <c r="BI890" s="106"/>
      <c r="BJ890" s="57"/>
      <c r="BK890" s="57"/>
      <c r="BL890" s="57"/>
      <c r="BM890" s="57"/>
    </row>
    <row r="891" spans="1:65" s="7" customFormat="1" ht="17.100000000000001" customHeight="1" x14ac:dyDescent="0.2">
      <c r="A891" s="85"/>
      <c r="B891" s="685"/>
      <c r="C891" s="685"/>
      <c r="D891" s="695"/>
      <c r="E891" s="695"/>
      <c r="F891" s="695"/>
      <c r="G891" s="695"/>
      <c r="H891" s="57"/>
      <c r="I891" s="101"/>
      <c r="J891" s="85"/>
      <c r="K891" s="57"/>
      <c r="L891" s="57"/>
      <c r="M891" s="57"/>
      <c r="N891" s="85"/>
      <c r="O891" s="685"/>
      <c r="P891" s="685"/>
      <c r="Q891" s="695"/>
      <c r="R891" s="695"/>
      <c r="S891" s="695"/>
      <c r="T891" s="695"/>
      <c r="U891" s="57"/>
      <c r="V891" s="106"/>
      <c r="W891" s="57"/>
      <c r="X891" s="57"/>
      <c r="Y891" s="57"/>
      <c r="Z891" s="57"/>
      <c r="AA891" s="85"/>
      <c r="AB891" s="685"/>
      <c r="AC891" s="685"/>
      <c r="AD891" s="695"/>
      <c r="AE891" s="695"/>
      <c r="AF891" s="695"/>
      <c r="AG891" s="695"/>
      <c r="AH891" s="57"/>
      <c r="AI891" s="106"/>
      <c r="AJ891" s="57"/>
      <c r="AK891" s="57"/>
      <c r="AL891" s="57"/>
      <c r="AM891" s="57"/>
      <c r="AN891" s="85"/>
      <c r="AO891" s="685"/>
      <c r="AP891" s="685"/>
      <c r="AQ891" s="695"/>
      <c r="AR891" s="695"/>
      <c r="AS891" s="695"/>
      <c r="AT891" s="695"/>
      <c r="AU891" s="57"/>
      <c r="AV891" s="106"/>
      <c r="AW891" s="57"/>
      <c r="AX891" s="57"/>
      <c r="AY891" s="57"/>
      <c r="AZ891" s="57"/>
      <c r="BA891" s="85"/>
      <c r="BB891" s="685"/>
      <c r="BC891" s="685"/>
      <c r="BD891" s="695"/>
      <c r="BE891" s="695"/>
      <c r="BF891" s="695"/>
      <c r="BG891" s="695"/>
      <c r="BH891" s="57"/>
      <c r="BI891" s="106"/>
      <c r="BJ891" s="57"/>
      <c r="BK891" s="57"/>
      <c r="BL891" s="57"/>
      <c r="BM891" s="57"/>
    </row>
    <row r="892" spans="1:65" s="7" customFormat="1" ht="17.100000000000001" customHeight="1" x14ac:dyDescent="0.2">
      <c r="A892" s="85"/>
      <c r="B892" s="685"/>
      <c r="C892" s="685"/>
      <c r="D892" s="695"/>
      <c r="E892" s="695"/>
      <c r="F892" s="695"/>
      <c r="G892" s="695"/>
      <c r="H892" s="57"/>
      <c r="I892" s="101"/>
      <c r="J892" s="85"/>
      <c r="K892" s="57"/>
      <c r="L892" s="57"/>
      <c r="M892" s="57"/>
      <c r="N892" s="85"/>
      <c r="O892" s="685"/>
      <c r="P892" s="685"/>
      <c r="Q892" s="695"/>
      <c r="R892" s="695"/>
      <c r="S892" s="695"/>
      <c r="T892" s="695"/>
      <c r="U892" s="57"/>
      <c r="V892" s="106"/>
      <c r="W892" s="57"/>
      <c r="X892" s="57"/>
      <c r="Y892" s="57"/>
      <c r="Z892" s="57"/>
      <c r="AA892" s="85"/>
      <c r="AB892" s="685"/>
      <c r="AC892" s="685"/>
      <c r="AD892" s="695"/>
      <c r="AE892" s="695"/>
      <c r="AF892" s="695"/>
      <c r="AG892" s="695"/>
      <c r="AH892" s="57"/>
      <c r="AI892" s="106"/>
      <c r="AJ892" s="57"/>
      <c r="AK892" s="57"/>
      <c r="AL892" s="57"/>
      <c r="AM892" s="57"/>
      <c r="AN892" s="85"/>
      <c r="AO892" s="685"/>
      <c r="AP892" s="685"/>
      <c r="AQ892" s="695"/>
      <c r="AR892" s="695"/>
      <c r="AS892" s="695"/>
      <c r="AT892" s="695"/>
      <c r="AU892" s="57"/>
      <c r="AV892" s="106"/>
      <c r="AW892" s="57"/>
      <c r="AX892" s="57"/>
      <c r="AY892" s="57"/>
      <c r="AZ892" s="57"/>
      <c r="BA892" s="85"/>
      <c r="BB892" s="685"/>
      <c r="BC892" s="685"/>
      <c r="BD892" s="695"/>
      <c r="BE892" s="695"/>
      <c r="BF892" s="695"/>
      <c r="BG892" s="695"/>
      <c r="BH892" s="57"/>
      <c r="BI892" s="106"/>
      <c r="BJ892" s="57"/>
      <c r="BK892" s="57"/>
      <c r="BL892" s="57"/>
      <c r="BM892" s="57"/>
    </row>
    <row r="893" spans="1:65" s="7" customFormat="1" ht="17.100000000000001" customHeight="1" x14ac:dyDescent="0.2">
      <c r="A893" s="85"/>
      <c r="B893" s="685"/>
      <c r="C893" s="685"/>
      <c r="D893" s="695"/>
      <c r="E893" s="695"/>
      <c r="F893" s="695"/>
      <c r="G893" s="695"/>
      <c r="H893" s="57"/>
      <c r="I893" s="101"/>
      <c r="J893" s="85"/>
      <c r="K893" s="57"/>
      <c r="L893" s="57"/>
      <c r="M893" s="57"/>
      <c r="N893" s="85"/>
      <c r="O893" s="685"/>
      <c r="P893" s="685"/>
      <c r="Q893" s="695"/>
      <c r="R893" s="695"/>
      <c r="S893" s="695"/>
      <c r="T893" s="695"/>
      <c r="U893" s="57"/>
      <c r="V893" s="106"/>
      <c r="W893" s="57"/>
      <c r="X893" s="57"/>
      <c r="Y893" s="57"/>
      <c r="Z893" s="57"/>
      <c r="AA893" s="85"/>
      <c r="AB893" s="685"/>
      <c r="AC893" s="685"/>
      <c r="AD893" s="695"/>
      <c r="AE893" s="695"/>
      <c r="AF893" s="695"/>
      <c r="AG893" s="695"/>
      <c r="AH893" s="57"/>
      <c r="AI893" s="106"/>
      <c r="AJ893" s="57"/>
      <c r="AK893" s="57"/>
      <c r="AL893" s="57"/>
      <c r="AM893" s="57"/>
      <c r="AN893" s="85"/>
      <c r="AO893" s="685"/>
      <c r="AP893" s="685"/>
      <c r="AQ893" s="695"/>
      <c r="AR893" s="695"/>
      <c r="AS893" s="695"/>
      <c r="AT893" s="695"/>
      <c r="AU893" s="57"/>
      <c r="AV893" s="106"/>
      <c r="AW893" s="57"/>
      <c r="AX893" s="57"/>
      <c r="AY893" s="57"/>
      <c r="AZ893" s="57"/>
      <c r="BA893" s="85"/>
      <c r="BB893" s="685"/>
      <c r="BC893" s="685"/>
      <c r="BD893" s="695"/>
      <c r="BE893" s="695"/>
      <c r="BF893" s="695"/>
      <c r="BG893" s="695"/>
      <c r="BH893" s="57"/>
      <c r="BI893" s="106"/>
      <c r="BJ893" s="57"/>
      <c r="BK893" s="57"/>
      <c r="BL893" s="57"/>
      <c r="BM893" s="57"/>
    </row>
    <row r="894" spans="1:65" s="7" customFormat="1" ht="17.100000000000001" customHeight="1" x14ac:dyDescent="0.2">
      <c r="A894" s="85"/>
      <c r="B894" s="685"/>
      <c r="C894" s="685"/>
      <c r="D894" s="695"/>
      <c r="E894" s="695"/>
      <c r="F894" s="695"/>
      <c r="G894" s="695"/>
      <c r="H894" s="57"/>
      <c r="I894" s="101"/>
      <c r="J894" s="85"/>
      <c r="K894" s="57"/>
      <c r="L894" s="57"/>
      <c r="M894" s="57"/>
      <c r="N894" s="85"/>
      <c r="O894" s="685"/>
      <c r="P894" s="685"/>
      <c r="Q894" s="695"/>
      <c r="R894" s="695"/>
      <c r="S894" s="695"/>
      <c r="T894" s="695"/>
      <c r="U894" s="57"/>
      <c r="V894" s="106"/>
      <c r="W894" s="57"/>
      <c r="X894" s="57"/>
      <c r="Y894" s="57"/>
      <c r="Z894" s="57"/>
      <c r="AA894" s="85"/>
      <c r="AB894" s="685"/>
      <c r="AC894" s="685"/>
      <c r="AD894" s="695"/>
      <c r="AE894" s="695"/>
      <c r="AF894" s="695"/>
      <c r="AG894" s="695"/>
      <c r="AH894" s="57"/>
      <c r="AI894" s="106"/>
      <c r="AJ894" s="57"/>
      <c r="AK894" s="57"/>
      <c r="AL894" s="57"/>
      <c r="AM894" s="57"/>
      <c r="AN894" s="85"/>
      <c r="AO894" s="685"/>
      <c r="AP894" s="685"/>
      <c r="AQ894" s="695"/>
      <c r="AR894" s="695"/>
      <c r="AS894" s="695"/>
      <c r="AT894" s="695"/>
      <c r="AU894" s="57"/>
      <c r="AV894" s="106"/>
      <c r="AW894" s="57"/>
      <c r="AX894" s="57"/>
      <c r="AY894" s="57"/>
      <c r="AZ894" s="57"/>
      <c r="BA894" s="85"/>
      <c r="BB894" s="685"/>
      <c r="BC894" s="685"/>
      <c r="BD894" s="695"/>
      <c r="BE894" s="695"/>
      <c r="BF894" s="695"/>
      <c r="BG894" s="695"/>
      <c r="BH894" s="57"/>
      <c r="BI894" s="106"/>
      <c r="BJ894" s="57"/>
      <c r="BK894" s="57"/>
      <c r="BL894" s="57"/>
      <c r="BM894" s="57"/>
    </row>
    <row r="895" spans="1:65" s="7" customFormat="1" ht="15" x14ac:dyDescent="0.2">
      <c r="A895" s="85"/>
      <c r="B895" s="686"/>
      <c r="C895" s="686"/>
      <c r="D895" s="695"/>
      <c r="E895" s="695"/>
      <c r="F895" s="695"/>
      <c r="G895" s="695"/>
      <c r="H895" s="57"/>
      <c r="I895" s="101"/>
      <c r="J895" s="85"/>
      <c r="K895" s="57"/>
      <c r="L895" s="57"/>
      <c r="M895" s="57"/>
      <c r="N895" s="85"/>
      <c r="O895" s="686"/>
      <c r="P895" s="686"/>
      <c r="Q895" s="695"/>
      <c r="R895" s="695"/>
      <c r="S895" s="695"/>
      <c r="T895" s="695"/>
      <c r="U895" s="57"/>
      <c r="V895" s="106"/>
      <c r="W895" s="57"/>
      <c r="X895" s="57"/>
      <c r="Y895" s="57"/>
      <c r="Z895" s="57"/>
      <c r="AA895" s="85"/>
      <c r="AB895" s="686"/>
      <c r="AC895" s="686"/>
      <c r="AD895" s="695"/>
      <c r="AE895" s="695"/>
      <c r="AF895" s="695"/>
      <c r="AG895" s="695"/>
      <c r="AH895" s="57"/>
      <c r="AI895" s="106"/>
      <c r="AJ895" s="57"/>
      <c r="AK895" s="57"/>
      <c r="AL895" s="57"/>
      <c r="AM895" s="57"/>
      <c r="AN895" s="85"/>
      <c r="AO895" s="686"/>
      <c r="AP895" s="686"/>
      <c r="AQ895" s="695"/>
      <c r="AR895" s="695"/>
      <c r="AS895" s="695"/>
      <c r="AT895" s="695"/>
      <c r="AU895" s="57"/>
      <c r="AV895" s="106"/>
      <c r="AW895" s="57"/>
      <c r="AX895" s="57"/>
      <c r="AY895" s="57"/>
      <c r="AZ895" s="57"/>
      <c r="BA895" s="85"/>
      <c r="BB895" s="686"/>
      <c r="BC895" s="686"/>
      <c r="BD895" s="695"/>
      <c r="BE895" s="695"/>
      <c r="BF895" s="695"/>
      <c r="BG895" s="695"/>
      <c r="BH895" s="57"/>
      <c r="BI895" s="106"/>
      <c r="BJ895" s="57"/>
      <c r="BK895" s="57"/>
      <c r="BL895" s="57"/>
      <c r="BM895" s="57"/>
    </row>
    <row r="896" spans="1:65" s="7" customFormat="1" ht="15" x14ac:dyDescent="0.2">
      <c r="A896" s="85"/>
      <c r="B896" s="686"/>
      <c r="C896" s="686"/>
      <c r="D896" s="695"/>
      <c r="E896" s="695"/>
      <c r="F896" s="695"/>
      <c r="G896" s="695"/>
      <c r="H896" s="57"/>
      <c r="I896" s="101"/>
      <c r="J896" s="85"/>
      <c r="K896" s="57"/>
      <c r="L896" s="57"/>
      <c r="M896" s="57"/>
      <c r="N896" s="85"/>
      <c r="O896" s="686"/>
      <c r="P896" s="686"/>
      <c r="Q896" s="695"/>
      <c r="R896" s="695"/>
      <c r="S896" s="695"/>
      <c r="T896" s="695"/>
      <c r="U896" s="57"/>
      <c r="V896" s="106"/>
      <c r="W896" s="57"/>
      <c r="X896" s="57"/>
      <c r="Y896" s="57"/>
      <c r="Z896" s="57"/>
      <c r="AA896" s="85"/>
      <c r="AB896" s="686"/>
      <c r="AC896" s="686"/>
      <c r="AD896" s="695"/>
      <c r="AE896" s="695"/>
      <c r="AF896" s="695"/>
      <c r="AG896" s="695"/>
      <c r="AH896" s="57"/>
      <c r="AI896" s="106"/>
      <c r="AJ896" s="57"/>
      <c r="AK896" s="57"/>
      <c r="AL896" s="57"/>
      <c r="AM896" s="57"/>
      <c r="AN896" s="85"/>
      <c r="AO896" s="686"/>
      <c r="AP896" s="686"/>
      <c r="AQ896" s="695"/>
      <c r="AR896" s="695"/>
      <c r="AS896" s="695"/>
      <c r="AT896" s="695"/>
      <c r="AU896" s="57"/>
      <c r="AV896" s="106"/>
      <c r="AW896" s="57"/>
      <c r="AX896" s="57"/>
      <c r="AY896" s="57"/>
      <c r="AZ896" s="57"/>
      <c r="BA896" s="85"/>
      <c r="BB896" s="686"/>
      <c r="BC896" s="686"/>
      <c r="BD896" s="695"/>
      <c r="BE896" s="695"/>
      <c r="BF896" s="695"/>
      <c r="BG896" s="695"/>
      <c r="BH896" s="57"/>
      <c r="BI896" s="106"/>
      <c r="BJ896" s="57"/>
      <c r="BK896" s="57"/>
      <c r="BL896" s="57"/>
      <c r="BM896" s="57"/>
    </row>
    <row r="897" spans="1:65" s="7" customFormat="1" ht="15" x14ac:dyDescent="0.2">
      <c r="A897" s="85"/>
      <c r="B897" s="49"/>
      <c r="C897" s="49"/>
      <c r="D897" s="54"/>
      <c r="E897" s="54"/>
      <c r="F897" s="54"/>
      <c r="G897" s="54"/>
      <c r="H897" s="57"/>
      <c r="I897" s="101"/>
      <c r="J897" s="85"/>
      <c r="K897" s="57"/>
      <c r="L897" s="57"/>
      <c r="M897" s="57"/>
      <c r="N897" s="85"/>
      <c r="O897" s="49"/>
      <c r="P897" s="49"/>
      <c r="Q897" s="54"/>
      <c r="R897" s="54"/>
      <c r="S897" s="54"/>
      <c r="T897" s="54"/>
      <c r="U897" s="57"/>
      <c r="V897" s="106"/>
      <c r="W897" s="57"/>
      <c r="X897" s="57"/>
      <c r="Y897" s="57"/>
      <c r="Z897" s="57"/>
      <c r="AA897" s="85"/>
      <c r="AB897" s="49"/>
      <c r="AC897" s="49"/>
      <c r="AD897" s="54"/>
      <c r="AE897" s="54"/>
      <c r="AF897" s="54"/>
      <c r="AG897" s="54"/>
      <c r="AH897" s="57"/>
      <c r="AI897" s="106"/>
      <c r="AJ897" s="57"/>
      <c r="AK897" s="57"/>
      <c r="AL897" s="57"/>
      <c r="AM897" s="57"/>
      <c r="AN897" s="85"/>
      <c r="AO897" s="49"/>
      <c r="AP897" s="49"/>
      <c r="AQ897" s="54"/>
      <c r="AR897" s="54"/>
      <c r="AS897" s="54"/>
      <c r="AT897" s="54"/>
      <c r="AU897" s="57"/>
      <c r="AV897" s="106"/>
      <c r="AW897" s="57"/>
      <c r="AX897" s="57"/>
      <c r="AY897" s="57"/>
      <c r="AZ897" s="57"/>
      <c r="BA897" s="85"/>
      <c r="BB897" s="49"/>
      <c r="BC897" s="49"/>
      <c r="BD897" s="54"/>
      <c r="BE897" s="54"/>
      <c r="BF897" s="54"/>
      <c r="BG897" s="54"/>
      <c r="BH897" s="57"/>
      <c r="BI897" s="106"/>
      <c r="BJ897" s="57"/>
      <c r="BK897" s="57"/>
      <c r="BL897" s="57"/>
      <c r="BM897" s="57"/>
    </row>
    <row r="898" spans="1:65" s="5" customFormat="1" ht="13.5" x14ac:dyDescent="0.25">
      <c r="A898" s="7"/>
      <c r="B898" s="71"/>
      <c r="C898" s="777"/>
      <c r="D898" s="777"/>
      <c r="E898" s="777"/>
      <c r="F898" s="777"/>
      <c r="G898" s="777"/>
      <c r="H898" s="777"/>
      <c r="I898" s="777"/>
      <c r="J898" s="7"/>
      <c r="K898" s="778"/>
      <c r="L898" s="778"/>
      <c r="M898" s="778"/>
      <c r="N898" s="7"/>
      <c r="O898" s="71"/>
      <c r="P898" s="189"/>
      <c r="Q898" s="189"/>
      <c r="R898" s="189"/>
      <c r="S898" s="189"/>
      <c r="T898" s="189"/>
      <c r="U898" s="51"/>
      <c r="V898" s="51"/>
      <c r="W898" s="57"/>
      <c r="X898" s="778"/>
      <c r="Y898" s="778"/>
      <c r="Z898" s="778"/>
      <c r="AA898" s="7"/>
      <c r="AB898" s="71"/>
      <c r="AC898" s="189"/>
      <c r="AD898" s="189"/>
      <c r="AE898" s="189"/>
      <c r="AF898" s="189"/>
      <c r="AG898" s="189"/>
      <c r="AH898" s="51"/>
      <c r="AI898" s="51"/>
      <c r="AJ898" s="57"/>
      <c r="AK898" s="778"/>
      <c r="AL898" s="778"/>
      <c r="AM898" s="778"/>
      <c r="AN898" s="7"/>
      <c r="AO898" s="71"/>
      <c r="AP898" s="189"/>
      <c r="AQ898" s="189"/>
      <c r="AR898" s="189"/>
      <c r="AS898" s="189"/>
      <c r="AT898" s="189"/>
      <c r="AU898" s="51"/>
      <c r="AV898" s="51"/>
      <c r="AW898" s="57"/>
      <c r="AX898" s="778"/>
      <c r="AY898" s="778"/>
      <c r="AZ898" s="778"/>
      <c r="BA898" s="7"/>
      <c r="BB898" s="71"/>
      <c r="BC898" s="189"/>
      <c r="BD898" s="189"/>
      <c r="BE898" s="189"/>
      <c r="BF898" s="189"/>
      <c r="BG898" s="189"/>
      <c r="BH898" s="51"/>
      <c r="BI898" s="51"/>
      <c r="BJ898" s="57"/>
      <c r="BK898" s="778"/>
      <c r="BL898" s="778"/>
      <c r="BM898" s="778"/>
    </row>
    <row r="899" spans="1:65" s="7" customFormat="1" ht="15" x14ac:dyDescent="0.2">
      <c r="A899" s="85"/>
      <c r="B899" s="49"/>
      <c r="C899" s="49"/>
      <c r="D899" s="54"/>
      <c r="E899" s="54"/>
      <c r="F899" s="54"/>
      <c r="G899" s="54"/>
      <c r="H899" s="57"/>
      <c r="I899" s="101"/>
      <c r="J899" s="85"/>
      <c r="K899" s="57"/>
      <c r="L899" s="57"/>
      <c r="M899" s="57"/>
      <c r="N899" s="85"/>
      <c r="O899" s="49"/>
      <c r="P899" s="49"/>
      <c r="Q899" s="54"/>
      <c r="R899" s="54"/>
      <c r="S899" s="54"/>
      <c r="T899" s="54"/>
      <c r="U899" s="57"/>
      <c r="V899" s="106"/>
      <c r="W899" s="57"/>
      <c r="X899" s="57"/>
      <c r="Y899" s="57"/>
      <c r="Z899" s="57"/>
      <c r="AA899" s="85"/>
      <c r="AB899" s="49"/>
      <c r="AC899" s="49"/>
      <c r="AD899" s="54"/>
      <c r="AE899" s="54"/>
      <c r="AF899" s="54"/>
      <c r="AG899" s="54"/>
      <c r="AH899" s="57"/>
      <c r="AI899" s="106"/>
      <c r="AJ899" s="57"/>
      <c r="AK899" s="57"/>
      <c r="AL899" s="57"/>
      <c r="AM899" s="57"/>
      <c r="AN899" s="85"/>
      <c r="AO899" s="49"/>
      <c r="AP899" s="49"/>
      <c r="AQ899" s="54"/>
      <c r="AR899" s="54"/>
      <c r="AS899" s="54"/>
      <c r="AT899" s="54"/>
      <c r="AU899" s="57"/>
      <c r="AV899" s="106"/>
      <c r="AW899" s="57"/>
      <c r="AX899" s="57"/>
      <c r="AY899" s="57"/>
      <c r="AZ899" s="57"/>
      <c r="BA899" s="85"/>
      <c r="BB899" s="49"/>
      <c r="BC899" s="49"/>
      <c r="BD899" s="54"/>
      <c r="BE899" s="54"/>
      <c r="BF899" s="54"/>
      <c r="BG899" s="54"/>
      <c r="BH899" s="57"/>
      <c r="BI899" s="106"/>
      <c r="BJ899" s="57"/>
      <c r="BK899" s="57"/>
      <c r="BL899" s="57"/>
      <c r="BM899" s="57"/>
    </row>
    <row r="900" spans="1:65" s="7" customFormat="1" ht="17.100000000000001" customHeight="1" x14ac:dyDescent="0.2">
      <c r="A900" s="721"/>
      <c r="B900" s="721"/>
      <c r="C900" s="721"/>
      <c r="D900" s="721"/>
      <c r="E900" s="721"/>
      <c r="F900" s="721"/>
      <c r="G900" s="721"/>
      <c r="H900" s="721"/>
      <c r="I900" s="721"/>
      <c r="J900" s="721"/>
      <c r="K900" s="721"/>
      <c r="L900" s="721"/>
      <c r="M900" s="721"/>
      <c r="N900" s="85"/>
      <c r="O900" s="85"/>
      <c r="P900" s="85"/>
      <c r="Q900" s="85"/>
      <c r="R900" s="85"/>
      <c r="S900" s="85"/>
      <c r="T900" s="85"/>
      <c r="U900" s="57"/>
      <c r="V900" s="57"/>
      <c r="W900" s="57"/>
      <c r="X900" s="57"/>
      <c r="Y900" s="57"/>
      <c r="Z900" s="57"/>
      <c r="AA900" s="85"/>
      <c r="AB900" s="85"/>
      <c r="AC900" s="85"/>
      <c r="AD900" s="85"/>
      <c r="AE900" s="85"/>
      <c r="AF900" s="85"/>
      <c r="AG900" s="85"/>
      <c r="AH900" s="57"/>
      <c r="AI900" s="57"/>
      <c r="AJ900" s="57"/>
      <c r="AK900" s="57"/>
      <c r="AL900" s="57"/>
      <c r="AM900" s="57"/>
      <c r="AN900" s="85"/>
      <c r="AO900" s="85"/>
      <c r="AP900" s="85"/>
      <c r="AQ900" s="85"/>
      <c r="AR900" s="85"/>
      <c r="AS900" s="85"/>
      <c r="AT900" s="85"/>
      <c r="AU900" s="57"/>
      <c r="AV900" s="57"/>
      <c r="AW900" s="57"/>
      <c r="AX900" s="57"/>
      <c r="AY900" s="57"/>
      <c r="AZ900" s="57"/>
      <c r="BA900" s="85"/>
      <c r="BB900" s="85"/>
      <c r="BC900" s="85"/>
      <c r="BD900" s="85"/>
      <c r="BE900" s="85"/>
      <c r="BF900" s="85"/>
      <c r="BG900" s="85"/>
      <c r="BH900" s="57"/>
      <c r="BI900" s="57"/>
      <c r="BJ900" s="57"/>
      <c r="BK900" s="57"/>
      <c r="BL900" s="57"/>
      <c r="BM900" s="57"/>
    </row>
    <row r="901" spans="1:65" s="5" customFormat="1" x14ac:dyDescent="0.2">
      <c r="A901" s="82"/>
      <c r="B901" s="689"/>
      <c r="C901" s="689"/>
      <c r="D901" s="689"/>
      <c r="E901" s="689"/>
      <c r="F901" s="689"/>
      <c r="G901" s="689"/>
      <c r="H901" s="24"/>
      <c r="I901" s="98"/>
      <c r="K901" s="51"/>
      <c r="L901" s="51"/>
      <c r="M901" s="51"/>
      <c r="N901" s="82"/>
      <c r="O901" s="689"/>
      <c r="P901" s="689"/>
      <c r="Q901" s="689"/>
      <c r="R901" s="689"/>
      <c r="S901" s="689"/>
      <c r="T901" s="689"/>
      <c r="U901" s="51"/>
      <c r="V901" s="108"/>
      <c r="W901" s="51"/>
      <c r="X901" s="51"/>
      <c r="Y901" s="51"/>
      <c r="Z901" s="51"/>
      <c r="AA901" s="82"/>
      <c r="AB901" s="689"/>
      <c r="AC901" s="689"/>
      <c r="AD901" s="689"/>
      <c r="AE901" s="689"/>
      <c r="AF901" s="689"/>
      <c r="AG901" s="689"/>
      <c r="AH901" s="51"/>
      <c r="AI901" s="108"/>
      <c r="AJ901" s="51"/>
      <c r="AK901" s="51"/>
      <c r="AL901" s="51"/>
      <c r="AM901" s="51"/>
      <c r="AN901" s="82"/>
      <c r="AO901" s="689"/>
      <c r="AP901" s="689"/>
      <c r="AQ901" s="689"/>
      <c r="AR901" s="689"/>
      <c r="AS901" s="689"/>
      <c r="AT901" s="689"/>
      <c r="AU901" s="51"/>
      <c r="AV901" s="108"/>
      <c r="AW901" s="51"/>
      <c r="AX901" s="51"/>
      <c r="AY901" s="51"/>
      <c r="AZ901" s="51"/>
      <c r="BA901" s="82"/>
      <c r="BB901" s="689"/>
      <c r="BC901" s="689"/>
      <c r="BD901" s="689"/>
      <c r="BE901" s="689"/>
      <c r="BF901" s="689"/>
      <c r="BG901" s="689"/>
      <c r="BH901" s="51"/>
      <c r="BI901" s="108"/>
      <c r="BJ901" s="51"/>
      <c r="BK901" s="51"/>
      <c r="BL901" s="51"/>
      <c r="BM901" s="51"/>
    </row>
    <row r="902" spans="1:65" s="5" customFormat="1" x14ac:dyDescent="0.2">
      <c r="A902" s="61"/>
      <c r="B902" s="689"/>
      <c r="C902" s="689"/>
      <c r="D902" s="689"/>
      <c r="E902" s="689"/>
      <c r="F902" s="689"/>
      <c r="G902" s="689"/>
      <c r="H902" s="32"/>
      <c r="I902" s="111"/>
      <c r="K902" s="130"/>
      <c r="L902" s="51"/>
      <c r="M902" s="51"/>
      <c r="N902" s="61"/>
      <c r="O902" s="689"/>
      <c r="P902" s="689"/>
      <c r="Q902" s="689"/>
      <c r="R902" s="689"/>
      <c r="S902" s="689"/>
      <c r="T902" s="689"/>
      <c r="U902" s="156"/>
      <c r="V902" s="176"/>
      <c r="W902" s="51"/>
      <c r="X902" s="130"/>
      <c r="Y902" s="51"/>
      <c r="Z902" s="51"/>
      <c r="AA902" s="61"/>
      <c r="AB902" s="689"/>
      <c r="AC902" s="689"/>
      <c r="AD902" s="689"/>
      <c r="AE902" s="689"/>
      <c r="AF902" s="689"/>
      <c r="AG902" s="689"/>
      <c r="AH902" s="156"/>
      <c r="AI902" s="176"/>
      <c r="AJ902" s="51"/>
      <c r="AK902" s="130"/>
      <c r="AL902" s="51"/>
      <c r="AM902" s="51"/>
      <c r="AN902" s="61"/>
      <c r="AO902" s="689"/>
      <c r="AP902" s="689"/>
      <c r="AQ902" s="689"/>
      <c r="AR902" s="689"/>
      <c r="AS902" s="689"/>
      <c r="AT902" s="689"/>
      <c r="AU902" s="156"/>
      <c r="AV902" s="176"/>
      <c r="AW902" s="51"/>
      <c r="AX902" s="130"/>
      <c r="AY902" s="51"/>
      <c r="AZ902" s="51"/>
      <c r="BA902" s="61"/>
      <c r="BB902" s="689"/>
      <c r="BC902" s="689"/>
      <c r="BD902" s="689"/>
      <c r="BE902" s="689"/>
      <c r="BF902" s="689"/>
      <c r="BG902" s="689"/>
      <c r="BH902" s="156"/>
      <c r="BI902" s="176"/>
      <c r="BJ902" s="51"/>
      <c r="BK902" s="130"/>
      <c r="BL902" s="51"/>
      <c r="BM902" s="51"/>
    </row>
    <row r="903" spans="1:65" s="5" customFormat="1" ht="12.75" customHeight="1" x14ac:dyDescent="0.2">
      <c r="A903" s="61"/>
      <c r="B903" s="80"/>
      <c r="C903" s="45"/>
      <c r="D903" s="45"/>
      <c r="E903" s="45"/>
      <c r="F903" s="45"/>
      <c r="G903" s="45"/>
      <c r="H903" s="55"/>
      <c r="I903" s="100"/>
      <c r="J903" s="45"/>
      <c r="K903" s="134"/>
      <c r="L903" s="51"/>
      <c r="M903" s="59"/>
      <c r="N903" s="61"/>
      <c r="O903" s="80"/>
      <c r="P903" s="45"/>
      <c r="Q903" s="45"/>
      <c r="R903" s="45"/>
      <c r="S903" s="45"/>
      <c r="T903" s="45"/>
      <c r="U903" s="134"/>
      <c r="V903" s="176"/>
      <c r="W903" s="134"/>
      <c r="X903" s="134"/>
      <c r="Y903" s="51"/>
      <c r="Z903" s="59"/>
      <c r="AA903" s="61"/>
      <c r="AB903" s="80"/>
      <c r="AC903" s="45"/>
      <c r="AD903" s="45"/>
      <c r="AE903" s="45"/>
      <c r="AF903" s="45"/>
      <c r="AG903" s="45"/>
      <c r="AH903" s="134"/>
      <c r="AI903" s="176"/>
      <c r="AJ903" s="134"/>
      <c r="AK903" s="134"/>
      <c r="AL903" s="51"/>
      <c r="AM903" s="59"/>
      <c r="AN903" s="61"/>
      <c r="AO903" s="80"/>
      <c r="AP903" s="45"/>
      <c r="AQ903" s="45"/>
      <c r="AR903" s="45"/>
      <c r="AS903" s="45"/>
      <c r="AT903" s="45"/>
      <c r="AU903" s="134"/>
      <c r="AV903" s="176"/>
      <c r="AW903" s="134"/>
      <c r="AX903" s="134"/>
      <c r="AY903" s="51"/>
      <c r="AZ903" s="59"/>
      <c r="BA903" s="61"/>
      <c r="BB903" s="80"/>
      <c r="BC903" s="45"/>
      <c r="BD903" s="45"/>
      <c r="BE903" s="45"/>
      <c r="BF903" s="45"/>
      <c r="BG903" s="45"/>
      <c r="BH903" s="134"/>
      <c r="BI903" s="176"/>
      <c r="BJ903" s="134"/>
      <c r="BK903" s="134"/>
      <c r="BL903" s="51"/>
      <c r="BM903" s="59"/>
    </row>
    <row r="904" spans="1:65" s="7" customFormat="1" ht="10.5" customHeight="1" x14ac:dyDescent="0.2">
      <c r="A904" s="85"/>
      <c r="B904" s="57"/>
      <c r="C904" s="85"/>
      <c r="D904" s="85"/>
      <c r="E904" s="85"/>
      <c r="F904" s="85"/>
      <c r="G904" s="85"/>
      <c r="H904" s="57"/>
      <c r="I904" s="101"/>
      <c r="J904" s="85"/>
      <c r="K904" s="57"/>
      <c r="L904" s="57"/>
      <c r="M904" s="57"/>
      <c r="N904" s="85"/>
      <c r="O904" s="57"/>
      <c r="P904" s="85"/>
      <c r="Q904" s="85"/>
      <c r="R904" s="85"/>
      <c r="S904" s="85"/>
      <c r="T904" s="85"/>
      <c r="U904" s="57"/>
      <c r="V904" s="106"/>
      <c r="W904" s="57"/>
      <c r="X904" s="57"/>
      <c r="Y904" s="57"/>
      <c r="Z904" s="57"/>
      <c r="AA904" s="85"/>
      <c r="AB904" s="57"/>
      <c r="AC904" s="85"/>
      <c r="AD904" s="85"/>
      <c r="AE904" s="85"/>
      <c r="AF904" s="85"/>
      <c r="AG904" s="85"/>
      <c r="AH904" s="57"/>
      <c r="AI904" s="106"/>
      <c r="AJ904" s="57"/>
      <c r="AK904" s="57"/>
      <c r="AL904" s="57"/>
      <c r="AM904" s="57"/>
      <c r="AN904" s="85"/>
      <c r="AO904" s="57"/>
      <c r="AP904" s="85"/>
      <c r="AQ904" s="85"/>
      <c r="AR904" s="85"/>
      <c r="AS904" s="85"/>
      <c r="AT904" s="85"/>
      <c r="AU904" s="57"/>
      <c r="AV904" s="106"/>
      <c r="AW904" s="57"/>
      <c r="AX904" s="57"/>
      <c r="AY904" s="57"/>
      <c r="AZ904" s="57"/>
      <c r="BA904" s="85"/>
      <c r="BB904" s="57"/>
      <c r="BC904" s="85"/>
      <c r="BD904" s="85"/>
      <c r="BE904" s="85"/>
      <c r="BF904" s="85"/>
      <c r="BG904" s="85"/>
      <c r="BH904" s="57"/>
      <c r="BI904" s="106"/>
      <c r="BJ904" s="57"/>
      <c r="BK904" s="57"/>
      <c r="BL904" s="57"/>
      <c r="BM904" s="57"/>
    </row>
    <row r="905" spans="1:65" s="7" customFormat="1" ht="17.100000000000001" customHeight="1" x14ac:dyDescent="0.2">
      <c r="A905" s="85"/>
      <c r="B905" s="686"/>
      <c r="C905" s="686"/>
      <c r="D905" s="698"/>
      <c r="E905" s="698"/>
      <c r="F905" s="698"/>
      <c r="G905" s="698"/>
      <c r="H905" s="57"/>
      <c r="I905" s="101"/>
      <c r="J905" s="85"/>
      <c r="K905" s="57"/>
      <c r="L905" s="57"/>
      <c r="M905" s="57"/>
      <c r="N905" s="85"/>
      <c r="O905" s="686"/>
      <c r="P905" s="686"/>
      <c r="Q905" s="698"/>
      <c r="R905" s="698"/>
      <c r="S905" s="698"/>
      <c r="T905" s="698"/>
      <c r="U905" s="57"/>
      <c r="V905" s="106"/>
      <c r="W905" s="57"/>
      <c r="X905" s="57"/>
      <c r="Y905" s="57"/>
      <c r="Z905" s="57"/>
      <c r="AA905" s="85"/>
      <c r="AB905" s="686"/>
      <c r="AC905" s="686"/>
      <c r="AD905" s="698"/>
      <c r="AE905" s="698"/>
      <c r="AF905" s="698"/>
      <c r="AG905" s="698"/>
      <c r="AH905" s="57"/>
      <c r="AI905" s="106"/>
      <c r="AJ905" s="57"/>
      <c r="AK905" s="57"/>
      <c r="AL905" s="57"/>
      <c r="AM905" s="57"/>
      <c r="AN905" s="85"/>
      <c r="AO905" s="686"/>
      <c r="AP905" s="686"/>
      <c r="AQ905" s="698"/>
      <c r="AR905" s="698"/>
      <c r="AS905" s="698"/>
      <c r="AT905" s="698"/>
      <c r="AU905" s="57"/>
      <c r="AV905" s="106"/>
      <c r="AW905" s="57"/>
      <c r="AX905" s="57"/>
      <c r="AY905" s="57"/>
      <c r="AZ905" s="57"/>
      <c r="BA905" s="85"/>
      <c r="BB905" s="686"/>
      <c r="BC905" s="686"/>
      <c r="BD905" s="698"/>
      <c r="BE905" s="698"/>
      <c r="BF905" s="698"/>
      <c r="BG905" s="698"/>
      <c r="BH905" s="57"/>
      <c r="BI905" s="106"/>
      <c r="BJ905" s="57"/>
      <c r="BK905" s="57"/>
      <c r="BL905" s="57"/>
      <c r="BM905" s="57"/>
    </row>
    <row r="906" spans="1:65" s="7" customFormat="1" ht="17.100000000000001" customHeight="1" x14ac:dyDescent="0.2">
      <c r="A906" s="85"/>
      <c r="B906" s="686"/>
      <c r="C906" s="686"/>
      <c r="D906" s="699"/>
      <c r="E906" s="699"/>
      <c r="F906" s="699"/>
      <c r="G906" s="699"/>
      <c r="H906" s="57"/>
      <c r="I906" s="101"/>
      <c r="J906" s="85"/>
      <c r="K906" s="57"/>
      <c r="L906" s="57"/>
      <c r="M906" s="57"/>
      <c r="N906" s="85"/>
      <c r="O906" s="686"/>
      <c r="P906" s="686"/>
      <c r="Q906" s="699"/>
      <c r="R906" s="699"/>
      <c r="S906" s="699"/>
      <c r="T906" s="699"/>
      <c r="U906" s="57"/>
      <c r="V906" s="106"/>
      <c r="W906" s="57"/>
      <c r="X906" s="57"/>
      <c r="Y906" s="57"/>
      <c r="Z906" s="57"/>
      <c r="AA906" s="85"/>
      <c r="AB906" s="686"/>
      <c r="AC906" s="686"/>
      <c r="AD906" s="699"/>
      <c r="AE906" s="699"/>
      <c r="AF906" s="699"/>
      <c r="AG906" s="699"/>
      <c r="AH906" s="57"/>
      <c r="AI906" s="106"/>
      <c r="AJ906" s="57"/>
      <c r="AK906" s="57"/>
      <c r="AL906" s="57"/>
      <c r="AM906" s="57"/>
      <c r="AN906" s="85"/>
      <c r="AO906" s="686"/>
      <c r="AP906" s="686"/>
      <c r="AQ906" s="699"/>
      <c r="AR906" s="699"/>
      <c r="AS906" s="699"/>
      <c r="AT906" s="699"/>
      <c r="AU906" s="57"/>
      <c r="AV906" s="106"/>
      <c r="AW906" s="57"/>
      <c r="AX906" s="57"/>
      <c r="AY906" s="57"/>
      <c r="AZ906" s="57"/>
      <c r="BA906" s="85"/>
      <c r="BB906" s="686"/>
      <c r="BC906" s="686"/>
      <c r="BD906" s="699"/>
      <c r="BE906" s="699"/>
      <c r="BF906" s="699"/>
      <c r="BG906" s="699"/>
      <c r="BH906" s="57"/>
      <c r="BI906" s="106"/>
      <c r="BJ906" s="57"/>
      <c r="BK906" s="57"/>
      <c r="BL906" s="57"/>
      <c r="BM906" s="57"/>
    </row>
    <row r="907" spans="1:65" s="7" customFormat="1" ht="17.100000000000001" customHeight="1" x14ac:dyDescent="0.2">
      <c r="A907" s="85"/>
      <c r="B907" s="686"/>
      <c r="C907" s="686"/>
      <c r="D907" s="698"/>
      <c r="E907" s="698"/>
      <c r="F907" s="698"/>
      <c r="G907" s="698"/>
      <c r="H907" s="57"/>
      <c r="I907" s="101"/>
      <c r="J907" s="85"/>
      <c r="K907" s="57"/>
      <c r="L907" s="57"/>
      <c r="M907" s="57"/>
      <c r="N907" s="85"/>
      <c r="O907" s="686"/>
      <c r="P907" s="686"/>
      <c r="Q907" s="698"/>
      <c r="R907" s="698"/>
      <c r="S907" s="698"/>
      <c r="T907" s="698"/>
      <c r="U907" s="57"/>
      <c r="V907" s="106"/>
      <c r="W907" s="57"/>
      <c r="X907" s="57"/>
      <c r="Y907" s="57"/>
      <c r="Z907" s="57"/>
      <c r="AA907" s="85"/>
      <c r="AB907" s="686"/>
      <c r="AC907" s="686"/>
      <c r="AD907" s="698"/>
      <c r="AE907" s="698"/>
      <c r="AF907" s="698"/>
      <c r="AG907" s="698"/>
      <c r="AH907" s="57"/>
      <c r="AI907" s="106"/>
      <c r="AJ907" s="57"/>
      <c r="AK907" s="57"/>
      <c r="AL907" s="57"/>
      <c r="AM907" s="57"/>
      <c r="AN907" s="85"/>
      <c r="AO907" s="686"/>
      <c r="AP907" s="686"/>
      <c r="AQ907" s="698"/>
      <c r="AR907" s="698"/>
      <c r="AS907" s="698"/>
      <c r="AT907" s="698"/>
      <c r="AU907" s="57"/>
      <c r="AV907" s="106"/>
      <c r="AW907" s="57"/>
      <c r="AX907" s="57"/>
      <c r="AY907" s="57"/>
      <c r="AZ907" s="57"/>
      <c r="BA907" s="85"/>
      <c r="BB907" s="686"/>
      <c r="BC907" s="686"/>
      <c r="BD907" s="698"/>
      <c r="BE907" s="698"/>
      <c r="BF907" s="698"/>
      <c r="BG907" s="698"/>
      <c r="BH907" s="57"/>
      <c r="BI907" s="106"/>
      <c r="BJ907" s="57"/>
      <c r="BK907" s="57"/>
      <c r="BL907" s="57"/>
      <c r="BM907" s="57"/>
    </row>
    <row r="908" spans="1:65" s="7" customFormat="1" ht="17.100000000000001" customHeight="1" x14ac:dyDescent="0.2">
      <c r="A908" s="85"/>
      <c r="B908" s="688"/>
      <c r="C908" s="688"/>
      <c r="D908" s="695"/>
      <c r="E908" s="695"/>
      <c r="F908" s="695"/>
      <c r="G908" s="695"/>
      <c r="H908" s="57"/>
      <c r="I908" s="101"/>
      <c r="J908" s="85"/>
      <c r="K908" s="57"/>
      <c r="L908" s="57"/>
      <c r="M908" s="57"/>
      <c r="N908" s="85"/>
      <c r="O908" s="688"/>
      <c r="P908" s="688"/>
      <c r="Q908" s="695"/>
      <c r="R908" s="695"/>
      <c r="S908" s="695"/>
      <c r="T908" s="695"/>
      <c r="U908" s="57"/>
      <c r="V908" s="106"/>
      <c r="W908" s="57"/>
      <c r="X908" s="57"/>
      <c r="Y908" s="57"/>
      <c r="Z908" s="57"/>
      <c r="AA908" s="85"/>
      <c r="AB908" s="688"/>
      <c r="AC908" s="688"/>
      <c r="AD908" s="695"/>
      <c r="AE908" s="695"/>
      <c r="AF908" s="695"/>
      <c r="AG908" s="695"/>
      <c r="AH908" s="57"/>
      <c r="AI908" s="106"/>
      <c r="AJ908" s="57"/>
      <c r="AK908" s="57"/>
      <c r="AL908" s="57"/>
      <c r="AM908" s="57"/>
      <c r="AN908" s="85"/>
      <c r="AO908" s="688"/>
      <c r="AP908" s="688"/>
      <c r="AQ908" s="695"/>
      <c r="AR908" s="695"/>
      <c r="AS908" s="695"/>
      <c r="AT908" s="695"/>
      <c r="AU908" s="57"/>
      <c r="AV908" s="106"/>
      <c r="AW908" s="57"/>
      <c r="AX908" s="57"/>
      <c r="AY908" s="57"/>
      <c r="AZ908" s="57"/>
      <c r="BA908" s="85"/>
      <c r="BB908" s="688"/>
      <c r="BC908" s="688"/>
      <c r="BD908" s="695"/>
      <c r="BE908" s="695"/>
      <c r="BF908" s="695"/>
      <c r="BG908" s="695"/>
      <c r="BH908" s="57"/>
      <c r="BI908" s="106"/>
      <c r="BJ908" s="57"/>
      <c r="BK908" s="57"/>
      <c r="BL908" s="57"/>
      <c r="BM908" s="57"/>
    </row>
    <row r="909" spans="1:65" s="7" customFormat="1" ht="17.100000000000001" customHeight="1" x14ac:dyDescent="0.2">
      <c r="A909" s="85"/>
      <c r="B909" s="685"/>
      <c r="C909" s="685"/>
      <c r="D909" s="695"/>
      <c r="E909" s="695"/>
      <c r="F909" s="695"/>
      <c r="G909" s="695"/>
      <c r="H909" s="57"/>
      <c r="I909" s="101"/>
      <c r="J909" s="85"/>
      <c r="K909" s="57"/>
      <c r="L909" s="57"/>
      <c r="M909" s="57"/>
      <c r="N909" s="85"/>
      <c r="O909" s="685"/>
      <c r="P909" s="685"/>
      <c r="Q909" s="695"/>
      <c r="R909" s="695"/>
      <c r="S909" s="695"/>
      <c r="T909" s="695"/>
      <c r="U909" s="57"/>
      <c r="V909" s="106"/>
      <c r="W909" s="57"/>
      <c r="X909" s="57"/>
      <c r="Y909" s="57"/>
      <c r="Z909" s="57"/>
      <c r="AA909" s="85"/>
      <c r="AB909" s="685"/>
      <c r="AC909" s="685"/>
      <c r="AD909" s="695"/>
      <c r="AE909" s="695"/>
      <c r="AF909" s="695"/>
      <c r="AG909" s="695"/>
      <c r="AH909" s="57"/>
      <c r="AI909" s="106"/>
      <c r="AJ909" s="57"/>
      <c r="AK909" s="57"/>
      <c r="AL909" s="57"/>
      <c r="AM909" s="57"/>
      <c r="AN909" s="85"/>
      <c r="AO909" s="685"/>
      <c r="AP909" s="685"/>
      <c r="AQ909" s="695"/>
      <c r="AR909" s="695"/>
      <c r="AS909" s="695"/>
      <c r="AT909" s="695"/>
      <c r="AU909" s="57"/>
      <c r="AV909" s="106"/>
      <c r="AW909" s="57"/>
      <c r="AX909" s="57"/>
      <c r="AY909" s="57"/>
      <c r="AZ909" s="57"/>
      <c r="BA909" s="85"/>
      <c r="BB909" s="685"/>
      <c r="BC909" s="685"/>
      <c r="BD909" s="695"/>
      <c r="BE909" s="695"/>
      <c r="BF909" s="695"/>
      <c r="BG909" s="695"/>
      <c r="BH909" s="57"/>
      <c r="BI909" s="106"/>
      <c r="BJ909" s="57"/>
      <c r="BK909" s="57"/>
      <c r="BL909" s="57"/>
      <c r="BM909" s="57"/>
    </row>
    <row r="910" spans="1:65" s="7" customFormat="1" ht="17.100000000000001" customHeight="1" x14ac:dyDescent="0.2">
      <c r="A910" s="85"/>
      <c r="B910" s="685"/>
      <c r="C910" s="685"/>
      <c r="D910" s="695"/>
      <c r="E910" s="695"/>
      <c r="F910" s="695"/>
      <c r="G910" s="695"/>
      <c r="H910" s="57"/>
      <c r="I910" s="101"/>
      <c r="J910" s="85"/>
      <c r="K910" s="57"/>
      <c r="L910" s="57"/>
      <c r="M910" s="57"/>
      <c r="N910" s="85"/>
      <c r="O910" s="685"/>
      <c r="P910" s="685"/>
      <c r="Q910" s="695"/>
      <c r="R910" s="695"/>
      <c r="S910" s="695"/>
      <c r="T910" s="695"/>
      <c r="U910" s="57"/>
      <c r="V910" s="106"/>
      <c r="W910" s="57"/>
      <c r="X910" s="57"/>
      <c r="Y910" s="57"/>
      <c r="Z910" s="57"/>
      <c r="AA910" s="85"/>
      <c r="AB910" s="685"/>
      <c r="AC910" s="685"/>
      <c r="AD910" s="695"/>
      <c r="AE910" s="695"/>
      <c r="AF910" s="695"/>
      <c r="AG910" s="695"/>
      <c r="AH910" s="57"/>
      <c r="AI910" s="106"/>
      <c r="AJ910" s="57"/>
      <c r="AK910" s="57"/>
      <c r="AL910" s="57"/>
      <c r="AM910" s="57"/>
      <c r="AN910" s="85"/>
      <c r="AO910" s="685"/>
      <c r="AP910" s="685"/>
      <c r="AQ910" s="695"/>
      <c r="AR910" s="695"/>
      <c r="AS910" s="695"/>
      <c r="AT910" s="695"/>
      <c r="AU910" s="57"/>
      <c r="AV910" s="106"/>
      <c r="AW910" s="57"/>
      <c r="AX910" s="57"/>
      <c r="AY910" s="57"/>
      <c r="AZ910" s="57"/>
      <c r="BA910" s="85"/>
      <c r="BB910" s="685"/>
      <c r="BC910" s="685"/>
      <c r="BD910" s="695"/>
      <c r="BE910" s="695"/>
      <c r="BF910" s="695"/>
      <c r="BG910" s="695"/>
      <c r="BH910" s="57"/>
      <c r="BI910" s="106"/>
      <c r="BJ910" s="57"/>
      <c r="BK910" s="57"/>
      <c r="BL910" s="57"/>
      <c r="BM910" s="57"/>
    </row>
    <row r="911" spans="1:65" s="7" customFormat="1" ht="17.100000000000001" customHeight="1" x14ac:dyDescent="0.2">
      <c r="A911" s="85"/>
      <c r="B911" s="685"/>
      <c r="C911" s="685"/>
      <c r="D911" s="695"/>
      <c r="E911" s="695"/>
      <c r="F911" s="695"/>
      <c r="G911" s="695"/>
      <c r="H911" s="57"/>
      <c r="I911" s="101"/>
      <c r="J911" s="85"/>
      <c r="K911" s="57"/>
      <c r="L911" s="57"/>
      <c r="M911" s="57"/>
      <c r="N911" s="85"/>
      <c r="O911" s="685"/>
      <c r="P911" s="685"/>
      <c r="Q911" s="695"/>
      <c r="R911" s="695"/>
      <c r="S911" s="695"/>
      <c r="T911" s="695"/>
      <c r="U911" s="57"/>
      <c r="V911" s="106"/>
      <c r="W911" s="57"/>
      <c r="X911" s="57"/>
      <c r="Y911" s="57"/>
      <c r="Z911" s="57"/>
      <c r="AA911" s="85"/>
      <c r="AB911" s="685"/>
      <c r="AC911" s="685"/>
      <c r="AD911" s="695"/>
      <c r="AE911" s="695"/>
      <c r="AF911" s="695"/>
      <c r="AG911" s="695"/>
      <c r="AH911" s="57"/>
      <c r="AI911" s="106"/>
      <c r="AJ911" s="57"/>
      <c r="AK911" s="57"/>
      <c r="AL911" s="57"/>
      <c r="AM911" s="57"/>
      <c r="AN911" s="85"/>
      <c r="AO911" s="685"/>
      <c r="AP911" s="685"/>
      <c r="AQ911" s="695"/>
      <c r="AR911" s="695"/>
      <c r="AS911" s="695"/>
      <c r="AT911" s="695"/>
      <c r="AU911" s="57"/>
      <c r="AV911" s="106"/>
      <c r="AW911" s="57"/>
      <c r="AX911" s="57"/>
      <c r="AY911" s="57"/>
      <c r="AZ911" s="57"/>
      <c r="BA911" s="85"/>
      <c r="BB911" s="685"/>
      <c r="BC911" s="685"/>
      <c r="BD911" s="695"/>
      <c r="BE911" s="695"/>
      <c r="BF911" s="695"/>
      <c r="BG911" s="695"/>
      <c r="BH911" s="57"/>
      <c r="BI911" s="106"/>
      <c r="BJ911" s="57"/>
      <c r="BK911" s="57"/>
      <c r="BL911" s="57"/>
      <c r="BM911" s="57"/>
    </row>
    <row r="912" spans="1:65" s="7" customFormat="1" ht="17.100000000000001" customHeight="1" x14ac:dyDescent="0.2">
      <c r="A912" s="85"/>
      <c r="B912" s="685"/>
      <c r="C912" s="685"/>
      <c r="D912" s="695"/>
      <c r="E912" s="695"/>
      <c r="F912" s="695"/>
      <c r="G912" s="695"/>
      <c r="H912" s="57"/>
      <c r="I912" s="101"/>
      <c r="J912" s="85"/>
      <c r="K912" s="57"/>
      <c r="L912" s="57"/>
      <c r="M912" s="57"/>
      <c r="N912" s="85"/>
      <c r="O912" s="685"/>
      <c r="P912" s="685"/>
      <c r="Q912" s="695"/>
      <c r="R912" s="695"/>
      <c r="S912" s="695"/>
      <c r="T912" s="695"/>
      <c r="U912" s="57"/>
      <c r="V912" s="106"/>
      <c r="W912" s="57"/>
      <c r="X912" s="57"/>
      <c r="Y912" s="57"/>
      <c r="Z912" s="57"/>
      <c r="AA912" s="85"/>
      <c r="AB912" s="685"/>
      <c r="AC912" s="685"/>
      <c r="AD912" s="695"/>
      <c r="AE912" s="695"/>
      <c r="AF912" s="695"/>
      <c r="AG912" s="695"/>
      <c r="AH912" s="57"/>
      <c r="AI912" s="106"/>
      <c r="AJ912" s="57"/>
      <c r="AK912" s="57"/>
      <c r="AL912" s="57"/>
      <c r="AM912" s="57"/>
      <c r="AN912" s="85"/>
      <c r="AO912" s="685"/>
      <c r="AP912" s="685"/>
      <c r="AQ912" s="695"/>
      <c r="AR912" s="695"/>
      <c r="AS912" s="695"/>
      <c r="AT912" s="695"/>
      <c r="AU912" s="57"/>
      <c r="AV912" s="106"/>
      <c r="AW912" s="57"/>
      <c r="AX912" s="57"/>
      <c r="AY912" s="57"/>
      <c r="AZ912" s="57"/>
      <c r="BA912" s="85"/>
      <c r="BB912" s="685"/>
      <c r="BC912" s="685"/>
      <c r="BD912" s="695"/>
      <c r="BE912" s="695"/>
      <c r="BF912" s="695"/>
      <c r="BG912" s="695"/>
      <c r="BH912" s="57"/>
      <c r="BI912" s="106"/>
      <c r="BJ912" s="57"/>
      <c r="BK912" s="57"/>
      <c r="BL912" s="57"/>
      <c r="BM912" s="57"/>
    </row>
    <row r="913" spans="1:65" s="7" customFormat="1" ht="17.100000000000001" customHeight="1" x14ac:dyDescent="0.2">
      <c r="A913" s="85"/>
      <c r="B913" s="685"/>
      <c r="C913" s="685"/>
      <c r="D913" s="695"/>
      <c r="E913" s="695"/>
      <c r="F913" s="695"/>
      <c r="G913" s="695"/>
      <c r="H913" s="57"/>
      <c r="I913" s="101"/>
      <c r="J913" s="85"/>
      <c r="K913" s="57"/>
      <c r="L913" s="57"/>
      <c r="M913" s="57"/>
      <c r="N913" s="85"/>
      <c r="O913" s="685"/>
      <c r="P913" s="685"/>
      <c r="Q913" s="695"/>
      <c r="R913" s="695"/>
      <c r="S913" s="695"/>
      <c r="T913" s="695"/>
      <c r="U913" s="57"/>
      <c r="V913" s="106"/>
      <c r="W913" s="57"/>
      <c r="X913" s="57"/>
      <c r="Y913" s="57"/>
      <c r="Z913" s="57"/>
      <c r="AA913" s="85"/>
      <c r="AB913" s="685"/>
      <c r="AC913" s="685"/>
      <c r="AD913" s="695"/>
      <c r="AE913" s="695"/>
      <c r="AF913" s="695"/>
      <c r="AG913" s="695"/>
      <c r="AH913" s="57"/>
      <c r="AI913" s="106"/>
      <c r="AJ913" s="57"/>
      <c r="AK913" s="57"/>
      <c r="AL913" s="57"/>
      <c r="AM913" s="57"/>
      <c r="AN913" s="85"/>
      <c r="AO913" s="685"/>
      <c r="AP913" s="685"/>
      <c r="AQ913" s="695"/>
      <c r="AR913" s="695"/>
      <c r="AS913" s="695"/>
      <c r="AT913" s="695"/>
      <c r="AU913" s="57"/>
      <c r="AV913" s="106"/>
      <c r="AW913" s="57"/>
      <c r="AX913" s="57"/>
      <c r="AY913" s="57"/>
      <c r="AZ913" s="57"/>
      <c r="BA913" s="85"/>
      <c r="BB913" s="685"/>
      <c r="BC913" s="685"/>
      <c r="BD913" s="695"/>
      <c r="BE913" s="695"/>
      <c r="BF913" s="695"/>
      <c r="BG913" s="695"/>
      <c r="BH913" s="57"/>
      <c r="BI913" s="106"/>
      <c r="BJ913" s="57"/>
      <c r="BK913" s="57"/>
      <c r="BL913" s="57"/>
      <c r="BM913" s="57"/>
    </row>
    <row r="914" spans="1:65" s="7" customFormat="1" ht="17.100000000000001" customHeight="1" x14ac:dyDescent="0.2">
      <c r="A914" s="85"/>
      <c r="B914" s="685"/>
      <c r="C914" s="685"/>
      <c r="D914" s="695"/>
      <c r="E914" s="695"/>
      <c r="F914" s="695"/>
      <c r="G914" s="695"/>
      <c r="H914" s="57"/>
      <c r="I914" s="101"/>
      <c r="J914" s="85"/>
      <c r="K914" s="57"/>
      <c r="L914" s="57"/>
      <c r="M914" s="57"/>
      <c r="N914" s="85"/>
      <c r="O914" s="685"/>
      <c r="P914" s="685"/>
      <c r="Q914" s="695"/>
      <c r="R914" s="695"/>
      <c r="S914" s="695"/>
      <c r="T914" s="695"/>
      <c r="U914" s="57"/>
      <c r="V914" s="106"/>
      <c r="W914" s="57"/>
      <c r="X914" s="57"/>
      <c r="Y914" s="57"/>
      <c r="Z914" s="57"/>
      <c r="AA914" s="85"/>
      <c r="AB914" s="685"/>
      <c r="AC914" s="685"/>
      <c r="AD914" s="695"/>
      <c r="AE914" s="695"/>
      <c r="AF914" s="695"/>
      <c r="AG914" s="695"/>
      <c r="AH914" s="57"/>
      <c r="AI914" s="106"/>
      <c r="AJ914" s="57"/>
      <c r="AK914" s="57"/>
      <c r="AL914" s="57"/>
      <c r="AM914" s="57"/>
      <c r="AN914" s="85"/>
      <c r="AO914" s="685"/>
      <c r="AP914" s="685"/>
      <c r="AQ914" s="695"/>
      <c r="AR914" s="695"/>
      <c r="AS914" s="695"/>
      <c r="AT914" s="695"/>
      <c r="AU914" s="57"/>
      <c r="AV914" s="106"/>
      <c r="AW914" s="57"/>
      <c r="AX914" s="57"/>
      <c r="AY914" s="57"/>
      <c r="AZ914" s="57"/>
      <c r="BA914" s="85"/>
      <c r="BB914" s="685"/>
      <c r="BC914" s="685"/>
      <c r="BD914" s="695"/>
      <c r="BE914" s="695"/>
      <c r="BF914" s="695"/>
      <c r="BG914" s="695"/>
      <c r="BH914" s="57"/>
      <c r="BI914" s="106"/>
      <c r="BJ914" s="57"/>
      <c r="BK914" s="57"/>
      <c r="BL914" s="57"/>
      <c r="BM914" s="57"/>
    </row>
    <row r="915" spans="1:65" s="7" customFormat="1" ht="17.100000000000001" customHeight="1" x14ac:dyDescent="0.2">
      <c r="A915" s="85"/>
      <c r="B915" s="685"/>
      <c r="C915" s="685"/>
      <c r="D915" s="695"/>
      <c r="E915" s="695"/>
      <c r="F915" s="695"/>
      <c r="G915" s="695"/>
      <c r="H915" s="57"/>
      <c r="I915" s="101"/>
      <c r="J915" s="85"/>
      <c r="K915" s="57"/>
      <c r="L915" s="57"/>
      <c r="M915" s="57"/>
      <c r="N915" s="85"/>
      <c r="O915" s="685"/>
      <c r="P915" s="685"/>
      <c r="Q915" s="695"/>
      <c r="R915" s="695"/>
      <c r="S915" s="695"/>
      <c r="T915" s="695"/>
      <c r="U915" s="57"/>
      <c r="V915" s="106"/>
      <c r="W915" s="57"/>
      <c r="X915" s="57"/>
      <c r="Y915" s="57"/>
      <c r="Z915" s="57"/>
      <c r="AA915" s="85"/>
      <c r="AB915" s="685"/>
      <c r="AC915" s="685"/>
      <c r="AD915" s="695"/>
      <c r="AE915" s="695"/>
      <c r="AF915" s="695"/>
      <c r="AG915" s="695"/>
      <c r="AH915" s="57"/>
      <c r="AI915" s="106"/>
      <c r="AJ915" s="57"/>
      <c r="AK915" s="57"/>
      <c r="AL915" s="57"/>
      <c r="AM915" s="57"/>
      <c r="AN915" s="85"/>
      <c r="AO915" s="685"/>
      <c r="AP915" s="685"/>
      <c r="AQ915" s="695"/>
      <c r="AR915" s="695"/>
      <c r="AS915" s="695"/>
      <c r="AT915" s="695"/>
      <c r="AU915" s="57"/>
      <c r="AV915" s="106"/>
      <c r="AW915" s="57"/>
      <c r="AX915" s="57"/>
      <c r="AY915" s="57"/>
      <c r="AZ915" s="57"/>
      <c r="BA915" s="85"/>
      <c r="BB915" s="685"/>
      <c r="BC915" s="685"/>
      <c r="BD915" s="695"/>
      <c r="BE915" s="695"/>
      <c r="BF915" s="695"/>
      <c r="BG915" s="695"/>
      <c r="BH915" s="57"/>
      <c r="BI915" s="106"/>
      <c r="BJ915" s="57"/>
      <c r="BK915" s="57"/>
      <c r="BL915" s="57"/>
      <c r="BM915" s="57"/>
    </row>
    <row r="916" spans="1:65" s="7" customFormat="1" ht="17.100000000000001" customHeight="1" x14ac:dyDescent="0.2">
      <c r="A916" s="85"/>
      <c r="B916" s="685"/>
      <c r="C916" s="685"/>
      <c r="D916" s="695"/>
      <c r="E916" s="695"/>
      <c r="F916" s="695"/>
      <c r="G916" s="695"/>
      <c r="H916" s="57"/>
      <c r="I916" s="101"/>
      <c r="J916" s="85"/>
      <c r="K916" s="57"/>
      <c r="L916" s="57"/>
      <c r="M916" s="57"/>
      <c r="N916" s="85"/>
      <c r="O916" s="685"/>
      <c r="P916" s="685"/>
      <c r="Q916" s="695"/>
      <c r="R916" s="695"/>
      <c r="S916" s="695"/>
      <c r="T916" s="695"/>
      <c r="U916" s="57"/>
      <c r="V916" s="106"/>
      <c r="W916" s="57"/>
      <c r="X916" s="57"/>
      <c r="Y916" s="57"/>
      <c r="Z916" s="57"/>
      <c r="AA916" s="85"/>
      <c r="AB916" s="685"/>
      <c r="AC916" s="685"/>
      <c r="AD916" s="695"/>
      <c r="AE916" s="695"/>
      <c r="AF916" s="695"/>
      <c r="AG916" s="695"/>
      <c r="AH916" s="57"/>
      <c r="AI916" s="106"/>
      <c r="AJ916" s="57"/>
      <c r="AK916" s="57"/>
      <c r="AL916" s="57"/>
      <c r="AM916" s="57"/>
      <c r="AN916" s="85"/>
      <c r="AO916" s="685"/>
      <c r="AP916" s="685"/>
      <c r="AQ916" s="695"/>
      <c r="AR916" s="695"/>
      <c r="AS916" s="695"/>
      <c r="AT916" s="695"/>
      <c r="AU916" s="57"/>
      <c r="AV916" s="106"/>
      <c r="AW916" s="57"/>
      <c r="AX916" s="57"/>
      <c r="AY916" s="57"/>
      <c r="AZ916" s="57"/>
      <c r="BA916" s="85"/>
      <c r="BB916" s="685"/>
      <c r="BC916" s="685"/>
      <c r="BD916" s="695"/>
      <c r="BE916" s="695"/>
      <c r="BF916" s="695"/>
      <c r="BG916" s="695"/>
      <c r="BH916" s="57"/>
      <c r="BI916" s="106"/>
      <c r="BJ916" s="57"/>
      <c r="BK916" s="57"/>
      <c r="BL916" s="57"/>
      <c r="BM916" s="57"/>
    </row>
    <row r="917" spans="1:65" s="7" customFormat="1" ht="17.100000000000001" customHeight="1" x14ac:dyDescent="0.2">
      <c r="A917" s="85"/>
      <c r="B917" s="685"/>
      <c r="C917" s="685"/>
      <c r="D917" s="695"/>
      <c r="E917" s="695"/>
      <c r="F917" s="695"/>
      <c r="G917" s="695"/>
      <c r="H917" s="57"/>
      <c r="I917" s="101"/>
      <c r="J917" s="85"/>
      <c r="K917" s="57"/>
      <c r="L917" s="57"/>
      <c r="M917" s="57"/>
      <c r="N917" s="85"/>
      <c r="O917" s="685"/>
      <c r="P917" s="685"/>
      <c r="Q917" s="695"/>
      <c r="R917" s="695"/>
      <c r="S917" s="695"/>
      <c r="T917" s="695"/>
      <c r="U917" s="57"/>
      <c r="V917" s="106"/>
      <c r="W917" s="57"/>
      <c r="X917" s="57"/>
      <c r="Y917" s="57"/>
      <c r="Z917" s="57"/>
      <c r="AA917" s="85"/>
      <c r="AB917" s="685"/>
      <c r="AC917" s="685"/>
      <c r="AD917" s="695"/>
      <c r="AE917" s="695"/>
      <c r="AF917" s="695"/>
      <c r="AG917" s="695"/>
      <c r="AH917" s="57"/>
      <c r="AI917" s="106"/>
      <c r="AJ917" s="57"/>
      <c r="AK917" s="57"/>
      <c r="AL917" s="57"/>
      <c r="AM917" s="57"/>
      <c r="AN917" s="85"/>
      <c r="AO917" s="685"/>
      <c r="AP917" s="685"/>
      <c r="AQ917" s="695"/>
      <c r="AR917" s="695"/>
      <c r="AS917" s="695"/>
      <c r="AT917" s="695"/>
      <c r="AU917" s="57"/>
      <c r="AV917" s="106"/>
      <c r="AW917" s="57"/>
      <c r="AX917" s="57"/>
      <c r="AY917" s="57"/>
      <c r="AZ917" s="57"/>
      <c r="BA917" s="85"/>
      <c r="BB917" s="685"/>
      <c r="BC917" s="685"/>
      <c r="BD917" s="695"/>
      <c r="BE917" s="695"/>
      <c r="BF917" s="695"/>
      <c r="BG917" s="695"/>
      <c r="BH917" s="57"/>
      <c r="BI917" s="106"/>
      <c r="BJ917" s="57"/>
      <c r="BK917" s="57"/>
      <c r="BL917" s="57"/>
      <c r="BM917" s="57"/>
    </row>
    <row r="918" spans="1:65" s="7" customFormat="1" ht="17.100000000000001" customHeight="1" x14ac:dyDescent="0.2">
      <c r="A918" s="85"/>
      <c r="B918" s="685"/>
      <c r="C918" s="685"/>
      <c r="D918" s="695"/>
      <c r="E918" s="695"/>
      <c r="F918" s="695"/>
      <c r="G918" s="695"/>
      <c r="H918" s="57"/>
      <c r="I918" s="101"/>
      <c r="J918" s="85"/>
      <c r="K918" s="57"/>
      <c r="L918" s="57"/>
      <c r="M918" s="57"/>
      <c r="N918" s="85"/>
      <c r="O918" s="685"/>
      <c r="P918" s="685"/>
      <c r="Q918" s="695"/>
      <c r="R918" s="695"/>
      <c r="S918" s="695"/>
      <c r="T918" s="695"/>
      <c r="U918" s="57"/>
      <c r="V918" s="106"/>
      <c r="W918" s="57"/>
      <c r="X918" s="57"/>
      <c r="Y918" s="57"/>
      <c r="Z918" s="57"/>
      <c r="AA918" s="85"/>
      <c r="AB918" s="685"/>
      <c r="AC918" s="685"/>
      <c r="AD918" s="695"/>
      <c r="AE918" s="695"/>
      <c r="AF918" s="695"/>
      <c r="AG918" s="695"/>
      <c r="AH918" s="57"/>
      <c r="AI918" s="106"/>
      <c r="AJ918" s="57"/>
      <c r="AK918" s="57"/>
      <c r="AL918" s="57"/>
      <c r="AM918" s="57"/>
      <c r="AN918" s="85"/>
      <c r="AO918" s="685"/>
      <c r="AP918" s="685"/>
      <c r="AQ918" s="695"/>
      <c r="AR918" s="695"/>
      <c r="AS918" s="695"/>
      <c r="AT918" s="695"/>
      <c r="AU918" s="57"/>
      <c r="AV918" s="106"/>
      <c r="AW918" s="57"/>
      <c r="AX918" s="57"/>
      <c r="AY918" s="57"/>
      <c r="AZ918" s="57"/>
      <c r="BA918" s="85"/>
      <c r="BB918" s="685"/>
      <c r="BC918" s="685"/>
      <c r="BD918" s="695"/>
      <c r="BE918" s="695"/>
      <c r="BF918" s="695"/>
      <c r="BG918" s="695"/>
      <c r="BH918" s="57"/>
      <c r="BI918" s="106"/>
      <c r="BJ918" s="57"/>
      <c r="BK918" s="57"/>
      <c r="BL918" s="57"/>
      <c r="BM918" s="57"/>
    </row>
    <row r="919" spans="1:65" s="7" customFormat="1" ht="17.100000000000001" customHeight="1" x14ac:dyDescent="0.2">
      <c r="A919" s="85"/>
      <c r="B919" s="685"/>
      <c r="C919" s="685"/>
      <c r="D919" s="695"/>
      <c r="E919" s="695"/>
      <c r="F919" s="695"/>
      <c r="G919" s="695"/>
      <c r="H919" s="57"/>
      <c r="I919" s="101"/>
      <c r="J919" s="85"/>
      <c r="K919" s="57"/>
      <c r="L919" s="57"/>
      <c r="M919" s="57"/>
      <c r="N919" s="85"/>
      <c r="O919" s="685"/>
      <c r="P919" s="685"/>
      <c r="Q919" s="695"/>
      <c r="R919" s="695"/>
      <c r="S919" s="695"/>
      <c r="T919" s="695"/>
      <c r="U919" s="57"/>
      <c r="V919" s="106"/>
      <c r="W919" s="57"/>
      <c r="X919" s="57"/>
      <c r="Y919" s="57"/>
      <c r="Z919" s="57"/>
      <c r="AA919" s="85"/>
      <c r="AB919" s="685"/>
      <c r="AC919" s="685"/>
      <c r="AD919" s="695"/>
      <c r="AE919" s="695"/>
      <c r="AF919" s="695"/>
      <c r="AG919" s="695"/>
      <c r="AH919" s="57"/>
      <c r="AI919" s="106"/>
      <c r="AJ919" s="57"/>
      <c r="AK919" s="57"/>
      <c r="AL919" s="57"/>
      <c r="AM919" s="57"/>
      <c r="AN919" s="85"/>
      <c r="AO919" s="685"/>
      <c r="AP919" s="685"/>
      <c r="AQ919" s="695"/>
      <c r="AR919" s="695"/>
      <c r="AS919" s="695"/>
      <c r="AT919" s="695"/>
      <c r="AU919" s="57"/>
      <c r="AV919" s="106"/>
      <c r="AW919" s="57"/>
      <c r="AX919" s="57"/>
      <c r="AY919" s="57"/>
      <c r="AZ919" s="57"/>
      <c r="BA919" s="85"/>
      <c r="BB919" s="685"/>
      <c r="BC919" s="685"/>
      <c r="BD919" s="695"/>
      <c r="BE919" s="695"/>
      <c r="BF919" s="695"/>
      <c r="BG919" s="695"/>
      <c r="BH919" s="57"/>
      <c r="BI919" s="106"/>
      <c r="BJ919" s="57"/>
      <c r="BK919" s="57"/>
      <c r="BL919" s="57"/>
      <c r="BM919" s="57"/>
    </row>
    <row r="920" spans="1:65" s="7" customFormat="1" ht="17.100000000000001" customHeight="1" x14ac:dyDescent="0.2">
      <c r="A920" s="85"/>
      <c r="B920" s="685"/>
      <c r="C920" s="685"/>
      <c r="D920" s="695"/>
      <c r="E920" s="695"/>
      <c r="F920" s="695"/>
      <c r="G920" s="695"/>
      <c r="H920" s="57"/>
      <c r="I920" s="101"/>
      <c r="J920" s="85"/>
      <c r="K920" s="57"/>
      <c r="L920" s="57"/>
      <c r="M920" s="57"/>
      <c r="N920" s="85"/>
      <c r="O920" s="685"/>
      <c r="P920" s="685"/>
      <c r="Q920" s="695"/>
      <c r="R920" s="695"/>
      <c r="S920" s="695"/>
      <c r="T920" s="695"/>
      <c r="U920" s="57"/>
      <c r="V920" s="106"/>
      <c r="W920" s="57"/>
      <c r="X920" s="57"/>
      <c r="Y920" s="57"/>
      <c r="Z920" s="57"/>
      <c r="AA920" s="85"/>
      <c r="AB920" s="685"/>
      <c r="AC920" s="685"/>
      <c r="AD920" s="695"/>
      <c r="AE920" s="695"/>
      <c r="AF920" s="695"/>
      <c r="AG920" s="695"/>
      <c r="AH920" s="57"/>
      <c r="AI920" s="106"/>
      <c r="AJ920" s="57"/>
      <c r="AK920" s="57"/>
      <c r="AL920" s="57"/>
      <c r="AM920" s="57"/>
      <c r="AN920" s="85"/>
      <c r="AO920" s="685"/>
      <c r="AP920" s="685"/>
      <c r="AQ920" s="695"/>
      <c r="AR920" s="695"/>
      <c r="AS920" s="695"/>
      <c r="AT920" s="695"/>
      <c r="AU920" s="57"/>
      <c r="AV920" s="106"/>
      <c r="AW920" s="57"/>
      <c r="AX920" s="57"/>
      <c r="AY920" s="57"/>
      <c r="AZ920" s="57"/>
      <c r="BA920" s="85"/>
      <c r="BB920" s="685"/>
      <c r="BC920" s="685"/>
      <c r="BD920" s="695"/>
      <c r="BE920" s="695"/>
      <c r="BF920" s="695"/>
      <c r="BG920" s="695"/>
      <c r="BH920" s="57"/>
      <c r="BI920" s="106"/>
      <c r="BJ920" s="57"/>
      <c r="BK920" s="57"/>
      <c r="BL920" s="57"/>
      <c r="BM920" s="57"/>
    </row>
    <row r="921" spans="1:65" s="7" customFormat="1" ht="17.100000000000001" customHeight="1" x14ac:dyDescent="0.2">
      <c r="A921" s="85"/>
      <c r="B921" s="685"/>
      <c r="C921" s="685"/>
      <c r="D921" s="695"/>
      <c r="E921" s="695"/>
      <c r="F921" s="695"/>
      <c r="G921" s="695"/>
      <c r="H921" s="57"/>
      <c r="I921" s="101"/>
      <c r="J921" s="85"/>
      <c r="K921" s="57"/>
      <c r="L921" s="57"/>
      <c r="M921" s="57"/>
      <c r="N921" s="85"/>
      <c r="O921" s="685"/>
      <c r="P921" s="685"/>
      <c r="Q921" s="695"/>
      <c r="R921" s="695"/>
      <c r="S921" s="695"/>
      <c r="T921" s="695"/>
      <c r="U921" s="57"/>
      <c r="V921" s="106"/>
      <c r="W921" s="57"/>
      <c r="X921" s="57"/>
      <c r="Y921" s="57"/>
      <c r="Z921" s="57"/>
      <c r="AA921" s="85"/>
      <c r="AB921" s="685"/>
      <c r="AC921" s="685"/>
      <c r="AD921" s="695"/>
      <c r="AE921" s="695"/>
      <c r="AF921" s="695"/>
      <c r="AG921" s="695"/>
      <c r="AH921" s="57"/>
      <c r="AI921" s="106"/>
      <c r="AJ921" s="57"/>
      <c r="AK921" s="57"/>
      <c r="AL921" s="57"/>
      <c r="AM921" s="57"/>
      <c r="AN921" s="85"/>
      <c r="AO921" s="685"/>
      <c r="AP921" s="685"/>
      <c r="AQ921" s="695"/>
      <c r="AR921" s="695"/>
      <c r="AS921" s="695"/>
      <c r="AT921" s="695"/>
      <c r="AU921" s="57"/>
      <c r="AV921" s="106"/>
      <c r="AW921" s="57"/>
      <c r="AX921" s="57"/>
      <c r="AY921" s="57"/>
      <c r="AZ921" s="57"/>
      <c r="BA921" s="85"/>
      <c r="BB921" s="685"/>
      <c r="BC921" s="685"/>
      <c r="BD921" s="695"/>
      <c r="BE921" s="695"/>
      <c r="BF921" s="695"/>
      <c r="BG921" s="695"/>
      <c r="BH921" s="57"/>
      <c r="BI921" s="106"/>
      <c r="BJ921" s="57"/>
      <c r="BK921" s="57"/>
      <c r="BL921" s="57"/>
      <c r="BM921" s="57"/>
    </row>
    <row r="922" spans="1:65" s="7" customFormat="1" ht="17.100000000000001" customHeight="1" x14ac:dyDescent="0.2">
      <c r="A922" s="85"/>
      <c r="B922" s="685"/>
      <c r="C922" s="685"/>
      <c r="D922" s="695"/>
      <c r="E922" s="695"/>
      <c r="F922" s="695"/>
      <c r="G922" s="695"/>
      <c r="H922" s="57"/>
      <c r="I922" s="101"/>
      <c r="J922" s="85"/>
      <c r="K922" s="57"/>
      <c r="L922" s="57"/>
      <c r="M922" s="57"/>
      <c r="N922" s="85"/>
      <c r="O922" s="685"/>
      <c r="P922" s="685"/>
      <c r="Q922" s="695"/>
      <c r="R922" s="695"/>
      <c r="S922" s="695"/>
      <c r="T922" s="695"/>
      <c r="U922" s="57"/>
      <c r="V922" s="106"/>
      <c r="W922" s="57"/>
      <c r="X922" s="57"/>
      <c r="Y922" s="57"/>
      <c r="Z922" s="57"/>
      <c r="AA922" s="85"/>
      <c r="AB922" s="685"/>
      <c r="AC922" s="685"/>
      <c r="AD922" s="695"/>
      <c r="AE922" s="695"/>
      <c r="AF922" s="695"/>
      <c r="AG922" s="695"/>
      <c r="AH922" s="57"/>
      <c r="AI922" s="106"/>
      <c r="AJ922" s="57"/>
      <c r="AK922" s="57"/>
      <c r="AL922" s="57"/>
      <c r="AM922" s="57"/>
      <c r="AN922" s="85"/>
      <c r="AO922" s="685"/>
      <c r="AP922" s="685"/>
      <c r="AQ922" s="695"/>
      <c r="AR922" s="695"/>
      <c r="AS922" s="695"/>
      <c r="AT922" s="695"/>
      <c r="AU922" s="57"/>
      <c r="AV922" s="106"/>
      <c r="AW922" s="57"/>
      <c r="AX922" s="57"/>
      <c r="AY922" s="57"/>
      <c r="AZ922" s="57"/>
      <c r="BA922" s="85"/>
      <c r="BB922" s="685"/>
      <c r="BC922" s="685"/>
      <c r="BD922" s="695"/>
      <c r="BE922" s="695"/>
      <c r="BF922" s="695"/>
      <c r="BG922" s="695"/>
      <c r="BH922" s="57"/>
      <c r="BI922" s="106"/>
      <c r="BJ922" s="57"/>
      <c r="BK922" s="57"/>
      <c r="BL922" s="57"/>
      <c r="BM922" s="57"/>
    </row>
    <row r="923" spans="1:65" s="7" customFormat="1" ht="17.100000000000001" customHeight="1" x14ac:dyDescent="0.2">
      <c r="A923" s="85"/>
      <c r="B923" s="685"/>
      <c r="C923" s="685"/>
      <c r="D923" s="695"/>
      <c r="E923" s="695"/>
      <c r="F923" s="695"/>
      <c r="G923" s="695"/>
      <c r="H923" s="57"/>
      <c r="I923" s="101"/>
      <c r="J923" s="85"/>
      <c r="K923" s="57"/>
      <c r="L923" s="57"/>
      <c r="M923" s="57"/>
      <c r="N923" s="85"/>
      <c r="O923" s="685"/>
      <c r="P923" s="685"/>
      <c r="Q923" s="695"/>
      <c r="R923" s="695"/>
      <c r="S923" s="695"/>
      <c r="T923" s="695"/>
      <c r="U923" s="57"/>
      <c r="V923" s="106"/>
      <c r="W923" s="57"/>
      <c r="X923" s="57"/>
      <c r="Y923" s="57"/>
      <c r="Z923" s="57"/>
      <c r="AA923" s="85"/>
      <c r="AB923" s="685"/>
      <c r="AC923" s="685"/>
      <c r="AD923" s="695"/>
      <c r="AE923" s="695"/>
      <c r="AF923" s="695"/>
      <c r="AG923" s="695"/>
      <c r="AH923" s="57"/>
      <c r="AI923" s="106"/>
      <c r="AJ923" s="57"/>
      <c r="AK923" s="57"/>
      <c r="AL923" s="57"/>
      <c r="AM923" s="57"/>
      <c r="AN923" s="85"/>
      <c r="AO923" s="685"/>
      <c r="AP923" s="685"/>
      <c r="AQ923" s="695"/>
      <c r="AR923" s="695"/>
      <c r="AS923" s="695"/>
      <c r="AT923" s="695"/>
      <c r="AU923" s="57"/>
      <c r="AV923" s="106"/>
      <c r="AW923" s="57"/>
      <c r="AX923" s="57"/>
      <c r="AY923" s="57"/>
      <c r="AZ923" s="57"/>
      <c r="BA923" s="85"/>
      <c r="BB923" s="685"/>
      <c r="BC923" s="685"/>
      <c r="BD923" s="695"/>
      <c r="BE923" s="695"/>
      <c r="BF923" s="695"/>
      <c r="BG923" s="695"/>
      <c r="BH923" s="57"/>
      <c r="BI923" s="106"/>
      <c r="BJ923" s="57"/>
      <c r="BK923" s="57"/>
      <c r="BL923" s="57"/>
      <c r="BM923" s="57"/>
    </row>
    <row r="924" spans="1:65" s="7" customFormat="1" ht="17.100000000000001" customHeight="1" x14ac:dyDescent="0.2">
      <c r="A924" s="85"/>
      <c r="B924" s="685"/>
      <c r="C924" s="685"/>
      <c r="D924" s="695"/>
      <c r="E924" s="695"/>
      <c r="F924" s="695"/>
      <c r="G924" s="695"/>
      <c r="H924" s="57"/>
      <c r="I924" s="101"/>
      <c r="J924" s="85"/>
      <c r="K924" s="57"/>
      <c r="L924" s="57"/>
      <c r="M924" s="57"/>
      <c r="N924" s="85"/>
      <c r="O924" s="685"/>
      <c r="P924" s="685"/>
      <c r="Q924" s="695"/>
      <c r="R924" s="695"/>
      <c r="S924" s="695"/>
      <c r="T924" s="695"/>
      <c r="U924" s="57"/>
      <c r="V924" s="106"/>
      <c r="W924" s="57"/>
      <c r="X924" s="57"/>
      <c r="Y924" s="57"/>
      <c r="Z924" s="57"/>
      <c r="AA924" s="85"/>
      <c r="AB924" s="685"/>
      <c r="AC924" s="685"/>
      <c r="AD924" s="695"/>
      <c r="AE924" s="695"/>
      <c r="AF924" s="695"/>
      <c r="AG924" s="695"/>
      <c r="AH924" s="57"/>
      <c r="AI924" s="106"/>
      <c r="AJ924" s="57"/>
      <c r="AK924" s="57"/>
      <c r="AL924" s="57"/>
      <c r="AM924" s="57"/>
      <c r="AN924" s="85"/>
      <c r="AO924" s="685"/>
      <c r="AP924" s="685"/>
      <c r="AQ924" s="695"/>
      <c r="AR924" s="695"/>
      <c r="AS924" s="695"/>
      <c r="AT924" s="695"/>
      <c r="AU924" s="57"/>
      <c r="AV924" s="106"/>
      <c r="AW924" s="57"/>
      <c r="AX924" s="57"/>
      <c r="AY924" s="57"/>
      <c r="AZ924" s="57"/>
      <c r="BA924" s="85"/>
      <c r="BB924" s="685"/>
      <c r="BC924" s="685"/>
      <c r="BD924" s="695"/>
      <c r="BE924" s="695"/>
      <c r="BF924" s="695"/>
      <c r="BG924" s="695"/>
      <c r="BH924" s="57"/>
      <c r="BI924" s="106"/>
      <c r="BJ924" s="57"/>
      <c r="BK924" s="57"/>
      <c r="BL924" s="57"/>
      <c r="BM924" s="57"/>
    </row>
    <row r="925" spans="1:65" s="7" customFormat="1" ht="17.100000000000001" customHeight="1" x14ac:dyDescent="0.2">
      <c r="A925" s="85"/>
      <c r="B925" s="685"/>
      <c r="C925" s="685"/>
      <c r="D925" s="695"/>
      <c r="E925" s="695"/>
      <c r="F925" s="695"/>
      <c r="G925" s="695"/>
      <c r="H925" s="57"/>
      <c r="I925" s="101"/>
      <c r="J925" s="85"/>
      <c r="K925" s="57"/>
      <c r="L925" s="57"/>
      <c r="M925" s="57"/>
      <c r="N925" s="85"/>
      <c r="O925" s="685"/>
      <c r="P925" s="685"/>
      <c r="Q925" s="695"/>
      <c r="R925" s="695"/>
      <c r="S925" s="695"/>
      <c r="T925" s="695"/>
      <c r="U925" s="57"/>
      <c r="V925" s="106"/>
      <c r="W925" s="57"/>
      <c r="X925" s="57"/>
      <c r="Y925" s="57"/>
      <c r="Z925" s="57"/>
      <c r="AA925" s="85"/>
      <c r="AB925" s="685"/>
      <c r="AC925" s="685"/>
      <c r="AD925" s="695"/>
      <c r="AE925" s="695"/>
      <c r="AF925" s="695"/>
      <c r="AG925" s="695"/>
      <c r="AH925" s="57"/>
      <c r="AI925" s="106"/>
      <c r="AJ925" s="57"/>
      <c r="AK925" s="57"/>
      <c r="AL925" s="57"/>
      <c r="AM925" s="57"/>
      <c r="AN925" s="85"/>
      <c r="AO925" s="685"/>
      <c r="AP925" s="685"/>
      <c r="AQ925" s="695"/>
      <c r="AR925" s="695"/>
      <c r="AS925" s="695"/>
      <c r="AT925" s="695"/>
      <c r="AU925" s="57"/>
      <c r="AV925" s="106"/>
      <c r="AW925" s="57"/>
      <c r="AX925" s="57"/>
      <c r="AY925" s="57"/>
      <c r="AZ925" s="57"/>
      <c r="BA925" s="85"/>
      <c r="BB925" s="685"/>
      <c r="BC925" s="685"/>
      <c r="BD925" s="695"/>
      <c r="BE925" s="695"/>
      <c r="BF925" s="695"/>
      <c r="BG925" s="695"/>
      <c r="BH925" s="57"/>
      <c r="BI925" s="106"/>
      <c r="BJ925" s="57"/>
      <c r="BK925" s="57"/>
      <c r="BL925" s="57"/>
      <c r="BM925" s="57"/>
    </row>
    <row r="926" spans="1:65" s="7" customFormat="1" ht="17.100000000000001" customHeight="1" x14ac:dyDescent="0.2">
      <c r="A926" s="85"/>
      <c r="B926" s="685"/>
      <c r="C926" s="685"/>
      <c r="D926" s="695"/>
      <c r="E926" s="695"/>
      <c r="F926" s="695"/>
      <c r="G926" s="695"/>
      <c r="H926" s="57"/>
      <c r="I926" s="101"/>
      <c r="J926" s="85"/>
      <c r="K926" s="57"/>
      <c r="L926" s="57"/>
      <c r="M926" s="57"/>
      <c r="N926" s="85"/>
      <c r="O926" s="685"/>
      <c r="P926" s="685"/>
      <c r="Q926" s="695"/>
      <c r="R926" s="695"/>
      <c r="S926" s="695"/>
      <c r="T926" s="695"/>
      <c r="U926" s="57"/>
      <c r="V926" s="106"/>
      <c r="W926" s="57"/>
      <c r="X926" s="57"/>
      <c r="Y926" s="57"/>
      <c r="Z926" s="57"/>
      <c r="AA926" s="85"/>
      <c r="AB926" s="685"/>
      <c r="AC926" s="685"/>
      <c r="AD926" s="695"/>
      <c r="AE926" s="695"/>
      <c r="AF926" s="695"/>
      <c r="AG926" s="695"/>
      <c r="AH926" s="57"/>
      <c r="AI926" s="106"/>
      <c r="AJ926" s="57"/>
      <c r="AK926" s="57"/>
      <c r="AL926" s="57"/>
      <c r="AM926" s="57"/>
      <c r="AN926" s="85"/>
      <c r="AO926" s="685"/>
      <c r="AP926" s="685"/>
      <c r="AQ926" s="695"/>
      <c r="AR926" s="695"/>
      <c r="AS926" s="695"/>
      <c r="AT926" s="695"/>
      <c r="AU926" s="57"/>
      <c r="AV926" s="106"/>
      <c r="AW926" s="57"/>
      <c r="AX926" s="57"/>
      <c r="AY926" s="57"/>
      <c r="AZ926" s="57"/>
      <c r="BA926" s="85"/>
      <c r="BB926" s="685"/>
      <c r="BC926" s="685"/>
      <c r="BD926" s="695"/>
      <c r="BE926" s="695"/>
      <c r="BF926" s="695"/>
      <c r="BG926" s="695"/>
      <c r="BH926" s="57"/>
      <c r="BI926" s="106"/>
      <c r="BJ926" s="57"/>
      <c r="BK926" s="57"/>
      <c r="BL926" s="57"/>
      <c r="BM926" s="57"/>
    </row>
    <row r="927" spans="1:65" s="7" customFormat="1" ht="17.100000000000001" customHeight="1" x14ac:dyDescent="0.2">
      <c r="A927" s="85"/>
      <c r="B927" s="685"/>
      <c r="C927" s="685"/>
      <c r="D927" s="695"/>
      <c r="E927" s="695"/>
      <c r="F927" s="695"/>
      <c r="G927" s="695"/>
      <c r="H927" s="57"/>
      <c r="I927" s="101"/>
      <c r="J927" s="85"/>
      <c r="K927" s="57"/>
      <c r="L927" s="57"/>
      <c r="M927" s="57"/>
      <c r="N927" s="85"/>
      <c r="O927" s="685"/>
      <c r="P927" s="685"/>
      <c r="Q927" s="695"/>
      <c r="R927" s="695"/>
      <c r="S927" s="695"/>
      <c r="T927" s="695"/>
      <c r="U927" s="57"/>
      <c r="V927" s="106"/>
      <c r="W927" s="57"/>
      <c r="X927" s="57"/>
      <c r="Y927" s="57"/>
      <c r="Z927" s="57"/>
      <c r="AA927" s="85"/>
      <c r="AB927" s="685"/>
      <c r="AC927" s="685"/>
      <c r="AD927" s="695"/>
      <c r="AE927" s="695"/>
      <c r="AF927" s="695"/>
      <c r="AG927" s="695"/>
      <c r="AH927" s="57"/>
      <c r="AI927" s="106"/>
      <c r="AJ927" s="57"/>
      <c r="AK927" s="57"/>
      <c r="AL927" s="57"/>
      <c r="AM927" s="57"/>
      <c r="AN927" s="85"/>
      <c r="AO927" s="685"/>
      <c r="AP927" s="685"/>
      <c r="AQ927" s="695"/>
      <c r="AR927" s="695"/>
      <c r="AS927" s="695"/>
      <c r="AT927" s="695"/>
      <c r="AU927" s="57"/>
      <c r="AV927" s="106"/>
      <c r="AW927" s="57"/>
      <c r="AX927" s="57"/>
      <c r="AY927" s="57"/>
      <c r="AZ927" s="57"/>
      <c r="BA927" s="85"/>
      <c r="BB927" s="685"/>
      <c r="BC927" s="685"/>
      <c r="BD927" s="695"/>
      <c r="BE927" s="695"/>
      <c r="BF927" s="695"/>
      <c r="BG927" s="695"/>
      <c r="BH927" s="57"/>
      <c r="BI927" s="106"/>
      <c r="BJ927" s="57"/>
      <c r="BK927" s="57"/>
      <c r="BL927" s="57"/>
      <c r="BM927" s="57"/>
    </row>
    <row r="928" spans="1:65" s="7" customFormat="1" ht="15" x14ac:dyDescent="0.2">
      <c r="A928" s="85"/>
      <c r="B928" s="686"/>
      <c r="C928" s="686"/>
      <c r="D928" s="695"/>
      <c r="E928" s="695"/>
      <c r="F928" s="695"/>
      <c r="G928" s="695"/>
      <c r="H928" s="57"/>
      <c r="I928" s="101"/>
      <c r="J928" s="85"/>
      <c r="K928" s="57"/>
      <c r="L928" s="57"/>
      <c r="M928" s="57"/>
      <c r="N928" s="85"/>
      <c r="O928" s="686"/>
      <c r="P928" s="686"/>
      <c r="Q928" s="695"/>
      <c r="R928" s="695"/>
      <c r="S928" s="695"/>
      <c r="T928" s="695"/>
      <c r="U928" s="57"/>
      <c r="V928" s="106"/>
      <c r="W928" s="57"/>
      <c r="X928" s="57"/>
      <c r="Y928" s="57"/>
      <c r="Z928" s="57"/>
      <c r="AA928" s="85"/>
      <c r="AB928" s="686"/>
      <c r="AC928" s="686"/>
      <c r="AD928" s="695"/>
      <c r="AE928" s="695"/>
      <c r="AF928" s="695"/>
      <c r="AG928" s="695"/>
      <c r="AH928" s="57"/>
      <c r="AI928" s="106"/>
      <c r="AJ928" s="57"/>
      <c r="AK928" s="57"/>
      <c r="AL928" s="57"/>
      <c r="AM928" s="57"/>
      <c r="AN928" s="85"/>
      <c r="AO928" s="686"/>
      <c r="AP928" s="686"/>
      <c r="AQ928" s="695"/>
      <c r="AR928" s="695"/>
      <c r="AS928" s="695"/>
      <c r="AT928" s="695"/>
      <c r="AU928" s="57"/>
      <c r="AV928" s="106"/>
      <c r="AW928" s="57"/>
      <c r="AX928" s="57"/>
      <c r="AY928" s="57"/>
      <c r="AZ928" s="57"/>
      <c r="BA928" s="85"/>
      <c r="BB928" s="686"/>
      <c r="BC928" s="686"/>
      <c r="BD928" s="695"/>
      <c r="BE928" s="695"/>
      <c r="BF928" s="695"/>
      <c r="BG928" s="695"/>
      <c r="BH928" s="57"/>
      <c r="BI928" s="106"/>
      <c r="BJ928" s="57"/>
      <c r="BK928" s="57"/>
      <c r="BL928" s="57"/>
      <c r="BM928" s="57"/>
    </row>
    <row r="929" spans="1:65" s="7" customFormat="1" ht="15" x14ac:dyDescent="0.2">
      <c r="A929" s="85"/>
      <c r="B929" s="686"/>
      <c r="C929" s="686"/>
      <c r="D929" s="695"/>
      <c r="E929" s="695"/>
      <c r="F929" s="695"/>
      <c r="G929" s="695"/>
      <c r="H929" s="57"/>
      <c r="I929" s="101"/>
      <c r="J929" s="85"/>
      <c r="K929" s="57"/>
      <c r="L929" s="57"/>
      <c r="M929" s="57"/>
      <c r="N929" s="85"/>
      <c r="O929" s="686"/>
      <c r="P929" s="686"/>
      <c r="Q929" s="695"/>
      <c r="R929" s="695"/>
      <c r="S929" s="695"/>
      <c r="T929" s="695"/>
      <c r="U929" s="57"/>
      <c r="V929" s="106"/>
      <c r="W929" s="57"/>
      <c r="X929" s="57"/>
      <c r="Y929" s="57"/>
      <c r="Z929" s="57"/>
      <c r="AA929" s="85"/>
      <c r="AB929" s="686"/>
      <c r="AC929" s="686"/>
      <c r="AD929" s="695"/>
      <c r="AE929" s="695"/>
      <c r="AF929" s="695"/>
      <c r="AG929" s="695"/>
      <c r="AH929" s="57"/>
      <c r="AI929" s="106"/>
      <c r="AJ929" s="57"/>
      <c r="AK929" s="57"/>
      <c r="AL929" s="57"/>
      <c r="AM929" s="57"/>
      <c r="AN929" s="85"/>
      <c r="AO929" s="686"/>
      <c r="AP929" s="686"/>
      <c r="AQ929" s="695"/>
      <c r="AR929" s="695"/>
      <c r="AS929" s="695"/>
      <c r="AT929" s="695"/>
      <c r="AU929" s="57"/>
      <c r="AV929" s="106"/>
      <c r="AW929" s="57"/>
      <c r="AX929" s="57"/>
      <c r="AY929" s="57"/>
      <c r="AZ929" s="57"/>
      <c r="BA929" s="85"/>
      <c r="BB929" s="686"/>
      <c r="BC929" s="686"/>
      <c r="BD929" s="695"/>
      <c r="BE929" s="695"/>
      <c r="BF929" s="695"/>
      <c r="BG929" s="695"/>
      <c r="BH929" s="57"/>
      <c r="BI929" s="106"/>
      <c r="BJ929" s="57"/>
      <c r="BK929" s="57"/>
      <c r="BL929" s="57"/>
      <c r="BM929" s="57"/>
    </row>
    <row r="930" spans="1:65" s="7" customFormat="1" ht="15" x14ac:dyDescent="0.2">
      <c r="A930" s="85"/>
      <c r="B930" s="49"/>
      <c r="C930" s="49"/>
      <c r="D930" s="54"/>
      <c r="E930" s="54"/>
      <c r="F930" s="54"/>
      <c r="G930" s="54"/>
      <c r="H930" s="57"/>
      <c r="I930" s="101"/>
      <c r="J930" s="85"/>
      <c r="K930" s="57"/>
      <c r="L930" s="57"/>
      <c r="M930" s="57"/>
      <c r="N930" s="85"/>
      <c r="O930" s="49"/>
      <c r="P930" s="49"/>
      <c r="Q930" s="54"/>
      <c r="R930" s="54"/>
      <c r="S930" s="54"/>
      <c r="T930" s="54"/>
      <c r="U930" s="57"/>
      <c r="V930" s="106"/>
      <c r="W930" s="57"/>
      <c r="X930" s="57"/>
      <c r="Y930" s="57"/>
      <c r="Z930" s="57"/>
      <c r="AA930" s="85"/>
      <c r="AB930" s="49"/>
      <c r="AC930" s="49"/>
      <c r="AD930" s="54"/>
      <c r="AE930" s="54"/>
      <c r="AF930" s="54"/>
      <c r="AG930" s="54"/>
      <c r="AH930" s="57"/>
      <c r="AI930" s="106"/>
      <c r="AJ930" s="57"/>
      <c r="AK930" s="57"/>
      <c r="AL930" s="57"/>
      <c r="AM930" s="57"/>
      <c r="AN930" s="85"/>
      <c r="AO930" s="49"/>
      <c r="AP930" s="49"/>
      <c r="AQ930" s="54"/>
      <c r="AR930" s="54"/>
      <c r="AS930" s="54"/>
      <c r="AT930" s="54"/>
      <c r="AU930" s="57"/>
      <c r="AV930" s="106"/>
      <c r="AW930" s="57"/>
      <c r="AX930" s="57"/>
      <c r="AY930" s="57"/>
      <c r="AZ930" s="57"/>
      <c r="BA930" s="85"/>
      <c r="BB930" s="49"/>
      <c r="BC930" s="49"/>
      <c r="BD930" s="54"/>
      <c r="BE930" s="54"/>
      <c r="BF930" s="54"/>
      <c r="BG930" s="54"/>
      <c r="BH930" s="57"/>
      <c r="BI930" s="106"/>
      <c r="BJ930" s="57"/>
      <c r="BK930" s="57"/>
      <c r="BL930" s="57"/>
      <c r="BM930" s="57"/>
    </row>
    <row r="931" spans="1:65" s="5" customFormat="1" ht="13.5" x14ac:dyDescent="0.25">
      <c r="A931" s="7"/>
      <c r="B931" s="71"/>
      <c r="C931" s="777"/>
      <c r="D931" s="777"/>
      <c r="E931" s="777"/>
      <c r="F931" s="777"/>
      <c r="G931" s="777"/>
      <c r="H931" s="777"/>
      <c r="I931" s="777"/>
      <c r="J931" s="7"/>
      <c r="K931" s="778"/>
      <c r="L931" s="778"/>
      <c r="M931" s="778"/>
      <c r="N931" s="7"/>
      <c r="O931" s="71"/>
      <c r="P931" s="189"/>
      <c r="Q931" s="189"/>
      <c r="R931" s="189"/>
      <c r="S931" s="189"/>
      <c r="T931" s="189"/>
      <c r="U931" s="51"/>
      <c r="V931" s="51"/>
      <c r="W931" s="57"/>
      <c r="X931" s="778"/>
      <c r="Y931" s="778"/>
      <c r="Z931" s="778"/>
      <c r="AA931" s="7"/>
      <c r="AB931" s="71"/>
      <c r="AC931" s="189"/>
      <c r="AD931" s="189"/>
      <c r="AE931" s="189"/>
      <c r="AF931" s="189"/>
      <c r="AG931" s="189"/>
      <c r="AH931" s="51"/>
      <c r="AI931" s="51"/>
      <c r="AJ931" s="57"/>
      <c r="AK931" s="778"/>
      <c r="AL931" s="778"/>
      <c r="AM931" s="778"/>
      <c r="AN931" s="7"/>
      <c r="AO931" s="71"/>
      <c r="AP931" s="189"/>
      <c r="AQ931" s="189"/>
      <c r="AR931" s="189"/>
      <c r="AS931" s="189"/>
      <c r="AT931" s="189"/>
      <c r="AU931" s="51"/>
      <c r="AV931" s="51"/>
      <c r="AW931" s="57"/>
      <c r="AX931" s="778"/>
      <c r="AY931" s="778"/>
      <c r="AZ931" s="778"/>
      <c r="BA931" s="7"/>
      <c r="BB931" s="71"/>
      <c r="BC931" s="189"/>
      <c r="BD931" s="189"/>
      <c r="BE931" s="189"/>
      <c r="BF931" s="189"/>
      <c r="BG931" s="189"/>
      <c r="BH931" s="51"/>
      <c r="BI931" s="51"/>
      <c r="BJ931" s="57"/>
      <c r="BK931" s="778"/>
      <c r="BL931" s="778"/>
      <c r="BM931" s="778"/>
    </row>
    <row r="932" spans="1:65" s="7" customFormat="1" ht="17.100000000000001" customHeight="1" x14ac:dyDescent="0.2">
      <c r="A932" s="85"/>
      <c r="B932" s="57"/>
      <c r="C932" s="85"/>
      <c r="D932" s="85"/>
      <c r="E932" s="85"/>
      <c r="F932" s="85"/>
      <c r="G932" s="85"/>
      <c r="H932" s="57"/>
      <c r="I932" s="101"/>
      <c r="J932" s="85"/>
      <c r="K932" s="57"/>
      <c r="L932" s="57"/>
      <c r="M932" s="57"/>
      <c r="N932" s="85"/>
      <c r="O932" s="57"/>
      <c r="P932" s="85"/>
      <c r="Q932" s="85"/>
      <c r="R932" s="85"/>
      <c r="S932" s="85"/>
      <c r="T932" s="85"/>
      <c r="U932" s="57"/>
      <c r="V932" s="106"/>
      <c r="W932" s="57"/>
      <c r="X932" s="57"/>
      <c r="Y932" s="57"/>
      <c r="Z932" s="57"/>
      <c r="AA932" s="85"/>
      <c r="AB932" s="57"/>
      <c r="AC932" s="85"/>
      <c r="AD932" s="85"/>
      <c r="AE932" s="85"/>
      <c r="AF932" s="85"/>
      <c r="AG932" s="85"/>
      <c r="AH932" s="57"/>
      <c r="AI932" s="106"/>
      <c r="AJ932" s="57"/>
      <c r="AK932" s="57"/>
      <c r="AL932" s="57"/>
      <c r="AM932" s="57"/>
      <c r="AN932" s="85"/>
      <c r="AO932" s="57"/>
      <c r="AP932" s="85"/>
      <c r="AQ932" s="85"/>
      <c r="AR932" s="85"/>
      <c r="AS932" s="85"/>
      <c r="AT932" s="85"/>
      <c r="AU932" s="57"/>
      <c r="AV932" s="106"/>
      <c r="AW932" s="57"/>
      <c r="AX932" s="57"/>
      <c r="AY932" s="57"/>
      <c r="AZ932" s="57"/>
      <c r="BA932" s="85"/>
      <c r="BB932" s="57"/>
      <c r="BC932" s="85"/>
      <c r="BD932" s="85"/>
      <c r="BE932" s="85"/>
      <c r="BF932" s="85"/>
      <c r="BG932" s="85"/>
      <c r="BH932" s="57"/>
      <c r="BI932" s="106"/>
      <c r="BJ932" s="57"/>
      <c r="BK932" s="57"/>
      <c r="BL932" s="57"/>
      <c r="BM932" s="57"/>
    </row>
    <row r="933" spans="1:65" s="90" customFormat="1" ht="15.75" customHeight="1" x14ac:dyDescent="0.25">
      <c r="A933" s="56"/>
      <c r="B933" s="76"/>
      <c r="C933" s="781"/>
      <c r="D933" s="781"/>
      <c r="E933" s="781"/>
      <c r="F933" s="781"/>
      <c r="G933" s="781"/>
      <c r="H933" s="781"/>
      <c r="I933" s="781"/>
      <c r="J933" s="56"/>
      <c r="K933" s="779"/>
      <c r="L933" s="779"/>
      <c r="M933" s="779"/>
      <c r="N933" s="56"/>
      <c r="O933" s="76"/>
      <c r="P933" s="168"/>
      <c r="Q933" s="168"/>
      <c r="R933" s="168"/>
      <c r="S933" s="168"/>
      <c r="T933" s="168"/>
      <c r="U933" s="191"/>
      <c r="V933" s="191"/>
      <c r="W933" s="133"/>
      <c r="X933" s="779"/>
      <c r="Y933" s="779"/>
      <c r="Z933" s="779"/>
      <c r="AA933" s="56"/>
      <c r="AB933" s="76"/>
      <c r="AC933" s="168"/>
      <c r="AD933" s="168"/>
      <c r="AE933" s="168"/>
      <c r="AF933" s="168"/>
      <c r="AG933" s="168"/>
      <c r="AH933" s="191"/>
      <c r="AI933" s="191"/>
      <c r="AJ933" s="133"/>
      <c r="AK933" s="779"/>
      <c r="AL933" s="779"/>
      <c r="AM933" s="779"/>
      <c r="AN933" s="56"/>
      <c r="AO933" s="76"/>
      <c r="AP933" s="168"/>
      <c r="AQ933" s="168"/>
      <c r="AR933" s="168"/>
      <c r="AS933" s="168"/>
      <c r="AT933" s="168"/>
      <c r="AU933" s="191"/>
      <c r="AV933" s="191"/>
      <c r="AW933" s="133"/>
      <c r="AX933" s="779"/>
      <c r="AY933" s="779"/>
      <c r="AZ933" s="779"/>
      <c r="BA933" s="56"/>
      <c r="BB933" s="76"/>
      <c r="BC933" s="168"/>
      <c r="BD933" s="168"/>
      <c r="BE933" s="168"/>
      <c r="BF933" s="168"/>
      <c r="BG933" s="168"/>
      <c r="BH933" s="191"/>
      <c r="BI933" s="191"/>
      <c r="BJ933" s="133"/>
      <c r="BK933" s="779"/>
      <c r="BL933" s="779"/>
      <c r="BM933" s="779"/>
    </row>
    <row r="934" spans="1:65" s="90" customFormat="1" ht="16.5" customHeight="1" x14ac:dyDescent="0.25">
      <c r="A934" s="56"/>
      <c r="B934" s="76"/>
      <c r="C934" s="89"/>
      <c r="D934" s="89"/>
      <c r="E934" s="89"/>
      <c r="F934" s="89"/>
      <c r="G934" s="89"/>
      <c r="H934" s="68"/>
      <c r="I934" s="102"/>
      <c r="J934" s="56"/>
      <c r="K934" s="168"/>
      <c r="L934" s="168"/>
      <c r="M934" s="168"/>
      <c r="N934" s="56"/>
      <c r="O934" s="76"/>
      <c r="P934" s="89"/>
      <c r="Q934" s="89"/>
      <c r="R934" s="89"/>
      <c r="S934" s="89"/>
      <c r="T934" s="89"/>
      <c r="U934" s="168"/>
      <c r="V934" s="182"/>
      <c r="W934" s="133"/>
      <c r="X934" s="168"/>
      <c r="Y934" s="168"/>
      <c r="Z934" s="168"/>
      <c r="AA934" s="56"/>
      <c r="AB934" s="76"/>
      <c r="AC934" s="89"/>
      <c r="AD934" s="89"/>
      <c r="AE934" s="89"/>
      <c r="AF934" s="89"/>
      <c r="AG934" s="89"/>
      <c r="AH934" s="168"/>
      <c r="AI934" s="182"/>
      <c r="AJ934" s="133"/>
      <c r="AK934" s="168"/>
      <c r="AL934" s="168"/>
      <c r="AM934" s="168"/>
      <c r="AN934" s="56"/>
      <c r="AO934" s="76"/>
      <c r="AP934" s="89"/>
      <c r="AQ934" s="89"/>
      <c r="AR934" s="89"/>
      <c r="AS934" s="89"/>
      <c r="AT934" s="89"/>
      <c r="AU934" s="168"/>
      <c r="AV934" s="182"/>
      <c r="AW934" s="133"/>
      <c r="AX934" s="168"/>
      <c r="AY934" s="168"/>
      <c r="AZ934" s="168"/>
      <c r="BA934" s="56"/>
      <c r="BB934" s="76"/>
      <c r="BC934" s="89"/>
      <c r="BD934" s="89"/>
      <c r="BE934" s="89"/>
      <c r="BF934" s="89"/>
      <c r="BG934" s="89"/>
      <c r="BH934" s="168"/>
      <c r="BI934" s="182"/>
      <c r="BJ934" s="133"/>
      <c r="BK934" s="168"/>
      <c r="BL934" s="168"/>
      <c r="BM934" s="168"/>
    </row>
    <row r="935" spans="1:65" s="90" customFormat="1" ht="26.25" customHeight="1" x14ac:dyDescent="0.25">
      <c r="A935" s="27"/>
      <c r="B935" s="76"/>
      <c r="C935" s="89"/>
      <c r="D935" s="89"/>
      <c r="E935" s="89"/>
      <c r="F935" s="89"/>
      <c r="G935" s="89"/>
      <c r="H935" s="68"/>
      <c r="I935" s="102"/>
      <c r="J935" s="56"/>
      <c r="K935" s="168"/>
      <c r="L935" s="168"/>
      <c r="M935" s="168"/>
      <c r="N935" s="27"/>
      <c r="O935" s="76"/>
      <c r="P935" s="89"/>
      <c r="Q935" s="89"/>
      <c r="R935" s="89"/>
      <c r="S935" s="89"/>
      <c r="T935" s="89"/>
      <c r="U935" s="168"/>
      <c r="V935" s="182"/>
      <c r="W935" s="133"/>
      <c r="X935" s="168"/>
      <c r="Y935" s="168"/>
      <c r="Z935" s="168"/>
      <c r="AA935" s="27"/>
      <c r="AB935" s="76"/>
      <c r="AC935" s="89"/>
      <c r="AD935" s="89"/>
      <c r="AE935" s="89"/>
      <c r="AF935" s="89"/>
      <c r="AG935" s="89"/>
      <c r="AH935" s="168"/>
      <c r="AI935" s="182"/>
      <c r="AJ935" s="133"/>
      <c r="AK935" s="168"/>
      <c r="AL935" s="168"/>
      <c r="AM935" s="168"/>
      <c r="AN935" s="27"/>
      <c r="AO935" s="76"/>
      <c r="AP935" s="89"/>
      <c r="AQ935" s="89"/>
      <c r="AR935" s="89"/>
      <c r="AS935" s="89"/>
      <c r="AT935" s="89"/>
      <c r="AU935" s="168"/>
      <c r="AV935" s="182"/>
      <c r="AW935" s="133"/>
      <c r="AX935" s="168"/>
      <c r="AY935" s="168"/>
      <c r="AZ935" s="168"/>
      <c r="BA935" s="27"/>
      <c r="BB935" s="76"/>
      <c r="BC935" s="89"/>
      <c r="BD935" s="89"/>
      <c r="BE935" s="89"/>
      <c r="BF935" s="89"/>
      <c r="BG935" s="89"/>
      <c r="BH935" s="168"/>
      <c r="BI935" s="182"/>
      <c r="BJ935" s="133"/>
      <c r="BK935" s="168"/>
      <c r="BL935" s="168"/>
      <c r="BM935" s="168"/>
    </row>
    <row r="936" spans="1:65" s="20" customFormat="1" x14ac:dyDescent="0.2">
      <c r="A936" s="62"/>
      <c r="B936" s="696"/>
      <c r="C936" s="696"/>
      <c r="D936" s="696"/>
      <c r="E936" s="696"/>
      <c r="F936" s="696"/>
      <c r="G936" s="696"/>
      <c r="H936" s="63"/>
      <c r="I936" s="106"/>
      <c r="J936" s="64"/>
      <c r="K936" s="65"/>
      <c r="L936" s="65"/>
      <c r="M936" s="63"/>
      <c r="N936" s="62"/>
      <c r="O936" s="696"/>
      <c r="P936" s="696"/>
      <c r="Q936" s="696"/>
      <c r="R936" s="696"/>
      <c r="S936" s="696"/>
      <c r="T936" s="696"/>
      <c r="U936" s="63"/>
      <c r="V936" s="106"/>
      <c r="W936" s="65"/>
      <c r="X936" s="65"/>
      <c r="Y936" s="65"/>
      <c r="Z936" s="63"/>
      <c r="AA936" s="62"/>
      <c r="AB936" s="696"/>
      <c r="AC936" s="696"/>
      <c r="AD936" s="696"/>
      <c r="AE936" s="696"/>
      <c r="AF936" s="696"/>
      <c r="AG936" s="696"/>
      <c r="AH936" s="63"/>
      <c r="AI936" s="106"/>
      <c r="AJ936" s="65"/>
      <c r="AK936" s="65"/>
      <c r="AL936" s="65"/>
      <c r="AM936" s="63"/>
      <c r="AN936" s="62"/>
      <c r="AO936" s="696"/>
      <c r="AP936" s="696"/>
      <c r="AQ936" s="696"/>
      <c r="AR936" s="696"/>
      <c r="AS936" s="696"/>
      <c r="AT936" s="696"/>
      <c r="AU936" s="63"/>
      <c r="AV936" s="106"/>
      <c r="AW936" s="65"/>
      <c r="AX936" s="65"/>
      <c r="AY936" s="65"/>
      <c r="AZ936" s="63"/>
      <c r="BA936" s="62"/>
      <c r="BB936" s="696"/>
      <c r="BC936" s="696"/>
      <c r="BD936" s="696"/>
      <c r="BE936" s="696"/>
      <c r="BF936" s="696"/>
      <c r="BG936" s="696"/>
      <c r="BH936" s="63"/>
      <c r="BI936" s="106"/>
      <c r="BJ936" s="65"/>
      <c r="BK936" s="65"/>
      <c r="BL936" s="65"/>
      <c r="BM936" s="63"/>
    </row>
    <row r="937" spans="1:65" s="5" customFormat="1" ht="15.95" customHeight="1" x14ac:dyDescent="0.2">
      <c r="B937" s="24"/>
      <c r="C937" s="21"/>
      <c r="D937" s="21"/>
      <c r="E937" s="21"/>
      <c r="F937" s="21"/>
      <c r="G937" s="21"/>
      <c r="H937" s="73"/>
      <c r="I937" s="109"/>
      <c r="J937" s="21"/>
      <c r="K937" s="130"/>
      <c r="L937" s="51"/>
      <c r="M937" s="59"/>
      <c r="O937" s="24"/>
      <c r="P937" s="21"/>
      <c r="Q937" s="21"/>
      <c r="R937" s="21"/>
      <c r="S937" s="21"/>
      <c r="T937" s="21"/>
      <c r="U937" s="51"/>
      <c r="V937" s="108"/>
      <c r="W937" s="51"/>
      <c r="X937" s="130"/>
      <c r="Y937" s="51"/>
      <c r="Z937" s="59"/>
      <c r="AB937" s="24"/>
      <c r="AC937" s="21"/>
      <c r="AD937" s="21"/>
      <c r="AE937" s="21"/>
      <c r="AF937" s="21"/>
      <c r="AG937" s="21"/>
      <c r="AH937" s="51"/>
      <c r="AI937" s="108"/>
      <c r="AJ937" s="51"/>
      <c r="AK937" s="130"/>
      <c r="AL937" s="51"/>
      <c r="AM937" s="59"/>
      <c r="AO937" s="24"/>
      <c r="AP937" s="21"/>
      <c r="AQ937" s="21"/>
      <c r="AR937" s="21"/>
      <c r="AS937" s="21"/>
      <c r="AT937" s="21"/>
      <c r="AU937" s="51"/>
      <c r="AV937" s="108"/>
      <c r="AW937" s="51"/>
      <c r="AX937" s="130"/>
      <c r="AY937" s="51"/>
      <c r="AZ937" s="59"/>
      <c r="BB937" s="24"/>
      <c r="BC937" s="21"/>
      <c r="BD937" s="21"/>
      <c r="BE937" s="21"/>
      <c r="BF937" s="21"/>
      <c r="BG937" s="21"/>
      <c r="BH937" s="51"/>
      <c r="BI937" s="108"/>
      <c r="BJ937" s="51"/>
      <c r="BK937" s="130"/>
      <c r="BL937" s="51"/>
      <c r="BM937" s="59"/>
    </row>
    <row r="938" spans="1:65" s="5" customFormat="1" ht="15.95" customHeight="1" x14ac:dyDescent="0.2">
      <c r="A938" s="21"/>
      <c r="B938" s="24"/>
      <c r="C938" s="21"/>
      <c r="D938" s="21"/>
      <c r="E938" s="21"/>
      <c r="F938" s="21"/>
      <c r="G938" s="21"/>
      <c r="H938" s="73"/>
      <c r="I938" s="109"/>
      <c r="J938" s="21"/>
      <c r="K938" s="130"/>
      <c r="L938" s="51"/>
      <c r="M938" s="59"/>
      <c r="N938" s="21"/>
      <c r="O938" s="24"/>
      <c r="P938" s="21"/>
      <c r="Q938" s="21"/>
      <c r="R938" s="21"/>
      <c r="S938" s="21"/>
      <c r="T938" s="21"/>
      <c r="U938" s="51"/>
      <c r="V938" s="108"/>
      <c r="W938" s="51"/>
      <c r="X938" s="130"/>
      <c r="Y938" s="51"/>
      <c r="Z938" s="59"/>
      <c r="AA938" s="21"/>
      <c r="AB938" s="24"/>
      <c r="AC938" s="21"/>
      <c r="AD938" s="21"/>
      <c r="AE938" s="21"/>
      <c r="AF938" s="21"/>
      <c r="AG938" s="21"/>
      <c r="AH938" s="51"/>
      <c r="AI938" s="108"/>
      <c r="AJ938" s="51"/>
      <c r="AK938" s="130"/>
      <c r="AL938" s="51"/>
      <c r="AM938" s="59"/>
      <c r="AN938" s="21"/>
      <c r="AO938" s="24"/>
      <c r="AP938" s="21"/>
      <c r="AQ938" s="21"/>
      <c r="AR938" s="21"/>
      <c r="AS938" s="21"/>
      <c r="AT938" s="21"/>
      <c r="AU938" s="51"/>
      <c r="AV938" s="108"/>
      <c r="AW938" s="51"/>
      <c r="AX938" s="130"/>
      <c r="AY938" s="51"/>
      <c r="AZ938" s="59"/>
      <c r="BA938" s="21"/>
      <c r="BB938" s="24"/>
      <c r="BC938" s="21"/>
      <c r="BD938" s="21"/>
      <c r="BE938" s="21"/>
      <c r="BF938" s="21"/>
      <c r="BG938" s="21"/>
      <c r="BH938" s="51"/>
      <c r="BI938" s="108"/>
      <c r="BJ938" s="51"/>
      <c r="BK938" s="130"/>
      <c r="BL938" s="51"/>
      <c r="BM938" s="59"/>
    </row>
    <row r="939" spans="1:65" s="5" customFormat="1" ht="15.95" customHeight="1" x14ac:dyDescent="0.2">
      <c r="A939" s="61"/>
      <c r="B939" s="73"/>
      <c r="C939" s="21"/>
      <c r="D939" s="21"/>
      <c r="E939" s="21"/>
      <c r="F939" s="21"/>
      <c r="G939" s="21"/>
      <c r="H939" s="24"/>
      <c r="I939" s="98"/>
      <c r="K939" s="51"/>
      <c r="L939" s="51"/>
      <c r="M939" s="51"/>
      <c r="N939" s="61"/>
      <c r="O939" s="73"/>
      <c r="P939" s="21"/>
      <c r="Q939" s="21"/>
      <c r="R939" s="21"/>
      <c r="S939" s="21"/>
      <c r="T939" s="21"/>
      <c r="U939" s="51"/>
      <c r="V939" s="108"/>
      <c r="W939" s="51"/>
      <c r="X939" s="51"/>
      <c r="Y939" s="51"/>
      <c r="Z939" s="51"/>
      <c r="AA939" s="61"/>
      <c r="AB939" s="73"/>
      <c r="AC939" s="21"/>
      <c r="AD939" s="21"/>
      <c r="AE939" s="21"/>
      <c r="AF939" s="21"/>
      <c r="AG939" s="21"/>
      <c r="AH939" s="51"/>
      <c r="AI939" s="108"/>
      <c r="AJ939" s="51"/>
      <c r="AK939" s="51"/>
      <c r="AL939" s="51"/>
      <c r="AM939" s="51"/>
      <c r="AN939" s="61"/>
      <c r="AO939" s="73"/>
      <c r="AP939" s="21"/>
      <c r="AQ939" s="21"/>
      <c r="AR939" s="21"/>
      <c r="AS939" s="21"/>
      <c r="AT939" s="21"/>
      <c r="AU939" s="51"/>
      <c r="AV939" s="108"/>
      <c r="AW939" s="51"/>
      <c r="AX939" s="51"/>
      <c r="AY939" s="51"/>
      <c r="AZ939" s="51"/>
      <c r="BA939" s="61"/>
      <c r="BB939" s="73"/>
      <c r="BC939" s="21"/>
      <c r="BD939" s="21"/>
      <c r="BE939" s="21"/>
      <c r="BF939" s="21"/>
      <c r="BG939" s="21"/>
      <c r="BH939" s="51"/>
      <c r="BI939" s="108"/>
      <c r="BJ939" s="51"/>
      <c r="BK939" s="51"/>
      <c r="BL939" s="51"/>
      <c r="BM939" s="51"/>
    </row>
    <row r="940" spans="1:65" s="5" customFormat="1" ht="15.95" customHeight="1" x14ac:dyDescent="0.2">
      <c r="A940" s="21"/>
      <c r="B940" s="73"/>
      <c r="C940" s="21"/>
      <c r="D940" s="21"/>
      <c r="E940" s="21"/>
      <c r="F940" s="21"/>
      <c r="G940" s="21"/>
      <c r="H940" s="32"/>
      <c r="I940" s="103"/>
      <c r="J940" s="46"/>
      <c r="K940" s="356"/>
      <c r="L940" s="51"/>
      <c r="M940" s="130"/>
      <c r="N940" s="21"/>
      <c r="O940" s="73"/>
      <c r="P940" s="21"/>
      <c r="Q940" s="21"/>
      <c r="R940" s="21"/>
      <c r="S940" s="21"/>
      <c r="T940" s="21"/>
      <c r="U940" s="156"/>
      <c r="V940" s="176"/>
      <c r="W940" s="134"/>
      <c r="X940" s="356"/>
      <c r="Y940" s="51"/>
      <c r="Z940" s="130"/>
      <c r="AA940" s="21"/>
      <c r="AB940" s="73"/>
      <c r="AC940" s="21"/>
      <c r="AD940" s="21"/>
      <c r="AE940" s="21"/>
      <c r="AF940" s="21"/>
      <c r="AG940" s="21"/>
      <c r="AH940" s="156"/>
      <c r="AI940" s="176"/>
      <c r="AJ940" s="134"/>
      <c r="AK940" s="356"/>
      <c r="AL940" s="51"/>
      <c r="AM940" s="130"/>
      <c r="AN940" s="21"/>
      <c r="AO940" s="73"/>
      <c r="AP940" s="21"/>
      <c r="AQ940" s="21"/>
      <c r="AR940" s="21"/>
      <c r="AS940" s="21"/>
      <c r="AT940" s="21"/>
      <c r="AU940" s="156"/>
      <c r="AV940" s="176"/>
      <c r="AW940" s="134"/>
      <c r="AX940" s="356"/>
      <c r="AY940" s="51"/>
      <c r="AZ940" s="130"/>
      <c r="BA940" s="21"/>
      <c r="BB940" s="73"/>
      <c r="BC940" s="21"/>
      <c r="BD940" s="21"/>
      <c r="BE940" s="21"/>
      <c r="BF940" s="21"/>
      <c r="BG940" s="21"/>
      <c r="BH940" s="156"/>
      <c r="BI940" s="176"/>
      <c r="BJ940" s="134"/>
      <c r="BK940" s="356"/>
      <c r="BL940" s="51"/>
      <c r="BM940" s="130"/>
    </row>
    <row r="941" spans="1:65" s="5" customFormat="1" ht="15.95" customHeight="1" x14ac:dyDescent="0.2">
      <c r="A941" s="21"/>
      <c r="B941" s="780"/>
      <c r="C941" s="780"/>
      <c r="D941" s="780"/>
      <c r="E941" s="780"/>
      <c r="F941" s="780"/>
      <c r="G941" s="780"/>
      <c r="H941" s="780"/>
      <c r="I941" s="780"/>
      <c r="J941" s="780"/>
      <c r="K941" s="780"/>
      <c r="L941" s="780"/>
      <c r="M941" s="780"/>
      <c r="N941" s="21"/>
      <c r="O941" s="136"/>
      <c r="P941" s="136"/>
      <c r="Q941" s="136"/>
      <c r="R941" s="136"/>
      <c r="S941" s="136"/>
      <c r="T941" s="136"/>
      <c r="U941" s="51"/>
      <c r="V941" s="51"/>
      <c r="W941" s="51"/>
      <c r="X941" s="51"/>
      <c r="Y941" s="51"/>
      <c r="Z941" s="51"/>
      <c r="AA941" s="21"/>
      <c r="AB941" s="136"/>
      <c r="AC941" s="136"/>
      <c r="AD941" s="136"/>
      <c r="AE941" s="136"/>
      <c r="AF941" s="136"/>
      <c r="AG941" s="136"/>
      <c r="AH941" s="51"/>
      <c r="AI941" s="51"/>
      <c r="AJ941" s="51"/>
      <c r="AK941" s="51"/>
      <c r="AL941" s="51"/>
      <c r="AM941" s="51"/>
      <c r="AN941" s="21"/>
      <c r="AO941" s="136"/>
      <c r="AP941" s="136"/>
      <c r="AQ941" s="136"/>
      <c r="AR941" s="136"/>
      <c r="AS941" s="136"/>
      <c r="AT941" s="136"/>
      <c r="AU941" s="51"/>
      <c r="AV941" s="51"/>
      <c r="AW941" s="51"/>
      <c r="AX941" s="51"/>
      <c r="AY941" s="51"/>
      <c r="AZ941" s="51"/>
      <c r="BA941" s="21"/>
      <c r="BB941" s="136"/>
      <c r="BC941" s="136"/>
      <c r="BD941" s="136"/>
      <c r="BE941" s="136"/>
      <c r="BF941" s="136"/>
      <c r="BG941" s="136"/>
      <c r="BH941" s="51"/>
      <c r="BI941" s="51"/>
      <c r="BJ941" s="51"/>
      <c r="BK941" s="51"/>
      <c r="BL941" s="51"/>
      <c r="BM941" s="51"/>
    </row>
    <row r="942" spans="1:65" s="5" customFormat="1" ht="15.95" customHeight="1" x14ac:dyDescent="0.2">
      <c r="A942" s="61"/>
      <c r="B942" s="73"/>
      <c r="C942" s="21"/>
      <c r="D942" s="21"/>
      <c r="E942" s="21"/>
      <c r="F942" s="21"/>
      <c r="G942" s="21"/>
      <c r="H942" s="24"/>
      <c r="I942" s="98"/>
      <c r="K942" s="51"/>
      <c r="L942" s="51"/>
      <c r="M942" s="51"/>
      <c r="N942" s="61"/>
      <c r="O942" s="73"/>
      <c r="P942" s="21"/>
      <c r="Q942" s="21"/>
      <c r="R942" s="21"/>
      <c r="S942" s="21"/>
      <c r="T942" s="21"/>
      <c r="U942" s="51"/>
      <c r="V942" s="108"/>
      <c r="W942" s="51"/>
      <c r="X942" s="51"/>
      <c r="Y942" s="51"/>
      <c r="Z942" s="51"/>
      <c r="AA942" s="61"/>
      <c r="AB942" s="73"/>
      <c r="AC942" s="21"/>
      <c r="AD942" s="21"/>
      <c r="AE942" s="21"/>
      <c r="AF942" s="21"/>
      <c r="AG942" s="21"/>
      <c r="AH942" s="51"/>
      <c r="AI942" s="108"/>
      <c r="AJ942" s="51"/>
      <c r="AK942" s="51"/>
      <c r="AL942" s="51"/>
      <c r="AM942" s="51"/>
      <c r="AN942" s="61"/>
      <c r="AO942" s="73"/>
      <c r="AP942" s="21"/>
      <c r="AQ942" s="21"/>
      <c r="AR942" s="21"/>
      <c r="AS942" s="21"/>
      <c r="AT942" s="21"/>
      <c r="AU942" s="51"/>
      <c r="AV942" s="108"/>
      <c r="AW942" s="51"/>
      <c r="AX942" s="51"/>
      <c r="AY942" s="51"/>
      <c r="AZ942" s="51"/>
      <c r="BA942" s="61"/>
      <c r="BB942" s="73"/>
      <c r="BC942" s="21"/>
      <c r="BD942" s="21"/>
      <c r="BE942" s="21"/>
      <c r="BF942" s="21"/>
      <c r="BG942" s="21"/>
      <c r="BH942" s="51"/>
      <c r="BI942" s="108"/>
      <c r="BJ942" s="51"/>
      <c r="BK942" s="51"/>
      <c r="BL942" s="51"/>
      <c r="BM942" s="51"/>
    </row>
    <row r="943" spans="1:65" s="5" customFormat="1" ht="15.95" customHeight="1" x14ac:dyDescent="0.2">
      <c r="A943" s="61"/>
      <c r="B943" s="94"/>
      <c r="C943" s="21"/>
      <c r="D943" s="21"/>
      <c r="E943" s="21"/>
      <c r="F943" s="21"/>
      <c r="G943" s="21"/>
      <c r="H943" s="32"/>
      <c r="I943" s="103"/>
      <c r="J943" s="46"/>
      <c r="K943" s="356"/>
      <c r="L943" s="51"/>
      <c r="M943" s="130"/>
      <c r="N943" s="61"/>
      <c r="O943" s="94"/>
      <c r="P943" s="21"/>
      <c r="Q943" s="21"/>
      <c r="R943" s="21"/>
      <c r="S943" s="21"/>
      <c r="T943" s="21"/>
      <c r="U943" s="156"/>
      <c r="V943" s="176"/>
      <c r="W943" s="134"/>
      <c r="X943" s="356"/>
      <c r="Y943" s="51"/>
      <c r="Z943" s="130"/>
      <c r="AA943" s="61"/>
      <c r="AB943" s="94"/>
      <c r="AC943" s="21"/>
      <c r="AD943" s="21"/>
      <c r="AE943" s="21"/>
      <c r="AF943" s="21"/>
      <c r="AG943" s="21"/>
      <c r="AH943" s="156"/>
      <c r="AI943" s="176"/>
      <c r="AJ943" s="134"/>
      <c r="AK943" s="356"/>
      <c r="AL943" s="51"/>
      <c r="AM943" s="130"/>
      <c r="AN943" s="61"/>
      <c r="AO943" s="94"/>
      <c r="AP943" s="21"/>
      <c r="AQ943" s="21"/>
      <c r="AR943" s="21"/>
      <c r="AS943" s="21"/>
      <c r="AT943" s="21"/>
      <c r="AU943" s="156"/>
      <c r="AV943" s="176"/>
      <c r="AW943" s="134"/>
      <c r="AX943" s="356"/>
      <c r="AY943" s="51"/>
      <c r="AZ943" s="130"/>
      <c r="BA943" s="61"/>
      <c r="BB943" s="94"/>
      <c r="BC943" s="21"/>
      <c r="BD943" s="21"/>
      <c r="BE943" s="21"/>
      <c r="BF943" s="21"/>
      <c r="BG943" s="21"/>
      <c r="BH943" s="156"/>
      <c r="BI943" s="176"/>
      <c r="BJ943" s="134"/>
      <c r="BK943" s="356"/>
      <c r="BL943" s="51"/>
      <c r="BM943" s="130"/>
    </row>
    <row r="944" spans="1:65" s="5" customFormat="1" ht="15.95" customHeight="1" x14ac:dyDescent="0.2">
      <c r="A944" s="61"/>
      <c r="B944" s="780"/>
      <c r="C944" s="780"/>
      <c r="D944" s="780"/>
      <c r="E944" s="780"/>
      <c r="F944" s="780"/>
      <c r="G944" s="780"/>
      <c r="H944" s="780"/>
      <c r="I944" s="780"/>
      <c r="J944" s="780"/>
      <c r="K944" s="780"/>
      <c r="L944" s="780"/>
      <c r="M944" s="780"/>
      <c r="N944" s="61"/>
      <c r="O944" s="136"/>
      <c r="P944" s="136"/>
      <c r="Q944" s="136"/>
      <c r="R944" s="136"/>
      <c r="S944" s="136"/>
      <c r="T944" s="136"/>
      <c r="U944" s="51"/>
      <c r="V944" s="51"/>
      <c r="W944" s="51"/>
      <c r="X944" s="51"/>
      <c r="Y944" s="51"/>
      <c r="Z944" s="51"/>
      <c r="AA944" s="61"/>
      <c r="AB944" s="136"/>
      <c r="AC944" s="136"/>
      <c r="AD944" s="136"/>
      <c r="AE944" s="136"/>
      <c r="AF944" s="136"/>
      <c r="AG944" s="136"/>
      <c r="AH944" s="51"/>
      <c r="AI944" s="51"/>
      <c r="AJ944" s="51"/>
      <c r="AK944" s="51"/>
      <c r="AL944" s="51"/>
      <c r="AM944" s="51"/>
      <c r="AN944" s="61"/>
      <c r="AO944" s="136"/>
      <c r="AP944" s="136"/>
      <c r="AQ944" s="136"/>
      <c r="AR944" s="136"/>
      <c r="AS944" s="136"/>
      <c r="AT944" s="136"/>
      <c r="AU944" s="51"/>
      <c r="AV944" s="51"/>
      <c r="AW944" s="51"/>
      <c r="AX944" s="51"/>
      <c r="AY944" s="51"/>
      <c r="AZ944" s="51"/>
      <c r="BA944" s="61"/>
      <c r="BB944" s="136"/>
      <c r="BC944" s="136"/>
      <c r="BD944" s="136"/>
      <c r="BE944" s="136"/>
      <c r="BF944" s="136"/>
      <c r="BG944" s="136"/>
      <c r="BH944" s="51"/>
      <c r="BI944" s="51"/>
      <c r="BJ944" s="51"/>
      <c r="BK944" s="51"/>
      <c r="BL944" s="51"/>
      <c r="BM944" s="51"/>
    </row>
    <row r="945" spans="1:65" s="5" customFormat="1" ht="15.95" customHeight="1" x14ac:dyDescent="0.2">
      <c r="A945" s="61"/>
      <c r="B945" s="73"/>
      <c r="C945" s="21"/>
      <c r="D945" s="21"/>
      <c r="E945" s="21"/>
      <c r="F945" s="21"/>
      <c r="G945" s="21"/>
      <c r="H945" s="24"/>
      <c r="I945" s="98"/>
      <c r="K945" s="51"/>
      <c r="L945" s="51"/>
      <c r="M945" s="51"/>
      <c r="N945" s="61"/>
      <c r="O945" s="73"/>
      <c r="P945" s="21"/>
      <c r="Q945" s="21"/>
      <c r="R945" s="21"/>
      <c r="S945" s="21"/>
      <c r="T945" s="21"/>
      <c r="U945" s="51"/>
      <c r="V945" s="108"/>
      <c r="W945" s="51"/>
      <c r="X945" s="51"/>
      <c r="Y945" s="51"/>
      <c r="Z945" s="51"/>
      <c r="AA945" s="61"/>
      <c r="AB945" s="73"/>
      <c r="AC945" s="21"/>
      <c r="AD945" s="21"/>
      <c r="AE945" s="21"/>
      <c r="AF945" s="21"/>
      <c r="AG945" s="21"/>
      <c r="AH945" s="51"/>
      <c r="AI945" s="108"/>
      <c r="AJ945" s="51"/>
      <c r="AK945" s="51"/>
      <c r="AL945" s="51"/>
      <c r="AM945" s="51"/>
      <c r="AN945" s="61"/>
      <c r="AO945" s="73"/>
      <c r="AP945" s="21"/>
      <c r="AQ945" s="21"/>
      <c r="AR945" s="21"/>
      <c r="AS945" s="21"/>
      <c r="AT945" s="21"/>
      <c r="AU945" s="51"/>
      <c r="AV945" s="108"/>
      <c r="AW945" s="51"/>
      <c r="AX945" s="51"/>
      <c r="AY945" s="51"/>
      <c r="AZ945" s="51"/>
      <c r="BA945" s="61"/>
      <c r="BB945" s="73"/>
      <c r="BC945" s="21"/>
      <c r="BD945" s="21"/>
      <c r="BE945" s="21"/>
      <c r="BF945" s="21"/>
      <c r="BG945" s="21"/>
      <c r="BH945" s="51"/>
      <c r="BI945" s="108"/>
      <c r="BJ945" s="51"/>
      <c r="BK945" s="51"/>
      <c r="BL945" s="51"/>
      <c r="BM945" s="51"/>
    </row>
    <row r="946" spans="1:65" s="5" customFormat="1" ht="15.95" customHeight="1" x14ac:dyDescent="0.2">
      <c r="A946" s="61"/>
      <c r="B946" s="697"/>
      <c r="C946" s="697"/>
      <c r="D946" s="697"/>
      <c r="E946" s="697"/>
      <c r="F946" s="697"/>
      <c r="G946" s="697"/>
      <c r="H946" s="32"/>
      <c r="I946" s="103"/>
      <c r="J946" s="46"/>
      <c r="K946" s="356"/>
      <c r="L946" s="51"/>
      <c r="M946" s="130"/>
      <c r="N946" s="61"/>
      <c r="O946" s="697"/>
      <c r="P946" s="697"/>
      <c r="Q946" s="697"/>
      <c r="R946" s="697"/>
      <c r="S946" s="697"/>
      <c r="T946" s="697"/>
      <c r="U946" s="156"/>
      <c r="V946" s="176"/>
      <c r="W946" s="134"/>
      <c r="X946" s="356"/>
      <c r="Y946" s="51"/>
      <c r="Z946" s="130"/>
      <c r="AA946" s="61"/>
      <c r="AB946" s="697"/>
      <c r="AC946" s="697"/>
      <c r="AD946" s="697"/>
      <c r="AE946" s="697"/>
      <c r="AF946" s="697"/>
      <c r="AG946" s="697"/>
      <c r="AH946" s="156"/>
      <c r="AI946" s="176"/>
      <c r="AJ946" s="134"/>
      <c r="AK946" s="356"/>
      <c r="AL946" s="51"/>
      <c r="AM946" s="130"/>
      <c r="AN946" s="61"/>
      <c r="AO946" s="697"/>
      <c r="AP946" s="697"/>
      <c r="AQ946" s="697"/>
      <c r="AR946" s="697"/>
      <c r="AS946" s="697"/>
      <c r="AT946" s="697"/>
      <c r="AU946" s="156"/>
      <c r="AV946" s="176"/>
      <c r="AW946" s="134"/>
      <c r="AX946" s="356"/>
      <c r="AY946" s="51"/>
      <c r="AZ946" s="130"/>
      <c r="BA946" s="61"/>
      <c r="BB946" s="697"/>
      <c r="BC946" s="697"/>
      <c r="BD946" s="697"/>
      <c r="BE946" s="697"/>
      <c r="BF946" s="697"/>
      <c r="BG946" s="697"/>
      <c r="BH946" s="156"/>
      <c r="BI946" s="176"/>
      <c r="BJ946" s="134"/>
      <c r="BK946" s="356"/>
      <c r="BL946" s="51"/>
      <c r="BM946" s="130"/>
    </row>
    <row r="947" spans="1:65" s="5" customFormat="1" ht="15.95" customHeight="1" x14ac:dyDescent="0.2">
      <c r="A947" s="61"/>
      <c r="B947" s="780"/>
      <c r="C947" s="780"/>
      <c r="D947" s="780"/>
      <c r="E947" s="780"/>
      <c r="F947" s="780"/>
      <c r="G947" s="780"/>
      <c r="H947" s="780"/>
      <c r="I947" s="780"/>
      <c r="J947" s="780"/>
      <c r="K947" s="780"/>
      <c r="L947" s="780"/>
      <c r="M947" s="780"/>
      <c r="N947" s="61"/>
      <c r="O947" s="136"/>
      <c r="P947" s="136"/>
      <c r="Q947" s="136"/>
      <c r="R947" s="136"/>
      <c r="S947" s="136"/>
      <c r="T947" s="136"/>
      <c r="U947" s="51"/>
      <c r="V947" s="51"/>
      <c r="W947" s="51"/>
      <c r="X947" s="51"/>
      <c r="Y947" s="51"/>
      <c r="Z947" s="51"/>
      <c r="AA947" s="61"/>
      <c r="AB947" s="136"/>
      <c r="AC947" s="136"/>
      <c r="AD947" s="136"/>
      <c r="AE947" s="136"/>
      <c r="AF947" s="136"/>
      <c r="AG947" s="136"/>
      <c r="AH947" s="51"/>
      <c r="AI947" s="51"/>
      <c r="AJ947" s="51"/>
      <c r="AK947" s="51"/>
      <c r="AL947" s="51"/>
      <c r="AM947" s="51"/>
      <c r="AN947" s="61"/>
      <c r="AO947" s="136"/>
      <c r="AP947" s="136"/>
      <c r="AQ947" s="136"/>
      <c r="AR947" s="136"/>
      <c r="AS947" s="136"/>
      <c r="AT947" s="136"/>
      <c r="AU947" s="51"/>
      <c r="AV947" s="51"/>
      <c r="AW947" s="51"/>
      <c r="AX947" s="51"/>
      <c r="AY947" s="51"/>
      <c r="AZ947" s="51"/>
      <c r="BA947" s="61"/>
      <c r="BB947" s="136"/>
      <c r="BC947" s="136"/>
      <c r="BD947" s="136"/>
      <c r="BE947" s="136"/>
      <c r="BF947" s="136"/>
      <c r="BG947" s="136"/>
      <c r="BH947" s="51"/>
      <c r="BI947" s="51"/>
      <c r="BJ947" s="51"/>
      <c r="BK947" s="51"/>
      <c r="BL947" s="51"/>
      <c r="BM947" s="51"/>
    </row>
    <row r="948" spans="1:65" s="5" customFormat="1" ht="15.95" customHeight="1" x14ac:dyDescent="0.2">
      <c r="A948" s="61"/>
      <c r="B948" s="689"/>
      <c r="C948" s="689"/>
      <c r="D948" s="689"/>
      <c r="E948" s="689"/>
      <c r="F948" s="689"/>
      <c r="G948" s="689"/>
      <c r="H948" s="24"/>
      <c r="I948" s="98"/>
      <c r="K948" s="51"/>
      <c r="L948" s="51"/>
      <c r="M948" s="51"/>
      <c r="N948" s="61"/>
      <c r="O948" s="689"/>
      <c r="P948" s="689"/>
      <c r="Q948" s="689"/>
      <c r="R948" s="689"/>
      <c r="S948" s="689"/>
      <c r="T948" s="689"/>
      <c r="U948" s="51"/>
      <c r="V948" s="108"/>
      <c r="W948" s="51"/>
      <c r="X948" s="51"/>
      <c r="Y948" s="51"/>
      <c r="Z948" s="51"/>
      <c r="AA948" s="61"/>
      <c r="AB948" s="689"/>
      <c r="AC948" s="689"/>
      <c r="AD948" s="689"/>
      <c r="AE948" s="689"/>
      <c r="AF948" s="689"/>
      <c r="AG948" s="689"/>
      <c r="AH948" s="51"/>
      <c r="AI948" s="108"/>
      <c r="AJ948" s="51"/>
      <c r="AK948" s="51"/>
      <c r="AL948" s="51"/>
      <c r="AM948" s="51"/>
      <c r="AN948" s="61"/>
      <c r="AO948" s="689"/>
      <c r="AP948" s="689"/>
      <c r="AQ948" s="689"/>
      <c r="AR948" s="689"/>
      <c r="AS948" s="689"/>
      <c r="AT948" s="689"/>
      <c r="AU948" s="51"/>
      <c r="AV948" s="108"/>
      <c r="AW948" s="51"/>
      <c r="AX948" s="51"/>
      <c r="AY948" s="51"/>
      <c r="AZ948" s="51"/>
      <c r="BA948" s="61"/>
      <c r="BB948" s="689"/>
      <c r="BC948" s="689"/>
      <c r="BD948" s="689"/>
      <c r="BE948" s="689"/>
      <c r="BF948" s="689"/>
      <c r="BG948" s="689"/>
      <c r="BH948" s="51"/>
      <c r="BI948" s="108"/>
      <c r="BJ948" s="51"/>
      <c r="BK948" s="51"/>
      <c r="BL948" s="51"/>
      <c r="BM948" s="51"/>
    </row>
    <row r="949" spans="1:65" s="5" customFormat="1" ht="15.95" customHeight="1" x14ac:dyDescent="0.2">
      <c r="A949" s="61"/>
      <c r="B949" s="689"/>
      <c r="C949" s="689"/>
      <c r="D949" s="689"/>
      <c r="E949" s="689"/>
      <c r="F949" s="689"/>
      <c r="G949" s="46"/>
      <c r="H949" s="38"/>
      <c r="I949" s="103"/>
      <c r="K949" s="59"/>
      <c r="L949" s="51"/>
      <c r="M949" s="130"/>
      <c r="N949" s="61"/>
      <c r="O949" s="689"/>
      <c r="P949" s="689"/>
      <c r="Q949" s="689"/>
      <c r="R949" s="689"/>
      <c r="S949" s="689"/>
      <c r="T949" s="46"/>
      <c r="U949" s="37"/>
      <c r="V949" s="176"/>
      <c r="W949" s="51"/>
      <c r="X949" s="59"/>
      <c r="Y949" s="51"/>
      <c r="Z949" s="130"/>
      <c r="AA949" s="61"/>
      <c r="AB949" s="689"/>
      <c r="AC949" s="689"/>
      <c r="AD949" s="689"/>
      <c r="AE949" s="689"/>
      <c r="AF949" s="689"/>
      <c r="AG949" s="46"/>
      <c r="AH949" s="37"/>
      <c r="AI949" s="176"/>
      <c r="AJ949" s="51"/>
      <c r="AK949" s="59"/>
      <c r="AL949" s="51"/>
      <c r="AM949" s="130"/>
      <c r="AN949" s="61"/>
      <c r="AO949" s="689"/>
      <c r="AP949" s="689"/>
      <c r="AQ949" s="689"/>
      <c r="AR949" s="689"/>
      <c r="AS949" s="689"/>
      <c r="AT949" s="46"/>
      <c r="AU949" s="37"/>
      <c r="AV949" s="176"/>
      <c r="AW949" s="51"/>
      <c r="AX949" s="59"/>
      <c r="AY949" s="51"/>
      <c r="AZ949" s="130"/>
      <c r="BA949" s="61"/>
      <c r="BB949" s="689"/>
      <c r="BC949" s="689"/>
      <c r="BD949" s="689"/>
      <c r="BE949" s="689"/>
      <c r="BF949" s="689"/>
      <c r="BG949" s="46"/>
      <c r="BH949" s="37"/>
      <c r="BI949" s="176"/>
      <c r="BJ949" s="51"/>
      <c r="BK949" s="59"/>
      <c r="BL949" s="51"/>
      <c r="BM949" s="130"/>
    </row>
    <row r="950" spans="1:65" s="5" customFormat="1" ht="15.95" customHeight="1" x14ac:dyDescent="0.2">
      <c r="A950" s="61"/>
      <c r="B950" s="689"/>
      <c r="C950" s="689"/>
      <c r="D950" s="689"/>
      <c r="E950" s="689"/>
      <c r="F950" s="689"/>
      <c r="G950" s="689"/>
      <c r="H950" s="38"/>
      <c r="I950" s="103"/>
      <c r="K950" s="59"/>
      <c r="L950" s="51"/>
      <c r="M950" s="130"/>
      <c r="N950" s="61"/>
      <c r="O950" s="689"/>
      <c r="P950" s="689"/>
      <c r="Q950" s="689"/>
      <c r="R950" s="689"/>
      <c r="S950" s="689"/>
      <c r="T950" s="689"/>
      <c r="U950" s="37"/>
      <c r="V950" s="176"/>
      <c r="W950" s="51"/>
      <c r="X950" s="59"/>
      <c r="Y950" s="51"/>
      <c r="Z950" s="130"/>
      <c r="AA950" s="61"/>
      <c r="AB950" s="689"/>
      <c r="AC950" s="689"/>
      <c r="AD950" s="689"/>
      <c r="AE950" s="689"/>
      <c r="AF950" s="689"/>
      <c r="AG950" s="689"/>
      <c r="AH950" s="37"/>
      <c r="AI950" s="176"/>
      <c r="AJ950" s="51"/>
      <c r="AK950" s="59"/>
      <c r="AL950" s="51"/>
      <c r="AM950" s="130"/>
      <c r="AN950" s="61"/>
      <c r="AO950" s="689"/>
      <c r="AP950" s="689"/>
      <c r="AQ950" s="689"/>
      <c r="AR950" s="689"/>
      <c r="AS950" s="689"/>
      <c r="AT950" s="689"/>
      <c r="AU950" s="37"/>
      <c r="AV950" s="176"/>
      <c r="AW950" s="51"/>
      <c r="AX950" s="59"/>
      <c r="AY950" s="51"/>
      <c r="AZ950" s="130"/>
      <c r="BA950" s="61"/>
      <c r="BB950" s="689"/>
      <c r="BC950" s="689"/>
      <c r="BD950" s="689"/>
      <c r="BE950" s="689"/>
      <c r="BF950" s="689"/>
      <c r="BG950" s="689"/>
      <c r="BH950" s="37"/>
      <c r="BI950" s="176"/>
      <c r="BJ950" s="51"/>
      <c r="BK950" s="59"/>
      <c r="BL950" s="51"/>
      <c r="BM950" s="130"/>
    </row>
    <row r="951" spans="1:65" s="5" customFormat="1" ht="15.95" customHeight="1" x14ac:dyDescent="0.2">
      <c r="A951" s="61"/>
      <c r="B951" s="689"/>
      <c r="C951" s="689"/>
      <c r="D951" s="689"/>
      <c r="E951" s="689"/>
      <c r="F951" s="689"/>
      <c r="G951" s="46"/>
      <c r="H951" s="38"/>
      <c r="I951" s="103"/>
      <c r="K951" s="59"/>
      <c r="L951" s="51"/>
      <c r="M951" s="130"/>
      <c r="N951" s="61"/>
      <c r="O951" s="689"/>
      <c r="P951" s="689"/>
      <c r="Q951" s="689"/>
      <c r="R951" s="689"/>
      <c r="S951" s="689"/>
      <c r="T951" s="46"/>
      <c r="U951" s="37"/>
      <c r="V951" s="176"/>
      <c r="W951" s="51"/>
      <c r="X951" s="59"/>
      <c r="Y951" s="51"/>
      <c r="Z951" s="130"/>
      <c r="AA951" s="61"/>
      <c r="AB951" s="689"/>
      <c r="AC951" s="689"/>
      <c r="AD951" s="689"/>
      <c r="AE951" s="689"/>
      <c r="AF951" s="689"/>
      <c r="AG951" s="46"/>
      <c r="AH951" s="37"/>
      <c r="AI951" s="176"/>
      <c r="AJ951" s="51"/>
      <c r="AK951" s="59"/>
      <c r="AL951" s="51"/>
      <c r="AM951" s="130"/>
      <c r="AN951" s="61"/>
      <c r="AO951" s="689"/>
      <c r="AP951" s="689"/>
      <c r="AQ951" s="689"/>
      <c r="AR951" s="689"/>
      <c r="AS951" s="689"/>
      <c r="AT951" s="46"/>
      <c r="AU951" s="37"/>
      <c r="AV951" s="176"/>
      <c r="AW951" s="51"/>
      <c r="AX951" s="59"/>
      <c r="AY951" s="51"/>
      <c r="AZ951" s="130"/>
      <c r="BA951" s="61"/>
      <c r="BB951" s="689"/>
      <c r="BC951" s="689"/>
      <c r="BD951" s="689"/>
      <c r="BE951" s="689"/>
      <c r="BF951" s="689"/>
      <c r="BG951" s="46"/>
      <c r="BH951" s="37"/>
      <c r="BI951" s="176"/>
      <c r="BJ951" s="51"/>
      <c r="BK951" s="59"/>
      <c r="BL951" s="51"/>
      <c r="BM951" s="130"/>
    </row>
    <row r="952" spans="1:65" s="5" customFormat="1" ht="15.95" customHeight="1" x14ac:dyDescent="0.2">
      <c r="A952" s="61"/>
      <c r="B952" s="766"/>
      <c r="C952" s="766"/>
      <c r="D952" s="766"/>
      <c r="E952" s="766"/>
      <c r="F952" s="766"/>
      <c r="G952" s="766"/>
      <c r="H952" s="766"/>
      <c r="I952" s="766"/>
      <c r="J952" s="766"/>
      <c r="K952" s="766"/>
      <c r="L952" s="766"/>
      <c r="M952" s="766"/>
      <c r="N952" s="61"/>
      <c r="O952" s="82"/>
      <c r="P952" s="82"/>
      <c r="Q952" s="82"/>
      <c r="R952" s="82"/>
      <c r="S952" s="82"/>
      <c r="T952" s="82"/>
      <c r="U952" s="51"/>
      <c r="V952" s="51"/>
      <c r="W952" s="51"/>
      <c r="X952" s="51"/>
      <c r="Y952" s="51"/>
      <c r="Z952" s="51"/>
      <c r="AA952" s="61"/>
      <c r="AB952" s="82"/>
      <c r="AC952" s="82"/>
      <c r="AD952" s="82"/>
      <c r="AE952" s="82"/>
      <c r="AF952" s="82"/>
      <c r="AG952" s="82"/>
      <c r="AH952" s="51"/>
      <c r="AI952" s="51"/>
      <c r="AJ952" s="51"/>
      <c r="AK952" s="51"/>
      <c r="AL952" s="51"/>
      <c r="AM952" s="51"/>
      <c r="AN952" s="61"/>
      <c r="AO952" s="82"/>
      <c r="AP952" s="82"/>
      <c r="AQ952" s="82"/>
      <c r="AR952" s="82"/>
      <c r="AS952" s="82"/>
      <c r="AT952" s="82"/>
      <c r="AU952" s="51"/>
      <c r="AV952" s="51"/>
      <c r="AW952" s="51"/>
      <c r="AX952" s="51"/>
      <c r="AY952" s="51"/>
      <c r="AZ952" s="51"/>
      <c r="BA952" s="61"/>
      <c r="BB952" s="82"/>
      <c r="BC952" s="82"/>
      <c r="BD952" s="82"/>
      <c r="BE952" s="82"/>
      <c r="BF952" s="82"/>
      <c r="BG952" s="82"/>
      <c r="BH952" s="51"/>
      <c r="BI952" s="51"/>
      <c r="BJ952" s="51"/>
      <c r="BK952" s="51"/>
      <c r="BL952" s="51"/>
      <c r="BM952" s="51"/>
    </row>
    <row r="953" spans="1:65" s="5" customFormat="1" ht="15.95" customHeight="1" x14ac:dyDescent="0.2">
      <c r="A953" s="61"/>
      <c r="B953" s="689"/>
      <c r="C953" s="689"/>
      <c r="D953" s="689"/>
      <c r="E953" s="689"/>
      <c r="F953" s="689"/>
      <c r="G953" s="689"/>
      <c r="H953" s="24"/>
      <c r="I953" s="98"/>
      <c r="K953" s="51"/>
      <c r="L953" s="51"/>
      <c r="M953" s="51"/>
      <c r="N953" s="61"/>
      <c r="O953" s="689"/>
      <c r="P953" s="689"/>
      <c r="Q953" s="689"/>
      <c r="R953" s="689"/>
      <c r="S953" s="689"/>
      <c r="T953" s="689"/>
      <c r="U953" s="51"/>
      <c r="V953" s="108"/>
      <c r="W953" s="51"/>
      <c r="X953" s="51"/>
      <c r="Y953" s="51"/>
      <c r="Z953" s="51"/>
      <c r="AA953" s="61"/>
      <c r="AB953" s="689"/>
      <c r="AC953" s="689"/>
      <c r="AD953" s="689"/>
      <c r="AE953" s="689"/>
      <c r="AF953" s="689"/>
      <c r="AG953" s="689"/>
      <c r="AH953" s="51"/>
      <c r="AI953" s="108"/>
      <c r="AJ953" s="51"/>
      <c r="AK953" s="51"/>
      <c r="AL953" s="51"/>
      <c r="AM953" s="51"/>
      <c r="AN953" s="61"/>
      <c r="AO953" s="689"/>
      <c r="AP953" s="689"/>
      <c r="AQ953" s="689"/>
      <c r="AR953" s="689"/>
      <c r="AS953" s="689"/>
      <c r="AT953" s="689"/>
      <c r="AU953" s="51"/>
      <c r="AV953" s="108"/>
      <c r="AW953" s="51"/>
      <c r="AX953" s="51"/>
      <c r="AY953" s="51"/>
      <c r="AZ953" s="51"/>
      <c r="BA953" s="61"/>
      <c r="BB953" s="689"/>
      <c r="BC953" s="689"/>
      <c r="BD953" s="689"/>
      <c r="BE953" s="689"/>
      <c r="BF953" s="689"/>
      <c r="BG953" s="689"/>
      <c r="BH953" s="51"/>
      <c r="BI953" s="108"/>
      <c r="BJ953" s="51"/>
      <c r="BK953" s="51"/>
      <c r="BL953" s="51"/>
      <c r="BM953" s="51"/>
    </row>
    <row r="954" spans="1:65" s="5" customFormat="1" ht="15.95" customHeight="1" x14ac:dyDescent="0.2">
      <c r="A954" s="61"/>
      <c r="B954" s="689"/>
      <c r="C954" s="689"/>
      <c r="D954" s="689"/>
      <c r="E954" s="689"/>
      <c r="F954" s="689"/>
      <c r="G954" s="689"/>
      <c r="H954" s="32"/>
      <c r="I954" s="103"/>
      <c r="J954" s="46"/>
      <c r="K954" s="356"/>
      <c r="L954" s="51"/>
      <c r="M954" s="130"/>
      <c r="N954" s="61"/>
      <c r="O954" s="689"/>
      <c r="P954" s="689"/>
      <c r="Q954" s="689"/>
      <c r="R954" s="689"/>
      <c r="S954" s="689"/>
      <c r="T954" s="689"/>
      <c r="U954" s="156"/>
      <c r="V954" s="176"/>
      <c r="W954" s="134"/>
      <c r="X954" s="356"/>
      <c r="Y954" s="51"/>
      <c r="Z954" s="130"/>
      <c r="AA954" s="61"/>
      <c r="AB954" s="689"/>
      <c r="AC954" s="689"/>
      <c r="AD954" s="689"/>
      <c r="AE954" s="689"/>
      <c r="AF954" s="689"/>
      <c r="AG954" s="689"/>
      <c r="AH954" s="156"/>
      <c r="AI954" s="176"/>
      <c r="AJ954" s="134"/>
      <c r="AK954" s="356"/>
      <c r="AL954" s="51"/>
      <c r="AM954" s="130"/>
      <c r="AN954" s="61"/>
      <c r="AO954" s="689"/>
      <c r="AP954" s="689"/>
      <c r="AQ954" s="689"/>
      <c r="AR954" s="689"/>
      <c r="AS954" s="689"/>
      <c r="AT954" s="689"/>
      <c r="AU954" s="156"/>
      <c r="AV954" s="176"/>
      <c r="AW954" s="134"/>
      <c r="AX954" s="356"/>
      <c r="AY954" s="51"/>
      <c r="AZ954" s="130"/>
      <c r="BA954" s="61"/>
      <c r="BB954" s="689"/>
      <c r="BC954" s="689"/>
      <c r="BD954" s="689"/>
      <c r="BE954" s="689"/>
      <c r="BF954" s="689"/>
      <c r="BG954" s="689"/>
      <c r="BH954" s="156"/>
      <c r="BI954" s="176"/>
      <c r="BJ954" s="134"/>
      <c r="BK954" s="356"/>
      <c r="BL954" s="51"/>
      <c r="BM954" s="130"/>
    </row>
    <row r="955" spans="1:65" s="5" customFormat="1" ht="15.95" customHeight="1" x14ac:dyDescent="0.2">
      <c r="A955" s="61"/>
      <c r="B955" s="780"/>
      <c r="C955" s="780"/>
      <c r="D955" s="780"/>
      <c r="E955" s="780"/>
      <c r="F955" s="780"/>
      <c r="G955" s="780"/>
      <c r="H955" s="780"/>
      <c r="I955" s="780"/>
      <c r="J955" s="780"/>
      <c r="K955" s="780"/>
      <c r="L955" s="780"/>
      <c r="M955" s="780"/>
      <c r="N955" s="61"/>
      <c r="O955" s="136"/>
      <c r="P955" s="136"/>
      <c r="Q955" s="136"/>
      <c r="R955" s="136"/>
      <c r="S955" s="136"/>
      <c r="T955" s="136"/>
      <c r="U955" s="51"/>
      <c r="V955" s="51"/>
      <c r="W955" s="51"/>
      <c r="X955" s="51"/>
      <c r="Y955" s="51"/>
      <c r="Z955" s="51"/>
      <c r="AA955" s="61"/>
      <c r="AB955" s="136"/>
      <c r="AC955" s="136"/>
      <c r="AD955" s="136"/>
      <c r="AE955" s="136"/>
      <c r="AF955" s="136"/>
      <c r="AG955" s="136"/>
      <c r="AH955" s="51"/>
      <c r="AI955" s="51"/>
      <c r="AJ955" s="51"/>
      <c r="AK955" s="51"/>
      <c r="AL955" s="51"/>
      <c r="AM955" s="51"/>
      <c r="AN955" s="61"/>
      <c r="AO955" s="136"/>
      <c r="AP955" s="136"/>
      <c r="AQ955" s="136"/>
      <c r="AR955" s="136"/>
      <c r="AS955" s="136"/>
      <c r="AT955" s="136"/>
      <c r="AU955" s="51"/>
      <c r="AV955" s="51"/>
      <c r="AW955" s="51"/>
      <c r="AX955" s="51"/>
      <c r="AY955" s="51"/>
      <c r="AZ955" s="51"/>
      <c r="BA955" s="61"/>
      <c r="BB955" s="136"/>
      <c r="BC955" s="136"/>
      <c r="BD955" s="136"/>
      <c r="BE955" s="136"/>
      <c r="BF955" s="136"/>
      <c r="BG955" s="136"/>
      <c r="BH955" s="51"/>
      <c r="BI955" s="51"/>
      <c r="BJ955" s="51"/>
      <c r="BK955" s="51"/>
      <c r="BL955" s="51"/>
      <c r="BM955" s="51"/>
    </row>
    <row r="956" spans="1:65" s="5" customFormat="1" ht="15.95" customHeight="1" x14ac:dyDescent="0.2">
      <c r="A956" s="61"/>
      <c r="B956" s="691"/>
      <c r="C956" s="691"/>
      <c r="D956" s="691"/>
      <c r="E956" s="691"/>
      <c r="F956" s="691"/>
      <c r="G956" s="691"/>
      <c r="H956" s="24"/>
      <c r="I956" s="98"/>
      <c r="K956" s="51"/>
      <c r="L956" s="51"/>
      <c r="M956" s="51"/>
      <c r="N956" s="61"/>
      <c r="O956" s="691"/>
      <c r="P956" s="691"/>
      <c r="Q956" s="691"/>
      <c r="R956" s="691"/>
      <c r="S956" s="691"/>
      <c r="T956" s="691"/>
      <c r="U956" s="51"/>
      <c r="V956" s="108"/>
      <c r="W956" s="51"/>
      <c r="X956" s="51"/>
      <c r="Y956" s="51"/>
      <c r="Z956" s="51"/>
      <c r="AA956" s="61"/>
      <c r="AB956" s="691"/>
      <c r="AC956" s="691"/>
      <c r="AD956" s="691"/>
      <c r="AE956" s="691"/>
      <c r="AF956" s="691"/>
      <c r="AG956" s="691"/>
      <c r="AH956" s="51"/>
      <c r="AI956" s="108"/>
      <c r="AJ956" s="51"/>
      <c r="AK956" s="51"/>
      <c r="AL956" s="51"/>
      <c r="AM956" s="51"/>
      <c r="AN956" s="61"/>
      <c r="AO956" s="691"/>
      <c r="AP956" s="691"/>
      <c r="AQ956" s="691"/>
      <c r="AR956" s="691"/>
      <c r="AS956" s="691"/>
      <c r="AT956" s="691"/>
      <c r="AU956" s="51"/>
      <c r="AV956" s="108"/>
      <c r="AW956" s="51"/>
      <c r="AX956" s="51"/>
      <c r="AY956" s="51"/>
      <c r="AZ956" s="51"/>
      <c r="BA956" s="61"/>
      <c r="BB956" s="691"/>
      <c r="BC956" s="691"/>
      <c r="BD956" s="691"/>
      <c r="BE956" s="691"/>
      <c r="BF956" s="691"/>
      <c r="BG956" s="691"/>
      <c r="BH956" s="51"/>
      <c r="BI956" s="108"/>
      <c r="BJ956" s="51"/>
      <c r="BK956" s="51"/>
      <c r="BL956" s="51"/>
      <c r="BM956" s="51"/>
    </row>
    <row r="957" spans="1:65" s="5" customFormat="1" ht="15.95" customHeight="1" x14ac:dyDescent="0.2">
      <c r="A957" s="61"/>
      <c r="B957" s="691"/>
      <c r="C957" s="691"/>
      <c r="D957" s="691"/>
      <c r="E957" s="691"/>
      <c r="F957" s="691"/>
      <c r="G957" s="691"/>
      <c r="H957" s="55"/>
      <c r="I957" s="112"/>
      <c r="J957" s="46"/>
      <c r="K957" s="134"/>
      <c r="L957" s="134"/>
      <c r="M957" s="49"/>
      <c r="N957" s="61"/>
      <c r="O957" s="691"/>
      <c r="P957" s="691"/>
      <c r="Q957" s="691"/>
      <c r="R957" s="691"/>
      <c r="S957" s="691"/>
      <c r="T957" s="691"/>
      <c r="U957" s="134"/>
      <c r="V957" s="176"/>
      <c r="W957" s="134"/>
      <c r="X957" s="134"/>
      <c r="Y957" s="134"/>
      <c r="Z957" s="49"/>
      <c r="AA957" s="61"/>
      <c r="AB957" s="691"/>
      <c r="AC957" s="691"/>
      <c r="AD957" s="691"/>
      <c r="AE957" s="691"/>
      <c r="AF957" s="691"/>
      <c r="AG957" s="691"/>
      <c r="AH957" s="134"/>
      <c r="AI957" s="176"/>
      <c r="AJ957" s="134"/>
      <c r="AK957" s="134"/>
      <c r="AL957" s="134"/>
      <c r="AM957" s="49"/>
      <c r="AN957" s="61"/>
      <c r="AO957" s="691"/>
      <c r="AP957" s="691"/>
      <c r="AQ957" s="691"/>
      <c r="AR957" s="691"/>
      <c r="AS957" s="691"/>
      <c r="AT957" s="691"/>
      <c r="AU957" s="134"/>
      <c r="AV957" s="176"/>
      <c r="AW957" s="134"/>
      <c r="AX957" s="134"/>
      <c r="AY957" s="134"/>
      <c r="AZ957" s="49"/>
      <c r="BA957" s="61"/>
      <c r="BB957" s="691"/>
      <c r="BC957" s="691"/>
      <c r="BD957" s="691"/>
      <c r="BE957" s="691"/>
      <c r="BF957" s="691"/>
      <c r="BG957" s="691"/>
      <c r="BH957" s="134"/>
      <c r="BI957" s="176"/>
      <c r="BJ957" s="134"/>
      <c r="BK957" s="134"/>
      <c r="BL957" s="134"/>
      <c r="BM957" s="49"/>
    </row>
    <row r="958" spans="1:65" s="5" customFormat="1" ht="15.95" customHeight="1" x14ac:dyDescent="0.2">
      <c r="A958" s="61"/>
      <c r="B958" s="691"/>
      <c r="C958" s="691"/>
      <c r="D958" s="691"/>
      <c r="E958" s="691"/>
      <c r="F958" s="691"/>
      <c r="G958" s="691"/>
      <c r="H958" s="32"/>
      <c r="I958" s="103"/>
      <c r="J958" s="46"/>
      <c r="K958" s="356"/>
      <c r="L958" s="51"/>
      <c r="M958" s="130"/>
      <c r="N958" s="61"/>
      <c r="O958" s="691"/>
      <c r="P958" s="691"/>
      <c r="Q958" s="691"/>
      <c r="R958" s="691"/>
      <c r="S958" s="691"/>
      <c r="T958" s="691"/>
      <c r="U958" s="156"/>
      <c r="V958" s="176"/>
      <c r="W958" s="134"/>
      <c r="X958" s="356"/>
      <c r="Y958" s="51"/>
      <c r="Z958" s="130"/>
      <c r="AA958" s="61"/>
      <c r="AB958" s="691"/>
      <c r="AC958" s="691"/>
      <c r="AD958" s="691"/>
      <c r="AE958" s="691"/>
      <c r="AF958" s="691"/>
      <c r="AG958" s="691"/>
      <c r="AH958" s="156"/>
      <c r="AI958" s="176"/>
      <c r="AJ958" s="134"/>
      <c r="AK958" s="356"/>
      <c r="AL958" s="51"/>
      <c r="AM958" s="130"/>
      <c r="AN958" s="61"/>
      <c r="AO958" s="691"/>
      <c r="AP958" s="691"/>
      <c r="AQ958" s="691"/>
      <c r="AR958" s="691"/>
      <c r="AS958" s="691"/>
      <c r="AT958" s="691"/>
      <c r="AU958" s="156"/>
      <c r="AV958" s="176"/>
      <c r="AW958" s="134"/>
      <c r="AX958" s="356"/>
      <c r="AY958" s="51"/>
      <c r="AZ958" s="130"/>
      <c r="BA958" s="61"/>
      <c r="BB958" s="691"/>
      <c r="BC958" s="691"/>
      <c r="BD958" s="691"/>
      <c r="BE958" s="691"/>
      <c r="BF958" s="691"/>
      <c r="BG958" s="691"/>
      <c r="BH958" s="156"/>
      <c r="BI958" s="176"/>
      <c r="BJ958" s="134"/>
      <c r="BK958" s="356"/>
      <c r="BL958" s="51"/>
      <c r="BM958" s="130"/>
    </row>
    <row r="959" spans="1:65" s="5" customFormat="1" ht="15.95" customHeight="1" x14ac:dyDescent="0.2">
      <c r="A959" s="61"/>
      <c r="B959" s="780"/>
      <c r="C959" s="780"/>
      <c r="D959" s="780"/>
      <c r="E959" s="780"/>
      <c r="F959" s="780"/>
      <c r="G959" s="780"/>
      <c r="H959" s="780"/>
      <c r="I959" s="780"/>
      <c r="J959" s="780"/>
      <c r="K959" s="780"/>
      <c r="L959" s="780"/>
      <c r="M959" s="780"/>
      <c r="N959" s="61"/>
      <c r="O959" s="136"/>
      <c r="P959" s="136"/>
      <c r="Q959" s="136"/>
      <c r="R959" s="136"/>
      <c r="S959" s="136"/>
      <c r="T959" s="136"/>
      <c r="U959" s="51"/>
      <c r="V959" s="51"/>
      <c r="W959" s="51"/>
      <c r="X959" s="51"/>
      <c r="Y959" s="51"/>
      <c r="Z959" s="51"/>
      <c r="AA959" s="61"/>
      <c r="AB959" s="136"/>
      <c r="AC959" s="136"/>
      <c r="AD959" s="136"/>
      <c r="AE959" s="136"/>
      <c r="AF959" s="136"/>
      <c r="AG959" s="136"/>
      <c r="AH959" s="51"/>
      <c r="AI959" s="51"/>
      <c r="AJ959" s="51"/>
      <c r="AK959" s="51"/>
      <c r="AL959" s="51"/>
      <c r="AM959" s="51"/>
      <c r="AN959" s="61"/>
      <c r="AO959" s="136"/>
      <c r="AP959" s="136"/>
      <c r="AQ959" s="136"/>
      <c r="AR959" s="136"/>
      <c r="AS959" s="136"/>
      <c r="AT959" s="136"/>
      <c r="AU959" s="51"/>
      <c r="AV959" s="51"/>
      <c r="AW959" s="51"/>
      <c r="AX959" s="51"/>
      <c r="AY959" s="51"/>
      <c r="AZ959" s="51"/>
      <c r="BA959" s="61"/>
      <c r="BB959" s="136"/>
      <c r="BC959" s="136"/>
      <c r="BD959" s="136"/>
      <c r="BE959" s="136"/>
      <c r="BF959" s="136"/>
      <c r="BG959" s="136"/>
      <c r="BH959" s="51"/>
      <c r="BI959" s="51"/>
      <c r="BJ959" s="51"/>
      <c r="BK959" s="51"/>
      <c r="BL959" s="51"/>
      <c r="BM959" s="51"/>
    </row>
    <row r="960" spans="1:65" s="5" customFormat="1" ht="15.95" customHeight="1" x14ac:dyDescent="0.2">
      <c r="A960" s="61"/>
      <c r="B960" s="689"/>
      <c r="C960" s="689"/>
      <c r="D960" s="689"/>
      <c r="E960" s="689"/>
      <c r="F960" s="689"/>
      <c r="G960" s="689"/>
      <c r="H960" s="24"/>
      <c r="I960" s="98"/>
      <c r="K960" s="51"/>
      <c r="L960" s="51"/>
      <c r="M960" s="51"/>
      <c r="N960" s="61"/>
      <c r="O960" s="689"/>
      <c r="P960" s="689"/>
      <c r="Q960" s="689"/>
      <c r="R960" s="689"/>
      <c r="S960" s="689"/>
      <c r="T960" s="689"/>
      <c r="U960" s="51"/>
      <c r="V960" s="108"/>
      <c r="W960" s="51"/>
      <c r="X960" s="51"/>
      <c r="Y960" s="51"/>
      <c r="Z960" s="51"/>
      <c r="AA960" s="61"/>
      <c r="AB960" s="689"/>
      <c r="AC960" s="689"/>
      <c r="AD960" s="689"/>
      <c r="AE960" s="689"/>
      <c r="AF960" s="689"/>
      <c r="AG960" s="689"/>
      <c r="AH960" s="51"/>
      <c r="AI960" s="108"/>
      <c r="AJ960" s="51"/>
      <c r="AK960" s="51"/>
      <c r="AL960" s="51"/>
      <c r="AM960" s="51"/>
      <c r="AN960" s="61"/>
      <c r="AO960" s="689"/>
      <c r="AP960" s="689"/>
      <c r="AQ960" s="689"/>
      <c r="AR960" s="689"/>
      <c r="AS960" s="689"/>
      <c r="AT960" s="689"/>
      <c r="AU960" s="51"/>
      <c r="AV960" s="108"/>
      <c r="AW960" s="51"/>
      <c r="AX960" s="51"/>
      <c r="AY960" s="51"/>
      <c r="AZ960" s="51"/>
      <c r="BA960" s="61"/>
      <c r="BB960" s="689"/>
      <c r="BC960" s="689"/>
      <c r="BD960" s="689"/>
      <c r="BE960" s="689"/>
      <c r="BF960" s="689"/>
      <c r="BG960" s="689"/>
      <c r="BH960" s="51"/>
      <c r="BI960" s="108"/>
      <c r="BJ960" s="51"/>
      <c r="BK960" s="51"/>
      <c r="BL960" s="51"/>
      <c r="BM960" s="51"/>
    </row>
    <row r="961" spans="1:65" s="5" customFormat="1" ht="15.95" customHeight="1" x14ac:dyDescent="0.2">
      <c r="A961" s="61"/>
      <c r="B961" s="689"/>
      <c r="C961" s="689"/>
      <c r="D961" s="689"/>
      <c r="E961" s="689"/>
      <c r="F961" s="689"/>
      <c r="G961" s="689"/>
      <c r="H961" s="32"/>
      <c r="I961" s="103"/>
      <c r="J961" s="46"/>
      <c r="K961" s="356"/>
      <c r="L961" s="51"/>
      <c r="M961" s="130"/>
      <c r="N961" s="61"/>
      <c r="O961" s="689"/>
      <c r="P961" s="689"/>
      <c r="Q961" s="689"/>
      <c r="R961" s="689"/>
      <c r="S961" s="689"/>
      <c r="T961" s="689"/>
      <c r="U961" s="156"/>
      <c r="V961" s="176"/>
      <c r="W961" s="134"/>
      <c r="X961" s="356"/>
      <c r="Y961" s="51"/>
      <c r="Z961" s="130"/>
      <c r="AA961" s="61"/>
      <c r="AB961" s="689"/>
      <c r="AC961" s="689"/>
      <c r="AD961" s="689"/>
      <c r="AE961" s="689"/>
      <c r="AF961" s="689"/>
      <c r="AG961" s="689"/>
      <c r="AH961" s="156"/>
      <c r="AI961" s="176"/>
      <c r="AJ961" s="134"/>
      <c r="AK961" s="356"/>
      <c r="AL961" s="51"/>
      <c r="AM961" s="130"/>
      <c r="AN961" s="61"/>
      <c r="AO961" s="689"/>
      <c r="AP961" s="689"/>
      <c r="AQ961" s="689"/>
      <c r="AR961" s="689"/>
      <c r="AS961" s="689"/>
      <c r="AT961" s="689"/>
      <c r="AU961" s="156"/>
      <c r="AV961" s="176"/>
      <c r="AW961" s="134"/>
      <c r="AX961" s="356"/>
      <c r="AY961" s="51"/>
      <c r="AZ961" s="130"/>
      <c r="BA961" s="61"/>
      <c r="BB961" s="689"/>
      <c r="BC961" s="689"/>
      <c r="BD961" s="689"/>
      <c r="BE961" s="689"/>
      <c r="BF961" s="689"/>
      <c r="BG961" s="689"/>
      <c r="BH961" s="156"/>
      <c r="BI961" s="176"/>
      <c r="BJ961" s="134"/>
      <c r="BK961" s="356"/>
      <c r="BL961" s="51"/>
      <c r="BM961" s="130"/>
    </row>
    <row r="962" spans="1:65" s="5" customFormat="1" ht="15.95" customHeight="1" x14ac:dyDescent="0.2">
      <c r="A962" s="61"/>
      <c r="B962" s="780"/>
      <c r="C962" s="780"/>
      <c r="D962" s="780"/>
      <c r="E962" s="780"/>
      <c r="F962" s="780"/>
      <c r="G962" s="780"/>
      <c r="H962" s="780"/>
      <c r="I962" s="780"/>
      <c r="J962" s="780"/>
      <c r="K962" s="780"/>
      <c r="L962" s="780"/>
      <c r="M962" s="780"/>
      <c r="N962" s="61"/>
      <c r="O962" s="136"/>
      <c r="P962" s="136"/>
      <c r="Q962" s="136"/>
      <c r="R962" s="136"/>
      <c r="S962" s="136"/>
      <c r="T962" s="136"/>
      <c r="U962" s="51"/>
      <c r="V962" s="51"/>
      <c r="W962" s="51"/>
      <c r="X962" s="51"/>
      <c r="Y962" s="51"/>
      <c r="Z962" s="51"/>
      <c r="AA962" s="61"/>
      <c r="AB962" s="136"/>
      <c r="AC962" s="136"/>
      <c r="AD962" s="136"/>
      <c r="AE962" s="136"/>
      <c r="AF962" s="136"/>
      <c r="AG962" s="136"/>
      <c r="AH962" s="51"/>
      <c r="AI962" s="51"/>
      <c r="AJ962" s="51"/>
      <c r="AK962" s="51"/>
      <c r="AL962" s="51"/>
      <c r="AM962" s="51"/>
      <c r="AN962" s="61"/>
      <c r="AO962" s="136"/>
      <c r="AP962" s="136"/>
      <c r="AQ962" s="136"/>
      <c r="AR962" s="136"/>
      <c r="AS962" s="136"/>
      <c r="AT962" s="136"/>
      <c r="AU962" s="51"/>
      <c r="AV962" s="51"/>
      <c r="AW962" s="51"/>
      <c r="AX962" s="51"/>
      <c r="AY962" s="51"/>
      <c r="AZ962" s="51"/>
      <c r="BA962" s="61"/>
      <c r="BB962" s="136"/>
      <c r="BC962" s="136"/>
      <c r="BD962" s="136"/>
      <c r="BE962" s="136"/>
      <c r="BF962" s="136"/>
      <c r="BG962" s="136"/>
      <c r="BH962" s="51"/>
      <c r="BI962" s="51"/>
      <c r="BJ962" s="51"/>
      <c r="BK962" s="51"/>
      <c r="BL962" s="51"/>
      <c r="BM962" s="51"/>
    </row>
    <row r="963" spans="1:65" s="36" customFormat="1" ht="15.95" customHeight="1" x14ac:dyDescent="0.2">
      <c r="A963" s="61"/>
      <c r="B963" s="689"/>
      <c r="C963" s="689"/>
      <c r="D963" s="689"/>
      <c r="E963" s="689"/>
      <c r="F963" s="689"/>
      <c r="G963" s="689"/>
      <c r="H963" s="24"/>
      <c r="I963" s="113"/>
      <c r="K963" s="51"/>
      <c r="L963" s="51"/>
      <c r="M963" s="51"/>
      <c r="N963" s="61"/>
      <c r="O963" s="689"/>
      <c r="P963" s="689"/>
      <c r="Q963" s="689"/>
      <c r="R963" s="689"/>
      <c r="S963" s="689"/>
      <c r="T963" s="689"/>
      <c r="U963" s="51"/>
      <c r="V963" s="108"/>
      <c r="W963" s="51"/>
      <c r="X963" s="51"/>
      <c r="Y963" s="51"/>
      <c r="Z963" s="51"/>
      <c r="AA963" s="61"/>
      <c r="AB963" s="689"/>
      <c r="AC963" s="689"/>
      <c r="AD963" s="689"/>
      <c r="AE963" s="689"/>
      <c r="AF963" s="689"/>
      <c r="AG963" s="689"/>
      <c r="AH963" s="51"/>
      <c r="AI963" s="108"/>
      <c r="AJ963" s="51"/>
      <c r="AK963" s="51"/>
      <c r="AL963" s="51"/>
      <c r="AM963" s="51"/>
      <c r="AN963" s="61"/>
      <c r="AO963" s="689"/>
      <c r="AP963" s="689"/>
      <c r="AQ963" s="689"/>
      <c r="AR963" s="689"/>
      <c r="AS963" s="689"/>
      <c r="AT963" s="689"/>
      <c r="AU963" s="51"/>
      <c r="AV963" s="108"/>
      <c r="AW963" s="51"/>
      <c r="AX963" s="51"/>
      <c r="AY963" s="51"/>
      <c r="AZ963" s="51"/>
      <c r="BA963" s="61"/>
      <c r="BB963" s="689"/>
      <c r="BC963" s="689"/>
      <c r="BD963" s="689"/>
      <c r="BE963" s="689"/>
      <c r="BF963" s="689"/>
      <c r="BG963" s="689"/>
      <c r="BH963" s="51"/>
      <c r="BI963" s="108"/>
      <c r="BJ963" s="51"/>
      <c r="BK963" s="51"/>
      <c r="BL963" s="51"/>
      <c r="BM963" s="51"/>
    </row>
    <row r="964" spans="1:65" s="36" customFormat="1" ht="15.95" customHeight="1" x14ac:dyDescent="0.2">
      <c r="A964" s="61"/>
      <c r="B964" s="689"/>
      <c r="C964" s="689"/>
      <c r="D964" s="689"/>
      <c r="E964" s="689"/>
      <c r="F964" s="689"/>
      <c r="G964" s="689"/>
      <c r="H964" s="32"/>
      <c r="I964" s="103"/>
      <c r="J964" s="46"/>
      <c r="K964" s="356"/>
      <c r="L964" s="51"/>
      <c r="M964" s="130"/>
      <c r="N964" s="61"/>
      <c r="O964" s="689"/>
      <c r="P964" s="689"/>
      <c r="Q964" s="689"/>
      <c r="R964" s="689"/>
      <c r="S964" s="689"/>
      <c r="T964" s="689"/>
      <c r="U964" s="156"/>
      <c r="V964" s="176"/>
      <c r="W964" s="134"/>
      <c r="X964" s="356"/>
      <c r="Y964" s="51"/>
      <c r="Z964" s="130"/>
      <c r="AA964" s="61"/>
      <c r="AB964" s="689"/>
      <c r="AC964" s="689"/>
      <c r="AD964" s="689"/>
      <c r="AE964" s="689"/>
      <c r="AF964" s="689"/>
      <c r="AG964" s="689"/>
      <c r="AH964" s="156"/>
      <c r="AI964" s="176"/>
      <c r="AJ964" s="134"/>
      <c r="AK964" s="356"/>
      <c r="AL964" s="51"/>
      <c r="AM964" s="130"/>
      <c r="AN964" s="61"/>
      <c r="AO964" s="689"/>
      <c r="AP964" s="689"/>
      <c r="AQ964" s="689"/>
      <c r="AR964" s="689"/>
      <c r="AS964" s="689"/>
      <c r="AT964" s="689"/>
      <c r="AU964" s="156"/>
      <c r="AV964" s="176"/>
      <c r="AW964" s="134"/>
      <c r="AX964" s="356"/>
      <c r="AY964" s="51"/>
      <c r="AZ964" s="130"/>
      <c r="BA964" s="61"/>
      <c r="BB964" s="689"/>
      <c r="BC964" s="689"/>
      <c r="BD964" s="689"/>
      <c r="BE964" s="689"/>
      <c r="BF964" s="689"/>
      <c r="BG964" s="689"/>
      <c r="BH964" s="156"/>
      <c r="BI964" s="176"/>
      <c r="BJ964" s="134"/>
      <c r="BK964" s="356"/>
      <c r="BL964" s="51"/>
      <c r="BM964" s="130"/>
    </row>
    <row r="965" spans="1:65" s="36" customFormat="1" ht="15.95" customHeight="1" x14ac:dyDescent="0.2">
      <c r="A965" s="61"/>
      <c r="B965" s="780"/>
      <c r="C965" s="780"/>
      <c r="D965" s="780"/>
      <c r="E965" s="780"/>
      <c r="F965" s="780"/>
      <c r="G965" s="780"/>
      <c r="H965" s="780"/>
      <c r="I965" s="780"/>
      <c r="J965" s="780"/>
      <c r="K965" s="780"/>
      <c r="L965" s="780"/>
      <c r="M965" s="780"/>
      <c r="N965" s="61"/>
      <c r="O965" s="136"/>
      <c r="P965" s="136"/>
      <c r="Q965" s="136"/>
      <c r="R965" s="136"/>
      <c r="S965" s="136"/>
      <c r="T965" s="136"/>
      <c r="U965" s="51"/>
      <c r="V965" s="51"/>
      <c r="W965" s="51"/>
      <c r="X965" s="51"/>
      <c r="Y965" s="51"/>
      <c r="Z965" s="51"/>
      <c r="AA965" s="61"/>
      <c r="AB965" s="136"/>
      <c r="AC965" s="136"/>
      <c r="AD965" s="136"/>
      <c r="AE965" s="136"/>
      <c r="AF965" s="136"/>
      <c r="AG965" s="136"/>
      <c r="AH965" s="51"/>
      <c r="AI965" s="51"/>
      <c r="AJ965" s="51"/>
      <c r="AK965" s="51"/>
      <c r="AL965" s="51"/>
      <c r="AM965" s="51"/>
      <c r="AN965" s="61"/>
      <c r="AO965" s="136"/>
      <c r="AP965" s="136"/>
      <c r="AQ965" s="136"/>
      <c r="AR965" s="136"/>
      <c r="AS965" s="136"/>
      <c r="AT965" s="136"/>
      <c r="AU965" s="51"/>
      <c r="AV965" s="51"/>
      <c r="AW965" s="51"/>
      <c r="AX965" s="51"/>
      <c r="AY965" s="51"/>
      <c r="AZ965" s="51"/>
      <c r="BA965" s="61"/>
      <c r="BB965" s="136"/>
      <c r="BC965" s="136"/>
      <c r="BD965" s="136"/>
      <c r="BE965" s="136"/>
      <c r="BF965" s="136"/>
      <c r="BG965" s="136"/>
      <c r="BH965" s="51"/>
      <c r="BI965" s="51"/>
      <c r="BJ965" s="51"/>
      <c r="BK965" s="51"/>
      <c r="BL965" s="51"/>
      <c r="BM965" s="51"/>
    </row>
    <row r="966" spans="1:65" s="5" customFormat="1" ht="15.95" customHeight="1" x14ac:dyDescent="0.2">
      <c r="A966" s="61"/>
      <c r="B966" s="689"/>
      <c r="C966" s="689"/>
      <c r="D966" s="689"/>
      <c r="E966" s="689"/>
      <c r="F966" s="689"/>
      <c r="G966" s="689"/>
      <c r="H966" s="24"/>
      <c r="I966" s="98"/>
      <c r="K966" s="51"/>
      <c r="L966" s="51"/>
      <c r="M966" s="51"/>
      <c r="N966" s="61"/>
      <c r="O966" s="689"/>
      <c r="P966" s="689"/>
      <c r="Q966" s="689"/>
      <c r="R966" s="689"/>
      <c r="S966" s="689"/>
      <c r="T966" s="689"/>
      <c r="U966" s="51"/>
      <c r="V966" s="108"/>
      <c r="W966" s="51"/>
      <c r="X966" s="51"/>
      <c r="Y966" s="51"/>
      <c r="Z966" s="51"/>
      <c r="AA966" s="61"/>
      <c r="AB966" s="689"/>
      <c r="AC966" s="689"/>
      <c r="AD966" s="689"/>
      <c r="AE966" s="689"/>
      <c r="AF966" s="689"/>
      <c r="AG966" s="689"/>
      <c r="AH966" s="51"/>
      <c r="AI966" s="108"/>
      <c r="AJ966" s="51"/>
      <c r="AK966" s="51"/>
      <c r="AL966" s="51"/>
      <c r="AM966" s="51"/>
      <c r="AN966" s="61"/>
      <c r="AO966" s="689"/>
      <c r="AP966" s="689"/>
      <c r="AQ966" s="689"/>
      <c r="AR966" s="689"/>
      <c r="AS966" s="689"/>
      <c r="AT966" s="689"/>
      <c r="AU966" s="51"/>
      <c r="AV966" s="108"/>
      <c r="AW966" s="51"/>
      <c r="AX966" s="51"/>
      <c r="AY966" s="51"/>
      <c r="AZ966" s="51"/>
      <c r="BA966" s="61"/>
      <c r="BB966" s="689"/>
      <c r="BC966" s="689"/>
      <c r="BD966" s="689"/>
      <c r="BE966" s="689"/>
      <c r="BF966" s="689"/>
      <c r="BG966" s="689"/>
      <c r="BH966" s="51"/>
      <c r="BI966" s="108"/>
      <c r="BJ966" s="51"/>
      <c r="BK966" s="51"/>
      <c r="BL966" s="51"/>
      <c r="BM966" s="51"/>
    </row>
    <row r="967" spans="1:65" s="5" customFormat="1" ht="15.95" customHeight="1" x14ac:dyDescent="0.2">
      <c r="A967" s="61"/>
      <c r="B967" s="689"/>
      <c r="C967" s="689"/>
      <c r="D967" s="689"/>
      <c r="E967" s="689"/>
      <c r="F967" s="689"/>
      <c r="G967" s="689"/>
      <c r="H967" s="32"/>
      <c r="I967" s="103"/>
      <c r="J967" s="46"/>
      <c r="K967" s="356"/>
      <c r="L967" s="51"/>
      <c r="M967" s="130"/>
      <c r="N967" s="61"/>
      <c r="O967" s="689"/>
      <c r="P967" s="689"/>
      <c r="Q967" s="689"/>
      <c r="R967" s="689"/>
      <c r="S967" s="689"/>
      <c r="T967" s="689"/>
      <c r="U967" s="156"/>
      <c r="V967" s="176"/>
      <c r="W967" s="134"/>
      <c r="X967" s="356"/>
      <c r="Y967" s="51"/>
      <c r="Z967" s="130"/>
      <c r="AA967" s="61"/>
      <c r="AB967" s="689"/>
      <c r="AC967" s="689"/>
      <c r="AD967" s="689"/>
      <c r="AE967" s="689"/>
      <c r="AF967" s="689"/>
      <c r="AG967" s="689"/>
      <c r="AH967" s="156"/>
      <c r="AI967" s="176"/>
      <c r="AJ967" s="134"/>
      <c r="AK967" s="356"/>
      <c r="AL967" s="51"/>
      <c r="AM967" s="130"/>
      <c r="AN967" s="61"/>
      <c r="AO967" s="689"/>
      <c r="AP967" s="689"/>
      <c r="AQ967" s="689"/>
      <c r="AR967" s="689"/>
      <c r="AS967" s="689"/>
      <c r="AT967" s="689"/>
      <c r="AU967" s="156"/>
      <c r="AV967" s="176"/>
      <c r="AW967" s="134"/>
      <c r="AX967" s="356"/>
      <c r="AY967" s="51"/>
      <c r="AZ967" s="130"/>
      <c r="BA967" s="61"/>
      <c r="BB967" s="689"/>
      <c r="BC967" s="689"/>
      <c r="BD967" s="689"/>
      <c r="BE967" s="689"/>
      <c r="BF967" s="689"/>
      <c r="BG967" s="689"/>
      <c r="BH967" s="156"/>
      <c r="BI967" s="176"/>
      <c r="BJ967" s="134"/>
      <c r="BK967" s="356"/>
      <c r="BL967" s="51"/>
      <c r="BM967" s="130"/>
    </row>
    <row r="968" spans="1:65" s="5" customFormat="1" ht="15.95" customHeight="1" x14ac:dyDescent="0.2">
      <c r="A968" s="61"/>
      <c r="B968" s="780"/>
      <c r="C968" s="780"/>
      <c r="D968" s="780"/>
      <c r="E968" s="780"/>
      <c r="F968" s="780"/>
      <c r="G968" s="780"/>
      <c r="H968" s="780"/>
      <c r="I968" s="780"/>
      <c r="J968" s="780"/>
      <c r="K968" s="780"/>
      <c r="L968" s="780"/>
      <c r="M968" s="780"/>
      <c r="N968" s="61"/>
      <c r="O968" s="136"/>
      <c r="P968" s="136"/>
      <c r="Q968" s="136"/>
      <c r="R968" s="136"/>
      <c r="S968" s="136"/>
      <c r="T968" s="136"/>
      <c r="U968" s="51"/>
      <c r="V968" s="51"/>
      <c r="W968" s="51"/>
      <c r="X968" s="51"/>
      <c r="Y968" s="51"/>
      <c r="Z968" s="51"/>
      <c r="AA968" s="61"/>
      <c r="AB968" s="136"/>
      <c r="AC968" s="136"/>
      <c r="AD968" s="136"/>
      <c r="AE968" s="136"/>
      <c r="AF968" s="136"/>
      <c r="AG968" s="136"/>
      <c r="AH968" s="51"/>
      <c r="AI968" s="51"/>
      <c r="AJ968" s="51"/>
      <c r="AK968" s="51"/>
      <c r="AL968" s="51"/>
      <c r="AM968" s="51"/>
      <c r="AN968" s="61"/>
      <c r="AO968" s="136"/>
      <c r="AP968" s="136"/>
      <c r="AQ968" s="136"/>
      <c r="AR968" s="136"/>
      <c r="AS968" s="136"/>
      <c r="AT968" s="136"/>
      <c r="AU968" s="51"/>
      <c r="AV968" s="51"/>
      <c r="AW968" s="51"/>
      <c r="AX968" s="51"/>
      <c r="AY968" s="51"/>
      <c r="AZ968" s="51"/>
      <c r="BA968" s="61"/>
      <c r="BB968" s="136"/>
      <c r="BC968" s="136"/>
      <c r="BD968" s="136"/>
      <c r="BE968" s="136"/>
      <c r="BF968" s="136"/>
      <c r="BG968" s="136"/>
      <c r="BH968" s="51"/>
      <c r="BI968" s="51"/>
      <c r="BJ968" s="51"/>
      <c r="BK968" s="51"/>
      <c r="BL968" s="51"/>
      <c r="BM968" s="51"/>
    </row>
    <row r="969" spans="1:65" s="5" customFormat="1" ht="15.95" customHeight="1" x14ac:dyDescent="0.2">
      <c r="A969" s="61"/>
      <c r="B969" s="689"/>
      <c r="C969" s="689"/>
      <c r="D969" s="689"/>
      <c r="E969" s="689"/>
      <c r="F969" s="689"/>
      <c r="G969" s="689"/>
      <c r="H969" s="24"/>
      <c r="I969" s="98"/>
      <c r="K969" s="51"/>
      <c r="L969" s="51"/>
      <c r="M969" s="51"/>
      <c r="N969" s="61"/>
      <c r="O969" s="689"/>
      <c r="P969" s="689"/>
      <c r="Q969" s="689"/>
      <c r="R969" s="689"/>
      <c r="S969" s="689"/>
      <c r="T969" s="689"/>
      <c r="U969" s="51"/>
      <c r="V969" s="108"/>
      <c r="W969" s="51"/>
      <c r="X969" s="51"/>
      <c r="Y969" s="51"/>
      <c r="Z969" s="51"/>
      <c r="AA969" s="61"/>
      <c r="AB969" s="689"/>
      <c r="AC969" s="689"/>
      <c r="AD969" s="689"/>
      <c r="AE969" s="689"/>
      <c r="AF969" s="689"/>
      <c r="AG969" s="689"/>
      <c r="AH969" s="51"/>
      <c r="AI969" s="108"/>
      <c r="AJ969" s="51"/>
      <c r="AK969" s="51"/>
      <c r="AL969" s="51"/>
      <c r="AM969" s="51"/>
      <c r="AN969" s="61"/>
      <c r="AO969" s="689"/>
      <c r="AP969" s="689"/>
      <c r="AQ969" s="689"/>
      <c r="AR969" s="689"/>
      <c r="AS969" s="689"/>
      <c r="AT969" s="689"/>
      <c r="AU969" s="51"/>
      <c r="AV969" s="108"/>
      <c r="AW969" s="51"/>
      <c r="AX969" s="51"/>
      <c r="AY969" s="51"/>
      <c r="AZ969" s="51"/>
      <c r="BA969" s="61"/>
      <c r="BB969" s="689"/>
      <c r="BC969" s="689"/>
      <c r="BD969" s="689"/>
      <c r="BE969" s="689"/>
      <c r="BF969" s="689"/>
      <c r="BG969" s="689"/>
      <c r="BH969" s="51"/>
      <c r="BI969" s="108"/>
      <c r="BJ969" s="51"/>
      <c r="BK969" s="51"/>
      <c r="BL969" s="51"/>
      <c r="BM969" s="51"/>
    </row>
    <row r="970" spans="1:65" s="5" customFormat="1" ht="15.95" customHeight="1" x14ac:dyDescent="0.2">
      <c r="A970" s="61"/>
      <c r="B970" s="689"/>
      <c r="C970" s="689"/>
      <c r="D970" s="689"/>
      <c r="E970" s="689"/>
      <c r="F970" s="689"/>
      <c r="G970" s="689"/>
      <c r="H970" s="32"/>
      <c r="I970" s="103"/>
      <c r="J970" s="46"/>
      <c r="K970" s="356"/>
      <c r="L970" s="51"/>
      <c r="M970" s="130"/>
      <c r="N970" s="61"/>
      <c r="O970" s="689"/>
      <c r="P970" s="689"/>
      <c r="Q970" s="689"/>
      <c r="R970" s="689"/>
      <c r="S970" s="689"/>
      <c r="T970" s="689"/>
      <c r="U970" s="156"/>
      <c r="V970" s="176"/>
      <c r="W970" s="134"/>
      <c r="X970" s="356"/>
      <c r="Y970" s="51"/>
      <c r="Z970" s="130"/>
      <c r="AA970" s="61"/>
      <c r="AB970" s="689"/>
      <c r="AC970" s="689"/>
      <c r="AD970" s="689"/>
      <c r="AE970" s="689"/>
      <c r="AF970" s="689"/>
      <c r="AG970" s="689"/>
      <c r="AH970" s="156"/>
      <c r="AI970" s="176"/>
      <c r="AJ970" s="134"/>
      <c r="AK970" s="356"/>
      <c r="AL970" s="51"/>
      <c r="AM970" s="130"/>
      <c r="AN970" s="61"/>
      <c r="AO970" s="689"/>
      <c r="AP970" s="689"/>
      <c r="AQ970" s="689"/>
      <c r="AR970" s="689"/>
      <c r="AS970" s="689"/>
      <c r="AT970" s="689"/>
      <c r="AU970" s="156"/>
      <c r="AV970" s="176"/>
      <c r="AW970" s="134"/>
      <c r="AX970" s="356"/>
      <c r="AY970" s="51"/>
      <c r="AZ970" s="130"/>
      <c r="BA970" s="61"/>
      <c r="BB970" s="689"/>
      <c r="BC970" s="689"/>
      <c r="BD970" s="689"/>
      <c r="BE970" s="689"/>
      <c r="BF970" s="689"/>
      <c r="BG970" s="689"/>
      <c r="BH970" s="156"/>
      <c r="BI970" s="176"/>
      <c r="BJ970" s="134"/>
      <c r="BK970" s="356"/>
      <c r="BL970" s="51"/>
      <c r="BM970" s="130"/>
    </row>
    <row r="971" spans="1:65" s="5" customFormat="1" ht="15.95" customHeight="1" x14ac:dyDescent="0.2">
      <c r="A971" s="61"/>
      <c r="B971" s="689"/>
      <c r="C971" s="689"/>
      <c r="D971" s="689"/>
      <c r="E971" s="689"/>
      <c r="F971" s="689"/>
      <c r="G971" s="689"/>
      <c r="H971" s="24"/>
      <c r="I971" s="98"/>
      <c r="K971" s="51"/>
      <c r="L971" s="51"/>
      <c r="M971" s="51"/>
      <c r="N971" s="61"/>
      <c r="O971" s="689"/>
      <c r="P971" s="689"/>
      <c r="Q971" s="689"/>
      <c r="R971" s="689"/>
      <c r="S971" s="689"/>
      <c r="T971" s="689"/>
      <c r="U971" s="51"/>
      <c r="V971" s="108"/>
      <c r="W971" s="51"/>
      <c r="X971" s="51"/>
      <c r="Y971" s="51"/>
      <c r="Z971" s="51"/>
      <c r="AA971" s="61"/>
      <c r="AB971" s="689"/>
      <c r="AC971" s="689"/>
      <c r="AD971" s="689"/>
      <c r="AE971" s="689"/>
      <c r="AF971" s="689"/>
      <c r="AG971" s="689"/>
      <c r="AH971" s="51"/>
      <c r="AI971" s="108"/>
      <c r="AJ971" s="51"/>
      <c r="AK971" s="51"/>
      <c r="AL971" s="51"/>
      <c r="AM971" s="51"/>
      <c r="AN971" s="61"/>
      <c r="AO971" s="689"/>
      <c r="AP971" s="689"/>
      <c r="AQ971" s="689"/>
      <c r="AR971" s="689"/>
      <c r="AS971" s="689"/>
      <c r="AT971" s="689"/>
      <c r="AU971" s="51"/>
      <c r="AV971" s="108"/>
      <c r="AW971" s="51"/>
      <c r="AX971" s="51"/>
      <c r="AY971" s="51"/>
      <c r="AZ971" s="51"/>
      <c r="BA971" s="61"/>
      <c r="BB971" s="689"/>
      <c r="BC971" s="689"/>
      <c r="BD971" s="689"/>
      <c r="BE971" s="689"/>
      <c r="BF971" s="689"/>
      <c r="BG971" s="689"/>
      <c r="BH971" s="51"/>
      <c r="BI971" s="108"/>
      <c r="BJ971" s="51"/>
      <c r="BK971" s="51"/>
      <c r="BL971" s="51"/>
      <c r="BM971" s="51"/>
    </row>
    <row r="972" spans="1:65" s="5" customFormat="1" ht="15.95" customHeight="1" x14ac:dyDescent="0.2">
      <c r="A972" s="61"/>
      <c r="B972" s="689"/>
      <c r="C972" s="689"/>
      <c r="D972" s="689"/>
      <c r="E972" s="689"/>
      <c r="F972" s="689"/>
      <c r="G972" s="689"/>
      <c r="H972" s="24"/>
      <c r="I972" s="98"/>
      <c r="K972" s="51"/>
      <c r="L972" s="51"/>
      <c r="M972" s="51"/>
      <c r="N972" s="61"/>
      <c r="O972" s="689"/>
      <c r="P972" s="689"/>
      <c r="Q972" s="689"/>
      <c r="R972" s="689"/>
      <c r="S972" s="689"/>
      <c r="T972" s="689"/>
      <c r="U972" s="51"/>
      <c r="V972" s="108"/>
      <c r="W972" s="51"/>
      <c r="X972" s="51"/>
      <c r="Y972" s="51"/>
      <c r="Z972" s="51"/>
      <c r="AA972" s="61"/>
      <c r="AB972" s="689"/>
      <c r="AC972" s="689"/>
      <c r="AD972" s="689"/>
      <c r="AE972" s="689"/>
      <c r="AF972" s="689"/>
      <c r="AG972" s="689"/>
      <c r="AH972" s="51"/>
      <c r="AI972" s="108"/>
      <c r="AJ972" s="51"/>
      <c r="AK972" s="51"/>
      <c r="AL972" s="51"/>
      <c r="AM972" s="51"/>
      <c r="AN972" s="61"/>
      <c r="AO972" s="689"/>
      <c r="AP972" s="689"/>
      <c r="AQ972" s="689"/>
      <c r="AR972" s="689"/>
      <c r="AS972" s="689"/>
      <c r="AT972" s="689"/>
      <c r="AU972" s="51"/>
      <c r="AV972" s="108"/>
      <c r="AW972" s="51"/>
      <c r="AX972" s="51"/>
      <c r="AY972" s="51"/>
      <c r="AZ972" s="51"/>
      <c r="BA972" s="61"/>
      <c r="BB972" s="689"/>
      <c r="BC972" s="689"/>
      <c r="BD972" s="689"/>
      <c r="BE972" s="689"/>
      <c r="BF972" s="689"/>
      <c r="BG972" s="689"/>
      <c r="BH972" s="51"/>
      <c r="BI972" s="108"/>
      <c r="BJ972" s="51"/>
      <c r="BK972" s="51"/>
      <c r="BL972" s="51"/>
      <c r="BM972" s="51"/>
    </row>
    <row r="973" spans="1:65" s="5" customFormat="1" ht="15.95" customHeight="1" x14ac:dyDescent="0.2">
      <c r="A973" s="61"/>
      <c r="B973" s="689"/>
      <c r="C973" s="689"/>
      <c r="D973" s="689"/>
      <c r="E973" s="689"/>
      <c r="F973" s="689"/>
      <c r="G973" s="689"/>
      <c r="H973" s="32"/>
      <c r="I973" s="103"/>
      <c r="J973" s="46"/>
      <c r="K973" s="356"/>
      <c r="L973" s="51"/>
      <c r="M973" s="130"/>
      <c r="N973" s="61"/>
      <c r="O973" s="689"/>
      <c r="P973" s="689"/>
      <c r="Q973" s="689"/>
      <c r="R973" s="689"/>
      <c r="S973" s="689"/>
      <c r="T973" s="689"/>
      <c r="U973" s="156"/>
      <c r="V973" s="176"/>
      <c r="W973" s="134"/>
      <c r="X973" s="356"/>
      <c r="Y973" s="51"/>
      <c r="Z973" s="130"/>
      <c r="AA973" s="61"/>
      <c r="AB973" s="689"/>
      <c r="AC973" s="689"/>
      <c r="AD973" s="689"/>
      <c r="AE973" s="689"/>
      <c r="AF973" s="689"/>
      <c r="AG973" s="689"/>
      <c r="AH973" s="156"/>
      <c r="AI973" s="176"/>
      <c r="AJ973" s="134"/>
      <c r="AK973" s="356"/>
      <c r="AL973" s="51"/>
      <c r="AM973" s="130"/>
      <c r="AN973" s="61"/>
      <c r="AO973" s="689"/>
      <c r="AP973" s="689"/>
      <c r="AQ973" s="689"/>
      <c r="AR973" s="689"/>
      <c r="AS973" s="689"/>
      <c r="AT973" s="689"/>
      <c r="AU973" s="156"/>
      <c r="AV973" s="176"/>
      <c r="AW973" s="134"/>
      <c r="AX973" s="356"/>
      <c r="AY973" s="51"/>
      <c r="AZ973" s="130"/>
      <c r="BA973" s="61"/>
      <c r="BB973" s="689"/>
      <c r="BC973" s="689"/>
      <c r="BD973" s="689"/>
      <c r="BE973" s="689"/>
      <c r="BF973" s="689"/>
      <c r="BG973" s="689"/>
      <c r="BH973" s="156"/>
      <c r="BI973" s="176"/>
      <c r="BJ973" s="134"/>
      <c r="BK973" s="356"/>
      <c r="BL973" s="51"/>
      <c r="BM973" s="130"/>
    </row>
    <row r="974" spans="1:65" s="5" customFormat="1" ht="15.75" customHeight="1" x14ac:dyDescent="0.2">
      <c r="A974" s="61"/>
      <c r="B974" s="780"/>
      <c r="C974" s="780"/>
      <c r="D974" s="780"/>
      <c r="E974" s="780"/>
      <c r="F974" s="780"/>
      <c r="G974" s="780"/>
      <c r="H974" s="780"/>
      <c r="I974" s="780"/>
      <c r="J974" s="780"/>
      <c r="K974" s="780"/>
      <c r="L974" s="780"/>
      <c r="M974" s="780"/>
      <c r="N974" s="61"/>
      <c r="O974" s="136"/>
      <c r="P974" s="136"/>
      <c r="Q974" s="136"/>
      <c r="R974" s="136"/>
      <c r="S974" s="136"/>
      <c r="T974" s="136"/>
      <c r="U974" s="51"/>
      <c r="V974" s="51"/>
      <c r="W974" s="51"/>
      <c r="X974" s="51"/>
      <c r="Y974" s="51"/>
      <c r="Z974" s="51"/>
      <c r="AA974" s="61"/>
      <c r="AB974" s="136"/>
      <c r="AC974" s="136"/>
      <c r="AD974" s="136"/>
      <c r="AE974" s="136"/>
      <c r="AF974" s="136"/>
      <c r="AG974" s="136"/>
      <c r="AH974" s="51"/>
      <c r="AI974" s="51"/>
      <c r="AJ974" s="51"/>
      <c r="AK974" s="51"/>
      <c r="AL974" s="51"/>
      <c r="AM974" s="51"/>
      <c r="AN974" s="61"/>
      <c r="AO974" s="136"/>
      <c r="AP974" s="136"/>
      <c r="AQ974" s="136"/>
      <c r="AR974" s="136"/>
      <c r="AS974" s="136"/>
      <c r="AT974" s="136"/>
      <c r="AU974" s="51"/>
      <c r="AV974" s="51"/>
      <c r="AW974" s="51"/>
      <c r="AX974" s="51"/>
      <c r="AY974" s="51"/>
      <c r="AZ974" s="51"/>
      <c r="BA974" s="61"/>
      <c r="BB974" s="136"/>
      <c r="BC974" s="136"/>
      <c r="BD974" s="136"/>
      <c r="BE974" s="136"/>
      <c r="BF974" s="136"/>
      <c r="BG974" s="136"/>
      <c r="BH974" s="51"/>
      <c r="BI974" s="51"/>
      <c r="BJ974" s="51"/>
      <c r="BK974" s="51"/>
      <c r="BL974" s="51"/>
      <c r="BM974" s="51"/>
    </row>
    <row r="975" spans="1:65" s="5" customFormat="1" ht="15.95" customHeight="1" x14ac:dyDescent="0.2">
      <c r="A975" s="61"/>
      <c r="B975" s="689"/>
      <c r="C975" s="689"/>
      <c r="D975" s="689"/>
      <c r="E975" s="689"/>
      <c r="F975" s="689"/>
      <c r="G975" s="46"/>
      <c r="H975" s="38"/>
      <c r="I975" s="103"/>
      <c r="K975" s="59"/>
      <c r="L975" s="51"/>
      <c r="M975" s="130"/>
      <c r="N975" s="61"/>
      <c r="O975" s="689"/>
      <c r="P975" s="689"/>
      <c r="Q975" s="689"/>
      <c r="R975" s="689"/>
      <c r="S975" s="689"/>
      <c r="T975" s="46"/>
      <c r="U975" s="37"/>
      <c r="V975" s="176"/>
      <c r="W975" s="51"/>
      <c r="X975" s="59"/>
      <c r="Y975" s="51"/>
      <c r="Z975" s="130"/>
      <c r="AA975" s="61"/>
      <c r="AB975" s="689"/>
      <c r="AC975" s="689"/>
      <c r="AD975" s="689"/>
      <c r="AE975" s="689"/>
      <c r="AF975" s="689"/>
      <c r="AG975" s="46"/>
      <c r="AH975" s="37"/>
      <c r="AI975" s="176"/>
      <c r="AJ975" s="51"/>
      <c r="AK975" s="59"/>
      <c r="AL975" s="51"/>
      <c r="AM975" s="130"/>
      <c r="AN975" s="61"/>
      <c r="AO975" s="689"/>
      <c r="AP975" s="689"/>
      <c r="AQ975" s="689"/>
      <c r="AR975" s="689"/>
      <c r="AS975" s="689"/>
      <c r="AT975" s="46"/>
      <c r="AU975" s="37"/>
      <c r="AV975" s="176"/>
      <c r="AW975" s="51"/>
      <c r="AX975" s="59"/>
      <c r="AY975" s="51"/>
      <c r="AZ975" s="130"/>
      <c r="BA975" s="61"/>
      <c r="BB975" s="689"/>
      <c r="BC975" s="689"/>
      <c r="BD975" s="689"/>
      <c r="BE975" s="689"/>
      <c r="BF975" s="689"/>
      <c r="BG975" s="46"/>
      <c r="BH975" s="37"/>
      <c r="BI975" s="176"/>
      <c r="BJ975" s="51"/>
      <c r="BK975" s="59"/>
      <c r="BL975" s="51"/>
      <c r="BM975" s="130"/>
    </row>
    <row r="976" spans="1:65" s="5" customFormat="1" ht="15.95" customHeight="1" x14ac:dyDescent="0.2">
      <c r="A976" s="61"/>
      <c r="B976" s="689"/>
      <c r="C976" s="689"/>
      <c r="D976" s="689"/>
      <c r="E976" s="689"/>
      <c r="F976" s="46"/>
      <c r="G976" s="46"/>
      <c r="H976" s="38"/>
      <c r="I976" s="103"/>
      <c r="K976" s="59"/>
      <c r="L976" s="51"/>
      <c r="M976" s="130"/>
      <c r="N976" s="61"/>
      <c r="O976" s="689"/>
      <c r="P976" s="689"/>
      <c r="Q976" s="689"/>
      <c r="R976" s="689"/>
      <c r="S976" s="46"/>
      <c r="T976" s="46"/>
      <c r="U976" s="37"/>
      <c r="V976" s="176"/>
      <c r="W976" s="51"/>
      <c r="X976" s="59"/>
      <c r="Y976" s="51"/>
      <c r="Z976" s="130"/>
      <c r="AA976" s="61"/>
      <c r="AB976" s="689"/>
      <c r="AC976" s="689"/>
      <c r="AD976" s="689"/>
      <c r="AE976" s="689"/>
      <c r="AF976" s="46"/>
      <c r="AG976" s="46"/>
      <c r="AH976" s="37"/>
      <c r="AI976" s="176"/>
      <c r="AJ976" s="51"/>
      <c r="AK976" s="59"/>
      <c r="AL976" s="51"/>
      <c r="AM976" s="130"/>
      <c r="AN976" s="61"/>
      <c r="AO976" s="689"/>
      <c r="AP976" s="689"/>
      <c r="AQ976" s="689"/>
      <c r="AR976" s="689"/>
      <c r="AS976" s="46"/>
      <c r="AT976" s="46"/>
      <c r="AU976" s="37"/>
      <c r="AV976" s="176"/>
      <c r="AW976" s="51"/>
      <c r="AX976" s="59"/>
      <c r="AY976" s="51"/>
      <c r="AZ976" s="130"/>
      <c r="BA976" s="61"/>
      <c r="BB976" s="689"/>
      <c r="BC976" s="689"/>
      <c r="BD976" s="689"/>
      <c r="BE976" s="689"/>
      <c r="BF976" s="46"/>
      <c r="BG976" s="46"/>
      <c r="BH976" s="37"/>
      <c r="BI976" s="176"/>
      <c r="BJ976" s="51"/>
      <c r="BK976" s="59"/>
      <c r="BL976" s="51"/>
      <c r="BM976" s="130"/>
    </row>
    <row r="977" spans="1:65" s="5" customFormat="1" ht="15.95" customHeight="1" x14ac:dyDescent="0.2">
      <c r="A977" s="61"/>
      <c r="B977" s="689"/>
      <c r="C977" s="689"/>
      <c r="D977" s="689"/>
      <c r="E977" s="689"/>
      <c r="F977" s="689"/>
      <c r="G977" s="689"/>
      <c r="H977" s="24"/>
      <c r="I977" s="98"/>
      <c r="K977" s="51"/>
      <c r="L977" s="51"/>
      <c r="M977" s="51"/>
      <c r="N977" s="61"/>
      <c r="O977" s="689"/>
      <c r="P977" s="689"/>
      <c r="Q977" s="689"/>
      <c r="R977" s="689"/>
      <c r="S977" s="689"/>
      <c r="T977" s="689"/>
      <c r="U977" s="51"/>
      <c r="V977" s="108"/>
      <c r="W977" s="51"/>
      <c r="X977" s="51"/>
      <c r="Y977" s="51"/>
      <c r="Z977" s="51"/>
      <c r="AA977" s="61"/>
      <c r="AB977" s="689"/>
      <c r="AC977" s="689"/>
      <c r="AD977" s="689"/>
      <c r="AE977" s="689"/>
      <c r="AF977" s="689"/>
      <c r="AG977" s="689"/>
      <c r="AH977" s="51"/>
      <c r="AI977" s="108"/>
      <c r="AJ977" s="51"/>
      <c r="AK977" s="51"/>
      <c r="AL977" s="51"/>
      <c r="AM977" s="51"/>
      <c r="AN977" s="61"/>
      <c r="AO977" s="689"/>
      <c r="AP977" s="689"/>
      <c r="AQ977" s="689"/>
      <c r="AR977" s="689"/>
      <c r="AS977" s="689"/>
      <c r="AT977" s="689"/>
      <c r="AU977" s="51"/>
      <c r="AV977" s="108"/>
      <c r="AW977" s="51"/>
      <c r="AX977" s="51"/>
      <c r="AY977" s="51"/>
      <c r="AZ977" s="51"/>
      <c r="BA977" s="61"/>
      <c r="BB977" s="689"/>
      <c r="BC977" s="689"/>
      <c r="BD977" s="689"/>
      <c r="BE977" s="689"/>
      <c r="BF977" s="689"/>
      <c r="BG977" s="689"/>
      <c r="BH977" s="51"/>
      <c r="BI977" s="108"/>
      <c r="BJ977" s="51"/>
      <c r="BK977" s="51"/>
      <c r="BL977" s="51"/>
      <c r="BM977" s="51"/>
    </row>
    <row r="978" spans="1:65" s="5" customFormat="1" ht="15.95" customHeight="1" x14ac:dyDescent="0.2">
      <c r="A978" s="61"/>
      <c r="B978" s="689"/>
      <c r="C978" s="689"/>
      <c r="D978" s="689"/>
      <c r="E978" s="689"/>
      <c r="F978" s="689"/>
      <c r="G978" s="46"/>
      <c r="H978" s="38"/>
      <c r="I978" s="103"/>
      <c r="K978" s="59"/>
      <c r="L978" s="51"/>
      <c r="M978" s="130"/>
      <c r="N978" s="61"/>
      <c r="O978" s="689"/>
      <c r="P978" s="689"/>
      <c r="Q978" s="689"/>
      <c r="R978" s="689"/>
      <c r="S978" s="689"/>
      <c r="T978" s="46"/>
      <c r="U978" s="37"/>
      <c r="V978" s="176"/>
      <c r="W978" s="51"/>
      <c r="X978" s="59"/>
      <c r="Y978" s="51"/>
      <c r="Z978" s="130"/>
      <c r="AA978" s="61"/>
      <c r="AB978" s="689"/>
      <c r="AC978" s="689"/>
      <c r="AD978" s="689"/>
      <c r="AE978" s="689"/>
      <c r="AF978" s="689"/>
      <c r="AG978" s="46"/>
      <c r="AH978" s="37"/>
      <c r="AI978" s="176"/>
      <c r="AJ978" s="51"/>
      <c r="AK978" s="59"/>
      <c r="AL978" s="51"/>
      <c r="AM978" s="130"/>
      <c r="AN978" s="61"/>
      <c r="AO978" s="689"/>
      <c r="AP978" s="689"/>
      <c r="AQ978" s="689"/>
      <c r="AR978" s="689"/>
      <c r="AS978" s="689"/>
      <c r="AT978" s="46"/>
      <c r="AU978" s="37"/>
      <c r="AV978" s="176"/>
      <c r="AW978" s="51"/>
      <c r="AX978" s="59"/>
      <c r="AY978" s="51"/>
      <c r="AZ978" s="130"/>
      <c r="BA978" s="61"/>
      <c r="BB978" s="689"/>
      <c r="BC978" s="689"/>
      <c r="BD978" s="689"/>
      <c r="BE978" s="689"/>
      <c r="BF978" s="689"/>
      <c r="BG978" s="46"/>
      <c r="BH978" s="37"/>
      <c r="BI978" s="176"/>
      <c r="BJ978" s="51"/>
      <c r="BK978" s="59"/>
      <c r="BL978" s="51"/>
      <c r="BM978" s="130"/>
    </row>
    <row r="979" spans="1:65" s="5" customFormat="1" ht="15.95" customHeight="1" x14ac:dyDescent="0.2">
      <c r="A979" s="61"/>
      <c r="B979" s="689"/>
      <c r="C979" s="689"/>
      <c r="D979" s="689"/>
      <c r="E979" s="689"/>
      <c r="F979" s="689"/>
      <c r="G979" s="689"/>
      <c r="H979" s="24"/>
      <c r="I979" s="98"/>
      <c r="K979" s="51"/>
      <c r="L979" s="51"/>
      <c r="M979" s="51"/>
      <c r="N979" s="61"/>
      <c r="O979" s="689"/>
      <c r="P979" s="689"/>
      <c r="Q979" s="689"/>
      <c r="R979" s="689"/>
      <c r="S979" s="689"/>
      <c r="T979" s="689"/>
      <c r="U979" s="51"/>
      <c r="V979" s="108"/>
      <c r="W979" s="51"/>
      <c r="X979" s="51"/>
      <c r="Y979" s="51"/>
      <c r="Z979" s="51"/>
      <c r="AA979" s="61"/>
      <c r="AB979" s="689"/>
      <c r="AC979" s="689"/>
      <c r="AD979" s="689"/>
      <c r="AE979" s="689"/>
      <c r="AF979" s="689"/>
      <c r="AG979" s="689"/>
      <c r="AH979" s="51"/>
      <c r="AI979" s="108"/>
      <c r="AJ979" s="51"/>
      <c r="AK979" s="51"/>
      <c r="AL979" s="51"/>
      <c r="AM979" s="51"/>
      <c r="AN979" s="61"/>
      <c r="AO979" s="689"/>
      <c r="AP979" s="689"/>
      <c r="AQ979" s="689"/>
      <c r="AR979" s="689"/>
      <c r="AS979" s="689"/>
      <c r="AT979" s="689"/>
      <c r="AU979" s="51"/>
      <c r="AV979" s="108"/>
      <c r="AW979" s="51"/>
      <c r="AX979" s="51"/>
      <c r="AY979" s="51"/>
      <c r="AZ979" s="51"/>
      <c r="BA979" s="61"/>
      <c r="BB979" s="689"/>
      <c r="BC979" s="689"/>
      <c r="BD979" s="689"/>
      <c r="BE979" s="689"/>
      <c r="BF979" s="689"/>
      <c r="BG979" s="689"/>
      <c r="BH979" s="51"/>
      <c r="BI979" s="108"/>
      <c r="BJ979" s="51"/>
      <c r="BK979" s="51"/>
      <c r="BL979" s="51"/>
      <c r="BM979" s="51"/>
    </row>
    <row r="980" spans="1:65" s="5" customFormat="1" ht="15.95" customHeight="1" x14ac:dyDescent="0.2">
      <c r="A980" s="61"/>
      <c r="B980" s="689"/>
      <c r="C980" s="689"/>
      <c r="D980" s="689"/>
      <c r="E980" s="689"/>
      <c r="F980" s="689"/>
      <c r="G980" s="46"/>
      <c r="H980" s="32"/>
      <c r="I980" s="103"/>
      <c r="J980" s="46"/>
      <c r="K980" s="356"/>
      <c r="L980" s="51"/>
      <c r="M980" s="130"/>
      <c r="N980" s="61"/>
      <c r="O980" s="689"/>
      <c r="P980" s="689"/>
      <c r="Q980" s="689"/>
      <c r="R980" s="689"/>
      <c r="S980" s="689"/>
      <c r="T980" s="46"/>
      <c r="U980" s="156"/>
      <c r="V980" s="176"/>
      <c r="W980" s="134"/>
      <c r="X980" s="356"/>
      <c r="Y980" s="51"/>
      <c r="Z980" s="130"/>
      <c r="AA980" s="61"/>
      <c r="AB980" s="689"/>
      <c r="AC980" s="689"/>
      <c r="AD980" s="689"/>
      <c r="AE980" s="689"/>
      <c r="AF980" s="689"/>
      <c r="AG980" s="46"/>
      <c r="AH980" s="156"/>
      <c r="AI980" s="176"/>
      <c r="AJ980" s="134"/>
      <c r="AK980" s="356"/>
      <c r="AL980" s="51"/>
      <c r="AM980" s="130"/>
      <c r="AN980" s="61"/>
      <c r="AO980" s="689"/>
      <c r="AP980" s="689"/>
      <c r="AQ980" s="689"/>
      <c r="AR980" s="689"/>
      <c r="AS980" s="689"/>
      <c r="AT980" s="46"/>
      <c r="AU980" s="156"/>
      <c r="AV980" s="176"/>
      <c r="AW980" s="134"/>
      <c r="AX980" s="356"/>
      <c r="AY980" s="51"/>
      <c r="AZ980" s="130"/>
      <c r="BA980" s="61"/>
      <c r="BB980" s="689"/>
      <c r="BC980" s="689"/>
      <c r="BD980" s="689"/>
      <c r="BE980" s="689"/>
      <c r="BF980" s="689"/>
      <c r="BG980" s="46"/>
      <c r="BH980" s="156"/>
      <c r="BI980" s="176"/>
      <c r="BJ980" s="134"/>
      <c r="BK980" s="356"/>
      <c r="BL980" s="51"/>
      <c r="BM980" s="130"/>
    </row>
    <row r="981" spans="1:65" s="5" customFormat="1" ht="15.95" customHeight="1" x14ac:dyDescent="0.2">
      <c r="A981" s="83"/>
      <c r="B981" s="780"/>
      <c r="C981" s="780"/>
      <c r="D981" s="780"/>
      <c r="E981" s="780"/>
      <c r="F981" s="780"/>
      <c r="G981" s="780"/>
      <c r="H981" s="780"/>
      <c r="I981" s="780"/>
      <c r="J981" s="780"/>
      <c r="K981" s="780"/>
      <c r="L981" s="780"/>
      <c r="M981" s="780"/>
      <c r="N981" s="83"/>
      <c r="O981" s="136"/>
      <c r="P981" s="136"/>
      <c r="Q981" s="136"/>
      <c r="R981" s="136"/>
      <c r="S981" s="136"/>
      <c r="T981" s="136"/>
      <c r="U981" s="51"/>
      <c r="V981" s="51"/>
      <c r="W981" s="51"/>
      <c r="X981" s="51"/>
      <c r="Y981" s="51"/>
      <c r="Z981" s="51"/>
      <c r="AA981" s="83"/>
      <c r="AB981" s="136"/>
      <c r="AC981" s="136"/>
      <c r="AD981" s="136"/>
      <c r="AE981" s="136"/>
      <c r="AF981" s="136"/>
      <c r="AG981" s="136"/>
      <c r="AH981" s="51"/>
      <c r="AI981" s="51"/>
      <c r="AJ981" s="51"/>
      <c r="AK981" s="51"/>
      <c r="AL981" s="51"/>
      <c r="AM981" s="51"/>
      <c r="AN981" s="83"/>
      <c r="AO981" s="136"/>
      <c r="AP981" s="136"/>
      <c r="AQ981" s="136"/>
      <c r="AR981" s="136"/>
      <c r="AS981" s="136"/>
      <c r="AT981" s="136"/>
      <c r="AU981" s="51"/>
      <c r="AV981" s="51"/>
      <c r="AW981" s="51"/>
      <c r="AX981" s="51"/>
      <c r="AY981" s="51"/>
      <c r="AZ981" s="51"/>
      <c r="BA981" s="83"/>
      <c r="BB981" s="136"/>
      <c r="BC981" s="136"/>
      <c r="BD981" s="136"/>
      <c r="BE981" s="136"/>
      <c r="BF981" s="136"/>
      <c r="BG981" s="136"/>
      <c r="BH981" s="51"/>
      <c r="BI981" s="51"/>
      <c r="BJ981" s="51"/>
      <c r="BK981" s="51"/>
      <c r="BL981" s="51"/>
      <c r="BM981" s="51"/>
    </row>
    <row r="982" spans="1:65" s="8" customFormat="1" ht="18" customHeight="1" x14ac:dyDescent="0.25">
      <c r="A982" s="781"/>
      <c r="B982" s="781"/>
      <c r="C982" s="781"/>
      <c r="D982" s="781"/>
      <c r="E982" s="781"/>
      <c r="F982" s="781"/>
      <c r="G982" s="781"/>
      <c r="H982" s="781"/>
      <c r="I982" s="781"/>
      <c r="J982" s="56"/>
      <c r="K982" s="779"/>
      <c r="L982" s="779"/>
      <c r="M982" s="779"/>
      <c r="N982" s="168"/>
      <c r="O982" s="168"/>
      <c r="P982" s="168"/>
      <c r="Q982" s="168"/>
      <c r="R982" s="168"/>
      <c r="S982" s="168"/>
      <c r="T982" s="168"/>
      <c r="U982" s="132"/>
      <c r="V982" s="132"/>
      <c r="W982" s="133"/>
      <c r="X982" s="779"/>
      <c r="Y982" s="779"/>
      <c r="Z982" s="779"/>
      <c r="AA982" s="168"/>
      <c r="AB982" s="168"/>
      <c r="AC982" s="168"/>
      <c r="AD982" s="168"/>
      <c r="AE982" s="168"/>
      <c r="AF982" s="168"/>
      <c r="AG982" s="168"/>
      <c r="AH982" s="132"/>
      <c r="AI982" s="132"/>
      <c r="AJ982" s="133"/>
      <c r="AK982" s="779"/>
      <c r="AL982" s="779"/>
      <c r="AM982" s="779"/>
      <c r="AN982" s="168"/>
      <c r="AO982" s="168"/>
      <c r="AP982" s="168"/>
      <c r="AQ982" s="168"/>
      <c r="AR982" s="168"/>
      <c r="AS982" s="168"/>
      <c r="AT982" s="168"/>
      <c r="AU982" s="132"/>
      <c r="AV982" s="132"/>
      <c r="AW982" s="133"/>
      <c r="AX982" s="779"/>
      <c r="AY982" s="779"/>
      <c r="AZ982" s="779"/>
      <c r="BA982" s="168"/>
      <c r="BB982" s="168"/>
      <c r="BC982" s="168"/>
      <c r="BD982" s="168"/>
      <c r="BE982" s="168"/>
      <c r="BF982" s="168"/>
      <c r="BG982" s="168"/>
      <c r="BH982" s="132"/>
      <c r="BI982" s="132"/>
      <c r="BJ982" s="133"/>
      <c r="BK982" s="779"/>
      <c r="BL982" s="779"/>
      <c r="BM982" s="779"/>
    </row>
    <row r="983" spans="1:65" s="8" customFormat="1" ht="12.75" customHeight="1" x14ac:dyDescent="0.25">
      <c r="B983" s="81"/>
      <c r="C983" s="52"/>
      <c r="D983" s="52"/>
      <c r="E983" s="52"/>
      <c r="F983" s="52"/>
      <c r="G983" s="52"/>
      <c r="H983" s="74"/>
      <c r="I983" s="114"/>
      <c r="K983" s="168"/>
      <c r="L983" s="168"/>
      <c r="M983" s="169"/>
      <c r="O983" s="81"/>
      <c r="P983" s="52"/>
      <c r="Q983" s="52"/>
      <c r="R983" s="52"/>
      <c r="S983" s="52"/>
      <c r="T983" s="52"/>
      <c r="U983" s="192"/>
      <c r="V983" s="193"/>
      <c r="W983" s="132"/>
      <c r="X983" s="168"/>
      <c r="Y983" s="168"/>
      <c r="Z983" s="169"/>
      <c r="AB983" s="81"/>
      <c r="AC983" s="52"/>
      <c r="AD983" s="52"/>
      <c r="AE983" s="52"/>
      <c r="AF983" s="52"/>
      <c r="AG983" s="52"/>
      <c r="AH983" s="192"/>
      <c r="AI983" s="193"/>
      <c r="AJ983" s="132"/>
      <c r="AK983" s="168"/>
      <c r="AL983" s="168"/>
      <c r="AM983" s="169"/>
      <c r="AO983" s="81"/>
      <c r="AP983" s="52"/>
      <c r="AQ983" s="52"/>
      <c r="AR983" s="52"/>
      <c r="AS983" s="52"/>
      <c r="AT983" s="52"/>
      <c r="AU983" s="192"/>
      <c r="AV983" s="193"/>
      <c r="AW983" s="132"/>
      <c r="AX983" s="168"/>
      <c r="AY983" s="168"/>
      <c r="AZ983" s="169"/>
      <c r="BB983" s="81"/>
      <c r="BC983" s="52"/>
      <c r="BD983" s="52"/>
      <c r="BE983" s="52"/>
      <c r="BF983" s="52"/>
      <c r="BG983" s="52"/>
      <c r="BH983" s="192"/>
      <c r="BI983" s="193"/>
      <c r="BJ983" s="132"/>
      <c r="BK983" s="168"/>
      <c r="BL983" s="168"/>
      <c r="BM983" s="169"/>
    </row>
    <row r="984" spans="1:65" s="8" customFormat="1" ht="21.75" customHeight="1" x14ac:dyDescent="0.25">
      <c r="A984" s="781"/>
      <c r="B984" s="781"/>
      <c r="C984" s="781"/>
      <c r="D984" s="781"/>
      <c r="E984" s="781"/>
      <c r="F984" s="781"/>
      <c r="G984" s="781"/>
      <c r="H984" s="781"/>
      <c r="I984" s="781"/>
      <c r="J984" s="56"/>
      <c r="K984" s="779"/>
      <c r="L984" s="779"/>
      <c r="M984" s="779"/>
      <c r="N984" s="168"/>
      <c r="O984" s="168"/>
      <c r="P984" s="168"/>
      <c r="Q984" s="168"/>
      <c r="R984" s="168"/>
      <c r="S984" s="168"/>
      <c r="T984" s="168"/>
      <c r="U984" s="132"/>
      <c r="V984" s="132"/>
      <c r="W984" s="133"/>
      <c r="X984" s="779"/>
      <c r="Y984" s="779"/>
      <c r="Z984" s="779"/>
      <c r="AA984" s="168"/>
      <c r="AB984" s="168"/>
      <c r="AC984" s="168"/>
      <c r="AD984" s="168"/>
      <c r="AE984" s="168"/>
      <c r="AF984" s="168"/>
      <c r="AG984" s="168"/>
      <c r="AH984" s="132"/>
      <c r="AI984" s="132"/>
      <c r="AJ984" s="133"/>
      <c r="AK984" s="779"/>
      <c r="AL984" s="779"/>
      <c r="AM984" s="779"/>
      <c r="AN984" s="168"/>
      <c r="AO984" s="168"/>
      <c r="AP984" s="168"/>
      <c r="AQ984" s="168"/>
      <c r="AR984" s="168"/>
      <c r="AS984" s="168"/>
      <c r="AT984" s="168"/>
      <c r="AU984" s="132"/>
      <c r="AV984" s="132"/>
      <c r="AW984" s="133"/>
      <c r="AX984" s="779"/>
      <c r="AY984" s="779"/>
      <c r="AZ984" s="779"/>
      <c r="BA984" s="168"/>
      <c r="BB984" s="168"/>
      <c r="BC984" s="168"/>
      <c r="BD984" s="168"/>
      <c r="BE984" s="168"/>
      <c r="BF984" s="168"/>
      <c r="BG984" s="168"/>
      <c r="BH984" s="132"/>
      <c r="BI984" s="132"/>
      <c r="BJ984" s="133"/>
      <c r="BK984" s="779"/>
      <c r="BL984" s="779"/>
      <c r="BM984" s="779"/>
    </row>
    <row r="985" spans="1:65" s="5" customFormat="1" x14ac:dyDescent="0.2">
      <c r="A985" s="22"/>
      <c r="B985" s="73"/>
      <c r="C985" s="689"/>
      <c r="D985" s="689"/>
      <c r="E985" s="689"/>
      <c r="H985" s="24"/>
      <c r="I985" s="98"/>
      <c r="K985" s="59"/>
      <c r="L985" s="59"/>
      <c r="M985" s="59"/>
      <c r="N985" s="22"/>
      <c r="O985" s="73"/>
      <c r="P985" s="689"/>
      <c r="Q985" s="689"/>
      <c r="R985" s="689"/>
      <c r="U985" s="51"/>
      <c r="V985" s="108"/>
      <c r="W985" s="51"/>
      <c r="X985" s="59"/>
      <c r="Y985" s="59"/>
      <c r="Z985" s="59"/>
      <c r="AA985" s="22"/>
      <c r="AB985" s="73"/>
      <c r="AC985" s="689"/>
      <c r="AD985" s="689"/>
      <c r="AE985" s="689"/>
      <c r="AH985" s="51"/>
      <c r="AI985" s="108"/>
      <c r="AJ985" s="51"/>
      <c r="AK985" s="59"/>
      <c r="AL985" s="59"/>
      <c r="AM985" s="59"/>
      <c r="AN985" s="22"/>
      <c r="AO985" s="73"/>
      <c r="AP985" s="689"/>
      <c r="AQ985" s="689"/>
      <c r="AR985" s="689"/>
      <c r="AU985" s="51"/>
      <c r="AV985" s="108"/>
      <c r="AW985" s="51"/>
      <c r="AX985" s="59"/>
      <c r="AY985" s="59"/>
      <c r="AZ985" s="59"/>
      <c r="BA985" s="22"/>
      <c r="BB985" s="73"/>
      <c r="BC985" s="689"/>
      <c r="BD985" s="689"/>
      <c r="BE985" s="689"/>
      <c r="BH985" s="51"/>
      <c r="BI985" s="108"/>
      <c r="BJ985" s="51"/>
      <c r="BK985" s="59"/>
      <c r="BL985" s="59"/>
      <c r="BM985" s="59"/>
    </row>
    <row r="986" spans="1:65" s="5" customFormat="1" ht="27" customHeight="1" x14ac:dyDescent="0.2">
      <c r="A986" s="21"/>
      <c r="B986" s="73"/>
      <c r="C986" s="689"/>
      <c r="D986" s="689"/>
      <c r="E986" s="689"/>
      <c r="F986" s="689"/>
      <c r="G986" s="689"/>
      <c r="H986" s="689"/>
      <c r="I986" s="98"/>
      <c r="K986" s="59"/>
      <c r="L986" s="59"/>
      <c r="M986" s="59"/>
      <c r="N986" s="21"/>
      <c r="O986" s="73"/>
      <c r="P986" s="59"/>
      <c r="Q986" s="59"/>
      <c r="R986" s="59"/>
      <c r="S986" s="59"/>
      <c r="T986" s="59"/>
      <c r="U986" s="51"/>
      <c r="V986" s="108"/>
      <c r="W986" s="51"/>
      <c r="X986" s="59"/>
      <c r="Y986" s="59"/>
      <c r="Z986" s="59"/>
      <c r="AA986" s="21"/>
      <c r="AB986" s="73"/>
      <c r="AC986" s="59"/>
      <c r="AD986" s="59"/>
      <c r="AE986" s="59"/>
      <c r="AF986" s="59"/>
      <c r="AG986" s="59"/>
      <c r="AH986" s="51"/>
      <c r="AI986" s="108"/>
      <c r="AJ986" s="51"/>
      <c r="AK986" s="59"/>
      <c r="AL986" s="59"/>
      <c r="AM986" s="59"/>
      <c r="AN986" s="21"/>
      <c r="AO986" s="73"/>
      <c r="AP986" s="59"/>
      <c r="AQ986" s="59"/>
      <c r="AR986" s="59"/>
      <c r="AS986" s="59"/>
      <c r="AT986" s="59"/>
      <c r="AU986" s="51"/>
      <c r="AV986" s="108"/>
      <c r="AW986" s="51"/>
      <c r="AX986" s="59"/>
      <c r="AY986" s="59"/>
      <c r="AZ986" s="59"/>
      <c r="BA986" s="21"/>
      <c r="BB986" s="73"/>
      <c r="BC986" s="59"/>
      <c r="BD986" s="59"/>
      <c r="BE986" s="59"/>
      <c r="BF986" s="59"/>
      <c r="BG986" s="59"/>
      <c r="BH986" s="51"/>
      <c r="BI986" s="108"/>
      <c r="BJ986" s="51"/>
      <c r="BK986" s="59"/>
      <c r="BL986" s="59"/>
      <c r="BM986" s="59"/>
    </row>
    <row r="987" spans="1:65" s="5" customFormat="1" x14ac:dyDescent="0.2">
      <c r="A987" s="21"/>
      <c r="B987" s="73"/>
      <c r="H987" s="24"/>
      <c r="I987" s="98"/>
      <c r="K987" s="59"/>
      <c r="L987" s="59"/>
      <c r="M987" s="59"/>
      <c r="N987" s="21"/>
      <c r="O987" s="73"/>
      <c r="U987" s="51"/>
      <c r="V987" s="108"/>
      <c r="W987" s="51"/>
      <c r="X987" s="59"/>
      <c r="Y987" s="59"/>
      <c r="Z987" s="59"/>
      <c r="AA987" s="21"/>
      <c r="AB987" s="73"/>
      <c r="AH987" s="51"/>
      <c r="AI987" s="108"/>
      <c r="AJ987" s="51"/>
      <c r="AK987" s="59"/>
      <c r="AL987" s="59"/>
      <c r="AM987" s="59"/>
      <c r="AN987" s="21"/>
      <c r="AO987" s="73"/>
      <c r="AU987" s="51"/>
      <c r="AV987" s="108"/>
      <c r="AW987" s="51"/>
      <c r="AX987" s="59"/>
      <c r="AY987" s="59"/>
      <c r="AZ987" s="59"/>
      <c r="BA987" s="21"/>
      <c r="BB987" s="73"/>
      <c r="BH987" s="51"/>
      <c r="BI987" s="108"/>
      <c r="BJ987" s="51"/>
      <c r="BK987" s="59"/>
      <c r="BL987" s="59"/>
      <c r="BM987" s="59"/>
    </row>
    <row r="988" spans="1:65" s="5" customFormat="1" x14ac:dyDescent="0.2">
      <c r="A988" s="21"/>
      <c r="B988" s="73"/>
      <c r="H988" s="24"/>
      <c r="I988" s="98"/>
      <c r="K988" s="59"/>
      <c r="L988" s="59"/>
      <c r="M988" s="59"/>
      <c r="N988" s="21"/>
      <c r="O988" s="73"/>
      <c r="U988" s="51"/>
      <c r="V988" s="108"/>
      <c r="W988" s="51"/>
      <c r="X988" s="59"/>
      <c r="Y988" s="59"/>
      <c r="Z988" s="59"/>
      <c r="AA988" s="21"/>
      <c r="AB988" s="73"/>
      <c r="AH988" s="51"/>
      <c r="AI988" s="108"/>
      <c r="AJ988" s="51"/>
      <c r="AK988" s="59"/>
      <c r="AL988" s="59"/>
      <c r="AM988" s="59"/>
      <c r="AN988" s="21"/>
      <c r="AO988" s="73"/>
      <c r="AU988" s="51"/>
      <c r="AV988" s="108"/>
      <c r="AW988" s="51"/>
      <c r="AX988" s="59"/>
      <c r="AY988" s="59"/>
      <c r="AZ988" s="59"/>
      <c r="BA988" s="21"/>
      <c r="BB988" s="73"/>
      <c r="BH988" s="51"/>
      <c r="BI988" s="108"/>
      <c r="BJ988" s="51"/>
      <c r="BK988" s="59"/>
      <c r="BL988" s="59"/>
      <c r="BM988" s="59"/>
    </row>
    <row r="989" spans="1:65" s="5" customFormat="1" ht="13.5" customHeight="1" x14ac:dyDescent="0.2">
      <c r="A989" s="21"/>
      <c r="B989" s="73"/>
      <c r="H989" s="6"/>
      <c r="I989" s="58"/>
      <c r="K989" s="59"/>
      <c r="L989" s="51"/>
      <c r="M989" s="130"/>
      <c r="N989" s="21"/>
      <c r="O989" s="73"/>
      <c r="U989" s="59"/>
      <c r="V989" s="108"/>
      <c r="W989" s="51"/>
      <c r="X989" s="59"/>
      <c r="Y989" s="51"/>
      <c r="Z989" s="130"/>
      <c r="AA989" s="21"/>
      <c r="AB989" s="73"/>
      <c r="AH989" s="59"/>
      <c r="AI989" s="108"/>
      <c r="AJ989" s="51"/>
      <c r="AK989" s="59"/>
      <c r="AL989" s="51"/>
      <c r="AM989" s="130"/>
      <c r="AN989" s="21"/>
      <c r="AO989" s="73"/>
      <c r="AU989" s="59"/>
      <c r="AV989" s="108"/>
      <c r="AW989" s="51"/>
      <c r="AX989" s="59"/>
      <c r="AY989" s="51"/>
      <c r="AZ989" s="130"/>
      <c r="BA989" s="21"/>
      <c r="BB989" s="73"/>
      <c r="BH989" s="59"/>
      <c r="BI989" s="108"/>
      <c r="BJ989" s="51"/>
      <c r="BK989" s="59"/>
      <c r="BL989" s="51"/>
      <c r="BM989" s="130"/>
    </row>
    <row r="990" spans="1:65" s="5" customFormat="1" ht="13.5" customHeight="1" x14ac:dyDescent="0.2">
      <c r="A990" s="21"/>
      <c r="B990" s="73"/>
      <c r="H990" s="6"/>
      <c r="I990" s="58"/>
      <c r="K990" s="59"/>
      <c r="L990" s="51"/>
      <c r="M990" s="130"/>
      <c r="N990" s="21"/>
      <c r="O990" s="73"/>
      <c r="U990" s="59"/>
      <c r="V990" s="108"/>
      <c r="W990" s="51"/>
      <c r="X990" s="59"/>
      <c r="Y990" s="51"/>
      <c r="Z990" s="130"/>
      <c r="AA990" s="21"/>
      <c r="AB990" s="73"/>
      <c r="AH990" s="59"/>
      <c r="AI990" s="108"/>
      <c r="AJ990" s="51"/>
      <c r="AK990" s="59"/>
      <c r="AL990" s="51"/>
      <c r="AM990" s="130"/>
      <c r="AN990" s="21"/>
      <c r="AO990" s="73"/>
      <c r="AU990" s="59"/>
      <c r="AV990" s="108"/>
      <c r="AW990" s="51"/>
      <c r="AX990" s="59"/>
      <c r="AY990" s="51"/>
      <c r="AZ990" s="130"/>
      <c r="BA990" s="21"/>
      <c r="BB990" s="73"/>
      <c r="BH990" s="59"/>
      <c r="BI990" s="108"/>
      <c r="BJ990" s="51"/>
      <c r="BK990" s="59"/>
      <c r="BL990" s="51"/>
      <c r="BM990" s="130"/>
    </row>
    <row r="991" spans="1:65" s="5" customFormat="1" ht="13.5" customHeight="1" x14ac:dyDescent="0.2">
      <c r="A991" s="21"/>
      <c r="B991" s="73"/>
      <c r="H991" s="6"/>
      <c r="I991" s="58"/>
      <c r="K991" s="59"/>
      <c r="L991" s="51"/>
      <c r="M991" s="130"/>
      <c r="N991" s="21"/>
      <c r="O991" s="73"/>
      <c r="U991" s="59"/>
      <c r="V991" s="108"/>
      <c r="W991" s="51"/>
      <c r="X991" s="59"/>
      <c r="Y991" s="51"/>
      <c r="Z991" s="130"/>
      <c r="AA991" s="21"/>
      <c r="AB991" s="73"/>
      <c r="AH991" s="59"/>
      <c r="AI991" s="108"/>
      <c r="AJ991" s="51"/>
      <c r="AK991" s="59"/>
      <c r="AL991" s="51"/>
      <c r="AM991" s="130"/>
      <c r="AN991" s="21"/>
      <c r="AO991" s="73"/>
      <c r="AU991" s="59"/>
      <c r="AV991" s="108"/>
      <c r="AW991" s="51"/>
      <c r="AX991" s="59"/>
      <c r="AY991" s="51"/>
      <c r="AZ991" s="130"/>
      <c r="BA991" s="21"/>
      <c r="BB991" s="73"/>
      <c r="BH991" s="59"/>
      <c r="BI991" s="108"/>
      <c r="BJ991" s="51"/>
      <c r="BK991" s="59"/>
      <c r="BL991" s="51"/>
      <c r="BM991" s="130"/>
    </row>
    <row r="992" spans="1:65" s="5" customFormat="1" ht="13.5" customHeight="1" x14ac:dyDescent="0.2">
      <c r="A992" s="21"/>
      <c r="B992" s="73"/>
      <c r="H992" s="6"/>
      <c r="I992" s="58"/>
      <c r="K992" s="59"/>
      <c r="L992" s="51"/>
      <c r="M992" s="130"/>
      <c r="N992" s="21"/>
      <c r="O992" s="73"/>
      <c r="U992" s="59"/>
      <c r="V992" s="108"/>
      <c r="W992" s="51"/>
      <c r="X992" s="59"/>
      <c r="Y992" s="51"/>
      <c r="Z992" s="130"/>
      <c r="AA992" s="21"/>
      <c r="AB992" s="73"/>
      <c r="AH992" s="59"/>
      <c r="AI992" s="108"/>
      <c r="AJ992" s="51"/>
      <c r="AK992" s="59"/>
      <c r="AL992" s="51"/>
      <c r="AM992" s="130"/>
      <c r="AN992" s="21"/>
      <c r="AO992" s="73"/>
      <c r="AU992" s="59"/>
      <c r="AV992" s="108"/>
      <c r="AW992" s="51"/>
      <c r="AX992" s="59"/>
      <c r="AY992" s="51"/>
      <c r="AZ992" s="130"/>
      <c r="BA992" s="21"/>
      <c r="BB992" s="73"/>
      <c r="BH992" s="59"/>
      <c r="BI992" s="108"/>
      <c r="BJ992" s="51"/>
      <c r="BK992" s="59"/>
      <c r="BL992" s="51"/>
      <c r="BM992" s="130"/>
    </row>
    <row r="993" spans="1:65" s="5" customFormat="1" ht="13.5" customHeight="1" x14ac:dyDescent="0.2">
      <c r="A993" s="21"/>
      <c r="B993" s="73"/>
      <c r="H993" s="6"/>
      <c r="I993" s="58"/>
      <c r="K993" s="59"/>
      <c r="L993" s="51"/>
      <c r="M993" s="130"/>
      <c r="N993" s="21"/>
      <c r="O993" s="73"/>
      <c r="U993" s="59"/>
      <c r="V993" s="108"/>
      <c r="W993" s="51"/>
      <c r="X993" s="59"/>
      <c r="Y993" s="51"/>
      <c r="Z993" s="130"/>
      <c r="AA993" s="21"/>
      <c r="AB993" s="73"/>
      <c r="AH993" s="59"/>
      <c r="AI993" s="108"/>
      <c r="AJ993" s="51"/>
      <c r="AK993" s="59"/>
      <c r="AL993" s="51"/>
      <c r="AM993" s="130"/>
      <c r="AN993" s="21"/>
      <c r="AO993" s="73"/>
      <c r="AU993" s="59"/>
      <c r="AV993" s="108"/>
      <c r="AW993" s="51"/>
      <c r="AX993" s="59"/>
      <c r="AY993" s="51"/>
      <c r="AZ993" s="130"/>
      <c r="BA993" s="21"/>
      <c r="BB993" s="73"/>
      <c r="BH993" s="59"/>
      <c r="BI993" s="108"/>
      <c r="BJ993" s="51"/>
      <c r="BK993" s="59"/>
      <c r="BL993" s="51"/>
      <c r="BM993" s="130"/>
    </row>
    <row r="994" spans="1:65" s="5" customFormat="1" ht="13.5" customHeight="1" x14ac:dyDescent="0.2">
      <c r="A994" s="21"/>
      <c r="B994" s="73"/>
      <c r="H994" s="6"/>
      <c r="I994" s="58"/>
      <c r="K994" s="59"/>
      <c r="L994" s="51"/>
      <c r="M994" s="130"/>
      <c r="N994" s="21"/>
      <c r="O994" s="73"/>
      <c r="U994" s="59"/>
      <c r="V994" s="108"/>
      <c r="W994" s="51"/>
      <c r="X994" s="59"/>
      <c r="Y994" s="51"/>
      <c r="Z994" s="130"/>
      <c r="AA994" s="21"/>
      <c r="AB994" s="73"/>
      <c r="AH994" s="59"/>
      <c r="AI994" s="108"/>
      <c r="AJ994" s="51"/>
      <c r="AK994" s="59"/>
      <c r="AL994" s="51"/>
      <c r="AM994" s="130"/>
      <c r="AN994" s="21"/>
      <c r="AO994" s="73"/>
      <c r="AU994" s="59"/>
      <c r="AV994" s="108"/>
      <c r="AW994" s="51"/>
      <c r="AX994" s="59"/>
      <c r="AY994" s="51"/>
      <c r="AZ994" s="130"/>
      <c r="BA994" s="21"/>
      <c r="BB994" s="73"/>
      <c r="BH994" s="59"/>
      <c r="BI994" s="108"/>
      <c r="BJ994" s="51"/>
      <c r="BK994" s="59"/>
      <c r="BL994" s="51"/>
      <c r="BM994" s="130"/>
    </row>
    <row r="995" spans="1:65" s="5" customFormat="1" ht="13.5" customHeight="1" x14ac:dyDescent="0.2">
      <c r="A995" s="21"/>
      <c r="B995" s="73"/>
      <c r="H995" s="24"/>
      <c r="I995" s="58"/>
      <c r="K995" s="59"/>
      <c r="L995" s="51"/>
      <c r="M995" s="59"/>
      <c r="N995" s="21"/>
      <c r="O995" s="73"/>
      <c r="U995" s="51"/>
      <c r="V995" s="108"/>
      <c r="W995" s="51"/>
      <c r="X995" s="59"/>
      <c r="Y995" s="51"/>
      <c r="Z995" s="59"/>
      <c r="AA995" s="21"/>
      <c r="AB995" s="73"/>
      <c r="AH995" s="51"/>
      <c r="AI995" s="108"/>
      <c r="AJ995" s="51"/>
      <c r="AK995" s="59"/>
      <c r="AL995" s="51"/>
      <c r="AM995" s="59"/>
      <c r="AN995" s="21"/>
      <c r="AO995" s="73"/>
      <c r="AU995" s="51"/>
      <c r="AV995" s="108"/>
      <c r="AW995" s="51"/>
      <c r="AX995" s="59"/>
      <c r="AY995" s="51"/>
      <c r="AZ995" s="59"/>
      <c r="BA995" s="21"/>
      <c r="BB995" s="73"/>
      <c r="BH995" s="51"/>
      <c r="BI995" s="108"/>
      <c r="BJ995" s="51"/>
      <c r="BK995" s="59"/>
      <c r="BL995" s="51"/>
      <c r="BM995" s="59"/>
    </row>
    <row r="996" spans="1:65" s="5" customFormat="1" x14ac:dyDescent="0.2">
      <c r="A996" s="22"/>
      <c r="B996" s="73"/>
      <c r="C996" s="689"/>
      <c r="D996" s="689"/>
      <c r="E996" s="689"/>
      <c r="F996" s="689"/>
      <c r="G996" s="689"/>
      <c r="H996" s="24"/>
      <c r="I996" s="98"/>
      <c r="K996" s="59"/>
      <c r="L996" s="59"/>
      <c r="M996" s="59"/>
      <c r="N996" s="22"/>
      <c r="O996" s="73"/>
      <c r="P996" s="689"/>
      <c r="Q996" s="689"/>
      <c r="R996" s="689"/>
      <c r="S996" s="689"/>
      <c r="T996" s="689"/>
      <c r="U996" s="51"/>
      <c r="V996" s="108"/>
      <c r="W996" s="51"/>
      <c r="X996" s="59"/>
      <c r="Y996" s="59"/>
      <c r="Z996" s="59"/>
      <c r="AA996" s="22"/>
      <c r="AB996" s="73"/>
      <c r="AC996" s="689"/>
      <c r="AD996" s="689"/>
      <c r="AE996" s="689"/>
      <c r="AF996" s="689"/>
      <c r="AG996" s="689"/>
      <c r="AH996" s="51"/>
      <c r="AI996" s="108"/>
      <c r="AJ996" s="51"/>
      <c r="AK996" s="59"/>
      <c r="AL996" s="59"/>
      <c r="AM996" s="59"/>
      <c r="AN996" s="22"/>
      <c r="AO996" s="73"/>
      <c r="AP996" s="689"/>
      <c r="AQ996" s="689"/>
      <c r="AR996" s="689"/>
      <c r="AS996" s="689"/>
      <c r="AT996" s="689"/>
      <c r="AU996" s="51"/>
      <c r="AV996" s="108"/>
      <c r="AW996" s="51"/>
      <c r="AX996" s="59"/>
      <c r="AY996" s="59"/>
      <c r="AZ996" s="59"/>
      <c r="BA996" s="22"/>
      <c r="BB996" s="73"/>
      <c r="BC996" s="689"/>
      <c r="BD996" s="689"/>
      <c r="BE996" s="689"/>
      <c r="BF996" s="689"/>
      <c r="BG996" s="689"/>
      <c r="BH996" s="51"/>
      <c r="BI996" s="108"/>
      <c r="BJ996" s="51"/>
      <c r="BK996" s="59"/>
      <c r="BL996" s="59"/>
      <c r="BM996" s="59"/>
    </row>
    <row r="997" spans="1:65" s="5" customFormat="1" ht="27.6" customHeight="1" x14ac:dyDescent="0.2">
      <c r="A997" s="21"/>
      <c r="B997" s="73"/>
      <c r="C997" s="689"/>
      <c r="D997" s="689"/>
      <c r="E997" s="689"/>
      <c r="F997" s="689"/>
      <c r="G997" s="689"/>
      <c r="H997" s="689"/>
      <c r="I997" s="98"/>
      <c r="K997" s="59"/>
      <c r="L997" s="59"/>
      <c r="M997" s="59"/>
      <c r="N997" s="21"/>
      <c r="O997" s="73"/>
      <c r="P997" s="59"/>
      <c r="Q997" s="59"/>
      <c r="R997" s="59"/>
      <c r="S997" s="59"/>
      <c r="T997" s="59"/>
      <c r="U997" s="51"/>
      <c r="V997" s="108"/>
      <c r="W997" s="51"/>
      <c r="X997" s="59"/>
      <c r="Y997" s="59"/>
      <c r="Z997" s="59"/>
      <c r="AA997" s="21"/>
      <c r="AB997" s="73"/>
      <c r="AC997" s="59"/>
      <c r="AD997" s="59"/>
      <c r="AE997" s="59"/>
      <c r="AF997" s="59"/>
      <c r="AG997" s="59"/>
      <c r="AH997" s="51"/>
      <c r="AI997" s="108"/>
      <c r="AJ997" s="51"/>
      <c r="AK997" s="59"/>
      <c r="AL997" s="59"/>
      <c r="AM997" s="59"/>
      <c r="AN997" s="21"/>
      <c r="AO997" s="73"/>
      <c r="AP997" s="59"/>
      <c r="AQ997" s="59"/>
      <c r="AR997" s="59"/>
      <c r="AS997" s="59"/>
      <c r="AT997" s="59"/>
      <c r="AU997" s="51"/>
      <c r="AV997" s="108"/>
      <c r="AW997" s="51"/>
      <c r="AX997" s="59"/>
      <c r="AY997" s="59"/>
      <c r="AZ997" s="59"/>
      <c r="BA997" s="21"/>
      <c r="BB997" s="73"/>
      <c r="BC997" s="59"/>
      <c r="BD997" s="59"/>
      <c r="BE997" s="59"/>
      <c r="BF997" s="59"/>
      <c r="BG997" s="59"/>
      <c r="BH997" s="51"/>
      <c r="BI997" s="108"/>
      <c r="BJ997" s="51"/>
      <c r="BK997" s="59"/>
      <c r="BL997" s="59"/>
      <c r="BM997" s="59"/>
    </row>
    <row r="998" spans="1:65" s="5" customFormat="1" ht="13.5" customHeight="1" x14ac:dyDescent="0.2">
      <c r="A998" s="21"/>
      <c r="B998" s="73"/>
      <c r="H998" s="24"/>
      <c r="I998" s="98"/>
      <c r="K998" s="59"/>
      <c r="L998" s="59"/>
      <c r="M998" s="59"/>
      <c r="N998" s="21"/>
      <c r="O998" s="73"/>
      <c r="U998" s="51"/>
      <c r="V998" s="108"/>
      <c r="W998" s="51"/>
      <c r="X998" s="59"/>
      <c r="Y998" s="59"/>
      <c r="Z998" s="59"/>
      <c r="AA998" s="21"/>
      <c r="AB998" s="73"/>
      <c r="AH998" s="51"/>
      <c r="AI998" s="108"/>
      <c r="AJ998" s="51"/>
      <c r="AK998" s="59"/>
      <c r="AL998" s="59"/>
      <c r="AM998" s="59"/>
      <c r="AN998" s="21"/>
      <c r="AO998" s="73"/>
      <c r="AU998" s="51"/>
      <c r="AV998" s="108"/>
      <c r="AW998" s="51"/>
      <c r="AX998" s="59"/>
      <c r="AY998" s="59"/>
      <c r="AZ998" s="59"/>
      <c r="BA998" s="21"/>
      <c r="BB998" s="73"/>
      <c r="BH998" s="51"/>
      <c r="BI998" s="108"/>
      <c r="BJ998" s="51"/>
      <c r="BK998" s="59"/>
      <c r="BL998" s="59"/>
      <c r="BM998" s="59"/>
    </row>
    <row r="999" spans="1:65" s="5" customFormat="1" ht="13.5" customHeight="1" x14ac:dyDescent="0.2">
      <c r="A999" s="21"/>
      <c r="B999" s="73"/>
      <c r="H999" s="24"/>
      <c r="I999" s="98"/>
      <c r="K999" s="59"/>
      <c r="L999" s="59"/>
      <c r="M999" s="59"/>
      <c r="N999" s="21"/>
      <c r="O999" s="73"/>
      <c r="U999" s="51"/>
      <c r="V999" s="108"/>
      <c r="W999" s="51"/>
      <c r="X999" s="59"/>
      <c r="Y999" s="59"/>
      <c r="Z999" s="59"/>
      <c r="AA999" s="21"/>
      <c r="AB999" s="73"/>
      <c r="AH999" s="51"/>
      <c r="AI999" s="108"/>
      <c r="AJ999" s="51"/>
      <c r="AK999" s="59"/>
      <c r="AL999" s="59"/>
      <c r="AM999" s="59"/>
      <c r="AN999" s="21"/>
      <c r="AO999" s="73"/>
      <c r="AU999" s="51"/>
      <c r="AV999" s="108"/>
      <c r="AW999" s="51"/>
      <c r="AX999" s="59"/>
      <c r="AY999" s="59"/>
      <c r="AZ999" s="59"/>
      <c r="BA999" s="21"/>
      <c r="BB999" s="73"/>
      <c r="BH999" s="51"/>
      <c r="BI999" s="108"/>
      <c r="BJ999" s="51"/>
      <c r="BK999" s="59"/>
      <c r="BL999" s="59"/>
      <c r="BM999" s="59"/>
    </row>
    <row r="1000" spans="1:65" s="5" customFormat="1" ht="13.5" customHeight="1" x14ac:dyDescent="0.2">
      <c r="A1000" s="21"/>
      <c r="B1000" s="73"/>
      <c r="H1000" s="6"/>
      <c r="I1000" s="58"/>
      <c r="K1000" s="59"/>
      <c r="L1000" s="51"/>
      <c r="M1000" s="130"/>
      <c r="N1000" s="21"/>
      <c r="O1000" s="73"/>
      <c r="U1000" s="59"/>
      <c r="V1000" s="108"/>
      <c r="W1000" s="51"/>
      <c r="X1000" s="59"/>
      <c r="Y1000" s="51"/>
      <c r="Z1000" s="130"/>
      <c r="AA1000" s="21"/>
      <c r="AB1000" s="73"/>
      <c r="AH1000" s="59"/>
      <c r="AI1000" s="108"/>
      <c r="AJ1000" s="51"/>
      <c r="AK1000" s="59"/>
      <c r="AL1000" s="51"/>
      <c r="AM1000" s="130"/>
      <c r="AN1000" s="21"/>
      <c r="AO1000" s="73"/>
      <c r="AU1000" s="59"/>
      <c r="AV1000" s="108"/>
      <c r="AW1000" s="51"/>
      <c r="AX1000" s="59"/>
      <c r="AY1000" s="51"/>
      <c r="AZ1000" s="130"/>
      <c r="BA1000" s="21"/>
      <c r="BB1000" s="73"/>
      <c r="BH1000" s="59"/>
      <c r="BI1000" s="108"/>
      <c r="BJ1000" s="51"/>
      <c r="BK1000" s="59"/>
      <c r="BL1000" s="51"/>
      <c r="BM1000" s="130"/>
    </row>
    <row r="1001" spans="1:65" s="5" customFormat="1" ht="13.5" customHeight="1" x14ac:dyDescent="0.2">
      <c r="A1001" s="21"/>
      <c r="B1001" s="73"/>
      <c r="H1001" s="6"/>
      <c r="I1001" s="58"/>
      <c r="K1001" s="59"/>
      <c r="L1001" s="51"/>
      <c r="M1001" s="130"/>
      <c r="N1001" s="21"/>
      <c r="O1001" s="73"/>
      <c r="U1001" s="59"/>
      <c r="V1001" s="108"/>
      <c r="W1001" s="51"/>
      <c r="X1001" s="59"/>
      <c r="Y1001" s="51"/>
      <c r="Z1001" s="130"/>
      <c r="AA1001" s="21"/>
      <c r="AB1001" s="73"/>
      <c r="AH1001" s="59"/>
      <c r="AI1001" s="108"/>
      <c r="AJ1001" s="51"/>
      <c r="AK1001" s="59"/>
      <c r="AL1001" s="51"/>
      <c r="AM1001" s="130"/>
      <c r="AN1001" s="21"/>
      <c r="AO1001" s="73"/>
      <c r="AU1001" s="59"/>
      <c r="AV1001" s="108"/>
      <c r="AW1001" s="51"/>
      <c r="AX1001" s="59"/>
      <c r="AY1001" s="51"/>
      <c r="AZ1001" s="130"/>
      <c r="BA1001" s="21"/>
      <c r="BB1001" s="73"/>
      <c r="BH1001" s="59"/>
      <c r="BI1001" s="108"/>
      <c r="BJ1001" s="51"/>
      <c r="BK1001" s="59"/>
      <c r="BL1001" s="51"/>
      <c r="BM1001" s="130"/>
    </row>
    <row r="1002" spans="1:65" s="5" customFormat="1" ht="13.5" customHeight="1" x14ac:dyDescent="0.2">
      <c r="A1002" s="21"/>
      <c r="B1002" s="73"/>
      <c r="H1002" s="6"/>
      <c r="I1002" s="58"/>
      <c r="K1002" s="59"/>
      <c r="L1002" s="51"/>
      <c r="M1002" s="130"/>
      <c r="N1002" s="21"/>
      <c r="O1002" s="73"/>
      <c r="U1002" s="59"/>
      <c r="V1002" s="108"/>
      <c r="W1002" s="51"/>
      <c r="X1002" s="59"/>
      <c r="Y1002" s="51"/>
      <c r="Z1002" s="130"/>
      <c r="AA1002" s="21"/>
      <c r="AB1002" s="73"/>
      <c r="AH1002" s="59"/>
      <c r="AI1002" s="108"/>
      <c r="AJ1002" s="51"/>
      <c r="AK1002" s="59"/>
      <c r="AL1002" s="51"/>
      <c r="AM1002" s="130"/>
      <c r="AN1002" s="21"/>
      <c r="AO1002" s="73"/>
      <c r="AU1002" s="59"/>
      <c r="AV1002" s="108"/>
      <c r="AW1002" s="51"/>
      <c r="AX1002" s="59"/>
      <c r="AY1002" s="51"/>
      <c r="AZ1002" s="130"/>
      <c r="BA1002" s="21"/>
      <c r="BB1002" s="73"/>
      <c r="BH1002" s="59"/>
      <c r="BI1002" s="108"/>
      <c r="BJ1002" s="51"/>
      <c r="BK1002" s="59"/>
      <c r="BL1002" s="51"/>
      <c r="BM1002" s="130"/>
    </row>
    <row r="1003" spans="1:65" s="5" customFormat="1" ht="13.5" customHeight="1" x14ac:dyDescent="0.2">
      <c r="A1003" s="21"/>
      <c r="B1003" s="73"/>
      <c r="H1003" s="6"/>
      <c r="I1003" s="58"/>
      <c r="K1003" s="59"/>
      <c r="L1003" s="51"/>
      <c r="M1003" s="130"/>
      <c r="N1003" s="21"/>
      <c r="O1003" s="73"/>
      <c r="U1003" s="59"/>
      <c r="V1003" s="108"/>
      <c r="W1003" s="51"/>
      <c r="X1003" s="59"/>
      <c r="Y1003" s="51"/>
      <c r="Z1003" s="130"/>
      <c r="AA1003" s="21"/>
      <c r="AB1003" s="73"/>
      <c r="AH1003" s="59"/>
      <c r="AI1003" s="108"/>
      <c r="AJ1003" s="51"/>
      <c r="AK1003" s="59"/>
      <c r="AL1003" s="51"/>
      <c r="AM1003" s="130"/>
      <c r="AN1003" s="21"/>
      <c r="AO1003" s="73"/>
      <c r="AU1003" s="59"/>
      <c r="AV1003" s="108"/>
      <c r="AW1003" s="51"/>
      <c r="AX1003" s="59"/>
      <c r="AY1003" s="51"/>
      <c r="AZ1003" s="130"/>
      <c r="BA1003" s="21"/>
      <c r="BB1003" s="73"/>
      <c r="BH1003" s="59"/>
      <c r="BI1003" s="108"/>
      <c r="BJ1003" s="51"/>
      <c r="BK1003" s="59"/>
      <c r="BL1003" s="51"/>
      <c r="BM1003" s="130"/>
    </row>
    <row r="1004" spans="1:65" s="5" customFormat="1" ht="13.5" customHeight="1" x14ac:dyDescent="0.2">
      <c r="A1004" s="21"/>
      <c r="B1004" s="73"/>
      <c r="H1004" s="6"/>
      <c r="I1004" s="58"/>
      <c r="K1004" s="59"/>
      <c r="L1004" s="51"/>
      <c r="M1004" s="130"/>
      <c r="N1004" s="21"/>
      <c r="O1004" s="73"/>
      <c r="U1004" s="59"/>
      <c r="V1004" s="108"/>
      <c r="W1004" s="51"/>
      <c r="X1004" s="59"/>
      <c r="Y1004" s="51"/>
      <c r="Z1004" s="130"/>
      <c r="AA1004" s="21"/>
      <c r="AB1004" s="73"/>
      <c r="AH1004" s="59"/>
      <c r="AI1004" s="108"/>
      <c r="AJ1004" s="51"/>
      <c r="AK1004" s="59"/>
      <c r="AL1004" s="51"/>
      <c r="AM1004" s="130"/>
      <c r="AN1004" s="21"/>
      <c r="AO1004" s="73"/>
      <c r="AU1004" s="59"/>
      <c r="AV1004" s="108"/>
      <c r="AW1004" s="51"/>
      <c r="AX1004" s="59"/>
      <c r="AY1004" s="51"/>
      <c r="AZ1004" s="130"/>
      <c r="BA1004" s="21"/>
      <c r="BB1004" s="73"/>
      <c r="BH1004" s="59"/>
      <c r="BI1004" s="108"/>
      <c r="BJ1004" s="51"/>
      <c r="BK1004" s="59"/>
      <c r="BL1004" s="51"/>
      <c r="BM1004" s="130"/>
    </row>
    <row r="1005" spans="1:65" s="5" customFormat="1" ht="13.5" customHeight="1" x14ac:dyDescent="0.2">
      <c r="A1005" s="21"/>
      <c r="B1005" s="73"/>
      <c r="H1005" s="6"/>
      <c r="I1005" s="58"/>
      <c r="K1005" s="59"/>
      <c r="L1005" s="51"/>
      <c r="M1005" s="130"/>
      <c r="N1005" s="21"/>
      <c r="O1005" s="73"/>
      <c r="U1005" s="59"/>
      <c r="V1005" s="108"/>
      <c r="W1005" s="51"/>
      <c r="X1005" s="59"/>
      <c r="Y1005" s="51"/>
      <c r="Z1005" s="130"/>
      <c r="AA1005" s="21"/>
      <c r="AB1005" s="73"/>
      <c r="AH1005" s="59"/>
      <c r="AI1005" s="108"/>
      <c r="AJ1005" s="51"/>
      <c r="AK1005" s="59"/>
      <c r="AL1005" s="51"/>
      <c r="AM1005" s="130"/>
      <c r="AN1005" s="21"/>
      <c r="AO1005" s="73"/>
      <c r="AU1005" s="59"/>
      <c r="AV1005" s="108"/>
      <c r="AW1005" s="51"/>
      <c r="AX1005" s="59"/>
      <c r="AY1005" s="51"/>
      <c r="AZ1005" s="130"/>
      <c r="BA1005" s="21"/>
      <c r="BB1005" s="73"/>
      <c r="BH1005" s="59"/>
      <c r="BI1005" s="108"/>
      <c r="BJ1005" s="51"/>
      <c r="BK1005" s="59"/>
      <c r="BL1005" s="51"/>
      <c r="BM1005" s="130"/>
    </row>
    <row r="1006" spans="1:65" s="20" customFormat="1" x14ac:dyDescent="0.2">
      <c r="A1006" s="16"/>
      <c r="B1006" s="692"/>
      <c r="C1006" s="692"/>
      <c r="D1006" s="692"/>
      <c r="E1006" s="692"/>
      <c r="F1006" s="692"/>
      <c r="G1006" s="692"/>
      <c r="H1006" s="17"/>
      <c r="I1006" s="96"/>
      <c r="J1006" s="18"/>
      <c r="K1006" s="19"/>
      <c r="L1006" s="19"/>
      <c r="M1006" s="17"/>
      <c r="N1006" s="16"/>
      <c r="O1006" s="692"/>
      <c r="P1006" s="692"/>
      <c r="Q1006" s="692"/>
      <c r="R1006" s="692"/>
      <c r="S1006" s="692"/>
      <c r="T1006" s="692"/>
      <c r="U1006" s="17"/>
      <c r="V1006" s="96"/>
      <c r="W1006" s="19"/>
      <c r="X1006" s="19"/>
      <c r="Y1006" s="19"/>
      <c r="Z1006" s="17"/>
      <c r="AA1006" s="16"/>
      <c r="AB1006" s="692"/>
      <c r="AC1006" s="692"/>
      <c r="AD1006" s="692"/>
      <c r="AE1006" s="692"/>
      <c r="AF1006" s="692"/>
      <c r="AG1006" s="692"/>
      <c r="AH1006" s="17"/>
      <c r="AI1006" s="96"/>
      <c r="AJ1006" s="19"/>
      <c r="AK1006" s="19"/>
      <c r="AL1006" s="19"/>
      <c r="AM1006" s="17"/>
      <c r="AN1006" s="16"/>
      <c r="AO1006" s="692"/>
      <c r="AP1006" s="692"/>
      <c r="AQ1006" s="692"/>
      <c r="AR1006" s="692"/>
      <c r="AS1006" s="692"/>
      <c r="AT1006" s="692"/>
      <c r="AU1006" s="17"/>
      <c r="AV1006" s="96"/>
      <c r="AW1006" s="19"/>
      <c r="AX1006" s="19"/>
      <c r="AY1006" s="19"/>
      <c r="AZ1006" s="17"/>
      <c r="BA1006" s="16"/>
      <c r="BB1006" s="692"/>
      <c r="BC1006" s="692"/>
      <c r="BD1006" s="692"/>
      <c r="BE1006" s="692"/>
      <c r="BF1006" s="692"/>
      <c r="BG1006" s="692"/>
      <c r="BH1006" s="17"/>
      <c r="BI1006" s="96"/>
      <c r="BJ1006" s="19"/>
      <c r="BK1006" s="19"/>
      <c r="BL1006" s="19"/>
      <c r="BM1006" s="17"/>
    </row>
    <row r="1007" spans="1:65" s="5" customFormat="1" ht="13.5" customHeight="1" x14ac:dyDescent="0.2">
      <c r="A1007" s="21"/>
      <c r="B1007" s="73"/>
      <c r="H1007" s="24"/>
      <c r="I1007" s="58"/>
      <c r="K1007" s="59"/>
      <c r="L1007" s="51"/>
      <c r="M1007" s="59"/>
      <c r="N1007" s="21"/>
      <c r="O1007" s="73"/>
      <c r="U1007" s="51"/>
      <c r="V1007" s="108"/>
      <c r="W1007" s="51"/>
      <c r="X1007" s="59"/>
      <c r="Y1007" s="51"/>
      <c r="Z1007" s="59"/>
      <c r="AA1007" s="21"/>
      <c r="AB1007" s="73"/>
      <c r="AH1007" s="51"/>
      <c r="AI1007" s="108"/>
      <c r="AJ1007" s="51"/>
      <c r="AK1007" s="59"/>
      <c r="AL1007" s="51"/>
      <c r="AM1007" s="59"/>
      <c r="AN1007" s="21"/>
      <c r="AO1007" s="73"/>
      <c r="AU1007" s="51"/>
      <c r="AV1007" s="108"/>
      <c r="AW1007" s="51"/>
      <c r="AX1007" s="59"/>
      <c r="AY1007" s="51"/>
      <c r="AZ1007" s="59"/>
      <c r="BA1007" s="21"/>
      <c r="BB1007" s="73"/>
      <c r="BH1007" s="51"/>
      <c r="BI1007" s="108"/>
      <c r="BJ1007" s="51"/>
      <c r="BK1007" s="59"/>
      <c r="BL1007" s="51"/>
      <c r="BM1007" s="59"/>
    </row>
    <row r="1008" spans="1:65" s="5" customFormat="1" x14ac:dyDescent="0.2">
      <c r="A1008" s="21"/>
      <c r="B1008" s="73"/>
      <c r="H1008" s="24"/>
      <c r="I1008" s="58"/>
      <c r="K1008" s="59"/>
      <c r="L1008" s="51"/>
      <c r="M1008" s="59"/>
      <c r="N1008" s="21"/>
      <c r="O1008" s="73"/>
      <c r="U1008" s="51"/>
      <c r="V1008" s="108"/>
      <c r="W1008" s="51"/>
      <c r="X1008" s="59"/>
      <c r="Y1008" s="51"/>
      <c r="Z1008" s="59"/>
      <c r="AA1008" s="21"/>
      <c r="AB1008" s="73"/>
      <c r="AH1008" s="51"/>
      <c r="AI1008" s="108"/>
      <c r="AJ1008" s="51"/>
      <c r="AK1008" s="59"/>
      <c r="AL1008" s="51"/>
      <c r="AM1008" s="59"/>
      <c r="AN1008" s="21"/>
      <c r="AO1008" s="73"/>
      <c r="AU1008" s="51"/>
      <c r="AV1008" s="108"/>
      <c r="AW1008" s="51"/>
      <c r="AX1008" s="59"/>
      <c r="AY1008" s="51"/>
      <c r="AZ1008" s="59"/>
      <c r="BA1008" s="21"/>
      <c r="BB1008" s="73"/>
      <c r="BH1008" s="51"/>
      <c r="BI1008" s="108"/>
      <c r="BJ1008" s="51"/>
      <c r="BK1008" s="59"/>
      <c r="BL1008" s="51"/>
      <c r="BM1008" s="59"/>
    </row>
    <row r="1009" spans="1:65" s="5" customFormat="1" x14ac:dyDescent="0.2">
      <c r="A1009" s="22"/>
      <c r="B1009" s="73"/>
      <c r="C1009" s="691"/>
      <c r="D1009" s="691"/>
      <c r="E1009" s="691"/>
      <c r="F1009" s="46"/>
      <c r="G1009" s="46"/>
      <c r="H1009" s="24"/>
      <c r="I1009" s="98"/>
      <c r="K1009" s="59"/>
      <c r="L1009" s="59"/>
      <c r="M1009" s="59"/>
      <c r="N1009" s="22"/>
      <c r="O1009" s="73"/>
      <c r="P1009" s="691"/>
      <c r="Q1009" s="691"/>
      <c r="R1009" s="691"/>
      <c r="S1009" s="46"/>
      <c r="T1009" s="46"/>
      <c r="U1009" s="51"/>
      <c r="V1009" s="108"/>
      <c r="W1009" s="51"/>
      <c r="X1009" s="59"/>
      <c r="Y1009" s="59"/>
      <c r="Z1009" s="59"/>
      <c r="AA1009" s="22"/>
      <c r="AB1009" s="73"/>
      <c r="AC1009" s="691"/>
      <c r="AD1009" s="691"/>
      <c r="AE1009" s="691"/>
      <c r="AF1009" s="46"/>
      <c r="AG1009" s="46"/>
      <c r="AH1009" s="51"/>
      <c r="AI1009" s="108"/>
      <c r="AJ1009" s="51"/>
      <c r="AK1009" s="59"/>
      <c r="AL1009" s="59"/>
      <c r="AM1009" s="59"/>
      <c r="AN1009" s="22"/>
      <c r="AO1009" s="73"/>
      <c r="AP1009" s="691"/>
      <c r="AQ1009" s="691"/>
      <c r="AR1009" s="691"/>
      <c r="AS1009" s="46"/>
      <c r="AT1009" s="46"/>
      <c r="AU1009" s="51"/>
      <c r="AV1009" s="108"/>
      <c r="AW1009" s="51"/>
      <c r="AX1009" s="59"/>
      <c r="AY1009" s="59"/>
      <c r="AZ1009" s="59"/>
      <c r="BA1009" s="22"/>
      <c r="BB1009" s="73"/>
      <c r="BC1009" s="691"/>
      <c r="BD1009" s="691"/>
      <c r="BE1009" s="691"/>
      <c r="BF1009" s="46"/>
      <c r="BG1009" s="46"/>
      <c r="BH1009" s="51"/>
      <c r="BI1009" s="108"/>
      <c r="BJ1009" s="51"/>
      <c r="BK1009" s="59"/>
      <c r="BL1009" s="59"/>
      <c r="BM1009" s="59"/>
    </row>
    <row r="1010" spans="1:65" s="5" customFormat="1" ht="27.75" customHeight="1" x14ac:dyDescent="0.2">
      <c r="A1010" s="21"/>
      <c r="B1010" s="73"/>
      <c r="C1010" s="689"/>
      <c r="D1010" s="689"/>
      <c r="E1010" s="689"/>
      <c r="F1010" s="689"/>
      <c r="G1010" s="689"/>
      <c r="H1010" s="689"/>
      <c r="I1010" s="98"/>
      <c r="K1010" s="59"/>
      <c r="L1010" s="59"/>
      <c r="M1010" s="59"/>
      <c r="N1010" s="21"/>
      <c r="O1010" s="73"/>
      <c r="P1010" s="59"/>
      <c r="Q1010" s="59"/>
      <c r="R1010" s="59"/>
      <c r="S1010" s="59"/>
      <c r="T1010" s="59"/>
      <c r="U1010" s="51"/>
      <c r="V1010" s="108"/>
      <c r="W1010" s="51"/>
      <c r="X1010" s="59"/>
      <c r="Y1010" s="59"/>
      <c r="Z1010" s="59"/>
      <c r="AA1010" s="21"/>
      <c r="AB1010" s="73"/>
      <c r="AC1010" s="59"/>
      <c r="AD1010" s="59"/>
      <c r="AE1010" s="59"/>
      <c r="AF1010" s="59"/>
      <c r="AG1010" s="59"/>
      <c r="AH1010" s="51"/>
      <c r="AI1010" s="108"/>
      <c r="AJ1010" s="51"/>
      <c r="AK1010" s="59"/>
      <c r="AL1010" s="59"/>
      <c r="AM1010" s="59"/>
      <c r="AN1010" s="21"/>
      <c r="AO1010" s="73"/>
      <c r="AP1010" s="59"/>
      <c r="AQ1010" s="59"/>
      <c r="AR1010" s="59"/>
      <c r="AS1010" s="59"/>
      <c r="AT1010" s="59"/>
      <c r="AU1010" s="51"/>
      <c r="AV1010" s="108"/>
      <c r="AW1010" s="51"/>
      <c r="AX1010" s="59"/>
      <c r="AY1010" s="59"/>
      <c r="AZ1010" s="59"/>
      <c r="BA1010" s="21"/>
      <c r="BB1010" s="73"/>
      <c r="BC1010" s="59"/>
      <c r="BD1010" s="59"/>
      <c r="BE1010" s="59"/>
      <c r="BF1010" s="59"/>
      <c r="BG1010" s="59"/>
      <c r="BH1010" s="51"/>
      <c r="BI1010" s="108"/>
      <c r="BJ1010" s="51"/>
      <c r="BK1010" s="59"/>
      <c r="BL1010" s="59"/>
      <c r="BM1010" s="59"/>
    </row>
    <row r="1011" spans="1:65" s="5" customFormat="1" x14ac:dyDescent="0.2">
      <c r="A1011" s="21"/>
      <c r="B1011" s="73"/>
      <c r="H1011" s="24"/>
      <c r="I1011" s="98"/>
      <c r="K1011" s="59"/>
      <c r="L1011" s="59"/>
      <c r="M1011" s="59"/>
      <c r="N1011" s="21"/>
      <c r="O1011" s="73"/>
      <c r="U1011" s="51"/>
      <c r="V1011" s="108"/>
      <c r="W1011" s="51"/>
      <c r="X1011" s="59"/>
      <c r="Y1011" s="59"/>
      <c r="Z1011" s="59"/>
      <c r="AA1011" s="21"/>
      <c r="AB1011" s="73"/>
      <c r="AH1011" s="51"/>
      <c r="AI1011" s="108"/>
      <c r="AJ1011" s="51"/>
      <c r="AK1011" s="59"/>
      <c r="AL1011" s="59"/>
      <c r="AM1011" s="59"/>
      <c r="AN1011" s="21"/>
      <c r="AO1011" s="73"/>
      <c r="AU1011" s="51"/>
      <c r="AV1011" s="108"/>
      <c r="AW1011" s="51"/>
      <c r="AX1011" s="59"/>
      <c r="AY1011" s="59"/>
      <c r="AZ1011" s="59"/>
      <c r="BA1011" s="21"/>
      <c r="BB1011" s="73"/>
      <c r="BH1011" s="51"/>
      <c r="BI1011" s="108"/>
      <c r="BJ1011" s="51"/>
      <c r="BK1011" s="59"/>
      <c r="BL1011" s="59"/>
      <c r="BM1011" s="59"/>
    </row>
    <row r="1012" spans="1:65" s="5" customFormat="1" ht="12.75" customHeight="1" x14ac:dyDescent="0.2">
      <c r="A1012" s="21"/>
      <c r="B1012" s="73"/>
      <c r="H1012" s="24"/>
      <c r="I1012" s="98"/>
      <c r="K1012" s="59"/>
      <c r="L1012" s="59"/>
      <c r="M1012" s="59"/>
      <c r="N1012" s="21"/>
      <c r="O1012" s="73"/>
      <c r="U1012" s="51"/>
      <c r="V1012" s="108"/>
      <c r="W1012" s="51"/>
      <c r="X1012" s="59"/>
      <c r="Y1012" s="59"/>
      <c r="Z1012" s="59"/>
      <c r="AA1012" s="21"/>
      <c r="AB1012" s="73"/>
      <c r="AH1012" s="51"/>
      <c r="AI1012" s="108"/>
      <c r="AJ1012" s="51"/>
      <c r="AK1012" s="59"/>
      <c r="AL1012" s="59"/>
      <c r="AM1012" s="59"/>
      <c r="AN1012" s="21"/>
      <c r="AO1012" s="73"/>
      <c r="AU1012" s="51"/>
      <c r="AV1012" s="108"/>
      <c r="AW1012" s="51"/>
      <c r="AX1012" s="59"/>
      <c r="AY1012" s="59"/>
      <c r="AZ1012" s="59"/>
      <c r="BA1012" s="21"/>
      <c r="BB1012" s="73"/>
      <c r="BH1012" s="51"/>
      <c r="BI1012" s="108"/>
      <c r="BJ1012" s="51"/>
      <c r="BK1012" s="59"/>
      <c r="BL1012" s="59"/>
      <c r="BM1012" s="59"/>
    </row>
    <row r="1013" spans="1:65" s="5" customFormat="1" ht="13.5" customHeight="1" x14ac:dyDescent="0.2">
      <c r="A1013" s="21"/>
      <c r="B1013" s="73"/>
      <c r="H1013" s="6"/>
      <c r="I1013" s="58"/>
      <c r="K1013" s="59"/>
      <c r="L1013" s="51"/>
      <c r="M1013" s="130"/>
      <c r="N1013" s="21"/>
      <c r="O1013" s="73"/>
      <c r="U1013" s="59"/>
      <c r="V1013" s="108"/>
      <c r="W1013" s="51"/>
      <c r="X1013" s="59"/>
      <c r="Y1013" s="51"/>
      <c r="Z1013" s="130"/>
      <c r="AA1013" s="21"/>
      <c r="AB1013" s="73"/>
      <c r="AH1013" s="59"/>
      <c r="AI1013" s="108"/>
      <c r="AJ1013" s="51"/>
      <c r="AK1013" s="59"/>
      <c r="AL1013" s="51"/>
      <c r="AM1013" s="130"/>
      <c r="AN1013" s="21"/>
      <c r="AO1013" s="73"/>
      <c r="AU1013" s="59"/>
      <c r="AV1013" s="108"/>
      <c r="AW1013" s="51"/>
      <c r="AX1013" s="59"/>
      <c r="AY1013" s="51"/>
      <c r="AZ1013" s="130"/>
      <c r="BA1013" s="21"/>
      <c r="BB1013" s="73"/>
      <c r="BH1013" s="59"/>
      <c r="BI1013" s="108"/>
      <c r="BJ1013" s="51"/>
      <c r="BK1013" s="59"/>
      <c r="BL1013" s="51"/>
      <c r="BM1013" s="130"/>
    </row>
    <row r="1014" spans="1:65" s="5" customFormat="1" ht="13.5" customHeight="1" x14ac:dyDescent="0.2">
      <c r="A1014" s="21"/>
      <c r="B1014" s="73"/>
      <c r="H1014" s="6"/>
      <c r="I1014" s="58"/>
      <c r="K1014" s="59"/>
      <c r="L1014" s="51"/>
      <c r="M1014" s="130"/>
      <c r="N1014" s="21"/>
      <c r="O1014" s="73"/>
      <c r="U1014" s="59"/>
      <c r="V1014" s="108"/>
      <c r="W1014" s="51"/>
      <c r="X1014" s="59"/>
      <c r="Y1014" s="51"/>
      <c r="Z1014" s="130"/>
      <c r="AA1014" s="21"/>
      <c r="AB1014" s="73"/>
      <c r="AH1014" s="59"/>
      <c r="AI1014" s="108"/>
      <c r="AJ1014" s="51"/>
      <c r="AK1014" s="59"/>
      <c r="AL1014" s="51"/>
      <c r="AM1014" s="130"/>
      <c r="AN1014" s="21"/>
      <c r="AO1014" s="73"/>
      <c r="AU1014" s="59"/>
      <c r="AV1014" s="108"/>
      <c r="AW1014" s="51"/>
      <c r="AX1014" s="59"/>
      <c r="AY1014" s="51"/>
      <c r="AZ1014" s="130"/>
      <c r="BA1014" s="21"/>
      <c r="BB1014" s="73"/>
      <c r="BH1014" s="59"/>
      <c r="BI1014" s="108"/>
      <c r="BJ1014" s="51"/>
      <c r="BK1014" s="59"/>
      <c r="BL1014" s="51"/>
      <c r="BM1014" s="130"/>
    </row>
    <row r="1015" spans="1:65" s="5" customFormat="1" ht="13.5" customHeight="1" x14ac:dyDescent="0.2">
      <c r="A1015" s="21"/>
      <c r="B1015" s="73"/>
      <c r="H1015" s="6"/>
      <c r="I1015" s="58"/>
      <c r="K1015" s="59"/>
      <c r="L1015" s="51"/>
      <c r="M1015" s="130"/>
      <c r="N1015" s="21"/>
      <c r="O1015" s="73"/>
      <c r="U1015" s="59"/>
      <c r="V1015" s="108"/>
      <c r="W1015" s="51"/>
      <c r="X1015" s="59"/>
      <c r="Y1015" s="51"/>
      <c r="Z1015" s="130"/>
      <c r="AA1015" s="21"/>
      <c r="AB1015" s="73"/>
      <c r="AH1015" s="59"/>
      <c r="AI1015" s="108"/>
      <c r="AJ1015" s="51"/>
      <c r="AK1015" s="59"/>
      <c r="AL1015" s="51"/>
      <c r="AM1015" s="130"/>
      <c r="AN1015" s="21"/>
      <c r="AO1015" s="73"/>
      <c r="AU1015" s="59"/>
      <c r="AV1015" s="108"/>
      <c r="AW1015" s="51"/>
      <c r="AX1015" s="59"/>
      <c r="AY1015" s="51"/>
      <c r="AZ1015" s="130"/>
      <c r="BA1015" s="21"/>
      <c r="BB1015" s="73"/>
      <c r="BH1015" s="59"/>
      <c r="BI1015" s="108"/>
      <c r="BJ1015" s="51"/>
      <c r="BK1015" s="59"/>
      <c r="BL1015" s="51"/>
      <c r="BM1015" s="130"/>
    </row>
    <row r="1016" spans="1:65" s="5" customFormat="1" ht="13.5" customHeight="1" x14ac:dyDescent="0.2">
      <c r="A1016" s="21"/>
      <c r="B1016" s="73"/>
      <c r="H1016" s="6"/>
      <c r="I1016" s="58"/>
      <c r="K1016" s="59"/>
      <c r="L1016" s="51"/>
      <c r="M1016" s="130"/>
      <c r="N1016" s="21"/>
      <c r="O1016" s="73"/>
      <c r="U1016" s="59"/>
      <c r="V1016" s="108"/>
      <c r="W1016" s="51"/>
      <c r="X1016" s="59"/>
      <c r="Y1016" s="51"/>
      <c r="Z1016" s="130"/>
      <c r="AA1016" s="21"/>
      <c r="AB1016" s="73"/>
      <c r="AH1016" s="59"/>
      <c r="AI1016" s="108"/>
      <c r="AJ1016" s="51"/>
      <c r="AK1016" s="59"/>
      <c r="AL1016" s="51"/>
      <c r="AM1016" s="130"/>
      <c r="AN1016" s="21"/>
      <c r="AO1016" s="73"/>
      <c r="AU1016" s="59"/>
      <c r="AV1016" s="108"/>
      <c r="AW1016" s="51"/>
      <c r="AX1016" s="59"/>
      <c r="AY1016" s="51"/>
      <c r="AZ1016" s="130"/>
      <c r="BA1016" s="21"/>
      <c r="BB1016" s="73"/>
      <c r="BH1016" s="59"/>
      <c r="BI1016" s="108"/>
      <c r="BJ1016" s="51"/>
      <c r="BK1016" s="59"/>
      <c r="BL1016" s="51"/>
      <c r="BM1016" s="130"/>
    </row>
    <row r="1017" spans="1:65" s="5" customFormat="1" ht="13.5" customHeight="1" x14ac:dyDescent="0.2">
      <c r="A1017" s="21"/>
      <c r="B1017" s="73"/>
      <c r="H1017" s="6"/>
      <c r="I1017" s="58"/>
      <c r="K1017" s="59"/>
      <c r="L1017" s="51"/>
      <c r="M1017" s="130"/>
      <c r="N1017" s="21"/>
      <c r="O1017" s="73"/>
      <c r="U1017" s="59"/>
      <c r="V1017" s="108"/>
      <c r="W1017" s="51"/>
      <c r="X1017" s="59"/>
      <c r="Y1017" s="51"/>
      <c r="Z1017" s="130"/>
      <c r="AA1017" s="21"/>
      <c r="AB1017" s="73"/>
      <c r="AH1017" s="59"/>
      <c r="AI1017" s="108"/>
      <c r="AJ1017" s="51"/>
      <c r="AK1017" s="59"/>
      <c r="AL1017" s="51"/>
      <c r="AM1017" s="130"/>
      <c r="AN1017" s="21"/>
      <c r="AO1017" s="73"/>
      <c r="AU1017" s="59"/>
      <c r="AV1017" s="108"/>
      <c r="AW1017" s="51"/>
      <c r="AX1017" s="59"/>
      <c r="AY1017" s="51"/>
      <c r="AZ1017" s="130"/>
      <c r="BA1017" s="21"/>
      <c r="BB1017" s="73"/>
      <c r="BH1017" s="59"/>
      <c r="BI1017" s="108"/>
      <c r="BJ1017" s="51"/>
      <c r="BK1017" s="59"/>
      <c r="BL1017" s="51"/>
      <c r="BM1017" s="130"/>
    </row>
    <row r="1018" spans="1:65" s="5" customFormat="1" ht="13.5" customHeight="1" x14ac:dyDescent="0.2">
      <c r="A1018" s="21"/>
      <c r="B1018" s="73"/>
      <c r="H1018" s="6"/>
      <c r="I1018" s="58"/>
      <c r="K1018" s="59"/>
      <c r="L1018" s="51"/>
      <c r="M1018" s="130"/>
      <c r="N1018" s="21"/>
      <c r="O1018" s="73"/>
      <c r="U1018" s="59"/>
      <c r="V1018" s="108"/>
      <c r="W1018" s="51"/>
      <c r="X1018" s="59"/>
      <c r="Y1018" s="51"/>
      <c r="Z1018" s="130"/>
      <c r="AA1018" s="21"/>
      <c r="AB1018" s="73"/>
      <c r="AH1018" s="59"/>
      <c r="AI1018" s="108"/>
      <c r="AJ1018" s="51"/>
      <c r="AK1018" s="59"/>
      <c r="AL1018" s="51"/>
      <c r="AM1018" s="130"/>
      <c r="AN1018" s="21"/>
      <c r="AO1018" s="73"/>
      <c r="AU1018" s="59"/>
      <c r="AV1018" s="108"/>
      <c r="AW1018" s="51"/>
      <c r="AX1018" s="59"/>
      <c r="AY1018" s="51"/>
      <c r="AZ1018" s="130"/>
      <c r="BA1018" s="21"/>
      <c r="BB1018" s="73"/>
      <c r="BH1018" s="59"/>
      <c r="BI1018" s="108"/>
      <c r="BJ1018" s="51"/>
      <c r="BK1018" s="59"/>
      <c r="BL1018" s="51"/>
      <c r="BM1018" s="130"/>
    </row>
    <row r="1019" spans="1:65" s="5" customFormat="1" x14ac:dyDescent="0.2">
      <c r="A1019" s="21"/>
      <c r="B1019" s="73"/>
      <c r="H1019" s="24"/>
      <c r="I1019" s="58"/>
      <c r="K1019" s="59"/>
      <c r="L1019" s="51"/>
      <c r="M1019" s="59"/>
      <c r="N1019" s="21"/>
      <c r="O1019" s="73"/>
      <c r="U1019" s="51"/>
      <c r="V1019" s="108"/>
      <c r="W1019" s="51"/>
      <c r="X1019" s="59"/>
      <c r="Y1019" s="51"/>
      <c r="Z1019" s="59"/>
      <c r="AA1019" s="21"/>
      <c r="AB1019" s="73"/>
      <c r="AH1019" s="51"/>
      <c r="AI1019" s="108"/>
      <c r="AJ1019" s="51"/>
      <c r="AK1019" s="59"/>
      <c r="AL1019" s="51"/>
      <c r="AM1019" s="59"/>
      <c r="AN1019" s="21"/>
      <c r="AO1019" s="73"/>
      <c r="AU1019" s="51"/>
      <c r="AV1019" s="108"/>
      <c r="AW1019" s="51"/>
      <c r="AX1019" s="59"/>
      <c r="AY1019" s="51"/>
      <c r="AZ1019" s="59"/>
      <c r="BA1019" s="21"/>
      <c r="BB1019" s="73"/>
      <c r="BH1019" s="51"/>
      <c r="BI1019" s="108"/>
      <c r="BJ1019" s="51"/>
      <c r="BK1019" s="59"/>
      <c r="BL1019" s="51"/>
      <c r="BM1019" s="59"/>
    </row>
    <row r="1020" spans="1:65" s="5" customFormat="1" x14ac:dyDescent="0.2">
      <c r="A1020" s="22"/>
      <c r="B1020" s="73"/>
      <c r="H1020" s="24"/>
      <c r="I1020" s="98"/>
      <c r="K1020" s="130"/>
      <c r="L1020" s="51"/>
      <c r="M1020" s="59"/>
      <c r="N1020" s="22"/>
      <c r="O1020" s="73"/>
      <c r="U1020" s="51"/>
      <c r="V1020" s="108"/>
      <c r="W1020" s="51"/>
      <c r="X1020" s="130"/>
      <c r="Y1020" s="51"/>
      <c r="Z1020" s="59"/>
      <c r="AA1020" s="22"/>
      <c r="AB1020" s="73"/>
      <c r="AH1020" s="51"/>
      <c r="AI1020" s="108"/>
      <c r="AJ1020" s="51"/>
      <c r="AK1020" s="130"/>
      <c r="AL1020" s="51"/>
      <c r="AM1020" s="59"/>
      <c r="AN1020" s="22"/>
      <c r="AO1020" s="73"/>
      <c r="AU1020" s="51"/>
      <c r="AV1020" s="108"/>
      <c r="AW1020" s="51"/>
      <c r="AX1020" s="130"/>
      <c r="AY1020" s="51"/>
      <c r="AZ1020" s="59"/>
      <c r="BA1020" s="22"/>
      <c r="BB1020" s="73"/>
      <c r="BH1020" s="51"/>
      <c r="BI1020" s="108"/>
      <c r="BJ1020" s="51"/>
      <c r="BK1020" s="130"/>
      <c r="BL1020" s="51"/>
      <c r="BM1020" s="59"/>
    </row>
    <row r="1021" spans="1:65" s="5" customFormat="1" x14ac:dyDescent="0.2">
      <c r="A1021" s="23"/>
      <c r="B1021" s="73"/>
      <c r="H1021" s="24"/>
      <c r="I1021" s="98"/>
      <c r="K1021" s="130"/>
      <c r="L1021" s="51"/>
      <c r="M1021" s="59"/>
      <c r="N1021" s="23"/>
      <c r="O1021" s="73"/>
      <c r="U1021" s="51"/>
      <c r="V1021" s="108"/>
      <c r="W1021" s="51"/>
      <c r="X1021" s="130"/>
      <c r="Y1021" s="51"/>
      <c r="Z1021" s="59"/>
      <c r="AA1021" s="23"/>
      <c r="AB1021" s="73"/>
      <c r="AH1021" s="51"/>
      <c r="AI1021" s="108"/>
      <c r="AJ1021" s="51"/>
      <c r="AK1021" s="130"/>
      <c r="AL1021" s="51"/>
      <c r="AM1021" s="59"/>
      <c r="AN1021" s="23"/>
      <c r="AO1021" s="73"/>
      <c r="AU1021" s="51"/>
      <c r="AV1021" s="108"/>
      <c r="AW1021" s="51"/>
      <c r="AX1021" s="130"/>
      <c r="AY1021" s="51"/>
      <c r="AZ1021" s="59"/>
      <c r="BA1021" s="23"/>
      <c r="BB1021" s="73"/>
      <c r="BH1021" s="51"/>
      <c r="BI1021" s="108"/>
      <c r="BJ1021" s="51"/>
      <c r="BK1021" s="130"/>
      <c r="BL1021" s="51"/>
      <c r="BM1021" s="59"/>
    </row>
    <row r="1022" spans="1:65" s="7" customFormat="1" ht="15" x14ac:dyDescent="0.25">
      <c r="A1022" s="25"/>
      <c r="B1022" s="70"/>
      <c r="C1022" s="26"/>
      <c r="D1022" s="26"/>
      <c r="E1022" s="26"/>
      <c r="F1022" s="26"/>
      <c r="G1022" s="26"/>
      <c r="H1022" s="70"/>
      <c r="I1022" s="116"/>
      <c r="J1022" s="25"/>
      <c r="K1022" s="776"/>
      <c r="L1022" s="776"/>
      <c r="M1022" s="776"/>
      <c r="N1022" s="25"/>
      <c r="O1022" s="70"/>
      <c r="P1022" s="26"/>
      <c r="Q1022" s="26"/>
      <c r="R1022" s="26"/>
      <c r="S1022" s="26"/>
      <c r="T1022" s="26"/>
      <c r="U1022" s="196"/>
      <c r="V1022" s="197"/>
      <c r="W1022" s="189"/>
      <c r="X1022" s="776"/>
      <c r="Y1022" s="776"/>
      <c r="Z1022" s="776"/>
      <c r="AA1022" s="25"/>
      <c r="AB1022" s="70"/>
      <c r="AC1022" s="26"/>
      <c r="AD1022" s="26"/>
      <c r="AE1022" s="26"/>
      <c r="AF1022" s="26"/>
      <c r="AG1022" s="26"/>
      <c r="AH1022" s="196"/>
      <c r="AI1022" s="197"/>
      <c r="AJ1022" s="189"/>
      <c r="AK1022" s="776"/>
      <c r="AL1022" s="776"/>
      <c r="AM1022" s="776"/>
      <c r="AN1022" s="25"/>
      <c r="AO1022" s="70"/>
      <c r="AP1022" s="26"/>
      <c r="AQ1022" s="26"/>
      <c r="AR1022" s="26"/>
      <c r="AS1022" s="26"/>
      <c r="AT1022" s="26"/>
      <c r="AU1022" s="196"/>
      <c r="AV1022" s="197"/>
      <c r="AW1022" s="189"/>
      <c r="AX1022" s="776"/>
      <c r="AY1022" s="776"/>
      <c r="AZ1022" s="776"/>
      <c r="BA1022" s="25"/>
      <c r="BB1022" s="70"/>
      <c r="BC1022" s="26"/>
      <c r="BD1022" s="26"/>
      <c r="BE1022" s="26"/>
      <c r="BF1022" s="26"/>
      <c r="BG1022" s="26"/>
      <c r="BH1022" s="196"/>
      <c r="BI1022" s="197"/>
      <c r="BJ1022" s="189"/>
      <c r="BK1022" s="776"/>
      <c r="BL1022" s="776"/>
      <c r="BM1022" s="776"/>
    </row>
    <row r="1023" spans="1:65" s="7" customFormat="1" x14ac:dyDescent="0.2">
      <c r="A1023" s="31"/>
      <c r="B1023" s="71"/>
      <c r="C1023" s="31"/>
      <c r="D1023" s="31"/>
      <c r="E1023" s="31"/>
      <c r="F1023" s="31"/>
      <c r="G1023" s="31"/>
      <c r="H1023" s="71"/>
      <c r="I1023" s="117"/>
      <c r="K1023" s="57"/>
      <c r="L1023" s="57"/>
      <c r="M1023" s="171"/>
      <c r="N1023" s="31"/>
      <c r="O1023" s="71"/>
      <c r="P1023" s="31"/>
      <c r="Q1023" s="31"/>
      <c r="R1023" s="31"/>
      <c r="S1023" s="31"/>
      <c r="T1023" s="31"/>
      <c r="U1023" s="198"/>
      <c r="V1023" s="96"/>
      <c r="W1023" s="57"/>
      <c r="X1023" s="57"/>
      <c r="Y1023" s="57"/>
      <c r="Z1023" s="171"/>
      <c r="AA1023" s="31"/>
      <c r="AB1023" s="71"/>
      <c r="AC1023" s="31"/>
      <c r="AD1023" s="31"/>
      <c r="AE1023" s="31"/>
      <c r="AF1023" s="31"/>
      <c r="AG1023" s="31"/>
      <c r="AH1023" s="198"/>
      <c r="AI1023" s="96"/>
      <c r="AJ1023" s="57"/>
      <c r="AK1023" s="57"/>
      <c r="AL1023" s="57"/>
      <c r="AM1023" s="171"/>
      <c r="AN1023" s="31"/>
      <c r="AO1023" s="71"/>
      <c r="AP1023" s="31"/>
      <c r="AQ1023" s="31"/>
      <c r="AR1023" s="31"/>
      <c r="AS1023" s="31"/>
      <c r="AT1023" s="31"/>
      <c r="AU1023" s="198"/>
      <c r="AV1023" s="96"/>
      <c r="AW1023" s="57"/>
      <c r="AX1023" s="57"/>
      <c r="AY1023" s="57"/>
      <c r="AZ1023" s="171"/>
      <c r="BA1023" s="31"/>
      <c r="BB1023" s="71"/>
      <c r="BC1023" s="31"/>
      <c r="BD1023" s="31"/>
      <c r="BE1023" s="31"/>
      <c r="BF1023" s="31"/>
      <c r="BG1023" s="31"/>
      <c r="BH1023" s="198"/>
      <c r="BI1023" s="96"/>
      <c r="BJ1023" s="57"/>
      <c r="BK1023" s="57"/>
      <c r="BL1023" s="57"/>
      <c r="BM1023" s="171"/>
    </row>
    <row r="1024" spans="1:65" s="20" customFormat="1" x14ac:dyDescent="0.2">
      <c r="A1024" s="16"/>
      <c r="B1024" s="692"/>
      <c r="C1024" s="692"/>
      <c r="D1024" s="692"/>
      <c r="E1024" s="692"/>
      <c r="F1024" s="692"/>
      <c r="G1024" s="692"/>
      <c r="H1024" s="17"/>
      <c r="I1024" s="96"/>
      <c r="J1024" s="18"/>
      <c r="K1024" s="19"/>
      <c r="L1024" s="19"/>
      <c r="M1024" s="17"/>
      <c r="N1024" s="16"/>
      <c r="O1024" s="692"/>
      <c r="P1024" s="692"/>
      <c r="Q1024" s="692"/>
      <c r="R1024" s="692"/>
      <c r="S1024" s="692"/>
      <c r="T1024" s="692"/>
      <c r="U1024" s="17"/>
      <c r="V1024" s="96"/>
      <c r="W1024" s="19"/>
      <c r="X1024" s="19"/>
      <c r="Y1024" s="19"/>
      <c r="Z1024" s="17"/>
      <c r="AA1024" s="16"/>
      <c r="AB1024" s="692"/>
      <c r="AC1024" s="692"/>
      <c r="AD1024" s="692"/>
      <c r="AE1024" s="692"/>
      <c r="AF1024" s="692"/>
      <c r="AG1024" s="692"/>
      <c r="AH1024" s="17"/>
      <c r="AI1024" s="96"/>
      <c r="AJ1024" s="19"/>
      <c r="AK1024" s="19"/>
      <c r="AL1024" s="19"/>
      <c r="AM1024" s="17"/>
      <c r="AN1024" s="16"/>
      <c r="AO1024" s="692"/>
      <c r="AP1024" s="692"/>
      <c r="AQ1024" s="692"/>
      <c r="AR1024" s="692"/>
      <c r="AS1024" s="692"/>
      <c r="AT1024" s="692"/>
      <c r="AU1024" s="17"/>
      <c r="AV1024" s="96"/>
      <c r="AW1024" s="19"/>
      <c r="AX1024" s="19"/>
      <c r="AY1024" s="19"/>
      <c r="AZ1024" s="17"/>
      <c r="BA1024" s="16"/>
      <c r="BB1024" s="692"/>
      <c r="BC1024" s="692"/>
      <c r="BD1024" s="692"/>
      <c r="BE1024" s="692"/>
      <c r="BF1024" s="692"/>
      <c r="BG1024" s="692"/>
      <c r="BH1024" s="17"/>
      <c r="BI1024" s="96"/>
      <c r="BJ1024" s="19"/>
      <c r="BK1024" s="19"/>
      <c r="BL1024" s="19"/>
      <c r="BM1024" s="17"/>
    </row>
    <row r="1025" spans="1:65" s="5" customFormat="1" x14ac:dyDescent="0.2">
      <c r="B1025" s="24"/>
      <c r="H1025" s="24"/>
      <c r="I1025" s="98"/>
      <c r="K1025" s="130"/>
      <c r="L1025" s="51"/>
      <c r="M1025" s="59"/>
      <c r="O1025" s="24"/>
      <c r="U1025" s="51"/>
      <c r="V1025" s="108"/>
      <c r="W1025" s="51"/>
      <c r="X1025" s="130"/>
      <c r="Y1025" s="51"/>
      <c r="Z1025" s="59"/>
      <c r="AB1025" s="24"/>
      <c r="AH1025" s="51"/>
      <c r="AI1025" s="108"/>
      <c r="AJ1025" s="51"/>
      <c r="AK1025" s="130"/>
      <c r="AL1025" s="51"/>
      <c r="AM1025" s="59"/>
      <c r="AO1025" s="24"/>
      <c r="AU1025" s="51"/>
      <c r="AV1025" s="108"/>
      <c r="AW1025" s="51"/>
      <c r="AX1025" s="130"/>
      <c r="AY1025" s="51"/>
      <c r="AZ1025" s="59"/>
      <c r="BB1025" s="24"/>
      <c r="BH1025" s="51"/>
      <c r="BI1025" s="108"/>
      <c r="BJ1025" s="51"/>
      <c r="BK1025" s="130"/>
      <c r="BL1025" s="51"/>
      <c r="BM1025" s="59"/>
    </row>
    <row r="1026" spans="1:65" s="20" customFormat="1" x14ac:dyDescent="0.2">
      <c r="A1026" s="27"/>
      <c r="B1026" s="51"/>
      <c r="H1026" s="51"/>
      <c r="I1026" s="107"/>
      <c r="K1026" s="130"/>
      <c r="L1026" s="51"/>
      <c r="M1026" s="59"/>
      <c r="N1026" s="27"/>
      <c r="O1026" s="51"/>
      <c r="U1026" s="51"/>
      <c r="V1026" s="108"/>
      <c r="W1026" s="51"/>
      <c r="X1026" s="130"/>
      <c r="Y1026" s="51"/>
      <c r="Z1026" s="59"/>
      <c r="AA1026" s="27"/>
      <c r="AB1026" s="51"/>
      <c r="AH1026" s="51"/>
      <c r="AI1026" s="108"/>
      <c r="AJ1026" s="51"/>
      <c r="AK1026" s="130"/>
      <c r="AL1026" s="51"/>
      <c r="AM1026" s="59"/>
      <c r="AN1026" s="27"/>
      <c r="AO1026" s="51"/>
      <c r="AU1026" s="51"/>
      <c r="AV1026" s="108"/>
      <c r="AW1026" s="51"/>
      <c r="AX1026" s="130"/>
      <c r="AY1026" s="51"/>
      <c r="AZ1026" s="59"/>
      <c r="BA1026" s="27"/>
      <c r="BB1026" s="51"/>
      <c r="BH1026" s="51"/>
      <c r="BI1026" s="108"/>
      <c r="BJ1026" s="51"/>
      <c r="BK1026" s="130"/>
      <c r="BL1026" s="51"/>
      <c r="BM1026" s="59"/>
    </row>
    <row r="1027" spans="1:65" s="5" customFormat="1" x14ac:dyDescent="0.2">
      <c r="A1027" s="21"/>
      <c r="B1027" s="24"/>
      <c r="H1027" s="24"/>
      <c r="I1027" s="98"/>
      <c r="K1027" s="130"/>
      <c r="L1027" s="51"/>
      <c r="M1027" s="59"/>
      <c r="N1027" s="21"/>
      <c r="O1027" s="24"/>
      <c r="U1027" s="51"/>
      <c r="V1027" s="108"/>
      <c r="W1027" s="51"/>
      <c r="X1027" s="130"/>
      <c r="Y1027" s="51"/>
      <c r="Z1027" s="59"/>
      <c r="AA1027" s="21"/>
      <c r="AB1027" s="24"/>
      <c r="AH1027" s="51"/>
      <c r="AI1027" s="108"/>
      <c r="AJ1027" s="51"/>
      <c r="AK1027" s="130"/>
      <c r="AL1027" s="51"/>
      <c r="AM1027" s="59"/>
      <c r="AN1027" s="21"/>
      <c r="AO1027" s="24"/>
      <c r="AU1027" s="51"/>
      <c r="AV1027" s="108"/>
      <c r="AW1027" s="51"/>
      <c r="AX1027" s="130"/>
      <c r="AY1027" s="51"/>
      <c r="AZ1027" s="59"/>
      <c r="BA1027" s="21"/>
      <c r="BB1027" s="24"/>
      <c r="BH1027" s="51"/>
      <c r="BI1027" s="108"/>
      <c r="BJ1027" s="51"/>
      <c r="BK1027" s="130"/>
      <c r="BL1027" s="51"/>
      <c r="BM1027" s="59"/>
    </row>
    <row r="1028" spans="1:65" s="5" customFormat="1" x14ac:dyDescent="0.2">
      <c r="A1028" s="21"/>
      <c r="B1028" s="24"/>
      <c r="H1028" s="24"/>
      <c r="I1028" s="98"/>
      <c r="K1028" s="130"/>
      <c r="L1028" s="51"/>
      <c r="M1028" s="59"/>
      <c r="N1028" s="21"/>
      <c r="O1028" s="24"/>
      <c r="U1028" s="51"/>
      <c r="V1028" s="108"/>
      <c r="W1028" s="51"/>
      <c r="X1028" s="130"/>
      <c r="Y1028" s="51"/>
      <c r="Z1028" s="59"/>
      <c r="AA1028" s="21"/>
      <c r="AB1028" s="24"/>
      <c r="AH1028" s="51"/>
      <c r="AI1028" s="108"/>
      <c r="AJ1028" s="51"/>
      <c r="AK1028" s="130"/>
      <c r="AL1028" s="51"/>
      <c r="AM1028" s="59"/>
      <c r="AN1028" s="21"/>
      <c r="AO1028" s="24"/>
      <c r="AU1028" s="51"/>
      <c r="AV1028" s="108"/>
      <c r="AW1028" s="51"/>
      <c r="AX1028" s="130"/>
      <c r="AY1028" s="51"/>
      <c r="AZ1028" s="59"/>
      <c r="BA1028" s="21"/>
      <c r="BB1028" s="24"/>
      <c r="BH1028" s="51"/>
      <c r="BI1028" s="108"/>
      <c r="BJ1028" s="51"/>
      <c r="BK1028" s="130"/>
      <c r="BL1028" s="51"/>
      <c r="BM1028" s="59"/>
    </row>
    <row r="1029" spans="1:65" s="5" customFormat="1" x14ac:dyDescent="0.2">
      <c r="A1029" s="21"/>
      <c r="B1029" s="60"/>
      <c r="H1029" s="24"/>
      <c r="I1029" s="98"/>
      <c r="K1029" s="130"/>
      <c r="L1029" s="51"/>
      <c r="M1029" s="59"/>
      <c r="N1029" s="21"/>
      <c r="O1029" s="60"/>
      <c r="U1029" s="51"/>
      <c r="V1029" s="108"/>
      <c r="W1029" s="51"/>
      <c r="X1029" s="130"/>
      <c r="Y1029" s="51"/>
      <c r="Z1029" s="59"/>
      <c r="AA1029" s="21"/>
      <c r="AB1029" s="60"/>
      <c r="AH1029" s="51"/>
      <c r="AI1029" s="108"/>
      <c r="AJ1029" s="51"/>
      <c r="AK1029" s="130"/>
      <c r="AL1029" s="51"/>
      <c r="AM1029" s="59"/>
      <c r="AN1029" s="21"/>
      <c r="AO1029" s="60"/>
      <c r="AU1029" s="51"/>
      <c r="AV1029" s="108"/>
      <c r="AW1029" s="51"/>
      <c r="AX1029" s="130"/>
      <c r="AY1029" s="51"/>
      <c r="AZ1029" s="59"/>
      <c r="BA1029" s="21"/>
      <c r="BB1029" s="60"/>
      <c r="BH1029" s="51"/>
      <c r="BI1029" s="108"/>
      <c r="BJ1029" s="51"/>
      <c r="BK1029" s="130"/>
      <c r="BL1029" s="51"/>
      <c r="BM1029" s="59"/>
    </row>
    <row r="1030" spans="1:65" s="5" customFormat="1" x14ac:dyDescent="0.2">
      <c r="A1030" s="22"/>
      <c r="B1030" s="73"/>
      <c r="C1030" s="689"/>
      <c r="D1030" s="689"/>
      <c r="E1030" s="689"/>
      <c r="F1030" s="689"/>
      <c r="G1030" s="689"/>
      <c r="H1030" s="689"/>
      <c r="I1030" s="98"/>
      <c r="K1030" s="130"/>
      <c r="L1030" s="51"/>
      <c r="M1030" s="59"/>
      <c r="N1030" s="22"/>
      <c r="O1030" s="73"/>
      <c r="P1030" s="59"/>
      <c r="Q1030" s="59"/>
      <c r="R1030" s="59"/>
      <c r="S1030" s="59"/>
      <c r="T1030" s="59"/>
      <c r="U1030" s="51"/>
      <c r="V1030" s="108"/>
      <c r="W1030" s="51"/>
      <c r="X1030" s="130"/>
      <c r="Y1030" s="51"/>
      <c r="Z1030" s="59"/>
      <c r="AA1030" s="22"/>
      <c r="AB1030" s="73"/>
      <c r="AC1030" s="59"/>
      <c r="AD1030" s="59"/>
      <c r="AE1030" s="59"/>
      <c r="AF1030" s="59"/>
      <c r="AG1030" s="59"/>
      <c r="AH1030" s="51"/>
      <c r="AI1030" s="108"/>
      <c r="AJ1030" s="51"/>
      <c r="AK1030" s="130"/>
      <c r="AL1030" s="51"/>
      <c r="AM1030" s="59"/>
      <c r="AN1030" s="22"/>
      <c r="AO1030" s="73"/>
      <c r="AP1030" s="59"/>
      <c r="AQ1030" s="59"/>
      <c r="AR1030" s="59"/>
      <c r="AS1030" s="59"/>
      <c r="AT1030" s="59"/>
      <c r="AU1030" s="51"/>
      <c r="AV1030" s="108"/>
      <c r="AW1030" s="51"/>
      <c r="AX1030" s="130"/>
      <c r="AY1030" s="51"/>
      <c r="AZ1030" s="59"/>
      <c r="BA1030" s="22"/>
      <c r="BB1030" s="73"/>
      <c r="BC1030" s="59"/>
      <c r="BD1030" s="59"/>
      <c r="BE1030" s="59"/>
      <c r="BF1030" s="59"/>
      <c r="BG1030" s="59"/>
      <c r="BH1030" s="51"/>
      <c r="BI1030" s="108"/>
      <c r="BJ1030" s="51"/>
      <c r="BK1030" s="130"/>
      <c r="BL1030" s="51"/>
      <c r="BM1030" s="59"/>
    </row>
    <row r="1031" spans="1:65" s="5" customFormat="1" ht="28.15" customHeight="1" x14ac:dyDescent="0.2">
      <c r="A1031" s="21"/>
      <c r="B1031" s="73"/>
      <c r="C1031" s="689"/>
      <c r="D1031" s="689"/>
      <c r="E1031" s="689"/>
      <c r="F1031" s="689"/>
      <c r="G1031" s="689"/>
      <c r="H1031" s="689"/>
      <c r="I1031" s="98"/>
      <c r="K1031" s="130"/>
      <c r="L1031" s="51"/>
      <c r="M1031" s="59"/>
      <c r="N1031" s="21"/>
      <c r="O1031" s="73"/>
      <c r="P1031" s="59"/>
      <c r="Q1031" s="59"/>
      <c r="R1031" s="59"/>
      <c r="S1031" s="59"/>
      <c r="T1031" s="59"/>
      <c r="U1031" s="51"/>
      <c r="V1031" s="108"/>
      <c r="W1031" s="51"/>
      <c r="X1031" s="130"/>
      <c r="Y1031" s="51"/>
      <c r="Z1031" s="59"/>
      <c r="AA1031" s="21"/>
      <c r="AB1031" s="73"/>
      <c r="AC1031" s="59"/>
      <c r="AD1031" s="59"/>
      <c r="AE1031" s="59"/>
      <c r="AF1031" s="59"/>
      <c r="AG1031" s="59"/>
      <c r="AH1031" s="51"/>
      <c r="AI1031" s="108"/>
      <c r="AJ1031" s="51"/>
      <c r="AK1031" s="130"/>
      <c r="AL1031" s="51"/>
      <c r="AM1031" s="59"/>
      <c r="AN1031" s="21"/>
      <c r="AO1031" s="73"/>
      <c r="AP1031" s="59"/>
      <c r="AQ1031" s="59"/>
      <c r="AR1031" s="59"/>
      <c r="AS1031" s="59"/>
      <c r="AT1031" s="59"/>
      <c r="AU1031" s="51"/>
      <c r="AV1031" s="108"/>
      <c r="AW1031" s="51"/>
      <c r="AX1031" s="130"/>
      <c r="AY1031" s="51"/>
      <c r="AZ1031" s="59"/>
      <c r="BA1031" s="21"/>
      <c r="BB1031" s="73"/>
      <c r="BC1031" s="59"/>
      <c r="BD1031" s="59"/>
      <c r="BE1031" s="59"/>
      <c r="BF1031" s="59"/>
      <c r="BG1031" s="59"/>
      <c r="BH1031" s="51"/>
      <c r="BI1031" s="108"/>
      <c r="BJ1031" s="51"/>
      <c r="BK1031" s="130"/>
      <c r="BL1031" s="51"/>
      <c r="BM1031" s="59"/>
    </row>
    <row r="1032" spans="1:65" s="5" customFormat="1" x14ac:dyDescent="0.2">
      <c r="A1032" s="21"/>
      <c r="B1032" s="24"/>
      <c r="C1032" s="21"/>
      <c r="H1032" s="24"/>
      <c r="I1032" s="98"/>
      <c r="K1032" s="130"/>
      <c r="L1032" s="51"/>
      <c r="M1032" s="59"/>
      <c r="N1032" s="21"/>
      <c r="O1032" s="24"/>
      <c r="P1032" s="21"/>
      <c r="U1032" s="51"/>
      <c r="V1032" s="108"/>
      <c r="W1032" s="51"/>
      <c r="X1032" s="130"/>
      <c r="Y1032" s="51"/>
      <c r="Z1032" s="59"/>
      <c r="AA1032" s="21"/>
      <c r="AB1032" s="24"/>
      <c r="AC1032" s="21"/>
      <c r="AH1032" s="51"/>
      <c r="AI1032" s="108"/>
      <c r="AJ1032" s="51"/>
      <c r="AK1032" s="130"/>
      <c r="AL1032" s="51"/>
      <c r="AM1032" s="59"/>
      <c r="AN1032" s="21"/>
      <c r="AO1032" s="24"/>
      <c r="AP1032" s="21"/>
      <c r="AU1032" s="51"/>
      <c r="AV1032" s="108"/>
      <c r="AW1032" s="51"/>
      <c r="AX1032" s="130"/>
      <c r="AY1032" s="51"/>
      <c r="AZ1032" s="59"/>
      <c r="BA1032" s="21"/>
      <c r="BB1032" s="24"/>
      <c r="BC1032" s="21"/>
      <c r="BH1032" s="51"/>
      <c r="BI1032" s="108"/>
      <c r="BJ1032" s="51"/>
      <c r="BK1032" s="130"/>
      <c r="BL1032" s="51"/>
      <c r="BM1032" s="59"/>
    </row>
    <row r="1033" spans="1:65" s="5" customFormat="1" x14ac:dyDescent="0.2">
      <c r="B1033" s="73"/>
      <c r="H1033" s="24"/>
      <c r="I1033" s="98"/>
      <c r="K1033" s="130"/>
      <c r="L1033" s="51"/>
      <c r="M1033" s="59"/>
      <c r="O1033" s="73"/>
      <c r="U1033" s="51"/>
      <c r="V1033" s="108"/>
      <c r="W1033" s="51"/>
      <c r="X1033" s="130"/>
      <c r="Y1033" s="51"/>
      <c r="Z1033" s="59"/>
      <c r="AB1033" s="73"/>
      <c r="AH1033" s="51"/>
      <c r="AI1033" s="108"/>
      <c r="AJ1033" s="51"/>
      <c r="AK1033" s="130"/>
      <c r="AL1033" s="51"/>
      <c r="AM1033" s="59"/>
      <c r="AO1033" s="73"/>
      <c r="AU1033" s="51"/>
      <c r="AV1033" s="108"/>
      <c r="AW1033" s="51"/>
      <c r="AX1033" s="130"/>
      <c r="AY1033" s="51"/>
      <c r="AZ1033" s="59"/>
      <c r="BB1033" s="73"/>
      <c r="BH1033" s="51"/>
      <c r="BI1033" s="108"/>
      <c r="BJ1033" s="51"/>
      <c r="BK1033" s="130"/>
      <c r="BL1033" s="51"/>
      <c r="BM1033" s="59"/>
    </row>
    <row r="1034" spans="1:65" s="5" customFormat="1" ht="13.5" customHeight="1" x14ac:dyDescent="0.2">
      <c r="A1034" s="21"/>
      <c r="B1034" s="73"/>
      <c r="H1034" s="6"/>
      <c r="I1034" s="58"/>
      <c r="K1034" s="59"/>
      <c r="L1034" s="51"/>
      <c r="M1034" s="130"/>
      <c r="N1034" s="21"/>
      <c r="O1034" s="73"/>
      <c r="U1034" s="59"/>
      <c r="V1034" s="108"/>
      <c r="W1034" s="51"/>
      <c r="X1034" s="59"/>
      <c r="Y1034" s="51"/>
      <c r="Z1034" s="130"/>
      <c r="AA1034" s="21"/>
      <c r="AB1034" s="73"/>
      <c r="AH1034" s="59"/>
      <c r="AI1034" s="108"/>
      <c r="AJ1034" s="51"/>
      <c r="AK1034" s="59"/>
      <c r="AL1034" s="51"/>
      <c r="AM1034" s="130"/>
      <c r="AN1034" s="21"/>
      <c r="AO1034" s="73"/>
      <c r="AU1034" s="59"/>
      <c r="AV1034" s="108"/>
      <c r="AW1034" s="51"/>
      <c r="AX1034" s="59"/>
      <c r="AY1034" s="51"/>
      <c r="AZ1034" s="130"/>
      <c r="BA1034" s="21"/>
      <c r="BB1034" s="73"/>
      <c r="BH1034" s="59"/>
      <c r="BI1034" s="108"/>
      <c r="BJ1034" s="51"/>
      <c r="BK1034" s="59"/>
      <c r="BL1034" s="51"/>
      <c r="BM1034" s="130"/>
    </row>
    <row r="1035" spans="1:65" s="5" customFormat="1" ht="13.5" customHeight="1" x14ac:dyDescent="0.2">
      <c r="A1035" s="21"/>
      <c r="B1035" s="73"/>
      <c r="H1035" s="6"/>
      <c r="I1035" s="58"/>
      <c r="K1035" s="59"/>
      <c r="L1035" s="51"/>
      <c r="M1035" s="130"/>
      <c r="N1035" s="21"/>
      <c r="O1035" s="73"/>
      <c r="U1035" s="59"/>
      <c r="V1035" s="108"/>
      <c r="W1035" s="51"/>
      <c r="X1035" s="59"/>
      <c r="Y1035" s="51"/>
      <c r="Z1035" s="130"/>
      <c r="AA1035" s="21"/>
      <c r="AB1035" s="73"/>
      <c r="AH1035" s="59"/>
      <c r="AI1035" s="108"/>
      <c r="AJ1035" s="51"/>
      <c r="AK1035" s="59"/>
      <c r="AL1035" s="51"/>
      <c r="AM1035" s="130"/>
      <c r="AN1035" s="21"/>
      <c r="AO1035" s="73"/>
      <c r="AU1035" s="59"/>
      <c r="AV1035" s="108"/>
      <c r="AW1035" s="51"/>
      <c r="AX1035" s="59"/>
      <c r="AY1035" s="51"/>
      <c r="AZ1035" s="130"/>
      <c r="BA1035" s="21"/>
      <c r="BB1035" s="73"/>
      <c r="BH1035" s="59"/>
      <c r="BI1035" s="108"/>
      <c r="BJ1035" s="51"/>
      <c r="BK1035" s="59"/>
      <c r="BL1035" s="51"/>
      <c r="BM1035" s="130"/>
    </row>
    <row r="1036" spans="1:65" s="5" customFormat="1" ht="13.5" customHeight="1" x14ac:dyDescent="0.2">
      <c r="A1036" s="21"/>
      <c r="B1036" s="73"/>
      <c r="H1036" s="6"/>
      <c r="I1036" s="58"/>
      <c r="K1036" s="59"/>
      <c r="L1036" s="51"/>
      <c r="M1036" s="130"/>
      <c r="N1036" s="21"/>
      <c r="O1036" s="73"/>
      <c r="U1036" s="59"/>
      <c r="V1036" s="108"/>
      <c r="W1036" s="51"/>
      <c r="X1036" s="59"/>
      <c r="Y1036" s="51"/>
      <c r="Z1036" s="130"/>
      <c r="AA1036" s="21"/>
      <c r="AB1036" s="73"/>
      <c r="AH1036" s="59"/>
      <c r="AI1036" s="108"/>
      <c r="AJ1036" s="51"/>
      <c r="AK1036" s="59"/>
      <c r="AL1036" s="51"/>
      <c r="AM1036" s="130"/>
      <c r="AN1036" s="21"/>
      <c r="AO1036" s="73"/>
      <c r="AU1036" s="59"/>
      <c r="AV1036" s="108"/>
      <c r="AW1036" s="51"/>
      <c r="AX1036" s="59"/>
      <c r="AY1036" s="51"/>
      <c r="AZ1036" s="130"/>
      <c r="BA1036" s="21"/>
      <c r="BB1036" s="73"/>
      <c r="BH1036" s="59"/>
      <c r="BI1036" s="108"/>
      <c r="BJ1036" s="51"/>
      <c r="BK1036" s="59"/>
      <c r="BL1036" s="51"/>
      <c r="BM1036" s="130"/>
    </row>
    <row r="1037" spans="1:65" s="5" customFormat="1" ht="13.5" customHeight="1" x14ac:dyDescent="0.2">
      <c r="A1037" s="21"/>
      <c r="B1037" s="73"/>
      <c r="H1037" s="6"/>
      <c r="I1037" s="58"/>
      <c r="K1037" s="59"/>
      <c r="L1037" s="51"/>
      <c r="M1037" s="130"/>
      <c r="N1037" s="21"/>
      <c r="O1037" s="73"/>
      <c r="U1037" s="59"/>
      <c r="V1037" s="108"/>
      <c r="W1037" s="51"/>
      <c r="X1037" s="59"/>
      <c r="Y1037" s="51"/>
      <c r="Z1037" s="130"/>
      <c r="AA1037" s="21"/>
      <c r="AB1037" s="73"/>
      <c r="AH1037" s="59"/>
      <c r="AI1037" s="108"/>
      <c r="AJ1037" s="51"/>
      <c r="AK1037" s="59"/>
      <c r="AL1037" s="51"/>
      <c r="AM1037" s="130"/>
      <c r="AN1037" s="21"/>
      <c r="AO1037" s="73"/>
      <c r="AU1037" s="59"/>
      <c r="AV1037" s="108"/>
      <c r="AW1037" s="51"/>
      <c r="AX1037" s="59"/>
      <c r="AY1037" s="51"/>
      <c r="AZ1037" s="130"/>
      <c r="BA1037" s="21"/>
      <c r="BB1037" s="73"/>
      <c r="BH1037" s="59"/>
      <c r="BI1037" s="108"/>
      <c r="BJ1037" s="51"/>
      <c r="BK1037" s="59"/>
      <c r="BL1037" s="51"/>
      <c r="BM1037" s="130"/>
    </row>
    <row r="1038" spans="1:65" s="5" customFormat="1" x14ac:dyDescent="0.2">
      <c r="A1038" s="21"/>
      <c r="B1038" s="60"/>
      <c r="H1038" s="24"/>
      <c r="I1038" s="98"/>
      <c r="K1038" s="59"/>
      <c r="L1038" s="59"/>
      <c r="M1038" s="59"/>
      <c r="N1038" s="21"/>
      <c r="O1038" s="60"/>
      <c r="U1038" s="51"/>
      <c r="V1038" s="108"/>
      <c r="W1038" s="51"/>
      <c r="X1038" s="59"/>
      <c r="Y1038" s="59"/>
      <c r="Z1038" s="59"/>
      <c r="AA1038" s="21"/>
      <c r="AB1038" s="60"/>
      <c r="AH1038" s="51"/>
      <c r="AI1038" s="108"/>
      <c r="AJ1038" s="51"/>
      <c r="AK1038" s="59"/>
      <c r="AL1038" s="59"/>
      <c r="AM1038" s="59"/>
      <c r="AN1038" s="21"/>
      <c r="AO1038" s="60"/>
      <c r="AU1038" s="51"/>
      <c r="AV1038" s="108"/>
      <c r="AW1038" s="51"/>
      <c r="AX1038" s="59"/>
      <c r="AY1038" s="59"/>
      <c r="AZ1038" s="59"/>
      <c r="BA1038" s="21"/>
      <c r="BB1038" s="60"/>
      <c r="BH1038" s="51"/>
      <c r="BI1038" s="108"/>
      <c r="BJ1038" s="51"/>
      <c r="BK1038" s="59"/>
      <c r="BL1038" s="59"/>
      <c r="BM1038" s="59"/>
    </row>
    <row r="1039" spans="1:65" s="5" customFormat="1" x14ac:dyDescent="0.2">
      <c r="A1039" s="22"/>
      <c r="B1039" s="73"/>
      <c r="C1039" s="693"/>
      <c r="D1039" s="693"/>
      <c r="E1039" s="693"/>
      <c r="H1039" s="24"/>
      <c r="I1039" s="98"/>
      <c r="K1039" s="59"/>
      <c r="L1039" s="59"/>
      <c r="M1039" s="59"/>
      <c r="N1039" s="22"/>
      <c r="O1039" s="73"/>
      <c r="P1039" s="693"/>
      <c r="Q1039" s="693"/>
      <c r="R1039" s="693"/>
      <c r="U1039" s="51"/>
      <c r="V1039" s="108"/>
      <c r="W1039" s="51"/>
      <c r="X1039" s="59"/>
      <c r="Y1039" s="59"/>
      <c r="Z1039" s="59"/>
      <c r="AA1039" s="22"/>
      <c r="AB1039" s="73"/>
      <c r="AC1039" s="693"/>
      <c r="AD1039" s="693"/>
      <c r="AE1039" s="693"/>
      <c r="AH1039" s="51"/>
      <c r="AI1039" s="108"/>
      <c r="AJ1039" s="51"/>
      <c r="AK1039" s="59"/>
      <c r="AL1039" s="59"/>
      <c r="AM1039" s="59"/>
      <c r="AN1039" s="22"/>
      <c r="AO1039" s="73"/>
      <c r="AP1039" s="693"/>
      <c r="AQ1039" s="693"/>
      <c r="AR1039" s="693"/>
      <c r="AU1039" s="51"/>
      <c r="AV1039" s="108"/>
      <c r="AW1039" s="51"/>
      <c r="AX1039" s="59"/>
      <c r="AY1039" s="59"/>
      <c r="AZ1039" s="59"/>
      <c r="BA1039" s="22"/>
      <c r="BB1039" s="73"/>
      <c r="BC1039" s="693"/>
      <c r="BD1039" s="693"/>
      <c r="BE1039" s="693"/>
      <c r="BH1039" s="51"/>
      <c r="BI1039" s="108"/>
      <c r="BJ1039" s="51"/>
      <c r="BK1039" s="59"/>
      <c r="BL1039" s="59"/>
      <c r="BM1039" s="59"/>
    </row>
    <row r="1040" spans="1:65" s="5" customFormat="1" x14ac:dyDescent="0.2">
      <c r="A1040" s="21"/>
      <c r="B1040" s="73"/>
      <c r="C1040" s="689"/>
      <c r="D1040" s="689"/>
      <c r="E1040" s="689"/>
      <c r="F1040" s="693"/>
      <c r="G1040" s="693"/>
      <c r="H1040" s="693"/>
      <c r="I1040" s="98"/>
      <c r="K1040" s="59"/>
      <c r="L1040" s="59"/>
      <c r="M1040" s="59"/>
      <c r="N1040" s="21"/>
      <c r="O1040" s="73"/>
      <c r="P1040" s="689"/>
      <c r="Q1040" s="689"/>
      <c r="R1040" s="689"/>
      <c r="S1040" s="59"/>
      <c r="T1040" s="59"/>
      <c r="U1040" s="51"/>
      <c r="V1040" s="108"/>
      <c r="W1040" s="51"/>
      <c r="X1040" s="59"/>
      <c r="Y1040" s="59"/>
      <c r="Z1040" s="59"/>
      <c r="AA1040" s="21"/>
      <c r="AB1040" s="73"/>
      <c r="AC1040" s="689"/>
      <c r="AD1040" s="689"/>
      <c r="AE1040" s="689"/>
      <c r="AF1040" s="59"/>
      <c r="AG1040" s="59"/>
      <c r="AH1040" s="51"/>
      <c r="AI1040" s="108"/>
      <c r="AJ1040" s="51"/>
      <c r="AK1040" s="59"/>
      <c r="AL1040" s="59"/>
      <c r="AM1040" s="59"/>
      <c r="AN1040" s="21"/>
      <c r="AO1040" s="73"/>
      <c r="AP1040" s="689"/>
      <c r="AQ1040" s="689"/>
      <c r="AR1040" s="689"/>
      <c r="AS1040" s="59"/>
      <c r="AT1040" s="59"/>
      <c r="AU1040" s="51"/>
      <c r="AV1040" s="108"/>
      <c r="AW1040" s="51"/>
      <c r="AX1040" s="59"/>
      <c r="AY1040" s="59"/>
      <c r="AZ1040" s="59"/>
      <c r="BA1040" s="21"/>
      <c r="BB1040" s="73"/>
      <c r="BC1040" s="689"/>
      <c r="BD1040" s="689"/>
      <c r="BE1040" s="689"/>
      <c r="BF1040" s="59"/>
      <c r="BG1040" s="59"/>
      <c r="BH1040" s="51"/>
      <c r="BI1040" s="108"/>
      <c r="BJ1040" s="51"/>
      <c r="BK1040" s="59"/>
      <c r="BL1040" s="59"/>
      <c r="BM1040" s="59"/>
    </row>
    <row r="1041" spans="1:65" s="5" customFormat="1" ht="12.75" customHeight="1" x14ac:dyDescent="0.2">
      <c r="A1041" s="21"/>
      <c r="B1041" s="73"/>
      <c r="C1041" s="693"/>
      <c r="D1041" s="693"/>
      <c r="E1041" s="693"/>
      <c r="F1041" s="693"/>
      <c r="G1041" s="693"/>
      <c r="H1041" s="693"/>
      <c r="I1041" s="98"/>
      <c r="K1041" s="59"/>
      <c r="L1041" s="59"/>
      <c r="M1041" s="59"/>
      <c r="N1041" s="21"/>
      <c r="O1041" s="73"/>
      <c r="P1041" s="59"/>
      <c r="Q1041" s="59"/>
      <c r="R1041" s="59"/>
      <c r="S1041" s="59"/>
      <c r="T1041" s="59"/>
      <c r="U1041" s="51"/>
      <c r="V1041" s="108"/>
      <c r="W1041" s="51"/>
      <c r="X1041" s="59"/>
      <c r="Y1041" s="59"/>
      <c r="Z1041" s="59"/>
      <c r="AA1041" s="21"/>
      <c r="AB1041" s="73"/>
      <c r="AC1041" s="59"/>
      <c r="AD1041" s="59"/>
      <c r="AE1041" s="59"/>
      <c r="AF1041" s="59"/>
      <c r="AG1041" s="59"/>
      <c r="AH1041" s="51"/>
      <c r="AI1041" s="108"/>
      <c r="AJ1041" s="51"/>
      <c r="AK1041" s="59"/>
      <c r="AL1041" s="59"/>
      <c r="AM1041" s="59"/>
      <c r="AN1041" s="21"/>
      <c r="AO1041" s="73"/>
      <c r="AP1041" s="59"/>
      <c r="AQ1041" s="59"/>
      <c r="AR1041" s="59"/>
      <c r="AS1041" s="59"/>
      <c r="AT1041" s="59"/>
      <c r="AU1041" s="51"/>
      <c r="AV1041" s="108"/>
      <c r="AW1041" s="51"/>
      <c r="AX1041" s="59"/>
      <c r="AY1041" s="59"/>
      <c r="AZ1041" s="59"/>
      <c r="BA1041" s="21"/>
      <c r="BB1041" s="73"/>
      <c r="BC1041" s="59"/>
      <c r="BD1041" s="59"/>
      <c r="BE1041" s="59"/>
      <c r="BF1041" s="59"/>
      <c r="BG1041" s="59"/>
      <c r="BH1041" s="51"/>
      <c r="BI1041" s="108"/>
      <c r="BJ1041" s="51"/>
      <c r="BK1041" s="59"/>
      <c r="BL1041" s="59"/>
      <c r="BM1041" s="59"/>
    </row>
    <row r="1042" spans="1:65" s="5" customFormat="1" x14ac:dyDescent="0.2">
      <c r="A1042" s="21"/>
      <c r="B1042" s="73"/>
      <c r="H1042" s="24"/>
      <c r="I1042" s="98"/>
      <c r="K1042" s="59"/>
      <c r="L1042" s="59"/>
      <c r="M1042" s="59"/>
      <c r="N1042" s="21"/>
      <c r="O1042" s="73"/>
      <c r="U1042" s="51"/>
      <c r="V1042" s="108"/>
      <c r="W1042" s="51"/>
      <c r="X1042" s="59"/>
      <c r="Y1042" s="59"/>
      <c r="Z1042" s="59"/>
      <c r="AA1042" s="21"/>
      <c r="AB1042" s="73"/>
      <c r="AH1042" s="51"/>
      <c r="AI1042" s="108"/>
      <c r="AJ1042" s="51"/>
      <c r="AK1042" s="59"/>
      <c r="AL1042" s="59"/>
      <c r="AM1042" s="59"/>
      <c r="AN1042" s="21"/>
      <c r="AO1042" s="73"/>
      <c r="AU1042" s="51"/>
      <c r="AV1042" s="108"/>
      <c r="AW1042" s="51"/>
      <c r="AX1042" s="59"/>
      <c r="AY1042" s="59"/>
      <c r="AZ1042" s="59"/>
      <c r="BA1042" s="21"/>
      <c r="BB1042" s="73"/>
      <c r="BH1042" s="51"/>
      <c r="BI1042" s="108"/>
      <c r="BJ1042" s="51"/>
      <c r="BK1042" s="59"/>
      <c r="BL1042" s="59"/>
      <c r="BM1042" s="59"/>
    </row>
    <row r="1043" spans="1:65" s="5" customFormat="1" ht="13.5" customHeight="1" x14ac:dyDescent="0.2">
      <c r="A1043" s="23"/>
      <c r="B1043" s="73"/>
      <c r="H1043" s="6"/>
      <c r="I1043" s="58"/>
      <c r="K1043" s="59"/>
      <c r="L1043" s="51"/>
      <c r="M1043" s="130"/>
      <c r="N1043" s="23"/>
      <c r="O1043" s="73"/>
      <c r="U1043" s="59"/>
      <c r="V1043" s="108"/>
      <c r="W1043" s="51"/>
      <c r="X1043" s="59"/>
      <c r="Y1043" s="51"/>
      <c r="Z1043" s="130"/>
      <c r="AA1043" s="23"/>
      <c r="AB1043" s="73"/>
      <c r="AH1043" s="59"/>
      <c r="AI1043" s="108"/>
      <c r="AJ1043" s="51"/>
      <c r="AK1043" s="59"/>
      <c r="AL1043" s="51"/>
      <c r="AM1043" s="130"/>
      <c r="AN1043" s="23"/>
      <c r="AO1043" s="73"/>
      <c r="AU1043" s="59"/>
      <c r="AV1043" s="108"/>
      <c r="AW1043" s="51"/>
      <c r="AX1043" s="59"/>
      <c r="AY1043" s="51"/>
      <c r="AZ1043" s="130"/>
      <c r="BA1043" s="23"/>
      <c r="BB1043" s="73"/>
      <c r="BH1043" s="59"/>
      <c r="BI1043" s="108"/>
      <c r="BJ1043" s="51"/>
      <c r="BK1043" s="59"/>
      <c r="BL1043" s="51"/>
      <c r="BM1043" s="130"/>
    </row>
    <row r="1044" spans="1:65" s="5" customFormat="1" ht="13.5" customHeight="1" x14ac:dyDescent="0.2">
      <c r="A1044" s="23"/>
      <c r="B1044" s="73"/>
      <c r="H1044" s="6"/>
      <c r="I1044" s="58"/>
      <c r="K1044" s="59"/>
      <c r="L1044" s="51"/>
      <c r="M1044" s="130"/>
      <c r="N1044" s="23"/>
      <c r="O1044" s="73"/>
      <c r="U1044" s="59"/>
      <c r="V1044" s="108"/>
      <c r="W1044" s="51"/>
      <c r="X1044" s="59"/>
      <c r="Y1044" s="51"/>
      <c r="Z1044" s="130"/>
      <c r="AA1044" s="23"/>
      <c r="AB1044" s="73"/>
      <c r="AH1044" s="59"/>
      <c r="AI1044" s="108"/>
      <c r="AJ1044" s="51"/>
      <c r="AK1044" s="59"/>
      <c r="AL1044" s="51"/>
      <c r="AM1044" s="130"/>
      <c r="AN1044" s="23"/>
      <c r="AO1044" s="73"/>
      <c r="AU1044" s="59"/>
      <c r="AV1044" s="108"/>
      <c r="AW1044" s="51"/>
      <c r="AX1044" s="59"/>
      <c r="AY1044" s="51"/>
      <c r="AZ1044" s="130"/>
      <c r="BA1044" s="23"/>
      <c r="BB1044" s="73"/>
      <c r="BH1044" s="59"/>
      <c r="BI1044" s="108"/>
      <c r="BJ1044" s="51"/>
      <c r="BK1044" s="59"/>
      <c r="BL1044" s="51"/>
      <c r="BM1044" s="130"/>
    </row>
    <row r="1045" spans="1:65" s="5" customFormat="1" ht="13.5" customHeight="1" x14ac:dyDescent="0.2">
      <c r="A1045" s="23"/>
      <c r="B1045" s="73"/>
      <c r="H1045" s="6"/>
      <c r="I1045" s="58"/>
      <c r="K1045" s="59"/>
      <c r="L1045" s="51"/>
      <c r="M1045" s="130"/>
      <c r="N1045" s="23"/>
      <c r="O1045" s="73"/>
      <c r="U1045" s="59"/>
      <c r="V1045" s="108"/>
      <c r="W1045" s="51"/>
      <c r="X1045" s="59"/>
      <c r="Y1045" s="51"/>
      <c r="Z1045" s="130"/>
      <c r="AA1045" s="23"/>
      <c r="AB1045" s="73"/>
      <c r="AH1045" s="59"/>
      <c r="AI1045" s="108"/>
      <c r="AJ1045" s="51"/>
      <c r="AK1045" s="59"/>
      <c r="AL1045" s="51"/>
      <c r="AM1045" s="130"/>
      <c r="AN1045" s="23"/>
      <c r="AO1045" s="73"/>
      <c r="AU1045" s="59"/>
      <c r="AV1045" s="108"/>
      <c r="AW1045" s="51"/>
      <c r="AX1045" s="59"/>
      <c r="AY1045" s="51"/>
      <c r="AZ1045" s="130"/>
      <c r="BA1045" s="23"/>
      <c r="BB1045" s="73"/>
      <c r="BH1045" s="59"/>
      <c r="BI1045" s="108"/>
      <c r="BJ1045" s="51"/>
      <c r="BK1045" s="59"/>
      <c r="BL1045" s="51"/>
      <c r="BM1045" s="130"/>
    </row>
    <row r="1046" spans="1:65" s="5" customFormat="1" ht="13.5" customHeight="1" x14ac:dyDescent="0.2">
      <c r="A1046" s="21"/>
      <c r="B1046" s="73"/>
      <c r="H1046" s="6"/>
      <c r="I1046" s="58"/>
      <c r="K1046" s="59"/>
      <c r="L1046" s="51"/>
      <c r="M1046" s="130"/>
      <c r="N1046" s="21"/>
      <c r="O1046" s="73"/>
      <c r="U1046" s="59"/>
      <c r="V1046" s="108"/>
      <c r="W1046" s="51"/>
      <c r="X1046" s="59"/>
      <c r="Y1046" s="51"/>
      <c r="Z1046" s="130"/>
      <c r="AA1046" s="21"/>
      <c r="AB1046" s="73"/>
      <c r="AH1046" s="59"/>
      <c r="AI1046" s="108"/>
      <c r="AJ1046" s="51"/>
      <c r="AK1046" s="59"/>
      <c r="AL1046" s="51"/>
      <c r="AM1046" s="130"/>
      <c r="AN1046" s="21"/>
      <c r="AO1046" s="73"/>
      <c r="AU1046" s="59"/>
      <c r="AV1046" s="108"/>
      <c r="AW1046" s="51"/>
      <c r="AX1046" s="59"/>
      <c r="AY1046" s="51"/>
      <c r="AZ1046" s="130"/>
      <c r="BA1046" s="21"/>
      <c r="BB1046" s="73"/>
      <c r="BH1046" s="59"/>
      <c r="BI1046" s="108"/>
      <c r="BJ1046" s="51"/>
      <c r="BK1046" s="59"/>
      <c r="BL1046" s="51"/>
      <c r="BM1046" s="130"/>
    </row>
    <row r="1047" spans="1:65" s="5" customFormat="1" x14ac:dyDescent="0.2">
      <c r="A1047" s="21"/>
      <c r="B1047" s="73"/>
      <c r="H1047" s="6"/>
      <c r="I1047" s="58"/>
      <c r="K1047" s="59"/>
      <c r="L1047" s="51"/>
      <c r="M1047" s="59"/>
      <c r="N1047" s="21"/>
      <c r="O1047" s="73"/>
      <c r="U1047" s="59"/>
      <c r="V1047" s="108"/>
      <c r="W1047" s="51"/>
      <c r="X1047" s="59"/>
      <c r="Y1047" s="51"/>
      <c r="Z1047" s="59"/>
      <c r="AA1047" s="21"/>
      <c r="AB1047" s="73"/>
      <c r="AH1047" s="59"/>
      <c r="AI1047" s="108"/>
      <c r="AJ1047" s="51"/>
      <c r="AK1047" s="59"/>
      <c r="AL1047" s="51"/>
      <c r="AM1047" s="59"/>
      <c r="AN1047" s="21"/>
      <c r="AO1047" s="73"/>
      <c r="AU1047" s="59"/>
      <c r="AV1047" s="108"/>
      <c r="AW1047" s="51"/>
      <c r="AX1047" s="59"/>
      <c r="AY1047" s="51"/>
      <c r="AZ1047" s="59"/>
      <c r="BA1047" s="21"/>
      <c r="BB1047" s="73"/>
      <c r="BH1047" s="59"/>
      <c r="BI1047" s="108"/>
      <c r="BJ1047" s="51"/>
      <c r="BK1047" s="59"/>
      <c r="BL1047" s="51"/>
      <c r="BM1047" s="59"/>
    </row>
    <row r="1048" spans="1:65" s="5" customFormat="1" x14ac:dyDescent="0.2">
      <c r="A1048" s="22"/>
      <c r="B1048" s="73"/>
      <c r="C1048" s="689"/>
      <c r="D1048" s="689"/>
      <c r="E1048" s="689"/>
      <c r="F1048" s="689"/>
      <c r="H1048" s="24"/>
      <c r="I1048" s="98"/>
      <c r="K1048" s="59"/>
      <c r="L1048" s="59"/>
      <c r="M1048" s="59"/>
      <c r="N1048" s="22"/>
      <c r="O1048" s="73"/>
      <c r="P1048" s="689"/>
      <c r="Q1048" s="689"/>
      <c r="R1048" s="689"/>
      <c r="S1048" s="689"/>
      <c r="U1048" s="51"/>
      <c r="V1048" s="108"/>
      <c r="W1048" s="51"/>
      <c r="X1048" s="59"/>
      <c r="Y1048" s="59"/>
      <c r="Z1048" s="59"/>
      <c r="AA1048" s="22"/>
      <c r="AB1048" s="73"/>
      <c r="AC1048" s="689"/>
      <c r="AD1048" s="689"/>
      <c r="AE1048" s="689"/>
      <c r="AF1048" s="689"/>
      <c r="AH1048" s="51"/>
      <c r="AI1048" s="108"/>
      <c r="AJ1048" s="51"/>
      <c r="AK1048" s="59"/>
      <c r="AL1048" s="59"/>
      <c r="AM1048" s="59"/>
      <c r="AN1048" s="22"/>
      <c r="AO1048" s="73"/>
      <c r="AP1048" s="689"/>
      <c r="AQ1048" s="689"/>
      <c r="AR1048" s="689"/>
      <c r="AS1048" s="689"/>
      <c r="AU1048" s="51"/>
      <c r="AV1048" s="108"/>
      <c r="AW1048" s="51"/>
      <c r="AX1048" s="59"/>
      <c r="AY1048" s="59"/>
      <c r="AZ1048" s="59"/>
      <c r="BA1048" s="22"/>
      <c r="BB1048" s="73"/>
      <c r="BC1048" s="689"/>
      <c r="BD1048" s="689"/>
      <c r="BE1048" s="689"/>
      <c r="BF1048" s="689"/>
      <c r="BH1048" s="51"/>
      <c r="BI1048" s="108"/>
      <c r="BJ1048" s="51"/>
      <c r="BK1048" s="59"/>
      <c r="BL1048" s="59"/>
      <c r="BM1048" s="59"/>
    </row>
    <row r="1049" spans="1:65" s="5" customFormat="1" ht="13.15" customHeight="1" x14ac:dyDescent="0.2">
      <c r="A1049" s="21"/>
      <c r="B1049" s="73"/>
      <c r="C1049" s="693"/>
      <c r="D1049" s="693"/>
      <c r="E1049" s="693"/>
      <c r="F1049" s="693"/>
      <c r="G1049" s="693"/>
      <c r="H1049" s="693"/>
      <c r="I1049" s="98"/>
      <c r="K1049" s="59"/>
      <c r="L1049" s="59"/>
      <c r="M1049" s="59"/>
      <c r="N1049" s="21"/>
      <c r="O1049" s="73"/>
      <c r="P1049" s="59"/>
      <c r="Q1049" s="59"/>
      <c r="R1049" s="59"/>
      <c r="S1049" s="59"/>
      <c r="T1049" s="59"/>
      <c r="U1049" s="51"/>
      <c r="V1049" s="108"/>
      <c r="W1049" s="51"/>
      <c r="X1049" s="59"/>
      <c r="Y1049" s="59"/>
      <c r="Z1049" s="59"/>
      <c r="AA1049" s="21"/>
      <c r="AB1049" s="73"/>
      <c r="AC1049" s="59"/>
      <c r="AD1049" s="59"/>
      <c r="AE1049" s="59"/>
      <c r="AF1049" s="59"/>
      <c r="AG1049" s="59"/>
      <c r="AH1049" s="51"/>
      <c r="AI1049" s="108"/>
      <c r="AJ1049" s="51"/>
      <c r="AK1049" s="59"/>
      <c r="AL1049" s="59"/>
      <c r="AM1049" s="59"/>
      <c r="AN1049" s="21"/>
      <c r="AO1049" s="73"/>
      <c r="AP1049" s="59"/>
      <c r="AQ1049" s="59"/>
      <c r="AR1049" s="59"/>
      <c r="AS1049" s="59"/>
      <c r="AT1049" s="59"/>
      <c r="AU1049" s="51"/>
      <c r="AV1049" s="108"/>
      <c r="AW1049" s="51"/>
      <c r="AX1049" s="59"/>
      <c r="AY1049" s="59"/>
      <c r="AZ1049" s="59"/>
      <c r="BA1049" s="21"/>
      <c r="BB1049" s="73"/>
      <c r="BC1049" s="59"/>
      <c r="BD1049" s="59"/>
      <c r="BE1049" s="59"/>
      <c r="BF1049" s="59"/>
      <c r="BG1049" s="59"/>
      <c r="BH1049" s="51"/>
      <c r="BI1049" s="108"/>
      <c r="BJ1049" s="51"/>
      <c r="BK1049" s="59"/>
      <c r="BL1049" s="59"/>
      <c r="BM1049" s="59"/>
    </row>
    <row r="1050" spans="1:65" s="5" customFormat="1" x14ac:dyDescent="0.2">
      <c r="A1050" s="21"/>
      <c r="B1050" s="73"/>
      <c r="C1050" s="21"/>
      <c r="H1050" s="24"/>
      <c r="I1050" s="98"/>
      <c r="K1050" s="59"/>
      <c r="L1050" s="59"/>
      <c r="M1050" s="59"/>
      <c r="N1050" s="21"/>
      <c r="O1050" s="73"/>
      <c r="P1050" s="21"/>
      <c r="U1050" s="51"/>
      <c r="V1050" s="108"/>
      <c r="W1050" s="51"/>
      <c r="X1050" s="59"/>
      <c r="Y1050" s="59"/>
      <c r="Z1050" s="59"/>
      <c r="AA1050" s="21"/>
      <c r="AB1050" s="73"/>
      <c r="AC1050" s="21"/>
      <c r="AH1050" s="51"/>
      <c r="AI1050" s="108"/>
      <c r="AJ1050" s="51"/>
      <c r="AK1050" s="59"/>
      <c r="AL1050" s="59"/>
      <c r="AM1050" s="59"/>
      <c r="AN1050" s="21"/>
      <c r="AO1050" s="73"/>
      <c r="AP1050" s="21"/>
      <c r="AU1050" s="51"/>
      <c r="AV1050" s="108"/>
      <c r="AW1050" s="51"/>
      <c r="AX1050" s="59"/>
      <c r="AY1050" s="59"/>
      <c r="AZ1050" s="59"/>
      <c r="BA1050" s="21"/>
      <c r="BB1050" s="73"/>
      <c r="BC1050" s="21"/>
      <c r="BH1050" s="51"/>
      <c r="BI1050" s="108"/>
      <c r="BJ1050" s="51"/>
      <c r="BK1050" s="59"/>
      <c r="BL1050" s="59"/>
      <c r="BM1050" s="59"/>
    </row>
    <row r="1051" spans="1:65" s="5" customFormat="1" x14ac:dyDescent="0.2">
      <c r="A1051" s="21"/>
      <c r="B1051" s="73"/>
      <c r="H1051" s="24"/>
      <c r="I1051" s="98"/>
      <c r="K1051" s="59"/>
      <c r="L1051" s="59"/>
      <c r="M1051" s="59"/>
      <c r="N1051" s="21"/>
      <c r="O1051" s="73"/>
      <c r="U1051" s="51"/>
      <c r="V1051" s="108"/>
      <c r="W1051" s="51"/>
      <c r="X1051" s="59"/>
      <c r="Y1051" s="59"/>
      <c r="Z1051" s="59"/>
      <c r="AA1051" s="21"/>
      <c r="AB1051" s="73"/>
      <c r="AH1051" s="51"/>
      <c r="AI1051" s="108"/>
      <c r="AJ1051" s="51"/>
      <c r="AK1051" s="59"/>
      <c r="AL1051" s="59"/>
      <c r="AM1051" s="59"/>
      <c r="AN1051" s="21"/>
      <c r="AO1051" s="73"/>
      <c r="AU1051" s="51"/>
      <c r="AV1051" s="108"/>
      <c r="AW1051" s="51"/>
      <c r="AX1051" s="59"/>
      <c r="AY1051" s="59"/>
      <c r="AZ1051" s="59"/>
      <c r="BA1051" s="21"/>
      <c r="BB1051" s="73"/>
      <c r="BH1051" s="51"/>
      <c r="BI1051" s="108"/>
      <c r="BJ1051" s="51"/>
      <c r="BK1051" s="59"/>
      <c r="BL1051" s="59"/>
      <c r="BM1051" s="59"/>
    </row>
    <row r="1052" spans="1:65" s="5" customFormat="1" ht="13.5" customHeight="1" x14ac:dyDescent="0.2">
      <c r="A1052" s="21"/>
      <c r="B1052" s="73"/>
      <c r="H1052" s="58"/>
      <c r="I1052" s="58"/>
      <c r="K1052" s="59"/>
      <c r="L1052" s="51"/>
      <c r="M1052" s="130"/>
      <c r="N1052" s="21"/>
      <c r="O1052" s="73"/>
      <c r="U1052" s="108"/>
      <c r="V1052" s="108"/>
      <c r="W1052" s="51"/>
      <c r="X1052" s="59"/>
      <c r="Y1052" s="51"/>
      <c r="Z1052" s="130"/>
      <c r="AA1052" s="21"/>
      <c r="AB1052" s="73"/>
      <c r="AH1052" s="108"/>
      <c r="AI1052" s="108"/>
      <c r="AJ1052" s="51"/>
      <c r="AK1052" s="59"/>
      <c r="AL1052" s="51"/>
      <c r="AM1052" s="130"/>
      <c r="AN1052" s="21"/>
      <c r="AO1052" s="73"/>
      <c r="AU1052" s="108"/>
      <c r="AV1052" s="108"/>
      <c r="AW1052" s="51"/>
      <c r="AX1052" s="59"/>
      <c r="AY1052" s="51"/>
      <c r="AZ1052" s="130"/>
      <c r="BA1052" s="21"/>
      <c r="BB1052" s="73"/>
      <c r="BH1052" s="108"/>
      <c r="BI1052" s="108"/>
      <c r="BJ1052" s="51"/>
      <c r="BK1052" s="59"/>
      <c r="BL1052" s="51"/>
      <c r="BM1052" s="130"/>
    </row>
    <row r="1053" spans="1:65" s="5" customFormat="1" ht="13.5" customHeight="1" x14ac:dyDescent="0.2">
      <c r="A1053" s="21"/>
      <c r="B1053" s="73"/>
      <c r="H1053" s="58"/>
      <c r="I1053" s="58"/>
      <c r="K1053" s="59"/>
      <c r="L1053" s="51"/>
      <c r="M1053" s="130"/>
      <c r="N1053" s="21"/>
      <c r="O1053" s="73"/>
      <c r="U1053" s="108"/>
      <c r="V1053" s="108"/>
      <c r="W1053" s="51"/>
      <c r="X1053" s="59"/>
      <c r="Y1053" s="51"/>
      <c r="Z1053" s="130"/>
      <c r="AA1053" s="21"/>
      <c r="AB1053" s="73"/>
      <c r="AH1053" s="108"/>
      <c r="AI1053" s="108"/>
      <c r="AJ1053" s="51"/>
      <c r="AK1053" s="59"/>
      <c r="AL1053" s="51"/>
      <c r="AM1053" s="130"/>
      <c r="AN1053" s="21"/>
      <c r="AO1053" s="73"/>
      <c r="AU1053" s="108"/>
      <c r="AV1053" s="108"/>
      <c r="AW1053" s="51"/>
      <c r="AX1053" s="59"/>
      <c r="AY1053" s="51"/>
      <c r="AZ1053" s="130"/>
      <c r="BA1053" s="21"/>
      <c r="BB1053" s="73"/>
      <c r="BH1053" s="108"/>
      <c r="BI1053" s="108"/>
      <c r="BJ1053" s="51"/>
      <c r="BK1053" s="59"/>
      <c r="BL1053" s="51"/>
      <c r="BM1053" s="130"/>
    </row>
    <row r="1054" spans="1:65" s="5" customFormat="1" ht="13.5" customHeight="1" x14ac:dyDescent="0.2">
      <c r="A1054" s="21"/>
      <c r="B1054" s="73"/>
      <c r="H1054" s="58"/>
      <c r="I1054" s="58"/>
      <c r="K1054" s="59"/>
      <c r="L1054" s="51"/>
      <c r="M1054" s="130"/>
      <c r="N1054" s="21"/>
      <c r="O1054" s="73"/>
      <c r="U1054" s="108"/>
      <c r="V1054" s="108"/>
      <c r="W1054" s="51"/>
      <c r="X1054" s="59"/>
      <c r="Y1054" s="51"/>
      <c r="Z1054" s="130"/>
      <c r="AA1054" s="21"/>
      <c r="AB1054" s="73"/>
      <c r="AH1054" s="108"/>
      <c r="AI1054" s="108"/>
      <c r="AJ1054" s="51"/>
      <c r="AK1054" s="59"/>
      <c r="AL1054" s="51"/>
      <c r="AM1054" s="130"/>
      <c r="AN1054" s="21"/>
      <c r="AO1054" s="73"/>
      <c r="AU1054" s="108"/>
      <c r="AV1054" s="108"/>
      <c r="AW1054" s="51"/>
      <c r="AX1054" s="59"/>
      <c r="AY1054" s="51"/>
      <c r="AZ1054" s="130"/>
      <c r="BA1054" s="21"/>
      <c r="BB1054" s="73"/>
      <c r="BH1054" s="108"/>
      <c r="BI1054" s="108"/>
      <c r="BJ1054" s="51"/>
      <c r="BK1054" s="59"/>
      <c r="BL1054" s="51"/>
      <c r="BM1054" s="130"/>
    </row>
    <row r="1055" spans="1:65" s="5" customFormat="1" ht="13.5" customHeight="1" x14ac:dyDescent="0.2">
      <c r="A1055" s="21"/>
      <c r="B1055" s="73"/>
      <c r="H1055" s="58"/>
      <c r="I1055" s="58"/>
      <c r="K1055" s="59"/>
      <c r="L1055" s="51"/>
      <c r="M1055" s="130"/>
      <c r="N1055" s="21"/>
      <c r="O1055" s="73"/>
      <c r="U1055" s="108"/>
      <c r="V1055" s="108"/>
      <c r="W1055" s="51"/>
      <c r="X1055" s="59"/>
      <c r="Y1055" s="51"/>
      <c r="Z1055" s="130"/>
      <c r="AA1055" s="21"/>
      <c r="AB1055" s="73"/>
      <c r="AH1055" s="108"/>
      <c r="AI1055" s="108"/>
      <c r="AJ1055" s="51"/>
      <c r="AK1055" s="59"/>
      <c r="AL1055" s="51"/>
      <c r="AM1055" s="130"/>
      <c r="AN1055" s="21"/>
      <c r="AO1055" s="73"/>
      <c r="AU1055" s="108"/>
      <c r="AV1055" s="108"/>
      <c r="AW1055" s="51"/>
      <c r="AX1055" s="59"/>
      <c r="AY1055" s="51"/>
      <c r="AZ1055" s="130"/>
      <c r="BA1055" s="21"/>
      <c r="BB1055" s="73"/>
      <c r="BH1055" s="108"/>
      <c r="BI1055" s="108"/>
      <c r="BJ1055" s="51"/>
      <c r="BK1055" s="59"/>
      <c r="BL1055" s="51"/>
      <c r="BM1055" s="130"/>
    </row>
    <row r="1056" spans="1:65" s="5" customFormat="1" x14ac:dyDescent="0.2">
      <c r="A1056" s="21"/>
      <c r="B1056" s="73"/>
      <c r="H1056" s="24"/>
      <c r="I1056" s="98"/>
      <c r="K1056" s="59"/>
      <c r="L1056" s="59"/>
      <c r="M1056" s="59"/>
      <c r="N1056" s="21"/>
      <c r="O1056" s="73"/>
      <c r="U1056" s="51"/>
      <c r="V1056" s="108"/>
      <c r="W1056" s="51"/>
      <c r="X1056" s="59"/>
      <c r="Y1056" s="59"/>
      <c r="Z1056" s="59"/>
      <c r="AA1056" s="21"/>
      <c r="AB1056" s="73"/>
      <c r="AH1056" s="51"/>
      <c r="AI1056" s="108"/>
      <c r="AJ1056" s="51"/>
      <c r="AK1056" s="59"/>
      <c r="AL1056" s="59"/>
      <c r="AM1056" s="59"/>
      <c r="AN1056" s="21"/>
      <c r="AO1056" s="73"/>
      <c r="AU1056" s="51"/>
      <c r="AV1056" s="108"/>
      <c r="AW1056" s="51"/>
      <c r="AX1056" s="59"/>
      <c r="AY1056" s="59"/>
      <c r="AZ1056" s="59"/>
      <c r="BA1056" s="21"/>
      <c r="BB1056" s="73"/>
      <c r="BH1056" s="51"/>
      <c r="BI1056" s="108"/>
      <c r="BJ1056" s="51"/>
      <c r="BK1056" s="59"/>
      <c r="BL1056" s="59"/>
      <c r="BM1056" s="59"/>
    </row>
    <row r="1057" spans="1:65" s="5" customFormat="1" x14ac:dyDescent="0.2">
      <c r="A1057" s="22"/>
      <c r="B1057" s="73"/>
      <c r="C1057" s="689"/>
      <c r="D1057" s="689"/>
      <c r="E1057" s="689"/>
      <c r="F1057" s="689"/>
      <c r="H1057" s="24"/>
      <c r="I1057" s="98"/>
      <c r="K1057" s="59"/>
      <c r="L1057" s="59"/>
      <c r="M1057" s="59"/>
      <c r="N1057" s="22"/>
      <c r="O1057" s="73"/>
      <c r="P1057" s="689"/>
      <c r="Q1057" s="689"/>
      <c r="R1057" s="689"/>
      <c r="S1057" s="689"/>
      <c r="U1057" s="51"/>
      <c r="V1057" s="108"/>
      <c r="W1057" s="51"/>
      <c r="X1057" s="59"/>
      <c r="Y1057" s="59"/>
      <c r="Z1057" s="59"/>
      <c r="AA1057" s="22"/>
      <c r="AB1057" s="73"/>
      <c r="AC1057" s="689"/>
      <c r="AD1057" s="689"/>
      <c r="AE1057" s="689"/>
      <c r="AF1057" s="689"/>
      <c r="AH1057" s="51"/>
      <c r="AI1057" s="108"/>
      <c r="AJ1057" s="51"/>
      <c r="AK1057" s="59"/>
      <c r="AL1057" s="59"/>
      <c r="AM1057" s="59"/>
      <c r="AN1057" s="22"/>
      <c r="AO1057" s="73"/>
      <c r="AP1057" s="689"/>
      <c r="AQ1057" s="689"/>
      <c r="AR1057" s="689"/>
      <c r="AS1057" s="689"/>
      <c r="AU1057" s="51"/>
      <c r="AV1057" s="108"/>
      <c r="AW1057" s="51"/>
      <c r="AX1057" s="59"/>
      <c r="AY1057" s="59"/>
      <c r="AZ1057" s="59"/>
      <c r="BA1057" s="22"/>
      <c r="BB1057" s="73"/>
      <c r="BC1057" s="689"/>
      <c r="BD1057" s="689"/>
      <c r="BE1057" s="689"/>
      <c r="BF1057" s="689"/>
      <c r="BH1057" s="51"/>
      <c r="BI1057" s="108"/>
      <c r="BJ1057" s="51"/>
      <c r="BK1057" s="59"/>
      <c r="BL1057" s="59"/>
      <c r="BM1057" s="59"/>
    </row>
    <row r="1058" spans="1:65" s="5" customFormat="1" x14ac:dyDescent="0.2">
      <c r="A1058" s="21"/>
      <c r="B1058" s="73"/>
      <c r="C1058" s="693"/>
      <c r="D1058" s="693"/>
      <c r="E1058" s="693"/>
      <c r="F1058" s="693"/>
      <c r="G1058" s="693"/>
      <c r="H1058" s="693"/>
      <c r="I1058" s="98"/>
      <c r="K1058" s="59"/>
      <c r="L1058" s="59"/>
      <c r="M1058" s="59"/>
      <c r="N1058" s="21"/>
      <c r="O1058" s="73"/>
      <c r="P1058" s="59"/>
      <c r="Q1058" s="59"/>
      <c r="R1058" s="59"/>
      <c r="S1058" s="59"/>
      <c r="T1058" s="59"/>
      <c r="U1058" s="51"/>
      <c r="V1058" s="108"/>
      <c r="W1058" s="51"/>
      <c r="X1058" s="59"/>
      <c r="Y1058" s="59"/>
      <c r="Z1058" s="59"/>
      <c r="AA1058" s="21"/>
      <c r="AB1058" s="73"/>
      <c r="AC1058" s="59"/>
      <c r="AD1058" s="59"/>
      <c r="AE1058" s="59"/>
      <c r="AF1058" s="59"/>
      <c r="AG1058" s="59"/>
      <c r="AH1058" s="51"/>
      <c r="AI1058" s="108"/>
      <c r="AJ1058" s="51"/>
      <c r="AK1058" s="59"/>
      <c r="AL1058" s="59"/>
      <c r="AM1058" s="59"/>
      <c r="AN1058" s="21"/>
      <c r="AO1058" s="73"/>
      <c r="AP1058" s="59"/>
      <c r="AQ1058" s="59"/>
      <c r="AR1058" s="59"/>
      <c r="AS1058" s="59"/>
      <c r="AT1058" s="59"/>
      <c r="AU1058" s="51"/>
      <c r="AV1058" s="108"/>
      <c r="AW1058" s="51"/>
      <c r="AX1058" s="59"/>
      <c r="AY1058" s="59"/>
      <c r="AZ1058" s="59"/>
      <c r="BA1058" s="21"/>
      <c r="BB1058" s="73"/>
      <c r="BC1058" s="59"/>
      <c r="BD1058" s="59"/>
      <c r="BE1058" s="59"/>
      <c r="BF1058" s="59"/>
      <c r="BG1058" s="59"/>
      <c r="BH1058" s="51"/>
      <c r="BI1058" s="108"/>
      <c r="BJ1058" s="51"/>
      <c r="BK1058" s="59"/>
      <c r="BL1058" s="59"/>
      <c r="BM1058" s="59"/>
    </row>
    <row r="1059" spans="1:65" s="5" customFormat="1" x14ac:dyDescent="0.2">
      <c r="A1059" s="21"/>
      <c r="B1059" s="73"/>
      <c r="C1059" s="21"/>
      <c r="H1059" s="24"/>
      <c r="I1059" s="98"/>
      <c r="K1059" s="59"/>
      <c r="L1059" s="59"/>
      <c r="M1059" s="59"/>
      <c r="N1059" s="21"/>
      <c r="O1059" s="73"/>
      <c r="P1059" s="21"/>
      <c r="U1059" s="51"/>
      <c r="V1059" s="108"/>
      <c r="W1059" s="51"/>
      <c r="X1059" s="59"/>
      <c r="Y1059" s="59"/>
      <c r="Z1059" s="59"/>
      <c r="AA1059" s="21"/>
      <c r="AB1059" s="73"/>
      <c r="AC1059" s="21"/>
      <c r="AH1059" s="51"/>
      <c r="AI1059" s="108"/>
      <c r="AJ1059" s="51"/>
      <c r="AK1059" s="59"/>
      <c r="AL1059" s="59"/>
      <c r="AM1059" s="59"/>
      <c r="AN1059" s="21"/>
      <c r="AO1059" s="73"/>
      <c r="AP1059" s="21"/>
      <c r="AU1059" s="51"/>
      <c r="AV1059" s="108"/>
      <c r="AW1059" s="51"/>
      <c r="AX1059" s="59"/>
      <c r="AY1059" s="59"/>
      <c r="AZ1059" s="59"/>
      <c r="BA1059" s="21"/>
      <c r="BB1059" s="73"/>
      <c r="BC1059" s="21"/>
      <c r="BH1059" s="51"/>
      <c r="BI1059" s="108"/>
      <c r="BJ1059" s="51"/>
      <c r="BK1059" s="59"/>
      <c r="BL1059" s="59"/>
      <c r="BM1059" s="59"/>
    </row>
    <row r="1060" spans="1:65" s="5" customFormat="1" x14ac:dyDescent="0.2">
      <c r="A1060" s="21"/>
      <c r="B1060" s="73"/>
      <c r="H1060" s="24"/>
      <c r="I1060" s="98"/>
      <c r="K1060" s="59"/>
      <c r="L1060" s="59"/>
      <c r="M1060" s="59"/>
      <c r="N1060" s="21"/>
      <c r="O1060" s="73"/>
      <c r="U1060" s="51"/>
      <c r="V1060" s="108"/>
      <c r="W1060" s="51"/>
      <c r="X1060" s="59"/>
      <c r="Y1060" s="59"/>
      <c r="Z1060" s="59"/>
      <c r="AA1060" s="21"/>
      <c r="AB1060" s="73"/>
      <c r="AH1060" s="51"/>
      <c r="AI1060" s="108"/>
      <c r="AJ1060" s="51"/>
      <c r="AK1060" s="59"/>
      <c r="AL1060" s="59"/>
      <c r="AM1060" s="59"/>
      <c r="AN1060" s="21"/>
      <c r="AO1060" s="73"/>
      <c r="AU1060" s="51"/>
      <c r="AV1060" s="108"/>
      <c r="AW1060" s="51"/>
      <c r="AX1060" s="59"/>
      <c r="AY1060" s="59"/>
      <c r="AZ1060" s="59"/>
      <c r="BA1060" s="21"/>
      <c r="BB1060" s="73"/>
      <c r="BH1060" s="51"/>
      <c r="BI1060" s="108"/>
      <c r="BJ1060" s="51"/>
      <c r="BK1060" s="59"/>
      <c r="BL1060" s="59"/>
      <c r="BM1060" s="59"/>
    </row>
    <row r="1061" spans="1:65" s="5" customFormat="1" x14ac:dyDescent="0.2">
      <c r="A1061" s="21"/>
      <c r="B1061" s="73"/>
      <c r="H1061" s="58"/>
      <c r="I1061" s="58"/>
      <c r="K1061" s="59"/>
      <c r="L1061" s="51"/>
      <c r="M1061" s="130"/>
      <c r="N1061" s="21"/>
      <c r="O1061" s="73"/>
      <c r="U1061" s="108"/>
      <c r="V1061" s="108"/>
      <c r="W1061" s="51"/>
      <c r="X1061" s="59"/>
      <c r="Y1061" s="51"/>
      <c r="Z1061" s="130"/>
      <c r="AA1061" s="21"/>
      <c r="AB1061" s="73"/>
      <c r="AH1061" s="108"/>
      <c r="AI1061" s="108"/>
      <c r="AJ1061" s="51"/>
      <c r="AK1061" s="59"/>
      <c r="AL1061" s="51"/>
      <c r="AM1061" s="130"/>
      <c r="AN1061" s="21"/>
      <c r="AO1061" s="73"/>
      <c r="AU1061" s="108"/>
      <c r="AV1061" s="108"/>
      <c r="AW1061" s="51"/>
      <c r="AX1061" s="59"/>
      <c r="AY1061" s="51"/>
      <c r="AZ1061" s="130"/>
      <c r="BA1061" s="21"/>
      <c r="BB1061" s="73"/>
      <c r="BH1061" s="108"/>
      <c r="BI1061" s="108"/>
      <c r="BJ1061" s="51"/>
      <c r="BK1061" s="59"/>
      <c r="BL1061" s="51"/>
      <c r="BM1061" s="130"/>
    </row>
    <row r="1062" spans="1:65" s="5" customFormat="1" x14ac:dyDescent="0.2">
      <c r="A1062" s="21"/>
      <c r="B1062" s="73"/>
      <c r="H1062" s="58"/>
      <c r="I1062" s="58"/>
      <c r="K1062" s="59"/>
      <c r="L1062" s="51"/>
      <c r="M1062" s="130"/>
      <c r="N1062" s="21"/>
      <c r="O1062" s="73"/>
      <c r="U1062" s="108"/>
      <c r="V1062" s="108"/>
      <c r="W1062" s="51"/>
      <c r="X1062" s="59"/>
      <c r="Y1062" s="51"/>
      <c r="Z1062" s="130"/>
      <c r="AA1062" s="21"/>
      <c r="AB1062" s="73"/>
      <c r="AH1062" s="108"/>
      <c r="AI1062" s="108"/>
      <c r="AJ1062" s="51"/>
      <c r="AK1062" s="59"/>
      <c r="AL1062" s="51"/>
      <c r="AM1062" s="130"/>
      <c r="AN1062" s="21"/>
      <c r="AO1062" s="73"/>
      <c r="AU1062" s="108"/>
      <c r="AV1062" s="108"/>
      <c r="AW1062" s="51"/>
      <c r="AX1062" s="59"/>
      <c r="AY1062" s="51"/>
      <c r="AZ1062" s="130"/>
      <c r="BA1062" s="21"/>
      <c r="BB1062" s="73"/>
      <c r="BH1062" s="108"/>
      <c r="BI1062" s="108"/>
      <c r="BJ1062" s="51"/>
      <c r="BK1062" s="59"/>
      <c r="BL1062" s="51"/>
      <c r="BM1062" s="130"/>
    </row>
    <row r="1063" spans="1:65" s="5" customFormat="1" x14ac:dyDescent="0.2">
      <c r="A1063" s="21"/>
      <c r="B1063" s="73"/>
      <c r="H1063" s="58"/>
      <c r="I1063" s="58"/>
      <c r="K1063" s="59"/>
      <c r="L1063" s="51"/>
      <c r="M1063" s="130"/>
      <c r="N1063" s="21"/>
      <c r="O1063" s="73"/>
      <c r="U1063" s="108"/>
      <c r="V1063" s="108"/>
      <c r="W1063" s="51"/>
      <c r="X1063" s="59"/>
      <c r="Y1063" s="51"/>
      <c r="Z1063" s="130"/>
      <c r="AA1063" s="21"/>
      <c r="AB1063" s="73"/>
      <c r="AH1063" s="108"/>
      <c r="AI1063" s="108"/>
      <c r="AJ1063" s="51"/>
      <c r="AK1063" s="59"/>
      <c r="AL1063" s="51"/>
      <c r="AM1063" s="130"/>
      <c r="AN1063" s="21"/>
      <c r="AO1063" s="73"/>
      <c r="AU1063" s="108"/>
      <c r="AV1063" s="108"/>
      <c r="AW1063" s="51"/>
      <c r="AX1063" s="59"/>
      <c r="AY1063" s="51"/>
      <c r="AZ1063" s="130"/>
      <c r="BA1063" s="21"/>
      <c r="BB1063" s="73"/>
      <c r="BH1063" s="108"/>
      <c r="BI1063" s="108"/>
      <c r="BJ1063" s="51"/>
      <c r="BK1063" s="59"/>
      <c r="BL1063" s="51"/>
      <c r="BM1063" s="130"/>
    </row>
    <row r="1064" spans="1:65" s="5" customFormat="1" x14ac:dyDescent="0.2">
      <c r="A1064" s="21"/>
      <c r="B1064" s="73"/>
      <c r="H1064" s="58"/>
      <c r="I1064" s="58"/>
      <c r="K1064" s="59"/>
      <c r="L1064" s="51"/>
      <c r="M1064" s="130"/>
      <c r="N1064" s="21"/>
      <c r="O1064" s="73"/>
      <c r="U1064" s="108"/>
      <c r="V1064" s="108"/>
      <c r="W1064" s="51"/>
      <c r="X1064" s="59"/>
      <c r="Y1064" s="51"/>
      <c r="Z1064" s="130"/>
      <c r="AA1064" s="21"/>
      <c r="AB1064" s="73"/>
      <c r="AH1064" s="108"/>
      <c r="AI1064" s="108"/>
      <c r="AJ1064" s="51"/>
      <c r="AK1064" s="59"/>
      <c r="AL1064" s="51"/>
      <c r="AM1064" s="130"/>
      <c r="AN1064" s="21"/>
      <c r="AO1064" s="73"/>
      <c r="AU1064" s="108"/>
      <c r="AV1064" s="108"/>
      <c r="AW1064" s="51"/>
      <c r="AX1064" s="59"/>
      <c r="AY1064" s="51"/>
      <c r="AZ1064" s="130"/>
      <c r="BA1064" s="21"/>
      <c r="BB1064" s="73"/>
      <c r="BH1064" s="108"/>
      <c r="BI1064" s="108"/>
      <c r="BJ1064" s="51"/>
      <c r="BK1064" s="59"/>
      <c r="BL1064" s="51"/>
      <c r="BM1064" s="130"/>
    </row>
    <row r="1065" spans="1:65" s="5" customFormat="1" x14ac:dyDescent="0.2">
      <c r="B1065" s="24"/>
      <c r="H1065" s="24"/>
      <c r="I1065" s="98"/>
      <c r="K1065" s="59"/>
      <c r="L1065" s="59"/>
      <c r="M1065" s="59"/>
      <c r="O1065" s="24"/>
      <c r="U1065" s="51"/>
      <c r="V1065" s="108"/>
      <c r="W1065" s="51"/>
      <c r="X1065" s="59"/>
      <c r="Y1065" s="59"/>
      <c r="Z1065" s="59"/>
      <c r="AB1065" s="24"/>
      <c r="AH1065" s="51"/>
      <c r="AI1065" s="108"/>
      <c r="AJ1065" s="51"/>
      <c r="AK1065" s="59"/>
      <c r="AL1065" s="59"/>
      <c r="AM1065" s="59"/>
      <c r="AO1065" s="24"/>
      <c r="AU1065" s="51"/>
      <c r="AV1065" s="108"/>
      <c r="AW1065" s="51"/>
      <c r="AX1065" s="59"/>
      <c r="AY1065" s="59"/>
      <c r="AZ1065" s="59"/>
      <c r="BB1065" s="24"/>
      <c r="BH1065" s="51"/>
      <c r="BI1065" s="108"/>
      <c r="BJ1065" s="51"/>
      <c r="BK1065" s="59"/>
      <c r="BL1065" s="59"/>
      <c r="BM1065" s="59"/>
    </row>
    <row r="1066" spans="1:65" s="5" customFormat="1" x14ac:dyDescent="0.2">
      <c r="A1066" s="22"/>
      <c r="B1066" s="73"/>
      <c r="C1066" s="693"/>
      <c r="D1066" s="693"/>
      <c r="E1066" s="693"/>
      <c r="H1066" s="24"/>
      <c r="I1066" s="98"/>
      <c r="K1066" s="59"/>
      <c r="L1066" s="59"/>
      <c r="M1066" s="59"/>
      <c r="N1066" s="22"/>
      <c r="O1066" s="73"/>
      <c r="P1066" s="693"/>
      <c r="Q1066" s="693"/>
      <c r="R1066" s="693"/>
      <c r="U1066" s="51"/>
      <c r="V1066" s="108"/>
      <c r="W1066" s="51"/>
      <c r="X1066" s="59"/>
      <c r="Y1066" s="59"/>
      <c r="Z1066" s="59"/>
      <c r="AA1066" s="22"/>
      <c r="AB1066" s="73"/>
      <c r="AC1066" s="693"/>
      <c r="AD1066" s="693"/>
      <c r="AE1066" s="693"/>
      <c r="AH1066" s="51"/>
      <c r="AI1066" s="108"/>
      <c r="AJ1066" s="51"/>
      <c r="AK1066" s="59"/>
      <c r="AL1066" s="59"/>
      <c r="AM1066" s="59"/>
      <c r="AN1066" s="22"/>
      <c r="AO1066" s="73"/>
      <c r="AP1066" s="693"/>
      <c r="AQ1066" s="693"/>
      <c r="AR1066" s="693"/>
      <c r="AU1066" s="51"/>
      <c r="AV1066" s="108"/>
      <c r="AW1066" s="51"/>
      <c r="AX1066" s="59"/>
      <c r="AY1066" s="59"/>
      <c r="AZ1066" s="59"/>
      <c r="BA1066" s="22"/>
      <c r="BB1066" s="73"/>
      <c r="BC1066" s="693"/>
      <c r="BD1066" s="693"/>
      <c r="BE1066" s="693"/>
      <c r="BH1066" s="51"/>
      <c r="BI1066" s="108"/>
      <c r="BJ1066" s="51"/>
      <c r="BK1066" s="59"/>
      <c r="BL1066" s="59"/>
      <c r="BM1066" s="59"/>
    </row>
    <row r="1067" spans="1:65" s="5" customFormat="1" x14ac:dyDescent="0.2">
      <c r="A1067" s="21"/>
      <c r="B1067" s="73"/>
      <c r="C1067" s="689"/>
      <c r="D1067" s="689"/>
      <c r="E1067" s="689"/>
      <c r="F1067" s="689"/>
      <c r="G1067" s="689"/>
      <c r="H1067" s="689"/>
      <c r="I1067" s="98"/>
      <c r="K1067" s="59"/>
      <c r="L1067" s="59"/>
      <c r="M1067" s="59"/>
      <c r="N1067" s="21"/>
      <c r="O1067" s="73"/>
      <c r="P1067" s="59"/>
      <c r="Q1067" s="59"/>
      <c r="R1067" s="59"/>
      <c r="S1067" s="59"/>
      <c r="T1067" s="59"/>
      <c r="U1067" s="51"/>
      <c r="V1067" s="108"/>
      <c r="W1067" s="51"/>
      <c r="X1067" s="59"/>
      <c r="Y1067" s="59"/>
      <c r="Z1067" s="59"/>
      <c r="AA1067" s="21"/>
      <c r="AB1067" s="73"/>
      <c r="AC1067" s="59"/>
      <c r="AD1067" s="59"/>
      <c r="AE1067" s="59"/>
      <c r="AF1067" s="59"/>
      <c r="AG1067" s="59"/>
      <c r="AH1067" s="51"/>
      <c r="AI1067" s="108"/>
      <c r="AJ1067" s="51"/>
      <c r="AK1067" s="59"/>
      <c r="AL1067" s="59"/>
      <c r="AM1067" s="59"/>
      <c r="AN1067" s="21"/>
      <c r="AO1067" s="73"/>
      <c r="AP1067" s="59"/>
      <c r="AQ1067" s="59"/>
      <c r="AR1067" s="59"/>
      <c r="AS1067" s="59"/>
      <c r="AT1067" s="59"/>
      <c r="AU1067" s="51"/>
      <c r="AV1067" s="108"/>
      <c r="AW1067" s="51"/>
      <c r="AX1067" s="59"/>
      <c r="AY1067" s="59"/>
      <c r="AZ1067" s="59"/>
      <c r="BA1067" s="21"/>
      <c r="BB1067" s="73"/>
      <c r="BC1067" s="59"/>
      <c r="BD1067" s="59"/>
      <c r="BE1067" s="59"/>
      <c r="BF1067" s="59"/>
      <c r="BG1067" s="59"/>
      <c r="BH1067" s="51"/>
      <c r="BI1067" s="108"/>
      <c r="BJ1067" s="51"/>
      <c r="BK1067" s="59"/>
      <c r="BL1067" s="59"/>
      <c r="BM1067" s="59"/>
    </row>
    <row r="1068" spans="1:65" s="5" customFormat="1" x14ac:dyDescent="0.2">
      <c r="A1068" s="21"/>
      <c r="B1068" s="73"/>
      <c r="C1068" s="21"/>
      <c r="H1068" s="24"/>
      <c r="I1068" s="98"/>
      <c r="K1068" s="59"/>
      <c r="L1068" s="59"/>
      <c r="M1068" s="59"/>
      <c r="N1068" s="21"/>
      <c r="O1068" s="73"/>
      <c r="P1068" s="21"/>
      <c r="U1068" s="51"/>
      <c r="V1068" s="108"/>
      <c r="W1068" s="51"/>
      <c r="X1068" s="59"/>
      <c r="Y1068" s="59"/>
      <c r="Z1068" s="59"/>
      <c r="AA1068" s="21"/>
      <c r="AB1068" s="73"/>
      <c r="AC1068" s="21"/>
      <c r="AH1068" s="51"/>
      <c r="AI1068" s="108"/>
      <c r="AJ1068" s="51"/>
      <c r="AK1068" s="59"/>
      <c r="AL1068" s="59"/>
      <c r="AM1068" s="59"/>
      <c r="AN1068" s="21"/>
      <c r="AO1068" s="73"/>
      <c r="AP1068" s="21"/>
      <c r="AU1068" s="51"/>
      <c r="AV1068" s="108"/>
      <c r="AW1068" s="51"/>
      <c r="AX1068" s="59"/>
      <c r="AY1068" s="59"/>
      <c r="AZ1068" s="59"/>
      <c r="BA1068" s="21"/>
      <c r="BB1068" s="73"/>
      <c r="BC1068" s="21"/>
      <c r="BH1068" s="51"/>
      <c r="BI1068" s="108"/>
      <c r="BJ1068" s="51"/>
      <c r="BK1068" s="59"/>
      <c r="BL1068" s="59"/>
      <c r="BM1068" s="59"/>
    </row>
    <row r="1069" spans="1:65" s="5" customFormat="1" x14ac:dyDescent="0.2">
      <c r="A1069" s="21"/>
      <c r="B1069" s="73"/>
      <c r="H1069" s="24"/>
      <c r="I1069" s="98"/>
      <c r="K1069" s="59"/>
      <c r="L1069" s="59"/>
      <c r="M1069" s="59"/>
      <c r="N1069" s="21"/>
      <c r="O1069" s="73"/>
      <c r="U1069" s="51"/>
      <c r="V1069" s="108"/>
      <c r="W1069" s="51"/>
      <c r="X1069" s="59"/>
      <c r="Y1069" s="59"/>
      <c r="Z1069" s="59"/>
      <c r="AA1069" s="21"/>
      <c r="AB1069" s="73"/>
      <c r="AH1069" s="51"/>
      <c r="AI1069" s="108"/>
      <c r="AJ1069" s="51"/>
      <c r="AK1069" s="59"/>
      <c r="AL1069" s="59"/>
      <c r="AM1069" s="59"/>
      <c r="AN1069" s="21"/>
      <c r="AO1069" s="73"/>
      <c r="AU1069" s="51"/>
      <c r="AV1069" s="108"/>
      <c r="AW1069" s="51"/>
      <c r="AX1069" s="59"/>
      <c r="AY1069" s="59"/>
      <c r="AZ1069" s="59"/>
      <c r="BA1069" s="21"/>
      <c r="BB1069" s="73"/>
      <c r="BH1069" s="51"/>
      <c r="BI1069" s="108"/>
      <c r="BJ1069" s="51"/>
      <c r="BK1069" s="59"/>
      <c r="BL1069" s="59"/>
      <c r="BM1069" s="59"/>
    </row>
    <row r="1070" spans="1:65" s="5" customFormat="1" ht="13.5" customHeight="1" x14ac:dyDescent="0.2">
      <c r="A1070" s="23"/>
      <c r="B1070" s="73"/>
      <c r="H1070" s="6"/>
      <c r="I1070" s="58"/>
      <c r="K1070" s="59"/>
      <c r="L1070" s="51"/>
      <c r="M1070" s="130"/>
      <c r="N1070" s="23"/>
      <c r="O1070" s="73"/>
      <c r="U1070" s="59"/>
      <c r="V1070" s="108"/>
      <c r="W1070" s="51"/>
      <c r="X1070" s="59"/>
      <c r="Y1070" s="51"/>
      <c r="Z1070" s="130"/>
      <c r="AA1070" s="23"/>
      <c r="AB1070" s="73"/>
      <c r="AH1070" s="59"/>
      <c r="AI1070" s="108"/>
      <c r="AJ1070" s="51"/>
      <c r="AK1070" s="59"/>
      <c r="AL1070" s="51"/>
      <c r="AM1070" s="130"/>
      <c r="AN1070" s="23"/>
      <c r="AO1070" s="73"/>
      <c r="AU1070" s="59"/>
      <c r="AV1070" s="108"/>
      <c r="AW1070" s="51"/>
      <c r="AX1070" s="59"/>
      <c r="AY1070" s="51"/>
      <c r="AZ1070" s="130"/>
      <c r="BA1070" s="23"/>
      <c r="BB1070" s="73"/>
      <c r="BH1070" s="59"/>
      <c r="BI1070" s="108"/>
      <c r="BJ1070" s="51"/>
      <c r="BK1070" s="59"/>
      <c r="BL1070" s="51"/>
      <c r="BM1070" s="130"/>
    </row>
    <row r="1071" spans="1:65" s="5" customFormat="1" ht="13.5" customHeight="1" x14ac:dyDescent="0.2">
      <c r="A1071" s="23"/>
      <c r="B1071" s="73"/>
      <c r="H1071" s="6"/>
      <c r="I1071" s="58"/>
      <c r="K1071" s="59"/>
      <c r="L1071" s="51"/>
      <c r="M1071" s="130"/>
      <c r="N1071" s="23"/>
      <c r="O1071" s="73"/>
      <c r="U1071" s="59"/>
      <c r="V1071" s="108"/>
      <c r="W1071" s="51"/>
      <c r="X1071" s="59"/>
      <c r="Y1071" s="51"/>
      <c r="Z1071" s="130"/>
      <c r="AA1071" s="23"/>
      <c r="AB1071" s="73"/>
      <c r="AH1071" s="59"/>
      <c r="AI1071" s="108"/>
      <c r="AJ1071" s="51"/>
      <c r="AK1071" s="59"/>
      <c r="AL1071" s="51"/>
      <c r="AM1071" s="130"/>
      <c r="AN1071" s="23"/>
      <c r="AO1071" s="73"/>
      <c r="AU1071" s="59"/>
      <c r="AV1071" s="108"/>
      <c r="AW1071" s="51"/>
      <c r="AX1071" s="59"/>
      <c r="AY1071" s="51"/>
      <c r="AZ1071" s="130"/>
      <c r="BA1071" s="23"/>
      <c r="BB1071" s="73"/>
      <c r="BH1071" s="59"/>
      <c r="BI1071" s="108"/>
      <c r="BJ1071" s="51"/>
      <c r="BK1071" s="59"/>
      <c r="BL1071" s="51"/>
      <c r="BM1071" s="130"/>
    </row>
    <row r="1072" spans="1:65" s="5" customFormat="1" ht="13.5" customHeight="1" x14ac:dyDescent="0.2">
      <c r="A1072" s="23"/>
      <c r="B1072" s="73"/>
      <c r="H1072" s="6"/>
      <c r="I1072" s="58"/>
      <c r="K1072" s="59"/>
      <c r="L1072" s="51"/>
      <c r="M1072" s="130"/>
      <c r="N1072" s="23"/>
      <c r="O1072" s="73"/>
      <c r="U1072" s="59"/>
      <c r="V1072" s="108"/>
      <c r="W1072" s="51"/>
      <c r="X1072" s="59"/>
      <c r="Y1072" s="51"/>
      <c r="Z1072" s="130"/>
      <c r="AA1072" s="23"/>
      <c r="AB1072" s="73"/>
      <c r="AH1072" s="59"/>
      <c r="AI1072" s="108"/>
      <c r="AJ1072" s="51"/>
      <c r="AK1072" s="59"/>
      <c r="AL1072" s="51"/>
      <c r="AM1072" s="130"/>
      <c r="AN1072" s="23"/>
      <c r="AO1072" s="73"/>
      <c r="AU1072" s="59"/>
      <c r="AV1072" s="108"/>
      <c r="AW1072" s="51"/>
      <c r="AX1072" s="59"/>
      <c r="AY1072" s="51"/>
      <c r="AZ1072" s="130"/>
      <c r="BA1072" s="23"/>
      <c r="BB1072" s="73"/>
      <c r="BH1072" s="59"/>
      <c r="BI1072" s="108"/>
      <c r="BJ1072" s="51"/>
      <c r="BK1072" s="59"/>
      <c r="BL1072" s="51"/>
      <c r="BM1072" s="130"/>
    </row>
    <row r="1073" spans="1:65" s="5" customFormat="1" ht="13.5" customHeight="1" x14ac:dyDescent="0.2">
      <c r="A1073" s="23"/>
      <c r="B1073" s="73"/>
      <c r="H1073" s="6"/>
      <c r="I1073" s="58"/>
      <c r="K1073" s="59"/>
      <c r="L1073" s="51"/>
      <c r="M1073" s="130"/>
      <c r="N1073" s="23"/>
      <c r="O1073" s="73"/>
      <c r="U1073" s="59"/>
      <c r="V1073" s="108"/>
      <c r="W1073" s="51"/>
      <c r="X1073" s="59"/>
      <c r="Y1073" s="51"/>
      <c r="Z1073" s="130"/>
      <c r="AA1073" s="23"/>
      <c r="AB1073" s="73"/>
      <c r="AH1073" s="59"/>
      <c r="AI1073" s="108"/>
      <c r="AJ1073" s="51"/>
      <c r="AK1073" s="59"/>
      <c r="AL1073" s="51"/>
      <c r="AM1073" s="130"/>
      <c r="AN1073" s="23"/>
      <c r="AO1073" s="73"/>
      <c r="AU1073" s="59"/>
      <c r="AV1073" s="108"/>
      <c r="AW1073" s="51"/>
      <c r="AX1073" s="59"/>
      <c r="AY1073" s="51"/>
      <c r="AZ1073" s="130"/>
      <c r="BA1073" s="23"/>
      <c r="BB1073" s="73"/>
      <c r="BH1073" s="59"/>
      <c r="BI1073" s="108"/>
      <c r="BJ1073" s="51"/>
      <c r="BK1073" s="59"/>
      <c r="BL1073" s="51"/>
      <c r="BM1073" s="130"/>
    </row>
    <row r="1074" spans="1:65" s="5" customFormat="1" x14ac:dyDescent="0.2">
      <c r="A1074" s="21"/>
      <c r="B1074" s="73"/>
      <c r="H1074" s="24"/>
      <c r="I1074" s="98"/>
      <c r="K1074" s="59"/>
      <c r="L1074" s="59"/>
      <c r="M1074" s="59"/>
      <c r="N1074" s="21"/>
      <c r="O1074" s="73"/>
      <c r="U1074" s="51"/>
      <c r="V1074" s="108"/>
      <c r="W1074" s="51"/>
      <c r="X1074" s="59"/>
      <c r="Y1074" s="59"/>
      <c r="Z1074" s="59"/>
      <c r="AA1074" s="21"/>
      <c r="AB1074" s="73"/>
      <c r="AH1074" s="51"/>
      <c r="AI1074" s="108"/>
      <c r="AJ1074" s="51"/>
      <c r="AK1074" s="59"/>
      <c r="AL1074" s="59"/>
      <c r="AM1074" s="59"/>
      <c r="AN1074" s="21"/>
      <c r="AO1074" s="73"/>
      <c r="AU1074" s="51"/>
      <c r="AV1074" s="108"/>
      <c r="AW1074" s="51"/>
      <c r="AX1074" s="59"/>
      <c r="AY1074" s="59"/>
      <c r="AZ1074" s="59"/>
      <c r="BA1074" s="21"/>
      <c r="BB1074" s="73"/>
      <c r="BH1074" s="51"/>
      <c r="BI1074" s="108"/>
      <c r="BJ1074" s="51"/>
      <c r="BK1074" s="59"/>
      <c r="BL1074" s="59"/>
      <c r="BM1074" s="59"/>
    </row>
    <row r="1075" spans="1:65" s="5" customFormat="1" x14ac:dyDescent="0.2">
      <c r="A1075" s="22"/>
      <c r="B1075" s="73"/>
      <c r="C1075" s="693"/>
      <c r="D1075" s="693"/>
      <c r="E1075" s="693"/>
      <c r="H1075" s="24"/>
      <c r="I1075" s="98"/>
      <c r="K1075" s="59"/>
      <c r="L1075" s="59"/>
      <c r="M1075" s="59"/>
      <c r="N1075" s="22"/>
      <c r="O1075" s="73"/>
      <c r="P1075" s="693"/>
      <c r="Q1075" s="693"/>
      <c r="R1075" s="693"/>
      <c r="U1075" s="51"/>
      <c r="V1075" s="108"/>
      <c r="W1075" s="51"/>
      <c r="X1075" s="59"/>
      <c r="Y1075" s="59"/>
      <c r="Z1075" s="59"/>
      <c r="AA1075" s="22"/>
      <c r="AB1075" s="73"/>
      <c r="AC1075" s="693"/>
      <c r="AD1075" s="693"/>
      <c r="AE1075" s="693"/>
      <c r="AH1075" s="51"/>
      <c r="AI1075" s="108"/>
      <c r="AJ1075" s="51"/>
      <c r="AK1075" s="59"/>
      <c r="AL1075" s="59"/>
      <c r="AM1075" s="59"/>
      <c r="AN1075" s="22"/>
      <c r="AO1075" s="73"/>
      <c r="AP1075" s="693"/>
      <c r="AQ1075" s="693"/>
      <c r="AR1075" s="693"/>
      <c r="AU1075" s="51"/>
      <c r="AV1075" s="108"/>
      <c r="AW1075" s="51"/>
      <c r="AX1075" s="59"/>
      <c r="AY1075" s="59"/>
      <c r="AZ1075" s="59"/>
      <c r="BA1075" s="22"/>
      <c r="BB1075" s="73"/>
      <c r="BC1075" s="693"/>
      <c r="BD1075" s="693"/>
      <c r="BE1075" s="693"/>
      <c r="BH1075" s="51"/>
      <c r="BI1075" s="108"/>
      <c r="BJ1075" s="51"/>
      <c r="BK1075" s="59"/>
      <c r="BL1075" s="59"/>
      <c r="BM1075" s="59"/>
    </row>
    <row r="1076" spans="1:65" s="5" customFormat="1" x14ac:dyDescent="0.2">
      <c r="A1076" s="21"/>
      <c r="B1076" s="73"/>
      <c r="C1076" s="689"/>
      <c r="D1076" s="689"/>
      <c r="E1076" s="689"/>
      <c r="F1076" s="689"/>
      <c r="G1076" s="689"/>
      <c r="H1076" s="55"/>
      <c r="I1076" s="98"/>
      <c r="K1076" s="59"/>
      <c r="L1076" s="59"/>
      <c r="M1076" s="59"/>
      <c r="N1076" s="21"/>
      <c r="O1076" s="73"/>
      <c r="P1076" s="689"/>
      <c r="Q1076" s="689"/>
      <c r="R1076" s="689"/>
      <c r="S1076" s="689"/>
      <c r="T1076" s="689"/>
      <c r="U1076" s="134"/>
      <c r="V1076" s="108"/>
      <c r="W1076" s="51"/>
      <c r="X1076" s="59"/>
      <c r="Y1076" s="59"/>
      <c r="Z1076" s="59"/>
      <c r="AA1076" s="21"/>
      <c r="AB1076" s="73"/>
      <c r="AC1076" s="689"/>
      <c r="AD1076" s="689"/>
      <c r="AE1076" s="689"/>
      <c r="AF1076" s="689"/>
      <c r="AG1076" s="689"/>
      <c r="AH1076" s="134"/>
      <c r="AI1076" s="108"/>
      <c r="AJ1076" s="51"/>
      <c r="AK1076" s="59"/>
      <c r="AL1076" s="59"/>
      <c r="AM1076" s="59"/>
      <c r="AN1076" s="21"/>
      <c r="AO1076" s="73"/>
      <c r="AP1076" s="689"/>
      <c r="AQ1076" s="689"/>
      <c r="AR1076" s="689"/>
      <c r="AS1076" s="689"/>
      <c r="AT1076" s="689"/>
      <c r="AU1076" s="134"/>
      <c r="AV1076" s="108"/>
      <c r="AW1076" s="51"/>
      <c r="AX1076" s="59"/>
      <c r="AY1076" s="59"/>
      <c r="AZ1076" s="59"/>
      <c r="BA1076" s="21"/>
      <c r="BB1076" s="73"/>
      <c r="BC1076" s="689"/>
      <c r="BD1076" s="689"/>
      <c r="BE1076" s="689"/>
      <c r="BF1076" s="689"/>
      <c r="BG1076" s="689"/>
      <c r="BH1076" s="134"/>
      <c r="BI1076" s="108"/>
      <c r="BJ1076" s="51"/>
      <c r="BK1076" s="59"/>
      <c r="BL1076" s="59"/>
      <c r="BM1076" s="59"/>
    </row>
    <row r="1077" spans="1:65" s="5" customFormat="1" x14ac:dyDescent="0.2">
      <c r="A1077" s="21"/>
      <c r="B1077" s="73"/>
      <c r="H1077" s="24"/>
      <c r="I1077" s="98"/>
      <c r="K1077" s="59"/>
      <c r="L1077" s="59"/>
      <c r="M1077" s="59"/>
      <c r="N1077" s="21"/>
      <c r="O1077" s="73"/>
      <c r="U1077" s="51"/>
      <c r="V1077" s="108"/>
      <c r="W1077" s="51"/>
      <c r="X1077" s="59"/>
      <c r="Y1077" s="59"/>
      <c r="Z1077" s="59"/>
      <c r="AA1077" s="21"/>
      <c r="AB1077" s="73"/>
      <c r="AH1077" s="51"/>
      <c r="AI1077" s="108"/>
      <c r="AJ1077" s="51"/>
      <c r="AK1077" s="59"/>
      <c r="AL1077" s="59"/>
      <c r="AM1077" s="59"/>
      <c r="AN1077" s="21"/>
      <c r="AO1077" s="73"/>
      <c r="AU1077" s="51"/>
      <c r="AV1077" s="108"/>
      <c r="AW1077" s="51"/>
      <c r="AX1077" s="59"/>
      <c r="AY1077" s="59"/>
      <c r="AZ1077" s="59"/>
      <c r="BA1077" s="21"/>
      <c r="BB1077" s="73"/>
      <c r="BH1077" s="51"/>
      <c r="BI1077" s="108"/>
      <c r="BJ1077" s="51"/>
      <c r="BK1077" s="59"/>
      <c r="BL1077" s="59"/>
      <c r="BM1077" s="59"/>
    </row>
    <row r="1078" spans="1:65" s="5" customFormat="1" x14ac:dyDescent="0.2">
      <c r="B1078" s="24"/>
      <c r="H1078" s="24"/>
      <c r="I1078" s="98"/>
      <c r="K1078" s="130"/>
      <c r="L1078" s="51"/>
      <c r="M1078" s="59"/>
      <c r="O1078" s="24"/>
      <c r="U1078" s="51"/>
      <c r="V1078" s="108"/>
      <c r="W1078" s="51"/>
      <c r="X1078" s="130"/>
      <c r="Y1078" s="51"/>
      <c r="Z1078" s="59"/>
      <c r="AB1078" s="24"/>
      <c r="AH1078" s="51"/>
      <c r="AI1078" s="108"/>
      <c r="AJ1078" s="51"/>
      <c r="AK1078" s="130"/>
      <c r="AL1078" s="51"/>
      <c r="AM1078" s="59"/>
      <c r="AO1078" s="24"/>
      <c r="AU1078" s="51"/>
      <c r="AV1078" s="108"/>
      <c r="AW1078" s="51"/>
      <c r="AX1078" s="130"/>
      <c r="AY1078" s="51"/>
      <c r="AZ1078" s="59"/>
      <c r="BB1078" s="24"/>
      <c r="BH1078" s="51"/>
      <c r="BI1078" s="108"/>
      <c r="BJ1078" s="51"/>
      <c r="BK1078" s="130"/>
      <c r="BL1078" s="51"/>
      <c r="BM1078" s="59"/>
    </row>
    <row r="1079" spans="1:65" s="5" customFormat="1" x14ac:dyDescent="0.2">
      <c r="A1079" s="21"/>
      <c r="B1079" s="73"/>
      <c r="H1079" s="6"/>
      <c r="I1079" s="58"/>
      <c r="K1079" s="59"/>
      <c r="L1079" s="51"/>
      <c r="M1079" s="130"/>
      <c r="N1079" s="21"/>
      <c r="O1079" s="73"/>
      <c r="U1079" s="59"/>
      <c r="V1079" s="108"/>
      <c r="W1079" s="51"/>
      <c r="X1079" s="59"/>
      <c r="Y1079" s="51"/>
      <c r="Z1079" s="130"/>
      <c r="AA1079" s="21"/>
      <c r="AB1079" s="73"/>
      <c r="AH1079" s="59"/>
      <c r="AI1079" s="108"/>
      <c r="AJ1079" s="51"/>
      <c r="AK1079" s="59"/>
      <c r="AL1079" s="51"/>
      <c r="AM1079" s="130"/>
      <c r="AN1079" s="21"/>
      <c r="AO1079" s="73"/>
      <c r="AU1079" s="59"/>
      <c r="AV1079" s="108"/>
      <c r="AW1079" s="51"/>
      <c r="AX1079" s="59"/>
      <c r="AY1079" s="51"/>
      <c r="AZ1079" s="130"/>
      <c r="BA1079" s="21"/>
      <c r="BB1079" s="73"/>
      <c r="BH1079" s="59"/>
      <c r="BI1079" s="108"/>
      <c r="BJ1079" s="51"/>
      <c r="BK1079" s="59"/>
      <c r="BL1079" s="51"/>
      <c r="BM1079" s="130"/>
    </row>
    <row r="1080" spans="1:65" s="5" customFormat="1" x14ac:dyDescent="0.2">
      <c r="A1080" s="21"/>
      <c r="B1080" s="73"/>
      <c r="H1080" s="6"/>
      <c r="I1080" s="58"/>
      <c r="K1080" s="59"/>
      <c r="L1080" s="51"/>
      <c r="M1080" s="130"/>
      <c r="N1080" s="21"/>
      <c r="O1080" s="73"/>
      <c r="U1080" s="59"/>
      <c r="V1080" s="108"/>
      <c r="W1080" s="51"/>
      <c r="X1080" s="59"/>
      <c r="Y1080" s="51"/>
      <c r="Z1080" s="130"/>
      <c r="AA1080" s="21"/>
      <c r="AB1080" s="73"/>
      <c r="AH1080" s="59"/>
      <c r="AI1080" s="108"/>
      <c r="AJ1080" s="51"/>
      <c r="AK1080" s="59"/>
      <c r="AL1080" s="51"/>
      <c r="AM1080" s="130"/>
      <c r="AN1080" s="21"/>
      <c r="AO1080" s="73"/>
      <c r="AU1080" s="59"/>
      <c r="AV1080" s="108"/>
      <c r="AW1080" s="51"/>
      <c r="AX1080" s="59"/>
      <c r="AY1080" s="51"/>
      <c r="AZ1080" s="130"/>
      <c r="BA1080" s="21"/>
      <c r="BB1080" s="73"/>
      <c r="BH1080" s="59"/>
      <c r="BI1080" s="108"/>
      <c r="BJ1080" s="51"/>
      <c r="BK1080" s="59"/>
      <c r="BL1080" s="51"/>
      <c r="BM1080" s="130"/>
    </row>
    <row r="1081" spans="1:65" s="5" customFormat="1" x14ac:dyDescent="0.2">
      <c r="A1081" s="21"/>
      <c r="B1081" s="73"/>
      <c r="H1081" s="6"/>
      <c r="I1081" s="58"/>
      <c r="K1081" s="59"/>
      <c r="L1081" s="51"/>
      <c r="M1081" s="130"/>
      <c r="N1081" s="21"/>
      <c r="O1081" s="73"/>
      <c r="U1081" s="59"/>
      <c r="V1081" s="108"/>
      <c r="W1081" s="51"/>
      <c r="X1081" s="59"/>
      <c r="Y1081" s="51"/>
      <c r="Z1081" s="130"/>
      <c r="AA1081" s="21"/>
      <c r="AB1081" s="73"/>
      <c r="AH1081" s="59"/>
      <c r="AI1081" s="108"/>
      <c r="AJ1081" s="51"/>
      <c r="AK1081" s="59"/>
      <c r="AL1081" s="51"/>
      <c r="AM1081" s="130"/>
      <c r="AN1081" s="21"/>
      <c r="AO1081" s="73"/>
      <c r="AU1081" s="59"/>
      <c r="AV1081" s="108"/>
      <c r="AW1081" s="51"/>
      <c r="AX1081" s="59"/>
      <c r="AY1081" s="51"/>
      <c r="AZ1081" s="130"/>
      <c r="BA1081" s="21"/>
      <c r="BB1081" s="73"/>
      <c r="BH1081" s="59"/>
      <c r="BI1081" s="108"/>
      <c r="BJ1081" s="51"/>
      <c r="BK1081" s="59"/>
      <c r="BL1081" s="51"/>
      <c r="BM1081" s="130"/>
    </row>
    <row r="1082" spans="1:65" s="5" customFormat="1" x14ac:dyDescent="0.2">
      <c r="A1082" s="21"/>
      <c r="B1082" s="73"/>
      <c r="H1082" s="6"/>
      <c r="I1082" s="58"/>
      <c r="K1082" s="59"/>
      <c r="L1082" s="51"/>
      <c r="M1082" s="130"/>
      <c r="N1082" s="21"/>
      <c r="O1082" s="73"/>
      <c r="U1082" s="59"/>
      <c r="V1082" s="108"/>
      <c r="W1082" s="51"/>
      <c r="X1082" s="59"/>
      <c r="Y1082" s="51"/>
      <c r="Z1082" s="130"/>
      <c r="AA1082" s="21"/>
      <c r="AB1082" s="73"/>
      <c r="AH1082" s="59"/>
      <c r="AI1082" s="108"/>
      <c r="AJ1082" s="51"/>
      <c r="AK1082" s="59"/>
      <c r="AL1082" s="51"/>
      <c r="AM1082" s="130"/>
      <c r="AN1082" s="21"/>
      <c r="AO1082" s="73"/>
      <c r="AU1082" s="59"/>
      <c r="AV1082" s="108"/>
      <c r="AW1082" s="51"/>
      <c r="AX1082" s="59"/>
      <c r="AY1082" s="51"/>
      <c r="AZ1082" s="130"/>
      <c r="BA1082" s="21"/>
      <c r="BB1082" s="73"/>
      <c r="BH1082" s="59"/>
      <c r="BI1082" s="108"/>
      <c r="BJ1082" s="51"/>
      <c r="BK1082" s="59"/>
      <c r="BL1082" s="51"/>
      <c r="BM1082" s="130"/>
    </row>
    <row r="1083" spans="1:65" s="5" customFormat="1" x14ac:dyDescent="0.2">
      <c r="A1083" s="23"/>
      <c r="B1083" s="73"/>
      <c r="H1083" s="24"/>
      <c r="I1083" s="58"/>
      <c r="K1083" s="59"/>
      <c r="L1083" s="51"/>
      <c r="M1083" s="59"/>
      <c r="N1083" s="23"/>
      <c r="O1083" s="73"/>
      <c r="U1083" s="51"/>
      <c r="V1083" s="108"/>
      <c r="W1083" s="51"/>
      <c r="X1083" s="59"/>
      <c r="Y1083" s="51"/>
      <c r="Z1083" s="59"/>
      <c r="AA1083" s="23"/>
      <c r="AB1083" s="73"/>
      <c r="AH1083" s="51"/>
      <c r="AI1083" s="108"/>
      <c r="AJ1083" s="51"/>
      <c r="AK1083" s="59"/>
      <c r="AL1083" s="51"/>
      <c r="AM1083" s="59"/>
      <c r="AN1083" s="23"/>
      <c r="AO1083" s="73"/>
      <c r="AU1083" s="51"/>
      <c r="AV1083" s="108"/>
      <c r="AW1083" s="51"/>
      <c r="AX1083" s="59"/>
      <c r="AY1083" s="51"/>
      <c r="AZ1083" s="59"/>
      <c r="BA1083" s="23"/>
      <c r="BB1083" s="73"/>
      <c r="BH1083" s="51"/>
      <c r="BI1083" s="108"/>
      <c r="BJ1083" s="51"/>
      <c r="BK1083" s="59"/>
      <c r="BL1083" s="51"/>
      <c r="BM1083" s="59"/>
    </row>
    <row r="1084" spans="1:65" s="5" customFormat="1" x14ac:dyDescent="0.2">
      <c r="B1084" s="73"/>
      <c r="G1084" s="28"/>
      <c r="H1084" s="29"/>
      <c r="I1084" s="98"/>
      <c r="K1084" s="130"/>
      <c r="L1084" s="51"/>
      <c r="M1084" s="59"/>
      <c r="O1084" s="73"/>
      <c r="T1084" s="28"/>
      <c r="U1084" s="199"/>
      <c r="V1084" s="108"/>
      <c r="W1084" s="51"/>
      <c r="X1084" s="130"/>
      <c r="Y1084" s="51"/>
      <c r="Z1084" s="59"/>
      <c r="AB1084" s="73"/>
      <c r="AG1084" s="28"/>
      <c r="AH1084" s="199"/>
      <c r="AI1084" s="108"/>
      <c r="AJ1084" s="51"/>
      <c r="AK1084" s="130"/>
      <c r="AL1084" s="51"/>
      <c r="AM1084" s="59"/>
      <c r="AO1084" s="73"/>
      <c r="AT1084" s="28"/>
      <c r="AU1084" s="199"/>
      <c r="AV1084" s="108"/>
      <c r="AW1084" s="51"/>
      <c r="AX1084" s="130"/>
      <c r="AY1084" s="51"/>
      <c r="AZ1084" s="59"/>
      <c r="BB1084" s="73"/>
      <c r="BG1084" s="28"/>
      <c r="BH1084" s="199"/>
      <c r="BI1084" s="108"/>
      <c r="BJ1084" s="51"/>
      <c r="BK1084" s="130"/>
      <c r="BL1084" s="51"/>
      <c r="BM1084" s="59"/>
    </row>
    <row r="1085" spans="1:65" s="5" customFormat="1" ht="13.5" x14ac:dyDescent="0.25">
      <c r="A1085" s="30"/>
      <c r="B1085" s="71"/>
      <c r="C1085" s="30"/>
      <c r="D1085" s="30"/>
      <c r="E1085" s="30"/>
      <c r="F1085" s="26"/>
      <c r="G1085" s="7"/>
      <c r="H1085" s="71"/>
      <c r="I1085" s="118"/>
      <c r="J1085" s="7"/>
      <c r="K1085" s="775"/>
      <c r="L1085" s="775"/>
      <c r="M1085" s="775"/>
      <c r="N1085" s="30"/>
      <c r="O1085" s="71"/>
      <c r="P1085" s="30"/>
      <c r="Q1085" s="30"/>
      <c r="R1085" s="30"/>
      <c r="S1085" s="26"/>
      <c r="T1085" s="7"/>
      <c r="U1085" s="198"/>
      <c r="V1085" s="96"/>
      <c r="W1085" s="57"/>
      <c r="X1085" s="775"/>
      <c r="Y1085" s="775"/>
      <c r="Z1085" s="775"/>
      <c r="AA1085" s="30"/>
      <c r="AB1085" s="71"/>
      <c r="AC1085" s="30"/>
      <c r="AD1085" s="30"/>
      <c r="AE1085" s="30"/>
      <c r="AF1085" s="26"/>
      <c r="AG1085" s="7"/>
      <c r="AH1085" s="198"/>
      <c r="AI1085" s="96"/>
      <c r="AJ1085" s="57"/>
      <c r="AK1085" s="775"/>
      <c r="AL1085" s="775"/>
      <c r="AM1085" s="775"/>
      <c r="AN1085" s="30"/>
      <c r="AO1085" s="71"/>
      <c r="AP1085" s="30"/>
      <c r="AQ1085" s="30"/>
      <c r="AR1085" s="30"/>
      <c r="AS1085" s="26"/>
      <c r="AT1085" s="7"/>
      <c r="AU1085" s="198"/>
      <c r="AV1085" s="96"/>
      <c r="AW1085" s="57"/>
      <c r="AX1085" s="775"/>
      <c r="AY1085" s="775"/>
      <c r="AZ1085" s="775"/>
      <c r="BA1085" s="30"/>
      <c r="BB1085" s="71"/>
      <c r="BC1085" s="30"/>
      <c r="BD1085" s="30"/>
      <c r="BE1085" s="30"/>
      <c r="BF1085" s="26"/>
      <c r="BG1085" s="7"/>
      <c r="BH1085" s="198"/>
      <c r="BI1085" s="96"/>
      <c r="BJ1085" s="57"/>
      <c r="BK1085" s="775"/>
      <c r="BL1085" s="775"/>
      <c r="BM1085" s="775"/>
    </row>
    <row r="1086" spans="1:65" s="5" customFormat="1" ht="15" x14ac:dyDescent="0.25">
      <c r="A1086" s="40"/>
      <c r="B1086" s="72"/>
      <c r="C1086" s="40"/>
      <c r="D1086" s="40"/>
      <c r="E1086" s="40"/>
      <c r="F1086" s="40"/>
      <c r="G1086" s="40"/>
      <c r="H1086" s="72"/>
      <c r="I1086" s="119"/>
      <c r="J1086" s="40"/>
      <c r="K1086" s="200"/>
      <c r="L1086" s="50"/>
      <c r="M1086" s="166"/>
      <c r="N1086" s="40"/>
      <c r="O1086" s="72"/>
      <c r="P1086" s="40"/>
      <c r="Q1086" s="40"/>
      <c r="R1086" s="40"/>
      <c r="S1086" s="40"/>
      <c r="T1086" s="40"/>
      <c r="U1086" s="50"/>
      <c r="V1086" s="105"/>
      <c r="W1086" s="50"/>
      <c r="X1086" s="200"/>
      <c r="Y1086" s="50"/>
      <c r="Z1086" s="166"/>
      <c r="AA1086" s="40"/>
      <c r="AB1086" s="72"/>
      <c r="AC1086" s="40"/>
      <c r="AD1086" s="40"/>
      <c r="AE1086" s="40"/>
      <c r="AF1086" s="40"/>
      <c r="AG1086" s="40"/>
      <c r="AH1086" s="50"/>
      <c r="AI1086" s="105"/>
      <c r="AJ1086" s="50"/>
      <c r="AK1086" s="200"/>
      <c r="AL1086" s="50"/>
      <c r="AM1086" s="166"/>
      <c r="AN1086" s="40"/>
      <c r="AO1086" s="72"/>
      <c r="AP1086" s="40"/>
      <c r="AQ1086" s="40"/>
      <c r="AR1086" s="40"/>
      <c r="AS1086" s="40"/>
      <c r="AT1086" s="40"/>
      <c r="AU1086" s="50"/>
      <c r="AV1086" s="105"/>
      <c r="AW1086" s="50"/>
      <c r="AX1086" s="200"/>
      <c r="AY1086" s="50"/>
      <c r="AZ1086" s="166"/>
      <c r="BA1086" s="40"/>
      <c r="BB1086" s="72"/>
      <c r="BC1086" s="40"/>
      <c r="BD1086" s="40"/>
      <c r="BE1086" s="40"/>
      <c r="BF1086" s="40"/>
      <c r="BG1086" s="40"/>
      <c r="BH1086" s="50"/>
      <c r="BI1086" s="105"/>
      <c r="BJ1086" s="50"/>
      <c r="BK1086" s="200"/>
      <c r="BL1086" s="50"/>
      <c r="BM1086" s="166"/>
    </row>
    <row r="1087" spans="1:65" s="5" customFormat="1" ht="15.75" x14ac:dyDescent="0.25">
      <c r="A1087" s="8"/>
      <c r="B1087" s="77"/>
      <c r="C1087" s="774"/>
      <c r="D1087" s="774"/>
      <c r="E1087" s="774"/>
      <c r="F1087" s="774"/>
      <c r="G1087" s="774"/>
      <c r="H1087" s="774"/>
      <c r="I1087" s="774"/>
      <c r="J1087" s="8"/>
      <c r="K1087" s="768"/>
      <c r="L1087" s="768"/>
      <c r="M1087" s="768"/>
      <c r="N1087" s="8"/>
      <c r="O1087" s="77"/>
      <c r="P1087" s="201"/>
      <c r="Q1087" s="201"/>
      <c r="R1087" s="201"/>
      <c r="S1087" s="201"/>
      <c r="T1087" s="201"/>
      <c r="U1087" s="51"/>
      <c r="V1087" s="51"/>
      <c r="W1087" s="132"/>
      <c r="X1087" s="768"/>
      <c r="Y1087" s="768"/>
      <c r="Z1087" s="768"/>
      <c r="AA1087" s="8"/>
      <c r="AB1087" s="77"/>
      <c r="AC1087" s="201"/>
      <c r="AD1087" s="201"/>
      <c r="AE1087" s="201"/>
      <c r="AF1087" s="201"/>
      <c r="AG1087" s="201"/>
      <c r="AH1087" s="51"/>
      <c r="AI1087" s="51"/>
      <c r="AJ1087" s="132"/>
      <c r="AK1087" s="768"/>
      <c r="AL1087" s="768"/>
      <c r="AM1087" s="768"/>
      <c r="AN1087" s="8"/>
      <c r="AO1087" s="77"/>
      <c r="AP1087" s="201"/>
      <c r="AQ1087" s="201"/>
      <c r="AR1087" s="201"/>
      <c r="AS1087" s="201"/>
      <c r="AT1087" s="201"/>
      <c r="AU1087" s="51"/>
      <c r="AV1087" s="51"/>
      <c r="AW1087" s="132"/>
      <c r="AX1087" s="768"/>
      <c r="AY1087" s="768"/>
      <c r="AZ1087" s="768"/>
      <c r="BA1087" s="8"/>
      <c r="BB1087" s="77"/>
      <c r="BC1087" s="201"/>
      <c r="BD1087" s="201"/>
      <c r="BE1087" s="201"/>
      <c r="BF1087" s="201"/>
      <c r="BG1087" s="201"/>
      <c r="BH1087" s="51"/>
      <c r="BI1087" s="51"/>
      <c r="BJ1087" s="132"/>
      <c r="BK1087" s="768"/>
      <c r="BL1087" s="768"/>
      <c r="BM1087" s="768"/>
    </row>
    <row r="1088" spans="1:65" s="20" customFormat="1" x14ac:dyDescent="0.2">
      <c r="A1088" s="16"/>
      <c r="B1088" s="692"/>
      <c r="C1088" s="692"/>
      <c r="D1088" s="692"/>
      <c r="E1088" s="692"/>
      <c r="F1088" s="692"/>
      <c r="G1088" s="692"/>
      <c r="H1088" s="17"/>
      <c r="I1088" s="96"/>
      <c r="J1088" s="18"/>
      <c r="K1088" s="19"/>
      <c r="L1088" s="19"/>
      <c r="M1088" s="17"/>
      <c r="N1088" s="16"/>
      <c r="O1088" s="692"/>
      <c r="P1088" s="692"/>
      <c r="Q1088" s="692"/>
      <c r="R1088" s="692"/>
      <c r="S1088" s="692"/>
      <c r="T1088" s="692"/>
      <c r="U1088" s="17"/>
      <c r="V1088" s="96"/>
      <c r="W1088" s="19"/>
      <c r="X1088" s="19"/>
      <c r="Y1088" s="19"/>
      <c r="Z1088" s="17"/>
      <c r="AA1088" s="16"/>
      <c r="AB1088" s="692"/>
      <c r="AC1088" s="692"/>
      <c r="AD1088" s="692"/>
      <c r="AE1088" s="692"/>
      <c r="AF1088" s="692"/>
      <c r="AG1088" s="692"/>
      <c r="AH1088" s="17"/>
      <c r="AI1088" s="96"/>
      <c r="AJ1088" s="19"/>
      <c r="AK1088" s="19"/>
      <c r="AL1088" s="19"/>
      <c r="AM1088" s="17"/>
      <c r="AN1088" s="16"/>
      <c r="AO1088" s="692"/>
      <c r="AP1088" s="692"/>
      <c r="AQ1088" s="692"/>
      <c r="AR1088" s="692"/>
      <c r="AS1088" s="692"/>
      <c r="AT1088" s="692"/>
      <c r="AU1088" s="17"/>
      <c r="AV1088" s="96"/>
      <c r="AW1088" s="19"/>
      <c r="AX1088" s="19"/>
      <c r="AY1088" s="19"/>
      <c r="AZ1088" s="17"/>
      <c r="BA1088" s="16"/>
      <c r="BB1088" s="692"/>
      <c r="BC1088" s="692"/>
      <c r="BD1088" s="692"/>
      <c r="BE1088" s="692"/>
      <c r="BF1088" s="692"/>
      <c r="BG1088" s="692"/>
      <c r="BH1088" s="17"/>
      <c r="BI1088" s="96"/>
      <c r="BJ1088" s="19"/>
      <c r="BK1088" s="19"/>
      <c r="BL1088" s="19"/>
      <c r="BM1088" s="17"/>
    </row>
    <row r="1089" spans="1:65" s="5" customFormat="1" x14ac:dyDescent="0.2">
      <c r="A1089" s="21"/>
      <c r="B1089" s="73"/>
      <c r="H1089" s="24"/>
      <c r="I1089" s="98"/>
      <c r="K1089" s="59"/>
      <c r="L1089" s="59"/>
      <c r="M1089" s="59"/>
      <c r="N1089" s="21"/>
      <c r="O1089" s="73"/>
      <c r="U1089" s="51"/>
      <c r="V1089" s="108"/>
      <c r="W1089" s="51"/>
      <c r="X1089" s="59"/>
      <c r="Y1089" s="59"/>
      <c r="Z1089" s="59"/>
      <c r="AA1089" s="21"/>
      <c r="AB1089" s="73"/>
      <c r="AH1089" s="51"/>
      <c r="AI1089" s="108"/>
      <c r="AJ1089" s="51"/>
      <c r="AK1089" s="59"/>
      <c r="AL1089" s="59"/>
      <c r="AM1089" s="59"/>
      <c r="AN1089" s="21"/>
      <c r="AO1089" s="73"/>
      <c r="AU1089" s="51"/>
      <c r="AV1089" s="108"/>
      <c r="AW1089" s="51"/>
      <c r="AX1089" s="59"/>
      <c r="AY1089" s="59"/>
      <c r="AZ1089" s="59"/>
      <c r="BA1089" s="21"/>
      <c r="BB1089" s="73"/>
      <c r="BH1089" s="51"/>
      <c r="BI1089" s="108"/>
      <c r="BJ1089" s="51"/>
      <c r="BK1089" s="59"/>
      <c r="BL1089" s="59"/>
      <c r="BM1089" s="59"/>
    </row>
    <row r="1090" spans="1:65" s="5" customFormat="1" ht="14.1" customHeight="1" x14ac:dyDescent="0.2">
      <c r="B1090" s="24"/>
      <c r="C1090" s="21"/>
      <c r="D1090" s="21"/>
      <c r="E1090" s="21"/>
      <c r="F1090" s="21"/>
      <c r="G1090" s="21"/>
      <c r="H1090" s="73"/>
      <c r="I1090" s="109"/>
      <c r="J1090" s="21"/>
      <c r="K1090" s="130"/>
      <c r="L1090" s="51"/>
      <c r="M1090" s="59"/>
      <c r="O1090" s="24"/>
      <c r="P1090" s="21"/>
      <c r="Q1090" s="21"/>
      <c r="R1090" s="21"/>
      <c r="S1090" s="21"/>
      <c r="T1090" s="21"/>
      <c r="U1090" s="51"/>
      <c r="V1090" s="108"/>
      <c r="W1090" s="51"/>
      <c r="X1090" s="130"/>
      <c r="Y1090" s="51"/>
      <c r="Z1090" s="59"/>
      <c r="AB1090" s="24"/>
      <c r="AC1090" s="21"/>
      <c r="AD1090" s="21"/>
      <c r="AE1090" s="21"/>
      <c r="AF1090" s="21"/>
      <c r="AG1090" s="21"/>
      <c r="AH1090" s="51"/>
      <c r="AI1090" s="108"/>
      <c r="AJ1090" s="51"/>
      <c r="AK1090" s="130"/>
      <c r="AL1090" s="51"/>
      <c r="AM1090" s="59"/>
      <c r="AO1090" s="24"/>
      <c r="AP1090" s="21"/>
      <c r="AQ1090" s="21"/>
      <c r="AR1090" s="21"/>
      <c r="AS1090" s="21"/>
      <c r="AT1090" s="21"/>
      <c r="AU1090" s="51"/>
      <c r="AV1090" s="108"/>
      <c r="AW1090" s="51"/>
      <c r="AX1090" s="130"/>
      <c r="AY1090" s="51"/>
      <c r="AZ1090" s="59"/>
      <c r="BB1090" s="24"/>
      <c r="BC1090" s="21"/>
      <c r="BD1090" s="21"/>
      <c r="BE1090" s="21"/>
      <c r="BF1090" s="21"/>
      <c r="BG1090" s="21"/>
      <c r="BH1090" s="51"/>
      <c r="BI1090" s="108"/>
      <c r="BJ1090" s="51"/>
      <c r="BK1090" s="130"/>
      <c r="BL1090" s="51"/>
      <c r="BM1090" s="59"/>
    </row>
    <row r="1091" spans="1:65" s="5" customFormat="1" ht="14.1" customHeight="1" x14ac:dyDescent="0.2">
      <c r="A1091" s="21"/>
      <c r="B1091" s="24"/>
      <c r="C1091" s="21"/>
      <c r="D1091" s="21"/>
      <c r="E1091" s="21"/>
      <c r="F1091" s="21"/>
      <c r="G1091" s="21"/>
      <c r="H1091" s="73"/>
      <c r="I1091" s="109"/>
      <c r="J1091" s="21"/>
      <c r="K1091" s="130"/>
      <c r="L1091" s="51"/>
      <c r="M1091" s="59"/>
      <c r="N1091" s="21"/>
      <c r="O1091" s="24"/>
      <c r="P1091" s="21"/>
      <c r="Q1091" s="21"/>
      <c r="R1091" s="21"/>
      <c r="S1091" s="21"/>
      <c r="T1091" s="21"/>
      <c r="U1091" s="51"/>
      <c r="V1091" s="108"/>
      <c r="W1091" s="51"/>
      <c r="X1091" s="130"/>
      <c r="Y1091" s="51"/>
      <c r="Z1091" s="59"/>
      <c r="AA1091" s="21"/>
      <c r="AB1091" s="24"/>
      <c r="AC1091" s="21"/>
      <c r="AD1091" s="21"/>
      <c r="AE1091" s="21"/>
      <c r="AF1091" s="21"/>
      <c r="AG1091" s="21"/>
      <c r="AH1091" s="51"/>
      <c r="AI1091" s="108"/>
      <c r="AJ1091" s="51"/>
      <c r="AK1091" s="130"/>
      <c r="AL1091" s="51"/>
      <c r="AM1091" s="59"/>
      <c r="AN1091" s="21"/>
      <c r="AO1091" s="24"/>
      <c r="AP1091" s="21"/>
      <c r="AQ1091" s="21"/>
      <c r="AR1091" s="21"/>
      <c r="AS1091" s="21"/>
      <c r="AT1091" s="21"/>
      <c r="AU1091" s="51"/>
      <c r="AV1091" s="108"/>
      <c r="AW1091" s="51"/>
      <c r="AX1091" s="130"/>
      <c r="AY1091" s="51"/>
      <c r="AZ1091" s="59"/>
      <c r="BA1091" s="21"/>
      <c r="BB1091" s="24"/>
      <c r="BC1091" s="21"/>
      <c r="BD1091" s="21"/>
      <c r="BE1091" s="21"/>
      <c r="BF1091" s="21"/>
      <c r="BG1091" s="21"/>
      <c r="BH1091" s="51"/>
      <c r="BI1091" s="108"/>
      <c r="BJ1091" s="51"/>
      <c r="BK1091" s="130"/>
      <c r="BL1091" s="51"/>
      <c r="BM1091" s="59"/>
    </row>
    <row r="1092" spans="1:65" s="5" customFormat="1" ht="14.1" customHeight="1" x14ac:dyDescent="0.2">
      <c r="A1092" s="21"/>
      <c r="B1092" s="73"/>
      <c r="C1092" s="21"/>
      <c r="D1092" s="21"/>
      <c r="E1092" s="21"/>
      <c r="F1092" s="21"/>
      <c r="G1092" s="21"/>
      <c r="H1092" s="32"/>
      <c r="I1092" s="103"/>
      <c r="J1092" s="46"/>
      <c r="K1092" s="356"/>
      <c r="L1092" s="51"/>
      <c r="M1092" s="130"/>
      <c r="N1092" s="21"/>
      <c r="O1092" s="73"/>
      <c r="P1092" s="21"/>
      <c r="Q1092" s="21"/>
      <c r="R1092" s="21"/>
      <c r="S1092" s="21"/>
      <c r="T1092" s="21"/>
      <c r="U1092" s="156"/>
      <c r="V1092" s="176"/>
      <c r="W1092" s="134"/>
      <c r="X1092" s="356"/>
      <c r="Y1092" s="51"/>
      <c r="Z1092" s="130"/>
      <c r="AA1092" s="21"/>
      <c r="AB1092" s="73"/>
      <c r="AC1092" s="21"/>
      <c r="AD1092" s="21"/>
      <c r="AE1092" s="21"/>
      <c r="AF1092" s="21"/>
      <c r="AG1092" s="21"/>
      <c r="AH1092" s="156"/>
      <c r="AI1092" s="176"/>
      <c r="AJ1092" s="134"/>
      <c r="AK1092" s="356"/>
      <c r="AL1092" s="51"/>
      <c r="AM1092" s="130"/>
      <c r="AN1092" s="21"/>
      <c r="AO1092" s="73"/>
      <c r="AP1092" s="21"/>
      <c r="AQ1092" s="21"/>
      <c r="AR1092" s="21"/>
      <c r="AS1092" s="21"/>
      <c r="AT1092" s="21"/>
      <c r="AU1092" s="156"/>
      <c r="AV1092" s="176"/>
      <c r="AW1092" s="134"/>
      <c r="AX1092" s="356"/>
      <c r="AY1092" s="51"/>
      <c r="AZ1092" s="130"/>
      <c r="BA1092" s="21"/>
      <c r="BB1092" s="73"/>
      <c r="BC1092" s="21"/>
      <c r="BD1092" s="21"/>
      <c r="BE1092" s="21"/>
      <c r="BF1092" s="21"/>
      <c r="BG1092" s="21"/>
      <c r="BH1092" s="156"/>
      <c r="BI1092" s="176"/>
      <c r="BJ1092" s="134"/>
      <c r="BK1092" s="356"/>
      <c r="BL1092" s="51"/>
      <c r="BM1092" s="130"/>
    </row>
    <row r="1093" spans="1:65" s="5" customFormat="1" ht="14.1" customHeight="1" x14ac:dyDescent="0.2">
      <c r="A1093" s="21"/>
      <c r="B1093" s="78"/>
      <c r="C1093" s="21"/>
      <c r="D1093" s="21"/>
      <c r="E1093" s="21"/>
      <c r="F1093" s="21"/>
      <c r="G1093" s="21"/>
      <c r="H1093" s="73"/>
      <c r="I1093" s="109"/>
      <c r="J1093" s="21"/>
      <c r="K1093" s="130"/>
      <c r="L1093" s="51"/>
      <c r="M1093" s="59"/>
      <c r="N1093" s="21"/>
      <c r="O1093" s="78"/>
      <c r="P1093" s="21"/>
      <c r="Q1093" s="21"/>
      <c r="R1093" s="21"/>
      <c r="S1093" s="21"/>
      <c r="T1093" s="21"/>
      <c r="U1093" s="51"/>
      <c r="V1093" s="108"/>
      <c r="W1093" s="51"/>
      <c r="X1093" s="130"/>
      <c r="Y1093" s="51"/>
      <c r="Z1093" s="59"/>
      <c r="AA1093" s="21"/>
      <c r="AB1093" s="78"/>
      <c r="AC1093" s="21"/>
      <c r="AD1093" s="21"/>
      <c r="AE1093" s="21"/>
      <c r="AF1093" s="21"/>
      <c r="AG1093" s="21"/>
      <c r="AH1093" s="51"/>
      <c r="AI1093" s="108"/>
      <c r="AJ1093" s="51"/>
      <c r="AK1093" s="130"/>
      <c r="AL1093" s="51"/>
      <c r="AM1093" s="59"/>
      <c r="AN1093" s="21"/>
      <c r="AO1093" s="78"/>
      <c r="AP1093" s="21"/>
      <c r="AQ1093" s="21"/>
      <c r="AR1093" s="21"/>
      <c r="AS1093" s="21"/>
      <c r="AT1093" s="21"/>
      <c r="AU1093" s="51"/>
      <c r="AV1093" s="108"/>
      <c r="AW1093" s="51"/>
      <c r="AX1093" s="130"/>
      <c r="AY1093" s="51"/>
      <c r="AZ1093" s="59"/>
      <c r="BA1093" s="21"/>
      <c r="BB1093" s="78"/>
      <c r="BC1093" s="21"/>
      <c r="BD1093" s="21"/>
      <c r="BE1093" s="21"/>
      <c r="BF1093" s="21"/>
      <c r="BG1093" s="21"/>
      <c r="BH1093" s="51"/>
      <c r="BI1093" s="108"/>
      <c r="BJ1093" s="51"/>
      <c r="BK1093" s="130"/>
      <c r="BL1093" s="51"/>
      <c r="BM1093" s="59"/>
    </row>
    <row r="1094" spans="1:65" s="5" customFormat="1" ht="14.1" customHeight="1" x14ac:dyDescent="0.2">
      <c r="A1094" s="21"/>
      <c r="B1094" s="73"/>
      <c r="C1094" s="21"/>
      <c r="D1094" s="21"/>
      <c r="E1094" s="21"/>
      <c r="F1094" s="21"/>
      <c r="G1094" s="21"/>
      <c r="H1094" s="73"/>
      <c r="I1094" s="109"/>
      <c r="J1094" s="21"/>
      <c r="K1094" s="130"/>
      <c r="L1094" s="51"/>
      <c r="M1094" s="59"/>
      <c r="N1094" s="21"/>
      <c r="O1094" s="73"/>
      <c r="P1094" s="21"/>
      <c r="Q1094" s="21"/>
      <c r="R1094" s="21"/>
      <c r="S1094" s="21"/>
      <c r="T1094" s="21"/>
      <c r="U1094" s="51"/>
      <c r="V1094" s="108"/>
      <c r="W1094" s="51"/>
      <c r="X1094" s="130"/>
      <c r="Y1094" s="51"/>
      <c r="Z1094" s="59"/>
      <c r="AA1094" s="21"/>
      <c r="AB1094" s="73"/>
      <c r="AC1094" s="21"/>
      <c r="AD1094" s="21"/>
      <c r="AE1094" s="21"/>
      <c r="AF1094" s="21"/>
      <c r="AG1094" s="21"/>
      <c r="AH1094" s="51"/>
      <c r="AI1094" s="108"/>
      <c r="AJ1094" s="51"/>
      <c r="AK1094" s="130"/>
      <c r="AL1094" s="51"/>
      <c r="AM1094" s="59"/>
      <c r="AN1094" s="21"/>
      <c r="AO1094" s="73"/>
      <c r="AP1094" s="21"/>
      <c r="AQ1094" s="21"/>
      <c r="AR1094" s="21"/>
      <c r="AS1094" s="21"/>
      <c r="AT1094" s="21"/>
      <c r="AU1094" s="51"/>
      <c r="AV1094" s="108"/>
      <c r="AW1094" s="51"/>
      <c r="AX1094" s="130"/>
      <c r="AY1094" s="51"/>
      <c r="AZ1094" s="59"/>
      <c r="BA1094" s="21"/>
      <c r="BB1094" s="73"/>
      <c r="BC1094" s="21"/>
      <c r="BD1094" s="21"/>
      <c r="BE1094" s="21"/>
      <c r="BF1094" s="21"/>
      <c r="BG1094" s="21"/>
      <c r="BH1094" s="51"/>
      <c r="BI1094" s="108"/>
      <c r="BJ1094" s="51"/>
      <c r="BK1094" s="130"/>
      <c r="BL1094" s="51"/>
      <c r="BM1094" s="59"/>
    </row>
    <row r="1095" spans="1:65" s="5" customFormat="1" ht="13.9" customHeight="1" x14ac:dyDescent="0.2">
      <c r="A1095" s="21"/>
      <c r="B1095" s="773"/>
      <c r="C1095" s="773"/>
      <c r="D1095" s="773"/>
      <c r="E1095" s="773"/>
      <c r="F1095" s="773"/>
      <c r="G1095" s="773"/>
      <c r="H1095" s="773"/>
      <c r="I1095" s="773"/>
      <c r="J1095" s="773"/>
      <c r="K1095" s="773"/>
      <c r="L1095" s="773"/>
      <c r="M1095" s="773"/>
      <c r="N1095" s="21"/>
      <c r="O1095" s="47"/>
      <c r="P1095" s="47"/>
      <c r="Q1095" s="47"/>
      <c r="R1095" s="47"/>
      <c r="S1095" s="47"/>
      <c r="T1095" s="47"/>
      <c r="U1095" s="51"/>
      <c r="V1095" s="51"/>
      <c r="W1095" s="51"/>
      <c r="X1095" s="51"/>
      <c r="Y1095" s="51"/>
      <c r="Z1095" s="51"/>
      <c r="AA1095" s="21"/>
      <c r="AB1095" s="47"/>
      <c r="AC1095" s="47"/>
      <c r="AD1095" s="47"/>
      <c r="AE1095" s="47"/>
      <c r="AF1095" s="47"/>
      <c r="AG1095" s="47"/>
      <c r="AH1095" s="51"/>
      <c r="AI1095" s="51"/>
      <c r="AJ1095" s="51"/>
      <c r="AK1095" s="51"/>
      <c r="AL1095" s="51"/>
      <c r="AM1095" s="51"/>
      <c r="AN1095" s="21"/>
      <c r="AO1095" s="47"/>
      <c r="AP1095" s="47"/>
      <c r="AQ1095" s="47"/>
      <c r="AR1095" s="47"/>
      <c r="AS1095" s="47"/>
      <c r="AT1095" s="47"/>
      <c r="AU1095" s="51"/>
      <c r="AV1095" s="51"/>
      <c r="AW1095" s="51"/>
      <c r="AX1095" s="51"/>
      <c r="AY1095" s="51"/>
      <c r="AZ1095" s="51"/>
      <c r="BA1095" s="21"/>
      <c r="BB1095" s="47"/>
      <c r="BC1095" s="47"/>
      <c r="BD1095" s="47"/>
      <c r="BE1095" s="47"/>
      <c r="BF1095" s="47"/>
      <c r="BG1095" s="47"/>
      <c r="BH1095" s="51"/>
      <c r="BI1095" s="51"/>
      <c r="BJ1095" s="51"/>
      <c r="BK1095" s="51"/>
      <c r="BL1095" s="51"/>
      <c r="BM1095" s="51"/>
    </row>
    <row r="1096" spans="1:65" s="5" customFormat="1" ht="14.1" customHeight="1" x14ac:dyDescent="0.2">
      <c r="A1096" s="21"/>
      <c r="B1096" s="69"/>
      <c r="C1096" s="47"/>
      <c r="D1096" s="47"/>
      <c r="E1096" s="47"/>
      <c r="F1096" s="47"/>
      <c r="G1096" s="47"/>
      <c r="H1096" s="69"/>
      <c r="I1096" s="115"/>
      <c r="J1096" s="47"/>
      <c r="K1096" s="194"/>
      <c r="L1096" s="194"/>
      <c r="M1096" s="170"/>
      <c r="N1096" s="21"/>
      <c r="O1096" s="69"/>
      <c r="P1096" s="47"/>
      <c r="Q1096" s="47"/>
      <c r="R1096" s="47"/>
      <c r="S1096" s="47"/>
      <c r="T1096" s="47"/>
      <c r="U1096" s="194"/>
      <c r="V1096" s="195"/>
      <c r="W1096" s="194"/>
      <c r="X1096" s="194"/>
      <c r="Y1096" s="194"/>
      <c r="Z1096" s="170"/>
      <c r="AA1096" s="21"/>
      <c r="AB1096" s="69"/>
      <c r="AC1096" s="47"/>
      <c r="AD1096" s="47"/>
      <c r="AE1096" s="47"/>
      <c r="AF1096" s="47"/>
      <c r="AG1096" s="47"/>
      <c r="AH1096" s="194"/>
      <c r="AI1096" s="195"/>
      <c r="AJ1096" s="194"/>
      <c r="AK1096" s="194"/>
      <c r="AL1096" s="194"/>
      <c r="AM1096" s="170"/>
      <c r="AN1096" s="21"/>
      <c r="AO1096" s="69"/>
      <c r="AP1096" s="47"/>
      <c r="AQ1096" s="47"/>
      <c r="AR1096" s="47"/>
      <c r="AS1096" s="47"/>
      <c r="AT1096" s="47"/>
      <c r="AU1096" s="194"/>
      <c r="AV1096" s="195"/>
      <c r="AW1096" s="194"/>
      <c r="AX1096" s="194"/>
      <c r="AY1096" s="194"/>
      <c r="AZ1096" s="170"/>
      <c r="BA1096" s="21"/>
      <c r="BB1096" s="69"/>
      <c r="BC1096" s="47"/>
      <c r="BD1096" s="47"/>
      <c r="BE1096" s="47"/>
      <c r="BF1096" s="47"/>
      <c r="BG1096" s="47"/>
      <c r="BH1096" s="194"/>
      <c r="BI1096" s="195"/>
      <c r="BJ1096" s="194"/>
      <c r="BK1096" s="194"/>
      <c r="BL1096" s="194"/>
      <c r="BM1096" s="170"/>
    </row>
    <row r="1097" spans="1:65" s="5" customFormat="1" ht="14.1" customHeight="1" x14ac:dyDescent="0.2">
      <c r="A1097" s="21"/>
      <c r="B1097" s="73"/>
      <c r="C1097" s="21"/>
      <c r="D1097" s="21"/>
      <c r="E1097" s="21"/>
      <c r="F1097" s="21"/>
      <c r="G1097" s="21"/>
      <c r="H1097" s="32"/>
      <c r="I1097" s="103"/>
      <c r="J1097" s="46"/>
      <c r="K1097" s="356"/>
      <c r="L1097" s="51"/>
      <c r="M1097" s="130"/>
      <c r="N1097" s="21"/>
      <c r="O1097" s="73"/>
      <c r="P1097" s="21"/>
      <c r="Q1097" s="21"/>
      <c r="R1097" s="21"/>
      <c r="S1097" s="21"/>
      <c r="T1097" s="21"/>
      <c r="U1097" s="156"/>
      <c r="V1097" s="176"/>
      <c r="W1097" s="134"/>
      <c r="X1097" s="356"/>
      <c r="Y1097" s="51"/>
      <c r="Z1097" s="130"/>
      <c r="AA1097" s="21"/>
      <c r="AB1097" s="73"/>
      <c r="AC1097" s="21"/>
      <c r="AD1097" s="21"/>
      <c r="AE1097" s="21"/>
      <c r="AF1097" s="21"/>
      <c r="AG1097" s="21"/>
      <c r="AH1097" s="156"/>
      <c r="AI1097" s="176"/>
      <c r="AJ1097" s="134"/>
      <c r="AK1097" s="356"/>
      <c r="AL1097" s="51"/>
      <c r="AM1097" s="130"/>
      <c r="AN1097" s="21"/>
      <c r="AO1097" s="73"/>
      <c r="AP1097" s="21"/>
      <c r="AQ1097" s="21"/>
      <c r="AR1097" s="21"/>
      <c r="AS1097" s="21"/>
      <c r="AT1097" s="21"/>
      <c r="AU1097" s="156"/>
      <c r="AV1097" s="176"/>
      <c r="AW1097" s="134"/>
      <c r="AX1097" s="356"/>
      <c r="AY1097" s="51"/>
      <c r="AZ1097" s="130"/>
      <c r="BA1097" s="21"/>
      <c r="BB1097" s="73"/>
      <c r="BC1097" s="21"/>
      <c r="BD1097" s="21"/>
      <c r="BE1097" s="21"/>
      <c r="BF1097" s="21"/>
      <c r="BG1097" s="21"/>
      <c r="BH1097" s="156"/>
      <c r="BI1097" s="176"/>
      <c r="BJ1097" s="134"/>
      <c r="BK1097" s="356"/>
      <c r="BL1097" s="51"/>
      <c r="BM1097" s="130"/>
    </row>
    <row r="1098" spans="1:65" s="5" customFormat="1" ht="14.1" customHeight="1" x14ac:dyDescent="0.2">
      <c r="A1098" s="21"/>
      <c r="B1098" s="79"/>
      <c r="C1098" s="21"/>
      <c r="D1098" s="21"/>
      <c r="E1098" s="21"/>
      <c r="F1098" s="21"/>
      <c r="G1098" s="21"/>
      <c r="H1098" s="73"/>
      <c r="I1098" s="109"/>
      <c r="J1098" s="21"/>
      <c r="K1098" s="130"/>
      <c r="L1098" s="51"/>
      <c r="M1098" s="59"/>
      <c r="N1098" s="21"/>
      <c r="O1098" s="79"/>
      <c r="P1098" s="21"/>
      <c r="Q1098" s="21"/>
      <c r="R1098" s="21"/>
      <c r="S1098" s="21"/>
      <c r="T1098" s="21"/>
      <c r="U1098" s="51"/>
      <c r="V1098" s="108"/>
      <c r="W1098" s="51"/>
      <c r="X1098" s="130"/>
      <c r="Y1098" s="51"/>
      <c r="Z1098" s="59"/>
      <c r="AA1098" s="21"/>
      <c r="AB1098" s="79"/>
      <c r="AC1098" s="21"/>
      <c r="AD1098" s="21"/>
      <c r="AE1098" s="21"/>
      <c r="AF1098" s="21"/>
      <c r="AG1098" s="21"/>
      <c r="AH1098" s="51"/>
      <c r="AI1098" s="108"/>
      <c r="AJ1098" s="51"/>
      <c r="AK1098" s="130"/>
      <c r="AL1098" s="51"/>
      <c r="AM1098" s="59"/>
      <c r="AN1098" s="21"/>
      <c r="AO1098" s="79"/>
      <c r="AP1098" s="21"/>
      <c r="AQ1098" s="21"/>
      <c r="AR1098" s="21"/>
      <c r="AS1098" s="21"/>
      <c r="AT1098" s="21"/>
      <c r="AU1098" s="51"/>
      <c r="AV1098" s="108"/>
      <c r="AW1098" s="51"/>
      <c r="AX1098" s="130"/>
      <c r="AY1098" s="51"/>
      <c r="AZ1098" s="59"/>
      <c r="BA1098" s="21"/>
      <c r="BB1098" s="79"/>
      <c r="BC1098" s="21"/>
      <c r="BD1098" s="21"/>
      <c r="BE1098" s="21"/>
      <c r="BF1098" s="21"/>
      <c r="BG1098" s="21"/>
      <c r="BH1098" s="51"/>
      <c r="BI1098" s="108"/>
      <c r="BJ1098" s="51"/>
      <c r="BK1098" s="130"/>
      <c r="BL1098" s="51"/>
      <c r="BM1098" s="59"/>
    </row>
    <row r="1099" spans="1:65" s="5" customFormat="1" ht="14.1" customHeight="1" x14ac:dyDescent="0.2">
      <c r="A1099" s="21"/>
      <c r="B1099" s="73"/>
      <c r="C1099" s="21"/>
      <c r="D1099" s="21"/>
      <c r="E1099" s="21"/>
      <c r="F1099" s="21"/>
      <c r="G1099" s="21"/>
      <c r="H1099" s="73"/>
      <c r="I1099" s="109"/>
      <c r="J1099" s="21"/>
      <c r="K1099" s="130"/>
      <c r="L1099" s="51"/>
      <c r="M1099" s="59"/>
      <c r="N1099" s="21"/>
      <c r="O1099" s="73"/>
      <c r="P1099" s="21"/>
      <c r="Q1099" s="21"/>
      <c r="R1099" s="21"/>
      <c r="S1099" s="21"/>
      <c r="T1099" s="21"/>
      <c r="U1099" s="51"/>
      <c r="V1099" s="108"/>
      <c r="W1099" s="51"/>
      <c r="X1099" s="130"/>
      <c r="Y1099" s="51"/>
      <c r="Z1099" s="59"/>
      <c r="AA1099" s="21"/>
      <c r="AB1099" s="73"/>
      <c r="AC1099" s="21"/>
      <c r="AD1099" s="21"/>
      <c r="AE1099" s="21"/>
      <c r="AF1099" s="21"/>
      <c r="AG1099" s="21"/>
      <c r="AH1099" s="51"/>
      <c r="AI1099" s="108"/>
      <c r="AJ1099" s="51"/>
      <c r="AK1099" s="130"/>
      <c r="AL1099" s="51"/>
      <c r="AM1099" s="59"/>
      <c r="AN1099" s="21"/>
      <c r="AO1099" s="73"/>
      <c r="AP1099" s="21"/>
      <c r="AQ1099" s="21"/>
      <c r="AR1099" s="21"/>
      <c r="AS1099" s="21"/>
      <c r="AT1099" s="21"/>
      <c r="AU1099" s="51"/>
      <c r="AV1099" s="108"/>
      <c r="AW1099" s="51"/>
      <c r="AX1099" s="130"/>
      <c r="AY1099" s="51"/>
      <c r="AZ1099" s="59"/>
      <c r="BA1099" s="21"/>
      <c r="BB1099" s="73"/>
      <c r="BC1099" s="21"/>
      <c r="BD1099" s="21"/>
      <c r="BE1099" s="21"/>
      <c r="BF1099" s="21"/>
      <c r="BG1099" s="21"/>
      <c r="BH1099" s="51"/>
      <c r="BI1099" s="108"/>
      <c r="BJ1099" s="51"/>
      <c r="BK1099" s="130"/>
      <c r="BL1099" s="51"/>
      <c r="BM1099" s="59"/>
    </row>
    <row r="1100" spans="1:65" s="5" customFormat="1" ht="14.1" customHeight="1" x14ac:dyDescent="0.2">
      <c r="A1100" s="21"/>
      <c r="B1100" s="773"/>
      <c r="C1100" s="773"/>
      <c r="D1100" s="773"/>
      <c r="E1100" s="773"/>
      <c r="F1100" s="773"/>
      <c r="G1100" s="773"/>
      <c r="H1100" s="773"/>
      <c r="I1100" s="773"/>
      <c r="J1100" s="773"/>
      <c r="K1100" s="773"/>
      <c r="L1100" s="773"/>
      <c r="M1100" s="773"/>
      <c r="N1100" s="21"/>
      <c r="O1100" s="47"/>
      <c r="P1100" s="47"/>
      <c r="Q1100" s="47"/>
      <c r="R1100" s="47"/>
      <c r="S1100" s="47"/>
      <c r="T1100" s="47"/>
      <c r="U1100" s="51"/>
      <c r="V1100" s="51"/>
      <c r="W1100" s="51"/>
      <c r="X1100" s="51"/>
      <c r="Y1100" s="51"/>
      <c r="Z1100" s="51"/>
      <c r="AA1100" s="21"/>
      <c r="AB1100" s="47"/>
      <c r="AC1100" s="47"/>
      <c r="AD1100" s="47"/>
      <c r="AE1100" s="47"/>
      <c r="AF1100" s="47"/>
      <c r="AG1100" s="47"/>
      <c r="AH1100" s="51"/>
      <c r="AI1100" s="51"/>
      <c r="AJ1100" s="51"/>
      <c r="AK1100" s="51"/>
      <c r="AL1100" s="51"/>
      <c r="AM1100" s="51"/>
      <c r="AN1100" s="21"/>
      <c r="AO1100" s="47"/>
      <c r="AP1100" s="47"/>
      <c r="AQ1100" s="47"/>
      <c r="AR1100" s="47"/>
      <c r="AS1100" s="47"/>
      <c r="AT1100" s="47"/>
      <c r="AU1100" s="51"/>
      <c r="AV1100" s="51"/>
      <c r="AW1100" s="51"/>
      <c r="AX1100" s="51"/>
      <c r="AY1100" s="51"/>
      <c r="AZ1100" s="51"/>
      <c r="BA1100" s="21"/>
      <c r="BB1100" s="47"/>
      <c r="BC1100" s="47"/>
      <c r="BD1100" s="47"/>
      <c r="BE1100" s="47"/>
      <c r="BF1100" s="47"/>
      <c r="BG1100" s="47"/>
      <c r="BH1100" s="51"/>
      <c r="BI1100" s="51"/>
      <c r="BJ1100" s="51"/>
      <c r="BK1100" s="51"/>
      <c r="BL1100" s="51"/>
      <c r="BM1100" s="51"/>
    </row>
    <row r="1101" spans="1:65" s="358" customFormat="1" ht="14.1" customHeight="1" x14ac:dyDescent="0.2">
      <c r="A1101" s="357"/>
      <c r="H1101" s="357"/>
      <c r="I1101" s="359"/>
      <c r="J1101" s="357"/>
      <c r="K1101" s="360"/>
      <c r="L1101" s="360"/>
      <c r="M1101" s="361"/>
      <c r="N1101" s="357"/>
      <c r="U1101" s="360"/>
      <c r="V1101" s="362"/>
      <c r="W1101" s="360"/>
      <c r="X1101" s="360"/>
      <c r="Y1101" s="360"/>
      <c r="Z1101" s="361"/>
      <c r="AA1101" s="357"/>
      <c r="AH1101" s="360"/>
      <c r="AI1101" s="362"/>
      <c r="AJ1101" s="360"/>
      <c r="AK1101" s="360"/>
      <c r="AL1101" s="360"/>
      <c r="AM1101" s="361"/>
      <c r="AN1101" s="357"/>
      <c r="AU1101" s="360"/>
      <c r="AV1101" s="362"/>
      <c r="AW1101" s="360"/>
      <c r="AX1101" s="360"/>
      <c r="AY1101" s="360"/>
      <c r="AZ1101" s="361"/>
      <c r="BA1101" s="357"/>
      <c r="BH1101" s="360"/>
      <c r="BI1101" s="362"/>
      <c r="BJ1101" s="360"/>
      <c r="BK1101" s="360"/>
      <c r="BL1101" s="360"/>
      <c r="BM1101" s="361"/>
    </row>
    <row r="1102" spans="1:65" s="5" customFormat="1" ht="14.1" customHeight="1" x14ac:dyDescent="0.2">
      <c r="A1102" s="21"/>
      <c r="B1102" s="73"/>
      <c r="C1102" s="21"/>
      <c r="D1102" s="21"/>
      <c r="E1102" s="21"/>
      <c r="F1102" s="21"/>
      <c r="G1102" s="21"/>
      <c r="H1102" s="32"/>
      <c r="I1102" s="103"/>
      <c r="J1102" s="46"/>
      <c r="K1102" s="356"/>
      <c r="L1102" s="51"/>
      <c r="M1102" s="130"/>
      <c r="N1102" s="21"/>
      <c r="O1102" s="73"/>
      <c r="P1102" s="21"/>
      <c r="Q1102" s="21"/>
      <c r="R1102" s="21"/>
      <c r="S1102" s="21"/>
      <c r="T1102" s="21"/>
      <c r="U1102" s="156"/>
      <c r="V1102" s="176"/>
      <c r="W1102" s="134"/>
      <c r="X1102" s="356"/>
      <c r="Y1102" s="51"/>
      <c r="Z1102" s="130"/>
      <c r="AA1102" s="21"/>
      <c r="AB1102" s="73"/>
      <c r="AC1102" s="21"/>
      <c r="AD1102" s="21"/>
      <c r="AE1102" s="21"/>
      <c r="AF1102" s="21"/>
      <c r="AG1102" s="21"/>
      <c r="AH1102" s="156"/>
      <c r="AI1102" s="176"/>
      <c r="AJ1102" s="134"/>
      <c r="AK1102" s="356"/>
      <c r="AL1102" s="51"/>
      <c r="AM1102" s="130"/>
      <c r="AN1102" s="21"/>
      <c r="AO1102" s="73"/>
      <c r="AP1102" s="21"/>
      <c r="AQ1102" s="21"/>
      <c r="AR1102" s="21"/>
      <c r="AS1102" s="21"/>
      <c r="AT1102" s="21"/>
      <c r="AU1102" s="156"/>
      <c r="AV1102" s="176"/>
      <c r="AW1102" s="134"/>
      <c r="AX1102" s="356"/>
      <c r="AY1102" s="51"/>
      <c r="AZ1102" s="130"/>
      <c r="BA1102" s="21"/>
      <c r="BB1102" s="73"/>
      <c r="BC1102" s="21"/>
      <c r="BD1102" s="21"/>
      <c r="BE1102" s="21"/>
      <c r="BF1102" s="21"/>
      <c r="BG1102" s="21"/>
      <c r="BH1102" s="156"/>
      <c r="BI1102" s="176"/>
      <c r="BJ1102" s="134"/>
      <c r="BK1102" s="356"/>
      <c r="BL1102" s="51"/>
      <c r="BM1102" s="130"/>
    </row>
    <row r="1103" spans="1:65" s="5" customFormat="1" x14ac:dyDescent="0.2">
      <c r="A1103" s="21"/>
      <c r="B1103" s="694"/>
      <c r="C1103" s="694"/>
      <c r="D1103" s="694"/>
      <c r="E1103" s="694"/>
      <c r="F1103" s="694"/>
      <c r="G1103" s="694"/>
      <c r="H1103" s="73"/>
      <c r="I1103" s="109"/>
      <c r="J1103" s="21"/>
      <c r="K1103" s="130"/>
      <c r="L1103" s="51"/>
      <c r="M1103" s="59"/>
      <c r="N1103" s="21"/>
      <c r="O1103" s="694"/>
      <c r="P1103" s="694"/>
      <c r="Q1103" s="694"/>
      <c r="R1103" s="694"/>
      <c r="S1103" s="694"/>
      <c r="T1103" s="694"/>
      <c r="U1103" s="51"/>
      <c r="V1103" s="108"/>
      <c r="W1103" s="51"/>
      <c r="X1103" s="130"/>
      <c r="Y1103" s="51"/>
      <c r="Z1103" s="59"/>
      <c r="AA1103" s="21"/>
      <c r="AB1103" s="694"/>
      <c r="AC1103" s="694"/>
      <c r="AD1103" s="694"/>
      <c r="AE1103" s="694"/>
      <c r="AF1103" s="694"/>
      <c r="AG1103" s="694"/>
      <c r="AH1103" s="51"/>
      <c r="AI1103" s="108"/>
      <c r="AJ1103" s="51"/>
      <c r="AK1103" s="130"/>
      <c r="AL1103" s="51"/>
      <c r="AM1103" s="59"/>
      <c r="AN1103" s="21"/>
      <c r="AO1103" s="694"/>
      <c r="AP1103" s="694"/>
      <c r="AQ1103" s="694"/>
      <c r="AR1103" s="694"/>
      <c r="AS1103" s="694"/>
      <c r="AT1103" s="694"/>
      <c r="AU1103" s="51"/>
      <c r="AV1103" s="108"/>
      <c r="AW1103" s="51"/>
      <c r="AX1103" s="130"/>
      <c r="AY1103" s="51"/>
      <c r="AZ1103" s="59"/>
      <c r="BA1103" s="21"/>
      <c r="BB1103" s="694"/>
      <c r="BC1103" s="694"/>
      <c r="BD1103" s="694"/>
      <c r="BE1103" s="694"/>
      <c r="BF1103" s="694"/>
      <c r="BG1103" s="694"/>
      <c r="BH1103" s="51"/>
      <c r="BI1103" s="108"/>
      <c r="BJ1103" s="51"/>
      <c r="BK1103" s="130"/>
      <c r="BL1103" s="51"/>
      <c r="BM1103" s="59"/>
    </row>
    <row r="1104" spans="1:65" s="5" customFormat="1" x14ac:dyDescent="0.2">
      <c r="A1104" s="21"/>
      <c r="B1104" s="689"/>
      <c r="C1104" s="689"/>
      <c r="D1104" s="689"/>
      <c r="E1104" s="689"/>
      <c r="F1104" s="689"/>
      <c r="G1104" s="689"/>
      <c r="H1104" s="73"/>
      <c r="I1104" s="109"/>
      <c r="J1104" s="21"/>
      <c r="K1104" s="130"/>
      <c r="L1104" s="51"/>
      <c r="M1104" s="59"/>
      <c r="N1104" s="21"/>
      <c r="O1104" s="689"/>
      <c r="P1104" s="689"/>
      <c r="Q1104" s="689"/>
      <c r="R1104" s="689"/>
      <c r="S1104" s="689"/>
      <c r="T1104" s="689"/>
      <c r="U1104" s="51"/>
      <c r="V1104" s="108"/>
      <c r="W1104" s="51"/>
      <c r="X1104" s="130"/>
      <c r="Y1104" s="51"/>
      <c r="Z1104" s="59"/>
      <c r="AA1104" s="21"/>
      <c r="AB1104" s="689"/>
      <c r="AC1104" s="689"/>
      <c r="AD1104" s="689"/>
      <c r="AE1104" s="689"/>
      <c r="AF1104" s="689"/>
      <c r="AG1104" s="689"/>
      <c r="AH1104" s="51"/>
      <c r="AI1104" s="108"/>
      <c r="AJ1104" s="51"/>
      <c r="AK1104" s="130"/>
      <c r="AL1104" s="51"/>
      <c r="AM1104" s="59"/>
      <c r="AN1104" s="21"/>
      <c r="AO1104" s="689"/>
      <c r="AP1104" s="689"/>
      <c r="AQ1104" s="689"/>
      <c r="AR1104" s="689"/>
      <c r="AS1104" s="689"/>
      <c r="AT1104" s="689"/>
      <c r="AU1104" s="51"/>
      <c r="AV1104" s="108"/>
      <c r="AW1104" s="51"/>
      <c r="AX1104" s="130"/>
      <c r="AY1104" s="51"/>
      <c r="AZ1104" s="59"/>
      <c r="BA1104" s="21"/>
      <c r="BB1104" s="689"/>
      <c r="BC1104" s="689"/>
      <c r="BD1104" s="689"/>
      <c r="BE1104" s="689"/>
      <c r="BF1104" s="689"/>
      <c r="BG1104" s="689"/>
      <c r="BH1104" s="51"/>
      <c r="BI1104" s="108"/>
      <c r="BJ1104" s="51"/>
      <c r="BK1104" s="130"/>
      <c r="BL1104" s="51"/>
      <c r="BM1104" s="59"/>
    </row>
    <row r="1105" spans="1:65" s="5" customFormat="1" ht="12.75" customHeight="1" x14ac:dyDescent="0.2">
      <c r="A1105" s="21"/>
      <c r="B1105" s="773"/>
      <c r="C1105" s="773"/>
      <c r="D1105" s="773"/>
      <c r="E1105" s="773"/>
      <c r="F1105" s="773"/>
      <c r="G1105" s="773"/>
      <c r="H1105" s="773"/>
      <c r="I1105" s="773"/>
      <c r="J1105" s="773"/>
      <c r="K1105" s="773"/>
      <c r="L1105" s="773"/>
      <c r="M1105" s="773"/>
      <c r="N1105" s="21"/>
      <c r="O1105" s="47"/>
      <c r="P1105" s="47"/>
      <c r="Q1105" s="47"/>
      <c r="R1105" s="47"/>
      <c r="S1105" s="47"/>
      <c r="T1105" s="47"/>
      <c r="U1105" s="51"/>
      <c r="V1105" s="51"/>
      <c r="W1105" s="51"/>
      <c r="X1105" s="51"/>
      <c r="Y1105" s="51"/>
      <c r="Z1105" s="51"/>
      <c r="AA1105" s="21"/>
      <c r="AB1105" s="47"/>
      <c r="AC1105" s="47"/>
      <c r="AD1105" s="47"/>
      <c r="AE1105" s="47"/>
      <c r="AF1105" s="47"/>
      <c r="AG1105" s="47"/>
      <c r="AH1105" s="51"/>
      <c r="AI1105" s="51"/>
      <c r="AJ1105" s="51"/>
      <c r="AK1105" s="51"/>
      <c r="AL1105" s="51"/>
      <c r="AM1105" s="51"/>
      <c r="AN1105" s="21"/>
      <c r="AO1105" s="47"/>
      <c r="AP1105" s="47"/>
      <c r="AQ1105" s="47"/>
      <c r="AR1105" s="47"/>
      <c r="AS1105" s="47"/>
      <c r="AT1105" s="47"/>
      <c r="AU1105" s="51"/>
      <c r="AV1105" s="51"/>
      <c r="AW1105" s="51"/>
      <c r="AX1105" s="51"/>
      <c r="AY1105" s="51"/>
      <c r="AZ1105" s="51"/>
      <c r="BA1105" s="21"/>
      <c r="BB1105" s="47"/>
      <c r="BC1105" s="47"/>
      <c r="BD1105" s="47"/>
      <c r="BE1105" s="47"/>
      <c r="BF1105" s="47"/>
      <c r="BG1105" s="47"/>
      <c r="BH1105" s="51"/>
      <c r="BI1105" s="51"/>
      <c r="BJ1105" s="51"/>
      <c r="BK1105" s="51"/>
      <c r="BL1105" s="51"/>
      <c r="BM1105" s="51"/>
    </row>
    <row r="1106" spans="1:65" s="5" customFormat="1" ht="12.75" customHeight="1" x14ac:dyDescent="0.2">
      <c r="A1106" s="21"/>
      <c r="B1106" s="69"/>
      <c r="C1106" s="47"/>
      <c r="D1106" s="47"/>
      <c r="E1106" s="47"/>
      <c r="F1106" s="47"/>
      <c r="G1106" s="47"/>
      <c r="H1106" s="69"/>
      <c r="I1106" s="115"/>
      <c r="J1106" s="47"/>
      <c r="K1106" s="194"/>
      <c r="L1106" s="194"/>
      <c r="M1106" s="170"/>
      <c r="N1106" s="21"/>
      <c r="O1106" s="69"/>
      <c r="P1106" s="47"/>
      <c r="Q1106" s="47"/>
      <c r="R1106" s="47"/>
      <c r="S1106" s="47"/>
      <c r="T1106" s="47"/>
      <c r="U1106" s="194"/>
      <c r="V1106" s="195"/>
      <c r="W1106" s="194"/>
      <c r="X1106" s="194"/>
      <c r="Y1106" s="194"/>
      <c r="Z1106" s="170"/>
      <c r="AA1106" s="21"/>
      <c r="AB1106" s="69"/>
      <c r="AC1106" s="47"/>
      <c r="AD1106" s="47"/>
      <c r="AE1106" s="47"/>
      <c r="AF1106" s="47"/>
      <c r="AG1106" s="47"/>
      <c r="AH1106" s="194"/>
      <c r="AI1106" s="195"/>
      <c r="AJ1106" s="194"/>
      <c r="AK1106" s="194"/>
      <c r="AL1106" s="194"/>
      <c r="AM1106" s="170"/>
      <c r="AN1106" s="21"/>
      <c r="AO1106" s="69"/>
      <c r="AP1106" s="47"/>
      <c r="AQ1106" s="47"/>
      <c r="AR1106" s="47"/>
      <c r="AS1106" s="47"/>
      <c r="AT1106" s="47"/>
      <c r="AU1106" s="194"/>
      <c r="AV1106" s="195"/>
      <c r="AW1106" s="194"/>
      <c r="AX1106" s="194"/>
      <c r="AY1106" s="194"/>
      <c r="AZ1106" s="170"/>
      <c r="BA1106" s="21"/>
      <c r="BB1106" s="69"/>
      <c r="BC1106" s="47"/>
      <c r="BD1106" s="47"/>
      <c r="BE1106" s="47"/>
      <c r="BF1106" s="47"/>
      <c r="BG1106" s="47"/>
      <c r="BH1106" s="194"/>
      <c r="BI1106" s="195"/>
      <c r="BJ1106" s="194"/>
      <c r="BK1106" s="194"/>
      <c r="BL1106" s="194"/>
      <c r="BM1106" s="170"/>
    </row>
    <row r="1107" spans="1:65" s="5" customFormat="1" x14ac:dyDescent="0.2">
      <c r="A1107" s="21"/>
      <c r="B1107" s="691"/>
      <c r="C1107" s="691"/>
      <c r="D1107" s="691"/>
      <c r="E1107" s="691"/>
      <c r="F1107" s="691"/>
      <c r="G1107" s="691"/>
      <c r="H1107" s="32"/>
      <c r="I1107" s="103"/>
      <c r="J1107" s="46"/>
      <c r="K1107" s="356"/>
      <c r="L1107" s="51"/>
      <c r="M1107" s="130"/>
      <c r="N1107" s="21"/>
      <c r="O1107" s="691"/>
      <c r="P1107" s="691"/>
      <c r="Q1107" s="691"/>
      <c r="R1107" s="691"/>
      <c r="S1107" s="691"/>
      <c r="T1107" s="691"/>
      <c r="U1107" s="156"/>
      <c r="V1107" s="176"/>
      <c r="W1107" s="134"/>
      <c r="X1107" s="356"/>
      <c r="Y1107" s="51"/>
      <c r="Z1107" s="130"/>
      <c r="AA1107" s="21"/>
      <c r="AB1107" s="691"/>
      <c r="AC1107" s="691"/>
      <c r="AD1107" s="691"/>
      <c r="AE1107" s="691"/>
      <c r="AF1107" s="691"/>
      <c r="AG1107" s="691"/>
      <c r="AH1107" s="156"/>
      <c r="AI1107" s="176"/>
      <c r="AJ1107" s="134"/>
      <c r="AK1107" s="356"/>
      <c r="AL1107" s="51"/>
      <c r="AM1107" s="130"/>
      <c r="AN1107" s="21"/>
      <c r="AO1107" s="691"/>
      <c r="AP1107" s="691"/>
      <c r="AQ1107" s="691"/>
      <c r="AR1107" s="691"/>
      <c r="AS1107" s="691"/>
      <c r="AT1107" s="691"/>
      <c r="AU1107" s="156"/>
      <c r="AV1107" s="176"/>
      <c r="AW1107" s="134"/>
      <c r="AX1107" s="356"/>
      <c r="AY1107" s="51"/>
      <c r="AZ1107" s="130"/>
      <c r="BA1107" s="21"/>
      <c r="BB1107" s="691"/>
      <c r="BC1107" s="691"/>
      <c r="BD1107" s="691"/>
      <c r="BE1107" s="691"/>
      <c r="BF1107" s="691"/>
      <c r="BG1107" s="691"/>
      <c r="BH1107" s="156"/>
      <c r="BI1107" s="176"/>
      <c r="BJ1107" s="134"/>
      <c r="BK1107" s="356"/>
      <c r="BL1107" s="51"/>
      <c r="BM1107" s="130"/>
    </row>
    <row r="1108" spans="1:65" s="5" customFormat="1" x14ac:dyDescent="0.2">
      <c r="A1108" s="21"/>
      <c r="B1108" s="691"/>
      <c r="C1108" s="691"/>
      <c r="D1108" s="691"/>
      <c r="E1108" s="691"/>
      <c r="F1108" s="691"/>
      <c r="G1108" s="691"/>
      <c r="H1108" s="55"/>
      <c r="I1108" s="112"/>
      <c r="J1108" s="46"/>
      <c r="K1108" s="134"/>
      <c r="L1108" s="134"/>
      <c r="M1108" s="49"/>
      <c r="N1108" s="21"/>
      <c r="O1108" s="691"/>
      <c r="P1108" s="691"/>
      <c r="Q1108" s="691"/>
      <c r="R1108" s="691"/>
      <c r="S1108" s="691"/>
      <c r="T1108" s="691"/>
      <c r="U1108" s="134"/>
      <c r="V1108" s="176"/>
      <c r="W1108" s="134"/>
      <c r="X1108" s="134"/>
      <c r="Y1108" s="134"/>
      <c r="Z1108" s="49"/>
      <c r="AA1108" s="21"/>
      <c r="AB1108" s="691"/>
      <c r="AC1108" s="691"/>
      <c r="AD1108" s="691"/>
      <c r="AE1108" s="691"/>
      <c r="AF1108" s="691"/>
      <c r="AG1108" s="691"/>
      <c r="AH1108" s="134"/>
      <c r="AI1108" s="176"/>
      <c r="AJ1108" s="134"/>
      <c r="AK1108" s="134"/>
      <c r="AL1108" s="134"/>
      <c r="AM1108" s="49"/>
      <c r="AN1108" s="21"/>
      <c r="AO1108" s="691"/>
      <c r="AP1108" s="691"/>
      <c r="AQ1108" s="691"/>
      <c r="AR1108" s="691"/>
      <c r="AS1108" s="691"/>
      <c r="AT1108" s="691"/>
      <c r="AU1108" s="134"/>
      <c r="AV1108" s="176"/>
      <c r="AW1108" s="134"/>
      <c r="AX1108" s="134"/>
      <c r="AY1108" s="134"/>
      <c r="AZ1108" s="49"/>
      <c r="BA1108" s="21"/>
      <c r="BB1108" s="691"/>
      <c r="BC1108" s="691"/>
      <c r="BD1108" s="691"/>
      <c r="BE1108" s="691"/>
      <c r="BF1108" s="691"/>
      <c r="BG1108" s="691"/>
      <c r="BH1108" s="134"/>
      <c r="BI1108" s="176"/>
      <c r="BJ1108" s="134"/>
      <c r="BK1108" s="134"/>
      <c r="BL1108" s="134"/>
      <c r="BM1108" s="49"/>
    </row>
    <row r="1109" spans="1:65" s="5" customFormat="1" x14ac:dyDescent="0.2">
      <c r="A1109" s="21"/>
      <c r="B1109" s="691"/>
      <c r="C1109" s="691"/>
      <c r="D1109" s="691"/>
      <c r="E1109" s="691"/>
      <c r="F1109" s="691"/>
      <c r="G1109" s="691"/>
      <c r="H1109" s="55"/>
      <c r="I1109" s="112"/>
      <c r="J1109" s="46"/>
      <c r="K1109" s="134"/>
      <c r="L1109" s="134"/>
      <c r="M1109" s="49"/>
      <c r="N1109" s="21"/>
      <c r="O1109" s="691"/>
      <c r="P1109" s="691"/>
      <c r="Q1109" s="691"/>
      <c r="R1109" s="691"/>
      <c r="S1109" s="691"/>
      <c r="T1109" s="691"/>
      <c r="U1109" s="134"/>
      <c r="V1109" s="176"/>
      <c r="W1109" s="134"/>
      <c r="X1109" s="134"/>
      <c r="Y1109" s="134"/>
      <c r="Z1109" s="49"/>
      <c r="AA1109" s="21"/>
      <c r="AB1109" s="691"/>
      <c r="AC1109" s="691"/>
      <c r="AD1109" s="691"/>
      <c r="AE1109" s="691"/>
      <c r="AF1109" s="691"/>
      <c r="AG1109" s="691"/>
      <c r="AH1109" s="134"/>
      <c r="AI1109" s="176"/>
      <c r="AJ1109" s="134"/>
      <c r="AK1109" s="134"/>
      <c r="AL1109" s="134"/>
      <c r="AM1109" s="49"/>
      <c r="AN1109" s="21"/>
      <c r="AO1109" s="691"/>
      <c r="AP1109" s="691"/>
      <c r="AQ1109" s="691"/>
      <c r="AR1109" s="691"/>
      <c r="AS1109" s="691"/>
      <c r="AT1109" s="691"/>
      <c r="AU1109" s="134"/>
      <c r="AV1109" s="176"/>
      <c r="AW1109" s="134"/>
      <c r="AX1109" s="134"/>
      <c r="AY1109" s="134"/>
      <c r="AZ1109" s="49"/>
      <c r="BA1109" s="21"/>
      <c r="BB1109" s="691"/>
      <c r="BC1109" s="691"/>
      <c r="BD1109" s="691"/>
      <c r="BE1109" s="691"/>
      <c r="BF1109" s="691"/>
      <c r="BG1109" s="691"/>
      <c r="BH1109" s="134"/>
      <c r="BI1109" s="176"/>
      <c r="BJ1109" s="134"/>
      <c r="BK1109" s="134"/>
      <c r="BL1109" s="134"/>
      <c r="BM1109" s="49"/>
    </row>
    <row r="1110" spans="1:65" s="5" customFormat="1" x14ac:dyDescent="0.2">
      <c r="A1110" s="21"/>
      <c r="B1110" s="691"/>
      <c r="C1110" s="691"/>
      <c r="D1110" s="691"/>
      <c r="E1110" s="691"/>
      <c r="F1110" s="691"/>
      <c r="G1110" s="691"/>
      <c r="H1110" s="55"/>
      <c r="I1110" s="112"/>
      <c r="J1110" s="46"/>
      <c r="K1110" s="134"/>
      <c r="L1110" s="134"/>
      <c r="M1110" s="49"/>
      <c r="N1110" s="21"/>
      <c r="O1110" s="691"/>
      <c r="P1110" s="691"/>
      <c r="Q1110" s="691"/>
      <c r="R1110" s="691"/>
      <c r="S1110" s="691"/>
      <c r="T1110" s="691"/>
      <c r="U1110" s="134"/>
      <c r="V1110" s="176"/>
      <c r="W1110" s="134"/>
      <c r="X1110" s="134"/>
      <c r="Y1110" s="134"/>
      <c r="Z1110" s="49"/>
      <c r="AA1110" s="21"/>
      <c r="AB1110" s="691"/>
      <c r="AC1110" s="691"/>
      <c r="AD1110" s="691"/>
      <c r="AE1110" s="691"/>
      <c r="AF1110" s="691"/>
      <c r="AG1110" s="691"/>
      <c r="AH1110" s="134"/>
      <c r="AI1110" s="176"/>
      <c r="AJ1110" s="134"/>
      <c r="AK1110" s="134"/>
      <c r="AL1110" s="134"/>
      <c r="AM1110" s="49"/>
      <c r="AN1110" s="21"/>
      <c r="AO1110" s="691"/>
      <c r="AP1110" s="691"/>
      <c r="AQ1110" s="691"/>
      <c r="AR1110" s="691"/>
      <c r="AS1110" s="691"/>
      <c r="AT1110" s="691"/>
      <c r="AU1110" s="134"/>
      <c r="AV1110" s="176"/>
      <c r="AW1110" s="134"/>
      <c r="AX1110" s="134"/>
      <c r="AY1110" s="134"/>
      <c r="AZ1110" s="49"/>
      <c r="BA1110" s="21"/>
      <c r="BB1110" s="691"/>
      <c r="BC1110" s="691"/>
      <c r="BD1110" s="691"/>
      <c r="BE1110" s="691"/>
      <c r="BF1110" s="691"/>
      <c r="BG1110" s="691"/>
      <c r="BH1110" s="134"/>
      <c r="BI1110" s="176"/>
      <c r="BJ1110" s="134"/>
      <c r="BK1110" s="134"/>
      <c r="BL1110" s="134"/>
      <c r="BM1110" s="49"/>
    </row>
    <row r="1111" spans="1:65" s="5" customFormat="1" ht="12.75" customHeight="1" x14ac:dyDescent="0.2">
      <c r="A1111" s="21"/>
      <c r="B1111" s="773"/>
      <c r="C1111" s="773"/>
      <c r="D1111" s="773"/>
      <c r="E1111" s="773"/>
      <c r="F1111" s="773"/>
      <c r="G1111" s="773"/>
      <c r="H1111" s="773"/>
      <c r="I1111" s="773"/>
      <c r="J1111" s="773"/>
      <c r="K1111" s="773"/>
      <c r="L1111" s="773"/>
      <c r="M1111" s="773"/>
      <c r="N1111" s="21"/>
      <c r="O1111" s="47"/>
      <c r="P1111" s="47"/>
      <c r="Q1111" s="47"/>
      <c r="R1111" s="47"/>
      <c r="S1111" s="47"/>
      <c r="T1111" s="47"/>
      <c r="U1111" s="51"/>
      <c r="V1111" s="51"/>
      <c r="W1111" s="51"/>
      <c r="X1111" s="51"/>
      <c r="Y1111" s="51"/>
      <c r="Z1111" s="51"/>
      <c r="AA1111" s="21"/>
      <c r="AB1111" s="47"/>
      <c r="AC1111" s="47"/>
      <c r="AD1111" s="47"/>
      <c r="AE1111" s="47"/>
      <c r="AF1111" s="47"/>
      <c r="AG1111" s="47"/>
      <c r="AH1111" s="51"/>
      <c r="AI1111" s="51"/>
      <c r="AJ1111" s="51"/>
      <c r="AK1111" s="51"/>
      <c r="AL1111" s="51"/>
      <c r="AM1111" s="51"/>
      <c r="AN1111" s="21"/>
      <c r="AO1111" s="47"/>
      <c r="AP1111" s="47"/>
      <c r="AQ1111" s="47"/>
      <c r="AR1111" s="47"/>
      <c r="AS1111" s="47"/>
      <c r="AT1111" s="47"/>
      <c r="AU1111" s="51"/>
      <c r="AV1111" s="51"/>
      <c r="AW1111" s="51"/>
      <c r="AX1111" s="51"/>
      <c r="AY1111" s="51"/>
      <c r="AZ1111" s="51"/>
      <c r="BA1111" s="21"/>
      <c r="BB1111" s="47"/>
      <c r="BC1111" s="47"/>
      <c r="BD1111" s="47"/>
      <c r="BE1111" s="47"/>
      <c r="BF1111" s="47"/>
      <c r="BG1111" s="47"/>
      <c r="BH1111" s="51"/>
      <c r="BI1111" s="51"/>
      <c r="BJ1111" s="51"/>
      <c r="BK1111" s="51"/>
      <c r="BL1111" s="51"/>
      <c r="BM1111" s="51"/>
    </row>
    <row r="1112" spans="1:65" s="5" customFormat="1" x14ac:dyDescent="0.2">
      <c r="A1112" s="21"/>
      <c r="B1112" s="55"/>
      <c r="C1112" s="21"/>
      <c r="D1112" s="21"/>
      <c r="E1112" s="21"/>
      <c r="F1112" s="21"/>
      <c r="G1112" s="21"/>
      <c r="H1112" s="73"/>
      <c r="I1112" s="109"/>
      <c r="J1112" s="21"/>
      <c r="K1112" s="130"/>
      <c r="L1112" s="51"/>
      <c r="M1112" s="59"/>
      <c r="N1112" s="21"/>
      <c r="O1112" s="55"/>
      <c r="P1112" s="21"/>
      <c r="Q1112" s="21"/>
      <c r="R1112" s="21"/>
      <c r="S1112" s="21"/>
      <c r="T1112" s="21"/>
      <c r="U1112" s="51"/>
      <c r="V1112" s="108"/>
      <c r="W1112" s="51"/>
      <c r="X1112" s="130"/>
      <c r="Y1112" s="51"/>
      <c r="Z1112" s="59"/>
      <c r="AA1112" s="21"/>
      <c r="AB1112" s="55"/>
      <c r="AC1112" s="21"/>
      <c r="AD1112" s="21"/>
      <c r="AE1112" s="21"/>
      <c r="AF1112" s="21"/>
      <c r="AG1112" s="21"/>
      <c r="AH1112" s="51"/>
      <c r="AI1112" s="108"/>
      <c r="AJ1112" s="51"/>
      <c r="AK1112" s="130"/>
      <c r="AL1112" s="51"/>
      <c r="AM1112" s="59"/>
      <c r="AN1112" s="21"/>
      <c r="AO1112" s="55"/>
      <c r="AP1112" s="21"/>
      <c r="AQ1112" s="21"/>
      <c r="AR1112" s="21"/>
      <c r="AS1112" s="21"/>
      <c r="AT1112" s="21"/>
      <c r="AU1112" s="51"/>
      <c r="AV1112" s="108"/>
      <c r="AW1112" s="51"/>
      <c r="AX1112" s="130"/>
      <c r="AY1112" s="51"/>
      <c r="AZ1112" s="59"/>
      <c r="BA1112" s="21"/>
      <c r="BB1112" s="55"/>
      <c r="BC1112" s="21"/>
      <c r="BD1112" s="21"/>
      <c r="BE1112" s="21"/>
      <c r="BF1112" s="21"/>
      <c r="BG1112" s="21"/>
      <c r="BH1112" s="51"/>
      <c r="BI1112" s="108"/>
      <c r="BJ1112" s="51"/>
      <c r="BK1112" s="130"/>
      <c r="BL1112" s="51"/>
      <c r="BM1112" s="59"/>
    </row>
    <row r="1113" spans="1:65" s="5" customFormat="1" x14ac:dyDescent="0.2">
      <c r="A1113" s="21"/>
      <c r="B1113" s="689"/>
      <c r="C1113" s="689"/>
      <c r="D1113" s="689"/>
      <c r="E1113" s="689"/>
      <c r="F1113" s="689"/>
      <c r="G1113" s="689"/>
      <c r="H1113" s="32"/>
      <c r="I1113" s="103"/>
      <c r="J1113" s="46"/>
      <c r="K1113" s="356"/>
      <c r="L1113" s="51"/>
      <c r="M1113" s="130"/>
      <c r="N1113" s="21"/>
      <c r="O1113" s="689"/>
      <c r="P1113" s="689"/>
      <c r="Q1113" s="689"/>
      <c r="R1113" s="689"/>
      <c r="S1113" s="689"/>
      <c r="T1113" s="689"/>
      <c r="U1113" s="156"/>
      <c r="V1113" s="176"/>
      <c r="W1113" s="134"/>
      <c r="X1113" s="356"/>
      <c r="Y1113" s="51"/>
      <c r="Z1113" s="130"/>
      <c r="AA1113" s="21"/>
      <c r="AB1113" s="689"/>
      <c r="AC1113" s="689"/>
      <c r="AD1113" s="689"/>
      <c r="AE1113" s="689"/>
      <c r="AF1113" s="689"/>
      <c r="AG1113" s="689"/>
      <c r="AH1113" s="156"/>
      <c r="AI1113" s="176"/>
      <c r="AJ1113" s="134"/>
      <c r="AK1113" s="356"/>
      <c r="AL1113" s="51"/>
      <c r="AM1113" s="130"/>
      <c r="AN1113" s="21"/>
      <c r="AO1113" s="689"/>
      <c r="AP1113" s="689"/>
      <c r="AQ1113" s="689"/>
      <c r="AR1113" s="689"/>
      <c r="AS1113" s="689"/>
      <c r="AT1113" s="689"/>
      <c r="AU1113" s="156"/>
      <c r="AV1113" s="176"/>
      <c r="AW1113" s="134"/>
      <c r="AX1113" s="356"/>
      <c r="AY1113" s="51"/>
      <c r="AZ1113" s="130"/>
      <c r="BA1113" s="21"/>
      <c r="BB1113" s="689"/>
      <c r="BC1113" s="689"/>
      <c r="BD1113" s="689"/>
      <c r="BE1113" s="689"/>
      <c r="BF1113" s="689"/>
      <c r="BG1113" s="689"/>
      <c r="BH1113" s="156"/>
      <c r="BI1113" s="176"/>
      <c r="BJ1113" s="134"/>
      <c r="BK1113" s="356"/>
      <c r="BL1113" s="51"/>
      <c r="BM1113" s="130"/>
    </row>
    <row r="1114" spans="1:65" s="5" customFormat="1" x14ac:dyDescent="0.2">
      <c r="A1114" s="21"/>
      <c r="B1114" s="689"/>
      <c r="C1114" s="689"/>
      <c r="D1114" s="689"/>
      <c r="E1114" s="689"/>
      <c r="F1114" s="689"/>
      <c r="G1114" s="689"/>
      <c r="H1114" s="55"/>
      <c r="I1114" s="112"/>
      <c r="J1114" s="46"/>
      <c r="K1114" s="134"/>
      <c r="L1114" s="134"/>
      <c r="M1114" s="49"/>
      <c r="N1114" s="21"/>
      <c r="O1114" s="689"/>
      <c r="P1114" s="689"/>
      <c r="Q1114" s="689"/>
      <c r="R1114" s="689"/>
      <c r="S1114" s="689"/>
      <c r="T1114" s="689"/>
      <c r="U1114" s="134"/>
      <c r="V1114" s="176"/>
      <c r="W1114" s="134"/>
      <c r="X1114" s="134"/>
      <c r="Y1114" s="134"/>
      <c r="Z1114" s="49"/>
      <c r="AA1114" s="21"/>
      <c r="AB1114" s="689"/>
      <c r="AC1114" s="689"/>
      <c r="AD1114" s="689"/>
      <c r="AE1114" s="689"/>
      <c r="AF1114" s="689"/>
      <c r="AG1114" s="689"/>
      <c r="AH1114" s="134"/>
      <c r="AI1114" s="176"/>
      <c r="AJ1114" s="134"/>
      <c r="AK1114" s="134"/>
      <c r="AL1114" s="134"/>
      <c r="AM1114" s="49"/>
      <c r="AN1114" s="21"/>
      <c r="AO1114" s="689"/>
      <c r="AP1114" s="689"/>
      <c r="AQ1114" s="689"/>
      <c r="AR1114" s="689"/>
      <c r="AS1114" s="689"/>
      <c r="AT1114" s="689"/>
      <c r="AU1114" s="134"/>
      <c r="AV1114" s="176"/>
      <c r="AW1114" s="134"/>
      <c r="AX1114" s="134"/>
      <c r="AY1114" s="134"/>
      <c r="AZ1114" s="49"/>
      <c r="BA1114" s="21"/>
      <c r="BB1114" s="689"/>
      <c r="BC1114" s="689"/>
      <c r="BD1114" s="689"/>
      <c r="BE1114" s="689"/>
      <c r="BF1114" s="689"/>
      <c r="BG1114" s="689"/>
      <c r="BH1114" s="134"/>
      <c r="BI1114" s="176"/>
      <c r="BJ1114" s="134"/>
      <c r="BK1114" s="134"/>
      <c r="BL1114" s="134"/>
      <c r="BM1114" s="49"/>
    </row>
    <row r="1115" spans="1:65" s="5" customFormat="1" x14ac:dyDescent="0.2">
      <c r="A1115" s="21"/>
      <c r="B1115" s="689"/>
      <c r="C1115" s="689"/>
      <c r="D1115" s="689"/>
      <c r="E1115" s="689"/>
      <c r="F1115" s="689"/>
      <c r="G1115" s="689"/>
      <c r="H1115" s="55"/>
      <c r="I1115" s="112"/>
      <c r="J1115" s="46"/>
      <c r="K1115" s="134"/>
      <c r="L1115" s="134"/>
      <c r="M1115" s="49"/>
      <c r="N1115" s="21"/>
      <c r="O1115" s="689"/>
      <c r="P1115" s="689"/>
      <c r="Q1115" s="689"/>
      <c r="R1115" s="689"/>
      <c r="S1115" s="689"/>
      <c r="T1115" s="689"/>
      <c r="U1115" s="134"/>
      <c r="V1115" s="176"/>
      <c r="W1115" s="134"/>
      <c r="X1115" s="134"/>
      <c r="Y1115" s="134"/>
      <c r="Z1115" s="49"/>
      <c r="AA1115" s="21"/>
      <c r="AB1115" s="689"/>
      <c r="AC1115" s="689"/>
      <c r="AD1115" s="689"/>
      <c r="AE1115" s="689"/>
      <c r="AF1115" s="689"/>
      <c r="AG1115" s="689"/>
      <c r="AH1115" s="134"/>
      <c r="AI1115" s="176"/>
      <c r="AJ1115" s="134"/>
      <c r="AK1115" s="134"/>
      <c r="AL1115" s="134"/>
      <c r="AM1115" s="49"/>
      <c r="AN1115" s="21"/>
      <c r="AO1115" s="689"/>
      <c r="AP1115" s="689"/>
      <c r="AQ1115" s="689"/>
      <c r="AR1115" s="689"/>
      <c r="AS1115" s="689"/>
      <c r="AT1115" s="689"/>
      <c r="AU1115" s="134"/>
      <c r="AV1115" s="176"/>
      <c r="AW1115" s="134"/>
      <c r="AX1115" s="134"/>
      <c r="AY1115" s="134"/>
      <c r="AZ1115" s="49"/>
      <c r="BA1115" s="21"/>
      <c r="BB1115" s="689"/>
      <c r="BC1115" s="689"/>
      <c r="BD1115" s="689"/>
      <c r="BE1115" s="689"/>
      <c r="BF1115" s="689"/>
      <c r="BG1115" s="689"/>
      <c r="BH1115" s="134"/>
      <c r="BI1115" s="176"/>
      <c r="BJ1115" s="134"/>
      <c r="BK1115" s="134"/>
      <c r="BL1115" s="134"/>
      <c r="BM1115" s="49"/>
    </row>
    <row r="1116" spans="1:65" s="5" customFormat="1" ht="12.75" customHeight="1" x14ac:dyDescent="0.2">
      <c r="A1116" s="21"/>
      <c r="B1116" s="773"/>
      <c r="C1116" s="773"/>
      <c r="D1116" s="773"/>
      <c r="E1116" s="773"/>
      <c r="F1116" s="773"/>
      <c r="G1116" s="773"/>
      <c r="H1116" s="773"/>
      <c r="I1116" s="773"/>
      <c r="J1116" s="773"/>
      <c r="K1116" s="773"/>
      <c r="L1116" s="773"/>
      <c r="M1116" s="773"/>
      <c r="N1116" s="21"/>
      <c r="O1116" s="47"/>
      <c r="P1116" s="47"/>
      <c r="Q1116" s="47"/>
      <c r="R1116" s="47"/>
      <c r="S1116" s="47"/>
      <c r="T1116" s="47"/>
      <c r="U1116" s="51"/>
      <c r="V1116" s="51"/>
      <c r="W1116" s="51"/>
      <c r="X1116" s="51"/>
      <c r="Y1116" s="51"/>
      <c r="Z1116" s="51"/>
      <c r="AA1116" s="21"/>
      <c r="AB1116" s="47"/>
      <c r="AC1116" s="47"/>
      <c r="AD1116" s="47"/>
      <c r="AE1116" s="47"/>
      <c r="AF1116" s="47"/>
      <c r="AG1116" s="47"/>
      <c r="AH1116" s="51"/>
      <c r="AI1116" s="51"/>
      <c r="AJ1116" s="51"/>
      <c r="AK1116" s="51"/>
      <c r="AL1116" s="51"/>
      <c r="AM1116" s="51"/>
      <c r="AN1116" s="21"/>
      <c r="AO1116" s="47"/>
      <c r="AP1116" s="47"/>
      <c r="AQ1116" s="47"/>
      <c r="AR1116" s="47"/>
      <c r="AS1116" s="47"/>
      <c r="AT1116" s="47"/>
      <c r="AU1116" s="51"/>
      <c r="AV1116" s="51"/>
      <c r="AW1116" s="51"/>
      <c r="AX1116" s="51"/>
      <c r="AY1116" s="51"/>
      <c r="AZ1116" s="51"/>
      <c r="BA1116" s="21"/>
      <c r="BB1116" s="47"/>
      <c r="BC1116" s="47"/>
      <c r="BD1116" s="47"/>
      <c r="BE1116" s="47"/>
      <c r="BF1116" s="47"/>
      <c r="BG1116" s="47"/>
      <c r="BH1116" s="51"/>
      <c r="BI1116" s="51"/>
      <c r="BJ1116" s="51"/>
      <c r="BK1116" s="51"/>
      <c r="BL1116" s="51"/>
      <c r="BM1116" s="51"/>
    </row>
    <row r="1117" spans="1:65" s="5" customFormat="1" x14ac:dyDescent="0.2">
      <c r="A1117" s="21"/>
      <c r="B1117" s="73"/>
      <c r="C1117" s="21"/>
      <c r="D1117" s="21"/>
      <c r="E1117" s="21"/>
      <c r="F1117" s="21"/>
      <c r="G1117" s="21"/>
      <c r="H1117" s="73"/>
      <c r="I1117" s="109"/>
      <c r="J1117" s="21"/>
      <c r="K1117" s="130"/>
      <c r="L1117" s="51"/>
      <c r="M1117" s="59"/>
      <c r="N1117" s="21"/>
      <c r="O1117" s="73"/>
      <c r="P1117" s="21"/>
      <c r="Q1117" s="21"/>
      <c r="R1117" s="21"/>
      <c r="S1117" s="21"/>
      <c r="T1117" s="21"/>
      <c r="U1117" s="51"/>
      <c r="V1117" s="108"/>
      <c r="W1117" s="51"/>
      <c r="X1117" s="130"/>
      <c r="Y1117" s="51"/>
      <c r="Z1117" s="59"/>
      <c r="AA1117" s="21"/>
      <c r="AB1117" s="73"/>
      <c r="AC1117" s="21"/>
      <c r="AD1117" s="21"/>
      <c r="AE1117" s="21"/>
      <c r="AF1117" s="21"/>
      <c r="AG1117" s="21"/>
      <c r="AH1117" s="51"/>
      <c r="AI1117" s="108"/>
      <c r="AJ1117" s="51"/>
      <c r="AK1117" s="130"/>
      <c r="AL1117" s="51"/>
      <c r="AM1117" s="59"/>
      <c r="AN1117" s="21"/>
      <c r="AO1117" s="73"/>
      <c r="AP1117" s="21"/>
      <c r="AQ1117" s="21"/>
      <c r="AR1117" s="21"/>
      <c r="AS1117" s="21"/>
      <c r="AT1117" s="21"/>
      <c r="AU1117" s="51"/>
      <c r="AV1117" s="108"/>
      <c r="AW1117" s="51"/>
      <c r="AX1117" s="130"/>
      <c r="AY1117" s="51"/>
      <c r="AZ1117" s="59"/>
      <c r="BA1117" s="21"/>
      <c r="BB1117" s="73"/>
      <c r="BC1117" s="21"/>
      <c r="BD1117" s="21"/>
      <c r="BE1117" s="21"/>
      <c r="BF1117" s="21"/>
      <c r="BG1117" s="21"/>
      <c r="BH1117" s="51"/>
      <c r="BI1117" s="108"/>
      <c r="BJ1117" s="51"/>
      <c r="BK1117" s="130"/>
      <c r="BL1117" s="51"/>
      <c r="BM1117" s="59"/>
    </row>
    <row r="1118" spans="1:65" s="36" customFormat="1" x14ac:dyDescent="0.2">
      <c r="A1118" s="82"/>
      <c r="B1118" s="689"/>
      <c r="C1118" s="689"/>
      <c r="D1118" s="689"/>
      <c r="E1118" s="689"/>
      <c r="F1118" s="689"/>
      <c r="G1118" s="689"/>
      <c r="H1118" s="32"/>
      <c r="I1118" s="103"/>
      <c r="J1118" s="46"/>
      <c r="K1118" s="356"/>
      <c r="L1118" s="51"/>
      <c r="M1118" s="130"/>
      <c r="N1118" s="82"/>
      <c r="O1118" s="689"/>
      <c r="P1118" s="689"/>
      <c r="Q1118" s="689"/>
      <c r="R1118" s="689"/>
      <c r="S1118" s="689"/>
      <c r="T1118" s="689"/>
      <c r="U1118" s="156"/>
      <c r="V1118" s="176"/>
      <c r="W1118" s="134"/>
      <c r="X1118" s="356"/>
      <c r="Y1118" s="51"/>
      <c r="Z1118" s="130"/>
      <c r="AA1118" s="82"/>
      <c r="AB1118" s="689"/>
      <c r="AC1118" s="689"/>
      <c r="AD1118" s="689"/>
      <c r="AE1118" s="689"/>
      <c r="AF1118" s="689"/>
      <c r="AG1118" s="689"/>
      <c r="AH1118" s="156"/>
      <c r="AI1118" s="176"/>
      <c r="AJ1118" s="134"/>
      <c r="AK1118" s="356"/>
      <c r="AL1118" s="51"/>
      <c r="AM1118" s="130"/>
      <c r="AN1118" s="82"/>
      <c r="AO1118" s="689"/>
      <c r="AP1118" s="689"/>
      <c r="AQ1118" s="689"/>
      <c r="AR1118" s="689"/>
      <c r="AS1118" s="689"/>
      <c r="AT1118" s="689"/>
      <c r="AU1118" s="156"/>
      <c r="AV1118" s="176"/>
      <c r="AW1118" s="134"/>
      <c r="AX1118" s="356"/>
      <c r="AY1118" s="51"/>
      <c r="AZ1118" s="130"/>
      <c r="BA1118" s="82"/>
      <c r="BB1118" s="689"/>
      <c r="BC1118" s="689"/>
      <c r="BD1118" s="689"/>
      <c r="BE1118" s="689"/>
      <c r="BF1118" s="689"/>
      <c r="BG1118" s="689"/>
      <c r="BH1118" s="156"/>
      <c r="BI1118" s="176"/>
      <c r="BJ1118" s="134"/>
      <c r="BK1118" s="356"/>
      <c r="BL1118" s="51"/>
      <c r="BM1118" s="130"/>
    </row>
    <row r="1119" spans="1:65" s="36" customFormat="1" x14ac:dyDescent="0.2">
      <c r="A1119" s="82"/>
      <c r="B1119" s="689"/>
      <c r="C1119" s="689"/>
      <c r="D1119" s="689"/>
      <c r="E1119" s="689"/>
      <c r="F1119" s="689"/>
      <c r="G1119" s="689"/>
      <c r="H1119" s="55"/>
      <c r="I1119" s="100"/>
      <c r="J1119" s="45"/>
      <c r="K1119" s="134"/>
      <c r="L1119" s="134"/>
      <c r="M1119" s="49"/>
      <c r="N1119" s="82"/>
      <c r="O1119" s="689"/>
      <c r="P1119" s="689"/>
      <c r="Q1119" s="689"/>
      <c r="R1119" s="689"/>
      <c r="S1119" s="689"/>
      <c r="T1119" s="689"/>
      <c r="U1119" s="134"/>
      <c r="V1119" s="176"/>
      <c r="W1119" s="134"/>
      <c r="X1119" s="134"/>
      <c r="Y1119" s="134"/>
      <c r="Z1119" s="49"/>
      <c r="AA1119" s="82"/>
      <c r="AB1119" s="689"/>
      <c r="AC1119" s="689"/>
      <c r="AD1119" s="689"/>
      <c r="AE1119" s="689"/>
      <c r="AF1119" s="689"/>
      <c r="AG1119" s="689"/>
      <c r="AH1119" s="134"/>
      <c r="AI1119" s="176"/>
      <c r="AJ1119" s="134"/>
      <c r="AK1119" s="134"/>
      <c r="AL1119" s="134"/>
      <c r="AM1119" s="49"/>
      <c r="AN1119" s="82"/>
      <c r="AO1119" s="689"/>
      <c r="AP1119" s="689"/>
      <c r="AQ1119" s="689"/>
      <c r="AR1119" s="689"/>
      <c r="AS1119" s="689"/>
      <c r="AT1119" s="689"/>
      <c r="AU1119" s="134"/>
      <c r="AV1119" s="176"/>
      <c r="AW1119" s="134"/>
      <c r="AX1119" s="134"/>
      <c r="AY1119" s="134"/>
      <c r="AZ1119" s="49"/>
      <c r="BA1119" s="82"/>
      <c r="BB1119" s="689"/>
      <c r="BC1119" s="689"/>
      <c r="BD1119" s="689"/>
      <c r="BE1119" s="689"/>
      <c r="BF1119" s="689"/>
      <c r="BG1119" s="689"/>
      <c r="BH1119" s="134"/>
      <c r="BI1119" s="176"/>
      <c r="BJ1119" s="134"/>
      <c r="BK1119" s="134"/>
      <c r="BL1119" s="134"/>
      <c r="BM1119" s="49"/>
    </row>
    <row r="1120" spans="1:65" s="36" customFormat="1" x14ac:dyDescent="0.2">
      <c r="A1120" s="82"/>
      <c r="B1120" s="689"/>
      <c r="C1120" s="689"/>
      <c r="D1120" s="689"/>
      <c r="E1120" s="689"/>
      <c r="F1120" s="689"/>
      <c r="G1120" s="689"/>
      <c r="H1120" s="55"/>
      <c r="I1120" s="100"/>
      <c r="J1120" s="45"/>
      <c r="K1120" s="134"/>
      <c r="L1120" s="134"/>
      <c r="M1120" s="49"/>
      <c r="N1120" s="82"/>
      <c r="O1120" s="689"/>
      <c r="P1120" s="689"/>
      <c r="Q1120" s="689"/>
      <c r="R1120" s="689"/>
      <c r="S1120" s="689"/>
      <c r="T1120" s="689"/>
      <c r="U1120" s="134"/>
      <c r="V1120" s="176"/>
      <c r="W1120" s="134"/>
      <c r="X1120" s="134"/>
      <c r="Y1120" s="134"/>
      <c r="Z1120" s="49"/>
      <c r="AA1120" s="82"/>
      <c r="AB1120" s="689"/>
      <c r="AC1120" s="689"/>
      <c r="AD1120" s="689"/>
      <c r="AE1120" s="689"/>
      <c r="AF1120" s="689"/>
      <c r="AG1120" s="689"/>
      <c r="AH1120" s="134"/>
      <c r="AI1120" s="176"/>
      <c r="AJ1120" s="134"/>
      <c r="AK1120" s="134"/>
      <c r="AL1120" s="134"/>
      <c r="AM1120" s="49"/>
      <c r="AN1120" s="82"/>
      <c r="AO1120" s="689"/>
      <c r="AP1120" s="689"/>
      <c r="AQ1120" s="689"/>
      <c r="AR1120" s="689"/>
      <c r="AS1120" s="689"/>
      <c r="AT1120" s="689"/>
      <c r="AU1120" s="134"/>
      <c r="AV1120" s="176"/>
      <c r="AW1120" s="134"/>
      <c r="AX1120" s="134"/>
      <c r="AY1120" s="134"/>
      <c r="AZ1120" s="49"/>
      <c r="BA1120" s="82"/>
      <c r="BB1120" s="689"/>
      <c r="BC1120" s="689"/>
      <c r="BD1120" s="689"/>
      <c r="BE1120" s="689"/>
      <c r="BF1120" s="689"/>
      <c r="BG1120" s="689"/>
      <c r="BH1120" s="134"/>
      <c r="BI1120" s="176"/>
      <c r="BJ1120" s="134"/>
      <c r="BK1120" s="134"/>
      <c r="BL1120" s="134"/>
      <c r="BM1120" s="49"/>
    </row>
    <row r="1121" spans="1:65" s="36" customFormat="1" ht="12.75" customHeight="1" x14ac:dyDescent="0.2">
      <c r="A1121" s="82"/>
      <c r="B1121" s="773"/>
      <c r="C1121" s="773"/>
      <c r="D1121" s="773"/>
      <c r="E1121" s="773"/>
      <c r="F1121" s="773"/>
      <c r="G1121" s="773"/>
      <c r="H1121" s="773"/>
      <c r="I1121" s="773"/>
      <c r="J1121" s="773"/>
      <c r="K1121" s="773"/>
      <c r="L1121" s="773"/>
      <c r="M1121" s="773"/>
      <c r="N1121" s="82"/>
      <c r="O1121" s="47"/>
      <c r="P1121" s="47"/>
      <c r="Q1121" s="47"/>
      <c r="R1121" s="47"/>
      <c r="S1121" s="47"/>
      <c r="T1121" s="47"/>
      <c r="U1121" s="51"/>
      <c r="V1121" s="51"/>
      <c r="W1121" s="51"/>
      <c r="X1121" s="51"/>
      <c r="Y1121" s="51"/>
      <c r="Z1121" s="51"/>
      <c r="AA1121" s="82"/>
      <c r="AB1121" s="47"/>
      <c r="AC1121" s="47"/>
      <c r="AD1121" s="47"/>
      <c r="AE1121" s="47"/>
      <c r="AF1121" s="47"/>
      <c r="AG1121" s="47"/>
      <c r="AH1121" s="51"/>
      <c r="AI1121" s="51"/>
      <c r="AJ1121" s="51"/>
      <c r="AK1121" s="51"/>
      <c r="AL1121" s="51"/>
      <c r="AM1121" s="51"/>
      <c r="AN1121" s="82"/>
      <c r="AO1121" s="47"/>
      <c r="AP1121" s="47"/>
      <c r="AQ1121" s="47"/>
      <c r="AR1121" s="47"/>
      <c r="AS1121" s="47"/>
      <c r="AT1121" s="47"/>
      <c r="AU1121" s="51"/>
      <c r="AV1121" s="51"/>
      <c r="AW1121" s="51"/>
      <c r="AX1121" s="51"/>
      <c r="AY1121" s="51"/>
      <c r="AZ1121" s="51"/>
      <c r="BA1121" s="82"/>
      <c r="BB1121" s="47"/>
      <c r="BC1121" s="47"/>
      <c r="BD1121" s="47"/>
      <c r="BE1121" s="47"/>
      <c r="BF1121" s="47"/>
      <c r="BG1121" s="47"/>
      <c r="BH1121" s="51"/>
      <c r="BI1121" s="51"/>
      <c r="BJ1121" s="51"/>
      <c r="BK1121" s="51"/>
      <c r="BL1121" s="51"/>
      <c r="BM1121" s="51"/>
    </row>
    <row r="1122" spans="1:65" s="5" customFormat="1" x14ac:dyDescent="0.2">
      <c r="A1122" s="21"/>
      <c r="B1122" s="73"/>
      <c r="C1122" s="21"/>
      <c r="D1122" s="21"/>
      <c r="E1122" s="21"/>
      <c r="F1122" s="21"/>
      <c r="G1122" s="21"/>
      <c r="H1122" s="73"/>
      <c r="I1122" s="109"/>
      <c r="J1122" s="21"/>
      <c r="K1122" s="130"/>
      <c r="L1122" s="51"/>
      <c r="M1122" s="59"/>
      <c r="N1122" s="21"/>
      <c r="O1122" s="73"/>
      <c r="P1122" s="21"/>
      <c r="Q1122" s="21"/>
      <c r="R1122" s="21"/>
      <c r="S1122" s="21"/>
      <c r="T1122" s="21"/>
      <c r="U1122" s="51"/>
      <c r="V1122" s="108"/>
      <c r="W1122" s="51"/>
      <c r="X1122" s="130"/>
      <c r="Y1122" s="51"/>
      <c r="Z1122" s="59"/>
      <c r="AA1122" s="21"/>
      <c r="AB1122" s="73"/>
      <c r="AC1122" s="21"/>
      <c r="AD1122" s="21"/>
      <c r="AE1122" s="21"/>
      <c r="AF1122" s="21"/>
      <c r="AG1122" s="21"/>
      <c r="AH1122" s="51"/>
      <c r="AI1122" s="108"/>
      <c r="AJ1122" s="51"/>
      <c r="AK1122" s="130"/>
      <c r="AL1122" s="51"/>
      <c r="AM1122" s="59"/>
      <c r="AN1122" s="21"/>
      <c r="AO1122" s="73"/>
      <c r="AP1122" s="21"/>
      <c r="AQ1122" s="21"/>
      <c r="AR1122" s="21"/>
      <c r="AS1122" s="21"/>
      <c r="AT1122" s="21"/>
      <c r="AU1122" s="51"/>
      <c r="AV1122" s="108"/>
      <c r="AW1122" s="51"/>
      <c r="AX1122" s="130"/>
      <c r="AY1122" s="51"/>
      <c r="AZ1122" s="59"/>
      <c r="BA1122" s="21"/>
      <c r="BB1122" s="73"/>
      <c r="BC1122" s="21"/>
      <c r="BD1122" s="21"/>
      <c r="BE1122" s="21"/>
      <c r="BF1122" s="21"/>
      <c r="BG1122" s="21"/>
      <c r="BH1122" s="51"/>
      <c r="BI1122" s="108"/>
      <c r="BJ1122" s="51"/>
      <c r="BK1122" s="130"/>
      <c r="BL1122" s="51"/>
      <c r="BM1122" s="59"/>
    </row>
    <row r="1123" spans="1:65" s="5" customFormat="1" x14ac:dyDescent="0.2">
      <c r="A1123" s="21"/>
      <c r="B1123" s="689"/>
      <c r="C1123" s="689"/>
      <c r="D1123" s="689"/>
      <c r="E1123" s="689"/>
      <c r="F1123" s="689"/>
      <c r="G1123" s="689"/>
      <c r="H1123" s="32"/>
      <c r="I1123" s="103"/>
      <c r="J1123" s="46"/>
      <c r="K1123" s="356"/>
      <c r="L1123" s="51"/>
      <c r="M1123" s="130"/>
      <c r="N1123" s="21"/>
      <c r="O1123" s="689"/>
      <c r="P1123" s="689"/>
      <c r="Q1123" s="689"/>
      <c r="R1123" s="689"/>
      <c r="S1123" s="689"/>
      <c r="T1123" s="689"/>
      <c r="U1123" s="156"/>
      <c r="V1123" s="176"/>
      <c r="W1123" s="134"/>
      <c r="X1123" s="356"/>
      <c r="Y1123" s="51"/>
      <c r="Z1123" s="130"/>
      <c r="AA1123" s="21"/>
      <c r="AB1123" s="689"/>
      <c r="AC1123" s="689"/>
      <c r="AD1123" s="689"/>
      <c r="AE1123" s="689"/>
      <c r="AF1123" s="689"/>
      <c r="AG1123" s="689"/>
      <c r="AH1123" s="156"/>
      <c r="AI1123" s="176"/>
      <c r="AJ1123" s="134"/>
      <c r="AK1123" s="356"/>
      <c r="AL1123" s="51"/>
      <c r="AM1123" s="130"/>
      <c r="AN1123" s="21"/>
      <c r="AO1123" s="689"/>
      <c r="AP1123" s="689"/>
      <c r="AQ1123" s="689"/>
      <c r="AR1123" s="689"/>
      <c r="AS1123" s="689"/>
      <c r="AT1123" s="689"/>
      <c r="AU1123" s="156"/>
      <c r="AV1123" s="176"/>
      <c r="AW1123" s="134"/>
      <c r="AX1123" s="356"/>
      <c r="AY1123" s="51"/>
      <c r="AZ1123" s="130"/>
      <c r="BA1123" s="21"/>
      <c r="BB1123" s="689"/>
      <c r="BC1123" s="689"/>
      <c r="BD1123" s="689"/>
      <c r="BE1123" s="689"/>
      <c r="BF1123" s="689"/>
      <c r="BG1123" s="689"/>
      <c r="BH1123" s="156"/>
      <c r="BI1123" s="176"/>
      <c r="BJ1123" s="134"/>
      <c r="BK1123" s="356"/>
      <c r="BL1123" s="51"/>
      <c r="BM1123" s="130"/>
    </row>
    <row r="1124" spans="1:65" s="5" customFormat="1" x14ac:dyDescent="0.2">
      <c r="A1124" s="21"/>
      <c r="B1124" s="689"/>
      <c r="C1124" s="689"/>
      <c r="D1124" s="689"/>
      <c r="E1124" s="689"/>
      <c r="F1124" s="689"/>
      <c r="G1124" s="689"/>
      <c r="H1124" s="55"/>
      <c r="I1124" s="112"/>
      <c r="J1124" s="46"/>
      <c r="K1124" s="134"/>
      <c r="L1124" s="134"/>
      <c r="M1124" s="49"/>
      <c r="N1124" s="21"/>
      <c r="O1124" s="689"/>
      <c r="P1124" s="689"/>
      <c r="Q1124" s="689"/>
      <c r="R1124" s="689"/>
      <c r="S1124" s="689"/>
      <c r="T1124" s="689"/>
      <c r="U1124" s="134"/>
      <c r="V1124" s="176"/>
      <c r="W1124" s="134"/>
      <c r="X1124" s="134"/>
      <c r="Y1124" s="134"/>
      <c r="Z1124" s="49"/>
      <c r="AA1124" s="21"/>
      <c r="AB1124" s="689"/>
      <c r="AC1124" s="689"/>
      <c r="AD1124" s="689"/>
      <c r="AE1124" s="689"/>
      <c r="AF1124" s="689"/>
      <c r="AG1124" s="689"/>
      <c r="AH1124" s="134"/>
      <c r="AI1124" s="176"/>
      <c r="AJ1124" s="134"/>
      <c r="AK1124" s="134"/>
      <c r="AL1124" s="134"/>
      <c r="AM1124" s="49"/>
      <c r="AN1124" s="21"/>
      <c r="AO1124" s="689"/>
      <c r="AP1124" s="689"/>
      <c r="AQ1124" s="689"/>
      <c r="AR1124" s="689"/>
      <c r="AS1124" s="689"/>
      <c r="AT1124" s="689"/>
      <c r="AU1124" s="134"/>
      <c r="AV1124" s="176"/>
      <c r="AW1124" s="134"/>
      <c r="AX1124" s="134"/>
      <c r="AY1124" s="134"/>
      <c r="AZ1124" s="49"/>
      <c r="BA1124" s="21"/>
      <c r="BB1124" s="689"/>
      <c r="BC1124" s="689"/>
      <c r="BD1124" s="689"/>
      <c r="BE1124" s="689"/>
      <c r="BF1124" s="689"/>
      <c r="BG1124" s="689"/>
      <c r="BH1124" s="134"/>
      <c r="BI1124" s="176"/>
      <c r="BJ1124" s="134"/>
      <c r="BK1124" s="134"/>
      <c r="BL1124" s="134"/>
      <c r="BM1124" s="49"/>
    </row>
    <row r="1125" spans="1:65" s="5" customFormat="1" x14ac:dyDescent="0.2">
      <c r="A1125" s="21"/>
      <c r="B1125" s="689"/>
      <c r="C1125" s="689"/>
      <c r="D1125" s="689"/>
      <c r="E1125" s="689"/>
      <c r="F1125" s="689"/>
      <c r="G1125" s="689"/>
      <c r="H1125" s="55"/>
      <c r="I1125" s="112"/>
      <c r="J1125" s="46"/>
      <c r="K1125" s="134"/>
      <c r="L1125" s="134"/>
      <c r="M1125" s="49"/>
      <c r="N1125" s="21"/>
      <c r="O1125" s="689"/>
      <c r="P1125" s="689"/>
      <c r="Q1125" s="689"/>
      <c r="R1125" s="689"/>
      <c r="S1125" s="689"/>
      <c r="T1125" s="689"/>
      <c r="U1125" s="134"/>
      <c r="V1125" s="176"/>
      <c r="W1125" s="134"/>
      <c r="X1125" s="134"/>
      <c r="Y1125" s="134"/>
      <c r="Z1125" s="49"/>
      <c r="AA1125" s="21"/>
      <c r="AB1125" s="689"/>
      <c r="AC1125" s="689"/>
      <c r="AD1125" s="689"/>
      <c r="AE1125" s="689"/>
      <c r="AF1125" s="689"/>
      <c r="AG1125" s="689"/>
      <c r="AH1125" s="134"/>
      <c r="AI1125" s="176"/>
      <c r="AJ1125" s="134"/>
      <c r="AK1125" s="134"/>
      <c r="AL1125" s="134"/>
      <c r="AM1125" s="49"/>
      <c r="AN1125" s="21"/>
      <c r="AO1125" s="689"/>
      <c r="AP1125" s="689"/>
      <c r="AQ1125" s="689"/>
      <c r="AR1125" s="689"/>
      <c r="AS1125" s="689"/>
      <c r="AT1125" s="689"/>
      <c r="AU1125" s="134"/>
      <c r="AV1125" s="176"/>
      <c r="AW1125" s="134"/>
      <c r="AX1125" s="134"/>
      <c r="AY1125" s="134"/>
      <c r="AZ1125" s="49"/>
      <c r="BA1125" s="21"/>
      <c r="BB1125" s="689"/>
      <c r="BC1125" s="689"/>
      <c r="BD1125" s="689"/>
      <c r="BE1125" s="689"/>
      <c r="BF1125" s="689"/>
      <c r="BG1125" s="689"/>
      <c r="BH1125" s="134"/>
      <c r="BI1125" s="176"/>
      <c r="BJ1125" s="134"/>
      <c r="BK1125" s="134"/>
      <c r="BL1125" s="134"/>
      <c r="BM1125" s="49"/>
    </row>
    <row r="1126" spans="1:65" s="5" customFormat="1" ht="12.75" customHeight="1" x14ac:dyDescent="0.2">
      <c r="A1126" s="21"/>
      <c r="B1126" s="773"/>
      <c r="C1126" s="773"/>
      <c r="D1126" s="773"/>
      <c r="E1126" s="773"/>
      <c r="F1126" s="773"/>
      <c r="G1126" s="773"/>
      <c r="H1126" s="773"/>
      <c r="I1126" s="773"/>
      <c r="J1126" s="773"/>
      <c r="K1126" s="773"/>
      <c r="L1126" s="773"/>
      <c r="M1126" s="773"/>
      <c r="N1126" s="21"/>
      <c r="O1126" s="47"/>
      <c r="P1126" s="47"/>
      <c r="Q1126" s="47"/>
      <c r="R1126" s="47"/>
      <c r="S1126" s="47"/>
      <c r="T1126" s="47"/>
      <c r="U1126" s="51"/>
      <c r="V1126" s="51"/>
      <c r="W1126" s="51"/>
      <c r="X1126" s="51"/>
      <c r="Y1126" s="51"/>
      <c r="Z1126" s="51"/>
      <c r="AA1126" s="21"/>
      <c r="AB1126" s="47"/>
      <c r="AC1126" s="47"/>
      <c r="AD1126" s="47"/>
      <c r="AE1126" s="47"/>
      <c r="AF1126" s="47"/>
      <c r="AG1126" s="47"/>
      <c r="AH1126" s="51"/>
      <c r="AI1126" s="51"/>
      <c r="AJ1126" s="51"/>
      <c r="AK1126" s="51"/>
      <c r="AL1126" s="51"/>
      <c r="AM1126" s="51"/>
      <c r="AN1126" s="21"/>
      <c r="AO1126" s="47"/>
      <c r="AP1126" s="47"/>
      <c r="AQ1126" s="47"/>
      <c r="AR1126" s="47"/>
      <c r="AS1126" s="47"/>
      <c r="AT1126" s="47"/>
      <c r="AU1126" s="51"/>
      <c r="AV1126" s="51"/>
      <c r="AW1126" s="51"/>
      <c r="AX1126" s="51"/>
      <c r="AY1126" s="51"/>
      <c r="AZ1126" s="51"/>
      <c r="BA1126" s="21"/>
      <c r="BB1126" s="47"/>
      <c r="BC1126" s="47"/>
      <c r="BD1126" s="47"/>
      <c r="BE1126" s="47"/>
      <c r="BF1126" s="47"/>
      <c r="BG1126" s="47"/>
      <c r="BH1126" s="51"/>
      <c r="BI1126" s="51"/>
      <c r="BJ1126" s="51"/>
      <c r="BK1126" s="51"/>
      <c r="BL1126" s="51"/>
      <c r="BM1126" s="51"/>
    </row>
    <row r="1127" spans="1:65" s="5" customFormat="1" x14ac:dyDescent="0.2">
      <c r="A1127" s="21"/>
      <c r="B1127" s="73"/>
      <c r="C1127" s="21"/>
      <c r="D1127" s="21"/>
      <c r="E1127" s="21"/>
      <c r="F1127" s="21"/>
      <c r="G1127" s="21"/>
      <c r="H1127" s="73"/>
      <c r="I1127" s="109"/>
      <c r="J1127" s="21"/>
      <c r="K1127" s="130"/>
      <c r="L1127" s="51"/>
      <c r="M1127" s="59"/>
      <c r="N1127" s="21"/>
      <c r="O1127" s="73"/>
      <c r="P1127" s="21"/>
      <c r="Q1127" s="21"/>
      <c r="R1127" s="21"/>
      <c r="S1127" s="21"/>
      <c r="T1127" s="21"/>
      <c r="U1127" s="51"/>
      <c r="V1127" s="108"/>
      <c r="W1127" s="51"/>
      <c r="X1127" s="130"/>
      <c r="Y1127" s="51"/>
      <c r="Z1127" s="59"/>
      <c r="AA1127" s="21"/>
      <c r="AB1127" s="73"/>
      <c r="AC1127" s="21"/>
      <c r="AD1127" s="21"/>
      <c r="AE1127" s="21"/>
      <c r="AF1127" s="21"/>
      <c r="AG1127" s="21"/>
      <c r="AH1127" s="51"/>
      <c r="AI1127" s="108"/>
      <c r="AJ1127" s="51"/>
      <c r="AK1127" s="130"/>
      <c r="AL1127" s="51"/>
      <c r="AM1127" s="59"/>
      <c r="AN1127" s="21"/>
      <c r="AO1127" s="73"/>
      <c r="AP1127" s="21"/>
      <c r="AQ1127" s="21"/>
      <c r="AR1127" s="21"/>
      <c r="AS1127" s="21"/>
      <c r="AT1127" s="21"/>
      <c r="AU1127" s="51"/>
      <c r="AV1127" s="108"/>
      <c r="AW1127" s="51"/>
      <c r="AX1127" s="130"/>
      <c r="AY1127" s="51"/>
      <c r="AZ1127" s="59"/>
      <c r="BA1127" s="21"/>
      <c r="BB1127" s="73"/>
      <c r="BC1127" s="21"/>
      <c r="BD1127" s="21"/>
      <c r="BE1127" s="21"/>
      <c r="BF1127" s="21"/>
      <c r="BG1127" s="21"/>
      <c r="BH1127" s="51"/>
      <c r="BI1127" s="108"/>
      <c r="BJ1127" s="51"/>
      <c r="BK1127" s="130"/>
      <c r="BL1127" s="51"/>
      <c r="BM1127" s="59"/>
    </row>
    <row r="1128" spans="1:65" s="5" customFormat="1" x14ac:dyDescent="0.2">
      <c r="A1128" s="21"/>
      <c r="B1128" s="689"/>
      <c r="C1128" s="689"/>
      <c r="D1128" s="689"/>
      <c r="E1128" s="689"/>
      <c r="F1128" s="689"/>
      <c r="G1128" s="689"/>
      <c r="H1128" s="32"/>
      <c r="I1128" s="103"/>
      <c r="J1128" s="46"/>
      <c r="K1128" s="356"/>
      <c r="L1128" s="51"/>
      <c r="M1128" s="130"/>
      <c r="N1128" s="21"/>
      <c r="O1128" s="689"/>
      <c r="P1128" s="689"/>
      <c r="Q1128" s="689"/>
      <c r="R1128" s="689"/>
      <c r="S1128" s="689"/>
      <c r="T1128" s="689"/>
      <c r="U1128" s="156"/>
      <c r="V1128" s="176"/>
      <c r="W1128" s="134"/>
      <c r="X1128" s="356"/>
      <c r="Y1128" s="51"/>
      <c r="Z1128" s="130"/>
      <c r="AA1128" s="21"/>
      <c r="AB1128" s="689"/>
      <c r="AC1128" s="689"/>
      <c r="AD1128" s="689"/>
      <c r="AE1128" s="689"/>
      <c r="AF1128" s="689"/>
      <c r="AG1128" s="689"/>
      <c r="AH1128" s="156"/>
      <c r="AI1128" s="176"/>
      <c r="AJ1128" s="134"/>
      <c r="AK1128" s="356"/>
      <c r="AL1128" s="51"/>
      <c r="AM1128" s="130"/>
      <c r="AN1128" s="21"/>
      <c r="AO1128" s="689"/>
      <c r="AP1128" s="689"/>
      <c r="AQ1128" s="689"/>
      <c r="AR1128" s="689"/>
      <c r="AS1128" s="689"/>
      <c r="AT1128" s="689"/>
      <c r="AU1128" s="156"/>
      <c r="AV1128" s="176"/>
      <c r="AW1128" s="134"/>
      <c r="AX1128" s="356"/>
      <c r="AY1128" s="51"/>
      <c r="AZ1128" s="130"/>
      <c r="BA1128" s="21"/>
      <c r="BB1128" s="689"/>
      <c r="BC1128" s="689"/>
      <c r="BD1128" s="689"/>
      <c r="BE1128" s="689"/>
      <c r="BF1128" s="689"/>
      <c r="BG1128" s="689"/>
      <c r="BH1128" s="156"/>
      <c r="BI1128" s="176"/>
      <c r="BJ1128" s="134"/>
      <c r="BK1128" s="356"/>
      <c r="BL1128" s="51"/>
      <c r="BM1128" s="130"/>
    </row>
    <row r="1129" spans="1:65" s="5" customFormat="1" x14ac:dyDescent="0.2">
      <c r="A1129" s="21"/>
      <c r="B1129" s="689"/>
      <c r="C1129" s="689"/>
      <c r="D1129" s="689"/>
      <c r="E1129" s="689"/>
      <c r="F1129" s="689"/>
      <c r="G1129" s="689"/>
      <c r="H1129" s="55"/>
      <c r="I1129" s="112"/>
      <c r="J1129" s="21"/>
      <c r="K1129" s="51"/>
      <c r="L1129" s="51"/>
      <c r="M1129" s="59"/>
      <c r="N1129" s="21"/>
      <c r="O1129" s="689"/>
      <c r="P1129" s="689"/>
      <c r="Q1129" s="689"/>
      <c r="R1129" s="689"/>
      <c r="S1129" s="689"/>
      <c r="T1129" s="689"/>
      <c r="U1129" s="134"/>
      <c r="V1129" s="176"/>
      <c r="W1129" s="51"/>
      <c r="X1129" s="51"/>
      <c r="Y1129" s="51"/>
      <c r="Z1129" s="59"/>
      <c r="AA1129" s="21"/>
      <c r="AB1129" s="689"/>
      <c r="AC1129" s="689"/>
      <c r="AD1129" s="689"/>
      <c r="AE1129" s="689"/>
      <c r="AF1129" s="689"/>
      <c r="AG1129" s="689"/>
      <c r="AH1129" s="134"/>
      <c r="AI1129" s="176"/>
      <c r="AJ1129" s="51"/>
      <c r="AK1129" s="51"/>
      <c r="AL1129" s="51"/>
      <c r="AM1129" s="59"/>
      <c r="AN1129" s="21"/>
      <c r="AO1129" s="689"/>
      <c r="AP1129" s="689"/>
      <c r="AQ1129" s="689"/>
      <c r="AR1129" s="689"/>
      <c r="AS1129" s="689"/>
      <c r="AT1129" s="689"/>
      <c r="AU1129" s="134"/>
      <c r="AV1129" s="176"/>
      <c r="AW1129" s="51"/>
      <c r="AX1129" s="51"/>
      <c r="AY1129" s="51"/>
      <c r="AZ1129" s="59"/>
      <c r="BA1129" s="21"/>
      <c r="BB1129" s="689"/>
      <c r="BC1129" s="689"/>
      <c r="BD1129" s="689"/>
      <c r="BE1129" s="689"/>
      <c r="BF1129" s="689"/>
      <c r="BG1129" s="689"/>
      <c r="BH1129" s="134"/>
      <c r="BI1129" s="176"/>
      <c r="BJ1129" s="51"/>
      <c r="BK1129" s="51"/>
      <c r="BL1129" s="51"/>
      <c r="BM1129" s="59"/>
    </row>
    <row r="1130" spans="1:65" s="5" customFormat="1" x14ac:dyDescent="0.2">
      <c r="A1130" s="21"/>
      <c r="B1130" s="689"/>
      <c r="C1130" s="689"/>
      <c r="D1130" s="689"/>
      <c r="E1130" s="689"/>
      <c r="F1130" s="689"/>
      <c r="G1130" s="689"/>
      <c r="H1130" s="55"/>
      <c r="I1130" s="112"/>
      <c r="J1130" s="21"/>
      <c r="K1130" s="51"/>
      <c r="L1130" s="51"/>
      <c r="M1130" s="59"/>
      <c r="N1130" s="21"/>
      <c r="O1130" s="689"/>
      <c r="P1130" s="689"/>
      <c r="Q1130" s="689"/>
      <c r="R1130" s="689"/>
      <c r="S1130" s="689"/>
      <c r="T1130" s="689"/>
      <c r="U1130" s="134"/>
      <c r="V1130" s="176"/>
      <c r="W1130" s="51"/>
      <c r="X1130" s="51"/>
      <c r="Y1130" s="51"/>
      <c r="Z1130" s="59"/>
      <c r="AA1130" s="21"/>
      <c r="AB1130" s="689"/>
      <c r="AC1130" s="689"/>
      <c r="AD1130" s="689"/>
      <c r="AE1130" s="689"/>
      <c r="AF1130" s="689"/>
      <c r="AG1130" s="689"/>
      <c r="AH1130" s="134"/>
      <c r="AI1130" s="176"/>
      <c r="AJ1130" s="51"/>
      <c r="AK1130" s="51"/>
      <c r="AL1130" s="51"/>
      <c r="AM1130" s="59"/>
      <c r="AN1130" s="21"/>
      <c r="AO1130" s="689"/>
      <c r="AP1130" s="689"/>
      <c r="AQ1130" s="689"/>
      <c r="AR1130" s="689"/>
      <c r="AS1130" s="689"/>
      <c r="AT1130" s="689"/>
      <c r="AU1130" s="134"/>
      <c r="AV1130" s="176"/>
      <c r="AW1130" s="51"/>
      <c r="AX1130" s="51"/>
      <c r="AY1130" s="51"/>
      <c r="AZ1130" s="59"/>
      <c r="BA1130" s="21"/>
      <c r="BB1130" s="689"/>
      <c r="BC1130" s="689"/>
      <c r="BD1130" s="689"/>
      <c r="BE1130" s="689"/>
      <c r="BF1130" s="689"/>
      <c r="BG1130" s="689"/>
      <c r="BH1130" s="134"/>
      <c r="BI1130" s="176"/>
      <c r="BJ1130" s="51"/>
      <c r="BK1130" s="51"/>
      <c r="BL1130" s="51"/>
      <c r="BM1130" s="59"/>
    </row>
    <row r="1131" spans="1:65" s="5" customFormat="1" x14ac:dyDescent="0.2">
      <c r="A1131" s="21"/>
      <c r="B1131" s="773"/>
      <c r="C1131" s="773"/>
      <c r="D1131" s="773"/>
      <c r="E1131" s="773"/>
      <c r="F1131" s="773"/>
      <c r="G1131" s="773"/>
      <c r="H1131" s="773"/>
      <c r="I1131" s="773"/>
      <c r="J1131" s="773"/>
      <c r="K1131" s="773"/>
      <c r="L1131" s="773"/>
      <c r="M1131" s="773"/>
      <c r="N1131" s="21"/>
      <c r="O1131" s="47"/>
      <c r="P1131" s="47"/>
      <c r="Q1131" s="47"/>
      <c r="R1131" s="47"/>
      <c r="S1131" s="47"/>
      <c r="T1131" s="47"/>
      <c r="U1131" s="51"/>
      <c r="V1131" s="51"/>
      <c r="W1131" s="51"/>
      <c r="X1131" s="51"/>
      <c r="Y1131" s="51"/>
      <c r="Z1131" s="51"/>
      <c r="AA1131" s="21"/>
      <c r="AB1131" s="47"/>
      <c r="AC1131" s="47"/>
      <c r="AD1131" s="47"/>
      <c r="AE1131" s="47"/>
      <c r="AF1131" s="47"/>
      <c r="AG1131" s="47"/>
      <c r="AH1131" s="51"/>
      <c r="AI1131" s="51"/>
      <c r="AJ1131" s="51"/>
      <c r="AK1131" s="51"/>
      <c r="AL1131" s="51"/>
      <c r="AM1131" s="51"/>
      <c r="AN1131" s="21"/>
      <c r="AO1131" s="47"/>
      <c r="AP1131" s="47"/>
      <c r="AQ1131" s="47"/>
      <c r="AR1131" s="47"/>
      <c r="AS1131" s="47"/>
      <c r="AT1131" s="47"/>
      <c r="AU1131" s="51"/>
      <c r="AV1131" s="51"/>
      <c r="AW1131" s="51"/>
      <c r="AX1131" s="51"/>
      <c r="AY1131" s="51"/>
      <c r="AZ1131" s="51"/>
      <c r="BA1131" s="21"/>
      <c r="BB1131" s="47"/>
      <c r="BC1131" s="47"/>
      <c r="BD1131" s="47"/>
      <c r="BE1131" s="47"/>
      <c r="BF1131" s="47"/>
      <c r="BG1131" s="47"/>
      <c r="BH1131" s="51"/>
      <c r="BI1131" s="51"/>
      <c r="BJ1131" s="51"/>
      <c r="BK1131" s="51"/>
      <c r="BL1131" s="51"/>
      <c r="BM1131" s="51"/>
    </row>
    <row r="1132" spans="1:65" s="5" customFormat="1" x14ac:dyDescent="0.2">
      <c r="A1132" s="21"/>
      <c r="B1132" s="69"/>
      <c r="C1132" s="47"/>
      <c r="D1132" s="47"/>
      <c r="E1132" s="47"/>
      <c r="F1132" s="47"/>
      <c r="G1132" s="47"/>
      <c r="H1132" s="69"/>
      <c r="I1132" s="115"/>
      <c r="J1132" s="47"/>
      <c r="K1132" s="194"/>
      <c r="L1132" s="194"/>
      <c r="M1132" s="170"/>
      <c r="N1132" s="21"/>
      <c r="O1132" s="69"/>
      <c r="P1132" s="47"/>
      <c r="Q1132" s="47"/>
      <c r="R1132" s="47"/>
      <c r="S1132" s="47"/>
      <c r="T1132" s="47"/>
      <c r="U1132" s="194"/>
      <c r="V1132" s="195"/>
      <c r="W1132" s="194"/>
      <c r="X1132" s="194"/>
      <c r="Y1132" s="194"/>
      <c r="Z1132" s="170"/>
      <c r="AA1132" s="21"/>
      <c r="AB1132" s="69"/>
      <c r="AC1132" s="47"/>
      <c r="AD1132" s="47"/>
      <c r="AE1132" s="47"/>
      <c r="AF1132" s="47"/>
      <c r="AG1132" s="47"/>
      <c r="AH1132" s="194"/>
      <c r="AI1132" s="195"/>
      <c r="AJ1132" s="194"/>
      <c r="AK1132" s="194"/>
      <c r="AL1132" s="194"/>
      <c r="AM1132" s="170"/>
      <c r="AN1132" s="21"/>
      <c r="AO1132" s="69"/>
      <c r="AP1132" s="47"/>
      <c r="AQ1132" s="47"/>
      <c r="AR1132" s="47"/>
      <c r="AS1132" s="47"/>
      <c r="AT1132" s="47"/>
      <c r="AU1132" s="194"/>
      <c r="AV1132" s="195"/>
      <c r="AW1132" s="194"/>
      <c r="AX1132" s="194"/>
      <c r="AY1132" s="194"/>
      <c r="AZ1132" s="170"/>
      <c r="BA1132" s="21"/>
      <c r="BB1132" s="69"/>
      <c r="BC1132" s="47"/>
      <c r="BD1132" s="47"/>
      <c r="BE1132" s="47"/>
      <c r="BF1132" s="47"/>
      <c r="BG1132" s="47"/>
      <c r="BH1132" s="194"/>
      <c r="BI1132" s="195"/>
      <c r="BJ1132" s="194"/>
      <c r="BK1132" s="194"/>
      <c r="BL1132" s="194"/>
      <c r="BM1132" s="170"/>
    </row>
    <row r="1133" spans="1:65" s="5" customFormat="1" x14ac:dyDescent="0.2">
      <c r="A1133" s="21"/>
      <c r="B1133" s="689"/>
      <c r="C1133" s="689"/>
      <c r="D1133" s="689"/>
      <c r="E1133" s="689"/>
      <c r="F1133" s="689"/>
      <c r="G1133" s="689"/>
      <c r="H1133" s="32"/>
      <c r="I1133" s="103"/>
      <c r="J1133" s="46"/>
      <c r="K1133" s="356"/>
      <c r="L1133" s="51"/>
      <c r="M1133" s="130"/>
      <c r="N1133" s="21"/>
      <c r="O1133" s="689"/>
      <c r="P1133" s="689"/>
      <c r="Q1133" s="689"/>
      <c r="R1133" s="689"/>
      <c r="S1133" s="689"/>
      <c r="T1133" s="689"/>
      <c r="U1133" s="156"/>
      <c r="V1133" s="176"/>
      <c r="W1133" s="134"/>
      <c r="X1133" s="356"/>
      <c r="Y1133" s="51"/>
      <c r="Z1133" s="130"/>
      <c r="AA1133" s="21"/>
      <c r="AB1133" s="689"/>
      <c r="AC1133" s="689"/>
      <c r="AD1133" s="689"/>
      <c r="AE1133" s="689"/>
      <c r="AF1133" s="689"/>
      <c r="AG1133" s="689"/>
      <c r="AH1133" s="156"/>
      <c r="AI1133" s="176"/>
      <c r="AJ1133" s="134"/>
      <c r="AK1133" s="356"/>
      <c r="AL1133" s="51"/>
      <c r="AM1133" s="130"/>
      <c r="AN1133" s="21"/>
      <c r="AO1133" s="689"/>
      <c r="AP1133" s="689"/>
      <c r="AQ1133" s="689"/>
      <c r="AR1133" s="689"/>
      <c r="AS1133" s="689"/>
      <c r="AT1133" s="689"/>
      <c r="AU1133" s="156"/>
      <c r="AV1133" s="176"/>
      <c r="AW1133" s="134"/>
      <c r="AX1133" s="356"/>
      <c r="AY1133" s="51"/>
      <c r="AZ1133" s="130"/>
      <c r="BA1133" s="21"/>
      <c r="BB1133" s="689"/>
      <c r="BC1133" s="689"/>
      <c r="BD1133" s="689"/>
      <c r="BE1133" s="689"/>
      <c r="BF1133" s="689"/>
      <c r="BG1133" s="689"/>
      <c r="BH1133" s="156"/>
      <c r="BI1133" s="176"/>
      <c r="BJ1133" s="134"/>
      <c r="BK1133" s="356"/>
      <c r="BL1133" s="51"/>
      <c r="BM1133" s="130"/>
    </row>
    <row r="1134" spans="1:65" s="5" customFormat="1" x14ac:dyDescent="0.2">
      <c r="A1134" s="21"/>
      <c r="B1134" s="689"/>
      <c r="C1134" s="689"/>
      <c r="D1134" s="689"/>
      <c r="E1134" s="689"/>
      <c r="F1134" s="689"/>
      <c r="G1134" s="689"/>
      <c r="H1134" s="55"/>
      <c r="I1134" s="112"/>
      <c r="J1134" s="46"/>
      <c r="K1134" s="37"/>
      <c r="L1134" s="134"/>
      <c r="M1134" s="59"/>
      <c r="N1134" s="21"/>
      <c r="O1134" s="689"/>
      <c r="P1134" s="689"/>
      <c r="Q1134" s="689"/>
      <c r="R1134" s="689"/>
      <c r="S1134" s="689"/>
      <c r="T1134" s="689"/>
      <c r="U1134" s="134"/>
      <c r="V1134" s="176"/>
      <c r="W1134" s="134"/>
      <c r="X1134" s="37"/>
      <c r="Y1134" s="134"/>
      <c r="Z1134" s="59"/>
      <c r="AA1134" s="21"/>
      <c r="AB1134" s="689"/>
      <c r="AC1134" s="689"/>
      <c r="AD1134" s="689"/>
      <c r="AE1134" s="689"/>
      <c r="AF1134" s="689"/>
      <c r="AG1134" s="689"/>
      <c r="AH1134" s="134"/>
      <c r="AI1134" s="176"/>
      <c r="AJ1134" s="134"/>
      <c r="AK1134" s="37"/>
      <c r="AL1134" s="134"/>
      <c r="AM1134" s="59"/>
      <c r="AN1134" s="21"/>
      <c r="AO1134" s="689"/>
      <c r="AP1134" s="689"/>
      <c r="AQ1134" s="689"/>
      <c r="AR1134" s="689"/>
      <c r="AS1134" s="689"/>
      <c r="AT1134" s="689"/>
      <c r="AU1134" s="134"/>
      <c r="AV1134" s="176"/>
      <c r="AW1134" s="134"/>
      <c r="AX1134" s="37"/>
      <c r="AY1134" s="134"/>
      <c r="AZ1134" s="59"/>
      <c r="BA1134" s="21"/>
      <c r="BB1134" s="689"/>
      <c r="BC1134" s="689"/>
      <c r="BD1134" s="689"/>
      <c r="BE1134" s="689"/>
      <c r="BF1134" s="689"/>
      <c r="BG1134" s="689"/>
      <c r="BH1134" s="134"/>
      <c r="BI1134" s="176"/>
      <c r="BJ1134" s="134"/>
      <c r="BK1134" s="37"/>
      <c r="BL1134" s="134"/>
      <c r="BM1134" s="59"/>
    </row>
    <row r="1135" spans="1:65" s="5" customFormat="1" x14ac:dyDescent="0.2">
      <c r="A1135" s="21"/>
      <c r="B1135" s="689"/>
      <c r="C1135" s="689"/>
      <c r="D1135" s="689"/>
      <c r="E1135" s="689"/>
      <c r="F1135" s="689"/>
      <c r="G1135" s="689"/>
      <c r="H1135" s="55"/>
      <c r="I1135" s="112"/>
      <c r="J1135" s="46"/>
      <c r="K1135" s="134"/>
      <c r="L1135" s="134"/>
      <c r="M1135" s="59"/>
      <c r="N1135" s="21"/>
      <c r="O1135" s="689"/>
      <c r="P1135" s="689"/>
      <c r="Q1135" s="689"/>
      <c r="R1135" s="689"/>
      <c r="S1135" s="689"/>
      <c r="T1135" s="689"/>
      <c r="U1135" s="134"/>
      <c r="V1135" s="176"/>
      <c r="W1135" s="134"/>
      <c r="X1135" s="134"/>
      <c r="Y1135" s="134"/>
      <c r="Z1135" s="59"/>
      <c r="AA1135" s="21"/>
      <c r="AB1135" s="689"/>
      <c r="AC1135" s="689"/>
      <c r="AD1135" s="689"/>
      <c r="AE1135" s="689"/>
      <c r="AF1135" s="689"/>
      <c r="AG1135" s="689"/>
      <c r="AH1135" s="134"/>
      <c r="AI1135" s="176"/>
      <c r="AJ1135" s="134"/>
      <c r="AK1135" s="134"/>
      <c r="AL1135" s="134"/>
      <c r="AM1135" s="59"/>
      <c r="AN1135" s="21"/>
      <c r="AO1135" s="689"/>
      <c r="AP1135" s="689"/>
      <c r="AQ1135" s="689"/>
      <c r="AR1135" s="689"/>
      <c r="AS1135" s="689"/>
      <c r="AT1135" s="689"/>
      <c r="AU1135" s="134"/>
      <c r="AV1135" s="176"/>
      <c r="AW1135" s="134"/>
      <c r="AX1135" s="134"/>
      <c r="AY1135" s="134"/>
      <c r="AZ1135" s="59"/>
      <c r="BA1135" s="21"/>
      <c r="BB1135" s="689"/>
      <c r="BC1135" s="689"/>
      <c r="BD1135" s="689"/>
      <c r="BE1135" s="689"/>
      <c r="BF1135" s="689"/>
      <c r="BG1135" s="689"/>
      <c r="BH1135" s="134"/>
      <c r="BI1135" s="176"/>
      <c r="BJ1135" s="134"/>
      <c r="BK1135" s="134"/>
      <c r="BL1135" s="134"/>
      <c r="BM1135" s="59"/>
    </row>
    <row r="1136" spans="1:65" s="5" customFormat="1" x14ac:dyDescent="0.2">
      <c r="A1136" s="21"/>
      <c r="B1136" s="689"/>
      <c r="C1136" s="689"/>
      <c r="D1136" s="689"/>
      <c r="E1136" s="689"/>
      <c r="F1136" s="689"/>
      <c r="G1136" s="45"/>
      <c r="H1136" s="55"/>
      <c r="I1136" s="112"/>
      <c r="J1136" s="46"/>
      <c r="K1136" s="134"/>
      <c r="L1136" s="134"/>
      <c r="M1136" s="59"/>
      <c r="N1136" s="21"/>
      <c r="O1136" s="689"/>
      <c r="P1136" s="689"/>
      <c r="Q1136" s="689"/>
      <c r="R1136" s="689"/>
      <c r="S1136" s="689"/>
      <c r="T1136" s="45"/>
      <c r="U1136" s="134"/>
      <c r="V1136" s="176"/>
      <c r="W1136" s="134"/>
      <c r="X1136" s="134"/>
      <c r="Y1136" s="134"/>
      <c r="Z1136" s="59"/>
      <c r="AA1136" s="21"/>
      <c r="AB1136" s="689"/>
      <c r="AC1136" s="689"/>
      <c r="AD1136" s="689"/>
      <c r="AE1136" s="689"/>
      <c r="AF1136" s="689"/>
      <c r="AG1136" s="45"/>
      <c r="AH1136" s="134"/>
      <c r="AI1136" s="176"/>
      <c r="AJ1136" s="134"/>
      <c r="AK1136" s="134"/>
      <c r="AL1136" s="134"/>
      <c r="AM1136" s="59"/>
      <c r="AN1136" s="21"/>
      <c r="AO1136" s="689"/>
      <c r="AP1136" s="689"/>
      <c r="AQ1136" s="689"/>
      <c r="AR1136" s="689"/>
      <c r="AS1136" s="689"/>
      <c r="AT1136" s="45"/>
      <c r="AU1136" s="134"/>
      <c r="AV1136" s="176"/>
      <c r="AW1136" s="134"/>
      <c r="AX1136" s="134"/>
      <c r="AY1136" s="134"/>
      <c r="AZ1136" s="59"/>
      <c r="BA1136" s="21"/>
      <c r="BB1136" s="689"/>
      <c r="BC1136" s="689"/>
      <c r="BD1136" s="689"/>
      <c r="BE1136" s="689"/>
      <c r="BF1136" s="689"/>
      <c r="BG1136" s="45"/>
      <c r="BH1136" s="134"/>
      <c r="BI1136" s="176"/>
      <c r="BJ1136" s="134"/>
      <c r="BK1136" s="134"/>
      <c r="BL1136" s="134"/>
      <c r="BM1136" s="59"/>
    </row>
    <row r="1137" spans="1:65" s="5" customFormat="1" ht="12.75" customHeight="1" x14ac:dyDescent="0.2">
      <c r="A1137" s="21"/>
      <c r="B1137" s="773"/>
      <c r="C1137" s="773"/>
      <c r="D1137" s="773"/>
      <c r="E1137" s="773"/>
      <c r="F1137" s="773"/>
      <c r="G1137" s="773"/>
      <c r="H1137" s="773"/>
      <c r="I1137" s="773"/>
      <c r="J1137" s="773"/>
      <c r="K1137" s="773"/>
      <c r="L1137" s="773"/>
      <c r="M1137" s="773"/>
      <c r="N1137" s="21"/>
      <c r="O1137" s="47"/>
      <c r="P1137" s="47"/>
      <c r="Q1137" s="47"/>
      <c r="R1137" s="47"/>
      <c r="S1137" s="47"/>
      <c r="T1137" s="47"/>
      <c r="U1137" s="51"/>
      <c r="V1137" s="51"/>
      <c r="W1137" s="51"/>
      <c r="X1137" s="51"/>
      <c r="Y1137" s="51"/>
      <c r="Z1137" s="51"/>
      <c r="AA1137" s="21"/>
      <c r="AB1137" s="47"/>
      <c r="AC1137" s="47"/>
      <c r="AD1137" s="47"/>
      <c r="AE1137" s="47"/>
      <c r="AF1137" s="47"/>
      <c r="AG1137" s="47"/>
      <c r="AH1137" s="51"/>
      <c r="AI1137" s="51"/>
      <c r="AJ1137" s="51"/>
      <c r="AK1137" s="51"/>
      <c r="AL1137" s="51"/>
      <c r="AM1137" s="51"/>
      <c r="AN1137" s="21"/>
      <c r="AO1137" s="47"/>
      <c r="AP1137" s="47"/>
      <c r="AQ1137" s="47"/>
      <c r="AR1137" s="47"/>
      <c r="AS1137" s="47"/>
      <c r="AT1137" s="47"/>
      <c r="AU1137" s="51"/>
      <c r="AV1137" s="51"/>
      <c r="AW1137" s="51"/>
      <c r="AX1137" s="51"/>
      <c r="AY1137" s="51"/>
      <c r="AZ1137" s="51"/>
      <c r="BA1137" s="21"/>
      <c r="BB1137" s="47"/>
      <c r="BC1137" s="47"/>
      <c r="BD1137" s="47"/>
      <c r="BE1137" s="47"/>
      <c r="BF1137" s="47"/>
      <c r="BG1137" s="47"/>
      <c r="BH1137" s="51"/>
      <c r="BI1137" s="51"/>
      <c r="BJ1137" s="51"/>
      <c r="BK1137" s="51"/>
      <c r="BL1137" s="51"/>
      <c r="BM1137" s="51"/>
    </row>
    <row r="1138" spans="1:65" s="5" customFormat="1" x14ac:dyDescent="0.2">
      <c r="A1138" s="21"/>
      <c r="B1138" s="55"/>
      <c r="C1138" s="21"/>
      <c r="D1138" s="21"/>
      <c r="E1138" s="21"/>
      <c r="F1138" s="21"/>
      <c r="G1138" s="21"/>
      <c r="H1138" s="73"/>
      <c r="I1138" s="109"/>
      <c r="J1138" s="21"/>
      <c r="K1138" s="130"/>
      <c r="L1138" s="51"/>
      <c r="M1138" s="59"/>
      <c r="N1138" s="21"/>
      <c r="O1138" s="55"/>
      <c r="P1138" s="21"/>
      <c r="Q1138" s="21"/>
      <c r="R1138" s="21"/>
      <c r="S1138" s="21"/>
      <c r="T1138" s="21"/>
      <c r="U1138" s="51"/>
      <c r="V1138" s="108"/>
      <c r="W1138" s="51"/>
      <c r="X1138" s="130"/>
      <c r="Y1138" s="51"/>
      <c r="Z1138" s="59"/>
      <c r="AA1138" s="21"/>
      <c r="AB1138" s="55"/>
      <c r="AC1138" s="21"/>
      <c r="AD1138" s="21"/>
      <c r="AE1138" s="21"/>
      <c r="AF1138" s="21"/>
      <c r="AG1138" s="21"/>
      <c r="AH1138" s="51"/>
      <c r="AI1138" s="108"/>
      <c r="AJ1138" s="51"/>
      <c r="AK1138" s="130"/>
      <c r="AL1138" s="51"/>
      <c r="AM1138" s="59"/>
      <c r="AN1138" s="21"/>
      <c r="AO1138" s="55"/>
      <c r="AP1138" s="21"/>
      <c r="AQ1138" s="21"/>
      <c r="AR1138" s="21"/>
      <c r="AS1138" s="21"/>
      <c r="AT1138" s="21"/>
      <c r="AU1138" s="51"/>
      <c r="AV1138" s="108"/>
      <c r="AW1138" s="51"/>
      <c r="AX1138" s="130"/>
      <c r="AY1138" s="51"/>
      <c r="AZ1138" s="59"/>
      <c r="BA1138" s="21"/>
      <c r="BB1138" s="55"/>
      <c r="BC1138" s="21"/>
      <c r="BD1138" s="21"/>
      <c r="BE1138" s="21"/>
      <c r="BF1138" s="21"/>
      <c r="BG1138" s="21"/>
      <c r="BH1138" s="51"/>
      <c r="BI1138" s="108"/>
      <c r="BJ1138" s="51"/>
      <c r="BK1138" s="130"/>
      <c r="BL1138" s="51"/>
      <c r="BM1138" s="59"/>
    </row>
    <row r="1139" spans="1:65" s="5" customFormat="1" x14ac:dyDescent="0.2">
      <c r="A1139" s="21"/>
      <c r="B1139" s="689"/>
      <c r="C1139" s="689"/>
      <c r="D1139" s="689"/>
      <c r="E1139" s="689"/>
      <c r="F1139" s="689"/>
      <c r="G1139" s="689"/>
      <c r="H1139" s="38"/>
      <c r="I1139" s="103"/>
      <c r="K1139" s="59"/>
      <c r="L1139" s="51"/>
      <c r="M1139" s="130"/>
      <c r="N1139" s="21"/>
      <c r="O1139" s="689"/>
      <c r="P1139" s="689"/>
      <c r="Q1139" s="689"/>
      <c r="R1139" s="689"/>
      <c r="S1139" s="689"/>
      <c r="T1139" s="689"/>
      <c r="U1139" s="37"/>
      <c r="V1139" s="176"/>
      <c r="W1139" s="51"/>
      <c r="X1139" s="59"/>
      <c r="Y1139" s="51"/>
      <c r="Z1139" s="130"/>
      <c r="AA1139" s="21"/>
      <c r="AB1139" s="689"/>
      <c r="AC1139" s="689"/>
      <c r="AD1139" s="689"/>
      <c r="AE1139" s="689"/>
      <c r="AF1139" s="689"/>
      <c r="AG1139" s="689"/>
      <c r="AH1139" s="37"/>
      <c r="AI1139" s="176"/>
      <c r="AJ1139" s="51"/>
      <c r="AK1139" s="59"/>
      <c r="AL1139" s="51"/>
      <c r="AM1139" s="130"/>
      <c r="AN1139" s="21"/>
      <c r="AO1139" s="689"/>
      <c r="AP1139" s="689"/>
      <c r="AQ1139" s="689"/>
      <c r="AR1139" s="689"/>
      <c r="AS1139" s="689"/>
      <c r="AT1139" s="689"/>
      <c r="AU1139" s="37"/>
      <c r="AV1139" s="176"/>
      <c r="AW1139" s="51"/>
      <c r="AX1139" s="59"/>
      <c r="AY1139" s="51"/>
      <c r="AZ1139" s="130"/>
      <c r="BA1139" s="21"/>
      <c r="BB1139" s="689"/>
      <c r="BC1139" s="689"/>
      <c r="BD1139" s="689"/>
      <c r="BE1139" s="689"/>
      <c r="BF1139" s="689"/>
      <c r="BG1139" s="689"/>
      <c r="BH1139" s="37"/>
      <c r="BI1139" s="176"/>
      <c r="BJ1139" s="51"/>
      <c r="BK1139" s="59"/>
      <c r="BL1139" s="51"/>
      <c r="BM1139" s="130"/>
    </row>
    <row r="1140" spans="1:65" s="5" customFormat="1" x14ac:dyDescent="0.2">
      <c r="A1140" s="21"/>
      <c r="B1140" s="689"/>
      <c r="C1140" s="689"/>
      <c r="D1140" s="689"/>
      <c r="E1140" s="689"/>
      <c r="F1140" s="689"/>
      <c r="G1140" s="689"/>
      <c r="H1140" s="55"/>
      <c r="I1140" s="112"/>
      <c r="J1140" s="46"/>
      <c r="K1140" s="134"/>
      <c r="L1140" s="134"/>
      <c r="M1140" s="49"/>
      <c r="N1140" s="21"/>
      <c r="O1140" s="689"/>
      <c r="P1140" s="689"/>
      <c r="Q1140" s="689"/>
      <c r="R1140" s="689"/>
      <c r="S1140" s="689"/>
      <c r="T1140" s="689"/>
      <c r="U1140" s="134"/>
      <c r="V1140" s="176"/>
      <c r="W1140" s="134"/>
      <c r="X1140" s="134"/>
      <c r="Y1140" s="134"/>
      <c r="Z1140" s="49"/>
      <c r="AA1140" s="21"/>
      <c r="AB1140" s="689"/>
      <c r="AC1140" s="689"/>
      <c r="AD1140" s="689"/>
      <c r="AE1140" s="689"/>
      <c r="AF1140" s="689"/>
      <c r="AG1140" s="689"/>
      <c r="AH1140" s="134"/>
      <c r="AI1140" s="176"/>
      <c r="AJ1140" s="134"/>
      <c r="AK1140" s="134"/>
      <c r="AL1140" s="134"/>
      <c r="AM1140" s="49"/>
      <c r="AN1140" s="21"/>
      <c r="AO1140" s="689"/>
      <c r="AP1140" s="689"/>
      <c r="AQ1140" s="689"/>
      <c r="AR1140" s="689"/>
      <c r="AS1140" s="689"/>
      <c r="AT1140" s="689"/>
      <c r="AU1140" s="134"/>
      <c r="AV1140" s="176"/>
      <c r="AW1140" s="134"/>
      <c r="AX1140" s="134"/>
      <c r="AY1140" s="134"/>
      <c r="AZ1140" s="49"/>
      <c r="BA1140" s="21"/>
      <c r="BB1140" s="689"/>
      <c r="BC1140" s="689"/>
      <c r="BD1140" s="689"/>
      <c r="BE1140" s="689"/>
      <c r="BF1140" s="689"/>
      <c r="BG1140" s="689"/>
      <c r="BH1140" s="134"/>
      <c r="BI1140" s="176"/>
      <c r="BJ1140" s="134"/>
      <c r="BK1140" s="134"/>
      <c r="BL1140" s="134"/>
      <c r="BM1140" s="49"/>
    </row>
    <row r="1141" spans="1:65" s="5" customFormat="1" ht="15" customHeight="1" x14ac:dyDescent="0.2">
      <c r="A1141" s="21"/>
      <c r="B1141" s="55"/>
      <c r="C1141" s="45"/>
      <c r="D1141" s="45"/>
      <c r="E1141" s="45"/>
      <c r="F1141" s="45"/>
      <c r="G1141" s="45"/>
      <c r="H1141" s="55"/>
      <c r="I1141" s="112"/>
      <c r="J1141" s="46"/>
      <c r="K1141" s="134"/>
      <c r="L1141" s="134"/>
      <c r="M1141" s="49"/>
      <c r="N1141" s="21"/>
      <c r="O1141" s="55"/>
      <c r="P1141" s="45"/>
      <c r="Q1141" s="45"/>
      <c r="R1141" s="45"/>
      <c r="S1141" s="45"/>
      <c r="T1141" s="45"/>
      <c r="U1141" s="134"/>
      <c r="V1141" s="176"/>
      <c r="W1141" s="134"/>
      <c r="X1141" s="134"/>
      <c r="Y1141" s="134"/>
      <c r="Z1141" s="49"/>
      <c r="AA1141" s="21"/>
      <c r="AB1141" s="55"/>
      <c r="AC1141" s="45"/>
      <c r="AD1141" s="45"/>
      <c r="AE1141" s="45"/>
      <c r="AF1141" s="45"/>
      <c r="AG1141" s="45"/>
      <c r="AH1141" s="134"/>
      <c r="AI1141" s="176"/>
      <c r="AJ1141" s="134"/>
      <c r="AK1141" s="134"/>
      <c r="AL1141" s="134"/>
      <c r="AM1141" s="49"/>
      <c r="AN1141" s="21"/>
      <c r="AO1141" s="55"/>
      <c r="AP1141" s="45"/>
      <c r="AQ1141" s="45"/>
      <c r="AR1141" s="45"/>
      <c r="AS1141" s="45"/>
      <c r="AT1141" s="45"/>
      <c r="AU1141" s="134"/>
      <c r="AV1141" s="176"/>
      <c r="AW1141" s="134"/>
      <c r="AX1141" s="134"/>
      <c r="AY1141" s="134"/>
      <c r="AZ1141" s="49"/>
      <c r="BA1141" s="21"/>
      <c r="BB1141" s="55"/>
      <c r="BC1141" s="45"/>
      <c r="BD1141" s="45"/>
      <c r="BE1141" s="45"/>
      <c r="BF1141" s="45"/>
      <c r="BG1141" s="45"/>
      <c r="BH1141" s="134"/>
      <c r="BI1141" s="176"/>
      <c r="BJ1141" s="134"/>
      <c r="BK1141" s="134"/>
      <c r="BL1141" s="134"/>
      <c r="BM1141" s="49"/>
    </row>
    <row r="1142" spans="1:65" s="5" customFormat="1" x14ac:dyDescent="0.2">
      <c r="A1142" s="21"/>
      <c r="B1142" s="689"/>
      <c r="C1142" s="689"/>
      <c r="D1142" s="689"/>
      <c r="E1142" s="689"/>
      <c r="F1142" s="689"/>
      <c r="G1142" s="689"/>
      <c r="H1142" s="38"/>
      <c r="I1142" s="103"/>
      <c r="K1142" s="59"/>
      <c r="L1142" s="51"/>
      <c r="M1142" s="130"/>
      <c r="N1142" s="21"/>
      <c r="O1142" s="689"/>
      <c r="P1142" s="689"/>
      <c r="Q1142" s="689"/>
      <c r="R1142" s="689"/>
      <c r="S1142" s="689"/>
      <c r="T1142" s="689"/>
      <c r="U1142" s="37"/>
      <c r="V1142" s="176"/>
      <c r="W1142" s="51"/>
      <c r="X1142" s="59"/>
      <c r="Y1142" s="51"/>
      <c r="Z1142" s="130"/>
      <c r="AA1142" s="21"/>
      <c r="AB1142" s="689"/>
      <c r="AC1142" s="689"/>
      <c r="AD1142" s="689"/>
      <c r="AE1142" s="689"/>
      <c r="AF1142" s="689"/>
      <c r="AG1142" s="689"/>
      <c r="AH1142" s="37"/>
      <c r="AI1142" s="176"/>
      <c r="AJ1142" s="51"/>
      <c r="AK1142" s="59"/>
      <c r="AL1142" s="51"/>
      <c r="AM1142" s="130"/>
      <c r="AN1142" s="21"/>
      <c r="AO1142" s="689"/>
      <c r="AP1142" s="689"/>
      <c r="AQ1142" s="689"/>
      <c r="AR1142" s="689"/>
      <c r="AS1142" s="689"/>
      <c r="AT1142" s="689"/>
      <c r="AU1142" s="37"/>
      <c r="AV1142" s="176"/>
      <c r="AW1142" s="51"/>
      <c r="AX1142" s="59"/>
      <c r="AY1142" s="51"/>
      <c r="AZ1142" s="130"/>
      <c r="BA1142" s="21"/>
      <c r="BB1142" s="689"/>
      <c r="BC1142" s="689"/>
      <c r="BD1142" s="689"/>
      <c r="BE1142" s="689"/>
      <c r="BF1142" s="689"/>
      <c r="BG1142" s="689"/>
      <c r="BH1142" s="37"/>
      <c r="BI1142" s="176"/>
      <c r="BJ1142" s="51"/>
      <c r="BK1142" s="59"/>
      <c r="BL1142" s="51"/>
      <c r="BM1142" s="130"/>
    </row>
    <row r="1143" spans="1:65" s="5" customFormat="1" x14ac:dyDescent="0.2">
      <c r="A1143" s="21"/>
      <c r="B1143" s="689"/>
      <c r="C1143" s="689"/>
      <c r="D1143" s="689"/>
      <c r="E1143" s="689"/>
      <c r="F1143" s="689"/>
      <c r="G1143" s="689"/>
      <c r="H1143" s="55"/>
      <c r="I1143" s="112"/>
      <c r="J1143" s="46"/>
      <c r="K1143" s="134"/>
      <c r="L1143" s="134"/>
      <c r="M1143" s="49"/>
      <c r="N1143" s="21"/>
      <c r="O1143" s="689"/>
      <c r="P1143" s="689"/>
      <c r="Q1143" s="689"/>
      <c r="R1143" s="689"/>
      <c r="S1143" s="689"/>
      <c r="T1143" s="689"/>
      <c r="U1143" s="134"/>
      <c r="V1143" s="176"/>
      <c r="W1143" s="134"/>
      <c r="X1143" s="134"/>
      <c r="Y1143" s="134"/>
      <c r="Z1143" s="49"/>
      <c r="AA1143" s="21"/>
      <c r="AB1143" s="689"/>
      <c r="AC1143" s="689"/>
      <c r="AD1143" s="689"/>
      <c r="AE1143" s="689"/>
      <c r="AF1143" s="689"/>
      <c r="AG1143" s="689"/>
      <c r="AH1143" s="134"/>
      <c r="AI1143" s="176"/>
      <c r="AJ1143" s="134"/>
      <c r="AK1143" s="134"/>
      <c r="AL1143" s="134"/>
      <c r="AM1143" s="49"/>
      <c r="AN1143" s="21"/>
      <c r="AO1143" s="689"/>
      <c r="AP1143" s="689"/>
      <c r="AQ1143" s="689"/>
      <c r="AR1143" s="689"/>
      <c r="AS1143" s="689"/>
      <c r="AT1143" s="689"/>
      <c r="AU1143" s="134"/>
      <c r="AV1143" s="176"/>
      <c r="AW1143" s="134"/>
      <c r="AX1143" s="134"/>
      <c r="AY1143" s="134"/>
      <c r="AZ1143" s="49"/>
      <c r="BA1143" s="21"/>
      <c r="BB1143" s="689"/>
      <c r="BC1143" s="689"/>
      <c r="BD1143" s="689"/>
      <c r="BE1143" s="689"/>
      <c r="BF1143" s="689"/>
      <c r="BG1143" s="689"/>
      <c r="BH1143" s="134"/>
      <c r="BI1143" s="176"/>
      <c r="BJ1143" s="134"/>
      <c r="BK1143" s="134"/>
      <c r="BL1143" s="134"/>
      <c r="BM1143" s="49"/>
    </row>
    <row r="1144" spans="1:65" s="5" customFormat="1" ht="15" customHeight="1" x14ac:dyDescent="0.2">
      <c r="A1144" s="21"/>
      <c r="B1144" s="55"/>
      <c r="C1144" s="45"/>
      <c r="D1144" s="45"/>
      <c r="E1144" s="45"/>
      <c r="F1144" s="45"/>
      <c r="G1144" s="45"/>
      <c r="H1144" s="55"/>
      <c r="I1144" s="112"/>
      <c r="J1144" s="46"/>
      <c r="K1144" s="134"/>
      <c r="L1144" s="134"/>
      <c r="M1144" s="49"/>
      <c r="N1144" s="21"/>
      <c r="O1144" s="55"/>
      <c r="P1144" s="45"/>
      <c r="Q1144" s="45"/>
      <c r="R1144" s="45"/>
      <c r="S1144" s="45"/>
      <c r="T1144" s="45"/>
      <c r="U1144" s="134"/>
      <c r="V1144" s="176"/>
      <c r="W1144" s="134"/>
      <c r="X1144" s="134"/>
      <c r="Y1144" s="134"/>
      <c r="Z1144" s="49"/>
      <c r="AA1144" s="21"/>
      <c r="AB1144" s="55"/>
      <c r="AC1144" s="45"/>
      <c r="AD1144" s="45"/>
      <c r="AE1144" s="45"/>
      <c r="AF1144" s="45"/>
      <c r="AG1144" s="45"/>
      <c r="AH1144" s="134"/>
      <c r="AI1144" s="176"/>
      <c r="AJ1144" s="134"/>
      <c r="AK1144" s="134"/>
      <c r="AL1144" s="134"/>
      <c r="AM1144" s="49"/>
      <c r="AN1144" s="21"/>
      <c r="AO1144" s="55"/>
      <c r="AP1144" s="45"/>
      <c r="AQ1144" s="45"/>
      <c r="AR1144" s="45"/>
      <c r="AS1144" s="45"/>
      <c r="AT1144" s="45"/>
      <c r="AU1144" s="134"/>
      <c r="AV1144" s="176"/>
      <c r="AW1144" s="134"/>
      <c r="AX1144" s="134"/>
      <c r="AY1144" s="134"/>
      <c r="AZ1144" s="49"/>
      <c r="BA1144" s="21"/>
      <c r="BB1144" s="55"/>
      <c r="BC1144" s="45"/>
      <c r="BD1144" s="45"/>
      <c r="BE1144" s="45"/>
      <c r="BF1144" s="45"/>
      <c r="BG1144" s="45"/>
      <c r="BH1144" s="134"/>
      <c r="BI1144" s="176"/>
      <c r="BJ1144" s="134"/>
      <c r="BK1144" s="134"/>
      <c r="BL1144" s="134"/>
      <c r="BM1144" s="49"/>
    </row>
    <row r="1145" spans="1:65" s="5" customFormat="1" x14ac:dyDescent="0.2">
      <c r="A1145" s="21"/>
      <c r="B1145" s="689"/>
      <c r="C1145" s="689"/>
      <c r="D1145" s="689"/>
      <c r="E1145" s="689"/>
      <c r="F1145" s="689"/>
      <c r="G1145" s="689"/>
      <c r="H1145" s="38"/>
      <c r="I1145" s="103"/>
      <c r="K1145" s="59"/>
      <c r="L1145" s="51"/>
      <c r="M1145" s="130"/>
      <c r="N1145" s="21"/>
      <c r="O1145" s="689"/>
      <c r="P1145" s="689"/>
      <c r="Q1145" s="689"/>
      <c r="R1145" s="689"/>
      <c r="S1145" s="689"/>
      <c r="T1145" s="689"/>
      <c r="U1145" s="37"/>
      <c r="V1145" s="176"/>
      <c r="W1145" s="51"/>
      <c r="X1145" s="59"/>
      <c r="Y1145" s="51"/>
      <c r="Z1145" s="130"/>
      <c r="AA1145" s="21"/>
      <c r="AB1145" s="689"/>
      <c r="AC1145" s="689"/>
      <c r="AD1145" s="689"/>
      <c r="AE1145" s="689"/>
      <c r="AF1145" s="689"/>
      <c r="AG1145" s="689"/>
      <c r="AH1145" s="37"/>
      <c r="AI1145" s="176"/>
      <c r="AJ1145" s="51"/>
      <c r="AK1145" s="59"/>
      <c r="AL1145" s="51"/>
      <c r="AM1145" s="130"/>
      <c r="AN1145" s="21"/>
      <c r="AO1145" s="689"/>
      <c r="AP1145" s="689"/>
      <c r="AQ1145" s="689"/>
      <c r="AR1145" s="689"/>
      <c r="AS1145" s="689"/>
      <c r="AT1145" s="689"/>
      <c r="AU1145" s="37"/>
      <c r="AV1145" s="176"/>
      <c r="AW1145" s="51"/>
      <c r="AX1145" s="59"/>
      <c r="AY1145" s="51"/>
      <c r="AZ1145" s="130"/>
      <c r="BA1145" s="21"/>
      <c r="BB1145" s="689"/>
      <c r="BC1145" s="689"/>
      <c r="BD1145" s="689"/>
      <c r="BE1145" s="689"/>
      <c r="BF1145" s="689"/>
      <c r="BG1145" s="689"/>
      <c r="BH1145" s="37"/>
      <c r="BI1145" s="176"/>
      <c r="BJ1145" s="51"/>
      <c r="BK1145" s="59"/>
      <c r="BL1145" s="51"/>
      <c r="BM1145" s="130"/>
    </row>
    <row r="1146" spans="1:65" s="5" customFormat="1" x14ac:dyDescent="0.2">
      <c r="A1146" s="21"/>
      <c r="B1146" s="689"/>
      <c r="C1146" s="689"/>
      <c r="D1146" s="689"/>
      <c r="E1146" s="689"/>
      <c r="F1146" s="689"/>
      <c r="G1146" s="689"/>
      <c r="H1146" s="55"/>
      <c r="I1146" s="112"/>
      <c r="J1146" s="46"/>
      <c r="K1146" s="134"/>
      <c r="L1146" s="51"/>
      <c r="M1146" s="59"/>
      <c r="N1146" s="21"/>
      <c r="O1146" s="689"/>
      <c r="P1146" s="689"/>
      <c r="Q1146" s="689"/>
      <c r="R1146" s="689"/>
      <c r="S1146" s="689"/>
      <c r="T1146" s="689"/>
      <c r="U1146" s="134"/>
      <c r="V1146" s="176"/>
      <c r="W1146" s="134"/>
      <c r="X1146" s="134"/>
      <c r="Y1146" s="51"/>
      <c r="Z1146" s="59"/>
      <c r="AA1146" s="21"/>
      <c r="AB1146" s="689"/>
      <c r="AC1146" s="689"/>
      <c r="AD1146" s="689"/>
      <c r="AE1146" s="689"/>
      <c r="AF1146" s="689"/>
      <c r="AG1146" s="689"/>
      <c r="AH1146" s="134"/>
      <c r="AI1146" s="176"/>
      <c r="AJ1146" s="134"/>
      <c r="AK1146" s="134"/>
      <c r="AL1146" s="51"/>
      <c r="AM1146" s="59"/>
      <c r="AN1146" s="21"/>
      <c r="AO1146" s="689"/>
      <c r="AP1146" s="689"/>
      <c r="AQ1146" s="689"/>
      <c r="AR1146" s="689"/>
      <c r="AS1146" s="689"/>
      <c r="AT1146" s="689"/>
      <c r="AU1146" s="134"/>
      <c r="AV1146" s="176"/>
      <c r="AW1146" s="134"/>
      <c r="AX1146" s="134"/>
      <c r="AY1146" s="51"/>
      <c r="AZ1146" s="59"/>
      <c r="BA1146" s="21"/>
      <c r="BB1146" s="689"/>
      <c r="BC1146" s="689"/>
      <c r="BD1146" s="689"/>
      <c r="BE1146" s="689"/>
      <c r="BF1146" s="689"/>
      <c r="BG1146" s="689"/>
      <c r="BH1146" s="134"/>
      <c r="BI1146" s="176"/>
      <c r="BJ1146" s="134"/>
      <c r="BK1146" s="134"/>
      <c r="BL1146" s="51"/>
      <c r="BM1146" s="59"/>
    </row>
    <row r="1147" spans="1:65" s="5" customFormat="1" ht="15" customHeight="1" x14ac:dyDescent="0.2">
      <c r="A1147" s="21"/>
      <c r="B1147" s="55"/>
      <c r="C1147" s="45"/>
      <c r="D1147" s="45"/>
      <c r="E1147" s="45"/>
      <c r="F1147" s="45"/>
      <c r="G1147" s="45"/>
      <c r="H1147" s="55"/>
      <c r="I1147" s="100"/>
      <c r="J1147" s="45"/>
      <c r="K1147" s="134"/>
      <c r="L1147" s="51"/>
      <c r="M1147" s="59"/>
      <c r="N1147" s="21"/>
      <c r="O1147" s="55"/>
      <c r="P1147" s="45"/>
      <c r="Q1147" s="45"/>
      <c r="R1147" s="45"/>
      <c r="S1147" s="45"/>
      <c r="T1147" s="45"/>
      <c r="U1147" s="134"/>
      <c r="V1147" s="176"/>
      <c r="W1147" s="134"/>
      <c r="X1147" s="134"/>
      <c r="Y1147" s="51"/>
      <c r="Z1147" s="59"/>
      <c r="AA1147" s="21"/>
      <c r="AB1147" s="55"/>
      <c r="AC1147" s="45"/>
      <c r="AD1147" s="45"/>
      <c r="AE1147" s="45"/>
      <c r="AF1147" s="45"/>
      <c r="AG1147" s="45"/>
      <c r="AH1147" s="134"/>
      <c r="AI1147" s="176"/>
      <c r="AJ1147" s="134"/>
      <c r="AK1147" s="134"/>
      <c r="AL1147" s="51"/>
      <c r="AM1147" s="59"/>
      <c r="AN1147" s="21"/>
      <c r="AO1147" s="55"/>
      <c r="AP1147" s="45"/>
      <c r="AQ1147" s="45"/>
      <c r="AR1147" s="45"/>
      <c r="AS1147" s="45"/>
      <c r="AT1147" s="45"/>
      <c r="AU1147" s="134"/>
      <c r="AV1147" s="176"/>
      <c r="AW1147" s="134"/>
      <c r="AX1147" s="134"/>
      <c r="AY1147" s="51"/>
      <c r="AZ1147" s="59"/>
      <c r="BA1147" s="21"/>
      <c r="BB1147" s="55"/>
      <c r="BC1147" s="45"/>
      <c r="BD1147" s="45"/>
      <c r="BE1147" s="45"/>
      <c r="BF1147" s="45"/>
      <c r="BG1147" s="45"/>
      <c r="BH1147" s="134"/>
      <c r="BI1147" s="176"/>
      <c r="BJ1147" s="134"/>
      <c r="BK1147" s="134"/>
      <c r="BL1147" s="51"/>
      <c r="BM1147" s="59"/>
    </row>
    <row r="1148" spans="1:65" s="5" customFormat="1" x14ac:dyDescent="0.2">
      <c r="A1148" s="21"/>
      <c r="B1148" s="689"/>
      <c r="C1148" s="689"/>
      <c r="D1148" s="689"/>
      <c r="E1148" s="689"/>
      <c r="F1148" s="689"/>
      <c r="G1148" s="689"/>
      <c r="H1148" s="38"/>
      <c r="I1148" s="103"/>
      <c r="K1148" s="59"/>
      <c r="L1148" s="51"/>
      <c r="M1148" s="130"/>
      <c r="N1148" s="21"/>
      <c r="O1148" s="689"/>
      <c r="P1148" s="689"/>
      <c r="Q1148" s="689"/>
      <c r="R1148" s="689"/>
      <c r="S1148" s="689"/>
      <c r="T1148" s="689"/>
      <c r="U1148" s="37"/>
      <c r="V1148" s="176"/>
      <c r="W1148" s="51"/>
      <c r="X1148" s="59"/>
      <c r="Y1148" s="51"/>
      <c r="Z1148" s="130"/>
      <c r="AA1148" s="21"/>
      <c r="AB1148" s="689"/>
      <c r="AC1148" s="689"/>
      <c r="AD1148" s="689"/>
      <c r="AE1148" s="689"/>
      <c r="AF1148" s="689"/>
      <c r="AG1148" s="689"/>
      <c r="AH1148" s="37"/>
      <c r="AI1148" s="176"/>
      <c r="AJ1148" s="51"/>
      <c r="AK1148" s="59"/>
      <c r="AL1148" s="51"/>
      <c r="AM1148" s="130"/>
      <c r="AN1148" s="21"/>
      <c r="AO1148" s="689"/>
      <c r="AP1148" s="689"/>
      <c r="AQ1148" s="689"/>
      <c r="AR1148" s="689"/>
      <c r="AS1148" s="689"/>
      <c r="AT1148" s="689"/>
      <c r="AU1148" s="37"/>
      <c r="AV1148" s="176"/>
      <c r="AW1148" s="51"/>
      <c r="AX1148" s="59"/>
      <c r="AY1148" s="51"/>
      <c r="AZ1148" s="130"/>
      <c r="BA1148" s="21"/>
      <c r="BB1148" s="689"/>
      <c r="BC1148" s="689"/>
      <c r="BD1148" s="689"/>
      <c r="BE1148" s="689"/>
      <c r="BF1148" s="689"/>
      <c r="BG1148" s="689"/>
      <c r="BH1148" s="37"/>
      <c r="BI1148" s="176"/>
      <c r="BJ1148" s="51"/>
      <c r="BK1148" s="59"/>
      <c r="BL1148" s="51"/>
      <c r="BM1148" s="130"/>
    </row>
    <row r="1149" spans="1:65" s="5" customFormat="1" x14ac:dyDescent="0.2">
      <c r="A1149" s="21"/>
      <c r="B1149" s="689"/>
      <c r="C1149" s="689"/>
      <c r="D1149" s="689"/>
      <c r="E1149" s="689"/>
      <c r="F1149" s="689"/>
      <c r="G1149" s="689"/>
      <c r="H1149" s="55"/>
      <c r="I1149" s="112"/>
      <c r="J1149" s="46"/>
      <c r="K1149" s="134"/>
      <c r="L1149" s="51"/>
      <c r="M1149" s="59"/>
      <c r="N1149" s="21"/>
      <c r="O1149" s="689"/>
      <c r="P1149" s="689"/>
      <c r="Q1149" s="689"/>
      <c r="R1149" s="689"/>
      <c r="S1149" s="689"/>
      <c r="T1149" s="689"/>
      <c r="U1149" s="134"/>
      <c r="V1149" s="176"/>
      <c r="W1149" s="134"/>
      <c r="X1149" s="134"/>
      <c r="Y1149" s="51"/>
      <c r="Z1149" s="59"/>
      <c r="AA1149" s="21"/>
      <c r="AB1149" s="689"/>
      <c r="AC1149" s="689"/>
      <c r="AD1149" s="689"/>
      <c r="AE1149" s="689"/>
      <c r="AF1149" s="689"/>
      <c r="AG1149" s="689"/>
      <c r="AH1149" s="134"/>
      <c r="AI1149" s="176"/>
      <c r="AJ1149" s="134"/>
      <c r="AK1149" s="134"/>
      <c r="AL1149" s="51"/>
      <c r="AM1149" s="59"/>
      <c r="AN1149" s="21"/>
      <c r="AO1149" s="689"/>
      <c r="AP1149" s="689"/>
      <c r="AQ1149" s="689"/>
      <c r="AR1149" s="689"/>
      <c r="AS1149" s="689"/>
      <c r="AT1149" s="689"/>
      <c r="AU1149" s="134"/>
      <c r="AV1149" s="176"/>
      <c r="AW1149" s="134"/>
      <c r="AX1149" s="134"/>
      <c r="AY1149" s="51"/>
      <c r="AZ1149" s="59"/>
      <c r="BA1149" s="21"/>
      <c r="BB1149" s="689"/>
      <c r="BC1149" s="689"/>
      <c r="BD1149" s="689"/>
      <c r="BE1149" s="689"/>
      <c r="BF1149" s="689"/>
      <c r="BG1149" s="689"/>
      <c r="BH1149" s="134"/>
      <c r="BI1149" s="176"/>
      <c r="BJ1149" s="134"/>
      <c r="BK1149" s="134"/>
      <c r="BL1149" s="51"/>
      <c r="BM1149" s="59"/>
    </row>
    <row r="1150" spans="1:65" s="5" customFormat="1" ht="15" customHeight="1" x14ac:dyDescent="0.2">
      <c r="A1150" s="21"/>
      <c r="B1150" s="73"/>
      <c r="C1150" s="21"/>
      <c r="D1150" s="21"/>
      <c r="E1150" s="21"/>
      <c r="F1150" s="21"/>
      <c r="G1150" s="21"/>
      <c r="H1150" s="73"/>
      <c r="I1150" s="109"/>
      <c r="J1150" s="21"/>
      <c r="K1150" s="130"/>
      <c r="L1150" s="51"/>
      <c r="M1150" s="59"/>
      <c r="N1150" s="21"/>
      <c r="O1150" s="73"/>
      <c r="P1150" s="21"/>
      <c r="Q1150" s="21"/>
      <c r="R1150" s="21"/>
      <c r="S1150" s="21"/>
      <c r="T1150" s="21"/>
      <c r="U1150" s="51"/>
      <c r="V1150" s="108"/>
      <c r="W1150" s="51"/>
      <c r="X1150" s="130"/>
      <c r="Y1150" s="51"/>
      <c r="Z1150" s="59"/>
      <c r="AA1150" s="21"/>
      <c r="AB1150" s="73"/>
      <c r="AC1150" s="21"/>
      <c r="AD1150" s="21"/>
      <c r="AE1150" s="21"/>
      <c r="AF1150" s="21"/>
      <c r="AG1150" s="21"/>
      <c r="AH1150" s="51"/>
      <c r="AI1150" s="108"/>
      <c r="AJ1150" s="51"/>
      <c r="AK1150" s="130"/>
      <c r="AL1150" s="51"/>
      <c r="AM1150" s="59"/>
      <c r="AN1150" s="21"/>
      <c r="AO1150" s="73"/>
      <c r="AP1150" s="21"/>
      <c r="AQ1150" s="21"/>
      <c r="AR1150" s="21"/>
      <c r="AS1150" s="21"/>
      <c r="AT1150" s="21"/>
      <c r="AU1150" s="51"/>
      <c r="AV1150" s="108"/>
      <c r="AW1150" s="51"/>
      <c r="AX1150" s="130"/>
      <c r="AY1150" s="51"/>
      <c r="AZ1150" s="59"/>
      <c r="BA1150" s="21"/>
      <c r="BB1150" s="73"/>
      <c r="BC1150" s="21"/>
      <c r="BD1150" s="21"/>
      <c r="BE1150" s="21"/>
      <c r="BF1150" s="21"/>
      <c r="BG1150" s="21"/>
      <c r="BH1150" s="51"/>
      <c r="BI1150" s="108"/>
      <c r="BJ1150" s="51"/>
      <c r="BK1150" s="130"/>
      <c r="BL1150" s="51"/>
      <c r="BM1150" s="59"/>
    </row>
    <row r="1151" spans="1:65" s="5" customFormat="1" x14ac:dyDescent="0.2">
      <c r="A1151" s="21"/>
      <c r="B1151" s="689"/>
      <c r="C1151" s="689"/>
      <c r="D1151" s="689"/>
      <c r="E1151" s="689"/>
      <c r="F1151" s="689"/>
      <c r="G1151" s="46"/>
      <c r="H1151" s="38"/>
      <c r="I1151" s="103"/>
      <c r="K1151" s="59"/>
      <c r="L1151" s="51"/>
      <c r="M1151" s="130"/>
      <c r="N1151" s="21"/>
      <c r="O1151" s="689"/>
      <c r="P1151" s="689"/>
      <c r="Q1151" s="689"/>
      <c r="R1151" s="689"/>
      <c r="S1151" s="689"/>
      <c r="T1151" s="46"/>
      <c r="U1151" s="37"/>
      <c r="V1151" s="176"/>
      <c r="W1151" s="51"/>
      <c r="X1151" s="59"/>
      <c r="Y1151" s="51"/>
      <c r="Z1151" s="130"/>
      <c r="AA1151" s="21"/>
      <c r="AB1151" s="689"/>
      <c r="AC1151" s="689"/>
      <c r="AD1151" s="689"/>
      <c r="AE1151" s="689"/>
      <c r="AF1151" s="689"/>
      <c r="AG1151" s="46"/>
      <c r="AH1151" s="37"/>
      <c r="AI1151" s="176"/>
      <c r="AJ1151" s="51"/>
      <c r="AK1151" s="59"/>
      <c r="AL1151" s="51"/>
      <c r="AM1151" s="130"/>
      <c r="AN1151" s="21"/>
      <c r="AO1151" s="689"/>
      <c r="AP1151" s="689"/>
      <c r="AQ1151" s="689"/>
      <c r="AR1151" s="689"/>
      <c r="AS1151" s="689"/>
      <c r="AT1151" s="46"/>
      <c r="AU1151" s="37"/>
      <c r="AV1151" s="176"/>
      <c r="AW1151" s="51"/>
      <c r="AX1151" s="59"/>
      <c r="AY1151" s="51"/>
      <c r="AZ1151" s="130"/>
      <c r="BA1151" s="21"/>
      <c r="BB1151" s="689"/>
      <c r="BC1151" s="689"/>
      <c r="BD1151" s="689"/>
      <c r="BE1151" s="689"/>
      <c r="BF1151" s="689"/>
      <c r="BG1151" s="46"/>
      <c r="BH1151" s="37"/>
      <c r="BI1151" s="176"/>
      <c r="BJ1151" s="51"/>
      <c r="BK1151" s="59"/>
      <c r="BL1151" s="51"/>
      <c r="BM1151" s="130"/>
    </row>
    <row r="1152" spans="1:65" s="5" customFormat="1" x14ac:dyDescent="0.2">
      <c r="A1152" s="21"/>
      <c r="B1152" s="689"/>
      <c r="C1152" s="689"/>
      <c r="D1152" s="689"/>
      <c r="E1152" s="689"/>
      <c r="F1152" s="689"/>
      <c r="G1152" s="46"/>
      <c r="H1152" s="55"/>
      <c r="I1152" s="112"/>
      <c r="J1152" s="46"/>
      <c r="K1152" s="134"/>
      <c r="L1152" s="51"/>
      <c r="M1152" s="59"/>
      <c r="N1152" s="21"/>
      <c r="O1152" s="689"/>
      <c r="P1152" s="689"/>
      <c r="Q1152" s="689"/>
      <c r="R1152" s="689"/>
      <c r="S1152" s="689"/>
      <c r="T1152" s="46"/>
      <c r="U1152" s="134"/>
      <c r="V1152" s="176"/>
      <c r="W1152" s="134"/>
      <c r="X1152" s="134"/>
      <c r="Y1152" s="51"/>
      <c r="Z1152" s="59"/>
      <c r="AA1152" s="21"/>
      <c r="AB1152" s="689"/>
      <c r="AC1152" s="689"/>
      <c r="AD1152" s="689"/>
      <c r="AE1152" s="689"/>
      <c r="AF1152" s="689"/>
      <c r="AG1152" s="46"/>
      <c r="AH1152" s="134"/>
      <c r="AI1152" s="176"/>
      <c r="AJ1152" s="134"/>
      <c r="AK1152" s="134"/>
      <c r="AL1152" s="51"/>
      <c r="AM1152" s="59"/>
      <c r="AN1152" s="21"/>
      <c r="AO1152" s="689"/>
      <c r="AP1152" s="689"/>
      <c r="AQ1152" s="689"/>
      <c r="AR1152" s="689"/>
      <c r="AS1152" s="689"/>
      <c r="AT1152" s="46"/>
      <c r="AU1152" s="134"/>
      <c r="AV1152" s="176"/>
      <c r="AW1152" s="134"/>
      <c r="AX1152" s="134"/>
      <c r="AY1152" s="51"/>
      <c r="AZ1152" s="59"/>
      <c r="BA1152" s="21"/>
      <c r="BB1152" s="689"/>
      <c r="BC1152" s="689"/>
      <c r="BD1152" s="689"/>
      <c r="BE1152" s="689"/>
      <c r="BF1152" s="689"/>
      <c r="BG1152" s="46"/>
      <c r="BH1152" s="134"/>
      <c r="BI1152" s="176"/>
      <c r="BJ1152" s="134"/>
      <c r="BK1152" s="134"/>
      <c r="BL1152" s="51"/>
      <c r="BM1152" s="59"/>
    </row>
    <row r="1153" spans="1:65" s="5" customFormat="1" ht="15" customHeight="1" x14ac:dyDescent="0.2">
      <c r="A1153" s="21"/>
      <c r="B1153" s="55"/>
      <c r="C1153" s="45"/>
      <c r="D1153" s="45"/>
      <c r="E1153" s="45"/>
      <c r="F1153" s="45"/>
      <c r="G1153" s="46"/>
      <c r="H1153" s="55"/>
      <c r="I1153" s="112"/>
      <c r="J1153" s="46"/>
      <c r="K1153" s="134"/>
      <c r="L1153" s="51"/>
      <c r="M1153" s="59"/>
      <c r="N1153" s="21"/>
      <c r="O1153" s="55"/>
      <c r="P1153" s="45"/>
      <c r="Q1153" s="45"/>
      <c r="R1153" s="45"/>
      <c r="S1153" s="45"/>
      <c r="T1153" s="46"/>
      <c r="U1153" s="134"/>
      <c r="V1153" s="176"/>
      <c r="W1153" s="134"/>
      <c r="X1153" s="134"/>
      <c r="Y1153" s="51"/>
      <c r="Z1153" s="59"/>
      <c r="AA1153" s="21"/>
      <c r="AB1153" s="55"/>
      <c r="AC1153" s="45"/>
      <c r="AD1153" s="45"/>
      <c r="AE1153" s="45"/>
      <c r="AF1153" s="45"/>
      <c r="AG1153" s="46"/>
      <c r="AH1153" s="134"/>
      <c r="AI1153" s="176"/>
      <c r="AJ1153" s="134"/>
      <c r="AK1153" s="134"/>
      <c r="AL1153" s="51"/>
      <c r="AM1153" s="59"/>
      <c r="AN1153" s="21"/>
      <c r="AO1153" s="55"/>
      <c r="AP1153" s="45"/>
      <c r="AQ1153" s="45"/>
      <c r="AR1153" s="45"/>
      <c r="AS1153" s="45"/>
      <c r="AT1153" s="46"/>
      <c r="AU1153" s="134"/>
      <c r="AV1153" s="176"/>
      <c r="AW1153" s="134"/>
      <c r="AX1153" s="134"/>
      <c r="AY1153" s="51"/>
      <c r="AZ1153" s="59"/>
      <c r="BA1153" s="21"/>
      <c r="BB1153" s="55"/>
      <c r="BC1153" s="45"/>
      <c r="BD1153" s="45"/>
      <c r="BE1153" s="45"/>
      <c r="BF1153" s="45"/>
      <c r="BG1153" s="46"/>
      <c r="BH1153" s="134"/>
      <c r="BI1153" s="176"/>
      <c r="BJ1153" s="134"/>
      <c r="BK1153" s="134"/>
      <c r="BL1153" s="51"/>
      <c r="BM1153" s="59"/>
    </row>
    <row r="1154" spans="1:65" s="5" customFormat="1" x14ac:dyDescent="0.2">
      <c r="A1154" s="16"/>
      <c r="B1154" s="692"/>
      <c r="C1154" s="692"/>
      <c r="D1154" s="692"/>
      <c r="E1154" s="692"/>
      <c r="F1154" s="692"/>
      <c r="G1154" s="692"/>
      <c r="H1154" s="17"/>
      <c r="I1154" s="96"/>
      <c r="J1154" s="18"/>
      <c r="K1154" s="19"/>
      <c r="L1154" s="19"/>
      <c r="M1154" s="17"/>
      <c r="N1154" s="16"/>
      <c r="O1154" s="692"/>
      <c r="P1154" s="692"/>
      <c r="Q1154" s="692"/>
      <c r="R1154" s="692"/>
      <c r="S1154" s="692"/>
      <c r="T1154" s="692"/>
      <c r="U1154" s="17"/>
      <c r="V1154" s="96"/>
      <c r="W1154" s="19"/>
      <c r="X1154" s="19"/>
      <c r="Y1154" s="19"/>
      <c r="Z1154" s="17"/>
      <c r="AA1154" s="16"/>
      <c r="AB1154" s="692"/>
      <c r="AC1154" s="692"/>
      <c r="AD1154" s="692"/>
      <c r="AE1154" s="692"/>
      <c r="AF1154" s="692"/>
      <c r="AG1154" s="692"/>
      <c r="AH1154" s="17"/>
      <c r="AI1154" s="96"/>
      <c r="AJ1154" s="19"/>
      <c r="AK1154" s="19"/>
      <c r="AL1154" s="19"/>
      <c r="AM1154" s="17"/>
      <c r="AN1154" s="16"/>
      <c r="AO1154" s="692"/>
      <c r="AP1154" s="692"/>
      <c r="AQ1154" s="692"/>
      <c r="AR1154" s="692"/>
      <c r="AS1154" s="692"/>
      <c r="AT1154" s="692"/>
      <c r="AU1154" s="17"/>
      <c r="AV1154" s="96"/>
      <c r="AW1154" s="19"/>
      <c r="AX1154" s="19"/>
      <c r="AY1154" s="19"/>
      <c r="AZ1154" s="17"/>
      <c r="BA1154" s="16"/>
      <c r="BB1154" s="692"/>
      <c r="BC1154" s="692"/>
      <c r="BD1154" s="692"/>
      <c r="BE1154" s="692"/>
      <c r="BF1154" s="692"/>
      <c r="BG1154" s="692"/>
      <c r="BH1154" s="17"/>
      <c r="BI1154" s="96"/>
      <c r="BJ1154" s="19"/>
      <c r="BK1154" s="19"/>
      <c r="BL1154" s="19"/>
      <c r="BM1154" s="17"/>
    </row>
    <row r="1155" spans="1:65" s="5" customFormat="1" ht="15" customHeight="1" x14ac:dyDescent="0.2">
      <c r="A1155" s="21"/>
      <c r="B1155" s="73"/>
      <c r="H1155" s="24"/>
      <c r="I1155" s="98"/>
      <c r="K1155" s="59"/>
      <c r="L1155" s="59"/>
      <c r="M1155" s="59"/>
      <c r="N1155" s="21"/>
      <c r="O1155" s="73"/>
      <c r="U1155" s="51"/>
      <c r="V1155" s="108"/>
      <c r="W1155" s="51"/>
      <c r="X1155" s="59"/>
      <c r="Y1155" s="59"/>
      <c r="Z1155" s="59"/>
      <c r="AA1155" s="21"/>
      <c r="AB1155" s="73"/>
      <c r="AH1155" s="51"/>
      <c r="AI1155" s="108"/>
      <c r="AJ1155" s="51"/>
      <c r="AK1155" s="59"/>
      <c r="AL1155" s="59"/>
      <c r="AM1155" s="59"/>
      <c r="AN1155" s="21"/>
      <c r="AO1155" s="73"/>
      <c r="AU1155" s="51"/>
      <c r="AV1155" s="108"/>
      <c r="AW1155" s="51"/>
      <c r="AX1155" s="59"/>
      <c r="AY1155" s="59"/>
      <c r="AZ1155" s="59"/>
      <c r="BA1155" s="21"/>
      <c r="BB1155" s="73"/>
      <c r="BH1155" s="51"/>
      <c r="BI1155" s="108"/>
      <c r="BJ1155" s="51"/>
      <c r="BK1155" s="59"/>
      <c r="BL1155" s="59"/>
      <c r="BM1155" s="59"/>
    </row>
    <row r="1156" spans="1:65" s="5" customFormat="1" x14ac:dyDescent="0.2">
      <c r="A1156" s="21"/>
      <c r="B1156" s="689"/>
      <c r="C1156" s="689"/>
      <c r="D1156" s="689"/>
      <c r="E1156" s="689"/>
      <c r="F1156" s="689"/>
      <c r="G1156" s="46"/>
      <c r="H1156" s="38"/>
      <c r="I1156" s="103"/>
      <c r="K1156" s="59"/>
      <c r="L1156" s="51"/>
      <c r="M1156" s="130"/>
      <c r="N1156" s="21"/>
      <c r="O1156" s="689"/>
      <c r="P1156" s="689"/>
      <c r="Q1156" s="689"/>
      <c r="R1156" s="689"/>
      <c r="S1156" s="689"/>
      <c r="T1156" s="46"/>
      <c r="U1156" s="37"/>
      <c r="V1156" s="176"/>
      <c r="W1156" s="51"/>
      <c r="X1156" s="59"/>
      <c r="Y1156" s="51"/>
      <c r="Z1156" s="130"/>
      <c r="AA1156" s="21"/>
      <c r="AB1156" s="689"/>
      <c r="AC1156" s="689"/>
      <c r="AD1156" s="689"/>
      <c r="AE1156" s="689"/>
      <c r="AF1156" s="689"/>
      <c r="AG1156" s="46"/>
      <c r="AH1156" s="37"/>
      <c r="AI1156" s="176"/>
      <c r="AJ1156" s="51"/>
      <c r="AK1156" s="59"/>
      <c r="AL1156" s="51"/>
      <c r="AM1156" s="130"/>
      <c r="AN1156" s="21"/>
      <c r="AO1156" s="689"/>
      <c r="AP1156" s="689"/>
      <c r="AQ1156" s="689"/>
      <c r="AR1156" s="689"/>
      <c r="AS1156" s="689"/>
      <c r="AT1156" s="46"/>
      <c r="AU1156" s="37"/>
      <c r="AV1156" s="176"/>
      <c r="AW1156" s="51"/>
      <c r="AX1156" s="59"/>
      <c r="AY1156" s="51"/>
      <c r="AZ1156" s="130"/>
      <c r="BA1156" s="21"/>
      <c r="BB1156" s="689"/>
      <c r="BC1156" s="689"/>
      <c r="BD1156" s="689"/>
      <c r="BE1156" s="689"/>
      <c r="BF1156" s="689"/>
      <c r="BG1156" s="46"/>
      <c r="BH1156" s="37"/>
      <c r="BI1156" s="176"/>
      <c r="BJ1156" s="51"/>
      <c r="BK1156" s="59"/>
      <c r="BL1156" s="51"/>
      <c r="BM1156" s="130"/>
    </row>
    <row r="1157" spans="1:65" s="5" customFormat="1" x14ac:dyDescent="0.2">
      <c r="A1157" s="21"/>
      <c r="B1157" s="689"/>
      <c r="C1157" s="689"/>
      <c r="D1157" s="689"/>
      <c r="E1157" s="689"/>
      <c r="F1157" s="689"/>
      <c r="G1157" s="46"/>
      <c r="H1157" s="55"/>
      <c r="I1157" s="112"/>
      <c r="J1157" s="46"/>
      <c r="K1157" s="134"/>
      <c r="L1157" s="134"/>
      <c r="M1157" s="49"/>
      <c r="N1157" s="21"/>
      <c r="O1157" s="689"/>
      <c r="P1157" s="689"/>
      <c r="Q1157" s="689"/>
      <c r="R1157" s="689"/>
      <c r="S1157" s="689"/>
      <c r="T1157" s="46"/>
      <c r="U1157" s="134"/>
      <c r="V1157" s="176"/>
      <c r="W1157" s="134"/>
      <c r="X1157" s="134"/>
      <c r="Y1157" s="134"/>
      <c r="Z1157" s="49"/>
      <c r="AA1157" s="21"/>
      <c r="AB1157" s="689"/>
      <c r="AC1157" s="689"/>
      <c r="AD1157" s="689"/>
      <c r="AE1157" s="689"/>
      <c r="AF1157" s="689"/>
      <c r="AG1157" s="46"/>
      <c r="AH1157" s="134"/>
      <c r="AI1157" s="176"/>
      <c r="AJ1157" s="134"/>
      <c r="AK1157" s="134"/>
      <c r="AL1157" s="134"/>
      <c r="AM1157" s="49"/>
      <c r="AN1157" s="21"/>
      <c r="AO1157" s="689"/>
      <c r="AP1157" s="689"/>
      <c r="AQ1157" s="689"/>
      <c r="AR1157" s="689"/>
      <c r="AS1157" s="689"/>
      <c r="AT1157" s="46"/>
      <c r="AU1157" s="134"/>
      <c r="AV1157" s="176"/>
      <c r="AW1157" s="134"/>
      <c r="AX1157" s="134"/>
      <c r="AY1157" s="134"/>
      <c r="AZ1157" s="49"/>
      <c r="BA1157" s="21"/>
      <c r="BB1157" s="689"/>
      <c r="BC1157" s="689"/>
      <c r="BD1157" s="689"/>
      <c r="BE1157" s="689"/>
      <c r="BF1157" s="689"/>
      <c r="BG1157" s="46"/>
      <c r="BH1157" s="134"/>
      <c r="BI1157" s="176"/>
      <c r="BJ1157" s="134"/>
      <c r="BK1157" s="134"/>
      <c r="BL1157" s="134"/>
      <c r="BM1157" s="49"/>
    </row>
    <row r="1158" spans="1:65" s="5" customFormat="1" ht="15" customHeight="1" x14ac:dyDescent="0.2">
      <c r="A1158" s="21"/>
      <c r="B1158" s="24"/>
      <c r="C1158" s="36"/>
      <c r="D1158" s="36"/>
      <c r="E1158" s="36"/>
      <c r="F1158" s="36"/>
      <c r="G1158" s="36"/>
      <c r="H1158" s="73"/>
      <c r="I1158" s="109"/>
      <c r="J1158" s="21"/>
      <c r="K1158" s="130"/>
      <c r="L1158" s="51"/>
      <c r="M1158" s="59"/>
      <c r="N1158" s="21"/>
      <c r="O1158" s="24"/>
      <c r="P1158" s="36"/>
      <c r="Q1158" s="36"/>
      <c r="R1158" s="36"/>
      <c r="S1158" s="36"/>
      <c r="T1158" s="36"/>
      <c r="U1158" s="51"/>
      <c r="V1158" s="108"/>
      <c r="W1158" s="51"/>
      <c r="X1158" s="130"/>
      <c r="Y1158" s="51"/>
      <c r="Z1158" s="59"/>
      <c r="AA1158" s="21"/>
      <c r="AB1158" s="24"/>
      <c r="AC1158" s="36"/>
      <c r="AD1158" s="36"/>
      <c r="AE1158" s="36"/>
      <c r="AF1158" s="36"/>
      <c r="AG1158" s="36"/>
      <c r="AH1158" s="51"/>
      <c r="AI1158" s="108"/>
      <c r="AJ1158" s="51"/>
      <c r="AK1158" s="130"/>
      <c r="AL1158" s="51"/>
      <c r="AM1158" s="59"/>
      <c r="AN1158" s="21"/>
      <c r="AO1158" s="24"/>
      <c r="AP1158" s="36"/>
      <c r="AQ1158" s="36"/>
      <c r="AR1158" s="36"/>
      <c r="AS1158" s="36"/>
      <c r="AT1158" s="36"/>
      <c r="AU1158" s="51"/>
      <c r="AV1158" s="108"/>
      <c r="AW1158" s="51"/>
      <c r="AX1158" s="130"/>
      <c r="AY1158" s="51"/>
      <c r="AZ1158" s="59"/>
      <c r="BA1158" s="21"/>
      <c r="BB1158" s="24"/>
      <c r="BC1158" s="36"/>
      <c r="BD1158" s="36"/>
      <c r="BE1158" s="36"/>
      <c r="BF1158" s="36"/>
      <c r="BG1158" s="36"/>
      <c r="BH1158" s="51"/>
      <c r="BI1158" s="108"/>
      <c r="BJ1158" s="51"/>
      <c r="BK1158" s="130"/>
      <c r="BL1158" s="51"/>
      <c r="BM1158" s="59"/>
    </row>
    <row r="1159" spans="1:65" s="5" customFormat="1" x14ac:dyDescent="0.2">
      <c r="A1159" s="21"/>
      <c r="B1159" s="689"/>
      <c r="C1159" s="689"/>
      <c r="D1159" s="689"/>
      <c r="E1159" s="689"/>
      <c r="F1159" s="689"/>
      <c r="G1159" s="46"/>
      <c r="H1159" s="38"/>
      <c r="I1159" s="103"/>
      <c r="K1159" s="59"/>
      <c r="L1159" s="51"/>
      <c r="M1159" s="130"/>
      <c r="N1159" s="21"/>
      <c r="O1159" s="689"/>
      <c r="P1159" s="689"/>
      <c r="Q1159" s="689"/>
      <c r="R1159" s="689"/>
      <c r="S1159" s="689"/>
      <c r="T1159" s="46"/>
      <c r="U1159" s="37"/>
      <c r="V1159" s="176"/>
      <c r="W1159" s="51"/>
      <c r="X1159" s="59"/>
      <c r="Y1159" s="51"/>
      <c r="Z1159" s="130"/>
      <c r="AA1159" s="21"/>
      <c r="AB1159" s="689"/>
      <c r="AC1159" s="689"/>
      <c r="AD1159" s="689"/>
      <c r="AE1159" s="689"/>
      <c r="AF1159" s="689"/>
      <c r="AG1159" s="46"/>
      <c r="AH1159" s="37"/>
      <c r="AI1159" s="176"/>
      <c r="AJ1159" s="51"/>
      <c r="AK1159" s="59"/>
      <c r="AL1159" s="51"/>
      <c r="AM1159" s="130"/>
      <c r="AN1159" s="21"/>
      <c r="AO1159" s="689"/>
      <c r="AP1159" s="689"/>
      <c r="AQ1159" s="689"/>
      <c r="AR1159" s="689"/>
      <c r="AS1159" s="689"/>
      <c r="AT1159" s="46"/>
      <c r="AU1159" s="37"/>
      <c r="AV1159" s="176"/>
      <c r="AW1159" s="51"/>
      <c r="AX1159" s="59"/>
      <c r="AY1159" s="51"/>
      <c r="AZ1159" s="130"/>
      <c r="BA1159" s="21"/>
      <c r="BB1159" s="689"/>
      <c r="BC1159" s="689"/>
      <c r="BD1159" s="689"/>
      <c r="BE1159" s="689"/>
      <c r="BF1159" s="689"/>
      <c r="BG1159" s="46"/>
      <c r="BH1159" s="37"/>
      <c r="BI1159" s="176"/>
      <c r="BJ1159" s="51"/>
      <c r="BK1159" s="59"/>
      <c r="BL1159" s="51"/>
      <c r="BM1159" s="130"/>
    </row>
    <row r="1160" spans="1:65" s="5" customFormat="1" x14ac:dyDescent="0.2">
      <c r="A1160" s="21"/>
      <c r="B1160" s="689"/>
      <c r="C1160" s="689"/>
      <c r="D1160" s="689"/>
      <c r="E1160" s="689"/>
      <c r="F1160" s="689"/>
      <c r="G1160" s="46"/>
      <c r="H1160" s="55"/>
      <c r="I1160" s="112"/>
      <c r="J1160" s="46"/>
      <c r="K1160" s="134"/>
      <c r="L1160" s="134"/>
      <c r="M1160" s="49"/>
      <c r="N1160" s="21"/>
      <c r="O1160" s="689"/>
      <c r="P1160" s="689"/>
      <c r="Q1160" s="689"/>
      <c r="R1160" s="689"/>
      <c r="S1160" s="689"/>
      <c r="T1160" s="46"/>
      <c r="U1160" s="134"/>
      <c r="V1160" s="176"/>
      <c r="W1160" s="134"/>
      <c r="X1160" s="134"/>
      <c r="Y1160" s="134"/>
      <c r="Z1160" s="49"/>
      <c r="AA1160" s="21"/>
      <c r="AB1160" s="689"/>
      <c r="AC1160" s="689"/>
      <c r="AD1160" s="689"/>
      <c r="AE1160" s="689"/>
      <c r="AF1160" s="689"/>
      <c r="AG1160" s="46"/>
      <c r="AH1160" s="134"/>
      <c r="AI1160" s="176"/>
      <c r="AJ1160" s="134"/>
      <c r="AK1160" s="134"/>
      <c r="AL1160" s="134"/>
      <c r="AM1160" s="49"/>
      <c r="AN1160" s="21"/>
      <c r="AO1160" s="689"/>
      <c r="AP1160" s="689"/>
      <c r="AQ1160" s="689"/>
      <c r="AR1160" s="689"/>
      <c r="AS1160" s="689"/>
      <c r="AT1160" s="46"/>
      <c r="AU1160" s="134"/>
      <c r="AV1160" s="176"/>
      <c r="AW1160" s="134"/>
      <c r="AX1160" s="134"/>
      <c r="AY1160" s="134"/>
      <c r="AZ1160" s="49"/>
      <c r="BA1160" s="21"/>
      <c r="BB1160" s="689"/>
      <c r="BC1160" s="689"/>
      <c r="BD1160" s="689"/>
      <c r="BE1160" s="689"/>
      <c r="BF1160" s="689"/>
      <c r="BG1160" s="46"/>
      <c r="BH1160" s="134"/>
      <c r="BI1160" s="176"/>
      <c r="BJ1160" s="134"/>
      <c r="BK1160" s="134"/>
      <c r="BL1160" s="134"/>
      <c r="BM1160" s="49"/>
    </row>
    <row r="1161" spans="1:65" s="5" customFormat="1" ht="15" customHeight="1" x14ac:dyDescent="0.2">
      <c r="A1161" s="21"/>
      <c r="B1161" s="24"/>
      <c r="C1161" s="36"/>
      <c r="D1161" s="36"/>
      <c r="E1161" s="36"/>
      <c r="F1161" s="36"/>
      <c r="G1161" s="36"/>
      <c r="H1161" s="73"/>
      <c r="I1161" s="109"/>
      <c r="J1161" s="21"/>
      <c r="K1161" s="130"/>
      <c r="L1161" s="51"/>
      <c r="M1161" s="59"/>
      <c r="N1161" s="21"/>
      <c r="O1161" s="24"/>
      <c r="P1161" s="36"/>
      <c r="Q1161" s="36"/>
      <c r="R1161" s="36"/>
      <c r="S1161" s="36"/>
      <c r="T1161" s="36"/>
      <c r="U1161" s="51"/>
      <c r="V1161" s="108"/>
      <c r="W1161" s="51"/>
      <c r="X1161" s="130"/>
      <c r="Y1161" s="51"/>
      <c r="Z1161" s="59"/>
      <c r="AA1161" s="21"/>
      <c r="AB1161" s="24"/>
      <c r="AC1161" s="36"/>
      <c r="AD1161" s="36"/>
      <c r="AE1161" s="36"/>
      <c r="AF1161" s="36"/>
      <c r="AG1161" s="36"/>
      <c r="AH1161" s="51"/>
      <c r="AI1161" s="108"/>
      <c r="AJ1161" s="51"/>
      <c r="AK1161" s="130"/>
      <c r="AL1161" s="51"/>
      <c r="AM1161" s="59"/>
      <c r="AN1161" s="21"/>
      <c r="AO1161" s="24"/>
      <c r="AP1161" s="36"/>
      <c r="AQ1161" s="36"/>
      <c r="AR1161" s="36"/>
      <c r="AS1161" s="36"/>
      <c r="AT1161" s="36"/>
      <c r="AU1161" s="51"/>
      <c r="AV1161" s="108"/>
      <c r="AW1161" s="51"/>
      <c r="AX1161" s="130"/>
      <c r="AY1161" s="51"/>
      <c r="AZ1161" s="59"/>
      <c r="BA1161" s="21"/>
      <c r="BB1161" s="24"/>
      <c r="BC1161" s="36"/>
      <c r="BD1161" s="36"/>
      <c r="BE1161" s="36"/>
      <c r="BF1161" s="36"/>
      <c r="BG1161" s="36"/>
      <c r="BH1161" s="51"/>
      <c r="BI1161" s="108"/>
      <c r="BJ1161" s="51"/>
      <c r="BK1161" s="130"/>
      <c r="BL1161" s="51"/>
      <c r="BM1161" s="59"/>
    </row>
    <row r="1162" spans="1:65" s="5" customFormat="1" x14ac:dyDescent="0.2">
      <c r="A1162" s="21"/>
      <c r="B1162" s="689"/>
      <c r="C1162" s="689"/>
      <c r="D1162" s="689"/>
      <c r="E1162" s="689"/>
      <c r="F1162" s="689"/>
      <c r="G1162" s="46"/>
      <c r="H1162" s="38"/>
      <c r="I1162" s="103"/>
      <c r="K1162" s="59"/>
      <c r="L1162" s="51"/>
      <c r="M1162" s="130"/>
      <c r="N1162" s="21"/>
      <c r="O1162" s="689"/>
      <c r="P1162" s="689"/>
      <c r="Q1162" s="689"/>
      <c r="R1162" s="689"/>
      <c r="S1162" s="689"/>
      <c r="T1162" s="46"/>
      <c r="U1162" s="37"/>
      <c r="V1162" s="176"/>
      <c r="W1162" s="51"/>
      <c r="X1162" s="59"/>
      <c r="Y1162" s="51"/>
      <c r="Z1162" s="130"/>
      <c r="AA1162" s="21"/>
      <c r="AB1162" s="689"/>
      <c r="AC1162" s="689"/>
      <c r="AD1162" s="689"/>
      <c r="AE1162" s="689"/>
      <c r="AF1162" s="689"/>
      <c r="AG1162" s="46"/>
      <c r="AH1162" s="37"/>
      <c r="AI1162" s="176"/>
      <c r="AJ1162" s="51"/>
      <c r="AK1162" s="59"/>
      <c r="AL1162" s="51"/>
      <c r="AM1162" s="130"/>
      <c r="AN1162" s="21"/>
      <c r="AO1162" s="689"/>
      <c r="AP1162" s="689"/>
      <c r="AQ1162" s="689"/>
      <c r="AR1162" s="689"/>
      <c r="AS1162" s="689"/>
      <c r="AT1162" s="46"/>
      <c r="AU1162" s="37"/>
      <c r="AV1162" s="176"/>
      <c r="AW1162" s="51"/>
      <c r="AX1162" s="59"/>
      <c r="AY1162" s="51"/>
      <c r="AZ1162" s="130"/>
      <c r="BA1162" s="21"/>
      <c r="BB1162" s="689"/>
      <c r="BC1162" s="689"/>
      <c r="BD1162" s="689"/>
      <c r="BE1162" s="689"/>
      <c r="BF1162" s="689"/>
      <c r="BG1162" s="46"/>
      <c r="BH1162" s="37"/>
      <c r="BI1162" s="176"/>
      <c r="BJ1162" s="51"/>
      <c r="BK1162" s="59"/>
      <c r="BL1162" s="51"/>
      <c r="BM1162" s="130"/>
    </row>
    <row r="1163" spans="1:65" s="5" customFormat="1" x14ac:dyDescent="0.2">
      <c r="A1163" s="21"/>
      <c r="B1163" s="689"/>
      <c r="C1163" s="689"/>
      <c r="D1163" s="689"/>
      <c r="E1163" s="689"/>
      <c r="F1163" s="689"/>
      <c r="G1163" s="46"/>
      <c r="H1163" s="55"/>
      <c r="I1163" s="112"/>
      <c r="J1163" s="46"/>
      <c r="K1163" s="134"/>
      <c r="L1163" s="51"/>
      <c r="M1163" s="59"/>
      <c r="N1163" s="21"/>
      <c r="O1163" s="689"/>
      <c r="P1163" s="689"/>
      <c r="Q1163" s="689"/>
      <c r="R1163" s="689"/>
      <c r="S1163" s="689"/>
      <c r="T1163" s="46"/>
      <c r="U1163" s="134"/>
      <c r="V1163" s="176"/>
      <c r="W1163" s="134"/>
      <c r="X1163" s="134"/>
      <c r="Y1163" s="51"/>
      <c r="Z1163" s="59"/>
      <c r="AA1163" s="21"/>
      <c r="AB1163" s="689"/>
      <c r="AC1163" s="689"/>
      <c r="AD1163" s="689"/>
      <c r="AE1163" s="689"/>
      <c r="AF1163" s="689"/>
      <c r="AG1163" s="46"/>
      <c r="AH1163" s="134"/>
      <c r="AI1163" s="176"/>
      <c r="AJ1163" s="134"/>
      <c r="AK1163" s="134"/>
      <c r="AL1163" s="51"/>
      <c r="AM1163" s="59"/>
      <c r="AN1163" s="21"/>
      <c r="AO1163" s="689"/>
      <c r="AP1163" s="689"/>
      <c r="AQ1163" s="689"/>
      <c r="AR1163" s="689"/>
      <c r="AS1163" s="689"/>
      <c r="AT1163" s="46"/>
      <c r="AU1163" s="134"/>
      <c r="AV1163" s="176"/>
      <c r="AW1163" s="134"/>
      <c r="AX1163" s="134"/>
      <c r="AY1163" s="51"/>
      <c r="AZ1163" s="59"/>
      <c r="BA1163" s="21"/>
      <c r="BB1163" s="689"/>
      <c r="BC1163" s="689"/>
      <c r="BD1163" s="689"/>
      <c r="BE1163" s="689"/>
      <c r="BF1163" s="689"/>
      <c r="BG1163" s="46"/>
      <c r="BH1163" s="134"/>
      <c r="BI1163" s="176"/>
      <c r="BJ1163" s="134"/>
      <c r="BK1163" s="134"/>
      <c r="BL1163" s="51"/>
      <c r="BM1163" s="59"/>
    </row>
    <row r="1164" spans="1:65" s="5" customFormat="1" ht="15" customHeight="1" x14ac:dyDescent="0.2">
      <c r="A1164" s="21"/>
      <c r="B1164" s="55"/>
      <c r="C1164" s="46"/>
      <c r="D1164" s="46"/>
      <c r="E1164" s="46"/>
      <c r="F1164" s="46"/>
      <c r="G1164" s="46"/>
      <c r="H1164" s="55"/>
      <c r="I1164" s="112"/>
      <c r="J1164" s="46"/>
      <c r="K1164" s="134"/>
      <c r="L1164" s="51"/>
      <c r="M1164" s="59"/>
      <c r="N1164" s="21"/>
      <c r="O1164" s="55"/>
      <c r="P1164" s="46"/>
      <c r="Q1164" s="46"/>
      <c r="R1164" s="46"/>
      <c r="S1164" s="46"/>
      <c r="T1164" s="46"/>
      <c r="U1164" s="134"/>
      <c r="V1164" s="176"/>
      <c r="W1164" s="134"/>
      <c r="X1164" s="134"/>
      <c r="Y1164" s="51"/>
      <c r="Z1164" s="59"/>
      <c r="AA1164" s="21"/>
      <c r="AB1164" s="55"/>
      <c r="AC1164" s="46"/>
      <c r="AD1164" s="46"/>
      <c r="AE1164" s="46"/>
      <c r="AF1164" s="46"/>
      <c r="AG1164" s="46"/>
      <c r="AH1164" s="134"/>
      <c r="AI1164" s="176"/>
      <c r="AJ1164" s="134"/>
      <c r="AK1164" s="134"/>
      <c r="AL1164" s="51"/>
      <c r="AM1164" s="59"/>
      <c r="AN1164" s="21"/>
      <c r="AO1164" s="55"/>
      <c r="AP1164" s="46"/>
      <c r="AQ1164" s="46"/>
      <c r="AR1164" s="46"/>
      <c r="AS1164" s="46"/>
      <c r="AT1164" s="46"/>
      <c r="AU1164" s="134"/>
      <c r="AV1164" s="176"/>
      <c r="AW1164" s="134"/>
      <c r="AX1164" s="134"/>
      <c r="AY1164" s="51"/>
      <c r="AZ1164" s="59"/>
      <c r="BA1164" s="21"/>
      <c r="BB1164" s="55"/>
      <c r="BC1164" s="46"/>
      <c r="BD1164" s="46"/>
      <c r="BE1164" s="46"/>
      <c r="BF1164" s="46"/>
      <c r="BG1164" s="46"/>
      <c r="BH1164" s="134"/>
      <c r="BI1164" s="176"/>
      <c r="BJ1164" s="134"/>
      <c r="BK1164" s="134"/>
      <c r="BL1164" s="51"/>
      <c r="BM1164" s="59"/>
    </row>
    <row r="1165" spans="1:65" s="5" customFormat="1" x14ac:dyDescent="0.2">
      <c r="A1165" s="21"/>
      <c r="B1165" s="689"/>
      <c r="C1165" s="689"/>
      <c r="D1165" s="689"/>
      <c r="E1165" s="689"/>
      <c r="F1165" s="689"/>
      <c r="G1165" s="46"/>
      <c r="H1165" s="38"/>
      <c r="I1165" s="103"/>
      <c r="K1165" s="59"/>
      <c r="L1165" s="51"/>
      <c r="M1165" s="130"/>
      <c r="N1165" s="21"/>
      <c r="O1165" s="689"/>
      <c r="P1165" s="689"/>
      <c r="Q1165" s="689"/>
      <c r="R1165" s="689"/>
      <c r="S1165" s="689"/>
      <c r="T1165" s="46"/>
      <c r="U1165" s="37"/>
      <c r="V1165" s="176"/>
      <c r="W1165" s="51"/>
      <c r="X1165" s="59"/>
      <c r="Y1165" s="51"/>
      <c r="Z1165" s="130"/>
      <c r="AA1165" s="21"/>
      <c r="AB1165" s="689"/>
      <c r="AC1165" s="689"/>
      <c r="AD1165" s="689"/>
      <c r="AE1165" s="689"/>
      <c r="AF1165" s="689"/>
      <c r="AG1165" s="46"/>
      <c r="AH1165" s="37"/>
      <c r="AI1165" s="176"/>
      <c r="AJ1165" s="51"/>
      <c r="AK1165" s="59"/>
      <c r="AL1165" s="51"/>
      <c r="AM1165" s="130"/>
      <c r="AN1165" s="21"/>
      <c r="AO1165" s="689"/>
      <c r="AP1165" s="689"/>
      <c r="AQ1165" s="689"/>
      <c r="AR1165" s="689"/>
      <c r="AS1165" s="689"/>
      <c r="AT1165" s="46"/>
      <c r="AU1165" s="37"/>
      <c r="AV1165" s="176"/>
      <c r="AW1165" s="51"/>
      <c r="AX1165" s="59"/>
      <c r="AY1165" s="51"/>
      <c r="AZ1165" s="130"/>
      <c r="BA1165" s="21"/>
      <c r="BB1165" s="689"/>
      <c r="BC1165" s="689"/>
      <c r="BD1165" s="689"/>
      <c r="BE1165" s="689"/>
      <c r="BF1165" s="689"/>
      <c r="BG1165" s="46"/>
      <c r="BH1165" s="37"/>
      <c r="BI1165" s="176"/>
      <c r="BJ1165" s="51"/>
      <c r="BK1165" s="59"/>
      <c r="BL1165" s="51"/>
      <c r="BM1165" s="130"/>
    </row>
    <row r="1166" spans="1:65" s="5" customFormat="1" x14ac:dyDescent="0.2">
      <c r="A1166" s="21"/>
      <c r="B1166" s="689"/>
      <c r="C1166" s="689"/>
      <c r="D1166" s="689"/>
      <c r="E1166" s="689"/>
      <c r="F1166" s="689"/>
      <c r="G1166" s="46"/>
      <c r="H1166" s="55"/>
      <c r="I1166" s="112"/>
      <c r="J1166" s="46"/>
      <c r="K1166" s="134"/>
      <c r="L1166" s="134"/>
      <c r="M1166" s="49"/>
      <c r="N1166" s="21"/>
      <c r="O1166" s="689"/>
      <c r="P1166" s="689"/>
      <c r="Q1166" s="689"/>
      <c r="R1166" s="689"/>
      <c r="S1166" s="689"/>
      <c r="T1166" s="46"/>
      <c r="U1166" s="134"/>
      <c r="V1166" s="176"/>
      <c r="W1166" s="134"/>
      <c r="X1166" s="134"/>
      <c r="Y1166" s="134"/>
      <c r="Z1166" s="49"/>
      <c r="AA1166" s="21"/>
      <c r="AB1166" s="689"/>
      <c r="AC1166" s="689"/>
      <c r="AD1166" s="689"/>
      <c r="AE1166" s="689"/>
      <c r="AF1166" s="689"/>
      <c r="AG1166" s="46"/>
      <c r="AH1166" s="134"/>
      <c r="AI1166" s="176"/>
      <c r="AJ1166" s="134"/>
      <c r="AK1166" s="134"/>
      <c r="AL1166" s="134"/>
      <c r="AM1166" s="49"/>
      <c r="AN1166" s="21"/>
      <c r="AO1166" s="689"/>
      <c r="AP1166" s="689"/>
      <c r="AQ1166" s="689"/>
      <c r="AR1166" s="689"/>
      <c r="AS1166" s="689"/>
      <c r="AT1166" s="46"/>
      <c r="AU1166" s="134"/>
      <c r="AV1166" s="176"/>
      <c r="AW1166" s="134"/>
      <c r="AX1166" s="134"/>
      <c r="AY1166" s="134"/>
      <c r="AZ1166" s="49"/>
      <c r="BA1166" s="21"/>
      <c r="BB1166" s="689"/>
      <c r="BC1166" s="689"/>
      <c r="BD1166" s="689"/>
      <c r="BE1166" s="689"/>
      <c r="BF1166" s="689"/>
      <c r="BG1166" s="46"/>
      <c r="BH1166" s="134"/>
      <c r="BI1166" s="176"/>
      <c r="BJ1166" s="134"/>
      <c r="BK1166" s="134"/>
      <c r="BL1166" s="134"/>
      <c r="BM1166" s="49"/>
    </row>
    <row r="1167" spans="1:65" s="5" customFormat="1" ht="15" customHeight="1" x14ac:dyDescent="0.2">
      <c r="A1167" s="21"/>
      <c r="B1167" s="55"/>
      <c r="C1167" s="46"/>
      <c r="D1167" s="46"/>
      <c r="E1167" s="46"/>
      <c r="F1167" s="46"/>
      <c r="G1167" s="46"/>
      <c r="H1167" s="73"/>
      <c r="I1167" s="109"/>
      <c r="J1167" s="21"/>
      <c r="K1167" s="130"/>
      <c r="L1167" s="51"/>
      <c r="M1167" s="59"/>
      <c r="N1167" s="21"/>
      <c r="O1167" s="55"/>
      <c r="P1167" s="46"/>
      <c r="Q1167" s="46"/>
      <c r="R1167" s="46"/>
      <c r="S1167" s="46"/>
      <c r="T1167" s="46"/>
      <c r="U1167" s="51"/>
      <c r="V1167" s="108"/>
      <c r="W1167" s="51"/>
      <c r="X1167" s="130"/>
      <c r="Y1167" s="51"/>
      <c r="Z1167" s="59"/>
      <c r="AA1167" s="21"/>
      <c r="AB1167" s="55"/>
      <c r="AC1167" s="46"/>
      <c r="AD1167" s="46"/>
      <c r="AE1167" s="46"/>
      <c r="AF1167" s="46"/>
      <c r="AG1167" s="46"/>
      <c r="AH1167" s="51"/>
      <c r="AI1167" s="108"/>
      <c r="AJ1167" s="51"/>
      <c r="AK1167" s="130"/>
      <c r="AL1167" s="51"/>
      <c r="AM1167" s="59"/>
      <c r="AN1167" s="21"/>
      <c r="AO1167" s="55"/>
      <c r="AP1167" s="46"/>
      <c r="AQ1167" s="46"/>
      <c r="AR1167" s="46"/>
      <c r="AS1167" s="46"/>
      <c r="AT1167" s="46"/>
      <c r="AU1167" s="51"/>
      <c r="AV1167" s="108"/>
      <c r="AW1167" s="51"/>
      <c r="AX1167" s="130"/>
      <c r="AY1167" s="51"/>
      <c r="AZ1167" s="59"/>
      <c r="BA1167" s="21"/>
      <c r="BB1167" s="55"/>
      <c r="BC1167" s="46"/>
      <c r="BD1167" s="46"/>
      <c r="BE1167" s="46"/>
      <c r="BF1167" s="46"/>
      <c r="BG1167" s="46"/>
      <c r="BH1167" s="51"/>
      <c r="BI1167" s="108"/>
      <c r="BJ1167" s="51"/>
      <c r="BK1167" s="130"/>
      <c r="BL1167" s="51"/>
      <c r="BM1167" s="59"/>
    </row>
    <row r="1168" spans="1:65" s="5" customFormat="1" x14ac:dyDescent="0.2">
      <c r="A1168" s="21"/>
      <c r="B1168" s="689"/>
      <c r="C1168" s="689"/>
      <c r="D1168" s="689"/>
      <c r="E1168" s="689"/>
      <c r="F1168" s="689"/>
      <c r="G1168" s="46"/>
      <c r="H1168" s="38"/>
      <c r="I1168" s="103"/>
      <c r="K1168" s="59"/>
      <c r="L1168" s="51"/>
      <c r="M1168" s="130"/>
      <c r="N1168" s="21"/>
      <c r="O1168" s="689"/>
      <c r="P1168" s="689"/>
      <c r="Q1168" s="689"/>
      <c r="R1168" s="689"/>
      <c r="S1168" s="689"/>
      <c r="T1168" s="46"/>
      <c r="U1168" s="37"/>
      <c r="V1168" s="176"/>
      <c r="W1168" s="51"/>
      <c r="X1168" s="59"/>
      <c r="Y1168" s="51"/>
      <c r="Z1168" s="130"/>
      <c r="AA1168" s="21"/>
      <c r="AB1168" s="689"/>
      <c r="AC1168" s="689"/>
      <c r="AD1168" s="689"/>
      <c r="AE1168" s="689"/>
      <c r="AF1168" s="689"/>
      <c r="AG1168" s="46"/>
      <c r="AH1168" s="37"/>
      <c r="AI1168" s="176"/>
      <c r="AJ1168" s="51"/>
      <c r="AK1168" s="59"/>
      <c r="AL1168" s="51"/>
      <c r="AM1168" s="130"/>
      <c r="AN1168" s="21"/>
      <c r="AO1168" s="689"/>
      <c r="AP1168" s="689"/>
      <c r="AQ1168" s="689"/>
      <c r="AR1168" s="689"/>
      <c r="AS1168" s="689"/>
      <c r="AT1168" s="46"/>
      <c r="AU1168" s="37"/>
      <c r="AV1168" s="176"/>
      <c r="AW1168" s="51"/>
      <c r="AX1168" s="59"/>
      <c r="AY1168" s="51"/>
      <c r="AZ1168" s="130"/>
      <c r="BA1168" s="21"/>
      <c r="BB1168" s="689"/>
      <c r="BC1168" s="689"/>
      <c r="BD1168" s="689"/>
      <c r="BE1168" s="689"/>
      <c r="BF1168" s="689"/>
      <c r="BG1168" s="46"/>
      <c r="BH1168" s="37"/>
      <c r="BI1168" s="176"/>
      <c r="BJ1168" s="51"/>
      <c r="BK1168" s="59"/>
      <c r="BL1168" s="51"/>
      <c r="BM1168" s="130"/>
    </row>
    <row r="1169" spans="1:65" s="5" customFormat="1" x14ac:dyDescent="0.2">
      <c r="A1169" s="21"/>
      <c r="B1169" s="689"/>
      <c r="C1169" s="689"/>
      <c r="D1169" s="689"/>
      <c r="E1169" s="689"/>
      <c r="F1169" s="689"/>
      <c r="G1169" s="46"/>
      <c r="H1169" s="55"/>
      <c r="I1169" s="112"/>
      <c r="J1169" s="46"/>
      <c r="K1169" s="134"/>
      <c r="L1169" s="51"/>
      <c r="M1169" s="59"/>
      <c r="N1169" s="21"/>
      <c r="O1169" s="689"/>
      <c r="P1169" s="689"/>
      <c r="Q1169" s="689"/>
      <c r="R1169" s="689"/>
      <c r="S1169" s="689"/>
      <c r="T1169" s="46"/>
      <c r="U1169" s="134"/>
      <c r="V1169" s="176"/>
      <c r="W1169" s="134"/>
      <c r="X1169" s="134"/>
      <c r="Y1169" s="51"/>
      <c r="Z1169" s="59"/>
      <c r="AA1169" s="21"/>
      <c r="AB1169" s="689"/>
      <c r="AC1169" s="689"/>
      <c r="AD1169" s="689"/>
      <c r="AE1169" s="689"/>
      <c r="AF1169" s="689"/>
      <c r="AG1169" s="46"/>
      <c r="AH1169" s="134"/>
      <c r="AI1169" s="176"/>
      <c r="AJ1169" s="134"/>
      <c r="AK1169" s="134"/>
      <c r="AL1169" s="51"/>
      <c r="AM1169" s="59"/>
      <c r="AN1169" s="21"/>
      <c r="AO1169" s="689"/>
      <c r="AP1169" s="689"/>
      <c r="AQ1169" s="689"/>
      <c r="AR1169" s="689"/>
      <c r="AS1169" s="689"/>
      <c r="AT1169" s="46"/>
      <c r="AU1169" s="134"/>
      <c r="AV1169" s="176"/>
      <c r="AW1169" s="134"/>
      <c r="AX1169" s="134"/>
      <c r="AY1169" s="51"/>
      <c r="AZ1169" s="59"/>
      <c r="BA1169" s="21"/>
      <c r="BB1169" s="689"/>
      <c r="BC1169" s="689"/>
      <c r="BD1169" s="689"/>
      <c r="BE1169" s="689"/>
      <c r="BF1169" s="689"/>
      <c r="BG1169" s="46"/>
      <c r="BH1169" s="134"/>
      <c r="BI1169" s="176"/>
      <c r="BJ1169" s="134"/>
      <c r="BK1169" s="134"/>
      <c r="BL1169" s="51"/>
      <c r="BM1169" s="59"/>
    </row>
    <row r="1170" spans="1:65" s="5" customFormat="1" ht="15" customHeight="1" x14ac:dyDescent="0.2">
      <c r="A1170" s="21"/>
      <c r="B1170" s="73"/>
      <c r="C1170" s="21"/>
      <c r="D1170" s="21"/>
      <c r="E1170" s="21"/>
      <c r="F1170" s="21"/>
      <c r="G1170" s="21"/>
      <c r="H1170" s="73"/>
      <c r="I1170" s="109"/>
      <c r="J1170" s="21"/>
      <c r="K1170" s="130"/>
      <c r="L1170" s="51"/>
      <c r="M1170" s="59"/>
      <c r="N1170" s="21"/>
      <c r="O1170" s="73"/>
      <c r="P1170" s="21"/>
      <c r="Q1170" s="21"/>
      <c r="R1170" s="21"/>
      <c r="S1170" s="21"/>
      <c r="T1170" s="21"/>
      <c r="U1170" s="51"/>
      <c r="V1170" s="108"/>
      <c r="W1170" s="51"/>
      <c r="X1170" s="130"/>
      <c r="Y1170" s="51"/>
      <c r="Z1170" s="59"/>
      <c r="AA1170" s="21"/>
      <c r="AB1170" s="73"/>
      <c r="AC1170" s="21"/>
      <c r="AD1170" s="21"/>
      <c r="AE1170" s="21"/>
      <c r="AF1170" s="21"/>
      <c r="AG1170" s="21"/>
      <c r="AH1170" s="51"/>
      <c r="AI1170" s="108"/>
      <c r="AJ1170" s="51"/>
      <c r="AK1170" s="130"/>
      <c r="AL1170" s="51"/>
      <c r="AM1170" s="59"/>
      <c r="AN1170" s="21"/>
      <c r="AO1170" s="73"/>
      <c r="AP1170" s="21"/>
      <c r="AQ1170" s="21"/>
      <c r="AR1170" s="21"/>
      <c r="AS1170" s="21"/>
      <c r="AT1170" s="21"/>
      <c r="AU1170" s="51"/>
      <c r="AV1170" s="108"/>
      <c r="AW1170" s="51"/>
      <c r="AX1170" s="130"/>
      <c r="AY1170" s="51"/>
      <c r="AZ1170" s="59"/>
      <c r="BA1170" s="21"/>
      <c r="BB1170" s="73"/>
      <c r="BC1170" s="21"/>
      <c r="BD1170" s="21"/>
      <c r="BE1170" s="21"/>
      <c r="BF1170" s="21"/>
      <c r="BG1170" s="21"/>
      <c r="BH1170" s="51"/>
      <c r="BI1170" s="108"/>
      <c r="BJ1170" s="51"/>
      <c r="BK1170" s="130"/>
      <c r="BL1170" s="51"/>
      <c r="BM1170" s="59"/>
    </row>
    <row r="1171" spans="1:65" s="5" customFormat="1" x14ac:dyDescent="0.2">
      <c r="A1171" s="21"/>
      <c r="B1171" s="689"/>
      <c r="C1171" s="689"/>
      <c r="D1171" s="689"/>
      <c r="E1171" s="689"/>
      <c r="F1171" s="689"/>
      <c r="G1171" s="46"/>
      <c r="H1171" s="38"/>
      <c r="I1171" s="103"/>
      <c r="K1171" s="59"/>
      <c r="L1171" s="51"/>
      <c r="M1171" s="130"/>
      <c r="N1171" s="21"/>
      <c r="O1171" s="689"/>
      <c r="P1171" s="689"/>
      <c r="Q1171" s="689"/>
      <c r="R1171" s="689"/>
      <c r="S1171" s="689"/>
      <c r="T1171" s="46"/>
      <c r="U1171" s="37"/>
      <c r="V1171" s="176"/>
      <c r="W1171" s="51"/>
      <c r="X1171" s="59"/>
      <c r="Y1171" s="51"/>
      <c r="Z1171" s="130"/>
      <c r="AA1171" s="21"/>
      <c r="AB1171" s="689"/>
      <c r="AC1171" s="689"/>
      <c r="AD1171" s="689"/>
      <c r="AE1171" s="689"/>
      <c r="AF1171" s="689"/>
      <c r="AG1171" s="46"/>
      <c r="AH1171" s="37"/>
      <c r="AI1171" s="176"/>
      <c r="AJ1171" s="51"/>
      <c r="AK1171" s="59"/>
      <c r="AL1171" s="51"/>
      <c r="AM1171" s="130"/>
      <c r="AN1171" s="21"/>
      <c r="AO1171" s="689"/>
      <c r="AP1171" s="689"/>
      <c r="AQ1171" s="689"/>
      <c r="AR1171" s="689"/>
      <c r="AS1171" s="689"/>
      <c r="AT1171" s="46"/>
      <c r="AU1171" s="37"/>
      <c r="AV1171" s="176"/>
      <c r="AW1171" s="51"/>
      <c r="AX1171" s="59"/>
      <c r="AY1171" s="51"/>
      <c r="AZ1171" s="130"/>
      <c r="BA1171" s="21"/>
      <c r="BB1171" s="689"/>
      <c r="BC1171" s="689"/>
      <c r="BD1171" s="689"/>
      <c r="BE1171" s="689"/>
      <c r="BF1171" s="689"/>
      <c r="BG1171" s="46"/>
      <c r="BH1171" s="37"/>
      <c r="BI1171" s="176"/>
      <c r="BJ1171" s="51"/>
      <c r="BK1171" s="59"/>
      <c r="BL1171" s="51"/>
      <c r="BM1171" s="130"/>
    </row>
    <row r="1172" spans="1:65" s="5" customFormat="1" x14ac:dyDescent="0.2">
      <c r="A1172" s="21"/>
      <c r="B1172" s="689"/>
      <c r="C1172" s="689"/>
      <c r="D1172" s="689"/>
      <c r="E1172" s="689"/>
      <c r="F1172" s="689"/>
      <c r="G1172" s="46"/>
      <c r="H1172" s="55"/>
      <c r="I1172" s="112"/>
      <c r="J1172" s="46"/>
      <c r="K1172" s="134"/>
      <c r="L1172" s="134"/>
      <c r="M1172" s="49"/>
      <c r="N1172" s="21"/>
      <c r="O1172" s="689"/>
      <c r="P1172" s="689"/>
      <c r="Q1172" s="689"/>
      <c r="R1172" s="689"/>
      <c r="S1172" s="689"/>
      <c r="T1172" s="46"/>
      <c r="U1172" s="134"/>
      <c r="V1172" s="176"/>
      <c r="W1172" s="134"/>
      <c r="X1172" s="134"/>
      <c r="Y1172" s="134"/>
      <c r="Z1172" s="49"/>
      <c r="AA1172" s="21"/>
      <c r="AB1172" s="689"/>
      <c r="AC1172" s="689"/>
      <c r="AD1172" s="689"/>
      <c r="AE1172" s="689"/>
      <c r="AF1172" s="689"/>
      <c r="AG1172" s="46"/>
      <c r="AH1172" s="134"/>
      <c r="AI1172" s="176"/>
      <c r="AJ1172" s="134"/>
      <c r="AK1172" s="134"/>
      <c r="AL1172" s="134"/>
      <c r="AM1172" s="49"/>
      <c r="AN1172" s="21"/>
      <c r="AO1172" s="689"/>
      <c r="AP1172" s="689"/>
      <c r="AQ1172" s="689"/>
      <c r="AR1172" s="689"/>
      <c r="AS1172" s="689"/>
      <c r="AT1172" s="46"/>
      <c r="AU1172" s="134"/>
      <c r="AV1172" s="176"/>
      <c r="AW1172" s="134"/>
      <c r="AX1172" s="134"/>
      <c r="AY1172" s="134"/>
      <c r="AZ1172" s="49"/>
      <c r="BA1172" s="21"/>
      <c r="BB1172" s="689"/>
      <c r="BC1172" s="689"/>
      <c r="BD1172" s="689"/>
      <c r="BE1172" s="689"/>
      <c r="BF1172" s="689"/>
      <c r="BG1172" s="46"/>
      <c r="BH1172" s="134"/>
      <c r="BI1172" s="176"/>
      <c r="BJ1172" s="134"/>
      <c r="BK1172" s="134"/>
      <c r="BL1172" s="134"/>
      <c r="BM1172" s="49"/>
    </row>
    <row r="1173" spans="1:65" s="5" customFormat="1" ht="15" customHeight="1" x14ac:dyDescent="0.2">
      <c r="A1173" s="21"/>
      <c r="B1173" s="73"/>
      <c r="C1173" s="21"/>
      <c r="D1173" s="21"/>
      <c r="E1173" s="21"/>
      <c r="F1173" s="21"/>
      <c r="G1173" s="21"/>
      <c r="H1173" s="73"/>
      <c r="I1173" s="109"/>
      <c r="J1173" s="21"/>
      <c r="K1173" s="130"/>
      <c r="L1173" s="51"/>
      <c r="M1173" s="59"/>
      <c r="N1173" s="21"/>
      <c r="O1173" s="73"/>
      <c r="P1173" s="21"/>
      <c r="Q1173" s="21"/>
      <c r="R1173" s="21"/>
      <c r="S1173" s="21"/>
      <c r="T1173" s="21"/>
      <c r="U1173" s="51"/>
      <c r="V1173" s="108"/>
      <c r="W1173" s="51"/>
      <c r="X1173" s="130"/>
      <c r="Y1173" s="51"/>
      <c r="Z1173" s="59"/>
      <c r="AA1173" s="21"/>
      <c r="AB1173" s="73"/>
      <c r="AC1173" s="21"/>
      <c r="AD1173" s="21"/>
      <c r="AE1173" s="21"/>
      <c r="AF1173" s="21"/>
      <c r="AG1173" s="21"/>
      <c r="AH1173" s="51"/>
      <c r="AI1173" s="108"/>
      <c r="AJ1173" s="51"/>
      <c r="AK1173" s="130"/>
      <c r="AL1173" s="51"/>
      <c r="AM1173" s="59"/>
      <c r="AN1173" s="21"/>
      <c r="AO1173" s="73"/>
      <c r="AP1173" s="21"/>
      <c r="AQ1173" s="21"/>
      <c r="AR1173" s="21"/>
      <c r="AS1173" s="21"/>
      <c r="AT1173" s="21"/>
      <c r="AU1173" s="51"/>
      <c r="AV1173" s="108"/>
      <c r="AW1173" s="51"/>
      <c r="AX1173" s="130"/>
      <c r="AY1173" s="51"/>
      <c r="AZ1173" s="59"/>
      <c r="BA1173" s="21"/>
      <c r="BB1173" s="73"/>
      <c r="BC1173" s="21"/>
      <c r="BD1173" s="21"/>
      <c r="BE1173" s="21"/>
      <c r="BF1173" s="21"/>
      <c r="BG1173" s="21"/>
      <c r="BH1173" s="51"/>
      <c r="BI1173" s="108"/>
      <c r="BJ1173" s="51"/>
      <c r="BK1173" s="130"/>
      <c r="BL1173" s="51"/>
      <c r="BM1173" s="59"/>
    </row>
    <row r="1174" spans="1:65" s="5" customFormat="1" x14ac:dyDescent="0.2">
      <c r="A1174" s="21"/>
      <c r="B1174" s="689"/>
      <c r="C1174" s="689"/>
      <c r="D1174" s="689"/>
      <c r="E1174" s="689"/>
      <c r="F1174" s="46"/>
      <c r="G1174" s="46"/>
      <c r="H1174" s="38"/>
      <c r="I1174" s="103"/>
      <c r="K1174" s="59"/>
      <c r="L1174" s="51"/>
      <c r="M1174" s="130"/>
      <c r="N1174" s="21"/>
      <c r="O1174" s="689"/>
      <c r="P1174" s="689"/>
      <c r="Q1174" s="689"/>
      <c r="R1174" s="689"/>
      <c r="S1174" s="46"/>
      <c r="T1174" s="46"/>
      <c r="U1174" s="37"/>
      <c r="V1174" s="176"/>
      <c r="W1174" s="51"/>
      <c r="X1174" s="59"/>
      <c r="Y1174" s="51"/>
      <c r="Z1174" s="130"/>
      <c r="AA1174" s="21"/>
      <c r="AB1174" s="689"/>
      <c r="AC1174" s="689"/>
      <c r="AD1174" s="689"/>
      <c r="AE1174" s="689"/>
      <c r="AF1174" s="46"/>
      <c r="AG1174" s="46"/>
      <c r="AH1174" s="37"/>
      <c r="AI1174" s="176"/>
      <c r="AJ1174" s="51"/>
      <c r="AK1174" s="59"/>
      <c r="AL1174" s="51"/>
      <c r="AM1174" s="130"/>
      <c r="AN1174" s="21"/>
      <c r="AO1174" s="689"/>
      <c r="AP1174" s="689"/>
      <c r="AQ1174" s="689"/>
      <c r="AR1174" s="689"/>
      <c r="AS1174" s="46"/>
      <c r="AT1174" s="46"/>
      <c r="AU1174" s="37"/>
      <c r="AV1174" s="176"/>
      <c r="AW1174" s="51"/>
      <c r="AX1174" s="59"/>
      <c r="AY1174" s="51"/>
      <c r="AZ1174" s="130"/>
      <c r="BA1174" s="21"/>
      <c r="BB1174" s="689"/>
      <c r="BC1174" s="689"/>
      <c r="BD1174" s="689"/>
      <c r="BE1174" s="689"/>
      <c r="BF1174" s="46"/>
      <c r="BG1174" s="46"/>
      <c r="BH1174" s="37"/>
      <c r="BI1174" s="176"/>
      <c r="BJ1174" s="51"/>
      <c r="BK1174" s="59"/>
      <c r="BL1174" s="51"/>
      <c r="BM1174" s="130"/>
    </row>
    <row r="1175" spans="1:65" s="5" customFormat="1" x14ac:dyDescent="0.2">
      <c r="A1175" s="21"/>
      <c r="B1175" s="689"/>
      <c r="C1175" s="689"/>
      <c r="D1175" s="689"/>
      <c r="E1175" s="689"/>
      <c r="F1175" s="46"/>
      <c r="G1175" s="46"/>
      <c r="H1175" s="55"/>
      <c r="I1175" s="112"/>
      <c r="J1175" s="46"/>
      <c r="K1175" s="134"/>
      <c r="L1175" s="51"/>
      <c r="M1175" s="59"/>
      <c r="N1175" s="21"/>
      <c r="O1175" s="689"/>
      <c r="P1175" s="689"/>
      <c r="Q1175" s="689"/>
      <c r="R1175" s="689"/>
      <c r="S1175" s="46"/>
      <c r="T1175" s="46"/>
      <c r="U1175" s="134"/>
      <c r="V1175" s="176"/>
      <c r="W1175" s="134"/>
      <c r="X1175" s="134"/>
      <c r="Y1175" s="51"/>
      <c r="Z1175" s="59"/>
      <c r="AA1175" s="21"/>
      <c r="AB1175" s="689"/>
      <c r="AC1175" s="689"/>
      <c r="AD1175" s="689"/>
      <c r="AE1175" s="689"/>
      <c r="AF1175" s="46"/>
      <c r="AG1175" s="46"/>
      <c r="AH1175" s="134"/>
      <c r="AI1175" s="176"/>
      <c r="AJ1175" s="134"/>
      <c r="AK1175" s="134"/>
      <c r="AL1175" s="51"/>
      <c r="AM1175" s="59"/>
      <c r="AN1175" s="21"/>
      <c r="AO1175" s="689"/>
      <c r="AP1175" s="689"/>
      <c r="AQ1175" s="689"/>
      <c r="AR1175" s="689"/>
      <c r="AS1175" s="46"/>
      <c r="AT1175" s="46"/>
      <c r="AU1175" s="134"/>
      <c r="AV1175" s="176"/>
      <c r="AW1175" s="134"/>
      <c r="AX1175" s="134"/>
      <c r="AY1175" s="51"/>
      <c r="AZ1175" s="59"/>
      <c r="BA1175" s="21"/>
      <c r="BB1175" s="689"/>
      <c r="BC1175" s="689"/>
      <c r="BD1175" s="689"/>
      <c r="BE1175" s="689"/>
      <c r="BF1175" s="46"/>
      <c r="BG1175" s="46"/>
      <c r="BH1175" s="134"/>
      <c r="BI1175" s="176"/>
      <c r="BJ1175" s="134"/>
      <c r="BK1175" s="134"/>
      <c r="BL1175" s="51"/>
      <c r="BM1175" s="59"/>
    </row>
    <row r="1176" spans="1:65" s="5" customFormat="1" x14ac:dyDescent="0.2">
      <c r="A1176" s="21"/>
      <c r="B1176" s="73"/>
      <c r="C1176" s="21"/>
      <c r="D1176" s="21"/>
      <c r="E1176" s="21"/>
      <c r="F1176" s="21"/>
      <c r="G1176" s="21"/>
      <c r="H1176" s="73"/>
      <c r="I1176" s="109"/>
      <c r="J1176" s="21"/>
      <c r="K1176" s="130"/>
      <c r="L1176" s="51"/>
      <c r="M1176" s="59"/>
      <c r="N1176" s="21"/>
      <c r="O1176" s="73"/>
      <c r="P1176" s="21"/>
      <c r="Q1176" s="21"/>
      <c r="R1176" s="21"/>
      <c r="S1176" s="21"/>
      <c r="T1176" s="21"/>
      <c r="U1176" s="51"/>
      <c r="V1176" s="108"/>
      <c r="W1176" s="51"/>
      <c r="X1176" s="130"/>
      <c r="Y1176" s="51"/>
      <c r="Z1176" s="59"/>
      <c r="AA1176" s="21"/>
      <c r="AB1176" s="73"/>
      <c r="AC1176" s="21"/>
      <c r="AD1176" s="21"/>
      <c r="AE1176" s="21"/>
      <c r="AF1176" s="21"/>
      <c r="AG1176" s="21"/>
      <c r="AH1176" s="51"/>
      <c r="AI1176" s="108"/>
      <c r="AJ1176" s="51"/>
      <c r="AK1176" s="130"/>
      <c r="AL1176" s="51"/>
      <c r="AM1176" s="59"/>
      <c r="AN1176" s="21"/>
      <c r="AO1176" s="73"/>
      <c r="AP1176" s="21"/>
      <c r="AQ1176" s="21"/>
      <c r="AR1176" s="21"/>
      <c r="AS1176" s="21"/>
      <c r="AT1176" s="21"/>
      <c r="AU1176" s="51"/>
      <c r="AV1176" s="108"/>
      <c r="AW1176" s="51"/>
      <c r="AX1176" s="130"/>
      <c r="AY1176" s="51"/>
      <c r="AZ1176" s="59"/>
      <c r="BA1176" s="21"/>
      <c r="BB1176" s="73"/>
      <c r="BC1176" s="21"/>
      <c r="BD1176" s="21"/>
      <c r="BE1176" s="21"/>
      <c r="BF1176" s="21"/>
      <c r="BG1176" s="21"/>
      <c r="BH1176" s="51"/>
      <c r="BI1176" s="108"/>
      <c r="BJ1176" s="51"/>
      <c r="BK1176" s="130"/>
      <c r="BL1176" s="51"/>
      <c r="BM1176" s="59"/>
    </row>
    <row r="1177" spans="1:65" s="5" customFormat="1" x14ac:dyDescent="0.2">
      <c r="A1177" s="21"/>
      <c r="B1177" s="689"/>
      <c r="C1177" s="689"/>
      <c r="D1177" s="689"/>
      <c r="E1177" s="689"/>
      <c r="F1177" s="689"/>
      <c r="G1177" s="689"/>
      <c r="H1177" s="38"/>
      <c r="I1177" s="103"/>
      <c r="K1177" s="59"/>
      <c r="L1177" s="51"/>
      <c r="M1177" s="130"/>
      <c r="N1177" s="21"/>
      <c r="O1177" s="689"/>
      <c r="P1177" s="689"/>
      <c r="Q1177" s="689"/>
      <c r="R1177" s="689"/>
      <c r="S1177" s="689"/>
      <c r="T1177" s="689"/>
      <c r="U1177" s="37"/>
      <c r="V1177" s="176"/>
      <c r="W1177" s="51"/>
      <c r="X1177" s="59"/>
      <c r="Y1177" s="51"/>
      <c r="Z1177" s="130"/>
      <c r="AA1177" s="21"/>
      <c r="AB1177" s="689"/>
      <c r="AC1177" s="689"/>
      <c r="AD1177" s="689"/>
      <c r="AE1177" s="689"/>
      <c r="AF1177" s="689"/>
      <c r="AG1177" s="689"/>
      <c r="AH1177" s="37"/>
      <c r="AI1177" s="176"/>
      <c r="AJ1177" s="51"/>
      <c r="AK1177" s="59"/>
      <c r="AL1177" s="51"/>
      <c r="AM1177" s="130"/>
      <c r="AN1177" s="21"/>
      <c r="AO1177" s="689"/>
      <c r="AP1177" s="689"/>
      <c r="AQ1177" s="689"/>
      <c r="AR1177" s="689"/>
      <c r="AS1177" s="689"/>
      <c r="AT1177" s="689"/>
      <c r="AU1177" s="37"/>
      <c r="AV1177" s="176"/>
      <c r="AW1177" s="51"/>
      <c r="AX1177" s="59"/>
      <c r="AY1177" s="51"/>
      <c r="AZ1177" s="130"/>
      <c r="BA1177" s="21"/>
      <c r="BB1177" s="689"/>
      <c r="BC1177" s="689"/>
      <c r="BD1177" s="689"/>
      <c r="BE1177" s="689"/>
      <c r="BF1177" s="689"/>
      <c r="BG1177" s="689"/>
      <c r="BH1177" s="37"/>
      <c r="BI1177" s="176"/>
      <c r="BJ1177" s="51"/>
      <c r="BK1177" s="59"/>
      <c r="BL1177" s="51"/>
      <c r="BM1177" s="130"/>
    </row>
    <row r="1178" spans="1:65" s="5" customFormat="1" x14ac:dyDescent="0.2">
      <c r="A1178" s="21"/>
      <c r="B1178" s="689"/>
      <c r="C1178" s="689"/>
      <c r="D1178" s="689"/>
      <c r="E1178" s="689"/>
      <c r="F1178" s="689"/>
      <c r="G1178" s="46"/>
      <c r="H1178" s="55"/>
      <c r="I1178" s="112"/>
      <c r="J1178" s="46"/>
      <c r="K1178" s="134"/>
      <c r="L1178" s="51"/>
      <c r="M1178" s="59"/>
      <c r="N1178" s="21"/>
      <c r="O1178" s="689"/>
      <c r="P1178" s="689"/>
      <c r="Q1178" s="689"/>
      <c r="R1178" s="689"/>
      <c r="S1178" s="689"/>
      <c r="T1178" s="46"/>
      <c r="U1178" s="134"/>
      <c r="V1178" s="176"/>
      <c r="W1178" s="134"/>
      <c r="X1178" s="134"/>
      <c r="Y1178" s="51"/>
      <c r="Z1178" s="59"/>
      <c r="AA1178" s="21"/>
      <c r="AB1178" s="689"/>
      <c r="AC1178" s="689"/>
      <c r="AD1178" s="689"/>
      <c r="AE1178" s="689"/>
      <c r="AF1178" s="689"/>
      <c r="AG1178" s="46"/>
      <c r="AH1178" s="134"/>
      <c r="AI1178" s="176"/>
      <c r="AJ1178" s="134"/>
      <c r="AK1178" s="134"/>
      <c r="AL1178" s="51"/>
      <c r="AM1178" s="59"/>
      <c r="AN1178" s="21"/>
      <c r="AO1178" s="689"/>
      <c r="AP1178" s="689"/>
      <c r="AQ1178" s="689"/>
      <c r="AR1178" s="689"/>
      <c r="AS1178" s="689"/>
      <c r="AT1178" s="46"/>
      <c r="AU1178" s="134"/>
      <c r="AV1178" s="176"/>
      <c r="AW1178" s="134"/>
      <c r="AX1178" s="134"/>
      <c r="AY1178" s="51"/>
      <c r="AZ1178" s="59"/>
      <c r="BA1178" s="21"/>
      <c r="BB1178" s="689"/>
      <c r="BC1178" s="689"/>
      <c r="BD1178" s="689"/>
      <c r="BE1178" s="689"/>
      <c r="BF1178" s="689"/>
      <c r="BG1178" s="46"/>
      <c r="BH1178" s="134"/>
      <c r="BI1178" s="176"/>
      <c r="BJ1178" s="134"/>
      <c r="BK1178" s="134"/>
      <c r="BL1178" s="51"/>
      <c r="BM1178" s="59"/>
    </row>
    <row r="1179" spans="1:65" s="5" customFormat="1" x14ac:dyDescent="0.2">
      <c r="A1179" s="21"/>
      <c r="B1179" s="689"/>
      <c r="C1179" s="689"/>
      <c r="D1179" s="689"/>
      <c r="E1179" s="689"/>
      <c r="F1179" s="689"/>
      <c r="G1179" s="46"/>
      <c r="H1179" s="55"/>
      <c r="I1179" s="112"/>
      <c r="J1179" s="46"/>
      <c r="K1179" s="134"/>
      <c r="L1179" s="51"/>
      <c r="M1179" s="59"/>
      <c r="N1179" s="21"/>
      <c r="O1179" s="689"/>
      <c r="P1179" s="689"/>
      <c r="Q1179" s="689"/>
      <c r="R1179" s="689"/>
      <c r="S1179" s="689"/>
      <c r="T1179" s="46"/>
      <c r="U1179" s="134"/>
      <c r="V1179" s="176"/>
      <c r="W1179" s="134"/>
      <c r="X1179" s="134"/>
      <c r="Y1179" s="51"/>
      <c r="Z1179" s="59"/>
      <c r="AA1179" s="21"/>
      <c r="AB1179" s="689"/>
      <c r="AC1179" s="689"/>
      <c r="AD1179" s="689"/>
      <c r="AE1179" s="689"/>
      <c r="AF1179" s="689"/>
      <c r="AG1179" s="46"/>
      <c r="AH1179" s="134"/>
      <c r="AI1179" s="176"/>
      <c r="AJ1179" s="134"/>
      <c r="AK1179" s="134"/>
      <c r="AL1179" s="51"/>
      <c r="AM1179" s="59"/>
      <c r="AN1179" s="21"/>
      <c r="AO1179" s="689"/>
      <c r="AP1179" s="689"/>
      <c r="AQ1179" s="689"/>
      <c r="AR1179" s="689"/>
      <c r="AS1179" s="689"/>
      <c r="AT1179" s="46"/>
      <c r="AU1179" s="134"/>
      <c r="AV1179" s="176"/>
      <c r="AW1179" s="134"/>
      <c r="AX1179" s="134"/>
      <c r="AY1179" s="51"/>
      <c r="AZ1179" s="59"/>
      <c r="BA1179" s="21"/>
      <c r="BB1179" s="689"/>
      <c r="BC1179" s="689"/>
      <c r="BD1179" s="689"/>
      <c r="BE1179" s="689"/>
      <c r="BF1179" s="689"/>
      <c r="BG1179" s="46"/>
      <c r="BH1179" s="134"/>
      <c r="BI1179" s="176"/>
      <c r="BJ1179" s="134"/>
      <c r="BK1179" s="134"/>
      <c r="BL1179" s="51"/>
      <c r="BM1179" s="59"/>
    </row>
    <row r="1180" spans="1:65" s="5" customFormat="1" x14ac:dyDescent="0.2">
      <c r="A1180" s="21"/>
      <c r="B1180" s="73"/>
      <c r="C1180" s="21"/>
      <c r="D1180" s="21"/>
      <c r="E1180" s="21"/>
      <c r="F1180" s="21"/>
      <c r="G1180" s="21"/>
      <c r="H1180" s="73"/>
      <c r="I1180" s="109"/>
      <c r="J1180" s="21"/>
      <c r="K1180" s="130"/>
      <c r="L1180" s="51"/>
      <c r="M1180" s="59"/>
      <c r="N1180" s="21"/>
      <c r="O1180" s="73"/>
      <c r="P1180" s="21"/>
      <c r="Q1180" s="21"/>
      <c r="R1180" s="21"/>
      <c r="S1180" s="21"/>
      <c r="T1180" s="21"/>
      <c r="U1180" s="51"/>
      <c r="V1180" s="108"/>
      <c r="W1180" s="51"/>
      <c r="X1180" s="130"/>
      <c r="Y1180" s="51"/>
      <c r="Z1180" s="59"/>
      <c r="AA1180" s="21"/>
      <c r="AB1180" s="73"/>
      <c r="AC1180" s="21"/>
      <c r="AD1180" s="21"/>
      <c r="AE1180" s="21"/>
      <c r="AF1180" s="21"/>
      <c r="AG1180" s="21"/>
      <c r="AH1180" s="51"/>
      <c r="AI1180" s="108"/>
      <c r="AJ1180" s="51"/>
      <c r="AK1180" s="130"/>
      <c r="AL1180" s="51"/>
      <c r="AM1180" s="59"/>
      <c r="AN1180" s="21"/>
      <c r="AO1180" s="73"/>
      <c r="AP1180" s="21"/>
      <c r="AQ1180" s="21"/>
      <c r="AR1180" s="21"/>
      <c r="AS1180" s="21"/>
      <c r="AT1180" s="21"/>
      <c r="AU1180" s="51"/>
      <c r="AV1180" s="108"/>
      <c r="AW1180" s="51"/>
      <c r="AX1180" s="130"/>
      <c r="AY1180" s="51"/>
      <c r="AZ1180" s="59"/>
      <c r="BA1180" s="21"/>
      <c r="BB1180" s="73"/>
      <c r="BC1180" s="21"/>
      <c r="BD1180" s="21"/>
      <c r="BE1180" s="21"/>
      <c r="BF1180" s="21"/>
      <c r="BG1180" s="21"/>
      <c r="BH1180" s="51"/>
      <c r="BI1180" s="108"/>
      <c r="BJ1180" s="51"/>
      <c r="BK1180" s="130"/>
      <c r="BL1180" s="51"/>
      <c r="BM1180" s="59"/>
    </row>
    <row r="1181" spans="1:65" s="5" customFormat="1" x14ac:dyDescent="0.2">
      <c r="A1181" s="21"/>
      <c r="B1181" s="689"/>
      <c r="C1181" s="689"/>
      <c r="D1181" s="689"/>
      <c r="E1181" s="689"/>
      <c r="F1181" s="689"/>
      <c r="G1181" s="689"/>
      <c r="H1181" s="32"/>
      <c r="I1181" s="103"/>
      <c r="J1181" s="46"/>
      <c r="K1181" s="356"/>
      <c r="L1181" s="51"/>
      <c r="M1181" s="130"/>
      <c r="N1181" s="21"/>
      <c r="O1181" s="689"/>
      <c r="P1181" s="689"/>
      <c r="Q1181" s="689"/>
      <c r="R1181" s="689"/>
      <c r="S1181" s="689"/>
      <c r="T1181" s="689"/>
      <c r="U1181" s="156"/>
      <c r="V1181" s="176"/>
      <c r="W1181" s="134"/>
      <c r="X1181" s="356"/>
      <c r="Y1181" s="51"/>
      <c r="Z1181" s="130"/>
      <c r="AA1181" s="21"/>
      <c r="AB1181" s="689"/>
      <c r="AC1181" s="689"/>
      <c r="AD1181" s="689"/>
      <c r="AE1181" s="689"/>
      <c r="AF1181" s="689"/>
      <c r="AG1181" s="689"/>
      <c r="AH1181" s="156"/>
      <c r="AI1181" s="176"/>
      <c r="AJ1181" s="134"/>
      <c r="AK1181" s="356"/>
      <c r="AL1181" s="51"/>
      <c r="AM1181" s="130"/>
      <c r="AN1181" s="21"/>
      <c r="AO1181" s="689"/>
      <c r="AP1181" s="689"/>
      <c r="AQ1181" s="689"/>
      <c r="AR1181" s="689"/>
      <c r="AS1181" s="689"/>
      <c r="AT1181" s="689"/>
      <c r="AU1181" s="156"/>
      <c r="AV1181" s="176"/>
      <c r="AW1181" s="134"/>
      <c r="AX1181" s="356"/>
      <c r="AY1181" s="51"/>
      <c r="AZ1181" s="130"/>
      <c r="BA1181" s="21"/>
      <c r="BB1181" s="689"/>
      <c r="BC1181" s="689"/>
      <c r="BD1181" s="689"/>
      <c r="BE1181" s="689"/>
      <c r="BF1181" s="689"/>
      <c r="BG1181" s="689"/>
      <c r="BH1181" s="156"/>
      <c r="BI1181" s="176"/>
      <c r="BJ1181" s="134"/>
      <c r="BK1181" s="356"/>
      <c r="BL1181" s="51"/>
      <c r="BM1181" s="130"/>
    </row>
    <row r="1182" spans="1:65" s="5" customFormat="1" x14ac:dyDescent="0.2">
      <c r="A1182" s="21"/>
      <c r="B1182" s="689"/>
      <c r="C1182" s="689"/>
      <c r="D1182" s="689"/>
      <c r="E1182" s="689"/>
      <c r="F1182" s="689"/>
      <c r="G1182" s="46"/>
      <c r="H1182" s="55"/>
      <c r="I1182" s="112"/>
      <c r="J1182" s="46"/>
      <c r="K1182" s="134"/>
      <c r="L1182" s="134"/>
      <c r="M1182" s="49"/>
      <c r="N1182" s="21"/>
      <c r="O1182" s="689"/>
      <c r="P1182" s="689"/>
      <c r="Q1182" s="689"/>
      <c r="R1182" s="689"/>
      <c r="S1182" s="689"/>
      <c r="T1182" s="46"/>
      <c r="U1182" s="134"/>
      <c r="V1182" s="176"/>
      <c r="W1182" s="134"/>
      <c r="X1182" s="134"/>
      <c r="Y1182" s="134"/>
      <c r="Z1182" s="49"/>
      <c r="AA1182" s="21"/>
      <c r="AB1182" s="689"/>
      <c r="AC1182" s="689"/>
      <c r="AD1182" s="689"/>
      <c r="AE1182" s="689"/>
      <c r="AF1182" s="689"/>
      <c r="AG1182" s="46"/>
      <c r="AH1182" s="134"/>
      <c r="AI1182" s="176"/>
      <c r="AJ1182" s="134"/>
      <c r="AK1182" s="134"/>
      <c r="AL1182" s="134"/>
      <c r="AM1182" s="49"/>
      <c r="AN1182" s="21"/>
      <c r="AO1182" s="689"/>
      <c r="AP1182" s="689"/>
      <c r="AQ1182" s="689"/>
      <c r="AR1182" s="689"/>
      <c r="AS1182" s="689"/>
      <c r="AT1182" s="46"/>
      <c r="AU1182" s="134"/>
      <c r="AV1182" s="176"/>
      <c r="AW1182" s="134"/>
      <c r="AX1182" s="134"/>
      <c r="AY1182" s="134"/>
      <c r="AZ1182" s="49"/>
      <c r="BA1182" s="21"/>
      <c r="BB1182" s="689"/>
      <c r="BC1182" s="689"/>
      <c r="BD1182" s="689"/>
      <c r="BE1182" s="689"/>
      <c r="BF1182" s="689"/>
      <c r="BG1182" s="46"/>
      <c r="BH1182" s="134"/>
      <c r="BI1182" s="176"/>
      <c r="BJ1182" s="134"/>
      <c r="BK1182" s="134"/>
      <c r="BL1182" s="134"/>
      <c r="BM1182" s="49"/>
    </row>
    <row r="1183" spans="1:65" s="5" customFormat="1" x14ac:dyDescent="0.2">
      <c r="A1183" s="39"/>
      <c r="B1183" s="689"/>
      <c r="C1183" s="689"/>
      <c r="D1183" s="689"/>
      <c r="E1183" s="689"/>
      <c r="F1183" s="689"/>
      <c r="G1183" s="46"/>
      <c r="H1183" s="55"/>
      <c r="I1183" s="112"/>
      <c r="J1183" s="46"/>
      <c r="K1183" s="134"/>
      <c r="L1183" s="51"/>
      <c r="M1183" s="59"/>
      <c r="N1183" s="39"/>
      <c r="O1183" s="689"/>
      <c r="P1183" s="689"/>
      <c r="Q1183" s="689"/>
      <c r="R1183" s="689"/>
      <c r="S1183" s="689"/>
      <c r="T1183" s="46"/>
      <c r="U1183" s="134"/>
      <c r="V1183" s="176"/>
      <c r="W1183" s="134"/>
      <c r="X1183" s="134"/>
      <c r="Y1183" s="51"/>
      <c r="Z1183" s="59"/>
      <c r="AA1183" s="39"/>
      <c r="AB1183" s="689"/>
      <c r="AC1183" s="689"/>
      <c r="AD1183" s="689"/>
      <c r="AE1183" s="689"/>
      <c r="AF1183" s="689"/>
      <c r="AG1183" s="46"/>
      <c r="AH1183" s="134"/>
      <c r="AI1183" s="176"/>
      <c r="AJ1183" s="134"/>
      <c r="AK1183" s="134"/>
      <c r="AL1183" s="51"/>
      <c r="AM1183" s="59"/>
      <c r="AN1183" s="39"/>
      <c r="AO1183" s="689"/>
      <c r="AP1183" s="689"/>
      <c r="AQ1183" s="689"/>
      <c r="AR1183" s="689"/>
      <c r="AS1183" s="689"/>
      <c r="AT1183" s="46"/>
      <c r="AU1183" s="134"/>
      <c r="AV1183" s="176"/>
      <c r="AW1183" s="134"/>
      <c r="AX1183" s="134"/>
      <c r="AY1183" s="51"/>
      <c r="AZ1183" s="59"/>
      <c r="BA1183" s="39"/>
      <c r="BB1183" s="689"/>
      <c r="BC1183" s="689"/>
      <c r="BD1183" s="689"/>
      <c r="BE1183" s="689"/>
      <c r="BF1183" s="689"/>
      <c r="BG1183" s="46"/>
      <c r="BH1183" s="134"/>
      <c r="BI1183" s="176"/>
      <c r="BJ1183" s="134"/>
      <c r="BK1183" s="134"/>
      <c r="BL1183" s="51"/>
      <c r="BM1183" s="59"/>
    </row>
    <row r="1184" spans="1:65" s="5" customFormat="1" ht="12.75" customHeight="1" x14ac:dyDescent="0.2">
      <c r="A1184" s="39"/>
      <c r="B1184" s="773"/>
      <c r="C1184" s="773"/>
      <c r="D1184" s="773"/>
      <c r="E1184" s="773"/>
      <c r="F1184" s="773"/>
      <c r="G1184" s="773"/>
      <c r="H1184" s="773"/>
      <c r="I1184" s="773"/>
      <c r="J1184" s="773"/>
      <c r="K1184" s="773"/>
      <c r="L1184" s="773"/>
      <c r="M1184" s="773"/>
      <c r="N1184" s="39"/>
      <c r="O1184" s="47"/>
      <c r="P1184" s="47"/>
      <c r="Q1184" s="47"/>
      <c r="R1184" s="47"/>
      <c r="S1184" s="47"/>
      <c r="T1184" s="47"/>
      <c r="U1184" s="51"/>
      <c r="V1184" s="51"/>
      <c r="W1184" s="51"/>
      <c r="X1184" s="51"/>
      <c r="Y1184" s="51"/>
      <c r="Z1184" s="51"/>
      <c r="AA1184" s="39"/>
      <c r="AB1184" s="47"/>
      <c r="AC1184" s="47"/>
      <c r="AD1184" s="47"/>
      <c r="AE1184" s="47"/>
      <c r="AF1184" s="47"/>
      <c r="AG1184" s="47"/>
      <c r="AH1184" s="51"/>
      <c r="AI1184" s="51"/>
      <c r="AJ1184" s="51"/>
      <c r="AK1184" s="51"/>
      <c r="AL1184" s="51"/>
      <c r="AM1184" s="51"/>
      <c r="AN1184" s="39"/>
      <c r="AO1184" s="47"/>
      <c r="AP1184" s="47"/>
      <c r="AQ1184" s="47"/>
      <c r="AR1184" s="47"/>
      <c r="AS1184" s="47"/>
      <c r="AT1184" s="47"/>
      <c r="AU1184" s="51"/>
      <c r="AV1184" s="51"/>
      <c r="AW1184" s="51"/>
      <c r="AX1184" s="51"/>
      <c r="AY1184" s="51"/>
      <c r="AZ1184" s="51"/>
      <c r="BA1184" s="39"/>
      <c r="BB1184" s="47"/>
      <c r="BC1184" s="47"/>
      <c r="BD1184" s="47"/>
      <c r="BE1184" s="47"/>
      <c r="BF1184" s="47"/>
      <c r="BG1184" s="47"/>
      <c r="BH1184" s="51"/>
      <c r="BI1184" s="51"/>
      <c r="BJ1184" s="51"/>
      <c r="BK1184" s="51"/>
      <c r="BL1184" s="51"/>
      <c r="BM1184" s="51"/>
    </row>
    <row r="1185" spans="1:65" s="5" customFormat="1" x14ac:dyDescent="0.2">
      <c r="A1185" s="39"/>
      <c r="B1185" s="55"/>
      <c r="C1185" s="45"/>
      <c r="D1185" s="45"/>
      <c r="E1185" s="45"/>
      <c r="F1185" s="45"/>
      <c r="G1185" s="45"/>
      <c r="H1185" s="55"/>
      <c r="I1185" s="100"/>
      <c r="J1185" s="45"/>
      <c r="K1185" s="134"/>
      <c r="L1185" s="51"/>
      <c r="M1185" s="59"/>
      <c r="N1185" s="39"/>
      <c r="O1185" s="55"/>
      <c r="P1185" s="45"/>
      <c r="Q1185" s="45"/>
      <c r="R1185" s="45"/>
      <c r="S1185" s="45"/>
      <c r="T1185" s="45"/>
      <c r="U1185" s="134"/>
      <c r="V1185" s="176"/>
      <c r="W1185" s="134"/>
      <c r="X1185" s="134"/>
      <c r="Y1185" s="51"/>
      <c r="Z1185" s="59"/>
      <c r="AA1185" s="39"/>
      <c r="AB1185" s="55"/>
      <c r="AC1185" s="45"/>
      <c r="AD1185" s="45"/>
      <c r="AE1185" s="45"/>
      <c r="AF1185" s="45"/>
      <c r="AG1185" s="45"/>
      <c r="AH1185" s="134"/>
      <c r="AI1185" s="176"/>
      <c r="AJ1185" s="134"/>
      <c r="AK1185" s="134"/>
      <c r="AL1185" s="51"/>
      <c r="AM1185" s="59"/>
      <c r="AN1185" s="39"/>
      <c r="AO1185" s="55"/>
      <c r="AP1185" s="45"/>
      <c r="AQ1185" s="45"/>
      <c r="AR1185" s="45"/>
      <c r="AS1185" s="45"/>
      <c r="AT1185" s="45"/>
      <c r="AU1185" s="134"/>
      <c r="AV1185" s="176"/>
      <c r="AW1185" s="134"/>
      <c r="AX1185" s="134"/>
      <c r="AY1185" s="51"/>
      <c r="AZ1185" s="59"/>
      <c r="BA1185" s="39"/>
      <c r="BB1185" s="55"/>
      <c r="BC1185" s="45"/>
      <c r="BD1185" s="45"/>
      <c r="BE1185" s="45"/>
      <c r="BF1185" s="45"/>
      <c r="BG1185" s="45"/>
      <c r="BH1185" s="134"/>
      <c r="BI1185" s="176"/>
      <c r="BJ1185" s="134"/>
      <c r="BK1185" s="134"/>
      <c r="BL1185" s="51"/>
      <c r="BM1185" s="59"/>
    </row>
    <row r="1186" spans="1:65" s="5" customFormat="1" x14ac:dyDescent="0.2">
      <c r="A1186" s="21"/>
      <c r="B1186" s="689"/>
      <c r="C1186" s="689"/>
      <c r="D1186" s="689"/>
      <c r="E1186" s="689"/>
      <c r="F1186" s="689"/>
      <c r="G1186" s="689"/>
      <c r="H1186" s="38"/>
      <c r="I1186" s="103"/>
      <c r="K1186" s="59"/>
      <c r="L1186" s="51"/>
      <c r="M1186" s="130"/>
      <c r="N1186" s="21"/>
      <c r="O1186" s="689"/>
      <c r="P1186" s="689"/>
      <c r="Q1186" s="689"/>
      <c r="R1186" s="689"/>
      <c r="S1186" s="689"/>
      <c r="T1186" s="689"/>
      <c r="U1186" s="37"/>
      <c r="V1186" s="176"/>
      <c r="W1186" s="51"/>
      <c r="X1186" s="59"/>
      <c r="Y1186" s="51"/>
      <c r="Z1186" s="130"/>
      <c r="AA1186" s="21"/>
      <c r="AB1186" s="689"/>
      <c r="AC1186" s="689"/>
      <c r="AD1186" s="689"/>
      <c r="AE1186" s="689"/>
      <c r="AF1186" s="689"/>
      <c r="AG1186" s="689"/>
      <c r="AH1186" s="37"/>
      <c r="AI1186" s="176"/>
      <c r="AJ1186" s="51"/>
      <c r="AK1186" s="59"/>
      <c r="AL1186" s="51"/>
      <c r="AM1186" s="130"/>
      <c r="AN1186" s="21"/>
      <c r="AO1186" s="689"/>
      <c r="AP1186" s="689"/>
      <c r="AQ1186" s="689"/>
      <c r="AR1186" s="689"/>
      <c r="AS1186" s="689"/>
      <c r="AT1186" s="689"/>
      <c r="AU1186" s="37"/>
      <c r="AV1186" s="176"/>
      <c r="AW1186" s="51"/>
      <c r="AX1186" s="59"/>
      <c r="AY1186" s="51"/>
      <c r="AZ1186" s="130"/>
      <c r="BA1186" s="21"/>
      <c r="BB1186" s="689"/>
      <c r="BC1186" s="689"/>
      <c r="BD1186" s="689"/>
      <c r="BE1186" s="689"/>
      <c r="BF1186" s="689"/>
      <c r="BG1186" s="689"/>
      <c r="BH1186" s="37"/>
      <c r="BI1186" s="176"/>
      <c r="BJ1186" s="51"/>
      <c r="BK1186" s="59"/>
      <c r="BL1186" s="51"/>
      <c r="BM1186" s="130"/>
    </row>
    <row r="1187" spans="1:65" s="5" customFormat="1" x14ac:dyDescent="0.2">
      <c r="A1187" s="21"/>
      <c r="B1187" s="689"/>
      <c r="C1187" s="689"/>
      <c r="D1187" s="689"/>
      <c r="E1187" s="689"/>
      <c r="F1187" s="689"/>
      <c r="G1187" s="46"/>
      <c r="H1187" s="55"/>
      <c r="I1187" s="112"/>
      <c r="J1187" s="46"/>
      <c r="K1187" s="134"/>
      <c r="L1187" s="51"/>
      <c r="M1187" s="59"/>
      <c r="N1187" s="21"/>
      <c r="O1187" s="689"/>
      <c r="P1187" s="689"/>
      <c r="Q1187" s="689"/>
      <c r="R1187" s="689"/>
      <c r="S1187" s="689"/>
      <c r="T1187" s="46"/>
      <c r="U1187" s="134"/>
      <c r="V1187" s="176"/>
      <c r="W1187" s="134"/>
      <c r="X1187" s="134"/>
      <c r="Y1187" s="51"/>
      <c r="Z1187" s="59"/>
      <c r="AA1187" s="21"/>
      <c r="AB1187" s="689"/>
      <c r="AC1187" s="689"/>
      <c r="AD1187" s="689"/>
      <c r="AE1187" s="689"/>
      <c r="AF1187" s="689"/>
      <c r="AG1187" s="46"/>
      <c r="AH1187" s="134"/>
      <c r="AI1187" s="176"/>
      <c r="AJ1187" s="134"/>
      <c r="AK1187" s="134"/>
      <c r="AL1187" s="51"/>
      <c r="AM1187" s="59"/>
      <c r="AN1187" s="21"/>
      <c r="AO1187" s="689"/>
      <c r="AP1187" s="689"/>
      <c r="AQ1187" s="689"/>
      <c r="AR1187" s="689"/>
      <c r="AS1187" s="689"/>
      <c r="AT1187" s="46"/>
      <c r="AU1187" s="134"/>
      <c r="AV1187" s="176"/>
      <c r="AW1187" s="134"/>
      <c r="AX1187" s="134"/>
      <c r="AY1187" s="51"/>
      <c r="AZ1187" s="59"/>
      <c r="BA1187" s="21"/>
      <c r="BB1187" s="689"/>
      <c r="BC1187" s="689"/>
      <c r="BD1187" s="689"/>
      <c r="BE1187" s="689"/>
      <c r="BF1187" s="689"/>
      <c r="BG1187" s="46"/>
      <c r="BH1187" s="134"/>
      <c r="BI1187" s="176"/>
      <c r="BJ1187" s="134"/>
      <c r="BK1187" s="134"/>
      <c r="BL1187" s="51"/>
      <c r="BM1187" s="59"/>
    </row>
    <row r="1188" spans="1:65" s="5" customFormat="1" x14ac:dyDescent="0.2">
      <c r="A1188" s="21"/>
      <c r="B1188" s="689"/>
      <c r="C1188" s="689"/>
      <c r="D1188" s="689"/>
      <c r="E1188" s="689"/>
      <c r="F1188" s="689"/>
      <c r="G1188" s="46"/>
      <c r="H1188" s="55"/>
      <c r="I1188" s="112"/>
      <c r="J1188" s="46"/>
      <c r="K1188" s="134"/>
      <c r="L1188" s="51"/>
      <c r="M1188" s="59"/>
      <c r="N1188" s="21"/>
      <c r="O1188" s="689"/>
      <c r="P1188" s="689"/>
      <c r="Q1188" s="689"/>
      <c r="R1188" s="689"/>
      <c r="S1188" s="689"/>
      <c r="T1188" s="46"/>
      <c r="U1188" s="134"/>
      <c r="V1188" s="176"/>
      <c r="W1188" s="134"/>
      <c r="X1188" s="134"/>
      <c r="Y1188" s="51"/>
      <c r="Z1188" s="59"/>
      <c r="AA1188" s="21"/>
      <c r="AB1188" s="689"/>
      <c r="AC1188" s="689"/>
      <c r="AD1188" s="689"/>
      <c r="AE1188" s="689"/>
      <c r="AF1188" s="689"/>
      <c r="AG1188" s="46"/>
      <c r="AH1188" s="134"/>
      <c r="AI1188" s="176"/>
      <c r="AJ1188" s="134"/>
      <c r="AK1188" s="134"/>
      <c r="AL1188" s="51"/>
      <c r="AM1188" s="59"/>
      <c r="AN1188" s="21"/>
      <c r="AO1188" s="689"/>
      <c r="AP1188" s="689"/>
      <c r="AQ1188" s="689"/>
      <c r="AR1188" s="689"/>
      <c r="AS1188" s="689"/>
      <c r="AT1188" s="46"/>
      <c r="AU1188" s="134"/>
      <c r="AV1188" s="176"/>
      <c r="AW1188" s="134"/>
      <c r="AX1188" s="134"/>
      <c r="AY1188" s="51"/>
      <c r="AZ1188" s="59"/>
      <c r="BA1188" s="21"/>
      <c r="BB1188" s="689"/>
      <c r="BC1188" s="689"/>
      <c r="BD1188" s="689"/>
      <c r="BE1188" s="689"/>
      <c r="BF1188" s="689"/>
      <c r="BG1188" s="46"/>
      <c r="BH1188" s="134"/>
      <c r="BI1188" s="176"/>
      <c r="BJ1188" s="134"/>
      <c r="BK1188" s="134"/>
      <c r="BL1188" s="51"/>
      <c r="BM1188" s="59"/>
    </row>
    <row r="1189" spans="1:65" s="5" customFormat="1" x14ac:dyDescent="0.2">
      <c r="A1189" s="21"/>
      <c r="B1189" s="73"/>
      <c r="C1189" s="21"/>
      <c r="D1189" s="21"/>
      <c r="E1189" s="21"/>
      <c r="F1189" s="21"/>
      <c r="G1189" s="21"/>
      <c r="H1189" s="73"/>
      <c r="I1189" s="109"/>
      <c r="J1189" s="21"/>
      <c r="K1189" s="130"/>
      <c r="L1189" s="51"/>
      <c r="M1189" s="59"/>
      <c r="N1189" s="21"/>
      <c r="O1189" s="73"/>
      <c r="P1189" s="21"/>
      <c r="Q1189" s="21"/>
      <c r="R1189" s="21"/>
      <c r="S1189" s="21"/>
      <c r="T1189" s="21"/>
      <c r="U1189" s="51"/>
      <c r="V1189" s="108"/>
      <c r="W1189" s="51"/>
      <c r="X1189" s="130"/>
      <c r="Y1189" s="51"/>
      <c r="Z1189" s="59"/>
      <c r="AA1189" s="21"/>
      <c r="AB1189" s="73"/>
      <c r="AC1189" s="21"/>
      <c r="AD1189" s="21"/>
      <c r="AE1189" s="21"/>
      <c r="AF1189" s="21"/>
      <c r="AG1189" s="21"/>
      <c r="AH1189" s="51"/>
      <c r="AI1189" s="108"/>
      <c r="AJ1189" s="51"/>
      <c r="AK1189" s="130"/>
      <c r="AL1189" s="51"/>
      <c r="AM1189" s="59"/>
      <c r="AN1189" s="21"/>
      <c r="AO1189" s="73"/>
      <c r="AP1189" s="21"/>
      <c r="AQ1189" s="21"/>
      <c r="AR1189" s="21"/>
      <c r="AS1189" s="21"/>
      <c r="AT1189" s="21"/>
      <c r="AU1189" s="51"/>
      <c r="AV1189" s="108"/>
      <c r="AW1189" s="51"/>
      <c r="AX1189" s="130"/>
      <c r="AY1189" s="51"/>
      <c r="AZ1189" s="59"/>
      <c r="BA1189" s="21"/>
      <c r="BB1189" s="73"/>
      <c r="BC1189" s="21"/>
      <c r="BD1189" s="21"/>
      <c r="BE1189" s="21"/>
      <c r="BF1189" s="21"/>
      <c r="BG1189" s="21"/>
      <c r="BH1189" s="51"/>
      <c r="BI1189" s="108"/>
      <c r="BJ1189" s="51"/>
      <c r="BK1189" s="130"/>
      <c r="BL1189" s="51"/>
      <c r="BM1189" s="59"/>
    </row>
    <row r="1190" spans="1:65" s="5" customFormat="1" ht="12.75" customHeight="1" x14ac:dyDescent="0.2">
      <c r="A1190" s="21"/>
      <c r="B1190" s="689"/>
      <c r="C1190" s="689"/>
      <c r="D1190" s="689"/>
      <c r="E1190" s="689"/>
      <c r="F1190" s="689"/>
      <c r="G1190" s="689"/>
      <c r="H1190" s="689"/>
      <c r="I1190" s="689"/>
      <c r="J1190" s="689"/>
      <c r="K1190" s="689"/>
      <c r="L1190" s="51"/>
      <c r="M1190" s="59"/>
      <c r="N1190" s="21"/>
      <c r="O1190" s="59"/>
      <c r="P1190" s="59"/>
      <c r="Q1190" s="59"/>
      <c r="R1190" s="59"/>
      <c r="S1190" s="59"/>
      <c r="T1190" s="59"/>
      <c r="U1190" s="51"/>
      <c r="V1190" s="51"/>
      <c r="W1190" s="51"/>
      <c r="X1190" s="51"/>
      <c r="Y1190" s="51"/>
      <c r="Z1190" s="59"/>
      <c r="AA1190" s="21"/>
      <c r="AB1190" s="59"/>
      <c r="AC1190" s="59"/>
      <c r="AD1190" s="59"/>
      <c r="AE1190" s="59"/>
      <c r="AF1190" s="59"/>
      <c r="AG1190" s="59"/>
      <c r="AH1190" s="51"/>
      <c r="AI1190" s="51"/>
      <c r="AJ1190" s="51"/>
      <c r="AK1190" s="51"/>
      <c r="AL1190" s="51"/>
      <c r="AM1190" s="59"/>
      <c r="AN1190" s="21"/>
      <c r="AO1190" s="59"/>
      <c r="AP1190" s="59"/>
      <c r="AQ1190" s="59"/>
      <c r="AR1190" s="59"/>
      <c r="AS1190" s="59"/>
      <c r="AT1190" s="59"/>
      <c r="AU1190" s="51"/>
      <c r="AV1190" s="51"/>
      <c r="AW1190" s="51"/>
      <c r="AX1190" s="51"/>
      <c r="AY1190" s="51"/>
      <c r="AZ1190" s="59"/>
      <c r="BA1190" s="21"/>
      <c r="BB1190" s="59"/>
      <c r="BC1190" s="59"/>
      <c r="BD1190" s="59"/>
      <c r="BE1190" s="59"/>
      <c r="BF1190" s="59"/>
      <c r="BG1190" s="59"/>
      <c r="BH1190" s="51"/>
      <c r="BI1190" s="51"/>
      <c r="BJ1190" s="51"/>
      <c r="BK1190" s="51"/>
      <c r="BL1190" s="51"/>
      <c r="BM1190" s="59"/>
    </row>
    <row r="1191" spans="1:65" s="5" customFormat="1" ht="12.75" customHeight="1" x14ac:dyDescent="0.2">
      <c r="A1191" s="21"/>
      <c r="B1191" s="55"/>
      <c r="C1191" s="45"/>
      <c r="D1191" s="45"/>
      <c r="E1191" s="45"/>
      <c r="F1191" s="45"/>
      <c r="G1191" s="45"/>
      <c r="H1191" s="55"/>
      <c r="I1191" s="100"/>
      <c r="J1191" s="45"/>
      <c r="K1191" s="134"/>
      <c r="L1191" s="51"/>
      <c r="M1191" s="59"/>
      <c r="N1191" s="21"/>
      <c r="O1191" s="55"/>
      <c r="P1191" s="45"/>
      <c r="Q1191" s="45"/>
      <c r="R1191" s="45"/>
      <c r="S1191" s="45"/>
      <c r="T1191" s="45"/>
      <c r="U1191" s="134"/>
      <c r="V1191" s="176"/>
      <c r="W1191" s="134"/>
      <c r="X1191" s="134"/>
      <c r="Y1191" s="51"/>
      <c r="Z1191" s="59"/>
      <c r="AA1191" s="21"/>
      <c r="AB1191" s="55"/>
      <c r="AC1191" s="45"/>
      <c r="AD1191" s="45"/>
      <c r="AE1191" s="45"/>
      <c r="AF1191" s="45"/>
      <c r="AG1191" s="45"/>
      <c r="AH1191" s="134"/>
      <c r="AI1191" s="176"/>
      <c r="AJ1191" s="134"/>
      <c r="AK1191" s="134"/>
      <c r="AL1191" s="51"/>
      <c r="AM1191" s="59"/>
      <c r="AN1191" s="21"/>
      <c r="AO1191" s="55"/>
      <c r="AP1191" s="45"/>
      <c r="AQ1191" s="45"/>
      <c r="AR1191" s="45"/>
      <c r="AS1191" s="45"/>
      <c r="AT1191" s="45"/>
      <c r="AU1191" s="134"/>
      <c r="AV1191" s="176"/>
      <c r="AW1191" s="134"/>
      <c r="AX1191" s="134"/>
      <c r="AY1191" s="51"/>
      <c r="AZ1191" s="59"/>
      <c r="BA1191" s="21"/>
      <c r="BB1191" s="55"/>
      <c r="BC1191" s="45"/>
      <c r="BD1191" s="45"/>
      <c r="BE1191" s="45"/>
      <c r="BF1191" s="45"/>
      <c r="BG1191" s="45"/>
      <c r="BH1191" s="134"/>
      <c r="BI1191" s="176"/>
      <c r="BJ1191" s="134"/>
      <c r="BK1191" s="134"/>
      <c r="BL1191" s="51"/>
      <c r="BM1191" s="59"/>
    </row>
    <row r="1192" spans="1:65" s="5" customFormat="1" x14ac:dyDescent="0.2">
      <c r="A1192" s="21"/>
      <c r="B1192" s="690"/>
      <c r="C1192" s="690"/>
      <c r="D1192" s="690"/>
      <c r="E1192" s="690"/>
      <c r="F1192" s="690"/>
      <c r="G1192" s="690"/>
      <c r="H1192" s="32"/>
      <c r="I1192" s="111"/>
      <c r="K1192" s="130"/>
      <c r="L1192" s="51"/>
      <c r="M1192" s="173"/>
      <c r="N1192" s="21"/>
      <c r="O1192" s="690"/>
      <c r="P1192" s="690"/>
      <c r="Q1192" s="690"/>
      <c r="R1192" s="690"/>
      <c r="S1192" s="690"/>
      <c r="T1192" s="690"/>
      <c r="U1192" s="156"/>
      <c r="V1192" s="176"/>
      <c r="W1192" s="51"/>
      <c r="X1192" s="130"/>
      <c r="Y1192" s="51"/>
      <c r="Z1192" s="173"/>
      <c r="AA1192" s="21"/>
      <c r="AB1192" s="690"/>
      <c r="AC1192" s="690"/>
      <c r="AD1192" s="690"/>
      <c r="AE1192" s="690"/>
      <c r="AF1192" s="690"/>
      <c r="AG1192" s="690"/>
      <c r="AH1192" s="156"/>
      <c r="AI1192" s="176"/>
      <c r="AJ1192" s="51"/>
      <c r="AK1192" s="130"/>
      <c r="AL1192" s="51"/>
      <c r="AM1192" s="173"/>
      <c r="AN1192" s="21"/>
      <c r="AO1192" s="690"/>
      <c r="AP1192" s="690"/>
      <c r="AQ1192" s="690"/>
      <c r="AR1192" s="690"/>
      <c r="AS1192" s="690"/>
      <c r="AT1192" s="690"/>
      <c r="AU1192" s="156"/>
      <c r="AV1192" s="176"/>
      <c r="AW1192" s="51"/>
      <c r="AX1192" s="130"/>
      <c r="AY1192" s="51"/>
      <c r="AZ1192" s="173"/>
      <c r="BA1192" s="21"/>
      <c r="BB1192" s="690"/>
      <c r="BC1192" s="690"/>
      <c r="BD1192" s="690"/>
      <c r="BE1192" s="690"/>
      <c r="BF1192" s="690"/>
      <c r="BG1192" s="690"/>
      <c r="BH1192" s="156"/>
      <c r="BI1192" s="176"/>
      <c r="BJ1192" s="51"/>
      <c r="BK1192" s="130"/>
      <c r="BL1192" s="51"/>
      <c r="BM1192" s="173"/>
    </row>
    <row r="1193" spans="1:65" s="5" customFormat="1" x14ac:dyDescent="0.2">
      <c r="A1193" s="21"/>
      <c r="B1193" s="689"/>
      <c r="C1193" s="689"/>
      <c r="D1193" s="689"/>
      <c r="E1193" s="689"/>
      <c r="F1193" s="689"/>
      <c r="G1193" s="689"/>
      <c r="H1193" s="55"/>
      <c r="I1193" s="100"/>
      <c r="J1193" s="45"/>
      <c r="K1193" s="204"/>
      <c r="L1193" s="51"/>
      <c r="M1193" s="173"/>
      <c r="N1193" s="21"/>
      <c r="O1193" s="689"/>
      <c r="P1193" s="689"/>
      <c r="Q1193" s="689"/>
      <c r="R1193" s="689"/>
      <c r="S1193" s="689"/>
      <c r="T1193" s="689"/>
      <c r="U1193" s="134"/>
      <c r="V1193" s="176"/>
      <c r="W1193" s="134"/>
      <c r="X1193" s="204"/>
      <c r="Y1193" s="51"/>
      <c r="Z1193" s="173"/>
      <c r="AA1193" s="21"/>
      <c r="AB1193" s="689"/>
      <c r="AC1193" s="689"/>
      <c r="AD1193" s="689"/>
      <c r="AE1193" s="689"/>
      <c r="AF1193" s="689"/>
      <c r="AG1193" s="689"/>
      <c r="AH1193" s="134"/>
      <c r="AI1193" s="176"/>
      <c r="AJ1193" s="134"/>
      <c r="AK1193" s="204"/>
      <c r="AL1193" s="51"/>
      <c r="AM1193" s="173"/>
      <c r="AN1193" s="21"/>
      <c r="AO1193" s="689"/>
      <c r="AP1193" s="689"/>
      <c r="AQ1193" s="689"/>
      <c r="AR1193" s="689"/>
      <c r="AS1193" s="689"/>
      <c r="AT1193" s="689"/>
      <c r="AU1193" s="134"/>
      <c r="AV1193" s="176"/>
      <c r="AW1193" s="134"/>
      <c r="AX1193" s="204"/>
      <c r="AY1193" s="51"/>
      <c r="AZ1193" s="173"/>
      <c r="BA1193" s="21"/>
      <c r="BB1193" s="689"/>
      <c r="BC1193" s="689"/>
      <c r="BD1193" s="689"/>
      <c r="BE1193" s="689"/>
      <c r="BF1193" s="689"/>
      <c r="BG1193" s="689"/>
      <c r="BH1193" s="134"/>
      <c r="BI1193" s="176"/>
      <c r="BJ1193" s="134"/>
      <c r="BK1193" s="204"/>
      <c r="BL1193" s="51"/>
      <c r="BM1193" s="173"/>
    </row>
    <row r="1194" spans="1:65" s="5" customFormat="1" x14ac:dyDescent="0.2">
      <c r="A1194" s="21"/>
      <c r="B1194" s="691"/>
      <c r="C1194" s="691"/>
      <c r="D1194" s="691"/>
      <c r="E1194" s="691"/>
      <c r="F1194" s="691"/>
      <c r="G1194" s="691"/>
      <c r="H1194" s="55"/>
      <c r="I1194" s="100"/>
      <c r="J1194" s="45"/>
      <c r="K1194" s="134"/>
      <c r="L1194" s="51"/>
      <c r="M1194" s="173"/>
      <c r="N1194" s="21"/>
      <c r="O1194" s="691"/>
      <c r="P1194" s="691"/>
      <c r="Q1194" s="691"/>
      <c r="R1194" s="691"/>
      <c r="S1194" s="691"/>
      <c r="T1194" s="691"/>
      <c r="U1194" s="134"/>
      <c r="V1194" s="176"/>
      <c r="W1194" s="134"/>
      <c r="X1194" s="134"/>
      <c r="Y1194" s="51"/>
      <c r="Z1194" s="173"/>
      <c r="AA1194" s="21"/>
      <c r="AB1194" s="691"/>
      <c r="AC1194" s="691"/>
      <c r="AD1194" s="691"/>
      <c r="AE1194" s="691"/>
      <c r="AF1194" s="691"/>
      <c r="AG1194" s="691"/>
      <c r="AH1194" s="134"/>
      <c r="AI1194" s="176"/>
      <c r="AJ1194" s="134"/>
      <c r="AK1194" s="134"/>
      <c r="AL1194" s="51"/>
      <c r="AM1194" s="173"/>
      <c r="AN1194" s="21"/>
      <c r="AO1194" s="691"/>
      <c r="AP1194" s="691"/>
      <c r="AQ1194" s="691"/>
      <c r="AR1194" s="691"/>
      <c r="AS1194" s="691"/>
      <c r="AT1194" s="691"/>
      <c r="AU1194" s="134"/>
      <c r="AV1194" s="176"/>
      <c r="AW1194" s="134"/>
      <c r="AX1194" s="134"/>
      <c r="AY1194" s="51"/>
      <c r="AZ1194" s="173"/>
      <c r="BA1194" s="21"/>
      <c r="BB1194" s="691"/>
      <c r="BC1194" s="691"/>
      <c r="BD1194" s="691"/>
      <c r="BE1194" s="691"/>
      <c r="BF1194" s="691"/>
      <c r="BG1194" s="691"/>
      <c r="BH1194" s="134"/>
      <c r="BI1194" s="176"/>
      <c r="BJ1194" s="134"/>
      <c r="BK1194" s="134"/>
      <c r="BL1194" s="51"/>
      <c r="BM1194" s="173"/>
    </row>
    <row r="1195" spans="1:65" s="5" customFormat="1" x14ac:dyDescent="0.2">
      <c r="A1195" s="21"/>
      <c r="B1195" s="689"/>
      <c r="C1195" s="689"/>
      <c r="D1195" s="689"/>
      <c r="E1195" s="689"/>
      <c r="F1195" s="689"/>
      <c r="G1195" s="45"/>
      <c r="H1195" s="55"/>
      <c r="I1195" s="100"/>
      <c r="J1195" s="45"/>
      <c r="K1195" s="134"/>
      <c r="L1195" s="51"/>
      <c r="M1195" s="173"/>
      <c r="N1195" s="21"/>
      <c r="O1195" s="689"/>
      <c r="P1195" s="689"/>
      <c r="Q1195" s="689"/>
      <c r="R1195" s="689"/>
      <c r="S1195" s="689"/>
      <c r="T1195" s="45"/>
      <c r="U1195" s="134"/>
      <c r="V1195" s="176"/>
      <c r="W1195" s="134"/>
      <c r="X1195" s="134"/>
      <c r="Y1195" s="51"/>
      <c r="Z1195" s="173"/>
      <c r="AA1195" s="21"/>
      <c r="AB1195" s="689"/>
      <c r="AC1195" s="689"/>
      <c r="AD1195" s="689"/>
      <c r="AE1195" s="689"/>
      <c r="AF1195" s="689"/>
      <c r="AG1195" s="45"/>
      <c r="AH1195" s="134"/>
      <c r="AI1195" s="176"/>
      <c r="AJ1195" s="134"/>
      <c r="AK1195" s="134"/>
      <c r="AL1195" s="51"/>
      <c r="AM1195" s="173"/>
      <c r="AN1195" s="21"/>
      <c r="AO1195" s="689"/>
      <c r="AP1195" s="689"/>
      <c r="AQ1195" s="689"/>
      <c r="AR1195" s="689"/>
      <c r="AS1195" s="689"/>
      <c r="AT1195" s="45"/>
      <c r="AU1195" s="134"/>
      <c r="AV1195" s="176"/>
      <c r="AW1195" s="134"/>
      <c r="AX1195" s="134"/>
      <c r="AY1195" s="51"/>
      <c r="AZ1195" s="173"/>
      <c r="BA1195" s="21"/>
      <c r="BB1195" s="689"/>
      <c r="BC1195" s="689"/>
      <c r="BD1195" s="689"/>
      <c r="BE1195" s="689"/>
      <c r="BF1195" s="689"/>
      <c r="BG1195" s="45"/>
      <c r="BH1195" s="134"/>
      <c r="BI1195" s="176"/>
      <c r="BJ1195" s="134"/>
      <c r="BK1195" s="134"/>
      <c r="BL1195" s="51"/>
      <c r="BM1195" s="173"/>
    </row>
    <row r="1196" spans="1:65" s="5" customFormat="1" ht="12.75" customHeight="1" x14ac:dyDescent="0.2">
      <c r="A1196" s="21"/>
      <c r="B1196" s="80"/>
      <c r="C1196" s="45"/>
      <c r="D1196" s="45"/>
      <c r="E1196" s="45"/>
      <c r="F1196" s="45"/>
      <c r="G1196" s="45"/>
      <c r="H1196" s="55"/>
      <c r="I1196" s="100"/>
      <c r="J1196" s="45"/>
      <c r="K1196" s="134"/>
      <c r="L1196" s="51"/>
      <c r="M1196" s="173"/>
      <c r="N1196" s="21"/>
      <c r="O1196" s="80"/>
      <c r="P1196" s="45"/>
      <c r="Q1196" s="45"/>
      <c r="R1196" s="45"/>
      <c r="S1196" s="45"/>
      <c r="T1196" s="45"/>
      <c r="U1196" s="134"/>
      <c r="V1196" s="176"/>
      <c r="W1196" s="134"/>
      <c r="X1196" s="134"/>
      <c r="Y1196" s="51"/>
      <c r="Z1196" s="173"/>
      <c r="AA1196" s="21"/>
      <c r="AB1196" s="80"/>
      <c r="AC1196" s="45"/>
      <c r="AD1196" s="45"/>
      <c r="AE1196" s="45"/>
      <c r="AF1196" s="45"/>
      <c r="AG1196" s="45"/>
      <c r="AH1196" s="134"/>
      <c r="AI1196" s="176"/>
      <c r="AJ1196" s="134"/>
      <c r="AK1196" s="134"/>
      <c r="AL1196" s="51"/>
      <c r="AM1196" s="173"/>
      <c r="AN1196" s="21"/>
      <c r="AO1196" s="80"/>
      <c r="AP1196" s="45"/>
      <c r="AQ1196" s="45"/>
      <c r="AR1196" s="45"/>
      <c r="AS1196" s="45"/>
      <c r="AT1196" s="45"/>
      <c r="AU1196" s="134"/>
      <c r="AV1196" s="176"/>
      <c r="AW1196" s="134"/>
      <c r="AX1196" s="134"/>
      <c r="AY1196" s="51"/>
      <c r="AZ1196" s="173"/>
      <c r="BA1196" s="21"/>
      <c r="BB1196" s="80"/>
      <c r="BC1196" s="45"/>
      <c r="BD1196" s="45"/>
      <c r="BE1196" s="45"/>
      <c r="BF1196" s="45"/>
      <c r="BG1196" s="45"/>
      <c r="BH1196" s="134"/>
      <c r="BI1196" s="176"/>
      <c r="BJ1196" s="134"/>
      <c r="BK1196" s="134"/>
      <c r="BL1196" s="51"/>
      <c r="BM1196" s="173"/>
    </row>
    <row r="1197" spans="1:65" s="5" customFormat="1" ht="12.75" customHeight="1" x14ac:dyDescent="0.2">
      <c r="A1197" s="21"/>
      <c r="B1197" s="80"/>
      <c r="C1197" s="45"/>
      <c r="D1197" s="45"/>
      <c r="E1197" s="45"/>
      <c r="F1197" s="45"/>
      <c r="G1197" s="45"/>
      <c r="H1197" s="55"/>
      <c r="I1197" s="100"/>
      <c r="J1197" s="45"/>
      <c r="K1197" s="134"/>
      <c r="L1197" s="51"/>
      <c r="M1197" s="173"/>
      <c r="N1197" s="21"/>
      <c r="O1197" s="80"/>
      <c r="P1197" s="45"/>
      <c r="Q1197" s="45"/>
      <c r="R1197" s="45"/>
      <c r="S1197" s="45"/>
      <c r="T1197" s="45"/>
      <c r="U1197" s="134"/>
      <c r="V1197" s="176"/>
      <c r="W1197" s="134"/>
      <c r="X1197" s="134"/>
      <c r="Y1197" s="51"/>
      <c r="Z1197" s="173"/>
      <c r="AA1197" s="21"/>
      <c r="AB1197" s="80"/>
      <c r="AC1197" s="45"/>
      <c r="AD1197" s="45"/>
      <c r="AE1197" s="45"/>
      <c r="AF1197" s="45"/>
      <c r="AG1197" s="45"/>
      <c r="AH1197" s="134"/>
      <c r="AI1197" s="176"/>
      <c r="AJ1197" s="134"/>
      <c r="AK1197" s="134"/>
      <c r="AL1197" s="51"/>
      <c r="AM1197" s="173"/>
      <c r="AN1197" s="21"/>
      <c r="AO1197" s="80"/>
      <c r="AP1197" s="45"/>
      <c r="AQ1197" s="45"/>
      <c r="AR1197" s="45"/>
      <c r="AS1197" s="45"/>
      <c r="AT1197" s="45"/>
      <c r="AU1197" s="134"/>
      <c r="AV1197" s="176"/>
      <c r="AW1197" s="134"/>
      <c r="AX1197" s="134"/>
      <c r="AY1197" s="51"/>
      <c r="AZ1197" s="173"/>
      <c r="BA1197" s="21"/>
      <c r="BB1197" s="80"/>
      <c r="BC1197" s="45"/>
      <c r="BD1197" s="45"/>
      <c r="BE1197" s="45"/>
      <c r="BF1197" s="45"/>
      <c r="BG1197" s="45"/>
      <c r="BH1197" s="134"/>
      <c r="BI1197" s="176"/>
      <c r="BJ1197" s="134"/>
      <c r="BK1197" s="134"/>
      <c r="BL1197" s="51"/>
      <c r="BM1197" s="173"/>
    </row>
    <row r="1198" spans="1:65" s="5" customFormat="1" ht="12.75" customHeight="1" x14ac:dyDescent="0.2">
      <c r="B1198" s="24"/>
      <c r="H1198" s="55"/>
      <c r="I1198" s="112"/>
      <c r="J1198" s="46"/>
      <c r="K1198" s="156"/>
      <c r="L1198" s="51"/>
      <c r="M1198" s="173"/>
      <c r="O1198" s="24"/>
      <c r="U1198" s="134"/>
      <c r="V1198" s="176"/>
      <c r="W1198" s="134"/>
      <c r="X1198" s="156"/>
      <c r="Y1198" s="51"/>
      <c r="Z1198" s="173"/>
      <c r="AB1198" s="24"/>
      <c r="AH1198" s="134"/>
      <c r="AI1198" s="176"/>
      <c r="AJ1198" s="134"/>
      <c r="AK1198" s="156"/>
      <c r="AL1198" s="51"/>
      <c r="AM1198" s="173"/>
      <c r="AO1198" s="24"/>
      <c r="AU1198" s="134"/>
      <c r="AV1198" s="176"/>
      <c r="AW1198" s="134"/>
      <c r="AX1198" s="156"/>
      <c r="AY1198" s="51"/>
      <c r="AZ1198" s="173"/>
      <c r="BB1198" s="24"/>
      <c r="BH1198" s="134"/>
      <c r="BI1198" s="176"/>
      <c r="BJ1198" s="134"/>
      <c r="BK1198" s="156"/>
      <c r="BL1198" s="51"/>
      <c r="BM1198" s="173"/>
    </row>
    <row r="1199" spans="1:65" s="5" customFormat="1" ht="12.75" customHeight="1" x14ac:dyDescent="0.2">
      <c r="A1199" s="21"/>
      <c r="B1199" s="24"/>
      <c r="G1199" s="46"/>
      <c r="H1199" s="32"/>
      <c r="I1199" s="111"/>
      <c r="K1199" s="130"/>
      <c r="L1199" s="51"/>
      <c r="M1199" s="173"/>
      <c r="N1199" s="21"/>
      <c r="O1199" s="24"/>
      <c r="T1199" s="46"/>
      <c r="U1199" s="156"/>
      <c r="V1199" s="176"/>
      <c r="W1199" s="51"/>
      <c r="X1199" s="130"/>
      <c r="Y1199" s="51"/>
      <c r="Z1199" s="173"/>
      <c r="AA1199" s="21"/>
      <c r="AB1199" s="24"/>
      <c r="AG1199" s="46"/>
      <c r="AH1199" s="156"/>
      <c r="AI1199" s="176"/>
      <c r="AJ1199" s="51"/>
      <c r="AK1199" s="130"/>
      <c r="AL1199" s="51"/>
      <c r="AM1199" s="173"/>
      <c r="AN1199" s="21"/>
      <c r="AO1199" s="24"/>
      <c r="AT1199" s="46"/>
      <c r="AU1199" s="156"/>
      <c r="AV1199" s="176"/>
      <c r="AW1199" s="51"/>
      <c r="AX1199" s="130"/>
      <c r="AY1199" s="51"/>
      <c r="AZ1199" s="173"/>
      <c r="BA1199" s="21"/>
      <c r="BB1199" s="24"/>
      <c r="BG1199" s="46"/>
      <c r="BH1199" s="156"/>
      <c r="BI1199" s="176"/>
      <c r="BJ1199" s="51"/>
      <c r="BK1199" s="130"/>
      <c r="BL1199" s="51"/>
      <c r="BM1199" s="173"/>
    </row>
    <row r="1200" spans="1:65" s="5" customFormat="1" x14ac:dyDescent="0.2">
      <c r="A1200" s="21"/>
      <c r="B1200" s="689"/>
      <c r="C1200" s="689"/>
      <c r="D1200" s="689"/>
      <c r="E1200" s="689"/>
      <c r="F1200" s="689"/>
      <c r="G1200" s="689"/>
      <c r="H1200" s="55"/>
      <c r="I1200" s="112"/>
      <c r="J1200" s="46"/>
      <c r="K1200" s="204"/>
      <c r="L1200" s="51"/>
      <c r="M1200" s="59"/>
      <c r="N1200" s="21"/>
      <c r="O1200" s="689"/>
      <c r="P1200" s="689"/>
      <c r="Q1200" s="689"/>
      <c r="R1200" s="689"/>
      <c r="S1200" s="689"/>
      <c r="T1200" s="689"/>
      <c r="U1200" s="134"/>
      <c r="V1200" s="176"/>
      <c r="W1200" s="134"/>
      <c r="X1200" s="204"/>
      <c r="Y1200" s="51"/>
      <c r="Z1200" s="59"/>
      <c r="AA1200" s="21"/>
      <c r="AB1200" s="689"/>
      <c r="AC1200" s="689"/>
      <c r="AD1200" s="689"/>
      <c r="AE1200" s="689"/>
      <c r="AF1200" s="689"/>
      <c r="AG1200" s="689"/>
      <c r="AH1200" s="134"/>
      <c r="AI1200" s="176"/>
      <c r="AJ1200" s="134"/>
      <c r="AK1200" s="204"/>
      <c r="AL1200" s="51"/>
      <c r="AM1200" s="59"/>
      <c r="AN1200" s="21"/>
      <c r="AO1200" s="689"/>
      <c r="AP1200" s="689"/>
      <c r="AQ1200" s="689"/>
      <c r="AR1200" s="689"/>
      <c r="AS1200" s="689"/>
      <c r="AT1200" s="689"/>
      <c r="AU1200" s="134"/>
      <c r="AV1200" s="176"/>
      <c r="AW1200" s="134"/>
      <c r="AX1200" s="204"/>
      <c r="AY1200" s="51"/>
      <c r="AZ1200" s="59"/>
      <c r="BA1200" s="21"/>
      <c r="BB1200" s="689"/>
      <c r="BC1200" s="689"/>
      <c r="BD1200" s="689"/>
      <c r="BE1200" s="689"/>
      <c r="BF1200" s="689"/>
      <c r="BG1200" s="689"/>
      <c r="BH1200" s="134"/>
      <c r="BI1200" s="176"/>
      <c r="BJ1200" s="134"/>
      <c r="BK1200" s="204"/>
      <c r="BL1200" s="51"/>
      <c r="BM1200" s="59"/>
    </row>
    <row r="1201" spans="1:65" s="5" customFormat="1" ht="12.75" customHeight="1" x14ac:dyDescent="0.2">
      <c r="A1201" s="21"/>
      <c r="B1201" s="689"/>
      <c r="C1201" s="689"/>
      <c r="D1201" s="689"/>
      <c r="E1201" s="689"/>
      <c r="F1201" s="689"/>
      <c r="G1201" s="689"/>
      <c r="H1201" s="689"/>
      <c r="I1201" s="112"/>
      <c r="J1201" s="46"/>
      <c r="K1201" s="134"/>
      <c r="L1201" s="51"/>
      <c r="M1201" s="59"/>
      <c r="N1201" s="21"/>
      <c r="O1201" s="59"/>
      <c r="P1201" s="59"/>
      <c r="Q1201" s="59"/>
      <c r="R1201" s="59"/>
      <c r="S1201" s="59"/>
      <c r="T1201" s="59"/>
      <c r="U1201" s="51"/>
      <c r="V1201" s="176"/>
      <c r="W1201" s="134"/>
      <c r="X1201" s="134"/>
      <c r="Y1201" s="51"/>
      <c r="Z1201" s="59"/>
      <c r="AA1201" s="21"/>
      <c r="AB1201" s="59"/>
      <c r="AC1201" s="59"/>
      <c r="AD1201" s="59"/>
      <c r="AE1201" s="59"/>
      <c r="AF1201" s="59"/>
      <c r="AG1201" s="59"/>
      <c r="AH1201" s="51"/>
      <c r="AI1201" s="176"/>
      <c r="AJ1201" s="134"/>
      <c r="AK1201" s="134"/>
      <c r="AL1201" s="51"/>
      <c r="AM1201" s="59"/>
      <c r="AN1201" s="21"/>
      <c r="AO1201" s="59"/>
      <c r="AP1201" s="59"/>
      <c r="AQ1201" s="59"/>
      <c r="AR1201" s="59"/>
      <c r="AS1201" s="59"/>
      <c r="AT1201" s="59"/>
      <c r="AU1201" s="51"/>
      <c r="AV1201" s="176"/>
      <c r="AW1201" s="134"/>
      <c r="AX1201" s="134"/>
      <c r="AY1201" s="51"/>
      <c r="AZ1201" s="59"/>
      <c r="BA1201" s="21"/>
      <c r="BB1201" s="59"/>
      <c r="BC1201" s="59"/>
      <c r="BD1201" s="59"/>
      <c r="BE1201" s="59"/>
      <c r="BF1201" s="59"/>
      <c r="BG1201" s="59"/>
      <c r="BH1201" s="51"/>
      <c r="BI1201" s="176"/>
      <c r="BJ1201" s="134"/>
      <c r="BK1201" s="134"/>
      <c r="BL1201" s="51"/>
      <c r="BM1201" s="59"/>
    </row>
    <row r="1202" spans="1:65" s="5" customFormat="1" x14ac:dyDescent="0.2">
      <c r="A1202" s="21"/>
      <c r="B1202" s="689"/>
      <c r="C1202" s="689"/>
      <c r="D1202" s="689"/>
      <c r="E1202" s="689"/>
      <c r="F1202" s="689"/>
      <c r="G1202" s="46"/>
      <c r="H1202" s="55"/>
      <c r="I1202" s="112"/>
      <c r="J1202" s="46"/>
      <c r="K1202" s="134"/>
      <c r="L1202" s="51"/>
      <c r="M1202" s="59"/>
      <c r="N1202" s="21"/>
      <c r="O1202" s="689"/>
      <c r="P1202" s="689"/>
      <c r="Q1202" s="689"/>
      <c r="R1202" s="689"/>
      <c r="S1202" s="689"/>
      <c r="T1202" s="46"/>
      <c r="U1202" s="134"/>
      <c r="V1202" s="176"/>
      <c r="W1202" s="134"/>
      <c r="X1202" s="134"/>
      <c r="Y1202" s="51"/>
      <c r="Z1202" s="59"/>
      <c r="AA1202" s="21"/>
      <c r="AB1202" s="689"/>
      <c r="AC1202" s="689"/>
      <c r="AD1202" s="689"/>
      <c r="AE1202" s="689"/>
      <c r="AF1202" s="689"/>
      <c r="AG1202" s="46"/>
      <c r="AH1202" s="134"/>
      <c r="AI1202" s="176"/>
      <c r="AJ1202" s="134"/>
      <c r="AK1202" s="134"/>
      <c r="AL1202" s="51"/>
      <c r="AM1202" s="59"/>
      <c r="AN1202" s="21"/>
      <c r="AO1202" s="689"/>
      <c r="AP1202" s="689"/>
      <c r="AQ1202" s="689"/>
      <c r="AR1202" s="689"/>
      <c r="AS1202" s="689"/>
      <c r="AT1202" s="46"/>
      <c r="AU1202" s="134"/>
      <c r="AV1202" s="176"/>
      <c r="AW1202" s="134"/>
      <c r="AX1202" s="134"/>
      <c r="AY1202" s="51"/>
      <c r="AZ1202" s="59"/>
      <c r="BA1202" s="21"/>
      <c r="BB1202" s="689"/>
      <c r="BC1202" s="689"/>
      <c r="BD1202" s="689"/>
      <c r="BE1202" s="689"/>
      <c r="BF1202" s="689"/>
      <c r="BG1202" s="46"/>
      <c r="BH1202" s="134"/>
      <c r="BI1202" s="176"/>
      <c r="BJ1202" s="134"/>
      <c r="BK1202" s="134"/>
      <c r="BL1202" s="51"/>
      <c r="BM1202" s="59"/>
    </row>
    <row r="1203" spans="1:65" s="5" customFormat="1" ht="12.75" customHeight="1" x14ac:dyDescent="0.2">
      <c r="A1203" s="21"/>
      <c r="B1203" s="80"/>
      <c r="C1203" s="45"/>
      <c r="D1203" s="45"/>
      <c r="E1203" s="45"/>
      <c r="F1203" s="45"/>
      <c r="G1203" s="46"/>
      <c r="H1203" s="55"/>
      <c r="I1203" s="112"/>
      <c r="J1203" s="46"/>
      <c r="K1203" s="134"/>
      <c r="L1203" s="51"/>
      <c r="M1203" s="59"/>
      <c r="N1203" s="21"/>
      <c r="O1203" s="80"/>
      <c r="P1203" s="45"/>
      <c r="Q1203" s="45"/>
      <c r="R1203" s="45"/>
      <c r="S1203" s="45"/>
      <c r="T1203" s="46"/>
      <c r="U1203" s="134"/>
      <c r="V1203" s="176"/>
      <c r="W1203" s="134"/>
      <c r="X1203" s="134"/>
      <c r="Y1203" s="51"/>
      <c r="Z1203" s="59"/>
      <c r="AA1203" s="21"/>
      <c r="AB1203" s="80"/>
      <c r="AC1203" s="45"/>
      <c r="AD1203" s="45"/>
      <c r="AE1203" s="45"/>
      <c r="AF1203" s="45"/>
      <c r="AG1203" s="46"/>
      <c r="AH1203" s="134"/>
      <c r="AI1203" s="176"/>
      <c r="AJ1203" s="134"/>
      <c r="AK1203" s="134"/>
      <c r="AL1203" s="51"/>
      <c r="AM1203" s="59"/>
      <c r="AN1203" s="21"/>
      <c r="AO1203" s="80"/>
      <c r="AP1203" s="45"/>
      <c r="AQ1203" s="45"/>
      <c r="AR1203" s="45"/>
      <c r="AS1203" s="45"/>
      <c r="AT1203" s="46"/>
      <c r="AU1203" s="134"/>
      <c r="AV1203" s="176"/>
      <c r="AW1203" s="134"/>
      <c r="AX1203" s="134"/>
      <c r="AY1203" s="51"/>
      <c r="AZ1203" s="59"/>
      <c r="BA1203" s="21"/>
      <c r="BB1203" s="80"/>
      <c r="BC1203" s="45"/>
      <c r="BD1203" s="45"/>
      <c r="BE1203" s="45"/>
      <c r="BF1203" s="45"/>
      <c r="BG1203" s="46"/>
      <c r="BH1203" s="134"/>
      <c r="BI1203" s="176"/>
      <c r="BJ1203" s="134"/>
      <c r="BK1203" s="134"/>
      <c r="BL1203" s="51"/>
      <c r="BM1203" s="59"/>
    </row>
    <row r="1204" spans="1:65" s="5" customFormat="1" ht="12.75" customHeight="1" x14ac:dyDescent="0.2">
      <c r="A1204" s="21"/>
      <c r="B1204" s="80"/>
      <c r="C1204" s="45"/>
      <c r="D1204" s="45"/>
      <c r="E1204" s="45"/>
      <c r="F1204" s="45"/>
      <c r="G1204" s="46"/>
      <c r="H1204" s="55"/>
      <c r="I1204" s="112"/>
      <c r="J1204" s="46"/>
      <c r="K1204" s="134"/>
      <c r="L1204" s="51"/>
      <c r="M1204" s="59"/>
      <c r="N1204" s="21"/>
      <c r="O1204" s="80"/>
      <c r="P1204" s="45"/>
      <c r="Q1204" s="45"/>
      <c r="R1204" s="45"/>
      <c r="S1204" s="45"/>
      <c r="T1204" s="46"/>
      <c r="U1204" s="134"/>
      <c r="V1204" s="176"/>
      <c r="W1204" s="134"/>
      <c r="X1204" s="134"/>
      <c r="Y1204" s="51"/>
      <c r="Z1204" s="59"/>
      <c r="AA1204" s="21"/>
      <c r="AB1204" s="80"/>
      <c r="AC1204" s="45"/>
      <c r="AD1204" s="45"/>
      <c r="AE1204" s="45"/>
      <c r="AF1204" s="45"/>
      <c r="AG1204" s="46"/>
      <c r="AH1204" s="134"/>
      <c r="AI1204" s="176"/>
      <c r="AJ1204" s="134"/>
      <c r="AK1204" s="134"/>
      <c r="AL1204" s="51"/>
      <c r="AM1204" s="59"/>
      <c r="AN1204" s="21"/>
      <c r="AO1204" s="80"/>
      <c r="AP1204" s="45"/>
      <c r="AQ1204" s="45"/>
      <c r="AR1204" s="45"/>
      <c r="AS1204" s="45"/>
      <c r="AT1204" s="46"/>
      <c r="AU1204" s="134"/>
      <c r="AV1204" s="176"/>
      <c r="AW1204" s="134"/>
      <c r="AX1204" s="134"/>
      <c r="AY1204" s="51"/>
      <c r="AZ1204" s="59"/>
      <c r="BA1204" s="21"/>
      <c r="BB1204" s="80"/>
      <c r="BC1204" s="45"/>
      <c r="BD1204" s="45"/>
      <c r="BE1204" s="45"/>
      <c r="BF1204" s="45"/>
      <c r="BG1204" s="46"/>
      <c r="BH1204" s="134"/>
      <c r="BI1204" s="176"/>
      <c r="BJ1204" s="134"/>
      <c r="BK1204" s="134"/>
      <c r="BL1204" s="51"/>
      <c r="BM1204" s="59"/>
    </row>
    <row r="1205" spans="1:65" s="5" customFormat="1" ht="12.75" customHeight="1" x14ac:dyDescent="0.2">
      <c r="A1205" s="21"/>
      <c r="B1205" s="55"/>
      <c r="C1205" s="46"/>
      <c r="D1205" s="46"/>
      <c r="E1205" s="46"/>
      <c r="F1205" s="46"/>
      <c r="G1205" s="46"/>
      <c r="H1205" s="55"/>
      <c r="I1205" s="112"/>
      <c r="J1205" s="46"/>
      <c r="K1205" s="134"/>
      <c r="L1205" s="51"/>
      <c r="M1205" s="59"/>
      <c r="N1205" s="21"/>
      <c r="O1205" s="55"/>
      <c r="P1205" s="46"/>
      <c r="Q1205" s="46"/>
      <c r="R1205" s="46"/>
      <c r="S1205" s="46"/>
      <c r="T1205" s="46"/>
      <c r="U1205" s="134"/>
      <c r="V1205" s="176"/>
      <c r="W1205" s="134"/>
      <c r="X1205" s="134"/>
      <c r="Y1205" s="51"/>
      <c r="Z1205" s="59"/>
      <c r="AA1205" s="21"/>
      <c r="AB1205" s="55"/>
      <c r="AC1205" s="46"/>
      <c r="AD1205" s="46"/>
      <c r="AE1205" s="46"/>
      <c r="AF1205" s="46"/>
      <c r="AG1205" s="46"/>
      <c r="AH1205" s="134"/>
      <c r="AI1205" s="176"/>
      <c r="AJ1205" s="134"/>
      <c r="AK1205" s="134"/>
      <c r="AL1205" s="51"/>
      <c r="AM1205" s="59"/>
      <c r="AN1205" s="21"/>
      <c r="AO1205" s="55"/>
      <c r="AP1205" s="46"/>
      <c r="AQ1205" s="46"/>
      <c r="AR1205" s="46"/>
      <c r="AS1205" s="46"/>
      <c r="AT1205" s="46"/>
      <c r="AU1205" s="134"/>
      <c r="AV1205" s="176"/>
      <c r="AW1205" s="134"/>
      <c r="AX1205" s="134"/>
      <c r="AY1205" s="51"/>
      <c r="AZ1205" s="59"/>
      <c r="BA1205" s="21"/>
      <c r="BB1205" s="55"/>
      <c r="BC1205" s="46"/>
      <c r="BD1205" s="46"/>
      <c r="BE1205" s="46"/>
      <c r="BF1205" s="46"/>
      <c r="BG1205" s="46"/>
      <c r="BH1205" s="134"/>
      <c r="BI1205" s="176"/>
      <c r="BJ1205" s="134"/>
      <c r="BK1205" s="134"/>
      <c r="BL1205" s="51"/>
      <c r="BM1205" s="59"/>
    </row>
    <row r="1206" spans="1:65" s="5" customFormat="1" x14ac:dyDescent="0.2">
      <c r="A1206" s="21"/>
      <c r="B1206" s="689"/>
      <c r="C1206" s="689"/>
      <c r="D1206" s="689"/>
      <c r="E1206" s="689"/>
      <c r="F1206" s="689"/>
      <c r="G1206" s="689"/>
      <c r="H1206" s="32"/>
      <c r="I1206" s="111"/>
      <c r="K1206" s="130"/>
      <c r="L1206" s="51"/>
      <c r="M1206" s="130"/>
      <c r="N1206" s="21"/>
      <c r="O1206" s="689"/>
      <c r="P1206" s="689"/>
      <c r="Q1206" s="689"/>
      <c r="R1206" s="689"/>
      <c r="S1206" s="689"/>
      <c r="T1206" s="689"/>
      <c r="U1206" s="156"/>
      <c r="V1206" s="176"/>
      <c r="W1206" s="51"/>
      <c r="X1206" s="130"/>
      <c r="Y1206" s="51"/>
      <c r="Z1206" s="130"/>
      <c r="AA1206" s="21"/>
      <c r="AB1206" s="689"/>
      <c r="AC1206" s="689"/>
      <c r="AD1206" s="689"/>
      <c r="AE1206" s="689"/>
      <c r="AF1206" s="689"/>
      <c r="AG1206" s="689"/>
      <c r="AH1206" s="156"/>
      <c r="AI1206" s="176"/>
      <c r="AJ1206" s="51"/>
      <c r="AK1206" s="130"/>
      <c r="AL1206" s="51"/>
      <c r="AM1206" s="130"/>
      <c r="AN1206" s="21"/>
      <c r="AO1206" s="689"/>
      <c r="AP1206" s="689"/>
      <c r="AQ1206" s="689"/>
      <c r="AR1206" s="689"/>
      <c r="AS1206" s="689"/>
      <c r="AT1206" s="689"/>
      <c r="AU1206" s="156"/>
      <c r="AV1206" s="176"/>
      <c r="AW1206" s="51"/>
      <c r="AX1206" s="130"/>
      <c r="AY1206" s="51"/>
      <c r="AZ1206" s="130"/>
      <c r="BA1206" s="21"/>
      <c r="BB1206" s="689"/>
      <c r="BC1206" s="689"/>
      <c r="BD1206" s="689"/>
      <c r="BE1206" s="689"/>
      <c r="BF1206" s="689"/>
      <c r="BG1206" s="689"/>
      <c r="BH1206" s="156"/>
      <c r="BI1206" s="176"/>
      <c r="BJ1206" s="51"/>
      <c r="BK1206" s="130"/>
      <c r="BL1206" s="51"/>
      <c r="BM1206" s="130"/>
    </row>
    <row r="1207" spans="1:65" s="5" customFormat="1" x14ac:dyDescent="0.2">
      <c r="A1207" s="21"/>
      <c r="B1207" s="689"/>
      <c r="C1207" s="689"/>
      <c r="D1207" s="689"/>
      <c r="E1207" s="689"/>
      <c r="F1207" s="689"/>
      <c r="G1207" s="689"/>
      <c r="H1207" s="55"/>
      <c r="I1207" s="112"/>
      <c r="J1207" s="46"/>
      <c r="K1207" s="204"/>
      <c r="L1207" s="51"/>
      <c r="M1207" s="59"/>
      <c r="N1207" s="21"/>
      <c r="O1207" s="689"/>
      <c r="P1207" s="689"/>
      <c r="Q1207" s="689"/>
      <c r="R1207" s="689"/>
      <c r="S1207" s="689"/>
      <c r="T1207" s="689"/>
      <c r="U1207" s="134"/>
      <c r="V1207" s="176"/>
      <c r="W1207" s="134"/>
      <c r="X1207" s="204"/>
      <c r="Y1207" s="51"/>
      <c r="Z1207" s="59"/>
      <c r="AA1207" s="21"/>
      <c r="AB1207" s="689"/>
      <c r="AC1207" s="689"/>
      <c r="AD1207" s="689"/>
      <c r="AE1207" s="689"/>
      <c r="AF1207" s="689"/>
      <c r="AG1207" s="689"/>
      <c r="AH1207" s="134"/>
      <c r="AI1207" s="176"/>
      <c r="AJ1207" s="134"/>
      <c r="AK1207" s="204"/>
      <c r="AL1207" s="51"/>
      <c r="AM1207" s="59"/>
      <c r="AN1207" s="21"/>
      <c r="AO1207" s="689"/>
      <c r="AP1207" s="689"/>
      <c r="AQ1207" s="689"/>
      <c r="AR1207" s="689"/>
      <c r="AS1207" s="689"/>
      <c r="AT1207" s="689"/>
      <c r="AU1207" s="134"/>
      <c r="AV1207" s="176"/>
      <c r="AW1207" s="134"/>
      <c r="AX1207" s="204"/>
      <c r="AY1207" s="51"/>
      <c r="AZ1207" s="59"/>
      <c r="BA1207" s="21"/>
      <c r="BB1207" s="689"/>
      <c r="BC1207" s="689"/>
      <c r="BD1207" s="689"/>
      <c r="BE1207" s="689"/>
      <c r="BF1207" s="689"/>
      <c r="BG1207" s="689"/>
      <c r="BH1207" s="134"/>
      <c r="BI1207" s="176"/>
      <c r="BJ1207" s="134"/>
      <c r="BK1207" s="204"/>
      <c r="BL1207" s="51"/>
      <c r="BM1207" s="59"/>
    </row>
    <row r="1208" spans="1:65" s="5" customFormat="1" x14ac:dyDescent="0.2">
      <c r="A1208" s="21"/>
      <c r="B1208" s="689"/>
      <c r="C1208" s="689"/>
      <c r="D1208" s="689"/>
      <c r="E1208" s="689"/>
      <c r="F1208" s="689"/>
      <c r="G1208" s="689"/>
      <c r="H1208" s="55"/>
      <c r="I1208" s="112"/>
      <c r="J1208" s="46"/>
      <c r="K1208" s="134"/>
      <c r="L1208" s="51"/>
      <c r="M1208" s="59"/>
      <c r="N1208" s="21"/>
      <c r="O1208" s="689"/>
      <c r="P1208" s="689"/>
      <c r="Q1208" s="689"/>
      <c r="R1208" s="689"/>
      <c r="S1208" s="689"/>
      <c r="T1208" s="689"/>
      <c r="U1208" s="134"/>
      <c r="V1208" s="176"/>
      <c r="W1208" s="134"/>
      <c r="X1208" s="134"/>
      <c r="Y1208" s="51"/>
      <c r="Z1208" s="59"/>
      <c r="AA1208" s="21"/>
      <c r="AB1208" s="689"/>
      <c r="AC1208" s="689"/>
      <c r="AD1208" s="689"/>
      <c r="AE1208" s="689"/>
      <c r="AF1208" s="689"/>
      <c r="AG1208" s="689"/>
      <c r="AH1208" s="134"/>
      <c r="AI1208" s="176"/>
      <c r="AJ1208" s="134"/>
      <c r="AK1208" s="134"/>
      <c r="AL1208" s="51"/>
      <c r="AM1208" s="59"/>
      <c r="AN1208" s="21"/>
      <c r="AO1208" s="689"/>
      <c r="AP1208" s="689"/>
      <c r="AQ1208" s="689"/>
      <c r="AR1208" s="689"/>
      <c r="AS1208" s="689"/>
      <c r="AT1208" s="689"/>
      <c r="AU1208" s="134"/>
      <c r="AV1208" s="176"/>
      <c r="AW1208" s="134"/>
      <c r="AX1208" s="134"/>
      <c r="AY1208" s="51"/>
      <c r="AZ1208" s="59"/>
      <c r="BA1208" s="21"/>
      <c r="BB1208" s="689"/>
      <c r="BC1208" s="689"/>
      <c r="BD1208" s="689"/>
      <c r="BE1208" s="689"/>
      <c r="BF1208" s="689"/>
      <c r="BG1208" s="689"/>
      <c r="BH1208" s="134"/>
      <c r="BI1208" s="176"/>
      <c r="BJ1208" s="134"/>
      <c r="BK1208" s="134"/>
      <c r="BL1208" s="51"/>
      <c r="BM1208" s="59"/>
    </row>
    <row r="1209" spans="1:65" s="5" customFormat="1" x14ac:dyDescent="0.2">
      <c r="A1209" s="21"/>
      <c r="B1209" s="689"/>
      <c r="C1209" s="689"/>
      <c r="D1209" s="689"/>
      <c r="E1209" s="689"/>
      <c r="F1209" s="689"/>
      <c r="G1209" s="46"/>
      <c r="H1209" s="55"/>
      <c r="I1209" s="112"/>
      <c r="J1209" s="46"/>
      <c r="K1209" s="134"/>
      <c r="L1209" s="51"/>
      <c r="M1209" s="59"/>
      <c r="N1209" s="21"/>
      <c r="O1209" s="689"/>
      <c r="P1209" s="689"/>
      <c r="Q1209" s="689"/>
      <c r="R1209" s="689"/>
      <c r="S1209" s="689"/>
      <c r="T1209" s="46"/>
      <c r="U1209" s="134"/>
      <c r="V1209" s="176"/>
      <c r="W1209" s="134"/>
      <c r="X1209" s="134"/>
      <c r="Y1209" s="51"/>
      <c r="Z1209" s="59"/>
      <c r="AA1209" s="21"/>
      <c r="AB1209" s="689"/>
      <c r="AC1209" s="689"/>
      <c r="AD1209" s="689"/>
      <c r="AE1209" s="689"/>
      <c r="AF1209" s="689"/>
      <c r="AG1209" s="46"/>
      <c r="AH1209" s="134"/>
      <c r="AI1209" s="176"/>
      <c r="AJ1209" s="134"/>
      <c r="AK1209" s="134"/>
      <c r="AL1209" s="51"/>
      <c r="AM1209" s="59"/>
      <c r="AN1209" s="21"/>
      <c r="AO1209" s="689"/>
      <c r="AP1209" s="689"/>
      <c r="AQ1209" s="689"/>
      <c r="AR1209" s="689"/>
      <c r="AS1209" s="689"/>
      <c r="AT1209" s="46"/>
      <c r="AU1209" s="134"/>
      <c r="AV1209" s="176"/>
      <c r="AW1209" s="134"/>
      <c r="AX1209" s="134"/>
      <c r="AY1209" s="51"/>
      <c r="AZ1209" s="59"/>
      <c r="BA1209" s="21"/>
      <c r="BB1209" s="689"/>
      <c r="BC1209" s="689"/>
      <c r="BD1209" s="689"/>
      <c r="BE1209" s="689"/>
      <c r="BF1209" s="689"/>
      <c r="BG1209" s="46"/>
      <c r="BH1209" s="134"/>
      <c r="BI1209" s="176"/>
      <c r="BJ1209" s="134"/>
      <c r="BK1209" s="134"/>
      <c r="BL1209" s="51"/>
      <c r="BM1209" s="59"/>
    </row>
    <row r="1210" spans="1:65" s="5" customFormat="1" ht="12.75" customHeight="1" x14ac:dyDescent="0.2">
      <c r="A1210" s="21"/>
      <c r="B1210" s="80"/>
      <c r="C1210" s="46"/>
      <c r="D1210" s="46"/>
      <c r="E1210" s="46"/>
      <c r="F1210" s="46"/>
      <c r="G1210" s="46"/>
      <c r="H1210" s="55"/>
      <c r="I1210" s="112"/>
      <c r="J1210" s="46"/>
      <c r="K1210" s="134"/>
      <c r="L1210" s="51"/>
      <c r="M1210" s="59"/>
      <c r="N1210" s="21"/>
      <c r="O1210" s="80"/>
      <c r="P1210" s="46"/>
      <c r="Q1210" s="46"/>
      <c r="R1210" s="46"/>
      <c r="S1210" s="46"/>
      <c r="T1210" s="46"/>
      <c r="U1210" s="134"/>
      <c r="V1210" s="176"/>
      <c r="W1210" s="134"/>
      <c r="X1210" s="134"/>
      <c r="Y1210" s="51"/>
      <c r="Z1210" s="59"/>
      <c r="AA1210" s="21"/>
      <c r="AB1210" s="80"/>
      <c r="AC1210" s="46"/>
      <c r="AD1210" s="46"/>
      <c r="AE1210" s="46"/>
      <c r="AF1210" s="46"/>
      <c r="AG1210" s="46"/>
      <c r="AH1210" s="134"/>
      <c r="AI1210" s="176"/>
      <c r="AJ1210" s="134"/>
      <c r="AK1210" s="134"/>
      <c r="AL1210" s="51"/>
      <c r="AM1210" s="59"/>
      <c r="AN1210" s="21"/>
      <c r="AO1210" s="80"/>
      <c r="AP1210" s="46"/>
      <c r="AQ1210" s="46"/>
      <c r="AR1210" s="46"/>
      <c r="AS1210" s="46"/>
      <c r="AT1210" s="46"/>
      <c r="AU1210" s="134"/>
      <c r="AV1210" s="176"/>
      <c r="AW1210" s="134"/>
      <c r="AX1210" s="134"/>
      <c r="AY1210" s="51"/>
      <c r="AZ1210" s="59"/>
      <c r="BA1210" s="21"/>
      <c r="BB1210" s="80"/>
      <c r="BC1210" s="46"/>
      <c r="BD1210" s="46"/>
      <c r="BE1210" s="46"/>
      <c r="BF1210" s="46"/>
      <c r="BG1210" s="46"/>
      <c r="BH1210" s="134"/>
      <c r="BI1210" s="176"/>
      <c r="BJ1210" s="134"/>
      <c r="BK1210" s="134"/>
      <c r="BL1210" s="51"/>
      <c r="BM1210" s="59"/>
    </row>
    <row r="1211" spans="1:65" s="5" customFormat="1" ht="12.75" customHeight="1" x14ac:dyDescent="0.2">
      <c r="A1211" s="21"/>
      <c r="B1211" s="80"/>
      <c r="C1211" s="46"/>
      <c r="D1211" s="46"/>
      <c r="E1211" s="46"/>
      <c r="F1211" s="46"/>
      <c r="G1211" s="46"/>
      <c r="H1211" s="55"/>
      <c r="I1211" s="112"/>
      <c r="J1211" s="46"/>
      <c r="K1211" s="134"/>
      <c r="L1211" s="51"/>
      <c r="M1211" s="59"/>
      <c r="N1211" s="21"/>
      <c r="O1211" s="80"/>
      <c r="P1211" s="46"/>
      <c r="Q1211" s="46"/>
      <c r="R1211" s="46"/>
      <c r="S1211" s="46"/>
      <c r="T1211" s="46"/>
      <c r="U1211" s="134"/>
      <c r="V1211" s="176"/>
      <c r="W1211" s="134"/>
      <c r="X1211" s="134"/>
      <c r="Y1211" s="51"/>
      <c r="Z1211" s="59"/>
      <c r="AA1211" s="21"/>
      <c r="AB1211" s="80"/>
      <c r="AC1211" s="46"/>
      <c r="AD1211" s="46"/>
      <c r="AE1211" s="46"/>
      <c r="AF1211" s="46"/>
      <c r="AG1211" s="46"/>
      <c r="AH1211" s="134"/>
      <c r="AI1211" s="176"/>
      <c r="AJ1211" s="134"/>
      <c r="AK1211" s="134"/>
      <c r="AL1211" s="51"/>
      <c r="AM1211" s="59"/>
      <c r="AN1211" s="21"/>
      <c r="AO1211" s="80"/>
      <c r="AP1211" s="46"/>
      <c r="AQ1211" s="46"/>
      <c r="AR1211" s="46"/>
      <c r="AS1211" s="46"/>
      <c r="AT1211" s="46"/>
      <c r="AU1211" s="134"/>
      <c r="AV1211" s="176"/>
      <c r="AW1211" s="134"/>
      <c r="AX1211" s="134"/>
      <c r="AY1211" s="51"/>
      <c r="AZ1211" s="59"/>
      <c r="BA1211" s="21"/>
      <c r="BB1211" s="80"/>
      <c r="BC1211" s="46"/>
      <c r="BD1211" s="46"/>
      <c r="BE1211" s="46"/>
      <c r="BF1211" s="46"/>
      <c r="BG1211" s="46"/>
      <c r="BH1211" s="134"/>
      <c r="BI1211" s="176"/>
      <c r="BJ1211" s="134"/>
      <c r="BK1211" s="134"/>
      <c r="BL1211" s="51"/>
      <c r="BM1211" s="59"/>
    </row>
    <row r="1212" spans="1:65" s="5" customFormat="1" ht="12.75" customHeight="1" x14ac:dyDescent="0.2">
      <c r="A1212" s="21"/>
      <c r="B1212" s="80"/>
      <c r="C1212" s="46"/>
      <c r="D1212" s="46"/>
      <c r="E1212" s="46"/>
      <c r="F1212" s="46"/>
      <c r="G1212" s="46"/>
      <c r="H1212" s="55"/>
      <c r="I1212" s="112"/>
      <c r="J1212" s="46"/>
      <c r="K1212" s="134"/>
      <c r="L1212" s="51"/>
      <c r="M1212" s="59"/>
      <c r="N1212" s="21"/>
      <c r="O1212" s="80"/>
      <c r="P1212" s="46"/>
      <c r="Q1212" s="46"/>
      <c r="R1212" s="46"/>
      <c r="S1212" s="46"/>
      <c r="T1212" s="46"/>
      <c r="U1212" s="134"/>
      <c r="V1212" s="176"/>
      <c r="W1212" s="134"/>
      <c r="X1212" s="134"/>
      <c r="Y1212" s="51"/>
      <c r="Z1212" s="59"/>
      <c r="AA1212" s="21"/>
      <c r="AB1212" s="80"/>
      <c r="AC1212" s="46"/>
      <c r="AD1212" s="46"/>
      <c r="AE1212" s="46"/>
      <c r="AF1212" s="46"/>
      <c r="AG1212" s="46"/>
      <c r="AH1212" s="134"/>
      <c r="AI1212" s="176"/>
      <c r="AJ1212" s="134"/>
      <c r="AK1212" s="134"/>
      <c r="AL1212" s="51"/>
      <c r="AM1212" s="59"/>
      <c r="AN1212" s="21"/>
      <c r="AO1212" s="80"/>
      <c r="AP1212" s="46"/>
      <c r="AQ1212" s="46"/>
      <c r="AR1212" s="46"/>
      <c r="AS1212" s="46"/>
      <c r="AT1212" s="46"/>
      <c r="AU1212" s="134"/>
      <c r="AV1212" s="176"/>
      <c r="AW1212" s="134"/>
      <c r="AX1212" s="134"/>
      <c r="AY1212" s="51"/>
      <c r="AZ1212" s="59"/>
      <c r="BA1212" s="21"/>
      <c r="BB1212" s="80"/>
      <c r="BC1212" s="46"/>
      <c r="BD1212" s="46"/>
      <c r="BE1212" s="46"/>
      <c r="BF1212" s="46"/>
      <c r="BG1212" s="46"/>
      <c r="BH1212" s="134"/>
      <c r="BI1212" s="176"/>
      <c r="BJ1212" s="134"/>
      <c r="BK1212" s="134"/>
      <c r="BL1212" s="51"/>
      <c r="BM1212" s="59"/>
    </row>
    <row r="1213" spans="1:65" s="8" customFormat="1" ht="15.75" x14ac:dyDescent="0.25">
      <c r="B1213" s="771"/>
      <c r="C1213" s="771"/>
      <c r="D1213" s="771"/>
      <c r="E1213" s="771"/>
      <c r="F1213" s="771"/>
      <c r="G1213" s="771"/>
      <c r="H1213" s="771"/>
      <c r="I1213" s="771"/>
      <c r="K1213" s="768"/>
      <c r="L1213" s="768"/>
      <c r="M1213" s="768"/>
      <c r="O1213" s="201"/>
      <c r="P1213" s="201"/>
      <c r="Q1213" s="201"/>
      <c r="R1213" s="201"/>
      <c r="S1213" s="201"/>
      <c r="T1213" s="201"/>
      <c r="U1213" s="132"/>
      <c r="V1213" s="132"/>
      <c r="W1213" s="132"/>
      <c r="X1213" s="768"/>
      <c r="Y1213" s="768"/>
      <c r="Z1213" s="768"/>
      <c r="AB1213" s="201"/>
      <c r="AC1213" s="201"/>
      <c r="AD1213" s="201"/>
      <c r="AE1213" s="201"/>
      <c r="AF1213" s="201"/>
      <c r="AG1213" s="201"/>
      <c r="AH1213" s="132"/>
      <c r="AI1213" s="132"/>
      <c r="AJ1213" s="132"/>
      <c r="AK1213" s="768"/>
      <c r="AL1213" s="768"/>
      <c r="AM1213" s="768"/>
      <c r="AO1213" s="201"/>
      <c r="AP1213" s="201"/>
      <c r="AQ1213" s="201"/>
      <c r="AR1213" s="201"/>
      <c r="AS1213" s="201"/>
      <c r="AT1213" s="201"/>
      <c r="AU1213" s="132"/>
      <c r="AV1213" s="132"/>
      <c r="AW1213" s="132"/>
      <c r="AX1213" s="768"/>
      <c r="AY1213" s="768"/>
      <c r="AZ1213" s="768"/>
      <c r="BB1213" s="201"/>
      <c r="BC1213" s="201"/>
      <c r="BD1213" s="201"/>
      <c r="BE1213" s="201"/>
      <c r="BF1213" s="201"/>
      <c r="BG1213" s="201"/>
      <c r="BH1213" s="132"/>
      <c r="BI1213" s="132"/>
      <c r="BJ1213" s="132"/>
      <c r="BK1213" s="768"/>
      <c r="BL1213" s="768"/>
      <c r="BM1213" s="768"/>
    </row>
    <row r="1214" spans="1:65" s="8" customFormat="1" ht="15.75" x14ac:dyDescent="0.25">
      <c r="B1214" s="772"/>
      <c r="C1214" s="772"/>
      <c r="D1214" s="772"/>
      <c r="E1214" s="772"/>
      <c r="F1214" s="772"/>
      <c r="G1214" s="772"/>
      <c r="H1214" s="772"/>
      <c r="I1214" s="772"/>
      <c r="K1214" s="168"/>
      <c r="L1214" s="168"/>
      <c r="M1214" s="169"/>
      <c r="O1214" s="169"/>
      <c r="P1214" s="169"/>
      <c r="Q1214" s="169"/>
      <c r="R1214" s="169"/>
      <c r="S1214" s="169"/>
      <c r="T1214" s="169"/>
      <c r="U1214" s="132"/>
      <c r="V1214" s="132"/>
      <c r="W1214" s="132"/>
      <c r="X1214" s="168"/>
      <c r="Y1214" s="168"/>
      <c r="Z1214" s="169"/>
      <c r="AB1214" s="169"/>
      <c r="AC1214" s="169"/>
      <c r="AD1214" s="169"/>
      <c r="AE1214" s="169"/>
      <c r="AF1214" s="169"/>
      <c r="AG1214" s="169"/>
      <c r="AH1214" s="132"/>
      <c r="AI1214" s="132"/>
      <c r="AJ1214" s="132"/>
      <c r="AK1214" s="168"/>
      <c r="AL1214" s="168"/>
      <c r="AM1214" s="169"/>
      <c r="AO1214" s="169"/>
      <c r="AP1214" s="169"/>
      <c r="AQ1214" s="169"/>
      <c r="AR1214" s="169"/>
      <c r="AS1214" s="169"/>
      <c r="AT1214" s="169"/>
      <c r="AU1214" s="132"/>
      <c r="AV1214" s="132"/>
      <c r="AW1214" s="132"/>
      <c r="AX1214" s="168"/>
      <c r="AY1214" s="168"/>
      <c r="AZ1214" s="169"/>
      <c r="BB1214" s="169"/>
      <c r="BC1214" s="169"/>
      <c r="BD1214" s="169"/>
      <c r="BE1214" s="169"/>
      <c r="BF1214" s="169"/>
      <c r="BG1214" s="169"/>
      <c r="BH1214" s="132"/>
      <c r="BI1214" s="132"/>
      <c r="BJ1214" s="132"/>
      <c r="BK1214" s="168"/>
      <c r="BL1214" s="168"/>
      <c r="BM1214" s="169"/>
    </row>
    <row r="1215" spans="1:65" s="8" customFormat="1" ht="12.75" customHeight="1" x14ac:dyDescent="0.25">
      <c r="B1215" s="81"/>
      <c r="C1215" s="52"/>
      <c r="D1215" s="52"/>
      <c r="E1215" s="52"/>
      <c r="F1215" s="52"/>
      <c r="G1215" s="52"/>
      <c r="H1215" s="74"/>
      <c r="I1215" s="114"/>
      <c r="K1215" s="168"/>
      <c r="L1215" s="168"/>
      <c r="M1215" s="169"/>
      <c r="O1215" s="81"/>
      <c r="P1215" s="52"/>
      <c r="Q1215" s="52"/>
      <c r="R1215" s="52"/>
      <c r="S1215" s="52"/>
      <c r="T1215" s="52"/>
      <c r="U1215" s="192"/>
      <c r="V1215" s="193"/>
      <c r="W1215" s="132"/>
      <c r="X1215" s="168"/>
      <c r="Y1215" s="168"/>
      <c r="Z1215" s="169"/>
      <c r="AB1215" s="81"/>
      <c r="AC1215" s="52"/>
      <c r="AD1215" s="52"/>
      <c r="AE1215" s="52"/>
      <c r="AF1215" s="52"/>
      <c r="AG1215" s="52"/>
      <c r="AH1215" s="192"/>
      <c r="AI1215" s="193"/>
      <c r="AJ1215" s="132"/>
      <c r="AK1215" s="168"/>
      <c r="AL1215" s="168"/>
      <c r="AM1215" s="169"/>
      <c r="AO1215" s="81"/>
      <c r="AP1215" s="52"/>
      <c r="AQ1215" s="52"/>
      <c r="AR1215" s="52"/>
      <c r="AS1215" s="52"/>
      <c r="AT1215" s="52"/>
      <c r="AU1215" s="192"/>
      <c r="AV1215" s="193"/>
      <c r="AW1215" s="132"/>
      <c r="AX1215" s="168"/>
      <c r="AY1215" s="168"/>
      <c r="AZ1215" s="169"/>
      <c r="BB1215" s="81"/>
      <c r="BC1215" s="52"/>
      <c r="BD1215" s="52"/>
      <c r="BE1215" s="52"/>
      <c r="BF1215" s="52"/>
      <c r="BG1215" s="52"/>
      <c r="BH1215" s="192"/>
      <c r="BI1215" s="193"/>
      <c r="BJ1215" s="132"/>
      <c r="BK1215" s="168"/>
      <c r="BL1215" s="168"/>
      <c r="BM1215" s="169"/>
    </row>
    <row r="1216" spans="1:65" s="8" customFormat="1" ht="15.75" x14ac:dyDescent="0.25">
      <c r="B1216" s="767"/>
      <c r="C1216" s="767"/>
      <c r="D1216" s="767"/>
      <c r="E1216" s="767"/>
      <c r="F1216" s="767"/>
      <c r="G1216" s="767"/>
      <c r="H1216" s="767"/>
      <c r="I1216" s="767"/>
      <c r="K1216" s="768"/>
      <c r="L1216" s="768"/>
      <c r="M1216" s="768"/>
      <c r="O1216" s="201"/>
      <c r="P1216" s="201"/>
      <c r="Q1216" s="201"/>
      <c r="R1216" s="201"/>
      <c r="S1216" s="201"/>
      <c r="T1216" s="201"/>
      <c r="U1216" s="132"/>
      <c r="V1216" s="132"/>
      <c r="W1216" s="132"/>
      <c r="X1216" s="768"/>
      <c r="Y1216" s="768"/>
      <c r="Z1216" s="768"/>
      <c r="AB1216" s="201"/>
      <c r="AC1216" s="201"/>
      <c r="AD1216" s="201"/>
      <c r="AE1216" s="201"/>
      <c r="AF1216" s="201"/>
      <c r="AG1216" s="201"/>
      <c r="AH1216" s="132"/>
      <c r="AI1216" s="132"/>
      <c r="AJ1216" s="132"/>
      <c r="AK1216" s="768"/>
      <c r="AL1216" s="768"/>
      <c r="AM1216" s="768"/>
      <c r="AO1216" s="201"/>
      <c r="AP1216" s="201"/>
      <c r="AQ1216" s="201"/>
      <c r="AR1216" s="201"/>
      <c r="AS1216" s="201"/>
      <c r="AT1216" s="201"/>
      <c r="AU1216" s="132"/>
      <c r="AV1216" s="132"/>
      <c r="AW1216" s="132"/>
      <c r="AX1216" s="768"/>
      <c r="AY1216" s="768"/>
      <c r="AZ1216" s="768"/>
      <c r="BB1216" s="201"/>
      <c r="BC1216" s="201"/>
      <c r="BD1216" s="201"/>
      <c r="BE1216" s="201"/>
      <c r="BF1216" s="201"/>
      <c r="BG1216" s="201"/>
      <c r="BH1216" s="132"/>
      <c r="BI1216" s="132"/>
      <c r="BJ1216" s="132"/>
      <c r="BK1216" s="768"/>
      <c r="BL1216" s="768"/>
      <c r="BM1216" s="768"/>
    </row>
    <row r="1217" spans="1:65" s="8" customFormat="1" ht="15.75" x14ac:dyDescent="0.25">
      <c r="B1217" s="75"/>
      <c r="C1217" s="53"/>
      <c r="D1217" s="53"/>
      <c r="E1217" s="53"/>
      <c r="F1217" s="53"/>
      <c r="G1217" s="53"/>
      <c r="H1217" s="75"/>
      <c r="I1217" s="121"/>
      <c r="K1217" s="769"/>
      <c r="L1217" s="769"/>
      <c r="M1217" s="769"/>
      <c r="O1217" s="75"/>
      <c r="P1217" s="53"/>
      <c r="Q1217" s="53"/>
      <c r="R1217" s="53"/>
      <c r="S1217" s="53"/>
      <c r="T1217" s="53"/>
      <c r="U1217" s="205"/>
      <c r="V1217" s="206"/>
      <c r="W1217" s="132"/>
      <c r="X1217" s="769"/>
      <c r="Y1217" s="769"/>
      <c r="Z1217" s="769"/>
      <c r="AB1217" s="75"/>
      <c r="AC1217" s="53"/>
      <c r="AD1217" s="53"/>
      <c r="AE1217" s="53"/>
      <c r="AF1217" s="53"/>
      <c r="AG1217" s="53"/>
      <c r="AH1217" s="205"/>
      <c r="AI1217" s="206"/>
      <c r="AJ1217" s="132"/>
      <c r="AK1217" s="769"/>
      <c r="AL1217" s="769"/>
      <c r="AM1217" s="769"/>
      <c r="AO1217" s="75"/>
      <c r="AP1217" s="53"/>
      <c r="AQ1217" s="53"/>
      <c r="AR1217" s="53"/>
      <c r="AS1217" s="53"/>
      <c r="AT1217" s="53"/>
      <c r="AU1217" s="205"/>
      <c r="AV1217" s="206"/>
      <c r="AW1217" s="132"/>
      <c r="AX1217" s="769"/>
      <c r="AY1217" s="769"/>
      <c r="AZ1217" s="769"/>
      <c r="BB1217" s="75"/>
      <c r="BC1217" s="53"/>
      <c r="BD1217" s="53"/>
      <c r="BE1217" s="53"/>
      <c r="BF1217" s="53"/>
      <c r="BG1217" s="53"/>
      <c r="BH1217" s="205"/>
      <c r="BI1217" s="206"/>
      <c r="BJ1217" s="132"/>
      <c r="BK1217" s="769"/>
      <c r="BL1217" s="769"/>
      <c r="BM1217" s="769"/>
    </row>
    <row r="1218" spans="1:65" s="40" customFormat="1" ht="15" x14ac:dyDescent="0.25">
      <c r="A1218" s="770"/>
      <c r="B1218" s="770"/>
      <c r="C1218" s="770"/>
      <c r="D1218" s="770"/>
      <c r="E1218" s="770"/>
      <c r="F1218" s="770"/>
      <c r="G1218" s="770"/>
      <c r="H1218" s="770"/>
      <c r="I1218" s="770"/>
      <c r="J1218" s="770"/>
      <c r="K1218" s="770"/>
      <c r="L1218" s="770"/>
      <c r="M1218" s="770"/>
      <c r="N1218" s="132"/>
      <c r="O1218" s="132"/>
      <c r="P1218" s="132"/>
      <c r="Q1218" s="132"/>
      <c r="R1218" s="132"/>
      <c r="S1218" s="132"/>
      <c r="T1218" s="132"/>
      <c r="U1218" s="50"/>
      <c r="V1218" s="50"/>
      <c r="W1218" s="50"/>
      <c r="X1218" s="50"/>
      <c r="Y1218" s="50"/>
      <c r="Z1218" s="50"/>
      <c r="AA1218" s="132"/>
      <c r="AB1218" s="132"/>
      <c r="AC1218" s="132"/>
      <c r="AD1218" s="132"/>
      <c r="AE1218" s="132"/>
      <c r="AF1218" s="132"/>
      <c r="AG1218" s="132"/>
      <c r="AH1218" s="50"/>
      <c r="AI1218" s="50"/>
      <c r="AJ1218" s="50"/>
      <c r="AK1218" s="50"/>
      <c r="AL1218" s="50"/>
      <c r="AM1218" s="50"/>
      <c r="AN1218" s="132"/>
      <c r="AO1218" s="132"/>
      <c r="AP1218" s="132"/>
      <c r="AQ1218" s="132"/>
      <c r="AR1218" s="132"/>
      <c r="AS1218" s="132"/>
      <c r="AT1218" s="132"/>
      <c r="AU1218" s="50"/>
      <c r="AV1218" s="50"/>
      <c r="AW1218" s="50"/>
      <c r="AX1218" s="50"/>
      <c r="AY1218" s="50"/>
      <c r="AZ1218" s="50"/>
      <c r="BA1218" s="132"/>
      <c r="BB1218" s="132"/>
      <c r="BC1218" s="132"/>
      <c r="BD1218" s="132"/>
      <c r="BE1218" s="132"/>
      <c r="BF1218" s="132"/>
      <c r="BG1218" s="132"/>
      <c r="BH1218" s="50"/>
      <c r="BI1218" s="50"/>
      <c r="BJ1218" s="50"/>
      <c r="BK1218" s="50"/>
      <c r="BL1218" s="50"/>
      <c r="BM1218" s="50"/>
    </row>
    <row r="1219" spans="1:65" s="40" customFormat="1" ht="15" x14ac:dyDescent="0.25">
      <c r="A1219" s="770"/>
      <c r="B1219" s="770"/>
      <c r="C1219" s="770"/>
      <c r="D1219" s="770"/>
      <c r="E1219" s="770"/>
      <c r="F1219" s="770"/>
      <c r="G1219" s="770"/>
      <c r="H1219" s="770"/>
      <c r="I1219" s="770"/>
      <c r="J1219" s="770"/>
      <c r="K1219" s="770"/>
      <c r="L1219" s="770"/>
      <c r="M1219" s="770"/>
      <c r="N1219" s="132"/>
      <c r="O1219" s="132"/>
      <c r="P1219" s="132"/>
      <c r="Q1219" s="132"/>
      <c r="R1219" s="132"/>
      <c r="S1219" s="132"/>
      <c r="T1219" s="132"/>
      <c r="U1219" s="50"/>
      <c r="V1219" s="50"/>
      <c r="W1219" s="50"/>
      <c r="X1219" s="50"/>
      <c r="Y1219" s="50"/>
      <c r="Z1219" s="50"/>
      <c r="AA1219" s="132"/>
      <c r="AB1219" s="132"/>
      <c r="AC1219" s="132"/>
      <c r="AD1219" s="132"/>
      <c r="AE1219" s="132"/>
      <c r="AF1219" s="132"/>
      <c r="AG1219" s="132"/>
      <c r="AH1219" s="50"/>
      <c r="AI1219" s="50"/>
      <c r="AJ1219" s="50"/>
      <c r="AK1219" s="50"/>
      <c r="AL1219" s="50"/>
      <c r="AM1219" s="50"/>
      <c r="AN1219" s="132"/>
      <c r="AO1219" s="132"/>
      <c r="AP1219" s="132"/>
      <c r="AQ1219" s="132"/>
      <c r="AR1219" s="132"/>
      <c r="AS1219" s="132"/>
      <c r="AT1219" s="132"/>
      <c r="AU1219" s="50"/>
      <c r="AV1219" s="50"/>
      <c r="AW1219" s="50"/>
      <c r="AX1219" s="50"/>
      <c r="AY1219" s="50"/>
      <c r="AZ1219" s="50"/>
      <c r="BA1219" s="132"/>
      <c r="BB1219" s="132"/>
      <c r="BC1219" s="132"/>
      <c r="BD1219" s="132"/>
      <c r="BE1219" s="132"/>
      <c r="BF1219" s="132"/>
      <c r="BG1219" s="132"/>
      <c r="BH1219" s="50"/>
      <c r="BI1219" s="50"/>
      <c r="BJ1219" s="50"/>
      <c r="BK1219" s="50"/>
      <c r="BL1219" s="50"/>
      <c r="BM1219" s="50"/>
    </row>
    <row r="1220" spans="1:65" s="40" customFormat="1" ht="15" x14ac:dyDescent="0.25">
      <c r="A1220" s="763"/>
      <c r="B1220" s="763"/>
      <c r="C1220" s="763"/>
      <c r="D1220" s="763"/>
      <c r="E1220" s="763"/>
      <c r="F1220" s="763"/>
      <c r="G1220" s="763"/>
      <c r="H1220" s="763"/>
      <c r="I1220" s="763"/>
      <c r="J1220" s="763"/>
      <c r="K1220" s="763"/>
      <c r="L1220" s="763"/>
      <c r="M1220" s="763"/>
      <c r="N1220" s="48"/>
      <c r="O1220" s="48"/>
      <c r="P1220" s="48"/>
      <c r="Q1220" s="48"/>
      <c r="R1220" s="48"/>
      <c r="S1220" s="48"/>
      <c r="T1220" s="48"/>
      <c r="U1220" s="50"/>
      <c r="V1220" s="50"/>
      <c r="W1220" s="50"/>
      <c r="X1220" s="50"/>
      <c r="Y1220" s="50"/>
      <c r="Z1220" s="50"/>
      <c r="AA1220" s="48"/>
      <c r="AB1220" s="48"/>
      <c r="AC1220" s="48"/>
      <c r="AD1220" s="48"/>
      <c r="AE1220" s="48"/>
      <c r="AF1220" s="48"/>
      <c r="AG1220" s="48"/>
      <c r="AH1220" s="50"/>
      <c r="AI1220" s="50"/>
      <c r="AJ1220" s="50"/>
      <c r="AK1220" s="50"/>
      <c r="AL1220" s="50"/>
      <c r="AM1220" s="50"/>
      <c r="AN1220" s="48"/>
      <c r="AO1220" s="48"/>
      <c r="AP1220" s="48"/>
      <c r="AQ1220" s="48"/>
      <c r="AR1220" s="48"/>
      <c r="AS1220" s="48"/>
      <c r="AT1220" s="48"/>
      <c r="AU1220" s="50"/>
      <c r="AV1220" s="50"/>
      <c r="AW1220" s="50"/>
      <c r="AX1220" s="50"/>
      <c r="AY1220" s="50"/>
      <c r="AZ1220" s="50"/>
      <c r="BA1220" s="48"/>
      <c r="BB1220" s="48"/>
      <c r="BC1220" s="48"/>
      <c r="BD1220" s="48"/>
      <c r="BE1220" s="48"/>
      <c r="BF1220" s="48"/>
      <c r="BG1220" s="48"/>
      <c r="BH1220" s="50"/>
      <c r="BI1220" s="50"/>
      <c r="BJ1220" s="50"/>
      <c r="BK1220" s="50"/>
      <c r="BL1220" s="50"/>
      <c r="BM1220" s="50"/>
    </row>
    <row r="1221" spans="1:65" s="5" customFormat="1" x14ac:dyDescent="0.2">
      <c r="A1221" s="15"/>
      <c r="B1221" s="15"/>
      <c r="C1221" s="15"/>
      <c r="D1221" s="15"/>
      <c r="E1221" s="15"/>
      <c r="F1221" s="15"/>
      <c r="G1221" s="15"/>
      <c r="H1221" s="15"/>
      <c r="I1221" s="122"/>
      <c r="J1221" s="15"/>
      <c r="K1221" s="57"/>
      <c r="L1221" s="57"/>
      <c r="M1221" s="171"/>
      <c r="N1221" s="15"/>
      <c r="O1221" s="15"/>
      <c r="P1221" s="15"/>
      <c r="Q1221" s="15"/>
      <c r="R1221" s="15"/>
      <c r="S1221" s="15"/>
      <c r="T1221" s="15"/>
      <c r="U1221" s="57"/>
      <c r="V1221" s="106"/>
      <c r="W1221" s="57"/>
      <c r="X1221" s="57"/>
      <c r="Y1221" s="57"/>
      <c r="Z1221" s="171"/>
      <c r="AA1221" s="15"/>
      <c r="AB1221" s="15"/>
      <c r="AC1221" s="15"/>
      <c r="AD1221" s="15"/>
      <c r="AE1221" s="15"/>
      <c r="AF1221" s="15"/>
      <c r="AG1221" s="15"/>
      <c r="AH1221" s="57"/>
      <c r="AI1221" s="106"/>
      <c r="AJ1221" s="57"/>
      <c r="AK1221" s="57"/>
      <c r="AL1221" s="57"/>
      <c r="AM1221" s="171"/>
      <c r="AN1221" s="15"/>
      <c r="AO1221" s="15"/>
      <c r="AP1221" s="15"/>
      <c r="AQ1221" s="15"/>
      <c r="AR1221" s="15"/>
      <c r="AS1221" s="15"/>
      <c r="AT1221" s="15"/>
      <c r="AU1221" s="57"/>
      <c r="AV1221" s="106"/>
      <c r="AW1221" s="57"/>
      <c r="AX1221" s="57"/>
      <c r="AY1221" s="57"/>
      <c r="AZ1221" s="171"/>
      <c r="BA1221" s="15"/>
      <c r="BB1221" s="15"/>
      <c r="BC1221" s="15"/>
      <c r="BD1221" s="15"/>
      <c r="BE1221" s="15"/>
      <c r="BF1221" s="15"/>
      <c r="BG1221" s="15"/>
      <c r="BH1221" s="57"/>
      <c r="BI1221" s="106"/>
      <c r="BJ1221" s="57"/>
      <c r="BK1221" s="57"/>
      <c r="BL1221" s="57"/>
      <c r="BM1221" s="171"/>
    </row>
    <row r="1222" spans="1:65" s="5" customFormat="1" x14ac:dyDescent="0.2">
      <c r="A1222" s="41"/>
      <c r="B1222" s="24"/>
      <c r="H1222" s="24"/>
      <c r="I1222" s="98"/>
      <c r="K1222" s="130"/>
      <c r="L1222" s="51"/>
      <c r="M1222" s="59"/>
      <c r="N1222" s="41"/>
      <c r="O1222" s="24"/>
      <c r="U1222" s="51"/>
      <c r="V1222" s="108"/>
      <c r="W1222" s="51"/>
      <c r="X1222" s="130"/>
      <c r="Y1222" s="51"/>
      <c r="Z1222" s="59"/>
      <c r="AA1222" s="41"/>
      <c r="AB1222" s="24"/>
      <c r="AH1222" s="51"/>
      <c r="AI1222" s="108"/>
      <c r="AJ1222" s="51"/>
      <c r="AK1222" s="130"/>
      <c r="AL1222" s="51"/>
      <c r="AM1222" s="59"/>
      <c r="AN1222" s="41"/>
      <c r="AO1222" s="24"/>
      <c r="AU1222" s="51"/>
      <c r="AV1222" s="108"/>
      <c r="AW1222" s="51"/>
      <c r="AX1222" s="130"/>
      <c r="AY1222" s="51"/>
      <c r="AZ1222" s="59"/>
      <c r="BA1222" s="41"/>
      <c r="BB1222" s="24"/>
      <c r="BH1222" s="51"/>
      <c r="BI1222" s="108"/>
      <c r="BJ1222" s="51"/>
      <c r="BK1222" s="130"/>
      <c r="BL1222" s="51"/>
      <c r="BM1222" s="59"/>
    </row>
    <row r="1223" spans="1:65" s="40" customFormat="1" ht="15" x14ac:dyDescent="0.25">
      <c r="A1223" s="11"/>
      <c r="B1223" s="686"/>
      <c r="C1223" s="686"/>
      <c r="D1223" s="698"/>
      <c r="E1223" s="698"/>
      <c r="F1223" s="698"/>
      <c r="G1223" s="698"/>
      <c r="H1223" s="698"/>
      <c r="I1223" s="698"/>
      <c r="J1223" s="698"/>
      <c r="K1223" s="698"/>
      <c r="L1223" s="50"/>
      <c r="M1223" s="166"/>
      <c r="N1223" s="11"/>
      <c r="O1223" s="686"/>
      <c r="P1223" s="686"/>
      <c r="Q1223" s="166"/>
      <c r="R1223" s="166"/>
      <c r="S1223" s="166"/>
      <c r="T1223" s="166"/>
      <c r="U1223" s="50"/>
      <c r="V1223" s="50"/>
      <c r="W1223" s="50"/>
      <c r="X1223" s="50"/>
      <c r="Y1223" s="50"/>
      <c r="Z1223" s="166"/>
      <c r="AA1223" s="11"/>
      <c r="AB1223" s="686"/>
      <c r="AC1223" s="686"/>
      <c r="AD1223" s="166"/>
      <c r="AE1223" s="166"/>
      <c r="AF1223" s="166"/>
      <c r="AG1223" s="166"/>
      <c r="AH1223" s="50"/>
      <c r="AI1223" s="50"/>
      <c r="AJ1223" s="50"/>
      <c r="AK1223" s="50"/>
      <c r="AL1223" s="50"/>
      <c r="AM1223" s="166"/>
      <c r="AN1223" s="11"/>
      <c r="AO1223" s="686"/>
      <c r="AP1223" s="686"/>
      <c r="AQ1223" s="166"/>
      <c r="AR1223" s="166"/>
      <c r="AS1223" s="166"/>
      <c r="AT1223" s="166"/>
      <c r="AU1223" s="50"/>
      <c r="AV1223" s="50"/>
      <c r="AW1223" s="50"/>
      <c r="AX1223" s="50"/>
      <c r="AY1223" s="50"/>
      <c r="AZ1223" s="166"/>
      <c r="BA1223" s="11"/>
      <c r="BB1223" s="686"/>
      <c r="BC1223" s="686"/>
      <c r="BD1223" s="166"/>
      <c r="BE1223" s="166"/>
      <c r="BF1223" s="166"/>
      <c r="BG1223" s="166"/>
      <c r="BH1223" s="50"/>
      <c r="BI1223" s="50"/>
      <c r="BJ1223" s="50"/>
      <c r="BK1223" s="50"/>
      <c r="BL1223" s="50"/>
      <c r="BM1223" s="166"/>
    </row>
    <row r="1224" spans="1:65" s="40" customFormat="1" ht="15" x14ac:dyDescent="0.25">
      <c r="A1224" s="11"/>
      <c r="B1224" s="686"/>
      <c r="C1224" s="686"/>
      <c r="D1224" s="51"/>
      <c r="E1224" s="51"/>
      <c r="F1224" s="51"/>
      <c r="G1224" s="51"/>
      <c r="H1224" s="51"/>
      <c r="I1224" s="699"/>
      <c r="J1224" s="699"/>
      <c r="K1224" s="51"/>
      <c r="L1224" s="50"/>
      <c r="M1224" s="166"/>
      <c r="N1224" s="11"/>
      <c r="O1224" s="686"/>
      <c r="P1224" s="686"/>
      <c r="Q1224" s="51"/>
      <c r="R1224" s="51"/>
      <c r="S1224" s="51"/>
      <c r="T1224" s="51"/>
      <c r="U1224" s="51"/>
      <c r="V1224" s="699"/>
      <c r="W1224" s="699"/>
      <c r="X1224" s="51"/>
      <c r="Y1224" s="50"/>
      <c r="Z1224" s="166"/>
      <c r="AA1224" s="11"/>
      <c r="AB1224" s="686"/>
      <c r="AC1224" s="686"/>
      <c r="AD1224" s="51"/>
      <c r="AE1224" s="51"/>
      <c r="AF1224" s="51"/>
      <c r="AG1224" s="51"/>
      <c r="AH1224" s="51"/>
      <c r="AI1224" s="699"/>
      <c r="AJ1224" s="699"/>
      <c r="AK1224" s="51"/>
      <c r="AL1224" s="50"/>
      <c r="AM1224" s="166"/>
      <c r="AN1224" s="11"/>
      <c r="AO1224" s="686"/>
      <c r="AP1224" s="686"/>
      <c r="AQ1224" s="51"/>
      <c r="AR1224" s="51"/>
      <c r="AS1224" s="51"/>
      <c r="AT1224" s="51"/>
      <c r="AU1224" s="51"/>
      <c r="AV1224" s="699"/>
      <c r="AW1224" s="699"/>
      <c r="AX1224" s="51"/>
      <c r="AY1224" s="50"/>
      <c r="AZ1224" s="166"/>
      <c r="BA1224" s="11"/>
      <c r="BB1224" s="686"/>
      <c r="BC1224" s="686"/>
      <c r="BD1224" s="51"/>
      <c r="BE1224" s="51"/>
      <c r="BF1224" s="51"/>
      <c r="BG1224" s="51"/>
      <c r="BH1224" s="51"/>
      <c r="BI1224" s="699"/>
      <c r="BJ1224" s="699"/>
      <c r="BK1224" s="51"/>
      <c r="BL1224" s="50"/>
      <c r="BM1224" s="166"/>
    </row>
    <row r="1225" spans="1:65" s="40" customFormat="1" ht="15" x14ac:dyDescent="0.25">
      <c r="A1225" s="11"/>
      <c r="B1225" s="686"/>
      <c r="C1225" s="686"/>
      <c r="D1225" s="50"/>
      <c r="E1225" s="50"/>
      <c r="F1225" s="50"/>
      <c r="G1225" s="50"/>
      <c r="H1225" s="50"/>
      <c r="I1225" s="698"/>
      <c r="J1225" s="698"/>
      <c r="K1225" s="50"/>
      <c r="L1225" s="50"/>
      <c r="M1225" s="166"/>
      <c r="N1225" s="11"/>
      <c r="O1225" s="686"/>
      <c r="P1225" s="686"/>
      <c r="Q1225" s="50"/>
      <c r="R1225" s="50"/>
      <c r="S1225" s="50"/>
      <c r="T1225" s="50"/>
      <c r="U1225" s="50"/>
      <c r="V1225" s="698"/>
      <c r="W1225" s="698"/>
      <c r="X1225" s="50"/>
      <c r="Y1225" s="50"/>
      <c r="Z1225" s="166"/>
      <c r="AA1225" s="11"/>
      <c r="AB1225" s="686"/>
      <c r="AC1225" s="686"/>
      <c r="AD1225" s="50"/>
      <c r="AE1225" s="50"/>
      <c r="AF1225" s="50"/>
      <c r="AG1225" s="50"/>
      <c r="AH1225" s="50"/>
      <c r="AI1225" s="698"/>
      <c r="AJ1225" s="698"/>
      <c r="AK1225" s="50"/>
      <c r="AL1225" s="50"/>
      <c r="AM1225" s="166"/>
      <c r="AN1225" s="11"/>
      <c r="AO1225" s="686"/>
      <c r="AP1225" s="686"/>
      <c r="AQ1225" s="50"/>
      <c r="AR1225" s="50"/>
      <c r="AS1225" s="50"/>
      <c r="AT1225" s="50"/>
      <c r="AU1225" s="50"/>
      <c r="AV1225" s="698"/>
      <c r="AW1225" s="698"/>
      <c r="AX1225" s="50"/>
      <c r="AY1225" s="50"/>
      <c r="AZ1225" s="166"/>
      <c r="BA1225" s="11"/>
      <c r="BB1225" s="686"/>
      <c r="BC1225" s="686"/>
      <c r="BD1225" s="50"/>
      <c r="BE1225" s="50"/>
      <c r="BF1225" s="50"/>
      <c r="BG1225" s="50"/>
      <c r="BH1225" s="50"/>
      <c r="BI1225" s="698"/>
      <c r="BJ1225" s="698"/>
      <c r="BK1225" s="50"/>
      <c r="BL1225" s="50"/>
      <c r="BM1225" s="166"/>
    </row>
    <row r="1226" spans="1:65" s="40" customFormat="1" ht="17.100000000000001" customHeight="1" x14ac:dyDescent="0.25">
      <c r="A1226" s="13"/>
      <c r="B1226" s="688"/>
      <c r="C1226" s="688"/>
      <c r="D1226" s="54"/>
      <c r="E1226" s="54"/>
      <c r="F1226" s="54"/>
      <c r="G1226" s="54"/>
      <c r="H1226" s="54"/>
      <c r="I1226" s="695"/>
      <c r="J1226" s="695"/>
      <c r="K1226" s="54"/>
      <c r="L1226" s="50"/>
      <c r="M1226" s="166"/>
      <c r="N1226" s="13"/>
      <c r="O1226" s="688"/>
      <c r="P1226" s="688"/>
      <c r="Q1226" s="54"/>
      <c r="R1226" s="54"/>
      <c r="S1226" s="54"/>
      <c r="T1226" s="54"/>
      <c r="U1226" s="54"/>
      <c r="V1226" s="695"/>
      <c r="W1226" s="695"/>
      <c r="X1226" s="54"/>
      <c r="Y1226" s="50"/>
      <c r="Z1226" s="166"/>
      <c r="AA1226" s="13"/>
      <c r="AB1226" s="688"/>
      <c r="AC1226" s="688"/>
      <c r="AD1226" s="54"/>
      <c r="AE1226" s="54"/>
      <c r="AF1226" s="54"/>
      <c r="AG1226" s="54"/>
      <c r="AH1226" s="54"/>
      <c r="AI1226" s="695"/>
      <c r="AJ1226" s="695"/>
      <c r="AK1226" s="54"/>
      <c r="AL1226" s="50"/>
      <c r="AM1226" s="166"/>
      <c r="AN1226" s="13"/>
      <c r="AO1226" s="688"/>
      <c r="AP1226" s="688"/>
      <c r="AQ1226" s="54"/>
      <c r="AR1226" s="54"/>
      <c r="AS1226" s="54"/>
      <c r="AT1226" s="54"/>
      <c r="AU1226" s="54"/>
      <c r="AV1226" s="695"/>
      <c r="AW1226" s="695"/>
      <c r="AX1226" s="54"/>
      <c r="AY1226" s="50"/>
      <c r="AZ1226" s="166"/>
      <c r="BA1226" s="13"/>
      <c r="BB1226" s="688"/>
      <c r="BC1226" s="688"/>
      <c r="BD1226" s="54"/>
      <c r="BE1226" s="54"/>
      <c r="BF1226" s="54"/>
      <c r="BG1226" s="54"/>
      <c r="BH1226" s="54"/>
      <c r="BI1226" s="695"/>
      <c r="BJ1226" s="695"/>
      <c r="BK1226" s="54"/>
      <c r="BL1226" s="50"/>
      <c r="BM1226" s="166"/>
    </row>
    <row r="1227" spans="1:65" s="40" customFormat="1" ht="17.100000000000001" customHeight="1" x14ac:dyDescent="0.25">
      <c r="A1227" s="13"/>
      <c r="B1227" s="685"/>
      <c r="C1227" s="685"/>
      <c r="D1227" s="54"/>
      <c r="E1227" s="54"/>
      <c r="F1227" s="54"/>
      <c r="G1227" s="54"/>
      <c r="H1227" s="54"/>
      <c r="I1227" s="695"/>
      <c r="J1227" s="695"/>
      <c r="K1227" s="54"/>
      <c r="L1227" s="50"/>
      <c r="M1227" s="166"/>
      <c r="N1227" s="13"/>
      <c r="O1227" s="685"/>
      <c r="P1227" s="685"/>
      <c r="Q1227" s="54"/>
      <c r="R1227" s="54"/>
      <c r="S1227" s="54"/>
      <c r="T1227" s="54"/>
      <c r="U1227" s="54"/>
      <c r="V1227" s="695"/>
      <c r="W1227" s="695"/>
      <c r="X1227" s="54"/>
      <c r="Y1227" s="50"/>
      <c r="Z1227" s="166"/>
      <c r="AA1227" s="13"/>
      <c r="AB1227" s="685"/>
      <c r="AC1227" s="685"/>
      <c r="AD1227" s="54"/>
      <c r="AE1227" s="54"/>
      <c r="AF1227" s="54"/>
      <c r="AG1227" s="54"/>
      <c r="AH1227" s="54"/>
      <c r="AI1227" s="695"/>
      <c r="AJ1227" s="695"/>
      <c r="AK1227" s="54"/>
      <c r="AL1227" s="50"/>
      <c r="AM1227" s="166"/>
      <c r="AN1227" s="13"/>
      <c r="AO1227" s="685"/>
      <c r="AP1227" s="685"/>
      <c r="AQ1227" s="54"/>
      <c r="AR1227" s="54"/>
      <c r="AS1227" s="54"/>
      <c r="AT1227" s="54"/>
      <c r="AU1227" s="54"/>
      <c r="AV1227" s="695"/>
      <c r="AW1227" s="695"/>
      <c r="AX1227" s="54"/>
      <c r="AY1227" s="50"/>
      <c r="AZ1227" s="166"/>
      <c r="BA1227" s="13"/>
      <c r="BB1227" s="685"/>
      <c r="BC1227" s="685"/>
      <c r="BD1227" s="54"/>
      <c r="BE1227" s="54"/>
      <c r="BF1227" s="54"/>
      <c r="BG1227" s="54"/>
      <c r="BH1227" s="54"/>
      <c r="BI1227" s="695"/>
      <c r="BJ1227" s="695"/>
      <c r="BK1227" s="54"/>
      <c r="BL1227" s="50"/>
      <c r="BM1227" s="166"/>
    </row>
    <row r="1228" spans="1:65" s="40" customFormat="1" ht="17.100000000000001" customHeight="1" x14ac:dyDescent="0.25">
      <c r="A1228" s="13"/>
      <c r="B1228" s="685"/>
      <c r="C1228" s="685"/>
      <c r="D1228" s="54"/>
      <c r="E1228" s="54"/>
      <c r="F1228" s="54"/>
      <c r="G1228" s="54"/>
      <c r="H1228" s="54"/>
      <c r="I1228" s="695"/>
      <c r="J1228" s="695"/>
      <c r="K1228" s="54"/>
      <c r="L1228" s="50"/>
      <c r="M1228" s="166"/>
      <c r="N1228" s="13"/>
      <c r="O1228" s="685"/>
      <c r="P1228" s="685"/>
      <c r="Q1228" s="54"/>
      <c r="R1228" s="54"/>
      <c r="S1228" s="54"/>
      <c r="T1228" s="54"/>
      <c r="U1228" s="54"/>
      <c r="V1228" s="695"/>
      <c r="W1228" s="695"/>
      <c r="X1228" s="54"/>
      <c r="Y1228" s="50"/>
      <c r="Z1228" s="166"/>
      <c r="AA1228" s="13"/>
      <c r="AB1228" s="685"/>
      <c r="AC1228" s="685"/>
      <c r="AD1228" s="54"/>
      <c r="AE1228" s="54"/>
      <c r="AF1228" s="54"/>
      <c r="AG1228" s="54"/>
      <c r="AH1228" s="54"/>
      <c r="AI1228" s="695"/>
      <c r="AJ1228" s="695"/>
      <c r="AK1228" s="54"/>
      <c r="AL1228" s="50"/>
      <c r="AM1228" s="166"/>
      <c r="AN1228" s="13"/>
      <c r="AO1228" s="685"/>
      <c r="AP1228" s="685"/>
      <c r="AQ1228" s="54"/>
      <c r="AR1228" s="54"/>
      <c r="AS1228" s="54"/>
      <c r="AT1228" s="54"/>
      <c r="AU1228" s="54"/>
      <c r="AV1228" s="695"/>
      <c r="AW1228" s="695"/>
      <c r="AX1228" s="54"/>
      <c r="AY1228" s="50"/>
      <c r="AZ1228" s="166"/>
      <c r="BA1228" s="13"/>
      <c r="BB1228" s="685"/>
      <c r="BC1228" s="685"/>
      <c r="BD1228" s="54"/>
      <c r="BE1228" s="54"/>
      <c r="BF1228" s="54"/>
      <c r="BG1228" s="54"/>
      <c r="BH1228" s="54"/>
      <c r="BI1228" s="695"/>
      <c r="BJ1228" s="695"/>
      <c r="BK1228" s="54"/>
      <c r="BL1228" s="50"/>
      <c r="BM1228" s="166"/>
    </row>
    <row r="1229" spans="1:65" s="40" customFormat="1" ht="17.100000000000001" customHeight="1" x14ac:dyDescent="0.25">
      <c r="B1229" s="685"/>
      <c r="C1229" s="685"/>
      <c r="D1229" s="54"/>
      <c r="E1229" s="54"/>
      <c r="F1229" s="54"/>
      <c r="G1229" s="54"/>
      <c r="H1229" s="54"/>
      <c r="I1229" s="695"/>
      <c r="J1229" s="695"/>
      <c r="K1229" s="54"/>
      <c r="L1229" s="50"/>
      <c r="M1229" s="166"/>
      <c r="O1229" s="685"/>
      <c r="P1229" s="685"/>
      <c r="Q1229" s="54"/>
      <c r="R1229" s="54"/>
      <c r="S1229" s="54"/>
      <c r="T1229" s="54"/>
      <c r="U1229" s="54"/>
      <c r="V1229" s="695"/>
      <c r="W1229" s="695"/>
      <c r="X1229" s="54"/>
      <c r="Y1229" s="50"/>
      <c r="Z1229" s="166"/>
      <c r="AB1229" s="685"/>
      <c r="AC1229" s="685"/>
      <c r="AD1229" s="54"/>
      <c r="AE1229" s="54"/>
      <c r="AF1229" s="54"/>
      <c r="AG1229" s="54"/>
      <c r="AH1229" s="54"/>
      <c r="AI1229" s="695"/>
      <c r="AJ1229" s="695"/>
      <c r="AK1229" s="54"/>
      <c r="AL1229" s="50"/>
      <c r="AM1229" s="166"/>
      <c r="AO1229" s="685"/>
      <c r="AP1229" s="685"/>
      <c r="AQ1229" s="54"/>
      <c r="AR1229" s="54"/>
      <c r="AS1229" s="54"/>
      <c r="AT1229" s="54"/>
      <c r="AU1229" s="54"/>
      <c r="AV1229" s="695"/>
      <c r="AW1229" s="695"/>
      <c r="AX1229" s="54"/>
      <c r="AY1229" s="50"/>
      <c r="AZ1229" s="166"/>
      <c r="BB1229" s="685"/>
      <c r="BC1229" s="685"/>
      <c r="BD1229" s="54"/>
      <c r="BE1229" s="54"/>
      <c r="BF1229" s="54"/>
      <c r="BG1229" s="54"/>
      <c r="BH1229" s="54"/>
      <c r="BI1229" s="695"/>
      <c r="BJ1229" s="695"/>
      <c r="BK1229" s="54"/>
      <c r="BL1229" s="50"/>
      <c r="BM1229" s="166"/>
    </row>
    <row r="1230" spans="1:65" s="40" customFormat="1" ht="17.100000000000001" customHeight="1" x14ac:dyDescent="0.25">
      <c r="B1230" s="685"/>
      <c r="C1230" s="685"/>
      <c r="D1230" s="54"/>
      <c r="E1230" s="54"/>
      <c r="F1230" s="54"/>
      <c r="G1230" s="54"/>
      <c r="H1230" s="54"/>
      <c r="I1230" s="695"/>
      <c r="J1230" s="695"/>
      <c r="K1230" s="54"/>
      <c r="L1230" s="50"/>
      <c r="M1230" s="166"/>
      <c r="O1230" s="685"/>
      <c r="P1230" s="685"/>
      <c r="Q1230" s="54"/>
      <c r="R1230" s="54"/>
      <c r="S1230" s="54"/>
      <c r="T1230" s="54"/>
      <c r="U1230" s="54"/>
      <c r="V1230" s="695"/>
      <c r="W1230" s="695"/>
      <c r="X1230" s="54"/>
      <c r="Y1230" s="50"/>
      <c r="Z1230" s="166"/>
      <c r="AB1230" s="685"/>
      <c r="AC1230" s="685"/>
      <c r="AD1230" s="54"/>
      <c r="AE1230" s="54"/>
      <c r="AF1230" s="54"/>
      <c r="AG1230" s="54"/>
      <c r="AH1230" s="54"/>
      <c r="AI1230" s="695"/>
      <c r="AJ1230" s="695"/>
      <c r="AK1230" s="54"/>
      <c r="AL1230" s="50"/>
      <c r="AM1230" s="166"/>
      <c r="AO1230" s="685"/>
      <c r="AP1230" s="685"/>
      <c r="AQ1230" s="54"/>
      <c r="AR1230" s="54"/>
      <c r="AS1230" s="54"/>
      <c r="AT1230" s="54"/>
      <c r="AU1230" s="54"/>
      <c r="AV1230" s="695"/>
      <c r="AW1230" s="695"/>
      <c r="AX1230" s="54"/>
      <c r="AY1230" s="50"/>
      <c r="AZ1230" s="166"/>
      <c r="BB1230" s="685"/>
      <c r="BC1230" s="685"/>
      <c r="BD1230" s="54"/>
      <c r="BE1230" s="54"/>
      <c r="BF1230" s="54"/>
      <c r="BG1230" s="54"/>
      <c r="BH1230" s="54"/>
      <c r="BI1230" s="695"/>
      <c r="BJ1230" s="695"/>
      <c r="BK1230" s="54"/>
      <c r="BL1230" s="50"/>
      <c r="BM1230" s="166"/>
    </row>
    <row r="1231" spans="1:65" s="40" customFormat="1" ht="17.100000000000001" customHeight="1" x14ac:dyDescent="0.25">
      <c r="B1231" s="685"/>
      <c r="C1231" s="685"/>
      <c r="D1231" s="54"/>
      <c r="E1231" s="54"/>
      <c r="F1231" s="54"/>
      <c r="G1231" s="54"/>
      <c r="H1231" s="54"/>
      <c r="I1231" s="695"/>
      <c r="J1231" s="695"/>
      <c r="K1231" s="54"/>
      <c r="L1231" s="50"/>
      <c r="M1231" s="166"/>
      <c r="O1231" s="685"/>
      <c r="P1231" s="685"/>
      <c r="Q1231" s="54"/>
      <c r="R1231" s="54"/>
      <c r="S1231" s="54"/>
      <c r="T1231" s="54"/>
      <c r="U1231" s="54"/>
      <c r="V1231" s="695"/>
      <c r="W1231" s="695"/>
      <c r="X1231" s="54"/>
      <c r="Y1231" s="50"/>
      <c r="Z1231" s="166"/>
      <c r="AB1231" s="685"/>
      <c r="AC1231" s="685"/>
      <c r="AD1231" s="54"/>
      <c r="AE1231" s="54"/>
      <c r="AF1231" s="54"/>
      <c r="AG1231" s="54"/>
      <c r="AH1231" s="54"/>
      <c r="AI1231" s="695"/>
      <c r="AJ1231" s="695"/>
      <c r="AK1231" s="54"/>
      <c r="AL1231" s="50"/>
      <c r="AM1231" s="166"/>
      <c r="AO1231" s="685"/>
      <c r="AP1231" s="685"/>
      <c r="AQ1231" s="54"/>
      <c r="AR1231" s="54"/>
      <c r="AS1231" s="54"/>
      <c r="AT1231" s="54"/>
      <c r="AU1231" s="54"/>
      <c r="AV1231" s="695"/>
      <c r="AW1231" s="695"/>
      <c r="AX1231" s="54"/>
      <c r="AY1231" s="50"/>
      <c r="AZ1231" s="166"/>
      <c r="BB1231" s="685"/>
      <c r="BC1231" s="685"/>
      <c r="BD1231" s="54"/>
      <c r="BE1231" s="54"/>
      <c r="BF1231" s="54"/>
      <c r="BG1231" s="54"/>
      <c r="BH1231" s="54"/>
      <c r="BI1231" s="695"/>
      <c r="BJ1231" s="695"/>
      <c r="BK1231" s="54"/>
      <c r="BL1231" s="50"/>
      <c r="BM1231" s="166"/>
    </row>
    <row r="1232" spans="1:65" s="40" customFormat="1" ht="17.100000000000001" customHeight="1" x14ac:dyDescent="0.25">
      <c r="B1232" s="685"/>
      <c r="C1232" s="685"/>
      <c r="D1232" s="54"/>
      <c r="E1232" s="54"/>
      <c r="F1232" s="54"/>
      <c r="G1232" s="54"/>
      <c r="H1232" s="54"/>
      <c r="I1232" s="695"/>
      <c r="J1232" s="695"/>
      <c r="K1232" s="54"/>
      <c r="L1232" s="50"/>
      <c r="M1232" s="166"/>
      <c r="O1232" s="685"/>
      <c r="P1232" s="685"/>
      <c r="Q1232" s="54"/>
      <c r="R1232" s="54"/>
      <c r="S1232" s="54"/>
      <c r="T1232" s="54"/>
      <c r="U1232" s="54"/>
      <c r="V1232" s="695"/>
      <c r="W1232" s="695"/>
      <c r="X1232" s="54"/>
      <c r="Y1232" s="50"/>
      <c r="Z1232" s="166"/>
      <c r="AB1232" s="685"/>
      <c r="AC1232" s="685"/>
      <c r="AD1232" s="54"/>
      <c r="AE1232" s="54"/>
      <c r="AF1232" s="54"/>
      <c r="AG1232" s="54"/>
      <c r="AH1232" s="54"/>
      <c r="AI1232" s="695"/>
      <c r="AJ1232" s="695"/>
      <c r="AK1232" s="54"/>
      <c r="AL1232" s="50"/>
      <c r="AM1232" s="166"/>
      <c r="AO1232" s="685"/>
      <c r="AP1232" s="685"/>
      <c r="AQ1232" s="54"/>
      <c r="AR1232" s="54"/>
      <c r="AS1232" s="54"/>
      <c r="AT1232" s="54"/>
      <c r="AU1232" s="54"/>
      <c r="AV1232" s="695"/>
      <c r="AW1232" s="695"/>
      <c r="AX1232" s="54"/>
      <c r="AY1232" s="50"/>
      <c r="AZ1232" s="166"/>
      <c r="BB1232" s="685"/>
      <c r="BC1232" s="685"/>
      <c r="BD1232" s="54"/>
      <c r="BE1232" s="54"/>
      <c r="BF1232" s="54"/>
      <c r="BG1232" s="54"/>
      <c r="BH1232" s="54"/>
      <c r="BI1232" s="695"/>
      <c r="BJ1232" s="695"/>
      <c r="BK1232" s="54"/>
      <c r="BL1232" s="50"/>
      <c r="BM1232" s="166"/>
    </row>
    <row r="1233" spans="2:65" s="40" customFormat="1" ht="17.100000000000001" customHeight="1" x14ac:dyDescent="0.25">
      <c r="B1233" s="685"/>
      <c r="C1233" s="685"/>
      <c r="D1233" s="54"/>
      <c r="E1233" s="54"/>
      <c r="F1233" s="54"/>
      <c r="G1233" s="54"/>
      <c r="H1233" s="54"/>
      <c r="I1233" s="695"/>
      <c r="J1233" s="695"/>
      <c r="K1233" s="54"/>
      <c r="L1233" s="50"/>
      <c r="M1233" s="166"/>
      <c r="O1233" s="685"/>
      <c r="P1233" s="685"/>
      <c r="Q1233" s="54"/>
      <c r="R1233" s="54"/>
      <c r="S1233" s="54"/>
      <c r="T1233" s="54"/>
      <c r="U1233" s="54"/>
      <c r="V1233" s="695"/>
      <c r="W1233" s="695"/>
      <c r="X1233" s="54"/>
      <c r="Y1233" s="50"/>
      <c r="Z1233" s="166"/>
      <c r="AB1233" s="685"/>
      <c r="AC1233" s="685"/>
      <c r="AD1233" s="54"/>
      <c r="AE1233" s="54"/>
      <c r="AF1233" s="54"/>
      <c r="AG1233" s="54"/>
      <c r="AH1233" s="54"/>
      <c r="AI1233" s="695"/>
      <c r="AJ1233" s="695"/>
      <c r="AK1233" s="54"/>
      <c r="AL1233" s="50"/>
      <c r="AM1233" s="166"/>
      <c r="AO1233" s="685"/>
      <c r="AP1233" s="685"/>
      <c r="AQ1233" s="54"/>
      <c r="AR1233" s="54"/>
      <c r="AS1233" s="54"/>
      <c r="AT1233" s="54"/>
      <c r="AU1233" s="54"/>
      <c r="AV1233" s="695"/>
      <c r="AW1233" s="695"/>
      <c r="AX1233" s="54"/>
      <c r="AY1233" s="50"/>
      <c r="AZ1233" s="166"/>
      <c r="BB1233" s="685"/>
      <c r="BC1233" s="685"/>
      <c r="BD1233" s="54"/>
      <c r="BE1233" s="54"/>
      <c r="BF1233" s="54"/>
      <c r="BG1233" s="54"/>
      <c r="BH1233" s="54"/>
      <c r="BI1233" s="695"/>
      <c r="BJ1233" s="695"/>
      <c r="BK1233" s="54"/>
      <c r="BL1233" s="50"/>
      <c r="BM1233" s="166"/>
    </row>
    <row r="1234" spans="2:65" s="40" customFormat="1" ht="17.100000000000001" customHeight="1" x14ac:dyDescent="0.25">
      <c r="B1234" s="685"/>
      <c r="C1234" s="685"/>
      <c r="D1234" s="54"/>
      <c r="E1234" s="54"/>
      <c r="F1234" s="54"/>
      <c r="G1234" s="54"/>
      <c r="H1234" s="54"/>
      <c r="I1234" s="695"/>
      <c r="J1234" s="695"/>
      <c r="K1234" s="54"/>
      <c r="L1234" s="50"/>
      <c r="M1234" s="166"/>
      <c r="O1234" s="685"/>
      <c r="P1234" s="685"/>
      <c r="Q1234" s="54"/>
      <c r="R1234" s="54"/>
      <c r="S1234" s="54"/>
      <c r="T1234" s="54"/>
      <c r="U1234" s="54"/>
      <c r="V1234" s="695"/>
      <c r="W1234" s="695"/>
      <c r="X1234" s="54"/>
      <c r="Y1234" s="50"/>
      <c r="Z1234" s="166"/>
      <c r="AB1234" s="685"/>
      <c r="AC1234" s="685"/>
      <c r="AD1234" s="54"/>
      <c r="AE1234" s="54"/>
      <c r="AF1234" s="54"/>
      <c r="AG1234" s="54"/>
      <c r="AH1234" s="54"/>
      <c r="AI1234" s="695"/>
      <c r="AJ1234" s="695"/>
      <c r="AK1234" s="54"/>
      <c r="AL1234" s="50"/>
      <c r="AM1234" s="166"/>
      <c r="AO1234" s="685"/>
      <c r="AP1234" s="685"/>
      <c r="AQ1234" s="54"/>
      <c r="AR1234" s="54"/>
      <c r="AS1234" s="54"/>
      <c r="AT1234" s="54"/>
      <c r="AU1234" s="54"/>
      <c r="AV1234" s="695"/>
      <c r="AW1234" s="695"/>
      <c r="AX1234" s="54"/>
      <c r="AY1234" s="50"/>
      <c r="AZ1234" s="166"/>
      <c r="BB1234" s="685"/>
      <c r="BC1234" s="685"/>
      <c r="BD1234" s="54"/>
      <c r="BE1234" s="54"/>
      <c r="BF1234" s="54"/>
      <c r="BG1234" s="54"/>
      <c r="BH1234" s="54"/>
      <c r="BI1234" s="695"/>
      <c r="BJ1234" s="695"/>
      <c r="BK1234" s="54"/>
      <c r="BL1234" s="50"/>
      <c r="BM1234" s="166"/>
    </row>
    <row r="1235" spans="2:65" s="40" customFormat="1" ht="17.100000000000001" customHeight="1" x14ac:dyDescent="0.25">
      <c r="B1235" s="685"/>
      <c r="C1235" s="685"/>
      <c r="D1235" s="54"/>
      <c r="E1235" s="54"/>
      <c r="F1235" s="54"/>
      <c r="G1235" s="54"/>
      <c r="H1235" s="54"/>
      <c r="I1235" s="695"/>
      <c r="J1235" s="695"/>
      <c r="K1235" s="54"/>
      <c r="L1235" s="50"/>
      <c r="M1235" s="166"/>
      <c r="O1235" s="685"/>
      <c r="P1235" s="685"/>
      <c r="Q1235" s="54"/>
      <c r="R1235" s="54"/>
      <c r="S1235" s="54"/>
      <c r="T1235" s="54"/>
      <c r="U1235" s="54"/>
      <c r="V1235" s="695"/>
      <c r="W1235" s="695"/>
      <c r="X1235" s="54"/>
      <c r="Y1235" s="50"/>
      <c r="Z1235" s="166"/>
      <c r="AB1235" s="685"/>
      <c r="AC1235" s="685"/>
      <c r="AD1235" s="54"/>
      <c r="AE1235" s="54"/>
      <c r="AF1235" s="54"/>
      <c r="AG1235" s="54"/>
      <c r="AH1235" s="54"/>
      <c r="AI1235" s="695"/>
      <c r="AJ1235" s="695"/>
      <c r="AK1235" s="54"/>
      <c r="AL1235" s="50"/>
      <c r="AM1235" s="166"/>
      <c r="AO1235" s="685"/>
      <c r="AP1235" s="685"/>
      <c r="AQ1235" s="54"/>
      <c r="AR1235" s="54"/>
      <c r="AS1235" s="54"/>
      <c r="AT1235" s="54"/>
      <c r="AU1235" s="54"/>
      <c r="AV1235" s="695"/>
      <c r="AW1235" s="695"/>
      <c r="AX1235" s="54"/>
      <c r="AY1235" s="50"/>
      <c r="AZ1235" s="166"/>
      <c r="BB1235" s="685"/>
      <c r="BC1235" s="685"/>
      <c r="BD1235" s="54"/>
      <c r="BE1235" s="54"/>
      <c r="BF1235" s="54"/>
      <c r="BG1235" s="54"/>
      <c r="BH1235" s="54"/>
      <c r="BI1235" s="695"/>
      <c r="BJ1235" s="695"/>
      <c r="BK1235" s="54"/>
      <c r="BL1235" s="50"/>
      <c r="BM1235" s="166"/>
    </row>
    <row r="1236" spans="2:65" s="40" customFormat="1" ht="17.100000000000001" customHeight="1" x14ac:dyDescent="0.25">
      <c r="B1236" s="685"/>
      <c r="C1236" s="685"/>
      <c r="D1236" s="54"/>
      <c r="E1236" s="54"/>
      <c r="F1236" s="54"/>
      <c r="G1236" s="54"/>
      <c r="H1236" s="54"/>
      <c r="I1236" s="695"/>
      <c r="J1236" s="695"/>
      <c r="K1236" s="54"/>
      <c r="L1236" s="50"/>
      <c r="M1236" s="166"/>
      <c r="O1236" s="685"/>
      <c r="P1236" s="685"/>
      <c r="Q1236" s="54"/>
      <c r="R1236" s="54"/>
      <c r="S1236" s="54"/>
      <c r="T1236" s="54"/>
      <c r="U1236" s="54"/>
      <c r="V1236" s="695"/>
      <c r="W1236" s="695"/>
      <c r="X1236" s="54"/>
      <c r="Y1236" s="50"/>
      <c r="Z1236" s="166"/>
      <c r="AB1236" s="685"/>
      <c r="AC1236" s="685"/>
      <c r="AD1236" s="54"/>
      <c r="AE1236" s="54"/>
      <c r="AF1236" s="54"/>
      <c r="AG1236" s="54"/>
      <c r="AH1236" s="54"/>
      <c r="AI1236" s="695"/>
      <c r="AJ1236" s="695"/>
      <c r="AK1236" s="54"/>
      <c r="AL1236" s="50"/>
      <c r="AM1236" s="166"/>
      <c r="AO1236" s="685"/>
      <c r="AP1236" s="685"/>
      <c r="AQ1236" s="54"/>
      <c r="AR1236" s="54"/>
      <c r="AS1236" s="54"/>
      <c r="AT1236" s="54"/>
      <c r="AU1236" s="54"/>
      <c r="AV1236" s="695"/>
      <c r="AW1236" s="695"/>
      <c r="AX1236" s="54"/>
      <c r="AY1236" s="50"/>
      <c r="AZ1236" s="166"/>
      <c r="BB1236" s="685"/>
      <c r="BC1236" s="685"/>
      <c r="BD1236" s="54"/>
      <c r="BE1236" s="54"/>
      <c r="BF1236" s="54"/>
      <c r="BG1236" s="54"/>
      <c r="BH1236" s="54"/>
      <c r="BI1236" s="695"/>
      <c r="BJ1236" s="695"/>
      <c r="BK1236" s="54"/>
      <c r="BL1236" s="50"/>
      <c r="BM1236" s="166"/>
    </row>
    <row r="1237" spans="2:65" s="40" customFormat="1" ht="17.100000000000001" customHeight="1" x14ac:dyDescent="0.25">
      <c r="B1237" s="685"/>
      <c r="C1237" s="685"/>
      <c r="D1237" s="54"/>
      <c r="E1237" s="54"/>
      <c r="F1237" s="54"/>
      <c r="G1237" s="54"/>
      <c r="H1237" s="54"/>
      <c r="I1237" s="695"/>
      <c r="J1237" s="695"/>
      <c r="K1237" s="54"/>
      <c r="L1237" s="50"/>
      <c r="M1237" s="166"/>
      <c r="O1237" s="685"/>
      <c r="P1237" s="685"/>
      <c r="Q1237" s="54"/>
      <c r="R1237" s="54"/>
      <c r="S1237" s="54"/>
      <c r="T1237" s="54"/>
      <c r="U1237" s="54"/>
      <c r="V1237" s="695"/>
      <c r="W1237" s="695"/>
      <c r="X1237" s="54"/>
      <c r="Y1237" s="50"/>
      <c r="Z1237" s="166"/>
      <c r="AB1237" s="685"/>
      <c r="AC1237" s="685"/>
      <c r="AD1237" s="54"/>
      <c r="AE1237" s="54"/>
      <c r="AF1237" s="54"/>
      <c r="AG1237" s="54"/>
      <c r="AH1237" s="54"/>
      <c r="AI1237" s="695"/>
      <c r="AJ1237" s="695"/>
      <c r="AK1237" s="54"/>
      <c r="AL1237" s="50"/>
      <c r="AM1237" s="166"/>
      <c r="AO1237" s="685"/>
      <c r="AP1237" s="685"/>
      <c r="AQ1237" s="54"/>
      <c r="AR1237" s="54"/>
      <c r="AS1237" s="54"/>
      <c r="AT1237" s="54"/>
      <c r="AU1237" s="54"/>
      <c r="AV1237" s="695"/>
      <c r="AW1237" s="695"/>
      <c r="AX1237" s="54"/>
      <c r="AY1237" s="50"/>
      <c r="AZ1237" s="166"/>
      <c r="BB1237" s="685"/>
      <c r="BC1237" s="685"/>
      <c r="BD1237" s="54"/>
      <c r="BE1237" s="54"/>
      <c r="BF1237" s="54"/>
      <c r="BG1237" s="54"/>
      <c r="BH1237" s="54"/>
      <c r="BI1237" s="695"/>
      <c r="BJ1237" s="695"/>
      <c r="BK1237" s="54"/>
      <c r="BL1237" s="50"/>
      <c r="BM1237" s="166"/>
    </row>
    <row r="1238" spans="2:65" s="40" customFormat="1" ht="17.100000000000001" customHeight="1" x14ac:dyDescent="0.25">
      <c r="B1238" s="685"/>
      <c r="C1238" s="685"/>
      <c r="D1238" s="54"/>
      <c r="E1238" s="54"/>
      <c r="F1238" s="54"/>
      <c r="G1238" s="54"/>
      <c r="H1238" s="54"/>
      <c r="I1238" s="695"/>
      <c r="J1238" s="695"/>
      <c r="K1238" s="54"/>
      <c r="L1238" s="50"/>
      <c r="M1238" s="166"/>
      <c r="O1238" s="685"/>
      <c r="P1238" s="685"/>
      <c r="Q1238" s="54"/>
      <c r="R1238" s="54"/>
      <c r="S1238" s="54"/>
      <c r="T1238" s="54"/>
      <c r="U1238" s="54"/>
      <c r="V1238" s="695"/>
      <c r="W1238" s="695"/>
      <c r="X1238" s="54"/>
      <c r="Y1238" s="50"/>
      <c r="Z1238" s="166"/>
      <c r="AB1238" s="685"/>
      <c r="AC1238" s="685"/>
      <c r="AD1238" s="54"/>
      <c r="AE1238" s="54"/>
      <c r="AF1238" s="54"/>
      <c r="AG1238" s="54"/>
      <c r="AH1238" s="54"/>
      <c r="AI1238" s="695"/>
      <c r="AJ1238" s="695"/>
      <c r="AK1238" s="54"/>
      <c r="AL1238" s="50"/>
      <c r="AM1238" s="166"/>
      <c r="AO1238" s="685"/>
      <c r="AP1238" s="685"/>
      <c r="AQ1238" s="54"/>
      <c r="AR1238" s="54"/>
      <c r="AS1238" s="54"/>
      <c r="AT1238" s="54"/>
      <c r="AU1238" s="54"/>
      <c r="AV1238" s="695"/>
      <c r="AW1238" s="695"/>
      <c r="AX1238" s="54"/>
      <c r="AY1238" s="50"/>
      <c r="AZ1238" s="166"/>
      <c r="BB1238" s="685"/>
      <c r="BC1238" s="685"/>
      <c r="BD1238" s="54"/>
      <c r="BE1238" s="54"/>
      <c r="BF1238" s="54"/>
      <c r="BG1238" s="54"/>
      <c r="BH1238" s="54"/>
      <c r="BI1238" s="695"/>
      <c r="BJ1238" s="695"/>
      <c r="BK1238" s="54"/>
      <c r="BL1238" s="50"/>
      <c r="BM1238" s="166"/>
    </row>
    <row r="1239" spans="2:65" s="40" customFormat="1" ht="17.100000000000001" customHeight="1" x14ac:dyDescent="0.25">
      <c r="B1239" s="685"/>
      <c r="C1239" s="685"/>
      <c r="D1239" s="54"/>
      <c r="E1239" s="54"/>
      <c r="F1239" s="54"/>
      <c r="G1239" s="54"/>
      <c r="H1239" s="54"/>
      <c r="I1239" s="695"/>
      <c r="J1239" s="695"/>
      <c r="K1239" s="54"/>
      <c r="L1239" s="50"/>
      <c r="M1239" s="166"/>
      <c r="O1239" s="685"/>
      <c r="P1239" s="685"/>
      <c r="Q1239" s="54"/>
      <c r="R1239" s="54"/>
      <c r="S1239" s="54"/>
      <c r="T1239" s="54"/>
      <c r="U1239" s="54"/>
      <c r="V1239" s="695"/>
      <c r="W1239" s="695"/>
      <c r="X1239" s="54"/>
      <c r="Y1239" s="50"/>
      <c r="Z1239" s="166"/>
      <c r="AB1239" s="685"/>
      <c r="AC1239" s="685"/>
      <c r="AD1239" s="54"/>
      <c r="AE1239" s="54"/>
      <c r="AF1239" s="54"/>
      <c r="AG1239" s="54"/>
      <c r="AH1239" s="54"/>
      <c r="AI1239" s="695"/>
      <c r="AJ1239" s="695"/>
      <c r="AK1239" s="54"/>
      <c r="AL1239" s="50"/>
      <c r="AM1239" s="166"/>
      <c r="AO1239" s="685"/>
      <c r="AP1239" s="685"/>
      <c r="AQ1239" s="54"/>
      <c r="AR1239" s="54"/>
      <c r="AS1239" s="54"/>
      <c r="AT1239" s="54"/>
      <c r="AU1239" s="54"/>
      <c r="AV1239" s="695"/>
      <c r="AW1239" s="695"/>
      <c r="AX1239" s="54"/>
      <c r="AY1239" s="50"/>
      <c r="AZ1239" s="166"/>
      <c r="BB1239" s="685"/>
      <c r="BC1239" s="685"/>
      <c r="BD1239" s="54"/>
      <c r="BE1239" s="54"/>
      <c r="BF1239" s="54"/>
      <c r="BG1239" s="54"/>
      <c r="BH1239" s="54"/>
      <c r="BI1239" s="695"/>
      <c r="BJ1239" s="695"/>
      <c r="BK1239" s="54"/>
      <c r="BL1239" s="50"/>
      <c r="BM1239" s="166"/>
    </row>
    <row r="1240" spans="2:65" s="40" customFormat="1" ht="17.100000000000001" customHeight="1" x14ac:dyDescent="0.25">
      <c r="B1240" s="685"/>
      <c r="C1240" s="685"/>
      <c r="D1240" s="54"/>
      <c r="E1240" s="54"/>
      <c r="F1240" s="54"/>
      <c r="G1240" s="54"/>
      <c r="H1240" s="54"/>
      <c r="I1240" s="695"/>
      <c r="J1240" s="695"/>
      <c r="K1240" s="54"/>
      <c r="L1240" s="50"/>
      <c r="M1240" s="166"/>
      <c r="O1240" s="685"/>
      <c r="P1240" s="685"/>
      <c r="Q1240" s="54"/>
      <c r="R1240" s="54"/>
      <c r="S1240" s="54"/>
      <c r="T1240" s="54"/>
      <c r="U1240" s="54"/>
      <c r="V1240" s="695"/>
      <c r="W1240" s="695"/>
      <c r="X1240" s="54"/>
      <c r="Y1240" s="50"/>
      <c r="Z1240" s="166"/>
      <c r="AB1240" s="685"/>
      <c r="AC1240" s="685"/>
      <c r="AD1240" s="54"/>
      <c r="AE1240" s="54"/>
      <c r="AF1240" s="54"/>
      <c r="AG1240" s="54"/>
      <c r="AH1240" s="54"/>
      <c r="AI1240" s="695"/>
      <c r="AJ1240" s="695"/>
      <c r="AK1240" s="54"/>
      <c r="AL1240" s="50"/>
      <c r="AM1240" s="166"/>
      <c r="AO1240" s="685"/>
      <c r="AP1240" s="685"/>
      <c r="AQ1240" s="54"/>
      <c r="AR1240" s="54"/>
      <c r="AS1240" s="54"/>
      <c r="AT1240" s="54"/>
      <c r="AU1240" s="54"/>
      <c r="AV1240" s="695"/>
      <c r="AW1240" s="695"/>
      <c r="AX1240" s="54"/>
      <c r="AY1240" s="50"/>
      <c r="AZ1240" s="166"/>
      <c r="BB1240" s="685"/>
      <c r="BC1240" s="685"/>
      <c r="BD1240" s="54"/>
      <c r="BE1240" s="54"/>
      <c r="BF1240" s="54"/>
      <c r="BG1240" s="54"/>
      <c r="BH1240" s="54"/>
      <c r="BI1240" s="695"/>
      <c r="BJ1240" s="695"/>
      <c r="BK1240" s="54"/>
      <c r="BL1240" s="50"/>
      <c r="BM1240" s="166"/>
    </row>
    <row r="1241" spans="2:65" s="40" customFormat="1" ht="17.100000000000001" customHeight="1" x14ac:dyDescent="0.25">
      <c r="B1241" s="685"/>
      <c r="C1241" s="685"/>
      <c r="D1241" s="54"/>
      <c r="E1241" s="54"/>
      <c r="F1241" s="54"/>
      <c r="G1241" s="54"/>
      <c r="H1241" s="54"/>
      <c r="I1241" s="695"/>
      <c r="J1241" s="695"/>
      <c r="K1241" s="54"/>
      <c r="L1241" s="50"/>
      <c r="M1241" s="166"/>
      <c r="O1241" s="685"/>
      <c r="P1241" s="685"/>
      <c r="Q1241" s="54"/>
      <c r="R1241" s="54"/>
      <c r="S1241" s="54"/>
      <c r="T1241" s="54"/>
      <c r="U1241" s="54"/>
      <c r="V1241" s="695"/>
      <c r="W1241" s="695"/>
      <c r="X1241" s="54"/>
      <c r="Y1241" s="50"/>
      <c r="Z1241" s="166"/>
      <c r="AB1241" s="685"/>
      <c r="AC1241" s="685"/>
      <c r="AD1241" s="54"/>
      <c r="AE1241" s="54"/>
      <c r="AF1241" s="54"/>
      <c r="AG1241" s="54"/>
      <c r="AH1241" s="54"/>
      <c r="AI1241" s="695"/>
      <c r="AJ1241" s="695"/>
      <c r="AK1241" s="54"/>
      <c r="AL1241" s="50"/>
      <c r="AM1241" s="166"/>
      <c r="AO1241" s="685"/>
      <c r="AP1241" s="685"/>
      <c r="AQ1241" s="54"/>
      <c r="AR1241" s="54"/>
      <c r="AS1241" s="54"/>
      <c r="AT1241" s="54"/>
      <c r="AU1241" s="54"/>
      <c r="AV1241" s="695"/>
      <c r="AW1241" s="695"/>
      <c r="AX1241" s="54"/>
      <c r="AY1241" s="50"/>
      <c r="AZ1241" s="166"/>
      <c r="BB1241" s="685"/>
      <c r="BC1241" s="685"/>
      <c r="BD1241" s="54"/>
      <c r="BE1241" s="54"/>
      <c r="BF1241" s="54"/>
      <c r="BG1241" s="54"/>
      <c r="BH1241" s="54"/>
      <c r="BI1241" s="695"/>
      <c r="BJ1241" s="695"/>
      <c r="BK1241" s="54"/>
      <c r="BL1241" s="50"/>
      <c r="BM1241" s="166"/>
    </row>
    <row r="1242" spans="2:65" s="40" customFormat="1" ht="17.100000000000001" customHeight="1" x14ac:dyDescent="0.25">
      <c r="B1242" s="685"/>
      <c r="C1242" s="685"/>
      <c r="D1242" s="54"/>
      <c r="E1242" s="54"/>
      <c r="F1242" s="54"/>
      <c r="G1242" s="54"/>
      <c r="H1242" s="54"/>
      <c r="I1242" s="695"/>
      <c r="J1242" s="695"/>
      <c r="K1242" s="54"/>
      <c r="L1242" s="50"/>
      <c r="M1242" s="166"/>
      <c r="O1242" s="685"/>
      <c r="P1242" s="685"/>
      <c r="Q1242" s="54"/>
      <c r="R1242" s="54"/>
      <c r="S1242" s="54"/>
      <c r="T1242" s="54"/>
      <c r="U1242" s="54"/>
      <c r="V1242" s="695"/>
      <c r="W1242" s="695"/>
      <c r="X1242" s="54"/>
      <c r="Y1242" s="50"/>
      <c r="Z1242" s="166"/>
      <c r="AB1242" s="685"/>
      <c r="AC1242" s="685"/>
      <c r="AD1242" s="54"/>
      <c r="AE1242" s="54"/>
      <c r="AF1242" s="54"/>
      <c r="AG1242" s="54"/>
      <c r="AH1242" s="54"/>
      <c r="AI1242" s="695"/>
      <c r="AJ1242" s="695"/>
      <c r="AK1242" s="54"/>
      <c r="AL1242" s="50"/>
      <c r="AM1242" s="166"/>
      <c r="AO1242" s="685"/>
      <c r="AP1242" s="685"/>
      <c r="AQ1242" s="54"/>
      <c r="AR1242" s="54"/>
      <c r="AS1242" s="54"/>
      <c r="AT1242" s="54"/>
      <c r="AU1242" s="54"/>
      <c r="AV1242" s="695"/>
      <c r="AW1242" s="695"/>
      <c r="AX1242" s="54"/>
      <c r="AY1242" s="50"/>
      <c r="AZ1242" s="166"/>
      <c r="BB1242" s="685"/>
      <c r="BC1242" s="685"/>
      <c r="BD1242" s="54"/>
      <c r="BE1242" s="54"/>
      <c r="BF1242" s="54"/>
      <c r="BG1242" s="54"/>
      <c r="BH1242" s="54"/>
      <c r="BI1242" s="695"/>
      <c r="BJ1242" s="695"/>
      <c r="BK1242" s="54"/>
      <c r="BL1242" s="50"/>
      <c r="BM1242" s="166"/>
    </row>
    <row r="1243" spans="2:65" s="40" customFormat="1" ht="17.100000000000001" customHeight="1" x14ac:dyDescent="0.25">
      <c r="B1243" s="685"/>
      <c r="C1243" s="685"/>
      <c r="D1243" s="54"/>
      <c r="E1243" s="54"/>
      <c r="F1243" s="54"/>
      <c r="G1243" s="54"/>
      <c r="H1243" s="54"/>
      <c r="I1243" s="695"/>
      <c r="J1243" s="695"/>
      <c r="K1243" s="54"/>
      <c r="L1243" s="50"/>
      <c r="M1243" s="166"/>
      <c r="O1243" s="685"/>
      <c r="P1243" s="685"/>
      <c r="Q1243" s="54"/>
      <c r="R1243" s="54"/>
      <c r="S1243" s="54"/>
      <c r="T1243" s="54"/>
      <c r="U1243" s="54"/>
      <c r="V1243" s="695"/>
      <c r="W1243" s="695"/>
      <c r="X1243" s="54"/>
      <c r="Y1243" s="50"/>
      <c r="Z1243" s="166"/>
      <c r="AB1243" s="685"/>
      <c r="AC1243" s="685"/>
      <c r="AD1243" s="54"/>
      <c r="AE1243" s="54"/>
      <c r="AF1243" s="54"/>
      <c r="AG1243" s="54"/>
      <c r="AH1243" s="54"/>
      <c r="AI1243" s="695"/>
      <c r="AJ1243" s="695"/>
      <c r="AK1243" s="54"/>
      <c r="AL1243" s="50"/>
      <c r="AM1243" s="166"/>
      <c r="AO1243" s="685"/>
      <c r="AP1243" s="685"/>
      <c r="AQ1243" s="54"/>
      <c r="AR1243" s="54"/>
      <c r="AS1243" s="54"/>
      <c r="AT1243" s="54"/>
      <c r="AU1243" s="54"/>
      <c r="AV1243" s="695"/>
      <c r="AW1243" s="695"/>
      <c r="AX1243" s="54"/>
      <c r="AY1243" s="50"/>
      <c r="AZ1243" s="166"/>
      <c r="BB1243" s="685"/>
      <c r="BC1243" s="685"/>
      <c r="BD1243" s="54"/>
      <c r="BE1243" s="54"/>
      <c r="BF1243" s="54"/>
      <c r="BG1243" s="54"/>
      <c r="BH1243" s="54"/>
      <c r="BI1243" s="695"/>
      <c r="BJ1243" s="695"/>
      <c r="BK1243" s="54"/>
      <c r="BL1243" s="50"/>
      <c r="BM1243" s="166"/>
    </row>
    <row r="1244" spans="2:65" s="40" customFormat="1" ht="17.100000000000001" customHeight="1" x14ac:dyDescent="0.25">
      <c r="B1244" s="685"/>
      <c r="C1244" s="685"/>
      <c r="D1244" s="54"/>
      <c r="E1244" s="54"/>
      <c r="F1244" s="54"/>
      <c r="G1244" s="54"/>
      <c r="H1244" s="54"/>
      <c r="I1244" s="695"/>
      <c r="J1244" s="695"/>
      <c r="K1244" s="54"/>
      <c r="L1244" s="50"/>
      <c r="M1244" s="166"/>
      <c r="O1244" s="685"/>
      <c r="P1244" s="685"/>
      <c r="Q1244" s="54"/>
      <c r="R1244" s="54"/>
      <c r="S1244" s="54"/>
      <c r="T1244" s="54"/>
      <c r="U1244" s="54"/>
      <c r="V1244" s="695"/>
      <c r="W1244" s="695"/>
      <c r="X1244" s="54"/>
      <c r="Y1244" s="50"/>
      <c r="Z1244" s="166"/>
      <c r="AB1244" s="685"/>
      <c r="AC1244" s="685"/>
      <c r="AD1244" s="54"/>
      <c r="AE1244" s="54"/>
      <c r="AF1244" s="54"/>
      <c r="AG1244" s="54"/>
      <c r="AH1244" s="54"/>
      <c r="AI1244" s="695"/>
      <c r="AJ1244" s="695"/>
      <c r="AK1244" s="54"/>
      <c r="AL1244" s="50"/>
      <c r="AM1244" s="166"/>
      <c r="AO1244" s="685"/>
      <c r="AP1244" s="685"/>
      <c r="AQ1244" s="54"/>
      <c r="AR1244" s="54"/>
      <c r="AS1244" s="54"/>
      <c r="AT1244" s="54"/>
      <c r="AU1244" s="54"/>
      <c r="AV1244" s="695"/>
      <c r="AW1244" s="695"/>
      <c r="AX1244" s="54"/>
      <c r="AY1244" s="50"/>
      <c r="AZ1244" s="166"/>
      <c r="BB1244" s="685"/>
      <c r="BC1244" s="685"/>
      <c r="BD1244" s="54"/>
      <c r="BE1244" s="54"/>
      <c r="BF1244" s="54"/>
      <c r="BG1244" s="54"/>
      <c r="BH1244" s="54"/>
      <c r="BI1244" s="695"/>
      <c r="BJ1244" s="695"/>
      <c r="BK1244" s="54"/>
      <c r="BL1244" s="50"/>
      <c r="BM1244" s="166"/>
    </row>
    <row r="1245" spans="2:65" s="40" customFormat="1" ht="17.100000000000001" customHeight="1" x14ac:dyDescent="0.25">
      <c r="B1245" s="685"/>
      <c r="C1245" s="685"/>
      <c r="D1245" s="54"/>
      <c r="E1245" s="54"/>
      <c r="F1245" s="54"/>
      <c r="G1245" s="54"/>
      <c r="H1245" s="54"/>
      <c r="I1245" s="695"/>
      <c r="J1245" s="695"/>
      <c r="K1245" s="54"/>
      <c r="L1245" s="50"/>
      <c r="M1245" s="166"/>
      <c r="O1245" s="685"/>
      <c r="P1245" s="685"/>
      <c r="Q1245" s="54"/>
      <c r="R1245" s="54"/>
      <c r="S1245" s="54"/>
      <c r="T1245" s="54"/>
      <c r="U1245" s="54"/>
      <c r="V1245" s="695"/>
      <c r="W1245" s="695"/>
      <c r="X1245" s="54"/>
      <c r="Y1245" s="50"/>
      <c r="Z1245" s="166"/>
      <c r="AB1245" s="685"/>
      <c r="AC1245" s="685"/>
      <c r="AD1245" s="54"/>
      <c r="AE1245" s="54"/>
      <c r="AF1245" s="54"/>
      <c r="AG1245" s="54"/>
      <c r="AH1245" s="54"/>
      <c r="AI1245" s="695"/>
      <c r="AJ1245" s="695"/>
      <c r="AK1245" s="54"/>
      <c r="AL1245" s="50"/>
      <c r="AM1245" s="166"/>
      <c r="AO1245" s="685"/>
      <c r="AP1245" s="685"/>
      <c r="AQ1245" s="54"/>
      <c r="AR1245" s="54"/>
      <c r="AS1245" s="54"/>
      <c r="AT1245" s="54"/>
      <c r="AU1245" s="54"/>
      <c r="AV1245" s="695"/>
      <c r="AW1245" s="695"/>
      <c r="AX1245" s="54"/>
      <c r="AY1245" s="50"/>
      <c r="AZ1245" s="166"/>
      <c r="BB1245" s="685"/>
      <c r="BC1245" s="685"/>
      <c r="BD1245" s="54"/>
      <c r="BE1245" s="54"/>
      <c r="BF1245" s="54"/>
      <c r="BG1245" s="54"/>
      <c r="BH1245" s="54"/>
      <c r="BI1245" s="695"/>
      <c r="BJ1245" s="695"/>
      <c r="BK1245" s="54"/>
      <c r="BL1245" s="50"/>
      <c r="BM1245" s="166"/>
    </row>
    <row r="1246" spans="2:65" s="40" customFormat="1" ht="15" x14ac:dyDescent="0.25">
      <c r="B1246" s="686"/>
      <c r="C1246" s="686"/>
      <c r="D1246" s="42"/>
      <c r="E1246" s="42"/>
      <c r="F1246" s="54"/>
      <c r="G1246" s="54"/>
      <c r="H1246" s="54"/>
      <c r="I1246" s="695"/>
      <c r="J1246" s="695"/>
      <c r="K1246" s="54"/>
      <c r="L1246" s="50"/>
      <c r="M1246" s="166"/>
      <c r="O1246" s="686"/>
      <c r="P1246" s="686"/>
      <c r="Q1246" s="42"/>
      <c r="R1246" s="42"/>
      <c r="S1246" s="54"/>
      <c r="T1246" s="54"/>
      <c r="U1246" s="54"/>
      <c r="V1246" s="695"/>
      <c r="W1246" s="695"/>
      <c r="X1246" s="54"/>
      <c r="Y1246" s="50"/>
      <c r="Z1246" s="166"/>
      <c r="AB1246" s="686"/>
      <c r="AC1246" s="686"/>
      <c r="AD1246" s="42"/>
      <c r="AE1246" s="42"/>
      <c r="AF1246" s="54"/>
      <c r="AG1246" s="54"/>
      <c r="AH1246" s="54"/>
      <c r="AI1246" s="695"/>
      <c r="AJ1246" s="695"/>
      <c r="AK1246" s="54"/>
      <c r="AL1246" s="50"/>
      <c r="AM1246" s="166"/>
      <c r="AO1246" s="686"/>
      <c r="AP1246" s="686"/>
      <c r="AQ1246" s="42"/>
      <c r="AR1246" s="42"/>
      <c r="AS1246" s="54"/>
      <c r="AT1246" s="54"/>
      <c r="AU1246" s="54"/>
      <c r="AV1246" s="695"/>
      <c r="AW1246" s="695"/>
      <c r="AX1246" s="54"/>
      <c r="AY1246" s="50"/>
      <c r="AZ1246" s="166"/>
      <c r="BB1246" s="686"/>
      <c r="BC1246" s="686"/>
      <c r="BD1246" s="42"/>
      <c r="BE1246" s="42"/>
      <c r="BF1246" s="54"/>
      <c r="BG1246" s="54"/>
      <c r="BH1246" s="54"/>
      <c r="BI1246" s="695"/>
      <c r="BJ1246" s="695"/>
      <c r="BK1246" s="54"/>
      <c r="BL1246" s="50"/>
      <c r="BM1246" s="166"/>
    </row>
    <row r="1247" spans="2:65" s="40" customFormat="1" ht="15" x14ac:dyDescent="0.25">
      <c r="B1247" s="686"/>
      <c r="C1247" s="686"/>
      <c r="D1247" s="42"/>
      <c r="E1247" s="42"/>
      <c r="F1247" s="54"/>
      <c r="G1247" s="54"/>
      <c r="H1247" s="54"/>
      <c r="I1247" s="695"/>
      <c r="J1247" s="695"/>
      <c r="K1247" s="54"/>
      <c r="L1247" s="50"/>
      <c r="M1247" s="166"/>
      <c r="O1247" s="686"/>
      <c r="P1247" s="686"/>
      <c r="Q1247" s="42"/>
      <c r="R1247" s="42"/>
      <c r="S1247" s="54"/>
      <c r="T1247" s="54"/>
      <c r="U1247" s="54"/>
      <c r="V1247" s="695"/>
      <c r="W1247" s="695"/>
      <c r="X1247" s="54"/>
      <c r="Y1247" s="50"/>
      <c r="Z1247" s="166"/>
      <c r="AB1247" s="686"/>
      <c r="AC1247" s="686"/>
      <c r="AD1247" s="42"/>
      <c r="AE1247" s="42"/>
      <c r="AF1247" s="54"/>
      <c r="AG1247" s="54"/>
      <c r="AH1247" s="54"/>
      <c r="AI1247" s="695"/>
      <c r="AJ1247" s="695"/>
      <c r="AK1247" s="54"/>
      <c r="AL1247" s="50"/>
      <c r="AM1247" s="166"/>
      <c r="AO1247" s="686"/>
      <c r="AP1247" s="686"/>
      <c r="AQ1247" s="42"/>
      <c r="AR1247" s="42"/>
      <c r="AS1247" s="54"/>
      <c r="AT1247" s="54"/>
      <c r="AU1247" s="54"/>
      <c r="AV1247" s="695"/>
      <c r="AW1247" s="695"/>
      <c r="AX1247" s="54"/>
      <c r="AY1247" s="50"/>
      <c r="AZ1247" s="166"/>
      <c r="BB1247" s="686"/>
      <c r="BC1247" s="686"/>
      <c r="BD1247" s="42"/>
      <c r="BE1247" s="42"/>
      <c r="BF1247" s="54"/>
      <c r="BG1247" s="54"/>
      <c r="BH1247" s="54"/>
      <c r="BI1247" s="695"/>
      <c r="BJ1247" s="695"/>
      <c r="BK1247" s="54"/>
      <c r="BL1247" s="50"/>
      <c r="BM1247" s="166"/>
    </row>
    <row r="1248" spans="2:65" s="40" customFormat="1" ht="13.5" customHeight="1" x14ac:dyDescent="0.25">
      <c r="B1248" s="49"/>
      <c r="C1248" s="49"/>
      <c r="D1248" s="9"/>
      <c r="E1248" s="9"/>
      <c r="F1248" s="10"/>
      <c r="G1248" s="10"/>
      <c r="H1248" s="10"/>
      <c r="I1248" s="123"/>
      <c r="J1248" s="10"/>
      <c r="K1248" s="10"/>
      <c r="L1248" s="50"/>
      <c r="M1248" s="166"/>
      <c r="O1248" s="49"/>
      <c r="P1248" s="49"/>
      <c r="Q1248" s="9"/>
      <c r="R1248" s="9"/>
      <c r="S1248" s="10"/>
      <c r="T1248" s="10"/>
      <c r="U1248" s="10"/>
      <c r="V1248" s="123"/>
      <c r="W1248" s="10"/>
      <c r="X1248" s="10"/>
      <c r="Y1248" s="50"/>
      <c r="Z1248" s="166"/>
      <c r="AB1248" s="49"/>
      <c r="AC1248" s="49"/>
      <c r="AD1248" s="9"/>
      <c r="AE1248" s="9"/>
      <c r="AF1248" s="10"/>
      <c r="AG1248" s="10"/>
      <c r="AH1248" s="10"/>
      <c r="AI1248" s="123"/>
      <c r="AJ1248" s="10"/>
      <c r="AK1248" s="10"/>
      <c r="AL1248" s="50"/>
      <c r="AM1248" s="166"/>
      <c r="AO1248" s="49"/>
      <c r="AP1248" s="49"/>
      <c r="AQ1248" s="9"/>
      <c r="AR1248" s="9"/>
      <c r="AS1248" s="10"/>
      <c r="AT1248" s="10"/>
      <c r="AU1248" s="10"/>
      <c r="AV1248" s="123"/>
      <c r="AW1248" s="10"/>
      <c r="AX1248" s="10"/>
      <c r="AY1248" s="50"/>
      <c r="AZ1248" s="166"/>
      <c r="BB1248" s="49"/>
      <c r="BC1248" s="49"/>
      <c r="BD1248" s="9"/>
      <c r="BE1248" s="9"/>
      <c r="BF1248" s="10"/>
      <c r="BG1248" s="10"/>
      <c r="BH1248" s="10"/>
      <c r="BI1248" s="123"/>
      <c r="BJ1248" s="10"/>
      <c r="BK1248" s="10"/>
      <c r="BL1248" s="50"/>
      <c r="BM1248" s="166"/>
    </row>
    <row r="1249" spans="1:65" s="40" customFormat="1" ht="13.5" customHeight="1" x14ac:dyDescent="0.25">
      <c r="B1249" s="686"/>
      <c r="C1249" s="686"/>
      <c r="D1249" s="686"/>
      <c r="E1249" s="686"/>
      <c r="F1249" s="686"/>
      <c r="G1249" s="686"/>
      <c r="H1249" s="686"/>
      <c r="I1249" s="686"/>
      <c r="J1249" s="686"/>
      <c r="K1249" s="686"/>
      <c r="L1249" s="50"/>
      <c r="M1249" s="166"/>
      <c r="O1249" s="166"/>
      <c r="P1249" s="166"/>
      <c r="Q1249" s="166"/>
      <c r="R1249" s="166"/>
      <c r="S1249" s="166"/>
      <c r="T1249" s="166"/>
      <c r="U1249" s="50"/>
      <c r="V1249" s="50"/>
      <c r="W1249" s="50"/>
      <c r="X1249" s="50"/>
      <c r="Y1249" s="50"/>
      <c r="Z1249" s="166"/>
      <c r="AB1249" s="166"/>
      <c r="AC1249" s="166"/>
      <c r="AD1249" s="166"/>
      <c r="AE1249" s="166"/>
      <c r="AF1249" s="166"/>
      <c r="AG1249" s="166"/>
      <c r="AH1249" s="50"/>
      <c r="AI1249" s="50"/>
      <c r="AJ1249" s="50"/>
      <c r="AK1249" s="50"/>
      <c r="AL1249" s="50"/>
      <c r="AM1249" s="166"/>
      <c r="AO1249" s="166"/>
      <c r="AP1249" s="166"/>
      <c r="AQ1249" s="166"/>
      <c r="AR1249" s="166"/>
      <c r="AS1249" s="166"/>
      <c r="AT1249" s="166"/>
      <c r="AU1249" s="50"/>
      <c r="AV1249" s="50"/>
      <c r="AW1249" s="50"/>
      <c r="AX1249" s="50"/>
      <c r="AY1249" s="50"/>
      <c r="AZ1249" s="166"/>
      <c r="BB1249" s="166"/>
      <c r="BC1249" s="166"/>
      <c r="BD1249" s="166"/>
      <c r="BE1249" s="166"/>
      <c r="BF1249" s="166"/>
      <c r="BG1249" s="166"/>
      <c r="BH1249" s="50"/>
      <c r="BI1249" s="50"/>
      <c r="BJ1249" s="50"/>
      <c r="BK1249" s="50"/>
      <c r="BL1249" s="50"/>
      <c r="BM1249" s="166"/>
    </row>
    <row r="1250" spans="1:65" s="5" customFormat="1" ht="15.75" x14ac:dyDescent="0.2">
      <c r="B1250" s="763"/>
      <c r="C1250" s="763"/>
      <c r="D1250" s="763"/>
      <c r="E1250" s="763"/>
      <c r="F1250" s="763"/>
      <c r="G1250" s="763"/>
      <c r="H1250" s="763"/>
      <c r="I1250" s="763"/>
      <c r="K1250" s="764"/>
      <c r="L1250" s="764"/>
      <c r="M1250" s="764"/>
      <c r="O1250" s="207"/>
      <c r="P1250" s="207"/>
      <c r="Q1250" s="207"/>
      <c r="R1250" s="207"/>
      <c r="S1250" s="207"/>
      <c r="T1250" s="207"/>
      <c r="U1250" s="51"/>
      <c r="V1250" s="51"/>
      <c r="W1250" s="51"/>
      <c r="X1250" s="764"/>
      <c r="Y1250" s="764"/>
      <c r="Z1250" s="764"/>
      <c r="AB1250" s="207"/>
      <c r="AC1250" s="207"/>
      <c r="AD1250" s="207"/>
      <c r="AE1250" s="207"/>
      <c r="AF1250" s="207"/>
      <c r="AG1250" s="207"/>
      <c r="AH1250" s="51"/>
      <c r="AI1250" s="51"/>
      <c r="AJ1250" s="51"/>
      <c r="AK1250" s="764"/>
      <c r="AL1250" s="764"/>
      <c r="AM1250" s="764"/>
      <c r="AO1250" s="207"/>
      <c r="AP1250" s="207"/>
      <c r="AQ1250" s="207"/>
      <c r="AR1250" s="207"/>
      <c r="AS1250" s="207"/>
      <c r="AT1250" s="207"/>
      <c r="AU1250" s="51"/>
      <c r="AV1250" s="51"/>
      <c r="AW1250" s="51"/>
      <c r="AX1250" s="764"/>
      <c r="AY1250" s="764"/>
      <c r="AZ1250" s="764"/>
      <c r="BB1250" s="207"/>
      <c r="BC1250" s="207"/>
      <c r="BD1250" s="207"/>
      <c r="BE1250" s="207"/>
      <c r="BF1250" s="207"/>
      <c r="BG1250" s="207"/>
      <c r="BH1250" s="51"/>
      <c r="BI1250" s="51"/>
      <c r="BJ1250" s="51"/>
      <c r="BK1250" s="764"/>
      <c r="BL1250" s="764"/>
      <c r="BM1250" s="764"/>
    </row>
    <row r="1251" spans="1:65" s="5" customFormat="1" ht="14.25" x14ac:dyDescent="0.2">
      <c r="B1251" s="48"/>
      <c r="C1251" s="48"/>
      <c r="D1251" s="48"/>
      <c r="E1251" s="48"/>
      <c r="F1251" s="48"/>
      <c r="G1251" s="48"/>
      <c r="H1251" s="48"/>
      <c r="I1251" s="124"/>
      <c r="K1251" s="130"/>
      <c r="L1251" s="130"/>
      <c r="M1251" s="59"/>
      <c r="O1251" s="48"/>
      <c r="P1251" s="48"/>
      <c r="Q1251" s="48"/>
      <c r="R1251" s="48"/>
      <c r="S1251" s="48"/>
      <c r="T1251" s="48"/>
      <c r="U1251" s="132"/>
      <c r="V1251" s="208"/>
      <c r="W1251" s="51"/>
      <c r="X1251" s="130"/>
      <c r="Y1251" s="130"/>
      <c r="Z1251" s="59"/>
      <c r="AB1251" s="48"/>
      <c r="AC1251" s="48"/>
      <c r="AD1251" s="48"/>
      <c r="AE1251" s="48"/>
      <c r="AF1251" s="48"/>
      <c r="AG1251" s="48"/>
      <c r="AH1251" s="132"/>
      <c r="AI1251" s="208"/>
      <c r="AJ1251" s="51"/>
      <c r="AK1251" s="130"/>
      <c r="AL1251" s="130"/>
      <c r="AM1251" s="59"/>
      <c r="AO1251" s="48"/>
      <c r="AP1251" s="48"/>
      <c r="AQ1251" s="48"/>
      <c r="AR1251" s="48"/>
      <c r="AS1251" s="48"/>
      <c r="AT1251" s="48"/>
      <c r="AU1251" s="132"/>
      <c r="AV1251" s="208"/>
      <c r="AW1251" s="51"/>
      <c r="AX1251" s="130"/>
      <c r="AY1251" s="130"/>
      <c r="AZ1251" s="59"/>
      <c r="BB1251" s="48"/>
      <c r="BC1251" s="48"/>
      <c r="BD1251" s="48"/>
      <c r="BE1251" s="48"/>
      <c r="BF1251" s="48"/>
      <c r="BG1251" s="48"/>
      <c r="BH1251" s="132"/>
      <c r="BI1251" s="208"/>
      <c r="BJ1251" s="51"/>
      <c r="BK1251" s="130"/>
      <c r="BL1251" s="130"/>
      <c r="BM1251" s="59"/>
    </row>
    <row r="1252" spans="1:65" s="40" customFormat="1" ht="15" x14ac:dyDescent="0.25">
      <c r="A1252" s="43"/>
      <c r="B1252" s="48"/>
      <c r="C1252" s="763"/>
      <c r="D1252" s="763"/>
      <c r="E1252" s="763"/>
      <c r="F1252" s="763"/>
      <c r="G1252" s="763"/>
      <c r="H1252" s="763"/>
      <c r="I1252" s="763"/>
      <c r="J1252" s="763"/>
      <c r="K1252" s="132"/>
      <c r="L1252" s="132"/>
      <c r="M1252" s="174"/>
      <c r="N1252" s="43"/>
      <c r="O1252" s="48"/>
      <c r="P1252" s="174"/>
      <c r="Q1252" s="174"/>
      <c r="R1252" s="174"/>
      <c r="S1252" s="174"/>
      <c r="T1252" s="174"/>
      <c r="U1252" s="50"/>
      <c r="V1252" s="50"/>
      <c r="W1252" s="50"/>
      <c r="X1252" s="132"/>
      <c r="Y1252" s="132"/>
      <c r="Z1252" s="174"/>
      <c r="AA1252" s="43"/>
      <c r="AB1252" s="48"/>
      <c r="AC1252" s="174"/>
      <c r="AD1252" s="174"/>
      <c r="AE1252" s="174"/>
      <c r="AF1252" s="174"/>
      <c r="AG1252" s="174"/>
      <c r="AH1252" s="50"/>
      <c r="AI1252" s="50"/>
      <c r="AJ1252" s="50"/>
      <c r="AK1252" s="132"/>
      <c r="AL1252" s="132"/>
      <c r="AM1252" s="174"/>
      <c r="AN1252" s="43"/>
      <c r="AO1252" s="48"/>
      <c r="AP1252" s="174"/>
      <c r="AQ1252" s="174"/>
      <c r="AR1252" s="174"/>
      <c r="AS1252" s="174"/>
      <c r="AT1252" s="174"/>
      <c r="AU1252" s="50"/>
      <c r="AV1252" s="50"/>
      <c r="AW1252" s="50"/>
      <c r="AX1252" s="132"/>
      <c r="AY1252" s="132"/>
      <c r="AZ1252" s="174"/>
      <c r="BA1252" s="43"/>
      <c r="BB1252" s="48"/>
      <c r="BC1252" s="174"/>
      <c r="BD1252" s="174"/>
      <c r="BE1252" s="174"/>
      <c r="BF1252" s="174"/>
      <c r="BG1252" s="174"/>
      <c r="BH1252" s="50"/>
      <c r="BI1252" s="50"/>
      <c r="BJ1252" s="50"/>
      <c r="BK1252" s="132"/>
      <c r="BL1252" s="132"/>
      <c r="BM1252" s="174"/>
    </row>
    <row r="1253" spans="1:65" s="40" customFormat="1" ht="15" x14ac:dyDescent="0.25">
      <c r="A1253" s="43"/>
      <c r="B1253" s="48"/>
      <c r="C1253" s="763"/>
      <c r="D1253" s="763"/>
      <c r="E1253" s="763"/>
      <c r="F1253" s="763"/>
      <c r="G1253" s="763"/>
      <c r="H1253" s="763"/>
      <c r="I1253" s="763"/>
      <c r="J1253" s="763"/>
      <c r="K1253" s="132"/>
      <c r="L1253" s="132"/>
      <c r="M1253" s="174"/>
      <c r="N1253" s="43"/>
      <c r="O1253" s="48"/>
      <c r="P1253" s="174"/>
      <c r="Q1253" s="174"/>
      <c r="R1253" s="174"/>
      <c r="S1253" s="174"/>
      <c r="T1253" s="174"/>
      <c r="U1253" s="50"/>
      <c r="V1253" s="50"/>
      <c r="W1253" s="50"/>
      <c r="X1253" s="132"/>
      <c r="Y1253" s="132"/>
      <c r="Z1253" s="174"/>
      <c r="AA1253" s="43"/>
      <c r="AB1253" s="48"/>
      <c r="AC1253" s="174"/>
      <c r="AD1253" s="174"/>
      <c r="AE1253" s="174"/>
      <c r="AF1253" s="174"/>
      <c r="AG1253" s="174"/>
      <c r="AH1253" s="50"/>
      <c r="AI1253" s="50"/>
      <c r="AJ1253" s="50"/>
      <c r="AK1253" s="132"/>
      <c r="AL1253" s="132"/>
      <c r="AM1253" s="174"/>
      <c r="AN1253" s="43"/>
      <c r="AO1253" s="48"/>
      <c r="AP1253" s="174"/>
      <c r="AQ1253" s="174"/>
      <c r="AR1253" s="174"/>
      <c r="AS1253" s="174"/>
      <c r="AT1253" s="174"/>
      <c r="AU1253" s="50"/>
      <c r="AV1253" s="50"/>
      <c r="AW1253" s="50"/>
      <c r="AX1253" s="132"/>
      <c r="AY1253" s="132"/>
      <c r="AZ1253" s="174"/>
      <c r="BA1253" s="43"/>
      <c r="BB1253" s="48"/>
      <c r="BC1253" s="174"/>
      <c r="BD1253" s="174"/>
      <c r="BE1253" s="174"/>
      <c r="BF1253" s="174"/>
      <c r="BG1253" s="174"/>
      <c r="BH1253" s="50"/>
      <c r="BI1253" s="50"/>
      <c r="BJ1253" s="50"/>
      <c r="BK1253" s="132"/>
      <c r="BL1253" s="132"/>
      <c r="BM1253" s="174"/>
    </row>
    <row r="1254" spans="1:65" s="40" customFormat="1" ht="15" x14ac:dyDescent="0.25">
      <c r="A1254" s="43"/>
      <c r="B1254" s="48"/>
      <c r="C1254" s="763"/>
      <c r="D1254" s="763"/>
      <c r="E1254" s="763"/>
      <c r="F1254" s="763"/>
      <c r="G1254" s="763"/>
      <c r="H1254" s="763"/>
      <c r="I1254" s="763"/>
      <c r="J1254" s="763"/>
      <c r="K1254" s="132"/>
      <c r="L1254" s="132"/>
      <c r="M1254" s="174"/>
      <c r="N1254" s="43"/>
      <c r="O1254" s="48"/>
      <c r="P1254" s="174"/>
      <c r="Q1254" s="174"/>
      <c r="R1254" s="174"/>
      <c r="S1254" s="174"/>
      <c r="T1254" s="174"/>
      <c r="U1254" s="50"/>
      <c r="V1254" s="50"/>
      <c r="W1254" s="50"/>
      <c r="X1254" s="132"/>
      <c r="Y1254" s="132"/>
      <c r="Z1254" s="174"/>
      <c r="AA1254" s="43"/>
      <c r="AB1254" s="48"/>
      <c r="AC1254" s="174"/>
      <c r="AD1254" s="174"/>
      <c r="AE1254" s="174"/>
      <c r="AF1254" s="174"/>
      <c r="AG1254" s="174"/>
      <c r="AH1254" s="50"/>
      <c r="AI1254" s="50"/>
      <c r="AJ1254" s="50"/>
      <c r="AK1254" s="132"/>
      <c r="AL1254" s="132"/>
      <c r="AM1254" s="174"/>
      <c r="AN1254" s="43"/>
      <c r="AO1254" s="48"/>
      <c r="AP1254" s="174"/>
      <c r="AQ1254" s="174"/>
      <c r="AR1254" s="174"/>
      <c r="AS1254" s="174"/>
      <c r="AT1254" s="174"/>
      <c r="AU1254" s="50"/>
      <c r="AV1254" s="50"/>
      <c r="AW1254" s="50"/>
      <c r="AX1254" s="132"/>
      <c r="AY1254" s="132"/>
      <c r="AZ1254" s="174"/>
      <c r="BA1254" s="43"/>
      <c r="BB1254" s="48"/>
      <c r="BC1254" s="174"/>
      <c r="BD1254" s="174"/>
      <c r="BE1254" s="174"/>
      <c r="BF1254" s="174"/>
      <c r="BG1254" s="174"/>
      <c r="BH1254" s="50"/>
      <c r="BI1254" s="50"/>
      <c r="BJ1254" s="50"/>
      <c r="BK1254" s="132"/>
      <c r="BL1254" s="132"/>
      <c r="BM1254" s="174"/>
    </row>
    <row r="1255" spans="1:65" s="5" customFormat="1" x14ac:dyDescent="0.2">
      <c r="B1255" s="24"/>
      <c r="H1255" s="24"/>
      <c r="I1255" s="98"/>
      <c r="K1255" s="130"/>
      <c r="L1255" s="51"/>
      <c r="M1255" s="59"/>
      <c r="O1255" s="24"/>
      <c r="U1255" s="51"/>
      <c r="V1255" s="108"/>
      <c r="W1255" s="51"/>
      <c r="X1255" s="130"/>
      <c r="Y1255" s="51"/>
      <c r="Z1255" s="59"/>
      <c r="AB1255" s="24"/>
      <c r="AH1255" s="51"/>
      <c r="AI1255" s="108"/>
      <c r="AJ1255" s="51"/>
      <c r="AK1255" s="130"/>
      <c r="AL1255" s="51"/>
      <c r="AM1255" s="59"/>
      <c r="AO1255" s="24"/>
      <c r="AU1255" s="51"/>
      <c r="AV1255" s="108"/>
      <c r="AW1255" s="51"/>
      <c r="AX1255" s="130"/>
      <c r="AY1255" s="51"/>
      <c r="AZ1255" s="59"/>
      <c r="BB1255" s="24"/>
      <c r="BH1255" s="51"/>
      <c r="BI1255" s="108"/>
      <c r="BJ1255" s="51"/>
      <c r="BK1255" s="130"/>
      <c r="BL1255" s="51"/>
      <c r="BM1255" s="59"/>
    </row>
    <row r="1256" spans="1:65" s="5" customFormat="1" x14ac:dyDescent="0.2">
      <c r="A1256" s="364"/>
      <c r="B1256" s="24"/>
      <c r="C1256" s="686"/>
      <c r="D1256" s="686"/>
      <c r="E1256" s="683"/>
      <c r="F1256" s="683"/>
      <c r="G1256" s="683"/>
      <c r="H1256" s="683"/>
      <c r="I1256" s="683"/>
      <c r="J1256" s="683"/>
      <c r="K1256" s="130"/>
      <c r="L1256" s="51"/>
      <c r="M1256" s="59"/>
      <c r="N1256" s="364"/>
      <c r="O1256" s="24"/>
      <c r="P1256" s="686"/>
      <c r="Q1256" s="686"/>
      <c r="R1256" s="59"/>
      <c r="S1256" s="59"/>
      <c r="T1256" s="59"/>
      <c r="U1256" s="51"/>
      <c r="V1256" s="51"/>
      <c r="W1256" s="51"/>
      <c r="X1256" s="130"/>
      <c r="Y1256" s="51"/>
      <c r="Z1256" s="59"/>
      <c r="AA1256" s="364"/>
      <c r="AB1256" s="24"/>
      <c r="AC1256" s="686"/>
      <c r="AD1256" s="686"/>
      <c r="AE1256" s="59"/>
      <c r="AF1256" s="59"/>
      <c r="AG1256" s="59"/>
      <c r="AH1256" s="51"/>
      <c r="AI1256" s="51"/>
      <c r="AJ1256" s="51"/>
      <c r="AK1256" s="130"/>
      <c r="AL1256" s="51"/>
      <c r="AM1256" s="59"/>
      <c r="AN1256" s="364"/>
      <c r="AO1256" s="24"/>
      <c r="AP1256" s="686"/>
      <c r="AQ1256" s="686"/>
      <c r="AR1256" s="59"/>
      <c r="AS1256" s="59"/>
      <c r="AT1256" s="59"/>
      <c r="AU1256" s="51"/>
      <c r="AV1256" s="51"/>
      <c r="AW1256" s="51"/>
      <c r="AX1256" s="130"/>
      <c r="AY1256" s="51"/>
      <c r="AZ1256" s="59"/>
      <c r="BA1256" s="364"/>
      <c r="BB1256" s="24"/>
      <c r="BC1256" s="686"/>
      <c r="BD1256" s="686"/>
      <c r="BE1256" s="59"/>
      <c r="BF1256" s="59"/>
      <c r="BG1256" s="59"/>
      <c r="BH1256" s="51"/>
      <c r="BI1256" s="51"/>
      <c r="BJ1256" s="51"/>
      <c r="BK1256" s="130"/>
      <c r="BL1256" s="51"/>
      <c r="BM1256" s="59"/>
    </row>
    <row r="1257" spans="1:65" s="12" customFormat="1" ht="15" x14ac:dyDescent="0.2">
      <c r="A1257" s="11"/>
      <c r="B1257" s="50"/>
      <c r="C1257" s="686"/>
      <c r="D1257" s="686"/>
      <c r="E1257" s="51"/>
      <c r="F1257" s="51"/>
      <c r="G1257" s="51"/>
      <c r="H1257" s="51"/>
      <c r="I1257" s="699"/>
      <c r="J1257" s="699"/>
      <c r="K1257" s="50"/>
      <c r="L1257" s="50"/>
      <c r="M1257" s="166"/>
      <c r="N1257" s="11"/>
      <c r="O1257" s="50"/>
      <c r="P1257" s="686"/>
      <c r="Q1257" s="686"/>
      <c r="R1257" s="51"/>
      <c r="S1257" s="51"/>
      <c r="T1257" s="51"/>
      <c r="U1257" s="51"/>
      <c r="V1257" s="699"/>
      <c r="W1257" s="699"/>
      <c r="X1257" s="50"/>
      <c r="Y1257" s="50"/>
      <c r="Z1257" s="166"/>
      <c r="AA1257" s="11"/>
      <c r="AB1257" s="50"/>
      <c r="AC1257" s="686"/>
      <c r="AD1257" s="686"/>
      <c r="AE1257" s="51"/>
      <c r="AF1257" s="51"/>
      <c r="AG1257" s="51"/>
      <c r="AH1257" s="51"/>
      <c r="AI1257" s="699"/>
      <c r="AJ1257" s="699"/>
      <c r="AK1257" s="50"/>
      <c r="AL1257" s="50"/>
      <c r="AM1257" s="166"/>
      <c r="AN1257" s="11"/>
      <c r="AO1257" s="50"/>
      <c r="AP1257" s="686"/>
      <c r="AQ1257" s="686"/>
      <c r="AR1257" s="51"/>
      <c r="AS1257" s="51"/>
      <c r="AT1257" s="51"/>
      <c r="AU1257" s="51"/>
      <c r="AV1257" s="699"/>
      <c r="AW1257" s="699"/>
      <c r="AX1257" s="50"/>
      <c r="AY1257" s="50"/>
      <c r="AZ1257" s="166"/>
      <c r="BA1257" s="11"/>
      <c r="BB1257" s="50"/>
      <c r="BC1257" s="686"/>
      <c r="BD1257" s="686"/>
      <c r="BE1257" s="51"/>
      <c r="BF1257" s="51"/>
      <c r="BG1257" s="51"/>
      <c r="BH1257" s="51"/>
      <c r="BI1257" s="699"/>
      <c r="BJ1257" s="699"/>
      <c r="BK1257" s="50"/>
      <c r="BL1257" s="50"/>
      <c r="BM1257" s="166"/>
    </row>
    <row r="1258" spans="1:65" s="12" customFormat="1" ht="15" x14ac:dyDescent="0.2">
      <c r="A1258" s="11"/>
      <c r="B1258" s="50"/>
      <c r="C1258" s="686"/>
      <c r="D1258" s="686"/>
      <c r="E1258" s="50"/>
      <c r="F1258" s="50"/>
      <c r="G1258" s="50"/>
      <c r="H1258" s="50"/>
      <c r="I1258" s="698"/>
      <c r="J1258" s="698"/>
      <c r="K1258" s="51"/>
      <c r="L1258" s="50"/>
      <c r="M1258" s="166"/>
      <c r="N1258" s="11"/>
      <c r="O1258" s="50"/>
      <c r="P1258" s="686"/>
      <c r="Q1258" s="686"/>
      <c r="R1258" s="50"/>
      <c r="S1258" s="50"/>
      <c r="T1258" s="50"/>
      <c r="U1258" s="50"/>
      <c r="V1258" s="698"/>
      <c r="W1258" s="698"/>
      <c r="X1258" s="51"/>
      <c r="Y1258" s="50"/>
      <c r="Z1258" s="166"/>
      <c r="AA1258" s="11"/>
      <c r="AB1258" s="50"/>
      <c r="AC1258" s="686"/>
      <c r="AD1258" s="686"/>
      <c r="AE1258" s="50"/>
      <c r="AF1258" s="50"/>
      <c r="AG1258" s="50"/>
      <c r="AH1258" s="50"/>
      <c r="AI1258" s="698"/>
      <c r="AJ1258" s="698"/>
      <c r="AK1258" s="51"/>
      <c r="AL1258" s="50"/>
      <c r="AM1258" s="166"/>
      <c r="AN1258" s="11"/>
      <c r="AO1258" s="50"/>
      <c r="AP1258" s="686"/>
      <c r="AQ1258" s="686"/>
      <c r="AR1258" s="50"/>
      <c r="AS1258" s="50"/>
      <c r="AT1258" s="50"/>
      <c r="AU1258" s="50"/>
      <c r="AV1258" s="698"/>
      <c r="AW1258" s="698"/>
      <c r="AX1258" s="51"/>
      <c r="AY1258" s="50"/>
      <c r="AZ1258" s="166"/>
      <c r="BA1258" s="11"/>
      <c r="BB1258" s="50"/>
      <c r="BC1258" s="686"/>
      <c r="BD1258" s="686"/>
      <c r="BE1258" s="50"/>
      <c r="BF1258" s="50"/>
      <c r="BG1258" s="50"/>
      <c r="BH1258" s="50"/>
      <c r="BI1258" s="698"/>
      <c r="BJ1258" s="698"/>
      <c r="BK1258" s="51"/>
      <c r="BL1258" s="50"/>
      <c r="BM1258" s="166"/>
    </row>
    <row r="1259" spans="1:65" s="12" customFormat="1" ht="17.100000000000001" customHeight="1" x14ac:dyDescent="0.2">
      <c r="A1259" s="11"/>
      <c r="B1259" s="50"/>
      <c r="C1259" s="688"/>
      <c r="D1259" s="688"/>
      <c r="E1259" s="54"/>
      <c r="F1259" s="54"/>
      <c r="G1259" s="54"/>
      <c r="H1259" s="54"/>
      <c r="I1259" s="105"/>
      <c r="J1259" s="54"/>
      <c r="K1259" s="50"/>
      <c r="L1259" s="50"/>
      <c r="M1259" s="166"/>
      <c r="N1259" s="11"/>
      <c r="O1259" s="50"/>
      <c r="P1259" s="688"/>
      <c r="Q1259" s="688"/>
      <c r="R1259" s="54"/>
      <c r="S1259" s="54"/>
      <c r="T1259" s="54"/>
      <c r="U1259" s="54"/>
      <c r="V1259" s="105"/>
      <c r="W1259" s="54"/>
      <c r="X1259" s="50"/>
      <c r="Y1259" s="50"/>
      <c r="Z1259" s="166"/>
      <c r="AA1259" s="11"/>
      <c r="AB1259" s="50"/>
      <c r="AC1259" s="688"/>
      <c r="AD1259" s="688"/>
      <c r="AE1259" s="54"/>
      <c r="AF1259" s="54"/>
      <c r="AG1259" s="54"/>
      <c r="AH1259" s="54"/>
      <c r="AI1259" s="105"/>
      <c r="AJ1259" s="54"/>
      <c r="AK1259" s="50"/>
      <c r="AL1259" s="50"/>
      <c r="AM1259" s="166"/>
      <c r="AN1259" s="11"/>
      <c r="AO1259" s="50"/>
      <c r="AP1259" s="688"/>
      <c r="AQ1259" s="688"/>
      <c r="AR1259" s="54"/>
      <c r="AS1259" s="54"/>
      <c r="AT1259" s="54"/>
      <c r="AU1259" s="54"/>
      <c r="AV1259" s="105"/>
      <c r="AW1259" s="54"/>
      <c r="AX1259" s="50"/>
      <c r="AY1259" s="50"/>
      <c r="AZ1259" s="166"/>
      <c r="BA1259" s="11"/>
      <c r="BB1259" s="50"/>
      <c r="BC1259" s="688"/>
      <c r="BD1259" s="688"/>
      <c r="BE1259" s="54"/>
      <c r="BF1259" s="54"/>
      <c r="BG1259" s="54"/>
      <c r="BH1259" s="54"/>
      <c r="BI1259" s="105"/>
      <c r="BJ1259" s="54"/>
      <c r="BK1259" s="50"/>
      <c r="BL1259" s="50"/>
      <c r="BM1259" s="166"/>
    </row>
    <row r="1260" spans="1:65" s="12" customFormat="1" ht="17.100000000000001" customHeight="1" x14ac:dyDescent="0.2">
      <c r="A1260" s="13"/>
      <c r="B1260" s="50"/>
      <c r="C1260" s="685"/>
      <c r="D1260" s="685"/>
      <c r="E1260" s="54"/>
      <c r="F1260" s="54"/>
      <c r="G1260" s="54"/>
      <c r="H1260" s="54"/>
      <c r="I1260" s="105"/>
      <c r="J1260" s="54"/>
      <c r="K1260" s="50"/>
      <c r="L1260" s="50"/>
      <c r="M1260" s="166"/>
      <c r="N1260" s="13"/>
      <c r="O1260" s="50"/>
      <c r="P1260" s="685"/>
      <c r="Q1260" s="685"/>
      <c r="R1260" s="54"/>
      <c r="S1260" s="54"/>
      <c r="T1260" s="54"/>
      <c r="U1260" s="54"/>
      <c r="V1260" s="105"/>
      <c r="W1260" s="54"/>
      <c r="X1260" s="50"/>
      <c r="Y1260" s="50"/>
      <c r="Z1260" s="166"/>
      <c r="AA1260" s="13"/>
      <c r="AB1260" s="50"/>
      <c r="AC1260" s="685"/>
      <c r="AD1260" s="685"/>
      <c r="AE1260" s="54"/>
      <c r="AF1260" s="54"/>
      <c r="AG1260" s="54"/>
      <c r="AH1260" s="54"/>
      <c r="AI1260" s="105"/>
      <c r="AJ1260" s="54"/>
      <c r="AK1260" s="50"/>
      <c r="AL1260" s="50"/>
      <c r="AM1260" s="166"/>
      <c r="AN1260" s="13"/>
      <c r="AO1260" s="50"/>
      <c r="AP1260" s="685"/>
      <c r="AQ1260" s="685"/>
      <c r="AR1260" s="54"/>
      <c r="AS1260" s="54"/>
      <c r="AT1260" s="54"/>
      <c r="AU1260" s="54"/>
      <c r="AV1260" s="105"/>
      <c r="AW1260" s="54"/>
      <c r="AX1260" s="50"/>
      <c r="AY1260" s="50"/>
      <c r="AZ1260" s="166"/>
      <c r="BA1260" s="13"/>
      <c r="BB1260" s="50"/>
      <c r="BC1260" s="685"/>
      <c r="BD1260" s="685"/>
      <c r="BE1260" s="54"/>
      <c r="BF1260" s="54"/>
      <c r="BG1260" s="54"/>
      <c r="BH1260" s="54"/>
      <c r="BI1260" s="105"/>
      <c r="BJ1260" s="54"/>
      <c r="BK1260" s="50"/>
      <c r="BL1260" s="50"/>
      <c r="BM1260" s="166"/>
    </row>
    <row r="1261" spans="1:65" s="12" customFormat="1" ht="17.100000000000001" customHeight="1" x14ac:dyDescent="0.2">
      <c r="A1261" s="13"/>
      <c r="B1261" s="50"/>
      <c r="C1261" s="685"/>
      <c r="D1261" s="685"/>
      <c r="E1261" s="54"/>
      <c r="F1261" s="54"/>
      <c r="G1261" s="54"/>
      <c r="H1261" s="54"/>
      <c r="I1261" s="105"/>
      <c r="J1261" s="54"/>
      <c r="K1261" s="50"/>
      <c r="L1261" s="50"/>
      <c r="M1261" s="166"/>
      <c r="N1261" s="13"/>
      <c r="O1261" s="50"/>
      <c r="P1261" s="685"/>
      <c r="Q1261" s="685"/>
      <c r="R1261" s="54"/>
      <c r="S1261" s="54"/>
      <c r="T1261" s="54"/>
      <c r="U1261" s="54"/>
      <c r="V1261" s="105"/>
      <c r="W1261" s="54"/>
      <c r="X1261" s="50"/>
      <c r="Y1261" s="50"/>
      <c r="Z1261" s="166"/>
      <c r="AA1261" s="13"/>
      <c r="AB1261" s="50"/>
      <c r="AC1261" s="685"/>
      <c r="AD1261" s="685"/>
      <c r="AE1261" s="54"/>
      <c r="AF1261" s="54"/>
      <c r="AG1261" s="54"/>
      <c r="AH1261" s="54"/>
      <c r="AI1261" s="105"/>
      <c r="AJ1261" s="54"/>
      <c r="AK1261" s="50"/>
      <c r="AL1261" s="50"/>
      <c r="AM1261" s="166"/>
      <c r="AN1261" s="13"/>
      <c r="AO1261" s="50"/>
      <c r="AP1261" s="685"/>
      <c r="AQ1261" s="685"/>
      <c r="AR1261" s="54"/>
      <c r="AS1261" s="54"/>
      <c r="AT1261" s="54"/>
      <c r="AU1261" s="54"/>
      <c r="AV1261" s="105"/>
      <c r="AW1261" s="54"/>
      <c r="AX1261" s="50"/>
      <c r="AY1261" s="50"/>
      <c r="AZ1261" s="166"/>
      <c r="BA1261" s="13"/>
      <c r="BB1261" s="50"/>
      <c r="BC1261" s="685"/>
      <c r="BD1261" s="685"/>
      <c r="BE1261" s="54"/>
      <c r="BF1261" s="54"/>
      <c r="BG1261" s="54"/>
      <c r="BH1261" s="54"/>
      <c r="BI1261" s="105"/>
      <c r="BJ1261" s="54"/>
      <c r="BK1261" s="50"/>
      <c r="BL1261" s="50"/>
      <c r="BM1261" s="166"/>
    </row>
    <row r="1262" spans="1:65" s="12" customFormat="1" ht="17.100000000000001" customHeight="1" x14ac:dyDescent="0.2">
      <c r="A1262" s="13"/>
      <c r="B1262" s="50"/>
      <c r="C1262" s="685"/>
      <c r="D1262" s="685"/>
      <c r="E1262" s="54"/>
      <c r="F1262" s="54"/>
      <c r="G1262" s="54"/>
      <c r="H1262" s="54"/>
      <c r="I1262" s="105"/>
      <c r="J1262" s="54"/>
      <c r="K1262" s="50"/>
      <c r="L1262" s="50"/>
      <c r="M1262" s="166"/>
      <c r="N1262" s="13"/>
      <c r="O1262" s="50"/>
      <c r="P1262" s="685"/>
      <c r="Q1262" s="685"/>
      <c r="R1262" s="54"/>
      <c r="S1262" s="54"/>
      <c r="T1262" s="54"/>
      <c r="U1262" s="54"/>
      <c r="V1262" s="105"/>
      <c r="W1262" s="54"/>
      <c r="X1262" s="50"/>
      <c r="Y1262" s="50"/>
      <c r="Z1262" s="166"/>
      <c r="AA1262" s="13"/>
      <c r="AB1262" s="50"/>
      <c r="AC1262" s="685"/>
      <c r="AD1262" s="685"/>
      <c r="AE1262" s="54"/>
      <c r="AF1262" s="54"/>
      <c r="AG1262" s="54"/>
      <c r="AH1262" s="54"/>
      <c r="AI1262" s="105"/>
      <c r="AJ1262" s="54"/>
      <c r="AK1262" s="50"/>
      <c r="AL1262" s="50"/>
      <c r="AM1262" s="166"/>
      <c r="AN1262" s="13"/>
      <c r="AO1262" s="50"/>
      <c r="AP1262" s="685"/>
      <c r="AQ1262" s="685"/>
      <c r="AR1262" s="54"/>
      <c r="AS1262" s="54"/>
      <c r="AT1262" s="54"/>
      <c r="AU1262" s="54"/>
      <c r="AV1262" s="105"/>
      <c r="AW1262" s="54"/>
      <c r="AX1262" s="50"/>
      <c r="AY1262" s="50"/>
      <c r="AZ1262" s="166"/>
      <c r="BA1262" s="13"/>
      <c r="BB1262" s="50"/>
      <c r="BC1262" s="685"/>
      <c r="BD1262" s="685"/>
      <c r="BE1262" s="54"/>
      <c r="BF1262" s="54"/>
      <c r="BG1262" s="54"/>
      <c r="BH1262" s="54"/>
      <c r="BI1262" s="105"/>
      <c r="BJ1262" s="54"/>
      <c r="BK1262" s="50"/>
      <c r="BL1262" s="50"/>
      <c r="BM1262" s="166"/>
    </row>
    <row r="1263" spans="1:65" s="12" customFormat="1" ht="17.100000000000001" customHeight="1" x14ac:dyDescent="0.2">
      <c r="A1263" s="13"/>
      <c r="B1263" s="50"/>
      <c r="C1263" s="685"/>
      <c r="D1263" s="685"/>
      <c r="E1263" s="54"/>
      <c r="F1263" s="54"/>
      <c r="G1263" s="54"/>
      <c r="H1263" s="54"/>
      <c r="I1263" s="105"/>
      <c r="J1263" s="54"/>
      <c r="K1263" s="50"/>
      <c r="L1263" s="50"/>
      <c r="M1263" s="166"/>
      <c r="N1263" s="13"/>
      <c r="O1263" s="50"/>
      <c r="P1263" s="685"/>
      <c r="Q1263" s="685"/>
      <c r="R1263" s="54"/>
      <c r="S1263" s="54"/>
      <c r="T1263" s="54"/>
      <c r="U1263" s="54"/>
      <c r="V1263" s="105"/>
      <c r="W1263" s="54"/>
      <c r="X1263" s="50"/>
      <c r="Y1263" s="50"/>
      <c r="Z1263" s="166"/>
      <c r="AA1263" s="13"/>
      <c r="AB1263" s="50"/>
      <c r="AC1263" s="685"/>
      <c r="AD1263" s="685"/>
      <c r="AE1263" s="54"/>
      <c r="AF1263" s="54"/>
      <c r="AG1263" s="54"/>
      <c r="AH1263" s="54"/>
      <c r="AI1263" s="105"/>
      <c r="AJ1263" s="54"/>
      <c r="AK1263" s="50"/>
      <c r="AL1263" s="50"/>
      <c r="AM1263" s="166"/>
      <c r="AN1263" s="13"/>
      <c r="AO1263" s="50"/>
      <c r="AP1263" s="685"/>
      <c r="AQ1263" s="685"/>
      <c r="AR1263" s="54"/>
      <c r="AS1263" s="54"/>
      <c r="AT1263" s="54"/>
      <c r="AU1263" s="54"/>
      <c r="AV1263" s="105"/>
      <c r="AW1263" s="54"/>
      <c r="AX1263" s="50"/>
      <c r="AY1263" s="50"/>
      <c r="AZ1263" s="166"/>
      <c r="BA1263" s="13"/>
      <c r="BB1263" s="50"/>
      <c r="BC1263" s="685"/>
      <c r="BD1263" s="685"/>
      <c r="BE1263" s="54"/>
      <c r="BF1263" s="54"/>
      <c r="BG1263" s="54"/>
      <c r="BH1263" s="54"/>
      <c r="BI1263" s="105"/>
      <c r="BJ1263" s="54"/>
      <c r="BK1263" s="50"/>
      <c r="BL1263" s="50"/>
      <c r="BM1263" s="166"/>
    </row>
    <row r="1264" spans="1:65" s="12" customFormat="1" ht="17.100000000000001" customHeight="1" x14ac:dyDescent="0.2">
      <c r="A1264" s="13"/>
      <c r="B1264" s="50"/>
      <c r="C1264" s="685"/>
      <c r="D1264" s="685"/>
      <c r="E1264" s="54"/>
      <c r="F1264" s="54"/>
      <c r="G1264" s="54"/>
      <c r="H1264" s="54"/>
      <c r="I1264" s="105"/>
      <c r="J1264" s="54"/>
      <c r="K1264" s="50"/>
      <c r="L1264" s="50"/>
      <c r="M1264" s="166"/>
      <c r="N1264" s="13"/>
      <c r="O1264" s="50"/>
      <c r="P1264" s="685"/>
      <c r="Q1264" s="685"/>
      <c r="R1264" s="54"/>
      <c r="S1264" s="54"/>
      <c r="T1264" s="54"/>
      <c r="U1264" s="54"/>
      <c r="V1264" s="105"/>
      <c r="W1264" s="54"/>
      <c r="X1264" s="50"/>
      <c r="Y1264" s="50"/>
      <c r="Z1264" s="166"/>
      <c r="AA1264" s="13"/>
      <c r="AB1264" s="50"/>
      <c r="AC1264" s="685"/>
      <c r="AD1264" s="685"/>
      <c r="AE1264" s="54"/>
      <c r="AF1264" s="54"/>
      <c r="AG1264" s="54"/>
      <c r="AH1264" s="54"/>
      <c r="AI1264" s="105"/>
      <c r="AJ1264" s="54"/>
      <c r="AK1264" s="50"/>
      <c r="AL1264" s="50"/>
      <c r="AM1264" s="166"/>
      <c r="AN1264" s="13"/>
      <c r="AO1264" s="50"/>
      <c r="AP1264" s="685"/>
      <c r="AQ1264" s="685"/>
      <c r="AR1264" s="54"/>
      <c r="AS1264" s="54"/>
      <c r="AT1264" s="54"/>
      <c r="AU1264" s="54"/>
      <c r="AV1264" s="105"/>
      <c r="AW1264" s="54"/>
      <c r="AX1264" s="50"/>
      <c r="AY1264" s="50"/>
      <c r="AZ1264" s="166"/>
      <c r="BA1264" s="13"/>
      <c r="BB1264" s="50"/>
      <c r="BC1264" s="685"/>
      <c r="BD1264" s="685"/>
      <c r="BE1264" s="54"/>
      <c r="BF1264" s="54"/>
      <c r="BG1264" s="54"/>
      <c r="BH1264" s="54"/>
      <c r="BI1264" s="105"/>
      <c r="BJ1264" s="54"/>
      <c r="BK1264" s="50"/>
      <c r="BL1264" s="50"/>
      <c r="BM1264" s="166"/>
    </row>
    <row r="1265" spans="2:65" s="12" customFormat="1" ht="17.100000000000001" customHeight="1" x14ac:dyDescent="0.2">
      <c r="B1265" s="50"/>
      <c r="C1265" s="685"/>
      <c r="D1265" s="685"/>
      <c r="E1265" s="54"/>
      <c r="F1265" s="54"/>
      <c r="G1265" s="54"/>
      <c r="H1265" s="54"/>
      <c r="I1265" s="105"/>
      <c r="J1265" s="54"/>
      <c r="K1265" s="50"/>
      <c r="L1265" s="50"/>
      <c r="M1265" s="166"/>
      <c r="O1265" s="50"/>
      <c r="P1265" s="685"/>
      <c r="Q1265" s="685"/>
      <c r="R1265" s="54"/>
      <c r="S1265" s="54"/>
      <c r="T1265" s="54"/>
      <c r="U1265" s="54"/>
      <c r="V1265" s="105"/>
      <c r="W1265" s="54"/>
      <c r="X1265" s="50"/>
      <c r="Y1265" s="50"/>
      <c r="Z1265" s="166"/>
      <c r="AB1265" s="50"/>
      <c r="AC1265" s="685"/>
      <c r="AD1265" s="685"/>
      <c r="AE1265" s="54"/>
      <c r="AF1265" s="54"/>
      <c r="AG1265" s="54"/>
      <c r="AH1265" s="54"/>
      <c r="AI1265" s="105"/>
      <c r="AJ1265" s="54"/>
      <c r="AK1265" s="50"/>
      <c r="AL1265" s="50"/>
      <c r="AM1265" s="166"/>
      <c r="AO1265" s="50"/>
      <c r="AP1265" s="685"/>
      <c r="AQ1265" s="685"/>
      <c r="AR1265" s="54"/>
      <c r="AS1265" s="54"/>
      <c r="AT1265" s="54"/>
      <c r="AU1265" s="54"/>
      <c r="AV1265" s="105"/>
      <c r="AW1265" s="54"/>
      <c r="AX1265" s="50"/>
      <c r="AY1265" s="50"/>
      <c r="AZ1265" s="166"/>
      <c r="BB1265" s="50"/>
      <c r="BC1265" s="685"/>
      <c r="BD1265" s="685"/>
      <c r="BE1265" s="54"/>
      <c r="BF1265" s="54"/>
      <c r="BG1265" s="54"/>
      <c r="BH1265" s="54"/>
      <c r="BI1265" s="105"/>
      <c r="BJ1265" s="54"/>
      <c r="BK1265" s="50"/>
      <c r="BL1265" s="50"/>
      <c r="BM1265" s="166"/>
    </row>
    <row r="1266" spans="2:65" s="12" customFormat="1" ht="17.100000000000001" customHeight="1" x14ac:dyDescent="0.2">
      <c r="B1266" s="50"/>
      <c r="C1266" s="685"/>
      <c r="D1266" s="685"/>
      <c r="E1266" s="54"/>
      <c r="F1266" s="54"/>
      <c r="G1266" s="54"/>
      <c r="H1266" s="54"/>
      <c r="I1266" s="105"/>
      <c r="J1266" s="54"/>
      <c r="K1266" s="50"/>
      <c r="L1266" s="50"/>
      <c r="M1266" s="166"/>
      <c r="O1266" s="50"/>
      <c r="P1266" s="685"/>
      <c r="Q1266" s="685"/>
      <c r="R1266" s="54"/>
      <c r="S1266" s="54"/>
      <c r="T1266" s="54"/>
      <c r="U1266" s="54"/>
      <c r="V1266" s="105"/>
      <c r="W1266" s="54"/>
      <c r="X1266" s="50"/>
      <c r="Y1266" s="50"/>
      <c r="Z1266" s="166"/>
      <c r="AB1266" s="50"/>
      <c r="AC1266" s="685"/>
      <c r="AD1266" s="685"/>
      <c r="AE1266" s="54"/>
      <c r="AF1266" s="54"/>
      <c r="AG1266" s="54"/>
      <c r="AH1266" s="54"/>
      <c r="AI1266" s="105"/>
      <c r="AJ1266" s="54"/>
      <c r="AK1266" s="50"/>
      <c r="AL1266" s="50"/>
      <c r="AM1266" s="166"/>
      <c r="AO1266" s="50"/>
      <c r="AP1266" s="685"/>
      <c r="AQ1266" s="685"/>
      <c r="AR1266" s="54"/>
      <c r="AS1266" s="54"/>
      <c r="AT1266" s="54"/>
      <c r="AU1266" s="54"/>
      <c r="AV1266" s="105"/>
      <c r="AW1266" s="54"/>
      <c r="AX1266" s="50"/>
      <c r="AY1266" s="50"/>
      <c r="AZ1266" s="166"/>
      <c r="BB1266" s="50"/>
      <c r="BC1266" s="685"/>
      <c r="BD1266" s="685"/>
      <c r="BE1266" s="54"/>
      <c r="BF1266" s="54"/>
      <c r="BG1266" s="54"/>
      <c r="BH1266" s="54"/>
      <c r="BI1266" s="105"/>
      <c r="BJ1266" s="54"/>
      <c r="BK1266" s="50"/>
      <c r="BL1266" s="50"/>
      <c r="BM1266" s="166"/>
    </row>
    <row r="1267" spans="2:65" s="12" customFormat="1" ht="17.100000000000001" customHeight="1" x14ac:dyDescent="0.2">
      <c r="B1267" s="50"/>
      <c r="C1267" s="685"/>
      <c r="D1267" s="685"/>
      <c r="E1267" s="54"/>
      <c r="F1267" s="54"/>
      <c r="G1267" s="54"/>
      <c r="H1267" s="54"/>
      <c r="I1267" s="105"/>
      <c r="J1267" s="54"/>
      <c r="K1267" s="50"/>
      <c r="L1267" s="50"/>
      <c r="M1267" s="166"/>
      <c r="O1267" s="50"/>
      <c r="P1267" s="685"/>
      <c r="Q1267" s="685"/>
      <c r="R1267" s="54"/>
      <c r="S1267" s="54"/>
      <c r="T1267" s="54"/>
      <c r="U1267" s="54"/>
      <c r="V1267" s="105"/>
      <c r="W1267" s="54"/>
      <c r="X1267" s="50"/>
      <c r="Y1267" s="50"/>
      <c r="Z1267" s="166"/>
      <c r="AB1267" s="50"/>
      <c r="AC1267" s="685"/>
      <c r="AD1267" s="685"/>
      <c r="AE1267" s="54"/>
      <c r="AF1267" s="54"/>
      <c r="AG1267" s="54"/>
      <c r="AH1267" s="54"/>
      <c r="AI1267" s="105"/>
      <c r="AJ1267" s="54"/>
      <c r="AK1267" s="50"/>
      <c r="AL1267" s="50"/>
      <c r="AM1267" s="166"/>
      <c r="AO1267" s="50"/>
      <c r="AP1267" s="685"/>
      <c r="AQ1267" s="685"/>
      <c r="AR1267" s="54"/>
      <c r="AS1267" s="54"/>
      <c r="AT1267" s="54"/>
      <c r="AU1267" s="54"/>
      <c r="AV1267" s="105"/>
      <c r="AW1267" s="54"/>
      <c r="AX1267" s="50"/>
      <c r="AY1267" s="50"/>
      <c r="AZ1267" s="166"/>
      <c r="BB1267" s="50"/>
      <c r="BC1267" s="685"/>
      <c r="BD1267" s="685"/>
      <c r="BE1267" s="54"/>
      <c r="BF1267" s="54"/>
      <c r="BG1267" s="54"/>
      <c r="BH1267" s="54"/>
      <c r="BI1267" s="105"/>
      <c r="BJ1267" s="54"/>
      <c r="BK1267" s="50"/>
      <c r="BL1267" s="50"/>
      <c r="BM1267" s="166"/>
    </row>
    <row r="1268" spans="2:65" s="12" customFormat="1" ht="17.100000000000001" customHeight="1" x14ac:dyDescent="0.2">
      <c r="B1268" s="50"/>
      <c r="C1268" s="685"/>
      <c r="D1268" s="685"/>
      <c r="E1268" s="54"/>
      <c r="F1268" s="54"/>
      <c r="G1268" s="54"/>
      <c r="H1268" s="54"/>
      <c r="I1268" s="105"/>
      <c r="J1268" s="54"/>
      <c r="K1268" s="50"/>
      <c r="L1268" s="50"/>
      <c r="M1268" s="166"/>
      <c r="O1268" s="50"/>
      <c r="P1268" s="685"/>
      <c r="Q1268" s="685"/>
      <c r="R1268" s="54"/>
      <c r="S1268" s="54"/>
      <c r="T1268" s="54"/>
      <c r="U1268" s="54"/>
      <c r="V1268" s="105"/>
      <c r="W1268" s="54"/>
      <c r="X1268" s="50"/>
      <c r="Y1268" s="50"/>
      <c r="Z1268" s="166"/>
      <c r="AB1268" s="50"/>
      <c r="AC1268" s="685"/>
      <c r="AD1268" s="685"/>
      <c r="AE1268" s="54"/>
      <c r="AF1268" s="54"/>
      <c r="AG1268" s="54"/>
      <c r="AH1268" s="54"/>
      <c r="AI1268" s="105"/>
      <c r="AJ1268" s="54"/>
      <c r="AK1268" s="50"/>
      <c r="AL1268" s="50"/>
      <c r="AM1268" s="166"/>
      <c r="AO1268" s="50"/>
      <c r="AP1268" s="685"/>
      <c r="AQ1268" s="685"/>
      <c r="AR1268" s="54"/>
      <c r="AS1268" s="54"/>
      <c r="AT1268" s="54"/>
      <c r="AU1268" s="54"/>
      <c r="AV1268" s="105"/>
      <c r="AW1268" s="54"/>
      <c r="AX1268" s="50"/>
      <c r="AY1268" s="50"/>
      <c r="AZ1268" s="166"/>
      <c r="BB1268" s="50"/>
      <c r="BC1268" s="685"/>
      <c r="BD1268" s="685"/>
      <c r="BE1268" s="54"/>
      <c r="BF1268" s="54"/>
      <c r="BG1268" s="54"/>
      <c r="BH1268" s="54"/>
      <c r="BI1268" s="105"/>
      <c r="BJ1268" s="54"/>
      <c r="BK1268" s="50"/>
      <c r="BL1268" s="50"/>
      <c r="BM1268" s="166"/>
    </row>
    <row r="1269" spans="2:65" s="12" customFormat="1" ht="17.100000000000001" customHeight="1" x14ac:dyDescent="0.2">
      <c r="B1269" s="50"/>
      <c r="C1269" s="685"/>
      <c r="D1269" s="685"/>
      <c r="E1269" s="54"/>
      <c r="F1269" s="54"/>
      <c r="G1269" s="54"/>
      <c r="H1269" s="54"/>
      <c r="I1269" s="105"/>
      <c r="J1269" s="54"/>
      <c r="K1269" s="50"/>
      <c r="L1269" s="50"/>
      <c r="M1269" s="166"/>
      <c r="O1269" s="50"/>
      <c r="P1269" s="685"/>
      <c r="Q1269" s="685"/>
      <c r="R1269" s="54"/>
      <c r="S1269" s="54"/>
      <c r="T1269" s="54"/>
      <c r="U1269" s="54"/>
      <c r="V1269" s="105"/>
      <c r="W1269" s="54"/>
      <c r="X1269" s="50"/>
      <c r="Y1269" s="50"/>
      <c r="Z1269" s="166"/>
      <c r="AB1269" s="50"/>
      <c r="AC1269" s="685"/>
      <c r="AD1269" s="685"/>
      <c r="AE1269" s="54"/>
      <c r="AF1269" s="54"/>
      <c r="AG1269" s="54"/>
      <c r="AH1269" s="54"/>
      <c r="AI1269" s="105"/>
      <c r="AJ1269" s="54"/>
      <c r="AK1269" s="50"/>
      <c r="AL1269" s="50"/>
      <c r="AM1269" s="166"/>
      <c r="AO1269" s="50"/>
      <c r="AP1269" s="685"/>
      <c r="AQ1269" s="685"/>
      <c r="AR1269" s="54"/>
      <c r="AS1269" s="54"/>
      <c r="AT1269" s="54"/>
      <c r="AU1269" s="54"/>
      <c r="AV1269" s="105"/>
      <c r="AW1269" s="54"/>
      <c r="AX1269" s="50"/>
      <c r="AY1269" s="50"/>
      <c r="AZ1269" s="166"/>
      <c r="BB1269" s="50"/>
      <c r="BC1269" s="685"/>
      <c r="BD1269" s="685"/>
      <c r="BE1269" s="54"/>
      <c r="BF1269" s="54"/>
      <c r="BG1269" s="54"/>
      <c r="BH1269" s="54"/>
      <c r="BI1269" s="105"/>
      <c r="BJ1269" s="54"/>
      <c r="BK1269" s="50"/>
      <c r="BL1269" s="50"/>
      <c r="BM1269" s="166"/>
    </row>
    <row r="1270" spans="2:65" s="12" customFormat="1" ht="17.100000000000001" customHeight="1" x14ac:dyDescent="0.2">
      <c r="B1270" s="50"/>
      <c r="C1270" s="685"/>
      <c r="D1270" s="685"/>
      <c r="E1270" s="54"/>
      <c r="F1270" s="54"/>
      <c r="G1270" s="54"/>
      <c r="H1270" s="54"/>
      <c r="I1270" s="105"/>
      <c r="J1270" s="54"/>
      <c r="K1270" s="50"/>
      <c r="L1270" s="50"/>
      <c r="M1270" s="166"/>
      <c r="O1270" s="50"/>
      <c r="P1270" s="685"/>
      <c r="Q1270" s="685"/>
      <c r="R1270" s="54"/>
      <c r="S1270" s="54"/>
      <c r="T1270" s="54"/>
      <c r="U1270" s="54"/>
      <c r="V1270" s="105"/>
      <c r="W1270" s="54"/>
      <c r="X1270" s="50"/>
      <c r="Y1270" s="50"/>
      <c r="Z1270" s="166"/>
      <c r="AB1270" s="50"/>
      <c r="AC1270" s="685"/>
      <c r="AD1270" s="685"/>
      <c r="AE1270" s="54"/>
      <c r="AF1270" s="54"/>
      <c r="AG1270" s="54"/>
      <c r="AH1270" s="54"/>
      <c r="AI1270" s="105"/>
      <c r="AJ1270" s="54"/>
      <c r="AK1270" s="50"/>
      <c r="AL1270" s="50"/>
      <c r="AM1270" s="166"/>
      <c r="AO1270" s="50"/>
      <c r="AP1270" s="685"/>
      <c r="AQ1270" s="685"/>
      <c r="AR1270" s="54"/>
      <c r="AS1270" s="54"/>
      <c r="AT1270" s="54"/>
      <c r="AU1270" s="54"/>
      <c r="AV1270" s="105"/>
      <c r="AW1270" s="54"/>
      <c r="AX1270" s="50"/>
      <c r="AY1270" s="50"/>
      <c r="AZ1270" s="166"/>
      <c r="BB1270" s="50"/>
      <c r="BC1270" s="685"/>
      <c r="BD1270" s="685"/>
      <c r="BE1270" s="54"/>
      <c r="BF1270" s="54"/>
      <c r="BG1270" s="54"/>
      <c r="BH1270" s="54"/>
      <c r="BI1270" s="105"/>
      <c r="BJ1270" s="54"/>
      <c r="BK1270" s="50"/>
      <c r="BL1270" s="50"/>
      <c r="BM1270" s="166"/>
    </row>
    <row r="1271" spans="2:65" s="12" customFormat="1" ht="17.100000000000001" customHeight="1" x14ac:dyDescent="0.2">
      <c r="B1271" s="50"/>
      <c r="C1271" s="685"/>
      <c r="D1271" s="685"/>
      <c r="E1271" s="54"/>
      <c r="F1271" s="54"/>
      <c r="G1271" s="54"/>
      <c r="H1271" s="54"/>
      <c r="I1271" s="105"/>
      <c r="J1271" s="54"/>
      <c r="K1271" s="50"/>
      <c r="L1271" s="50"/>
      <c r="M1271" s="166"/>
      <c r="O1271" s="50"/>
      <c r="P1271" s="685"/>
      <c r="Q1271" s="685"/>
      <c r="R1271" s="54"/>
      <c r="S1271" s="54"/>
      <c r="T1271" s="54"/>
      <c r="U1271" s="54"/>
      <c r="V1271" s="105"/>
      <c r="W1271" s="54"/>
      <c r="X1271" s="50"/>
      <c r="Y1271" s="50"/>
      <c r="Z1271" s="166"/>
      <c r="AB1271" s="50"/>
      <c r="AC1271" s="685"/>
      <c r="AD1271" s="685"/>
      <c r="AE1271" s="54"/>
      <c r="AF1271" s="54"/>
      <c r="AG1271" s="54"/>
      <c r="AH1271" s="54"/>
      <c r="AI1271" s="105"/>
      <c r="AJ1271" s="54"/>
      <c r="AK1271" s="50"/>
      <c r="AL1271" s="50"/>
      <c r="AM1271" s="166"/>
      <c r="AO1271" s="50"/>
      <c r="AP1271" s="685"/>
      <c r="AQ1271" s="685"/>
      <c r="AR1271" s="54"/>
      <c r="AS1271" s="54"/>
      <c r="AT1271" s="54"/>
      <c r="AU1271" s="54"/>
      <c r="AV1271" s="105"/>
      <c r="AW1271" s="54"/>
      <c r="AX1271" s="50"/>
      <c r="AY1271" s="50"/>
      <c r="AZ1271" s="166"/>
      <c r="BB1271" s="50"/>
      <c r="BC1271" s="685"/>
      <c r="BD1271" s="685"/>
      <c r="BE1271" s="54"/>
      <c r="BF1271" s="54"/>
      <c r="BG1271" s="54"/>
      <c r="BH1271" s="54"/>
      <c r="BI1271" s="105"/>
      <c r="BJ1271" s="54"/>
      <c r="BK1271" s="50"/>
      <c r="BL1271" s="50"/>
      <c r="BM1271" s="166"/>
    </row>
    <row r="1272" spans="2:65" s="12" customFormat="1" ht="17.100000000000001" customHeight="1" x14ac:dyDescent="0.2">
      <c r="B1272" s="50"/>
      <c r="C1272" s="685"/>
      <c r="D1272" s="685"/>
      <c r="E1272" s="54"/>
      <c r="F1272" s="54"/>
      <c r="G1272" s="54"/>
      <c r="H1272" s="54"/>
      <c r="I1272" s="105"/>
      <c r="J1272" s="54"/>
      <c r="K1272" s="50"/>
      <c r="L1272" s="50"/>
      <c r="M1272" s="166"/>
      <c r="O1272" s="50"/>
      <c r="P1272" s="685"/>
      <c r="Q1272" s="685"/>
      <c r="R1272" s="54"/>
      <c r="S1272" s="54"/>
      <c r="T1272" s="54"/>
      <c r="U1272" s="54"/>
      <c r="V1272" s="105"/>
      <c r="W1272" s="54"/>
      <c r="X1272" s="50"/>
      <c r="Y1272" s="50"/>
      <c r="Z1272" s="166"/>
      <c r="AB1272" s="50"/>
      <c r="AC1272" s="685"/>
      <c r="AD1272" s="685"/>
      <c r="AE1272" s="54"/>
      <c r="AF1272" s="54"/>
      <c r="AG1272" s="54"/>
      <c r="AH1272" s="54"/>
      <c r="AI1272" s="105"/>
      <c r="AJ1272" s="54"/>
      <c r="AK1272" s="50"/>
      <c r="AL1272" s="50"/>
      <c r="AM1272" s="166"/>
      <c r="AO1272" s="50"/>
      <c r="AP1272" s="685"/>
      <c r="AQ1272" s="685"/>
      <c r="AR1272" s="54"/>
      <c r="AS1272" s="54"/>
      <c r="AT1272" s="54"/>
      <c r="AU1272" s="54"/>
      <c r="AV1272" s="105"/>
      <c r="AW1272" s="54"/>
      <c r="AX1272" s="50"/>
      <c r="AY1272" s="50"/>
      <c r="AZ1272" s="166"/>
      <c r="BB1272" s="50"/>
      <c r="BC1272" s="685"/>
      <c r="BD1272" s="685"/>
      <c r="BE1272" s="54"/>
      <c r="BF1272" s="54"/>
      <c r="BG1272" s="54"/>
      <c r="BH1272" s="54"/>
      <c r="BI1272" s="105"/>
      <c r="BJ1272" s="54"/>
      <c r="BK1272" s="50"/>
      <c r="BL1272" s="50"/>
      <c r="BM1272" s="166"/>
    </row>
    <row r="1273" spans="2:65" s="12" customFormat="1" ht="17.100000000000001" customHeight="1" x14ac:dyDescent="0.2">
      <c r="B1273" s="50"/>
      <c r="C1273" s="685"/>
      <c r="D1273" s="685"/>
      <c r="E1273" s="54"/>
      <c r="F1273" s="54"/>
      <c r="G1273" s="54"/>
      <c r="H1273" s="54"/>
      <c r="I1273" s="105"/>
      <c r="J1273" s="54"/>
      <c r="K1273" s="50"/>
      <c r="L1273" s="50"/>
      <c r="M1273" s="166"/>
      <c r="O1273" s="50"/>
      <c r="P1273" s="685"/>
      <c r="Q1273" s="685"/>
      <c r="R1273" s="54"/>
      <c r="S1273" s="54"/>
      <c r="T1273" s="54"/>
      <c r="U1273" s="54"/>
      <c r="V1273" s="105"/>
      <c r="W1273" s="54"/>
      <c r="X1273" s="50"/>
      <c r="Y1273" s="50"/>
      <c r="Z1273" s="166"/>
      <c r="AB1273" s="50"/>
      <c r="AC1273" s="685"/>
      <c r="AD1273" s="685"/>
      <c r="AE1273" s="54"/>
      <c r="AF1273" s="54"/>
      <c r="AG1273" s="54"/>
      <c r="AH1273" s="54"/>
      <c r="AI1273" s="105"/>
      <c r="AJ1273" s="54"/>
      <c r="AK1273" s="50"/>
      <c r="AL1273" s="50"/>
      <c r="AM1273" s="166"/>
      <c r="AO1273" s="50"/>
      <c r="AP1273" s="685"/>
      <c r="AQ1273" s="685"/>
      <c r="AR1273" s="54"/>
      <c r="AS1273" s="54"/>
      <c r="AT1273" s="54"/>
      <c r="AU1273" s="54"/>
      <c r="AV1273" s="105"/>
      <c r="AW1273" s="54"/>
      <c r="AX1273" s="50"/>
      <c r="AY1273" s="50"/>
      <c r="AZ1273" s="166"/>
      <c r="BB1273" s="50"/>
      <c r="BC1273" s="685"/>
      <c r="BD1273" s="685"/>
      <c r="BE1273" s="54"/>
      <c r="BF1273" s="54"/>
      <c r="BG1273" s="54"/>
      <c r="BH1273" s="54"/>
      <c r="BI1273" s="105"/>
      <c r="BJ1273" s="54"/>
      <c r="BK1273" s="50"/>
      <c r="BL1273" s="50"/>
      <c r="BM1273" s="166"/>
    </row>
    <row r="1274" spans="2:65" s="12" customFormat="1" ht="17.100000000000001" customHeight="1" x14ac:dyDescent="0.2">
      <c r="B1274" s="50"/>
      <c r="C1274" s="685"/>
      <c r="D1274" s="685"/>
      <c r="E1274" s="54"/>
      <c r="F1274" s="54"/>
      <c r="G1274" s="54"/>
      <c r="H1274" s="54"/>
      <c r="I1274" s="105"/>
      <c r="J1274" s="54"/>
      <c r="K1274" s="50"/>
      <c r="L1274" s="50"/>
      <c r="M1274" s="166"/>
      <c r="O1274" s="50"/>
      <c r="P1274" s="685"/>
      <c r="Q1274" s="685"/>
      <c r="R1274" s="54"/>
      <c r="S1274" s="54"/>
      <c r="T1274" s="54"/>
      <c r="U1274" s="54"/>
      <c r="V1274" s="105"/>
      <c r="W1274" s="54"/>
      <c r="X1274" s="50"/>
      <c r="Y1274" s="50"/>
      <c r="Z1274" s="166"/>
      <c r="AB1274" s="50"/>
      <c r="AC1274" s="685"/>
      <c r="AD1274" s="685"/>
      <c r="AE1274" s="54"/>
      <c r="AF1274" s="54"/>
      <c r="AG1274" s="54"/>
      <c r="AH1274" s="54"/>
      <c r="AI1274" s="105"/>
      <c r="AJ1274" s="54"/>
      <c r="AK1274" s="50"/>
      <c r="AL1274" s="50"/>
      <c r="AM1274" s="166"/>
      <c r="AO1274" s="50"/>
      <c r="AP1274" s="685"/>
      <c r="AQ1274" s="685"/>
      <c r="AR1274" s="54"/>
      <c r="AS1274" s="54"/>
      <c r="AT1274" s="54"/>
      <c r="AU1274" s="54"/>
      <c r="AV1274" s="105"/>
      <c r="AW1274" s="54"/>
      <c r="AX1274" s="50"/>
      <c r="AY1274" s="50"/>
      <c r="AZ1274" s="166"/>
      <c r="BB1274" s="50"/>
      <c r="BC1274" s="685"/>
      <c r="BD1274" s="685"/>
      <c r="BE1274" s="54"/>
      <c r="BF1274" s="54"/>
      <c r="BG1274" s="54"/>
      <c r="BH1274" s="54"/>
      <c r="BI1274" s="105"/>
      <c r="BJ1274" s="54"/>
      <c r="BK1274" s="50"/>
      <c r="BL1274" s="50"/>
      <c r="BM1274" s="166"/>
    </row>
    <row r="1275" spans="2:65" s="12" customFormat="1" ht="17.100000000000001" customHeight="1" x14ac:dyDescent="0.2">
      <c r="B1275" s="50"/>
      <c r="C1275" s="685"/>
      <c r="D1275" s="685"/>
      <c r="E1275" s="54"/>
      <c r="F1275" s="54"/>
      <c r="G1275" s="54"/>
      <c r="H1275" s="54"/>
      <c r="I1275" s="105"/>
      <c r="J1275" s="54"/>
      <c r="K1275" s="50"/>
      <c r="L1275" s="50"/>
      <c r="M1275" s="166"/>
      <c r="O1275" s="50"/>
      <c r="P1275" s="685"/>
      <c r="Q1275" s="685"/>
      <c r="R1275" s="54"/>
      <c r="S1275" s="54"/>
      <c r="T1275" s="54"/>
      <c r="U1275" s="54"/>
      <c r="V1275" s="105"/>
      <c r="W1275" s="54"/>
      <c r="X1275" s="50"/>
      <c r="Y1275" s="50"/>
      <c r="Z1275" s="166"/>
      <c r="AB1275" s="50"/>
      <c r="AC1275" s="685"/>
      <c r="AD1275" s="685"/>
      <c r="AE1275" s="54"/>
      <c r="AF1275" s="54"/>
      <c r="AG1275" s="54"/>
      <c r="AH1275" s="54"/>
      <c r="AI1275" s="105"/>
      <c r="AJ1275" s="54"/>
      <c r="AK1275" s="50"/>
      <c r="AL1275" s="50"/>
      <c r="AM1275" s="166"/>
      <c r="AO1275" s="50"/>
      <c r="AP1275" s="685"/>
      <c r="AQ1275" s="685"/>
      <c r="AR1275" s="54"/>
      <c r="AS1275" s="54"/>
      <c r="AT1275" s="54"/>
      <c r="AU1275" s="54"/>
      <c r="AV1275" s="105"/>
      <c r="AW1275" s="54"/>
      <c r="AX1275" s="50"/>
      <c r="AY1275" s="50"/>
      <c r="AZ1275" s="166"/>
      <c r="BB1275" s="50"/>
      <c r="BC1275" s="685"/>
      <c r="BD1275" s="685"/>
      <c r="BE1275" s="54"/>
      <c r="BF1275" s="54"/>
      <c r="BG1275" s="54"/>
      <c r="BH1275" s="54"/>
      <c r="BI1275" s="105"/>
      <c r="BJ1275" s="54"/>
      <c r="BK1275" s="50"/>
      <c r="BL1275" s="50"/>
      <c r="BM1275" s="166"/>
    </row>
    <row r="1276" spans="2:65" s="12" customFormat="1" ht="17.100000000000001" customHeight="1" x14ac:dyDescent="0.2">
      <c r="B1276" s="50"/>
      <c r="C1276" s="685"/>
      <c r="D1276" s="685"/>
      <c r="E1276" s="54"/>
      <c r="F1276" s="54"/>
      <c r="G1276" s="54"/>
      <c r="H1276" s="54"/>
      <c r="I1276" s="105"/>
      <c r="J1276" s="54"/>
      <c r="K1276" s="50"/>
      <c r="L1276" s="50"/>
      <c r="M1276" s="166"/>
      <c r="O1276" s="50"/>
      <c r="P1276" s="685"/>
      <c r="Q1276" s="685"/>
      <c r="R1276" s="54"/>
      <c r="S1276" s="54"/>
      <c r="T1276" s="54"/>
      <c r="U1276" s="54"/>
      <c r="V1276" s="105"/>
      <c r="W1276" s="54"/>
      <c r="X1276" s="50"/>
      <c r="Y1276" s="50"/>
      <c r="Z1276" s="166"/>
      <c r="AB1276" s="50"/>
      <c r="AC1276" s="685"/>
      <c r="AD1276" s="685"/>
      <c r="AE1276" s="54"/>
      <c r="AF1276" s="54"/>
      <c r="AG1276" s="54"/>
      <c r="AH1276" s="54"/>
      <c r="AI1276" s="105"/>
      <c r="AJ1276" s="54"/>
      <c r="AK1276" s="50"/>
      <c r="AL1276" s="50"/>
      <c r="AM1276" s="166"/>
      <c r="AO1276" s="50"/>
      <c r="AP1276" s="685"/>
      <c r="AQ1276" s="685"/>
      <c r="AR1276" s="54"/>
      <c r="AS1276" s="54"/>
      <c r="AT1276" s="54"/>
      <c r="AU1276" s="54"/>
      <c r="AV1276" s="105"/>
      <c r="AW1276" s="54"/>
      <c r="AX1276" s="50"/>
      <c r="AY1276" s="50"/>
      <c r="AZ1276" s="166"/>
      <c r="BB1276" s="50"/>
      <c r="BC1276" s="685"/>
      <c r="BD1276" s="685"/>
      <c r="BE1276" s="54"/>
      <c r="BF1276" s="54"/>
      <c r="BG1276" s="54"/>
      <c r="BH1276" s="54"/>
      <c r="BI1276" s="105"/>
      <c r="BJ1276" s="54"/>
      <c r="BK1276" s="50"/>
      <c r="BL1276" s="50"/>
      <c r="BM1276" s="166"/>
    </row>
    <row r="1277" spans="2:65" s="12" customFormat="1" ht="17.100000000000001" customHeight="1" x14ac:dyDescent="0.2">
      <c r="B1277" s="50"/>
      <c r="C1277" s="685"/>
      <c r="D1277" s="685"/>
      <c r="E1277" s="54"/>
      <c r="F1277" s="54"/>
      <c r="G1277" s="54"/>
      <c r="H1277" s="54"/>
      <c r="I1277" s="105"/>
      <c r="J1277" s="54"/>
      <c r="K1277" s="50"/>
      <c r="L1277" s="50"/>
      <c r="M1277" s="166"/>
      <c r="O1277" s="50"/>
      <c r="P1277" s="685"/>
      <c r="Q1277" s="685"/>
      <c r="R1277" s="54"/>
      <c r="S1277" s="54"/>
      <c r="T1277" s="54"/>
      <c r="U1277" s="54"/>
      <c r="V1277" s="105"/>
      <c r="W1277" s="54"/>
      <c r="X1277" s="50"/>
      <c r="Y1277" s="50"/>
      <c r="Z1277" s="166"/>
      <c r="AB1277" s="50"/>
      <c r="AC1277" s="685"/>
      <c r="AD1277" s="685"/>
      <c r="AE1277" s="54"/>
      <c r="AF1277" s="54"/>
      <c r="AG1277" s="54"/>
      <c r="AH1277" s="54"/>
      <c r="AI1277" s="105"/>
      <c r="AJ1277" s="54"/>
      <c r="AK1277" s="50"/>
      <c r="AL1277" s="50"/>
      <c r="AM1277" s="166"/>
      <c r="AO1277" s="50"/>
      <c r="AP1277" s="685"/>
      <c r="AQ1277" s="685"/>
      <c r="AR1277" s="54"/>
      <c r="AS1277" s="54"/>
      <c r="AT1277" s="54"/>
      <c r="AU1277" s="54"/>
      <c r="AV1277" s="105"/>
      <c r="AW1277" s="54"/>
      <c r="AX1277" s="50"/>
      <c r="AY1277" s="50"/>
      <c r="AZ1277" s="166"/>
      <c r="BB1277" s="50"/>
      <c r="BC1277" s="685"/>
      <c r="BD1277" s="685"/>
      <c r="BE1277" s="54"/>
      <c r="BF1277" s="54"/>
      <c r="BG1277" s="54"/>
      <c r="BH1277" s="54"/>
      <c r="BI1277" s="105"/>
      <c r="BJ1277" s="54"/>
      <c r="BK1277" s="50"/>
      <c r="BL1277" s="50"/>
      <c r="BM1277" s="166"/>
    </row>
    <row r="1278" spans="2:65" s="12" customFormat="1" ht="17.100000000000001" customHeight="1" x14ac:dyDescent="0.2">
      <c r="B1278" s="50"/>
      <c r="C1278" s="685"/>
      <c r="D1278" s="685"/>
      <c r="E1278" s="54"/>
      <c r="F1278" s="54"/>
      <c r="G1278" s="54"/>
      <c r="H1278" s="54"/>
      <c r="I1278" s="105"/>
      <c r="J1278" s="54"/>
      <c r="K1278" s="50"/>
      <c r="L1278" s="50"/>
      <c r="M1278" s="166"/>
      <c r="O1278" s="50"/>
      <c r="P1278" s="685"/>
      <c r="Q1278" s="685"/>
      <c r="R1278" s="54"/>
      <c r="S1278" s="54"/>
      <c r="T1278" s="54"/>
      <c r="U1278" s="54"/>
      <c r="V1278" s="105"/>
      <c r="W1278" s="54"/>
      <c r="X1278" s="50"/>
      <c r="Y1278" s="50"/>
      <c r="Z1278" s="166"/>
      <c r="AB1278" s="50"/>
      <c r="AC1278" s="685"/>
      <c r="AD1278" s="685"/>
      <c r="AE1278" s="54"/>
      <c r="AF1278" s="54"/>
      <c r="AG1278" s="54"/>
      <c r="AH1278" s="54"/>
      <c r="AI1278" s="105"/>
      <c r="AJ1278" s="54"/>
      <c r="AK1278" s="50"/>
      <c r="AL1278" s="50"/>
      <c r="AM1278" s="166"/>
      <c r="AO1278" s="50"/>
      <c r="AP1278" s="685"/>
      <c r="AQ1278" s="685"/>
      <c r="AR1278" s="54"/>
      <c r="AS1278" s="54"/>
      <c r="AT1278" s="54"/>
      <c r="AU1278" s="54"/>
      <c r="AV1278" s="105"/>
      <c r="AW1278" s="54"/>
      <c r="AX1278" s="50"/>
      <c r="AY1278" s="50"/>
      <c r="AZ1278" s="166"/>
      <c r="BB1278" s="50"/>
      <c r="BC1278" s="685"/>
      <c r="BD1278" s="685"/>
      <c r="BE1278" s="54"/>
      <c r="BF1278" s="54"/>
      <c r="BG1278" s="54"/>
      <c r="BH1278" s="54"/>
      <c r="BI1278" s="105"/>
      <c r="BJ1278" s="54"/>
      <c r="BK1278" s="50"/>
      <c r="BL1278" s="50"/>
      <c r="BM1278" s="166"/>
    </row>
    <row r="1279" spans="2:65" s="12" customFormat="1" ht="15" x14ac:dyDescent="0.2">
      <c r="B1279" s="50"/>
      <c r="C1279" s="686"/>
      <c r="D1279" s="686"/>
      <c r="E1279" s="54"/>
      <c r="F1279" s="54"/>
      <c r="G1279" s="54"/>
      <c r="H1279" s="54"/>
      <c r="I1279" s="105"/>
      <c r="J1279" s="54"/>
      <c r="K1279" s="50"/>
      <c r="L1279" s="50"/>
      <c r="M1279" s="166"/>
      <c r="O1279" s="50"/>
      <c r="P1279" s="686"/>
      <c r="Q1279" s="686"/>
      <c r="R1279" s="54"/>
      <c r="S1279" s="54"/>
      <c r="T1279" s="54"/>
      <c r="U1279" s="54"/>
      <c r="V1279" s="105"/>
      <c r="W1279" s="54"/>
      <c r="X1279" s="50"/>
      <c r="Y1279" s="50"/>
      <c r="Z1279" s="166"/>
      <c r="AB1279" s="50"/>
      <c r="AC1279" s="686"/>
      <c r="AD1279" s="686"/>
      <c r="AE1279" s="54"/>
      <c r="AF1279" s="54"/>
      <c r="AG1279" s="54"/>
      <c r="AH1279" s="54"/>
      <c r="AI1279" s="105"/>
      <c r="AJ1279" s="54"/>
      <c r="AK1279" s="50"/>
      <c r="AL1279" s="50"/>
      <c r="AM1279" s="166"/>
      <c r="AO1279" s="50"/>
      <c r="AP1279" s="686"/>
      <c r="AQ1279" s="686"/>
      <c r="AR1279" s="54"/>
      <c r="AS1279" s="54"/>
      <c r="AT1279" s="54"/>
      <c r="AU1279" s="54"/>
      <c r="AV1279" s="105"/>
      <c r="AW1279" s="54"/>
      <c r="AX1279" s="50"/>
      <c r="AY1279" s="50"/>
      <c r="AZ1279" s="166"/>
      <c r="BB1279" s="50"/>
      <c r="BC1279" s="686"/>
      <c r="BD1279" s="686"/>
      <c r="BE1279" s="54"/>
      <c r="BF1279" s="54"/>
      <c r="BG1279" s="54"/>
      <c r="BH1279" s="54"/>
      <c r="BI1279" s="105"/>
      <c r="BJ1279" s="54"/>
      <c r="BK1279" s="50"/>
      <c r="BL1279" s="50"/>
      <c r="BM1279" s="166"/>
    </row>
    <row r="1280" spans="2:65" s="12" customFormat="1" ht="15" x14ac:dyDescent="0.2">
      <c r="B1280" s="50"/>
      <c r="C1280" s="686"/>
      <c r="D1280" s="686"/>
      <c r="E1280" s="54"/>
      <c r="F1280" s="54"/>
      <c r="G1280" s="54"/>
      <c r="H1280" s="54"/>
      <c r="I1280" s="105"/>
      <c r="J1280" s="54"/>
      <c r="K1280" s="50"/>
      <c r="L1280" s="50"/>
      <c r="M1280" s="166"/>
      <c r="O1280" s="50"/>
      <c r="P1280" s="686"/>
      <c r="Q1280" s="686"/>
      <c r="R1280" s="54"/>
      <c r="S1280" s="54"/>
      <c r="T1280" s="54"/>
      <c r="U1280" s="54"/>
      <c r="V1280" s="105"/>
      <c r="W1280" s="54"/>
      <c r="X1280" s="50"/>
      <c r="Y1280" s="50"/>
      <c r="Z1280" s="166"/>
      <c r="AB1280" s="50"/>
      <c r="AC1280" s="686"/>
      <c r="AD1280" s="686"/>
      <c r="AE1280" s="54"/>
      <c r="AF1280" s="54"/>
      <c r="AG1280" s="54"/>
      <c r="AH1280" s="54"/>
      <c r="AI1280" s="105"/>
      <c r="AJ1280" s="54"/>
      <c r="AK1280" s="50"/>
      <c r="AL1280" s="50"/>
      <c r="AM1280" s="166"/>
      <c r="AO1280" s="50"/>
      <c r="AP1280" s="686"/>
      <c r="AQ1280" s="686"/>
      <c r="AR1280" s="54"/>
      <c r="AS1280" s="54"/>
      <c r="AT1280" s="54"/>
      <c r="AU1280" s="54"/>
      <c r="AV1280" s="105"/>
      <c r="AW1280" s="54"/>
      <c r="AX1280" s="50"/>
      <c r="AY1280" s="50"/>
      <c r="AZ1280" s="166"/>
      <c r="BB1280" s="50"/>
      <c r="BC1280" s="686"/>
      <c r="BD1280" s="686"/>
      <c r="BE1280" s="54"/>
      <c r="BF1280" s="54"/>
      <c r="BG1280" s="54"/>
      <c r="BH1280" s="54"/>
      <c r="BI1280" s="105"/>
      <c r="BJ1280" s="54"/>
      <c r="BK1280" s="50"/>
      <c r="BL1280" s="50"/>
      <c r="BM1280" s="166"/>
    </row>
    <row r="1281" spans="1:65" s="12" customFormat="1" ht="12.75" customHeight="1" x14ac:dyDescent="0.2">
      <c r="B1281" s="49"/>
      <c r="C1281" s="49"/>
      <c r="D1281" s="54"/>
      <c r="E1281" s="10"/>
      <c r="F1281" s="10"/>
      <c r="G1281" s="10"/>
      <c r="H1281" s="10"/>
      <c r="I1281" s="125"/>
      <c r="J1281" s="14"/>
      <c r="K1281" s="50"/>
      <c r="L1281" s="50"/>
      <c r="M1281" s="166"/>
      <c r="O1281" s="49"/>
      <c r="P1281" s="49"/>
      <c r="Q1281" s="54"/>
      <c r="R1281" s="10"/>
      <c r="S1281" s="10"/>
      <c r="T1281" s="10"/>
      <c r="U1281" s="10"/>
      <c r="V1281" s="125"/>
      <c r="W1281" s="14"/>
      <c r="X1281" s="50"/>
      <c r="Y1281" s="50"/>
      <c r="Z1281" s="166"/>
      <c r="AB1281" s="49"/>
      <c r="AC1281" s="49"/>
      <c r="AD1281" s="54"/>
      <c r="AE1281" s="10"/>
      <c r="AF1281" s="10"/>
      <c r="AG1281" s="10"/>
      <c r="AH1281" s="10"/>
      <c r="AI1281" s="125"/>
      <c r="AJ1281" s="14"/>
      <c r="AK1281" s="50"/>
      <c r="AL1281" s="50"/>
      <c r="AM1281" s="166"/>
      <c r="AO1281" s="49"/>
      <c r="AP1281" s="49"/>
      <c r="AQ1281" s="54"/>
      <c r="AR1281" s="10"/>
      <c r="AS1281" s="10"/>
      <c r="AT1281" s="10"/>
      <c r="AU1281" s="10"/>
      <c r="AV1281" s="125"/>
      <c r="AW1281" s="14"/>
      <c r="AX1281" s="50"/>
      <c r="AY1281" s="50"/>
      <c r="AZ1281" s="166"/>
      <c r="BB1281" s="49"/>
      <c r="BC1281" s="49"/>
      <c r="BD1281" s="54"/>
      <c r="BE1281" s="10"/>
      <c r="BF1281" s="10"/>
      <c r="BG1281" s="10"/>
      <c r="BH1281" s="10"/>
      <c r="BI1281" s="125"/>
      <c r="BJ1281" s="14"/>
      <c r="BK1281" s="50"/>
      <c r="BL1281" s="50"/>
      <c r="BM1281" s="166"/>
    </row>
    <row r="1282" spans="1:65" s="40" customFormat="1" ht="13.5" customHeight="1" x14ac:dyDescent="0.25">
      <c r="B1282" s="686"/>
      <c r="C1282" s="686"/>
      <c r="D1282" s="686"/>
      <c r="E1282" s="686"/>
      <c r="F1282" s="686"/>
      <c r="G1282" s="686"/>
      <c r="H1282" s="686"/>
      <c r="I1282" s="686"/>
      <c r="J1282" s="686"/>
      <c r="K1282" s="49"/>
      <c r="L1282" s="50"/>
      <c r="M1282" s="166"/>
      <c r="O1282" s="166"/>
      <c r="P1282" s="166"/>
      <c r="Q1282" s="166"/>
      <c r="R1282" s="166"/>
      <c r="S1282" s="166"/>
      <c r="T1282" s="166"/>
      <c r="U1282" s="50"/>
      <c r="V1282" s="50"/>
      <c r="W1282" s="50"/>
      <c r="X1282" s="49"/>
      <c r="Y1282" s="50"/>
      <c r="Z1282" s="166"/>
      <c r="AB1282" s="166"/>
      <c r="AC1282" s="166"/>
      <c r="AD1282" s="166"/>
      <c r="AE1282" s="166"/>
      <c r="AF1282" s="166"/>
      <c r="AG1282" s="166"/>
      <c r="AH1282" s="50"/>
      <c r="AI1282" s="50"/>
      <c r="AJ1282" s="50"/>
      <c r="AK1282" s="49"/>
      <c r="AL1282" s="50"/>
      <c r="AM1282" s="166"/>
      <c r="AO1282" s="166"/>
      <c r="AP1282" s="166"/>
      <c r="AQ1282" s="166"/>
      <c r="AR1282" s="166"/>
      <c r="AS1282" s="166"/>
      <c r="AT1282" s="166"/>
      <c r="AU1282" s="50"/>
      <c r="AV1282" s="50"/>
      <c r="AW1282" s="50"/>
      <c r="AX1282" s="49"/>
      <c r="AY1282" s="50"/>
      <c r="AZ1282" s="166"/>
      <c r="BB1282" s="166"/>
      <c r="BC1282" s="166"/>
      <c r="BD1282" s="166"/>
      <c r="BE1282" s="166"/>
      <c r="BF1282" s="166"/>
      <c r="BG1282" s="166"/>
      <c r="BH1282" s="50"/>
      <c r="BI1282" s="50"/>
      <c r="BJ1282" s="50"/>
      <c r="BK1282" s="49"/>
      <c r="BL1282" s="50"/>
      <c r="BM1282" s="166"/>
    </row>
    <row r="1283" spans="1:65" s="5" customFormat="1" ht="15.75" x14ac:dyDescent="0.2">
      <c r="B1283" s="763"/>
      <c r="C1283" s="763"/>
      <c r="D1283" s="763"/>
      <c r="E1283" s="763"/>
      <c r="F1283" s="763"/>
      <c r="G1283" s="763"/>
      <c r="H1283" s="763"/>
      <c r="I1283" s="763"/>
      <c r="K1283" s="764"/>
      <c r="L1283" s="764"/>
      <c r="M1283" s="764"/>
      <c r="O1283" s="207"/>
      <c r="P1283" s="207"/>
      <c r="Q1283" s="207"/>
      <c r="R1283" s="207"/>
      <c r="S1283" s="207"/>
      <c r="T1283" s="207"/>
      <c r="U1283" s="51"/>
      <c r="V1283" s="51"/>
      <c r="W1283" s="51"/>
      <c r="X1283" s="764"/>
      <c r="Y1283" s="764"/>
      <c r="Z1283" s="764"/>
      <c r="AB1283" s="207"/>
      <c r="AC1283" s="207"/>
      <c r="AD1283" s="207"/>
      <c r="AE1283" s="207"/>
      <c r="AF1283" s="207"/>
      <c r="AG1283" s="207"/>
      <c r="AH1283" s="51"/>
      <c r="AI1283" s="51"/>
      <c r="AJ1283" s="51"/>
      <c r="AK1283" s="764"/>
      <c r="AL1283" s="764"/>
      <c r="AM1283" s="764"/>
      <c r="AO1283" s="207"/>
      <c r="AP1283" s="207"/>
      <c r="AQ1283" s="207"/>
      <c r="AR1283" s="207"/>
      <c r="AS1283" s="207"/>
      <c r="AT1283" s="207"/>
      <c r="AU1283" s="51"/>
      <c r="AV1283" s="51"/>
      <c r="AW1283" s="51"/>
      <c r="AX1283" s="764"/>
      <c r="AY1283" s="764"/>
      <c r="AZ1283" s="764"/>
      <c r="BB1283" s="207"/>
      <c r="BC1283" s="207"/>
      <c r="BD1283" s="207"/>
      <c r="BE1283" s="207"/>
      <c r="BF1283" s="207"/>
      <c r="BG1283" s="207"/>
      <c r="BH1283" s="51"/>
      <c r="BI1283" s="51"/>
      <c r="BJ1283" s="51"/>
      <c r="BK1283" s="764"/>
      <c r="BL1283" s="764"/>
      <c r="BM1283" s="764"/>
    </row>
    <row r="1284" spans="1:65" s="12" customFormat="1" ht="12.75" customHeight="1" x14ac:dyDescent="0.2">
      <c r="A1284" s="48"/>
      <c r="B1284" s="48"/>
      <c r="C1284" s="48"/>
      <c r="D1284" s="48"/>
      <c r="E1284" s="48"/>
      <c r="F1284" s="48"/>
      <c r="G1284" s="48"/>
      <c r="H1284" s="48"/>
      <c r="I1284" s="105"/>
      <c r="J1284" s="54"/>
      <c r="K1284" s="14"/>
      <c r="L1284" s="50"/>
      <c r="M1284" s="166"/>
      <c r="N1284" s="48"/>
      <c r="O1284" s="48"/>
      <c r="P1284" s="48"/>
      <c r="Q1284" s="48"/>
      <c r="R1284" s="48"/>
      <c r="S1284" s="48"/>
      <c r="T1284" s="48"/>
      <c r="U1284" s="132"/>
      <c r="V1284" s="105"/>
      <c r="W1284" s="54"/>
      <c r="X1284" s="14"/>
      <c r="Y1284" s="50"/>
      <c r="Z1284" s="166"/>
      <c r="AA1284" s="48"/>
      <c r="AB1284" s="48"/>
      <c r="AC1284" s="48"/>
      <c r="AD1284" s="48"/>
      <c r="AE1284" s="48"/>
      <c r="AF1284" s="48"/>
      <c r="AG1284" s="48"/>
      <c r="AH1284" s="132"/>
      <c r="AI1284" s="105"/>
      <c r="AJ1284" s="54"/>
      <c r="AK1284" s="14"/>
      <c r="AL1284" s="50"/>
      <c r="AM1284" s="166"/>
      <c r="AN1284" s="48"/>
      <c r="AO1284" s="48"/>
      <c r="AP1284" s="48"/>
      <c r="AQ1284" s="48"/>
      <c r="AR1284" s="48"/>
      <c r="AS1284" s="48"/>
      <c r="AT1284" s="48"/>
      <c r="AU1284" s="132"/>
      <c r="AV1284" s="105"/>
      <c r="AW1284" s="54"/>
      <c r="AX1284" s="14"/>
      <c r="AY1284" s="50"/>
      <c r="AZ1284" s="166"/>
      <c r="BA1284" s="48"/>
      <c r="BB1284" s="48"/>
      <c r="BC1284" s="48"/>
      <c r="BD1284" s="48"/>
      <c r="BE1284" s="48"/>
      <c r="BF1284" s="48"/>
      <c r="BG1284" s="48"/>
      <c r="BH1284" s="132"/>
      <c r="BI1284" s="105"/>
      <c r="BJ1284" s="54"/>
      <c r="BK1284" s="14"/>
      <c r="BL1284" s="50"/>
      <c r="BM1284" s="166"/>
    </row>
    <row r="1285" spans="1:65" s="40" customFormat="1" ht="15" x14ac:dyDescent="0.25">
      <c r="A1285" s="763"/>
      <c r="B1285" s="763"/>
      <c r="C1285" s="763"/>
      <c r="D1285" s="763"/>
      <c r="E1285" s="763"/>
      <c r="F1285" s="763"/>
      <c r="G1285" s="763"/>
      <c r="H1285" s="763"/>
      <c r="I1285" s="763"/>
      <c r="J1285" s="763"/>
      <c r="K1285" s="763"/>
      <c r="L1285" s="763"/>
      <c r="M1285" s="763"/>
      <c r="N1285" s="48"/>
      <c r="O1285" s="48"/>
      <c r="P1285" s="48"/>
      <c r="Q1285" s="48"/>
      <c r="R1285" s="48"/>
      <c r="S1285" s="48"/>
      <c r="T1285" s="48"/>
      <c r="U1285" s="50"/>
      <c r="V1285" s="50"/>
      <c r="W1285" s="50"/>
      <c r="X1285" s="50"/>
      <c r="Y1285" s="50"/>
      <c r="Z1285" s="50"/>
      <c r="AA1285" s="48"/>
      <c r="AB1285" s="48"/>
      <c r="AC1285" s="48"/>
      <c r="AD1285" s="48"/>
      <c r="AE1285" s="48"/>
      <c r="AF1285" s="48"/>
      <c r="AG1285" s="48"/>
      <c r="AH1285" s="50"/>
      <c r="AI1285" s="50"/>
      <c r="AJ1285" s="50"/>
      <c r="AK1285" s="50"/>
      <c r="AL1285" s="50"/>
      <c r="AM1285" s="50"/>
      <c r="AN1285" s="48"/>
      <c r="AO1285" s="48"/>
      <c r="AP1285" s="48"/>
      <c r="AQ1285" s="48"/>
      <c r="AR1285" s="48"/>
      <c r="AS1285" s="48"/>
      <c r="AT1285" s="48"/>
      <c r="AU1285" s="50"/>
      <c r="AV1285" s="50"/>
      <c r="AW1285" s="50"/>
      <c r="AX1285" s="50"/>
      <c r="AY1285" s="50"/>
      <c r="AZ1285" s="50"/>
      <c r="BA1285" s="48"/>
      <c r="BB1285" s="48"/>
      <c r="BC1285" s="48"/>
      <c r="BD1285" s="48"/>
      <c r="BE1285" s="48"/>
      <c r="BF1285" s="48"/>
      <c r="BG1285" s="48"/>
      <c r="BH1285" s="50"/>
      <c r="BI1285" s="50"/>
      <c r="BJ1285" s="50"/>
      <c r="BK1285" s="50"/>
      <c r="BL1285" s="50"/>
      <c r="BM1285" s="50"/>
    </row>
    <row r="1286" spans="1:65" s="40" customFormat="1" ht="15" x14ac:dyDescent="0.25">
      <c r="A1286" s="763"/>
      <c r="B1286" s="763"/>
      <c r="C1286" s="763"/>
      <c r="D1286" s="763"/>
      <c r="E1286" s="763"/>
      <c r="F1286" s="763"/>
      <c r="G1286" s="763"/>
      <c r="H1286" s="763"/>
      <c r="I1286" s="763"/>
      <c r="J1286" s="763"/>
      <c r="K1286" s="763"/>
      <c r="L1286" s="763"/>
      <c r="M1286" s="763"/>
      <c r="N1286" s="48"/>
      <c r="O1286" s="48"/>
      <c r="P1286" s="48"/>
      <c r="Q1286" s="48"/>
      <c r="R1286" s="48"/>
      <c r="S1286" s="48"/>
      <c r="T1286" s="48"/>
      <c r="U1286" s="50"/>
      <c r="V1286" s="50"/>
      <c r="W1286" s="50"/>
      <c r="X1286" s="50"/>
      <c r="Y1286" s="50"/>
      <c r="Z1286" s="50"/>
      <c r="AA1286" s="48"/>
      <c r="AB1286" s="48"/>
      <c r="AC1286" s="48"/>
      <c r="AD1286" s="48"/>
      <c r="AE1286" s="48"/>
      <c r="AF1286" s="48"/>
      <c r="AG1286" s="48"/>
      <c r="AH1286" s="50"/>
      <c r="AI1286" s="50"/>
      <c r="AJ1286" s="50"/>
      <c r="AK1286" s="50"/>
      <c r="AL1286" s="50"/>
      <c r="AM1286" s="50"/>
      <c r="AN1286" s="48"/>
      <c r="AO1286" s="48"/>
      <c r="AP1286" s="48"/>
      <c r="AQ1286" s="48"/>
      <c r="AR1286" s="48"/>
      <c r="AS1286" s="48"/>
      <c r="AT1286" s="48"/>
      <c r="AU1286" s="50"/>
      <c r="AV1286" s="50"/>
      <c r="AW1286" s="50"/>
      <c r="AX1286" s="50"/>
      <c r="AY1286" s="50"/>
      <c r="AZ1286" s="50"/>
      <c r="BA1286" s="48"/>
      <c r="BB1286" s="48"/>
      <c r="BC1286" s="48"/>
      <c r="BD1286" s="48"/>
      <c r="BE1286" s="48"/>
      <c r="BF1286" s="48"/>
      <c r="BG1286" s="48"/>
      <c r="BH1286" s="50"/>
      <c r="BI1286" s="50"/>
      <c r="BJ1286" s="50"/>
      <c r="BK1286" s="50"/>
      <c r="BL1286" s="50"/>
      <c r="BM1286" s="50"/>
    </row>
    <row r="1287" spans="1:65" s="40" customFormat="1" ht="15" x14ac:dyDescent="0.25">
      <c r="A1287" s="763"/>
      <c r="B1287" s="763"/>
      <c r="C1287" s="763"/>
      <c r="D1287" s="763"/>
      <c r="E1287" s="763"/>
      <c r="F1287" s="763"/>
      <c r="G1287" s="763"/>
      <c r="H1287" s="763"/>
      <c r="I1287" s="763"/>
      <c r="J1287" s="763"/>
      <c r="K1287" s="763"/>
      <c r="L1287" s="763"/>
      <c r="M1287" s="763"/>
      <c r="N1287" s="48"/>
      <c r="O1287" s="48"/>
      <c r="P1287" s="48"/>
      <c r="Q1287" s="48"/>
      <c r="R1287" s="48"/>
      <c r="S1287" s="48"/>
      <c r="T1287" s="48"/>
      <c r="U1287" s="50"/>
      <c r="V1287" s="50"/>
      <c r="W1287" s="50"/>
      <c r="X1287" s="50"/>
      <c r="Y1287" s="50"/>
      <c r="Z1287" s="50"/>
      <c r="AA1287" s="48"/>
      <c r="AB1287" s="48"/>
      <c r="AC1287" s="48"/>
      <c r="AD1287" s="48"/>
      <c r="AE1287" s="48"/>
      <c r="AF1287" s="48"/>
      <c r="AG1287" s="48"/>
      <c r="AH1287" s="50"/>
      <c r="AI1287" s="50"/>
      <c r="AJ1287" s="50"/>
      <c r="AK1287" s="50"/>
      <c r="AL1287" s="50"/>
      <c r="AM1287" s="50"/>
      <c r="AN1287" s="48"/>
      <c r="AO1287" s="48"/>
      <c r="AP1287" s="48"/>
      <c r="AQ1287" s="48"/>
      <c r="AR1287" s="48"/>
      <c r="AS1287" s="48"/>
      <c r="AT1287" s="48"/>
      <c r="AU1287" s="50"/>
      <c r="AV1287" s="50"/>
      <c r="AW1287" s="50"/>
      <c r="AX1287" s="50"/>
      <c r="AY1287" s="50"/>
      <c r="AZ1287" s="50"/>
      <c r="BA1287" s="48"/>
      <c r="BB1287" s="48"/>
      <c r="BC1287" s="48"/>
      <c r="BD1287" s="48"/>
      <c r="BE1287" s="48"/>
      <c r="BF1287" s="48"/>
      <c r="BG1287" s="48"/>
      <c r="BH1287" s="50"/>
      <c r="BI1287" s="50"/>
      <c r="BJ1287" s="50"/>
      <c r="BK1287" s="50"/>
      <c r="BL1287" s="50"/>
      <c r="BM1287" s="50"/>
    </row>
    <row r="1288" spans="1:65" s="5" customFormat="1" x14ac:dyDescent="0.2">
      <c r="B1288" s="24"/>
      <c r="H1288" s="24"/>
      <c r="I1288" s="98"/>
      <c r="K1288" s="130"/>
      <c r="L1288" s="51"/>
      <c r="M1288" s="59"/>
      <c r="O1288" s="24"/>
      <c r="U1288" s="51"/>
      <c r="V1288" s="108"/>
      <c r="W1288" s="51"/>
      <c r="X1288" s="130"/>
      <c r="Y1288" s="51"/>
      <c r="Z1288" s="59"/>
      <c r="AB1288" s="24"/>
      <c r="AH1288" s="51"/>
      <c r="AI1288" s="108"/>
      <c r="AJ1288" s="51"/>
      <c r="AK1288" s="130"/>
      <c r="AL1288" s="51"/>
      <c r="AM1288" s="59"/>
      <c r="AO1288" s="24"/>
      <c r="AU1288" s="51"/>
      <c r="AV1288" s="108"/>
      <c r="AW1288" s="51"/>
      <c r="AX1288" s="130"/>
      <c r="AY1288" s="51"/>
      <c r="AZ1288" s="59"/>
      <c r="BB1288" s="24"/>
      <c r="BH1288" s="51"/>
      <c r="BI1288" s="108"/>
      <c r="BJ1288" s="51"/>
      <c r="BK1288" s="130"/>
      <c r="BL1288" s="51"/>
      <c r="BM1288" s="59"/>
    </row>
    <row r="1289" spans="1:65" s="5" customFormat="1" x14ac:dyDescent="0.2">
      <c r="B1289" s="24"/>
      <c r="H1289" s="24"/>
      <c r="I1289" s="98"/>
      <c r="K1289" s="130"/>
      <c r="L1289" s="51"/>
      <c r="M1289" s="59"/>
      <c r="O1289" s="24"/>
      <c r="U1289" s="51"/>
      <c r="V1289" s="108"/>
      <c r="W1289" s="51"/>
      <c r="X1289" s="130"/>
      <c r="Y1289" s="51"/>
      <c r="Z1289" s="59"/>
      <c r="AB1289" s="24"/>
      <c r="AH1289" s="51"/>
      <c r="AI1289" s="108"/>
      <c r="AJ1289" s="51"/>
      <c r="AK1289" s="130"/>
      <c r="AL1289" s="51"/>
      <c r="AM1289" s="59"/>
      <c r="AO1289" s="24"/>
      <c r="AU1289" s="51"/>
      <c r="AV1289" s="108"/>
      <c r="AW1289" s="51"/>
      <c r="AX1289" s="130"/>
      <c r="AY1289" s="51"/>
      <c r="AZ1289" s="59"/>
      <c r="BB1289" s="24"/>
      <c r="BH1289" s="51"/>
      <c r="BI1289" s="108"/>
      <c r="BJ1289" s="51"/>
      <c r="BK1289" s="130"/>
      <c r="BL1289" s="51"/>
      <c r="BM1289" s="59"/>
    </row>
    <row r="1290" spans="1:65" s="5" customFormat="1" x14ac:dyDescent="0.2">
      <c r="A1290" s="687"/>
      <c r="B1290" s="687"/>
      <c r="C1290" s="687"/>
      <c r="D1290" s="687"/>
      <c r="E1290" s="684"/>
      <c r="F1290" s="684"/>
      <c r="G1290" s="684"/>
      <c r="H1290" s="684"/>
      <c r="I1290" s="684"/>
      <c r="J1290" s="684"/>
      <c r="K1290" s="684"/>
      <c r="L1290" s="684"/>
      <c r="M1290" s="684"/>
      <c r="N1290" s="687"/>
      <c r="O1290" s="687"/>
      <c r="P1290" s="687"/>
      <c r="Q1290" s="687"/>
      <c r="R1290" s="24"/>
      <c r="S1290" s="24"/>
      <c r="T1290" s="24"/>
      <c r="U1290" s="51"/>
      <c r="V1290" s="51"/>
      <c r="W1290" s="51"/>
      <c r="X1290" s="51"/>
      <c r="Y1290" s="51"/>
      <c r="Z1290" s="51"/>
      <c r="AA1290" s="687"/>
      <c r="AB1290" s="687"/>
      <c r="AC1290" s="687"/>
      <c r="AD1290" s="687"/>
      <c r="AE1290" s="24"/>
      <c r="AF1290" s="24"/>
      <c r="AG1290" s="24"/>
      <c r="AH1290" s="51"/>
      <c r="AI1290" s="51"/>
      <c r="AJ1290" s="51"/>
      <c r="AK1290" s="51"/>
      <c r="AL1290" s="51"/>
      <c r="AM1290" s="51"/>
      <c r="AN1290" s="687"/>
      <c r="AO1290" s="687"/>
      <c r="AP1290" s="687"/>
      <c r="AQ1290" s="687"/>
      <c r="AR1290" s="24"/>
      <c r="AS1290" s="24"/>
      <c r="AT1290" s="24"/>
      <c r="AU1290" s="51"/>
      <c r="AV1290" s="51"/>
      <c r="AW1290" s="51"/>
      <c r="AX1290" s="51"/>
      <c r="AY1290" s="51"/>
      <c r="AZ1290" s="51"/>
      <c r="BA1290" s="687"/>
      <c r="BB1290" s="687"/>
      <c r="BC1290" s="687"/>
      <c r="BD1290" s="687"/>
      <c r="BE1290" s="24"/>
      <c r="BF1290" s="24"/>
      <c r="BG1290" s="24"/>
      <c r="BH1290" s="51"/>
      <c r="BI1290" s="51"/>
      <c r="BJ1290" s="51"/>
      <c r="BK1290" s="51"/>
      <c r="BL1290" s="51"/>
      <c r="BM1290" s="51"/>
    </row>
    <row r="1291" spans="1:65" s="5" customFormat="1" x14ac:dyDescent="0.2">
      <c r="A1291" s="687"/>
      <c r="B1291" s="687"/>
      <c r="C1291" s="687"/>
      <c r="D1291" s="687"/>
      <c r="E1291" s="683"/>
      <c r="F1291" s="683"/>
      <c r="G1291" s="684"/>
      <c r="H1291" s="684"/>
      <c r="I1291" s="684"/>
      <c r="J1291" s="684"/>
      <c r="K1291" s="684"/>
      <c r="L1291" s="699"/>
      <c r="M1291" s="699"/>
      <c r="N1291" s="687"/>
      <c r="O1291" s="687"/>
      <c r="P1291" s="687"/>
      <c r="Q1291" s="687"/>
      <c r="R1291" s="683"/>
      <c r="S1291" s="683"/>
      <c r="T1291" s="51"/>
      <c r="U1291" s="51"/>
      <c r="V1291" s="699"/>
      <c r="W1291" s="699"/>
      <c r="X1291" s="699"/>
      <c r="Y1291" s="699"/>
      <c r="Z1291" s="699"/>
      <c r="AA1291" s="687"/>
      <c r="AB1291" s="687"/>
      <c r="AC1291" s="687"/>
      <c r="AD1291" s="687"/>
      <c r="AE1291" s="683"/>
      <c r="AF1291" s="683"/>
      <c r="AG1291" s="51"/>
      <c r="AH1291" s="51"/>
      <c r="AI1291" s="699"/>
      <c r="AJ1291" s="699"/>
      <c r="AK1291" s="699"/>
      <c r="AL1291" s="699"/>
      <c r="AM1291" s="699"/>
      <c r="AN1291" s="687"/>
      <c r="AO1291" s="687"/>
      <c r="AP1291" s="687"/>
      <c r="AQ1291" s="687"/>
      <c r="AR1291" s="683"/>
      <c r="AS1291" s="683"/>
      <c r="AT1291" s="51"/>
      <c r="AU1291" s="51"/>
      <c r="AV1291" s="699"/>
      <c r="AW1291" s="699"/>
      <c r="AX1291" s="699"/>
      <c r="AY1291" s="699"/>
      <c r="AZ1291" s="699"/>
      <c r="BA1291" s="687"/>
      <c r="BB1291" s="687"/>
      <c r="BC1291" s="687"/>
      <c r="BD1291" s="687"/>
      <c r="BE1291" s="683"/>
      <c r="BF1291" s="683"/>
      <c r="BG1291" s="51"/>
      <c r="BH1291" s="51"/>
      <c r="BI1291" s="699"/>
      <c r="BJ1291" s="699"/>
      <c r="BK1291" s="699"/>
      <c r="BL1291" s="699"/>
      <c r="BM1291" s="699"/>
    </row>
    <row r="1292" spans="1:65" s="5" customFormat="1" x14ac:dyDescent="0.2">
      <c r="A1292" s="687"/>
      <c r="B1292" s="687"/>
      <c r="C1292" s="687"/>
      <c r="D1292" s="687"/>
      <c r="E1292" s="684"/>
      <c r="F1292" s="684"/>
      <c r="G1292" s="684"/>
      <c r="H1292" s="684"/>
      <c r="I1292" s="684"/>
      <c r="J1292" s="684"/>
      <c r="K1292" s="684"/>
      <c r="L1292" s="699"/>
      <c r="M1292" s="699"/>
      <c r="N1292" s="687"/>
      <c r="O1292" s="687"/>
      <c r="P1292" s="687"/>
      <c r="Q1292" s="687"/>
      <c r="R1292" s="684"/>
      <c r="S1292" s="684"/>
      <c r="T1292" s="51"/>
      <c r="U1292" s="51"/>
      <c r="V1292" s="699"/>
      <c r="W1292" s="699"/>
      <c r="X1292" s="699"/>
      <c r="Y1292" s="699"/>
      <c r="Z1292" s="699"/>
      <c r="AA1292" s="687"/>
      <c r="AB1292" s="687"/>
      <c r="AC1292" s="687"/>
      <c r="AD1292" s="687"/>
      <c r="AE1292" s="684"/>
      <c r="AF1292" s="684"/>
      <c r="AG1292" s="51"/>
      <c r="AH1292" s="51"/>
      <c r="AI1292" s="699"/>
      <c r="AJ1292" s="699"/>
      <c r="AK1292" s="699"/>
      <c r="AL1292" s="699"/>
      <c r="AM1292" s="699"/>
      <c r="AN1292" s="687"/>
      <c r="AO1292" s="687"/>
      <c r="AP1292" s="687"/>
      <c r="AQ1292" s="687"/>
      <c r="AR1292" s="684"/>
      <c r="AS1292" s="684"/>
      <c r="AT1292" s="51"/>
      <c r="AU1292" s="51"/>
      <c r="AV1292" s="699"/>
      <c r="AW1292" s="699"/>
      <c r="AX1292" s="699"/>
      <c r="AY1292" s="699"/>
      <c r="AZ1292" s="699"/>
      <c r="BA1292" s="687"/>
      <c r="BB1292" s="687"/>
      <c r="BC1292" s="687"/>
      <c r="BD1292" s="687"/>
      <c r="BE1292" s="684"/>
      <c r="BF1292" s="684"/>
      <c r="BG1292" s="51"/>
      <c r="BH1292" s="51"/>
      <c r="BI1292" s="699"/>
      <c r="BJ1292" s="699"/>
      <c r="BK1292" s="699"/>
      <c r="BL1292" s="699"/>
      <c r="BM1292" s="699"/>
    </row>
    <row r="1293" spans="1:65" s="5" customFormat="1" x14ac:dyDescent="0.2">
      <c r="A1293" s="24"/>
      <c r="B1293" s="24"/>
      <c r="E1293" s="681"/>
      <c r="F1293" s="681"/>
      <c r="G1293" s="681"/>
      <c r="H1293" s="681"/>
      <c r="I1293" s="681"/>
      <c r="J1293" s="681"/>
      <c r="K1293" s="681"/>
      <c r="L1293" s="681"/>
      <c r="M1293" s="681"/>
      <c r="N1293" s="24"/>
      <c r="O1293" s="24"/>
      <c r="R1293" s="681"/>
      <c r="S1293" s="681"/>
      <c r="T1293" s="130"/>
      <c r="U1293" s="51"/>
      <c r="V1293" s="681"/>
      <c r="W1293" s="681"/>
      <c r="X1293" s="681"/>
      <c r="Y1293" s="681"/>
      <c r="Z1293" s="681"/>
      <c r="AA1293" s="24"/>
      <c r="AB1293" s="24"/>
      <c r="AE1293" s="681"/>
      <c r="AF1293" s="681"/>
      <c r="AG1293" s="130"/>
      <c r="AH1293" s="51"/>
      <c r="AI1293" s="681"/>
      <c r="AJ1293" s="681"/>
      <c r="AK1293" s="681"/>
      <c r="AL1293" s="681"/>
      <c r="AM1293" s="681"/>
      <c r="AN1293" s="24"/>
      <c r="AO1293" s="24"/>
      <c r="AR1293" s="681"/>
      <c r="AS1293" s="681"/>
      <c r="AT1293" s="130"/>
      <c r="AU1293" s="51"/>
      <c r="AV1293" s="681"/>
      <c r="AW1293" s="681"/>
      <c r="AX1293" s="681"/>
      <c r="AY1293" s="681"/>
      <c r="AZ1293" s="681"/>
      <c r="BA1293" s="24"/>
      <c r="BB1293" s="24"/>
      <c r="BE1293" s="681"/>
      <c r="BF1293" s="681"/>
      <c r="BG1293" s="130"/>
      <c r="BH1293" s="51"/>
      <c r="BI1293" s="681"/>
      <c r="BJ1293" s="681"/>
      <c r="BK1293" s="681"/>
      <c r="BL1293" s="681"/>
      <c r="BM1293" s="681"/>
    </row>
    <row r="1294" spans="1:65" s="5" customFormat="1" x14ac:dyDescent="0.2">
      <c r="A1294" s="24"/>
      <c r="B1294" s="24"/>
      <c r="E1294" s="681"/>
      <c r="F1294" s="681"/>
      <c r="G1294" s="681"/>
      <c r="H1294" s="681"/>
      <c r="I1294" s="681"/>
      <c r="J1294" s="681"/>
      <c r="K1294" s="681"/>
      <c r="L1294" s="681"/>
      <c r="M1294" s="681"/>
      <c r="N1294" s="24"/>
      <c r="O1294" s="24"/>
      <c r="R1294" s="681"/>
      <c r="S1294" s="681"/>
      <c r="T1294" s="130"/>
      <c r="U1294" s="51"/>
      <c r="V1294" s="681"/>
      <c r="W1294" s="681"/>
      <c r="X1294" s="681"/>
      <c r="Y1294" s="681"/>
      <c r="Z1294" s="681"/>
      <c r="AA1294" s="24"/>
      <c r="AB1294" s="24"/>
      <c r="AE1294" s="681"/>
      <c r="AF1294" s="681"/>
      <c r="AG1294" s="130"/>
      <c r="AH1294" s="51"/>
      <c r="AI1294" s="681"/>
      <c r="AJ1294" s="681"/>
      <c r="AK1294" s="681"/>
      <c r="AL1294" s="681"/>
      <c r="AM1294" s="681"/>
      <c r="AN1294" s="24"/>
      <c r="AO1294" s="24"/>
      <c r="AR1294" s="681"/>
      <c r="AS1294" s="681"/>
      <c r="AT1294" s="130"/>
      <c r="AU1294" s="51"/>
      <c r="AV1294" s="681"/>
      <c r="AW1294" s="681"/>
      <c r="AX1294" s="681"/>
      <c r="AY1294" s="681"/>
      <c r="AZ1294" s="681"/>
      <c r="BA1294" s="24"/>
      <c r="BB1294" s="24"/>
      <c r="BE1294" s="681"/>
      <c r="BF1294" s="681"/>
      <c r="BG1294" s="130"/>
      <c r="BH1294" s="51"/>
      <c r="BI1294" s="681"/>
      <c r="BJ1294" s="681"/>
      <c r="BK1294" s="681"/>
      <c r="BL1294" s="681"/>
      <c r="BM1294" s="681"/>
    </row>
    <row r="1295" spans="1:65" s="5" customFormat="1" x14ac:dyDescent="0.2">
      <c r="A1295" s="24"/>
      <c r="B1295" s="24"/>
      <c r="E1295" s="681"/>
      <c r="F1295" s="681"/>
      <c r="G1295" s="681"/>
      <c r="H1295" s="681"/>
      <c r="I1295" s="681"/>
      <c r="J1295" s="681"/>
      <c r="K1295" s="681"/>
      <c r="L1295" s="681"/>
      <c r="M1295" s="681"/>
      <c r="N1295" s="24"/>
      <c r="O1295" s="24"/>
      <c r="R1295" s="681"/>
      <c r="S1295" s="681"/>
      <c r="T1295" s="130"/>
      <c r="U1295" s="51"/>
      <c r="V1295" s="681"/>
      <c r="W1295" s="681"/>
      <c r="X1295" s="681"/>
      <c r="Y1295" s="681"/>
      <c r="Z1295" s="681"/>
      <c r="AA1295" s="24"/>
      <c r="AB1295" s="24"/>
      <c r="AE1295" s="681"/>
      <c r="AF1295" s="681"/>
      <c r="AG1295" s="130"/>
      <c r="AH1295" s="51"/>
      <c r="AI1295" s="681"/>
      <c r="AJ1295" s="681"/>
      <c r="AK1295" s="681"/>
      <c r="AL1295" s="681"/>
      <c r="AM1295" s="681"/>
      <c r="AN1295" s="24"/>
      <c r="AO1295" s="24"/>
      <c r="AR1295" s="681"/>
      <c r="AS1295" s="681"/>
      <c r="AT1295" s="130"/>
      <c r="AU1295" s="51"/>
      <c r="AV1295" s="681"/>
      <c r="AW1295" s="681"/>
      <c r="AX1295" s="681"/>
      <c r="AY1295" s="681"/>
      <c r="AZ1295" s="681"/>
      <c r="BA1295" s="24"/>
      <c r="BB1295" s="24"/>
      <c r="BE1295" s="681"/>
      <c r="BF1295" s="681"/>
      <c r="BG1295" s="130"/>
      <c r="BH1295" s="51"/>
      <c r="BI1295" s="681"/>
      <c r="BJ1295" s="681"/>
      <c r="BK1295" s="681"/>
      <c r="BL1295" s="681"/>
      <c r="BM1295" s="681"/>
    </row>
    <row r="1296" spans="1:65" s="5" customFormat="1" x14ac:dyDescent="0.2">
      <c r="A1296" s="24"/>
      <c r="B1296" s="24"/>
      <c r="E1296" s="681"/>
      <c r="F1296" s="681"/>
      <c r="G1296" s="681"/>
      <c r="H1296" s="681"/>
      <c r="I1296" s="681"/>
      <c r="J1296" s="681"/>
      <c r="K1296" s="681"/>
      <c r="L1296" s="681"/>
      <c r="M1296" s="681"/>
      <c r="N1296" s="24"/>
      <c r="O1296" s="24"/>
      <c r="R1296" s="681"/>
      <c r="S1296" s="681"/>
      <c r="T1296" s="130"/>
      <c r="U1296" s="51"/>
      <c r="V1296" s="681"/>
      <c r="W1296" s="681"/>
      <c r="X1296" s="681"/>
      <c r="Y1296" s="681"/>
      <c r="Z1296" s="681"/>
      <c r="AA1296" s="24"/>
      <c r="AB1296" s="24"/>
      <c r="AE1296" s="681"/>
      <c r="AF1296" s="681"/>
      <c r="AG1296" s="130"/>
      <c r="AH1296" s="51"/>
      <c r="AI1296" s="681"/>
      <c r="AJ1296" s="681"/>
      <c r="AK1296" s="681"/>
      <c r="AL1296" s="681"/>
      <c r="AM1296" s="681"/>
      <c r="AN1296" s="24"/>
      <c r="AO1296" s="24"/>
      <c r="AR1296" s="681"/>
      <c r="AS1296" s="681"/>
      <c r="AT1296" s="130"/>
      <c r="AU1296" s="51"/>
      <c r="AV1296" s="681"/>
      <c r="AW1296" s="681"/>
      <c r="AX1296" s="681"/>
      <c r="AY1296" s="681"/>
      <c r="AZ1296" s="681"/>
      <c r="BA1296" s="24"/>
      <c r="BB1296" s="24"/>
      <c r="BE1296" s="681"/>
      <c r="BF1296" s="681"/>
      <c r="BG1296" s="130"/>
      <c r="BH1296" s="51"/>
      <c r="BI1296" s="681"/>
      <c r="BJ1296" s="681"/>
      <c r="BK1296" s="681"/>
      <c r="BL1296" s="681"/>
      <c r="BM1296" s="681"/>
    </row>
    <row r="1297" spans="1:65" s="5" customFormat="1" x14ac:dyDescent="0.2">
      <c r="A1297" s="24"/>
      <c r="B1297" s="24"/>
      <c r="E1297" s="24"/>
      <c r="F1297" s="24"/>
      <c r="G1297" s="24"/>
      <c r="H1297" s="24"/>
      <c r="I1297" s="58"/>
      <c r="J1297" s="24"/>
      <c r="K1297" s="51"/>
      <c r="L1297" s="51"/>
      <c r="M1297" s="59"/>
      <c r="N1297" s="24"/>
      <c r="O1297" s="24"/>
      <c r="R1297" s="24"/>
      <c r="S1297" s="24"/>
      <c r="T1297" s="24"/>
      <c r="U1297" s="51"/>
      <c r="V1297" s="108"/>
      <c r="W1297" s="51"/>
      <c r="X1297" s="51"/>
      <c r="Y1297" s="51"/>
      <c r="Z1297" s="59"/>
      <c r="AA1297" s="24"/>
      <c r="AB1297" s="24"/>
      <c r="AE1297" s="24"/>
      <c r="AF1297" s="24"/>
      <c r="AG1297" s="24"/>
      <c r="AH1297" s="51"/>
      <c r="AI1297" s="108"/>
      <c r="AJ1297" s="51"/>
      <c r="AK1297" s="51"/>
      <c r="AL1297" s="51"/>
      <c r="AM1297" s="59"/>
      <c r="AN1297" s="24"/>
      <c r="AO1297" s="24"/>
      <c r="AR1297" s="24"/>
      <c r="AS1297" s="24"/>
      <c r="AT1297" s="24"/>
      <c r="AU1297" s="51"/>
      <c r="AV1297" s="108"/>
      <c r="AW1297" s="51"/>
      <c r="AX1297" s="51"/>
      <c r="AY1297" s="51"/>
      <c r="AZ1297" s="59"/>
      <c r="BA1297" s="24"/>
      <c r="BB1297" s="24"/>
      <c r="BE1297" s="24"/>
      <c r="BF1297" s="24"/>
      <c r="BG1297" s="24"/>
      <c r="BH1297" s="51"/>
      <c r="BI1297" s="108"/>
      <c r="BJ1297" s="51"/>
      <c r="BK1297" s="51"/>
      <c r="BL1297" s="51"/>
      <c r="BM1297" s="59"/>
    </row>
    <row r="1298" spans="1:65" s="5" customFormat="1" x14ac:dyDescent="0.2">
      <c r="B1298" s="24"/>
      <c r="H1298" s="24"/>
      <c r="I1298" s="98"/>
      <c r="K1298" s="130"/>
      <c r="L1298" s="51"/>
      <c r="M1298" s="59"/>
      <c r="O1298" s="24"/>
      <c r="U1298" s="51"/>
      <c r="V1298" s="108"/>
      <c r="W1298" s="51"/>
      <c r="X1298" s="130"/>
      <c r="Y1298" s="51"/>
      <c r="Z1298" s="59"/>
      <c r="AB1298" s="24"/>
      <c r="AH1298" s="51"/>
      <c r="AI1298" s="108"/>
      <c r="AJ1298" s="51"/>
      <c r="AK1298" s="130"/>
      <c r="AL1298" s="51"/>
      <c r="AM1298" s="59"/>
      <c r="AO1298" s="24"/>
      <c r="AU1298" s="51"/>
      <c r="AV1298" s="108"/>
      <c r="AW1298" s="51"/>
      <c r="AX1298" s="130"/>
      <c r="AY1298" s="51"/>
      <c r="AZ1298" s="59"/>
      <c r="BB1298" s="24"/>
      <c r="BH1298" s="51"/>
      <c r="BI1298" s="108"/>
      <c r="BJ1298" s="51"/>
      <c r="BK1298" s="130"/>
      <c r="BL1298" s="51"/>
      <c r="BM1298" s="59"/>
    </row>
    <row r="1299" spans="1:65" s="5" customFormat="1" x14ac:dyDescent="0.2">
      <c r="A1299" s="682"/>
      <c r="B1299" s="682"/>
      <c r="C1299" s="682"/>
      <c r="D1299" s="682"/>
      <c r="E1299" s="684"/>
      <c r="F1299" s="684"/>
      <c r="G1299" s="684"/>
      <c r="H1299" s="684"/>
      <c r="I1299" s="684"/>
      <c r="J1299" s="684"/>
      <c r="K1299" s="684"/>
      <c r="L1299" s="684"/>
      <c r="M1299" s="684"/>
      <c r="N1299" s="682"/>
      <c r="O1299" s="682"/>
      <c r="P1299" s="682"/>
      <c r="Q1299" s="682"/>
      <c r="R1299" s="24"/>
      <c r="S1299" s="24"/>
      <c r="T1299" s="24"/>
      <c r="U1299" s="51"/>
      <c r="V1299" s="51"/>
      <c r="W1299" s="51"/>
      <c r="X1299" s="51"/>
      <c r="Y1299" s="51"/>
      <c r="Z1299" s="51"/>
      <c r="AA1299" s="682"/>
      <c r="AB1299" s="682"/>
      <c r="AC1299" s="682"/>
      <c r="AD1299" s="682"/>
      <c r="AE1299" s="24"/>
      <c r="AF1299" s="24"/>
      <c r="AG1299" s="24"/>
      <c r="AH1299" s="51"/>
      <c r="AI1299" s="51"/>
      <c r="AJ1299" s="51"/>
      <c r="AK1299" s="51"/>
      <c r="AL1299" s="51"/>
      <c r="AM1299" s="51"/>
      <c r="AN1299" s="682"/>
      <c r="AO1299" s="682"/>
      <c r="AP1299" s="682"/>
      <c r="AQ1299" s="682"/>
      <c r="AR1299" s="24"/>
      <c r="AS1299" s="24"/>
      <c r="AT1299" s="24"/>
      <c r="AU1299" s="51"/>
      <c r="AV1299" s="51"/>
      <c r="AW1299" s="51"/>
      <c r="AX1299" s="51"/>
      <c r="AY1299" s="51"/>
      <c r="AZ1299" s="51"/>
      <c r="BA1299" s="682"/>
      <c r="BB1299" s="682"/>
      <c r="BC1299" s="682"/>
      <c r="BD1299" s="682"/>
      <c r="BE1299" s="24"/>
      <c r="BF1299" s="24"/>
      <c r="BG1299" s="24"/>
      <c r="BH1299" s="51"/>
      <c r="BI1299" s="51"/>
      <c r="BJ1299" s="51"/>
      <c r="BK1299" s="51"/>
      <c r="BL1299" s="51"/>
      <c r="BM1299" s="51"/>
    </row>
    <row r="1300" spans="1:65" s="5" customFormat="1" x14ac:dyDescent="0.2">
      <c r="A1300" s="682"/>
      <c r="B1300" s="682"/>
      <c r="C1300" s="682"/>
      <c r="D1300" s="682"/>
      <c r="E1300" s="683"/>
      <c r="F1300" s="683"/>
      <c r="G1300" s="684"/>
      <c r="H1300" s="684"/>
      <c r="I1300" s="684"/>
      <c r="J1300" s="684"/>
      <c r="K1300" s="684"/>
      <c r="L1300" s="699"/>
      <c r="M1300" s="699"/>
      <c r="N1300" s="682"/>
      <c r="O1300" s="682"/>
      <c r="P1300" s="682"/>
      <c r="Q1300" s="682"/>
      <c r="R1300" s="683"/>
      <c r="S1300" s="683"/>
      <c r="T1300" s="51"/>
      <c r="U1300" s="51"/>
      <c r="V1300" s="699"/>
      <c r="W1300" s="699"/>
      <c r="X1300" s="699"/>
      <c r="Y1300" s="699"/>
      <c r="Z1300" s="699"/>
      <c r="AA1300" s="682"/>
      <c r="AB1300" s="682"/>
      <c r="AC1300" s="682"/>
      <c r="AD1300" s="682"/>
      <c r="AE1300" s="683"/>
      <c r="AF1300" s="683"/>
      <c r="AG1300" s="51"/>
      <c r="AH1300" s="51"/>
      <c r="AI1300" s="699"/>
      <c r="AJ1300" s="699"/>
      <c r="AK1300" s="699"/>
      <c r="AL1300" s="699"/>
      <c r="AM1300" s="699"/>
      <c r="AN1300" s="682"/>
      <c r="AO1300" s="682"/>
      <c r="AP1300" s="682"/>
      <c r="AQ1300" s="682"/>
      <c r="AR1300" s="683"/>
      <c r="AS1300" s="683"/>
      <c r="AT1300" s="51"/>
      <c r="AU1300" s="51"/>
      <c r="AV1300" s="699"/>
      <c r="AW1300" s="699"/>
      <c r="AX1300" s="699"/>
      <c r="AY1300" s="699"/>
      <c r="AZ1300" s="699"/>
      <c r="BA1300" s="682"/>
      <c r="BB1300" s="682"/>
      <c r="BC1300" s="682"/>
      <c r="BD1300" s="682"/>
      <c r="BE1300" s="683"/>
      <c r="BF1300" s="683"/>
      <c r="BG1300" s="51"/>
      <c r="BH1300" s="51"/>
      <c r="BI1300" s="699"/>
      <c r="BJ1300" s="699"/>
      <c r="BK1300" s="699"/>
      <c r="BL1300" s="699"/>
      <c r="BM1300" s="699"/>
    </row>
    <row r="1301" spans="1:65" s="5" customFormat="1" x14ac:dyDescent="0.2">
      <c r="A1301" s="682"/>
      <c r="B1301" s="682"/>
      <c r="C1301" s="682"/>
      <c r="D1301" s="682"/>
      <c r="E1301" s="684"/>
      <c r="F1301" s="684"/>
      <c r="G1301" s="684"/>
      <c r="H1301" s="684"/>
      <c r="I1301" s="684"/>
      <c r="J1301" s="684"/>
      <c r="K1301" s="684"/>
      <c r="L1301" s="699"/>
      <c r="M1301" s="699"/>
      <c r="N1301" s="682"/>
      <c r="O1301" s="682"/>
      <c r="P1301" s="682"/>
      <c r="Q1301" s="682"/>
      <c r="R1301" s="684"/>
      <c r="S1301" s="684"/>
      <c r="T1301" s="51"/>
      <c r="U1301" s="51"/>
      <c r="V1301" s="699"/>
      <c r="W1301" s="699"/>
      <c r="X1301" s="699"/>
      <c r="Y1301" s="699"/>
      <c r="Z1301" s="699"/>
      <c r="AA1301" s="682"/>
      <c r="AB1301" s="682"/>
      <c r="AC1301" s="682"/>
      <c r="AD1301" s="682"/>
      <c r="AE1301" s="684"/>
      <c r="AF1301" s="684"/>
      <c r="AG1301" s="51"/>
      <c r="AH1301" s="51"/>
      <c r="AI1301" s="699"/>
      <c r="AJ1301" s="699"/>
      <c r="AK1301" s="699"/>
      <c r="AL1301" s="699"/>
      <c r="AM1301" s="699"/>
      <c r="AN1301" s="682"/>
      <c r="AO1301" s="682"/>
      <c r="AP1301" s="682"/>
      <c r="AQ1301" s="682"/>
      <c r="AR1301" s="684"/>
      <c r="AS1301" s="684"/>
      <c r="AT1301" s="51"/>
      <c r="AU1301" s="51"/>
      <c r="AV1301" s="699"/>
      <c r="AW1301" s="699"/>
      <c r="AX1301" s="699"/>
      <c r="AY1301" s="699"/>
      <c r="AZ1301" s="699"/>
      <c r="BA1301" s="682"/>
      <c r="BB1301" s="682"/>
      <c r="BC1301" s="682"/>
      <c r="BD1301" s="682"/>
      <c r="BE1301" s="684"/>
      <c r="BF1301" s="684"/>
      <c r="BG1301" s="51"/>
      <c r="BH1301" s="51"/>
      <c r="BI1301" s="699"/>
      <c r="BJ1301" s="699"/>
      <c r="BK1301" s="699"/>
      <c r="BL1301" s="699"/>
      <c r="BM1301" s="699"/>
    </row>
    <row r="1302" spans="1:65" s="5" customFormat="1" x14ac:dyDescent="0.2">
      <c r="A1302" s="24"/>
      <c r="B1302" s="24"/>
      <c r="E1302" s="681"/>
      <c r="F1302" s="681"/>
      <c r="G1302" s="681"/>
      <c r="H1302" s="681"/>
      <c r="I1302" s="681"/>
      <c r="J1302" s="681"/>
      <c r="K1302" s="681"/>
      <c r="L1302" s="681"/>
      <c r="M1302" s="681"/>
      <c r="N1302" s="24"/>
      <c r="O1302" s="24"/>
      <c r="R1302" s="681"/>
      <c r="S1302" s="681"/>
      <c r="T1302" s="130"/>
      <c r="U1302" s="51"/>
      <c r="V1302" s="681"/>
      <c r="W1302" s="681"/>
      <c r="X1302" s="681"/>
      <c r="Y1302" s="681"/>
      <c r="Z1302" s="681"/>
      <c r="AA1302" s="24"/>
      <c r="AB1302" s="24"/>
      <c r="AE1302" s="681"/>
      <c r="AF1302" s="681"/>
      <c r="AG1302" s="130"/>
      <c r="AH1302" s="51"/>
      <c r="AI1302" s="681"/>
      <c r="AJ1302" s="681"/>
      <c r="AK1302" s="681"/>
      <c r="AL1302" s="681"/>
      <c r="AM1302" s="681"/>
      <c r="AN1302" s="24"/>
      <c r="AO1302" s="24"/>
      <c r="AR1302" s="681"/>
      <c r="AS1302" s="681"/>
      <c r="AT1302" s="130"/>
      <c r="AU1302" s="51"/>
      <c r="AV1302" s="681"/>
      <c r="AW1302" s="681"/>
      <c r="AX1302" s="681"/>
      <c r="AY1302" s="681"/>
      <c r="AZ1302" s="681"/>
      <c r="BA1302" s="24"/>
      <c r="BB1302" s="24"/>
      <c r="BE1302" s="681"/>
      <c r="BF1302" s="681"/>
      <c r="BG1302" s="130"/>
      <c r="BH1302" s="51"/>
      <c r="BI1302" s="681"/>
      <c r="BJ1302" s="681"/>
      <c r="BK1302" s="681"/>
      <c r="BL1302" s="681"/>
      <c r="BM1302" s="681"/>
    </row>
    <row r="1303" spans="1:65" s="5" customFormat="1" x14ac:dyDescent="0.2">
      <c r="A1303" s="24"/>
      <c r="B1303" s="24"/>
      <c r="E1303" s="681"/>
      <c r="F1303" s="681"/>
      <c r="G1303" s="681"/>
      <c r="H1303" s="681"/>
      <c r="I1303" s="681"/>
      <c r="J1303" s="681"/>
      <c r="K1303" s="681"/>
      <c r="L1303" s="681"/>
      <c r="M1303" s="681"/>
      <c r="N1303" s="24"/>
      <c r="O1303" s="24"/>
      <c r="R1303" s="681"/>
      <c r="S1303" s="681"/>
      <c r="T1303" s="130"/>
      <c r="U1303" s="51"/>
      <c r="V1303" s="681"/>
      <c r="W1303" s="681"/>
      <c r="X1303" s="681"/>
      <c r="Y1303" s="681"/>
      <c r="Z1303" s="681"/>
      <c r="AA1303" s="24"/>
      <c r="AB1303" s="24"/>
      <c r="AE1303" s="681"/>
      <c r="AF1303" s="681"/>
      <c r="AG1303" s="130"/>
      <c r="AH1303" s="51"/>
      <c r="AI1303" s="681"/>
      <c r="AJ1303" s="681"/>
      <c r="AK1303" s="681"/>
      <c r="AL1303" s="681"/>
      <c r="AM1303" s="681"/>
      <c r="AN1303" s="24"/>
      <c r="AO1303" s="24"/>
      <c r="AR1303" s="681"/>
      <c r="AS1303" s="681"/>
      <c r="AT1303" s="130"/>
      <c r="AU1303" s="51"/>
      <c r="AV1303" s="681"/>
      <c r="AW1303" s="681"/>
      <c r="AX1303" s="681"/>
      <c r="AY1303" s="681"/>
      <c r="AZ1303" s="681"/>
      <c r="BA1303" s="24"/>
      <c r="BB1303" s="24"/>
      <c r="BE1303" s="681"/>
      <c r="BF1303" s="681"/>
      <c r="BG1303" s="130"/>
      <c r="BH1303" s="51"/>
      <c r="BI1303" s="681"/>
      <c r="BJ1303" s="681"/>
      <c r="BK1303" s="681"/>
      <c r="BL1303" s="681"/>
      <c r="BM1303" s="681"/>
    </row>
    <row r="1304" spans="1:65" s="5" customFormat="1" x14ac:dyDescent="0.2">
      <c r="A1304" s="24"/>
      <c r="B1304" s="24"/>
      <c r="E1304" s="24"/>
      <c r="F1304" s="24"/>
      <c r="G1304" s="24"/>
      <c r="H1304" s="24"/>
      <c r="I1304" s="58"/>
      <c r="J1304" s="24"/>
      <c r="K1304" s="51"/>
      <c r="L1304" s="51"/>
      <c r="M1304" s="59"/>
      <c r="N1304" s="24"/>
      <c r="O1304" s="24"/>
      <c r="R1304" s="24"/>
      <c r="S1304" s="24"/>
      <c r="T1304" s="24"/>
      <c r="U1304" s="51"/>
      <c r="V1304" s="108"/>
      <c r="W1304" s="51"/>
      <c r="X1304" s="51"/>
      <c r="Y1304" s="51"/>
      <c r="Z1304" s="59"/>
      <c r="AA1304" s="24"/>
      <c r="AB1304" s="24"/>
      <c r="AE1304" s="24"/>
      <c r="AF1304" s="24"/>
      <c r="AG1304" s="24"/>
      <c r="AH1304" s="51"/>
      <c r="AI1304" s="108"/>
      <c r="AJ1304" s="51"/>
      <c r="AK1304" s="51"/>
      <c r="AL1304" s="51"/>
      <c r="AM1304" s="59"/>
      <c r="AN1304" s="24"/>
      <c r="AO1304" s="24"/>
      <c r="AR1304" s="24"/>
      <c r="AS1304" s="24"/>
      <c r="AT1304" s="24"/>
      <c r="AU1304" s="51"/>
      <c r="AV1304" s="108"/>
      <c r="AW1304" s="51"/>
      <c r="AX1304" s="51"/>
      <c r="AY1304" s="51"/>
      <c r="AZ1304" s="59"/>
      <c r="BA1304" s="24"/>
      <c r="BB1304" s="24"/>
      <c r="BE1304" s="24"/>
      <c r="BF1304" s="24"/>
      <c r="BG1304" s="24"/>
      <c r="BH1304" s="51"/>
      <c r="BI1304" s="108"/>
      <c r="BJ1304" s="51"/>
      <c r="BK1304" s="51"/>
      <c r="BL1304" s="51"/>
      <c r="BM1304" s="59"/>
    </row>
    <row r="1305" spans="1:65" s="5" customFormat="1" x14ac:dyDescent="0.2">
      <c r="B1305" s="24"/>
      <c r="H1305" s="24"/>
      <c r="I1305" s="98"/>
      <c r="K1305" s="130"/>
      <c r="L1305" s="51"/>
      <c r="M1305" s="59"/>
      <c r="O1305" s="24"/>
      <c r="U1305" s="51"/>
      <c r="V1305" s="108"/>
      <c r="W1305" s="51"/>
      <c r="X1305" s="130"/>
      <c r="Y1305" s="51"/>
      <c r="Z1305" s="59"/>
      <c r="AB1305" s="24"/>
      <c r="AH1305" s="51"/>
      <c r="AI1305" s="108"/>
      <c r="AJ1305" s="51"/>
      <c r="AK1305" s="130"/>
      <c r="AL1305" s="51"/>
      <c r="AM1305" s="59"/>
      <c r="AO1305" s="24"/>
      <c r="AU1305" s="51"/>
      <c r="AV1305" s="108"/>
      <c r="AW1305" s="51"/>
      <c r="AX1305" s="130"/>
      <c r="AY1305" s="51"/>
      <c r="AZ1305" s="59"/>
      <c r="BB1305" s="24"/>
      <c r="BH1305" s="51"/>
      <c r="BI1305" s="108"/>
      <c r="BJ1305" s="51"/>
      <c r="BK1305" s="130"/>
      <c r="BL1305" s="51"/>
      <c r="BM1305" s="59"/>
    </row>
    <row r="1306" spans="1:65" s="5" customFormat="1" x14ac:dyDescent="0.2">
      <c r="A1306" s="687"/>
      <c r="B1306" s="687"/>
      <c r="C1306" s="687"/>
      <c r="D1306" s="687"/>
      <c r="E1306" s="684"/>
      <c r="F1306" s="684"/>
      <c r="G1306" s="684"/>
      <c r="H1306" s="684"/>
      <c r="I1306" s="684"/>
      <c r="J1306" s="684"/>
      <c r="K1306" s="684"/>
      <c r="L1306" s="684"/>
      <c r="M1306" s="684"/>
      <c r="N1306" s="687"/>
      <c r="O1306" s="687"/>
      <c r="P1306" s="687"/>
      <c r="Q1306" s="687"/>
      <c r="R1306" s="24"/>
      <c r="S1306" s="24"/>
      <c r="T1306" s="24"/>
      <c r="U1306" s="51"/>
      <c r="V1306" s="51"/>
      <c r="W1306" s="51"/>
      <c r="X1306" s="51"/>
      <c r="Y1306" s="51"/>
      <c r="Z1306" s="51"/>
      <c r="AA1306" s="687"/>
      <c r="AB1306" s="687"/>
      <c r="AC1306" s="687"/>
      <c r="AD1306" s="687"/>
      <c r="AE1306" s="24"/>
      <c r="AF1306" s="24"/>
      <c r="AG1306" s="24"/>
      <c r="AH1306" s="51"/>
      <c r="AI1306" s="51"/>
      <c r="AJ1306" s="51"/>
      <c r="AK1306" s="51"/>
      <c r="AL1306" s="51"/>
      <c r="AM1306" s="51"/>
      <c r="AN1306" s="687"/>
      <c r="AO1306" s="687"/>
      <c r="AP1306" s="687"/>
      <c r="AQ1306" s="687"/>
      <c r="AR1306" s="24"/>
      <c r="AS1306" s="24"/>
      <c r="AT1306" s="24"/>
      <c r="AU1306" s="51"/>
      <c r="AV1306" s="51"/>
      <c r="AW1306" s="51"/>
      <c r="AX1306" s="51"/>
      <c r="AY1306" s="51"/>
      <c r="AZ1306" s="51"/>
      <c r="BA1306" s="687"/>
      <c r="BB1306" s="687"/>
      <c r="BC1306" s="687"/>
      <c r="BD1306" s="687"/>
      <c r="BE1306" s="24"/>
      <c r="BF1306" s="24"/>
      <c r="BG1306" s="24"/>
      <c r="BH1306" s="51"/>
      <c r="BI1306" s="51"/>
      <c r="BJ1306" s="51"/>
      <c r="BK1306" s="51"/>
      <c r="BL1306" s="51"/>
      <c r="BM1306" s="51"/>
    </row>
    <row r="1307" spans="1:65" s="5" customFormat="1" x14ac:dyDescent="0.2">
      <c r="A1307" s="687"/>
      <c r="B1307" s="687"/>
      <c r="C1307" s="687"/>
      <c r="D1307" s="687"/>
      <c r="E1307" s="683"/>
      <c r="F1307" s="683"/>
      <c r="G1307" s="684"/>
      <c r="H1307" s="684"/>
      <c r="I1307" s="684"/>
      <c r="J1307" s="684"/>
      <c r="K1307" s="684"/>
      <c r="L1307" s="699"/>
      <c r="M1307" s="699"/>
      <c r="N1307" s="687"/>
      <c r="O1307" s="687"/>
      <c r="P1307" s="687"/>
      <c r="Q1307" s="687"/>
      <c r="R1307" s="683"/>
      <c r="S1307" s="683"/>
      <c r="T1307" s="51"/>
      <c r="U1307" s="51"/>
      <c r="V1307" s="699"/>
      <c r="W1307" s="699"/>
      <c r="X1307" s="699"/>
      <c r="Y1307" s="699"/>
      <c r="Z1307" s="699"/>
      <c r="AA1307" s="687"/>
      <c r="AB1307" s="687"/>
      <c r="AC1307" s="687"/>
      <c r="AD1307" s="687"/>
      <c r="AE1307" s="683"/>
      <c r="AF1307" s="683"/>
      <c r="AG1307" s="51"/>
      <c r="AH1307" s="51"/>
      <c r="AI1307" s="699"/>
      <c r="AJ1307" s="699"/>
      <c r="AK1307" s="699"/>
      <c r="AL1307" s="699"/>
      <c r="AM1307" s="699"/>
      <c r="AN1307" s="687"/>
      <c r="AO1307" s="687"/>
      <c r="AP1307" s="687"/>
      <c r="AQ1307" s="687"/>
      <c r="AR1307" s="683"/>
      <c r="AS1307" s="683"/>
      <c r="AT1307" s="51"/>
      <c r="AU1307" s="51"/>
      <c r="AV1307" s="699"/>
      <c r="AW1307" s="699"/>
      <c r="AX1307" s="699"/>
      <c r="AY1307" s="699"/>
      <c r="AZ1307" s="699"/>
      <c r="BA1307" s="687"/>
      <c r="BB1307" s="687"/>
      <c r="BC1307" s="687"/>
      <c r="BD1307" s="687"/>
      <c r="BE1307" s="683"/>
      <c r="BF1307" s="683"/>
      <c r="BG1307" s="51"/>
      <c r="BH1307" s="51"/>
      <c r="BI1307" s="699"/>
      <c r="BJ1307" s="699"/>
      <c r="BK1307" s="699"/>
      <c r="BL1307" s="699"/>
      <c r="BM1307" s="699"/>
    </row>
    <row r="1308" spans="1:65" s="5" customFormat="1" x14ac:dyDescent="0.2">
      <c r="A1308" s="687"/>
      <c r="B1308" s="687"/>
      <c r="C1308" s="687"/>
      <c r="D1308" s="687"/>
      <c r="E1308" s="684"/>
      <c r="F1308" s="684"/>
      <c r="G1308" s="684"/>
      <c r="H1308" s="684"/>
      <c r="I1308" s="684"/>
      <c r="J1308" s="684"/>
      <c r="K1308" s="684"/>
      <c r="L1308" s="699"/>
      <c r="M1308" s="699"/>
      <c r="N1308" s="687"/>
      <c r="O1308" s="687"/>
      <c r="P1308" s="687"/>
      <c r="Q1308" s="687"/>
      <c r="R1308" s="684"/>
      <c r="S1308" s="684"/>
      <c r="T1308" s="51"/>
      <c r="U1308" s="51"/>
      <c r="V1308" s="699"/>
      <c r="W1308" s="699"/>
      <c r="X1308" s="699"/>
      <c r="Y1308" s="699"/>
      <c r="Z1308" s="699"/>
      <c r="AA1308" s="687"/>
      <c r="AB1308" s="687"/>
      <c r="AC1308" s="687"/>
      <c r="AD1308" s="687"/>
      <c r="AE1308" s="684"/>
      <c r="AF1308" s="684"/>
      <c r="AG1308" s="51"/>
      <c r="AH1308" s="51"/>
      <c r="AI1308" s="699"/>
      <c r="AJ1308" s="699"/>
      <c r="AK1308" s="699"/>
      <c r="AL1308" s="699"/>
      <c r="AM1308" s="699"/>
      <c r="AN1308" s="687"/>
      <c r="AO1308" s="687"/>
      <c r="AP1308" s="687"/>
      <c r="AQ1308" s="687"/>
      <c r="AR1308" s="684"/>
      <c r="AS1308" s="684"/>
      <c r="AT1308" s="51"/>
      <c r="AU1308" s="51"/>
      <c r="AV1308" s="699"/>
      <c r="AW1308" s="699"/>
      <c r="AX1308" s="699"/>
      <c r="AY1308" s="699"/>
      <c r="AZ1308" s="699"/>
      <c r="BA1308" s="687"/>
      <c r="BB1308" s="687"/>
      <c r="BC1308" s="687"/>
      <c r="BD1308" s="687"/>
      <c r="BE1308" s="684"/>
      <c r="BF1308" s="684"/>
      <c r="BG1308" s="51"/>
      <c r="BH1308" s="51"/>
      <c r="BI1308" s="699"/>
      <c r="BJ1308" s="699"/>
      <c r="BK1308" s="699"/>
      <c r="BL1308" s="699"/>
      <c r="BM1308" s="699"/>
    </row>
    <row r="1309" spans="1:65" s="5" customFormat="1" x14ac:dyDescent="0.2">
      <c r="A1309" s="24"/>
      <c r="B1309" s="24"/>
      <c r="E1309" s="681"/>
      <c r="F1309" s="681"/>
      <c r="G1309" s="681"/>
      <c r="H1309" s="681"/>
      <c r="I1309" s="681"/>
      <c r="J1309" s="681"/>
      <c r="K1309" s="681"/>
      <c r="L1309" s="681"/>
      <c r="M1309" s="681"/>
      <c r="N1309" s="24"/>
      <c r="O1309" s="24"/>
      <c r="R1309" s="681"/>
      <c r="S1309" s="681"/>
      <c r="T1309" s="130"/>
      <c r="U1309" s="51"/>
      <c r="V1309" s="681"/>
      <c r="W1309" s="681"/>
      <c r="X1309" s="681"/>
      <c r="Y1309" s="681"/>
      <c r="Z1309" s="681"/>
      <c r="AA1309" s="24"/>
      <c r="AB1309" s="24"/>
      <c r="AE1309" s="681"/>
      <c r="AF1309" s="681"/>
      <c r="AG1309" s="130"/>
      <c r="AH1309" s="51"/>
      <c r="AI1309" s="681"/>
      <c r="AJ1309" s="681"/>
      <c r="AK1309" s="681"/>
      <c r="AL1309" s="681"/>
      <c r="AM1309" s="681"/>
      <c r="AN1309" s="24"/>
      <c r="AO1309" s="24"/>
      <c r="AR1309" s="681"/>
      <c r="AS1309" s="681"/>
      <c r="AT1309" s="130"/>
      <c r="AU1309" s="51"/>
      <c r="AV1309" s="681"/>
      <c r="AW1309" s="681"/>
      <c r="AX1309" s="681"/>
      <c r="AY1309" s="681"/>
      <c r="AZ1309" s="681"/>
      <c r="BA1309" s="24"/>
      <c r="BB1309" s="24"/>
      <c r="BE1309" s="681"/>
      <c r="BF1309" s="681"/>
      <c r="BG1309" s="130"/>
      <c r="BH1309" s="51"/>
      <c r="BI1309" s="681"/>
      <c r="BJ1309" s="681"/>
      <c r="BK1309" s="681"/>
      <c r="BL1309" s="681"/>
      <c r="BM1309" s="681"/>
    </row>
    <row r="1310" spans="1:65" s="5" customFormat="1" x14ac:dyDescent="0.2">
      <c r="A1310" s="24"/>
      <c r="B1310" s="24"/>
      <c r="E1310" s="681"/>
      <c r="F1310" s="681"/>
      <c r="G1310" s="681"/>
      <c r="H1310" s="681"/>
      <c r="I1310" s="681"/>
      <c r="J1310" s="681"/>
      <c r="K1310" s="681"/>
      <c r="L1310" s="681"/>
      <c r="M1310" s="681"/>
      <c r="N1310" s="24"/>
      <c r="O1310" s="24"/>
      <c r="R1310" s="681"/>
      <c r="S1310" s="681"/>
      <c r="T1310" s="130"/>
      <c r="U1310" s="51"/>
      <c r="V1310" s="681"/>
      <c r="W1310" s="681"/>
      <c r="X1310" s="681"/>
      <c r="Y1310" s="681"/>
      <c r="Z1310" s="681"/>
      <c r="AA1310" s="24"/>
      <c r="AB1310" s="24"/>
      <c r="AE1310" s="681"/>
      <c r="AF1310" s="681"/>
      <c r="AG1310" s="130"/>
      <c r="AH1310" s="51"/>
      <c r="AI1310" s="681"/>
      <c r="AJ1310" s="681"/>
      <c r="AK1310" s="681"/>
      <c r="AL1310" s="681"/>
      <c r="AM1310" s="681"/>
      <c r="AN1310" s="24"/>
      <c r="AO1310" s="24"/>
      <c r="AR1310" s="681"/>
      <c r="AS1310" s="681"/>
      <c r="AT1310" s="130"/>
      <c r="AU1310" s="51"/>
      <c r="AV1310" s="681"/>
      <c r="AW1310" s="681"/>
      <c r="AX1310" s="681"/>
      <c r="AY1310" s="681"/>
      <c r="AZ1310" s="681"/>
      <c r="BA1310" s="24"/>
      <c r="BB1310" s="24"/>
      <c r="BE1310" s="681"/>
      <c r="BF1310" s="681"/>
      <c r="BG1310" s="130"/>
      <c r="BH1310" s="51"/>
      <c r="BI1310" s="681"/>
      <c r="BJ1310" s="681"/>
      <c r="BK1310" s="681"/>
      <c r="BL1310" s="681"/>
      <c r="BM1310" s="681"/>
    </row>
    <row r="1311" spans="1:65" s="5" customFormat="1" x14ac:dyDescent="0.2">
      <c r="A1311" s="24"/>
      <c r="B1311" s="24"/>
      <c r="E1311" s="24"/>
      <c r="F1311" s="24"/>
      <c r="G1311" s="24"/>
      <c r="H1311" s="24"/>
      <c r="I1311" s="58"/>
      <c r="J1311" s="24"/>
      <c r="K1311" s="51"/>
      <c r="L1311" s="51"/>
      <c r="M1311" s="59"/>
      <c r="N1311" s="24"/>
      <c r="O1311" s="24"/>
      <c r="R1311" s="24"/>
      <c r="S1311" s="24"/>
      <c r="T1311" s="24"/>
      <c r="U1311" s="51"/>
      <c r="V1311" s="108"/>
      <c r="W1311" s="51"/>
      <c r="X1311" s="51"/>
      <c r="Y1311" s="51"/>
      <c r="Z1311" s="59"/>
      <c r="AA1311" s="24"/>
      <c r="AB1311" s="24"/>
      <c r="AE1311" s="24"/>
      <c r="AF1311" s="24"/>
      <c r="AG1311" s="24"/>
      <c r="AH1311" s="51"/>
      <c r="AI1311" s="108"/>
      <c r="AJ1311" s="51"/>
      <c r="AK1311" s="51"/>
      <c r="AL1311" s="51"/>
      <c r="AM1311" s="59"/>
      <c r="AN1311" s="24"/>
      <c r="AO1311" s="24"/>
      <c r="AR1311" s="24"/>
      <c r="AS1311" s="24"/>
      <c r="AT1311" s="24"/>
      <c r="AU1311" s="51"/>
      <c r="AV1311" s="108"/>
      <c r="AW1311" s="51"/>
      <c r="AX1311" s="51"/>
      <c r="AY1311" s="51"/>
      <c r="AZ1311" s="59"/>
      <c r="BA1311" s="24"/>
      <c r="BB1311" s="24"/>
      <c r="BE1311" s="24"/>
      <c r="BF1311" s="24"/>
      <c r="BG1311" s="24"/>
      <c r="BH1311" s="51"/>
      <c r="BI1311" s="108"/>
      <c r="BJ1311" s="51"/>
      <c r="BK1311" s="51"/>
      <c r="BL1311" s="51"/>
      <c r="BM1311" s="59"/>
    </row>
    <row r="1312" spans="1:65" s="5" customFormat="1" x14ac:dyDescent="0.2">
      <c r="B1312" s="24"/>
      <c r="H1312" s="24"/>
      <c r="I1312" s="98"/>
      <c r="K1312" s="130"/>
      <c r="L1312" s="51"/>
      <c r="M1312" s="59"/>
      <c r="O1312" s="24"/>
      <c r="U1312" s="51"/>
      <c r="V1312" s="108"/>
      <c r="W1312" s="51"/>
      <c r="X1312" s="130"/>
      <c r="Y1312" s="51"/>
      <c r="Z1312" s="59"/>
      <c r="AB1312" s="24"/>
      <c r="AH1312" s="51"/>
      <c r="AI1312" s="108"/>
      <c r="AJ1312" s="51"/>
      <c r="AK1312" s="130"/>
      <c r="AL1312" s="51"/>
      <c r="AM1312" s="59"/>
      <c r="AO1312" s="24"/>
      <c r="AU1312" s="51"/>
      <c r="AV1312" s="108"/>
      <c r="AW1312" s="51"/>
      <c r="AX1312" s="130"/>
      <c r="AY1312" s="51"/>
      <c r="AZ1312" s="59"/>
      <c r="BB1312" s="24"/>
      <c r="BH1312" s="51"/>
      <c r="BI1312" s="108"/>
      <c r="BJ1312" s="51"/>
      <c r="BK1312" s="130"/>
      <c r="BL1312" s="51"/>
      <c r="BM1312" s="59"/>
    </row>
    <row r="1313" spans="1:65" s="5" customFormat="1" x14ac:dyDescent="0.2">
      <c r="A1313" s="682"/>
      <c r="B1313" s="682"/>
      <c r="C1313" s="682"/>
      <c r="D1313" s="682"/>
      <c r="E1313" s="684"/>
      <c r="F1313" s="684"/>
      <c r="G1313" s="684"/>
      <c r="H1313" s="684"/>
      <c r="I1313" s="684"/>
      <c r="J1313" s="684"/>
      <c r="K1313" s="684"/>
      <c r="L1313" s="684"/>
      <c r="M1313" s="684"/>
      <c r="N1313" s="682"/>
      <c r="O1313" s="682"/>
      <c r="P1313" s="682"/>
      <c r="Q1313" s="682"/>
      <c r="R1313" s="24"/>
      <c r="S1313" s="24"/>
      <c r="T1313" s="24"/>
      <c r="U1313" s="51"/>
      <c r="V1313" s="51"/>
      <c r="W1313" s="51"/>
      <c r="X1313" s="51"/>
      <c r="Y1313" s="51"/>
      <c r="Z1313" s="51"/>
      <c r="AA1313" s="682"/>
      <c r="AB1313" s="682"/>
      <c r="AC1313" s="682"/>
      <c r="AD1313" s="682"/>
      <c r="AE1313" s="24"/>
      <c r="AF1313" s="24"/>
      <c r="AG1313" s="24"/>
      <c r="AH1313" s="51"/>
      <c r="AI1313" s="51"/>
      <c r="AJ1313" s="51"/>
      <c r="AK1313" s="51"/>
      <c r="AL1313" s="51"/>
      <c r="AM1313" s="51"/>
      <c r="AN1313" s="682"/>
      <c r="AO1313" s="682"/>
      <c r="AP1313" s="682"/>
      <c r="AQ1313" s="682"/>
      <c r="AR1313" s="24"/>
      <c r="AS1313" s="24"/>
      <c r="AT1313" s="24"/>
      <c r="AU1313" s="51"/>
      <c r="AV1313" s="51"/>
      <c r="AW1313" s="51"/>
      <c r="AX1313" s="51"/>
      <c r="AY1313" s="51"/>
      <c r="AZ1313" s="51"/>
      <c r="BA1313" s="682"/>
      <c r="BB1313" s="682"/>
      <c r="BC1313" s="682"/>
      <c r="BD1313" s="682"/>
      <c r="BE1313" s="24"/>
      <c r="BF1313" s="24"/>
      <c r="BG1313" s="24"/>
      <c r="BH1313" s="51"/>
      <c r="BI1313" s="51"/>
      <c r="BJ1313" s="51"/>
      <c r="BK1313" s="51"/>
      <c r="BL1313" s="51"/>
      <c r="BM1313" s="51"/>
    </row>
    <row r="1314" spans="1:65" s="5" customFormat="1" x14ac:dyDescent="0.2">
      <c r="A1314" s="682"/>
      <c r="B1314" s="682"/>
      <c r="C1314" s="682"/>
      <c r="D1314" s="682"/>
      <c r="E1314" s="683"/>
      <c r="F1314" s="683"/>
      <c r="G1314" s="684"/>
      <c r="H1314" s="684"/>
      <c r="I1314" s="684"/>
      <c r="J1314" s="684"/>
      <c r="K1314" s="684"/>
      <c r="L1314" s="699"/>
      <c r="M1314" s="699"/>
      <c r="N1314" s="682"/>
      <c r="O1314" s="682"/>
      <c r="P1314" s="682"/>
      <c r="Q1314" s="682"/>
      <c r="R1314" s="683"/>
      <c r="S1314" s="683"/>
      <c r="T1314" s="51"/>
      <c r="U1314" s="51"/>
      <c r="V1314" s="699"/>
      <c r="W1314" s="699"/>
      <c r="X1314" s="699"/>
      <c r="Y1314" s="699"/>
      <c r="Z1314" s="699"/>
      <c r="AA1314" s="682"/>
      <c r="AB1314" s="682"/>
      <c r="AC1314" s="682"/>
      <c r="AD1314" s="682"/>
      <c r="AE1314" s="683"/>
      <c r="AF1314" s="683"/>
      <c r="AG1314" s="51"/>
      <c r="AH1314" s="51"/>
      <c r="AI1314" s="699"/>
      <c r="AJ1314" s="699"/>
      <c r="AK1314" s="699"/>
      <c r="AL1314" s="699"/>
      <c r="AM1314" s="699"/>
      <c r="AN1314" s="682"/>
      <c r="AO1314" s="682"/>
      <c r="AP1314" s="682"/>
      <c r="AQ1314" s="682"/>
      <c r="AR1314" s="683"/>
      <c r="AS1314" s="683"/>
      <c r="AT1314" s="51"/>
      <c r="AU1314" s="51"/>
      <c r="AV1314" s="699"/>
      <c r="AW1314" s="699"/>
      <c r="AX1314" s="699"/>
      <c r="AY1314" s="699"/>
      <c r="AZ1314" s="699"/>
      <c r="BA1314" s="682"/>
      <c r="BB1314" s="682"/>
      <c r="BC1314" s="682"/>
      <c r="BD1314" s="682"/>
      <c r="BE1314" s="683"/>
      <c r="BF1314" s="683"/>
      <c r="BG1314" s="51"/>
      <c r="BH1314" s="51"/>
      <c r="BI1314" s="699"/>
      <c r="BJ1314" s="699"/>
      <c r="BK1314" s="699"/>
      <c r="BL1314" s="699"/>
      <c r="BM1314" s="699"/>
    </row>
    <row r="1315" spans="1:65" s="5" customFormat="1" x14ac:dyDescent="0.2">
      <c r="A1315" s="682"/>
      <c r="B1315" s="682"/>
      <c r="C1315" s="682"/>
      <c r="D1315" s="682"/>
      <c r="E1315" s="684"/>
      <c r="F1315" s="684"/>
      <c r="G1315" s="684"/>
      <c r="H1315" s="684"/>
      <c r="I1315" s="684"/>
      <c r="J1315" s="684"/>
      <c r="K1315" s="684"/>
      <c r="L1315" s="699"/>
      <c r="M1315" s="699"/>
      <c r="N1315" s="682"/>
      <c r="O1315" s="682"/>
      <c r="P1315" s="682"/>
      <c r="Q1315" s="682"/>
      <c r="R1315" s="684"/>
      <c r="S1315" s="684"/>
      <c r="T1315" s="51"/>
      <c r="U1315" s="51"/>
      <c r="V1315" s="699"/>
      <c r="W1315" s="699"/>
      <c r="X1315" s="699"/>
      <c r="Y1315" s="699"/>
      <c r="Z1315" s="699"/>
      <c r="AA1315" s="682"/>
      <c r="AB1315" s="682"/>
      <c r="AC1315" s="682"/>
      <c r="AD1315" s="682"/>
      <c r="AE1315" s="684"/>
      <c r="AF1315" s="684"/>
      <c r="AG1315" s="51"/>
      <c r="AH1315" s="51"/>
      <c r="AI1315" s="699"/>
      <c r="AJ1315" s="699"/>
      <c r="AK1315" s="699"/>
      <c r="AL1315" s="699"/>
      <c r="AM1315" s="699"/>
      <c r="AN1315" s="682"/>
      <c r="AO1315" s="682"/>
      <c r="AP1315" s="682"/>
      <c r="AQ1315" s="682"/>
      <c r="AR1315" s="684"/>
      <c r="AS1315" s="684"/>
      <c r="AT1315" s="51"/>
      <c r="AU1315" s="51"/>
      <c r="AV1315" s="699"/>
      <c r="AW1315" s="699"/>
      <c r="AX1315" s="699"/>
      <c r="AY1315" s="699"/>
      <c r="AZ1315" s="699"/>
      <c r="BA1315" s="682"/>
      <c r="BB1315" s="682"/>
      <c r="BC1315" s="682"/>
      <c r="BD1315" s="682"/>
      <c r="BE1315" s="684"/>
      <c r="BF1315" s="684"/>
      <c r="BG1315" s="51"/>
      <c r="BH1315" s="51"/>
      <c r="BI1315" s="699"/>
      <c r="BJ1315" s="699"/>
      <c r="BK1315" s="699"/>
      <c r="BL1315" s="699"/>
      <c r="BM1315" s="699"/>
    </row>
    <row r="1316" spans="1:65" s="5" customFormat="1" x14ac:dyDescent="0.2">
      <c r="A1316" s="24"/>
      <c r="B1316" s="24"/>
      <c r="E1316" s="681"/>
      <c r="F1316" s="681"/>
      <c r="G1316" s="681"/>
      <c r="H1316" s="681"/>
      <c r="I1316" s="681"/>
      <c r="J1316" s="681"/>
      <c r="K1316" s="681"/>
      <c r="L1316" s="765"/>
      <c r="M1316" s="765"/>
      <c r="N1316" s="24"/>
      <c r="O1316" s="24"/>
      <c r="R1316" s="681"/>
      <c r="S1316" s="681"/>
      <c r="T1316" s="180"/>
      <c r="U1316" s="51"/>
      <c r="V1316" s="681"/>
      <c r="W1316" s="681"/>
      <c r="X1316" s="681"/>
      <c r="Y1316" s="765"/>
      <c r="Z1316" s="765"/>
      <c r="AA1316" s="24"/>
      <c r="AB1316" s="24"/>
      <c r="AE1316" s="681"/>
      <c r="AF1316" s="681"/>
      <c r="AG1316" s="180"/>
      <c r="AH1316" s="51"/>
      <c r="AI1316" s="681"/>
      <c r="AJ1316" s="681"/>
      <c r="AK1316" s="681"/>
      <c r="AL1316" s="765"/>
      <c r="AM1316" s="765"/>
      <c r="AN1316" s="24"/>
      <c r="AO1316" s="24"/>
      <c r="AR1316" s="681"/>
      <c r="AS1316" s="681"/>
      <c r="AT1316" s="180"/>
      <c r="AU1316" s="51"/>
      <c r="AV1316" s="681"/>
      <c r="AW1316" s="681"/>
      <c r="AX1316" s="681"/>
      <c r="AY1316" s="765"/>
      <c r="AZ1316" s="765"/>
      <c r="BA1316" s="24"/>
      <c r="BB1316" s="24"/>
      <c r="BE1316" s="681"/>
      <c r="BF1316" s="681"/>
      <c r="BG1316" s="180"/>
      <c r="BH1316" s="51"/>
      <c r="BI1316" s="681"/>
      <c r="BJ1316" s="681"/>
      <c r="BK1316" s="681"/>
      <c r="BL1316" s="765"/>
      <c r="BM1316" s="765"/>
    </row>
    <row r="1317" spans="1:65" s="5" customFormat="1" x14ac:dyDescent="0.2">
      <c r="A1317" s="24"/>
      <c r="B1317" s="24"/>
      <c r="E1317" s="681"/>
      <c r="F1317" s="681"/>
      <c r="G1317" s="681"/>
      <c r="H1317" s="681"/>
      <c r="I1317" s="681"/>
      <c r="J1317" s="681"/>
      <c r="K1317" s="681"/>
      <c r="L1317" s="765"/>
      <c r="M1317" s="765"/>
      <c r="N1317" s="24"/>
      <c r="O1317" s="24"/>
      <c r="R1317" s="681"/>
      <c r="S1317" s="681"/>
      <c r="T1317" s="180"/>
      <c r="U1317" s="51"/>
      <c r="V1317" s="681"/>
      <c r="W1317" s="681"/>
      <c r="X1317" s="681"/>
      <c r="Y1317" s="765"/>
      <c r="Z1317" s="765"/>
      <c r="AA1317" s="24"/>
      <c r="AB1317" s="24"/>
      <c r="AE1317" s="681"/>
      <c r="AF1317" s="681"/>
      <c r="AG1317" s="180"/>
      <c r="AH1317" s="51"/>
      <c r="AI1317" s="681"/>
      <c r="AJ1317" s="681"/>
      <c r="AK1317" s="681"/>
      <c r="AL1317" s="765"/>
      <c r="AM1317" s="765"/>
      <c r="AN1317" s="24"/>
      <c r="AO1317" s="24"/>
      <c r="AR1317" s="681"/>
      <c r="AS1317" s="681"/>
      <c r="AT1317" s="180"/>
      <c r="AU1317" s="51"/>
      <c r="AV1317" s="681"/>
      <c r="AW1317" s="681"/>
      <c r="AX1317" s="681"/>
      <c r="AY1317" s="765"/>
      <c r="AZ1317" s="765"/>
      <c r="BA1317" s="24"/>
      <c r="BB1317" s="24"/>
      <c r="BE1317" s="681"/>
      <c r="BF1317" s="681"/>
      <c r="BG1317" s="180"/>
      <c r="BH1317" s="51"/>
      <c r="BI1317" s="681"/>
      <c r="BJ1317" s="681"/>
      <c r="BK1317" s="681"/>
      <c r="BL1317" s="765"/>
      <c r="BM1317" s="765"/>
    </row>
    <row r="1318" spans="1:65" s="5" customFormat="1" ht="15" customHeight="1" x14ac:dyDescent="0.2">
      <c r="A1318" s="24"/>
      <c r="B1318" s="24"/>
      <c r="E1318" s="24"/>
      <c r="F1318" s="24"/>
      <c r="G1318" s="24"/>
      <c r="H1318" s="24"/>
      <c r="I1318" s="58"/>
      <c r="J1318" s="24"/>
      <c r="K1318" s="51"/>
      <c r="L1318" s="51"/>
      <c r="M1318" s="59"/>
      <c r="N1318" s="24"/>
      <c r="O1318" s="24"/>
      <c r="R1318" s="24"/>
      <c r="S1318" s="24"/>
      <c r="T1318" s="24"/>
      <c r="U1318" s="51"/>
      <c r="V1318" s="108"/>
      <c r="W1318" s="51"/>
      <c r="X1318" s="51"/>
      <c r="Y1318" s="51"/>
      <c r="Z1318" s="59"/>
      <c r="AA1318" s="24"/>
      <c r="AB1318" s="24"/>
      <c r="AE1318" s="24"/>
      <c r="AF1318" s="24"/>
      <c r="AG1318" s="24"/>
      <c r="AH1318" s="51"/>
      <c r="AI1318" s="108"/>
      <c r="AJ1318" s="51"/>
      <c r="AK1318" s="51"/>
      <c r="AL1318" s="51"/>
      <c r="AM1318" s="59"/>
      <c r="AN1318" s="24"/>
      <c r="AO1318" s="24"/>
      <c r="AR1318" s="24"/>
      <c r="AS1318" s="24"/>
      <c r="AT1318" s="24"/>
      <c r="AU1318" s="51"/>
      <c r="AV1318" s="108"/>
      <c r="AW1318" s="51"/>
      <c r="AX1318" s="51"/>
      <c r="AY1318" s="51"/>
      <c r="AZ1318" s="59"/>
      <c r="BA1318" s="24"/>
      <c r="BB1318" s="24"/>
      <c r="BE1318" s="24"/>
      <c r="BF1318" s="24"/>
      <c r="BG1318" s="24"/>
      <c r="BH1318" s="51"/>
      <c r="BI1318" s="108"/>
      <c r="BJ1318" s="51"/>
      <c r="BK1318" s="51"/>
      <c r="BL1318" s="51"/>
      <c r="BM1318" s="59"/>
    </row>
    <row r="1319" spans="1:65" s="5" customFormat="1" ht="15" customHeight="1" x14ac:dyDescent="0.2">
      <c r="A1319" s="24"/>
      <c r="B1319" s="686"/>
      <c r="C1319" s="686"/>
      <c r="D1319" s="686"/>
      <c r="E1319" s="686"/>
      <c r="F1319" s="686"/>
      <c r="G1319" s="686"/>
      <c r="H1319" s="686"/>
      <c r="I1319" s="686"/>
      <c r="J1319" s="686"/>
      <c r="K1319" s="51"/>
      <c r="L1319" s="51"/>
      <c r="M1319" s="59"/>
      <c r="N1319" s="24"/>
      <c r="O1319" s="59"/>
      <c r="P1319" s="59"/>
      <c r="Q1319" s="59"/>
      <c r="R1319" s="59"/>
      <c r="S1319" s="59"/>
      <c r="T1319" s="59"/>
      <c r="U1319" s="51"/>
      <c r="V1319" s="51"/>
      <c r="W1319" s="51"/>
      <c r="X1319" s="51"/>
      <c r="Y1319" s="51"/>
      <c r="Z1319" s="59"/>
      <c r="AA1319" s="24"/>
      <c r="AB1319" s="59"/>
      <c r="AC1319" s="59"/>
      <c r="AD1319" s="59"/>
      <c r="AE1319" s="59"/>
      <c r="AF1319" s="59"/>
      <c r="AG1319" s="59"/>
      <c r="AH1319" s="51"/>
      <c r="AI1319" s="51"/>
      <c r="AJ1319" s="51"/>
      <c r="AK1319" s="51"/>
      <c r="AL1319" s="51"/>
      <c r="AM1319" s="59"/>
      <c r="AN1319" s="24"/>
      <c r="AO1319" s="59"/>
      <c r="AP1319" s="59"/>
      <c r="AQ1319" s="59"/>
      <c r="AR1319" s="59"/>
      <c r="AS1319" s="59"/>
      <c r="AT1319" s="59"/>
      <c r="AU1319" s="51"/>
      <c r="AV1319" s="51"/>
      <c r="AW1319" s="51"/>
      <c r="AX1319" s="51"/>
      <c r="AY1319" s="51"/>
      <c r="AZ1319" s="59"/>
      <c r="BA1319" s="24"/>
      <c r="BB1319" s="59"/>
      <c r="BC1319" s="59"/>
      <c r="BD1319" s="59"/>
      <c r="BE1319" s="59"/>
      <c r="BF1319" s="59"/>
      <c r="BG1319" s="59"/>
      <c r="BH1319" s="51"/>
      <c r="BI1319" s="51"/>
      <c r="BJ1319" s="51"/>
      <c r="BK1319" s="51"/>
      <c r="BL1319" s="51"/>
      <c r="BM1319" s="59"/>
    </row>
    <row r="1320" spans="1:65" s="5" customFormat="1" ht="15.75" x14ac:dyDescent="0.2">
      <c r="B1320" s="763"/>
      <c r="C1320" s="763"/>
      <c r="D1320" s="763"/>
      <c r="E1320" s="763"/>
      <c r="F1320" s="763"/>
      <c r="G1320" s="763"/>
      <c r="H1320" s="763"/>
      <c r="I1320" s="763"/>
      <c r="K1320" s="764"/>
      <c r="L1320" s="764"/>
      <c r="M1320" s="764"/>
      <c r="O1320" s="207"/>
      <c r="P1320" s="207"/>
      <c r="Q1320" s="207"/>
      <c r="R1320" s="207"/>
      <c r="S1320" s="207"/>
      <c r="T1320" s="207"/>
      <c r="U1320" s="51"/>
      <c r="V1320" s="51"/>
      <c r="W1320" s="51"/>
      <c r="X1320" s="764"/>
      <c r="Y1320" s="764"/>
      <c r="Z1320" s="764"/>
      <c r="AB1320" s="207"/>
      <c r="AC1320" s="207"/>
      <c r="AD1320" s="207"/>
      <c r="AE1320" s="207"/>
      <c r="AF1320" s="207"/>
      <c r="AG1320" s="207"/>
      <c r="AH1320" s="51"/>
      <c r="AI1320" s="51"/>
      <c r="AJ1320" s="51"/>
      <c r="AK1320" s="764"/>
      <c r="AL1320" s="764"/>
      <c r="AM1320" s="764"/>
      <c r="AO1320" s="207"/>
      <c r="AP1320" s="207"/>
      <c r="AQ1320" s="207"/>
      <c r="AR1320" s="207"/>
      <c r="AS1320" s="207"/>
      <c r="AT1320" s="207"/>
      <c r="AU1320" s="51"/>
      <c r="AV1320" s="51"/>
      <c r="AW1320" s="51"/>
      <c r="AX1320" s="764"/>
      <c r="AY1320" s="764"/>
      <c r="AZ1320" s="764"/>
      <c r="BB1320" s="207"/>
      <c r="BC1320" s="207"/>
      <c r="BD1320" s="207"/>
      <c r="BE1320" s="207"/>
      <c r="BF1320" s="207"/>
      <c r="BG1320" s="207"/>
      <c r="BH1320" s="51"/>
      <c r="BI1320" s="51"/>
      <c r="BJ1320" s="51"/>
      <c r="BK1320" s="764"/>
      <c r="BL1320" s="764"/>
      <c r="BM1320" s="764"/>
    </row>
    <row r="1321" spans="1:65" s="5" customFormat="1" x14ac:dyDescent="0.2">
      <c r="B1321" s="24"/>
      <c r="H1321" s="24"/>
      <c r="I1321" s="98"/>
      <c r="K1321" s="130"/>
      <c r="L1321" s="51"/>
      <c r="M1321" s="59"/>
      <c r="O1321" s="24"/>
      <c r="U1321" s="51"/>
      <c r="V1321" s="108"/>
      <c r="W1321" s="51"/>
      <c r="X1321" s="130"/>
      <c r="Y1321" s="51"/>
      <c r="Z1321" s="59"/>
      <c r="AB1321" s="24"/>
      <c r="AH1321" s="51"/>
      <c r="AI1321" s="108"/>
      <c r="AJ1321" s="51"/>
      <c r="AK1321" s="130"/>
      <c r="AL1321" s="51"/>
      <c r="AM1321" s="59"/>
      <c r="AO1321" s="24"/>
      <c r="AU1321" s="51"/>
      <c r="AV1321" s="108"/>
      <c r="AW1321" s="51"/>
      <c r="AX1321" s="130"/>
      <c r="AY1321" s="51"/>
      <c r="AZ1321" s="59"/>
      <c r="BB1321" s="24"/>
      <c r="BH1321" s="51"/>
      <c r="BI1321" s="108"/>
      <c r="BJ1321" s="51"/>
      <c r="BK1321" s="130"/>
      <c r="BL1321" s="51"/>
      <c r="BM1321" s="59"/>
    </row>
    <row r="1322" spans="1:65" s="5" customFormat="1" x14ac:dyDescent="0.2">
      <c r="B1322" s="24"/>
      <c r="H1322" s="24"/>
      <c r="I1322" s="98"/>
      <c r="K1322" s="130"/>
      <c r="L1322" s="51"/>
      <c r="M1322" s="59"/>
      <c r="O1322" s="24"/>
      <c r="U1322" s="51"/>
      <c r="V1322" s="108"/>
      <c r="W1322" s="51"/>
      <c r="X1322" s="130"/>
      <c r="Y1322" s="51"/>
      <c r="Z1322" s="59"/>
      <c r="AB1322" s="24"/>
      <c r="AH1322" s="51"/>
      <c r="AI1322" s="108"/>
      <c r="AJ1322" s="51"/>
      <c r="AK1322" s="130"/>
      <c r="AL1322" s="51"/>
      <c r="AM1322" s="59"/>
      <c r="AO1322" s="24"/>
      <c r="AU1322" s="51"/>
      <c r="AV1322" s="108"/>
      <c r="AW1322" s="51"/>
      <c r="AX1322" s="130"/>
      <c r="AY1322" s="51"/>
      <c r="AZ1322" s="59"/>
      <c r="BB1322" s="24"/>
      <c r="BH1322" s="51"/>
      <c r="BI1322" s="108"/>
      <c r="BJ1322" s="51"/>
      <c r="BK1322" s="130"/>
      <c r="BL1322" s="51"/>
      <c r="BM1322" s="59"/>
    </row>
    <row r="1323" spans="1:65" s="5" customFormat="1" x14ac:dyDescent="0.2">
      <c r="B1323" s="24"/>
      <c r="H1323" s="24"/>
      <c r="I1323" s="98"/>
      <c r="K1323" s="130"/>
      <c r="L1323" s="51"/>
      <c r="M1323" s="59"/>
      <c r="O1323" s="24"/>
      <c r="U1323" s="51"/>
      <c r="V1323" s="108"/>
      <c r="W1323" s="51"/>
      <c r="X1323" s="130"/>
      <c r="Y1323" s="51"/>
      <c r="Z1323" s="59"/>
      <c r="AB1323" s="24"/>
      <c r="AH1323" s="51"/>
      <c r="AI1323" s="108"/>
      <c r="AJ1323" s="51"/>
      <c r="AK1323" s="130"/>
      <c r="AL1323" s="51"/>
      <c r="AM1323" s="59"/>
      <c r="AO1323" s="24"/>
      <c r="AU1323" s="51"/>
      <c r="AV1323" s="108"/>
      <c r="AW1323" s="51"/>
      <c r="AX1323" s="130"/>
      <c r="AY1323" s="51"/>
      <c r="AZ1323" s="59"/>
      <c r="BB1323" s="24"/>
      <c r="BH1323" s="51"/>
      <c r="BI1323" s="108"/>
      <c r="BJ1323" s="51"/>
      <c r="BK1323" s="130"/>
      <c r="BL1323" s="51"/>
      <c r="BM1323" s="59"/>
    </row>
    <row r="1324" spans="1:65" s="5" customFormat="1" x14ac:dyDescent="0.2">
      <c r="B1324" s="24"/>
      <c r="H1324" s="24"/>
      <c r="I1324" s="98"/>
      <c r="K1324" s="130"/>
      <c r="L1324" s="51"/>
      <c r="M1324" s="59"/>
      <c r="O1324" s="24"/>
      <c r="U1324" s="51"/>
      <c r="V1324" s="108"/>
      <c r="W1324" s="51"/>
      <c r="X1324" s="130"/>
      <c r="Y1324" s="51"/>
      <c r="Z1324" s="59"/>
      <c r="AB1324" s="24"/>
      <c r="AH1324" s="51"/>
      <c r="AI1324" s="108"/>
      <c r="AJ1324" s="51"/>
      <c r="AK1324" s="130"/>
      <c r="AL1324" s="51"/>
      <c r="AM1324" s="59"/>
      <c r="AO1324" s="24"/>
      <c r="AU1324" s="51"/>
      <c r="AV1324" s="108"/>
      <c r="AW1324" s="51"/>
      <c r="AX1324" s="130"/>
      <c r="AY1324" s="51"/>
      <c r="AZ1324" s="59"/>
      <c r="BB1324" s="24"/>
      <c r="BH1324" s="51"/>
      <c r="BI1324" s="108"/>
      <c r="BJ1324" s="51"/>
      <c r="BK1324" s="130"/>
      <c r="BL1324" s="51"/>
      <c r="BM1324" s="59"/>
    </row>
    <row r="1325" spans="1:65" s="5" customFormat="1" x14ac:dyDescent="0.2">
      <c r="B1325" s="24"/>
      <c r="H1325" s="24"/>
      <c r="I1325" s="98"/>
      <c r="K1325" s="130"/>
      <c r="L1325" s="51"/>
      <c r="M1325" s="59"/>
      <c r="O1325" s="24"/>
      <c r="U1325" s="51"/>
      <c r="V1325" s="108"/>
      <c r="W1325" s="51"/>
      <c r="X1325" s="130"/>
      <c r="Y1325" s="51"/>
      <c r="Z1325" s="59"/>
      <c r="AB1325" s="24"/>
      <c r="AH1325" s="51"/>
      <c r="AI1325" s="108"/>
      <c r="AJ1325" s="51"/>
      <c r="AK1325" s="130"/>
      <c r="AL1325" s="51"/>
      <c r="AM1325" s="59"/>
      <c r="AO1325" s="24"/>
      <c r="AU1325" s="51"/>
      <c r="AV1325" s="108"/>
      <c r="AW1325" s="51"/>
      <c r="AX1325" s="130"/>
      <c r="AY1325" s="51"/>
      <c r="AZ1325" s="59"/>
      <c r="BB1325" s="24"/>
      <c r="BH1325" s="51"/>
      <c r="BI1325" s="108"/>
      <c r="BJ1325" s="51"/>
      <c r="BK1325" s="130"/>
      <c r="BL1325" s="51"/>
      <c r="BM1325" s="59"/>
    </row>
    <row r="1326" spans="1:65" s="5" customFormat="1" x14ac:dyDescent="0.2">
      <c r="B1326" s="24"/>
      <c r="H1326" s="24"/>
      <c r="I1326" s="98"/>
      <c r="K1326" s="130"/>
      <c r="L1326" s="51"/>
      <c r="M1326" s="59"/>
      <c r="O1326" s="24"/>
      <c r="U1326" s="51"/>
      <c r="V1326" s="108"/>
      <c r="W1326" s="51"/>
      <c r="X1326" s="130"/>
      <c r="Y1326" s="51"/>
      <c r="Z1326" s="59"/>
      <c r="AB1326" s="24"/>
      <c r="AH1326" s="51"/>
      <c r="AI1326" s="108"/>
      <c r="AJ1326" s="51"/>
      <c r="AK1326" s="130"/>
      <c r="AL1326" s="51"/>
      <c r="AM1326" s="59"/>
      <c r="AO1326" s="24"/>
      <c r="AU1326" s="51"/>
      <c r="AV1326" s="108"/>
      <c r="AW1326" s="51"/>
      <c r="AX1326" s="130"/>
      <c r="AY1326" s="51"/>
      <c r="AZ1326" s="59"/>
      <c r="BB1326" s="24"/>
      <c r="BH1326" s="51"/>
      <c r="BI1326" s="108"/>
      <c r="BJ1326" s="51"/>
      <c r="BK1326" s="130"/>
      <c r="BL1326" s="51"/>
      <c r="BM1326" s="59"/>
    </row>
    <row r="1327" spans="1:65" s="5" customFormat="1" x14ac:dyDescent="0.2">
      <c r="B1327" s="24"/>
      <c r="H1327" s="24"/>
      <c r="I1327" s="98"/>
      <c r="K1327" s="130"/>
      <c r="L1327" s="51"/>
      <c r="M1327" s="59"/>
      <c r="O1327" s="24"/>
      <c r="U1327" s="51"/>
      <c r="V1327" s="108"/>
      <c r="W1327" s="51"/>
      <c r="X1327" s="130"/>
      <c r="Y1327" s="51"/>
      <c r="Z1327" s="59"/>
      <c r="AB1327" s="24"/>
      <c r="AH1327" s="51"/>
      <c r="AI1327" s="108"/>
      <c r="AJ1327" s="51"/>
      <c r="AK1327" s="130"/>
      <c r="AL1327" s="51"/>
      <c r="AM1327" s="59"/>
      <c r="AO1327" s="24"/>
      <c r="AU1327" s="51"/>
      <c r="AV1327" s="108"/>
      <c r="AW1327" s="51"/>
      <c r="AX1327" s="130"/>
      <c r="AY1327" s="51"/>
      <c r="AZ1327" s="59"/>
      <c r="BB1327" s="24"/>
      <c r="BH1327" s="51"/>
      <c r="BI1327" s="108"/>
      <c r="BJ1327" s="51"/>
      <c r="BK1327" s="130"/>
      <c r="BL1327" s="51"/>
      <c r="BM1327" s="59"/>
    </row>
    <row r="1328" spans="1:65" s="5" customFormat="1" x14ac:dyDescent="0.2">
      <c r="B1328" s="24"/>
      <c r="H1328" s="24"/>
      <c r="I1328" s="98"/>
      <c r="K1328" s="130"/>
      <c r="L1328" s="51"/>
      <c r="M1328" s="59"/>
      <c r="O1328" s="24"/>
      <c r="U1328" s="51"/>
      <c r="V1328" s="108"/>
      <c r="W1328" s="51"/>
      <c r="X1328" s="130"/>
      <c r="Y1328" s="51"/>
      <c r="Z1328" s="59"/>
      <c r="AB1328" s="24"/>
      <c r="AH1328" s="51"/>
      <c r="AI1328" s="108"/>
      <c r="AJ1328" s="51"/>
      <c r="AK1328" s="130"/>
      <c r="AL1328" s="51"/>
      <c r="AM1328" s="59"/>
      <c r="AO1328" s="24"/>
      <c r="AU1328" s="51"/>
      <c r="AV1328" s="108"/>
      <c r="AW1328" s="51"/>
      <c r="AX1328" s="130"/>
      <c r="AY1328" s="51"/>
      <c r="AZ1328" s="59"/>
      <c r="BB1328" s="24"/>
      <c r="BH1328" s="51"/>
      <c r="BI1328" s="108"/>
      <c r="BJ1328" s="51"/>
      <c r="BK1328" s="130"/>
      <c r="BL1328" s="51"/>
      <c r="BM1328" s="59"/>
    </row>
    <row r="1329" spans="2:65" s="5" customFormat="1" x14ac:dyDescent="0.2">
      <c r="B1329" s="24"/>
      <c r="H1329" s="24"/>
      <c r="I1329" s="98"/>
      <c r="K1329" s="130"/>
      <c r="L1329" s="51"/>
      <c r="M1329" s="59"/>
      <c r="O1329" s="24"/>
      <c r="U1329" s="51"/>
      <c r="V1329" s="108"/>
      <c r="W1329" s="51"/>
      <c r="X1329" s="130"/>
      <c r="Y1329" s="51"/>
      <c r="Z1329" s="59"/>
      <c r="AB1329" s="24"/>
      <c r="AH1329" s="51"/>
      <c r="AI1329" s="108"/>
      <c r="AJ1329" s="51"/>
      <c r="AK1329" s="130"/>
      <c r="AL1329" s="51"/>
      <c r="AM1329" s="59"/>
      <c r="AO1329" s="24"/>
      <c r="AU1329" s="51"/>
      <c r="AV1329" s="108"/>
      <c r="AW1329" s="51"/>
      <c r="AX1329" s="130"/>
      <c r="AY1329" s="51"/>
      <c r="AZ1329" s="59"/>
      <c r="BB1329" s="24"/>
      <c r="BH1329" s="51"/>
      <c r="BI1329" s="108"/>
      <c r="BJ1329" s="51"/>
      <c r="BK1329" s="130"/>
      <c r="BL1329" s="51"/>
      <c r="BM1329" s="59"/>
    </row>
    <row r="1330" spans="2:65" s="5" customFormat="1" x14ac:dyDescent="0.2">
      <c r="B1330" s="24"/>
      <c r="H1330" s="24"/>
      <c r="I1330" s="98"/>
      <c r="K1330" s="130"/>
      <c r="L1330" s="51"/>
      <c r="M1330" s="59"/>
      <c r="O1330" s="24"/>
      <c r="U1330" s="51"/>
      <c r="V1330" s="108"/>
      <c r="W1330" s="51"/>
      <c r="X1330" s="130"/>
      <c r="Y1330" s="51"/>
      <c r="Z1330" s="59"/>
      <c r="AB1330" s="24"/>
      <c r="AH1330" s="51"/>
      <c r="AI1330" s="108"/>
      <c r="AJ1330" s="51"/>
      <c r="AK1330" s="130"/>
      <c r="AL1330" s="51"/>
      <c r="AM1330" s="59"/>
      <c r="AO1330" s="24"/>
      <c r="AU1330" s="51"/>
      <c r="AV1330" s="108"/>
      <c r="AW1330" s="51"/>
      <c r="AX1330" s="130"/>
      <c r="AY1330" s="51"/>
      <c r="AZ1330" s="59"/>
      <c r="BB1330" s="24"/>
      <c r="BH1330" s="51"/>
      <c r="BI1330" s="108"/>
      <c r="BJ1330" s="51"/>
      <c r="BK1330" s="130"/>
      <c r="BL1330" s="51"/>
      <c r="BM1330" s="59"/>
    </row>
    <row r="1331" spans="2:65" s="5" customFormat="1" x14ac:dyDescent="0.2">
      <c r="B1331" s="24"/>
      <c r="H1331" s="24"/>
      <c r="I1331" s="98"/>
      <c r="K1331" s="130"/>
      <c r="L1331" s="51"/>
      <c r="M1331" s="59"/>
      <c r="O1331" s="24"/>
      <c r="U1331" s="51"/>
      <c r="V1331" s="108"/>
      <c r="W1331" s="51"/>
      <c r="X1331" s="130"/>
      <c r="Y1331" s="51"/>
      <c r="Z1331" s="59"/>
      <c r="AB1331" s="24"/>
      <c r="AH1331" s="51"/>
      <c r="AI1331" s="108"/>
      <c r="AJ1331" s="51"/>
      <c r="AK1331" s="130"/>
      <c r="AL1331" s="51"/>
      <c r="AM1331" s="59"/>
      <c r="AO1331" s="24"/>
      <c r="AU1331" s="51"/>
      <c r="AV1331" s="108"/>
      <c r="AW1331" s="51"/>
      <c r="AX1331" s="130"/>
      <c r="AY1331" s="51"/>
      <c r="AZ1331" s="59"/>
      <c r="BB1331" s="24"/>
      <c r="BH1331" s="51"/>
      <c r="BI1331" s="108"/>
      <c r="BJ1331" s="51"/>
      <c r="BK1331" s="130"/>
      <c r="BL1331" s="51"/>
      <c r="BM1331" s="59"/>
    </row>
    <row r="1332" spans="2:65" s="5" customFormat="1" x14ac:dyDescent="0.2">
      <c r="B1332" s="24"/>
      <c r="H1332" s="24"/>
      <c r="I1332" s="98"/>
      <c r="K1332" s="130"/>
      <c r="L1332" s="51"/>
      <c r="M1332" s="59"/>
      <c r="O1332" s="24"/>
      <c r="U1332" s="51"/>
      <c r="V1332" s="108"/>
      <c r="W1332" s="51"/>
      <c r="X1332" s="130"/>
      <c r="Y1332" s="51"/>
      <c r="Z1332" s="59"/>
      <c r="AB1332" s="24"/>
      <c r="AH1332" s="51"/>
      <c r="AI1332" s="108"/>
      <c r="AJ1332" s="51"/>
      <c r="AK1332" s="130"/>
      <c r="AL1332" s="51"/>
      <c r="AM1332" s="59"/>
      <c r="AO1332" s="24"/>
      <c r="AU1332" s="51"/>
      <c r="AV1332" s="108"/>
      <c r="AW1332" s="51"/>
      <c r="AX1332" s="130"/>
      <c r="AY1332" s="51"/>
      <c r="AZ1332" s="59"/>
      <c r="BB1332" s="24"/>
      <c r="BH1332" s="51"/>
      <c r="BI1332" s="108"/>
      <c r="BJ1332" s="51"/>
      <c r="BK1332" s="130"/>
      <c r="BL1332" s="51"/>
      <c r="BM1332" s="59"/>
    </row>
    <row r="1333" spans="2:65" s="5" customFormat="1" x14ac:dyDescent="0.2">
      <c r="B1333" s="24"/>
      <c r="H1333" s="24"/>
      <c r="I1333" s="98"/>
      <c r="K1333" s="130"/>
      <c r="L1333" s="51"/>
      <c r="M1333" s="59"/>
      <c r="O1333" s="24"/>
      <c r="U1333" s="51"/>
      <c r="V1333" s="108"/>
      <c r="W1333" s="51"/>
      <c r="X1333" s="130"/>
      <c r="Y1333" s="51"/>
      <c r="Z1333" s="59"/>
      <c r="AB1333" s="24"/>
      <c r="AH1333" s="51"/>
      <c r="AI1333" s="108"/>
      <c r="AJ1333" s="51"/>
      <c r="AK1333" s="130"/>
      <c r="AL1333" s="51"/>
      <c r="AM1333" s="59"/>
      <c r="AO1333" s="24"/>
      <c r="AU1333" s="51"/>
      <c r="AV1333" s="108"/>
      <c r="AW1333" s="51"/>
      <c r="AX1333" s="130"/>
      <c r="AY1333" s="51"/>
      <c r="AZ1333" s="59"/>
      <c r="BB1333" s="24"/>
      <c r="BH1333" s="51"/>
      <c r="BI1333" s="108"/>
      <c r="BJ1333" s="51"/>
      <c r="BK1333" s="130"/>
      <c r="BL1333" s="51"/>
      <c r="BM1333" s="59"/>
    </row>
    <row r="1334" spans="2:65" s="5" customFormat="1" x14ac:dyDescent="0.2">
      <c r="B1334" s="24"/>
      <c r="H1334" s="24"/>
      <c r="I1334" s="98"/>
      <c r="K1334" s="130"/>
      <c r="L1334" s="51"/>
      <c r="M1334" s="59"/>
      <c r="O1334" s="24"/>
      <c r="U1334" s="51"/>
      <c r="V1334" s="108"/>
      <c r="W1334" s="51"/>
      <c r="X1334" s="130"/>
      <c r="Y1334" s="51"/>
      <c r="Z1334" s="59"/>
      <c r="AB1334" s="24"/>
      <c r="AH1334" s="51"/>
      <c r="AI1334" s="108"/>
      <c r="AJ1334" s="51"/>
      <c r="AK1334" s="130"/>
      <c r="AL1334" s="51"/>
      <c r="AM1334" s="59"/>
      <c r="AO1334" s="24"/>
      <c r="AU1334" s="51"/>
      <c r="AV1334" s="108"/>
      <c r="AW1334" s="51"/>
      <c r="AX1334" s="130"/>
      <c r="AY1334" s="51"/>
      <c r="AZ1334" s="59"/>
      <c r="BB1334" s="24"/>
      <c r="BH1334" s="51"/>
      <c r="BI1334" s="108"/>
      <c r="BJ1334" s="51"/>
      <c r="BK1334" s="130"/>
      <c r="BL1334" s="51"/>
      <c r="BM1334" s="59"/>
    </row>
    <row r="1335" spans="2:65" s="5" customFormat="1" x14ac:dyDescent="0.2">
      <c r="B1335" s="24"/>
      <c r="H1335" s="24"/>
      <c r="I1335" s="98"/>
      <c r="K1335" s="130"/>
      <c r="L1335" s="51"/>
      <c r="M1335" s="59"/>
      <c r="O1335" s="24"/>
      <c r="U1335" s="51"/>
      <c r="V1335" s="108"/>
      <c r="W1335" s="51"/>
      <c r="X1335" s="130"/>
      <c r="Y1335" s="51"/>
      <c r="Z1335" s="59"/>
      <c r="AB1335" s="24"/>
      <c r="AH1335" s="51"/>
      <c r="AI1335" s="108"/>
      <c r="AJ1335" s="51"/>
      <c r="AK1335" s="130"/>
      <c r="AL1335" s="51"/>
      <c r="AM1335" s="59"/>
      <c r="AO1335" s="24"/>
      <c r="AU1335" s="51"/>
      <c r="AV1335" s="108"/>
      <c r="AW1335" s="51"/>
      <c r="AX1335" s="130"/>
      <c r="AY1335" s="51"/>
      <c r="AZ1335" s="59"/>
      <c r="BB1335" s="24"/>
      <c r="BH1335" s="51"/>
      <c r="BI1335" s="108"/>
      <c r="BJ1335" s="51"/>
      <c r="BK1335" s="130"/>
      <c r="BL1335" s="51"/>
      <c r="BM1335" s="59"/>
    </row>
    <row r="1336" spans="2:65" s="5" customFormat="1" x14ac:dyDescent="0.2">
      <c r="B1336" s="24"/>
      <c r="H1336" s="24"/>
      <c r="I1336" s="98"/>
      <c r="K1336" s="130"/>
      <c r="L1336" s="51"/>
      <c r="M1336" s="59"/>
      <c r="O1336" s="24"/>
      <c r="U1336" s="51"/>
      <c r="V1336" s="108"/>
      <c r="W1336" s="51"/>
      <c r="X1336" s="130"/>
      <c r="Y1336" s="51"/>
      <c r="Z1336" s="59"/>
      <c r="AB1336" s="24"/>
      <c r="AH1336" s="51"/>
      <c r="AI1336" s="108"/>
      <c r="AJ1336" s="51"/>
      <c r="AK1336" s="130"/>
      <c r="AL1336" s="51"/>
      <c r="AM1336" s="59"/>
      <c r="AO1336" s="24"/>
      <c r="AU1336" s="51"/>
      <c r="AV1336" s="108"/>
      <c r="AW1336" s="51"/>
      <c r="AX1336" s="130"/>
      <c r="AY1336" s="51"/>
      <c r="AZ1336" s="59"/>
      <c r="BB1336" s="24"/>
      <c r="BH1336" s="51"/>
      <c r="BI1336" s="108"/>
      <c r="BJ1336" s="51"/>
      <c r="BK1336" s="130"/>
      <c r="BL1336" s="51"/>
      <c r="BM1336" s="59"/>
    </row>
    <row r="1337" spans="2:65" s="5" customFormat="1" x14ac:dyDescent="0.2">
      <c r="B1337" s="24"/>
      <c r="H1337" s="24"/>
      <c r="I1337" s="98"/>
      <c r="K1337" s="130"/>
      <c r="L1337" s="51"/>
      <c r="M1337" s="59"/>
      <c r="O1337" s="24"/>
      <c r="U1337" s="51"/>
      <c r="V1337" s="108"/>
      <c r="W1337" s="51"/>
      <c r="X1337" s="130"/>
      <c r="Y1337" s="51"/>
      <c r="Z1337" s="59"/>
      <c r="AB1337" s="24"/>
      <c r="AH1337" s="51"/>
      <c r="AI1337" s="108"/>
      <c r="AJ1337" s="51"/>
      <c r="AK1337" s="130"/>
      <c r="AL1337" s="51"/>
      <c r="AM1337" s="59"/>
      <c r="AO1337" s="24"/>
      <c r="AU1337" s="51"/>
      <c r="AV1337" s="108"/>
      <c r="AW1337" s="51"/>
      <c r="AX1337" s="130"/>
      <c r="AY1337" s="51"/>
      <c r="AZ1337" s="59"/>
      <c r="BB1337" s="24"/>
      <c r="BH1337" s="51"/>
      <c r="BI1337" s="108"/>
      <c r="BJ1337" s="51"/>
      <c r="BK1337" s="130"/>
      <c r="BL1337" s="51"/>
      <c r="BM1337" s="59"/>
    </row>
    <row r="1338" spans="2:65" s="5" customFormat="1" x14ac:dyDescent="0.2">
      <c r="B1338" s="24"/>
      <c r="H1338" s="24"/>
      <c r="I1338" s="98"/>
      <c r="K1338" s="130"/>
      <c r="L1338" s="51"/>
      <c r="M1338" s="59"/>
      <c r="O1338" s="24"/>
      <c r="U1338" s="51"/>
      <c r="V1338" s="108"/>
      <c r="W1338" s="51"/>
      <c r="X1338" s="130"/>
      <c r="Y1338" s="51"/>
      <c r="Z1338" s="59"/>
      <c r="AB1338" s="24"/>
      <c r="AH1338" s="51"/>
      <c r="AI1338" s="108"/>
      <c r="AJ1338" s="51"/>
      <c r="AK1338" s="130"/>
      <c r="AL1338" s="51"/>
      <c r="AM1338" s="59"/>
      <c r="AO1338" s="24"/>
      <c r="AU1338" s="51"/>
      <c r="AV1338" s="108"/>
      <c r="AW1338" s="51"/>
      <c r="AX1338" s="130"/>
      <c r="AY1338" s="51"/>
      <c r="AZ1338" s="59"/>
      <c r="BB1338" s="24"/>
      <c r="BH1338" s="51"/>
      <c r="BI1338" s="108"/>
      <c r="BJ1338" s="51"/>
      <c r="BK1338" s="130"/>
      <c r="BL1338" s="51"/>
      <c r="BM1338" s="59"/>
    </row>
    <row r="1339" spans="2:65" s="5" customFormat="1" x14ac:dyDescent="0.2">
      <c r="B1339" s="24"/>
      <c r="H1339" s="24"/>
      <c r="I1339" s="98"/>
      <c r="K1339" s="130"/>
      <c r="L1339" s="51"/>
      <c r="M1339" s="59"/>
      <c r="O1339" s="24"/>
      <c r="U1339" s="51"/>
      <c r="V1339" s="108"/>
      <c r="W1339" s="51"/>
      <c r="X1339" s="130"/>
      <c r="Y1339" s="51"/>
      <c r="Z1339" s="59"/>
      <c r="AB1339" s="24"/>
      <c r="AH1339" s="51"/>
      <c r="AI1339" s="108"/>
      <c r="AJ1339" s="51"/>
      <c r="AK1339" s="130"/>
      <c r="AL1339" s="51"/>
      <c r="AM1339" s="59"/>
      <c r="AO1339" s="24"/>
      <c r="AU1339" s="51"/>
      <c r="AV1339" s="108"/>
      <c r="AW1339" s="51"/>
      <c r="AX1339" s="130"/>
      <c r="AY1339" s="51"/>
      <c r="AZ1339" s="59"/>
      <c r="BB1339" s="24"/>
      <c r="BH1339" s="51"/>
      <c r="BI1339" s="108"/>
      <c r="BJ1339" s="51"/>
      <c r="BK1339" s="130"/>
      <c r="BL1339" s="51"/>
      <c r="BM1339" s="59"/>
    </row>
    <row r="1340" spans="2:65" s="5" customFormat="1" x14ac:dyDescent="0.2">
      <c r="B1340" s="24"/>
      <c r="H1340" s="24"/>
      <c r="I1340" s="98"/>
      <c r="K1340" s="130"/>
      <c r="L1340" s="51"/>
      <c r="M1340" s="59"/>
      <c r="O1340" s="24"/>
      <c r="U1340" s="51"/>
      <c r="V1340" s="108"/>
      <c r="W1340" s="51"/>
      <c r="X1340" s="130"/>
      <c r="Y1340" s="51"/>
      <c r="Z1340" s="59"/>
      <c r="AB1340" s="24"/>
      <c r="AH1340" s="51"/>
      <c r="AI1340" s="108"/>
      <c r="AJ1340" s="51"/>
      <c r="AK1340" s="130"/>
      <c r="AL1340" s="51"/>
      <c r="AM1340" s="59"/>
      <c r="AO1340" s="24"/>
      <c r="AU1340" s="51"/>
      <c r="AV1340" s="108"/>
      <c r="AW1340" s="51"/>
      <c r="AX1340" s="130"/>
      <c r="AY1340" s="51"/>
      <c r="AZ1340" s="59"/>
      <c r="BB1340" s="24"/>
      <c r="BH1340" s="51"/>
      <c r="BI1340" s="108"/>
      <c r="BJ1340" s="51"/>
      <c r="BK1340" s="130"/>
      <c r="BL1340" s="51"/>
      <c r="BM1340" s="59"/>
    </row>
    <row r="1341" spans="2:65" s="5" customFormat="1" x14ac:dyDescent="0.2">
      <c r="B1341" s="24"/>
      <c r="H1341" s="24"/>
      <c r="I1341" s="98"/>
      <c r="K1341" s="130"/>
      <c r="L1341" s="51"/>
      <c r="M1341" s="59"/>
      <c r="O1341" s="24"/>
      <c r="U1341" s="51"/>
      <c r="V1341" s="108"/>
      <c r="W1341" s="51"/>
      <c r="X1341" s="130"/>
      <c r="Y1341" s="51"/>
      <c r="Z1341" s="59"/>
      <c r="AB1341" s="24"/>
      <c r="AH1341" s="51"/>
      <c r="AI1341" s="108"/>
      <c r="AJ1341" s="51"/>
      <c r="AK1341" s="130"/>
      <c r="AL1341" s="51"/>
      <c r="AM1341" s="59"/>
      <c r="AO1341" s="24"/>
      <c r="AU1341" s="51"/>
      <c r="AV1341" s="108"/>
      <c r="AW1341" s="51"/>
      <c r="AX1341" s="130"/>
      <c r="AY1341" s="51"/>
      <c r="AZ1341" s="59"/>
      <c r="BB1341" s="24"/>
      <c r="BH1341" s="51"/>
      <c r="BI1341" s="108"/>
      <c r="BJ1341" s="51"/>
      <c r="BK1341" s="130"/>
      <c r="BL1341" s="51"/>
      <c r="BM1341" s="59"/>
    </row>
    <row r="1342" spans="2:65" s="5" customFormat="1" x14ac:dyDescent="0.2">
      <c r="B1342" s="24"/>
      <c r="H1342" s="24"/>
      <c r="I1342" s="98"/>
      <c r="K1342" s="130"/>
      <c r="L1342" s="51"/>
      <c r="M1342" s="59"/>
      <c r="O1342" s="24"/>
      <c r="U1342" s="51"/>
      <c r="V1342" s="108"/>
      <c r="W1342" s="51"/>
      <c r="X1342" s="130"/>
      <c r="Y1342" s="51"/>
      <c r="Z1342" s="59"/>
      <c r="AB1342" s="24"/>
      <c r="AH1342" s="51"/>
      <c r="AI1342" s="108"/>
      <c r="AJ1342" s="51"/>
      <c r="AK1342" s="130"/>
      <c r="AL1342" s="51"/>
      <c r="AM1342" s="59"/>
      <c r="AO1342" s="24"/>
      <c r="AU1342" s="51"/>
      <c r="AV1342" s="108"/>
      <c r="AW1342" s="51"/>
      <c r="AX1342" s="130"/>
      <c r="AY1342" s="51"/>
      <c r="AZ1342" s="59"/>
      <c r="BB1342" s="24"/>
      <c r="BH1342" s="51"/>
      <c r="BI1342" s="108"/>
      <c r="BJ1342" s="51"/>
      <c r="BK1342" s="130"/>
      <c r="BL1342" s="51"/>
      <c r="BM1342" s="59"/>
    </row>
    <row r="1343" spans="2:65" s="5" customFormat="1" x14ac:dyDescent="0.2">
      <c r="B1343" s="24"/>
      <c r="H1343" s="24"/>
      <c r="I1343" s="98"/>
      <c r="K1343" s="130"/>
      <c r="L1343" s="51"/>
      <c r="M1343" s="59"/>
      <c r="O1343" s="24"/>
      <c r="U1343" s="51"/>
      <c r="V1343" s="108"/>
      <c r="W1343" s="51"/>
      <c r="X1343" s="130"/>
      <c r="Y1343" s="51"/>
      <c r="Z1343" s="59"/>
      <c r="AB1343" s="24"/>
      <c r="AH1343" s="51"/>
      <c r="AI1343" s="108"/>
      <c r="AJ1343" s="51"/>
      <c r="AK1343" s="130"/>
      <c r="AL1343" s="51"/>
      <c r="AM1343" s="59"/>
      <c r="AO1343" s="24"/>
      <c r="AU1343" s="51"/>
      <c r="AV1343" s="108"/>
      <c r="AW1343" s="51"/>
      <c r="AX1343" s="130"/>
      <c r="AY1343" s="51"/>
      <c r="AZ1343" s="59"/>
      <c r="BB1343" s="24"/>
      <c r="BH1343" s="51"/>
      <c r="BI1343" s="108"/>
      <c r="BJ1343" s="51"/>
      <c r="BK1343" s="130"/>
      <c r="BL1343" s="51"/>
      <c r="BM1343" s="59"/>
    </row>
    <row r="1344" spans="2:65" s="5" customFormat="1" x14ac:dyDescent="0.2">
      <c r="B1344" s="24"/>
      <c r="H1344" s="24"/>
      <c r="I1344" s="98"/>
      <c r="K1344" s="130"/>
      <c r="L1344" s="51"/>
      <c r="M1344" s="59"/>
      <c r="O1344" s="24"/>
      <c r="U1344" s="51"/>
      <c r="V1344" s="108"/>
      <c r="W1344" s="51"/>
      <c r="X1344" s="130"/>
      <c r="Y1344" s="51"/>
      <c r="Z1344" s="59"/>
      <c r="AB1344" s="24"/>
      <c r="AH1344" s="51"/>
      <c r="AI1344" s="108"/>
      <c r="AJ1344" s="51"/>
      <c r="AK1344" s="130"/>
      <c r="AL1344" s="51"/>
      <c r="AM1344" s="59"/>
      <c r="AO1344" s="24"/>
      <c r="AU1344" s="51"/>
      <c r="AV1344" s="108"/>
      <c r="AW1344" s="51"/>
      <c r="AX1344" s="130"/>
      <c r="AY1344" s="51"/>
      <c r="AZ1344" s="59"/>
      <c r="BB1344" s="24"/>
      <c r="BH1344" s="51"/>
      <c r="BI1344" s="108"/>
      <c r="BJ1344" s="51"/>
      <c r="BK1344" s="130"/>
      <c r="BL1344" s="51"/>
      <c r="BM1344" s="59"/>
    </row>
    <row r="1345" spans="2:65" s="5" customFormat="1" x14ac:dyDescent="0.2">
      <c r="B1345" s="24"/>
      <c r="H1345" s="24"/>
      <c r="I1345" s="98"/>
      <c r="K1345" s="130"/>
      <c r="L1345" s="51"/>
      <c r="M1345" s="59"/>
      <c r="O1345" s="24"/>
      <c r="U1345" s="51"/>
      <c r="V1345" s="108"/>
      <c r="W1345" s="51"/>
      <c r="X1345" s="130"/>
      <c r="Y1345" s="51"/>
      <c r="Z1345" s="59"/>
      <c r="AB1345" s="24"/>
      <c r="AH1345" s="51"/>
      <c r="AI1345" s="108"/>
      <c r="AJ1345" s="51"/>
      <c r="AK1345" s="130"/>
      <c r="AL1345" s="51"/>
      <c r="AM1345" s="59"/>
      <c r="AO1345" s="24"/>
      <c r="AU1345" s="51"/>
      <c r="AV1345" s="108"/>
      <c r="AW1345" s="51"/>
      <c r="AX1345" s="130"/>
      <c r="AY1345" s="51"/>
      <c r="AZ1345" s="59"/>
      <c r="BB1345" s="24"/>
      <c r="BH1345" s="51"/>
      <c r="BI1345" s="108"/>
      <c r="BJ1345" s="51"/>
      <c r="BK1345" s="130"/>
      <c r="BL1345" s="51"/>
      <c r="BM1345" s="59"/>
    </row>
    <row r="1346" spans="2:65" s="5" customFormat="1" x14ac:dyDescent="0.2">
      <c r="B1346" s="24"/>
      <c r="H1346" s="24"/>
      <c r="I1346" s="98"/>
      <c r="K1346" s="130"/>
      <c r="L1346" s="51"/>
      <c r="M1346" s="59"/>
      <c r="O1346" s="24"/>
      <c r="U1346" s="51"/>
      <c r="V1346" s="108"/>
      <c r="W1346" s="51"/>
      <c r="X1346" s="130"/>
      <c r="Y1346" s="51"/>
      <c r="Z1346" s="59"/>
      <c r="AB1346" s="24"/>
      <c r="AH1346" s="51"/>
      <c r="AI1346" s="108"/>
      <c r="AJ1346" s="51"/>
      <c r="AK1346" s="130"/>
      <c r="AL1346" s="51"/>
      <c r="AM1346" s="59"/>
      <c r="AO1346" s="24"/>
      <c r="AU1346" s="51"/>
      <c r="AV1346" s="108"/>
      <c r="AW1346" s="51"/>
      <c r="AX1346" s="130"/>
      <c r="AY1346" s="51"/>
      <c r="AZ1346" s="59"/>
      <c r="BB1346" s="24"/>
      <c r="BH1346" s="51"/>
      <c r="BI1346" s="108"/>
      <c r="BJ1346" s="51"/>
      <c r="BK1346" s="130"/>
      <c r="BL1346" s="51"/>
      <c r="BM1346" s="59"/>
    </row>
    <row r="1347" spans="2:65" s="5" customFormat="1" x14ac:dyDescent="0.2">
      <c r="B1347" s="24"/>
      <c r="H1347" s="24"/>
      <c r="I1347" s="98"/>
      <c r="K1347" s="130"/>
      <c r="L1347" s="51"/>
      <c r="M1347" s="59"/>
      <c r="O1347" s="24"/>
      <c r="U1347" s="51"/>
      <c r="V1347" s="108"/>
      <c r="W1347" s="51"/>
      <c r="X1347" s="130"/>
      <c r="Y1347" s="51"/>
      <c r="Z1347" s="59"/>
      <c r="AB1347" s="24"/>
      <c r="AH1347" s="51"/>
      <c r="AI1347" s="108"/>
      <c r="AJ1347" s="51"/>
      <c r="AK1347" s="130"/>
      <c r="AL1347" s="51"/>
      <c r="AM1347" s="59"/>
      <c r="AO1347" s="24"/>
      <c r="AU1347" s="51"/>
      <c r="AV1347" s="108"/>
      <c r="AW1347" s="51"/>
      <c r="AX1347" s="130"/>
      <c r="AY1347" s="51"/>
      <c r="AZ1347" s="59"/>
      <c r="BB1347" s="24"/>
      <c r="BH1347" s="51"/>
      <c r="BI1347" s="108"/>
      <c r="BJ1347" s="51"/>
      <c r="BK1347" s="130"/>
      <c r="BL1347" s="51"/>
      <c r="BM1347" s="59"/>
    </row>
    <row r="1348" spans="2:65" s="5" customFormat="1" x14ac:dyDescent="0.2">
      <c r="B1348" s="24"/>
      <c r="H1348" s="24"/>
      <c r="I1348" s="98"/>
      <c r="K1348" s="130"/>
      <c r="L1348" s="51"/>
      <c r="M1348" s="59"/>
      <c r="O1348" s="24"/>
      <c r="U1348" s="51"/>
      <c r="V1348" s="108"/>
      <c r="W1348" s="51"/>
      <c r="X1348" s="130"/>
      <c r="Y1348" s="51"/>
      <c r="Z1348" s="59"/>
      <c r="AB1348" s="24"/>
      <c r="AH1348" s="51"/>
      <c r="AI1348" s="108"/>
      <c r="AJ1348" s="51"/>
      <c r="AK1348" s="130"/>
      <c r="AL1348" s="51"/>
      <c r="AM1348" s="59"/>
      <c r="AO1348" s="24"/>
      <c r="AU1348" s="51"/>
      <c r="AV1348" s="108"/>
      <c r="AW1348" s="51"/>
      <c r="AX1348" s="130"/>
      <c r="AY1348" s="51"/>
      <c r="AZ1348" s="59"/>
      <c r="BB1348" s="24"/>
      <c r="BH1348" s="51"/>
      <c r="BI1348" s="108"/>
      <c r="BJ1348" s="51"/>
      <c r="BK1348" s="130"/>
      <c r="BL1348" s="51"/>
      <c r="BM1348" s="59"/>
    </row>
    <row r="1349" spans="2:65" s="5" customFormat="1" x14ac:dyDescent="0.2">
      <c r="B1349" s="24"/>
      <c r="H1349" s="24"/>
      <c r="I1349" s="98"/>
      <c r="K1349" s="130"/>
      <c r="L1349" s="51"/>
      <c r="M1349" s="59"/>
      <c r="O1349" s="24"/>
      <c r="U1349" s="51"/>
      <c r="V1349" s="108"/>
      <c r="W1349" s="51"/>
      <c r="X1349" s="130"/>
      <c r="Y1349" s="51"/>
      <c r="Z1349" s="59"/>
      <c r="AB1349" s="24"/>
      <c r="AH1349" s="51"/>
      <c r="AI1349" s="108"/>
      <c r="AJ1349" s="51"/>
      <c r="AK1349" s="130"/>
      <c r="AL1349" s="51"/>
      <c r="AM1349" s="59"/>
      <c r="AO1349" s="24"/>
      <c r="AU1349" s="51"/>
      <c r="AV1349" s="108"/>
      <c r="AW1349" s="51"/>
      <c r="AX1349" s="130"/>
      <c r="AY1349" s="51"/>
      <c r="AZ1349" s="59"/>
      <c r="BB1349" s="24"/>
      <c r="BH1349" s="51"/>
      <c r="BI1349" s="108"/>
      <c r="BJ1349" s="51"/>
      <c r="BK1349" s="130"/>
      <c r="BL1349" s="51"/>
      <c r="BM1349" s="59"/>
    </row>
    <row r="1350" spans="2:65" s="5" customFormat="1" x14ac:dyDescent="0.2">
      <c r="B1350" s="24"/>
      <c r="H1350" s="24"/>
      <c r="I1350" s="98"/>
      <c r="K1350" s="130"/>
      <c r="L1350" s="51"/>
      <c r="M1350" s="59"/>
      <c r="O1350" s="24"/>
      <c r="U1350" s="51"/>
      <c r="V1350" s="108"/>
      <c r="W1350" s="51"/>
      <c r="X1350" s="130"/>
      <c r="Y1350" s="51"/>
      <c r="Z1350" s="59"/>
      <c r="AB1350" s="24"/>
      <c r="AH1350" s="51"/>
      <c r="AI1350" s="108"/>
      <c r="AJ1350" s="51"/>
      <c r="AK1350" s="130"/>
      <c r="AL1350" s="51"/>
      <c r="AM1350" s="59"/>
      <c r="AO1350" s="24"/>
      <c r="AU1350" s="51"/>
      <c r="AV1350" s="108"/>
      <c r="AW1350" s="51"/>
      <c r="AX1350" s="130"/>
      <c r="AY1350" s="51"/>
      <c r="AZ1350" s="59"/>
      <c r="BB1350" s="24"/>
      <c r="BH1350" s="51"/>
      <c r="BI1350" s="108"/>
      <c r="BJ1350" s="51"/>
      <c r="BK1350" s="130"/>
      <c r="BL1350" s="51"/>
      <c r="BM1350" s="59"/>
    </row>
    <row r="1351" spans="2:65" s="5" customFormat="1" x14ac:dyDescent="0.2">
      <c r="B1351" s="24"/>
      <c r="H1351" s="24"/>
      <c r="I1351" s="98"/>
      <c r="K1351" s="130"/>
      <c r="L1351" s="51"/>
      <c r="M1351" s="59"/>
      <c r="O1351" s="24"/>
      <c r="U1351" s="51"/>
      <c r="V1351" s="108"/>
      <c r="W1351" s="51"/>
      <c r="X1351" s="130"/>
      <c r="Y1351" s="51"/>
      <c r="Z1351" s="59"/>
      <c r="AB1351" s="24"/>
      <c r="AH1351" s="51"/>
      <c r="AI1351" s="108"/>
      <c r="AJ1351" s="51"/>
      <c r="AK1351" s="130"/>
      <c r="AL1351" s="51"/>
      <c r="AM1351" s="59"/>
      <c r="AO1351" s="24"/>
      <c r="AU1351" s="51"/>
      <c r="AV1351" s="108"/>
      <c r="AW1351" s="51"/>
      <c r="AX1351" s="130"/>
      <c r="AY1351" s="51"/>
      <c r="AZ1351" s="59"/>
      <c r="BB1351" s="24"/>
      <c r="BH1351" s="51"/>
      <c r="BI1351" s="108"/>
      <c r="BJ1351" s="51"/>
      <c r="BK1351" s="130"/>
      <c r="BL1351" s="51"/>
      <c r="BM1351" s="59"/>
    </row>
    <row r="1352" spans="2:65" s="5" customFormat="1" x14ac:dyDescent="0.2">
      <c r="B1352" s="24"/>
      <c r="H1352" s="24"/>
      <c r="I1352" s="98"/>
      <c r="K1352" s="130"/>
      <c r="L1352" s="51"/>
      <c r="M1352" s="59"/>
      <c r="O1352" s="24"/>
      <c r="U1352" s="51"/>
      <c r="V1352" s="108"/>
      <c r="W1352" s="51"/>
      <c r="X1352" s="130"/>
      <c r="Y1352" s="51"/>
      <c r="Z1352" s="59"/>
      <c r="AB1352" s="24"/>
      <c r="AH1352" s="51"/>
      <c r="AI1352" s="108"/>
      <c r="AJ1352" s="51"/>
      <c r="AK1352" s="130"/>
      <c r="AL1352" s="51"/>
      <c r="AM1352" s="59"/>
      <c r="AO1352" s="24"/>
      <c r="AU1352" s="51"/>
      <c r="AV1352" s="108"/>
      <c r="AW1352" s="51"/>
      <c r="AX1352" s="130"/>
      <c r="AY1352" s="51"/>
      <c r="AZ1352" s="59"/>
      <c r="BB1352" s="24"/>
      <c r="BH1352" s="51"/>
      <c r="BI1352" s="108"/>
      <c r="BJ1352" s="51"/>
      <c r="BK1352" s="130"/>
      <c r="BL1352" s="51"/>
      <c r="BM1352" s="59"/>
    </row>
    <row r="1353" spans="2:65" s="5" customFormat="1" x14ac:dyDescent="0.2">
      <c r="B1353" s="24"/>
      <c r="H1353" s="24"/>
      <c r="I1353" s="98"/>
      <c r="K1353" s="130"/>
      <c r="L1353" s="51"/>
      <c r="M1353" s="59"/>
      <c r="O1353" s="24"/>
      <c r="U1353" s="51"/>
      <c r="V1353" s="108"/>
      <c r="W1353" s="51"/>
      <c r="X1353" s="130"/>
      <c r="Y1353" s="51"/>
      <c r="Z1353" s="59"/>
      <c r="AB1353" s="24"/>
      <c r="AH1353" s="51"/>
      <c r="AI1353" s="108"/>
      <c r="AJ1353" s="51"/>
      <c r="AK1353" s="130"/>
      <c r="AL1353" s="51"/>
      <c r="AM1353" s="59"/>
      <c r="AO1353" s="24"/>
      <c r="AU1353" s="51"/>
      <c r="AV1353" s="108"/>
      <c r="AW1353" s="51"/>
      <c r="AX1353" s="130"/>
      <c r="AY1353" s="51"/>
      <c r="AZ1353" s="59"/>
      <c r="BB1353" s="24"/>
      <c r="BH1353" s="51"/>
      <c r="BI1353" s="108"/>
      <c r="BJ1353" s="51"/>
      <c r="BK1353" s="130"/>
      <c r="BL1353" s="51"/>
      <c r="BM1353" s="59"/>
    </row>
    <row r="1354" spans="2:65" s="5" customFormat="1" x14ac:dyDescent="0.2">
      <c r="B1354" s="24"/>
      <c r="H1354" s="24"/>
      <c r="I1354" s="98"/>
      <c r="K1354" s="130"/>
      <c r="L1354" s="51"/>
      <c r="M1354" s="59"/>
      <c r="O1354" s="24"/>
      <c r="U1354" s="51"/>
      <c r="V1354" s="108"/>
      <c r="W1354" s="51"/>
      <c r="X1354" s="130"/>
      <c r="Y1354" s="51"/>
      <c r="Z1354" s="59"/>
      <c r="AB1354" s="24"/>
      <c r="AH1354" s="51"/>
      <c r="AI1354" s="108"/>
      <c r="AJ1354" s="51"/>
      <c r="AK1354" s="130"/>
      <c r="AL1354" s="51"/>
      <c r="AM1354" s="59"/>
      <c r="AO1354" s="24"/>
      <c r="AU1354" s="51"/>
      <c r="AV1354" s="108"/>
      <c r="AW1354" s="51"/>
      <c r="AX1354" s="130"/>
      <c r="AY1354" s="51"/>
      <c r="AZ1354" s="59"/>
      <c r="BB1354" s="24"/>
      <c r="BH1354" s="51"/>
      <c r="BI1354" s="108"/>
      <c r="BJ1354" s="51"/>
      <c r="BK1354" s="130"/>
      <c r="BL1354" s="51"/>
      <c r="BM1354" s="59"/>
    </row>
    <row r="1355" spans="2:65" s="5" customFormat="1" x14ac:dyDescent="0.2">
      <c r="B1355" s="24"/>
      <c r="H1355" s="24"/>
      <c r="I1355" s="98"/>
      <c r="K1355" s="130"/>
      <c r="L1355" s="51"/>
      <c r="M1355" s="59"/>
      <c r="O1355" s="24"/>
      <c r="U1355" s="51"/>
      <c r="V1355" s="108"/>
      <c r="W1355" s="51"/>
      <c r="X1355" s="130"/>
      <c r="Y1355" s="51"/>
      <c r="Z1355" s="59"/>
      <c r="AB1355" s="24"/>
      <c r="AH1355" s="51"/>
      <c r="AI1355" s="108"/>
      <c r="AJ1355" s="51"/>
      <c r="AK1355" s="130"/>
      <c r="AL1355" s="51"/>
      <c r="AM1355" s="59"/>
      <c r="AO1355" s="24"/>
      <c r="AU1355" s="51"/>
      <c r="AV1355" s="108"/>
      <c r="AW1355" s="51"/>
      <c r="AX1355" s="130"/>
      <c r="AY1355" s="51"/>
      <c r="AZ1355" s="59"/>
      <c r="BB1355" s="24"/>
      <c r="BH1355" s="51"/>
      <c r="BI1355" s="108"/>
      <c r="BJ1355" s="51"/>
      <c r="BK1355" s="130"/>
      <c r="BL1355" s="51"/>
      <c r="BM1355" s="59"/>
    </row>
    <row r="1356" spans="2:65" s="5" customFormat="1" x14ac:dyDescent="0.2">
      <c r="B1356" s="24"/>
      <c r="H1356" s="24"/>
      <c r="I1356" s="98"/>
      <c r="K1356" s="130"/>
      <c r="L1356" s="51"/>
      <c r="M1356" s="59"/>
      <c r="O1356" s="24"/>
      <c r="U1356" s="51"/>
      <c r="V1356" s="108"/>
      <c r="W1356" s="51"/>
      <c r="X1356" s="130"/>
      <c r="Y1356" s="51"/>
      <c r="Z1356" s="59"/>
      <c r="AB1356" s="24"/>
      <c r="AH1356" s="51"/>
      <c r="AI1356" s="108"/>
      <c r="AJ1356" s="51"/>
      <c r="AK1356" s="130"/>
      <c r="AL1356" s="51"/>
      <c r="AM1356" s="59"/>
      <c r="AO1356" s="24"/>
      <c r="AU1356" s="51"/>
      <c r="AV1356" s="108"/>
      <c r="AW1356" s="51"/>
      <c r="AX1356" s="130"/>
      <c r="AY1356" s="51"/>
      <c r="AZ1356" s="59"/>
      <c r="BB1356" s="24"/>
      <c r="BH1356" s="51"/>
      <c r="BI1356" s="108"/>
      <c r="BJ1356" s="51"/>
      <c r="BK1356" s="130"/>
      <c r="BL1356" s="51"/>
      <c r="BM1356" s="59"/>
    </row>
    <row r="1357" spans="2:65" s="5" customFormat="1" x14ac:dyDescent="0.2">
      <c r="B1357" s="24"/>
      <c r="H1357" s="24"/>
      <c r="I1357" s="98"/>
      <c r="K1357" s="130"/>
      <c r="L1357" s="51"/>
      <c r="M1357" s="59"/>
      <c r="O1357" s="24"/>
      <c r="U1357" s="51"/>
      <c r="V1357" s="108"/>
      <c r="W1357" s="51"/>
      <c r="X1357" s="130"/>
      <c r="Y1357" s="51"/>
      <c r="Z1357" s="59"/>
      <c r="AB1357" s="24"/>
      <c r="AH1357" s="51"/>
      <c r="AI1357" s="108"/>
      <c r="AJ1357" s="51"/>
      <c r="AK1357" s="130"/>
      <c r="AL1357" s="51"/>
      <c r="AM1357" s="59"/>
      <c r="AO1357" s="24"/>
      <c r="AU1357" s="51"/>
      <c r="AV1357" s="108"/>
      <c r="AW1357" s="51"/>
      <c r="AX1357" s="130"/>
      <c r="AY1357" s="51"/>
      <c r="AZ1357" s="59"/>
      <c r="BB1357" s="24"/>
      <c r="BH1357" s="51"/>
      <c r="BI1357" s="108"/>
      <c r="BJ1357" s="51"/>
      <c r="BK1357" s="130"/>
      <c r="BL1357" s="51"/>
      <c r="BM1357" s="59"/>
    </row>
    <row r="1358" spans="2:65" s="5" customFormat="1" x14ac:dyDescent="0.2">
      <c r="B1358" s="24"/>
      <c r="H1358" s="24"/>
      <c r="I1358" s="98"/>
      <c r="K1358" s="130"/>
      <c r="L1358" s="51"/>
      <c r="M1358" s="59"/>
      <c r="O1358" s="24"/>
      <c r="U1358" s="51"/>
      <c r="V1358" s="108"/>
      <c r="W1358" s="51"/>
      <c r="X1358" s="130"/>
      <c r="Y1358" s="51"/>
      <c r="Z1358" s="59"/>
      <c r="AB1358" s="24"/>
      <c r="AH1358" s="51"/>
      <c r="AI1358" s="108"/>
      <c r="AJ1358" s="51"/>
      <c r="AK1358" s="130"/>
      <c r="AL1358" s="51"/>
      <c r="AM1358" s="59"/>
      <c r="AO1358" s="24"/>
      <c r="AU1358" s="51"/>
      <c r="AV1358" s="108"/>
      <c r="AW1358" s="51"/>
      <c r="AX1358" s="130"/>
      <c r="AY1358" s="51"/>
      <c r="AZ1358" s="59"/>
      <c r="BB1358" s="24"/>
      <c r="BH1358" s="51"/>
      <c r="BI1358" s="108"/>
      <c r="BJ1358" s="51"/>
      <c r="BK1358" s="130"/>
      <c r="BL1358" s="51"/>
      <c r="BM1358" s="59"/>
    </row>
    <row r="1359" spans="2:65" s="5" customFormat="1" x14ac:dyDescent="0.2">
      <c r="B1359" s="24"/>
      <c r="H1359" s="24"/>
      <c r="I1359" s="98"/>
      <c r="K1359" s="130"/>
      <c r="L1359" s="51"/>
      <c r="M1359" s="59"/>
      <c r="O1359" s="24"/>
      <c r="U1359" s="51"/>
      <c r="V1359" s="108"/>
      <c r="W1359" s="51"/>
      <c r="X1359" s="130"/>
      <c r="Y1359" s="51"/>
      <c r="Z1359" s="59"/>
      <c r="AB1359" s="24"/>
      <c r="AH1359" s="51"/>
      <c r="AI1359" s="108"/>
      <c r="AJ1359" s="51"/>
      <c r="AK1359" s="130"/>
      <c r="AL1359" s="51"/>
      <c r="AM1359" s="59"/>
      <c r="AO1359" s="24"/>
      <c r="AU1359" s="51"/>
      <c r="AV1359" s="108"/>
      <c r="AW1359" s="51"/>
      <c r="AX1359" s="130"/>
      <c r="AY1359" s="51"/>
      <c r="AZ1359" s="59"/>
      <c r="BB1359" s="24"/>
      <c r="BH1359" s="51"/>
      <c r="BI1359" s="108"/>
      <c r="BJ1359" s="51"/>
      <c r="BK1359" s="130"/>
      <c r="BL1359" s="51"/>
      <c r="BM1359" s="59"/>
    </row>
    <row r="1360" spans="2:65" s="5" customFormat="1" x14ac:dyDescent="0.2">
      <c r="B1360" s="24"/>
      <c r="H1360" s="24"/>
      <c r="I1360" s="98"/>
      <c r="K1360" s="130"/>
      <c r="L1360" s="51"/>
      <c r="M1360" s="59"/>
      <c r="O1360" s="24"/>
      <c r="U1360" s="51"/>
      <c r="V1360" s="108"/>
      <c r="W1360" s="51"/>
      <c r="X1360" s="130"/>
      <c r="Y1360" s="51"/>
      <c r="Z1360" s="59"/>
      <c r="AB1360" s="24"/>
      <c r="AH1360" s="51"/>
      <c r="AI1360" s="108"/>
      <c r="AJ1360" s="51"/>
      <c r="AK1360" s="130"/>
      <c r="AL1360" s="51"/>
      <c r="AM1360" s="59"/>
      <c r="AO1360" s="24"/>
      <c r="AU1360" s="51"/>
      <c r="AV1360" s="108"/>
      <c r="AW1360" s="51"/>
      <c r="AX1360" s="130"/>
      <c r="AY1360" s="51"/>
      <c r="AZ1360" s="59"/>
      <c r="BB1360" s="24"/>
      <c r="BH1360" s="51"/>
      <c r="BI1360" s="108"/>
      <c r="BJ1360" s="51"/>
      <c r="BK1360" s="130"/>
      <c r="BL1360" s="51"/>
      <c r="BM1360" s="59"/>
    </row>
    <row r="1361" spans="2:65" s="5" customFormat="1" x14ac:dyDescent="0.2">
      <c r="B1361" s="24"/>
      <c r="H1361" s="24"/>
      <c r="I1361" s="98"/>
      <c r="K1361" s="130"/>
      <c r="L1361" s="51"/>
      <c r="M1361" s="59"/>
      <c r="O1361" s="24"/>
      <c r="U1361" s="51"/>
      <c r="V1361" s="108"/>
      <c r="W1361" s="51"/>
      <c r="X1361" s="130"/>
      <c r="Y1361" s="51"/>
      <c r="Z1361" s="59"/>
      <c r="AB1361" s="24"/>
      <c r="AH1361" s="51"/>
      <c r="AI1361" s="108"/>
      <c r="AJ1361" s="51"/>
      <c r="AK1361" s="130"/>
      <c r="AL1361" s="51"/>
      <c r="AM1361" s="59"/>
      <c r="AO1361" s="24"/>
      <c r="AU1361" s="51"/>
      <c r="AV1361" s="108"/>
      <c r="AW1361" s="51"/>
      <c r="AX1361" s="130"/>
      <c r="AY1361" s="51"/>
      <c r="AZ1361" s="59"/>
      <c r="BB1361" s="24"/>
      <c r="BH1361" s="51"/>
      <c r="BI1361" s="108"/>
      <c r="BJ1361" s="51"/>
      <c r="BK1361" s="130"/>
      <c r="BL1361" s="51"/>
      <c r="BM1361" s="59"/>
    </row>
    <row r="1362" spans="2:65" s="5" customFormat="1" x14ac:dyDescent="0.2">
      <c r="B1362" s="24"/>
      <c r="H1362" s="24"/>
      <c r="I1362" s="98"/>
      <c r="K1362" s="130"/>
      <c r="L1362" s="51"/>
      <c r="M1362" s="59"/>
      <c r="O1362" s="24"/>
      <c r="U1362" s="51"/>
      <c r="V1362" s="108"/>
      <c r="W1362" s="51"/>
      <c r="X1362" s="130"/>
      <c r="Y1362" s="51"/>
      <c r="Z1362" s="59"/>
      <c r="AB1362" s="24"/>
      <c r="AH1362" s="51"/>
      <c r="AI1362" s="108"/>
      <c r="AJ1362" s="51"/>
      <c r="AK1362" s="130"/>
      <c r="AL1362" s="51"/>
      <c r="AM1362" s="59"/>
      <c r="AO1362" s="24"/>
      <c r="AU1362" s="51"/>
      <c r="AV1362" s="108"/>
      <c r="AW1362" s="51"/>
      <c r="AX1362" s="130"/>
      <c r="AY1362" s="51"/>
      <c r="AZ1362" s="59"/>
      <c r="BB1362" s="24"/>
      <c r="BH1362" s="51"/>
      <c r="BI1362" s="108"/>
      <c r="BJ1362" s="51"/>
      <c r="BK1362" s="130"/>
      <c r="BL1362" s="51"/>
      <c r="BM1362" s="59"/>
    </row>
    <row r="1363" spans="2:65" s="5" customFormat="1" x14ac:dyDescent="0.2">
      <c r="B1363" s="24"/>
      <c r="H1363" s="24"/>
      <c r="I1363" s="98"/>
      <c r="K1363" s="130"/>
      <c r="L1363" s="51"/>
      <c r="M1363" s="59"/>
      <c r="O1363" s="24"/>
      <c r="U1363" s="51"/>
      <c r="V1363" s="108"/>
      <c r="W1363" s="51"/>
      <c r="X1363" s="130"/>
      <c r="Y1363" s="51"/>
      <c r="Z1363" s="59"/>
      <c r="AB1363" s="24"/>
      <c r="AH1363" s="51"/>
      <c r="AI1363" s="108"/>
      <c r="AJ1363" s="51"/>
      <c r="AK1363" s="130"/>
      <c r="AL1363" s="51"/>
      <c r="AM1363" s="59"/>
      <c r="AO1363" s="24"/>
      <c r="AU1363" s="51"/>
      <c r="AV1363" s="108"/>
      <c r="AW1363" s="51"/>
      <c r="AX1363" s="130"/>
      <c r="AY1363" s="51"/>
      <c r="AZ1363" s="59"/>
      <c r="BB1363" s="24"/>
      <c r="BH1363" s="51"/>
      <c r="BI1363" s="108"/>
      <c r="BJ1363" s="51"/>
      <c r="BK1363" s="130"/>
      <c r="BL1363" s="51"/>
      <c r="BM1363" s="59"/>
    </row>
    <row r="1364" spans="2:65" s="5" customFormat="1" x14ac:dyDescent="0.2">
      <c r="B1364" s="24"/>
      <c r="H1364" s="24"/>
      <c r="I1364" s="98"/>
      <c r="K1364" s="130"/>
      <c r="L1364" s="51"/>
      <c r="M1364" s="59"/>
      <c r="O1364" s="24"/>
      <c r="U1364" s="51"/>
      <c r="V1364" s="108"/>
      <c r="W1364" s="51"/>
      <c r="X1364" s="130"/>
      <c r="Y1364" s="51"/>
      <c r="Z1364" s="59"/>
      <c r="AB1364" s="24"/>
      <c r="AH1364" s="51"/>
      <c r="AI1364" s="108"/>
      <c r="AJ1364" s="51"/>
      <c r="AK1364" s="130"/>
      <c r="AL1364" s="51"/>
      <c r="AM1364" s="59"/>
      <c r="AO1364" s="24"/>
      <c r="AU1364" s="51"/>
      <c r="AV1364" s="108"/>
      <c r="AW1364" s="51"/>
      <c r="AX1364" s="130"/>
      <c r="AY1364" s="51"/>
      <c r="AZ1364" s="59"/>
      <c r="BB1364" s="24"/>
      <c r="BH1364" s="51"/>
      <c r="BI1364" s="108"/>
      <c r="BJ1364" s="51"/>
      <c r="BK1364" s="130"/>
      <c r="BL1364" s="51"/>
      <c r="BM1364" s="59"/>
    </row>
    <row r="1365" spans="2:65" s="5" customFormat="1" x14ac:dyDescent="0.2">
      <c r="B1365" s="24"/>
      <c r="H1365" s="24"/>
      <c r="I1365" s="98"/>
      <c r="K1365" s="130"/>
      <c r="L1365" s="51"/>
      <c r="M1365" s="59"/>
      <c r="O1365" s="24"/>
      <c r="U1365" s="51"/>
      <c r="V1365" s="108"/>
      <c r="W1365" s="51"/>
      <c r="X1365" s="130"/>
      <c r="Y1365" s="51"/>
      <c r="Z1365" s="59"/>
      <c r="AB1365" s="24"/>
      <c r="AH1365" s="51"/>
      <c r="AI1365" s="108"/>
      <c r="AJ1365" s="51"/>
      <c r="AK1365" s="130"/>
      <c r="AL1365" s="51"/>
      <c r="AM1365" s="59"/>
      <c r="AO1365" s="24"/>
      <c r="AU1365" s="51"/>
      <c r="AV1365" s="108"/>
      <c r="AW1365" s="51"/>
      <c r="AX1365" s="130"/>
      <c r="AY1365" s="51"/>
      <c r="AZ1365" s="59"/>
      <c r="BB1365" s="24"/>
      <c r="BH1365" s="51"/>
      <c r="BI1365" s="108"/>
      <c r="BJ1365" s="51"/>
      <c r="BK1365" s="130"/>
      <c r="BL1365" s="51"/>
      <c r="BM1365" s="59"/>
    </row>
    <row r="1366" spans="2:65" s="5" customFormat="1" x14ac:dyDescent="0.2">
      <c r="B1366" s="24"/>
      <c r="H1366" s="24"/>
      <c r="I1366" s="98"/>
      <c r="K1366" s="130"/>
      <c r="L1366" s="51"/>
      <c r="M1366" s="59"/>
      <c r="O1366" s="24"/>
      <c r="U1366" s="51"/>
      <c r="V1366" s="108"/>
      <c r="W1366" s="51"/>
      <c r="X1366" s="130"/>
      <c r="Y1366" s="51"/>
      <c r="Z1366" s="59"/>
      <c r="AB1366" s="24"/>
      <c r="AH1366" s="51"/>
      <c r="AI1366" s="108"/>
      <c r="AJ1366" s="51"/>
      <c r="AK1366" s="130"/>
      <c r="AL1366" s="51"/>
      <c r="AM1366" s="59"/>
      <c r="AO1366" s="24"/>
      <c r="AU1366" s="51"/>
      <c r="AV1366" s="108"/>
      <c r="AW1366" s="51"/>
      <c r="AX1366" s="130"/>
      <c r="AY1366" s="51"/>
      <c r="AZ1366" s="59"/>
      <c r="BB1366" s="24"/>
      <c r="BH1366" s="51"/>
      <c r="BI1366" s="108"/>
      <c r="BJ1366" s="51"/>
      <c r="BK1366" s="130"/>
      <c r="BL1366" s="51"/>
      <c r="BM1366" s="59"/>
    </row>
    <row r="1367" spans="2:65" s="5" customFormat="1" x14ac:dyDescent="0.2">
      <c r="B1367" s="24"/>
      <c r="H1367" s="24"/>
      <c r="I1367" s="98"/>
      <c r="K1367" s="130"/>
      <c r="L1367" s="51"/>
      <c r="M1367" s="59"/>
      <c r="O1367" s="24"/>
      <c r="U1367" s="51"/>
      <c r="V1367" s="108"/>
      <c r="W1367" s="51"/>
      <c r="X1367" s="130"/>
      <c r="Y1367" s="51"/>
      <c r="Z1367" s="59"/>
      <c r="AB1367" s="24"/>
      <c r="AH1367" s="51"/>
      <c r="AI1367" s="108"/>
      <c r="AJ1367" s="51"/>
      <c r="AK1367" s="130"/>
      <c r="AL1367" s="51"/>
      <c r="AM1367" s="59"/>
      <c r="AO1367" s="24"/>
      <c r="AU1367" s="51"/>
      <c r="AV1367" s="108"/>
      <c r="AW1367" s="51"/>
      <c r="AX1367" s="130"/>
      <c r="AY1367" s="51"/>
      <c r="AZ1367" s="59"/>
      <c r="BB1367" s="24"/>
      <c r="BH1367" s="51"/>
      <c r="BI1367" s="108"/>
      <c r="BJ1367" s="51"/>
      <c r="BK1367" s="130"/>
      <c r="BL1367" s="51"/>
      <c r="BM1367" s="59"/>
    </row>
    <row r="1368" spans="2:65" s="5" customFormat="1" x14ac:dyDescent="0.2">
      <c r="B1368" s="24"/>
      <c r="H1368" s="24"/>
      <c r="I1368" s="98"/>
      <c r="K1368" s="130"/>
      <c r="L1368" s="51"/>
      <c r="M1368" s="59"/>
      <c r="O1368" s="24"/>
      <c r="U1368" s="51"/>
      <c r="V1368" s="108"/>
      <c r="W1368" s="51"/>
      <c r="X1368" s="130"/>
      <c r="Y1368" s="51"/>
      <c r="Z1368" s="59"/>
      <c r="AB1368" s="24"/>
      <c r="AH1368" s="51"/>
      <c r="AI1368" s="108"/>
      <c r="AJ1368" s="51"/>
      <c r="AK1368" s="130"/>
      <c r="AL1368" s="51"/>
      <c r="AM1368" s="59"/>
      <c r="AO1368" s="24"/>
      <c r="AU1368" s="51"/>
      <c r="AV1368" s="108"/>
      <c r="AW1368" s="51"/>
      <c r="AX1368" s="130"/>
      <c r="AY1368" s="51"/>
      <c r="AZ1368" s="59"/>
      <c r="BB1368" s="24"/>
      <c r="BH1368" s="51"/>
      <c r="BI1368" s="108"/>
      <c r="BJ1368" s="51"/>
      <c r="BK1368" s="130"/>
      <c r="BL1368" s="51"/>
      <c r="BM1368" s="59"/>
    </row>
    <row r="1369" spans="2:65" s="5" customFormat="1" x14ac:dyDescent="0.2">
      <c r="B1369" s="24"/>
      <c r="H1369" s="24"/>
      <c r="I1369" s="98"/>
      <c r="K1369" s="130"/>
      <c r="L1369" s="51"/>
      <c r="M1369" s="59"/>
      <c r="O1369" s="24"/>
      <c r="U1369" s="51"/>
      <c r="V1369" s="108"/>
      <c r="W1369" s="51"/>
      <c r="X1369" s="130"/>
      <c r="Y1369" s="51"/>
      <c r="Z1369" s="59"/>
      <c r="AB1369" s="24"/>
      <c r="AH1369" s="51"/>
      <c r="AI1369" s="108"/>
      <c r="AJ1369" s="51"/>
      <c r="AK1369" s="130"/>
      <c r="AL1369" s="51"/>
      <c r="AM1369" s="59"/>
      <c r="AO1369" s="24"/>
      <c r="AU1369" s="51"/>
      <c r="AV1369" s="108"/>
      <c r="AW1369" s="51"/>
      <c r="AX1369" s="130"/>
      <c r="AY1369" s="51"/>
      <c r="AZ1369" s="59"/>
      <c r="BB1369" s="24"/>
      <c r="BH1369" s="51"/>
      <c r="BI1369" s="108"/>
      <c r="BJ1369" s="51"/>
      <c r="BK1369" s="130"/>
      <c r="BL1369" s="51"/>
      <c r="BM1369" s="59"/>
    </row>
    <row r="1370" spans="2:65" s="5" customFormat="1" x14ac:dyDescent="0.2">
      <c r="B1370" s="24"/>
      <c r="H1370" s="24"/>
      <c r="I1370" s="98"/>
      <c r="K1370" s="130"/>
      <c r="L1370" s="51"/>
      <c r="M1370" s="59"/>
      <c r="O1370" s="24"/>
      <c r="U1370" s="51"/>
      <c r="V1370" s="108"/>
      <c r="W1370" s="51"/>
      <c r="X1370" s="130"/>
      <c r="Y1370" s="51"/>
      <c r="Z1370" s="59"/>
      <c r="AB1370" s="24"/>
      <c r="AH1370" s="51"/>
      <c r="AI1370" s="108"/>
      <c r="AJ1370" s="51"/>
      <c r="AK1370" s="130"/>
      <c r="AL1370" s="51"/>
      <c r="AM1370" s="59"/>
      <c r="AO1370" s="24"/>
      <c r="AU1370" s="51"/>
      <c r="AV1370" s="108"/>
      <c r="AW1370" s="51"/>
      <c r="AX1370" s="130"/>
      <c r="AY1370" s="51"/>
      <c r="AZ1370" s="59"/>
      <c r="BB1370" s="24"/>
      <c r="BH1370" s="51"/>
      <c r="BI1370" s="108"/>
      <c r="BJ1370" s="51"/>
      <c r="BK1370" s="130"/>
      <c r="BL1370" s="51"/>
      <c r="BM1370" s="59"/>
    </row>
    <row r="1371" spans="2:65" s="5" customFormat="1" x14ac:dyDescent="0.2">
      <c r="B1371" s="24"/>
      <c r="H1371" s="24"/>
      <c r="I1371" s="98"/>
      <c r="K1371" s="130"/>
      <c r="L1371" s="51"/>
      <c r="M1371" s="59"/>
      <c r="O1371" s="24"/>
      <c r="U1371" s="51"/>
      <c r="V1371" s="108"/>
      <c r="W1371" s="51"/>
      <c r="X1371" s="130"/>
      <c r="Y1371" s="51"/>
      <c r="Z1371" s="59"/>
      <c r="AB1371" s="24"/>
      <c r="AH1371" s="51"/>
      <c r="AI1371" s="108"/>
      <c r="AJ1371" s="51"/>
      <c r="AK1371" s="130"/>
      <c r="AL1371" s="51"/>
      <c r="AM1371" s="59"/>
      <c r="AO1371" s="24"/>
      <c r="AU1371" s="51"/>
      <c r="AV1371" s="108"/>
      <c r="AW1371" s="51"/>
      <c r="AX1371" s="130"/>
      <c r="AY1371" s="51"/>
      <c r="AZ1371" s="59"/>
      <c r="BB1371" s="24"/>
      <c r="BH1371" s="51"/>
      <c r="BI1371" s="108"/>
      <c r="BJ1371" s="51"/>
      <c r="BK1371" s="130"/>
      <c r="BL1371" s="51"/>
      <c r="BM1371" s="59"/>
    </row>
    <row r="1372" spans="2:65" s="5" customFormat="1" x14ac:dyDescent="0.2">
      <c r="B1372" s="24"/>
      <c r="H1372" s="24"/>
      <c r="I1372" s="98"/>
      <c r="K1372" s="130"/>
      <c r="L1372" s="51"/>
      <c r="M1372" s="59"/>
      <c r="O1372" s="24"/>
      <c r="U1372" s="51"/>
      <c r="V1372" s="108"/>
      <c r="W1372" s="51"/>
      <c r="X1372" s="130"/>
      <c r="Y1372" s="51"/>
      <c r="Z1372" s="59"/>
      <c r="AB1372" s="24"/>
      <c r="AH1372" s="51"/>
      <c r="AI1372" s="108"/>
      <c r="AJ1372" s="51"/>
      <c r="AK1372" s="130"/>
      <c r="AL1372" s="51"/>
      <c r="AM1372" s="59"/>
      <c r="AO1372" s="24"/>
      <c r="AU1372" s="51"/>
      <c r="AV1372" s="108"/>
      <c r="AW1372" s="51"/>
      <c r="AX1372" s="130"/>
      <c r="AY1372" s="51"/>
      <c r="AZ1372" s="59"/>
      <c r="BB1372" s="24"/>
      <c r="BH1372" s="51"/>
      <c r="BI1372" s="108"/>
      <c r="BJ1372" s="51"/>
      <c r="BK1372" s="130"/>
      <c r="BL1372" s="51"/>
      <c r="BM1372" s="59"/>
    </row>
    <row r="1373" spans="2:65" s="5" customFormat="1" x14ac:dyDescent="0.2">
      <c r="B1373" s="24"/>
      <c r="H1373" s="24"/>
      <c r="I1373" s="98"/>
      <c r="K1373" s="130"/>
      <c r="L1373" s="51"/>
      <c r="M1373" s="59"/>
      <c r="O1373" s="24"/>
      <c r="U1373" s="51"/>
      <c r="V1373" s="108"/>
      <c r="W1373" s="51"/>
      <c r="X1373" s="130"/>
      <c r="Y1373" s="51"/>
      <c r="Z1373" s="59"/>
      <c r="AB1373" s="24"/>
      <c r="AH1373" s="51"/>
      <c r="AI1373" s="108"/>
      <c r="AJ1373" s="51"/>
      <c r="AK1373" s="130"/>
      <c r="AL1373" s="51"/>
      <c r="AM1373" s="59"/>
      <c r="AO1373" s="24"/>
      <c r="AU1373" s="51"/>
      <c r="AV1373" s="108"/>
      <c r="AW1373" s="51"/>
      <c r="AX1373" s="130"/>
      <c r="AY1373" s="51"/>
      <c r="AZ1373" s="59"/>
      <c r="BB1373" s="24"/>
      <c r="BH1373" s="51"/>
      <c r="BI1373" s="108"/>
      <c r="BJ1373" s="51"/>
      <c r="BK1373" s="130"/>
      <c r="BL1373" s="51"/>
      <c r="BM1373" s="59"/>
    </row>
    <row r="1374" spans="2:65" s="5" customFormat="1" x14ac:dyDescent="0.2">
      <c r="B1374" s="24"/>
      <c r="H1374" s="24"/>
      <c r="I1374" s="98"/>
      <c r="K1374" s="130"/>
      <c r="L1374" s="51"/>
      <c r="M1374" s="59"/>
      <c r="O1374" s="24"/>
      <c r="U1374" s="51"/>
      <c r="V1374" s="108"/>
      <c r="W1374" s="51"/>
      <c r="X1374" s="130"/>
      <c r="Y1374" s="51"/>
      <c r="Z1374" s="59"/>
      <c r="AB1374" s="24"/>
      <c r="AH1374" s="51"/>
      <c r="AI1374" s="108"/>
      <c r="AJ1374" s="51"/>
      <c r="AK1374" s="130"/>
      <c r="AL1374" s="51"/>
      <c r="AM1374" s="59"/>
      <c r="AO1374" s="24"/>
      <c r="AU1374" s="51"/>
      <c r="AV1374" s="108"/>
      <c r="AW1374" s="51"/>
      <c r="AX1374" s="130"/>
      <c r="AY1374" s="51"/>
      <c r="AZ1374" s="59"/>
      <c r="BB1374" s="24"/>
      <c r="BH1374" s="51"/>
      <c r="BI1374" s="108"/>
      <c r="BJ1374" s="51"/>
      <c r="BK1374" s="130"/>
      <c r="BL1374" s="51"/>
      <c r="BM1374" s="59"/>
    </row>
    <row r="1375" spans="2:65" s="5" customFormat="1" x14ac:dyDescent="0.2">
      <c r="B1375" s="24"/>
      <c r="H1375" s="24"/>
      <c r="I1375" s="98"/>
      <c r="K1375" s="130"/>
      <c r="L1375" s="51"/>
      <c r="M1375" s="59"/>
      <c r="O1375" s="24"/>
      <c r="U1375" s="51"/>
      <c r="V1375" s="108"/>
      <c r="W1375" s="51"/>
      <c r="X1375" s="130"/>
      <c r="Y1375" s="51"/>
      <c r="Z1375" s="59"/>
      <c r="AB1375" s="24"/>
      <c r="AH1375" s="51"/>
      <c r="AI1375" s="108"/>
      <c r="AJ1375" s="51"/>
      <c r="AK1375" s="130"/>
      <c r="AL1375" s="51"/>
      <c r="AM1375" s="59"/>
      <c r="AO1375" s="24"/>
      <c r="AU1375" s="51"/>
      <c r="AV1375" s="108"/>
      <c r="AW1375" s="51"/>
      <c r="AX1375" s="130"/>
      <c r="AY1375" s="51"/>
      <c r="AZ1375" s="59"/>
      <c r="BB1375" s="24"/>
      <c r="BH1375" s="51"/>
      <c r="BI1375" s="108"/>
      <c r="BJ1375" s="51"/>
      <c r="BK1375" s="130"/>
      <c r="BL1375" s="51"/>
      <c r="BM1375" s="59"/>
    </row>
    <row r="1376" spans="2:65" s="5" customFormat="1" x14ac:dyDescent="0.2">
      <c r="B1376" s="24"/>
      <c r="H1376" s="24"/>
      <c r="I1376" s="98"/>
      <c r="K1376" s="130"/>
      <c r="L1376" s="51"/>
      <c r="M1376" s="59"/>
      <c r="O1376" s="24"/>
      <c r="U1376" s="51"/>
      <c r="V1376" s="108"/>
      <c r="W1376" s="51"/>
      <c r="X1376" s="130"/>
      <c r="Y1376" s="51"/>
      <c r="Z1376" s="59"/>
      <c r="AB1376" s="24"/>
      <c r="AH1376" s="51"/>
      <c r="AI1376" s="108"/>
      <c r="AJ1376" s="51"/>
      <c r="AK1376" s="130"/>
      <c r="AL1376" s="51"/>
      <c r="AM1376" s="59"/>
      <c r="AO1376" s="24"/>
      <c r="AU1376" s="51"/>
      <c r="AV1376" s="108"/>
      <c r="AW1376" s="51"/>
      <c r="AX1376" s="130"/>
      <c r="AY1376" s="51"/>
      <c r="AZ1376" s="59"/>
      <c r="BB1376" s="24"/>
      <c r="BH1376" s="51"/>
      <c r="BI1376" s="108"/>
      <c r="BJ1376" s="51"/>
      <c r="BK1376" s="130"/>
      <c r="BL1376" s="51"/>
      <c r="BM1376" s="59"/>
    </row>
    <row r="1377" spans="2:65" s="5" customFormat="1" x14ac:dyDescent="0.2">
      <c r="B1377" s="24"/>
      <c r="H1377" s="24"/>
      <c r="I1377" s="98"/>
      <c r="K1377" s="130"/>
      <c r="L1377" s="51"/>
      <c r="M1377" s="59"/>
      <c r="O1377" s="24"/>
      <c r="U1377" s="51"/>
      <c r="V1377" s="108"/>
      <c r="W1377" s="51"/>
      <c r="X1377" s="130"/>
      <c r="Y1377" s="51"/>
      <c r="Z1377" s="59"/>
      <c r="AB1377" s="24"/>
      <c r="AH1377" s="51"/>
      <c r="AI1377" s="108"/>
      <c r="AJ1377" s="51"/>
      <c r="AK1377" s="130"/>
      <c r="AL1377" s="51"/>
      <c r="AM1377" s="59"/>
      <c r="AO1377" s="24"/>
      <c r="AU1377" s="51"/>
      <c r="AV1377" s="108"/>
      <c r="AW1377" s="51"/>
      <c r="AX1377" s="130"/>
      <c r="AY1377" s="51"/>
      <c r="AZ1377" s="59"/>
      <c r="BB1377" s="24"/>
      <c r="BH1377" s="51"/>
      <c r="BI1377" s="108"/>
      <c r="BJ1377" s="51"/>
      <c r="BK1377" s="130"/>
      <c r="BL1377" s="51"/>
      <c r="BM1377" s="59"/>
    </row>
    <row r="1378" spans="2:65" s="5" customFormat="1" x14ac:dyDescent="0.2">
      <c r="B1378" s="24"/>
      <c r="H1378" s="24"/>
      <c r="I1378" s="98"/>
      <c r="K1378" s="130"/>
      <c r="L1378" s="51"/>
      <c r="M1378" s="59"/>
      <c r="O1378" s="24"/>
      <c r="U1378" s="51"/>
      <c r="V1378" s="108"/>
      <c r="W1378" s="51"/>
      <c r="X1378" s="130"/>
      <c r="Y1378" s="51"/>
      <c r="Z1378" s="59"/>
      <c r="AB1378" s="24"/>
      <c r="AH1378" s="51"/>
      <c r="AI1378" s="108"/>
      <c r="AJ1378" s="51"/>
      <c r="AK1378" s="130"/>
      <c r="AL1378" s="51"/>
      <c r="AM1378" s="59"/>
      <c r="AO1378" s="24"/>
      <c r="AU1378" s="51"/>
      <c r="AV1378" s="108"/>
      <c r="AW1378" s="51"/>
      <c r="AX1378" s="130"/>
      <c r="AY1378" s="51"/>
      <c r="AZ1378" s="59"/>
      <c r="BB1378" s="24"/>
      <c r="BH1378" s="51"/>
      <c r="BI1378" s="108"/>
      <c r="BJ1378" s="51"/>
      <c r="BK1378" s="130"/>
      <c r="BL1378" s="51"/>
      <c r="BM1378" s="59"/>
    </row>
    <row r="1379" spans="2:65" s="5" customFormat="1" x14ac:dyDescent="0.2">
      <c r="B1379" s="24"/>
      <c r="H1379" s="24"/>
      <c r="I1379" s="98"/>
      <c r="K1379" s="130"/>
      <c r="L1379" s="51"/>
      <c r="M1379" s="59"/>
      <c r="O1379" s="24"/>
      <c r="U1379" s="51"/>
      <c r="V1379" s="108"/>
      <c r="W1379" s="51"/>
      <c r="X1379" s="130"/>
      <c r="Y1379" s="51"/>
      <c r="Z1379" s="59"/>
      <c r="AB1379" s="24"/>
      <c r="AH1379" s="51"/>
      <c r="AI1379" s="108"/>
      <c r="AJ1379" s="51"/>
      <c r="AK1379" s="130"/>
      <c r="AL1379" s="51"/>
      <c r="AM1379" s="59"/>
      <c r="AO1379" s="24"/>
      <c r="AU1379" s="51"/>
      <c r="AV1379" s="108"/>
      <c r="AW1379" s="51"/>
      <c r="AX1379" s="130"/>
      <c r="AY1379" s="51"/>
      <c r="AZ1379" s="59"/>
      <c r="BB1379" s="24"/>
      <c r="BH1379" s="51"/>
      <c r="BI1379" s="108"/>
      <c r="BJ1379" s="51"/>
      <c r="BK1379" s="130"/>
      <c r="BL1379" s="51"/>
      <c r="BM1379" s="59"/>
    </row>
    <row r="1380" spans="2:65" s="5" customFormat="1" x14ac:dyDescent="0.2">
      <c r="B1380" s="24"/>
      <c r="H1380" s="24"/>
      <c r="I1380" s="98"/>
      <c r="K1380" s="130"/>
      <c r="L1380" s="51"/>
      <c r="M1380" s="59"/>
      <c r="O1380" s="24"/>
      <c r="U1380" s="51"/>
      <c r="V1380" s="108"/>
      <c r="W1380" s="51"/>
      <c r="X1380" s="130"/>
      <c r="Y1380" s="51"/>
      <c r="Z1380" s="59"/>
      <c r="AB1380" s="24"/>
      <c r="AH1380" s="51"/>
      <c r="AI1380" s="108"/>
      <c r="AJ1380" s="51"/>
      <c r="AK1380" s="130"/>
      <c r="AL1380" s="51"/>
      <c r="AM1380" s="59"/>
      <c r="AO1380" s="24"/>
      <c r="AU1380" s="51"/>
      <c r="AV1380" s="108"/>
      <c r="AW1380" s="51"/>
      <c r="AX1380" s="130"/>
      <c r="AY1380" s="51"/>
      <c r="AZ1380" s="59"/>
      <c r="BB1380" s="24"/>
      <c r="BH1380" s="51"/>
      <c r="BI1380" s="108"/>
      <c r="BJ1380" s="51"/>
      <c r="BK1380" s="130"/>
      <c r="BL1380" s="51"/>
      <c r="BM1380" s="59"/>
    </row>
    <row r="1381" spans="2:65" s="5" customFormat="1" x14ac:dyDescent="0.2">
      <c r="B1381" s="24"/>
      <c r="H1381" s="24"/>
      <c r="I1381" s="98"/>
      <c r="K1381" s="130"/>
      <c r="L1381" s="51"/>
      <c r="M1381" s="59"/>
      <c r="O1381" s="24"/>
      <c r="U1381" s="51"/>
      <c r="V1381" s="108"/>
      <c r="W1381" s="51"/>
      <c r="X1381" s="130"/>
      <c r="Y1381" s="51"/>
      <c r="Z1381" s="59"/>
      <c r="AB1381" s="24"/>
      <c r="AH1381" s="51"/>
      <c r="AI1381" s="108"/>
      <c r="AJ1381" s="51"/>
      <c r="AK1381" s="130"/>
      <c r="AL1381" s="51"/>
      <c r="AM1381" s="59"/>
      <c r="AO1381" s="24"/>
      <c r="AU1381" s="51"/>
      <c r="AV1381" s="108"/>
      <c r="AW1381" s="51"/>
      <c r="AX1381" s="130"/>
      <c r="AY1381" s="51"/>
      <c r="AZ1381" s="59"/>
      <c r="BB1381" s="24"/>
      <c r="BH1381" s="51"/>
      <c r="BI1381" s="108"/>
      <c r="BJ1381" s="51"/>
      <c r="BK1381" s="130"/>
      <c r="BL1381" s="51"/>
      <c r="BM1381" s="59"/>
    </row>
    <row r="1382" spans="2:65" s="5" customFormat="1" x14ac:dyDescent="0.2">
      <c r="B1382" s="24"/>
      <c r="H1382" s="24"/>
      <c r="I1382" s="98"/>
      <c r="K1382" s="130"/>
      <c r="L1382" s="51"/>
      <c r="M1382" s="59"/>
      <c r="O1382" s="24"/>
      <c r="U1382" s="51"/>
      <c r="V1382" s="108"/>
      <c r="W1382" s="51"/>
      <c r="X1382" s="130"/>
      <c r="Y1382" s="51"/>
      <c r="Z1382" s="59"/>
      <c r="AB1382" s="24"/>
      <c r="AH1382" s="51"/>
      <c r="AI1382" s="108"/>
      <c r="AJ1382" s="51"/>
      <c r="AK1382" s="130"/>
      <c r="AL1382" s="51"/>
      <c r="AM1382" s="59"/>
      <c r="AO1382" s="24"/>
      <c r="AU1382" s="51"/>
      <c r="AV1382" s="108"/>
      <c r="AW1382" s="51"/>
      <c r="AX1382" s="130"/>
      <c r="AY1382" s="51"/>
      <c r="AZ1382" s="59"/>
      <c r="BB1382" s="24"/>
      <c r="BH1382" s="51"/>
      <c r="BI1382" s="108"/>
      <c r="BJ1382" s="51"/>
      <c r="BK1382" s="130"/>
      <c r="BL1382" s="51"/>
      <c r="BM1382" s="59"/>
    </row>
    <row r="1383" spans="2:65" s="5" customFormat="1" x14ac:dyDescent="0.2">
      <c r="B1383" s="24"/>
      <c r="H1383" s="24"/>
      <c r="I1383" s="98"/>
      <c r="K1383" s="130"/>
      <c r="L1383" s="51"/>
      <c r="M1383" s="59"/>
      <c r="O1383" s="24"/>
      <c r="U1383" s="51"/>
      <c r="V1383" s="108"/>
      <c r="W1383" s="51"/>
      <c r="X1383" s="130"/>
      <c r="Y1383" s="51"/>
      <c r="Z1383" s="59"/>
      <c r="AB1383" s="24"/>
      <c r="AH1383" s="51"/>
      <c r="AI1383" s="108"/>
      <c r="AJ1383" s="51"/>
      <c r="AK1383" s="130"/>
      <c r="AL1383" s="51"/>
      <c r="AM1383" s="59"/>
      <c r="AO1383" s="24"/>
      <c r="AU1383" s="51"/>
      <c r="AV1383" s="108"/>
      <c r="AW1383" s="51"/>
      <c r="AX1383" s="130"/>
      <c r="AY1383" s="51"/>
      <c r="AZ1383" s="59"/>
      <c r="BB1383" s="24"/>
      <c r="BH1383" s="51"/>
      <c r="BI1383" s="108"/>
      <c r="BJ1383" s="51"/>
      <c r="BK1383" s="130"/>
      <c r="BL1383" s="51"/>
      <c r="BM1383" s="59"/>
    </row>
    <row r="1384" spans="2:65" s="5" customFormat="1" x14ac:dyDescent="0.2">
      <c r="B1384" s="24"/>
      <c r="H1384" s="24"/>
      <c r="I1384" s="98"/>
      <c r="K1384" s="130"/>
      <c r="L1384" s="51"/>
      <c r="M1384" s="59"/>
      <c r="O1384" s="24"/>
      <c r="U1384" s="51"/>
      <c r="V1384" s="108"/>
      <c r="W1384" s="51"/>
      <c r="X1384" s="130"/>
      <c r="Y1384" s="51"/>
      <c r="Z1384" s="59"/>
      <c r="AB1384" s="24"/>
      <c r="AH1384" s="51"/>
      <c r="AI1384" s="108"/>
      <c r="AJ1384" s="51"/>
      <c r="AK1384" s="130"/>
      <c r="AL1384" s="51"/>
      <c r="AM1384" s="59"/>
      <c r="AO1384" s="24"/>
      <c r="AU1384" s="51"/>
      <c r="AV1384" s="108"/>
      <c r="AW1384" s="51"/>
      <c r="AX1384" s="130"/>
      <c r="AY1384" s="51"/>
      <c r="AZ1384" s="59"/>
      <c r="BB1384" s="24"/>
      <c r="BH1384" s="51"/>
      <c r="BI1384" s="108"/>
      <c r="BJ1384" s="51"/>
      <c r="BK1384" s="130"/>
      <c r="BL1384" s="51"/>
      <c r="BM1384" s="59"/>
    </row>
    <row r="1385" spans="2:65" s="5" customFormat="1" x14ac:dyDescent="0.2">
      <c r="B1385" s="24"/>
      <c r="H1385" s="24"/>
      <c r="I1385" s="98"/>
      <c r="K1385" s="130"/>
      <c r="L1385" s="51"/>
      <c r="M1385" s="59"/>
      <c r="O1385" s="24"/>
      <c r="U1385" s="51"/>
      <c r="V1385" s="108"/>
      <c r="W1385" s="51"/>
      <c r="X1385" s="130"/>
      <c r="Y1385" s="51"/>
      <c r="Z1385" s="59"/>
      <c r="AB1385" s="24"/>
      <c r="AH1385" s="51"/>
      <c r="AI1385" s="108"/>
      <c r="AJ1385" s="51"/>
      <c r="AK1385" s="130"/>
      <c r="AL1385" s="51"/>
      <c r="AM1385" s="59"/>
      <c r="AO1385" s="24"/>
      <c r="AU1385" s="51"/>
      <c r="AV1385" s="108"/>
      <c r="AW1385" s="51"/>
      <c r="AX1385" s="130"/>
      <c r="AY1385" s="51"/>
      <c r="AZ1385" s="59"/>
      <c r="BB1385" s="24"/>
      <c r="BH1385" s="51"/>
      <c r="BI1385" s="108"/>
      <c r="BJ1385" s="51"/>
      <c r="BK1385" s="130"/>
      <c r="BL1385" s="51"/>
      <c r="BM1385" s="59"/>
    </row>
    <row r="1386" spans="2:65" s="5" customFormat="1" x14ac:dyDescent="0.2">
      <c r="B1386" s="24"/>
      <c r="H1386" s="24"/>
      <c r="I1386" s="98"/>
      <c r="K1386" s="130"/>
      <c r="L1386" s="51"/>
      <c r="M1386" s="59"/>
      <c r="O1386" s="24"/>
      <c r="U1386" s="51"/>
      <c r="V1386" s="108"/>
      <c r="W1386" s="51"/>
      <c r="X1386" s="130"/>
      <c r="Y1386" s="51"/>
      <c r="Z1386" s="59"/>
      <c r="AB1386" s="24"/>
      <c r="AH1386" s="51"/>
      <c r="AI1386" s="108"/>
      <c r="AJ1386" s="51"/>
      <c r="AK1386" s="130"/>
      <c r="AL1386" s="51"/>
      <c r="AM1386" s="59"/>
      <c r="AO1386" s="24"/>
      <c r="AU1386" s="51"/>
      <c r="AV1386" s="108"/>
      <c r="AW1386" s="51"/>
      <c r="AX1386" s="130"/>
      <c r="AY1386" s="51"/>
      <c r="AZ1386" s="59"/>
      <c r="BB1386" s="24"/>
      <c r="BH1386" s="51"/>
      <c r="BI1386" s="108"/>
      <c r="BJ1386" s="51"/>
      <c r="BK1386" s="130"/>
      <c r="BL1386" s="51"/>
      <c r="BM1386" s="59"/>
    </row>
    <row r="1387" spans="2:65" s="5" customFormat="1" x14ac:dyDescent="0.2">
      <c r="B1387" s="24"/>
      <c r="H1387" s="24"/>
      <c r="I1387" s="98"/>
      <c r="K1387" s="130"/>
      <c r="L1387" s="51"/>
      <c r="M1387" s="59"/>
      <c r="O1387" s="24"/>
      <c r="U1387" s="51"/>
      <c r="V1387" s="108"/>
      <c r="W1387" s="51"/>
      <c r="X1387" s="130"/>
      <c r="Y1387" s="51"/>
      <c r="Z1387" s="59"/>
      <c r="AB1387" s="24"/>
      <c r="AH1387" s="51"/>
      <c r="AI1387" s="108"/>
      <c r="AJ1387" s="51"/>
      <c r="AK1387" s="130"/>
      <c r="AL1387" s="51"/>
      <c r="AM1387" s="59"/>
      <c r="AO1387" s="24"/>
      <c r="AU1387" s="51"/>
      <c r="AV1387" s="108"/>
      <c r="AW1387" s="51"/>
      <c r="AX1387" s="130"/>
      <c r="AY1387" s="51"/>
      <c r="AZ1387" s="59"/>
      <c r="BB1387" s="24"/>
      <c r="BH1387" s="51"/>
      <c r="BI1387" s="108"/>
      <c r="BJ1387" s="51"/>
      <c r="BK1387" s="130"/>
      <c r="BL1387" s="51"/>
      <c r="BM1387" s="59"/>
    </row>
    <row r="1388" spans="2:65" s="5" customFormat="1" x14ac:dyDescent="0.2">
      <c r="B1388" s="24"/>
      <c r="H1388" s="24"/>
      <c r="I1388" s="98"/>
      <c r="K1388" s="130"/>
      <c r="L1388" s="51"/>
      <c r="M1388" s="59"/>
      <c r="O1388" s="24"/>
      <c r="U1388" s="51"/>
      <c r="V1388" s="108"/>
      <c r="W1388" s="51"/>
      <c r="X1388" s="130"/>
      <c r="Y1388" s="51"/>
      <c r="Z1388" s="59"/>
      <c r="AB1388" s="24"/>
      <c r="AH1388" s="51"/>
      <c r="AI1388" s="108"/>
      <c r="AJ1388" s="51"/>
      <c r="AK1388" s="130"/>
      <c r="AL1388" s="51"/>
      <c r="AM1388" s="59"/>
      <c r="AO1388" s="24"/>
      <c r="AU1388" s="51"/>
      <c r="AV1388" s="108"/>
      <c r="AW1388" s="51"/>
      <c r="AX1388" s="130"/>
      <c r="AY1388" s="51"/>
      <c r="AZ1388" s="59"/>
      <c r="BB1388" s="24"/>
      <c r="BH1388" s="51"/>
      <c r="BI1388" s="108"/>
      <c r="BJ1388" s="51"/>
      <c r="BK1388" s="130"/>
      <c r="BL1388" s="51"/>
      <c r="BM1388" s="59"/>
    </row>
    <row r="1389" spans="2:65" s="5" customFormat="1" x14ac:dyDescent="0.2">
      <c r="B1389" s="24"/>
      <c r="H1389" s="24"/>
      <c r="I1389" s="98"/>
      <c r="K1389" s="130"/>
      <c r="L1389" s="51"/>
      <c r="M1389" s="59"/>
      <c r="O1389" s="24"/>
      <c r="U1389" s="51"/>
      <c r="V1389" s="108"/>
      <c r="W1389" s="51"/>
      <c r="X1389" s="130"/>
      <c r="Y1389" s="51"/>
      <c r="Z1389" s="59"/>
      <c r="AB1389" s="24"/>
      <c r="AH1389" s="51"/>
      <c r="AI1389" s="108"/>
      <c r="AJ1389" s="51"/>
      <c r="AK1389" s="130"/>
      <c r="AL1389" s="51"/>
      <c r="AM1389" s="59"/>
      <c r="AO1389" s="24"/>
      <c r="AU1389" s="51"/>
      <c r="AV1389" s="108"/>
      <c r="AW1389" s="51"/>
      <c r="AX1389" s="130"/>
      <c r="AY1389" s="51"/>
      <c r="AZ1389" s="59"/>
      <c r="BB1389" s="24"/>
      <c r="BH1389" s="51"/>
      <c r="BI1389" s="108"/>
      <c r="BJ1389" s="51"/>
      <c r="BK1389" s="130"/>
      <c r="BL1389" s="51"/>
      <c r="BM1389" s="59"/>
    </row>
    <row r="1390" spans="2:65" s="5" customFormat="1" x14ac:dyDescent="0.2">
      <c r="B1390" s="24"/>
      <c r="H1390" s="24"/>
      <c r="I1390" s="98"/>
      <c r="K1390" s="130"/>
      <c r="L1390" s="51"/>
      <c r="M1390" s="59"/>
      <c r="O1390" s="24"/>
      <c r="U1390" s="51"/>
      <c r="V1390" s="108"/>
      <c r="W1390" s="51"/>
      <c r="X1390" s="130"/>
      <c r="Y1390" s="51"/>
      <c r="Z1390" s="59"/>
      <c r="AB1390" s="24"/>
      <c r="AH1390" s="51"/>
      <c r="AI1390" s="108"/>
      <c r="AJ1390" s="51"/>
      <c r="AK1390" s="130"/>
      <c r="AL1390" s="51"/>
      <c r="AM1390" s="59"/>
      <c r="AO1390" s="24"/>
      <c r="AU1390" s="51"/>
      <c r="AV1390" s="108"/>
      <c r="AW1390" s="51"/>
      <c r="AX1390" s="130"/>
      <c r="AY1390" s="51"/>
      <c r="AZ1390" s="59"/>
      <c r="BB1390" s="24"/>
      <c r="BH1390" s="51"/>
      <c r="BI1390" s="108"/>
      <c r="BJ1390" s="51"/>
      <c r="BK1390" s="130"/>
      <c r="BL1390" s="51"/>
      <c r="BM1390" s="59"/>
    </row>
    <row r="1391" spans="2:65" s="5" customFormat="1" x14ac:dyDescent="0.2">
      <c r="B1391" s="24"/>
      <c r="H1391" s="24"/>
      <c r="I1391" s="98"/>
      <c r="K1391" s="130"/>
      <c r="L1391" s="51"/>
      <c r="M1391" s="59"/>
      <c r="O1391" s="24"/>
      <c r="U1391" s="51"/>
      <c r="V1391" s="108"/>
      <c r="W1391" s="51"/>
      <c r="X1391" s="130"/>
      <c r="Y1391" s="51"/>
      <c r="Z1391" s="59"/>
      <c r="AB1391" s="24"/>
      <c r="AH1391" s="51"/>
      <c r="AI1391" s="108"/>
      <c r="AJ1391" s="51"/>
      <c r="AK1391" s="130"/>
      <c r="AL1391" s="51"/>
      <c r="AM1391" s="59"/>
      <c r="AO1391" s="24"/>
      <c r="AU1391" s="51"/>
      <c r="AV1391" s="108"/>
      <c r="AW1391" s="51"/>
      <c r="AX1391" s="130"/>
      <c r="AY1391" s="51"/>
      <c r="AZ1391" s="59"/>
      <c r="BB1391" s="24"/>
      <c r="BH1391" s="51"/>
      <c r="BI1391" s="108"/>
      <c r="BJ1391" s="51"/>
      <c r="BK1391" s="130"/>
      <c r="BL1391" s="51"/>
      <c r="BM1391" s="59"/>
    </row>
    <row r="1392" spans="2:65" s="5" customFormat="1" x14ac:dyDescent="0.2">
      <c r="B1392" s="24"/>
      <c r="H1392" s="24"/>
      <c r="I1392" s="98"/>
      <c r="K1392" s="130"/>
      <c r="L1392" s="51"/>
      <c r="M1392" s="59"/>
      <c r="O1392" s="24"/>
      <c r="U1392" s="51"/>
      <c r="V1392" s="108"/>
      <c r="W1392" s="51"/>
      <c r="X1392" s="130"/>
      <c r="Y1392" s="51"/>
      <c r="Z1392" s="59"/>
      <c r="AB1392" s="24"/>
      <c r="AH1392" s="51"/>
      <c r="AI1392" s="108"/>
      <c r="AJ1392" s="51"/>
      <c r="AK1392" s="130"/>
      <c r="AL1392" s="51"/>
      <c r="AM1392" s="59"/>
      <c r="AO1392" s="24"/>
      <c r="AU1392" s="51"/>
      <c r="AV1392" s="108"/>
      <c r="AW1392" s="51"/>
      <c r="AX1392" s="130"/>
      <c r="AY1392" s="51"/>
      <c r="AZ1392" s="59"/>
      <c r="BB1392" s="24"/>
      <c r="BH1392" s="51"/>
      <c r="BI1392" s="108"/>
      <c r="BJ1392" s="51"/>
      <c r="BK1392" s="130"/>
      <c r="BL1392" s="51"/>
      <c r="BM1392" s="59"/>
    </row>
    <row r="1393" spans="2:65" s="5" customFormat="1" x14ac:dyDescent="0.2">
      <c r="B1393" s="24"/>
      <c r="H1393" s="24"/>
      <c r="I1393" s="98"/>
      <c r="K1393" s="130"/>
      <c r="L1393" s="51"/>
      <c r="M1393" s="59"/>
      <c r="O1393" s="24"/>
      <c r="U1393" s="51"/>
      <c r="V1393" s="108"/>
      <c r="W1393" s="51"/>
      <c r="X1393" s="130"/>
      <c r="Y1393" s="51"/>
      <c r="Z1393" s="59"/>
      <c r="AB1393" s="24"/>
      <c r="AH1393" s="51"/>
      <c r="AI1393" s="108"/>
      <c r="AJ1393" s="51"/>
      <c r="AK1393" s="130"/>
      <c r="AL1393" s="51"/>
      <c r="AM1393" s="59"/>
      <c r="AO1393" s="24"/>
      <c r="AU1393" s="51"/>
      <c r="AV1393" s="108"/>
      <c r="AW1393" s="51"/>
      <c r="AX1393" s="130"/>
      <c r="AY1393" s="51"/>
      <c r="AZ1393" s="59"/>
      <c r="BB1393" s="24"/>
      <c r="BH1393" s="51"/>
      <c r="BI1393" s="108"/>
      <c r="BJ1393" s="51"/>
      <c r="BK1393" s="130"/>
      <c r="BL1393" s="51"/>
      <c r="BM1393" s="59"/>
    </row>
    <row r="1394" spans="2:65" s="5" customFormat="1" x14ac:dyDescent="0.2">
      <c r="B1394" s="24"/>
      <c r="H1394" s="24"/>
      <c r="I1394" s="98"/>
      <c r="K1394" s="130"/>
      <c r="L1394" s="51"/>
      <c r="M1394" s="59"/>
      <c r="O1394" s="24"/>
      <c r="U1394" s="51"/>
      <c r="V1394" s="108"/>
      <c r="W1394" s="51"/>
      <c r="X1394" s="130"/>
      <c r="Y1394" s="51"/>
      <c r="Z1394" s="59"/>
      <c r="AB1394" s="24"/>
      <c r="AH1394" s="51"/>
      <c r="AI1394" s="108"/>
      <c r="AJ1394" s="51"/>
      <c r="AK1394" s="130"/>
      <c r="AL1394" s="51"/>
      <c r="AM1394" s="59"/>
      <c r="AO1394" s="24"/>
      <c r="AU1394" s="51"/>
      <c r="AV1394" s="108"/>
      <c r="AW1394" s="51"/>
      <c r="AX1394" s="130"/>
      <c r="AY1394" s="51"/>
      <c r="AZ1394" s="59"/>
      <c r="BB1394" s="24"/>
      <c r="BH1394" s="51"/>
      <c r="BI1394" s="108"/>
      <c r="BJ1394" s="51"/>
      <c r="BK1394" s="130"/>
      <c r="BL1394" s="51"/>
      <c r="BM1394" s="59"/>
    </row>
    <row r="1395" spans="2:65" s="5" customFormat="1" x14ac:dyDescent="0.2">
      <c r="B1395" s="24"/>
      <c r="H1395" s="24"/>
      <c r="I1395" s="98"/>
      <c r="K1395" s="130"/>
      <c r="L1395" s="51"/>
      <c r="M1395" s="59"/>
      <c r="O1395" s="24"/>
      <c r="U1395" s="51"/>
      <c r="V1395" s="108"/>
      <c r="W1395" s="51"/>
      <c r="X1395" s="130"/>
      <c r="Y1395" s="51"/>
      <c r="Z1395" s="59"/>
      <c r="AB1395" s="24"/>
      <c r="AH1395" s="51"/>
      <c r="AI1395" s="108"/>
      <c r="AJ1395" s="51"/>
      <c r="AK1395" s="130"/>
      <c r="AL1395" s="51"/>
      <c r="AM1395" s="59"/>
      <c r="AO1395" s="24"/>
      <c r="AU1395" s="51"/>
      <c r="AV1395" s="108"/>
      <c r="AW1395" s="51"/>
      <c r="AX1395" s="130"/>
      <c r="AY1395" s="51"/>
      <c r="AZ1395" s="59"/>
      <c r="BB1395" s="24"/>
      <c r="BH1395" s="51"/>
      <c r="BI1395" s="108"/>
      <c r="BJ1395" s="51"/>
      <c r="BK1395" s="130"/>
      <c r="BL1395" s="51"/>
      <c r="BM1395" s="59"/>
    </row>
    <row r="1396" spans="2:65" s="5" customFormat="1" x14ac:dyDescent="0.2">
      <c r="B1396" s="24"/>
      <c r="H1396" s="24"/>
      <c r="I1396" s="98"/>
      <c r="K1396" s="130"/>
      <c r="L1396" s="51"/>
      <c r="M1396" s="59"/>
      <c r="O1396" s="24"/>
      <c r="U1396" s="51"/>
      <c r="V1396" s="108"/>
      <c r="W1396" s="51"/>
      <c r="X1396" s="130"/>
      <c r="Y1396" s="51"/>
      <c r="Z1396" s="59"/>
      <c r="AB1396" s="24"/>
      <c r="AH1396" s="51"/>
      <c r="AI1396" s="108"/>
      <c r="AJ1396" s="51"/>
      <c r="AK1396" s="130"/>
      <c r="AL1396" s="51"/>
      <c r="AM1396" s="59"/>
      <c r="AO1396" s="24"/>
      <c r="AU1396" s="51"/>
      <c r="AV1396" s="108"/>
      <c r="AW1396" s="51"/>
      <c r="AX1396" s="130"/>
      <c r="AY1396" s="51"/>
      <c r="AZ1396" s="59"/>
      <c r="BB1396" s="24"/>
      <c r="BH1396" s="51"/>
      <c r="BI1396" s="108"/>
      <c r="BJ1396" s="51"/>
      <c r="BK1396" s="130"/>
      <c r="BL1396" s="51"/>
      <c r="BM1396" s="59"/>
    </row>
    <row r="1397" spans="2:65" s="5" customFormat="1" x14ac:dyDescent="0.2">
      <c r="B1397" s="24"/>
      <c r="H1397" s="24"/>
      <c r="I1397" s="98"/>
      <c r="K1397" s="130"/>
      <c r="L1397" s="51"/>
      <c r="M1397" s="59"/>
      <c r="O1397" s="24"/>
      <c r="U1397" s="51"/>
      <c r="V1397" s="108"/>
      <c r="W1397" s="51"/>
      <c r="X1397" s="130"/>
      <c r="Y1397" s="51"/>
      <c r="Z1397" s="59"/>
      <c r="AB1397" s="24"/>
      <c r="AH1397" s="51"/>
      <c r="AI1397" s="108"/>
      <c r="AJ1397" s="51"/>
      <c r="AK1397" s="130"/>
      <c r="AL1397" s="51"/>
      <c r="AM1397" s="59"/>
      <c r="AO1397" s="24"/>
      <c r="AU1397" s="51"/>
      <c r="AV1397" s="108"/>
      <c r="AW1397" s="51"/>
      <c r="AX1397" s="130"/>
      <c r="AY1397" s="51"/>
      <c r="AZ1397" s="59"/>
      <c r="BB1397" s="24"/>
      <c r="BH1397" s="51"/>
      <c r="BI1397" s="108"/>
      <c r="BJ1397" s="51"/>
      <c r="BK1397" s="130"/>
      <c r="BL1397" s="51"/>
      <c r="BM1397" s="59"/>
    </row>
    <row r="1398" spans="2:65" s="5" customFormat="1" x14ac:dyDescent="0.2">
      <c r="B1398" s="24"/>
      <c r="H1398" s="24"/>
      <c r="I1398" s="98"/>
      <c r="K1398" s="130"/>
      <c r="L1398" s="51"/>
      <c r="M1398" s="59"/>
      <c r="O1398" s="24"/>
      <c r="U1398" s="51"/>
      <c r="V1398" s="108"/>
      <c r="W1398" s="51"/>
      <c r="X1398" s="130"/>
      <c r="Y1398" s="51"/>
      <c r="Z1398" s="59"/>
      <c r="AB1398" s="24"/>
      <c r="AH1398" s="51"/>
      <c r="AI1398" s="108"/>
      <c r="AJ1398" s="51"/>
      <c r="AK1398" s="130"/>
      <c r="AL1398" s="51"/>
      <c r="AM1398" s="59"/>
      <c r="AO1398" s="24"/>
      <c r="AU1398" s="51"/>
      <c r="AV1398" s="108"/>
      <c r="AW1398" s="51"/>
      <c r="AX1398" s="130"/>
      <c r="AY1398" s="51"/>
      <c r="AZ1398" s="59"/>
      <c r="BB1398" s="24"/>
      <c r="BH1398" s="51"/>
      <c r="BI1398" s="108"/>
      <c r="BJ1398" s="51"/>
      <c r="BK1398" s="130"/>
      <c r="BL1398" s="51"/>
      <c r="BM1398" s="59"/>
    </row>
    <row r="1399" spans="2:65" s="5" customFormat="1" x14ac:dyDescent="0.2">
      <c r="B1399" s="24"/>
      <c r="H1399" s="24"/>
      <c r="I1399" s="98"/>
      <c r="K1399" s="130"/>
      <c r="L1399" s="51"/>
      <c r="M1399" s="59"/>
      <c r="O1399" s="24"/>
      <c r="U1399" s="51"/>
      <c r="V1399" s="108"/>
      <c r="W1399" s="51"/>
      <c r="X1399" s="130"/>
      <c r="Y1399" s="51"/>
      <c r="Z1399" s="59"/>
      <c r="AB1399" s="24"/>
      <c r="AH1399" s="51"/>
      <c r="AI1399" s="108"/>
      <c r="AJ1399" s="51"/>
      <c r="AK1399" s="130"/>
      <c r="AL1399" s="51"/>
      <c r="AM1399" s="59"/>
      <c r="AO1399" s="24"/>
      <c r="AU1399" s="51"/>
      <c r="AV1399" s="108"/>
      <c r="AW1399" s="51"/>
      <c r="AX1399" s="130"/>
      <c r="AY1399" s="51"/>
      <c r="AZ1399" s="59"/>
      <c r="BB1399" s="24"/>
      <c r="BH1399" s="51"/>
      <c r="BI1399" s="108"/>
      <c r="BJ1399" s="51"/>
      <c r="BK1399" s="130"/>
      <c r="BL1399" s="51"/>
      <c r="BM1399" s="59"/>
    </row>
    <row r="1400" spans="2:65" s="5" customFormat="1" x14ac:dyDescent="0.2">
      <c r="B1400" s="24"/>
      <c r="H1400" s="24"/>
      <c r="I1400" s="98"/>
      <c r="K1400" s="130"/>
      <c r="L1400" s="51"/>
      <c r="M1400" s="59"/>
      <c r="O1400" s="24"/>
      <c r="U1400" s="51"/>
      <c r="V1400" s="108"/>
      <c r="W1400" s="51"/>
      <c r="X1400" s="130"/>
      <c r="Y1400" s="51"/>
      <c r="Z1400" s="59"/>
      <c r="AB1400" s="24"/>
      <c r="AH1400" s="51"/>
      <c r="AI1400" s="108"/>
      <c r="AJ1400" s="51"/>
      <c r="AK1400" s="130"/>
      <c r="AL1400" s="51"/>
      <c r="AM1400" s="59"/>
      <c r="AO1400" s="24"/>
      <c r="AU1400" s="51"/>
      <c r="AV1400" s="108"/>
      <c r="AW1400" s="51"/>
      <c r="AX1400" s="130"/>
      <c r="AY1400" s="51"/>
      <c r="AZ1400" s="59"/>
      <c r="BB1400" s="24"/>
      <c r="BH1400" s="51"/>
      <c r="BI1400" s="108"/>
      <c r="BJ1400" s="51"/>
      <c r="BK1400" s="130"/>
      <c r="BL1400" s="51"/>
      <c r="BM1400" s="59"/>
    </row>
    <row r="1401" spans="2:65" s="5" customFormat="1" x14ac:dyDescent="0.2">
      <c r="B1401" s="24"/>
      <c r="H1401" s="24"/>
      <c r="I1401" s="98"/>
      <c r="K1401" s="130"/>
      <c r="L1401" s="51"/>
      <c r="M1401" s="59"/>
      <c r="O1401" s="24"/>
      <c r="U1401" s="51"/>
      <c r="V1401" s="108"/>
      <c r="W1401" s="51"/>
      <c r="X1401" s="130"/>
      <c r="Y1401" s="51"/>
      <c r="Z1401" s="59"/>
      <c r="AB1401" s="24"/>
      <c r="AH1401" s="51"/>
      <c r="AI1401" s="108"/>
      <c r="AJ1401" s="51"/>
      <c r="AK1401" s="130"/>
      <c r="AL1401" s="51"/>
      <c r="AM1401" s="59"/>
      <c r="AO1401" s="24"/>
      <c r="AU1401" s="51"/>
      <c r="AV1401" s="108"/>
      <c r="AW1401" s="51"/>
      <c r="AX1401" s="130"/>
      <c r="AY1401" s="51"/>
      <c r="AZ1401" s="59"/>
      <c r="BB1401" s="24"/>
      <c r="BH1401" s="51"/>
      <c r="BI1401" s="108"/>
      <c r="BJ1401" s="51"/>
      <c r="BK1401" s="130"/>
      <c r="BL1401" s="51"/>
      <c r="BM1401" s="59"/>
    </row>
    <row r="1402" spans="2:65" s="5" customFormat="1" x14ac:dyDescent="0.2">
      <c r="B1402" s="24"/>
      <c r="H1402" s="24"/>
      <c r="I1402" s="98"/>
      <c r="K1402" s="130"/>
      <c r="L1402" s="51"/>
      <c r="M1402" s="59"/>
      <c r="O1402" s="24"/>
      <c r="U1402" s="51"/>
      <c r="V1402" s="108"/>
      <c r="W1402" s="51"/>
      <c r="X1402" s="130"/>
      <c r="Y1402" s="51"/>
      <c r="Z1402" s="59"/>
      <c r="AB1402" s="24"/>
      <c r="AH1402" s="51"/>
      <c r="AI1402" s="108"/>
      <c r="AJ1402" s="51"/>
      <c r="AK1402" s="130"/>
      <c r="AL1402" s="51"/>
      <c r="AM1402" s="59"/>
      <c r="AO1402" s="24"/>
      <c r="AU1402" s="51"/>
      <c r="AV1402" s="108"/>
      <c r="AW1402" s="51"/>
      <c r="AX1402" s="130"/>
      <c r="AY1402" s="51"/>
      <c r="AZ1402" s="59"/>
      <c r="BB1402" s="24"/>
      <c r="BH1402" s="51"/>
      <c r="BI1402" s="108"/>
      <c r="BJ1402" s="51"/>
      <c r="BK1402" s="130"/>
      <c r="BL1402" s="51"/>
      <c r="BM1402" s="59"/>
    </row>
    <row r="1403" spans="2:65" s="5" customFormat="1" x14ac:dyDescent="0.2">
      <c r="B1403" s="24"/>
      <c r="H1403" s="24"/>
      <c r="I1403" s="98"/>
      <c r="K1403" s="130"/>
      <c r="L1403" s="51"/>
      <c r="M1403" s="59"/>
      <c r="O1403" s="24"/>
      <c r="U1403" s="51"/>
      <c r="V1403" s="108"/>
      <c r="W1403" s="51"/>
      <c r="X1403" s="130"/>
      <c r="Y1403" s="51"/>
      <c r="Z1403" s="59"/>
      <c r="AB1403" s="24"/>
      <c r="AH1403" s="51"/>
      <c r="AI1403" s="108"/>
      <c r="AJ1403" s="51"/>
      <c r="AK1403" s="130"/>
      <c r="AL1403" s="51"/>
      <c r="AM1403" s="59"/>
      <c r="AO1403" s="24"/>
      <c r="AU1403" s="51"/>
      <c r="AV1403" s="108"/>
      <c r="AW1403" s="51"/>
      <c r="AX1403" s="130"/>
      <c r="AY1403" s="51"/>
      <c r="AZ1403" s="59"/>
      <c r="BB1403" s="24"/>
      <c r="BH1403" s="51"/>
      <c r="BI1403" s="108"/>
      <c r="BJ1403" s="51"/>
      <c r="BK1403" s="130"/>
      <c r="BL1403" s="51"/>
      <c r="BM1403" s="59"/>
    </row>
    <row r="1404" spans="2:65" s="5" customFormat="1" x14ac:dyDescent="0.2">
      <c r="B1404" s="24"/>
      <c r="H1404" s="24"/>
      <c r="I1404" s="98"/>
      <c r="K1404" s="130"/>
      <c r="L1404" s="51"/>
      <c r="M1404" s="59"/>
      <c r="O1404" s="24"/>
      <c r="U1404" s="51"/>
      <c r="V1404" s="108"/>
      <c r="W1404" s="51"/>
      <c r="X1404" s="130"/>
      <c r="Y1404" s="51"/>
      <c r="Z1404" s="59"/>
      <c r="AB1404" s="24"/>
      <c r="AH1404" s="51"/>
      <c r="AI1404" s="108"/>
      <c r="AJ1404" s="51"/>
      <c r="AK1404" s="130"/>
      <c r="AL1404" s="51"/>
      <c r="AM1404" s="59"/>
      <c r="AO1404" s="24"/>
      <c r="AU1404" s="51"/>
      <c r="AV1404" s="108"/>
      <c r="AW1404" s="51"/>
      <c r="AX1404" s="130"/>
      <c r="AY1404" s="51"/>
      <c r="AZ1404" s="59"/>
      <c r="BB1404" s="24"/>
      <c r="BH1404" s="51"/>
      <c r="BI1404" s="108"/>
      <c r="BJ1404" s="51"/>
      <c r="BK1404" s="130"/>
      <c r="BL1404" s="51"/>
      <c r="BM1404" s="59"/>
    </row>
    <row r="1405" spans="2:65" s="5" customFormat="1" x14ac:dyDescent="0.2">
      <c r="B1405" s="24"/>
      <c r="H1405" s="24"/>
      <c r="I1405" s="98"/>
      <c r="K1405" s="130"/>
      <c r="L1405" s="51"/>
      <c r="M1405" s="59"/>
      <c r="O1405" s="24"/>
      <c r="U1405" s="51"/>
      <c r="V1405" s="108"/>
      <c r="W1405" s="51"/>
      <c r="X1405" s="130"/>
      <c r="Y1405" s="51"/>
      <c r="Z1405" s="59"/>
      <c r="AB1405" s="24"/>
      <c r="AH1405" s="51"/>
      <c r="AI1405" s="108"/>
      <c r="AJ1405" s="51"/>
      <c r="AK1405" s="130"/>
      <c r="AL1405" s="51"/>
      <c r="AM1405" s="59"/>
      <c r="AO1405" s="24"/>
      <c r="AU1405" s="51"/>
      <c r="AV1405" s="108"/>
      <c r="AW1405" s="51"/>
      <c r="AX1405" s="130"/>
      <c r="AY1405" s="51"/>
      <c r="AZ1405" s="59"/>
      <c r="BB1405" s="24"/>
      <c r="BH1405" s="51"/>
      <c r="BI1405" s="108"/>
      <c r="BJ1405" s="51"/>
      <c r="BK1405" s="130"/>
      <c r="BL1405" s="51"/>
      <c r="BM1405" s="59"/>
    </row>
    <row r="1406" spans="2:65" s="5" customFormat="1" x14ac:dyDescent="0.2">
      <c r="B1406" s="24"/>
      <c r="H1406" s="24"/>
      <c r="I1406" s="98"/>
      <c r="K1406" s="130"/>
      <c r="L1406" s="51"/>
      <c r="M1406" s="59"/>
      <c r="O1406" s="24"/>
      <c r="U1406" s="51"/>
      <c r="V1406" s="108"/>
      <c r="W1406" s="51"/>
      <c r="X1406" s="130"/>
      <c r="Y1406" s="51"/>
      <c r="Z1406" s="59"/>
      <c r="AB1406" s="24"/>
      <c r="AH1406" s="51"/>
      <c r="AI1406" s="108"/>
      <c r="AJ1406" s="51"/>
      <c r="AK1406" s="130"/>
      <c r="AL1406" s="51"/>
      <c r="AM1406" s="59"/>
      <c r="AO1406" s="24"/>
      <c r="AU1406" s="51"/>
      <c r="AV1406" s="108"/>
      <c r="AW1406" s="51"/>
      <c r="AX1406" s="130"/>
      <c r="AY1406" s="51"/>
      <c r="AZ1406" s="59"/>
      <c r="BB1406" s="24"/>
      <c r="BH1406" s="51"/>
      <c r="BI1406" s="108"/>
      <c r="BJ1406" s="51"/>
      <c r="BK1406" s="130"/>
      <c r="BL1406" s="51"/>
      <c r="BM1406" s="59"/>
    </row>
    <row r="1407" spans="2:65" s="5" customFormat="1" x14ac:dyDescent="0.2">
      <c r="B1407" s="24"/>
      <c r="H1407" s="24"/>
      <c r="I1407" s="98"/>
      <c r="K1407" s="130"/>
      <c r="L1407" s="51"/>
      <c r="M1407" s="59"/>
      <c r="O1407" s="24"/>
      <c r="U1407" s="51"/>
      <c r="V1407" s="108"/>
      <c r="W1407" s="51"/>
      <c r="X1407" s="130"/>
      <c r="Y1407" s="51"/>
      <c r="Z1407" s="59"/>
      <c r="AB1407" s="24"/>
      <c r="AH1407" s="51"/>
      <c r="AI1407" s="108"/>
      <c r="AJ1407" s="51"/>
      <c r="AK1407" s="130"/>
      <c r="AL1407" s="51"/>
      <c r="AM1407" s="59"/>
      <c r="AO1407" s="24"/>
      <c r="AU1407" s="51"/>
      <c r="AV1407" s="108"/>
      <c r="AW1407" s="51"/>
      <c r="AX1407" s="130"/>
      <c r="AY1407" s="51"/>
      <c r="AZ1407" s="59"/>
      <c r="BB1407" s="24"/>
      <c r="BH1407" s="51"/>
      <c r="BI1407" s="108"/>
      <c r="BJ1407" s="51"/>
      <c r="BK1407" s="130"/>
      <c r="BL1407" s="51"/>
      <c r="BM1407" s="59"/>
    </row>
    <row r="1408" spans="2:65" s="5" customFormat="1" x14ac:dyDescent="0.2">
      <c r="B1408" s="24"/>
      <c r="H1408" s="24"/>
      <c r="I1408" s="98"/>
      <c r="K1408" s="130"/>
      <c r="L1408" s="51"/>
      <c r="M1408" s="59"/>
      <c r="O1408" s="24"/>
      <c r="U1408" s="51"/>
      <c r="V1408" s="108"/>
      <c r="W1408" s="51"/>
      <c r="X1408" s="130"/>
      <c r="Y1408" s="51"/>
      <c r="Z1408" s="59"/>
      <c r="AB1408" s="24"/>
      <c r="AH1408" s="51"/>
      <c r="AI1408" s="108"/>
      <c r="AJ1408" s="51"/>
      <c r="AK1408" s="130"/>
      <c r="AL1408" s="51"/>
      <c r="AM1408" s="59"/>
      <c r="AO1408" s="24"/>
      <c r="AU1408" s="51"/>
      <c r="AV1408" s="108"/>
      <c r="AW1408" s="51"/>
      <c r="AX1408" s="130"/>
      <c r="AY1408" s="51"/>
      <c r="AZ1408" s="59"/>
      <c r="BB1408" s="24"/>
      <c r="BH1408" s="51"/>
      <c r="BI1408" s="108"/>
      <c r="BJ1408" s="51"/>
      <c r="BK1408" s="130"/>
      <c r="BL1408" s="51"/>
      <c r="BM1408" s="59"/>
    </row>
    <row r="1409" spans="2:65" s="5" customFormat="1" x14ac:dyDescent="0.2">
      <c r="B1409" s="24"/>
      <c r="H1409" s="24"/>
      <c r="I1409" s="98"/>
      <c r="K1409" s="130"/>
      <c r="L1409" s="51"/>
      <c r="M1409" s="59"/>
      <c r="O1409" s="24"/>
      <c r="U1409" s="51"/>
      <c r="V1409" s="108"/>
      <c r="W1409" s="51"/>
      <c r="X1409" s="130"/>
      <c r="Y1409" s="51"/>
      <c r="Z1409" s="59"/>
      <c r="AB1409" s="24"/>
      <c r="AH1409" s="51"/>
      <c r="AI1409" s="108"/>
      <c r="AJ1409" s="51"/>
      <c r="AK1409" s="130"/>
      <c r="AL1409" s="51"/>
      <c r="AM1409" s="59"/>
      <c r="AO1409" s="24"/>
      <c r="AU1409" s="51"/>
      <c r="AV1409" s="108"/>
      <c r="AW1409" s="51"/>
      <c r="AX1409" s="130"/>
      <c r="AY1409" s="51"/>
      <c r="AZ1409" s="59"/>
      <c r="BB1409" s="24"/>
      <c r="BH1409" s="51"/>
      <c r="BI1409" s="108"/>
      <c r="BJ1409" s="51"/>
      <c r="BK1409" s="130"/>
      <c r="BL1409" s="51"/>
      <c r="BM1409" s="59"/>
    </row>
    <row r="1410" spans="2:65" s="5" customFormat="1" x14ac:dyDescent="0.2">
      <c r="B1410" s="24"/>
      <c r="H1410" s="24"/>
      <c r="I1410" s="98"/>
      <c r="K1410" s="130"/>
      <c r="L1410" s="51"/>
      <c r="M1410" s="59"/>
      <c r="O1410" s="24"/>
      <c r="U1410" s="51"/>
      <c r="V1410" s="108"/>
      <c r="W1410" s="51"/>
      <c r="X1410" s="130"/>
      <c r="Y1410" s="51"/>
      <c r="Z1410" s="59"/>
      <c r="AB1410" s="24"/>
      <c r="AH1410" s="51"/>
      <c r="AI1410" s="108"/>
      <c r="AJ1410" s="51"/>
      <c r="AK1410" s="130"/>
      <c r="AL1410" s="51"/>
      <c r="AM1410" s="59"/>
      <c r="AO1410" s="24"/>
      <c r="AU1410" s="51"/>
      <c r="AV1410" s="108"/>
      <c r="AW1410" s="51"/>
      <c r="AX1410" s="130"/>
      <c r="AY1410" s="51"/>
      <c r="AZ1410" s="59"/>
      <c r="BB1410" s="24"/>
      <c r="BH1410" s="51"/>
      <c r="BI1410" s="108"/>
      <c r="BJ1410" s="51"/>
      <c r="BK1410" s="130"/>
      <c r="BL1410" s="51"/>
      <c r="BM1410" s="59"/>
    </row>
    <row r="1411" spans="2:65" s="5" customFormat="1" x14ac:dyDescent="0.2">
      <c r="B1411" s="24"/>
      <c r="H1411" s="24"/>
      <c r="I1411" s="98"/>
      <c r="K1411" s="130"/>
      <c r="L1411" s="51"/>
      <c r="M1411" s="59"/>
      <c r="O1411" s="24"/>
      <c r="U1411" s="51"/>
      <c r="V1411" s="108"/>
      <c r="W1411" s="51"/>
      <c r="X1411" s="130"/>
      <c r="Y1411" s="51"/>
      <c r="Z1411" s="59"/>
      <c r="AB1411" s="24"/>
      <c r="AH1411" s="51"/>
      <c r="AI1411" s="108"/>
      <c r="AJ1411" s="51"/>
      <c r="AK1411" s="130"/>
      <c r="AL1411" s="51"/>
      <c r="AM1411" s="59"/>
      <c r="AO1411" s="24"/>
      <c r="AU1411" s="51"/>
      <c r="AV1411" s="108"/>
      <c r="AW1411" s="51"/>
      <c r="AX1411" s="130"/>
      <c r="AY1411" s="51"/>
      <c r="AZ1411" s="59"/>
      <c r="BB1411" s="24"/>
      <c r="BH1411" s="51"/>
      <c r="BI1411" s="108"/>
      <c r="BJ1411" s="51"/>
      <c r="BK1411" s="130"/>
      <c r="BL1411" s="51"/>
      <c r="BM1411" s="59"/>
    </row>
    <row r="1412" spans="2:65" s="5" customFormat="1" x14ac:dyDescent="0.2">
      <c r="B1412" s="24"/>
      <c r="H1412" s="24"/>
      <c r="I1412" s="98"/>
      <c r="K1412" s="130"/>
      <c r="L1412" s="51"/>
      <c r="M1412" s="59"/>
      <c r="O1412" s="24"/>
      <c r="U1412" s="51"/>
      <c r="V1412" s="108"/>
      <c r="W1412" s="51"/>
      <c r="X1412" s="130"/>
      <c r="Y1412" s="51"/>
      <c r="Z1412" s="59"/>
      <c r="AB1412" s="24"/>
      <c r="AH1412" s="51"/>
      <c r="AI1412" s="108"/>
      <c r="AJ1412" s="51"/>
      <c r="AK1412" s="130"/>
      <c r="AL1412" s="51"/>
      <c r="AM1412" s="59"/>
      <c r="AO1412" s="24"/>
      <c r="AU1412" s="51"/>
      <c r="AV1412" s="108"/>
      <c r="AW1412" s="51"/>
      <c r="AX1412" s="130"/>
      <c r="AY1412" s="51"/>
      <c r="AZ1412" s="59"/>
      <c r="BB1412" s="24"/>
      <c r="BH1412" s="51"/>
      <c r="BI1412" s="108"/>
      <c r="BJ1412" s="51"/>
      <c r="BK1412" s="130"/>
      <c r="BL1412" s="51"/>
      <c r="BM1412" s="59"/>
    </row>
    <row r="1413" spans="2:65" s="5" customFormat="1" x14ac:dyDescent="0.2">
      <c r="B1413" s="24"/>
      <c r="H1413" s="24"/>
      <c r="I1413" s="98"/>
      <c r="K1413" s="130"/>
      <c r="L1413" s="51"/>
      <c r="M1413" s="59"/>
      <c r="O1413" s="24"/>
      <c r="U1413" s="51"/>
      <c r="V1413" s="108"/>
      <c r="W1413" s="51"/>
      <c r="X1413" s="130"/>
      <c r="Y1413" s="51"/>
      <c r="Z1413" s="59"/>
      <c r="AB1413" s="24"/>
      <c r="AH1413" s="51"/>
      <c r="AI1413" s="108"/>
      <c r="AJ1413" s="51"/>
      <c r="AK1413" s="130"/>
      <c r="AL1413" s="51"/>
      <c r="AM1413" s="59"/>
      <c r="AO1413" s="24"/>
      <c r="AU1413" s="51"/>
      <c r="AV1413" s="108"/>
      <c r="AW1413" s="51"/>
      <c r="AX1413" s="130"/>
      <c r="AY1413" s="51"/>
      <c r="AZ1413" s="59"/>
      <c r="BB1413" s="24"/>
      <c r="BH1413" s="51"/>
      <c r="BI1413" s="108"/>
      <c r="BJ1413" s="51"/>
      <c r="BK1413" s="130"/>
      <c r="BL1413" s="51"/>
      <c r="BM1413" s="59"/>
    </row>
    <row r="1414" spans="2:65" s="5" customFormat="1" x14ac:dyDescent="0.2">
      <c r="B1414" s="24"/>
      <c r="H1414" s="24"/>
      <c r="I1414" s="98"/>
      <c r="K1414" s="130"/>
      <c r="L1414" s="51"/>
      <c r="M1414" s="59"/>
      <c r="O1414" s="24"/>
      <c r="U1414" s="51"/>
      <c r="V1414" s="108"/>
      <c r="W1414" s="51"/>
      <c r="X1414" s="130"/>
      <c r="Y1414" s="51"/>
      <c r="Z1414" s="59"/>
      <c r="AB1414" s="24"/>
      <c r="AH1414" s="51"/>
      <c r="AI1414" s="108"/>
      <c r="AJ1414" s="51"/>
      <c r="AK1414" s="130"/>
      <c r="AL1414" s="51"/>
      <c r="AM1414" s="59"/>
      <c r="AO1414" s="24"/>
      <c r="AU1414" s="51"/>
      <c r="AV1414" s="108"/>
      <c r="AW1414" s="51"/>
      <c r="AX1414" s="130"/>
      <c r="AY1414" s="51"/>
      <c r="AZ1414" s="59"/>
      <c r="BB1414" s="24"/>
      <c r="BH1414" s="51"/>
      <c r="BI1414" s="108"/>
      <c r="BJ1414" s="51"/>
      <c r="BK1414" s="130"/>
      <c r="BL1414" s="51"/>
      <c r="BM1414" s="59"/>
    </row>
    <row r="1415" spans="2:65" s="5" customFormat="1" x14ac:dyDescent="0.2">
      <c r="B1415" s="24"/>
      <c r="H1415" s="24"/>
      <c r="I1415" s="98"/>
      <c r="K1415" s="130"/>
      <c r="L1415" s="51"/>
      <c r="M1415" s="59"/>
      <c r="O1415" s="24"/>
      <c r="U1415" s="51"/>
      <c r="V1415" s="108"/>
      <c r="W1415" s="51"/>
      <c r="X1415" s="130"/>
      <c r="Y1415" s="51"/>
      <c r="Z1415" s="59"/>
      <c r="AB1415" s="24"/>
      <c r="AH1415" s="51"/>
      <c r="AI1415" s="108"/>
      <c r="AJ1415" s="51"/>
      <c r="AK1415" s="130"/>
      <c r="AL1415" s="51"/>
      <c r="AM1415" s="59"/>
      <c r="AO1415" s="24"/>
      <c r="AU1415" s="51"/>
      <c r="AV1415" s="108"/>
      <c r="AW1415" s="51"/>
      <c r="AX1415" s="130"/>
      <c r="AY1415" s="51"/>
      <c r="AZ1415" s="59"/>
      <c r="BB1415" s="24"/>
      <c r="BH1415" s="51"/>
      <c r="BI1415" s="108"/>
      <c r="BJ1415" s="51"/>
      <c r="BK1415" s="130"/>
      <c r="BL1415" s="51"/>
      <c r="BM1415" s="59"/>
    </row>
    <row r="1416" spans="2:65" s="5" customFormat="1" x14ac:dyDescent="0.2">
      <c r="B1416" s="24"/>
      <c r="H1416" s="24"/>
      <c r="I1416" s="98"/>
      <c r="K1416" s="130"/>
      <c r="L1416" s="51"/>
      <c r="M1416" s="59"/>
      <c r="O1416" s="24"/>
      <c r="U1416" s="51"/>
      <c r="V1416" s="108"/>
      <c r="W1416" s="51"/>
      <c r="X1416" s="130"/>
      <c r="Y1416" s="51"/>
      <c r="Z1416" s="59"/>
      <c r="AB1416" s="24"/>
      <c r="AH1416" s="51"/>
      <c r="AI1416" s="108"/>
      <c r="AJ1416" s="51"/>
      <c r="AK1416" s="130"/>
      <c r="AL1416" s="51"/>
      <c r="AM1416" s="59"/>
      <c r="AO1416" s="24"/>
      <c r="AU1416" s="51"/>
      <c r="AV1416" s="108"/>
      <c r="AW1416" s="51"/>
      <c r="AX1416" s="130"/>
      <c r="AY1416" s="51"/>
      <c r="AZ1416" s="59"/>
      <c r="BB1416" s="24"/>
      <c r="BH1416" s="51"/>
      <c r="BI1416" s="108"/>
      <c r="BJ1416" s="51"/>
      <c r="BK1416" s="130"/>
      <c r="BL1416" s="51"/>
      <c r="BM1416" s="59"/>
    </row>
    <row r="1417" spans="2:65" s="5" customFormat="1" x14ac:dyDescent="0.2">
      <c r="B1417" s="24"/>
      <c r="H1417" s="24"/>
      <c r="I1417" s="98"/>
      <c r="K1417" s="130"/>
      <c r="L1417" s="51"/>
      <c r="M1417" s="59"/>
      <c r="O1417" s="24"/>
      <c r="U1417" s="51"/>
      <c r="V1417" s="108"/>
      <c r="W1417" s="51"/>
      <c r="X1417" s="130"/>
      <c r="Y1417" s="51"/>
      <c r="Z1417" s="59"/>
      <c r="AB1417" s="24"/>
      <c r="AH1417" s="51"/>
      <c r="AI1417" s="108"/>
      <c r="AJ1417" s="51"/>
      <c r="AK1417" s="130"/>
      <c r="AL1417" s="51"/>
      <c r="AM1417" s="59"/>
      <c r="AO1417" s="24"/>
      <c r="AU1417" s="51"/>
      <c r="AV1417" s="108"/>
      <c r="AW1417" s="51"/>
      <c r="AX1417" s="130"/>
      <c r="AY1417" s="51"/>
      <c r="AZ1417" s="59"/>
      <c r="BB1417" s="24"/>
      <c r="BH1417" s="51"/>
      <c r="BI1417" s="108"/>
      <c r="BJ1417" s="51"/>
      <c r="BK1417" s="130"/>
      <c r="BL1417" s="51"/>
      <c r="BM1417" s="59"/>
    </row>
    <row r="1418" spans="2:65" s="5" customFormat="1" x14ac:dyDescent="0.2">
      <c r="B1418" s="24"/>
      <c r="H1418" s="24"/>
      <c r="I1418" s="98"/>
      <c r="K1418" s="130"/>
      <c r="L1418" s="51"/>
      <c r="M1418" s="59"/>
      <c r="O1418" s="24"/>
      <c r="U1418" s="51"/>
      <c r="V1418" s="108"/>
      <c r="W1418" s="51"/>
      <c r="X1418" s="130"/>
      <c r="Y1418" s="51"/>
      <c r="Z1418" s="59"/>
      <c r="AB1418" s="24"/>
      <c r="AH1418" s="51"/>
      <c r="AI1418" s="108"/>
      <c r="AJ1418" s="51"/>
      <c r="AK1418" s="130"/>
      <c r="AL1418" s="51"/>
      <c r="AM1418" s="59"/>
      <c r="AO1418" s="24"/>
      <c r="AU1418" s="51"/>
      <c r="AV1418" s="108"/>
      <c r="AW1418" s="51"/>
      <c r="AX1418" s="130"/>
      <c r="AY1418" s="51"/>
      <c r="AZ1418" s="59"/>
      <c r="BB1418" s="24"/>
      <c r="BH1418" s="51"/>
      <c r="BI1418" s="108"/>
      <c r="BJ1418" s="51"/>
      <c r="BK1418" s="130"/>
      <c r="BL1418" s="51"/>
      <c r="BM1418" s="59"/>
    </row>
    <row r="1419" spans="2:65" s="5" customFormat="1" x14ac:dyDescent="0.2">
      <c r="B1419" s="24"/>
      <c r="H1419" s="24"/>
      <c r="I1419" s="98"/>
      <c r="K1419" s="130"/>
      <c r="L1419" s="51"/>
      <c r="M1419" s="59"/>
      <c r="O1419" s="24"/>
      <c r="U1419" s="51"/>
      <c r="V1419" s="108"/>
      <c r="W1419" s="51"/>
      <c r="X1419" s="130"/>
      <c r="Y1419" s="51"/>
      <c r="Z1419" s="59"/>
      <c r="AB1419" s="24"/>
      <c r="AH1419" s="51"/>
      <c r="AI1419" s="108"/>
      <c r="AJ1419" s="51"/>
      <c r="AK1419" s="130"/>
      <c r="AL1419" s="51"/>
      <c r="AM1419" s="59"/>
      <c r="AO1419" s="24"/>
      <c r="AU1419" s="51"/>
      <c r="AV1419" s="108"/>
      <c r="AW1419" s="51"/>
      <c r="AX1419" s="130"/>
      <c r="AY1419" s="51"/>
      <c r="AZ1419" s="59"/>
      <c r="BB1419" s="24"/>
      <c r="BH1419" s="51"/>
      <c r="BI1419" s="108"/>
      <c r="BJ1419" s="51"/>
      <c r="BK1419" s="130"/>
      <c r="BL1419" s="51"/>
      <c r="BM1419" s="59"/>
    </row>
    <row r="1420" spans="2:65" s="5" customFormat="1" x14ac:dyDescent="0.2">
      <c r="B1420" s="24"/>
      <c r="H1420" s="24"/>
      <c r="I1420" s="98"/>
      <c r="K1420" s="130"/>
      <c r="L1420" s="51"/>
      <c r="M1420" s="59"/>
      <c r="O1420" s="24"/>
      <c r="U1420" s="51"/>
      <c r="V1420" s="108"/>
      <c r="W1420" s="51"/>
      <c r="X1420" s="130"/>
      <c r="Y1420" s="51"/>
      <c r="Z1420" s="59"/>
      <c r="AB1420" s="24"/>
      <c r="AH1420" s="51"/>
      <c r="AI1420" s="108"/>
      <c r="AJ1420" s="51"/>
      <c r="AK1420" s="130"/>
      <c r="AL1420" s="51"/>
      <c r="AM1420" s="59"/>
      <c r="AO1420" s="24"/>
      <c r="AU1420" s="51"/>
      <c r="AV1420" s="108"/>
      <c r="AW1420" s="51"/>
      <c r="AX1420" s="130"/>
      <c r="AY1420" s="51"/>
      <c r="AZ1420" s="59"/>
      <c r="BB1420" s="24"/>
      <c r="BH1420" s="51"/>
      <c r="BI1420" s="108"/>
      <c r="BJ1420" s="51"/>
      <c r="BK1420" s="130"/>
      <c r="BL1420" s="51"/>
      <c r="BM1420" s="59"/>
    </row>
    <row r="1421" spans="2:65" s="5" customFormat="1" x14ac:dyDescent="0.2">
      <c r="B1421" s="24"/>
      <c r="H1421" s="24"/>
      <c r="I1421" s="98"/>
      <c r="K1421" s="130"/>
      <c r="L1421" s="51"/>
      <c r="M1421" s="59"/>
      <c r="O1421" s="24"/>
      <c r="U1421" s="51"/>
      <c r="V1421" s="108"/>
      <c r="W1421" s="51"/>
      <c r="X1421" s="130"/>
      <c r="Y1421" s="51"/>
      <c r="Z1421" s="59"/>
      <c r="AB1421" s="24"/>
      <c r="AH1421" s="51"/>
      <c r="AI1421" s="108"/>
      <c r="AJ1421" s="51"/>
      <c r="AK1421" s="130"/>
      <c r="AL1421" s="51"/>
      <c r="AM1421" s="59"/>
      <c r="AO1421" s="24"/>
      <c r="AU1421" s="51"/>
      <c r="AV1421" s="108"/>
      <c r="AW1421" s="51"/>
      <c r="AX1421" s="130"/>
      <c r="AY1421" s="51"/>
      <c r="AZ1421" s="59"/>
      <c r="BB1421" s="24"/>
      <c r="BH1421" s="51"/>
      <c r="BI1421" s="108"/>
      <c r="BJ1421" s="51"/>
      <c r="BK1421" s="130"/>
      <c r="BL1421" s="51"/>
      <c r="BM1421" s="59"/>
    </row>
    <row r="1422" spans="2:65" s="5" customFormat="1" x14ac:dyDescent="0.2">
      <c r="B1422" s="24"/>
      <c r="H1422" s="24"/>
      <c r="I1422" s="98"/>
      <c r="K1422" s="130"/>
      <c r="L1422" s="51"/>
      <c r="M1422" s="59"/>
      <c r="O1422" s="24"/>
      <c r="U1422" s="51"/>
      <c r="V1422" s="108"/>
      <c r="W1422" s="51"/>
      <c r="X1422" s="130"/>
      <c r="Y1422" s="51"/>
      <c r="Z1422" s="59"/>
      <c r="AB1422" s="24"/>
      <c r="AH1422" s="51"/>
      <c r="AI1422" s="108"/>
      <c r="AJ1422" s="51"/>
      <c r="AK1422" s="130"/>
      <c r="AL1422" s="51"/>
      <c r="AM1422" s="59"/>
      <c r="AO1422" s="24"/>
      <c r="AU1422" s="51"/>
      <c r="AV1422" s="108"/>
      <c r="AW1422" s="51"/>
      <c r="AX1422" s="130"/>
      <c r="AY1422" s="51"/>
      <c r="AZ1422" s="59"/>
      <c r="BB1422" s="24"/>
      <c r="BH1422" s="51"/>
      <c r="BI1422" s="108"/>
      <c r="BJ1422" s="51"/>
      <c r="BK1422" s="130"/>
      <c r="BL1422" s="51"/>
      <c r="BM1422" s="59"/>
    </row>
    <row r="1423" spans="2:65" s="5" customFormat="1" x14ac:dyDescent="0.2">
      <c r="B1423" s="24"/>
      <c r="H1423" s="24"/>
      <c r="I1423" s="98"/>
      <c r="K1423" s="130"/>
      <c r="L1423" s="51"/>
      <c r="M1423" s="59"/>
      <c r="O1423" s="24"/>
      <c r="U1423" s="51"/>
      <c r="V1423" s="108"/>
      <c r="W1423" s="51"/>
      <c r="X1423" s="130"/>
      <c r="Y1423" s="51"/>
      <c r="Z1423" s="59"/>
      <c r="AB1423" s="24"/>
      <c r="AH1423" s="51"/>
      <c r="AI1423" s="108"/>
      <c r="AJ1423" s="51"/>
      <c r="AK1423" s="130"/>
      <c r="AL1423" s="51"/>
      <c r="AM1423" s="59"/>
      <c r="AO1423" s="24"/>
      <c r="AU1423" s="51"/>
      <c r="AV1423" s="108"/>
      <c r="AW1423" s="51"/>
      <c r="AX1423" s="130"/>
      <c r="AY1423" s="51"/>
      <c r="AZ1423" s="59"/>
      <c r="BB1423" s="24"/>
      <c r="BH1423" s="51"/>
      <c r="BI1423" s="108"/>
      <c r="BJ1423" s="51"/>
      <c r="BK1423" s="130"/>
      <c r="BL1423" s="51"/>
      <c r="BM1423" s="59"/>
    </row>
    <row r="1424" spans="2:65" s="5" customFormat="1" x14ac:dyDescent="0.2">
      <c r="B1424" s="24"/>
      <c r="H1424" s="24"/>
      <c r="I1424" s="98"/>
      <c r="K1424" s="130"/>
      <c r="L1424" s="51"/>
      <c r="M1424" s="59"/>
      <c r="O1424" s="24"/>
      <c r="U1424" s="51"/>
      <c r="V1424" s="108"/>
      <c r="W1424" s="51"/>
      <c r="X1424" s="130"/>
      <c r="Y1424" s="51"/>
      <c r="Z1424" s="59"/>
      <c r="AB1424" s="24"/>
      <c r="AH1424" s="51"/>
      <c r="AI1424" s="108"/>
      <c r="AJ1424" s="51"/>
      <c r="AK1424" s="130"/>
      <c r="AL1424" s="51"/>
      <c r="AM1424" s="59"/>
      <c r="AO1424" s="24"/>
      <c r="AU1424" s="51"/>
      <c r="AV1424" s="108"/>
      <c r="AW1424" s="51"/>
      <c r="AX1424" s="130"/>
      <c r="AY1424" s="51"/>
      <c r="AZ1424" s="59"/>
      <c r="BB1424" s="24"/>
      <c r="BH1424" s="51"/>
      <c r="BI1424" s="108"/>
      <c r="BJ1424" s="51"/>
      <c r="BK1424" s="130"/>
      <c r="BL1424" s="51"/>
      <c r="BM1424" s="59"/>
    </row>
    <row r="1425" spans="2:65" s="5" customFormat="1" x14ac:dyDescent="0.2">
      <c r="B1425" s="24"/>
      <c r="H1425" s="24"/>
      <c r="I1425" s="98"/>
      <c r="K1425" s="130"/>
      <c r="L1425" s="51"/>
      <c r="M1425" s="59"/>
      <c r="O1425" s="24"/>
      <c r="U1425" s="51"/>
      <c r="V1425" s="108"/>
      <c r="W1425" s="51"/>
      <c r="X1425" s="130"/>
      <c r="Y1425" s="51"/>
      <c r="Z1425" s="59"/>
      <c r="AB1425" s="24"/>
      <c r="AH1425" s="51"/>
      <c r="AI1425" s="108"/>
      <c r="AJ1425" s="51"/>
      <c r="AK1425" s="130"/>
      <c r="AL1425" s="51"/>
      <c r="AM1425" s="59"/>
      <c r="AO1425" s="24"/>
      <c r="AU1425" s="51"/>
      <c r="AV1425" s="108"/>
      <c r="AW1425" s="51"/>
      <c r="AX1425" s="130"/>
      <c r="AY1425" s="51"/>
      <c r="AZ1425" s="59"/>
      <c r="BB1425" s="24"/>
      <c r="BH1425" s="51"/>
      <c r="BI1425" s="108"/>
      <c r="BJ1425" s="51"/>
      <c r="BK1425" s="130"/>
      <c r="BL1425" s="51"/>
      <c r="BM1425" s="59"/>
    </row>
    <row r="1426" spans="2:65" s="5" customFormat="1" x14ac:dyDescent="0.2">
      <c r="B1426" s="24"/>
      <c r="H1426" s="24"/>
      <c r="I1426" s="98"/>
      <c r="K1426" s="130"/>
      <c r="L1426" s="51"/>
      <c r="M1426" s="59"/>
      <c r="O1426" s="24"/>
      <c r="U1426" s="51"/>
      <c r="V1426" s="108"/>
      <c r="W1426" s="51"/>
      <c r="X1426" s="130"/>
      <c r="Y1426" s="51"/>
      <c r="Z1426" s="59"/>
      <c r="AB1426" s="24"/>
      <c r="AH1426" s="51"/>
      <c r="AI1426" s="108"/>
      <c r="AJ1426" s="51"/>
      <c r="AK1426" s="130"/>
      <c r="AL1426" s="51"/>
      <c r="AM1426" s="59"/>
      <c r="AO1426" s="24"/>
      <c r="AU1426" s="51"/>
      <c r="AV1426" s="108"/>
      <c r="AW1426" s="51"/>
      <c r="AX1426" s="130"/>
      <c r="AY1426" s="51"/>
      <c r="AZ1426" s="59"/>
      <c r="BB1426" s="24"/>
      <c r="BH1426" s="51"/>
      <c r="BI1426" s="108"/>
      <c r="BJ1426" s="51"/>
      <c r="BK1426" s="130"/>
      <c r="BL1426" s="51"/>
      <c r="BM1426" s="59"/>
    </row>
    <row r="1427" spans="2:65" s="5" customFormat="1" x14ac:dyDescent="0.2">
      <c r="B1427" s="24"/>
      <c r="H1427" s="24"/>
      <c r="I1427" s="98"/>
      <c r="K1427" s="130"/>
      <c r="L1427" s="51"/>
      <c r="M1427" s="59"/>
      <c r="O1427" s="24"/>
      <c r="U1427" s="51"/>
      <c r="V1427" s="108"/>
      <c r="W1427" s="51"/>
      <c r="X1427" s="130"/>
      <c r="Y1427" s="51"/>
      <c r="Z1427" s="59"/>
      <c r="AB1427" s="24"/>
      <c r="AH1427" s="51"/>
      <c r="AI1427" s="108"/>
      <c r="AJ1427" s="51"/>
      <c r="AK1427" s="130"/>
      <c r="AL1427" s="51"/>
      <c r="AM1427" s="59"/>
      <c r="AO1427" s="24"/>
      <c r="AU1427" s="51"/>
      <c r="AV1427" s="108"/>
      <c r="AW1427" s="51"/>
      <c r="AX1427" s="130"/>
      <c r="AY1427" s="51"/>
      <c r="AZ1427" s="59"/>
      <c r="BB1427" s="24"/>
      <c r="BH1427" s="51"/>
      <c r="BI1427" s="108"/>
      <c r="BJ1427" s="51"/>
      <c r="BK1427" s="130"/>
      <c r="BL1427" s="51"/>
      <c r="BM1427" s="59"/>
    </row>
    <row r="1428" spans="2:65" s="5" customFormat="1" x14ac:dyDescent="0.2">
      <c r="B1428" s="24"/>
      <c r="H1428" s="24"/>
      <c r="I1428" s="98"/>
      <c r="K1428" s="130"/>
      <c r="L1428" s="51"/>
      <c r="M1428" s="59"/>
      <c r="O1428" s="24"/>
      <c r="U1428" s="51"/>
      <c r="V1428" s="108"/>
      <c r="W1428" s="51"/>
      <c r="X1428" s="130"/>
      <c r="Y1428" s="51"/>
      <c r="Z1428" s="59"/>
      <c r="AB1428" s="24"/>
      <c r="AH1428" s="51"/>
      <c r="AI1428" s="108"/>
      <c r="AJ1428" s="51"/>
      <c r="AK1428" s="130"/>
      <c r="AL1428" s="51"/>
      <c r="AM1428" s="59"/>
      <c r="AO1428" s="24"/>
      <c r="AU1428" s="51"/>
      <c r="AV1428" s="108"/>
      <c r="AW1428" s="51"/>
      <c r="AX1428" s="130"/>
      <c r="AY1428" s="51"/>
      <c r="AZ1428" s="59"/>
      <c r="BB1428" s="24"/>
      <c r="BH1428" s="51"/>
      <c r="BI1428" s="108"/>
      <c r="BJ1428" s="51"/>
      <c r="BK1428" s="130"/>
      <c r="BL1428" s="51"/>
      <c r="BM1428" s="59"/>
    </row>
    <row r="1429" spans="2:65" s="5" customFormat="1" x14ac:dyDescent="0.2">
      <c r="B1429" s="24"/>
      <c r="H1429" s="24"/>
      <c r="I1429" s="98"/>
      <c r="K1429" s="130"/>
      <c r="L1429" s="51"/>
      <c r="M1429" s="59"/>
      <c r="O1429" s="24"/>
      <c r="U1429" s="51"/>
      <c r="V1429" s="108"/>
      <c r="W1429" s="51"/>
      <c r="X1429" s="130"/>
      <c r="Y1429" s="51"/>
      <c r="Z1429" s="59"/>
      <c r="AB1429" s="24"/>
      <c r="AH1429" s="51"/>
      <c r="AI1429" s="108"/>
      <c r="AJ1429" s="51"/>
      <c r="AK1429" s="130"/>
      <c r="AL1429" s="51"/>
      <c r="AM1429" s="59"/>
      <c r="AO1429" s="24"/>
      <c r="AU1429" s="51"/>
      <c r="AV1429" s="108"/>
      <c r="AW1429" s="51"/>
      <c r="AX1429" s="130"/>
      <c r="AY1429" s="51"/>
      <c r="AZ1429" s="59"/>
      <c r="BB1429" s="24"/>
      <c r="BH1429" s="51"/>
      <c r="BI1429" s="108"/>
      <c r="BJ1429" s="51"/>
      <c r="BK1429" s="130"/>
      <c r="BL1429" s="51"/>
      <c r="BM1429" s="59"/>
    </row>
    <row r="1430" spans="2:65" s="5" customFormat="1" x14ac:dyDescent="0.2">
      <c r="B1430" s="24"/>
      <c r="H1430" s="24"/>
      <c r="I1430" s="98"/>
      <c r="K1430" s="130"/>
      <c r="L1430" s="51"/>
      <c r="M1430" s="59"/>
      <c r="O1430" s="24"/>
      <c r="U1430" s="51"/>
      <c r="V1430" s="108"/>
      <c r="W1430" s="51"/>
      <c r="X1430" s="130"/>
      <c r="Y1430" s="51"/>
      <c r="Z1430" s="59"/>
      <c r="AB1430" s="24"/>
      <c r="AH1430" s="51"/>
      <c r="AI1430" s="108"/>
      <c r="AJ1430" s="51"/>
      <c r="AK1430" s="130"/>
      <c r="AL1430" s="51"/>
      <c r="AM1430" s="59"/>
      <c r="AO1430" s="24"/>
      <c r="AU1430" s="51"/>
      <c r="AV1430" s="108"/>
      <c r="AW1430" s="51"/>
      <c r="AX1430" s="130"/>
      <c r="AY1430" s="51"/>
      <c r="AZ1430" s="59"/>
      <c r="BB1430" s="24"/>
      <c r="BH1430" s="51"/>
      <c r="BI1430" s="108"/>
      <c r="BJ1430" s="51"/>
      <c r="BK1430" s="130"/>
      <c r="BL1430" s="51"/>
      <c r="BM1430" s="59"/>
    </row>
    <row r="1431" spans="2:65" s="5" customFormat="1" x14ac:dyDescent="0.2">
      <c r="B1431" s="24"/>
      <c r="H1431" s="24"/>
      <c r="I1431" s="98"/>
      <c r="K1431" s="130"/>
      <c r="L1431" s="51"/>
      <c r="M1431" s="59"/>
      <c r="O1431" s="24"/>
      <c r="U1431" s="51"/>
      <c r="V1431" s="108"/>
      <c r="W1431" s="51"/>
      <c r="X1431" s="130"/>
      <c r="Y1431" s="51"/>
      <c r="Z1431" s="59"/>
      <c r="AB1431" s="24"/>
      <c r="AH1431" s="51"/>
      <c r="AI1431" s="108"/>
      <c r="AJ1431" s="51"/>
      <c r="AK1431" s="130"/>
      <c r="AL1431" s="51"/>
      <c r="AM1431" s="59"/>
      <c r="AO1431" s="24"/>
      <c r="AU1431" s="51"/>
      <c r="AV1431" s="108"/>
      <c r="AW1431" s="51"/>
      <c r="AX1431" s="130"/>
      <c r="AY1431" s="51"/>
      <c r="AZ1431" s="59"/>
      <c r="BB1431" s="24"/>
      <c r="BH1431" s="51"/>
      <c r="BI1431" s="108"/>
      <c r="BJ1431" s="51"/>
      <c r="BK1431" s="130"/>
      <c r="BL1431" s="51"/>
      <c r="BM1431" s="59"/>
    </row>
    <row r="1432" spans="2:65" s="5" customFormat="1" x14ac:dyDescent="0.2">
      <c r="B1432" s="24"/>
      <c r="H1432" s="24"/>
      <c r="I1432" s="98"/>
      <c r="K1432" s="130"/>
      <c r="L1432" s="51"/>
      <c r="M1432" s="59"/>
      <c r="O1432" s="24"/>
      <c r="U1432" s="51"/>
      <c r="V1432" s="108"/>
      <c r="W1432" s="51"/>
      <c r="X1432" s="130"/>
      <c r="Y1432" s="51"/>
      <c r="Z1432" s="59"/>
      <c r="AB1432" s="24"/>
      <c r="AH1432" s="51"/>
      <c r="AI1432" s="108"/>
      <c r="AJ1432" s="51"/>
      <c r="AK1432" s="130"/>
      <c r="AL1432" s="51"/>
      <c r="AM1432" s="59"/>
      <c r="AO1432" s="24"/>
      <c r="AU1432" s="51"/>
      <c r="AV1432" s="108"/>
      <c r="AW1432" s="51"/>
      <c r="AX1432" s="130"/>
      <c r="AY1432" s="51"/>
      <c r="AZ1432" s="59"/>
      <c r="BB1432" s="24"/>
      <c r="BH1432" s="51"/>
      <c r="BI1432" s="108"/>
      <c r="BJ1432" s="51"/>
      <c r="BK1432" s="130"/>
      <c r="BL1432" s="51"/>
      <c r="BM1432" s="59"/>
    </row>
    <row r="1433" spans="2:65" s="5" customFormat="1" x14ac:dyDescent="0.2">
      <c r="B1433" s="24"/>
      <c r="H1433" s="24"/>
      <c r="I1433" s="98"/>
      <c r="K1433" s="130"/>
      <c r="L1433" s="51"/>
      <c r="M1433" s="59"/>
      <c r="O1433" s="24"/>
      <c r="U1433" s="51"/>
      <c r="V1433" s="108"/>
      <c r="W1433" s="51"/>
      <c r="X1433" s="130"/>
      <c r="Y1433" s="51"/>
      <c r="Z1433" s="59"/>
      <c r="AB1433" s="24"/>
      <c r="AH1433" s="51"/>
      <c r="AI1433" s="108"/>
      <c r="AJ1433" s="51"/>
      <c r="AK1433" s="130"/>
      <c r="AL1433" s="51"/>
      <c r="AM1433" s="59"/>
      <c r="AO1433" s="24"/>
      <c r="AU1433" s="51"/>
      <c r="AV1433" s="108"/>
      <c r="AW1433" s="51"/>
      <c r="AX1433" s="130"/>
      <c r="AY1433" s="51"/>
      <c r="AZ1433" s="59"/>
      <c r="BB1433" s="24"/>
      <c r="BH1433" s="51"/>
      <c r="BI1433" s="108"/>
      <c r="BJ1433" s="51"/>
      <c r="BK1433" s="130"/>
      <c r="BL1433" s="51"/>
      <c r="BM1433" s="59"/>
    </row>
    <row r="1434" spans="2:65" s="5" customFormat="1" x14ac:dyDescent="0.2">
      <c r="B1434" s="24"/>
      <c r="H1434" s="24"/>
      <c r="I1434" s="98"/>
      <c r="K1434" s="130"/>
      <c r="L1434" s="51"/>
      <c r="M1434" s="59"/>
      <c r="O1434" s="24"/>
      <c r="U1434" s="51"/>
      <c r="V1434" s="108"/>
      <c r="W1434" s="51"/>
      <c r="X1434" s="130"/>
      <c r="Y1434" s="51"/>
      <c r="Z1434" s="59"/>
      <c r="AB1434" s="24"/>
      <c r="AH1434" s="51"/>
      <c r="AI1434" s="108"/>
      <c r="AJ1434" s="51"/>
      <c r="AK1434" s="130"/>
      <c r="AL1434" s="51"/>
      <c r="AM1434" s="59"/>
      <c r="AO1434" s="24"/>
      <c r="AU1434" s="51"/>
      <c r="AV1434" s="108"/>
      <c r="AW1434" s="51"/>
      <c r="AX1434" s="130"/>
      <c r="AY1434" s="51"/>
      <c r="AZ1434" s="59"/>
      <c r="BB1434" s="24"/>
      <c r="BH1434" s="51"/>
      <c r="BI1434" s="108"/>
      <c r="BJ1434" s="51"/>
      <c r="BK1434" s="130"/>
      <c r="BL1434" s="51"/>
      <c r="BM1434" s="59"/>
    </row>
    <row r="1435" spans="2:65" s="5" customFormat="1" x14ac:dyDescent="0.2">
      <c r="B1435" s="24"/>
      <c r="H1435" s="24"/>
      <c r="I1435" s="98"/>
      <c r="K1435" s="130"/>
      <c r="L1435" s="51"/>
      <c r="M1435" s="59"/>
      <c r="O1435" s="24"/>
      <c r="U1435" s="51"/>
      <c r="V1435" s="108"/>
      <c r="W1435" s="51"/>
      <c r="X1435" s="130"/>
      <c r="Y1435" s="51"/>
      <c r="Z1435" s="59"/>
      <c r="AB1435" s="24"/>
      <c r="AH1435" s="51"/>
      <c r="AI1435" s="108"/>
      <c r="AJ1435" s="51"/>
      <c r="AK1435" s="130"/>
      <c r="AL1435" s="51"/>
      <c r="AM1435" s="59"/>
      <c r="AO1435" s="24"/>
      <c r="AU1435" s="51"/>
      <c r="AV1435" s="108"/>
      <c r="AW1435" s="51"/>
      <c r="AX1435" s="130"/>
      <c r="AY1435" s="51"/>
      <c r="AZ1435" s="59"/>
      <c r="BB1435" s="24"/>
      <c r="BH1435" s="51"/>
      <c r="BI1435" s="108"/>
      <c r="BJ1435" s="51"/>
      <c r="BK1435" s="130"/>
      <c r="BL1435" s="51"/>
      <c r="BM1435" s="59"/>
    </row>
    <row r="1436" spans="2:65" s="5" customFormat="1" x14ac:dyDescent="0.2">
      <c r="B1436" s="24"/>
      <c r="H1436" s="24"/>
      <c r="I1436" s="98"/>
      <c r="K1436" s="130"/>
      <c r="L1436" s="51"/>
      <c r="M1436" s="59"/>
      <c r="O1436" s="24"/>
      <c r="U1436" s="51"/>
      <c r="V1436" s="108"/>
      <c r="W1436" s="51"/>
      <c r="X1436" s="130"/>
      <c r="Y1436" s="51"/>
      <c r="Z1436" s="59"/>
      <c r="AB1436" s="24"/>
      <c r="AH1436" s="51"/>
      <c r="AI1436" s="108"/>
      <c r="AJ1436" s="51"/>
      <c r="AK1436" s="130"/>
      <c r="AL1436" s="51"/>
      <c r="AM1436" s="59"/>
      <c r="AO1436" s="24"/>
      <c r="AU1436" s="51"/>
      <c r="AV1436" s="108"/>
      <c r="AW1436" s="51"/>
      <c r="AX1436" s="130"/>
      <c r="AY1436" s="51"/>
      <c r="AZ1436" s="59"/>
      <c r="BB1436" s="24"/>
      <c r="BH1436" s="51"/>
      <c r="BI1436" s="108"/>
      <c r="BJ1436" s="51"/>
      <c r="BK1436" s="130"/>
      <c r="BL1436" s="51"/>
      <c r="BM1436" s="59"/>
    </row>
    <row r="1437" spans="2:65" s="5" customFormat="1" x14ac:dyDescent="0.2">
      <c r="B1437" s="24"/>
      <c r="H1437" s="24"/>
      <c r="I1437" s="98"/>
      <c r="K1437" s="130"/>
      <c r="L1437" s="51"/>
      <c r="M1437" s="59"/>
      <c r="O1437" s="24"/>
      <c r="U1437" s="51"/>
      <c r="V1437" s="108"/>
      <c r="W1437" s="51"/>
      <c r="X1437" s="130"/>
      <c r="Y1437" s="51"/>
      <c r="Z1437" s="59"/>
      <c r="AB1437" s="24"/>
      <c r="AH1437" s="51"/>
      <c r="AI1437" s="108"/>
      <c r="AJ1437" s="51"/>
      <c r="AK1437" s="130"/>
      <c r="AL1437" s="51"/>
      <c r="AM1437" s="59"/>
      <c r="AO1437" s="24"/>
      <c r="AU1437" s="51"/>
      <c r="AV1437" s="108"/>
      <c r="AW1437" s="51"/>
      <c r="AX1437" s="130"/>
      <c r="AY1437" s="51"/>
      <c r="AZ1437" s="59"/>
      <c r="BB1437" s="24"/>
      <c r="BH1437" s="51"/>
      <c r="BI1437" s="108"/>
      <c r="BJ1437" s="51"/>
      <c r="BK1437" s="130"/>
      <c r="BL1437" s="51"/>
      <c r="BM1437" s="59"/>
    </row>
    <row r="1438" spans="2:65" s="5" customFormat="1" x14ac:dyDescent="0.2">
      <c r="B1438" s="24"/>
      <c r="H1438" s="24"/>
      <c r="I1438" s="98"/>
      <c r="K1438" s="130"/>
      <c r="L1438" s="51"/>
      <c r="M1438" s="59"/>
      <c r="O1438" s="24"/>
      <c r="U1438" s="51"/>
      <c r="V1438" s="108"/>
      <c r="W1438" s="51"/>
      <c r="X1438" s="130"/>
      <c r="Y1438" s="51"/>
      <c r="Z1438" s="59"/>
      <c r="AB1438" s="24"/>
      <c r="AH1438" s="51"/>
      <c r="AI1438" s="108"/>
      <c r="AJ1438" s="51"/>
      <c r="AK1438" s="130"/>
      <c r="AL1438" s="51"/>
      <c r="AM1438" s="59"/>
      <c r="AO1438" s="24"/>
      <c r="AU1438" s="51"/>
      <c r="AV1438" s="108"/>
      <c r="AW1438" s="51"/>
      <c r="AX1438" s="130"/>
      <c r="AY1438" s="51"/>
      <c r="AZ1438" s="59"/>
      <c r="BB1438" s="24"/>
      <c r="BH1438" s="51"/>
      <c r="BI1438" s="108"/>
      <c r="BJ1438" s="51"/>
      <c r="BK1438" s="130"/>
      <c r="BL1438" s="51"/>
      <c r="BM1438" s="59"/>
    </row>
    <row r="1439" spans="2:65" s="5" customFormat="1" x14ac:dyDescent="0.2">
      <c r="B1439" s="24"/>
      <c r="H1439" s="24"/>
      <c r="I1439" s="98"/>
      <c r="K1439" s="130"/>
      <c r="L1439" s="51"/>
      <c r="M1439" s="59"/>
      <c r="O1439" s="24"/>
      <c r="U1439" s="51"/>
      <c r="V1439" s="108"/>
      <c r="W1439" s="51"/>
      <c r="X1439" s="130"/>
      <c r="Y1439" s="51"/>
      <c r="Z1439" s="59"/>
      <c r="AB1439" s="24"/>
      <c r="AH1439" s="51"/>
      <c r="AI1439" s="108"/>
      <c r="AJ1439" s="51"/>
      <c r="AK1439" s="130"/>
      <c r="AL1439" s="51"/>
      <c r="AM1439" s="59"/>
      <c r="AO1439" s="24"/>
      <c r="AU1439" s="51"/>
      <c r="AV1439" s="108"/>
      <c r="AW1439" s="51"/>
      <c r="AX1439" s="130"/>
      <c r="AY1439" s="51"/>
      <c r="AZ1439" s="59"/>
      <c r="BB1439" s="24"/>
      <c r="BH1439" s="51"/>
      <c r="BI1439" s="108"/>
      <c r="BJ1439" s="51"/>
      <c r="BK1439" s="130"/>
      <c r="BL1439" s="51"/>
      <c r="BM1439" s="59"/>
    </row>
    <row r="1440" spans="2:65" s="5" customFormat="1" x14ac:dyDescent="0.2">
      <c r="B1440" s="24"/>
      <c r="H1440" s="24"/>
      <c r="I1440" s="98"/>
      <c r="K1440" s="130"/>
      <c r="L1440" s="51"/>
      <c r="M1440" s="59"/>
      <c r="O1440" s="24"/>
      <c r="U1440" s="51"/>
      <c r="V1440" s="108"/>
      <c r="W1440" s="51"/>
      <c r="X1440" s="130"/>
      <c r="Y1440" s="51"/>
      <c r="Z1440" s="59"/>
      <c r="AB1440" s="24"/>
      <c r="AH1440" s="51"/>
      <c r="AI1440" s="108"/>
      <c r="AJ1440" s="51"/>
      <c r="AK1440" s="130"/>
      <c r="AL1440" s="51"/>
      <c r="AM1440" s="59"/>
      <c r="AO1440" s="24"/>
      <c r="AU1440" s="51"/>
      <c r="AV1440" s="108"/>
      <c r="AW1440" s="51"/>
      <c r="AX1440" s="130"/>
      <c r="AY1440" s="51"/>
      <c r="AZ1440" s="59"/>
      <c r="BB1440" s="24"/>
      <c r="BH1440" s="51"/>
      <c r="BI1440" s="108"/>
      <c r="BJ1440" s="51"/>
      <c r="BK1440" s="130"/>
      <c r="BL1440" s="51"/>
      <c r="BM1440" s="59"/>
    </row>
    <row r="1441" spans="2:65" s="5" customFormat="1" x14ac:dyDescent="0.2">
      <c r="B1441" s="24"/>
      <c r="H1441" s="24"/>
      <c r="I1441" s="98"/>
      <c r="K1441" s="130"/>
      <c r="L1441" s="51"/>
      <c r="M1441" s="59"/>
      <c r="O1441" s="24"/>
      <c r="U1441" s="51"/>
      <c r="V1441" s="108"/>
      <c r="W1441" s="51"/>
      <c r="X1441" s="130"/>
      <c r="Y1441" s="51"/>
      <c r="Z1441" s="59"/>
      <c r="AB1441" s="24"/>
      <c r="AH1441" s="51"/>
      <c r="AI1441" s="108"/>
      <c r="AJ1441" s="51"/>
      <c r="AK1441" s="130"/>
      <c r="AL1441" s="51"/>
      <c r="AM1441" s="59"/>
      <c r="AO1441" s="24"/>
      <c r="AU1441" s="51"/>
      <c r="AV1441" s="108"/>
      <c r="AW1441" s="51"/>
      <c r="AX1441" s="130"/>
      <c r="AY1441" s="51"/>
      <c r="AZ1441" s="59"/>
      <c r="BB1441" s="24"/>
      <c r="BH1441" s="51"/>
      <c r="BI1441" s="108"/>
      <c r="BJ1441" s="51"/>
      <c r="BK1441" s="130"/>
      <c r="BL1441" s="51"/>
      <c r="BM1441" s="59"/>
    </row>
    <row r="1442" spans="2:65" s="5" customFormat="1" x14ac:dyDescent="0.2">
      <c r="B1442" s="24"/>
      <c r="H1442" s="24"/>
      <c r="I1442" s="98"/>
      <c r="K1442" s="130"/>
      <c r="L1442" s="51"/>
      <c r="M1442" s="59"/>
      <c r="O1442" s="24"/>
      <c r="U1442" s="51"/>
      <c r="V1442" s="108"/>
      <c r="W1442" s="51"/>
      <c r="X1442" s="130"/>
      <c r="Y1442" s="51"/>
      <c r="Z1442" s="59"/>
      <c r="AB1442" s="24"/>
      <c r="AH1442" s="51"/>
      <c r="AI1442" s="108"/>
      <c r="AJ1442" s="51"/>
      <c r="AK1442" s="130"/>
      <c r="AL1442" s="51"/>
      <c r="AM1442" s="59"/>
      <c r="AO1442" s="24"/>
      <c r="AU1442" s="51"/>
      <c r="AV1442" s="108"/>
      <c r="AW1442" s="51"/>
      <c r="AX1442" s="130"/>
      <c r="AY1442" s="51"/>
      <c r="AZ1442" s="59"/>
      <c r="BB1442" s="24"/>
      <c r="BH1442" s="51"/>
      <c r="BI1442" s="108"/>
      <c r="BJ1442" s="51"/>
      <c r="BK1442" s="130"/>
      <c r="BL1442" s="51"/>
      <c r="BM1442" s="59"/>
    </row>
    <row r="1443" spans="2:65" s="5" customFormat="1" x14ac:dyDescent="0.2">
      <c r="B1443" s="24"/>
      <c r="H1443" s="24"/>
      <c r="I1443" s="98"/>
      <c r="K1443" s="130"/>
      <c r="L1443" s="51"/>
      <c r="M1443" s="59"/>
      <c r="O1443" s="24"/>
      <c r="U1443" s="51"/>
      <c r="V1443" s="108"/>
      <c r="W1443" s="51"/>
      <c r="X1443" s="130"/>
      <c r="Y1443" s="51"/>
      <c r="Z1443" s="59"/>
      <c r="AB1443" s="24"/>
      <c r="AH1443" s="51"/>
      <c r="AI1443" s="108"/>
      <c r="AJ1443" s="51"/>
      <c r="AK1443" s="130"/>
      <c r="AL1443" s="51"/>
      <c r="AM1443" s="59"/>
      <c r="AO1443" s="24"/>
      <c r="AU1443" s="51"/>
      <c r="AV1443" s="108"/>
      <c r="AW1443" s="51"/>
      <c r="AX1443" s="130"/>
      <c r="AY1443" s="51"/>
      <c r="AZ1443" s="59"/>
      <c r="BB1443" s="24"/>
      <c r="BH1443" s="51"/>
      <c r="BI1443" s="108"/>
      <c r="BJ1443" s="51"/>
      <c r="BK1443" s="130"/>
      <c r="BL1443" s="51"/>
      <c r="BM1443" s="59"/>
    </row>
    <row r="1444" spans="2:65" s="5" customFormat="1" x14ac:dyDescent="0.2">
      <c r="B1444" s="24"/>
      <c r="H1444" s="24"/>
      <c r="I1444" s="98"/>
      <c r="K1444" s="130"/>
      <c r="L1444" s="51"/>
      <c r="M1444" s="59"/>
      <c r="O1444" s="24"/>
      <c r="U1444" s="51"/>
      <c r="V1444" s="108"/>
      <c r="W1444" s="51"/>
      <c r="X1444" s="130"/>
      <c r="Y1444" s="51"/>
      <c r="Z1444" s="59"/>
      <c r="AB1444" s="24"/>
      <c r="AH1444" s="51"/>
      <c r="AI1444" s="108"/>
      <c r="AJ1444" s="51"/>
      <c r="AK1444" s="130"/>
      <c r="AL1444" s="51"/>
      <c r="AM1444" s="59"/>
      <c r="AO1444" s="24"/>
      <c r="AU1444" s="51"/>
      <c r="AV1444" s="108"/>
      <c r="AW1444" s="51"/>
      <c r="AX1444" s="130"/>
      <c r="AY1444" s="51"/>
      <c r="AZ1444" s="59"/>
      <c r="BB1444" s="24"/>
      <c r="BH1444" s="51"/>
      <c r="BI1444" s="108"/>
      <c r="BJ1444" s="51"/>
      <c r="BK1444" s="130"/>
      <c r="BL1444" s="51"/>
      <c r="BM1444" s="59"/>
    </row>
    <row r="1445" spans="2:65" s="5" customFormat="1" x14ac:dyDescent="0.2">
      <c r="B1445" s="24"/>
      <c r="H1445" s="24"/>
      <c r="I1445" s="98"/>
      <c r="K1445" s="130"/>
      <c r="L1445" s="51"/>
      <c r="M1445" s="59"/>
      <c r="O1445" s="24"/>
      <c r="U1445" s="51"/>
      <c r="V1445" s="108"/>
      <c r="W1445" s="51"/>
      <c r="X1445" s="130"/>
      <c r="Y1445" s="51"/>
      <c r="Z1445" s="59"/>
      <c r="AB1445" s="24"/>
      <c r="AH1445" s="51"/>
      <c r="AI1445" s="108"/>
      <c r="AJ1445" s="51"/>
      <c r="AK1445" s="130"/>
      <c r="AL1445" s="51"/>
      <c r="AM1445" s="59"/>
      <c r="AO1445" s="24"/>
      <c r="AU1445" s="51"/>
      <c r="AV1445" s="108"/>
      <c r="AW1445" s="51"/>
      <c r="AX1445" s="130"/>
      <c r="AY1445" s="51"/>
      <c r="AZ1445" s="59"/>
      <c r="BB1445" s="24"/>
      <c r="BH1445" s="51"/>
      <c r="BI1445" s="108"/>
      <c r="BJ1445" s="51"/>
      <c r="BK1445" s="130"/>
      <c r="BL1445" s="51"/>
      <c r="BM1445" s="59"/>
    </row>
    <row r="1446" spans="2:65" s="5" customFormat="1" x14ac:dyDescent="0.2">
      <c r="B1446" s="24"/>
      <c r="H1446" s="24"/>
      <c r="I1446" s="98"/>
      <c r="K1446" s="130"/>
      <c r="L1446" s="51"/>
      <c r="M1446" s="59"/>
      <c r="O1446" s="24"/>
      <c r="U1446" s="51"/>
      <c r="V1446" s="108"/>
      <c r="W1446" s="51"/>
      <c r="X1446" s="130"/>
      <c r="Y1446" s="51"/>
      <c r="Z1446" s="59"/>
      <c r="AB1446" s="24"/>
      <c r="AH1446" s="51"/>
      <c r="AI1446" s="108"/>
      <c r="AJ1446" s="51"/>
      <c r="AK1446" s="130"/>
      <c r="AL1446" s="51"/>
      <c r="AM1446" s="59"/>
      <c r="AO1446" s="24"/>
      <c r="AU1446" s="51"/>
      <c r="AV1446" s="108"/>
      <c r="AW1446" s="51"/>
      <c r="AX1446" s="130"/>
      <c r="AY1446" s="51"/>
      <c r="AZ1446" s="59"/>
      <c r="BB1446" s="24"/>
      <c r="BH1446" s="51"/>
      <c r="BI1446" s="108"/>
      <c r="BJ1446" s="51"/>
      <c r="BK1446" s="130"/>
      <c r="BL1446" s="51"/>
      <c r="BM1446" s="59"/>
    </row>
    <row r="1447" spans="2:65" s="5" customFormat="1" x14ac:dyDescent="0.2">
      <c r="B1447" s="24"/>
      <c r="H1447" s="24"/>
      <c r="I1447" s="98"/>
      <c r="K1447" s="130"/>
      <c r="L1447" s="51"/>
      <c r="M1447" s="59"/>
      <c r="O1447" s="24"/>
      <c r="U1447" s="51"/>
      <c r="V1447" s="108"/>
      <c r="W1447" s="51"/>
      <c r="X1447" s="130"/>
      <c r="Y1447" s="51"/>
      <c r="Z1447" s="59"/>
      <c r="AB1447" s="24"/>
      <c r="AH1447" s="51"/>
      <c r="AI1447" s="108"/>
      <c r="AJ1447" s="51"/>
      <c r="AK1447" s="130"/>
      <c r="AL1447" s="51"/>
      <c r="AM1447" s="59"/>
      <c r="AO1447" s="24"/>
      <c r="AU1447" s="51"/>
      <c r="AV1447" s="108"/>
      <c r="AW1447" s="51"/>
      <c r="AX1447" s="130"/>
      <c r="AY1447" s="51"/>
      <c r="AZ1447" s="59"/>
      <c r="BB1447" s="24"/>
      <c r="BH1447" s="51"/>
      <c r="BI1447" s="108"/>
      <c r="BJ1447" s="51"/>
      <c r="BK1447" s="130"/>
      <c r="BL1447" s="51"/>
      <c r="BM1447" s="59"/>
    </row>
    <row r="1448" spans="2:65" s="5" customFormat="1" x14ac:dyDescent="0.2">
      <c r="B1448" s="24"/>
      <c r="H1448" s="24"/>
      <c r="I1448" s="98"/>
      <c r="K1448" s="130"/>
      <c r="L1448" s="51"/>
      <c r="M1448" s="59"/>
      <c r="O1448" s="24"/>
      <c r="U1448" s="51"/>
      <c r="V1448" s="108"/>
      <c r="W1448" s="51"/>
      <c r="X1448" s="130"/>
      <c r="Y1448" s="51"/>
      <c r="Z1448" s="59"/>
      <c r="AB1448" s="24"/>
      <c r="AH1448" s="51"/>
      <c r="AI1448" s="108"/>
      <c r="AJ1448" s="51"/>
      <c r="AK1448" s="130"/>
      <c r="AL1448" s="51"/>
      <c r="AM1448" s="59"/>
      <c r="AO1448" s="24"/>
      <c r="AU1448" s="51"/>
      <c r="AV1448" s="108"/>
      <c r="AW1448" s="51"/>
      <c r="AX1448" s="130"/>
      <c r="AY1448" s="51"/>
      <c r="AZ1448" s="59"/>
      <c r="BB1448" s="24"/>
      <c r="BH1448" s="51"/>
      <c r="BI1448" s="108"/>
      <c r="BJ1448" s="51"/>
      <c r="BK1448" s="130"/>
      <c r="BL1448" s="51"/>
      <c r="BM1448" s="59"/>
    </row>
    <row r="1449" spans="2:65" s="5" customFormat="1" x14ac:dyDescent="0.2">
      <c r="B1449" s="24"/>
      <c r="H1449" s="24"/>
      <c r="I1449" s="98"/>
      <c r="K1449" s="130"/>
      <c r="L1449" s="51"/>
      <c r="M1449" s="59"/>
      <c r="O1449" s="24"/>
      <c r="U1449" s="51"/>
      <c r="V1449" s="108"/>
      <c r="W1449" s="51"/>
      <c r="X1449" s="130"/>
      <c r="Y1449" s="51"/>
      <c r="Z1449" s="59"/>
      <c r="AB1449" s="24"/>
      <c r="AH1449" s="51"/>
      <c r="AI1449" s="108"/>
      <c r="AJ1449" s="51"/>
      <c r="AK1449" s="130"/>
      <c r="AL1449" s="51"/>
      <c r="AM1449" s="59"/>
      <c r="AO1449" s="24"/>
      <c r="AU1449" s="51"/>
      <c r="AV1449" s="108"/>
      <c r="AW1449" s="51"/>
      <c r="AX1449" s="130"/>
      <c r="AY1449" s="51"/>
      <c r="AZ1449" s="59"/>
      <c r="BB1449" s="24"/>
      <c r="BH1449" s="51"/>
      <c r="BI1449" s="108"/>
      <c r="BJ1449" s="51"/>
      <c r="BK1449" s="130"/>
      <c r="BL1449" s="51"/>
      <c r="BM1449" s="59"/>
    </row>
    <row r="1450" spans="2:65" s="5" customFormat="1" x14ac:dyDescent="0.2">
      <c r="B1450" s="24"/>
      <c r="H1450" s="24"/>
      <c r="I1450" s="98"/>
      <c r="K1450" s="130"/>
      <c r="L1450" s="51"/>
      <c r="M1450" s="59"/>
      <c r="O1450" s="24"/>
      <c r="U1450" s="51"/>
      <c r="V1450" s="108"/>
      <c r="W1450" s="51"/>
      <c r="X1450" s="130"/>
      <c r="Y1450" s="51"/>
      <c r="Z1450" s="59"/>
      <c r="AB1450" s="24"/>
      <c r="AH1450" s="51"/>
      <c r="AI1450" s="108"/>
      <c r="AJ1450" s="51"/>
      <c r="AK1450" s="130"/>
      <c r="AL1450" s="51"/>
      <c r="AM1450" s="59"/>
      <c r="AO1450" s="24"/>
      <c r="AU1450" s="51"/>
      <c r="AV1450" s="108"/>
      <c r="AW1450" s="51"/>
      <c r="AX1450" s="130"/>
      <c r="AY1450" s="51"/>
      <c r="AZ1450" s="59"/>
      <c r="BB1450" s="24"/>
      <c r="BH1450" s="51"/>
      <c r="BI1450" s="108"/>
      <c r="BJ1450" s="51"/>
      <c r="BK1450" s="130"/>
      <c r="BL1450" s="51"/>
      <c r="BM1450" s="59"/>
    </row>
    <row r="1451" spans="2:65" s="5" customFormat="1" x14ac:dyDescent="0.2">
      <c r="B1451" s="24"/>
      <c r="H1451" s="24"/>
      <c r="I1451" s="98"/>
      <c r="K1451" s="130"/>
      <c r="L1451" s="51"/>
      <c r="M1451" s="59"/>
      <c r="O1451" s="24"/>
      <c r="U1451" s="51"/>
      <c r="V1451" s="108"/>
      <c r="W1451" s="51"/>
      <c r="X1451" s="130"/>
      <c r="Y1451" s="51"/>
      <c r="Z1451" s="59"/>
      <c r="AB1451" s="24"/>
      <c r="AH1451" s="51"/>
      <c r="AI1451" s="108"/>
      <c r="AJ1451" s="51"/>
      <c r="AK1451" s="130"/>
      <c r="AL1451" s="51"/>
      <c r="AM1451" s="59"/>
      <c r="AO1451" s="24"/>
      <c r="AU1451" s="51"/>
      <c r="AV1451" s="108"/>
      <c r="AW1451" s="51"/>
      <c r="AX1451" s="130"/>
      <c r="AY1451" s="51"/>
      <c r="AZ1451" s="59"/>
      <c r="BB1451" s="24"/>
      <c r="BH1451" s="51"/>
      <c r="BI1451" s="108"/>
      <c r="BJ1451" s="51"/>
      <c r="BK1451" s="130"/>
      <c r="BL1451" s="51"/>
      <c r="BM1451" s="59"/>
    </row>
    <row r="1452" spans="2:65" s="5" customFormat="1" x14ac:dyDescent="0.2">
      <c r="B1452" s="24"/>
      <c r="H1452" s="24"/>
      <c r="I1452" s="98"/>
      <c r="K1452" s="130"/>
      <c r="L1452" s="51"/>
      <c r="M1452" s="59"/>
      <c r="O1452" s="24"/>
      <c r="U1452" s="51"/>
      <c r="V1452" s="108"/>
      <c r="W1452" s="51"/>
      <c r="X1452" s="130"/>
      <c r="Y1452" s="51"/>
      <c r="Z1452" s="59"/>
      <c r="AB1452" s="24"/>
      <c r="AH1452" s="51"/>
      <c r="AI1452" s="108"/>
      <c r="AJ1452" s="51"/>
      <c r="AK1452" s="130"/>
      <c r="AL1452" s="51"/>
      <c r="AM1452" s="59"/>
      <c r="AO1452" s="24"/>
      <c r="AU1452" s="51"/>
      <c r="AV1452" s="108"/>
      <c r="AW1452" s="51"/>
      <c r="AX1452" s="130"/>
      <c r="AY1452" s="51"/>
      <c r="AZ1452" s="59"/>
      <c r="BB1452" s="24"/>
      <c r="BH1452" s="51"/>
      <c r="BI1452" s="108"/>
      <c r="BJ1452" s="51"/>
      <c r="BK1452" s="130"/>
      <c r="BL1452" s="51"/>
      <c r="BM1452" s="59"/>
    </row>
    <row r="1453" spans="2:65" s="5" customFormat="1" x14ac:dyDescent="0.2">
      <c r="B1453" s="24"/>
      <c r="H1453" s="24"/>
      <c r="I1453" s="98"/>
      <c r="K1453" s="130"/>
      <c r="L1453" s="51"/>
      <c r="M1453" s="59"/>
      <c r="O1453" s="24"/>
      <c r="U1453" s="51"/>
      <c r="V1453" s="108"/>
      <c r="W1453" s="51"/>
      <c r="X1453" s="130"/>
      <c r="Y1453" s="51"/>
      <c r="Z1453" s="59"/>
      <c r="AB1453" s="24"/>
      <c r="AH1453" s="51"/>
      <c r="AI1453" s="108"/>
      <c r="AJ1453" s="51"/>
      <c r="AK1453" s="130"/>
      <c r="AL1453" s="51"/>
      <c r="AM1453" s="59"/>
      <c r="AO1453" s="24"/>
      <c r="AU1453" s="51"/>
      <c r="AV1453" s="108"/>
      <c r="AW1453" s="51"/>
      <c r="AX1453" s="130"/>
      <c r="AY1453" s="51"/>
      <c r="AZ1453" s="59"/>
      <c r="BB1453" s="24"/>
      <c r="BH1453" s="51"/>
      <c r="BI1453" s="108"/>
      <c r="BJ1453" s="51"/>
      <c r="BK1453" s="130"/>
      <c r="BL1453" s="51"/>
      <c r="BM1453" s="59"/>
    </row>
    <row r="1454" spans="2:65" s="5" customFormat="1" x14ac:dyDescent="0.2">
      <c r="B1454" s="24"/>
      <c r="H1454" s="24"/>
      <c r="I1454" s="98"/>
      <c r="K1454" s="130"/>
      <c r="L1454" s="51"/>
      <c r="M1454" s="59"/>
      <c r="O1454" s="24"/>
      <c r="U1454" s="51"/>
      <c r="V1454" s="108"/>
      <c r="W1454" s="51"/>
      <c r="X1454" s="130"/>
      <c r="Y1454" s="51"/>
      <c r="Z1454" s="59"/>
      <c r="AB1454" s="24"/>
      <c r="AH1454" s="51"/>
      <c r="AI1454" s="108"/>
      <c r="AJ1454" s="51"/>
      <c r="AK1454" s="130"/>
      <c r="AL1454" s="51"/>
      <c r="AM1454" s="59"/>
      <c r="AO1454" s="24"/>
      <c r="AU1454" s="51"/>
      <c r="AV1454" s="108"/>
      <c r="AW1454" s="51"/>
      <c r="AX1454" s="130"/>
      <c r="AY1454" s="51"/>
      <c r="AZ1454" s="59"/>
      <c r="BB1454" s="24"/>
      <c r="BH1454" s="51"/>
      <c r="BI1454" s="108"/>
      <c r="BJ1454" s="51"/>
      <c r="BK1454" s="130"/>
      <c r="BL1454" s="51"/>
      <c r="BM1454" s="59"/>
    </row>
    <row r="1455" spans="2:65" s="5" customFormat="1" x14ac:dyDescent="0.2">
      <c r="B1455" s="24"/>
      <c r="H1455" s="24"/>
      <c r="I1455" s="98"/>
      <c r="K1455" s="130"/>
      <c r="L1455" s="51"/>
      <c r="M1455" s="59"/>
      <c r="O1455" s="24"/>
      <c r="U1455" s="51"/>
      <c r="V1455" s="108"/>
      <c r="W1455" s="51"/>
      <c r="X1455" s="130"/>
      <c r="Y1455" s="51"/>
      <c r="Z1455" s="59"/>
      <c r="AB1455" s="24"/>
      <c r="AH1455" s="51"/>
      <c r="AI1455" s="108"/>
      <c r="AJ1455" s="51"/>
      <c r="AK1455" s="130"/>
      <c r="AL1455" s="51"/>
      <c r="AM1455" s="59"/>
      <c r="AO1455" s="24"/>
      <c r="AU1455" s="51"/>
      <c r="AV1455" s="108"/>
      <c r="AW1455" s="51"/>
      <c r="AX1455" s="130"/>
      <c r="AY1455" s="51"/>
      <c r="AZ1455" s="59"/>
      <c r="BB1455" s="24"/>
      <c r="BH1455" s="51"/>
      <c r="BI1455" s="108"/>
      <c r="BJ1455" s="51"/>
      <c r="BK1455" s="130"/>
      <c r="BL1455" s="51"/>
      <c r="BM1455" s="59"/>
    </row>
    <row r="1456" spans="2:65" s="5" customFormat="1" x14ac:dyDescent="0.2">
      <c r="B1456" s="24"/>
      <c r="H1456" s="24"/>
      <c r="I1456" s="98"/>
      <c r="K1456" s="130"/>
      <c r="L1456" s="51"/>
      <c r="M1456" s="59"/>
      <c r="O1456" s="24"/>
      <c r="U1456" s="51"/>
      <c r="V1456" s="108"/>
      <c r="W1456" s="51"/>
      <c r="X1456" s="130"/>
      <c r="Y1456" s="51"/>
      <c r="Z1456" s="59"/>
      <c r="AB1456" s="24"/>
      <c r="AH1456" s="51"/>
      <c r="AI1456" s="108"/>
      <c r="AJ1456" s="51"/>
      <c r="AK1456" s="130"/>
      <c r="AL1456" s="51"/>
      <c r="AM1456" s="59"/>
      <c r="AO1456" s="24"/>
      <c r="AU1456" s="51"/>
      <c r="AV1456" s="108"/>
      <c r="AW1456" s="51"/>
      <c r="AX1456" s="130"/>
      <c r="AY1456" s="51"/>
      <c r="AZ1456" s="59"/>
      <c r="BB1456" s="24"/>
      <c r="BH1456" s="51"/>
      <c r="BI1456" s="108"/>
      <c r="BJ1456" s="51"/>
      <c r="BK1456" s="130"/>
      <c r="BL1456" s="51"/>
      <c r="BM1456" s="59"/>
    </row>
    <row r="1457" spans="2:65" s="5" customFormat="1" x14ac:dyDescent="0.2">
      <c r="B1457" s="24"/>
      <c r="H1457" s="24"/>
      <c r="I1457" s="98"/>
      <c r="K1457" s="130"/>
      <c r="L1457" s="51"/>
      <c r="M1457" s="59"/>
      <c r="O1457" s="24"/>
      <c r="U1457" s="51"/>
      <c r="V1457" s="108"/>
      <c r="W1457" s="51"/>
      <c r="X1457" s="130"/>
      <c r="Y1457" s="51"/>
      <c r="Z1457" s="59"/>
      <c r="AB1457" s="24"/>
      <c r="AH1457" s="51"/>
      <c r="AI1457" s="108"/>
      <c r="AJ1457" s="51"/>
      <c r="AK1457" s="130"/>
      <c r="AL1457" s="51"/>
      <c r="AM1457" s="59"/>
      <c r="AO1457" s="24"/>
      <c r="AU1457" s="51"/>
      <c r="AV1457" s="108"/>
      <c r="AW1457" s="51"/>
      <c r="AX1457" s="130"/>
      <c r="AY1457" s="51"/>
      <c r="AZ1457" s="59"/>
      <c r="BB1457" s="24"/>
      <c r="BH1457" s="51"/>
      <c r="BI1457" s="108"/>
      <c r="BJ1457" s="51"/>
      <c r="BK1457" s="130"/>
      <c r="BL1457" s="51"/>
      <c r="BM1457" s="59"/>
    </row>
    <row r="1458" spans="2:65" s="5" customFormat="1" x14ac:dyDescent="0.2">
      <c r="B1458" s="24"/>
      <c r="H1458" s="24"/>
      <c r="I1458" s="98"/>
      <c r="K1458" s="130"/>
      <c r="L1458" s="51"/>
      <c r="M1458" s="59"/>
      <c r="O1458" s="24"/>
      <c r="U1458" s="51"/>
      <c r="V1458" s="108"/>
      <c r="W1458" s="51"/>
      <c r="X1458" s="130"/>
      <c r="Y1458" s="51"/>
      <c r="Z1458" s="59"/>
      <c r="AB1458" s="24"/>
      <c r="AH1458" s="51"/>
      <c r="AI1458" s="108"/>
      <c r="AJ1458" s="51"/>
      <c r="AK1458" s="130"/>
      <c r="AL1458" s="51"/>
      <c r="AM1458" s="59"/>
      <c r="AO1458" s="24"/>
      <c r="AU1458" s="51"/>
      <c r="AV1458" s="108"/>
      <c r="AW1458" s="51"/>
      <c r="AX1458" s="130"/>
      <c r="AY1458" s="51"/>
      <c r="AZ1458" s="59"/>
      <c r="BB1458" s="24"/>
      <c r="BH1458" s="51"/>
      <c r="BI1458" s="108"/>
      <c r="BJ1458" s="51"/>
      <c r="BK1458" s="130"/>
      <c r="BL1458" s="51"/>
      <c r="BM1458" s="59"/>
    </row>
    <row r="1459" spans="2:65" s="5" customFormat="1" x14ac:dyDescent="0.2">
      <c r="B1459" s="24"/>
      <c r="H1459" s="24"/>
      <c r="I1459" s="98"/>
      <c r="K1459" s="130"/>
      <c r="L1459" s="51"/>
      <c r="M1459" s="59"/>
      <c r="O1459" s="24"/>
      <c r="U1459" s="51"/>
      <c r="V1459" s="108"/>
      <c r="W1459" s="51"/>
      <c r="X1459" s="130"/>
      <c r="Y1459" s="51"/>
      <c r="Z1459" s="59"/>
      <c r="AB1459" s="24"/>
      <c r="AH1459" s="51"/>
      <c r="AI1459" s="108"/>
      <c r="AJ1459" s="51"/>
      <c r="AK1459" s="130"/>
      <c r="AL1459" s="51"/>
      <c r="AM1459" s="59"/>
      <c r="AO1459" s="24"/>
      <c r="AU1459" s="51"/>
      <c r="AV1459" s="108"/>
      <c r="AW1459" s="51"/>
      <c r="AX1459" s="130"/>
      <c r="AY1459" s="51"/>
      <c r="AZ1459" s="59"/>
      <c r="BB1459" s="24"/>
      <c r="BH1459" s="51"/>
      <c r="BI1459" s="108"/>
      <c r="BJ1459" s="51"/>
      <c r="BK1459" s="130"/>
      <c r="BL1459" s="51"/>
      <c r="BM1459" s="59"/>
    </row>
    <row r="1460" spans="2:65" s="5" customFormat="1" x14ac:dyDescent="0.2">
      <c r="B1460" s="24"/>
      <c r="H1460" s="24"/>
      <c r="I1460" s="98"/>
      <c r="K1460" s="130"/>
      <c r="L1460" s="51"/>
      <c r="M1460" s="59"/>
      <c r="O1460" s="24"/>
      <c r="U1460" s="51"/>
      <c r="V1460" s="108"/>
      <c r="W1460" s="51"/>
      <c r="X1460" s="130"/>
      <c r="Y1460" s="51"/>
      <c r="Z1460" s="59"/>
      <c r="AB1460" s="24"/>
      <c r="AH1460" s="51"/>
      <c r="AI1460" s="108"/>
      <c r="AJ1460" s="51"/>
      <c r="AK1460" s="130"/>
      <c r="AL1460" s="51"/>
      <c r="AM1460" s="59"/>
      <c r="AO1460" s="24"/>
      <c r="AU1460" s="51"/>
      <c r="AV1460" s="108"/>
      <c r="AW1460" s="51"/>
      <c r="AX1460" s="130"/>
      <c r="AY1460" s="51"/>
      <c r="AZ1460" s="59"/>
      <c r="BB1460" s="24"/>
      <c r="BH1460" s="51"/>
      <c r="BI1460" s="108"/>
      <c r="BJ1460" s="51"/>
      <c r="BK1460" s="130"/>
      <c r="BL1460" s="51"/>
      <c r="BM1460" s="59"/>
    </row>
    <row r="1461" spans="2:65" s="5" customFormat="1" x14ac:dyDescent="0.2">
      <c r="B1461" s="24"/>
      <c r="H1461" s="24"/>
      <c r="I1461" s="98"/>
      <c r="K1461" s="130"/>
      <c r="L1461" s="51"/>
      <c r="M1461" s="59"/>
      <c r="O1461" s="24"/>
      <c r="U1461" s="51"/>
      <c r="V1461" s="108"/>
      <c r="W1461" s="51"/>
      <c r="X1461" s="130"/>
      <c r="Y1461" s="51"/>
      <c r="Z1461" s="59"/>
      <c r="AB1461" s="24"/>
      <c r="AH1461" s="51"/>
      <c r="AI1461" s="108"/>
      <c r="AJ1461" s="51"/>
      <c r="AK1461" s="130"/>
      <c r="AL1461" s="51"/>
      <c r="AM1461" s="59"/>
      <c r="AO1461" s="24"/>
      <c r="AU1461" s="51"/>
      <c r="AV1461" s="108"/>
      <c r="AW1461" s="51"/>
      <c r="AX1461" s="130"/>
      <c r="AY1461" s="51"/>
      <c r="AZ1461" s="59"/>
      <c r="BB1461" s="24"/>
      <c r="BH1461" s="51"/>
      <c r="BI1461" s="108"/>
      <c r="BJ1461" s="51"/>
      <c r="BK1461" s="130"/>
      <c r="BL1461" s="51"/>
      <c r="BM1461" s="59"/>
    </row>
    <row r="1462" spans="2:65" s="5" customFormat="1" x14ac:dyDescent="0.2">
      <c r="B1462" s="24"/>
      <c r="H1462" s="24"/>
      <c r="I1462" s="98"/>
      <c r="K1462" s="130"/>
      <c r="L1462" s="51"/>
      <c r="M1462" s="59"/>
      <c r="O1462" s="24"/>
      <c r="U1462" s="51"/>
      <c r="V1462" s="108"/>
      <c r="W1462" s="51"/>
      <c r="X1462" s="130"/>
      <c r="Y1462" s="51"/>
      <c r="Z1462" s="59"/>
      <c r="AB1462" s="24"/>
      <c r="AH1462" s="51"/>
      <c r="AI1462" s="108"/>
      <c r="AJ1462" s="51"/>
      <c r="AK1462" s="130"/>
      <c r="AL1462" s="51"/>
      <c r="AM1462" s="59"/>
      <c r="AO1462" s="24"/>
      <c r="AU1462" s="51"/>
      <c r="AV1462" s="108"/>
      <c r="AW1462" s="51"/>
      <c r="AX1462" s="130"/>
      <c r="AY1462" s="51"/>
      <c r="AZ1462" s="59"/>
      <c r="BB1462" s="24"/>
      <c r="BH1462" s="51"/>
      <c r="BI1462" s="108"/>
      <c r="BJ1462" s="51"/>
      <c r="BK1462" s="130"/>
      <c r="BL1462" s="51"/>
      <c r="BM1462" s="59"/>
    </row>
    <row r="1463" spans="2:65" s="5" customFormat="1" x14ac:dyDescent="0.2">
      <c r="B1463" s="24"/>
      <c r="H1463" s="24"/>
      <c r="I1463" s="98"/>
      <c r="K1463" s="130"/>
      <c r="L1463" s="51"/>
      <c r="M1463" s="59"/>
      <c r="O1463" s="24"/>
      <c r="U1463" s="51"/>
      <c r="V1463" s="108"/>
      <c r="W1463" s="51"/>
      <c r="X1463" s="130"/>
      <c r="Y1463" s="51"/>
      <c r="Z1463" s="59"/>
      <c r="AB1463" s="24"/>
      <c r="AH1463" s="51"/>
      <c r="AI1463" s="108"/>
      <c r="AJ1463" s="51"/>
      <c r="AK1463" s="130"/>
      <c r="AL1463" s="51"/>
      <c r="AM1463" s="59"/>
      <c r="AO1463" s="24"/>
      <c r="AU1463" s="51"/>
      <c r="AV1463" s="108"/>
      <c r="AW1463" s="51"/>
      <c r="AX1463" s="130"/>
      <c r="AY1463" s="51"/>
      <c r="AZ1463" s="59"/>
      <c r="BB1463" s="24"/>
      <c r="BH1463" s="51"/>
      <c r="BI1463" s="108"/>
      <c r="BJ1463" s="51"/>
      <c r="BK1463" s="130"/>
      <c r="BL1463" s="51"/>
      <c r="BM1463" s="59"/>
    </row>
    <row r="1464" spans="2:65" s="5" customFormat="1" x14ac:dyDescent="0.2">
      <c r="B1464" s="24"/>
      <c r="H1464" s="24"/>
      <c r="I1464" s="98"/>
      <c r="K1464" s="130"/>
      <c r="L1464" s="51"/>
      <c r="M1464" s="59"/>
      <c r="O1464" s="24"/>
      <c r="U1464" s="51"/>
      <c r="V1464" s="108"/>
      <c r="W1464" s="51"/>
      <c r="X1464" s="130"/>
      <c r="Y1464" s="51"/>
      <c r="Z1464" s="59"/>
      <c r="AB1464" s="24"/>
      <c r="AH1464" s="51"/>
      <c r="AI1464" s="108"/>
      <c r="AJ1464" s="51"/>
      <c r="AK1464" s="130"/>
      <c r="AL1464" s="51"/>
      <c r="AM1464" s="59"/>
      <c r="AO1464" s="24"/>
      <c r="AU1464" s="51"/>
      <c r="AV1464" s="108"/>
      <c r="AW1464" s="51"/>
      <c r="AX1464" s="130"/>
      <c r="AY1464" s="51"/>
      <c r="AZ1464" s="59"/>
      <c r="BB1464" s="24"/>
      <c r="BH1464" s="51"/>
      <c r="BI1464" s="108"/>
      <c r="BJ1464" s="51"/>
      <c r="BK1464" s="130"/>
      <c r="BL1464" s="51"/>
      <c r="BM1464" s="59"/>
    </row>
    <row r="1465" spans="2:65" s="5" customFormat="1" x14ac:dyDescent="0.2">
      <c r="B1465" s="24"/>
      <c r="H1465" s="24"/>
      <c r="I1465" s="98"/>
      <c r="K1465" s="130"/>
      <c r="L1465" s="51"/>
      <c r="M1465" s="59"/>
      <c r="O1465" s="24"/>
      <c r="U1465" s="51"/>
      <c r="V1465" s="108"/>
      <c r="W1465" s="51"/>
      <c r="X1465" s="130"/>
      <c r="Y1465" s="51"/>
      <c r="Z1465" s="59"/>
      <c r="AB1465" s="24"/>
      <c r="AH1465" s="51"/>
      <c r="AI1465" s="108"/>
      <c r="AJ1465" s="51"/>
      <c r="AK1465" s="130"/>
      <c r="AL1465" s="51"/>
      <c r="AM1465" s="59"/>
      <c r="AO1465" s="24"/>
      <c r="AU1465" s="51"/>
      <c r="AV1465" s="108"/>
      <c r="AW1465" s="51"/>
      <c r="AX1465" s="130"/>
      <c r="AY1465" s="51"/>
      <c r="AZ1465" s="59"/>
      <c r="BB1465" s="24"/>
      <c r="BH1465" s="51"/>
      <c r="BI1465" s="108"/>
      <c r="BJ1465" s="51"/>
      <c r="BK1465" s="130"/>
      <c r="BL1465" s="51"/>
      <c r="BM1465" s="59"/>
    </row>
    <row r="1466" spans="2:65" s="5" customFormat="1" x14ac:dyDescent="0.2">
      <c r="B1466" s="24"/>
      <c r="H1466" s="24"/>
      <c r="I1466" s="98"/>
      <c r="K1466" s="130"/>
      <c r="L1466" s="51"/>
      <c r="M1466" s="59"/>
      <c r="O1466" s="24"/>
      <c r="U1466" s="51"/>
      <c r="V1466" s="108"/>
      <c r="W1466" s="51"/>
      <c r="X1466" s="130"/>
      <c r="Y1466" s="51"/>
      <c r="Z1466" s="59"/>
      <c r="AB1466" s="24"/>
      <c r="AH1466" s="51"/>
      <c r="AI1466" s="108"/>
      <c r="AJ1466" s="51"/>
      <c r="AK1466" s="130"/>
      <c r="AL1466" s="51"/>
      <c r="AM1466" s="59"/>
      <c r="AO1466" s="24"/>
      <c r="AU1466" s="51"/>
      <c r="AV1466" s="108"/>
      <c r="AW1466" s="51"/>
      <c r="AX1466" s="130"/>
      <c r="AY1466" s="51"/>
      <c r="AZ1466" s="59"/>
      <c r="BB1466" s="24"/>
      <c r="BH1466" s="51"/>
      <c r="BI1466" s="108"/>
      <c r="BJ1466" s="51"/>
      <c r="BK1466" s="130"/>
      <c r="BL1466" s="51"/>
      <c r="BM1466" s="59"/>
    </row>
    <row r="1467" spans="2:65" s="5" customFormat="1" x14ac:dyDescent="0.2">
      <c r="B1467" s="24"/>
      <c r="H1467" s="24"/>
      <c r="I1467" s="98"/>
      <c r="K1467" s="130"/>
      <c r="L1467" s="51"/>
      <c r="M1467" s="59"/>
      <c r="O1467" s="24"/>
      <c r="U1467" s="51"/>
      <c r="V1467" s="108"/>
      <c r="W1467" s="51"/>
      <c r="X1467" s="130"/>
      <c r="Y1467" s="51"/>
      <c r="Z1467" s="59"/>
      <c r="AB1467" s="24"/>
      <c r="AH1467" s="51"/>
      <c r="AI1467" s="108"/>
      <c r="AJ1467" s="51"/>
      <c r="AK1467" s="130"/>
      <c r="AL1467" s="51"/>
      <c r="AM1467" s="59"/>
      <c r="AO1467" s="24"/>
      <c r="AU1467" s="51"/>
      <c r="AV1467" s="108"/>
      <c r="AW1467" s="51"/>
      <c r="AX1467" s="130"/>
      <c r="AY1467" s="51"/>
      <c r="AZ1467" s="59"/>
      <c r="BB1467" s="24"/>
      <c r="BH1467" s="51"/>
      <c r="BI1467" s="108"/>
      <c r="BJ1467" s="51"/>
      <c r="BK1467" s="130"/>
      <c r="BL1467" s="51"/>
      <c r="BM1467" s="59"/>
    </row>
    <row r="1468" spans="2:65" s="5" customFormat="1" x14ac:dyDescent="0.2">
      <c r="B1468" s="24"/>
      <c r="H1468" s="24"/>
      <c r="I1468" s="98"/>
      <c r="K1468" s="130"/>
      <c r="L1468" s="51"/>
      <c r="M1468" s="59"/>
      <c r="O1468" s="24"/>
      <c r="U1468" s="51"/>
      <c r="V1468" s="108"/>
      <c r="W1468" s="51"/>
      <c r="X1468" s="130"/>
      <c r="Y1468" s="51"/>
      <c r="Z1468" s="59"/>
      <c r="AB1468" s="24"/>
      <c r="AH1468" s="51"/>
      <c r="AI1468" s="108"/>
      <c r="AJ1468" s="51"/>
      <c r="AK1468" s="130"/>
      <c r="AL1468" s="51"/>
      <c r="AM1468" s="59"/>
      <c r="AO1468" s="24"/>
      <c r="AU1468" s="51"/>
      <c r="AV1468" s="108"/>
      <c r="AW1468" s="51"/>
      <c r="AX1468" s="130"/>
      <c r="AY1468" s="51"/>
      <c r="AZ1468" s="59"/>
      <c r="BB1468" s="24"/>
      <c r="BH1468" s="51"/>
      <c r="BI1468" s="108"/>
      <c r="BJ1468" s="51"/>
      <c r="BK1468" s="130"/>
      <c r="BL1468" s="51"/>
      <c r="BM1468" s="59"/>
    </row>
    <row r="1469" spans="2:65" s="5" customFormat="1" x14ac:dyDescent="0.2">
      <c r="B1469" s="24"/>
      <c r="H1469" s="24"/>
      <c r="I1469" s="98"/>
      <c r="K1469" s="130"/>
      <c r="L1469" s="51"/>
      <c r="M1469" s="59"/>
      <c r="O1469" s="24"/>
      <c r="U1469" s="51"/>
      <c r="V1469" s="108"/>
      <c r="W1469" s="51"/>
      <c r="X1469" s="130"/>
      <c r="Y1469" s="51"/>
      <c r="Z1469" s="59"/>
      <c r="AB1469" s="24"/>
      <c r="AH1469" s="51"/>
      <c r="AI1469" s="108"/>
      <c r="AJ1469" s="51"/>
      <c r="AK1469" s="130"/>
      <c r="AL1469" s="51"/>
      <c r="AM1469" s="59"/>
      <c r="AO1469" s="24"/>
      <c r="AU1469" s="51"/>
      <c r="AV1469" s="108"/>
      <c r="AW1469" s="51"/>
      <c r="AX1469" s="130"/>
      <c r="AY1469" s="51"/>
      <c r="AZ1469" s="59"/>
      <c r="BB1469" s="24"/>
      <c r="BH1469" s="51"/>
      <c r="BI1469" s="108"/>
      <c r="BJ1469" s="51"/>
      <c r="BK1469" s="130"/>
      <c r="BL1469" s="51"/>
      <c r="BM1469" s="59"/>
    </row>
    <row r="1470" spans="2:65" s="5" customFormat="1" x14ac:dyDescent="0.2">
      <c r="B1470" s="24"/>
      <c r="H1470" s="24"/>
      <c r="I1470" s="98"/>
      <c r="K1470" s="130"/>
      <c r="L1470" s="51"/>
      <c r="M1470" s="59"/>
      <c r="O1470" s="24"/>
      <c r="U1470" s="51"/>
      <c r="V1470" s="108"/>
      <c r="W1470" s="51"/>
      <c r="X1470" s="130"/>
      <c r="Y1470" s="51"/>
      <c r="Z1470" s="59"/>
      <c r="AB1470" s="24"/>
      <c r="AH1470" s="51"/>
      <c r="AI1470" s="108"/>
      <c r="AJ1470" s="51"/>
      <c r="AK1470" s="130"/>
      <c r="AL1470" s="51"/>
      <c r="AM1470" s="59"/>
      <c r="AO1470" s="24"/>
      <c r="AU1470" s="51"/>
      <c r="AV1470" s="108"/>
      <c r="AW1470" s="51"/>
      <c r="AX1470" s="130"/>
      <c r="AY1470" s="51"/>
      <c r="AZ1470" s="59"/>
      <c r="BB1470" s="24"/>
      <c r="BH1470" s="51"/>
      <c r="BI1470" s="108"/>
      <c r="BJ1470" s="51"/>
      <c r="BK1470" s="130"/>
      <c r="BL1470" s="51"/>
      <c r="BM1470" s="59"/>
    </row>
    <row r="1471" spans="2:65" s="5" customFormat="1" x14ac:dyDescent="0.2">
      <c r="B1471" s="24"/>
      <c r="H1471" s="24"/>
      <c r="I1471" s="98"/>
      <c r="K1471" s="130"/>
      <c r="L1471" s="51"/>
      <c r="M1471" s="59"/>
      <c r="O1471" s="24"/>
      <c r="U1471" s="51"/>
      <c r="V1471" s="108"/>
      <c r="W1471" s="51"/>
      <c r="X1471" s="130"/>
      <c r="Y1471" s="51"/>
      <c r="Z1471" s="59"/>
      <c r="AB1471" s="24"/>
      <c r="AH1471" s="51"/>
      <c r="AI1471" s="108"/>
      <c r="AJ1471" s="51"/>
      <c r="AK1471" s="130"/>
      <c r="AL1471" s="51"/>
      <c r="AM1471" s="59"/>
      <c r="AO1471" s="24"/>
      <c r="AU1471" s="51"/>
      <c r="AV1471" s="108"/>
      <c r="AW1471" s="51"/>
      <c r="AX1471" s="130"/>
      <c r="AY1471" s="51"/>
      <c r="AZ1471" s="59"/>
      <c r="BB1471" s="24"/>
      <c r="BH1471" s="51"/>
      <c r="BI1471" s="108"/>
      <c r="BJ1471" s="51"/>
      <c r="BK1471" s="130"/>
      <c r="BL1471" s="51"/>
      <c r="BM1471" s="59"/>
    </row>
    <row r="1472" spans="2:65" s="5" customFormat="1" x14ac:dyDescent="0.2">
      <c r="B1472" s="24"/>
      <c r="H1472" s="24"/>
      <c r="I1472" s="98"/>
      <c r="K1472" s="130"/>
      <c r="L1472" s="51"/>
      <c r="M1472" s="59"/>
      <c r="O1472" s="24"/>
      <c r="U1472" s="51"/>
      <c r="V1472" s="108"/>
      <c r="W1472" s="51"/>
      <c r="X1472" s="130"/>
      <c r="Y1472" s="51"/>
      <c r="Z1472" s="59"/>
      <c r="AB1472" s="24"/>
      <c r="AH1472" s="51"/>
      <c r="AI1472" s="108"/>
      <c r="AJ1472" s="51"/>
      <c r="AK1472" s="130"/>
      <c r="AL1472" s="51"/>
      <c r="AM1472" s="59"/>
      <c r="AO1472" s="24"/>
      <c r="AU1472" s="51"/>
      <c r="AV1472" s="108"/>
      <c r="AW1472" s="51"/>
      <c r="AX1472" s="130"/>
      <c r="AY1472" s="51"/>
      <c r="AZ1472" s="59"/>
      <c r="BB1472" s="24"/>
      <c r="BH1472" s="51"/>
      <c r="BI1472" s="108"/>
      <c r="BJ1472" s="51"/>
      <c r="BK1472" s="130"/>
      <c r="BL1472" s="51"/>
      <c r="BM1472" s="59"/>
    </row>
    <row r="1473" spans="2:65" s="5" customFormat="1" x14ac:dyDescent="0.2">
      <c r="B1473" s="24"/>
      <c r="H1473" s="24"/>
      <c r="I1473" s="98"/>
      <c r="K1473" s="130"/>
      <c r="L1473" s="51"/>
      <c r="M1473" s="59"/>
      <c r="O1473" s="24"/>
      <c r="U1473" s="51"/>
      <c r="V1473" s="108"/>
      <c r="W1473" s="51"/>
      <c r="X1473" s="130"/>
      <c r="Y1473" s="51"/>
      <c r="Z1473" s="59"/>
      <c r="AB1473" s="24"/>
      <c r="AH1473" s="51"/>
      <c r="AI1473" s="108"/>
      <c r="AJ1473" s="51"/>
      <c r="AK1473" s="130"/>
      <c r="AL1473" s="51"/>
      <c r="AM1473" s="59"/>
      <c r="AO1473" s="24"/>
      <c r="AU1473" s="51"/>
      <c r="AV1473" s="108"/>
      <c r="AW1473" s="51"/>
      <c r="AX1473" s="130"/>
      <c r="AY1473" s="51"/>
      <c r="AZ1473" s="59"/>
      <c r="BB1473" s="24"/>
      <c r="BH1473" s="51"/>
      <c r="BI1473" s="108"/>
      <c r="BJ1473" s="51"/>
      <c r="BK1473" s="130"/>
      <c r="BL1473" s="51"/>
      <c r="BM1473" s="59"/>
    </row>
    <row r="1474" spans="2:65" s="5" customFormat="1" x14ac:dyDescent="0.2">
      <c r="B1474" s="24"/>
      <c r="H1474" s="24"/>
      <c r="I1474" s="98"/>
      <c r="K1474" s="130"/>
      <c r="L1474" s="51"/>
      <c r="M1474" s="59"/>
      <c r="O1474" s="24"/>
      <c r="U1474" s="51"/>
      <c r="V1474" s="108"/>
      <c r="W1474" s="51"/>
      <c r="X1474" s="130"/>
      <c r="Y1474" s="51"/>
      <c r="Z1474" s="59"/>
      <c r="AB1474" s="24"/>
      <c r="AH1474" s="51"/>
      <c r="AI1474" s="108"/>
      <c r="AJ1474" s="51"/>
      <c r="AK1474" s="130"/>
      <c r="AL1474" s="51"/>
      <c r="AM1474" s="59"/>
      <c r="AO1474" s="24"/>
      <c r="AU1474" s="51"/>
      <c r="AV1474" s="108"/>
      <c r="AW1474" s="51"/>
      <c r="AX1474" s="130"/>
      <c r="AY1474" s="51"/>
      <c r="AZ1474" s="59"/>
      <c r="BB1474" s="24"/>
      <c r="BH1474" s="51"/>
      <c r="BI1474" s="108"/>
      <c r="BJ1474" s="51"/>
      <c r="BK1474" s="130"/>
      <c r="BL1474" s="51"/>
      <c r="BM1474" s="59"/>
    </row>
    <row r="1475" spans="2:65" s="5" customFormat="1" x14ac:dyDescent="0.2">
      <c r="B1475" s="24"/>
      <c r="H1475" s="24"/>
      <c r="I1475" s="98"/>
      <c r="K1475" s="130"/>
      <c r="L1475" s="51"/>
      <c r="M1475" s="59"/>
      <c r="O1475" s="24"/>
      <c r="U1475" s="51"/>
      <c r="V1475" s="108"/>
      <c r="W1475" s="51"/>
      <c r="X1475" s="130"/>
      <c r="Y1475" s="51"/>
      <c r="Z1475" s="59"/>
      <c r="AB1475" s="24"/>
      <c r="AH1475" s="51"/>
      <c r="AI1475" s="108"/>
      <c r="AJ1475" s="51"/>
      <c r="AK1475" s="130"/>
      <c r="AL1475" s="51"/>
      <c r="AM1475" s="59"/>
      <c r="AO1475" s="24"/>
      <c r="AU1475" s="51"/>
      <c r="AV1475" s="108"/>
      <c r="AW1475" s="51"/>
      <c r="AX1475" s="130"/>
      <c r="AY1475" s="51"/>
      <c r="AZ1475" s="59"/>
      <c r="BB1475" s="24"/>
      <c r="BH1475" s="51"/>
      <c r="BI1475" s="108"/>
      <c r="BJ1475" s="51"/>
      <c r="BK1475" s="130"/>
      <c r="BL1475" s="51"/>
      <c r="BM1475" s="59"/>
    </row>
    <row r="1476" spans="2:65" s="5" customFormat="1" x14ac:dyDescent="0.2">
      <c r="B1476" s="24"/>
      <c r="H1476" s="24"/>
      <c r="I1476" s="98"/>
      <c r="K1476" s="130"/>
      <c r="L1476" s="51"/>
      <c r="M1476" s="59"/>
      <c r="O1476" s="24"/>
      <c r="U1476" s="51"/>
      <c r="V1476" s="108"/>
      <c r="W1476" s="51"/>
      <c r="X1476" s="130"/>
      <c r="Y1476" s="51"/>
      <c r="Z1476" s="59"/>
      <c r="AB1476" s="24"/>
      <c r="AH1476" s="51"/>
      <c r="AI1476" s="108"/>
      <c r="AJ1476" s="51"/>
      <c r="AK1476" s="130"/>
      <c r="AL1476" s="51"/>
      <c r="AM1476" s="59"/>
      <c r="AO1476" s="24"/>
      <c r="AU1476" s="51"/>
      <c r="AV1476" s="108"/>
      <c r="AW1476" s="51"/>
      <c r="AX1476" s="130"/>
      <c r="AY1476" s="51"/>
      <c r="AZ1476" s="59"/>
      <c r="BB1476" s="24"/>
      <c r="BH1476" s="51"/>
      <c r="BI1476" s="108"/>
      <c r="BJ1476" s="51"/>
      <c r="BK1476" s="130"/>
      <c r="BL1476" s="51"/>
      <c r="BM1476" s="59"/>
    </row>
    <row r="1477" spans="2:65" s="5" customFormat="1" x14ac:dyDescent="0.2">
      <c r="B1477" s="24"/>
      <c r="H1477" s="24"/>
      <c r="I1477" s="98"/>
      <c r="K1477" s="130"/>
      <c r="L1477" s="51"/>
      <c r="M1477" s="59"/>
      <c r="O1477" s="24"/>
      <c r="U1477" s="51"/>
      <c r="V1477" s="108"/>
      <c r="W1477" s="51"/>
      <c r="X1477" s="130"/>
      <c r="Y1477" s="51"/>
      <c r="Z1477" s="59"/>
      <c r="AB1477" s="24"/>
      <c r="AH1477" s="51"/>
      <c r="AI1477" s="108"/>
      <c r="AJ1477" s="51"/>
      <c r="AK1477" s="130"/>
      <c r="AL1477" s="51"/>
      <c r="AM1477" s="59"/>
      <c r="AO1477" s="24"/>
      <c r="AU1477" s="51"/>
      <c r="AV1477" s="108"/>
      <c r="AW1477" s="51"/>
      <c r="AX1477" s="130"/>
      <c r="AY1477" s="51"/>
      <c r="AZ1477" s="59"/>
      <c r="BB1477" s="24"/>
      <c r="BH1477" s="51"/>
      <c r="BI1477" s="108"/>
      <c r="BJ1477" s="51"/>
      <c r="BK1477" s="130"/>
      <c r="BL1477" s="51"/>
      <c r="BM1477" s="59"/>
    </row>
    <row r="1478" spans="2:65" s="5" customFormat="1" x14ac:dyDescent="0.2">
      <c r="B1478" s="24"/>
      <c r="H1478" s="24"/>
      <c r="I1478" s="98"/>
      <c r="K1478" s="130"/>
      <c r="L1478" s="51"/>
      <c r="M1478" s="59"/>
      <c r="O1478" s="24"/>
      <c r="U1478" s="51"/>
      <c r="V1478" s="108"/>
      <c r="W1478" s="51"/>
      <c r="X1478" s="130"/>
      <c r="Y1478" s="51"/>
      <c r="Z1478" s="59"/>
      <c r="AB1478" s="24"/>
      <c r="AH1478" s="51"/>
      <c r="AI1478" s="108"/>
      <c r="AJ1478" s="51"/>
      <c r="AK1478" s="130"/>
      <c r="AL1478" s="51"/>
      <c r="AM1478" s="59"/>
      <c r="AO1478" s="24"/>
      <c r="AU1478" s="51"/>
      <c r="AV1478" s="108"/>
      <c r="AW1478" s="51"/>
      <c r="AX1478" s="130"/>
      <c r="AY1478" s="51"/>
      <c r="AZ1478" s="59"/>
      <c r="BB1478" s="24"/>
      <c r="BH1478" s="51"/>
      <c r="BI1478" s="108"/>
      <c r="BJ1478" s="51"/>
      <c r="BK1478" s="130"/>
      <c r="BL1478" s="51"/>
      <c r="BM1478" s="59"/>
    </row>
    <row r="1479" spans="2:65" s="5" customFormat="1" x14ac:dyDescent="0.2">
      <c r="B1479" s="24"/>
      <c r="H1479" s="24"/>
      <c r="I1479" s="98"/>
      <c r="K1479" s="130"/>
      <c r="L1479" s="51"/>
      <c r="M1479" s="59"/>
      <c r="O1479" s="24"/>
      <c r="U1479" s="51"/>
      <c r="V1479" s="108"/>
      <c r="W1479" s="51"/>
      <c r="X1479" s="130"/>
      <c r="Y1479" s="51"/>
      <c r="Z1479" s="59"/>
      <c r="AB1479" s="24"/>
      <c r="AH1479" s="51"/>
      <c r="AI1479" s="108"/>
      <c r="AJ1479" s="51"/>
      <c r="AK1479" s="130"/>
      <c r="AL1479" s="51"/>
      <c r="AM1479" s="59"/>
      <c r="AO1479" s="24"/>
      <c r="AU1479" s="51"/>
      <c r="AV1479" s="108"/>
      <c r="AW1479" s="51"/>
      <c r="AX1479" s="130"/>
      <c r="AY1479" s="51"/>
      <c r="AZ1479" s="59"/>
      <c r="BB1479" s="24"/>
      <c r="BH1479" s="51"/>
      <c r="BI1479" s="108"/>
      <c r="BJ1479" s="51"/>
      <c r="BK1479" s="130"/>
      <c r="BL1479" s="51"/>
      <c r="BM1479" s="59"/>
    </row>
    <row r="1480" spans="2:65" s="5" customFormat="1" x14ac:dyDescent="0.2">
      <c r="B1480" s="24"/>
      <c r="H1480" s="24"/>
      <c r="I1480" s="98"/>
      <c r="K1480" s="130"/>
      <c r="L1480" s="51"/>
      <c r="M1480" s="59"/>
      <c r="O1480" s="24"/>
      <c r="U1480" s="51"/>
      <c r="V1480" s="108"/>
      <c r="W1480" s="51"/>
      <c r="X1480" s="130"/>
      <c r="Y1480" s="51"/>
      <c r="Z1480" s="59"/>
      <c r="AB1480" s="24"/>
      <c r="AH1480" s="51"/>
      <c r="AI1480" s="108"/>
      <c r="AJ1480" s="51"/>
      <c r="AK1480" s="130"/>
      <c r="AL1480" s="51"/>
      <c r="AM1480" s="59"/>
      <c r="AO1480" s="24"/>
      <c r="AU1480" s="51"/>
      <c r="AV1480" s="108"/>
      <c r="AW1480" s="51"/>
      <c r="AX1480" s="130"/>
      <c r="AY1480" s="51"/>
      <c r="AZ1480" s="59"/>
      <c r="BB1480" s="24"/>
      <c r="BH1480" s="51"/>
      <c r="BI1480" s="108"/>
      <c r="BJ1480" s="51"/>
      <c r="BK1480" s="130"/>
      <c r="BL1480" s="51"/>
      <c r="BM1480" s="59"/>
    </row>
    <row r="1481" spans="2:65" s="5" customFormat="1" x14ac:dyDescent="0.2">
      <c r="B1481" s="24"/>
      <c r="H1481" s="24"/>
      <c r="I1481" s="98"/>
      <c r="K1481" s="130"/>
      <c r="L1481" s="51"/>
      <c r="M1481" s="59"/>
      <c r="O1481" s="24"/>
      <c r="U1481" s="51"/>
      <c r="V1481" s="108"/>
      <c r="W1481" s="51"/>
      <c r="X1481" s="130"/>
      <c r="Y1481" s="51"/>
      <c r="Z1481" s="59"/>
      <c r="AB1481" s="24"/>
      <c r="AH1481" s="51"/>
      <c r="AI1481" s="108"/>
      <c r="AJ1481" s="51"/>
      <c r="AK1481" s="130"/>
      <c r="AL1481" s="51"/>
      <c r="AM1481" s="59"/>
      <c r="AO1481" s="24"/>
      <c r="AU1481" s="51"/>
      <c r="AV1481" s="108"/>
      <c r="AW1481" s="51"/>
      <c r="AX1481" s="130"/>
      <c r="AY1481" s="51"/>
      <c r="AZ1481" s="59"/>
      <c r="BB1481" s="24"/>
      <c r="BH1481" s="51"/>
      <c r="BI1481" s="108"/>
      <c r="BJ1481" s="51"/>
      <c r="BK1481" s="130"/>
      <c r="BL1481" s="51"/>
      <c r="BM1481" s="59"/>
    </row>
    <row r="1482" spans="2:65" s="5" customFormat="1" x14ac:dyDescent="0.2">
      <c r="B1482" s="24"/>
      <c r="H1482" s="24"/>
      <c r="I1482" s="98"/>
      <c r="K1482" s="130"/>
      <c r="L1482" s="51"/>
      <c r="M1482" s="59"/>
      <c r="O1482" s="24"/>
      <c r="U1482" s="51"/>
      <c r="V1482" s="108"/>
      <c r="W1482" s="51"/>
      <c r="X1482" s="130"/>
      <c r="Y1482" s="51"/>
      <c r="Z1482" s="59"/>
      <c r="AB1482" s="24"/>
      <c r="AH1482" s="51"/>
      <c r="AI1482" s="108"/>
      <c r="AJ1482" s="51"/>
      <c r="AK1482" s="130"/>
      <c r="AL1482" s="51"/>
      <c r="AM1482" s="59"/>
      <c r="AO1482" s="24"/>
      <c r="AU1482" s="51"/>
      <c r="AV1482" s="108"/>
      <c r="AW1482" s="51"/>
      <c r="AX1482" s="130"/>
      <c r="AY1482" s="51"/>
      <c r="AZ1482" s="59"/>
      <c r="BB1482" s="24"/>
      <c r="BH1482" s="51"/>
      <c r="BI1482" s="108"/>
      <c r="BJ1482" s="51"/>
      <c r="BK1482" s="130"/>
      <c r="BL1482" s="51"/>
      <c r="BM1482" s="59"/>
    </row>
    <row r="1483" spans="2:65" s="5" customFormat="1" x14ac:dyDescent="0.2">
      <c r="B1483" s="24"/>
      <c r="H1483" s="24"/>
      <c r="I1483" s="98"/>
      <c r="K1483" s="130"/>
      <c r="L1483" s="51"/>
      <c r="M1483" s="59"/>
      <c r="O1483" s="24"/>
      <c r="U1483" s="51"/>
      <c r="V1483" s="108"/>
      <c r="W1483" s="51"/>
      <c r="X1483" s="130"/>
      <c r="Y1483" s="51"/>
      <c r="Z1483" s="59"/>
      <c r="AB1483" s="24"/>
      <c r="AH1483" s="51"/>
      <c r="AI1483" s="108"/>
      <c r="AJ1483" s="51"/>
      <c r="AK1483" s="130"/>
      <c r="AL1483" s="51"/>
      <c r="AM1483" s="59"/>
      <c r="AO1483" s="24"/>
      <c r="AU1483" s="51"/>
      <c r="AV1483" s="108"/>
      <c r="AW1483" s="51"/>
      <c r="AX1483" s="130"/>
      <c r="AY1483" s="51"/>
      <c r="AZ1483" s="59"/>
      <c r="BB1483" s="24"/>
      <c r="BH1483" s="51"/>
      <c r="BI1483" s="108"/>
      <c r="BJ1483" s="51"/>
      <c r="BK1483" s="130"/>
      <c r="BL1483" s="51"/>
      <c r="BM1483" s="59"/>
    </row>
    <row r="1484" spans="2:65" s="5" customFormat="1" x14ac:dyDescent="0.2">
      <c r="B1484" s="24"/>
      <c r="H1484" s="24"/>
      <c r="I1484" s="98"/>
      <c r="K1484" s="130"/>
      <c r="L1484" s="51"/>
      <c r="M1484" s="59"/>
      <c r="O1484" s="24"/>
      <c r="U1484" s="51"/>
      <c r="V1484" s="108"/>
      <c r="W1484" s="51"/>
      <c r="X1484" s="130"/>
      <c r="Y1484" s="51"/>
      <c r="Z1484" s="59"/>
      <c r="AB1484" s="24"/>
      <c r="AH1484" s="51"/>
      <c r="AI1484" s="108"/>
      <c r="AJ1484" s="51"/>
      <c r="AK1484" s="130"/>
      <c r="AL1484" s="51"/>
      <c r="AM1484" s="59"/>
      <c r="AO1484" s="24"/>
      <c r="AU1484" s="51"/>
      <c r="AV1484" s="108"/>
      <c r="AW1484" s="51"/>
      <c r="AX1484" s="130"/>
      <c r="AY1484" s="51"/>
      <c r="AZ1484" s="59"/>
      <c r="BB1484" s="24"/>
      <c r="BH1484" s="51"/>
      <c r="BI1484" s="108"/>
      <c r="BJ1484" s="51"/>
      <c r="BK1484" s="130"/>
      <c r="BL1484" s="51"/>
      <c r="BM1484" s="59"/>
    </row>
    <row r="1485" spans="2:65" s="5" customFormat="1" x14ac:dyDescent="0.2">
      <c r="B1485" s="24"/>
      <c r="H1485" s="24"/>
      <c r="I1485" s="98"/>
      <c r="K1485" s="130"/>
      <c r="L1485" s="51"/>
      <c r="M1485" s="59"/>
      <c r="O1485" s="24"/>
      <c r="U1485" s="51"/>
      <c r="V1485" s="108"/>
      <c r="W1485" s="51"/>
      <c r="X1485" s="130"/>
      <c r="Y1485" s="51"/>
      <c r="Z1485" s="59"/>
      <c r="AB1485" s="24"/>
      <c r="AH1485" s="51"/>
      <c r="AI1485" s="108"/>
      <c r="AJ1485" s="51"/>
      <c r="AK1485" s="130"/>
      <c r="AL1485" s="51"/>
      <c r="AM1485" s="59"/>
      <c r="AO1485" s="24"/>
      <c r="AU1485" s="51"/>
      <c r="AV1485" s="108"/>
      <c r="AW1485" s="51"/>
      <c r="AX1485" s="130"/>
      <c r="AY1485" s="51"/>
      <c r="AZ1485" s="59"/>
      <c r="BB1485" s="24"/>
      <c r="BH1485" s="51"/>
      <c r="BI1485" s="108"/>
      <c r="BJ1485" s="51"/>
      <c r="BK1485" s="130"/>
      <c r="BL1485" s="51"/>
      <c r="BM1485" s="59"/>
    </row>
    <row r="1486" spans="2:65" s="5" customFormat="1" x14ac:dyDescent="0.2">
      <c r="B1486" s="24"/>
      <c r="H1486" s="24"/>
      <c r="I1486" s="98"/>
      <c r="K1486" s="130"/>
      <c r="L1486" s="51"/>
      <c r="M1486" s="59"/>
      <c r="O1486" s="24"/>
      <c r="U1486" s="51"/>
      <c r="V1486" s="108"/>
      <c r="W1486" s="51"/>
      <c r="X1486" s="130"/>
      <c r="Y1486" s="51"/>
      <c r="Z1486" s="59"/>
      <c r="AB1486" s="24"/>
      <c r="AH1486" s="51"/>
      <c r="AI1486" s="108"/>
      <c r="AJ1486" s="51"/>
      <c r="AK1486" s="130"/>
      <c r="AL1486" s="51"/>
      <c r="AM1486" s="59"/>
      <c r="AO1486" s="24"/>
      <c r="AU1486" s="51"/>
      <c r="AV1486" s="108"/>
      <c r="AW1486" s="51"/>
      <c r="AX1486" s="130"/>
      <c r="AY1486" s="51"/>
      <c r="AZ1486" s="59"/>
      <c r="BB1486" s="24"/>
      <c r="BH1486" s="51"/>
      <c r="BI1486" s="108"/>
      <c r="BJ1486" s="51"/>
      <c r="BK1486" s="130"/>
      <c r="BL1486" s="51"/>
      <c r="BM1486" s="59"/>
    </row>
    <row r="1487" spans="2:65" s="5" customFormat="1" x14ac:dyDescent="0.2">
      <c r="B1487" s="24"/>
      <c r="H1487" s="24"/>
      <c r="I1487" s="98"/>
      <c r="K1487" s="130"/>
      <c r="L1487" s="51"/>
      <c r="M1487" s="59"/>
      <c r="O1487" s="24"/>
      <c r="U1487" s="51"/>
      <c r="V1487" s="108"/>
      <c r="W1487" s="51"/>
      <c r="X1487" s="130"/>
      <c r="Y1487" s="51"/>
      <c r="Z1487" s="59"/>
      <c r="AB1487" s="24"/>
      <c r="AH1487" s="51"/>
      <c r="AI1487" s="108"/>
      <c r="AJ1487" s="51"/>
      <c r="AK1487" s="130"/>
      <c r="AL1487" s="51"/>
      <c r="AM1487" s="59"/>
      <c r="AO1487" s="24"/>
      <c r="AU1487" s="51"/>
      <c r="AV1487" s="108"/>
      <c r="AW1487" s="51"/>
      <c r="AX1487" s="130"/>
      <c r="AY1487" s="51"/>
      <c r="AZ1487" s="59"/>
      <c r="BB1487" s="24"/>
      <c r="BH1487" s="51"/>
      <c r="BI1487" s="108"/>
      <c r="BJ1487" s="51"/>
      <c r="BK1487" s="130"/>
      <c r="BL1487" s="51"/>
      <c r="BM1487" s="59"/>
    </row>
    <row r="1488" spans="2:65" s="5" customFormat="1" x14ac:dyDescent="0.2">
      <c r="B1488" s="24"/>
      <c r="H1488" s="24"/>
      <c r="I1488" s="98"/>
      <c r="K1488" s="130"/>
      <c r="L1488" s="51"/>
      <c r="M1488" s="59"/>
      <c r="O1488" s="24"/>
      <c r="U1488" s="51"/>
      <c r="V1488" s="108"/>
      <c r="W1488" s="51"/>
      <c r="X1488" s="130"/>
      <c r="Y1488" s="51"/>
      <c r="Z1488" s="59"/>
      <c r="AB1488" s="24"/>
      <c r="AH1488" s="51"/>
      <c r="AI1488" s="108"/>
      <c r="AJ1488" s="51"/>
      <c r="AK1488" s="130"/>
      <c r="AL1488" s="51"/>
      <c r="AM1488" s="59"/>
      <c r="AO1488" s="24"/>
      <c r="AU1488" s="51"/>
      <c r="AV1488" s="108"/>
      <c r="AW1488" s="51"/>
      <c r="AX1488" s="130"/>
      <c r="AY1488" s="51"/>
      <c r="AZ1488" s="59"/>
      <c r="BB1488" s="24"/>
      <c r="BH1488" s="51"/>
      <c r="BI1488" s="108"/>
      <c r="BJ1488" s="51"/>
      <c r="BK1488" s="130"/>
      <c r="BL1488" s="51"/>
      <c r="BM1488" s="59"/>
    </row>
    <row r="1489" spans="2:65" s="5" customFormat="1" x14ac:dyDescent="0.2">
      <c r="B1489" s="24"/>
      <c r="H1489" s="24"/>
      <c r="I1489" s="98"/>
      <c r="K1489" s="130"/>
      <c r="L1489" s="51"/>
      <c r="M1489" s="59"/>
      <c r="O1489" s="24"/>
      <c r="U1489" s="51"/>
      <c r="V1489" s="108"/>
      <c r="W1489" s="51"/>
      <c r="X1489" s="130"/>
      <c r="Y1489" s="51"/>
      <c r="Z1489" s="59"/>
      <c r="AB1489" s="24"/>
      <c r="AH1489" s="51"/>
      <c r="AI1489" s="108"/>
      <c r="AJ1489" s="51"/>
      <c r="AK1489" s="130"/>
      <c r="AL1489" s="51"/>
      <c r="AM1489" s="59"/>
      <c r="AO1489" s="24"/>
      <c r="AU1489" s="51"/>
      <c r="AV1489" s="108"/>
      <c r="AW1489" s="51"/>
      <c r="AX1489" s="130"/>
      <c r="AY1489" s="51"/>
      <c r="AZ1489" s="59"/>
      <c r="BB1489" s="24"/>
      <c r="BH1489" s="51"/>
      <c r="BI1489" s="108"/>
      <c r="BJ1489" s="51"/>
      <c r="BK1489" s="130"/>
      <c r="BL1489" s="51"/>
      <c r="BM1489" s="59"/>
    </row>
    <row r="1490" spans="2:65" s="5" customFormat="1" x14ac:dyDescent="0.2">
      <c r="B1490" s="24"/>
      <c r="H1490" s="24"/>
      <c r="I1490" s="98"/>
      <c r="K1490" s="130"/>
      <c r="L1490" s="51"/>
      <c r="M1490" s="59"/>
      <c r="O1490" s="24"/>
      <c r="U1490" s="51"/>
      <c r="V1490" s="108"/>
      <c r="W1490" s="51"/>
      <c r="X1490" s="130"/>
      <c r="Y1490" s="51"/>
      <c r="Z1490" s="59"/>
      <c r="AB1490" s="24"/>
      <c r="AH1490" s="51"/>
      <c r="AI1490" s="108"/>
      <c r="AJ1490" s="51"/>
      <c r="AK1490" s="130"/>
      <c r="AL1490" s="51"/>
      <c r="AM1490" s="59"/>
      <c r="AO1490" s="24"/>
      <c r="AU1490" s="51"/>
      <c r="AV1490" s="108"/>
      <c r="AW1490" s="51"/>
      <c r="AX1490" s="130"/>
      <c r="AY1490" s="51"/>
      <c r="AZ1490" s="59"/>
      <c r="BB1490" s="24"/>
      <c r="BH1490" s="51"/>
      <c r="BI1490" s="108"/>
      <c r="BJ1490" s="51"/>
      <c r="BK1490" s="130"/>
      <c r="BL1490" s="51"/>
      <c r="BM1490" s="59"/>
    </row>
    <row r="1491" spans="2:65" s="5" customFormat="1" x14ac:dyDescent="0.2">
      <c r="B1491" s="24"/>
      <c r="H1491" s="24"/>
      <c r="I1491" s="98"/>
      <c r="K1491" s="130"/>
      <c r="L1491" s="51"/>
      <c r="M1491" s="59"/>
      <c r="O1491" s="24"/>
      <c r="U1491" s="51"/>
      <c r="V1491" s="108"/>
      <c r="W1491" s="51"/>
      <c r="X1491" s="130"/>
      <c r="Y1491" s="51"/>
      <c r="Z1491" s="59"/>
      <c r="AB1491" s="24"/>
      <c r="AH1491" s="51"/>
      <c r="AI1491" s="108"/>
      <c r="AJ1491" s="51"/>
      <c r="AK1491" s="130"/>
      <c r="AL1491" s="51"/>
      <c r="AM1491" s="59"/>
      <c r="AO1491" s="24"/>
      <c r="AU1491" s="51"/>
      <c r="AV1491" s="108"/>
      <c r="AW1491" s="51"/>
      <c r="AX1491" s="130"/>
      <c r="AY1491" s="51"/>
      <c r="AZ1491" s="59"/>
      <c r="BB1491" s="24"/>
      <c r="BH1491" s="51"/>
      <c r="BI1491" s="108"/>
      <c r="BJ1491" s="51"/>
      <c r="BK1491" s="130"/>
      <c r="BL1491" s="51"/>
      <c r="BM1491" s="59"/>
    </row>
    <row r="1492" spans="2:65" s="5" customFormat="1" x14ac:dyDescent="0.2">
      <c r="B1492" s="24"/>
      <c r="H1492" s="24"/>
      <c r="I1492" s="98"/>
      <c r="K1492" s="130"/>
      <c r="L1492" s="51"/>
      <c r="M1492" s="59"/>
      <c r="O1492" s="24"/>
      <c r="U1492" s="51"/>
      <c r="V1492" s="108"/>
      <c r="W1492" s="51"/>
      <c r="X1492" s="130"/>
      <c r="Y1492" s="51"/>
      <c r="Z1492" s="59"/>
      <c r="AB1492" s="24"/>
      <c r="AH1492" s="51"/>
      <c r="AI1492" s="108"/>
      <c r="AJ1492" s="51"/>
      <c r="AK1492" s="130"/>
      <c r="AL1492" s="51"/>
      <c r="AM1492" s="59"/>
      <c r="AO1492" s="24"/>
      <c r="AU1492" s="51"/>
      <c r="AV1492" s="108"/>
      <c r="AW1492" s="51"/>
      <c r="AX1492" s="130"/>
      <c r="AY1492" s="51"/>
      <c r="AZ1492" s="59"/>
      <c r="BB1492" s="24"/>
      <c r="BH1492" s="51"/>
      <c r="BI1492" s="108"/>
      <c r="BJ1492" s="51"/>
      <c r="BK1492" s="130"/>
      <c r="BL1492" s="51"/>
      <c r="BM1492" s="59"/>
    </row>
    <row r="1493" spans="2:65" s="5" customFormat="1" x14ac:dyDescent="0.2">
      <c r="B1493" s="24"/>
      <c r="H1493" s="24"/>
      <c r="I1493" s="98"/>
      <c r="K1493" s="130"/>
      <c r="L1493" s="51"/>
      <c r="M1493" s="59"/>
      <c r="O1493" s="24"/>
      <c r="U1493" s="51"/>
      <c r="V1493" s="108"/>
      <c r="W1493" s="51"/>
      <c r="X1493" s="130"/>
      <c r="Y1493" s="51"/>
      <c r="Z1493" s="59"/>
      <c r="AB1493" s="24"/>
      <c r="AH1493" s="51"/>
      <c r="AI1493" s="108"/>
      <c r="AJ1493" s="51"/>
      <c r="AK1493" s="130"/>
      <c r="AL1493" s="51"/>
      <c r="AM1493" s="59"/>
      <c r="AO1493" s="24"/>
      <c r="AU1493" s="51"/>
      <c r="AV1493" s="108"/>
      <c r="AW1493" s="51"/>
      <c r="AX1493" s="130"/>
      <c r="AY1493" s="51"/>
      <c r="AZ1493" s="59"/>
      <c r="BB1493" s="24"/>
      <c r="BH1493" s="51"/>
      <c r="BI1493" s="108"/>
      <c r="BJ1493" s="51"/>
      <c r="BK1493" s="130"/>
      <c r="BL1493" s="51"/>
      <c r="BM1493" s="59"/>
    </row>
    <row r="1494" spans="2:65" s="5" customFormat="1" x14ac:dyDescent="0.2">
      <c r="B1494" s="24"/>
      <c r="H1494" s="24"/>
      <c r="I1494" s="98"/>
      <c r="K1494" s="130"/>
      <c r="L1494" s="51"/>
      <c r="M1494" s="59"/>
      <c r="O1494" s="24"/>
      <c r="U1494" s="51"/>
      <c r="V1494" s="108"/>
      <c r="W1494" s="51"/>
      <c r="X1494" s="130"/>
      <c r="Y1494" s="51"/>
      <c r="Z1494" s="59"/>
      <c r="AB1494" s="24"/>
      <c r="AH1494" s="51"/>
      <c r="AI1494" s="108"/>
      <c r="AJ1494" s="51"/>
      <c r="AK1494" s="130"/>
      <c r="AL1494" s="51"/>
      <c r="AM1494" s="59"/>
      <c r="AO1494" s="24"/>
      <c r="AU1494" s="51"/>
      <c r="AV1494" s="108"/>
      <c r="AW1494" s="51"/>
      <c r="AX1494" s="130"/>
      <c r="AY1494" s="51"/>
      <c r="AZ1494" s="59"/>
      <c r="BB1494" s="24"/>
      <c r="BH1494" s="51"/>
      <c r="BI1494" s="108"/>
      <c r="BJ1494" s="51"/>
      <c r="BK1494" s="130"/>
      <c r="BL1494" s="51"/>
      <c r="BM1494" s="59"/>
    </row>
    <row r="1495" spans="2:65" s="5" customFormat="1" x14ac:dyDescent="0.2">
      <c r="B1495" s="24"/>
      <c r="H1495" s="24"/>
      <c r="I1495" s="98"/>
      <c r="K1495" s="130"/>
      <c r="L1495" s="51"/>
      <c r="M1495" s="59"/>
      <c r="O1495" s="24"/>
      <c r="U1495" s="51"/>
      <c r="V1495" s="108"/>
      <c r="W1495" s="51"/>
      <c r="X1495" s="130"/>
      <c r="Y1495" s="51"/>
      <c r="Z1495" s="59"/>
      <c r="AB1495" s="24"/>
      <c r="AH1495" s="51"/>
      <c r="AI1495" s="108"/>
      <c r="AJ1495" s="51"/>
      <c r="AK1495" s="130"/>
      <c r="AL1495" s="51"/>
      <c r="AM1495" s="59"/>
      <c r="AO1495" s="24"/>
      <c r="AU1495" s="51"/>
      <c r="AV1495" s="108"/>
      <c r="AW1495" s="51"/>
      <c r="AX1495" s="130"/>
      <c r="AY1495" s="51"/>
      <c r="AZ1495" s="59"/>
      <c r="BB1495" s="24"/>
      <c r="BH1495" s="51"/>
      <c r="BI1495" s="108"/>
      <c r="BJ1495" s="51"/>
      <c r="BK1495" s="130"/>
      <c r="BL1495" s="51"/>
      <c r="BM1495" s="59"/>
    </row>
    <row r="1496" spans="2:65" s="5" customFormat="1" x14ac:dyDescent="0.2">
      <c r="B1496" s="24"/>
      <c r="H1496" s="24"/>
      <c r="I1496" s="98"/>
      <c r="K1496" s="130"/>
      <c r="L1496" s="51"/>
      <c r="M1496" s="59"/>
      <c r="O1496" s="24"/>
      <c r="U1496" s="51"/>
      <c r="V1496" s="108"/>
      <c r="W1496" s="51"/>
      <c r="X1496" s="130"/>
      <c r="Y1496" s="51"/>
      <c r="Z1496" s="59"/>
      <c r="AB1496" s="24"/>
      <c r="AH1496" s="51"/>
      <c r="AI1496" s="108"/>
      <c r="AJ1496" s="51"/>
      <c r="AK1496" s="130"/>
      <c r="AL1496" s="51"/>
      <c r="AM1496" s="59"/>
      <c r="AO1496" s="24"/>
      <c r="AU1496" s="51"/>
      <c r="AV1496" s="108"/>
      <c r="AW1496" s="51"/>
      <c r="AX1496" s="130"/>
      <c r="AY1496" s="51"/>
      <c r="AZ1496" s="59"/>
      <c r="BB1496" s="24"/>
      <c r="BH1496" s="51"/>
      <c r="BI1496" s="108"/>
      <c r="BJ1496" s="51"/>
      <c r="BK1496" s="130"/>
      <c r="BL1496" s="51"/>
      <c r="BM1496" s="59"/>
    </row>
    <row r="1497" spans="2:65" s="5" customFormat="1" x14ac:dyDescent="0.2">
      <c r="B1497" s="24"/>
      <c r="H1497" s="24"/>
      <c r="I1497" s="98"/>
      <c r="K1497" s="130"/>
      <c r="L1497" s="51"/>
      <c r="M1497" s="59"/>
      <c r="O1497" s="24"/>
      <c r="U1497" s="51"/>
      <c r="V1497" s="108"/>
      <c r="W1497" s="51"/>
      <c r="X1497" s="130"/>
      <c r="Y1497" s="51"/>
      <c r="Z1497" s="59"/>
      <c r="AB1497" s="24"/>
      <c r="AH1497" s="51"/>
      <c r="AI1497" s="108"/>
      <c r="AJ1497" s="51"/>
      <c r="AK1497" s="130"/>
      <c r="AL1497" s="51"/>
      <c r="AM1497" s="59"/>
      <c r="AO1497" s="24"/>
      <c r="AU1497" s="51"/>
      <c r="AV1497" s="108"/>
      <c r="AW1497" s="51"/>
      <c r="AX1497" s="130"/>
      <c r="AY1497" s="51"/>
      <c r="AZ1497" s="59"/>
      <c r="BB1497" s="24"/>
      <c r="BH1497" s="51"/>
      <c r="BI1497" s="108"/>
      <c r="BJ1497" s="51"/>
      <c r="BK1497" s="130"/>
      <c r="BL1497" s="51"/>
      <c r="BM1497" s="59"/>
    </row>
    <row r="1498" spans="2:65" s="5" customFormat="1" x14ac:dyDescent="0.2">
      <c r="B1498" s="24"/>
      <c r="H1498" s="24"/>
      <c r="I1498" s="98"/>
      <c r="K1498" s="130"/>
      <c r="L1498" s="51"/>
      <c r="M1498" s="59"/>
      <c r="O1498" s="24"/>
      <c r="U1498" s="51"/>
      <c r="V1498" s="108"/>
      <c r="W1498" s="51"/>
      <c r="X1498" s="130"/>
      <c r="Y1498" s="51"/>
      <c r="Z1498" s="59"/>
      <c r="AB1498" s="24"/>
      <c r="AH1498" s="51"/>
      <c r="AI1498" s="108"/>
      <c r="AJ1498" s="51"/>
      <c r="AK1498" s="130"/>
      <c r="AL1498" s="51"/>
      <c r="AM1498" s="59"/>
      <c r="AO1498" s="24"/>
      <c r="AU1498" s="51"/>
      <c r="AV1498" s="108"/>
      <c r="AW1498" s="51"/>
      <c r="AX1498" s="130"/>
      <c r="AY1498" s="51"/>
      <c r="AZ1498" s="59"/>
      <c r="BB1498" s="24"/>
      <c r="BH1498" s="51"/>
      <c r="BI1498" s="108"/>
      <c r="BJ1498" s="51"/>
      <c r="BK1498" s="130"/>
      <c r="BL1498" s="51"/>
      <c r="BM1498" s="59"/>
    </row>
    <row r="1499" spans="2:65" s="5" customFormat="1" x14ac:dyDescent="0.2">
      <c r="B1499" s="24"/>
      <c r="H1499" s="24"/>
      <c r="I1499" s="98"/>
      <c r="K1499" s="130"/>
      <c r="L1499" s="51"/>
      <c r="M1499" s="59"/>
      <c r="O1499" s="24"/>
      <c r="U1499" s="51"/>
      <c r="V1499" s="108"/>
      <c r="W1499" s="51"/>
      <c r="X1499" s="130"/>
      <c r="Y1499" s="51"/>
      <c r="Z1499" s="59"/>
      <c r="AB1499" s="24"/>
      <c r="AH1499" s="51"/>
      <c r="AI1499" s="108"/>
      <c r="AJ1499" s="51"/>
      <c r="AK1499" s="130"/>
      <c r="AL1499" s="51"/>
      <c r="AM1499" s="59"/>
      <c r="AO1499" s="24"/>
      <c r="AU1499" s="51"/>
      <c r="AV1499" s="108"/>
      <c r="AW1499" s="51"/>
      <c r="AX1499" s="130"/>
      <c r="AY1499" s="51"/>
      <c r="AZ1499" s="59"/>
      <c r="BB1499" s="24"/>
      <c r="BH1499" s="51"/>
      <c r="BI1499" s="108"/>
      <c r="BJ1499" s="51"/>
      <c r="BK1499" s="130"/>
      <c r="BL1499" s="51"/>
      <c r="BM1499" s="59"/>
    </row>
    <row r="1500" spans="2:65" s="5" customFormat="1" x14ac:dyDescent="0.2">
      <c r="B1500" s="24"/>
      <c r="H1500" s="24"/>
      <c r="I1500" s="98"/>
      <c r="K1500" s="130"/>
      <c r="L1500" s="51"/>
      <c r="M1500" s="59"/>
      <c r="O1500" s="24"/>
      <c r="U1500" s="51"/>
      <c r="V1500" s="108"/>
      <c r="W1500" s="51"/>
      <c r="X1500" s="130"/>
      <c r="Y1500" s="51"/>
      <c r="Z1500" s="59"/>
      <c r="AB1500" s="24"/>
      <c r="AH1500" s="51"/>
      <c r="AI1500" s="108"/>
      <c r="AJ1500" s="51"/>
      <c r="AK1500" s="130"/>
      <c r="AL1500" s="51"/>
      <c r="AM1500" s="59"/>
      <c r="AO1500" s="24"/>
      <c r="AU1500" s="51"/>
      <c r="AV1500" s="108"/>
      <c r="AW1500" s="51"/>
      <c r="AX1500" s="130"/>
      <c r="AY1500" s="51"/>
      <c r="AZ1500" s="59"/>
      <c r="BB1500" s="24"/>
      <c r="BH1500" s="51"/>
      <c r="BI1500" s="108"/>
      <c r="BJ1500" s="51"/>
      <c r="BK1500" s="130"/>
      <c r="BL1500" s="51"/>
      <c r="BM1500" s="59"/>
    </row>
    <row r="1501" spans="2:65" s="5" customFormat="1" x14ac:dyDescent="0.2">
      <c r="B1501" s="24"/>
      <c r="H1501" s="24"/>
      <c r="I1501" s="98"/>
      <c r="K1501" s="130"/>
      <c r="L1501" s="51"/>
      <c r="M1501" s="59"/>
      <c r="O1501" s="24"/>
      <c r="U1501" s="51"/>
      <c r="V1501" s="108"/>
      <c r="W1501" s="51"/>
      <c r="X1501" s="130"/>
      <c r="Y1501" s="51"/>
      <c r="Z1501" s="59"/>
      <c r="AB1501" s="24"/>
      <c r="AH1501" s="51"/>
      <c r="AI1501" s="108"/>
      <c r="AJ1501" s="51"/>
      <c r="AK1501" s="130"/>
      <c r="AL1501" s="51"/>
      <c r="AM1501" s="59"/>
      <c r="AO1501" s="24"/>
      <c r="AU1501" s="51"/>
      <c r="AV1501" s="108"/>
      <c r="AW1501" s="51"/>
      <c r="AX1501" s="130"/>
      <c r="AY1501" s="51"/>
      <c r="AZ1501" s="59"/>
      <c r="BB1501" s="24"/>
      <c r="BH1501" s="51"/>
      <c r="BI1501" s="108"/>
      <c r="BJ1501" s="51"/>
      <c r="BK1501" s="130"/>
      <c r="BL1501" s="51"/>
      <c r="BM1501" s="59"/>
    </row>
    <row r="1502" spans="2:65" s="5" customFormat="1" x14ac:dyDescent="0.2">
      <c r="B1502" s="24"/>
      <c r="H1502" s="24"/>
      <c r="I1502" s="98"/>
      <c r="K1502" s="130"/>
      <c r="L1502" s="51"/>
      <c r="M1502" s="59"/>
      <c r="O1502" s="24"/>
      <c r="U1502" s="51"/>
      <c r="V1502" s="108"/>
      <c r="W1502" s="51"/>
      <c r="X1502" s="130"/>
      <c r="Y1502" s="51"/>
      <c r="Z1502" s="59"/>
      <c r="AB1502" s="24"/>
      <c r="AH1502" s="51"/>
      <c r="AI1502" s="108"/>
      <c r="AJ1502" s="51"/>
      <c r="AK1502" s="130"/>
      <c r="AL1502" s="51"/>
      <c r="AM1502" s="59"/>
      <c r="AO1502" s="24"/>
      <c r="AU1502" s="51"/>
      <c r="AV1502" s="108"/>
      <c r="AW1502" s="51"/>
      <c r="AX1502" s="130"/>
      <c r="AY1502" s="51"/>
      <c r="AZ1502" s="59"/>
      <c r="BB1502" s="24"/>
      <c r="BH1502" s="51"/>
      <c r="BI1502" s="108"/>
      <c r="BJ1502" s="51"/>
      <c r="BK1502" s="130"/>
      <c r="BL1502" s="51"/>
      <c r="BM1502" s="59"/>
    </row>
    <row r="1503" spans="2:65" s="5" customFormat="1" x14ac:dyDescent="0.2">
      <c r="B1503" s="24"/>
      <c r="H1503" s="24"/>
      <c r="I1503" s="98"/>
      <c r="K1503" s="130"/>
      <c r="L1503" s="51"/>
      <c r="M1503" s="59"/>
      <c r="O1503" s="24"/>
      <c r="U1503" s="51"/>
      <c r="V1503" s="108"/>
      <c r="W1503" s="51"/>
      <c r="X1503" s="130"/>
      <c r="Y1503" s="51"/>
      <c r="Z1503" s="59"/>
      <c r="AB1503" s="24"/>
      <c r="AH1503" s="51"/>
      <c r="AI1503" s="108"/>
      <c r="AJ1503" s="51"/>
      <c r="AK1503" s="130"/>
      <c r="AL1503" s="51"/>
      <c r="AM1503" s="59"/>
      <c r="AO1503" s="24"/>
      <c r="AU1503" s="51"/>
      <c r="AV1503" s="108"/>
      <c r="AW1503" s="51"/>
      <c r="AX1503" s="130"/>
      <c r="AY1503" s="51"/>
      <c r="AZ1503" s="59"/>
      <c r="BB1503" s="24"/>
      <c r="BH1503" s="51"/>
      <c r="BI1503" s="108"/>
      <c r="BJ1503" s="51"/>
      <c r="BK1503" s="130"/>
      <c r="BL1503" s="51"/>
      <c r="BM1503" s="59"/>
    </row>
    <row r="1504" spans="2:65" s="5" customFormat="1" x14ac:dyDescent="0.2">
      <c r="B1504" s="24"/>
      <c r="H1504" s="24"/>
      <c r="I1504" s="98"/>
      <c r="K1504" s="130"/>
      <c r="L1504" s="51"/>
      <c r="M1504" s="59"/>
      <c r="O1504" s="24"/>
      <c r="U1504" s="51"/>
      <c r="V1504" s="108"/>
      <c r="W1504" s="51"/>
      <c r="X1504" s="130"/>
      <c r="Y1504" s="51"/>
      <c r="Z1504" s="59"/>
      <c r="AB1504" s="24"/>
      <c r="AH1504" s="51"/>
      <c r="AI1504" s="108"/>
      <c r="AJ1504" s="51"/>
      <c r="AK1504" s="130"/>
      <c r="AL1504" s="51"/>
      <c r="AM1504" s="59"/>
      <c r="AO1504" s="24"/>
      <c r="AU1504" s="51"/>
      <c r="AV1504" s="108"/>
      <c r="AW1504" s="51"/>
      <c r="AX1504" s="130"/>
      <c r="AY1504" s="51"/>
      <c r="AZ1504" s="59"/>
      <c r="BB1504" s="24"/>
      <c r="BH1504" s="51"/>
      <c r="BI1504" s="108"/>
      <c r="BJ1504" s="51"/>
      <c r="BK1504" s="130"/>
      <c r="BL1504" s="51"/>
      <c r="BM1504" s="59"/>
    </row>
    <row r="1505" spans="2:65" s="5" customFormat="1" x14ac:dyDescent="0.2">
      <c r="B1505" s="24"/>
      <c r="H1505" s="24"/>
      <c r="I1505" s="98"/>
      <c r="K1505" s="130"/>
      <c r="L1505" s="51"/>
      <c r="M1505" s="59"/>
      <c r="O1505" s="24"/>
      <c r="U1505" s="51"/>
      <c r="V1505" s="108"/>
      <c r="W1505" s="51"/>
      <c r="X1505" s="130"/>
      <c r="Y1505" s="51"/>
      <c r="Z1505" s="59"/>
      <c r="AB1505" s="24"/>
      <c r="AH1505" s="51"/>
      <c r="AI1505" s="108"/>
      <c r="AJ1505" s="51"/>
      <c r="AK1505" s="130"/>
      <c r="AL1505" s="51"/>
      <c r="AM1505" s="59"/>
      <c r="AO1505" s="24"/>
      <c r="AU1505" s="51"/>
      <c r="AV1505" s="108"/>
      <c r="AW1505" s="51"/>
      <c r="AX1505" s="130"/>
      <c r="AY1505" s="51"/>
      <c r="AZ1505" s="59"/>
      <c r="BB1505" s="24"/>
      <c r="BH1505" s="51"/>
      <c r="BI1505" s="108"/>
      <c r="BJ1505" s="51"/>
      <c r="BK1505" s="130"/>
      <c r="BL1505" s="51"/>
      <c r="BM1505" s="59"/>
    </row>
    <row r="1506" spans="2:65" s="5" customFormat="1" x14ac:dyDescent="0.2">
      <c r="B1506" s="24"/>
      <c r="H1506" s="24"/>
      <c r="I1506" s="98"/>
      <c r="K1506" s="130"/>
      <c r="L1506" s="51"/>
      <c r="M1506" s="59"/>
      <c r="O1506" s="24"/>
      <c r="U1506" s="51"/>
      <c r="V1506" s="108"/>
      <c r="W1506" s="51"/>
      <c r="X1506" s="130"/>
      <c r="Y1506" s="51"/>
      <c r="Z1506" s="59"/>
      <c r="AB1506" s="24"/>
      <c r="AH1506" s="51"/>
      <c r="AI1506" s="108"/>
      <c r="AJ1506" s="51"/>
      <c r="AK1506" s="130"/>
      <c r="AL1506" s="51"/>
      <c r="AM1506" s="59"/>
      <c r="AO1506" s="24"/>
      <c r="AU1506" s="51"/>
      <c r="AV1506" s="108"/>
      <c r="AW1506" s="51"/>
      <c r="AX1506" s="130"/>
      <c r="AY1506" s="51"/>
      <c r="AZ1506" s="59"/>
      <c r="BB1506" s="24"/>
      <c r="BH1506" s="51"/>
      <c r="BI1506" s="108"/>
      <c r="BJ1506" s="51"/>
      <c r="BK1506" s="130"/>
      <c r="BL1506" s="51"/>
      <c r="BM1506" s="59"/>
    </row>
    <row r="1507" spans="2:65" s="5" customFormat="1" x14ac:dyDescent="0.2">
      <c r="B1507" s="24"/>
      <c r="H1507" s="24"/>
      <c r="I1507" s="98"/>
      <c r="K1507" s="130"/>
      <c r="L1507" s="51"/>
      <c r="M1507" s="59"/>
      <c r="O1507" s="24"/>
      <c r="U1507" s="51"/>
      <c r="V1507" s="108"/>
      <c r="W1507" s="51"/>
      <c r="X1507" s="130"/>
      <c r="Y1507" s="51"/>
      <c r="Z1507" s="59"/>
      <c r="AB1507" s="24"/>
      <c r="AH1507" s="51"/>
      <c r="AI1507" s="108"/>
      <c r="AJ1507" s="51"/>
      <c r="AK1507" s="130"/>
      <c r="AL1507" s="51"/>
      <c r="AM1507" s="59"/>
      <c r="AO1507" s="24"/>
      <c r="AU1507" s="51"/>
      <c r="AV1507" s="108"/>
      <c r="AW1507" s="51"/>
      <c r="AX1507" s="130"/>
      <c r="AY1507" s="51"/>
      <c r="AZ1507" s="59"/>
      <c r="BB1507" s="24"/>
      <c r="BH1507" s="51"/>
      <c r="BI1507" s="108"/>
      <c r="BJ1507" s="51"/>
      <c r="BK1507" s="130"/>
      <c r="BL1507" s="51"/>
      <c r="BM1507" s="59"/>
    </row>
    <row r="1508" spans="2:65" s="5" customFormat="1" x14ac:dyDescent="0.2">
      <c r="B1508" s="24"/>
      <c r="H1508" s="24"/>
      <c r="I1508" s="98"/>
      <c r="K1508" s="130"/>
      <c r="L1508" s="51"/>
      <c r="M1508" s="59"/>
      <c r="O1508" s="24"/>
      <c r="U1508" s="51"/>
      <c r="V1508" s="108"/>
      <c r="W1508" s="51"/>
      <c r="X1508" s="130"/>
      <c r="Y1508" s="51"/>
      <c r="Z1508" s="59"/>
      <c r="AB1508" s="24"/>
      <c r="AH1508" s="51"/>
      <c r="AI1508" s="108"/>
      <c r="AJ1508" s="51"/>
      <c r="AK1508" s="130"/>
      <c r="AL1508" s="51"/>
      <c r="AM1508" s="59"/>
      <c r="AO1508" s="24"/>
      <c r="AU1508" s="51"/>
      <c r="AV1508" s="108"/>
      <c r="AW1508" s="51"/>
      <c r="AX1508" s="130"/>
      <c r="AY1508" s="51"/>
      <c r="AZ1508" s="59"/>
      <c r="BB1508" s="24"/>
      <c r="BH1508" s="51"/>
      <c r="BI1508" s="108"/>
      <c r="BJ1508" s="51"/>
      <c r="BK1508" s="130"/>
      <c r="BL1508" s="51"/>
      <c r="BM1508" s="59"/>
    </row>
    <row r="1509" spans="2:65" s="5" customFormat="1" x14ac:dyDescent="0.2">
      <c r="B1509" s="24"/>
      <c r="H1509" s="24"/>
      <c r="I1509" s="98"/>
      <c r="K1509" s="130"/>
      <c r="L1509" s="51"/>
      <c r="M1509" s="59"/>
      <c r="O1509" s="24"/>
      <c r="U1509" s="51"/>
      <c r="V1509" s="108"/>
      <c r="W1509" s="51"/>
      <c r="X1509" s="130"/>
      <c r="Y1509" s="51"/>
      <c r="Z1509" s="59"/>
      <c r="AB1509" s="24"/>
      <c r="AH1509" s="51"/>
      <c r="AI1509" s="108"/>
      <c r="AJ1509" s="51"/>
      <c r="AK1509" s="130"/>
      <c r="AL1509" s="51"/>
      <c r="AM1509" s="59"/>
      <c r="AO1509" s="24"/>
      <c r="AU1509" s="51"/>
      <c r="AV1509" s="108"/>
      <c r="AW1509" s="51"/>
      <c r="AX1509" s="130"/>
      <c r="AY1509" s="51"/>
      <c r="AZ1509" s="59"/>
      <c r="BB1509" s="24"/>
      <c r="BH1509" s="51"/>
      <c r="BI1509" s="108"/>
      <c r="BJ1509" s="51"/>
      <c r="BK1509" s="130"/>
      <c r="BL1509" s="51"/>
      <c r="BM1509" s="59"/>
    </row>
    <row r="1510" spans="2:65" s="5" customFormat="1" x14ac:dyDescent="0.2">
      <c r="B1510" s="24"/>
      <c r="H1510" s="24"/>
      <c r="I1510" s="98"/>
      <c r="K1510" s="130"/>
      <c r="L1510" s="51"/>
      <c r="M1510" s="59"/>
      <c r="O1510" s="24"/>
      <c r="U1510" s="51"/>
      <c r="V1510" s="108"/>
      <c r="W1510" s="51"/>
      <c r="X1510" s="130"/>
      <c r="Y1510" s="51"/>
      <c r="Z1510" s="59"/>
      <c r="AB1510" s="24"/>
      <c r="AH1510" s="51"/>
      <c r="AI1510" s="108"/>
      <c r="AJ1510" s="51"/>
      <c r="AK1510" s="130"/>
      <c r="AL1510" s="51"/>
      <c r="AM1510" s="59"/>
      <c r="AO1510" s="24"/>
      <c r="AU1510" s="51"/>
      <c r="AV1510" s="108"/>
      <c r="AW1510" s="51"/>
      <c r="AX1510" s="130"/>
      <c r="AY1510" s="51"/>
      <c r="AZ1510" s="59"/>
      <c r="BB1510" s="24"/>
      <c r="BH1510" s="51"/>
      <c r="BI1510" s="108"/>
      <c r="BJ1510" s="51"/>
      <c r="BK1510" s="130"/>
      <c r="BL1510" s="51"/>
      <c r="BM1510" s="59"/>
    </row>
    <row r="1511" spans="2:65" s="5" customFormat="1" x14ac:dyDescent="0.2">
      <c r="B1511" s="24"/>
      <c r="H1511" s="24"/>
      <c r="I1511" s="98"/>
      <c r="K1511" s="130"/>
      <c r="L1511" s="51"/>
      <c r="M1511" s="59"/>
      <c r="O1511" s="24"/>
      <c r="U1511" s="51"/>
      <c r="V1511" s="108"/>
      <c r="W1511" s="51"/>
      <c r="X1511" s="130"/>
      <c r="Y1511" s="51"/>
      <c r="Z1511" s="59"/>
      <c r="AB1511" s="24"/>
      <c r="AH1511" s="51"/>
      <c r="AI1511" s="108"/>
      <c r="AJ1511" s="51"/>
      <c r="AK1511" s="130"/>
      <c r="AL1511" s="51"/>
      <c r="AM1511" s="59"/>
      <c r="AO1511" s="24"/>
      <c r="AU1511" s="51"/>
      <c r="AV1511" s="108"/>
      <c r="AW1511" s="51"/>
      <c r="AX1511" s="130"/>
      <c r="AY1511" s="51"/>
      <c r="AZ1511" s="59"/>
      <c r="BB1511" s="24"/>
      <c r="BH1511" s="51"/>
      <c r="BI1511" s="108"/>
      <c r="BJ1511" s="51"/>
      <c r="BK1511" s="130"/>
      <c r="BL1511" s="51"/>
      <c r="BM1511" s="59"/>
    </row>
    <row r="1512" spans="2:65" s="5" customFormat="1" x14ac:dyDescent="0.2">
      <c r="B1512" s="24"/>
      <c r="H1512" s="24"/>
      <c r="I1512" s="98"/>
      <c r="K1512" s="130"/>
      <c r="L1512" s="51"/>
      <c r="M1512" s="59"/>
      <c r="O1512" s="24"/>
      <c r="U1512" s="51"/>
      <c r="V1512" s="108"/>
      <c r="W1512" s="51"/>
      <c r="X1512" s="130"/>
      <c r="Y1512" s="51"/>
      <c r="Z1512" s="59"/>
      <c r="AB1512" s="24"/>
      <c r="AH1512" s="51"/>
      <c r="AI1512" s="108"/>
      <c r="AJ1512" s="51"/>
      <c r="AK1512" s="130"/>
      <c r="AL1512" s="51"/>
      <c r="AM1512" s="59"/>
      <c r="AO1512" s="24"/>
      <c r="AU1512" s="51"/>
      <c r="AV1512" s="108"/>
      <c r="AW1512" s="51"/>
      <c r="AX1512" s="130"/>
      <c r="AY1512" s="51"/>
      <c r="AZ1512" s="59"/>
      <c r="BB1512" s="24"/>
      <c r="BH1512" s="51"/>
      <c r="BI1512" s="108"/>
      <c r="BJ1512" s="51"/>
      <c r="BK1512" s="130"/>
      <c r="BL1512" s="51"/>
      <c r="BM1512" s="59"/>
    </row>
    <row r="1513" spans="2:65" s="5" customFormat="1" x14ac:dyDescent="0.2">
      <c r="B1513" s="24"/>
      <c r="H1513" s="24"/>
      <c r="I1513" s="98"/>
      <c r="K1513" s="130"/>
      <c r="L1513" s="51"/>
      <c r="M1513" s="59"/>
      <c r="O1513" s="24"/>
      <c r="U1513" s="51"/>
      <c r="V1513" s="108"/>
      <c r="W1513" s="51"/>
      <c r="X1513" s="130"/>
      <c r="Y1513" s="51"/>
      <c r="Z1513" s="59"/>
      <c r="AB1513" s="24"/>
      <c r="AH1513" s="51"/>
      <c r="AI1513" s="108"/>
      <c r="AJ1513" s="51"/>
      <c r="AK1513" s="130"/>
      <c r="AL1513" s="51"/>
      <c r="AM1513" s="59"/>
      <c r="AO1513" s="24"/>
      <c r="AU1513" s="51"/>
      <c r="AV1513" s="108"/>
      <c r="AW1513" s="51"/>
      <c r="AX1513" s="130"/>
      <c r="AY1513" s="51"/>
      <c r="AZ1513" s="59"/>
      <c r="BB1513" s="24"/>
      <c r="BH1513" s="51"/>
      <c r="BI1513" s="108"/>
      <c r="BJ1513" s="51"/>
      <c r="BK1513" s="130"/>
      <c r="BL1513" s="51"/>
      <c r="BM1513" s="59"/>
    </row>
    <row r="1514" spans="2:65" s="5" customFormat="1" x14ac:dyDescent="0.2">
      <c r="B1514" s="24"/>
      <c r="H1514" s="24"/>
      <c r="I1514" s="98"/>
      <c r="K1514" s="130"/>
      <c r="L1514" s="51"/>
      <c r="M1514" s="59"/>
      <c r="O1514" s="24"/>
      <c r="U1514" s="51"/>
      <c r="V1514" s="108"/>
      <c r="W1514" s="51"/>
      <c r="X1514" s="130"/>
      <c r="Y1514" s="51"/>
      <c r="Z1514" s="59"/>
      <c r="AB1514" s="24"/>
      <c r="AH1514" s="51"/>
      <c r="AI1514" s="108"/>
      <c r="AJ1514" s="51"/>
      <c r="AK1514" s="130"/>
      <c r="AL1514" s="51"/>
      <c r="AM1514" s="59"/>
      <c r="AO1514" s="24"/>
      <c r="AU1514" s="51"/>
      <c r="AV1514" s="108"/>
      <c r="AW1514" s="51"/>
      <c r="AX1514" s="130"/>
      <c r="AY1514" s="51"/>
      <c r="AZ1514" s="59"/>
      <c r="BB1514" s="24"/>
      <c r="BH1514" s="51"/>
      <c r="BI1514" s="108"/>
      <c r="BJ1514" s="51"/>
      <c r="BK1514" s="130"/>
      <c r="BL1514" s="51"/>
      <c r="BM1514" s="59"/>
    </row>
    <row r="1515" spans="2:65" s="5" customFormat="1" x14ac:dyDescent="0.2">
      <c r="B1515" s="24"/>
      <c r="H1515" s="24"/>
      <c r="I1515" s="98"/>
      <c r="K1515" s="130"/>
      <c r="L1515" s="51"/>
      <c r="M1515" s="59"/>
      <c r="O1515" s="24"/>
      <c r="U1515" s="51"/>
      <c r="V1515" s="108"/>
      <c r="W1515" s="51"/>
      <c r="X1515" s="130"/>
      <c r="Y1515" s="51"/>
      <c r="Z1515" s="59"/>
      <c r="AB1515" s="24"/>
      <c r="AH1515" s="51"/>
      <c r="AI1515" s="108"/>
      <c r="AJ1515" s="51"/>
      <c r="AK1515" s="130"/>
      <c r="AL1515" s="51"/>
      <c r="AM1515" s="59"/>
      <c r="AO1515" s="24"/>
      <c r="AU1515" s="51"/>
      <c r="AV1515" s="108"/>
      <c r="AW1515" s="51"/>
      <c r="AX1515" s="130"/>
      <c r="AY1515" s="51"/>
      <c r="AZ1515" s="59"/>
      <c r="BB1515" s="24"/>
      <c r="BH1515" s="51"/>
      <c r="BI1515" s="108"/>
      <c r="BJ1515" s="51"/>
      <c r="BK1515" s="130"/>
      <c r="BL1515" s="51"/>
      <c r="BM1515" s="59"/>
    </row>
    <row r="1516" spans="2:65" s="5" customFormat="1" x14ac:dyDescent="0.2">
      <c r="B1516" s="24"/>
      <c r="H1516" s="24"/>
      <c r="I1516" s="98"/>
      <c r="K1516" s="130"/>
      <c r="L1516" s="51"/>
      <c r="M1516" s="59"/>
      <c r="O1516" s="24"/>
      <c r="U1516" s="51"/>
      <c r="V1516" s="108"/>
      <c r="W1516" s="51"/>
      <c r="X1516" s="130"/>
      <c r="Y1516" s="51"/>
      <c r="Z1516" s="59"/>
      <c r="AB1516" s="24"/>
      <c r="AH1516" s="51"/>
      <c r="AI1516" s="108"/>
      <c r="AJ1516" s="51"/>
      <c r="AK1516" s="130"/>
      <c r="AL1516" s="51"/>
      <c r="AM1516" s="59"/>
      <c r="AO1516" s="24"/>
      <c r="AU1516" s="51"/>
      <c r="AV1516" s="108"/>
      <c r="AW1516" s="51"/>
      <c r="AX1516" s="130"/>
      <c r="AY1516" s="51"/>
      <c r="AZ1516" s="59"/>
      <c r="BB1516" s="24"/>
      <c r="BH1516" s="51"/>
      <c r="BI1516" s="108"/>
      <c r="BJ1516" s="51"/>
      <c r="BK1516" s="130"/>
      <c r="BL1516" s="51"/>
      <c r="BM1516" s="59"/>
    </row>
    <row r="1517" spans="2:65" s="5" customFormat="1" x14ac:dyDescent="0.2">
      <c r="B1517" s="24"/>
      <c r="H1517" s="24"/>
      <c r="I1517" s="98"/>
      <c r="K1517" s="130"/>
      <c r="L1517" s="51"/>
      <c r="M1517" s="59"/>
      <c r="O1517" s="24"/>
      <c r="U1517" s="51"/>
      <c r="V1517" s="108"/>
      <c r="W1517" s="51"/>
      <c r="X1517" s="130"/>
      <c r="Y1517" s="51"/>
      <c r="Z1517" s="59"/>
      <c r="AB1517" s="24"/>
      <c r="AH1517" s="51"/>
      <c r="AI1517" s="108"/>
      <c r="AJ1517" s="51"/>
      <c r="AK1517" s="130"/>
      <c r="AL1517" s="51"/>
      <c r="AM1517" s="59"/>
      <c r="AO1517" s="24"/>
      <c r="AU1517" s="51"/>
      <c r="AV1517" s="108"/>
      <c r="AW1517" s="51"/>
      <c r="AX1517" s="130"/>
      <c r="AY1517" s="51"/>
      <c r="AZ1517" s="59"/>
      <c r="BB1517" s="24"/>
      <c r="BH1517" s="51"/>
      <c r="BI1517" s="108"/>
      <c r="BJ1517" s="51"/>
      <c r="BK1517" s="130"/>
      <c r="BL1517" s="51"/>
      <c r="BM1517" s="59"/>
    </row>
    <row r="1518" spans="2:65" s="5" customFormat="1" x14ac:dyDescent="0.2">
      <c r="B1518" s="24"/>
      <c r="H1518" s="24"/>
      <c r="I1518" s="98"/>
      <c r="K1518" s="130"/>
      <c r="L1518" s="51"/>
      <c r="M1518" s="59"/>
      <c r="O1518" s="24"/>
      <c r="U1518" s="51"/>
      <c r="V1518" s="108"/>
      <c r="W1518" s="51"/>
      <c r="X1518" s="130"/>
      <c r="Y1518" s="51"/>
      <c r="Z1518" s="59"/>
      <c r="AB1518" s="24"/>
      <c r="AH1518" s="51"/>
      <c r="AI1518" s="108"/>
      <c r="AJ1518" s="51"/>
      <c r="AK1518" s="130"/>
      <c r="AL1518" s="51"/>
      <c r="AM1518" s="59"/>
      <c r="AO1518" s="24"/>
      <c r="AU1518" s="51"/>
      <c r="AV1518" s="108"/>
      <c r="AW1518" s="51"/>
      <c r="AX1518" s="130"/>
      <c r="AY1518" s="51"/>
      <c r="AZ1518" s="59"/>
      <c r="BB1518" s="24"/>
      <c r="BH1518" s="51"/>
      <c r="BI1518" s="108"/>
      <c r="BJ1518" s="51"/>
      <c r="BK1518" s="130"/>
      <c r="BL1518" s="51"/>
      <c r="BM1518" s="59"/>
    </row>
    <row r="1519" spans="2:65" s="5" customFormat="1" x14ac:dyDescent="0.2">
      <c r="B1519" s="24"/>
      <c r="H1519" s="24"/>
      <c r="I1519" s="98"/>
      <c r="K1519" s="130"/>
      <c r="L1519" s="51"/>
      <c r="M1519" s="59"/>
      <c r="O1519" s="24"/>
      <c r="U1519" s="51"/>
      <c r="V1519" s="108"/>
      <c r="W1519" s="51"/>
      <c r="X1519" s="130"/>
      <c r="Y1519" s="51"/>
      <c r="Z1519" s="59"/>
      <c r="AB1519" s="24"/>
      <c r="AH1519" s="51"/>
      <c r="AI1519" s="108"/>
      <c r="AJ1519" s="51"/>
      <c r="AK1519" s="130"/>
      <c r="AL1519" s="51"/>
      <c r="AM1519" s="59"/>
      <c r="AO1519" s="24"/>
      <c r="AU1519" s="51"/>
      <c r="AV1519" s="108"/>
      <c r="AW1519" s="51"/>
      <c r="AX1519" s="130"/>
      <c r="AY1519" s="51"/>
      <c r="AZ1519" s="59"/>
      <c r="BB1519" s="24"/>
      <c r="BH1519" s="51"/>
      <c r="BI1519" s="108"/>
      <c r="BJ1519" s="51"/>
      <c r="BK1519" s="130"/>
      <c r="BL1519" s="51"/>
      <c r="BM1519" s="59"/>
    </row>
    <row r="1520" spans="2:65" s="5" customFormat="1" x14ac:dyDescent="0.2">
      <c r="B1520" s="24"/>
      <c r="H1520" s="24"/>
      <c r="I1520" s="98"/>
      <c r="K1520" s="130"/>
      <c r="L1520" s="51"/>
      <c r="M1520" s="59"/>
      <c r="O1520" s="24"/>
      <c r="U1520" s="51"/>
      <c r="V1520" s="108"/>
      <c r="W1520" s="51"/>
      <c r="X1520" s="130"/>
      <c r="Y1520" s="51"/>
      <c r="Z1520" s="59"/>
      <c r="AB1520" s="24"/>
      <c r="AH1520" s="51"/>
      <c r="AI1520" s="108"/>
      <c r="AJ1520" s="51"/>
      <c r="AK1520" s="130"/>
      <c r="AL1520" s="51"/>
      <c r="AM1520" s="59"/>
      <c r="AO1520" s="24"/>
      <c r="AU1520" s="51"/>
      <c r="AV1520" s="108"/>
      <c r="AW1520" s="51"/>
      <c r="AX1520" s="130"/>
      <c r="AY1520" s="51"/>
      <c r="AZ1520" s="59"/>
      <c r="BB1520" s="24"/>
      <c r="BH1520" s="51"/>
      <c r="BI1520" s="108"/>
      <c r="BJ1520" s="51"/>
      <c r="BK1520" s="130"/>
      <c r="BL1520" s="51"/>
      <c r="BM1520" s="59"/>
    </row>
    <row r="1521" spans="2:65" s="5" customFormat="1" x14ac:dyDescent="0.2">
      <c r="B1521" s="24"/>
      <c r="H1521" s="24"/>
      <c r="I1521" s="98"/>
      <c r="K1521" s="130"/>
      <c r="L1521" s="51"/>
      <c r="M1521" s="59"/>
      <c r="O1521" s="24"/>
      <c r="U1521" s="51"/>
      <c r="V1521" s="108"/>
      <c r="W1521" s="51"/>
      <c r="X1521" s="130"/>
      <c r="Y1521" s="51"/>
      <c r="Z1521" s="59"/>
      <c r="AB1521" s="24"/>
      <c r="AH1521" s="51"/>
      <c r="AI1521" s="108"/>
      <c r="AJ1521" s="51"/>
      <c r="AK1521" s="130"/>
      <c r="AL1521" s="51"/>
      <c r="AM1521" s="59"/>
      <c r="AO1521" s="24"/>
      <c r="AU1521" s="51"/>
      <c r="AV1521" s="108"/>
      <c r="AW1521" s="51"/>
      <c r="AX1521" s="130"/>
      <c r="AY1521" s="51"/>
      <c r="AZ1521" s="59"/>
      <c r="BB1521" s="24"/>
      <c r="BH1521" s="51"/>
      <c r="BI1521" s="108"/>
      <c r="BJ1521" s="51"/>
      <c r="BK1521" s="130"/>
      <c r="BL1521" s="51"/>
      <c r="BM1521" s="59"/>
    </row>
    <row r="1522" spans="2:65" s="5" customFormat="1" x14ac:dyDescent="0.2">
      <c r="B1522" s="24"/>
      <c r="H1522" s="24"/>
      <c r="I1522" s="98"/>
      <c r="K1522" s="130"/>
      <c r="L1522" s="51"/>
      <c r="M1522" s="59"/>
      <c r="O1522" s="24"/>
      <c r="U1522" s="51"/>
      <c r="V1522" s="108"/>
      <c r="W1522" s="51"/>
      <c r="X1522" s="130"/>
      <c r="Y1522" s="51"/>
      <c r="Z1522" s="59"/>
      <c r="AB1522" s="24"/>
      <c r="AH1522" s="51"/>
      <c r="AI1522" s="108"/>
      <c r="AJ1522" s="51"/>
      <c r="AK1522" s="130"/>
      <c r="AL1522" s="51"/>
      <c r="AM1522" s="59"/>
      <c r="AO1522" s="24"/>
      <c r="AU1522" s="51"/>
      <c r="AV1522" s="108"/>
      <c r="AW1522" s="51"/>
      <c r="AX1522" s="130"/>
      <c r="AY1522" s="51"/>
      <c r="AZ1522" s="59"/>
      <c r="BB1522" s="24"/>
      <c r="BH1522" s="51"/>
      <c r="BI1522" s="108"/>
      <c r="BJ1522" s="51"/>
      <c r="BK1522" s="130"/>
      <c r="BL1522" s="51"/>
      <c r="BM1522" s="59"/>
    </row>
    <row r="1523" spans="2:65" s="5" customFormat="1" x14ac:dyDescent="0.2">
      <c r="B1523" s="24"/>
      <c r="H1523" s="24"/>
      <c r="I1523" s="98"/>
      <c r="K1523" s="130"/>
      <c r="L1523" s="51"/>
      <c r="M1523" s="59"/>
      <c r="O1523" s="24"/>
      <c r="U1523" s="51"/>
      <c r="V1523" s="108"/>
      <c r="W1523" s="51"/>
      <c r="X1523" s="130"/>
      <c r="Y1523" s="51"/>
      <c r="Z1523" s="59"/>
      <c r="AB1523" s="24"/>
      <c r="AH1523" s="51"/>
      <c r="AI1523" s="108"/>
      <c r="AJ1523" s="51"/>
      <c r="AK1523" s="130"/>
      <c r="AL1523" s="51"/>
      <c r="AM1523" s="59"/>
      <c r="AO1523" s="24"/>
      <c r="AU1523" s="51"/>
      <c r="AV1523" s="108"/>
      <c r="AW1523" s="51"/>
      <c r="AX1523" s="130"/>
      <c r="AY1523" s="51"/>
      <c r="AZ1523" s="59"/>
      <c r="BB1523" s="24"/>
      <c r="BH1523" s="51"/>
      <c r="BI1523" s="108"/>
      <c r="BJ1523" s="51"/>
      <c r="BK1523" s="130"/>
      <c r="BL1523" s="51"/>
      <c r="BM1523" s="59"/>
    </row>
    <row r="1524" spans="2:65" s="5" customFormat="1" x14ac:dyDescent="0.2">
      <c r="B1524" s="24"/>
      <c r="H1524" s="24"/>
      <c r="I1524" s="98"/>
      <c r="K1524" s="130"/>
      <c r="L1524" s="51"/>
      <c r="M1524" s="59"/>
      <c r="O1524" s="24"/>
      <c r="U1524" s="51"/>
      <c r="V1524" s="108"/>
      <c r="W1524" s="51"/>
      <c r="X1524" s="130"/>
      <c r="Y1524" s="51"/>
      <c r="Z1524" s="59"/>
      <c r="AB1524" s="24"/>
      <c r="AH1524" s="51"/>
      <c r="AI1524" s="108"/>
      <c r="AJ1524" s="51"/>
      <c r="AK1524" s="130"/>
      <c r="AL1524" s="51"/>
      <c r="AM1524" s="59"/>
      <c r="AO1524" s="24"/>
      <c r="AU1524" s="51"/>
      <c r="AV1524" s="108"/>
      <c r="AW1524" s="51"/>
      <c r="AX1524" s="130"/>
      <c r="AY1524" s="51"/>
      <c r="AZ1524" s="59"/>
      <c r="BB1524" s="24"/>
      <c r="BH1524" s="51"/>
      <c r="BI1524" s="108"/>
      <c r="BJ1524" s="51"/>
      <c r="BK1524" s="130"/>
      <c r="BL1524" s="51"/>
      <c r="BM1524" s="59"/>
    </row>
    <row r="1525" spans="2:65" s="5" customFormat="1" x14ac:dyDescent="0.2">
      <c r="B1525" s="24"/>
      <c r="H1525" s="24"/>
      <c r="I1525" s="98"/>
      <c r="K1525" s="130"/>
      <c r="L1525" s="51"/>
      <c r="M1525" s="59"/>
      <c r="O1525" s="24"/>
      <c r="U1525" s="51"/>
      <c r="V1525" s="108"/>
      <c r="W1525" s="51"/>
      <c r="X1525" s="130"/>
      <c r="Y1525" s="51"/>
      <c r="Z1525" s="59"/>
      <c r="AB1525" s="24"/>
      <c r="AH1525" s="51"/>
      <c r="AI1525" s="108"/>
      <c r="AJ1525" s="51"/>
      <c r="AK1525" s="130"/>
      <c r="AL1525" s="51"/>
      <c r="AM1525" s="59"/>
      <c r="AO1525" s="24"/>
      <c r="AU1525" s="51"/>
      <c r="AV1525" s="108"/>
      <c r="AW1525" s="51"/>
      <c r="AX1525" s="130"/>
      <c r="AY1525" s="51"/>
      <c r="AZ1525" s="59"/>
      <c r="BB1525" s="24"/>
      <c r="BH1525" s="51"/>
      <c r="BI1525" s="108"/>
      <c r="BJ1525" s="51"/>
      <c r="BK1525" s="130"/>
      <c r="BL1525" s="51"/>
      <c r="BM1525" s="59"/>
    </row>
    <row r="1526" spans="2:65" s="5" customFormat="1" x14ac:dyDescent="0.2">
      <c r="B1526" s="24"/>
      <c r="H1526" s="24"/>
      <c r="I1526" s="98"/>
      <c r="K1526" s="130"/>
      <c r="L1526" s="51"/>
      <c r="M1526" s="59"/>
      <c r="O1526" s="24"/>
      <c r="U1526" s="51"/>
      <c r="V1526" s="108"/>
      <c r="W1526" s="51"/>
      <c r="X1526" s="130"/>
      <c r="Y1526" s="51"/>
      <c r="Z1526" s="59"/>
      <c r="AB1526" s="24"/>
      <c r="AH1526" s="51"/>
      <c r="AI1526" s="108"/>
      <c r="AJ1526" s="51"/>
      <c r="AK1526" s="130"/>
      <c r="AL1526" s="51"/>
      <c r="AM1526" s="59"/>
      <c r="AO1526" s="24"/>
      <c r="AU1526" s="51"/>
      <c r="AV1526" s="108"/>
      <c r="AW1526" s="51"/>
      <c r="AX1526" s="130"/>
      <c r="AY1526" s="51"/>
      <c r="AZ1526" s="59"/>
      <c r="BB1526" s="24"/>
      <c r="BH1526" s="51"/>
      <c r="BI1526" s="108"/>
      <c r="BJ1526" s="51"/>
      <c r="BK1526" s="130"/>
      <c r="BL1526" s="51"/>
      <c r="BM1526" s="59"/>
    </row>
    <row r="1527" spans="2:65" s="5" customFormat="1" x14ac:dyDescent="0.2">
      <c r="B1527" s="24"/>
      <c r="H1527" s="24"/>
      <c r="I1527" s="98"/>
      <c r="K1527" s="130"/>
      <c r="L1527" s="51"/>
      <c r="M1527" s="59"/>
      <c r="O1527" s="24"/>
      <c r="U1527" s="51"/>
      <c r="V1527" s="108"/>
      <c r="W1527" s="51"/>
      <c r="X1527" s="130"/>
      <c r="Y1527" s="51"/>
      <c r="Z1527" s="59"/>
      <c r="AB1527" s="24"/>
      <c r="AH1527" s="51"/>
      <c r="AI1527" s="108"/>
      <c r="AJ1527" s="51"/>
      <c r="AK1527" s="130"/>
      <c r="AL1527" s="51"/>
      <c r="AM1527" s="59"/>
      <c r="AO1527" s="24"/>
      <c r="AU1527" s="51"/>
      <c r="AV1527" s="108"/>
      <c r="AW1527" s="51"/>
      <c r="AX1527" s="130"/>
      <c r="AY1527" s="51"/>
      <c r="AZ1527" s="59"/>
      <c r="BB1527" s="24"/>
      <c r="BH1527" s="51"/>
      <c r="BI1527" s="108"/>
      <c r="BJ1527" s="51"/>
      <c r="BK1527" s="130"/>
      <c r="BL1527" s="51"/>
      <c r="BM1527" s="59"/>
    </row>
    <row r="1528" spans="2:65" s="5" customFormat="1" x14ac:dyDescent="0.2">
      <c r="B1528" s="24"/>
      <c r="H1528" s="24"/>
      <c r="I1528" s="98"/>
      <c r="K1528" s="130"/>
      <c r="L1528" s="51"/>
      <c r="M1528" s="59"/>
      <c r="O1528" s="24"/>
      <c r="U1528" s="51"/>
      <c r="V1528" s="108"/>
      <c r="W1528" s="51"/>
      <c r="X1528" s="130"/>
      <c r="Y1528" s="51"/>
      <c r="Z1528" s="59"/>
      <c r="AB1528" s="24"/>
      <c r="AH1528" s="51"/>
      <c r="AI1528" s="108"/>
      <c r="AJ1528" s="51"/>
      <c r="AK1528" s="130"/>
      <c r="AL1528" s="51"/>
      <c r="AM1528" s="59"/>
      <c r="AO1528" s="24"/>
      <c r="AU1528" s="51"/>
      <c r="AV1528" s="108"/>
      <c r="AW1528" s="51"/>
      <c r="AX1528" s="130"/>
      <c r="AY1528" s="51"/>
      <c r="AZ1528" s="59"/>
      <c r="BB1528" s="24"/>
      <c r="BH1528" s="51"/>
      <c r="BI1528" s="108"/>
      <c r="BJ1528" s="51"/>
      <c r="BK1528" s="130"/>
      <c r="BL1528" s="51"/>
      <c r="BM1528" s="59"/>
    </row>
    <row r="1529" spans="2:65" s="5" customFormat="1" x14ac:dyDescent="0.2">
      <c r="B1529" s="24"/>
      <c r="H1529" s="24"/>
      <c r="I1529" s="98"/>
      <c r="K1529" s="130"/>
      <c r="L1529" s="51"/>
      <c r="M1529" s="59"/>
      <c r="O1529" s="24"/>
      <c r="U1529" s="51"/>
      <c r="V1529" s="108"/>
      <c r="W1529" s="51"/>
      <c r="X1529" s="130"/>
      <c r="Y1529" s="51"/>
      <c r="Z1529" s="59"/>
      <c r="AB1529" s="24"/>
      <c r="AH1529" s="51"/>
      <c r="AI1529" s="108"/>
      <c r="AJ1529" s="51"/>
      <c r="AK1529" s="130"/>
      <c r="AL1529" s="51"/>
      <c r="AM1529" s="59"/>
      <c r="AO1529" s="24"/>
      <c r="AU1529" s="51"/>
      <c r="AV1529" s="108"/>
      <c r="AW1529" s="51"/>
      <c r="AX1529" s="130"/>
      <c r="AY1529" s="51"/>
      <c r="AZ1529" s="59"/>
      <c r="BB1529" s="24"/>
      <c r="BH1529" s="51"/>
      <c r="BI1529" s="108"/>
      <c r="BJ1529" s="51"/>
      <c r="BK1529" s="130"/>
      <c r="BL1529" s="51"/>
      <c r="BM1529" s="59"/>
    </row>
    <row r="1530" spans="2:65" s="5" customFormat="1" x14ac:dyDescent="0.2">
      <c r="B1530" s="24"/>
      <c r="H1530" s="24"/>
      <c r="I1530" s="98"/>
      <c r="K1530" s="130"/>
      <c r="L1530" s="51"/>
      <c r="M1530" s="59"/>
      <c r="O1530" s="24"/>
      <c r="U1530" s="51"/>
      <c r="V1530" s="108"/>
      <c r="W1530" s="51"/>
      <c r="X1530" s="130"/>
      <c r="Y1530" s="51"/>
      <c r="Z1530" s="59"/>
      <c r="AB1530" s="24"/>
      <c r="AH1530" s="51"/>
      <c r="AI1530" s="108"/>
      <c r="AJ1530" s="51"/>
      <c r="AK1530" s="130"/>
      <c r="AL1530" s="51"/>
      <c r="AM1530" s="59"/>
      <c r="AO1530" s="24"/>
      <c r="AU1530" s="51"/>
      <c r="AV1530" s="108"/>
      <c r="AW1530" s="51"/>
      <c r="AX1530" s="130"/>
      <c r="AY1530" s="51"/>
      <c r="AZ1530" s="59"/>
      <c r="BB1530" s="24"/>
      <c r="BH1530" s="51"/>
      <c r="BI1530" s="108"/>
      <c r="BJ1530" s="51"/>
      <c r="BK1530" s="130"/>
      <c r="BL1530" s="51"/>
      <c r="BM1530" s="59"/>
    </row>
    <row r="1531" spans="2:65" s="5" customFormat="1" x14ac:dyDescent="0.2">
      <c r="B1531" s="24"/>
      <c r="H1531" s="24"/>
      <c r="I1531" s="98"/>
      <c r="K1531" s="130"/>
      <c r="L1531" s="51"/>
      <c r="M1531" s="59"/>
      <c r="O1531" s="24"/>
      <c r="U1531" s="51"/>
      <c r="V1531" s="108"/>
      <c r="W1531" s="51"/>
      <c r="X1531" s="130"/>
      <c r="Y1531" s="51"/>
      <c r="Z1531" s="59"/>
      <c r="AB1531" s="24"/>
      <c r="AH1531" s="51"/>
      <c r="AI1531" s="108"/>
      <c r="AJ1531" s="51"/>
      <c r="AK1531" s="130"/>
      <c r="AL1531" s="51"/>
      <c r="AM1531" s="59"/>
      <c r="AO1531" s="24"/>
      <c r="AU1531" s="51"/>
      <c r="AV1531" s="108"/>
      <c r="AW1531" s="51"/>
      <c r="AX1531" s="130"/>
      <c r="AY1531" s="51"/>
      <c r="AZ1531" s="59"/>
      <c r="BB1531" s="24"/>
      <c r="BH1531" s="51"/>
      <c r="BI1531" s="108"/>
      <c r="BJ1531" s="51"/>
      <c r="BK1531" s="130"/>
      <c r="BL1531" s="51"/>
      <c r="BM1531" s="59"/>
    </row>
    <row r="1532" spans="2:65" s="5" customFormat="1" x14ac:dyDescent="0.2">
      <c r="B1532" s="24"/>
      <c r="H1532" s="24"/>
      <c r="I1532" s="98"/>
      <c r="K1532" s="130"/>
      <c r="L1532" s="51"/>
      <c r="M1532" s="59"/>
      <c r="O1532" s="24"/>
      <c r="U1532" s="51"/>
      <c r="V1532" s="108"/>
      <c r="W1532" s="51"/>
      <c r="X1532" s="130"/>
      <c r="Y1532" s="51"/>
      <c r="Z1532" s="59"/>
      <c r="AB1532" s="24"/>
      <c r="AH1532" s="51"/>
      <c r="AI1532" s="108"/>
      <c r="AJ1532" s="51"/>
      <c r="AK1532" s="130"/>
      <c r="AL1532" s="51"/>
      <c r="AM1532" s="59"/>
      <c r="AO1532" s="24"/>
      <c r="AU1532" s="51"/>
      <c r="AV1532" s="108"/>
      <c r="AW1532" s="51"/>
      <c r="AX1532" s="130"/>
      <c r="AY1532" s="51"/>
      <c r="AZ1532" s="59"/>
      <c r="BB1532" s="24"/>
      <c r="BH1532" s="51"/>
      <c r="BI1532" s="108"/>
      <c r="BJ1532" s="51"/>
      <c r="BK1532" s="130"/>
      <c r="BL1532" s="51"/>
      <c r="BM1532" s="59"/>
    </row>
    <row r="1533" spans="2:65" s="5" customFormat="1" x14ac:dyDescent="0.2">
      <c r="B1533" s="24"/>
      <c r="H1533" s="24"/>
      <c r="I1533" s="98"/>
      <c r="K1533" s="130"/>
      <c r="L1533" s="51"/>
      <c r="M1533" s="59"/>
      <c r="O1533" s="24"/>
      <c r="U1533" s="51"/>
      <c r="V1533" s="108"/>
      <c r="W1533" s="51"/>
      <c r="X1533" s="130"/>
      <c r="Y1533" s="51"/>
      <c r="Z1533" s="59"/>
      <c r="AB1533" s="24"/>
      <c r="AH1533" s="51"/>
      <c r="AI1533" s="108"/>
      <c r="AJ1533" s="51"/>
      <c r="AK1533" s="130"/>
      <c r="AL1533" s="51"/>
      <c r="AM1533" s="59"/>
      <c r="AO1533" s="24"/>
      <c r="AU1533" s="51"/>
      <c r="AV1533" s="108"/>
      <c r="AW1533" s="51"/>
      <c r="AX1533" s="130"/>
      <c r="AY1533" s="51"/>
      <c r="AZ1533" s="59"/>
      <c r="BB1533" s="24"/>
      <c r="BH1533" s="51"/>
      <c r="BI1533" s="108"/>
      <c r="BJ1533" s="51"/>
      <c r="BK1533" s="130"/>
      <c r="BL1533" s="51"/>
      <c r="BM1533" s="59"/>
    </row>
    <row r="1534" spans="2:65" s="5" customFormat="1" x14ac:dyDescent="0.2">
      <c r="B1534" s="24"/>
      <c r="H1534" s="24"/>
      <c r="I1534" s="98"/>
      <c r="K1534" s="130"/>
      <c r="L1534" s="51"/>
      <c r="M1534" s="59"/>
      <c r="O1534" s="24"/>
      <c r="U1534" s="51"/>
      <c r="V1534" s="108"/>
      <c r="W1534" s="51"/>
      <c r="X1534" s="130"/>
      <c r="Y1534" s="51"/>
      <c r="Z1534" s="59"/>
      <c r="AB1534" s="24"/>
      <c r="AH1534" s="51"/>
      <c r="AI1534" s="108"/>
      <c r="AJ1534" s="51"/>
      <c r="AK1534" s="130"/>
      <c r="AL1534" s="51"/>
      <c r="AM1534" s="59"/>
      <c r="AO1534" s="24"/>
      <c r="AU1534" s="51"/>
      <c r="AV1534" s="108"/>
      <c r="AW1534" s="51"/>
      <c r="AX1534" s="130"/>
      <c r="AY1534" s="51"/>
      <c r="AZ1534" s="59"/>
      <c r="BB1534" s="24"/>
      <c r="BH1534" s="51"/>
      <c r="BI1534" s="108"/>
      <c r="BJ1534" s="51"/>
      <c r="BK1534" s="130"/>
      <c r="BL1534" s="51"/>
      <c r="BM1534" s="59"/>
    </row>
    <row r="1535" spans="2:65" s="5" customFormat="1" x14ac:dyDescent="0.2">
      <c r="B1535" s="24"/>
      <c r="H1535" s="24"/>
      <c r="I1535" s="98"/>
      <c r="K1535" s="130"/>
      <c r="L1535" s="51"/>
      <c r="M1535" s="59"/>
      <c r="O1535" s="24"/>
      <c r="U1535" s="51"/>
      <c r="V1535" s="108"/>
      <c r="W1535" s="51"/>
      <c r="X1535" s="130"/>
      <c r="Y1535" s="51"/>
      <c r="Z1535" s="59"/>
      <c r="AB1535" s="24"/>
      <c r="AH1535" s="51"/>
      <c r="AI1535" s="108"/>
      <c r="AJ1535" s="51"/>
      <c r="AK1535" s="130"/>
      <c r="AL1535" s="51"/>
      <c r="AM1535" s="59"/>
      <c r="AO1535" s="24"/>
      <c r="AU1535" s="51"/>
      <c r="AV1535" s="108"/>
      <c r="AW1535" s="51"/>
      <c r="AX1535" s="130"/>
      <c r="AY1535" s="51"/>
      <c r="AZ1535" s="59"/>
      <c r="BB1535" s="24"/>
      <c r="BH1535" s="51"/>
      <c r="BI1535" s="108"/>
      <c r="BJ1535" s="51"/>
      <c r="BK1535" s="130"/>
      <c r="BL1535" s="51"/>
      <c r="BM1535" s="59"/>
    </row>
    <row r="1536" spans="2:65" s="5" customFormat="1" x14ac:dyDescent="0.2">
      <c r="B1536" s="24"/>
      <c r="H1536" s="24"/>
      <c r="I1536" s="98"/>
      <c r="K1536" s="130"/>
      <c r="L1536" s="51"/>
      <c r="M1536" s="59"/>
      <c r="O1536" s="24"/>
      <c r="U1536" s="51"/>
      <c r="V1536" s="108"/>
      <c r="W1536" s="51"/>
      <c r="X1536" s="130"/>
      <c r="Y1536" s="51"/>
      <c r="Z1536" s="59"/>
      <c r="AB1536" s="24"/>
      <c r="AH1536" s="51"/>
      <c r="AI1536" s="108"/>
      <c r="AJ1536" s="51"/>
      <c r="AK1536" s="130"/>
      <c r="AL1536" s="51"/>
      <c r="AM1536" s="59"/>
      <c r="AO1536" s="24"/>
      <c r="AU1536" s="51"/>
      <c r="AV1536" s="108"/>
      <c r="AW1536" s="51"/>
      <c r="AX1536" s="130"/>
      <c r="AY1536" s="51"/>
      <c r="AZ1536" s="59"/>
      <c r="BB1536" s="24"/>
      <c r="BH1536" s="51"/>
      <c r="BI1536" s="108"/>
      <c r="BJ1536" s="51"/>
      <c r="BK1536" s="130"/>
      <c r="BL1536" s="51"/>
      <c r="BM1536" s="59"/>
    </row>
    <row r="1537" spans="2:65" s="5" customFormat="1" x14ac:dyDescent="0.2">
      <c r="B1537" s="24"/>
      <c r="H1537" s="24"/>
      <c r="I1537" s="98"/>
      <c r="K1537" s="130"/>
      <c r="L1537" s="51"/>
      <c r="M1537" s="59"/>
      <c r="O1537" s="24"/>
      <c r="U1537" s="51"/>
      <c r="V1537" s="108"/>
      <c r="W1537" s="51"/>
      <c r="X1537" s="130"/>
      <c r="Y1537" s="51"/>
      <c r="Z1537" s="59"/>
      <c r="AB1537" s="24"/>
      <c r="AH1537" s="51"/>
      <c r="AI1537" s="108"/>
      <c r="AJ1537" s="51"/>
      <c r="AK1537" s="130"/>
      <c r="AL1537" s="51"/>
      <c r="AM1537" s="59"/>
      <c r="AO1537" s="24"/>
      <c r="AU1537" s="51"/>
      <c r="AV1537" s="108"/>
      <c r="AW1537" s="51"/>
      <c r="AX1537" s="130"/>
      <c r="AY1537" s="51"/>
      <c r="AZ1537" s="59"/>
      <c r="BB1537" s="24"/>
      <c r="BH1537" s="51"/>
      <c r="BI1537" s="108"/>
      <c r="BJ1537" s="51"/>
      <c r="BK1537" s="130"/>
      <c r="BL1537" s="51"/>
      <c r="BM1537" s="59"/>
    </row>
    <row r="1538" spans="2:65" s="5" customFormat="1" x14ac:dyDescent="0.2">
      <c r="B1538" s="24"/>
      <c r="H1538" s="24"/>
      <c r="I1538" s="98"/>
      <c r="K1538" s="130"/>
      <c r="L1538" s="51"/>
      <c r="M1538" s="59"/>
      <c r="O1538" s="24"/>
      <c r="U1538" s="51"/>
      <c r="V1538" s="108"/>
      <c r="W1538" s="51"/>
      <c r="X1538" s="130"/>
      <c r="Y1538" s="51"/>
      <c r="Z1538" s="59"/>
      <c r="AB1538" s="24"/>
      <c r="AH1538" s="51"/>
      <c r="AI1538" s="108"/>
      <c r="AJ1538" s="51"/>
      <c r="AK1538" s="130"/>
      <c r="AL1538" s="51"/>
      <c r="AM1538" s="59"/>
      <c r="AO1538" s="24"/>
      <c r="AU1538" s="51"/>
      <c r="AV1538" s="108"/>
      <c r="AW1538" s="51"/>
      <c r="AX1538" s="130"/>
      <c r="AY1538" s="51"/>
      <c r="AZ1538" s="59"/>
      <c r="BB1538" s="24"/>
      <c r="BH1538" s="51"/>
      <c r="BI1538" s="108"/>
      <c r="BJ1538" s="51"/>
      <c r="BK1538" s="130"/>
      <c r="BL1538" s="51"/>
      <c r="BM1538" s="59"/>
    </row>
    <row r="1539" spans="2:65" s="5" customFormat="1" x14ac:dyDescent="0.2">
      <c r="B1539" s="24"/>
      <c r="H1539" s="24"/>
      <c r="I1539" s="98"/>
      <c r="K1539" s="130"/>
      <c r="L1539" s="51"/>
      <c r="M1539" s="59"/>
      <c r="O1539" s="24"/>
      <c r="U1539" s="51"/>
      <c r="V1539" s="108"/>
      <c r="W1539" s="51"/>
      <c r="X1539" s="130"/>
      <c r="Y1539" s="51"/>
      <c r="Z1539" s="59"/>
      <c r="AB1539" s="24"/>
      <c r="AH1539" s="51"/>
      <c r="AI1539" s="108"/>
      <c r="AJ1539" s="51"/>
      <c r="AK1539" s="130"/>
      <c r="AL1539" s="51"/>
      <c r="AM1539" s="59"/>
      <c r="AO1539" s="24"/>
      <c r="AU1539" s="51"/>
      <c r="AV1539" s="108"/>
      <c r="AW1539" s="51"/>
      <c r="AX1539" s="130"/>
      <c r="AY1539" s="51"/>
      <c r="AZ1539" s="59"/>
      <c r="BB1539" s="24"/>
      <c r="BH1539" s="51"/>
      <c r="BI1539" s="108"/>
      <c r="BJ1539" s="51"/>
      <c r="BK1539" s="130"/>
      <c r="BL1539" s="51"/>
      <c r="BM1539" s="59"/>
    </row>
    <row r="1540" spans="2:65" s="5" customFormat="1" x14ac:dyDescent="0.2">
      <c r="B1540" s="24"/>
      <c r="H1540" s="24"/>
      <c r="I1540" s="98"/>
      <c r="K1540" s="130"/>
      <c r="L1540" s="51"/>
      <c r="M1540" s="59"/>
      <c r="O1540" s="24"/>
      <c r="U1540" s="51"/>
      <c r="V1540" s="108"/>
      <c r="W1540" s="51"/>
      <c r="X1540" s="130"/>
      <c r="Y1540" s="51"/>
      <c r="Z1540" s="59"/>
      <c r="AB1540" s="24"/>
      <c r="AH1540" s="51"/>
      <c r="AI1540" s="108"/>
      <c r="AJ1540" s="51"/>
      <c r="AK1540" s="130"/>
      <c r="AL1540" s="51"/>
      <c r="AM1540" s="59"/>
      <c r="AO1540" s="24"/>
      <c r="AU1540" s="51"/>
      <c r="AV1540" s="108"/>
      <c r="AW1540" s="51"/>
      <c r="AX1540" s="130"/>
      <c r="AY1540" s="51"/>
      <c r="AZ1540" s="59"/>
      <c r="BB1540" s="24"/>
      <c r="BH1540" s="51"/>
      <c r="BI1540" s="108"/>
      <c r="BJ1540" s="51"/>
      <c r="BK1540" s="130"/>
      <c r="BL1540" s="51"/>
      <c r="BM1540" s="59"/>
    </row>
    <row r="1541" spans="2:65" s="5" customFormat="1" x14ac:dyDescent="0.2">
      <c r="B1541" s="24"/>
      <c r="H1541" s="24"/>
      <c r="I1541" s="98"/>
      <c r="K1541" s="130"/>
      <c r="L1541" s="51"/>
      <c r="M1541" s="59"/>
      <c r="O1541" s="24"/>
      <c r="U1541" s="51"/>
      <c r="V1541" s="108"/>
      <c r="W1541" s="51"/>
      <c r="X1541" s="130"/>
      <c r="Y1541" s="51"/>
      <c r="Z1541" s="59"/>
      <c r="AB1541" s="24"/>
      <c r="AH1541" s="51"/>
      <c r="AI1541" s="108"/>
      <c r="AJ1541" s="51"/>
      <c r="AK1541" s="130"/>
      <c r="AL1541" s="51"/>
      <c r="AM1541" s="59"/>
      <c r="AO1541" s="24"/>
      <c r="AU1541" s="51"/>
      <c r="AV1541" s="108"/>
      <c r="AW1541" s="51"/>
      <c r="AX1541" s="130"/>
      <c r="AY1541" s="51"/>
      <c r="AZ1541" s="59"/>
      <c r="BB1541" s="24"/>
      <c r="BH1541" s="51"/>
      <c r="BI1541" s="108"/>
      <c r="BJ1541" s="51"/>
      <c r="BK1541" s="130"/>
      <c r="BL1541" s="51"/>
      <c r="BM1541" s="59"/>
    </row>
    <row r="1542" spans="2:65" s="5" customFormat="1" x14ac:dyDescent="0.2">
      <c r="B1542" s="24"/>
      <c r="H1542" s="24"/>
      <c r="I1542" s="98"/>
      <c r="K1542" s="130"/>
      <c r="L1542" s="51"/>
      <c r="M1542" s="59"/>
      <c r="O1542" s="24"/>
      <c r="U1542" s="51"/>
      <c r="V1542" s="108"/>
      <c r="W1542" s="51"/>
      <c r="X1542" s="130"/>
      <c r="Y1542" s="51"/>
      <c r="Z1542" s="59"/>
      <c r="AB1542" s="24"/>
      <c r="AH1542" s="51"/>
      <c r="AI1542" s="108"/>
      <c r="AJ1542" s="51"/>
      <c r="AK1542" s="130"/>
      <c r="AL1542" s="51"/>
      <c r="AM1542" s="59"/>
      <c r="AO1542" s="24"/>
      <c r="AU1542" s="51"/>
      <c r="AV1542" s="108"/>
      <c r="AW1542" s="51"/>
      <c r="AX1542" s="130"/>
      <c r="AY1542" s="51"/>
      <c r="AZ1542" s="59"/>
      <c r="BB1542" s="24"/>
      <c r="BH1542" s="51"/>
      <c r="BI1542" s="108"/>
      <c r="BJ1542" s="51"/>
      <c r="BK1542" s="130"/>
      <c r="BL1542" s="51"/>
      <c r="BM1542" s="59"/>
    </row>
    <row r="1543" spans="2:65" s="5" customFormat="1" x14ac:dyDescent="0.2">
      <c r="B1543" s="24"/>
      <c r="H1543" s="24"/>
      <c r="I1543" s="98"/>
      <c r="K1543" s="130"/>
      <c r="L1543" s="51"/>
      <c r="M1543" s="59"/>
      <c r="O1543" s="24"/>
      <c r="U1543" s="51"/>
      <c r="V1543" s="108"/>
      <c r="W1543" s="51"/>
      <c r="X1543" s="130"/>
      <c r="Y1543" s="51"/>
      <c r="Z1543" s="59"/>
      <c r="AB1543" s="24"/>
      <c r="AH1543" s="51"/>
      <c r="AI1543" s="108"/>
      <c r="AJ1543" s="51"/>
      <c r="AK1543" s="130"/>
      <c r="AL1543" s="51"/>
      <c r="AM1543" s="59"/>
      <c r="AO1543" s="24"/>
      <c r="AU1543" s="51"/>
      <c r="AV1543" s="108"/>
      <c r="AW1543" s="51"/>
      <c r="AX1543" s="130"/>
      <c r="AY1543" s="51"/>
      <c r="AZ1543" s="59"/>
      <c r="BB1543" s="24"/>
      <c r="BH1543" s="51"/>
      <c r="BI1543" s="108"/>
      <c r="BJ1543" s="51"/>
      <c r="BK1543" s="130"/>
      <c r="BL1543" s="51"/>
      <c r="BM1543" s="59"/>
    </row>
    <row r="1544" spans="2:65" s="5" customFormat="1" x14ac:dyDescent="0.2">
      <c r="B1544" s="24"/>
      <c r="H1544" s="24"/>
      <c r="I1544" s="98"/>
      <c r="K1544" s="130"/>
      <c r="L1544" s="51"/>
      <c r="M1544" s="59"/>
      <c r="O1544" s="24"/>
      <c r="U1544" s="51"/>
      <c r="V1544" s="108"/>
      <c r="W1544" s="51"/>
      <c r="X1544" s="130"/>
      <c r="Y1544" s="51"/>
      <c r="Z1544" s="59"/>
      <c r="AB1544" s="24"/>
      <c r="AH1544" s="51"/>
      <c r="AI1544" s="108"/>
      <c r="AJ1544" s="51"/>
      <c r="AK1544" s="130"/>
      <c r="AL1544" s="51"/>
      <c r="AM1544" s="59"/>
      <c r="AO1544" s="24"/>
      <c r="AU1544" s="51"/>
      <c r="AV1544" s="108"/>
      <c r="AW1544" s="51"/>
      <c r="AX1544" s="130"/>
      <c r="AY1544" s="51"/>
      <c r="AZ1544" s="59"/>
      <c r="BB1544" s="24"/>
      <c r="BH1544" s="51"/>
      <c r="BI1544" s="108"/>
      <c r="BJ1544" s="51"/>
      <c r="BK1544" s="130"/>
      <c r="BL1544" s="51"/>
      <c r="BM1544" s="59"/>
    </row>
    <row r="1545" spans="2:65" s="5" customFormat="1" x14ac:dyDescent="0.2">
      <c r="B1545" s="24"/>
      <c r="H1545" s="24"/>
      <c r="I1545" s="98"/>
      <c r="K1545" s="130"/>
      <c r="L1545" s="51"/>
      <c r="M1545" s="59"/>
      <c r="O1545" s="24"/>
      <c r="U1545" s="51"/>
      <c r="V1545" s="108"/>
      <c r="W1545" s="51"/>
      <c r="X1545" s="130"/>
      <c r="Y1545" s="51"/>
      <c r="Z1545" s="59"/>
      <c r="AB1545" s="24"/>
      <c r="AH1545" s="51"/>
      <c r="AI1545" s="108"/>
      <c r="AJ1545" s="51"/>
      <c r="AK1545" s="130"/>
      <c r="AL1545" s="51"/>
      <c r="AM1545" s="59"/>
      <c r="AO1545" s="24"/>
      <c r="AU1545" s="51"/>
      <c r="AV1545" s="108"/>
      <c r="AW1545" s="51"/>
      <c r="AX1545" s="130"/>
      <c r="AY1545" s="51"/>
      <c r="AZ1545" s="59"/>
      <c r="BB1545" s="24"/>
      <c r="BH1545" s="51"/>
      <c r="BI1545" s="108"/>
      <c r="BJ1545" s="51"/>
      <c r="BK1545" s="130"/>
      <c r="BL1545" s="51"/>
      <c r="BM1545" s="59"/>
    </row>
    <row r="1546" spans="2:65" s="5" customFormat="1" x14ac:dyDescent="0.2">
      <c r="B1546" s="24"/>
      <c r="H1546" s="24"/>
      <c r="I1546" s="98"/>
      <c r="K1546" s="130"/>
      <c r="L1546" s="51"/>
      <c r="M1546" s="59"/>
      <c r="O1546" s="24"/>
      <c r="U1546" s="51"/>
      <c r="V1546" s="108"/>
      <c r="W1546" s="51"/>
      <c r="X1546" s="130"/>
      <c r="Y1546" s="51"/>
      <c r="Z1546" s="59"/>
      <c r="AB1546" s="24"/>
      <c r="AH1546" s="51"/>
      <c r="AI1546" s="108"/>
      <c r="AJ1546" s="51"/>
      <c r="AK1546" s="130"/>
      <c r="AL1546" s="51"/>
      <c r="AM1546" s="59"/>
      <c r="AO1546" s="24"/>
      <c r="AU1546" s="51"/>
      <c r="AV1546" s="108"/>
      <c r="AW1546" s="51"/>
      <c r="AX1546" s="130"/>
      <c r="AY1546" s="51"/>
      <c r="AZ1546" s="59"/>
      <c r="BB1546" s="24"/>
      <c r="BH1546" s="51"/>
      <c r="BI1546" s="108"/>
      <c r="BJ1546" s="51"/>
      <c r="BK1546" s="130"/>
      <c r="BL1546" s="51"/>
      <c r="BM1546" s="59"/>
    </row>
    <row r="1547" spans="2:65" s="5" customFormat="1" x14ac:dyDescent="0.2">
      <c r="B1547" s="24"/>
      <c r="H1547" s="24"/>
      <c r="I1547" s="98"/>
      <c r="K1547" s="130"/>
      <c r="L1547" s="51"/>
      <c r="M1547" s="59"/>
      <c r="O1547" s="24"/>
      <c r="U1547" s="51"/>
      <c r="V1547" s="108"/>
      <c r="W1547" s="51"/>
      <c r="X1547" s="130"/>
      <c r="Y1547" s="51"/>
      <c r="Z1547" s="59"/>
      <c r="AB1547" s="24"/>
      <c r="AH1547" s="51"/>
      <c r="AI1547" s="108"/>
      <c r="AJ1547" s="51"/>
      <c r="AK1547" s="130"/>
      <c r="AL1547" s="51"/>
      <c r="AM1547" s="59"/>
      <c r="AO1547" s="24"/>
      <c r="AU1547" s="51"/>
      <c r="AV1547" s="108"/>
      <c r="AW1547" s="51"/>
      <c r="AX1547" s="130"/>
      <c r="AY1547" s="51"/>
      <c r="AZ1547" s="59"/>
      <c r="BB1547" s="24"/>
      <c r="BH1547" s="51"/>
      <c r="BI1547" s="108"/>
      <c r="BJ1547" s="51"/>
      <c r="BK1547" s="130"/>
      <c r="BL1547" s="51"/>
      <c r="BM1547" s="59"/>
    </row>
    <row r="1548" spans="2:65" s="5" customFormat="1" x14ac:dyDescent="0.2">
      <c r="B1548" s="24"/>
      <c r="H1548" s="24"/>
      <c r="I1548" s="98"/>
      <c r="K1548" s="130"/>
      <c r="L1548" s="51"/>
      <c r="M1548" s="59"/>
      <c r="O1548" s="24"/>
      <c r="U1548" s="51"/>
      <c r="V1548" s="108"/>
      <c r="W1548" s="51"/>
      <c r="X1548" s="130"/>
      <c r="Y1548" s="51"/>
      <c r="Z1548" s="59"/>
      <c r="AB1548" s="24"/>
      <c r="AH1548" s="51"/>
      <c r="AI1548" s="108"/>
      <c r="AJ1548" s="51"/>
      <c r="AK1548" s="130"/>
      <c r="AL1548" s="51"/>
      <c r="AM1548" s="59"/>
      <c r="AO1548" s="24"/>
      <c r="AU1548" s="51"/>
      <c r="AV1548" s="108"/>
      <c r="AW1548" s="51"/>
      <c r="AX1548" s="130"/>
      <c r="AY1548" s="51"/>
      <c r="AZ1548" s="59"/>
      <c r="BB1548" s="24"/>
      <c r="BH1548" s="51"/>
      <c r="BI1548" s="108"/>
      <c r="BJ1548" s="51"/>
      <c r="BK1548" s="130"/>
      <c r="BL1548" s="51"/>
      <c r="BM1548" s="59"/>
    </row>
    <row r="1549" spans="2:65" s="5" customFormat="1" x14ac:dyDescent="0.2">
      <c r="B1549" s="24"/>
      <c r="H1549" s="24"/>
      <c r="I1549" s="98"/>
      <c r="K1549" s="130"/>
      <c r="L1549" s="51"/>
      <c r="M1549" s="59"/>
      <c r="O1549" s="24"/>
      <c r="U1549" s="51"/>
      <c r="V1549" s="108"/>
      <c r="W1549" s="51"/>
      <c r="X1549" s="130"/>
      <c r="Y1549" s="51"/>
      <c r="Z1549" s="59"/>
      <c r="AB1549" s="24"/>
      <c r="AH1549" s="51"/>
      <c r="AI1549" s="108"/>
      <c r="AJ1549" s="51"/>
      <c r="AK1549" s="130"/>
      <c r="AL1549" s="51"/>
      <c r="AM1549" s="59"/>
      <c r="AO1549" s="24"/>
      <c r="AU1549" s="51"/>
      <c r="AV1549" s="108"/>
      <c r="AW1549" s="51"/>
      <c r="AX1549" s="130"/>
      <c r="AY1549" s="51"/>
      <c r="AZ1549" s="59"/>
      <c r="BB1549" s="24"/>
      <c r="BH1549" s="51"/>
      <c r="BI1549" s="108"/>
      <c r="BJ1549" s="51"/>
      <c r="BK1549" s="130"/>
      <c r="BL1549" s="51"/>
      <c r="BM1549" s="59"/>
    </row>
    <row r="1550" spans="2:65" s="5" customFormat="1" x14ac:dyDescent="0.2">
      <c r="B1550" s="24"/>
      <c r="H1550" s="24"/>
      <c r="I1550" s="98"/>
      <c r="K1550" s="130"/>
      <c r="L1550" s="51"/>
      <c r="M1550" s="59"/>
      <c r="O1550" s="24"/>
      <c r="U1550" s="51"/>
      <c r="V1550" s="108"/>
      <c r="W1550" s="51"/>
      <c r="X1550" s="130"/>
      <c r="Y1550" s="51"/>
      <c r="Z1550" s="59"/>
      <c r="AB1550" s="24"/>
      <c r="AH1550" s="51"/>
      <c r="AI1550" s="108"/>
      <c r="AJ1550" s="51"/>
      <c r="AK1550" s="130"/>
      <c r="AL1550" s="51"/>
      <c r="AM1550" s="59"/>
      <c r="AO1550" s="24"/>
      <c r="AU1550" s="51"/>
      <c r="AV1550" s="108"/>
      <c r="AW1550" s="51"/>
      <c r="AX1550" s="130"/>
      <c r="AY1550" s="51"/>
      <c r="AZ1550" s="59"/>
      <c r="BB1550" s="24"/>
      <c r="BH1550" s="51"/>
      <c r="BI1550" s="108"/>
      <c r="BJ1550" s="51"/>
      <c r="BK1550" s="130"/>
      <c r="BL1550" s="51"/>
      <c r="BM1550" s="59"/>
    </row>
    <row r="1551" spans="2:65" s="5" customFormat="1" x14ac:dyDescent="0.2">
      <c r="B1551" s="24"/>
      <c r="H1551" s="24"/>
      <c r="I1551" s="98"/>
      <c r="K1551" s="130"/>
      <c r="L1551" s="51"/>
      <c r="M1551" s="59"/>
      <c r="O1551" s="24"/>
      <c r="U1551" s="51"/>
      <c r="V1551" s="108"/>
      <c r="W1551" s="51"/>
      <c r="X1551" s="130"/>
      <c r="Y1551" s="51"/>
      <c r="Z1551" s="59"/>
      <c r="AB1551" s="24"/>
      <c r="AH1551" s="51"/>
      <c r="AI1551" s="108"/>
      <c r="AJ1551" s="51"/>
      <c r="AK1551" s="130"/>
      <c r="AL1551" s="51"/>
      <c r="AM1551" s="59"/>
      <c r="AO1551" s="24"/>
      <c r="AU1551" s="51"/>
      <c r="AV1551" s="108"/>
      <c r="AW1551" s="51"/>
      <c r="AX1551" s="130"/>
      <c r="AY1551" s="51"/>
      <c r="AZ1551" s="59"/>
      <c r="BB1551" s="24"/>
      <c r="BH1551" s="51"/>
      <c r="BI1551" s="108"/>
      <c r="BJ1551" s="51"/>
      <c r="BK1551" s="130"/>
      <c r="BL1551" s="51"/>
      <c r="BM1551" s="59"/>
    </row>
    <row r="1552" spans="2:65" s="5" customFormat="1" x14ac:dyDescent="0.2">
      <c r="B1552" s="24"/>
      <c r="H1552" s="24"/>
      <c r="I1552" s="98"/>
      <c r="K1552" s="130"/>
      <c r="L1552" s="51"/>
      <c r="M1552" s="59"/>
      <c r="O1552" s="24"/>
      <c r="U1552" s="51"/>
      <c r="V1552" s="108"/>
      <c r="W1552" s="51"/>
      <c r="X1552" s="130"/>
      <c r="Y1552" s="51"/>
      <c r="Z1552" s="59"/>
      <c r="AB1552" s="24"/>
      <c r="AH1552" s="51"/>
      <c r="AI1552" s="108"/>
      <c r="AJ1552" s="51"/>
      <c r="AK1552" s="130"/>
      <c r="AL1552" s="51"/>
      <c r="AM1552" s="59"/>
      <c r="AO1552" s="24"/>
      <c r="AU1552" s="51"/>
      <c r="AV1552" s="108"/>
      <c r="AW1552" s="51"/>
      <c r="AX1552" s="130"/>
      <c r="AY1552" s="51"/>
      <c r="AZ1552" s="59"/>
      <c r="BB1552" s="24"/>
      <c r="BH1552" s="51"/>
      <c r="BI1552" s="108"/>
      <c r="BJ1552" s="51"/>
      <c r="BK1552" s="130"/>
      <c r="BL1552" s="51"/>
      <c r="BM1552" s="59"/>
    </row>
    <row r="1553" spans="2:65" s="5" customFormat="1" x14ac:dyDescent="0.2">
      <c r="B1553" s="24"/>
      <c r="H1553" s="24"/>
      <c r="I1553" s="98"/>
      <c r="K1553" s="130"/>
      <c r="L1553" s="51"/>
      <c r="M1553" s="59"/>
      <c r="O1553" s="24"/>
      <c r="U1553" s="51"/>
      <c r="V1553" s="108"/>
      <c r="W1553" s="51"/>
      <c r="X1553" s="130"/>
      <c r="Y1553" s="51"/>
      <c r="Z1553" s="59"/>
      <c r="AB1553" s="24"/>
      <c r="AH1553" s="51"/>
      <c r="AI1553" s="108"/>
      <c r="AJ1553" s="51"/>
      <c r="AK1553" s="130"/>
      <c r="AL1553" s="51"/>
      <c r="AM1553" s="59"/>
      <c r="AO1553" s="24"/>
      <c r="AU1553" s="51"/>
      <c r="AV1553" s="108"/>
      <c r="AW1553" s="51"/>
      <c r="AX1553" s="130"/>
      <c r="AY1553" s="51"/>
      <c r="AZ1553" s="59"/>
      <c r="BB1553" s="24"/>
      <c r="BH1553" s="51"/>
      <c r="BI1553" s="108"/>
      <c r="BJ1553" s="51"/>
      <c r="BK1553" s="130"/>
      <c r="BL1553" s="51"/>
      <c r="BM1553" s="59"/>
    </row>
  </sheetData>
  <sheetProtection algorithmName="SHA-512" hashValue="1OpPb6Fw24UNkeu6R1uWxUEqHLZZ1UIVaYSxagwPP2K1vqSdpB+yJQBW0BHBLN5mbc7wevNgtPyOGayzQwiEtw==" saltValue="kaNy9LGnduRIQquUuSF0Zg==" spinCount="100000" sheet="1" selectLockedCells="1"/>
  <mergeCells count="7362">
    <mergeCell ref="AH145:AM145"/>
    <mergeCell ref="AH146:AM146"/>
    <mergeCell ref="AH147:AM147"/>
    <mergeCell ref="AU145:AZ145"/>
    <mergeCell ref="AU146:AZ146"/>
    <mergeCell ref="AU147:AZ147"/>
    <mergeCell ref="BH145:BM145"/>
    <mergeCell ref="BH146:BM146"/>
    <mergeCell ref="BH147:BM147"/>
    <mergeCell ref="BL112:BM112"/>
    <mergeCell ref="BH113:BI113"/>
    <mergeCell ref="BJ113:BK113"/>
    <mergeCell ref="BL113:BM113"/>
    <mergeCell ref="BH114:BI114"/>
    <mergeCell ref="BJ114:BK114"/>
    <mergeCell ref="BL114:BM114"/>
    <mergeCell ref="BH115:BI115"/>
    <mergeCell ref="BJ115:BK115"/>
    <mergeCell ref="BL115:BM115"/>
    <mergeCell ref="BH116:BI116"/>
    <mergeCell ref="BJ116:BK116"/>
    <mergeCell ref="BL116:BM116"/>
    <mergeCell ref="BH117:BI117"/>
    <mergeCell ref="BJ117:BK117"/>
    <mergeCell ref="BL117:BM117"/>
    <mergeCell ref="AO147:AT147"/>
    <mergeCell ref="BB142:BG142"/>
    <mergeCell ref="BB144:BG144"/>
    <mergeCell ref="BB147:BG147"/>
    <mergeCell ref="BH106:BI106"/>
    <mergeCell ref="BJ106:BK106"/>
    <mergeCell ref="BL106:BM106"/>
    <mergeCell ref="BH107:BI107"/>
    <mergeCell ref="BJ107:BK107"/>
    <mergeCell ref="BL107:BM107"/>
    <mergeCell ref="BH108:BI108"/>
    <mergeCell ref="BJ108:BK108"/>
    <mergeCell ref="BL110:BM110"/>
    <mergeCell ref="BH111:BI111"/>
    <mergeCell ref="BJ111:BK111"/>
    <mergeCell ref="BL111:BM111"/>
    <mergeCell ref="BL109:BM109"/>
    <mergeCell ref="BH110:BI110"/>
    <mergeCell ref="BJ110:BK110"/>
    <mergeCell ref="BL108:BM108"/>
    <mergeCell ref="BJ100:BK100"/>
    <mergeCell ref="BL100:BM100"/>
    <mergeCell ref="BH101:BI101"/>
    <mergeCell ref="BJ101:BK101"/>
    <mergeCell ref="BL101:BM101"/>
    <mergeCell ref="BH102:BI102"/>
    <mergeCell ref="BJ102:BK102"/>
    <mergeCell ref="BL102:BM102"/>
    <mergeCell ref="BH103:BI103"/>
    <mergeCell ref="BJ103:BK103"/>
    <mergeCell ref="BL103:BM103"/>
    <mergeCell ref="BH104:BI104"/>
    <mergeCell ref="BJ104:BK104"/>
    <mergeCell ref="BL104:BM104"/>
    <mergeCell ref="BH105:BI105"/>
    <mergeCell ref="BJ105:BK105"/>
    <mergeCell ref="BL105:BM105"/>
    <mergeCell ref="AU113:AV113"/>
    <mergeCell ref="AW113:AX113"/>
    <mergeCell ref="AY113:AZ113"/>
    <mergeCell ref="AU114:AV114"/>
    <mergeCell ref="AW114:AX114"/>
    <mergeCell ref="AY114:AZ114"/>
    <mergeCell ref="AU115:AV115"/>
    <mergeCell ref="AW115:AX115"/>
    <mergeCell ref="AY115:AZ115"/>
    <mergeCell ref="AU116:AV116"/>
    <mergeCell ref="AW116:AX116"/>
    <mergeCell ref="AY116:AZ116"/>
    <mergeCell ref="AU117:AV117"/>
    <mergeCell ref="AW117:AX117"/>
    <mergeCell ref="AY117:AZ117"/>
    <mergeCell ref="BH94:BI94"/>
    <mergeCell ref="BJ94:BM94"/>
    <mergeCell ref="BH95:BI95"/>
    <mergeCell ref="BJ95:BK95"/>
    <mergeCell ref="BL95:BM95"/>
    <mergeCell ref="BH97:BI97"/>
    <mergeCell ref="BJ97:BK97"/>
    <mergeCell ref="BL97:BM97"/>
    <mergeCell ref="BH98:BI98"/>
    <mergeCell ref="BJ98:BK98"/>
    <mergeCell ref="BL98:BM98"/>
    <mergeCell ref="BH99:BI99"/>
    <mergeCell ref="BJ99:BK99"/>
    <mergeCell ref="BL99:BM99"/>
    <mergeCell ref="BH109:BI109"/>
    <mergeCell ref="BJ109:BK109"/>
    <mergeCell ref="BH100:BI100"/>
    <mergeCell ref="AU107:AV107"/>
    <mergeCell ref="AW107:AX107"/>
    <mergeCell ref="AY107:AZ107"/>
    <mergeCell ref="AU108:AV108"/>
    <mergeCell ref="AW108:AX108"/>
    <mergeCell ref="AY108:AZ108"/>
    <mergeCell ref="AU109:AV109"/>
    <mergeCell ref="AW109:AX109"/>
    <mergeCell ref="AY109:AZ109"/>
    <mergeCell ref="AU110:AV110"/>
    <mergeCell ref="AW110:AX110"/>
    <mergeCell ref="AY110:AZ110"/>
    <mergeCell ref="AU111:AV111"/>
    <mergeCell ref="AW111:AX111"/>
    <mergeCell ref="AY111:AZ111"/>
    <mergeCell ref="AU112:AV112"/>
    <mergeCell ref="AW112:AX112"/>
    <mergeCell ref="AY112:AZ112"/>
    <mergeCell ref="AW101:AX101"/>
    <mergeCell ref="AY101:AZ101"/>
    <mergeCell ref="AU102:AV102"/>
    <mergeCell ref="AW102:AX102"/>
    <mergeCell ref="AY102:AZ102"/>
    <mergeCell ref="AU103:AV103"/>
    <mergeCell ref="AW103:AX103"/>
    <mergeCell ref="AY103:AZ103"/>
    <mergeCell ref="AU104:AV104"/>
    <mergeCell ref="AW104:AX104"/>
    <mergeCell ref="AY104:AZ104"/>
    <mergeCell ref="AU105:AV105"/>
    <mergeCell ref="AW105:AX105"/>
    <mergeCell ref="AY105:AZ105"/>
    <mergeCell ref="AU106:AV106"/>
    <mergeCell ref="AW106:AX106"/>
    <mergeCell ref="AY106:AZ106"/>
    <mergeCell ref="AH109:AI109"/>
    <mergeCell ref="AJ109:AK109"/>
    <mergeCell ref="AL109:AM109"/>
    <mergeCell ref="AH110:AI110"/>
    <mergeCell ref="AJ110:AK110"/>
    <mergeCell ref="AL110:AM110"/>
    <mergeCell ref="AJ111:AK111"/>
    <mergeCell ref="AL111:AM111"/>
    <mergeCell ref="AH116:AI116"/>
    <mergeCell ref="AJ116:AK116"/>
    <mergeCell ref="AL116:AM116"/>
    <mergeCell ref="AH117:AI117"/>
    <mergeCell ref="AJ117:AK117"/>
    <mergeCell ref="AL117:AM117"/>
    <mergeCell ref="AH111:AI111"/>
    <mergeCell ref="AL114:AM114"/>
    <mergeCell ref="AH115:AI115"/>
    <mergeCell ref="AJ115:AK115"/>
    <mergeCell ref="AL115:AM115"/>
    <mergeCell ref="AL112:AM112"/>
    <mergeCell ref="AH113:AI113"/>
    <mergeCell ref="AJ113:AK113"/>
    <mergeCell ref="AL113:AM113"/>
    <mergeCell ref="AH114:AI114"/>
    <mergeCell ref="AU94:AV94"/>
    <mergeCell ref="AW94:AZ94"/>
    <mergeCell ref="AU95:AV95"/>
    <mergeCell ref="AW95:AX95"/>
    <mergeCell ref="AY95:AZ95"/>
    <mergeCell ref="AU97:AV97"/>
    <mergeCell ref="AW97:AX97"/>
    <mergeCell ref="AY97:AZ97"/>
    <mergeCell ref="AU98:AV98"/>
    <mergeCell ref="AW98:AX98"/>
    <mergeCell ref="AY98:AZ98"/>
    <mergeCell ref="AU99:AV99"/>
    <mergeCell ref="AW99:AX99"/>
    <mergeCell ref="AY99:AZ99"/>
    <mergeCell ref="AU100:AV100"/>
    <mergeCell ref="AW100:AX100"/>
    <mergeCell ref="AY100:AZ100"/>
    <mergeCell ref="AU101:AV101"/>
    <mergeCell ref="AJ103:AK103"/>
    <mergeCell ref="AL103:AM103"/>
    <mergeCell ref="AH104:AI104"/>
    <mergeCell ref="AJ104:AK104"/>
    <mergeCell ref="AL104:AM104"/>
    <mergeCell ref="AH105:AI105"/>
    <mergeCell ref="AJ105:AK105"/>
    <mergeCell ref="AL105:AM105"/>
    <mergeCell ref="AH106:AI106"/>
    <mergeCell ref="AJ106:AK106"/>
    <mergeCell ref="AL106:AM106"/>
    <mergeCell ref="AH107:AI107"/>
    <mergeCell ref="AJ107:AK107"/>
    <mergeCell ref="AL107:AM107"/>
    <mergeCell ref="AH108:AI108"/>
    <mergeCell ref="AJ108:AK108"/>
    <mergeCell ref="AL108:AM108"/>
    <mergeCell ref="AH88:AI88"/>
    <mergeCell ref="W80:Z80"/>
    <mergeCell ref="AH80:AI80"/>
    <mergeCell ref="Y113:Z113"/>
    <mergeCell ref="U116:V116"/>
    <mergeCell ref="W116:X116"/>
    <mergeCell ref="Y116:Z116"/>
    <mergeCell ref="AH94:AI94"/>
    <mergeCell ref="AJ94:AM94"/>
    <mergeCell ref="AH95:AI95"/>
    <mergeCell ref="AJ95:AK95"/>
    <mergeCell ref="AL95:AM95"/>
    <mergeCell ref="AH97:AI97"/>
    <mergeCell ref="AJ97:AK97"/>
    <mergeCell ref="AL97:AM97"/>
    <mergeCell ref="AH98:AI98"/>
    <mergeCell ref="AJ98:AK98"/>
    <mergeCell ref="AL98:AM98"/>
    <mergeCell ref="AH99:AI99"/>
    <mergeCell ref="AJ99:AK99"/>
    <mergeCell ref="AL99:AM99"/>
    <mergeCell ref="AH100:AI100"/>
    <mergeCell ref="AJ100:AK100"/>
    <mergeCell ref="AL100:AM100"/>
    <mergeCell ref="AH101:AI101"/>
    <mergeCell ref="AJ101:AK101"/>
    <mergeCell ref="AL101:AM101"/>
    <mergeCell ref="AH102:AI102"/>
    <mergeCell ref="AJ102:AK102"/>
    <mergeCell ref="AL102:AM102"/>
    <mergeCell ref="AH103:AI103"/>
    <mergeCell ref="AJ114:AK114"/>
    <mergeCell ref="B84:C84"/>
    <mergeCell ref="D84:G84"/>
    <mergeCell ref="B87:C87"/>
    <mergeCell ref="B93:G93"/>
    <mergeCell ref="B82:C82"/>
    <mergeCell ref="B76:C76"/>
    <mergeCell ref="D76:G76"/>
    <mergeCell ref="W109:X109"/>
    <mergeCell ref="Y109:Z109"/>
    <mergeCell ref="U110:V110"/>
    <mergeCell ref="W110:X110"/>
    <mergeCell ref="Y110:Z110"/>
    <mergeCell ref="U111:V111"/>
    <mergeCell ref="W111:X111"/>
    <mergeCell ref="Y111:Z111"/>
    <mergeCell ref="U95:V95"/>
    <mergeCell ref="W95:X95"/>
    <mergeCell ref="Y95:Z95"/>
    <mergeCell ref="U97:V97"/>
    <mergeCell ref="W97:X97"/>
    <mergeCell ref="Y97:Z97"/>
    <mergeCell ref="U98:V98"/>
    <mergeCell ref="W98:X98"/>
    <mergeCell ref="Y98:Z98"/>
    <mergeCell ref="A90:G90"/>
    <mergeCell ref="B81:C81"/>
    <mergeCell ref="B85:C85"/>
    <mergeCell ref="D85:G85"/>
    <mergeCell ref="U84:V84"/>
    <mergeCell ref="W84:Z84"/>
    <mergeCell ref="W108:X108"/>
    <mergeCell ref="Y108:Z108"/>
    <mergeCell ref="H81:I81"/>
    <mergeCell ref="J81:M81"/>
    <mergeCell ref="H82:I82"/>
    <mergeCell ref="J82:M82"/>
    <mergeCell ref="H83:I83"/>
    <mergeCell ref="J83:M83"/>
    <mergeCell ref="H87:I87"/>
    <mergeCell ref="J87:M87"/>
    <mergeCell ref="H88:I88"/>
    <mergeCell ref="J88:M88"/>
    <mergeCell ref="H89:I89"/>
    <mergeCell ref="J89:M89"/>
    <mergeCell ref="AU75:AV75"/>
    <mergeCell ref="AU81:AV81"/>
    <mergeCell ref="AU82:AV82"/>
    <mergeCell ref="AU83:AV83"/>
    <mergeCell ref="AU88:AV88"/>
    <mergeCell ref="AU89:AV89"/>
    <mergeCell ref="H80:I80"/>
    <mergeCell ref="W85:Z85"/>
    <mergeCell ref="AH85:AI85"/>
    <mergeCell ref="AJ85:AM85"/>
    <mergeCell ref="AU85:AV85"/>
    <mergeCell ref="O83:P83"/>
    <mergeCell ref="O84:P84"/>
    <mergeCell ref="Q88:T88"/>
    <mergeCell ref="Q89:T89"/>
    <mergeCell ref="AB77:AC77"/>
    <mergeCell ref="AD77:AG77"/>
    <mergeCell ref="AB78:AC78"/>
    <mergeCell ref="AD78:AG78"/>
    <mergeCell ref="AB79:AC79"/>
    <mergeCell ref="BJ73:BM73"/>
    <mergeCell ref="BJ84:BM84"/>
    <mergeCell ref="AW85:AZ85"/>
    <mergeCell ref="BH85:BI85"/>
    <mergeCell ref="BJ85:BM85"/>
    <mergeCell ref="AW76:AZ76"/>
    <mergeCell ref="BH76:BI76"/>
    <mergeCell ref="BJ76:BM76"/>
    <mergeCell ref="AJ88:AM88"/>
    <mergeCell ref="AH89:AI89"/>
    <mergeCell ref="L97:M97"/>
    <mergeCell ref="BH69:BI69"/>
    <mergeCell ref="BJ69:BM69"/>
    <mergeCell ref="U78:V78"/>
    <mergeCell ref="J80:M80"/>
    <mergeCell ref="U80:V80"/>
    <mergeCell ref="AU74:AV74"/>
    <mergeCell ref="W74:Z74"/>
    <mergeCell ref="U75:V75"/>
    <mergeCell ref="AJ69:AM69"/>
    <mergeCell ref="AH70:AI70"/>
    <mergeCell ref="AJ70:AM70"/>
    <mergeCell ref="AH71:AI71"/>
    <mergeCell ref="AJ71:AM71"/>
    <mergeCell ref="AH72:AI72"/>
    <mergeCell ref="AJ72:AM72"/>
    <mergeCell ref="J74:M74"/>
    <mergeCell ref="BH74:BI74"/>
    <mergeCell ref="J97:K97"/>
    <mergeCell ref="AU87:AV87"/>
    <mergeCell ref="J75:M75"/>
    <mergeCell ref="AU96:AV96"/>
    <mergeCell ref="BJ74:BM74"/>
    <mergeCell ref="AH74:AI74"/>
    <mergeCell ref="AJ74:AM74"/>
    <mergeCell ref="AW66:AZ66"/>
    <mergeCell ref="AU67:AV67"/>
    <mergeCell ref="AW67:AZ67"/>
    <mergeCell ref="AU68:AV68"/>
    <mergeCell ref="AW68:AZ68"/>
    <mergeCell ref="AU69:AV69"/>
    <mergeCell ref="AW69:AZ69"/>
    <mergeCell ref="AU70:AV70"/>
    <mergeCell ref="AW70:AZ70"/>
    <mergeCell ref="AU71:AV71"/>
    <mergeCell ref="AW71:AZ71"/>
    <mergeCell ref="AU72:AV72"/>
    <mergeCell ref="AW72:AZ72"/>
    <mergeCell ref="AU73:AV73"/>
    <mergeCell ref="AW73:AZ73"/>
    <mergeCell ref="AU66:AV66"/>
    <mergeCell ref="AJ66:AM66"/>
    <mergeCell ref="AH67:AI67"/>
    <mergeCell ref="AJ67:AM67"/>
    <mergeCell ref="AH68:AI68"/>
    <mergeCell ref="AJ68:AM68"/>
    <mergeCell ref="AH69:AI69"/>
    <mergeCell ref="BH66:BI66"/>
    <mergeCell ref="BJ66:BM66"/>
    <mergeCell ref="BH67:BI67"/>
    <mergeCell ref="BJ71:BM71"/>
    <mergeCell ref="BH72:BI72"/>
    <mergeCell ref="BJ72:BM72"/>
    <mergeCell ref="BH73:BI73"/>
    <mergeCell ref="BH71:BI71"/>
    <mergeCell ref="BJ67:BM67"/>
    <mergeCell ref="BH68:BI68"/>
    <mergeCell ref="BJ68:BM68"/>
    <mergeCell ref="C26:F26"/>
    <mergeCell ref="C41:F41"/>
    <mergeCell ref="C44:G44"/>
    <mergeCell ref="C59:G59"/>
    <mergeCell ref="C56:G56"/>
    <mergeCell ref="C53:G53"/>
    <mergeCell ref="C50:G50"/>
    <mergeCell ref="C47:G47"/>
    <mergeCell ref="H61:M61"/>
    <mergeCell ref="C42:G42"/>
    <mergeCell ref="C33:G33"/>
    <mergeCell ref="C17:G17"/>
    <mergeCell ref="BH70:BI70"/>
    <mergeCell ref="BJ70:BM70"/>
    <mergeCell ref="C37:G37"/>
    <mergeCell ref="C38:F38"/>
    <mergeCell ref="C39:G39"/>
    <mergeCell ref="P21:T21"/>
    <mergeCell ref="P22:T22"/>
    <mergeCell ref="P23:T23"/>
    <mergeCell ref="P24:T24"/>
    <mergeCell ref="P25:T25"/>
    <mergeCell ref="P26:S26"/>
    <mergeCell ref="P27:T27"/>
    <mergeCell ref="P28:T28"/>
    <mergeCell ref="P29:S29"/>
    <mergeCell ref="P30:T30"/>
    <mergeCell ref="P32:S32"/>
    <mergeCell ref="C12:G12"/>
    <mergeCell ref="C21:G21"/>
    <mergeCell ref="C58:E58"/>
    <mergeCell ref="C45:G45"/>
    <mergeCell ref="C46:E46"/>
    <mergeCell ref="C60:G60"/>
    <mergeCell ref="C55:E55"/>
    <mergeCell ref="C57:G57"/>
    <mergeCell ref="BH61:BM61"/>
    <mergeCell ref="BL1307:BM1307"/>
    <mergeCell ref="BI1258:BJ1258"/>
    <mergeCell ref="BK1283:BM1283"/>
    <mergeCell ref="BI1291:BK1291"/>
    <mergeCell ref="BL1291:BM1291"/>
    <mergeCell ref="BI1292:BK1292"/>
    <mergeCell ref="BL1292:BM1292"/>
    <mergeCell ref="BI1293:BK1294"/>
    <mergeCell ref="BL1293:BM1294"/>
    <mergeCell ref="BI1295:BK1296"/>
    <mergeCell ref="BL1295:BM1296"/>
    <mergeCell ref="BI1300:BK1300"/>
    <mergeCell ref="BL1300:BM1300"/>
    <mergeCell ref="BI1301:BK1301"/>
    <mergeCell ref="BL1301:BM1301"/>
    <mergeCell ref="W75:Z75"/>
    <mergeCell ref="W81:Z81"/>
    <mergeCell ref="AH78:AI78"/>
    <mergeCell ref="AJ78:AM78"/>
    <mergeCell ref="AJ80:AM80"/>
    <mergeCell ref="AU80:AV80"/>
    <mergeCell ref="BH75:BI75"/>
    <mergeCell ref="J68:M68"/>
    <mergeCell ref="BK597:BM597"/>
    <mergeCell ref="BK646:BM646"/>
    <mergeCell ref="BK648:BM648"/>
    <mergeCell ref="BK690:BM690"/>
    <mergeCell ref="BI1235:BJ1235"/>
    <mergeCell ref="BI1236:BJ1236"/>
    <mergeCell ref="BI1237:BJ1237"/>
    <mergeCell ref="BK1217:BM1217"/>
    <mergeCell ref="BI1224:BJ1224"/>
    <mergeCell ref="BI1225:BJ1225"/>
    <mergeCell ref="BI1226:BJ1226"/>
    <mergeCell ref="BI1227:BJ1227"/>
    <mergeCell ref="BI1228:BJ1228"/>
    <mergeCell ref="BK522:BM522"/>
    <mergeCell ref="BK529:BM529"/>
    <mergeCell ref="AX763:AZ763"/>
    <mergeCell ref="AX765:AZ765"/>
    <mergeCell ref="AX814:AZ814"/>
    <mergeCell ref="AX816:AZ816"/>
    <mergeCell ref="AX931:AZ931"/>
    <mergeCell ref="AX933:AZ933"/>
    <mergeCell ref="AX982:AZ982"/>
    <mergeCell ref="AX984:AZ984"/>
    <mergeCell ref="AX1022:AZ1022"/>
    <mergeCell ref="AX1085:AZ1085"/>
    <mergeCell ref="AX1087:AZ1087"/>
    <mergeCell ref="AX1213:AZ1213"/>
    <mergeCell ref="AX1216:AZ1216"/>
    <mergeCell ref="AX1217:AZ1217"/>
    <mergeCell ref="AX646:AZ646"/>
    <mergeCell ref="AX648:AZ648"/>
    <mergeCell ref="AX690:AZ690"/>
    <mergeCell ref="BI1238:BJ1238"/>
    <mergeCell ref="BI1239:BJ1239"/>
    <mergeCell ref="BI1240:BJ1240"/>
    <mergeCell ref="BI1241:BJ1241"/>
    <mergeCell ref="BI1242:BJ1242"/>
    <mergeCell ref="BI1243:BJ1243"/>
    <mergeCell ref="U66:V66"/>
    <mergeCell ref="AJ83:AM83"/>
    <mergeCell ref="AH87:AI87"/>
    <mergeCell ref="AJ87:AM87"/>
    <mergeCell ref="BK697:BM697"/>
    <mergeCell ref="BK730:BM730"/>
    <mergeCell ref="BK763:BM763"/>
    <mergeCell ref="BK765:BM765"/>
    <mergeCell ref="BK814:BM814"/>
    <mergeCell ref="BK816:BM816"/>
    <mergeCell ref="BK858:BM858"/>
    <mergeCell ref="BK865:BM865"/>
    <mergeCell ref="BK898:BM898"/>
    <mergeCell ref="BK931:BM931"/>
    <mergeCell ref="BK933:BM933"/>
    <mergeCell ref="BK982:BM982"/>
    <mergeCell ref="BK984:BM984"/>
    <mergeCell ref="U81:V81"/>
    <mergeCell ref="AH66:AI66"/>
    <mergeCell ref="BK562:BM562"/>
    <mergeCell ref="BK595:BM595"/>
    <mergeCell ref="BK1022:BM1022"/>
    <mergeCell ref="BK1085:BM1085"/>
    <mergeCell ref="BK1087:BM1087"/>
    <mergeCell ref="BK1213:BM1213"/>
    <mergeCell ref="BK1216:BM1216"/>
    <mergeCell ref="BI1314:BK1314"/>
    <mergeCell ref="BL1314:BM1314"/>
    <mergeCell ref="BI1315:BK1315"/>
    <mergeCell ref="BL1315:BM1315"/>
    <mergeCell ref="BI1316:BK1317"/>
    <mergeCell ref="BL1316:BM1317"/>
    <mergeCell ref="BK1320:BM1320"/>
    <mergeCell ref="D67:G67"/>
    <mergeCell ref="D89:G89"/>
    <mergeCell ref="D88:G88"/>
    <mergeCell ref="D87:G87"/>
    <mergeCell ref="D83:G83"/>
    <mergeCell ref="D82:G82"/>
    <mergeCell ref="D81:G81"/>
    <mergeCell ref="D75:G75"/>
    <mergeCell ref="BI1246:BJ1246"/>
    <mergeCell ref="BI1247:BJ1247"/>
    <mergeCell ref="BK1250:BM1250"/>
    <mergeCell ref="BI1257:BJ1257"/>
    <mergeCell ref="BI1229:BJ1229"/>
    <mergeCell ref="BI1230:BJ1230"/>
    <mergeCell ref="BI1231:BJ1231"/>
    <mergeCell ref="BI1232:BJ1232"/>
    <mergeCell ref="BI1233:BJ1233"/>
    <mergeCell ref="BI1234:BJ1234"/>
    <mergeCell ref="BI1308:BK1308"/>
    <mergeCell ref="BL1308:BM1308"/>
    <mergeCell ref="BI1309:BK1310"/>
    <mergeCell ref="BL1309:BM1310"/>
    <mergeCell ref="BI1244:BJ1244"/>
    <mergeCell ref="BI1245:BJ1245"/>
    <mergeCell ref="BI1307:BK1307"/>
    <mergeCell ref="AY1309:AZ1310"/>
    <mergeCell ref="AV1314:AX1314"/>
    <mergeCell ref="AY1314:AZ1314"/>
    <mergeCell ref="AV1315:AX1315"/>
    <mergeCell ref="AY1315:AZ1315"/>
    <mergeCell ref="AV1307:AX1307"/>
    <mergeCell ref="AY1307:AZ1307"/>
    <mergeCell ref="AV1308:AX1308"/>
    <mergeCell ref="AY1308:AZ1308"/>
    <mergeCell ref="AV1235:AW1235"/>
    <mergeCell ref="AV1236:AW1236"/>
    <mergeCell ref="AV1237:AW1237"/>
    <mergeCell ref="AV1238:AW1238"/>
    <mergeCell ref="AV1239:AW1239"/>
    <mergeCell ref="AV1240:AW1240"/>
    <mergeCell ref="AV1241:AW1241"/>
    <mergeCell ref="AV1242:AW1242"/>
    <mergeCell ref="AV1243:AW1243"/>
    <mergeCell ref="AV1244:AW1244"/>
    <mergeCell ref="AV1245:AW1245"/>
    <mergeCell ref="AV1300:AX1300"/>
    <mergeCell ref="AY1300:AZ1300"/>
    <mergeCell ref="AV1301:AX1301"/>
    <mergeCell ref="AY1301:AZ1301"/>
    <mergeCell ref="AV1302:AX1303"/>
    <mergeCell ref="AY1302:AZ1303"/>
    <mergeCell ref="AV1293:AX1294"/>
    <mergeCell ref="AY1293:AZ1294"/>
    <mergeCell ref="AV1295:AX1296"/>
    <mergeCell ref="AY1295:AZ1296"/>
    <mergeCell ref="AX1283:AZ1283"/>
    <mergeCell ref="AV1247:AW1247"/>
    <mergeCell ref="BI1302:BK1303"/>
    <mergeCell ref="BL1302:BM1303"/>
    <mergeCell ref="AV1229:AW1229"/>
    <mergeCell ref="AV1230:AW1230"/>
    <mergeCell ref="AV1231:AW1231"/>
    <mergeCell ref="AV1232:AW1232"/>
    <mergeCell ref="AV1233:AW1233"/>
    <mergeCell ref="AV1234:AW1234"/>
    <mergeCell ref="AV1292:AX1292"/>
    <mergeCell ref="AY1292:AZ1292"/>
    <mergeCell ref="AX858:AZ858"/>
    <mergeCell ref="AX865:AZ865"/>
    <mergeCell ref="AX898:AZ898"/>
    <mergeCell ref="AV1316:AX1317"/>
    <mergeCell ref="AY1316:AZ1317"/>
    <mergeCell ref="AX1320:AZ1320"/>
    <mergeCell ref="BK186:BM186"/>
    <mergeCell ref="BK193:BM193"/>
    <mergeCell ref="BK226:BM226"/>
    <mergeCell ref="BK259:BM259"/>
    <mergeCell ref="BK261:BM261"/>
    <mergeCell ref="BK310:BM310"/>
    <mergeCell ref="BK312:BM312"/>
    <mergeCell ref="BK354:BM354"/>
    <mergeCell ref="BK361:BM361"/>
    <mergeCell ref="BK394:BM394"/>
    <mergeCell ref="BK427:BM427"/>
    <mergeCell ref="BK429:BM429"/>
    <mergeCell ref="AV1291:AX1291"/>
    <mergeCell ref="AY1291:AZ1291"/>
    <mergeCell ref="BK478:BM478"/>
    <mergeCell ref="BK480:BM480"/>
    <mergeCell ref="AX1250:AZ1250"/>
    <mergeCell ref="AV1257:AW1257"/>
    <mergeCell ref="AV1258:AW1258"/>
    <mergeCell ref="AV1224:AW1224"/>
    <mergeCell ref="AV1225:AW1225"/>
    <mergeCell ref="AV1226:AW1226"/>
    <mergeCell ref="AV1227:AW1227"/>
    <mergeCell ref="AV1228:AW1228"/>
    <mergeCell ref="AI1316:AK1317"/>
    <mergeCell ref="AL1316:AM1317"/>
    <mergeCell ref="AK1320:AM1320"/>
    <mergeCell ref="AX186:AZ186"/>
    <mergeCell ref="AX193:AZ193"/>
    <mergeCell ref="AX226:AZ226"/>
    <mergeCell ref="AX259:AZ259"/>
    <mergeCell ref="AX261:AZ261"/>
    <mergeCell ref="AX310:AZ310"/>
    <mergeCell ref="AX312:AZ312"/>
    <mergeCell ref="AX354:AZ354"/>
    <mergeCell ref="AX361:AZ361"/>
    <mergeCell ref="AX394:AZ394"/>
    <mergeCell ref="AX427:AZ427"/>
    <mergeCell ref="AX429:AZ429"/>
    <mergeCell ref="AX478:AZ478"/>
    <mergeCell ref="AX480:AZ480"/>
    <mergeCell ref="AX522:AZ522"/>
    <mergeCell ref="AX529:AZ529"/>
    <mergeCell ref="AX562:AZ562"/>
    <mergeCell ref="AX595:AZ595"/>
    <mergeCell ref="AI1295:AK1296"/>
    <mergeCell ref="AV1309:AX1310"/>
    <mergeCell ref="AX597:AZ597"/>
    <mergeCell ref="AX697:AZ697"/>
    <mergeCell ref="AX730:AZ730"/>
    <mergeCell ref="AI1300:AK1300"/>
    <mergeCell ref="AL1300:AM1300"/>
    <mergeCell ref="AI1301:AK1301"/>
    <mergeCell ref="AL1301:AM1301"/>
    <mergeCell ref="AI1302:AK1303"/>
    <mergeCell ref="AL1302:AM1303"/>
    <mergeCell ref="AI1307:AK1307"/>
    <mergeCell ref="AL1307:AM1307"/>
    <mergeCell ref="AI1308:AK1308"/>
    <mergeCell ref="AL1308:AM1308"/>
    <mergeCell ref="AK865:AM865"/>
    <mergeCell ref="AK898:AM898"/>
    <mergeCell ref="AK931:AM931"/>
    <mergeCell ref="AK933:AM933"/>
    <mergeCell ref="AK982:AM982"/>
    <mergeCell ref="AK984:AM984"/>
    <mergeCell ref="AK1022:AM1022"/>
    <mergeCell ref="AK1085:AM1085"/>
    <mergeCell ref="AK1087:AM1087"/>
    <mergeCell ref="AK1213:AM1213"/>
    <mergeCell ref="AK1216:AM1216"/>
    <mergeCell ref="AK1217:AM1217"/>
    <mergeCell ref="AI1224:AJ1224"/>
    <mergeCell ref="AI1225:AJ1225"/>
    <mergeCell ref="AI1226:AJ1226"/>
    <mergeCell ref="AV1246:AW1246"/>
    <mergeCell ref="AI1227:AJ1227"/>
    <mergeCell ref="AI1228:AJ1228"/>
    <mergeCell ref="AI1229:AJ1229"/>
    <mergeCell ref="AI1230:AJ1230"/>
    <mergeCell ref="AI1309:AK1310"/>
    <mergeCell ref="AL1309:AM1310"/>
    <mergeCell ref="AI1314:AK1314"/>
    <mergeCell ref="AL1314:AM1314"/>
    <mergeCell ref="AI1315:AK1315"/>
    <mergeCell ref="AL1315:AM1315"/>
    <mergeCell ref="AI1240:AJ1240"/>
    <mergeCell ref="AI1241:AJ1241"/>
    <mergeCell ref="AI1242:AJ1242"/>
    <mergeCell ref="AI1243:AJ1243"/>
    <mergeCell ref="AI1244:AJ1244"/>
    <mergeCell ref="AI1245:AJ1245"/>
    <mergeCell ref="AI1246:AJ1246"/>
    <mergeCell ref="AI1247:AJ1247"/>
    <mergeCell ref="AK1250:AM1250"/>
    <mergeCell ref="AI1257:AJ1257"/>
    <mergeCell ref="AI1258:AJ1258"/>
    <mergeCell ref="AK1283:AM1283"/>
    <mergeCell ref="AI1291:AK1291"/>
    <mergeCell ref="AL1291:AM1291"/>
    <mergeCell ref="AI1292:AK1292"/>
    <mergeCell ref="AL1292:AM1292"/>
    <mergeCell ref="AI1293:AK1294"/>
    <mergeCell ref="AL1293:AM1294"/>
    <mergeCell ref="AL1295:AM1296"/>
    <mergeCell ref="AI1231:AJ1231"/>
    <mergeCell ref="AI1232:AJ1232"/>
    <mergeCell ref="AI1233:AJ1233"/>
    <mergeCell ref="AI1234:AJ1234"/>
    <mergeCell ref="AI1235:AJ1235"/>
    <mergeCell ref="AI1236:AJ1236"/>
    <mergeCell ref="AI1237:AJ1237"/>
    <mergeCell ref="AI1238:AJ1238"/>
    <mergeCell ref="AI1239:AJ1239"/>
    <mergeCell ref="AK478:AM478"/>
    <mergeCell ref="AK480:AM480"/>
    <mergeCell ref="AK522:AM522"/>
    <mergeCell ref="AK529:AM529"/>
    <mergeCell ref="AK562:AM562"/>
    <mergeCell ref="AK595:AM595"/>
    <mergeCell ref="AK597:AM597"/>
    <mergeCell ref="AK646:AM646"/>
    <mergeCell ref="AK648:AM648"/>
    <mergeCell ref="AK690:AM690"/>
    <mergeCell ref="AK697:AM697"/>
    <mergeCell ref="AK730:AM730"/>
    <mergeCell ref="AK763:AM763"/>
    <mergeCell ref="AK765:AM765"/>
    <mergeCell ref="AK814:AM814"/>
    <mergeCell ref="AK816:AM816"/>
    <mergeCell ref="AK858:AM858"/>
    <mergeCell ref="V1302:X1303"/>
    <mergeCell ref="Y1302:Z1303"/>
    <mergeCell ref="V1307:X1307"/>
    <mergeCell ref="Y1307:Z1307"/>
    <mergeCell ref="V1308:X1308"/>
    <mergeCell ref="Y1308:Z1308"/>
    <mergeCell ref="V1309:X1310"/>
    <mergeCell ref="Y1309:Z1310"/>
    <mergeCell ref="V1314:X1314"/>
    <mergeCell ref="Y1314:Z1314"/>
    <mergeCell ref="V1315:X1315"/>
    <mergeCell ref="Y1315:Z1315"/>
    <mergeCell ref="V1316:X1317"/>
    <mergeCell ref="Y1316:Z1317"/>
    <mergeCell ref="X1320:Z1320"/>
    <mergeCell ref="AK186:AM186"/>
    <mergeCell ref="AK193:AM193"/>
    <mergeCell ref="AK226:AM226"/>
    <mergeCell ref="AK259:AM259"/>
    <mergeCell ref="AK261:AM261"/>
    <mergeCell ref="AK310:AM310"/>
    <mergeCell ref="V1246:W1246"/>
    <mergeCell ref="V1247:W1247"/>
    <mergeCell ref="AK312:AM312"/>
    <mergeCell ref="AK354:AM354"/>
    <mergeCell ref="AK361:AM361"/>
    <mergeCell ref="AK394:AM394"/>
    <mergeCell ref="AK427:AM427"/>
    <mergeCell ref="AK429:AM429"/>
    <mergeCell ref="X1250:Z1250"/>
    <mergeCell ref="V1257:W1257"/>
    <mergeCell ref="V1258:W1258"/>
    <mergeCell ref="X1283:Z1283"/>
    <mergeCell ref="V1291:X1291"/>
    <mergeCell ref="Y1291:Z1291"/>
    <mergeCell ref="V1292:X1292"/>
    <mergeCell ref="Y1292:Z1292"/>
    <mergeCell ref="V1293:X1294"/>
    <mergeCell ref="Y1293:Z1294"/>
    <mergeCell ref="V1295:X1296"/>
    <mergeCell ref="Y1295:Z1296"/>
    <mergeCell ref="V1300:X1300"/>
    <mergeCell ref="Y1300:Z1300"/>
    <mergeCell ref="V1301:X1301"/>
    <mergeCell ref="Y1301:Z1301"/>
    <mergeCell ref="V1229:W1229"/>
    <mergeCell ref="V1230:W1230"/>
    <mergeCell ref="V1231:W1231"/>
    <mergeCell ref="V1232:W1232"/>
    <mergeCell ref="V1233:W1233"/>
    <mergeCell ref="V1234:W1234"/>
    <mergeCell ref="V1235:W1235"/>
    <mergeCell ref="V1236:W1236"/>
    <mergeCell ref="V1237:W1237"/>
    <mergeCell ref="V1238:W1238"/>
    <mergeCell ref="V1239:W1239"/>
    <mergeCell ref="V1240:W1240"/>
    <mergeCell ref="V1241:W1241"/>
    <mergeCell ref="V1242:W1242"/>
    <mergeCell ref="V1243:W1243"/>
    <mergeCell ref="V1244:W1244"/>
    <mergeCell ref="X814:Z814"/>
    <mergeCell ref="X816:Z816"/>
    <mergeCell ref="X858:Z858"/>
    <mergeCell ref="V1245:W1245"/>
    <mergeCell ref="X865:Z865"/>
    <mergeCell ref="X898:Z898"/>
    <mergeCell ref="X931:Z931"/>
    <mergeCell ref="X933:Z933"/>
    <mergeCell ref="X982:Z982"/>
    <mergeCell ref="X984:Z984"/>
    <mergeCell ref="X1022:Z1022"/>
    <mergeCell ref="X1085:Z1085"/>
    <mergeCell ref="X1087:Z1087"/>
    <mergeCell ref="X1213:Z1213"/>
    <mergeCell ref="X1216:Z1216"/>
    <mergeCell ref="X1217:Z1217"/>
    <mergeCell ref="V1224:W1224"/>
    <mergeCell ref="V1225:W1225"/>
    <mergeCell ref="V1226:W1226"/>
    <mergeCell ref="V1227:W1227"/>
    <mergeCell ref="V1228:W1228"/>
    <mergeCell ref="X478:Z478"/>
    <mergeCell ref="X480:Z480"/>
    <mergeCell ref="X522:Z522"/>
    <mergeCell ref="X529:Z529"/>
    <mergeCell ref="X562:Z562"/>
    <mergeCell ref="X595:Z595"/>
    <mergeCell ref="X597:Z597"/>
    <mergeCell ref="X646:Z646"/>
    <mergeCell ref="X648:Z648"/>
    <mergeCell ref="X690:Z690"/>
    <mergeCell ref="X697:Z697"/>
    <mergeCell ref="X730:Z730"/>
    <mergeCell ref="X763:Z763"/>
    <mergeCell ref="X765:Z765"/>
    <mergeCell ref="U94:V94"/>
    <mergeCell ref="U99:V99"/>
    <mergeCell ref="W99:X99"/>
    <mergeCell ref="Y99:Z99"/>
    <mergeCell ref="U100:V100"/>
    <mergeCell ref="W100:X100"/>
    <mergeCell ref="Y100:Z100"/>
    <mergeCell ref="U101:V101"/>
    <mergeCell ref="W101:X101"/>
    <mergeCell ref="Y101:Z101"/>
    <mergeCell ref="U102:V102"/>
    <mergeCell ref="W102:X102"/>
    <mergeCell ref="Y102:Z102"/>
    <mergeCell ref="U103:V103"/>
    <mergeCell ref="W103:X103"/>
    <mergeCell ref="X427:Z427"/>
    <mergeCell ref="X429:Z429"/>
    <mergeCell ref="X259:Z259"/>
    <mergeCell ref="C154:H154"/>
    <mergeCell ref="B130:G130"/>
    <mergeCell ref="F207:G207"/>
    <mergeCell ref="B208:C208"/>
    <mergeCell ref="D208:E208"/>
    <mergeCell ref="F208:G208"/>
    <mergeCell ref="H101:I101"/>
    <mergeCell ref="J101:K101"/>
    <mergeCell ref="L101:M101"/>
    <mergeCell ref="H102:I102"/>
    <mergeCell ref="J102:K102"/>
    <mergeCell ref="L102:M102"/>
    <mergeCell ref="H103:I103"/>
    <mergeCell ref="C8:G8"/>
    <mergeCell ref="W66:Z66"/>
    <mergeCell ref="U67:V67"/>
    <mergeCell ref="W67:Z67"/>
    <mergeCell ref="U68:V68"/>
    <mergeCell ref="W68:Z68"/>
    <mergeCell ref="U69:V69"/>
    <mergeCell ref="W69:Z69"/>
    <mergeCell ref="U70:V70"/>
    <mergeCell ref="B131:G131"/>
    <mergeCell ref="H66:I66"/>
    <mergeCell ref="J66:M66"/>
    <mergeCell ref="H67:I67"/>
    <mergeCell ref="W71:Z71"/>
    <mergeCell ref="U72:V72"/>
    <mergeCell ref="C174:H174"/>
    <mergeCell ref="C177:G177"/>
    <mergeCell ref="B147:G147"/>
    <mergeCell ref="C15:G15"/>
    <mergeCell ref="X261:Z261"/>
    <mergeCell ref="X310:Z310"/>
    <mergeCell ref="X312:Z312"/>
    <mergeCell ref="X354:Z354"/>
    <mergeCell ref="X361:Z361"/>
    <mergeCell ref="X394:Z394"/>
    <mergeCell ref="W72:Z72"/>
    <mergeCell ref="U82:V82"/>
    <mergeCell ref="W82:Z82"/>
    <mergeCell ref="U83:V83"/>
    <mergeCell ref="W83:Z83"/>
    <mergeCell ref="U87:V87"/>
    <mergeCell ref="W87:Z87"/>
    <mergeCell ref="U88:V88"/>
    <mergeCell ref="W88:Z88"/>
    <mergeCell ref="U89:V89"/>
    <mergeCell ref="W89:Z89"/>
    <mergeCell ref="Y103:Z103"/>
    <mergeCell ref="U104:V104"/>
    <mergeCell ref="W104:X104"/>
    <mergeCell ref="Y104:Z104"/>
    <mergeCell ref="U105:V105"/>
    <mergeCell ref="W105:X105"/>
    <mergeCell ref="Y105:Z105"/>
    <mergeCell ref="U106:V106"/>
    <mergeCell ref="W106:X106"/>
    <mergeCell ref="Y106:Z106"/>
    <mergeCell ref="U107:V107"/>
    <mergeCell ref="W107:X107"/>
    <mergeCell ref="Y107:Z107"/>
    <mergeCell ref="U108:V108"/>
    <mergeCell ref="W94:Z94"/>
    <mergeCell ref="B600:G600"/>
    <mergeCell ref="D574:E574"/>
    <mergeCell ref="F574:G574"/>
    <mergeCell ref="D575:E575"/>
    <mergeCell ref="B605:M605"/>
    <mergeCell ref="B608:M608"/>
    <mergeCell ref="C7:G7"/>
    <mergeCell ref="C23:G23"/>
    <mergeCell ref="C19:G19"/>
    <mergeCell ref="C16:G16"/>
    <mergeCell ref="D74:G74"/>
    <mergeCell ref="D73:G73"/>
    <mergeCell ref="D72:G72"/>
    <mergeCell ref="D71:G71"/>
    <mergeCell ref="D70:G70"/>
    <mergeCell ref="D69:G69"/>
    <mergeCell ref="D68:G68"/>
    <mergeCell ref="L108:M108"/>
    <mergeCell ref="L107:M107"/>
    <mergeCell ref="L106:M106"/>
    <mergeCell ref="J108:K108"/>
    <mergeCell ref="J107:K107"/>
    <mergeCell ref="J106:K106"/>
    <mergeCell ref="H108:I108"/>
    <mergeCell ref="H107:I107"/>
    <mergeCell ref="C25:G25"/>
    <mergeCell ref="C27:G27"/>
    <mergeCell ref="F575:G575"/>
    <mergeCell ref="D576:E576"/>
    <mergeCell ref="F576:G576"/>
    <mergeCell ref="B556:C556"/>
    <mergeCell ref="D556:E556"/>
    <mergeCell ref="F556:G556"/>
    <mergeCell ref="A564:M564"/>
    <mergeCell ref="B565:G565"/>
    <mergeCell ref="B569:C569"/>
    <mergeCell ref="D569:G569"/>
    <mergeCell ref="B570:C570"/>
    <mergeCell ref="D570:E570"/>
    <mergeCell ref="F570:G570"/>
    <mergeCell ref="B571:C571"/>
    <mergeCell ref="D571:E571"/>
    <mergeCell ref="F591:G591"/>
    <mergeCell ref="D592:E592"/>
    <mergeCell ref="F592:G592"/>
    <mergeCell ref="F571:G571"/>
    <mergeCell ref="D572:E572"/>
    <mergeCell ref="F572:G572"/>
    <mergeCell ref="D573:E573"/>
    <mergeCell ref="F573:G573"/>
    <mergeCell ref="K562:M562"/>
    <mergeCell ref="F583:G583"/>
    <mergeCell ref="D584:E584"/>
    <mergeCell ref="F584:G584"/>
    <mergeCell ref="B583:C583"/>
    <mergeCell ref="B584:C584"/>
    <mergeCell ref="B581:C581"/>
    <mergeCell ref="B582:C582"/>
    <mergeCell ref="D581:E581"/>
    <mergeCell ref="D918:E918"/>
    <mergeCell ref="A984:I984"/>
    <mergeCell ref="K984:M984"/>
    <mergeCell ref="B948:G948"/>
    <mergeCell ref="B949:F949"/>
    <mergeCell ref="B950:G950"/>
    <mergeCell ref="B951:F951"/>
    <mergeCell ref="B952:M952"/>
    <mergeCell ref="B953:G953"/>
    <mergeCell ref="B975:F975"/>
    <mergeCell ref="B976:E976"/>
    <mergeCell ref="B977:G977"/>
    <mergeCell ref="B978:F978"/>
    <mergeCell ref="B979:G979"/>
    <mergeCell ref="B981:M981"/>
    <mergeCell ref="B980:F980"/>
    <mergeCell ref="B973:G973"/>
    <mergeCell ref="B969:G969"/>
    <mergeCell ref="B968:M968"/>
    <mergeCell ref="B970:G970"/>
    <mergeCell ref="B971:G971"/>
    <mergeCell ref="B972:G972"/>
    <mergeCell ref="B974:M974"/>
    <mergeCell ref="B957:G957"/>
    <mergeCell ref="B958:G958"/>
    <mergeCell ref="B959:M959"/>
    <mergeCell ref="B961:G961"/>
    <mergeCell ref="B962:M962"/>
    <mergeCell ref="A982:I982"/>
    <mergeCell ref="K982:M982"/>
    <mergeCell ref="D923:E923"/>
    <mergeCell ref="F923:G923"/>
    <mergeCell ref="B924:C924"/>
    <mergeCell ref="D924:E924"/>
    <mergeCell ref="F924:G924"/>
    <mergeCell ref="B925:C925"/>
    <mergeCell ref="D925:E925"/>
    <mergeCell ref="F925:G925"/>
    <mergeCell ref="B926:C926"/>
    <mergeCell ref="D926:E926"/>
    <mergeCell ref="F926:G926"/>
    <mergeCell ref="B941:M941"/>
    <mergeCell ref="B944:M944"/>
    <mergeCell ref="B936:G936"/>
    <mergeCell ref="B927:C927"/>
    <mergeCell ref="D927:E927"/>
    <mergeCell ref="F927:G927"/>
    <mergeCell ref="B947:M947"/>
    <mergeCell ref="D928:E928"/>
    <mergeCell ref="F928:G928"/>
    <mergeCell ref="F918:G918"/>
    <mergeCell ref="B919:C919"/>
    <mergeCell ref="D919:E919"/>
    <mergeCell ref="F919:G919"/>
    <mergeCell ref="B920:C920"/>
    <mergeCell ref="D920:E920"/>
    <mergeCell ref="F920:G920"/>
    <mergeCell ref="B921:C921"/>
    <mergeCell ref="D921:E921"/>
    <mergeCell ref="F921:G921"/>
    <mergeCell ref="B964:G964"/>
    <mergeCell ref="B965:M965"/>
    <mergeCell ref="B967:G967"/>
    <mergeCell ref="B966:G966"/>
    <mergeCell ref="B960:G960"/>
    <mergeCell ref="B954:G954"/>
    <mergeCell ref="B963:G963"/>
    <mergeCell ref="B946:G946"/>
    <mergeCell ref="B955:M955"/>
    <mergeCell ref="B929:C929"/>
    <mergeCell ref="D929:E929"/>
    <mergeCell ref="F929:G929"/>
    <mergeCell ref="C931:I931"/>
    <mergeCell ref="K931:M931"/>
    <mergeCell ref="C933:I933"/>
    <mergeCell ref="K933:M933"/>
    <mergeCell ref="B922:C922"/>
    <mergeCell ref="D922:E922"/>
    <mergeCell ref="F922:G922"/>
    <mergeCell ref="B923:C923"/>
    <mergeCell ref="B928:C928"/>
    <mergeCell ref="B956:G956"/>
    <mergeCell ref="C898:I898"/>
    <mergeCell ref="K898:M898"/>
    <mergeCell ref="F908:G908"/>
    <mergeCell ref="B909:C909"/>
    <mergeCell ref="D909:E909"/>
    <mergeCell ref="F909:G909"/>
    <mergeCell ref="B910:C910"/>
    <mergeCell ref="D910:E910"/>
    <mergeCell ref="F910:G910"/>
    <mergeCell ref="A900:M900"/>
    <mergeCell ref="B901:G901"/>
    <mergeCell ref="B902:G902"/>
    <mergeCell ref="B905:C905"/>
    <mergeCell ref="D905:G905"/>
    <mergeCell ref="B906:C906"/>
    <mergeCell ref="D906:E906"/>
    <mergeCell ref="F906:G906"/>
    <mergeCell ref="D907:E907"/>
    <mergeCell ref="F907:G907"/>
    <mergeCell ref="B908:C908"/>
    <mergeCell ref="D908:E908"/>
    <mergeCell ref="B891:C891"/>
    <mergeCell ref="D891:E891"/>
    <mergeCell ref="F891:G891"/>
    <mergeCell ref="B892:C892"/>
    <mergeCell ref="D892:E892"/>
    <mergeCell ref="F892:G892"/>
    <mergeCell ref="B893:C893"/>
    <mergeCell ref="D893:E893"/>
    <mergeCell ref="F893:G893"/>
    <mergeCell ref="B894:C894"/>
    <mergeCell ref="D894:E894"/>
    <mergeCell ref="F894:G894"/>
    <mergeCell ref="B895:C895"/>
    <mergeCell ref="D895:E895"/>
    <mergeCell ref="F895:G895"/>
    <mergeCell ref="B896:C896"/>
    <mergeCell ref="D896:E896"/>
    <mergeCell ref="F896:G896"/>
    <mergeCell ref="B885:C885"/>
    <mergeCell ref="D885:E885"/>
    <mergeCell ref="F885:G885"/>
    <mergeCell ref="B886:C886"/>
    <mergeCell ref="D886:E886"/>
    <mergeCell ref="F886:G886"/>
    <mergeCell ref="B887:C887"/>
    <mergeCell ref="D887:E887"/>
    <mergeCell ref="F887:G887"/>
    <mergeCell ref="B888:C888"/>
    <mergeCell ref="D888:E888"/>
    <mergeCell ref="F888:G888"/>
    <mergeCell ref="B889:C889"/>
    <mergeCell ref="D889:E889"/>
    <mergeCell ref="F889:G889"/>
    <mergeCell ref="B890:C890"/>
    <mergeCell ref="D890:E890"/>
    <mergeCell ref="F890:G890"/>
    <mergeCell ref="B879:C879"/>
    <mergeCell ref="D879:E879"/>
    <mergeCell ref="F879:G879"/>
    <mergeCell ref="B880:C880"/>
    <mergeCell ref="D880:E880"/>
    <mergeCell ref="F880:G880"/>
    <mergeCell ref="B881:C881"/>
    <mergeCell ref="D881:E881"/>
    <mergeCell ref="F881:G881"/>
    <mergeCell ref="B882:C882"/>
    <mergeCell ref="D882:E882"/>
    <mergeCell ref="F882:G882"/>
    <mergeCell ref="B883:C883"/>
    <mergeCell ref="D883:E883"/>
    <mergeCell ref="F883:G883"/>
    <mergeCell ref="B884:C884"/>
    <mergeCell ref="D884:E884"/>
    <mergeCell ref="F884:G884"/>
    <mergeCell ref="B877:C877"/>
    <mergeCell ref="D877:E877"/>
    <mergeCell ref="F877:G877"/>
    <mergeCell ref="C842:H842"/>
    <mergeCell ref="C834:M834"/>
    <mergeCell ref="C837:H837"/>
    <mergeCell ref="C838:G838"/>
    <mergeCell ref="C841:G841"/>
    <mergeCell ref="A818:M818"/>
    <mergeCell ref="A819:M819"/>
    <mergeCell ref="B820:G820"/>
    <mergeCell ref="C821:I821"/>
    <mergeCell ref="C822:H822"/>
    <mergeCell ref="C825:H825"/>
    <mergeCell ref="C826:H826"/>
    <mergeCell ref="C829:G829"/>
    <mergeCell ref="B878:C878"/>
    <mergeCell ref="D878:E878"/>
    <mergeCell ref="F878:G878"/>
    <mergeCell ref="B750:C750"/>
    <mergeCell ref="D750:E750"/>
    <mergeCell ref="F750:G750"/>
    <mergeCell ref="B751:C751"/>
    <mergeCell ref="D751:E751"/>
    <mergeCell ref="F751:G751"/>
    <mergeCell ref="B773:M773"/>
    <mergeCell ref="B806:M806"/>
    <mergeCell ref="B808:E808"/>
    <mergeCell ref="B811:G811"/>
    <mergeCell ref="B812:F812"/>
    <mergeCell ref="B813:M813"/>
    <mergeCell ref="B785:G785"/>
    <mergeCell ref="D874:E874"/>
    <mergeCell ref="F874:G874"/>
    <mergeCell ref="A867:M867"/>
    <mergeCell ref="B868:G868"/>
    <mergeCell ref="B869:G869"/>
    <mergeCell ref="B872:C872"/>
    <mergeCell ref="D872:G872"/>
    <mergeCell ref="B873:C873"/>
    <mergeCell ref="D873:E873"/>
    <mergeCell ref="C845:G845"/>
    <mergeCell ref="B757:C757"/>
    <mergeCell ref="D757:E757"/>
    <mergeCell ref="F757:G757"/>
    <mergeCell ref="B758:C758"/>
    <mergeCell ref="K763:M763"/>
    <mergeCell ref="C765:I765"/>
    <mergeCell ref="K765:M765"/>
    <mergeCell ref="B768:G768"/>
    <mergeCell ref="B784:M784"/>
    <mergeCell ref="D742:E742"/>
    <mergeCell ref="F742:G742"/>
    <mergeCell ref="D744:E744"/>
    <mergeCell ref="F744:G744"/>
    <mergeCell ref="B745:C745"/>
    <mergeCell ref="D745:E745"/>
    <mergeCell ref="F745:G745"/>
    <mergeCell ref="B746:C746"/>
    <mergeCell ref="D746:E746"/>
    <mergeCell ref="F746:G746"/>
    <mergeCell ref="B747:C747"/>
    <mergeCell ref="D747:E747"/>
    <mergeCell ref="F747:G747"/>
    <mergeCell ref="B744:C744"/>
    <mergeCell ref="B749:C749"/>
    <mergeCell ref="D749:E749"/>
    <mergeCell ref="F749:G749"/>
    <mergeCell ref="B743:C743"/>
    <mergeCell ref="C673:G673"/>
    <mergeCell ref="C674:H674"/>
    <mergeCell ref="A651:M651"/>
    <mergeCell ref="B652:G652"/>
    <mergeCell ref="C677:G677"/>
    <mergeCell ref="C694:H694"/>
    <mergeCell ref="F721:G721"/>
    <mergeCell ref="B722:C722"/>
    <mergeCell ref="D722:E722"/>
    <mergeCell ref="F722:G722"/>
    <mergeCell ref="B723:C723"/>
    <mergeCell ref="D723:E723"/>
    <mergeCell ref="F723:G723"/>
    <mergeCell ref="B712:C712"/>
    <mergeCell ref="D712:E712"/>
    <mergeCell ref="F712:G712"/>
    <mergeCell ref="B713:C713"/>
    <mergeCell ref="D713:E713"/>
    <mergeCell ref="F713:G713"/>
    <mergeCell ref="B714:C714"/>
    <mergeCell ref="D714:E714"/>
    <mergeCell ref="F714:G714"/>
    <mergeCell ref="B715:C715"/>
    <mergeCell ref="D715:E715"/>
    <mergeCell ref="F715:G715"/>
    <mergeCell ref="B716:C716"/>
    <mergeCell ref="A699:M699"/>
    <mergeCell ref="B700:G700"/>
    <mergeCell ref="D717:E717"/>
    <mergeCell ref="F717:G717"/>
    <mergeCell ref="B718:C718"/>
    <mergeCell ref="B708:C708"/>
    <mergeCell ref="C681:G681"/>
    <mergeCell ref="C682:H682"/>
    <mergeCell ref="C685:E685"/>
    <mergeCell ref="B701:G701"/>
    <mergeCell ref="C686:H686"/>
    <mergeCell ref="B689:M689"/>
    <mergeCell ref="C690:I690"/>
    <mergeCell ref="K690:M690"/>
    <mergeCell ref="A692:M692"/>
    <mergeCell ref="C697:I697"/>
    <mergeCell ref="K697:M697"/>
    <mergeCell ref="B618:G618"/>
    <mergeCell ref="B619:M619"/>
    <mergeCell ref="B621:G621"/>
    <mergeCell ref="B623:M623"/>
    <mergeCell ref="B624:G624"/>
    <mergeCell ref="B626:M626"/>
    <mergeCell ref="B627:G627"/>
    <mergeCell ref="B629:M629"/>
    <mergeCell ref="B631:G631"/>
    <mergeCell ref="B632:M632"/>
    <mergeCell ref="B633:G633"/>
    <mergeCell ref="B634:G634"/>
    <mergeCell ref="B635:G635"/>
    <mergeCell ref="A650:M650"/>
    <mergeCell ref="B636:G636"/>
    <mergeCell ref="B639:F639"/>
    <mergeCell ref="B641:G641"/>
    <mergeCell ref="B642:F642"/>
    <mergeCell ref="B643:G643"/>
    <mergeCell ref="B644:F644"/>
    <mergeCell ref="B645:M645"/>
    <mergeCell ref="D553:E553"/>
    <mergeCell ref="F553:G553"/>
    <mergeCell ref="B554:C554"/>
    <mergeCell ref="D554:E554"/>
    <mergeCell ref="F554:G554"/>
    <mergeCell ref="B555:C555"/>
    <mergeCell ref="D555:E555"/>
    <mergeCell ref="F555:G555"/>
    <mergeCell ref="B546:C546"/>
    <mergeCell ref="D546:E546"/>
    <mergeCell ref="F546:G546"/>
    <mergeCell ref="B547:C547"/>
    <mergeCell ref="D547:E547"/>
    <mergeCell ref="F547:G547"/>
    <mergeCell ref="B548:C548"/>
    <mergeCell ref="D548:E548"/>
    <mergeCell ref="F548:G548"/>
    <mergeCell ref="B549:C549"/>
    <mergeCell ref="D549:E549"/>
    <mergeCell ref="F549:G549"/>
    <mergeCell ref="B550:C550"/>
    <mergeCell ref="D550:E550"/>
    <mergeCell ref="B553:C553"/>
    <mergeCell ref="B415:C415"/>
    <mergeCell ref="D415:E415"/>
    <mergeCell ref="F415:G415"/>
    <mergeCell ref="B416:C416"/>
    <mergeCell ref="D416:E416"/>
    <mergeCell ref="F416:G416"/>
    <mergeCell ref="B417:C417"/>
    <mergeCell ref="D417:E417"/>
    <mergeCell ref="F417:G417"/>
    <mergeCell ref="B445:F445"/>
    <mergeCell ref="B447:F447"/>
    <mergeCell ref="B450:G450"/>
    <mergeCell ref="B451:M451"/>
    <mergeCell ref="B453:G453"/>
    <mergeCell ref="B455:M455"/>
    <mergeCell ref="F423:G423"/>
    <mergeCell ref="B424:C424"/>
    <mergeCell ref="D424:E424"/>
    <mergeCell ref="F424:G424"/>
    <mergeCell ref="B425:C425"/>
    <mergeCell ref="D425:E425"/>
    <mergeCell ref="F425:G425"/>
    <mergeCell ref="C427:I427"/>
    <mergeCell ref="K427:M427"/>
    <mergeCell ref="C429:I429"/>
    <mergeCell ref="K429:M429"/>
    <mergeCell ref="B437:M437"/>
    <mergeCell ref="B440:M440"/>
    <mergeCell ref="B442:G442"/>
    <mergeCell ref="B443:M443"/>
    <mergeCell ref="B444:G444"/>
    <mergeCell ref="B446:G446"/>
    <mergeCell ref="C394:I394"/>
    <mergeCell ref="K394:M394"/>
    <mergeCell ref="A396:M396"/>
    <mergeCell ref="B398:G398"/>
    <mergeCell ref="B401:C401"/>
    <mergeCell ref="D401:G401"/>
    <mergeCell ref="B402:C402"/>
    <mergeCell ref="D402:E402"/>
    <mergeCell ref="F402:G402"/>
    <mergeCell ref="D412:E412"/>
    <mergeCell ref="F412:G412"/>
    <mergeCell ref="B413:C413"/>
    <mergeCell ref="D413:E413"/>
    <mergeCell ref="F413:G413"/>
    <mergeCell ref="B414:C414"/>
    <mergeCell ref="D404:E404"/>
    <mergeCell ref="F404:G404"/>
    <mergeCell ref="B405:C405"/>
    <mergeCell ref="D405:E405"/>
    <mergeCell ref="F405:G405"/>
    <mergeCell ref="B406:C406"/>
    <mergeCell ref="D406:E406"/>
    <mergeCell ref="F406:G406"/>
    <mergeCell ref="B407:C407"/>
    <mergeCell ref="D411:E411"/>
    <mergeCell ref="F411:G411"/>
    <mergeCell ref="B410:C410"/>
    <mergeCell ref="B403:C403"/>
    <mergeCell ref="D403:E403"/>
    <mergeCell ref="F403:G403"/>
    <mergeCell ref="B404:C404"/>
    <mergeCell ref="D408:E408"/>
    <mergeCell ref="B296:M296"/>
    <mergeCell ref="B298:G298"/>
    <mergeCell ref="B299:G299"/>
    <mergeCell ref="D371:E371"/>
    <mergeCell ref="B307:G307"/>
    <mergeCell ref="B364:G364"/>
    <mergeCell ref="B308:F308"/>
    <mergeCell ref="B309:M309"/>
    <mergeCell ref="B300:G300"/>
    <mergeCell ref="B301:G301"/>
    <mergeCell ref="B305:G305"/>
    <mergeCell ref="B303:F303"/>
    <mergeCell ref="B306:F306"/>
    <mergeCell ref="A310:I310"/>
    <mergeCell ref="C346:H346"/>
    <mergeCell ref="C321:H321"/>
    <mergeCell ref="C322:H322"/>
    <mergeCell ref="C325:G325"/>
    <mergeCell ref="C326:H326"/>
    <mergeCell ref="C329:H329"/>
    <mergeCell ref="B302:M302"/>
    <mergeCell ref="A363:M363"/>
    <mergeCell ref="A312:I312"/>
    <mergeCell ref="K312:M312"/>
    <mergeCell ref="A314:M314"/>
    <mergeCell ref="A315:M315"/>
    <mergeCell ref="B316:G316"/>
    <mergeCell ref="C318:H318"/>
    <mergeCell ref="C317:I317"/>
    <mergeCell ref="B254:C254"/>
    <mergeCell ref="D254:E254"/>
    <mergeCell ref="B297:G297"/>
    <mergeCell ref="B283:M283"/>
    <mergeCell ref="B285:G285"/>
    <mergeCell ref="B286:G286"/>
    <mergeCell ref="B252:C252"/>
    <mergeCell ref="D252:E252"/>
    <mergeCell ref="F252:G252"/>
    <mergeCell ref="B249:C249"/>
    <mergeCell ref="D249:E249"/>
    <mergeCell ref="F249:G249"/>
    <mergeCell ref="B250:C250"/>
    <mergeCell ref="D250:E250"/>
    <mergeCell ref="F250:G250"/>
    <mergeCell ref="B251:C251"/>
    <mergeCell ref="D251:E251"/>
    <mergeCell ref="F251:G251"/>
    <mergeCell ref="B256:C256"/>
    <mergeCell ref="D256:E256"/>
    <mergeCell ref="F256:G256"/>
    <mergeCell ref="F254:G254"/>
    <mergeCell ref="B255:C255"/>
    <mergeCell ref="D255:E255"/>
    <mergeCell ref="F255:G255"/>
    <mergeCell ref="B257:C257"/>
    <mergeCell ref="D257:E257"/>
    <mergeCell ref="F257:G257"/>
    <mergeCell ref="B253:C253"/>
    <mergeCell ref="D253:E253"/>
    <mergeCell ref="F253:G253"/>
    <mergeCell ref="B291:G291"/>
    <mergeCell ref="B243:C243"/>
    <mergeCell ref="D243:E243"/>
    <mergeCell ref="F243:G243"/>
    <mergeCell ref="B244:C244"/>
    <mergeCell ref="D244:E244"/>
    <mergeCell ref="F244:G244"/>
    <mergeCell ref="B245:C245"/>
    <mergeCell ref="D245:E245"/>
    <mergeCell ref="F245:G245"/>
    <mergeCell ref="B246:C246"/>
    <mergeCell ref="D246:E246"/>
    <mergeCell ref="F246:G246"/>
    <mergeCell ref="B247:C247"/>
    <mergeCell ref="D247:E247"/>
    <mergeCell ref="F247:G247"/>
    <mergeCell ref="B248:C248"/>
    <mergeCell ref="D248:E248"/>
    <mergeCell ref="F248:G248"/>
    <mergeCell ref="B237:C237"/>
    <mergeCell ref="D237:E237"/>
    <mergeCell ref="F237:G237"/>
    <mergeCell ref="B238:C238"/>
    <mergeCell ref="D238:E238"/>
    <mergeCell ref="F238:G238"/>
    <mergeCell ref="B239:C239"/>
    <mergeCell ref="D239:E239"/>
    <mergeCell ref="F239:G239"/>
    <mergeCell ref="B240:C240"/>
    <mergeCell ref="D240:E240"/>
    <mergeCell ref="F240:G240"/>
    <mergeCell ref="B241:C241"/>
    <mergeCell ref="D241:E241"/>
    <mergeCell ref="F241:G241"/>
    <mergeCell ref="B242:C242"/>
    <mergeCell ref="D242:E242"/>
    <mergeCell ref="F242:G242"/>
    <mergeCell ref="B235:C235"/>
    <mergeCell ref="D235:E235"/>
    <mergeCell ref="F235:G235"/>
    <mergeCell ref="B236:C236"/>
    <mergeCell ref="D236:E236"/>
    <mergeCell ref="F236:G236"/>
    <mergeCell ref="B221:C221"/>
    <mergeCell ref="D221:E221"/>
    <mergeCell ref="F221:G221"/>
    <mergeCell ref="B222:C222"/>
    <mergeCell ref="D222:E222"/>
    <mergeCell ref="F222:G222"/>
    <mergeCell ref="B223:C223"/>
    <mergeCell ref="D223:E223"/>
    <mergeCell ref="F223:G223"/>
    <mergeCell ref="B224:C224"/>
    <mergeCell ref="D233:G233"/>
    <mergeCell ref="B233:C233"/>
    <mergeCell ref="F224:G224"/>
    <mergeCell ref="B234:C234"/>
    <mergeCell ref="D234:E234"/>
    <mergeCell ref="F234:G234"/>
    <mergeCell ref="H146:M146"/>
    <mergeCell ref="H147:M147"/>
    <mergeCell ref="U145:Z145"/>
    <mergeCell ref="U146:Z146"/>
    <mergeCell ref="U147:Z147"/>
    <mergeCell ref="BH118:BK118"/>
    <mergeCell ref="BH119:BK119"/>
    <mergeCell ref="BH112:BI112"/>
    <mergeCell ref="BJ112:BK112"/>
    <mergeCell ref="U112:V112"/>
    <mergeCell ref="W112:X112"/>
    <mergeCell ref="Y112:Z112"/>
    <mergeCell ref="U113:V113"/>
    <mergeCell ref="W113:X113"/>
    <mergeCell ref="X186:Z186"/>
    <mergeCell ref="X193:Z193"/>
    <mergeCell ref="X226:Z226"/>
    <mergeCell ref="U114:V114"/>
    <mergeCell ref="W114:X114"/>
    <mergeCell ref="Y114:Z114"/>
    <mergeCell ref="U115:V115"/>
    <mergeCell ref="W115:X115"/>
    <mergeCell ref="Y115:Z115"/>
    <mergeCell ref="AH118:AK118"/>
    <mergeCell ref="AH119:AK119"/>
    <mergeCell ref="AU118:AX118"/>
    <mergeCell ref="AU119:AX119"/>
    <mergeCell ref="U117:V117"/>
    <mergeCell ref="W117:X117"/>
    <mergeCell ref="Y117:Z117"/>
    <mergeCell ref="AH112:AI112"/>
    <mergeCell ref="AJ112:AK112"/>
    <mergeCell ref="H97:I97"/>
    <mergeCell ref="J103:K103"/>
    <mergeCell ref="L103:M103"/>
    <mergeCell ref="H104:I104"/>
    <mergeCell ref="J104:K104"/>
    <mergeCell ref="L104:M104"/>
    <mergeCell ref="H105:I105"/>
    <mergeCell ref="U118:X118"/>
    <mergeCell ref="U119:X119"/>
    <mergeCell ref="H112:I112"/>
    <mergeCell ref="H111:I111"/>
    <mergeCell ref="H110:I110"/>
    <mergeCell ref="H109:I109"/>
    <mergeCell ref="L109:M109"/>
    <mergeCell ref="L115:M115"/>
    <mergeCell ref="L114:M114"/>
    <mergeCell ref="J115:K115"/>
    <mergeCell ref="U109:V109"/>
    <mergeCell ref="J105:K105"/>
    <mergeCell ref="L105:M105"/>
    <mergeCell ref="H117:I117"/>
    <mergeCell ref="J117:K117"/>
    <mergeCell ref="L112:M112"/>
    <mergeCell ref="L113:M113"/>
    <mergeCell ref="J113:K113"/>
    <mergeCell ref="H98:I98"/>
    <mergeCell ref="H116:I116"/>
    <mergeCell ref="L116:M116"/>
    <mergeCell ref="H113:I113"/>
    <mergeCell ref="N118:T118"/>
    <mergeCell ref="N119:T119"/>
    <mergeCell ref="F202:G202"/>
    <mergeCell ref="B203:C203"/>
    <mergeCell ref="D203:E203"/>
    <mergeCell ref="D202:E202"/>
    <mergeCell ref="A195:M195"/>
    <mergeCell ref="B196:G196"/>
    <mergeCell ref="B197:G197"/>
    <mergeCell ref="B200:C200"/>
    <mergeCell ref="D200:G200"/>
    <mergeCell ref="C173:G173"/>
    <mergeCell ref="F203:G203"/>
    <mergeCell ref="C165:H165"/>
    <mergeCell ref="C166:G166"/>
    <mergeCell ref="C169:G169"/>
    <mergeCell ref="C170:H170"/>
    <mergeCell ref="L98:M98"/>
    <mergeCell ref="H99:I99"/>
    <mergeCell ref="J99:K99"/>
    <mergeCell ref="A188:M188"/>
    <mergeCell ref="J98:K98"/>
    <mergeCell ref="H118:K118"/>
    <mergeCell ref="H119:K119"/>
    <mergeCell ref="A149:G149"/>
    <mergeCell ref="A148:G148"/>
    <mergeCell ref="J114:K114"/>
    <mergeCell ref="H115:I115"/>
    <mergeCell ref="H114:I114"/>
    <mergeCell ref="H145:M145"/>
    <mergeCell ref="B121:G121"/>
    <mergeCell ref="A118:G118"/>
    <mergeCell ref="A119:G119"/>
    <mergeCell ref="J116:K116"/>
    <mergeCell ref="F373:G373"/>
    <mergeCell ref="B204:C204"/>
    <mergeCell ref="D409:E409"/>
    <mergeCell ref="F409:G409"/>
    <mergeCell ref="F219:G219"/>
    <mergeCell ref="D204:E204"/>
    <mergeCell ref="F204:G204"/>
    <mergeCell ref="B205:C205"/>
    <mergeCell ref="C157:G157"/>
    <mergeCell ref="C158:H158"/>
    <mergeCell ref="C161:H161"/>
    <mergeCell ref="C162:M162"/>
    <mergeCell ref="B134:G134"/>
    <mergeCell ref="B136:G136"/>
    <mergeCell ref="B71:C71"/>
    <mergeCell ref="B72:C72"/>
    <mergeCell ref="L99:M99"/>
    <mergeCell ref="H100:I100"/>
    <mergeCell ref="J100:K100"/>
    <mergeCell ref="L100:M100"/>
    <mergeCell ref="C150:H150"/>
    <mergeCell ref="C153:H153"/>
    <mergeCell ref="H94:I94"/>
    <mergeCell ref="B142:G142"/>
    <mergeCell ref="B144:G144"/>
    <mergeCell ref="H106:I106"/>
    <mergeCell ref="J112:K112"/>
    <mergeCell ref="J111:K111"/>
    <mergeCell ref="J109:K109"/>
    <mergeCell ref="J110:K110"/>
    <mergeCell ref="B73:C73"/>
    <mergeCell ref="B373:C373"/>
    <mergeCell ref="D373:E373"/>
    <mergeCell ref="B375:C375"/>
    <mergeCell ref="K310:M310"/>
    <mergeCell ref="B304:E304"/>
    <mergeCell ref="B371:C371"/>
    <mergeCell ref="A1313:D1315"/>
    <mergeCell ref="E1306:M1306"/>
    <mergeCell ref="A1306:D1308"/>
    <mergeCell ref="A1299:D1301"/>
    <mergeCell ref="A1290:D1292"/>
    <mergeCell ref="B1283:I1283"/>
    <mergeCell ref="B1282:J1282"/>
    <mergeCell ref="B1249:K1249"/>
    <mergeCell ref="B1100:M1100"/>
    <mergeCell ref="C178:H178"/>
    <mergeCell ref="C181:E181"/>
    <mergeCell ref="C182:H182"/>
    <mergeCell ref="B185:M185"/>
    <mergeCell ref="C186:I186"/>
    <mergeCell ref="K186:M186"/>
    <mergeCell ref="C190:H190"/>
    <mergeCell ref="C193:I193"/>
    <mergeCell ref="K193:M193"/>
    <mergeCell ref="B201:C201"/>
    <mergeCell ref="D201:E201"/>
    <mergeCell ref="F201:G201"/>
    <mergeCell ref="B202:C202"/>
    <mergeCell ref="B412:C412"/>
    <mergeCell ref="D407:E407"/>
    <mergeCell ref="B368:C368"/>
    <mergeCell ref="D368:G368"/>
    <mergeCell ref="B372:C372"/>
    <mergeCell ref="D372:E372"/>
    <mergeCell ref="F372:G372"/>
    <mergeCell ref="B369:C369"/>
    <mergeCell ref="D369:E369"/>
    <mergeCell ref="F369:G369"/>
    <mergeCell ref="B370:C370"/>
    <mergeCell ref="C330:M330"/>
    <mergeCell ref="F371:G371"/>
    <mergeCell ref="B365:G365"/>
    <mergeCell ref="B353:M353"/>
    <mergeCell ref="C354:I354"/>
    <mergeCell ref="K354:M354"/>
    <mergeCell ref="A356:M356"/>
    <mergeCell ref="C358:H358"/>
    <mergeCell ref="C361:I361"/>
    <mergeCell ref="K361:M361"/>
    <mergeCell ref="C333:H333"/>
    <mergeCell ref="C334:G334"/>
    <mergeCell ref="C337:G337"/>
    <mergeCell ref="C338:H338"/>
    <mergeCell ref="B210:C210"/>
    <mergeCell ref="D210:E210"/>
    <mergeCell ref="F210:G210"/>
    <mergeCell ref="B419:C419"/>
    <mergeCell ref="D419:E419"/>
    <mergeCell ref="F419:G419"/>
    <mergeCell ref="D205:E205"/>
    <mergeCell ref="F205:G205"/>
    <mergeCell ref="D410:E410"/>
    <mergeCell ref="F410:G410"/>
    <mergeCell ref="D414:E414"/>
    <mergeCell ref="F414:G414"/>
    <mergeCell ref="B418:C418"/>
    <mergeCell ref="D418:E418"/>
    <mergeCell ref="F418:G418"/>
    <mergeCell ref="B374:C374"/>
    <mergeCell ref="D374:E374"/>
    <mergeCell ref="F374:G374"/>
    <mergeCell ref="D386:E386"/>
    <mergeCell ref="F386:G386"/>
    <mergeCell ref="B383:C383"/>
    <mergeCell ref="D383:E383"/>
    <mergeCell ref="F383:G383"/>
    <mergeCell ref="B384:C384"/>
    <mergeCell ref="B387:C387"/>
    <mergeCell ref="D387:E387"/>
    <mergeCell ref="F387:G387"/>
    <mergeCell ref="B388:C388"/>
    <mergeCell ref="D388:E388"/>
    <mergeCell ref="F388:G388"/>
    <mergeCell ref="B389:C389"/>
    <mergeCell ref="F407:G407"/>
    <mergeCell ref="B408:C408"/>
    <mergeCell ref="F408:G408"/>
    <mergeCell ref="B409:C409"/>
    <mergeCell ref="D391:E391"/>
    <mergeCell ref="F391:G391"/>
    <mergeCell ref="B392:C392"/>
    <mergeCell ref="D392:E392"/>
    <mergeCell ref="F392:G392"/>
    <mergeCell ref="D375:E375"/>
    <mergeCell ref="F375:G375"/>
    <mergeCell ref="B376:C376"/>
    <mergeCell ref="D376:E376"/>
    <mergeCell ref="F376:G376"/>
    <mergeCell ref="D384:E384"/>
    <mergeCell ref="F384:G384"/>
    <mergeCell ref="B385:C385"/>
    <mergeCell ref="D385:E385"/>
    <mergeCell ref="F385:G385"/>
    <mergeCell ref="B386:C386"/>
    <mergeCell ref="B390:C390"/>
    <mergeCell ref="D390:E390"/>
    <mergeCell ref="F390:G390"/>
    <mergeCell ref="B391:C391"/>
    <mergeCell ref="B378:C378"/>
    <mergeCell ref="D378:E378"/>
    <mergeCell ref="B377:C377"/>
    <mergeCell ref="D377:E377"/>
    <mergeCell ref="F378:G378"/>
    <mergeCell ref="B379:C379"/>
    <mergeCell ref="D379:E379"/>
    <mergeCell ref="F379:G379"/>
    <mergeCell ref="F377:G377"/>
    <mergeCell ref="B420:C420"/>
    <mergeCell ref="B411:C411"/>
    <mergeCell ref="B477:M477"/>
    <mergeCell ref="F370:G370"/>
    <mergeCell ref="C485:I485"/>
    <mergeCell ref="C486:H486"/>
    <mergeCell ref="C489:H489"/>
    <mergeCell ref="C490:H490"/>
    <mergeCell ref="C513:G513"/>
    <mergeCell ref="C514:H514"/>
    <mergeCell ref="B464:M464"/>
    <mergeCell ref="B466:G466"/>
    <mergeCell ref="B467:G467"/>
    <mergeCell ref="B468:G468"/>
    <mergeCell ref="C493:G493"/>
    <mergeCell ref="C494:H494"/>
    <mergeCell ref="C497:H497"/>
    <mergeCell ref="C498:M498"/>
    <mergeCell ref="C501:H501"/>
    <mergeCell ref="C502:G502"/>
    <mergeCell ref="C505:G505"/>
    <mergeCell ref="C506:H506"/>
    <mergeCell ref="C509:G509"/>
    <mergeCell ref="C510:H510"/>
    <mergeCell ref="B465:G465"/>
    <mergeCell ref="B469:G469"/>
    <mergeCell ref="B470:M470"/>
    <mergeCell ref="B472:E472"/>
    <mergeCell ref="B475:G475"/>
    <mergeCell ref="B484:G484"/>
    <mergeCell ref="B473:G473"/>
    <mergeCell ref="A480:I480"/>
    <mergeCell ref="K480:M480"/>
    <mergeCell ref="A482:M482"/>
    <mergeCell ref="B544:C544"/>
    <mergeCell ref="D544:E544"/>
    <mergeCell ref="F544:G544"/>
    <mergeCell ref="C517:E517"/>
    <mergeCell ref="C518:H518"/>
    <mergeCell ref="B521:M521"/>
    <mergeCell ref="C529:I529"/>
    <mergeCell ref="K529:M529"/>
    <mergeCell ref="A531:M531"/>
    <mergeCell ref="B532:G532"/>
    <mergeCell ref="B533:G533"/>
    <mergeCell ref="B536:C536"/>
    <mergeCell ref="D536:G536"/>
    <mergeCell ref="B537:C537"/>
    <mergeCell ref="D537:E537"/>
    <mergeCell ref="F537:G537"/>
    <mergeCell ref="B538:C538"/>
    <mergeCell ref="D538:E538"/>
    <mergeCell ref="F538:G538"/>
    <mergeCell ref="C522:I522"/>
    <mergeCell ref="K522:M522"/>
    <mergeCell ref="A524:M524"/>
    <mergeCell ref="C526:H526"/>
    <mergeCell ref="F541:G541"/>
    <mergeCell ref="A483:M483"/>
    <mergeCell ref="B476:F476"/>
    <mergeCell ref="F581:G581"/>
    <mergeCell ref="D582:E582"/>
    <mergeCell ref="F582:G582"/>
    <mergeCell ref="D583:E583"/>
    <mergeCell ref="B539:C539"/>
    <mergeCell ref="D539:E539"/>
    <mergeCell ref="B566:G566"/>
    <mergeCell ref="B557:C557"/>
    <mergeCell ref="D557:E557"/>
    <mergeCell ref="F557:G557"/>
    <mergeCell ref="B558:C558"/>
    <mergeCell ref="D558:E558"/>
    <mergeCell ref="F558:G558"/>
    <mergeCell ref="B559:C559"/>
    <mergeCell ref="D559:E559"/>
    <mergeCell ref="F559:G559"/>
    <mergeCell ref="B560:C560"/>
    <mergeCell ref="D560:E560"/>
    <mergeCell ref="F560:G560"/>
    <mergeCell ref="C562:I562"/>
    <mergeCell ref="F539:G539"/>
    <mergeCell ref="B540:C540"/>
    <mergeCell ref="B545:C545"/>
    <mergeCell ref="D545:E545"/>
    <mergeCell ref="F545:G545"/>
    <mergeCell ref="B551:C551"/>
    <mergeCell ref="D551:E551"/>
    <mergeCell ref="F551:G551"/>
    <mergeCell ref="B552:C552"/>
    <mergeCell ref="D552:E552"/>
    <mergeCell ref="F552:G552"/>
    <mergeCell ref="K597:M597"/>
    <mergeCell ref="C653:I653"/>
    <mergeCell ref="C654:H654"/>
    <mergeCell ref="B617:G617"/>
    <mergeCell ref="B620:G620"/>
    <mergeCell ref="B622:G622"/>
    <mergeCell ref="B625:G625"/>
    <mergeCell ref="B628:G628"/>
    <mergeCell ref="B630:G630"/>
    <mergeCell ref="D587:E587"/>
    <mergeCell ref="F587:G587"/>
    <mergeCell ref="D588:E588"/>
    <mergeCell ref="F588:G588"/>
    <mergeCell ref="D589:E589"/>
    <mergeCell ref="F589:G589"/>
    <mergeCell ref="D590:E590"/>
    <mergeCell ref="F590:G590"/>
    <mergeCell ref="D591:E591"/>
    <mergeCell ref="B611:M611"/>
    <mergeCell ref="B612:G612"/>
    <mergeCell ref="A646:I646"/>
    <mergeCell ref="K646:M646"/>
    <mergeCell ref="A648:I648"/>
    <mergeCell ref="K648:M648"/>
    <mergeCell ref="B637:G637"/>
    <mergeCell ref="B638:M638"/>
    <mergeCell ref="B640:E640"/>
    <mergeCell ref="B615:F615"/>
    <mergeCell ref="B613:F613"/>
    <mergeCell ref="K595:M595"/>
    <mergeCell ref="B614:G614"/>
    <mergeCell ref="B610:G610"/>
    <mergeCell ref="B616:M616"/>
    <mergeCell ref="D593:E593"/>
    <mergeCell ref="F593:G593"/>
    <mergeCell ref="C595:I595"/>
    <mergeCell ref="B706:C706"/>
    <mergeCell ref="D706:E706"/>
    <mergeCell ref="F706:G706"/>
    <mergeCell ref="B707:C707"/>
    <mergeCell ref="D707:E707"/>
    <mergeCell ref="F707:G707"/>
    <mergeCell ref="D585:E585"/>
    <mergeCell ref="F585:G585"/>
    <mergeCell ref="D586:E586"/>
    <mergeCell ref="F586:G586"/>
    <mergeCell ref="B593:C593"/>
    <mergeCell ref="B591:C591"/>
    <mergeCell ref="B592:C592"/>
    <mergeCell ref="B589:C589"/>
    <mergeCell ref="B590:C590"/>
    <mergeCell ref="B587:C587"/>
    <mergeCell ref="B588:C588"/>
    <mergeCell ref="B585:C585"/>
    <mergeCell ref="B586:C586"/>
    <mergeCell ref="C597:I597"/>
    <mergeCell ref="B704:C704"/>
    <mergeCell ref="D704:G704"/>
    <mergeCell ref="B705:C705"/>
    <mergeCell ref="D705:E705"/>
    <mergeCell ref="F705:G705"/>
    <mergeCell ref="C657:H657"/>
    <mergeCell ref="C658:H658"/>
    <mergeCell ref="C661:G661"/>
    <mergeCell ref="C662:H662"/>
    <mergeCell ref="C669:H669"/>
    <mergeCell ref="C670:G670"/>
    <mergeCell ref="C678:H678"/>
    <mergeCell ref="D718:E718"/>
    <mergeCell ref="F718:G718"/>
    <mergeCell ref="B719:C719"/>
    <mergeCell ref="D719:E719"/>
    <mergeCell ref="B748:C748"/>
    <mergeCell ref="D748:E748"/>
    <mergeCell ref="F748:G748"/>
    <mergeCell ref="B779:M779"/>
    <mergeCell ref="F752:G752"/>
    <mergeCell ref="D708:E708"/>
    <mergeCell ref="F708:G708"/>
    <mergeCell ref="B709:C709"/>
    <mergeCell ref="D709:E709"/>
    <mergeCell ref="F709:G709"/>
    <mergeCell ref="F719:G719"/>
    <mergeCell ref="B720:C720"/>
    <mergeCell ref="D720:E720"/>
    <mergeCell ref="F720:G720"/>
    <mergeCell ref="B721:C721"/>
    <mergeCell ref="D721:E721"/>
    <mergeCell ref="B726:C726"/>
    <mergeCell ref="D726:E726"/>
    <mergeCell ref="F726:G726"/>
    <mergeCell ref="B727:C727"/>
    <mergeCell ref="D727:E727"/>
    <mergeCell ref="F727:G727"/>
    <mergeCell ref="B728:C728"/>
    <mergeCell ref="D728:E728"/>
    <mergeCell ref="F728:G728"/>
    <mergeCell ref="C730:I730"/>
    <mergeCell ref="K730:M730"/>
    <mergeCell ref="B734:G734"/>
    <mergeCell ref="D758:E758"/>
    <mergeCell ref="F758:G758"/>
    <mergeCell ref="B759:C759"/>
    <mergeCell ref="D759:E759"/>
    <mergeCell ref="F759:G759"/>
    <mergeCell ref="B760:C760"/>
    <mergeCell ref="D760:E760"/>
    <mergeCell ref="F760:G760"/>
    <mergeCell ref="B761:C761"/>
    <mergeCell ref="B724:C724"/>
    <mergeCell ref="D724:E724"/>
    <mergeCell ref="F724:G724"/>
    <mergeCell ref="B725:C725"/>
    <mergeCell ref="D725:E725"/>
    <mergeCell ref="F725:G725"/>
    <mergeCell ref="B733:G733"/>
    <mergeCell ref="D743:E743"/>
    <mergeCell ref="F743:G743"/>
    <mergeCell ref="B737:C737"/>
    <mergeCell ref="D737:G737"/>
    <mergeCell ref="B738:C738"/>
    <mergeCell ref="D738:E738"/>
    <mergeCell ref="F738:G738"/>
    <mergeCell ref="A732:M732"/>
    <mergeCell ref="B739:C739"/>
    <mergeCell ref="D739:E739"/>
    <mergeCell ref="F739:G739"/>
    <mergeCell ref="B740:C740"/>
    <mergeCell ref="B741:C741"/>
    <mergeCell ref="D741:E741"/>
    <mergeCell ref="B803:G803"/>
    <mergeCell ref="B805:G805"/>
    <mergeCell ref="C830:H830"/>
    <mergeCell ref="C833:H833"/>
    <mergeCell ref="B753:C753"/>
    <mergeCell ref="D753:E753"/>
    <mergeCell ref="F753:G753"/>
    <mergeCell ref="B754:C754"/>
    <mergeCell ref="D754:E754"/>
    <mergeCell ref="F754:G754"/>
    <mergeCell ref="B752:C752"/>
    <mergeCell ref="D752:E752"/>
    <mergeCell ref="B798:G798"/>
    <mergeCell ref="B776:M776"/>
    <mergeCell ref="B778:G778"/>
    <mergeCell ref="A814:I814"/>
    <mergeCell ref="K814:M814"/>
    <mergeCell ref="A816:I816"/>
    <mergeCell ref="K816:M816"/>
    <mergeCell ref="B783:F783"/>
    <mergeCell ref="B780:G780"/>
    <mergeCell ref="B782:G782"/>
    <mergeCell ref="B755:C755"/>
    <mergeCell ref="D755:E755"/>
    <mergeCell ref="F755:G755"/>
    <mergeCell ref="B756:C756"/>
    <mergeCell ref="D756:E756"/>
    <mergeCell ref="F756:G756"/>
    <mergeCell ref="F741:G741"/>
    <mergeCell ref="B742:C742"/>
    <mergeCell ref="B789:G789"/>
    <mergeCell ref="B791:M791"/>
    <mergeCell ref="B792:G792"/>
    <mergeCell ref="B794:M794"/>
    <mergeCell ref="B795:G795"/>
    <mergeCell ref="B797:M797"/>
    <mergeCell ref="B799:G799"/>
    <mergeCell ref="B800:M800"/>
    <mergeCell ref="B801:G801"/>
    <mergeCell ref="B802:G802"/>
    <mergeCell ref="B206:C206"/>
    <mergeCell ref="D206:E206"/>
    <mergeCell ref="F206:G206"/>
    <mergeCell ref="B207:C207"/>
    <mergeCell ref="D207:E207"/>
    <mergeCell ref="C226:I226"/>
    <mergeCell ref="B209:C209"/>
    <mergeCell ref="C350:H350"/>
    <mergeCell ref="C341:G341"/>
    <mergeCell ref="C342:H342"/>
    <mergeCell ref="C345:G345"/>
    <mergeCell ref="C349:E349"/>
    <mergeCell ref="D224:E224"/>
    <mergeCell ref="D209:E209"/>
    <mergeCell ref="F209:G209"/>
    <mergeCell ref="D213:E213"/>
    <mergeCell ref="F213:G213"/>
    <mergeCell ref="F218:G218"/>
    <mergeCell ref="B219:C219"/>
    <mergeCell ref="D219:E219"/>
    <mergeCell ref="D740:E740"/>
    <mergeCell ref="F740:G740"/>
    <mergeCell ref="B211:C211"/>
    <mergeCell ref="D211:E211"/>
    <mergeCell ref="F211:G211"/>
    <mergeCell ref="B212:C212"/>
    <mergeCell ref="D212:E212"/>
    <mergeCell ref="F212:G212"/>
    <mergeCell ref="B213:C213"/>
    <mergeCell ref="D370:E370"/>
    <mergeCell ref="K226:M226"/>
    <mergeCell ref="A228:M228"/>
    <mergeCell ref="B229:G229"/>
    <mergeCell ref="B230:G230"/>
    <mergeCell ref="B214:C214"/>
    <mergeCell ref="D214:E214"/>
    <mergeCell ref="F214:G214"/>
    <mergeCell ref="B215:C215"/>
    <mergeCell ref="D215:E215"/>
    <mergeCell ref="F215:G215"/>
    <mergeCell ref="B216:C216"/>
    <mergeCell ref="D216:E216"/>
    <mergeCell ref="F216:G216"/>
    <mergeCell ref="B217:C217"/>
    <mergeCell ref="D217:E217"/>
    <mergeCell ref="F217:G217"/>
    <mergeCell ref="B218:C218"/>
    <mergeCell ref="D218:E218"/>
    <mergeCell ref="B220:C220"/>
    <mergeCell ref="D220:E220"/>
    <mergeCell ref="F220:G220"/>
    <mergeCell ref="C259:I259"/>
    <mergeCell ref="K259:M259"/>
    <mergeCell ref="C261:I261"/>
    <mergeCell ref="K261:M261"/>
    <mergeCell ref="B264:G264"/>
    <mergeCell ref="B269:M269"/>
    <mergeCell ref="B272:M272"/>
    <mergeCell ref="B274:G274"/>
    <mergeCell ref="B275:M275"/>
    <mergeCell ref="B276:G276"/>
    <mergeCell ref="B277:F277"/>
    <mergeCell ref="B279:F279"/>
    <mergeCell ref="B280:M280"/>
    <mergeCell ref="B287:M287"/>
    <mergeCell ref="B288:G288"/>
    <mergeCell ref="B290:M290"/>
    <mergeCell ref="B295:G295"/>
    <mergeCell ref="B281:G281"/>
    <mergeCell ref="B282:G282"/>
    <mergeCell ref="B278:G278"/>
    <mergeCell ref="B284:G284"/>
    <mergeCell ref="B289:G289"/>
    <mergeCell ref="B294:G294"/>
    <mergeCell ref="B292:G292"/>
    <mergeCell ref="B293:M293"/>
    <mergeCell ref="B458:M458"/>
    <mergeCell ref="B460:G460"/>
    <mergeCell ref="B462:G462"/>
    <mergeCell ref="B463:G463"/>
    <mergeCell ref="D420:E420"/>
    <mergeCell ref="F420:G420"/>
    <mergeCell ref="B421:C421"/>
    <mergeCell ref="D421:E421"/>
    <mergeCell ref="F421:G421"/>
    <mergeCell ref="B422:C422"/>
    <mergeCell ref="D422:E422"/>
    <mergeCell ref="F422:G422"/>
    <mergeCell ref="B423:C423"/>
    <mergeCell ref="D423:E423"/>
    <mergeCell ref="B432:G432"/>
    <mergeCell ref="B397:G397"/>
    <mergeCell ref="B380:C380"/>
    <mergeCell ref="D380:E380"/>
    <mergeCell ref="F380:G380"/>
    <mergeCell ref="B381:C381"/>
    <mergeCell ref="D381:E381"/>
    <mergeCell ref="F381:G381"/>
    <mergeCell ref="B382:C382"/>
    <mergeCell ref="D382:E382"/>
    <mergeCell ref="F382:G382"/>
    <mergeCell ref="B449:G449"/>
    <mergeCell ref="B452:G452"/>
    <mergeCell ref="B454:G454"/>
    <mergeCell ref="B459:G459"/>
    <mergeCell ref="B461:M461"/>
    <mergeCell ref="D389:E389"/>
    <mergeCell ref="F389:G389"/>
    <mergeCell ref="B471:F471"/>
    <mergeCell ref="K478:M478"/>
    <mergeCell ref="B474:F474"/>
    <mergeCell ref="A478:I478"/>
    <mergeCell ref="F550:G550"/>
    <mergeCell ref="B579:C579"/>
    <mergeCell ref="B580:C580"/>
    <mergeCell ref="B577:C577"/>
    <mergeCell ref="B578:C578"/>
    <mergeCell ref="B575:C575"/>
    <mergeCell ref="B576:C576"/>
    <mergeCell ref="B572:C572"/>
    <mergeCell ref="B573:C573"/>
    <mergeCell ref="B574:C574"/>
    <mergeCell ref="D580:E580"/>
    <mergeCell ref="F580:G580"/>
    <mergeCell ref="D578:E578"/>
    <mergeCell ref="F578:G578"/>
    <mergeCell ref="D579:E579"/>
    <mergeCell ref="F579:G579"/>
    <mergeCell ref="B542:C542"/>
    <mergeCell ref="D542:E542"/>
    <mergeCell ref="F542:G542"/>
    <mergeCell ref="D577:E577"/>
    <mergeCell ref="F577:G577"/>
    <mergeCell ref="D540:E540"/>
    <mergeCell ref="F540:G540"/>
    <mergeCell ref="B541:C541"/>
    <mergeCell ref="D541:E541"/>
    <mergeCell ref="B543:C543"/>
    <mergeCell ref="D543:E543"/>
    <mergeCell ref="F543:G543"/>
    <mergeCell ref="B788:G788"/>
    <mergeCell ref="B790:G790"/>
    <mergeCell ref="B793:G793"/>
    <mergeCell ref="B796:G796"/>
    <mergeCell ref="B804:G804"/>
    <mergeCell ref="B781:F781"/>
    <mergeCell ref="B1006:G1006"/>
    <mergeCell ref="C996:G996"/>
    <mergeCell ref="C997:H997"/>
    <mergeCell ref="C985:E985"/>
    <mergeCell ref="C986:H986"/>
    <mergeCell ref="B807:F807"/>
    <mergeCell ref="B809:G809"/>
    <mergeCell ref="B810:F810"/>
    <mergeCell ref="C665:H665"/>
    <mergeCell ref="C666:M666"/>
    <mergeCell ref="B710:C710"/>
    <mergeCell ref="D710:E710"/>
    <mergeCell ref="F710:G710"/>
    <mergeCell ref="B711:C711"/>
    <mergeCell ref="D711:E711"/>
    <mergeCell ref="F711:G711"/>
    <mergeCell ref="D716:E716"/>
    <mergeCell ref="F716:G716"/>
    <mergeCell ref="B717:C717"/>
    <mergeCell ref="B912:C912"/>
    <mergeCell ref="D912:E912"/>
    <mergeCell ref="F912:G912"/>
    <mergeCell ref="B913:C913"/>
    <mergeCell ref="D913:E913"/>
    <mergeCell ref="B786:G786"/>
    <mergeCell ref="B787:M787"/>
    <mergeCell ref="C1030:H1030"/>
    <mergeCell ref="C1031:H1031"/>
    <mergeCell ref="F913:G913"/>
    <mergeCell ref="B914:C914"/>
    <mergeCell ref="D914:E914"/>
    <mergeCell ref="F914:G914"/>
    <mergeCell ref="B915:C915"/>
    <mergeCell ref="D915:E915"/>
    <mergeCell ref="F915:G915"/>
    <mergeCell ref="B916:C916"/>
    <mergeCell ref="D916:E916"/>
    <mergeCell ref="F916:G916"/>
    <mergeCell ref="D761:E761"/>
    <mergeCell ref="F761:G761"/>
    <mergeCell ref="C763:I763"/>
    <mergeCell ref="C846:H846"/>
    <mergeCell ref="C849:G849"/>
    <mergeCell ref="C850:H850"/>
    <mergeCell ref="C853:E853"/>
    <mergeCell ref="C854:H854"/>
    <mergeCell ref="B857:M857"/>
    <mergeCell ref="C858:I858"/>
    <mergeCell ref="K858:M858"/>
    <mergeCell ref="A860:M860"/>
    <mergeCell ref="C862:H862"/>
    <mergeCell ref="C865:I865"/>
    <mergeCell ref="K865:M865"/>
    <mergeCell ref="F873:G873"/>
    <mergeCell ref="B874:C874"/>
    <mergeCell ref="B907:C907"/>
    <mergeCell ref="C1009:E1009"/>
    <mergeCell ref="C1010:H1010"/>
    <mergeCell ref="B917:C917"/>
    <mergeCell ref="D917:E917"/>
    <mergeCell ref="F917:G917"/>
    <mergeCell ref="B918:C918"/>
    <mergeCell ref="B875:C875"/>
    <mergeCell ref="D875:E875"/>
    <mergeCell ref="F875:G875"/>
    <mergeCell ref="B876:C876"/>
    <mergeCell ref="D876:E876"/>
    <mergeCell ref="F876:G876"/>
    <mergeCell ref="B911:C911"/>
    <mergeCell ref="D911:E911"/>
    <mergeCell ref="F911:G911"/>
    <mergeCell ref="B1114:G1114"/>
    <mergeCell ref="B1115:G1115"/>
    <mergeCell ref="B1116:M1116"/>
    <mergeCell ref="B1118:G1118"/>
    <mergeCell ref="C1076:G1076"/>
    <mergeCell ref="K1085:M1085"/>
    <mergeCell ref="C1067:H1067"/>
    <mergeCell ref="C1075:E1075"/>
    <mergeCell ref="C1058:H1058"/>
    <mergeCell ref="C1066:E1066"/>
    <mergeCell ref="C1049:H1049"/>
    <mergeCell ref="C1057:F1057"/>
    <mergeCell ref="C1041:H1041"/>
    <mergeCell ref="C1048:F1048"/>
    <mergeCell ref="C1039:E1039"/>
    <mergeCell ref="C1040:E1040"/>
    <mergeCell ref="F1040:H1040"/>
    <mergeCell ref="K1022:M1022"/>
    <mergeCell ref="B1024:G1024"/>
    <mergeCell ref="B1119:G1119"/>
    <mergeCell ref="B1108:G1108"/>
    <mergeCell ref="B1109:G1109"/>
    <mergeCell ref="B1110:G1110"/>
    <mergeCell ref="B1111:M1111"/>
    <mergeCell ref="B1113:G1113"/>
    <mergeCell ref="B1103:G1103"/>
    <mergeCell ref="B1104:G1104"/>
    <mergeCell ref="B1105:M1105"/>
    <mergeCell ref="B1107:G1107"/>
    <mergeCell ref="C1087:I1087"/>
    <mergeCell ref="K1087:M1087"/>
    <mergeCell ref="B1088:G1088"/>
    <mergeCell ref="B1095:M1095"/>
    <mergeCell ref="B1139:G1139"/>
    <mergeCell ref="B1140:G1140"/>
    <mergeCell ref="B1142:G1142"/>
    <mergeCell ref="B1143:G1143"/>
    <mergeCell ref="B1133:G1133"/>
    <mergeCell ref="B1134:G1134"/>
    <mergeCell ref="B1135:G1135"/>
    <mergeCell ref="B1136:F1136"/>
    <mergeCell ref="B1137:M1137"/>
    <mergeCell ref="B1126:M1126"/>
    <mergeCell ref="B1128:G1128"/>
    <mergeCell ref="B1129:G1129"/>
    <mergeCell ref="B1130:G1130"/>
    <mergeCell ref="B1131:M1131"/>
    <mergeCell ref="B1120:G1120"/>
    <mergeCell ref="B1121:M1121"/>
    <mergeCell ref="B1123:G1123"/>
    <mergeCell ref="B1124:G1124"/>
    <mergeCell ref="B1125:G1125"/>
    <mergeCell ref="B1169:F1169"/>
    <mergeCell ref="B1171:F1171"/>
    <mergeCell ref="B1172:F1172"/>
    <mergeCell ref="B1174:E1174"/>
    <mergeCell ref="B1163:F1163"/>
    <mergeCell ref="B1165:F1165"/>
    <mergeCell ref="B1166:F1166"/>
    <mergeCell ref="B1168:F1168"/>
    <mergeCell ref="B1157:F1157"/>
    <mergeCell ref="B1159:F1159"/>
    <mergeCell ref="B1160:F1160"/>
    <mergeCell ref="B1162:F1162"/>
    <mergeCell ref="B1151:F1151"/>
    <mergeCell ref="B1152:F1152"/>
    <mergeCell ref="B1154:G1154"/>
    <mergeCell ref="B1156:F1156"/>
    <mergeCell ref="B1145:G1145"/>
    <mergeCell ref="B1146:G1146"/>
    <mergeCell ref="B1148:G1148"/>
    <mergeCell ref="B1149:G1149"/>
    <mergeCell ref="B1195:F1195"/>
    <mergeCell ref="B1200:G1200"/>
    <mergeCell ref="B1201:H1201"/>
    <mergeCell ref="B1202:F1202"/>
    <mergeCell ref="B1206:G1206"/>
    <mergeCell ref="B1188:F1188"/>
    <mergeCell ref="B1190:K1190"/>
    <mergeCell ref="B1192:G1192"/>
    <mergeCell ref="B1193:G1193"/>
    <mergeCell ref="B1194:G1194"/>
    <mergeCell ref="B1182:F1182"/>
    <mergeCell ref="B1183:F1183"/>
    <mergeCell ref="B1184:M1184"/>
    <mergeCell ref="B1186:G1186"/>
    <mergeCell ref="B1187:F1187"/>
    <mergeCell ref="B1175:E1175"/>
    <mergeCell ref="B1177:G1177"/>
    <mergeCell ref="B1178:F1178"/>
    <mergeCell ref="B1179:F1179"/>
    <mergeCell ref="B1181:G1181"/>
    <mergeCell ref="B1223:C1223"/>
    <mergeCell ref="D1223:K1223"/>
    <mergeCell ref="B1224:C1224"/>
    <mergeCell ref="I1224:J1224"/>
    <mergeCell ref="B1225:C1225"/>
    <mergeCell ref="I1225:J1225"/>
    <mergeCell ref="B1216:I1216"/>
    <mergeCell ref="K1216:M1216"/>
    <mergeCell ref="K1217:M1217"/>
    <mergeCell ref="A1218:M1218"/>
    <mergeCell ref="A1219:M1219"/>
    <mergeCell ref="A1220:M1220"/>
    <mergeCell ref="B1207:G1207"/>
    <mergeCell ref="B1208:G1208"/>
    <mergeCell ref="B1209:F1209"/>
    <mergeCell ref="B1213:I1213"/>
    <mergeCell ref="K1213:M1213"/>
    <mergeCell ref="B1214:I1214"/>
    <mergeCell ref="B1234:C1234"/>
    <mergeCell ref="I1234:J1234"/>
    <mergeCell ref="B1235:C1235"/>
    <mergeCell ref="I1235:J1235"/>
    <mergeCell ref="B1232:C1232"/>
    <mergeCell ref="I1232:J1232"/>
    <mergeCell ref="B1233:C1233"/>
    <mergeCell ref="I1233:J1233"/>
    <mergeCell ref="B1230:C1230"/>
    <mergeCell ref="I1230:J1230"/>
    <mergeCell ref="B1231:C1231"/>
    <mergeCell ref="I1231:J1231"/>
    <mergeCell ref="B1228:C1228"/>
    <mergeCell ref="I1228:J1228"/>
    <mergeCell ref="B1229:C1229"/>
    <mergeCell ref="I1229:J1229"/>
    <mergeCell ref="B1226:C1226"/>
    <mergeCell ref="I1226:J1226"/>
    <mergeCell ref="B1227:C1227"/>
    <mergeCell ref="I1227:J1227"/>
    <mergeCell ref="B1244:C1244"/>
    <mergeCell ref="I1244:J1244"/>
    <mergeCell ref="B1245:C1245"/>
    <mergeCell ref="I1245:J1245"/>
    <mergeCell ref="B1242:C1242"/>
    <mergeCell ref="I1242:J1242"/>
    <mergeCell ref="B1243:C1243"/>
    <mergeCell ref="I1243:J1243"/>
    <mergeCell ref="B1240:C1240"/>
    <mergeCell ref="I1240:J1240"/>
    <mergeCell ref="B1241:C1241"/>
    <mergeCell ref="I1241:J1241"/>
    <mergeCell ref="B1238:C1238"/>
    <mergeCell ref="I1238:J1238"/>
    <mergeCell ref="B1239:C1239"/>
    <mergeCell ref="I1239:J1239"/>
    <mergeCell ref="B1236:C1236"/>
    <mergeCell ref="I1236:J1236"/>
    <mergeCell ref="B1237:C1237"/>
    <mergeCell ref="I1237:J1237"/>
    <mergeCell ref="C1261:D1261"/>
    <mergeCell ref="C1262:D1262"/>
    <mergeCell ref="C1263:D1263"/>
    <mergeCell ref="C1264:D1264"/>
    <mergeCell ref="E1291:F1291"/>
    <mergeCell ref="C1256:D1256"/>
    <mergeCell ref="E1256:J1256"/>
    <mergeCell ref="C1257:D1257"/>
    <mergeCell ref="I1257:J1257"/>
    <mergeCell ref="C1258:D1258"/>
    <mergeCell ref="I1258:J1258"/>
    <mergeCell ref="B1250:I1250"/>
    <mergeCell ref="K1250:M1250"/>
    <mergeCell ref="C1252:J1252"/>
    <mergeCell ref="C1253:J1253"/>
    <mergeCell ref="C1254:J1254"/>
    <mergeCell ref="B1246:C1246"/>
    <mergeCell ref="I1246:J1246"/>
    <mergeCell ref="B1247:C1247"/>
    <mergeCell ref="I1247:J1247"/>
    <mergeCell ref="E1301:F1301"/>
    <mergeCell ref="G1301:H1301"/>
    <mergeCell ref="I1301:K1301"/>
    <mergeCell ref="L1301:M1301"/>
    <mergeCell ref="L1295:M1296"/>
    <mergeCell ref="E1299:M1299"/>
    <mergeCell ref="E1300:F1300"/>
    <mergeCell ref="G1300:H1300"/>
    <mergeCell ref="I1300:K1300"/>
    <mergeCell ref="L1300:M1300"/>
    <mergeCell ref="C1277:D1277"/>
    <mergeCell ref="C1278:D1278"/>
    <mergeCell ref="C1279:D1279"/>
    <mergeCell ref="C1280:D1280"/>
    <mergeCell ref="E1295:F1296"/>
    <mergeCell ref="G1295:H1296"/>
    <mergeCell ref="I1295:K1296"/>
    <mergeCell ref="E1292:F1292"/>
    <mergeCell ref="B448:M448"/>
    <mergeCell ref="B456:G456"/>
    <mergeCell ref="B457:G457"/>
    <mergeCell ref="I1292:K1292"/>
    <mergeCell ref="L1292:M1292"/>
    <mergeCell ref="E1293:F1294"/>
    <mergeCell ref="G1293:H1294"/>
    <mergeCell ref="I1293:K1294"/>
    <mergeCell ref="L1293:M1294"/>
    <mergeCell ref="K1283:M1283"/>
    <mergeCell ref="A1285:M1285"/>
    <mergeCell ref="A1286:M1286"/>
    <mergeCell ref="A1287:M1287"/>
    <mergeCell ref="E1290:M1290"/>
    <mergeCell ref="G1292:H1292"/>
    <mergeCell ref="G1291:H1291"/>
    <mergeCell ref="I1291:K1291"/>
    <mergeCell ref="L1291:M1291"/>
    <mergeCell ref="C1271:D1271"/>
    <mergeCell ref="C1272:D1272"/>
    <mergeCell ref="C1273:D1273"/>
    <mergeCell ref="C1274:D1274"/>
    <mergeCell ref="C1275:D1275"/>
    <mergeCell ref="C1276:D1276"/>
    <mergeCell ref="C1265:D1265"/>
    <mergeCell ref="C1266:D1266"/>
    <mergeCell ref="C1267:D1267"/>
    <mergeCell ref="C1268:D1268"/>
    <mergeCell ref="C1269:D1269"/>
    <mergeCell ref="C1270:D1270"/>
    <mergeCell ref="C1259:D1259"/>
    <mergeCell ref="C1260:D1260"/>
    <mergeCell ref="B1319:J1319"/>
    <mergeCell ref="B1320:I1320"/>
    <mergeCell ref="K1320:M1320"/>
    <mergeCell ref="E1315:F1315"/>
    <mergeCell ref="G1315:H1315"/>
    <mergeCell ref="I1315:K1315"/>
    <mergeCell ref="L1315:M1315"/>
    <mergeCell ref="E1316:F1317"/>
    <mergeCell ref="G1316:H1317"/>
    <mergeCell ref="I1316:K1317"/>
    <mergeCell ref="L1316:M1317"/>
    <mergeCell ref="E1309:F1310"/>
    <mergeCell ref="G1309:H1310"/>
    <mergeCell ref="E1302:F1303"/>
    <mergeCell ref="G1302:H1303"/>
    <mergeCell ref="I1302:K1303"/>
    <mergeCell ref="L1302:M1303"/>
    <mergeCell ref="I1309:K1310"/>
    <mergeCell ref="L1309:M1310"/>
    <mergeCell ref="E1313:M1313"/>
    <mergeCell ref="E1314:F1314"/>
    <mergeCell ref="G1314:H1314"/>
    <mergeCell ref="I1314:K1314"/>
    <mergeCell ref="L1314:M1314"/>
    <mergeCell ref="E1307:F1307"/>
    <mergeCell ref="G1307:H1307"/>
    <mergeCell ref="I1307:K1307"/>
    <mergeCell ref="L1307:M1307"/>
    <mergeCell ref="E1308:F1308"/>
    <mergeCell ref="G1308:H1308"/>
    <mergeCell ref="I1308:K1308"/>
    <mergeCell ref="L1308:M1308"/>
    <mergeCell ref="C4:G4"/>
    <mergeCell ref="C5:G5"/>
    <mergeCell ref="B80:C80"/>
    <mergeCell ref="D80:G80"/>
    <mergeCell ref="C22:G22"/>
    <mergeCell ref="C51:G51"/>
    <mergeCell ref="C52:E52"/>
    <mergeCell ref="C54:G54"/>
    <mergeCell ref="C34:G34"/>
    <mergeCell ref="C36:G36"/>
    <mergeCell ref="C48:G48"/>
    <mergeCell ref="C49:E49"/>
    <mergeCell ref="C24:G24"/>
    <mergeCell ref="B66:C66"/>
    <mergeCell ref="D66:G66"/>
    <mergeCell ref="B67:C67"/>
    <mergeCell ref="C43:E43"/>
    <mergeCell ref="C20:G20"/>
    <mergeCell ref="C40:E40"/>
    <mergeCell ref="C28:G28"/>
    <mergeCell ref="C31:G31"/>
    <mergeCell ref="C30:G30"/>
    <mergeCell ref="B65:G65"/>
    <mergeCell ref="B64:G64"/>
    <mergeCell ref="C10:F10"/>
    <mergeCell ref="B74:C74"/>
    <mergeCell ref="B75:C75"/>
    <mergeCell ref="C13:F13"/>
    <mergeCell ref="C11:F11"/>
    <mergeCell ref="C14:G14"/>
    <mergeCell ref="C35:F35"/>
    <mergeCell ref="C32:F32"/>
    <mergeCell ref="B122:G122"/>
    <mergeCell ref="C6:G6"/>
    <mergeCell ref="AU78:AV78"/>
    <mergeCell ref="AW78:AZ78"/>
    <mergeCell ref="BH78:BI78"/>
    <mergeCell ref="BJ78:BM78"/>
    <mergeCell ref="B79:C79"/>
    <mergeCell ref="D79:G79"/>
    <mergeCell ref="H79:I79"/>
    <mergeCell ref="J79:M79"/>
    <mergeCell ref="U79:V79"/>
    <mergeCell ref="W79:Z79"/>
    <mergeCell ref="AH79:AI79"/>
    <mergeCell ref="AJ79:AM79"/>
    <mergeCell ref="AU79:AV79"/>
    <mergeCell ref="AW79:AZ79"/>
    <mergeCell ref="BH79:BI79"/>
    <mergeCell ref="B77:C77"/>
    <mergeCell ref="D77:G77"/>
    <mergeCell ref="H77:I77"/>
    <mergeCell ref="J77:M77"/>
    <mergeCell ref="B78:C78"/>
    <mergeCell ref="D78:G78"/>
    <mergeCell ref="H78:I78"/>
    <mergeCell ref="BH77:BI77"/>
    <mergeCell ref="BJ77:BM77"/>
    <mergeCell ref="L117:M117"/>
    <mergeCell ref="B88:C88"/>
    <mergeCell ref="L110:M110"/>
    <mergeCell ref="L111:M111"/>
    <mergeCell ref="B86:C86"/>
    <mergeCell ref="D86:G86"/>
    <mergeCell ref="J94:M94"/>
    <mergeCell ref="H95:I95"/>
    <mergeCell ref="J95:K95"/>
    <mergeCell ref="L95:M95"/>
    <mergeCell ref="BH88:BI88"/>
    <mergeCell ref="BH89:BI89"/>
    <mergeCell ref="B92:G92"/>
    <mergeCell ref="J96:K96"/>
    <mergeCell ref="L96:M96"/>
    <mergeCell ref="H85:I85"/>
    <mergeCell ref="J85:M85"/>
    <mergeCell ref="U85:V85"/>
    <mergeCell ref="AW87:AZ87"/>
    <mergeCell ref="BH96:BI96"/>
    <mergeCell ref="W96:X96"/>
    <mergeCell ref="Y96:Z96"/>
    <mergeCell ref="U96:V96"/>
    <mergeCell ref="AW96:AX96"/>
    <mergeCell ref="AY96:AZ96"/>
    <mergeCell ref="H96:I96"/>
    <mergeCell ref="AH96:AI96"/>
    <mergeCell ref="AJ96:AK96"/>
    <mergeCell ref="AL96:AM96"/>
    <mergeCell ref="O85:P85"/>
    <mergeCell ref="O86:P86"/>
    <mergeCell ref="O87:P87"/>
    <mergeCell ref="O88:P88"/>
    <mergeCell ref="O89:P89"/>
    <mergeCell ref="N90:T90"/>
    <mergeCell ref="O92:T92"/>
    <mergeCell ref="O93:T93"/>
    <mergeCell ref="AB89:AC89"/>
    <mergeCell ref="B83:C83"/>
    <mergeCell ref="J73:M73"/>
    <mergeCell ref="U73:V73"/>
    <mergeCell ref="W73:Z73"/>
    <mergeCell ref="H69:I69"/>
    <mergeCell ref="AH83:AI83"/>
    <mergeCell ref="J78:M78"/>
    <mergeCell ref="W70:Z70"/>
    <mergeCell ref="H75:I75"/>
    <mergeCell ref="BJ88:BM88"/>
    <mergeCell ref="BJ89:BM89"/>
    <mergeCell ref="AW74:AZ74"/>
    <mergeCell ref="AW75:AZ75"/>
    <mergeCell ref="AW88:AZ88"/>
    <mergeCell ref="AW89:AZ89"/>
    <mergeCell ref="BJ79:BM79"/>
    <mergeCell ref="AW86:AZ86"/>
    <mergeCell ref="BH86:BI86"/>
    <mergeCell ref="BJ86:BM86"/>
    <mergeCell ref="AW80:AZ80"/>
    <mergeCell ref="BH80:BI80"/>
    <mergeCell ref="BJ80:BM80"/>
    <mergeCell ref="H76:I76"/>
    <mergeCell ref="J76:M76"/>
    <mergeCell ref="H70:I70"/>
    <mergeCell ref="J70:M70"/>
    <mergeCell ref="H71:I71"/>
    <mergeCell ref="J69:M69"/>
    <mergeCell ref="H73:I73"/>
    <mergeCell ref="AH75:AI75"/>
    <mergeCell ref="AJ75:AM75"/>
    <mergeCell ref="AH81:AI81"/>
    <mergeCell ref="BJ96:BK96"/>
    <mergeCell ref="U76:V76"/>
    <mergeCell ref="W76:Z76"/>
    <mergeCell ref="AH76:AI76"/>
    <mergeCell ref="AJ76:AM76"/>
    <mergeCell ref="AU76:AV76"/>
    <mergeCell ref="H84:I84"/>
    <mergeCell ref="J84:M84"/>
    <mergeCell ref="AH84:AI84"/>
    <mergeCell ref="AJ84:AM84"/>
    <mergeCell ref="AU84:AV84"/>
    <mergeCell ref="J71:M71"/>
    <mergeCell ref="W77:Z77"/>
    <mergeCell ref="AH77:AI77"/>
    <mergeCell ref="AJ77:AM77"/>
    <mergeCell ref="AU77:AV77"/>
    <mergeCell ref="AW77:AZ77"/>
    <mergeCell ref="J72:M72"/>
    <mergeCell ref="W86:Z86"/>
    <mergeCell ref="H74:I74"/>
    <mergeCell ref="U71:V71"/>
    <mergeCell ref="BH84:BI84"/>
    <mergeCell ref="BJ75:BM75"/>
    <mergeCell ref="BH81:BI81"/>
    <mergeCell ref="BJ81:BM81"/>
    <mergeCell ref="BH82:BI82"/>
    <mergeCell ref="BJ82:BM82"/>
    <mergeCell ref="AW84:AZ84"/>
    <mergeCell ref="BH83:BI83"/>
    <mergeCell ref="BJ83:BM83"/>
    <mergeCell ref="BH87:BI87"/>
    <mergeCell ref="BJ87:BM87"/>
    <mergeCell ref="BL96:BM96"/>
    <mergeCell ref="AH73:AI73"/>
    <mergeCell ref="AJ73:AM73"/>
    <mergeCell ref="AW81:AZ81"/>
    <mergeCell ref="AW82:AZ82"/>
    <mergeCell ref="AW83:AZ83"/>
    <mergeCell ref="A62:G62"/>
    <mergeCell ref="B68:C68"/>
    <mergeCell ref="U74:V74"/>
    <mergeCell ref="C18:G18"/>
    <mergeCell ref="B69:C69"/>
    <mergeCell ref="B70:C70"/>
    <mergeCell ref="AJ89:AM89"/>
    <mergeCell ref="AH86:AI86"/>
    <mergeCell ref="AJ86:AM86"/>
    <mergeCell ref="AU86:AV86"/>
    <mergeCell ref="AJ81:AM81"/>
    <mergeCell ref="AH82:AI82"/>
    <mergeCell ref="AJ82:AM82"/>
    <mergeCell ref="U77:V77"/>
    <mergeCell ref="AU61:AZ61"/>
    <mergeCell ref="AH61:AM61"/>
    <mergeCell ref="U61:Z61"/>
    <mergeCell ref="J67:M67"/>
    <mergeCell ref="H68:I68"/>
    <mergeCell ref="H72:I72"/>
    <mergeCell ref="W78:Z78"/>
    <mergeCell ref="B89:C89"/>
    <mergeCell ref="C29:F29"/>
    <mergeCell ref="H86:I86"/>
    <mergeCell ref="J86:M86"/>
    <mergeCell ref="U86:V86"/>
    <mergeCell ref="P4:T4"/>
    <mergeCell ref="P5:T5"/>
    <mergeCell ref="P6:T6"/>
    <mergeCell ref="P7:T7"/>
    <mergeCell ref="P8:T8"/>
    <mergeCell ref="P10:S10"/>
    <mergeCell ref="P11:S11"/>
    <mergeCell ref="P12:T12"/>
    <mergeCell ref="P13:S13"/>
    <mergeCell ref="P14:T14"/>
    <mergeCell ref="P15:T15"/>
    <mergeCell ref="P16:T16"/>
    <mergeCell ref="P17:T17"/>
    <mergeCell ref="P18:T18"/>
    <mergeCell ref="P19:T19"/>
    <mergeCell ref="P20:T20"/>
    <mergeCell ref="P31:T31"/>
    <mergeCell ref="P33:T33"/>
    <mergeCell ref="P34:T34"/>
    <mergeCell ref="P35:S35"/>
    <mergeCell ref="P36:T36"/>
    <mergeCell ref="P37:T37"/>
    <mergeCell ref="P38:S38"/>
    <mergeCell ref="P39:T39"/>
    <mergeCell ref="P40:R40"/>
    <mergeCell ref="P41:S41"/>
    <mergeCell ref="P42:T42"/>
    <mergeCell ref="P43:R43"/>
    <mergeCell ref="P44:T44"/>
    <mergeCell ref="P45:T45"/>
    <mergeCell ref="P46:R46"/>
    <mergeCell ref="P47:T47"/>
    <mergeCell ref="P48:T48"/>
    <mergeCell ref="P49:R49"/>
    <mergeCell ref="P50:T50"/>
    <mergeCell ref="P51:T51"/>
    <mergeCell ref="P52:R52"/>
    <mergeCell ref="P53:T53"/>
    <mergeCell ref="P54:T54"/>
    <mergeCell ref="P55:R55"/>
    <mergeCell ref="P56:T56"/>
    <mergeCell ref="P57:T57"/>
    <mergeCell ref="P58:R58"/>
    <mergeCell ref="P59:T59"/>
    <mergeCell ref="P60:T60"/>
    <mergeCell ref="N62:T62"/>
    <mergeCell ref="O64:T64"/>
    <mergeCell ref="O65:T65"/>
    <mergeCell ref="O66:P66"/>
    <mergeCell ref="O67:P67"/>
    <mergeCell ref="O68:P68"/>
    <mergeCell ref="O69:P69"/>
    <mergeCell ref="O70:P70"/>
    <mergeCell ref="O71:P71"/>
    <mergeCell ref="O72:P72"/>
    <mergeCell ref="O73:P73"/>
    <mergeCell ref="O74:P74"/>
    <mergeCell ref="O75:P75"/>
    <mergeCell ref="O76:P76"/>
    <mergeCell ref="O77:P77"/>
    <mergeCell ref="O78:P78"/>
    <mergeCell ref="O79:P79"/>
    <mergeCell ref="O80:P80"/>
    <mergeCell ref="O81:P81"/>
    <mergeCell ref="O82:P82"/>
    <mergeCell ref="O121:T121"/>
    <mergeCell ref="O122:T122"/>
    <mergeCell ref="O130:T130"/>
    <mergeCell ref="Q82:T82"/>
    <mergeCell ref="O131:T131"/>
    <mergeCell ref="O134:T134"/>
    <mergeCell ref="O136:T136"/>
    <mergeCell ref="O142:T142"/>
    <mergeCell ref="O144:T144"/>
    <mergeCell ref="N148:T148"/>
    <mergeCell ref="N149:T149"/>
    <mergeCell ref="P157:T157"/>
    <mergeCell ref="P166:T166"/>
    <mergeCell ref="P169:T169"/>
    <mergeCell ref="P173:T173"/>
    <mergeCell ref="P177:T177"/>
    <mergeCell ref="P181:R181"/>
    <mergeCell ref="O147:T147"/>
    <mergeCell ref="O196:T196"/>
    <mergeCell ref="O197:T197"/>
    <mergeCell ref="O200:P200"/>
    <mergeCell ref="Q200:T200"/>
    <mergeCell ref="O201:P201"/>
    <mergeCell ref="Q201:R201"/>
    <mergeCell ref="S201:T201"/>
    <mergeCell ref="O202:P202"/>
    <mergeCell ref="Q202:R202"/>
    <mergeCell ref="S202:T202"/>
    <mergeCell ref="O203:P203"/>
    <mergeCell ref="Q203:R203"/>
    <mergeCell ref="S203:T203"/>
    <mergeCell ref="O204:P204"/>
    <mergeCell ref="Q204:R204"/>
    <mergeCell ref="S204:T204"/>
    <mergeCell ref="O205:P205"/>
    <mergeCell ref="Q205:R205"/>
    <mergeCell ref="S205:T205"/>
    <mergeCell ref="O206:P206"/>
    <mergeCell ref="Q206:R206"/>
    <mergeCell ref="S206:T206"/>
    <mergeCell ref="O207:P207"/>
    <mergeCell ref="Q207:R207"/>
    <mergeCell ref="S207:T207"/>
    <mergeCell ref="O208:P208"/>
    <mergeCell ref="Q208:R208"/>
    <mergeCell ref="S208:T208"/>
    <mergeCell ref="O209:P209"/>
    <mergeCell ref="Q209:R209"/>
    <mergeCell ref="S209:T209"/>
    <mergeCell ref="O210:P210"/>
    <mergeCell ref="Q210:R210"/>
    <mergeCell ref="S210:T210"/>
    <mergeCell ref="O211:P211"/>
    <mergeCell ref="Q211:R211"/>
    <mergeCell ref="S211:T211"/>
    <mergeCell ref="O212:P212"/>
    <mergeCell ref="Q212:R212"/>
    <mergeCell ref="S212:T212"/>
    <mergeCell ref="O213:P213"/>
    <mergeCell ref="Q213:R213"/>
    <mergeCell ref="S213:T213"/>
    <mergeCell ref="O214:P214"/>
    <mergeCell ref="Q214:R214"/>
    <mergeCell ref="S214:T214"/>
    <mergeCell ref="O215:P215"/>
    <mergeCell ref="Q215:R215"/>
    <mergeCell ref="S215:T215"/>
    <mergeCell ref="O216:P216"/>
    <mergeCell ref="Q216:R216"/>
    <mergeCell ref="S216:T216"/>
    <mergeCell ref="O217:P217"/>
    <mergeCell ref="Q217:R217"/>
    <mergeCell ref="S217:T217"/>
    <mergeCell ref="O218:P218"/>
    <mergeCell ref="Q218:R218"/>
    <mergeCell ref="S218:T218"/>
    <mergeCell ref="O219:P219"/>
    <mergeCell ref="Q219:R219"/>
    <mergeCell ref="S219:T219"/>
    <mergeCell ref="O220:P220"/>
    <mergeCell ref="Q220:R220"/>
    <mergeCell ref="S220:T220"/>
    <mergeCell ref="O221:P221"/>
    <mergeCell ref="Q221:R221"/>
    <mergeCell ref="S221:T221"/>
    <mergeCell ref="O222:P222"/>
    <mergeCell ref="Q222:R222"/>
    <mergeCell ref="S222:T222"/>
    <mergeCell ref="O223:P223"/>
    <mergeCell ref="Q223:R223"/>
    <mergeCell ref="S223:T223"/>
    <mergeCell ref="O224:P224"/>
    <mergeCell ref="Q224:R224"/>
    <mergeCell ref="S224:T224"/>
    <mergeCell ref="O229:T229"/>
    <mergeCell ref="O230:T230"/>
    <mergeCell ref="O233:P233"/>
    <mergeCell ref="Q233:T233"/>
    <mergeCell ref="O234:P234"/>
    <mergeCell ref="Q234:R234"/>
    <mergeCell ref="S234:T234"/>
    <mergeCell ref="O235:P235"/>
    <mergeCell ref="Q235:R235"/>
    <mergeCell ref="S235:T235"/>
    <mergeCell ref="O236:P236"/>
    <mergeCell ref="Q236:R236"/>
    <mergeCell ref="S236:T236"/>
    <mergeCell ref="O237:P237"/>
    <mergeCell ref="Q237:R237"/>
    <mergeCell ref="S237:T237"/>
    <mergeCell ref="O238:P238"/>
    <mergeCell ref="Q238:R238"/>
    <mergeCell ref="S238:T238"/>
    <mergeCell ref="O239:P239"/>
    <mergeCell ref="Q239:R239"/>
    <mergeCell ref="S239:T239"/>
    <mergeCell ref="O240:P240"/>
    <mergeCell ref="Q240:R240"/>
    <mergeCell ref="S240:T240"/>
    <mergeCell ref="O241:P241"/>
    <mergeCell ref="Q241:R241"/>
    <mergeCell ref="S241:T241"/>
    <mergeCell ref="O242:P242"/>
    <mergeCell ref="Q242:R242"/>
    <mergeCell ref="S242:T242"/>
    <mergeCell ref="O243:P243"/>
    <mergeCell ref="Q243:R243"/>
    <mergeCell ref="S243:T243"/>
    <mergeCell ref="O244:P244"/>
    <mergeCell ref="Q244:R244"/>
    <mergeCell ref="S244:T244"/>
    <mergeCell ref="O245:P245"/>
    <mergeCell ref="Q245:R245"/>
    <mergeCell ref="S245:T245"/>
    <mergeCell ref="O246:P246"/>
    <mergeCell ref="Q246:R246"/>
    <mergeCell ref="S246:T246"/>
    <mergeCell ref="O247:P247"/>
    <mergeCell ref="Q247:R247"/>
    <mergeCell ref="S247:T247"/>
    <mergeCell ref="O248:P248"/>
    <mergeCell ref="Q248:R248"/>
    <mergeCell ref="S248:T248"/>
    <mergeCell ref="O249:P249"/>
    <mergeCell ref="Q249:R249"/>
    <mergeCell ref="S249:T249"/>
    <mergeCell ref="O250:P250"/>
    <mergeCell ref="Q250:R250"/>
    <mergeCell ref="S250:T250"/>
    <mergeCell ref="O251:P251"/>
    <mergeCell ref="Q251:R251"/>
    <mergeCell ref="S251:T251"/>
    <mergeCell ref="O252:P252"/>
    <mergeCell ref="Q252:R252"/>
    <mergeCell ref="S252:T252"/>
    <mergeCell ref="O253:P253"/>
    <mergeCell ref="Q253:R253"/>
    <mergeCell ref="S253:T253"/>
    <mergeCell ref="O254:P254"/>
    <mergeCell ref="Q254:R254"/>
    <mergeCell ref="S254:T254"/>
    <mergeCell ref="O255:P255"/>
    <mergeCell ref="Q255:R255"/>
    <mergeCell ref="S255:T255"/>
    <mergeCell ref="O256:P256"/>
    <mergeCell ref="Q256:R256"/>
    <mergeCell ref="S256:T256"/>
    <mergeCell ref="O257:P257"/>
    <mergeCell ref="Q257:R257"/>
    <mergeCell ref="S257:T257"/>
    <mergeCell ref="O264:T264"/>
    <mergeCell ref="O274:T274"/>
    <mergeCell ref="O276:T276"/>
    <mergeCell ref="O277:S277"/>
    <mergeCell ref="O278:T278"/>
    <mergeCell ref="O279:S279"/>
    <mergeCell ref="O281:T281"/>
    <mergeCell ref="O282:T282"/>
    <mergeCell ref="O284:T284"/>
    <mergeCell ref="O285:T285"/>
    <mergeCell ref="O286:T286"/>
    <mergeCell ref="O288:T288"/>
    <mergeCell ref="O289:T289"/>
    <mergeCell ref="O291:T291"/>
    <mergeCell ref="O292:T292"/>
    <mergeCell ref="O294:T294"/>
    <mergeCell ref="O295:T295"/>
    <mergeCell ref="O297:T297"/>
    <mergeCell ref="O298:T298"/>
    <mergeCell ref="O299:T299"/>
    <mergeCell ref="O300:T300"/>
    <mergeCell ref="O301:T301"/>
    <mergeCell ref="O303:S303"/>
    <mergeCell ref="O304:R304"/>
    <mergeCell ref="O305:T305"/>
    <mergeCell ref="O306:S306"/>
    <mergeCell ref="O307:T307"/>
    <mergeCell ref="O308:S308"/>
    <mergeCell ref="O316:T316"/>
    <mergeCell ref="P325:T325"/>
    <mergeCell ref="P334:T334"/>
    <mergeCell ref="P337:T337"/>
    <mergeCell ref="P341:T341"/>
    <mergeCell ref="P345:T345"/>
    <mergeCell ref="P349:R349"/>
    <mergeCell ref="O364:T364"/>
    <mergeCell ref="O365:T365"/>
    <mergeCell ref="O368:P368"/>
    <mergeCell ref="Q368:T368"/>
    <mergeCell ref="O369:P369"/>
    <mergeCell ref="Q369:R369"/>
    <mergeCell ref="S369:T369"/>
    <mergeCell ref="O370:P370"/>
    <mergeCell ref="Q370:R370"/>
    <mergeCell ref="S370:T370"/>
    <mergeCell ref="O371:P371"/>
    <mergeCell ref="Q371:R371"/>
    <mergeCell ref="S371:T371"/>
    <mergeCell ref="O372:P372"/>
    <mergeCell ref="Q372:R372"/>
    <mergeCell ref="S372:T372"/>
    <mergeCell ref="O373:P373"/>
    <mergeCell ref="Q373:R373"/>
    <mergeCell ref="S373:T373"/>
    <mergeCell ref="O374:P374"/>
    <mergeCell ref="Q374:R374"/>
    <mergeCell ref="S374:T374"/>
    <mergeCell ref="O375:P375"/>
    <mergeCell ref="Q375:R375"/>
    <mergeCell ref="S375:T375"/>
    <mergeCell ref="O376:P376"/>
    <mergeCell ref="Q376:R376"/>
    <mergeCell ref="S376:T376"/>
    <mergeCell ref="O377:P377"/>
    <mergeCell ref="Q377:R377"/>
    <mergeCell ref="S377:T377"/>
    <mergeCell ref="O378:P378"/>
    <mergeCell ref="Q378:R378"/>
    <mergeCell ref="S378:T378"/>
    <mergeCell ref="O379:P379"/>
    <mergeCell ref="Q379:R379"/>
    <mergeCell ref="S379:T379"/>
    <mergeCell ref="O380:P380"/>
    <mergeCell ref="Q380:R380"/>
    <mergeCell ref="S380:T380"/>
    <mergeCell ref="O381:P381"/>
    <mergeCell ref="Q381:R381"/>
    <mergeCell ref="S381:T381"/>
    <mergeCell ref="O382:P382"/>
    <mergeCell ref="Q382:R382"/>
    <mergeCell ref="S382:T382"/>
    <mergeCell ref="O383:P383"/>
    <mergeCell ref="Q383:R383"/>
    <mergeCell ref="S383:T383"/>
    <mergeCell ref="O384:P384"/>
    <mergeCell ref="Q384:R384"/>
    <mergeCell ref="S384:T384"/>
    <mergeCell ref="O385:P385"/>
    <mergeCell ref="Q385:R385"/>
    <mergeCell ref="S385:T385"/>
    <mergeCell ref="O386:P386"/>
    <mergeCell ref="Q386:R386"/>
    <mergeCell ref="S386:T386"/>
    <mergeCell ref="O387:P387"/>
    <mergeCell ref="Q387:R387"/>
    <mergeCell ref="S387:T387"/>
    <mergeCell ref="O388:P388"/>
    <mergeCell ref="Q388:R388"/>
    <mergeCell ref="S388:T388"/>
    <mergeCell ref="O389:P389"/>
    <mergeCell ref="Q389:R389"/>
    <mergeCell ref="S389:T389"/>
    <mergeCell ref="O390:P390"/>
    <mergeCell ref="Q390:R390"/>
    <mergeCell ref="S390:T390"/>
    <mergeCell ref="O391:P391"/>
    <mergeCell ref="Q391:R391"/>
    <mergeCell ref="S391:T391"/>
    <mergeCell ref="O392:P392"/>
    <mergeCell ref="Q392:R392"/>
    <mergeCell ref="S392:T392"/>
    <mergeCell ref="O397:T397"/>
    <mergeCell ref="O398:T398"/>
    <mergeCell ref="O401:P401"/>
    <mergeCell ref="Q401:T401"/>
    <mergeCell ref="O402:P402"/>
    <mergeCell ref="Q402:R402"/>
    <mergeCell ref="S402:T402"/>
    <mergeCell ref="O403:P403"/>
    <mergeCell ref="Q403:R403"/>
    <mergeCell ref="S403:T403"/>
    <mergeCell ref="O404:P404"/>
    <mergeCell ref="Q404:R404"/>
    <mergeCell ref="S404:T404"/>
    <mergeCell ref="O405:P405"/>
    <mergeCell ref="Q405:R405"/>
    <mergeCell ref="S405:T405"/>
    <mergeCell ref="O406:P406"/>
    <mergeCell ref="Q406:R406"/>
    <mergeCell ref="S406:T406"/>
    <mergeCell ref="O407:P407"/>
    <mergeCell ref="Q407:R407"/>
    <mergeCell ref="S407:T407"/>
    <mergeCell ref="O408:P408"/>
    <mergeCell ref="Q408:R408"/>
    <mergeCell ref="S408:T408"/>
    <mergeCell ref="O409:P409"/>
    <mergeCell ref="Q409:R409"/>
    <mergeCell ref="S409:T409"/>
    <mergeCell ref="O410:P410"/>
    <mergeCell ref="Q410:R410"/>
    <mergeCell ref="S410:T410"/>
    <mergeCell ref="O411:P411"/>
    <mergeCell ref="Q411:R411"/>
    <mergeCell ref="S411:T411"/>
    <mergeCell ref="O412:P412"/>
    <mergeCell ref="Q412:R412"/>
    <mergeCell ref="S412:T412"/>
    <mergeCell ref="O413:P413"/>
    <mergeCell ref="Q413:R413"/>
    <mergeCell ref="S413:T413"/>
    <mergeCell ref="O414:P414"/>
    <mergeCell ref="Q414:R414"/>
    <mergeCell ref="S414:T414"/>
    <mergeCell ref="O415:P415"/>
    <mergeCell ref="Q415:R415"/>
    <mergeCell ref="S415:T415"/>
    <mergeCell ref="O416:P416"/>
    <mergeCell ref="Q416:R416"/>
    <mergeCell ref="S416:T416"/>
    <mergeCell ref="O417:P417"/>
    <mergeCell ref="Q417:R417"/>
    <mergeCell ref="S417:T417"/>
    <mergeCell ref="O418:P418"/>
    <mergeCell ref="Q418:R418"/>
    <mergeCell ref="S418:T418"/>
    <mergeCell ref="O419:P419"/>
    <mergeCell ref="Q419:R419"/>
    <mergeCell ref="S419:T419"/>
    <mergeCell ref="O420:P420"/>
    <mergeCell ref="Q420:R420"/>
    <mergeCell ref="S420:T420"/>
    <mergeCell ref="O421:P421"/>
    <mergeCell ref="Q421:R421"/>
    <mergeCell ref="S421:T421"/>
    <mergeCell ref="O422:P422"/>
    <mergeCell ref="Q422:R422"/>
    <mergeCell ref="S422:T422"/>
    <mergeCell ref="O423:P423"/>
    <mergeCell ref="Q423:R423"/>
    <mergeCell ref="S423:T423"/>
    <mergeCell ref="O424:P424"/>
    <mergeCell ref="Q424:R424"/>
    <mergeCell ref="S424:T424"/>
    <mergeCell ref="O425:P425"/>
    <mergeCell ref="Q425:R425"/>
    <mergeCell ref="S425:T425"/>
    <mergeCell ref="O432:T432"/>
    <mergeCell ref="O442:T442"/>
    <mergeCell ref="O444:T444"/>
    <mergeCell ref="O445:S445"/>
    <mergeCell ref="O446:T446"/>
    <mergeCell ref="O447:S447"/>
    <mergeCell ref="O449:T449"/>
    <mergeCell ref="O450:T450"/>
    <mergeCell ref="O452:T452"/>
    <mergeCell ref="O453:T453"/>
    <mergeCell ref="O454:T454"/>
    <mergeCell ref="O456:T456"/>
    <mergeCell ref="O457:T457"/>
    <mergeCell ref="O459:T459"/>
    <mergeCell ref="O460:T460"/>
    <mergeCell ref="O462:T462"/>
    <mergeCell ref="O463:T463"/>
    <mergeCell ref="O465:T465"/>
    <mergeCell ref="O466:T466"/>
    <mergeCell ref="O467:T467"/>
    <mergeCell ref="O468:T468"/>
    <mergeCell ref="O469:T469"/>
    <mergeCell ref="O471:S471"/>
    <mergeCell ref="O472:R472"/>
    <mergeCell ref="O473:T473"/>
    <mergeCell ref="O474:S474"/>
    <mergeCell ref="O475:T475"/>
    <mergeCell ref="O476:S476"/>
    <mergeCell ref="O484:T484"/>
    <mergeCell ref="P493:T493"/>
    <mergeCell ref="P502:T502"/>
    <mergeCell ref="P505:T505"/>
    <mergeCell ref="P509:T509"/>
    <mergeCell ref="P513:T513"/>
    <mergeCell ref="P517:R517"/>
    <mergeCell ref="O532:T532"/>
    <mergeCell ref="O533:T533"/>
    <mergeCell ref="O536:P536"/>
    <mergeCell ref="Q536:T536"/>
    <mergeCell ref="O537:P537"/>
    <mergeCell ref="Q537:R537"/>
    <mergeCell ref="S537:T537"/>
    <mergeCell ref="O538:P538"/>
    <mergeCell ref="Q538:R538"/>
    <mergeCell ref="S538:T538"/>
    <mergeCell ref="O539:P539"/>
    <mergeCell ref="Q539:R539"/>
    <mergeCell ref="S539:T539"/>
    <mergeCell ref="O540:P540"/>
    <mergeCell ref="Q540:R540"/>
    <mergeCell ref="S540:T540"/>
    <mergeCell ref="O541:P541"/>
    <mergeCell ref="Q541:R541"/>
    <mergeCell ref="S541:T541"/>
    <mergeCell ref="O542:P542"/>
    <mergeCell ref="Q542:R542"/>
    <mergeCell ref="S542:T542"/>
    <mergeCell ref="O543:P543"/>
    <mergeCell ref="Q543:R543"/>
    <mergeCell ref="S543:T543"/>
    <mergeCell ref="O544:P544"/>
    <mergeCell ref="Q544:R544"/>
    <mergeCell ref="S544:T544"/>
    <mergeCell ref="O545:P545"/>
    <mergeCell ref="Q545:R545"/>
    <mergeCell ref="S545:T545"/>
    <mergeCell ref="O546:P546"/>
    <mergeCell ref="Q546:R546"/>
    <mergeCell ref="S546:T546"/>
    <mergeCell ref="O547:P547"/>
    <mergeCell ref="Q547:R547"/>
    <mergeCell ref="S547:T547"/>
    <mergeCell ref="O548:P548"/>
    <mergeCell ref="Q548:R548"/>
    <mergeCell ref="S548:T548"/>
    <mergeCell ref="O549:P549"/>
    <mergeCell ref="Q549:R549"/>
    <mergeCell ref="S549:T549"/>
    <mergeCell ref="O550:P550"/>
    <mergeCell ref="Q550:R550"/>
    <mergeCell ref="S550:T550"/>
    <mergeCell ref="O551:P551"/>
    <mergeCell ref="Q551:R551"/>
    <mergeCell ref="S551:T551"/>
    <mergeCell ref="O552:P552"/>
    <mergeCell ref="Q552:R552"/>
    <mergeCell ref="S552:T552"/>
    <mergeCell ref="O553:P553"/>
    <mergeCell ref="Q553:R553"/>
    <mergeCell ref="S553:T553"/>
    <mergeCell ref="O554:P554"/>
    <mergeCell ref="Q554:R554"/>
    <mergeCell ref="S554:T554"/>
    <mergeCell ref="O555:P555"/>
    <mergeCell ref="Q555:R555"/>
    <mergeCell ref="S555:T555"/>
    <mergeCell ref="O556:P556"/>
    <mergeCell ref="Q556:R556"/>
    <mergeCell ref="S556:T556"/>
    <mergeCell ref="O557:P557"/>
    <mergeCell ref="Q557:R557"/>
    <mergeCell ref="S557:T557"/>
    <mergeCell ref="O558:P558"/>
    <mergeCell ref="Q558:R558"/>
    <mergeCell ref="S558:T558"/>
    <mergeCell ref="O559:P559"/>
    <mergeCell ref="Q559:R559"/>
    <mergeCell ref="S559:T559"/>
    <mergeCell ref="O560:P560"/>
    <mergeCell ref="Q560:R560"/>
    <mergeCell ref="S560:T560"/>
    <mergeCell ref="O565:T565"/>
    <mergeCell ref="O566:T566"/>
    <mergeCell ref="O569:P569"/>
    <mergeCell ref="Q569:T569"/>
    <mergeCell ref="O570:P570"/>
    <mergeCell ref="Q570:R570"/>
    <mergeCell ref="S570:T570"/>
    <mergeCell ref="O571:P571"/>
    <mergeCell ref="Q571:R571"/>
    <mergeCell ref="S571:T571"/>
    <mergeCell ref="O572:P572"/>
    <mergeCell ref="Q572:R572"/>
    <mergeCell ref="S572:T572"/>
    <mergeCell ref="O573:P573"/>
    <mergeCell ref="Q573:R573"/>
    <mergeCell ref="S573:T573"/>
    <mergeCell ref="O574:P574"/>
    <mergeCell ref="Q574:R574"/>
    <mergeCell ref="S574:T574"/>
    <mergeCell ref="O575:P575"/>
    <mergeCell ref="Q575:R575"/>
    <mergeCell ref="S575:T575"/>
    <mergeCell ref="O576:P576"/>
    <mergeCell ref="Q576:R576"/>
    <mergeCell ref="S576:T576"/>
    <mergeCell ref="O577:P577"/>
    <mergeCell ref="Q577:R577"/>
    <mergeCell ref="S577:T577"/>
    <mergeCell ref="O578:P578"/>
    <mergeCell ref="Q578:R578"/>
    <mergeCell ref="S578:T578"/>
    <mergeCell ref="O579:P579"/>
    <mergeCell ref="Q579:R579"/>
    <mergeCell ref="S579:T579"/>
    <mergeCell ref="O580:P580"/>
    <mergeCell ref="Q580:R580"/>
    <mergeCell ref="S580:T580"/>
    <mergeCell ref="O581:P581"/>
    <mergeCell ref="Q581:R581"/>
    <mergeCell ref="S581:T581"/>
    <mergeCell ref="O582:P582"/>
    <mergeCell ref="Q582:R582"/>
    <mergeCell ref="S582:T582"/>
    <mergeCell ref="O583:P583"/>
    <mergeCell ref="Q583:R583"/>
    <mergeCell ref="S583:T583"/>
    <mergeCell ref="O584:P584"/>
    <mergeCell ref="Q584:R584"/>
    <mergeCell ref="S584:T584"/>
    <mergeCell ref="O585:P585"/>
    <mergeCell ref="Q585:R585"/>
    <mergeCell ref="S585:T585"/>
    <mergeCell ref="O586:P586"/>
    <mergeCell ref="Q586:R586"/>
    <mergeCell ref="S586:T586"/>
    <mergeCell ref="O587:P587"/>
    <mergeCell ref="Q587:R587"/>
    <mergeCell ref="S587:T587"/>
    <mergeCell ref="O588:P588"/>
    <mergeCell ref="Q588:R588"/>
    <mergeCell ref="S588:T588"/>
    <mergeCell ref="O589:P589"/>
    <mergeCell ref="Q589:R589"/>
    <mergeCell ref="S589:T589"/>
    <mergeCell ref="O590:P590"/>
    <mergeCell ref="Q590:R590"/>
    <mergeCell ref="S590:T590"/>
    <mergeCell ref="O591:P591"/>
    <mergeCell ref="Q591:R591"/>
    <mergeCell ref="S591:T591"/>
    <mergeCell ref="O592:P592"/>
    <mergeCell ref="Q592:R592"/>
    <mergeCell ref="S592:T592"/>
    <mergeCell ref="O593:P593"/>
    <mergeCell ref="Q593:R593"/>
    <mergeCell ref="S593:T593"/>
    <mergeCell ref="O600:T600"/>
    <mergeCell ref="O610:T610"/>
    <mergeCell ref="O612:T612"/>
    <mergeCell ref="O613:S613"/>
    <mergeCell ref="O614:T614"/>
    <mergeCell ref="O615:S615"/>
    <mergeCell ref="O617:T617"/>
    <mergeCell ref="O618:T618"/>
    <mergeCell ref="O620:T620"/>
    <mergeCell ref="O621:T621"/>
    <mergeCell ref="O622:T622"/>
    <mergeCell ref="O624:T624"/>
    <mergeCell ref="O625:T625"/>
    <mergeCell ref="O627:T627"/>
    <mergeCell ref="O628:T628"/>
    <mergeCell ref="O630:T630"/>
    <mergeCell ref="O631:T631"/>
    <mergeCell ref="O633:T633"/>
    <mergeCell ref="O634:T634"/>
    <mergeCell ref="O635:T635"/>
    <mergeCell ref="O636:T636"/>
    <mergeCell ref="O637:T637"/>
    <mergeCell ref="O639:S639"/>
    <mergeCell ref="O640:R640"/>
    <mergeCell ref="O641:T641"/>
    <mergeCell ref="O642:S642"/>
    <mergeCell ref="O643:T643"/>
    <mergeCell ref="O644:S644"/>
    <mergeCell ref="O652:T652"/>
    <mergeCell ref="P661:T661"/>
    <mergeCell ref="P670:T670"/>
    <mergeCell ref="P673:T673"/>
    <mergeCell ref="P677:T677"/>
    <mergeCell ref="P681:T681"/>
    <mergeCell ref="P685:R685"/>
    <mergeCell ref="O700:T700"/>
    <mergeCell ref="O701:T701"/>
    <mergeCell ref="O704:P704"/>
    <mergeCell ref="Q704:T704"/>
    <mergeCell ref="O705:P705"/>
    <mergeCell ref="Q705:R705"/>
    <mergeCell ref="S705:T705"/>
    <mergeCell ref="O706:P706"/>
    <mergeCell ref="Q706:R706"/>
    <mergeCell ref="S706:T706"/>
    <mergeCell ref="O707:P707"/>
    <mergeCell ref="Q707:R707"/>
    <mergeCell ref="S707:T707"/>
    <mergeCell ref="O708:P708"/>
    <mergeCell ref="Q708:R708"/>
    <mergeCell ref="S708:T708"/>
    <mergeCell ref="O709:P709"/>
    <mergeCell ref="Q709:R709"/>
    <mergeCell ref="S709:T709"/>
    <mergeCell ref="O710:P710"/>
    <mergeCell ref="Q710:R710"/>
    <mergeCell ref="S710:T710"/>
    <mergeCell ref="O711:P711"/>
    <mergeCell ref="Q711:R711"/>
    <mergeCell ref="S711:T711"/>
    <mergeCell ref="O712:P712"/>
    <mergeCell ref="Q712:R712"/>
    <mergeCell ref="S712:T712"/>
    <mergeCell ref="O713:P713"/>
    <mergeCell ref="Q713:R713"/>
    <mergeCell ref="S713:T713"/>
    <mergeCell ref="O714:P714"/>
    <mergeCell ref="Q714:R714"/>
    <mergeCell ref="S714:T714"/>
    <mergeCell ref="O715:P715"/>
    <mergeCell ref="Q715:R715"/>
    <mergeCell ref="S715:T715"/>
    <mergeCell ref="O716:P716"/>
    <mergeCell ref="Q716:R716"/>
    <mergeCell ref="S716:T716"/>
    <mergeCell ref="O717:P717"/>
    <mergeCell ref="Q717:R717"/>
    <mergeCell ref="S717:T717"/>
    <mergeCell ref="O718:P718"/>
    <mergeCell ref="Q718:R718"/>
    <mergeCell ref="S718:T718"/>
    <mergeCell ref="O719:P719"/>
    <mergeCell ref="Q719:R719"/>
    <mergeCell ref="S719:T719"/>
    <mergeCell ref="O720:P720"/>
    <mergeCell ref="Q720:R720"/>
    <mergeCell ref="S720:T720"/>
    <mergeCell ref="O721:P721"/>
    <mergeCell ref="Q721:R721"/>
    <mergeCell ref="S721:T721"/>
    <mergeCell ref="O722:P722"/>
    <mergeCell ref="Q722:R722"/>
    <mergeCell ref="S722:T722"/>
    <mergeCell ref="O723:P723"/>
    <mergeCell ref="Q723:R723"/>
    <mergeCell ref="S723:T723"/>
    <mergeCell ref="O724:P724"/>
    <mergeCell ref="Q724:R724"/>
    <mergeCell ref="S724:T724"/>
    <mergeCell ref="O725:P725"/>
    <mergeCell ref="Q725:R725"/>
    <mergeCell ref="S725:T725"/>
    <mergeCell ref="O726:P726"/>
    <mergeCell ref="Q726:R726"/>
    <mergeCell ref="S726:T726"/>
    <mergeCell ref="O727:P727"/>
    <mergeCell ref="Q727:R727"/>
    <mergeCell ref="S727:T727"/>
    <mergeCell ref="O728:P728"/>
    <mergeCell ref="Q728:R728"/>
    <mergeCell ref="S728:T728"/>
    <mergeCell ref="O733:T733"/>
    <mergeCell ref="O734:T734"/>
    <mergeCell ref="O737:P737"/>
    <mergeCell ref="Q737:T737"/>
    <mergeCell ref="O738:P738"/>
    <mergeCell ref="Q738:R738"/>
    <mergeCell ref="S738:T738"/>
    <mergeCell ref="O739:P739"/>
    <mergeCell ref="Q739:R739"/>
    <mergeCell ref="S739:T739"/>
    <mergeCell ref="O740:P740"/>
    <mergeCell ref="Q740:R740"/>
    <mergeCell ref="S740:T740"/>
    <mergeCell ref="O741:P741"/>
    <mergeCell ref="Q741:R741"/>
    <mergeCell ref="S741:T741"/>
    <mergeCell ref="O742:P742"/>
    <mergeCell ref="Q742:R742"/>
    <mergeCell ref="S742:T742"/>
    <mergeCell ref="O743:P743"/>
    <mergeCell ref="Q743:R743"/>
    <mergeCell ref="S743:T743"/>
    <mergeCell ref="O744:P744"/>
    <mergeCell ref="Q744:R744"/>
    <mergeCell ref="S744:T744"/>
    <mergeCell ref="O745:P745"/>
    <mergeCell ref="Q745:R745"/>
    <mergeCell ref="S745:T745"/>
    <mergeCell ref="O746:P746"/>
    <mergeCell ref="Q746:R746"/>
    <mergeCell ref="S746:T746"/>
    <mergeCell ref="O747:P747"/>
    <mergeCell ref="Q747:R747"/>
    <mergeCell ref="S747:T747"/>
    <mergeCell ref="O748:P748"/>
    <mergeCell ref="Q748:R748"/>
    <mergeCell ref="S748:T748"/>
    <mergeCell ref="O749:P749"/>
    <mergeCell ref="Q749:R749"/>
    <mergeCell ref="S749:T749"/>
    <mergeCell ref="O750:P750"/>
    <mergeCell ref="Q750:R750"/>
    <mergeCell ref="S750:T750"/>
    <mergeCell ref="O751:P751"/>
    <mergeCell ref="Q751:R751"/>
    <mergeCell ref="S751:T751"/>
    <mergeCell ref="O752:P752"/>
    <mergeCell ref="Q752:R752"/>
    <mergeCell ref="S752:T752"/>
    <mergeCell ref="O753:P753"/>
    <mergeCell ref="Q753:R753"/>
    <mergeCell ref="S753:T753"/>
    <mergeCell ref="O754:P754"/>
    <mergeCell ref="Q754:R754"/>
    <mergeCell ref="S754:T754"/>
    <mergeCell ref="O755:P755"/>
    <mergeCell ref="Q755:R755"/>
    <mergeCell ref="S755:T755"/>
    <mergeCell ref="O756:P756"/>
    <mergeCell ref="Q756:R756"/>
    <mergeCell ref="S756:T756"/>
    <mergeCell ref="O757:P757"/>
    <mergeCell ref="Q757:R757"/>
    <mergeCell ref="S757:T757"/>
    <mergeCell ref="O758:P758"/>
    <mergeCell ref="Q758:R758"/>
    <mergeCell ref="S758:T758"/>
    <mergeCell ref="O759:P759"/>
    <mergeCell ref="Q759:R759"/>
    <mergeCell ref="S759:T759"/>
    <mergeCell ref="O760:P760"/>
    <mergeCell ref="Q760:R760"/>
    <mergeCell ref="S760:T760"/>
    <mergeCell ref="O761:P761"/>
    <mergeCell ref="Q761:R761"/>
    <mergeCell ref="S761:T761"/>
    <mergeCell ref="O768:T768"/>
    <mergeCell ref="O778:T778"/>
    <mergeCell ref="O780:T780"/>
    <mergeCell ref="O781:S781"/>
    <mergeCell ref="O782:T782"/>
    <mergeCell ref="O783:S783"/>
    <mergeCell ref="O785:T785"/>
    <mergeCell ref="O786:T786"/>
    <mergeCell ref="O788:T788"/>
    <mergeCell ref="O789:T789"/>
    <mergeCell ref="O790:T790"/>
    <mergeCell ref="O792:T792"/>
    <mergeCell ref="O793:T793"/>
    <mergeCell ref="O795:T795"/>
    <mergeCell ref="O796:T796"/>
    <mergeCell ref="O798:T798"/>
    <mergeCell ref="O799:T799"/>
    <mergeCell ref="O801:T801"/>
    <mergeCell ref="O802:T802"/>
    <mergeCell ref="O803:T803"/>
    <mergeCell ref="O804:T804"/>
    <mergeCell ref="O805:T805"/>
    <mergeCell ref="O807:S807"/>
    <mergeCell ref="O808:R808"/>
    <mergeCell ref="O809:T809"/>
    <mergeCell ref="O810:S810"/>
    <mergeCell ref="O811:T811"/>
    <mergeCell ref="O812:S812"/>
    <mergeCell ref="O820:T820"/>
    <mergeCell ref="P829:T829"/>
    <mergeCell ref="P838:T838"/>
    <mergeCell ref="P841:T841"/>
    <mergeCell ref="P845:T845"/>
    <mergeCell ref="P849:T849"/>
    <mergeCell ref="P853:R853"/>
    <mergeCell ref="O868:T868"/>
    <mergeCell ref="S875:T875"/>
    <mergeCell ref="O876:P876"/>
    <mergeCell ref="Q876:R876"/>
    <mergeCell ref="S876:T876"/>
    <mergeCell ref="O877:P877"/>
    <mergeCell ref="Q877:R877"/>
    <mergeCell ref="S877:T877"/>
    <mergeCell ref="O878:P878"/>
    <mergeCell ref="Q878:R878"/>
    <mergeCell ref="S878:T878"/>
    <mergeCell ref="O879:P879"/>
    <mergeCell ref="Q879:R879"/>
    <mergeCell ref="S879:T879"/>
    <mergeCell ref="O880:P880"/>
    <mergeCell ref="Q880:R880"/>
    <mergeCell ref="S880:T880"/>
    <mergeCell ref="O881:P881"/>
    <mergeCell ref="Q881:R881"/>
    <mergeCell ref="S881:T881"/>
    <mergeCell ref="O882:P882"/>
    <mergeCell ref="Q882:R882"/>
    <mergeCell ref="S882:T882"/>
    <mergeCell ref="O883:P883"/>
    <mergeCell ref="Q883:R883"/>
    <mergeCell ref="S883:T883"/>
    <mergeCell ref="O884:P884"/>
    <mergeCell ref="Q884:R884"/>
    <mergeCell ref="S884:T884"/>
    <mergeCell ref="O885:P885"/>
    <mergeCell ref="Q885:R885"/>
    <mergeCell ref="S885:T885"/>
    <mergeCell ref="O886:P886"/>
    <mergeCell ref="Q886:R886"/>
    <mergeCell ref="S886:T886"/>
    <mergeCell ref="O887:P887"/>
    <mergeCell ref="Q887:R887"/>
    <mergeCell ref="S887:T887"/>
    <mergeCell ref="O888:P888"/>
    <mergeCell ref="Q888:R888"/>
    <mergeCell ref="S888:T888"/>
    <mergeCell ref="O889:P889"/>
    <mergeCell ref="Q889:R889"/>
    <mergeCell ref="S889:T889"/>
    <mergeCell ref="O890:P890"/>
    <mergeCell ref="Q890:R890"/>
    <mergeCell ref="S890:T890"/>
    <mergeCell ref="O891:P891"/>
    <mergeCell ref="Q891:R891"/>
    <mergeCell ref="S891:T891"/>
    <mergeCell ref="O892:P892"/>
    <mergeCell ref="Q892:R892"/>
    <mergeCell ref="S892:T892"/>
    <mergeCell ref="O893:P893"/>
    <mergeCell ref="Q893:R893"/>
    <mergeCell ref="S893:T893"/>
    <mergeCell ref="O894:P894"/>
    <mergeCell ref="Q894:R894"/>
    <mergeCell ref="S894:T894"/>
    <mergeCell ref="O895:P895"/>
    <mergeCell ref="Q895:R895"/>
    <mergeCell ref="S895:T895"/>
    <mergeCell ref="O896:P896"/>
    <mergeCell ref="Q896:R896"/>
    <mergeCell ref="S896:T896"/>
    <mergeCell ref="O901:T901"/>
    <mergeCell ref="O902:T902"/>
    <mergeCell ref="O905:P905"/>
    <mergeCell ref="Q905:T905"/>
    <mergeCell ref="O906:P906"/>
    <mergeCell ref="Q906:R906"/>
    <mergeCell ref="S906:T906"/>
    <mergeCell ref="O907:P907"/>
    <mergeCell ref="Q907:R907"/>
    <mergeCell ref="S907:T907"/>
    <mergeCell ref="O908:P908"/>
    <mergeCell ref="Q908:R908"/>
    <mergeCell ref="S908:T908"/>
    <mergeCell ref="O909:P909"/>
    <mergeCell ref="Q909:R909"/>
    <mergeCell ref="S909:T909"/>
    <mergeCell ref="O910:P910"/>
    <mergeCell ref="Q910:R910"/>
    <mergeCell ref="S910:T910"/>
    <mergeCell ref="O911:P911"/>
    <mergeCell ref="Q911:R911"/>
    <mergeCell ref="S911:T911"/>
    <mergeCell ref="O912:P912"/>
    <mergeCell ref="Q912:R912"/>
    <mergeCell ref="S912:T912"/>
    <mergeCell ref="O913:P913"/>
    <mergeCell ref="Q913:R913"/>
    <mergeCell ref="S913:T913"/>
    <mergeCell ref="O914:P914"/>
    <mergeCell ref="Q914:R914"/>
    <mergeCell ref="S914:T914"/>
    <mergeCell ref="O915:P915"/>
    <mergeCell ref="Q915:R915"/>
    <mergeCell ref="S915:T915"/>
    <mergeCell ref="O916:P916"/>
    <mergeCell ref="Q916:R916"/>
    <mergeCell ref="S916:T916"/>
    <mergeCell ref="O917:P917"/>
    <mergeCell ref="Q917:R917"/>
    <mergeCell ref="S917:T917"/>
    <mergeCell ref="O918:P918"/>
    <mergeCell ref="Q918:R918"/>
    <mergeCell ref="S918:T918"/>
    <mergeCell ref="O919:P919"/>
    <mergeCell ref="Q919:R919"/>
    <mergeCell ref="S919:T919"/>
    <mergeCell ref="O920:P920"/>
    <mergeCell ref="Q920:R920"/>
    <mergeCell ref="S920:T920"/>
    <mergeCell ref="O921:P921"/>
    <mergeCell ref="Q921:R921"/>
    <mergeCell ref="S921:T921"/>
    <mergeCell ref="O922:P922"/>
    <mergeCell ref="Q922:R922"/>
    <mergeCell ref="S922:T922"/>
    <mergeCell ref="O923:P923"/>
    <mergeCell ref="Q923:R923"/>
    <mergeCell ref="S923:T923"/>
    <mergeCell ref="O924:P924"/>
    <mergeCell ref="Q924:R924"/>
    <mergeCell ref="S924:T924"/>
    <mergeCell ref="O925:P925"/>
    <mergeCell ref="Q925:R925"/>
    <mergeCell ref="S925:T925"/>
    <mergeCell ref="O926:P926"/>
    <mergeCell ref="Q926:R926"/>
    <mergeCell ref="S926:T926"/>
    <mergeCell ref="O927:P927"/>
    <mergeCell ref="Q927:R927"/>
    <mergeCell ref="S927:T927"/>
    <mergeCell ref="O928:P928"/>
    <mergeCell ref="Q928:R928"/>
    <mergeCell ref="S928:T928"/>
    <mergeCell ref="O929:P929"/>
    <mergeCell ref="Q929:R929"/>
    <mergeCell ref="S929:T929"/>
    <mergeCell ref="O936:T936"/>
    <mergeCell ref="O946:T946"/>
    <mergeCell ref="O948:T948"/>
    <mergeCell ref="O949:S949"/>
    <mergeCell ref="O950:T950"/>
    <mergeCell ref="O951:S951"/>
    <mergeCell ref="O953:T953"/>
    <mergeCell ref="O954:T954"/>
    <mergeCell ref="O956:T956"/>
    <mergeCell ref="O957:T957"/>
    <mergeCell ref="O958:T958"/>
    <mergeCell ref="O960:T960"/>
    <mergeCell ref="O961:T961"/>
    <mergeCell ref="O963:T963"/>
    <mergeCell ref="O964:T964"/>
    <mergeCell ref="O966:T966"/>
    <mergeCell ref="O967:T967"/>
    <mergeCell ref="O969:T969"/>
    <mergeCell ref="O970:T970"/>
    <mergeCell ref="O971:T971"/>
    <mergeCell ref="O972:T972"/>
    <mergeCell ref="O973:T973"/>
    <mergeCell ref="O975:S975"/>
    <mergeCell ref="O976:R976"/>
    <mergeCell ref="O977:T977"/>
    <mergeCell ref="O978:S978"/>
    <mergeCell ref="O979:T979"/>
    <mergeCell ref="O980:S980"/>
    <mergeCell ref="P985:R985"/>
    <mergeCell ref="P996:T996"/>
    <mergeCell ref="O1006:T1006"/>
    <mergeCell ref="P1009:R1009"/>
    <mergeCell ref="O1024:T1024"/>
    <mergeCell ref="P1039:R1039"/>
    <mergeCell ref="P1040:R1040"/>
    <mergeCell ref="P1048:S1048"/>
    <mergeCell ref="P1057:S1057"/>
    <mergeCell ref="P1066:R1066"/>
    <mergeCell ref="P1075:R1075"/>
    <mergeCell ref="P1076:T1076"/>
    <mergeCell ref="O1088:T1088"/>
    <mergeCell ref="O1103:T1103"/>
    <mergeCell ref="O1104:T1104"/>
    <mergeCell ref="O1107:T1107"/>
    <mergeCell ref="O1108:T1108"/>
    <mergeCell ref="O1109:T1109"/>
    <mergeCell ref="O1110:T1110"/>
    <mergeCell ref="O1113:T1113"/>
    <mergeCell ref="O1114:T1114"/>
    <mergeCell ref="O1115:T1115"/>
    <mergeCell ref="O1118:T1118"/>
    <mergeCell ref="O1119:T1119"/>
    <mergeCell ref="O1120:T1120"/>
    <mergeCell ref="O1123:T1123"/>
    <mergeCell ref="O1124:T1124"/>
    <mergeCell ref="O1125:T1125"/>
    <mergeCell ref="O1128:T1128"/>
    <mergeCell ref="O1129:T1129"/>
    <mergeCell ref="O1130:T1130"/>
    <mergeCell ref="O1133:T1133"/>
    <mergeCell ref="O1134:T1134"/>
    <mergeCell ref="O1135:T1135"/>
    <mergeCell ref="O1136:S1136"/>
    <mergeCell ref="O1139:T1139"/>
    <mergeCell ref="O1140:T1140"/>
    <mergeCell ref="O1142:T1142"/>
    <mergeCell ref="O1143:T1143"/>
    <mergeCell ref="O1145:T1145"/>
    <mergeCell ref="O1146:T1146"/>
    <mergeCell ref="O1148:T1148"/>
    <mergeCell ref="O1149:T1149"/>
    <mergeCell ref="O1151:S1151"/>
    <mergeCell ref="O1152:S1152"/>
    <mergeCell ref="O1208:T1208"/>
    <mergeCell ref="O1209:S1209"/>
    <mergeCell ref="O1154:T1154"/>
    <mergeCell ref="O1156:S1156"/>
    <mergeCell ref="O1157:S1157"/>
    <mergeCell ref="O1159:S1159"/>
    <mergeCell ref="O1160:S1160"/>
    <mergeCell ref="O1162:S1162"/>
    <mergeCell ref="O1163:S1163"/>
    <mergeCell ref="O1165:S1165"/>
    <mergeCell ref="O1166:S1166"/>
    <mergeCell ref="O1168:S1168"/>
    <mergeCell ref="O1169:S1169"/>
    <mergeCell ref="O1171:S1171"/>
    <mergeCell ref="O1172:S1172"/>
    <mergeCell ref="O1174:R1174"/>
    <mergeCell ref="O1175:R1175"/>
    <mergeCell ref="O1177:T1177"/>
    <mergeCell ref="O1178:S1178"/>
    <mergeCell ref="Q83:T83"/>
    <mergeCell ref="Q84:T84"/>
    <mergeCell ref="Q85:T85"/>
    <mergeCell ref="Q86:T86"/>
    <mergeCell ref="Q87:T87"/>
    <mergeCell ref="O1223:P1223"/>
    <mergeCell ref="P1256:Q1256"/>
    <mergeCell ref="P1257:Q1257"/>
    <mergeCell ref="P1258:Q1258"/>
    <mergeCell ref="P1259:Q1259"/>
    <mergeCell ref="P1260:Q1260"/>
    <mergeCell ref="P1261:Q1261"/>
    <mergeCell ref="P1262:Q1262"/>
    <mergeCell ref="P1263:Q1263"/>
    <mergeCell ref="P1264:Q1264"/>
    <mergeCell ref="P1265:Q1265"/>
    <mergeCell ref="O869:T869"/>
    <mergeCell ref="O872:P872"/>
    <mergeCell ref="Q872:T872"/>
    <mergeCell ref="O873:P873"/>
    <mergeCell ref="Q873:R873"/>
    <mergeCell ref="S873:T873"/>
    <mergeCell ref="O874:P874"/>
    <mergeCell ref="Q874:R874"/>
    <mergeCell ref="S874:T874"/>
    <mergeCell ref="O875:P875"/>
    <mergeCell ref="Q875:R875"/>
    <mergeCell ref="O1224:P1224"/>
    <mergeCell ref="O1225:P1225"/>
    <mergeCell ref="O1226:P1226"/>
    <mergeCell ref="O1227:P1227"/>
    <mergeCell ref="P1266:Q1266"/>
    <mergeCell ref="O1230:P1230"/>
    <mergeCell ref="O1231:P1231"/>
    <mergeCell ref="O1232:P1232"/>
    <mergeCell ref="O1233:P1233"/>
    <mergeCell ref="O1234:P1234"/>
    <mergeCell ref="O1235:P1235"/>
    <mergeCell ref="O1236:P1236"/>
    <mergeCell ref="O1237:P1237"/>
    <mergeCell ref="O1238:P1238"/>
    <mergeCell ref="O1239:P1239"/>
    <mergeCell ref="O1240:P1240"/>
    <mergeCell ref="O1241:P1241"/>
    <mergeCell ref="O1242:P1242"/>
    <mergeCell ref="O1243:P1243"/>
    <mergeCell ref="O1244:P1244"/>
    <mergeCell ref="Q66:T66"/>
    <mergeCell ref="Q67:T67"/>
    <mergeCell ref="Q68:T68"/>
    <mergeCell ref="Q69:T69"/>
    <mergeCell ref="Q70:T70"/>
    <mergeCell ref="Q71:T71"/>
    <mergeCell ref="Q72:T72"/>
    <mergeCell ref="Q73:T73"/>
    <mergeCell ref="Q74:T74"/>
    <mergeCell ref="Q75:T75"/>
    <mergeCell ref="Q76:T76"/>
    <mergeCell ref="Q77:T77"/>
    <mergeCell ref="Q78:T78"/>
    <mergeCell ref="Q79:T79"/>
    <mergeCell ref="Q80:T80"/>
    <mergeCell ref="Q81:T81"/>
    <mergeCell ref="O1228:P1228"/>
    <mergeCell ref="O1229:P1229"/>
    <mergeCell ref="O1179:S1179"/>
    <mergeCell ref="O1181:T1181"/>
    <mergeCell ref="O1182:S1182"/>
    <mergeCell ref="O1183:S1183"/>
    <mergeCell ref="O1186:T1186"/>
    <mergeCell ref="O1187:S1187"/>
    <mergeCell ref="O1188:S1188"/>
    <mergeCell ref="O1192:T1192"/>
    <mergeCell ref="O1193:T1193"/>
    <mergeCell ref="O1194:T1194"/>
    <mergeCell ref="O1195:S1195"/>
    <mergeCell ref="O1200:T1200"/>
    <mergeCell ref="O1202:S1202"/>
    <mergeCell ref="O1206:T1206"/>
    <mergeCell ref="O1207:T1207"/>
    <mergeCell ref="O1245:P1245"/>
    <mergeCell ref="O1246:P1246"/>
    <mergeCell ref="O1247:P1247"/>
    <mergeCell ref="P1272:Q1272"/>
    <mergeCell ref="P1273:Q1273"/>
    <mergeCell ref="P1274:Q1274"/>
    <mergeCell ref="R1291:S1291"/>
    <mergeCell ref="R1292:S1292"/>
    <mergeCell ref="R1293:S1294"/>
    <mergeCell ref="R1295:S1296"/>
    <mergeCell ref="R1300:S1300"/>
    <mergeCell ref="R1301:S1301"/>
    <mergeCell ref="R1302:S1303"/>
    <mergeCell ref="R1307:S1307"/>
    <mergeCell ref="R1308:S1308"/>
    <mergeCell ref="R1309:S1310"/>
    <mergeCell ref="R1314:S1314"/>
    <mergeCell ref="P1275:Q1275"/>
    <mergeCell ref="P1276:Q1276"/>
    <mergeCell ref="P1277:Q1277"/>
    <mergeCell ref="P1278:Q1278"/>
    <mergeCell ref="P1279:Q1279"/>
    <mergeCell ref="P1280:Q1280"/>
    <mergeCell ref="N1290:Q1292"/>
    <mergeCell ref="N1299:Q1301"/>
    <mergeCell ref="N1306:Q1308"/>
    <mergeCell ref="N1313:Q1315"/>
    <mergeCell ref="P1267:Q1267"/>
    <mergeCell ref="P1268:Q1268"/>
    <mergeCell ref="P1269:Q1269"/>
    <mergeCell ref="P1270:Q1270"/>
    <mergeCell ref="P1271:Q1271"/>
    <mergeCell ref="R1315:S1315"/>
    <mergeCell ref="R1316:S1317"/>
    <mergeCell ref="AC4:AG4"/>
    <mergeCell ref="AC5:AG5"/>
    <mergeCell ref="AC6:AG6"/>
    <mergeCell ref="AC7:AG7"/>
    <mergeCell ref="AC8:AG8"/>
    <mergeCell ref="AC10:AF10"/>
    <mergeCell ref="AC11:AF11"/>
    <mergeCell ref="AC12:AG12"/>
    <mergeCell ref="AC13:AF13"/>
    <mergeCell ref="AC14:AG14"/>
    <mergeCell ref="AC15:AG15"/>
    <mergeCell ref="AC16:AG16"/>
    <mergeCell ref="AC17:AG17"/>
    <mergeCell ref="AC18:AG18"/>
    <mergeCell ref="AC19:AG19"/>
    <mergeCell ref="AC20:AG20"/>
    <mergeCell ref="AC21:AG21"/>
    <mergeCell ref="AC22:AG22"/>
    <mergeCell ref="AC23:AG23"/>
    <mergeCell ref="AC24:AG24"/>
    <mergeCell ref="AC25:AG25"/>
    <mergeCell ref="AC26:AF26"/>
    <mergeCell ref="AC27:AG27"/>
    <mergeCell ref="AC28:AG28"/>
    <mergeCell ref="AC29:AF29"/>
    <mergeCell ref="AC30:AG30"/>
    <mergeCell ref="AC31:AG31"/>
    <mergeCell ref="AC32:AF32"/>
    <mergeCell ref="AC33:AG33"/>
    <mergeCell ref="AC34:AG34"/>
    <mergeCell ref="AC35:AF35"/>
    <mergeCell ref="AC36:AG36"/>
    <mergeCell ref="AC37:AG37"/>
    <mergeCell ref="AC38:AF38"/>
    <mergeCell ref="AC39:AG39"/>
    <mergeCell ref="AC40:AE40"/>
    <mergeCell ref="AC41:AF41"/>
    <mergeCell ref="AC42:AG42"/>
    <mergeCell ref="AC43:AE43"/>
    <mergeCell ref="AC44:AG44"/>
    <mergeCell ref="AC45:AG45"/>
    <mergeCell ref="AC46:AE46"/>
    <mergeCell ref="AC47:AG47"/>
    <mergeCell ref="AC48:AG48"/>
    <mergeCell ref="AC49:AE49"/>
    <mergeCell ref="AC50:AG50"/>
    <mergeCell ref="AC51:AG51"/>
    <mergeCell ref="AC52:AE52"/>
    <mergeCell ref="AC53:AG53"/>
    <mergeCell ref="AC54:AG54"/>
    <mergeCell ref="AC55:AE55"/>
    <mergeCell ref="AC56:AG56"/>
    <mergeCell ref="AC57:AG57"/>
    <mergeCell ref="AC58:AE58"/>
    <mergeCell ref="AC59:AG59"/>
    <mergeCell ref="AC60:AG60"/>
    <mergeCell ref="AA62:AG62"/>
    <mergeCell ref="AB64:AG64"/>
    <mergeCell ref="AB65:AG65"/>
    <mergeCell ref="AB66:AC66"/>
    <mergeCell ref="AD66:AG66"/>
    <mergeCell ref="AB67:AC67"/>
    <mergeCell ref="AD67:AG67"/>
    <mergeCell ref="AB68:AC68"/>
    <mergeCell ref="AD68:AG68"/>
    <mergeCell ref="AB69:AC69"/>
    <mergeCell ref="AD69:AG69"/>
    <mergeCell ref="AB70:AC70"/>
    <mergeCell ref="AD70:AG70"/>
    <mergeCell ref="AB71:AC71"/>
    <mergeCell ref="AD71:AG71"/>
    <mergeCell ref="AB72:AC72"/>
    <mergeCell ref="AD72:AG72"/>
    <mergeCell ref="AB73:AC73"/>
    <mergeCell ref="AD73:AG73"/>
    <mergeCell ref="AB74:AC74"/>
    <mergeCell ref="AD74:AG74"/>
    <mergeCell ref="AB75:AC75"/>
    <mergeCell ref="AD75:AG75"/>
    <mergeCell ref="AB76:AC76"/>
    <mergeCell ref="AD76:AG76"/>
    <mergeCell ref="AD79:AG79"/>
    <mergeCell ref="AB80:AC80"/>
    <mergeCell ref="AD80:AG80"/>
    <mergeCell ref="AB81:AC81"/>
    <mergeCell ref="AD81:AG81"/>
    <mergeCell ref="AB82:AC82"/>
    <mergeCell ref="AD82:AG82"/>
    <mergeCell ref="AB83:AC83"/>
    <mergeCell ref="AD83:AG83"/>
    <mergeCell ref="AB84:AC84"/>
    <mergeCell ref="AD84:AG84"/>
    <mergeCell ref="AB85:AC85"/>
    <mergeCell ref="AD85:AG85"/>
    <mergeCell ref="AB86:AC86"/>
    <mergeCell ref="AD86:AG86"/>
    <mergeCell ref="AB87:AC87"/>
    <mergeCell ref="AD87:AG87"/>
    <mergeCell ref="AB88:AC88"/>
    <mergeCell ref="AD88:AG88"/>
    <mergeCell ref="AD89:AG89"/>
    <mergeCell ref="AA90:AG90"/>
    <mergeCell ref="AB92:AG92"/>
    <mergeCell ref="AB93:AG93"/>
    <mergeCell ref="AA118:AG118"/>
    <mergeCell ref="AA119:AG119"/>
    <mergeCell ref="AB121:AG121"/>
    <mergeCell ref="AB122:AG122"/>
    <mergeCell ref="AB130:AG130"/>
    <mergeCell ref="AB131:AG131"/>
    <mergeCell ref="AB134:AG134"/>
    <mergeCell ref="AB136:AG136"/>
    <mergeCell ref="AB142:AG142"/>
    <mergeCell ref="AB144:AG144"/>
    <mergeCell ref="AB147:AG147"/>
    <mergeCell ref="AA148:AG148"/>
    <mergeCell ref="AA149:AG149"/>
    <mergeCell ref="AC157:AG157"/>
    <mergeCell ref="AC166:AG166"/>
    <mergeCell ref="AC169:AG169"/>
    <mergeCell ref="AC173:AG173"/>
    <mergeCell ref="AC177:AG177"/>
    <mergeCell ref="AC181:AE181"/>
    <mergeCell ref="AB196:AG196"/>
    <mergeCell ref="AB197:AG197"/>
    <mergeCell ref="AB200:AC200"/>
    <mergeCell ref="AD200:AG200"/>
    <mergeCell ref="AB201:AC201"/>
    <mergeCell ref="AD201:AE201"/>
    <mergeCell ref="AF201:AG201"/>
    <mergeCell ref="AB202:AC202"/>
    <mergeCell ref="AD202:AE202"/>
    <mergeCell ref="AF202:AG202"/>
    <mergeCell ref="AB203:AC203"/>
    <mergeCell ref="AD203:AE203"/>
    <mergeCell ref="AF203:AG203"/>
    <mergeCell ref="AB204:AC204"/>
    <mergeCell ref="AD204:AE204"/>
    <mergeCell ref="AF204:AG204"/>
    <mergeCell ref="AB205:AC205"/>
    <mergeCell ref="AD205:AE205"/>
    <mergeCell ref="AF205:AG205"/>
    <mergeCell ref="AB206:AC206"/>
    <mergeCell ref="AD206:AE206"/>
    <mergeCell ref="AF206:AG206"/>
    <mergeCell ref="AB207:AC207"/>
    <mergeCell ref="AD207:AE207"/>
    <mergeCell ref="AF207:AG207"/>
    <mergeCell ref="AB208:AC208"/>
    <mergeCell ref="AD208:AE208"/>
    <mergeCell ref="AF208:AG208"/>
    <mergeCell ref="AB209:AC209"/>
    <mergeCell ref="AD209:AE209"/>
    <mergeCell ref="AF209:AG209"/>
    <mergeCell ref="AB210:AC210"/>
    <mergeCell ref="AD210:AE210"/>
    <mergeCell ref="AF210:AG210"/>
    <mergeCell ref="AB211:AC211"/>
    <mergeCell ref="AD211:AE211"/>
    <mergeCell ref="AF211:AG211"/>
    <mergeCell ref="AB212:AC212"/>
    <mergeCell ref="AD212:AE212"/>
    <mergeCell ref="AF212:AG212"/>
    <mergeCell ref="AB213:AC213"/>
    <mergeCell ref="AD213:AE213"/>
    <mergeCell ref="AF213:AG213"/>
    <mergeCell ref="AB214:AC214"/>
    <mergeCell ref="AD214:AE214"/>
    <mergeCell ref="AF214:AG214"/>
    <mergeCell ref="AB215:AC215"/>
    <mergeCell ref="AD215:AE215"/>
    <mergeCell ref="AF215:AG215"/>
    <mergeCell ref="AB216:AC216"/>
    <mergeCell ref="AD216:AE216"/>
    <mergeCell ref="AF216:AG216"/>
    <mergeCell ref="AB217:AC217"/>
    <mergeCell ref="AD217:AE217"/>
    <mergeCell ref="AF217:AG217"/>
    <mergeCell ref="AB218:AC218"/>
    <mergeCell ref="AD218:AE218"/>
    <mergeCell ref="AF218:AG218"/>
    <mergeCell ref="AB219:AC219"/>
    <mergeCell ref="AD219:AE219"/>
    <mergeCell ref="AF219:AG219"/>
    <mergeCell ref="AB220:AC220"/>
    <mergeCell ref="AD220:AE220"/>
    <mergeCell ref="AF220:AG220"/>
    <mergeCell ref="AB221:AC221"/>
    <mergeCell ref="AD221:AE221"/>
    <mergeCell ref="AF221:AG221"/>
    <mergeCell ref="AB222:AC222"/>
    <mergeCell ref="AD222:AE222"/>
    <mergeCell ref="AF222:AG222"/>
    <mergeCell ref="AB223:AC223"/>
    <mergeCell ref="AD223:AE223"/>
    <mergeCell ref="AF223:AG223"/>
    <mergeCell ref="AB224:AC224"/>
    <mergeCell ref="AD224:AE224"/>
    <mergeCell ref="AF224:AG224"/>
    <mergeCell ref="AB229:AG229"/>
    <mergeCell ref="AB230:AG230"/>
    <mergeCell ref="AB233:AC233"/>
    <mergeCell ref="AD233:AG233"/>
    <mergeCell ref="AB234:AC234"/>
    <mergeCell ref="AD234:AE234"/>
    <mergeCell ref="AF234:AG234"/>
    <mergeCell ref="AB235:AC235"/>
    <mergeCell ref="AD235:AE235"/>
    <mergeCell ref="AF235:AG235"/>
    <mergeCell ref="AB236:AC236"/>
    <mergeCell ref="AD236:AE236"/>
    <mergeCell ref="AF236:AG236"/>
    <mergeCell ref="AB237:AC237"/>
    <mergeCell ref="AD237:AE237"/>
    <mergeCell ref="AF237:AG237"/>
    <mergeCell ref="AB238:AC238"/>
    <mergeCell ref="AD238:AE238"/>
    <mergeCell ref="AF238:AG238"/>
    <mergeCell ref="AB239:AC239"/>
    <mergeCell ref="AD239:AE239"/>
    <mergeCell ref="AF239:AG239"/>
    <mergeCell ref="AB240:AC240"/>
    <mergeCell ref="AD240:AE240"/>
    <mergeCell ref="AF240:AG240"/>
    <mergeCell ref="AB241:AC241"/>
    <mergeCell ref="AD241:AE241"/>
    <mergeCell ref="AF241:AG241"/>
    <mergeCell ref="AB242:AC242"/>
    <mergeCell ref="AD242:AE242"/>
    <mergeCell ref="AF242:AG242"/>
    <mergeCell ref="AB243:AC243"/>
    <mergeCell ref="AD243:AE243"/>
    <mergeCell ref="AF243:AG243"/>
    <mergeCell ref="AB244:AC244"/>
    <mergeCell ref="AD244:AE244"/>
    <mergeCell ref="AF244:AG244"/>
    <mergeCell ref="AB245:AC245"/>
    <mergeCell ref="AD245:AE245"/>
    <mergeCell ref="AF245:AG245"/>
    <mergeCell ref="AB246:AC246"/>
    <mergeCell ref="AD246:AE246"/>
    <mergeCell ref="AF246:AG246"/>
    <mergeCell ref="AB247:AC247"/>
    <mergeCell ref="AD247:AE247"/>
    <mergeCell ref="AF247:AG247"/>
    <mergeCell ref="AB248:AC248"/>
    <mergeCell ref="AD248:AE248"/>
    <mergeCell ref="AF248:AG248"/>
    <mergeCell ref="AB249:AC249"/>
    <mergeCell ref="AD249:AE249"/>
    <mergeCell ref="AF249:AG249"/>
    <mergeCell ref="AB250:AC250"/>
    <mergeCell ref="AD250:AE250"/>
    <mergeCell ref="AF250:AG250"/>
    <mergeCell ref="AB251:AC251"/>
    <mergeCell ref="AD251:AE251"/>
    <mergeCell ref="AF251:AG251"/>
    <mergeCell ref="AB252:AC252"/>
    <mergeCell ref="AD252:AE252"/>
    <mergeCell ref="AF252:AG252"/>
    <mergeCell ref="AB253:AC253"/>
    <mergeCell ref="AD253:AE253"/>
    <mergeCell ref="AF253:AG253"/>
    <mergeCell ref="AB254:AC254"/>
    <mergeCell ref="AD254:AE254"/>
    <mergeCell ref="AF254:AG254"/>
    <mergeCell ref="AB255:AC255"/>
    <mergeCell ref="AD255:AE255"/>
    <mergeCell ref="AF255:AG255"/>
    <mergeCell ref="AB256:AC256"/>
    <mergeCell ref="AD256:AE256"/>
    <mergeCell ref="AF256:AG256"/>
    <mergeCell ref="AB257:AC257"/>
    <mergeCell ref="AD257:AE257"/>
    <mergeCell ref="AF257:AG257"/>
    <mergeCell ref="AB264:AG264"/>
    <mergeCell ref="AB274:AG274"/>
    <mergeCell ref="AB276:AG276"/>
    <mergeCell ref="AB277:AF277"/>
    <mergeCell ref="AB278:AG278"/>
    <mergeCell ref="AB279:AF279"/>
    <mergeCell ref="AB281:AG281"/>
    <mergeCell ref="AB282:AG282"/>
    <mergeCell ref="AB284:AG284"/>
    <mergeCell ref="AB285:AG285"/>
    <mergeCell ref="AB286:AG286"/>
    <mergeCell ref="AB288:AG288"/>
    <mergeCell ref="AB289:AG289"/>
    <mergeCell ref="AB291:AG291"/>
    <mergeCell ref="AB292:AG292"/>
    <mergeCell ref="AB294:AG294"/>
    <mergeCell ref="AB295:AG295"/>
    <mergeCell ref="AB297:AG297"/>
    <mergeCell ref="AB298:AG298"/>
    <mergeCell ref="AB299:AG299"/>
    <mergeCell ref="AB300:AG300"/>
    <mergeCell ref="AB301:AG301"/>
    <mergeCell ref="AB303:AF303"/>
    <mergeCell ref="AB304:AE304"/>
    <mergeCell ref="AB305:AG305"/>
    <mergeCell ref="AB306:AF306"/>
    <mergeCell ref="AB307:AG307"/>
    <mergeCell ref="AB308:AF308"/>
    <mergeCell ref="AB316:AG316"/>
    <mergeCell ref="AC325:AG325"/>
    <mergeCell ref="AC334:AG334"/>
    <mergeCell ref="AC337:AG337"/>
    <mergeCell ref="AC341:AG341"/>
    <mergeCell ref="AC345:AG345"/>
    <mergeCell ref="AC349:AE349"/>
    <mergeCell ref="AB364:AG364"/>
    <mergeCell ref="AB365:AG365"/>
    <mergeCell ref="AB368:AC368"/>
    <mergeCell ref="AD368:AG368"/>
    <mergeCell ref="AB369:AC369"/>
    <mergeCell ref="AD369:AE369"/>
    <mergeCell ref="AF369:AG369"/>
    <mergeCell ref="AB370:AC370"/>
    <mergeCell ref="AD370:AE370"/>
    <mergeCell ref="AF370:AG370"/>
    <mergeCell ref="AB371:AC371"/>
    <mergeCell ref="AD371:AE371"/>
    <mergeCell ref="AF371:AG371"/>
    <mergeCell ref="AB372:AC372"/>
    <mergeCell ref="AD372:AE372"/>
    <mergeCell ref="AF372:AG372"/>
    <mergeCell ref="AB373:AC373"/>
    <mergeCell ref="AD373:AE373"/>
    <mergeCell ref="AF373:AG373"/>
    <mergeCell ref="AB374:AC374"/>
    <mergeCell ref="AD374:AE374"/>
    <mergeCell ref="AF374:AG374"/>
    <mergeCell ref="AB375:AC375"/>
    <mergeCell ref="AD375:AE375"/>
    <mergeCell ref="AF375:AG375"/>
    <mergeCell ref="AB376:AC376"/>
    <mergeCell ref="AD376:AE376"/>
    <mergeCell ref="AF376:AG376"/>
    <mergeCell ref="AB377:AC377"/>
    <mergeCell ref="AD377:AE377"/>
    <mergeCell ref="AF377:AG377"/>
    <mergeCell ref="AB378:AC378"/>
    <mergeCell ref="AD378:AE378"/>
    <mergeCell ref="AF378:AG378"/>
    <mergeCell ref="AB379:AC379"/>
    <mergeCell ref="AD379:AE379"/>
    <mergeCell ref="AF379:AG379"/>
    <mergeCell ref="AB380:AC380"/>
    <mergeCell ref="AD380:AE380"/>
    <mergeCell ref="AF380:AG380"/>
    <mergeCell ref="AB381:AC381"/>
    <mergeCell ref="AD381:AE381"/>
    <mergeCell ref="AF381:AG381"/>
    <mergeCell ref="AB382:AC382"/>
    <mergeCell ref="AD382:AE382"/>
    <mergeCell ref="AF382:AG382"/>
    <mergeCell ref="AB383:AC383"/>
    <mergeCell ref="AD383:AE383"/>
    <mergeCell ref="AF383:AG383"/>
    <mergeCell ref="AB384:AC384"/>
    <mergeCell ref="AD384:AE384"/>
    <mergeCell ref="AF384:AG384"/>
    <mergeCell ref="AB385:AC385"/>
    <mergeCell ref="AD385:AE385"/>
    <mergeCell ref="AF385:AG385"/>
    <mergeCell ref="AB386:AC386"/>
    <mergeCell ref="AD386:AE386"/>
    <mergeCell ref="AF386:AG386"/>
    <mergeCell ref="AB387:AC387"/>
    <mergeCell ref="AD387:AE387"/>
    <mergeCell ref="AF387:AG387"/>
    <mergeCell ref="AB388:AC388"/>
    <mergeCell ref="AD388:AE388"/>
    <mergeCell ref="AF388:AG388"/>
    <mergeCell ref="AB389:AC389"/>
    <mergeCell ref="AD389:AE389"/>
    <mergeCell ref="AF389:AG389"/>
    <mergeCell ref="AB390:AC390"/>
    <mergeCell ref="AD390:AE390"/>
    <mergeCell ref="AF390:AG390"/>
    <mergeCell ref="AB391:AC391"/>
    <mergeCell ref="AD391:AE391"/>
    <mergeCell ref="AF391:AG391"/>
    <mergeCell ref="AB392:AC392"/>
    <mergeCell ref="AD392:AE392"/>
    <mergeCell ref="AF392:AG392"/>
    <mergeCell ref="AB397:AG397"/>
    <mergeCell ref="AB398:AG398"/>
    <mergeCell ref="AB401:AC401"/>
    <mergeCell ref="AD401:AG401"/>
    <mergeCell ref="AB402:AC402"/>
    <mergeCell ref="AD402:AE402"/>
    <mergeCell ref="AF402:AG402"/>
    <mergeCell ref="AB403:AC403"/>
    <mergeCell ref="AD403:AE403"/>
    <mergeCell ref="AF403:AG403"/>
    <mergeCell ref="AB404:AC404"/>
    <mergeCell ref="AD404:AE404"/>
    <mergeCell ref="AF404:AG404"/>
    <mergeCell ref="AB405:AC405"/>
    <mergeCell ref="AD405:AE405"/>
    <mergeCell ref="AF405:AG405"/>
    <mergeCell ref="AB406:AC406"/>
    <mergeCell ref="AD406:AE406"/>
    <mergeCell ref="AF406:AG406"/>
    <mergeCell ref="AB407:AC407"/>
    <mergeCell ref="AD407:AE407"/>
    <mergeCell ref="AF407:AG407"/>
    <mergeCell ref="AB408:AC408"/>
    <mergeCell ref="AD408:AE408"/>
    <mergeCell ref="AF408:AG408"/>
    <mergeCell ref="AB409:AC409"/>
    <mergeCell ref="AD409:AE409"/>
    <mergeCell ref="AF409:AG409"/>
    <mergeCell ref="AB410:AC410"/>
    <mergeCell ref="AD410:AE410"/>
    <mergeCell ref="AF410:AG410"/>
    <mergeCell ref="AB411:AC411"/>
    <mergeCell ref="AD411:AE411"/>
    <mergeCell ref="AF411:AG411"/>
    <mergeCell ref="AB412:AC412"/>
    <mergeCell ref="AD412:AE412"/>
    <mergeCell ref="AF412:AG412"/>
    <mergeCell ref="AB413:AC413"/>
    <mergeCell ref="AD413:AE413"/>
    <mergeCell ref="AF413:AG413"/>
    <mergeCell ref="AB414:AC414"/>
    <mergeCell ref="AD414:AE414"/>
    <mergeCell ref="AF414:AG414"/>
    <mergeCell ref="AB415:AC415"/>
    <mergeCell ref="AD415:AE415"/>
    <mergeCell ref="AF415:AG415"/>
    <mergeCell ref="AB416:AC416"/>
    <mergeCell ref="AD416:AE416"/>
    <mergeCell ref="AF416:AG416"/>
    <mergeCell ref="AB417:AC417"/>
    <mergeCell ref="AD417:AE417"/>
    <mergeCell ref="AF417:AG417"/>
    <mergeCell ref="AB418:AC418"/>
    <mergeCell ref="AD418:AE418"/>
    <mergeCell ref="AF418:AG418"/>
    <mergeCell ref="AB419:AC419"/>
    <mergeCell ref="AD419:AE419"/>
    <mergeCell ref="AF419:AG419"/>
    <mergeCell ref="AB420:AC420"/>
    <mergeCell ref="AD420:AE420"/>
    <mergeCell ref="AF420:AG420"/>
    <mergeCell ref="AB421:AC421"/>
    <mergeCell ref="AD421:AE421"/>
    <mergeCell ref="AF421:AG421"/>
    <mergeCell ref="AB422:AC422"/>
    <mergeCell ref="AD422:AE422"/>
    <mergeCell ref="AF422:AG422"/>
    <mergeCell ref="AB423:AC423"/>
    <mergeCell ref="AD423:AE423"/>
    <mergeCell ref="AF423:AG423"/>
    <mergeCell ref="AB424:AC424"/>
    <mergeCell ref="AD424:AE424"/>
    <mergeCell ref="AF424:AG424"/>
    <mergeCell ref="AB425:AC425"/>
    <mergeCell ref="AD425:AE425"/>
    <mergeCell ref="AF425:AG425"/>
    <mergeCell ref="AB432:AG432"/>
    <mergeCell ref="AB442:AG442"/>
    <mergeCell ref="AB444:AG444"/>
    <mergeCell ref="AB445:AF445"/>
    <mergeCell ref="AB446:AG446"/>
    <mergeCell ref="AB447:AF447"/>
    <mergeCell ref="AB449:AG449"/>
    <mergeCell ref="AB450:AG450"/>
    <mergeCell ref="AB452:AG452"/>
    <mergeCell ref="AB453:AG453"/>
    <mergeCell ref="AB454:AG454"/>
    <mergeCell ref="AB456:AG456"/>
    <mergeCell ref="AB457:AG457"/>
    <mergeCell ref="AB459:AG459"/>
    <mergeCell ref="AB460:AG460"/>
    <mergeCell ref="AB462:AG462"/>
    <mergeCell ref="AB463:AG463"/>
    <mergeCell ref="AB465:AG465"/>
    <mergeCell ref="AB466:AG466"/>
    <mergeCell ref="AB467:AG467"/>
    <mergeCell ref="AB468:AG468"/>
    <mergeCell ref="AB469:AG469"/>
    <mergeCell ref="AB471:AF471"/>
    <mergeCell ref="AB472:AE472"/>
    <mergeCell ref="AB473:AG473"/>
    <mergeCell ref="AB474:AF474"/>
    <mergeCell ref="AB475:AG475"/>
    <mergeCell ref="AB476:AF476"/>
    <mergeCell ref="AB484:AG484"/>
    <mergeCell ref="AC493:AG493"/>
    <mergeCell ref="AC502:AG502"/>
    <mergeCell ref="AC505:AG505"/>
    <mergeCell ref="AC509:AG509"/>
    <mergeCell ref="AC513:AG513"/>
    <mergeCell ref="AC517:AE517"/>
    <mergeCell ref="AB532:AG532"/>
    <mergeCell ref="AB533:AG533"/>
    <mergeCell ref="AB536:AC536"/>
    <mergeCell ref="AD536:AG536"/>
    <mergeCell ref="AB537:AC537"/>
    <mergeCell ref="AD537:AE537"/>
    <mergeCell ref="AF537:AG537"/>
    <mergeCell ref="AB538:AC538"/>
    <mergeCell ref="AD538:AE538"/>
    <mergeCell ref="AF538:AG538"/>
    <mergeCell ref="AB539:AC539"/>
    <mergeCell ref="AD539:AE539"/>
    <mergeCell ref="AF539:AG539"/>
    <mergeCell ref="AB540:AC540"/>
    <mergeCell ref="AD540:AE540"/>
    <mergeCell ref="AF540:AG540"/>
    <mergeCell ref="AB541:AC541"/>
    <mergeCell ref="AD541:AE541"/>
    <mergeCell ref="AF541:AG541"/>
    <mergeCell ref="AB542:AC542"/>
    <mergeCell ref="AD542:AE542"/>
    <mergeCell ref="AF542:AG542"/>
    <mergeCell ref="AB543:AC543"/>
    <mergeCell ref="AD543:AE543"/>
    <mergeCell ref="AF543:AG543"/>
    <mergeCell ref="AB544:AC544"/>
    <mergeCell ref="AD544:AE544"/>
    <mergeCell ref="AF544:AG544"/>
    <mergeCell ref="AB545:AC545"/>
    <mergeCell ref="AD545:AE545"/>
    <mergeCell ref="AF545:AG545"/>
    <mergeCell ref="AB546:AC546"/>
    <mergeCell ref="AD546:AE546"/>
    <mergeCell ref="AF546:AG546"/>
    <mergeCell ref="AB547:AC547"/>
    <mergeCell ref="AD547:AE547"/>
    <mergeCell ref="AF547:AG547"/>
    <mergeCell ref="AB548:AC548"/>
    <mergeCell ref="AD548:AE548"/>
    <mergeCell ref="AF548:AG548"/>
    <mergeCell ref="AB549:AC549"/>
    <mergeCell ref="AD549:AE549"/>
    <mergeCell ref="AF549:AG549"/>
    <mergeCell ref="AB550:AC550"/>
    <mergeCell ref="AD550:AE550"/>
    <mergeCell ref="AF550:AG550"/>
    <mergeCell ref="AB551:AC551"/>
    <mergeCell ref="AD551:AE551"/>
    <mergeCell ref="AF551:AG551"/>
    <mergeCell ref="AB552:AC552"/>
    <mergeCell ref="AD552:AE552"/>
    <mergeCell ref="AF552:AG552"/>
    <mergeCell ref="AB553:AC553"/>
    <mergeCell ref="AD553:AE553"/>
    <mergeCell ref="AF553:AG553"/>
    <mergeCell ref="AB554:AC554"/>
    <mergeCell ref="AD554:AE554"/>
    <mergeCell ref="AF554:AG554"/>
    <mergeCell ref="AB555:AC555"/>
    <mergeCell ref="AD555:AE555"/>
    <mergeCell ref="AF555:AG555"/>
    <mergeCell ref="AB556:AC556"/>
    <mergeCell ref="AD556:AE556"/>
    <mergeCell ref="AF556:AG556"/>
    <mergeCell ref="AB557:AC557"/>
    <mergeCell ref="AD557:AE557"/>
    <mergeCell ref="AF557:AG557"/>
    <mergeCell ref="AB558:AC558"/>
    <mergeCell ref="AD558:AE558"/>
    <mergeCell ref="AF558:AG558"/>
    <mergeCell ref="AB559:AC559"/>
    <mergeCell ref="AD559:AE559"/>
    <mergeCell ref="AF559:AG559"/>
    <mergeCell ref="AB560:AC560"/>
    <mergeCell ref="AD560:AE560"/>
    <mergeCell ref="AF560:AG560"/>
    <mergeCell ref="AB565:AG565"/>
    <mergeCell ref="AB566:AG566"/>
    <mergeCell ref="AB569:AC569"/>
    <mergeCell ref="AD569:AG569"/>
    <mergeCell ref="AB570:AC570"/>
    <mergeCell ref="AD570:AE570"/>
    <mergeCell ref="AF570:AG570"/>
    <mergeCell ref="AB571:AC571"/>
    <mergeCell ref="AD571:AE571"/>
    <mergeCell ref="AF571:AG571"/>
    <mergeCell ref="AB572:AC572"/>
    <mergeCell ref="AD572:AE572"/>
    <mergeCell ref="AF572:AG572"/>
    <mergeCell ref="AB573:AC573"/>
    <mergeCell ref="AD573:AE573"/>
    <mergeCell ref="AF573:AG573"/>
    <mergeCell ref="AB574:AC574"/>
    <mergeCell ref="AD574:AE574"/>
    <mergeCell ref="AF574:AG574"/>
    <mergeCell ref="AB575:AC575"/>
    <mergeCell ref="AD575:AE575"/>
    <mergeCell ref="AF575:AG575"/>
    <mergeCell ref="AB576:AC576"/>
    <mergeCell ref="AD576:AE576"/>
    <mergeCell ref="AF576:AG576"/>
    <mergeCell ref="AB577:AC577"/>
    <mergeCell ref="AD577:AE577"/>
    <mergeCell ref="AF577:AG577"/>
    <mergeCell ref="AB578:AC578"/>
    <mergeCell ref="AD578:AE578"/>
    <mergeCell ref="AF578:AG578"/>
    <mergeCell ref="AB579:AC579"/>
    <mergeCell ref="AD579:AE579"/>
    <mergeCell ref="AF579:AG579"/>
    <mergeCell ref="AB580:AC580"/>
    <mergeCell ref="AD580:AE580"/>
    <mergeCell ref="AF580:AG580"/>
    <mergeCell ref="AB581:AC581"/>
    <mergeCell ref="AD581:AE581"/>
    <mergeCell ref="AF581:AG581"/>
    <mergeCell ref="AB582:AC582"/>
    <mergeCell ref="AD582:AE582"/>
    <mergeCell ref="AF582:AG582"/>
    <mergeCell ref="AB583:AC583"/>
    <mergeCell ref="AD583:AE583"/>
    <mergeCell ref="AF583:AG583"/>
    <mergeCell ref="AB584:AC584"/>
    <mergeCell ref="AD584:AE584"/>
    <mergeCell ref="AF584:AG584"/>
    <mergeCell ref="AB585:AC585"/>
    <mergeCell ref="AD585:AE585"/>
    <mergeCell ref="AF585:AG585"/>
    <mergeCell ref="AB586:AC586"/>
    <mergeCell ref="AD586:AE586"/>
    <mergeCell ref="AF586:AG586"/>
    <mergeCell ref="AB587:AC587"/>
    <mergeCell ref="AD587:AE587"/>
    <mergeCell ref="AF587:AG587"/>
    <mergeCell ref="AB588:AC588"/>
    <mergeCell ref="AD588:AE588"/>
    <mergeCell ref="AF588:AG588"/>
    <mergeCell ref="AB589:AC589"/>
    <mergeCell ref="AD589:AE589"/>
    <mergeCell ref="AF589:AG589"/>
    <mergeCell ref="AB590:AC590"/>
    <mergeCell ref="AD590:AE590"/>
    <mergeCell ref="AF590:AG590"/>
    <mergeCell ref="AB591:AC591"/>
    <mergeCell ref="AD591:AE591"/>
    <mergeCell ref="AF591:AG591"/>
    <mergeCell ref="AB592:AC592"/>
    <mergeCell ref="AD592:AE592"/>
    <mergeCell ref="AF592:AG592"/>
    <mergeCell ref="AB593:AC593"/>
    <mergeCell ref="AD593:AE593"/>
    <mergeCell ref="AF593:AG593"/>
    <mergeCell ref="AB600:AG600"/>
    <mergeCell ref="AB610:AG610"/>
    <mergeCell ref="AB612:AG612"/>
    <mergeCell ref="AB613:AF613"/>
    <mergeCell ref="AB614:AG614"/>
    <mergeCell ref="AB615:AF615"/>
    <mergeCell ref="AB617:AG617"/>
    <mergeCell ref="AB618:AG618"/>
    <mergeCell ref="AB620:AG620"/>
    <mergeCell ref="AB621:AG621"/>
    <mergeCell ref="AB622:AG622"/>
    <mergeCell ref="AB624:AG624"/>
    <mergeCell ref="AB625:AG625"/>
    <mergeCell ref="AB627:AG627"/>
    <mergeCell ref="AB628:AG628"/>
    <mergeCell ref="AB630:AG630"/>
    <mergeCell ref="AB631:AG631"/>
    <mergeCell ref="AB633:AG633"/>
    <mergeCell ref="AB634:AG634"/>
    <mergeCell ref="AB635:AG635"/>
    <mergeCell ref="AB636:AG636"/>
    <mergeCell ref="AB637:AG637"/>
    <mergeCell ref="AB639:AF639"/>
    <mergeCell ref="AB640:AE640"/>
    <mergeCell ref="AB641:AG641"/>
    <mergeCell ref="AB642:AF642"/>
    <mergeCell ref="AB643:AG643"/>
    <mergeCell ref="AB644:AF644"/>
    <mergeCell ref="AB652:AG652"/>
    <mergeCell ref="AC661:AG661"/>
    <mergeCell ref="AC670:AG670"/>
    <mergeCell ref="AC673:AG673"/>
    <mergeCell ref="AC677:AG677"/>
    <mergeCell ref="AC681:AG681"/>
    <mergeCell ref="AC685:AE685"/>
    <mergeCell ref="AB700:AG700"/>
    <mergeCell ref="AB701:AG701"/>
    <mergeCell ref="AB704:AC704"/>
    <mergeCell ref="AD704:AG704"/>
    <mergeCell ref="AB705:AC705"/>
    <mergeCell ref="AD705:AE705"/>
    <mergeCell ref="AF705:AG705"/>
    <mergeCell ref="AB706:AC706"/>
    <mergeCell ref="AD706:AE706"/>
    <mergeCell ref="AF706:AG706"/>
    <mergeCell ref="AB707:AC707"/>
    <mergeCell ref="AD707:AE707"/>
    <mergeCell ref="AF707:AG707"/>
    <mergeCell ref="AB708:AC708"/>
    <mergeCell ref="AD708:AE708"/>
    <mergeCell ref="AF708:AG708"/>
    <mergeCell ref="AB709:AC709"/>
    <mergeCell ref="AD709:AE709"/>
    <mergeCell ref="AF709:AG709"/>
    <mergeCell ref="AB710:AC710"/>
    <mergeCell ref="AD710:AE710"/>
    <mergeCell ref="AF710:AG710"/>
    <mergeCell ref="AB711:AC711"/>
    <mergeCell ref="AD711:AE711"/>
    <mergeCell ref="AF711:AG711"/>
    <mergeCell ref="AB712:AC712"/>
    <mergeCell ref="AD712:AE712"/>
    <mergeCell ref="AF712:AG712"/>
    <mergeCell ref="AB713:AC713"/>
    <mergeCell ref="AD713:AE713"/>
    <mergeCell ref="AF713:AG713"/>
    <mergeCell ref="AB714:AC714"/>
    <mergeCell ref="AD714:AE714"/>
    <mergeCell ref="AF714:AG714"/>
    <mergeCell ref="AB715:AC715"/>
    <mergeCell ref="AD715:AE715"/>
    <mergeCell ref="AF715:AG715"/>
    <mergeCell ref="AB716:AC716"/>
    <mergeCell ref="AD716:AE716"/>
    <mergeCell ref="AF716:AG716"/>
    <mergeCell ref="AB717:AC717"/>
    <mergeCell ref="AD717:AE717"/>
    <mergeCell ref="AF717:AG717"/>
    <mergeCell ref="AB718:AC718"/>
    <mergeCell ref="AD718:AE718"/>
    <mergeCell ref="AF718:AG718"/>
    <mergeCell ref="AB719:AC719"/>
    <mergeCell ref="AD719:AE719"/>
    <mergeCell ref="AF719:AG719"/>
    <mergeCell ref="AB720:AC720"/>
    <mergeCell ref="AD720:AE720"/>
    <mergeCell ref="AF720:AG720"/>
    <mergeCell ref="AB721:AC721"/>
    <mergeCell ref="AD721:AE721"/>
    <mergeCell ref="AF721:AG721"/>
    <mergeCell ref="AB722:AC722"/>
    <mergeCell ref="AD722:AE722"/>
    <mergeCell ref="AF722:AG722"/>
    <mergeCell ref="AB723:AC723"/>
    <mergeCell ref="AD723:AE723"/>
    <mergeCell ref="AF723:AG723"/>
    <mergeCell ref="AB724:AC724"/>
    <mergeCell ref="AD724:AE724"/>
    <mergeCell ref="AF724:AG724"/>
    <mergeCell ref="AB725:AC725"/>
    <mergeCell ref="AD725:AE725"/>
    <mergeCell ref="AF725:AG725"/>
    <mergeCell ref="AB726:AC726"/>
    <mergeCell ref="AD726:AE726"/>
    <mergeCell ref="AF726:AG726"/>
    <mergeCell ref="AB727:AC727"/>
    <mergeCell ref="AD727:AE727"/>
    <mergeCell ref="AF727:AG727"/>
    <mergeCell ref="AB728:AC728"/>
    <mergeCell ref="AD728:AE728"/>
    <mergeCell ref="AF728:AG728"/>
    <mergeCell ref="AB733:AG733"/>
    <mergeCell ref="AB734:AG734"/>
    <mergeCell ref="AB737:AC737"/>
    <mergeCell ref="AD737:AG737"/>
    <mergeCell ref="AB738:AC738"/>
    <mergeCell ref="AD738:AE738"/>
    <mergeCell ref="AF738:AG738"/>
    <mergeCell ref="AB739:AC739"/>
    <mergeCell ref="AD739:AE739"/>
    <mergeCell ref="AF739:AG739"/>
    <mergeCell ref="AB740:AC740"/>
    <mergeCell ref="AD740:AE740"/>
    <mergeCell ref="AF740:AG740"/>
    <mergeCell ref="AB741:AC741"/>
    <mergeCell ref="AD741:AE741"/>
    <mergeCell ref="AF741:AG741"/>
    <mergeCell ref="AB742:AC742"/>
    <mergeCell ref="AD742:AE742"/>
    <mergeCell ref="AF742:AG742"/>
    <mergeCell ref="AB743:AC743"/>
    <mergeCell ref="AD743:AE743"/>
    <mergeCell ref="AF743:AG743"/>
    <mergeCell ref="AB744:AC744"/>
    <mergeCell ref="AD744:AE744"/>
    <mergeCell ref="AF744:AG744"/>
    <mergeCell ref="AB745:AC745"/>
    <mergeCell ref="AD745:AE745"/>
    <mergeCell ref="AF745:AG745"/>
    <mergeCell ref="AB746:AC746"/>
    <mergeCell ref="AD746:AE746"/>
    <mergeCell ref="AF746:AG746"/>
    <mergeCell ref="AB747:AC747"/>
    <mergeCell ref="AD747:AE747"/>
    <mergeCell ref="AF747:AG747"/>
    <mergeCell ref="AB748:AC748"/>
    <mergeCell ref="AD748:AE748"/>
    <mergeCell ref="AF748:AG748"/>
    <mergeCell ref="AB749:AC749"/>
    <mergeCell ref="AD749:AE749"/>
    <mergeCell ref="AF749:AG749"/>
    <mergeCell ref="AB750:AC750"/>
    <mergeCell ref="AD750:AE750"/>
    <mergeCell ref="AF750:AG750"/>
    <mergeCell ref="AB751:AC751"/>
    <mergeCell ref="AD751:AE751"/>
    <mergeCell ref="AF751:AG751"/>
    <mergeCell ref="AB752:AC752"/>
    <mergeCell ref="AD752:AE752"/>
    <mergeCell ref="AF752:AG752"/>
    <mergeCell ref="AB753:AC753"/>
    <mergeCell ref="AD753:AE753"/>
    <mergeCell ref="AF753:AG753"/>
    <mergeCell ref="AB754:AC754"/>
    <mergeCell ref="AD754:AE754"/>
    <mergeCell ref="AF754:AG754"/>
    <mergeCell ref="AB755:AC755"/>
    <mergeCell ref="AD755:AE755"/>
    <mergeCell ref="AF755:AG755"/>
    <mergeCell ref="AB756:AC756"/>
    <mergeCell ref="AD756:AE756"/>
    <mergeCell ref="AF756:AG756"/>
    <mergeCell ref="AB757:AC757"/>
    <mergeCell ref="AD757:AE757"/>
    <mergeCell ref="AF757:AG757"/>
    <mergeCell ref="AB758:AC758"/>
    <mergeCell ref="AD758:AE758"/>
    <mergeCell ref="AF758:AG758"/>
    <mergeCell ref="AB759:AC759"/>
    <mergeCell ref="AD759:AE759"/>
    <mergeCell ref="AF759:AG759"/>
    <mergeCell ref="AB760:AC760"/>
    <mergeCell ref="AD760:AE760"/>
    <mergeCell ref="AF760:AG760"/>
    <mergeCell ref="AB761:AC761"/>
    <mergeCell ref="AD761:AE761"/>
    <mergeCell ref="AF761:AG761"/>
    <mergeCell ref="AB768:AG768"/>
    <mergeCell ref="AB778:AG778"/>
    <mergeCell ref="AB780:AG780"/>
    <mergeCell ref="AB781:AF781"/>
    <mergeCell ref="AB782:AG782"/>
    <mergeCell ref="AB783:AF783"/>
    <mergeCell ref="AB785:AG785"/>
    <mergeCell ref="AB786:AG786"/>
    <mergeCell ref="AB788:AG788"/>
    <mergeCell ref="AB789:AG789"/>
    <mergeCell ref="AB790:AG790"/>
    <mergeCell ref="AB792:AG792"/>
    <mergeCell ref="AB793:AG793"/>
    <mergeCell ref="AB795:AG795"/>
    <mergeCell ref="AB796:AG796"/>
    <mergeCell ref="AB798:AG798"/>
    <mergeCell ref="AB799:AG799"/>
    <mergeCell ref="AB801:AG801"/>
    <mergeCell ref="AB802:AG802"/>
    <mergeCell ref="AB803:AG803"/>
    <mergeCell ref="AB804:AG804"/>
    <mergeCell ref="AB805:AG805"/>
    <mergeCell ref="AB807:AF807"/>
    <mergeCell ref="AB808:AE808"/>
    <mergeCell ref="AB809:AG809"/>
    <mergeCell ref="AB810:AF810"/>
    <mergeCell ref="AB811:AG811"/>
    <mergeCell ref="AB812:AF812"/>
    <mergeCell ref="AB820:AG820"/>
    <mergeCell ref="AC829:AG829"/>
    <mergeCell ref="AC838:AG838"/>
    <mergeCell ref="AC841:AG841"/>
    <mergeCell ref="AC845:AG845"/>
    <mergeCell ref="AC849:AG849"/>
    <mergeCell ref="AC853:AE853"/>
    <mergeCell ref="AB868:AG868"/>
    <mergeCell ref="AB869:AG869"/>
    <mergeCell ref="AB872:AC872"/>
    <mergeCell ref="AD872:AG872"/>
    <mergeCell ref="AB873:AC873"/>
    <mergeCell ref="AD873:AE873"/>
    <mergeCell ref="AF873:AG873"/>
    <mergeCell ref="AB874:AC874"/>
    <mergeCell ref="AD874:AE874"/>
    <mergeCell ref="AF874:AG874"/>
    <mergeCell ref="AB875:AC875"/>
    <mergeCell ref="AD875:AE875"/>
    <mergeCell ref="AF875:AG875"/>
    <mergeCell ref="AB876:AC876"/>
    <mergeCell ref="AD876:AE876"/>
    <mergeCell ref="AF876:AG876"/>
    <mergeCell ref="AB877:AC877"/>
    <mergeCell ref="AD877:AE877"/>
    <mergeCell ref="AF877:AG877"/>
    <mergeCell ref="AB878:AC878"/>
    <mergeCell ref="AD878:AE878"/>
    <mergeCell ref="AF878:AG878"/>
    <mergeCell ref="AB879:AC879"/>
    <mergeCell ref="AD879:AE879"/>
    <mergeCell ref="AF879:AG879"/>
    <mergeCell ref="AB880:AC880"/>
    <mergeCell ref="AD880:AE880"/>
    <mergeCell ref="AF880:AG880"/>
    <mergeCell ref="AB881:AC881"/>
    <mergeCell ref="AD881:AE881"/>
    <mergeCell ref="AF881:AG881"/>
    <mergeCell ref="AB882:AC882"/>
    <mergeCell ref="AD882:AE882"/>
    <mergeCell ref="AF882:AG882"/>
    <mergeCell ref="AB883:AC883"/>
    <mergeCell ref="AD883:AE883"/>
    <mergeCell ref="AF883:AG883"/>
    <mergeCell ref="AB884:AC884"/>
    <mergeCell ref="AD884:AE884"/>
    <mergeCell ref="AF884:AG884"/>
    <mergeCell ref="AB885:AC885"/>
    <mergeCell ref="AD885:AE885"/>
    <mergeCell ref="AF885:AG885"/>
    <mergeCell ref="AB886:AC886"/>
    <mergeCell ref="AD886:AE886"/>
    <mergeCell ref="AF886:AG886"/>
    <mergeCell ref="AB887:AC887"/>
    <mergeCell ref="AD887:AE887"/>
    <mergeCell ref="AF887:AG887"/>
    <mergeCell ref="AB888:AC888"/>
    <mergeCell ref="AD888:AE888"/>
    <mergeCell ref="AF888:AG888"/>
    <mergeCell ref="AB889:AC889"/>
    <mergeCell ref="AD889:AE889"/>
    <mergeCell ref="AF889:AG889"/>
    <mergeCell ref="AB890:AC890"/>
    <mergeCell ref="AD890:AE890"/>
    <mergeCell ref="AF890:AG890"/>
    <mergeCell ref="AB891:AC891"/>
    <mergeCell ref="AD891:AE891"/>
    <mergeCell ref="AF891:AG891"/>
    <mergeCell ref="AB892:AC892"/>
    <mergeCell ref="AD892:AE892"/>
    <mergeCell ref="AF892:AG892"/>
    <mergeCell ref="AB893:AC893"/>
    <mergeCell ref="AD893:AE893"/>
    <mergeCell ref="AF893:AG893"/>
    <mergeCell ref="AB894:AC894"/>
    <mergeCell ref="AD894:AE894"/>
    <mergeCell ref="AF894:AG894"/>
    <mergeCell ref="AB895:AC895"/>
    <mergeCell ref="AD895:AE895"/>
    <mergeCell ref="AF895:AG895"/>
    <mergeCell ref="AB896:AC896"/>
    <mergeCell ref="AD896:AE896"/>
    <mergeCell ref="AF896:AG896"/>
    <mergeCell ref="AB901:AG901"/>
    <mergeCell ref="AB902:AG902"/>
    <mergeCell ref="AB905:AC905"/>
    <mergeCell ref="AD905:AG905"/>
    <mergeCell ref="AB906:AC906"/>
    <mergeCell ref="AD906:AE906"/>
    <mergeCell ref="AF906:AG906"/>
    <mergeCell ref="AB907:AC907"/>
    <mergeCell ref="AD907:AE907"/>
    <mergeCell ref="AF907:AG907"/>
    <mergeCell ref="AB908:AC908"/>
    <mergeCell ref="AD908:AE908"/>
    <mergeCell ref="AF908:AG908"/>
    <mergeCell ref="AB909:AC909"/>
    <mergeCell ref="AD909:AE909"/>
    <mergeCell ref="AF909:AG909"/>
    <mergeCell ref="AB910:AC910"/>
    <mergeCell ref="AD910:AE910"/>
    <mergeCell ref="AF910:AG910"/>
    <mergeCell ref="AB911:AC911"/>
    <mergeCell ref="AD911:AE911"/>
    <mergeCell ref="AF911:AG911"/>
    <mergeCell ref="AB912:AC912"/>
    <mergeCell ref="AD912:AE912"/>
    <mergeCell ref="AF912:AG912"/>
    <mergeCell ref="AB913:AC913"/>
    <mergeCell ref="AD913:AE913"/>
    <mergeCell ref="AF913:AG913"/>
    <mergeCell ref="AB914:AC914"/>
    <mergeCell ref="AD914:AE914"/>
    <mergeCell ref="AF914:AG914"/>
    <mergeCell ref="AB915:AC915"/>
    <mergeCell ref="AD915:AE915"/>
    <mergeCell ref="AF915:AG915"/>
    <mergeCell ref="AB916:AC916"/>
    <mergeCell ref="AD916:AE916"/>
    <mergeCell ref="AF916:AG916"/>
    <mergeCell ref="AB917:AC917"/>
    <mergeCell ref="AD917:AE917"/>
    <mergeCell ref="AF917:AG917"/>
    <mergeCell ref="AB918:AC918"/>
    <mergeCell ref="AD918:AE918"/>
    <mergeCell ref="AF918:AG918"/>
    <mergeCell ref="AB919:AC919"/>
    <mergeCell ref="AD919:AE919"/>
    <mergeCell ref="AF919:AG919"/>
    <mergeCell ref="AB920:AC920"/>
    <mergeCell ref="AD920:AE920"/>
    <mergeCell ref="AF920:AG920"/>
    <mergeCell ref="AB921:AC921"/>
    <mergeCell ref="AD921:AE921"/>
    <mergeCell ref="AF921:AG921"/>
    <mergeCell ref="AB922:AC922"/>
    <mergeCell ref="AD922:AE922"/>
    <mergeCell ref="AF922:AG922"/>
    <mergeCell ref="AB923:AC923"/>
    <mergeCell ref="AD923:AE923"/>
    <mergeCell ref="AF923:AG923"/>
    <mergeCell ref="AB924:AC924"/>
    <mergeCell ref="AD924:AE924"/>
    <mergeCell ref="AF924:AG924"/>
    <mergeCell ref="AB925:AC925"/>
    <mergeCell ref="AD925:AE925"/>
    <mergeCell ref="AF925:AG925"/>
    <mergeCell ref="AB926:AC926"/>
    <mergeCell ref="AD926:AE926"/>
    <mergeCell ref="AF926:AG926"/>
    <mergeCell ref="AB927:AC927"/>
    <mergeCell ref="AD927:AE927"/>
    <mergeCell ref="AF927:AG927"/>
    <mergeCell ref="AB928:AC928"/>
    <mergeCell ref="AD928:AE928"/>
    <mergeCell ref="AF928:AG928"/>
    <mergeCell ref="AB929:AC929"/>
    <mergeCell ref="AD929:AE929"/>
    <mergeCell ref="AF929:AG929"/>
    <mergeCell ref="AB936:AG936"/>
    <mergeCell ref="AB946:AG946"/>
    <mergeCell ref="AB948:AG948"/>
    <mergeCell ref="AB949:AF949"/>
    <mergeCell ref="AB950:AG950"/>
    <mergeCell ref="AB951:AF951"/>
    <mergeCell ref="AB953:AG953"/>
    <mergeCell ref="AB954:AG954"/>
    <mergeCell ref="AB956:AG956"/>
    <mergeCell ref="AB957:AG957"/>
    <mergeCell ref="AB958:AG958"/>
    <mergeCell ref="AB960:AG960"/>
    <mergeCell ref="AB961:AG961"/>
    <mergeCell ref="AB963:AG963"/>
    <mergeCell ref="AB964:AG964"/>
    <mergeCell ref="AB966:AG966"/>
    <mergeCell ref="AB967:AG967"/>
    <mergeCell ref="AB969:AG969"/>
    <mergeCell ref="AB970:AG970"/>
    <mergeCell ref="AB971:AG971"/>
    <mergeCell ref="AB972:AG972"/>
    <mergeCell ref="AB973:AG973"/>
    <mergeCell ref="AB975:AF975"/>
    <mergeCell ref="AB976:AE976"/>
    <mergeCell ref="AB977:AG977"/>
    <mergeCell ref="AB978:AF978"/>
    <mergeCell ref="AB979:AG979"/>
    <mergeCell ref="AB980:AF980"/>
    <mergeCell ref="AC985:AE985"/>
    <mergeCell ref="AC996:AG996"/>
    <mergeCell ref="AB1006:AG1006"/>
    <mergeCell ref="AC1009:AE1009"/>
    <mergeCell ref="AB1024:AG1024"/>
    <mergeCell ref="AC1039:AE1039"/>
    <mergeCell ref="AC1040:AE1040"/>
    <mergeCell ref="AC1048:AF1048"/>
    <mergeCell ref="AC1057:AF1057"/>
    <mergeCell ref="AC1066:AE1066"/>
    <mergeCell ref="AC1075:AE1075"/>
    <mergeCell ref="AC1076:AG1076"/>
    <mergeCell ref="AB1088:AG1088"/>
    <mergeCell ref="AB1103:AG1103"/>
    <mergeCell ref="AB1104:AG1104"/>
    <mergeCell ref="AB1107:AG1107"/>
    <mergeCell ref="AB1108:AG1108"/>
    <mergeCell ref="AB1109:AG1109"/>
    <mergeCell ref="AB1110:AG1110"/>
    <mergeCell ref="AB1113:AG1113"/>
    <mergeCell ref="AB1114:AG1114"/>
    <mergeCell ref="AB1115:AG1115"/>
    <mergeCell ref="AB1118:AG1118"/>
    <mergeCell ref="AB1119:AG1119"/>
    <mergeCell ref="AB1120:AG1120"/>
    <mergeCell ref="AB1123:AG1123"/>
    <mergeCell ref="AB1124:AG1124"/>
    <mergeCell ref="AB1125:AG1125"/>
    <mergeCell ref="AB1128:AG1128"/>
    <mergeCell ref="AB1129:AG1129"/>
    <mergeCell ref="AB1130:AG1130"/>
    <mergeCell ref="AB1133:AG1133"/>
    <mergeCell ref="AB1134:AG1134"/>
    <mergeCell ref="AB1135:AG1135"/>
    <mergeCell ref="AB1136:AF1136"/>
    <mergeCell ref="AB1139:AG1139"/>
    <mergeCell ref="AB1140:AG1140"/>
    <mergeCell ref="AB1142:AG1142"/>
    <mergeCell ref="AB1143:AG1143"/>
    <mergeCell ref="AB1145:AG1145"/>
    <mergeCell ref="AB1146:AG1146"/>
    <mergeCell ref="AB1148:AG1148"/>
    <mergeCell ref="AB1149:AG1149"/>
    <mergeCell ref="AB1151:AF1151"/>
    <mergeCell ref="AB1152:AF1152"/>
    <mergeCell ref="AB1154:AG1154"/>
    <mergeCell ref="AB1156:AF1156"/>
    <mergeCell ref="AB1157:AF1157"/>
    <mergeCell ref="AB1159:AF1159"/>
    <mergeCell ref="AB1160:AF1160"/>
    <mergeCell ref="AB1162:AF1162"/>
    <mergeCell ref="AB1163:AF1163"/>
    <mergeCell ref="AB1165:AF1165"/>
    <mergeCell ref="AB1166:AF1166"/>
    <mergeCell ref="AB1168:AF1168"/>
    <mergeCell ref="AB1169:AF1169"/>
    <mergeCell ref="AB1171:AF1171"/>
    <mergeCell ref="AB1172:AF1172"/>
    <mergeCell ref="AB1174:AE1174"/>
    <mergeCell ref="AB1175:AE1175"/>
    <mergeCell ref="AB1177:AG1177"/>
    <mergeCell ref="AB1178:AF1178"/>
    <mergeCell ref="AB1179:AF1179"/>
    <mergeCell ref="AB1181:AG1181"/>
    <mergeCell ref="AB1182:AF1182"/>
    <mergeCell ref="AB1183:AF1183"/>
    <mergeCell ref="AB1186:AG1186"/>
    <mergeCell ref="AB1187:AF1187"/>
    <mergeCell ref="AB1188:AF1188"/>
    <mergeCell ref="AB1192:AG1192"/>
    <mergeCell ref="AB1193:AG1193"/>
    <mergeCell ref="AB1194:AG1194"/>
    <mergeCell ref="AB1195:AF1195"/>
    <mergeCell ref="AB1200:AG1200"/>
    <mergeCell ref="AB1202:AF1202"/>
    <mergeCell ref="AB1206:AG1206"/>
    <mergeCell ref="AB1207:AG1207"/>
    <mergeCell ref="AB1208:AG1208"/>
    <mergeCell ref="AB1209:AF1209"/>
    <mergeCell ref="AB1223:AC1223"/>
    <mergeCell ref="AB1224:AC1224"/>
    <mergeCell ref="AB1225:AC1225"/>
    <mergeCell ref="AB1226:AC1226"/>
    <mergeCell ref="AB1227:AC1227"/>
    <mergeCell ref="AB1228:AC1228"/>
    <mergeCell ref="AB1229:AC1229"/>
    <mergeCell ref="AB1230:AC1230"/>
    <mergeCell ref="AB1231:AC1231"/>
    <mergeCell ref="AB1232:AC1232"/>
    <mergeCell ref="AB1233:AC1233"/>
    <mergeCell ref="AB1234:AC1234"/>
    <mergeCell ref="AB1235:AC1235"/>
    <mergeCell ref="AB1236:AC1236"/>
    <mergeCell ref="AB1237:AC1237"/>
    <mergeCell ref="AB1238:AC1238"/>
    <mergeCell ref="AB1239:AC1239"/>
    <mergeCell ref="AB1240:AC1240"/>
    <mergeCell ref="AB1241:AC1241"/>
    <mergeCell ref="AB1242:AC1242"/>
    <mergeCell ref="AB1243:AC1243"/>
    <mergeCell ref="AB1244:AC1244"/>
    <mergeCell ref="AB1245:AC1245"/>
    <mergeCell ref="AB1246:AC1246"/>
    <mergeCell ref="AB1247:AC1247"/>
    <mergeCell ref="AC1256:AD1256"/>
    <mergeCell ref="AC1257:AD1257"/>
    <mergeCell ref="AC1258:AD1258"/>
    <mergeCell ref="AC1259:AD1259"/>
    <mergeCell ref="AC1260:AD1260"/>
    <mergeCell ref="AC1261:AD1261"/>
    <mergeCell ref="AC1262:AD1262"/>
    <mergeCell ref="AC1263:AD1263"/>
    <mergeCell ref="AC1264:AD1264"/>
    <mergeCell ref="AC1265:AD1265"/>
    <mergeCell ref="AC1266:AD1266"/>
    <mergeCell ref="AC1267:AD1267"/>
    <mergeCell ref="AC1268:AD1268"/>
    <mergeCell ref="AC1269:AD1269"/>
    <mergeCell ref="AC1270:AD1270"/>
    <mergeCell ref="AC1271:AD1271"/>
    <mergeCell ref="AC1272:AD1272"/>
    <mergeCell ref="AC1273:AD1273"/>
    <mergeCell ref="AC1274:AD1274"/>
    <mergeCell ref="AC1275:AD1275"/>
    <mergeCell ref="AC1276:AD1276"/>
    <mergeCell ref="AC1277:AD1277"/>
    <mergeCell ref="AC1278:AD1278"/>
    <mergeCell ref="AC1279:AD1279"/>
    <mergeCell ref="AC1280:AD1280"/>
    <mergeCell ref="AA1290:AD1292"/>
    <mergeCell ref="AE1291:AF1291"/>
    <mergeCell ref="AE1292:AF1292"/>
    <mergeCell ref="AE1293:AF1294"/>
    <mergeCell ref="AE1295:AF1296"/>
    <mergeCell ref="AA1299:AD1301"/>
    <mergeCell ref="AE1300:AF1300"/>
    <mergeCell ref="AE1301:AF1301"/>
    <mergeCell ref="AE1302:AF1303"/>
    <mergeCell ref="AA1306:AD1308"/>
    <mergeCell ref="AE1307:AF1307"/>
    <mergeCell ref="AE1308:AF1308"/>
    <mergeCell ref="AE1309:AF1310"/>
    <mergeCell ref="AA1313:AD1315"/>
    <mergeCell ref="AE1314:AF1314"/>
    <mergeCell ref="AE1315:AF1315"/>
    <mergeCell ref="AE1316:AF1317"/>
    <mergeCell ref="AP4:AT4"/>
    <mergeCell ref="AP5:AT5"/>
    <mergeCell ref="AP6:AT6"/>
    <mergeCell ref="AP7:AT7"/>
    <mergeCell ref="AP8:AT8"/>
    <mergeCell ref="AP10:AS10"/>
    <mergeCell ref="AP11:AS11"/>
    <mergeCell ref="AP12:AT12"/>
    <mergeCell ref="AP13:AS13"/>
    <mergeCell ref="AP14:AT14"/>
    <mergeCell ref="AP15:AT15"/>
    <mergeCell ref="AP16:AT16"/>
    <mergeCell ref="AP17:AT17"/>
    <mergeCell ref="AP18:AT18"/>
    <mergeCell ref="AP19:AT19"/>
    <mergeCell ref="AP20:AT20"/>
    <mergeCell ref="AP21:AT21"/>
    <mergeCell ref="AP22:AT22"/>
    <mergeCell ref="AP23:AT23"/>
    <mergeCell ref="AP24:AT24"/>
    <mergeCell ref="AP25:AT25"/>
    <mergeCell ref="AP26:AS26"/>
    <mergeCell ref="AP27:AT27"/>
    <mergeCell ref="AP28:AT28"/>
    <mergeCell ref="AP29:AS29"/>
    <mergeCell ref="AP30:AT30"/>
    <mergeCell ref="AP31:AT31"/>
    <mergeCell ref="AP32:AS32"/>
    <mergeCell ref="AP33:AT33"/>
    <mergeCell ref="AP34:AT34"/>
    <mergeCell ref="AP35:AS35"/>
    <mergeCell ref="AP36:AT36"/>
    <mergeCell ref="AP37:AT37"/>
    <mergeCell ref="AP38:AS38"/>
    <mergeCell ref="AP39:AT39"/>
    <mergeCell ref="AP40:AR40"/>
    <mergeCell ref="AP41:AS41"/>
    <mergeCell ref="AP42:AT42"/>
    <mergeCell ref="AP43:AR43"/>
    <mergeCell ref="AP44:AT44"/>
    <mergeCell ref="AP45:AT45"/>
    <mergeCell ref="AP46:AR46"/>
    <mergeCell ref="AP47:AT47"/>
    <mergeCell ref="AP48:AT48"/>
    <mergeCell ref="AP49:AR49"/>
    <mergeCell ref="AP50:AT50"/>
    <mergeCell ref="AP51:AT51"/>
    <mergeCell ref="AP52:AR52"/>
    <mergeCell ref="AP53:AT53"/>
    <mergeCell ref="AP54:AT54"/>
    <mergeCell ref="AP55:AR55"/>
    <mergeCell ref="AP56:AT56"/>
    <mergeCell ref="AP57:AT57"/>
    <mergeCell ref="AP58:AR58"/>
    <mergeCell ref="AP59:AT59"/>
    <mergeCell ref="AP60:AT60"/>
    <mergeCell ref="AN62:AT62"/>
    <mergeCell ref="AO64:AT64"/>
    <mergeCell ref="AO65:AT65"/>
    <mergeCell ref="AO66:AP66"/>
    <mergeCell ref="AQ66:AT66"/>
    <mergeCell ref="AO67:AP67"/>
    <mergeCell ref="AQ67:AT67"/>
    <mergeCell ref="AO68:AP68"/>
    <mergeCell ref="AQ68:AT68"/>
    <mergeCell ref="AO69:AP69"/>
    <mergeCell ref="AQ69:AT69"/>
    <mergeCell ref="AO70:AP70"/>
    <mergeCell ref="AQ70:AT70"/>
    <mergeCell ref="AO71:AP71"/>
    <mergeCell ref="AQ71:AT71"/>
    <mergeCell ref="AO72:AP72"/>
    <mergeCell ref="AQ72:AT72"/>
    <mergeCell ref="AO73:AP73"/>
    <mergeCell ref="AQ73:AT73"/>
    <mergeCell ref="AO74:AP74"/>
    <mergeCell ref="AQ74:AT74"/>
    <mergeCell ref="AO75:AP75"/>
    <mergeCell ref="AQ75:AT75"/>
    <mergeCell ref="AO76:AP76"/>
    <mergeCell ref="AQ76:AT76"/>
    <mergeCell ref="AO77:AP77"/>
    <mergeCell ref="AQ77:AT77"/>
    <mergeCell ref="AO78:AP78"/>
    <mergeCell ref="AQ78:AT78"/>
    <mergeCell ref="AO79:AP79"/>
    <mergeCell ref="AQ79:AT79"/>
    <mergeCell ref="AO80:AP80"/>
    <mergeCell ref="AQ80:AT80"/>
    <mergeCell ref="AO81:AP81"/>
    <mergeCell ref="AQ81:AT81"/>
    <mergeCell ref="AO82:AP82"/>
    <mergeCell ref="AQ82:AT82"/>
    <mergeCell ref="AO83:AP83"/>
    <mergeCell ref="AQ83:AT83"/>
    <mergeCell ref="AO84:AP84"/>
    <mergeCell ref="AQ84:AT84"/>
    <mergeCell ref="AO85:AP85"/>
    <mergeCell ref="AQ85:AT85"/>
    <mergeCell ref="AO86:AP86"/>
    <mergeCell ref="AQ86:AT86"/>
    <mergeCell ref="AO87:AP87"/>
    <mergeCell ref="AQ87:AT87"/>
    <mergeCell ref="AO88:AP88"/>
    <mergeCell ref="AQ88:AT88"/>
    <mergeCell ref="AO89:AP89"/>
    <mergeCell ref="AQ89:AT89"/>
    <mergeCell ref="AN90:AT90"/>
    <mergeCell ref="AO92:AT92"/>
    <mergeCell ref="AO93:AT93"/>
    <mergeCell ref="AN118:AT118"/>
    <mergeCell ref="AN119:AT119"/>
    <mergeCell ref="AO121:AT121"/>
    <mergeCell ref="AO122:AT122"/>
    <mergeCell ref="AO130:AT130"/>
    <mergeCell ref="AO131:AT131"/>
    <mergeCell ref="AO134:AT134"/>
    <mergeCell ref="AO136:AT136"/>
    <mergeCell ref="AO142:AT142"/>
    <mergeCell ref="AO144:AT144"/>
    <mergeCell ref="AN148:AT148"/>
    <mergeCell ref="AN149:AT149"/>
    <mergeCell ref="AP157:AT157"/>
    <mergeCell ref="AP166:AT166"/>
    <mergeCell ref="AP169:AT169"/>
    <mergeCell ref="AP173:AT173"/>
    <mergeCell ref="AP177:AT177"/>
    <mergeCell ref="AP181:AR181"/>
    <mergeCell ref="AO196:AT196"/>
    <mergeCell ref="AO197:AT197"/>
    <mergeCell ref="AO200:AP200"/>
    <mergeCell ref="AQ200:AT200"/>
    <mergeCell ref="AO201:AP201"/>
    <mergeCell ref="AQ201:AR201"/>
    <mergeCell ref="AS201:AT201"/>
    <mergeCell ref="AO202:AP202"/>
    <mergeCell ref="AQ202:AR202"/>
    <mergeCell ref="AS202:AT202"/>
    <mergeCell ref="AO203:AP203"/>
    <mergeCell ref="AQ203:AR203"/>
    <mergeCell ref="AS203:AT203"/>
    <mergeCell ref="AO204:AP204"/>
    <mergeCell ref="AQ204:AR204"/>
    <mergeCell ref="AS204:AT204"/>
    <mergeCell ref="AO205:AP205"/>
    <mergeCell ref="AQ205:AR205"/>
    <mergeCell ref="AS205:AT205"/>
    <mergeCell ref="AO206:AP206"/>
    <mergeCell ref="AQ206:AR206"/>
    <mergeCell ref="AS206:AT206"/>
    <mergeCell ref="AO207:AP207"/>
    <mergeCell ref="AQ207:AR207"/>
    <mergeCell ref="AS207:AT207"/>
    <mergeCell ref="AO208:AP208"/>
    <mergeCell ref="AQ208:AR208"/>
    <mergeCell ref="AS208:AT208"/>
    <mergeCell ref="AO209:AP209"/>
    <mergeCell ref="AQ209:AR209"/>
    <mergeCell ref="AS209:AT209"/>
    <mergeCell ref="AO210:AP210"/>
    <mergeCell ref="AQ210:AR210"/>
    <mergeCell ref="AS210:AT210"/>
    <mergeCell ref="AO211:AP211"/>
    <mergeCell ref="AQ211:AR211"/>
    <mergeCell ref="AS211:AT211"/>
    <mergeCell ref="AO212:AP212"/>
    <mergeCell ref="AQ212:AR212"/>
    <mergeCell ref="AS212:AT212"/>
    <mergeCell ref="AO213:AP213"/>
    <mergeCell ref="AQ213:AR213"/>
    <mergeCell ref="AS213:AT213"/>
    <mergeCell ref="AO214:AP214"/>
    <mergeCell ref="AQ214:AR214"/>
    <mergeCell ref="AS214:AT214"/>
    <mergeCell ref="AO215:AP215"/>
    <mergeCell ref="AQ215:AR215"/>
    <mergeCell ref="AS215:AT215"/>
    <mergeCell ref="AO216:AP216"/>
    <mergeCell ref="AQ216:AR216"/>
    <mergeCell ref="AS216:AT216"/>
    <mergeCell ref="AO217:AP217"/>
    <mergeCell ref="AQ217:AR217"/>
    <mergeCell ref="AS217:AT217"/>
    <mergeCell ref="AO218:AP218"/>
    <mergeCell ref="AQ218:AR218"/>
    <mergeCell ref="AS218:AT218"/>
    <mergeCell ref="AO219:AP219"/>
    <mergeCell ref="AQ219:AR219"/>
    <mergeCell ref="AS219:AT219"/>
    <mergeCell ref="AO220:AP220"/>
    <mergeCell ref="AQ220:AR220"/>
    <mergeCell ref="AS220:AT220"/>
    <mergeCell ref="AO221:AP221"/>
    <mergeCell ref="AQ221:AR221"/>
    <mergeCell ref="AS221:AT221"/>
    <mergeCell ref="AO222:AP222"/>
    <mergeCell ref="AQ222:AR222"/>
    <mergeCell ref="AS222:AT222"/>
    <mergeCell ref="AO223:AP223"/>
    <mergeCell ref="AQ223:AR223"/>
    <mergeCell ref="AS223:AT223"/>
    <mergeCell ref="AO224:AP224"/>
    <mergeCell ref="AQ224:AR224"/>
    <mergeCell ref="AS224:AT224"/>
    <mergeCell ref="AO229:AT229"/>
    <mergeCell ref="AO230:AT230"/>
    <mergeCell ref="AO233:AP233"/>
    <mergeCell ref="AQ233:AT233"/>
    <mergeCell ref="AO234:AP234"/>
    <mergeCell ref="AQ234:AR234"/>
    <mergeCell ref="AS234:AT234"/>
    <mergeCell ref="AO235:AP235"/>
    <mergeCell ref="AQ235:AR235"/>
    <mergeCell ref="AS235:AT235"/>
    <mergeCell ref="AO236:AP236"/>
    <mergeCell ref="AQ236:AR236"/>
    <mergeCell ref="AS236:AT236"/>
    <mergeCell ref="AO237:AP237"/>
    <mergeCell ref="AQ237:AR237"/>
    <mergeCell ref="AS237:AT237"/>
    <mergeCell ref="AO238:AP238"/>
    <mergeCell ref="AQ238:AR238"/>
    <mergeCell ref="AS238:AT238"/>
    <mergeCell ref="AO239:AP239"/>
    <mergeCell ref="AQ239:AR239"/>
    <mergeCell ref="AS239:AT239"/>
    <mergeCell ref="AO240:AP240"/>
    <mergeCell ref="AQ240:AR240"/>
    <mergeCell ref="AS240:AT240"/>
    <mergeCell ref="AO241:AP241"/>
    <mergeCell ref="AQ241:AR241"/>
    <mergeCell ref="AS241:AT241"/>
    <mergeCell ref="AO242:AP242"/>
    <mergeCell ref="AQ242:AR242"/>
    <mergeCell ref="AS242:AT242"/>
    <mergeCell ref="AO243:AP243"/>
    <mergeCell ref="AQ243:AR243"/>
    <mergeCell ref="AS243:AT243"/>
    <mergeCell ref="AO244:AP244"/>
    <mergeCell ref="AQ244:AR244"/>
    <mergeCell ref="AS244:AT244"/>
    <mergeCell ref="AO245:AP245"/>
    <mergeCell ref="AQ245:AR245"/>
    <mergeCell ref="AS245:AT245"/>
    <mergeCell ref="AO246:AP246"/>
    <mergeCell ref="AQ246:AR246"/>
    <mergeCell ref="AS246:AT246"/>
    <mergeCell ref="AO247:AP247"/>
    <mergeCell ref="AQ247:AR247"/>
    <mergeCell ref="AS247:AT247"/>
    <mergeCell ref="AO248:AP248"/>
    <mergeCell ref="AQ248:AR248"/>
    <mergeCell ref="AS248:AT248"/>
    <mergeCell ref="AO249:AP249"/>
    <mergeCell ref="AQ249:AR249"/>
    <mergeCell ref="AS249:AT249"/>
    <mergeCell ref="AO250:AP250"/>
    <mergeCell ref="AQ250:AR250"/>
    <mergeCell ref="AS250:AT250"/>
    <mergeCell ref="AO251:AP251"/>
    <mergeCell ref="AQ251:AR251"/>
    <mergeCell ref="AS251:AT251"/>
    <mergeCell ref="AO252:AP252"/>
    <mergeCell ref="AQ252:AR252"/>
    <mergeCell ref="AS252:AT252"/>
    <mergeCell ref="AO253:AP253"/>
    <mergeCell ref="AQ253:AR253"/>
    <mergeCell ref="AS253:AT253"/>
    <mergeCell ref="AO254:AP254"/>
    <mergeCell ref="AQ254:AR254"/>
    <mergeCell ref="AS254:AT254"/>
    <mergeCell ref="AO255:AP255"/>
    <mergeCell ref="AQ255:AR255"/>
    <mergeCell ref="AS255:AT255"/>
    <mergeCell ref="AO256:AP256"/>
    <mergeCell ref="AQ256:AR256"/>
    <mergeCell ref="AS256:AT256"/>
    <mergeCell ref="AO257:AP257"/>
    <mergeCell ref="AQ257:AR257"/>
    <mergeCell ref="AS257:AT257"/>
    <mergeCell ref="AO264:AT264"/>
    <mergeCell ref="AO274:AT274"/>
    <mergeCell ref="AO276:AT276"/>
    <mergeCell ref="AO277:AS277"/>
    <mergeCell ref="AO278:AT278"/>
    <mergeCell ref="AO279:AS279"/>
    <mergeCell ref="AO281:AT281"/>
    <mergeCell ref="AO282:AT282"/>
    <mergeCell ref="AO284:AT284"/>
    <mergeCell ref="AO285:AT285"/>
    <mergeCell ref="AO286:AT286"/>
    <mergeCell ref="AO288:AT288"/>
    <mergeCell ref="AO289:AT289"/>
    <mergeCell ref="AO291:AT291"/>
    <mergeCell ref="AO292:AT292"/>
    <mergeCell ref="AO294:AT294"/>
    <mergeCell ref="AO295:AT295"/>
    <mergeCell ref="AO297:AT297"/>
    <mergeCell ref="AO298:AT298"/>
    <mergeCell ref="AO299:AT299"/>
    <mergeCell ref="AO300:AT300"/>
    <mergeCell ref="AO301:AT301"/>
    <mergeCell ref="AO303:AS303"/>
    <mergeCell ref="AO304:AR304"/>
    <mergeCell ref="AO305:AT305"/>
    <mergeCell ref="AO306:AS306"/>
    <mergeCell ref="AO307:AT307"/>
    <mergeCell ref="AO308:AS308"/>
    <mergeCell ref="AO316:AT316"/>
    <mergeCell ref="AP325:AT325"/>
    <mergeCell ref="AP334:AT334"/>
    <mergeCell ref="AP337:AT337"/>
    <mergeCell ref="AP341:AT341"/>
    <mergeCell ref="AP345:AT345"/>
    <mergeCell ref="AP349:AR349"/>
    <mergeCell ref="AO364:AT364"/>
    <mergeCell ref="AO365:AT365"/>
    <mergeCell ref="AO368:AP368"/>
    <mergeCell ref="AQ368:AT368"/>
    <mergeCell ref="AO369:AP369"/>
    <mergeCell ref="AQ369:AR369"/>
    <mergeCell ref="AS369:AT369"/>
    <mergeCell ref="AO370:AP370"/>
    <mergeCell ref="AQ370:AR370"/>
    <mergeCell ref="AS370:AT370"/>
    <mergeCell ref="AO371:AP371"/>
    <mergeCell ref="AQ371:AR371"/>
    <mergeCell ref="AS371:AT371"/>
    <mergeCell ref="AO372:AP372"/>
    <mergeCell ref="AQ372:AR372"/>
    <mergeCell ref="AS372:AT372"/>
    <mergeCell ref="AO373:AP373"/>
    <mergeCell ref="AQ373:AR373"/>
    <mergeCell ref="AS373:AT373"/>
    <mergeCell ref="AO374:AP374"/>
    <mergeCell ref="AQ374:AR374"/>
    <mergeCell ref="AS374:AT374"/>
    <mergeCell ref="AO375:AP375"/>
    <mergeCell ref="AQ375:AR375"/>
    <mergeCell ref="AS375:AT375"/>
    <mergeCell ref="AO376:AP376"/>
    <mergeCell ref="AQ376:AR376"/>
    <mergeCell ref="AS376:AT376"/>
    <mergeCell ref="AO377:AP377"/>
    <mergeCell ref="AQ377:AR377"/>
    <mergeCell ref="AS377:AT377"/>
    <mergeCell ref="AO378:AP378"/>
    <mergeCell ref="AQ378:AR378"/>
    <mergeCell ref="AS378:AT378"/>
    <mergeCell ref="AO379:AP379"/>
    <mergeCell ref="AQ379:AR379"/>
    <mergeCell ref="AS379:AT379"/>
    <mergeCell ref="AO380:AP380"/>
    <mergeCell ref="AQ380:AR380"/>
    <mergeCell ref="AS380:AT380"/>
    <mergeCell ref="AO381:AP381"/>
    <mergeCell ref="AQ381:AR381"/>
    <mergeCell ref="AS381:AT381"/>
    <mergeCell ref="AO382:AP382"/>
    <mergeCell ref="AQ382:AR382"/>
    <mergeCell ref="AS382:AT382"/>
    <mergeCell ref="AO383:AP383"/>
    <mergeCell ref="AQ383:AR383"/>
    <mergeCell ref="AS383:AT383"/>
    <mergeCell ref="AO384:AP384"/>
    <mergeCell ref="AQ384:AR384"/>
    <mergeCell ref="AS384:AT384"/>
    <mergeCell ref="AO385:AP385"/>
    <mergeCell ref="AQ385:AR385"/>
    <mergeCell ref="AS385:AT385"/>
    <mergeCell ref="AO386:AP386"/>
    <mergeCell ref="AQ386:AR386"/>
    <mergeCell ref="AS386:AT386"/>
    <mergeCell ref="AO387:AP387"/>
    <mergeCell ref="AQ387:AR387"/>
    <mergeCell ref="AS387:AT387"/>
    <mergeCell ref="AO388:AP388"/>
    <mergeCell ref="AQ388:AR388"/>
    <mergeCell ref="AS388:AT388"/>
    <mergeCell ref="AO389:AP389"/>
    <mergeCell ref="AQ389:AR389"/>
    <mergeCell ref="AS389:AT389"/>
    <mergeCell ref="AO390:AP390"/>
    <mergeCell ref="AQ390:AR390"/>
    <mergeCell ref="AS390:AT390"/>
    <mergeCell ref="AO391:AP391"/>
    <mergeCell ref="AQ391:AR391"/>
    <mergeCell ref="AS391:AT391"/>
    <mergeCell ref="AO392:AP392"/>
    <mergeCell ref="AQ392:AR392"/>
    <mergeCell ref="AS392:AT392"/>
    <mergeCell ref="AO397:AT397"/>
    <mergeCell ref="AO398:AT398"/>
    <mergeCell ref="AO401:AP401"/>
    <mergeCell ref="AQ401:AT401"/>
    <mergeCell ref="AO402:AP402"/>
    <mergeCell ref="AQ402:AR402"/>
    <mergeCell ref="AS402:AT402"/>
    <mergeCell ref="AO403:AP403"/>
    <mergeCell ref="AQ403:AR403"/>
    <mergeCell ref="AS403:AT403"/>
    <mergeCell ref="AO404:AP404"/>
    <mergeCell ref="AQ404:AR404"/>
    <mergeCell ref="AS404:AT404"/>
    <mergeCell ref="AO405:AP405"/>
    <mergeCell ref="AQ405:AR405"/>
    <mergeCell ref="AS405:AT405"/>
    <mergeCell ref="AO406:AP406"/>
    <mergeCell ref="AQ406:AR406"/>
    <mergeCell ref="AS406:AT406"/>
    <mergeCell ref="AO407:AP407"/>
    <mergeCell ref="AQ407:AR407"/>
    <mergeCell ref="AS407:AT407"/>
    <mergeCell ref="AO408:AP408"/>
    <mergeCell ref="AQ408:AR408"/>
    <mergeCell ref="AS408:AT408"/>
    <mergeCell ref="AO409:AP409"/>
    <mergeCell ref="AQ409:AR409"/>
    <mergeCell ref="AS409:AT409"/>
    <mergeCell ref="AO410:AP410"/>
    <mergeCell ref="AQ410:AR410"/>
    <mergeCell ref="AS410:AT410"/>
    <mergeCell ref="AO411:AP411"/>
    <mergeCell ref="AQ411:AR411"/>
    <mergeCell ref="AS411:AT411"/>
    <mergeCell ref="AO412:AP412"/>
    <mergeCell ref="AQ412:AR412"/>
    <mergeCell ref="AS412:AT412"/>
    <mergeCell ref="AO413:AP413"/>
    <mergeCell ref="AQ413:AR413"/>
    <mergeCell ref="AS413:AT413"/>
    <mergeCell ref="AO414:AP414"/>
    <mergeCell ref="AQ414:AR414"/>
    <mergeCell ref="AS414:AT414"/>
    <mergeCell ref="AO415:AP415"/>
    <mergeCell ref="AQ415:AR415"/>
    <mergeCell ref="AS415:AT415"/>
    <mergeCell ref="AO416:AP416"/>
    <mergeCell ref="AQ416:AR416"/>
    <mergeCell ref="AS416:AT416"/>
    <mergeCell ref="AO417:AP417"/>
    <mergeCell ref="AQ417:AR417"/>
    <mergeCell ref="AS417:AT417"/>
    <mergeCell ref="AO418:AP418"/>
    <mergeCell ref="AQ418:AR418"/>
    <mergeCell ref="AS418:AT418"/>
    <mergeCell ref="AO419:AP419"/>
    <mergeCell ref="AQ419:AR419"/>
    <mergeCell ref="AS419:AT419"/>
    <mergeCell ref="AO420:AP420"/>
    <mergeCell ref="AQ420:AR420"/>
    <mergeCell ref="AS420:AT420"/>
    <mergeCell ref="AO421:AP421"/>
    <mergeCell ref="AQ421:AR421"/>
    <mergeCell ref="AS421:AT421"/>
    <mergeCell ref="AO422:AP422"/>
    <mergeCell ref="AQ422:AR422"/>
    <mergeCell ref="AS422:AT422"/>
    <mergeCell ref="AO423:AP423"/>
    <mergeCell ref="AQ423:AR423"/>
    <mergeCell ref="AS423:AT423"/>
    <mergeCell ref="AO424:AP424"/>
    <mergeCell ref="AQ424:AR424"/>
    <mergeCell ref="AS424:AT424"/>
    <mergeCell ref="AO425:AP425"/>
    <mergeCell ref="AQ425:AR425"/>
    <mergeCell ref="AS425:AT425"/>
    <mergeCell ref="AO432:AT432"/>
    <mergeCell ref="AO442:AT442"/>
    <mergeCell ref="AO444:AT444"/>
    <mergeCell ref="AO445:AS445"/>
    <mergeCell ref="AO446:AT446"/>
    <mergeCell ref="AO447:AS447"/>
    <mergeCell ref="AO449:AT449"/>
    <mergeCell ref="AO450:AT450"/>
    <mergeCell ref="AO452:AT452"/>
    <mergeCell ref="AO453:AT453"/>
    <mergeCell ref="AO454:AT454"/>
    <mergeCell ref="AO456:AT456"/>
    <mergeCell ref="AO457:AT457"/>
    <mergeCell ref="AO459:AT459"/>
    <mergeCell ref="AO460:AT460"/>
    <mergeCell ref="AO462:AT462"/>
    <mergeCell ref="AO463:AT463"/>
    <mergeCell ref="AO465:AT465"/>
    <mergeCell ref="AO466:AT466"/>
    <mergeCell ref="AO467:AT467"/>
    <mergeCell ref="AO468:AT468"/>
    <mergeCell ref="AO469:AT469"/>
    <mergeCell ref="AO471:AS471"/>
    <mergeCell ref="AO472:AR472"/>
    <mergeCell ref="AO473:AT473"/>
    <mergeCell ref="AO474:AS474"/>
    <mergeCell ref="AO475:AT475"/>
    <mergeCell ref="AO476:AS476"/>
    <mergeCell ref="AO484:AT484"/>
    <mergeCell ref="AP493:AT493"/>
    <mergeCell ref="AP502:AT502"/>
    <mergeCell ref="AP505:AT505"/>
    <mergeCell ref="AP509:AT509"/>
    <mergeCell ref="AP513:AT513"/>
    <mergeCell ref="AP517:AR517"/>
    <mergeCell ref="AO532:AT532"/>
    <mergeCell ref="AO533:AT533"/>
    <mergeCell ref="AO536:AP536"/>
    <mergeCell ref="AQ536:AT536"/>
    <mergeCell ref="AO537:AP537"/>
    <mergeCell ref="AQ537:AR537"/>
    <mergeCell ref="AS537:AT537"/>
    <mergeCell ref="AO538:AP538"/>
    <mergeCell ref="AQ538:AR538"/>
    <mergeCell ref="AS538:AT538"/>
    <mergeCell ref="AO539:AP539"/>
    <mergeCell ref="AQ539:AR539"/>
    <mergeCell ref="AS539:AT539"/>
    <mergeCell ref="AO540:AP540"/>
    <mergeCell ref="AQ540:AR540"/>
    <mergeCell ref="AS540:AT540"/>
    <mergeCell ref="AO541:AP541"/>
    <mergeCell ref="AQ541:AR541"/>
    <mergeCell ref="AS541:AT541"/>
    <mergeCell ref="AO542:AP542"/>
    <mergeCell ref="AQ542:AR542"/>
    <mergeCell ref="AS542:AT542"/>
    <mergeCell ref="AO543:AP543"/>
    <mergeCell ref="AQ543:AR543"/>
    <mergeCell ref="AS543:AT543"/>
    <mergeCell ref="AO544:AP544"/>
    <mergeCell ref="AQ544:AR544"/>
    <mergeCell ref="AS544:AT544"/>
    <mergeCell ref="AO545:AP545"/>
    <mergeCell ref="AQ545:AR545"/>
    <mergeCell ref="AS545:AT545"/>
    <mergeCell ref="AO546:AP546"/>
    <mergeCell ref="AQ546:AR546"/>
    <mergeCell ref="AS546:AT546"/>
    <mergeCell ref="AO547:AP547"/>
    <mergeCell ref="AQ547:AR547"/>
    <mergeCell ref="AS547:AT547"/>
    <mergeCell ref="AO548:AP548"/>
    <mergeCell ref="AQ548:AR548"/>
    <mergeCell ref="AS548:AT548"/>
    <mergeCell ref="AO549:AP549"/>
    <mergeCell ref="AQ549:AR549"/>
    <mergeCell ref="AS549:AT549"/>
    <mergeCell ref="AO550:AP550"/>
    <mergeCell ref="AQ550:AR550"/>
    <mergeCell ref="AS550:AT550"/>
    <mergeCell ref="AO551:AP551"/>
    <mergeCell ref="AQ551:AR551"/>
    <mergeCell ref="AS551:AT551"/>
    <mergeCell ref="AO552:AP552"/>
    <mergeCell ref="AQ552:AR552"/>
    <mergeCell ref="AS552:AT552"/>
    <mergeCell ref="AO553:AP553"/>
    <mergeCell ref="AQ553:AR553"/>
    <mergeCell ref="AS553:AT553"/>
    <mergeCell ref="AO554:AP554"/>
    <mergeCell ref="AQ554:AR554"/>
    <mergeCell ref="AS554:AT554"/>
    <mergeCell ref="AO555:AP555"/>
    <mergeCell ref="AQ555:AR555"/>
    <mergeCell ref="AS555:AT555"/>
    <mergeCell ref="AO556:AP556"/>
    <mergeCell ref="AQ556:AR556"/>
    <mergeCell ref="AS556:AT556"/>
    <mergeCell ref="AO557:AP557"/>
    <mergeCell ref="AQ557:AR557"/>
    <mergeCell ref="AS557:AT557"/>
    <mergeCell ref="AO558:AP558"/>
    <mergeCell ref="AQ558:AR558"/>
    <mergeCell ref="AS558:AT558"/>
    <mergeCell ref="AO559:AP559"/>
    <mergeCell ref="AQ559:AR559"/>
    <mergeCell ref="AS559:AT559"/>
    <mergeCell ref="AO560:AP560"/>
    <mergeCell ref="AQ560:AR560"/>
    <mergeCell ref="AS560:AT560"/>
    <mergeCell ref="AO565:AT565"/>
    <mergeCell ref="AO566:AT566"/>
    <mergeCell ref="AO569:AP569"/>
    <mergeCell ref="AQ569:AT569"/>
    <mergeCell ref="AO570:AP570"/>
    <mergeCell ref="AQ570:AR570"/>
    <mergeCell ref="AS570:AT570"/>
    <mergeCell ref="AO571:AP571"/>
    <mergeCell ref="AQ571:AR571"/>
    <mergeCell ref="AS571:AT571"/>
    <mergeCell ref="AO572:AP572"/>
    <mergeCell ref="AQ572:AR572"/>
    <mergeCell ref="AS572:AT572"/>
    <mergeCell ref="AO573:AP573"/>
    <mergeCell ref="AQ573:AR573"/>
    <mergeCell ref="AS573:AT573"/>
    <mergeCell ref="AO574:AP574"/>
    <mergeCell ref="AQ574:AR574"/>
    <mergeCell ref="AS574:AT574"/>
    <mergeCell ref="AO575:AP575"/>
    <mergeCell ref="AQ575:AR575"/>
    <mergeCell ref="AS575:AT575"/>
    <mergeCell ref="AO576:AP576"/>
    <mergeCell ref="AQ576:AR576"/>
    <mergeCell ref="AS576:AT576"/>
    <mergeCell ref="AO577:AP577"/>
    <mergeCell ref="AQ577:AR577"/>
    <mergeCell ref="AS577:AT577"/>
    <mergeCell ref="AO578:AP578"/>
    <mergeCell ref="AQ578:AR578"/>
    <mergeCell ref="AS578:AT578"/>
    <mergeCell ref="AO579:AP579"/>
    <mergeCell ref="AQ579:AR579"/>
    <mergeCell ref="AS579:AT579"/>
    <mergeCell ref="AO580:AP580"/>
    <mergeCell ref="AQ580:AR580"/>
    <mergeCell ref="AS580:AT580"/>
    <mergeCell ref="AO581:AP581"/>
    <mergeCell ref="AQ581:AR581"/>
    <mergeCell ref="AS581:AT581"/>
    <mergeCell ref="AO582:AP582"/>
    <mergeCell ref="AQ582:AR582"/>
    <mergeCell ref="AS582:AT582"/>
    <mergeCell ref="AO583:AP583"/>
    <mergeCell ref="AQ583:AR583"/>
    <mergeCell ref="AS583:AT583"/>
    <mergeCell ref="AO584:AP584"/>
    <mergeCell ref="AQ584:AR584"/>
    <mergeCell ref="AS584:AT584"/>
    <mergeCell ref="AO585:AP585"/>
    <mergeCell ref="AQ585:AR585"/>
    <mergeCell ref="AS585:AT585"/>
    <mergeCell ref="AO586:AP586"/>
    <mergeCell ref="AQ586:AR586"/>
    <mergeCell ref="AS586:AT586"/>
    <mergeCell ref="AO587:AP587"/>
    <mergeCell ref="AQ587:AR587"/>
    <mergeCell ref="AS587:AT587"/>
    <mergeCell ref="AO588:AP588"/>
    <mergeCell ref="AQ588:AR588"/>
    <mergeCell ref="AS588:AT588"/>
    <mergeCell ref="AO589:AP589"/>
    <mergeCell ref="AQ589:AR589"/>
    <mergeCell ref="AS589:AT589"/>
    <mergeCell ref="AO590:AP590"/>
    <mergeCell ref="AQ590:AR590"/>
    <mergeCell ref="AS590:AT590"/>
    <mergeCell ref="AO591:AP591"/>
    <mergeCell ref="AQ591:AR591"/>
    <mergeCell ref="AS591:AT591"/>
    <mergeCell ref="AO592:AP592"/>
    <mergeCell ref="AQ592:AR592"/>
    <mergeCell ref="AS592:AT592"/>
    <mergeCell ref="AO593:AP593"/>
    <mergeCell ref="AQ593:AR593"/>
    <mergeCell ref="AS593:AT593"/>
    <mergeCell ref="AO600:AT600"/>
    <mergeCell ref="AO610:AT610"/>
    <mergeCell ref="AO612:AT612"/>
    <mergeCell ref="AO613:AS613"/>
    <mergeCell ref="AO614:AT614"/>
    <mergeCell ref="AO615:AS615"/>
    <mergeCell ref="AO617:AT617"/>
    <mergeCell ref="AO618:AT618"/>
    <mergeCell ref="AO620:AT620"/>
    <mergeCell ref="AO621:AT621"/>
    <mergeCell ref="AO622:AT622"/>
    <mergeCell ref="AO624:AT624"/>
    <mergeCell ref="AO625:AT625"/>
    <mergeCell ref="AO627:AT627"/>
    <mergeCell ref="AO628:AT628"/>
    <mergeCell ref="AO630:AT630"/>
    <mergeCell ref="AO631:AT631"/>
    <mergeCell ref="AO633:AT633"/>
    <mergeCell ref="AO634:AT634"/>
    <mergeCell ref="AO635:AT635"/>
    <mergeCell ref="AO636:AT636"/>
    <mergeCell ref="AO637:AT637"/>
    <mergeCell ref="AO639:AS639"/>
    <mergeCell ref="AO640:AR640"/>
    <mergeCell ref="AO641:AT641"/>
    <mergeCell ref="AO642:AS642"/>
    <mergeCell ref="AO643:AT643"/>
    <mergeCell ref="AO644:AS644"/>
    <mergeCell ref="AO652:AT652"/>
    <mergeCell ref="AP661:AT661"/>
    <mergeCell ref="AP670:AT670"/>
    <mergeCell ref="AP673:AT673"/>
    <mergeCell ref="AP677:AT677"/>
    <mergeCell ref="AP681:AT681"/>
    <mergeCell ref="AP685:AR685"/>
    <mergeCell ref="AO700:AT700"/>
    <mergeCell ref="AO701:AT701"/>
    <mergeCell ref="AO704:AP704"/>
    <mergeCell ref="AQ704:AT704"/>
    <mergeCell ref="AO705:AP705"/>
    <mergeCell ref="AQ705:AR705"/>
    <mergeCell ref="AS705:AT705"/>
    <mergeCell ref="AO706:AP706"/>
    <mergeCell ref="AQ706:AR706"/>
    <mergeCell ref="AS706:AT706"/>
    <mergeCell ref="AO707:AP707"/>
    <mergeCell ref="AQ707:AR707"/>
    <mergeCell ref="AS707:AT707"/>
    <mergeCell ref="AO708:AP708"/>
    <mergeCell ref="AQ708:AR708"/>
    <mergeCell ref="AS708:AT708"/>
    <mergeCell ref="AO709:AP709"/>
    <mergeCell ref="AQ709:AR709"/>
    <mergeCell ref="AS709:AT709"/>
    <mergeCell ref="AO710:AP710"/>
    <mergeCell ref="AQ710:AR710"/>
    <mergeCell ref="AS710:AT710"/>
    <mergeCell ref="AO711:AP711"/>
    <mergeCell ref="AQ711:AR711"/>
    <mergeCell ref="AS711:AT711"/>
    <mergeCell ref="AO712:AP712"/>
    <mergeCell ref="AQ712:AR712"/>
    <mergeCell ref="AS712:AT712"/>
    <mergeCell ref="AO713:AP713"/>
    <mergeCell ref="AQ713:AR713"/>
    <mergeCell ref="AS713:AT713"/>
    <mergeCell ref="AO714:AP714"/>
    <mergeCell ref="AQ714:AR714"/>
    <mergeCell ref="AS714:AT714"/>
    <mergeCell ref="AO715:AP715"/>
    <mergeCell ref="AQ715:AR715"/>
    <mergeCell ref="AS715:AT715"/>
    <mergeCell ref="AO716:AP716"/>
    <mergeCell ref="AQ716:AR716"/>
    <mergeCell ref="AS716:AT716"/>
    <mergeCell ref="AO717:AP717"/>
    <mergeCell ref="AQ717:AR717"/>
    <mergeCell ref="AS717:AT717"/>
    <mergeCell ref="AO718:AP718"/>
    <mergeCell ref="AQ718:AR718"/>
    <mergeCell ref="AS718:AT718"/>
    <mergeCell ref="AO719:AP719"/>
    <mergeCell ref="AQ719:AR719"/>
    <mergeCell ref="AS719:AT719"/>
    <mergeCell ref="AO720:AP720"/>
    <mergeCell ref="AQ720:AR720"/>
    <mergeCell ref="AS720:AT720"/>
    <mergeCell ref="AO721:AP721"/>
    <mergeCell ref="AQ721:AR721"/>
    <mergeCell ref="AS721:AT721"/>
    <mergeCell ref="AO722:AP722"/>
    <mergeCell ref="AQ722:AR722"/>
    <mergeCell ref="AS722:AT722"/>
    <mergeCell ref="AO723:AP723"/>
    <mergeCell ref="AQ723:AR723"/>
    <mergeCell ref="AS723:AT723"/>
    <mergeCell ref="AO724:AP724"/>
    <mergeCell ref="AQ724:AR724"/>
    <mergeCell ref="AS724:AT724"/>
    <mergeCell ref="AO725:AP725"/>
    <mergeCell ref="AQ725:AR725"/>
    <mergeCell ref="AS725:AT725"/>
    <mergeCell ref="AO726:AP726"/>
    <mergeCell ref="AQ726:AR726"/>
    <mergeCell ref="AS726:AT726"/>
    <mergeCell ref="AO727:AP727"/>
    <mergeCell ref="AQ727:AR727"/>
    <mergeCell ref="AS727:AT727"/>
    <mergeCell ref="AO728:AP728"/>
    <mergeCell ref="AQ728:AR728"/>
    <mergeCell ref="AS728:AT728"/>
    <mergeCell ref="AO733:AT733"/>
    <mergeCell ref="AO734:AT734"/>
    <mergeCell ref="AO737:AP737"/>
    <mergeCell ref="AQ737:AT737"/>
    <mergeCell ref="AO738:AP738"/>
    <mergeCell ref="AQ738:AR738"/>
    <mergeCell ref="AS738:AT738"/>
    <mergeCell ref="AO739:AP739"/>
    <mergeCell ref="AQ739:AR739"/>
    <mergeCell ref="AS739:AT739"/>
    <mergeCell ref="AO740:AP740"/>
    <mergeCell ref="AQ740:AR740"/>
    <mergeCell ref="AS740:AT740"/>
    <mergeCell ref="AO741:AP741"/>
    <mergeCell ref="AQ741:AR741"/>
    <mergeCell ref="AS741:AT741"/>
    <mergeCell ref="AO742:AP742"/>
    <mergeCell ref="AQ742:AR742"/>
    <mergeCell ref="AS742:AT742"/>
    <mergeCell ref="AO743:AP743"/>
    <mergeCell ref="AQ743:AR743"/>
    <mergeCell ref="AS743:AT743"/>
    <mergeCell ref="AO744:AP744"/>
    <mergeCell ref="AQ744:AR744"/>
    <mergeCell ref="AS744:AT744"/>
    <mergeCell ref="AO745:AP745"/>
    <mergeCell ref="AQ745:AR745"/>
    <mergeCell ref="AS745:AT745"/>
    <mergeCell ref="AO746:AP746"/>
    <mergeCell ref="AQ746:AR746"/>
    <mergeCell ref="AS746:AT746"/>
    <mergeCell ref="AO747:AP747"/>
    <mergeCell ref="AQ747:AR747"/>
    <mergeCell ref="AS747:AT747"/>
    <mergeCell ref="AO748:AP748"/>
    <mergeCell ref="AQ748:AR748"/>
    <mergeCell ref="AS748:AT748"/>
    <mergeCell ref="AO749:AP749"/>
    <mergeCell ref="AQ749:AR749"/>
    <mergeCell ref="AS749:AT749"/>
    <mergeCell ref="AO750:AP750"/>
    <mergeCell ref="AQ750:AR750"/>
    <mergeCell ref="AS750:AT750"/>
    <mergeCell ref="AO751:AP751"/>
    <mergeCell ref="AQ751:AR751"/>
    <mergeCell ref="AS751:AT751"/>
    <mergeCell ref="AO752:AP752"/>
    <mergeCell ref="AQ752:AR752"/>
    <mergeCell ref="AS752:AT752"/>
    <mergeCell ref="AO753:AP753"/>
    <mergeCell ref="AQ753:AR753"/>
    <mergeCell ref="AS753:AT753"/>
    <mergeCell ref="AO754:AP754"/>
    <mergeCell ref="AQ754:AR754"/>
    <mergeCell ref="AS754:AT754"/>
    <mergeCell ref="AO755:AP755"/>
    <mergeCell ref="AQ755:AR755"/>
    <mergeCell ref="AS755:AT755"/>
    <mergeCell ref="AO756:AP756"/>
    <mergeCell ref="AQ756:AR756"/>
    <mergeCell ref="AS756:AT756"/>
    <mergeCell ref="AO757:AP757"/>
    <mergeCell ref="AQ757:AR757"/>
    <mergeCell ref="AS757:AT757"/>
    <mergeCell ref="AO758:AP758"/>
    <mergeCell ref="AQ758:AR758"/>
    <mergeCell ref="AS758:AT758"/>
    <mergeCell ref="AO759:AP759"/>
    <mergeCell ref="AQ759:AR759"/>
    <mergeCell ref="AS759:AT759"/>
    <mergeCell ref="AO760:AP760"/>
    <mergeCell ref="AQ760:AR760"/>
    <mergeCell ref="AS760:AT760"/>
    <mergeCell ref="AO761:AP761"/>
    <mergeCell ref="AQ761:AR761"/>
    <mergeCell ref="AS761:AT761"/>
    <mergeCell ref="AO768:AT768"/>
    <mergeCell ref="AO778:AT778"/>
    <mergeCell ref="AO780:AT780"/>
    <mergeCell ref="AO781:AS781"/>
    <mergeCell ref="AO782:AT782"/>
    <mergeCell ref="AO783:AS783"/>
    <mergeCell ref="AO785:AT785"/>
    <mergeCell ref="AO786:AT786"/>
    <mergeCell ref="AO788:AT788"/>
    <mergeCell ref="AO789:AT789"/>
    <mergeCell ref="AO790:AT790"/>
    <mergeCell ref="AO792:AT792"/>
    <mergeCell ref="AO793:AT793"/>
    <mergeCell ref="AO795:AT795"/>
    <mergeCell ref="AO796:AT796"/>
    <mergeCell ref="AO798:AT798"/>
    <mergeCell ref="AO799:AT799"/>
    <mergeCell ref="AO801:AT801"/>
    <mergeCell ref="AO802:AT802"/>
    <mergeCell ref="AO803:AT803"/>
    <mergeCell ref="AO804:AT804"/>
    <mergeCell ref="AO805:AT805"/>
    <mergeCell ref="AO807:AS807"/>
    <mergeCell ref="AO808:AR808"/>
    <mergeCell ref="AO809:AT809"/>
    <mergeCell ref="AO810:AS810"/>
    <mergeCell ref="AO811:AT811"/>
    <mergeCell ref="AO812:AS812"/>
    <mergeCell ref="AO820:AT820"/>
    <mergeCell ref="AP829:AT829"/>
    <mergeCell ref="AP838:AT838"/>
    <mergeCell ref="AP841:AT841"/>
    <mergeCell ref="AP845:AT845"/>
    <mergeCell ref="AP849:AT849"/>
    <mergeCell ref="AP853:AR853"/>
    <mergeCell ref="AO868:AT868"/>
    <mergeCell ref="AO869:AT869"/>
    <mergeCell ref="AO872:AP872"/>
    <mergeCell ref="AQ872:AT872"/>
    <mergeCell ref="AO873:AP873"/>
    <mergeCell ref="AQ873:AR873"/>
    <mergeCell ref="AS873:AT873"/>
    <mergeCell ref="AO874:AP874"/>
    <mergeCell ref="AQ874:AR874"/>
    <mergeCell ref="AS874:AT874"/>
    <mergeCell ref="AO875:AP875"/>
    <mergeCell ref="AQ875:AR875"/>
    <mergeCell ref="AS875:AT875"/>
    <mergeCell ref="AO876:AP876"/>
    <mergeCell ref="AQ876:AR876"/>
    <mergeCell ref="AS876:AT876"/>
    <mergeCell ref="AO877:AP877"/>
    <mergeCell ref="AQ877:AR877"/>
    <mergeCell ref="AS877:AT877"/>
    <mergeCell ref="AO878:AP878"/>
    <mergeCell ref="AQ878:AR878"/>
    <mergeCell ref="AS878:AT878"/>
    <mergeCell ref="AO879:AP879"/>
    <mergeCell ref="AQ879:AR879"/>
    <mergeCell ref="AS879:AT879"/>
    <mergeCell ref="AO880:AP880"/>
    <mergeCell ref="AQ880:AR880"/>
    <mergeCell ref="AS880:AT880"/>
    <mergeCell ref="AO881:AP881"/>
    <mergeCell ref="AQ881:AR881"/>
    <mergeCell ref="AS881:AT881"/>
    <mergeCell ref="AO882:AP882"/>
    <mergeCell ref="AQ882:AR882"/>
    <mergeCell ref="AS882:AT882"/>
    <mergeCell ref="AO883:AP883"/>
    <mergeCell ref="AQ883:AR883"/>
    <mergeCell ref="AS883:AT883"/>
    <mergeCell ref="AO884:AP884"/>
    <mergeCell ref="AQ884:AR884"/>
    <mergeCell ref="AS884:AT884"/>
    <mergeCell ref="AO885:AP885"/>
    <mergeCell ref="AQ885:AR885"/>
    <mergeCell ref="AS885:AT885"/>
    <mergeCell ref="AO886:AP886"/>
    <mergeCell ref="AQ886:AR886"/>
    <mergeCell ref="AS886:AT886"/>
    <mergeCell ref="AO887:AP887"/>
    <mergeCell ref="AQ887:AR887"/>
    <mergeCell ref="AS887:AT887"/>
    <mergeCell ref="AO888:AP888"/>
    <mergeCell ref="AQ888:AR888"/>
    <mergeCell ref="AS888:AT888"/>
    <mergeCell ref="AO889:AP889"/>
    <mergeCell ref="AQ889:AR889"/>
    <mergeCell ref="AS889:AT889"/>
    <mergeCell ref="AO890:AP890"/>
    <mergeCell ref="AQ890:AR890"/>
    <mergeCell ref="AS890:AT890"/>
    <mergeCell ref="AO891:AP891"/>
    <mergeCell ref="AQ891:AR891"/>
    <mergeCell ref="AS891:AT891"/>
    <mergeCell ref="AO892:AP892"/>
    <mergeCell ref="AQ892:AR892"/>
    <mergeCell ref="AS892:AT892"/>
    <mergeCell ref="AO893:AP893"/>
    <mergeCell ref="AQ893:AR893"/>
    <mergeCell ref="AS893:AT893"/>
    <mergeCell ref="AO894:AP894"/>
    <mergeCell ref="AQ894:AR894"/>
    <mergeCell ref="AS894:AT894"/>
    <mergeCell ref="AO895:AP895"/>
    <mergeCell ref="AQ895:AR895"/>
    <mergeCell ref="AS895:AT895"/>
    <mergeCell ref="AO896:AP896"/>
    <mergeCell ref="AQ896:AR896"/>
    <mergeCell ref="AS896:AT896"/>
    <mergeCell ref="AO901:AT901"/>
    <mergeCell ref="AO902:AT902"/>
    <mergeCell ref="AO905:AP905"/>
    <mergeCell ref="AQ905:AT905"/>
    <mergeCell ref="AO906:AP906"/>
    <mergeCell ref="AQ906:AR906"/>
    <mergeCell ref="AS906:AT906"/>
    <mergeCell ref="AO907:AP907"/>
    <mergeCell ref="AQ907:AR907"/>
    <mergeCell ref="AS907:AT907"/>
    <mergeCell ref="AO908:AP908"/>
    <mergeCell ref="AQ908:AR908"/>
    <mergeCell ref="AS908:AT908"/>
    <mergeCell ref="AO909:AP909"/>
    <mergeCell ref="AQ909:AR909"/>
    <mergeCell ref="AS909:AT909"/>
    <mergeCell ref="AO910:AP910"/>
    <mergeCell ref="AQ910:AR910"/>
    <mergeCell ref="AS910:AT910"/>
    <mergeCell ref="AO911:AP911"/>
    <mergeCell ref="AQ911:AR911"/>
    <mergeCell ref="AS911:AT911"/>
    <mergeCell ref="AO912:AP912"/>
    <mergeCell ref="AQ912:AR912"/>
    <mergeCell ref="AS912:AT912"/>
    <mergeCell ref="AO913:AP913"/>
    <mergeCell ref="AQ913:AR913"/>
    <mergeCell ref="AS913:AT913"/>
    <mergeCell ref="AO914:AP914"/>
    <mergeCell ref="AQ914:AR914"/>
    <mergeCell ref="AS914:AT914"/>
    <mergeCell ref="AO915:AP915"/>
    <mergeCell ref="AQ915:AR915"/>
    <mergeCell ref="AS915:AT915"/>
    <mergeCell ref="AO916:AP916"/>
    <mergeCell ref="AQ916:AR916"/>
    <mergeCell ref="AS916:AT916"/>
    <mergeCell ref="AO917:AP917"/>
    <mergeCell ref="AQ917:AR917"/>
    <mergeCell ref="AS917:AT917"/>
    <mergeCell ref="AO918:AP918"/>
    <mergeCell ref="AQ918:AR918"/>
    <mergeCell ref="AS918:AT918"/>
    <mergeCell ref="AO919:AP919"/>
    <mergeCell ref="AQ919:AR919"/>
    <mergeCell ref="AS919:AT919"/>
    <mergeCell ref="AO920:AP920"/>
    <mergeCell ref="AQ920:AR920"/>
    <mergeCell ref="AS920:AT920"/>
    <mergeCell ref="AO921:AP921"/>
    <mergeCell ref="AQ921:AR921"/>
    <mergeCell ref="AS921:AT921"/>
    <mergeCell ref="AO922:AP922"/>
    <mergeCell ref="AQ922:AR922"/>
    <mergeCell ref="AS922:AT922"/>
    <mergeCell ref="AO923:AP923"/>
    <mergeCell ref="AQ923:AR923"/>
    <mergeCell ref="AS923:AT923"/>
    <mergeCell ref="AO924:AP924"/>
    <mergeCell ref="AQ924:AR924"/>
    <mergeCell ref="AS924:AT924"/>
    <mergeCell ref="AO925:AP925"/>
    <mergeCell ref="AQ925:AR925"/>
    <mergeCell ref="AS925:AT925"/>
    <mergeCell ref="AO926:AP926"/>
    <mergeCell ref="AQ926:AR926"/>
    <mergeCell ref="AS926:AT926"/>
    <mergeCell ref="AO927:AP927"/>
    <mergeCell ref="AQ927:AR927"/>
    <mergeCell ref="AS927:AT927"/>
    <mergeCell ref="AO928:AP928"/>
    <mergeCell ref="AQ928:AR928"/>
    <mergeCell ref="AS928:AT928"/>
    <mergeCell ref="AO929:AP929"/>
    <mergeCell ref="AQ929:AR929"/>
    <mergeCell ref="AS929:AT929"/>
    <mergeCell ref="AO936:AT936"/>
    <mergeCell ref="AO946:AT946"/>
    <mergeCell ref="AO948:AT948"/>
    <mergeCell ref="AO949:AS949"/>
    <mergeCell ref="AO950:AT950"/>
    <mergeCell ref="AO951:AS951"/>
    <mergeCell ref="AO953:AT953"/>
    <mergeCell ref="AO954:AT954"/>
    <mergeCell ref="AO956:AT956"/>
    <mergeCell ref="AO957:AT957"/>
    <mergeCell ref="AO958:AT958"/>
    <mergeCell ref="AO960:AT960"/>
    <mergeCell ref="AO961:AT961"/>
    <mergeCell ref="AO963:AT963"/>
    <mergeCell ref="AO964:AT964"/>
    <mergeCell ref="AO966:AT966"/>
    <mergeCell ref="AO967:AT967"/>
    <mergeCell ref="AO969:AT969"/>
    <mergeCell ref="AO970:AT970"/>
    <mergeCell ref="AO971:AT971"/>
    <mergeCell ref="AO972:AT972"/>
    <mergeCell ref="AO973:AT973"/>
    <mergeCell ref="AO975:AS975"/>
    <mergeCell ref="AO976:AR976"/>
    <mergeCell ref="AO977:AT977"/>
    <mergeCell ref="AO978:AS978"/>
    <mergeCell ref="AO979:AT979"/>
    <mergeCell ref="AO980:AS980"/>
    <mergeCell ref="AP985:AR985"/>
    <mergeCell ref="AP996:AT996"/>
    <mergeCell ref="AO1006:AT1006"/>
    <mergeCell ref="AP1009:AR1009"/>
    <mergeCell ref="AO1024:AT1024"/>
    <mergeCell ref="AP1039:AR1039"/>
    <mergeCell ref="AP1040:AR1040"/>
    <mergeCell ref="AP1048:AS1048"/>
    <mergeCell ref="AP1057:AS1057"/>
    <mergeCell ref="AP1066:AR1066"/>
    <mergeCell ref="AP1075:AR1075"/>
    <mergeCell ref="AP1076:AT1076"/>
    <mergeCell ref="AO1088:AT1088"/>
    <mergeCell ref="AO1103:AT1103"/>
    <mergeCell ref="AO1104:AT1104"/>
    <mergeCell ref="AO1107:AT1107"/>
    <mergeCell ref="AO1108:AT1108"/>
    <mergeCell ref="AO1109:AT1109"/>
    <mergeCell ref="AO1110:AT1110"/>
    <mergeCell ref="AO1113:AT1113"/>
    <mergeCell ref="AO1114:AT1114"/>
    <mergeCell ref="AO1115:AT1115"/>
    <mergeCell ref="AO1118:AT1118"/>
    <mergeCell ref="AO1119:AT1119"/>
    <mergeCell ref="AO1120:AT1120"/>
    <mergeCell ref="AO1123:AT1123"/>
    <mergeCell ref="AO1124:AT1124"/>
    <mergeCell ref="AO1125:AT1125"/>
    <mergeCell ref="AO1128:AT1128"/>
    <mergeCell ref="AO1129:AT1129"/>
    <mergeCell ref="AO1130:AT1130"/>
    <mergeCell ref="AO1133:AT1133"/>
    <mergeCell ref="AO1134:AT1134"/>
    <mergeCell ref="AO1135:AT1135"/>
    <mergeCell ref="AO1136:AS1136"/>
    <mergeCell ref="AO1139:AT1139"/>
    <mergeCell ref="AO1140:AT1140"/>
    <mergeCell ref="AO1142:AT1142"/>
    <mergeCell ref="AO1143:AT1143"/>
    <mergeCell ref="AO1145:AT1145"/>
    <mergeCell ref="AO1146:AT1146"/>
    <mergeCell ref="AO1148:AT1148"/>
    <mergeCell ref="AO1149:AT1149"/>
    <mergeCell ref="AO1151:AS1151"/>
    <mergeCell ref="AO1152:AS1152"/>
    <mergeCell ref="AO1154:AT1154"/>
    <mergeCell ref="AO1156:AS1156"/>
    <mergeCell ref="AO1157:AS1157"/>
    <mergeCell ref="AO1159:AS1159"/>
    <mergeCell ref="AO1160:AS1160"/>
    <mergeCell ref="AO1162:AS1162"/>
    <mergeCell ref="AO1163:AS1163"/>
    <mergeCell ref="AO1165:AS1165"/>
    <mergeCell ref="AO1166:AS1166"/>
    <mergeCell ref="AO1168:AS1168"/>
    <mergeCell ref="AO1169:AS1169"/>
    <mergeCell ref="AO1171:AS1171"/>
    <mergeCell ref="AO1172:AS1172"/>
    <mergeCell ref="AO1174:AR1174"/>
    <mergeCell ref="AO1175:AR1175"/>
    <mergeCell ref="AO1177:AT1177"/>
    <mergeCell ref="AO1178:AS1178"/>
    <mergeCell ref="AO1179:AS1179"/>
    <mergeCell ref="AO1181:AT1181"/>
    <mergeCell ref="AO1182:AS1182"/>
    <mergeCell ref="AO1183:AS1183"/>
    <mergeCell ref="AO1186:AT1186"/>
    <mergeCell ref="AO1187:AS1187"/>
    <mergeCell ref="AO1188:AS1188"/>
    <mergeCell ref="AO1192:AT1192"/>
    <mergeCell ref="AO1193:AT1193"/>
    <mergeCell ref="AO1194:AT1194"/>
    <mergeCell ref="AO1195:AS1195"/>
    <mergeCell ref="AO1200:AT1200"/>
    <mergeCell ref="AO1202:AS1202"/>
    <mergeCell ref="AO1206:AT1206"/>
    <mergeCell ref="AO1207:AT1207"/>
    <mergeCell ref="AO1208:AT1208"/>
    <mergeCell ref="AO1209:AS1209"/>
    <mergeCell ref="AO1223:AP1223"/>
    <mergeCell ref="AO1224:AP1224"/>
    <mergeCell ref="AO1225:AP1225"/>
    <mergeCell ref="AO1226:AP1226"/>
    <mergeCell ref="AO1227:AP1227"/>
    <mergeCell ref="AO1228:AP1228"/>
    <mergeCell ref="AO1229:AP1229"/>
    <mergeCell ref="AO1230:AP1230"/>
    <mergeCell ref="AO1231:AP1231"/>
    <mergeCell ref="AO1232:AP1232"/>
    <mergeCell ref="AO1233:AP1233"/>
    <mergeCell ref="AO1234:AP1234"/>
    <mergeCell ref="AO1235:AP1235"/>
    <mergeCell ref="AO1236:AP1236"/>
    <mergeCell ref="AO1237:AP1237"/>
    <mergeCell ref="AO1238:AP1238"/>
    <mergeCell ref="AO1239:AP1239"/>
    <mergeCell ref="AO1240:AP1240"/>
    <mergeCell ref="AO1241:AP1241"/>
    <mergeCell ref="AO1242:AP1242"/>
    <mergeCell ref="AO1243:AP1243"/>
    <mergeCell ref="AO1244:AP1244"/>
    <mergeCell ref="AO1245:AP1245"/>
    <mergeCell ref="AO1246:AP1246"/>
    <mergeCell ref="AO1247:AP1247"/>
    <mergeCell ref="AP1256:AQ1256"/>
    <mergeCell ref="AP1257:AQ1257"/>
    <mergeCell ref="AP1258:AQ1258"/>
    <mergeCell ref="AP1259:AQ1259"/>
    <mergeCell ref="AP1260:AQ1260"/>
    <mergeCell ref="AP1261:AQ1261"/>
    <mergeCell ref="AP1262:AQ1262"/>
    <mergeCell ref="AP1263:AQ1263"/>
    <mergeCell ref="AP1264:AQ1264"/>
    <mergeCell ref="AP1265:AQ1265"/>
    <mergeCell ref="AP1266:AQ1266"/>
    <mergeCell ref="AP1267:AQ1267"/>
    <mergeCell ref="AP1268:AQ1268"/>
    <mergeCell ref="AP1269:AQ1269"/>
    <mergeCell ref="AP1270:AQ1270"/>
    <mergeCell ref="AP1271:AQ1271"/>
    <mergeCell ref="AP1272:AQ1272"/>
    <mergeCell ref="AP1273:AQ1273"/>
    <mergeCell ref="AP1274:AQ1274"/>
    <mergeCell ref="AP1275:AQ1275"/>
    <mergeCell ref="AP1276:AQ1276"/>
    <mergeCell ref="AP1277:AQ1277"/>
    <mergeCell ref="AP1278:AQ1278"/>
    <mergeCell ref="AP1279:AQ1279"/>
    <mergeCell ref="AP1280:AQ1280"/>
    <mergeCell ref="AN1290:AQ1292"/>
    <mergeCell ref="AR1291:AS1291"/>
    <mergeCell ref="AR1292:AS1292"/>
    <mergeCell ref="AR1293:AS1294"/>
    <mergeCell ref="AR1295:AS1296"/>
    <mergeCell ref="AN1299:AQ1301"/>
    <mergeCell ref="AR1300:AS1300"/>
    <mergeCell ref="AR1301:AS1301"/>
    <mergeCell ref="AR1302:AS1303"/>
    <mergeCell ref="AN1306:AQ1308"/>
    <mergeCell ref="AR1307:AS1307"/>
    <mergeCell ref="AR1308:AS1308"/>
    <mergeCell ref="AR1309:AS1310"/>
    <mergeCell ref="AN1313:AQ1315"/>
    <mergeCell ref="AR1314:AS1314"/>
    <mergeCell ref="AR1315:AS1315"/>
    <mergeCell ref="AR1316:AS1317"/>
    <mergeCell ref="BC4:BG4"/>
    <mergeCell ref="BC5:BG5"/>
    <mergeCell ref="BC6:BG6"/>
    <mergeCell ref="BC7:BG7"/>
    <mergeCell ref="BC8:BG8"/>
    <mergeCell ref="BC10:BF10"/>
    <mergeCell ref="BC11:BF11"/>
    <mergeCell ref="BC12:BG12"/>
    <mergeCell ref="BC13:BF13"/>
    <mergeCell ref="BC14:BG14"/>
    <mergeCell ref="BC15:BG15"/>
    <mergeCell ref="BC16:BG16"/>
    <mergeCell ref="BC17:BG17"/>
    <mergeCell ref="BC18:BG18"/>
    <mergeCell ref="BC19:BG19"/>
    <mergeCell ref="BC20:BG20"/>
    <mergeCell ref="BC21:BG21"/>
    <mergeCell ref="BC22:BG22"/>
    <mergeCell ref="BC23:BG23"/>
    <mergeCell ref="BC24:BG24"/>
    <mergeCell ref="BC25:BG25"/>
    <mergeCell ref="BC26:BF26"/>
    <mergeCell ref="BC27:BG27"/>
    <mergeCell ref="BC28:BG28"/>
    <mergeCell ref="BC29:BF29"/>
    <mergeCell ref="BC30:BG30"/>
    <mergeCell ref="BC31:BG31"/>
    <mergeCell ref="BC32:BF32"/>
    <mergeCell ref="BC33:BG33"/>
    <mergeCell ref="BC34:BG34"/>
    <mergeCell ref="BC35:BF35"/>
    <mergeCell ref="BC36:BG36"/>
    <mergeCell ref="BC37:BG37"/>
    <mergeCell ref="BC38:BF38"/>
    <mergeCell ref="BC39:BG39"/>
    <mergeCell ref="BC40:BE40"/>
    <mergeCell ref="BC41:BF41"/>
    <mergeCell ref="BC42:BG42"/>
    <mergeCell ref="BC43:BE43"/>
    <mergeCell ref="BC44:BG44"/>
    <mergeCell ref="BC45:BG45"/>
    <mergeCell ref="BC46:BE46"/>
    <mergeCell ref="BC47:BG47"/>
    <mergeCell ref="BC48:BG48"/>
    <mergeCell ref="BC49:BE49"/>
    <mergeCell ref="BC50:BG50"/>
    <mergeCell ref="BC51:BG51"/>
    <mergeCell ref="BC52:BE52"/>
    <mergeCell ref="BC53:BG53"/>
    <mergeCell ref="BC54:BG54"/>
    <mergeCell ref="BC55:BE55"/>
    <mergeCell ref="BC56:BG56"/>
    <mergeCell ref="BC57:BG57"/>
    <mergeCell ref="BC58:BE58"/>
    <mergeCell ref="BC59:BG59"/>
    <mergeCell ref="BC60:BG60"/>
    <mergeCell ref="BA62:BG62"/>
    <mergeCell ref="BB64:BG64"/>
    <mergeCell ref="BB65:BG65"/>
    <mergeCell ref="BB66:BC66"/>
    <mergeCell ref="BD66:BG66"/>
    <mergeCell ref="BB67:BC67"/>
    <mergeCell ref="BD67:BG67"/>
    <mergeCell ref="BB68:BC68"/>
    <mergeCell ref="BD68:BG68"/>
    <mergeCell ref="BB69:BC69"/>
    <mergeCell ref="BD69:BG69"/>
    <mergeCell ref="BB70:BC70"/>
    <mergeCell ref="BD70:BG70"/>
    <mergeCell ref="BB71:BC71"/>
    <mergeCell ref="BD71:BG71"/>
    <mergeCell ref="BB72:BC72"/>
    <mergeCell ref="BD72:BG72"/>
    <mergeCell ref="BB73:BC73"/>
    <mergeCell ref="BD73:BG73"/>
    <mergeCell ref="BB74:BC74"/>
    <mergeCell ref="BD74:BG74"/>
    <mergeCell ref="BB75:BC75"/>
    <mergeCell ref="BD75:BG75"/>
    <mergeCell ref="BB76:BC76"/>
    <mergeCell ref="BD76:BG76"/>
    <mergeCell ref="BB77:BC77"/>
    <mergeCell ref="BD77:BG77"/>
    <mergeCell ref="BB78:BC78"/>
    <mergeCell ref="BD78:BG78"/>
    <mergeCell ref="BB79:BC79"/>
    <mergeCell ref="BD79:BG79"/>
    <mergeCell ref="BB80:BC80"/>
    <mergeCell ref="BD80:BG80"/>
    <mergeCell ref="BB81:BC81"/>
    <mergeCell ref="BD81:BG81"/>
    <mergeCell ref="BB82:BC82"/>
    <mergeCell ref="BD82:BG82"/>
    <mergeCell ref="BB83:BC83"/>
    <mergeCell ref="BD83:BG83"/>
    <mergeCell ref="BB84:BC84"/>
    <mergeCell ref="BD84:BG84"/>
    <mergeCell ref="BB85:BC85"/>
    <mergeCell ref="BD85:BG85"/>
    <mergeCell ref="BB86:BC86"/>
    <mergeCell ref="BD86:BG86"/>
    <mergeCell ref="BB87:BC87"/>
    <mergeCell ref="BD87:BG87"/>
    <mergeCell ref="BB88:BC88"/>
    <mergeCell ref="BD88:BG88"/>
    <mergeCell ref="BB89:BC89"/>
    <mergeCell ref="BD89:BG89"/>
    <mergeCell ref="BA90:BG90"/>
    <mergeCell ref="BB92:BG92"/>
    <mergeCell ref="BB93:BG93"/>
    <mergeCell ref="BA118:BG118"/>
    <mergeCell ref="BA119:BG119"/>
    <mergeCell ref="BB121:BG121"/>
    <mergeCell ref="BB122:BG122"/>
    <mergeCell ref="BB130:BG130"/>
    <mergeCell ref="BB131:BG131"/>
    <mergeCell ref="BB134:BG134"/>
    <mergeCell ref="BB136:BG136"/>
    <mergeCell ref="BA148:BG148"/>
    <mergeCell ref="BA149:BG149"/>
    <mergeCell ref="BC157:BG157"/>
    <mergeCell ref="BC166:BG166"/>
    <mergeCell ref="BC169:BG169"/>
    <mergeCell ref="BC173:BG173"/>
    <mergeCell ref="BC177:BG177"/>
    <mergeCell ref="BC181:BE181"/>
    <mergeCell ref="BB196:BG196"/>
    <mergeCell ref="BB197:BG197"/>
    <mergeCell ref="BB200:BC200"/>
    <mergeCell ref="BD200:BG200"/>
    <mergeCell ref="BB201:BC201"/>
    <mergeCell ref="BD201:BE201"/>
    <mergeCell ref="BF201:BG201"/>
    <mergeCell ref="BB202:BC202"/>
    <mergeCell ref="BD202:BE202"/>
    <mergeCell ref="BF202:BG202"/>
    <mergeCell ref="BB203:BC203"/>
    <mergeCell ref="BD203:BE203"/>
    <mergeCell ref="BF203:BG203"/>
    <mergeCell ref="BB204:BC204"/>
    <mergeCell ref="BD204:BE204"/>
    <mergeCell ref="BF204:BG204"/>
    <mergeCell ref="BB205:BC205"/>
    <mergeCell ref="BD205:BE205"/>
    <mergeCell ref="BF205:BG205"/>
    <mergeCell ref="BB206:BC206"/>
    <mergeCell ref="BD206:BE206"/>
    <mergeCell ref="BF206:BG206"/>
    <mergeCell ref="BB207:BC207"/>
    <mergeCell ref="BD207:BE207"/>
    <mergeCell ref="BF207:BG207"/>
    <mergeCell ref="BB208:BC208"/>
    <mergeCell ref="BD208:BE208"/>
    <mergeCell ref="BF208:BG208"/>
    <mergeCell ref="BB209:BC209"/>
    <mergeCell ref="BD209:BE209"/>
    <mergeCell ref="BF209:BG209"/>
    <mergeCell ref="BB210:BC210"/>
    <mergeCell ref="BD210:BE210"/>
    <mergeCell ref="BF210:BG210"/>
    <mergeCell ref="BB211:BC211"/>
    <mergeCell ref="BD211:BE211"/>
    <mergeCell ref="BF211:BG211"/>
    <mergeCell ref="BB212:BC212"/>
    <mergeCell ref="BD212:BE212"/>
    <mergeCell ref="BF212:BG212"/>
    <mergeCell ref="BB213:BC213"/>
    <mergeCell ref="BD213:BE213"/>
    <mergeCell ref="BF213:BG213"/>
    <mergeCell ref="BB214:BC214"/>
    <mergeCell ref="BD214:BE214"/>
    <mergeCell ref="BF214:BG214"/>
    <mergeCell ref="BB215:BC215"/>
    <mergeCell ref="BD215:BE215"/>
    <mergeCell ref="BF215:BG215"/>
    <mergeCell ref="BB216:BC216"/>
    <mergeCell ref="BD216:BE216"/>
    <mergeCell ref="BF216:BG216"/>
    <mergeCell ref="BB217:BC217"/>
    <mergeCell ref="BD217:BE217"/>
    <mergeCell ref="BF217:BG217"/>
    <mergeCell ref="BB218:BC218"/>
    <mergeCell ref="BD218:BE218"/>
    <mergeCell ref="BF218:BG218"/>
    <mergeCell ref="BB219:BC219"/>
    <mergeCell ref="BD219:BE219"/>
    <mergeCell ref="BF219:BG219"/>
    <mergeCell ref="BB220:BC220"/>
    <mergeCell ref="BD220:BE220"/>
    <mergeCell ref="BF220:BG220"/>
    <mergeCell ref="BB221:BC221"/>
    <mergeCell ref="BD221:BE221"/>
    <mergeCell ref="BF221:BG221"/>
    <mergeCell ref="BB222:BC222"/>
    <mergeCell ref="BD222:BE222"/>
    <mergeCell ref="BF222:BG222"/>
    <mergeCell ref="BB223:BC223"/>
    <mergeCell ref="BD223:BE223"/>
    <mergeCell ref="BF223:BG223"/>
    <mergeCell ref="BB224:BC224"/>
    <mergeCell ref="BD224:BE224"/>
    <mergeCell ref="BF224:BG224"/>
    <mergeCell ref="BB229:BG229"/>
    <mergeCell ref="BB230:BG230"/>
    <mergeCell ref="BB233:BC233"/>
    <mergeCell ref="BD233:BG233"/>
    <mergeCell ref="BB234:BC234"/>
    <mergeCell ref="BD234:BE234"/>
    <mergeCell ref="BF234:BG234"/>
    <mergeCell ref="BB235:BC235"/>
    <mergeCell ref="BD235:BE235"/>
    <mergeCell ref="BF235:BG235"/>
    <mergeCell ref="BB236:BC236"/>
    <mergeCell ref="BD236:BE236"/>
    <mergeCell ref="BF236:BG236"/>
    <mergeCell ref="BB237:BC237"/>
    <mergeCell ref="BD237:BE237"/>
    <mergeCell ref="BF237:BG237"/>
    <mergeCell ref="BB238:BC238"/>
    <mergeCell ref="BD238:BE238"/>
    <mergeCell ref="BF238:BG238"/>
    <mergeCell ref="BB239:BC239"/>
    <mergeCell ref="BD239:BE239"/>
    <mergeCell ref="BF239:BG239"/>
    <mergeCell ref="BB240:BC240"/>
    <mergeCell ref="BD240:BE240"/>
    <mergeCell ref="BF240:BG240"/>
    <mergeCell ref="BB241:BC241"/>
    <mergeCell ref="BD241:BE241"/>
    <mergeCell ref="BF241:BG241"/>
    <mergeCell ref="BB242:BC242"/>
    <mergeCell ref="BD242:BE242"/>
    <mergeCell ref="BF242:BG242"/>
    <mergeCell ref="BB243:BC243"/>
    <mergeCell ref="BD243:BE243"/>
    <mergeCell ref="BF243:BG243"/>
    <mergeCell ref="BB244:BC244"/>
    <mergeCell ref="BD244:BE244"/>
    <mergeCell ref="BF244:BG244"/>
    <mergeCell ref="BB245:BC245"/>
    <mergeCell ref="BD245:BE245"/>
    <mergeCell ref="BF245:BG245"/>
    <mergeCell ref="BB246:BC246"/>
    <mergeCell ref="BD246:BE246"/>
    <mergeCell ref="BF246:BG246"/>
    <mergeCell ref="BB247:BC247"/>
    <mergeCell ref="BD247:BE247"/>
    <mergeCell ref="BF247:BG247"/>
    <mergeCell ref="BB248:BC248"/>
    <mergeCell ref="BD248:BE248"/>
    <mergeCell ref="BF248:BG248"/>
    <mergeCell ref="BB249:BC249"/>
    <mergeCell ref="BD249:BE249"/>
    <mergeCell ref="BF249:BG249"/>
    <mergeCell ref="BB250:BC250"/>
    <mergeCell ref="BD250:BE250"/>
    <mergeCell ref="BF250:BG250"/>
    <mergeCell ref="BB251:BC251"/>
    <mergeCell ref="BD251:BE251"/>
    <mergeCell ref="BF251:BG251"/>
    <mergeCell ref="BB252:BC252"/>
    <mergeCell ref="BD252:BE252"/>
    <mergeCell ref="BF252:BG252"/>
    <mergeCell ref="BB253:BC253"/>
    <mergeCell ref="BD253:BE253"/>
    <mergeCell ref="BF253:BG253"/>
    <mergeCell ref="BB254:BC254"/>
    <mergeCell ref="BD254:BE254"/>
    <mergeCell ref="BF254:BG254"/>
    <mergeCell ref="BB255:BC255"/>
    <mergeCell ref="BD255:BE255"/>
    <mergeCell ref="BF255:BG255"/>
    <mergeCell ref="BB256:BC256"/>
    <mergeCell ref="BD256:BE256"/>
    <mergeCell ref="BF256:BG256"/>
    <mergeCell ref="BB257:BC257"/>
    <mergeCell ref="BD257:BE257"/>
    <mergeCell ref="BF257:BG257"/>
    <mergeCell ref="BB264:BG264"/>
    <mergeCell ref="BB274:BG274"/>
    <mergeCell ref="BB276:BG276"/>
    <mergeCell ref="BB277:BF277"/>
    <mergeCell ref="BB278:BG278"/>
    <mergeCell ref="BB279:BF279"/>
    <mergeCell ref="BB281:BG281"/>
    <mergeCell ref="BB282:BG282"/>
    <mergeCell ref="BB284:BG284"/>
    <mergeCell ref="BB285:BG285"/>
    <mergeCell ref="BB286:BG286"/>
    <mergeCell ref="BB288:BG288"/>
    <mergeCell ref="BB289:BG289"/>
    <mergeCell ref="BB291:BG291"/>
    <mergeCell ref="BB292:BG292"/>
    <mergeCell ref="BB294:BG294"/>
    <mergeCell ref="BB295:BG295"/>
    <mergeCell ref="BB297:BG297"/>
    <mergeCell ref="BB298:BG298"/>
    <mergeCell ref="BB299:BG299"/>
    <mergeCell ref="BB300:BG300"/>
    <mergeCell ref="BB301:BG301"/>
    <mergeCell ref="BB303:BF303"/>
    <mergeCell ref="BB304:BE304"/>
    <mergeCell ref="BB305:BG305"/>
    <mergeCell ref="BB306:BF306"/>
    <mergeCell ref="BB307:BG307"/>
    <mergeCell ref="BB308:BF308"/>
    <mergeCell ref="BB316:BG316"/>
    <mergeCell ref="BC325:BG325"/>
    <mergeCell ref="BC334:BG334"/>
    <mergeCell ref="BC337:BG337"/>
    <mergeCell ref="BC341:BG341"/>
    <mergeCell ref="BC345:BG345"/>
    <mergeCell ref="BC349:BE349"/>
    <mergeCell ref="BB364:BG364"/>
    <mergeCell ref="BB365:BG365"/>
    <mergeCell ref="BB368:BC368"/>
    <mergeCell ref="BD368:BG368"/>
    <mergeCell ref="BB369:BC369"/>
    <mergeCell ref="BD369:BE369"/>
    <mergeCell ref="BF369:BG369"/>
    <mergeCell ref="BB370:BC370"/>
    <mergeCell ref="BD370:BE370"/>
    <mergeCell ref="BF370:BG370"/>
    <mergeCell ref="BB371:BC371"/>
    <mergeCell ref="BD371:BE371"/>
    <mergeCell ref="BF371:BG371"/>
    <mergeCell ref="BB372:BC372"/>
    <mergeCell ref="BD372:BE372"/>
    <mergeCell ref="BF372:BG372"/>
    <mergeCell ref="BB373:BC373"/>
    <mergeCell ref="BD373:BE373"/>
    <mergeCell ref="BF373:BG373"/>
    <mergeCell ref="BB374:BC374"/>
    <mergeCell ref="BD374:BE374"/>
    <mergeCell ref="BF374:BG374"/>
    <mergeCell ref="BB375:BC375"/>
    <mergeCell ref="BD375:BE375"/>
    <mergeCell ref="BF375:BG375"/>
    <mergeCell ref="BB376:BC376"/>
    <mergeCell ref="BD376:BE376"/>
    <mergeCell ref="BF376:BG376"/>
    <mergeCell ref="BB377:BC377"/>
    <mergeCell ref="BD377:BE377"/>
    <mergeCell ref="BF377:BG377"/>
    <mergeCell ref="BB378:BC378"/>
    <mergeCell ref="BD378:BE378"/>
    <mergeCell ref="BF378:BG378"/>
    <mergeCell ref="BB379:BC379"/>
    <mergeCell ref="BD379:BE379"/>
    <mergeCell ref="BF379:BG379"/>
    <mergeCell ref="BB380:BC380"/>
    <mergeCell ref="BD380:BE380"/>
    <mergeCell ref="BF380:BG380"/>
    <mergeCell ref="BB381:BC381"/>
    <mergeCell ref="BD381:BE381"/>
    <mergeCell ref="BF381:BG381"/>
    <mergeCell ref="BB382:BC382"/>
    <mergeCell ref="BD382:BE382"/>
    <mergeCell ref="BF382:BG382"/>
    <mergeCell ref="BB383:BC383"/>
    <mergeCell ref="BD383:BE383"/>
    <mergeCell ref="BF383:BG383"/>
    <mergeCell ref="BB384:BC384"/>
    <mergeCell ref="BD384:BE384"/>
    <mergeCell ref="BF384:BG384"/>
    <mergeCell ref="BB385:BC385"/>
    <mergeCell ref="BD385:BE385"/>
    <mergeCell ref="BF385:BG385"/>
    <mergeCell ref="BB386:BC386"/>
    <mergeCell ref="BD386:BE386"/>
    <mergeCell ref="BF386:BG386"/>
    <mergeCell ref="BB387:BC387"/>
    <mergeCell ref="BD387:BE387"/>
    <mergeCell ref="BF387:BG387"/>
    <mergeCell ref="BB388:BC388"/>
    <mergeCell ref="BD388:BE388"/>
    <mergeCell ref="BF388:BG388"/>
    <mergeCell ref="BB389:BC389"/>
    <mergeCell ref="BD389:BE389"/>
    <mergeCell ref="BF389:BG389"/>
    <mergeCell ref="BB390:BC390"/>
    <mergeCell ref="BD390:BE390"/>
    <mergeCell ref="BF390:BG390"/>
    <mergeCell ref="BB391:BC391"/>
    <mergeCell ref="BD391:BE391"/>
    <mergeCell ref="BF391:BG391"/>
    <mergeCell ref="BB392:BC392"/>
    <mergeCell ref="BD392:BE392"/>
    <mergeCell ref="BF392:BG392"/>
    <mergeCell ref="BB397:BG397"/>
    <mergeCell ref="BB398:BG398"/>
    <mergeCell ref="BB401:BC401"/>
    <mergeCell ref="BD401:BG401"/>
    <mergeCell ref="BB402:BC402"/>
    <mergeCell ref="BD402:BE402"/>
    <mergeCell ref="BF402:BG402"/>
    <mergeCell ref="BB403:BC403"/>
    <mergeCell ref="BD403:BE403"/>
    <mergeCell ref="BF403:BG403"/>
    <mergeCell ref="BB404:BC404"/>
    <mergeCell ref="BD404:BE404"/>
    <mergeCell ref="BF404:BG404"/>
    <mergeCell ref="BB405:BC405"/>
    <mergeCell ref="BD405:BE405"/>
    <mergeCell ref="BF405:BG405"/>
    <mergeCell ref="BB406:BC406"/>
    <mergeCell ref="BD406:BE406"/>
    <mergeCell ref="BF406:BG406"/>
    <mergeCell ref="BB407:BC407"/>
    <mergeCell ref="BD407:BE407"/>
    <mergeCell ref="BF407:BG407"/>
    <mergeCell ref="BB408:BC408"/>
    <mergeCell ref="BD408:BE408"/>
    <mergeCell ref="BF408:BG408"/>
    <mergeCell ref="BB409:BC409"/>
    <mergeCell ref="BD409:BE409"/>
    <mergeCell ref="BF409:BG409"/>
    <mergeCell ref="BB410:BC410"/>
    <mergeCell ref="BD410:BE410"/>
    <mergeCell ref="BF410:BG410"/>
    <mergeCell ref="BB411:BC411"/>
    <mergeCell ref="BD411:BE411"/>
    <mergeCell ref="BF411:BG411"/>
    <mergeCell ref="BB412:BC412"/>
    <mergeCell ref="BD412:BE412"/>
    <mergeCell ref="BF412:BG412"/>
    <mergeCell ref="BB413:BC413"/>
    <mergeCell ref="BD413:BE413"/>
    <mergeCell ref="BF413:BG413"/>
    <mergeCell ref="BB414:BC414"/>
    <mergeCell ref="BD414:BE414"/>
    <mergeCell ref="BF414:BG414"/>
    <mergeCell ref="BB415:BC415"/>
    <mergeCell ref="BD415:BE415"/>
    <mergeCell ref="BF415:BG415"/>
    <mergeCell ref="BB416:BC416"/>
    <mergeCell ref="BD416:BE416"/>
    <mergeCell ref="BF416:BG416"/>
    <mergeCell ref="BB417:BC417"/>
    <mergeCell ref="BD417:BE417"/>
    <mergeCell ref="BF417:BG417"/>
    <mergeCell ref="BB418:BC418"/>
    <mergeCell ref="BD418:BE418"/>
    <mergeCell ref="BF418:BG418"/>
    <mergeCell ref="BB419:BC419"/>
    <mergeCell ref="BD419:BE419"/>
    <mergeCell ref="BF419:BG419"/>
    <mergeCell ref="BB420:BC420"/>
    <mergeCell ref="BD420:BE420"/>
    <mergeCell ref="BF420:BG420"/>
    <mergeCell ref="BB421:BC421"/>
    <mergeCell ref="BD421:BE421"/>
    <mergeCell ref="BF421:BG421"/>
    <mergeCell ref="BB422:BC422"/>
    <mergeCell ref="BD422:BE422"/>
    <mergeCell ref="BF422:BG422"/>
    <mergeCell ref="BB423:BC423"/>
    <mergeCell ref="BD423:BE423"/>
    <mergeCell ref="BF423:BG423"/>
    <mergeCell ref="BB424:BC424"/>
    <mergeCell ref="BD424:BE424"/>
    <mergeCell ref="BF424:BG424"/>
    <mergeCell ref="BB425:BC425"/>
    <mergeCell ref="BD425:BE425"/>
    <mergeCell ref="BF425:BG425"/>
    <mergeCell ref="BB432:BG432"/>
    <mergeCell ref="BB442:BG442"/>
    <mergeCell ref="BB444:BG444"/>
    <mergeCell ref="BB445:BF445"/>
    <mergeCell ref="BB446:BG446"/>
    <mergeCell ref="BB447:BF447"/>
    <mergeCell ref="BB449:BG449"/>
    <mergeCell ref="BB450:BG450"/>
    <mergeCell ref="BB452:BG452"/>
    <mergeCell ref="BB453:BG453"/>
    <mergeCell ref="BB454:BG454"/>
    <mergeCell ref="BB456:BG456"/>
    <mergeCell ref="BB457:BG457"/>
    <mergeCell ref="BB459:BG459"/>
    <mergeCell ref="BB460:BG460"/>
    <mergeCell ref="BB462:BG462"/>
    <mergeCell ref="BB463:BG463"/>
    <mergeCell ref="BB465:BG465"/>
    <mergeCell ref="BB466:BG466"/>
    <mergeCell ref="BB467:BG467"/>
    <mergeCell ref="BB468:BG468"/>
    <mergeCell ref="BB469:BG469"/>
    <mergeCell ref="BB471:BF471"/>
    <mergeCell ref="BB472:BE472"/>
    <mergeCell ref="BB473:BG473"/>
    <mergeCell ref="BB474:BF474"/>
    <mergeCell ref="BB475:BG475"/>
    <mergeCell ref="BB476:BF476"/>
    <mergeCell ref="BB484:BG484"/>
    <mergeCell ref="BC493:BG493"/>
    <mergeCell ref="BC502:BG502"/>
    <mergeCell ref="BC505:BG505"/>
    <mergeCell ref="BC509:BG509"/>
    <mergeCell ref="BC513:BG513"/>
    <mergeCell ref="BC517:BE517"/>
    <mergeCell ref="BB532:BG532"/>
    <mergeCell ref="BB533:BG533"/>
    <mergeCell ref="BB536:BC536"/>
    <mergeCell ref="BD536:BG536"/>
    <mergeCell ref="BB537:BC537"/>
    <mergeCell ref="BD537:BE537"/>
    <mergeCell ref="BF537:BG537"/>
    <mergeCell ref="BB538:BC538"/>
    <mergeCell ref="BD538:BE538"/>
    <mergeCell ref="BF538:BG538"/>
    <mergeCell ref="BB539:BC539"/>
    <mergeCell ref="BD539:BE539"/>
    <mergeCell ref="BF539:BG539"/>
    <mergeCell ref="BB540:BC540"/>
    <mergeCell ref="BD540:BE540"/>
    <mergeCell ref="BF540:BG540"/>
    <mergeCell ref="BB541:BC541"/>
    <mergeCell ref="BD541:BE541"/>
    <mergeCell ref="BF541:BG541"/>
    <mergeCell ref="BB542:BC542"/>
    <mergeCell ref="BD542:BE542"/>
    <mergeCell ref="BF542:BG542"/>
    <mergeCell ref="BB543:BC543"/>
    <mergeCell ref="BD543:BE543"/>
    <mergeCell ref="BF543:BG543"/>
    <mergeCell ref="BB544:BC544"/>
    <mergeCell ref="BD544:BE544"/>
    <mergeCell ref="BF544:BG544"/>
    <mergeCell ref="BB545:BC545"/>
    <mergeCell ref="BD545:BE545"/>
    <mergeCell ref="BF545:BG545"/>
    <mergeCell ref="BB546:BC546"/>
    <mergeCell ref="BD546:BE546"/>
    <mergeCell ref="BF546:BG546"/>
    <mergeCell ref="BB547:BC547"/>
    <mergeCell ref="BD547:BE547"/>
    <mergeCell ref="BF547:BG547"/>
    <mergeCell ref="BB548:BC548"/>
    <mergeCell ref="BD548:BE548"/>
    <mergeCell ref="BF548:BG548"/>
    <mergeCell ref="BB549:BC549"/>
    <mergeCell ref="BD549:BE549"/>
    <mergeCell ref="BF549:BG549"/>
    <mergeCell ref="BB550:BC550"/>
    <mergeCell ref="BD550:BE550"/>
    <mergeCell ref="BF550:BG550"/>
    <mergeCell ref="BB551:BC551"/>
    <mergeCell ref="BD551:BE551"/>
    <mergeCell ref="BF551:BG551"/>
    <mergeCell ref="BB552:BC552"/>
    <mergeCell ref="BD552:BE552"/>
    <mergeCell ref="BF552:BG552"/>
    <mergeCell ref="BB553:BC553"/>
    <mergeCell ref="BD553:BE553"/>
    <mergeCell ref="BF553:BG553"/>
    <mergeCell ref="BB554:BC554"/>
    <mergeCell ref="BD554:BE554"/>
    <mergeCell ref="BF554:BG554"/>
    <mergeCell ref="BB555:BC555"/>
    <mergeCell ref="BD555:BE555"/>
    <mergeCell ref="BF555:BG555"/>
    <mergeCell ref="BB556:BC556"/>
    <mergeCell ref="BD556:BE556"/>
    <mergeCell ref="BF556:BG556"/>
    <mergeCell ref="BB557:BC557"/>
    <mergeCell ref="BD557:BE557"/>
    <mergeCell ref="BF557:BG557"/>
    <mergeCell ref="BB558:BC558"/>
    <mergeCell ref="BD558:BE558"/>
    <mergeCell ref="BF558:BG558"/>
    <mergeCell ref="BB559:BC559"/>
    <mergeCell ref="BD559:BE559"/>
    <mergeCell ref="BF559:BG559"/>
    <mergeCell ref="BB560:BC560"/>
    <mergeCell ref="BD560:BE560"/>
    <mergeCell ref="BF560:BG560"/>
    <mergeCell ref="BB565:BG565"/>
    <mergeCell ref="BB566:BG566"/>
    <mergeCell ref="BB569:BC569"/>
    <mergeCell ref="BD569:BG569"/>
    <mergeCell ref="BB570:BC570"/>
    <mergeCell ref="BD570:BE570"/>
    <mergeCell ref="BF570:BG570"/>
    <mergeCell ref="BB571:BC571"/>
    <mergeCell ref="BD571:BE571"/>
    <mergeCell ref="BF571:BG571"/>
    <mergeCell ref="BB572:BC572"/>
    <mergeCell ref="BD572:BE572"/>
    <mergeCell ref="BF572:BG572"/>
    <mergeCell ref="BB573:BC573"/>
    <mergeCell ref="BD573:BE573"/>
    <mergeCell ref="BF573:BG573"/>
    <mergeCell ref="BB574:BC574"/>
    <mergeCell ref="BD574:BE574"/>
    <mergeCell ref="BF574:BG574"/>
    <mergeCell ref="BB575:BC575"/>
    <mergeCell ref="BD575:BE575"/>
    <mergeCell ref="BF575:BG575"/>
    <mergeCell ref="BB576:BC576"/>
    <mergeCell ref="BD576:BE576"/>
    <mergeCell ref="BF576:BG576"/>
    <mergeCell ref="BB577:BC577"/>
    <mergeCell ref="BD577:BE577"/>
    <mergeCell ref="BF577:BG577"/>
    <mergeCell ref="BB578:BC578"/>
    <mergeCell ref="BD578:BE578"/>
    <mergeCell ref="BF578:BG578"/>
    <mergeCell ref="BB579:BC579"/>
    <mergeCell ref="BD579:BE579"/>
    <mergeCell ref="BF579:BG579"/>
    <mergeCell ref="BB580:BC580"/>
    <mergeCell ref="BD580:BE580"/>
    <mergeCell ref="BF580:BG580"/>
    <mergeCell ref="BB581:BC581"/>
    <mergeCell ref="BD581:BE581"/>
    <mergeCell ref="BF581:BG581"/>
    <mergeCell ref="BB582:BC582"/>
    <mergeCell ref="BD582:BE582"/>
    <mergeCell ref="BF582:BG582"/>
    <mergeCell ref="BB583:BC583"/>
    <mergeCell ref="BD583:BE583"/>
    <mergeCell ref="BF583:BG583"/>
    <mergeCell ref="BB584:BC584"/>
    <mergeCell ref="BD584:BE584"/>
    <mergeCell ref="BF584:BG584"/>
    <mergeCell ref="BB585:BC585"/>
    <mergeCell ref="BD585:BE585"/>
    <mergeCell ref="BF585:BG585"/>
    <mergeCell ref="BB586:BC586"/>
    <mergeCell ref="BD586:BE586"/>
    <mergeCell ref="BF586:BG586"/>
    <mergeCell ref="BB587:BC587"/>
    <mergeCell ref="BD587:BE587"/>
    <mergeCell ref="BF587:BG587"/>
    <mergeCell ref="BB588:BC588"/>
    <mergeCell ref="BD588:BE588"/>
    <mergeCell ref="BF588:BG588"/>
    <mergeCell ref="BB589:BC589"/>
    <mergeCell ref="BD589:BE589"/>
    <mergeCell ref="BF589:BG589"/>
    <mergeCell ref="BB590:BC590"/>
    <mergeCell ref="BD590:BE590"/>
    <mergeCell ref="BF590:BG590"/>
    <mergeCell ref="BB591:BC591"/>
    <mergeCell ref="BD591:BE591"/>
    <mergeCell ref="BF591:BG591"/>
    <mergeCell ref="BB592:BC592"/>
    <mergeCell ref="BD592:BE592"/>
    <mergeCell ref="BF592:BG592"/>
    <mergeCell ref="BB593:BC593"/>
    <mergeCell ref="BD593:BE593"/>
    <mergeCell ref="BF593:BG593"/>
    <mergeCell ref="BB600:BG600"/>
    <mergeCell ref="BB610:BG610"/>
    <mergeCell ref="BB612:BG612"/>
    <mergeCell ref="BB613:BF613"/>
    <mergeCell ref="BB614:BG614"/>
    <mergeCell ref="BB615:BF615"/>
    <mergeCell ref="BB617:BG617"/>
    <mergeCell ref="BB618:BG618"/>
    <mergeCell ref="BB620:BG620"/>
    <mergeCell ref="BB621:BG621"/>
    <mergeCell ref="BB622:BG622"/>
    <mergeCell ref="BB624:BG624"/>
    <mergeCell ref="BB625:BG625"/>
    <mergeCell ref="BB627:BG627"/>
    <mergeCell ref="BB628:BG628"/>
    <mergeCell ref="BB630:BG630"/>
    <mergeCell ref="BB631:BG631"/>
    <mergeCell ref="BB633:BG633"/>
    <mergeCell ref="BB634:BG634"/>
    <mergeCell ref="BB635:BG635"/>
    <mergeCell ref="BB636:BG636"/>
    <mergeCell ref="BB637:BG637"/>
    <mergeCell ref="BB639:BF639"/>
    <mergeCell ref="BB640:BE640"/>
    <mergeCell ref="BB641:BG641"/>
    <mergeCell ref="BB642:BF642"/>
    <mergeCell ref="BB643:BG643"/>
    <mergeCell ref="BB644:BF644"/>
    <mergeCell ref="BB652:BG652"/>
    <mergeCell ref="BC661:BG661"/>
    <mergeCell ref="BC670:BG670"/>
    <mergeCell ref="BC673:BG673"/>
    <mergeCell ref="BC677:BG677"/>
    <mergeCell ref="BC681:BG681"/>
    <mergeCell ref="BC685:BE685"/>
    <mergeCell ref="BB700:BG700"/>
    <mergeCell ref="BB701:BG701"/>
    <mergeCell ref="BB704:BC704"/>
    <mergeCell ref="BD704:BG704"/>
    <mergeCell ref="BB705:BC705"/>
    <mergeCell ref="BD705:BE705"/>
    <mergeCell ref="BF705:BG705"/>
    <mergeCell ref="BB706:BC706"/>
    <mergeCell ref="BD706:BE706"/>
    <mergeCell ref="BF706:BG706"/>
    <mergeCell ref="BB707:BC707"/>
    <mergeCell ref="BD707:BE707"/>
    <mergeCell ref="BF707:BG707"/>
    <mergeCell ref="BB708:BC708"/>
    <mergeCell ref="BD708:BE708"/>
    <mergeCell ref="BF708:BG708"/>
    <mergeCell ref="BB709:BC709"/>
    <mergeCell ref="BD709:BE709"/>
    <mergeCell ref="BF709:BG709"/>
    <mergeCell ref="BB710:BC710"/>
    <mergeCell ref="BD710:BE710"/>
    <mergeCell ref="BF710:BG710"/>
    <mergeCell ref="BB711:BC711"/>
    <mergeCell ref="BD711:BE711"/>
    <mergeCell ref="BF711:BG711"/>
    <mergeCell ref="BB712:BC712"/>
    <mergeCell ref="BD712:BE712"/>
    <mergeCell ref="BF712:BG712"/>
    <mergeCell ref="BB713:BC713"/>
    <mergeCell ref="BD713:BE713"/>
    <mergeCell ref="BF713:BG713"/>
    <mergeCell ref="BB714:BC714"/>
    <mergeCell ref="BD714:BE714"/>
    <mergeCell ref="BF714:BG714"/>
    <mergeCell ref="BB715:BC715"/>
    <mergeCell ref="BD715:BE715"/>
    <mergeCell ref="BF715:BG715"/>
    <mergeCell ref="BB716:BC716"/>
    <mergeCell ref="BD716:BE716"/>
    <mergeCell ref="BF716:BG716"/>
    <mergeCell ref="BB717:BC717"/>
    <mergeCell ref="BD717:BE717"/>
    <mergeCell ref="BF717:BG717"/>
    <mergeCell ref="BB718:BC718"/>
    <mergeCell ref="BD718:BE718"/>
    <mergeCell ref="BF718:BG718"/>
    <mergeCell ref="BB719:BC719"/>
    <mergeCell ref="BD719:BE719"/>
    <mergeCell ref="BF719:BG719"/>
    <mergeCell ref="BB720:BC720"/>
    <mergeCell ref="BD720:BE720"/>
    <mergeCell ref="BF720:BG720"/>
    <mergeCell ref="BB721:BC721"/>
    <mergeCell ref="BD721:BE721"/>
    <mergeCell ref="BF721:BG721"/>
    <mergeCell ref="BB722:BC722"/>
    <mergeCell ref="BD722:BE722"/>
    <mergeCell ref="BF722:BG722"/>
    <mergeCell ref="BB723:BC723"/>
    <mergeCell ref="BD723:BE723"/>
    <mergeCell ref="BF723:BG723"/>
    <mergeCell ref="BB724:BC724"/>
    <mergeCell ref="BD724:BE724"/>
    <mergeCell ref="BF724:BG724"/>
    <mergeCell ref="BB725:BC725"/>
    <mergeCell ref="BD725:BE725"/>
    <mergeCell ref="BF725:BG725"/>
    <mergeCell ref="BB726:BC726"/>
    <mergeCell ref="BD726:BE726"/>
    <mergeCell ref="BF726:BG726"/>
    <mergeCell ref="BB727:BC727"/>
    <mergeCell ref="BD727:BE727"/>
    <mergeCell ref="BF727:BG727"/>
    <mergeCell ref="BB728:BC728"/>
    <mergeCell ref="BD728:BE728"/>
    <mergeCell ref="BF728:BG728"/>
    <mergeCell ref="BB733:BG733"/>
    <mergeCell ref="BB734:BG734"/>
    <mergeCell ref="BB737:BC737"/>
    <mergeCell ref="BD737:BG737"/>
    <mergeCell ref="BB738:BC738"/>
    <mergeCell ref="BD738:BE738"/>
    <mergeCell ref="BF738:BG738"/>
    <mergeCell ref="BB739:BC739"/>
    <mergeCell ref="BD739:BE739"/>
    <mergeCell ref="BF739:BG739"/>
    <mergeCell ref="BB740:BC740"/>
    <mergeCell ref="BD740:BE740"/>
    <mergeCell ref="BF740:BG740"/>
    <mergeCell ref="BB741:BC741"/>
    <mergeCell ref="BD741:BE741"/>
    <mergeCell ref="BF741:BG741"/>
    <mergeCell ref="BB742:BC742"/>
    <mergeCell ref="BD742:BE742"/>
    <mergeCell ref="BF742:BG742"/>
    <mergeCell ref="BB743:BC743"/>
    <mergeCell ref="BD743:BE743"/>
    <mergeCell ref="BF743:BG743"/>
    <mergeCell ref="BB744:BC744"/>
    <mergeCell ref="BD744:BE744"/>
    <mergeCell ref="BF744:BG744"/>
    <mergeCell ref="BB745:BC745"/>
    <mergeCell ref="BD745:BE745"/>
    <mergeCell ref="BF745:BG745"/>
    <mergeCell ref="BB746:BC746"/>
    <mergeCell ref="BD746:BE746"/>
    <mergeCell ref="BF746:BG746"/>
    <mergeCell ref="BB747:BC747"/>
    <mergeCell ref="BD747:BE747"/>
    <mergeCell ref="BF747:BG747"/>
    <mergeCell ref="BB748:BC748"/>
    <mergeCell ref="BD748:BE748"/>
    <mergeCell ref="BF748:BG748"/>
    <mergeCell ref="BB749:BC749"/>
    <mergeCell ref="BD749:BE749"/>
    <mergeCell ref="BF749:BG749"/>
    <mergeCell ref="BB750:BC750"/>
    <mergeCell ref="BD750:BE750"/>
    <mergeCell ref="BF750:BG750"/>
    <mergeCell ref="BB751:BC751"/>
    <mergeCell ref="BD751:BE751"/>
    <mergeCell ref="BF751:BG751"/>
    <mergeCell ref="BB752:BC752"/>
    <mergeCell ref="BD752:BE752"/>
    <mergeCell ref="BF752:BG752"/>
    <mergeCell ref="BB753:BC753"/>
    <mergeCell ref="BD753:BE753"/>
    <mergeCell ref="BF753:BG753"/>
    <mergeCell ref="BB754:BC754"/>
    <mergeCell ref="BD754:BE754"/>
    <mergeCell ref="BF754:BG754"/>
    <mergeCell ref="BB755:BC755"/>
    <mergeCell ref="BD755:BE755"/>
    <mergeCell ref="BF755:BG755"/>
    <mergeCell ref="BB756:BC756"/>
    <mergeCell ref="BD756:BE756"/>
    <mergeCell ref="BF756:BG756"/>
    <mergeCell ref="BB757:BC757"/>
    <mergeCell ref="BD757:BE757"/>
    <mergeCell ref="BF757:BG757"/>
    <mergeCell ref="BB758:BC758"/>
    <mergeCell ref="BD758:BE758"/>
    <mergeCell ref="BF758:BG758"/>
    <mergeCell ref="BB759:BC759"/>
    <mergeCell ref="BD759:BE759"/>
    <mergeCell ref="BF759:BG759"/>
    <mergeCell ref="BB760:BC760"/>
    <mergeCell ref="BD760:BE760"/>
    <mergeCell ref="BF760:BG760"/>
    <mergeCell ref="BB761:BC761"/>
    <mergeCell ref="BD761:BE761"/>
    <mergeCell ref="BF761:BG761"/>
    <mergeCell ref="BB768:BG768"/>
    <mergeCell ref="BB778:BG778"/>
    <mergeCell ref="BB780:BG780"/>
    <mergeCell ref="BB781:BF781"/>
    <mergeCell ref="BB782:BG782"/>
    <mergeCell ref="BB783:BF783"/>
    <mergeCell ref="BB785:BG785"/>
    <mergeCell ref="BB786:BG786"/>
    <mergeCell ref="BB788:BG788"/>
    <mergeCell ref="BB789:BG789"/>
    <mergeCell ref="BB790:BG790"/>
    <mergeCell ref="BB792:BG792"/>
    <mergeCell ref="BB793:BG793"/>
    <mergeCell ref="BB795:BG795"/>
    <mergeCell ref="BB796:BG796"/>
    <mergeCell ref="BB798:BG798"/>
    <mergeCell ref="BB799:BG799"/>
    <mergeCell ref="BB801:BG801"/>
    <mergeCell ref="BB802:BG802"/>
    <mergeCell ref="BB803:BG803"/>
    <mergeCell ref="BB804:BG804"/>
    <mergeCell ref="BB805:BG805"/>
    <mergeCell ref="BB807:BF807"/>
    <mergeCell ref="BB808:BE808"/>
    <mergeCell ref="BB809:BG809"/>
    <mergeCell ref="BB810:BF810"/>
    <mergeCell ref="BB811:BG811"/>
    <mergeCell ref="BB812:BF812"/>
    <mergeCell ref="BB820:BG820"/>
    <mergeCell ref="BC829:BG829"/>
    <mergeCell ref="BC838:BG838"/>
    <mergeCell ref="BC841:BG841"/>
    <mergeCell ref="BC845:BG845"/>
    <mergeCell ref="BC849:BG849"/>
    <mergeCell ref="BC853:BE853"/>
    <mergeCell ref="BB868:BG868"/>
    <mergeCell ref="BB869:BG869"/>
    <mergeCell ref="BB872:BC872"/>
    <mergeCell ref="BD872:BG872"/>
    <mergeCell ref="BB873:BC873"/>
    <mergeCell ref="BD873:BE873"/>
    <mergeCell ref="BF873:BG873"/>
    <mergeCell ref="BB874:BC874"/>
    <mergeCell ref="BD874:BE874"/>
    <mergeCell ref="BF874:BG874"/>
    <mergeCell ref="BB875:BC875"/>
    <mergeCell ref="BD875:BE875"/>
    <mergeCell ref="BF875:BG875"/>
    <mergeCell ref="BB876:BC876"/>
    <mergeCell ref="BD876:BE876"/>
    <mergeCell ref="BF876:BG876"/>
    <mergeCell ref="BB877:BC877"/>
    <mergeCell ref="BD877:BE877"/>
    <mergeCell ref="BF877:BG877"/>
    <mergeCell ref="BB878:BC878"/>
    <mergeCell ref="BD878:BE878"/>
    <mergeCell ref="BF878:BG878"/>
    <mergeCell ref="BB879:BC879"/>
    <mergeCell ref="BD879:BE879"/>
    <mergeCell ref="BF879:BG879"/>
    <mergeCell ref="BB880:BC880"/>
    <mergeCell ref="BD880:BE880"/>
    <mergeCell ref="BF880:BG880"/>
    <mergeCell ref="BB881:BC881"/>
    <mergeCell ref="BD881:BE881"/>
    <mergeCell ref="BF881:BG881"/>
    <mergeCell ref="BB882:BC882"/>
    <mergeCell ref="BD882:BE882"/>
    <mergeCell ref="BF882:BG882"/>
    <mergeCell ref="BB883:BC883"/>
    <mergeCell ref="BD883:BE883"/>
    <mergeCell ref="BF883:BG883"/>
    <mergeCell ref="BB884:BC884"/>
    <mergeCell ref="BD884:BE884"/>
    <mergeCell ref="BF884:BG884"/>
    <mergeCell ref="BB885:BC885"/>
    <mergeCell ref="BD885:BE885"/>
    <mergeCell ref="BF885:BG885"/>
    <mergeCell ref="BB886:BC886"/>
    <mergeCell ref="BD886:BE886"/>
    <mergeCell ref="BF886:BG886"/>
    <mergeCell ref="BB887:BC887"/>
    <mergeCell ref="BD887:BE887"/>
    <mergeCell ref="BF887:BG887"/>
    <mergeCell ref="BB888:BC888"/>
    <mergeCell ref="BD888:BE888"/>
    <mergeCell ref="BF888:BG888"/>
    <mergeCell ref="BB889:BC889"/>
    <mergeCell ref="BD889:BE889"/>
    <mergeCell ref="BF889:BG889"/>
    <mergeCell ref="BB890:BC890"/>
    <mergeCell ref="BD890:BE890"/>
    <mergeCell ref="BF890:BG890"/>
    <mergeCell ref="BB891:BC891"/>
    <mergeCell ref="BD891:BE891"/>
    <mergeCell ref="BF891:BG891"/>
    <mergeCell ref="BB892:BC892"/>
    <mergeCell ref="BD892:BE892"/>
    <mergeCell ref="BF892:BG892"/>
    <mergeCell ref="BB893:BC893"/>
    <mergeCell ref="BD893:BE893"/>
    <mergeCell ref="BF893:BG893"/>
    <mergeCell ref="BB894:BC894"/>
    <mergeCell ref="BD894:BE894"/>
    <mergeCell ref="BF894:BG894"/>
    <mergeCell ref="BB895:BC895"/>
    <mergeCell ref="BD895:BE895"/>
    <mergeCell ref="BF895:BG895"/>
    <mergeCell ref="BB896:BC896"/>
    <mergeCell ref="BD896:BE896"/>
    <mergeCell ref="BF896:BG896"/>
    <mergeCell ref="BB901:BG901"/>
    <mergeCell ref="BB902:BG902"/>
    <mergeCell ref="BB905:BC905"/>
    <mergeCell ref="BD905:BG905"/>
    <mergeCell ref="BB906:BC906"/>
    <mergeCell ref="BD906:BE906"/>
    <mergeCell ref="BF906:BG906"/>
    <mergeCell ref="BB907:BC907"/>
    <mergeCell ref="BD907:BE907"/>
    <mergeCell ref="BF907:BG907"/>
    <mergeCell ref="BB908:BC908"/>
    <mergeCell ref="BD908:BE908"/>
    <mergeCell ref="BF908:BG908"/>
    <mergeCell ref="BB909:BC909"/>
    <mergeCell ref="BD909:BE909"/>
    <mergeCell ref="BF909:BG909"/>
    <mergeCell ref="BB910:BC910"/>
    <mergeCell ref="BD910:BE910"/>
    <mergeCell ref="BF910:BG910"/>
    <mergeCell ref="BB911:BC911"/>
    <mergeCell ref="BD911:BE911"/>
    <mergeCell ref="BF911:BG911"/>
    <mergeCell ref="BB912:BC912"/>
    <mergeCell ref="BD912:BE912"/>
    <mergeCell ref="BF912:BG912"/>
    <mergeCell ref="BB913:BC913"/>
    <mergeCell ref="BD913:BE913"/>
    <mergeCell ref="BF913:BG913"/>
    <mergeCell ref="BB914:BC914"/>
    <mergeCell ref="BD914:BE914"/>
    <mergeCell ref="BF914:BG914"/>
    <mergeCell ref="BB915:BC915"/>
    <mergeCell ref="BD915:BE915"/>
    <mergeCell ref="BF915:BG915"/>
    <mergeCell ref="BB916:BC916"/>
    <mergeCell ref="BD916:BE916"/>
    <mergeCell ref="BF916:BG916"/>
    <mergeCell ref="BB917:BC917"/>
    <mergeCell ref="BD917:BE917"/>
    <mergeCell ref="BF917:BG917"/>
    <mergeCell ref="BB918:BC918"/>
    <mergeCell ref="BD918:BE918"/>
    <mergeCell ref="BF918:BG918"/>
    <mergeCell ref="BB919:BC919"/>
    <mergeCell ref="BD919:BE919"/>
    <mergeCell ref="BF919:BG919"/>
    <mergeCell ref="BB920:BC920"/>
    <mergeCell ref="BD920:BE920"/>
    <mergeCell ref="BF920:BG920"/>
    <mergeCell ref="BB921:BC921"/>
    <mergeCell ref="BD921:BE921"/>
    <mergeCell ref="BF921:BG921"/>
    <mergeCell ref="BB922:BC922"/>
    <mergeCell ref="BD922:BE922"/>
    <mergeCell ref="BF922:BG922"/>
    <mergeCell ref="BB923:BC923"/>
    <mergeCell ref="BD923:BE923"/>
    <mergeCell ref="BF923:BG923"/>
    <mergeCell ref="BB924:BC924"/>
    <mergeCell ref="BD924:BE924"/>
    <mergeCell ref="BF924:BG924"/>
    <mergeCell ref="BB925:BC925"/>
    <mergeCell ref="BD925:BE925"/>
    <mergeCell ref="BF925:BG925"/>
    <mergeCell ref="BB926:BC926"/>
    <mergeCell ref="BD926:BE926"/>
    <mergeCell ref="BF926:BG926"/>
    <mergeCell ref="BB927:BC927"/>
    <mergeCell ref="BD927:BE927"/>
    <mergeCell ref="BF927:BG927"/>
    <mergeCell ref="BB928:BC928"/>
    <mergeCell ref="BD928:BE928"/>
    <mergeCell ref="BF928:BG928"/>
    <mergeCell ref="BB929:BC929"/>
    <mergeCell ref="BD929:BE929"/>
    <mergeCell ref="BF929:BG929"/>
    <mergeCell ref="BB936:BG936"/>
    <mergeCell ref="BB946:BG946"/>
    <mergeCell ref="BB948:BG948"/>
    <mergeCell ref="BB949:BF949"/>
    <mergeCell ref="BB950:BG950"/>
    <mergeCell ref="BB951:BF951"/>
    <mergeCell ref="BB953:BG953"/>
    <mergeCell ref="BB954:BG954"/>
    <mergeCell ref="BB956:BG956"/>
    <mergeCell ref="BB957:BG957"/>
    <mergeCell ref="BB958:BG958"/>
    <mergeCell ref="BB960:BG960"/>
    <mergeCell ref="BB961:BG961"/>
    <mergeCell ref="BB963:BG963"/>
    <mergeCell ref="BB964:BG964"/>
    <mergeCell ref="BB966:BG966"/>
    <mergeCell ref="BB967:BG967"/>
    <mergeCell ref="BB969:BG969"/>
    <mergeCell ref="BB970:BG970"/>
    <mergeCell ref="BB971:BG971"/>
    <mergeCell ref="BB972:BG972"/>
    <mergeCell ref="BB973:BG973"/>
    <mergeCell ref="BB975:BF975"/>
    <mergeCell ref="BB976:BE976"/>
    <mergeCell ref="BB977:BG977"/>
    <mergeCell ref="BB978:BF978"/>
    <mergeCell ref="BB979:BG979"/>
    <mergeCell ref="BB980:BF980"/>
    <mergeCell ref="BC985:BE985"/>
    <mergeCell ref="BC996:BG996"/>
    <mergeCell ref="BB1006:BG1006"/>
    <mergeCell ref="BC1009:BE1009"/>
    <mergeCell ref="BB1024:BG1024"/>
    <mergeCell ref="BC1039:BE1039"/>
    <mergeCell ref="BC1040:BE1040"/>
    <mergeCell ref="BC1048:BF1048"/>
    <mergeCell ref="BC1057:BF1057"/>
    <mergeCell ref="BC1066:BE1066"/>
    <mergeCell ref="BC1075:BE1075"/>
    <mergeCell ref="BC1076:BG1076"/>
    <mergeCell ref="BB1088:BG1088"/>
    <mergeCell ref="BB1103:BG1103"/>
    <mergeCell ref="BB1104:BG1104"/>
    <mergeCell ref="BB1107:BG1107"/>
    <mergeCell ref="BB1108:BG1108"/>
    <mergeCell ref="BB1109:BG1109"/>
    <mergeCell ref="BB1110:BG1110"/>
    <mergeCell ref="BB1113:BG1113"/>
    <mergeCell ref="BB1114:BG1114"/>
    <mergeCell ref="BB1115:BG1115"/>
    <mergeCell ref="BB1118:BG1118"/>
    <mergeCell ref="BB1119:BG1119"/>
    <mergeCell ref="BB1120:BG1120"/>
    <mergeCell ref="BB1123:BG1123"/>
    <mergeCell ref="BB1124:BG1124"/>
    <mergeCell ref="BB1125:BG1125"/>
    <mergeCell ref="BB1128:BG1128"/>
    <mergeCell ref="BB1129:BG1129"/>
    <mergeCell ref="BB1130:BG1130"/>
    <mergeCell ref="BB1133:BG1133"/>
    <mergeCell ref="BB1134:BG1134"/>
    <mergeCell ref="BB1135:BG1135"/>
    <mergeCell ref="BB1136:BF1136"/>
    <mergeCell ref="BB1139:BG1139"/>
    <mergeCell ref="BB1140:BG1140"/>
    <mergeCell ref="BB1142:BG1142"/>
    <mergeCell ref="BB1143:BG1143"/>
    <mergeCell ref="BB1145:BG1145"/>
    <mergeCell ref="BB1146:BG1146"/>
    <mergeCell ref="BB1148:BG1148"/>
    <mergeCell ref="BB1149:BG1149"/>
    <mergeCell ref="BB1151:BF1151"/>
    <mergeCell ref="BB1152:BF1152"/>
    <mergeCell ref="BB1154:BG1154"/>
    <mergeCell ref="BB1156:BF1156"/>
    <mergeCell ref="BB1157:BF1157"/>
    <mergeCell ref="BB1159:BF1159"/>
    <mergeCell ref="BB1160:BF1160"/>
    <mergeCell ref="BB1162:BF1162"/>
    <mergeCell ref="BB1163:BF1163"/>
    <mergeCell ref="BB1165:BF1165"/>
    <mergeCell ref="BB1166:BF1166"/>
    <mergeCell ref="BB1168:BF1168"/>
    <mergeCell ref="BB1169:BF1169"/>
    <mergeCell ref="BB1171:BF1171"/>
    <mergeCell ref="BB1172:BF1172"/>
    <mergeCell ref="BB1174:BE1174"/>
    <mergeCell ref="BB1175:BE1175"/>
    <mergeCell ref="BB1177:BG1177"/>
    <mergeCell ref="BB1178:BF1178"/>
    <mergeCell ref="BB1179:BF1179"/>
    <mergeCell ref="BB1181:BG1181"/>
    <mergeCell ref="BB1182:BF1182"/>
    <mergeCell ref="BB1183:BF1183"/>
    <mergeCell ref="BB1186:BG1186"/>
    <mergeCell ref="BB1187:BF1187"/>
    <mergeCell ref="BB1188:BF1188"/>
    <mergeCell ref="BB1192:BG1192"/>
    <mergeCell ref="BB1193:BG1193"/>
    <mergeCell ref="BB1194:BG1194"/>
    <mergeCell ref="BB1195:BF1195"/>
    <mergeCell ref="BB1200:BG1200"/>
    <mergeCell ref="BB1202:BF1202"/>
    <mergeCell ref="BB1206:BG1206"/>
    <mergeCell ref="BB1207:BG1207"/>
    <mergeCell ref="BB1208:BG1208"/>
    <mergeCell ref="BB1209:BF1209"/>
    <mergeCell ref="BB1223:BC1223"/>
    <mergeCell ref="BB1224:BC1224"/>
    <mergeCell ref="BB1225:BC1225"/>
    <mergeCell ref="BB1226:BC1226"/>
    <mergeCell ref="BB1227:BC1227"/>
    <mergeCell ref="BB1228:BC1228"/>
    <mergeCell ref="BB1229:BC1229"/>
    <mergeCell ref="BB1230:BC1230"/>
    <mergeCell ref="BB1231:BC1231"/>
    <mergeCell ref="BC1263:BD1263"/>
    <mergeCell ref="BC1264:BD1264"/>
    <mergeCell ref="BC1265:BD1265"/>
    <mergeCell ref="BC1266:BD1266"/>
    <mergeCell ref="BC1267:BD1267"/>
    <mergeCell ref="BC1268:BD1268"/>
    <mergeCell ref="BC1269:BD1269"/>
    <mergeCell ref="BC1270:BD1270"/>
    <mergeCell ref="BC1271:BD1271"/>
    <mergeCell ref="BC1272:BD1272"/>
    <mergeCell ref="BC1273:BD1273"/>
    <mergeCell ref="BB1232:BC1232"/>
    <mergeCell ref="BB1233:BC1233"/>
    <mergeCell ref="BB1234:BC1234"/>
    <mergeCell ref="BB1235:BC1235"/>
    <mergeCell ref="BB1236:BC1236"/>
    <mergeCell ref="BB1237:BC1237"/>
    <mergeCell ref="BB1238:BC1238"/>
    <mergeCell ref="BB1239:BC1239"/>
    <mergeCell ref="BB1240:BC1240"/>
    <mergeCell ref="BB1241:BC1241"/>
    <mergeCell ref="BB1242:BC1242"/>
    <mergeCell ref="BB1243:BC1243"/>
    <mergeCell ref="BB1244:BC1244"/>
    <mergeCell ref="BB1245:BC1245"/>
    <mergeCell ref="BB1246:BC1246"/>
    <mergeCell ref="BB1247:BC1247"/>
    <mergeCell ref="BC1256:BD1256"/>
    <mergeCell ref="BC1257:BD1257"/>
    <mergeCell ref="BC1258:BD1258"/>
    <mergeCell ref="BC1259:BD1259"/>
    <mergeCell ref="BC1260:BD1260"/>
    <mergeCell ref="BC1261:BD1261"/>
    <mergeCell ref="BC1262:BD1262"/>
    <mergeCell ref="BE1309:BF1310"/>
    <mergeCell ref="BA1313:BD1315"/>
    <mergeCell ref="BE1314:BF1314"/>
    <mergeCell ref="BE1315:BF1315"/>
    <mergeCell ref="BE1316:BF1317"/>
    <mergeCell ref="BC1274:BD1274"/>
    <mergeCell ref="BC1275:BD1275"/>
    <mergeCell ref="BC1276:BD1276"/>
    <mergeCell ref="BC1277:BD1277"/>
    <mergeCell ref="BC1278:BD1278"/>
    <mergeCell ref="BC1279:BD1279"/>
    <mergeCell ref="BC1280:BD1280"/>
    <mergeCell ref="BA1290:BD1292"/>
    <mergeCell ref="BE1291:BF1291"/>
    <mergeCell ref="BE1292:BF1292"/>
    <mergeCell ref="BE1293:BF1294"/>
    <mergeCell ref="BE1295:BF1296"/>
    <mergeCell ref="BA1299:BD1301"/>
    <mergeCell ref="BE1300:BF1300"/>
    <mergeCell ref="BE1301:BF1301"/>
    <mergeCell ref="BE1302:BF1303"/>
    <mergeCell ref="BA1306:BD1308"/>
    <mergeCell ref="BE1307:BF1307"/>
    <mergeCell ref="BE1308:BF1308"/>
  </mergeCells>
  <conditionalFormatting sqref="J68:M89">
    <cfRule type="cellIs" dxfId="225" priority="38" operator="equal">
      <formula>""</formula>
    </cfRule>
  </conditionalFormatting>
  <conditionalFormatting sqref="J96:M117">
    <cfRule type="cellIs" dxfId="224" priority="37" operator="equal">
      <formula>""</formula>
    </cfRule>
  </conditionalFormatting>
  <conditionalFormatting sqref="K6">
    <cfRule type="cellIs" dxfId="223" priority="40" operator="equal">
      <formula>""</formula>
    </cfRule>
  </conditionalFormatting>
  <conditionalFormatting sqref="K9 K12 K15 K18 K21 K24 K27 K30 K33 K36 K39 K42 K45 K48 K51 K54 K57 K60">
    <cfRule type="cellIs" dxfId="222" priority="39" operator="equal">
      <formula>""</formula>
    </cfRule>
  </conditionalFormatting>
  <conditionalFormatting sqref="K124 K126 K128 K130:K131 K134 K136 K138 K140 K142">
    <cfRule type="cellIs" dxfId="221" priority="36" operator="equal">
      <formula>""</formula>
    </cfRule>
  </conditionalFormatting>
  <conditionalFormatting sqref="K144">
    <cfRule type="cellIs" dxfId="220" priority="15" operator="equal">
      <formula>""</formula>
    </cfRule>
  </conditionalFormatting>
  <conditionalFormatting sqref="W68:Z89">
    <cfRule type="cellIs" dxfId="219" priority="27" operator="equal">
      <formula>""</formula>
    </cfRule>
  </conditionalFormatting>
  <conditionalFormatting sqref="W96:Z117">
    <cfRule type="cellIs" dxfId="218" priority="23" operator="equal">
      <formula>""</formula>
    </cfRule>
  </conditionalFormatting>
  <conditionalFormatting sqref="X6">
    <cfRule type="cellIs" dxfId="217" priority="35" operator="equal">
      <formula>""</formula>
    </cfRule>
  </conditionalFormatting>
  <conditionalFormatting sqref="X9 X12 X15 X18 X21 X24 X27 X30 X33 X36 X39 X42 X45 X48 X51 X54 X57 X60">
    <cfRule type="cellIs" dxfId="216" priority="34" operator="equal">
      <formula>""</formula>
    </cfRule>
  </conditionalFormatting>
  <conditionalFormatting sqref="X124 X126 X128 X130:X131 X134 X136 X138 X140 X142">
    <cfRule type="cellIs" dxfId="215" priority="19" operator="equal">
      <formula>""</formula>
    </cfRule>
  </conditionalFormatting>
  <conditionalFormatting sqref="X144">
    <cfRule type="cellIs" dxfId="214" priority="10" operator="equal">
      <formula>""</formula>
    </cfRule>
  </conditionalFormatting>
  <conditionalFormatting sqref="AJ68:AM89">
    <cfRule type="cellIs" dxfId="213" priority="26" operator="equal">
      <formula>""</formula>
    </cfRule>
  </conditionalFormatting>
  <conditionalFormatting sqref="AJ96:AM117">
    <cfRule type="cellIs" dxfId="212" priority="22" operator="equal">
      <formula>""</formula>
    </cfRule>
  </conditionalFormatting>
  <conditionalFormatting sqref="AK6">
    <cfRule type="cellIs" dxfId="211" priority="6" operator="equal">
      <formula>""</formula>
    </cfRule>
  </conditionalFormatting>
  <conditionalFormatting sqref="AK9 AK12 AK15 AK18 AK21 AK24 AK27 AK30 AK33 AK36 AK39 AK42 AK45 AK48 AK51 AK54 AK57 AK60">
    <cfRule type="cellIs" dxfId="210" priority="5" operator="equal">
      <formula>""</formula>
    </cfRule>
  </conditionalFormatting>
  <conditionalFormatting sqref="AK124 AK126 AK128 AK130:AK131 AK134 AK136 AK138 AK140 AK142">
    <cfRule type="cellIs" dxfId="209" priority="18" operator="equal">
      <formula>""</formula>
    </cfRule>
  </conditionalFormatting>
  <conditionalFormatting sqref="AK144">
    <cfRule type="cellIs" dxfId="208" priority="9" operator="equal">
      <formula>""</formula>
    </cfRule>
  </conditionalFormatting>
  <conditionalFormatting sqref="AW68:AZ89">
    <cfRule type="cellIs" dxfId="207" priority="25" operator="equal">
      <formula>""</formula>
    </cfRule>
  </conditionalFormatting>
  <conditionalFormatting sqref="AW96:AZ117">
    <cfRule type="cellIs" dxfId="206" priority="21" operator="equal">
      <formula>""</formula>
    </cfRule>
  </conditionalFormatting>
  <conditionalFormatting sqref="AX6">
    <cfRule type="cellIs" dxfId="205" priority="4" operator="equal">
      <formula>""</formula>
    </cfRule>
  </conditionalFormatting>
  <conditionalFormatting sqref="AX9 AX12 AX15 AX18 AX21 AX24 AX27 AX30 AX33 AX36 AX39 AX42 AX45 AX48 AX51 AX54 AX57 AX60">
    <cfRule type="cellIs" dxfId="204" priority="3" operator="equal">
      <formula>""</formula>
    </cfRule>
  </conditionalFormatting>
  <conditionalFormatting sqref="AX124 AX126 AX128 AX130:AX131 AX134 AX136 AX138 AX140 AX142">
    <cfRule type="cellIs" dxfId="203" priority="17" operator="equal">
      <formula>""</formula>
    </cfRule>
  </conditionalFormatting>
  <conditionalFormatting sqref="AX144">
    <cfRule type="cellIs" dxfId="202" priority="8" operator="equal">
      <formula>""</formula>
    </cfRule>
  </conditionalFormatting>
  <conditionalFormatting sqref="BJ68:BM89">
    <cfRule type="cellIs" dxfId="201" priority="24" operator="equal">
      <formula>""</formula>
    </cfRule>
  </conditionalFormatting>
  <conditionalFormatting sqref="BJ96:BM117">
    <cfRule type="cellIs" dxfId="200" priority="20" operator="equal">
      <formula>""</formula>
    </cfRule>
  </conditionalFormatting>
  <conditionalFormatting sqref="BK6">
    <cfRule type="cellIs" dxfId="199" priority="2" operator="equal">
      <formula>""</formula>
    </cfRule>
  </conditionalFormatting>
  <conditionalFormatting sqref="BK9 BK12 BK15 BK18 BK21 BK24 BK27 BK30 BK33 BK36 BK39 BK42 BK45 BK48 BK51 BK54 BK57 BK60">
    <cfRule type="cellIs" dxfId="198" priority="1" operator="equal">
      <formula>""</formula>
    </cfRule>
  </conditionalFormatting>
  <conditionalFormatting sqref="BK124 BK126 BK128 BK130:BK131 BK134 BK136 BK138 BK140 BK142">
    <cfRule type="cellIs" dxfId="197" priority="16" operator="equal">
      <formula>""</formula>
    </cfRule>
  </conditionalFormatting>
  <conditionalFormatting sqref="BK144">
    <cfRule type="cellIs" dxfId="196" priority="7" operator="equal">
      <formula>""</formula>
    </cfRule>
  </conditionalFormatting>
  <pageMargins left="1.67" right="0.7" top="0.56999999999999995" bottom="0.54" header="0.3" footer="0.3"/>
  <pageSetup scale="60" fitToWidth="0" fitToHeight="0" orientation="portrait" horizontalDpi="4294967295" verticalDpi="4294967295" r:id="rId1"/>
  <rowBreaks count="12" manualBreakCount="12">
    <brk id="62" max="16383" man="1"/>
    <brk id="90" max="16383" man="1"/>
    <brk id="119" max="16383" man="1"/>
    <brk id="173" max="16383" man="1"/>
    <brk id="313" max="64" man="1"/>
    <brk id="362" max="64" man="1"/>
    <brk id="481" max="64" man="1"/>
    <brk id="530" max="64" man="1"/>
    <brk id="649" max="64" man="1"/>
    <brk id="698" max="64" man="1"/>
    <brk id="817" max="64" man="1"/>
    <brk id="866" max="64" man="1"/>
  </rowBreaks>
  <colBreaks count="4" manualBreakCount="4">
    <brk id="13" max="1048575" man="1"/>
    <brk id="26" max="1048575" man="1"/>
    <brk id="39" max="1048575" man="1"/>
    <brk id="52"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2537D-465F-4C81-B413-442D65D0ABA8}">
  <dimension ref="A1:BM1512"/>
  <sheetViews>
    <sheetView showGridLines="0" view="pageBreakPreview" zoomScale="80" zoomScaleNormal="100" zoomScaleSheetLayoutView="80" workbookViewId="0">
      <selection activeCell="K33" sqref="K33"/>
    </sheetView>
  </sheetViews>
  <sheetFormatPr defaultColWidth="9.28515625" defaultRowHeight="12.75" x14ac:dyDescent="0.2"/>
  <cols>
    <col min="1" max="1" width="11.5703125" style="1" customWidth="1"/>
    <col min="2" max="2" width="12.85546875" style="2" customWidth="1"/>
    <col min="3" max="7" width="12.85546875" style="1" customWidth="1"/>
    <col min="8" max="8" width="7.28515625" style="2" customWidth="1"/>
    <col min="9" max="9" width="7.85546875" style="104" customWidth="1"/>
    <col min="10" max="10" width="2.85546875" style="1" bestFit="1" customWidth="1"/>
    <col min="11" max="11" width="12.85546875" style="84" customWidth="1"/>
    <col min="12" max="12" width="1.7109375" style="66" customWidth="1"/>
    <col min="13" max="13" width="14.42578125" style="175" customWidth="1"/>
    <col min="14" max="14" width="11.5703125" style="1" customWidth="1"/>
    <col min="15" max="15" width="12.85546875" style="2" customWidth="1"/>
    <col min="16" max="20" width="12.85546875" style="1" customWidth="1"/>
    <col min="21" max="21" width="9.140625" style="66" customWidth="1"/>
    <col min="22" max="22" width="6.85546875" style="209" customWidth="1"/>
    <col min="23" max="23" width="2.85546875" style="66" bestFit="1" customWidth="1"/>
    <col min="24" max="24" width="12.85546875" style="84" customWidth="1"/>
    <col min="25" max="25" width="1.7109375" style="66" customWidth="1"/>
    <col min="26" max="26" width="14.42578125" style="175" customWidth="1"/>
    <col min="27" max="27" width="11.5703125" style="1" customWidth="1"/>
    <col min="28" max="28" width="12.85546875" style="2" customWidth="1"/>
    <col min="29" max="33" width="12.85546875" style="1" customWidth="1"/>
    <col min="34" max="34" width="9.140625" style="66" customWidth="1"/>
    <col min="35" max="35" width="6.85546875" style="209" customWidth="1"/>
    <col min="36" max="36" width="2.85546875" style="66" bestFit="1" customWidth="1"/>
    <col min="37" max="37" width="12.85546875" style="84" customWidth="1"/>
    <col min="38" max="38" width="1.7109375" style="66" customWidth="1"/>
    <col min="39" max="39" width="14.42578125" style="175" customWidth="1"/>
    <col min="40" max="40" width="11.5703125" style="1" customWidth="1"/>
    <col min="41" max="41" width="12.85546875" style="2" customWidth="1"/>
    <col min="42" max="46" width="12.85546875" style="1" customWidth="1"/>
    <col min="47" max="47" width="9.140625" style="66" customWidth="1"/>
    <col min="48" max="48" width="6.85546875" style="209" customWidth="1"/>
    <col min="49" max="49" width="2.85546875" style="66" bestFit="1" customWidth="1"/>
    <col min="50" max="50" width="12.85546875" style="84" customWidth="1"/>
    <col min="51" max="51" width="1.7109375" style="66" customWidth="1"/>
    <col min="52" max="52" width="14.42578125" style="175" customWidth="1"/>
    <col min="53" max="53" width="11.5703125" style="1" customWidth="1"/>
    <col min="54" max="54" width="12.85546875" style="2" customWidth="1"/>
    <col min="55" max="59" width="12.85546875" style="1" customWidth="1"/>
    <col min="60" max="60" width="9.140625" style="66" customWidth="1"/>
    <col min="61" max="61" width="6.85546875" style="209" customWidth="1"/>
    <col min="62" max="62" width="2.85546875" style="66" bestFit="1" customWidth="1"/>
    <col min="63" max="63" width="12.85546875" style="84" customWidth="1"/>
    <col min="64" max="64" width="1.7109375" style="66" customWidth="1"/>
    <col min="65" max="65" width="14.42578125" style="175" customWidth="1"/>
    <col min="66" max="16384" width="9.28515625" style="1"/>
  </cols>
  <sheetData>
    <row r="1" spans="1:65" s="4" customFormat="1" ht="36" customHeight="1" x14ac:dyDescent="0.2">
      <c r="A1" s="534" t="s">
        <v>877</v>
      </c>
      <c r="B1" s="543"/>
      <c r="C1" s="543"/>
      <c r="D1" s="543"/>
      <c r="E1" s="543"/>
      <c r="F1" s="543"/>
      <c r="G1" s="543"/>
      <c r="H1" s="532"/>
      <c r="I1" s="532"/>
      <c r="J1" s="532"/>
      <c r="K1" s="532"/>
      <c r="L1" s="532"/>
      <c r="M1" s="533"/>
      <c r="N1" s="538" t="s">
        <v>876</v>
      </c>
      <c r="O1" s="583"/>
      <c r="P1" s="583"/>
      <c r="Q1" s="583"/>
      <c r="R1" s="583"/>
      <c r="S1" s="583"/>
      <c r="T1" s="583"/>
      <c r="U1" s="581"/>
      <c r="V1" s="581"/>
      <c r="W1" s="581"/>
      <c r="X1" s="581"/>
      <c r="Y1" s="581"/>
      <c r="Z1" s="582"/>
      <c r="AA1" s="539" t="s">
        <v>878</v>
      </c>
      <c r="AB1" s="584"/>
      <c r="AC1" s="584"/>
      <c r="AD1" s="584"/>
      <c r="AE1" s="584"/>
      <c r="AF1" s="584"/>
      <c r="AG1" s="584"/>
      <c r="AH1" s="540"/>
      <c r="AI1" s="540"/>
      <c r="AJ1" s="540"/>
      <c r="AK1" s="540"/>
      <c r="AL1" s="540"/>
      <c r="AM1" s="585"/>
      <c r="AN1" s="551" t="s">
        <v>879</v>
      </c>
      <c r="AO1" s="550"/>
      <c r="AP1" s="550"/>
      <c r="AQ1" s="550"/>
      <c r="AR1" s="550"/>
      <c r="AS1" s="550"/>
      <c r="AT1" s="550"/>
      <c r="AU1" s="553"/>
      <c r="AV1" s="553"/>
      <c r="AW1" s="553"/>
      <c r="AX1" s="553"/>
      <c r="AY1" s="553"/>
      <c r="AZ1" s="554"/>
      <c r="BA1" s="555" t="s">
        <v>880</v>
      </c>
      <c r="BB1" s="586"/>
      <c r="BC1" s="586"/>
      <c r="BD1" s="586"/>
      <c r="BE1" s="586"/>
      <c r="BF1" s="586"/>
      <c r="BG1" s="586"/>
      <c r="BH1" s="557"/>
      <c r="BI1" s="557"/>
      <c r="BJ1" s="557"/>
      <c r="BK1" s="557"/>
      <c r="BL1" s="557"/>
      <c r="BM1" s="587"/>
    </row>
    <row r="2" spans="1:65" s="3" customFormat="1" ht="47.25" customHeight="1" x14ac:dyDescent="0.2">
      <c r="A2" s="545" t="s">
        <v>771</v>
      </c>
      <c r="B2" s="546"/>
      <c r="C2" s="546"/>
      <c r="D2" s="546"/>
      <c r="E2" s="546"/>
      <c r="F2" s="546"/>
      <c r="G2" s="546"/>
      <c r="H2" s="546"/>
      <c r="I2" s="546"/>
      <c r="J2" s="546"/>
      <c r="K2" s="546"/>
      <c r="L2" s="546"/>
      <c r="M2" s="547"/>
      <c r="N2" s="545" t="s">
        <v>771</v>
      </c>
      <c r="O2" s="546"/>
      <c r="P2" s="546"/>
      <c r="Q2" s="546"/>
      <c r="R2" s="546"/>
      <c r="S2" s="546"/>
      <c r="T2" s="546"/>
      <c r="U2" s="546"/>
      <c r="V2" s="546"/>
      <c r="W2" s="546"/>
      <c r="X2" s="546"/>
      <c r="Y2" s="546"/>
      <c r="Z2" s="547"/>
      <c r="AA2" s="545" t="s">
        <v>771</v>
      </c>
      <c r="AB2" s="546"/>
      <c r="AC2" s="546"/>
      <c r="AD2" s="546"/>
      <c r="AE2" s="546"/>
      <c r="AF2" s="546"/>
      <c r="AG2" s="546"/>
      <c r="AH2" s="546"/>
      <c r="AI2" s="546"/>
      <c r="AJ2" s="546"/>
      <c r="AK2" s="546"/>
      <c r="AL2" s="546"/>
      <c r="AM2" s="547"/>
      <c r="AN2" s="545" t="s">
        <v>771</v>
      </c>
      <c r="AO2" s="546"/>
      <c r="AP2" s="546"/>
      <c r="AQ2" s="546"/>
      <c r="AR2" s="546"/>
      <c r="AS2" s="546"/>
      <c r="AT2" s="546"/>
      <c r="AU2" s="546"/>
      <c r="AV2" s="546"/>
      <c r="AW2" s="546"/>
      <c r="AX2" s="546"/>
      <c r="AY2" s="546"/>
      <c r="AZ2" s="547"/>
      <c r="BA2" s="545" t="s">
        <v>771</v>
      </c>
      <c r="BB2" s="546"/>
      <c r="BC2" s="546"/>
      <c r="BD2" s="546"/>
      <c r="BE2" s="546"/>
      <c r="BF2" s="546"/>
      <c r="BG2" s="546"/>
      <c r="BH2" s="546"/>
      <c r="BI2" s="546"/>
      <c r="BJ2" s="546"/>
      <c r="BK2" s="546"/>
      <c r="BL2" s="546"/>
      <c r="BM2" s="547"/>
    </row>
    <row r="3" spans="1:65" s="4" customFormat="1" ht="12.95" customHeight="1" x14ac:dyDescent="0.2">
      <c r="A3" s="148" t="s">
        <v>14</v>
      </c>
      <c r="B3" s="716" t="s">
        <v>15</v>
      </c>
      <c r="C3" s="716"/>
      <c r="D3" s="716"/>
      <c r="E3" s="716"/>
      <c r="F3" s="716"/>
      <c r="G3" s="716"/>
      <c r="H3" s="278" t="s">
        <v>34</v>
      </c>
      <c r="I3" s="149" t="s">
        <v>16</v>
      </c>
      <c r="J3" s="150"/>
      <c r="K3" s="151" t="s">
        <v>24</v>
      </c>
      <c r="L3" s="151"/>
      <c r="M3" s="152" t="s">
        <v>35</v>
      </c>
      <c r="N3" s="148" t="s">
        <v>14</v>
      </c>
      <c r="O3" s="716" t="s">
        <v>15</v>
      </c>
      <c r="P3" s="716"/>
      <c r="Q3" s="716"/>
      <c r="R3" s="716"/>
      <c r="S3" s="716"/>
      <c r="T3" s="716"/>
      <c r="U3" s="278" t="s">
        <v>34</v>
      </c>
      <c r="V3" s="149" t="s">
        <v>16</v>
      </c>
      <c r="W3" s="150"/>
      <c r="X3" s="151" t="s">
        <v>24</v>
      </c>
      <c r="Y3" s="151"/>
      <c r="Z3" s="152" t="s">
        <v>35</v>
      </c>
      <c r="AA3" s="148" t="s">
        <v>14</v>
      </c>
      <c r="AB3" s="716" t="s">
        <v>15</v>
      </c>
      <c r="AC3" s="716"/>
      <c r="AD3" s="716"/>
      <c r="AE3" s="716"/>
      <c r="AF3" s="716"/>
      <c r="AG3" s="716"/>
      <c r="AH3" s="278" t="s">
        <v>34</v>
      </c>
      <c r="AI3" s="149" t="s">
        <v>16</v>
      </c>
      <c r="AJ3" s="150"/>
      <c r="AK3" s="151" t="s">
        <v>24</v>
      </c>
      <c r="AL3" s="151"/>
      <c r="AM3" s="152" t="s">
        <v>35</v>
      </c>
      <c r="AN3" s="148" t="s">
        <v>14</v>
      </c>
      <c r="AO3" s="716" t="s">
        <v>15</v>
      </c>
      <c r="AP3" s="716"/>
      <c r="AQ3" s="716"/>
      <c r="AR3" s="716"/>
      <c r="AS3" s="716"/>
      <c r="AT3" s="716"/>
      <c r="AU3" s="278" t="s">
        <v>34</v>
      </c>
      <c r="AV3" s="149" t="s">
        <v>16</v>
      </c>
      <c r="AW3" s="150"/>
      <c r="AX3" s="151" t="s">
        <v>24</v>
      </c>
      <c r="AY3" s="151"/>
      <c r="AZ3" s="152" t="s">
        <v>35</v>
      </c>
      <c r="BA3" s="148" t="s">
        <v>14</v>
      </c>
      <c r="BB3" s="716" t="s">
        <v>15</v>
      </c>
      <c r="BC3" s="716"/>
      <c r="BD3" s="716"/>
      <c r="BE3" s="716"/>
      <c r="BF3" s="716"/>
      <c r="BG3" s="716"/>
      <c r="BH3" s="278" t="s">
        <v>34</v>
      </c>
      <c r="BI3" s="149" t="s">
        <v>16</v>
      </c>
      <c r="BJ3" s="150"/>
      <c r="BK3" s="151" t="s">
        <v>24</v>
      </c>
      <c r="BL3" s="151"/>
      <c r="BM3" s="152" t="s">
        <v>35</v>
      </c>
    </row>
    <row r="4" spans="1:65" s="4" customFormat="1" x14ac:dyDescent="0.2">
      <c r="A4" s="154"/>
      <c r="B4" s="51" t="s">
        <v>10</v>
      </c>
      <c r="C4" s="700" t="s">
        <v>0</v>
      </c>
      <c r="D4" s="700"/>
      <c r="E4" s="700"/>
      <c r="F4" s="700"/>
      <c r="G4" s="700"/>
      <c r="H4" s="139"/>
      <c r="I4" s="138"/>
      <c r="J4" s="20"/>
      <c r="K4" s="130"/>
      <c r="L4" s="51"/>
      <c r="M4" s="162"/>
      <c r="N4" s="154"/>
      <c r="O4" s="51" t="s">
        <v>10</v>
      </c>
      <c r="P4" s="700" t="s">
        <v>0</v>
      </c>
      <c r="Q4" s="700"/>
      <c r="R4" s="700"/>
      <c r="S4" s="700"/>
      <c r="T4" s="700"/>
      <c r="U4" s="139"/>
      <c r="V4" s="138"/>
      <c r="W4" s="20"/>
      <c r="X4" s="130"/>
      <c r="Y4" s="51"/>
      <c r="Z4" s="162"/>
      <c r="AA4" s="154"/>
      <c r="AB4" s="51" t="s">
        <v>10</v>
      </c>
      <c r="AC4" s="700" t="s">
        <v>0</v>
      </c>
      <c r="AD4" s="700"/>
      <c r="AE4" s="700"/>
      <c r="AF4" s="700"/>
      <c r="AG4" s="700"/>
      <c r="AH4" s="139"/>
      <c r="AI4" s="138"/>
      <c r="AJ4" s="20"/>
      <c r="AK4" s="130"/>
      <c r="AL4" s="51"/>
      <c r="AM4" s="162"/>
      <c r="AN4" s="154"/>
      <c r="AO4" s="51" t="s">
        <v>10</v>
      </c>
      <c r="AP4" s="700" t="s">
        <v>0</v>
      </c>
      <c r="AQ4" s="700"/>
      <c r="AR4" s="700"/>
      <c r="AS4" s="700"/>
      <c r="AT4" s="700"/>
      <c r="AU4" s="139"/>
      <c r="AV4" s="138"/>
      <c r="AW4" s="20"/>
      <c r="AX4" s="130"/>
      <c r="AY4" s="51"/>
      <c r="AZ4" s="162"/>
      <c r="BA4" s="154"/>
      <c r="BB4" s="51" t="s">
        <v>10</v>
      </c>
      <c r="BC4" s="700" t="s">
        <v>0</v>
      </c>
      <c r="BD4" s="700"/>
      <c r="BE4" s="700"/>
      <c r="BF4" s="700"/>
      <c r="BG4" s="700"/>
      <c r="BH4" s="139"/>
      <c r="BI4" s="138"/>
      <c r="BJ4" s="20"/>
      <c r="BK4" s="130"/>
      <c r="BL4" s="51"/>
      <c r="BM4" s="162"/>
    </row>
    <row r="5" spans="1:65" s="4" customFormat="1" x14ac:dyDescent="0.2">
      <c r="A5" s="141"/>
      <c r="B5" s="51" t="s">
        <v>11</v>
      </c>
      <c r="C5" s="700" t="s">
        <v>29</v>
      </c>
      <c r="D5" s="700"/>
      <c r="E5" s="700"/>
      <c r="F5" s="700"/>
      <c r="G5" s="700"/>
      <c r="H5" s="64"/>
      <c r="I5" s="107"/>
      <c r="J5" s="20"/>
      <c r="K5" s="130"/>
      <c r="L5" s="51"/>
      <c r="M5" s="162"/>
      <c r="N5" s="141"/>
      <c r="O5" s="51" t="s">
        <v>11</v>
      </c>
      <c r="P5" s="700" t="s">
        <v>29</v>
      </c>
      <c r="Q5" s="700"/>
      <c r="R5" s="700"/>
      <c r="S5" s="700"/>
      <c r="T5" s="700"/>
      <c r="U5" s="64"/>
      <c r="V5" s="107"/>
      <c r="W5" s="20"/>
      <c r="X5" s="130"/>
      <c r="Y5" s="51"/>
      <c r="Z5" s="162"/>
      <c r="AA5" s="141"/>
      <c r="AB5" s="51" t="s">
        <v>11</v>
      </c>
      <c r="AC5" s="700" t="s">
        <v>29</v>
      </c>
      <c r="AD5" s="700"/>
      <c r="AE5" s="700"/>
      <c r="AF5" s="700"/>
      <c r="AG5" s="700"/>
      <c r="AH5" s="64"/>
      <c r="AI5" s="107"/>
      <c r="AJ5" s="20"/>
      <c r="AK5" s="130"/>
      <c r="AL5" s="51"/>
      <c r="AM5" s="162"/>
      <c r="AN5" s="141"/>
      <c r="AO5" s="51" t="s">
        <v>11</v>
      </c>
      <c r="AP5" s="700" t="s">
        <v>29</v>
      </c>
      <c r="AQ5" s="700"/>
      <c r="AR5" s="700"/>
      <c r="AS5" s="700"/>
      <c r="AT5" s="700"/>
      <c r="AU5" s="64"/>
      <c r="AV5" s="107"/>
      <c r="AW5" s="20"/>
      <c r="AX5" s="130"/>
      <c r="AY5" s="51"/>
      <c r="AZ5" s="162"/>
      <c r="BA5" s="141"/>
      <c r="BB5" s="51" t="s">
        <v>11</v>
      </c>
      <c r="BC5" s="700" t="s">
        <v>29</v>
      </c>
      <c r="BD5" s="700"/>
      <c r="BE5" s="700"/>
      <c r="BF5" s="700"/>
      <c r="BG5" s="700"/>
      <c r="BH5" s="64"/>
      <c r="BI5" s="107"/>
      <c r="BJ5" s="20"/>
      <c r="BK5" s="130"/>
      <c r="BL5" s="51"/>
      <c r="BM5" s="162"/>
    </row>
    <row r="6" spans="1:65" s="4" customFormat="1" x14ac:dyDescent="0.2">
      <c r="A6" s="424" t="s">
        <v>732</v>
      </c>
      <c r="B6" s="177"/>
      <c r="C6" s="727" t="s">
        <v>399</v>
      </c>
      <c r="D6" s="727"/>
      <c r="E6" s="727"/>
      <c r="F6" s="727"/>
      <c r="G6" s="727"/>
      <c r="H6" s="244">
        <v>360</v>
      </c>
      <c r="I6" s="142" t="s">
        <v>13</v>
      </c>
      <c r="J6" s="145" t="s">
        <v>17</v>
      </c>
      <c r="K6" s="345"/>
      <c r="L6" s="177" t="s">
        <v>17</v>
      </c>
      <c r="M6" s="163">
        <f>H6*K6</f>
        <v>0</v>
      </c>
      <c r="N6" s="424" t="s">
        <v>761</v>
      </c>
      <c r="O6" s="177"/>
      <c r="P6" s="727" t="s">
        <v>399</v>
      </c>
      <c r="Q6" s="727"/>
      <c r="R6" s="727"/>
      <c r="S6" s="727"/>
      <c r="T6" s="727"/>
      <c r="U6" s="244">
        <v>360</v>
      </c>
      <c r="V6" s="142" t="s">
        <v>13</v>
      </c>
      <c r="W6" s="145" t="s">
        <v>17</v>
      </c>
      <c r="X6" s="345"/>
      <c r="Y6" s="177" t="s">
        <v>17</v>
      </c>
      <c r="Z6" s="163">
        <f>U6*X6</f>
        <v>0</v>
      </c>
      <c r="AA6" s="424" t="s">
        <v>788</v>
      </c>
      <c r="AB6" s="177"/>
      <c r="AC6" s="727" t="s">
        <v>399</v>
      </c>
      <c r="AD6" s="727"/>
      <c r="AE6" s="727"/>
      <c r="AF6" s="727"/>
      <c r="AG6" s="727"/>
      <c r="AH6" s="244">
        <v>360</v>
      </c>
      <c r="AI6" s="142" t="s">
        <v>13</v>
      </c>
      <c r="AJ6" s="145" t="s">
        <v>17</v>
      </c>
      <c r="AK6" s="345"/>
      <c r="AL6" s="177" t="s">
        <v>17</v>
      </c>
      <c r="AM6" s="163">
        <f>AH6*AK6</f>
        <v>0</v>
      </c>
      <c r="AN6" s="424" t="s">
        <v>816</v>
      </c>
      <c r="AO6" s="177"/>
      <c r="AP6" s="727" t="s">
        <v>399</v>
      </c>
      <c r="AQ6" s="727"/>
      <c r="AR6" s="727"/>
      <c r="AS6" s="727"/>
      <c r="AT6" s="727"/>
      <c r="AU6" s="244">
        <v>360</v>
      </c>
      <c r="AV6" s="142" t="s">
        <v>13</v>
      </c>
      <c r="AW6" s="145" t="s">
        <v>17</v>
      </c>
      <c r="AX6" s="345"/>
      <c r="AY6" s="177" t="s">
        <v>17</v>
      </c>
      <c r="AZ6" s="163">
        <f>AU6*AX6</f>
        <v>0</v>
      </c>
      <c r="BA6" s="424" t="s">
        <v>844</v>
      </c>
      <c r="BB6" s="177"/>
      <c r="BC6" s="727" t="s">
        <v>399</v>
      </c>
      <c r="BD6" s="727"/>
      <c r="BE6" s="727"/>
      <c r="BF6" s="727"/>
      <c r="BG6" s="727"/>
      <c r="BH6" s="244">
        <v>360</v>
      </c>
      <c r="BI6" s="142" t="s">
        <v>13</v>
      </c>
      <c r="BJ6" s="145" t="s">
        <v>17</v>
      </c>
      <c r="BK6" s="345"/>
      <c r="BL6" s="177" t="s">
        <v>17</v>
      </c>
      <c r="BM6" s="163">
        <f>BH6*BK6</f>
        <v>0</v>
      </c>
    </row>
    <row r="7" spans="1:65" s="4" customFormat="1" ht="14.25" customHeight="1" x14ac:dyDescent="0.2">
      <c r="A7" s="154"/>
      <c r="B7" s="51" t="s">
        <v>10</v>
      </c>
      <c r="C7" s="700" t="s">
        <v>0</v>
      </c>
      <c r="D7" s="700"/>
      <c r="E7" s="700"/>
      <c r="F7" s="700"/>
      <c r="G7" s="700"/>
      <c r="H7" s="139"/>
      <c r="I7" s="107"/>
      <c r="J7" s="20"/>
      <c r="K7" s="59"/>
      <c r="L7" s="59"/>
      <c r="M7" s="162"/>
      <c r="N7" s="154"/>
      <c r="O7" s="51" t="s">
        <v>10</v>
      </c>
      <c r="P7" s="700" t="s">
        <v>0</v>
      </c>
      <c r="Q7" s="700"/>
      <c r="R7" s="700"/>
      <c r="S7" s="700"/>
      <c r="T7" s="700"/>
      <c r="U7" s="139"/>
      <c r="V7" s="107"/>
      <c r="W7" s="20"/>
      <c r="X7" s="59"/>
      <c r="Y7" s="59"/>
      <c r="Z7" s="162"/>
      <c r="AA7" s="154"/>
      <c r="AB7" s="51" t="s">
        <v>10</v>
      </c>
      <c r="AC7" s="700" t="s">
        <v>0</v>
      </c>
      <c r="AD7" s="700"/>
      <c r="AE7" s="700"/>
      <c r="AF7" s="700"/>
      <c r="AG7" s="700"/>
      <c r="AH7" s="139"/>
      <c r="AI7" s="107"/>
      <c r="AJ7" s="20"/>
      <c r="AK7" s="59"/>
      <c r="AL7" s="59"/>
      <c r="AM7" s="162"/>
      <c r="AN7" s="154"/>
      <c r="AO7" s="51" t="s">
        <v>10</v>
      </c>
      <c r="AP7" s="700" t="s">
        <v>0</v>
      </c>
      <c r="AQ7" s="700"/>
      <c r="AR7" s="700"/>
      <c r="AS7" s="700"/>
      <c r="AT7" s="700"/>
      <c r="AU7" s="139"/>
      <c r="AV7" s="107"/>
      <c r="AW7" s="20"/>
      <c r="AX7" s="59"/>
      <c r="AY7" s="59"/>
      <c r="AZ7" s="162"/>
      <c r="BA7" s="154"/>
      <c r="BB7" s="51" t="s">
        <v>10</v>
      </c>
      <c r="BC7" s="700" t="s">
        <v>0</v>
      </c>
      <c r="BD7" s="700"/>
      <c r="BE7" s="700"/>
      <c r="BF7" s="700"/>
      <c r="BG7" s="700"/>
      <c r="BH7" s="139"/>
      <c r="BI7" s="107"/>
      <c r="BJ7" s="20"/>
      <c r="BK7" s="59"/>
      <c r="BL7" s="59"/>
      <c r="BM7" s="162"/>
    </row>
    <row r="8" spans="1:65" s="4" customFormat="1" x14ac:dyDescent="0.2">
      <c r="A8" s="128"/>
      <c r="B8" s="51" t="s">
        <v>11</v>
      </c>
      <c r="C8" s="700" t="s">
        <v>30</v>
      </c>
      <c r="D8" s="700"/>
      <c r="E8" s="700"/>
      <c r="F8" s="700"/>
      <c r="G8" s="700"/>
      <c r="H8" s="139"/>
      <c r="I8" s="107"/>
      <c r="J8" s="20"/>
      <c r="K8" s="59"/>
      <c r="L8" s="59"/>
      <c r="M8" s="162"/>
      <c r="N8" s="128"/>
      <c r="O8" s="51" t="s">
        <v>11</v>
      </c>
      <c r="P8" s="700" t="s">
        <v>30</v>
      </c>
      <c r="Q8" s="700"/>
      <c r="R8" s="700"/>
      <c r="S8" s="700"/>
      <c r="T8" s="700"/>
      <c r="U8" s="139"/>
      <c r="V8" s="107"/>
      <c r="W8" s="20"/>
      <c r="X8" s="59"/>
      <c r="Y8" s="59"/>
      <c r="Z8" s="162"/>
      <c r="AA8" s="128"/>
      <c r="AB8" s="51" t="s">
        <v>11</v>
      </c>
      <c r="AC8" s="700" t="s">
        <v>30</v>
      </c>
      <c r="AD8" s="700"/>
      <c r="AE8" s="700"/>
      <c r="AF8" s="700"/>
      <c r="AG8" s="700"/>
      <c r="AH8" s="139"/>
      <c r="AI8" s="107"/>
      <c r="AJ8" s="20"/>
      <c r="AK8" s="59"/>
      <c r="AL8" s="59"/>
      <c r="AM8" s="162"/>
      <c r="AN8" s="128"/>
      <c r="AO8" s="51" t="s">
        <v>11</v>
      </c>
      <c r="AP8" s="700" t="s">
        <v>30</v>
      </c>
      <c r="AQ8" s="700"/>
      <c r="AR8" s="700"/>
      <c r="AS8" s="700"/>
      <c r="AT8" s="700"/>
      <c r="AU8" s="139"/>
      <c r="AV8" s="107"/>
      <c r="AW8" s="20"/>
      <c r="AX8" s="59"/>
      <c r="AY8" s="59"/>
      <c r="AZ8" s="162"/>
      <c r="BA8" s="128"/>
      <c r="BB8" s="51" t="s">
        <v>11</v>
      </c>
      <c r="BC8" s="700" t="s">
        <v>30</v>
      </c>
      <c r="BD8" s="700"/>
      <c r="BE8" s="700"/>
      <c r="BF8" s="700"/>
      <c r="BG8" s="700"/>
      <c r="BH8" s="139"/>
      <c r="BI8" s="107"/>
      <c r="BJ8" s="20"/>
      <c r="BK8" s="59"/>
      <c r="BL8" s="59"/>
      <c r="BM8" s="162"/>
    </row>
    <row r="9" spans="1:65" s="4" customFormat="1" x14ac:dyDescent="0.2">
      <c r="A9" s="305" t="s">
        <v>733</v>
      </c>
      <c r="B9" s="178"/>
      <c r="C9" s="727" t="s">
        <v>399</v>
      </c>
      <c r="D9" s="727"/>
      <c r="E9" s="727"/>
      <c r="F9" s="727"/>
      <c r="G9" s="727"/>
      <c r="H9" s="524">
        <v>350</v>
      </c>
      <c r="I9" s="144" t="s">
        <v>13</v>
      </c>
      <c r="J9" s="143" t="s">
        <v>17</v>
      </c>
      <c r="K9" s="345"/>
      <c r="L9" s="177" t="s">
        <v>17</v>
      </c>
      <c r="M9" s="163">
        <f>H9*K9</f>
        <v>0</v>
      </c>
      <c r="N9" s="305" t="s">
        <v>1636</v>
      </c>
      <c r="O9" s="178"/>
      <c r="P9" s="727" t="s">
        <v>399</v>
      </c>
      <c r="Q9" s="727"/>
      <c r="R9" s="727"/>
      <c r="S9" s="727"/>
      <c r="T9" s="727"/>
      <c r="U9" s="524">
        <v>350</v>
      </c>
      <c r="V9" s="144" t="s">
        <v>13</v>
      </c>
      <c r="W9" s="143" t="s">
        <v>17</v>
      </c>
      <c r="X9" s="345"/>
      <c r="Y9" s="177" t="s">
        <v>17</v>
      </c>
      <c r="Z9" s="163">
        <f>U9*X9</f>
        <v>0</v>
      </c>
      <c r="AA9" s="305" t="s">
        <v>789</v>
      </c>
      <c r="AB9" s="178"/>
      <c r="AC9" s="727" t="s">
        <v>399</v>
      </c>
      <c r="AD9" s="727"/>
      <c r="AE9" s="727"/>
      <c r="AF9" s="727"/>
      <c r="AG9" s="727"/>
      <c r="AH9" s="524">
        <v>350</v>
      </c>
      <c r="AI9" s="144" t="s">
        <v>13</v>
      </c>
      <c r="AJ9" s="143" t="s">
        <v>17</v>
      </c>
      <c r="AK9" s="345"/>
      <c r="AL9" s="177" t="s">
        <v>17</v>
      </c>
      <c r="AM9" s="163">
        <f>AH9*AK9</f>
        <v>0</v>
      </c>
      <c r="AN9" s="305" t="s">
        <v>817</v>
      </c>
      <c r="AO9" s="178"/>
      <c r="AP9" s="727" t="s">
        <v>399</v>
      </c>
      <c r="AQ9" s="727"/>
      <c r="AR9" s="727"/>
      <c r="AS9" s="727"/>
      <c r="AT9" s="727"/>
      <c r="AU9" s="524">
        <v>350</v>
      </c>
      <c r="AV9" s="144" t="s">
        <v>13</v>
      </c>
      <c r="AW9" s="143" t="s">
        <v>17</v>
      </c>
      <c r="AX9" s="345"/>
      <c r="AY9" s="177" t="s">
        <v>17</v>
      </c>
      <c r="AZ9" s="163">
        <f>AU9*AX9</f>
        <v>0</v>
      </c>
      <c r="BA9" s="305" t="s">
        <v>845</v>
      </c>
      <c r="BB9" s="178"/>
      <c r="BC9" s="727" t="s">
        <v>399</v>
      </c>
      <c r="BD9" s="727"/>
      <c r="BE9" s="727"/>
      <c r="BF9" s="727"/>
      <c r="BG9" s="727"/>
      <c r="BH9" s="524">
        <v>350</v>
      </c>
      <c r="BI9" s="144" t="s">
        <v>13</v>
      </c>
      <c r="BJ9" s="143" t="s">
        <v>17</v>
      </c>
      <c r="BK9" s="345"/>
      <c r="BL9" s="177" t="s">
        <v>17</v>
      </c>
      <c r="BM9" s="163">
        <f>BH9*BK9</f>
        <v>0</v>
      </c>
    </row>
    <row r="10" spans="1:65" s="4" customFormat="1" x14ac:dyDescent="0.2">
      <c r="A10" s="154"/>
      <c r="B10" s="51" t="s">
        <v>10</v>
      </c>
      <c r="C10" s="700" t="s">
        <v>0</v>
      </c>
      <c r="D10" s="700"/>
      <c r="E10" s="700"/>
      <c r="F10" s="700"/>
      <c r="G10" s="139"/>
      <c r="H10" s="51"/>
      <c r="I10" s="107"/>
      <c r="J10" s="20"/>
      <c r="K10" s="59"/>
      <c r="L10" s="59"/>
      <c r="M10" s="162"/>
      <c r="N10" s="154"/>
      <c r="O10" s="51" t="s">
        <v>10</v>
      </c>
      <c r="P10" s="700" t="s">
        <v>0</v>
      </c>
      <c r="Q10" s="700"/>
      <c r="R10" s="700"/>
      <c r="S10" s="700"/>
      <c r="T10" s="139"/>
      <c r="U10" s="51"/>
      <c r="V10" s="107"/>
      <c r="W10" s="20"/>
      <c r="X10" s="59"/>
      <c r="Y10" s="59"/>
      <c r="Z10" s="162"/>
      <c r="AA10" s="154"/>
      <c r="AB10" s="51" t="s">
        <v>10</v>
      </c>
      <c r="AC10" s="700" t="s">
        <v>0</v>
      </c>
      <c r="AD10" s="700"/>
      <c r="AE10" s="700"/>
      <c r="AF10" s="700"/>
      <c r="AG10" s="139"/>
      <c r="AH10" s="51"/>
      <c r="AI10" s="107"/>
      <c r="AJ10" s="20"/>
      <c r="AK10" s="59"/>
      <c r="AL10" s="59"/>
      <c r="AM10" s="162"/>
      <c r="AN10" s="154"/>
      <c r="AO10" s="51" t="s">
        <v>10</v>
      </c>
      <c r="AP10" s="700" t="s">
        <v>0</v>
      </c>
      <c r="AQ10" s="700"/>
      <c r="AR10" s="700"/>
      <c r="AS10" s="700"/>
      <c r="AT10" s="139"/>
      <c r="AU10" s="51"/>
      <c r="AV10" s="107"/>
      <c r="AW10" s="20"/>
      <c r="AX10" s="59"/>
      <c r="AY10" s="59"/>
      <c r="AZ10" s="162"/>
      <c r="BA10" s="154"/>
      <c r="BB10" s="51" t="s">
        <v>10</v>
      </c>
      <c r="BC10" s="700" t="s">
        <v>0</v>
      </c>
      <c r="BD10" s="700"/>
      <c r="BE10" s="700"/>
      <c r="BF10" s="700"/>
      <c r="BG10" s="139"/>
      <c r="BH10" s="51"/>
      <c r="BI10" s="107"/>
      <c r="BJ10" s="20"/>
      <c r="BK10" s="59"/>
      <c r="BL10" s="59"/>
      <c r="BM10" s="162"/>
    </row>
    <row r="11" spans="1:65" s="4" customFormat="1" x14ac:dyDescent="0.2">
      <c r="A11" s="128"/>
      <c r="B11" s="51" t="s">
        <v>11</v>
      </c>
      <c r="C11" s="700" t="s">
        <v>31</v>
      </c>
      <c r="D11" s="700"/>
      <c r="E11" s="700"/>
      <c r="F11" s="700"/>
      <c r="G11" s="64"/>
      <c r="H11" s="64"/>
      <c r="I11" s="107"/>
      <c r="J11" s="20"/>
      <c r="K11" s="59"/>
      <c r="L11" s="59"/>
      <c r="M11" s="162"/>
      <c r="N11" s="128"/>
      <c r="O11" s="51" t="s">
        <v>11</v>
      </c>
      <c r="P11" s="700" t="s">
        <v>31</v>
      </c>
      <c r="Q11" s="700"/>
      <c r="R11" s="700"/>
      <c r="S11" s="700"/>
      <c r="T11" s="64"/>
      <c r="U11" s="64"/>
      <c r="V11" s="107"/>
      <c r="W11" s="20"/>
      <c r="X11" s="59"/>
      <c r="Y11" s="59"/>
      <c r="Z11" s="162"/>
      <c r="AA11" s="128"/>
      <c r="AB11" s="51" t="s">
        <v>11</v>
      </c>
      <c r="AC11" s="700" t="s">
        <v>31</v>
      </c>
      <c r="AD11" s="700"/>
      <c r="AE11" s="700"/>
      <c r="AF11" s="700"/>
      <c r="AG11" s="64"/>
      <c r="AH11" s="64"/>
      <c r="AI11" s="107"/>
      <c r="AJ11" s="20"/>
      <c r="AK11" s="59"/>
      <c r="AL11" s="59"/>
      <c r="AM11" s="162"/>
      <c r="AN11" s="128"/>
      <c r="AO11" s="51" t="s">
        <v>11</v>
      </c>
      <c r="AP11" s="700" t="s">
        <v>31</v>
      </c>
      <c r="AQ11" s="700"/>
      <c r="AR11" s="700"/>
      <c r="AS11" s="700"/>
      <c r="AT11" s="64"/>
      <c r="AU11" s="64"/>
      <c r="AV11" s="107"/>
      <c r="AW11" s="20"/>
      <c r="AX11" s="59"/>
      <c r="AY11" s="59"/>
      <c r="AZ11" s="162"/>
      <c r="BA11" s="128"/>
      <c r="BB11" s="51" t="s">
        <v>11</v>
      </c>
      <c r="BC11" s="700" t="s">
        <v>31</v>
      </c>
      <c r="BD11" s="700"/>
      <c r="BE11" s="700"/>
      <c r="BF11" s="700"/>
      <c r="BG11" s="64"/>
      <c r="BH11" s="64"/>
      <c r="BI11" s="107"/>
      <c r="BJ11" s="20"/>
      <c r="BK11" s="59"/>
      <c r="BL11" s="59"/>
      <c r="BM11" s="162"/>
    </row>
    <row r="12" spans="1:65" s="4" customFormat="1" x14ac:dyDescent="0.2">
      <c r="A12" s="305" t="s">
        <v>734</v>
      </c>
      <c r="B12" s="178"/>
      <c r="C12" s="727" t="s">
        <v>399</v>
      </c>
      <c r="D12" s="727"/>
      <c r="E12" s="727"/>
      <c r="F12" s="727"/>
      <c r="G12" s="727"/>
      <c r="H12" s="524">
        <v>320</v>
      </c>
      <c r="I12" s="144" t="s">
        <v>13</v>
      </c>
      <c r="J12" s="143" t="s">
        <v>17</v>
      </c>
      <c r="K12" s="345"/>
      <c r="L12" s="177" t="s">
        <v>17</v>
      </c>
      <c r="M12" s="163">
        <f>H12*K12</f>
        <v>0</v>
      </c>
      <c r="N12" s="305" t="s">
        <v>762</v>
      </c>
      <c r="O12" s="178"/>
      <c r="P12" s="727" t="s">
        <v>399</v>
      </c>
      <c r="Q12" s="727"/>
      <c r="R12" s="727"/>
      <c r="S12" s="727"/>
      <c r="T12" s="727"/>
      <c r="U12" s="524">
        <v>320</v>
      </c>
      <c r="V12" s="144" t="s">
        <v>13</v>
      </c>
      <c r="W12" s="143" t="s">
        <v>17</v>
      </c>
      <c r="X12" s="345"/>
      <c r="Y12" s="177" t="s">
        <v>17</v>
      </c>
      <c r="Z12" s="163">
        <f>U12*X12</f>
        <v>0</v>
      </c>
      <c r="AA12" s="305" t="s">
        <v>790</v>
      </c>
      <c r="AB12" s="178"/>
      <c r="AC12" s="727" t="s">
        <v>399</v>
      </c>
      <c r="AD12" s="727"/>
      <c r="AE12" s="727"/>
      <c r="AF12" s="727"/>
      <c r="AG12" s="727"/>
      <c r="AH12" s="524">
        <v>320</v>
      </c>
      <c r="AI12" s="144" t="s">
        <v>13</v>
      </c>
      <c r="AJ12" s="143" t="s">
        <v>17</v>
      </c>
      <c r="AK12" s="345"/>
      <c r="AL12" s="177" t="s">
        <v>17</v>
      </c>
      <c r="AM12" s="163">
        <f>AH12*AK12</f>
        <v>0</v>
      </c>
      <c r="AN12" s="305" t="s">
        <v>818</v>
      </c>
      <c r="AO12" s="178"/>
      <c r="AP12" s="727" t="s">
        <v>399</v>
      </c>
      <c r="AQ12" s="727"/>
      <c r="AR12" s="727"/>
      <c r="AS12" s="727"/>
      <c r="AT12" s="727"/>
      <c r="AU12" s="524">
        <v>320</v>
      </c>
      <c r="AV12" s="144" t="s">
        <v>13</v>
      </c>
      <c r="AW12" s="143" t="s">
        <v>17</v>
      </c>
      <c r="AX12" s="345"/>
      <c r="AY12" s="177" t="s">
        <v>17</v>
      </c>
      <c r="AZ12" s="163">
        <f>AU12*AX12</f>
        <v>0</v>
      </c>
      <c r="BA12" s="305" t="s">
        <v>846</v>
      </c>
      <c r="BB12" s="178"/>
      <c r="BC12" s="727" t="s">
        <v>399</v>
      </c>
      <c r="BD12" s="727"/>
      <c r="BE12" s="727"/>
      <c r="BF12" s="727"/>
      <c r="BG12" s="727"/>
      <c r="BH12" s="524">
        <v>320</v>
      </c>
      <c r="BI12" s="144" t="s">
        <v>13</v>
      </c>
      <c r="BJ12" s="143" t="s">
        <v>17</v>
      </c>
      <c r="BK12" s="345"/>
      <c r="BL12" s="177" t="s">
        <v>17</v>
      </c>
      <c r="BM12" s="163">
        <f>BH12*BK12</f>
        <v>0</v>
      </c>
    </row>
    <row r="13" spans="1:65" s="4" customFormat="1" ht="15.95" customHeight="1" x14ac:dyDescent="0.2">
      <c r="A13" s="154"/>
      <c r="B13" s="51" t="s">
        <v>10</v>
      </c>
      <c r="C13" s="700" t="s">
        <v>0</v>
      </c>
      <c r="D13" s="700"/>
      <c r="E13" s="700"/>
      <c r="F13" s="700"/>
      <c r="G13" s="64"/>
      <c r="H13" s="139"/>
      <c r="I13" s="107"/>
      <c r="J13" s="20"/>
      <c r="K13" s="59"/>
      <c r="L13" s="59"/>
      <c r="M13" s="162"/>
      <c r="N13" s="154"/>
      <c r="O13" s="51" t="s">
        <v>10</v>
      </c>
      <c r="P13" s="700" t="s">
        <v>0</v>
      </c>
      <c r="Q13" s="700"/>
      <c r="R13" s="700"/>
      <c r="S13" s="700"/>
      <c r="T13" s="64"/>
      <c r="U13" s="139"/>
      <c r="V13" s="107"/>
      <c r="W13" s="20"/>
      <c r="X13" s="59"/>
      <c r="Y13" s="59"/>
      <c r="Z13" s="162"/>
      <c r="AA13" s="154"/>
      <c r="AB13" s="51" t="s">
        <v>10</v>
      </c>
      <c r="AC13" s="700" t="s">
        <v>0</v>
      </c>
      <c r="AD13" s="700"/>
      <c r="AE13" s="700"/>
      <c r="AF13" s="700"/>
      <c r="AG13" s="64"/>
      <c r="AH13" s="139"/>
      <c r="AI13" s="107"/>
      <c r="AJ13" s="20"/>
      <c r="AK13" s="59"/>
      <c r="AL13" s="59"/>
      <c r="AM13" s="162"/>
      <c r="AN13" s="154"/>
      <c r="AO13" s="51" t="s">
        <v>10</v>
      </c>
      <c r="AP13" s="700" t="s">
        <v>0</v>
      </c>
      <c r="AQ13" s="700"/>
      <c r="AR13" s="700"/>
      <c r="AS13" s="700"/>
      <c r="AT13" s="64"/>
      <c r="AU13" s="139"/>
      <c r="AV13" s="107"/>
      <c r="AW13" s="20"/>
      <c r="AX13" s="59"/>
      <c r="AY13" s="59"/>
      <c r="AZ13" s="162"/>
      <c r="BA13" s="154"/>
      <c r="BB13" s="51" t="s">
        <v>10</v>
      </c>
      <c r="BC13" s="700" t="s">
        <v>0</v>
      </c>
      <c r="BD13" s="700"/>
      <c r="BE13" s="700"/>
      <c r="BF13" s="700"/>
      <c r="BG13" s="64"/>
      <c r="BH13" s="139"/>
      <c r="BI13" s="107"/>
      <c r="BJ13" s="20"/>
      <c r="BK13" s="59"/>
      <c r="BL13" s="59"/>
      <c r="BM13" s="162"/>
    </row>
    <row r="14" spans="1:65" s="4" customFormat="1" ht="24.95" customHeight="1" x14ac:dyDescent="0.2">
      <c r="A14" s="128"/>
      <c r="B14" s="51" t="s">
        <v>11</v>
      </c>
      <c r="C14" s="700" t="s">
        <v>380</v>
      </c>
      <c r="D14" s="700"/>
      <c r="E14" s="700"/>
      <c r="F14" s="700"/>
      <c r="G14" s="700"/>
      <c r="H14" s="139"/>
      <c r="I14" s="138"/>
      <c r="J14" s="139"/>
      <c r="K14" s="134"/>
      <c r="L14" s="134"/>
      <c r="M14" s="165"/>
      <c r="N14" s="128"/>
      <c r="O14" s="51" t="s">
        <v>11</v>
      </c>
      <c r="P14" s="700" t="s">
        <v>380</v>
      </c>
      <c r="Q14" s="700"/>
      <c r="R14" s="700"/>
      <c r="S14" s="700"/>
      <c r="T14" s="700"/>
      <c r="U14" s="139"/>
      <c r="V14" s="138"/>
      <c r="W14" s="139"/>
      <c r="X14" s="134"/>
      <c r="Y14" s="134"/>
      <c r="Z14" s="165"/>
      <c r="AA14" s="128"/>
      <c r="AB14" s="51" t="s">
        <v>11</v>
      </c>
      <c r="AC14" s="700" t="s">
        <v>380</v>
      </c>
      <c r="AD14" s="700"/>
      <c r="AE14" s="700"/>
      <c r="AF14" s="700"/>
      <c r="AG14" s="700"/>
      <c r="AH14" s="139"/>
      <c r="AI14" s="138"/>
      <c r="AJ14" s="139"/>
      <c r="AK14" s="134"/>
      <c r="AL14" s="134"/>
      <c r="AM14" s="165"/>
      <c r="AN14" s="128"/>
      <c r="AO14" s="51" t="s">
        <v>11</v>
      </c>
      <c r="AP14" s="700" t="s">
        <v>380</v>
      </c>
      <c r="AQ14" s="700"/>
      <c r="AR14" s="700"/>
      <c r="AS14" s="700"/>
      <c r="AT14" s="700"/>
      <c r="AU14" s="139"/>
      <c r="AV14" s="138"/>
      <c r="AW14" s="139"/>
      <c r="AX14" s="134"/>
      <c r="AY14" s="134"/>
      <c r="AZ14" s="165"/>
      <c r="BA14" s="128"/>
      <c r="BB14" s="51" t="s">
        <v>11</v>
      </c>
      <c r="BC14" s="700" t="s">
        <v>380</v>
      </c>
      <c r="BD14" s="700"/>
      <c r="BE14" s="700"/>
      <c r="BF14" s="700"/>
      <c r="BG14" s="700"/>
      <c r="BH14" s="139"/>
      <c r="BI14" s="138"/>
      <c r="BJ14" s="139"/>
      <c r="BK14" s="134"/>
      <c r="BL14" s="134"/>
      <c r="BM14" s="165"/>
    </row>
    <row r="15" spans="1:65" s="4" customFormat="1" x14ac:dyDescent="0.2">
      <c r="A15" s="305" t="s">
        <v>735</v>
      </c>
      <c r="B15" s="178"/>
      <c r="C15" s="727" t="s">
        <v>399</v>
      </c>
      <c r="D15" s="727"/>
      <c r="E15" s="727"/>
      <c r="F15" s="727"/>
      <c r="G15" s="727"/>
      <c r="H15" s="524">
        <v>320</v>
      </c>
      <c r="I15" s="144" t="s">
        <v>13</v>
      </c>
      <c r="J15" s="143" t="s">
        <v>17</v>
      </c>
      <c r="K15" s="345"/>
      <c r="L15" s="177" t="s">
        <v>17</v>
      </c>
      <c r="M15" s="163">
        <f>H15*K15</f>
        <v>0</v>
      </c>
      <c r="N15" s="305" t="s">
        <v>763</v>
      </c>
      <c r="O15" s="178"/>
      <c r="P15" s="727" t="s">
        <v>399</v>
      </c>
      <c r="Q15" s="727"/>
      <c r="R15" s="727"/>
      <c r="S15" s="727"/>
      <c r="T15" s="727"/>
      <c r="U15" s="524">
        <v>320</v>
      </c>
      <c r="V15" s="144" t="s">
        <v>13</v>
      </c>
      <c r="W15" s="143" t="s">
        <v>17</v>
      </c>
      <c r="X15" s="345"/>
      <c r="Y15" s="177" t="s">
        <v>17</v>
      </c>
      <c r="Z15" s="163">
        <f>U15*X15</f>
        <v>0</v>
      </c>
      <c r="AA15" s="305" t="s">
        <v>791</v>
      </c>
      <c r="AB15" s="178"/>
      <c r="AC15" s="727" t="s">
        <v>399</v>
      </c>
      <c r="AD15" s="727"/>
      <c r="AE15" s="727"/>
      <c r="AF15" s="727"/>
      <c r="AG15" s="727"/>
      <c r="AH15" s="524">
        <v>320</v>
      </c>
      <c r="AI15" s="144" t="s">
        <v>13</v>
      </c>
      <c r="AJ15" s="143" t="s">
        <v>17</v>
      </c>
      <c r="AK15" s="345"/>
      <c r="AL15" s="177" t="s">
        <v>17</v>
      </c>
      <c r="AM15" s="163">
        <f>AH15*AK15</f>
        <v>0</v>
      </c>
      <c r="AN15" s="305" t="s">
        <v>819</v>
      </c>
      <c r="AO15" s="178"/>
      <c r="AP15" s="727" t="s">
        <v>399</v>
      </c>
      <c r="AQ15" s="727"/>
      <c r="AR15" s="727"/>
      <c r="AS15" s="727"/>
      <c r="AT15" s="727"/>
      <c r="AU15" s="524">
        <v>320</v>
      </c>
      <c r="AV15" s="144" t="s">
        <v>13</v>
      </c>
      <c r="AW15" s="143" t="s">
        <v>17</v>
      </c>
      <c r="AX15" s="345"/>
      <c r="AY15" s="177" t="s">
        <v>17</v>
      </c>
      <c r="AZ15" s="163">
        <f>AU15*AX15</f>
        <v>0</v>
      </c>
      <c r="BA15" s="305" t="s">
        <v>847</v>
      </c>
      <c r="BB15" s="178"/>
      <c r="BC15" s="727" t="s">
        <v>399</v>
      </c>
      <c r="BD15" s="727"/>
      <c r="BE15" s="727"/>
      <c r="BF15" s="727"/>
      <c r="BG15" s="727"/>
      <c r="BH15" s="524">
        <v>320</v>
      </c>
      <c r="BI15" s="144" t="s">
        <v>13</v>
      </c>
      <c r="BJ15" s="143" t="s">
        <v>17</v>
      </c>
      <c r="BK15" s="345"/>
      <c r="BL15" s="177" t="s">
        <v>17</v>
      </c>
      <c r="BM15" s="163">
        <f>BH15*BK15</f>
        <v>0</v>
      </c>
    </row>
    <row r="16" spans="1:65" s="4" customFormat="1" x14ac:dyDescent="0.2">
      <c r="A16" s="154"/>
      <c r="B16" s="51" t="s">
        <v>10</v>
      </c>
      <c r="C16" s="700" t="s">
        <v>0</v>
      </c>
      <c r="D16" s="700"/>
      <c r="E16" s="700"/>
      <c r="F16" s="700"/>
      <c r="G16" s="700"/>
      <c r="H16" s="139"/>
      <c r="I16" s="107"/>
      <c r="J16" s="20"/>
      <c r="K16" s="59"/>
      <c r="L16" s="59"/>
      <c r="M16" s="162"/>
      <c r="N16" s="154"/>
      <c r="O16" s="51" t="s">
        <v>10</v>
      </c>
      <c r="P16" s="700" t="s">
        <v>0</v>
      </c>
      <c r="Q16" s="700"/>
      <c r="R16" s="700"/>
      <c r="S16" s="700"/>
      <c r="T16" s="700"/>
      <c r="U16" s="139"/>
      <c r="V16" s="107"/>
      <c r="W16" s="20"/>
      <c r="X16" s="59"/>
      <c r="Y16" s="59"/>
      <c r="Z16" s="162"/>
      <c r="AA16" s="154"/>
      <c r="AB16" s="51" t="s">
        <v>10</v>
      </c>
      <c r="AC16" s="700" t="s">
        <v>0</v>
      </c>
      <c r="AD16" s="700"/>
      <c r="AE16" s="700"/>
      <c r="AF16" s="700"/>
      <c r="AG16" s="700"/>
      <c r="AH16" s="139"/>
      <c r="AI16" s="107"/>
      <c r="AJ16" s="20"/>
      <c r="AK16" s="59"/>
      <c r="AL16" s="59"/>
      <c r="AM16" s="162"/>
      <c r="AN16" s="154"/>
      <c r="AO16" s="51" t="s">
        <v>10</v>
      </c>
      <c r="AP16" s="700" t="s">
        <v>0</v>
      </c>
      <c r="AQ16" s="700"/>
      <c r="AR16" s="700"/>
      <c r="AS16" s="700"/>
      <c r="AT16" s="700"/>
      <c r="AU16" s="139"/>
      <c r="AV16" s="107"/>
      <c r="AW16" s="20"/>
      <c r="AX16" s="59"/>
      <c r="AY16" s="59"/>
      <c r="AZ16" s="162"/>
      <c r="BA16" s="154"/>
      <c r="BB16" s="51" t="s">
        <v>10</v>
      </c>
      <c r="BC16" s="700" t="s">
        <v>0</v>
      </c>
      <c r="BD16" s="700"/>
      <c r="BE16" s="700"/>
      <c r="BF16" s="700"/>
      <c r="BG16" s="700"/>
      <c r="BH16" s="139"/>
      <c r="BI16" s="107"/>
      <c r="BJ16" s="20"/>
      <c r="BK16" s="59"/>
      <c r="BL16" s="59"/>
      <c r="BM16" s="162"/>
    </row>
    <row r="17" spans="1:65" s="4" customFormat="1" x14ac:dyDescent="0.2">
      <c r="A17" s="128"/>
      <c r="B17" s="51" t="s">
        <v>11</v>
      </c>
      <c r="C17" s="700" t="s">
        <v>103</v>
      </c>
      <c r="D17" s="700"/>
      <c r="E17" s="700"/>
      <c r="F17" s="700"/>
      <c r="G17" s="700"/>
      <c r="H17" s="51"/>
      <c r="I17" s="107"/>
      <c r="J17" s="20"/>
      <c r="K17" s="59"/>
      <c r="L17" s="59"/>
      <c r="M17" s="162"/>
      <c r="N17" s="128"/>
      <c r="O17" s="51" t="s">
        <v>11</v>
      </c>
      <c r="P17" s="700" t="s">
        <v>103</v>
      </c>
      <c r="Q17" s="700"/>
      <c r="R17" s="700"/>
      <c r="S17" s="700"/>
      <c r="T17" s="700"/>
      <c r="U17" s="51"/>
      <c r="V17" s="107"/>
      <c r="W17" s="20"/>
      <c r="X17" s="59"/>
      <c r="Y17" s="59"/>
      <c r="Z17" s="162"/>
      <c r="AA17" s="128"/>
      <c r="AB17" s="51" t="s">
        <v>11</v>
      </c>
      <c r="AC17" s="700" t="s">
        <v>103</v>
      </c>
      <c r="AD17" s="700"/>
      <c r="AE17" s="700"/>
      <c r="AF17" s="700"/>
      <c r="AG17" s="700"/>
      <c r="AH17" s="51"/>
      <c r="AI17" s="107"/>
      <c r="AJ17" s="20"/>
      <c r="AK17" s="59"/>
      <c r="AL17" s="59"/>
      <c r="AM17" s="162"/>
      <c r="AN17" s="128"/>
      <c r="AO17" s="51" t="s">
        <v>11</v>
      </c>
      <c r="AP17" s="700" t="s">
        <v>103</v>
      </c>
      <c r="AQ17" s="700"/>
      <c r="AR17" s="700"/>
      <c r="AS17" s="700"/>
      <c r="AT17" s="700"/>
      <c r="AU17" s="51"/>
      <c r="AV17" s="107"/>
      <c r="AW17" s="20"/>
      <c r="AX17" s="59"/>
      <c r="AY17" s="59"/>
      <c r="AZ17" s="162"/>
      <c r="BA17" s="128"/>
      <c r="BB17" s="51" t="s">
        <v>11</v>
      </c>
      <c r="BC17" s="700" t="s">
        <v>103</v>
      </c>
      <c r="BD17" s="700"/>
      <c r="BE17" s="700"/>
      <c r="BF17" s="700"/>
      <c r="BG17" s="700"/>
      <c r="BH17" s="51"/>
      <c r="BI17" s="107"/>
      <c r="BJ17" s="20"/>
      <c r="BK17" s="59"/>
      <c r="BL17" s="59"/>
      <c r="BM17" s="162"/>
    </row>
    <row r="18" spans="1:65" s="4" customFormat="1" x14ac:dyDescent="0.2">
      <c r="A18" s="305" t="s">
        <v>736</v>
      </c>
      <c r="B18" s="178"/>
      <c r="C18" s="727" t="s">
        <v>399</v>
      </c>
      <c r="D18" s="727"/>
      <c r="E18" s="727"/>
      <c r="F18" s="727"/>
      <c r="G18" s="727"/>
      <c r="H18" s="524">
        <v>170</v>
      </c>
      <c r="I18" s="144" t="s">
        <v>13</v>
      </c>
      <c r="J18" s="140" t="s">
        <v>17</v>
      </c>
      <c r="K18" s="345"/>
      <c r="L18" s="177" t="s">
        <v>17</v>
      </c>
      <c r="M18" s="163">
        <f>H18*K18</f>
        <v>0</v>
      </c>
      <c r="N18" s="305" t="s">
        <v>764</v>
      </c>
      <c r="O18" s="178"/>
      <c r="P18" s="727" t="s">
        <v>399</v>
      </c>
      <c r="Q18" s="727"/>
      <c r="R18" s="727"/>
      <c r="S18" s="727"/>
      <c r="T18" s="727"/>
      <c r="U18" s="524">
        <v>170</v>
      </c>
      <c r="V18" s="144" t="s">
        <v>13</v>
      </c>
      <c r="W18" s="140" t="s">
        <v>17</v>
      </c>
      <c r="X18" s="345"/>
      <c r="Y18" s="177" t="s">
        <v>17</v>
      </c>
      <c r="Z18" s="163">
        <f>U18*X18</f>
        <v>0</v>
      </c>
      <c r="AA18" s="305" t="s">
        <v>792</v>
      </c>
      <c r="AB18" s="178"/>
      <c r="AC18" s="727" t="s">
        <v>399</v>
      </c>
      <c r="AD18" s="727"/>
      <c r="AE18" s="727"/>
      <c r="AF18" s="727"/>
      <c r="AG18" s="727"/>
      <c r="AH18" s="524">
        <v>170</v>
      </c>
      <c r="AI18" s="144" t="s">
        <v>13</v>
      </c>
      <c r="AJ18" s="140" t="s">
        <v>17</v>
      </c>
      <c r="AK18" s="345"/>
      <c r="AL18" s="177" t="s">
        <v>17</v>
      </c>
      <c r="AM18" s="163">
        <f>AH18*AK18</f>
        <v>0</v>
      </c>
      <c r="AN18" s="305" t="s">
        <v>820</v>
      </c>
      <c r="AO18" s="178"/>
      <c r="AP18" s="727" t="s">
        <v>399</v>
      </c>
      <c r="AQ18" s="727"/>
      <c r="AR18" s="727"/>
      <c r="AS18" s="727"/>
      <c r="AT18" s="727"/>
      <c r="AU18" s="524">
        <v>170</v>
      </c>
      <c r="AV18" s="144" t="s">
        <v>13</v>
      </c>
      <c r="AW18" s="140" t="s">
        <v>17</v>
      </c>
      <c r="AX18" s="345"/>
      <c r="AY18" s="177" t="s">
        <v>17</v>
      </c>
      <c r="AZ18" s="163">
        <f>AU18*AX18</f>
        <v>0</v>
      </c>
      <c r="BA18" s="305" t="s">
        <v>848</v>
      </c>
      <c r="BB18" s="178"/>
      <c r="BC18" s="727" t="s">
        <v>399</v>
      </c>
      <c r="BD18" s="727"/>
      <c r="BE18" s="727"/>
      <c r="BF18" s="727"/>
      <c r="BG18" s="727"/>
      <c r="BH18" s="524">
        <v>170</v>
      </c>
      <c r="BI18" s="144" t="s">
        <v>13</v>
      </c>
      <c r="BJ18" s="140" t="s">
        <v>17</v>
      </c>
      <c r="BK18" s="345"/>
      <c r="BL18" s="177" t="s">
        <v>17</v>
      </c>
      <c r="BM18" s="163">
        <f>BH18*BK18</f>
        <v>0</v>
      </c>
    </row>
    <row r="19" spans="1:65" s="4" customFormat="1" x14ac:dyDescent="0.2">
      <c r="A19" s="154"/>
      <c r="B19" s="51" t="s">
        <v>10</v>
      </c>
      <c r="C19" s="700" t="s">
        <v>0</v>
      </c>
      <c r="D19" s="700"/>
      <c r="E19" s="700"/>
      <c r="F19" s="700"/>
      <c r="G19" s="700"/>
      <c r="H19" s="139"/>
      <c r="I19" s="107"/>
      <c r="J19" s="20"/>
      <c r="K19" s="59"/>
      <c r="L19" s="59"/>
      <c r="M19" s="162"/>
      <c r="N19" s="154"/>
      <c r="O19" s="51" t="s">
        <v>10</v>
      </c>
      <c r="P19" s="700" t="s">
        <v>0</v>
      </c>
      <c r="Q19" s="700"/>
      <c r="R19" s="700"/>
      <c r="S19" s="700"/>
      <c r="T19" s="700"/>
      <c r="U19" s="139"/>
      <c r="V19" s="107"/>
      <c r="W19" s="20"/>
      <c r="X19" s="59"/>
      <c r="Y19" s="59"/>
      <c r="Z19" s="162"/>
      <c r="AA19" s="154"/>
      <c r="AB19" s="51" t="s">
        <v>10</v>
      </c>
      <c r="AC19" s="700" t="s">
        <v>0</v>
      </c>
      <c r="AD19" s="700"/>
      <c r="AE19" s="700"/>
      <c r="AF19" s="700"/>
      <c r="AG19" s="700"/>
      <c r="AH19" s="139"/>
      <c r="AI19" s="107"/>
      <c r="AJ19" s="20"/>
      <c r="AK19" s="59"/>
      <c r="AL19" s="59"/>
      <c r="AM19" s="162"/>
      <c r="AN19" s="154"/>
      <c r="AO19" s="51" t="s">
        <v>10</v>
      </c>
      <c r="AP19" s="700" t="s">
        <v>0</v>
      </c>
      <c r="AQ19" s="700"/>
      <c r="AR19" s="700"/>
      <c r="AS19" s="700"/>
      <c r="AT19" s="700"/>
      <c r="AU19" s="139"/>
      <c r="AV19" s="107"/>
      <c r="AW19" s="20"/>
      <c r="AX19" s="59"/>
      <c r="AY19" s="59"/>
      <c r="AZ19" s="162"/>
      <c r="BA19" s="154"/>
      <c r="BB19" s="51" t="s">
        <v>10</v>
      </c>
      <c r="BC19" s="700" t="s">
        <v>0</v>
      </c>
      <c r="BD19" s="700"/>
      <c r="BE19" s="700"/>
      <c r="BF19" s="700"/>
      <c r="BG19" s="700"/>
      <c r="BH19" s="139"/>
      <c r="BI19" s="107"/>
      <c r="BJ19" s="20"/>
      <c r="BK19" s="59"/>
      <c r="BL19" s="59"/>
      <c r="BM19" s="162"/>
    </row>
    <row r="20" spans="1:65" s="4" customFormat="1" x14ac:dyDescent="0.2">
      <c r="A20" s="128"/>
      <c r="B20" s="51" t="s">
        <v>11</v>
      </c>
      <c r="C20" s="700" t="s">
        <v>145</v>
      </c>
      <c r="D20" s="700"/>
      <c r="E20" s="700"/>
      <c r="F20" s="700"/>
      <c r="G20" s="700"/>
      <c r="H20" s="51"/>
      <c r="I20" s="107"/>
      <c r="J20" s="20"/>
      <c r="K20" s="59"/>
      <c r="L20" s="59"/>
      <c r="M20" s="162"/>
      <c r="N20" s="128"/>
      <c r="O20" s="51" t="s">
        <v>11</v>
      </c>
      <c r="P20" s="700" t="s">
        <v>145</v>
      </c>
      <c r="Q20" s="700"/>
      <c r="R20" s="700"/>
      <c r="S20" s="700"/>
      <c r="T20" s="700"/>
      <c r="U20" s="51"/>
      <c r="V20" s="107"/>
      <c r="W20" s="20"/>
      <c r="X20" s="59"/>
      <c r="Y20" s="59"/>
      <c r="Z20" s="162"/>
      <c r="AA20" s="128"/>
      <c r="AB20" s="51" t="s">
        <v>11</v>
      </c>
      <c r="AC20" s="700" t="s">
        <v>145</v>
      </c>
      <c r="AD20" s="700"/>
      <c r="AE20" s="700"/>
      <c r="AF20" s="700"/>
      <c r="AG20" s="700"/>
      <c r="AH20" s="51"/>
      <c r="AI20" s="107"/>
      <c r="AJ20" s="20"/>
      <c r="AK20" s="59"/>
      <c r="AL20" s="59"/>
      <c r="AM20" s="162"/>
      <c r="AN20" s="128"/>
      <c r="AO20" s="51" t="s">
        <v>11</v>
      </c>
      <c r="AP20" s="700" t="s">
        <v>145</v>
      </c>
      <c r="AQ20" s="700"/>
      <c r="AR20" s="700"/>
      <c r="AS20" s="700"/>
      <c r="AT20" s="700"/>
      <c r="AU20" s="51"/>
      <c r="AV20" s="107"/>
      <c r="AW20" s="20"/>
      <c r="AX20" s="59"/>
      <c r="AY20" s="59"/>
      <c r="AZ20" s="162"/>
      <c r="BA20" s="128"/>
      <c r="BB20" s="51" t="s">
        <v>11</v>
      </c>
      <c r="BC20" s="700" t="s">
        <v>145</v>
      </c>
      <c r="BD20" s="700"/>
      <c r="BE20" s="700"/>
      <c r="BF20" s="700"/>
      <c r="BG20" s="700"/>
      <c r="BH20" s="51"/>
      <c r="BI20" s="107"/>
      <c r="BJ20" s="20"/>
      <c r="BK20" s="59"/>
      <c r="BL20" s="59"/>
      <c r="BM20" s="162"/>
    </row>
    <row r="21" spans="1:65" s="4" customFormat="1" x14ac:dyDescent="0.2">
      <c r="A21" s="305" t="s">
        <v>737</v>
      </c>
      <c r="B21" s="178"/>
      <c r="C21" s="727" t="s">
        <v>399</v>
      </c>
      <c r="D21" s="727"/>
      <c r="E21" s="727"/>
      <c r="F21" s="727"/>
      <c r="G21" s="727"/>
      <c r="H21" s="524">
        <v>10</v>
      </c>
      <c r="I21" s="144" t="s">
        <v>13</v>
      </c>
      <c r="J21" s="143" t="s">
        <v>17</v>
      </c>
      <c r="K21" s="345"/>
      <c r="L21" s="177" t="s">
        <v>17</v>
      </c>
      <c r="M21" s="163">
        <f>H21*K21</f>
        <v>0</v>
      </c>
      <c r="N21" s="305" t="s">
        <v>765</v>
      </c>
      <c r="O21" s="178"/>
      <c r="P21" s="727" t="s">
        <v>399</v>
      </c>
      <c r="Q21" s="727"/>
      <c r="R21" s="727"/>
      <c r="S21" s="727"/>
      <c r="T21" s="727"/>
      <c r="U21" s="524">
        <v>10</v>
      </c>
      <c r="V21" s="144" t="s">
        <v>13</v>
      </c>
      <c r="W21" s="143" t="s">
        <v>17</v>
      </c>
      <c r="X21" s="345"/>
      <c r="Y21" s="177" t="s">
        <v>17</v>
      </c>
      <c r="Z21" s="163">
        <f>U21*X21</f>
        <v>0</v>
      </c>
      <c r="AA21" s="305" t="s">
        <v>793</v>
      </c>
      <c r="AB21" s="178"/>
      <c r="AC21" s="727" t="s">
        <v>399</v>
      </c>
      <c r="AD21" s="727"/>
      <c r="AE21" s="727"/>
      <c r="AF21" s="727"/>
      <c r="AG21" s="727"/>
      <c r="AH21" s="524">
        <v>10</v>
      </c>
      <c r="AI21" s="144" t="s">
        <v>13</v>
      </c>
      <c r="AJ21" s="143" t="s">
        <v>17</v>
      </c>
      <c r="AK21" s="345"/>
      <c r="AL21" s="177" t="s">
        <v>17</v>
      </c>
      <c r="AM21" s="163">
        <f>AH21*AK21</f>
        <v>0</v>
      </c>
      <c r="AN21" s="305" t="s">
        <v>821</v>
      </c>
      <c r="AO21" s="178"/>
      <c r="AP21" s="727" t="s">
        <v>399</v>
      </c>
      <c r="AQ21" s="727"/>
      <c r="AR21" s="727"/>
      <c r="AS21" s="727"/>
      <c r="AT21" s="727"/>
      <c r="AU21" s="524">
        <v>10</v>
      </c>
      <c r="AV21" s="144" t="s">
        <v>13</v>
      </c>
      <c r="AW21" s="143" t="s">
        <v>17</v>
      </c>
      <c r="AX21" s="345"/>
      <c r="AY21" s="177" t="s">
        <v>17</v>
      </c>
      <c r="AZ21" s="163">
        <f>AU21*AX21</f>
        <v>0</v>
      </c>
      <c r="BA21" s="305" t="s">
        <v>849</v>
      </c>
      <c r="BB21" s="178"/>
      <c r="BC21" s="727" t="s">
        <v>399</v>
      </c>
      <c r="BD21" s="727"/>
      <c r="BE21" s="727"/>
      <c r="BF21" s="727"/>
      <c r="BG21" s="727"/>
      <c r="BH21" s="524">
        <v>10</v>
      </c>
      <c r="BI21" s="144" t="s">
        <v>13</v>
      </c>
      <c r="BJ21" s="143" t="s">
        <v>17</v>
      </c>
      <c r="BK21" s="345"/>
      <c r="BL21" s="177" t="s">
        <v>17</v>
      </c>
      <c r="BM21" s="163">
        <f>BH21*BK21</f>
        <v>0</v>
      </c>
    </row>
    <row r="22" spans="1:65" s="4" customFormat="1" x14ac:dyDescent="0.2">
      <c r="A22" s="154"/>
      <c r="B22" s="51" t="s">
        <v>10</v>
      </c>
      <c r="C22" s="700" t="s">
        <v>134</v>
      </c>
      <c r="D22" s="700"/>
      <c r="E22" s="700"/>
      <c r="F22" s="700"/>
      <c r="G22" s="700"/>
      <c r="H22" s="51"/>
      <c r="I22" s="107"/>
      <c r="J22" s="20"/>
      <c r="K22" s="59"/>
      <c r="L22" s="59"/>
      <c r="M22" s="162"/>
      <c r="N22" s="154"/>
      <c r="O22" s="51" t="s">
        <v>10</v>
      </c>
      <c r="P22" s="700" t="s">
        <v>134</v>
      </c>
      <c r="Q22" s="700"/>
      <c r="R22" s="700"/>
      <c r="S22" s="700"/>
      <c r="T22" s="700"/>
      <c r="U22" s="51"/>
      <c r="V22" s="107"/>
      <c r="W22" s="20"/>
      <c r="X22" s="59"/>
      <c r="Y22" s="59"/>
      <c r="Z22" s="162"/>
      <c r="AA22" s="154"/>
      <c r="AB22" s="51" t="s">
        <v>10</v>
      </c>
      <c r="AC22" s="700" t="s">
        <v>134</v>
      </c>
      <c r="AD22" s="700"/>
      <c r="AE22" s="700"/>
      <c r="AF22" s="700"/>
      <c r="AG22" s="700"/>
      <c r="AH22" s="51"/>
      <c r="AI22" s="107"/>
      <c r="AJ22" s="20"/>
      <c r="AK22" s="59"/>
      <c r="AL22" s="59"/>
      <c r="AM22" s="162"/>
      <c r="AN22" s="154"/>
      <c r="AO22" s="51" t="s">
        <v>10</v>
      </c>
      <c r="AP22" s="700" t="s">
        <v>134</v>
      </c>
      <c r="AQ22" s="700"/>
      <c r="AR22" s="700"/>
      <c r="AS22" s="700"/>
      <c r="AT22" s="700"/>
      <c r="AU22" s="51"/>
      <c r="AV22" s="107"/>
      <c r="AW22" s="20"/>
      <c r="AX22" s="59"/>
      <c r="AY22" s="59"/>
      <c r="AZ22" s="162"/>
      <c r="BA22" s="154"/>
      <c r="BB22" s="51" t="s">
        <v>10</v>
      </c>
      <c r="BC22" s="700" t="s">
        <v>134</v>
      </c>
      <c r="BD22" s="700"/>
      <c r="BE22" s="700"/>
      <c r="BF22" s="700"/>
      <c r="BG22" s="700"/>
      <c r="BH22" s="51"/>
      <c r="BI22" s="107"/>
      <c r="BJ22" s="20"/>
      <c r="BK22" s="59"/>
      <c r="BL22" s="59"/>
      <c r="BM22" s="162"/>
    </row>
    <row r="23" spans="1:65" s="4" customFormat="1" x14ac:dyDescent="0.2">
      <c r="A23" s="128"/>
      <c r="B23" s="51" t="s">
        <v>11</v>
      </c>
      <c r="C23" s="700" t="s">
        <v>146</v>
      </c>
      <c r="D23" s="700"/>
      <c r="E23" s="700"/>
      <c r="F23" s="700"/>
      <c r="G23" s="700"/>
      <c r="H23" s="64"/>
      <c r="I23" s="107"/>
      <c r="J23" s="20"/>
      <c r="K23" s="59"/>
      <c r="L23" s="59"/>
      <c r="M23" s="162"/>
      <c r="N23" s="128"/>
      <c r="O23" s="51" t="s">
        <v>11</v>
      </c>
      <c r="P23" s="700" t="s">
        <v>146</v>
      </c>
      <c r="Q23" s="700"/>
      <c r="R23" s="700"/>
      <c r="S23" s="700"/>
      <c r="T23" s="700"/>
      <c r="U23" s="64"/>
      <c r="V23" s="107"/>
      <c r="W23" s="20"/>
      <c r="X23" s="59"/>
      <c r="Y23" s="59"/>
      <c r="Z23" s="162"/>
      <c r="AA23" s="128"/>
      <c r="AB23" s="51" t="s">
        <v>11</v>
      </c>
      <c r="AC23" s="700" t="s">
        <v>146</v>
      </c>
      <c r="AD23" s="700"/>
      <c r="AE23" s="700"/>
      <c r="AF23" s="700"/>
      <c r="AG23" s="700"/>
      <c r="AH23" s="64"/>
      <c r="AI23" s="107"/>
      <c r="AJ23" s="20"/>
      <c r="AK23" s="59"/>
      <c r="AL23" s="59"/>
      <c r="AM23" s="162"/>
      <c r="AN23" s="128"/>
      <c r="AO23" s="51" t="s">
        <v>11</v>
      </c>
      <c r="AP23" s="700" t="s">
        <v>146</v>
      </c>
      <c r="AQ23" s="700"/>
      <c r="AR23" s="700"/>
      <c r="AS23" s="700"/>
      <c r="AT23" s="700"/>
      <c r="AU23" s="64"/>
      <c r="AV23" s="107"/>
      <c r="AW23" s="20"/>
      <c r="AX23" s="59"/>
      <c r="AY23" s="59"/>
      <c r="AZ23" s="162"/>
      <c r="BA23" s="128"/>
      <c r="BB23" s="51" t="s">
        <v>11</v>
      </c>
      <c r="BC23" s="700" t="s">
        <v>146</v>
      </c>
      <c r="BD23" s="700"/>
      <c r="BE23" s="700"/>
      <c r="BF23" s="700"/>
      <c r="BG23" s="700"/>
      <c r="BH23" s="64"/>
      <c r="BI23" s="107"/>
      <c r="BJ23" s="20"/>
      <c r="BK23" s="59"/>
      <c r="BL23" s="59"/>
      <c r="BM23" s="162"/>
    </row>
    <row r="24" spans="1:65" s="4" customFormat="1" x14ac:dyDescent="0.2">
      <c r="A24" s="305" t="s">
        <v>738</v>
      </c>
      <c r="B24" s="178"/>
      <c r="C24" s="727" t="s">
        <v>399</v>
      </c>
      <c r="D24" s="727"/>
      <c r="E24" s="727"/>
      <c r="F24" s="727"/>
      <c r="G24" s="727"/>
      <c r="H24" s="524">
        <v>52</v>
      </c>
      <c r="I24" s="144" t="s">
        <v>13</v>
      </c>
      <c r="J24" s="143" t="s">
        <v>17</v>
      </c>
      <c r="K24" s="345"/>
      <c r="L24" s="177" t="s">
        <v>17</v>
      </c>
      <c r="M24" s="163">
        <f>H24*K24</f>
        <v>0</v>
      </c>
      <c r="N24" s="305" t="s">
        <v>766</v>
      </c>
      <c r="O24" s="178"/>
      <c r="P24" s="727" t="s">
        <v>399</v>
      </c>
      <c r="Q24" s="727"/>
      <c r="R24" s="727"/>
      <c r="S24" s="727"/>
      <c r="T24" s="727"/>
      <c r="U24" s="524">
        <v>52</v>
      </c>
      <c r="V24" s="144" t="s">
        <v>13</v>
      </c>
      <c r="W24" s="143" t="s">
        <v>17</v>
      </c>
      <c r="X24" s="345"/>
      <c r="Y24" s="177" t="s">
        <v>17</v>
      </c>
      <c r="Z24" s="163">
        <f>U24*X24</f>
        <v>0</v>
      </c>
      <c r="AA24" s="305" t="s">
        <v>794</v>
      </c>
      <c r="AB24" s="178"/>
      <c r="AC24" s="727" t="s">
        <v>399</v>
      </c>
      <c r="AD24" s="727"/>
      <c r="AE24" s="727"/>
      <c r="AF24" s="727"/>
      <c r="AG24" s="727"/>
      <c r="AH24" s="524">
        <v>52</v>
      </c>
      <c r="AI24" s="144" t="s">
        <v>13</v>
      </c>
      <c r="AJ24" s="143" t="s">
        <v>17</v>
      </c>
      <c r="AK24" s="345"/>
      <c r="AL24" s="177" t="s">
        <v>17</v>
      </c>
      <c r="AM24" s="163">
        <f>AH24*AK24</f>
        <v>0</v>
      </c>
      <c r="AN24" s="305" t="s">
        <v>822</v>
      </c>
      <c r="AO24" s="178"/>
      <c r="AP24" s="727" t="s">
        <v>399</v>
      </c>
      <c r="AQ24" s="727"/>
      <c r="AR24" s="727"/>
      <c r="AS24" s="727"/>
      <c r="AT24" s="727"/>
      <c r="AU24" s="524">
        <v>52</v>
      </c>
      <c r="AV24" s="144" t="s">
        <v>13</v>
      </c>
      <c r="AW24" s="143" t="s">
        <v>17</v>
      </c>
      <c r="AX24" s="345"/>
      <c r="AY24" s="177" t="s">
        <v>17</v>
      </c>
      <c r="AZ24" s="163">
        <f>AU24*AX24</f>
        <v>0</v>
      </c>
      <c r="BA24" s="305" t="s">
        <v>850</v>
      </c>
      <c r="BB24" s="178"/>
      <c r="BC24" s="727" t="s">
        <v>399</v>
      </c>
      <c r="BD24" s="727"/>
      <c r="BE24" s="727"/>
      <c r="BF24" s="727"/>
      <c r="BG24" s="727"/>
      <c r="BH24" s="524">
        <v>52</v>
      </c>
      <c r="BI24" s="144" t="s">
        <v>13</v>
      </c>
      <c r="BJ24" s="143" t="s">
        <v>17</v>
      </c>
      <c r="BK24" s="345"/>
      <c r="BL24" s="177" t="s">
        <v>17</v>
      </c>
      <c r="BM24" s="163">
        <f>BH24*BK24</f>
        <v>0</v>
      </c>
    </row>
    <row r="25" spans="1:65" s="4" customFormat="1" x14ac:dyDescent="0.2">
      <c r="A25" s="154"/>
      <c r="B25" s="51" t="s">
        <v>10</v>
      </c>
      <c r="C25" s="700" t="s">
        <v>134</v>
      </c>
      <c r="D25" s="700"/>
      <c r="E25" s="700"/>
      <c r="F25" s="700"/>
      <c r="G25" s="700"/>
      <c r="H25" s="51"/>
      <c r="I25" s="107"/>
      <c r="J25" s="20"/>
      <c r="K25" s="59"/>
      <c r="L25" s="59"/>
      <c r="M25" s="162"/>
      <c r="N25" s="154"/>
      <c r="O25" s="51" t="s">
        <v>10</v>
      </c>
      <c r="P25" s="700" t="s">
        <v>134</v>
      </c>
      <c r="Q25" s="700"/>
      <c r="R25" s="700"/>
      <c r="S25" s="700"/>
      <c r="T25" s="700"/>
      <c r="U25" s="51"/>
      <c r="V25" s="107"/>
      <c r="W25" s="20"/>
      <c r="X25" s="59"/>
      <c r="Y25" s="59"/>
      <c r="Z25" s="162"/>
      <c r="AA25" s="154"/>
      <c r="AB25" s="51" t="s">
        <v>10</v>
      </c>
      <c r="AC25" s="700" t="s">
        <v>134</v>
      </c>
      <c r="AD25" s="700"/>
      <c r="AE25" s="700"/>
      <c r="AF25" s="700"/>
      <c r="AG25" s="700"/>
      <c r="AH25" s="51"/>
      <c r="AI25" s="107"/>
      <c r="AJ25" s="20"/>
      <c r="AK25" s="59"/>
      <c r="AL25" s="59"/>
      <c r="AM25" s="162"/>
      <c r="AN25" s="154"/>
      <c r="AO25" s="51" t="s">
        <v>10</v>
      </c>
      <c r="AP25" s="700" t="s">
        <v>134</v>
      </c>
      <c r="AQ25" s="700"/>
      <c r="AR25" s="700"/>
      <c r="AS25" s="700"/>
      <c r="AT25" s="700"/>
      <c r="AU25" s="51"/>
      <c r="AV25" s="107"/>
      <c r="AW25" s="20"/>
      <c r="AX25" s="59"/>
      <c r="AY25" s="59"/>
      <c r="AZ25" s="162"/>
      <c r="BA25" s="154"/>
      <c r="BB25" s="51" t="s">
        <v>10</v>
      </c>
      <c r="BC25" s="700" t="s">
        <v>134</v>
      </c>
      <c r="BD25" s="700"/>
      <c r="BE25" s="700"/>
      <c r="BF25" s="700"/>
      <c r="BG25" s="700"/>
      <c r="BH25" s="51"/>
      <c r="BI25" s="107"/>
      <c r="BJ25" s="20"/>
      <c r="BK25" s="59"/>
      <c r="BL25" s="59"/>
      <c r="BM25" s="162"/>
    </row>
    <row r="26" spans="1:65" s="4" customFormat="1" x14ac:dyDescent="0.2">
      <c r="A26" s="128"/>
      <c r="B26" s="51" t="s">
        <v>11</v>
      </c>
      <c r="C26" s="700" t="s">
        <v>107</v>
      </c>
      <c r="D26" s="700"/>
      <c r="E26" s="700"/>
      <c r="F26" s="700"/>
      <c r="G26" s="700"/>
      <c r="H26" s="64"/>
      <c r="I26" s="107"/>
      <c r="J26" s="20"/>
      <c r="K26" s="59"/>
      <c r="L26" s="59"/>
      <c r="M26" s="162"/>
      <c r="N26" s="128"/>
      <c r="O26" s="51" t="s">
        <v>11</v>
      </c>
      <c r="P26" s="700" t="s">
        <v>107</v>
      </c>
      <c r="Q26" s="700"/>
      <c r="R26" s="700"/>
      <c r="S26" s="700"/>
      <c r="T26" s="700"/>
      <c r="U26" s="64"/>
      <c r="V26" s="107"/>
      <c r="W26" s="20"/>
      <c r="X26" s="59"/>
      <c r="Y26" s="59"/>
      <c r="Z26" s="162"/>
      <c r="AA26" s="128"/>
      <c r="AB26" s="51" t="s">
        <v>11</v>
      </c>
      <c r="AC26" s="700" t="s">
        <v>107</v>
      </c>
      <c r="AD26" s="700"/>
      <c r="AE26" s="700"/>
      <c r="AF26" s="700"/>
      <c r="AG26" s="700"/>
      <c r="AH26" s="64"/>
      <c r="AI26" s="107"/>
      <c r="AJ26" s="20"/>
      <c r="AK26" s="59"/>
      <c r="AL26" s="59"/>
      <c r="AM26" s="162"/>
      <c r="AN26" s="128"/>
      <c r="AO26" s="51" t="s">
        <v>11</v>
      </c>
      <c r="AP26" s="700" t="s">
        <v>107</v>
      </c>
      <c r="AQ26" s="700"/>
      <c r="AR26" s="700"/>
      <c r="AS26" s="700"/>
      <c r="AT26" s="700"/>
      <c r="AU26" s="64"/>
      <c r="AV26" s="107"/>
      <c r="AW26" s="20"/>
      <c r="AX26" s="59"/>
      <c r="AY26" s="59"/>
      <c r="AZ26" s="162"/>
      <c r="BA26" s="128"/>
      <c r="BB26" s="51" t="s">
        <v>11</v>
      </c>
      <c r="BC26" s="700" t="s">
        <v>107</v>
      </c>
      <c r="BD26" s="700"/>
      <c r="BE26" s="700"/>
      <c r="BF26" s="700"/>
      <c r="BG26" s="700"/>
      <c r="BH26" s="64"/>
      <c r="BI26" s="107"/>
      <c r="BJ26" s="20"/>
      <c r="BK26" s="59"/>
      <c r="BL26" s="59"/>
      <c r="BM26" s="162"/>
    </row>
    <row r="27" spans="1:65" s="4" customFormat="1" x14ac:dyDescent="0.2">
      <c r="A27" s="305" t="s">
        <v>739</v>
      </c>
      <c r="B27" s="178"/>
      <c r="C27" s="727" t="s">
        <v>399</v>
      </c>
      <c r="D27" s="727"/>
      <c r="E27" s="727"/>
      <c r="F27" s="727"/>
      <c r="G27" s="727"/>
      <c r="H27" s="524">
        <v>245</v>
      </c>
      <c r="I27" s="144" t="s">
        <v>13</v>
      </c>
      <c r="J27" s="143" t="s">
        <v>17</v>
      </c>
      <c r="K27" s="345"/>
      <c r="L27" s="177" t="s">
        <v>17</v>
      </c>
      <c r="M27" s="163">
        <f>H27*K27</f>
        <v>0</v>
      </c>
      <c r="N27" s="305" t="s">
        <v>767</v>
      </c>
      <c r="O27" s="178"/>
      <c r="P27" s="727" t="s">
        <v>399</v>
      </c>
      <c r="Q27" s="727"/>
      <c r="R27" s="727"/>
      <c r="S27" s="727"/>
      <c r="T27" s="727"/>
      <c r="U27" s="524">
        <v>245</v>
      </c>
      <c r="V27" s="144" t="s">
        <v>13</v>
      </c>
      <c r="W27" s="143" t="s">
        <v>17</v>
      </c>
      <c r="X27" s="345"/>
      <c r="Y27" s="177" t="s">
        <v>17</v>
      </c>
      <c r="Z27" s="163">
        <f>U27*X27</f>
        <v>0</v>
      </c>
      <c r="AA27" s="305" t="s">
        <v>795</v>
      </c>
      <c r="AB27" s="178"/>
      <c r="AC27" s="727" t="s">
        <v>399</v>
      </c>
      <c r="AD27" s="727"/>
      <c r="AE27" s="727"/>
      <c r="AF27" s="727"/>
      <c r="AG27" s="727"/>
      <c r="AH27" s="524">
        <v>245</v>
      </c>
      <c r="AI27" s="144" t="s">
        <v>13</v>
      </c>
      <c r="AJ27" s="143" t="s">
        <v>17</v>
      </c>
      <c r="AK27" s="345"/>
      <c r="AL27" s="177" t="s">
        <v>17</v>
      </c>
      <c r="AM27" s="163">
        <f>AH27*AK27</f>
        <v>0</v>
      </c>
      <c r="AN27" s="305" t="s">
        <v>823</v>
      </c>
      <c r="AO27" s="178"/>
      <c r="AP27" s="727" t="s">
        <v>399</v>
      </c>
      <c r="AQ27" s="727"/>
      <c r="AR27" s="727"/>
      <c r="AS27" s="727"/>
      <c r="AT27" s="727"/>
      <c r="AU27" s="524">
        <v>245</v>
      </c>
      <c r="AV27" s="144" t="s">
        <v>13</v>
      </c>
      <c r="AW27" s="143" t="s">
        <v>17</v>
      </c>
      <c r="AX27" s="345"/>
      <c r="AY27" s="177" t="s">
        <v>17</v>
      </c>
      <c r="AZ27" s="163">
        <f>AU27*AX27</f>
        <v>0</v>
      </c>
      <c r="BA27" s="305" t="s">
        <v>851</v>
      </c>
      <c r="BB27" s="178"/>
      <c r="BC27" s="727" t="s">
        <v>399</v>
      </c>
      <c r="BD27" s="727"/>
      <c r="BE27" s="727"/>
      <c r="BF27" s="727"/>
      <c r="BG27" s="727"/>
      <c r="BH27" s="524">
        <v>245</v>
      </c>
      <c r="BI27" s="144" t="s">
        <v>13</v>
      </c>
      <c r="BJ27" s="143" t="s">
        <v>17</v>
      </c>
      <c r="BK27" s="345"/>
      <c r="BL27" s="177" t="s">
        <v>17</v>
      </c>
      <c r="BM27" s="163">
        <f>BH27*BK27</f>
        <v>0</v>
      </c>
    </row>
    <row r="28" spans="1:65" s="4" customFormat="1" x14ac:dyDescent="0.2">
      <c r="A28" s="154"/>
      <c r="B28" s="51" t="s">
        <v>10</v>
      </c>
      <c r="C28" s="700" t="s">
        <v>20</v>
      </c>
      <c r="D28" s="700"/>
      <c r="E28" s="700"/>
      <c r="F28" s="700"/>
      <c r="G28" s="700"/>
      <c r="H28" s="51"/>
      <c r="I28" s="107"/>
      <c r="J28" s="20"/>
      <c r="K28" s="59"/>
      <c r="L28" s="59"/>
      <c r="M28" s="162"/>
      <c r="N28" s="154"/>
      <c r="O28" s="51" t="s">
        <v>10</v>
      </c>
      <c r="P28" s="700" t="s">
        <v>20</v>
      </c>
      <c r="Q28" s="700"/>
      <c r="R28" s="700"/>
      <c r="S28" s="700"/>
      <c r="T28" s="700"/>
      <c r="U28" s="51"/>
      <c r="V28" s="107"/>
      <c r="W28" s="20"/>
      <c r="X28" s="59"/>
      <c r="Y28" s="59"/>
      <c r="Z28" s="162"/>
      <c r="AA28" s="154"/>
      <c r="AB28" s="51" t="s">
        <v>10</v>
      </c>
      <c r="AC28" s="700" t="s">
        <v>20</v>
      </c>
      <c r="AD28" s="700"/>
      <c r="AE28" s="700"/>
      <c r="AF28" s="700"/>
      <c r="AG28" s="700"/>
      <c r="AH28" s="51"/>
      <c r="AI28" s="107"/>
      <c r="AJ28" s="20"/>
      <c r="AK28" s="59"/>
      <c r="AL28" s="59"/>
      <c r="AM28" s="162"/>
      <c r="AN28" s="154"/>
      <c r="AO28" s="51" t="s">
        <v>10</v>
      </c>
      <c r="AP28" s="700" t="s">
        <v>20</v>
      </c>
      <c r="AQ28" s="700"/>
      <c r="AR28" s="700"/>
      <c r="AS28" s="700"/>
      <c r="AT28" s="700"/>
      <c r="AU28" s="51"/>
      <c r="AV28" s="107"/>
      <c r="AW28" s="20"/>
      <c r="AX28" s="59"/>
      <c r="AY28" s="59"/>
      <c r="AZ28" s="162"/>
      <c r="BA28" s="154"/>
      <c r="BB28" s="51" t="s">
        <v>10</v>
      </c>
      <c r="BC28" s="700" t="s">
        <v>20</v>
      </c>
      <c r="BD28" s="700"/>
      <c r="BE28" s="700"/>
      <c r="BF28" s="700"/>
      <c r="BG28" s="700"/>
      <c r="BH28" s="51"/>
      <c r="BI28" s="107"/>
      <c r="BJ28" s="20"/>
      <c r="BK28" s="59"/>
      <c r="BL28" s="59"/>
      <c r="BM28" s="162"/>
    </row>
    <row r="29" spans="1:65" s="4" customFormat="1" x14ac:dyDescent="0.2">
      <c r="A29" s="128"/>
      <c r="B29" s="51" t="s">
        <v>11</v>
      </c>
      <c r="C29" s="700" t="s">
        <v>147</v>
      </c>
      <c r="D29" s="700"/>
      <c r="E29" s="700"/>
      <c r="F29" s="700"/>
      <c r="G29" s="64"/>
      <c r="H29" s="64"/>
      <c r="I29" s="107"/>
      <c r="J29" s="20"/>
      <c r="K29" s="59"/>
      <c r="L29" s="59"/>
      <c r="M29" s="162"/>
      <c r="N29" s="128"/>
      <c r="O29" s="51" t="s">
        <v>11</v>
      </c>
      <c r="P29" s="700" t="s">
        <v>147</v>
      </c>
      <c r="Q29" s="700"/>
      <c r="R29" s="700"/>
      <c r="S29" s="700"/>
      <c r="T29" s="64"/>
      <c r="U29" s="64"/>
      <c r="V29" s="107"/>
      <c r="W29" s="20"/>
      <c r="X29" s="59"/>
      <c r="Y29" s="59"/>
      <c r="Z29" s="162"/>
      <c r="AA29" s="128"/>
      <c r="AB29" s="51" t="s">
        <v>11</v>
      </c>
      <c r="AC29" s="700" t="s">
        <v>147</v>
      </c>
      <c r="AD29" s="700"/>
      <c r="AE29" s="700"/>
      <c r="AF29" s="700"/>
      <c r="AG29" s="64"/>
      <c r="AH29" s="64"/>
      <c r="AI29" s="107"/>
      <c r="AJ29" s="20"/>
      <c r="AK29" s="59"/>
      <c r="AL29" s="59"/>
      <c r="AM29" s="162"/>
      <c r="AN29" s="128"/>
      <c r="AO29" s="51" t="s">
        <v>11</v>
      </c>
      <c r="AP29" s="700" t="s">
        <v>147</v>
      </c>
      <c r="AQ29" s="700"/>
      <c r="AR29" s="700"/>
      <c r="AS29" s="700"/>
      <c r="AT29" s="64"/>
      <c r="AU29" s="64"/>
      <c r="AV29" s="107"/>
      <c r="AW29" s="20"/>
      <c r="AX29" s="59"/>
      <c r="AY29" s="59"/>
      <c r="AZ29" s="162"/>
      <c r="BA29" s="128"/>
      <c r="BB29" s="51" t="s">
        <v>11</v>
      </c>
      <c r="BC29" s="700" t="s">
        <v>147</v>
      </c>
      <c r="BD29" s="700"/>
      <c r="BE29" s="700"/>
      <c r="BF29" s="700"/>
      <c r="BG29" s="64"/>
      <c r="BH29" s="64"/>
      <c r="BI29" s="107"/>
      <c r="BJ29" s="20"/>
      <c r="BK29" s="59"/>
      <c r="BL29" s="59"/>
      <c r="BM29" s="162"/>
    </row>
    <row r="30" spans="1:65" s="4" customFormat="1" x14ac:dyDescent="0.2">
      <c r="A30" s="305" t="s">
        <v>740</v>
      </c>
      <c r="B30" s="178"/>
      <c r="C30" s="727" t="s">
        <v>399</v>
      </c>
      <c r="D30" s="727"/>
      <c r="E30" s="727"/>
      <c r="F30" s="727"/>
      <c r="G30" s="727"/>
      <c r="H30" s="524">
        <v>52</v>
      </c>
      <c r="I30" s="144" t="s">
        <v>13</v>
      </c>
      <c r="J30" s="143" t="s">
        <v>17</v>
      </c>
      <c r="K30" s="345"/>
      <c r="L30" s="177" t="s">
        <v>17</v>
      </c>
      <c r="M30" s="163">
        <f>H30*K30</f>
        <v>0</v>
      </c>
      <c r="N30" s="305" t="s">
        <v>768</v>
      </c>
      <c r="O30" s="178"/>
      <c r="P30" s="727" t="s">
        <v>399</v>
      </c>
      <c r="Q30" s="727"/>
      <c r="R30" s="727"/>
      <c r="S30" s="727"/>
      <c r="T30" s="727"/>
      <c r="U30" s="524">
        <v>52</v>
      </c>
      <c r="V30" s="144" t="s">
        <v>13</v>
      </c>
      <c r="W30" s="143" t="s">
        <v>17</v>
      </c>
      <c r="X30" s="345"/>
      <c r="Y30" s="177" t="s">
        <v>17</v>
      </c>
      <c r="Z30" s="163">
        <f>U30*X30</f>
        <v>0</v>
      </c>
      <c r="AA30" s="305" t="s">
        <v>796</v>
      </c>
      <c r="AB30" s="178"/>
      <c r="AC30" s="727" t="s">
        <v>399</v>
      </c>
      <c r="AD30" s="727"/>
      <c r="AE30" s="727"/>
      <c r="AF30" s="727"/>
      <c r="AG30" s="727"/>
      <c r="AH30" s="524">
        <v>52</v>
      </c>
      <c r="AI30" s="144" t="s">
        <v>13</v>
      </c>
      <c r="AJ30" s="143" t="s">
        <v>17</v>
      </c>
      <c r="AK30" s="345"/>
      <c r="AL30" s="177" t="s">
        <v>17</v>
      </c>
      <c r="AM30" s="163">
        <f>AH30*AK30</f>
        <v>0</v>
      </c>
      <c r="AN30" s="305" t="s">
        <v>824</v>
      </c>
      <c r="AO30" s="178"/>
      <c r="AP30" s="727" t="s">
        <v>399</v>
      </c>
      <c r="AQ30" s="727"/>
      <c r="AR30" s="727"/>
      <c r="AS30" s="727"/>
      <c r="AT30" s="727"/>
      <c r="AU30" s="524">
        <v>52</v>
      </c>
      <c r="AV30" s="144" t="s">
        <v>13</v>
      </c>
      <c r="AW30" s="143" t="s">
        <v>17</v>
      </c>
      <c r="AX30" s="345"/>
      <c r="AY30" s="177" t="s">
        <v>17</v>
      </c>
      <c r="AZ30" s="163">
        <f>AU30*AX30</f>
        <v>0</v>
      </c>
      <c r="BA30" s="305" t="s">
        <v>852</v>
      </c>
      <c r="BB30" s="178"/>
      <c r="BC30" s="727" t="s">
        <v>399</v>
      </c>
      <c r="BD30" s="727"/>
      <c r="BE30" s="727"/>
      <c r="BF30" s="727"/>
      <c r="BG30" s="727"/>
      <c r="BH30" s="524">
        <v>52</v>
      </c>
      <c r="BI30" s="144" t="s">
        <v>13</v>
      </c>
      <c r="BJ30" s="143" t="s">
        <v>17</v>
      </c>
      <c r="BK30" s="345"/>
      <c r="BL30" s="177" t="s">
        <v>17</v>
      </c>
      <c r="BM30" s="163">
        <f>BH30*BK30</f>
        <v>0</v>
      </c>
    </row>
    <row r="31" spans="1:65" s="4" customFormat="1" ht="15.95" customHeight="1" x14ac:dyDescent="0.2">
      <c r="A31" s="154"/>
      <c r="B31" s="51" t="s">
        <v>10</v>
      </c>
      <c r="C31" s="700" t="s">
        <v>1</v>
      </c>
      <c r="D31" s="700"/>
      <c r="E31" s="700"/>
      <c r="F31" s="700"/>
      <c r="G31" s="700"/>
      <c r="H31" s="51"/>
      <c r="I31" s="107"/>
      <c r="J31" s="20"/>
      <c r="K31" s="59"/>
      <c r="L31" s="59"/>
      <c r="M31" s="162"/>
      <c r="N31" s="154"/>
      <c r="O31" s="51" t="s">
        <v>10</v>
      </c>
      <c r="P31" s="700" t="s">
        <v>1</v>
      </c>
      <c r="Q31" s="700"/>
      <c r="R31" s="700"/>
      <c r="S31" s="700"/>
      <c r="T31" s="700"/>
      <c r="U31" s="51"/>
      <c r="V31" s="107"/>
      <c r="W31" s="20"/>
      <c r="X31" s="59"/>
      <c r="Y31" s="59"/>
      <c r="Z31" s="162"/>
      <c r="AA31" s="154"/>
      <c r="AB31" s="51" t="s">
        <v>10</v>
      </c>
      <c r="AC31" s="700" t="s">
        <v>1</v>
      </c>
      <c r="AD31" s="700"/>
      <c r="AE31" s="700"/>
      <c r="AF31" s="700"/>
      <c r="AG31" s="700"/>
      <c r="AH31" s="51"/>
      <c r="AI31" s="107"/>
      <c r="AJ31" s="20"/>
      <c r="AK31" s="59"/>
      <c r="AL31" s="59"/>
      <c r="AM31" s="162"/>
      <c r="AN31" s="154"/>
      <c r="AO31" s="51" t="s">
        <v>10</v>
      </c>
      <c r="AP31" s="700" t="s">
        <v>1</v>
      </c>
      <c r="AQ31" s="700"/>
      <c r="AR31" s="700"/>
      <c r="AS31" s="700"/>
      <c r="AT31" s="700"/>
      <c r="AU31" s="51"/>
      <c r="AV31" s="107"/>
      <c r="AW31" s="20"/>
      <c r="AX31" s="59"/>
      <c r="AY31" s="59"/>
      <c r="AZ31" s="162"/>
      <c r="BA31" s="154"/>
      <c r="BB31" s="51" t="s">
        <v>10</v>
      </c>
      <c r="BC31" s="700" t="s">
        <v>1</v>
      </c>
      <c r="BD31" s="700"/>
      <c r="BE31" s="700"/>
      <c r="BF31" s="700"/>
      <c r="BG31" s="700"/>
      <c r="BH31" s="51"/>
      <c r="BI31" s="107"/>
      <c r="BJ31" s="20"/>
      <c r="BK31" s="59"/>
      <c r="BL31" s="59"/>
      <c r="BM31" s="162"/>
    </row>
    <row r="32" spans="1:65" s="4" customFormat="1" x14ac:dyDescent="0.2">
      <c r="A32" s="128"/>
      <c r="B32" s="51" t="s">
        <v>11</v>
      </c>
      <c r="C32" s="700" t="s">
        <v>104</v>
      </c>
      <c r="D32" s="700"/>
      <c r="E32" s="700"/>
      <c r="F32" s="700"/>
      <c r="G32" s="64"/>
      <c r="H32" s="64"/>
      <c r="I32" s="107"/>
      <c r="J32" s="20"/>
      <c r="K32" s="59"/>
      <c r="L32" s="59"/>
      <c r="M32" s="162"/>
      <c r="N32" s="128"/>
      <c r="O32" s="51" t="s">
        <v>11</v>
      </c>
      <c r="P32" s="700" t="s">
        <v>104</v>
      </c>
      <c r="Q32" s="700"/>
      <c r="R32" s="700"/>
      <c r="S32" s="700"/>
      <c r="T32" s="64"/>
      <c r="U32" s="64"/>
      <c r="V32" s="107"/>
      <c r="W32" s="20"/>
      <c r="X32" s="59"/>
      <c r="Y32" s="59"/>
      <c r="Z32" s="162"/>
      <c r="AA32" s="128"/>
      <c r="AB32" s="51" t="s">
        <v>11</v>
      </c>
      <c r="AC32" s="700" t="s">
        <v>104</v>
      </c>
      <c r="AD32" s="700"/>
      <c r="AE32" s="700"/>
      <c r="AF32" s="700"/>
      <c r="AG32" s="64"/>
      <c r="AH32" s="64"/>
      <c r="AI32" s="107"/>
      <c r="AJ32" s="20"/>
      <c r="AK32" s="59"/>
      <c r="AL32" s="59"/>
      <c r="AM32" s="162"/>
      <c r="AN32" s="128"/>
      <c r="AO32" s="51" t="s">
        <v>11</v>
      </c>
      <c r="AP32" s="700" t="s">
        <v>104</v>
      </c>
      <c r="AQ32" s="700"/>
      <c r="AR32" s="700"/>
      <c r="AS32" s="700"/>
      <c r="AT32" s="64"/>
      <c r="AU32" s="64"/>
      <c r="AV32" s="107"/>
      <c r="AW32" s="20"/>
      <c r="AX32" s="59"/>
      <c r="AY32" s="59"/>
      <c r="AZ32" s="162"/>
      <c r="BA32" s="128"/>
      <c r="BB32" s="51" t="s">
        <v>11</v>
      </c>
      <c r="BC32" s="700" t="s">
        <v>104</v>
      </c>
      <c r="BD32" s="700"/>
      <c r="BE32" s="700"/>
      <c r="BF32" s="700"/>
      <c r="BG32" s="64"/>
      <c r="BH32" s="64"/>
      <c r="BI32" s="107"/>
      <c r="BJ32" s="20"/>
      <c r="BK32" s="59"/>
      <c r="BL32" s="59"/>
      <c r="BM32" s="162"/>
    </row>
    <row r="33" spans="1:65" s="4" customFormat="1" x14ac:dyDescent="0.2">
      <c r="A33" s="305" t="s">
        <v>741</v>
      </c>
      <c r="B33" s="178"/>
      <c r="C33" s="727" t="s">
        <v>399</v>
      </c>
      <c r="D33" s="727"/>
      <c r="E33" s="727"/>
      <c r="F33" s="727"/>
      <c r="G33" s="727"/>
      <c r="H33" s="524">
        <v>50</v>
      </c>
      <c r="I33" s="144" t="s">
        <v>13</v>
      </c>
      <c r="J33" s="143" t="s">
        <v>17</v>
      </c>
      <c r="K33" s="345"/>
      <c r="L33" s="177" t="s">
        <v>17</v>
      </c>
      <c r="M33" s="163">
        <f>H33*K33</f>
        <v>0</v>
      </c>
      <c r="N33" s="305" t="s">
        <v>769</v>
      </c>
      <c r="O33" s="178"/>
      <c r="P33" s="727" t="s">
        <v>399</v>
      </c>
      <c r="Q33" s="727"/>
      <c r="R33" s="727"/>
      <c r="S33" s="727"/>
      <c r="T33" s="727"/>
      <c r="U33" s="524">
        <v>50</v>
      </c>
      <c r="V33" s="144" t="s">
        <v>13</v>
      </c>
      <c r="W33" s="143" t="s">
        <v>17</v>
      </c>
      <c r="X33" s="345"/>
      <c r="Y33" s="177" t="s">
        <v>17</v>
      </c>
      <c r="Z33" s="163">
        <f>U33*X33</f>
        <v>0</v>
      </c>
      <c r="AA33" s="305" t="s">
        <v>797</v>
      </c>
      <c r="AB33" s="178"/>
      <c r="AC33" s="727" t="s">
        <v>399</v>
      </c>
      <c r="AD33" s="727"/>
      <c r="AE33" s="727"/>
      <c r="AF33" s="727"/>
      <c r="AG33" s="727"/>
      <c r="AH33" s="524">
        <v>50</v>
      </c>
      <c r="AI33" s="144" t="s">
        <v>13</v>
      </c>
      <c r="AJ33" s="143" t="s">
        <v>17</v>
      </c>
      <c r="AK33" s="345"/>
      <c r="AL33" s="177" t="s">
        <v>17</v>
      </c>
      <c r="AM33" s="163">
        <f>AH33*AK33</f>
        <v>0</v>
      </c>
      <c r="AN33" s="305" t="s">
        <v>825</v>
      </c>
      <c r="AO33" s="178"/>
      <c r="AP33" s="727" t="s">
        <v>399</v>
      </c>
      <c r="AQ33" s="727"/>
      <c r="AR33" s="727"/>
      <c r="AS33" s="727"/>
      <c r="AT33" s="727"/>
      <c r="AU33" s="524">
        <v>50</v>
      </c>
      <c r="AV33" s="144" t="s">
        <v>13</v>
      </c>
      <c r="AW33" s="143" t="s">
        <v>17</v>
      </c>
      <c r="AX33" s="345"/>
      <c r="AY33" s="177" t="s">
        <v>17</v>
      </c>
      <c r="AZ33" s="163">
        <f>AU33*AX33</f>
        <v>0</v>
      </c>
      <c r="BA33" s="305" t="s">
        <v>853</v>
      </c>
      <c r="BB33" s="178"/>
      <c r="BC33" s="727" t="s">
        <v>399</v>
      </c>
      <c r="BD33" s="727"/>
      <c r="BE33" s="727"/>
      <c r="BF33" s="727"/>
      <c r="BG33" s="727"/>
      <c r="BH33" s="524">
        <v>50</v>
      </c>
      <c r="BI33" s="144" t="s">
        <v>13</v>
      </c>
      <c r="BJ33" s="143" t="s">
        <v>17</v>
      </c>
      <c r="BK33" s="345"/>
      <c r="BL33" s="177" t="s">
        <v>17</v>
      </c>
      <c r="BM33" s="163">
        <f>BH33*BK33</f>
        <v>0</v>
      </c>
    </row>
    <row r="34" spans="1:65" s="4" customFormat="1" ht="15.95" customHeight="1" x14ac:dyDescent="0.2">
      <c r="A34" s="425" t="s">
        <v>742</v>
      </c>
      <c r="B34" s="146"/>
      <c r="C34" s="145" t="s">
        <v>21</v>
      </c>
      <c r="D34" s="145"/>
      <c r="E34" s="145"/>
      <c r="F34" s="145"/>
      <c r="G34" s="145"/>
      <c r="H34" s="741" t="s">
        <v>21</v>
      </c>
      <c r="I34" s="741"/>
      <c r="J34" s="741"/>
      <c r="K34" s="741"/>
      <c r="L34" s="741"/>
      <c r="M34" s="742"/>
      <c r="N34" s="425" t="s">
        <v>770</v>
      </c>
      <c r="O34" s="146"/>
      <c r="P34" s="145" t="s">
        <v>21</v>
      </c>
      <c r="Q34" s="145"/>
      <c r="R34" s="145"/>
      <c r="S34" s="145"/>
      <c r="T34" s="145"/>
      <c r="U34" s="741" t="s">
        <v>21</v>
      </c>
      <c r="V34" s="741"/>
      <c r="W34" s="741"/>
      <c r="X34" s="741"/>
      <c r="Y34" s="741"/>
      <c r="Z34" s="742"/>
      <c r="AA34" s="425" t="s">
        <v>798</v>
      </c>
      <c r="AB34" s="146"/>
      <c r="AC34" s="145" t="s">
        <v>21</v>
      </c>
      <c r="AD34" s="145"/>
      <c r="AE34" s="145"/>
      <c r="AF34" s="145"/>
      <c r="AG34" s="145"/>
      <c r="AH34" s="741" t="s">
        <v>21</v>
      </c>
      <c r="AI34" s="741"/>
      <c r="AJ34" s="741"/>
      <c r="AK34" s="741"/>
      <c r="AL34" s="741"/>
      <c r="AM34" s="742"/>
      <c r="AN34" s="425" t="s">
        <v>826</v>
      </c>
      <c r="AO34" s="146"/>
      <c r="AP34" s="145" t="s">
        <v>21</v>
      </c>
      <c r="AQ34" s="145"/>
      <c r="AR34" s="145"/>
      <c r="AS34" s="145"/>
      <c r="AT34" s="145"/>
      <c r="AU34" s="741" t="s">
        <v>21</v>
      </c>
      <c r="AV34" s="741"/>
      <c r="AW34" s="741"/>
      <c r="AX34" s="741"/>
      <c r="AY34" s="741"/>
      <c r="AZ34" s="742"/>
      <c r="BA34" s="425" t="s">
        <v>854</v>
      </c>
      <c r="BB34" s="146"/>
      <c r="BC34" s="145" t="s">
        <v>21</v>
      </c>
      <c r="BD34" s="145"/>
      <c r="BE34" s="145"/>
      <c r="BF34" s="145"/>
      <c r="BG34" s="145"/>
      <c r="BH34" s="741" t="s">
        <v>21</v>
      </c>
      <c r="BI34" s="741"/>
      <c r="BJ34" s="741"/>
      <c r="BK34" s="741"/>
      <c r="BL34" s="741"/>
      <c r="BM34" s="742"/>
    </row>
    <row r="35" spans="1:65" s="4" customFormat="1" ht="17.45" customHeight="1" x14ac:dyDescent="0.2">
      <c r="A35" s="714" t="s">
        <v>131</v>
      </c>
      <c r="B35" s="715"/>
      <c r="C35" s="715"/>
      <c r="D35" s="715"/>
      <c r="E35" s="715"/>
      <c r="F35" s="715"/>
      <c r="G35" s="715"/>
      <c r="H35" s="212"/>
      <c r="I35" s="212"/>
      <c r="J35" s="213"/>
      <c r="K35" s="181"/>
      <c r="L35" s="576" t="s">
        <v>17</v>
      </c>
      <c r="M35" s="239">
        <f>SUM(M5:M33)</f>
        <v>0</v>
      </c>
      <c r="N35" s="714" t="s">
        <v>131</v>
      </c>
      <c r="O35" s="715"/>
      <c r="P35" s="715"/>
      <c r="Q35" s="715"/>
      <c r="R35" s="715"/>
      <c r="S35" s="715"/>
      <c r="T35" s="715"/>
      <c r="U35" s="212"/>
      <c r="V35" s="212"/>
      <c r="W35" s="213"/>
      <c r="X35" s="181"/>
      <c r="Y35" s="576" t="s">
        <v>17</v>
      </c>
      <c r="Z35" s="239">
        <f>SUM(Z5:Z33)</f>
        <v>0</v>
      </c>
      <c r="AA35" s="714" t="s">
        <v>131</v>
      </c>
      <c r="AB35" s="715"/>
      <c r="AC35" s="715"/>
      <c r="AD35" s="715"/>
      <c r="AE35" s="715"/>
      <c r="AF35" s="715"/>
      <c r="AG35" s="715"/>
      <c r="AH35" s="212"/>
      <c r="AI35" s="212"/>
      <c r="AJ35" s="213"/>
      <c r="AK35" s="181"/>
      <c r="AL35" s="576" t="s">
        <v>17</v>
      </c>
      <c r="AM35" s="239">
        <f>SUM(AM5:AM33)</f>
        <v>0</v>
      </c>
      <c r="AN35" s="714" t="s">
        <v>131</v>
      </c>
      <c r="AO35" s="715"/>
      <c r="AP35" s="715"/>
      <c r="AQ35" s="715"/>
      <c r="AR35" s="715"/>
      <c r="AS35" s="715"/>
      <c r="AT35" s="715"/>
      <c r="AU35" s="212"/>
      <c r="AV35" s="212"/>
      <c r="AW35" s="213"/>
      <c r="AX35" s="181"/>
      <c r="AY35" s="576" t="s">
        <v>17</v>
      </c>
      <c r="AZ35" s="239">
        <f>SUM(AZ5:AZ33)</f>
        <v>0</v>
      </c>
      <c r="BA35" s="714" t="s">
        <v>131</v>
      </c>
      <c r="BB35" s="715"/>
      <c r="BC35" s="715"/>
      <c r="BD35" s="715"/>
      <c r="BE35" s="715"/>
      <c r="BF35" s="715"/>
      <c r="BG35" s="715"/>
      <c r="BH35" s="212"/>
      <c r="BI35" s="212"/>
      <c r="BJ35" s="213"/>
      <c r="BK35" s="181"/>
      <c r="BL35" s="576" t="s">
        <v>17</v>
      </c>
      <c r="BM35" s="239">
        <f>SUM(BM5:BM33)</f>
        <v>0</v>
      </c>
    </row>
    <row r="36" spans="1:65" s="214" customFormat="1" ht="51" customHeight="1" x14ac:dyDescent="0.2">
      <c r="A36" s="545" t="s">
        <v>875</v>
      </c>
      <c r="B36" s="546"/>
      <c r="C36" s="546"/>
      <c r="D36" s="546"/>
      <c r="E36" s="546"/>
      <c r="F36" s="546"/>
      <c r="G36" s="546"/>
      <c r="H36" s="546"/>
      <c r="I36" s="546"/>
      <c r="J36" s="546"/>
      <c r="K36" s="546"/>
      <c r="L36" s="546"/>
      <c r="M36" s="547"/>
      <c r="N36" s="545" t="s">
        <v>875</v>
      </c>
      <c r="O36" s="546"/>
      <c r="P36" s="546"/>
      <c r="Q36" s="546"/>
      <c r="R36" s="546"/>
      <c r="S36" s="546"/>
      <c r="T36" s="546"/>
      <c r="U36" s="546"/>
      <c r="V36" s="546"/>
      <c r="W36" s="546"/>
      <c r="X36" s="546"/>
      <c r="Y36" s="546"/>
      <c r="Z36" s="547"/>
      <c r="AA36" s="545" t="s">
        <v>875</v>
      </c>
      <c r="AB36" s="546"/>
      <c r="AC36" s="546"/>
      <c r="AD36" s="546"/>
      <c r="AE36" s="546"/>
      <c r="AF36" s="546"/>
      <c r="AG36" s="546"/>
      <c r="AH36" s="546"/>
      <c r="AI36" s="546"/>
      <c r="AJ36" s="546"/>
      <c r="AK36" s="546"/>
      <c r="AL36" s="546"/>
      <c r="AM36" s="547"/>
      <c r="AN36" s="545" t="s">
        <v>875</v>
      </c>
      <c r="AO36" s="546"/>
      <c r="AP36" s="546"/>
      <c r="AQ36" s="546"/>
      <c r="AR36" s="546"/>
      <c r="AS36" s="546"/>
      <c r="AT36" s="546"/>
      <c r="AU36" s="546"/>
      <c r="AV36" s="546"/>
      <c r="AW36" s="546"/>
      <c r="AX36" s="546"/>
      <c r="AY36" s="546"/>
      <c r="AZ36" s="547"/>
      <c r="BA36" s="545" t="s">
        <v>875</v>
      </c>
      <c r="BB36" s="546"/>
      <c r="BC36" s="546"/>
      <c r="BD36" s="546"/>
      <c r="BE36" s="546"/>
      <c r="BF36" s="546"/>
      <c r="BG36" s="546"/>
      <c r="BH36" s="546"/>
      <c r="BI36" s="546"/>
      <c r="BJ36" s="546"/>
      <c r="BK36" s="546"/>
      <c r="BL36" s="546"/>
      <c r="BM36" s="547"/>
    </row>
    <row r="37" spans="1:65" s="4" customFormat="1" ht="12.95" customHeight="1" x14ac:dyDescent="0.2">
      <c r="A37" s="148" t="s">
        <v>726</v>
      </c>
      <c r="B37" s="716" t="s">
        <v>15</v>
      </c>
      <c r="C37" s="716"/>
      <c r="D37" s="716"/>
      <c r="E37" s="716"/>
      <c r="F37" s="716"/>
      <c r="G37" s="716"/>
      <c r="H37" s="251" t="s">
        <v>34</v>
      </c>
      <c r="I37" s="149" t="s">
        <v>16</v>
      </c>
      <c r="J37" s="150"/>
      <c r="K37" s="151"/>
      <c r="L37" s="151"/>
      <c r="M37" s="152"/>
      <c r="N37" s="148" t="s">
        <v>14</v>
      </c>
      <c r="O37" s="716" t="s">
        <v>15</v>
      </c>
      <c r="P37" s="716"/>
      <c r="Q37" s="716"/>
      <c r="R37" s="716"/>
      <c r="S37" s="716"/>
      <c r="T37" s="716"/>
      <c r="U37" s="251" t="s">
        <v>34</v>
      </c>
      <c r="V37" s="149" t="s">
        <v>16</v>
      </c>
      <c r="W37" s="150"/>
      <c r="X37" s="151"/>
      <c r="Y37" s="151"/>
      <c r="Z37" s="152"/>
      <c r="AA37" s="148" t="s">
        <v>14</v>
      </c>
      <c r="AB37" s="716" t="s">
        <v>15</v>
      </c>
      <c r="AC37" s="716"/>
      <c r="AD37" s="716"/>
      <c r="AE37" s="716"/>
      <c r="AF37" s="716"/>
      <c r="AG37" s="716"/>
      <c r="AH37" s="251" t="s">
        <v>34</v>
      </c>
      <c r="AI37" s="149" t="s">
        <v>16</v>
      </c>
      <c r="AJ37" s="150"/>
      <c r="AK37" s="151"/>
      <c r="AL37" s="151"/>
      <c r="AM37" s="152"/>
      <c r="AN37" s="148" t="s">
        <v>14</v>
      </c>
      <c r="AO37" s="716" t="s">
        <v>15</v>
      </c>
      <c r="AP37" s="716"/>
      <c r="AQ37" s="716"/>
      <c r="AR37" s="716"/>
      <c r="AS37" s="716"/>
      <c r="AT37" s="716"/>
      <c r="AU37" s="251" t="s">
        <v>34</v>
      </c>
      <c r="AV37" s="149" t="s">
        <v>16</v>
      </c>
      <c r="AW37" s="150"/>
      <c r="AX37" s="151"/>
      <c r="AY37" s="151"/>
      <c r="AZ37" s="152"/>
      <c r="BA37" s="148" t="s">
        <v>14</v>
      </c>
      <c r="BB37" s="716" t="s">
        <v>15</v>
      </c>
      <c r="BC37" s="716"/>
      <c r="BD37" s="716"/>
      <c r="BE37" s="716"/>
      <c r="BF37" s="716"/>
      <c r="BG37" s="716"/>
      <c r="BH37" s="251" t="s">
        <v>34</v>
      </c>
      <c r="BI37" s="149" t="s">
        <v>16</v>
      </c>
      <c r="BJ37" s="150"/>
      <c r="BK37" s="151"/>
      <c r="BL37" s="151"/>
      <c r="BM37" s="152"/>
    </row>
    <row r="38" spans="1:65" s="4" customFormat="1" x14ac:dyDescent="0.2">
      <c r="A38" s="128" t="s">
        <v>743</v>
      </c>
      <c r="B38" s="701" t="s">
        <v>278</v>
      </c>
      <c r="C38" s="701"/>
      <c r="D38" s="701"/>
      <c r="E38" s="701"/>
      <c r="F38" s="701"/>
      <c r="G38" s="701"/>
      <c r="H38" s="232">
        <v>20</v>
      </c>
      <c r="I38" s="155" t="s">
        <v>13</v>
      </c>
      <c r="J38" s="248"/>
      <c r="K38" s="249"/>
      <c r="L38" s="51"/>
      <c r="M38" s="167"/>
      <c r="N38" s="128" t="s">
        <v>772</v>
      </c>
      <c r="O38" s="701" t="s">
        <v>278</v>
      </c>
      <c r="P38" s="701"/>
      <c r="Q38" s="701"/>
      <c r="R38" s="701"/>
      <c r="S38" s="701"/>
      <c r="T38" s="701"/>
      <c r="U38" s="232">
        <v>20</v>
      </c>
      <c r="V38" s="155" t="s">
        <v>13</v>
      </c>
      <c r="W38" s="248"/>
      <c r="X38" s="249"/>
      <c r="Y38" s="51"/>
      <c r="Z38" s="167"/>
      <c r="AA38" s="128" t="s">
        <v>799</v>
      </c>
      <c r="AB38" s="701" t="s">
        <v>278</v>
      </c>
      <c r="AC38" s="701"/>
      <c r="AD38" s="701"/>
      <c r="AE38" s="701"/>
      <c r="AF38" s="701"/>
      <c r="AG38" s="701"/>
      <c r="AH38" s="232">
        <v>20</v>
      </c>
      <c r="AI38" s="155" t="s">
        <v>13</v>
      </c>
      <c r="AJ38" s="248"/>
      <c r="AK38" s="249"/>
      <c r="AL38" s="51"/>
      <c r="AM38" s="167"/>
      <c r="AN38" s="128" t="s">
        <v>827</v>
      </c>
      <c r="AO38" s="701" t="s">
        <v>278</v>
      </c>
      <c r="AP38" s="701"/>
      <c r="AQ38" s="701"/>
      <c r="AR38" s="701"/>
      <c r="AS38" s="701"/>
      <c r="AT38" s="701"/>
      <c r="AU38" s="232">
        <v>20</v>
      </c>
      <c r="AV38" s="155" t="s">
        <v>13</v>
      </c>
      <c r="AW38" s="248"/>
      <c r="AX38" s="249"/>
      <c r="AY38" s="51"/>
      <c r="AZ38" s="167"/>
      <c r="BA38" s="128" t="s">
        <v>855</v>
      </c>
      <c r="BB38" s="701" t="s">
        <v>278</v>
      </c>
      <c r="BC38" s="701"/>
      <c r="BD38" s="701"/>
      <c r="BE38" s="701"/>
      <c r="BF38" s="701"/>
      <c r="BG38" s="701"/>
      <c r="BH38" s="232">
        <v>20</v>
      </c>
      <c r="BI38" s="155" t="s">
        <v>13</v>
      </c>
      <c r="BJ38" s="248"/>
      <c r="BK38" s="249"/>
      <c r="BL38" s="51"/>
      <c r="BM38" s="167"/>
    </row>
    <row r="39" spans="1:65" s="27" customFormat="1" ht="17.100000000000001" customHeight="1" x14ac:dyDescent="0.2">
      <c r="A39" s="129"/>
      <c r="B39" s="713"/>
      <c r="C39" s="713"/>
      <c r="D39" s="815"/>
      <c r="E39" s="815"/>
      <c r="F39" s="815"/>
      <c r="G39" s="815"/>
      <c r="H39" s="755" t="s">
        <v>18</v>
      </c>
      <c r="I39" s="760"/>
      <c r="J39" s="798" t="s">
        <v>57</v>
      </c>
      <c r="K39" s="799"/>
      <c r="L39" s="799"/>
      <c r="M39" s="753"/>
      <c r="N39" s="129"/>
      <c r="O39" s="713"/>
      <c r="P39" s="713"/>
      <c r="Q39" s="815"/>
      <c r="R39" s="815"/>
      <c r="S39" s="815"/>
      <c r="T39" s="815"/>
      <c r="U39" s="755" t="s">
        <v>18</v>
      </c>
      <c r="V39" s="760"/>
      <c r="W39" s="798" t="s">
        <v>57</v>
      </c>
      <c r="X39" s="799"/>
      <c r="Y39" s="799"/>
      <c r="Z39" s="753"/>
      <c r="AA39" s="129"/>
      <c r="AB39" s="713"/>
      <c r="AC39" s="713"/>
      <c r="AD39" s="815"/>
      <c r="AE39" s="815"/>
      <c r="AF39" s="815"/>
      <c r="AG39" s="815"/>
      <c r="AH39" s="755" t="s">
        <v>18</v>
      </c>
      <c r="AI39" s="760"/>
      <c r="AJ39" s="798" t="s">
        <v>57</v>
      </c>
      <c r="AK39" s="799"/>
      <c r="AL39" s="799"/>
      <c r="AM39" s="753"/>
      <c r="AN39" s="129"/>
      <c r="AO39" s="713"/>
      <c r="AP39" s="713"/>
      <c r="AQ39" s="815"/>
      <c r="AR39" s="815"/>
      <c r="AS39" s="815"/>
      <c r="AT39" s="815"/>
      <c r="AU39" s="755" t="s">
        <v>18</v>
      </c>
      <c r="AV39" s="760"/>
      <c r="AW39" s="798" t="s">
        <v>57</v>
      </c>
      <c r="AX39" s="799"/>
      <c r="AY39" s="799"/>
      <c r="AZ39" s="753"/>
      <c r="BA39" s="129"/>
      <c r="BB39" s="713"/>
      <c r="BC39" s="713"/>
      <c r="BD39" s="815"/>
      <c r="BE39" s="815"/>
      <c r="BF39" s="815"/>
      <c r="BG39" s="815"/>
      <c r="BH39" s="755" t="s">
        <v>18</v>
      </c>
      <c r="BI39" s="760"/>
      <c r="BJ39" s="798" t="s">
        <v>57</v>
      </c>
      <c r="BK39" s="799"/>
      <c r="BL39" s="799"/>
      <c r="BM39" s="753"/>
    </row>
    <row r="40" spans="1:65" s="27" customFormat="1" ht="17.100000000000001" customHeight="1" x14ac:dyDescent="0.2">
      <c r="A40" s="129"/>
      <c r="B40" s="713"/>
      <c r="C40" s="713"/>
      <c r="D40" s="724"/>
      <c r="E40" s="724"/>
      <c r="F40" s="724"/>
      <c r="G40" s="724"/>
      <c r="H40" s="758" t="s">
        <v>254</v>
      </c>
      <c r="I40" s="759"/>
      <c r="J40" s="745" t="s">
        <v>399</v>
      </c>
      <c r="K40" s="746"/>
      <c r="L40" s="746"/>
      <c r="M40" s="747"/>
      <c r="N40" s="129"/>
      <c r="O40" s="713"/>
      <c r="P40" s="713"/>
      <c r="Q40" s="724"/>
      <c r="R40" s="724"/>
      <c r="S40" s="724"/>
      <c r="T40" s="724"/>
      <c r="U40" s="758" t="s">
        <v>254</v>
      </c>
      <c r="V40" s="759"/>
      <c r="W40" s="745" t="s">
        <v>399</v>
      </c>
      <c r="X40" s="746"/>
      <c r="Y40" s="746"/>
      <c r="Z40" s="747"/>
      <c r="AA40" s="129"/>
      <c r="AB40" s="713"/>
      <c r="AC40" s="713"/>
      <c r="AD40" s="724"/>
      <c r="AE40" s="724"/>
      <c r="AF40" s="724"/>
      <c r="AG40" s="724"/>
      <c r="AH40" s="758" t="s">
        <v>254</v>
      </c>
      <c r="AI40" s="759"/>
      <c r="AJ40" s="745" t="s">
        <v>399</v>
      </c>
      <c r="AK40" s="746"/>
      <c r="AL40" s="746"/>
      <c r="AM40" s="747"/>
      <c r="AN40" s="129"/>
      <c r="AO40" s="713"/>
      <c r="AP40" s="713"/>
      <c r="AQ40" s="724"/>
      <c r="AR40" s="724"/>
      <c r="AS40" s="724"/>
      <c r="AT40" s="724"/>
      <c r="AU40" s="758" t="s">
        <v>254</v>
      </c>
      <c r="AV40" s="759"/>
      <c r="AW40" s="745" t="s">
        <v>399</v>
      </c>
      <c r="AX40" s="746"/>
      <c r="AY40" s="746"/>
      <c r="AZ40" s="747"/>
      <c r="BA40" s="129"/>
      <c r="BB40" s="713"/>
      <c r="BC40" s="713"/>
      <c r="BD40" s="724"/>
      <c r="BE40" s="724"/>
      <c r="BF40" s="724"/>
      <c r="BG40" s="724"/>
      <c r="BH40" s="758" t="s">
        <v>254</v>
      </c>
      <c r="BI40" s="759"/>
      <c r="BJ40" s="745" t="s">
        <v>399</v>
      </c>
      <c r="BK40" s="746"/>
      <c r="BL40" s="746"/>
      <c r="BM40" s="747"/>
    </row>
    <row r="41" spans="1:65" s="27" customFormat="1" ht="17.100000000000001" customHeight="1" x14ac:dyDescent="0.2">
      <c r="A41" s="129"/>
      <c r="B41" s="725"/>
      <c r="C41" s="725"/>
      <c r="D41" s="712"/>
      <c r="E41" s="712"/>
      <c r="F41" s="712"/>
      <c r="G41" s="712"/>
      <c r="H41" s="735">
        <v>10</v>
      </c>
      <c r="I41" s="736"/>
      <c r="J41" s="737"/>
      <c r="K41" s="738"/>
      <c r="L41" s="738"/>
      <c r="M41" s="739"/>
      <c r="N41" s="129"/>
      <c r="O41" s="725"/>
      <c r="P41" s="725"/>
      <c r="Q41" s="712"/>
      <c r="R41" s="712"/>
      <c r="S41" s="712"/>
      <c r="T41" s="712"/>
      <c r="U41" s="735">
        <v>10</v>
      </c>
      <c r="V41" s="736"/>
      <c r="W41" s="737"/>
      <c r="X41" s="738"/>
      <c r="Y41" s="738"/>
      <c r="Z41" s="739"/>
      <c r="AA41" s="129"/>
      <c r="AB41" s="725"/>
      <c r="AC41" s="725"/>
      <c r="AD41" s="712"/>
      <c r="AE41" s="712"/>
      <c r="AF41" s="712"/>
      <c r="AG41" s="712"/>
      <c r="AH41" s="735">
        <v>10</v>
      </c>
      <c r="AI41" s="736"/>
      <c r="AJ41" s="737"/>
      <c r="AK41" s="738"/>
      <c r="AL41" s="738"/>
      <c r="AM41" s="739"/>
      <c r="AN41" s="129"/>
      <c r="AO41" s="725"/>
      <c r="AP41" s="725"/>
      <c r="AQ41" s="712"/>
      <c r="AR41" s="712"/>
      <c r="AS41" s="712"/>
      <c r="AT41" s="712"/>
      <c r="AU41" s="735">
        <v>10</v>
      </c>
      <c r="AV41" s="736"/>
      <c r="AW41" s="737"/>
      <c r="AX41" s="738"/>
      <c r="AY41" s="738"/>
      <c r="AZ41" s="739"/>
      <c r="BA41" s="129"/>
      <c r="BB41" s="725"/>
      <c r="BC41" s="725"/>
      <c r="BD41" s="712"/>
      <c r="BE41" s="712"/>
      <c r="BF41" s="712"/>
      <c r="BG41" s="712"/>
      <c r="BH41" s="735">
        <v>10</v>
      </c>
      <c r="BI41" s="736"/>
      <c r="BJ41" s="737"/>
      <c r="BK41" s="738"/>
      <c r="BL41" s="738"/>
      <c r="BM41" s="739"/>
    </row>
    <row r="42" spans="1:65" s="27" customFormat="1" ht="17.100000000000001" customHeight="1" x14ac:dyDescent="0.2">
      <c r="A42" s="129"/>
      <c r="B42" s="711"/>
      <c r="C42" s="711"/>
      <c r="D42" s="712"/>
      <c r="E42" s="712"/>
      <c r="F42" s="712"/>
      <c r="G42" s="712"/>
      <c r="H42" s="785">
        <v>20</v>
      </c>
      <c r="I42" s="786"/>
      <c r="J42" s="737"/>
      <c r="K42" s="738"/>
      <c r="L42" s="738"/>
      <c r="M42" s="739"/>
      <c r="N42" s="129"/>
      <c r="O42" s="711"/>
      <c r="P42" s="711"/>
      <c r="Q42" s="712"/>
      <c r="R42" s="712"/>
      <c r="S42" s="712"/>
      <c r="T42" s="712"/>
      <c r="U42" s="785">
        <v>20</v>
      </c>
      <c r="V42" s="786"/>
      <c r="W42" s="737"/>
      <c r="X42" s="738"/>
      <c r="Y42" s="738"/>
      <c r="Z42" s="739"/>
      <c r="AA42" s="129"/>
      <c r="AB42" s="711"/>
      <c r="AC42" s="711"/>
      <c r="AD42" s="712"/>
      <c r="AE42" s="712"/>
      <c r="AF42" s="712"/>
      <c r="AG42" s="712"/>
      <c r="AH42" s="785">
        <v>20</v>
      </c>
      <c r="AI42" s="786"/>
      <c r="AJ42" s="737"/>
      <c r="AK42" s="738"/>
      <c r="AL42" s="738"/>
      <c r="AM42" s="739"/>
      <c r="AN42" s="129"/>
      <c r="AO42" s="711"/>
      <c r="AP42" s="711"/>
      <c r="AQ42" s="712"/>
      <c r="AR42" s="712"/>
      <c r="AS42" s="712"/>
      <c r="AT42" s="712"/>
      <c r="AU42" s="785">
        <v>20</v>
      </c>
      <c r="AV42" s="786"/>
      <c r="AW42" s="737"/>
      <c r="AX42" s="738"/>
      <c r="AY42" s="738"/>
      <c r="AZ42" s="739"/>
      <c r="BA42" s="129"/>
      <c r="BB42" s="711"/>
      <c r="BC42" s="711"/>
      <c r="BD42" s="712"/>
      <c r="BE42" s="712"/>
      <c r="BF42" s="712"/>
      <c r="BG42" s="712"/>
      <c r="BH42" s="785">
        <v>20</v>
      </c>
      <c r="BI42" s="786"/>
      <c r="BJ42" s="737"/>
      <c r="BK42" s="738"/>
      <c r="BL42" s="738"/>
      <c r="BM42" s="739"/>
    </row>
    <row r="43" spans="1:65" s="27" customFormat="1" ht="17.100000000000001" customHeight="1" x14ac:dyDescent="0.2">
      <c r="A43" s="129"/>
      <c r="B43" s="711"/>
      <c r="C43" s="711"/>
      <c r="D43" s="712"/>
      <c r="E43" s="712"/>
      <c r="F43" s="712"/>
      <c r="G43" s="712"/>
      <c r="H43" s="785">
        <v>30</v>
      </c>
      <c r="I43" s="786"/>
      <c r="J43" s="737"/>
      <c r="K43" s="738"/>
      <c r="L43" s="738"/>
      <c r="M43" s="739"/>
      <c r="N43" s="129"/>
      <c r="O43" s="711"/>
      <c r="P43" s="711"/>
      <c r="Q43" s="712"/>
      <c r="R43" s="712"/>
      <c r="S43" s="712"/>
      <c r="T43" s="712"/>
      <c r="U43" s="785">
        <v>30</v>
      </c>
      <c r="V43" s="786"/>
      <c r="W43" s="737"/>
      <c r="X43" s="738"/>
      <c r="Y43" s="738"/>
      <c r="Z43" s="739"/>
      <c r="AA43" s="129"/>
      <c r="AB43" s="711"/>
      <c r="AC43" s="711"/>
      <c r="AD43" s="712"/>
      <c r="AE43" s="712"/>
      <c r="AF43" s="712"/>
      <c r="AG43" s="712"/>
      <c r="AH43" s="785">
        <v>30</v>
      </c>
      <c r="AI43" s="786"/>
      <c r="AJ43" s="737"/>
      <c r="AK43" s="738"/>
      <c r="AL43" s="738"/>
      <c r="AM43" s="739"/>
      <c r="AN43" s="129"/>
      <c r="AO43" s="711"/>
      <c r="AP43" s="711"/>
      <c r="AQ43" s="712"/>
      <c r="AR43" s="712"/>
      <c r="AS43" s="712"/>
      <c r="AT43" s="712"/>
      <c r="AU43" s="785">
        <v>30</v>
      </c>
      <c r="AV43" s="786"/>
      <c r="AW43" s="737"/>
      <c r="AX43" s="738"/>
      <c r="AY43" s="738"/>
      <c r="AZ43" s="739"/>
      <c r="BA43" s="129"/>
      <c r="BB43" s="711"/>
      <c r="BC43" s="711"/>
      <c r="BD43" s="712"/>
      <c r="BE43" s="712"/>
      <c r="BF43" s="712"/>
      <c r="BG43" s="712"/>
      <c r="BH43" s="785">
        <v>30</v>
      </c>
      <c r="BI43" s="786"/>
      <c r="BJ43" s="737"/>
      <c r="BK43" s="738"/>
      <c r="BL43" s="738"/>
      <c r="BM43" s="739"/>
    </row>
    <row r="44" spans="1:65" s="27" customFormat="1" ht="17.100000000000001" customHeight="1" x14ac:dyDescent="0.2">
      <c r="A44" s="129"/>
      <c r="B44" s="711"/>
      <c r="C44" s="711"/>
      <c r="D44" s="712"/>
      <c r="E44" s="712"/>
      <c r="F44" s="712"/>
      <c r="G44" s="712"/>
      <c r="H44" s="735">
        <v>40</v>
      </c>
      <c r="I44" s="736"/>
      <c r="J44" s="737"/>
      <c r="K44" s="738"/>
      <c r="L44" s="738"/>
      <c r="M44" s="739"/>
      <c r="N44" s="129"/>
      <c r="O44" s="711"/>
      <c r="P44" s="711"/>
      <c r="Q44" s="712"/>
      <c r="R44" s="712"/>
      <c r="S44" s="712"/>
      <c r="T44" s="712"/>
      <c r="U44" s="735">
        <v>40</v>
      </c>
      <c r="V44" s="736"/>
      <c r="W44" s="737"/>
      <c r="X44" s="738"/>
      <c r="Y44" s="738"/>
      <c r="Z44" s="739"/>
      <c r="AA44" s="129"/>
      <c r="AB44" s="711"/>
      <c r="AC44" s="711"/>
      <c r="AD44" s="712"/>
      <c r="AE44" s="712"/>
      <c r="AF44" s="712"/>
      <c r="AG44" s="712"/>
      <c r="AH44" s="735">
        <v>40</v>
      </c>
      <c r="AI44" s="736"/>
      <c r="AJ44" s="737"/>
      <c r="AK44" s="738"/>
      <c r="AL44" s="738"/>
      <c r="AM44" s="739"/>
      <c r="AN44" s="129"/>
      <c r="AO44" s="711"/>
      <c r="AP44" s="711"/>
      <c r="AQ44" s="712"/>
      <c r="AR44" s="712"/>
      <c r="AS44" s="712"/>
      <c r="AT44" s="712"/>
      <c r="AU44" s="735">
        <v>40</v>
      </c>
      <c r="AV44" s="736"/>
      <c r="AW44" s="737"/>
      <c r="AX44" s="738"/>
      <c r="AY44" s="738"/>
      <c r="AZ44" s="739"/>
      <c r="BA44" s="129"/>
      <c r="BB44" s="711"/>
      <c r="BC44" s="711"/>
      <c r="BD44" s="712"/>
      <c r="BE44" s="712"/>
      <c r="BF44" s="712"/>
      <c r="BG44" s="712"/>
      <c r="BH44" s="735">
        <v>40</v>
      </c>
      <c r="BI44" s="736"/>
      <c r="BJ44" s="737"/>
      <c r="BK44" s="738"/>
      <c r="BL44" s="738"/>
      <c r="BM44" s="739"/>
    </row>
    <row r="45" spans="1:65" s="27" customFormat="1" ht="17.100000000000001" customHeight="1" x14ac:dyDescent="0.2">
      <c r="A45" s="129"/>
      <c r="B45" s="711"/>
      <c r="C45" s="711"/>
      <c r="D45" s="712"/>
      <c r="E45" s="712"/>
      <c r="F45" s="712"/>
      <c r="G45" s="712"/>
      <c r="H45" s="785">
        <v>50</v>
      </c>
      <c r="I45" s="786"/>
      <c r="J45" s="737"/>
      <c r="K45" s="738"/>
      <c r="L45" s="738"/>
      <c r="M45" s="739"/>
      <c r="N45" s="129"/>
      <c r="O45" s="711"/>
      <c r="P45" s="711"/>
      <c r="Q45" s="712"/>
      <c r="R45" s="712"/>
      <c r="S45" s="712"/>
      <c r="T45" s="712"/>
      <c r="U45" s="785">
        <v>50</v>
      </c>
      <c r="V45" s="786"/>
      <c r="W45" s="737"/>
      <c r="X45" s="738"/>
      <c r="Y45" s="738"/>
      <c r="Z45" s="739"/>
      <c r="AA45" s="129"/>
      <c r="AB45" s="711"/>
      <c r="AC45" s="711"/>
      <c r="AD45" s="712"/>
      <c r="AE45" s="712"/>
      <c r="AF45" s="712"/>
      <c r="AG45" s="712"/>
      <c r="AH45" s="785">
        <v>50</v>
      </c>
      <c r="AI45" s="786"/>
      <c r="AJ45" s="737"/>
      <c r="AK45" s="738"/>
      <c r="AL45" s="738"/>
      <c r="AM45" s="739"/>
      <c r="AN45" s="129"/>
      <c r="AO45" s="711"/>
      <c r="AP45" s="711"/>
      <c r="AQ45" s="712"/>
      <c r="AR45" s="712"/>
      <c r="AS45" s="712"/>
      <c r="AT45" s="712"/>
      <c r="AU45" s="785">
        <v>50</v>
      </c>
      <c r="AV45" s="786"/>
      <c r="AW45" s="737"/>
      <c r="AX45" s="738"/>
      <c r="AY45" s="738"/>
      <c r="AZ45" s="739"/>
      <c r="BA45" s="129"/>
      <c r="BB45" s="711"/>
      <c r="BC45" s="711"/>
      <c r="BD45" s="712"/>
      <c r="BE45" s="712"/>
      <c r="BF45" s="712"/>
      <c r="BG45" s="712"/>
      <c r="BH45" s="785">
        <v>50</v>
      </c>
      <c r="BI45" s="786"/>
      <c r="BJ45" s="737"/>
      <c r="BK45" s="738"/>
      <c r="BL45" s="738"/>
      <c r="BM45" s="739"/>
    </row>
    <row r="46" spans="1:65" s="27" customFormat="1" ht="17.100000000000001" customHeight="1" x14ac:dyDescent="0.2">
      <c r="A46" s="129"/>
      <c r="B46" s="711"/>
      <c r="C46" s="711"/>
      <c r="D46" s="712"/>
      <c r="E46" s="712"/>
      <c r="F46" s="712"/>
      <c r="G46" s="712"/>
      <c r="H46" s="785">
        <v>60</v>
      </c>
      <c r="I46" s="786"/>
      <c r="J46" s="737"/>
      <c r="K46" s="738"/>
      <c r="L46" s="738"/>
      <c r="M46" s="739"/>
      <c r="N46" s="129"/>
      <c r="O46" s="711"/>
      <c r="P46" s="711"/>
      <c r="Q46" s="712"/>
      <c r="R46" s="712"/>
      <c r="S46" s="712"/>
      <c r="T46" s="712"/>
      <c r="U46" s="785">
        <v>60</v>
      </c>
      <c r="V46" s="786"/>
      <c r="W46" s="737"/>
      <c r="X46" s="738"/>
      <c r="Y46" s="738"/>
      <c r="Z46" s="739"/>
      <c r="AA46" s="129"/>
      <c r="AB46" s="711"/>
      <c r="AC46" s="711"/>
      <c r="AD46" s="712"/>
      <c r="AE46" s="712"/>
      <c r="AF46" s="712"/>
      <c r="AG46" s="712"/>
      <c r="AH46" s="785">
        <v>60</v>
      </c>
      <c r="AI46" s="786"/>
      <c r="AJ46" s="737"/>
      <c r="AK46" s="738"/>
      <c r="AL46" s="738"/>
      <c r="AM46" s="739"/>
      <c r="AN46" s="129"/>
      <c r="AO46" s="711"/>
      <c r="AP46" s="711"/>
      <c r="AQ46" s="712"/>
      <c r="AR46" s="712"/>
      <c r="AS46" s="712"/>
      <c r="AT46" s="712"/>
      <c r="AU46" s="785">
        <v>60</v>
      </c>
      <c r="AV46" s="786"/>
      <c r="AW46" s="737"/>
      <c r="AX46" s="738"/>
      <c r="AY46" s="738"/>
      <c r="AZ46" s="739"/>
      <c r="BA46" s="129"/>
      <c r="BB46" s="711"/>
      <c r="BC46" s="711"/>
      <c r="BD46" s="712"/>
      <c r="BE46" s="712"/>
      <c r="BF46" s="712"/>
      <c r="BG46" s="712"/>
      <c r="BH46" s="785">
        <v>60</v>
      </c>
      <c r="BI46" s="786"/>
      <c r="BJ46" s="737"/>
      <c r="BK46" s="738"/>
      <c r="BL46" s="738"/>
      <c r="BM46" s="739"/>
    </row>
    <row r="47" spans="1:65" s="27" customFormat="1" ht="17.100000000000001" customHeight="1" x14ac:dyDescent="0.2">
      <c r="A47" s="129"/>
      <c r="B47" s="711"/>
      <c r="C47" s="711"/>
      <c r="D47" s="712"/>
      <c r="E47" s="712"/>
      <c r="F47" s="712"/>
      <c r="G47" s="712"/>
      <c r="H47" s="735">
        <v>70</v>
      </c>
      <c r="I47" s="736"/>
      <c r="J47" s="737"/>
      <c r="K47" s="738"/>
      <c r="L47" s="738"/>
      <c r="M47" s="739"/>
      <c r="N47" s="129"/>
      <c r="O47" s="711"/>
      <c r="P47" s="711"/>
      <c r="Q47" s="712"/>
      <c r="R47" s="712"/>
      <c r="S47" s="712"/>
      <c r="T47" s="712"/>
      <c r="U47" s="735">
        <v>70</v>
      </c>
      <c r="V47" s="736"/>
      <c r="W47" s="737"/>
      <c r="X47" s="738"/>
      <c r="Y47" s="738"/>
      <c r="Z47" s="739"/>
      <c r="AA47" s="129"/>
      <c r="AB47" s="711"/>
      <c r="AC47" s="711"/>
      <c r="AD47" s="712"/>
      <c r="AE47" s="712"/>
      <c r="AF47" s="712"/>
      <c r="AG47" s="712"/>
      <c r="AH47" s="735">
        <v>70</v>
      </c>
      <c r="AI47" s="736"/>
      <c r="AJ47" s="737"/>
      <c r="AK47" s="738"/>
      <c r="AL47" s="738"/>
      <c r="AM47" s="739"/>
      <c r="AN47" s="129"/>
      <c r="AO47" s="711"/>
      <c r="AP47" s="711"/>
      <c r="AQ47" s="712"/>
      <c r="AR47" s="712"/>
      <c r="AS47" s="712"/>
      <c r="AT47" s="712"/>
      <c r="AU47" s="735">
        <v>70</v>
      </c>
      <c r="AV47" s="736"/>
      <c r="AW47" s="737"/>
      <c r="AX47" s="738"/>
      <c r="AY47" s="738"/>
      <c r="AZ47" s="739"/>
      <c r="BA47" s="129"/>
      <c r="BB47" s="711"/>
      <c r="BC47" s="711"/>
      <c r="BD47" s="712"/>
      <c r="BE47" s="712"/>
      <c r="BF47" s="712"/>
      <c r="BG47" s="712"/>
      <c r="BH47" s="735">
        <v>70</v>
      </c>
      <c r="BI47" s="736"/>
      <c r="BJ47" s="737"/>
      <c r="BK47" s="738"/>
      <c r="BL47" s="738"/>
      <c r="BM47" s="739"/>
    </row>
    <row r="48" spans="1:65" s="27" customFormat="1" ht="17.100000000000001" customHeight="1" x14ac:dyDescent="0.2">
      <c r="A48" s="129"/>
      <c r="B48" s="711"/>
      <c r="C48" s="711"/>
      <c r="D48" s="712"/>
      <c r="E48" s="712"/>
      <c r="F48" s="712"/>
      <c r="G48" s="712"/>
      <c r="H48" s="785">
        <v>80</v>
      </c>
      <c r="I48" s="786"/>
      <c r="J48" s="737"/>
      <c r="K48" s="738"/>
      <c r="L48" s="738"/>
      <c r="M48" s="739"/>
      <c r="N48" s="129"/>
      <c r="O48" s="711"/>
      <c r="P48" s="711"/>
      <c r="Q48" s="712"/>
      <c r="R48" s="712"/>
      <c r="S48" s="712"/>
      <c r="T48" s="712"/>
      <c r="U48" s="785">
        <v>80</v>
      </c>
      <c r="V48" s="786"/>
      <c r="W48" s="737"/>
      <c r="X48" s="738"/>
      <c r="Y48" s="738"/>
      <c r="Z48" s="739"/>
      <c r="AA48" s="129"/>
      <c r="AB48" s="711"/>
      <c r="AC48" s="711"/>
      <c r="AD48" s="712"/>
      <c r="AE48" s="712"/>
      <c r="AF48" s="712"/>
      <c r="AG48" s="712"/>
      <c r="AH48" s="785">
        <v>80</v>
      </c>
      <c r="AI48" s="786"/>
      <c r="AJ48" s="737"/>
      <c r="AK48" s="738"/>
      <c r="AL48" s="738"/>
      <c r="AM48" s="739"/>
      <c r="AN48" s="129"/>
      <c r="AO48" s="711"/>
      <c r="AP48" s="711"/>
      <c r="AQ48" s="712"/>
      <c r="AR48" s="712"/>
      <c r="AS48" s="712"/>
      <c r="AT48" s="712"/>
      <c r="AU48" s="785">
        <v>80</v>
      </c>
      <c r="AV48" s="786"/>
      <c r="AW48" s="737"/>
      <c r="AX48" s="738"/>
      <c r="AY48" s="738"/>
      <c r="AZ48" s="739"/>
      <c r="BA48" s="129"/>
      <c r="BB48" s="711"/>
      <c r="BC48" s="711"/>
      <c r="BD48" s="712"/>
      <c r="BE48" s="712"/>
      <c r="BF48" s="712"/>
      <c r="BG48" s="712"/>
      <c r="BH48" s="785">
        <v>80</v>
      </c>
      <c r="BI48" s="786"/>
      <c r="BJ48" s="737"/>
      <c r="BK48" s="738"/>
      <c r="BL48" s="738"/>
      <c r="BM48" s="739"/>
    </row>
    <row r="49" spans="1:65" s="27" customFormat="1" ht="17.100000000000001" customHeight="1" x14ac:dyDescent="0.2">
      <c r="A49" s="129"/>
      <c r="B49" s="711"/>
      <c r="C49" s="711"/>
      <c r="D49" s="712"/>
      <c r="E49" s="712"/>
      <c r="F49" s="712"/>
      <c r="G49" s="712"/>
      <c r="H49" s="785">
        <v>90</v>
      </c>
      <c r="I49" s="786"/>
      <c r="J49" s="737"/>
      <c r="K49" s="738"/>
      <c r="L49" s="738"/>
      <c r="M49" s="739"/>
      <c r="N49" s="129"/>
      <c r="O49" s="711"/>
      <c r="P49" s="711"/>
      <c r="Q49" s="712"/>
      <c r="R49" s="712"/>
      <c r="S49" s="712"/>
      <c r="T49" s="712"/>
      <c r="U49" s="785">
        <v>90</v>
      </c>
      <c r="V49" s="786"/>
      <c r="W49" s="737"/>
      <c r="X49" s="738"/>
      <c r="Y49" s="738"/>
      <c r="Z49" s="739"/>
      <c r="AA49" s="129"/>
      <c r="AB49" s="711"/>
      <c r="AC49" s="711"/>
      <c r="AD49" s="712"/>
      <c r="AE49" s="712"/>
      <c r="AF49" s="712"/>
      <c r="AG49" s="712"/>
      <c r="AH49" s="785">
        <v>90</v>
      </c>
      <c r="AI49" s="786"/>
      <c r="AJ49" s="737"/>
      <c r="AK49" s="738"/>
      <c r="AL49" s="738"/>
      <c r="AM49" s="739"/>
      <c r="AN49" s="129"/>
      <c r="AO49" s="711"/>
      <c r="AP49" s="711"/>
      <c r="AQ49" s="712"/>
      <c r="AR49" s="712"/>
      <c r="AS49" s="712"/>
      <c r="AT49" s="712"/>
      <c r="AU49" s="785">
        <v>90</v>
      </c>
      <c r="AV49" s="786"/>
      <c r="AW49" s="737"/>
      <c r="AX49" s="738"/>
      <c r="AY49" s="738"/>
      <c r="AZ49" s="739"/>
      <c r="BA49" s="129"/>
      <c r="BB49" s="711"/>
      <c r="BC49" s="711"/>
      <c r="BD49" s="712"/>
      <c r="BE49" s="712"/>
      <c r="BF49" s="712"/>
      <c r="BG49" s="712"/>
      <c r="BH49" s="785">
        <v>90</v>
      </c>
      <c r="BI49" s="786"/>
      <c r="BJ49" s="737"/>
      <c r="BK49" s="738"/>
      <c r="BL49" s="738"/>
      <c r="BM49" s="739"/>
    </row>
    <row r="50" spans="1:65" s="27" customFormat="1" ht="17.100000000000001" customHeight="1" x14ac:dyDescent="0.2">
      <c r="A50" s="129"/>
      <c r="B50" s="711"/>
      <c r="C50" s="711"/>
      <c r="D50" s="712"/>
      <c r="E50" s="712"/>
      <c r="F50" s="712"/>
      <c r="G50" s="712"/>
      <c r="H50" s="735">
        <v>100</v>
      </c>
      <c r="I50" s="736"/>
      <c r="J50" s="737"/>
      <c r="K50" s="738"/>
      <c r="L50" s="738"/>
      <c r="M50" s="739"/>
      <c r="N50" s="129"/>
      <c r="O50" s="711"/>
      <c r="P50" s="711"/>
      <c r="Q50" s="712"/>
      <c r="R50" s="712"/>
      <c r="S50" s="712"/>
      <c r="T50" s="712"/>
      <c r="U50" s="735">
        <v>100</v>
      </c>
      <c r="V50" s="736"/>
      <c r="W50" s="737"/>
      <c r="X50" s="738"/>
      <c r="Y50" s="738"/>
      <c r="Z50" s="739"/>
      <c r="AA50" s="129"/>
      <c r="AB50" s="711"/>
      <c r="AC50" s="711"/>
      <c r="AD50" s="712"/>
      <c r="AE50" s="712"/>
      <c r="AF50" s="712"/>
      <c r="AG50" s="712"/>
      <c r="AH50" s="735">
        <v>100</v>
      </c>
      <c r="AI50" s="736"/>
      <c r="AJ50" s="737"/>
      <c r="AK50" s="738"/>
      <c r="AL50" s="738"/>
      <c r="AM50" s="739"/>
      <c r="AN50" s="129"/>
      <c r="AO50" s="711"/>
      <c r="AP50" s="711"/>
      <c r="AQ50" s="712"/>
      <c r="AR50" s="712"/>
      <c r="AS50" s="712"/>
      <c r="AT50" s="712"/>
      <c r="AU50" s="735">
        <v>100</v>
      </c>
      <c r="AV50" s="736"/>
      <c r="AW50" s="737"/>
      <c r="AX50" s="738"/>
      <c r="AY50" s="738"/>
      <c r="AZ50" s="739"/>
      <c r="BA50" s="129"/>
      <c r="BB50" s="711"/>
      <c r="BC50" s="711"/>
      <c r="BD50" s="712"/>
      <c r="BE50" s="712"/>
      <c r="BF50" s="712"/>
      <c r="BG50" s="712"/>
      <c r="BH50" s="735">
        <v>100</v>
      </c>
      <c r="BI50" s="736"/>
      <c r="BJ50" s="737"/>
      <c r="BK50" s="738"/>
      <c r="BL50" s="738"/>
      <c r="BM50" s="739"/>
    </row>
    <row r="51" spans="1:65" s="27" customFormat="1" ht="17.100000000000001" customHeight="1" x14ac:dyDescent="0.2">
      <c r="A51" s="129"/>
      <c r="B51" s="711"/>
      <c r="C51" s="711"/>
      <c r="D51" s="712"/>
      <c r="E51" s="712"/>
      <c r="F51" s="712"/>
      <c r="G51" s="712"/>
      <c r="H51" s="785">
        <v>110</v>
      </c>
      <c r="I51" s="786"/>
      <c r="J51" s="737"/>
      <c r="K51" s="738"/>
      <c r="L51" s="738"/>
      <c r="M51" s="739"/>
      <c r="N51" s="129"/>
      <c r="O51" s="711"/>
      <c r="P51" s="711"/>
      <c r="Q51" s="712"/>
      <c r="R51" s="712"/>
      <c r="S51" s="712"/>
      <c r="T51" s="712"/>
      <c r="U51" s="785">
        <v>110</v>
      </c>
      <c r="V51" s="786"/>
      <c r="W51" s="737"/>
      <c r="X51" s="738"/>
      <c r="Y51" s="738"/>
      <c r="Z51" s="739"/>
      <c r="AA51" s="129"/>
      <c r="AB51" s="711"/>
      <c r="AC51" s="711"/>
      <c r="AD51" s="712"/>
      <c r="AE51" s="712"/>
      <c r="AF51" s="712"/>
      <c r="AG51" s="712"/>
      <c r="AH51" s="785">
        <v>110</v>
      </c>
      <c r="AI51" s="786"/>
      <c r="AJ51" s="737"/>
      <c r="AK51" s="738"/>
      <c r="AL51" s="738"/>
      <c r="AM51" s="739"/>
      <c r="AN51" s="129"/>
      <c r="AO51" s="711"/>
      <c r="AP51" s="711"/>
      <c r="AQ51" s="712"/>
      <c r="AR51" s="712"/>
      <c r="AS51" s="712"/>
      <c r="AT51" s="712"/>
      <c r="AU51" s="785">
        <v>110</v>
      </c>
      <c r="AV51" s="786"/>
      <c r="AW51" s="737"/>
      <c r="AX51" s="738"/>
      <c r="AY51" s="738"/>
      <c r="AZ51" s="739"/>
      <c r="BA51" s="129"/>
      <c r="BB51" s="711"/>
      <c r="BC51" s="711"/>
      <c r="BD51" s="712"/>
      <c r="BE51" s="712"/>
      <c r="BF51" s="712"/>
      <c r="BG51" s="712"/>
      <c r="BH51" s="785">
        <v>110</v>
      </c>
      <c r="BI51" s="786"/>
      <c r="BJ51" s="737"/>
      <c r="BK51" s="738"/>
      <c r="BL51" s="738"/>
      <c r="BM51" s="739"/>
    </row>
    <row r="52" spans="1:65" s="27" customFormat="1" ht="17.100000000000001" customHeight="1" x14ac:dyDescent="0.2">
      <c r="A52" s="129"/>
      <c r="B52" s="711"/>
      <c r="C52" s="711"/>
      <c r="D52" s="712"/>
      <c r="E52" s="712"/>
      <c r="F52" s="712"/>
      <c r="G52" s="712"/>
      <c r="H52" s="785">
        <v>120</v>
      </c>
      <c r="I52" s="786"/>
      <c r="J52" s="737"/>
      <c r="K52" s="738"/>
      <c r="L52" s="738"/>
      <c r="M52" s="739"/>
      <c r="N52" s="129"/>
      <c r="O52" s="711"/>
      <c r="P52" s="711"/>
      <c r="Q52" s="712"/>
      <c r="R52" s="712"/>
      <c r="S52" s="712"/>
      <c r="T52" s="712"/>
      <c r="U52" s="785">
        <v>120</v>
      </c>
      <c r="V52" s="786"/>
      <c r="W52" s="737"/>
      <c r="X52" s="738"/>
      <c r="Y52" s="738"/>
      <c r="Z52" s="739"/>
      <c r="AA52" s="129"/>
      <c r="AB52" s="711"/>
      <c r="AC52" s="711"/>
      <c r="AD52" s="712"/>
      <c r="AE52" s="712"/>
      <c r="AF52" s="712"/>
      <c r="AG52" s="712"/>
      <c r="AH52" s="785">
        <v>120</v>
      </c>
      <c r="AI52" s="786"/>
      <c r="AJ52" s="737"/>
      <c r="AK52" s="738"/>
      <c r="AL52" s="738"/>
      <c r="AM52" s="739"/>
      <c r="AN52" s="129"/>
      <c r="AO52" s="711"/>
      <c r="AP52" s="711"/>
      <c r="AQ52" s="712"/>
      <c r="AR52" s="712"/>
      <c r="AS52" s="712"/>
      <c r="AT52" s="712"/>
      <c r="AU52" s="785">
        <v>120</v>
      </c>
      <c r="AV52" s="786"/>
      <c r="AW52" s="737"/>
      <c r="AX52" s="738"/>
      <c r="AY52" s="738"/>
      <c r="AZ52" s="739"/>
      <c r="BA52" s="129"/>
      <c r="BB52" s="711"/>
      <c r="BC52" s="711"/>
      <c r="BD52" s="712"/>
      <c r="BE52" s="712"/>
      <c r="BF52" s="712"/>
      <c r="BG52" s="712"/>
      <c r="BH52" s="785">
        <v>120</v>
      </c>
      <c r="BI52" s="786"/>
      <c r="BJ52" s="737"/>
      <c r="BK52" s="738"/>
      <c r="BL52" s="738"/>
      <c r="BM52" s="739"/>
    </row>
    <row r="53" spans="1:65" s="27" customFormat="1" ht="17.100000000000001" customHeight="1" x14ac:dyDescent="0.2">
      <c r="A53" s="129"/>
      <c r="B53" s="711"/>
      <c r="C53" s="711"/>
      <c r="D53" s="712"/>
      <c r="E53" s="712"/>
      <c r="F53" s="712"/>
      <c r="G53" s="712"/>
      <c r="H53" s="735">
        <v>130</v>
      </c>
      <c r="I53" s="736"/>
      <c r="J53" s="737"/>
      <c r="K53" s="738"/>
      <c r="L53" s="738"/>
      <c r="M53" s="739"/>
      <c r="N53" s="129"/>
      <c r="O53" s="711"/>
      <c r="P53" s="711"/>
      <c r="Q53" s="712"/>
      <c r="R53" s="712"/>
      <c r="S53" s="712"/>
      <c r="T53" s="712"/>
      <c r="U53" s="735">
        <v>130</v>
      </c>
      <c r="V53" s="736"/>
      <c r="W53" s="737"/>
      <c r="X53" s="738"/>
      <c r="Y53" s="738"/>
      <c r="Z53" s="739"/>
      <c r="AA53" s="129"/>
      <c r="AB53" s="711"/>
      <c r="AC53" s="711"/>
      <c r="AD53" s="712"/>
      <c r="AE53" s="712"/>
      <c r="AF53" s="712"/>
      <c r="AG53" s="712"/>
      <c r="AH53" s="735">
        <v>130</v>
      </c>
      <c r="AI53" s="736"/>
      <c r="AJ53" s="737"/>
      <c r="AK53" s="738"/>
      <c r="AL53" s="738"/>
      <c r="AM53" s="739"/>
      <c r="AN53" s="129"/>
      <c r="AO53" s="711"/>
      <c r="AP53" s="711"/>
      <c r="AQ53" s="712"/>
      <c r="AR53" s="712"/>
      <c r="AS53" s="712"/>
      <c r="AT53" s="712"/>
      <c r="AU53" s="735">
        <v>130</v>
      </c>
      <c r="AV53" s="736"/>
      <c r="AW53" s="737"/>
      <c r="AX53" s="738"/>
      <c r="AY53" s="738"/>
      <c r="AZ53" s="739"/>
      <c r="BA53" s="129"/>
      <c r="BB53" s="711"/>
      <c r="BC53" s="711"/>
      <c r="BD53" s="712"/>
      <c r="BE53" s="712"/>
      <c r="BF53" s="712"/>
      <c r="BG53" s="712"/>
      <c r="BH53" s="735">
        <v>130</v>
      </c>
      <c r="BI53" s="736"/>
      <c r="BJ53" s="737"/>
      <c r="BK53" s="738"/>
      <c r="BL53" s="738"/>
      <c r="BM53" s="739"/>
    </row>
    <row r="54" spans="1:65" s="27" customFormat="1" ht="17.100000000000001" customHeight="1" x14ac:dyDescent="0.2">
      <c r="A54" s="129"/>
      <c r="B54" s="711"/>
      <c r="C54" s="711"/>
      <c r="D54" s="712"/>
      <c r="E54" s="712"/>
      <c r="F54" s="712"/>
      <c r="G54" s="712"/>
      <c r="H54" s="785">
        <v>140</v>
      </c>
      <c r="I54" s="786"/>
      <c r="J54" s="737"/>
      <c r="K54" s="738"/>
      <c r="L54" s="738"/>
      <c r="M54" s="739"/>
      <c r="N54" s="129"/>
      <c r="O54" s="711"/>
      <c r="P54" s="711"/>
      <c r="Q54" s="712"/>
      <c r="R54" s="712"/>
      <c r="S54" s="712"/>
      <c r="T54" s="712"/>
      <c r="U54" s="785">
        <v>140</v>
      </c>
      <c r="V54" s="786"/>
      <c r="W54" s="737"/>
      <c r="X54" s="738"/>
      <c r="Y54" s="738"/>
      <c r="Z54" s="739"/>
      <c r="AA54" s="129"/>
      <c r="AB54" s="711"/>
      <c r="AC54" s="711"/>
      <c r="AD54" s="712"/>
      <c r="AE54" s="712"/>
      <c r="AF54" s="712"/>
      <c r="AG54" s="712"/>
      <c r="AH54" s="785">
        <v>140</v>
      </c>
      <c r="AI54" s="786"/>
      <c r="AJ54" s="737"/>
      <c r="AK54" s="738"/>
      <c r="AL54" s="738"/>
      <c r="AM54" s="739"/>
      <c r="AN54" s="129"/>
      <c r="AO54" s="711"/>
      <c r="AP54" s="711"/>
      <c r="AQ54" s="712"/>
      <c r="AR54" s="712"/>
      <c r="AS54" s="712"/>
      <c r="AT54" s="712"/>
      <c r="AU54" s="785">
        <v>140</v>
      </c>
      <c r="AV54" s="786"/>
      <c r="AW54" s="737"/>
      <c r="AX54" s="738"/>
      <c r="AY54" s="738"/>
      <c r="AZ54" s="739"/>
      <c r="BA54" s="129"/>
      <c r="BB54" s="711"/>
      <c r="BC54" s="711"/>
      <c r="BD54" s="712"/>
      <c r="BE54" s="712"/>
      <c r="BF54" s="712"/>
      <c r="BG54" s="712"/>
      <c r="BH54" s="785">
        <v>140</v>
      </c>
      <c r="BI54" s="786"/>
      <c r="BJ54" s="737"/>
      <c r="BK54" s="738"/>
      <c r="BL54" s="738"/>
      <c r="BM54" s="739"/>
    </row>
    <row r="55" spans="1:65" s="27" customFormat="1" ht="17.100000000000001" customHeight="1" x14ac:dyDescent="0.2">
      <c r="A55" s="129"/>
      <c r="B55" s="711"/>
      <c r="C55" s="711"/>
      <c r="D55" s="712"/>
      <c r="E55" s="712"/>
      <c r="F55" s="712"/>
      <c r="G55" s="712"/>
      <c r="H55" s="785">
        <v>150</v>
      </c>
      <c r="I55" s="786"/>
      <c r="J55" s="737"/>
      <c r="K55" s="738"/>
      <c r="L55" s="738"/>
      <c r="M55" s="739"/>
      <c r="N55" s="129"/>
      <c r="O55" s="711"/>
      <c r="P55" s="711"/>
      <c r="Q55" s="712"/>
      <c r="R55" s="712"/>
      <c r="S55" s="712"/>
      <c r="T55" s="712"/>
      <c r="U55" s="785">
        <v>150</v>
      </c>
      <c r="V55" s="786"/>
      <c r="W55" s="737"/>
      <c r="X55" s="738"/>
      <c r="Y55" s="738"/>
      <c r="Z55" s="739"/>
      <c r="AA55" s="129"/>
      <c r="AB55" s="711"/>
      <c r="AC55" s="711"/>
      <c r="AD55" s="712"/>
      <c r="AE55" s="712"/>
      <c r="AF55" s="712"/>
      <c r="AG55" s="712"/>
      <c r="AH55" s="785">
        <v>150</v>
      </c>
      <c r="AI55" s="786"/>
      <c r="AJ55" s="737"/>
      <c r="AK55" s="738"/>
      <c r="AL55" s="738"/>
      <c r="AM55" s="739"/>
      <c r="AN55" s="129"/>
      <c r="AO55" s="711"/>
      <c r="AP55" s="711"/>
      <c r="AQ55" s="712"/>
      <c r="AR55" s="712"/>
      <c r="AS55" s="712"/>
      <c r="AT55" s="712"/>
      <c r="AU55" s="785">
        <v>150</v>
      </c>
      <c r="AV55" s="786"/>
      <c r="AW55" s="737"/>
      <c r="AX55" s="738"/>
      <c r="AY55" s="738"/>
      <c r="AZ55" s="739"/>
      <c r="BA55" s="129"/>
      <c r="BB55" s="711"/>
      <c r="BC55" s="711"/>
      <c r="BD55" s="712"/>
      <c r="BE55" s="712"/>
      <c r="BF55" s="712"/>
      <c r="BG55" s="712"/>
      <c r="BH55" s="785">
        <v>150</v>
      </c>
      <c r="BI55" s="786"/>
      <c r="BJ55" s="737"/>
      <c r="BK55" s="738"/>
      <c r="BL55" s="738"/>
      <c r="BM55" s="739"/>
    </row>
    <row r="56" spans="1:65" s="27" customFormat="1" ht="17.100000000000001" customHeight="1" x14ac:dyDescent="0.2">
      <c r="A56" s="129"/>
      <c r="B56" s="711"/>
      <c r="C56" s="711"/>
      <c r="D56" s="712"/>
      <c r="E56" s="712"/>
      <c r="F56" s="712"/>
      <c r="G56" s="712"/>
      <c r="H56" s="735">
        <v>160</v>
      </c>
      <c r="I56" s="736"/>
      <c r="J56" s="737"/>
      <c r="K56" s="738"/>
      <c r="L56" s="738"/>
      <c r="M56" s="739"/>
      <c r="N56" s="129"/>
      <c r="O56" s="711"/>
      <c r="P56" s="711"/>
      <c r="Q56" s="712"/>
      <c r="R56" s="712"/>
      <c r="S56" s="712"/>
      <c r="T56" s="712"/>
      <c r="U56" s="735">
        <v>160</v>
      </c>
      <c r="V56" s="736"/>
      <c r="W56" s="737"/>
      <c r="X56" s="738"/>
      <c r="Y56" s="738"/>
      <c r="Z56" s="739"/>
      <c r="AA56" s="129"/>
      <c r="AB56" s="711"/>
      <c r="AC56" s="711"/>
      <c r="AD56" s="712"/>
      <c r="AE56" s="712"/>
      <c r="AF56" s="712"/>
      <c r="AG56" s="712"/>
      <c r="AH56" s="735">
        <v>160</v>
      </c>
      <c r="AI56" s="736"/>
      <c r="AJ56" s="737"/>
      <c r="AK56" s="738"/>
      <c r="AL56" s="738"/>
      <c r="AM56" s="739"/>
      <c r="AN56" s="129"/>
      <c r="AO56" s="711"/>
      <c r="AP56" s="711"/>
      <c r="AQ56" s="712"/>
      <c r="AR56" s="712"/>
      <c r="AS56" s="712"/>
      <c r="AT56" s="712"/>
      <c r="AU56" s="735">
        <v>160</v>
      </c>
      <c r="AV56" s="736"/>
      <c r="AW56" s="737"/>
      <c r="AX56" s="738"/>
      <c r="AY56" s="738"/>
      <c r="AZ56" s="739"/>
      <c r="BA56" s="129"/>
      <c r="BB56" s="711"/>
      <c r="BC56" s="711"/>
      <c r="BD56" s="712"/>
      <c r="BE56" s="712"/>
      <c r="BF56" s="712"/>
      <c r="BG56" s="712"/>
      <c r="BH56" s="735">
        <v>160</v>
      </c>
      <c r="BI56" s="736"/>
      <c r="BJ56" s="737"/>
      <c r="BK56" s="738"/>
      <c r="BL56" s="738"/>
      <c r="BM56" s="739"/>
    </row>
    <row r="57" spans="1:65" s="27" customFormat="1" ht="17.100000000000001" customHeight="1" x14ac:dyDescent="0.2">
      <c r="A57" s="129"/>
      <c r="B57" s="711"/>
      <c r="C57" s="711"/>
      <c r="D57" s="712"/>
      <c r="E57" s="712"/>
      <c r="F57" s="712"/>
      <c r="G57" s="712"/>
      <c r="H57" s="785">
        <v>170</v>
      </c>
      <c r="I57" s="786"/>
      <c r="J57" s="737"/>
      <c r="K57" s="738"/>
      <c r="L57" s="738"/>
      <c r="M57" s="739"/>
      <c r="N57" s="129"/>
      <c r="O57" s="711"/>
      <c r="P57" s="711"/>
      <c r="Q57" s="712"/>
      <c r="R57" s="712"/>
      <c r="S57" s="712"/>
      <c r="T57" s="712"/>
      <c r="U57" s="785">
        <v>170</v>
      </c>
      <c r="V57" s="786"/>
      <c r="W57" s="737"/>
      <c r="X57" s="738"/>
      <c r="Y57" s="738"/>
      <c r="Z57" s="739"/>
      <c r="AA57" s="129"/>
      <c r="AB57" s="711"/>
      <c r="AC57" s="711"/>
      <c r="AD57" s="712"/>
      <c r="AE57" s="712"/>
      <c r="AF57" s="712"/>
      <c r="AG57" s="712"/>
      <c r="AH57" s="785">
        <v>170</v>
      </c>
      <c r="AI57" s="786"/>
      <c r="AJ57" s="737"/>
      <c r="AK57" s="738"/>
      <c r="AL57" s="738"/>
      <c r="AM57" s="739"/>
      <c r="AN57" s="129"/>
      <c r="AO57" s="711"/>
      <c r="AP57" s="711"/>
      <c r="AQ57" s="712"/>
      <c r="AR57" s="712"/>
      <c r="AS57" s="712"/>
      <c r="AT57" s="712"/>
      <c r="AU57" s="785">
        <v>170</v>
      </c>
      <c r="AV57" s="786"/>
      <c r="AW57" s="737"/>
      <c r="AX57" s="738"/>
      <c r="AY57" s="738"/>
      <c r="AZ57" s="739"/>
      <c r="BA57" s="129"/>
      <c r="BB57" s="711"/>
      <c r="BC57" s="711"/>
      <c r="BD57" s="712"/>
      <c r="BE57" s="712"/>
      <c r="BF57" s="712"/>
      <c r="BG57" s="712"/>
      <c r="BH57" s="785">
        <v>170</v>
      </c>
      <c r="BI57" s="786"/>
      <c r="BJ57" s="737"/>
      <c r="BK57" s="738"/>
      <c r="BL57" s="738"/>
      <c r="BM57" s="739"/>
    </row>
    <row r="58" spans="1:65" s="27" customFormat="1" ht="17.100000000000001" customHeight="1" x14ac:dyDescent="0.2">
      <c r="A58" s="129"/>
      <c r="B58" s="711"/>
      <c r="C58" s="711"/>
      <c r="D58" s="712"/>
      <c r="E58" s="712"/>
      <c r="F58" s="712"/>
      <c r="G58" s="712"/>
      <c r="H58" s="785">
        <v>180</v>
      </c>
      <c r="I58" s="786"/>
      <c r="J58" s="737"/>
      <c r="K58" s="738"/>
      <c r="L58" s="738"/>
      <c r="M58" s="739"/>
      <c r="N58" s="129"/>
      <c r="O58" s="711"/>
      <c r="P58" s="711"/>
      <c r="Q58" s="712"/>
      <c r="R58" s="712"/>
      <c r="S58" s="712"/>
      <c r="T58" s="712"/>
      <c r="U58" s="785">
        <v>180</v>
      </c>
      <c r="V58" s="786"/>
      <c r="W58" s="737"/>
      <c r="X58" s="738"/>
      <c r="Y58" s="738"/>
      <c r="Z58" s="739"/>
      <c r="AA58" s="129"/>
      <c r="AB58" s="711"/>
      <c r="AC58" s="711"/>
      <c r="AD58" s="712"/>
      <c r="AE58" s="712"/>
      <c r="AF58" s="712"/>
      <c r="AG58" s="712"/>
      <c r="AH58" s="785">
        <v>180</v>
      </c>
      <c r="AI58" s="786"/>
      <c r="AJ58" s="737"/>
      <c r="AK58" s="738"/>
      <c r="AL58" s="738"/>
      <c r="AM58" s="739"/>
      <c r="AN58" s="129"/>
      <c r="AO58" s="711"/>
      <c r="AP58" s="711"/>
      <c r="AQ58" s="712"/>
      <c r="AR58" s="712"/>
      <c r="AS58" s="712"/>
      <c r="AT58" s="712"/>
      <c r="AU58" s="785">
        <v>180</v>
      </c>
      <c r="AV58" s="786"/>
      <c r="AW58" s="737"/>
      <c r="AX58" s="738"/>
      <c r="AY58" s="738"/>
      <c r="AZ58" s="739"/>
      <c r="BA58" s="129"/>
      <c r="BB58" s="711"/>
      <c r="BC58" s="711"/>
      <c r="BD58" s="712"/>
      <c r="BE58" s="712"/>
      <c r="BF58" s="712"/>
      <c r="BG58" s="712"/>
      <c r="BH58" s="785">
        <v>180</v>
      </c>
      <c r="BI58" s="786"/>
      <c r="BJ58" s="737"/>
      <c r="BK58" s="738"/>
      <c r="BL58" s="738"/>
      <c r="BM58" s="739"/>
    </row>
    <row r="59" spans="1:65" s="27" customFormat="1" ht="17.100000000000001" customHeight="1" x14ac:dyDescent="0.2">
      <c r="A59" s="129"/>
      <c r="B59" s="711"/>
      <c r="C59" s="711"/>
      <c r="D59" s="712"/>
      <c r="E59" s="712"/>
      <c r="F59" s="712"/>
      <c r="G59" s="712"/>
      <c r="H59" s="735">
        <v>190</v>
      </c>
      <c r="I59" s="736"/>
      <c r="J59" s="737"/>
      <c r="K59" s="738"/>
      <c r="L59" s="738"/>
      <c r="M59" s="739"/>
      <c r="N59" s="129"/>
      <c r="O59" s="711"/>
      <c r="P59" s="711"/>
      <c r="Q59" s="712"/>
      <c r="R59" s="712"/>
      <c r="S59" s="712"/>
      <c r="T59" s="712"/>
      <c r="U59" s="735">
        <v>190</v>
      </c>
      <c r="V59" s="736"/>
      <c r="W59" s="737"/>
      <c r="X59" s="738"/>
      <c r="Y59" s="738"/>
      <c r="Z59" s="739"/>
      <c r="AA59" s="129"/>
      <c r="AB59" s="711"/>
      <c r="AC59" s="711"/>
      <c r="AD59" s="712"/>
      <c r="AE59" s="712"/>
      <c r="AF59" s="712"/>
      <c r="AG59" s="712"/>
      <c r="AH59" s="735">
        <v>190</v>
      </c>
      <c r="AI59" s="736"/>
      <c r="AJ59" s="737"/>
      <c r="AK59" s="738"/>
      <c r="AL59" s="738"/>
      <c r="AM59" s="739"/>
      <c r="AN59" s="129"/>
      <c r="AO59" s="711"/>
      <c r="AP59" s="711"/>
      <c r="AQ59" s="712"/>
      <c r="AR59" s="712"/>
      <c r="AS59" s="712"/>
      <c r="AT59" s="712"/>
      <c r="AU59" s="735">
        <v>190</v>
      </c>
      <c r="AV59" s="736"/>
      <c r="AW59" s="737"/>
      <c r="AX59" s="738"/>
      <c r="AY59" s="738"/>
      <c r="AZ59" s="739"/>
      <c r="BA59" s="129"/>
      <c r="BB59" s="711"/>
      <c r="BC59" s="711"/>
      <c r="BD59" s="712"/>
      <c r="BE59" s="712"/>
      <c r="BF59" s="712"/>
      <c r="BG59" s="712"/>
      <c r="BH59" s="735">
        <v>190</v>
      </c>
      <c r="BI59" s="736"/>
      <c r="BJ59" s="737"/>
      <c r="BK59" s="738"/>
      <c r="BL59" s="738"/>
      <c r="BM59" s="739"/>
    </row>
    <row r="60" spans="1:65" s="27" customFormat="1" ht="17.100000000000001" customHeight="1" x14ac:dyDescent="0.2">
      <c r="A60" s="129"/>
      <c r="B60" s="711"/>
      <c r="C60" s="711"/>
      <c r="D60" s="712"/>
      <c r="E60" s="712"/>
      <c r="F60" s="712"/>
      <c r="G60" s="712"/>
      <c r="H60" s="735">
        <v>200</v>
      </c>
      <c r="I60" s="736"/>
      <c r="J60" s="737"/>
      <c r="K60" s="738"/>
      <c r="L60" s="738"/>
      <c r="M60" s="739"/>
      <c r="N60" s="129"/>
      <c r="O60" s="711"/>
      <c r="P60" s="711"/>
      <c r="Q60" s="712"/>
      <c r="R60" s="712"/>
      <c r="S60" s="712"/>
      <c r="T60" s="712"/>
      <c r="U60" s="735">
        <v>200</v>
      </c>
      <c r="V60" s="736"/>
      <c r="W60" s="737"/>
      <c r="X60" s="738"/>
      <c r="Y60" s="738"/>
      <c r="Z60" s="739"/>
      <c r="AA60" s="129"/>
      <c r="AB60" s="711"/>
      <c r="AC60" s="711"/>
      <c r="AD60" s="712"/>
      <c r="AE60" s="712"/>
      <c r="AF60" s="712"/>
      <c r="AG60" s="712"/>
      <c r="AH60" s="735">
        <v>200</v>
      </c>
      <c r="AI60" s="736"/>
      <c r="AJ60" s="737"/>
      <c r="AK60" s="738"/>
      <c r="AL60" s="738"/>
      <c r="AM60" s="739"/>
      <c r="AN60" s="129"/>
      <c r="AO60" s="711"/>
      <c r="AP60" s="711"/>
      <c r="AQ60" s="712"/>
      <c r="AR60" s="712"/>
      <c r="AS60" s="712"/>
      <c r="AT60" s="712"/>
      <c r="AU60" s="735">
        <v>200</v>
      </c>
      <c r="AV60" s="736"/>
      <c r="AW60" s="737"/>
      <c r="AX60" s="738"/>
      <c r="AY60" s="738"/>
      <c r="AZ60" s="739"/>
      <c r="BA60" s="129"/>
      <c r="BB60" s="711"/>
      <c r="BC60" s="711"/>
      <c r="BD60" s="712"/>
      <c r="BE60" s="712"/>
      <c r="BF60" s="712"/>
      <c r="BG60" s="712"/>
      <c r="BH60" s="735">
        <v>200</v>
      </c>
      <c r="BI60" s="736"/>
      <c r="BJ60" s="737"/>
      <c r="BK60" s="738"/>
      <c r="BL60" s="738"/>
      <c r="BM60" s="739"/>
    </row>
    <row r="61" spans="1:65" s="27" customFormat="1" ht="39.75" customHeight="1" x14ac:dyDescent="0.2">
      <c r="A61" s="129"/>
      <c r="B61" s="713"/>
      <c r="C61" s="713"/>
      <c r="D61" s="712"/>
      <c r="E61" s="712"/>
      <c r="F61" s="712"/>
      <c r="G61" s="712"/>
      <c r="H61" s="755" t="s">
        <v>142</v>
      </c>
      <c r="I61" s="755"/>
      <c r="J61" s="737"/>
      <c r="K61" s="738"/>
      <c r="L61" s="738"/>
      <c r="M61" s="739"/>
      <c r="N61" s="129"/>
      <c r="O61" s="713"/>
      <c r="P61" s="713"/>
      <c r="Q61" s="712"/>
      <c r="R61" s="712"/>
      <c r="S61" s="712"/>
      <c r="T61" s="712"/>
      <c r="U61" s="755" t="s">
        <v>142</v>
      </c>
      <c r="V61" s="755"/>
      <c r="W61" s="737"/>
      <c r="X61" s="738"/>
      <c r="Y61" s="738"/>
      <c r="Z61" s="739"/>
      <c r="AA61" s="129"/>
      <c r="AB61" s="713"/>
      <c r="AC61" s="713"/>
      <c r="AD61" s="712"/>
      <c r="AE61" s="712"/>
      <c r="AF61" s="712"/>
      <c r="AG61" s="712"/>
      <c r="AH61" s="755" t="s">
        <v>142</v>
      </c>
      <c r="AI61" s="755"/>
      <c r="AJ61" s="737"/>
      <c r="AK61" s="738"/>
      <c r="AL61" s="738"/>
      <c r="AM61" s="739"/>
      <c r="AN61" s="129"/>
      <c r="AO61" s="713"/>
      <c r="AP61" s="713"/>
      <c r="AQ61" s="712"/>
      <c r="AR61" s="712"/>
      <c r="AS61" s="712"/>
      <c r="AT61" s="712"/>
      <c r="AU61" s="755" t="s">
        <v>142</v>
      </c>
      <c r="AV61" s="755"/>
      <c r="AW61" s="737"/>
      <c r="AX61" s="738"/>
      <c r="AY61" s="738"/>
      <c r="AZ61" s="739"/>
      <c r="BA61" s="129"/>
      <c r="BB61" s="713"/>
      <c r="BC61" s="713"/>
      <c r="BD61" s="712"/>
      <c r="BE61" s="712"/>
      <c r="BF61" s="712"/>
      <c r="BG61" s="712"/>
      <c r="BH61" s="755" t="s">
        <v>142</v>
      </c>
      <c r="BI61" s="755"/>
      <c r="BJ61" s="737"/>
      <c r="BK61" s="738"/>
      <c r="BL61" s="738"/>
      <c r="BM61" s="739"/>
    </row>
    <row r="62" spans="1:65" s="27" customFormat="1" ht="36.75" customHeight="1" x14ac:dyDescent="0.2">
      <c r="A62" s="129"/>
      <c r="B62" s="713"/>
      <c r="C62" s="713"/>
      <c r="D62" s="712"/>
      <c r="E62" s="712"/>
      <c r="F62" s="712"/>
      <c r="G62" s="712"/>
      <c r="H62" s="807" t="s">
        <v>99</v>
      </c>
      <c r="I62" s="808"/>
      <c r="J62" s="737"/>
      <c r="K62" s="738"/>
      <c r="L62" s="738"/>
      <c r="M62" s="739"/>
      <c r="N62" s="129"/>
      <c r="O62" s="713"/>
      <c r="P62" s="713"/>
      <c r="Q62" s="712"/>
      <c r="R62" s="712"/>
      <c r="S62" s="712"/>
      <c r="T62" s="712"/>
      <c r="U62" s="807" t="s">
        <v>99</v>
      </c>
      <c r="V62" s="808"/>
      <c r="W62" s="737"/>
      <c r="X62" s="738"/>
      <c r="Y62" s="738"/>
      <c r="Z62" s="739"/>
      <c r="AA62" s="129"/>
      <c r="AB62" s="713"/>
      <c r="AC62" s="713"/>
      <c r="AD62" s="712"/>
      <c r="AE62" s="712"/>
      <c r="AF62" s="712"/>
      <c r="AG62" s="712"/>
      <c r="AH62" s="807" t="s">
        <v>99</v>
      </c>
      <c r="AI62" s="808"/>
      <c r="AJ62" s="737"/>
      <c r="AK62" s="738"/>
      <c r="AL62" s="738"/>
      <c r="AM62" s="739"/>
      <c r="AN62" s="129"/>
      <c r="AO62" s="713"/>
      <c r="AP62" s="713"/>
      <c r="AQ62" s="712"/>
      <c r="AR62" s="712"/>
      <c r="AS62" s="712"/>
      <c r="AT62" s="712"/>
      <c r="AU62" s="807" t="s">
        <v>99</v>
      </c>
      <c r="AV62" s="808"/>
      <c r="AW62" s="737"/>
      <c r="AX62" s="738"/>
      <c r="AY62" s="738"/>
      <c r="AZ62" s="739"/>
      <c r="BA62" s="129"/>
      <c r="BB62" s="713"/>
      <c r="BC62" s="713"/>
      <c r="BD62" s="712"/>
      <c r="BE62" s="712"/>
      <c r="BF62" s="712"/>
      <c r="BG62" s="712"/>
      <c r="BH62" s="807" t="s">
        <v>99</v>
      </c>
      <c r="BI62" s="808"/>
      <c r="BJ62" s="737"/>
      <c r="BK62" s="738"/>
      <c r="BL62" s="738"/>
      <c r="BM62" s="739"/>
    </row>
    <row r="63" spans="1:65" s="4" customFormat="1" ht="17.45" customHeight="1" x14ac:dyDescent="0.2">
      <c r="A63" s="714" t="s">
        <v>132</v>
      </c>
      <c r="B63" s="715"/>
      <c r="C63" s="715"/>
      <c r="D63" s="715"/>
      <c r="E63" s="715"/>
      <c r="F63" s="715"/>
      <c r="G63" s="715"/>
      <c r="H63" s="299"/>
      <c r="I63" s="212"/>
      <c r="J63" s="212"/>
      <c r="K63" s="212"/>
      <c r="L63" s="240" t="s">
        <v>17</v>
      </c>
      <c r="M63" s="239">
        <f>SUM(J41:M62)</f>
        <v>0</v>
      </c>
      <c r="N63" s="714" t="s">
        <v>132</v>
      </c>
      <c r="O63" s="715"/>
      <c r="P63" s="715"/>
      <c r="Q63" s="715"/>
      <c r="R63" s="715"/>
      <c r="S63" s="715"/>
      <c r="T63" s="715"/>
      <c r="U63" s="315"/>
      <c r="V63" s="212"/>
      <c r="W63" s="212"/>
      <c r="X63" s="212"/>
      <c r="Y63" s="240" t="s">
        <v>17</v>
      </c>
      <c r="Z63" s="239">
        <f>SUM(W41:Z62)</f>
        <v>0</v>
      </c>
      <c r="AA63" s="714" t="s">
        <v>132</v>
      </c>
      <c r="AB63" s="715"/>
      <c r="AC63" s="715"/>
      <c r="AD63" s="715"/>
      <c r="AE63" s="715"/>
      <c r="AF63" s="715"/>
      <c r="AG63" s="715"/>
      <c r="AH63" s="299"/>
      <c r="AI63" s="212"/>
      <c r="AJ63" s="212"/>
      <c r="AK63" s="212"/>
      <c r="AL63" s="240" t="s">
        <v>17</v>
      </c>
      <c r="AM63" s="239">
        <f>SUM(AJ41:AM62)</f>
        <v>0</v>
      </c>
      <c r="AN63" s="714" t="s">
        <v>132</v>
      </c>
      <c r="AO63" s="715"/>
      <c r="AP63" s="715"/>
      <c r="AQ63" s="715"/>
      <c r="AR63" s="715"/>
      <c r="AS63" s="715"/>
      <c r="AT63" s="715"/>
      <c r="AU63" s="299"/>
      <c r="AV63" s="212"/>
      <c r="AW63" s="212"/>
      <c r="AX63" s="212"/>
      <c r="AY63" s="240" t="s">
        <v>17</v>
      </c>
      <c r="AZ63" s="239">
        <f>SUM(AW41:AZ62)</f>
        <v>0</v>
      </c>
      <c r="BA63" s="714" t="s">
        <v>132</v>
      </c>
      <c r="BB63" s="715"/>
      <c r="BC63" s="715"/>
      <c r="BD63" s="715"/>
      <c r="BE63" s="715"/>
      <c r="BF63" s="715"/>
      <c r="BG63" s="715"/>
      <c r="BH63" s="299"/>
      <c r="BI63" s="212"/>
      <c r="BJ63" s="212"/>
      <c r="BK63" s="212"/>
      <c r="BL63" s="240" t="s">
        <v>17</v>
      </c>
      <c r="BM63" s="239">
        <f>SUM(BJ41:BM62)</f>
        <v>0</v>
      </c>
    </row>
    <row r="64" spans="1:65" s="214" customFormat="1" ht="54.75" customHeight="1" x14ac:dyDescent="0.2">
      <c r="A64" s="545" t="s">
        <v>874</v>
      </c>
      <c r="B64" s="546"/>
      <c r="C64" s="546"/>
      <c r="D64" s="546"/>
      <c r="E64" s="546"/>
      <c r="F64" s="546"/>
      <c r="G64" s="546"/>
      <c r="H64" s="546"/>
      <c r="I64" s="546"/>
      <c r="J64" s="546"/>
      <c r="K64" s="546"/>
      <c r="L64" s="546"/>
      <c r="M64" s="547"/>
      <c r="N64" s="545" t="s">
        <v>874</v>
      </c>
      <c r="O64" s="546"/>
      <c r="P64" s="546"/>
      <c r="Q64" s="546"/>
      <c r="R64" s="546"/>
      <c r="S64" s="546"/>
      <c r="T64" s="546"/>
      <c r="U64" s="546"/>
      <c r="V64" s="546"/>
      <c r="W64" s="546"/>
      <c r="X64" s="546"/>
      <c r="Y64" s="546"/>
      <c r="Z64" s="547"/>
      <c r="AA64" s="545" t="s">
        <v>874</v>
      </c>
      <c r="AB64" s="546"/>
      <c r="AC64" s="546"/>
      <c r="AD64" s="546"/>
      <c r="AE64" s="546"/>
      <c r="AF64" s="546"/>
      <c r="AG64" s="546"/>
      <c r="AH64" s="546"/>
      <c r="AI64" s="546"/>
      <c r="AJ64" s="546"/>
      <c r="AK64" s="546"/>
      <c r="AL64" s="546"/>
      <c r="AM64" s="547"/>
      <c r="AN64" s="545" t="s">
        <v>874</v>
      </c>
      <c r="AO64" s="546"/>
      <c r="AP64" s="546"/>
      <c r="AQ64" s="546"/>
      <c r="AR64" s="546"/>
      <c r="AS64" s="546"/>
      <c r="AT64" s="546"/>
      <c r="AU64" s="546"/>
      <c r="AV64" s="546"/>
      <c r="AW64" s="546"/>
      <c r="AX64" s="546"/>
      <c r="AY64" s="546"/>
      <c r="AZ64" s="547"/>
      <c r="BA64" s="545" t="s">
        <v>874</v>
      </c>
      <c r="BB64" s="546"/>
      <c r="BC64" s="546"/>
      <c r="BD64" s="546"/>
      <c r="BE64" s="546"/>
      <c r="BF64" s="546"/>
      <c r="BG64" s="546"/>
      <c r="BH64" s="546"/>
      <c r="BI64" s="546"/>
      <c r="BJ64" s="546"/>
      <c r="BK64" s="546"/>
      <c r="BL64" s="546"/>
      <c r="BM64" s="547"/>
    </row>
    <row r="65" spans="1:65" s="4" customFormat="1" ht="12.95" customHeight="1" x14ac:dyDescent="0.2">
      <c r="A65" s="148" t="s">
        <v>14</v>
      </c>
      <c r="B65" s="716" t="s">
        <v>15</v>
      </c>
      <c r="C65" s="716"/>
      <c r="D65" s="716"/>
      <c r="E65" s="716"/>
      <c r="F65" s="716"/>
      <c r="G65" s="716"/>
      <c r="H65" s="251" t="s">
        <v>34</v>
      </c>
      <c r="I65" s="149" t="s">
        <v>16</v>
      </c>
      <c r="J65" s="150"/>
      <c r="K65" s="151"/>
      <c r="L65" s="151"/>
      <c r="M65" s="152"/>
      <c r="N65" s="148" t="s">
        <v>14</v>
      </c>
      <c r="O65" s="716" t="s">
        <v>15</v>
      </c>
      <c r="P65" s="716"/>
      <c r="Q65" s="716"/>
      <c r="R65" s="716"/>
      <c r="S65" s="716"/>
      <c r="T65" s="716"/>
      <c r="U65" s="251" t="s">
        <v>34</v>
      </c>
      <c r="V65" s="149" t="s">
        <v>16</v>
      </c>
      <c r="W65" s="150"/>
      <c r="X65" s="151"/>
      <c r="Y65" s="151"/>
      <c r="Z65" s="152"/>
      <c r="AA65" s="148" t="s">
        <v>14</v>
      </c>
      <c r="AB65" s="716" t="s">
        <v>15</v>
      </c>
      <c r="AC65" s="716"/>
      <c r="AD65" s="716"/>
      <c r="AE65" s="716"/>
      <c r="AF65" s="716"/>
      <c r="AG65" s="716"/>
      <c r="AH65" s="251" t="s">
        <v>34</v>
      </c>
      <c r="AI65" s="149" t="s">
        <v>16</v>
      </c>
      <c r="AJ65" s="150"/>
      <c r="AK65" s="151"/>
      <c r="AL65" s="151"/>
      <c r="AM65" s="152"/>
      <c r="AN65" s="148" t="s">
        <v>14</v>
      </c>
      <c r="AO65" s="716" t="s">
        <v>15</v>
      </c>
      <c r="AP65" s="716"/>
      <c r="AQ65" s="716"/>
      <c r="AR65" s="716"/>
      <c r="AS65" s="716"/>
      <c r="AT65" s="716"/>
      <c r="AU65" s="251" t="s">
        <v>34</v>
      </c>
      <c r="AV65" s="149" t="s">
        <v>16</v>
      </c>
      <c r="AW65" s="150"/>
      <c r="AX65" s="151"/>
      <c r="AY65" s="151"/>
      <c r="AZ65" s="152"/>
      <c r="BA65" s="148" t="s">
        <v>14</v>
      </c>
      <c r="BB65" s="716" t="s">
        <v>15</v>
      </c>
      <c r="BC65" s="716"/>
      <c r="BD65" s="716"/>
      <c r="BE65" s="716"/>
      <c r="BF65" s="716"/>
      <c r="BG65" s="716"/>
      <c r="BH65" s="251" t="s">
        <v>34</v>
      </c>
      <c r="BI65" s="149" t="s">
        <v>16</v>
      </c>
      <c r="BJ65" s="150"/>
      <c r="BK65" s="151"/>
      <c r="BL65" s="151"/>
      <c r="BM65" s="152"/>
    </row>
    <row r="66" spans="1:65" s="4" customFormat="1" x14ac:dyDescent="0.2">
      <c r="A66" s="128" t="s">
        <v>744</v>
      </c>
      <c r="B66" s="701" t="s">
        <v>277</v>
      </c>
      <c r="C66" s="701"/>
      <c r="D66" s="701"/>
      <c r="E66" s="701"/>
      <c r="F66" s="701"/>
      <c r="G66" s="701"/>
      <c r="H66" s="161">
        <v>1625</v>
      </c>
      <c r="I66" s="156" t="s">
        <v>13</v>
      </c>
      <c r="K66" s="130"/>
      <c r="L66" s="51"/>
      <c r="M66" s="308"/>
      <c r="N66" s="128" t="s">
        <v>773</v>
      </c>
      <c r="O66" s="701" t="s">
        <v>277</v>
      </c>
      <c r="P66" s="701"/>
      <c r="Q66" s="701"/>
      <c r="R66" s="701"/>
      <c r="S66" s="701"/>
      <c r="T66" s="701"/>
      <c r="U66" s="161">
        <v>1625</v>
      </c>
      <c r="V66" s="156" t="s">
        <v>13</v>
      </c>
      <c r="X66" s="130"/>
      <c r="Y66" s="51"/>
      <c r="Z66" s="308"/>
      <c r="AA66" s="128" t="s">
        <v>800</v>
      </c>
      <c r="AB66" s="701" t="s">
        <v>277</v>
      </c>
      <c r="AC66" s="701"/>
      <c r="AD66" s="701"/>
      <c r="AE66" s="701"/>
      <c r="AF66" s="701"/>
      <c r="AG66" s="701"/>
      <c r="AH66" s="161">
        <v>1625</v>
      </c>
      <c r="AI66" s="156" t="s">
        <v>13</v>
      </c>
      <c r="AK66" s="130"/>
      <c r="AL66" s="51"/>
      <c r="AM66" s="308"/>
      <c r="AN66" s="128" t="s">
        <v>828</v>
      </c>
      <c r="AO66" s="701" t="s">
        <v>277</v>
      </c>
      <c r="AP66" s="701"/>
      <c r="AQ66" s="701"/>
      <c r="AR66" s="701"/>
      <c r="AS66" s="701"/>
      <c r="AT66" s="701"/>
      <c r="AU66" s="161">
        <v>1625</v>
      </c>
      <c r="AV66" s="156" t="s">
        <v>13</v>
      </c>
      <c r="AX66" s="130"/>
      <c r="AY66" s="51"/>
      <c r="AZ66" s="308"/>
      <c r="BA66" s="128" t="s">
        <v>856</v>
      </c>
      <c r="BB66" s="701" t="s">
        <v>277</v>
      </c>
      <c r="BC66" s="701"/>
      <c r="BD66" s="701"/>
      <c r="BE66" s="701"/>
      <c r="BF66" s="701"/>
      <c r="BG66" s="701"/>
      <c r="BH66" s="161">
        <v>1625</v>
      </c>
      <c r="BI66" s="156" t="s">
        <v>13</v>
      </c>
      <c r="BK66" s="130"/>
      <c r="BL66" s="51"/>
      <c r="BM66" s="308"/>
    </row>
    <row r="67" spans="1:65" s="4" customFormat="1" ht="15" x14ac:dyDescent="0.2">
      <c r="A67" s="128"/>
      <c r="B67" s="131"/>
      <c r="C67" s="131"/>
      <c r="D67" s="131"/>
      <c r="E67" s="131"/>
      <c r="F67" s="131"/>
      <c r="G67" s="131"/>
      <c r="H67" s="760" t="s">
        <v>18</v>
      </c>
      <c r="I67" s="761"/>
      <c r="J67" s="798" t="s">
        <v>57</v>
      </c>
      <c r="K67" s="799"/>
      <c r="L67" s="799"/>
      <c r="M67" s="753"/>
      <c r="N67" s="128"/>
      <c r="O67" s="131"/>
      <c r="P67" s="131"/>
      <c r="Q67" s="131"/>
      <c r="R67" s="131"/>
      <c r="S67" s="131"/>
      <c r="T67" s="131"/>
      <c r="U67" s="760" t="s">
        <v>18</v>
      </c>
      <c r="V67" s="761"/>
      <c r="W67" s="798" t="s">
        <v>57</v>
      </c>
      <c r="X67" s="799"/>
      <c r="Y67" s="799"/>
      <c r="Z67" s="753"/>
      <c r="AA67" s="128"/>
      <c r="AB67" s="131"/>
      <c r="AC67" s="131"/>
      <c r="AD67" s="131"/>
      <c r="AE67" s="131"/>
      <c r="AF67" s="131"/>
      <c r="AG67" s="131"/>
      <c r="AH67" s="760" t="s">
        <v>18</v>
      </c>
      <c r="AI67" s="761"/>
      <c r="AJ67" s="798" t="s">
        <v>57</v>
      </c>
      <c r="AK67" s="799"/>
      <c r="AL67" s="799"/>
      <c r="AM67" s="753"/>
      <c r="AN67" s="128"/>
      <c r="AO67" s="131"/>
      <c r="AP67" s="131"/>
      <c r="AQ67" s="131"/>
      <c r="AR67" s="131"/>
      <c r="AS67" s="131"/>
      <c r="AT67" s="131"/>
      <c r="AU67" s="760" t="s">
        <v>18</v>
      </c>
      <c r="AV67" s="761"/>
      <c r="AW67" s="798" t="s">
        <v>57</v>
      </c>
      <c r="AX67" s="799"/>
      <c r="AY67" s="799"/>
      <c r="AZ67" s="753"/>
      <c r="BA67" s="128"/>
      <c r="BB67" s="131"/>
      <c r="BC67" s="131"/>
      <c r="BD67" s="131"/>
      <c r="BE67" s="131"/>
      <c r="BF67" s="131"/>
      <c r="BG67" s="131"/>
      <c r="BH67" s="760" t="s">
        <v>18</v>
      </c>
      <c r="BI67" s="761"/>
      <c r="BJ67" s="798" t="s">
        <v>57</v>
      </c>
      <c r="BK67" s="799"/>
      <c r="BL67" s="799"/>
      <c r="BM67" s="753"/>
    </row>
    <row r="68" spans="1:65" s="27" customFormat="1" ht="17.100000000000001" customHeight="1" x14ac:dyDescent="0.2">
      <c r="A68" s="129"/>
      <c r="H68" s="758" t="s">
        <v>254</v>
      </c>
      <c r="I68" s="759"/>
      <c r="J68" s="745" t="s">
        <v>315</v>
      </c>
      <c r="K68" s="746"/>
      <c r="L68" s="746"/>
      <c r="M68" s="747"/>
      <c r="N68" s="129"/>
      <c r="U68" s="758" t="s">
        <v>254</v>
      </c>
      <c r="V68" s="759"/>
      <c r="W68" s="745" t="s">
        <v>315</v>
      </c>
      <c r="X68" s="746"/>
      <c r="Y68" s="746"/>
      <c r="Z68" s="747"/>
      <c r="AA68" s="129"/>
      <c r="AH68" s="758" t="s">
        <v>254</v>
      </c>
      <c r="AI68" s="759"/>
      <c r="AJ68" s="745" t="s">
        <v>315</v>
      </c>
      <c r="AK68" s="746"/>
      <c r="AL68" s="746"/>
      <c r="AM68" s="747"/>
      <c r="AN68" s="129"/>
      <c r="AU68" s="758" t="s">
        <v>254</v>
      </c>
      <c r="AV68" s="759"/>
      <c r="AW68" s="745" t="s">
        <v>315</v>
      </c>
      <c r="AX68" s="746"/>
      <c r="AY68" s="746"/>
      <c r="AZ68" s="747"/>
      <c r="BA68" s="129"/>
      <c r="BH68" s="758" t="s">
        <v>254</v>
      </c>
      <c r="BI68" s="759"/>
      <c r="BJ68" s="745" t="s">
        <v>315</v>
      </c>
      <c r="BK68" s="746"/>
      <c r="BL68" s="746"/>
      <c r="BM68" s="747"/>
    </row>
    <row r="69" spans="1:65" s="27" customFormat="1" ht="17.100000000000001" customHeight="1" x14ac:dyDescent="0.2">
      <c r="A69" s="129"/>
      <c r="H69" s="735">
        <v>5</v>
      </c>
      <c r="I69" s="736"/>
      <c r="J69" s="737"/>
      <c r="K69" s="738"/>
      <c r="L69" s="738"/>
      <c r="M69" s="739"/>
      <c r="N69" s="129"/>
      <c r="U69" s="735">
        <v>5</v>
      </c>
      <c r="V69" s="736"/>
      <c r="W69" s="737"/>
      <c r="X69" s="738"/>
      <c r="Y69" s="738"/>
      <c r="Z69" s="739"/>
      <c r="AA69" s="129"/>
      <c r="AH69" s="735">
        <v>5</v>
      </c>
      <c r="AI69" s="736"/>
      <c r="AJ69" s="737"/>
      <c r="AK69" s="738"/>
      <c r="AL69" s="738"/>
      <c r="AM69" s="739"/>
      <c r="AN69" s="129"/>
      <c r="AU69" s="735">
        <v>5</v>
      </c>
      <c r="AV69" s="736"/>
      <c r="AW69" s="737"/>
      <c r="AX69" s="738"/>
      <c r="AY69" s="738"/>
      <c r="AZ69" s="739"/>
      <c r="BA69" s="129"/>
      <c r="BH69" s="735">
        <v>5</v>
      </c>
      <c r="BI69" s="736"/>
      <c r="BJ69" s="737"/>
      <c r="BK69" s="738"/>
      <c r="BL69" s="738"/>
      <c r="BM69" s="739"/>
    </row>
    <row r="70" spans="1:65" s="27" customFormat="1" ht="17.100000000000001" customHeight="1" x14ac:dyDescent="0.2">
      <c r="A70" s="129"/>
      <c r="H70" s="735">
        <v>10</v>
      </c>
      <c r="I70" s="736"/>
      <c r="J70" s="737"/>
      <c r="K70" s="738"/>
      <c r="L70" s="738"/>
      <c r="M70" s="739"/>
      <c r="N70" s="129"/>
      <c r="U70" s="735">
        <v>10</v>
      </c>
      <c r="V70" s="736"/>
      <c r="W70" s="737"/>
      <c r="X70" s="738"/>
      <c r="Y70" s="738"/>
      <c r="Z70" s="739"/>
      <c r="AA70" s="129"/>
      <c r="AH70" s="735">
        <v>10</v>
      </c>
      <c r="AI70" s="736"/>
      <c r="AJ70" s="737"/>
      <c r="AK70" s="738"/>
      <c r="AL70" s="738"/>
      <c r="AM70" s="739"/>
      <c r="AN70" s="129"/>
      <c r="AU70" s="735">
        <v>10</v>
      </c>
      <c r="AV70" s="736"/>
      <c r="AW70" s="737"/>
      <c r="AX70" s="738"/>
      <c r="AY70" s="738"/>
      <c r="AZ70" s="739"/>
      <c r="BA70" s="129"/>
      <c r="BH70" s="735">
        <v>10</v>
      </c>
      <c r="BI70" s="736"/>
      <c r="BJ70" s="737"/>
      <c r="BK70" s="738"/>
      <c r="BL70" s="738"/>
      <c r="BM70" s="739"/>
    </row>
    <row r="71" spans="1:65" s="27" customFormat="1" ht="17.100000000000001" customHeight="1" x14ac:dyDescent="0.2">
      <c r="A71" s="129"/>
      <c r="H71" s="785">
        <v>20</v>
      </c>
      <c r="I71" s="786"/>
      <c r="J71" s="737"/>
      <c r="K71" s="738"/>
      <c r="L71" s="738"/>
      <c r="M71" s="739"/>
      <c r="N71" s="129"/>
      <c r="U71" s="785">
        <v>20</v>
      </c>
      <c r="V71" s="786"/>
      <c r="W71" s="737"/>
      <c r="X71" s="738"/>
      <c r="Y71" s="738"/>
      <c r="Z71" s="739"/>
      <c r="AA71" s="129"/>
      <c r="AH71" s="785">
        <v>20</v>
      </c>
      <c r="AI71" s="786"/>
      <c r="AJ71" s="737"/>
      <c r="AK71" s="738"/>
      <c r="AL71" s="738"/>
      <c r="AM71" s="739"/>
      <c r="AN71" s="129"/>
      <c r="AU71" s="785">
        <v>20</v>
      </c>
      <c r="AV71" s="786"/>
      <c r="AW71" s="737"/>
      <c r="AX71" s="738"/>
      <c r="AY71" s="738"/>
      <c r="AZ71" s="739"/>
      <c r="BA71" s="129"/>
      <c r="BH71" s="785">
        <v>20</v>
      </c>
      <c r="BI71" s="786"/>
      <c r="BJ71" s="737"/>
      <c r="BK71" s="738"/>
      <c r="BL71" s="738"/>
      <c r="BM71" s="739"/>
    </row>
    <row r="72" spans="1:65" s="27" customFormat="1" ht="17.100000000000001" customHeight="1" x14ac:dyDescent="0.2">
      <c r="A72" s="129"/>
      <c r="H72" s="785">
        <v>30</v>
      </c>
      <c r="I72" s="786"/>
      <c r="J72" s="737"/>
      <c r="K72" s="738"/>
      <c r="L72" s="738"/>
      <c r="M72" s="739"/>
      <c r="N72" s="129"/>
      <c r="U72" s="785">
        <v>30</v>
      </c>
      <c r="V72" s="786"/>
      <c r="W72" s="737"/>
      <c r="X72" s="738"/>
      <c r="Y72" s="738"/>
      <c r="Z72" s="739"/>
      <c r="AA72" s="129"/>
      <c r="AH72" s="785">
        <v>30</v>
      </c>
      <c r="AI72" s="786"/>
      <c r="AJ72" s="737"/>
      <c r="AK72" s="738"/>
      <c r="AL72" s="738"/>
      <c r="AM72" s="739"/>
      <c r="AN72" s="129"/>
      <c r="AU72" s="785">
        <v>30</v>
      </c>
      <c r="AV72" s="786"/>
      <c r="AW72" s="737"/>
      <c r="AX72" s="738"/>
      <c r="AY72" s="738"/>
      <c r="AZ72" s="739"/>
      <c r="BA72" s="129"/>
      <c r="BH72" s="785">
        <v>30</v>
      </c>
      <c r="BI72" s="786"/>
      <c r="BJ72" s="737"/>
      <c r="BK72" s="738"/>
      <c r="BL72" s="738"/>
      <c r="BM72" s="739"/>
    </row>
    <row r="73" spans="1:65" s="27" customFormat="1" ht="17.100000000000001" customHeight="1" x14ac:dyDescent="0.2">
      <c r="A73" s="129"/>
      <c r="H73" s="735">
        <v>40</v>
      </c>
      <c r="I73" s="736"/>
      <c r="J73" s="737"/>
      <c r="K73" s="738"/>
      <c r="L73" s="738"/>
      <c r="M73" s="739"/>
      <c r="N73" s="129"/>
      <c r="U73" s="735">
        <v>40</v>
      </c>
      <c r="V73" s="736"/>
      <c r="W73" s="737"/>
      <c r="X73" s="738"/>
      <c r="Y73" s="738"/>
      <c r="Z73" s="739"/>
      <c r="AA73" s="129"/>
      <c r="AH73" s="735">
        <v>40</v>
      </c>
      <c r="AI73" s="736"/>
      <c r="AJ73" s="737"/>
      <c r="AK73" s="738"/>
      <c r="AL73" s="738"/>
      <c r="AM73" s="739"/>
      <c r="AN73" s="129"/>
      <c r="AU73" s="735">
        <v>40</v>
      </c>
      <c r="AV73" s="736"/>
      <c r="AW73" s="737"/>
      <c r="AX73" s="738"/>
      <c r="AY73" s="738"/>
      <c r="AZ73" s="739"/>
      <c r="BA73" s="129"/>
      <c r="BH73" s="735">
        <v>40</v>
      </c>
      <c r="BI73" s="736"/>
      <c r="BJ73" s="737"/>
      <c r="BK73" s="738"/>
      <c r="BL73" s="738"/>
      <c r="BM73" s="739"/>
    </row>
    <row r="74" spans="1:65" s="27" customFormat="1" ht="17.100000000000001" customHeight="1" x14ac:dyDescent="0.2">
      <c r="A74" s="129"/>
      <c r="H74" s="785">
        <v>50</v>
      </c>
      <c r="I74" s="786"/>
      <c r="J74" s="737"/>
      <c r="K74" s="738"/>
      <c r="L74" s="738"/>
      <c r="M74" s="739"/>
      <c r="N74" s="129"/>
      <c r="U74" s="785">
        <v>50</v>
      </c>
      <c r="V74" s="786"/>
      <c r="W74" s="737"/>
      <c r="X74" s="738"/>
      <c r="Y74" s="738"/>
      <c r="Z74" s="739"/>
      <c r="AA74" s="129"/>
      <c r="AH74" s="785">
        <v>50</v>
      </c>
      <c r="AI74" s="786"/>
      <c r="AJ74" s="737"/>
      <c r="AK74" s="738"/>
      <c r="AL74" s="738"/>
      <c r="AM74" s="739"/>
      <c r="AN74" s="129"/>
      <c r="AU74" s="785">
        <v>50</v>
      </c>
      <c r="AV74" s="786"/>
      <c r="AW74" s="737"/>
      <c r="AX74" s="738"/>
      <c r="AY74" s="738"/>
      <c r="AZ74" s="739"/>
      <c r="BA74" s="129"/>
      <c r="BH74" s="785">
        <v>50</v>
      </c>
      <c r="BI74" s="786"/>
      <c r="BJ74" s="737"/>
      <c r="BK74" s="738"/>
      <c r="BL74" s="738"/>
      <c r="BM74" s="739"/>
    </row>
    <row r="75" spans="1:65" s="27" customFormat="1" ht="17.100000000000001" customHeight="1" x14ac:dyDescent="0.2">
      <c r="A75" s="129"/>
      <c r="H75" s="785">
        <v>60</v>
      </c>
      <c r="I75" s="786"/>
      <c r="J75" s="737"/>
      <c r="K75" s="738"/>
      <c r="L75" s="738"/>
      <c r="M75" s="739"/>
      <c r="N75" s="129"/>
      <c r="U75" s="785">
        <v>60</v>
      </c>
      <c r="V75" s="786"/>
      <c r="W75" s="737"/>
      <c r="X75" s="738"/>
      <c r="Y75" s="738"/>
      <c r="Z75" s="739"/>
      <c r="AA75" s="129"/>
      <c r="AH75" s="785">
        <v>60</v>
      </c>
      <c r="AI75" s="786"/>
      <c r="AJ75" s="737"/>
      <c r="AK75" s="738"/>
      <c r="AL75" s="738"/>
      <c r="AM75" s="739"/>
      <c r="AN75" s="129"/>
      <c r="AU75" s="785">
        <v>60</v>
      </c>
      <c r="AV75" s="786"/>
      <c r="AW75" s="737"/>
      <c r="AX75" s="738"/>
      <c r="AY75" s="738"/>
      <c r="AZ75" s="739"/>
      <c r="BA75" s="129"/>
      <c r="BH75" s="785">
        <v>60</v>
      </c>
      <c r="BI75" s="786"/>
      <c r="BJ75" s="737"/>
      <c r="BK75" s="738"/>
      <c r="BL75" s="738"/>
      <c r="BM75" s="739"/>
    </row>
    <row r="76" spans="1:65" s="27" customFormat="1" ht="17.100000000000001" customHeight="1" x14ac:dyDescent="0.2">
      <c r="A76" s="129"/>
      <c r="H76" s="735">
        <v>70</v>
      </c>
      <c r="I76" s="736"/>
      <c r="J76" s="737"/>
      <c r="K76" s="738"/>
      <c r="L76" s="738"/>
      <c r="M76" s="739"/>
      <c r="N76" s="129"/>
      <c r="U76" s="735">
        <v>70</v>
      </c>
      <c r="V76" s="736"/>
      <c r="W76" s="737"/>
      <c r="X76" s="738"/>
      <c r="Y76" s="738"/>
      <c r="Z76" s="739"/>
      <c r="AA76" s="129"/>
      <c r="AH76" s="735">
        <v>70</v>
      </c>
      <c r="AI76" s="736"/>
      <c r="AJ76" s="737"/>
      <c r="AK76" s="738"/>
      <c r="AL76" s="738"/>
      <c r="AM76" s="739"/>
      <c r="AN76" s="129"/>
      <c r="AU76" s="735">
        <v>70</v>
      </c>
      <c r="AV76" s="736"/>
      <c r="AW76" s="737"/>
      <c r="AX76" s="738"/>
      <c r="AY76" s="738"/>
      <c r="AZ76" s="739"/>
      <c r="BA76" s="129"/>
      <c r="BH76" s="735">
        <v>70</v>
      </c>
      <c r="BI76" s="736"/>
      <c r="BJ76" s="737"/>
      <c r="BK76" s="738"/>
      <c r="BL76" s="738"/>
      <c r="BM76" s="739"/>
    </row>
    <row r="77" spans="1:65" s="27" customFormat="1" ht="17.100000000000001" customHeight="1" x14ac:dyDescent="0.2">
      <c r="A77" s="129"/>
      <c r="H77" s="785">
        <v>80</v>
      </c>
      <c r="I77" s="786"/>
      <c r="J77" s="737"/>
      <c r="K77" s="738"/>
      <c r="L77" s="738"/>
      <c r="M77" s="739"/>
      <c r="N77" s="129"/>
      <c r="U77" s="785">
        <v>80</v>
      </c>
      <c r="V77" s="786"/>
      <c r="W77" s="737"/>
      <c r="X77" s="738"/>
      <c r="Y77" s="738"/>
      <c r="Z77" s="739"/>
      <c r="AA77" s="129"/>
      <c r="AH77" s="785">
        <v>80</v>
      </c>
      <c r="AI77" s="786"/>
      <c r="AJ77" s="737"/>
      <c r="AK77" s="738"/>
      <c r="AL77" s="738"/>
      <c r="AM77" s="739"/>
      <c r="AN77" s="129"/>
      <c r="AU77" s="785">
        <v>80</v>
      </c>
      <c r="AV77" s="786"/>
      <c r="AW77" s="737"/>
      <c r="AX77" s="738"/>
      <c r="AY77" s="738"/>
      <c r="AZ77" s="739"/>
      <c r="BA77" s="129"/>
      <c r="BH77" s="785">
        <v>80</v>
      </c>
      <c r="BI77" s="786"/>
      <c r="BJ77" s="737"/>
      <c r="BK77" s="738"/>
      <c r="BL77" s="738"/>
      <c r="BM77" s="739"/>
    </row>
    <row r="78" spans="1:65" s="27" customFormat="1" ht="17.100000000000001" customHeight="1" x14ac:dyDescent="0.2">
      <c r="A78" s="129"/>
      <c r="H78" s="785">
        <v>90</v>
      </c>
      <c r="I78" s="786"/>
      <c r="J78" s="737"/>
      <c r="K78" s="738"/>
      <c r="L78" s="738"/>
      <c r="M78" s="739"/>
      <c r="N78" s="129"/>
      <c r="U78" s="785">
        <v>90</v>
      </c>
      <c r="V78" s="786"/>
      <c r="W78" s="737"/>
      <c r="X78" s="738"/>
      <c r="Y78" s="738"/>
      <c r="Z78" s="739"/>
      <c r="AA78" s="129"/>
      <c r="AH78" s="785">
        <v>90</v>
      </c>
      <c r="AI78" s="786"/>
      <c r="AJ78" s="737"/>
      <c r="AK78" s="738"/>
      <c r="AL78" s="738"/>
      <c r="AM78" s="739"/>
      <c r="AN78" s="129"/>
      <c r="AU78" s="785">
        <v>90</v>
      </c>
      <c r="AV78" s="786"/>
      <c r="AW78" s="737"/>
      <c r="AX78" s="738"/>
      <c r="AY78" s="738"/>
      <c r="AZ78" s="739"/>
      <c r="BA78" s="129"/>
      <c r="BH78" s="785">
        <v>90</v>
      </c>
      <c r="BI78" s="786"/>
      <c r="BJ78" s="737"/>
      <c r="BK78" s="738"/>
      <c r="BL78" s="738"/>
      <c r="BM78" s="739"/>
    </row>
    <row r="79" spans="1:65" s="27" customFormat="1" ht="17.100000000000001" customHeight="1" x14ac:dyDescent="0.2">
      <c r="A79" s="129"/>
      <c r="H79" s="735">
        <v>100</v>
      </c>
      <c r="I79" s="736"/>
      <c r="J79" s="737"/>
      <c r="K79" s="738"/>
      <c r="L79" s="738"/>
      <c r="M79" s="739"/>
      <c r="N79" s="129"/>
      <c r="U79" s="735">
        <v>100</v>
      </c>
      <c r="V79" s="736"/>
      <c r="W79" s="737"/>
      <c r="X79" s="738"/>
      <c r="Y79" s="738"/>
      <c r="Z79" s="739"/>
      <c r="AA79" s="129"/>
      <c r="AH79" s="735">
        <v>100</v>
      </c>
      <c r="AI79" s="736"/>
      <c r="AJ79" s="737"/>
      <c r="AK79" s="738"/>
      <c r="AL79" s="738"/>
      <c r="AM79" s="739"/>
      <c r="AN79" s="129"/>
      <c r="AU79" s="735">
        <v>100</v>
      </c>
      <c r="AV79" s="736"/>
      <c r="AW79" s="737"/>
      <c r="AX79" s="738"/>
      <c r="AY79" s="738"/>
      <c r="AZ79" s="739"/>
      <c r="BA79" s="129"/>
      <c r="BH79" s="735">
        <v>100</v>
      </c>
      <c r="BI79" s="736"/>
      <c r="BJ79" s="737"/>
      <c r="BK79" s="738"/>
      <c r="BL79" s="738"/>
      <c r="BM79" s="739"/>
    </row>
    <row r="80" spans="1:65" s="27" customFormat="1" ht="17.100000000000001" customHeight="1" x14ac:dyDescent="0.2">
      <c r="A80" s="129"/>
      <c r="H80" s="785">
        <v>110</v>
      </c>
      <c r="I80" s="786"/>
      <c r="J80" s="737"/>
      <c r="K80" s="738"/>
      <c r="L80" s="738"/>
      <c r="M80" s="739"/>
      <c r="N80" s="129"/>
      <c r="U80" s="785">
        <v>110</v>
      </c>
      <c r="V80" s="786"/>
      <c r="W80" s="737"/>
      <c r="X80" s="738"/>
      <c r="Y80" s="738"/>
      <c r="Z80" s="739"/>
      <c r="AA80" s="129"/>
      <c r="AH80" s="785">
        <v>110</v>
      </c>
      <c r="AI80" s="786"/>
      <c r="AJ80" s="737"/>
      <c r="AK80" s="738"/>
      <c r="AL80" s="738"/>
      <c r="AM80" s="739"/>
      <c r="AN80" s="129"/>
      <c r="AU80" s="785">
        <v>110</v>
      </c>
      <c r="AV80" s="786"/>
      <c r="AW80" s="737"/>
      <c r="AX80" s="738"/>
      <c r="AY80" s="738"/>
      <c r="AZ80" s="739"/>
      <c r="BA80" s="129"/>
      <c r="BH80" s="785">
        <v>110</v>
      </c>
      <c r="BI80" s="786"/>
      <c r="BJ80" s="737"/>
      <c r="BK80" s="738"/>
      <c r="BL80" s="738"/>
      <c r="BM80" s="739"/>
    </row>
    <row r="81" spans="1:65" s="27" customFormat="1" ht="17.100000000000001" customHeight="1" x14ac:dyDescent="0.2">
      <c r="A81" s="129"/>
      <c r="H81" s="785">
        <v>120</v>
      </c>
      <c r="I81" s="786"/>
      <c r="J81" s="737"/>
      <c r="K81" s="738"/>
      <c r="L81" s="738"/>
      <c r="M81" s="739"/>
      <c r="N81" s="129"/>
      <c r="U81" s="785">
        <v>120</v>
      </c>
      <c r="V81" s="786"/>
      <c r="W81" s="737"/>
      <c r="X81" s="738"/>
      <c r="Y81" s="738"/>
      <c r="Z81" s="739"/>
      <c r="AA81" s="129"/>
      <c r="AH81" s="785">
        <v>120</v>
      </c>
      <c r="AI81" s="786"/>
      <c r="AJ81" s="737"/>
      <c r="AK81" s="738"/>
      <c r="AL81" s="738"/>
      <c r="AM81" s="739"/>
      <c r="AN81" s="129"/>
      <c r="AU81" s="785">
        <v>120</v>
      </c>
      <c r="AV81" s="786"/>
      <c r="AW81" s="737"/>
      <c r="AX81" s="738"/>
      <c r="AY81" s="738"/>
      <c r="AZ81" s="739"/>
      <c r="BA81" s="129"/>
      <c r="BH81" s="785">
        <v>120</v>
      </c>
      <c r="BI81" s="786"/>
      <c r="BJ81" s="737"/>
      <c r="BK81" s="738"/>
      <c r="BL81" s="738"/>
      <c r="BM81" s="739"/>
    </row>
    <row r="82" spans="1:65" s="27" customFormat="1" ht="17.100000000000001" customHeight="1" x14ac:dyDescent="0.2">
      <c r="A82" s="129"/>
      <c r="H82" s="735">
        <v>130</v>
      </c>
      <c r="I82" s="736"/>
      <c r="J82" s="737"/>
      <c r="K82" s="738"/>
      <c r="L82" s="738"/>
      <c r="M82" s="739"/>
      <c r="N82" s="129"/>
      <c r="U82" s="735">
        <v>130</v>
      </c>
      <c r="V82" s="736"/>
      <c r="W82" s="737"/>
      <c r="X82" s="738"/>
      <c r="Y82" s="738"/>
      <c r="Z82" s="739"/>
      <c r="AA82" s="129"/>
      <c r="AH82" s="735">
        <v>130</v>
      </c>
      <c r="AI82" s="736"/>
      <c r="AJ82" s="737"/>
      <c r="AK82" s="738"/>
      <c r="AL82" s="738"/>
      <c r="AM82" s="739"/>
      <c r="AN82" s="129"/>
      <c r="AU82" s="735">
        <v>130</v>
      </c>
      <c r="AV82" s="736"/>
      <c r="AW82" s="737"/>
      <c r="AX82" s="738"/>
      <c r="AY82" s="738"/>
      <c r="AZ82" s="739"/>
      <c r="BA82" s="129"/>
      <c r="BH82" s="735">
        <v>130</v>
      </c>
      <c r="BI82" s="736"/>
      <c r="BJ82" s="737"/>
      <c r="BK82" s="738"/>
      <c r="BL82" s="738"/>
      <c r="BM82" s="739"/>
    </row>
    <row r="83" spans="1:65" s="27" customFormat="1" ht="17.100000000000001" customHeight="1" x14ac:dyDescent="0.2">
      <c r="A83" s="129"/>
      <c r="H83" s="785">
        <v>140</v>
      </c>
      <c r="I83" s="786"/>
      <c r="J83" s="737"/>
      <c r="K83" s="738"/>
      <c r="L83" s="738"/>
      <c r="M83" s="739"/>
      <c r="N83" s="129"/>
      <c r="U83" s="785">
        <v>140</v>
      </c>
      <c r="V83" s="786"/>
      <c r="W83" s="737"/>
      <c r="X83" s="738"/>
      <c r="Y83" s="738"/>
      <c r="Z83" s="739"/>
      <c r="AA83" s="129"/>
      <c r="AH83" s="785">
        <v>140</v>
      </c>
      <c r="AI83" s="786"/>
      <c r="AJ83" s="737"/>
      <c r="AK83" s="738"/>
      <c r="AL83" s="738"/>
      <c r="AM83" s="739"/>
      <c r="AN83" s="129"/>
      <c r="AU83" s="785">
        <v>140</v>
      </c>
      <c r="AV83" s="786"/>
      <c r="AW83" s="737"/>
      <c r="AX83" s="738"/>
      <c r="AY83" s="738"/>
      <c r="AZ83" s="739"/>
      <c r="BA83" s="129"/>
      <c r="BH83" s="785">
        <v>140</v>
      </c>
      <c r="BI83" s="786"/>
      <c r="BJ83" s="737"/>
      <c r="BK83" s="738"/>
      <c r="BL83" s="738"/>
      <c r="BM83" s="739"/>
    </row>
    <row r="84" spans="1:65" s="27" customFormat="1" ht="17.100000000000001" customHeight="1" x14ac:dyDescent="0.2">
      <c r="A84" s="129"/>
      <c r="H84" s="785">
        <v>150</v>
      </c>
      <c r="I84" s="786"/>
      <c r="J84" s="737"/>
      <c r="K84" s="738"/>
      <c r="L84" s="738"/>
      <c r="M84" s="739"/>
      <c r="N84" s="129"/>
      <c r="U84" s="785">
        <v>150</v>
      </c>
      <c r="V84" s="786"/>
      <c r="W84" s="737"/>
      <c r="X84" s="738"/>
      <c r="Y84" s="738"/>
      <c r="Z84" s="739"/>
      <c r="AA84" s="129"/>
      <c r="AH84" s="785">
        <v>150</v>
      </c>
      <c r="AI84" s="786"/>
      <c r="AJ84" s="737"/>
      <c r="AK84" s="738"/>
      <c r="AL84" s="738"/>
      <c r="AM84" s="739"/>
      <c r="AN84" s="129"/>
      <c r="AU84" s="785">
        <v>150</v>
      </c>
      <c r="AV84" s="786"/>
      <c r="AW84" s="737"/>
      <c r="AX84" s="738"/>
      <c r="AY84" s="738"/>
      <c r="AZ84" s="739"/>
      <c r="BA84" s="129"/>
      <c r="BH84" s="785">
        <v>150</v>
      </c>
      <c r="BI84" s="786"/>
      <c r="BJ84" s="737"/>
      <c r="BK84" s="738"/>
      <c r="BL84" s="738"/>
      <c r="BM84" s="739"/>
    </row>
    <row r="85" spans="1:65" s="27" customFormat="1" ht="17.100000000000001" customHeight="1" x14ac:dyDescent="0.2">
      <c r="A85" s="129"/>
      <c r="H85" s="735">
        <v>160</v>
      </c>
      <c r="I85" s="736"/>
      <c r="J85" s="737"/>
      <c r="K85" s="738"/>
      <c r="L85" s="738"/>
      <c r="M85" s="739"/>
      <c r="N85" s="129"/>
      <c r="U85" s="735">
        <v>160</v>
      </c>
      <c r="V85" s="736"/>
      <c r="W85" s="737"/>
      <c r="X85" s="738"/>
      <c r="Y85" s="738"/>
      <c r="Z85" s="739"/>
      <c r="AA85" s="129"/>
      <c r="AH85" s="735">
        <v>160</v>
      </c>
      <c r="AI85" s="736"/>
      <c r="AJ85" s="737"/>
      <c r="AK85" s="738"/>
      <c r="AL85" s="738"/>
      <c r="AM85" s="739"/>
      <c r="AN85" s="129"/>
      <c r="AU85" s="735">
        <v>160</v>
      </c>
      <c r="AV85" s="736"/>
      <c r="AW85" s="737"/>
      <c r="AX85" s="738"/>
      <c r="AY85" s="738"/>
      <c r="AZ85" s="739"/>
      <c r="BA85" s="129"/>
      <c r="BH85" s="735">
        <v>160</v>
      </c>
      <c r="BI85" s="736"/>
      <c r="BJ85" s="737"/>
      <c r="BK85" s="738"/>
      <c r="BL85" s="738"/>
      <c r="BM85" s="739"/>
    </row>
    <row r="86" spans="1:65" s="27" customFormat="1" ht="17.100000000000001" customHeight="1" x14ac:dyDescent="0.2">
      <c r="A86" s="129"/>
      <c r="H86" s="785">
        <v>170</v>
      </c>
      <c r="I86" s="786"/>
      <c r="J86" s="737"/>
      <c r="K86" s="738"/>
      <c r="L86" s="738"/>
      <c r="M86" s="739"/>
      <c r="N86" s="129"/>
      <c r="U86" s="785">
        <v>170</v>
      </c>
      <c r="V86" s="786"/>
      <c r="W86" s="737"/>
      <c r="X86" s="738"/>
      <c r="Y86" s="738"/>
      <c r="Z86" s="739"/>
      <c r="AA86" s="129"/>
      <c r="AH86" s="785">
        <v>170</v>
      </c>
      <c r="AI86" s="786"/>
      <c r="AJ86" s="737"/>
      <c r="AK86" s="738"/>
      <c r="AL86" s="738"/>
      <c r="AM86" s="739"/>
      <c r="AN86" s="129"/>
      <c r="AU86" s="785">
        <v>170</v>
      </c>
      <c r="AV86" s="786"/>
      <c r="AW86" s="737"/>
      <c r="AX86" s="738"/>
      <c r="AY86" s="738"/>
      <c r="AZ86" s="739"/>
      <c r="BA86" s="129"/>
      <c r="BH86" s="785">
        <v>170</v>
      </c>
      <c r="BI86" s="786"/>
      <c r="BJ86" s="737"/>
      <c r="BK86" s="738"/>
      <c r="BL86" s="738"/>
      <c r="BM86" s="739"/>
    </row>
    <row r="87" spans="1:65" s="27" customFormat="1" ht="17.100000000000001" customHeight="1" x14ac:dyDescent="0.2">
      <c r="A87" s="129"/>
      <c r="H87" s="785">
        <v>180</v>
      </c>
      <c r="I87" s="786"/>
      <c r="J87" s="737"/>
      <c r="K87" s="738"/>
      <c r="L87" s="738"/>
      <c r="M87" s="739"/>
      <c r="N87" s="129"/>
      <c r="U87" s="785">
        <v>180</v>
      </c>
      <c r="V87" s="786"/>
      <c r="W87" s="737"/>
      <c r="X87" s="738"/>
      <c r="Y87" s="738"/>
      <c r="Z87" s="739"/>
      <c r="AA87" s="129"/>
      <c r="AH87" s="785">
        <v>180</v>
      </c>
      <c r="AI87" s="786"/>
      <c r="AJ87" s="737"/>
      <c r="AK87" s="738"/>
      <c r="AL87" s="738"/>
      <c r="AM87" s="739"/>
      <c r="AN87" s="129"/>
      <c r="AU87" s="785">
        <v>180</v>
      </c>
      <c r="AV87" s="786"/>
      <c r="AW87" s="737"/>
      <c r="AX87" s="738"/>
      <c r="AY87" s="738"/>
      <c r="AZ87" s="739"/>
      <c r="BA87" s="129"/>
      <c r="BH87" s="785">
        <v>180</v>
      </c>
      <c r="BI87" s="786"/>
      <c r="BJ87" s="737"/>
      <c r="BK87" s="738"/>
      <c r="BL87" s="738"/>
      <c r="BM87" s="739"/>
    </row>
    <row r="88" spans="1:65" s="27" customFormat="1" ht="17.100000000000001" customHeight="1" x14ac:dyDescent="0.2">
      <c r="A88" s="129"/>
      <c r="H88" s="735">
        <v>190</v>
      </c>
      <c r="I88" s="736"/>
      <c r="J88" s="737"/>
      <c r="K88" s="738"/>
      <c r="L88" s="738"/>
      <c r="M88" s="739"/>
      <c r="N88" s="129"/>
      <c r="U88" s="735">
        <v>190</v>
      </c>
      <c r="V88" s="736"/>
      <c r="W88" s="737"/>
      <c r="X88" s="738"/>
      <c r="Y88" s="738"/>
      <c r="Z88" s="739"/>
      <c r="AA88" s="129"/>
      <c r="AH88" s="735">
        <v>190</v>
      </c>
      <c r="AI88" s="736"/>
      <c r="AJ88" s="737"/>
      <c r="AK88" s="738"/>
      <c r="AL88" s="738"/>
      <c r="AM88" s="739"/>
      <c r="AN88" s="129"/>
      <c r="AU88" s="735">
        <v>190</v>
      </c>
      <c r="AV88" s="736"/>
      <c r="AW88" s="737"/>
      <c r="AX88" s="738"/>
      <c r="AY88" s="738"/>
      <c r="AZ88" s="739"/>
      <c r="BA88" s="129"/>
      <c r="BH88" s="735">
        <v>190</v>
      </c>
      <c r="BI88" s="736"/>
      <c r="BJ88" s="737"/>
      <c r="BK88" s="738"/>
      <c r="BL88" s="738"/>
      <c r="BM88" s="739"/>
    </row>
    <row r="89" spans="1:65" s="27" customFormat="1" ht="17.100000000000001" customHeight="1" x14ac:dyDescent="0.2">
      <c r="A89" s="129"/>
      <c r="H89" s="735">
        <v>200</v>
      </c>
      <c r="I89" s="736"/>
      <c r="J89" s="737"/>
      <c r="K89" s="738"/>
      <c r="L89" s="738"/>
      <c r="M89" s="739"/>
      <c r="N89" s="129"/>
      <c r="U89" s="735">
        <v>200</v>
      </c>
      <c r="V89" s="736"/>
      <c r="W89" s="737"/>
      <c r="X89" s="738"/>
      <c r="Y89" s="738"/>
      <c r="Z89" s="739"/>
      <c r="AA89" s="129"/>
      <c r="AH89" s="735">
        <v>200</v>
      </c>
      <c r="AI89" s="736"/>
      <c r="AJ89" s="737"/>
      <c r="AK89" s="738"/>
      <c r="AL89" s="738"/>
      <c r="AM89" s="739"/>
      <c r="AN89" s="129"/>
      <c r="AU89" s="735">
        <v>200</v>
      </c>
      <c r="AV89" s="736"/>
      <c r="AW89" s="737"/>
      <c r="AX89" s="738"/>
      <c r="AY89" s="738"/>
      <c r="AZ89" s="739"/>
      <c r="BA89" s="129"/>
      <c r="BH89" s="735">
        <v>200</v>
      </c>
      <c r="BI89" s="736"/>
      <c r="BJ89" s="737"/>
      <c r="BK89" s="738"/>
      <c r="BL89" s="738"/>
      <c r="BM89" s="739"/>
    </row>
    <row r="90" spans="1:65" s="27" customFormat="1" ht="17.100000000000001" customHeight="1" x14ac:dyDescent="0.2">
      <c r="A90" s="129"/>
      <c r="H90" s="786">
        <v>200</v>
      </c>
      <c r="I90" s="806"/>
      <c r="J90" s="737"/>
      <c r="K90" s="738"/>
      <c r="L90" s="738"/>
      <c r="M90" s="739"/>
      <c r="N90" s="129"/>
      <c r="U90" s="786">
        <v>200</v>
      </c>
      <c r="V90" s="806"/>
      <c r="W90" s="737"/>
      <c r="X90" s="738"/>
      <c r="Y90" s="738"/>
      <c r="Z90" s="739"/>
      <c r="AA90" s="129"/>
      <c r="AH90" s="786">
        <v>200</v>
      </c>
      <c r="AI90" s="806"/>
      <c r="AJ90" s="737"/>
      <c r="AK90" s="738"/>
      <c r="AL90" s="738"/>
      <c r="AM90" s="739"/>
      <c r="AN90" s="129"/>
      <c r="AU90" s="786">
        <v>200</v>
      </c>
      <c r="AV90" s="806"/>
      <c r="AW90" s="737"/>
      <c r="AX90" s="738"/>
      <c r="AY90" s="738"/>
      <c r="AZ90" s="739"/>
      <c r="BA90" s="129"/>
      <c r="BH90" s="786">
        <v>200</v>
      </c>
      <c r="BI90" s="806"/>
      <c r="BJ90" s="737"/>
      <c r="BK90" s="738"/>
      <c r="BL90" s="738"/>
      <c r="BM90" s="739"/>
    </row>
    <row r="91" spans="1:65" s="27" customFormat="1" ht="42" customHeight="1" x14ac:dyDescent="0.2">
      <c r="A91" s="129"/>
      <c r="H91" s="793" t="s">
        <v>398</v>
      </c>
      <c r="I91" s="786"/>
      <c r="J91" s="737"/>
      <c r="K91" s="738"/>
      <c r="L91" s="738"/>
      <c r="M91" s="739"/>
      <c r="N91" s="129"/>
      <c r="U91" s="793" t="s">
        <v>398</v>
      </c>
      <c r="V91" s="786"/>
      <c r="W91" s="737"/>
      <c r="X91" s="738"/>
      <c r="Y91" s="738"/>
      <c r="Z91" s="739"/>
      <c r="AA91" s="129"/>
      <c r="AH91" s="793" t="s">
        <v>398</v>
      </c>
      <c r="AI91" s="786"/>
      <c r="AJ91" s="737"/>
      <c r="AK91" s="738"/>
      <c r="AL91" s="738"/>
      <c r="AM91" s="739"/>
      <c r="AN91" s="129"/>
      <c r="AU91" s="793" t="s">
        <v>398</v>
      </c>
      <c r="AV91" s="786"/>
      <c r="AW91" s="737"/>
      <c r="AX91" s="738"/>
      <c r="AY91" s="738"/>
      <c r="AZ91" s="739"/>
      <c r="BA91" s="129"/>
      <c r="BH91" s="793" t="s">
        <v>398</v>
      </c>
      <c r="BI91" s="786"/>
      <c r="BJ91" s="737"/>
      <c r="BK91" s="738"/>
      <c r="BL91" s="738"/>
      <c r="BM91" s="739"/>
    </row>
    <row r="92" spans="1:65" s="4" customFormat="1" ht="17.45" customHeight="1" x14ac:dyDescent="0.2">
      <c r="A92" s="714" t="s">
        <v>130</v>
      </c>
      <c r="B92" s="715"/>
      <c r="C92" s="715"/>
      <c r="D92" s="715"/>
      <c r="E92" s="715"/>
      <c r="F92" s="715"/>
      <c r="G92" s="715"/>
      <c r="H92" s="792"/>
      <c r="I92" s="792"/>
      <c r="J92" s="792"/>
      <c r="K92" s="792"/>
      <c r="L92" s="577" t="s">
        <v>17</v>
      </c>
      <c r="M92" s="578">
        <f>SUM(J69:M91)</f>
        <v>0</v>
      </c>
      <c r="N92" s="714" t="s">
        <v>130</v>
      </c>
      <c r="O92" s="715"/>
      <c r="P92" s="715"/>
      <c r="Q92" s="715"/>
      <c r="R92" s="715"/>
      <c r="S92" s="715"/>
      <c r="T92" s="715"/>
      <c r="U92" s="804"/>
      <c r="V92" s="788"/>
      <c r="W92" s="788"/>
      <c r="X92" s="788"/>
      <c r="Y92" s="240" t="s">
        <v>17</v>
      </c>
      <c r="Z92" s="239">
        <f>SUM(W69:Z91)</f>
        <v>0</v>
      </c>
      <c r="AA92" s="714" t="s">
        <v>130</v>
      </c>
      <c r="AB92" s="715"/>
      <c r="AC92" s="715"/>
      <c r="AD92" s="715"/>
      <c r="AE92" s="715"/>
      <c r="AF92" s="715"/>
      <c r="AG92" s="715"/>
      <c r="AH92" s="792"/>
      <c r="AI92" s="792"/>
      <c r="AJ92" s="792"/>
      <c r="AK92" s="792"/>
      <c r="AL92" s="240" t="s">
        <v>17</v>
      </c>
      <c r="AM92" s="239">
        <f>SUM(AJ69:AM91)</f>
        <v>0</v>
      </c>
      <c r="AN92" s="714" t="s">
        <v>130</v>
      </c>
      <c r="AO92" s="715"/>
      <c r="AP92" s="715"/>
      <c r="AQ92" s="715"/>
      <c r="AR92" s="715"/>
      <c r="AS92" s="715"/>
      <c r="AT92" s="715"/>
      <c r="AU92" s="792"/>
      <c r="AV92" s="792"/>
      <c r="AW92" s="792"/>
      <c r="AX92" s="792"/>
      <c r="AY92" s="577" t="s">
        <v>17</v>
      </c>
      <c r="AZ92" s="578">
        <f>SUM(AW69:AZ91)</f>
        <v>0</v>
      </c>
      <c r="BA92" s="714" t="s">
        <v>130</v>
      </c>
      <c r="BB92" s="715"/>
      <c r="BC92" s="715"/>
      <c r="BD92" s="715"/>
      <c r="BE92" s="715"/>
      <c r="BF92" s="715"/>
      <c r="BG92" s="715"/>
      <c r="BH92" s="792"/>
      <c r="BI92" s="792"/>
      <c r="BJ92" s="792"/>
      <c r="BK92" s="792"/>
      <c r="BL92" s="577" t="s">
        <v>17</v>
      </c>
      <c r="BM92" s="578">
        <f>SUM(BJ69:BM91)</f>
        <v>0</v>
      </c>
    </row>
    <row r="93" spans="1:65" s="4" customFormat="1" ht="17.45" customHeight="1" x14ac:dyDescent="0.2">
      <c r="A93" s="705" t="s">
        <v>133</v>
      </c>
      <c r="B93" s="706"/>
      <c r="C93" s="706"/>
      <c r="D93" s="706"/>
      <c r="E93" s="706"/>
      <c r="F93" s="706"/>
      <c r="G93" s="706"/>
      <c r="H93" s="789"/>
      <c r="I93" s="789"/>
      <c r="J93" s="789"/>
      <c r="K93" s="789"/>
      <c r="L93" s="241" t="s">
        <v>17</v>
      </c>
      <c r="M93" s="277">
        <f>SUM(M92,M63,M35)</f>
        <v>0</v>
      </c>
      <c r="N93" s="705" t="s">
        <v>133</v>
      </c>
      <c r="O93" s="706"/>
      <c r="P93" s="706"/>
      <c r="Q93" s="706"/>
      <c r="R93" s="706"/>
      <c r="S93" s="706"/>
      <c r="T93" s="706"/>
      <c r="U93" s="805"/>
      <c r="V93" s="789"/>
      <c r="W93" s="789"/>
      <c r="X93" s="789"/>
      <c r="Y93" s="241" t="s">
        <v>17</v>
      </c>
      <c r="Z93" s="277">
        <f>SUM(Z92,Z63,Z35)</f>
        <v>0</v>
      </c>
      <c r="AA93" s="705" t="s">
        <v>133</v>
      </c>
      <c r="AB93" s="706"/>
      <c r="AC93" s="706"/>
      <c r="AD93" s="706"/>
      <c r="AE93" s="706"/>
      <c r="AF93" s="706"/>
      <c r="AG93" s="706"/>
      <c r="AH93" s="789"/>
      <c r="AI93" s="789"/>
      <c r="AJ93" s="789"/>
      <c r="AK93" s="789"/>
      <c r="AL93" s="241" t="s">
        <v>17</v>
      </c>
      <c r="AM93" s="277">
        <f>SUM(AM92,AM63,AM35)</f>
        <v>0</v>
      </c>
      <c r="AN93" s="705" t="s">
        <v>133</v>
      </c>
      <c r="AO93" s="706"/>
      <c r="AP93" s="706"/>
      <c r="AQ93" s="706"/>
      <c r="AR93" s="706"/>
      <c r="AS93" s="706"/>
      <c r="AT93" s="706"/>
      <c r="AU93" s="789"/>
      <c r="AV93" s="789"/>
      <c r="AW93" s="789"/>
      <c r="AX93" s="789"/>
      <c r="AY93" s="241" t="s">
        <v>17</v>
      </c>
      <c r="AZ93" s="277">
        <f>SUM(AZ92,AZ63,AZ35)</f>
        <v>0</v>
      </c>
      <c r="BA93" s="705" t="s">
        <v>133</v>
      </c>
      <c r="BB93" s="706"/>
      <c r="BC93" s="706"/>
      <c r="BD93" s="706"/>
      <c r="BE93" s="706"/>
      <c r="BF93" s="706"/>
      <c r="BG93" s="706"/>
      <c r="BH93" s="789"/>
      <c r="BI93" s="789"/>
      <c r="BJ93" s="789"/>
      <c r="BK93" s="789"/>
      <c r="BL93" s="241" t="s">
        <v>17</v>
      </c>
      <c r="BM93" s="277">
        <f>SUM(BM92,BM63,BM35)</f>
        <v>0</v>
      </c>
    </row>
    <row r="94" spans="1:65" s="218" customFormat="1" ht="45.75" customHeight="1" x14ac:dyDescent="0.2">
      <c r="A94" s="545" t="s">
        <v>759</v>
      </c>
      <c r="B94" s="546"/>
      <c r="C94" s="546"/>
      <c r="D94" s="546"/>
      <c r="E94" s="546"/>
      <c r="F94" s="546"/>
      <c r="G94" s="546"/>
      <c r="H94" s="546"/>
      <c r="I94" s="546"/>
      <c r="J94" s="546"/>
      <c r="K94" s="546"/>
      <c r="L94" s="546"/>
      <c r="M94" s="547"/>
      <c r="N94" s="545" t="s">
        <v>760</v>
      </c>
      <c r="O94" s="546"/>
      <c r="P94" s="546"/>
      <c r="Q94" s="546"/>
      <c r="R94" s="546"/>
      <c r="S94" s="546"/>
      <c r="T94" s="546"/>
      <c r="U94" s="546"/>
      <c r="V94" s="546"/>
      <c r="W94" s="546"/>
      <c r="X94" s="546"/>
      <c r="Y94" s="546"/>
      <c r="Z94" s="547"/>
      <c r="AA94" s="545" t="s">
        <v>801</v>
      </c>
      <c r="AB94" s="546"/>
      <c r="AC94" s="546"/>
      <c r="AD94" s="546"/>
      <c r="AE94" s="546"/>
      <c r="AF94" s="546"/>
      <c r="AG94" s="546"/>
      <c r="AH94" s="546"/>
      <c r="AI94" s="546"/>
      <c r="AJ94" s="546"/>
      <c r="AK94" s="546"/>
      <c r="AL94" s="546"/>
      <c r="AM94" s="547"/>
      <c r="AN94" s="545" t="s">
        <v>829</v>
      </c>
      <c r="AO94" s="546"/>
      <c r="AP94" s="546"/>
      <c r="AQ94" s="546"/>
      <c r="AR94" s="546"/>
      <c r="AS94" s="546"/>
      <c r="AT94" s="546"/>
      <c r="AU94" s="546"/>
      <c r="AV94" s="546"/>
      <c r="AW94" s="546"/>
      <c r="AX94" s="546"/>
      <c r="AY94" s="546"/>
      <c r="AZ94" s="547"/>
      <c r="BA94" s="545" t="s">
        <v>857</v>
      </c>
      <c r="BB94" s="546"/>
      <c r="BC94" s="546"/>
      <c r="BD94" s="546"/>
      <c r="BE94" s="546"/>
      <c r="BF94" s="546"/>
      <c r="BG94" s="546"/>
      <c r="BH94" s="546"/>
      <c r="BI94" s="546"/>
      <c r="BJ94" s="546"/>
      <c r="BK94" s="546"/>
      <c r="BL94" s="546"/>
      <c r="BM94" s="547"/>
    </row>
    <row r="95" spans="1:65" s="4" customFormat="1" ht="12.75" customHeight="1" x14ac:dyDescent="0.2">
      <c r="A95" s="148" t="s">
        <v>14</v>
      </c>
      <c r="B95" s="716" t="s">
        <v>15</v>
      </c>
      <c r="C95" s="716"/>
      <c r="D95" s="716"/>
      <c r="E95" s="716"/>
      <c r="F95" s="716"/>
      <c r="G95" s="716"/>
      <c r="H95" s="278" t="s">
        <v>34</v>
      </c>
      <c r="I95" s="149" t="s">
        <v>16</v>
      </c>
      <c r="J95" s="150"/>
      <c r="K95" s="151" t="s">
        <v>24</v>
      </c>
      <c r="L95" s="151"/>
      <c r="M95" s="152" t="s">
        <v>35</v>
      </c>
      <c r="N95" s="148" t="s">
        <v>14</v>
      </c>
      <c r="O95" s="716" t="s">
        <v>15</v>
      </c>
      <c r="P95" s="716"/>
      <c r="Q95" s="716"/>
      <c r="R95" s="716"/>
      <c r="S95" s="716"/>
      <c r="T95" s="716"/>
      <c r="U95" s="278" t="s">
        <v>34</v>
      </c>
      <c r="V95" s="149" t="s">
        <v>16</v>
      </c>
      <c r="W95" s="150"/>
      <c r="X95" s="151" t="s">
        <v>24</v>
      </c>
      <c r="Y95" s="151"/>
      <c r="Z95" s="152" t="s">
        <v>35</v>
      </c>
      <c r="AA95" s="148" t="s">
        <v>14</v>
      </c>
      <c r="AB95" s="716" t="s">
        <v>15</v>
      </c>
      <c r="AC95" s="716"/>
      <c r="AD95" s="716"/>
      <c r="AE95" s="716"/>
      <c r="AF95" s="716"/>
      <c r="AG95" s="716"/>
      <c r="AH95" s="278" t="s">
        <v>34</v>
      </c>
      <c r="AI95" s="149" t="s">
        <v>16</v>
      </c>
      <c r="AJ95" s="150"/>
      <c r="AK95" s="151" t="s">
        <v>24</v>
      </c>
      <c r="AL95" s="151"/>
      <c r="AM95" s="152" t="s">
        <v>35</v>
      </c>
      <c r="AN95" s="148" t="s">
        <v>14</v>
      </c>
      <c r="AO95" s="716" t="s">
        <v>15</v>
      </c>
      <c r="AP95" s="716"/>
      <c r="AQ95" s="716"/>
      <c r="AR95" s="716"/>
      <c r="AS95" s="716"/>
      <c r="AT95" s="716"/>
      <c r="AU95" s="278" t="s">
        <v>34</v>
      </c>
      <c r="AV95" s="149" t="s">
        <v>16</v>
      </c>
      <c r="AW95" s="150"/>
      <c r="AX95" s="151" t="s">
        <v>24</v>
      </c>
      <c r="AY95" s="151"/>
      <c r="AZ95" s="152" t="s">
        <v>35</v>
      </c>
      <c r="BA95" s="148" t="s">
        <v>14</v>
      </c>
      <c r="BB95" s="716" t="s">
        <v>15</v>
      </c>
      <c r="BC95" s="716"/>
      <c r="BD95" s="716"/>
      <c r="BE95" s="716"/>
      <c r="BF95" s="716"/>
      <c r="BG95" s="716"/>
      <c r="BH95" s="278" t="s">
        <v>34</v>
      </c>
      <c r="BI95" s="149" t="s">
        <v>16</v>
      </c>
      <c r="BJ95" s="150"/>
      <c r="BK95" s="151" t="s">
        <v>24</v>
      </c>
      <c r="BL95" s="151"/>
      <c r="BM95" s="152" t="s">
        <v>35</v>
      </c>
    </row>
    <row r="96" spans="1:65" s="4" customFormat="1" ht="15.95" customHeight="1" x14ac:dyDescent="0.2">
      <c r="A96" s="289" t="s">
        <v>745</v>
      </c>
      <c r="B96" s="85" t="s">
        <v>66</v>
      </c>
      <c r="C96" s="276"/>
      <c r="D96" s="276"/>
      <c r="E96" s="276"/>
      <c r="F96" s="276"/>
      <c r="G96" s="276"/>
      <c r="H96" s="276"/>
      <c r="I96" s="276"/>
      <c r="J96" s="276"/>
      <c r="K96" s="563"/>
      <c r="L96" s="563"/>
      <c r="M96" s="184"/>
      <c r="N96" s="289" t="s">
        <v>774</v>
      </c>
      <c r="O96" s="85" t="s">
        <v>66</v>
      </c>
      <c r="P96" s="276"/>
      <c r="Q96" s="276"/>
      <c r="R96" s="276"/>
      <c r="S96" s="276"/>
      <c r="T96" s="276"/>
      <c r="U96" s="276"/>
      <c r="V96" s="276"/>
      <c r="W96" s="276"/>
      <c r="X96" s="563"/>
      <c r="Y96" s="563"/>
      <c r="Z96" s="184"/>
      <c r="AA96" s="289" t="s">
        <v>802</v>
      </c>
      <c r="AB96" s="85" t="s">
        <v>66</v>
      </c>
      <c r="AC96" s="276"/>
      <c r="AD96" s="276"/>
      <c r="AE96" s="276"/>
      <c r="AF96" s="276"/>
      <c r="AG96" s="276"/>
      <c r="AH96" s="276"/>
      <c r="AI96" s="276"/>
      <c r="AJ96" s="276"/>
      <c r="AK96" s="563"/>
      <c r="AL96" s="563"/>
      <c r="AM96" s="184"/>
      <c r="AN96" s="289" t="s">
        <v>830</v>
      </c>
      <c r="AO96" s="85" t="s">
        <v>66</v>
      </c>
      <c r="AP96" s="276"/>
      <c r="AQ96" s="276"/>
      <c r="AR96" s="276"/>
      <c r="AS96" s="276"/>
      <c r="AT96" s="276"/>
      <c r="AU96" s="276"/>
      <c r="AV96" s="276"/>
      <c r="AW96" s="276"/>
      <c r="AX96" s="563"/>
      <c r="AY96" s="563"/>
      <c r="AZ96" s="184"/>
      <c r="BA96" s="289" t="s">
        <v>858</v>
      </c>
      <c r="BB96" s="85" t="s">
        <v>66</v>
      </c>
      <c r="BC96" s="276"/>
      <c r="BD96" s="276"/>
      <c r="BE96" s="276"/>
      <c r="BF96" s="276"/>
      <c r="BG96" s="276"/>
      <c r="BH96" s="276"/>
      <c r="BI96" s="276"/>
      <c r="BJ96" s="276"/>
      <c r="BK96" s="563"/>
      <c r="BL96" s="563"/>
      <c r="BM96" s="184"/>
    </row>
    <row r="97" spans="1:65" s="4" customFormat="1" ht="15.95" customHeight="1" x14ac:dyDescent="0.2">
      <c r="A97" s="310" t="s">
        <v>746</v>
      </c>
      <c r="B97" s="720" t="s">
        <v>416</v>
      </c>
      <c r="C97" s="720"/>
      <c r="D97" s="720"/>
      <c r="E97" s="720"/>
      <c r="F97" s="720"/>
      <c r="G97" s="720"/>
      <c r="H97" s="566">
        <v>10</v>
      </c>
      <c r="I97" s="245" t="s">
        <v>13</v>
      </c>
      <c r="J97" s="143" t="s">
        <v>17</v>
      </c>
      <c r="K97" s="365"/>
      <c r="L97" s="178" t="s">
        <v>17</v>
      </c>
      <c r="M97" s="164">
        <f>K97*H97</f>
        <v>0</v>
      </c>
      <c r="N97" s="310" t="s">
        <v>775</v>
      </c>
      <c r="O97" s="720" t="s">
        <v>416</v>
      </c>
      <c r="P97" s="720"/>
      <c r="Q97" s="720"/>
      <c r="R97" s="720"/>
      <c r="S97" s="720"/>
      <c r="T97" s="720"/>
      <c r="U97" s="566">
        <v>10</v>
      </c>
      <c r="V97" s="245" t="s">
        <v>13</v>
      </c>
      <c r="W97" s="143" t="s">
        <v>17</v>
      </c>
      <c r="X97" s="365"/>
      <c r="Y97" s="178" t="s">
        <v>17</v>
      </c>
      <c r="Z97" s="164">
        <f>X97*U97</f>
        <v>0</v>
      </c>
      <c r="AA97" s="310" t="s">
        <v>803</v>
      </c>
      <c r="AB97" s="720" t="s">
        <v>416</v>
      </c>
      <c r="AC97" s="720"/>
      <c r="AD97" s="720"/>
      <c r="AE97" s="720"/>
      <c r="AF97" s="720"/>
      <c r="AG97" s="720"/>
      <c r="AH97" s="566">
        <v>10</v>
      </c>
      <c r="AI97" s="245" t="s">
        <v>13</v>
      </c>
      <c r="AJ97" s="143" t="s">
        <v>17</v>
      </c>
      <c r="AK97" s="365"/>
      <c r="AL97" s="178" t="s">
        <v>17</v>
      </c>
      <c r="AM97" s="164">
        <f>AK97*AH97</f>
        <v>0</v>
      </c>
      <c r="AN97" s="310" t="s">
        <v>831</v>
      </c>
      <c r="AO97" s="720" t="s">
        <v>416</v>
      </c>
      <c r="AP97" s="720"/>
      <c r="AQ97" s="720"/>
      <c r="AR97" s="720"/>
      <c r="AS97" s="720"/>
      <c r="AT97" s="720"/>
      <c r="AU97" s="566">
        <v>10</v>
      </c>
      <c r="AV97" s="245" t="s">
        <v>13</v>
      </c>
      <c r="AW97" s="143" t="s">
        <v>17</v>
      </c>
      <c r="AX97" s="365"/>
      <c r="AY97" s="178" t="s">
        <v>17</v>
      </c>
      <c r="AZ97" s="164">
        <f>AX97*AU97</f>
        <v>0</v>
      </c>
      <c r="BA97" s="310" t="s">
        <v>859</v>
      </c>
      <c r="BB97" s="720" t="s">
        <v>416</v>
      </c>
      <c r="BC97" s="720"/>
      <c r="BD97" s="720"/>
      <c r="BE97" s="720"/>
      <c r="BF97" s="720"/>
      <c r="BG97" s="720"/>
      <c r="BH97" s="566">
        <v>10</v>
      </c>
      <c r="BI97" s="245" t="s">
        <v>13</v>
      </c>
      <c r="BJ97" s="143" t="s">
        <v>17</v>
      </c>
      <c r="BK97" s="365"/>
      <c r="BL97" s="178" t="s">
        <v>17</v>
      </c>
      <c r="BM97" s="164">
        <f>BK97*BH97</f>
        <v>0</v>
      </c>
    </row>
    <row r="98" spans="1:65" s="4" customFormat="1" ht="15.95" customHeight="1" x14ac:dyDescent="0.2">
      <c r="A98" s="310" t="s">
        <v>747</v>
      </c>
      <c r="B98" s="812" t="s">
        <v>417</v>
      </c>
      <c r="C98" s="812"/>
      <c r="D98" s="812"/>
      <c r="E98" s="812"/>
      <c r="F98" s="812"/>
      <c r="G98" s="812"/>
      <c r="H98" s="566">
        <v>60</v>
      </c>
      <c r="I98" s="245" t="s">
        <v>36</v>
      </c>
      <c r="J98" s="143" t="s">
        <v>17</v>
      </c>
      <c r="K98" s="365"/>
      <c r="L98" s="178" t="s">
        <v>17</v>
      </c>
      <c r="M98" s="164">
        <f>K98*H98</f>
        <v>0</v>
      </c>
      <c r="N98" s="310" t="s">
        <v>776</v>
      </c>
      <c r="O98" s="812" t="s">
        <v>417</v>
      </c>
      <c r="P98" s="812"/>
      <c r="Q98" s="812"/>
      <c r="R98" s="812"/>
      <c r="S98" s="812"/>
      <c r="T98" s="812"/>
      <c r="U98" s="566">
        <v>60</v>
      </c>
      <c r="V98" s="245" t="s">
        <v>36</v>
      </c>
      <c r="W98" s="143" t="s">
        <v>17</v>
      </c>
      <c r="X98" s="365"/>
      <c r="Y98" s="178" t="s">
        <v>17</v>
      </c>
      <c r="Z98" s="164">
        <f>X98*U98</f>
        <v>0</v>
      </c>
      <c r="AA98" s="310" t="s">
        <v>804</v>
      </c>
      <c r="AB98" s="812" t="s">
        <v>417</v>
      </c>
      <c r="AC98" s="812"/>
      <c r="AD98" s="812"/>
      <c r="AE98" s="812"/>
      <c r="AF98" s="812"/>
      <c r="AG98" s="812"/>
      <c r="AH98" s="566">
        <v>60</v>
      </c>
      <c r="AI98" s="245" t="s">
        <v>36</v>
      </c>
      <c r="AJ98" s="143" t="s">
        <v>17</v>
      </c>
      <c r="AK98" s="365"/>
      <c r="AL98" s="178" t="s">
        <v>17</v>
      </c>
      <c r="AM98" s="164">
        <f>AK98*AH98</f>
        <v>0</v>
      </c>
      <c r="AN98" s="310" t="s">
        <v>832</v>
      </c>
      <c r="AO98" s="812" t="s">
        <v>417</v>
      </c>
      <c r="AP98" s="812"/>
      <c r="AQ98" s="812"/>
      <c r="AR98" s="812"/>
      <c r="AS98" s="812"/>
      <c r="AT98" s="812"/>
      <c r="AU98" s="566">
        <v>60</v>
      </c>
      <c r="AV98" s="245" t="s">
        <v>36</v>
      </c>
      <c r="AW98" s="143" t="s">
        <v>17</v>
      </c>
      <c r="AX98" s="365"/>
      <c r="AY98" s="178" t="s">
        <v>17</v>
      </c>
      <c r="AZ98" s="164">
        <f>AX98*AU98</f>
        <v>0</v>
      </c>
      <c r="BA98" s="310" t="s">
        <v>860</v>
      </c>
      <c r="BB98" s="812" t="s">
        <v>417</v>
      </c>
      <c r="BC98" s="812"/>
      <c r="BD98" s="812"/>
      <c r="BE98" s="812"/>
      <c r="BF98" s="812"/>
      <c r="BG98" s="812"/>
      <c r="BH98" s="566">
        <v>60</v>
      </c>
      <c r="BI98" s="245" t="s">
        <v>36</v>
      </c>
      <c r="BJ98" s="143" t="s">
        <v>17</v>
      </c>
      <c r="BK98" s="365"/>
      <c r="BL98" s="178" t="s">
        <v>17</v>
      </c>
      <c r="BM98" s="164">
        <f>BK98*BH98</f>
        <v>0</v>
      </c>
    </row>
    <row r="99" spans="1:65" s="4" customFormat="1" ht="15.95" customHeight="1" x14ac:dyDescent="0.2">
      <c r="A99" s="128" t="s">
        <v>748</v>
      </c>
      <c r="B99" s="85" t="s">
        <v>412</v>
      </c>
      <c r="C99" s="219"/>
      <c r="D99" s="219"/>
      <c r="E99" s="219"/>
      <c r="F99" s="219"/>
      <c r="G99" s="219"/>
      <c r="H99" s="155"/>
      <c r="I99" s="176"/>
      <c r="J99" s="139"/>
      <c r="K99" s="33"/>
      <c r="L99" s="51"/>
      <c r="M99" s="167"/>
      <c r="N99" s="128" t="s">
        <v>777</v>
      </c>
      <c r="O99" s="85" t="s">
        <v>412</v>
      </c>
      <c r="P99" s="219"/>
      <c r="Q99" s="219"/>
      <c r="R99" s="219"/>
      <c r="S99" s="219"/>
      <c r="T99" s="219"/>
      <c r="U99" s="155"/>
      <c r="V99" s="176"/>
      <c r="W99" s="139"/>
      <c r="X99" s="33"/>
      <c r="Y99" s="51"/>
      <c r="Z99" s="167"/>
      <c r="AA99" s="128" t="s">
        <v>805</v>
      </c>
      <c r="AB99" s="85" t="s">
        <v>412</v>
      </c>
      <c r="AC99" s="219"/>
      <c r="AD99" s="219"/>
      <c r="AE99" s="219"/>
      <c r="AF99" s="219"/>
      <c r="AG99" s="219"/>
      <c r="AH99" s="155"/>
      <c r="AI99" s="176"/>
      <c r="AJ99" s="139"/>
      <c r="AK99" s="33"/>
      <c r="AL99" s="51"/>
      <c r="AM99" s="167"/>
      <c r="AN99" s="128" t="s">
        <v>833</v>
      </c>
      <c r="AO99" s="85" t="s">
        <v>412</v>
      </c>
      <c r="AP99" s="219"/>
      <c r="AQ99" s="219"/>
      <c r="AR99" s="219"/>
      <c r="AS99" s="219"/>
      <c r="AT99" s="219"/>
      <c r="AU99" s="155"/>
      <c r="AV99" s="176"/>
      <c r="AW99" s="139"/>
      <c r="AX99" s="33"/>
      <c r="AY99" s="51"/>
      <c r="AZ99" s="167"/>
      <c r="BA99" s="128" t="s">
        <v>861</v>
      </c>
      <c r="BB99" s="85" t="s">
        <v>412</v>
      </c>
      <c r="BC99" s="219"/>
      <c r="BD99" s="219"/>
      <c r="BE99" s="219"/>
      <c r="BF99" s="219"/>
      <c r="BG99" s="219"/>
      <c r="BH99" s="155"/>
      <c r="BI99" s="176"/>
      <c r="BJ99" s="139"/>
      <c r="BK99" s="33"/>
      <c r="BL99" s="51"/>
      <c r="BM99" s="167"/>
    </row>
    <row r="100" spans="1:65" s="4" customFormat="1" x14ac:dyDescent="0.2">
      <c r="A100" s="128"/>
      <c r="B100" s="221" t="s">
        <v>495</v>
      </c>
      <c r="C100" s="221"/>
      <c r="D100" s="221"/>
      <c r="E100" s="221"/>
      <c r="F100" s="221"/>
      <c r="G100" s="219"/>
      <c r="H100" s="155"/>
      <c r="I100" s="176"/>
      <c r="J100" s="139"/>
      <c r="K100" s="33"/>
      <c r="L100" s="51"/>
      <c r="M100" s="167"/>
      <c r="N100" s="128"/>
      <c r="O100" s="221" t="s">
        <v>495</v>
      </c>
      <c r="P100" s="221"/>
      <c r="Q100" s="221"/>
      <c r="R100" s="221"/>
      <c r="S100" s="221"/>
      <c r="T100" s="219"/>
      <c r="U100" s="155"/>
      <c r="V100" s="176"/>
      <c r="W100" s="139"/>
      <c r="X100" s="33"/>
      <c r="Y100" s="51"/>
      <c r="Z100" s="167"/>
      <c r="AA100" s="128"/>
      <c r="AB100" s="221" t="s">
        <v>495</v>
      </c>
      <c r="AC100" s="221"/>
      <c r="AD100" s="221"/>
      <c r="AE100" s="221"/>
      <c r="AF100" s="221"/>
      <c r="AG100" s="219"/>
      <c r="AH100" s="155"/>
      <c r="AI100" s="176"/>
      <c r="AJ100" s="139"/>
      <c r="AK100" s="33"/>
      <c r="AL100" s="51"/>
      <c r="AM100" s="167"/>
      <c r="AN100" s="128"/>
      <c r="AO100" s="221" t="s">
        <v>495</v>
      </c>
      <c r="AP100" s="221"/>
      <c r="AQ100" s="221"/>
      <c r="AR100" s="221"/>
      <c r="AS100" s="221"/>
      <c r="AT100" s="219"/>
      <c r="AU100" s="155"/>
      <c r="AV100" s="176"/>
      <c r="AW100" s="139"/>
      <c r="AX100" s="33"/>
      <c r="AY100" s="51"/>
      <c r="AZ100" s="167"/>
      <c r="BA100" s="128"/>
      <c r="BB100" s="221" t="s">
        <v>495</v>
      </c>
      <c r="BC100" s="221"/>
      <c r="BD100" s="221"/>
      <c r="BE100" s="221"/>
      <c r="BF100" s="221"/>
      <c r="BG100" s="219"/>
      <c r="BH100" s="155"/>
      <c r="BI100" s="176"/>
      <c r="BJ100" s="139"/>
      <c r="BK100" s="33"/>
      <c r="BL100" s="51"/>
      <c r="BM100" s="167"/>
    </row>
    <row r="101" spans="1:65" s="4" customFormat="1" x14ac:dyDescent="0.2">
      <c r="A101" s="310" t="s">
        <v>749</v>
      </c>
      <c r="B101" s="720" t="s">
        <v>316</v>
      </c>
      <c r="C101" s="720"/>
      <c r="D101" s="720"/>
      <c r="E101" s="720"/>
      <c r="F101" s="720"/>
      <c r="G101" s="720"/>
      <c r="H101" s="558">
        <v>0.1</v>
      </c>
      <c r="I101" s="245" t="s">
        <v>13</v>
      </c>
      <c r="J101" s="143" t="s">
        <v>28</v>
      </c>
      <c r="K101" s="347"/>
      <c r="L101" s="177" t="s">
        <v>17</v>
      </c>
      <c r="M101" s="163">
        <f>M93*H101*K101</f>
        <v>0</v>
      </c>
      <c r="N101" s="310" t="s">
        <v>778</v>
      </c>
      <c r="O101" s="720" t="s">
        <v>316</v>
      </c>
      <c r="P101" s="720"/>
      <c r="Q101" s="720"/>
      <c r="R101" s="720"/>
      <c r="S101" s="720"/>
      <c r="T101" s="720"/>
      <c r="U101" s="558">
        <v>0.1</v>
      </c>
      <c r="V101" s="245" t="s">
        <v>13</v>
      </c>
      <c r="W101" s="143" t="s">
        <v>28</v>
      </c>
      <c r="X101" s="347"/>
      <c r="Y101" s="177" t="s">
        <v>17</v>
      </c>
      <c r="Z101" s="163">
        <f>Z93*U101*X101</f>
        <v>0</v>
      </c>
      <c r="AA101" s="310" t="s">
        <v>806</v>
      </c>
      <c r="AB101" s="720" t="s">
        <v>316</v>
      </c>
      <c r="AC101" s="720"/>
      <c r="AD101" s="720"/>
      <c r="AE101" s="720"/>
      <c r="AF101" s="720"/>
      <c r="AG101" s="720"/>
      <c r="AH101" s="558">
        <v>0.1</v>
      </c>
      <c r="AI101" s="245" t="s">
        <v>13</v>
      </c>
      <c r="AJ101" s="143" t="s">
        <v>28</v>
      </c>
      <c r="AK101" s="347"/>
      <c r="AL101" s="177" t="s">
        <v>17</v>
      </c>
      <c r="AM101" s="163">
        <f>AM93*AH101*AK101</f>
        <v>0</v>
      </c>
      <c r="AN101" s="310" t="s">
        <v>834</v>
      </c>
      <c r="AO101" s="720" t="s">
        <v>316</v>
      </c>
      <c r="AP101" s="720"/>
      <c r="AQ101" s="720"/>
      <c r="AR101" s="720"/>
      <c r="AS101" s="720"/>
      <c r="AT101" s="720"/>
      <c r="AU101" s="558">
        <v>0.1</v>
      </c>
      <c r="AV101" s="245" t="s">
        <v>13</v>
      </c>
      <c r="AW101" s="143" t="s">
        <v>28</v>
      </c>
      <c r="AX101" s="347"/>
      <c r="AY101" s="177" t="s">
        <v>17</v>
      </c>
      <c r="AZ101" s="163">
        <f>AZ93*AU101*AX101</f>
        <v>0</v>
      </c>
      <c r="BA101" s="310" t="s">
        <v>862</v>
      </c>
      <c r="BB101" s="720" t="s">
        <v>316</v>
      </c>
      <c r="BC101" s="720"/>
      <c r="BD101" s="720"/>
      <c r="BE101" s="720"/>
      <c r="BF101" s="720"/>
      <c r="BG101" s="720"/>
      <c r="BH101" s="558">
        <v>0.1</v>
      </c>
      <c r="BI101" s="245" t="s">
        <v>13</v>
      </c>
      <c r="BJ101" s="143" t="s">
        <v>28</v>
      </c>
      <c r="BK101" s="347"/>
      <c r="BL101" s="177" t="s">
        <v>17</v>
      </c>
      <c r="BM101" s="163">
        <f>BM93*BH101*BK101</f>
        <v>0</v>
      </c>
    </row>
    <row r="102" spans="1:65" s="4" customFormat="1" ht="12.75" customHeight="1" x14ac:dyDescent="0.2">
      <c r="A102" s="311"/>
      <c r="B102" s="210" t="s">
        <v>495</v>
      </c>
      <c r="C102" s="210"/>
      <c r="D102" s="210"/>
      <c r="E102" s="210"/>
      <c r="F102" s="210"/>
      <c r="G102" s="210"/>
      <c r="H102" s="567"/>
      <c r="I102" s="561"/>
      <c r="J102" s="561"/>
      <c r="K102" s="561"/>
      <c r="L102" s="561"/>
      <c r="M102" s="301"/>
      <c r="N102" s="311"/>
      <c r="O102" s="210" t="s">
        <v>495</v>
      </c>
      <c r="P102" s="210"/>
      <c r="Q102" s="210"/>
      <c r="R102" s="210"/>
      <c r="S102" s="210"/>
      <c r="T102" s="210"/>
      <c r="U102" s="567"/>
      <c r="V102" s="561"/>
      <c r="W102" s="561"/>
      <c r="X102" s="561"/>
      <c r="Y102" s="561"/>
      <c r="Z102" s="301"/>
      <c r="AA102" s="311"/>
      <c r="AB102" s="210" t="s">
        <v>495</v>
      </c>
      <c r="AC102" s="210"/>
      <c r="AD102" s="210"/>
      <c r="AE102" s="210"/>
      <c r="AF102" s="210"/>
      <c r="AG102" s="210"/>
      <c r="AH102" s="567"/>
      <c r="AI102" s="561"/>
      <c r="AJ102" s="561"/>
      <c r="AK102" s="561"/>
      <c r="AL102" s="561"/>
      <c r="AM102" s="301"/>
      <c r="AN102" s="311"/>
      <c r="AO102" s="210" t="s">
        <v>495</v>
      </c>
      <c r="AP102" s="210"/>
      <c r="AQ102" s="210"/>
      <c r="AR102" s="210"/>
      <c r="AS102" s="210"/>
      <c r="AT102" s="210"/>
      <c r="AU102" s="567"/>
      <c r="AV102" s="561"/>
      <c r="AW102" s="561"/>
      <c r="AX102" s="561"/>
      <c r="AY102" s="561"/>
      <c r="AZ102" s="301"/>
      <c r="BA102" s="311"/>
      <c r="BB102" s="210" t="s">
        <v>495</v>
      </c>
      <c r="BC102" s="210"/>
      <c r="BD102" s="210"/>
      <c r="BE102" s="210"/>
      <c r="BF102" s="210"/>
      <c r="BG102" s="210"/>
      <c r="BH102" s="567"/>
      <c r="BI102" s="561"/>
      <c r="BJ102" s="561"/>
      <c r="BK102" s="561"/>
      <c r="BL102" s="561"/>
      <c r="BM102" s="301"/>
    </row>
    <row r="103" spans="1:65" s="4" customFormat="1" x14ac:dyDescent="0.2">
      <c r="A103" s="310" t="s">
        <v>750</v>
      </c>
      <c r="B103" s="720" t="s">
        <v>317</v>
      </c>
      <c r="C103" s="720"/>
      <c r="D103" s="720"/>
      <c r="E103" s="720"/>
      <c r="F103" s="720"/>
      <c r="G103" s="720"/>
      <c r="H103" s="558">
        <v>0.1</v>
      </c>
      <c r="I103" s="245" t="s">
        <v>13</v>
      </c>
      <c r="J103" s="143" t="s">
        <v>28</v>
      </c>
      <c r="K103" s="347"/>
      <c r="L103" s="177" t="s">
        <v>17</v>
      </c>
      <c r="M103" s="163">
        <f>M93*H103*K103</f>
        <v>0</v>
      </c>
      <c r="N103" s="310" t="s">
        <v>779</v>
      </c>
      <c r="O103" s="720" t="s">
        <v>317</v>
      </c>
      <c r="P103" s="720"/>
      <c r="Q103" s="720"/>
      <c r="R103" s="720"/>
      <c r="S103" s="720"/>
      <c r="T103" s="720"/>
      <c r="U103" s="558">
        <v>0.1</v>
      </c>
      <c r="V103" s="245" t="s">
        <v>13</v>
      </c>
      <c r="W103" s="143" t="s">
        <v>28</v>
      </c>
      <c r="X103" s="347"/>
      <c r="Y103" s="177" t="s">
        <v>17</v>
      </c>
      <c r="Z103" s="163">
        <f>Z93*U103*X103</f>
        <v>0</v>
      </c>
      <c r="AA103" s="310" t="s">
        <v>807</v>
      </c>
      <c r="AB103" s="720" t="s">
        <v>317</v>
      </c>
      <c r="AC103" s="720"/>
      <c r="AD103" s="720"/>
      <c r="AE103" s="720"/>
      <c r="AF103" s="720"/>
      <c r="AG103" s="720"/>
      <c r="AH103" s="558">
        <v>0.1</v>
      </c>
      <c r="AI103" s="245" t="s">
        <v>13</v>
      </c>
      <c r="AJ103" s="143" t="s">
        <v>28</v>
      </c>
      <c r="AK103" s="347"/>
      <c r="AL103" s="177" t="s">
        <v>17</v>
      </c>
      <c r="AM103" s="163">
        <f>AM93*AH103*AK103</f>
        <v>0</v>
      </c>
      <c r="AN103" s="310" t="s">
        <v>835</v>
      </c>
      <c r="AO103" s="720" t="s">
        <v>317</v>
      </c>
      <c r="AP103" s="720"/>
      <c r="AQ103" s="720"/>
      <c r="AR103" s="720"/>
      <c r="AS103" s="720"/>
      <c r="AT103" s="720"/>
      <c r="AU103" s="558">
        <v>0.1</v>
      </c>
      <c r="AV103" s="245" t="s">
        <v>13</v>
      </c>
      <c r="AW103" s="143" t="s">
        <v>28</v>
      </c>
      <c r="AX103" s="347"/>
      <c r="AY103" s="177" t="s">
        <v>17</v>
      </c>
      <c r="AZ103" s="163">
        <f>AZ93*AU103*AX103</f>
        <v>0</v>
      </c>
      <c r="BA103" s="310" t="s">
        <v>863</v>
      </c>
      <c r="BB103" s="720" t="s">
        <v>317</v>
      </c>
      <c r="BC103" s="720"/>
      <c r="BD103" s="720"/>
      <c r="BE103" s="720"/>
      <c r="BF103" s="720"/>
      <c r="BG103" s="720"/>
      <c r="BH103" s="558">
        <v>0.1</v>
      </c>
      <c r="BI103" s="245" t="s">
        <v>13</v>
      </c>
      <c r="BJ103" s="143" t="s">
        <v>28</v>
      </c>
      <c r="BK103" s="347"/>
      <c r="BL103" s="177" t="s">
        <v>17</v>
      </c>
      <c r="BM103" s="163">
        <f>BM93*BH103*BK103</f>
        <v>0</v>
      </c>
    </row>
    <row r="104" spans="1:65" s="4" customFormat="1" ht="12.75" customHeight="1" x14ac:dyDescent="0.2">
      <c r="A104" s="311"/>
      <c r="B104" s="210" t="s">
        <v>495</v>
      </c>
      <c r="C104" s="210"/>
      <c r="D104" s="210"/>
      <c r="E104" s="210"/>
      <c r="F104" s="210"/>
      <c r="G104" s="210"/>
      <c r="H104" s="155"/>
      <c r="I104" s="176"/>
      <c r="J104" s="20"/>
      <c r="K104" s="59"/>
      <c r="L104" s="51"/>
      <c r="M104" s="167"/>
      <c r="N104" s="311"/>
      <c r="O104" s="210" t="s">
        <v>495</v>
      </c>
      <c r="P104" s="210"/>
      <c r="Q104" s="210"/>
      <c r="R104" s="210"/>
      <c r="S104" s="210"/>
      <c r="T104" s="210"/>
      <c r="U104" s="155"/>
      <c r="V104" s="176"/>
      <c r="W104" s="20"/>
      <c r="X104" s="59"/>
      <c r="Y104" s="51"/>
      <c r="Z104" s="167"/>
      <c r="AA104" s="311"/>
      <c r="AB104" s="210" t="s">
        <v>495</v>
      </c>
      <c r="AC104" s="210"/>
      <c r="AD104" s="210"/>
      <c r="AE104" s="210"/>
      <c r="AF104" s="210"/>
      <c r="AG104" s="210"/>
      <c r="AH104" s="155"/>
      <c r="AI104" s="176"/>
      <c r="AJ104" s="20"/>
      <c r="AK104" s="59"/>
      <c r="AL104" s="51"/>
      <c r="AM104" s="167"/>
      <c r="AN104" s="311"/>
      <c r="AO104" s="210" t="s">
        <v>495</v>
      </c>
      <c r="AP104" s="210"/>
      <c r="AQ104" s="210"/>
      <c r="AR104" s="210"/>
      <c r="AS104" s="210"/>
      <c r="AT104" s="210"/>
      <c r="AU104" s="155"/>
      <c r="AV104" s="176"/>
      <c r="AW104" s="20"/>
      <c r="AX104" s="59"/>
      <c r="AY104" s="51"/>
      <c r="AZ104" s="167"/>
      <c r="BA104" s="311"/>
      <c r="BB104" s="210" t="s">
        <v>495</v>
      </c>
      <c r="BC104" s="210"/>
      <c r="BD104" s="210"/>
      <c r="BE104" s="210"/>
      <c r="BF104" s="210"/>
      <c r="BG104" s="210"/>
      <c r="BH104" s="155"/>
      <c r="BI104" s="176"/>
      <c r="BJ104" s="20"/>
      <c r="BK104" s="59"/>
      <c r="BL104" s="51"/>
      <c r="BM104" s="167"/>
    </row>
    <row r="105" spans="1:65" s="4" customFormat="1" x14ac:dyDescent="0.2">
      <c r="A105" s="310" t="s">
        <v>751</v>
      </c>
      <c r="B105" s="143" t="s">
        <v>318</v>
      </c>
      <c r="C105" s="246"/>
      <c r="D105" s="246"/>
      <c r="E105" s="246"/>
      <c r="F105" s="246"/>
      <c r="G105" s="246"/>
      <c r="H105" s="558">
        <v>0.1</v>
      </c>
      <c r="I105" s="245" t="s">
        <v>13</v>
      </c>
      <c r="J105" s="143" t="s">
        <v>28</v>
      </c>
      <c r="K105" s="347"/>
      <c r="L105" s="177" t="s">
        <v>17</v>
      </c>
      <c r="M105" s="163">
        <f>M93*H105*K105</f>
        <v>0</v>
      </c>
      <c r="N105" s="310" t="s">
        <v>780</v>
      </c>
      <c r="O105" s="143" t="s">
        <v>318</v>
      </c>
      <c r="P105" s="246"/>
      <c r="Q105" s="246"/>
      <c r="R105" s="246"/>
      <c r="S105" s="246"/>
      <c r="T105" s="246"/>
      <c r="U105" s="558">
        <v>0.1</v>
      </c>
      <c r="V105" s="245" t="s">
        <v>13</v>
      </c>
      <c r="W105" s="143" t="s">
        <v>28</v>
      </c>
      <c r="X105" s="347"/>
      <c r="Y105" s="177" t="s">
        <v>17</v>
      </c>
      <c r="Z105" s="163">
        <f>Z93*U105*X105</f>
        <v>0</v>
      </c>
      <c r="AA105" s="310" t="s">
        <v>808</v>
      </c>
      <c r="AB105" s="143" t="s">
        <v>318</v>
      </c>
      <c r="AC105" s="246"/>
      <c r="AD105" s="246"/>
      <c r="AE105" s="246"/>
      <c r="AF105" s="246"/>
      <c r="AG105" s="246"/>
      <c r="AH105" s="558">
        <v>0.1</v>
      </c>
      <c r="AI105" s="245" t="s">
        <v>13</v>
      </c>
      <c r="AJ105" s="143" t="s">
        <v>28</v>
      </c>
      <c r="AK105" s="347"/>
      <c r="AL105" s="177" t="s">
        <v>17</v>
      </c>
      <c r="AM105" s="163">
        <f>AM93*AH105*AK105</f>
        <v>0</v>
      </c>
      <c r="AN105" s="310" t="s">
        <v>836</v>
      </c>
      <c r="AO105" s="143" t="s">
        <v>318</v>
      </c>
      <c r="AP105" s="246"/>
      <c r="AQ105" s="246"/>
      <c r="AR105" s="246"/>
      <c r="AS105" s="246"/>
      <c r="AT105" s="246"/>
      <c r="AU105" s="558">
        <v>0.1</v>
      </c>
      <c r="AV105" s="245" t="s">
        <v>13</v>
      </c>
      <c r="AW105" s="143" t="s">
        <v>28</v>
      </c>
      <c r="AX105" s="347"/>
      <c r="AY105" s="177" t="s">
        <v>17</v>
      </c>
      <c r="AZ105" s="163">
        <f>AZ93*AU105*AX105</f>
        <v>0</v>
      </c>
      <c r="BA105" s="310" t="s">
        <v>864</v>
      </c>
      <c r="BB105" s="143" t="s">
        <v>318</v>
      </c>
      <c r="BC105" s="246"/>
      <c r="BD105" s="246"/>
      <c r="BE105" s="246"/>
      <c r="BF105" s="246"/>
      <c r="BG105" s="246"/>
      <c r="BH105" s="558">
        <v>0.1</v>
      </c>
      <c r="BI105" s="245" t="s">
        <v>13</v>
      </c>
      <c r="BJ105" s="143" t="s">
        <v>28</v>
      </c>
      <c r="BK105" s="347"/>
      <c r="BL105" s="177" t="s">
        <v>17</v>
      </c>
      <c r="BM105" s="163">
        <f>BM93*BH105*BK105</f>
        <v>0</v>
      </c>
    </row>
    <row r="106" spans="1:65" s="4" customFormat="1" x14ac:dyDescent="0.2">
      <c r="A106" s="300"/>
      <c r="B106" s="210" t="s">
        <v>497</v>
      </c>
      <c r="C106" s="210"/>
      <c r="D106" s="210"/>
      <c r="E106" s="210"/>
      <c r="F106" s="210"/>
      <c r="G106" s="210"/>
      <c r="H106" s="37"/>
      <c r="I106" s="188"/>
      <c r="J106" s="220"/>
      <c r="K106" s="186"/>
      <c r="L106" s="187"/>
      <c r="M106" s="302"/>
      <c r="N106" s="300"/>
      <c r="O106" s="210" t="s">
        <v>497</v>
      </c>
      <c r="P106" s="210"/>
      <c r="Q106" s="210"/>
      <c r="R106" s="210"/>
      <c r="S106" s="210"/>
      <c r="T106" s="210"/>
      <c r="U106" s="37"/>
      <c r="V106" s="188"/>
      <c r="W106" s="220"/>
      <c r="X106" s="186"/>
      <c r="Y106" s="187"/>
      <c r="Z106" s="302"/>
      <c r="AA106" s="300"/>
      <c r="AB106" s="210" t="s">
        <v>497</v>
      </c>
      <c r="AC106" s="210"/>
      <c r="AD106" s="210"/>
      <c r="AE106" s="210"/>
      <c r="AF106" s="210"/>
      <c r="AG106" s="210"/>
      <c r="AH106" s="37"/>
      <c r="AI106" s="188"/>
      <c r="AJ106" s="220"/>
      <c r="AK106" s="186"/>
      <c r="AL106" s="187"/>
      <c r="AM106" s="302"/>
      <c r="AN106" s="300"/>
      <c r="AO106" s="210" t="s">
        <v>497</v>
      </c>
      <c r="AP106" s="210"/>
      <c r="AQ106" s="210"/>
      <c r="AR106" s="210"/>
      <c r="AS106" s="210"/>
      <c r="AT106" s="210"/>
      <c r="AU106" s="37"/>
      <c r="AV106" s="188"/>
      <c r="AW106" s="220"/>
      <c r="AX106" s="186"/>
      <c r="AY106" s="187"/>
      <c r="AZ106" s="302"/>
      <c r="BA106" s="300"/>
      <c r="BB106" s="210" t="s">
        <v>497</v>
      </c>
      <c r="BC106" s="210"/>
      <c r="BD106" s="210"/>
      <c r="BE106" s="210"/>
      <c r="BF106" s="210"/>
      <c r="BG106" s="210"/>
      <c r="BH106" s="37"/>
      <c r="BI106" s="188"/>
      <c r="BJ106" s="220"/>
      <c r="BK106" s="186"/>
      <c r="BL106" s="187"/>
      <c r="BM106" s="302"/>
    </row>
    <row r="107" spans="1:65" s="4" customFormat="1" x14ac:dyDescent="0.2">
      <c r="A107" s="305" t="s">
        <v>752</v>
      </c>
      <c r="B107" s="250" t="s">
        <v>418</v>
      </c>
      <c r="C107" s="275"/>
      <c r="D107" s="275"/>
      <c r="E107" s="275"/>
      <c r="F107" s="275"/>
      <c r="G107" s="275"/>
      <c r="H107" s="569">
        <v>0.15</v>
      </c>
      <c r="I107" s="245" t="s">
        <v>13</v>
      </c>
      <c r="J107" s="246" t="s">
        <v>28</v>
      </c>
      <c r="K107" s="347"/>
      <c r="L107" s="177" t="s">
        <v>17</v>
      </c>
      <c r="M107" s="163">
        <f>M93*H107*K107</f>
        <v>0</v>
      </c>
      <c r="N107" s="305" t="s">
        <v>781</v>
      </c>
      <c r="O107" s="250" t="s">
        <v>418</v>
      </c>
      <c r="P107" s="275"/>
      <c r="Q107" s="275"/>
      <c r="R107" s="275"/>
      <c r="S107" s="275"/>
      <c r="T107" s="275"/>
      <c r="U107" s="569">
        <v>0.15</v>
      </c>
      <c r="V107" s="245" t="s">
        <v>13</v>
      </c>
      <c r="W107" s="246" t="s">
        <v>28</v>
      </c>
      <c r="X107" s="347"/>
      <c r="Y107" s="177" t="s">
        <v>17</v>
      </c>
      <c r="Z107" s="163">
        <f>Z93*U107*X107</f>
        <v>0</v>
      </c>
      <c r="AA107" s="305" t="s">
        <v>809</v>
      </c>
      <c r="AB107" s="250" t="s">
        <v>418</v>
      </c>
      <c r="AC107" s="275"/>
      <c r="AD107" s="275"/>
      <c r="AE107" s="275"/>
      <c r="AF107" s="275"/>
      <c r="AG107" s="275"/>
      <c r="AH107" s="569">
        <v>0.15</v>
      </c>
      <c r="AI107" s="245" t="s">
        <v>13</v>
      </c>
      <c r="AJ107" s="246" t="s">
        <v>28</v>
      </c>
      <c r="AK107" s="347"/>
      <c r="AL107" s="177" t="s">
        <v>17</v>
      </c>
      <c r="AM107" s="163">
        <f>AM93*AH107*AK107</f>
        <v>0</v>
      </c>
      <c r="AN107" s="305" t="s">
        <v>837</v>
      </c>
      <c r="AO107" s="250" t="s">
        <v>418</v>
      </c>
      <c r="AP107" s="275"/>
      <c r="AQ107" s="275"/>
      <c r="AR107" s="275"/>
      <c r="AS107" s="275"/>
      <c r="AT107" s="275"/>
      <c r="AU107" s="569">
        <v>0.15</v>
      </c>
      <c r="AV107" s="245" t="s">
        <v>13</v>
      </c>
      <c r="AW107" s="246" t="s">
        <v>28</v>
      </c>
      <c r="AX107" s="347"/>
      <c r="AY107" s="177" t="s">
        <v>17</v>
      </c>
      <c r="AZ107" s="163">
        <f>AZ93*AU107*AX107</f>
        <v>0</v>
      </c>
      <c r="BA107" s="305" t="s">
        <v>865</v>
      </c>
      <c r="BB107" s="250" t="s">
        <v>418</v>
      </c>
      <c r="BC107" s="275"/>
      <c r="BD107" s="275"/>
      <c r="BE107" s="275"/>
      <c r="BF107" s="275"/>
      <c r="BG107" s="275"/>
      <c r="BH107" s="569">
        <v>0.15</v>
      </c>
      <c r="BI107" s="245" t="s">
        <v>13</v>
      </c>
      <c r="BJ107" s="246" t="s">
        <v>28</v>
      </c>
      <c r="BK107" s="347"/>
      <c r="BL107" s="177" t="s">
        <v>17</v>
      </c>
      <c r="BM107" s="163">
        <f>BM93*BH107*BK107</f>
        <v>0</v>
      </c>
    </row>
    <row r="108" spans="1:65" s="4" customFormat="1" x14ac:dyDescent="0.2">
      <c r="A108" s="235"/>
      <c r="B108" s="210" t="s">
        <v>498</v>
      </c>
      <c r="C108" s="210"/>
      <c r="D108" s="210"/>
      <c r="E108" s="210"/>
      <c r="F108" s="210"/>
      <c r="G108" s="210"/>
      <c r="H108" s="155"/>
      <c r="I108" s="570"/>
      <c r="J108" s="571"/>
      <c r="K108" s="91"/>
      <c r="L108" s="66"/>
      <c r="M108" s="185"/>
      <c r="N108" s="235"/>
      <c r="O108" s="210" t="s">
        <v>498</v>
      </c>
      <c r="P108" s="210"/>
      <c r="Q108" s="210"/>
      <c r="R108" s="210"/>
      <c r="S108" s="210"/>
      <c r="T108" s="210"/>
      <c r="U108" s="155"/>
      <c r="V108" s="570"/>
      <c r="W108" s="571"/>
      <c r="X108" s="91"/>
      <c r="Y108" s="66"/>
      <c r="Z108" s="185"/>
      <c r="AA108" s="235"/>
      <c r="AB108" s="210" t="s">
        <v>498</v>
      </c>
      <c r="AC108" s="210"/>
      <c r="AD108" s="210"/>
      <c r="AE108" s="210"/>
      <c r="AF108" s="210"/>
      <c r="AG108" s="210"/>
      <c r="AH108" s="155"/>
      <c r="AI108" s="570"/>
      <c r="AJ108" s="571"/>
      <c r="AK108" s="91"/>
      <c r="AL108" s="66"/>
      <c r="AM108" s="185"/>
      <c r="AN108" s="235"/>
      <c r="AO108" s="210" t="s">
        <v>498</v>
      </c>
      <c r="AP108" s="210"/>
      <c r="AQ108" s="210"/>
      <c r="AR108" s="210"/>
      <c r="AS108" s="210"/>
      <c r="AT108" s="210"/>
      <c r="AU108" s="155"/>
      <c r="AV108" s="570"/>
      <c r="AW108" s="571"/>
      <c r="AX108" s="91"/>
      <c r="AY108" s="66"/>
      <c r="AZ108" s="185"/>
      <c r="BA108" s="235"/>
      <c r="BB108" s="210" t="s">
        <v>498</v>
      </c>
      <c r="BC108" s="210"/>
      <c r="BD108" s="210"/>
      <c r="BE108" s="210"/>
      <c r="BF108" s="210"/>
      <c r="BG108" s="210"/>
      <c r="BH108" s="155"/>
      <c r="BI108" s="570"/>
      <c r="BJ108" s="571"/>
      <c r="BK108" s="91"/>
      <c r="BL108" s="66"/>
      <c r="BM108" s="185"/>
    </row>
    <row r="109" spans="1:65" s="4" customFormat="1" x14ac:dyDescent="0.2">
      <c r="A109" s="303" t="s">
        <v>753</v>
      </c>
      <c r="B109" s="423" t="s">
        <v>422</v>
      </c>
      <c r="C109" s="423"/>
      <c r="D109" s="423"/>
      <c r="E109" s="423"/>
      <c r="F109" s="423"/>
      <c r="G109" s="423"/>
      <c r="H109" s="569">
        <v>0.03</v>
      </c>
      <c r="I109" s="245" t="s">
        <v>13</v>
      </c>
      <c r="J109" s="143" t="s">
        <v>28</v>
      </c>
      <c r="K109" s="347"/>
      <c r="L109" s="177" t="s">
        <v>17</v>
      </c>
      <c r="M109" s="163">
        <f>M93*H109*K109</f>
        <v>0</v>
      </c>
      <c r="N109" s="303" t="s">
        <v>782</v>
      </c>
      <c r="O109" s="423" t="s">
        <v>422</v>
      </c>
      <c r="P109" s="423"/>
      <c r="Q109" s="423"/>
      <c r="R109" s="423"/>
      <c r="S109" s="423"/>
      <c r="T109" s="423"/>
      <c r="U109" s="569">
        <v>0.03</v>
      </c>
      <c r="V109" s="245" t="s">
        <v>13</v>
      </c>
      <c r="W109" s="143" t="s">
        <v>28</v>
      </c>
      <c r="X109" s="347"/>
      <c r="Y109" s="177" t="s">
        <v>17</v>
      </c>
      <c r="Z109" s="163">
        <f>Z93*U109*X109</f>
        <v>0</v>
      </c>
      <c r="AA109" s="303" t="s">
        <v>810</v>
      </c>
      <c r="AB109" s="423" t="s">
        <v>422</v>
      </c>
      <c r="AC109" s="423"/>
      <c r="AD109" s="423"/>
      <c r="AE109" s="423"/>
      <c r="AF109" s="423"/>
      <c r="AG109" s="423"/>
      <c r="AH109" s="569">
        <v>0.03</v>
      </c>
      <c r="AI109" s="245" t="s">
        <v>13</v>
      </c>
      <c r="AJ109" s="143" t="s">
        <v>28</v>
      </c>
      <c r="AK109" s="347"/>
      <c r="AL109" s="177" t="s">
        <v>17</v>
      </c>
      <c r="AM109" s="163">
        <f>AM93*AH109*AK109</f>
        <v>0</v>
      </c>
      <c r="AN109" s="303" t="s">
        <v>838</v>
      </c>
      <c r="AO109" s="423" t="s">
        <v>422</v>
      </c>
      <c r="AP109" s="423"/>
      <c r="AQ109" s="423"/>
      <c r="AR109" s="423"/>
      <c r="AS109" s="423"/>
      <c r="AT109" s="423"/>
      <c r="AU109" s="569">
        <v>0.03</v>
      </c>
      <c r="AV109" s="245" t="s">
        <v>13</v>
      </c>
      <c r="AW109" s="143" t="s">
        <v>28</v>
      </c>
      <c r="AX109" s="347"/>
      <c r="AY109" s="177" t="s">
        <v>17</v>
      </c>
      <c r="AZ109" s="163">
        <f>AZ93*AU109*AX109</f>
        <v>0</v>
      </c>
      <c r="BA109" s="303" t="s">
        <v>866</v>
      </c>
      <c r="BB109" s="423" t="s">
        <v>422</v>
      </c>
      <c r="BC109" s="423"/>
      <c r="BD109" s="423"/>
      <c r="BE109" s="423"/>
      <c r="BF109" s="423"/>
      <c r="BG109" s="423"/>
      <c r="BH109" s="569">
        <v>0.03</v>
      </c>
      <c r="BI109" s="245" t="s">
        <v>13</v>
      </c>
      <c r="BJ109" s="143" t="s">
        <v>28</v>
      </c>
      <c r="BK109" s="347"/>
      <c r="BL109" s="177" t="s">
        <v>17</v>
      </c>
      <c r="BM109" s="163">
        <f>BM93*BH109*BK109</f>
        <v>0</v>
      </c>
    </row>
    <row r="110" spans="1:65" s="4" customFormat="1" ht="12.75" customHeight="1" x14ac:dyDescent="0.2">
      <c r="A110" s="304"/>
      <c r="B110" s="221" t="s">
        <v>498</v>
      </c>
      <c r="C110" s="221"/>
      <c r="D110" s="221"/>
      <c r="E110" s="221"/>
      <c r="F110" s="221"/>
      <c r="G110" s="221"/>
      <c r="H110" s="155"/>
      <c r="I110" s="176"/>
      <c r="J110" s="20"/>
      <c r="K110" s="59"/>
      <c r="L110" s="51"/>
      <c r="M110" s="167"/>
      <c r="N110" s="304"/>
      <c r="O110" s="221" t="s">
        <v>498</v>
      </c>
      <c r="P110" s="221"/>
      <c r="Q110" s="221"/>
      <c r="R110" s="221"/>
      <c r="S110" s="221"/>
      <c r="T110" s="221"/>
      <c r="U110" s="155"/>
      <c r="V110" s="176"/>
      <c r="W110" s="20"/>
      <c r="X110" s="59"/>
      <c r="Y110" s="51"/>
      <c r="Z110" s="167"/>
      <c r="AA110" s="304"/>
      <c r="AB110" s="221" t="s">
        <v>498</v>
      </c>
      <c r="AC110" s="221"/>
      <c r="AD110" s="221"/>
      <c r="AE110" s="221"/>
      <c r="AF110" s="221"/>
      <c r="AG110" s="221"/>
      <c r="AH110" s="155"/>
      <c r="AI110" s="176"/>
      <c r="AJ110" s="20"/>
      <c r="AK110" s="59"/>
      <c r="AL110" s="51"/>
      <c r="AM110" s="167"/>
      <c r="AN110" s="304"/>
      <c r="AO110" s="221" t="s">
        <v>498</v>
      </c>
      <c r="AP110" s="221"/>
      <c r="AQ110" s="221"/>
      <c r="AR110" s="221"/>
      <c r="AS110" s="221"/>
      <c r="AT110" s="221"/>
      <c r="AU110" s="155"/>
      <c r="AV110" s="176"/>
      <c r="AW110" s="20"/>
      <c r="AX110" s="59"/>
      <c r="AY110" s="51"/>
      <c r="AZ110" s="167"/>
      <c r="BA110" s="304"/>
      <c r="BB110" s="221" t="s">
        <v>498</v>
      </c>
      <c r="BC110" s="221"/>
      <c r="BD110" s="221"/>
      <c r="BE110" s="221"/>
      <c r="BF110" s="221"/>
      <c r="BG110" s="221"/>
      <c r="BH110" s="155"/>
      <c r="BI110" s="176"/>
      <c r="BJ110" s="20"/>
      <c r="BK110" s="59"/>
      <c r="BL110" s="51"/>
      <c r="BM110" s="167"/>
    </row>
    <row r="111" spans="1:65" s="4" customFormat="1" x14ac:dyDescent="0.2">
      <c r="A111" s="305" t="s">
        <v>754</v>
      </c>
      <c r="B111" s="729" t="s">
        <v>379</v>
      </c>
      <c r="C111" s="729"/>
      <c r="D111" s="729"/>
      <c r="E111" s="729"/>
      <c r="F111" s="729"/>
      <c r="G111" s="729"/>
      <c r="H111" s="558">
        <v>0.03</v>
      </c>
      <c r="I111" s="505" t="s">
        <v>13</v>
      </c>
      <c r="J111" s="145" t="s">
        <v>28</v>
      </c>
      <c r="K111" s="504"/>
      <c r="L111" s="177" t="s">
        <v>17</v>
      </c>
      <c r="M111" s="163">
        <f>M93*H111*K111</f>
        <v>0</v>
      </c>
      <c r="N111" s="305" t="s">
        <v>783</v>
      </c>
      <c r="O111" s="729" t="s">
        <v>379</v>
      </c>
      <c r="P111" s="729"/>
      <c r="Q111" s="729"/>
      <c r="R111" s="729"/>
      <c r="S111" s="729"/>
      <c r="T111" s="729"/>
      <c r="U111" s="558">
        <v>0.03</v>
      </c>
      <c r="V111" s="505" t="s">
        <v>13</v>
      </c>
      <c r="W111" s="145" t="s">
        <v>28</v>
      </c>
      <c r="X111" s="504"/>
      <c r="Y111" s="177" t="s">
        <v>17</v>
      </c>
      <c r="Z111" s="163">
        <f t="shared" ref="Z111" si="0">Z93*U111*X111</f>
        <v>0</v>
      </c>
      <c r="AA111" s="305" t="s">
        <v>811</v>
      </c>
      <c r="AB111" s="729" t="s">
        <v>379</v>
      </c>
      <c r="AC111" s="729"/>
      <c r="AD111" s="729"/>
      <c r="AE111" s="729"/>
      <c r="AF111" s="729"/>
      <c r="AG111" s="729"/>
      <c r="AH111" s="558">
        <v>0.03</v>
      </c>
      <c r="AI111" s="505" t="s">
        <v>13</v>
      </c>
      <c r="AJ111" s="145" t="s">
        <v>28</v>
      </c>
      <c r="AK111" s="504"/>
      <c r="AL111" s="177" t="s">
        <v>17</v>
      </c>
      <c r="AM111" s="163">
        <f t="shared" ref="AM111" si="1">AM93*AH111*AK111</f>
        <v>0</v>
      </c>
      <c r="AN111" s="305" t="s">
        <v>839</v>
      </c>
      <c r="AO111" s="729" t="s">
        <v>379</v>
      </c>
      <c r="AP111" s="729"/>
      <c r="AQ111" s="729"/>
      <c r="AR111" s="729"/>
      <c r="AS111" s="729"/>
      <c r="AT111" s="729"/>
      <c r="AU111" s="558">
        <v>0.03</v>
      </c>
      <c r="AV111" s="505" t="s">
        <v>13</v>
      </c>
      <c r="AW111" s="145" t="s">
        <v>28</v>
      </c>
      <c r="AX111" s="504"/>
      <c r="AY111" s="177" t="s">
        <v>17</v>
      </c>
      <c r="AZ111" s="163">
        <f t="shared" ref="AZ111" si="2">AZ93*AU111*AX111</f>
        <v>0</v>
      </c>
      <c r="BA111" s="305" t="s">
        <v>867</v>
      </c>
      <c r="BB111" s="729" t="s">
        <v>379</v>
      </c>
      <c r="BC111" s="729"/>
      <c r="BD111" s="729"/>
      <c r="BE111" s="729"/>
      <c r="BF111" s="729"/>
      <c r="BG111" s="729"/>
      <c r="BH111" s="558">
        <v>0.03</v>
      </c>
      <c r="BI111" s="505" t="s">
        <v>13</v>
      </c>
      <c r="BJ111" s="145" t="s">
        <v>28</v>
      </c>
      <c r="BK111" s="504"/>
      <c r="BL111" s="177" t="s">
        <v>17</v>
      </c>
      <c r="BM111" s="163">
        <f t="shared" ref="BM111" si="3">BM93*BH111*BK111</f>
        <v>0</v>
      </c>
    </row>
    <row r="112" spans="1:65" s="4" customFormat="1" x14ac:dyDescent="0.2">
      <c r="A112" s="305" t="s">
        <v>755</v>
      </c>
      <c r="B112" s="433" t="s">
        <v>423</v>
      </c>
      <c r="C112" s="433"/>
      <c r="D112" s="433"/>
      <c r="E112" s="433"/>
      <c r="F112" s="433"/>
      <c r="G112" s="433"/>
      <c r="H112" s="790" t="s">
        <v>78</v>
      </c>
      <c r="I112" s="790"/>
      <c r="J112" s="790"/>
      <c r="K112" s="790"/>
      <c r="L112" s="790"/>
      <c r="M112" s="791"/>
      <c r="N112" s="305" t="s">
        <v>784</v>
      </c>
      <c r="O112" s="433" t="s">
        <v>423</v>
      </c>
      <c r="P112" s="433"/>
      <c r="Q112" s="433"/>
      <c r="R112" s="433"/>
      <c r="S112" s="433"/>
      <c r="T112" s="433"/>
      <c r="U112" s="790" t="s">
        <v>78</v>
      </c>
      <c r="V112" s="790"/>
      <c r="W112" s="790"/>
      <c r="X112" s="790"/>
      <c r="Y112" s="790"/>
      <c r="Z112" s="791"/>
      <c r="AA112" s="305" t="s">
        <v>812</v>
      </c>
      <c r="AB112" s="433" t="s">
        <v>423</v>
      </c>
      <c r="AC112" s="433"/>
      <c r="AD112" s="433"/>
      <c r="AE112" s="433"/>
      <c r="AF112" s="433"/>
      <c r="AG112" s="433"/>
      <c r="AH112" s="790" t="s">
        <v>78</v>
      </c>
      <c r="AI112" s="790"/>
      <c r="AJ112" s="790"/>
      <c r="AK112" s="790"/>
      <c r="AL112" s="790"/>
      <c r="AM112" s="791"/>
      <c r="AN112" s="305" t="s">
        <v>840</v>
      </c>
      <c r="AO112" s="433" t="s">
        <v>423</v>
      </c>
      <c r="AP112" s="433"/>
      <c r="AQ112" s="433"/>
      <c r="AR112" s="433"/>
      <c r="AS112" s="433"/>
      <c r="AT112" s="433"/>
      <c r="AU112" s="790" t="s">
        <v>78</v>
      </c>
      <c r="AV112" s="790"/>
      <c r="AW112" s="790"/>
      <c r="AX112" s="790"/>
      <c r="AY112" s="790"/>
      <c r="AZ112" s="791"/>
      <c r="BA112" s="305" t="s">
        <v>868</v>
      </c>
      <c r="BB112" s="433" t="s">
        <v>423</v>
      </c>
      <c r="BC112" s="433"/>
      <c r="BD112" s="433"/>
      <c r="BE112" s="433"/>
      <c r="BF112" s="433"/>
      <c r="BG112" s="433"/>
      <c r="BH112" s="790" t="s">
        <v>78</v>
      </c>
      <c r="BI112" s="790"/>
      <c r="BJ112" s="790"/>
      <c r="BK112" s="790"/>
      <c r="BL112" s="790"/>
      <c r="BM112" s="791"/>
    </row>
    <row r="113" spans="1:65" s="4" customFormat="1" x14ac:dyDescent="0.2">
      <c r="A113" s="305" t="s">
        <v>756</v>
      </c>
      <c r="B113" s="816" t="s">
        <v>424</v>
      </c>
      <c r="C113" s="816"/>
      <c r="D113" s="816"/>
      <c r="E113" s="816"/>
      <c r="F113" s="816"/>
      <c r="G113" s="816"/>
      <c r="H113" s="790" t="s">
        <v>78</v>
      </c>
      <c r="I113" s="790"/>
      <c r="J113" s="790"/>
      <c r="K113" s="790"/>
      <c r="L113" s="790"/>
      <c r="M113" s="791"/>
      <c r="N113" s="305" t="s">
        <v>785</v>
      </c>
      <c r="O113" s="816" t="s">
        <v>424</v>
      </c>
      <c r="P113" s="816"/>
      <c r="Q113" s="816"/>
      <c r="R113" s="816"/>
      <c r="S113" s="816"/>
      <c r="T113" s="816"/>
      <c r="U113" s="790" t="s">
        <v>78</v>
      </c>
      <c r="V113" s="790"/>
      <c r="W113" s="790"/>
      <c r="X113" s="790"/>
      <c r="Y113" s="790"/>
      <c r="Z113" s="791"/>
      <c r="AA113" s="305" t="s">
        <v>813</v>
      </c>
      <c r="AB113" s="816" t="s">
        <v>424</v>
      </c>
      <c r="AC113" s="816"/>
      <c r="AD113" s="816"/>
      <c r="AE113" s="816"/>
      <c r="AF113" s="816"/>
      <c r="AG113" s="816"/>
      <c r="AH113" s="790" t="s">
        <v>78</v>
      </c>
      <c r="AI113" s="790"/>
      <c r="AJ113" s="790"/>
      <c r="AK113" s="790"/>
      <c r="AL113" s="790"/>
      <c r="AM113" s="791"/>
      <c r="AN113" s="305" t="s">
        <v>841</v>
      </c>
      <c r="AO113" s="816" t="s">
        <v>424</v>
      </c>
      <c r="AP113" s="816"/>
      <c r="AQ113" s="816"/>
      <c r="AR113" s="816"/>
      <c r="AS113" s="816"/>
      <c r="AT113" s="816"/>
      <c r="AU113" s="790" t="s">
        <v>78</v>
      </c>
      <c r="AV113" s="790"/>
      <c r="AW113" s="790"/>
      <c r="AX113" s="790"/>
      <c r="AY113" s="790"/>
      <c r="AZ113" s="791"/>
      <c r="BA113" s="305" t="s">
        <v>869</v>
      </c>
      <c r="BB113" s="816" t="s">
        <v>424</v>
      </c>
      <c r="BC113" s="816"/>
      <c r="BD113" s="816"/>
      <c r="BE113" s="816"/>
      <c r="BF113" s="816"/>
      <c r="BG113" s="816"/>
      <c r="BH113" s="790" t="s">
        <v>78</v>
      </c>
      <c r="BI113" s="790"/>
      <c r="BJ113" s="790"/>
      <c r="BK113" s="790"/>
      <c r="BL113" s="790"/>
      <c r="BM113" s="791"/>
    </row>
    <row r="114" spans="1:65" s="4" customFormat="1" ht="15.95" customHeight="1" x14ac:dyDescent="0.2">
      <c r="A114" s="128" t="s">
        <v>757</v>
      </c>
      <c r="B114" s="814" t="s">
        <v>419</v>
      </c>
      <c r="C114" s="814"/>
      <c r="D114" s="814"/>
      <c r="E114" s="814"/>
      <c r="F114" s="814"/>
      <c r="G114" s="814"/>
      <c r="H114" s="810" t="s">
        <v>21</v>
      </c>
      <c r="I114" s="810"/>
      <c r="J114" s="810"/>
      <c r="K114" s="810"/>
      <c r="L114" s="810"/>
      <c r="M114" s="811"/>
      <c r="N114" s="128" t="s">
        <v>786</v>
      </c>
      <c r="O114" s="814" t="s">
        <v>419</v>
      </c>
      <c r="P114" s="814"/>
      <c r="Q114" s="814"/>
      <c r="R114" s="814"/>
      <c r="S114" s="814"/>
      <c r="T114" s="814"/>
      <c r="U114" s="810" t="s">
        <v>21</v>
      </c>
      <c r="V114" s="810"/>
      <c r="W114" s="810"/>
      <c r="X114" s="810"/>
      <c r="Y114" s="810"/>
      <c r="Z114" s="811"/>
      <c r="AA114" s="128" t="s">
        <v>814</v>
      </c>
      <c r="AB114" s="814" t="s">
        <v>419</v>
      </c>
      <c r="AC114" s="814"/>
      <c r="AD114" s="814"/>
      <c r="AE114" s="814"/>
      <c r="AF114" s="814"/>
      <c r="AG114" s="814"/>
      <c r="AH114" s="810" t="s">
        <v>21</v>
      </c>
      <c r="AI114" s="810"/>
      <c r="AJ114" s="810"/>
      <c r="AK114" s="810"/>
      <c r="AL114" s="810"/>
      <c r="AM114" s="811"/>
      <c r="AN114" s="128" t="s">
        <v>842</v>
      </c>
      <c r="AO114" s="814" t="s">
        <v>419</v>
      </c>
      <c r="AP114" s="814"/>
      <c r="AQ114" s="814"/>
      <c r="AR114" s="814"/>
      <c r="AS114" s="814"/>
      <c r="AT114" s="814"/>
      <c r="AU114" s="810" t="s">
        <v>21</v>
      </c>
      <c r="AV114" s="810"/>
      <c r="AW114" s="810"/>
      <c r="AX114" s="810"/>
      <c r="AY114" s="810"/>
      <c r="AZ114" s="811"/>
      <c r="BA114" s="128" t="s">
        <v>870</v>
      </c>
      <c r="BB114" s="814" t="s">
        <v>419</v>
      </c>
      <c r="BC114" s="814"/>
      <c r="BD114" s="814"/>
      <c r="BE114" s="814"/>
      <c r="BF114" s="814"/>
      <c r="BG114" s="814"/>
      <c r="BH114" s="810" t="s">
        <v>21</v>
      </c>
      <c r="BI114" s="810"/>
      <c r="BJ114" s="810"/>
      <c r="BK114" s="810"/>
      <c r="BL114" s="810"/>
      <c r="BM114" s="811"/>
    </row>
    <row r="115" spans="1:65" s="4" customFormat="1" x14ac:dyDescent="0.2">
      <c r="A115" s="316" t="s">
        <v>758</v>
      </c>
      <c r="B115" s="813" t="s">
        <v>499</v>
      </c>
      <c r="C115" s="813"/>
      <c r="D115" s="813"/>
      <c r="E115" s="813"/>
      <c r="F115" s="813"/>
      <c r="G115" s="813"/>
      <c r="H115" s="579">
        <v>260</v>
      </c>
      <c r="I115" s="317" t="s">
        <v>13</v>
      </c>
      <c r="J115" s="318" t="s">
        <v>17</v>
      </c>
      <c r="K115" s="366"/>
      <c r="L115" s="319" t="s">
        <v>17</v>
      </c>
      <c r="M115" s="320">
        <f>K115*H115</f>
        <v>0</v>
      </c>
      <c r="N115" s="316" t="s">
        <v>787</v>
      </c>
      <c r="O115" s="813" t="s">
        <v>499</v>
      </c>
      <c r="P115" s="813"/>
      <c r="Q115" s="813"/>
      <c r="R115" s="813"/>
      <c r="S115" s="813"/>
      <c r="T115" s="813"/>
      <c r="U115" s="579">
        <v>260</v>
      </c>
      <c r="V115" s="317" t="s">
        <v>13</v>
      </c>
      <c r="W115" s="318" t="s">
        <v>17</v>
      </c>
      <c r="X115" s="366"/>
      <c r="Y115" s="319" t="s">
        <v>17</v>
      </c>
      <c r="Z115" s="320">
        <f>X115*U115</f>
        <v>0</v>
      </c>
      <c r="AA115" s="316" t="s">
        <v>815</v>
      </c>
      <c r="AB115" s="813" t="s">
        <v>499</v>
      </c>
      <c r="AC115" s="813"/>
      <c r="AD115" s="813"/>
      <c r="AE115" s="813"/>
      <c r="AF115" s="813"/>
      <c r="AG115" s="813"/>
      <c r="AH115" s="579">
        <v>260</v>
      </c>
      <c r="AI115" s="317" t="s">
        <v>13</v>
      </c>
      <c r="AJ115" s="318" t="s">
        <v>17</v>
      </c>
      <c r="AK115" s="366"/>
      <c r="AL115" s="319" t="s">
        <v>17</v>
      </c>
      <c r="AM115" s="320">
        <f>AK115*AH115</f>
        <v>0</v>
      </c>
      <c r="AN115" s="316" t="s">
        <v>843</v>
      </c>
      <c r="AO115" s="813" t="s">
        <v>499</v>
      </c>
      <c r="AP115" s="813"/>
      <c r="AQ115" s="813"/>
      <c r="AR115" s="813"/>
      <c r="AS115" s="813"/>
      <c r="AT115" s="813"/>
      <c r="AU115" s="579">
        <v>260</v>
      </c>
      <c r="AV115" s="317" t="s">
        <v>13</v>
      </c>
      <c r="AW115" s="318" t="s">
        <v>17</v>
      </c>
      <c r="AX115" s="366"/>
      <c r="AY115" s="319" t="s">
        <v>17</v>
      </c>
      <c r="AZ115" s="320">
        <f>AX115*AU115</f>
        <v>0</v>
      </c>
      <c r="BA115" s="316" t="s">
        <v>871</v>
      </c>
      <c r="BB115" s="813" t="s">
        <v>499</v>
      </c>
      <c r="BC115" s="813"/>
      <c r="BD115" s="813"/>
      <c r="BE115" s="813"/>
      <c r="BF115" s="813"/>
      <c r="BG115" s="813"/>
      <c r="BH115" s="579">
        <v>260</v>
      </c>
      <c r="BI115" s="317" t="s">
        <v>13</v>
      </c>
      <c r="BJ115" s="318" t="s">
        <v>17</v>
      </c>
      <c r="BK115" s="366"/>
      <c r="BL115" s="319" t="s">
        <v>17</v>
      </c>
      <c r="BM115" s="320">
        <f>BK115*BH115</f>
        <v>0</v>
      </c>
    </row>
    <row r="116" spans="1:65" s="4" customFormat="1" ht="17.45" customHeight="1" x14ac:dyDescent="0.2">
      <c r="A116" s="705" t="s">
        <v>129</v>
      </c>
      <c r="B116" s="706"/>
      <c r="C116" s="706"/>
      <c r="D116" s="706"/>
      <c r="E116" s="706"/>
      <c r="F116" s="706"/>
      <c r="G116" s="706"/>
      <c r="H116" s="233"/>
      <c r="I116" s="233"/>
      <c r="J116" s="237"/>
      <c r="K116" s="237"/>
      <c r="L116" s="243" t="s">
        <v>17</v>
      </c>
      <c r="M116" s="242">
        <f>SUM(M97:M115)</f>
        <v>0</v>
      </c>
      <c r="N116" s="705" t="s">
        <v>129</v>
      </c>
      <c r="O116" s="706"/>
      <c r="P116" s="706"/>
      <c r="Q116" s="706"/>
      <c r="R116" s="706"/>
      <c r="S116" s="706"/>
      <c r="T116" s="706"/>
      <c r="U116" s="233"/>
      <c r="V116" s="233"/>
      <c r="W116" s="237"/>
      <c r="X116" s="237"/>
      <c r="Y116" s="243" t="s">
        <v>17</v>
      </c>
      <c r="Z116" s="242">
        <f>SUM(Z97:Z115)</f>
        <v>0</v>
      </c>
      <c r="AA116" s="705" t="s">
        <v>129</v>
      </c>
      <c r="AB116" s="706"/>
      <c r="AC116" s="706"/>
      <c r="AD116" s="706"/>
      <c r="AE116" s="706"/>
      <c r="AF116" s="706"/>
      <c r="AG116" s="706"/>
      <c r="AH116" s="233"/>
      <c r="AI116" s="233"/>
      <c r="AJ116" s="237"/>
      <c r="AK116" s="237"/>
      <c r="AL116" s="243" t="s">
        <v>17</v>
      </c>
      <c r="AM116" s="242">
        <f>SUM(AM97:AM115)</f>
        <v>0</v>
      </c>
      <c r="AN116" s="705" t="s">
        <v>129</v>
      </c>
      <c r="AO116" s="706"/>
      <c r="AP116" s="706"/>
      <c r="AQ116" s="706"/>
      <c r="AR116" s="706"/>
      <c r="AS116" s="706"/>
      <c r="AT116" s="706"/>
      <c r="AU116" s="233"/>
      <c r="AV116" s="233"/>
      <c r="AW116" s="237"/>
      <c r="AX116" s="237"/>
      <c r="AY116" s="243" t="s">
        <v>17</v>
      </c>
      <c r="AZ116" s="242">
        <f>SUM(AZ97:AZ115)</f>
        <v>0</v>
      </c>
      <c r="BA116" s="705" t="s">
        <v>129</v>
      </c>
      <c r="BB116" s="706"/>
      <c r="BC116" s="706"/>
      <c r="BD116" s="706"/>
      <c r="BE116" s="706"/>
      <c r="BF116" s="706"/>
      <c r="BG116" s="706"/>
      <c r="BH116" s="233"/>
      <c r="BI116" s="233"/>
      <c r="BJ116" s="237"/>
      <c r="BK116" s="237"/>
      <c r="BL116" s="243" t="s">
        <v>17</v>
      </c>
      <c r="BM116" s="242">
        <f>SUM(BM97:BM115)</f>
        <v>0</v>
      </c>
    </row>
    <row r="117" spans="1:65" s="236" customFormat="1" ht="21.75" customHeight="1" x14ac:dyDescent="0.2">
      <c r="A117" s="707" t="s">
        <v>391</v>
      </c>
      <c r="B117" s="708"/>
      <c r="C117" s="708"/>
      <c r="D117" s="708"/>
      <c r="E117" s="708"/>
      <c r="F117" s="708"/>
      <c r="G117" s="708"/>
      <c r="H117" s="306"/>
      <c r="I117" s="306"/>
      <c r="J117" s="306"/>
      <c r="K117" s="306"/>
      <c r="L117" s="309" t="s">
        <v>17</v>
      </c>
      <c r="M117" s="307">
        <f>SUM(M93,M116)</f>
        <v>0</v>
      </c>
      <c r="N117" s="707" t="s">
        <v>391</v>
      </c>
      <c r="O117" s="708"/>
      <c r="P117" s="708"/>
      <c r="Q117" s="708"/>
      <c r="R117" s="708"/>
      <c r="S117" s="708"/>
      <c r="T117" s="708"/>
      <c r="U117" s="306"/>
      <c r="V117" s="306"/>
      <c r="W117" s="306"/>
      <c r="X117" s="306"/>
      <c r="Y117" s="309" t="s">
        <v>17</v>
      </c>
      <c r="Z117" s="307">
        <f>SUM(Z93,Z116)</f>
        <v>0</v>
      </c>
      <c r="AA117" s="707" t="s">
        <v>391</v>
      </c>
      <c r="AB117" s="708"/>
      <c r="AC117" s="708"/>
      <c r="AD117" s="708"/>
      <c r="AE117" s="708"/>
      <c r="AF117" s="708"/>
      <c r="AG117" s="708"/>
      <c r="AH117" s="343"/>
      <c r="AI117" s="306"/>
      <c r="AJ117" s="306"/>
      <c r="AK117" s="306"/>
      <c r="AL117" s="309" t="s">
        <v>17</v>
      </c>
      <c r="AM117" s="307">
        <f>SUM(AM93,AM116)</f>
        <v>0</v>
      </c>
      <c r="AN117" s="707" t="s">
        <v>391</v>
      </c>
      <c r="AO117" s="708"/>
      <c r="AP117" s="708"/>
      <c r="AQ117" s="708"/>
      <c r="AR117" s="708"/>
      <c r="AS117" s="708"/>
      <c r="AT117" s="708"/>
      <c r="AU117" s="306"/>
      <c r="AV117" s="306"/>
      <c r="AW117" s="306"/>
      <c r="AX117" s="306"/>
      <c r="AY117" s="309" t="s">
        <v>17</v>
      </c>
      <c r="AZ117" s="307">
        <f>SUM(AZ93,AZ116)</f>
        <v>0</v>
      </c>
      <c r="BA117" s="707" t="s">
        <v>391</v>
      </c>
      <c r="BB117" s="708"/>
      <c r="BC117" s="708"/>
      <c r="BD117" s="708"/>
      <c r="BE117" s="708"/>
      <c r="BF117" s="708"/>
      <c r="BG117" s="708"/>
      <c r="BH117" s="306"/>
      <c r="BI117" s="306"/>
      <c r="BJ117" s="306"/>
      <c r="BK117" s="306"/>
      <c r="BL117" s="309" t="s">
        <v>17</v>
      </c>
      <c r="BM117" s="307">
        <f>SUM(BM93,BM116)</f>
        <v>0</v>
      </c>
    </row>
    <row r="118" spans="1:65" s="20" customFormat="1" ht="15.95" customHeight="1" x14ac:dyDescent="0.2">
      <c r="A118" s="87"/>
      <c r="B118" s="51"/>
      <c r="H118" s="59"/>
      <c r="I118" s="108"/>
      <c r="K118" s="59"/>
      <c r="L118" s="51"/>
      <c r="M118" s="130"/>
      <c r="N118" s="87"/>
      <c r="O118" s="51"/>
      <c r="U118" s="59"/>
      <c r="V118" s="108"/>
      <c r="W118" s="51"/>
      <c r="X118" s="59"/>
      <c r="Y118" s="51"/>
      <c r="Z118" s="130"/>
      <c r="AA118" s="87"/>
      <c r="AB118" s="51"/>
      <c r="AH118" s="59"/>
      <c r="AI118" s="108"/>
      <c r="AJ118" s="51"/>
      <c r="AK118" s="59"/>
      <c r="AL118" s="51"/>
      <c r="AM118" s="130"/>
      <c r="AN118" s="87"/>
      <c r="AO118" s="51"/>
      <c r="AU118" s="59"/>
      <c r="AV118" s="108"/>
      <c r="AW118" s="51"/>
      <c r="AX118" s="59"/>
      <c r="AY118" s="51"/>
      <c r="AZ118" s="130"/>
      <c r="BA118" s="87"/>
      <c r="BB118" s="51"/>
      <c r="BH118" s="59"/>
      <c r="BI118" s="108"/>
      <c r="BJ118" s="51"/>
      <c r="BK118" s="59"/>
      <c r="BL118" s="51"/>
      <c r="BM118" s="130"/>
    </row>
    <row r="119" spans="1:65" s="20" customFormat="1" ht="15.95" customHeight="1" x14ac:dyDescent="0.2">
      <c r="A119" s="87"/>
      <c r="B119" s="51"/>
      <c r="H119" s="59"/>
      <c r="I119" s="108"/>
      <c r="K119" s="59"/>
      <c r="L119" s="51"/>
      <c r="M119" s="130"/>
      <c r="N119" s="87"/>
      <c r="O119" s="51"/>
      <c r="U119" s="59"/>
      <c r="V119" s="108"/>
      <c r="W119" s="51"/>
      <c r="X119" s="59"/>
      <c r="Y119" s="51"/>
      <c r="Z119" s="130"/>
      <c r="AA119" s="87"/>
      <c r="AB119" s="51"/>
      <c r="AH119" s="59"/>
      <c r="AI119" s="108"/>
      <c r="AJ119" s="51"/>
      <c r="AK119" s="59"/>
      <c r="AL119" s="51"/>
      <c r="AM119" s="130"/>
      <c r="AN119" s="87"/>
      <c r="AO119" s="51"/>
      <c r="AU119" s="59"/>
      <c r="AV119" s="108"/>
      <c r="AW119" s="51"/>
      <c r="AX119" s="59"/>
      <c r="AY119" s="51"/>
      <c r="AZ119" s="130"/>
      <c r="BA119" s="87"/>
      <c r="BB119" s="51"/>
      <c r="BH119" s="59"/>
      <c r="BI119" s="108"/>
      <c r="BJ119" s="51"/>
      <c r="BK119" s="59"/>
      <c r="BL119" s="51"/>
      <c r="BM119" s="130"/>
    </row>
    <row r="120" spans="1:65" s="20" customFormat="1" ht="15.95" customHeight="1" x14ac:dyDescent="0.2">
      <c r="A120" s="86"/>
      <c r="B120" s="51"/>
      <c r="C120" s="700"/>
      <c r="D120" s="700"/>
      <c r="E120" s="700"/>
      <c r="F120" s="700"/>
      <c r="G120" s="700"/>
      <c r="H120" s="700"/>
      <c r="I120" s="107"/>
      <c r="K120" s="59"/>
      <c r="L120" s="59"/>
      <c r="M120" s="59"/>
      <c r="N120" s="86"/>
      <c r="O120" s="51"/>
      <c r="P120" s="59"/>
      <c r="Q120" s="59"/>
      <c r="R120" s="59"/>
      <c r="S120" s="59"/>
      <c r="T120" s="59"/>
      <c r="U120" s="51"/>
      <c r="V120" s="108"/>
      <c r="W120" s="51"/>
      <c r="X120" s="59"/>
      <c r="Y120" s="59"/>
      <c r="Z120" s="59"/>
      <c r="AA120" s="86"/>
      <c r="AB120" s="51"/>
      <c r="AC120" s="59"/>
      <c r="AD120" s="59"/>
      <c r="AE120" s="59"/>
      <c r="AF120" s="59"/>
      <c r="AG120" s="59"/>
      <c r="AH120" s="51"/>
      <c r="AI120" s="108"/>
      <c r="AJ120" s="51"/>
      <c r="AK120" s="59"/>
      <c r="AL120" s="59"/>
      <c r="AM120" s="59"/>
      <c r="AN120" s="86"/>
      <c r="AO120" s="51"/>
      <c r="AP120" s="59"/>
      <c r="AQ120" s="59"/>
      <c r="AR120" s="59"/>
      <c r="AS120" s="59"/>
      <c r="AT120" s="59"/>
      <c r="AU120" s="51"/>
      <c r="AV120" s="108"/>
      <c r="AW120" s="51"/>
      <c r="AX120" s="59"/>
      <c r="AY120" s="59"/>
      <c r="AZ120" s="59"/>
      <c r="BA120" s="86"/>
      <c r="BB120" s="51"/>
      <c r="BC120" s="59"/>
      <c r="BD120" s="59"/>
      <c r="BE120" s="59"/>
      <c r="BF120" s="59"/>
      <c r="BG120" s="59"/>
      <c r="BH120" s="51"/>
      <c r="BI120" s="108"/>
      <c r="BJ120" s="51"/>
      <c r="BK120" s="59"/>
      <c r="BL120" s="59"/>
      <c r="BM120" s="59"/>
    </row>
    <row r="121" spans="1:65" s="20" customFormat="1" ht="15.95" customHeight="1" x14ac:dyDescent="0.2">
      <c r="B121" s="51"/>
      <c r="C121" s="701"/>
      <c r="D121" s="701"/>
      <c r="E121" s="701"/>
      <c r="F121" s="701"/>
      <c r="G121" s="701"/>
      <c r="H121" s="701"/>
      <c r="I121" s="701"/>
      <c r="J121" s="701"/>
      <c r="K121" s="701"/>
      <c r="L121" s="701"/>
      <c r="M121" s="701"/>
      <c r="O121" s="51"/>
      <c r="P121" s="131"/>
      <c r="Q121" s="131"/>
      <c r="R121" s="131"/>
      <c r="S121" s="131"/>
      <c r="T121" s="131"/>
      <c r="U121" s="51"/>
      <c r="V121" s="51"/>
      <c r="W121" s="51"/>
      <c r="X121" s="51"/>
      <c r="Y121" s="51"/>
      <c r="Z121" s="51"/>
      <c r="AB121" s="51"/>
      <c r="AC121" s="131"/>
      <c r="AD121" s="131"/>
      <c r="AE121" s="131"/>
      <c r="AF121" s="131"/>
      <c r="AG121" s="131"/>
      <c r="AH121" s="51"/>
      <c r="AI121" s="51"/>
      <c r="AJ121" s="51"/>
      <c r="AK121" s="51"/>
      <c r="AL121" s="51"/>
      <c r="AM121" s="51"/>
      <c r="AO121" s="51"/>
      <c r="AP121" s="131"/>
      <c r="AQ121" s="131"/>
      <c r="AR121" s="131"/>
      <c r="AS121" s="131"/>
      <c r="AT121" s="131"/>
      <c r="AU121" s="51"/>
      <c r="AV121" s="51"/>
      <c r="AW121" s="51"/>
      <c r="AX121" s="51"/>
      <c r="AY121" s="51"/>
      <c r="AZ121" s="51"/>
      <c r="BB121" s="51"/>
      <c r="BC121" s="131"/>
      <c r="BD121" s="131"/>
      <c r="BE121" s="131"/>
      <c r="BF121" s="131"/>
      <c r="BG121" s="131"/>
      <c r="BH121" s="51"/>
      <c r="BI121" s="51"/>
      <c r="BJ121" s="51"/>
      <c r="BK121" s="51"/>
      <c r="BL121" s="51"/>
      <c r="BM121" s="51"/>
    </row>
    <row r="122" spans="1:65" s="20" customFormat="1" ht="15.95" customHeight="1" x14ac:dyDescent="0.2">
      <c r="A122" s="87"/>
      <c r="B122" s="51"/>
      <c r="H122" s="59"/>
      <c r="I122" s="108"/>
      <c r="K122" s="59"/>
      <c r="L122" s="51"/>
      <c r="M122" s="130"/>
      <c r="N122" s="87"/>
      <c r="O122" s="51"/>
      <c r="U122" s="59"/>
      <c r="V122" s="108"/>
      <c r="W122" s="51"/>
      <c r="X122" s="59"/>
      <c r="Y122" s="51"/>
      <c r="Z122" s="130"/>
      <c r="AA122" s="87"/>
      <c r="AB122" s="51"/>
      <c r="AH122" s="59"/>
      <c r="AI122" s="108"/>
      <c r="AJ122" s="51"/>
      <c r="AK122" s="59"/>
      <c r="AL122" s="51"/>
      <c r="AM122" s="130"/>
      <c r="AN122" s="87"/>
      <c r="AO122" s="51"/>
      <c r="AU122" s="59"/>
      <c r="AV122" s="108"/>
      <c r="AW122" s="51"/>
      <c r="AX122" s="59"/>
      <c r="AY122" s="51"/>
      <c r="AZ122" s="130"/>
      <c r="BA122" s="87"/>
      <c r="BB122" s="51"/>
      <c r="BH122" s="59"/>
      <c r="BI122" s="108"/>
      <c r="BJ122" s="51"/>
      <c r="BK122" s="59"/>
      <c r="BL122" s="51"/>
      <c r="BM122" s="130"/>
    </row>
    <row r="123" spans="1:65" s="20" customFormat="1" ht="15.95" customHeight="1" x14ac:dyDescent="0.2">
      <c r="A123" s="87"/>
      <c r="B123" s="51"/>
      <c r="H123" s="59"/>
      <c r="I123" s="108"/>
      <c r="K123" s="59"/>
      <c r="L123" s="51"/>
      <c r="M123" s="130"/>
      <c r="N123" s="87"/>
      <c r="O123" s="51"/>
      <c r="U123" s="59"/>
      <c r="V123" s="108"/>
      <c r="W123" s="51"/>
      <c r="X123" s="59"/>
      <c r="Y123" s="51"/>
      <c r="Z123" s="130"/>
      <c r="AA123" s="87"/>
      <c r="AB123" s="51"/>
      <c r="AH123" s="59"/>
      <c r="AI123" s="108"/>
      <c r="AJ123" s="51"/>
      <c r="AK123" s="59"/>
      <c r="AL123" s="51"/>
      <c r="AM123" s="130"/>
      <c r="AN123" s="87"/>
      <c r="AO123" s="51"/>
      <c r="AU123" s="59"/>
      <c r="AV123" s="108"/>
      <c r="AW123" s="51"/>
      <c r="AX123" s="59"/>
      <c r="AY123" s="51"/>
      <c r="AZ123" s="130"/>
      <c r="BA123" s="87"/>
      <c r="BB123" s="51"/>
      <c r="BH123" s="59"/>
      <c r="BI123" s="108"/>
      <c r="BJ123" s="51"/>
      <c r="BK123" s="59"/>
      <c r="BL123" s="51"/>
      <c r="BM123" s="130"/>
    </row>
    <row r="124" spans="1:65" s="20" customFormat="1" ht="15.95" customHeight="1" x14ac:dyDescent="0.2">
      <c r="A124" s="86"/>
      <c r="B124" s="51"/>
      <c r="C124" s="700"/>
      <c r="D124" s="700"/>
      <c r="E124" s="700"/>
      <c r="F124" s="700"/>
      <c r="G124" s="700"/>
      <c r="H124" s="700"/>
      <c r="I124" s="107"/>
      <c r="K124" s="59"/>
      <c r="L124" s="59"/>
      <c r="M124" s="59"/>
      <c r="N124" s="86"/>
      <c r="O124" s="51"/>
      <c r="P124" s="59"/>
      <c r="Q124" s="59"/>
      <c r="R124" s="59"/>
      <c r="S124" s="59"/>
      <c r="T124" s="59"/>
      <c r="U124" s="51"/>
      <c r="V124" s="108"/>
      <c r="W124" s="51"/>
      <c r="X124" s="59"/>
      <c r="Y124" s="59"/>
      <c r="Z124" s="59"/>
      <c r="AA124" s="86"/>
      <c r="AB124" s="51"/>
      <c r="AC124" s="59"/>
      <c r="AD124" s="59"/>
      <c r="AE124" s="59"/>
      <c r="AF124" s="59"/>
      <c r="AG124" s="59"/>
      <c r="AH124" s="51"/>
      <c r="AI124" s="108"/>
      <c r="AJ124" s="51"/>
      <c r="AK124" s="59"/>
      <c r="AL124" s="59"/>
      <c r="AM124" s="59"/>
      <c r="AN124" s="86"/>
      <c r="AO124" s="51"/>
      <c r="AP124" s="59"/>
      <c r="AQ124" s="59"/>
      <c r="AR124" s="59"/>
      <c r="AS124" s="59"/>
      <c r="AT124" s="59"/>
      <c r="AU124" s="51"/>
      <c r="AV124" s="108"/>
      <c r="AW124" s="51"/>
      <c r="AX124" s="59"/>
      <c r="AY124" s="59"/>
      <c r="AZ124" s="59"/>
      <c r="BA124" s="86"/>
      <c r="BB124" s="51"/>
      <c r="BC124" s="59"/>
      <c r="BD124" s="59"/>
      <c r="BE124" s="59"/>
      <c r="BF124" s="59"/>
      <c r="BG124" s="59"/>
      <c r="BH124" s="51"/>
      <c r="BI124" s="108"/>
      <c r="BJ124" s="51"/>
      <c r="BK124" s="59"/>
      <c r="BL124" s="59"/>
      <c r="BM124" s="59"/>
    </row>
    <row r="125" spans="1:65" s="20" customFormat="1" ht="15.95" customHeight="1" x14ac:dyDescent="0.2">
      <c r="B125" s="51"/>
      <c r="C125" s="700"/>
      <c r="D125" s="701"/>
      <c r="E125" s="701"/>
      <c r="F125" s="701"/>
      <c r="G125" s="701"/>
      <c r="H125" s="51"/>
      <c r="I125" s="107"/>
      <c r="K125" s="59"/>
      <c r="L125" s="59"/>
      <c r="M125" s="59"/>
      <c r="O125" s="51"/>
      <c r="P125" s="700"/>
      <c r="Q125" s="701"/>
      <c r="R125" s="701"/>
      <c r="S125" s="701"/>
      <c r="T125" s="701"/>
      <c r="U125" s="51"/>
      <c r="V125" s="108"/>
      <c r="W125" s="51"/>
      <c r="X125" s="59"/>
      <c r="Y125" s="59"/>
      <c r="Z125" s="59"/>
      <c r="AB125" s="51"/>
      <c r="AC125" s="700"/>
      <c r="AD125" s="701"/>
      <c r="AE125" s="701"/>
      <c r="AF125" s="701"/>
      <c r="AG125" s="701"/>
      <c r="AH125" s="51"/>
      <c r="AI125" s="108"/>
      <c r="AJ125" s="51"/>
      <c r="AK125" s="59"/>
      <c r="AL125" s="59"/>
      <c r="AM125" s="59"/>
      <c r="AO125" s="51"/>
      <c r="AP125" s="700"/>
      <c r="AQ125" s="701"/>
      <c r="AR125" s="701"/>
      <c r="AS125" s="701"/>
      <c r="AT125" s="701"/>
      <c r="AU125" s="51"/>
      <c r="AV125" s="108"/>
      <c r="AW125" s="51"/>
      <c r="AX125" s="59"/>
      <c r="AY125" s="59"/>
      <c r="AZ125" s="59"/>
      <c r="BB125" s="51"/>
      <c r="BC125" s="700"/>
      <c r="BD125" s="701"/>
      <c r="BE125" s="701"/>
      <c r="BF125" s="701"/>
      <c r="BG125" s="701"/>
      <c r="BH125" s="51"/>
      <c r="BI125" s="108"/>
      <c r="BJ125" s="51"/>
      <c r="BK125" s="59"/>
      <c r="BL125" s="59"/>
      <c r="BM125" s="59"/>
    </row>
    <row r="126" spans="1:65" s="20" customFormat="1" ht="15.95" customHeight="1" x14ac:dyDescent="0.2">
      <c r="A126" s="87"/>
      <c r="B126" s="51"/>
      <c r="H126" s="59"/>
      <c r="I126" s="108"/>
      <c r="K126" s="59"/>
      <c r="L126" s="51"/>
      <c r="M126" s="130"/>
      <c r="N126" s="87"/>
      <c r="O126" s="51"/>
      <c r="U126" s="59"/>
      <c r="V126" s="108"/>
      <c r="W126" s="51"/>
      <c r="X126" s="59"/>
      <c r="Y126" s="51"/>
      <c r="Z126" s="130"/>
      <c r="AA126" s="87"/>
      <c r="AB126" s="51"/>
      <c r="AH126" s="59"/>
      <c r="AI126" s="108"/>
      <c r="AJ126" s="51"/>
      <c r="AK126" s="59"/>
      <c r="AL126" s="51"/>
      <c r="AM126" s="130"/>
      <c r="AN126" s="87"/>
      <c r="AO126" s="51"/>
      <c r="AU126" s="59"/>
      <c r="AV126" s="108"/>
      <c r="AW126" s="51"/>
      <c r="AX126" s="59"/>
      <c r="AY126" s="51"/>
      <c r="AZ126" s="130"/>
      <c r="BA126" s="87"/>
      <c r="BB126" s="51"/>
      <c r="BH126" s="59"/>
      <c r="BI126" s="108"/>
      <c r="BJ126" s="51"/>
      <c r="BK126" s="59"/>
      <c r="BL126" s="51"/>
      <c r="BM126" s="130"/>
    </row>
    <row r="127" spans="1:65" s="20" customFormat="1" ht="15.95" customHeight="1" x14ac:dyDescent="0.2">
      <c r="A127" s="87"/>
      <c r="B127" s="51"/>
      <c r="H127" s="59"/>
      <c r="I127" s="108"/>
      <c r="K127" s="59"/>
      <c r="L127" s="51"/>
      <c r="M127" s="130"/>
      <c r="N127" s="87"/>
      <c r="O127" s="51"/>
      <c r="U127" s="59"/>
      <c r="V127" s="108"/>
      <c r="W127" s="51"/>
      <c r="X127" s="59"/>
      <c r="Y127" s="51"/>
      <c r="Z127" s="130"/>
      <c r="AA127" s="87"/>
      <c r="AB127" s="51"/>
      <c r="AH127" s="59"/>
      <c r="AI127" s="108"/>
      <c r="AJ127" s="51"/>
      <c r="AK127" s="59"/>
      <c r="AL127" s="51"/>
      <c r="AM127" s="130"/>
      <c r="AN127" s="87"/>
      <c r="AO127" s="51"/>
      <c r="AU127" s="59"/>
      <c r="AV127" s="108"/>
      <c r="AW127" s="51"/>
      <c r="AX127" s="59"/>
      <c r="AY127" s="51"/>
      <c r="AZ127" s="130"/>
      <c r="BA127" s="87"/>
      <c r="BB127" s="51"/>
      <c r="BH127" s="59"/>
      <c r="BI127" s="108"/>
      <c r="BJ127" s="51"/>
      <c r="BK127" s="59"/>
      <c r="BL127" s="51"/>
      <c r="BM127" s="130"/>
    </row>
    <row r="128" spans="1:65" s="20" customFormat="1" ht="15.95" customHeight="1" x14ac:dyDescent="0.2">
      <c r="A128" s="86"/>
      <c r="B128" s="51"/>
      <c r="C128" s="700"/>
      <c r="D128" s="701"/>
      <c r="E128" s="701"/>
      <c r="F128" s="701"/>
      <c r="G128" s="701"/>
      <c r="H128" s="51"/>
      <c r="I128" s="107"/>
      <c r="K128" s="59"/>
      <c r="L128" s="59"/>
      <c r="M128" s="59"/>
      <c r="N128" s="86"/>
      <c r="O128" s="51"/>
      <c r="P128" s="700"/>
      <c r="Q128" s="701"/>
      <c r="R128" s="701"/>
      <c r="S128" s="701"/>
      <c r="T128" s="701"/>
      <c r="U128" s="51"/>
      <c r="V128" s="108"/>
      <c r="W128" s="51"/>
      <c r="X128" s="59"/>
      <c r="Y128" s="59"/>
      <c r="Z128" s="59"/>
      <c r="AA128" s="86"/>
      <c r="AB128" s="51"/>
      <c r="AC128" s="700"/>
      <c r="AD128" s="701"/>
      <c r="AE128" s="701"/>
      <c r="AF128" s="701"/>
      <c r="AG128" s="701"/>
      <c r="AH128" s="51"/>
      <c r="AI128" s="108"/>
      <c r="AJ128" s="51"/>
      <c r="AK128" s="59"/>
      <c r="AL128" s="59"/>
      <c r="AM128" s="59"/>
      <c r="AN128" s="86"/>
      <c r="AO128" s="51"/>
      <c r="AP128" s="700"/>
      <c r="AQ128" s="701"/>
      <c r="AR128" s="701"/>
      <c r="AS128" s="701"/>
      <c r="AT128" s="701"/>
      <c r="AU128" s="51"/>
      <c r="AV128" s="108"/>
      <c r="AW128" s="51"/>
      <c r="AX128" s="59"/>
      <c r="AY128" s="59"/>
      <c r="AZ128" s="59"/>
      <c r="BA128" s="86"/>
      <c r="BB128" s="51"/>
      <c r="BC128" s="700"/>
      <c r="BD128" s="701"/>
      <c r="BE128" s="701"/>
      <c r="BF128" s="701"/>
      <c r="BG128" s="701"/>
      <c r="BH128" s="51"/>
      <c r="BI128" s="108"/>
      <c r="BJ128" s="51"/>
      <c r="BK128" s="59"/>
      <c r="BL128" s="59"/>
      <c r="BM128" s="59"/>
    </row>
    <row r="129" spans="1:65" s="20" customFormat="1" ht="15.95" customHeight="1" x14ac:dyDescent="0.2">
      <c r="B129" s="51"/>
      <c r="C129" s="701"/>
      <c r="D129" s="701"/>
      <c r="E129" s="701"/>
      <c r="F129" s="701"/>
      <c r="G129" s="701"/>
      <c r="H129" s="701"/>
      <c r="I129" s="107"/>
      <c r="K129" s="59"/>
      <c r="L129" s="59"/>
      <c r="M129" s="59"/>
      <c r="O129" s="51"/>
      <c r="P129" s="59"/>
      <c r="Q129" s="59"/>
      <c r="R129" s="59"/>
      <c r="S129" s="59"/>
      <c r="T129" s="59"/>
      <c r="U129" s="51"/>
      <c r="V129" s="108"/>
      <c r="W129" s="51"/>
      <c r="X129" s="59"/>
      <c r="Y129" s="59"/>
      <c r="Z129" s="59"/>
      <c r="AB129" s="51"/>
      <c r="AC129" s="59"/>
      <c r="AD129" s="59"/>
      <c r="AE129" s="59"/>
      <c r="AF129" s="59"/>
      <c r="AG129" s="59"/>
      <c r="AH129" s="51"/>
      <c r="AI129" s="108"/>
      <c r="AJ129" s="51"/>
      <c r="AK129" s="59"/>
      <c r="AL129" s="59"/>
      <c r="AM129" s="59"/>
      <c r="AO129" s="51"/>
      <c r="AP129" s="59"/>
      <c r="AQ129" s="59"/>
      <c r="AR129" s="59"/>
      <c r="AS129" s="59"/>
      <c r="AT129" s="59"/>
      <c r="AU129" s="51"/>
      <c r="AV129" s="108"/>
      <c r="AW129" s="51"/>
      <c r="AX129" s="59"/>
      <c r="AY129" s="59"/>
      <c r="AZ129" s="59"/>
      <c r="BB129" s="51"/>
      <c r="BC129" s="59"/>
      <c r="BD129" s="59"/>
      <c r="BE129" s="59"/>
      <c r="BF129" s="59"/>
      <c r="BG129" s="59"/>
      <c r="BH129" s="51"/>
      <c r="BI129" s="108"/>
      <c r="BJ129" s="51"/>
      <c r="BK129" s="59"/>
      <c r="BL129" s="59"/>
      <c r="BM129" s="59"/>
    </row>
    <row r="130" spans="1:65" s="20" customFormat="1" ht="15.95" customHeight="1" x14ac:dyDescent="0.2">
      <c r="A130" s="87"/>
      <c r="B130" s="51"/>
      <c r="H130" s="59"/>
      <c r="I130" s="108"/>
      <c r="K130" s="59"/>
      <c r="L130" s="51"/>
      <c r="M130" s="130"/>
      <c r="N130" s="87"/>
      <c r="O130" s="51"/>
      <c r="U130" s="59"/>
      <c r="V130" s="108"/>
      <c r="W130" s="51"/>
      <c r="X130" s="59"/>
      <c r="Y130" s="51"/>
      <c r="Z130" s="130"/>
      <c r="AA130" s="87"/>
      <c r="AB130" s="51"/>
      <c r="AH130" s="59"/>
      <c r="AI130" s="108"/>
      <c r="AJ130" s="51"/>
      <c r="AK130" s="59"/>
      <c r="AL130" s="51"/>
      <c r="AM130" s="130"/>
      <c r="AN130" s="87"/>
      <c r="AO130" s="51"/>
      <c r="AU130" s="59"/>
      <c r="AV130" s="108"/>
      <c r="AW130" s="51"/>
      <c r="AX130" s="59"/>
      <c r="AY130" s="51"/>
      <c r="AZ130" s="130"/>
      <c r="BA130" s="87"/>
      <c r="BB130" s="51"/>
      <c r="BH130" s="59"/>
      <c r="BI130" s="108"/>
      <c r="BJ130" s="51"/>
      <c r="BK130" s="59"/>
      <c r="BL130" s="51"/>
      <c r="BM130" s="130"/>
    </row>
    <row r="131" spans="1:65" s="20" customFormat="1" ht="15.95" customHeight="1" x14ac:dyDescent="0.2">
      <c r="A131" s="87"/>
      <c r="B131" s="51"/>
      <c r="H131" s="59"/>
      <c r="I131" s="108"/>
      <c r="K131" s="59"/>
      <c r="L131" s="51"/>
      <c r="M131" s="130"/>
      <c r="N131" s="87"/>
      <c r="O131" s="51"/>
      <c r="U131" s="59"/>
      <c r="V131" s="108"/>
      <c r="W131" s="51"/>
      <c r="X131" s="59"/>
      <c r="Y131" s="51"/>
      <c r="Z131" s="130"/>
      <c r="AA131" s="87"/>
      <c r="AB131" s="51"/>
      <c r="AH131" s="59"/>
      <c r="AI131" s="108"/>
      <c r="AJ131" s="51"/>
      <c r="AK131" s="59"/>
      <c r="AL131" s="51"/>
      <c r="AM131" s="130"/>
      <c r="AN131" s="87"/>
      <c r="AO131" s="51"/>
      <c r="AU131" s="59"/>
      <c r="AV131" s="108"/>
      <c r="AW131" s="51"/>
      <c r="AX131" s="59"/>
      <c r="AY131" s="51"/>
      <c r="AZ131" s="130"/>
      <c r="BA131" s="87"/>
      <c r="BB131" s="51"/>
      <c r="BH131" s="59"/>
      <c r="BI131" s="108"/>
      <c r="BJ131" s="51"/>
      <c r="BK131" s="59"/>
      <c r="BL131" s="51"/>
      <c r="BM131" s="130"/>
    </row>
    <row r="132" spans="1:65" s="20" customFormat="1" ht="15.95" customHeight="1" x14ac:dyDescent="0.2">
      <c r="A132" s="86"/>
      <c r="B132" s="51"/>
      <c r="C132" s="700"/>
      <c r="D132" s="701"/>
      <c r="E132" s="701"/>
      <c r="F132" s="701"/>
      <c r="G132" s="701"/>
      <c r="H132" s="51"/>
      <c r="I132" s="107"/>
      <c r="K132" s="59"/>
      <c r="L132" s="59"/>
      <c r="M132" s="59"/>
      <c r="N132" s="86"/>
      <c r="O132" s="51"/>
      <c r="P132" s="700"/>
      <c r="Q132" s="701"/>
      <c r="R132" s="701"/>
      <c r="S132" s="701"/>
      <c r="T132" s="701"/>
      <c r="U132" s="51"/>
      <c r="V132" s="108"/>
      <c r="W132" s="51"/>
      <c r="X132" s="59"/>
      <c r="Y132" s="59"/>
      <c r="Z132" s="59"/>
      <c r="AA132" s="86"/>
      <c r="AB132" s="51"/>
      <c r="AC132" s="700"/>
      <c r="AD132" s="701"/>
      <c r="AE132" s="701"/>
      <c r="AF132" s="701"/>
      <c r="AG132" s="701"/>
      <c r="AH132" s="51"/>
      <c r="AI132" s="108"/>
      <c r="AJ132" s="51"/>
      <c r="AK132" s="59"/>
      <c r="AL132" s="59"/>
      <c r="AM132" s="59"/>
      <c r="AN132" s="86"/>
      <c r="AO132" s="51"/>
      <c r="AP132" s="700"/>
      <c r="AQ132" s="701"/>
      <c r="AR132" s="701"/>
      <c r="AS132" s="701"/>
      <c r="AT132" s="701"/>
      <c r="AU132" s="51"/>
      <c r="AV132" s="108"/>
      <c r="AW132" s="51"/>
      <c r="AX132" s="59"/>
      <c r="AY132" s="59"/>
      <c r="AZ132" s="59"/>
      <c r="BA132" s="86"/>
      <c r="BB132" s="51"/>
      <c r="BC132" s="700"/>
      <c r="BD132" s="701"/>
      <c r="BE132" s="701"/>
      <c r="BF132" s="701"/>
      <c r="BG132" s="701"/>
      <c r="BH132" s="51"/>
      <c r="BI132" s="108"/>
      <c r="BJ132" s="51"/>
      <c r="BK132" s="59"/>
      <c r="BL132" s="59"/>
      <c r="BM132" s="59"/>
    </row>
    <row r="133" spans="1:65" s="20" customFormat="1" ht="15.95" customHeight="1" x14ac:dyDescent="0.2">
      <c r="B133" s="51"/>
      <c r="C133" s="701"/>
      <c r="D133" s="701"/>
      <c r="E133" s="701"/>
      <c r="F133" s="701"/>
      <c r="G133" s="701"/>
      <c r="H133" s="701"/>
      <c r="I133" s="107"/>
      <c r="K133" s="59"/>
      <c r="L133" s="59"/>
      <c r="M133" s="59"/>
      <c r="O133" s="51"/>
      <c r="P133" s="59"/>
      <c r="Q133" s="59"/>
      <c r="R133" s="59"/>
      <c r="S133" s="59"/>
      <c r="T133" s="59"/>
      <c r="U133" s="51"/>
      <c r="V133" s="108"/>
      <c r="W133" s="51"/>
      <c r="X133" s="59"/>
      <c r="Y133" s="59"/>
      <c r="Z133" s="59"/>
      <c r="AB133" s="51"/>
      <c r="AC133" s="59"/>
      <c r="AD133" s="59"/>
      <c r="AE133" s="59"/>
      <c r="AF133" s="59"/>
      <c r="AG133" s="59"/>
      <c r="AH133" s="51"/>
      <c r="AI133" s="108"/>
      <c r="AJ133" s="51"/>
      <c r="AK133" s="59"/>
      <c r="AL133" s="59"/>
      <c r="AM133" s="59"/>
      <c r="AO133" s="51"/>
      <c r="AP133" s="59"/>
      <c r="AQ133" s="59"/>
      <c r="AR133" s="59"/>
      <c r="AS133" s="59"/>
      <c r="AT133" s="59"/>
      <c r="AU133" s="51"/>
      <c r="AV133" s="108"/>
      <c r="AW133" s="51"/>
      <c r="AX133" s="59"/>
      <c r="AY133" s="59"/>
      <c r="AZ133" s="59"/>
      <c r="BB133" s="51"/>
      <c r="BC133" s="59"/>
      <c r="BD133" s="59"/>
      <c r="BE133" s="59"/>
      <c r="BF133" s="59"/>
      <c r="BG133" s="59"/>
      <c r="BH133" s="51"/>
      <c r="BI133" s="108"/>
      <c r="BJ133" s="51"/>
      <c r="BK133" s="59"/>
      <c r="BL133" s="59"/>
      <c r="BM133" s="59"/>
    </row>
    <row r="134" spans="1:65" s="20" customFormat="1" ht="15.95" customHeight="1" x14ac:dyDescent="0.2">
      <c r="A134" s="87"/>
      <c r="B134" s="51"/>
      <c r="H134" s="59"/>
      <c r="I134" s="108"/>
      <c r="K134" s="59"/>
      <c r="L134" s="51"/>
      <c r="M134" s="130"/>
      <c r="N134" s="87"/>
      <c r="O134" s="51"/>
      <c r="U134" s="59"/>
      <c r="V134" s="108"/>
      <c r="W134" s="51"/>
      <c r="X134" s="59"/>
      <c r="Y134" s="51"/>
      <c r="Z134" s="130"/>
      <c r="AA134" s="87"/>
      <c r="AB134" s="51"/>
      <c r="AH134" s="59"/>
      <c r="AI134" s="108"/>
      <c r="AJ134" s="51"/>
      <c r="AK134" s="59"/>
      <c r="AL134" s="51"/>
      <c r="AM134" s="130"/>
      <c r="AN134" s="87"/>
      <c r="AO134" s="51"/>
      <c r="AU134" s="59"/>
      <c r="AV134" s="108"/>
      <c r="AW134" s="51"/>
      <c r="AX134" s="59"/>
      <c r="AY134" s="51"/>
      <c r="AZ134" s="130"/>
      <c r="BA134" s="87"/>
      <c r="BB134" s="51"/>
      <c r="BH134" s="59"/>
      <c r="BI134" s="108"/>
      <c r="BJ134" s="51"/>
      <c r="BK134" s="59"/>
      <c r="BL134" s="51"/>
      <c r="BM134" s="130"/>
    </row>
    <row r="135" spans="1:65" s="20" customFormat="1" ht="15.95" customHeight="1" x14ac:dyDescent="0.2">
      <c r="A135" s="87"/>
      <c r="B135" s="51"/>
      <c r="H135" s="59"/>
      <c r="I135" s="108"/>
      <c r="K135" s="59"/>
      <c r="L135" s="51"/>
      <c r="M135" s="130"/>
      <c r="N135" s="87"/>
      <c r="O135" s="51"/>
      <c r="U135" s="59"/>
      <c r="V135" s="108"/>
      <c r="W135" s="51"/>
      <c r="X135" s="59"/>
      <c r="Y135" s="51"/>
      <c r="Z135" s="130"/>
      <c r="AA135" s="87"/>
      <c r="AB135" s="51"/>
      <c r="AH135" s="59"/>
      <c r="AI135" s="108"/>
      <c r="AJ135" s="51"/>
      <c r="AK135" s="59"/>
      <c r="AL135" s="51"/>
      <c r="AM135" s="130"/>
      <c r="AN135" s="87"/>
      <c r="AO135" s="51"/>
      <c r="AU135" s="59"/>
      <c r="AV135" s="108"/>
      <c r="AW135" s="51"/>
      <c r="AX135" s="59"/>
      <c r="AY135" s="51"/>
      <c r="AZ135" s="130"/>
      <c r="BA135" s="87"/>
      <c r="BB135" s="51"/>
      <c r="BH135" s="59"/>
      <c r="BI135" s="108"/>
      <c r="BJ135" s="51"/>
      <c r="BK135" s="59"/>
      <c r="BL135" s="51"/>
      <c r="BM135" s="130"/>
    </row>
    <row r="136" spans="1:65" s="20" customFormat="1" ht="15.95" customHeight="1" x14ac:dyDescent="0.2">
      <c r="A136" s="86"/>
      <c r="B136" s="51"/>
      <c r="C136" s="700"/>
      <c r="D136" s="701"/>
      <c r="E136" s="701"/>
      <c r="F136" s="701"/>
      <c r="G136" s="701"/>
      <c r="H136" s="51"/>
      <c r="I136" s="107"/>
      <c r="K136" s="59"/>
      <c r="L136" s="59"/>
      <c r="M136" s="59"/>
      <c r="N136" s="86"/>
      <c r="O136" s="51"/>
      <c r="P136" s="700"/>
      <c r="Q136" s="701"/>
      <c r="R136" s="701"/>
      <c r="S136" s="701"/>
      <c r="T136" s="701"/>
      <c r="U136" s="51"/>
      <c r="V136" s="108"/>
      <c r="W136" s="51"/>
      <c r="X136" s="59"/>
      <c r="Y136" s="59"/>
      <c r="Z136" s="59"/>
      <c r="AA136" s="86"/>
      <c r="AB136" s="51"/>
      <c r="AC136" s="700"/>
      <c r="AD136" s="701"/>
      <c r="AE136" s="701"/>
      <c r="AF136" s="701"/>
      <c r="AG136" s="701"/>
      <c r="AH136" s="51"/>
      <c r="AI136" s="108"/>
      <c r="AJ136" s="51"/>
      <c r="AK136" s="59"/>
      <c r="AL136" s="59"/>
      <c r="AM136" s="59"/>
      <c r="AN136" s="86"/>
      <c r="AO136" s="51"/>
      <c r="AP136" s="700"/>
      <c r="AQ136" s="701"/>
      <c r="AR136" s="701"/>
      <c r="AS136" s="701"/>
      <c r="AT136" s="701"/>
      <c r="AU136" s="51"/>
      <c r="AV136" s="108"/>
      <c r="AW136" s="51"/>
      <c r="AX136" s="59"/>
      <c r="AY136" s="59"/>
      <c r="AZ136" s="59"/>
      <c r="BA136" s="86"/>
      <c r="BB136" s="51"/>
      <c r="BC136" s="700"/>
      <c r="BD136" s="701"/>
      <c r="BE136" s="701"/>
      <c r="BF136" s="701"/>
      <c r="BG136" s="701"/>
      <c r="BH136" s="51"/>
      <c r="BI136" s="108"/>
      <c r="BJ136" s="51"/>
      <c r="BK136" s="59"/>
      <c r="BL136" s="59"/>
      <c r="BM136" s="59"/>
    </row>
    <row r="137" spans="1:65" s="20" customFormat="1" ht="15.95" customHeight="1" x14ac:dyDescent="0.2">
      <c r="B137" s="51"/>
      <c r="C137" s="701"/>
      <c r="D137" s="701"/>
      <c r="E137" s="701"/>
      <c r="F137" s="701"/>
      <c r="G137" s="701"/>
      <c r="H137" s="701"/>
      <c r="I137" s="107"/>
      <c r="K137" s="59"/>
      <c r="L137" s="59"/>
      <c r="M137" s="59"/>
      <c r="O137" s="51"/>
      <c r="P137" s="59"/>
      <c r="Q137" s="59"/>
      <c r="R137" s="59"/>
      <c r="S137" s="59"/>
      <c r="T137" s="59"/>
      <c r="U137" s="51"/>
      <c r="V137" s="108"/>
      <c r="W137" s="51"/>
      <c r="X137" s="59"/>
      <c r="Y137" s="59"/>
      <c r="Z137" s="59"/>
      <c r="AB137" s="51"/>
      <c r="AC137" s="59"/>
      <c r="AD137" s="59"/>
      <c r="AE137" s="59"/>
      <c r="AF137" s="59"/>
      <c r="AG137" s="59"/>
      <c r="AH137" s="51"/>
      <c r="AI137" s="108"/>
      <c r="AJ137" s="51"/>
      <c r="AK137" s="59"/>
      <c r="AL137" s="59"/>
      <c r="AM137" s="59"/>
      <c r="AO137" s="51"/>
      <c r="AP137" s="59"/>
      <c r="AQ137" s="59"/>
      <c r="AR137" s="59"/>
      <c r="AS137" s="59"/>
      <c r="AT137" s="59"/>
      <c r="AU137" s="51"/>
      <c r="AV137" s="108"/>
      <c r="AW137" s="51"/>
      <c r="AX137" s="59"/>
      <c r="AY137" s="59"/>
      <c r="AZ137" s="59"/>
      <c r="BB137" s="51"/>
      <c r="BC137" s="59"/>
      <c r="BD137" s="59"/>
      <c r="BE137" s="59"/>
      <c r="BF137" s="59"/>
      <c r="BG137" s="59"/>
      <c r="BH137" s="51"/>
      <c r="BI137" s="108"/>
      <c r="BJ137" s="51"/>
      <c r="BK137" s="59"/>
      <c r="BL137" s="59"/>
      <c r="BM137" s="59"/>
    </row>
    <row r="138" spans="1:65" s="20" customFormat="1" ht="15.95" customHeight="1" x14ac:dyDescent="0.2">
      <c r="A138" s="87"/>
      <c r="B138" s="51"/>
      <c r="H138" s="59"/>
      <c r="I138" s="108"/>
      <c r="K138" s="59"/>
      <c r="L138" s="51"/>
      <c r="M138" s="130"/>
      <c r="N138" s="87"/>
      <c r="O138" s="51"/>
      <c r="U138" s="59"/>
      <c r="V138" s="108"/>
      <c r="W138" s="51"/>
      <c r="X138" s="59"/>
      <c r="Y138" s="51"/>
      <c r="Z138" s="130"/>
      <c r="AA138" s="87"/>
      <c r="AB138" s="51"/>
      <c r="AH138" s="59"/>
      <c r="AI138" s="108"/>
      <c r="AJ138" s="51"/>
      <c r="AK138" s="59"/>
      <c r="AL138" s="51"/>
      <c r="AM138" s="130"/>
      <c r="AN138" s="87"/>
      <c r="AO138" s="51"/>
      <c r="AU138" s="59"/>
      <c r="AV138" s="108"/>
      <c r="AW138" s="51"/>
      <c r="AX138" s="59"/>
      <c r="AY138" s="51"/>
      <c r="AZ138" s="130"/>
      <c r="BA138" s="87"/>
      <c r="BB138" s="51"/>
      <c r="BH138" s="59"/>
      <c r="BI138" s="108"/>
      <c r="BJ138" s="51"/>
      <c r="BK138" s="59"/>
      <c r="BL138" s="51"/>
      <c r="BM138" s="130"/>
    </row>
    <row r="139" spans="1:65" s="20" customFormat="1" ht="15.95" customHeight="1" x14ac:dyDescent="0.2">
      <c r="A139" s="87"/>
      <c r="B139" s="51"/>
      <c r="H139" s="59"/>
      <c r="I139" s="108"/>
      <c r="K139" s="59"/>
      <c r="L139" s="51"/>
      <c r="M139" s="130"/>
      <c r="N139" s="87"/>
      <c r="O139" s="51"/>
      <c r="U139" s="59"/>
      <c r="V139" s="108"/>
      <c r="W139" s="51"/>
      <c r="X139" s="59"/>
      <c r="Y139" s="51"/>
      <c r="Z139" s="130"/>
      <c r="AA139" s="87"/>
      <c r="AB139" s="51"/>
      <c r="AH139" s="59"/>
      <c r="AI139" s="108"/>
      <c r="AJ139" s="51"/>
      <c r="AK139" s="59"/>
      <c r="AL139" s="51"/>
      <c r="AM139" s="130"/>
      <c r="AN139" s="87"/>
      <c r="AO139" s="51"/>
      <c r="AU139" s="59"/>
      <c r="AV139" s="108"/>
      <c r="AW139" s="51"/>
      <c r="AX139" s="59"/>
      <c r="AY139" s="51"/>
      <c r="AZ139" s="130"/>
      <c r="BA139" s="87"/>
      <c r="BB139" s="51"/>
      <c r="BH139" s="59"/>
      <c r="BI139" s="108"/>
      <c r="BJ139" s="51"/>
      <c r="BK139" s="59"/>
      <c r="BL139" s="51"/>
      <c r="BM139" s="130"/>
    </row>
    <row r="140" spans="1:65" s="20" customFormat="1" ht="15.95" customHeight="1" x14ac:dyDescent="0.2">
      <c r="A140" s="86"/>
      <c r="B140" s="51"/>
      <c r="C140" s="709"/>
      <c r="D140" s="710"/>
      <c r="E140" s="710"/>
      <c r="F140" s="139"/>
      <c r="G140" s="139"/>
      <c r="H140" s="51"/>
      <c r="I140" s="107"/>
      <c r="K140" s="59"/>
      <c r="L140" s="59"/>
      <c r="M140" s="59"/>
      <c r="N140" s="86"/>
      <c r="O140" s="51"/>
      <c r="P140" s="709"/>
      <c r="Q140" s="710"/>
      <c r="R140" s="710"/>
      <c r="S140" s="139"/>
      <c r="T140" s="139"/>
      <c r="U140" s="51"/>
      <c r="V140" s="108"/>
      <c r="W140" s="51"/>
      <c r="X140" s="59"/>
      <c r="Y140" s="59"/>
      <c r="Z140" s="59"/>
      <c r="AA140" s="86"/>
      <c r="AB140" s="51"/>
      <c r="AC140" s="709"/>
      <c r="AD140" s="710"/>
      <c r="AE140" s="710"/>
      <c r="AF140" s="139"/>
      <c r="AG140" s="139"/>
      <c r="AH140" s="51"/>
      <c r="AI140" s="108"/>
      <c r="AJ140" s="51"/>
      <c r="AK140" s="59"/>
      <c r="AL140" s="59"/>
      <c r="AM140" s="59"/>
      <c r="AN140" s="86"/>
      <c r="AO140" s="51"/>
      <c r="AP140" s="709"/>
      <c r="AQ140" s="710"/>
      <c r="AR140" s="710"/>
      <c r="AS140" s="139"/>
      <c r="AT140" s="139"/>
      <c r="AU140" s="51"/>
      <c r="AV140" s="108"/>
      <c r="AW140" s="51"/>
      <c r="AX140" s="59"/>
      <c r="AY140" s="59"/>
      <c r="AZ140" s="59"/>
      <c r="BA140" s="86"/>
      <c r="BB140" s="51"/>
      <c r="BC140" s="709"/>
      <c r="BD140" s="710"/>
      <c r="BE140" s="710"/>
      <c r="BF140" s="139"/>
      <c r="BG140" s="139"/>
      <c r="BH140" s="51"/>
      <c r="BI140" s="108"/>
      <c r="BJ140" s="51"/>
      <c r="BK140" s="59"/>
      <c r="BL140" s="59"/>
      <c r="BM140" s="59"/>
    </row>
    <row r="141" spans="1:65" s="20" customFormat="1" ht="15.95" customHeight="1" x14ac:dyDescent="0.2">
      <c r="B141" s="51"/>
      <c r="C141" s="700"/>
      <c r="D141" s="700"/>
      <c r="E141" s="700"/>
      <c r="F141" s="700"/>
      <c r="G141" s="700"/>
      <c r="H141" s="700"/>
      <c r="I141" s="107"/>
      <c r="K141" s="59"/>
      <c r="L141" s="59"/>
      <c r="M141" s="59"/>
      <c r="O141" s="51"/>
      <c r="P141" s="59"/>
      <c r="Q141" s="59"/>
      <c r="R141" s="59"/>
      <c r="S141" s="59"/>
      <c r="T141" s="59"/>
      <c r="U141" s="51"/>
      <c r="V141" s="108"/>
      <c r="W141" s="51"/>
      <c r="X141" s="59"/>
      <c r="Y141" s="59"/>
      <c r="Z141" s="59"/>
      <c r="AB141" s="51"/>
      <c r="AC141" s="59"/>
      <c r="AD141" s="59"/>
      <c r="AE141" s="59"/>
      <c r="AF141" s="59"/>
      <c r="AG141" s="59"/>
      <c r="AH141" s="51"/>
      <c r="AI141" s="108"/>
      <c r="AJ141" s="51"/>
      <c r="AK141" s="59"/>
      <c r="AL141" s="59"/>
      <c r="AM141" s="59"/>
      <c r="AO141" s="51"/>
      <c r="AP141" s="59"/>
      <c r="AQ141" s="59"/>
      <c r="AR141" s="59"/>
      <c r="AS141" s="59"/>
      <c r="AT141" s="59"/>
      <c r="AU141" s="51"/>
      <c r="AV141" s="108"/>
      <c r="AW141" s="51"/>
      <c r="AX141" s="59"/>
      <c r="AY141" s="59"/>
      <c r="AZ141" s="59"/>
      <c r="BB141" s="51"/>
      <c r="BC141" s="59"/>
      <c r="BD141" s="59"/>
      <c r="BE141" s="59"/>
      <c r="BF141" s="59"/>
      <c r="BG141" s="59"/>
      <c r="BH141" s="51"/>
      <c r="BI141" s="108"/>
      <c r="BJ141" s="51"/>
      <c r="BK141" s="59"/>
      <c r="BL141" s="59"/>
      <c r="BM141" s="59"/>
    </row>
    <row r="142" spans="1:65" s="20" customFormat="1" ht="15.95" customHeight="1" x14ac:dyDescent="0.2">
      <c r="A142" s="87"/>
      <c r="B142" s="51"/>
      <c r="H142" s="59"/>
      <c r="I142" s="108"/>
      <c r="K142" s="59"/>
      <c r="L142" s="51"/>
      <c r="M142" s="130"/>
      <c r="N142" s="87"/>
      <c r="O142" s="51"/>
      <c r="U142" s="59"/>
      <c r="V142" s="108"/>
      <c r="W142" s="51"/>
      <c r="X142" s="59"/>
      <c r="Y142" s="51"/>
      <c r="Z142" s="130"/>
      <c r="AA142" s="87"/>
      <c r="AB142" s="51"/>
      <c r="AH142" s="59"/>
      <c r="AI142" s="108"/>
      <c r="AJ142" s="51"/>
      <c r="AK142" s="59"/>
      <c r="AL142" s="51"/>
      <c r="AM142" s="130"/>
      <c r="AN142" s="87"/>
      <c r="AO142" s="51"/>
      <c r="AU142" s="59"/>
      <c r="AV142" s="108"/>
      <c r="AW142" s="51"/>
      <c r="AX142" s="59"/>
      <c r="AY142" s="51"/>
      <c r="AZ142" s="130"/>
      <c r="BA142" s="87"/>
      <c r="BB142" s="51"/>
      <c r="BH142" s="59"/>
      <c r="BI142" s="108"/>
      <c r="BJ142" s="51"/>
      <c r="BK142" s="59"/>
      <c r="BL142" s="51"/>
      <c r="BM142" s="130"/>
    </row>
    <row r="143" spans="1:65" s="20" customFormat="1" ht="15.95" customHeight="1" x14ac:dyDescent="0.2">
      <c r="A143" s="87"/>
      <c r="B143" s="51"/>
      <c r="H143" s="59"/>
      <c r="I143" s="108"/>
      <c r="K143" s="59"/>
      <c r="L143" s="51"/>
      <c r="M143" s="130"/>
      <c r="N143" s="87"/>
      <c r="O143" s="51"/>
      <c r="U143" s="59"/>
      <c r="V143" s="108"/>
      <c r="W143" s="51"/>
      <c r="X143" s="59"/>
      <c r="Y143" s="51"/>
      <c r="Z143" s="130"/>
      <c r="AA143" s="87"/>
      <c r="AB143" s="51"/>
      <c r="AH143" s="59"/>
      <c r="AI143" s="108"/>
      <c r="AJ143" s="51"/>
      <c r="AK143" s="59"/>
      <c r="AL143" s="51"/>
      <c r="AM143" s="130"/>
      <c r="AN143" s="87"/>
      <c r="AO143" s="51"/>
      <c r="AU143" s="59"/>
      <c r="AV143" s="108"/>
      <c r="AW143" s="51"/>
      <c r="AX143" s="59"/>
      <c r="AY143" s="51"/>
      <c r="AZ143" s="130"/>
      <c r="BA143" s="87"/>
      <c r="BB143" s="51"/>
      <c r="BH143" s="59"/>
      <c r="BI143" s="108"/>
      <c r="BJ143" s="51"/>
      <c r="BK143" s="59"/>
      <c r="BL143" s="51"/>
      <c r="BM143" s="130"/>
    </row>
    <row r="144" spans="1:65" s="20" customFormat="1" ht="15.95" customHeight="1" x14ac:dyDescent="0.2">
      <c r="B144" s="699"/>
      <c r="C144" s="699"/>
      <c r="D144" s="699"/>
      <c r="E144" s="699"/>
      <c r="F144" s="699"/>
      <c r="G144" s="699"/>
      <c r="H144" s="699"/>
      <c r="I144" s="699"/>
      <c r="J144" s="699"/>
      <c r="K144" s="699"/>
      <c r="L144" s="699"/>
      <c r="M144" s="699"/>
      <c r="O144" s="51"/>
      <c r="P144" s="51"/>
      <c r="Q144" s="51"/>
      <c r="R144" s="51"/>
      <c r="S144" s="51"/>
      <c r="T144" s="51"/>
      <c r="U144" s="51"/>
      <c r="V144" s="51"/>
      <c r="W144" s="51"/>
      <c r="X144" s="51"/>
      <c r="Y144" s="51"/>
      <c r="Z144" s="51"/>
      <c r="AB144" s="51"/>
      <c r="AC144" s="51"/>
      <c r="AD144" s="51"/>
      <c r="AE144" s="51"/>
      <c r="AF144" s="51"/>
      <c r="AG144" s="51"/>
      <c r="AH144" s="51"/>
      <c r="AI144" s="51"/>
      <c r="AJ144" s="51"/>
      <c r="AK144" s="51"/>
      <c r="AL144" s="51"/>
      <c r="AM144" s="51"/>
      <c r="AO144" s="51"/>
      <c r="AP144" s="51"/>
      <c r="AQ144" s="51"/>
      <c r="AR144" s="51"/>
      <c r="AS144" s="51"/>
      <c r="AT144" s="51"/>
      <c r="AU144" s="51"/>
      <c r="AV144" s="51"/>
      <c r="AW144" s="51"/>
      <c r="AX144" s="51"/>
      <c r="AY144" s="51"/>
      <c r="AZ144" s="51"/>
      <c r="BB144" s="51"/>
      <c r="BC144" s="51"/>
      <c r="BD144" s="51"/>
      <c r="BE144" s="51"/>
      <c r="BF144" s="51"/>
      <c r="BG144" s="51"/>
      <c r="BH144" s="51"/>
      <c r="BI144" s="51"/>
      <c r="BJ144" s="51"/>
      <c r="BK144" s="51"/>
      <c r="BL144" s="51"/>
      <c r="BM144" s="51"/>
    </row>
    <row r="145" spans="1:65" s="20" customFormat="1" ht="13.5" x14ac:dyDescent="0.2">
      <c r="A145" s="27"/>
      <c r="B145" s="198"/>
      <c r="C145" s="782"/>
      <c r="D145" s="782"/>
      <c r="E145" s="782"/>
      <c r="F145" s="782"/>
      <c r="G145" s="782"/>
      <c r="H145" s="782"/>
      <c r="I145" s="782"/>
      <c r="J145" s="27"/>
      <c r="K145" s="778"/>
      <c r="L145" s="778"/>
      <c r="M145" s="778"/>
      <c r="N145" s="27"/>
      <c r="O145" s="198"/>
      <c r="P145" s="189"/>
      <c r="Q145" s="189"/>
      <c r="R145" s="189"/>
      <c r="S145" s="189"/>
      <c r="T145" s="189"/>
      <c r="U145" s="51"/>
      <c r="V145" s="51"/>
      <c r="W145" s="57"/>
      <c r="X145" s="778"/>
      <c r="Y145" s="778"/>
      <c r="Z145" s="778"/>
      <c r="AA145" s="27"/>
      <c r="AB145" s="198"/>
      <c r="AC145" s="189"/>
      <c r="AD145" s="189"/>
      <c r="AE145" s="189"/>
      <c r="AF145" s="189"/>
      <c r="AG145" s="189"/>
      <c r="AH145" s="51"/>
      <c r="AI145" s="51"/>
      <c r="AJ145" s="57"/>
      <c r="AK145" s="778"/>
      <c r="AL145" s="778"/>
      <c r="AM145" s="778"/>
      <c r="AN145" s="27"/>
      <c r="AO145" s="198"/>
      <c r="AP145" s="189"/>
      <c r="AQ145" s="189"/>
      <c r="AR145" s="189"/>
      <c r="AS145" s="189"/>
      <c r="AT145" s="189"/>
      <c r="AU145" s="51"/>
      <c r="AV145" s="51"/>
      <c r="AW145" s="57"/>
      <c r="AX145" s="778"/>
      <c r="AY145" s="778"/>
      <c r="AZ145" s="778"/>
      <c r="BA145" s="27"/>
      <c r="BB145" s="198"/>
      <c r="BC145" s="189"/>
      <c r="BD145" s="189"/>
      <c r="BE145" s="189"/>
      <c r="BF145" s="189"/>
      <c r="BG145" s="189"/>
      <c r="BH145" s="51"/>
      <c r="BI145" s="51"/>
      <c r="BJ145" s="57"/>
      <c r="BK145" s="778"/>
      <c r="BL145" s="778"/>
      <c r="BM145" s="778"/>
    </row>
    <row r="146" spans="1:65" s="20" customFormat="1" ht="15.95" customHeight="1" x14ac:dyDescent="0.2">
      <c r="B146" s="51"/>
      <c r="C146" s="51"/>
      <c r="D146" s="51"/>
      <c r="E146" s="51"/>
      <c r="F146" s="51"/>
      <c r="G146" s="51"/>
      <c r="H146" s="51"/>
      <c r="I146" s="108"/>
      <c r="J146" s="51"/>
      <c r="K146" s="51"/>
      <c r="L146" s="51"/>
      <c r="M146" s="51"/>
      <c r="O146" s="51"/>
      <c r="P146" s="51"/>
      <c r="Q146" s="51"/>
      <c r="R146" s="51"/>
      <c r="S146" s="51"/>
      <c r="T146" s="51"/>
      <c r="U146" s="51"/>
      <c r="V146" s="108"/>
      <c r="W146" s="51"/>
      <c r="X146" s="51"/>
      <c r="Y146" s="51"/>
      <c r="Z146" s="51"/>
      <c r="AB146" s="51"/>
      <c r="AC146" s="51"/>
      <c r="AD146" s="51"/>
      <c r="AE146" s="51"/>
      <c r="AF146" s="51"/>
      <c r="AG146" s="51"/>
      <c r="AH146" s="51"/>
      <c r="AI146" s="108"/>
      <c r="AJ146" s="51"/>
      <c r="AK146" s="51"/>
      <c r="AL146" s="51"/>
      <c r="AM146" s="51"/>
      <c r="AO146" s="51"/>
      <c r="AP146" s="51"/>
      <c r="AQ146" s="51"/>
      <c r="AR146" s="51"/>
      <c r="AS146" s="51"/>
      <c r="AT146" s="51"/>
      <c r="AU146" s="51"/>
      <c r="AV146" s="108"/>
      <c r="AW146" s="51"/>
      <c r="AX146" s="51"/>
      <c r="AY146" s="51"/>
      <c r="AZ146" s="51"/>
      <c r="BB146" s="51"/>
      <c r="BC146" s="51"/>
      <c r="BD146" s="51"/>
      <c r="BE146" s="51"/>
      <c r="BF146" s="51"/>
      <c r="BG146" s="51"/>
      <c r="BH146" s="51"/>
      <c r="BI146" s="108"/>
      <c r="BJ146" s="51"/>
      <c r="BK146" s="51"/>
      <c r="BL146" s="51"/>
      <c r="BM146" s="51"/>
    </row>
    <row r="147" spans="1:65" s="27" customFormat="1" ht="17.100000000000001" customHeight="1" x14ac:dyDescent="0.2">
      <c r="A147" s="721"/>
      <c r="B147" s="721"/>
      <c r="C147" s="721"/>
      <c r="D147" s="721"/>
      <c r="E147" s="721"/>
      <c r="F147" s="721"/>
      <c r="G147" s="721"/>
      <c r="H147" s="721"/>
      <c r="I147" s="721"/>
      <c r="J147" s="721"/>
      <c r="K147" s="721"/>
      <c r="L147" s="721"/>
      <c r="M147" s="721"/>
      <c r="N147" s="85"/>
      <c r="O147" s="85"/>
      <c r="P147" s="85"/>
      <c r="Q147" s="85"/>
      <c r="R147" s="85"/>
      <c r="S147" s="85"/>
      <c r="T147" s="85"/>
      <c r="U147" s="57"/>
      <c r="V147" s="57"/>
      <c r="W147" s="57"/>
      <c r="X147" s="57"/>
      <c r="Y147" s="57"/>
      <c r="Z147" s="57"/>
      <c r="AA147" s="85"/>
      <c r="AB147" s="85"/>
      <c r="AC147" s="85"/>
      <c r="AD147" s="85"/>
      <c r="AE147" s="85"/>
      <c r="AF147" s="85"/>
      <c r="AG147" s="85"/>
      <c r="AH147" s="57"/>
      <c r="AI147" s="57"/>
      <c r="AJ147" s="57"/>
      <c r="AK147" s="57"/>
      <c r="AL147" s="57"/>
      <c r="AM147" s="57"/>
      <c r="AN147" s="85"/>
      <c r="AO147" s="85"/>
      <c r="AP147" s="85"/>
      <c r="AQ147" s="85"/>
      <c r="AR147" s="85"/>
      <c r="AS147" s="85"/>
      <c r="AT147" s="85"/>
      <c r="AU147" s="57"/>
      <c r="AV147" s="57"/>
      <c r="AW147" s="57"/>
      <c r="AX147" s="57"/>
      <c r="AY147" s="57"/>
      <c r="AZ147" s="57"/>
      <c r="BA147" s="85"/>
      <c r="BB147" s="85"/>
      <c r="BC147" s="85"/>
      <c r="BD147" s="85"/>
      <c r="BE147" s="85"/>
      <c r="BF147" s="85"/>
      <c r="BG147" s="85"/>
      <c r="BH147" s="57"/>
      <c r="BI147" s="57"/>
      <c r="BJ147" s="57"/>
      <c r="BK147" s="57"/>
      <c r="BL147" s="57"/>
      <c r="BM147" s="57"/>
    </row>
    <row r="148" spans="1:65" s="20" customFormat="1" x14ac:dyDescent="0.2">
      <c r="B148" s="51"/>
      <c r="C148" s="27"/>
      <c r="H148" s="51"/>
      <c r="I148" s="107"/>
      <c r="K148" s="130"/>
      <c r="L148" s="51"/>
      <c r="M148" s="59"/>
      <c r="O148" s="51"/>
      <c r="P148" s="27"/>
      <c r="U148" s="51"/>
      <c r="V148" s="108"/>
      <c r="W148" s="51"/>
      <c r="X148" s="130"/>
      <c r="Y148" s="51"/>
      <c r="Z148" s="59"/>
      <c r="AB148" s="51"/>
      <c r="AC148" s="27"/>
      <c r="AH148" s="51"/>
      <c r="AI148" s="108"/>
      <c r="AJ148" s="51"/>
      <c r="AK148" s="130"/>
      <c r="AL148" s="51"/>
      <c r="AM148" s="59"/>
      <c r="AO148" s="51"/>
      <c r="AP148" s="27"/>
      <c r="AU148" s="51"/>
      <c r="AV148" s="108"/>
      <c r="AW148" s="51"/>
      <c r="AX148" s="130"/>
      <c r="AY148" s="51"/>
      <c r="AZ148" s="59"/>
      <c r="BB148" s="51"/>
      <c r="BC148" s="27"/>
      <c r="BH148" s="51"/>
      <c r="BI148" s="108"/>
      <c r="BJ148" s="51"/>
      <c r="BK148" s="130"/>
      <c r="BL148" s="51"/>
      <c r="BM148" s="59"/>
    </row>
    <row r="149" spans="1:65" s="20" customFormat="1" ht="15.95" customHeight="1" x14ac:dyDescent="0.2">
      <c r="B149" s="51"/>
      <c r="C149" s="700"/>
      <c r="D149" s="700"/>
      <c r="E149" s="700"/>
      <c r="F149" s="700"/>
      <c r="G149" s="700"/>
      <c r="H149" s="700"/>
      <c r="I149" s="107"/>
      <c r="K149" s="59"/>
      <c r="L149" s="59"/>
      <c r="M149" s="59"/>
      <c r="O149" s="51"/>
      <c r="P149" s="59"/>
      <c r="Q149" s="59"/>
      <c r="R149" s="59"/>
      <c r="S149" s="59"/>
      <c r="T149" s="59"/>
      <c r="U149" s="51"/>
      <c r="V149" s="108"/>
      <c r="W149" s="51"/>
      <c r="X149" s="59"/>
      <c r="Y149" s="59"/>
      <c r="Z149" s="59"/>
      <c r="AB149" s="51"/>
      <c r="AC149" s="59"/>
      <c r="AD149" s="59"/>
      <c r="AE149" s="59"/>
      <c r="AF149" s="59"/>
      <c r="AG149" s="59"/>
      <c r="AH149" s="51"/>
      <c r="AI149" s="108"/>
      <c r="AJ149" s="51"/>
      <c r="AK149" s="59"/>
      <c r="AL149" s="59"/>
      <c r="AM149" s="59"/>
      <c r="AO149" s="51"/>
      <c r="AP149" s="59"/>
      <c r="AQ149" s="59"/>
      <c r="AR149" s="59"/>
      <c r="AS149" s="59"/>
      <c r="AT149" s="59"/>
      <c r="AU149" s="51"/>
      <c r="AV149" s="108"/>
      <c r="AW149" s="51"/>
      <c r="AX149" s="59"/>
      <c r="AY149" s="59"/>
      <c r="AZ149" s="59"/>
      <c r="BB149" s="51"/>
      <c r="BC149" s="59"/>
      <c r="BD149" s="59"/>
      <c r="BE149" s="59"/>
      <c r="BF149" s="59"/>
      <c r="BG149" s="59"/>
      <c r="BH149" s="51"/>
      <c r="BI149" s="108"/>
      <c r="BJ149" s="51"/>
      <c r="BK149" s="59"/>
      <c r="BL149" s="59"/>
      <c r="BM149" s="59"/>
    </row>
    <row r="150" spans="1:65" s="20" customFormat="1" ht="15.95" customHeight="1" x14ac:dyDescent="0.2">
      <c r="A150" s="95"/>
      <c r="B150" s="51"/>
      <c r="H150" s="59"/>
      <c r="I150" s="108"/>
      <c r="K150" s="59"/>
      <c r="L150" s="51"/>
      <c r="M150" s="130"/>
      <c r="N150" s="95"/>
      <c r="O150" s="51"/>
      <c r="U150" s="59"/>
      <c r="V150" s="108"/>
      <c r="W150" s="51"/>
      <c r="X150" s="59"/>
      <c r="Y150" s="51"/>
      <c r="Z150" s="130"/>
      <c r="AA150" s="95"/>
      <c r="AB150" s="51"/>
      <c r="AH150" s="59"/>
      <c r="AI150" s="108"/>
      <c r="AJ150" s="51"/>
      <c r="AK150" s="59"/>
      <c r="AL150" s="51"/>
      <c r="AM150" s="130"/>
      <c r="AN150" s="95"/>
      <c r="AO150" s="51"/>
      <c r="AU150" s="59"/>
      <c r="AV150" s="108"/>
      <c r="AW150" s="51"/>
      <c r="AX150" s="59"/>
      <c r="AY150" s="51"/>
      <c r="AZ150" s="130"/>
      <c r="BA150" s="95"/>
      <c r="BB150" s="51"/>
      <c r="BH150" s="59"/>
      <c r="BI150" s="108"/>
      <c r="BJ150" s="51"/>
      <c r="BK150" s="59"/>
      <c r="BL150" s="51"/>
      <c r="BM150" s="130"/>
    </row>
    <row r="151" spans="1:65" s="20" customFormat="1" ht="15.95" customHeight="1" x14ac:dyDescent="0.2">
      <c r="A151" s="87"/>
      <c r="B151" s="51"/>
      <c r="H151" s="59"/>
      <c r="I151" s="108"/>
      <c r="K151" s="59"/>
      <c r="L151" s="51"/>
      <c r="M151" s="130"/>
      <c r="N151" s="87"/>
      <c r="O151" s="51"/>
      <c r="U151" s="59"/>
      <c r="V151" s="108"/>
      <c r="W151" s="51"/>
      <c r="X151" s="59"/>
      <c r="Y151" s="51"/>
      <c r="Z151" s="130"/>
      <c r="AA151" s="87"/>
      <c r="AB151" s="51"/>
      <c r="AH151" s="59"/>
      <c r="AI151" s="108"/>
      <c r="AJ151" s="51"/>
      <c r="AK151" s="59"/>
      <c r="AL151" s="51"/>
      <c r="AM151" s="130"/>
      <c r="AN151" s="87"/>
      <c r="AO151" s="51"/>
      <c r="AU151" s="59"/>
      <c r="AV151" s="108"/>
      <c r="AW151" s="51"/>
      <c r="AX151" s="59"/>
      <c r="AY151" s="51"/>
      <c r="AZ151" s="130"/>
      <c r="BA151" s="87"/>
      <c r="BB151" s="51"/>
      <c r="BH151" s="59"/>
      <c r="BI151" s="108"/>
      <c r="BJ151" s="51"/>
      <c r="BK151" s="59"/>
      <c r="BL151" s="51"/>
      <c r="BM151" s="130"/>
    </row>
    <row r="152" spans="1:65" s="20" customFormat="1" ht="15.75" x14ac:dyDescent="0.2">
      <c r="A152" s="222"/>
      <c r="B152" s="132"/>
      <c r="C152" s="782"/>
      <c r="D152" s="782"/>
      <c r="E152" s="782"/>
      <c r="F152" s="782"/>
      <c r="G152" s="782"/>
      <c r="H152" s="782"/>
      <c r="I152" s="782"/>
      <c r="J152" s="222"/>
      <c r="K152" s="779"/>
      <c r="L152" s="779"/>
      <c r="M152" s="779"/>
      <c r="N152" s="222"/>
      <c r="O152" s="132"/>
      <c r="P152" s="168"/>
      <c r="Q152" s="168"/>
      <c r="R152" s="168"/>
      <c r="S152" s="168"/>
      <c r="T152" s="168"/>
      <c r="U152" s="51"/>
      <c r="V152" s="51"/>
      <c r="W152" s="132"/>
      <c r="X152" s="779"/>
      <c r="Y152" s="779"/>
      <c r="Z152" s="779"/>
      <c r="AA152" s="222"/>
      <c r="AB152" s="132"/>
      <c r="AC152" s="168"/>
      <c r="AD152" s="168"/>
      <c r="AE152" s="168"/>
      <c r="AF152" s="168"/>
      <c r="AG152" s="168"/>
      <c r="AH152" s="51"/>
      <c r="AI152" s="51"/>
      <c r="AJ152" s="132"/>
      <c r="AK152" s="779"/>
      <c r="AL152" s="779"/>
      <c r="AM152" s="779"/>
      <c r="AN152" s="222"/>
      <c r="AO152" s="132"/>
      <c r="AP152" s="168"/>
      <c r="AQ152" s="168"/>
      <c r="AR152" s="168"/>
      <c r="AS152" s="168"/>
      <c r="AT152" s="168"/>
      <c r="AU152" s="51"/>
      <c r="AV152" s="51"/>
      <c r="AW152" s="132"/>
      <c r="AX152" s="779"/>
      <c r="AY152" s="779"/>
      <c r="AZ152" s="779"/>
      <c r="BA152" s="222"/>
      <c r="BB152" s="132"/>
      <c r="BC152" s="168"/>
      <c r="BD152" s="168"/>
      <c r="BE152" s="168"/>
      <c r="BF152" s="168"/>
      <c r="BG152" s="168"/>
      <c r="BH152" s="51"/>
      <c r="BI152" s="51"/>
      <c r="BJ152" s="132"/>
      <c r="BK152" s="779"/>
      <c r="BL152" s="779"/>
      <c r="BM152" s="779"/>
    </row>
    <row r="153" spans="1:65" s="20" customFormat="1" ht="15.75" x14ac:dyDescent="0.2">
      <c r="A153" s="222"/>
      <c r="B153" s="132"/>
      <c r="C153" s="223"/>
      <c r="D153" s="223"/>
      <c r="E153" s="223"/>
      <c r="F153" s="223"/>
      <c r="G153" s="223"/>
      <c r="H153" s="189"/>
      <c r="I153" s="224"/>
      <c r="J153" s="222"/>
      <c r="K153" s="168"/>
      <c r="L153" s="168"/>
      <c r="M153" s="168"/>
      <c r="N153" s="222"/>
      <c r="O153" s="132"/>
      <c r="P153" s="223"/>
      <c r="Q153" s="223"/>
      <c r="R153" s="223"/>
      <c r="S153" s="223"/>
      <c r="T153" s="223"/>
      <c r="U153" s="189"/>
      <c r="V153" s="190"/>
      <c r="W153" s="132"/>
      <c r="X153" s="168"/>
      <c r="Y153" s="168"/>
      <c r="Z153" s="168"/>
      <c r="AA153" s="222"/>
      <c r="AB153" s="132"/>
      <c r="AC153" s="223"/>
      <c r="AD153" s="223"/>
      <c r="AE153" s="223"/>
      <c r="AF153" s="223"/>
      <c r="AG153" s="223"/>
      <c r="AH153" s="189"/>
      <c r="AI153" s="190"/>
      <c r="AJ153" s="132"/>
      <c r="AK153" s="168"/>
      <c r="AL153" s="168"/>
      <c r="AM153" s="168"/>
      <c r="AN153" s="222"/>
      <c r="AO153" s="132"/>
      <c r="AP153" s="223"/>
      <c r="AQ153" s="223"/>
      <c r="AR153" s="223"/>
      <c r="AS153" s="223"/>
      <c r="AT153" s="223"/>
      <c r="AU153" s="189"/>
      <c r="AV153" s="190"/>
      <c r="AW153" s="132"/>
      <c r="AX153" s="168"/>
      <c r="AY153" s="168"/>
      <c r="AZ153" s="168"/>
      <c r="BA153" s="222"/>
      <c r="BB153" s="132"/>
      <c r="BC153" s="223"/>
      <c r="BD153" s="223"/>
      <c r="BE153" s="223"/>
      <c r="BF153" s="223"/>
      <c r="BG153" s="223"/>
      <c r="BH153" s="189"/>
      <c r="BI153" s="190"/>
      <c r="BJ153" s="132"/>
      <c r="BK153" s="168"/>
      <c r="BL153" s="168"/>
      <c r="BM153" s="168"/>
    </row>
    <row r="154" spans="1:65" s="27" customFormat="1" ht="17.100000000000001" customHeight="1" x14ac:dyDescent="0.2">
      <c r="A154" s="721"/>
      <c r="B154" s="721"/>
      <c r="C154" s="721"/>
      <c r="D154" s="721"/>
      <c r="E154" s="721"/>
      <c r="F154" s="721"/>
      <c r="G154" s="721"/>
      <c r="H154" s="721"/>
      <c r="I154" s="721"/>
      <c r="J154" s="721"/>
      <c r="K154" s="721"/>
      <c r="L154" s="721"/>
      <c r="M154" s="721"/>
      <c r="N154" s="85"/>
      <c r="O154" s="85"/>
      <c r="P154" s="85"/>
      <c r="Q154" s="85"/>
      <c r="R154" s="85"/>
      <c r="S154" s="85"/>
      <c r="T154" s="85"/>
      <c r="U154" s="57"/>
      <c r="V154" s="57"/>
      <c r="W154" s="57"/>
      <c r="X154" s="57"/>
      <c r="Y154" s="57"/>
      <c r="Z154" s="57"/>
      <c r="AA154" s="85"/>
      <c r="AB154" s="85"/>
      <c r="AC154" s="85"/>
      <c r="AD154" s="85"/>
      <c r="AE154" s="85"/>
      <c r="AF154" s="85"/>
      <c r="AG154" s="85"/>
      <c r="AH154" s="57"/>
      <c r="AI154" s="57"/>
      <c r="AJ154" s="57"/>
      <c r="AK154" s="57"/>
      <c r="AL154" s="57"/>
      <c r="AM154" s="57"/>
      <c r="AN154" s="85"/>
      <c r="AO154" s="85"/>
      <c r="AP154" s="85"/>
      <c r="AQ154" s="85"/>
      <c r="AR154" s="85"/>
      <c r="AS154" s="85"/>
      <c r="AT154" s="85"/>
      <c r="AU154" s="57"/>
      <c r="AV154" s="57"/>
      <c r="AW154" s="57"/>
      <c r="AX154" s="57"/>
      <c r="AY154" s="57"/>
      <c r="AZ154" s="57"/>
      <c r="BA154" s="85"/>
      <c r="BB154" s="85"/>
      <c r="BC154" s="85"/>
      <c r="BD154" s="85"/>
      <c r="BE154" s="85"/>
      <c r="BF154" s="85"/>
      <c r="BG154" s="85"/>
      <c r="BH154" s="57"/>
      <c r="BI154" s="57"/>
      <c r="BJ154" s="57"/>
      <c r="BK154" s="57"/>
      <c r="BL154" s="57"/>
      <c r="BM154" s="57"/>
    </row>
    <row r="155" spans="1:65" s="20" customFormat="1" ht="12.75" customHeight="1" x14ac:dyDescent="0.2">
      <c r="A155" s="135"/>
      <c r="B155" s="701"/>
      <c r="C155" s="701"/>
      <c r="D155" s="701"/>
      <c r="E155" s="701"/>
      <c r="F155" s="701"/>
      <c r="G155" s="701"/>
      <c r="H155" s="51"/>
      <c r="I155" s="107"/>
      <c r="K155" s="51"/>
      <c r="L155" s="51"/>
      <c r="M155" s="51"/>
      <c r="N155" s="135"/>
      <c r="O155" s="701"/>
      <c r="P155" s="701"/>
      <c r="Q155" s="701"/>
      <c r="R155" s="701"/>
      <c r="S155" s="701"/>
      <c r="T155" s="701"/>
      <c r="U155" s="51"/>
      <c r="V155" s="108"/>
      <c r="W155" s="51"/>
      <c r="X155" s="51"/>
      <c r="Y155" s="51"/>
      <c r="Z155" s="51"/>
      <c r="AA155" s="135"/>
      <c r="AB155" s="701"/>
      <c r="AC155" s="701"/>
      <c r="AD155" s="701"/>
      <c r="AE155" s="701"/>
      <c r="AF155" s="701"/>
      <c r="AG155" s="701"/>
      <c r="AH155" s="51"/>
      <c r="AI155" s="108"/>
      <c r="AJ155" s="51"/>
      <c r="AK155" s="51"/>
      <c r="AL155" s="51"/>
      <c r="AM155" s="51"/>
      <c r="AN155" s="135"/>
      <c r="AO155" s="701"/>
      <c r="AP155" s="701"/>
      <c r="AQ155" s="701"/>
      <c r="AR155" s="701"/>
      <c r="AS155" s="701"/>
      <c r="AT155" s="701"/>
      <c r="AU155" s="51"/>
      <c r="AV155" s="108"/>
      <c r="AW155" s="51"/>
      <c r="AX155" s="51"/>
      <c r="AY155" s="51"/>
      <c r="AZ155" s="51"/>
      <c r="BA155" s="135"/>
      <c r="BB155" s="701"/>
      <c r="BC155" s="701"/>
      <c r="BD155" s="701"/>
      <c r="BE155" s="701"/>
      <c r="BF155" s="701"/>
      <c r="BG155" s="701"/>
      <c r="BH155" s="51"/>
      <c r="BI155" s="108"/>
      <c r="BJ155" s="51"/>
      <c r="BK155" s="51"/>
      <c r="BL155" s="51"/>
      <c r="BM155" s="51"/>
    </row>
    <row r="156" spans="1:65" s="20" customFormat="1" ht="12.75" customHeight="1" x14ac:dyDescent="0.2">
      <c r="A156" s="87"/>
      <c r="B156" s="701"/>
      <c r="C156" s="701"/>
      <c r="D156" s="701"/>
      <c r="E156" s="701"/>
      <c r="F156" s="701"/>
      <c r="G156" s="701"/>
      <c r="H156" s="156"/>
      <c r="I156" s="176"/>
      <c r="K156" s="130"/>
      <c r="L156" s="51"/>
      <c r="M156" s="51"/>
      <c r="N156" s="87"/>
      <c r="O156" s="701"/>
      <c r="P156" s="701"/>
      <c r="Q156" s="701"/>
      <c r="R156" s="701"/>
      <c r="S156" s="701"/>
      <c r="T156" s="701"/>
      <c r="U156" s="156"/>
      <c r="V156" s="176"/>
      <c r="W156" s="51"/>
      <c r="X156" s="130"/>
      <c r="Y156" s="51"/>
      <c r="Z156" s="51"/>
      <c r="AA156" s="87"/>
      <c r="AB156" s="701"/>
      <c r="AC156" s="701"/>
      <c r="AD156" s="701"/>
      <c r="AE156" s="701"/>
      <c r="AF156" s="701"/>
      <c r="AG156" s="701"/>
      <c r="AH156" s="156"/>
      <c r="AI156" s="176"/>
      <c r="AJ156" s="51"/>
      <c r="AK156" s="130"/>
      <c r="AL156" s="51"/>
      <c r="AM156" s="51"/>
      <c r="AN156" s="87"/>
      <c r="AO156" s="701"/>
      <c r="AP156" s="701"/>
      <c r="AQ156" s="701"/>
      <c r="AR156" s="701"/>
      <c r="AS156" s="701"/>
      <c r="AT156" s="701"/>
      <c r="AU156" s="156"/>
      <c r="AV156" s="176"/>
      <c r="AW156" s="51"/>
      <c r="AX156" s="130"/>
      <c r="AY156" s="51"/>
      <c r="AZ156" s="51"/>
      <c r="BA156" s="87"/>
      <c r="BB156" s="701"/>
      <c r="BC156" s="701"/>
      <c r="BD156" s="701"/>
      <c r="BE156" s="701"/>
      <c r="BF156" s="701"/>
      <c r="BG156" s="701"/>
      <c r="BH156" s="156"/>
      <c r="BI156" s="176"/>
      <c r="BJ156" s="51"/>
      <c r="BK156" s="130"/>
      <c r="BL156" s="51"/>
      <c r="BM156" s="51"/>
    </row>
    <row r="157" spans="1:65" s="20" customFormat="1" ht="12.75" customHeight="1" x14ac:dyDescent="0.2">
      <c r="A157" s="87"/>
      <c r="B157" s="225"/>
      <c r="C157" s="131"/>
      <c r="D157" s="131"/>
      <c r="E157" s="131"/>
      <c r="F157" s="131"/>
      <c r="G157" s="131"/>
      <c r="H157" s="134"/>
      <c r="I157" s="226"/>
      <c r="J157" s="131"/>
      <c r="K157" s="134"/>
      <c r="L157" s="51"/>
      <c r="M157" s="59"/>
      <c r="N157" s="87"/>
      <c r="O157" s="225"/>
      <c r="P157" s="131"/>
      <c r="Q157" s="131"/>
      <c r="R157" s="131"/>
      <c r="S157" s="131"/>
      <c r="T157" s="131"/>
      <c r="U157" s="134"/>
      <c r="V157" s="176"/>
      <c r="W157" s="134"/>
      <c r="X157" s="134"/>
      <c r="Y157" s="51"/>
      <c r="Z157" s="59"/>
      <c r="AA157" s="87"/>
      <c r="AB157" s="225"/>
      <c r="AC157" s="131"/>
      <c r="AD157" s="131"/>
      <c r="AE157" s="131"/>
      <c r="AF157" s="131"/>
      <c r="AG157" s="131"/>
      <c r="AH157" s="134"/>
      <c r="AI157" s="176"/>
      <c r="AJ157" s="134"/>
      <c r="AK157" s="134"/>
      <c r="AL157" s="51"/>
      <c r="AM157" s="59"/>
      <c r="AN157" s="87"/>
      <c r="AO157" s="225"/>
      <c r="AP157" s="131"/>
      <c r="AQ157" s="131"/>
      <c r="AR157" s="131"/>
      <c r="AS157" s="131"/>
      <c r="AT157" s="131"/>
      <c r="AU157" s="134"/>
      <c r="AV157" s="176"/>
      <c r="AW157" s="134"/>
      <c r="AX157" s="134"/>
      <c r="AY157" s="51"/>
      <c r="AZ157" s="59"/>
      <c r="BA157" s="87"/>
      <c r="BB157" s="225"/>
      <c r="BC157" s="131"/>
      <c r="BD157" s="131"/>
      <c r="BE157" s="131"/>
      <c r="BF157" s="131"/>
      <c r="BG157" s="131"/>
      <c r="BH157" s="134"/>
      <c r="BI157" s="176"/>
      <c r="BJ157" s="134"/>
      <c r="BK157" s="134"/>
      <c r="BL157" s="51"/>
      <c r="BM157" s="59"/>
    </row>
    <row r="158" spans="1:65" s="27" customFormat="1" ht="9.75" customHeight="1" x14ac:dyDescent="0.2">
      <c r="A158" s="85"/>
      <c r="B158" s="57"/>
      <c r="C158" s="85"/>
      <c r="D158" s="85"/>
      <c r="E158" s="85"/>
      <c r="F158" s="85"/>
      <c r="G158" s="85"/>
      <c r="H158" s="57"/>
      <c r="I158" s="101"/>
      <c r="J158" s="85"/>
      <c r="K158" s="57"/>
      <c r="L158" s="57"/>
      <c r="M158" s="57"/>
      <c r="N158" s="85"/>
      <c r="O158" s="57"/>
      <c r="P158" s="85"/>
      <c r="Q158" s="85"/>
      <c r="R158" s="85"/>
      <c r="S158" s="85"/>
      <c r="T158" s="85"/>
      <c r="U158" s="57"/>
      <c r="V158" s="106"/>
      <c r="W158" s="57"/>
      <c r="X158" s="57"/>
      <c r="Y158" s="57"/>
      <c r="Z158" s="57"/>
      <c r="AA158" s="85"/>
      <c r="AB158" s="57"/>
      <c r="AC158" s="85"/>
      <c r="AD158" s="85"/>
      <c r="AE158" s="85"/>
      <c r="AF158" s="85"/>
      <c r="AG158" s="85"/>
      <c r="AH158" s="57"/>
      <c r="AI158" s="106"/>
      <c r="AJ158" s="57"/>
      <c r="AK158" s="57"/>
      <c r="AL158" s="57"/>
      <c r="AM158" s="57"/>
      <c r="AN158" s="85"/>
      <c r="AO158" s="57"/>
      <c r="AP158" s="85"/>
      <c r="AQ158" s="85"/>
      <c r="AR158" s="85"/>
      <c r="AS158" s="85"/>
      <c r="AT158" s="85"/>
      <c r="AU158" s="57"/>
      <c r="AV158" s="106"/>
      <c r="AW158" s="57"/>
      <c r="AX158" s="57"/>
      <c r="AY158" s="57"/>
      <c r="AZ158" s="57"/>
      <c r="BA158" s="85"/>
      <c r="BB158" s="57"/>
      <c r="BC158" s="85"/>
      <c r="BD158" s="85"/>
      <c r="BE158" s="85"/>
      <c r="BF158" s="85"/>
      <c r="BG158" s="85"/>
      <c r="BH158" s="57"/>
      <c r="BI158" s="106"/>
      <c r="BJ158" s="57"/>
      <c r="BK158" s="57"/>
      <c r="BL158" s="57"/>
      <c r="BM158" s="57"/>
    </row>
    <row r="159" spans="1:65" s="27" customFormat="1" ht="17.100000000000001" customHeight="1" x14ac:dyDescent="0.2">
      <c r="A159" s="85"/>
      <c r="B159" s="686"/>
      <c r="C159" s="686"/>
      <c r="D159" s="698"/>
      <c r="E159" s="698"/>
      <c r="F159" s="698"/>
      <c r="G159" s="698"/>
      <c r="H159" s="57"/>
      <c r="I159" s="101"/>
      <c r="J159" s="85"/>
      <c r="K159" s="57"/>
      <c r="L159" s="57"/>
      <c r="M159" s="57"/>
      <c r="N159" s="85"/>
      <c r="O159" s="686"/>
      <c r="P159" s="686"/>
      <c r="Q159" s="698"/>
      <c r="R159" s="698"/>
      <c r="S159" s="698"/>
      <c r="T159" s="698"/>
      <c r="U159" s="57"/>
      <c r="V159" s="106"/>
      <c r="W159" s="57"/>
      <c r="X159" s="57"/>
      <c r="Y159" s="57"/>
      <c r="Z159" s="57"/>
      <c r="AA159" s="85"/>
      <c r="AB159" s="686"/>
      <c r="AC159" s="686"/>
      <c r="AD159" s="698"/>
      <c r="AE159" s="698"/>
      <c r="AF159" s="698"/>
      <c r="AG159" s="698"/>
      <c r="AH159" s="57"/>
      <c r="AI159" s="106"/>
      <c r="AJ159" s="57"/>
      <c r="AK159" s="57"/>
      <c r="AL159" s="57"/>
      <c r="AM159" s="57"/>
      <c r="AN159" s="85"/>
      <c r="AO159" s="686"/>
      <c r="AP159" s="686"/>
      <c r="AQ159" s="698"/>
      <c r="AR159" s="698"/>
      <c r="AS159" s="698"/>
      <c r="AT159" s="698"/>
      <c r="AU159" s="57"/>
      <c r="AV159" s="106"/>
      <c r="AW159" s="57"/>
      <c r="AX159" s="57"/>
      <c r="AY159" s="57"/>
      <c r="AZ159" s="57"/>
      <c r="BA159" s="85"/>
      <c r="BB159" s="686"/>
      <c r="BC159" s="686"/>
      <c r="BD159" s="698"/>
      <c r="BE159" s="698"/>
      <c r="BF159" s="698"/>
      <c r="BG159" s="698"/>
      <c r="BH159" s="57"/>
      <c r="BI159" s="106"/>
      <c r="BJ159" s="57"/>
      <c r="BK159" s="57"/>
      <c r="BL159" s="57"/>
      <c r="BM159" s="57"/>
    </row>
    <row r="160" spans="1:65" s="27" customFormat="1" ht="17.100000000000001" customHeight="1" x14ac:dyDescent="0.2">
      <c r="A160" s="85"/>
      <c r="B160" s="686"/>
      <c r="C160" s="686"/>
      <c r="D160" s="699"/>
      <c r="E160" s="699"/>
      <c r="F160" s="699"/>
      <c r="G160" s="699"/>
      <c r="H160" s="57"/>
      <c r="I160" s="101"/>
      <c r="J160" s="85"/>
      <c r="K160" s="57"/>
      <c r="L160" s="57"/>
      <c r="M160" s="57"/>
      <c r="N160" s="85"/>
      <c r="O160" s="686"/>
      <c r="P160" s="686"/>
      <c r="Q160" s="699"/>
      <c r="R160" s="699"/>
      <c r="S160" s="699"/>
      <c r="T160" s="699"/>
      <c r="U160" s="57"/>
      <c r="V160" s="106"/>
      <c r="W160" s="57"/>
      <c r="X160" s="57"/>
      <c r="Y160" s="57"/>
      <c r="Z160" s="57"/>
      <c r="AA160" s="85"/>
      <c r="AB160" s="686"/>
      <c r="AC160" s="686"/>
      <c r="AD160" s="699"/>
      <c r="AE160" s="699"/>
      <c r="AF160" s="699"/>
      <c r="AG160" s="699"/>
      <c r="AH160" s="57"/>
      <c r="AI160" s="106"/>
      <c r="AJ160" s="57"/>
      <c r="AK160" s="57"/>
      <c r="AL160" s="57"/>
      <c r="AM160" s="57"/>
      <c r="AN160" s="85"/>
      <c r="AO160" s="686"/>
      <c r="AP160" s="686"/>
      <c r="AQ160" s="699"/>
      <c r="AR160" s="699"/>
      <c r="AS160" s="699"/>
      <c r="AT160" s="699"/>
      <c r="AU160" s="57"/>
      <c r="AV160" s="106"/>
      <c r="AW160" s="57"/>
      <c r="AX160" s="57"/>
      <c r="AY160" s="57"/>
      <c r="AZ160" s="57"/>
      <c r="BA160" s="85"/>
      <c r="BB160" s="686"/>
      <c r="BC160" s="686"/>
      <c r="BD160" s="699"/>
      <c r="BE160" s="699"/>
      <c r="BF160" s="699"/>
      <c r="BG160" s="699"/>
      <c r="BH160" s="57"/>
      <c r="BI160" s="106"/>
      <c r="BJ160" s="57"/>
      <c r="BK160" s="57"/>
      <c r="BL160" s="57"/>
      <c r="BM160" s="57"/>
    </row>
    <row r="161" spans="1:65" s="27" customFormat="1" ht="17.100000000000001" customHeight="1" x14ac:dyDescent="0.2">
      <c r="A161" s="85"/>
      <c r="B161" s="686"/>
      <c r="C161" s="686"/>
      <c r="D161" s="698"/>
      <c r="E161" s="698"/>
      <c r="F161" s="698"/>
      <c r="G161" s="698"/>
      <c r="H161" s="57"/>
      <c r="I161" s="101"/>
      <c r="J161" s="85"/>
      <c r="K161" s="57"/>
      <c r="L161" s="57"/>
      <c r="M161" s="57"/>
      <c r="N161" s="85"/>
      <c r="O161" s="686"/>
      <c r="P161" s="686"/>
      <c r="Q161" s="698"/>
      <c r="R161" s="698"/>
      <c r="S161" s="698"/>
      <c r="T161" s="698"/>
      <c r="U161" s="57"/>
      <c r="V161" s="106"/>
      <c r="W161" s="57"/>
      <c r="X161" s="57"/>
      <c r="Y161" s="57"/>
      <c r="Z161" s="57"/>
      <c r="AA161" s="85"/>
      <c r="AB161" s="686"/>
      <c r="AC161" s="686"/>
      <c r="AD161" s="698"/>
      <c r="AE161" s="698"/>
      <c r="AF161" s="698"/>
      <c r="AG161" s="698"/>
      <c r="AH161" s="57"/>
      <c r="AI161" s="106"/>
      <c r="AJ161" s="57"/>
      <c r="AK161" s="57"/>
      <c r="AL161" s="57"/>
      <c r="AM161" s="57"/>
      <c r="AN161" s="85"/>
      <c r="AO161" s="686"/>
      <c r="AP161" s="686"/>
      <c r="AQ161" s="698"/>
      <c r="AR161" s="698"/>
      <c r="AS161" s="698"/>
      <c r="AT161" s="698"/>
      <c r="AU161" s="57"/>
      <c r="AV161" s="106"/>
      <c r="AW161" s="57"/>
      <c r="AX161" s="57"/>
      <c r="AY161" s="57"/>
      <c r="AZ161" s="57"/>
      <c r="BA161" s="85"/>
      <c r="BB161" s="686"/>
      <c r="BC161" s="686"/>
      <c r="BD161" s="698"/>
      <c r="BE161" s="698"/>
      <c r="BF161" s="698"/>
      <c r="BG161" s="698"/>
      <c r="BH161" s="57"/>
      <c r="BI161" s="106"/>
      <c r="BJ161" s="57"/>
      <c r="BK161" s="57"/>
      <c r="BL161" s="57"/>
      <c r="BM161" s="57"/>
    </row>
    <row r="162" spans="1:65" s="27" customFormat="1" ht="17.100000000000001" customHeight="1" x14ac:dyDescent="0.2">
      <c r="A162" s="85"/>
      <c r="B162" s="688"/>
      <c r="C162" s="688"/>
      <c r="D162" s="695"/>
      <c r="E162" s="695"/>
      <c r="F162" s="695"/>
      <c r="G162" s="695"/>
      <c r="H162" s="57"/>
      <c r="I162" s="101"/>
      <c r="J162" s="85"/>
      <c r="K162" s="57"/>
      <c r="L162" s="57"/>
      <c r="M162" s="57"/>
      <c r="N162" s="85"/>
      <c r="O162" s="688"/>
      <c r="P162" s="688"/>
      <c r="Q162" s="695"/>
      <c r="R162" s="695"/>
      <c r="S162" s="695"/>
      <c r="T162" s="695"/>
      <c r="U162" s="57"/>
      <c r="V162" s="106"/>
      <c r="W162" s="57"/>
      <c r="X162" s="57"/>
      <c r="Y162" s="57"/>
      <c r="Z162" s="57"/>
      <c r="AA162" s="85"/>
      <c r="AB162" s="688"/>
      <c r="AC162" s="688"/>
      <c r="AD162" s="695"/>
      <c r="AE162" s="695"/>
      <c r="AF162" s="695"/>
      <c r="AG162" s="695"/>
      <c r="AH162" s="57"/>
      <c r="AI162" s="106"/>
      <c r="AJ162" s="57"/>
      <c r="AK162" s="57"/>
      <c r="AL162" s="57"/>
      <c r="AM162" s="57"/>
      <c r="AN162" s="85"/>
      <c r="AO162" s="688"/>
      <c r="AP162" s="688"/>
      <c r="AQ162" s="695"/>
      <c r="AR162" s="695"/>
      <c r="AS162" s="695"/>
      <c r="AT162" s="695"/>
      <c r="AU162" s="57"/>
      <c r="AV162" s="106"/>
      <c r="AW162" s="57"/>
      <c r="AX162" s="57"/>
      <c r="AY162" s="57"/>
      <c r="AZ162" s="57"/>
      <c r="BA162" s="85"/>
      <c r="BB162" s="688"/>
      <c r="BC162" s="688"/>
      <c r="BD162" s="695"/>
      <c r="BE162" s="695"/>
      <c r="BF162" s="695"/>
      <c r="BG162" s="695"/>
      <c r="BH162" s="57"/>
      <c r="BI162" s="106"/>
      <c r="BJ162" s="57"/>
      <c r="BK162" s="57"/>
      <c r="BL162" s="57"/>
      <c r="BM162" s="57"/>
    </row>
    <row r="163" spans="1:65" s="27" customFormat="1" ht="17.100000000000001" customHeight="1" x14ac:dyDescent="0.2">
      <c r="A163" s="85"/>
      <c r="B163" s="704"/>
      <c r="C163" s="704"/>
      <c r="D163" s="695"/>
      <c r="E163" s="695"/>
      <c r="F163" s="695"/>
      <c r="G163" s="695"/>
      <c r="H163" s="57"/>
      <c r="I163" s="101"/>
      <c r="J163" s="85"/>
      <c r="K163" s="57"/>
      <c r="L163" s="57"/>
      <c r="M163" s="57"/>
      <c r="N163" s="85"/>
      <c r="O163" s="704"/>
      <c r="P163" s="704"/>
      <c r="Q163" s="695"/>
      <c r="R163" s="695"/>
      <c r="S163" s="695"/>
      <c r="T163" s="695"/>
      <c r="U163" s="57"/>
      <c r="V163" s="106"/>
      <c r="W163" s="57"/>
      <c r="X163" s="57"/>
      <c r="Y163" s="57"/>
      <c r="Z163" s="57"/>
      <c r="AA163" s="85"/>
      <c r="AB163" s="704"/>
      <c r="AC163" s="704"/>
      <c r="AD163" s="695"/>
      <c r="AE163" s="695"/>
      <c r="AF163" s="695"/>
      <c r="AG163" s="695"/>
      <c r="AH163" s="57"/>
      <c r="AI163" s="106"/>
      <c r="AJ163" s="57"/>
      <c r="AK163" s="57"/>
      <c r="AL163" s="57"/>
      <c r="AM163" s="57"/>
      <c r="AN163" s="85"/>
      <c r="AO163" s="704"/>
      <c r="AP163" s="704"/>
      <c r="AQ163" s="695"/>
      <c r="AR163" s="695"/>
      <c r="AS163" s="695"/>
      <c r="AT163" s="695"/>
      <c r="AU163" s="57"/>
      <c r="AV163" s="106"/>
      <c r="AW163" s="57"/>
      <c r="AX163" s="57"/>
      <c r="AY163" s="57"/>
      <c r="AZ163" s="57"/>
      <c r="BA163" s="85"/>
      <c r="BB163" s="704"/>
      <c r="BC163" s="704"/>
      <c r="BD163" s="695"/>
      <c r="BE163" s="695"/>
      <c r="BF163" s="695"/>
      <c r="BG163" s="695"/>
      <c r="BH163" s="57"/>
      <c r="BI163" s="106"/>
      <c r="BJ163" s="57"/>
      <c r="BK163" s="57"/>
      <c r="BL163" s="57"/>
      <c r="BM163" s="57"/>
    </row>
    <row r="164" spans="1:65" s="27" customFormat="1" ht="17.100000000000001" customHeight="1" x14ac:dyDescent="0.2">
      <c r="A164" s="85"/>
      <c r="B164" s="704"/>
      <c r="C164" s="704"/>
      <c r="D164" s="695"/>
      <c r="E164" s="695"/>
      <c r="F164" s="695"/>
      <c r="G164" s="695"/>
      <c r="H164" s="57"/>
      <c r="I164" s="101"/>
      <c r="J164" s="85"/>
      <c r="K164" s="57"/>
      <c r="L164" s="57"/>
      <c r="M164" s="57"/>
      <c r="N164" s="85"/>
      <c r="O164" s="704"/>
      <c r="P164" s="704"/>
      <c r="Q164" s="695"/>
      <c r="R164" s="695"/>
      <c r="S164" s="695"/>
      <c r="T164" s="695"/>
      <c r="U164" s="57"/>
      <c r="V164" s="106"/>
      <c r="W164" s="57"/>
      <c r="X164" s="57"/>
      <c r="Y164" s="57"/>
      <c r="Z164" s="57"/>
      <c r="AA164" s="85"/>
      <c r="AB164" s="704"/>
      <c r="AC164" s="704"/>
      <c r="AD164" s="695"/>
      <c r="AE164" s="695"/>
      <c r="AF164" s="695"/>
      <c r="AG164" s="695"/>
      <c r="AH164" s="57"/>
      <c r="AI164" s="106"/>
      <c r="AJ164" s="57"/>
      <c r="AK164" s="57"/>
      <c r="AL164" s="57"/>
      <c r="AM164" s="57"/>
      <c r="AN164" s="85"/>
      <c r="AO164" s="704"/>
      <c r="AP164" s="704"/>
      <c r="AQ164" s="695"/>
      <c r="AR164" s="695"/>
      <c r="AS164" s="695"/>
      <c r="AT164" s="695"/>
      <c r="AU164" s="57"/>
      <c r="AV164" s="106"/>
      <c r="AW164" s="57"/>
      <c r="AX164" s="57"/>
      <c r="AY164" s="57"/>
      <c r="AZ164" s="57"/>
      <c r="BA164" s="85"/>
      <c r="BB164" s="704"/>
      <c r="BC164" s="704"/>
      <c r="BD164" s="695"/>
      <c r="BE164" s="695"/>
      <c r="BF164" s="695"/>
      <c r="BG164" s="695"/>
      <c r="BH164" s="57"/>
      <c r="BI164" s="106"/>
      <c r="BJ164" s="57"/>
      <c r="BK164" s="57"/>
      <c r="BL164" s="57"/>
      <c r="BM164" s="57"/>
    </row>
    <row r="165" spans="1:65" s="27" customFormat="1" ht="17.100000000000001" customHeight="1" x14ac:dyDescent="0.2">
      <c r="A165" s="85"/>
      <c r="B165" s="704"/>
      <c r="C165" s="704"/>
      <c r="D165" s="695"/>
      <c r="E165" s="695"/>
      <c r="F165" s="695"/>
      <c r="G165" s="695"/>
      <c r="H165" s="57"/>
      <c r="I165" s="101"/>
      <c r="J165" s="85"/>
      <c r="K165" s="57"/>
      <c r="L165" s="57"/>
      <c r="M165" s="57"/>
      <c r="N165" s="85"/>
      <c r="O165" s="704"/>
      <c r="P165" s="704"/>
      <c r="Q165" s="695"/>
      <c r="R165" s="695"/>
      <c r="S165" s="695"/>
      <c r="T165" s="695"/>
      <c r="U165" s="57"/>
      <c r="V165" s="106"/>
      <c r="W165" s="57"/>
      <c r="X165" s="57"/>
      <c r="Y165" s="57"/>
      <c r="Z165" s="57"/>
      <c r="AA165" s="85"/>
      <c r="AB165" s="704"/>
      <c r="AC165" s="704"/>
      <c r="AD165" s="695"/>
      <c r="AE165" s="695"/>
      <c r="AF165" s="695"/>
      <c r="AG165" s="695"/>
      <c r="AH165" s="57"/>
      <c r="AI165" s="106"/>
      <c r="AJ165" s="57"/>
      <c r="AK165" s="57"/>
      <c r="AL165" s="57"/>
      <c r="AM165" s="57"/>
      <c r="AN165" s="85"/>
      <c r="AO165" s="704"/>
      <c r="AP165" s="704"/>
      <c r="AQ165" s="695"/>
      <c r="AR165" s="695"/>
      <c r="AS165" s="695"/>
      <c r="AT165" s="695"/>
      <c r="AU165" s="57"/>
      <c r="AV165" s="106"/>
      <c r="AW165" s="57"/>
      <c r="AX165" s="57"/>
      <c r="AY165" s="57"/>
      <c r="AZ165" s="57"/>
      <c r="BA165" s="85"/>
      <c r="BB165" s="704"/>
      <c r="BC165" s="704"/>
      <c r="BD165" s="695"/>
      <c r="BE165" s="695"/>
      <c r="BF165" s="695"/>
      <c r="BG165" s="695"/>
      <c r="BH165" s="57"/>
      <c r="BI165" s="106"/>
      <c r="BJ165" s="57"/>
      <c r="BK165" s="57"/>
      <c r="BL165" s="57"/>
      <c r="BM165" s="57"/>
    </row>
    <row r="166" spans="1:65" s="27" customFormat="1" ht="17.100000000000001" customHeight="1" x14ac:dyDescent="0.2">
      <c r="A166" s="85"/>
      <c r="B166" s="704"/>
      <c r="C166" s="704"/>
      <c r="D166" s="695"/>
      <c r="E166" s="695"/>
      <c r="F166" s="695"/>
      <c r="G166" s="695"/>
      <c r="H166" s="57"/>
      <c r="I166" s="101"/>
      <c r="J166" s="85"/>
      <c r="K166" s="57"/>
      <c r="L166" s="57"/>
      <c r="M166" s="57"/>
      <c r="N166" s="85"/>
      <c r="O166" s="704"/>
      <c r="P166" s="704"/>
      <c r="Q166" s="695"/>
      <c r="R166" s="695"/>
      <c r="S166" s="695"/>
      <c r="T166" s="695"/>
      <c r="U166" s="57"/>
      <c r="V166" s="106"/>
      <c r="W166" s="57"/>
      <c r="X166" s="57"/>
      <c r="Y166" s="57"/>
      <c r="Z166" s="57"/>
      <c r="AA166" s="85"/>
      <c r="AB166" s="704"/>
      <c r="AC166" s="704"/>
      <c r="AD166" s="695"/>
      <c r="AE166" s="695"/>
      <c r="AF166" s="695"/>
      <c r="AG166" s="695"/>
      <c r="AH166" s="57"/>
      <c r="AI166" s="106"/>
      <c r="AJ166" s="57"/>
      <c r="AK166" s="57"/>
      <c r="AL166" s="57"/>
      <c r="AM166" s="57"/>
      <c r="AN166" s="85"/>
      <c r="AO166" s="704"/>
      <c r="AP166" s="704"/>
      <c r="AQ166" s="695"/>
      <c r="AR166" s="695"/>
      <c r="AS166" s="695"/>
      <c r="AT166" s="695"/>
      <c r="AU166" s="57"/>
      <c r="AV166" s="106"/>
      <c r="AW166" s="57"/>
      <c r="AX166" s="57"/>
      <c r="AY166" s="57"/>
      <c r="AZ166" s="57"/>
      <c r="BA166" s="85"/>
      <c r="BB166" s="704"/>
      <c r="BC166" s="704"/>
      <c r="BD166" s="695"/>
      <c r="BE166" s="695"/>
      <c r="BF166" s="695"/>
      <c r="BG166" s="695"/>
      <c r="BH166" s="57"/>
      <c r="BI166" s="106"/>
      <c r="BJ166" s="57"/>
      <c r="BK166" s="57"/>
      <c r="BL166" s="57"/>
      <c r="BM166" s="57"/>
    </row>
    <row r="167" spans="1:65" s="27" customFormat="1" ht="17.100000000000001" customHeight="1" x14ac:dyDescent="0.2">
      <c r="A167" s="85"/>
      <c r="B167" s="704"/>
      <c r="C167" s="704"/>
      <c r="D167" s="695"/>
      <c r="E167" s="695"/>
      <c r="F167" s="695"/>
      <c r="G167" s="695"/>
      <c r="H167" s="57"/>
      <c r="I167" s="101"/>
      <c r="J167" s="85"/>
      <c r="K167" s="57"/>
      <c r="L167" s="57"/>
      <c r="M167" s="57"/>
      <c r="N167" s="85"/>
      <c r="O167" s="704"/>
      <c r="P167" s="704"/>
      <c r="Q167" s="695"/>
      <c r="R167" s="695"/>
      <c r="S167" s="695"/>
      <c r="T167" s="695"/>
      <c r="U167" s="57"/>
      <c r="V167" s="106"/>
      <c r="W167" s="57"/>
      <c r="X167" s="57"/>
      <c r="Y167" s="57"/>
      <c r="Z167" s="57"/>
      <c r="AA167" s="85"/>
      <c r="AB167" s="704"/>
      <c r="AC167" s="704"/>
      <c r="AD167" s="695"/>
      <c r="AE167" s="695"/>
      <c r="AF167" s="695"/>
      <c r="AG167" s="695"/>
      <c r="AH167" s="57"/>
      <c r="AI167" s="106"/>
      <c r="AJ167" s="57"/>
      <c r="AK167" s="57"/>
      <c r="AL167" s="57"/>
      <c r="AM167" s="57"/>
      <c r="AN167" s="85"/>
      <c r="AO167" s="704"/>
      <c r="AP167" s="704"/>
      <c r="AQ167" s="695"/>
      <c r="AR167" s="695"/>
      <c r="AS167" s="695"/>
      <c r="AT167" s="695"/>
      <c r="AU167" s="57"/>
      <c r="AV167" s="106"/>
      <c r="AW167" s="57"/>
      <c r="AX167" s="57"/>
      <c r="AY167" s="57"/>
      <c r="AZ167" s="57"/>
      <c r="BA167" s="85"/>
      <c r="BB167" s="704"/>
      <c r="BC167" s="704"/>
      <c r="BD167" s="695"/>
      <c r="BE167" s="695"/>
      <c r="BF167" s="695"/>
      <c r="BG167" s="695"/>
      <c r="BH167" s="57"/>
      <c r="BI167" s="106"/>
      <c r="BJ167" s="57"/>
      <c r="BK167" s="57"/>
      <c r="BL167" s="57"/>
      <c r="BM167" s="57"/>
    </row>
    <row r="168" spans="1:65" s="27" customFormat="1" ht="17.100000000000001" customHeight="1" x14ac:dyDescent="0.2">
      <c r="A168" s="85"/>
      <c r="B168" s="704"/>
      <c r="C168" s="704"/>
      <c r="D168" s="695"/>
      <c r="E168" s="695"/>
      <c r="F168" s="695"/>
      <c r="G168" s="695"/>
      <c r="H168" s="57"/>
      <c r="I168" s="101"/>
      <c r="J168" s="85"/>
      <c r="K168" s="57"/>
      <c r="L168" s="57"/>
      <c r="M168" s="57"/>
      <c r="N168" s="85"/>
      <c r="O168" s="704"/>
      <c r="P168" s="704"/>
      <c r="Q168" s="695"/>
      <c r="R168" s="695"/>
      <c r="S168" s="695"/>
      <c r="T168" s="695"/>
      <c r="U168" s="57"/>
      <c r="V168" s="106"/>
      <c r="W168" s="57"/>
      <c r="X168" s="57"/>
      <c r="Y168" s="57"/>
      <c r="Z168" s="57"/>
      <c r="AA168" s="85"/>
      <c r="AB168" s="704"/>
      <c r="AC168" s="704"/>
      <c r="AD168" s="695"/>
      <c r="AE168" s="695"/>
      <c r="AF168" s="695"/>
      <c r="AG168" s="695"/>
      <c r="AH168" s="57"/>
      <c r="AI168" s="106"/>
      <c r="AJ168" s="57"/>
      <c r="AK168" s="57"/>
      <c r="AL168" s="57"/>
      <c r="AM168" s="57"/>
      <c r="AN168" s="85"/>
      <c r="AO168" s="704"/>
      <c r="AP168" s="704"/>
      <c r="AQ168" s="695"/>
      <c r="AR168" s="695"/>
      <c r="AS168" s="695"/>
      <c r="AT168" s="695"/>
      <c r="AU168" s="57"/>
      <c r="AV168" s="106"/>
      <c r="AW168" s="57"/>
      <c r="AX168" s="57"/>
      <c r="AY168" s="57"/>
      <c r="AZ168" s="57"/>
      <c r="BA168" s="85"/>
      <c r="BB168" s="704"/>
      <c r="BC168" s="704"/>
      <c r="BD168" s="695"/>
      <c r="BE168" s="695"/>
      <c r="BF168" s="695"/>
      <c r="BG168" s="695"/>
      <c r="BH168" s="57"/>
      <c r="BI168" s="106"/>
      <c r="BJ168" s="57"/>
      <c r="BK168" s="57"/>
      <c r="BL168" s="57"/>
      <c r="BM168" s="57"/>
    </row>
    <row r="169" spans="1:65" s="27" customFormat="1" ht="17.100000000000001" customHeight="1" x14ac:dyDescent="0.2">
      <c r="A169" s="85"/>
      <c r="B169" s="704"/>
      <c r="C169" s="704"/>
      <c r="D169" s="695"/>
      <c r="E169" s="695"/>
      <c r="F169" s="695"/>
      <c r="G169" s="695"/>
      <c r="H169" s="57"/>
      <c r="I169" s="101"/>
      <c r="J169" s="85"/>
      <c r="K169" s="57"/>
      <c r="L169" s="57"/>
      <c r="M169" s="57"/>
      <c r="N169" s="85"/>
      <c r="O169" s="704"/>
      <c r="P169" s="704"/>
      <c r="Q169" s="695"/>
      <c r="R169" s="695"/>
      <c r="S169" s="695"/>
      <c r="T169" s="695"/>
      <c r="U169" s="57"/>
      <c r="V169" s="106"/>
      <c r="W169" s="57"/>
      <c r="X169" s="57"/>
      <c r="Y169" s="57"/>
      <c r="Z169" s="57"/>
      <c r="AA169" s="85"/>
      <c r="AB169" s="704"/>
      <c r="AC169" s="704"/>
      <c r="AD169" s="695"/>
      <c r="AE169" s="695"/>
      <c r="AF169" s="695"/>
      <c r="AG169" s="695"/>
      <c r="AH169" s="57"/>
      <c r="AI169" s="106"/>
      <c r="AJ169" s="57"/>
      <c r="AK169" s="57"/>
      <c r="AL169" s="57"/>
      <c r="AM169" s="57"/>
      <c r="AN169" s="85"/>
      <c r="AO169" s="704"/>
      <c r="AP169" s="704"/>
      <c r="AQ169" s="695"/>
      <c r="AR169" s="695"/>
      <c r="AS169" s="695"/>
      <c r="AT169" s="695"/>
      <c r="AU169" s="57"/>
      <c r="AV169" s="106"/>
      <c r="AW169" s="57"/>
      <c r="AX169" s="57"/>
      <c r="AY169" s="57"/>
      <c r="AZ169" s="57"/>
      <c r="BA169" s="85"/>
      <c r="BB169" s="704"/>
      <c r="BC169" s="704"/>
      <c r="BD169" s="695"/>
      <c r="BE169" s="695"/>
      <c r="BF169" s="695"/>
      <c r="BG169" s="695"/>
      <c r="BH169" s="57"/>
      <c r="BI169" s="106"/>
      <c r="BJ169" s="57"/>
      <c r="BK169" s="57"/>
      <c r="BL169" s="57"/>
      <c r="BM169" s="57"/>
    </row>
    <row r="170" spans="1:65" s="27" customFormat="1" ht="17.100000000000001" customHeight="1" x14ac:dyDescent="0.2">
      <c r="A170" s="85"/>
      <c r="B170" s="704"/>
      <c r="C170" s="704"/>
      <c r="D170" s="695"/>
      <c r="E170" s="695"/>
      <c r="F170" s="695"/>
      <c r="G170" s="695"/>
      <c r="H170" s="57"/>
      <c r="I170" s="101"/>
      <c r="J170" s="85"/>
      <c r="K170" s="57"/>
      <c r="L170" s="57"/>
      <c r="M170" s="57"/>
      <c r="N170" s="85"/>
      <c r="O170" s="704"/>
      <c r="P170" s="704"/>
      <c r="Q170" s="695"/>
      <c r="R170" s="695"/>
      <c r="S170" s="695"/>
      <c r="T170" s="695"/>
      <c r="U170" s="57"/>
      <c r="V170" s="106"/>
      <c r="W170" s="57"/>
      <c r="X170" s="57"/>
      <c r="Y170" s="57"/>
      <c r="Z170" s="57"/>
      <c r="AA170" s="85"/>
      <c r="AB170" s="704"/>
      <c r="AC170" s="704"/>
      <c r="AD170" s="695"/>
      <c r="AE170" s="695"/>
      <c r="AF170" s="695"/>
      <c r="AG170" s="695"/>
      <c r="AH170" s="57"/>
      <c r="AI170" s="106"/>
      <c r="AJ170" s="57"/>
      <c r="AK170" s="57"/>
      <c r="AL170" s="57"/>
      <c r="AM170" s="57"/>
      <c r="AN170" s="85"/>
      <c r="AO170" s="704"/>
      <c r="AP170" s="704"/>
      <c r="AQ170" s="695"/>
      <c r="AR170" s="695"/>
      <c r="AS170" s="695"/>
      <c r="AT170" s="695"/>
      <c r="AU170" s="57"/>
      <c r="AV170" s="106"/>
      <c r="AW170" s="57"/>
      <c r="AX170" s="57"/>
      <c r="AY170" s="57"/>
      <c r="AZ170" s="57"/>
      <c r="BA170" s="85"/>
      <c r="BB170" s="704"/>
      <c r="BC170" s="704"/>
      <c r="BD170" s="695"/>
      <c r="BE170" s="695"/>
      <c r="BF170" s="695"/>
      <c r="BG170" s="695"/>
      <c r="BH170" s="57"/>
      <c r="BI170" s="106"/>
      <c r="BJ170" s="57"/>
      <c r="BK170" s="57"/>
      <c r="BL170" s="57"/>
      <c r="BM170" s="57"/>
    </row>
    <row r="171" spans="1:65" s="27" customFormat="1" ht="17.100000000000001" customHeight="1" x14ac:dyDescent="0.2">
      <c r="A171" s="85"/>
      <c r="B171" s="704"/>
      <c r="C171" s="704"/>
      <c r="D171" s="695"/>
      <c r="E171" s="695"/>
      <c r="F171" s="695"/>
      <c r="G171" s="695"/>
      <c r="H171" s="57"/>
      <c r="I171" s="101"/>
      <c r="J171" s="85"/>
      <c r="K171" s="57"/>
      <c r="L171" s="57"/>
      <c r="M171" s="57"/>
      <c r="N171" s="85"/>
      <c r="O171" s="704"/>
      <c r="P171" s="704"/>
      <c r="Q171" s="695"/>
      <c r="R171" s="695"/>
      <c r="S171" s="695"/>
      <c r="T171" s="695"/>
      <c r="U171" s="57"/>
      <c r="V171" s="106"/>
      <c r="W171" s="57"/>
      <c r="X171" s="57"/>
      <c r="Y171" s="57"/>
      <c r="Z171" s="57"/>
      <c r="AA171" s="85"/>
      <c r="AB171" s="704"/>
      <c r="AC171" s="704"/>
      <c r="AD171" s="695"/>
      <c r="AE171" s="695"/>
      <c r="AF171" s="695"/>
      <c r="AG171" s="695"/>
      <c r="AH171" s="57"/>
      <c r="AI171" s="106"/>
      <c r="AJ171" s="57"/>
      <c r="AK171" s="57"/>
      <c r="AL171" s="57"/>
      <c r="AM171" s="57"/>
      <c r="AN171" s="85"/>
      <c r="AO171" s="704"/>
      <c r="AP171" s="704"/>
      <c r="AQ171" s="695"/>
      <c r="AR171" s="695"/>
      <c r="AS171" s="695"/>
      <c r="AT171" s="695"/>
      <c r="AU171" s="57"/>
      <c r="AV171" s="106"/>
      <c r="AW171" s="57"/>
      <c r="AX171" s="57"/>
      <c r="AY171" s="57"/>
      <c r="AZ171" s="57"/>
      <c r="BA171" s="85"/>
      <c r="BB171" s="704"/>
      <c r="BC171" s="704"/>
      <c r="BD171" s="695"/>
      <c r="BE171" s="695"/>
      <c r="BF171" s="695"/>
      <c r="BG171" s="695"/>
      <c r="BH171" s="57"/>
      <c r="BI171" s="106"/>
      <c r="BJ171" s="57"/>
      <c r="BK171" s="57"/>
      <c r="BL171" s="57"/>
      <c r="BM171" s="57"/>
    </row>
    <row r="172" spans="1:65" s="27" customFormat="1" ht="17.100000000000001" customHeight="1" x14ac:dyDescent="0.2">
      <c r="A172" s="85"/>
      <c r="B172" s="704"/>
      <c r="C172" s="704"/>
      <c r="D172" s="695"/>
      <c r="E172" s="695"/>
      <c r="F172" s="695"/>
      <c r="G172" s="695"/>
      <c r="H172" s="57"/>
      <c r="I172" s="101"/>
      <c r="J172" s="85"/>
      <c r="K172" s="57"/>
      <c r="L172" s="57"/>
      <c r="M172" s="57"/>
      <c r="N172" s="85"/>
      <c r="O172" s="704"/>
      <c r="P172" s="704"/>
      <c r="Q172" s="695"/>
      <c r="R172" s="695"/>
      <c r="S172" s="695"/>
      <c r="T172" s="695"/>
      <c r="U172" s="57"/>
      <c r="V172" s="106"/>
      <c r="W172" s="57"/>
      <c r="X172" s="57"/>
      <c r="Y172" s="57"/>
      <c r="Z172" s="57"/>
      <c r="AA172" s="85"/>
      <c r="AB172" s="704"/>
      <c r="AC172" s="704"/>
      <c r="AD172" s="695"/>
      <c r="AE172" s="695"/>
      <c r="AF172" s="695"/>
      <c r="AG172" s="695"/>
      <c r="AH172" s="57"/>
      <c r="AI172" s="106"/>
      <c r="AJ172" s="57"/>
      <c r="AK172" s="57"/>
      <c r="AL172" s="57"/>
      <c r="AM172" s="57"/>
      <c r="AN172" s="85"/>
      <c r="AO172" s="704"/>
      <c r="AP172" s="704"/>
      <c r="AQ172" s="695"/>
      <c r="AR172" s="695"/>
      <c r="AS172" s="695"/>
      <c r="AT172" s="695"/>
      <c r="AU172" s="57"/>
      <c r="AV172" s="106"/>
      <c r="AW172" s="57"/>
      <c r="AX172" s="57"/>
      <c r="AY172" s="57"/>
      <c r="AZ172" s="57"/>
      <c r="BA172" s="85"/>
      <c r="BB172" s="704"/>
      <c r="BC172" s="704"/>
      <c r="BD172" s="695"/>
      <c r="BE172" s="695"/>
      <c r="BF172" s="695"/>
      <c r="BG172" s="695"/>
      <c r="BH172" s="57"/>
      <c r="BI172" s="106"/>
      <c r="BJ172" s="57"/>
      <c r="BK172" s="57"/>
      <c r="BL172" s="57"/>
      <c r="BM172" s="57"/>
    </row>
    <row r="173" spans="1:65" s="27" customFormat="1" ht="17.100000000000001" customHeight="1" x14ac:dyDescent="0.2">
      <c r="A173" s="85"/>
      <c r="B173" s="704"/>
      <c r="C173" s="704"/>
      <c r="D173" s="695"/>
      <c r="E173" s="695"/>
      <c r="F173" s="695"/>
      <c r="G173" s="695"/>
      <c r="H173" s="57"/>
      <c r="I173" s="101"/>
      <c r="J173" s="85"/>
      <c r="K173" s="57"/>
      <c r="L173" s="57"/>
      <c r="M173" s="57"/>
      <c r="N173" s="85"/>
      <c r="O173" s="704"/>
      <c r="P173" s="704"/>
      <c r="Q173" s="695"/>
      <c r="R173" s="695"/>
      <c r="S173" s="695"/>
      <c r="T173" s="695"/>
      <c r="U173" s="57"/>
      <c r="V173" s="106"/>
      <c r="W173" s="57"/>
      <c r="X173" s="57"/>
      <c r="Y173" s="57"/>
      <c r="Z173" s="57"/>
      <c r="AA173" s="85"/>
      <c r="AB173" s="704"/>
      <c r="AC173" s="704"/>
      <c r="AD173" s="695"/>
      <c r="AE173" s="695"/>
      <c r="AF173" s="695"/>
      <c r="AG173" s="695"/>
      <c r="AH173" s="57"/>
      <c r="AI173" s="106"/>
      <c r="AJ173" s="57"/>
      <c r="AK173" s="57"/>
      <c r="AL173" s="57"/>
      <c r="AM173" s="57"/>
      <c r="AN173" s="85"/>
      <c r="AO173" s="704"/>
      <c r="AP173" s="704"/>
      <c r="AQ173" s="695"/>
      <c r="AR173" s="695"/>
      <c r="AS173" s="695"/>
      <c r="AT173" s="695"/>
      <c r="AU173" s="57"/>
      <c r="AV173" s="106"/>
      <c r="AW173" s="57"/>
      <c r="AX173" s="57"/>
      <c r="AY173" s="57"/>
      <c r="AZ173" s="57"/>
      <c r="BA173" s="85"/>
      <c r="BB173" s="704"/>
      <c r="BC173" s="704"/>
      <c r="BD173" s="695"/>
      <c r="BE173" s="695"/>
      <c r="BF173" s="695"/>
      <c r="BG173" s="695"/>
      <c r="BH173" s="57"/>
      <c r="BI173" s="106"/>
      <c r="BJ173" s="57"/>
      <c r="BK173" s="57"/>
      <c r="BL173" s="57"/>
      <c r="BM173" s="57"/>
    </row>
    <row r="174" spans="1:65" s="27" customFormat="1" ht="17.100000000000001" customHeight="1" x14ac:dyDescent="0.2">
      <c r="A174" s="85"/>
      <c r="B174" s="704"/>
      <c r="C174" s="704"/>
      <c r="D174" s="695"/>
      <c r="E174" s="695"/>
      <c r="F174" s="695"/>
      <c r="G174" s="695"/>
      <c r="H174" s="57"/>
      <c r="I174" s="101"/>
      <c r="J174" s="85"/>
      <c r="K174" s="57"/>
      <c r="L174" s="57"/>
      <c r="M174" s="57"/>
      <c r="N174" s="85"/>
      <c r="O174" s="704"/>
      <c r="P174" s="704"/>
      <c r="Q174" s="695"/>
      <c r="R174" s="695"/>
      <c r="S174" s="695"/>
      <c r="T174" s="695"/>
      <c r="U174" s="57"/>
      <c r="V174" s="106"/>
      <c r="W174" s="57"/>
      <c r="X174" s="57"/>
      <c r="Y174" s="57"/>
      <c r="Z174" s="57"/>
      <c r="AA174" s="85"/>
      <c r="AB174" s="704"/>
      <c r="AC174" s="704"/>
      <c r="AD174" s="695"/>
      <c r="AE174" s="695"/>
      <c r="AF174" s="695"/>
      <c r="AG174" s="695"/>
      <c r="AH174" s="57"/>
      <c r="AI174" s="106"/>
      <c r="AJ174" s="57"/>
      <c r="AK174" s="57"/>
      <c r="AL174" s="57"/>
      <c r="AM174" s="57"/>
      <c r="AN174" s="85"/>
      <c r="AO174" s="704"/>
      <c r="AP174" s="704"/>
      <c r="AQ174" s="695"/>
      <c r="AR174" s="695"/>
      <c r="AS174" s="695"/>
      <c r="AT174" s="695"/>
      <c r="AU174" s="57"/>
      <c r="AV174" s="106"/>
      <c r="AW174" s="57"/>
      <c r="AX174" s="57"/>
      <c r="AY174" s="57"/>
      <c r="AZ174" s="57"/>
      <c r="BA174" s="85"/>
      <c r="BB174" s="704"/>
      <c r="BC174" s="704"/>
      <c r="BD174" s="695"/>
      <c r="BE174" s="695"/>
      <c r="BF174" s="695"/>
      <c r="BG174" s="695"/>
      <c r="BH174" s="57"/>
      <c r="BI174" s="106"/>
      <c r="BJ174" s="57"/>
      <c r="BK174" s="57"/>
      <c r="BL174" s="57"/>
      <c r="BM174" s="57"/>
    </row>
    <row r="175" spans="1:65" s="27" customFormat="1" ht="17.100000000000001" customHeight="1" x14ac:dyDescent="0.2">
      <c r="A175" s="85"/>
      <c r="B175" s="704"/>
      <c r="C175" s="704"/>
      <c r="D175" s="695"/>
      <c r="E175" s="695"/>
      <c r="F175" s="695"/>
      <c r="G175" s="695"/>
      <c r="H175" s="57"/>
      <c r="I175" s="101"/>
      <c r="J175" s="85"/>
      <c r="K175" s="57"/>
      <c r="L175" s="57"/>
      <c r="M175" s="57"/>
      <c r="N175" s="85"/>
      <c r="O175" s="704"/>
      <c r="P175" s="704"/>
      <c r="Q175" s="695"/>
      <c r="R175" s="695"/>
      <c r="S175" s="695"/>
      <c r="T175" s="695"/>
      <c r="U175" s="57"/>
      <c r="V175" s="106"/>
      <c r="W175" s="57"/>
      <c r="X175" s="57"/>
      <c r="Y175" s="57"/>
      <c r="Z175" s="57"/>
      <c r="AA175" s="85"/>
      <c r="AB175" s="704"/>
      <c r="AC175" s="704"/>
      <c r="AD175" s="695"/>
      <c r="AE175" s="695"/>
      <c r="AF175" s="695"/>
      <c r="AG175" s="695"/>
      <c r="AH175" s="57"/>
      <c r="AI175" s="106"/>
      <c r="AJ175" s="57"/>
      <c r="AK175" s="57"/>
      <c r="AL175" s="57"/>
      <c r="AM175" s="57"/>
      <c r="AN175" s="85"/>
      <c r="AO175" s="704"/>
      <c r="AP175" s="704"/>
      <c r="AQ175" s="695"/>
      <c r="AR175" s="695"/>
      <c r="AS175" s="695"/>
      <c r="AT175" s="695"/>
      <c r="AU175" s="57"/>
      <c r="AV175" s="106"/>
      <c r="AW175" s="57"/>
      <c r="AX175" s="57"/>
      <c r="AY175" s="57"/>
      <c r="AZ175" s="57"/>
      <c r="BA175" s="85"/>
      <c r="BB175" s="704"/>
      <c r="BC175" s="704"/>
      <c r="BD175" s="695"/>
      <c r="BE175" s="695"/>
      <c r="BF175" s="695"/>
      <c r="BG175" s="695"/>
      <c r="BH175" s="57"/>
      <c r="BI175" s="106"/>
      <c r="BJ175" s="57"/>
      <c r="BK175" s="57"/>
      <c r="BL175" s="57"/>
      <c r="BM175" s="57"/>
    </row>
    <row r="176" spans="1:65" s="27" customFormat="1" ht="17.100000000000001" customHeight="1" x14ac:dyDescent="0.2">
      <c r="A176" s="85"/>
      <c r="B176" s="704"/>
      <c r="C176" s="704"/>
      <c r="D176" s="695"/>
      <c r="E176" s="695"/>
      <c r="F176" s="695"/>
      <c r="G176" s="695"/>
      <c r="H176" s="57"/>
      <c r="I176" s="101"/>
      <c r="J176" s="85"/>
      <c r="K176" s="57"/>
      <c r="L176" s="57"/>
      <c r="M176" s="57"/>
      <c r="N176" s="85"/>
      <c r="O176" s="704"/>
      <c r="P176" s="704"/>
      <c r="Q176" s="695"/>
      <c r="R176" s="695"/>
      <c r="S176" s="695"/>
      <c r="T176" s="695"/>
      <c r="U176" s="57"/>
      <c r="V176" s="106"/>
      <c r="W176" s="57"/>
      <c r="X176" s="57"/>
      <c r="Y176" s="57"/>
      <c r="Z176" s="57"/>
      <c r="AA176" s="85"/>
      <c r="AB176" s="704"/>
      <c r="AC176" s="704"/>
      <c r="AD176" s="695"/>
      <c r="AE176" s="695"/>
      <c r="AF176" s="695"/>
      <c r="AG176" s="695"/>
      <c r="AH176" s="57"/>
      <c r="AI176" s="106"/>
      <c r="AJ176" s="57"/>
      <c r="AK176" s="57"/>
      <c r="AL176" s="57"/>
      <c r="AM176" s="57"/>
      <c r="AN176" s="85"/>
      <c r="AO176" s="704"/>
      <c r="AP176" s="704"/>
      <c r="AQ176" s="695"/>
      <c r="AR176" s="695"/>
      <c r="AS176" s="695"/>
      <c r="AT176" s="695"/>
      <c r="AU176" s="57"/>
      <c r="AV176" s="106"/>
      <c r="AW176" s="57"/>
      <c r="AX176" s="57"/>
      <c r="AY176" s="57"/>
      <c r="AZ176" s="57"/>
      <c r="BA176" s="85"/>
      <c r="BB176" s="704"/>
      <c r="BC176" s="704"/>
      <c r="BD176" s="695"/>
      <c r="BE176" s="695"/>
      <c r="BF176" s="695"/>
      <c r="BG176" s="695"/>
      <c r="BH176" s="57"/>
      <c r="BI176" s="106"/>
      <c r="BJ176" s="57"/>
      <c r="BK176" s="57"/>
      <c r="BL176" s="57"/>
      <c r="BM176" s="57"/>
    </row>
    <row r="177" spans="1:65" s="27" customFormat="1" ht="17.100000000000001" customHeight="1" x14ac:dyDescent="0.2">
      <c r="A177" s="85"/>
      <c r="B177" s="704"/>
      <c r="C177" s="704"/>
      <c r="D177" s="695"/>
      <c r="E177" s="695"/>
      <c r="F177" s="695"/>
      <c r="G177" s="695"/>
      <c r="H177" s="57"/>
      <c r="I177" s="101"/>
      <c r="J177" s="85"/>
      <c r="K177" s="57"/>
      <c r="L177" s="57"/>
      <c r="M177" s="57"/>
      <c r="N177" s="85"/>
      <c r="O177" s="704"/>
      <c r="P177" s="704"/>
      <c r="Q177" s="695"/>
      <c r="R177" s="695"/>
      <c r="S177" s="695"/>
      <c r="T177" s="695"/>
      <c r="U177" s="57"/>
      <c r="V177" s="106"/>
      <c r="W177" s="57"/>
      <c r="X177" s="57"/>
      <c r="Y177" s="57"/>
      <c r="Z177" s="57"/>
      <c r="AA177" s="85"/>
      <c r="AB177" s="704"/>
      <c r="AC177" s="704"/>
      <c r="AD177" s="695"/>
      <c r="AE177" s="695"/>
      <c r="AF177" s="695"/>
      <c r="AG177" s="695"/>
      <c r="AH177" s="57"/>
      <c r="AI177" s="106"/>
      <c r="AJ177" s="57"/>
      <c r="AK177" s="57"/>
      <c r="AL177" s="57"/>
      <c r="AM177" s="57"/>
      <c r="AN177" s="85"/>
      <c r="AO177" s="704"/>
      <c r="AP177" s="704"/>
      <c r="AQ177" s="695"/>
      <c r="AR177" s="695"/>
      <c r="AS177" s="695"/>
      <c r="AT177" s="695"/>
      <c r="AU177" s="57"/>
      <c r="AV177" s="106"/>
      <c r="AW177" s="57"/>
      <c r="AX177" s="57"/>
      <c r="AY177" s="57"/>
      <c r="AZ177" s="57"/>
      <c r="BA177" s="85"/>
      <c r="BB177" s="704"/>
      <c r="BC177" s="704"/>
      <c r="BD177" s="695"/>
      <c r="BE177" s="695"/>
      <c r="BF177" s="695"/>
      <c r="BG177" s="695"/>
      <c r="BH177" s="57"/>
      <c r="BI177" s="106"/>
      <c r="BJ177" s="57"/>
      <c r="BK177" s="57"/>
      <c r="BL177" s="57"/>
      <c r="BM177" s="57"/>
    </row>
    <row r="178" spans="1:65" s="27" customFormat="1" ht="17.100000000000001" customHeight="1" x14ac:dyDescent="0.2">
      <c r="A178" s="85"/>
      <c r="B178" s="704"/>
      <c r="C178" s="704"/>
      <c r="D178" s="695"/>
      <c r="E178" s="695"/>
      <c r="F178" s="695"/>
      <c r="G178" s="695"/>
      <c r="H178" s="57"/>
      <c r="I178" s="101"/>
      <c r="J178" s="85"/>
      <c r="K178" s="57"/>
      <c r="L178" s="57"/>
      <c r="M178" s="57"/>
      <c r="N178" s="85"/>
      <c r="O178" s="704"/>
      <c r="P178" s="704"/>
      <c r="Q178" s="695"/>
      <c r="R178" s="695"/>
      <c r="S178" s="695"/>
      <c r="T178" s="695"/>
      <c r="U178" s="57"/>
      <c r="V178" s="106"/>
      <c r="W178" s="57"/>
      <c r="X178" s="57"/>
      <c r="Y178" s="57"/>
      <c r="Z178" s="57"/>
      <c r="AA178" s="85"/>
      <c r="AB178" s="704"/>
      <c r="AC178" s="704"/>
      <c r="AD178" s="695"/>
      <c r="AE178" s="695"/>
      <c r="AF178" s="695"/>
      <c r="AG178" s="695"/>
      <c r="AH178" s="57"/>
      <c r="AI178" s="106"/>
      <c r="AJ178" s="57"/>
      <c r="AK178" s="57"/>
      <c r="AL178" s="57"/>
      <c r="AM178" s="57"/>
      <c r="AN178" s="85"/>
      <c r="AO178" s="704"/>
      <c r="AP178" s="704"/>
      <c r="AQ178" s="695"/>
      <c r="AR178" s="695"/>
      <c r="AS178" s="695"/>
      <c r="AT178" s="695"/>
      <c r="AU178" s="57"/>
      <c r="AV178" s="106"/>
      <c r="AW178" s="57"/>
      <c r="AX178" s="57"/>
      <c r="AY178" s="57"/>
      <c r="AZ178" s="57"/>
      <c r="BA178" s="85"/>
      <c r="BB178" s="704"/>
      <c r="BC178" s="704"/>
      <c r="BD178" s="695"/>
      <c r="BE178" s="695"/>
      <c r="BF178" s="695"/>
      <c r="BG178" s="695"/>
      <c r="BH178" s="57"/>
      <c r="BI178" s="106"/>
      <c r="BJ178" s="57"/>
      <c r="BK178" s="57"/>
      <c r="BL178" s="57"/>
      <c r="BM178" s="57"/>
    </row>
    <row r="179" spans="1:65" s="27" customFormat="1" ht="17.100000000000001" customHeight="1" x14ac:dyDescent="0.2">
      <c r="A179" s="85"/>
      <c r="B179" s="704"/>
      <c r="C179" s="704"/>
      <c r="D179" s="695"/>
      <c r="E179" s="695"/>
      <c r="F179" s="695"/>
      <c r="G179" s="695"/>
      <c r="H179" s="57"/>
      <c r="I179" s="101"/>
      <c r="J179" s="85"/>
      <c r="K179" s="57"/>
      <c r="L179" s="57"/>
      <c r="M179" s="57"/>
      <c r="N179" s="85"/>
      <c r="O179" s="704"/>
      <c r="P179" s="704"/>
      <c r="Q179" s="695"/>
      <c r="R179" s="695"/>
      <c r="S179" s="695"/>
      <c r="T179" s="695"/>
      <c r="U179" s="57"/>
      <c r="V179" s="106"/>
      <c r="W179" s="57"/>
      <c r="X179" s="57"/>
      <c r="Y179" s="57"/>
      <c r="Z179" s="57"/>
      <c r="AA179" s="85"/>
      <c r="AB179" s="704"/>
      <c r="AC179" s="704"/>
      <c r="AD179" s="695"/>
      <c r="AE179" s="695"/>
      <c r="AF179" s="695"/>
      <c r="AG179" s="695"/>
      <c r="AH179" s="57"/>
      <c r="AI179" s="106"/>
      <c r="AJ179" s="57"/>
      <c r="AK179" s="57"/>
      <c r="AL179" s="57"/>
      <c r="AM179" s="57"/>
      <c r="AN179" s="85"/>
      <c r="AO179" s="704"/>
      <c r="AP179" s="704"/>
      <c r="AQ179" s="695"/>
      <c r="AR179" s="695"/>
      <c r="AS179" s="695"/>
      <c r="AT179" s="695"/>
      <c r="AU179" s="57"/>
      <c r="AV179" s="106"/>
      <c r="AW179" s="57"/>
      <c r="AX179" s="57"/>
      <c r="AY179" s="57"/>
      <c r="AZ179" s="57"/>
      <c r="BA179" s="85"/>
      <c r="BB179" s="704"/>
      <c r="BC179" s="704"/>
      <c r="BD179" s="695"/>
      <c r="BE179" s="695"/>
      <c r="BF179" s="695"/>
      <c r="BG179" s="695"/>
      <c r="BH179" s="57"/>
      <c r="BI179" s="106"/>
      <c r="BJ179" s="57"/>
      <c r="BK179" s="57"/>
      <c r="BL179" s="57"/>
      <c r="BM179" s="57"/>
    </row>
    <row r="180" spans="1:65" s="27" customFormat="1" ht="17.100000000000001" customHeight="1" x14ac:dyDescent="0.2">
      <c r="A180" s="85"/>
      <c r="B180" s="704"/>
      <c r="C180" s="704"/>
      <c r="D180" s="695"/>
      <c r="E180" s="695"/>
      <c r="F180" s="695"/>
      <c r="G180" s="695"/>
      <c r="H180" s="57"/>
      <c r="I180" s="101"/>
      <c r="J180" s="85"/>
      <c r="K180" s="57"/>
      <c r="L180" s="57"/>
      <c r="M180" s="57"/>
      <c r="N180" s="85"/>
      <c r="O180" s="704"/>
      <c r="P180" s="704"/>
      <c r="Q180" s="695"/>
      <c r="R180" s="695"/>
      <c r="S180" s="695"/>
      <c r="T180" s="695"/>
      <c r="U180" s="57"/>
      <c r="V180" s="106"/>
      <c r="W180" s="57"/>
      <c r="X180" s="57"/>
      <c r="Y180" s="57"/>
      <c r="Z180" s="57"/>
      <c r="AA180" s="85"/>
      <c r="AB180" s="704"/>
      <c r="AC180" s="704"/>
      <c r="AD180" s="695"/>
      <c r="AE180" s="695"/>
      <c r="AF180" s="695"/>
      <c r="AG180" s="695"/>
      <c r="AH180" s="57"/>
      <c r="AI180" s="106"/>
      <c r="AJ180" s="57"/>
      <c r="AK180" s="57"/>
      <c r="AL180" s="57"/>
      <c r="AM180" s="57"/>
      <c r="AN180" s="85"/>
      <c r="AO180" s="704"/>
      <c r="AP180" s="704"/>
      <c r="AQ180" s="695"/>
      <c r="AR180" s="695"/>
      <c r="AS180" s="695"/>
      <c r="AT180" s="695"/>
      <c r="AU180" s="57"/>
      <c r="AV180" s="106"/>
      <c r="AW180" s="57"/>
      <c r="AX180" s="57"/>
      <c r="AY180" s="57"/>
      <c r="AZ180" s="57"/>
      <c r="BA180" s="85"/>
      <c r="BB180" s="704"/>
      <c r="BC180" s="704"/>
      <c r="BD180" s="695"/>
      <c r="BE180" s="695"/>
      <c r="BF180" s="695"/>
      <c r="BG180" s="695"/>
      <c r="BH180" s="57"/>
      <c r="BI180" s="106"/>
      <c r="BJ180" s="57"/>
      <c r="BK180" s="57"/>
      <c r="BL180" s="57"/>
      <c r="BM180" s="57"/>
    </row>
    <row r="181" spans="1:65" s="27" customFormat="1" ht="17.100000000000001" customHeight="1" x14ac:dyDescent="0.2">
      <c r="A181" s="85"/>
      <c r="B181" s="704"/>
      <c r="C181" s="704"/>
      <c r="D181" s="695"/>
      <c r="E181" s="695"/>
      <c r="F181" s="695"/>
      <c r="G181" s="695"/>
      <c r="H181" s="57"/>
      <c r="I181" s="101"/>
      <c r="J181" s="85"/>
      <c r="K181" s="57"/>
      <c r="L181" s="57"/>
      <c r="M181" s="57"/>
      <c r="N181" s="85"/>
      <c r="O181" s="704"/>
      <c r="P181" s="704"/>
      <c r="Q181" s="695"/>
      <c r="R181" s="695"/>
      <c r="S181" s="695"/>
      <c r="T181" s="695"/>
      <c r="U181" s="57"/>
      <c r="V181" s="106"/>
      <c r="W181" s="57"/>
      <c r="X181" s="57"/>
      <c r="Y181" s="57"/>
      <c r="Z181" s="57"/>
      <c r="AA181" s="85"/>
      <c r="AB181" s="704"/>
      <c r="AC181" s="704"/>
      <c r="AD181" s="695"/>
      <c r="AE181" s="695"/>
      <c r="AF181" s="695"/>
      <c r="AG181" s="695"/>
      <c r="AH181" s="57"/>
      <c r="AI181" s="106"/>
      <c r="AJ181" s="57"/>
      <c r="AK181" s="57"/>
      <c r="AL181" s="57"/>
      <c r="AM181" s="57"/>
      <c r="AN181" s="85"/>
      <c r="AO181" s="704"/>
      <c r="AP181" s="704"/>
      <c r="AQ181" s="695"/>
      <c r="AR181" s="695"/>
      <c r="AS181" s="695"/>
      <c r="AT181" s="695"/>
      <c r="AU181" s="57"/>
      <c r="AV181" s="106"/>
      <c r="AW181" s="57"/>
      <c r="AX181" s="57"/>
      <c r="AY181" s="57"/>
      <c r="AZ181" s="57"/>
      <c r="BA181" s="85"/>
      <c r="BB181" s="704"/>
      <c r="BC181" s="704"/>
      <c r="BD181" s="695"/>
      <c r="BE181" s="695"/>
      <c r="BF181" s="695"/>
      <c r="BG181" s="695"/>
      <c r="BH181" s="57"/>
      <c r="BI181" s="106"/>
      <c r="BJ181" s="57"/>
      <c r="BK181" s="57"/>
      <c r="BL181" s="57"/>
      <c r="BM181" s="57"/>
    </row>
    <row r="182" spans="1:65" s="27" customFormat="1" ht="36.75" customHeight="1" x14ac:dyDescent="0.2">
      <c r="A182" s="85"/>
      <c r="B182" s="686"/>
      <c r="C182" s="686"/>
      <c r="D182" s="695"/>
      <c r="E182" s="695"/>
      <c r="F182" s="695"/>
      <c r="G182" s="695"/>
      <c r="H182" s="57"/>
      <c r="I182" s="101"/>
      <c r="J182" s="85"/>
      <c r="K182" s="57"/>
      <c r="L182" s="57"/>
      <c r="M182" s="57"/>
      <c r="N182" s="85"/>
      <c r="O182" s="686"/>
      <c r="P182" s="686"/>
      <c r="Q182" s="695"/>
      <c r="R182" s="695"/>
      <c r="S182" s="695"/>
      <c r="T182" s="695"/>
      <c r="U182" s="57"/>
      <c r="V182" s="106"/>
      <c r="W182" s="57"/>
      <c r="X182" s="57"/>
      <c r="Y182" s="57"/>
      <c r="Z182" s="57"/>
      <c r="AA182" s="85"/>
      <c r="AB182" s="686"/>
      <c r="AC182" s="686"/>
      <c r="AD182" s="695"/>
      <c r="AE182" s="695"/>
      <c r="AF182" s="695"/>
      <c r="AG182" s="695"/>
      <c r="AH182" s="57"/>
      <c r="AI182" s="106"/>
      <c r="AJ182" s="57"/>
      <c r="AK182" s="57"/>
      <c r="AL182" s="57"/>
      <c r="AM182" s="57"/>
      <c r="AN182" s="85"/>
      <c r="AO182" s="686"/>
      <c r="AP182" s="686"/>
      <c r="AQ182" s="695"/>
      <c r="AR182" s="695"/>
      <c r="AS182" s="695"/>
      <c r="AT182" s="695"/>
      <c r="AU182" s="57"/>
      <c r="AV182" s="106"/>
      <c r="AW182" s="57"/>
      <c r="AX182" s="57"/>
      <c r="AY182" s="57"/>
      <c r="AZ182" s="57"/>
      <c r="BA182" s="85"/>
      <c r="BB182" s="686"/>
      <c r="BC182" s="686"/>
      <c r="BD182" s="695"/>
      <c r="BE182" s="695"/>
      <c r="BF182" s="695"/>
      <c r="BG182" s="695"/>
      <c r="BH182" s="57"/>
      <c r="BI182" s="106"/>
      <c r="BJ182" s="57"/>
      <c r="BK182" s="57"/>
      <c r="BL182" s="57"/>
      <c r="BM182" s="57"/>
    </row>
    <row r="183" spans="1:65" s="27" customFormat="1" ht="34.5" customHeight="1" x14ac:dyDescent="0.2">
      <c r="A183" s="85"/>
      <c r="B183" s="686"/>
      <c r="C183" s="686"/>
      <c r="D183" s="695"/>
      <c r="E183" s="695"/>
      <c r="F183" s="695"/>
      <c r="G183" s="695"/>
      <c r="H183" s="57"/>
      <c r="I183" s="101"/>
      <c r="J183" s="85"/>
      <c r="K183" s="57"/>
      <c r="L183" s="57"/>
      <c r="M183" s="57"/>
      <c r="N183" s="85"/>
      <c r="O183" s="686"/>
      <c r="P183" s="686"/>
      <c r="Q183" s="695"/>
      <c r="R183" s="695"/>
      <c r="S183" s="695"/>
      <c r="T183" s="695"/>
      <c r="U183" s="57"/>
      <c r="V183" s="106"/>
      <c r="W183" s="57"/>
      <c r="X183" s="57"/>
      <c r="Y183" s="57"/>
      <c r="Z183" s="57"/>
      <c r="AA183" s="85"/>
      <c r="AB183" s="686"/>
      <c r="AC183" s="686"/>
      <c r="AD183" s="695"/>
      <c r="AE183" s="695"/>
      <c r="AF183" s="695"/>
      <c r="AG183" s="695"/>
      <c r="AH183" s="57"/>
      <c r="AI183" s="106"/>
      <c r="AJ183" s="57"/>
      <c r="AK183" s="57"/>
      <c r="AL183" s="57"/>
      <c r="AM183" s="57"/>
      <c r="AN183" s="85"/>
      <c r="AO183" s="686"/>
      <c r="AP183" s="686"/>
      <c r="AQ183" s="695"/>
      <c r="AR183" s="695"/>
      <c r="AS183" s="695"/>
      <c r="AT183" s="695"/>
      <c r="AU183" s="57"/>
      <c r="AV183" s="106"/>
      <c r="AW183" s="57"/>
      <c r="AX183" s="57"/>
      <c r="AY183" s="57"/>
      <c r="AZ183" s="57"/>
      <c r="BA183" s="85"/>
      <c r="BB183" s="686"/>
      <c r="BC183" s="686"/>
      <c r="BD183" s="695"/>
      <c r="BE183" s="695"/>
      <c r="BF183" s="695"/>
      <c r="BG183" s="695"/>
      <c r="BH183" s="57"/>
      <c r="BI183" s="106"/>
      <c r="BJ183" s="57"/>
      <c r="BK183" s="57"/>
      <c r="BL183" s="57"/>
      <c r="BM183" s="57"/>
    </row>
    <row r="184" spans="1:65" s="27" customFormat="1" ht="15" x14ac:dyDescent="0.2">
      <c r="A184" s="85"/>
      <c r="B184" s="49"/>
      <c r="C184" s="49"/>
      <c r="D184" s="54"/>
      <c r="E184" s="54"/>
      <c r="F184" s="54"/>
      <c r="G184" s="54"/>
      <c r="H184" s="57"/>
      <c r="I184" s="101"/>
      <c r="J184" s="85"/>
      <c r="K184" s="57"/>
      <c r="L184" s="57"/>
      <c r="M184" s="57"/>
      <c r="N184" s="85"/>
      <c r="O184" s="49"/>
      <c r="P184" s="49"/>
      <c r="Q184" s="54"/>
      <c r="R184" s="54"/>
      <c r="S184" s="54"/>
      <c r="T184" s="54"/>
      <c r="U184" s="57"/>
      <c r="V184" s="106"/>
      <c r="W184" s="57"/>
      <c r="X184" s="57"/>
      <c r="Y184" s="57"/>
      <c r="Z184" s="57"/>
      <c r="AA184" s="85"/>
      <c r="AB184" s="49"/>
      <c r="AC184" s="49"/>
      <c r="AD184" s="54"/>
      <c r="AE184" s="54"/>
      <c r="AF184" s="54"/>
      <c r="AG184" s="54"/>
      <c r="AH184" s="57"/>
      <c r="AI184" s="106"/>
      <c r="AJ184" s="57"/>
      <c r="AK184" s="57"/>
      <c r="AL184" s="57"/>
      <c r="AM184" s="57"/>
      <c r="AN184" s="85"/>
      <c r="AO184" s="49"/>
      <c r="AP184" s="49"/>
      <c r="AQ184" s="54"/>
      <c r="AR184" s="54"/>
      <c r="AS184" s="54"/>
      <c r="AT184" s="54"/>
      <c r="AU184" s="57"/>
      <c r="AV184" s="106"/>
      <c r="AW184" s="57"/>
      <c r="AX184" s="57"/>
      <c r="AY184" s="57"/>
      <c r="AZ184" s="57"/>
      <c r="BA184" s="85"/>
      <c r="BB184" s="49"/>
      <c r="BC184" s="49"/>
      <c r="BD184" s="54"/>
      <c r="BE184" s="54"/>
      <c r="BF184" s="54"/>
      <c r="BG184" s="54"/>
      <c r="BH184" s="57"/>
      <c r="BI184" s="106"/>
      <c r="BJ184" s="57"/>
      <c r="BK184" s="57"/>
      <c r="BL184" s="57"/>
      <c r="BM184" s="57"/>
    </row>
    <row r="185" spans="1:65" s="20" customFormat="1" ht="13.5" x14ac:dyDescent="0.2">
      <c r="A185" s="27"/>
      <c r="B185" s="198"/>
      <c r="C185" s="782"/>
      <c r="D185" s="782"/>
      <c r="E185" s="782"/>
      <c r="F185" s="782"/>
      <c r="G185" s="782"/>
      <c r="H185" s="782"/>
      <c r="I185" s="782"/>
      <c r="J185" s="27"/>
      <c r="K185" s="778"/>
      <c r="L185" s="778"/>
      <c r="M185" s="778"/>
      <c r="N185" s="27"/>
      <c r="O185" s="198"/>
      <c r="P185" s="189"/>
      <c r="Q185" s="189"/>
      <c r="R185" s="189"/>
      <c r="S185" s="189"/>
      <c r="T185" s="189"/>
      <c r="U185" s="51"/>
      <c r="V185" s="51"/>
      <c r="W185" s="57"/>
      <c r="X185" s="778"/>
      <c r="Y185" s="778"/>
      <c r="Z185" s="778"/>
      <c r="AA185" s="27"/>
      <c r="AB185" s="198"/>
      <c r="AC185" s="189"/>
      <c r="AD185" s="189"/>
      <c r="AE185" s="189"/>
      <c r="AF185" s="189"/>
      <c r="AG185" s="189"/>
      <c r="AH185" s="51"/>
      <c r="AI185" s="51"/>
      <c r="AJ185" s="57"/>
      <c r="AK185" s="778"/>
      <c r="AL185" s="778"/>
      <c r="AM185" s="778"/>
      <c r="AN185" s="27"/>
      <c r="AO185" s="198"/>
      <c r="AP185" s="189"/>
      <c r="AQ185" s="189"/>
      <c r="AR185" s="189"/>
      <c r="AS185" s="189"/>
      <c r="AT185" s="189"/>
      <c r="AU185" s="51"/>
      <c r="AV185" s="51"/>
      <c r="AW185" s="57"/>
      <c r="AX185" s="778"/>
      <c r="AY185" s="778"/>
      <c r="AZ185" s="778"/>
      <c r="BA185" s="27"/>
      <c r="BB185" s="198"/>
      <c r="BC185" s="189"/>
      <c r="BD185" s="189"/>
      <c r="BE185" s="189"/>
      <c r="BF185" s="189"/>
      <c r="BG185" s="189"/>
      <c r="BH185" s="51"/>
      <c r="BI185" s="51"/>
      <c r="BJ185" s="57"/>
      <c r="BK185" s="778"/>
      <c r="BL185" s="778"/>
      <c r="BM185" s="778"/>
    </row>
    <row r="186" spans="1:65" s="27" customFormat="1" ht="15" x14ac:dyDescent="0.2">
      <c r="A186" s="85"/>
      <c r="B186" s="49"/>
      <c r="C186" s="49"/>
      <c r="D186" s="54"/>
      <c r="E186" s="54"/>
      <c r="F186" s="54"/>
      <c r="G186" s="54"/>
      <c r="H186" s="57"/>
      <c r="I186" s="101"/>
      <c r="J186" s="85"/>
      <c r="K186" s="57"/>
      <c r="L186" s="57"/>
      <c r="M186" s="57"/>
      <c r="N186" s="85"/>
      <c r="O186" s="49"/>
      <c r="P186" s="49"/>
      <c r="Q186" s="54"/>
      <c r="R186" s="54"/>
      <c r="S186" s="54"/>
      <c r="T186" s="54"/>
      <c r="U186" s="57"/>
      <c r="V186" s="106"/>
      <c r="W186" s="57"/>
      <c r="X186" s="57"/>
      <c r="Y186" s="57"/>
      <c r="Z186" s="57"/>
      <c r="AA186" s="85"/>
      <c r="AB186" s="49"/>
      <c r="AC186" s="49"/>
      <c r="AD186" s="54"/>
      <c r="AE186" s="54"/>
      <c r="AF186" s="54"/>
      <c r="AG186" s="54"/>
      <c r="AH186" s="57"/>
      <c r="AI186" s="106"/>
      <c r="AJ186" s="57"/>
      <c r="AK186" s="57"/>
      <c r="AL186" s="57"/>
      <c r="AM186" s="57"/>
      <c r="AN186" s="85"/>
      <c r="AO186" s="49"/>
      <c r="AP186" s="49"/>
      <c r="AQ186" s="54"/>
      <c r="AR186" s="54"/>
      <c r="AS186" s="54"/>
      <c r="AT186" s="54"/>
      <c r="AU186" s="57"/>
      <c r="AV186" s="106"/>
      <c r="AW186" s="57"/>
      <c r="AX186" s="57"/>
      <c r="AY186" s="57"/>
      <c r="AZ186" s="57"/>
      <c r="BA186" s="85"/>
      <c r="BB186" s="49"/>
      <c r="BC186" s="49"/>
      <c r="BD186" s="54"/>
      <c r="BE186" s="54"/>
      <c r="BF186" s="54"/>
      <c r="BG186" s="54"/>
      <c r="BH186" s="57"/>
      <c r="BI186" s="106"/>
      <c r="BJ186" s="57"/>
      <c r="BK186" s="57"/>
      <c r="BL186" s="57"/>
      <c r="BM186" s="57"/>
    </row>
    <row r="187" spans="1:65" s="27" customFormat="1" ht="17.100000000000001" customHeight="1" x14ac:dyDescent="0.2">
      <c r="A187" s="721"/>
      <c r="B187" s="721"/>
      <c r="C187" s="721"/>
      <c r="D187" s="721"/>
      <c r="E187" s="721"/>
      <c r="F187" s="721"/>
      <c r="G187" s="721"/>
      <c r="H187" s="721"/>
      <c r="I187" s="721"/>
      <c r="J187" s="721"/>
      <c r="K187" s="721"/>
      <c r="L187" s="721"/>
      <c r="M187" s="721"/>
      <c r="N187" s="85"/>
      <c r="O187" s="85"/>
      <c r="P187" s="85"/>
      <c r="Q187" s="85"/>
      <c r="R187" s="85"/>
      <c r="S187" s="85"/>
      <c r="T187" s="85"/>
      <c r="U187" s="57"/>
      <c r="V187" s="57"/>
      <c r="W187" s="57"/>
      <c r="X187" s="57"/>
      <c r="Y187" s="57"/>
      <c r="Z187" s="57"/>
      <c r="AA187" s="85"/>
      <c r="AB187" s="85"/>
      <c r="AC187" s="85"/>
      <c r="AD187" s="85"/>
      <c r="AE187" s="85"/>
      <c r="AF187" s="85"/>
      <c r="AG187" s="85"/>
      <c r="AH187" s="57"/>
      <c r="AI187" s="57"/>
      <c r="AJ187" s="57"/>
      <c r="AK187" s="57"/>
      <c r="AL187" s="57"/>
      <c r="AM187" s="57"/>
      <c r="AN187" s="85"/>
      <c r="AO187" s="85"/>
      <c r="AP187" s="85"/>
      <c r="AQ187" s="85"/>
      <c r="AR187" s="85"/>
      <c r="AS187" s="85"/>
      <c r="AT187" s="85"/>
      <c r="AU187" s="57"/>
      <c r="AV187" s="57"/>
      <c r="AW187" s="57"/>
      <c r="AX187" s="57"/>
      <c r="AY187" s="57"/>
      <c r="AZ187" s="57"/>
      <c r="BA187" s="85"/>
      <c r="BB187" s="85"/>
      <c r="BC187" s="85"/>
      <c r="BD187" s="85"/>
      <c r="BE187" s="85"/>
      <c r="BF187" s="85"/>
      <c r="BG187" s="85"/>
      <c r="BH187" s="57"/>
      <c r="BI187" s="57"/>
      <c r="BJ187" s="57"/>
      <c r="BK187" s="57"/>
      <c r="BL187" s="57"/>
      <c r="BM187" s="57"/>
    </row>
    <row r="188" spans="1:65" s="20" customFormat="1" ht="12.75" customHeight="1" x14ac:dyDescent="0.2">
      <c r="A188" s="135"/>
      <c r="B188" s="701"/>
      <c r="C188" s="701"/>
      <c r="D188" s="701"/>
      <c r="E188" s="701"/>
      <c r="F188" s="701"/>
      <c r="G188" s="701"/>
      <c r="H188" s="51"/>
      <c r="I188" s="107"/>
      <c r="K188" s="51"/>
      <c r="L188" s="51"/>
      <c r="M188" s="51"/>
      <c r="N188" s="135"/>
      <c r="O188" s="701"/>
      <c r="P188" s="701"/>
      <c r="Q188" s="701"/>
      <c r="R188" s="701"/>
      <c r="S188" s="701"/>
      <c r="T188" s="701"/>
      <c r="U188" s="51"/>
      <c r="V188" s="108"/>
      <c r="W188" s="51"/>
      <c r="X188" s="51"/>
      <c r="Y188" s="51"/>
      <c r="Z188" s="51"/>
      <c r="AA188" s="135"/>
      <c r="AB188" s="701"/>
      <c r="AC188" s="701"/>
      <c r="AD188" s="701"/>
      <c r="AE188" s="701"/>
      <c r="AF188" s="701"/>
      <c r="AG188" s="701"/>
      <c r="AH188" s="51"/>
      <c r="AI188" s="108"/>
      <c r="AJ188" s="51"/>
      <c r="AK188" s="51"/>
      <c r="AL188" s="51"/>
      <c r="AM188" s="51"/>
      <c r="AN188" s="135"/>
      <c r="AO188" s="701"/>
      <c r="AP188" s="701"/>
      <c r="AQ188" s="701"/>
      <c r="AR188" s="701"/>
      <c r="AS188" s="701"/>
      <c r="AT188" s="701"/>
      <c r="AU188" s="51"/>
      <c r="AV188" s="108"/>
      <c r="AW188" s="51"/>
      <c r="AX188" s="51"/>
      <c r="AY188" s="51"/>
      <c r="AZ188" s="51"/>
      <c r="BA188" s="135"/>
      <c r="BB188" s="701"/>
      <c r="BC188" s="701"/>
      <c r="BD188" s="701"/>
      <c r="BE188" s="701"/>
      <c r="BF188" s="701"/>
      <c r="BG188" s="701"/>
      <c r="BH188" s="51"/>
      <c r="BI188" s="108"/>
      <c r="BJ188" s="51"/>
      <c r="BK188" s="51"/>
      <c r="BL188" s="51"/>
      <c r="BM188" s="51"/>
    </row>
    <row r="189" spans="1:65" s="20" customFormat="1" ht="12.75" customHeight="1" x14ac:dyDescent="0.2">
      <c r="A189" s="87"/>
      <c r="B189" s="701"/>
      <c r="C189" s="701"/>
      <c r="D189" s="701"/>
      <c r="E189" s="701"/>
      <c r="F189" s="701"/>
      <c r="G189" s="701"/>
      <c r="H189" s="156"/>
      <c r="I189" s="176"/>
      <c r="K189" s="130"/>
      <c r="L189" s="51"/>
      <c r="M189" s="51"/>
      <c r="N189" s="87"/>
      <c r="O189" s="701"/>
      <c r="P189" s="701"/>
      <c r="Q189" s="701"/>
      <c r="R189" s="701"/>
      <c r="S189" s="701"/>
      <c r="T189" s="701"/>
      <c r="U189" s="156"/>
      <c r="V189" s="176"/>
      <c r="W189" s="51"/>
      <c r="X189" s="130"/>
      <c r="Y189" s="51"/>
      <c r="Z189" s="51"/>
      <c r="AA189" s="87"/>
      <c r="AB189" s="701"/>
      <c r="AC189" s="701"/>
      <c r="AD189" s="701"/>
      <c r="AE189" s="701"/>
      <c r="AF189" s="701"/>
      <c r="AG189" s="701"/>
      <c r="AH189" s="156"/>
      <c r="AI189" s="176"/>
      <c r="AJ189" s="51"/>
      <c r="AK189" s="130"/>
      <c r="AL189" s="51"/>
      <c r="AM189" s="51"/>
      <c r="AN189" s="87"/>
      <c r="AO189" s="701"/>
      <c r="AP189" s="701"/>
      <c r="AQ189" s="701"/>
      <c r="AR189" s="701"/>
      <c r="AS189" s="701"/>
      <c r="AT189" s="701"/>
      <c r="AU189" s="156"/>
      <c r="AV189" s="176"/>
      <c r="AW189" s="51"/>
      <c r="AX189" s="130"/>
      <c r="AY189" s="51"/>
      <c r="AZ189" s="51"/>
      <c r="BA189" s="87"/>
      <c r="BB189" s="701"/>
      <c r="BC189" s="701"/>
      <c r="BD189" s="701"/>
      <c r="BE189" s="701"/>
      <c r="BF189" s="701"/>
      <c r="BG189" s="701"/>
      <c r="BH189" s="156"/>
      <c r="BI189" s="176"/>
      <c r="BJ189" s="51"/>
      <c r="BK189" s="130"/>
      <c r="BL189" s="51"/>
      <c r="BM189" s="51"/>
    </row>
    <row r="190" spans="1:65" s="20" customFormat="1" ht="12.75" customHeight="1" x14ac:dyDescent="0.2">
      <c r="A190" s="87"/>
      <c r="B190" s="225"/>
      <c r="C190" s="131"/>
      <c r="D190" s="131"/>
      <c r="E190" s="131"/>
      <c r="F190" s="131"/>
      <c r="G190" s="131"/>
      <c r="H190" s="134"/>
      <c r="I190" s="226"/>
      <c r="J190" s="131"/>
      <c r="K190" s="134"/>
      <c r="L190" s="51"/>
      <c r="M190" s="59"/>
      <c r="N190" s="87"/>
      <c r="O190" s="225"/>
      <c r="P190" s="131"/>
      <c r="Q190" s="131"/>
      <c r="R190" s="131"/>
      <c r="S190" s="131"/>
      <c r="T190" s="131"/>
      <c r="U190" s="134"/>
      <c r="V190" s="176"/>
      <c r="W190" s="134"/>
      <c r="X190" s="134"/>
      <c r="Y190" s="51"/>
      <c r="Z190" s="59"/>
      <c r="AA190" s="87"/>
      <c r="AB190" s="225"/>
      <c r="AC190" s="131"/>
      <c r="AD190" s="131"/>
      <c r="AE190" s="131"/>
      <c r="AF190" s="131"/>
      <c r="AG190" s="131"/>
      <c r="AH190" s="134"/>
      <c r="AI190" s="176"/>
      <c r="AJ190" s="134"/>
      <c r="AK190" s="134"/>
      <c r="AL190" s="51"/>
      <c r="AM190" s="59"/>
      <c r="AN190" s="87"/>
      <c r="AO190" s="225"/>
      <c r="AP190" s="131"/>
      <c r="AQ190" s="131"/>
      <c r="AR190" s="131"/>
      <c r="AS190" s="131"/>
      <c r="AT190" s="131"/>
      <c r="AU190" s="134"/>
      <c r="AV190" s="176"/>
      <c r="AW190" s="134"/>
      <c r="AX190" s="134"/>
      <c r="AY190" s="51"/>
      <c r="AZ190" s="59"/>
      <c r="BA190" s="87"/>
      <c r="BB190" s="225"/>
      <c r="BC190" s="131"/>
      <c r="BD190" s="131"/>
      <c r="BE190" s="131"/>
      <c r="BF190" s="131"/>
      <c r="BG190" s="131"/>
      <c r="BH190" s="134"/>
      <c r="BI190" s="176"/>
      <c r="BJ190" s="134"/>
      <c r="BK190" s="134"/>
      <c r="BL190" s="51"/>
      <c r="BM190" s="59"/>
    </row>
    <row r="191" spans="1:65" s="27" customFormat="1" ht="10.5" customHeight="1" x14ac:dyDescent="0.2">
      <c r="A191" s="85"/>
      <c r="B191" s="57"/>
      <c r="C191" s="85"/>
      <c r="D191" s="85"/>
      <c r="E191" s="85"/>
      <c r="F191" s="85"/>
      <c r="G191" s="85"/>
      <c r="H191" s="57"/>
      <c r="I191" s="101"/>
      <c r="J191" s="85"/>
      <c r="K191" s="57"/>
      <c r="L191" s="57"/>
      <c r="M191" s="57"/>
      <c r="N191" s="85"/>
      <c r="O191" s="57"/>
      <c r="P191" s="85"/>
      <c r="Q191" s="85"/>
      <c r="R191" s="85"/>
      <c r="S191" s="85"/>
      <c r="T191" s="85"/>
      <c r="U191" s="57"/>
      <c r="V191" s="106"/>
      <c r="W191" s="57"/>
      <c r="X191" s="57"/>
      <c r="Y191" s="57"/>
      <c r="Z191" s="57"/>
      <c r="AA191" s="85"/>
      <c r="AB191" s="57"/>
      <c r="AC191" s="85"/>
      <c r="AD191" s="85"/>
      <c r="AE191" s="85"/>
      <c r="AF191" s="85"/>
      <c r="AG191" s="85"/>
      <c r="AH191" s="57"/>
      <c r="AI191" s="106"/>
      <c r="AJ191" s="57"/>
      <c r="AK191" s="57"/>
      <c r="AL191" s="57"/>
      <c r="AM191" s="57"/>
      <c r="AN191" s="85"/>
      <c r="AO191" s="57"/>
      <c r="AP191" s="85"/>
      <c r="AQ191" s="85"/>
      <c r="AR191" s="85"/>
      <c r="AS191" s="85"/>
      <c r="AT191" s="85"/>
      <c r="AU191" s="57"/>
      <c r="AV191" s="106"/>
      <c r="AW191" s="57"/>
      <c r="AX191" s="57"/>
      <c r="AY191" s="57"/>
      <c r="AZ191" s="57"/>
      <c r="BA191" s="85"/>
      <c r="BB191" s="57"/>
      <c r="BC191" s="85"/>
      <c r="BD191" s="85"/>
      <c r="BE191" s="85"/>
      <c r="BF191" s="85"/>
      <c r="BG191" s="85"/>
      <c r="BH191" s="57"/>
      <c r="BI191" s="106"/>
      <c r="BJ191" s="57"/>
      <c r="BK191" s="57"/>
      <c r="BL191" s="57"/>
      <c r="BM191" s="57"/>
    </row>
    <row r="192" spans="1:65" s="27" customFormat="1" ht="17.100000000000001" customHeight="1" x14ac:dyDescent="0.2">
      <c r="A192" s="85"/>
      <c r="B192" s="686"/>
      <c r="C192" s="686"/>
      <c r="D192" s="698"/>
      <c r="E192" s="698"/>
      <c r="F192" s="698"/>
      <c r="G192" s="698"/>
      <c r="H192" s="57"/>
      <c r="I192" s="101"/>
      <c r="J192" s="85"/>
      <c r="K192" s="57"/>
      <c r="L192" s="57"/>
      <c r="M192" s="57"/>
      <c r="N192" s="85"/>
      <c r="O192" s="686"/>
      <c r="P192" s="686"/>
      <c r="Q192" s="698"/>
      <c r="R192" s="698"/>
      <c r="S192" s="698"/>
      <c r="T192" s="698"/>
      <c r="U192" s="57"/>
      <c r="V192" s="106"/>
      <c r="W192" s="57"/>
      <c r="X192" s="57"/>
      <c r="Y192" s="57"/>
      <c r="Z192" s="57"/>
      <c r="AA192" s="85"/>
      <c r="AB192" s="686"/>
      <c r="AC192" s="686"/>
      <c r="AD192" s="698"/>
      <c r="AE192" s="698"/>
      <c r="AF192" s="698"/>
      <c r="AG192" s="698"/>
      <c r="AH192" s="57"/>
      <c r="AI192" s="106"/>
      <c r="AJ192" s="57"/>
      <c r="AK192" s="57"/>
      <c r="AL192" s="57"/>
      <c r="AM192" s="57"/>
      <c r="AN192" s="85"/>
      <c r="AO192" s="686"/>
      <c r="AP192" s="686"/>
      <c r="AQ192" s="698"/>
      <c r="AR192" s="698"/>
      <c r="AS192" s="698"/>
      <c r="AT192" s="698"/>
      <c r="AU192" s="57"/>
      <c r="AV192" s="106"/>
      <c r="AW192" s="57"/>
      <c r="AX192" s="57"/>
      <c r="AY192" s="57"/>
      <c r="AZ192" s="57"/>
      <c r="BA192" s="85"/>
      <c r="BB192" s="686"/>
      <c r="BC192" s="686"/>
      <c r="BD192" s="698"/>
      <c r="BE192" s="698"/>
      <c r="BF192" s="698"/>
      <c r="BG192" s="698"/>
      <c r="BH192" s="57"/>
      <c r="BI192" s="106"/>
      <c r="BJ192" s="57"/>
      <c r="BK192" s="57"/>
      <c r="BL192" s="57"/>
      <c r="BM192" s="57"/>
    </row>
    <row r="193" spans="1:65" s="27" customFormat="1" ht="17.100000000000001" customHeight="1" x14ac:dyDescent="0.2">
      <c r="A193" s="85"/>
      <c r="B193" s="686"/>
      <c r="C193" s="686"/>
      <c r="D193" s="699"/>
      <c r="E193" s="699"/>
      <c r="F193" s="699"/>
      <c r="G193" s="699"/>
      <c r="H193" s="57"/>
      <c r="I193" s="101"/>
      <c r="J193" s="85"/>
      <c r="K193" s="57"/>
      <c r="L193" s="57"/>
      <c r="M193" s="57"/>
      <c r="N193" s="85"/>
      <c r="O193" s="686"/>
      <c r="P193" s="686"/>
      <c r="Q193" s="699"/>
      <c r="R193" s="699"/>
      <c r="S193" s="699"/>
      <c r="T193" s="699"/>
      <c r="U193" s="57"/>
      <c r="V193" s="106"/>
      <c r="W193" s="57"/>
      <c r="X193" s="57"/>
      <c r="Y193" s="57"/>
      <c r="Z193" s="57"/>
      <c r="AA193" s="85"/>
      <c r="AB193" s="686"/>
      <c r="AC193" s="686"/>
      <c r="AD193" s="699"/>
      <c r="AE193" s="699"/>
      <c r="AF193" s="699"/>
      <c r="AG193" s="699"/>
      <c r="AH193" s="57"/>
      <c r="AI193" s="106"/>
      <c r="AJ193" s="57"/>
      <c r="AK193" s="57"/>
      <c r="AL193" s="57"/>
      <c r="AM193" s="57"/>
      <c r="AN193" s="85"/>
      <c r="AO193" s="686"/>
      <c r="AP193" s="686"/>
      <c r="AQ193" s="699"/>
      <c r="AR193" s="699"/>
      <c r="AS193" s="699"/>
      <c r="AT193" s="699"/>
      <c r="AU193" s="57"/>
      <c r="AV193" s="106"/>
      <c r="AW193" s="57"/>
      <c r="AX193" s="57"/>
      <c r="AY193" s="57"/>
      <c r="AZ193" s="57"/>
      <c r="BA193" s="85"/>
      <c r="BB193" s="686"/>
      <c r="BC193" s="686"/>
      <c r="BD193" s="699"/>
      <c r="BE193" s="699"/>
      <c r="BF193" s="699"/>
      <c r="BG193" s="699"/>
      <c r="BH193" s="57"/>
      <c r="BI193" s="106"/>
      <c r="BJ193" s="57"/>
      <c r="BK193" s="57"/>
      <c r="BL193" s="57"/>
      <c r="BM193" s="57"/>
    </row>
    <row r="194" spans="1:65" s="27" customFormat="1" ht="17.100000000000001" customHeight="1" x14ac:dyDescent="0.2">
      <c r="A194" s="85"/>
      <c r="B194" s="686"/>
      <c r="C194" s="686"/>
      <c r="D194" s="698"/>
      <c r="E194" s="698"/>
      <c r="F194" s="698"/>
      <c r="G194" s="698"/>
      <c r="H194" s="57"/>
      <c r="I194" s="101"/>
      <c r="J194" s="85"/>
      <c r="K194" s="57"/>
      <c r="L194" s="57"/>
      <c r="M194" s="57"/>
      <c r="N194" s="85"/>
      <c r="O194" s="686"/>
      <c r="P194" s="686"/>
      <c r="Q194" s="698"/>
      <c r="R194" s="698"/>
      <c r="S194" s="698"/>
      <c r="T194" s="698"/>
      <c r="U194" s="57"/>
      <c r="V194" s="106"/>
      <c r="W194" s="57"/>
      <c r="X194" s="57"/>
      <c r="Y194" s="57"/>
      <c r="Z194" s="57"/>
      <c r="AA194" s="85"/>
      <c r="AB194" s="686"/>
      <c r="AC194" s="686"/>
      <c r="AD194" s="698"/>
      <c r="AE194" s="698"/>
      <c r="AF194" s="698"/>
      <c r="AG194" s="698"/>
      <c r="AH194" s="57"/>
      <c r="AI194" s="106"/>
      <c r="AJ194" s="57"/>
      <c r="AK194" s="57"/>
      <c r="AL194" s="57"/>
      <c r="AM194" s="57"/>
      <c r="AN194" s="85"/>
      <c r="AO194" s="686"/>
      <c r="AP194" s="686"/>
      <c r="AQ194" s="698"/>
      <c r="AR194" s="698"/>
      <c r="AS194" s="698"/>
      <c r="AT194" s="698"/>
      <c r="AU194" s="57"/>
      <c r="AV194" s="106"/>
      <c r="AW194" s="57"/>
      <c r="AX194" s="57"/>
      <c r="AY194" s="57"/>
      <c r="AZ194" s="57"/>
      <c r="BA194" s="85"/>
      <c r="BB194" s="686"/>
      <c r="BC194" s="686"/>
      <c r="BD194" s="698"/>
      <c r="BE194" s="698"/>
      <c r="BF194" s="698"/>
      <c r="BG194" s="698"/>
      <c r="BH194" s="57"/>
      <c r="BI194" s="106"/>
      <c r="BJ194" s="57"/>
      <c r="BK194" s="57"/>
      <c r="BL194" s="57"/>
      <c r="BM194" s="57"/>
    </row>
    <row r="195" spans="1:65" s="27" customFormat="1" ht="17.100000000000001" customHeight="1" x14ac:dyDescent="0.2">
      <c r="A195" s="85"/>
      <c r="B195" s="688"/>
      <c r="C195" s="688"/>
      <c r="D195" s="695"/>
      <c r="E195" s="695"/>
      <c r="F195" s="695"/>
      <c r="G195" s="695"/>
      <c r="H195" s="57"/>
      <c r="I195" s="101"/>
      <c r="J195" s="85"/>
      <c r="K195" s="57"/>
      <c r="L195" s="57"/>
      <c r="M195" s="57"/>
      <c r="N195" s="85"/>
      <c r="O195" s="688"/>
      <c r="P195" s="688"/>
      <c r="Q195" s="695"/>
      <c r="R195" s="695"/>
      <c r="S195" s="695"/>
      <c r="T195" s="695"/>
      <c r="U195" s="57"/>
      <c r="V195" s="106"/>
      <c r="W195" s="57"/>
      <c r="X195" s="57"/>
      <c r="Y195" s="57"/>
      <c r="Z195" s="57"/>
      <c r="AA195" s="85"/>
      <c r="AB195" s="688"/>
      <c r="AC195" s="688"/>
      <c r="AD195" s="695"/>
      <c r="AE195" s="695"/>
      <c r="AF195" s="695"/>
      <c r="AG195" s="695"/>
      <c r="AH195" s="57"/>
      <c r="AI195" s="106"/>
      <c r="AJ195" s="57"/>
      <c r="AK195" s="57"/>
      <c r="AL195" s="57"/>
      <c r="AM195" s="57"/>
      <c r="AN195" s="85"/>
      <c r="AO195" s="688"/>
      <c r="AP195" s="688"/>
      <c r="AQ195" s="695"/>
      <c r="AR195" s="695"/>
      <c r="AS195" s="695"/>
      <c r="AT195" s="695"/>
      <c r="AU195" s="57"/>
      <c r="AV195" s="106"/>
      <c r="AW195" s="57"/>
      <c r="AX195" s="57"/>
      <c r="AY195" s="57"/>
      <c r="AZ195" s="57"/>
      <c r="BA195" s="85"/>
      <c r="BB195" s="688"/>
      <c r="BC195" s="688"/>
      <c r="BD195" s="695"/>
      <c r="BE195" s="695"/>
      <c r="BF195" s="695"/>
      <c r="BG195" s="695"/>
      <c r="BH195" s="57"/>
      <c r="BI195" s="106"/>
      <c r="BJ195" s="57"/>
      <c r="BK195" s="57"/>
      <c r="BL195" s="57"/>
      <c r="BM195" s="57"/>
    </row>
    <row r="196" spans="1:65" s="27" customFormat="1" ht="17.100000000000001" customHeight="1" x14ac:dyDescent="0.2">
      <c r="A196" s="85"/>
      <c r="B196" s="704"/>
      <c r="C196" s="704"/>
      <c r="D196" s="695"/>
      <c r="E196" s="695"/>
      <c r="F196" s="695"/>
      <c r="G196" s="695"/>
      <c r="H196" s="57"/>
      <c r="I196" s="101"/>
      <c r="J196" s="85"/>
      <c r="K196" s="57"/>
      <c r="L196" s="57"/>
      <c r="M196" s="57"/>
      <c r="N196" s="85"/>
      <c r="O196" s="704"/>
      <c r="P196" s="704"/>
      <c r="Q196" s="695"/>
      <c r="R196" s="695"/>
      <c r="S196" s="695"/>
      <c r="T196" s="695"/>
      <c r="U196" s="57"/>
      <c r="V196" s="106"/>
      <c r="W196" s="57"/>
      <c r="X196" s="57"/>
      <c r="Y196" s="57"/>
      <c r="Z196" s="57"/>
      <c r="AA196" s="85"/>
      <c r="AB196" s="704"/>
      <c r="AC196" s="704"/>
      <c r="AD196" s="695"/>
      <c r="AE196" s="695"/>
      <c r="AF196" s="695"/>
      <c r="AG196" s="695"/>
      <c r="AH196" s="57"/>
      <c r="AI196" s="106"/>
      <c r="AJ196" s="57"/>
      <c r="AK196" s="57"/>
      <c r="AL196" s="57"/>
      <c r="AM196" s="57"/>
      <c r="AN196" s="85"/>
      <c r="AO196" s="704"/>
      <c r="AP196" s="704"/>
      <c r="AQ196" s="695"/>
      <c r="AR196" s="695"/>
      <c r="AS196" s="695"/>
      <c r="AT196" s="695"/>
      <c r="AU196" s="57"/>
      <c r="AV196" s="106"/>
      <c r="AW196" s="57"/>
      <c r="AX196" s="57"/>
      <c r="AY196" s="57"/>
      <c r="AZ196" s="57"/>
      <c r="BA196" s="85"/>
      <c r="BB196" s="704"/>
      <c r="BC196" s="704"/>
      <c r="BD196" s="695"/>
      <c r="BE196" s="695"/>
      <c r="BF196" s="695"/>
      <c r="BG196" s="695"/>
      <c r="BH196" s="57"/>
      <c r="BI196" s="106"/>
      <c r="BJ196" s="57"/>
      <c r="BK196" s="57"/>
      <c r="BL196" s="57"/>
      <c r="BM196" s="57"/>
    </row>
    <row r="197" spans="1:65" s="27" customFormat="1" ht="17.100000000000001" customHeight="1" x14ac:dyDescent="0.2">
      <c r="A197" s="85"/>
      <c r="B197" s="704"/>
      <c r="C197" s="704"/>
      <c r="D197" s="695"/>
      <c r="E197" s="695"/>
      <c r="F197" s="695"/>
      <c r="G197" s="695"/>
      <c r="H197" s="57"/>
      <c r="I197" s="101"/>
      <c r="J197" s="85"/>
      <c r="K197" s="57"/>
      <c r="L197" s="57"/>
      <c r="M197" s="57"/>
      <c r="N197" s="85"/>
      <c r="O197" s="704"/>
      <c r="P197" s="704"/>
      <c r="Q197" s="695"/>
      <c r="R197" s="695"/>
      <c r="S197" s="695"/>
      <c r="T197" s="695"/>
      <c r="U197" s="57"/>
      <c r="V197" s="106"/>
      <c r="W197" s="57"/>
      <c r="X197" s="57"/>
      <c r="Y197" s="57"/>
      <c r="Z197" s="57"/>
      <c r="AA197" s="85"/>
      <c r="AB197" s="704"/>
      <c r="AC197" s="704"/>
      <c r="AD197" s="695"/>
      <c r="AE197" s="695"/>
      <c r="AF197" s="695"/>
      <c r="AG197" s="695"/>
      <c r="AH197" s="57"/>
      <c r="AI197" s="106"/>
      <c r="AJ197" s="57"/>
      <c r="AK197" s="57"/>
      <c r="AL197" s="57"/>
      <c r="AM197" s="57"/>
      <c r="AN197" s="85"/>
      <c r="AO197" s="704"/>
      <c r="AP197" s="704"/>
      <c r="AQ197" s="695"/>
      <c r="AR197" s="695"/>
      <c r="AS197" s="695"/>
      <c r="AT197" s="695"/>
      <c r="AU197" s="57"/>
      <c r="AV197" s="106"/>
      <c r="AW197" s="57"/>
      <c r="AX197" s="57"/>
      <c r="AY197" s="57"/>
      <c r="AZ197" s="57"/>
      <c r="BA197" s="85"/>
      <c r="BB197" s="704"/>
      <c r="BC197" s="704"/>
      <c r="BD197" s="695"/>
      <c r="BE197" s="695"/>
      <c r="BF197" s="695"/>
      <c r="BG197" s="695"/>
      <c r="BH197" s="57"/>
      <c r="BI197" s="106"/>
      <c r="BJ197" s="57"/>
      <c r="BK197" s="57"/>
      <c r="BL197" s="57"/>
      <c r="BM197" s="57"/>
    </row>
    <row r="198" spans="1:65" s="27" customFormat="1" ht="17.100000000000001" customHeight="1" x14ac:dyDescent="0.2">
      <c r="A198" s="85"/>
      <c r="B198" s="704"/>
      <c r="C198" s="704"/>
      <c r="D198" s="695"/>
      <c r="E198" s="695"/>
      <c r="F198" s="695"/>
      <c r="G198" s="695"/>
      <c r="H198" s="57"/>
      <c r="I198" s="101"/>
      <c r="J198" s="85"/>
      <c r="K198" s="57"/>
      <c r="L198" s="57"/>
      <c r="M198" s="57"/>
      <c r="N198" s="85"/>
      <c r="O198" s="704"/>
      <c r="P198" s="704"/>
      <c r="Q198" s="695"/>
      <c r="R198" s="695"/>
      <c r="S198" s="695"/>
      <c r="T198" s="695"/>
      <c r="U198" s="57"/>
      <c r="V198" s="106"/>
      <c r="W198" s="57"/>
      <c r="X198" s="57"/>
      <c r="Y198" s="57"/>
      <c r="Z198" s="57"/>
      <c r="AA198" s="85"/>
      <c r="AB198" s="704"/>
      <c r="AC198" s="704"/>
      <c r="AD198" s="695"/>
      <c r="AE198" s="695"/>
      <c r="AF198" s="695"/>
      <c r="AG198" s="695"/>
      <c r="AH198" s="57"/>
      <c r="AI198" s="106"/>
      <c r="AJ198" s="57"/>
      <c r="AK198" s="57"/>
      <c r="AL198" s="57"/>
      <c r="AM198" s="57"/>
      <c r="AN198" s="85"/>
      <c r="AO198" s="704"/>
      <c r="AP198" s="704"/>
      <c r="AQ198" s="695"/>
      <c r="AR198" s="695"/>
      <c r="AS198" s="695"/>
      <c r="AT198" s="695"/>
      <c r="AU198" s="57"/>
      <c r="AV198" s="106"/>
      <c r="AW198" s="57"/>
      <c r="AX198" s="57"/>
      <c r="AY198" s="57"/>
      <c r="AZ198" s="57"/>
      <c r="BA198" s="85"/>
      <c r="BB198" s="704"/>
      <c r="BC198" s="704"/>
      <c r="BD198" s="695"/>
      <c r="BE198" s="695"/>
      <c r="BF198" s="695"/>
      <c r="BG198" s="695"/>
      <c r="BH198" s="57"/>
      <c r="BI198" s="106"/>
      <c r="BJ198" s="57"/>
      <c r="BK198" s="57"/>
      <c r="BL198" s="57"/>
      <c r="BM198" s="57"/>
    </row>
    <row r="199" spans="1:65" s="27" customFormat="1" ht="17.100000000000001" customHeight="1" x14ac:dyDescent="0.2">
      <c r="A199" s="85"/>
      <c r="B199" s="704"/>
      <c r="C199" s="704"/>
      <c r="D199" s="695"/>
      <c r="E199" s="695"/>
      <c r="F199" s="695"/>
      <c r="G199" s="695"/>
      <c r="H199" s="57"/>
      <c r="I199" s="101"/>
      <c r="J199" s="85"/>
      <c r="K199" s="57"/>
      <c r="L199" s="57"/>
      <c r="M199" s="57"/>
      <c r="N199" s="85"/>
      <c r="O199" s="704"/>
      <c r="P199" s="704"/>
      <c r="Q199" s="695"/>
      <c r="R199" s="695"/>
      <c r="S199" s="695"/>
      <c r="T199" s="695"/>
      <c r="U199" s="57"/>
      <c r="V199" s="106"/>
      <c r="W199" s="57"/>
      <c r="X199" s="57"/>
      <c r="Y199" s="57"/>
      <c r="Z199" s="57"/>
      <c r="AA199" s="85"/>
      <c r="AB199" s="704"/>
      <c r="AC199" s="704"/>
      <c r="AD199" s="695"/>
      <c r="AE199" s="695"/>
      <c r="AF199" s="695"/>
      <c r="AG199" s="695"/>
      <c r="AH199" s="57"/>
      <c r="AI199" s="106"/>
      <c r="AJ199" s="57"/>
      <c r="AK199" s="57"/>
      <c r="AL199" s="57"/>
      <c r="AM199" s="57"/>
      <c r="AN199" s="85"/>
      <c r="AO199" s="704"/>
      <c r="AP199" s="704"/>
      <c r="AQ199" s="695"/>
      <c r="AR199" s="695"/>
      <c r="AS199" s="695"/>
      <c r="AT199" s="695"/>
      <c r="AU199" s="57"/>
      <c r="AV199" s="106"/>
      <c r="AW199" s="57"/>
      <c r="AX199" s="57"/>
      <c r="AY199" s="57"/>
      <c r="AZ199" s="57"/>
      <c r="BA199" s="85"/>
      <c r="BB199" s="704"/>
      <c r="BC199" s="704"/>
      <c r="BD199" s="695"/>
      <c r="BE199" s="695"/>
      <c r="BF199" s="695"/>
      <c r="BG199" s="695"/>
      <c r="BH199" s="57"/>
      <c r="BI199" s="106"/>
      <c r="BJ199" s="57"/>
      <c r="BK199" s="57"/>
      <c r="BL199" s="57"/>
      <c r="BM199" s="57"/>
    </row>
    <row r="200" spans="1:65" s="27" customFormat="1" ht="17.100000000000001" customHeight="1" x14ac:dyDescent="0.2">
      <c r="A200" s="85"/>
      <c r="B200" s="704"/>
      <c r="C200" s="704"/>
      <c r="D200" s="695"/>
      <c r="E200" s="695"/>
      <c r="F200" s="695"/>
      <c r="G200" s="695"/>
      <c r="H200" s="57"/>
      <c r="I200" s="101"/>
      <c r="J200" s="85"/>
      <c r="K200" s="57"/>
      <c r="L200" s="57"/>
      <c r="M200" s="57"/>
      <c r="N200" s="85"/>
      <c r="O200" s="704"/>
      <c r="P200" s="704"/>
      <c r="Q200" s="695"/>
      <c r="R200" s="695"/>
      <c r="S200" s="695"/>
      <c r="T200" s="695"/>
      <c r="U200" s="57"/>
      <c r="V200" s="106"/>
      <c r="W200" s="57"/>
      <c r="X200" s="57"/>
      <c r="Y200" s="57"/>
      <c r="Z200" s="57"/>
      <c r="AA200" s="85"/>
      <c r="AB200" s="704"/>
      <c r="AC200" s="704"/>
      <c r="AD200" s="695"/>
      <c r="AE200" s="695"/>
      <c r="AF200" s="695"/>
      <c r="AG200" s="695"/>
      <c r="AH200" s="57"/>
      <c r="AI200" s="106"/>
      <c r="AJ200" s="57"/>
      <c r="AK200" s="57"/>
      <c r="AL200" s="57"/>
      <c r="AM200" s="57"/>
      <c r="AN200" s="85"/>
      <c r="AO200" s="704"/>
      <c r="AP200" s="704"/>
      <c r="AQ200" s="695"/>
      <c r="AR200" s="695"/>
      <c r="AS200" s="695"/>
      <c r="AT200" s="695"/>
      <c r="AU200" s="57"/>
      <c r="AV200" s="106"/>
      <c r="AW200" s="57"/>
      <c r="AX200" s="57"/>
      <c r="AY200" s="57"/>
      <c r="AZ200" s="57"/>
      <c r="BA200" s="85"/>
      <c r="BB200" s="704"/>
      <c r="BC200" s="704"/>
      <c r="BD200" s="695"/>
      <c r="BE200" s="695"/>
      <c r="BF200" s="695"/>
      <c r="BG200" s="695"/>
      <c r="BH200" s="57"/>
      <c r="BI200" s="106"/>
      <c r="BJ200" s="57"/>
      <c r="BK200" s="57"/>
      <c r="BL200" s="57"/>
      <c r="BM200" s="57"/>
    </row>
    <row r="201" spans="1:65" s="27" customFormat="1" ht="17.100000000000001" customHeight="1" x14ac:dyDescent="0.2">
      <c r="A201" s="85"/>
      <c r="B201" s="704"/>
      <c r="C201" s="704"/>
      <c r="D201" s="695"/>
      <c r="E201" s="695"/>
      <c r="F201" s="695"/>
      <c r="G201" s="695"/>
      <c r="H201" s="57"/>
      <c r="I201" s="101"/>
      <c r="J201" s="85"/>
      <c r="K201" s="57"/>
      <c r="L201" s="57"/>
      <c r="M201" s="57"/>
      <c r="N201" s="85"/>
      <c r="O201" s="704"/>
      <c r="P201" s="704"/>
      <c r="Q201" s="695"/>
      <c r="R201" s="695"/>
      <c r="S201" s="695"/>
      <c r="T201" s="695"/>
      <c r="U201" s="57"/>
      <c r="V201" s="106"/>
      <c r="W201" s="57"/>
      <c r="X201" s="57"/>
      <c r="Y201" s="57"/>
      <c r="Z201" s="57"/>
      <c r="AA201" s="85"/>
      <c r="AB201" s="704"/>
      <c r="AC201" s="704"/>
      <c r="AD201" s="695"/>
      <c r="AE201" s="695"/>
      <c r="AF201" s="695"/>
      <c r="AG201" s="695"/>
      <c r="AH201" s="57"/>
      <c r="AI201" s="106"/>
      <c r="AJ201" s="57"/>
      <c r="AK201" s="57"/>
      <c r="AL201" s="57"/>
      <c r="AM201" s="57"/>
      <c r="AN201" s="85"/>
      <c r="AO201" s="704"/>
      <c r="AP201" s="704"/>
      <c r="AQ201" s="695"/>
      <c r="AR201" s="695"/>
      <c r="AS201" s="695"/>
      <c r="AT201" s="695"/>
      <c r="AU201" s="57"/>
      <c r="AV201" s="106"/>
      <c r="AW201" s="57"/>
      <c r="AX201" s="57"/>
      <c r="AY201" s="57"/>
      <c r="AZ201" s="57"/>
      <c r="BA201" s="85"/>
      <c r="BB201" s="704"/>
      <c r="BC201" s="704"/>
      <c r="BD201" s="695"/>
      <c r="BE201" s="695"/>
      <c r="BF201" s="695"/>
      <c r="BG201" s="695"/>
      <c r="BH201" s="57"/>
      <c r="BI201" s="106"/>
      <c r="BJ201" s="57"/>
      <c r="BK201" s="57"/>
      <c r="BL201" s="57"/>
      <c r="BM201" s="57"/>
    </row>
    <row r="202" spans="1:65" s="27" customFormat="1" ht="17.100000000000001" customHeight="1" x14ac:dyDescent="0.2">
      <c r="A202" s="85"/>
      <c r="B202" s="704"/>
      <c r="C202" s="704"/>
      <c r="D202" s="695"/>
      <c r="E202" s="695"/>
      <c r="F202" s="695"/>
      <c r="G202" s="695"/>
      <c r="H202" s="57"/>
      <c r="I202" s="101"/>
      <c r="J202" s="85"/>
      <c r="K202" s="57"/>
      <c r="L202" s="57"/>
      <c r="M202" s="57"/>
      <c r="N202" s="85"/>
      <c r="O202" s="704"/>
      <c r="P202" s="704"/>
      <c r="Q202" s="695"/>
      <c r="R202" s="695"/>
      <c r="S202" s="695"/>
      <c r="T202" s="695"/>
      <c r="U202" s="57"/>
      <c r="V202" s="106"/>
      <c r="W202" s="57"/>
      <c r="X202" s="57"/>
      <c r="Y202" s="57"/>
      <c r="Z202" s="57"/>
      <c r="AA202" s="85"/>
      <c r="AB202" s="704"/>
      <c r="AC202" s="704"/>
      <c r="AD202" s="695"/>
      <c r="AE202" s="695"/>
      <c r="AF202" s="695"/>
      <c r="AG202" s="695"/>
      <c r="AH202" s="57"/>
      <c r="AI202" s="106"/>
      <c r="AJ202" s="57"/>
      <c r="AK202" s="57"/>
      <c r="AL202" s="57"/>
      <c r="AM202" s="57"/>
      <c r="AN202" s="85"/>
      <c r="AO202" s="704"/>
      <c r="AP202" s="704"/>
      <c r="AQ202" s="695"/>
      <c r="AR202" s="695"/>
      <c r="AS202" s="695"/>
      <c r="AT202" s="695"/>
      <c r="AU202" s="57"/>
      <c r="AV202" s="106"/>
      <c r="AW202" s="57"/>
      <c r="AX202" s="57"/>
      <c r="AY202" s="57"/>
      <c r="AZ202" s="57"/>
      <c r="BA202" s="85"/>
      <c r="BB202" s="704"/>
      <c r="BC202" s="704"/>
      <c r="BD202" s="695"/>
      <c r="BE202" s="695"/>
      <c r="BF202" s="695"/>
      <c r="BG202" s="695"/>
      <c r="BH202" s="57"/>
      <c r="BI202" s="106"/>
      <c r="BJ202" s="57"/>
      <c r="BK202" s="57"/>
      <c r="BL202" s="57"/>
      <c r="BM202" s="57"/>
    </row>
    <row r="203" spans="1:65" s="27" customFormat="1" ht="17.100000000000001" customHeight="1" x14ac:dyDescent="0.2">
      <c r="A203" s="85"/>
      <c r="B203" s="704"/>
      <c r="C203" s="704"/>
      <c r="D203" s="695"/>
      <c r="E203" s="695"/>
      <c r="F203" s="695"/>
      <c r="G203" s="695"/>
      <c r="H203" s="57"/>
      <c r="I203" s="101"/>
      <c r="J203" s="85"/>
      <c r="K203" s="57"/>
      <c r="L203" s="57"/>
      <c r="M203" s="57"/>
      <c r="N203" s="85"/>
      <c r="O203" s="704"/>
      <c r="P203" s="704"/>
      <c r="Q203" s="695"/>
      <c r="R203" s="695"/>
      <c r="S203" s="695"/>
      <c r="T203" s="695"/>
      <c r="U203" s="57"/>
      <c r="V203" s="106"/>
      <c r="W203" s="57"/>
      <c r="X203" s="57"/>
      <c r="Y203" s="57"/>
      <c r="Z203" s="57"/>
      <c r="AA203" s="85"/>
      <c r="AB203" s="704"/>
      <c r="AC203" s="704"/>
      <c r="AD203" s="695"/>
      <c r="AE203" s="695"/>
      <c r="AF203" s="695"/>
      <c r="AG203" s="695"/>
      <c r="AH203" s="57"/>
      <c r="AI203" s="106"/>
      <c r="AJ203" s="57"/>
      <c r="AK203" s="57"/>
      <c r="AL203" s="57"/>
      <c r="AM203" s="57"/>
      <c r="AN203" s="85"/>
      <c r="AO203" s="704"/>
      <c r="AP203" s="704"/>
      <c r="AQ203" s="695"/>
      <c r="AR203" s="695"/>
      <c r="AS203" s="695"/>
      <c r="AT203" s="695"/>
      <c r="AU203" s="57"/>
      <c r="AV203" s="106"/>
      <c r="AW203" s="57"/>
      <c r="AX203" s="57"/>
      <c r="AY203" s="57"/>
      <c r="AZ203" s="57"/>
      <c r="BA203" s="85"/>
      <c r="BB203" s="704"/>
      <c r="BC203" s="704"/>
      <c r="BD203" s="695"/>
      <c r="BE203" s="695"/>
      <c r="BF203" s="695"/>
      <c r="BG203" s="695"/>
      <c r="BH203" s="57"/>
      <c r="BI203" s="106"/>
      <c r="BJ203" s="57"/>
      <c r="BK203" s="57"/>
      <c r="BL203" s="57"/>
      <c r="BM203" s="57"/>
    </row>
    <row r="204" spans="1:65" s="27" customFormat="1" ht="17.100000000000001" customHeight="1" x14ac:dyDescent="0.2">
      <c r="A204" s="85"/>
      <c r="B204" s="704"/>
      <c r="C204" s="704"/>
      <c r="D204" s="695"/>
      <c r="E204" s="695"/>
      <c r="F204" s="695"/>
      <c r="G204" s="695"/>
      <c r="H204" s="57"/>
      <c r="I204" s="101"/>
      <c r="J204" s="85"/>
      <c r="K204" s="57"/>
      <c r="L204" s="57"/>
      <c r="M204" s="57"/>
      <c r="N204" s="85"/>
      <c r="O204" s="704"/>
      <c r="P204" s="704"/>
      <c r="Q204" s="695"/>
      <c r="R204" s="695"/>
      <c r="S204" s="695"/>
      <c r="T204" s="695"/>
      <c r="U204" s="57"/>
      <c r="V204" s="106"/>
      <c r="W204" s="57"/>
      <c r="X204" s="57"/>
      <c r="Y204" s="57"/>
      <c r="Z204" s="57"/>
      <c r="AA204" s="85"/>
      <c r="AB204" s="704"/>
      <c r="AC204" s="704"/>
      <c r="AD204" s="695"/>
      <c r="AE204" s="695"/>
      <c r="AF204" s="695"/>
      <c r="AG204" s="695"/>
      <c r="AH204" s="57"/>
      <c r="AI204" s="106"/>
      <c r="AJ204" s="57"/>
      <c r="AK204" s="57"/>
      <c r="AL204" s="57"/>
      <c r="AM204" s="57"/>
      <c r="AN204" s="85"/>
      <c r="AO204" s="704"/>
      <c r="AP204" s="704"/>
      <c r="AQ204" s="695"/>
      <c r="AR204" s="695"/>
      <c r="AS204" s="695"/>
      <c r="AT204" s="695"/>
      <c r="AU204" s="57"/>
      <c r="AV204" s="106"/>
      <c r="AW204" s="57"/>
      <c r="AX204" s="57"/>
      <c r="AY204" s="57"/>
      <c r="AZ204" s="57"/>
      <c r="BA204" s="85"/>
      <c r="BB204" s="704"/>
      <c r="BC204" s="704"/>
      <c r="BD204" s="695"/>
      <c r="BE204" s="695"/>
      <c r="BF204" s="695"/>
      <c r="BG204" s="695"/>
      <c r="BH204" s="57"/>
      <c r="BI204" s="106"/>
      <c r="BJ204" s="57"/>
      <c r="BK204" s="57"/>
      <c r="BL204" s="57"/>
      <c r="BM204" s="57"/>
    </row>
    <row r="205" spans="1:65" s="27" customFormat="1" ht="17.100000000000001" customHeight="1" x14ac:dyDescent="0.2">
      <c r="A205" s="85"/>
      <c r="B205" s="704"/>
      <c r="C205" s="704"/>
      <c r="D205" s="695"/>
      <c r="E205" s="695"/>
      <c r="F205" s="695"/>
      <c r="G205" s="695"/>
      <c r="H205" s="57"/>
      <c r="I205" s="101"/>
      <c r="J205" s="85"/>
      <c r="K205" s="57"/>
      <c r="L205" s="57"/>
      <c r="M205" s="57"/>
      <c r="N205" s="85"/>
      <c r="O205" s="704"/>
      <c r="P205" s="704"/>
      <c r="Q205" s="695"/>
      <c r="R205" s="695"/>
      <c r="S205" s="695"/>
      <c r="T205" s="695"/>
      <c r="U205" s="57"/>
      <c r="V205" s="106"/>
      <c r="W205" s="57"/>
      <c r="X205" s="57"/>
      <c r="Y205" s="57"/>
      <c r="Z205" s="57"/>
      <c r="AA205" s="85"/>
      <c r="AB205" s="704"/>
      <c r="AC205" s="704"/>
      <c r="AD205" s="695"/>
      <c r="AE205" s="695"/>
      <c r="AF205" s="695"/>
      <c r="AG205" s="695"/>
      <c r="AH205" s="57"/>
      <c r="AI205" s="106"/>
      <c r="AJ205" s="57"/>
      <c r="AK205" s="57"/>
      <c r="AL205" s="57"/>
      <c r="AM205" s="57"/>
      <c r="AN205" s="85"/>
      <c r="AO205" s="704"/>
      <c r="AP205" s="704"/>
      <c r="AQ205" s="695"/>
      <c r="AR205" s="695"/>
      <c r="AS205" s="695"/>
      <c r="AT205" s="695"/>
      <c r="AU205" s="57"/>
      <c r="AV205" s="106"/>
      <c r="AW205" s="57"/>
      <c r="AX205" s="57"/>
      <c r="AY205" s="57"/>
      <c r="AZ205" s="57"/>
      <c r="BA205" s="85"/>
      <c r="BB205" s="704"/>
      <c r="BC205" s="704"/>
      <c r="BD205" s="695"/>
      <c r="BE205" s="695"/>
      <c r="BF205" s="695"/>
      <c r="BG205" s="695"/>
      <c r="BH205" s="57"/>
      <c r="BI205" s="106"/>
      <c r="BJ205" s="57"/>
      <c r="BK205" s="57"/>
      <c r="BL205" s="57"/>
      <c r="BM205" s="57"/>
    </row>
    <row r="206" spans="1:65" s="27" customFormat="1" ht="17.100000000000001" customHeight="1" x14ac:dyDescent="0.2">
      <c r="A206" s="85"/>
      <c r="B206" s="704"/>
      <c r="C206" s="704"/>
      <c r="D206" s="695"/>
      <c r="E206" s="695"/>
      <c r="F206" s="695"/>
      <c r="G206" s="695"/>
      <c r="H206" s="57"/>
      <c r="I206" s="101"/>
      <c r="J206" s="85"/>
      <c r="K206" s="57"/>
      <c r="L206" s="57"/>
      <c r="M206" s="57"/>
      <c r="N206" s="85"/>
      <c r="O206" s="704"/>
      <c r="P206" s="704"/>
      <c r="Q206" s="695"/>
      <c r="R206" s="695"/>
      <c r="S206" s="695"/>
      <c r="T206" s="695"/>
      <c r="U206" s="57"/>
      <c r="V206" s="106"/>
      <c r="W206" s="57"/>
      <c r="X206" s="57"/>
      <c r="Y206" s="57"/>
      <c r="Z206" s="57"/>
      <c r="AA206" s="85"/>
      <c r="AB206" s="704"/>
      <c r="AC206" s="704"/>
      <c r="AD206" s="695"/>
      <c r="AE206" s="695"/>
      <c r="AF206" s="695"/>
      <c r="AG206" s="695"/>
      <c r="AH206" s="57"/>
      <c r="AI206" s="106"/>
      <c r="AJ206" s="57"/>
      <c r="AK206" s="57"/>
      <c r="AL206" s="57"/>
      <c r="AM206" s="57"/>
      <c r="AN206" s="85"/>
      <c r="AO206" s="704"/>
      <c r="AP206" s="704"/>
      <c r="AQ206" s="695"/>
      <c r="AR206" s="695"/>
      <c r="AS206" s="695"/>
      <c r="AT206" s="695"/>
      <c r="AU206" s="57"/>
      <c r="AV206" s="106"/>
      <c r="AW206" s="57"/>
      <c r="AX206" s="57"/>
      <c r="AY206" s="57"/>
      <c r="AZ206" s="57"/>
      <c r="BA206" s="85"/>
      <c r="BB206" s="704"/>
      <c r="BC206" s="704"/>
      <c r="BD206" s="695"/>
      <c r="BE206" s="695"/>
      <c r="BF206" s="695"/>
      <c r="BG206" s="695"/>
      <c r="BH206" s="57"/>
      <c r="BI206" s="106"/>
      <c r="BJ206" s="57"/>
      <c r="BK206" s="57"/>
      <c r="BL206" s="57"/>
      <c r="BM206" s="57"/>
    </row>
    <row r="207" spans="1:65" s="27" customFormat="1" ht="17.100000000000001" customHeight="1" x14ac:dyDescent="0.2">
      <c r="A207" s="85"/>
      <c r="B207" s="704"/>
      <c r="C207" s="704"/>
      <c r="D207" s="695"/>
      <c r="E207" s="695"/>
      <c r="F207" s="695"/>
      <c r="G207" s="695"/>
      <c r="H207" s="57"/>
      <c r="I207" s="101"/>
      <c r="J207" s="85"/>
      <c r="K207" s="57"/>
      <c r="L207" s="57"/>
      <c r="M207" s="57"/>
      <c r="N207" s="85"/>
      <c r="O207" s="704"/>
      <c r="P207" s="704"/>
      <c r="Q207" s="695"/>
      <c r="R207" s="695"/>
      <c r="S207" s="695"/>
      <c r="T207" s="695"/>
      <c r="U207" s="57"/>
      <c r="V207" s="106"/>
      <c r="W207" s="57"/>
      <c r="X207" s="57"/>
      <c r="Y207" s="57"/>
      <c r="Z207" s="57"/>
      <c r="AA207" s="85"/>
      <c r="AB207" s="704"/>
      <c r="AC207" s="704"/>
      <c r="AD207" s="695"/>
      <c r="AE207" s="695"/>
      <c r="AF207" s="695"/>
      <c r="AG207" s="695"/>
      <c r="AH207" s="57"/>
      <c r="AI207" s="106"/>
      <c r="AJ207" s="57"/>
      <c r="AK207" s="57"/>
      <c r="AL207" s="57"/>
      <c r="AM207" s="57"/>
      <c r="AN207" s="85"/>
      <c r="AO207" s="704"/>
      <c r="AP207" s="704"/>
      <c r="AQ207" s="695"/>
      <c r="AR207" s="695"/>
      <c r="AS207" s="695"/>
      <c r="AT207" s="695"/>
      <c r="AU207" s="57"/>
      <c r="AV207" s="106"/>
      <c r="AW207" s="57"/>
      <c r="AX207" s="57"/>
      <c r="AY207" s="57"/>
      <c r="AZ207" s="57"/>
      <c r="BA207" s="85"/>
      <c r="BB207" s="704"/>
      <c r="BC207" s="704"/>
      <c r="BD207" s="695"/>
      <c r="BE207" s="695"/>
      <c r="BF207" s="695"/>
      <c r="BG207" s="695"/>
      <c r="BH207" s="57"/>
      <c r="BI207" s="106"/>
      <c r="BJ207" s="57"/>
      <c r="BK207" s="57"/>
      <c r="BL207" s="57"/>
      <c r="BM207" s="57"/>
    </row>
    <row r="208" spans="1:65" s="27" customFormat="1" ht="17.100000000000001" customHeight="1" x14ac:dyDescent="0.2">
      <c r="A208" s="85"/>
      <c r="B208" s="704"/>
      <c r="C208" s="704"/>
      <c r="D208" s="695"/>
      <c r="E208" s="695"/>
      <c r="F208" s="695"/>
      <c r="G208" s="695"/>
      <c r="H208" s="57"/>
      <c r="I208" s="101"/>
      <c r="J208" s="85"/>
      <c r="K208" s="57"/>
      <c r="L208" s="57"/>
      <c r="M208" s="57"/>
      <c r="N208" s="85"/>
      <c r="O208" s="704"/>
      <c r="P208" s="704"/>
      <c r="Q208" s="695"/>
      <c r="R208" s="695"/>
      <c r="S208" s="695"/>
      <c r="T208" s="695"/>
      <c r="U208" s="57"/>
      <c r="V208" s="106"/>
      <c r="W208" s="57"/>
      <c r="X208" s="57"/>
      <c r="Y208" s="57"/>
      <c r="Z208" s="57"/>
      <c r="AA208" s="85"/>
      <c r="AB208" s="704"/>
      <c r="AC208" s="704"/>
      <c r="AD208" s="695"/>
      <c r="AE208" s="695"/>
      <c r="AF208" s="695"/>
      <c r="AG208" s="695"/>
      <c r="AH208" s="57"/>
      <c r="AI208" s="106"/>
      <c r="AJ208" s="57"/>
      <c r="AK208" s="57"/>
      <c r="AL208" s="57"/>
      <c r="AM208" s="57"/>
      <c r="AN208" s="85"/>
      <c r="AO208" s="704"/>
      <c r="AP208" s="704"/>
      <c r="AQ208" s="695"/>
      <c r="AR208" s="695"/>
      <c r="AS208" s="695"/>
      <c r="AT208" s="695"/>
      <c r="AU208" s="57"/>
      <c r="AV208" s="106"/>
      <c r="AW208" s="57"/>
      <c r="AX208" s="57"/>
      <c r="AY208" s="57"/>
      <c r="AZ208" s="57"/>
      <c r="BA208" s="85"/>
      <c r="BB208" s="704"/>
      <c r="BC208" s="704"/>
      <c r="BD208" s="695"/>
      <c r="BE208" s="695"/>
      <c r="BF208" s="695"/>
      <c r="BG208" s="695"/>
      <c r="BH208" s="57"/>
      <c r="BI208" s="106"/>
      <c r="BJ208" s="57"/>
      <c r="BK208" s="57"/>
      <c r="BL208" s="57"/>
      <c r="BM208" s="57"/>
    </row>
    <row r="209" spans="1:65" s="27" customFormat="1" ht="17.100000000000001" customHeight="1" x14ac:dyDescent="0.2">
      <c r="A209" s="85"/>
      <c r="B209" s="704"/>
      <c r="C209" s="704"/>
      <c r="D209" s="695"/>
      <c r="E209" s="695"/>
      <c r="F209" s="695"/>
      <c r="G209" s="695"/>
      <c r="H209" s="57"/>
      <c r="I209" s="101"/>
      <c r="J209" s="85"/>
      <c r="K209" s="57"/>
      <c r="L209" s="57"/>
      <c r="M209" s="57"/>
      <c r="N209" s="85"/>
      <c r="O209" s="704"/>
      <c r="P209" s="704"/>
      <c r="Q209" s="695"/>
      <c r="R209" s="695"/>
      <c r="S209" s="695"/>
      <c r="T209" s="695"/>
      <c r="U209" s="57"/>
      <c r="V209" s="106"/>
      <c r="W209" s="57"/>
      <c r="X209" s="57"/>
      <c r="Y209" s="57"/>
      <c r="Z209" s="57"/>
      <c r="AA209" s="85"/>
      <c r="AB209" s="704"/>
      <c r="AC209" s="704"/>
      <c r="AD209" s="695"/>
      <c r="AE209" s="695"/>
      <c r="AF209" s="695"/>
      <c r="AG209" s="695"/>
      <c r="AH209" s="57"/>
      <c r="AI209" s="106"/>
      <c r="AJ209" s="57"/>
      <c r="AK209" s="57"/>
      <c r="AL209" s="57"/>
      <c r="AM209" s="57"/>
      <c r="AN209" s="85"/>
      <c r="AO209" s="704"/>
      <c r="AP209" s="704"/>
      <c r="AQ209" s="695"/>
      <c r="AR209" s="695"/>
      <c r="AS209" s="695"/>
      <c r="AT209" s="695"/>
      <c r="AU209" s="57"/>
      <c r="AV209" s="106"/>
      <c r="AW209" s="57"/>
      <c r="AX209" s="57"/>
      <c r="AY209" s="57"/>
      <c r="AZ209" s="57"/>
      <c r="BA209" s="85"/>
      <c r="BB209" s="704"/>
      <c r="BC209" s="704"/>
      <c r="BD209" s="695"/>
      <c r="BE209" s="695"/>
      <c r="BF209" s="695"/>
      <c r="BG209" s="695"/>
      <c r="BH209" s="57"/>
      <c r="BI209" s="106"/>
      <c r="BJ209" s="57"/>
      <c r="BK209" s="57"/>
      <c r="BL209" s="57"/>
      <c r="BM209" s="57"/>
    </row>
    <row r="210" spans="1:65" s="27" customFormat="1" ht="17.100000000000001" customHeight="1" x14ac:dyDescent="0.2">
      <c r="A210" s="85"/>
      <c r="B210" s="704"/>
      <c r="C210" s="704"/>
      <c r="D210" s="695"/>
      <c r="E210" s="695"/>
      <c r="F210" s="695"/>
      <c r="G210" s="695"/>
      <c r="H210" s="57"/>
      <c r="I210" s="101"/>
      <c r="J210" s="85"/>
      <c r="K210" s="57"/>
      <c r="L210" s="57"/>
      <c r="M210" s="57"/>
      <c r="N210" s="85"/>
      <c r="O210" s="704"/>
      <c r="P210" s="704"/>
      <c r="Q210" s="695"/>
      <c r="R210" s="695"/>
      <c r="S210" s="695"/>
      <c r="T210" s="695"/>
      <c r="U210" s="57"/>
      <c r="V210" s="106"/>
      <c r="W210" s="57"/>
      <c r="X210" s="57"/>
      <c r="Y210" s="57"/>
      <c r="Z210" s="57"/>
      <c r="AA210" s="85"/>
      <c r="AB210" s="704"/>
      <c r="AC210" s="704"/>
      <c r="AD210" s="695"/>
      <c r="AE210" s="695"/>
      <c r="AF210" s="695"/>
      <c r="AG210" s="695"/>
      <c r="AH210" s="57"/>
      <c r="AI210" s="106"/>
      <c r="AJ210" s="57"/>
      <c r="AK210" s="57"/>
      <c r="AL210" s="57"/>
      <c r="AM210" s="57"/>
      <c r="AN210" s="85"/>
      <c r="AO210" s="704"/>
      <c r="AP210" s="704"/>
      <c r="AQ210" s="695"/>
      <c r="AR210" s="695"/>
      <c r="AS210" s="695"/>
      <c r="AT210" s="695"/>
      <c r="AU210" s="57"/>
      <c r="AV210" s="106"/>
      <c r="AW210" s="57"/>
      <c r="AX210" s="57"/>
      <c r="AY210" s="57"/>
      <c r="AZ210" s="57"/>
      <c r="BA210" s="85"/>
      <c r="BB210" s="704"/>
      <c r="BC210" s="704"/>
      <c r="BD210" s="695"/>
      <c r="BE210" s="695"/>
      <c r="BF210" s="695"/>
      <c r="BG210" s="695"/>
      <c r="BH210" s="57"/>
      <c r="BI210" s="106"/>
      <c r="BJ210" s="57"/>
      <c r="BK210" s="57"/>
      <c r="BL210" s="57"/>
      <c r="BM210" s="57"/>
    </row>
    <row r="211" spans="1:65" s="27" customFormat="1" ht="17.100000000000001" customHeight="1" x14ac:dyDescent="0.2">
      <c r="A211" s="85"/>
      <c r="B211" s="704"/>
      <c r="C211" s="704"/>
      <c r="D211" s="695"/>
      <c r="E211" s="695"/>
      <c r="F211" s="695"/>
      <c r="G211" s="695"/>
      <c r="H211" s="57"/>
      <c r="I211" s="101"/>
      <c r="J211" s="85"/>
      <c r="K211" s="57"/>
      <c r="L211" s="57"/>
      <c r="M211" s="57"/>
      <c r="N211" s="85"/>
      <c r="O211" s="704"/>
      <c r="P211" s="704"/>
      <c r="Q211" s="695"/>
      <c r="R211" s="695"/>
      <c r="S211" s="695"/>
      <c r="T211" s="695"/>
      <c r="U211" s="57"/>
      <c r="V211" s="106"/>
      <c r="W211" s="57"/>
      <c r="X211" s="57"/>
      <c r="Y211" s="57"/>
      <c r="Z211" s="57"/>
      <c r="AA211" s="85"/>
      <c r="AB211" s="704"/>
      <c r="AC211" s="704"/>
      <c r="AD211" s="695"/>
      <c r="AE211" s="695"/>
      <c r="AF211" s="695"/>
      <c r="AG211" s="695"/>
      <c r="AH211" s="57"/>
      <c r="AI211" s="106"/>
      <c r="AJ211" s="57"/>
      <c r="AK211" s="57"/>
      <c r="AL211" s="57"/>
      <c r="AM211" s="57"/>
      <c r="AN211" s="85"/>
      <c r="AO211" s="704"/>
      <c r="AP211" s="704"/>
      <c r="AQ211" s="695"/>
      <c r="AR211" s="695"/>
      <c r="AS211" s="695"/>
      <c r="AT211" s="695"/>
      <c r="AU211" s="57"/>
      <c r="AV211" s="106"/>
      <c r="AW211" s="57"/>
      <c r="AX211" s="57"/>
      <c r="AY211" s="57"/>
      <c r="AZ211" s="57"/>
      <c r="BA211" s="85"/>
      <c r="BB211" s="704"/>
      <c r="BC211" s="704"/>
      <c r="BD211" s="695"/>
      <c r="BE211" s="695"/>
      <c r="BF211" s="695"/>
      <c r="BG211" s="695"/>
      <c r="BH211" s="57"/>
      <c r="BI211" s="106"/>
      <c r="BJ211" s="57"/>
      <c r="BK211" s="57"/>
      <c r="BL211" s="57"/>
      <c r="BM211" s="57"/>
    </row>
    <row r="212" spans="1:65" s="27" customFormat="1" ht="17.100000000000001" customHeight="1" x14ac:dyDescent="0.2">
      <c r="A212" s="85"/>
      <c r="B212" s="704"/>
      <c r="C212" s="704"/>
      <c r="D212" s="695"/>
      <c r="E212" s="695"/>
      <c r="F212" s="695"/>
      <c r="G212" s="695"/>
      <c r="H212" s="57"/>
      <c r="I212" s="101"/>
      <c r="J212" s="85"/>
      <c r="K212" s="57"/>
      <c r="L212" s="57"/>
      <c r="M212" s="57"/>
      <c r="N212" s="85"/>
      <c r="O212" s="704"/>
      <c r="P212" s="704"/>
      <c r="Q212" s="695"/>
      <c r="R212" s="695"/>
      <c r="S212" s="695"/>
      <c r="T212" s="695"/>
      <c r="U212" s="57"/>
      <c r="V212" s="106"/>
      <c r="W212" s="57"/>
      <c r="X212" s="57"/>
      <c r="Y212" s="57"/>
      <c r="Z212" s="57"/>
      <c r="AA212" s="85"/>
      <c r="AB212" s="704"/>
      <c r="AC212" s="704"/>
      <c r="AD212" s="695"/>
      <c r="AE212" s="695"/>
      <c r="AF212" s="695"/>
      <c r="AG212" s="695"/>
      <c r="AH212" s="57"/>
      <c r="AI212" s="106"/>
      <c r="AJ212" s="57"/>
      <c r="AK212" s="57"/>
      <c r="AL212" s="57"/>
      <c r="AM212" s="57"/>
      <c r="AN212" s="85"/>
      <c r="AO212" s="704"/>
      <c r="AP212" s="704"/>
      <c r="AQ212" s="695"/>
      <c r="AR212" s="695"/>
      <c r="AS212" s="695"/>
      <c r="AT212" s="695"/>
      <c r="AU212" s="57"/>
      <c r="AV212" s="106"/>
      <c r="AW212" s="57"/>
      <c r="AX212" s="57"/>
      <c r="AY212" s="57"/>
      <c r="AZ212" s="57"/>
      <c r="BA212" s="85"/>
      <c r="BB212" s="704"/>
      <c r="BC212" s="704"/>
      <c r="BD212" s="695"/>
      <c r="BE212" s="695"/>
      <c r="BF212" s="695"/>
      <c r="BG212" s="695"/>
      <c r="BH212" s="57"/>
      <c r="BI212" s="106"/>
      <c r="BJ212" s="57"/>
      <c r="BK212" s="57"/>
      <c r="BL212" s="57"/>
      <c r="BM212" s="57"/>
    </row>
    <row r="213" spans="1:65" s="27" customFormat="1" ht="17.100000000000001" customHeight="1" x14ac:dyDescent="0.2">
      <c r="A213" s="85"/>
      <c r="B213" s="704"/>
      <c r="C213" s="704"/>
      <c r="D213" s="695"/>
      <c r="E213" s="695"/>
      <c r="F213" s="695"/>
      <c r="G213" s="695"/>
      <c r="H213" s="57"/>
      <c r="I213" s="101"/>
      <c r="J213" s="85"/>
      <c r="K213" s="57"/>
      <c r="L213" s="57"/>
      <c r="M213" s="57"/>
      <c r="N213" s="85"/>
      <c r="O213" s="704"/>
      <c r="P213" s="704"/>
      <c r="Q213" s="695"/>
      <c r="R213" s="695"/>
      <c r="S213" s="695"/>
      <c r="T213" s="695"/>
      <c r="U213" s="57"/>
      <c r="V213" s="106"/>
      <c r="W213" s="57"/>
      <c r="X213" s="57"/>
      <c r="Y213" s="57"/>
      <c r="Z213" s="57"/>
      <c r="AA213" s="85"/>
      <c r="AB213" s="704"/>
      <c r="AC213" s="704"/>
      <c r="AD213" s="695"/>
      <c r="AE213" s="695"/>
      <c r="AF213" s="695"/>
      <c r="AG213" s="695"/>
      <c r="AH213" s="57"/>
      <c r="AI213" s="106"/>
      <c r="AJ213" s="57"/>
      <c r="AK213" s="57"/>
      <c r="AL213" s="57"/>
      <c r="AM213" s="57"/>
      <c r="AN213" s="85"/>
      <c r="AO213" s="704"/>
      <c r="AP213" s="704"/>
      <c r="AQ213" s="695"/>
      <c r="AR213" s="695"/>
      <c r="AS213" s="695"/>
      <c r="AT213" s="695"/>
      <c r="AU213" s="57"/>
      <c r="AV213" s="106"/>
      <c r="AW213" s="57"/>
      <c r="AX213" s="57"/>
      <c r="AY213" s="57"/>
      <c r="AZ213" s="57"/>
      <c r="BA213" s="85"/>
      <c r="BB213" s="704"/>
      <c r="BC213" s="704"/>
      <c r="BD213" s="695"/>
      <c r="BE213" s="695"/>
      <c r="BF213" s="695"/>
      <c r="BG213" s="695"/>
      <c r="BH213" s="57"/>
      <c r="BI213" s="106"/>
      <c r="BJ213" s="57"/>
      <c r="BK213" s="57"/>
      <c r="BL213" s="57"/>
      <c r="BM213" s="57"/>
    </row>
    <row r="214" spans="1:65" s="27" customFormat="1" ht="17.100000000000001" customHeight="1" x14ac:dyDescent="0.2">
      <c r="A214" s="85"/>
      <c r="B214" s="704"/>
      <c r="C214" s="704"/>
      <c r="D214" s="695"/>
      <c r="E214" s="695"/>
      <c r="F214" s="695"/>
      <c r="G214" s="695"/>
      <c r="H214" s="57"/>
      <c r="I214" s="101"/>
      <c r="J214" s="85"/>
      <c r="K214" s="57"/>
      <c r="L214" s="57"/>
      <c r="M214" s="57"/>
      <c r="N214" s="85"/>
      <c r="O214" s="704"/>
      <c r="P214" s="704"/>
      <c r="Q214" s="695"/>
      <c r="R214" s="695"/>
      <c r="S214" s="695"/>
      <c r="T214" s="695"/>
      <c r="U214" s="57"/>
      <c r="V214" s="106"/>
      <c r="W214" s="57"/>
      <c r="X214" s="57"/>
      <c r="Y214" s="57"/>
      <c r="Z214" s="57"/>
      <c r="AA214" s="85"/>
      <c r="AB214" s="704"/>
      <c r="AC214" s="704"/>
      <c r="AD214" s="695"/>
      <c r="AE214" s="695"/>
      <c r="AF214" s="695"/>
      <c r="AG214" s="695"/>
      <c r="AH214" s="57"/>
      <c r="AI214" s="106"/>
      <c r="AJ214" s="57"/>
      <c r="AK214" s="57"/>
      <c r="AL214" s="57"/>
      <c r="AM214" s="57"/>
      <c r="AN214" s="85"/>
      <c r="AO214" s="704"/>
      <c r="AP214" s="704"/>
      <c r="AQ214" s="695"/>
      <c r="AR214" s="695"/>
      <c r="AS214" s="695"/>
      <c r="AT214" s="695"/>
      <c r="AU214" s="57"/>
      <c r="AV214" s="106"/>
      <c r="AW214" s="57"/>
      <c r="AX214" s="57"/>
      <c r="AY214" s="57"/>
      <c r="AZ214" s="57"/>
      <c r="BA214" s="85"/>
      <c r="BB214" s="704"/>
      <c r="BC214" s="704"/>
      <c r="BD214" s="695"/>
      <c r="BE214" s="695"/>
      <c r="BF214" s="695"/>
      <c r="BG214" s="695"/>
      <c r="BH214" s="57"/>
      <c r="BI214" s="106"/>
      <c r="BJ214" s="57"/>
      <c r="BK214" s="57"/>
      <c r="BL214" s="57"/>
      <c r="BM214" s="57"/>
    </row>
    <row r="215" spans="1:65" s="27" customFormat="1" ht="36.75" customHeight="1" x14ac:dyDescent="0.2">
      <c r="A215" s="85"/>
      <c r="B215" s="686"/>
      <c r="C215" s="686"/>
      <c r="D215" s="695"/>
      <c r="E215" s="695"/>
      <c r="F215" s="695"/>
      <c r="G215" s="695"/>
      <c r="H215" s="57"/>
      <c r="I215" s="101"/>
      <c r="J215" s="85"/>
      <c r="K215" s="57"/>
      <c r="L215" s="57"/>
      <c r="M215" s="57"/>
      <c r="N215" s="85"/>
      <c r="O215" s="686"/>
      <c r="P215" s="686"/>
      <c r="Q215" s="695"/>
      <c r="R215" s="695"/>
      <c r="S215" s="695"/>
      <c r="T215" s="695"/>
      <c r="U215" s="57"/>
      <c r="V215" s="106"/>
      <c r="W215" s="57"/>
      <c r="X215" s="57"/>
      <c r="Y215" s="57"/>
      <c r="Z215" s="57"/>
      <c r="AA215" s="85"/>
      <c r="AB215" s="686"/>
      <c r="AC215" s="686"/>
      <c r="AD215" s="695"/>
      <c r="AE215" s="695"/>
      <c r="AF215" s="695"/>
      <c r="AG215" s="695"/>
      <c r="AH215" s="57"/>
      <c r="AI215" s="106"/>
      <c r="AJ215" s="57"/>
      <c r="AK215" s="57"/>
      <c r="AL215" s="57"/>
      <c r="AM215" s="57"/>
      <c r="AN215" s="85"/>
      <c r="AO215" s="686"/>
      <c r="AP215" s="686"/>
      <c r="AQ215" s="695"/>
      <c r="AR215" s="695"/>
      <c r="AS215" s="695"/>
      <c r="AT215" s="695"/>
      <c r="AU215" s="57"/>
      <c r="AV215" s="106"/>
      <c r="AW215" s="57"/>
      <c r="AX215" s="57"/>
      <c r="AY215" s="57"/>
      <c r="AZ215" s="57"/>
      <c r="BA215" s="85"/>
      <c r="BB215" s="686"/>
      <c r="BC215" s="686"/>
      <c r="BD215" s="695"/>
      <c r="BE215" s="695"/>
      <c r="BF215" s="695"/>
      <c r="BG215" s="695"/>
      <c r="BH215" s="57"/>
      <c r="BI215" s="106"/>
      <c r="BJ215" s="57"/>
      <c r="BK215" s="57"/>
      <c r="BL215" s="57"/>
      <c r="BM215" s="57"/>
    </row>
    <row r="216" spans="1:65" s="27" customFormat="1" ht="34.5" customHeight="1" x14ac:dyDescent="0.2">
      <c r="A216" s="85"/>
      <c r="B216" s="686"/>
      <c r="C216" s="686"/>
      <c r="D216" s="695"/>
      <c r="E216" s="695"/>
      <c r="F216" s="695"/>
      <c r="G216" s="695"/>
      <c r="H216" s="57"/>
      <c r="I216" s="101"/>
      <c r="J216" s="85"/>
      <c r="K216" s="57"/>
      <c r="L216" s="57"/>
      <c r="M216" s="57"/>
      <c r="N216" s="85"/>
      <c r="O216" s="686"/>
      <c r="P216" s="686"/>
      <c r="Q216" s="695"/>
      <c r="R216" s="695"/>
      <c r="S216" s="695"/>
      <c r="T216" s="695"/>
      <c r="U216" s="57"/>
      <c r="V216" s="106"/>
      <c r="W216" s="57"/>
      <c r="X216" s="57"/>
      <c r="Y216" s="57"/>
      <c r="Z216" s="57"/>
      <c r="AA216" s="85"/>
      <c r="AB216" s="686"/>
      <c r="AC216" s="686"/>
      <c r="AD216" s="695"/>
      <c r="AE216" s="695"/>
      <c r="AF216" s="695"/>
      <c r="AG216" s="695"/>
      <c r="AH216" s="57"/>
      <c r="AI216" s="106"/>
      <c r="AJ216" s="57"/>
      <c r="AK216" s="57"/>
      <c r="AL216" s="57"/>
      <c r="AM216" s="57"/>
      <c r="AN216" s="85"/>
      <c r="AO216" s="686"/>
      <c r="AP216" s="686"/>
      <c r="AQ216" s="695"/>
      <c r="AR216" s="695"/>
      <c r="AS216" s="695"/>
      <c r="AT216" s="695"/>
      <c r="AU216" s="57"/>
      <c r="AV216" s="106"/>
      <c r="AW216" s="57"/>
      <c r="AX216" s="57"/>
      <c r="AY216" s="57"/>
      <c r="AZ216" s="57"/>
      <c r="BA216" s="85"/>
      <c r="BB216" s="686"/>
      <c r="BC216" s="686"/>
      <c r="BD216" s="695"/>
      <c r="BE216" s="695"/>
      <c r="BF216" s="695"/>
      <c r="BG216" s="695"/>
      <c r="BH216" s="57"/>
      <c r="BI216" s="106"/>
      <c r="BJ216" s="57"/>
      <c r="BK216" s="57"/>
      <c r="BL216" s="57"/>
      <c r="BM216" s="57"/>
    </row>
    <row r="217" spans="1:65" s="27" customFormat="1" ht="15" x14ac:dyDescent="0.2">
      <c r="A217" s="85"/>
      <c r="B217" s="49"/>
      <c r="C217" s="49"/>
      <c r="D217" s="54"/>
      <c r="E217" s="54"/>
      <c r="F217" s="54"/>
      <c r="G217" s="54"/>
      <c r="H217" s="57"/>
      <c r="I217" s="101"/>
      <c r="J217" s="85"/>
      <c r="K217" s="57"/>
      <c r="L217" s="57"/>
      <c r="M217" s="57"/>
      <c r="N217" s="85"/>
      <c r="O217" s="49"/>
      <c r="P217" s="49"/>
      <c r="Q217" s="54"/>
      <c r="R217" s="54"/>
      <c r="S217" s="54"/>
      <c r="T217" s="54"/>
      <c r="U217" s="57"/>
      <c r="V217" s="106"/>
      <c r="W217" s="57"/>
      <c r="X217" s="57"/>
      <c r="Y217" s="57"/>
      <c r="Z217" s="57"/>
      <c r="AA217" s="85"/>
      <c r="AB217" s="49"/>
      <c r="AC217" s="49"/>
      <c r="AD217" s="54"/>
      <c r="AE217" s="54"/>
      <c r="AF217" s="54"/>
      <c r="AG217" s="54"/>
      <c r="AH217" s="57"/>
      <c r="AI217" s="106"/>
      <c r="AJ217" s="57"/>
      <c r="AK217" s="57"/>
      <c r="AL217" s="57"/>
      <c r="AM217" s="57"/>
      <c r="AN217" s="85"/>
      <c r="AO217" s="49"/>
      <c r="AP217" s="49"/>
      <c r="AQ217" s="54"/>
      <c r="AR217" s="54"/>
      <c r="AS217" s="54"/>
      <c r="AT217" s="54"/>
      <c r="AU217" s="57"/>
      <c r="AV217" s="106"/>
      <c r="AW217" s="57"/>
      <c r="AX217" s="57"/>
      <c r="AY217" s="57"/>
      <c r="AZ217" s="57"/>
      <c r="BA217" s="85"/>
      <c r="BB217" s="49"/>
      <c r="BC217" s="49"/>
      <c r="BD217" s="54"/>
      <c r="BE217" s="54"/>
      <c r="BF217" s="54"/>
      <c r="BG217" s="54"/>
      <c r="BH217" s="57"/>
      <c r="BI217" s="106"/>
      <c r="BJ217" s="57"/>
      <c r="BK217" s="57"/>
      <c r="BL217" s="57"/>
      <c r="BM217" s="57"/>
    </row>
    <row r="218" spans="1:65" s="20" customFormat="1" ht="13.5" x14ac:dyDescent="0.2">
      <c r="A218" s="27"/>
      <c r="B218" s="198"/>
      <c r="C218" s="782"/>
      <c r="D218" s="782"/>
      <c r="E218" s="782"/>
      <c r="F218" s="782"/>
      <c r="G218" s="782"/>
      <c r="H218" s="782"/>
      <c r="I218" s="782"/>
      <c r="J218" s="27"/>
      <c r="K218" s="778"/>
      <c r="L218" s="778"/>
      <c r="M218" s="778"/>
      <c r="N218" s="27"/>
      <c r="O218" s="198"/>
      <c r="P218" s="189"/>
      <c r="Q218" s="189"/>
      <c r="R218" s="189"/>
      <c r="S218" s="189"/>
      <c r="T218" s="189"/>
      <c r="U218" s="51"/>
      <c r="V218" s="51"/>
      <c r="W218" s="57"/>
      <c r="X218" s="778"/>
      <c r="Y218" s="778"/>
      <c r="Z218" s="778"/>
      <c r="AA218" s="27"/>
      <c r="AB218" s="198"/>
      <c r="AC218" s="189"/>
      <c r="AD218" s="189"/>
      <c r="AE218" s="189"/>
      <c r="AF218" s="189"/>
      <c r="AG218" s="189"/>
      <c r="AH218" s="51"/>
      <c r="AI218" s="51"/>
      <c r="AJ218" s="57"/>
      <c r="AK218" s="778"/>
      <c r="AL218" s="778"/>
      <c r="AM218" s="778"/>
      <c r="AN218" s="27"/>
      <c r="AO218" s="198"/>
      <c r="AP218" s="189"/>
      <c r="AQ218" s="189"/>
      <c r="AR218" s="189"/>
      <c r="AS218" s="189"/>
      <c r="AT218" s="189"/>
      <c r="AU218" s="51"/>
      <c r="AV218" s="51"/>
      <c r="AW218" s="57"/>
      <c r="AX218" s="778"/>
      <c r="AY218" s="778"/>
      <c r="AZ218" s="778"/>
      <c r="BA218" s="27"/>
      <c r="BB218" s="198"/>
      <c r="BC218" s="189"/>
      <c r="BD218" s="189"/>
      <c r="BE218" s="189"/>
      <c r="BF218" s="189"/>
      <c r="BG218" s="189"/>
      <c r="BH218" s="51"/>
      <c r="BI218" s="51"/>
      <c r="BJ218" s="57"/>
      <c r="BK218" s="778"/>
      <c r="BL218" s="778"/>
      <c r="BM218" s="778"/>
    </row>
    <row r="219" spans="1:65" s="27" customFormat="1" ht="17.100000000000001" customHeight="1" x14ac:dyDescent="0.2">
      <c r="A219" s="85"/>
      <c r="B219" s="57"/>
      <c r="C219" s="85"/>
      <c r="D219" s="85"/>
      <c r="E219" s="85"/>
      <c r="F219" s="85"/>
      <c r="G219" s="85"/>
      <c r="H219" s="57"/>
      <c r="I219" s="101"/>
      <c r="J219" s="85"/>
      <c r="K219" s="57"/>
      <c r="L219" s="57"/>
      <c r="M219" s="57"/>
      <c r="N219" s="85"/>
      <c r="O219" s="57"/>
      <c r="P219" s="85"/>
      <c r="Q219" s="85"/>
      <c r="R219" s="85"/>
      <c r="S219" s="85"/>
      <c r="T219" s="85"/>
      <c r="U219" s="57"/>
      <c r="V219" s="106"/>
      <c r="W219" s="57"/>
      <c r="X219" s="57"/>
      <c r="Y219" s="57"/>
      <c r="Z219" s="57"/>
      <c r="AA219" s="85"/>
      <c r="AB219" s="57"/>
      <c r="AC219" s="85"/>
      <c r="AD219" s="85"/>
      <c r="AE219" s="85"/>
      <c r="AF219" s="85"/>
      <c r="AG219" s="85"/>
      <c r="AH219" s="57"/>
      <c r="AI219" s="106"/>
      <c r="AJ219" s="57"/>
      <c r="AK219" s="57"/>
      <c r="AL219" s="57"/>
      <c r="AM219" s="57"/>
      <c r="AN219" s="85"/>
      <c r="AO219" s="57"/>
      <c r="AP219" s="85"/>
      <c r="AQ219" s="85"/>
      <c r="AR219" s="85"/>
      <c r="AS219" s="85"/>
      <c r="AT219" s="85"/>
      <c r="AU219" s="57"/>
      <c r="AV219" s="106"/>
      <c r="AW219" s="57"/>
      <c r="AX219" s="57"/>
      <c r="AY219" s="57"/>
      <c r="AZ219" s="57"/>
      <c r="BA219" s="85"/>
      <c r="BB219" s="57"/>
      <c r="BC219" s="85"/>
      <c r="BD219" s="85"/>
      <c r="BE219" s="85"/>
      <c r="BF219" s="85"/>
      <c r="BG219" s="85"/>
      <c r="BH219" s="57"/>
      <c r="BI219" s="106"/>
      <c r="BJ219" s="57"/>
      <c r="BK219" s="57"/>
      <c r="BL219" s="57"/>
      <c r="BM219" s="57"/>
    </row>
    <row r="220" spans="1:65" s="218" customFormat="1" ht="15.75" customHeight="1" x14ac:dyDescent="0.2">
      <c r="A220" s="215"/>
      <c r="B220" s="133"/>
      <c r="C220" s="783"/>
      <c r="D220" s="783"/>
      <c r="E220" s="783"/>
      <c r="F220" s="783"/>
      <c r="G220" s="783"/>
      <c r="H220" s="783"/>
      <c r="I220" s="783"/>
      <c r="J220" s="215"/>
      <c r="K220" s="779"/>
      <c r="L220" s="779"/>
      <c r="M220" s="779"/>
      <c r="N220" s="215"/>
      <c r="O220" s="133"/>
      <c r="P220" s="168"/>
      <c r="Q220" s="168"/>
      <c r="R220" s="168"/>
      <c r="S220" s="168"/>
      <c r="T220" s="168"/>
      <c r="U220" s="191"/>
      <c r="V220" s="191"/>
      <c r="W220" s="133"/>
      <c r="X220" s="779"/>
      <c r="Y220" s="779"/>
      <c r="Z220" s="779"/>
      <c r="AA220" s="215"/>
      <c r="AB220" s="133"/>
      <c r="AC220" s="168"/>
      <c r="AD220" s="168"/>
      <c r="AE220" s="168"/>
      <c r="AF220" s="168"/>
      <c r="AG220" s="168"/>
      <c r="AH220" s="191"/>
      <c r="AI220" s="191"/>
      <c r="AJ220" s="133"/>
      <c r="AK220" s="779"/>
      <c r="AL220" s="779"/>
      <c r="AM220" s="779"/>
      <c r="AN220" s="215"/>
      <c r="AO220" s="133"/>
      <c r="AP220" s="168"/>
      <c r="AQ220" s="168"/>
      <c r="AR220" s="168"/>
      <c r="AS220" s="168"/>
      <c r="AT220" s="168"/>
      <c r="AU220" s="191"/>
      <c r="AV220" s="191"/>
      <c r="AW220" s="133"/>
      <c r="AX220" s="779"/>
      <c r="AY220" s="779"/>
      <c r="AZ220" s="779"/>
      <c r="BA220" s="215"/>
      <c r="BB220" s="133"/>
      <c r="BC220" s="168"/>
      <c r="BD220" s="168"/>
      <c r="BE220" s="168"/>
      <c r="BF220" s="168"/>
      <c r="BG220" s="168"/>
      <c r="BH220" s="191"/>
      <c r="BI220" s="191"/>
      <c r="BJ220" s="133"/>
      <c r="BK220" s="779"/>
      <c r="BL220" s="779"/>
      <c r="BM220" s="779"/>
    </row>
    <row r="221" spans="1:65" s="218" customFormat="1" ht="16.5" customHeight="1" x14ac:dyDescent="0.2">
      <c r="A221" s="215"/>
      <c r="B221" s="133"/>
      <c r="C221" s="216"/>
      <c r="D221" s="216"/>
      <c r="E221" s="216"/>
      <c r="F221" s="216"/>
      <c r="G221" s="216"/>
      <c r="H221" s="168"/>
      <c r="I221" s="217"/>
      <c r="J221" s="215"/>
      <c r="K221" s="168"/>
      <c r="L221" s="168"/>
      <c r="M221" s="168"/>
      <c r="N221" s="215"/>
      <c r="O221" s="133"/>
      <c r="P221" s="216"/>
      <c r="Q221" s="216"/>
      <c r="R221" s="216"/>
      <c r="S221" s="216"/>
      <c r="T221" s="216"/>
      <c r="U221" s="168"/>
      <c r="V221" s="182"/>
      <c r="W221" s="133"/>
      <c r="X221" s="168"/>
      <c r="Y221" s="168"/>
      <c r="Z221" s="168"/>
      <c r="AA221" s="215"/>
      <c r="AB221" s="133"/>
      <c r="AC221" s="216"/>
      <c r="AD221" s="216"/>
      <c r="AE221" s="216"/>
      <c r="AF221" s="216"/>
      <c r="AG221" s="216"/>
      <c r="AH221" s="168"/>
      <c r="AI221" s="182"/>
      <c r="AJ221" s="133"/>
      <c r="AK221" s="168"/>
      <c r="AL221" s="168"/>
      <c r="AM221" s="168"/>
      <c r="AN221" s="215"/>
      <c r="AO221" s="133"/>
      <c r="AP221" s="216"/>
      <c r="AQ221" s="216"/>
      <c r="AR221" s="216"/>
      <c r="AS221" s="216"/>
      <c r="AT221" s="216"/>
      <c r="AU221" s="168"/>
      <c r="AV221" s="182"/>
      <c r="AW221" s="133"/>
      <c r="AX221" s="168"/>
      <c r="AY221" s="168"/>
      <c r="AZ221" s="168"/>
      <c r="BA221" s="215"/>
      <c r="BB221" s="133"/>
      <c r="BC221" s="216"/>
      <c r="BD221" s="216"/>
      <c r="BE221" s="216"/>
      <c r="BF221" s="216"/>
      <c r="BG221" s="216"/>
      <c r="BH221" s="168"/>
      <c r="BI221" s="182"/>
      <c r="BJ221" s="133"/>
      <c r="BK221" s="168"/>
      <c r="BL221" s="168"/>
      <c r="BM221" s="168"/>
    </row>
    <row r="222" spans="1:65" s="218" customFormat="1" ht="26.25" customHeight="1" x14ac:dyDescent="0.2">
      <c r="A222" s="27"/>
      <c r="B222" s="133"/>
      <c r="C222" s="216"/>
      <c r="D222" s="216"/>
      <c r="E222" s="216"/>
      <c r="F222" s="216"/>
      <c r="G222" s="216"/>
      <c r="H222" s="168"/>
      <c r="I222" s="217"/>
      <c r="J222" s="215"/>
      <c r="K222" s="168"/>
      <c r="L222" s="168"/>
      <c r="M222" s="168"/>
      <c r="N222" s="27"/>
      <c r="O222" s="133"/>
      <c r="P222" s="216"/>
      <c r="Q222" s="216"/>
      <c r="R222" s="216"/>
      <c r="S222" s="216"/>
      <c r="T222" s="216"/>
      <c r="U222" s="168"/>
      <c r="V222" s="182"/>
      <c r="W222" s="133"/>
      <c r="X222" s="168"/>
      <c r="Y222" s="168"/>
      <c r="Z222" s="168"/>
      <c r="AA222" s="27"/>
      <c r="AB222" s="133"/>
      <c r="AC222" s="216"/>
      <c r="AD222" s="216"/>
      <c r="AE222" s="216"/>
      <c r="AF222" s="216"/>
      <c r="AG222" s="216"/>
      <c r="AH222" s="168"/>
      <c r="AI222" s="182"/>
      <c r="AJ222" s="133"/>
      <c r="AK222" s="168"/>
      <c r="AL222" s="168"/>
      <c r="AM222" s="168"/>
      <c r="AN222" s="27"/>
      <c r="AO222" s="133"/>
      <c r="AP222" s="216"/>
      <c r="AQ222" s="216"/>
      <c r="AR222" s="216"/>
      <c r="AS222" s="216"/>
      <c r="AT222" s="216"/>
      <c r="AU222" s="168"/>
      <c r="AV222" s="182"/>
      <c r="AW222" s="133"/>
      <c r="AX222" s="168"/>
      <c r="AY222" s="168"/>
      <c r="AZ222" s="168"/>
      <c r="BA222" s="27"/>
      <c r="BB222" s="133"/>
      <c r="BC222" s="216"/>
      <c r="BD222" s="216"/>
      <c r="BE222" s="216"/>
      <c r="BF222" s="216"/>
      <c r="BG222" s="216"/>
      <c r="BH222" s="168"/>
      <c r="BI222" s="182"/>
      <c r="BJ222" s="133"/>
      <c r="BK222" s="168"/>
      <c r="BL222" s="168"/>
      <c r="BM222" s="168"/>
    </row>
    <row r="223" spans="1:65" s="20" customFormat="1" x14ac:dyDescent="0.2">
      <c r="A223" s="62"/>
      <c r="B223" s="696"/>
      <c r="C223" s="696"/>
      <c r="D223" s="696"/>
      <c r="E223" s="696"/>
      <c r="F223" s="696"/>
      <c r="G223" s="696"/>
      <c r="H223" s="63"/>
      <c r="I223" s="106"/>
      <c r="J223" s="64"/>
      <c r="K223" s="65"/>
      <c r="L223" s="65"/>
      <c r="M223" s="63"/>
      <c r="N223" s="62"/>
      <c r="O223" s="696"/>
      <c r="P223" s="696"/>
      <c r="Q223" s="696"/>
      <c r="R223" s="696"/>
      <c r="S223" s="696"/>
      <c r="T223" s="696"/>
      <c r="U223" s="63"/>
      <c r="V223" s="106"/>
      <c r="W223" s="65"/>
      <c r="X223" s="65"/>
      <c r="Y223" s="65"/>
      <c r="Z223" s="63"/>
      <c r="AA223" s="62"/>
      <c r="AB223" s="696"/>
      <c r="AC223" s="696"/>
      <c r="AD223" s="696"/>
      <c r="AE223" s="696"/>
      <c r="AF223" s="696"/>
      <c r="AG223" s="696"/>
      <c r="AH223" s="63"/>
      <c r="AI223" s="106"/>
      <c r="AJ223" s="65"/>
      <c r="AK223" s="65"/>
      <c r="AL223" s="65"/>
      <c r="AM223" s="63"/>
      <c r="AN223" s="62"/>
      <c r="AO223" s="696"/>
      <c r="AP223" s="696"/>
      <c r="AQ223" s="696"/>
      <c r="AR223" s="696"/>
      <c r="AS223" s="696"/>
      <c r="AT223" s="696"/>
      <c r="AU223" s="63"/>
      <c r="AV223" s="106"/>
      <c r="AW223" s="65"/>
      <c r="AX223" s="65"/>
      <c r="AY223" s="65"/>
      <c r="AZ223" s="63"/>
      <c r="BA223" s="62"/>
      <c r="BB223" s="696"/>
      <c r="BC223" s="696"/>
      <c r="BD223" s="696"/>
      <c r="BE223" s="696"/>
      <c r="BF223" s="696"/>
      <c r="BG223" s="696"/>
      <c r="BH223" s="63"/>
      <c r="BI223" s="106"/>
      <c r="BJ223" s="65"/>
      <c r="BK223" s="65"/>
      <c r="BL223" s="65"/>
      <c r="BM223" s="63"/>
    </row>
    <row r="224" spans="1:65" s="20" customFormat="1" ht="15.95" customHeight="1" x14ac:dyDescent="0.2">
      <c r="B224" s="51"/>
      <c r="H224" s="51"/>
      <c r="I224" s="107"/>
      <c r="K224" s="130"/>
      <c r="L224" s="51"/>
      <c r="M224" s="59"/>
      <c r="O224" s="51"/>
      <c r="U224" s="51"/>
      <c r="V224" s="108"/>
      <c r="W224" s="51"/>
      <c r="X224" s="130"/>
      <c r="Y224" s="51"/>
      <c r="Z224" s="59"/>
      <c r="AB224" s="51"/>
      <c r="AH224" s="51"/>
      <c r="AI224" s="108"/>
      <c r="AJ224" s="51"/>
      <c r="AK224" s="130"/>
      <c r="AL224" s="51"/>
      <c r="AM224" s="59"/>
      <c r="AO224" s="51"/>
      <c r="AU224" s="51"/>
      <c r="AV224" s="108"/>
      <c r="AW224" s="51"/>
      <c r="AX224" s="130"/>
      <c r="AY224" s="51"/>
      <c r="AZ224" s="59"/>
      <c r="BB224" s="51"/>
      <c r="BH224" s="51"/>
      <c r="BI224" s="108"/>
      <c r="BJ224" s="51"/>
      <c r="BK224" s="130"/>
      <c r="BL224" s="51"/>
      <c r="BM224" s="59"/>
    </row>
    <row r="225" spans="1:65" s="5" customFormat="1" ht="15.95" customHeight="1" x14ac:dyDescent="0.2">
      <c r="A225" s="21"/>
      <c r="B225" s="24"/>
      <c r="C225" s="21"/>
      <c r="D225" s="21"/>
      <c r="E225" s="21"/>
      <c r="F225" s="21"/>
      <c r="G225" s="21"/>
      <c r="H225" s="73"/>
      <c r="I225" s="109"/>
      <c r="J225" s="21"/>
      <c r="K225" s="130"/>
      <c r="L225" s="51"/>
      <c r="M225" s="59"/>
      <c r="N225" s="21"/>
      <c r="O225" s="24"/>
      <c r="P225" s="21"/>
      <c r="Q225" s="21"/>
      <c r="R225" s="21"/>
      <c r="S225" s="21"/>
      <c r="T225" s="21"/>
      <c r="U225" s="51"/>
      <c r="V225" s="108"/>
      <c r="W225" s="51"/>
      <c r="X225" s="130"/>
      <c r="Y225" s="51"/>
      <c r="Z225" s="59"/>
      <c r="AA225" s="21"/>
      <c r="AB225" s="24"/>
      <c r="AC225" s="21"/>
      <c r="AD225" s="21"/>
      <c r="AE225" s="21"/>
      <c r="AF225" s="21"/>
      <c r="AG225" s="21"/>
      <c r="AH225" s="51"/>
      <c r="AI225" s="108"/>
      <c r="AJ225" s="51"/>
      <c r="AK225" s="130"/>
      <c r="AL225" s="51"/>
      <c r="AM225" s="59"/>
      <c r="AN225" s="21"/>
      <c r="AO225" s="24"/>
      <c r="AP225" s="21"/>
      <c r="AQ225" s="21"/>
      <c r="AR225" s="21"/>
      <c r="AS225" s="21"/>
      <c r="AT225" s="21"/>
      <c r="AU225" s="51"/>
      <c r="AV225" s="108"/>
      <c r="AW225" s="51"/>
      <c r="AX225" s="130"/>
      <c r="AY225" s="51"/>
      <c r="AZ225" s="59"/>
      <c r="BA225" s="21"/>
      <c r="BB225" s="24"/>
      <c r="BC225" s="21"/>
      <c r="BD225" s="21"/>
      <c r="BE225" s="21"/>
      <c r="BF225" s="21"/>
      <c r="BG225" s="21"/>
      <c r="BH225" s="51"/>
      <c r="BI225" s="108"/>
      <c r="BJ225" s="51"/>
      <c r="BK225" s="130"/>
      <c r="BL225" s="51"/>
      <c r="BM225" s="59"/>
    </row>
    <row r="226" spans="1:65" s="5" customFormat="1" ht="15.95" customHeight="1" x14ac:dyDescent="0.2">
      <c r="A226" s="61"/>
      <c r="B226" s="73"/>
      <c r="C226" s="21"/>
      <c r="D226" s="21"/>
      <c r="E226" s="21"/>
      <c r="F226" s="21"/>
      <c r="G226" s="21"/>
      <c r="H226" s="24"/>
      <c r="I226" s="98"/>
      <c r="K226" s="51"/>
      <c r="L226" s="51"/>
      <c r="M226" s="51"/>
      <c r="N226" s="61"/>
      <c r="O226" s="73"/>
      <c r="P226" s="21"/>
      <c r="Q226" s="21"/>
      <c r="R226" s="21"/>
      <c r="S226" s="21"/>
      <c r="T226" s="21"/>
      <c r="U226" s="51"/>
      <c r="V226" s="108"/>
      <c r="W226" s="51"/>
      <c r="X226" s="51"/>
      <c r="Y226" s="51"/>
      <c r="Z226" s="51"/>
      <c r="AA226" s="61"/>
      <c r="AB226" s="73"/>
      <c r="AC226" s="21"/>
      <c r="AD226" s="21"/>
      <c r="AE226" s="21"/>
      <c r="AF226" s="21"/>
      <c r="AG226" s="21"/>
      <c r="AH226" s="51"/>
      <c r="AI226" s="108"/>
      <c r="AJ226" s="51"/>
      <c r="AK226" s="51"/>
      <c r="AL226" s="51"/>
      <c r="AM226" s="51"/>
      <c r="AN226" s="61"/>
      <c r="AO226" s="73"/>
      <c r="AP226" s="21"/>
      <c r="AQ226" s="21"/>
      <c r="AR226" s="21"/>
      <c r="AS226" s="21"/>
      <c r="AT226" s="21"/>
      <c r="AU226" s="51"/>
      <c r="AV226" s="108"/>
      <c r="AW226" s="51"/>
      <c r="AX226" s="51"/>
      <c r="AY226" s="51"/>
      <c r="AZ226" s="51"/>
      <c r="BA226" s="61"/>
      <c r="BB226" s="73"/>
      <c r="BC226" s="21"/>
      <c r="BD226" s="21"/>
      <c r="BE226" s="21"/>
      <c r="BF226" s="21"/>
      <c r="BG226" s="21"/>
      <c r="BH226" s="51"/>
      <c r="BI226" s="108"/>
      <c r="BJ226" s="51"/>
      <c r="BK226" s="51"/>
      <c r="BL226" s="51"/>
      <c r="BM226" s="51"/>
    </row>
    <row r="227" spans="1:65" s="5" customFormat="1" ht="15.95" customHeight="1" x14ac:dyDescent="0.2">
      <c r="A227" s="21"/>
      <c r="B227" s="73"/>
      <c r="C227" s="21"/>
      <c r="D227" s="21"/>
      <c r="E227" s="21"/>
      <c r="F227" s="21"/>
      <c r="G227" s="21"/>
      <c r="H227" s="32"/>
      <c r="I227" s="103"/>
      <c r="J227" s="46"/>
      <c r="K227" s="33"/>
      <c r="L227" s="51"/>
      <c r="M227" s="130"/>
      <c r="N227" s="21"/>
      <c r="O227" s="73"/>
      <c r="P227" s="21"/>
      <c r="Q227" s="21"/>
      <c r="R227" s="21"/>
      <c r="S227" s="21"/>
      <c r="T227" s="21"/>
      <c r="U227" s="156"/>
      <c r="V227" s="176"/>
      <c r="W227" s="134"/>
      <c r="X227" s="33"/>
      <c r="Y227" s="51"/>
      <c r="Z227" s="130"/>
      <c r="AA227" s="21"/>
      <c r="AB227" s="73"/>
      <c r="AC227" s="21"/>
      <c r="AD227" s="21"/>
      <c r="AE227" s="21"/>
      <c r="AF227" s="21"/>
      <c r="AG227" s="21"/>
      <c r="AH227" s="156"/>
      <c r="AI227" s="176"/>
      <c r="AJ227" s="134"/>
      <c r="AK227" s="33"/>
      <c r="AL227" s="51"/>
      <c r="AM227" s="130"/>
      <c r="AN227" s="21"/>
      <c r="AO227" s="73"/>
      <c r="AP227" s="21"/>
      <c r="AQ227" s="21"/>
      <c r="AR227" s="21"/>
      <c r="AS227" s="21"/>
      <c r="AT227" s="21"/>
      <c r="AU227" s="156"/>
      <c r="AV227" s="176"/>
      <c r="AW227" s="134"/>
      <c r="AX227" s="33"/>
      <c r="AY227" s="51"/>
      <c r="AZ227" s="130"/>
      <c r="BA227" s="21"/>
      <c r="BB227" s="73"/>
      <c r="BC227" s="21"/>
      <c r="BD227" s="21"/>
      <c r="BE227" s="21"/>
      <c r="BF227" s="21"/>
      <c r="BG227" s="21"/>
      <c r="BH227" s="156"/>
      <c r="BI227" s="176"/>
      <c r="BJ227" s="134"/>
      <c r="BK227" s="33"/>
      <c r="BL227" s="51"/>
      <c r="BM227" s="130"/>
    </row>
    <row r="228" spans="1:65" s="5" customFormat="1" ht="15.95" customHeight="1" x14ac:dyDescent="0.2">
      <c r="A228" s="21"/>
      <c r="B228" s="780"/>
      <c r="C228" s="780"/>
      <c r="D228" s="780"/>
      <c r="E228" s="780"/>
      <c r="F228" s="780"/>
      <c r="G228" s="780"/>
      <c r="H228" s="780"/>
      <c r="I228" s="780"/>
      <c r="J228" s="780"/>
      <c r="K228" s="780"/>
      <c r="L228" s="780"/>
      <c r="M228" s="780"/>
      <c r="N228" s="21"/>
      <c r="O228" s="136"/>
      <c r="P228" s="136"/>
      <c r="Q228" s="136"/>
      <c r="R228" s="136"/>
      <c r="S228" s="136"/>
      <c r="T228" s="136"/>
      <c r="U228" s="51"/>
      <c r="V228" s="51"/>
      <c r="W228" s="51"/>
      <c r="X228" s="51"/>
      <c r="Y228" s="51"/>
      <c r="Z228" s="51"/>
      <c r="AA228" s="21"/>
      <c r="AB228" s="136"/>
      <c r="AC228" s="136"/>
      <c r="AD228" s="136"/>
      <c r="AE228" s="136"/>
      <c r="AF228" s="136"/>
      <c r="AG228" s="136"/>
      <c r="AH228" s="51"/>
      <c r="AI228" s="51"/>
      <c r="AJ228" s="51"/>
      <c r="AK228" s="51"/>
      <c r="AL228" s="51"/>
      <c r="AM228" s="51"/>
      <c r="AN228" s="21"/>
      <c r="AO228" s="136"/>
      <c r="AP228" s="136"/>
      <c r="AQ228" s="136"/>
      <c r="AR228" s="136"/>
      <c r="AS228" s="136"/>
      <c r="AT228" s="136"/>
      <c r="AU228" s="51"/>
      <c r="AV228" s="51"/>
      <c r="AW228" s="51"/>
      <c r="AX228" s="51"/>
      <c r="AY228" s="51"/>
      <c r="AZ228" s="51"/>
      <c r="BA228" s="21"/>
      <c r="BB228" s="136"/>
      <c r="BC228" s="136"/>
      <c r="BD228" s="136"/>
      <c r="BE228" s="136"/>
      <c r="BF228" s="136"/>
      <c r="BG228" s="136"/>
      <c r="BH228" s="51"/>
      <c r="BI228" s="51"/>
      <c r="BJ228" s="51"/>
      <c r="BK228" s="51"/>
      <c r="BL228" s="51"/>
      <c r="BM228" s="51"/>
    </row>
    <row r="229" spans="1:65" s="5" customFormat="1" ht="15.95" customHeight="1" x14ac:dyDescent="0.2">
      <c r="A229" s="61"/>
      <c r="B229" s="73"/>
      <c r="C229" s="21"/>
      <c r="D229" s="21"/>
      <c r="E229" s="21"/>
      <c r="F229" s="21"/>
      <c r="G229" s="21"/>
      <c r="H229" s="24"/>
      <c r="I229" s="98"/>
      <c r="K229" s="51"/>
      <c r="L229" s="51"/>
      <c r="M229" s="51"/>
      <c r="N229" s="61"/>
      <c r="O229" s="73"/>
      <c r="P229" s="21"/>
      <c r="Q229" s="21"/>
      <c r="R229" s="21"/>
      <c r="S229" s="21"/>
      <c r="T229" s="21"/>
      <c r="U229" s="51"/>
      <c r="V229" s="108"/>
      <c r="W229" s="51"/>
      <c r="X229" s="51"/>
      <c r="Y229" s="51"/>
      <c r="Z229" s="51"/>
      <c r="AA229" s="61"/>
      <c r="AB229" s="73"/>
      <c r="AC229" s="21"/>
      <c r="AD229" s="21"/>
      <c r="AE229" s="21"/>
      <c r="AF229" s="21"/>
      <c r="AG229" s="21"/>
      <c r="AH229" s="51"/>
      <c r="AI229" s="108"/>
      <c r="AJ229" s="51"/>
      <c r="AK229" s="51"/>
      <c r="AL229" s="51"/>
      <c r="AM229" s="51"/>
      <c r="AN229" s="61"/>
      <c r="AO229" s="73"/>
      <c r="AP229" s="21"/>
      <c r="AQ229" s="21"/>
      <c r="AR229" s="21"/>
      <c r="AS229" s="21"/>
      <c r="AT229" s="21"/>
      <c r="AU229" s="51"/>
      <c r="AV229" s="108"/>
      <c r="AW229" s="51"/>
      <c r="AX229" s="51"/>
      <c r="AY229" s="51"/>
      <c r="AZ229" s="51"/>
      <c r="BA229" s="61"/>
      <c r="BB229" s="73"/>
      <c r="BC229" s="21"/>
      <c r="BD229" s="21"/>
      <c r="BE229" s="21"/>
      <c r="BF229" s="21"/>
      <c r="BG229" s="21"/>
      <c r="BH229" s="51"/>
      <c r="BI229" s="108"/>
      <c r="BJ229" s="51"/>
      <c r="BK229" s="51"/>
      <c r="BL229" s="51"/>
      <c r="BM229" s="51"/>
    </row>
    <row r="230" spans="1:65" s="5" customFormat="1" ht="15.95" customHeight="1" x14ac:dyDescent="0.2">
      <c r="A230" s="61"/>
      <c r="B230" s="94"/>
      <c r="C230" s="21"/>
      <c r="D230" s="21"/>
      <c r="E230" s="21"/>
      <c r="F230" s="21"/>
      <c r="G230" s="21"/>
      <c r="H230" s="32"/>
      <c r="I230" s="103"/>
      <c r="J230" s="46"/>
      <c r="K230" s="33"/>
      <c r="L230" s="51"/>
      <c r="M230" s="130"/>
      <c r="N230" s="61"/>
      <c r="O230" s="94"/>
      <c r="P230" s="21"/>
      <c r="Q230" s="21"/>
      <c r="R230" s="21"/>
      <c r="S230" s="21"/>
      <c r="T230" s="21"/>
      <c r="U230" s="156"/>
      <c r="V230" s="176"/>
      <c r="W230" s="134"/>
      <c r="X230" s="33"/>
      <c r="Y230" s="51"/>
      <c r="Z230" s="130"/>
      <c r="AA230" s="61"/>
      <c r="AB230" s="94"/>
      <c r="AC230" s="21"/>
      <c r="AD230" s="21"/>
      <c r="AE230" s="21"/>
      <c r="AF230" s="21"/>
      <c r="AG230" s="21"/>
      <c r="AH230" s="156"/>
      <c r="AI230" s="176"/>
      <c r="AJ230" s="134"/>
      <c r="AK230" s="33"/>
      <c r="AL230" s="51"/>
      <c r="AM230" s="130"/>
      <c r="AN230" s="61"/>
      <c r="AO230" s="94"/>
      <c r="AP230" s="21"/>
      <c r="AQ230" s="21"/>
      <c r="AR230" s="21"/>
      <c r="AS230" s="21"/>
      <c r="AT230" s="21"/>
      <c r="AU230" s="156"/>
      <c r="AV230" s="176"/>
      <c r="AW230" s="134"/>
      <c r="AX230" s="33"/>
      <c r="AY230" s="51"/>
      <c r="AZ230" s="130"/>
      <c r="BA230" s="61"/>
      <c r="BB230" s="94"/>
      <c r="BC230" s="21"/>
      <c r="BD230" s="21"/>
      <c r="BE230" s="21"/>
      <c r="BF230" s="21"/>
      <c r="BG230" s="21"/>
      <c r="BH230" s="156"/>
      <c r="BI230" s="176"/>
      <c r="BJ230" s="134"/>
      <c r="BK230" s="33"/>
      <c r="BL230" s="51"/>
      <c r="BM230" s="130"/>
    </row>
    <row r="231" spans="1:65" s="5" customFormat="1" ht="15.95" customHeight="1" x14ac:dyDescent="0.2">
      <c r="A231" s="61"/>
      <c r="B231" s="780"/>
      <c r="C231" s="780"/>
      <c r="D231" s="780"/>
      <c r="E231" s="780"/>
      <c r="F231" s="780"/>
      <c r="G231" s="780"/>
      <c r="H231" s="780"/>
      <c r="I231" s="780"/>
      <c r="J231" s="780"/>
      <c r="K231" s="780"/>
      <c r="L231" s="780"/>
      <c r="M231" s="780"/>
      <c r="N231" s="61"/>
      <c r="O231" s="136"/>
      <c r="P231" s="136"/>
      <c r="Q231" s="136"/>
      <c r="R231" s="136"/>
      <c r="S231" s="136"/>
      <c r="T231" s="136"/>
      <c r="U231" s="51"/>
      <c r="V231" s="51"/>
      <c r="W231" s="51"/>
      <c r="X231" s="51"/>
      <c r="Y231" s="51"/>
      <c r="Z231" s="51"/>
      <c r="AA231" s="61"/>
      <c r="AB231" s="136"/>
      <c r="AC231" s="136"/>
      <c r="AD231" s="136"/>
      <c r="AE231" s="136"/>
      <c r="AF231" s="136"/>
      <c r="AG231" s="136"/>
      <c r="AH231" s="51"/>
      <c r="AI231" s="51"/>
      <c r="AJ231" s="51"/>
      <c r="AK231" s="51"/>
      <c r="AL231" s="51"/>
      <c r="AM231" s="51"/>
      <c r="AN231" s="61"/>
      <c r="AO231" s="136"/>
      <c r="AP231" s="136"/>
      <c r="AQ231" s="136"/>
      <c r="AR231" s="136"/>
      <c r="AS231" s="136"/>
      <c r="AT231" s="136"/>
      <c r="AU231" s="51"/>
      <c r="AV231" s="51"/>
      <c r="AW231" s="51"/>
      <c r="AX231" s="51"/>
      <c r="AY231" s="51"/>
      <c r="AZ231" s="51"/>
      <c r="BA231" s="61"/>
      <c r="BB231" s="136"/>
      <c r="BC231" s="136"/>
      <c r="BD231" s="136"/>
      <c r="BE231" s="136"/>
      <c r="BF231" s="136"/>
      <c r="BG231" s="136"/>
      <c r="BH231" s="51"/>
      <c r="BI231" s="51"/>
      <c r="BJ231" s="51"/>
      <c r="BK231" s="51"/>
      <c r="BL231" s="51"/>
      <c r="BM231" s="51"/>
    </row>
    <row r="232" spans="1:65" s="5" customFormat="1" ht="15.95" customHeight="1" x14ac:dyDescent="0.2">
      <c r="A232" s="61"/>
      <c r="B232" s="73"/>
      <c r="C232" s="21"/>
      <c r="D232" s="21"/>
      <c r="E232" s="21"/>
      <c r="F232" s="21"/>
      <c r="G232" s="21"/>
      <c r="H232" s="24"/>
      <c r="I232" s="98"/>
      <c r="K232" s="51"/>
      <c r="L232" s="51"/>
      <c r="M232" s="51"/>
      <c r="N232" s="61"/>
      <c r="O232" s="73"/>
      <c r="P232" s="21"/>
      <c r="Q232" s="21"/>
      <c r="R232" s="21"/>
      <c r="S232" s="21"/>
      <c r="T232" s="21"/>
      <c r="U232" s="51"/>
      <c r="V232" s="108"/>
      <c r="W232" s="51"/>
      <c r="X232" s="51"/>
      <c r="Y232" s="51"/>
      <c r="Z232" s="51"/>
      <c r="AA232" s="61"/>
      <c r="AB232" s="73"/>
      <c r="AC232" s="21"/>
      <c r="AD232" s="21"/>
      <c r="AE232" s="21"/>
      <c r="AF232" s="21"/>
      <c r="AG232" s="21"/>
      <c r="AH232" s="51"/>
      <c r="AI232" s="108"/>
      <c r="AJ232" s="51"/>
      <c r="AK232" s="51"/>
      <c r="AL232" s="51"/>
      <c r="AM232" s="51"/>
      <c r="AN232" s="61"/>
      <c r="AO232" s="73"/>
      <c r="AP232" s="21"/>
      <c r="AQ232" s="21"/>
      <c r="AR232" s="21"/>
      <c r="AS232" s="21"/>
      <c r="AT232" s="21"/>
      <c r="AU232" s="51"/>
      <c r="AV232" s="108"/>
      <c r="AW232" s="51"/>
      <c r="AX232" s="51"/>
      <c r="AY232" s="51"/>
      <c r="AZ232" s="51"/>
      <c r="BA232" s="61"/>
      <c r="BB232" s="73"/>
      <c r="BC232" s="21"/>
      <c r="BD232" s="21"/>
      <c r="BE232" s="21"/>
      <c r="BF232" s="21"/>
      <c r="BG232" s="21"/>
      <c r="BH232" s="51"/>
      <c r="BI232" s="108"/>
      <c r="BJ232" s="51"/>
      <c r="BK232" s="51"/>
      <c r="BL232" s="51"/>
      <c r="BM232" s="51"/>
    </row>
    <row r="233" spans="1:65" s="5" customFormat="1" ht="15.95" customHeight="1" x14ac:dyDescent="0.2">
      <c r="A233" s="61"/>
      <c r="B233" s="697"/>
      <c r="C233" s="697"/>
      <c r="D233" s="697"/>
      <c r="E233" s="697"/>
      <c r="F233" s="697"/>
      <c r="G233" s="697"/>
      <c r="H233" s="32"/>
      <c r="I233" s="103"/>
      <c r="J233" s="46"/>
      <c r="K233" s="33"/>
      <c r="L233" s="51"/>
      <c r="M233" s="130"/>
      <c r="N233" s="61"/>
      <c r="O233" s="697"/>
      <c r="P233" s="697"/>
      <c r="Q233" s="697"/>
      <c r="R233" s="697"/>
      <c r="S233" s="697"/>
      <c r="T233" s="697"/>
      <c r="U233" s="156"/>
      <c r="V233" s="176"/>
      <c r="W233" s="134"/>
      <c r="X233" s="33"/>
      <c r="Y233" s="51"/>
      <c r="Z233" s="130"/>
      <c r="AA233" s="61"/>
      <c r="AB233" s="697"/>
      <c r="AC233" s="697"/>
      <c r="AD233" s="697"/>
      <c r="AE233" s="697"/>
      <c r="AF233" s="697"/>
      <c r="AG233" s="697"/>
      <c r="AH233" s="156"/>
      <c r="AI233" s="176"/>
      <c r="AJ233" s="134"/>
      <c r="AK233" s="33"/>
      <c r="AL233" s="51"/>
      <c r="AM233" s="130"/>
      <c r="AN233" s="61"/>
      <c r="AO233" s="697"/>
      <c r="AP233" s="697"/>
      <c r="AQ233" s="697"/>
      <c r="AR233" s="697"/>
      <c r="AS233" s="697"/>
      <c r="AT233" s="697"/>
      <c r="AU233" s="156"/>
      <c r="AV233" s="176"/>
      <c r="AW233" s="134"/>
      <c r="AX233" s="33"/>
      <c r="AY233" s="51"/>
      <c r="AZ233" s="130"/>
      <c r="BA233" s="61"/>
      <c r="BB233" s="697"/>
      <c r="BC233" s="697"/>
      <c r="BD233" s="697"/>
      <c r="BE233" s="697"/>
      <c r="BF233" s="697"/>
      <c r="BG233" s="697"/>
      <c r="BH233" s="156"/>
      <c r="BI233" s="176"/>
      <c r="BJ233" s="134"/>
      <c r="BK233" s="33"/>
      <c r="BL233" s="51"/>
      <c r="BM233" s="130"/>
    </row>
    <row r="234" spans="1:65" s="5" customFormat="1" ht="15.95" customHeight="1" x14ac:dyDescent="0.2">
      <c r="A234" s="61"/>
      <c r="B234" s="780"/>
      <c r="C234" s="780"/>
      <c r="D234" s="780"/>
      <c r="E234" s="780"/>
      <c r="F234" s="780"/>
      <c r="G234" s="780"/>
      <c r="H234" s="780"/>
      <c r="I234" s="780"/>
      <c r="J234" s="780"/>
      <c r="K234" s="780"/>
      <c r="L234" s="780"/>
      <c r="M234" s="780"/>
      <c r="N234" s="61"/>
      <c r="O234" s="136"/>
      <c r="P234" s="136"/>
      <c r="Q234" s="136"/>
      <c r="R234" s="136"/>
      <c r="S234" s="136"/>
      <c r="T234" s="136"/>
      <c r="U234" s="51"/>
      <c r="V234" s="51"/>
      <c r="W234" s="51"/>
      <c r="X234" s="51"/>
      <c r="Y234" s="51"/>
      <c r="Z234" s="51"/>
      <c r="AA234" s="61"/>
      <c r="AB234" s="136"/>
      <c r="AC234" s="136"/>
      <c r="AD234" s="136"/>
      <c r="AE234" s="136"/>
      <c r="AF234" s="136"/>
      <c r="AG234" s="136"/>
      <c r="AH234" s="51"/>
      <c r="AI234" s="51"/>
      <c r="AJ234" s="51"/>
      <c r="AK234" s="51"/>
      <c r="AL234" s="51"/>
      <c r="AM234" s="51"/>
      <c r="AN234" s="61"/>
      <c r="AO234" s="136"/>
      <c r="AP234" s="136"/>
      <c r="AQ234" s="136"/>
      <c r="AR234" s="136"/>
      <c r="AS234" s="136"/>
      <c r="AT234" s="136"/>
      <c r="AU234" s="51"/>
      <c r="AV234" s="51"/>
      <c r="AW234" s="51"/>
      <c r="AX234" s="51"/>
      <c r="AY234" s="51"/>
      <c r="AZ234" s="51"/>
      <c r="BA234" s="61"/>
      <c r="BB234" s="136"/>
      <c r="BC234" s="136"/>
      <c r="BD234" s="136"/>
      <c r="BE234" s="136"/>
      <c r="BF234" s="136"/>
      <c r="BG234" s="136"/>
      <c r="BH234" s="51"/>
      <c r="BI234" s="51"/>
      <c r="BJ234" s="51"/>
      <c r="BK234" s="51"/>
      <c r="BL234" s="51"/>
      <c r="BM234" s="51"/>
    </row>
    <row r="235" spans="1:65" s="5" customFormat="1" ht="15.95" customHeight="1" x14ac:dyDescent="0.2">
      <c r="A235" s="61"/>
      <c r="B235" s="689"/>
      <c r="C235" s="689"/>
      <c r="D235" s="689"/>
      <c r="E235" s="689"/>
      <c r="F235" s="689"/>
      <c r="G235" s="689"/>
      <c r="H235" s="24"/>
      <c r="I235" s="98"/>
      <c r="K235" s="51"/>
      <c r="L235" s="51"/>
      <c r="M235" s="51"/>
      <c r="N235" s="61"/>
      <c r="O235" s="689"/>
      <c r="P235" s="689"/>
      <c r="Q235" s="689"/>
      <c r="R235" s="689"/>
      <c r="S235" s="689"/>
      <c r="T235" s="689"/>
      <c r="U235" s="51"/>
      <c r="V235" s="108"/>
      <c r="W235" s="51"/>
      <c r="X235" s="51"/>
      <c r="Y235" s="51"/>
      <c r="Z235" s="51"/>
      <c r="AA235" s="61"/>
      <c r="AB235" s="689"/>
      <c r="AC235" s="689"/>
      <c r="AD235" s="689"/>
      <c r="AE235" s="689"/>
      <c r="AF235" s="689"/>
      <c r="AG235" s="689"/>
      <c r="AH235" s="51"/>
      <c r="AI235" s="108"/>
      <c r="AJ235" s="51"/>
      <c r="AK235" s="51"/>
      <c r="AL235" s="51"/>
      <c r="AM235" s="51"/>
      <c r="AN235" s="61"/>
      <c r="AO235" s="689"/>
      <c r="AP235" s="689"/>
      <c r="AQ235" s="689"/>
      <c r="AR235" s="689"/>
      <c r="AS235" s="689"/>
      <c r="AT235" s="689"/>
      <c r="AU235" s="51"/>
      <c r="AV235" s="108"/>
      <c r="AW235" s="51"/>
      <c r="AX235" s="51"/>
      <c r="AY235" s="51"/>
      <c r="AZ235" s="51"/>
      <c r="BA235" s="61"/>
      <c r="BB235" s="689"/>
      <c r="BC235" s="689"/>
      <c r="BD235" s="689"/>
      <c r="BE235" s="689"/>
      <c r="BF235" s="689"/>
      <c r="BG235" s="689"/>
      <c r="BH235" s="51"/>
      <c r="BI235" s="108"/>
      <c r="BJ235" s="51"/>
      <c r="BK235" s="51"/>
      <c r="BL235" s="51"/>
      <c r="BM235" s="51"/>
    </row>
    <row r="236" spans="1:65" s="5" customFormat="1" ht="15.95" customHeight="1" x14ac:dyDescent="0.2">
      <c r="A236" s="61"/>
      <c r="B236" s="689"/>
      <c r="C236" s="689"/>
      <c r="D236" s="689"/>
      <c r="E236" s="689"/>
      <c r="F236" s="689"/>
      <c r="G236" s="46"/>
      <c r="H236" s="38"/>
      <c r="I236" s="103"/>
      <c r="K236" s="59"/>
      <c r="L236" s="51"/>
      <c r="M236" s="130"/>
      <c r="N236" s="61"/>
      <c r="O236" s="689"/>
      <c r="P236" s="689"/>
      <c r="Q236" s="689"/>
      <c r="R236" s="689"/>
      <c r="S236" s="689"/>
      <c r="T236" s="46"/>
      <c r="U236" s="37"/>
      <c r="V236" s="176"/>
      <c r="W236" s="51"/>
      <c r="X236" s="59"/>
      <c r="Y236" s="51"/>
      <c r="Z236" s="130"/>
      <c r="AA236" s="61"/>
      <c r="AB236" s="689"/>
      <c r="AC236" s="689"/>
      <c r="AD236" s="689"/>
      <c r="AE236" s="689"/>
      <c r="AF236" s="689"/>
      <c r="AG236" s="46"/>
      <c r="AH236" s="37"/>
      <c r="AI236" s="176"/>
      <c r="AJ236" s="51"/>
      <c r="AK236" s="59"/>
      <c r="AL236" s="51"/>
      <c r="AM236" s="130"/>
      <c r="AN236" s="61"/>
      <c r="AO236" s="689"/>
      <c r="AP236" s="689"/>
      <c r="AQ236" s="689"/>
      <c r="AR236" s="689"/>
      <c r="AS236" s="689"/>
      <c r="AT236" s="46"/>
      <c r="AU236" s="37"/>
      <c r="AV236" s="176"/>
      <c r="AW236" s="51"/>
      <c r="AX236" s="59"/>
      <c r="AY236" s="51"/>
      <c r="AZ236" s="130"/>
      <c r="BA236" s="61"/>
      <c r="BB236" s="689"/>
      <c r="BC236" s="689"/>
      <c r="BD236" s="689"/>
      <c r="BE236" s="689"/>
      <c r="BF236" s="689"/>
      <c r="BG236" s="46"/>
      <c r="BH236" s="37"/>
      <c r="BI236" s="176"/>
      <c r="BJ236" s="51"/>
      <c r="BK236" s="59"/>
      <c r="BL236" s="51"/>
      <c r="BM236" s="130"/>
    </row>
    <row r="237" spans="1:65" s="5" customFormat="1" ht="15.95" customHeight="1" x14ac:dyDescent="0.2">
      <c r="A237" s="61"/>
      <c r="B237" s="689"/>
      <c r="C237" s="689"/>
      <c r="D237" s="689"/>
      <c r="E237" s="689"/>
      <c r="F237" s="689"/>
      <c r="G237" s="689"/>
      <c r="H237" s="38"/>
      <c r="I237" s="103"/>
      <c r="K237" s="59"/>
      <c r="L237" s="51"/>
      <c r="M237" s="130"/>
      <c r="N237" s="61"/>
      <c r="O237" s="689"/>
      <c r="P237" s="689"/>
      <c r="Q237" s="689"/>
      <c r="R237" s="689"/>
      <c r="S237" s="689"/>
      <c r="T237" s="689"/>
      <c r="U237" s="37"/>
      <c r="V237" s="176"/>
      <c r="W237" s="51"/>
      <c r="X237" s="59"/>
      <c r="Y237" s="51"/>
      <c r="Z237" s="130"/>
      <c r="AA237" s="61"/>
      <c r="AB237" s="689"/>
      <c r="AC237" s="689"/>
      <c r="AD237" s="689"/>
      <c r="AE237" s="689"/>
      <c r="AF237" s="689"/>
      <c r="AG237" s="689"/>
      <c r="AH237" s="37"/>
      <c r="AI237" s="176"/>
      <c r="AJ237" s="51"/>
      <c r="AK237" s="59"/>
      <c r="AL237" s="51"/>
      <c r="AM237" s="130"/>
      <c r="AN237" s="61"/>
      <c r="AO237" s="689"/>
      <c r="AP237" s="689"/>
      <c r="AQ237" s="689"/>
      <c r="AR237" s="689"/>
      <c r="AS237" s="689"/>
      <c r="AT237" s="689"/>
      <c r="AU237" s="37"/>
      <c r="AV237" s="176"/>
      <c r="AW237" s="51"/>
      <c r="AX237" s="59"/>
      <c r="AY237" s="51"/>
      <c r="AZ237" s="130"/>
      <c r="BA237" s="61"/>
      <c r="BB237" s="689"/>
      <c r="BC237" s="689"/>
      <c r="BD237" s="689"/>
      <c r="BE237" s="689"/>
      <c r="BF237" s="689"/>
      <c r="BG237" s="689"/>
      <c r="BH237" s="37"/>
      <c r="BI237" s="176"/>
      <c r="BJ237" s="51"/>
      <c r="BK237" s="59"/>
      <c r="BL237" s="51"/>
      <c r="BM237" s="130"/>
    </row>
    <row r="238" spans="1:65" s="5" customFormat="1" ht="15.95" customHeight="1" x14ac:dyDescent="0.2">
      <c r="A238" s="61"/>
      <c r="B238" s="689"/>
      <c r="C238" s="689"/>
      <c r="D238" s="689"/>
      <c r="E238" s="689"/>
      <c r="F238" s="689"/>
      <c r="G238" s="46"/>
      <c r="H238" s="38"/>
      <c r="I238" s="103"/>
      <c r="K238" s="59"/>
      <c r="L238" s="51"/>
      <c r="M238" s="130"/>
      <c r="N238" s="61"/>
      <c r="O238" s="689"/>
      <c r="P238" s="689"/>
      <c r="Q238" s="689"/>
      <c r="R238" s="689"/>
      <c r="S238" s="689"/>
      <c r="T238" s="46"/>
      <c r="U238" s="37"/>
      <c r="V238" s="176"/>
      <c r="W238" s="51"/>
      <c r="X238" s="59"/>
      <c r="Y238" s="51"/>
      <c r="Z238" s="130"/>
      <c r="AA238" s="61"/>
      <c r="AB238" s="689"/>
      <c r="AC238" s="689"/>
      <c r="AD238" s="689"/>
      <c r="AE238" s="689"/>
      <c r="AF238" s="689"/>
      <c r="AG238" s="46"/>
      <c r="AH238" s="37"/>
      <c r="AI238" s="176"/>
      <c r="AJ238" s="51"/>
      <c r="AK238" s="59"/>
      <c r="AL238" s="51"/>
      <c r="AM238" s="130"/>
      <c r="AN238" s="61"/>
      <c r="AO238" s="689"/>
      <c r="AP238" s="689"/>
      <c r="AQ238" s="689"/>
      <c r="AR238" s="689"/>
      <c r="AS238" s="689"/>
      <c r="AT238" s="46"/>
      <c r="AU238" s="37"/>
      <c r="AV238" s="176"/>
      <c r="AW238" s="51"/>
      <c r="AX238" s="59"/>
      <c r="AY238" s="51"/>
      <c r="AZ238" s="130"/>
      <c r="BA238" s="61"/>
      <c r="BB238" s="689"/>
      <c r="BC238" s="689"/>
      <c r="BD238" s="689"/>
      <c r="BE238" s="689"/>
      <c r="BF238" s="689"/>
      <c r="BG238" s="46"/>
      <c r="BH238" s="37"/>
      <c r="BI238" s="176"/>
      <c r="BJ238" s="51"/>
      <c r="BK238" s="59"/>
      <c r="BL238" s="51"/>
      <c r="BM238" s="130"/>
    </row>
    <row r="239" spans="1:65" s="5" customFormat="1" ht="15.95" customHeight="1" x14ac:dyDescent="0.2">
      <c r="A239" s="61"/>
      <c r="B239" s="766"/>
      <c r="C239" s="766"/>
      <c r="D239" s="766"/>
      <c r="E239" s="766"/>
      <c r="F239" s="766"/>
      <c r="G239" s="766"/>
      <c r="H239" s="766"/>
      <c r="I239" s="766"/>
      <c r="J239" s="766"/>
      <c r="K239" s="766"/>
      <c r="L239" s="766"/>
      <c r="M239" s="766"/>
      <c r="N239" s="61"/>
      <c r="O239" s="82"/>
      <c r="P239" s="82"/>
      <c r="Q239" s="82"/>
      <c r="R239" s="82"/>
      <c r="S239" s="82"/>
      <c r="T239" s="82"/>
      <c r="U239" s="51"/>
      <c r="V239" s="51"/>
      <c r="W239" s="51"/>
      <c r="X239" s="51"/>
      <c r="Y239" s="51"/>
      <c r="Z239" s="51"/>
      <c r="AA239" s="61"/>
      <c r="AB239" s="82"/>
      <c r="AC239" s="82"/>
      <c r="AD239" s="82"/>
      <c r="AE239" s="82"/>
      <c r="AF239" s="82"/>
      <c r="AG239" s="82"/>
      <c r="AH239" s="51"/>
      <c r="AI239" s="51"/>
      <c r="AJ239" s="51"/>
      <c r="AK239" s="51"/>
      <c r="AL239" s="51"/>
      <c r="AM239" s="51"/>
      <c r="AN239" s="61"/>
      <c r="AO239" s="82"/>
      <c r="AP239" s="82"/>
      <c r="AQ239" s="82"/>
      <c r="AR239" s="82"/>
      <c r="AS239" s="82"/>
      <c r="AT239" s="82"/>
      <c r="AU239" s="51"/>
      <c r="AV239" s="51"/>
      <c r="AW239" s="51"/>
      <c r="AX239" s="51"/>
      <c r="AY239" s="51"/>
      <c r="AZ239" s="51"/>
      <c r="BA239" s="61"/>
      <c r="BB239" s="82"/>
      <c r="BC239" s="82"/>
      <c r="BD239" s="82"/>
      <c r="BE239" s="82"/>
      <c r="BF239" s="82"/>
      <c r="BG239" s="82"/>
      <c r="BH239" s="51"/>
      <c r="BI239" s="51"/>
      <c r="BJ239" s="51"/>
      <c r="BK239" s="51"/>
      <c r="BL239" s="51"/>
      <c r="BM239" s="51"/>
    </row>
    <row r="240" spans="1:65" s="5" customFormat="1" ht="15.95" customHeight="1" x14ac:dyDescent="0.2">
      <c r="A240" s="61"/>
      <c r="B240" s="689"/>
      <c r="C240" s="689"/>
      <c r="D240" s="689"/>
      <c r="E240" s="689"/>
      <c r="F240" s="689"/>
      <c r="G240" s="689"/>
      <c r="H240" s="24"/>
      <c r="I240" s="98"/>
      <c r="K240" s="51"/>
      <c r="L240" s="51"/>
      <c r="M240" s="51"/>
      <c r="N240" s="61"/>
      <c r="O240" s="689"/>
      <c r="P240" s="689"/>
      <c r="Q240" s="689"/>
      <c r="R240" s="689"/>
      <c r="S240" s="689"/>
      <c r="T240" s="689"/>
      <c r="U240" s="51"/>
      <c r="V240" s="108"/>
      <c r="W240" s="51"/>
      <c r="X240" s="51"/>
      <c r="Y240" s="51"/>
      <c r="Z240" s="51"/>
      <c r="AA240" s="61"/>
      <c r="AB240" s="689"/>
      <c r="AC240" s="689"/>
      <c r="AD240" s="689"/>
      <c r="AE240" s="689"/>
      <c r="AF240" s="689"/>
      <c r="AG240" s="689"/>
      <c r="AH240" s="51"/>
      <c r="AI240" s="108"/>
      <c r="AJ240" s="51"/>
      <c r="AK240" s="51"/>
      <c r="AL240" s="51"/>
      <c r="AM240" s="51"/>
      <c r="AN240" s="61"/>
      <c r="AO240" s="689"/>
      <c r="AP240" s="689"/>
      <c r="AQ240" s="689"/>
      <c r="AR240" s="689"/>
      <c r="AS240" s="689"/>
      <c r="AT240" s="689"/>
      <c r="AU240" s="51"/>
      <c r="AV240" s="108"/>
      <c r="AW240" s="51"/>
      <c r="AX240" s="51"/>
      <c r="AY240" s="51"/>
      <c r="AZ240" s="51"/>
      <c r="BA240" s="61"/>
      <c r="BB240" s="689"/>
      <c r="BC240" s="689"/>
      <c r="BD240" s="689"/>
      <c r="BE240" s="689"/>
      <c r="BF240" s="689"/>
      <c r="BG240" s="689"/>
      <c r="BH240" s="51"/>
      <c r="BI240" s="108"/>
      <c r="BJ240" s="51"/>
      <c r="BK240" s="51"/>
      <c r="BL240" s="51"/>
      <c r="BM240" s="51"/>
    </row>
    <row r="241" spans="1:65" s="5" customFormat="1" ht="15.95" customHeight="1" x14ac:dyDescent="0.2">
      <c r="A241" s="61"/>
      <c r="B241" s="689"/>
      <c r="C241" s="689"/>
      <c r="D241" s="689"/>
      <c r="E241" s="689"/>
      <c r="F241" s="689"/>
      <c r="G241" s="689"/>
      <c r="H241" s="32"/>
      <c r="I241" s="103"/>
      <c r="J241" s="46"/>
      <c r="K241" s="33"/>
      <c r="L241" s="51"/>
      <c r="M241" s="130"/>
      <c r="N241" s="61"/>
      <c r="O241" s="689"/>
      <c r="P241" s="689"/>
      <c r="Q241" s="689"/>
      <c r="R241" s="689"/>
      <c r="S241" s="689"/>
      <c r="T241" s="689"/>
      <c r="U241" s="156"/>
      <c r="V241" s="176"/>
      <c r="W241" s="134"/>
      <c r="X241" s="33"/>
      <c r="Y241" s="51"/>
      <c r="Z241" s="130"/>
      <c r="AA241" s="61"/>
      <c r="AB241" s="689"/>
      <c r="AC241" s="689"/>
      <c r="AD241" s="689"/>
      <c r="AE241" s="689"/>
      <c r="AF241" s="689"/>
      <c r="AG241" s="689"/>
      <c r="AH241" s="156"/>
      <c r="AI241" s="176"/>
      <c r="AJ241" s="134"/>
      <c r="AK241" s="33"/>
      <c r="AL241" s="51"/>
      <c r="AM241" s="130"/>
      <c r="AN241" s="61"/>
      <c r="AO241" s="689"/>
      <c r="AP241" s="689"/>
      <c r="AQ241" s="689"/>
      <c r="AR241" s="689"/>
      <c r="AS241" s="689"/>
      <c r="AT241" s="689"/>
      <c r="AU241" s="156"/>
      <c r="AV241" s="176"/>
      <c r="AW241" s="134"/>
      <c r="AX241" s="33"/>
      <c r="AY241" s="51"/>
      <c r="AZ241" s="130"/>
      <c r="BA241" s="61"/>
      <c r="BB241" s="689"/>
      <c r="BC241" s="689"/>
      <c r="BD241" s="689"/>
      <c r="BE241" s="689"/>
      <c r="BF241" s="689"/>
      <c r="BG241" s="689"/>
      <c r="BH241" s="156"/>
      <c r="BI241" s="176"/>
      <c r="BJ241" s="134"/>
      <c r="BK241" s="33"/>
      <c r="BL241" s="51"/>
      <c r="BM241" s="130"/>
    </row>
    <row r="242" spans="1:65" s="5" customFormat="1" ht="15.95" customHeight="1" x14ac:dyDescent="0.2">
      <c r="A242" s="61"/>
      <c r="B242" s="780"/>
      <c r="C242" s="780"/>
      <c r="D242" s="780"/>
      <c r="E242" s="780"/>
      <c r="F242" s="780"/>
      <c r="G242" s="780"/>
      <c r="H242" s="780"/>
      <c r="I242" s="780"/>
      <c r="J242" s="780"/>
      <c r="K242" s="780"/>
      <c r="L242" s="780"/>
      <c r="M242" s="780"/>
      <c r="N242" s="61"/>
      <c r="O242" s="136"/>
      <c r="P242" s="136"/>
      <c r="Q242" s="136"/>
      <c r="R242" s="136"/>
      <c r="S242" s="136"/>
      <c r="T242" s="136"/>
      <c r="U242" s="51"/>
      <c r="V242" s="51"/>
      <c r="W242" s="51"/>
      <c r="X242" s="51"/>
      <c r="Y242" s="51"/>
      <c r="Z242" s="51"/>
      <c r="AA242" s="61"/>
      <c r="AB242" s="136"/>
      <c r="AC242" s="136"/>
      <c r="AD242" s="136"/>
      <c r="AE242" s="136"/>
      <c r="AF242" s="136"/>
      <c r="AG242" s="136"/>
      <c r="AH242" s="51"/>
      <c r="AI242" s="51"/>
      <c r="AJ242" s="51"/>
      <c r="AK242" s="51"/>
      <c r="AL242" s="51"/>
      <c r="AM242" s="51"/>
      <c r="AN242" s="61"/>
      <c r="AO242" s="136"/>
      <c r="AP242" s="136"/>
      <c r="AQ242" s="136"/>
      <c r="AR242" s="136"/>
      <c r="AS242" s="136"/>
      <c r="AT242" s="136"/>
      <c r="AU242" s="51"/>
      <c r="AV242" s="51"/>
      <c r="AW242" s="51"/>
      <c r="AX242" s="51"/>
      <c r="AY242" s="51"/>
      <c r="AZ242" s="51"/>
      <c r="BA242" s="61"/>
      <c r="BB242" s="136"/>
      <c r="BC242" s="136"/>
      <c r="BD242" s="136"/>
      <c r="BE242" s="136"/>
      <c r="BF242" s="136"/>
      <c r="BG242" s="136"/>
      <c r="BH242" s="51"/>
      <c r="BI242" s="51"/>
      <c r="BJ242" s="51"/>
      <c r="BK242" s="51"/>
      <c r="BL242" s="51"/>
      <c r="BM242" s="51"/>
    </row>
    <row r="243" spans="1:65" s="5" customFormat="1" ht="15.95" customHeight="1" x14ac:dyDescent="0.2">
      <c r="A243" s="61"/>
      <c r="B243" s="691"/>
      <c r="C243" s="691"/>
      <c r="D243" s="691"/>
      <c r="E243" s="691"/>
      <c r="F243" s="691"/>
      <c r="G243" s="691"/>
      <c r="H243" s="24"/>
      <c r="I243" s="98"/>
      <c r="K243" s="51"/>
      <c r="L243" s="51"/>
      <c r="M243" s="51"/>
      <c r="N243" s="61"/>
      <c r="O243" s="691"/>
      <c r="P243" s="691"/>
      <c r="Q243" s="691"/>
      <c r="R243" s="691"/>
      <c r="S243" s="691"/>
      <c r="T243" s="691"/>
      <c r="U243" s="51"/>
      <c r="V243" s="108"/>
      <c r="W243" s="51"/>
      <c r="X243" s="51"/>
      <c r="Y243" s="51"/>
      <c r="Z243" s="51"/>
      <c r="AA243" s="61"/>
      <c r="AB243" s="691"/>
      <c r="AC243" s="691"/>
      <c r="AD243" s="691"/>
      <c r="AE243" s="691"/>
      <c r="AF243" s="691"/>
      <c r="AG243" s="691"/>
      <c r="AH243" s="51"/>
      <c r="AI243" s="108"/>
      <c r="AJ243" s="51"/>
      <c r="AK243" s="51"/>
      <c r="AL243" s="51"/>
      <c r="AM243" s="51"/>
      <c r="AN243" s="61"/>
      <c r="AO243" s="691"/>
      <c r="AP243" s="691"/>
      <c r="AQ243" s="691"/>
      <c r="AR243" s="691"/>
      <c r="AS243" s="691"/>
      <c r="AT243" s="691"/>
      <c r="AU243" s="51"/>
      <c r="AV243" s="108"/>
      <c r="AW243" s="51"/>
      <c r="AX243" s="51"/>
      <c r="AY243" s="51"/>
      <c r="AZ243" s="51"/>
      <c r="BA243" s="61"/>
      <c r="BB243" s="691"/>
      <c r="BC243" s="691"/>
      <c r="BD243" s="691"/>
      <c r="BE243" s="691"/>
      <c r="BF243" s="691"/>
      <c r="BG243" s="691"/>
      <c r="BH243" s="51"/>
      <c r="BI243" s="108"/>
      <c r="BJ243" s="51"/>
      <c r="BK243" s="51"/>
      <c r="BL243" s="51"/>
      <c r="BM243" s="51"/>
    </row>
    <row r="244" spans="1:65" s="5" customFormat="1" ht="15.95" customHeight="1" x14ac:dyDescent="0.2">
      <c r="A244" s="61"/>
      <c r="B244" s="691"/>
      <c r="C244" s="691"/>
      <c r="D244" s="691"/>
      <c r="E244" s="691"/>
      <c r="F244" s="691"/>
      <c r="G244" s="691"/>
      <c r="H244" s="55"/>
      <c r="I244" s="112"/>
      <c r="J244" s="46"/>
      <c r="K244" s="134"/>
      <c r="L244" s="134"/>
      <c r="M244" s="49"/>
      <c r="N244" s="61"/>
      <c r="O244" s="691"/>
      <c r="P244" s="691"/>
      <c r="Q244" s="691"/>
      <c r="R244" s="691"/>
      <c r="S244" s="691"/>
      <c r="T244" s="691"/>
      <c r="U244" s="134"/>
      <c r="V244" s="176"/>
      <c r="W244" s="134"/>
      <c r="X244" s="134"/>
      <c r="Y244" s="134"/>
      <c r="Z244" s="49"/>
      <c r="AA244" s="61"/>
      <c r="AB244" s="691"/>
      <c r="AC244" s="691"/>
      <c r="AD244" s="691"/>
      <c r="AE244" s="691"/>
      <c r="AF244" s="691"/>
      <c r="AG244" s="691"/>
      <c r="AH244" s="134"/>
      <c r="AI244" s="176"/>
      <c r="AJ244" s="134"/>
      <c r="AK244" s="134"/>
      <c r="AL244" s="134"/>
      <c r="AM244" s="49"/>
      <c r="AN244" s="61"/>
      <c r="AO244" s="691"/>
      <c r="AP244" s="691"/>
      <c r="AQ244" s="691"/>
      <c r="AR244" s="691"/>
      <c r="AS244" s="691"/>
      <c r="AT244" s="691"/>
      <c r="AU244" s="134"/>
      <c r="AV244" s="176"/>
      <c r="AW244" s="134"/>
      <c r="AX244" s="134"/>
      <c r="AY244" s="134"/>
      <c r="AZ244" s="49"/>
      <c r="BA244" s="61"/>
      <c r="BB244" s="691"/>
      <c r="BC244" s="691"/>
      <c r="BD244" s="691"/>
      <c r="BE244" s="691"/>
      <c r="BF244" s="691"/>
      <c r="BG244" s="691"/>
      <c r="BH244" s="134"/>
      <c r="BI244" s="176"/>
      <c r="BJ244" s="134"/>
      <c r="BK244" s="134"/>
      <c r="BL244" s="134"/>
      <c r="BM244" s="49"/>
    </row>
    <row r="245" spans="1:65" s="5" customFormat="1" ht="15.95" customHeight="1" x14ac:dyDescent="0.2">
      <c r="A245" s="61"/>
      <c r="B245" s="691"/>
      <c r="C245" s="691"/>
      <c r="D245" s="691"/>
      <c r="E245" s="691"/>
      <c r="F245" s="691"/>
      <c r="G245" s="691"/>
      <c r="H245" s="32"/>
      <c r="I245" s="103"/>
      <c r="J245" s="46"/>
      <c r="K245" s="33"/>
      <c r="L245" s="51"/>
      <c r="M245" s="130"/>
      <c r="N245" s="61"/>
      <c r="O245" s="691"/>
      <c r="P245" s="691"/>
      <c r="Q245" s="691"/>
      <c r="R245" s="691"/>
      <c r="S245" s="691"/>
      <c r="T245" s="691"/>
      <c r="U245" s="156"/>
      <c r="V245" s="176"/>
      <c r="W245" s="134"/>
      <c r="X245" s="33"/>
      <c r="Y245" s="51"/>
      <c r="Z245" s="130"/>
      <c r="AA245" s="61"/>
      <c r="AB245" s="691"/>
      <c r="AC245" s="691"/>
      <c r="AD245" s="691"/>
      <c r="AE245" s="691"/>
      <c r="AF245" s="691"/>
      <c r="AG245" s="691"/>
      <c r="AH245" s="156"/>
      <c r="AI245" s="176"/>
      <c r="AJ245" s="134"/>
      <c r="AK245" s="33"/>
      <c r="AL245" s="51"/>
      <c r="AM245" s="130"/>
      <c r="AN245" s="61"/>
      <c r="AO245" s="691"/>
      <c r="AP245" s="691"/>
      <c r="AQ245" s="691"/>
      <c r="AR245" s="691"/>
      <c r="AS245" s="691"/>
      <c r="AT245" s="691"/>
      <c r="AU245" s="156"/>
      <c r="AV245" s="176"/>
      <c r="AW245" s="134"/>
      <c r="AX245" s="33"/>
      <c r="AY245" s="51"/>
      <c r="AZ245" s="130"/>
      <c r="BA245" s="61"/>
      <c r="BB245" s="691"/>
      <c r="BC245" s="691"/>
      <c r="BD245" s="691"/>
      <c r="BE245" s="691"/>
      <c r="BF245" s="691"/>
      <c r="BG245" s="691"/>
      <c r="BH245" s="156"/>
      <c r="BI245" s="176"/>
      <c r="BJ245" s="134"/>
      <c r="BK245" s="33"/>
      <c r="BL245" s="51"/>
      <c r="BM245" s="130"/>
    </row>
    <row r="246" spans="1:65" s="5" customFormat="1" ht="15.95" customHeight="1" x14ac:dyDescent="0.2">
      <c r="A246" s="61"/>
      <c r="B246" s="780"/>
      <c r="C246" s="780"/>
      <c r="D246" s="780"/>
      <c r="E246" s="780"/>
      <c r="F246" s="780"/>
      <c r="G246" s="780"/>
      <c r="H246" s="780"/>
      <c r="I246" s="780"/>
      <c r="J246" s="780"/>
      <c r="K246" s="780"/>
      <c r="L246" s="780"/>
      <c r="M246" s="780"/>
      <c r="N246" s="61"/>
      <c r="O246" s="136"/>
      <c r="P246" s="136"/>
      <c r="Q246" s="136"/>
      <c r="R246" s="136"/>
      <c r="S246" s="136"/>
      <c r="T246" s="136"/>
      <c r="U246" s="51"/>
      <c r="V246" s="51"/>
      <c r="W246" s="51"/>
      <c r="X246" s="51"/>
      <c r="Y246" s="51"/>
      <c r="Z246" s="51"/>
      <c r="AA246" s="61"/>
      <c r="AB246" s="136"/>
      <c r="AC246" s="136"/>
      <c r="AD246" s="136"/>
      <c r="AE246" s="136"/>
      <c r="AF246" s="136"/>
      <c r="AG246" s="136"/>
      <c r="AH246" s="51"/>
      <c r="AI246" s="51"/>
      <c r="AJ246" s="51"/>
      <c r="AK246" s="51"/>
      <c r="AL246" s="51"/>
      <c r="AM246" s="51"/>
      <c r="AN246" s="61"/>
      <c r="AO246" s="136"/>
      <c r="AP246" s="136"/>
      <c r="AQ246" s="136"/>
      <c r="AR246" s="136"/>
      <c r="AS246" s="136"/>
      <c r="AT246" s="136"/>
      <c r="AU246" s="51"/>
      <c r="AV246" s="51"/>
      <c r="AW246" s="51"/>
      <c r="AX246" s="51"/>
      <c r="AY246" s="51"/>
      <c r="AZ246" s="51"/>
      <c r="BA246" s="61"/>
      <c r="BB246" s="136"/>
      <c r="BC246" s="136"/>
      <c r="BD246" s="136"/>
      <c r="BE246" s="136"/>
      <c r="BF246" s="136"/>
      <c r="BG246" s="136"/>
      <c r="BH246" s="51"/>
      <c r="BI246" s="51"/>
      <c r="BJ246" s="51"/>
      <c r="BK246" s="51"/>
      <c r="BL246" s="51"/>
      <c r="BM246" s="51"/>
    </row>
    <row r="247" spans="1:65" s="5" customFormat="1" ht="15.95" customHeight="1" x14ac:dyDescent="0.2">
      <c r="A247" s="61"/>
      <c r="B247" s="689"/>
      <c r="C247" s="689"/>
      <c r="D247" s="689"/>
      <c r="E247" s="689"/>
      <c r="F247" s="689"/>
      <c r="G247" s="689"/>
      <c r="H247" s="24"/>
      <c r="I247" s="98"/>
      <c r="K247" s="51"/>
      <c r="L247" s="51"/>
      <c r="M247" s="51"/>
      <c r="N247" s="61"/>
      <c r="O247" s="689"/>
      <c r="P247" s="689"/>
      <c r="Q247" s="689"/>
      <c r="R247" s="689"/>
      <c r="S247" s="689"/>
      <c r="T247" s="689"/>
      <c r="U247" s="51"/>
      <c r="V247" s="108"/>
      <c r="W247" s="51"/>
      <c r="X247" s="51"/>
      <c r="Y247" s="51"/>
      <c r="Z247" s="51"/>
      <c r="AA247" s="61"/>
      <c r="AB247" s="689"/>
      <c r="AC247" s="689"/>
      <c r="AD247" s="689"/>
      <c r="AE247" s="689"/>
      <c r="AF247" s="689"/>
      <c r="AG247" s="689"/>
      <c r="AH247" s="51"/>
      <c r="AI247" s="108"/>
      <c r="AJ247" s="51"/>
      <c r="AK247" s="51"/>
      <c r="AL247" s="51"/>
      <c r="AM247" s="51"/>
      <c r="AN247" s="61"/>
      <c r="AO247" s="689"/>
      <c r="AP247" s="689"/>
      <c r="AQ247" s="689"/>
      <c r="AR247" s="689"/>
      <c r="AS247" s="689"/>
      <c r="AT247" s="689"/>
      <c r="AU247" s="51"/>
      <c r="AV247" s="108"/>
      <c r="AW247" s="51"/>
      <c r="AX247" s="51"/>
      <c r="AY247" s="51"/>
      <c r="AZ247" s="51"/>
      <c r="BA247" s="61"/>
      <c r="BB247" s="689"/>
      <c r="BC247" s="689"/>
      <c r="BD247" s="689"/>
      <c r="BE247" s="689"/>
      <c r="BF247" s="689"/>
      <c r="BG247" s="689"/>
      <c r="BH247" s="51"/>
      <c r="BI247" s="108"/>
      <c r="BJ247" s="51"/>
      <c r="BK247" s="51"/>
      <c r="BL247" s="51"/>
      <c r="BM247" s="51"/>
    </row>
    <row r="248" spans="1:65" s="5" customFormat="1" ht="15.95" customHeight="1" x14ac:dyDescent="0.2">
      <c r="A248" s="61"/>
      <c r="B248" s="689"/>
      <c r="C248" s="689"/>
      <c r="D248" s="689"/>
      <c r="E248" s="689"/>
      <c r="F248" s="689"/>
      <c r="G248" s="689"/>
      <c r="H248" s="32"/>
      <c r="I248" s="103"/>
      <c r="J248" s="46"/>
      <c r="K248" s="33"/>
      <c r="L248" s="51"/>
      <c r="M248" s="130"/>
      <c r="N248" s="61"/>
      <c r="O248" s="689"/>
      <c r="P248" s="689"/>
      <c r="Q248" s="689"/>
      <c r="R248" s="689"/>
      <c r="S248" s="689"/>
      <c r="T248" s="689"/>
      <c r="U248" s="156"/>
      <c r="V248" s="176"/>
      <c r="W248" s="134"/>
      <c r="X248" s="33"/>
      <c r="Y248" s="51"/>
      <c r="Z248" s="130"/>
      <c r="AA248" s="61"/>
      <c r="AB248" s="689"/>
      <c r="AC248" s="689"/>
      <c r="AD248" s="689"/>
      <c r="AE248" s="689"/>
      <c r="AF248" s="689"/>
      <c r="AG248" s="689"/>
      <c r="AH248" s="156"/>
      <c r="AI248" s="176"/>
      <c r="AJ248" s="134"/>
      <c r="AK248" s="33"/>
      <c r="AL248" s="51"/>
      <c r="AM248" s="130"/>
      <c r="AN248" s="61"/>
      <c r="AO248" s="689"/>
      <c r="AP248" s="689"/>
      <c r="AQ248" s="689"/>
      <c r="AR248" s="689"/>
      <c r="AS248" s="689"/>
      <c r="AT248" s="689"/>
      <c r="AU248" s="156"/>
      <c r="AV248" s="176"/>
      <c r="AW248" s="134"/>
      <c r="AX248" s="33"/>
      <c r="AY248" s="51"/>
      <c r="AZ248" s="130"/>
      <c r="BA248" s="61"/>
      <c r="BB248" s="689"/>
      <c r="BC248" s="689"/>
      <c r="BD248" s="689"/>
      <c r="BE248" s="689"/>
      <c r="BF248" s="689"/>
      <c r="BG248" s="689"/>
      <c r="BH248" s="156"/>
      <c r="BI248" s="176"/>
      <c r="BJ248" s="134"/>
      <c r="BK248" s="33"/>
      <c r="BL248" s="51"/>
      <c r="BM248" s="130"/>
    </row>
    <row r="249" spans="1:65" s="5" customFormat="1" ht="15.95" customHeight="1" x14ac:dyDescent="0.2">
      <c r="A249" s="61"/>
      <c r="B249" s="780"/>
      <c r="C249" s="780"/>
      <c r="D249" s="780"/>
      <c r="E249" s="780"/>
      <c r="F249" s="780"/>
      <c r="G249" s="780"/>
      <c r="H249" s="780"/>
      <c r="I249" s="780"/>
      <c r="J249" s="780"/>
      <c r="K249" s="780"/>
      <c r="L249" s="780"/>
      <c r="M249" s="780"/>
      <c r="N249" s="61"/>
      <c r="O249" s="136"/>
      <c r="P249" s="136"/>
      <c r="Q249" s="136"/>
      <c r="R249" s="136"/>
      <c r="S249" s="136"/>
      <c r="T249" s="136"/>
      <c r="U249" s="51"/>
      <c r="V249" s="51"/>
      <c r="W249" s="51"/>
      <c r="X249" s="51"/>
      <c r="Y249" s="51"/>
      <c r="Z249" s="51"/>
      <c r="AA249" s="61"/>
      <c r="AB249" s="136"/>
      <c r="AC249" s="136"/>
      <c r="AD249" s="136"/>
      <c r="AE249" s="136"/>
      <c r="AF249" s="136"/>
      <c r="AG249" s="136"/>
      <c r="AH249" s="51"/>
      <c r="AI249" s="51"/>
      <c r="AJ249" s="51"/>
      <c r="AK249" s="51"/>
      <c r="AL249" s="51"/>
      <c r="AM249" s="51"/>
      <c r="AN249" s="61"/>
      <c r="AO249" s="136"/>
      <c r="AP249" s="136"/>
      <c r="AQ249" s="136"/>
      <c r="AR249" s="136"/>
      <c r="AS249" s="136"/>
      <c r="AT249" s="136"/>
      <c r="AU249" s="51"/>
      <c r="AV249" s="51"/>
      <c r="AW249" s="51"/>
      <c r="AX249" s="51"/>
      <c r="AY249" s="51"/>
      <c r="AZ249" s="51"/>
      <c r="BA249" s="61"/>
      <c r="BB249" s="136"/>
      <c r="BC249" s="136"/>
      <c r="BD249" s="136"/>
      <c r="BE249" s="136"/>
      <c r="BF249" s="136"/>
      <c r="BG249" s="136"/>
      <c r="BH249" s="51"/>
      <c r="BI249" s="51"/>
      <c r="BJ249" s="51"/>
      <c r="BK249" s="51"/>
      <c r="BL249" s="51"/>
      <c r="BM249" s="51"/>
    </row>
    <row r="250" spans="1:65" s="36" customFormat="1" ht="15.95" customHeight="1" x14ac:dyDescent="0.2">
      <c r="A250" s="61"/>
      <c r="B250" s="689"/>
      <c r="C250" s="689"/>
      <c r="D250" s="689"/>
      <c r="E250" s="689"/>
      <c r="F250" s="689"/>
      <c r="G250" s="689"/>
      <c r="H250" s="24"/>
      <c r="I250" s="113"/>
      <c r="K250" s="51"/>
      <c r="L250" s="51"/>
      <c r="M250" s="51"/>
      <c r="N250" s="61"/>
      <c r="O250" s="689"/>
      <c r="P250" s="689"/>
      <c r="Q250" s="689"/>
      <c r="R250" s="689"/>
      <c r="S250" s="689"/>
      <c r="T250" s="689"/>
      <c r="U250" s="51"/>
      <c r="V250" s="108"/>
      <c r="W250" s="51"/>
      <c r="X250" s="51"/>
      <c r="Y250" s="51"/>
      <c r="Z250" s="51"/>
      <c r="AA250" s="61"/>
      <c r="AB250" s="689"/>
      <c r="AC250" s="689"/>
      <c r="AD250" s="689"/>
      <c r="AE250" s="689"/>
      <c r="AF250" s="689"/>
      <c r="AG250" s="689"/>
      <c r="AH250" s="51"/>
      <c r="AI250" s="108"/>
      <c r="AJ250" s="51"/>
      <c r="AK250" s="51"/>
      <c r="AL250" s="51"/>
      <c r="AM250" s="51"/>
      <c r="AN250" s="61"/>
      <c r="AO250" s="689"/>
      <c r="AP250" s="689"/>
      <c r="AQ250" s="689"/>
      <c r="AR250" s="689"/>
      <c r="AS250" s="689"/>
      <c r="AT250" s="689"/>
      <c r="AU250" s="51"/>
      <c r="AV250" s="108"/>
      <c r="AW250" s="51"/>
      <c r="AX250" s="51"/>
      <c r="AY250" s="51"/>
      <c r="AZ250" s="51"/>
      <c r="BA250" s="61"/>
      <c r="BB250" s="689"/>
      <c r="BC250" s="689"/>
      <c r="BD250" s="689"/>
      <c r="BE250" s="689"/>
      <c r="BF250" s="689"/>
      <c r="BG250" s="689"/>
      <c r="BH250" s="51"/>
      <c r="BI250" s="108"/>
      <c r="BJ250" s="51"/>
      <c r="BK250" s="51"/>
      <c r="BL250" s="51"/>
      <c r="BM250" s="51"/>
    </row>
    <row r="251" spans="1:65" s="36" customFormat="1" ht="15.95" customHeight="1" x14ac:dyDescent="0.2">
      <c r="A251" s="61"/>
      <c r="B251" s="689"/>
      <c r="C251" s="689"/>
      <c r="D251" s="689"/>
      <c r="E251" s="689"/>
      <c r="F251" s="689"/>
      <c r="G251" s="689"/>
      <c r="H251" s="32"/>
      <c r="I251" s="103"/>
      <c r="J251" s="46"/>
      <c r="K251" s="33"/>
      <c r="L251" s="51"/>
      <c r="M251" s="130"/>
      <c r="N251" s="61"/>
      <c r="O251" s="689"/>
      <c r="P251" s="689"/>
      <c r="Q251" s="689"/>
      <c r="R251" s="689"/>
      <c r="S251" s="689"/>
      <c r="T251" s="689"/>
      <c r="U251" s="156"/>
      <c r="V251" s="176"/>
      <c r="W251" s="134"/>
      <c r="X251" s="33"/>
      <c r="Y251" s="51"/>
      <c r="Z251" s="130"/>
      <c r="AA251" s="61"/>
      <c r="AB251" s="689"/>
      <c r="AC251" s="689"/>
      <c r="AD251" s="689"/>
      <c r="AE251" s="689"/>
      <c r="AF251" s="689"/>
      <c r="AG251" s="689"/>
      <c r="AH251" s="156"/>
      <c r="AI251" s="176"/>
      <c r="AJ251" s="134"/>
      <c r="AK251" s="33"/>
      <c r="AL251" s="51"/>
      <c r="AM251" s="130"/>
      <c r="AN251" s="61"/>
      <c r="AO251" s="689"/>
      <c r="AP251" s="689"/>
      <c r="AQ251" s="689"/>
      <c r="AR251" s="689"/>
      <c r="AS251" s="689"/>
      <c r="AT251" s="689"/>
      <c r="AU251" s="156"/>
      <c r="AV251" s="176"/>
      <c r="AW251" s="134"/>
      <c r="AX251" s="33"/>
      <c r="AY251" s="51"/>
      <c r="AZ251" s="130"/>
      <c r="BA251" s="61"/>
      <c r="BB251" s="689"/>
      <c r="BC251" s="689"/>
      <c r="BD251" s="689"/>
      <c r="BE251" s="689"/>
      <c r="BF251" s="689"/>
      <c r="BG251" s="689"/>
      <c r="BH251" s="156"/>
      <c r="BI251" s="176"/>
      <c r="BJ251" s="134"/>
      <c r="BK251" s="33"/>
      <c r="BL251" s="51"/>
      <c r="BM251" s="130"/>
    </row>
    <row r="252" spans="1:65" s="36" customFormat="1" ht="15.95" customHeight="1" x14ac:dyDescent="0.2">
      <c r="A252" s="61"/>
      <c r="B252" s="780"/>
      <c r="C252" s="780"/>
      <c r="D252" s="780"/>
      <c r="E252" s="780"/>
      <c r="F252" s="780"/>
      <c r="G252" s="780"/>
      <c r="H252" s="780"/>
      <c r="I252" s="780"/>
      <c r="J252" s="780"/>
      <c r="K252" s="780"/>
      <c r="L252" s="780"/>
      <c r="M252" s="780"/>
      <c r="N252" s="61"/>
      <c r="O252" s="136"/>
      <c r="P252" s="136"/>
      <c r="Q252" s="136"/>
      <c r="R252" s="136"/>
      <c r="S252" s="136"/>
      <c r="T252" s="136"/>
      <c r="U252" s="51"/>
      <c r="V252" s="51"/>
      <c r="W252" s="51"/>
      <c r="X252" s="51"/>
      <c r="Y252" s="51"/>
      <c r="Z252" s="51"/>
      <c r="AA252" s="61"/>
      <c r="AB252" s="136"/>
      <c r="AC252" s="136"/>
      <c r="AD252" s="136"/>
      <c r="AE252" s="136"/>
      <c r="AF252" s="136"/>
      <c r="AG252" s="136"/>
      <c r="AH252" s="51"/>
      <c r="AI252" s="51"/>
      <c r="AJ252" s="51"/>
      <c r="AK252" s="51"/>
      <c r="AL252" s="51"/>
      <c r="AM252" s="51"/>
      <c r="AN252" s="61"/>
      <c r="AO252" s="136"/>
      <c r="AP252" s="136"/>
      <c r="AQ252" s="136"/>
      <c r="AR252" s="136"/>
      <c r="AS252" s="136"/>
      <c r="AT252" s="136"/>
      <c r="AU252" s="51"/>
      <c r="AV252" s="51"/>
      <c r="AW252" s="51"/>
      <c r="AX252" s="51"/>
      <c r="AY252" s="51"/>
      <c r="AZ252" s="51"/>
      <c r="BA252" s="61"/>
      <c r="BB252" s="136"/>
      <c r="BC252" s="136"/>
      <c r="BD252" s="136"/>
      <c r="BE252" s="136"/>
      <c r="BF252" s="136"/>
      <c r="BG252" s="136"/>
      <c r="BH252" s="51"/>
      <c r="BI252" s="51"/>
      <c r="BJ252" s="51"/>
      <c r="BK252" s="51"/>
      <c r="BL252" s="51"/>
      <c r="BM252" s="51"/>
    </row>
    <row r="253" spans="1:65" s="5" customFormat="1" ht="15.95" customHeight="1" x14ac:dyDescent="0.2">
      <c r="A253" s="61"/>
      <c r="B253" s="689"/>
      <c r="C253" s="689"/>
      <c r="D253" s="689"/>
      <c r="E253" s="689"/>
      <c r="F253" s="689"/>
      <c r="G253" s="689"/>
      <c r="H253" s="24"/>
      <c r="I253" s="98"/>
      <c r="K253" s="51"/>
      <c r="L253" s="51"/>
      <c r="M253" s="51"/>
      <c r="N253" s="61"/>
      <c r="O253" s="689"/>
      <c r="P253" s="689"/>
      <c r="Q253" s="689"/>
      <c r="R253" s="689"/>
      <c r="S253" s="689"/>
      <c r="T253" s="689"/>
      <c r="U253" s="51"/>
      <c r="V253" s="108"/>
      <c r="W253" s="51"/>
      <c r="X253" s="51"/>
      <c r="Y253" s="51"/>
      <c r="Z253" s="51"/>
      <c r="AA253" s="61"/>
      <c r="AB253" s="689"/>
      <c r="AC253" s="689"/>
      <c r="AD253" s="689"/>
      <c r="AE253" s="689"/>
      <c r="AF253" s="689"/>
      <c r="AG253" s="689"/>
      <c r="AH253" s="51"/>
      <c r="AI253" s="108"/>
      <c r="AJ253" s="51"/>
      <c r="AK253" s="51"/>
      <c r="AL253" s="51"/>
      <c r="AM253" s="51"/>
      <c r="AN253" s="61"/>
      <c r="AO253" s="689"/>
      <c r="AP253" s="689"/>
      <c r="AQ253" s="689"/>
      <c r="AR253" s="689"/>
      <c r="AS253" s="689"/>
      <c r="AT253" s="689"/>
      <c r="AU253" s="51"/>
      <c r="AV253" s="108"/>
      <c r="AW253" s="51"/>
      <c r="AX253" s="51"/>
      <c r="AY253" s="51"/>
      <c r="AZ253" s="51"/>
      <c r="BA253" s="61"/>
      <c r="BB253" s="689"/>
      <c r="BC253" s="689"/>
      <c r="BD253" s="689"/>
      <c r="BE253" s="689"/>
      <c r="BF253" s="689"/>
      <c r="BG253" s="689"/>
      <c r="BH253" s="51"/>
      <c r="BI253" s="108"/>
      <c r="BJ253" s="51"/>
      <c r="BK253" s="51"/>
      <c r="BL253" s="51"/>
      <c r="BM253" s="51"/>
    </row>
    <row r="254" spans="1:65" s="5" customFormat="1" ht="15.95" customHeight="1" x14ac:dyDescent="0.2">
      <c r="A254" s="61"/>
      <c r="B254" s="689"/>
      <c r="C254" s="689"/>
      <c r="D254" s="689"/>
      <c r="E254" s="689"/>
      <c r="F254" s="689"/>
      <c r="G254" s="689"/>
      <c r="H254" s="32"/>
      <c r="I254" s="103"/>
      <c r="J254" s="46"/>
      <c r="K254" s="33"/>
      <c r="L254" s="51"/>
      <c r="M254" s="130"/>
      <c r="N254" s="61"/>
      <c r="O254" s="689"/>
      <c r="P254" s="689"/>
      <c r="Q254" s="689"/>
      <c r="R254" s="689"/>
      <c r="S254" s="689"/>
      <c r="T254" s="689"/>
      <c r="U254" s="156"/>
      <c r="V254" s="176"/>
      <c r="W254" s="134"/>
      <c r="X254" s="33"/>
      <c r="Y254" s="51"/>
      <c r="Z254" s="130"/>
      <c r="AA254" s="61"/>
      <c r="AB254" s="689"/>
      <c r="AC254" s="689"/>
      <c r="AD254" s="689"/>
      <c r="AE254" s="689"/>
      <c r="AF254" s="689"/>
      <c r="AG254" s="689"/>
      <c r="AH254" s="156"/>
      <c r="AI254" s="176"/>
      <c r="AJ254" s="134"/>
      <c r="AK254" s="33"/>
      <c r="AL254" s="51"/>
      <c r="AM254" s="130"/>
      <c r="AN254" s="61"/>
      <c r="AO254" s="689"/>
      <c r="AP254" s="689"/>
      <c r="AQ254" s="689"/>
      <c r="AR254" s="689"/>
      <c r="AS254" s="689"/>
      <c r="AT254" s="689"/>
      <c r="AU254" s="156"/>
      <c r="AV254" s="176"/>
      <c r="AW254" s="134"/>
      <c r="AX254" s="33"/>
      <c r="AY254" s="51"/>
      <c r="AZ254" s="130"/>
      <c r="BA254" s="61"/>
      <c r="BB254" s="689"/>
      <c r="BC254" s="689"/>
      <c r="BD254" s="689"/>
      <c r="BE254" s="689"/>
      <c r="BF254" s="689"/>
      <c r="BG254" s="689"/>
      <c r="BH254" s="156"/>
      <c r="BI254" s="176"/>
      <c r="BJ254" s="134"/>
      <c r="BK254" s="33"/>
      <c r="BL254" s="51"/>
      <c r="BM254" s="130"/>
    </row>
    <row r="255" spans="1:65" s="5" customFormat="1" ht="15.95" customHeight="1" x14ac:dyDescent="0.2">
      <c r="A255" s="61"/>
      <c r="B255" s="780"/>
      <c r="C255" s="780"/>
      <c r="D255" s="780"/>
      <c r="E255" s="780"/>
      <c r="F255" s="780"/>
      <c r="G255" s="780"/>
      <c r="H255" s="780"/>
      <c r="I255" s="780"/>
      <c r="J255" s="780"/>
      <c r="K255" s="780"/>
      <c r="L255" s="780"/>
      <c r="M255" s="780"/>
      <c r="N255" s="61"/>
      <c r="O255" s="136"/>
      <c r="P255" s="136"/>
      <c r="Q255" s="136"/>
      <c r="R255" s="136"/>
      <c r="S255" s="136"/>
      <c r="T255" s="136"/>
      <c r="U255" s="51"/>
      <c r="V255" s="51"/>
      <c r="W255" s="51"/>
      <c r="X255" s="51"/>
      <c r="Y255" s="51"/>
      <c r="Z255" s="51"/>
      <c r="AA255" s="61"/>
      <c r="AB255" s="136"/>
      <c r="AC255" s="136"/>
      <c r="AD255" s="136"/>
      <c r="AE255" s="136"/>
      <c r="AF255" s="136"/>
      <c r="AG255" s="136"/>
      <c r="AH255" s="51"/>
      <c r="AI255" s="51"/>
      <c r="AJ255" s="51"/>
      <c r="AK255" s="51"/>
      <c r="AL255" s="51"/>
      <c r="AM255" s="51"/>
      <c r="AN255" s="61"/>
      <c r="AO255" s="136"/>
      <c r="AP255" s="136"/>
      <c r="AQ255" s="136"/>
      <c r="AR255" s="136"/>
      <c r="AS255" s="136"/>
      <c r="AT255" s="136"/>
      <c r="AU255" s="51"/>
      <c r="AV255" s="51"/>
      <c r="AW255" s="51"/>
      <c r="AX255" s="51"/>
      <c r="AY255" s="51"/>
      <c r="AZ255" s="51"/>
      <c r="BA255" s="61"/>
      <c r="BB255" s="136"/>
      <c r="BC255" s="136"/>
      <c r="BD255" s="136"/>
      <c r="BE255" s="136"/>
      <c r="BF255" s="136"/>
      <c r="BG255" s="136"/>
      <c r="BH255" s="51"/>
      <c r="BI255" s="51"/>
      <c r="BJ255" s="51"/>
      <c r="BK255" s="51"/>
      <c r="BL255" s="51"/>
      <c r="BM255" s="51"/>
    </row>
    <row r="256" spans="1:65" s="5" customFormat="1" ht="15.95" customHeight="1" x14ac:dyDescent="0.2">
      <c r="A256" s="61"/>
      <c r="B256" s="689"/>
      <c r="C256" s="689"/>
      <c r="D256" s="689"/>
      <c r="E256" s="689"/>
      <c r="F256" s="689"/>
      <c r="G256" s="689"/>
      <c r="H256" s="24"/>
      <c r="I256" s="98"/>
      <c r="K256" s="51"/>
      <c r="L256" s="51"/>
      <c r="M256" s="51"/>
      <c r="N256" s="61"/>
      <c r="O256" s="689"/>
      <c r="P256" s="689"/>
      <c r="Q256" s="689"/>
      <c r="R256" s="689"/>
      <c r="S256" s="689"/>
      <c r="T256" s="689"/>
      <c r="U256" s="51"/>
      <c r="V256" s="108"/>
      <c r="W256" s="51"/>
      <c r="X256" s="51"/>
      <c r="Y256" s="51"/>
      <c r="Z256" s="51"/>
      <c r="AA256" s="61"/>
      <c r="AB256" s="689"/>
      <c r="AC256" s="689"/>
      <c r="AD256" s="689"/>
      <c r="AE256" s="689"/>
      <c r="AF256" s="689"/>
      <c r="AG256" s="689"/>
      <c r="AH256" s="51"/>
      <c r="AI256" s="108"/>
      <c r="AJ256" s="51"/>
      <c r="AK256" s="51"/>
      <c r="AL256" s="51"/>
      <c r="AM256" s="51"/>
      <c r="AN256" s="61"/>
      <c r="AO256" s="689"/>
      <c r="AP256" s="689"/>
      <c r="AQ256" s="689"/>
      <c r="AR256" s="689"/>
      <c r="AS256" s="689"/>
      <c r="AT256" s="689"/>
      <c r="AU256" s="51"/>
      <c r="AV256" s="108"/>
      <c r="AW256" s="51"/>
      <c r="AX256" s="51"/>
      <c r="AY256" s="51"/>
      <c r="AZ256" s="51"/>
      <c r="BA256" s="61"/>
      <c r="BB256" s="689"/>
      <c r="BC256" s="689"/>
      <c r="BD256" s="689"/>
      <c r="BE256" s="689"/>
      <c r="BF256" s="689"/>
      <c r="BG256" s="689"/>
      <c r="BH256" s="51"/>
      <c r="BI256" s="108"/>
      <c r="BJ256" s="51"/>
      <c r="BK256" s="51"/>
      <c r="BL256" s="51"/>
      <c r="BM256" s="51"/>
    </row>
    <row r="257" spans="1:65" s="5" customFormat="1" ht="15.95" customHeight="1" x14ac:dyDescent="0.2">
      <c r="A257" s="61"/>
      <c r="B257" s="689"/>
      <c r="C257" s="689"/>
      <c r="D257" s="689"/>
      <c r="E257" s="689"/>
      <c r="F257" s="689"/>
      <c r="G257" s="689"/>
      <c r="H257" s="32"/>
      <c r="I257" s="103"/>
      <c r="J257" s="46"/>
      <c r="K257" s="33"/>
      <c r="L257" s="51"/>
      <c r="M257" s="130"/>
      <c r="N257" s="61"/>
      <c r="O257" s="689"/>
      <c r="P257" s="689"/>
      <c r="Q257" s="689"/>
      <c r="R257" s="689"/>
      <c r="S257" s="689"/>
      <c r="T257" s="689"/>
      <c r="U257" s="156"/>
      <c r="V257" s="176"/>
      <c r="W257" s="134"/>
      <c r="X257" s="33"/>
      <c r="Y257" s="51"/>
      <c r="Z257" s="130"/>
      <c r="AA257" s="61"/>
      <c r="AB257" s="689"/>
      <c r="AC257" s="689"/>
      <c r="AD257" s="689"/>
      <c r="AE257" s="689"/>
      <c r="AF257" s="689"/>
      <c r="AG257" s="689"/>
      <c r="AH257" s="156"/>
      <c r="AI257" s="176"/>
      <c r="AJ257" s="134"/>
      <c r="AK257" s="33"/>
      <c r="AL257" s="51"/>
      <c r="AM257" s="130"/>
      <c r="AN257" s="61"/>
      <c r="AO257" s="689"/>
      <c r="AP257" s="689"/>
      <c r="AQ257" s="689"/>
      <c r="AR257" s="689"/>
      <c r="AS257" s="689"/>
      <c r="AT257" s="689"/>
      <c r="AU257" s="156"/>
      <c r="AV257" s="176"/>
      <c r="AW257" s="134"/>
      <c r="AX257" s="33"/>
      <c r="AY257" s="51"/>
      <c r="AZ257" s="130"/>
      <c r="BA257" s="61"/>
      <c r="BB257" s="689"/>
      <c r="BC257" s="689"/>
      <c r="BD257" s="689"/>
      <c r="BE257" s="689"/>
      <c r="BF257" s="689"/>
      <c r="BG257" s="689"/>
      <c r="BH257" s="156"/>
      <c r="BI257" s="176"/>
      <c r="BJ257" s="134"/>
      <c r="BK257" s="33"/>
      <c r="BL257" s="51"/>
      <c r="BM257" s="130"/>
    </row>
    <row r="258" spans="1:65" s="5" customFormat="1" ht="15.95" customHeight="1" x14ac:dyDescent="0.2">
      <c r="A258" s="61"/>
      <c r="B258" s="689"/>
      <c r="C258" s="689"/>
      <c r="D258" s="689"/>
      <c r="E258" s="689"/>
      <c r="F258" s="689"/>
      <c r="G258" s="689"/>
      <c r="H258" s="24"/>
      <c r="I258" s="98"/>
      <c r="K258" s="51"/>
      <c r="L258" s="51"/>
      <c r="M258" s="51"/>
      <c r="N258" s="61"/>
      <c r="O258" s="689"/>
      <c r="P258" s="689"/>
      <c r="Q258" s="689"/>
      <c r="R258" s="689"/>
      <c r="S258" s="689"/>
      <c r="T258" s="689"/>
      <c r="U258" s="51"/>
      <c r="V258" s="108"/>
      <c r="W258" s="51"/>
      <c r="X258" s="51"/>
      <c r="Y258" s="51"/>
      <c r="Z258" s="51"/>
      <c r="AA258" s="61"/>
      <c r="AB258" s="689"/>
      <c r="AC258" s="689"/>
      <c r="AD258" s="689"/>
      <c r="AE258" s="689"/>
      <c r="AF258" s="689"/>
      <c r="AG258" s="689"/>
      <c r="AH258" s="51"/>
      <c r="AI258" s="108"/>
      <c r="AJ258" s="51"/>
      <c r="AK258" s="51"/>
      <c r="AL258" s="51"/>
      <c r="AM258" s="51"/>
      <c r="AN258" s="61"/>
      <c r="AO258" s="689"/>
      <c r="AP258" s="689"/>
      <c r="AQ258" s="689"/>
      <c r="AR258" s="689"/>
      <c r="AS258" s="689"/>
      <c r="AT258" s="689"/>
      <c r="AU258" s="51"/>
      <c r="AV258" s="108"/>
      <c r="AW258" s="51"/>
      <c r="AX258" s="51"/>
      <c r="AY258" s="51"/>
      <c r="AZ258" s="51"/>
      <c r="BA258" s="61"/>
      <c r="BB258" s="689"/>
      <c r="BC258" s="689"/>
      <c r="BD258" s="689"/>
      <c r="BE258" s="689"/>
      <c r="BF258" s="689"/>
      <c r="BG258" s="689"/>
      <c r="BH258" s="51"/>
      <c r="BI258" s="108"/>
      <c r="BJ258" s="51"/>
      <c r="BK258" s="51"/>
      <c r="BL258" s="51"/>
      <c r="BM258" s="51"/>
    </row>
    <row r="259" spans="1:65" s="5" customFormat="1" ht="15.95" customHeight="1" x14ac:dyDescent="0.2">
      <c r="A259" s="61"/>
      <c r="B259" s="689"/>
      <c r="C259" s="689"/>
      <c r="D259" s="689"/>
      <c r="E259" s="689"/>
      <c r="F259" s="689"/>
      <c r="G259" s="689"/>
      <c r="H259" s="24"/>
      <c r="I259" s="98"/>
      <c r="K259" s="51"/>
      <c r="L259" s="51"/>
      <c r="M259" s="51"/>
      <c r="N259" s="61"/>
      <c r="O259" s="689"/>
      <c r="P259" s="689"/>
      <c r="Q259" s="689"/>
      <c r="R259" s="689"/>
      <c r="S259" s="689"/>
      <c r="T259" s="689"/>
      <c r="U259" s="51"/>
      <c r="V259" s="108"/>
      <c r="W259" s="51"/>
      <c r="X259" s="51"/>
      <c r="Y259" s="51"/>
      <c r="Z259" s="51"/>
      <c r="AA259" s="61"/>
      <c r="AB259" s="689"/>
      <c r="AC259" s="689"/>
      <c r="AD259" s="689"/>
      <c r="AE259" s="689"/>
      <c r="AF259" s="689"/>
      <c r="AG259" s="689"/>
      <c r="AH259" s="51"/>
      <c r="AI259" s="108"/>
      <c r="AJ259" s="51"/>
      <c r="AK259" s="51"/>
      <c r="AL259" s="51"/>
      <c r="AM259" s="51"/>
      <c r="AN259" s="61"/>
      <c r="AO259" s="689"/>
      <c r="AP259" s="689"/>
      <c r="AQ259" s="689"/>
      <c r="AR259" s="689"/>
      <c r="AS259" s="689"/>
      <c r="AT259" s="689"/>
      <c r="AU259" s="51"/>
      <c r="AV259" s="108"/>
      <c r="AW259" s="51"/>
      <c r="AX259" s="51"/>
      <c r="AY259" s="51"/>
      <c r="AZ259" s="51"/>
      <c r="BA259" s="61"/>
      <c r="BB259" s="689"/>
      <c r="BC259" s="689"/>
      <c r="BD259" s="689"/>
      <c r="BE259" s="689"/>
      <c r="BF259" s="689"/>
      <c r="BG259" s="689"/>
      <c r="BH259" s="51"/>
      <c r="BI259" s="108"/>
      <c r="BJ259" s="51"/>
      <c r="BK259" s="51"/>
      <c r="BL259" s="51"/>
      <c r="BM259" s="51"/>
    </row>
    <row r="260" spans="1:65" s="5" customFormat="1" ht="15.95" customHeight="1" x14ac:dyDescent="0.2">
      <c r="A260" s="61"/>
      <c r="B260" s="689"/>
      <c r="C260" s="689"/>
      <c r="D260" s="689"/>
      <c r="E260" s="689"/>
      <c r="F260" s="689"/>
      <c r="G260" s="689"/>
      <c r="H260" s="32"/>
      <c r="I260" s="103"/>
      <c r="J260" s="46"/>
      <c r="K260" s="33"/>
      <c r="L260" s="51"/>
      <c r="M260" s="130"/>
      <c r="N260" s="61"/>
      <c r="O260" s="689"/>
      <c r="P260" s="689"/>
      <c r="Q260" s="689"/>
      <c r="R260" s="689"/>
      <c r="S260" s="689"/>
      <c r="T260" s="689"/>
      <c r="U260" s="156"/>
      <c r="V260" s="176"/>
      <c r="W260" s="134"/>
      <c r="X260" s="33"/>
      <c r="Y260" s="51"/>
      <c r="Z260" s="130"/>
      <c r="AA260" s="61"/>
      <c r="AB260" s="689"/>
      <c r="AC260" s="689"/>
      <c r="AD260" s="689"/>
      <c r="AE260" s="689"/>
      <c r="AF260" s="689"/>
      <c r="AG260" s="689"/>
      <c r="AH260" s="156"/>
      <c r="AI260" s="176"/>
      <c r="AJ260" s="134"/>
      <c r="AK260" s="33"/>
      <c r="AL260" s="51"/>
      <c r="AM260" s="130"/>
      <c r="AN260" s="61"/>
      <c r="AO260" s="689"/>
      <c r="AP260" s="689"/>
      <c r="AQ260" s="689"/>
      <c r="AR260" s="689"/>
      <c r="AS260" s="689"/>
      <c r="AT260" s="689"/>
      <c r="AU260" s="156"/>
      <c r="AV260" s="176"/>
      <c r="AW260" s="134"/>
      <c r="AX260" s="33"/>
      <c r="AY260" s="51"/>
      <c r="AZ260" s="130"/>
      <c r="BA260" s="61"/>
      <c r="BB260" s="689"/>
      <c r="BC260" s="689"/>
      <c r="BD260" s="689"/>
      <c r="BE260" s="689"/>
      <c r="BF260" s="689"/>
      <c r="BG260" s="689"/>
      <c r="BH260" s="156"/>
      <c r="BI260" s="176"/>
      <c r="BJ260" s="134"/>
      <c r="BK260" s="33"/>
      <c r="BL260" s="51"/>
      <c r="BM260" s="130"/>
    </row>
    <row r="261" spans="1:65" s="5" customFormat="1" ht="15.75" customHeight="1" x14ac:dyDescent="0.2">
      <c r="A261" s="61"/>
      <c r="B261" s="780"/>
      <c r="C261" s="780"/>
      <c r="D261" s="780"/>
      <c r="E261" s="780"/>
      <c r="F261" s="780"/>
      <c r="G261" s="780"/>
      <c r="H261" s="780"/>
      <c r="I261" s="780"/>
      <c r="J261" s="780"/>
      <c r="K261" s="780"/>
      <c r="L261" s="780"/>
      <c r="M261" s="780"/>
      <c r="N261" s="61"/>
      <c r="O261" s="136"/>
      <c r="P261" s="136"/>
      <c r="Q261" s="136"/>
      <c r="R261" s="136"/>
      <c r="S261" s="136"/>
      <c r="T261" s="136"/>
      <c r="U261" s="51"/>
      <c r="V261" s="51"/>
      <c r="W261" s="51"/>
      <c r="X261" s="51"/>
      <c r="Y261" s="51"/>
      <c r="Z261" s="51"/>
      <c r="AA261" s="61"/>
      <c r="AB261" s="136"/>
      <c r="AC261" s="136"/>
      <c r="AD261" s="136"/>
      <c r="AE261" s="136"/>
      <c r="AF261" s="136"/>
      <c r="AG261" s="136"/>
      <c r="AH261" s="51"/>
      <c r="AI261" s="51"/>
      <c r="AJ261" s="51"/>
      <c r="AK261" s="51"/>
      <c r="AL261" s="51"/>
      <c r="AM261" s="51"/>
      <c r="AN261" s="61"/>
      <c r="AO261" s="136"/>
      <c r="AP261" s="136"/>
      <c r="AQ261" s="136"/>
      <c r="AR261" s="136"/>
      <c r="AS261" s="136"/>
      <c r="AT261" s="136"/>
      <c r="AU261" s="51"/>
      <c r="AV261" s="51"/>
      <c r="AW261" s="51"/>
      <c r="AX261" s="51"/>
      <c r="AY261" s="51"/>
      <c r="AZ261" s="51"/>
      <c r="BA261" s="61"/>
      <c r="BB261" s="136"/>
      <c r="BC261" s="136"/>
      <c r="BD261" s="136"/>
      <c r="BE261" s="136"/>
      <c r="BF261" s="136"/>
      <c r="BG261" s="136"/>
      <c r="BH261" s="51"/>
      <c r="BI261" s="51"/>
      <c r="BJ261" s="51"/>
      <c r="BK261" s="51"/>
      <c r="BL261" s="51"/>
      <c r="BM261" s="51"/>
    </row>
    <row r="262" spans="1:65" s="5" customFormat="1" ht="15.95" customHeight="1" x14ac:dyDescent="0.2">
      <c r="A262" s="61"/>
      <c r="B262" s="689"/>
      <c r="C262" s="689"/>
      <c r="D262" s="689"/>
      <c r="E262" s="689"/>
      <c r="F262" s="689"/>
      <c r="G262" s="46"/>
      <c r="H262" s="38"/>
      <c r="I262" s="103"/>
      <c r="K262" s="59"/>
      <c r="L262" s="51"/>
      <c r="M262" s="130"/>
      <c r="N262" s="61"/>
      <c r="O262" s="689"/>
      <c r="P262" s="689"/>
      <c r="Q262" s="689"/>
      <c r="R262" s="689"/>
      <c r="S262" s="689"/>
      <c r="T262" s="46"/>
      <c r="U262" s="37"/>
      <c r="V262" s="176"/>
      <c r="W262" s="51"/>
      <c r="X262" s="59"/>
      <c r="Y262" s="51"/>
      <c r="Z262" s="130"/>
      <c r="AA262" s="61"/>
      <c r="AB262" s="689"/>
      <c r="AC262" s="689"/>
      <c r="AD262" s="689"/>
      <c r="AE262" s="689"/>
      <c r="AF262" s="689"/>
      <c r="AG262" s="46"/>
      <c r="AH262" s="37"/>
      <c r="AI262" s="176"/>
      <c r="AJ262" s="51"/>
      <c r="AK262" s="59"/>
      <c r="AL262" s="51"/>
      <c r="AM262" s="130"/>
      <c r="AN262" s="61"/>
      <c r="AO262" s="689"/>
      <c r="AP262" s="689"/>
      <c r="AQ262" s="689"/>
      <c r="AR262" s="689"/>
      <c r="AS262" s="689"/>
      <c r="AT262" s="46"/>
      <c r="AU262" s="37"/>
      <c r="AV262" s="176"/>
      <c r="AW262" s="51"/>
      <c r="AX262" s="59"/>
      <c r="AY262" s="51"/>
      <c r="AZ262" s="130"/>
      <c r="BA262" s="61"/>
      <c r="BB262" s="689"/>
      <c r="BC262" s="689"/>
      <c r="BD262" s="689"/>
      <c r="BE262" s="689"/>
      <c r="BF262" s="689"/>
      <c r="BG262" s="46"/>
      <c r="BH262" s="37"/>
      <c r="BI262" s="176"/>
      <c r="BJ262" s="51"/>
      <c r="BK262" s="59"/>
      <c r="BL262" s="51"/>
      <c r="BM262" s="130"/>
    </row>
    <row r="263" spans="1:65" s="5" customFormat="1" ht="15.95" customHeight="1" x14ac:dyDescent="0.2">
      <c r="A263" s="61"/>
      <c r="B263" s="689"/>
      <c r="C263" s="689"/>
      <c r="D263" s="689"/>
      <c r="E263" s="689"/>
      <c r="F263" s="46"/>
      <c r="G263" s="46"/>
      <c r="H263" s="38"/>
      <c r="I263" s="103"/>
      <c r="K263" s="59"/>
      <c r="L263" s="51"/>
      <c r="M263" s="130"/>
      <c r="N263" s="61"/>
      <c r="O263" s="689"/>
      <c r="P263" s="689"/>
      <c r="Q263" s="689"/>
      <c r="R263" s="689"/>
      <c r="S263" s="46"/>
      <c r="T263" s="46"/>
      <c r="U263" s="37"/>
      <c r="V263" s="176"/>
      <c r="W263" s="51"/>
      <c r="X263" s="59"/>
      <c r="Y263" s="51"/>
      <c r="Z263" s="130"/>
      <c r="AA263" s="61"/>
      <c r="AB263" s="689"/>
      <c r="AC263" s="689"/>
      <c r="AD263" s="689"/>
      <c r="AE263" s="689"/>
      <c r="AF263" s="46"/>
      <c r="AG263" s="46"/>
      <c r="AH263" s="37"/>
      <c r="AI263" s="176"/>
      <c r="AJ263" s="51"/>
      <c r="AK263" s="59"/>
      <c r="AL263" s="51"/>
      <c r="AM263" s="130"/>
      <c r="AN263" s="61"/>
      <c r="AO263" s="689"/>
      <c r="AP263" s="689"/>
      <c r="AQ263" s="689"/>
      <c r="AR263" s="689"/>
      <c r="AS263" s="46"/>
      <c r="AT263" s="46"/>
      <c r="AU263" s="37"/>
      <c r="AV263" s="176"/>
      <c r="AW263" s="51"/>
      <c r="AX263" s="59"/>
      <c r="AY263" s="51"/>
      <c r="AZ263" s="130"/>
      <c r="BA263" s="61"/>
      <c r="BB263" s="689"/>
      <c r="BC263" s="689"/>
      <c r="BD263" s="689"/>
      <c r="BE263" s="689"/>
      <c r="BF263" s="46"/>
      <c r="BG263" s="46"/>
      <c r="BH263" s="37"/>
      <c r="BI263" s="176"/>
      <c r="BJ263" s="51"/>
      <c r="BK263" s="59"/>
      <c r="BL263" s="51"/>
      <c r="BM263" s="130"/>
    </row>
    <row r="264" spans="1:65" s="5" customFormat="1" ht="15.95" customHeight="1" x14ac:dyDescent="0.2">
      <c r="A264" s="61"/>
      <c r="B264" s="689"/>
      <c r="C264" s="689"/>
      <c r="D264" s="689"/>
      <c r="E264" s="689"/>
      <c r="F264" s="689"/>
      <c r="G264" s="689"/>
      <c r="H264" s="24"/>
      <c r="I264" s="98"/>
      <c r="K264" s="51"/>
      <c r="L264" s="51"/>
      <c r="M264" s="51"/>
      <c r="N264" s="61"/>
      <c r="O264" s="689"/>
      <c r="P264" s="689"/>
      <c r="Q264" s="689"/>
      <c r="R264" s="689"/>
      <c r="S264" s="689"/>
      <c r="T264" s="689"/>
      <c r="U264" s="51"/>
      <c r="V264" s="108"/>
      <c r="W264" s="51"/>
      <c r="X264" s="51"/>
      <c r="Y264" s="51"/>
      <c r="Z264" s="51"/>
      <c r="AA264" s="61"/>
      <c r="AB264" s="689"/>
      <c r="AC264" s="689"/>
      <c r="AD264" s="689"/>
      <c r="AE264" s="689"/>
      <c r="AF264" s="689"/>
      <c r="AG264" s="689"/>
      <c r="AH264" s="51"/>
      <c r="AI264" s="108"/>
      <c r="AJ264" s="51"/>
      <c r="AK264" s="51"/>
      <c r="AL264" s="51"/>
      <c r="AM264" s="51"/>
      <c r="AN264" s="61"/>
      <c r="AO264" s="689"/>
      <c r="AP264" s="689"/>
      <c r="AQ264" s="689"/>
      <c r="AR264" s="689"/>
      <c r="AS264" s="689"/>
      <c r="AT264" s="689"/>
      <c r="AU264" s="51"/>
      <c r="AV264" s="108"/>
      <c r="AW264" s="51"/>
      <c r="AX264" s="51"/>
      <c r="AY264" s="51"/>
      <c r="AZ264" s="51"/>
      <c r="BA264" s="61"/>
      <c r="BB264" s="689"/>
      <c r="BC264" s="689"/>
      <c r="BD264" s="689"/>
      <c r="BE264" s="689"/>
      <c r="BF264" s="689"/>
      <c r="BG264" s="689"/>
      <c r="BH264" s="51"/>
      <c r="BI264" s="108"/>
      <c r="BJ264" s="51"/>
      <c r="BK264" s="51"/>
      <c r="BL264" s="51"/>
      <c r="BM264" s="51"/>
    </row>
    <row r="265" spans="1:65" s="5" customFormat="1" ht="15.95" customHeight="1" x14ac:dyDescent="0.2">
      <c r="A265" s="61"/>
      <c r="B265" s="689"/>
      <c r="C265" s="689"/>
      <c r="D265" s="689"/>
      <c r="E265" s="689"/>
      <c r="F265" s="689"/>
      <c r="G265" s="46"/>
      <c r="H265" s="38"/>
      <c r="I265" s="103"/>
      <c r="K265" s="59"/>
      <c r="L265" s="51"/>
      <c r="M265" s="130"/>
      <c r="N265" s="61"/>
      <c r="O265" s="689"/>
      <c r="P265" s="689"/>
      <c r="Q265" s="689"/>
      <c r="R265" s="689"/>
      <c r="S265" s="689"/>
      <c r="T265" s="46"/>
      <c r="U265" s="37"/>
      <c r="V265" s="176"/>
      <c r="W265" s="51"/>
      <c r="X265" s="59"/>
      <c r="Y265" s="51"/>
      <c r="Z265" s="130"/>
      <c r="AA265" s="61"/>
      <c r="AB265" s="689"/>
      <c r="AC265" s="689"/>
      <c r="AD265" s="689"/>
      <c r="AE265" s="689"/>
      <c r="AF265" s="689"/>
      <c r="AG265" s="46"/>
      <c r="AH265" s="37"/>
      <c r="AI265" s="176"/>
      <c r="AJ265" s="51"/>
      <c r="AK265" s="59"/>
      <c r="AL265" s="51"/>
      <c r="AM265" s="130"/>
      <c r="AN265" s="61"/>
      <c r="AO265" s="689"/>
      <c r="AP265" s="689"/>
      <c r="AQ265" s="689"/>
      <c r="AR265" s="689"/>
      <c r="AS265" s="689"/>
      <c r="AT265" s="46"/>
      <c r="AU265" s="37"/>
      <c r="AV265" s="176"/>
      <c r="AW265" s="51"/>
      <c r="AX265" s="59"/>
      <c r="AY265" s="51"/>
      <c r="AZ265" s="130"/>
      <c r="BA265" s="61"/>
      <c r="BB265" s="689"/>
      <c r="BC265" s="689"/>
      <c r="BD265" s="689"/>
      <c r="BE265" s="689"/>
      <c r="BF265" s="689"/>
      <c r="BG265" s="46"/>
      <c r="BH265" s="37"/>
      <c r="BI265" s="176"/>
      <c r="BJ265" s="51"/>
      <c r="BK265" s="59"/>
      <c r="BL265" s="51"/>
      <c r="BM265" s="130"/>
    </row>
    <row r="266" spans="1:65" s="5" customFormat="1" ht="15.95" customHeight="1" x14ac:dyDescent="0.2">
      <c r="A266" s="61"/>
      <c r="B266" s="689"/>
      <c r="C266" s="689"/>
      <c r="D266" s="689"/>
      <c r="E266" s="689"/>
      <c r="F266" s="689"/>
      <c r="G266" s="689"/>
      <c r="H266" s="24"/>
      <c r="I266" s="98"/>
      <c r="K266" s="51"/>
      <c r="L266" s="51"/>
      <c r="M266" s="51"/>
      <c r="N266" s="61"/>
      <c r="O266" s="689"/>
      <c r="P266" s="689"/>
      <c r="Q266" s="689"/>
      <c r="R266" s="689"/>
      <c r="S266" s="689"/>
      <c r="T266" s="689"/>
      <c r="U266" s="51"/>
      <c r="V266" s="108"/>
      <c r="W266" s="51"/>
      <c r="X266" s="51"/>
      <c r="Y266" s="51"/>
      <c r="Z266" s="51"/>
      <c r="AA266" s="61"/>
      <c r="AB266" s="689"/>
      <c r="AC266" s="689"/>
      <c r="AD266" s="689"/>
      <c r="AE266" s="689"/>
      <c r="AF266" s="689"/>
      <c r="AG266" s="689"/>
      <c r="AH266" s="51"/>
      <c r="AI266" s="108"/>
      <c r="AJ266" s="51"/>
      <c r="AK266" s="51"/>
      <c r="AL266" s="51"/>
      <c r="AM266" s="51"/>
      <c r="AN266" s="61"/>
      <c r="AO266" s="689"/>
      <c r="AP266" s="689"/>
      <c r="AQ266" s="689"/>
      <c r="AR266" s="689"/>
      <c r="AS266" s="689"/>
      <c r="AT266" s="689"/>
      <c r="AU266" s="51"/>
      <c r="AV266" s="108"/>
      <c r="AW266" s="51"/>
      <c r="AX266" s="51"/>
      <c r="AY266" s="51"/>
      <c r="AZ266" s="51"/>
      <c r="BA266" s="61"/>
      <c r="BB266" s="689"/>
      <c r="BC266" s="689"/>
      <c r="BD266" s="689"/>
      <c r="BE266" s="689"/>
      <c r="BF266" s="689"/>
      <c r="BG266" s="689"/>
      <c r="BH266" s="51"/>
      <c r="BI266" s="108"/>
      <c r="BJ266" s="51"/>
      <c r="BK266" s="51"/>
      <c r="BL266" s="51"/>
      <c r="BM266" s="51"/>
    </row>
    <row r="267" spans="1:65" s="5" customFormat="1" ht="15.95" customHeight="1" x14ac:dyDescent="0.2">
      <c r="A267" s="61"/>
      <c r="B267" s="689"/>
      <c r="C267" s="689"/>
      <c r="D267" s="689"/>
      <c r="E267" s="689"/>
      <c r="F267" s="689"/>
      <c r="G267" s="46"/>
      <c r="H267" s="32"/>
      <c r="I267" s="103"/>
      <c r="J267" s="46"/>
      <c r="K267" s="33"/>
      <c r="L267" s="51"/>
      <c r="M267" s="130"/>
      <c r="N267" s="61"/>
      <c r="O267" s="689"/>
      <c r="P267" s="689"/>
      <c r="Q267" s="689"/>
      <c r="R267" s="689"/>
      <c r="S267" s="689"/>
      <c r="T267" s="46"/>
      <c r="U267" s="156"/>
      <c r="V267" s="176"/>
      <c r="W267" s="134"/>
      <c r="X267" s="33"/>
      <c r="Y267" s="51"/>
      <c r="Z267" s="130"/>
      <c r="AA267" s="61"/>
      <c r="AB267" s="689"/>
      <c r="AC267" s="689"/>
      <c r="AD267" s="689"/>
      <c r="AE267" s="689"/>
      <c r="AF267" s="689"/>
      <c r="AG267" s="46"/>
      <c r="AH267" s="156"/>
      <c r="AI267" s="176"/>
      <c r="AJ267" s="134"/>
      <c r="AK267" s="33"/>
      <c r="AL267" s="51"/>
      <c r="AM267" s="130"/>
      <c r="AN267" s="61"/>
      <c r="AO267" s="689"/>
      <c r="AP267" s="689"/>
      <c r="AQ267" s="689"/>
      <c r="AR267" s="689"/>
      <c r="AS267" s="689"/>
      <c r="AT267" s="46"/>
      <c r="AU267" s="156"/>
      <c r="AV267" s="176"/>
      <c r="AW267" s="134"/>
      <c r="AX267" s="33"/>
      <c r="AY267" s="51"/>
      <c r="AZ267" s="130"/>
      <c r="BA267" s="61"/>
      <c r="BB267" s="689"/>
      <c r="BC267" s="689"/>
      <c r="BD267" s="689"/>
      <c r="BE267" s="689"/>
      <c r="BF267" s="689"/>
      <c r="BG267" s="46"/>
      <c r="BH267" s="156"/>
      <c r="BI267" s="176"/>
      <c r="BJ267" s="134"/>
      <c r="BK267" s="33"/>
      <c r="BL267" s="51"/>
      <c r="BM267" s="130"/>
    </row>
    <row r="268" spans="1:65" s="5" customFormat="1" ht="15.95" customHeight="1" x14ac:dyDescent="0.2">
      <c r="A268" s="83"/>
      <c r="B268" s="780"/>
      <c r="C268" s="780"/>
      <c r="D268" s="780"/>
      <c r="E268" s="780"/>
      <c r="F268" s="780"/>
      <c r="G268" s="780"/>
      <c r="H268" s="780"/>
      <c r="I268" s="780"/>
      <c r="J268" s="780"/>
      <c r="K268" s="780"/>
      <c r="L268" s="780"/>
      <c r="M268" s="780"/>
      <c r="N268" s="83"/>
      <c r="O268" s="136"/>
      <c r="P268" s="136"/>
      <c r="Q268" s="136"/>
      <c r="R268" s="136"/>
      <c r="S268" s="136"/>
      <c r="T268" s="136"/>
      <c r="U268" s="51"/>
      <c r="V268" s="51"/>
      <c r="W268" s="51"/>
      <c r="X268" s="51"/>
      <c r="Y268" s="51"/>
      <c r="Z268" s="51"/>
      <c r="AA268" s="83"/>
      <c r="AB268" s="136"/>
      <c r="AC268" s="136"/>
      <c r="AD268" s="136"/>
      <c r="AE268" s="136"/>
      <c r="AF268" s="136"/>
      <c r="AG268" s="136"/>
      <c r="AH268" s="51"/>
      <c r="AI268" s="51"/>
      <c r="AJ268" s="51"/>
      <c r="AK268" s="51"/>
      <c r="AL268" s="51"/>
      <c r="AM268" s="51"/>
      <c r="AN268" s="83"/>
      <c r="AO268" s="136"/>
      <c r="AP268" s="136"/>
      <c r="AQ268" s="136"/>
      <c r="AR268" s="136"/>
      <c r="AS268" s="136"/>
      <c r="AT268" s="136"/>
      <c r="AU268" s="51"/>
      <c r="AV268" s="51"/>
      <c r="AW268" s="51"/>
      <c r="AX268" s="51"/>
      <c r="AY268" s="51"/>
      <c r="AZ268" s="51"/>
      <c r="BA268" s="83"/>
      <c r="BB268" s="136"/>
      <c r="BC268" s="136"/>
      <c r="BD268" s="136"/>
      <c r="BE268" s="136"/>
      <c r="BF268" s="136"/>
      <c r="BG268" s="136"/>
      <c r="BH268" s="51"/>
      <c r="BI268" s="51"/>
      <c r="BJ268" s="51"/>
      <c r="BK268" s="51"/>
      <c r="BL268" s="51"/>
      <c r="BM268" s="51"/>
    </row>
    <row r="269" spans="1:65" s="8" customFormat="1" ht="18" customHeight="1" x14ac:dyDescent="0.25">
      <c r="A269" s="781"/>
      <c r="B269" s="781"/>
      <c r="C269" s="781"/>
      <c r="D269" s="781"/>
      <c r="E269" s="781"/>
      <c r="F269" s="781"/>
      <c r="G269" s="781"/>
      <c r="H269" s="781"/>
      <c r="I269" s="781"/>
      <c r="J269" s="56"/>
      <c r="K269" s="779"/>
      <c r="L269" s="779"/>
      <c r="M269" s="779"/>
      <c r="N269" s="168"/>
      <c r="O269" s="168"/>
      <c r="P269" s="168"/>
      <c r="Q269" s="168"/>
      <c r="R269" s="168"/>
      <c r="S269" s="168"/>
      <c r="T269" s="168"/>
      <c r="U269" s="132"/>
      <c r="V269" s="132"/>
      <c r="W269" s="133"/>
      <c r="X269" s="779"/>
      <c r="Y269" s="779"/>
      <c r="Z269" s="779"/>
      <c r="AA269" s="168"/>
      <c r="AB269" s="168"/>
      <c r="AC269" s="168"/>
      <c r="AD269" s="168"/>
      <c r="AE269" s="168"/>
      <c r="AF269" s="168"/>
      <c r="AG269" s="168"/>
      <c r="AH269" s="132"/>
      <c r="AI269" s="132"/>
      <c r="AJ269" s="133"/>
      <c r="AK269" s="779"/>
      <c r="AL269" s="779"/>
      <c r="AM269" s="779"/>
      <c r="AN269" s="168"/>
      <c r="AO269" s="168"/>
      <c r="AP269" s="168"/>
      <c r="AQ269" s="168"/>
      <c r="AR269" s="168"/>
      <c r="AS269" s="168"/>
      <c r="AT269" s="168"/>
      <c r="AU269" s="132"/>
      <c r="AV269" s="132"/>
      <c r="AW269" s="133"/>
      <c r="AX269" s="779"/>
      <c r="AY269" s="779"/>
      <c r="AZ269" s="779"/>
      <c r="BA269" s="168"/>
      <c r="BB269" s="168"/>
      <c r="BC269" s="168"/>
      <c r="BD269" s="168"/>
      <c r="BE269" s="168"/>
      <c r="BF269" s="168"/>
      <c r="BG269" s="168"/>
      <c r="BH269" s="132"/>
      <c r="BI269" s="132"/>
      <c r="BJ269" s="133"/>
      <c r="BK269" s="779"/>
      <c r="BL269" s="779"/>
      <c r="BM269" s="779"/>
    </row>
    <row r="270" spans="1:65" s="8" customFormat="1" ht="12.75" customHeight="1" x14ac:dyDescent="0.25">
      <c r="B270" s="81"/>
      <c r="C270" s="52"/>
      <c r="D270" s="52"/>
      <c r="E270" s="52"/>
      <c r="F270" s="52"/>
      <c r="G270" s="52"/>
      <c r="H270" s="74"/>
      <c r="I270" s="114"/>
      <c r="K270" s="168"/>
      <c r="L270" s="168"/>
      <c r="M270" s="169"/>
      <c r="O270" s="81"/>
      <c r="P270" s="52"/>
      <c r="Q270" s="52"/>
      <c r="R270" s="52"/>
      <c r="S270" s="52"/>
      <c r="T270" s="52"/>
      <c r="U270" s="192"/>
      <c r="V270" s="193"/>
      <c r="W270" s="132"/>
      <c r="X270" s="168"/>
      <c r="Y270" s="168"/>
      <c r="Z270" s="169"/>
      <c r="AB270" s="81"/>
      <c r="AC270" s="52"/>
      <c r="AD270" s="52"/>
      <c r="AE270" s="52"/>
      <c r="AF270" s="52"/>
      <c r="AG270" s="52"/>
      <c r="AH270" s="192"/>
      <c r="AI270" s="193"/>
      <c r="AJ270" s="132"/>
      <c r="AK270" s="168"/>
      <c r="AL270" s="168"/>
      <c r="AM270" s="169"/>
      <c r="AO270" s="81"/>
      <c r="AP270" s="52"/>
      <c r="AQ270" s="52"/>
      <c r="AR270" s="52"/>
      <c r="AS270" s="52"/>
      <c r="AT270" s="52"/>
      <c r="AU270" s="192"/>
      <c r="AV270" s="193"/>
      <c r="AW270" s="132"/>
      <c r="AX270" s="168"/>
      <c r="AY270" s="168"/>
      <c r="AZ270" s="169"/>
      <c r="BB270" s="81"/>
      <c r="BC270" s="52"/>
      <c r="BD270" s="52"/>
      <c r="BE270" s="52"/>
      <c r="BF270" s="52"/>
      <c r="BG270" s="52"/>
      <c r="BH270" s="192"/>
      <c r="BI270" s="193"/>
      <c r="BJ270" s="132"/>
      <c r="BK270" s="168"/>
      <c r="BL270" s="168"/>
      <c r="BM270" s="169"/>
    </row>
    <row r="271" spans="1:65" s="8" customFormat="1" ht="21.75" customHeight="1" x14ac:dyDescent="0.25">
      <c r="A271" s="781"/>
      <c r="B271" s="781"/>
      <c r="C271" s="781"/>
      <c r="D271" s="781"/>
      <c r="E271" s="781"/>
      <c r="F271" s="781"/>
      <c r="G271" s="781"/>
      <c r="H271" s="781"/>
      <c r="I271" s="781"/>
      <c r="J271" s="56"/>
      <c r="K271" s="779"/>
      <c r="L271" s="779"/>
      <c r="M271" s="779"/>
      <c r="N271" s="168"/>
      <c r="O271" s="168"/>
      <c r="P271" s="168"/>
      <c r="Q271" s="168"/>
      <c r="R271" s="168"/>
      <c r="S271" s="168"/>
      <c r="T271" s="168"/>
      <c r="U271" s="132"/>
      <c r="V271" s="132"/>
      <c r="W271" s="133"/>
      <c r="X271" s="779"/>
      <c r="Y271" s="779"/>
      <c r="Z271" s="779"/>
      <c r="AA271" s="168"/>
      <c r="AB271" s="168"/>
      <c r="AC271" s="168"/>
      <c r="AD271" s="168"/>
      <c r="AE271" s="168"/>
      <c r="AF271" s="168"/>
      <c r="AG271" s="168"/>
      <c r="AH271" s="132"/>
      <c r="AI271" s="132"/>
      <c r="AJ271" s="133"/>
      <c r="AK271" s="779"/>
      <c r="AL271" s="779"/>
      <c r="AM271" s="779"/>
      <c r="AN271" s="168"/>
      <c r="AO271" s="168"/>
      <c r="AP271" s="168"/>
      <c r="AQ271" s="168"/>
      <c r="AR271" s="168"/>
      <c r="AS271" s="168"/>
      <c r="AT271" s="168"/>
      <c r="AU271" s="132"/>
      <c r="AV271" s="132"/>
      <c r="AW271" s="133"/>
      <c r="AX271" s="779"/>
      <c r="AY271" s="779"/>
      <c r="AZ271" s="779"/>
      <c r="BA271" s="168"/>
      <c r="BB271" s="168"/>
      <c r="BC271" s="168"/>
      <c r="BD271" s="168"/>
      <c r="BE271" s="168"/>
      <c r="BF271" s="168"/>
      <c r="BG271" s="168"/>
      <c r="BH271" s="132"/>
      <c r="BI271" s="132"/>
      <c r="BJ271" s="133"/>
      <c r="BK271" s="779"/>
      <c r="BL271" s="779"/>
      <c r="BM271" s="779"/>
    </row>
    <row r="272" spans="1:65" s="5" customFormat="1" ht="13.5" customHeight="1" x14ac:dyDescent="0.2">
      <c r="A272" s="21"/>
      <c r="B272" s="73"/>
      <c r="H272" s="6"/>
      <c r="I272" s="58"/>
      <c r="K272" s="59"/>
      <c r="L272" s="51"/>
      <c r="M272" s="130"/>
      <c r="N272" s="21"/>
      <c r="O272" s="73"/>
      <c r="U272" s="59"/>
      <c r="V272" s="108"/>
      <c r="W272" s="51"/>
      <c r="X272" s="59"/>
      <c r="Y272" s="51"/>
      <c r="Z272" s="130"/>
      <c r="AA272" s="21"/>
      <c r="AB272" s="73"/>
      <c r="AH272" s="59"/>
      <c r="AI272" s="108"/>
      <c r="AJ272" s="51"/>
      <c r="AK272" s="59"/>
      <c r="AL272" s="51"/>
      <c r="AM272" s="130"/>
      <c r="AN272" s="21"/>
      <c r="AO272" s="73"/>
      <c r="AU272" s="59"/>
      <c r="AV272" s="108"/>
      <c r="AW272" s="51"/>
      <c r="AX272" s="59"/>
      <c r="AY272" s="51"/>
      <c r="AZ272" s="130"/>
      <c r="BA272" s="21"/>
      <c r="BB272" s="73"/>
      <c r="BH272" s="59"/>
      <c r="BI272" s="108"/>
      <c r="BJ272" s="51"/>
      <c r="BK272" s="59"/>
      <c r="BL272" s="51"/>
      <c r="BM272" s="130"/>
    </row>
    <row r="273" spans="1:65" s="20" customFormat="1" ht="20.100000000000001" customHeight="1" x14ac:dyDescent="0.2">
      <c r="A273" s="784"/>
      <c r="B273" s="784"/>
      <c r="C273" s="784"/>
      <c r="D273" s="784"/>
      <c r="E273" s="784"/>
      <c r="F273" s="784"/>
      <c r="G273" s="784"/>
      <c r="H273" s="784"/>
      <c r="I273" s="784"/>
      <c r="J273" s="784"/>
      <c r="K273" s="784"/>
      <c r="L273" s="784"/>
      <c r="M273" s="784"/>
      <c r="N273" s="137"/>
      <c r="O273" s="137"/>
      <c r="P273" s="137"/>
      <c r="Q273" s="137"/>
      <c r="R273" s="137"/>
      <c r="S273" s="137"/>
      <c r="T273" s="137"/>
      <c r="U273" s="51"/>
      <c r="V273" s="51"/>
      <c r="W273" s="51"/>
      <c r="X273" s="51"/>
      <c r="Y273" s="51"/>
      <c r="Z273" s="51"/>
      <c r="AA273" s="137"/>
      <c r="AB273" s="137"/>
      <c r="AC273" s="137"/>
      <c r="AD273" s="137"/>
      <c r="AE273" s="137"/>
      <c r="AF273" s="137"/>
      <c r="AG273" s="137"/>
      <c r="AH273" s="51"/>
      <c r="AI273" s="51"/>
      <c r="AJ273" s="51"/>
      <c r="AK273" s="51"/>
      <c r="AL273" s="51"/>
      <c r="AM273" s="51"/>
      <c r="AN273" s="137"/>
      <c r="AO273" s="137"/>
      <c r="AP273" s="137"/>
      <c r="AQ273" s="137"/>
      <c r="AR273" s="137"/>
      <c r="AS273" s="137"/>
      <c r="AT273" s="137"/>
      <c r="AU273" s="51"/>
      <c r="AV273" s="51"/>
      <c r="AW273" s="51"/>
      <c r="AX273" s="51"/>
      <c r="AY273" s="51"/>
      <c r="AZ273" s="51"/>
      <c r="BA273" s="137"/>
      <c r="BB273" s="137"/>
      <c r="BC273" s="137"/>
      <c r="BD273" s="137"/>
      <c r="BE273" s="137"/>
      <c r="BF273" s="137"/>
      <c r="BG273" s="137"/>
      <c r="BH273" s="51"/>
      <c r="BI273" s="51"/>
      <c r="BJ273" s="51"/>
      <c r="BK273" s="51"/>
      <c r="BL273" s="51"/>
      <c r="BM273" s="51"/>
    </row>
    <row r="274" spans="1:65" s="7" customFormat="1" ht="17.100000000000001" customHeight="1" x14ac:dyDescent="0.2">
      <c r="A274" s="721"/>
      <c r="B274" s="721"/>
      <c r="C274" s="721"/>
      <c r="D274" s="721"/>
      <c r="E274" s="721"/>
      <c r="F274" s="721"/>
      <c r="G274" s="721"/>
      <c r="H274" s="721"/>
      <c r="I274" s="721"/>
      <c r="J274" s="721"/>
      <c r="K274" s="721"/>
      <c r="L274" s="721"/>
      <c r="M274" s="721"/>
      <c r="N274" s="85"/>
      <c r="O274" s="85"/>
      <c r="P274" s="85"/>
      <c r="Q274" s="85"/>
      <c r="R274" s="85"/>
      <c r="S274" s="85"/>
      <c r="T274" s="85"/>
      <c r="U274" s="57"/>
      <c r="V274" s="57"/>
      <c r="W274" s="57"/>
      <c r="X274" s="57"/>
      <c r="Y274" s="57"/>
      <c r="Z274" s="57"/>
      <c r="AA274" s="85"/>
      <c r="AB274" s="85"/>
      <c r="AC274" s="85"/>
      <c r="AD274" s="85"/>
      <c r="AE274" s="85"/>
      <c r="AF274" s="85"/>
      <c r="AG274" s="85"/>
      <c r="AH274" s="57"/>
      <c r="AI274" s="57"/>
      <c r="AJ274" s="57"/>
      <c r="AK274" s="57"/>
      <c r="AL274" s="57"/>
      <c r="AM274" s="57"/>
      <c r="AN274" s="85"/>
      <c r="AO274" s="85"/>
      <c r="AP274" s="85"/>
      <c r="AQ274" s="85"/>
      <c r="AR274" s="85"/>
      <c r="AS274" s="85"/>
      <c r="AT274" s="85"/>
      <c r="AU274" s="57"/>
      <c r="AV274" s="57"/>
      <c r="AW274" s="57"/>
      <c r="AX274" s="57"/>
      <c r="AY274" s="57"/>
      <c r="AZ274" s="57"/>
      <c r="BA274" s="85"/>
      <c r="BB274" s="85"/>
      <c r="BC274" s="85"/>
      <c r="BD274" s="85"/>
      <c r="BE274" s="85"/>
      <c r="BF274" s="85"/>
      <c r="BG274" s="85"/>
      <c r="BH274" s="57"/>
      <c r="BI274" s="57"/>
      <c r="BJ274" s="57"/>
      <c r="BK274" s="57"/>
      <c r="BL274" s="57"/>
      <c r="BM274" s="57"/>
    </row>
    <row r="275" spans="1:65" s="20" customFormat="1" x14ac:dyDescent="0.2">
      <c r="A275" s="62"/>
      <c r="B275" s="696"/>
      <c r="C275" s="696"/>
      <c r="D275" s="696"/>
      <c r="E275" s="696"/>
      <c r="F275" s="696"/>
      <c r="G275" s="696"/>
      <c r="H275" s="63"/>
      <c r="I275" s="106"/>
      <c r="J275" s="64"/>
      <c r="K275" s="65"/>
      <c r="L275" s="65"/>
      <c r="M275" s="63"/>
      <c r="N275" s="62"/>
      <c r="O275" s="696"/>
      <c r="P275" s="696"/>
      <c r="Q275" s="696"/>
      <c r="R275" s="696"/>
      <c r="S275" s="696"/>
      <c r="T275" s="696"/>
      <c r="U275" s="63"/>
      <c r="V275" s="106"/>
      <c r="W275" s="65"/>
      <c r="X275" s="65"/>
      <c r="Y275" s="65"/>
      <c r="Z275" s="63"/>
      <c r="AA275" s="62"/>
      <c r="AB275" s="696"/>
      <c r="AC275" s="696"/>
      <c r="AD275" s="696"/>
      <c r="AE275" s="696"/>
      <c r="AF275" s="696"/>
      <c r="AG275" s="696"/>
      <c r="AH275" s="63"/>
      <c r="AI275" s="106"/>
      <c r="AJ275" s="65"/>
      <c r="AK275" s="65"/>
      <c r="AL275" s="65"/>
      <c r="AM275" s="63"/>
      <c r="AN275" s="62"/>
      <c r="AO275" s="696"/>
      <c r="AP275" s="696"/>
      <c r="AQ275" s="696"/>
      <c r="AR275" s="696"/>
      <c r="AS275" s="696"/>
      <c r="AT275" s="696"/>
      <c r="AU275" s="63"/>
      <c r="AV275" s="106"/>
      <c r="AW275" s="65"/>
      <c r="AX275" s="65"/>
      <c r="AY275" s="65"/>
      <c r="AZ275" s="63"/>
      <c r="BA275" s="62"/>
      <c r="BB275" s="696"/>
      <c r="BC275" s="696"/>
      <c r="BD275" s="696"/>
      <c r="BE275" s="696"/>
      <c r="BF275" s="696"/>
      <c r="BG275" s="696"/>
      <c r="BH275" s="63"/>
      <c r="BI275" s="106"/>
      <c r="BJ275" s="65"/>
      <c r="BK275" s="65"/>
      <c r="BL275" s="65"/>
      <c r="BM275" s="63"/>
    </row>
    <row r="276" spans="1:65" s="5" customFormat="1" ht="15.95" customHeight="1" x14ac:dyDescent="0.2">
      <c r="A276" s="86"/>
      <c r="B276" s="51"/>
      <c r="C276" s="700"/>
      <c r="D276" s="700"/>
      <c r="E276" s="700"/>
      <c r="F276" s="700"/>
      <c r="G276" s="700"/>
      <c r="H276" s="700"/>
      <c r="I276" s="700"/>
      <c r="J276" s="20"/>
      <c r="K276" s="130"/>
      <c r="L276" s="51"/>
      <c r="M276" s="59"/>
      <c r="N276" s="86"/>
      <c r="O276" s="51"/>
      <c r="P276" s="59"/>
      <c r="Q276" s="59"/>
      <c r="R276" s="59"/>
      <c r="S276" s="59"/>
      <c r="T276" s="59"/>
      <c r="U276" s="51"/>
      <c r="V276" s="51"/>
      <c r="W276" s="51"/>
      <c r="X276" s="130"/>
      <c r="Y276" s="51"/>
      <c r="Z276" s="59"/>
      <c r="AA276" s="86"/>
      <c r="AB276" s="51"/>
      <c r="AC276" s="59"/>
      <c r="AD276" s="59"/>
      <c r="AE276" s="59"/>
      <c r="AF276" s="59"/>
      <c r="AG276" s="59"/>
      <c r="AH276" s="51"/>
      <c r="AI276" s="51"/>
      <c r="AJ276" s="51"/>
      <c r="AK276" s="130"/>
      <c r="AL276" s="51"/>
      <c r="AM276" s="59"/>
      <c r="AN276" s="86"/>
      <c r="AO276" s="51"/>
      <c r="AP276" s="59"/>
      <c r="AQ276" s="59"/>
      <c r="AR276" s="59"/>
      <c r="AS276" s="59"/>
      <c r="AT276" s="59"/>
      <c r="AU276" s="51"/>
      <c r="AV276" s="51"/>
      <c r="AW276" s="51"/>
      <c r="AX276" s="130"/>
      <c r="AY276" s="51"/>
      <c r="AZ276" s="59"/>
      <c r="BA276" s="86"/>
      <c r="BB276" s="51"/>
      <c r="BC276" s="59"/>
      <c r="BD276" s="59"/>
      <c r="BE276" s="59"/>
      <c r="BF276" s="59"/>
      <c r="BG276" s="59"/>
      <c r="BH276" s="51"/>
      <c r="BI276" s="51"/>
      <c r="BJ276" s="51"/>
      <c r="BK276" s="130"/>
      <c r="BL276" s="51"/>
      <c r="BM276" s="59"/>
    </row>
    <row r="277" spans="1:65" s="5" customFormat="1" ht="15.95" customHeight="1" x14ac:dyDescent="0.2">
      <c r="A277" s="20"/>
      <c r="B277" s="51"/>
      <c r="C277" s="700"/>
      <c r="D277" s="700"/>
      <c r="E277" s="700"/>
      <c r="F277" s="700"/>
      <c r="G277" s="700"/>
      <c r="H277" s="700"/>
      <c r="I277" s="107"/>
      <c r="J277" s="20"/>
      <c r="K277" s="130"/>
      <c r="L277" s="51"/>
      <c r="M277" s="59"/>
      <c r="N277" s="20"/>
      <c r="O277" s="51"/>
      <c r="P277" s="59"/>
      <c r="Q277" s="59"/>
      <c r="R277" s="59"/>
      <c r="S277" s="59"/>
      <c r="T277" s="59"/>
      <c r="U277" s="51"/>
      <c r="V277" s="108"/>
      <c r="W277" s="51"/>
      <c r="X277" s="130"/>
      <c r="Y277" s="51"/>
      <c r="Z277" s="59"/>
      <c r="AA277" s="20"/>
      <c r="AB277" s="51"/>
      <c r="AC277" s="59"/>
      <c r="AD277" s="59"/>
      <c r="AE277" s="59"/>
      <c r="AF277" s="59"/>
      <c r="AG277" s="59"/>
      <c r="AH277" s="51"/>
      <c r="AI277" s="108"/>
      <c r="AJ277" s="51"/>
      <c r="AK277" s="130"/>
      <c r="AL277" s="51"/>
      <c r="AM277" s="59"/>
      <c r="AN277" s="20"/>
      <c r="AO277" s="51"/>
      <c r="AP277" s="59"/>
      <c r="AQ277" s="59"/>
      <c r="AR277" s="59"/>
      <c r="AS277" s="59"/>
      <c r="AT277" s="59"/>
      <c r="AU277" s="51"/>
      <c r="AV277" s="108"/>
      <c r="AW277" s="51"/>
      <c r="AX277" s="130"/>
      <c r="AY277" s="51"/>
      <c r="AZ277" s="59"/>
      <c r="BA277" s="20"/>
      <c r="BB277" s="51"/>
      <c r="BC277" s="59"/>
      <c r="BD277" s="59"/>
      <c r="BE277" s="59"/>
      <c r="BF277" s="59"/>
      <c r="BG277" s="59"/>
      <c r="BH277" s="51"/>
      <c r="BI277" s="108"/>
      <c r="BJ277" s="51"/>
      <c r="BK277" s="130"/>
      <c r="BL277" s="51"/>
      <c r="BM277" s="59"/>
    </row>
    <row r="278" spans="1:65" s="5" customFormat="1" ht="15.95" customHeight="1" x14ac:dyDescent="0.2">
      <c r="A278" s="87"/>
      <c r="B278" s="51"/>
      <c r="C278" s="20"/>
      <c r="D278" s="20"/>
      <c r="E278" s="20"/>
      <c r="F278" s="20"/>
      <c r="G278" s="20"/>
      <c r="H278" s="59"/>
      <c r="I278" s="108"/>
      <c r="J278" s="20"/>
      <c r="K278" s="130"/>
      <c r="L278" s="51"/>
      <c r="M278" s="130"/>
      <c r="N278" s="87"/>
      <c r="O278" s="51"/>
      <c r="P278" s="20"/>
      <c r="Q278" s="20"/>
      <c r="R278" s="20"/>
      <c r="S278" s="20"/>
      <c r="T278" s="20"/>
      <c r="U278" s="59"/>
      <c r="V278" s="108"/>
      <c r="W278" s="51"/>
      <c r="X278" s="130"/>
      <c r="Y278" s="51"/>
      <c r="Z278" s="130"/>
      <c r="AA278" s="87"/>
      <c r="AB278" s="51"/>
      <c r="AC278" s="20"/>
      <c r="AD278" s="20"/>
      <c r="AE278" s="20"/>
      <c r="AF278" s="20"/>
      <c r="AG278" s="20"/>
      <c r="AH278" s="59"/>
      <c r="AI278" s="108"/>
      <c r="AJ278" s="51"/>
      <c r="AK278" s="130"/>
      <c r="AL278" s="51"/>
      <c r="AM278" s="130"/>
      <c r="AN278" s="87"/>
      <c r="AO278" s="51"/>
      <c r="AP278" s="20"/>
      <c r="AQ278" s="20"/>
      <c r="AR278" s="20"/>
      <c r="AS278" s="20"/>
      <c r="AT278" s="20"/>
      <c r="AU278" s="59"/>
      <c r="AV278" s="108"/>
      <c r="AW278" s="51"/>
      <c r="AX278" s="130"/>
      <c r="AY278" s="51"/>
      <c r="AZ278" s="130"/>
      <c r="BA278" s="87"/>
      <c r="BB278" s="51"/>
      <c r="BC278" s="20"/>
      <c r="BD278" s="20"/>
      <c r="BE278" s="20"/>
      <c r="BF278" s="20"/>
      <c r="BG278" s="20"/>
      <c r="BH278" s="59"/>
      <c r="BI278" s="108"/>
      <c r="BJ278" s="51"/>
      <c r="BK278" s="130"/>
      <c r="BL278" s="51"/>
      <c r="BM278" s="130"/>
    </row>
    <row r="279" spans="1:65" s="5" customFormat="1" ht="15.95" customHeight="1" x14ac:dyDescent="0.2">
      <c r="A279" s="87"/>
      <c r="B279" s="51"/>
      <c r="C279" s="20"/>
      <c r="D279" s="20"/>
      <c r="E279" s="20"/>
      <c r="F279" s="20"/>
      <c r="G279" s="20"/>
      <c r="H279" s="59"/>
      <c r="I279" s="108"/>
      <c r="J279" s="20"/>
      <c r="K279" s="130"/>
      <c r="L279" s="51"/>
      <c r="M279" s="130"/>
      <c r="N279" s="87"/>
      <c r="O279" s="51"/>
      <c r="P279" s="20"/>
      <c r="Q279" s="20"/>
      <c r="R279" s="20"/>
      <c r="S279" s="20"/>
      <c r="T279" s="20"/>
      <c r="U279" s="59"/>
      <c r="V279" s="108"/>
      <c r="W279" s="51"/>
      <c r="X279" s="130"/>
      <c r="Y279" s="51"/>
      <c r="Z279" s="130"/>
      <c r="AA279" s="87"/>
      <c r="AB279" s="51"/>
      <c r="AC279" s="20"/>
      <c r="AD279" s="20"/>
      <c r="AE279" s="20"/>
      <c r="AF279" s="20"/>
      <c r="AG279" s="20"/>
      <c r="AH279" s="59"/>
      <c r="AI279" s="108"/>
      <c r="AJ279" s="51"/>
      <c r="AK279" s="130"/>
      <c r="AL279" s="51"/>
      <c r="AM279" s="130"/>
      <c r="AN279" s="87"/>
      <c r="AO279" s="51"/>
      <c r="AP279" s="20"/>
      <c r="AQ279" s="20"/>
      <c r="AR279" s="20"/>
      <c r="AS279" s="20"/>
      <c r="AT279" s="20"/>
      <c r="AU279" s="59"/>
      <c r="AV279" s="108"/>
      <c r="AW279" s="51"/>
      <c r="AX279" s="130"/>
      <c r="AY279" s="51"/>
      <c r="AZ279" s="130"/>
      <c r="BA279" s="87"/>
      <c r="BB279" s="51"/>
      <c r="BC279" s="20"/>
      <c r="BD279" s="20"/>
      <c r="BE279" s="20"/>
      <c r="BF279" s="20"/>
      <c r="BG279" s="20"/>
      <c r="BH279" s="59"/>
      <c r="BI279" s="108"/>
      <c r="BJ279" s="51"/>
      <c r="BK279" s="130"/>
      <c r="BL279" s="51"/>
      <c r="BM279" s="130"/>
    </row>
    <row r="280" spans="1:65" s="5" customFormat="1" ht="15.95" customHeight="1" x14ac:dyDescent="0.2">
      <c r="A280" s="86"/>
      <c r="B280" s="51"/>
      <c r="C280" s="700"/>
      <c r="D280" s="700"/>
      <c r="E280" s="700"/>
      <c r="F280" s="700"/>
      <c r="G280" s="700"/>
      <c r="H280" s="700"/>
      <c r="I280" s="107"/>
      <c r="J280" s="20"/>
      <c r="K280" s="59"/>
      <c r="L280" s="59"/>
      <c r="M280" s="59"/>
      <c r="N280" s="86"/>
      <c r="O280" s="51"/>
      <c r="P280" s="59"/>
      <c r="Q280" s="59"/>
      <c r="R280" s="59"/>
      <c r="S280" s="59"/>
      <c r="T280" s="59"/>
      <c r="U280" s="51"/>
      <c r="V280" s="108"/>
      <c r="W280" s="51"/>
      <c r="X280" s="59"/>
      <c r="Y280" s="59"/>
      <c r="Z280" s="59"/>
      <c r="AA280" s="86"/>
      <c r="AB280" s="51"/>
      <c r="AC280" s="59"/>
      <c r="AD280" s="59"/>
      <c r="AE280" s="59"/>
      <c r="AF280" s="59"/>
      <c r="AG280" s="59"/>
      <c r="AH280" s="51"/>
      <c r="AI280" s="108"/>
      <c r="AJ280" s="51"/>
      <c r="AK280" s="59"/>
      <c r="AL280" s="59"/>
      <c r="AM280" s="59"/>
      <c r="AN280" s="86"/>
      <c r="AO280" s="51"/>
      <c r="AP280" s="59"/>
      <c r="AQ280" s="59"/>
      <c r="AR280" s="59"/>
      <c r="AS280" s="59"/>
      <c r="AT280" s="59"/>
      <c r="AU280" s="51"/>
      <c r="AV280" s="108"/>
      <c r="AW280" s="51"/>
      <c r="AX280" s="59"/>
      <c r="AY280" s="59"/>
      <c r="AZ280" s="59"/>
      <c r="BA280" s="86"/>
      <c r="BB280" s="51"/>
      <c r="BC280" s="59"/>
      <c r="BD280" s="59"/>
      <c r="BE280" s="59"/>
      <c r="BF280" s="59"/>
      <c r="BG280" s="59"/>
      <c r="BH280" s="51"/>
      <c r="BI280" s="108"/>
      <c r="BJ280" s="51"/>
      <c r="BK280" s="59"/>
      <c r="BL280" s="59"/>
      <c r="BM280" s="59"/>
    </row>
    <row r="281" spans="1:65" s="5" customFormat="1" ht="15.95" customHeight="1" x14ac:dyDescent="0.2">
      <c r="A281" s="20"/>
      <c r="B281" s="51"/>
      <c r="C281" s="700"/>
      <c r="D281" s="700"/>
      <c r="E281" s="700"/>
      <c r="F281" s="700"/>
      <c r="G281" s="700"/>
      <c r="H281" s="700"/>
      <c r="I281" s="107"/>
      <c r="J281" s="20"/>
      <c r="K281" s="59"/>
      <c r="L281" s="59"/>
      <c r="M281" s="59"/>
      <c r="N281" s="20"/>
      <c r="O281" s="51"/>
      <c r="P281" s="59"/>
      <c r="Q281" s="59"/>
      <c r="R281" s="59"/>
      <c r="S281" s="59"/>
      <c r="T281" s="59"/>
      <c r="U281" s="51"/>
      <c r="V281" s="108"/>
      <c r="W281" s="51"/>
      <c r="X281" s="59"/>
      <c r="Y281" s="59"/>
      <c r="Z281" s="59"/>
      <c r="AA281" s="20"/>
      <c r="AB281" s="51"/>
      <c r="AC281" s="59"/>
      <c r="AD281" s="59"/>
      <c r="AE281" s="59"/>
      <c r="AF281" s="59"/>
      <c r="AG281" s="59"/>
      <c r="AH281" s="51"/>
      <c r="AI281" s="108"/>
      <c r="AJ281" s="51"/>
      <c r="AK281" s="59"/>
      <c r="AL281" s="59"/>
      <c r="AM281" s="59"/>
      <c r="AN281" s="20"/>
      <c r="AO281" s="51"/>
      <c r="AP281" s="59"/>
      <c r="AQ281" s="59"/>
      <c r="AR281" s="59"/>
      <c r="AS281" s="59"/>
      <c r="AT281" s="59"/>
      <c r="AU281" s="51"/>
      <c r="AV281" s="108"/>
      <c r="AW281" s="51"/>
      <c r="AX281" s="59"/>
      <c r="AY281" s="59"/>
      <c r="AZ281" s="59"/>
      <c r="BA281" s="20"/>
      <c r="BB281" s="51"/>
      <c r="BC281" s="59"/>
      <c r="BD281" s="59"/>
      <c r="BE281" s="59"/>
      <c r="BF281" s="59"/>
      <c r="BG281" s="59"/>
      <c r="BH281" s="51"/>
      <c r="BI281" s="108"/>
      <c r="BJ281" s="51"/>
      <c r="BK281" s="59"/>
      <c r="BL281" s="59"/>
      <c r="BM281" s="59"/>
    </row>
    <row r="282" spans="1:65" s="5" customFormat="1" ht="15.95" customHeight="1" x14ac:dyDescent="0.2">
      <c r="A282" s="87"/>
      <c r="B282" s="51"/>
      <c r="C282" s="20"/>
      <c r="D282" s="20"/>
      <c r="E282" s="20"/>
      <c r="F282" s="20"/>
      <c r="G282" s="20"/>
      <c r="H282" s="59"/>
      <c r="I282" s="108"/>
      <c r="J282" s="20"/>
      <c r="K282" s="59"/>
      <c r="L282" s="51"/>
      <c r="M282" s="130"/>
      <c r="N282" s="87"/>
      <c r="O282" s="51"/>
      <c r="P282" s="20"/>
      <c r="Q282" s="20"/>
      <c r="R282" s="20"/>
      <c r="S282" s="20"/>
      <c r="T282" s="20"/>
      <c r="U282" s="59"/>
      <c r="V282" s="108"/>
      <c r="W282" s="51"/>
      <c r="X282" s="59"/>
      <c r="Y282" s="51"/>
      <c r="Z282" s="130"/>
      <c r="AA282" s="87"/>
      <c r="AB282" s="51"/>
      <c r="AC282" s="20"/>
      <c r="AD282" s="20"/>
      <c r="AE282" s="20"/>
      <c r="AF282" s="20"/>
      <c r="AG282" s="20"/>
      <c r="AH282" s="59"/>
      <c r="AI282" s="108"/>
      <c r="AJ282" s="51"/>
      <c r="AK282" s="59"/>
      <c r="AL282" s="51"/>
      <c r="AM282" s="130"/>
      <c r="AN282" s="87"/>
      <c r="AO282" s="51"/>
      <c r="AP282" s="20"/>
      <c r="AQ282" s="20"/>
      <c r="AR282" s="20"/>
      <c r="AS282" s="20"/>
      <c r="AT282" s="20"/>
      <c r="AU282" s="59"/>
      <c r="AV282" s="108"/>
      <c r="AW282" s="51"/>
      <c r="AX282" s="59"/>
      <c r="AY282" s="51"/>
      <c r="AZ282" s="130"/>
      <c r="BA282" s="87"/>
      <c r="BB282" s="51"/>
      <c r="BC282" s="20"/>
      <c r="BD282" s="20"/>
      <c r="BE282" s="20"/>
      <c r="BF282" s="20"/>
      <c r="BG282" s="20"/>
      <c r="BH282" s="59"/>
      <c r="BI282" s="108"/>
      <c r="BJ282" s="51"/>
      <c r="BK282" s="59"/>
      <c r="BL282" s="51"/>
      <c r="BM282" s="130"/>
    </row>
    <row r="283" spans="1:65" s="5" customFormat="1" ht="15.95" customHeight="1" x14ac:dyDescent="0.2">
      <c r="A283" s="87"/>
      <c r="B283" s="51"/>
      <c r="C283" s="20"/>
      <c r="D283" s="20"/>
      <c r="E283" s="20"/>
      <c r="F283" s="20"/>
      <c r="G283" s="20"/>
      <c r="H283" s="59"/>
      <c r="I283" s="108"/>
      <c r="J283" s="20"/>
      <c r="K283" s="59"/>
      <c r="L283" s="51"/>
      <c r="M283" s="130"/>
      <c r="N283" s="87"/>
      <c r="O283" s="51"/>
      <c r="P283" s="20"/>
      <c r="Q283" s="20"/>
      <c r="R283" s="20"/>
      <c r="S283" s="20"/>
      <c r="T283" s="20"/>
      <c r="U283" s="59"/>
      <c r="V283" s="108"/>
      <c r="W283" s="51"/>
      <c r="X283" s="59"/>
      <c r="Y283" s="51"/>
      <c r="Z283" s="130"/>
      <c r="AA283" s="87"/>
      <c r="AB283" s="51"/>
      <c r="AC283" s="20"/>
      <c r="AD283" s="20"/>
      <c r="AE283" s="20"/>
      <c r="AF283" s="20"/>
      <c r="AG283" s="20"/>
      <c r="AH283" s="59"/>
      <c r="AI283" s="108"/>
      <c r="AJ283" s="51"/>
      <c r="AK283" s="59"/>
      <c r="AL283" s="51"/>
      <c r="AM283" s="130"/>
      <c r="AN283" s="87"/>
      <c r="AO283" s="51"/>
      <c r="AP283" s="20"/>
      <c r="AQ283" s="20"/>
      <c r="AR283" s="20"/>
      <c r="AS283" s="20"/>
      <c r="AT283" s="20"/>
      <c r="AU283" s="59"/>
      <c r="AV283" s="108"/>
      <c r="AW283" s="51"/>
      <c r="AX283" s="59"/>
      <c r="AY283" s="51"/>
      <c r="AZ283" s="130"/>
      <c r="BA283" s="87"/>
      <c r="BB283" s="51"/>
      <c r="BC283" s="20"/>
      <c r="BD283" s="20"/>
      <c r="BE283" s="20"/>
      <c r="BF283" s="20"/>
      <c r="BG283" s="20"/>
      <c r="BH283" s="59"/>
      <c r="BI283" s="108"/>
      <c r="BJ283" s="51"/>
      <c r="BK283" s="59"/>
      <c r="BL283" s="51"/>
      <c r="BM283" s="130"/>
    </row>
    <row r="284" spans="1:65" s="5" customFormat="1" ht="15.95" customHeight="1" x14ac:dyDescent="0.2">
      <c r="A284" s="86"/>
      <c r="B284" s="51"/>
      <c r="C284" s="700"/>
      <c r="D284" s="701"/>
      <c r="E284" s="701"/>
      <c r="F284" s="701"/>
      <c r="G284" s="701"/>
      <c r="H284" s="51"/>
      <c r="I284" s="107"/>
      <c r="J284" s="20"/>
      <c r="K284" s="59"/>
      <c r="L284" s="59"/>
      <c r="M284" s="59"/>
      <c r="N284" s="86"/>
      <c r="O284" s="51"/>
      <c r="P284" s="700"/>
      <c r="Q284" s="701"/>
      <c r="R284" s="701"/>
      <c r="S284" s="701"/>
      <c r="T284" s="701"/>
      <c r="U284" s="51"/>
      <c r="V284" s="108"/>
      <c r="W284" s="51"/>
      <c r="X284" s="59"/>
      <c r="Y284" s="59"/>
      <c r="Z284" s="59"/>
      <c r="AA284" s="86"/>
      <c r="AB284" s="51"/>
      <c r="AC284" s="700"/>
      <c r="AD284" s="701"/>
      <c r="AE284" s="701"/>
      <c r="AF284" s="701"/>
      <c r="AG284" s="701"/>
      <c r="AH284" s="51"/>
      <c r="AI284" s="108"/>
      <c r="AJ284" s="51"/>
      <c r="AK284" s="59"/>
      <c r="AL284" s="59"/>
      <c r="AM284" s="59"/>
      <c r="AN284" s="86"/>
      <c r="AO284" s="51"/>
      <c r="AP284" s="700"/>
      <c r="AQ284" s="701"/>
      <c r="AR284" s="701"/>
      <c r="AS284" s="701"/>
      <c r="AT284" s="701"/>
      <c r="AU284" s="51"/>
      <c r="AV284" s="108"/>
      <c r="AW284" s="51"/>
      <c r="AX284" s="59"/>
      <c r="AY284" s="59"/>
      <c r="AZ284" s="59"/>
      <c r="BA284" s="86"/>
      <c r="BB284" s="51"/>
      <c r="BC284" s="700"/>
      <c r="BD284" s="701"/>
      <c r="BE284" s="701"/>
      <c r="BF284" s="701"/>
      <c r="BG284" s="701"/>
      <c r="BH284" s="51"/>
      <c r="BI284" s="108"/>
      <c r="BJ284" s="51"/>
      <c r="BK284" s="59"/>
      <c r="BL284" s="59"/>
      <c r="BM284" s="59"/>
    </row>
    <row r="285" spans="1:65" s="5" customFormat="1" ht="15.95" customHeight="1" x14ac:dyDescent="0.2">
      <c r="A285" s="20"/>
      <c r="B285" s="51"/>
      <c r="C285" s="700"/>
      <c r="D285" s="700"/>
      <c r="E285" s="700"/>
      <c r="F285" s="700"/>
      <c r="G285" s="700"/>
      <c r="H285" s="700"/>
      <c r="I285" s="107"/>
      <c r="J285" s="20"/>
      <c r="K285" s="59"/>
      <c r="L285" s="59"/>
      <c r="M285" s="59"/>
      <c r="N285" s="20"/>
      <c r="O285" s="51"/>
      <c r="P285" s="59"/>
      <c r="Q285" s="59"/>
      <c r="R285" s="59"/>
      <c r="S285" s="59"/>
      <c r="T285" s="59"/>
      <c r="U285" s="51"/>
      <c r="V285" s="108"/>
      <c r="W285" s="51"/>
      <c r="X285" s="59"/>
      <c r="Y285" s="59"/>
      <c r="Z285" s="59"/>
      <c r="AA285" s="20"/>
      <c r="AB285" s="51"/>
      <c r="AC285" s="59"/>
      <c r="AD285" s="59"/>
      <c r="AE285" s="59"/>
      <c r="AF285" s="59"/>
      <c r="AG285" s="59"/>
      <c r="AH285" s="51"/>
      <c r="AI285" s="108"/>
      <c r="AJ285" s="51"/>
      <c r="AK285" s="59"/>
      <c r="AL285" s="59"/>
      <c r="AM285" s="59"/>
      <c r="AN285" s="20"/>
      <c r="AO285" s="51"/>
      <c r="AP285" s="59"/>
      <c r="AQ285" s="59"/>
      <c r="AR285" s="59"/>
      <c r="AS285" s="59"/>
      <c r="AT285" s="59"/>
      <c r="AU285" s="51"/>
      <c r="AV285" s="108"/>
      <c r="AW285" s="51"/>
      <c r="AX285" s="59"/>
      <c r="AY285" s="59"/>
      <c r="AZ285" s="59"/>
      <c r="BA285" s="20"/>
      <c r="BB285" s="51"/>
      <c r="BC285" s="59"/>
      <c r="BD285" s="59"/>
      <c r="BE285" s="59"/>
      <c r="BF285" s="59"/>
      <c r="BG285" s="59"/>
      <c r="BH285" s="51"/>
      <c r="BI285" s="108"/>
      <c r="BJ285" s="51"/>
      <c r="BK285" s="59"/>
      <c r="BL285" s="59"/>
      <c r="BM285" s="59"/>
    </row>
    <row r="286" spans="1:65" s="5" customFormat="1" ht="15.95" customHeight="1" x14ac:dyDescent="0.2">
      <c r="A286" s="87"/>
      <c r="B286" s="51"/>
      <c r="C286" s="20"/>
      <c r="D286" s="20"/>
      <c r="E286" s="20"/>
      <c r="F286" s="20"/>
      <c r="G286" s="20"/>
      <c r="H286" s="59"/>
      <c r="I286" s="108"/>
      <c r="J286" s="20"/>
      <c r="K286" s="59"/>
      <c r="L286" s="51"/>
      <c r="M286" s="130"/>
      <c r="N286" s="87"/>
      <c r="O286" s="51"/>
      <c r="P286" s="20"/>
      <c r="Q286" s="20"/>
      <c r="R286" s="20"/>
      <c r="S286" s="20"/>
      <c r="T286" s="20"/>
      <c r="U286" s="59"/>
      <c r="V286" s="108"/>
      <c r="W286" s="51"/>
      <c r="X286" s="59"/>
      <c r="Y286" s="51"/>
      <c r="Z286" s="130"/>
      <c r="AA286" s="87"/>
      <c r="AB286" s="51"/>
      <c r="AC286" s="20"/>
      <c r="AD286" s="20"/>
      <c r="AE286" s="20"/>
      <c r="AF286" s="20"/>
      <c r="AG286" s="20"/>
      <c r="AH286" s="59"/>
      <c r="AI286" s="108"/>
      <c r="AJ286" s="51"/>
      <c r="AK286" s="59"/>
      <c r="AL286" s="51"/>
      <c r="AM286" s="130"/>
      <c r="AN286" s="87"/>
      <c r="AO286" s="51"/>
      <c r="AP286" s="20"/>
      <c r="AQ286" s="20"/>
      <c r="AR286" s="20"/>
      <c r="AS286" s="20"/>
      <c r="AT286" s="20"/>
      <c r="AU286" s="59"/>
      <c r="AV286" s="108"/>
      <c r="AW286" s="51"/>
      <c r="AX286" s="59"/>
      <c r="AY286" s="51"/>
      <c r="AZ286" s="130"/>
      <c r="BA286" s="87"/>
      <c r="BB286" s="51"/>
      <c r="BC286" s="20"/>
      <c r="BD286" s="20"/>
      <c r="BE286" s="20"/>
      <c r="BF286" s="20"/>
      <c r="BG286" s="20"/>
      <c r="BH286" s="59"/>
      <c r="BI286" s="108"/>
      <c r="BJ286" s="51"/>
      <c r="BK286" s="59"/>
      <c r="BL286" s="51"/>
      <c r="BM286" s="130"/>
    </row>
    <row r="287" spans="1:65" s="5" customFormat="1" ht="15.95" customHeight="1" x14ac:dyDescent="0.2">
      <c r="A287" s="87"/>
      <c r="B287" s="51"/>
      <c r="C287" s="20"/>
      <c r="D287" s="20"/>
      <c r="E287" s="20"/>
      <c r="F287" s="20"/>
      <c r="G287" s="20"/>
      <c r="H287" s="59"/>
      <c r="I287" s="108"/>
      <c r="J287" s="20"/>
      <c r="K287" s="59"/>
      <c r="L287" s="51"/>
      <c r="M287" s="130"/>
      <c r="N287" s="87"/>
      <c r="O287" s="51"/>
      <c r="P287" s="20"/>
      <c r="Q287" s="20"/>
      <c r="R287" s="20"/>
      <c r="S287" s="20"/>
      <c r="T287" s="20"/>
      <c r="U287" s="59"/>
      <c r="V287" s="108"/>
      <c r="W287" s="51"/>
      <c r="X287" s="59"/>
      <c r="Y287" s="51"/>
      <c r="Z287" s="130"/>
      <c r="AA287" s="87"/>
      <c r="AB287" s="51"/>
      <c r="AC287" s="20"/>
      <c r="AD287" s="20"/>
      <c r="AE287" s="20"/>
      <c r="AF287" s="20"/>
      <c r="AG287" s="20"/>
      <c r="AH287" s="59"/>
      <c r="AI287" s="108"/>
      <c r="AJ287" s="51"/>
      <c r="AK287" s="59"/>
      <c r="AL287" s="51"/>
      <c r="AM287" s="130"/>
      <c r="AN287" s="87"/>
      <c r="AO287" s="51"/>
      <c r="AP287" s="20"/>
      <c r="AQ287" s="20"/>
      <c r="AR287" s="20"/>
      <c r="AS287" s="20"/>
      <c r="AT287" s="20"/>
      <c r="AU287" s="59"/>
      <c r="AV287" s="108"/>
      <c r="AW287" s="51"/>
      <c r="AX287" s="59"/>
      <c r="AY287" s="51"/>
      <c r="AZ287" s="130"/>
      <c r="BA287" s="87"/>
      <c r="BB287" s="51"/>
      <c r="BC287" s="20"/>
      <c r="BD287" s="20"/>
      <c r="BE287" s="20"/>
      <c r="BF287" s="20"/>
      <c r="BG287" s="20"/>
      <c r="BH287" s="59"/>
      <c r="BI287" s="108"/>
      <c r="BJ287" s="51"/>
      <c r="BK287" s="59"/>
      <c r="BL287" s="51"/>
      <c r="BM287" s="130"/>
    </row>
    <row r="288" spans="1:65" s="5" customFormat="1" ht="15.95" customHeight="1" x14ac:dyDescent="0.2">
      <c r="A288" s="86"/>
      <c r="B288" s="51"/>
      <c r="C288" s="700"/>
      <c r="D288" s="700"/>
      <c r="E288" s="700"/>
      <c r="F288" s="700"/>
      <c r="G288" s="700"/>
      <c r="H288" s="700"/>
      <c r="I288" s="107"/>
      <c r="J288" s="20"/>
      <c r="K288" s="59"/>
      <c r="L288" s="59"/>
      <c r="M288" s="59"/>
      <c r="N288" s="86"/>
      <c r="O288" s="51"/>
      <c r="P288" s="59"/>
      <c r="Q288" s="59"/>
      <c r="R288" s="59"/>
      <c r="S288" s="59"/>
      <c r="T288" s="59"/>
      <c r="U288" s="51"/>
      <c r="V288" s="108"/>
      <c r="W288" s="51"/>
      <c r="X288" s="59"/>
      <c r="Y288" s="59"/>
      <c r="Z288" s="59"/>
      <c r="AA288" s="86"/>
      <c r="AB288" s="51"/>
      <c r="AC288" s="59"/>
      <c r="AD288" s="59"/>
      <c r="AE288" s="59"/>
      <c r="AF288" s="59"/>
      <c r="AG288" s="59"/>
      <c r="AH288" s="51"/>
      <c r="AI288" s="108"/>
      <c r="AJ288" s="51"/>
      <c r="AK288" s="59"/>
      <c r="AL288" s="59"/>
      <c r="AM288" s="59"/>
      <c r="AN288" s="86"/>
      <c r="AO288" s="51"/>
      <c r="AP288" s="59"/>
      <c r="AQ288" s="59"/>
      <c r="AR288" s="59"/>
      <c r="AS288" s="59"/>
      <c r="AT288" s="59"/>
      <c r="AU288" s="51"/>
      <c r="AV288" s="108"/>
      <c r="AW288" s="51"/>
      <c r="AX288" s="59"/>
      <c r="AY288" s="59"/>
      <c r="AZ288" s="59"/>
      <c r="BA288" s="86"/>
      <c r="BB288" s="51"/>
      <c r="BC288" s="59"/>
      <c r="BD288" s="59"/>
      <c r="BE288" s="59"/>
      <c r="BF288" s="59"/>
      <c r="BG288" s="59"/>
      <c r="BH288" s="51"/>
      <c r="BI288" s="108"/>
      <c r="BJ288" s="51"/>
      <c r="BK288" s="59"/>
      <c r="BL288" s="59"/>
      <c r="BM288" s="59"/>
    </row>
    <row r="289" spans="1:65" s="5" customFormat="1" ht="15.95" customHeight="1" x14ac:dyDescent="0.2">
      <c r="A289" s="20"/>
      <c r="B289" s="51"/>
      <c r="C289" s="701"/>
      <c r="D289" s="701"/>
      <c r="E289" s="701"/>
      <c r="F289" s="701"/>
      <c r="G289" s="701"/>
      <c r="H289" s="701"/>
      <c r="I289" s="701"/>
      <c r="J289" s="701"/>
      <c r="K289" s="701"/>
      <c r="L289" s="701"/>
      <c r="M289" s="701"/>
      <c r="N289" s="20"/>
      <c r="O289" s="51"/>
      <c r="P289" s="131"/>
      <c r="Q289" s="131"/>
      <c r="R289" s="131"/>
      <c r="S289" s="131"/>
      <c r="T289" s="131"/>
      <c r="U289" s="51"/>
      <c r="V289" s="51"/>
      <c r="W289" s="51"/>
      <c r="X289" s="51"/>
      <c r="Y289" s="51"/>
      <c r="Z289" s="51"/>
      <c r="AA289" s="20"/>
      <c r="AB289" s="51"/>
      <c r="AC289" s="131"/>
      <c r="AD289" s="131"/>
      <c r="AE289" s="131"/>
      <c r="AF289" s="131"/>
      <c r="AG289" s="131"/>
      <c r="AH289" s="51"/>
      <c r="AI289" s="51"/>
      <c r="AJ289" s="51"/>
      <c r="AK289" s="51"/>
      <c r="AL289" s="51"/>
      <c r="AM289" s="51"/>
      <c r="AN289" s="20"/>
      <c r="AO289" s="51"/>
      <c r="AP289" s="131"/>
      <c r="AQ289" s="131"/>
      <c r="AR289" s="131"/>
      <c r="AS289" s="131"/>
      <c r="AT289" s="131"/>
      <c r="AU289" s="51"/>
      <c r="AV289" s="51"/>
      <c r="AW289" s="51"/>
      <c r="AX289" s="51"/>
      <c r="AY289" s="51"/>
      <c r="AZ289" s="51"/>
      <c r="BA289" s="20"/>
      <c r="BB289" s="51"/>
      <c r="BC289" s="131"/>
      <c r="BD289" s="131"/>
      <c r="BE289" s="131"/>
      <c r="BF289" s="131"/>
      <c r="BG289" s="131"/>
      <c r="BH289" s="51"/>
      <c r="BI289" s="51"/>
      <c r="BJ289" s="51"/>
      <c r="BK289" s="51"/>
      <c r="BL289" s="51"/>
      <c r="BM289" s="51"/>
    </row>
    <row r="290" spans="1:65" s="5" customFormat="1" ht="15.95" customHeight="1" x14ac:dyDescent="0.2">
      <c r="A290" s="87"/>
      <c r="B290" s="51"/>
      <c r="C290" s="20"/>
      <c r="D290" s="20"/>
      <c r="E290" s="20"/>
      <c r="F290" s="20"/>
      <c r="G290" s="20"/>
      <c r="H290" s="59"/>
      <c r="I290" s="108"/>
      <c r="J290" s="20"/>
      <c r="K290" s="59"/>
      <c r="L290" s="51"/>
      <c r="M290" s="130"/>
      <c r="N290" s="87"/>
      <c r="O290" s="51"/>
      <c r="P290" s="20"/>
      <c r="Q290" s="20"/>
      <c r="R290" s="20"/>
      <c r="S290" s="20"/>
      <c r="T290" s="20"/>
      <c r="U290" s="59"/>
      <c r="V290" s="108"/>
      <c r="W290" s="51"/>
      <c r="X290" s="59"/>
      <c r="Y290" s="51"/>
      <c r="Z290" s="130"/>
      <c r="AA290" s="87"/>
      <c r="AB290" s="51"/>
      <c r="AC290" s="20"/>
      <c r="AD290" s="20"/>
      <c r="AE290" s="20"/>
      <c r="AF290" s="20"/>
      <c r="AG290" s="20"/>
      <c r="AH290" s="59"/>
      <c r="AI290" s="108"/>
      <c r="AJ290" s="51"/>
      <c r="AK290" s="59"/>
      <c r="AL290" s="51"/>
      <c r="AM290" s="130"/>
      <c r="AN290" s="87"/>
      <c r="AO290" s="51"/>
      <c r="AP290" s="20"/>
      <c r="AQ290" s="20"/>
      <c r="AR290" s="20"/>
      <c r="AS290" s="20"/>
      <c r="AT290" s="20"/>
      <c r="AU290" s="59"/>
      <c r="AV290" s="108"/>
      <c r="AW290" s="51"/>
      <c r="AX290" s="59"/>
      <c r="AY290" s="51"/>
      <c r="AZ290" s="130"/>
      <c r="BA290" s="87"/>
      <c r="BB290" s="51"/>
      <c r="BC290" s="20"/>
      <c r="BD290" s="20"/>
      <c r="BE290" s="20"/>
      <c r="BF290" s="20"/>
      <c r="BG290" s="20"/>
      <c r="BH290" s="59"/>
      <c r="BI290" s="108"/>
      <c r="BJ290" s="51"/>
      <c r="BK290" s="59"/>
      <c r="BL290" s="51"/>
      <c r="BM290" s="130"/>
    </row>
    <row r="291" spans="1:65" s="5" customFormat="1" ht="15.95" customHeight="1" x14ac:dyDescent="0.2">
      <c r="A291" s="87"/>
      <c r="B291" s="51"/>
      <c r="C291" s="20"/>
      <c r="D291" s="20"/>
      <c r="E291" s="20"/>
      <c r="F291" s="20"/>
      <c r="G291" s="20"/>
      <c r="H291" s="59"/>
      <c r="I291" s="108"/>
      <c r="J291" s="20"/>
      <c r="K291" s="59"/>
      <c r="L291" s="51"/>
      <c r="M291" s="130"/>
      <c r="N291" s="87"/>
      <c r="O291" s="51"/>
      <c r="P291" s="20"/>
      <c r="Q291" s="20"/>
      <c r="R291" s="20"/>
      <c r="S291" s="20"/>
      <c r="T291" s="20"/>
      <c r="U291" s="59"/>
      <c r="V291" s="108"/>
      <c r="W291" s="51"/>
      <c r="X291" s="59"/>
      <c r="Y291" s="51"/>
      <c r="Z291" s="130"/>
      <c r="AA291" s="87"/>
      <c r="AB291" s="51"/>
      <c r="AC291" s="20"/>
      <c r="AD291" s="20"/>
      <c r="AE291" s="20"/>
      <c r="AF291" s="20"/>
      <c r="AG291" s="20"/>
      <c r="AH291" s="59"/>
      <c r="AI291" s="108"/>
      <c r="AJ291" s="51"/>
      <c r="AK291" s="59"/>
      <c r="AL291" s="51"/>
      <c r="AM291" s="130"/>
      <c r="AN291" s="87"/>
      <c r="AO291" s="51"/>
      <c r="AP291" s="20"/>
      <c r="AQ291" s="20"/>
      <c r="AR291" s="20"/>
      <c r="AS291" s="20"/>
      <c r="AT291" s="20"/>
      <c r="AU291" s="59"/>
      <c r="AV291" s="108"/>
      <c r="AW291" s="51"/>
      <c r="AX291" s="59"/>
      <c r="AY291" s="51"/>
      <c r="AZ291" s="130"/>
      <c r="BA291" s="87"/>
      <c r="BB291" s="51"/>
      <c r="BC291" s="20"/>
      <c r="BD291" s="20"/>
      <c r="BE291" s="20"/>
      <c r="BF291" s="20"/>
      <c r="BG291" s="20"/>
      <c r="BH291" s="59"/>
      <c r="BI291" s="108"/>
      <c r="BJ291" s="51"/>
      <c r="BK291" s="59"/>
      <c r="BL291" s="51"/>
      <c r="BM291" s="130"/>
    </row>
    <row r="292" spans="1:65" s="5" customFormat="1" ht="15.95" customHeight="1" x14ac:dyDescent="0.2">
      <c r="A292" s="86"/>
      <c r="B292" s="51"/>
      <c r="C292" s="700"/>
      <c r="D292" s="700"/>
      <c r="E292" s="700"/>
      <c r="F292" s="700"/>
      <c r="G292" s="700"/>
      <c r="H292" s="700"/>
      <c r="I292" s="107"/>
      <c r="J292" s="20"/>
      <c r="K292" s="59"/>
      <c r="L292" s="59"/>
      <c r="M292" s="59"/>
      <c r="N292" s="86"/>
      <c r="O292" s="51"/>
      <c r="P292" s="59"/>
      <c r="Q292" s="59"/>
      <c r="R292" s="59"/>
      <c r="S292" s="59"/>
      <c r="T292" s="59"/>
      <c r="U292" s="51"/>
      <c r="V292" s="108"/>
      <c r="W292" s="51"/>
      <c r="X292" s="59"/>
      <c r="Y292" s="59"/>
      <c r="Z292" s="59"/>
      <c r="AA292" s="86"/>
      <c r="AB292" s="51"/>
      <c r="AC292" s="59"/>
      <c r="AD292" s="59"/>
      <c r="AE292" s="59"/>
      <c r="AF292" s="59"/>
      <c r="AG292" s="59"/>
      <c r="AH292" s="51"/>
      <c r="AI292" s="108"/>
      <c r="AJ292" s="51"/>
      <c r="AK292" s="59"/>
      <c r="AL292" s="59"/>
      <c r="AM292" s="59"/>
      <c r="AN292" s="86"/>
      <c r="AO292" s="51"/>
      <c r="AP292" s="59"/>
      <c r="AQ292" s="59"/>
      <c r="AR292" s="59"/>
      <c r="AS292" s="59"/>
      <c r="AT292" s="59"/>
      <c r="AU292" s="51"/>
      <c r="AV292" s="108"/>
      <c r="AW292" s="51"/>
      <c r="AX292" s="59"/>
      <c r="AY292" s="59"/>
      <c r="AZ292" s="59"/>
      <c r="BA292" s="86"/>
      <c r="BB292" s="51"/>
      <c r="BC292" s="59"/>
      <c r="BD292" s="59"/>
      <c r="BE292" s="59"/>
      <c r="BF292" s="59"/>
      <c r="BG292" s="59"/>
      <c r="BH292" s="51"/>
      <c r="BI292" s="108"/>
      <c r="BJ292" s="51"/>
      <c r="BK292" s="59"/>
      <c r="BL292" s="59"/>
      <c r="BM292" s="59"/>
    </row>
    <row r="293" spans="1:65" s="5" customFormat="1" ht="15.95" customHeight="1" x14ac:dyDescent="0.2">
      <c r="A293" s="20"/>
      <c r="B293" s="51"/>
      <c r="C293" s="700"/>
      <c r="D293" s="701"/>
      <c r="E293" s="701"/>
      <c r="F293" s="701"/>
      <c r="G293" s="701"/>
      <c r="H293" s="51"/>
      <c r="I293" s="107"/>
      <c r="J293" s="20"/>
      <c r="K293" s="59"/>
      <c r="L293" s="59"/>
      <c r="M293" s="59"/>
      <c r="N293" s="20"/>
      <c r="O293" s="51"/>
      <c r="P293" s="700"/>
      <c r="Q293" s="701"/>
      <c r="R293" s="701"/>
      <c r="S293" s="701"/>
      <c r="T293" s="701"/>
      <c r="U293" s="51"/>
      <c r="V293" s="108"/>
      <c r="W293" s="51"/>
      <c r="X293" s="59"/>
      <c r="Y293" s="59"/>
      <c r="Z293" s="59"/>
      <c r="AA293" s="20"/>
      <c r="AB293" s="51"/>
      <c r="AC293" s="700"/>
      <c r="AD293" s="701"/>
      <c r="AE293" s="701"/>
      <c r="AF293" s="701"/>
      <c r="AG293" s="701"/>
      <c r="AH293" s="51"/>
      <c r="AI293" s="108"/>
      <c r="AJ293" s="51"/>
      <c r="AK293" s="59"/>
      <c r="AL293" s="59"/>
      <c r="AM293" s="59"/>
      <c r="AN293" s="20"/>
      <c r="AO293" s="51"/>
      <c r="AP293" s="700"/>
      <c r="AQ293" s="701"/>
      <c r="AR293" s="701"/>
      <c r="AS293" s="701"/>
      <c r="AT293" s="701"/>
      <c r="AU293" s="51"/>
      <c r="AV293" s="108"/>
      <c r="AW293" s="51"/>
      <c r="AX293" s="59"/>
      <c r="AY293" s="59"/>
      <c r="AZ293" s="59"/>
      <c r="BA293" s="20"/>
      <c r="BB293" s="51"/>
      <c r="BC293" s="700"/>
      <c r="BD293" s="701"/>
      <c r="BE293" s="701"/>
      <c r="BF293" s="701"/>
      <c r="BG293" s="701"/>
      <c r="BH293" s="51"/>
      <c r="BI293" s="108"/>
      <c r="BJ293" s="51"/>
      <c r="BK293" s="59"/>
      <c r="BL293" s="59"/>
      <c r="BM293" s="59"/>
    </row>
    <row r="294" spans="1:65" s="5" customFormat="1" ht="15.95" customHeight="1" x14ac:dyDescent="0.2">
      <c r="A294" s="95"/>
      <c r="B294" s="51"/>
      <c r="C294" s="20"/>
      <c r="D294" s="20"/>
      <c r="E294" s="20"/>
      <c r="F294" s="20"/>
      <c r="G294" s="20"/>
      <c r="H294" s="59"/>
      <c r="I294" s="108"/>
      <c r="J294" s="20"/>
      <c r="K294" s="59"/>
      <c r="L294" s="51"/>
      <c r="M294" s="130"/>
      <c r="N294" s="95"/>
      <c r="O294" s="51"/>
      <c r="P294" s="20"/>
      <c r="Q294" s="20"/>
      <c r="R294" s="20"/>
      <c r="S294" s="20"/>
      <c r="T294" s="20"/>
      <c r="U294" s="59"/>
      <c r="V294" s="108"/>
      <c r="W294" s="51"/>
      <c r="X294" s="59"/>
      <c r="Y294" s="51"/>
      <c r="Z294" s="130"/>
      <c r="AA294" s="95"/>
      <c r="AB294" s="51"/>
      <c r="AC294" s="20"/>
      <c r="AD294" s="20"/>
      <c r="AE294" s="20"/>
      <c r="AF294" s="20"/>
      <c r="AG294" s="20"/>
      <c r="AH294" s="59"/>
      <c r="AI294" s="108"/>
      <c r="AJ294" s="51"/>
      <c r="AK294" s="59"/>
      <c r="AL294" s="51"/>
      <c r="AM294" s="130"/>
      <c r="AN294" s="95"/>
      <c r="AO294" s="51"/>
      <c r="AP294" s="20"/>
      <c r="AQ294" s="20"/>
      <c r="AR294" s="20"/>
      <c r="AS294" s="20"/>
      <c r="AT294" s="20"/>
      <c r="AU294" s="59"/>
      <c r="AV294" s="108"/>
      <c r="AW294" s="51"/>
      <c r="AX294" s="59"/>
      <c r="AY294" s="51"/>
      <c r="AZ294" s="130"/>
      <c r="BA294" s="95"/>
      <c r="BB294" s="51"/>
      <c r="BC294" s="20"/>
      <c r="BD294" s="20"/>
      <c r="BE294" s="20"/>
      <c r="BF294" s="20"/>
      <c r="BG294" s="20"/>
      <c r="BH294" s="59"/>
      <c r="BI294" s="108"/>
      <c r="BJ294" s="51"/>
      <c r="BK294" s="59"/>
      <c r="BL294" s="51"/>
      <c r="BM294" s="130"/>
    </row>
    <row r="295" spans="1:65" s="5" customFormat="1" ht="15.95" customHeight="1" x14ac:dyDescent="0.2">
      <c r="A295" s="87"/>
      <c r="B295" s="51"/>
      <c r="C295" s="20"/>
      <c r="D295" s="20"/>
      <c r="E295" s="20"/>
      <c r="F295" s="20"/>
      <c r="G295" s="20"/>
      <c r="H295" s="59"/>
      <c r="I295" s="108"/>
      <c r="J295" s="20"/>
      <c r="K295" s="59"/>
      <c r="L295" s="51"/>
      <c r="M295" s="130"/>
      <c r="N295" s="87"/>
      <c r="O295" s="51"/>
      <c r="P295" s="20"/>
      <c r="Q295" s="20"/>
      <c r="R295" s="20"/>
      <c r="S295" s="20"/>
      <c r="T295" s="20"/>
      <c r="U295" s="59"/>
      <c r="V295" s="108"/>
      <c r="W295" s="51"/>
      <c r="X295" s="59"/>
      <c r="Y295" s="51"/>
      <c r="Z295" s="130"/>
      <c r="AA295" s="87"/>
      <c r="AB295" s="51"/>
      <c r="AC295" s="20"/>
      <c r="AD295" s="20"/>
      <c r="AE295" s="20"/>
      <c r="AF295" s="20"/>
      <c r="AG295" s="20"/>
      <c r="AH295" s="59"/>
      <c r="AI295" s="108"/>
      <c r="AJ295" s="51"/>
      <c r="AK295" s="59"/>
      <c r="AL295" s="51"/>
      <c r="AM295" s="130"/>
      <c r="AN295" s="87"/>
      <c r="AO295" s="51"/>
      <c r="AP295" s="20"/>
      <c r="AQ295" s="20"/>
      <c r="AR295" s="20"/>
      <c r="AS295" s="20"/>
      <c r="AT295" s="20"/>
      <c r="AU295" s="59"/>
      <c r="AV295" s="108"/>
      <c r="AW295" s="51"/>
      <c r="AX295" s="59"/>
      <c r="AY295" s="51"/>
      <c r="AZ295" s="130"/>
      <c r="BA295" s="87"/>
      <c r="BB295" s="51"/>
      <c r="BC295" s="20"/>
      <c r="BD295" s="20"/>
      <c r="BE295" s="20"/>
      <c r="BF295" s="20"/>
      <c r="BG295" s="20"/>
      <c r="BH295" s="59"/>
      <c r="BI295" s="108"/>
      <c r="BJ295" s="51"/>
      <c r="BK295" s="59"/>
      <c r="BL295" s="51"/>
      <c r="BM295" s="130"/>
    </row>
    <row r="296" spans="1:65" s="5" customFormat="1" ht="15.95" customHeight="1" x14ac:dyDescent="0.2">
      <c r="A296" s="86"/>
      <c r="B296" s="73"/>
      <c r="C296" s="697"/>
      <c r="D296" s="689"/>
      <c r="E296" s="689"/>
      <c r="F296" s="689"/>
      <c r="G296" s="689"/>
      <c r="H296" s="24"/>
      <c r="I296" s="98"/>
      <c r="K296" s="59"/>
      <c r="L296" s="59"/>
      <c r="M296" s="59"/>
      <c r="N296" s="86"/>
      <c r="O296" s="73"/>
      <c r="P296" s="697"/>
      <c r="Q296" s="689"/>
      <c r="R296" s="689"/>
      <c r="S296" s="689"/>
      <c r="T296" s="689"/>
      <c r="U296" s="51"/>
      <c r="V296" s="108"/>
      <c r="W296" s="51"/>
      <c r="X296" s="59"/>
      <c r="Y296" s="59"/>
      <c r="Z296" s="59"/>
      <c r="AA296" s="86"/>
      <c r="AB296" s="73"/>
      <c r="AC296" s="697"/>
      <c r="AD296" s="689"/>
      <c r="AE296" s="689"/>
      <c r="AF296" s="689"/>
      <c r="AG296" s="689"/>
      <c r="AH296" s="51"/>
      <c r="AI296" s="108"/>
      <c r="AJ296" s="51"/>
      <c r="AK296" s="59"/>
      <c r="AL296" s="59"/>
      <c r="AM296" s="59"/>
      <c r="AN296" s="86"/>
      <c r="AO296" s="73"/>
      <c r="AP296" s="697"/>
      <c r="AQ296" s="689"/>
      <c r="AR296" s="689"/>
      <c r="AS296" s="689"/>
      <c r="AT296" s="689"/>
      <c r="AU296" s="51"/>
      <c r="AV296" s="108"/>
      <c r="AW296" s="51"/>
      <c r="AX296" s="59"/>
      <c r="AY296" s="59"/>
      <c r="AZ296" s="59"/>
      <c r="BA296" s="86"/>
      <c r="BB296" s="73"/>
      <c r="BC296" s="697"/>
      <c r="BD296" s="689"/>
      <c r="BE296" s="689"/>
      <c r="BF296" s="689"/>
      <c r="BG296" s="689"/>
      <c r="BH296" s="51"/>
      <c r="BI296" s="108"/>
      <c r="BJ296" s="51"/>
      <c r="BK296" s="59"/>
      <c r="BL296" s="59"/>
      <c r="BM296" s="59"/>
    </row>
    <row r="297" spans="1:65" s="5" customFormat="1" ht="15.95" customHeight="1" x14ac:dyDescent="0.2">
      <c r="A297" s="21"/>
      <c r="B297" s="73"/>
      <c r="C297" s="689"/>
      <c r="D297" s="689"/>
      <c r="E297" s="689"/>
      <c r="F297" s="689"/>
      <c r="G297" s="689"/>
      <c r="H297" s="689"/>
      <c r="I297" s="98"/>
      <c r="K297" s="59"/>
      <c r="L297" s="59"/>
      <c r="M297" s="59"/>
      <c r="N297" s="21"/>
      <c r="O297" s="73"/>
      <c r="P297" s="59"/>
      <c r="Q297" s="59"/>
      <c r="R297" s="59"/>
      <c r="S297" s="59"/>
      <c r="T297" s="59"/>
      <c r="U297" s="51"/>
      <c r="V297" s="108"/>
      <c r="W297" s="51"/>
      <c r="X297" s="59"/>
      <c r="Y297" s="59"/>
      <c r="Z297" s="59"/>
      <c r="AA297" s="21"/>
      <c r="AB297" s="73"/>
      <c r="AC297" s="59"/>
      <c r="AD297" s="59"/>
      <c r="AE297" s="59"/>
      <c r="AF297" s="59"/>
      <c r="AG297" s="59"/>
      <c r="AH297" s="51"/>
      <c r="AI297" s="108"/>
      <c r="AJ297" s="51"/>
      <c r="AK297" s="59"/>
      <c r="AL297" s="59"/>
      <c r="AM297" s="59"/>
      <c r="AN297" s="21"/>
      <c r="AO297" s="73"/>
      <c r="AP297" s="59"/>
      <c r="AQ297" s="59"/>
      <c r="AR297" s="59"/>
      <c r="AS297" s="59"/>
      <c r="AT297" s="59"/>
      <c r="AU297" s="51"/>
      <c r="AV297" s="108"/>
      <c r="AW297" s="51"/>
      <c r="AX297" s="59"/>
      <c r="AY297" s="59"/>
      <c r="AZ297" s="59"/>
      <c r="BA297" s="21"/>
      <c r="BB297" s="73"/>
      <c r="BC297" s="59"/>
      <c r="BD297" s="59"/>
      <c r="BE297" s="59"/>
      <c r="BF297" s="59"/>
      <c r="BG297" s="59"/>
      <c r="BH297" s="51"/>
      <c r="BI297" s="108"/>
      <c r="BJ297" s="51"/>
      <c r="BK297" s="59"/>
      <c r="BL297" s="59"/>
      <c r="BM297" s="59"/>
    </row>
    <row r="298" spans="1:65" s="5" customFormat="1" ht="15.95" customHeight="1" x14ac:dyDescent="0.2">
      <c r="A298" s="61"/>
      <c r="B298" s="73"/>
      <c r="H298" s="6"/>
      <c r="I298" s="58"/>
      <c r="K298" s="59"/>
      <c r="L298" s="51"/>
      <c r="M298" s="130"/>
      <c r="N298" s="61"/>
      <c r="O298" s="73"/>
      <c r="U298" s="59"/>
      <c r="V298" s="108"/>
      <c r="W298" s="51"/>
      <c r="X298" s="59"/>
      <c r="Y298" s="51"/>
      <c r="Z298" s="130"/>
      <c r="AA298" s="61"/>
      <c r="AB298" s="73"/>
      <c r="AH298" s="59"/>
      <c r="AI298" s="108"/>
      <c r="AJ298" s="51"/>
      <c r="AK298" s="59"/>
      <c r="AL298" s="51"/>
      <c r="AM298" s="130"/>
      <c r="AN298" s="61"/>
      <c r="AO298" s="73"/>
      <c r="AU298" s="59"/>
      <c r="AV298" s="108"/>
      <c r="AW298" s="51"/>
      <c r="AX298" s="59"/>
      <c r="AY298" s="51"/>
      <c r="AZ298" s="130"/>
      <c r="BA298" s="61"/>
      <c r="BB298" s="73"/>
      <c r="BH298" s="59"/>
      <c r="BI298" s="108"/>
      <c r="BJ298" s="51"/>
      <c r="BK298" s="59"/>
      <c r="BL298" s="51"/>
      <c r="BM298" s="130"/>
    </row>
    <row r="299" spans="1:65" s="5" customFormat="1" ht="15.95" customHeight="1" x14ac:dyDescent="0.2">
      <c r="A299" s="61"/>
      <c r="B299" s="73"/>
      <c r="H299" s="6"/>
      <c r="I299" s="58"/>
      <c r="K299" s="59"/>
      <c r="L299" s="51"/>
      <c r="M299" s="130"/>
      <c r="N299" s="61"/>
      <c r="O299" s="73"/>
      <c r="U299" s="59"/>
      <c r="V299" s="108"/>
      <c r="W299" s="51"/>
      <c r="X299" s="59"/>
      <c r="Y299" s="51"/>
      <c r="Z299" s="130"/>
      <c r="AA299" s="61"/>
      <c r="AB299" s="73"/>
      <c r="AH299" s="59"/>
      <c r="AI299" s="108"/>
      <c r="AJ299" s="51"/>
      <c r="AK299" s="59"/>
      <c r="AL299" s="51"/>
      <c r="AM299" s="130"/>
      <c r="AN299" s="61"/>
      <c r="AO299" s="73"/>
      <c r="AU299" s="59"/>
      <c r="AV299" s="108"/>
      <c r="AW299" s="51"/>
      <c r="AX299" s="59"/>
      <c r="AY299" s="51"/>
      <c r="AZ299" s="130"/>
      <c r="BA299" s="61"/>
      <c r="BB299" s="73"/>
      <c r="BH299" s="59"/>
      <c r="BI299" s="108"/>
      <c r="BJ299" s="51"/>
      <c r="BK299" s="59"/>
      <c r="BL299" s="51"/>
      <c r="BM299" s="130"/>
    </row>
    <row r="300" spans="1:65" s="5" customFormat="1" ht="15.95" customHeight="1" x14ac:dyDescent="0.2">
      <c r="A300" s="86"/>
      <c r="B300" s="73"/>
      <c r="C300" s="697"/>
      <c r="D300" s="689"/>
      <c r="E300" s="689"/>
      <c r="F300" s="689"/>
      <c r="G300" s="689"/>
      <c r="H300" s="24"/>
      <c r="I300" s="98"/>
      <c r="K300" s="59"/>
      <c r="L300" s="59"/>
      <c r="M300" s="59"/>
      <c r="N300" s="86"/>
      <c r="O300" s="73"/>
      <c r="P300" s="697"/>
      <c r="Q300" s="689"/>
      <c r="R300" s="689"/>
      <c r="S300" s="689"/>
      <c r="T300" s="689"/>
      <c r="U300" s="51"/>
      <c r="V300" s="108"/>
      <c r="W300" s="51"/>
      <c r="X300" s="59"/>
      <c r="Y300" s="59"/>
      <c r="Z300" s="59"/>
      <c r="AA300" s="86"/>
      <c r="AB300" s="73"/>
      <c r="AC300" s="697"/>
      <c r="AD300" s="689"/>
      <c r="AE300" s="689"/>
      <c r="AF300" s="689"/>
      <c r="AG300" s="689"/>
      <c r="AH300" s="51"/>
      <c r="AI300" s="108"/>
      <c r="AJ300" s="51"/>
      <c r="AK300" s="59"/>
      <c r="AL300" s="59"/>
      <c r="AM300" s="59"/>
      <c r="AN300" s="86"/>
      <c r="AO300" s="73"/>
      <c r="AP300" s="697"/>
      <c r="AQ300" s="689"/>
      <c r="AR300" s="689"/>
      <c r="AS300" s="689"/>
      <c r="AT300" s="689"/>
      <c r="AU300" s="51"/>
      <c r="AV300" s="108"/>
      <c r="AW300" s="51"/>
      <c r="AX300" s="59"/>
      <c r="AY300" s="59"/>
      <c r="AZ300" s="59"/>
      <c r="BA300" s="86"/>
      <c r="BB300" s="73"/>
      <c r="BC300" s="697"/>
      <c r="BD300" s="689"/>
      <c r="BE300" s="689"/>
      <c r="BF300" s="689"/>
      <c r="BG300" s="689"/>
      <c r="BH300" s="51"/>
      <c r="BI300" s="108"/>
      <c r="BJ300" s="51"/>
      <c r="BK300" s="59"/>
      <c r="BL300" s="59"/>
      <c r="BM300" s="59"/>
    </row>
    <row r="301" spans="1:65" s="5" customFormat="1" ht="15.95" customHeight="1" x14ac:dyDescent="0.2">
      <c r="A301" s="21"/>
      <c r="B301" s="73"/>
      <c r="C301" s="689"/>
      <c r="D301" s="689"/>
      <c r="E301" s="689"/>
      <c r="F301" s="689"/>
      <c r="G301" s="689"/>
      <c r="H301" s="689"/>
      <c r="I301" s="98"/>
      <c r="K301" s="59"/>
      <c r="L301" s="59"/>
      <c r="M301" s="59"/>
      <c r="N301" s="21"/>
      <c r="O301" s="73"/>
      <c r="P301" s="59"/>
      <c r="Q301" s="59"/>
      <c r="R301" s="59"/>
      <c r="S301" s="59"/>
      <c r="T301" s="59"/>
      <c r="U301" s="51"/>
      <c r="V301" s="108"/>
      <c r="W301" s="51"/>
      <c r="X301" s="59"/>
      <c r="Y301" s="59"/>
      <c r="Z301" s="59"/>
      <c r="AA301" s="21"/>
      <c r="AB301" s="73"/>
      <c r="AC301" s="59"/>
      <c r="AD301" s="59"/>
      <c r="AE301" s="59"/>
      <c r="AF301" s="59"/>
      <c r="AG301" s="59"/>
      <c r="AH301" s="51"/>
      <c r="AI301" s="108"/>
      <c r="AJ301" s="51"/>
      <c r="AK301" s="59"/>
      <c r="AL301" s="59"/>
      <c r="AM301" s="59"/>
      <c r="AN301" s="21"/>
      <c r="AO301" s="73"/>
      <c r="AP301" s="59"/>
      <c r="AQ301" s="59"/>
      <c r="AR301" s="59"/>
      <c r="AS301" s="59"/>
      <c r="AT301" s="59"/>
      <c r="AU301" s="51"/>
      <c r="AV301" s="108"/>
      <c r="AW301" s="51"/>
      <c r="AX301" s="59"/>
      <c r="AY301" s="59"/>
      <c r="AZ301" s="59"/>
      <c r="BA301" s="21"/>
      <c r="BB301" s="73"/>
      <c r="BC301" s="59"/>
      <c r="BD301" s="59"/>
      <c r="BE301" s="59"/>
      <c r="BF301" s="59"/>
      <c r="BG301" s="59"/>
      <c r="BH301" s="51"/>
      <c r="BI301" s="108"/>
      <c r="BJ301" s="51"/>
      <c r="BK301" s="59"/>
      <c r="BL301" s="59"/>
      <c r="BM301" s="59"/>
    </row>
    <row r="302" spans="1:65" s="5" customFormat="1" ht="15.95" customHeight="1" x14ac:dyDescent="0.2">
      <c r="A302" s="61"/>
      <c r="B302" s="73"/>
      <c r="H302" s="6"/>
      <c r="I302" s="58"/>
      <c r="K302" s="59"/>
      <c r="L302" s="51"/>
      <c r="M302" s="130"/>
      <c r="N302" s="61"/>
      <c r="O302" s="73"/>
      <c r="U302" s="59"/>
      <c r="V302" s="108"/>
      <c r="W302" s="51"/>
      <c r="X302" s="59"/>
      <c r="Y302" s="51"/>
      <c r="Z302" s="130"/>
      <c r="AA302" s="61"/>
      <c r="AB302" s="73"/>
      <c r="AH302" s="59"/>
      <c r="AI302" s="108"/>
      <c r="AJ302" s="51"/>
      <c r="AK302" s="59"/>
      <c r="AL302" s="51"/>
      <c r="AM302" s="130"/>
      <c r="AN302" s="61"/>
      <c r="AO302" s="73"/>
      <c r="AU302" s="59"/>
      <c r="AV302" s="108"/>
      <c r="AW302" s="51"/>
      <c r="AX302" s="59"/>
      <c r="AY302" s="51"/>
      <c r="AZ302" s="130"/>
      <c r="BA302" s="61"/>
      <c r="BB302" s="73"/>
      <c r="BH302" s="59"/>
      <c r="BI302" s="108"/>
      <c r="BJ302" s="51"/>
      <c r="BK302" s="59"/>
      <c r="BL302" s="51"/>
      <c r="BM302" s="130"/>
    </row>
    <row r="303" spans="1:65" s="5" customFormat="1" ht="15.95" customHeight="1" x14ac:dyDescent="0.2">
      <c r="A303" s="61"/>
      <c r="B303" s="73"/>
      <c r="H303" s="6"/>
      <c r="I303" s="58"/>
      <c r="K303" s="59"/>
      <c r="L303" s="51"/>
      <c r="M303" s="130"/>
      <c r="N303" s="61"/>
      <c r="O303" s="73"/>
      <c r="U303" s="59"/>
      <c r="V303" s="108"/>
      <c r="W303" s="51"/>
      <c r="X303" s="59"/>
      <c r="Y303" s="51"/>
      <c r="Z303" s="130"/>
      <c r="AA303" s="61"/>
      <c r="AB303" s="73"/>
      <c r="AH303" s="59"/>
      <c r="AI303" s="108"/>
      <c r="AJ303" s="51"/>
      <c r="AK303" s="59"/>
      <c r="AL303" s="51"/>
      <c r="AM303" s="130"/>
      <c r="AN303" s="61"/>
      <c r="AO303" s="73"/>
      <c r="AU303" s="59"/>
      <c r="AV303" s="108"/>
      <c r="AW303" s="51"/>
      <c r="AX303" s="59"/>
      <c r="AY303" s="51"/>
      <c r="AZ303" s="130"/>
      <c r="BA303" s="61"/>
      <c r="BB303" s="73"/>
      <c r="BH303" s="59"/>
      <c r="BI303" s="108"/>
      <c r="BJ303" s="51"/>
      <c r="BK303" s="59"/>
      <c r="BL303" s="51"/>
      <c r="BM303" s="130"/>
    </row>
    <row r="304" spans="1:65" s="5" customFormat="1" ht="15.95" customHeight="1" x14ac:dyDescent="0.2">
      <c r="A304" s="86"/>
      <c r="B304" s="73"/>
      <c r="C304" s="697"/>
      <c r="D304" s="689"/>
      <c r="E304" s="689"/>
      <c r="F304" s="689"/>
      <c r="G304" s="689"/>
      <c r="H304" s="24"/>
      <c r="I304" s="98"/>
      <c r="K304" s="59"/>
      <c r="L304" s="59"/>
      <c r="M304" s="59"/>
      <c r="N304" s="86"/>
      <c r="O304" s="73"/>
      <c r="P304" s="697"/>
      <c r="Q304" s="689"/>
      <c r="R304" s="689"/>
      <c r="S304" s="689"/>
      <c r="T304" s="689"/>
      <c r="U304" s="51"/>
      <c r="V304" s="108"/>
      <c r="W304" s="51"/>
      <c r="X304" s="59"/>
      <c r="Y304" s="59"/>
      <c r="Z304" s="59"/>
      <c r="AA304" s="86"/>
      <c r="AB304" s="73"/>
      <c r="AC304" s="697"/>
      <c r="AD304" s="689"/>
      <c r="AE304" s="689"/>
      <c r="AF304" s="689"/>
      <c r="AG304" s="689"/>
      <c r="AH304" s="51"/>
      <c r="AI304" s="108"/>
      <c r="AJ304" s="51"/>
      <c r="AK304" s="59"/>
      <c r="AL304" s="59"/>
      <c r="AM304" s="59"/>
      <c r="AN304" s="86"/>
      <c r="AO304" s="73"/>
      <c r="AP304" s="697"/>
      <c r="AQ304" s="689"/>
      <c r="AR304" s="689"/>
      <c r="AS304" s="689"/>
      <c r="AT304" s="689"/>
      <c r="AU304" s="51"/>
      <c r="AV304" s="108"/>
      <c r="AW304" s="51"/>
      <c r="AX304" s="59"/>
      <c r="AY304" s="59"/>
      <c r="AZ304" s="59"/>
      <c r="BA304" s="86"/>
      <c r="BB304" s="73"/>
      <c r="BC304" s="697"/>
      <c r="BD304" s="689"/>
      <c r="BE304" s="689"/>
      <c r="BF304" s="689"/>
      <c r="BG304" s="689"/>
      <c r="BH304" s="51"/>
      <c r="BI304" s="108"/>
      <c r="BJ304" s="51"/>
      <c r="BK304" s="59"/>
      <c r="BL304" s="59"/>
      <c r="BM304" s="59"/>
    </row>
    <row r="305" spans="1:65" s="5" customFormat="1" ht="15.95" customHeight="1" x14ac:dyDescent="0.2">
      <c r="A305" s="21"/>
      <c r="B305" s="73"/>
      <c r="C305" s="689"/>
      <c r="D305" s="689"/>
      <c r="E305" s="689"/>
      <c r="F305" s="689"/>
      <c r="G305" s="689"/>
      <c r="H305" s="689"/>
      <c r="I305" s="98"/>
      <c r="K305" s="59"/>
      <c r="L305" s="59"/>
      <c r="M305" s="59"/>
      <c r="N305" s="21"/>
      <c r="O305" s="73"/>
      <c r="P305" s="59"/>
      <c r="Q305" s="59"/>
      <c r="R305" s="59"/>
      <c r="S305" s="59"/>
      <c r="T305" s="59"/>
      <c r="U305" s="51"/>
      <c r="V305" s="108"/>
      <c r="W305" s="51"/>
      <c r="X305" s="59"/>
      <c r="Y305" s="59"/>
      <c r="Z305" s="59"/>
      <c r="AA305" s="21"/>
      <c r="AB305" s="73"/>
      <c r="AC305" s="59"/>
      <c r="AD305" s="59"/>
      <c r="AE305" s="59"/>
      <c r="AF305" s="59"/>
      <c r="AG305" s="59"/>
      <c r="AH305" s="51"/>
      <c r="AI305" s="108"/>
      <c r="AJ305" s="51"/>
      <c r="AK305" s="59"/>
      <c r="AL305" s="59"/>
      <c r="AM305" s="59"/>
      <c r="AN305" s="21"/>
      <c r="AO305" s="73"/>
      <c r="AP305" s="59"/>
      <c r="AQ305" s="59"/>
      <c r="AR305" s="59"/>
      <c r="AS305" s="59"/>
      <c r="AT305" s="59"/>
      <c r="AU305" s="51"/>
      <c r="AV305" s="108"/>
      <c r="AW305" s="51"/>
      <c r="AX305" s="59"/>
      <c r="AY305" s="59"/>
      <c r="AZ305" s="59"/>
      <c r="BA305" s="21"/>
      <c r="BB305" s="73"/>
      <c r="BC305" s="59"/>
      <c r="BD305" s="59"/>
      <c r="BE305" s="59"/>
      <c r="BF305" s="59"/>
      <c r="BG305" s="59"/>
      <c r="BH305" s="51"/>
      <c r="BI305" s="108"/>
      <c r="BJ305" s="51"/>
      <c r="BK305" s="59"/>
      <c r="BL305" s="59"/>
      <c r="BM305" s="59"/>
    </row>
    <row r="306" spans="1:65" s="5" customFormat="1" ht="15.95" customHeight="1" x14ac:dyDescent="0.2">
      <c r="A306" s="61"/>
      <c r="B306" s="73"/>
      <c r="H306" s="6"/>
      <c r="I306" s="58"/>
      <c r="K306" s="59"/>
      <c r="L306" s="51"/>
      <c r="M306" s="130"/>
      <c r="N306" s="61"/>
      <c r="O306" s="73"/>
      <c r="U306" s="59"/>
      <c r="V306" s="108"/>
      <c r="W306" s="51"/>
      <c r="X306" s="59"/>
      <c r="Y306" s="51"/>
      <c r="Z306" s="130"/>
      <c r="AA306" s="61"/>
      <c r="AB306" s="73"/>
      <c r="AH306" s="59"/>
      <c r="AI306" s="108"/>
      <c r="AJ306" s="51"/>
      <c r="AK306" s="59"/>
      <c r="AL306" s="51"/>
      <c r="AM306" s="130"/>
      <c r="AN306" s="61"/>
      <c r="AO306" s="73"/>
      <c r="AU306" s="59"/>
      <c r="AV306" s="108"/>
      <c r="AW306" s="51"/>
      <c r="AX306" s="59"/>
      <c r="AY306" s="51"/>
      <c r="AZ306" s="130"/>
      <c r="BA306" s="61"/>
      <c r="BB306" s="73"/>
      <c r="BH306" s="59"/>
      <c r="BI306" s="108"/>
      <c r="BJ306" s="51"/>
      <c r="BK306" s="59"/>
      <c r="BL306" s="51"/>
      <c r="BM306" s="130"/>
    </row>
    <row r="307" spans="1:65" s="5" customFormat="1" ht="15.95" customHeight="1" x14ac:dyDescent="0.2">
      <c r="A307" s="61"/>
      <c r="B307" s="73"/>
      <c r="H307" s="6"/>
      <c r="I307" s="58"/>
      <c r="K307" s="59"/>
      <c r="L307" s="51"/>
      <c r="M307" s="130"/>
      <c r="N307" s="61"/>
      <c r="O307" s="73"/>
      <c r="U307" s="59"/>
      <c r="V307" s="108"/>
      <c r="W307" s="51"/>
      <c r="X307" s="59"/>
      <c r="Y307" s="51"/>
      <c r="Z307" s="130"/>
      <c r="AA307" s="61"/>
      <c r="AB307" s="73"/>
      <c r="AH307" s="59"/>
      <c r="AI307" s="108"/>
      <c r="AJ307" s="51"/>
      <c r="AK307" s="59"/>
      <c r="AL307" s="51"/>
      <c r="AM307" s="130"/>
      <c r="AN307" s="61"/>
      <c r="AO307" s="73"/>
      <c r="AU307" s="59"/>
      <c r="AV307" s="108"/>
      <c r="AW307" s="51"/>
      <c r="AX307" s="59"/>
      <c r="AY307" s="51"/>
      <c r="AZ307" s="130"/>
      <c r="BA307" s="61"/>
      <c r="BB307" s="73"/>
      <c r="BH307" s="59"/>
      <c r="BI307" s="108"/>
      <c r="BJ307" s="51"/>
      <c r="BK307" s="59"/>
      <c r="BL307" s="51"/>
      <c r="BM307" s="130"/>
    </row>
    <row r="308" spans="1:65" s="5" customFormat="1" ht="15.95" customHeight="1" x14ac:dyDescent="0.2">
      <c r="A308" s="86"/>
      <c r="B308" s="73"/>
      <c r="C308" s="702"/>
      <c r="D308" s="703"/>
      <c r="E308" s="703"/>
      <c r="F308" s="46"/>
      <c r="G308" s="46"/>
      <c r="H308" s="24"/>
      <c r="I308" s="98"/>
      <c r="K308" s="59"/>
      <c r="L308" s="59"/>
      <c r="M308" s="59"/>
      <c r="N308" s="86"/>
      <c r="O308" s="73"/>
      <c r="P308" s="702"/>
      <c r="Q308" s="703"/>
      <c r="R308" s="703"/>
      <c r="S308" s="46"/>
      <c r="T308" s="46"/>
      <c r="U308" s="51"/>
      <c r="V308" s="108"/>
      <c r="W308" s="51"/>
      <c r="X308" s="59"/>
      <c r="Y308" s="59"/>
      <c r="Z308" s="59"/>
      <c r="AA308" s="86"/>
      <c r="AB308" s="73"/>
      <c r="AC308" s="702"/>
      <c r="AD308" s="703"/>
      <c r="AE308" s="703"/>
      <c r="AF308" s="46"/>
      <c r="AG308" s="46"/>
      <c r="AH308" s="51"/>
      <c r="AI308" s="108"/>
      <c r="AJ308" s="51"/>
      <c r="AK308" s="59"/>
      <c r="AL308" s="59"/>
      <c r="AM308" s="59"/>
      <c r="AN308" s="86"/>
      <c r="AO308" s="73"/>
      <c r="AP308" s="702"/>
      <c r="AQ308" s="703"/>
      <c r="AR308" s="703"/>
      <c r="AS308" s="46"/>
      <c r="AT308" s="46"/>
      <c r="AU308" s="51"/>
      <c r="AV308" s="108"/>
      <c r="AW308" s="51"/>
      <c r="AX308" s="59"/>
      <c r="AY308" s="59"/>
      <c r="AZ308" s="59"/>
      <c r="BA308" s="86"/>
      <c r="BB308" s="73"/>
      <c r="BC308" s="702"/>
      <c r="BD308" s="703"/>
      <c r="BE308" s="703"/>
      <c r="BF308" s="46"/>
      <c r="BG308" s="46"/>
      <c r="BH308" s="51"/>
      <c r="BI308" s="108"/>
      <c r="BJ308" s="51"/>
      <c r="BK308" s="59"/>
      <c r="BL308" s="59"/>
      <c r="BM308" s="59"/>
    </row>
    <row r="309" spans="1:65" s="5" customFormat="1" ht="15.95" customHeight="1" x14ac:dyDescent="0.2">
      <c r="A309" s="21"/>
      <c r="B309" s="73"/>
      <c r="C309" s="697"/>
      <c r="D309" s="697"/>
      <c r="E309" s="697"/>
      <c r="F309" s="697"/>
      <c r="G309" s="697"/>
      <c r="H309" s="697"/>
      <c r="I309" s="98"/>
      <c r="K309" s="59"/>
      <c r="L309" s="59"/>
      <c r="M309" s="59"/>
      <c r="N309" s="21"/>
      <c r="O309" s="73"/>
      <c r="P309" s="59"/>
      <c r="Q309" s="59"/>
      <c r="R309" s="59"/>
      <c r="S309" s="59"/>
      <c r="T309" s="59"/>
      <c r="U309" s="51"/>
      <c r="V309" s="108"/>
      <c r="W309" s="51"/>
      <c r="X309" s="59"/>
      <c r="Y309" s="59"/>
      <c r="Z309" s="59"/>
      <c r="AA309" s="21"/>
      <c r="AB309" s="73"/>
      <c r="AC309" s="59"/>
      <c r="AD309" s="59"/>
      <c r="AE309" s="59"/>
      <c r="AF309" s="59"/>
      <c r="AG309" s="59"/>
      <c r="AH309" s="51"/>
      <c r="AI309" s="108"/>
      <c r="AJ309" s="51"/>
      <c r="AK309" s="59"/>
      <c r="AL309" s="59"/>
      <c r="AM309" s="59"/>
      <c r="AN309" s="21"/>
      <c r="AO309" s="73"/>
      <c r="AP309" s="59"/>
      <c r="AQ309" s="59"/>
      <c r="AR309" s="59"/>
      <c r="AS309" s="59"/>
      <c r="AT309" s="59"/>
      <c r="AU309" s="51"/>
      <c r="AV309" s="108"/>
      <c r="AW309" s="51"/>
      <c r="AX309" s="59"/>
      <c r="AY309" s="59"/>
      <c r="AZ309" s="59"/>
      <c r="BA309" s="21"/>
      <c r="BB309" s="73"/>
      <c r="BC309" s="59"/>
      <c r="BD309" s="59"/>
      <c r="BE309" s="59"/>
      <c r="BF309" s="59"/>
      <c r="BG309" s="59"/>
      <c r="BH309" s="51"/>
      <c r="BI309" s="108"/>
      <c r="BJ309" s="51"/>
      <c r="BK309" s="59"/>
      <c r="BL309" s="59"/>
      <c r="BM309" s="59"/>
    </row>
    <row r="310" spans="1:65" s="5" customFormat="1" ht="15.95" customHeight="1" x14ac:dyDescent="0.2">
      <c r="A310" s="61"/>
      <c r="B310" s="73"/>
      <c r="H310" s="6"/>
      <c r="I310" s="58"/>
      <c r="K310" s="59"/>
      <c r="L310" s="51"/>
      <c r="M310" s="130"/>
      <c r="N310" s="61"/>
      <c r="O310" s="73"/>
      <c r="U310" s="59"/>
      <c r="V310" s="108"/>
      <c r="W310" s="51"/>
      <c r="X310" s="59"/>
      <c r="Y310" s="51"/>
      <c r="Z310" s="130"/>
      <c r="AA310" s="61"/>
      <c r="AB310" s="73"/>
      <c r="AH310" s="59"/>
      <c r="AI310" s="108"/>
      <c r="AJ310" s="51"/>
      <c r="AK310" s="59"/>
      <c r="AL310" s="51"/>
      <c r="AM310" s="130"/>
      <c r="AN310" s="61"/>
      <c r="AO310" s="73"/>
      <c r="AU310" s="59"/>
      <c r="AV310" s="108"/>
      <c r="AW310" s="51"/>
      <c r="AX310" s="59"/>
      <c r="AY310" s="51"/>
      <c r="AZ310" s="130"/>
      <c r="BA310" s="61"/>
      <c r="BB310" s="73"/>
      <c r="BH310" s="59"/>
      <c r="BI310" s="108"/>
      <c r="BJ310" s="51"/>
      <c r="BK310" s="59"/>
      <c r="BL310" s="51"/>
      <c r="BM310" s="130"/>
    </row>
    <row r="311" spans="1:65" s="5" customFormat="1" ht="15.95" customHeight="1" x14ac:dyDescent="0.2">
      <c r="A311" s="61"/>
      <c r="B311" s="73"/>
      <c r="H311" s="6"/>
      <c r="I311" s="58"/>
      <c r="K311" s="59"/>
      <c r="L311" s="51"/>
      <c r="M311" s="130"/>
      <c r="N311" s="61"/>
      <c r="O311" s="73"/>
      <c r="U311" s="59"/>
      <c r="V311" s="108"/>
      <c r="W311" s="51"/>
      <c r="X311" s="59"/>
      <c r="Y311" s="51"/>
      <c r="Z311" s="130"/>
      <c r="AA311" s="61"/>
      <c r="AB311" s="73"/>
      <c r="AH311" s="59"/>
      <c r="AI311" s="108"/>
      <c r="AJ311" s="51"/>
      <c r="AK311" s="59"/>
      <c r="AL311" s="51"/>
      <c r="AM311" s="130"/>
      <c r="AN311" s="61"/>
      <c r="AO311" s="73"/>
      <c r="AU311" s="59"/>
      <c r="AV311" s="108"/>
      <c r="AW311" s="51"/>
      <c r="AX311" s="59"/>
      <c r="AY311" s="51"/>
      <c r="AZ311" s="130"/>
      <c r="BA311" s="61"/>
      <c r="BB311" s="73"/>
      <c r="BH311" s="59"/>
      <c r="BI311" s="108"/>
      <c r="BJ311" s="51"/>
      <c r="BK311" s="59"/>
      <c r="BL311" s="51"/>
      <c r="BM311" s="130"/>
    </row>
    <row r="312" spans="1:65" s="5" customFormat="1" ht="15.95" customHeight="1" x14ac:dyDescent="0.2">
      <c r="A312" s="21"/>
      <c r="B312" s="699"/>
      <c r="C312" s="699"/>
      <c r="D312" s="699"/>
      <c r="E312" s="699"/>
      <c r="F312" s="699"/>
      <c r="G312" s="699"/>
      <c r="H312" s="699"/>
      <c r="I312" s="699"/>
      <c r="J312" s="699"/>
      <c r="K312" s="699"/>
      <c r="L312" s="699"/>
      <c r="M312" s="699"/>
      <c r="N312" s="21"/>
      <c r="O312" s="51"/>
      <c r="P312" s="51"/>
      <c r="Q312" s="51"/>
      <c r="R312" s="51"/>
      <c r="S312" s="51"/>
      <c r="T312" s="51"/>
      <c r="U312" s="51"/>
      <c r="V312" s="51"/>
      <c r="W312" s="51"/>
      <c r="X312" s="51"/>
      <c r="Y312" s="51"/>
      <c r="Z312" s="51"/>
      <c r="AA312" s="21"/>
      <c r="AB312" s="51"/>
      <c r="AC312" s="51"/>
      <c r="AD312" s="51"/>
      <c r="AE312" s="51"/>
      <c r="AF312" s="51"/>
      <c r="AG312" s="51"/>
      <c r="AH312" s="51"/>
      <c r="AI312" s="51"/>
      <c r="AJ312" s="51"/>
      <c r="AK312" s="51"/>
      <c r="AL312" s="51"/>
      <c r="AM312" s="51"/>
      <c r="AN312" s="21"/>
      <c r="AO312" s="51"/>
      <c r="AP312" s="51"/>
      <c r="AQ312" s="51"/>
      <c r="AR312" s="51"/>
      <c r="AS312" s="51"/>
      <c r="AT312" s="51"/>
      <c r="AU312" s="51"/>
      <c r="AV312" s="51"/>
      <c r="AW312" s="51"/>
      <c r="AX312" s="51"/>
      <c r="AY312" s="51"/>
      <c r="AZ312" s="51"/>
      <c r="BA312" s="21"/>
      <c r="BB312" s="51"/>
      <c r="BC312" s="51"/>
      <c r="BD312" s="51"/>
      <c r="BE312" s="51"/>
      <c r="BF312" s="51"/>
      <c r="BG312" s="51"/>
      <c r="BH312" s="51"/>
      <c r="BI312" s="51"/>
      <c r="BJ312" s="51"/>
      <c r="BK312" s="51"/>
      <c r="BL312" s="51"/>
      <c r="BM312" s="51"/>
    </row>
    <row r="313" spans="1:65" s="5" customFormat="1" ht="13.5" x14ac:dyDescent="0.25">
      <c r="A313" s="7"/>
      <c r="B313" s="71"/>
      <c r="C313" s="777"/>
      <c r="D313" s="777"/>
      <c r="E313" s="777"/>
      <c r="F313" s="777"/>
      <c r="G313" s="777"/>
      <c r="H313" s="777"/>
      <c r="I313" s="777"/>
      <c r="J313" s="7"/>
      <c r="K313" s="778"/>
      <c r="L313" s="778"/>
      <c r="M313" s="778"/>
      <c r="N313" s="7"/>
      <c r="O313" s="71"/>
      <c r="P313" s="189"/>
      <c r="Q313" s="189"/>
      <c r="R313" s="189"/>
      <c r="S313" s="189"/>
      <c r="T313" s="189"/>
      <c r="U313" s="51"/>
      <c r="V313" s="51"/>
      <c r="W313" s="57"/>
      <c r="X313" s="778"/>
      <c r="Y313" s="778"/>
      <c r="Z313" s="778"/>
      <c r="AA313" s="7"/>
      <c r="AB313" s="71"/>
      <c r="AC313" s="189"/>
      <c r="AD313" s="189"/>
      <c r="AE313" s="189"/>
      <c r="AF313" s="189"/>
      <c r="AG313" s="189"/>
      <c r="AH313" s="51"/>
      <c r="AI313" s="51"/>
      <c r="AJ313" s="57"/>
      <c r="AK313" s="778"/>
      <c r="AL313" s="778"/>
      <c r="AM313" s="778"/>
      <c r="AN313" s="7"/>
      <c r="AO313" s="71"/>
      <c r="AP313" s="189"/>
      <c r="AQ313" s="189"/>
      <c r="AR313" s="189"/>
      <c r="AS313" s="189"/>
      <c r="AT313" s="189"/>
      <c r="AU313" s="51"/>
      <c r="AV313" s="51"/>
      <c r="AW313" s="57"/>
      <c r="AX313" s="778"/>
      <c r="AY313" s="778"/>
      <c r="AZ313" s="778"/>
      <c r="BA313" s="7"/>
      <c r="BB313" s="71"/>
      <c r="BC313" s="189"/>
      <c r="BD313" s="189"/>
      <c r="BE313" s="189"/>
      <c r="BF313" s="189"/>
      <c r="BG313" s="189"/>
      <c r="BH313" s="51"/>
      <c r="BI313" s="51"/>
      <c r="BJ313" s="57"/>
      <c r="BK313" s="778"/>
      <c r="BL313" s="778"/>
      <c r="BM313" s="778"/>
    </row>
    <row r="314" spans="1:65" s="5" customFormat="1" ht="15.95" customHeight="1" x14ac:dyDescent="0.2">
      <c r="A314" s="21"/>
      <c r="B314" s="24"/>
      <c r="C314" s="24"/>
      <c r="D314" s="24"/>
      <c r="E314" s="24"/>
      <c r="F314" s="24"/>
      <c r="G314" s="24"/>
      <c r="H314" s="24"/>
      <c r="I314" s="58"/>
      <c r="J314" s="24"/>
      <c r="K314" s="51"/>
      <c r="L314" s="51"/>
      <c r="M314" s="51"/>
      <c r="N314" s="21"/>
      <c r="O314" s="24"/>
      <c r="P314" s="24"/>
      <c r="Q314" s="24"/>
      <c r="R314" s="24"/>
      <c r="S314" s="24"/>
      <c r="T314" s="24"/>
      <c r="U314" s="51"/>
      <c r="V314" s="108"/>
      <c r="W314" s="51"/>
      <c r="X314" s="51"/>
      <c r="Y314" s="51"/>
      <c r="Z314" s="51"/>
      <c r="AA314" s="21"/>
      <c r="AB314" s="24"/>
      <c r="AC314" s="24"/>
      <c r="AD314" s="24"/>
      <c r="AE314" s="24"/>
      <c r="AF314" s="24"/>
      <c r="AG314" s="24"/>
      <c r="AH314" s="51"/>
      <c r="AI314" s="108"/>
      <c r="AJ314" s="51"/>
      <c r="AK314" s="51"/>
      <c r="AL314" s="51"/>
      <c r="AM314" s="51"/>
      <c r="AN314" s="21"/>
      <c r="AO314" s="24"/>
      <c r="AP314" s="24"/>
      <c r="AQ314" s="24"/>
      <c r="AR314" s="24"/>
      <c r="AS314" s="24"/>
      <c r="AT314" s="24"/>
      <c r="AU314" s="51"/>
      <c r="AV314" s="108"/>
      <c r="AW314" s="51"/>
      <c r="AX314" s="51"/>
      <c r="AY314" s="51"/>
      <c r="AZ314" s="51"/>
      <c r="BA314" s="21"/>
      <c r="BB314" s="24"/>
      <c r="BC314" s="24"/>
      <c r="BD314" s="24"/>
      <c r="BE314" s="24"/>
      <c r="BF314" s="24"/>
      <c r="BG314" s="24"/>
      <c r="BH314" s="51"/>
      <c r="BI314" s="108"/>
      <c r="BJ314" s="51"/>
      <c r="BK314" s="51"/>
      <c r="BL314" s="51"/>
      <c r="BM314" s="51"/>
    </row>
    <row r="315" spans="1:65" s="7" customFormat="1" ht="17.100000000000001" customHeight="1" x14ac:dyDescent="0.2">
      <c r="A315" s="721"/>
      <c r="B315" s="721"/>
      <c r="C315" s="721"/>
      <c r="D315" s="721"/>
      <c r="E315" s="721"/>
      <c r="F315" s="721"/>
      <c r="G315" s="721"/>
      <c r="H315" s="721"/>
      <c r="I315" s="721"/>
      <c r="J315" s="721"/>
      <c r="K315" s="721"/>
      <c r="L315" s="721"/>
      <c r="M315" s="721"/>
      <c r="N315" s="85"/>
      <c r="O315" s="85"/>
      <c r="P315" s="85"/>
      <c r="Q315" s="85"/>
      <c r="R315" s="85"/>
      <c r="S315" s="85"/>
      <c r="T315" s="85"/>
      <c r="U315" s="57"/>
      <c r="V315" s="57"/>
      <c r="W315" s="57"/>
      <c r="X315" s="57"/>
      <c r="Y315" s="57"/>
      <c r="Z315" s="57"/>
      <c r="AA315" s="85"/>
      <c r="AB315" s="85"/>
      <c r="AC315" s="85"/>
      <c r="AD315" s="85"/>
      <c r="AE315" s="85"/>
      <c r="AF315" s="85"/>
      <c r="AG315" s="85"/>
      <c r="AH315" s="57"/>
      <c r="AI315" s="57"/>
      <c r="AJ315" s="57"/>
      <c r="AK315" s="57"/>
      <c r="AL315" s="57"/>
      <c r="AM315" s="57"/>
      <c r="AN315" s="85"/>
      <c r="AO315" s="85"/>
      <c r="AP315" s="85"/>
      <c r="AQ315" s="85"/>
      <c r="AR315" s="85"/>
      <c r="AS315" s="85"/>
      <c r="AT315" s="85"/>
      <c r="AU315" s="57"/>
      <c r="AV315" s="57"/>
      <c r="AW315" s="57"/>
      <c r="AX315" s="57"/>
      <c r="AY315" s="57"/>
      <c r="AZ315" s="57"/>
      <c r="BA315" s="85"/>
      <c r="BB315" s="85"/>
      <c r="BC315" s="85"/>
      <c r="BD315" s="85"/>
      <c r="BE315" s="85"/>
      <c r="BF315" s="85"/>
      <c r="BG315" s="85"/>
      <c r="BH315" s="57"/>
      <c r="BI315" s="57"/>
      <c r="BJ315" s="57"/>
      <c r="BK315" s="57"/>
      <c r="BL315" s="57"/>
      <c r="BM315" s="57"/>
    </row>
    <row r="316" spans="1:65" s="5" customFormat="1" x14ac:dyDescent="0.2">
      <c r="B316" s="24"/>
      <c r="C316" s="7"/>
      <c r="H316" s="24"/>
      <c r="I316" s="98"/>
      <c r="K316" s="130"/>
      <c r="L316" s="51"/>
      <c r="M316" s="59"/>
      <c r="O316" s="24"/>
      <c r="P316" s="7"/>
      <c r="U316" s="51"/>
      <c r="V316" s="108"/>
      <c r="W316" s="51"/>
      <c r="X316" s="130"/>
      <c r="Y316" s="51"/>
      <c r="Z316" s="59"/>
      <c r="AB316" s="24"/>
      <c r="AC316" s="7"/>
      <c r="AH316" s="51"/>
      <c r="AI316" s="108"/>
      <c r="AJ316" s="51"/>
      <c r="AK316" s="130"/>
      <c r="AL316" s="51"/>
      <c r="AM316" s="59"/>
      <c r="AO316" s="24"/>
      <c r="AP316" s="7"/>
      <c r="AU316" s="51"/>
      <c r="AV316" s="108"/>
      <c r="AW316" s="51"/>
      <c r="AX316" s="130"/>
      <c r="AY316" s="51"/>
      <c r="AZ316" s="59"/>
      <c r="BB316" s="24"/>
      <c r="BC316" s="7"/>
      <c r="BH316" s="51"/>
      <c r="BI316" s="108"/>
      <c r="BJ316" s="51"/>
      <c r="BK316" s="130"/>
      <c r="BL316" s="51"/>
      <c r="BM316" s="59"/>
    </row>
    <row r="317" spans="1:65" s="5" customFormat="1" ht="15.95" customHeight="1" x14ac:dyDescent="0.2">
      <c r="A317" s="21"/>
      <c r="B317" s="73"/>
      <c r="C317" s="697"/>
      <c r="D317" s="697"/>
      <c r="E317" s="697"/>
      <c r="F317" s="697"/>
      <c r="G317" s="697"/>
      <c r="H317" s="697"/>
      <c r="I317" s="109"/>
      <c r="J317" s="21"/>
      <c r="K317" s="59"/>
      <c r="L317" s="59"/>
      <c r="M317" s="59"/>
      <c r="N317" s="21"/>
      <c r="O317" s="73"/>
      <c r="P317" s="59"/>
      <c r="Q317" s="59"/>
      <c r="R317" s="59"/>
      <c r="S317" s="59"/>
      <c r="T317" s="59"/>
      <c r="U317" s="51"/>
      <c r="V317" s="108"/>
      <c r="W317" s="51"/>
      <c r="X317" s="59"/>
      <c r="Y317" s="59"/>
      <c r="Z317" s="59"/>
      <c r="AA317" s="21"/>
      <c r="AB317" s="73"/>
      <c r="AC317" s="59"/>
      <c r="AD317" s="59"/>
      <c r="AE317" s="59"/>
      <c r="AF317" s="59"/>
      <c r="AG317" s="59"/>
      <c r="AH317" s="51"/>
      <c r="AI317" s="108"/>
      <c r="AJ317" s="51"/>
      <c r="AK317" s="59"/>
      <c r="AL317" s="59"/>
      <c r="AM317" s="59"/>
      <c r="AN317" s="21"/>
      <c r="AO317" s="73"/>
      <c r="AP317" s="59"/>
      <c r="AQ317" s="59"/>
      <c r="AR317" s="59"/>
      <c r="AS317" s="59"/>
      <c r="AT317" s="59"/>
      <c r="AU317" s="51"/>
      <c r="AV317" s="108"/>
      <c r="AW317" s="51"/>
      <c r="AX317" s="59"/>
      <c r="AY317" s="59"/>
      <c r="AZ317" s="59"/>
      <c r="BA317" s="21"/>
      <c r="BB317" s="73"/>
      <c r="BC317" s="59"/>
      <c r="BD317" s="59"/>
      <c r="BE317" s="59"/>
      <c r="BF317" s="59"/>
      <c r="BG317" s="59"/>
      <c r="BH317" s="51"/>
      <c r="BI317" s="108"/>
      <c r="BJ317" s="51"/>
      <c r="BK317" s="59"/>
      <c r="BL317" s="59"/>
      <c r="BM317" s="59"/>
    </row>
    <row r="318" spans="1:65" s="5" customFormat="1" ht="15.95" customHeight="1" x14ac:dyDescent="0.2">
      <c r="A318" s="92"/>
      <c r="B318" s="73"/>
      <c r="C318" s="21"/>
      <c r="D318" s="21"/>
      <c r="E318" s="21"/>
      <c r="F318" s="21"/>
      <c r="G318" s="21"/>
      <c r="H318" s="93"/>
      <c r="I318" s="110"/>
      <c r="J318" s="21"/>
      <c r="K318" s="59"/>
      <c r="L318" s="51"/>
      <c r="M318" s="130"/>
      <c r="N318" s="92"/>
      <c r="O318" s="73"/>
      <c r="P318" s="21"/>
      <c r="Q318" s="21"/>
      <c r="R318" s="21"/>
      <c r="S318" s="21"/>
      <c r="T318" s="21"/>
      <c r="U318" s="59"/>
      <c r="V318" s="108"/>
      <c r="W318" s="51"/>
      <c r="X318" s="59"/>
      <c r="Y318" s="51"/>
      <c r="Z318" s="130"/>
      <c r="AA318" s="92"/>
      <c r="AB318" s="73"/>
      <c r="AC318" s="21"/>
      <c r="AD318" s="21"/>
      <c r="AE318" s="21"/>
      <c r="AF318" s="21"/>
      <c r="AG318" s="21"/>
      <c r="AH318" s="59"/>
      <c r="AI318" s="108"/>
      <c r="AJ318" s="51"/>
      <c r="AK318" s="59"/>
      <c r="AL318" s="51"/>
      <c r="AM318" s="130"/>
      <c r="AN318" s="92"/>
      <c r="AO318" s="73"/>
      <c r="AP318" s="21"/>
      <c r="AQ318" s="21"/>
      <c r="AR318" s="21"/>
      <c r="AS318" s="21"/>
      <c r="AT318" s="21"/>
      <c r="AU318" s="59"/>
      <c r="AV318" s="108"/>
      <c r="AW318" s="51"/>
      <c r="AX318" s="59"/>
      <c r="AY318" s="51"/>
      <c r="AZ318" s="130"/>
      <c r="BA318" s="92"/>
      <c r="BB318" s="73"/>
      <c r="BC318" s="21"/>
      <c r="BD318" s="21"/>
      <c r="BE318" s="21"/>
      <c r="BF318" s="21"/>
      <c r="BG318" s="21"/>
      <c r="BH318" s="59"/>
      <c r="BI318" s="108"/>
      <c r="BJ318" s="51"/>
      <c r="BK318" s="59"/>
      <c r="BL318" s="51"/>
      <c r="BM318" s="130"/>
    </row>
    <row r="319" spans="1:65" s="5" customFormat="1" ht="15.95" customHeight="1" x14ac:dyDescent="0.2">
      <c r="A319" s="61"/>
      <c r="B319" s="73"/>
      <c r="C319" s="21"/>
      <c r="D319" s="21"/>
      <c r="E319" s="21"/>
      <c r="F319" s="21"/>
      <c r="G319" s="21"/>
      <c r="H319" s="93"/>
      <c r="I319" s="110"/>
      <c r="J319" s="21"/>
      <c r="K319" s="59"/>
      <c r="L319" s="51"/>
      <c r="M319" s="130"/>
      <c r="N319" s="61"/>
      <c r="O319" s="73"/>
      <c r="P319" s="21"/>
      <c r="Q319" s="21"/>
      <c r="R319" s="21"/>
      <c r="S319" s="21"/>
      <c r="T319" s="21"/>
      <c r="U319" s="59"/>
      <c r="V319" s="108"/>
      <c r="W319" s="51"/>
      <c r="X319" s="59"/>
      <c r="Y319" s="51"/>
      <c r="Z319" s="130"/>
      <c r="AA319" s="61"/>
      <c r="AB319" s="73"/>
      <c r="AC319" s="21"/>
      <c r="AD319" s="21"/>
      <c r="AE319" s="21"/>
      <c r="AF319" s="21"/>
      <c r="AG319" s="21"/>
      <c r="AH319" s="59"/>
      <c r="AI319" s="108"/>
      <c r="AJ319" s="51"/>
      <c r="AK319" s="59"/>
      <c r="AL319" s="51"/>
      <c r="AM319" s="130"/>
      <c r="AN319" s="61"/>
      <c r="AO319" s="73"/>
      <c r="AP319" s="21"/>
      <c r="AQ319" s="21"/>
      <c r="AR319" s="21"/>
      <c r="AS319" s="21"/>
      <c r="AT319" s="21"/>
      <c r="AU319" s="59"/>
      <c r="AV319" s="108"/>
      <c r="AW319" s="51"/>
      <c r="AX319" s="59"/>
      <c r="AY319" s="51"/>
      <c r="AZ319" s="130"/>
      <c r="BA319" s="61"/>
      <c r="BB319" s="73"/>
      <c r="BC319" s="21"/>
      <c r="BD319" s="21"/>
      <c r="BE319" s="21"/>
      <c r="BF319" s="21"/>
      <c r="BG319" s="21"/>
      <c r="BH319" s="59"/>
      <c r="BI319" s="108"/>
      <c r="BJ319" s="51"/>
      <c r="BK319" s="59"/>
      <c r="BL319" s="51"/>
      <c r="BM319" s="130"/>
    </row>
    <row r="320" spans="1:65" s="5" customFormat="1" ht="15.75" x14ac:dyDescent="0.25">
      <c r="A320" s="8"/>
      <c r="B320" s="48"/>
      <c r="C320" s="777"/>
      <c r="D320" s="777"/>
      <c r="E320" s="777"/>
      <c r="F320" s="777"/>
      <c r="G320" s="777"/>
      <c r="H320" s="777"/>
      <c r="I320" s="777"/>
      <c r="J320" s="8"/>
      <c r="K320" s="779"/>
      <c r="L320" s="779"/>
      <c r="M320" s="779"/>
      <c r="N320" s="8"/>
      <c r="O320" s="48"/>
      <c r="P320" s="168"/>
      <c r="Q320" s="168"/>
      <c r="R320" s="168"/>
      <c r="S320" s="168"/>
      <c r="T320" s="168"/>
      <c r="U320" s="51"/>
      <c r="V320" s="51"/>
      <c r="W320" s="132"/>
      <c r="X320" s="779"/>
      <c r="Y320" s="779"/>
      <c r="Z320" s="779"/>
      <c r="AA320" s="8"/>
      <c r="AB320" s="48"/>
      <c r="AC320" s="168"/>
      <c r="AD320" s="168"/>
      <c r="AE320" s="168"/>
      <c r="AF320" s="168"/>
      <c r="AG320" s="168"/>
      <c r="AH320" s="51"/>
      <c r="AI320" s="51"/>
      <c r="AJ320" s="132"/>
      <c r="AK320" s="779"/>
      <c r="AL320" s="779"/>
      <c r="AM320" s="779"/>
      <c r="AN320" s="8"/>
      <c r="AO320" s="48"/>
      <c r="AP320" s="168"/>
      <c r="AQ320" s="168"/>
      <c r="AR320" s="168"/>
      <c r="AS320" s="168"/>
      <c r="AT320" s="168"/>
      <c r="AU320" s="51"/>
      <c r="AV320" s="51"/>
      <c r="AW320" s="132"/>
      <c r="AX320" s="779"/>
      <c r="AY320" s="779"/>
      <c r="AZ320" s="779"/>
      <c r="BA320" s="8"/>
      <c r="BB320" s="48"/>
      <c r="BC320" s="168"/>
      <c r="BD320" s="168"/>
      <c r="BE320" s="168"/>
      <c r="BF320" s="168"/>
      <c r="BG320" s="168"/>
      <c r="BH320" s="51"/>
      <c r="BI320" s="51"/>
      <c r="BJ320" s="132"/>
      <c r="BK320" s="779"/>
      <c r="BL320" s="779"/>
      <c r="BM320" s="779"/>
    </row>
    <row r="321" spans="1:65" s="5" customFormat="1" ht="15.75" x14ac:dyDescent="0.25">
      <c r="A321" s="8"/>
      <c r="B321" s="48"/>
      <c r="C321" s="88"/>
      <c r="D321" s="88"/>
      <c r="E321" s="88"/>
      <c r="F321" s="88"/>
      <c r="G321" s="88"/>
      <c r="H321" s="67"/>
      <c r="I321" s="99"/>
      <c r="J321" s="8"/>
      <c r="K321" s="168"/>
      <c r="L321" s="168"/>
      <c r="M321" s="168"/>
      <c r="N321" s="8"/>
      <c r="O321" s="48"/>
      <c r="P321" s="88"/>
      <c r="Q321" s="88"/>
      <c r="R321" s="88"/>
      <c r="S321" s="88"/>
      <c r="T321" s="88"/>
      <c r="U321" s="189"/>
      <c r="V321" s="190"/>
      <c r="W321" s="132"/>
      <c r="X321" s="168"/>
      <c r="Y321" s="168"/>
      <c r="Z321" s="168"/>
      <c r="AA321" s="8"/>
      <c r="AB321" s="48"/>
      <c r="AC321" s="88"/>
      <c r="AD321" s="88"/>
      <c r="AE321" s="88"/>
      <c r="AF321" s="88"/>
      <c r="AG321" s="88"/>
      <c r="AH321" s="189"/>
      <c r="AI321" s="190"/>
      <c r="AJ321" s="132"/>
      <c r="AK321" s="168"/>
      <c r="AL321" s="168"/>
      <c r="AM321" s="168"/>
      <c r="AN321" s="8"/>
      <c r="AO321" s="48"/>
      <c r="AP321" s="88"/>
      <c r="AQ321" s="88"/>
      <c r="AR321" s="88"/>
      <c r="AS321" s="88"/>
      <c r="AT321" s="88"/>
      <c r="AU321" s="189"/>
      <c r="AV321" s="190"/>
      <c r="AW321" s="132"/>
      <c r="AX321" s="168"/>
      <c r="AY321" s="168"/>
      <c r="AZ321" s="168"/>
      <c r="BA321" s="8"/>
      <c r="BB321" s="48"/>
      <c r="BC321" s="88"/>
      <c r="BD321" s="88"/>
      <c r="BE321" s="88"/>
      <c r="BF321" s="88"/>
      <c r="BG321" s="88"/>
      <c r="BH321" s="189"/>
      <c r="BI321" s="190"/>
      <c r="BJ321" s="132"/>
      <c r="BK321" s="168"/>
      <c r="BL321" s="168"/>
      <c r="BM321" s="168"/>
    </row>
    <row r="322" spans="1:65" s="7" customFormat="1" ht="17.100000000000001" customHeight="1" x14ac:dyDescent="0.2">
      <c r="A322" s="721"/>
      <c r="B322" s="721"/>
      <c r="C322" s="721"/>
      <c r="D322" s="721"/>
      <c r="E322" s="721"/>
      <c r="F322" s="721"/>
      <c r="G322" s="721"/>
      <c r="H322" s="721"/>
      <c r="I322" s="721"/>
      <c r="J322" s="721"/>
      <c r="K322" s="721"/>
      <c r="L322" s="721"/>
      <c r="M322" s="721"/>
      <c r="N322" s="85"/>
      <c r="O322" s="85"/>
      <c r="P322" s="85"/>
      <c r="Q322" s="85"/>
      <c r="R322" s="85"/>
      <c r="S322" s="85"/>
      <c r="T322" s="85"/>
      <c r="U322" s="57"/>
      <c r="V322" s="57"/>
      <c r="W322" s="57"/>
      <c r="X322" s="57"/>
      <c r="Y322" s="57"/>
      <c r="Z322" s="57"/>
      <c r="AA322" s="85"/>
      <c r="AB322" s="85"/>
      <c r="AC322" s="85"/>
      <c r="AD322" s="85"/>
      <c r="AE322" s="85"/>
      <c r="AF322" s="85"/>
      <c r="AG322" s="85"/>
      <c r="AH322" s="57"/>
      <c r="AI322" s="57"/>
      <c r="AJ322" s="57"/>
      <c r="AK322" s="57"/>
      <c r="AL322" s="57"/>
      <c r="AM322" s="57"/>
      <c r="AN322" s="85"/>
      <c r="AO322" s="85"/>
      <c r="AP322" s="85"/>
      <c r="AQ322" s="85"/>
      <c r="AR322" s="85"/>
      <c r="AS322" s="85"/>
      <c r="AT322" s="85"/>
      <c r="AU322" s="57"/>
      <c r="AV322" s="57"/>
      <c r="AW322" s="57"/>
      <c r="AX322" s="57"/>
      <c r="AY322" s="57"/>
      <c r="AZ322" s="57"/>
      <c r="BA322" s="85"/>
      <c r="BB322" s="85"/>
      <c r="BC322" s="85"/>
      <c r="BD322" s="85"/>
      <c r="BE322" s="85"/>
      <c r="BF322" s="85"/>
      <c r="BG322" s="85"/>
      <c r="BH322" s="57"/>
      <c r="BI322" s="57"/>
      <c r="BJ322" s="57"/>
      <c r="BK322" s="57"/>
      <c r="BL322" s="57"/>
      <c r="BM322" s="57"/>
    </row>
    <row r="323" spans="1:65" s="5" customFormat="1" ht="12.75" customHeight="1" x14ac:dyDescent="0.2">
      <c r="A323" s="82"/>
      <c r="B323" s="689"/>
      <c r="C323" s="689"/>
      <c r="D323" s="689"/>
      <c r="E323" s="689"/>
      <c r="F323" s="689"/>
      <c r="G323" s="689"/>
      <c r="H323" s="24"/>
      <c r="I323" s="98"/>
      <c r="K323" s="51"/>
      <c r="L323" s="51"/>
      <c r="M323" s="51"/>
      <c r="N323" s="82"/>
      <c r="O323" s="689"/>
      <c r="P323" s="689"/>
      <c r="Q323" s="689"/>
      <c r="R323" s="689"/>
      <c r="S323" s="689"/>
      <c r="T323" s="689"/>
      <c r="U323" s="51"/>
      <c r="V323" s="108"/>
      <c r="W323" s="51"/>
      <c r="X323" s="51"/>
      <c r="Y323" s="51"/>
      <c r="Z323" s="51"/>
      <c r="AA323" s="82"/>
      <c r="AB323" s="689"/>
      <c r="AC323" s="689"/>
      <c r="AD323" s="689"/>
      <c r="AE323" s="689"/>
      <c r="AF323" s="689"/>
      <c r="AG323" s="689"/>
      <c r="AH323" s="51"/>
      <c r="AI323" s="108"/>
      <c r="AJ323" s="51"/>
      <c r="AK323" s="51"/>
      <c r="AL323" s="51"/>
      <c r="AM323" s="51"/>
      <c r="AN323" s="82"/>
      <c r="AO323" s="689"/>
      <c r="AP323" s="689"/>
      <c r="AQ323" s="689"/>
      <c r="AR323" s="689"/>
      <c r="AS323" s="689"/>
      <c r="AT323" s="689"/>
      <c r="AU323" s="51"/>
      <c r="AV323" s="108"/>
      <c r="AW323" s="51"/>
      <c r="AX323" s="51"/>
      <c r="AY323" s="51"/>
      <c r="AZ323" s="51"/>
      <c r="BA323" s="82"/>
      <c r="BB323" s="689"/>
      <c r="BC323" s="689"/>
      <c r="BD323" s="689"/>
      <c r="BE323" s="689"/>
      <c r="BF323" s="689"/>
      <c r="BG323" s="689"/>
      <c r="BH323" s="51"/>
      <c r="BI323" s="108"/>
      <c r="BJ323" s="51"/>
      <c r="BK323" s="51"/>
      <c r="BL323" s="51"/>
      <c r="BM323" s="51"/>
    </row>
    <row r="324" spans="1:65" s="5" customFormat="1" ht="12.75" customHeight="1" x14ac:dyDescent="0.2">
      <c r="A324" s="61"/>
      <c r="B324" s="689"/>
      <c r="C324" s="689"/>
      <c r="D324" s="689"/>
      <c r="E324" s="689"/>
      <c r="F324" s="689"/>
      <c r="G324" s="689"/>
      <c r="H324" s="32"/>
      <c r="I324" s="111"/>
      <c r="K324" s="130"/>
      <c r="L324" s="51"/>
      <c r="M324" s="51"/>
      <c r="N324" s="61"/>
      <c r="O324" s="689"/>
      <c r="P324" s="689"/>
      <c r="Q324" s="689"/>
      <c r="R324" s="689"/>
      <c r="S324" s="689"/>
      <c r="T324" s="689"/>
      <c r="U324" s="156"/>
      <c r="V324" s="176"/>
      <c r="W324" s="51"/>
      <c r="X324" s="130"/>
      <c r="Y324" s="51"/>
      <c r="Z324" s="51"/>
      <c r="AA324" s="61"/>
      <c r="AB324" s="689"/>
      <c r="AC324" s="689"/>
      <c r="AD324" s="689"/>
      <c r="AE324" s="689"/>
      <c r="AF324" s="689"/>
      <c r="AG324" s="689"/>
      <c r="AH324" s="156"/>
      <c r="AI324" s="176"/>
      <c r="AJ324" s="51"/>
      <c r="AK324" s="130"/>
      <c r="AL324" s="51"/>
      <c r="AM324" s="51"/>
      <c r="AN324" s="61"/>
      <c r="AO324" s="689"/>
      <c r="AP324" s="689"/>
      <c r="AQ324" s="689"/>
      <c r="AR324" s="689"/>
      <c r="AS324" s="689"/>
      <c r="AT324" s="689"/>
      <c r="AU324" s="156"/>
      <c r="AV324" s="176"/>
      <c r="AW324" s="51"/>
      <c r="AX324" s="130"/>
      <c r="AY324" s="51"/>
      <c r="AZ324" s="51"/>
      <c r="BA324" s="61"/>
      <c r="BB324" s="689"/>
      <c r="BC324" s="689"/>
      <c r="BD324" s="689"/>
      <c r="BE324" s="689"/>
      <c r="BF324" s="689"/>
      <c r="BG324" s="689"/>
      <c r="BH324" s="156"/>
      <c r="BI324" s="176"/>
      <c r="BJ324" s="51"/>
      <c r="BK324" s="130"/>
      <c r="BL324" s="51"/>
      <c r="BM324" s="51"/>
    </row>
    <row r="325" spans="1:65" s="5" customFormat="1" ht="12.75" customHeight="1" x14ac:dyDescent="0.2">
      <c r="A325" s="61"/>
      <c r="B325" s="80"/>
      <c r="C325" s="45"/>
      <c r="D325" s="45"/>
      <c r="E325" s="45"/>
      <c r="F325" s="45"/>
      <c r="G325" s="45"/>
      <c r="H325" s="55"/>
      <c r="I325" s="100"/>
      <c r="J325" s="45"/>
      <c r="K325" s="134"/>
      <c r="L325" s="51"/>
      <c r="M325" s="59"/>
      <c r="N325" s="61"/>
      <c r="O325" s="80"/>
      <c r="P325" s="45"/>
      <c r="Q325" s="45"/>
      <c r="R325" s="45"/>
      <c r="S325" s="45"/>
      <c r="T325" s="45"/>
      <c r="U325" s="134"/>
      <c r="V325" s="176"/>
      <c r="W325" s="134"/>
      <c r="X325" s="134"/>
      <c r="Y325" s="51"/>
      <c r="Z325" s="59"/>
      <c r="AA325" s="61"/>
      <c r="AB325" s="80"/>
      <c r="AC325" s="45"/>
      <c r="AD325" s="45"/>
      <c r="AE325" s="45"/>
      <c r="AF325" s="45"/>
      <c r="AG325" s="45"/>
      <c r="AH325" s="134"/>
      <c r="AI325" s="176"/>
      <c r="AJ325" s="134"/>
      <c r="AK325" s="134"/>
      <c r="AL325" s="51"/>
      <c r="AM325" s="59"/>
      <c r="AN325" s="61"/>
      <c r="AO325" s="80"/>
      <c r="AP325" s="45"/>
      <c r="AQ325" s="45"/>
      <c r="AR325" s="45"/>
      <c r="AS325" s="45"/>
      <c r="AT325" s="45"/>
      <c r="AU325" s="134"/>
      <c r="AV325" s="176"/>
      <c r="AW325" s="134"/>
      <c r="AX325" s="134"/>
      <c r="AY325" s="51"/>
      <c r="AZ325" s="59"/>
      <c r="BA325" s="61"/>
      <c r="BB325" s="80"/>
      <c r="BC325" s="45"/>
      <c r="BD325" s="45"/>
      <c r="BE325" s="45"/>
      <c r="BF325" s="45"/>
      <c r="BG325" s="45"/>
      <c r="BH325" s="134"/>
      <c r="BI325" s="176"/>
      <c r="BJ325" s="134"/>
      <c r="BK325" s="134"/>
      <c r="BL325" s="51"/>
      <c r="BM325" s="59"/>
    </row>
    <row r="326" spans="1:65" s="7" customFormat="1" ht="9.75" customHeight="1" x14ac:dyDescent="0.2">
      <c r="A326" s="85"/>
      <c r="B326" s="57"/>
      <c r="C326" s="85"/>
      <c r="D326" s="85"/>
      <c r="E326" s="85"/>
      <c r="F326" s="85"/>
      <c r="G326" s="85"/>
      <c r="H326" s="57"/>
      <c r="I326" s="101"/>
      <c r="J326" s="85"/>
      <c r="K326" s="57"/>
      <c r="L326" s="57"/>
      <c r="M326" s="57"/>
      <c r="N326" s="85"/>
      <c r="O326" s="57"/>
      <c r="P326" s="85"/>
      <c r="Q326" s="85"/>
      <c r="R326" s="85"/>
      <c r="S326" s="85"/>
      <c r="T326" s="85"/>
      <c r="U326" s="57"/>
      <c r="V326" s="106"/>
      <c r="W326" s="57"/>
      <c r="X326" s="57"/>
      <c r="Y326" s="57"/>
      <c r="Z326" s="57"/>
      <c r="AA326" s="85"/>
      <c r="AB326" s="57"/>
      <c r="AC326" s="85"/>
      <c r="AD326" s="85"/>
      <c r="AE326" s="85"/>
      <c r="AF326" s="85"/>
      <c r="AG326" s="85"/>
      <c r="AH326" s="57"/>
      <c r="AI326" s="106"/>
      <c r="AJ326" s="57"/>
      <c r="AK326" s="57"/>
      <c r="AL326" s="57"/>
      <c r="AM326" s="57"/>
      <c r="AN326" s="85"/>
      <c r="AO326" s="57"/>
      <c r="AP326" s="85"/>
      <c r="AQ326" s="85"/>
      <c r="AR326" s="85"/>
      <c r="AS326" s="85"/>
      <c r="AT326" s="85"/>
      <c r="AU326" s="57"/>
      <c r="AV326" s="106"/>
      <c r="AW326" s="57"/>
      <c r="AX326" s="57"/>
      <c r="AY326" s="57"/>
      <c r="AZ326" s="57"/>
      <c r="BA326" s="85"/>
      <c r="BB326" s="57"/>
      <c r="BC326" s="85"/>
      <c r="BD326" s="85"/>
      <c r="BE326" s="85"/>
      <c r="BF326" s="85"/>
      <c r="BG326" s="85"/>
      <c r="BH326" s="57"/>
      <c r="BI326" s="106"/>
      <c r="BJ326" s="57"/>
      <c r="BK326" s="57"/>
      <c r="BL326" s="57"/>
      <c r="BM326" s="57"/>
    </row>
    <row r="327" spans="1:65" s="7" customFormat="1" ht="17.100000000000001" customHeight="1" x14ac:dyDescent="0.2">
      <c r="A327" s="85"/>
      <c r="B327" s="686"/>
      <c r="C327" s="686"/>
      <c r="D327" s="698"/>
      <c r="E327" s="698"/>
      <c r="F327" s="698"/>
      <c r="G327" s="698"/>
      <c r="H327" s="57"/>
      <c r="I327" s="101"/>
      <c r="J327" s="85"/>
      <c r="K327" s="57"/>
      <c r="L327" s="57"/>
      <c r="M327" s="57"/>
      <c r="N327" s="85"/>
      <c r="O327" s="686"/>
      <c r="P327" s="686"/>
      <c r="Q327" s="698"/>
      <c r="R327" s="698"/>
      <c r="S327" s="698"/>
      <c r="T327" s="698"/>
      <c r="U327" s="57"/>
      <c r="V327" s="106"/>
      <c r="W327" s="57"/>
      <c r="X327" s="57"/>
      <c r="Y327" s="57"/>
      <c r="Z327" s="57"/>
      <c r="AA327" s="85"/>
      <c r="AB327" s="686"/>
      <c r="AC327" s="686"/>
      <c r="AD327" s="698"/>
      <c r="AE327" s="698"/>
      <c r="AF327" s="698"/>
      <c r="AG327" s="698"/>
      <c r="AH327" s="57"/>
      <c r="AI327" s="106"/>
      <c r="AJ327" s="57"/>
      <c r="AK327" s="57"/>
      <c r="AL327" s="57"/>
      <c r="AM327" s="57"/>
      <c r="AN327" s="85"/>
      <c r="AO327" s="686"/>
      <c r="AP327" s="686"/>
      <c r="AQ327" s="698"/>
      <c r="AR327" s="698"/>
      <c r="AS327" s="698"/>
      <c r="AT327" s="698"/>
      <c r="AU327" s="57"/>
      <c r="AV327" s="106"/>
      <c r="AW327" s="57"/>
      <c r="AX327" s="57"/>
      <c r="AY327" s="57"/>
      <c r="AZ327" s="57"/>
      <c r="BA327" s="85"/>
      <c r="BB327" s="686"/>
      <c r="BC327" s="686"/>
      <c r="BD327" s="698"/>
      <c r="BE327" s="698"/>
      <c r="BF327" s="698"/>
      <c r="BG327" s="698"/>
      <c r="BH327" s="57"/>
      <c r="BI327" s="106"/>
      <c r="BJ327" s="57"/>
      <c r="BK327" s="57"/>
      <c r="BL327" s="57"/>
      <c r="BM327" s="57"/>
    </row>
    <row r="328" spans="1:65" s="7" customFormat="1" ht="17.100000000000001" customHeight="1" x14ac:dyDescent="0.2">
      <c r="A328" s="85"/>
      <c r="B328" s="686"/>
      <c r="C328" s="686"/>
      <c r="D328" s="699"/>
      <c r="E328" s="699"/>
      <c r="F328" s="699"/>
      <c r="G328" s="699"/>
      <c r="H328" s="57"/>
      <c r="I328" s="101"/>
      <c r="J328" s="85"/>
      <c r="K328" s="57"/>
      <c r="L328" s="57"/>
      <c r="M328" s="57"/>
      <c r="N328" s="85"/>
      <c r="O328" s="686"/>
      <c r="P328" s="686"/>
      <c r="Q328" s="699"/>
      <c r="R328" s="699"/>
      <c r="S328" s="699"/>
      <c r="T328" s="699"/>
      <c r="U328" s="57"/>
      <c r="V328" s="106"/>
      <c r="W328" s="57"/>
      <c r="X328" s="57"/>
      <c r="Y328" s="57"/>
      <c r="Z328" s="57"/>
      <c r="AA328" s="85"/>
      <c r="AB328" s="686"/>
      <c r="AC328" s="686"/>
      <c r="AD328" s="699"/>
      <c r="AE328" s="699"/>
      <c r="AF328" s="699"/>
      <c r="AG328" s="699"/>
      <c r="AH328" s="57"/>
      <c r="AI328" s="106"/>
      <c r="AJ328" s="57"/>
      <c r="AK328" s="57"/>
      <c r="AL328" s="57"/>
      <c r="AM328" s="57"/>
      <c r="AN328" s="85"/>
      <c r="AO328" s="686"/>
      <c r="AP328" s="686"/>
      <c r="AQ328" s="699"/>
      <c r="AR328" s="699"/>
      <c r="AS328" s="699"/>
      <c r="AT328" s="699"/>
      <c r="AU328" s="57"/>
      <c r="AV328" s="106"/>
      <c r="AW328" s="57"/>
      <c r="AX328" s="57"/>
      <c r="AY328" s="57"/>
      <c r="AZ328" s="57"/>
      <c r="BA328" s="85"/>
      <c r="BB328" s="686"/>
      <c r="BC328" s="686"/>
      <c r="BD328" s="699"/>
      <c r="BE328" s="699"/>
      <c r="BF328" s="699"/>
      <c r="BG328" s="699"/>
      <c r="BH328" s="57"/>
      <c r="BI328" s="106"/>
      <c r="BJ328" s="57"/>
      <c r="BK328" s="57"/>
      <c r="BL328" s="57"/>
      <c r="BM328" s="57"/>
    </row>
    <row r="329" spans="1:65" s="7" customFormat="1" ht="17.100000000000001" customHeight="1" x14ac:dyDescent="0.2">
      <c r="A329" s="85"/>
      <c r="B329" s="686"/>
      <c r="C329" s="686"/>
      <c r="D329" s="698"/>
      <c r="E329" s="698"/>
      <c r="F329" s="698"/>
      <c r="G329" s="698"/>
      <c r="H329" s="57"/>
      <c r="I329" s="101"/>
      <c r="J329" s="85"/>
      <c r="K329" s="57"/>
      <c r="L329" s="57"/>
      <c r="M329" s="57"/>
      <c r="N329" s="85"/>
      <c r="O329" s="686"/>
      <c r="P329" s="686"/>
      <c r="Q329" s="698"/>
      <c r="R329" s="698"/>
      <c r="S329" s="698"/>
      <c r="T329" s="698"/>
      <c r="U329" s="57"/>
      <c r="V329" s="106"/>
      <c r="W329" s="57"/>
      <c r="X329" s="57"/>
      <c r="Y329" s="57"/>
      <c r="Z329" s="57"/>
      <c r="AA329" s="85"/>
      <c r="AB329" s="686"/>
      <c r="AC329" s="686"/>
      <c r="AD329" s="698"/>
      <c r="AE329" s="698"/>
      <c r="AF329" s="698"/>
      <c r="AG329" s="698"/>
      <c r="AH329" s="57"/>
      <c r="AI329" s="106"/>
      <c r="AJ329" s="57"/>
      <c r="AK329" s="57"/>
      <c r="AL329" s="57"/>
      <c r="AM329" s="57"/>
      <c r="AN329" s="85"/>
      <c r="AO329" s="686"/>
      <c r="AP329" s="686"/>
      <c r="AQ329" s="698"/>
      <c r="AR329" s="698"/>
      <c r="AS329" s="698"/>
      <c r="AT329" s="698"/>
      <c r="AU329" s="57"/>
      <c r="AV329" s="106"/>
      <c r="AW329" s="57"/>
      <c r="AX329" s="57"/>
      <c r="AY329" s="57"/>
      <c r="AZ329" s="57"/>
      <c r="BA329" s="85"/>
      <c r="BB329" s="686"/>
      <c r="BC329" s="686"/>
      <c r="BD329" s="698"/>
      <c r="BE329" s="698"/>
      <c r="BF329" s="698"/>
      <c r="BG329" s="698"/>
      <c r="BH329" s="57"/>
      <c r="BI329" s="106"/>
      <c r="BJ329" s="57"/>
      <c r="BK329" s="57"/>
      <c r="BL329" s="57"/>
      <c r="BM329" s="57"/>
    </row>
    <row r="330" spans="1:65" s="7" customFormat="1" ht="17.100000000000001" customHeight="1" x14ac:dyDescent="0.2">
      <c r="A330" s="85"/>
      <c r="B330" s="688"/>
      <c r="C330" s="688"/>
      <c r="D330" s="695"/>
      <c r="E330" s="695"/>
      <c r="F330" s="695"/>
      <c r="G330" s="695"/>
      <c r="H330" s="57"/>
      <c r="I330" s="101"/>
      <c r="J330" s="85"/>
      <c r="K330" s="57"/>
      <c r="L330" s="57"/>
      <c r="M330" s="57"/>
      <c r="N330" s="85"/>
      <c r="O330" s="688"/>
      <c r="P330" s="688"/>
      <c r="Q330" s="695"/>
      <c r="R330" s="695"/>
      <c r="S330" s="695"/>
      <c r="T330" s="695"/>
      <c r="U330" s="57"/>
      <c r="V330" s="106"/>
      <c r="W330" s="57"/>
      <c r="X330" s="57"/>
      <c r="Y330" s="57"/>
      <c r="Z330" s="57"/>
      <c r="AA330" s="85"/>
      <c r="AB330" s="688"/>
      <c r="AC330" s="688"/>
      <c r="AD330" s="695"/>
      <c r="AE330" s="695"/>
      <c r="AF330" s="695"/>
      <c r="AG330" s="695"/>
      <c r="AH330" s="57"/>
      <c r="AI330" s="106"/>
      <c r="AJ330" s="57"/>
      <c r="AK330" s="57"/>
      <c r="AL330" s="57"/>
      <c r="AM330" s="57"/>
      <c r="AN330" s="85"/>
      <c r="AO330" s="688"/>
      <c r="AP330" s="688"/>
      <c r="AQ330" s="695"/>
      <c r="AR330" s="695"/>
      <c r="AS330" s="695"/>
      <c r="AT330" s="695"/>
      <c r="AU330" s="57"/>
      <c r="AV330" s="106"/>
      <c r="AW330" s="57"/>
      <c r="AX330" s="57"/>
      <c r="AY330" s="57"/>
      <c r="AZ330" s="57"/>
      <c r="BA330" s="85"/>
      <c r="BB330" s="688"/>
      <c r="BC330" s="688"/>
      <c r="BD330" s="695"/>
      <c r="BE330" s="695"/>
      <c r="BF330" s="695"/>
      <c r="BG330" s="695"/>
      <c r="BH330" s="57"/>
      <c r="BI330" s="106"/>
      <c r="BJ330" s="57"/>
      <c r="BK330" s="57"/>
      <c r="BL330" s="57"/>
      <c r="BM330" s="57"/>
    </row>
    <row r="331" spans="1:65" s="7" customFormat="1" ht="17.100000000000001" customHeight="1" x14ac:dyDescent="0.2">
      <c r="A331" s="85"/>
      <c r="B331" s="685"/>
      <c r="C331" s="685"/>
      <c r="D331" s="695"/>
      <c r="E331" s="695"/>
      <c r="F331" s="695"/>
      <c r="G331" s="695"/>
      <c r="H331" s="57"/>
      <c r="I331" s="101"/>
      <c r="J331" s="85"/>
      <c r="K331" s="57"/>
      <c r="L331" s="57"/>
      <c r="M331" s="57"/>
      <c r="N331" s="85"/>
      <c r="O331" s="685"/>
      <c r="P331" s="685"/>
      <c r="Q331" s="695"/>
      <c r="R331" s="695"/>
      <c r="S331" s="695"/>
      <c r="T331" s="695"/>
      <c r="U331" s="57"/>
      <c r="V331" s="106"/>
      <c r="W331" s="57"/>
      <c r="X331" s="57"/>
      <c r="Y331" s="57"/>
      <c r="Z331" s="57"/>
      <c r="AA331" s="85"/>
      <c r="AB331" s="685"/>
      <c r="AC331" s="685"/>
      <c r="AD331" s="695"/>
      <c r="AE331" s="695"/>
      <c r="AF331" s="695"/>
      <c r="AG331" s="695"/>
      <c r="AH331" s="57"/>
      <c r="AI331" s="106"/>
      <c r="AJ331" s="57"/>
      <c r="AK331" s="57"/>
      <c r="AL331" s="57"/>
      <c r="AM331" s="57"/>
      <c r="AN331" s="85"/>
      <c r="AO331" s="685"/>
      <c r="AP331" s="685"/>
      <c r="AQ331" s="695"/>
      <c r="AR331" s="695"/>
      <c r="AS331" s="695"/>
      <c r="AT331" s="695"/>
      <c r="AU331" s="57"/>
      <c r="AV331" s="106"/>
      <c r="AW331" s="57"/>
      <c r="AX331" s="57"/>
      <c r="AY331" s="57"/>
      <c r="AZ331" s="57"/>
      <c r="BA331" s="85"/>
      <c r="BB331" s="685"/>
      <c r="BC331" s="685"/>
      <c r="BD331" s="695"/>
      <c r="BE331" s="695"/>
      <c r="BF331" s="695"/>
      <c r="BG331" s="695"/>
      <c r="BH331" s="57"/>
      <c r="BI331" s="106"/>
      <c r="BJ331" s="57"/>
      <c r="BK331" s="57"/>
      <c r="BL331" s="57"/>
      <c r="BM331" s="57"/>
    </row>
    <row r="332" spans="1:65" s="7" customFormat="1" ht="17.100000000000001" customHeight="1" x14ac:dyDescent="0.2">
      <c r="A332" s="85"/>
      <c r="B332" s="685"/>
      <c r="C332" s="685"/>
      <c r="D332" s="695"/>
      <c r="E332" s="695"/>
      <c r="F332" s="695"/>
      <c r="G332" s="695"/>
      <c r="H332" s="57"/>
      <c r="I332" s="101"/>
      <c r="J332" s="85"/>
      <c r="K332" s="57"/>
      <c r="L332" s="57"/>
      <c r="M332" s="57"/>
      <c r="N332" s="85"/>
      <c r="O332" s="685"/>
      <c r="P332" s="685"/>
      <c r="Q332" s="695"/>
      <c r="R332" s="695"/>
      <c r="S332" s="695"/>
      <c r="T332" s="695"/>
      <c r="U332" s="57"/>
      <c r="V332" s="106"/>
      <c r="W332" s="57"/>
      <c r="X332" s="57"/>
      <c r="Y332" s="57"/>
      <c r="Z332" s="57"/>
      <c r="AA332" s="85"/>
      <c r="AB332" s="685"/>
      <c r="AC332" s="685"/>
      <c r="AD332" s="695"/>
      <c r="AE332" s="695"/>
      <c r="AF332" s="695"/>
      <c r="AG332" s="695"/>
      <c r="AH332" s="57"/>
      <c r="AI332" s="106"/>
      <c r="AJ332" s="57"/>
      <c r="AK332" s="57"/>
      <c r="AL332" s="57"/>
      <c r="AM332" s="57"/>
      <c r="AN332" s="85"/>
      <c r="AO332" s="685"/>
      <c r="AP332" s="685"/>
      <c r="AQ332" s="695"/>
      <c r="AR332" s="695"/>
      <c r="AS332" s="695"/>
      <c r="AT332" s="695"/>
      <c r="AU332" s="57"/>
      <c r="AV332" s="106"/>
      <c r="AW332" s="57"/>
      <c r="AX332" s="57"/>
      <c r="AY332" s="57"/>
      <c r="AZ332" s="57"/>
      <c r="BA332" s="85"/>
      <c r="BB332" s="685"/>
      <c r="BC332" s="685"/>
      <c r="BD332" s="695"/>
      <c r="BE332" s="695"/>
      <c r="BF332" s="695"/>
      <c r="BG332" s="695"/>
      <c r="BH332" s="57"/>
      <c r="BI332" s="106"/>
      <c r="BJ332" s="57"/>
      <c r="BK332" s="57"/>
      <c r="BL332" s="57"/>
      <c r="BM332" s="57"/>
    </row>
    <row r="333" spans="1:65" s="7" customFormat="1" ht="17.100000000000001" customHeight="1" x14ac:dyDescent="0.2">
      <c r="A333" s="85"/>
      <c r="B333" s="685"/>
      <c r="C333" s="685"/>
      <c r="D333" s="695"/>
      <c r="E333" s="695"/>
      <c r="F333" s="695"/>
      <c r="G333" s="695"/>
      <c r="H333" s="57"/>
      <c r="I333" s="101"/>
      <c r="J333" s="85"/>
      <c r="K333" s="57"/>
      <c r="L333" s="57"/>
      <c r="M333" s="57"/>
      <c r="N333" s="85"/>
      <c r="O333" s="685"/>
      <c r="P333" s="685"/>
      <c r="Q333" s="695"/>
      <c r="R333" s="695"/>
      <c r="S333" s="695"/>
      <c r="T333" s="695"/>
      <c r="U333" s="57"/>
      <c r="V333" s="106"/>
      <c r="W333" s="57"/>
      <c r="X333" s="57"/>
      <c r="Y333" s="57"/>
      <c r="Z333" s="57"/>
      <c r="AA333" s="85"/>
      <c r="AB333" s="685"/>
      <c r="AC333" s="685"/>
      <c r="AD333" s="695"/>
      <c r="AE333" s="695"/>
      <c r="AF333" s="695"/>
      <c r="AG333" s="695"/>
      <c r="AH333" s="57"/>
      <c r="AI333" s="106"/>
      <c r="AJ333" s="57"/>
      <c r="AK333" s="57"/>
      <c r="AL333" s="57"/>
      <c r="AM333" s="57"/>
      <c r="AN333" s="85"/>
      <c r="AO333" s="685"/>
      <c r="AP333" s="685"/>
      <c r="AQ333" s="695"/>
      <c r="AR333" s="695"/>
      <c r="AS333" s="695"/>
      <c r="AT333" s="695"/>
      <c r="AU333" s="57"/>
      <c r="AV333" s="106"/>
      <c r="AW333" s="57"/>
      <c r="AX333" s="57"/>
      <c r="AY333" s="57"/>
      <c r="AZ333" s="57"/>
      <c r="BA333" s="85"/>
      <c r="BB333" s="685"/>
      <c r="BC333" s="685"/>
      <c r="BD333" s="695"/>
      <c r="BE333" s="695"/>
      <c r="BF333" s="695"/>
      <c r="BG333" s="695"/>
      <c r="BH333" s="57"/>
      <c r="BI333" s="106"/>
      <c r="BJ333" s="57"/>
      <c r="BK333" s="57"/>
      <c r="BL333" s="57"/>
      <c r="BM333" s="57"/>
    </row>
    <row r="334" spans="1:65" s="7" customFormat="1" ht="17.100000000000001" customHeight="1" x14ac:dyDescent="0.2">
      <c r="A334" s="85"/>
      <c r="B334" s="685"/>
      <c r="C334" s="685"/>
      <c r="D334" s="695"/>
      <c r="E334" s="695"/>
      <c r="F334" s="695"/>
      <c r="G334" s="695"/>
      <c r="H334" s="57"/>
      <c r="I334" s="101"/>
      <c r="J334" s="85"/>
      <c r="K334" s="57"/>
      <c r="L334" s="57"/>
      <c r="M334" s="57"/>
      <c r="N334" s="85"/>
      <c r="O334" s="685"/>
      <c r="P334" s="685"/>
      <c r="Q334" s="695"/>
      <c r="R334" s="695"/>
      <c r="S334" s="695"/>
      <c r="T334" s="695"/>
      <c r="U334" s="57"/>
      <c r="V334" s="106"/>
      <c r="W334" s="57"/>
      <c r="X334" s="57"/>
      <c r="Y334" s="57"/>
      <c r="Z334" s="57"/>
      <c r="AA334" s="85"/>
      <c r="AB334" s="685"/>
      <c r="AC334" s="685"/>
      <c r="AD334" s="695"/>
      <c r="AE334" s="695"/>
      <c r="AF334" s="695"/>
      <c r="AG334" s="695"/>
      <c r="AH334" s="57"/>
      <c r="AI334" s="106"/>
      <c r="AJ334" s="57"/>
      <c r="AK334" s="57"/>
      <c r="AL334" s="57"/>
      <c r="AM334" s="57"/>
      <c r="AN334" s="85"/>
      <c r="AO334" s="685"/>
      <c r="AP334" s="685"/>
      <c r="AQ334" s="695"/>
      <c r="AR334" s="695"/>
      <c r="AS334" s="695"/>
      <c r="AT334" s="695"/>
      <c r="AU334" s="57"/>
      <c r="AV334" s="106"/>
      <c r="AW334" s="57"/>
      <c r="AX334" s="57"/>
      <c r="AY334" s="57"/>
      <c r="AZ334" s="57"/>
      <c r="BA334" s="85"/>
      <c r="BB334" s="685"/>
      <c r="BC334" s="685"/>
      <c r="BD334" s="695"/>
      <c r="BE334" s="695"/>
      <c r="BF334" s="695"/>
      <c r="BG334" s="695"/>
      <c r="BH334" s="57"/>
      <c r="BI334" s="106"/>
      <c r="BJ334" s="57"/>
      <c r="BK334" s="57"/>
      <c r="BL334" s="57"/>
      <c r="BM334" s="57"/>
    </row>
    <row r="335" spans="1:65" s="7" customFormat="1" ht="17.100000000000001" customHeight="1" x14ac:dyDescent="0.2">
      <c r="A335" s="85"/>
      <c r="B335" s="685"/>
      <c r="C335" s="685"/>
      <c r="D335" s="695"/>
      <c r="E335" s="695"/>
      <c r="F335" s="695"/>
      <c r="G335" s="695"/>
      <c r="H335" s="57"/>
      <c r="I335" s="101"/>
      <c r="J335" s="85"/>
      <c r="K335" s="57"/>
      <c r="L335" s="57"/>
      <c r="M335" s="57"/>
      <c r="N335" s="85"/>
      <c r="O335" s="685"/>
      <c r="P335" s="685"/>
      <c r="Q335" s="695"/>
      <c r="R335" s="695"/>
      <c r="S335" s="695"/>
      <c r="T335" s="695"/>
      <c r="U335" s="57"/>
      <c r="V335" s="106"/>
      <c r="W335" s="57"/>
      <c r="X335" s="57"/>
      <c r="Y335" s="57"/>
      <c r="Z335" s="57"/>
      <c r="AA335" s="85"/>
      <c r="AB335" s="685"/>
      <c r="AC335" s="685"/>
      <c r="AD335" s="695"/>
      <c r="AE335" s="695"/>
      <c r="AF335" s="695"/>
      <c r="AG335" s="695"/>
      <c r="AH335" s="57"/>
      <c r="AI335" s="106"/>
      <c r="AJ335" s="57"/>
      <c r="AK335" s="57"/>
      <c r="AL335" s="57"/>
      <c r="AM335" s="57"/>
      <c r="AN335" s="85"/>
      <c r="AO335" s="685"/>
      <c r="AP335" s="685"/>
      <c r="AQ335" s="695"/>
      <c r="AR335" s="695"/>
      <c r="AS335" s="695"/>
      <c r="AT335" s="695"/>
      <c r="AU335" s="57"/>
      <c r="AV335" s="106"/>
      <c r="AW335" s="57"/>
      <c r="AX335" s="57"/>
      <c r="AY335" s="57"/>
      <c r="AZ335" s="57"/>
      <c r="BA335" s="85"/>
      <c r="BB335" s="685"/>
      <c r="BC335" s="685"/>
      <c r="BD335" s="695"/>
      <c r="BE335" s="695"/>
      <c r="BF335" s="695"/>
      <c r="BG335" s="695"/>
      <c r="BH335" s="57"/>
      <c r="BI335" s="106"/>
      <c r="BJ335" s="57"/>
      <c r="BK335" s="57"/>
      <c r="BL335" s="57"/>
      <c r="BM335" s="57"/>
    </row>
    <row r="336" spans="1:65" s="7" customFormat="1" ht="17.100000000000001" customHeight="1" x14ac:dyDescent="0.2">
      <c r="A336" s="85"/>
      <c r="B336" s="685"/>
      <c r="C336" s="685"/>
      <c r="D336" s="695"/>
      <c r="E336" s="695"/>
      <c r="F336" s="695"/>
      <c r="G336" s="695"/>
      <c r="H336" s="57"/>
      <c r="I336" s="101"/>
      <c r="J336" s="85"/>
      <c r="K336" s="57"/>
      <c r="L336" s="57"/>
      <c r="M336" s="57"/>
      <c r="N336" s="85"/>
      <c r="O336" s="685"/>
      <c r="P336" s="685"/>
      <c r="Q336" s="695"/>
      <c r="R336" s="695"/>
      <c r="S336" s="695"/>
      <c r="T336" s="695"/>
      <c r="U336" s="57"/>
      <c r="V336" s="106"/>
      <c r="W336" s="57"/>
      <c r="X336" s="57"/>
      <c r="Y336" s="57"/>
      <c r="Z336" s="57"/>
      <c r="AA336" s="85"/>
      <c r="AB336" s="685"/>
      <c r="AC336" s="685"/>
      <c r="AD336" s="695"/>
      <c r="AE336" s="695"/>
      <c r="AF336" s="695"/>
      <c r="AG336" s="695"/>
      <c r="AH336" s="57"/>
      <c r="AI336" s="106"/>
      <c r="AJ336" s="57"/>
      <c r="AK336" s="57"/>
      <c r="AL336" s="57"/>
      <c r="AM336" s="57"/>
      <c r="AN336" s="85"/>
      <c r="AO336" s="685"/>
      <c r="AP336" s="685"/>
      <c r="AQ336" s="695"/>
      <c r="AR336" s="695"/>
      <c r="AS336" s="695"/>
      <c r="AT336" s="695"/>
      <c r="AU336" s="57"/>
      <c r="AV336" s="106"/>
      <c r="AW336" s="57"/>
      <c r="AX336" s="57"/>
      <c r="AY336" s="57"/>
      <c r="AZ336" s="57"/>
      <c r="BA336" s="85"/>
      <c r="BB336" s="685"/>
      <c r="BC336" s="685"/>
      <c r="BD336" s="695"/>
      <c r="BE336" s="695"/>
      <c r="BF336" s="695"/>
      <c r="BG336" s="695"/>
      <c r="BH336" s="57"/>
      <c r="BI336" s="106"/>
      <c r="BJ336" s="57"/>
      <c r="BK336" s="57"/>
      <c r="BL336" s="57"/>
      <c r="BM336" s="57"/>
    </row>
    <row r="337" spans="1:65" s="7" customFormat="1" ht="17.100000000000001" customHeight="1" x14ac:dyDescent="0.2">
      <c r="A337" s="85"/>
      <c r="B337" s="685"/>
      <c r="C337" s="685"/>
      <c r="D337" s="695"/>
      <c r="E337" s="695"/>
      <c r="F337" s="695"/>
      <c r="G337" s="695"/>
      <c r="H337" s="57"/>
      <c r="I337" s="101"/>
      <c r="J337" s="85"/>
      <c r="K337" s="57"/>
      <c r="L337" s="57"/>
      <c r="M337" s="57"/>
      <c r="N337" s="85"/>
      <c r="O337" s="685"/>
      <c r="P337" s="685"/>
      <c r="Q337" s="695"/>
      <c r="R337" s="695"/>
      <c r="S337" s="695"/>
      <c r="T337" s="695"/>
      <c r="U337" s="57"/>
      <c r="V337" s="106"/>
      <c r="W337" s="57"/>
      <c r="X337" s="57"/>
      <c r="Y337" s="57"/>
      <c r="Z337" s="57"/>
      <c r="AA337" s="85"/>
      <c r="AB337" s="685"/>
      <c r="AC337" s="685"/>
      <c r="AD337" s="695"/>
      <c r="AE337" s="695"/>
      <c r="AF337" s="695"/>
      <c r="AG337" s="695"/>
      <c r="AH337" s="57"/>
      <c r="AI337" s="106"/>
      <c r="AJ337" s="57"/>
      <c r="AK337" s="57"/>
      <c r="AL337" s="57"/>
      <c r="AM337" s="57"/>
      <c r="AN337" s="85"/>
      <c r="AO337" s="685"/>
      <c r="AP337" s="685"/>
      <c r="AQ337" s="695"/>
      <c r="AR337" s="695"/>
      <c r="AS337" s="695"/>
      <c r="AT337" s="695"/>
      <c r="AU337" s="57"/>
      <c r="AV337" s="106"/>
      <c r="AW337" s="57"/>
      <c r="AX337" s="57"/>
      <c r="AY337" s="57"/>
      <c r="AZ337" s="57"/>
      <c r="BA337" s="85"/>
      <c r="BB337" s="685"/>
      <c r="BC337" s="685"/>
      <c r="BD337" s="695"/>
      <c r="BE337" s="695"/>
      <c r="BF337" s="695"/>
      <c r="BG337" s="695"/>
      <c r="BH337" s="57"/>
      <c r="BI337" s="106"/>
      <c r="BJ337" s="57"/>
      <c r="BK337" s="57"/>
      <c r="BL337" s="57"/>
      <c r="BM337" s="57"/>
    </row>
    <row r="338" spans="1:65" s="7" customFormat="1" ht="17.100000000000001" customHeight="1" x14ac:dyDescent="0.2">
      <c r="A338" s="85"/>
      <c r="B338" s="685"/>
      <c r="C338" s="685"/>
      <c r="D338" s="695"/>
      <c r="E338" s="695"/>
      <c r="F338" s="695"/>
      <c r="G338" s="695"/>
      <c r="H338" s="57"/>
      <c r="I338" s="101"/>
      <c r="J338" s="85"/>
      <c r="K338" s="57"/>
      <c r="L338" s="57"/>
      <c r="M338" s="57"/>
      <c r="N338" s="85"/>
      <c r="O338" s="685"/>
      <c r="P338" s="685"/>
      <c r="Q338" s="695"/>
      <c r="R338" s="695"/>
      <c r="S338" s="695"/>
      <c r="T338" s="695"/>
      <c r="U338" s="57"/>
      <c r="V338" s="106"/>
      <c r="W338" s="57"/>
      <c r="X338" s="57"/>
      <c r="Y338" s="57"/>
      <c r="Z338" s="57"/>
      <c r="AA338" s="85"/>
      <c r="AB338" s="685"/>
      <c r="AC338" s="685"/>
      <c r="AD338" s="695"/>
      <c r="AE338" s="695"/>
      <c r="AF338" s="695"/>
      <c r="AG338" s="695"/>
      <c r="AH338" s="57"/>
      <c r="AI338" s="106"/>
      <c r="AJ338" s="57"/>
      <c r="AK338" s="57"/>
      <c r="AL338" s="57"/>
      <c r="AM338" s="57"/>
      <c r="AN338" s="85"/>
      <c r="AO338" s="685"/>
      <c r="AP338" s="685"/>
      <c r="AQ338" s="695"/>
      <c r="AR338" s="695"/>
      <c r="AS338" s="695"/>
      <c r="AT338" s="695"/>
      <c r="AU338" s="57"/>
      <c r="AV338" s="106"/>
      <c r="AW338" s="57"/>
      <c r="AX338" s="57"/>
      <c r="AY338" s="57"/>
      <c r="AZ338" s="57"/>
      <c r="BA338" s="85"/>
      <c r="BB338" s="685"/>
      <c r="BC338" s="685"/>
      <c r="BD338" s="695"/>
      <c r="BE338" s="695"/>
      <c r="BF338" s="695"/>
      <c r="BG338" s="695"/>
      <c r="BH338" s="57"/>
      <c r="BI338" s="106"/>
      <c r="BJ338" s="57"/>
      <c r="BK338" s="57"/>
      <c r="BL338" s="57"/>
      <c r="BM338" s="57"/>
    </row>
    <row r="339" spans="1:65" s="7" customFormat="1" ht="17.100000000000001" customHeight="1" x14ac:dyDescent="0.2">
      <c r="A339" s="85"/>
      <c r="B339" s="685"/>
      <c r="C339" s="685"/>
      <c r="D339" s="695"/>
      <c r="E339" s="695"/>
      <c r="F339" s="695"/>
      <c r="G339" s="695"/>
      <c r="H339" s="57"/>
      <c r="I339" s="101"/>
      <c r="J339" s="85"/>
      <c r="K339" s="57"/>
      <c r="L339" s="57"/>
      <c r="M339" s="57"/>
      <c r="N339" s="85"/>
      <c r="O339" s="685"/>
      <c r="P339" s="685"/>
      <c r="Q339" s="695"/>
      <c r="R339" s="695"/>
      <c r="S339" s="695"/>
      <c r="T339" s="695"/>
      <c r="U339" s="57"/>
      <c r="V339" s="106"/>
      <c r="W339" s="57"/>
      <c r="X339" s="57"/>
      <c r="Y339" s="57"/>
      <c r="Z339" s="57"/>
      <c r="AA339" s="85"/>
      <c r="AB339" s="685"/>
      <c r="AC339" s="685"/>
      <c r="AD339" s="695"/>
      <c r="AE339" s="695"/>
      <c r="AF339" s="695"/>
      <c r="AG339" s="695"/>
      <c r="AH339" s="57"/>
      <c r="AI339" s="106"/>
      <c r="AJ339" s="57"/>
      <c r="AK339" s="57"/>
      <c r="AL339" s="57"/>
      <c r="AM339" s="57"/>
      <c r="AN339" s="85"/>
      <c r="AO339" s="685"/>
      <c r="AP339" s="685"/>
      <c r="AQ339" s="695"/>
      <c r="AR339" s="695"/>
      <c r="AS339" s="695"/>
      <c r="AT339" s="695"/>
      <c r="AU339" s="57"/>
      <c r="AV339" s="106"/>
      <c r="AW339" s="57"/>
      <c r="AX339" s="57"/>
      <c r="AY339" s="57"/>
      <c r="AZ339" s="57"/>
      <c r="BA339" s="85"/>
      <c r="BB339" s="685"/>
      <c r="BC339" s="685"/>
      <c r="BD339" s="695"/>
      <c r="BE339" s="695"/>
      <c r="BF339" s="695"/>
      <c r="BG339" s="695"/>
      <c r="BH339" s="57"/>
      <c r="BI339" s="106"/>
      <c r="BJ339" s="57"/>
      <c r="BK339" s="57"/>
      <c r="BL339" s="57"/>
      <c r="BM339" s="57"/>
    </row>
    <row r="340" spans="1:65" s="7" customFormat="1" ht="17.100000000000001" customHeight="1" x14ac:dyDescent="0.2">
      <c r="A340" s="85"/>
      <c r="B340" s="685"/>
      <c r="C340" s="685"/>
      <c r="D340" s="695"/>
      <c r="E340" s="695"/>
      <c r="F340" s="695"/>
      <c r="G340" s="695"/>
      <c r="H340" s="57"/>
      <c r="I340" s="101"/>
      <c r="J340" s="85"/>
      <c r="K340" s="57"/>
      <c r="L340" s="57"/>
      <c r="M340" s="57"/>
      <c r="N340" s="85"/>
      <c r="O340" s="685"/>
      <c r="P340" s="685"/>
      <c r="Q340" s="695"/>
      <c r="R340" s="695"/>
      <c r="S340" s="695"/>
      <c r="T340" s="695"/>
      <c r="U340" s="57"/>
      <c r="V340" s="106"/>
      <c r="W340" s="57"/>
      <c r="X340" s="57"/>
      <c r="Y340" s="57"/>
      <c r="Z340" s="57"/>
      <c r="AA340" s="85"/>
      <c r="AB340" s="685"/>
      <c r="AC340" s="685"/>
      <c r="AD340" s="695"/>
      <c r="AE340" s="695"/>
      <c r="AF340" s="695"/>
      <c r="AG340" s="695"/>
      <c r="AH340" s="57"/>
      <c r="AI340" s="106"/>
      <c r="AJ340" s="57"/>
      <c r="AK340" s="57"/>
      <c r="AL340" s="57"/>
      <c r="AM340" s="57"/>
      <c r="AN340" s="85"/>
      <c r="AO340" s="685"/>
      <c r="AP340" s="685"/>
      <c r="AQ340" s="695"/>
      <c r="AR340" s="695"/>
      <c r="AS340" s="695"/>
      <c r="AT340" s="695"/>
      <c r="AU340" s="57"/>
      <c r="AV340" s="106"/>
      <c r="AW340" s="57"/>
      <c r="AX340" s="57"/>
      <c r="AY340" s="57"/>
      <c r="AZ340" s="57"/>
      <c r="BA340" s="85"/>
      <c r="BB340" s="685"/>
      <c r="BC340" s="685"/>
      <c r="BD340" s="695"/>
      <c r="BE340" s="695"/>
      <c r="BF340" s="695"/>
      <c r="BG340" s="695"/>
      <c r="BH340" s="57"/>
      <c r="BI340" s="106"/>
      <c r="BJ340" s="57"/>
      <c r="BK340" s="57"/>
      <c r="BL340" s="57"/>
      <c r="BM340" s="57"/>
    </row>
    <row r="341" spans="1:65" s="7" customFormat="1" ht="17.100000000000001" customHeight="1" x14ac:dyDescent="0.2">
      <c r="A341" s="85"/>
      <c r="B341" s="685"/>
      <c r="C341" s="685"/>
      <c r="D341" s="695"/>
      <c r="E341" s="695"/>
      <c r="F341" s="695"/>
      <c r="G341" s="695"/>
      <c r="H341" s="57"/>
      <c r="I341" s="101"/>
      <c r="J341" s="85"/>
      <c r="K341" s="57"/>
      <c r="L341" s="57"/>
      <c r="M341" s="57"/>
      <c r="N341" s="85"/>
      <c r="O341" s="685"/>
      <c r="P341" s="685"/>
      <c r="Q341" s="695"/>
      <c r="R341" s="695"/>
      <c r="S341" s="695"/>
      <c r="T341" s="695"/>
      <c r="U341" s="57"/>
      <c r="V341" s="106"/>
      <c r="W341" s="57"/>
      <c r="X341" s="57"/>
      <c r="Y341" s="57"/>
      <c r="Z341" s="57"/>
      <c r="AA341" s="85"/>
      <c r="AB341" s="685"/>
      <c r="AC341" s="685"/>
      <c r="AD341" s="695"/>
      <c r="AE341" s="695"/>
      <c r="AF341" s="695"/>
      <c r="AG341" s="695"/>
      <c r="AH341" s="57"/>
      <c r="AI341" s="106"/>
      <c r="AJ341" s="57"/>
      <c r="AK341" s="57"/>
      <c r="AL341" s="57"/>
      <c r="AM341" s="57"/>
      <c r="AN341" s="85"/>
      <c r="AO341" s="685"/>
      <c r="AP341" s="685"/>
      <c r="AQ341" s="695"/>
      <c r="AR341" s="695"/>
      <c r="AS341" s="695"/>
      <c r="AT341" s="695"/>
      <c r="AU341" s="57"/>
      <c r="AV341" s="106"/>
      <c r="AW341" s="57"/>
      <c r="AX341" s="57"/>
      <c r="AY341" s="57"/>
      <c r="AZ341" s="57"/>
      <c r="BA341" s="85"/>
      <c r="BB341" s="685"/>
      <c r="BC341" s="685"/>
      <c r="BD341" s="695"/>
      <c r="BE341" s="695"/>
      <c r="BF341" s="695"/>
      <c r="BG341" s="695"/>
      <c r="BH341" s="57"/>
      <c r="BI341" s="106"/>
      <c r="BJ341" s="57"/>
      <c r="BK341" s="57"/>
      <c r="BL341" s="57"/>
      <c r="BM341" s="57"/>
    </row>
    <row r="342" spans="1:65" s="7" customFormat="1" ht="17.100000000000001" customHeight="1" x14ac:dyDescent="0.2">
      <c r="A342" s="85"/>
      <c r="B342" s="685"/>
      <c r="C342" s="685"/>
      <c r="D342" s="695"/>
      <c r="E342" s="695"/>
      <c r="F342" s="695"/>
      <c r="G342" s="695"/>
      <c r="H342" s="57"/>
      <c r="I342" s="101"/>
      <c r="J342" s="85"/>
      <c r="K342" s="57"/>
      <c r="L342" s="57"/>
      <c r="M342" s="57"/>
      <c r="N342" s="85"/>
      <c r="O342" s="685"/>
      <c r="P342" s="685"/>
      <c r="Q342" s="695"/>
      <c r="R342" s="695"/>
      <c r="S342" s="695"/>
      <c r="T342" s="695"/>
      <c r="U342" s="57"/>
      <c r="V342" s="106"/>
      <c r="W342" s="57"/>
      <c r="X342" s="57"/>
      <c r="Y342" s="57"/>
      <c r="Z342" s="57"/>
      <c r="AA342" s="85"/>
      <c r="AB342" s="685"/>
      <c r="AC342" s="685"/>
      <c r="AD342" s="695"/>
      <c r="AE342" s="695"/>
      <c r="AF342" s="695"/>
      <c r="AG342" s="695"/>
      <c r="AH342" s="57"/>
      <c r="AI342" s="106"/>
      <c r="AJ342" s="57"/>
      <c r="AK342" s="57"/>
      <c r="AL342" s="57"/>
      <c r="AM342" s="57"/>
      <c r="AN342" s="85"/>
      <c r="AO342" s="685"/>
      <c r="AP342" s="685"/>
      <c r="AQ342" s="695"/>
      <c r="AR342" s="695"/>
      <c r="AS342" s="695"/>
      <c r="AT342" s="695"/>
      <c r="AU342" s="57"/>
      <c r="AV342" s="106"/>
      <c r="AW342" s="57"/>
      <c r="AX342" s="57"/>
      <c r="AY342" s="57"/>
      <c r="AZ342" s="57"/>
      <c r="BA342" s="85"/>
      <c r="BB342" s="685"/>
      <c r="BC342" s="685"/>
      <c r="BD342" s="695"/>
      <c r="BE342" s="695"/>
      <c r="BF342" s="695"/>
      <c r="BG342" s="695"/>
      <c r="BH342" s="57"/>
      <c r="BI342" s="106"/>
      <c r="BJ342" s="57"/>
      <c r="BK342" s="57"/>
      <c r="BL342" s="57"/>
      <c r="BM342" s="57"/>
    </row>
    <row r="343" spans="1:65" s="7" customFormat="1" ht="17.100000000000001" customHeight="1" x14ac:dyDescent="0.2">
      <c r="A343" s="85"/>
      <c r="B343" s="685"/>
      <c r="C343" s="685"/>
      <c r="D343" s="695"/>
      <c r="E343" s="695"/>
      <c r="F343" s="695"/>
      <c r="G343" s="695"/>
      <c r="H343" s="57"/>
      <c r="I343" s="101"/>
      <c r="J343" s="85"/>
      <c r="K343" s="57"/>
      <c r="L343" s="57"/>
      <c r="M343" s="57"/>
      <c r="N343" s="85"/>
      <c r="O343" s="685"/>
      <c r="P343" s="685"/>
      <c r="Q343" s="695"/>
      <c r="R343" s="695"/>
      <c r="S343" s="695"/>
      <c r="T343" s="695"/>
      <c r="U343" s="57"/>
      <c r="V343" s="106"/>
      <c r="W343" s="57"/>
      <c r="X343" s="57"/>
      <c r="Y343" s="57"/>
      <c r="Z343" s="57"/>
      <c r="AA343" s="85"/>
      <c r="AB343" s="685"/>
      <c r="AC343" s="685"/>
      <c r="AD343" s="695"/>
      <c r="AE343" s="695"/>
      <c r="AF343" s="695"/>
      <c r="AG343" s="695"/>
      <c r="AH343" s="57"/>
      <c r="AI343" s="106"/>
      <c r="AJ343" s="57"/>
      <c r="AK343" s="57"/>
      <c r="AL343" s="57"/>
      <c r="AM343" s="57"/>
      <c r="AN343" s="85"/>
      <c r="AO343" s="685"/>
      <c r="AP343" s="685"/>
      <c r="AQ343" s="695"/>
      <c r="AR343" s="695"/>
      <c r="AS343" s="695"/>
      <c r="AT343" s="695"/>
      <c r="AU343" s="57"/>
      <c r="AV343" s="106"/>
      <c r="AW343" s="57"/>
      <c r="AX343" s="57"/>
      <c r="AY343" s="57"/>
      <c r="AZ343" s="57"/>
      <c r="BA343" s="85"/>
      <c r="BB343" s="685"/>
      <c r="BC343" s="685"/>
      <c r="BD343" s="695"/>
      <c r="BE343" s="695"/>
      <c r="BF343" s="695"/>
      <c r="BG343" s="695"/>
      <c r="BH343" s="57"/>
      <c r="BI343" s="106"/>
      <c r="BJ343" s="57"/>
      <c r="BK343" s="57"/>
      <c r="BL343" s="57"/>
      <c r="BM343" s="57"/>
    </row>
    <row r="344" spans="1:65" s="7" customFormat="1" ht="17.100000000000001" customHeight="1" x14ac:dyDescent="0.2">
      <c r="A344" s="85"/>
      <c r="B344" s="685"/>
      <c r="C344" s="685"/>
      <c r="D344" s="695"/>
      <c r="E344" s="695"/>
      <c r="F344" s="695"/>
      <c r="G344" s="695"/>
      <c r="H344" s="57"/>
      <c r="I344" s="101"/>
      <c r="J344" s="85"/>
      <c r="K344" s="57"/>
      <c r="L344" s="57"/>
      <c r="M344" s="57"/>
      <c r="N344" s="85"/>
      <c r="O344" s="685"/>
      <c r="P344" s="685"/>
      <c r="Q344" s="695"/>
      <c r="R344" s="695"/>
      <c r="S344" s="695"/>
      <c r="T344" s="695"/>
      <c r="U344" s="57"/>
      <c r="V344" s="106"/>
      <c r="W344" s="57"/>
      <c r="X344" s="57"/>
      <c r="Y344" s="57"/>
      <c r="Z344" s="57"/>
      <c r="AA344" s="85"/>
      <c r="AB344" s="685"/>
      <c r="AC344" s="685"/>
      <c r="AD344" s="695"/>
      <c r="AE344" s="695"/>
      <c r="AF344" s="695"/>
      <c r="AG344" s="695"/>
      <c r="AH344" s="57"/>
      <c r="AI344" s="106"/>
      <c r="AJ344" s="57"/>
      <c r="AK344" s="57"/>
      <c r="AL344" s="57"/>
      <c r="AM344" s="57"/>
      <c r="AN344" s="85"/>
      <c r="AO344" s="685"/>
      <c r="AP344" s="685"/>
      <c r="AQ344" s="695"/>
      <c r="AR344" s="695"/>
      <c r="AS344" s="695"/>
      <c r="AT344" s="695"/>
      <c r="AU344" s="57"/>
      <c r="AV344" s="106"/>
      <c r="AW344" s="57"/>
      <c r="AX344" s="57"/>
      <c r="AY344" s="57"/>
      <c r="AZ344" s="57"/>
      <c r="BA344" s="85"/>
      <c r="BB344" s="685"/>
      <c r="BC344" s="685"/>
      <c r="BD344" s="695"/>
      <c r="BE344" s="695"/>
      <c r="BF344" s="695"/>
      <c r="BG344" s="695"/>
      <c r="BH344" s="57"/>
      <c r="BI344" s="106"/>
      <c r="BJ344" s="57"/>
      <c r="BK344" s="57"/>
      <c r="BL344" s="57"/>
      <c r="BM344" s="57"/>
    </row>
    <row r="345" spans="1:65" s="7" customFormat="1" ht="17.100000000000001" customHeight="1" x14ac:dyDescent="0.2">
      <c r="A345" s="85"/>
      <c r="B345" s="685"/>
      <c r="C345" s="685"/>
      <c r="D345" s="695"/>
      <c r="E345" s="695"/>
      <c r="F345" s="695"/>
      <c r="G345" s="695"/>
      <c r="H345" s="57"/>
      <c r="I345" s="101"/>
      <c r="J345" s="85"/>
      <c r="K345" s="57"/>
      <c r="L345" s="57"/>
      <c r="M345" s="57"/>
      <c r="N345" s="85"/>
      <c r="O345" s="685"/>
      <c r="P345" s="685"/>
      <c r="Q345" s="695"/>
      <c r="R345" s="695"/>
      <c r="S345" s="695"/>
      <c r="T345" s="695"/>
      <c r="U345" s="57"/>
      <c r="V345" s="106"/>
      <c r="W345" s="57"/>
      <c r="X345" s="57"/>
      <c r="Y345" s="57"/>
      <c r="Z345" s="57"/>
      <c r="AA345" s="85"/>
      <c r="AB345" s="685"/>
      <c r="AC345" s="685"/>
      <c r="AD345" s="695"/>
      <c r="AE345" s="695"/>
      <c r="AF345" s="695"/>
      <c r="AG345" s="695"/>
      <c r="AH345" s="57"/>
      <c r="AI345" s="106"/>
      <c r="AJ345" s="57"/>
      <c r="AK345" s="57"/>
      <c r="AL345" s="57"/>
      <c r="AM345" s="57"/>
      <c r="AN345" s="85"/>
      <c r="AO345" s="685"/>
      <c r="AP345" s="685"/>
      <c r="AQ345" s="695"/>
      <c r="AR345" s="695"/>
      <c r="AS345" s="695"/>
      <c r="AT345" s="695"/>
      <c r="AU345" s="57"/>
      <c r="AV345" s="106"/>
      <c r="AW345" s="57"/>
      <c r="AX345" s="57"/>
      <c r="AY345" s="57"/>
      <c r="AZ345" s="57"/>
      <c r="BA345" s="85"/>
      <c r="BB345" s="685"/>
      <c r="BC345" s="685"/>
      <c r="BD345" s="695"/>
      <c r="BE345" s="695"/>
      <c r="BF345" s="695"/>
      <c r="BG345" s="695"/>
      <c r="BH345" s="57"/>
      <c r="BI345" s="106"/>
      <c r="BJ345" s="57"/>
      <c r="BK345" s="57"/>
      <c r="BL345" s="57"/>
      <c r="BM345" s="57"/>
    </row>
    <row r="346" spans="1:65" s="7" customFormat="1" ht="17.100000000000001" customHeight="1" x14ac:dyDescent="0.2">
      <c r="A346" s="85"/>
      <c r="B346" s="685"/>
      <c r="C346" s="685"/>
      <c r="D346" s="695"/>
      <c r="E346" s="695"/>
      <c r="F346" s="695"/>
      <c r="G346" s="695"/>
      <c r="H346" s="57"/>
      <c r="I346" s="101"/>
      <c r="J346" s="85"/>
      <c r="K346" s="57"/>
      <c r="L346" s="57"/>
      <c r="M346" s="57"/>
      <c r="N346" s="85"/>
      <c r="O346" s="685"/>
      <c r="P346" s="685"/>
      <c r="Q346" s="695"/>
      <c r="R346" s="695"/>
      <c r="S346" s="695"/>
      <c r="T346" s="695"/>
      <c r="U346" s="57"/>
      <c r="V346" s="106"/>
      <c r="W346" s="57"/>
      <c r="X346" s="57"/>
      <c r="Y346" s="57"/>
      <c r="Z346" s="57"/>
      <c r="AA346" s="85"/>
      <c r="AB346" s="685"/>
      <c r="AC346" s="685"/>
      <c r="AD346" s="695"/>
      <c r="AE346" s="695"/>
      <c r="AF346" s="695"/>
      <c r="AG346" s="695"/>
      <c r="AH346" s="57"/>
      <c r="AI346" s="106"/>
      <c r="AJ346" s="57"/>
      <c r="AK346" s="57"/>
      <c r="AL346" s="57"/>
      <c r="AM346" s="57"/>
      <c r="AN346" s="85"/>
      <c r="AO346" s="685"/>
      <c r="AP346" s="685"/>
      <c r="AQ346" s="695"/>
      <c r="AR346" s="695"/>
      <c r="AS346" s="695"/>
      <c r="AT346" s="695"/>
      <c r="AU346" s="57"/>
      <c r="AV346" s="106"/>
      <c r="AW346" s="57"/>
      <c r="AX346" s="57"/>
      <c r="AY346" s="57"/>
      <c r="AZ346" s="57"/>
      <c r="BA346" s="85"/>
      <c r="BB346" s="685"/>
      <c r="BC346" s="685"/>
      <c r="BD346" s="695"/>
      <c r="BE346" s="695"/>
      <c r="BF346" s="695"/>
      <c r="BG346" s="695"/>
      <c r="BH346" s="57"/>
      <c r="BI346" s="106"/>
      <c r="BJ346" s="57"/>
      <c r="BK346" s="57"/>
      <c r="BL346" s="57"/>
      <c r="BM346" s="57"/>
    </row>
    <row r="347" spans="1:65" s="7" customFormat="1" ht="17.100000000000001" customHeight="1" x14ac:dyDescent="0.2">
      <c r="A347" s="85"/>
      <c r="B347" s="685"/>
      <c r="C347" s="685"/>
      <c r="D347" s="695"/>
      <c r="E347" s="695"/>
      <c r="F347" s="695"/>
      <c r="G347" s="695"/>
      <c r="H347" s="57"/>
      <c r="I347" s="101"/>
      <c r="J347" s="85"/>
      <c r="K347" s="57"/>
      <c r="L347" s="57"/>
      <c r="M347" s="57"/>
      <c r="N347" s="85"/>
      <c r="O347" s="685"/>
      <c r="P347" s="685"/>
      <c r="Q347" s="695"/>
      <c r="R347" s="695"/>
      <c r="S347" s="695"/>
      <c r="T347" s="695"/>
      <c r="U347" s="57"/>
      <c r="V347" s="106"/>
      <c r="W347" s="57"/>
      <c r="X347" s="57"/>
      <c r="Y347" s="57"/>
      <c r="Z347" s="57"/>
      <c r="AA347" s="85"/>
      <c r="AB347" s="685"/>
      <c r="AC347" s="685"/>
      <c r="AD347" s="695"/>
      <c r="AE347" s="695"/>
      <c r="AF347" s="695"/>
      <c r="AG347" s="695"/>
      <c r="AH347" s="57"/>
      <c r="AI347" s="106"/>
      <c r="AJ347" s="57"/>
      <c r="AK347" s="57"/>
      <c r="AL347" s="57"/>
      <c r="AM347" s="57"/>
      <c r="AN347" s="85"/>
      <c r="AO347" s="685"/>
      <c r="AP347" s="685"/>
      <c r="AQ347" s="695"/>
      <c r="AR347" s="695"/>
      <c r="AS347" s="695"/>
      <c r="AT347" s="695"/>
      <c r="AU347" s="57"/>
      <c r="AV347" s="106"/>
      <c r="AW347" s="57"/>
      <c r="AX347" s="57"/>
      <c r="AY347" s="57"/>
      <c r="AZ347" s="57"/>
      <c r="BA347" s="85"/>
      <c r="BB347" s="685"/>
      <c r="BC347" s="685"/>
      <c r="BD347" s="695"/>
      <c r="BE347" s="695"/>
      <c r="BF347" s="695"/>
      <c r="BG347" s="695"/>
      <c r="BH347" s="57"/>
      <c r="BI347" s="106"/>
      <c r="BJ347" s="57"/>
      <c r="BK347" s="57"/>
      <c r="BL347" s="57"/>
      <c r="BM347" s="57"/>
    </row>
    <row r="348" spans="1:65" s="7" customFormat="1" ht="17.100000000000001" customHeight="1" x14ac:dyDescent="0.2">
      <c r="A348" s="85"/>
      <c r="B348" s="685"/>
      <c r="C348" s="685"/>
      <c r="D348" s="695"/>
      <c r="E348" s="695"/>
      <c r="F348" s="695"/>
      <c r="G348" s="695"/>
      <c r="H348" s="57"/>
      <c r="I348" s="101"/>
      <c r="J348" s="85"/>
      <c r="K348" s="57"/>
      <c r="L348" s="57"/>
      <c r="M348" s="57"/>
      <c r="N348" s="85"/>
      <c r="O348" s="685"/>
      <c r="P348" s="685"/>
      <c r="Q348" s="695"/>
      <c r="R348" s="695"/>
      <c r="S348" s="695"/>
      <c r="T348" s="695"/>
      <c r="U348" s="57"/>
      <c r="V348" s="106"/>
      <c r="W348" s="57"/>
      <c r="X348" s="57"/>
      <c r="Y348" s="57"/>
      <c r="Z348" s="57"/>
      <c r="AA348" s="85"/>
      <c r="AB348" s="685"/>
      <c r="AC348" s="685"/>
      <c r="AD348" s="695"/>
      <c r="AE348" s="695"/>
      <c r="AF348" s="695"/>
      <c r="AG348" s="695"/>
      <c r="AH348" s="57"/>
      <c r="AI348" s="106"/>
      <c r="AJ348" s="57"/>
      <c r="AK348" s="57"/>
      <c r="AL348" s="57"/>
      <c r="AM348" s="57"/>
      <c r="AN348" s="85"/>
      <c r="AO348" s="685"/>
      <c r="AP348" s="685"/>
      <c r="AQ348" s="695"/>
      <c r="AR348" s="695"/>
      <c r="AS348" s="695"/>
      <c r="AT348" s="695"/>
      <c r="AU348" s="57"/>
      <c r="AV348" s="106"/>
      <c r="AW348" s="57"/>
      <c r="AX348" s="57"/>
      <c r="AY348" s="57"/>
      <c r="AZ348" s="57"/>
      <c r="BA348" s="85"/>
      <c r="BB348" s="685"/>
      <c r="BC348" s="685"/>
      <c r="BD348" s="695"/>
      <c r="BE348" s="695"/>
      <c r="BF348" s="695"/>
      <c r="BG348" s="695"/>
      <c r="BH348" s="57"/>
      <c r="BI348" s="106"/>
      <c r="BJ348" s="57"/>
      <c r="BK348" s="57"/>
      <c r="BL348" s="57"/>
      <c r="BM348" s="57"/>
    </row>
    <row r="349" spans="1:65" s="7" customFormat="1" ht="17.100000000000001" customHeight="1" x14ac:dyDescent="0.2">
      <c r="A349" s="85"/>
      <c r="B349" s="685"/>
      <c r="C349" s="685"/>
      <c r="D349" s="695"/>
      <c r="E349" s="695"/>
      <c r="F349" s="695"/>
      <c r="G349" s="695"/>
      <c r="H349" s="57"/>
      <c r="I349" s="101"/>
      <c r="J349" s="85"/>
      <c r="K349" s="57"/>
      <c r="L349" s="57"/>
      <c r="M349" s="57"/>
      <c r="N349" s="85"/>
      <c r="O349" s="685"/>
      <c r="P349" s="685"/>
      <c r="Q349" s="695"/>
      <c r="R349" s="695"/>
      <c r="S349" s="695"/>
      <c r="T349" s="695"/>
      <c r="U349" s="57"/>
      <c r="V349" s="106"/>
      <c r="W349" s="57"/>
      <c r="X349" s="57"/>
      <c r="Y349" s="57"/>
      <c r="Z349" s="57"/>
      <c r="AA349" s="85"/>
      <c r="AB349" s="685"/>
      <c r="AC349" s="685"/>
      <c r="AD349" s="695"/>
      <c r="AE349" s="695"/>
      <c r="AF349" s="695"/>
      <c r="AG349" s="695"/>
      <c r="AH349" s="57"/>
      <c r="AI349" s="106"/>
      <c r="AJ349" s="57"/>
      <c r="AK349" s="57"/>
      <c r="AL349" s="57"/>
      <c r="AM349" s="57"/>
      <c r="AN349" s="85"/>
      <c r="AO349" s="685"/>
      <c r="AP349" s="685"/>
      <c r="AQ349" s="695"/>
      <c r="AR349" s="695"/>
      <c r="AS349" s="695"/>
      <c r="AT349" s="695"/>
      <c r="AU349" s="57"/>
      <c r="AV349" s="106"/>
      <c r="AW349" s="57"/>
      <c r="AX349" s="57"/>
      <c r="AY349" s="57"/>
      <c r="AZ349" s="57"/>
      <c r="BA349" s="85"/>
      <c r="BB349" s="685"/>
      <c r="BC349" s="685"/>
      <c r="BD349" s="695"/>
      <c r="BE349" s="695"/>
      <c r="BF349" s="695"/>
      <c r="BG349" s="695"/>
      <c r="BH349" s="57"/>
      <c r="BI349" s="106"/>
      <c r="BJ349" s="57"/>
      <c r="BK349" s="57"/>
      <c r="BL349" s="57"/>
      <c r="BM349" s="57"/>
    </row>
    <row r="350" spans="1:65" s="7" customFormat="1" ht="36.75" customHeight="1" x14ac:dyDescent="0.2">
      <c r="A350" s="85"/>
      <c r="B350" s="686"/>
      <c r="C350" s="686"/>
      <c r="D350" s="695"/>
      <c r="E350" s="695"/>
      <c r="F350" s="695"/>
      <c r="G350" s="695"/>
      <c r="H350" s="57"/>
      <c r="I350" s="101"/>
      <c r="J350" s="85"/>
      <c r="K350" s="57"/>
      <c r="L350" s="57"/>
      <c r="M350" s="57"/>
      <c r="N350" s="85"/>
      <c r="O350" s="686"/>
      <c r="P350" s="686"/>
      <c r="Q350" s="695"/>
      <c r="R350" s="695"/>
      <c r="S350" s="695"/>
      <c r="T350" s="695"/>
      <c r="U350" s="57"/>
      <c r="V350" s="106"/>
      <c r="W350" s="57"/>
      <c r="X350" s="57"/>
      <c r="Y350" s="57"/>
      <c r="Z350" s="57"/>
      <c r="AA350" s="85"/>
      <c r="AB350" s="686"/>
      <c r="AC350" s="686"/>
      <c r="AD350" s="695"/>
      <c r="AE350" s="695"/>
      <c r="AF350" s="695"/>
      <c r="AG350" s="695"/>
      <c r="AH350" s="57"/>
      <c r="AI350" s="106"/>
      <c r="AJ350" s="57"/>
      <c r="AK350" s="57"/>
      <c r="AL350" s="57"/>
      <c r="AM350" s="57"/>
      <c r="AN350" s="85"/>
      <c r="AO350" s="686"/>
      <c r="AP350" s="686"/>
      <c r="AQ350" s="695"/>
      <c r="AR350" s="695"/>
      <c r="AS350" s="695"/>
      <c r="AT350" s="695"/>
      <c r="AU350" s="57"/>
      <c r="AV350" s="106"/>
      <c r="AW350" s="57"/>
      <c r="AX350" s="57"/>
      <c r="AY350" s="57"/>
      <c r="AZ350" s="57"/>
      <c r="BA350" s="85"/>
      <c r="BB350" s="686"/>
      <c r="BC350" s="686"/>
      <c r="BD350" s="695"/>
      <c r="BE350" s="695"/>
      <c r="BF350" s="695"/>
      <c r="BG350" s="695"/>
      <c r="BH350" s="57"/>
      <c r="BI350" s="106"/>
      <c r="BJ350" s="57"/>
      <c r="BK350" s="57"/>
      <c r="BL350" s="57"/>
      <c r="BM350" s="57"/>
    </row>
    <row r="351" spans="1:65" s="7" customFormat="1" ht="34.5" customHeight="1" x14ac:dyDescent="0.2">
      <c r="A351" s="85"/>
      <c r="B351" s="686"/>
      <c r="C351" s="686"/>
      <c r="D351" s="695"/>
      <c r="E351" s="695"/>
      <c r="F351" s="695"/>
      <c r="G351" s="695"/>
      <c r="H351" s="57"/>
      <c r="I351" s="101"/>
      <c r="J351" s="85"/>
      <c r="K351" s="57"/>
      <c r="L351" s="57"/>
      <c r="M351" s="57"/>
      <c r="N351" s="85"/>
      <c r="O351" s="686"/>
      <c r="P351" s="686"/>
      <c r="Q351" s="695"/>
      <c r="R351" s="695"/>
      <c r="S351" s="695"/>
      <c r="T351" s="695"/>
      <c r="U351" s="57"/>
      <c r="V351" s="106"/>
      <c r="W351" s="57"/>
      <c r="X351" s="57"/>
      <c r="Y351" s="57"/>
      <c r="Z351" s="57"/>
      <c r="AA351" s="85"/>
      <c r="AB351" s="686"/>
      <c r="AC351" s="686"/>
      <c r="AD351" s="695"/>
      <c r="AE351" s="695"/>
      <c r="AF351" s="695"/>
      <c r="AG351" s="695"/>
      <c r="AH351" s="57"/>
      <c r="AI351" s="106"/>
      <c r="AJ351" s="57"/>
      <c r="AK351" s="57"/>
      <c r="AL351" s="57"/>
      <c r="AM351" s="57"/>
      <c r="AN351" s="85"/>
      <c r="AO351" s="686"/>
      <c r="AP351" s="686"/>
      <c r="AQ351" s="695"/>
      <c r="AR351" s="695"/>
      <c r="AS351" s="695"/>
      <c r="AT351" s="695"/>
      <c r="AU351" s="57"/>
      <c r="AV351" s="106"/>
      <c r="AW351" s="57"/>
      <c r="AX351" s="57"/>
      <c r="AY351" s="57"/>
      <c r="AZ351" s="57"/>
      <c r="BA351" s="85"/>
      <c r="BB351" s="686"/>
      <c r="BC351" s="686"/>
      <c r="BD351" s="695"/>
      <c r="BE351" s="695"/>
      <c r="BF351" s="695"/>
      <c r="BG351" s="695"/>
      <c r="BH351" s="57"/>
      <c r="BI351" s="106"/>
      <c r="BJ351" s="57"/>
      <c r="BK351" s="57"/>
      <c r="BL351" s="57"/>
      <c r="BM351" s="57"/>
    </row>
    <row r="352" spans="1:65" s="7" customFormat="1" ht="15" x14ac:dyDescent="0.2">
      <c r="A352" s="85"/>
      <c r="B352" s="49"/>
      <c r="C352" s="49"/>
      <c r="D352" s="54"/>
      <c r="E352" s="54"/>
      <c r="F352" s="54"/>
      <c r="G352" s="54"/>
      <c r="H352" s="57"/>
      <c r="I352" s="101"/>
      <c r="J352" s="85"/>
      <c r="K352" s="57"/>
      <c r="L352" s="57"/>
      <c r="M352" s="57"/>
      <c r="N352" s="85"/>
      <c r="O352" s="49"/>
      <c r="P352" s="49"/>
      <c r="Q352" s="54"/>
      <c r="R352" s="54"/>
      <c r="S352" s="54"/>
      <c r="T352" s="54"/>
      <c r="U352" s="57"/>
      <c r="V352" s="106"/>
      <c r="W352" s="57"/>
      <c r="X352" s="57"/>
      <c r="Y352" s="57"/>
      <c r="Z352" s="57"/>
      <c r="AA352" s="85"/>
      <c r="AB352" s="49"/>
      <c r="AC352" s="49"/>
      <c r="AD352" s="54"/>
      <c r="AE352" s="54"/>
      <c r="AF352" s="54"/>
      <c r="AG352" s="54"/>
      <c r="AH352" s="57"/>
      <c r="AI352" s="106"/>
      <c r="AJ352" s="57"/>
      <c r="AK352" s="57"/>
      <c r="AL352" s="57"/>
      <c r="AM352" s="57"/>
      <c r="AN352" s="85"/>
      <c r="AO352" s="49"/>
      <c r="AP352" s="49"/>
      <c r="AQ352" s="54"/>
      <c r="AR352" s="54"/>
      <c r="AS352" s="54"/>
      <c r="AT352" s="54"/>
      <c r="AU352" s="57"/>
      <c r="AV352" s="106"/>
      <c r="AW352" s="57"/>
      <c r="AX352" s="57"/>
      <c r="AY352" s="57"/>
      <c r="AZ352" s="57"/>
      <c r="BA352" s="85"/>
      <c r="BB352" s="49"/>
      <c r="BC352" s="49"/>
      <c r="BD352" s="54"/>
      <c r="BE352" s="54"/>
      <c r="BF352" s="54"/>
      <c r="BG352" s="54"/>
      <c r="BH352" s="57"/>
      <c r="BI352" s="106"/>
      <c r="BJ352" s="57"/>
      <c r="BK352" s="57"/>
      <c r="BL352" s="57"/>
      <c r="BM352" s="57"/>
    </row>
    <row r="353" spans="1:65" s="5" customFormat="1" ht="13.5" x14ac:dyDescent="0.25">
      <c r="A353" s="7"/>
      <c r="B353" s="71"/>
      <c r="C353" s="777"/>
      <c r="D353" s="777"/>
      <c r="E353" s="777"/>
      <c r="F353" s="777"/>
      <c r="G353" s="777"/>
      <c r="H353" s="777"/>
      <c r="I353" s="777"/>
      <c r="J353" s="7"/>
      <c r="K353" s="778"/>
      <c r="L353" s="778"/>
      <c r="M353" s="778"/>
      <c r="N353" s="7"/>
      <c r="O353" s="71"/>
      <c r="P353" s="189"/>
      <c r="Q353" s="189"/>
      <c r="R353" s="189"/>
      <c r="S353" s="189"/>
      <c r="T353" s="189"/>
      <c r="U353" s="51"/>
      <c r="V353" s="51"/>
      <c r="W353" s="57"/>
      <c r="X353" s="778"/>
      <c r="Y353" s="778"/>
      <c r="Z353" s="778"/>
      <c r="AA353" s="7"/>
      <c r="AB353" s="71"/>
      <c r="AC353" s="189"/>
      <c r="AD353" s="189"/>
      <c r="AE353" s="189"/>
      <c r="AF353" s="189"/>
      <c r="AG353" s="189"/>
      <c r="AH353" s="51"/>
      <c r="AI353" s="51"/>
      <c r="AJ353" s="57"/>
      <c r="AK353" s="778"/>
      <c r="AL353" s="778"/>
      <c r="AM353" s="778"/>
      <c r="AN353" s="7"/>
      <c r="AO353" s="71"/>
      <c r="AP353" s="189"/>
      <c r="AQ353" s="189"/>
      <c r="AR353" s="189"/>
      <c r="AS353" s="189"/>
      <c r="AT353" s="189"/>
      <c r="AU353" s="51"/>
      <c r="AV353" s="51"/>
      <c r="AW353" s="57"/>
      <c r="AX353" s="778"/>
      <c r="AY353" s="778"/>
      <c r="AZ353" s="778"/>
      <c r="BA353" s="7"/>
      <c r="BB353" s="71"/>
      <c r="BC353" s="189"/>
      <c r="BD353" s="189"/>
      <c r="BE353" s="189"/>
      <c r="BF353" s="189"/>
      <c r="BG353" s="189"/>
      <c r="BH353" s="51"/>
      <c r="BI353" s="51"/>
      <c r="BJ353" s="57"/>
      <c r="BK353" s="778"/>
      <c r="BL353" s="778"/>
      <c r="BM353" s="778"/>
    </row>
    <row r="354" spans="1:65" s="7" customFormat="1" ht="15" x14ac:dyDescent="0.2">
      <c r="A354" s="85"/>
      <c r="B354" s="49"/>
      <c r="C354" s="49"/>
      <c r="D354" s="54"/>
      <c r="E354" s="54"/>
      <c r="F354" s="54"/>
      <c r="G354" s="54"/>
      <c r="H354" s="57"/>
      <c r="I354" s="101"/>
      <c r="J354" s="85"/>
      <c r="K354" s="57"/>
      <c r="L354" s="57"/>
      <c r="M354" s="57"/>
      <c r="N354" s="85"/>
      <c r="O354" s="49"/>
      <c r="P354" s="49"/>
      <c r="Q354" s="54"/>
      <c r="R354" s="54"/>
      <c r="S354" s="54"/>
      <c r="T354" s="54"/>
      <c r="U354" s="57"/>
      <c r="V354" s="106"/>
      <c r="W354" s="57"/>
      <c r="X354" s="57"/>
      <c r="Y354" s="57"/>
      <c r="Z354" s="57"/>
      <c r="AA354" s="85"/>
      <c r="AB354" s="49"/>
      <c r="AC354" s="49"/>
      <c r="AD354" s="54"/>
      <c r="AE354" s="54"/>
      <c r="AF354" s="54"/>
      <c r="AG354" s="54"/>
      <c r="AH354" s="57"/>
      <c r="AI354" s="106"/>
      <c r="AJ354" s="57"/>
      <c r="AK354" s="57"/>
      <c r="AL354" s="57"/>
      <c r="AM354" s="57"/>
      <c r="AN354" s="85"/>
      <c r="AO354" s="49"/>
      <c r="AP354" s="49"/>
      <c r="AQ354" s="54"/>
      <c r="AR354" s="54"/>
      <c r="AS354" s="54"/>
      <c r="AT354" s="54"/>
      <c r="AU354" s="57"/>
      <c r="AV354" s="106"/>
      <c r="AW354" s="57"/>
      <c r="AX354" s="57"/>
      <c r="AY354" s="57"/>
      <c r="AZ354" s="57"/>
      <c r="BA354" s="85"/>
      <c r="BB354" s="49"/>
      <c r="BC354" s="49"/>
      <c r="BD354" s="54"/>
      <c r="BE354" s="54"/>
      <c r="BF354" s="54"/>
      <c r="BG354" s="54"/>
      <c r="BH354" s="57"/>
      <c r="BI354" s="106"/>
      <c r="BJ354" s="57"/>
      <c r="BK354" s="57"/>
      <c r="BL354" s="57"/>
      <c r="BM354" s="57"/>
    </row>
    <row r="355" spans="1:65" s="7" customFormat="1" ht="17.100000000000001" customHeight="1" x14ac:dyDescent="0.2">
      <c r="A355" s="721"/>
      <c r="B355" s="721"/>
      <c r="C355" s="721"/>
      <c r="D355" s="721"/>
      <c r="E355" s="721"/>
      <c r="F355" s="721"/>
      <c r="G355" s="721"/>
      <c r="H355" s="721"/>
      <c r="I355" s="721"/>
      <c r="J355" s="721"/>
      <c r="K355" s="721"/>
      <c r="L355" s="721"/>
      <c r="M355" s="721"/>
      <c r="N355" s="85"/>
      <c r="O355" s="85"/>
      <c r="P355" s="85"/>
      <c r="Q355" s="85"/>
      <c r="R355" s="85"/>
      <c r="S355" s="85"/>
      <c r="T355" s="85"/>
      <c r="U355" s="57"/>
      <c r="V355" s="57"/>
      <c r="W355" s="57"/>
      <c r="X355" s="57"/>
      <c r="Y355" s="57"/>
      <c r="Z355" s="57"/>
      <c r="AA355" s="85"/>
      <c r="AB355" s="85"/>
      <c r="AC355" s="85"/>
      <c r="AD355" s="85"/>
      <c r="AE355" s="85"/>
      <c r="AF355" s="85"/>
      <c r="AG355" s="85"/>
      <c r="AH355" s="57"/>
      <c r="AI355" s="57"/>
      <c r="AJ355" s="57"/>
      <c r="AK355" s="57"/>
      <c r="AL355" s="57"/>
      <c r="AM355" s="57"/>
      <c r="AN355" s="85"/>
      <c r="AO355" s="85"/>
      <c r="AP355" s="85"/>
      <c r="AQ355" s="85"/>
      <c r="AR355" s="85"/>
      <c r="AS355" s="85"/>
      <c r="AT355" s="85"/>
      <c r="AU355" s="57"/>
      <c r="AV355" s="57"/>
      <c r="AW355" s="57"/>
      <c r="AX355" s="57"/>
      <c r="AY355" s="57"/>
      <c r="AZ355" s="57"/>
      <c r="BA355" s="85"/>
      <c r="BB355" s="85"/>
      <c r="BC355" s="85"/>
      <c r="BD355" s="85"/>
      <c r="BE355" s="85"/>
      <c r="BF355" s="85"/>
      <c r="BG355" s="85"/>
      <c r="BH355" s="57"/>
      <c r="BI355" s="57"/>
      <c r="BJ355" s="57"/>
      <c r="BK355" s="57"/>
      <c r="BL355" s="57"/>
      <c r="BM355" s="57"/>
    </row>
    <row r="356" spans="1:65" s="5" customFormat="1" ht="12.75" customHeight="1" x14ac:dyDescent="0.2">
      <c r="A356" s="82"/>
      <c r="B356" s="689"/>
      <c r="C356" s="689"/>
      <c r="D356" s="689"/>
      <c r="E356" s="689"/>
      <c r="F356" s="689"/>
      <c r="G356" s="689"/>
      <c r="H356" s="24"/>
      <c r="I356" s="98"/>
      <c r="K356" s="51"/>
      <c r="L356" s="51"/>
      <c r="M356" s="51"/>
      <c r="N356" s="82"/>
      <c r="O356" s="689"/>
      <c r="P356" s="689"/>
      <c r="Q356" s="689"/>
      <c r="R356" s="689"/>
      <c r="S356" s="689"/>
      <c r="T356" s="689"/>
      <c r="U356" s="51"/>
      <c r="V356" s="108"/>
      <c r="W356" s="51"/>
      <c r="X356" s="51"/>
      <c r="Y356" s="51"/>
      <c r="Z356" s="51"/>
      <c r="AA356" s="82"/>
      <c r="AB356" s="689"/>
      <c r="AC356" s="689"/>
      <c r="AD356" s="689"/>
      <c r="AE356" s="689"/>
      <c r="AF356" s="689"/>
      <c r="AG356" s="689"/>
      <c r="AH356" s="51"/>
      <c r="AI356" s="108"/>
      <c r="AJ356" s="51"/>
      <c r="AK356" s="51"/>
      <c r="AL356" s="51"/>
      <c r="AM356" s="51"/>
      <c r="AN356" s="82"/>
      <c r="AO356" s="689"/>
      <c r="AP356" s="689"/>
      <c r="AQ356" s="689"/>
      <c r="AR356" s="689"/>
      <c r="AS356" s="689"/>
      <c r="AT356" s="689"/>
      <c r="AU356" s="51"/>
      <c r="AV356" s="108"/>
      <c r="AW356" s="51"/>
      <c r="AX356" s="51"/>
      <c r="AY356" s="51"/>
      <c r="AZ356" s="51"/>
      <c r="BA356" s="82"/>
      <c r="BB356" s="689"/>
      <c r="BC356" s="689"/>
      <c r="BD356" s="689"/>
      <c r="BE356" s="689"/>
      <c r="BF356" s="689"/>
      <c r="BG356" s="689"/>
      <c r="BH356" s="51"/>
      <c r="BI356" s="108"/>
      <c r="BJ356" s="51"/>
      <c r="BK356" s="51"/>
      <c r="BL356" s="51"/>
      <c r="BM356" s="51"/>
    </row>
    <row r="357" spans="1:65" s="5" customFormat="1" ht="12.75" customHeight="1" x14ac:dyDescent="0.2">
      <c r="A357" s="61"/>
      <c r="B357" s="689"/>
      <c r="C357" s="689"/>
      <c r="D357" s="689"/>
      <c r="E357" s="689"/>
      <c r="F357" s="689"/>
      <c r="G357" s="689"/>
      <c r="H357" s="32"/>
      <c r="I357" s="111"/>
      <c r="K357" s="130"/>
      <c r="L357" s="51"/>
      <c r="M357" s="51"/>
      <c r="N357" s="61"/>
      <c r="O357" s="689"/>
      <c r="P357" s="689"/>
      <c r="Q357" s="689"/>
      <c r="R357" s="689"/>
      <c r="S357" s="689"/>
      <c r="T357" s="689"/>
      <c r="U357" s="156"/>
      <c r="V357" s="176"/>
      <c r="W357" s="51"/>
      <c r="X357" s="130"/>
      <c r="Y357" s="51"/>
      <c r="Z357" s="51"/>
      <c r="AA357" s="61"/>
      <c r="AB357" s="689"/>
      <c r="AC357" s="689"/>
      <c r="AD357" s="689"/>
      <c r="AE357" s="689"/>
      <c r="AF357" s="689"/>
      <c r="AG357" s="689"/>
      <c r="AH357" s="156"/>
      <c r="AI357" s="176"/>
      <c r="AJ357" s="51"/>
      <c r="AK357" s="130"/>
      <c r="AL357" s="51"/>
      <c r="AM357" s="51"/>
      <c r="AN357" s="61"/>
      <c r="AO357" s="689"/>
      <c r="AP357" s="689"/>
      <c r="AQ357" s="689"/>
      <c r="AR357" s="689"/>
      <c r="AS357" s="689"/>
      <c r="AT357" s="689"/>
      <c r="AU357" s="156"/>
      <c r="AV357" s="176"/>
      <c r="AW357" s="51"/>
      <c r="AX357" s="130"/>
      <c r="AY357" s="51"/>
      <c r="AZ357" s="51"/>
      <c r="BA357" s="61"/>
      <c r="BB357" s="689"/>
      <c r="BC357" s="689"/>
      <c r="BD357" s="689"/>
      <c r="BE357" s="689"/>
      <c r="BF357" s="689"/>
      <c r="BG357" s="689"/>
      <c r="BH357" s="156"/>
      <c r="BI357" s="176"/>
      <c r="BJ357" s="51"/>
      <c r="BK357" s="130"/>
      <c r="BL357" s="51"/>
      <c r="BM357" s="51"/>
    </row>
    <row r="358" spans="1:65" s="5" customFormat="1" ht="12.75" customHeight="1" x14ac:dyDescent="0.2">
      <c r="A358" s="61"/>
      <c r="B358" s="80"/>
      <c r="C358" s="45"/>
      <c r="D358" s="45"/>
      <c r="E358" s="45"/>
      <c r="F358" s="45"/>
      <c r="G358" s="45"/>
      <c r="H358" s="55"/>
      <c r="I358" s="100"/>
      <c r="J358" s="45"/>
      <c r="K358" s="134"/>
      <c r="L358" s="51"/>
      <c r="M358" s="59"/>
      <c r="N358" s="61"/>
      <c r="O358" s="80"/>
      <c r="P358" s="45"/>
      <c r="Q358" s="45"/>
      <c r="R358" s="45"/>
      <c r="S358" s="45"/>
      <c r="T358" s="45"/>
      <c r="U358" s="134"/>
      <c r="V358" s="176"/>
      <c r="W358" s="134"/>
      <c r="X358" s="134"/>
      <c r="Y358" s="51"/>
      <c r="Z358" s="59"/>
      <c r="AA358" s="61"/>
      <c r="AB358" s="80"/>
      <c r="AC358" s="45"/>
      <c r="AD358" s="45"/>
      <c r="AE358" s="45"/>
      <c r="AF358" s="45"/>
      <c r="AG358" s="45"/>
      <c r="AH358" s="134"/>
      <c r="AI358" s="176"/>
      <c r="AJ358" s="134"/>
      <c r="AK358" s="134"/>
      <c r="AL358" s="51"/>
      <c r="AM358" s="59"/>
      <c r="AN358" s="61"/>
      <c r="AO358" s="80"/>
      <c r="AP358" s="45"/>
      <c r="AQ358" s="45"/>
      <c r="AR358" s="45"/>
      <c r="AS358" s="45"/>
      <c r="AT358" s="45"/>
      <c r="AU358" s="134"/>
      <c r="AV358" s="176"/>
      <c r="AW358" s="134"/>
      <c r="AX358" s="134"/>
      <c r="AY358" s="51"/>
      <c r="AZ358" s="59"/>
      <c r="BA358" s="61"/>
      <c r="BB358" s="80"/>
      <c r="BC358" s="45"/>
      <c r="BD358" s="45"/>
      <c r="BE358" s="45"/>
      <c r="BF358" s="45"/>
      <c r="BG358" s="45"/>
      <c r="BH358" s="134"/>
      <c r="BI358" s="176"/>
      <c r="BJ358" s="134"/>
      <c r="BK358" s="134"/>
      <c r="BL358" s="51"/>
      <c r="BM358" s="59"/>
    </row>
    <row r="359" spans="1:65" s="7" customFormat="1" ht="10.5" customHeight="1" x14ac:dyDescent="0.2">
      <c r="A359" s="85"/>
      <c r="B359" s="57"/>
      <c r="C359" s="85"/>
      <c r="D359" s="85"/>
      <c r="E359" s="85"/>
      <c r="F359" s="85"/>
      <c r="G359" s="85"/>
      <c r="H359" s="57"/>
      <c r="I359" s="101"/>
      <c r="J359" s="85"/>
      <c r="K359" s="57"/>
      <c r="L359" s="57"/>
      <c r="M359" s="57"/>
      <c r="N359" s="85"/>
      <c r="O359" s="57"/>
      <c r="P359" s="85"/>
      <c r="Q359" s="85"/>
      <c r="R359" s="85"/>
      <c r="S359" s="85"/>
      <c r="T359" s="85"/>
      <c r="U359" s="57"/>
      <c r="V359" s="106"/>
      <c r="W359" s="57"/>
      <c r="X359" s="57"/>
      <c r="Y359" s="57"/>
      <c r="Z359" s="57"/>
      <c r="AA359" s="85"/>
      <c r="AB359" s="57"/>
      <c r="AC359" s="85"/>
      <c r="AD359" s="85"/>
      <c r="AE359" s="85"/>
      <c r="AF359" s="85"/>
      <c r="AG359" s="85"/>
      <c r="AH359" s="57"/>
      <c r="AI359" s="106"/>
      <c r="AJ359" s="57"/>
      <c r="AK359" s="57"/>
      <c r="AL359" s="57"/>
      <c r="AM359" s="57"/>
      <c r="AN359" s="85"/>
      <c r="AO359" s="57"/>
      <c r="AP359" s="85"/>
      <c r="AQ359" s="85"/>
      <c r="AR359" s="85"/>
      <c r="AS359" s="85"/>
      <c r="AT359" s="85"/>
      <c r="AU359" s="57"/>
      <c r="AV359" s="106"/>
      <c r="AW359" s="57"/>
      <c r="AX359" s="57"/>
      <c r="AY359" s="57"/>
      <c r="AZ359" s="57"/>
      <c r="BA359" s="85"/>
      <c r="BB359" s="57"/>
      <c r="BC359" s="85"/>
      <c r="BD359" s="85"/>
      <c r="BE359" s="85"/>
      <c r="BF359" s="85"/>
      <c r="BG359" s="85"/>
      <c r="BH359" s="57"/>
      <c r="BI359" s="106"/>
      <c r="BJ359" s="57"/>
      <c r="BK359" s="57"/>
      <c r="BL359" s="57"/>
      <c r="BM359" s="57"/>
    </row>
    <row r="360" spans="1:65" s="7" customFormat="1" ht="17.100000000000001" customHeight="1" x14ac:dyDescent="0.2">
      <c r="A360" s="85"/>
      <c r="B360" s="686"/>
      <c r="C360" s="686"/>
      <c r="D360" s="698"/>
      <c r="E360" s="698"/>
      <c r="F360" s="698"/>
      <c r="G360" s="698"/>
      <c r="H360" s="57"/>
      <c r="I360" s="101"/>
      <c r="J360" s="85"/>
      <c r="K360" s="57"/>
      <c r="L360" s="57"/>
      <c r="M360" s="57"/>
      <c r="N360" s="85"/>
      <c r="O360" s="686"/>
      <c r="P360" s="686"/>
      <c r="Q360" s="698"/>
      <c r="R360" s="698"/>
      <c r="S360" s="698"/>
      <c r="T360" s="698"/>
      <c r="U360" s="57"/>
      <c r="V360" s="106"/>
      <c r="W360" s="57"/>
      <c r="X360" s="57"/>
      <c r="Y360" s="57"/>
      <c r="Z360" s="57"/>
      <c r="AA360" s="85"/>
      <c r="AB360" s="686"/>
      <c r="AC360" s="686"/>
      <c r="AD360" s="698"/>
      <c r="AE360" s="698"/>
      <c r="AF360" s="698"/>
      <c r="AG360" s="698"/>
      <c r="AH360" s="57"/>
      <c r="AI360" s="106"/>
      <c r="AJ360" s="57"/>
      <c r="AK360" s="57"/>
      <c r="AL360" s="57"/>
      <c r="AM360" s="57"/>
      <c r="AN360" s="85"/>
      <c r="AO360" s="686"/>
      <c r="AP360" s="686"/>
      <c r="AQ360" s="698"/>
      <c r="AR360" s="698"/>
      <c r="AS360" s="698"/>
      <c r="AT360" s="698"/>
      <c r="AU360" s="57"/>
      <c r="AV360" s="106"/>
      <c r="AW360" s="57"/>
      <c r="AX360" s="57"/>
      <c r="AY360" s="57"/>
      <c r="AZ360" s="57"/>
      <c r="BA360" s="85"/>
      <c r="BB360" s="686"/>
      <c r="BC360" s="686"/>
      <c r="BD360" s="698"/>
      <c r="BE360" s="698"/>
      <c r="BF360" s="698"/>
      <c r="BG360" s="698"/>
      <c r="BH360" s="57"/>
      <c r="BI360" s="106"/>
      <c r="BJ360" s="57"/>
      <c r="BK360" s="57"/>
      <c r="BL360" s="57"/>
      <c r="BM360" s="57"/>
    </row>
    <row r="361" spans="1:65" s="7" customFormat="1" ht="17.100000000000001" customHeight="1" x14ac:dyDescent="0.2">
      <c r="A361" s="85"/>
      <c r="B361" s="686"/>
      <c r="C361" s="686"/>
      <c r="D361" s="699"/>
      <c r="E361" s="699"/>
      <c r="F361" s="699"/>
      <c r="G361" s="699"/>
      <c r="H361" s="57"/>
      <c r="I361" s="101"/>
      <c r="J361" s="85"/>
      <c r="K361" s="57"/>
      <c r="L361" s="57"/>
      <c r="M361" s="57"/>
      <c r="N361" s="85"/>
      <c r="O361" s="686"/>
      <c r="P361" s="686"/>
      <c r="Q361" s="699"/>
      <c r="R361" s="699"/>
      <c r="S361" s="699"/>
      <c r="T361" s="699"/>
      <c r="U361" s="57"/>
      <c r="V361" s="106"/>
      <c r="W361" s="57"/>
      <c r="X361" s="57"/>
      <c r="Y361" s="57"/>
      <c r="Z361" s="57"/>
      <c r="AA361" s="85"/>
      <c r="AB361" s="686"/>
      <c r="AC361" s="686"/>
      <c r="AD361" s="699"/>
      <c r="AE361" s="699"/>
      <c r="AF361" s="699"/>
      <c r="AG361" s="699"/>
      <c r="AH361" s="57"/>
      <c r="AI361" s="106"/>
      <c r="AJ361" s="57"/>
      <c r="AK361" s="57"/>
      <c r="AL361" s="57"/>
      <c r="AM361" s="57"/>
      <c r="AN361" s="85"/>
      <c r="AO361" s="686"/>
      <c r="AP361" s="686"/>
      <c r="AQ361" s="699"/>
      <c r="AR361" s="699"/>
      <c r="AS361" s="699"/>
      <c r="AT361" s="699"/>
      <c r="AU361" s="57"/>
      <c r="AV361" s="106"/>
      <c r="AW361" s="57"/>
      <c r="AX361" s="57"/>
      <c r="AY361" s="57"/>
      <c r="AZ361" s="57"/>
      <c r="BA361" s="85"/>
      <c r="BB361" s="686"/>
      <c r="BC361" s="686"/>
      <c r="BD361" s="699"/>
      <c r="BE361" s="699"/>
      <c r="BF361" s="699"/>
      <c r="BG361" s="699"/>
      <c r="BH361" s="57"/>
      <c r="BI361" s="106"/>
      <c r="BJ361" s="57"/>
      <c r="BK361" s="57"/>
      <c r="BL361" s="57"/>
      <c r="BM361" s="57"/>
    </row>
    <row r="362" spans="1:65" s="7" customFormat="1" ht="17.100000000000001" customHeight="1" x14ac:dyDescent="0.2">
      <c r="A362" s="85"/>
      <c r="B362" s="686"/>
      <c r="C362" s="686"/>
      <c r="D362" s="698"/>
      <c r="E362" s="698"/>
      <c r="F362" s="698"/>
      <c r="G362" s="698"/>
      <c r="H362" s="57"/>
      <c r="I362" s="101"/>
      <c r="J362" s="85"/>
      <c r="K362" s="57"/>
      <c r="L362" s="57"/>
      <c r="M362" s="57"/>
      <c r="N362" s="85"/>
      <c r="O362" s="686"/>
      <c r="P362" s="686"/>
      <c r="Q362" s="698"/>
      <c r="R362" s="698"/>
      <c r="S362" s="698"/>
      <c r="T362" s="698"/>
      <c r="U362" s="57"/>
      <c r="V362" s="106"/>
      <c r="W362" s="57"/>
      <c r="X362" s="57"/>
      <c r="Y362" s="57"/>
      <c r="Z362" s="57"/>
      <c r="AA362" s="85"/>
      <c r="AB362" s="686"/>
      <c r="AC362" s="686"/>
      <c r="AD362" s="698"/>
      <c r="AE362" s="698"/>
      <c r="AF362" s="698"/>
      <c r="AG362" s="698"/>
      <c r="AH362" s="57"/>
      <c r="AI362" s="106"/>
      <c r="AJ362" s="57"/>
      <c r="AK362" s="57"/>
      <c r="AL362" s="57"/>
      <c r="AM362" s="57"/>
      <c r="AN362" s="85"/>
      <c r="AO362" s="686"/>
      <c r="AP362" s="686"/>
      <c r="AQ362" s="698"/>
      <c r="AR362" s="698"/>
      <c r="AS362" s="698"/>
      <c r="AT362" s="698"/>
      <c r="AU362" s="57"/>
      <c r="AV362" s="106"/>
      <c r="AW362" s="57"/>
      <c r="AX362" s="57"/>
      <c r="AY362" s="57"/>
      <c r="AZ362" s="57"/>
      <c r="BA362" s="85"/>
      <c r="BB362" s="686"/>
      <c r="BC362" s="686"/>
      <c r="BD362" s="698"/>
      <c r="BE362" s="698"/>
      <c r="BF362" s="698"/>
      <c r="BG362" s="698"/>
      <c r="BH362" s="57"/>
      <c r="BI362" s="106"/>
      <c r="BJ362" s="57"/>
      <c r="BK362" s="57"/>
      <c r="BL362" s="57"/>
      <c r="BM362" s="57"/>
    </row>
    <row r="363" spans="1:65" s="7" customFormat="1" ht="17.100000000000001" customHeight="1" x14ac:dyDescent="0.2">
      <c r="A363" s="85"/>
      <c r="B363" s="688"/>
      <c r="C363" s="688"/>
      <c r="D363" s="695"/>
      <c r="E363" s="695"/>
      <c r="F363" s="695"/>
      <c r="G363" s="695"/>
      <c r="H363" s="57"/>
      <c r="I363" s="101"/>
      <c r="J363" s="85"/>
      <c r="K363" s="57"/>
      <c r="L363" s="57"/>
      <c r="M363" s="57"/>
      <c r="N363" s="85"/>
      <c r="O363" s="688"/>
      <c r="P363" s="688"/>
      <c r="Q363" s="695"/>
      <c r="R363" s="695"/>
      <c r="S363" s="695"/>
      <c r="T363" s="695"/>
      <c r="U363" s="57"/>
      <c r="V363" s="106"/>
      <c r="W363" s="57"/>
      <c r="X363" s="57"/>
      <c r="Y363" s="57"/>
      <c r="Z363" s="57"/>
      <c r="AA363" s="85"/>
      <c r="AB363" s="688"/>
      <c r="AC363" s="688"/>
      <c r="AD363" s="695"/>
      <c r="AE363" s="695"/>
      <c r="AF363" s="695"/>
      <c r="AG363" s="695"/>
      <c r="AH363" s="57"/>
      <c r="AI363" s="106"/>
      <c r="AJ363" s="57"/>
      <c r="AK363" s="57"/>
      <c r="AL363" s="57"/>
      <c r="AM363" s="57"/>
      <c r="AN363" s="85"/>
      <c r="AO363" s="688"/>
      <c r="AP363" s="688"/>
      <c r="AQ363" s="695"/>
      <c r="AR363" s="695"/>
      <c r="AS363" s="695"/>
      <c r="AT363" s="695"/>
      <c r="AU363" s="57"/>
      <c r="AV363" s="106"/>
      <c r="AW363" s="57"/>
      <c r="AX363" s="57"/>
      <c r="AY363" s="57"/>
      <c r="AZ363" s="57"/>
      <c r="BA363" s="85"/>
      <c r="BB363" s="688"/>
      <c r="BC363" s="688"/>
      <c r="BD363" s="695"/>
      <c r="BE363" s="695"/>
      <c r="BF363" s="695"/>
      <c r="BG363" s="695"/>
      <c r="BH363" s="57"/>
      <c r="BI363" s="106"/>
      <c r="BJ363" s="57"/>
      <c r="BK363" s="57"/>
      <c r="BL363" s="57"/>
      <c r="BM363" s="57"/>
    </row>
    <row r="364" spans="1:65" s="7" customFormat="1" ht="17.100000000000001" customHeight="1" x14ac:dyDescent="0.2">
      <c r="A364" s="85"/>
      <c r="B364" s="685"/>
      <c r="C364" s="685"/>
      <c r="D364" s="695"/>
      <c r="E364" s="695"/>
      <c r="F364" s="695"/>
      <c r="G364" s="695"/>
      <c r="H364" s="57"/>
      <c r="I364" s="101"/>
      <c r="J364" s="85"/>
      <c r="K364" s="57"/>
      <c r="L364" s="57"/>
      <c r="M364" s="57"/>
      <c r="N364" s="85"/>
      <c r="O364" s="685"/>
      <c r="P364" s="685"/>
      <c r="Q364" s="695"/>
      <c r="R364" s="695"/>
      <c r="S364" s="695"/>
      <c r="T364" s="695"/>
      <c r="U364" s="57"/>
      <c r="V364" s="106"/>
      <c r="W364" s="57"/>
      <c r="X364" s="57"/>
      <c r="Y364" s="57"/>
      <c r="Z364" s="57"/>
      <c r="AA364" s="85"/>
      <c r="AB364" s="685"/>
      <c r="AC364" s="685"/>
      <c r="AD364" s="695"/>
      <c r="AE364" s="695"/>
      <c r="AF364" s="695"/>
      <c r="AG364" s="695"/>
      <c r="AH364" s="57"/>
      <c r="AI364" s="106"/>
      <c r="AJ364" s="57"/>
      <c r="AK364" s="57"/>
      <c r="AL364" s="57"/>
      <c r="AM364" s="57"/>
      <c r="AN364" s="85"/>
      <c r="AO364" s="685"/>
      <c r="AP364" s="685"/>
      <c r="AQ364" s="695"/>
      <c r="AR364" s="695"/>
      <c r="AS364" s="695"/>
      <c r="AT364" s="695"/>
      <c r="AU364" s="57"/>
      <c r="AV364" s="106"/>
      <c r="AW364" s="57"/>
      <c r="AX364" s="57"/>
      <c r="AY364" s="57"/>
      <c r="AZ364" s="57"/>
      <c r="BA364" s="85"/>
      <c r="BB364" s="685"/>
      <c r="BC364" s="685"/>
      <c r="BD364" s="695"/>
      <c r="BE364" s="695"/>
      <c r="BF364" s="695"/>
      <c r="BG364" s="695"/>
      <c r="BH364" s="57"/>
      <c r="BI364" s="106"/>
      <c r="BJ364" s="57"/>
      <c r="BK364" s="57"/>
      <c r="BL364" s="57"/>
      <c r="BM364" s="57"/>
    </row>
    <row r="365" spans="1:65" s="7" customFormat="1" ht="17.100000000000001" customHeight="1" x14ac:dyDescent="0.2">
      <c r="A365" s="85"/>
      <c r="B365" s="685"/>
      <c r="C365" s="685"/>
      <c r="D365" s="695"/>
      <c r="E365" s="695"/>
      <c r="F365" s="695"/>
      <c r="G365" s="695"/>
      <c r="H365" s="57"/>
      <c r="I365" s="101"/>
      <c r="J365" s="85"/>
      <c r="K365" s="57"/>
      <c r="L365" s="57"/>
      <c r="M365" s="57"/>
      <c r="N365" s="85"/>
      <c r="O365" s="685"/>
      <c r="P365" s="685"/>
      <c r="Q365" s="695"/>
      <c r="R365" s="695"/>
      <c r="S365" s="695"/>
      <c r="T365" s="695"/>
      <c r="U365" s="57"/>
      <c r="V365" s="106"/>
      <c r="W365" s="57"/>
      <c r="X365" s="57"/>
      <c r="Y365" s="57"/>
      <c r="Z365" s="57"/>
      <c r="AA365" s="85"/>
      <c r="AB365" s="685"/>
      <c r="AC365" s="685"/>
      <c r="AD365" s="695"/>
      <c r="AE365" s="695"/>
      <c r="AF365" s="695"/>
      <c r="AG365" s="695"/>
      <c r="AH365" s="57"/>
      <c r="AI365" s="106"/>
      <c r="AJ365" s="57"/>
      <c r="AK365" s="57"/>
      <c r="AL365" s="57"/>
      <c r="AM365" s="57"/>
      <c r="AN365" s="85"/>
      <c r="AO365" s="685"/>
      <c r="AP365" s="685"/>
      <c r="AQ365" s="695"/>
      <c r="AR365" s="695"/>
      <c r="AS365" s="695"/>
      <c r="AT365" s="695"/>
      <c r="AU365" s="57"/>
      <c r="AV365" s="106"/>
      <c r="AW365" s="57"/>
      <c r="AX365" s="57"/>
      <c r="AY365" s="57"/>
      <c r="AZ365" s="57"/>
      <c r="BA365" s="85"/>
      <c r="BB365" s="685"/>
      <c r="BC365" s="685"/>
      <c r="BD365" s="695"/>
      <c r="BE365" s="695"/>
      <c r="BF365" s="695"/>
      <c r="BG365" s="695"/>
      <c r="BH365" s="57"/>
      <c r="BI365" s="106"/>
      <c r="BJ365" s="57"/>
      <c r="BK365" s="57"/>
      <c r="BL365" s="57"/>
      <c r="BM365" s="57"/>
    </row>
    <row r="366" spans="1:65" s="7" customFormat="1" ht="17.100000000000001" customHeight="1" x14ac:dyDescent="0.2">
      <c r="A366" s="85"/>
      <c r="B366" s="685"/>
      <c r="C366" s="685"/>
      <c r="D366" s="695"/>
      <c r="E366" s="695"/>
      <c r="F366" s="695"/>
      <c r="G366" s="695"/>
      <c r="H366" s="57"/>
      <c r="I366" s="101"/>
      <c r="J366" s="85"/>
      <c r="K366" s="57"/>
      <c r="L366" s="57"/>
      <c r="M366" s="57"/>
      <c r="N366" s="85"/>
      <c r="O366" s="685"/>
      <c r="P366" s="685"/>
      <c r="Q366" s="695"/>
      <c r="R366" s="695"/>
      <c r="S366" s="695"/>
      <c r="T366" s="695"/>
      <c r="U366" s="57"/>
      <c r="V366" s="106"/>
      <c r="W366" s="57"/>
      <c r="X366" s="57"/>
      <c r="Y366" s="57"/>
      <c r="Z366" s="57"/>
      <c r="AA366" s="85"/>
      <c r="AB366" s="685"/>
      <c r="AC366" s="685"/>
      <c r="AD366" s="695"/>
      <c r="AE366" s="695"/>
      <c r="AF366" s="695"/>
      <c r="AG366" s="695"/>
      <c r="AH366" s="57"/>
      <c r="AI366" s="106"/>
      <c r="AJ366" s="57"/>
      <c r="AK366" s="57"/>
      <c r="AL366" s="57"/>
      <c r="AM366" s="57"/>
      <c r="AN366" s="85"/>
      <c r="AO366" s="685"/>
      <c r="AP366" s="685"/>
      <c r="AQ366" s="695"/>
      <c r="AR366" s="695"/>
      <c r="AS366" s="695"/>
      <c r="AT366" s="695"/>
      <c r="AU366" s="57"/>
      <c r="AV366" s="106"/>
      <c r="AW366" s="57"/>
      <c r="AX366" s="57"/>
      <c r="AY366" s="57"/>
      <c r="AZ366" s="57"/>
      <c r="BA366" s="85"/>
      <c r="BB366" s="685"/>
      <c r="BC366" s="685"/>
      <c r="BD366" s="695"/>
      <c r="BE366" s="695"/>
      <c r="BF366" s="695"/>
      <c r="BG366" s="695"/>
      <c r="BH366" s="57"/>
      <c r="BI366" s="106"/>
      <c r="BJ366" s="57"/>
      <c r="BK366" s="57"/>
      <c r="BL366" s="57"/>
      <c r="BM366" s="57"/>
    </row>
    <row r="367" spans="1:65" s="7" customFormat="1" ht="17.100000000000001" customHeight="1" x14ac:dyDescent="0.2">
      <c r="A367" s="85"/>
      <c r="B367" s="685"/>
      <c r="C367" s="685"/>
      <c r="D367" s="695"/>
      <c r="E367" s="695"/>
      <c r="F367" s="695"/>
      <c r="G367" s="695"/>
      <c r="H367" s="57"/>
      <c r="I367" s="101"/>
      <c r="J367" s="85"/>
      <c r="K367" s="57"/>
      <c r="L367" s="57"/>
      <c r="M367" s="57"/>
      <c r="N367" s="85"/>
      <c r="O367" s="685"/>
      <c r="P367" s="685"/>
      <c r="Q367" s="695"/>
      <c r="R367" s="695"/>
      <c r="S367" s="695"/>
      <c r="T367" s="695"/>
      <c r="U367" s="57"/>
      <c r="V367" s="106"/>
      <c r="W367" s="57"/>
      <c r="X367" s="57"/>
      <c r="Y367" s="57"/>
      <c r="Z367" s="57"/>
      <c r="AA367" s="85"/>
      <c r="AB367" s="685"/>
      <c r="AC367" s="685"/>
      <c r="AD367" s="695"/>
      <c r="AE367" s="695"/>
      <c r="AF367" s="695"/>
      <c r="AG367" s="695"/>
      <c r="AH367" s="57"/>
      <c r="AI367" s="106"/>
      <c r="AJ367" s="57"/>
      <c r="AK367" s="57"/>
      <c r="AL367" s="57"/>
      <c r="AM367" s="57"/>
      <c r="AN367" s="85"/>
      <c r="AO367" s="685"/>
      <c r="AP367" s="685"/>
      <c r="AQ367" s="695"/>
      <c r="AR367" s="695"/>
      <c r="AS367" s="695"/>
      <c r="AT367" s="695"/>
      <c r="AU367" s="57"/>
      <c r="AV367" s="106"/>
      <c r="AW367" s="57"/>
      <c r="AX367" s="57"/>
      <c r="AY367" s="57"/>
      <c r="AZ367" s="57"/>
      <c r="BA367" s="85"/>
      <c r="BB367" s="685"/>
      <c r="BC367" s="685"/>
      <c r="BD367" s="695"/>
      <c r="BE367" s="695"/>
      <c r="BF367" s="695"/>
      <c r="BG367" s="695"/>
      <c r="BH367" s="57"/>
      <c r="BI367" s="106"/>
      <c r="BJ367" s="57"/>
      <c r="BK367" s="57"/>
      <c r="BL367" s="57"/>
      <c r="BM367" s="57"/>
    </row>
    <row r="368" spans="1:65" s="7" customFormat="1" ht="17.100000000000001" customHeight="1" x14ac:dyDescent="0.2">
      <c r="A368" s="85"/>
      <c r="B368" s="685"/>
      <c r="C368" s="685"/>
      <c r="D368" s="695"/>
      <c r="E368" s="695"/>
      <c r="F368" s="695"/>
      <c r="G368" s="695"/>
      <c r="H368" s="57"/>
      <c r="I368" s="101"/>
      <c r="J368" s="85"/>
      <c r="K368" s="57"/>
      <c r="L368" s="57"/>
      <c r="M368" s="57"/>
      <c r="N368" s="85"/>
      <c r="O368" s="685"/>
      <c r="P368" s="685"/>
      <c r="Q368" s="695"/>
      <c r="R368" s="695"/>
      <c r="S368" s="695"/>
      <c r="T368" s="695"/>
      <c r="U368" s="57"/>
      <c r="V368" s="106"/>
      <c r="W368" s="57"/>
      <c r="X368" s="57"/>
      <c r="Y368" s="57"/>
      <c r="Z368" s="57"/>
      <c r="AA368" s="85"/>
      <c r="AB368" s="685"/>
      <c r="AC368" s="685"/>
      <c r="AD368" s="695"/>
      <c r="AE368" s="695"/>
      <c r="AF368" s="695"/>
      <c r="AG368" s="695"/>
      <c r="AH368" s="57"/>
      <c r="AI368" s="106"/>
      <c r="AJ368" s="57"/>
      <c r="AK368" s="57"/>
      <c r="AL368" s="57"/>
      <c r="AM368" s="57"/>
      <c r="AN368" s="85"/>
      <c r="AO368" s="685"/>
      <c r="AP368" s="685"/>
      <c r="AQ368" s="695"/>
      <c r="AR368" s="695"/>
      <c r="AS368" s="695"/>
      <c r="AT368" s="695"/>
      <c r="AU368" s="57"/>
      <c r="AV368" s="106"/>
      <c r="AW368" s="57"/>
      <c r="AX368" s="57"/>
      <c r="AY368" s="57"/>
      <c r="AZ368" s="57"/>
      <c r="BA368" s="85"/>
      <c r="BB368" s="685"/>
      <c r="BC368" s="685"/>
      <c r="BD368" s="695"/>
      <c r="BE368" s="695"/>
      <c r="BF368" s="695"/>
      <c r="BG368" s="695"/>
      <c r="BH368" s="57"/>
      <c r="BI368" s="106"/>
      <c r="BJ368" s="57"/>
      <c r="BK368" s="57"/>
      <c r="BL368" s="57"/>
      <c r="BM368" s="57"/>
    </row>
    <row r="369" spans="1:65" s="7" customFormat="1" ht="17.100000000000001" customHeight="1" x14ac:dyDescent="0.2">
      <c r="A369" s="85"/>
      <c r="B369" s="685"/>
      <c r="C369" s="685"/>
      <c r="D369" s="695"/>
      <c r="E369" s="695"/>
      <c r="F369" s="695"/>
      <c r="G369" s="695"/>
      <c r="H369" s="57"/>
      <c r="I369" s="101"/>
      <c r="J369" s="85"/>
      <c r="K369" s="57"/>
      <c r="L369" s="57"/>
      <c r="M369" s="57"/>
      <c r="N369" s="85"/>
      <c r="O369" s="685"/>
      <c r="P369" s="685"/>
      <c r="Q369" s="695"/>
      <c r="R369" s="695"/>
      <c r="S369" s="695"/>
      <c r="T369" s="695"/>
      <c r="U369" s="57"/>
      <c r="V369" s="106"/>
      <c r="W369" s="57"/>
      <c r="X369" s="57"/>
      <c r="Y369" s="57"/>
      <c r="Z369" s="57"/>
      <c r="AA369" s="85"/>
      <c r="AB369" s="685"/>
      <c r="AC369" s="685"/>
      <c r="AD369" s="695"/>
      <c r="AE369" s="695"/>
      <c r="AF369" s="695"/>
      <c r="AG369" s="695"/>
      <c r="AH369" s="57"/>
      <c r="AI369" s="106"/>
      <c r="AJ369" s="57"/>
      <c r="AK369" s="57"/>
      <c r="AL369" s="57"/>
      <c r="AM369" s="57"/>
      <c r="AN369" s="85"/>
      <c r="AO369" s="685"/>
      <c r="AP369" s="685"/>
      <c r="AQ369" s="695"/>
      <c r="AR369" s="695"/>
      <c r="AS369" s="695"/>
      <c r="AT369" s="695"/>
      <c r="AU369" s="57"/>
      <c r="AV369" s="106"/>
      <c r="AW369" s="57"/>
      <c r="AX369" s="57"/>
      <c r="AY369" s="57"/>
      <c r="AZ369" s="57"/>
      <c r="BA369" s="85"/>
      <c r="BB369" s="685"/>
      <c r="BC369" s="685"/>
      <c r="BD369" s="695"/>
      <c r="BE369" s="695"/>
      <c r="BF369" s="695"/>
      <c r="BG369" s="695"/>
      <c r="BH369" s="57"/>
      <c r="BI369" s="106"/>
      <c r="BJ369" s="57"/>
      <c r="BK369" s="57"/>
      <c r="BL369" s="57"/>
      <c r="BM369" s="57"/>
    </row>
    <row r="370" spans="1:65" s="7" customFormat="1" ht="17.100000000000001" customHeight="1" x14ac:dyDescent="0.2">
      <c r="A370" s="85"/>
      <c r="B370" s="685"/>
      <c r="C370" s="685"/>
      <c r="D370" s="695"/>
      <c r="E370" s="695"/>
      <c r="F370" s="695"/>
      <c r="G370" s="695"/>
      <c r="H370" s="57"/>
      <c r="I370" s="101"/>
      <c r="J370" s="85"/>
      <c r="K370" s="57"/>
      <c r="L370" s="57"/>
      <c r="M370" s="57"/>
      <c r="N370" s="85"/>
      <c r="O370" s="685"/>
      <c r="P370" s="685"/>
      <c r="Q370" s="695"/>
      <c r="R370" s="695"/>
      <c r="S370" s="695"/>
      <c r="T370" s="695"/>
      <c r="U370" s="57"/>
      <c r="V370" s="106"/>
      <c r="W370" s="57"/>
      <c r="X370" s="57"/>
      <c r="Y370" s="57"/>
      <c r="Z370" s="57"/>
      <c r="AA370" s="85"/>
      <c r="AB370" s="685"/>
      <c r="AC370" s="685"/>
      <c r="AD370" s="695"/>
      <c r="AE370" s="695"/>
      <c r="AF370" s="695"/>
      <c r="AG370" s="695"/>
      <c r="AH370" s="57"/>
      <c r="AI370" s="106"/>
      <c r="AJ370" s="57"/>
      <c r="AK370" s="57"/>
      <c r="AL370" s="57"/>
      <c r="AM370" s="57"/>
      <c r="AN370" s="85"/>
      <c r="AO370" s="685"/>
      <c r="AP370" s="685"/>
      <c r="AQ370" s="695"/>
      <c r="AR370" s="695"/>
      <c r="AS370" s="695"/>
      <c r="AT370" s="695"/>
      <c r="AU370" s="57"/>
      <c r="AV370" s="106"/>
      <c r="AW370" s="57"/>
      <c r="AX370" s="57"/>
      <c r="AY370" s="57"/>
      <c r="AZ370" s="57"/>
      <c r="BA370" s="85"/>
      <c r="BB370" s="685"/>
      <c r="BC370" s="685"/>
      <c r="BD370" s="695"/>
      <c r="BE370" s="695"/>
      <c r="BF370" s="695"/>
      <c r="BG370" s="695"/>
      <c r="BH370" s="57"/>
      <c r="BI370" s="106"/>
      <c r="BJ370" s="57"/>
      <c r="BK370" s="57"/>
      <c r="BL370" s="57"/>
      <c r="BM370" s="57"/>
    </row>
    <row r="371" spans="1:65" s="7" customFormat="1" ht="17.100000000000001" customHeight="1" x14ac:dyDescent="0.2">
      <c r="A371" s="85"/>
      <c r="B371" s="685"/>
      <c r="C371" s="685"/>
      <c r="D371" s="695"/>
      <c r="E371" s="695"/>
      <c r="F371" s="695"/>
      <c r="G371" s="695"/>
      <c r="H371" s="57"/>
      <c r="I371" s="101"/>
      <c r="J371" s="85"/>
      <c r="K371" s="57"/>
      <c r="L371" s="57"/>
      <c r="M371" s="57"/>
      <c r="N371" s="85"/>
      <c r="O371" s="685"/>
      <c r="P371" s="685"/>
      <c r="Q371" s="695"/>
      <c r="R371" s="695"/>
      <c r="S371" s="695"/>
      <c r="T371" s="695"/>
      <c r="U371" s="57"/>
      <c r="V371" s="106"/>
      <c r="W371" s="57"/>
      <c r="X371" s="57"/>
      <c r="Y371" s="57"/>
      <c r="Z371" s="57"/>
      <c r="AA371" s="85"/>
      <c r="AB371" s="685"/>
      <c r="AC371" s="685"/>
      <c r="AD371" s="695"/>
      <c r="AE371" s="695"/>
      <c r="AF371" s="695"/>
      <c r="AG371" s="695"/>
      <c r="AH371" s="57"/>
      <c r="AI371" s="106"/>
      <c r="AJ371" s="57"/>
      <c r="AK371" s="57"/>
      <c r="AL371" s="57"/>
      <c r="AM371" s="57"/>
      <c r="AN371" s="85"/>
      <c r="AO371" s="685"/>
      <c r="AP371" s="685"/>
      <c r="AQ371" s="695"/>
      <c r="AR371" s="695"/>
      <c r="AS371" s="695"/>
      <c r="AT371" s="695"/>
      <c r="AU371" s="57"/>
      <c r="AV371" s="106"/>
      <c r="AW371" s="57"/>
      <c r="AX371" s="57"/>
      <c r="AY371" s="57"/>
      <c r="AZ371" s="57"/>
      <c r="BA371" s="85"/>
      <c r="BB371" s="685"/>
      <c r="BC371" s="685"/>
      <c r="BD371" s="695"/>
      <c r="BE371" s="695"/>
      <c r="BF371" s="695"/>
      <c r="BG371" s="695"/>
      <c r="BH371" s="57"/>
      <c r="BI371" s="106"/>
      <c r="BJ371" s="57"/>
      <c r="BK371" s="57"/>
      <c r="BL371" s="57"/>
      <c r="BM371" s="57"/>
    </row>
    <row r="372" spans="1:65" s="7" customFormat="1" ht="17.100000000000001" customHeight="1" x14ac:dyDescent="0.2">
      <c r="A372" s="85"/>
      <c r="B372" s="685"/>
      <c r="C372" s="685"/>
      <c r="D372" s="695"/>
      <c r="E372" s="695"/>
      <c r="F372" s="695"/>
      <c r="G372" s="695"/>
      <c r="H372" s="57"/>
      <c r="I372" s="101"/>
      <c r="J372" s="85"/>
      <c r="K372" s="57"/>
      <c r="L372" s="57"/>
      <c r="M372" s="57"/>
      <c r="N372" s="85"/>
      <c r="O372" s="685"/>
      <c r="P372" s="685"/>
      <c r="Q372" s="695"/>
      <c r="R372" s="695"/>
      <c r="S372" s="695"/>
      <c r="T372" s="695"/>
      <c r="U372" s="57"/>
      <c r="V372" s="106"/>
      <c r="W372" s="57"/>
      <c r="X372" s="57"/>
      <c r="Y372" s="57"/>
      <c r="Z372" s="57"/>
      <c r="AA372" s="85"/>
      <c r="AB372" s="685"/>
      <c r="AC372" s="685"/>
      <c r="AD372" s="695"/>
      <c r="AE372" s="695"/>
      <c r="AF372" s="695"/>
      <c r="AG372" s="695"/>
      <c r="AH372" s="57"/>
      <c r="AI372" s="106"/>
      <c r="AJ372" s="57"/>
      <c r="AK372" s="57"/>
      <c r="AL372" s="57"/>
      <c r="AM372" s="57"/>
      <c r="AN372" s="85"/>
      <c r="AO372" s="685"/>
      <c r="AP372" s="685"/>
      <c r="AQ372" s="695"/>
      <c r="AR372" s="695"/>
      <c r="AS372" s="695"/>
      <c r="AT372" s="695"/>
      <c r="AU372" s="57"/>
      <c r="AV372" s="106"/>
      <c r="AW372" s="57"/>
      <c r="AX372" s="57"/>
      <c r="AY372" s="57"/>
      <c r="AZ372" s="57"/>
      <c r="BA372" s="85"/>
      <c r="BB372" s="685"/>
      <c r="BC372" s="685"/>
      <c r="BD372" s="695"/>
      <c r="BE372" s="695"/>
      <c r="BF372" s="695"/>
      <c r="BG372" s="695"/>
      <c r="BH372" s="57"/>
      <c r="BI372" s="106"/>
      <c r="BJ372" s="57"/>
      <c r="BK372" s="57"/>
      <c r="BL372" s="57"/>
      <c r="BM372" s="57"/>
    </row>
    <row r="373" spans="1:65" s="7" customFormat="1" ht="17.100000000000001" customHeight="1" x14ac:dyDescent="0.2">
      <c r="A373" s="85"/>
      <c r="B373" s="685"/>
      <c r="C373" s="685"/>
      <c r="D373" s="695"/>
      <c r="E373" s="695"/>
      <c r="F373" s="695"/>
      <c r="G373" s="695"/>
      <c r="H373" s="57"/>
      <c r="I373" s="101"/>
      <c r="J373" s="85"/>
      <c r="K373" s="57"/>
      <c r="L373" s="57"/>
      <c r="M373" s="57"/>
      <c r="N373" s="85"/>
      <c r="O373" s="685"/>
      <c r="P373" s="685"/>
      <c r="Q373" s="695"/>
      <c r="R373" s="695"/>
      <c r="S373" s="695"/>
      <c r="T373" s="695"/>
      <c r="U373" s="57"/>
      <c r="V373" s="106"/>
      <c r="W373" s="57"/>
      <c r="X373" s="57"/>
      <c r="Y373" s="57"/>
      <c r="Z373" s="57"/>
      <c r="AA373" s="85"/>
      <c r="AB373" s="685"/>
      <c r="AC373" s="685"/>
      <c r="AD373" s="695"/>
      <c r="AE373" s="695"/>
      <c r="AF373" s="695"/>
      <c r="AG373" s="695"/>
      <c r="AH373" s="57"/>
      <c r="AI373" s="106"/>
      <c r="AJ373" s="57"/>
      <c r="AK373" s="57"/>
      <c r="AL373" s="57"/>
      <c r="AM373" s="57"/>
      <c r="AN373" s="85"/>
      <c r="AO373" s="685"/>
      <c r="AP373" s="685"/>
      <c r="AQ373" s="695"/>
      <c r="AR373" s="695"/>
      <c r="AS373" s="695"/>
      <c r="AT373" s="695"/>
      <c r="AU373" s="57"/>
      <c r="AV373" s="106"/>
      <c r="AW373" s="57"/>
      <c r="AX373" s="57"/>
      <c r="AY373" s="57"/>
      <c r="AZ373" s="57"/>
      <c r="BA373" s="85"/>
      <c r="BB373" s="685"/>
      <c r="BC373" s="685"/>
      <c r="BD373" s="695"/>
      <c r="BE373" s="695"/>
      <c r="BF373" s="695"/>
      <c r="BG373" s="695"/>
      <c r="BH373" s="57"/>
      <c r="BI373" s="106"/>
      <c r="BJ373" s="57"/>
      <c r="BK373" s="57"/>
      <c r="BL373" s="57"/>
      <c r="BM373" s="57"/>
    </row>
    <row r="374" spans="1:65" s="7" customFormat="1" ht="17.100000000000001" customHeight="1" x14ac:dyDescent="0.2">
      <c r="A374" s="85"/>
      <c r="B374" s="685"/>
      <c r="C374" s="685"/>
      <c r="D374" s="695"/>
      <c r="E374" s="695"/>
      <c r="F374" s="695"/>
      <c r="G374" s="695"/>
      <c r="H374" s="57"/>
      <c r="I374" s="101"/>
      <c r="J374" s="85"/>
      <c r="K374" s="57"/>
      <c r="L374" s="57"/>
      <c r="M374" s="57"/>
      <c r="N374" s="85"/>
      <c r="O374" s="685"/>
      <c r="P374" s="685"/>
      <c r="Q374" s="695"/>
      <c r="R374" s="695"/>
      <c r="S374" s="695"/>
      <c r="T374" s="695"/>
      <c r="U374" s="57"/>
      <c r="V374" s="106"/>
      <c r="W374" s="57"/>
      <c r="X374" s="57"/>
      <c r="Y374" s="57"/>
      <c r="Z374" s="57"/>
      <c r="AA374" s="85"/>
      <c r="AB374" s="685"/>
      <c r="AC374" s="685"/>
      <c r="AD374" s="695"/>
      <c r="AE374" s="695"/>
      <c r="AF374" s="695"/>
      <c r="AG374" s="695"/>
      <c r="AH374" s="57"/>
      <c r="AI374" s="106"/>
      <c r="AJ374" s="57"/>
      <c r="AK374" s="57"/>
      <c r="AL374" s="57"/>
      <c r="AM374" s="57"/>
      <c r="AN374" s="85"/>
      <c r="AO374" s="685"/>
      <c r="AP374" s="685"/>
      <c r="AQ374" s="695"/>
      <c r="AR374" s="695"/>
      <c r="AS374" s="695"/>
      <c r="AT374" s="695"/>
      <c r="AU374" s="57"/>
      <c r="AV374" s="106"/>
      <c r="AW374" s="57"/>
      <c r="AX374" s="57"/>
      <c r="AY374" s="57"/>
      <c r="AZ374" s="57"/>
      <c r="BA374" s="85"/>
      <c r="BB374" s="685"/>
      <c r="BC374" s="685"/>
      <c r="BD374" s="695"/>
      <c r="BE374" s="695"/>
      <c r="BF374" s="695"/>
      <c r="BG374" s="695"/>
      <c r="BH374" s="57"/>
      <c r="BI374" s="106"/>
      <c r="BJ374" s="57"/>
      <c r="BK374" s="57"/>
      <c r="BL374" s="57"/>
      <c r="BM374" s="57"/>
    </row>
    <row r="375" spans="1:65" s="7" customFormat="1" ht="17.100000000000001" customHeight="1" x14ac:dyDescent="0.2">
      <c r="A375" s="85"/>
      <c r="B375" s="685"/>
      <c r="C375" s="685"/>
      <c r="D375" s="695"/>
      <c r="E375" s="695"/>
      <c r="F375" s="695"/>
      <c r="G375" s="695"/>
      <c r="H375" s="57"/>
      <c r="I375" s="101"/>
      <c r="J375" s="85"/>
      <c r="K375" s="57"/>
      <c r="L375" s="57"/>
      <c r="M375" s="57"/>
      <c r="N375" s="85"/>
      <c r="O375" s="685"/>
      <c r="P375" s="685"/>
      <c r="Q375" s="695"/>
      <c r="R375" s="695"/>
      <c r="S375" s="695"/>
      <c r="T375" s="695"/>
      <c r="U375" s="57"/>
      <c r="V375" s="106"/>
      <c r="W375" s="57"/>
      <c r="X375" s="57"/>
      <c r="Y375" s="57"/>
      <c r="Z375" s="57"/>
      <c r="AA375" s="85"/>
      <c r="AB375" s="685"/>
      <c r="AC375" s="685"/>
      <c r="AD375" s="695"/>
      <c r="AE375" s="695"/>
      <c r="AF375" s="695"/>
      <c r="AG375" s="695"/>
      <c r="AH375" s="57"/>
      <c r="AI375" s="106"/>
      <c r="AJ375" s="57"/>
      <c r="AK375" s="57"/>
      <c r="AL375" s="57"/>
      <c r="AM375" s="57"/>
      <c r="AN375" s="85"/>
      <c r="AO375" s="685"/>
      <c r="AP375" s="685"/>
      <c r="AQ375" s="695"/>
      <c r="AR375" s="695"/>
      <c r="AS375" s="695"/>
      <c r="AT375" s="695"/>
      <c r="AU375" s="57"/>
      <c r="AV375" s="106"/>
      <c r="AW375" s="57"/>
      <c r="AX375" s="57"/>
      <c r="AY375" s="57"/>
      <c r="AZ375" s="57"/>
      <c r="BA375" s="85"/>
      <c r="BB375" s="685"/>
      <c r="BC375" s="685"/>
      <c r="BD375" s="695"/>
      <c r="BE375" s="695"/>
      <c r="BF375" s="695"/>
      <c r="BG375" s="695"/>
      <c r="BH375" s="57"/>
      <c r="BI375" s="106"/>
      <c r="BJ375" s="57"/>
      <c r="BK375" s="57"/>
      <c r="BL375" s="57"/>
      <c r="BM375" s="57"/>
    </row>
    <row r="376" spans="1:65" s="7" customFormat="1" ht="17.100000000000001" customHeight="1" x14ac:dyDescent="0.2">
      <c r="A376" s="85"/>
      <c r="B376" s="685"/>
      <c r="C376" s="685"/>
      <c r="D376" s="695"/>
      <c r="E376" s="695"/>
      <c r="F376" s="695"/>
      <c r="G376" s="695"/>
      <c r="H376" s="57"/>
      <c r="I376" s="101"/>
      <c r="J376" s="85"/>
      <c r="K376" s="57"/>
      <c r="L376" s="57"/>
      <c r="M376" s="57"/>
      <c r="N376" s="85"/>
      <c r="O376" s="685"/>
      <c r="P376" s="685"/>
      <c r="Q376" s="695"/>
      <c r="R376" s="695"/>
      <c r="S376" s="695"/>
      <c r="T376" s="695"/>
      <c r="U376" s="57"/>
      <c r="V376" s="106"/>
      <c r="W376" s="57"/>
      <c r="X376" s="57"/>
      <c r="Y376" s="57"/>
      <c r="Z376" s="57"/>
      <c r="AA376" s="85"/>
      <c r="AB376" s="685"/>
      <c r="AC376" s="685"/>
      <c r="AD376" s="695"/>
      <c r="AE376" s="695"/>
      <c r="AF376" s="695"/>
      <c r="AG376" s="695"/>
      <c r="AH376" s="57"/>
      <c r="AI376" s="106"/>
      <c r="AJ376" s="57"/>
      <c r="AK376" s="57"/>
      <c r="AL376" s="57"/>
      <c r="AM376" s="57"/>
      <c r="AN376" s="85"/>
      <c r="AO376" s="685"/>
      <c r="AP376" s="685"/>
      <c r="AQ376" s="695"/>
      <c r="AR376" s="695"/>
      <c r="AS376" s="695"/>
      <c r="AT376" s="695"/>
      <c r="AU376" s="57"/>
      <c r="AV376" s="106"/>
      <c r="AW376" s="57"/>
      <c r="AX376" s="57"/>
      <c r="AY376" s="57"/>
      <c r="AZ376" s="57"/>
      <c r="BA376" s="85"/>
      <c r="BB376" s="685"/>
      <c r="BC376" s="685"/>
      <c r="BD376" s="695"/>
      <c r="BE376" s="695"/>
      <c r="BF376" s="695"/>
      <c r="BG376" s="695"/>
      <c r="BH376" s="57"/>
      <c r="BI376" s="106"/>
      <c r="BJ376" s="57"/>
      <c r="BK376" s="57"/>
      <c r="BL376" s="57"/>
      <c r="BM376" s="57"/>
    </row>
    <row r="377" spans="1:65" s="7" customFormat="1" ht="17.100000000000001" customHeight="1" x14ac:dyDescent="0.2">
      <c r="A377" s="85"/>
      <c r="B377" s="685"/>
      <c r="C377" s="685"/>
      <c r="D377" s="695"/>
      <c r="E377" s="695"/>
      <c r="F377" s="695"/>
      <c r="G377" s="695"/>
      <c r="H377" s="57"/>
      <c r="I377" s="101"/>
      <c r="J377" s="85"/>
      <c r="K377" s="57"/>
      <c r="L377" s="57"/>
      <c r="M377" s="57"/>
      <c r="N377" s="85"/>
      <c r="O377" s="685"/>
      <c r="P377" s="685"/>
      <c r="Q377" s="695"/>
      <c r="R377" s="695"/>
      <c r="S377" s="695"/>
      <c r="T377" s="695"/>
      <c r="U377" s="57"/>
      <c r="V377" s="106"/>
      <c r="W377" s="57"/>
      <c r="X377" s="57"/>
      <c r="Y377" s="57"/>
      <c r="Z377" s="57"/>
      <c r="AA377" s="85"/>
      <c r="AB377" s="685"/>
      <c r="AC377" s="685"/>
      <c r="AD377" s="695"/>
      <c r="AE377" s="695"/>
      <c r="AF377" s="695"/>
      <c r="AG377" s="695"/>
      <c r="AH377" s="57"/>
      <c r="AI377" s="106"/>
      <c r="AJ377" s="57"/>
      <c r="AK377" s="57"/>
      <c r="AL377" s="57"/>
      <c r="AM377" s="57"/>
      <c r="AN377" s="85"/>
      <c r="AO377" s="685"/>
      <c r="AP377" s="685"/>
      <c r="AQ377" s="695"/>
      <c r="AR377" s="695"/>
      <c r="AS377" s="695"/>
      <c r="AT377" s="695"/>
      <c r="AU377" s="57"/>
      <c r="AV377" s="106"/>
      <c r="AW377" s="57"/>
      <c r="AX377" s="57"/>
      <c r="AY377" s="57"/>
      <c r="AZ377" s="57"/>
      <c r="BA377" s="85"/>
      <c r="BB377" s="685"/>
      <c r="BC377" s="685"/>
      <c r="BD377" s="695"/>
      <c r="BE377" s="695"/>
      <c r="BF377" s="695"/>
      <c r="BG377" s="695"/>
      <c r="BH377" s="57"/>
      <c r="BI377" s="106"/>
      <c r="BJ377" s="57"/>
      <c r="BK377" s="57"/>
      <c r="BL377" s="57"/>
      <c r="BM377" s="57"/>
    </row>
    <row r="378" spans="1:65" s="7" customFormat="1" ht="17.100000000000001" customHeight="1" x14ac:dyDescent="0.2">
      <c r="A378" s="85"/>
      <c r="B378" s="685"/>
      <c r="C378" s="685"/>
      <c r="D378" s="695"/>
      <c r="E378" s="695"/>
      <c r="F378" s="695"/>
      <c r="G378" s="695"/>
      <c r="H378" s="57"/>
      <c r="I378" s="101"/>
      <c r="J378" s="85"/>
      <c r="K378" s="57"/>
      <c r="L378" s="57"/>
      <c r="M378" s="57"/>
      <c r="N378" s="85"/>
      <c r="O378" s="685"/>
      <c r="P378" s="685"/>
      <c r="Q378" s="695"/>
      <c r="R378" s="695"/>
      <c r="S378" s="695"/>
      <c r="T378" s="695"/>
      <c r="U378" s="57"/>
      <c r="V378" s="106"/>
      <c r="W378" s="57"/>
      <c r="X378" s="57"/>
      <c r="Y378" s="57"/>
      <c r="Z378" s="57"/>
      <c r="AA378" s="85"/>
      <c r="AB378" s="685"/>
      <c r="AC378" s="685"/>
      <c r="AD378" s="695"/>
      <c r="AE378" s="695"/>
      <c r="AF378" s="695"/>
      <c r="AG378" s="695"/>
      <c r="AH378" s="57"/>
      <c r="AI378" s="106"/>
      <c r="AJ378" s="57"/>
      <c r="AK378" s="57"/>
      <c r="AL378" s="57"/>
      <c r="AM378" s="57"/>
      <c r="AN378" s="85"/>
      <c r="AO378" s="685"/>
      <c r="AP378" s="685"/>
      <c r="AQ378" s="695"/>
      <c r="AR378" s="695"/>
      <c r="AS378" s="695"/>
      <c r="AT378" s="695"/>
      <c r="AU378" s="57"/>
      <c r="AV378" s="106"/>
      <c r="AW378" s="57"/>
      <c r="AX378" s="57"/>
      <c r="AY378" s="57"/>
      <c r="AZ378" s="57"/>
      <c r="BA378" s="85"/>
      <c r="BB378" s="685"/>
      <c r="BC378" s="685"/>
      <c r="BD378" s="695"/>
      <c r="BE378" s="695"/>
      <c r="BF378" s="695"/>
      <c r="BG378" s="695"/>
      <c r="BH378" s="57"/>
      <c r="BI378" s="106"/>
      <c r="BJ378" s="57"/>
      <c r="BK378" s="57"/>
      <c r="BL378" s="57"/>
      <c r="BM378" s="57"/>
    </row>
    <row r="379" spans="1:65" s="7" customFormat="1" ht="17.100000000000001" customHeight="1" x14ac:dyDescent="0.2">
      <c r="A379" s="85"/>
      <c r="B379" s="685"/>
      <c r="C379" s="685"/>
      <c r="D379" s="695"/>
      <c r="E379" s="695"/>
      <c r="F379" s="695"/>
      <c r="G379" s="695"/>
      <c r="H379" s="57"/>
      <c r="I379" s="101"/>
      <c r="J379" s="85"/>
      <c r="K379" s="57"/>
      <c r="L379" s="57"/>
      <c r="M379" s="57"/>
      <c r="N379" s="85"/>
      <c r="O379" s="685"/>
      <c r="P379" s="685"/>
      <c r="Q379" s="695"/>
      <c r="R379" s="695"/>
      <c r="S379" s="695"/>
      <c r="T379" s="695"/>
      <c r="U379" s="57"/>
      <c r="V379" s="106"/>
      <c r="W379" s="57"/>
      <c r="X379" s="57"/>
      <c r="Y379" s="57"/>
      <c r="Z379" s="57"/>
      <c r="AA379" s="85"/>
      <c r="AB379" s="685"/>
      <c r="AC379" s="685"/>
      <c r="AD379" s="695"/>
      <c r="AE379" s="695"/>
      <c r="AF379" s="695"/>
      <c r="AG379" s="695"/>
      <c r="AH379" s="57"/>
      <c r="AI379" s="106"/>
      <c r="AJ379" s="57"/>
      <c r="AK379" s="57"/>
      <c r="AL379" s="57"/>
      <c r="AM379" s="57"/>
      <c r="AN379" s="85"/>
      <c r="AO379" s="685"/>
      <c r="AP379" s="685"/>
      <c r="AQ379" s="695"/>
      <c r="AR379" s="695"/>
      <c r="AS379" s="695"/>
      <c r="AT379" s="695"/>
      <c r="AU379" s="57"/>
      <c r="AV379" s="106"/>
      <c r="AW379" s="57"/>
      <c r="AX379" s="57"/>
      <c r="AY379" s="57"/>
      <c r="AZ379" s="57"/>
      <c r="BA379" s="85"/>
      <c r="BB379" s="685"/>
      <c r="BC379" s="685"/>
      <c r="BD379" s="695"/>
      <c r="BE379" s="695"/>
      <c r="BF379" s="695"/>
      <c r="BG379" s="695"/>
      <c r="BH379" s="57"/>
      <c r="BI379" s="106"/>
      <c r="BJ379" s="57"/>
      <c r="BK379" s="57"/>
      <c r="BL379" s="57"/>
      <c r="BM379" s="57"/>
    </row>
    <row r="380" spans="1:65" s="7" customFormat="1" ht="17.100000000000001" customHeight="1" x14ac:dyDescent="0.2">
      <c r="A380" s="85"/>
      <c r="B380" s="685"/>
      <c r="C380" s="685"/>
      <c r="D380" s="695"/>
      <c r="E380" s="695"/>
      <c r="F380" s="695"/>
      <c r="G380" s="695"/>
      <c r="H380" s="57"/>
      <c r="I380" s="101"/>
      <c r="J380" s="85"/>
      <c r="K380" s="57"/>
      <c r="L380" s="57"/>
      <c r="M380" s="57"/>
      <c r="N380" s="85"/>
      <c r="O380" s="685"/>
      <c r="P380" s="685"/>
      <c r="Q380" s="695"/>
      <c r="R380" s="695"/>
      <c r="S380" s="695"/>
      <c r="T380" s="695"/>
      <c r="U380" s="57"/>
      <c r="V380" s="106"/>
      <c r="W380" s="57"/>
      <c r="X380" s="57"/>
      <c r="Y380" s="57"/>
      <c r="Z380" s="57"/>
      <c r="AA380" s="85"/>
      <c r="AB380" s="685"/>
      <c r="AC380" s="685"/>
      <c r="AD380" s="695"/>
      <c r="AE380" s="695"/>
      <c r="AF380" s="695"/>
      <c r="AG380" s="695"/>
      <c r="AH380" s="57"/>
      <c r="AI380" s="106"/>
      <c r="AJ380" s="57"/>
      <c r="AK380" s="57"/>
      <c r="AL380" s="57"/>
      <c r="AM380" s="57"/>
      <c r="AN380" s="85"/>
      <c r="AO380" s="685"/>
      <c r="AP380" s="685"/>
      <c r="AQ380" s="695"/>
      <c r="AR380" s="695"/>
      <c r="AS380" s="695"/>
      <c r="AT380" s="695"/>
      <c r="AU380" s="57"/>
      <c r="AV380" s="106"/>
      <c r="AW380" s="57"/>
      <c r="AX380" s="57"/>
      <c r="AY380" s="57"/>
      <c r="AZ380" s="57"/>
      <c r="BA380" s="85"/>
      <c r="BB380" s="685"/>
      <c r="BC380" s="685"/>
      <c r="BD380" s="695"/>
      <c r="BE380" s="695"/>
      <c r="BF380" s="695"/>
      <c r="BG380" s="695"/>
      <c r="BH380" s="57"/>
      <c r="BI380" s="106"/>
      <c r="BJ380" s="57"/>
      <c r="BK380" s="57"/>
      <c r="BL380" s="57"/>
      <c r="BM380" s="57"/>
    </row>
    <row r="381" spans="1:65" s="7" customFormat="1" ht="17.100000000000001" customHeight="1" x14ac:dyDescent="0.2">
      <c r="A381" s="85"/>
      <c r="B381" s="685"/>
      <c r="C381" s="685"/>
      <c r="D381" s="695"/>
      <c r="E381" s="695"/>
      <c r="F381" s="695"/>
      <c r="G381" s="695"/>
      <c r="H381" s="57"/>
      <c r="I381" s="101"/>
      <c r="J381" s="85"/>
      <c r="K381" s="57"/>
      <c r="L381" s="57"/>
      <c r="M381" s="57"/>
      <c r="N381" s="85"/>
      <c r="O381" s="685"/>
      <c r="P381" s="685"/>
      <c r="Q381" s="695"/>
      <c r="R381" s="695"/>
      <c r="S381" s="695"/>
      <c r="T381" s="695"/>
      <c r="U381" s="57"/>
      <c r="V381" s="106"/>
      <c r="W381" s="57"/>
      <c r="X381" s="57"/>
      <c r="Y381" s="57"/>
      <c r="Z381" s="57"/>
      <c r="AA381" s="85"/>
      <c r="AB381" s="685"/>
      <c r="AC381" s="685"/>
      <c r="AD381" s="695"/>
      <c r="AE381" s="695"/>
      <c r="AF381" s="695"/>
      <c r="AG381" s="695"/>
      <c r="AH381" s="57"/>
      <c r="AI381" s="106"/>
      <c r="AJ381" s="57"/>
      <c r="AK381" s="57"/>
      <c r="AL381" s="57"/>
      <c r="AM381" s="57"/>
      <c r="AN381" s="85"/>
      <c r="AO381" s="685"/>
      <c r="AP381" s="685"/>
      <c r="AQ381" s="695"/>
      <c r="AR381" s="695"/>
      <c r="AS381" s="695"/>
      <c r="AT381" s="695"/>
      <c r="AU381" s="57"/>
      <c r="AV381" s="106"/>
      <c r="AW381" s="57"/>
      <c r="AX381" s="57"/>
      <c r="AY381" s="57"/>
      <c r="AZ381" s="57"/>
      <c r="BA381" s="85"/>
      <c r="BB381" s="685"/>
      <c r="BC381" s="685"/>
      <c r="BD381" s="695"/>
      <c r="BE381" s="695"/>
      <c r="BF381" s="695"/>
      <c r="BG381" s="695"/>
      <c r="BH381" s="57"/>
      <c r="BI381" s="106"/>
      <c r="BJ381" s="57"/>
      <c r="BK381" s="57"/>
      <c r="BL381" s="57"/>
      <c r="BM381" s="57"/>
    </row>
    <row r="382" spans="1:65" s="7" customFormat="1" ht="17.100000000000001" customHeight="1" x14ac:dyDescent="0.2">
      <c r="A382" s="85"/>
      <c r="B382" s="685"/>
      <c r="C382" s="685"/>
      <c r="D382" s="695"/>
      <c r="E382" s="695"/>
      <c r="F382" s="695"/>
      <c r="G382" s="695"/>
      <c r="H382" s="57"/>
      <c r="I382" s="101"/>
      <c r="J382" s="85"/>
      <c r="K382" s="57"/>
      <c r="L382" s="57"/>
      <c r="M382" s="57"/>
      <c r="N382" s="85"/>
      <c r="O382" s="685"/>
      <c r="P382" s="685"/>
      <c r="Q382" s="695"/>
      <c r="R382" s="695"/>
      <c r="S382" s="695"/>
      <c r="T382" s="695"/>
      <c r="U382" s="57"/>
      <c r="V382" s="106"/>
      <c r="W382" s="57"/>
      <c r="X382" s="57"/>
      <c r="Y382" s="57"/>
      <c r="Z382" s="57"/>
      <c r="AA382" s="85"/>
      <c r="AB382" s="685"/>
      <c r="AC382" s="685"/>
      <c r="AD382" s="695"/>
      <c r="AE382" s="695"/>
      <c r="AF382" s="695"/>
      <c r="AG382" s="695"/>
      <c r="AH382" s="57"/>
      <c r="AI382" s="106"/>
      <c r="AJ382" s="57"/>
      <c r="AK382" s="57"/>
      <c r="AL382" s="57"/>
      <c r="AM382" s="57"/>
      <c r="AN382" s="85"/>
      <c r="AO382" s="685"/>
      <c r="AP382" s="685"/>
      <c r="AQ382" s="695"/>
      <c r="AR382" s="695"/>
      <c r="AS382" s="695"/>
      <c r="AT382" s="695"/>
      <c r="AU382" s="57"/>
      <c r="AV382" s="106"/>
      <c r="AW382" s="57"/>
      <c r="AX382" s="57"/>
      <c r="AY382" s="57"/>
      <c r="AZ382" s="57"/>
      <c r="BA382" s="85"/>
      <c r="BB382" s="685"/>
      <c r="BC382" s="685"/>
      <c r="BD382" s="695"/>
      <c r="BE382" s="695"/>
      <c r="BF382" s="695"/>
      <c r="BG382" s="695"/>
      <c r="BH382" s="57"/>
      <c r="BI382" s="106"/>
      <c r="BJ382" s="57"/>
      <c r="BK382" s="57"/>
      <c r="BL382" s="57"/>
      <c r="BM382" s="57"/>
    </row>
    <row r="383" spans="1:65" s="7" customFormat="1" ht="36.75" customHeight="1" x14ac:dyDescent="0.2">
      <c r="A383" s="85"/>
      <c r="B383" s="686"/>
      <c r="C383" s="686"/>
      <c r="D383" s="695"/>
      <c r="E383" s="695"/>
      <c r="F383" s="695"/>
      <c r="G383" s="695"/>
      <c r="H383" s="57"/>
      <c r="I383" s="101"/>
      <c r="J383" s="85"/>
      <c r="K383" s="57"/>
      <c r="L383" s="57"/>
      <c r="M383" s="57"/>
      <c r="N383" s="85"/>
      <c r="O383" s="686"/>
      <c r="P383" s="686"/>
      <c r="Q383" s="695"/>
      <c r="R383" s="695"/>
      <c r="S383" s="695"/>
      <c r="T383" s="695"/>
      <c r="U383" s="57"/>
      <c r="V383" s="106"/>
      <c r="W383" s="57"/>
      <c r="X383" s="57"/>
      <c r="Y383" s="57"/>
      <c r="Z383" s="57"/>
      <c r="AA383" s="85"/>
      <c r="AB383" s="686"/>
      <c r="AC383" s="686"/>
      <c r="AD383" s="695"/>
      <c r="AE383" s="695"/>
      <c r="AF383" s="695"/>
      <c r="AG383" s="695"/>
      <c r="AH383" s="57"/>
      <c r="AI383" s="106"/>
      <c r="AJ383" s="57"/>
      <c r="AK383" s="57"/>
      <c r="AL383" s="57"/>
      <c r="AM383" s="57"/>
      <c r="AN383" s="85"/>
      <c r="AO383" s="686"/>
      <c r="AP383" s="686"/>
      <c r="AQ383" s="695"/>
      <c r="AR383" s="695"/>
      <c r="AS383" s="695"/>
      <c r="AT383" s="695"/>
      <c r="AU383" s="57"/>
      <c r="AV383" s="106"/>
      <c r="AW383" s="57"/>
      <c r="AX383" s="57"/>
      <c r="AY383" s="57"/>
      <c r="AZ383" s="57"/>
      <c r="BA383" s="85"/>
      <c r="BB383" s="686"/>
      <c r="BC383" s="686"/>
      <c r="BD383" s="695"/>
      <c r="BE383" s="695"/>
      <c r="BF383" s="695"/>
      <c r="BG383" s="695"/>
      <c r="BH383" s="57"/>
      <c r="BI383" s="106"/>
      <c r="BJ383" s="57"/>
      <c r="BK383" s="57"/>
      <c r="BL383" s="57"/>
      <c r="BM383" s="57"/>
    </row>
    <row r="384" spans="1:65" s="7" customFormat="1" ht="34.5" customHeight="1" x14ac:dyDescent="0.2">
      <c r="A384" s="85"/>
      <c r="B384" s="686"/>
      <c r="C384" s="686"/>
      <c r="D384" s="695"/>
      <c r="E384" s="695"/>
      <c r="F384" s="695"/>
      <c r="G384" s="695"/>
      <c r="H384" s="57"/>
      <c r="I384" s="101"/>
      <c r="J384" s="85"/>
      <c r="K384" s="57"/>
      <c r="L384" s="57"/>
      <c r="M384" s="57"/>
      <c r="N384" s="85"/>
      <c r="O384" s="686"/>
      <c r="P384" s="686"/>
      <c r="Q384" s="695"/>
      <c r="R384" s="695"/>
      <c r="S384" s="695"/>
      <c r="T384" s="695"/>
      <c r="U384" s="57"/>
      <c r="V384" s="106"/>
      <c r="W384" s="57"/>
      <c r="X384" s="57"/>
      <c r="Y384" s="57"/>
      <c r="Z384" s="57"/>
      <c r="AA384" s="85"/>
      <c r="AB384" s="686"/>
      <c r="AC384" s="686"/>
      <c r="AD384" s="695"/>
      <c r="AE384" s="695"/>
      <c r="AF384" s="695"/>
      <c r="AG384" s="695"/>
      <c r="AH384" s="57"/>
      <c r="AI384" s="106"/>
      <c r="AJ384" s="57"/>
      <c r="AK384" s="57"/>
      <c r="AL384" s="57"/>
      <c r="AM384" s="57"/>
      <c r="AN384" s="85"/>
      <c r="AO384" s="686"/>
      <c r="AP384" s="686"/>
      <c r="AQ384" s="695"/>
      <c r="AR384" s="695"/>
      <c r="AS384" s="695"/>
      <c r="AT384" s="695"/>
      <c r="AU384" s="57"/>
      <c r="AV384" s="106"/>
      <c r="AW384" s="57"/>
      <c r="AX384" s="57"/>
      <c r="AY384" s="57"/>
      <c r="AZ384" s="57"/>
      <c r="BA384" s="85"/>
      <c r="BB384" s="686"/>
      <c r="BC384" s="686"/>
      <c r="BD384" s="695"/>
      <c r="BE384" s="695"/>
      <c r="BF384" s="695"/>
      <c r="BG384" s="695"/>
      <c r="BH384" s="57"/>
      <c r="BI384" s="106"/>
      <c r="BJ384" s="57"/>
      <c r="BK384" s="57"/>
      <c r="BL384" s="57"/>
      <c r="BM384" s="57"/>
    </row>
    <row r="385" spans="1:65" s="7" customFormat="1" ht="15" x14ac:dyDescent="0.2">
      <c r="A385" s="85"/>
      <c r="B385" s="49"/>
      <c r="C385" s="49"/>
      <c r="D385" s="54"/>
      <c r="E385" s="54"/>
      <c r="F385" s="54"/>
      <c r="G385" s="54"/>
      <c r="H385" s="57"/>
      <c r="I385" s="101"/>
      <c r="J385" s="85"/>
      <c r="K385" s="57"/>
      <c r="L385" s="57"/>
      <c r="M385" s="57"/>
      <c r="N385" s="85"/>
      <c r="O385" s="49"/>
      <c r="P385" s="49"/>
      <c r="Q385" s="54"/>
      <c r="R385" s="54"/>
      <c r="S385" s="54"/>
      <c r="T385" s="54"/>
      <c r="U385" s="57"/>
      <c r="V385" s="106"/>
      <c r="W385" s="57"/>
      <c r="X385" s="57"/>
      <c r="Y385" s="57"/>
      <c r="Z385" s="57"/>
      <c r="AA385" s="85"/>
      <c r="AB385" s="49"/>
      <c r="AC385" s="49"/>
      <c r="AD385" s="54"/>
      <c r="AE385" s="54"/>
      <c r="AF385" s="54"/>
      <c r="AG385" s="54"/>
      <c r="AH385" s="57"/>
      <c r="AI385" s="106"/>
      <c r="AJ385" s="57"/>
      <c r="AK385" s="57"/>
      <c r="AL385" s="57"/>
      <c r="AM385" s="57"/>
      <c r="AN385" s="85"/>
      <c r="AO385" s="49"/>
      <c r="AP385" s="49"/>
      <c r="AQ385" s="54"/>
      <c r="AR385" s="54"/>
      <c r="AS385" s="54"/>
      <c r="AT385" s="54"/>
      <c r="AU385" s="57"/>
      <c r="AV385" s="106"/>
      <c r="AW385" s="57"/>
      <c r="AX385" s="57"/>
      <c r="AY385" s="57"/>
      <c r="AZ385" s="57"/>
      <c r="BA385" s="85"/>
      <c r="BB385" s="49"/>
      <c r="BC385" s="49"/>
      <c r="BD385" s="54"/>
      <c r="BE385" s="54"/>
      <c r="BF385" s="54"/>
      <c r="BG385" s="54"/>
      <c r="BH385" s="57"/>
      <c r="BI385" s="106"/>
      <c r="BJ385" s="57"/>
      <c r="BK385" s="57"/>
      <c r="BL385" s="57"/>
      <c r="BM385" s="57"/>
    </row>
    <row r="386" spans="1:65" s="5" customFormat="1" ht="13.5" x14ac:dyDescent="0.25">
      <c r="A386" s="7"/>
      <c r="B386" s="71"/>
      <c r="C386" s="777"/>
      <c r="D386" s="777"/>
      <c r="E386" s="777"/>
      <c r="F386" s="777"/>
      <c r="G386" s="777"/>
      <c r="H386" s="777"/>
      <c r="I386" s="777"/>
      <c r="J386" s="7"/>
      <c r="K386" s="778"/>
      <c r="L386" s="778"/>
      <c r="M386" s="778"/>
      <c r="N386" s="7"/>
      <c r="O386" s="71"/>
      <c r="P386" s="189"/>
      <c r="Q386" s="189"/>
      <c r="R386" s="189"/>
      <c r="S386" s="189"/>
      <c r="T386" s="189"/>
      <c r="U386" s="51"/>
      <c r="V386" s="51"/>
      <c r="W386" s="57"/>
      <c r="X386" s="778"/>
      <c r="Y386" s="778"/>
      <c r="Z386" s="778"/>
      <c r="AA386" s="7"/>
      <c r="AB386" s="71"/>
      <c r="AC386" s="189"/>
      <c r="AD386" s="189"/>
      <c r="AE386" s="189"/>
      <c r="AF386" s="189"/>
      <c r="AG386" s="189"/>
      <c r="AH386" s="51"/>
      <c r="AI386" s="51"/>
      <c r="AJ386" s="57"/>
      <c r="AK386" s="778"/>
      <c r="AL386" s="778"/>
      <c r="AM386" s="778"/>
      <c r="AN386" s="7"/>
      <c r="AO386" s="71"/>
      <c r="AP386" s="189"/>
      <c r="AQ386" s="189"/>
      <c r="AR386" s="189"/>
      <c r="AS386" s="189"/>
      <c r="AT386" s="189"/>
      <c r="AU386" s="51"/>
      <c r="AV386" s="51"/>
      <c r="AW386" s="57"/>
      <c r="AX386" s="778"/>
      <c r="AY386" s="778"/>
      <c r="AZ386" s="778"/>
      <c r="BA386" s="7"/>
      <c r="BB386" s="71"/>
      <c r="BC386" s="189"/>
      <c r="BD386" s="189"/>
      <c r="BE386" s="189"/>
      <c r="BF386" s="189"/>
      <c r="BG386" s="189"/>
      <c r="BH386" s="51"/>
      <c r="BI386" s="51"/>
      <c r="BJ386" s="57"/>
      <c r="BK386" s="778"/>
      <c r="BL386" s="778"/>
      <c r="BM386" s="778"/>
    </row>
    <row r="387" spans="1:65" s="7" customFormat="1" ht="17.100000000000001" customHeight="1" x14ac:dyDescent="0.2">
      <c r="A387" s="85"/>
      <c r="B387" s="57"/>
      <c r="C387" s="85"/>
      <c r="D387" s="85"/>
      <c r="E387" s="85"/>
      <c r="F387" s="85"/>
      <c r="G387" s="85"/>
      <c r="H387" s="57"/>
      <c r="I387" s="101"/>
      <c r="J387" s="85"/>
      <c r="K387" s="57"/>
      <c r="L387" s="57"/>
      <c r="M387" s="57"/>
      <c r="N387" s="85"/>
      <c r="O387" s="57"/>
      <c r="P387" s="85"/>
      <c r="Q387" s="85"/>
      <c r="R387" s="85"/>
      <c r="S387" s="85"/>
      <c r="T387" s="85"/>
      <c r="U387" s="57"/>
      <c r="V387" s="106"/>
      <c r="W387" s="57"/>
      <c r="X387" s="57"/>
      <c r="Y387" s="57"/>
      <c r="Z387" s="57"/>
      <c r="AA387" s="85"/>
      <c r="AB387" s="57"/>
      <c r="AC387" s="85"/>
      <c r="AD387" s="85"/>
      <c r="AE387" s="85"/>
      <c r="AF387" s="85"/>
      <c r="AG387" s="85"/>
      <c r="AH387" s="57"/>
      <c r="AI387" s="106"/>
      <c r="AJ387" s="57"/>
      <c r="AK387" s="57"/>
      <c r="AL387" s="57"/>
      <c r="AM387" s="57"/>
      <c r="AN387" s="85"/>
      <c r="AO387" s="57"/>
      <c r="AP387" s="85"/>
      <c r="AQ387" s="85"/>
      <c r="AR387" s="85"/>
      <c r="AS387" s="85"/>
      <c r="AT387" s="85"/>
      <c r="AU387" s="57"/>
      <c r="AV387" s="106"/>
      <c r="AW387" s="57"/>
      <c r="AX387" s="57"/>
      <c r="AY387" s="57"/>
      <c r="AZ387" s="57"/>
      <c r="BA387" s="85"/>
      <c r="BB387" s="57"/>
      <c r="BC387" s="85"/>
      <c r="BD387" s="85"/>
      <c r="BE387" s="85"/>
      <c r="BF387" s="85"/>
      <c r="BG387" s="85"/>
      <c r="BH387" s="57"/>
      <c r="BI387" s="106"/>
      <c r="BJ387" s="57"/>
      <c r="BK387" s="57"/>
      <c r="BL387" s="57"/>
      <c r="BM387" s="57"/>
    </row>
    <row r="388" spans="1:65" s="90" customFormat="1" ht="15.75" customHeight="1" x14ac:dyDescent="0.25">
      <c r="A388" s="56"/>
      <c r="B388" s="76"/>
      <c r="C388" s="781"/>
      <c r="D388" s="781"/>
      <c r="E388" s="781"/>
      <c r="F388" s="781"/>
      <c r="G388" s="781"/>
      <c r="H388" s="781"/>
      <c r="I388" s="781"/>
      <c r="J388" s="56"/>
      <c r="K388" s="779"/>
      <c r="L388" s="779"/>
      <c r="M388" s="779"/>
      <c r="N388" s="56"/>
      <c r="O388" s="76"/>
      <c r="P388" s="168"/>
      <c r="Q388" s="168"/>
      <c r="R388" s="168"/>
      <c r="S388" s="168"/>
      <c r="T388" s="168"/>
      <c r="U388" s="191"/>
      <c r="V388" s="191"/>
      <c r="W388" s="133"/>
      <c r="X388" s="779"/>
      <c r="Y388" s="779"/>
      <c r="Z388" s="779"/>
      <c r="AA388" s="56"/>
      <c r="AB388" s="76"/>
      <c r="AC388" s="168"/>
      <c r="AD388" s="168"/>
      <c r="AE388" s="168"/>
      <c r="AF388" s="168"/>
      <c r="AG388" s="168"/>
      <c r="AH388" s="191"/>
      <c r="AI388" s="191"/>
      <c r="AJ388" s="133"/>
      <c r="AK388" s="779"/>
      <c r="AL388" s="779"/>
      <c r="AM388" s="779"/>
      <c r="AN388" s="56"/>
      <c r="AO388" s="76"/>
      <c r="AP388" s="168"/>
      <c r="AQ388" s="168"/>
      <c r="AR388" s="168"/>
      <c r="AS388" s="168"/>
      <c r="AT388" s="168"/>
      <c r="AU388" s="191"/>
      <c r="AV388" s="191"/>
      <c r="AW388" s="133"/>
      <c r="AX388" s="779"/>
      <c r="AY388" s="779"/>
      <c r="AZ388" s="779"/>
      <c r="BA388" s="56"/>
      <c r="BB388" s="76"/>
      <c r="BC388" s="168"/>
      <c r="BD388" s="168"/>
      <c r="BE388" s="168"/>
      <c r="BF388" s="168"/>
      <c r="BG388" s="168"/>
      <c r="BH388" s="191"/>
      <c r="BI388" s="191"/>
      <c r="BJ388" s="133"/>
      <c r="BK388" s="779"/>
      <c r="BL388" s="779"/>
      <c r="BM388" s="779"/>
    </row>
    <row r="389" spans="1:65" s="90" customFormat="1" ht="16.5" customHeight="1" x14ac:dyDescent="0.25">
      <c r="A389" s="56"/>
      <c r="B389" s="76"/>
      <c r="C389" s="89"/>
      <c r="D389" s="89"/>
      <c r="E389" s="89"/>
      <c r="F389" s="89"/>
      <c r="G389" s="89"/>
      <c r="H389" s="68"/>
      <c r="I389" s="102"/>
      <c r="J389" s="56"/>
      <c r="K389" s="168"/>
      <c r="L389" s="168"/>
      <c r="M389" s="168"/>
      <c r="N389" s="56"/>
      <c r="O389" s="76"/>
      <c r="P389" s="89"/>
      <c r="Q389" s="89"/>
      <c r="R389" s="89"/>
      <c r="S389" s="89"/>
      <c r="T389" s="89"/>
      <c r="U389" s="168"/>
      <c r="V389" s="182"/>
      <c r="W389" s="133"/>
      <c r="X389" s="168"/>
      <c r="Y389" s="168"/>
      <c r="Z389" s="168"/>
      <c r="AA389" s="56"/>
      <c r="AB389" s="76"/>
      <c r="AC389" s="89"/>
      <c r="AD389" s="89"/>
      <c r="AE389" s="89"/>
      <c r="AF389" s="89"/>
      <c r="AG389" s="89"/>
      <c r="AH389" s="168"/>
      <c r="AI389" s="182"/>
      <c r="AJ389" s="133"/>
      <c r="AK389" s="168"/>
      <c r="AL389" s="168"/>
      <c r="AM389" s="168"/>
      <c r="AN389" s="56"/>
      <c r="AO389" s="76"/>
      <c r="AP389" s="89"/>
      <c r="AQ389" s="89"/>
      <c r="AR389" s="89"/>
      <c r="AS389" s="89"/>
      <c r="AT389" s="89"/>
      <c r="AU389" s="168"/>
      <c r="AV389" s="182"/>
      <c r="AW389" s="133"/>
      <c r="AX389" s="168"/>
      <c r="AY389" s="168"/>
      <c r="AZ389" s="168"/>
      <c r="BA389" s="56"/>
      <c r="BB389" s="76"/>
      <c r="BC389" s="89"/>
      <c r="BD389" s="89"/>
      <c r="BE389" s="89"/>
      <c r="BF389" s="89"/>
      <c r="BG389" s="89"/>
      <c r="BH389" s="168"/>
      <c r="BI389" s="182"/>
      <c r="BJ389" s="133"/>
      <c r="BK389" s="168"/>
      <c r="BL389" s="168"/>
      <c r="BM389" s="168"/>
    </row>
    <row r="390" spans="1:65" s="90" customFormat="1" ht="26.25" customHeight="1" x14ac:dyDescent="0.25">
      <c r="A390" s="27"/>
      <c r="B390" s="76"/>
      <c r="C390" s="89"/>
      <c r="D390" s="89"/>
      <c r="E390" s="89"/>
      <c r="F390" s="89"/>
      <c r="G390" s="89"/>
      <c r="H390" s="68"/>
      <c r="I390" s="102"/>
      <c r="J390" s="56"/>
      <c r="K390" s="168"/>
      <c r="L390" s="168"/>
      <c r="M390" s="168"/>
      <c r="N390" s="27"/>
      <c r="O390" s="76"/>
      <c r="P390" s="89"/>
      <c r="Q390" s="89"/>
      <c r="R390" s="89"/>
      <c r="S390" s="89"/>
      <c r="T390" s="89"/>
      <c r="U390" s="168"/>
      <c r="V390" s="182"/>
      <c r="W390" s="133"/>
      <c r="X390" s="168"/>
      <c r="Y390" s="168"/>
      <c r="Z390" s="168"/>
      <c r="AA390" s="27"/>
      <c r="AB390" s="76"/>
      <c r="AC390" s="89"/>
      <c r="AD390" s="89"/>
      <c r="AE390" s="89"/>
      <c r="AF390" s="89"/>
      <c r="AG390" s="89"/>
      <c r="AH390" s="168"/>
      <c r="AI390" s="182"/>
      <c r="AJ390" s="133"/>
      <c r="AK390" s="168"/>
      <c r="AL390" s="168"/>
      <c r="AM390" s="168"/>
      <c r="AN390" s="27"/>
      <c r="AO390" s="76"/>
      <c r="AP390" s="89"/>
      <c r="AQ390" s="89"/>
      <c r="AR390" s="89"/>
      <c r="AS390" s="89"/>
      <c r="AT390" s="89"/>
      <c r="AU390" s="168"/>
      <c r="AV390" s="182"/>
      <c r="AW390" s="133"/>
      <c r="AX390" s="168"/>
      <c r="AY390" s="168"/>
      <c r="AZ390" s="168"/>
      <c r="BA390" s="27"/>
      <c r="BB390" s="76"/>
      <c r="BC390" s="89"/>
      <c r="BD390" s="89"/>
      <c r="BE390" s="89"/>
      <c r="BF390" s="89"/>
      <c r="BG390" s="89"/>
      <c r="BH390" s="168"/>
      <c r="BI390" s="182"/>
      <c r="BJ390" s="133"/>
      <c r="BK390" s="168"/>
      <c r="BL390" s="168"/>
      <c r="BM390" s="168"/>
    </row>
    <row r="391" spans="1:65" s="20" customFormat="1" x14ac:dyDescent="0.2">
      <c r="A391" s="62"/>
      <c r="B391" s="696"/>
      <c r="C391" s="696"/>
      <c r="D391" s="696"/>
      <c r="E391" s="696"/>
      <c r="F391" s="696"/>
      <c r="G391" s="696"/>
      <c r="H391" s="63"/>
      <c r="I391" s="106"/>
      <c r="J391" s="64"/>
      <c r="K391" s="65"/>
      <c r="L391" s="65"/>
      <c r="M391" s="63"/>
      <c r="N391" s="62"/>
      <c r="O391" s="696"/>
      <c r="P391" s="696"/>
      <c r="Q391" s="696"/>
      <c r="R391" s="696"/>
      <c r="S391" s="696"/>
      <c r="T391" s="696"/>
      <c r="U391" s="63"/>
      <c r="V391" s="106"/>
      <c r="W391" s="65"/>
      <c r="X391" s="65"/>
      <c r="Y391" s="65"/>
      <c r="Z391" s="63"/>
      <c r="AA391" s="62"/>
      <c r="AB391" s="696"/>
      <c r="AC391" s="696"/>
      <c r="AD391" s="696"/>
      <c r="AE391" s="696"/>
      <c r="AF391" s="696"/>
      <c r="AG391" s="696"/>
      <c r="AH391" s="63"/>
      <c r="AI391" s="106"/>
      <c r="AJ391" s="65"/>
      <c r="AK391" s="65"/>
      <c r="AL391" s="65"/>
      <c r="AM391" s="63"/>
      <c r="AN391" s="62"/>
      <c r="AO391" s="696"/>
      <c r="AP391" s="696"/>
      <c r="AQ391" s="696"/>
      <c r="AR391" s="696"/>
      <c r="AS391" s="696"/>
      <c r="AT391" s="696"/>
      <c r="AU391" s="63"/>
      <c r="AV391" s="106"/>
      <c r="AW391" s="65"/>
      <c r="AX391" s="65"/>
      <c r="AY391" s="65"/>
      <c r="AZ391" s="63"/>
      <c r="BA391" s="62"/>
      <c r="BB391" s="696"/>
      <c r="BC391" s="696"/>
      <c r="BD391" s="696"/>
      <c r="BE391" s="696"/>
      <c r="BF391" s="696"/>
      <c r="BG391" s="696"/>
      <c r="BH391" s="63"/>
      <c r="BI391" s="106"/>
      <c r="BJ391" s="65"/>
      <c r="BK391" s="65"/>
      <c r="BL391" s="65"/>
      <c r="BM391" s="63"/>
    </row>
    <row r="392" spans="1:65" s="5" customFormat="1" ht="15.95" customHeight="1" x14ac:dyDescent="0.2">
      <c r="B392" s="24"/>
      <c r="C392" s="21"/>
      <c r="D392" s="21"/>
      <c r="E392" s="21"/>
      <c r="F392" s="21"/>
      <c r="G392" s="21"/>
      <c r="H392" s="73"/>
      <c r="I392" s="109"/>
      <c r="J392" s="21"/>
      <c r="K392" s="130"/>
      <c r="L392" s="51"/>
      <c r="M392" s="59"/>
      <c r="O392" s="24"/>
      <c r="P392" s="21"/>
      <c r="Q392" s="21"/>
      <c r="R392" s="21"/>
      <c r="S392" s="21"/>
      <c r="T392" s="21"/>
      <c r="U392" s="51"/>
      <c r="V392" s="108"/>
      <c r="W392" s="51"/>
      <c r="X392" s="130"/>
      <c r="Y392" s="51"/>
      <c r="Z392" s="59"/>
      <c r="AB392" s="24"/>
      <c r="AC392" s="21"/>
      <c r="AD392" s="21"/>
      <c r="AE392" s="21"/>
      <c r="AF392" s="21"/>
      <c r="AG392" s="21"/>
      <c r="AH392" s="51"/>
      <c r="AI392" s="108"/>
      <c r="AJ392" s="51"/>
      <c r="AK392" s="130"/>
      <c r="AL392" s="51"/>
      <c r="AM392" s="59"/>
      <c r="AO392" s="24"/>
      <c r="AP392" s="21"/>
      <c r="AQ392" s="21"/>
      <c r="AR392" s="21"/>
      <c r="AS392" s="21"/>
      <c r="AT392" s="21"/>
      <c r="AU392" s="51"/>
      <c r="AV392" s="108"/>
      <c r="AW392" s="51"/>
      <c r="AX392" s="130"/>
      <c r="AY392" s="51"/>
      <c r="AZ392" s="59"/>
      <c r="BB392" s="24"/>
      <c r="BC392" s="21"/>
      <c r="BD392" s="21"/>
      <c r="BE392" s="21"/>
      <c r="BF392" s="21"/>
      <c r="BG392" s="21"/>
      <c r="BH392" s="51"/>
      <c r="BI392" s="108"/>
      <c r="BJ392" s="51"/>
      <c r="BK392" s="130"/>
      <c r="BL392" s="51"/>
      <c r="BM392" s="59"/>
    </row>
    <row r="393" spans="1:65" s="5" customFormat="1" ht="15.95" customHeight="1" x14ac:dyDescent="0.2">
      <c r="A393" s="21"/>
      <c r="B393" s="24"/>
      <c r="C393" s="21"/>
      <c r="D393" s="21"/>
      <c r="E393" s="21"/>
      <c r="F393" s="21"/>
      <c r="G393" s="21"/>
      <c r="H393" s="73"/>
      <c r="I393" s="109"/>
      <c r="J393" s="21"/>
      <c r="K393" s="130"/>
      <c r="L393" s="51"/>
      <c r="M393" s="59"/>
      <c r="N393" s="21"/>
      <c r="O393" s="24"/>
      <c r="P393" s="21"/>
      <c r="Q393" s="21"/>
      <c r="R393" s="21"/>
      <c r="S393" s="21"/>
      <c r="T393" s="21"/>
      <c r="U393" s="51"/>
      <c r="V393" s="108"/>
      <c r="W393" s="51"/>
      <c r="X393" s="130"/>
      <c r="Y393" s="51"/>
      <c r="Z393" s="59"/>
      <c r="AA393" s="21"/>
      <c r="AB393" s="24"/>
      <c r="AC393" s="21"/>
      <c r="AD393" s="21"/>
      <c r="AE393" s="21"/>
      <c r="AF393" s="21"/>
      <c r="AG393" s="21"/>
      <c r="AH393" s="51"/>
      <c r="AI393" s="108"/>
      <c r="AJ393" s="51"/>
      <c r="AK393" s="130"/>
      <c r="AL393" s="51"/>
      <c r="AM393" s="59"/>
      <c r="AN393" s="21"/>
      <c r="AO393" s="24"/>
      <c r="AP393" s="21"/>
      <c r="AQ393" s="21"/>
      <c r="AR393" s="21"/>
      <c r="AS393" s="21"/>
      <c r="AT393" s="21"/>
      <c r="AU393" s="51"/>
      <c r="AV393" s="108"/>
      <c r="AW393" s="51"/>
      <c r="AX393" s="130"/>
      <c r="AY393" s="51"/>
      <c r="AZ393" s="59"/>
      <c r="BA393" s="21"/>
      <c r="BB393" s="24"/>
      <c r="BC393" s="21"/>
      <c r="BD393" s="21"/>
      <c r="BE393" s="21"/>
      <c r="BF393" s="21"/>
      <c r="BG393" s="21"/>
      <c r="BH393" s="51"/>
      <c r="BI393" s="108"/>
      <c r="BJ393" s="51"/>
      <c r="BK393" s="130"/>
      <c r="BL393" s="51"/>
      <c r="BM393" s="59"/>
    </row>
    <row r="394" spans="1:65" s="5" customFormat="1" ht="15.95" customHeight="1" x14ac:dyDescent="0.2">
      <c r="A394" s="61"/>
      <c r="B394" s="73"/>
      <c r="C394" s="21"/>
      <c r="D394" s="21"/>
      <c r="E394" s="21"/>
      <c r="F394" s="21"/>
      <c r="G394" s="21"/>
      <c r="H394" s="24"/>
      <c r="I394" s="98"/>
      <c r="K394" s="51"/>
      <c r="L394" s="51"/>
      <c r="M394" s="51"/>
      <c r="N394" s="61"/>
      <c r="O394" s="73"/>
      <c r="P394" s="21"/>
      <c r="Q394" s="21"/>
      <c r="R394" s="21"/>
      <c r="S394" s="21"/>
      <c r="T394" s="21"/>
      <c r="U394" s="51"/>
      <c r="V394" s="108"/>
      <c r="W394" s="51"/>
      <c r="X394" s="51"/>
      <c r="Y394" s="51"/>
      <c r="Z394" s="51"/>
      <c r="AA394" s="61"/>
      <c r="AB394" s="73"/>
      <c r="AC394" s="21"/>
      <c r="AD394" s="21"/>
      <c r="AE394" s="21"/>
      <c r="AF394" s="21"/>
      <c r="AG394" s="21"/>
      <c r="AH394" s="51"/>
      <c r="AI394" s="108"/>
      <c r="AJ394" s="51"/>
      <c r="AK394" s="51"/>
      <c r="AL394" s="51"/>
      <c r="AM394" s="51"/>
      <c r="AN394" s="61"/>
      <c r="AO394" s="73"/>
      <c r="AP394" s="21"/>
      <c r="AQ394" s="21"/>
      <c r="AR394" s="21"/>
      <c r="AS394" s="21"/>
      <c r="AT394" s="21"/>
      <c r="AU394" s="51"/>
      <c r="AV394" s="108"/>
      <c r="AW394" s="51"/>
      <c r="AX394" s="51"/>
      <c r="AY394" s="51"/>
      <c r="AZ394" s="51"/>
      <c r="BA394" s="61"/>
      <c r="BB394" s="73"/>
      <c r="BC394" s="21"/>
      <c r="BD394" s="21"/>
      <c r="BE394" s="21"/>
      <c r="BF394" s="21"/>
      <c r="BG394" s="21"/>
      <c r="BH394" s="51"/>
      <c r="BI394" s="108"/>
      <c r="BJ394" s="51"/>
      <c r="BK394" s="51"/>
      <c r="BL394" s="51"/>
      <c r="BM394" s="51"/>
    </row>
    <row r="395" spans="1:65" s="5" customFormat="1" ht="15.95" customHeight="1" x14ac:dyDescent="0.2">
      <c r="A395" s="21"/>
      <c r="B395" s="73"/>
      <c r="C395" s="21"/>
      <c r="D395" s="21"/>
      <c r="E395" s="21"/>
      <c r="F395" s="21"/>
      <c r="G395" s="21"/>
      <c r="H395" s="32"/>
      <c r="I395" s="103"/>
      <c r="J395" s="46"/>
      <c r="K395" s="33"/>
      <c r="L395" s="51"/>
      <c r="M395" s="130"/>
      <c r="N395" s="21"/>
      <c r="O395" s="73"/>
      <c r="P395" s="21"/>
      <c r="Q395" s="21"/>
      <c r="R395" s="21"/>
      <c r="S395" s="21"/>
      <c r="T395" s="21"/>
      <c r="U395" s="156"/>
      <c r="V395" s="176"/>
      <c r="W395" s="134"/>
      <c r="X395" s="33"/>
      <c r="Y395" s="51"/>
      <c r="Z395" s="130"/>
      <c r="AA395" s="21"/>
      <c r="AB395" s="73"/>
      <c r="AC395" s="21"/>
      <c r="AD395" s="21"/>
      <c r="AE395" s="21"/>
      <c r="AF395" s="21"/>
      <c r="AG395" s="21"/>
      <c r="AH395" s="156"/>
      <c r="AI395" s="176"/>
      <c r="AJ395" s="134"/>
      <c r="AK395" s="33"/>
      <c r="AL395" s="51"/>
      <c r="AM395" s="130"/>
      <c r="AN395" s="21"/>
      <c r="AO395" s="73"/>
      <c r="AP395" s="21"/>
      <c r="AQ395" s="21"/>
      <c r="AR395" s="21"/>
      <c r="AS395" s="21"/>
      <c r="AT395" s="21"/>
      <c r="AU395" s="156"/>
      <c r="AV395" s="176"/>
      <c r="AW395" s="134"/>
      <c r="AX395" s="33"/>
      <c r="AY395" s="51"/>
      <c r="AZ395" s="130"/>
      <c r="BA395" s="21"/>
      <c r="BB395" s="73"/>
      <c r="BC395" s="21"/>
      <c r="BD395" s="21"/>
      <c r="BE395" s="21"/>
      <c r="BF395" s="21"/>
      <c r="BG395" s="21"/>
      <c r="BH395" s="156"/>
      <c r="BI395" s="176"/>
      <c r="BJ395" s="134"/>
      <c r="BK395" s="33"/>
      <c r="BL395" s="51"/>
      <c r="BM395" s="130"/>
    </row>
    <row r="396" spans="1:65" s="5" customFormat="1" ht="15.95" customHeight="1" x14ac:dyDescent="0.2">
      <c r="A396" s="21"/>
      <c r="B396" s="780"/>
      <c r="C396" s="780"/>
      <c r="D396" s="780"/>
      <c r="E396" s="780"/>
      <c r="F396" s="780"/>
      <c r="G396" s="780"/>
      <c r="H396" s="780"/>
      <c r="I396" s="780"/>
      <c r="J396" s="780"/>
      <c r="K396" s="780"/>
      <c r="L396" s="780"/>
      <c r="M396" s="780"/>
      <c r="N396" s="21"/>
      <c r="O396" s="136"/>
      <c r="P396" s="136"/>
      <c r="Q396" s="136"/>
      <c r="R396" s="136"/>
      <c r="S396" s="136"/>
      <c r="T396" s="136"/>
      <c r="U396" s="51"/>
      <c r="V396" s="51"/>
      <c r="W396" s="51"/>
      <c r="X396" s="51"/>
      <c r="Y396" s="51"/>
      <c r="Z396" s="51"/>
      <c r="AA396" s="21"/>
      <c r="AB396" s="136"/>
      <c r="AC396" s="136"/>
      <c r="AD396" s="136"/>
      <c r="AE396" s="136"/>
      <c r="AF396" s="136"/>
      <c r="AG396" s="136"/>
      <c r="AH396" s="51"/>
      <c r="AI396" s="51"/>
      <c r="AJ396" s="51"/>
      <c r="AK396" s="51"/>
      <c r="AL396" s="51"/>
      <c r="AM396" s="51"/>
      <c r="AN396" s="21"/>
      <c r="AO396" s="136"/>
      <c r="AP396" s="136"/>
      <c r="AQ396" s="136"/>
      <c r="AR396" s="136"/>
      <c r="AS396" s="136"/>
      <c r="AT396" s="136"/>
      <c r="AU396" s="51"/>
      <c r="AV396" s="51"/>
      <c r="AW396" s="51"/>
      <c r="AX396" s="51"/>
      <c r="AY396" s="51"/>
      <c r="AZ396" s="51"/>
      <c r="BA396" s="21"/>
      <c r="BB396" s="136"/>
      <c r="BC396" s="136"/>
      <c r="BD396" s="136"/>
      <c r="BE396" s="136"/>
      <c r="BF396" s="136"/>
      <c r="BG396" s="136"/>
      <c r="BH396" s="51"/>
      <c r="BI396" s="51"/>
      <c r="BJ396" s="51"/>
      <c r="BK396" s="51"/>
      <c r="BL396" s="51"/>
      <c r="BM396" s="51"/>
    </row>
    <row r="397" spans="1:65" s="5" customFormat="1" ht="15.95" customHeight="1" x14ac:dyDescent="0.2">
      <c r="A397" s="61"/>
      <c r="B397" s="73"/>
      <c r="C397" s="21"/>
      <c r="D397" s="21"/>
      <c r="E397" s="21"/>
      <c r="F397" s="21"/>
      <c r="G397" s="21"/>
      <c r="H397" s="24"/>
      <c r="I397" s="98"/>
      <c r="K397" s="51"/>
      <c r="L397" s="51"/>
      <c r="M397" s="51"/>
      <c r="N397" s="61"/>
      <c r="O397" s="73"/>
      <c r="P397" s="21"/>
      <c r="Q397" s="21"/>
      <c r="R397" s="21"/>
      <c r="S397" s="21"/>
      <c r="T397" s="21"/>
      <c r="U397" s="51"/>
      <c r="V397" s="108"/>
      <c r="W397" s="51"/>
      <c r="X397" s="51"/>
      <c r="Y397" s="51"/>
      <c r="Z397" s="51"/>
      <c r="AA397" s="61"/>
      <c r="AB397" s="73"/>
      <c r="AC397" s="21"/>
      <c r="AD397" s="21"/>
      <c r="AE397" s="21"/>
      <c r="AF397" s="21"/>
      <c r="AG397" s="21"/>
      <c r="AH397" s="51"/>
      <c r="AI397" s="108"/>
      <c r="AJ397" s="51"/>
      <c r="AK397" s="51"/>
      <c r="AL397" s="51"/>
      <c r="AM397" s="51"/>
      <c r="AN397" s="61"/>
      <c r="AO397" s="73"/>
      <c r="AP397" s="21"/>
      <c r="AQ397" s="21"/>
      <c r="AR397" s="21"/>
      <c r="AS397" s="21"/>
      <c r="AT397" s="21"/>
      <c r="AU397" s="51"/>
      <c r="AV397" s="108"/>
      <c r="AW397" s="51"/>
      <c r="AX397" s="51"/>
      <c r="AY397" s="51"/>
      <c r="AZ397" s="51"/>
      <c r="BA397" s="61"/>
      <c r="BB397" s="73"/>
      <c r="BC397" s="21"/>
      <c r="BD397" s="21"/>
      <c r="BE397" s="21"/>
      <c r="BF397" s="21"/>
      <c r="BG397" s="21"/>
      <c r="BH397" s="51"/>
      <c r="BI397" s="108"/>
      <c r="BJ397" s="51"/>
      <c r="BK397" s="51"/>
      <c r="BL397" s="51"/>
      <c r="BM397" s="51"/>
    </row>
    <row r="398" spans="1:65" s="5" customFormat="1" ht="15.95" customHeight="1" x14ac:dyDescent="0.2">
      <c r="A398" s="61"/>
      <c r="B398" s="94"/>
      <c r="C398" s="21"/>
      <c r="D398" s="21"/>
      <c r="E398" s="21"/>
      <c r="F398" s="21"/>
      <c r="G398" s="21"/>
      <c r="H398" s="32"/>
      <c r="I398" s="103"/>
      <c r="J398" s="46"/>
      <c r="K398" s="33"/>
      <c r="L398" s="51"/>
      <c r="M398" s="130"/>
      <c r="N398" s="61"/>
      <c r="O398" s="94"/>
      <c r="P398" s="21"/>
      <c r="Q398" s="21"/>
      <c r="R398" s="21"/>
      <c r="S398" s="21"/>
      <c r="T398" s="21"/>
      <c r="U398" s="156"/>
      <c r="V398" s="176"/>
      <c r="W398" s="134"/>
      <c r="X398" s="33"/>
      <c r="Y398" s="51"/>
      <c r="Z398" s="130"/>
      <c r="AA398" s="61"/>
      <c r="AB398" s="94"/>
      <c r="AC398" s="21"/>
      <c r="AD398" s="21"/>
      <c r="AE398" s="21"/>
      <c r="AF398" s="21"/>
      <c r="AG398" s="21"/>
      <c r="AH398" s="156"/>
      <c r="AI398" s="176"/>
      <c r="AJ398" s="134"/>
      <c r="AK398" s="33"/>
      <c r="AL398" s="51"/>
      <c r="AM398" s="130"/>
      <c r="AN398" s="61"/>
      <c r="AO398" s="94"/>
      <c r="AP398" s="21"/>
      <c r="AQ398" s="21"/>
      <c r="AR398" s="21"/>
      <c r="AS398" s="21"/>
      <c r="AT398" s="21"/>
      <c r="AU398" s="156"/>
      <c r="AV398" s="176"/>
      <c r="AW398" s="134"/>
      <c r="AX398" s="33"/>
      <c r="AY398" s="51"/>
      <c r="AZ398" s="130"/>
      <c r="BA398" s="61"/>
      <c r="BB398" s="94"/>
      <c r="BC398" s="21"/>
      <c r="BD398" s="21"/>
      <c r="BE398" s="21"/>
      <c r="BF398" s="21"/>
      <c r="BG398" s="21"/>
      <c r="BH398" s="156"/>
      <c r="BI398" s="176"/>
      <c r="BJ398" s="134"/>
      <c r="BK398" s="33"/>
      <c r="BL398" s="51"/>
      <c r="BM398" s="130"/>
    </row>
    <row r="399" spans="1:65" s="5" customFormat="1" ht="15.95" customHeight="1" x14ac:dyDescent="0.2">
      <c r="A399" s="61"/>
      <c r="B399" s="780"/>
      <c r="C399" s="780"/>
      <c r="D399" s="780"/>
      <c r="E399" s="780"/>
      <c r="F399" s="780"/>
      <c r="G399" s="780"/>
      <c r="H399" s="780"/>
      <c r="I399" s="780"/>
      <c r="J399" s="780"/>
      <c r="K399" s="780"/>
      <c r="L399" s="780"/>
      <c r="M399" s="780"/>
      <c r="N399" s="61"/>
      <c r="O399" s="136"/>
      <c r="P399" s="136"/>
      <c r="Q399" s="136"/>
      <c r="R399" s="136"/>
      <c r="S399" s="136"/>
      <c r="T399" s="136"/>
      <c r="U399" s="51"/>
      <c r="V399" s="51"/>
      <c r="W399" s="51"/>
      <c r="X399" s="51"/>
      <c r="Y399" s="51"/>
      <c r="Z399" s="51"/>
      <c r="AA399" s="61"/>
      <c r="AB399" s="136"/>
      <c r="AC399" s="136"/>
      <c r="AD399" s="136"/>
      <c r="AE399" s="136"/>
      <c r="AF399" s="136"/>
      <c r="AG399" s="136"/>
      <c r="AH399" s="51"/>
      <c r="AI399" s="51"/>
      <c r="AJ399" s="51"/>
      <c r="AK399" s="51"/>
      <c r="AL399" s="51"/>
      <c r="AM399" s="51"/>
      <c r="AN399" s="61"/>
      <c r="AO399" s="136"/>
      <c r="AP399" s="136"/>
      <c r="AQ399" s="136"/>
      <c r="AR399" s="136"/>
      <c r="AS399" s="136"/>
      <c r="AT399" s="136"/>
      <c r="AU399" s="51"/>
      <c r="AV399" s="51"/>
      <c r="AW399" s="51"/>
      <c r="AX399" s="51"/>
      <c r="AY399" s="51"/>
      <c r="AZ399" s="51"/>
      <c r="BA399" s="61"/>
      <c r="BB399" s="136"/>
      <c r="BC399" s="136"/>
      <c r="BD399" s="136"/>
      <c r="BE399" s="136"/>
      <c r="BF399" s="136"/>
      <c r="BG399" s="136"/>
      <c r="BH399" s="51"/>
      <c r="BI399" s="51"/>
      <c r="BJ399" s="51"/>
      <c r="BK399" s="51"/>
      <c r="BL399" s="51"/>
      <c r="BM399" s="51"/>
    </row>
    <row r="400" spans="1:65" s="5" customFormat="1" ht="15.95" customHeight="1" x14ac:dyDescent="0.2">
      <c r="A400" s="61"/>
      <c r="B400" s="73"/>
      <c r="C400" s="21"/>
      <c r="D400" s="21"/>
      <c r="E400" s="21"/>
      <c r="F400" s="21"/>
      <c r="G400" s="21"/>
      <c r="H400" s="24"/>
      <c r="I400" s="98"/>
      <c r="K400" s="51"/>
      <c r="L400" s="51"/>
      <c r="M400" s="51"/>
      <c r="N400" s="61"/>
      <c r="O400" s="73"/>
      <c r="P400" s="21"/>
      <c r="Q400" s="21"/>
      <c r="R400" s="21"/>
      <c r="S400" s="21"/>
      <c r="T400" s="21"/>
      <c r="U400" s="51"/>
      <c r="V400" s="108"/>
      <c r="W400" s="51"/>
      <c r="X400" s="51"/>
      <c r="Y400" s="51"/>
      <c r="Z400" s="51"/>
      <c r="AA400" s="61"/>
      <c r="AB400" s="73"/>
      <c r="AC400" s="21"/>
      <c r="AD400" s="21"/>
      <c r="AE400" s="21"/>
      <c r="AF400" s="21"/>
      <c r="AG400" s="21"/>
      <c r="AH400" s="51"/>
      <c r="AI400" s="108"/>
      <c r="AJ400" s="51"/>
      <c r="AK400" s="51"/>
      <c r="AL400" s="51"/>
      <c r="AM400" s="51"/>
      <c r="AN400" s="61"/>
      <c r="AO400" s="73"/>
      <c r="AP400" s="21"/>
      <c r="AQ400" s="21"/>
      <c r="AR400" s="21"/>
      <c r="AS400" s="21"/>
      <c r="AT400" s="21"/>
      <c r="AU400" s="51"/>
      <c r="AV400" s="108"/>
      <c r="AW400" s="51"/>
      <c r="AX400" s="51"/>
      <c r="AY400" s="51"/>
      <c r="AZ400" s="51"/>
      <c r="BA400" s="61"/>
      <c r="BB400" s="73"/>
      <c r="BC400" s="21"/>
      <c r="BD400" s="21"/>
      <c r="BE400" s="21"/>
      <c r="BF400" s="21"/>
      <c r="BG400" s="21"/>
      <c r="BH400" s="51"/>
      <c r="BI400" s="108"/>
      <c r="BJ400" s="51"/>
      <c r="BK400" s="51"/>
      <c r="BL400" s="51"/>
      <c r="BM400" s="51"/>
    </row>
    <row r="401" spans="1:65" s="5" customFormat="1" ht="15.95" customHeight="1" x14ac:dyDescent="0.2">
      <c r="A401" s="61"/>
      <c r="B401" s="697"/>
      <c r="C401" s="697"/>
      <c r="D401" s="697"/>
      <c r="E401" s="697"/>
      <c r="F401" s="697"/>
      <c r="G401" s="697"/>
      <c r="H401" s="32"/>
      <c r="I401" s="103"/>
      <c r="J401" s="46"/>
      <c r="K401" s="33"/>
      <c r="L401" s="51"/>
      <c r="M401" s="130"/>
      <c r="N401" s="61"/>
      <c r="O401" s="697"/>
      <c r="P401" s="697"/>
      <c r="Q401" s="697"/>
      <c r="R401" s="697"/>
      <c r="S401" s="697"/>
      <c r="T401" s="697"/>
      <c r="U401" s="156"/>
      <c r="V401" s="176"/>
      <c r="W401" s="134"/>
      <c r="X401" s="33"/>
      <c r="Y401" s="51"/>
      <c r="Z401" s="130"/>
      <c r="AA401" s="61"/>
      <c r="AB401" s="697"/>
      <c r="AC401" s="697"/>
      <c r="AD401" s="697"/>
      <c r="AE401" s="697"/>
      <c r="AF401" s="697"/>
      <c r="AG401" s="697"/>
      <c r="AH401" s="156"/>
      <c r="AI401" s="176"/>
      <c r="AJ401" s="134"/>
      <c r="AK401" s="33"/>
      <c r="AL401" s="51"/>
      <c r="AM401" s="130"/>
      <c r="AN401" s="61"/>
      <c r="AO401" s="697"/>
      <c r="AP401" s="697"/>
      <c r="AQ401" s="697"/>
      <c r="AR401" s="697"/>
      <c r="AS401" s="697"/>
      <c r="AT401" s="697"/>
      <c r="AU401" s="156"/>
      <c r="AV401" s="176"/>
      <c r="AW401" s="134"/>
      <c r="AX401" s="33"/>
      <c r="AY401" s="51"/>
      <c r="AZ401" s="130"/>
      <c r="BA401" s="61"/>
      <c r="BB401" s="697"/>
      <c r="BC401" s="697"/>
      <c r="BD401" s="697"/>
      <c r="BE401" s="697"/>
      <c r="BF401" s="697"/>
      <c r="BG401" s="697"/>
      <c r="BH401" s="156"/>
      <c r="BI401" s="176"/>
      <c r="BJ401" s="134"/>
      <c r="BK401" s="33"/>
      <c r="BL401" s="51"/>
      <c r="BM401" s="130"/>
    </row>
    <row r="402" spans="1:65" s="5" customFormat="1" ht="15.95" customHeight="1" x14ac:dyDescent="0.2">
      <c r="A402" s="61"/>
      <c r="B402" s="780"/>
      <c r="C402" s="780"/>
      <c r="D402" s="780"/>
      <c r="E402" s="780"/>
      <c r="F402" s="780"/>
      <c r="G402" s="780"/>
      <c r="H402" s="780"/>
      <c r="I402" s="780"/>
      <c r="J402" s="780"/>
      <c r="K402" s="780"/>
      <c r="L402" s="780"/>
      <c r="M402" s="780"/>
      <c r="N402" s="61"/>
      <c r="O402" s="136"/>
      <c r="P402" s="136"/>
      <c r="Q402" s="136"/>
      <c r="R402" s="136"/>
      <c r="S402" s="136"/>
      <c r="T402" s="136"/>
      <c r="U402" s="51"/>
      <c r="V402" s="51"/>
      <c r="W402" s="51"/>
      <c r="X402" s="51"/>
      <c r="Y402" s="51"/>
      <c r="Z402" s="51"/>
      <c r="AA402" s="61"/>
      <c r="AB402" s="136"/>
      <c r="AC402" s="136"/>
      <c r="AD402" s="136"/>
      <c r="AE402" s="136"/>
      <c r="AF402" s="136"/>
      <c r="AG402" s="136"/>
      <c r="AH402" s="51"/>
      <c r="AI402" s="51"/>
      <c r="AJ402" s="51"/>
      <c r="AK402" s="51"/>
      <c r="AL402" s="51"/>
      <c r="AM402" s="51"/>
      <c r="AN402" s="61"/>
      <c r="AO402" s="136"/>
      <c r="AP402" s="136"/>
      <c r="AQ402" s="136"/>
      <c r="AR402" s="136"/>
      <c r="AS402" s="136"/>
      <c r="AT402" s="136"/>
      <c r="AU402" s="51"/>
      <c r="AV402" s="51"/>
      <c r="AW402" s="51"/>
      <c r="AX402" s="51"/>
      <c r="AY402" s="51"/>
      <c r="AZ402" s="51"/>
      <c r="BA402" s="61"/>
      <c r="BB402" s="136"/>
      <c r="BC402" s="136"/>
      <c r="BD402" s="136"/>
      <c r="BE402" s="136"/>
      <c r="BF402" s="136"/>
      <c r="BG402" s="136"/>
      <c r="BH402" s="51"/>
      <c r="BI402" s="51"/>
      <c r="BJ402" s="51"/>
      <c r="BK402" s="51"/>
      <c r="BL402" s="51"/>
      <c r="BM402" s="51"/>
    </row>
    <row r="403" spans="1:65" s="5" customFormat="1" ht="15.95" customHeight="1" x14ac:dyDescent="0.2">
      <c r="A403" s="61"/>
      <c r="B403" s="689"/>
      <c r="C403" s="689"/>
      <c r="D403" s="689"/>
      <c r="E403" s="689"/>
      <c r="F403" s="689"/>
      <c r="G403" s="689"/>
      <c r="H403" s="24"/>
      <c r="I403" s="98"/>
      <c r="K403" s="51"/>
      <c r="L403" s="51"/>
      <c r="M403" s="51"/>
      <c r="N403" s="61"/>
      <c r="O403" s="689"/>
      <c r="P403" s="689"/>
      <c r="Q403" s="689"/>
      <c r="R403" s="689"/>
      <c r="S403" s="689"/>
      <c r="T403" s="689"/>
      <c r="U403" s="51"/>
      <c r="V403" s="108"/>
      <c r="W403" s="51"/>
      <c r="X403" s="51"/>
      <c r="Y403" s="51"/>
      <c r="Z403" s="51"/>
      <c r="AA403" s="61"/>
      <c r="AB403" s="689"/>
      <c r="AC403" s="689"/>
      <c r="AD403" s="689"/>
      <c r="AE403" s="689"/>
      <c r="AF403" s="689"/>
      <c r="AG403" s="689"/>
      <c r="AH403" s="51"/>
      <c r="AI403" s="108"/>
      <c r="AJ403" s="51"/>
      <c r="AK403" s="51"/>
      <c r="AL403" s="51"/>
      <c r="AM403" s="51"/>
      <c r="AN403" s="61"/>
      <c r="AO403" s="689"/>
      <c r="AP403" s="689"/>
      <c r="AQ403" s="689"/>
      <c r="AR403" s="689"/>
      <c r="AS403" s="689"/>
      <c r="AT403" s="689"/>
      <c r="AU403" s="51"/>
      <c r="AV403" s="108"/>
      <c r="AW403" s="51"/>
      <c r="AX403" s="51"/>
      <c r="AY403" s="51"/>
      <c r="AZ403" s="51"/>
      <c r="BA403" s="61"/>
      <c r="BB403" s="689"/>
      <c r="BC403" s="689"/>
      <c r="BD403" s="689"/>
      <c r="BE403" s="689"/>
      <c r="BF403" s="689"/>
      <c r="BG403" s="689"/>
      <c r="BH403" s="51"/>
      <c r="BI403" s="108"/>
      <c r="BJ403" s="51"/>
      <c r="BK403" s="51"/>
      <c r="BL403" s="51"/>
      <c r="BM403" s="51"/>
    </row>
    <row r="404" spans="1:65" s="5" customFormat="1" ht="15.95" customHeight="1" x14ac:dyDescent="0.2">
      <c r="A404" s="61"/>
      <c r="B404" s="689"/>
      <c r="C404" s="689"/>
      <c r="D404" s="689"/>
      <c r="E404" s="689"/>
      <c r="F404" s="689"/>
      <c r="G404" s="46"/>
      <c r="H404" s="38"/>
      <c r="I404" s="103"/>
      <c r="K404" s="59"/>
      <c r="L404" s="51"/>
      <c r="M404" s="130"/>
      <c r="N404" s="61"/>
      <c r="O404" s="689"/>
      <c r="P404" s="689"/>
      <c r="Q404" s="689"/>
      <c r="R404" s="689"/>
      <c r="S404" s="689"/>
      <c r="T404" s="46"/>
      <c r="U404" s="37"/>
      <c r="V404" s="176"/>
      <c r="W404" s="51"/>
      <c r="X404" s="59"/>
      <c r="Y404" s="51"/>
      <c r="Z404" s="130"/>
      <c r="AA404" s="61"/>
      <c r="AB404" s="689"/>
      <c r="AC404" s="689"/>
      <c r="AD404" s="689"/>
      <c r="AE404" s="689"/>
      <c r="AF404" s="689"/>
      <c r="AG404" s="46"/>
      <c r="AH404" s="37"/>
      <c r="AI404" s="176"/>
      <c r="AJ404" s="51"/>
      <c r="AK404" s="59"/>
      <c r="AL404" s="51"/>
      <c r="AM404" s="130"/>
      <c r="AN404" s="61"/>
      <c r="AO404" s="689"/>
      <c r="AP404" s="689"/>
      <c r="AQ404" s="689"/>
      <c r="AR404" s="689"/>
      <c r="AS404" s="689"/>
      <c r="AT404" s="46"/>
      <c r="AU404" s="37"/>
      <c r="AV404" s="176"/>
      <c r="AW404" s="51"/>
      <c r="AX404" s="59"/>
      <c r="AY404" s="51"/>
      <c r="AZ404" s="130"/>
      <c r="BA404" s="61"/>
      <c r="BB404" s="689"/>
      <c r="BC404" s="689"/>
      <c r="BD404" s="689"/>
      <c r="BE404" s="689"/>
      <c r="BF404" s="689"/>
      <c r="BG404" s="46"/>
      <c r="BH404" s="37"/>
      <c r="BI404" s="176"/>
      <c r="BJ404" s="51"/>
      <c r="BK404" s="59"/>
      <c r="BL404" s="51"/>
      <c r="BM404" s="130"/>
    </row>
    <row r="405" spans="1:65" s="5" customFormat="1" ht="15.95" customHeight="1" x14ac:dyDescent="0.2">
      <c r="A405" s="61"/>
      <c r="B405" s="689"/>
      <c r="C405" s="689"/>
      <c r="D405" s="689"/>
      <c r="E405" s="689"/>
      <c r="F405" s="689"/>
      <c r="G405" s="689"/>
      <c r="H405" s="38"/>
      <c r="I405" s="103"/>
      <c r="K405" s="59"/>
      <c r="L405" s="51"/>
      <c r="M405" s="130"/>
      <c r="N405" s="61"/>
      <c r="O405" s="689"/>
      <c r="P405" s="689"/>
      <c r="Q405" s="689"/>
      <c r="R405" s="689"/>
      <c r="S405" s="689"/>
      <c r="T405" s="689"/>
      <c r="U405" s="37"/>
      <c r="V405" s="176"/>
      <c r="W405" s="51"/>
      <c r="X405" s="59"/>
      <c r="Y405" s="51"/>
      <c r="Z405" s="130"/>
      <c r="AA405" s="61"/>
      <c r="AB405" s="689"/>
      <c r="AC405" s="689"/>
      <c r="AD405" s="689"/>
      <c r="AE405" s="689"/>
      <c r="AF405" s="689"/>
      <c r="AG405" s="689"/>
      <c r="AH405" s="37"/>
      <c r="AI405" s="176"/>
      <c r="AJ405" s="51"/>
      <c r="AK405" s="59"/>
      <c r="AL405" s="51"/>
      <c r="AM405" s="130"/>
      <c r="AN405" s="61"/>
      <c r="AO405" s="689"/>
      <c r="AP405" s="689"/>
      <c r="AQ405" s="689"/>
      <c r="AR405" s="689"/>
      <c r="AS405" s="689"/>
      <c r="AT405" s="689"/>
      <c r="AU405" s="37"/>
      <c r="AV405" s="176"/>
      <c r="AW405" s="51"/>
      <c r="AX405" s="59"/>
      <c r="AY405" s="51"/>
      <c r="AZ405" s="130"/>
      <c r="BA405" s="61"/>
      <c r="BB405" s="689"/>
      <c r="BC405" s="689"/>
      <c r="BD405" s="689"/>
      <c r="BE405" s="689"/>
      <c r="BF405" s="689"/>
      <c r="BG405" s="689"/>
      <c r="BH405" s="37"/>
      <c r="BI405" s="176"/>
      <c r="BJ405" s="51"/>
      <c r="BK405" s="59"/>
      <c r="BL405" s="51"/>
      <c r="BM405" s="130"/>
    </row>
    <row r="406" spans="1:65" s="5" customFormat="1" ht="15.95" customHeight="1" x14ac:dyDescent="0.2">
      <c r="A406" s="61"/>
      <c r="B406" s="689"/>
      <c r="C406" s="689"/>
      <c r="D406" s="689"/>
      <c r="E406" s="689"/>
      <c r="F406" s="689"/>
      <c r="G406" s="46"/>
      <c r="H406" s="38"/>
      <c r="I406" s="103"/>
      <c r="K406" s="59"/>
      <c r="L406" s="51"/>
      <c r="M406" s="130"/>
      <c r="N406" s="61"/>
      <c r="O406" s="689"/>
      <c r="P406" s="689"/>
      <c r="Q406" s="689"/>
      <c r="R406" s="689"/>
      <c r="S406" s="689"/>
      <c r="T406" s="46"/>
      <c r="U406" s="37"/>
      <c r="V406" s="176"/>
      <c r="W406" s="51"/>
      <c r="X406" s="59"/>
      <c r="Y406" s="51"/>
      <c r="Z406" s="130"/>
      <c r="AA406" s="61"/>
      <c r="AB406" s="689"/>
      <c r="AC406" s="689"/>
      <c r="AD406" s="689"/>
      <c r="AE406" s="689"/>
      <c r="AF406" s="689"/>
      <c r="AG406" s="46"/>
      <c r="AH406" s="37"/>
      <c r="AI406" s="176"/>
      <c r="AJ406" s="51"/>
      <c r="AK406" s="59"/>
      <c r="AL406" s="51"/>
      <c r="AM406" s="130"/>
      <c r="AN406" s="61"/>
      <c r="AO406" s="689"/>
      <c r="AP406" s="689"/>
      <c r="AQ406" s="689"/>
      <c r="AR406" s="689"/>
      <c r="AS406" s="689"/>
      <c r="AT406" s="46"/>
      <c r="AU406" s="37"/>
      <c r="AV406" s="176"/>
      <c r="AW406" s="51"/>
      <c r="AX406" s="59"/>
      <c r="AY406" s="51"/>
      <c r="AZ406" s="130"/>
      <c r="BA406" s="61"/>
      <c r="BB406" s="689"/>
      <c r="BC406" s="689"/>
      <c r="BD406" s="689"/>
      <c r="BE406" s="689"/>
      <c r="BF406" s="689"/>
      <c r="BG406" s="46"/>
      <c r="BH406" s="37"/>
      <c r="BI406" s="176"/>
      <c r="BJ406" s="51"/>
      <c r="BK406" s="59"/>
      <c r="BL406" s="51"/>
      <c r="BM406" s="130"/>
    </row>
    <row r="407" spans="1:65" s="5" customFormat="1" ht="15.95" customHeight="1" x14ac:dyDescent="0.2">
      <c r="A407" s="61"/>
      <c r="B407" s="766"/>
      <c r="C407" s="766"/>
      <c r="D407" s="766"/>
      <c r="E407" s="766"/>
      <c r="F407" s="766"/>
      <c r="G407" s="766"/>
      <c r="H407" s="766"/>
      <c r="I407" s="766"/>
      <c r="J407" s="766"/>
      <c r="K407" s="766"/>
      <c r="L407" s="766"/>
      <c r="M407" s="766"/>
      <c r="N407" s="61"/>
      <c r="O407" s="82"/>
      <c r="P407" s="82"/>
      <c r="Q407" s="82"/>
      <c r="R407" s="82"/>
      <c r="S407" s="82"/>
      <c r="T407" s="82"/>
      <c r="U407" s="51"/>
      <c r="V407" s="51"/>
      <c r="W407" s="51"/>
      <c r="X407" s="51"/>
      <c r="Y407" s="51"/>
      <c r="Z407" s="51"/>
      <c r="AA407" s="61"/>
      <c r="AB407" s="82"/>
      <c r="AC407" s="82"/>
      <c r="AD407" s="82"/>
      <c r="AE407" s="82"/>
      <c r="AF407" s="82"/>
      <c r="AG407" s="82"/>
      <c r="AH407" s="51"/>
      <c r="AI407" s="51"/>
      <c r="AJ407" s="51"/>
      <c r="AK407" s="51"/>
      <c r="AL407" s="51"/>
      <c r="AM407" s="51"/>
      <c r="AN407" s="61"/>
      <c r="AO407" s="82"/>
      <c r="AP407" s="82"/>
      <c r="AQ407" s="82"/>
      <c r="AR407" s="82"/>
      <c r="AS407" s="82"/>
      <c r="AT407" s="82"/>
      <c r="AU407" s="51"/>
      <c r="AV407" s="51"/>
      <c r="AW407" s="51"/>
      <c r="AX407" s="51"/>
      <c r="AY407" s="51"/>
      <c r="AZ407" s="51"/>
      <c r="BA407" s="61"/>
      <c r="BB407" s="82"/>
      <c r="BC407" s="82"/>
      <c r="BD407" s="82"/>
      <c r="BE407" s="82"/>
      <c r="BF407" s="82"/>
      <c r="BG407" s="82"/>
      <c r="BH407" s="51"/>
      <c r="BI407" s="51"/>
      <c r="BJ407" s="51"/>
      <c r="BK407" s="51"/>
      <c r="BL407" s="51"/>
      <c r="BM407" s="51"/>
    </row>
    <row r="408" spans="1:65" s="5" customFormat="1" ht="15.95" customHeight="1" x14ac:dyDescent="0.2">
      <c r="A408" s="61"/>
      <c r="B408" s="689"/>
      <c r="C408" s="689"/>
      <c r="D408" s="689"/>
      <c r="E408" s="689"/>
      <c r="F408" s="689"/>
      <c r="G408" s="689"/>
      <c r="H408" s="24"/>
      <c r="I408" s="98"/>
      <c r="K408" s="51"/>
      <c r="L408" s="51"/>
      <c r="M408" s="51"/>
      <c r="N408" s="61"/>
      <c r="O408" s="689"/>
      <c r="P408" s="689"/>
      <c r="Q408" s="689"/>
      <c r="R408" s="689"/>
      <c r="S408" s="689"/>
      <c r="T408" s="689"/>
      <c r="U408" s="51"/>
      <c r="V408" s="108"/>
      <c r="W408" s="51"/>
      <c r="X408" s="51"/>
      <c r="Y408" s="51"/>
      <c r="Z408" s="51"/>
      <c r="AA408" s="61"/>
      <c r="AB408" s="689"/>
      <c r="AC408" s="689"/>
      <c r="AD408" s="689"/>
      <c r="AE408" s="689"/>
      <c r="AF408" s="689"/>
      <c r="AG408" s="689"/>
      <c r="AH408" s="51"/>
      <c r="AI408" s="108"/>
      <c r="AJ408" s="51"/>
      <c r="AK408" s="51"/>
      <c r="AL408" s="51"/>
      <c r="AM408" s="51"/>
      <c r="AN408" s="61"/>
      <c r="AO408" s="689"/>
      <c r="AP408" s="689"/>
      <c r="AQ408" s="689"/>
      <c r="AR408" s="689"/>
      <c r="AS408" s="689"/>
      <c r="AT408" s="689"/>
      <c r="AU408" s="51"/>
      <c r="AV408" s="108"/>
      <c r="AW408" s="51"/>
      <c r="AX408" s="51"/>
      <c r="AY408" s="51"/>
      <c r="AZ408" s="51"/>
      <c r="BA408" s="61"/>
      <c r="BB408" s="689"/>
      <c r="BC408" s="689"/>
      <c r="BD408" s="689"/>
      <c r="BE408" s="689"/>
      <c r="BF408" s="689"/>
      <c r="BG408" s="689"/>
      <c r="BH408" s="51"/>
      <c r="BI408" s="108"/>
      <c r="BJ408" s="51"/>
      <c r="BK408" s="51"/>
      <c r="BL408" s="51"/>
      <c r="BM408" s="51"/>
    </row>
    <row r="409" spans="1:65" s="5" customFormat="1" ht="15.95" customHeight="1" x14ac:dyDescent="0.2">
      <c r="A409" s="61"/>
      <c r="B409" s="689"/>
      <c r="C409" s="689"/>
      <c r="D409" s="689"/>
      <c r="E409" s="689"/>
      <c r="F409" s="689"/>
      <c r="G409" s="689"/>
      <c r="H409" s="32"/>
      <c r="I409" s="103"/>
      <c r="J409" s="46"/>
      <c r="K409" s="33"/>
      <c r="L409" s="51"/>
      <c r="M409" s="130"/>
      <c r="N409" s="61"/>
      <c r="O409" s="689"/>
      <c r="P409" s="689"/>
      <c r="Q409" s="689"/>
      <c r="R409" s="689"/>
      <c r="S409" s="689"/>
      <c r="T409" s="689"/>
      <c r="U409" s="156"/>
      <c r="V409" s="176"/>
      <c r="W409" s="134"/>
      <c r="X409" s="33"/>
      <c r="Y409" s="51"/>
      <c r="Z409" s="130"/>
      <c r="AA409" s="61"/>
      <c r="AB409" s="689"/>
      <c r="AC409" s="689"/>
      <c r="AD409" s="689"/>
      <c r="AE409" s="689"/>
      <c r="AF409" s="689"/>
      <c r="AG409" s="689"/>
      <c r="AH409" s="156"/>
      <c r="AI409" s="176"/>
      <c r="AJ409" s="134"/>
      <c r="AK409" s="33"/>
      <c r="AL409" s="51"/>
      <c r="AM409" s="130"/>
      <c r="AN409" s="61"/>
      <c r="AO409" s="689"/>
      <c r="AP409" s="689"/>
      <c r="AQ409" s="689"/>
      <c r="AR409" s="689"/>
      <c r="AS409" s="689"/>
      <c r="AT409" s="689"/>
      <c r="AU409" s="156"/>
      <c r="AV409" s="176"/>
      <c r="AW409" s="134"/>
      <c r="AX409" s="33"/>
      <c r="AY409" s="51"/>
      <c r="AZ409" s="130"/>
      <c r="BA409" s="61"/>
      <c r="BB409" s="689"/>
      <c r="BC409" s="689"/>
      <c r="BD409" s="689"/>
      <c r="BE409" s="689"/>
      <c r="BF409" s="689"/>
      <c r="BG409" s="689"/>
      <c r="BH409" s="156"/>
      <c r="BI409" s="176"/>
      <c r="BJ409" s="134"/>
      <c r="BK409" s="33"/>
      <c r="BL409" s="51"/>
      <c r="BM409" s="130"/>
    </row>
    <row r="410" spans="1:65" s="5" customFormat="1" ht="15.95" customHeight="1" x14ac:dyDescent="0.2">
      <c r="A410" s="61"/>
      <c r="B410" s="780"/>
      <c r="C410" s="780"/>
      <c r="D410" s="780"/>
      <c r="E410" s="780"/>
      <c r="F410" s="780"/>
      <c r="G410" s="780"/>
      <c r="H410" s="780"/>
      <c r="I410" s="780"/>
      <c r="J410" s="780"/>
      <c r="K410" s="780"/>
      <c r="L410" s="780"/>
      <c r="M410" s="780"/>
      <c r="N410" s="61"/>
      <c r="O410" s="136"/>
      <c r="P410" s="136"/>
      <c r="Q410" s="136"/>
      <c r="R410" s="136"/>
      <c r="S410" s="136"/>
      <c r="T410" s="136"/>
      <c r="U410" s="51"/>
      <c r="V410" s="51"/>
      <c r="W410" s="51"/>
      <c r="X410" s="51"/>
      <c r="Y410" s="51"/>
      <c r="Z410" s="51"/>
      <c r="AA410" s="61"/>
      <c r="AB410" s="136"/>
      <c r="AC410" s="136"/>
      <c r="AD410" s="136"/>
      <c r="AE410" s="136"/>
      <c r="AF410" s="136"/>
      <c r="AG410" s="136"/>
      <c r="AH410" s="51"/>
      <c r="AI410" s="51"/>
      <c r="AJ410" s="51"/>
      <c r="AK410" s="51"/>
      <c r="AL410" s="51"/>
      <c r="AM410" s="51"/>
      <c r="AN410" s="61"/>
      <c r="AO410" s="136"/>
      <c r="AP410" s="136"/>
      <c r="AQ410" s="136"/>
      <c r="AR410" s="136"/>
      <c r="AS410" s="136"/>
      <c r="AT410" s="136"/>
      <c r="AU410" s="51"/>
      <c r="AV410" s="51"/>
      <c r="AW410" s="51"/>
      <c r="AX410" s="51"/>
      <c r="AY410" s="51"/>
      <c r="AZ410" s="51"/>
      <c r="BA410" s="61"/>
      <c r="BB410" s="136"/>
      <c r="BC410" s="136"/>
      <c r="BD410" s="136"/>
      <c r="BE410" s="136"/>
      <c r="BF410" s="136"/>
      <c r="BG410" s="136"/>
      <c r="BH410" s="51"/>
      <c r="BI410" s="51"/>
      <c r="BJ410" s="51"/>
      <c r="BK410" s="51"/>
      <c r="BL410" s="51"/>
      <c r="BM410" s="51"/>
    </row>
    <row r="411" spans="1:65" s="5" customFormat="1" ht="15.95" customHeight="1" x14ac:dyDescent="0.2">
      <c r="A411" s="61"/>
      <c r="B411" s="691"/>
      <c r="C411" s="691"/>
      <c r="D411" s="691"/>
      <c r="E411" s="691"/>
      <c r="F411" s="691"/>
      <c r="G411" s="691"/>
      <c r="H411" s="24"/>
      <c r="I411" s="98"/>
      <c r="K411" s="51"/>
      <c r="L411" s="51"/>
      <c r="M411" s="51"/>
      <c r="N411" s="61"/>
      <c r="O411" s="691"/>
      <c r="P411" s="691"/>
      <c r="Q411" s="691"/>
      <c r="R411" s="691"/>
      <c r="S411" s="691"/>
      <c r="T411" s="691"/>
      <c r="U411" s="51"/>
      <c r="V411" s="108"/>
      <c r="W411" s="51"/>
      <c r="X411" s="51"/>
      <c r="Y411" s="51"/>
      <c r="Z411" s="51"/>
      <c r="AA411" s="61"/>
      <c r="AB411" s="691"/>
      <c r="AC411" s="691"/>
      <c r="AD411" s="691"/>
      <c r="AE411" s="691"/>
      <c r="AF411" s="691"/>
      <c r="AG411" s="691"/>
      <c r="AH411" s="51"/>
      <c r="AI411" s="108"/>
      <c r="AJ411" s="51"/>
      <c r="AK411" s="51"/>
      <c r="AL411" s="51"/>
      <c r="AM411" s="51"/>
      <c r="AN411" s="61"/>
      <c r="AO411" s="691"/>
      <c r="AP411" s="691"/>
      <c r="AQ411" s="691"/>
      <c r="AR411" s="691"/>
      <c r="AS411" s="691"/>
      <c r="AT411" s="691"/>
      <c r="AU411" s="51"/>
      <c r="AV411" s="108"/>
      <c r="AW411" s="51"/>
      <c r="AX411" s="51"/>
      <c r="AY411" s="51"/>
      <c r="AZ411" s="51"/>
      <c r="BA411" s="61"/>
      <c r="BB411" s="691"/>
      <c r="BC411" s="691"/>
      <c r="BD411" s="691"/>
      <c r="BE411" s="691"/>
      <c r="BF411" s="691"/>
      <c r="BG411" s="691"/>
      <c r="BH411" s="51"/>
      <c r="BI411" s="108"/>
      <c r="BJ411" s="51"/>
      <c r="BK411" s="51"/>
      <c r="BL411" s="51"/>
      <c r="BM411" s="51"/>
    </row>
    <row r="412" spans="1:65" s="5" customFormat="1" ht="15.95" customHeight="1" x14ac:dyDescent="0.2">
      <c r="A412" s="61"/>
      <c r="B412" s="691"/>
      <c r="C412" s="691"/>
      <c r="D412" s="691"/>
      <c r="E412" s="691"/>
      <c r="F412" s="691"/>
      <c r="G412" s="691"/>
      <c r="H412" s="55"/>
      <c r="I412" s="112"/>
      <c r="J412" s="46"/>
      <c r="K412" s="134"/>
      <c r="L412" s="134"/>
      <c r="M412" s="49"/>
      <c r="N412" s="61"/>
      <c r="O412" s="691"/>
      <c r="P412" s="691"/>
      <c r="Q412" s="691"/>
      <c r="R412" s="691"/>
      <c r="S412" s="691"/>
      <c r="T412" s="691"/>
      <c r="U412" s="134"/>
      <c r="V412" s="176"/>
      <c r="W412" s="134"/>
      <c r="X412" s="134"/>
      <c r="Y412" s="134"/>
      <c r="Z412" s="49"/>
      <c r="AA412" s="61"/>
      <c r="AB412" s="691"/>
      <c r="AC412" s="691"/>
      <c r="AD412" s="691"/>
      <c r="AE412" s="691"/>
      <c r="AF412" s="691"/>
      <c r="AG412" s="691"/>
      <c r="AH412" s="134"/>
      <c r="AI412" s="176"/>
      <c r="AJ412" s="134"/>
      <c r="AK412" s="134"/>
      <c r="AL412" s="134"/>
      <c r="AM412" s="49"/>
      <c r="AN412" s="61"/>
      <c r="AO412" s="691"/>
      <c r="AP412" s="691"/>
      <c r="AQ412" s="691"/>
      <c r="AR412" s="691"/>
      <c r="AS412" s="691"/>
      <c r="AT412" s="691"/>
      <c r="AU412" s="134"/>
      <c r="AV412" s="176"/>
      <c r="AW412" s="134"/>
      <c r="AX412" s="134"/>
      <c r="AY412" s="134"/>
      <c r="AZ412" s="49"/>
      <c r="BA412" s="61"/>
      <c r="BB412" s="691"/>
      <c r="BC412" s="691"/>
      <c r="BD412" s="691"/>
      <c r="BE412" s="691"/>
      <c r="BF412" s="691"/>
      <c r="BG412" s="691"/>
      <c r="BH412" s="134"/>
      <c r="BI412" s="176"/>
      <c r="BJ412" s="134"/>
      <c r="BK412" s="134"/>
      <c r="BL412" s="134"/>
      <c r="BM412" s="49"/>
    </row>
    <row r="413" spans="1:65" s="5" customFormat="1" ht="15.95" customHeight="1" x14ac:dyDescent="0.2">
      <c r="A413" s="61"/>
      <c r="B413" s="691"/>
      <c r="C413" s="691"/>
      <c r="D413" s="691"/>
      <c r="E413" s="691"/>
      <c r="F413" s="691"/>
      <c r="G413" s="691"/>
      <c r="H413" s="32"/>
      <c r="I413" s="103"/>
      <c r="J413" s="46"/>
      <c r="K413" s="33"/>
      <c r="L413" s="51"/>
      <c r="M413" s="130"/>
      <c r="N413" s="61"/>
      <c r="O413" s="691"/>
      <c r="P413" s="691"/>
      <c r="Q413" s="691"/>
      <c r="R413" s="691"/>
      <c r="S413" s="691"/>
      <c r="T413" s="691"/>
      <c r="U413" s="156"/>
      <c r="V413" s="176"/>
      <c r="W413" s="134"/>
      <c r="X413" s="33"/>
      <c r="Y413" s="51"/>
      <c r="Z413" s="130"/>
      <c r="AA413" s="61"/>
      <c r="AB413" s="691"/>
      <c r="AC413" s="691"/>
      <c r="AD413" s="691"/>
      <c r="AE413" s="691"/>
      <c r="AF413" s="691"/>
      <c r="AG413" s="691"/>
      <c r="AH413" s="156"/>
      <c r="AI413" s="176"/>
      <c r="AJ413" s="134"/>
      <c r="AK413" s="33"/>
      <c r="AL413" s="51"/>
      <c r="AM413" s="130"/>
      <c r="AN413" s="61"/>
      <c r="AO413" s="691"/>
      <c r="AP413" s="691"/>
      <c r="AQ413" s="691"/>
      <c r="AR413" s="691"/>
      <c r="AS413" s="691"/>
      <c r="AT413" s="691"/>
      <c r="AU413" s="156"/>
      <c r="AV413" s="176"/>
      <c r="AW413" s="134"/>
      <c r="AX413" s="33"/>
      <c r="AY413" s="51"/>
      <c r="AZ413" s="130"/>
      <c r="BA413" s="61"/>
      <c r="BB413" s="691"/>
      <c r="BC413" s="691"/>
      <c r="BD413" s="691"/>
      <c r="BE413" s="691"/>
      <c r="BF413" s="691"/>
      <c r="BG413" s="691"/>
      <c r="BH413" s="156"/>
      <c r="BI413" s="176"/>
      <c r="BJ413" s="134"/>
      <c r="BK413" s="33"/>
      <c r="BL413" s="51"/>
      <c r="BM413" s="130"/>
    </row>
    <row r="414" spans="1:65" s="5" customFormat="1" ht="15.95" customHeight="1" x14ac:dyDescent="0.2">
      <c r="A414" s="61"/>
      <c r="B414" s="780"/>
      <c r="C414" s="780"/>
      <c r="D414" s="780"/>
      <c r="E414" s="780"/>
      <c r="F414" s="780"/>
      <c r="G414" s="780"/>
      <c r="H414" s="780"/>
      <c r="I414" s="780"/>
      <c r="J414" s="780"/>
      <c r="K414" s="780"/>
      <c r="L414" s="780"/>
      <c r="M414" s="780"/>
      <c r="N414" s="61"/>
      <c r="O414" s="136"/>
      <c r="P414" s="136"/>
      <c r="Q414" s="136"/>
      <c r="R414" s="136"/>
      <c r="S414" s="136"/>
      <c r="T414" s="136"/>
      <c r="U414" s="51"/>
      <c r="V414" s="51"/>
      <c r="W414" s="51"/>
      <c r="X414" s="51"/>
      <c r="Y414" s="51"/>
      <c r="Z414" s="51"/>
      <c r="AA414" s="61"/>
      <c r="AB414" s="136"/>
      <c r="AC414" s="136"/>
      <c r="AD414" s="136"/>
      <c r="AE414" s="136"/>
      <c r="AF414" s="136"/>
      <c r="AG414" s="136"/>
      <c r="AH414" s="51"/>
      <c r="AI414" s="51"/>
      <c r="AJ414" s="51"/>
      <c r="AK414" s="51"/>
      <c r="AL414" s="51"/>
      <c r="AM414" s="51"/>
      <c r="AN414" s="61"/>
      <c r="AO414" s="136"/>
      <c r="AP414" s="136"/>
      <c r="AQ414" s="136"/>
      <c r="AR414" s="136"/>
      <c r="AS414" s="136"/>
      <c r="AT414" s="136"/>
      <c r="AU414" s="51"/>
      <c r="AV414" s="51"/>
      <c r="AW414" s="51"/>
      <c r="AX414" s="51"/>
      <c r="AY414" s="51"/>
      <c r="AZ414" s="51"/>
      <c r="BA414" s="61"/>
      <c r="BB414" s="136"/>
      <c r="BC414" s="136"/>
      <c r="BD414" s="136"/>
      <c r="BE414" s="136"/>
      <c r="BF414" s="136"/>
      <c r="BG414" s="136"/>
      <c r="BH414" s="51"/>
      <c r="BI414" s="51"/>
      <c r="BJ414" s="51"/>
      <c r="BK414" s="51"/>
      <c r="BL414" s="51"/>
      <c r="BM414" s="51"/>
    </row>
    <row r="415" spans="1:65" s="5" customFormat="1" ht="15.95" customHeight="1" x14ac:dyDescent="0.2">
      <c r="A415" s="61"/>
      <c r="B415" s="689"/>
      <c r="C415" s="689"/>
      <c r="D415" s="689"/>
      <c r="E415" s="689"/>
      <c r="F415" s="689"/>
      <c r="G415" s="689"/>
      <c r="H415" s="24"/>
      <c r="I415" s="98"/>
      <c r="K415" s="51"/>
      <c r="L415" s="51"/>
      <c r="M415" s="51"/>
      <c r="N415" s="61"/>
      <c r="O415" s="689"/>
      <c r="P415" s="689"/>
      <c r="Q415" s="689"/>
      <c r="R415" s="689"/>
      <c r="S415" s="689"/>
      <c r="T415" s="689"/>
      <c r="U415" s="51"/>
      <c r="V415" s="108"/>
      <c r="W415" s="51"/>
      <c r="X415" s="51"/>
      <c r="Y415" s="51"/>
      <c r="Z415" s="51"/>
      <c r="AA415" s="61"/>
      <c r="AB415" s="689"/>
      <c r="AC415" s="689"/>
      <c r="AD415" s="689"/>
      <c r="AE415" s="689"/>
      <c r="AF415" s="689"/>
      <c r="AG415" s="689"/>
      <c r="AH415" s="51"/>
      <c r="AI415" s="108"/>
      <c r="AJ415" s="51"/>
      <c r="AK415" s="51"/>
      <c r="AL415" s="51"/>
      <c r="AM415" s="51"/>
      <c r="AN415" s="61"/>
      <c r="AO415" s="689"/>
      <c r="AP415" s="689"/>
      <c r="AQ415" s="689"/>
      <c r="AR415" s="689"/>
      <c r="AS415" s="689"/>
      <c r="AT415" s="689"/>
      <c r="AU415" s="51"/>
      <c r="AV415" s="108"/>
      <c r="AW415" s="51"/>
      <c r="AX415" s="51"/>
      <c r="AY415" s="51"/>
      <c r="AZ415" s="51"/>
      <c r="BA415" s="61"/>
      <c r="BB415" s="689"/>
      <c r="BC415" s="689"/>
      <c r="BD415" s="689"/>
      <c r="BE415" s="689"/>
      <c r="BF415" s="689"/>
      <c r="BG415" s="689"/>
      <c r="BH415" s="51"/>
      <c r="BI415" s="108"/>
      <c r="BJ415" s="51"/>
      <c r="BK415" s="51"/>
      <c r="BL415" s="51"/>
      <c r="BM415" s="51"/>
    </row>
    <row r="416" spans="1:65" s="5" customFormat="1" ht="15.95" customHeight="1" x14ac:dyDescent="0.2">
      <c r="A416" s="61"/>
      <c r="B416" s="689"/>
      <c r="C416" s="689"/>
      <c r="D416" s="689"/>
      <c r="E416" s="689"/>
      <c r="F416" s="689"/>
      <c r="G416" s="689"/>
      <c r="H416" s="32"/>
      <c r="I416" s="103"/>
      <c r="J416" s="46"/>
      <c r="K416" s="33"/>
      <c r="L416" s="51"/>
      <c r="M416" s="130"/>
      <c r="N416" s="61"/>
      <c r="O416" s="689"/>
      <c r="P416" s="689"/>
      <c r="Q416" s="689"/>
      <c r="R416" s="689"/>
      <c r="S416" s="689"/>
      <c r="T416" s="689"/>
      <c r="U416" s="156"/>
      <c r="V416" s="176"/>
      <c r="W416" s="134"/>
      <c r="X416" s="33"/>
      <c r="Y416" s="51"/>
      <c r="Z416" s="130"/>
      <c r="AA416" s="61"/>
      <c r="AB416" s="689"/>
      <c r="AC416" s="689"/>
      <c r="AD416" s="689"/>
      <c r="AE416" s="689"/>
      <c r="AF416" s="689"/>
      <c r="AG416" s="689"/>
      <c r="AH416" s="156"/>
      <c r="AI416" s="176"/>
      <c r="AJ416" s="134"/>
      <c r="AK416" s="33"/>
      <c r="AL416" s="51"/>
      <c r="AM416" s="130"/>
      <c r="AN416" s="61"/>
      <c r="AO416" s="689"/>
      <c r="AP416" s="689"/>
      <c r="AQ416" s="689"/>
      <c r="AR416" s="689"/>
      <c r="AS416" s="689"/>
      <c r="AT416" s="689"/>
      <c r="AU416" s="156"/>
      <c r="AV416" s="176"/>
      <c r="AW416" s="134"/>
      <c r="AX416" s="33"/>
      <c r="AY416" s="51"/>
      <c r="AZ416" s="130"/>
      <c r="BA416" s="61"/>
      <c r="BB416" s="689"/>
      <c r="BC416" s="689"/>
      <c r="BD416" s="689"/>
      <c r="BE416" s="689"/>
      <c r="BF416" s="689"/>
      <c r="BG416" s="689"/>
      <c r="BH416" s="156"/>
      <c r="BI416" s="176"/>
      <c r="BJ416" s="134"/>
      <c r="BK416" s="33"/>
      <c r="BL416" s="51"/>
      <c r="BM416" s="130"/>
    </row>
    <row r="417" spans="1:65" s="5" customFormat="1" ht="15.95" customHeight="1" x14ac:dyDescent="0.2">
      <c r="A417" s="61"/>
      <c r="B417" s="780"/>
      <c r="C417" s="780"/>
      <c r="D417" s="780"/>
      <c r="E417" s="780"/>
      <c r="F417" s="780"/>
      <c r="G417" s="780"/>
      <c r="H417" s="780"/>
      <c r="I417" s="780"/>
      <c r="J417" s="780"/>
      <c r="K417" s="780"/>
      <c r="L417" s="780"/>
      <c r="M417" s="780"/>
      <c r="N417" s="61"/>
      <c r="O417" s="136"/>
      <c r="P417" s="136"/>
      <c r="Q417" s="136"/>
      <c r="R417" s="136"/>
      <c r="S417" s="136"/>
      <c r="T417" s="136"/>
      <c r="U417" s="51"/>
      <c r="V417" s="51"/>
      <c r="W417" s="51"/>
      <c r="X417" s="51"/>
      <c r="Y417" s="51"/>
      <c r="Z417" s="51"/>
      <c r="AA417" s="61"/>
      <c r="AB417" s="136"/>
      <c r="AC417" s="136"/>
      <c r="AD417" s="136"/>
      <c r="AE417" s="136"/>
      <c r="AF417" s="136"/>
      <c r="AG417" s="136"/>
      <c r="AH417" s="51"/>
      <c r="AI417" s="51"/>
      <c r="AJ417" s="51"/>
      <c r="AK417" s="51"/>
      <c r="AL417" s="51"/>
      <c r="AM417" s="51"/>
      <c r="AN417" s="61"/>
      <c r="AO417" s="136"/>
      <c r="AP417" s="136"/>
      <c r="AQ417" s="136"/>
      <c r="AR417" s="136"/>
      <c r="AS417" s="136"/>
      <c r="AT417" s="136"/>
      <c r="AU417" s="51"/>
      <c r="AV417" s="51"/>
      <c r="AW417" s="51"/>
      <c r="AX417" s="51"/>
      <c r="AY417" s="51"/>
      <c r="AZ417" s="51"/>
      <c r="BA417" s="61"/>
      <c r="BB417" s="136"/>
      <c r="BC417" s="136"/>
      <c r="BD417" s="136"/>
      <c r="BE417" s="136"/>
      <c r="BF417" s="136"/>
      <c r="BG417" s="136"/>
      <c r="BH417" s="51"/>
      <c r="BI417" s="51"/>
      <c r="BJ417" s="51"/>
      <c r="BK417" s="51"/>
      <c r="BL417" s="51"/>
      <c r="BM417" s="51"/>
    </row>
    <row r="418" spans="1:65" s="36" customFormat="1" ht="15.95" customHeight="1" x14ac:dyDescent="0.2">
      <c r="A418" s="61"/>
      <c r="B418" s="689"/>
      <c r="C418" s="689"/>
      <c r="D418" s="689"/>
      <c r="E418" s="689"/>
      <c r="F418" s="689"/>
      <c r="G418" s="689"/>
      <c r="H418" s="24"/>
      <c r="I418" s="113"/>
      <c r="K418" s="51"/>
      <c r="L418" s="51"/>
      <c r="M418" s="51"/>
      <c r="N418" s="61"/>
      <c r="O418" s="689"/>
      <c r="P418" s="689"/>
      <c r="Q418" s="689"/>
      <c r="R418" s="689"/>
      <c r="S418" s="689"/>
      <c r="T418" s="689"/>
      <c r="U418" s="51"/>
      <c r="V418" s="108"/>
      <c r="W418" s="51"/>
      <c r="X418" s="51"/>
      <c r="Y418" s="51"/>
      <c r="Z418" s="51"/>
      <c r="AA418" s="61"/>
      <c r="AB418" s="689"/>
      <c r="AC418" s="689"/>
      <c r="AD418" s="689"/>
      <c r="AE418" s="689"/>
      <c r="AF418" s="689"/>
      <c r="AG418" s="689"/>
      <c r="AH418" s="51"/>
      <c r="AI418" s="108"/>
      <c r="AJ418" s="51"/>
      <c r="AK418" s="51"/>
      <c r="AL418" s="51"/>
      <c r="AM418" s="51"/>
      <c r="AN418" s="61"/>
      <c r="AO418" s="689"/>
      <c r="AP418" s="689"/>
      <c r="AQ418" s="689"/>
      <c r="AR418" s="689"/>
      <c r="AS418" s="689"/>
      <c r="AT418" s="689"/>
      <c r="AU418" s="51"/>
      <c r="AV418" s="108"/>
      <c r="AW418" s="51"/>
      <c r="AX418" s="51"/>
      <c r="AY418" s="51"/>
      <c r="AZ418" s="51"/>
      <c r="BA418" s="61"/>
      <c r="BB418" s="689"/>
      <c r="BC418" s="689"/>
      <c r="BD418" s="689"/>
      <c r="BE418" s="689"/>
      <c r="BF418" s="689"/>
      <c r="BG418" s="689"/>
      <c r="BH418" s="51"/>
      <c r="BI418" s="108"/>
      <c r="BJ418" s="51"/>
      <c r="BK418" s="51"/>
      <c r="BL418" s="51"/>
      <c r="BM418" s="51"/>
    </row>
    <row r="419" spans="1:65" s="36" customFormat="1" ht="15.95" customHeight="1" x14ac:dyDescent="0.2">
      <c r="A419" s="61"/>
      <c r="B419" s="689"/>
      <c r="C419" s="689"/>
      <c r="D419" s="689"/>
      <c r="E419" s="689"/>
      <c r="F419" s="689"/>
      <c r="G419" s="689"/>
      <c r="H419" s="32"/>
      <c r="I419" s="103"/>
      <c r="J419" s="46"/>
      <c r="K419" s="33"/>
      <c r="L419" s="51"/>
      <c r="M419" s="130"/>
      <c r="N419" s="61"/>
      <c r="O419" s="689"/>
      <c r="P419" s="689"/>
      <c r="Q419" s="689"/>
      <c r="R419" s="689"/>
      <c r="S419" s="689"/>
      <c r="T419" s="689"/>
      <c r="U419" s="156"/>
      <c r="V419" s="176"/>
      <c r="W419" s="134"/>
      <c r="X419" s="33"/>
      <c r="Y419" s="51"/>
      <c r="Z419" s="130"/>
      <c r="AA419" s="61"/>
      <c r="AB419" s="689"/>
      <c r="AC419" s="689"/>
      <c r="AD419" s="689"/>
      <c r="AE419" s="689"/>
      <c r="AF419" s="689"/>
      <c r="AG419" s="689"/>
      <c r="AH419" s="156"/>
      <c r="AI419" s="176"/>
      <c r="AJ419" s="134"/>
      <c r="AK419" s="33"/>
      <c r="AL419" s="51"/>
      <c r="AM419" s="130"/>
      <c r="AN419" s="61"/>
      <c r="AO419" s="689"/>
      <c r="AP419" s="689"/>
      <c r="AQ419" s="689"/>
      <c r="AR419" s="689"/>
      <c r="AS419" s="689"/>
      <c r="AT419" s="689"/>
      <c r="AU419" s="156"/>
      <c r="AV419" s="176"/>
      <c r="AW419" s="134"/>
      <c r="AX419" s="33"/>
      <c r="AY419" s="51"/>
      <c r="AZ419" s="130"/>
      <c r="BA419" s="61"/>
      <c r="BB419" s="689"/>
      <c r="BC419" s="689"/>
      <c r="BD419" s="689"/>
      <c r="BE419" s="689"/>
      <c r="BF419" s="689"/>
      <c r="BG419" s="689"/>
      <c r="BH419" s="156"/>
      <c r="BI419" s="176"/>
      <c r="BJ419" s="134"/>
      <c r="BK419" s="33"/>
      <c r="BL419" s="51"/>
      <c r="BM419" s="130"/>
    </row>
    <row r="420" spans="1:65" s="36" customFormat="1" ht="15.95" customHeight="1" x14ac:dyDescent="0.2">
      <c r="A420" s="61"/>
      <c r="B420" s="780"/>
      <c r="C420" s="780"/>
      <c r="D420" s="780"/>
      <c r="E420" s="780"/>
      <c r="F420" s="780"/>
      <c r="G420" s="780"/>
      <c r="H420" s="780"/>
      <c r="I420" s="780"/>
      <c r="J420" s="780"/>
      <c r="K420" s="780"/>
      <c r="L420" s="780"/>
      <c r="M420" s="780"/>
      <c r="N420" s="61"/>
      <c r="O420" s="136"/>
      <c r="P420" s="136"/>
      <c r="Q420" s="136"/>
      <c r="R420" s="136"/>
      <c r="S420" s="136"/>
      <c r="T420" s="136"/>
      <c r="U420" s="51"/>
      <c r="V420" s="51"/>
      <c r="W420" s="51"/>
      <c r="X420" s="51"/>
      <c r="Y420" s="51"/>
      <c r="Z420" s="51"/>
      <c r="AA420" s="61"/>
      <c r="AB420" s="136"/>
      <c r="AC420" s="136"/>
      <c r="AD420" s="136"/>
      <c r="AE420" s="136"/>
      <c r="AF420" s="136"/>
      <c r="AG420" s="136"/>
      <c r="AH420" s="51"/>
      <c r="AI420" s="51"/>
      <c r="AJ420" s="51"/>
      <c r="AK420" s="51"/>
      <c r="AL420" s="51"/>
      <c r="AM420" s="51"/>
      <c r="AN420" s="61"/>
      <c r="AO420" s="136"/>
      <c r="AP420" s="136"/>
      <c r="AQ420" s="136"/>
      <c r="AR420" s="136"/>
      <c r="AS420" s="136"/>
      <c r="AT420" s="136"/>
      <c r="AU420" s="51"/>
      <c r="AV420" s="51"/>
      <c r="AW420" s="51"/>
      <c r="AX420" s="51"/>
      <c r="AY420" s="51"/>
      <c r="AZ420" s="51"/>
      <c r="BA420" s="61"/>
      <c r="BB420" s="136"/>
      <c r="BC420" s="136"/>
      <c r="BD420" s="136"/>
      <c r="BE420" s="136"/>
      <c r="BF420" s="136"/>
      <c r="BG420" s="136"/>
      <c r="BH420" s="51"/>
      <c r="BI420" s="51"/>
      <c r="BJ420" s="51"/>
      <c r="BK420" s="51"/>
      <c r="BL420" s="51"/>
      <c r="BM420" s="51"/>
    </row>
    <row r="421" spans="1:65" s="5" customFormat="1" ht="15.95" customHeight="1" x14ac:dyDescent="0.2">
      <c r="A421" s="61"/>
      <c r="B421" s="689"/>
      <c r="C421" s="689"/>
      <c r="D421" s="689"/>
      <c r="E421" s="689"/>
      <c r="F421" s="689"/>
      <c r="G421" s="689"/>
      <c r="H421" s="24"/>
      <c r="I421" s="98"/>
      <c r="K421" s="51"/>
      <c r="L421" s="51"/>
      <c r="M421" s="51"/>
      <c r="N421" s="61"/>
      <c r="O421" s="689"/>
      <c r="P421" s="689"/>
      <c r="Q421" s="689"/>
      <c r="R421" s="689"/>
      <c r="S421" s="689"/>
      <c r="T421" s="689"/>
      <c r="U421" s="51"/>
      <c r="V421" s="108"/>
      <c r="W421" s="51"/>
      <c r="X421" s="51"/>
      <c r="Y421" s="51"/>
      <c r="Z421" s="51"/>
      <c r="AA421" s="61"/>
      <c r="AB421" s="689"/>
      <c r="AC421" s="689"/>
      <c r="AD421" s="689"/>
      <c r="AE421" s="689"/>
      <c r="AF421" s="689"/>
      <c r="AG421" s="689"/>
      <c r="AH421" s="51"/>
      <c r="AI421" s="108"/>
      <c r="AJ421" s="51"/>
      <c r="AK421" s="51"/>
      <c r="AL421" s="51"/>
      <c r="AM421" s="51"/>
      <c r="AN421" s="61"/>
      <c r="AO421" s="689"/>
      <c r="AP421" s="689"/>
      <c r="AQ421" s="689"/>
      <c r="AR421" s="689"/>
      <c r="AS421" s="689"/>
      <c r="AT421" s="689"/>
      <c r="AU421" s="51"/>
      <c r="AV421" s="108"/>
      <c r="AW421" s="51"/>
      <c r="AX421" s="51"/>
      <c r="AY421" s="51"/>
      <c r="AZ421" s="51"/>
      <c r="BA421" s="61"/>
      <c r="BB421" s="689"/>
      <c r="BC421" s="689"/>
      <c r="BD421" s="689"/>
      <c r="BE421" s="689"/>
      <c r="BF421" s="689"/>
      <c r="BG421" s="689"/>
      <c r="BH421" s="51"/>
      <c r="BI421" s="108"/>
      <c r="BJ421" s="51"/>
      <c r="BK421" s="51"/>
      <c r="BL421" s="51"/>
      <c r="BM421" s="51"/>
    </row>
    <row r="422" spans="1:65" s="5" customFormat="1" ht="15.95" customHeight="1" x14ac:dyDescent="0.2">
      <c r="A422" s="61"/>
      <c r="B422" s="689"/>
      <c r="C422" s="689"/>
      <c r="D422" s="689"/>
      <c r="E422" s="689"/>
      <c r="F422" s="689"/>
      <c r="G422" s="689"/>
      <c r="H422" s="32"/>
      <c r="I422" s="103"/>
      <c r="J422" s="46"/>
      <c r="K422" s="33"/>
      <c r="L422" s="51"/>
      <c r="M422" s="130"/>
      <c r="N422" s="61"/>
      <c r="O422" s="689"/>
      <c r="P422" s="689"/>
      <c r="Q422" s="689"/>
      <c r="R422" s="689"/>
      <c r="S422" s="689"/>
      <c r="T422" s="689"/>
      <c r="U422" s="156"/>
      <c r="V422" s="176"/>
      <c r="W422" s="134"/>
      <c r="X422" s="33"/>
      <c r="Y422" s="51"/>
      <c r="Z422" s="130"/>
      <c r="AA422" s="61"/>
      <c r="AB422" s="689"/>
      <c r="AC422" s="689"/>
      <c r="AD422" s="689"/>
      <c r="AE422" s="689"/>
      <c r="AF422" s="689"/>
      <c r="AG422" s="689"/>
      <c r="AH422" s="156"/>
      <c r="AI422" s="176"/>
      <c r="AJ422" s="134"/>
      <c r="AK422" s="33"/>
      <c r="AL422" s="51"/>
      <c r="AM422" s="130"/>
      <c r="AN422" s="61"/>
      <c r="AO422" s="689"/>
      <c r="AP422" s="689"/>
      <c r="AQ422" s="689"/>
      <c r="AR422" s="689"/>
      <c r="AS422" s="689"/>
      <c r="AT422" s="689"/>
      <c r="AU422" s="156"/>
      <c r="AV422" s="176"/>
      <c r="AW422" s="134"/>
      <c r="AX422" s="33"/>
      <c r="AY422" s="51"/>
      <c r="AZ422" s="130"/>
      <c r="BA422" s="61"/>
      <c r="BB422" s="689"/>
      <c r="BC422" s="689"/>
      <c r="BD422" s="689"/>
      <c r="BE422" s="689"/>
      <c r="BF422" s="689"/>
      <c r="BG422" s="689"/>
      <c r="BH422" s="156"/>
      <c r="BI422" s="176"/>
      <c r="BJ422" s="134"/>
      <c r="BK422" s="33"/>
      <c r="BL422" s="51"/>
      <c r="BM422" s="130"/>
    </row>
    <row r="423" spans="1:65" s="5" customFormat="1" ht="15.95" customHeight="1" x14ac:dyDescent="0.2">
      <c r="A423" s="61"/>
      <c r="B423" s="780"/>
      <c r="C423" s="780"/>
      <c r="D423" s="780"/>
      <c r="E423" s="780"/>
      <c r="F423" s="780"/>
      <c r="G423" s="780"/>
      <c r="H423" s="780"/>
      <c r="I423" s="780"/>
      <c r="J423" s="780"/>
      <c r="K423" s="780"/>
      <c r="L423" s="780"/>
      <c r="M423" s="780"/>
      <c r="N423" s="61"/>
      <c r="O423" s="136"/>
      <c r="P423" s="136"/>
      <c r="Q423" s="136"/>
      <c r="R423" s="136"/>
      <c r="S423" s="136"/>
      <c r="T423" s="136"/>
      <c r="U423" s="51"/>
      <c r="V423" s="51"/>
      <c r="W423" s="51"/>
      <c r="X423" s="51"/>
      <c r="Y423" s="51"/>
      <c r="Z423" s="51"/>
      <c r="AA423" s="61"/>
      <c r="AB423" s="136"/>
      <c r="AC423" s="136"/>
      <c r="AD423" s="136"/>
      <c r="AE423" s="136"/>
      <c r="AF423" s="136"/>
      <c r="AG423" s="136"/>
      <c r="AH423" s="51"/>
      <c r="AI423" s="51"/>
      <c r="AJ423" s="51"/>
      <c r="AK423" s="51"/>
      <c r="AL423" s="51"/>
      <c r="AM423" s="51"/>
      <c r="AN423" s="61"/>
      <c r="AO423" s="136"/>
      <c r="AP423" s="136"/>
      <c r="AQ423" s="136"/>
      <c r="AR423" s="136"/>
      <c r="AS423" s="136"/>
      <c r="AT423" s="136"/>
      <c r="AU423" s="51"/>
      <c r="AV423" s="51"/>
      <c r="AW423" s="51"/>
      <c r="AX423" s="51"/>
      <c r="AY423" s="51"/>
      <c r="AZ423" s="51"/>
      <c r="BA423" s="61"/>
      <c r="BB423" s="136"/>
      <c r="BC423" s="136"/>
      <c r="BD423" s="136"/>
      <c r="BE423" s="136"/>
      <c r="BF423" s="136"/>
      <c r="BG423" s="136"/>
      <c r="BH423" s="51"/>
      <c r="BI423" s="51"/>
      <c r="BJ423" s="51"/>
      <c r="BK423" s="51"/>
      <c r="BL423" s="51"/>
      <c r="BM423" s="51"/>
    </row>
    <row r="424" spans="1:65" s="5" customFormat="1" ht="15.95" customHeight="1" x14ac:dyDescent="0.2">
      <c r="A424" s="61"/>
      <c r="B424" s="689"/>
      <c r="C424" s="689"/>
      <c r="D424" s="689"/>
      <c r="E424" s="689"/>
      <c r="F424" s="689"/>
      <c r="G424" s="689"/>
      <c r="H424" s="24"/>
      <c r="I424" s="98"/>
      <c r="K424" s="51"/>
      <c r="L424" s="51"/>
      <c r="M424" s="51"/>
      <c r="N424" s="61"/>
      <c r="O424" s="689"/>
      <c r="P424" s="689"/>
      <c r="Q424" s="689"/>
      <c r="R424" s="689"/>
      <c r="S424" s="689"/>
      <c r="T424" s="689"/>
      <c r="U424" s="51"/>
      <c r="V424" s="108"/>
      <c r="W424" s="51"/>
      <c r="X424" s="51"/>
      <c r="Y424" s="51"/>
      <c r="Z424" s="51"/>
      <c r="AA424" s="61"/>
      <c r="AB424" s="689"/>
      <c r="AC424" s="689"/>
      <c r="AD424" s="689"/>
      <c r="AE424" s="689"/>
      <c r="AF424" s="689"/>
      <c r="AG424" s="689"/>
      <c r="AH424" s="51"/>
      <c r="AI424" s="108"/>
      <c r="AJ424" s="51"/>
      <c r="AK424" s="51"/>
      <c r="AL424" s="51"/>
      <c r="AM424" s="51"/>
      <c r="AN424" s="61"/>
      <c r="AO424" s="689"/>
      <c r="AP424" s="689"/>
      <c r="AQ424" s="689"/>
      <c r="AR424" s="689"/>
      <c r="AS424" s="689"/>
      <c r="AT424" s="689"/>
      <c r="AU424" s="51"/>
      <c r="AV424" s="108"/>
      <c r="AW424" s="51"/>
      <c r="AX424" s="51"/>
      <c r="AY424" s="51"/>
      <c r="AZ424" s="51"/>
      <c r="BA424" s="61"/>
      <c r="BB424" s="689"/>
      <c r="BC424" s="689"/>
      <c r="BD424" s="689"/>
      <c r="BE424" s="689"/>
      <c r="BF424" s="689"/>
      <c r="BG424" s="689"/>
      <c r="BH424" s="51"/>
      <c r="BI424" s="108"/>
      <c r="BJ424" s="51"/>
      <c r="BK424" s="51"/>
      <c r="BL424" s="51"/>
      <c r="BM424" s="51"/>
    </row>
    <row r="425" spans="1:65" s="5" customFormat="1" ht="15.95" customHeight="1" x14ac:dyDescent="0.2">
      <c r="A425" s="61"/>
      <c r="B425" s="689"/>
      <c r="C425" s="689"/>
      <c r="D425" s="689"/>
      <c r="E425" s="689"/>
      <c r="F425" s="689"/>
      <c r="G425" s="689"/>
      <c r="H425" s="32"/>
      <c r="I425" s="103"/>
      <c r="J425" s="46"/>
      <c r="K425" s="33"/>
      <c r="L425" s="51"/>
      <c r="M425" s="130"/>
      <c r="N425" s="61"/>
      <c r="O425" s="689"/>
      <c r="P425" s="689"/>
      <c r="Q425" s="689"/>
      <c r="R425" s="689"/>
      <c r="S425" s="689"/>
      <c r="T425" s="689"/>
      <c r="U425" s="156"/>
      <c r="V425" s="176"/>
      <c r="W425" s="134"/>
      <c r="X425" s="33"/>
      <c r="Y425" s="51"/>
      <c r="Z425" s="130"/>
      <c r="AA425" s="61"/>
      <c r="AB425" s="689"/>
      <c r="AC425" s="689"/>
      <c r="AD425" s="689"/>
      <c r="AE425" s="689"/>
      <c r="AF425" s="689"/>
      <c r="AG425" s="689"/>
      <c r="AH425" s="156"/>
      <c r="AI425" s="176"/>
      <c r="AJ425" s="134"/>
      <c r="AK425" s="33"/>
      <c r="AL425" s="51"/>
      <c r="AM425" s="130"/>
      <c r="AN425" s="61"/>
      <c r="AO425" s="689"/>
      <c r="AP425" s="689"/>
      <c r="AQ425" s="689"/>
      <c r="AR425" s="689"/>
      <c r="AS425" s="689"/>
      <c r="AT425" s="689"/>
      <c r="AU425" s="156"/>
      <c r="AV425" s="176"/>
      <c r="AW425" s="134"/>
      <c r="AX425" s="33"/>
      <c r="AY425" s="51"/>
      <c r="AZ425" s="130"/>
      <c r="BA425" s="61"/>
      <c r="BB425" s="689"/>
      <c r="BC425" s="689"/>
      <c r="BD425" s="689"/>
      <c r="BE425" s="689"/>
      <c r="BF425" s="689"/>
      <c r="BG425" s="689"/>
      <c r="BH425" s="156"/>
      <c r="BI425" s="176"/>
      <c r="BJ425" s="134"/>
      <c r="BK425" s="33"/>
      <c r="BL425" s="51"/>
      <c r="BM425" s="130"/>
    </row>
    <row r="426" spans="1:65" s="5" customFormat="1" ht="15.95" customHeight="1" x14ac:dyDescent="0.2">
      <c r="A426" s="61"/>
      <c r="B426" s="689"/>
      <c r="C426" s="689"/>
      <c r="D426" s="689"/>
      <c r="E426" s="689"/>
      <c r="F426" s="689"/>
      <c r="G426" s="689"/>
      <c r="H426" s="24"/>
      <c r="I426" s="98"/>
      <c r="K426" s="51"/>
      <c r="L426" s="51"/>
      <c r="M426" s="51"/>
      <c r="N426" s="61"/>
      <c r="O426" s="689"/>
      <c r="P426" s="689"/>
      <c r="Q426" s="689"/>
      <c r="R426" s="689"/>
      <c r="S426" s="689"/>
      <c r="T426" s="689"/>
      <c r="U426" s="51"/>
      <c r="V426" s="108"/>
      <c r="W426" s="51"/>
      <c r="X426" s="51"/>
      <c r="Y426" s="51"/>
      <c r="Z426" s="51"/>
      <c r="AA426" s="61"/>
      <c r="AB426" s="689"/>
      <c r="AC426" s="689"/>
      <c r="AD426" s="689"/>
      <c r="AE426" s="689"/>
      <c r="AF426" s="689"/>
      <c r="AG426" s="689"/>
      <c r="AH426" s="51"/>
      <c r="AI426" s="108"/>
      <c r="AJ426" s="51"/>
      <c r="AK426" s="51"/>
      <c r="AL426" s="51"/>
      <c r="AM426" s="51"/>
      <c r="AN426" s="61"/>
      <c r="AO426" s="689"/>
      <c r="AP426" s="689"/>
      <c r="AQ426" s="689"/>
      <c r="AR426" s="689"/>
      <c r="AS426" s="689"/>
      <c r="AT426" s="689"/>
      <c r="AU426" s="51"/>
      <c r="AV426" s="108"/>
      <c r="AW426" s="51"/>
      <c r="AX426" s="51"/>
      <c r="AY426" s="51"/>
      <c r="AZ426" s="51"/>
      <c r="BA426" s="61"/>
      <c r="BB426" s="689"/>
      <c r="BC426" s="689"/>
      <c r="BD426" s="689"/>
      <c r="BE426" s="689"/>
      <c r="BF426" s="689"/>
      <c r="BG426" s="689"/>
      <c r="BH426" s="51"/>
      <c r="BI426" s="108"/>
      <c r="BJ426" s="51"/>
      <c r="BK426" s="51"/>
      <c r="BL426" s="51"/>
      <c r="BM426" s="51"/>
    </row>
    <row r="427" spans="1:65" s="5" customFormat="1" ht="15.95" customHeight="1" x14ac:dyDescent="0.2">
      <c r="A427" s="61"/>
      <c r="B427" s="689"/>
      <c r="C427" s="689"/>
      <c r="D427" s="689"/>
      <c r="E427" s="689"/>
      <c r="F427" s="689"/>
      <c r="G427" s="689"/>
      <c r="H427" s="24"/>
      <c r="I427" s="98"/>
      <c r="K427" s="51"/>
      <c r="L427" s="51"/>
      <c r="M427" s="51"/>
      <c r="N427" s="61"/>
      <c r="O427" s="689"/>
      <c r="P427" s="689"/>
      <c r="Q427" s="689"/>
      <c r="R427" s="689"/>
      <c r="S427" s="689"/>
      <c r="T427" s="689"/>
      <c r="U427" s="51"/>
      <c r="V427" s="108"/>
      <c r="W427" s="51"/>
      <c r="X427" s="51"/>
      <c r="Y427" s="51"/>
      <c r="Z427" s="51"/>
      <c r="AA427" s="61"/>
      <c r="AB427" s="689"/>
      <c r="AC427" s="689"/>
      <c r="AD427" s="689"/>
      <c r="AE427" s="689"/>
      <c r="AF427" s="689"/>
      <c r="AG427" s="689"/>
      <c r="AH427" s="51"/>
      <c r="AI427" s="108"/>
      <c r="AJ427" s="51"/>
      <c r="AK427" s="51"/>
      <c r="AL427" s="51"/>
      <c r="AM427" s="51"/>
      <c r="AN427" s="61"/>
      <c r="AO427" s="689"/>
      <c r="AP427" s="689"/>
      <c r="AQ427" s="689"/>
      <c r="AR427" s="689"/>
      <c r="AS427" s="689"/>
      <c r="AT427" s="689"/>
      <c r="AU427" s="51"/>
      <c r="AV427" s="108"/>
      <c r="AW427" s="51"/>
      <c r="AX427" s="51"/>
      <c r="AY427" s="51"/>
      <c r="AZ427" s="51"/>
      <c r="BA427" s="61"/>
      <c r="BB427" s="689"/>
      <c r="BC427" s="689"/>
      <c r="BD427" s="689"/>
      <c r="BE427" s="689"/>
      <c r="BF427" s="689"/>
      <c r="BG427" s="689"/>
      <c r="BH427" s="51"/>
      <c r="BI427" s="108"/>
      <c r="BJ427" s="51"/>
      <c r="BK427" s="51"/>
      <c r="BL427" s="51"/>
      <c r="BM427" s="51"/>
    </row>
    <row r="428" spans="1:65" s="5" customFormat="1" ht="15.95" customHeight="1" x14ac:dyDescent="0.2">
      <c r="A428" s="61"/>
      <c r="B428" s="689"/>
      <c r="C428" s="689"/>
      <c r="D428" s="689"/>
      <c r="E428" s="689"/>
      <c r="F428" s="689"/>
      <c r="G428" s="689"/>
      <c r="H428" s="32"/>
      <c r="I428" s="103"/>
      <c r="J428" s="46"/>
      <c r="K428" s="33"/>
      <c r="L428" s="51"/>
      <c r="M428" s="130"/>
      <c r="N428" s="61"/>
      <c r="O428" s="689"/>
      <c r="P428" s="689"/>
      <c r="Q428" s="689"/>
      <c r="R428" s="689"/>
      <c r="S428" s="689"/>
      <c r="T428" s="689"/>
      <c r="U428" s="156"/>
      <c r="V428" s="176"/>
      <c r="W428" s="134"/>
      <c r="X428" s="33"/>
      <c r="Y428" s="51"/>
      <c r="Z428" s="130"/>
      <c r="AA428" s="61"/>
      <c r="AB428" s="689"/>
      <c r="AC428" s="689"/>
      <c r="AD428" s="689"/>
      <c r="AE428" s="689"/>
      <c r="AF428" s="689"/>
      <c r="AG428" s="689"/>
      <c r="AH428" s="156"/>
      <c r="AI428" s="176"/>
      <c r="AJ428" s="134"/>
      <c r="AK428" s="33"/>
      <c r="AL428" s="51"/>
      <c r="AM428" s="130"/>
      <c r="AN428" s="61"/>
      <c r="AO428" s="689"/>
      <c r="AP428" s="689"/>
      <c r="AQ428" s="689"/>
      <c r="AR428" s="689"/>
      <c r="AS428" s="689"/>
      <c r="AT428" s="689"/>
      <c r="AU428" s="156"/>
      <c r="AV428" s="176"/>
      <c r="AW428" s="134"/>
      <c r="AX428" s="33"/>
      <c r="AY428" s="51"/>
      <c r="AZ428" s="130"/>
      <c r="BA428" s="61"/>
      <c r="BB428" s="689"/>
      <c r="BC428" s="689"/>
      <c r="BD428" s="689"/>
      <c r="BE428" s="689"/>
      <c r="BF428" s="689"/>
      <c r="BG428" s="689"/>
      <c r="BH428" s="156"/>
      <c r="BI428" s="176"/>
      <c r="BJ428" s="134"/>
      <c r="BK428" s="33"/>
      <c r="BL428" s="51"/>
      <c r="BM428" s="130"/>
    </row>
    <row r="429" spans="1:65" s="5" customFormat="1" ht="15.75" customHeight="1" x14ac:dyDescent="0.2">
      <c r="A429" s="61"/>
      <c r="B429" s="780"/>
      <c r="C429" s="780"/>
      <c r="D429" s="780"/>
      <c r="E429" s="780"/>
      <c r="F429" s="780"/>
      <c r="G429" s="780"/>
      <c r="H429" s="780"/>
      <c r="I429" s="780"/>
      <c r="J429" s="780"/>
      <c r="K429" s="780"/>
      <c r="L429" s="780"/>
      <c r="M429" s="780"/>
      <c r="N429" s="61"/>
      <c r="O429" s="136"/>
      <c r="P429" s="136"/>
      <c r="Q429" s="136"/>
      <c r="R429" s="136"/>
      <c r="S429" s="136"/>
      <c r="T429" s="136"/>
      <c r="U429" s="51"/>
      <c r="V429" s="51"/>
      <c r="W429" s="51"/>
      <c r="X429" s="51"/>
      <c r="Y429" s="51"/>
      <c r="Z429" s="51"/>
      <c r="AA429" s="61"/>
      <c r="AB429" s="136"/>
      <c r="AC429" s="136"/>
      <c r="AD429" s="136"/>
      <c r="AE429" s="136"/>
      <c r="AF429" s="136"/>
      <c r="AG429" s="136"/>
      <c r="AH429" s="51"/>
      <c r="AI429" s="51"/>
      <c r="AJ429" s="51"/>
      <c r="AK429" s="51"/>
      <c r="AL429" s="51"/>
      <c r="AM429" s="51"/>
      <c r="AN429" s="61"/>
      <c r="AO429" s="136"/>
      <c r="AP429" s="136"/>
      <c r="AQ429" s="136"/>
      <c r="AR429" s="136"/>
      <c r="AS429" s="136"/>
      <c r="AT429" s="136"/>
      <c r="AU429" s="51"/>
      <c r="AV429" s="51"/>
      <c r="AW429" s="51"/>
      <c r="AX429" s="51"/>
      <c r="AY429" s="51"/>
      <c r="AZ429" s="51"/>
      <c r="BA429" s="61"/>
      <c r="BB429" s="136"/>
      <c r="BC429" s="136"/>
      <c r="BD429" s="136"/>
      <c r="BE429" s="136"/>
      <c r="BF429" s="136"/>
      <c r="BG429" s="136"/>
      <c r="BH429" s="51"/>
      <c r="BI429" s="51"/>
      <c r="BJ429" s="51"/>
      <c r="BK429" s="51"/>
      <c r="BL429" s="51"/>
      <c r="BM429" s="51"/>
    </row>
    <row r="430" spans="1:65" s="5" customFormat="1" ht="15.95" customHeight="1" x14ac:dyDescent="0.2">
      <c r="A430" s="61"/>
      <c r="B430" s="689"/>
      <c r="C430" s="689"/>
      <c r="D430" s="689"/>
      <c r="E430" s="689"/>
      <c r="F430" s="689"/>
      <c r="G430" s="46"/>
      <c r="H430" s="38"/>
      <c r="I430" s="103"/>
      <c r="K430" s="59"/>
      <c r="L430" s="51"/>
      <c r="M430" s="130"/>
      <c r="N430" s="61"/>
      <c r="O430" s="689"/>
      <c r="P430" s="689"/>
      <c r="Q430" s="689"/>
      <c r="R430" s="689"/>
      <c r="S430" s="689"/>
      <c r="T430" s="46"/>
      <c r="U430" s="37"/>
      <c r="V430" s="176"/>
      <c r="W430" s="51"/>
      <c r="X430" s="59"/>
      <c r="Y430" s="51"/>
      <c r="Z430" s="130"/>
      <c r="AA430" s="61"/>
      <c r="AB430" s="689"/>
      <c r="AC430" s="689"/>
      <c r="AD430" s="689"/>
      <c r="AE430" s="689"/>
      <c r="AF430" s="689"/>
      <c r="AG430" s="46"/>
      <c r="AH430" s="37"/>
      <c r="AI430" s="176"/>
      <c r="AJ430" s="51"/>
      <c r="AK430" s="59"/>
      <c r="AL430" s="51"/>
      <c r="AM430" s="130"/>
      <c r="AN430" s="61"/>
      <c r="AO430" s="689"/>
      <c r="AP430" s="689"/>
      <c r="AQ430" s="689"/>
      <c r="AR430" s="689"/>
      <c r="AS430" s="689"/>
      <c r="AT430" s="46"/>
      <c r="AU430" s="37"/>
      <c r="AV430" s="176"/>
      <c r="AW430" s="51"/>
      <c r="AX430" s="59"/>
      <c r="AY430" s="51"/>
      <c r="AZ430" s="130"/>
      <c r="BA430" s="61"/>
      <c r="BB430" s="689"/>
      <c r="BC430" s="689"/>
      <c r="BD430" s="689"/>
      <c r="BE430" s="689"/>
      <c r="BF430" s="689"/>
      <c r="BG430" s="46"/>
      <c r="BH430" s="37"/>
      <c r="BI430" s="176"/>
      <c r="BJ430" s="51"/>
      <c r="BK430" s="59"/>
      <c r="BL430" s="51"/>
      <c r="BM430" s="130"/>
    </row>
    <row r="431" spans="1:65" s="5" customFormat="1" ht="15.95" customHeight="1" x14ac:dyDescent="0.2">
      <c r="A431" s="61"/>
      <c r="B431" s="689"/>
      <c r="C431" s="689"/>
      <c r="D431" s="689"/>
      <c r="E431" s="689"/>
      <c r="F431" s="46"/>
      <c r="G431" s="46"/>
      <c r="H431" s="38"/>
      <c r="I431" s="103"/>
      <c r="K431" s="59"/>
      <c r="L431" s="51"/>
      <c r="M431" s="130"/>
      <c r="N431" s="61"/>
      <c r="O431" s="689"/>
      <c r="P431" s="689"/>
      <c r="Q431" s="689"/>
      <c r="R431" s="689"/>
      <c r="S431" s="46"/>
      <c r="T431" s="46"/>
      <c r="U431" s="37"/>
      <c r="V431" s="176"/>
      <c r="W431" s="51"/>
      <c r="X431" s="59"/>
      <c r="Y431" s="51"/>
      <c r="Z431" s="130"/>
      <c r="AA431" s="61"/>
      <c r="AB431" s="689"/>
      <c r="AC431" s="689"/>
      <c r="AD431" s="689"/>
      <c r="AE431" s="689"/>
      <c r="AF431" s="46"/>
      <c r="AG431" s="46"/>
      <c r="AH431" s="37"/>
      <c r="AI431" s="176"/>
      <c r="AJ431" s="51"/>
      <c r="AK431" s="59"/>
      <c r="AL431" s="51"/>
      <c r="AM431" s="130"/>
      <c r="AN431" s="61"/>
      <c r="AO431" s="689"/>
      <c r="AP431" s="689"/>
      <c r="AQ431" s="689"/>
      <c r="AR431" s="689"/>
      <c r="AS431" s="46"/>
      <c r="AT431" s="46"/>
      <c r="AU431" s="37"/>
      <c r="AV431" s="176"/>
      <c r="AW431" s="51"/>
      <c r="AX431" s="59"/>
      <c r="AY431" s="51"/>
      <c r="AZ431" s="130"/>
      <c r="BA431" s="61"/>
      <c r="BB431" s="689"/>
      <c r="BC431" s="689"/>
      <c r="BD431" s="689"/>
      <c r="BE431" s="689"/>
      <c r="BF431" s="46"/>
      <c r="BG431" s="46"/>
      <c r="BH431" s="37"/>
      <c r="BI431" s="176"/>
      <c r="BJ431" s="51"/>
      <c r="BK431" s="59"/>
      <c r="BL431" s="51"/>
      <c r="BM431" s="130"/>
    </row>
    <row r="432" spans="1:65" s="5" customFormat="1" ht="15.95" customHeight="1" x14ac:dyDescent="0.2">
      <c r="A432" s="61"/>
      <c r="B432" s="689"/>
      <c r="C432" s="689"/>
      <c r="D432" s="689"/>
      <c r="E432" s="689"/>
      <c r="F432" s="689"/>
      <c r="G432" s="689"/>
      <c r="H432" s="24"/>
      <c r="I432" s="98"/>
      <c r="K432" s="51"/>
      <c r="L432" s="51"/>
      <c r="M432" s="51"/>
      <c r="N432" s="61"/>
      <c r="O432" s="689"/>
      <c r="P432" s="689"/>
      <c r="Q432" s="689"/>
      <c r="R432" s="689"/>
      <c r="S432" s="689"/>
      <c r="T432" s="689"/>
      <c r="U432" s="51"/>
      <c r="V432" s="108"/>
      <c r="W432" s="51"/>
      <c r="X432" s="51"/>
      <c r="Y432" s="51"/>
      <c r="Z432" s="51"/>
      <c r="AA432" s="61"/>
      <c r="AB432" s="689"/>
      <c r="AC432" s="689"/>
      <c r="AD432" s="689"/>
      <c r="AE432" s="689"/>
      <c r="AF432" s="689"/>
      <c r="AG432" s="689"/>
      <c r="AH432" s="51"/>
      <c r="AI432" s="108"/>
      <c r="AJ432" s="51"/>
      <c r="AK432" s="51"/>
      <c r="AL432" s="51"/>
      <c r="AM432" s="51"/>
      <c r="AN432" s="61"/>
      <c r="AO432" s="689"/>
      <c r="AP432" s="689"/>
      <c r="AQ432" s="689"/>
      <c r="AR432" s="689"/>
      <c r="AS432" s="689"/>
      <c r="AT432" s="689"/>
      <c r="AU432" s="51"/>
      <c r="AV432" s="108"/>
      <c r="AW432" s="51"/>
      <c r="AX432" s="51"/>
      <c r="AY432" s="51"/>
      <c r="AZ432" s="51"/>
      <c r="BA432" s="61"/>
      <c r="BB432" s="689"/>
      <c r="BC432" s="689"/>
      <c r="BD432" s="689"/>
      <c r="BE432" s="689"/>
      <c r="BF432" s="689"/>
      <c r="BG432" s="689"/>
      <c r="BH432" s="51"/>
      <c r="BI432" s="108"/>
      <c r="BJ432" s="51"/>
      <c r="BK432" s="51"/>
      <c r="BL432" s="51"/>
      <c r="BM432" s="51"/>
    </row>
    <row r="433" spans="1:65" s="5" customFormat="1" ht="15.95" customHeight="1" x14ac:dyDescent="0.2">
      <c r="A433" s="61"/>
      <c r="B433" s="689"/>
      <c r="C433" s="689"/>
      <c r="D433" s="689"/>
      <c r="E433" s="689"/>
      <c r="F433" s="689"/>
      <c r="G433" s="46"/>
      <c r="H433" s="38"/>
      <c r="I433" s="103"/>
      <c r="K433" s="59"/>
      <c r="L433" s="51"/>
      <c r="M433" s="130"/>
      <c r="N433" s="61"/>
      <c r="O433" s="689"/>
      <c r="P433" s="689"/>
      <c r="Q433" s="689"/>
      <c r="R433" s="689"/>
      <c r="S433" s="689"/>
      <c r="T433" s="46"/>
      <c r="U433" s="37"/>
      <c r="V433" s="176"/>
      <c r="W433" s="51"/>
      <c r="X433" s="59"/>
      <c r="Y433" s="51"/>
      <c r="Z433" s="130"/>
      <c r="AA433" s="61"/>
      <c r="AB433" s="689"/>
      <c r="AC433" s="689"/>
      <c r="AD433" s="689"/>
      <c r="AE433" s="689"/>
      <c r="AF433" s="689"/>
      <c r="AG433" s="46"/>
      <c r="AH433" s="37"/>
      <c r="AI433" s="176"/>
      <c r="AJ433" s="51"/>
      <c r="AK433" s="59"/>
      <c r="AL433" s="51"/>
      <c r="AM433" s="130"/>
      <c r="AN433" s="61"/>
      <c r="AO433" s="689"/>
      <c r="AP433" s="689"/>
      <c r="AQ433" s="689"/>
      <c r="AR433" s="689"/>
      <c r="AS433" s="689"/>
      <c r="AT433" s="46"/>
      <c r="AU433" s="37"/>
      <c r="AV433" s="176"/>
      <c r="AW433" s="51"/>
      <c r="AX433" s="59"/>
      <c r="AY433" s="51"/>
      <c r="AZ433" s="130"/>
      <c r="BA433" s="61"/>
      <c r="BB433" s="689"/>
      <c r="BC433" s="689"/>
      <c r="BD433" s="689"/>
      <c r="BE433" s="689"/>
      <c r="BF433" s="689"/>
      <c r="BG433" s="46"/>
      <c r="BH433" s="37"/>
      <c r="BI433" s="176"/>
      <c r="BJ433" s="51"/>
      <c r="BK433" s="59"/>
      <c r="BL433" s="51"/>
      <c r="BM433" s="130"/>
    </row>
    <row r="434" spans="1:65" s="5" customFormat="1" ht="15.95" customHeight="1" x14ac:dyDescent="0.2">
      <c r="A434" s="61"/>
      <c r="B434" s="689"/>
      <c r="C434" s="689"/>
      <c r="D434" s="689"/>
      <c r="E434" s="689"/>
      <c r="F434" s="689"/>
      <c r="G434" s="689"/>
      <c r="H434" s="24"/>
      <c r="I434" s="98"/>
      <c r="K434" s="51"/>
      <c r="L434" s="51"/>
      <c r="M434" s="51"/>
      <c r="N434" s="61"/>
      <c r="O434" s="689"/>
      <c r="P434" s="689"/>
      <c r="Q434" s="689"/>
      <c r="R434" s="689"/>
      <c r="S434" s="689"/>
      <c r="T434" s="689"/>
      <c r="U434" s="51"/>
      <c r="V434" s="108"/>
      <c r="W434" s="51"/>
      <c r="X434" s="51"/>
      <c r="Y434" s="51"/>
      <c r="Z434" s="51"/>
      <c r="AA434" s="61"/>
      <c r="AB434" s="689"/>
      <c r="AC434" s="689"/>
      <c r="AD434" s="689"/>
      <c r="AE434" s="689"/>
      <c r="AF434" s="689"/>
      <c r="AG434" s="689"/>
      <c r="AH434" s="51"/>
      <c r="AI434" s="108"/>
      <c r="AJ434" s="51"/>
      <c r="AK434" s="51"/>
      <c r="AL434" s="51"/>
      <c r="AM434" s="51"/>
      <c r="AN434" s="61"/>
      <c r="AO434" s="689"/>
      <c r="AP434" s="689"/>
      <c r="AQ434" s="689"/>
      <c r="AR434" s="689"/>
      <c r="AS434" s="689"/>
      <c r="AT434" s="689"/>
      <c r="AU434" s="51"/>
      <c r="AV434" s="108"/>
      <c r="AW434" s="51"/>
      <c r="AX434" s="51"/>
      <c r="AY434" s="51"/>
      <c r="AZ434" s="51"/>
      <c r="BA434" s="61"/>
      <c r="BB434" s="689"/>
      <c r="BC434" s="689"/>
      <c r="BD434" s="689"/>
      <c r="BE434" s="689"/>
      <c r="BF434" s="689"/>
      <c r="BG434" s="689"/>
      <c r="BH434" s="51"/>
      <c r="BI434" s="108"/>
      <c r="BJ434" s="51"/>
      <c r="BK434" s="51"/>
      <c r="BL434" s="51"/>
      <c r="BM434" s="51"/>
    </row>
    <row r="435" spans="1:65" s="5" customFormat="1" ht="15.95" customHeight="1" x14ac:dyDescent="0.2">
      <c r="A435" s="61"/>
      <c r="B435" s="689"/>
      <c r="C435" s="689"/>
      <c r="D435" s="689"/>
      <c r="E435" s="689"/>
      <c r="F435" s="689"/>
      <c r="G435" s="46"/>
      <c r="H435" s="32"/>
      <c r="I435" s="103"/>
      <c r="J435" s="46"/>
      <c r="K435" s="33"/>
      <c r="L435" s="51"/>
      <c r="M435" s="130"/>
      <c r="N435" s="61"/>
      <c r="O435" s="689"/>
      <c r="P435" s="689"/>
      <c r="Q435" s="689"/>
      <c r="R435" s="689"/>
      <c r="S435" s="689"/>
      <c r="T435" s="46"/>
      <c r="U435" s="156"/>
      <c r="V435" s="176"/>
      <c r="W435" s="134"/>
      <c r="X435" s="33"/>
      <c r="Y435" s="51"/>
      <c r="Z435" s="130"/>
      <c r="AA435" s="61"/>
      <c r="AB435" s="689"/>
      <c r="AC435" s="689"/>
      <c r="AD435" s="689"/>
      <c r="AE435" s="689"/>
      <c r="AF435" s="689"/>
      <c r="AG435" s="46"/>
      <c r="AH435" s="156"/>
      <c r="AI435" s="176"/>
      <c r="AJ435" s="134"/>
      <c r="AK435" s="33"/>
      <c r="AL435" s="51"/>
      <c r="AM435" s="130"/>
      <c r="AN435" s="61"/>
      <c r="AO435" s="689"/>
      <c r="AP435" s="689"/>
      <c r="AQ435" s="689"/>
      <c r="AR435" s="689"/>
      <c r="AS435" s="689"/>
      <c r="AT435" s="46"/>
      <c r="AU435" s="156"/>
      <c r="AV435" s="176"/>
      <c r="AW435" s="134"/>
      <c r="AX435" s="33"/>
      <c r="AY435" s="51"/>
      <c r="AZ435" s="130"/>
      <c r="BA435" s="61"/>
      <c r="BB435" s="689"/>
      <c r="BC435" s="689"/>
      <c r="BD435" s="689"/>
      <c r="BE435" s="689"/>
      <c r="BF435" s="689"/>
      <c r="BG435" s="46"/>
      <c r="BH435" s="156"/>
      <c r="BI435" s="176"/>
      <c r="BJ435" s="134"/>
      <c r="BK435" s="33"/>
      <c r="BL435" s="51"/>
      <c r="BM435" s="130"/>
    </row>
    <row r="436" spans="1:65" s="5" customFormat="1" ht="15.95" customHeight="1" x14ac:dyDescent="0.2">
      <c r="A436" s="83"/>
      <c r="B436" s="780"/>
      <c r="C436" s="780"/>
      <c r="D436" s="780"/>
      <c r="E436" s="780"/>
      <c r="F436" s="780"/>
      <c r="G436" s="780"/>
      <c r="H436" s="780"/>
      <c r="I436" s="780"/>
      <c r="J436" s="780"/>
      <c r="K436" s="780"/>
      <c r="L436" s="780"/>
      <c r="M436" s="780"/>
      <c r="N436" s="83"/>
      <c r="O436" s="136"/>
      <c r="P436" s="136"/>
      <c r="Q436" s="136"/>
      <c r="R436" s="136"/>
      <c r="S436" s="136"/>
      <c r="T436" s="136"/>
      <c r="U436" s="51"/>
      <c r="V436" s="51"/>
      <c r="W436" s="51"/>
      <c r="X436" s="51"/>
      <c r="Y436" s="51"/>
      <c r="Z436" s="51"/>
      <c r="AA436" s="83"/>
      <c r="AB436" s="136"/>
      <c r="AC436" s="136"/>
      <c r="AD436" s="136"/>
      <c r="AE436" s="136"/>
      <c r="AF436" s="136"/>
      <c r="AG436" s="136"/>
      <c r="AH436" s="51"/>
      <c r="AI436" s="51"/>
      <c r="AJ436" s="51"/>
      <c r="AK436" s="51"/>
      <c r="AL436" s="51"/>
      <c r="AM436" s="51"/>
      <c r="AN436" s="83"/>
      <c r="AO436" s="136"/>
      <c r="AP436" s="136"/>
      <c r="AQ436" s="136"/>
      <c r="AR436" s="136"/>
      <c r="AS436" s="136"/>
      <c r="AT436" s="136"/>
      <c r="AU436" s="51"/>
      <c r="AV436" s="51"/>
      <c r="AW436" s="51"/>
      <c r="AX436" s="51"/>
      <c r="AY436" s="51"/>
      <c r="AZ436" s="51"/>
      <c r="BA436" s="83"/>
      <c r="BB436" s="136"/>
      <c r="BC436" s="136"/>
      <c r="BD436" s="136"/>
      <c r="BE436" s="136"/>
      <c r="BF436" s="136"/>
      <c r="BG436" s="136"/>
      <c r="BH436" s="51"/>
      <c r="BI436" s="51"/>
      <c r="BJ436" s="51"/>
      <c r="BK436" s="51"/>
      <c r="BL436" s="51"/>
      <c r="BM436" s="51"/>
    </row>
    <row r="437" spans="1:65" s="8" customFormat="1" ht="18" customHeight="1" x14ac:dyDescent="0.25">
      <c r="A437" s="781"/>
      <c r="B437" s="781"/>
      <c r="C437" s="781"/>
      <c r="D437" s="781"/>
      <c r="E437" s="781"/>
      <c r="F437" s="781"/>
      <c r="G437" s="781"/>
      <c r="H437" s="781"/>
      <c r="I437" s="781"/>
      <c r="J437" s="56"/>
      <c r="K437" s="779"/>
      <c r="L437" s="779"/>
      <c r="M437" s="779"/>
      <c r="N437" s="168"/>
      <c r="O437" s="168"/>
      <c r="P437" s="168"/>
      <c r="Q437" s="168"/>
      <c r="R437" s="168"/>
      <c r="S437" s="168"/>
      <c r="T437" s="168"/>
      <c r="U437" s="132"/>
      <c r="V437" s="132"/>
      <c r="W437" s="133"/>
      <c r="X437" s="779"/>
      <c r="Y437" s="779"/>
      <c r="Z437" s="779"/>
      <c r="AA437" s="168"/>
      <c r="AB437" s="168"/>
      <c r="AC437" s="168"/>
      <c r="AD437" s="168"/>
      <c r="AE437" s="168"/>
      <c r="AF437" s="168"/>
      <c r="AG437" s="168"/>
      <c r="AH437" s="132"/>
      <c r="AI437" s="132"/>
      <c r="AJ437" s="133"/>
      <c r="AK437" s="779"/>
      <c r="AL437" s="779"/>
      <c r="AM437" s="779"/>
      <c r="AN437" s="168"/>
      <c r="AO437" s="168"/>
      <c r="AP437" s="168"/>
      <c r="AQ437" s="168"/>
      <c r="AR437" s="168"/>
      <c r="AS437" s="168"/>
      <c r="AT437" s="168"/>
      <c r="AU437" s="132"/>
      <c r="AV437" s="132"/>
      <c r="AW437" s="133"/>
      <c r="AX437" s="779"/>
      <c r="AY437" s="779"/>
      <c r="AZ437" s="779"/>
      <c r="BA437" s="168"/>
      <c r="BB437" s="168"/>
      <c r="BC437" s="168"/>
      <c r="BD437" s="168"/>
      <c r="BE437" s="168"/>
      <c r="BF437" s="168"/>
      <c r="BG437" s="168"/>
      <c r="BH437" s="132"/>
      <c r="BI437" s="132"/>
      <c r="BJ437" s="133"/>
      <c r="BK437" s="779"/>
      <c r="BL437" s="779"/>
      <c r="BM437" s="779"/>
    </row>
    <row r="438" spans="1:65" s="8" customFormat="1" ht="12.75" customHeight="1" x14ac:dyDescent="0.25">
      <c r="B438" s="81"/>
      <c r="C438" s="52"/>
      <c r="D438" s="52"/>
      <c r="E438" s="52"/>
      <c r="F438" s="52"/>
      <c r="G438" s="52"/>
      <c r="H438" s="74"/>
      <c r="I438" s="114"/>
      <c r="K438" s="168"/>
      <c r="L438" s="168"/>
      <c r="M438" s="169"/>
      <c r="O438" s="81"/>
      <c r="P438" s="52"/>
      <c r="Q438" s="52"/>
      <c r="R438" s="52"/>
      <c r="S438" s="52"/>
      <c r="T438" s="52"/>
      <c r="U438" s="192"/>
      <c r="V438" s="193"/>
      <c r="W438" s="132"/>
      <c r="X438" s="168"/>
      <c r="Y438" s="168"/>
      <c r="Z438" s="169"/>
      <c r="AB438" s="81"/>
      <c r="AC438" s="52"/>
      <c r="AD438" s="52"/>
      <c r="AE438" s="52"/>
      <c r="AF438" s="52"/>
      <c r="AG438" s="52"/>
      <c r="AH438" s="192"/>
      <c r="AI438" s="193"/>
      <c r="AJ438" s="132"/>
      <c r="AK438" s="168"/>
      <c r="AL438" s="168"/>
      <c r="AM438" s="169"/>
      <c r="AO438" s="81"/>
      <c r="AP438" s="52"/>
      <c r="AQ438" s="52"/>
      <c r="AR438" s="52"/>
      <c r="AS438" s="52"/>
      <c r="AT438" s="52"/>
      <c r="AU438" s="192"/>
      <c r="AV438" s="193"/>
      <c r="AW438" s="132"/>
      <c r="AX438" s="168"/>
      <c r="AY438" s="168"/>
      <c r="AZ438" s="169"/>
      <c r="BB438" s="81"/>
      <c r="BC438" s="52"/>
      <c r="BD438" s="52"/>
      <c r="BE438" s="52"/>
      <c r="BF438" s="52"/>
      <c r="BG438" s="52"/>
      <c r="BH438" s="192"/>
      <c r="BI438" s="193"/>
      <c r="BJ438" s="132"/>
      <c r="BK438" s="168"/>
      <c r="BL438" s="168"/>
      <c r="BM438" s="169"/>
    </row>
    <row r="439" spans="1:65" s="8" customFormat="1" ht="21.75" customHeight="1" x14ac:dyDescent="0.25">
      <c r="A439" s="781"/>
      <c r="B439" s="781"/>
      <c r="C439" s="781"/>
      <c r="D439" s="781"/>
      <c r="E439" s="781"/>
      <c r="F439" s="781"/>
      <c r="G439" s="781"/>
      <c r="H439" s="781"/>
      <c r="I439" s="781"/>
      <c r="J439" s="56"/>
      <c r="K439" s="779"/>
      <c r="L439" s="779"/>
      <c r="M439" s="779"/>
      <c r="N439" s="168"/>
      <c r="O439" s="168"/>
      <c r="P439" s="168"/>
      <c r="Q439" s="168"/>
      <c r="R439" s="168"/>
      <c r="S439" s="168"/>
      <c r="T439" s="168"/>
      <c r="U439" s="132"/>
      <c r="V439" s="132"/>
      <c r="W439" s="133"/>
      <c r="X439" s="779"/>
      <c r="Y439" s="779"/>
      <c r="Z439" s="779"/>
      <c r="AA439" s="168"/>
      <c r="AB439" s="168"/>
      <c r="AC439" s="168"/>
      <c r="AD439" s="168"/>
      <c r="AE439" s="168"/>
      <c r="AF439" s="168"/>
      <c r="AG439" s="168"/>
      <c r="AH439" s="132"/>
      <c r="AI439" s="132"/>
      <c r="AJ439" s="133"/>
      <c r="AK439" s="779"/>
      <c r="AL439" s="779"/>
      <c r="AM439" s="779"/>
      <c r="AN439" s="168"/>
      <c r="AO439" s="168"/>
      <c r="AP439" s="168"/>
      <c r="AQ439" s="168"/>
      <c r="AR439" s="168"/>
      <c r="AS439" s="168"/>
      <c r="AT439" s="168"/>
      <c r="AU439" s="132"/>
      <c r="AV439" s="132"/>
      <c r="AW439" s="133"/>
      <c r="AX439" s="779"/>
      <c r="AY439" s="779"/>
      <c r="AZ439" s="779"/>
      <c r="BA439" s="168"/>
      <c r="BB439" s="168"/>
      <c r="BC439" s="168"/>
      <c r="BD439" s="168"/>
      <c r="BE439" s="168"/>
      <c r="BF439" s="168"/>
      <c r="BG439" s="168"/>
      <c r="BH439" s="132"/>
      <c r="BI439" s="132"/>
      <c r="BJ439" s="133"/>
      <c r="BK439" s="779"/>
      <c r="BL439" s="779"/>
      <c r="BM439" s="779"/>
    </row>
    <row r="440" spans="1:65" s="5" customFormat="1" x14ac:dyDescent="0.2">
      <c r="A440" s="21"/>
      <c r="B440" s="69"/>
      <c r="C440" s="47"/>
      <c r="D440" s="47"/>
      <c r="E440" s="47"/>
      <c r="F440" s="47"/>
      <c r="G440" s="47"/>
      <c r="H440" s="69"/>
      <c r="I440" s="115"/>
      <c r="J440" s="47"/>
      <c r="K440" s="194"/>
      <c r="L440" s="194"/>
      <c r="M440" s="170"/>
      <c r="N440" s="21"/>
      <c r="O440" s="69"/>
      <c r="P440" s="47"/>
      <c r="Q440" s="47"/>
      <c r="R440" s="47"/>
      <c r="S440" s="47"/>
      <c r="T440" s="47"/>
      <c r="U440" s="194"/>
      <c r="V440" s="195"/>
      <c r="W440" s="194"/>
      <c r="X440" s="194"/>
      <c r="Y440" s="194"/>
      <c r="Z440" s="170"/>
      <c r="AA440" s="21"/>
      <c r="AB440" s="69"/>
      <c r="AC440" s="47"/>
      <c r="AD440" s="47"/>
      <c r="AE440" s="47"/>
      <c r="AF440" s="47"/>
      <c r="AG440" s="47"/>
      <c r="AH440" s="194"/>
      <c r="AI440" s="195"/>
      <c r="AJ440" s="194"/>
      <c r="AK440" s="194"/>
      <c r="AL440" s="194"/>
      <c r="AM440" s="170"/>
      <c r="AN440" s="21"/>
      <c r="AO440" s="69"/>
      <c r="AP440" s="47"/>
      <c r="AQ440" s="47"/>
      <c r="AR440" s="47"/>
      <c r="AS440" s="47"/>
      <c r="AT440" s="47"/>
      <c r="AU440" s="194"/>
      <c r="AV440" s="195"/>
      <c r="AW440" s="194"/>
      <c r="AX440" s="194"/>
      <c r="AY440" s="194"/>
      <c r="AZ440" s="170"/>
      <c r="BA440" s="21"/>
      <c r="BB440" s="69"/>
      <c r="BC440" s="47"/>
      <c r="BD440" s="47"/>
      <c r="BE440" s="47"/>
      <c r="BF440" s="47"/>
      <c r="BG440" s="47"/>
      <c r="BH440" s="194"/>
      <c r="BI440" s="195"/>
      <c r="BJ440" s="194"/>
      <c r="BK440" s="194"/>
      <c r="BL440" s="194"/>
      <c r="BM440" s="170"/>
    </row>
    <row r="441" spans="1:65" s="20" customFormat="1" ht="20.100000000000001" customHeight="1" x14ac:dyDescent="0.2">
      <c r="A441" s="784"/>
      <c r="B441" s="784"/>
      <c r="C441" s="784"/>
      <c r="D441" s="784"/>
      <c r="E441" s="784"/>
      <c r="F441" s="784"/>
      <c r="G441" s="784"/>
      <c r="H441" s="784"/>
      <c r="I441" s="784"/>
      <c r="J441" s="784"/>
      <c r="K441" s="784"/>
      <c r="L441" s="784"/>
      <c r="M441" s="784"/>
      <c r="N441" s="137"/>
      <c r="O441" s="137"/>
      <c r="P441" s="137"/>
      <c r="Q441" s="137"/>
      <c r="R441" s="137"/>
      <c r="S441" s="137"/>
      <c r="T441" s="137"/>
      <c r="U441" s="51"/>
      <c r="V441" s="51"/>
      <c r="W441" s="51"/>
      <c r="X441" s="51"/>
      <c r="Y441" s="51"/>
      <c r="Z441" s="51"/>
      <c r="AA441" s="137"/>
      <c r="AB441" s="137"/>
      <c r="AC441" s="137"/>
      <c r="AD441" s="137"/>
      <c r="AE441" s="137"/>
      <c r="AF441" s="137"/>
      <c r="AG441" s="137"/>
      <c r="AH441" s="51"/>
      <c r="AI441" s="51"/>
      <c r="AJ441" s="51"/>
      <c r="AK441" s="51"/>
      <c r="AL441" s="51"/>
      <c r="AM441" s="51"/>
      <c r="AN441" s="137"/>
      <c r="AO441" s="137"/>
      <c r="AP441" s="137"/>
      <c r="AQ441" s="137"/>
      <c r="AR441" s="137"/>
      <c r="AS441" s="137"/>
      <c r="AT441" s="137"/>
      <c r="AU441" s="51"/>
      <c r="AV441" s="51"/>
      <c r="AW441" s="51"/>
      <c r="AX441" s="51"/>
      <c r="AY441" s="51"/>
      <c r="AZ441" s="51"/>
      <c r="BA441" s="137"/>
      <c r="BB441" s="137"/>
      <c r="BC441" s="137"/>
      <c r="BD441" s="137"/>
      <c r="BE441" s="137"/>
      <c r="BF441" s="137"/>
      <c r="BG441" s="137"/>
      <c r="BH441" s="51"/>
      <c r="BI441" s="51"/>
      <c r="BJ441" s="51"/>
      <c r="BK441" s="51"/>
      <c r="BL441" s="51"/>
      <c r="BM441" s="51"/>
    </row>
    <row r="442" spans="1:65" s="7" customFormat="1" ht="17.100000000000001" customHeight="1" x14ac:dyDescent="0.2">
      <c r="A442" s="721"/>
      <c r="B442" s="721"/>
      <c r="C442" s="721"/>
      <c r="D442" s="721"/>
      <c r="E442" s="721"/>
      <c r="F442" s="721"/>
      <c r="G442" s="721"/>
      <c r="H442" s="721"/>
      <c r="I442" s="721"/>
      <c r="J442" s="721"/>
      <c r="K442" s="721"/>
      <c r="L442" s="721"/>
      <c r="M442" s="721"/>
      <c r="N442" s="85"/>
      <c r="O442" s="85"/>
      <c r="P442" s="85"/>
      <c r="Q442" s="85"/>
      <c r="R442" s="85"/>
      <c r="S442" s="85"/>
      <c r="T442" s="85"/>
      <c r="U442" s="57"/>
      <c r="V442" s="57"/>
      <c r="W442" s="57"/>
      <c r="X442" s="57"/>
      <c r="Y442" s="57"/>
      <c r="Z442" s="57"/>
      <c r="AA442" s="85"/>
      <c r="AB442" s="85"/>
      <c r="AC442" s="85"/>
      <c r="AD442" s="85"/>
      <c r="AE442" s="85"/>
      <c r="AF442" s="85"/>
      <c r="AG442" s="85"/>
      <c r="AH442" s="57"/>
      <c r="AI442" s="57"/>
      <c r="AJ442" s="57"/>
      <c r="AK442" s="57"/>
      <c r="AL442" s="57"/>
      <c r="AM442" s="57"/>
      <c r="AN442" s="85"/>
      <c r="AO442" s="85"/>
      <c r="AP442" s="85"/>
      <c r="AQ442" s="85"/>
      <c r="AR442" s="85"/>
      <c r="AS442" s="85"/>
      <c r="AT442" s="85"/>
      <c r="AU442" s="57"/>
      <c r="AV442" s="57"/>
      <c r="AW442" s="57"/>
      <c r="AX442" s="57"/>
      <c r="AY442" s="57"/>
      <c r="AZ442" s="57"/>
      <c r="BA442" s="85"/>
      <c r="BB442" s="85"/>
      <c r="BC442" s="85"/>
      <c r="BD442" s="85"/>
      <c r="BE442" s="85"/>
      <c r="BF442" s="85"/>
      <c r="BG442" s="85"/>
      <c r="BH442" s="57"/>
      <c r="BI442" s="57"/>
      <c r="BJ442" s="57"/>
      <c r="BK442" s="57"/>
      <c r="BL442" s="57"/>
      <c r="BM442" s="57"/>
    </row>
    <row r="443" spans="1:65" s="20" customFormat="1" x14ac:dyDescent="0.2">
      <c r="A443" s="62"/>
      <c r="B443" s="696"/>
      <c r="C443" s="696"/>
      <c r="D443" s="696"/>
      <c r="E443" s="696"/>
      <c r="F443" s="696"/>
      <c r="G443" s="696"/>
      <c r="H443" s="63"/>
      <c r="I443" s="106"/>
      <c r="J443" s="64"/>
      <c r="K443" s="65"/>
      <c r="L443" s="65"/>
      <c r="M443" s="63"/>
      <c r="N443" s="62"/>
      <c r="O443" s="696"/>
      <c r="P443" s="696"/>
      <c r="Q443" s="696"/>
      <c r="R443" s="696"/>
      <c r="S443" s="696"/>
      <c r="T443" s="696"/>
      <c r="U443" s="63"/>
      <c r="V443" s="106"/>
      <c r="W443" s="65"/>
      <c r="X443" s="65"/>
      <c r="Y443" s="65"/>
      <c r="Z443" s="63"/>
      <c r="AA443" s="62"/>
      <c r="AB443" s="696"/>
      <c r="AC443" s="696"/>
      <c r="AD443" s="696"/>
      <c r="AE443" s="696"/>
      <c r="AF443" s="696"/>
      <c r="AG443" s="696"/>
      <c r="AH443" s="63"/>
      <c r="AI443" s="106"/>
      <c r="AJ443" s="65"/>
      <c r="AK443" s="65"/>
      <c r="AL443" s="65"/>
      <c r="AM443" s="63"/>
      <c r="AN443" s="62"/>
      <c r="AO443" s="696"/>
      <c r="AP443" s="696"/>
      <c r="AQ443" s="696"/>
      <c r="AR443" s="696"/>
      <c r="AS443" s="696"/>
      <c r="AT443" s="696"/>
      <c r="AU443" s="63"/>
      <c r="AV443" s="106"/>
      <c r="AW443" s="65"/>
      <c r="AX443" s="65"/>
      <c r="AY443" s="65"/>
      <c r="AZ443" s="63"/>
      <c r="BA443" s="62"/>
      <c r="BB443" s="696"/>
      <c r="BC443" s="696"/>
      <c r="BD443" s="696"/>
      <c r="BE443" s="696"/>
      <c r="BF443" s="696"/>
      <c r="BG443" s="696"/>
      <c r="BH443" s="63"/>
      <c r="BI443" s="106"/>
      <c r="BJ443" s="65"/>
      <c r="BK443" s="65"/>
      <c r="BL443" s="65"/>
      <c r="BM443" s="63"/>
    </row>
    <row r="444" spans="1:65" s="5" customFormat="1" ht="15.95" customHeight="1" x14ac:dyDescent="0.2">
      <c r="A444" s="86"/>
      <c r="B444" s="51"/>
      <c r="C444" s="700"/>
      <c r="D444" s="700"/>
      <c r="E444" s="700"/>
      <c r="F444" s="700"/>
      <c r="G444" s="700"/>
      <c r="H444" s="700"/>
      <c r="I444" s="700"/>
      <c r="J444" s="20"/>
      <c r="K444" s="130"/>
      <c r="L444" s="51"/>
      <c r="M444" s="59"/>
      <c r="N444" s="86"/>
      <c r="O444" s="51"/>
      <c r="P444" s="59"/>
      <c r="Q444" s="59"/>
      <c r="R444" s="59"/>
      <c r="S444" s="59"/>
      <c r="T444" s="59"/>
      <c r="U444" s="51"/>
      <c r="V444" s="51"/>
      <c r="W444" s="51"/>
      <c r="X444" s="130"/>
      <c r="Y444" s="51"/>
      <c r="Z444" s="59"/>
      <c r="AA444" s="86"/>
      <c r="AB444" s="51"/>
      <c r="AC444" s="59"/>
      <c r="AD444" s="59"/>
      <c r="AE444" s="59"/>
      <c r="AF444" s="59"/>
      <c r="AG444" s="59"/>
      <c r="AH444" s="51"/>
      <c r="AI444" s="51"/>
      <c r="AJ444" s="51"/>
      <c r="AK444" s="130"/>
      <c r="AL444" s="51"/>
      <c r="AM444" s="59"/>
      <c r="AN444" s="86"/>
      <c r="AO444" s="51"/>
      <c r="AP444" s="59"/>
      <c r="AQ444" s="59"/>
      <c r="AR444" s="59"/>
      <c r="AS444" s="59"/>
      <c r="AT444" s="59"/>
      <c r="AU444" s="51"/>
      <c r="AV444" s="51"/>
      <c r="AW444" s="51"/>
      <c r="AX444" s="130"/>
      <c r="AY444" s="51"/>
      <c r="AZ444" s="59"/>
      <c r="BA444" s="86"/>
      <c r="BB444" s="51"/>
      <c r="BC444" s="59"/>
      <c r="BD444" s="59"/>
      <c r="BE444" s="59"/>
      <c r="BF444" s="59"/>
      <c r="BG444" s="59"/>
      <c r="BH444" s="51"/>
      <c r="BI444" s="51"/>
      <c r="BJ444" s="51"/>
      <c r="BK444" s="130"/>
      <c r="BL444" s="51"/>
      <c r="BM444" s="59"/>
    </row>
    <row r="445" spans="1:65" s="5" customFormat="1" ht="15.95" customHeight="1" x14ac:dyDescent="0.2">
      <c r="A445" s="20"/>
      <c r="B445" s="51"/>
      <c r="C445" s="700"/>
      <c r="D445" s="700"/>
      <c r="E445" s="700"/>
      <c r="F445" s="700"/>
      <c r="G445" s="700"/>
      <c r="H445" s="700"/>
      <c r="I445" s="107"/>
      <c r="J445" s="20"/>
      <c r="K445" s="130"/>
      <c r="L445" s="51"/>
      <c r="M445" s="59"/>
      <c r="N445" s="20"/>
      <c r="O445" s="51"/>
      <c r="P445" s="59"/>
      <c r="Q445" s="59"/>
      <c r="R445" s="59"/>
      <c r="S445" s="59"/>
      <c r="T445" s="59"/>
      <c r="U445" s="51"/>
      <c r="V445" s="108"/>
      <c r="W445" s="51"/>
      <c r="X445" s="130"/>
      <c r="Y445" s="51"/>
      <c r="Z445" s="59"/>
      <c r="AA445" s="20"/>
      <c r="AB445" s="51"/>
      <c r="AC445" s="59"/>
      <c r="AD445" s="59"/>
      <c r="AE445" s="59"/>
      <c r="AF445" s="59"/>
      <c r="AG445" s="59"/>
      <c r="AH445" s="51"/>
      <c r="AI445" s="108"/>
      <c r="AJ445" s="51"/>
      <c r="AK445" s="130"/>
      <c r="AL445" s="51"/>
      <c r="AM445" s="59"/>
      <c r="AN445" s="20"/>
      <c r="AO445" s="51"/>
      <c r="AP445" s="59"/>
      <c r="AQ445" s="59"/>
      <c r="AR445" s="59"/>
      <c r="AS445" s="59"/>
      <c r="AT445" s="59"/>
      <c r="AU445" s="51"/>
      <c r="AV445" s="108"/>
      <c r="AW445" s="51"/>
      <c r="AX445" s="130"/>
      <c r="AY445" s="51"/>
      <c r="AZ445" s="59"/>
      <c r="BA445" s="20"/>
      <c r="BB445" s="51"/>
      <c r="BC445" s="59"/>
      <c r="BD445" s="59"/>
      <c r="BE445" s="59"/>
      <c r="BF445" s="59"/>
      <c r="BG445" s="59"/>
      <c r="BH445" s="51"/>
      <c r="BI445" s="108"/>
      <c r="BJ445" s="51"/>
      <c r="BK445" s="130"/>
      <c r="BL445" s="51"/>
      <c r="BM445" s="59"/>
    </row>
    <row r="446" spans="1:65" s="5" customFormat="1" ht="15.95" customHeight="1" x14ac:dyDescent="0.2">
      <c r="A446" s="87"/>
      <c r="B446" s="51"/>
      <c r="C446" s="20"/>
      <c r="D446" s="20"/>
      <c r="E446" s="20"/>
      <c r="F446" s="20"/>
      <c r="G446" s="20"/>
      <c r="H446" s="59"/>
      <c r="I446" s="108"/>
      <c r="J446" s="20"/>
      <c r="K446" s="130"/>
      <c r="L446" s="51"/>
      <c r="M446" s="130"/>
      <c r="N446" s="87"/>
      <c r="O446" s="51"/>
      <c r="P446" s="20"/>
      <c r="Q446" s="20"/>
      <c r="R446" s="20"/>
      <c r="S446" s="20"/>
      <c r="T446" s="20"/>
      <c r="U446" s="59"/>
      <c r="V446" s="108"/>
      <c r="W446" s="51"/>
      <c r="X446" s="130"/>
      <c r="Y446" s="51"/>
      <c r="Z446" s="130"/>
      <c r="AA446" s="87"/>
      <c r="AB446" s="51"/>
      <c r="AC446" s="20"/>
      <c r="AD446" s="20"/>
      <c r="AE446" s="20"/>
      <c r="AF446" s="20"/>
      <c r="AG446" s="20"/>
      <c r="AH446" s="59"/>
      <c r="AI446" s="108"/>
      <c r="AJ446" s="51"/>
      <c r="AK446" s="130"/>
      <c r="AL446" s="51"/>
      <c r="AM446" s="130"/>
      <c r="AN446" s="87"/>
      <c r="AO446" s="51"/>
      <c r="AP446" s="20"/>
      <c r="AQ446" s="20"/>
      <c r="AR446" s="20"/>
      <c r="AS446" s="20"/>
      <c r="AT446" s="20"/>
      <c r="AU446" s="59"/>
      <c r="AV446" s="108"/>
      <c r="AW446" s="51"/>
      <c r="AX446" s="130"/>
      <c r="AY446" s="51"/>
      <c r="AZ446" s="130"/>
      <c r="BA446" s="87"/>
      <c r="BB446" s="51"/>
      <c r="BC446" s="20"/>
      <c r="BD446" s="20"/>
      <c r="BE446" s="20"/>
      <c r="BF446" s="20"/>
      <c r="BG446" s="20"/>
      <c r="BH446" s="59"/>
      <c r="BI446" s="108"/>
      <c r="BJ446" s="51"/>
      <c r="BK446" s="130"/>
      <c r="BL446" s="51"/>
      <c r="BM446" s="130"/>
    </row>
    <row r="447" spans="1:65" s="5" customFormat="1" ht="15.95" customHeight="1" x14ac:dyDescent="0.2">
      <c r="A447" s="87"/>
      <c r="B447" s="51"/>
      <c r="C447" s="20"/>
      <c r="D447" s="20"/>
      <c r="E447" s="20"/>
      <c r="F447" s="20"/>
      <c r="G447" s="20"/>
      <c r="H447" s="59"/>
      <c r="I447" s="108"/>
      <c r="J447" s="20"/>
      <c r="K447" s="130"/>
      <c r="L447" s="51"/>
      <c r="M447" s="130"/>
      <c r="N447" s="87"/>
      <c r="O447" s="51"/>
      <c r="P447" s="20"/>
      <c r="Q447" s="20"/>
      <c r="R447" s="20"/>
      <c r="S447" s="20"/>
      <c r="T447" s="20"/>
      <c r="U447" s="59"/>
      <c r="V447" s="108"/>
      <c r="W447" s="51"/>
      <c r="X447" s="130"/>
      <c r="Y447" s="51"/>
      <c r="Z447" s="130"/>
      <c r="AA447" s="87"/>
      <c r="AB447" s="51"/>
      <c r="AC447" s="20"/>
      <c r="AD447" s="20"/>
      <c r="AE447" s="20"/>
      <c r="AF447" s="20"/>
      <c r="AG447" s="20"/>
      <c r="AH447" s="59"/>
      <c r="AI447" s="108"/>
      <c r="AJ447" s="51"/>
      <c r="AK447" s="130"/>
      <c r="AL447" s="51"/>
      <c r="AM447" s="130"/>
      <c r="AN447" s="87"/>
      <c r="AO447" s="51"/>
      <c r="AP447" s="20"/>
      <c r="AQ447" s="20"/>
      <c r="AR447" s="20"/>
      <c r="AS447" s="20"/>
      <c r="AT447" s="20"/>
      <c r="AU447" s="59"/>
      <c r="AV447" s="108"/>
      <c r="AW447" s="51"/>
      <c r="AX447" s="130"/>
      <c r="AY447" s="51"/>
      <c r="AZ447" s="130"/>
      <c r="BA447" s="87"/>
      <c r="BB447" s="51"/>
      <c r="BC447" s="20"/>
      <c r="BD447" s="20"/>
      <c r="BE447" s="20"/>
      <c r="BF447" s="20"/>
      <c r="BG447" s="20"/>
      <c r="BH447" s="59"/>
      <c r="BI447" s="108"/>
      <c r="BJ447" s="51"/>
      <c r="BK447" s="130"/>
      <c r="BL447" s="51"/>
      <c r="BM447" s="130"/>
    </row>
    <row r="448" spans="1:65" s="5" customFormat="1" ht="15.95" customHeight="1" x14ac:dyDescent="0.2">
      <c r="A448" s="86"/>
      <c r="B448" s="51"/>
      <c r="C448" s="700"/>
      <c r="D448" s="700"/>
      <c r="E448" s="700"/>
      <c r="F448" s="700"/>
      <c r="G448" s="700"/>
      <c r="H448" s="700"/>
      <c r="I448" s="107"/>
      <c r="J448" s="20"/>
      <c r="K448" s="59"/>
      <c r="L448" s="59"/>
      <c r="M448" s="59"/>
      <c r="N448" s="86"/>
      <c r="O448" s="51"/>
      <c r="P448" s="59"/>
      <c r="Q448" s="59"/>
      <c r="R448" s="59"/>
      <c r="S448" s="59"/>
      <c r="T448" s="59"/>
      <c r="U448" s="51"/>
      <c r="V448" s="108"/>
      <c r="W448" s="51"/>
      <c r="X448" s="59"/>
      <c r="Y448" s="59"/>
      <c r="Z448" s="59"/>
      <c r="AA448" s="86"/>
      <c r="AB448" s="51"/>
      <c r="AC448" s="59"/>
      <c r="AD448" s="59"/>
      <c r="AE448" s="59"/>
      <c r="AF448" s="59"/>
      <c r="AG448" s="59"/>
      <c r="AH448" s="51"/>
      <c r="AI448" s="108"/>
      <c r="AJ448" s="51"/>
      <c r="AK448" s="59"/>
      <c r="AL448" s="59"/>
      <c r="AM448" s="59"/>
      <c r="AN448" s="86"/>
      <c r="AO448" s="51"/>
      <c r="AP448" s="59"/>
      <c r="AQ448" s="59"/>
      <c r="AR448" s="59"/>
      <c r="AS448" s="59"/>
      <c r="AT448" s="59"/>
      <c r="AU448" s="51"/>
      <c r="AV448" s="108"/>
      <c r="AW448" s="51"/>
      <c r="AX448" s="59"/>
      <c r="AY448" s="59"/>
      <c r="AZ448" s="59"/>
      <c r="BA448" s="86"/>
      <c r="BB448" s="51"/>
      <c r="BC448" s="59"/>
      <c r="BD448" s="59"/>
      <c r="BE448" s="59"/>
      <c r="BF448" s="59"/>
      <c r="BG448" s="59"/>
      <c r="BH448" s="51"/>
      <c r="BI448" s="108"/>
      <c r="BJ448" s="51"/>
      <c r="BK448" s="59"/>
      <c r="BL448" s="59"/>
      <c r="BM448" s="59"/>
    </row>
    <row r="449" spans="1:65" s="5" customFormat="1" ht="15.95" customHeight="1" x14ac:dyDescent="0.2">
      <c r="A449" s="20"/>
      <c r="B449" s="51"/>
      <c r="C449" s="700"/>
      <c r="D449" s="700"/>
      <c r="E449" s="700"/>
      <c r="F449" s="700"/>
      <c r="G449" s="700"/>
      <c r="H449" s="700"/>
      <c r="I449" s="107"/>
      <c r="J449" s="20"/>
      <c r="K449" s="59"/>
      <c r="L449" s="59"/>
      <c r="M449" s="59"/>
      <c r="N449" s="20"/>
      <c r="O449" s="51"/>
      <c r="P449" s="59"/>
      <c r="Q449" s="59"/>
      <c r="R449" s="59"/>
      <c r="S449" s="59"/>
      <c r="T449" s="59"/>
      <c r="U449" s="51"/>
      <c r="V449" s="108"/>
      <c r="W449" s="51"/>
      <c r="X449" s="59"/>
      <c r="Y449" s="59"/>
      <c r="Z449" s="59"/>
      <c r="AA449" s="20"/>
      <c r="AB449" s="51"/>
      <c r="AC449" s="59"/>
      <c r="AD449" s="59"/>
      <c r="AE449" s="59"/>
      <c r="AF449" s="59"/>
      <c r="AG449" s="59"/>
      <c r="AH449" s="51"/>
      <c r="AI449" s="108"/>
      <c r="AJ449" s="51"/>
      <c r="AK449" s="59"/>
      <c r="AL449" s="59"/>
      <c r="AM449" s="59"/>
      <c r="AN449" s="20"/>
      <c r="AO449" s="51"/>
      <c r="AP449" s="59"/>
      <c r="AQ449" s="59"/>
      <c r="AR449" s="59"/>
      <c r="AS449" s="59"/>
      <c r="AT449" s="59"/>
      <c r="AU449" s="51"/>
      <c r="AV449" s="108"/>
      <c r="AW449" s="51"/>
      <c r="AX449" s="59"/>
      <c r="AY449" s="59"/>
      <c r="AZ449" s="59"/>
      <c r="BA449" s="20"/>
      <c r="BB449" s="51"/>
      <c r="BC449" s="59"/>
      <c r="BD449" s="59"/>
      <c r="BE449" s="59"/>
      <c r="BF449" s="59"/>
      <c r="BG449" s="59"/>
      <c r="BH449" s="51"/>
      <c r="BI449" s="108"/>
      <c r="BJ449" s="51"/>
      <c r="BK449" s="59"/>
      <c r="BL449" s="59"/>
      <c r="BM449" s="59"/>
    </row>
    <row r="450" spans="1:65" s="5" customFormat="1" ht="15.95" customHeight="1" x14ac:dyDescent="0.2">
      <c r="A450" s="87"/>
      <c r="B450" s="51"/>
      <c r="C450" s="20"/>
      <c r="D450" s="20"/>
      <c r="E450" s="20"/>
      <c r="F450" s="20"/>
      <c r="G450" s="20"/>
      <c r="H450" s="59"/>
      <c r="I450" s="108"/>
      <c r="J450" s="20"/>
      <c r="K450" s="59"/>
      <c r="L450" s="51"/>
      <c r="M450" s="130"/>
      <c r="N450" s="87"/>
      <c r="O450" s="51"/>
      <c r="P450" s="20"/>
      <c r="Q450" s="20"/>
      <c r="R450" s="20"/>
      <c r="S450" s="20"/>
      <c r="T450" s="20"/>
      <c r="U450" s="59"/>
      <c r="V450" s="108"/>
      <c r="W450" s="51"/>
      <c r="X450" s="59"/>
      <c r="Y450" s="51"/>
      <c r="Z450" s="130"/>
      <c r="AA450" s="87"/>
      <c r="AB450" s="51"/>
      <c r="AC450" s="20"/>
      <c r="AD450" s="20"/>
      <c r="AE450" s="20"/>
      <c r="AF450" s="20"/>
      <c r="AG450" s="20"/>
      <c r="AH450" s="59"/>
      <c r="AI450" s="108"/>
      <c r="AJ450" s="51"/>
      <c r="AK450" s="59"/>
      <c r="AL450" s="51"/>
      <c r="AM450" s="130"/>
      <c r="AN450" s="87"/>
      <c r="AO450" s="51"/>
      <c r="AP450" s="20"/>
      <c r="AQ450" s="20"/>
      <c r="AR450" s="20"/>
      <c r="AS450" s="20"/>
      <c r="AT450" s="20"/>
      <c r="AU450" s="59"/>
      <c r="AV450" s="108"/>
      <c r="AW450" s="51"/>
      <c r="AX450" s="59"/>
      <c r="AY450" s="51"/>
      <c r="AZ450" s="130"/>
      <c r="BA450" s="87"/>
      <c r="BB450" s="51"/>
      <c r="BC450" s="20"/>
      <c r="BD450" s="20"/>
      <c r="BE450" s="20"/>
      <c r="BF450" s="20"/>
      <c r="BG450" s="20"/>
      <c r="BH450" s="59"/>
      <c r="BI450" s="108"/>
      <c r="BJ450" s="51"/>
      <c r="BK450" s="59"/>
      <c r="BL450" s="51"/>
      <c r="BM450" s="130"/>
    </row>
    <row r="451" spans="1:65" s="5" customFormat="1" ht="15.95" customHeight="1" x14ac:dyDescent="0.2">
      <c r="A451" s="87"/>
      <c r="B451" s="51"/>
      <c r="C451" s="20"/>
      <c r="D451" s="20"/>
      <c r="E451" s="20"/>
      <c r="F451" s="20"/>
      <c r="G451" s="20"/>
      <c r="H451" s="59"/>
      <c r="I451" s="108"/>
      <c r="J451" s="20"/>
      <c r="K451" s="59"/>
      <c r="L451" s="51"/>
      <c r="M451" s="130"/>
      <c r="N451" s="87"/>
      <c r="O451" s="51"/>
      <c r="P451" s="20"/>
      <c r="Q451" s="20"/>
      <c r="R451" s="20"/>
      <c r="S451" s="20"/>
      <c r="T451" s="20"/>
      <c r="U451" s="59"/>
      <c r="V451" s="108"/>
      <c r="W451" s="51"/>
      <c r="X451" s="59"/>
      <c r="Y451" s="51"/>
      <c r="Z451" s="130"/>
      <c r="AA451" s="87"/>
      <c r="AB451" s="51"/>
      <c r="AC451" s="20"/>
      <c r="AD451" s="20"/>
      <c r="AE451" s="20"/>
      <c r="AF451" s="20"/>
      <c r="AG451" s="20"/>
      <c r="AH451" s="59"/>
      <c r="AI451" s="108"/>
      <c r="AJ451" s="51"/>
      <c r="AK451" s="59"/>
      <c r="AL451" s="51"/>
      <c r="AM451" s="130"/>
      <c r="AN451" s="87"/>
      <c r="AO451" s="51"/>
      <c r="AP451" s="20"/>
      <c r="AQ451" s="20"/>
      <c r="AR451" s="20"/>
      <c r="AS451" s="20"/>
      <c r="AT451" s="20"/>
      <c r="AU451" s="59"/>
      <c r="AV451" s="108"/>
      <c r="AW451" s="51"/>
      <c r="AX451" s="59"/>
      <c r="AY451" s="51"/>
      <c r="AZ451" s="130"/>
      <c r="BA451" s="87"/>
      <c r="BB451" s="51"/>
      <c r="BC451" s="20"/>
      <c r="BD451" s="20"/>
      <c r="BE451" s="20"/>
      <c r="BF451" s="20"/>
      <c r="BG451" s="20"/>
      <c r="BH451" s="59"/>
      <c r="BI451" s="108"/>
      <c r="BJ451" s="51"/>
      <c r="BK451" s="59"/>
      <c r="BL451" s="51"/>
      <c r="BM451" s="130"/>
    </row>
    <row r="452" spans="1:65" s="5" customFormat="1" ht="15.95" customHeight="1" x14ac:dyDescent="0.2">
      <c r="A452" s="86"/>
      <c r="B452" s="51"/>
      <c r="C452" s="700"/>
      <c r="D452" s="701"/>
      <c r="E452" s="701"/>
      <c r="F452" s="701"/>
      <c r="G452" s="701"/>
      <c r="H452" s="51"/>
      <c r="I452" s="107"/>
      <c r="J452" s="20"/>
      <c r="K452" s="59"/>
      <c r="L452" s="59"/>
      <c r="M452" s="59"/>
      <c r="N452" s="86"/>
      <c r="O452" s="51"/>
      <c r="P452" s="700"/>
      <c r="Q452" s="701"/>
      <c r="R452" s="701"/>
      <c r="S452" s="701"/>
      <c r="T452" s="701"/>
      <c r="U452" s="51"/>
      <c r="V452" s="108"/>
      <c r="W452" s="51"/>
      <c r="X452" s="59"/>
      <c r="Y452" s="59"/>
      <c r="Z452" s="59"/>
      <c r="AA452" s="86"/>
      <c r="AB452" s="51"/>
      <c r="AC452" s="700"/>
      <c r="AD452" s="701"/>
      <c r="AE452" s="701"/>
      <c r="AF452" s="701"/>
      <c r="AG452" s="701"/>
      <c r="AH452" s="51"/>
      <c r="AI452" s="108"/>
      <c r="AJ452" s="51"/>
      <c r="AK452" s="59"/>
      <c r="AL452" s="59"/>
      <c r="AM452" s="59"/>
      <c r="AN452" s="86"/>
      <c r="AO452" s="51"/>
      <c r="AP452" s="700"/>
      <c r="AQ452" s="701"/>
      <c r="AR452" s="701"/>
      <c r="AS452" s="701"/>
      <c r="AT452" s="701"/>
      <c r="AU452" s="51"/>
      <c r="AV452" s="108"/>
      <c r="AW452" s="51"/>
      <c r="AX452" s="59"/>
      <c r="AY452" s="59"/>
      <c r="AZ452" s="59"/>
      <c r="BA452" s="86"/>
      <c r="BB452" s="51"/>
      <c r="BC452" s="700"/>
      <c r="BD452" s="701"/>
      <c r="BE452" s="701"/>
      <c r="BF452" s="701"/>
      <c r="BG452" s="701"/>
      <c r="BH452" s="51"/>
      <c r="BI452" s="108"/>
      <c r="BJ452" s="51"/>
      <c r="BK452" s="59"/>
      <c r="BL452" s="59"/>
      <c r="BM452" s="59"/>
    </row>
    <row r="453" spans="1:65" s="5" customFormat="1" ht="15.95" customHeight="1" x14ac:dyDescent="0.2">
      <c r="A453" s="20"/>
      <c r="B453" s="51"/>
      <c r="C453" s="700"/>
      <c r="D453" s="700"/>
      <c r="E453" s="700"/>
      <c r="F453" s="700"/>
      <c r="G453" s="700"/>
      <c r="H453" s="700"/>
      <c r="I453" s="107"/>
      <c r="J453" s="20"/>
      <c r="K453" s="59"/>
      <c r="L453" s="59"/>
      <c r="M453" s="59"/>
      <c r="N453" s="20"/>
      <c r="O453" s="51"/>
      <c r="P453" s="59"/>
      <c r="Q453" s="59"/>
      <c r="R453" s="59"/>
      <c r="S453" s="59"/>
      <c r="T453" s="59"/>
      <c r="U453" s="51"/>
      <c r="V453" s="108"/>
      <c r="W453" s="51"/>
      <c r="X453" s="59"/>
      <c r="Y453" s="59"/>
      <c r="Z453" s="59"/>
      <c r="AA453" s="20"/>
      <c r="AB453" s="51"/>
      <c r="AC453" s="59"/>
      <c r="AD453" s="59"/>
      <c r="AE453" s="59"/>
      <c r="AF453" s="59"/>
      <c r="AG453" s="59"/>
      <c r="AH453" s="51"/>
      <c r="AI453" s="108"/>
      <c r="AJ453" s="51"/>
      <c r="AK453" s="59"/>
      <c r="AL453" s="59"/>
      <c r="AM453" s="59"/>
      <c r="AN453" s="20"/>
      <c r="AO453" s="51"/>
      <c r="AP453" s="59"/>
      <c r="AQ453" s="59"/>
      <c r="AR453" s="59"/>
      <c r="AS453" s="59"/>
      <c r="AT453" s="59"/>
      <c r="AU453" s="51"/>
      <c r="AV453" s="108"/>
      <c r="AW453" s="51"/>
      <c r="AX453" s="59"/>
      <c r="AY453" s="59"/>
      <c r="AZ453" s="59"/>
      <c r="BA453" s="20"/>
      <c r="BB453" s="51"/>
      <c r="BC453" s="59"/>
      <c r="BD453" s="59"/>
      <c r="BE453" s="59"/>
      <c r="BF453" s="59"/>
      <c r="BG453" s="59"/>
      <c r="BH453" s="51"/>
      <c r="BI453" s="108"/>
      <c r="BJ453" s="51"/>
      <c r="BK453" s="59"/>
      <c r="BL453" s="59"/>
      <c r="BM453" s="59"/>
    </row>
    <row r="454" spans="1:65" s="5" customFormat="1" ht="15.95" customHeight="1" x14ac:dyDescent="0.2">
      <c r="A454" s="87"/>
      <c r="B454" s="51"/>
      <c r="C454" s="20"/>
      <c r="D454" s="20"/>
      <c r="E454" s="20"/>
      <c r="F454" s="20"/>
      <c r="G454" s="20"/>
      <c r="H454" s="59"/>
      <c r="I454" s="108"/>
      <c r="J454" s="20"/>
      <c r="K454" s="59"/>
      <c r="L454" s="51"/>
      <c r="M454" s="130"/>
      <c r="N454" s="87"/>
      <c r="O454" s="51"/>
      <c r="P454" s="20"/>
      <c r="Q454" s="20"/>
      <c r="R454" s="20"/>
      <c r="S454" s="20"/>
      <c r="T454" s="20"/>
      <c r="U454" s="59"/>
      <c r="V454" s="108"/>
      <c r="W454" s="51"/>
      <c r="X454" s="59"/>
      <c r="Y454" s="51"/>
      <c r="Z454" s="130"/>
      <c r="AA454" s="87"/>
      <c r="AB454" s="51"/>
      <c r="AC454" s="20"/>
      <c r="AD454" s="20"/>
      <c r="AE454" s="20"/>
      <c r="AF454" s="20"/>
      <c r="AG454" s="20"/>
      <c r="AH454" s="59"/>
      <c r="AI454" s="108"/>
      <c r="AJ454" s="51"/>
      <c r="AK454" s="59"/>
      <c r="AL454" s="51"/>
      <c r="AM454" s="130"/>
      <c r="AN454" s="87"/>
      <c r="AO454" s="51"/>
      <c r="AP454" s="20"/>
      <c r="AQ454" s="20"/>
      <c r="AR454" s="20"/>
      <c r="AS454" s="20"/>
      <c r="AT454" s="20"/>
      <c r="AU454" s="59"/>
      <c r="AV454" s="108"/>
      <c r="AW454" s="51"/>
      <c r="AX454" s="59"/>
      <c r="AY454" s="51"/>
      <c r="AZ454" s="130"/>
      <c r="BA454" s="87"/>
      <c r="BB454" s="51"/>
      <c r="BC454" s="20"/>
      <c r="BD454" s="20"/>
      <c r="BE454" s="20"/>
      <c r="BF454" s="20"/>
      <c r="BG454" s="20"/>
      <c r="BH454" s="59"/>
      <c r="BI454" s="108"/>
      <c r="BJ454" s="51"/>
      <c r="BK454" s="59"/>
      <c r="BL454" s="51"/>
      <c r="BM454" s="130"/>
    </row>
    <row r="455" spans="1:65" s="5" customFormat="1" ht="15.95" customHeight="1" x14ac:dyDescent="0.2">
      <c r="A455" s="87"/>
      <c r="B455" s="51"/>
      <c r="C455" s="20"/>
      <c r="D455" s="20"/>
      <c r="E455" s="20"/>
      <c r="F455" s="20"/>
      <c r="G455" s="20"/>
      <c r="H455" s="59"/>
      <c r="I455" s="108"/>
      <c r="J455" s="20"/>
      <c r="K455" s="59"/>
      <c r="L455" s="51"/>
      <c r="M455" s="130"/>
      <c r="N455" s="87"/>
      <c r="O455" s="51"/>
      <c r="P455" s="20"/>
      <c r="Q455" s="20"/>
      <c r="R455" s="20"/>
      <c r="S455" s="20"/>
      <c r="T455" s="20"/>
      <c r="U455" s="59"/>
      <c r="V455" s="108"/>
      <c r="W455" s="51"/>
      <c r="X455" s="59"/>
      <c r="Y455" s="51"/>
      <c r="Z455" s="130"/>
      <c r="AA455" s="87"/>
      <c r="AB455" s="51"/>
      <c r="AC455" s="20"/>
      <c r="AD455" s="20"/>
      <c r="AE455" s="20"/>
      <c r="AF455" s="20"/>
      <c r="AG455" s="20"/>
      <c r="AH455" s="59"/>
      <c r="AI455" s="108"/>
      <c r="AJ455" s="51"/>
      <c r="AK455" s="59"/>
      <c r="AL455" s="51"/>
      <c r="AM455" s="130"/>
      <c r="AN455" s="87"/>
      <c r="AO455" s="51"/>
      <c r="AP455" s="20"/>
      <c r="AQ455" s="20"/>
      <c r="AR455" s="20"/>
      <c r="AS455" s="20"/>
      <c r="AT455" s="20"/>
      <c r="AU455" s="59"/>
      <c r="AV455" s="108"/>
      <c r="AW455" s="51"/>
      <c r="AX455" s="59"/>
      <c r="AY455" s="51"/>
      <c r="AZ455" s="130"/>
      <c r="BA455" s="87"/>
      <c r="BB455" s="51"/>
      <c r="BC455" s="20"/>
      <c r="BD455" s="20"/>
      <c r="BE455" s="20"/>
      <c r="BF455" s="20"/>
      <c r="BG455" s="20"/>
      <c r="BH455" s="59"/>
      <c r="BI455" s="108"/>
      <c r="BJ455" s="51"/>
      <c r="BK455" s="59"/>
      <c r="BL455" s="51"/>
      <c r="BM455" s="130"/>
    </row>
    <row r="456" spans="1:65" s="5" customFormat="1" ht="15.95" customHeight="1" x14ac:dyDescent="0.2">
      <c r="A456" s="86"/>
      <c r="B456" s="51"/>
      <c r="C456" s="700"/>
      <c r="D456" s="700"/>
      <c r="E456" s="700"/>
      <c r="F456" s="700"/>
      <c r="G456" s="700"/>
      <c r="H456" s="700"/>
      <c r="I456" s="107"/>
      <c r="J456" s="20"/>
      <c r="K456" s="59"/>
      <c r="L456" s="59"/>
      <c r="M456" s="59"/>
      <c r="N456" s="86"/>
      <c r="O456" s="51"/>
      <c r="P456" s="59"/>
      <c r="Q456" s="59"/>
      <c r="R456" s="59"/>
      <c r="S456" s="59"/>
      <c r="T456" s="59"/>
      <c r="U456" s="51"/>
      <c r="V456" s="108"/>
      <c r="W456" s="51"/>
      <c r="X456" s="59"/>
      <c r="Y456" s="59"/>
      <c r="Z456" s="59"/>
      <c r="AA456" s="86"/>
      <c r="AB456" s="51"/>
      <c r="AC456" s="59"/>
      <c r="AD456" s="59"/>
      <c r="AE456" s="59"/>
      <c r="AF456" s="59"/>
      <c r="AG456" s="59"/>
      <c r="AH456" s="51"/>
      <c r="AI456" s="108"/>
      <c r="AJ456" s="51"/>
      <c r="AK456" s="59"/>
      <c r="AL456" s="59"/>
      <c r="AM456" s="59"/>
      <c r="AN456" s="86"/>
      <c r="AO456" s="51"/>
      <c r="AP456" s="59"/>
      <c r="AQ456" s="59"/>
      <c r="AR456" s="59"/>
      <c r="AS456" s="59"/>
      <c r="AT456" s="59"/>
      <c r="AU456" s="51"/>
      <c r="AV456" s="108"/>
      <c r="AW456" s="51"/>
      <c r="AX456" s="59"/>
      <c r="AY456" s="59"/>
      <c r="AZ456" s="59"/>
      <c r="BA456" s="86"/>
      <c r="BB456" s="51"/>
      <c r="BC456" s="59"/>
      <c r="BD456" s="59"/>
      <c r="BE456" s="59"/>
      <c r="BF456" s="59"/>
      <c r="BG456" s="59"/>
      <c r="BH456" s="51"/>
      <c r="BI456" s="108"/>
      <c r="BJ456" s="51"/>
      <c r="BK456" s="59"/>
      <c r="BL456" s="59"/>
      <c r="BM456" s="59"/>
    </row>
    <row r="457" spans="1:65" s="5" customFormat="1" ht="15.95" customHeight="1" x14ac:dyDescent="0.2">
      <c r="A457" s="20"/>
      <c r="B457" s="51"/>
      <c r="C457" s="701"/>
      <c r="D457" s="701"/>
      <c r="E457" s="701"/>
      <c r="F457" s="701"/>
      <c r="G457" s="701"/>
      <c r="H457" s="701"/>
      <c r="I457" s="701"/>
      <c r="J457" s="701"/>
      <c r="K457" s="701"/>
      <c r="L457" s="701"/>
      <c r="M457" s="701"/>
      <c r="N457" s="20"/>
      <c r="O457" s="51"/>
      <c r="P457" s="131"/>
      <c r="Q457" s="131"/>
      <c r="R457" s="131"/>
      <c r="S457" s="131"/>
      <c r="T457" s="131"/>
      <c r="U457" s="51"/>
      <c r="V457" s="51"/>
      <c r="W457" s="51"/>
      <c r="X457" s="51"/>
      <c r="Y457" s="51"/>
      <c r="Z457" s="51"/>
      <c r="AA457" s="20"/>
      <c r="AB457" s="51"/>
      <c r="AC457" s="131"/>
      <c r="AD457" s="131"/>
      <c r="AE457" s="131"/>
      <c r="AF457" s="131"/>
      <c r="AG457" s="131"/>
      <c r="AH457" s="51"/>
      <c r="AI457" s="51"/>
      <c r="AJ457" s="51"/>
      <c r="AK457" s="51"/>
      <c r="AL457" s="51"/>
      <c r="AM457" s="51"/>
      <c r="AN457" s="20"/>
      <c r="AO457" s="51"/>
      <c r="AP457" s="131"/>
      <c r="AQ457" s="131"/>
      <c r="AR457" s="131"/>
      <c r="AS457" s="131"/>
      <c r="AT457" s="131"/>
      <c r="AU457" s="51"/>
      <c r="AV457" s="51"/>
      <c r="AW457" s="51"/>
      <c r="AX457" s="51"/>
      <c r="AY457" s="51"/>
      <c r="AZ457" s="51"/>
      <c r="BA457" s="20"/>
      <c r="BB457" s="51"/>
      <c r="BC457" s="131"/>
      <c r="BD457" s="131"/>
      <c r="BE457" s="131"/>
      <c r="BF457" s="131"/>
      <c r="BG457" s="131"/>
      <c r="BH457" s="51"/>
      <c r="BI457" s="51"/>
      <c r="BJ457" s="51"/>
      <c r="BK457" s="51"/>
      <c r="BL457" s="51"/>
      <c r="BM457" s="51"/>
    </row>
    <row r="458" spans="1:65" s="5" customFormat="1" ht="15.95" customHeight="1" x14ac:dyDescent="0.2">
      <c r="A458" s="87"/>
      <c r="B458" s="51"/>
      <c r="C458" s="20"/>
      <c r="D458" s="20"/>
      <c r="E458" s="20"/>
      <c r="F458" s="20"/>
      <c r="G458" s="20"/>
      <c r="H458" s="59"/>
      <c r="I458" s="108"/>
      <c r="J458" s="20"/>
      <c r="K458" s="59"/>
      <c r="L458" s="51"/>
      <c r="M458" s="130"/>
      <c r="N458" s="87"/>
      <c r="O458" s="51"/>
      <c r="P458" s="20"/>
      <c r="Q458" s="20"/>
      <c r="R458" s="20"/>
      <c r="S458" s="20"/>
      <c r="T458" s="20"/>
      <c r="U458" s="59"/>
      <c r="V458" s="108"/>
      <c r="W458" s="51"/>
      <c r="X458" s="59"/>
      <c r="Y458" s="51"/>
      <c r="Z458" s="130"/>
      <c r="AA458" s="87"/>
      <c r="AB458" s="51"/>
      <c r="AC458" s="20"/>
      <c r="AD458" s="20"/>
      <c r="AE458" s="20"/>
      <c r="AF458" s="20"/>
      <c r="AG458" s="20"/>
      <c r="AH458" s="59"/>
      <c r="AI458" s="108"/>
      <c r="AJ458" s="51"/>
      <c r="AK458" s="59"/>
      <c r="AL458" s="51"/>
      <c r="AM458" s="130"/>
      <c r="AN458" s="87"/>
      <c r="AO458" s="51"/>
      <c r="AP458" s="20"/>
      <c r="AQ458" s="20"/>
      <c r="AR458" s="20"/>
      <c r="AS458" s="20"/>
      <c r="AT458" s="20"/>
      <c r="AU458" s="59"/>
      <c r="AV458" s="108"/>
      <c r="AW458" s="51"/>
      <c r="AX458" s="59"/>
      <c r="AY458" s="51"/>
      <c r="AZ458" s="130"/>
      <c r="BA458" s="87"/>
      <c r="BB458" s="51"/>
      <c r="BC458" s="20"/>
      <c r="BD458" s="20"/>
      <c r="BE458" s="20"/>
      <c r="BF458" s="20"/>
      <c r="BG458" s="20"/>
      <c r="BH458" s="59"/>
      <c r="BI458" s="108"/>
      <c r="BJ458" s="51"/>
      <c r="BK458" s="59"/>
      <c r="BL458" s="51"/>
      <c r="BM458" s="130"/>
    </row>
    <row r="459" spans="1:65" s="5" customFormat="1" ht="15.95" customHeight="1" x14ac:dyDescent="0.2">
      <c r="A459" s="87"/>
      <c r="B459" s="51"/>
      <c r="C459" s="20"/>
      <c r="D459" s="20"/>
      <c r="E459" s="20"/>
      <c r="F459" s="20"/>
      <c r="G459" s="20"/>
      <c r="H459" s="59"/>
      <c r="I459" s="108"/>
      <c r="J459" s="20"/>
      <c r="K459" s="59"/>
      <c r="L459" s="51"/>
      <c r="M459" s="130"/>
      <c r="N459" s="87"/>
      <c r="O459" s="51"/>
      <c r="P459" s="20"/>
      <c r="Q459" s="20"/>
      <c r="R459" s="20"/>
      <c r="S459" s="20"/>
      <c r="T459" s="20"/>
      <c r="U459" s="59"/>
      <c r="V459" s="108"/>
      <c r="W459" s="51"/>
      <c r="X459" s="59"/>
      <c r="Y459" s="51"/>
      <c r="Z459" s="130"/>
      <c r="AA459" s="87"/>
      <c r="AB459" s="51"/>
      <c r="AC459" s="20"/>
      <c r="AD459" s="20"/>
      <c r="AE459" s="20"/>
      <c r="AF459" s="20"/>
      <c r="AG459" s="20"/>
      <c r="AH459" s="59"/>
      <c r="AI459" s="108"/>
      <c r="AJ459" s="51"/>
      <c r="AK459" s="59"/>
      <c r="AL459" s="51"/>
      <c r="AM459" s="130"/>
      <c r="AN459" s="87"/>
      <c r="AO459" s="51"/>
      <c r="AP459" s="20"/>
      <c r="AQ459" s="20"/>
      <c r="AR459" s="20"/>
      <c r="AS459" s="20"/>
      <c r="AT459" s="20"/>
      <c r="AU459" s="59"/>
      <c r="AV459" s="108"/>
      <c r="AW459" s="51"/>
      <c r="AX459" s="59"/>
      <c r="AY459" s="51"/>
      <c r="AZ459" s="130"/>
      <c r="BA459" s="87"/>
      <c r="BB459" s="51"/>
      <c r="BC459" s="20"/>
      <c r="BD459" s="20"/>
      <c r="BE459" s="20"/>
      <c r="BF459" s="20"/>
      <c r="BG459" s="20"/>
      <c r="BH459" s="59"/>
      <c r="BI459" s="108"/>
      <c r="BJ459" s="51"/>
      <c r="BK459" s="59"/>
      <c r="BL459" s="51"/>
      <c r="BM459" s="130"/>
    </row>
    <row r="460" spans="1:65" s="5" customFormat="1" ht="15.95" customHeight="1" x14ac:dyDescent="0.2">
      <c r="A460" s="86"/>
      <c r="B460" s="51"/>
      <c r="C460" s="700"/>
      <c r="D460" s="700"/>
      <c r="E460" s="700"/>
      <c r="F460" s="700"/>
      <c r="G460" s="700"/>
      <c r="H460" s="700"/>
      <c r="I460" s="107"/>
      <c r="J460" s="20"/>
      <c r="K460" s="59"/>
      <c r="L460" s="59"/>
      <c r="M460" s="59"/>
      <c r="N460" s="86"/>
      <c r="O460" s="51"/>
      <c r="P460" s="59"/>
      <c r="Q460" s="59"/>
      <c r="R460" s="59"/>
      <c r="S460" s="59"/>
      <c r="T460" s="59"/>
      <c r="U460" s="51"/>
      <c r="V460" s="108"/>
      <c r="W460" s="51"/>
      <c r="X460" s="59"/>
      <c r="Y460" s="59"/>
      <c r="Z460" s="59"/>
      <c r="AA460" s="86"/>
      <c r="AB460" s="51"/>
      <c r="AC460" s="59"/>
      <c r="AD460" s="59"/>
      <c r="AE460" s="59"/>
      <c r="AF460" s="59"/>
      <c r="AG460" s="59"/>
      <c r="AH460" s="51"/>
      <c r="AI460" s="108"/>
      <c r="AJ460" s="51"/>
      <c r="AK460" s="59"/>
      <c r="AL460" s="59"/>
      <c r="AM460" s="59"/>
      <c r="AN460" s="86"/>
      <c r="AO460" s="51"/>
      <c r="AP460" s="59"/>
      <c r="AQ460" s="59"/>
      <c r="AR460" s="59"/>
      <c r="AS460" s="59"/>
      <c r="AT460" s="59"/>
      <c r="AU460" s="51"/>
      <c r="AV460" s="108"/>
      <c r="AW460" s="51"/>
      <c r="AX460" s="59"/>
      <c r="AY460" s="59"/>
      <c r="AZ460" s="59"/>
      <c r="BA460" s="86"/>
      <c r="BB460" s="51"/>
      <c r="BC460" s="59"/>
      <c r="BD460" s="59"/>
      <c r="BE460" s="59"/>
      <c r="BF460" s="59"/>
      <c r="BG460" s="59"/>
      <c r="BH460" s="51"/>
      <c r="BI460" s="108"/>
      <c r="BJ460" s="51"/>
      <c r="BK460" s="59"/>
      <c r="BL460" s="59"/>
      <c r="BM460" s="59"/>
    </row>
    <row r="461" spans="1:65" s="5" customFormat="1" ht="15.95" customHeight="1" x14ac:dyDescent="0.2">
      <c r="A461" s="20"/>
      <c r="B461" s="51"/>
      <c r="C461" s="700"/>
      <c r="D461" s="701"/>
      <c r="E461" s="701"/>
      <c r="F461" s="701"/>
      <c r="G461" s="701"/>
      <c r="H461" s="51"/>
      <c r="I461" s="107"/>
      <c r="J461" s="20"/>
      <c r="K461" s="59"/>
      <c r="L461" s="59"/>
      <c r="M461" s="59"/>
      <c r="N461" s="20"/>
      <c r="O461" s="51"/>
      <c r="P461" s="700"/>
      <c r="Q461" s="701"/>
      <c r="R461" s="701"/>
      <c r="S461" s="701"/>
      <c r="T461" s="701"/>
      <c r="U461" s="51"/>
      <c r="V461" s="108"/>
      <c r="W461" s="51"/>
      <c r="X461" s="59"/>
      <c r="Y461" s="59"/>
      <c r="Z461" s="59"/>
      <c r="AA461" s="20"/>
      <c r="AB461" s="51"/>
      <c r="AC461" s="700"/>
      <c r="AD461" s="701"/>
      <c r="AE461" s="701"/>
      <c r="AF461" s="701"/>
      <c r="AG461" s="701"/>
      <c r="AH461" s="51"/>
      <c r="AI461" s="108"/>
      <c r="AJ461" s="51"/>
      <c r="AK461" s="59"/>
      <c r="AL461" s="59"/>
      <c r="AM461" s="59"/>
      <c r="AN461" s="20"/>
      <c r="AO461" s="51"/>
      <c r="AP461" s="700"/>
      <c r="AQ461" s="701"/>
      <c r="AR461" s="701"/>
      <c r="AS461" s="701"/>
      <c r="AT461" s="701"/>
      <c r="AU461" s="51"/>
      <c r="AV461" s="108"/>
      <c r="AW461" s="51"/>
      <c r="AX461" s="59"/>
      <c r="AY461" s="59"/>
      <c r="AZ461" s="59"/>
      <c r="BA461" s="20"/>
      <c r="BB461" s="51"/>
      <c r="BC461" s="700"/>
      <c r="BD461" s="701"/>
      <c r="BE461" s="701"/>
      <c r="BF461" s="701"/>
      <c r="BG461" s="701"/>
      <c r="BH461" s="51"/>
      <c r="BI461" s="108"/>
      <c r="BJ461" s="51"/>
      <c r="BK461" s="59"/>
      <c r="BL461" s="59"/>
      <c r="BM461" s="59"/>
    </row>
    <row r="462" spans="1:65" s="5" customFormat="1" ht="15.95" customHeight="1" x14ac:dyDescent="0.2">
      <c r="A462" s="95"/>
      <c r="B462" s="51"/>
      <c r="C462" s="20"/>
      <c r="D462" s="20"/>
      <c r="E462" s="20"/>
      <c r="F462" s="20"/>
      <c r="G462" s="20"/>
      <c r="H462" s="59"/>
      <c r="I462" s="108"/>
      <c r="J462" s="20"/>
      <c r="K462" s="59"/>
      <c r="L462" s="51"/>
      <c r="M462" s="130"/>
      <c r="N462" s="95"/>
      <c r="O462" s="51"/>
      <c r="P462" s="20"/>
      <c r="Q462" s="20"/>
      <c r="R462" s="20"/>
      <c r="S462" s="20"/>
      <c r="T462" s="20"/>
      <c r="U462" s="59"/>
      <c r="V462" s="108"/>
      <c r="W462" s="51"/>
      <c r="X462" s="59"/>
      <c r="Y462" s="51"/>
      <c r="Z462" s="130"/>
      <c r="AA462" s="95"/>
      <c r="AB462" s="51"/>
      <c r="AC462" s="20"/>
      <c r="AD462" s="20"/>
      <c r="AE462" s="20"/>
      <c r="AF462" s="20"/>
      <c r="AG462" s="20"/>
      <c r="AH462" s="59"/>
      <c r="AI462" s="108"/>
      <c r="AJ462" s="51"/>
      <c r="AK462" s="59"/>
      <c r="AL462" s="51"/>
      <c r="AM462" s="130"/>
      <c r="AN462" s="95"/>
      <c r="AO462" s="51"/>
      <c r="AP462" s="20"/>
      <c r="AQ462" s="20"/>
      <c r="AR462" s="20"/>
      <c r="AS462" s="20"/>
      <c r="AT462" s="20"/>
      <c r="AU462" s="59"/>
      <c r="AV462" s="108"/>
      <c r="AW462" s="51"/>
      <c r="AX462" s="59"/>
      <c r="AY462" s="51"/>
      <c r="AZ462" s="130"/>
      <c r="BA462" s="95"/>
      <c r="BB462" s="51"/>
      <c r="BC462" s="20"/>
      <c r="BD462" s="20"/>
      <c r="BE462" s="20"/>
      <c r="BF462" s="20"/>
      <c r="BG462" s="20"/>
      <c r="BH462" s="59"/>
      <c r="BI462" s="108"/>
      <c r="BJ462" s="51"/>
      <c r="BK462" s="59"/>
      <c r="BL462" s="51"/>
      <c r="BM462" s="130"/>
    </row>
    <row r="463" spans="1:65" s="5" customFormat="1" ht="15.95" customHeight="1" x14ac:dyDescent="0.2">
      <c r="A463" s="87"/>
      <c r="B463" s="51"/>
      <c r="C463" s="20"/>
      <c r="D463" s="20"/>
      <c r="E463" s="20"/>
      <c r="F463" s="20"/>
      <c r="G463" s="20"/>
      <c r="H463" s="59"/>
      <c r="I463" s="108"/>
      <c r="J463" s="20"/>
      <c r="K463" s="59"/>
      <c r="L463" s="51"/>
      <c r="M463" s="130"/>
      <c r="N463" s="87"/>
      <c r="O463" s="51"/>
      <c r="P463" s="20"/>
      <c r="Q463" s="20"/>
      <c r="R463" s="20"/>
      <c r="S463" s="20"/>
      <c r="T463" s="20"/>
      <c r="U463" s="59"/>
      <c r="V463" s="108"/>
      <c r="W463" s="51"/>
      <c r="X463" s="59"/>
      <c r="Y463" s="51"/>
      <c r="Z463" s="130"/>
      <c r="AA463" s="87"/>
      <c r="AB463" s="51"/>
      <c r="AC463" s="20"/>
      <c r="AD463" s="20"/>
      <c r="AE463" s="20"/>
      <c r="AF463" s="20"/>
      <c r="AG463" s="20"/>
      <c r="AH463" s="59"/>
      <c r="AI463" s="108"/>
      <c r="AJ463" s="51"/>
      <c r="AK463" s="59"/>
      <c r="AL463" s="51"/>
      <c r="AM463" s="130"/>
      <c r="AN463" s="87"/>
      <c r="AO463" s="51"/>
      <c r="AP463" s="20"/>
      <c r="AQ463" s="20"/>
      <c r="AR463" s="20"/>
      <c r="AS463" s="20"/>
      <c r="AT463" s="20"/>
      <c r="AU463" s="59"/>
      <c r="AV463" s="108"/>
      <c r="AW463" s="51"/>
      <c r="AX463" s="59"/>
      <c r="AY463" s="51"/>
      <c r="AZ463" s="130"/>
      <c r="BA463" s="87"/>
      <c r="BB463" s="51"/>
      <c r="BC463" s="20"/>
      <c r="BD463" s="20"/>
      <c r="BE463" s="20"/>
      <c r="BF463" s="20"/>
      <c r="BG463" s="20"/>
      <c r="BH463" s="59"/>
      <c r="BI463" s="108"/>
      <c r="BJ463" s="51"/>
      <c r="BK463" s="59"/>
      <c r="BL463" s="51"/>
      <c r="BM463" s="130"/>
    </row>
    <row r="464" spans="1:65" s="5" customFormat="1" ht="15.95" customHeight="1" x14ac:dyDescent="0.2">
      <c r="A464" s="86"/>
      <c r="B464" s="73"/>
      <c r="C464" s="697"/>
      <c r="D464" s="689"/>
      <c r="E464" s="689"/>
      <c r="F464" s="689"/>
      <c r="G464" s="689"/>
      <c r="H464" s="24"/>
      <c r="I464" s="98"/>
      <c r="K464" s="59"/>
      <c r="L464" s="59"/>
      <c r="M464" s="59"/>
      <c r="N464" s="86"/>
      <c r="O464" s="73"/>
      <c r="P464" s="697"/>
      <c r="Q464" s="689"/>
      <c r="R464" s="689"/>
      <c r="S464" s="689"/>
      <c r="T464" s="689"/>
      <c r="U464" s="51"/>
      <c r="V464" s="108"/>
      <c r="W464" s="51"/>
      <c r="X464" s="59"/>
      <c r="Y464" s="59"/>
      <c r="Z464" s="59"/>
      <c r="AA464" s="86"/>
      <c r="AB464" s="73"/>
      <c r="AC464" s="697"/>
      <c r="AD464" s="689"/>
      <c r="AE464" s="689"/>
      <c r="AF464" s="689"/>
      <c r="AG464" s="689"/>
      <c r="AH464" s="51"/>
      <c r="AI464" s="108"/>
      <c r="AJ464" s="51"/>
      <c r="AK464" s="59"/>
      <c r="AL464" s="59"/>
      <c r="AM464" s="59"/>
      <c r="AN464" s="86"/>
      <c r="AO464" s="73"/>
      <c r="AP464" s="697"/>
      <c r="AQ464" s="689"/>
      <c r="AR464" s="689"/>
      <c r="AS464" s="689"/>
      <c r="AT464" s="689"/>
      <c r="AU464" s="51"/>
      <c r="AV464" s="108"/>
      <c r="AW464" s="51"/>
      <c r="AX464" s="59"/>
      <c r="AY464" s="59"/>
      <c r="AZ464" s="59"/>
      <c r="BA464" s="86"/>
      <c r="BB464" s="73"/>
      <c r="BC464" s="697"/>
      <c r="BD464" s="689"/>
      <c r="BE464" s="689"/>
      <c r="BF464" s="689"/>
      <c r="BG464" s="689"/>
      <c r="BH464" s="51"/>
      <c r="BI464" s="108"/>
      <c r="BJ464" s="51"/>
      <c r="BK464" s="59"/>
      <c r="BL464" s="59"/>
      <c r="BM464" s="59"/>
    </row>
    <row r="465" spans="1:65" s="5" customFormat="1" ht="15.95" customHeight="1" x14ac:dyDescent="0.2">
      <c r="A465" s="21"/>
      <c r="B465" s="73"/>
      <c r="C465" s="689"/>
      <c r="D465" s="689"/>
      <c r="E465" s="689"/>
      <c r="F465" s="689"/>
      <c r="G465" s="689"/>
      <c r="H465" s="689"/>
      <c r="I465" s="98"/>
      <c r="K465" s="59"/>
      <c r="L465" s="59"/>
      <c r="M465" s="59"/>
      <c r="N465" s="21"/>
      <c r="O465" s="73"/>
      <c r="P465" s="59"/>
      <c r="Q465" s="59"/>
      <c r="R465" s="59"/>
      <c r="S465" s="59"/>
      <c r="T465" s="59"/>
      <c r="U465" s="51"/>
      <c r="V465" s="108"/>
      <c r="W465" s="51"/>
      <c r="X465" s="59"/>
      <c r="Y465" s="59"/>
      <c r="Z465" s="59"/>
      <c r="AA465" s="21"/>
      <c r="AB465" s="73"/>
      <c r="AC465" s="59"/>
      <c r="AD465" s="59"/>
      <c r="AE465" s="59"/>
      <c r="AF465" s="59"/>
      <c r="AG465" s="59"/>
      <c r="AH465" s="51"/>
      <c r="AI465" s="108"/>
      <c r="AJ465" s="51"/>
      <c r="AK465" s="59"/>
      <c r="AL465" s="59"/>
      <c r="AM465" s="59"/>
      <c r="AN465" s="21"/>
      <c r="AO465" s="73"/>
      <c r="AP465" s="59"/>
      <c r="AQ465" s="59"/>
      <c r="AR465" s="59"/>
      <c r="AS465" s="59"/>
      <c r="AT465" s="59"/>
      <c r="AU465" s="51"/>
      <c r="AV465" s="108"/>
      <c r="AW465" s="51"/>
      <c r="AX465" s="59"/>
      <c r="AY465" s="59"/>
      <c r="AZ465" s="59"/>
      <c r="BA465" s="21"/>
      <c r="BB465" s="73"/>
      <c r="BC465" s="59"/>
      <c r="BD465" s="59"/>
      <c r="BE465" s="59"/>
      <c r="BF465" s="59"/>
      <c r="BG465" s="59"/>
      <c r="BH465" s="51"/>
      <c r="BI465" s="108"/>
      <c r="BJ465" s="51"/>
      <c r="BK465" s="59"/>
      <c r="BL465" s="59"/>
      <c r="BM465" s="59"/>
    </row>
    <row r="466" spans="1:65" s="5" customFormat="1" ht="15.95" customHeight="1" x14ac:dyDescent="0.2">
      <c r="A466" s="61"/>
      <c r="B466" s="73"/>
      <c r="H466" s="6"/>
      <c r="I466" s="58"/>
      <c r="K466" s="59"/>
      <c r="L466" s="51"/>
      <c r="M466" s="130"/>
      <c r="N466" s="61"/>
      <c r="O466" s="73"/>
      <c r="U466" s="59"/>
      <c r="V466" s="108"/>
      <c r="W466" s="51"/>
      <c r="X466" s="59"/>
      <c r="Y466" s="51"/>
      <c r="Z466" s="130"/>
      <c r="AA466" s="61"/>
      <c r="AB466" s="73"/>
      <c r="AH466" s="59"/>
      <c r="AI466" s="108"/>
      <c r="AJ466" s="51"/>
      <c r="AK466" s="59"/>
      <c r="AL466" s="51"/>
      <c r="AM466" s="130"/>
      <c r="AN466" s="61"/>
      <c r="AO466" s="73"/>
      <c r="AU466" s="59"/>
      <c r="AV466" s="108"/>
      <c r="AW466" s="51"/>
      <c r="AX466" s="59"/>
      <c r="AY466" s="51"/>
      <c r="AZ466" s="130"/>
      <c r="BA466" s="61"/>
      <c r="BB466" s="73"/>
      <c r="BH466" s="59"/>
      <c r="BI466" s="108"/>
      <c r="BJ466" s="51"/>
      <c r="BK466" s="59"/>
      <c r="BL466" s="51"/>
      <c r="BM466" s="130"/>
    </row>
    <row r="467" spans="1:65" s="5" customFormat="1" ht="15.95" customHeight="1" x14ac:dyDescent="0.2">
      <c r="A467" s="61"/>
      <c r="B467" s="73"/>
      <c r="H467" s="6"/>
      <c r="I467" s="58"/>
      <c r="K467" s="59"/>
      <c r="L467" s="51"/>
      <c r="M467" s="130"/>
      <c r="N467" s="61"/>
      <c r="O467" s="73"/>
      <c r="U467" s="59"/>
      <c r="V467" s="108"/>
      <c r="W467" s="51"/>
      <c r="X467" s="59"/>
      <c r="Y467" s="51"/>
      <c r="Z467" s="130"/>
      <c r="AA467" s="61"/>
      <c r="AB467" s="73"/>
      <c r="AH467" s="59"/>
      <c r="AI467" s="108"/>
      <c r="AJ467" s="51"/>
      <c r="AK467" s="59"/>
      <c r="AL467" s="51"/>
      <c r="AM467" s="130"/>
      <c r="AN467" s="61"/>
      <c r="AO467" s="73"/>
      <c r="AU467" s="59"/>
      <c r="AV467" s="108"/>
      <c r="AW467" s="51"/>
      <c r="AX467" s="59"/>
      <c r="AY467" s="51"/>
      <c r="AZ467" s="130"/>
      <c r="BA467" s="61"/>
      <c r="BB467" s="73"/>
      <c r="BH467" s="59"/>
      <c r="BI467" s="108"/>
      <c r="BJ467" s="51"/>
      <c r="BK467" s="59"/>
      <c r="BL467" s="51"/>
      <c r="BM467" s="130"/>
    </row>
    <row r="468" spans="1:65" s="5" customFormat="1" ht="15.95" customHeight="1" x14ac:dyDescent="0.2">
      <c r="A468" s="86"/>
      <c r="B468" s="73"/>
      <c r="C468" s="697"/>
      <c r="D468" s="689"/>
      <c r="E468" s="689"/>
      <c r="F468" s="689"/>
      <c r="G468" s="689"/>
      <c r="H468" s="24"/>
      <c r="I468" s="98"/>
      <c r="K468" s="59"/>
      <c r="L468" s="59"/>
      <c r="M468" s="59"/>
      <c r="N468" s="86"/>
      <c r="O468" s="73"/>
      <c r="P468" s="697"/>
      <c r="Q468" s="689"/>
      <c r="R468" s="689"/>
      <c r="S468" s="689"/>
      <c r="T468" s="689"/>
      <c r="U468" s="51"/>
      <c r="V468" s="108"/>
      <c r="W468" s="51"/>
      <c r="X468" s="59"/>
      <c r="Y468" s="59"/>
      <c r="Z468" s="59"/>
      <c r="AA468" s="86"/>
      <c r="AB468" s="73"/>
      <c r="AC468" s="697"/>
      <c r="AD468" s="689"/>
      <c r="AE468" s="689"/>
      <c r="AF468" s="689"/>
      <c r="AG468" s="689"/>
      <c r="AH468" s="51"/>
      <c r="AI468" s="108"/>
      <c r="AJ468" s="51"/>
      <c r="AK468" s="59"/>
      <c r="AL468" s="59"/>
      <c r="AM468" s="59"/>
      <c r="AN468" s="86"/>
      <c r="AO468" s="73"/>
      <c r="AP468" s="697"/>
      <c r="AQ468" s="689"/>
      <c r="AR468" s="689"/>
      <c r="AS468" s="689"/>
      <c r="AT468" s="689"/>
      <c r="AU468" s="51"/>
      <c r="AV468" s="108"/>
      <c r="AW468" s="51"/>
      <c r="AX468" s="59"/>
      <c r="AY468" s="59"/>
      <c r="AZ468" s="59"/>
      <c r="BA468" s="86"/>
      <c r="BB468" s="73"/>
      <c r="BC468" s="697"/>
      <c r="BD468" s="689"/>
      <c r="BE468" s="689"/>
      <c r="BF468" s="689"/>
      <c r="BG468" s="689"/>
      <c r="BH468" s="51"/>
      <c r="BI468" s="108"/>
      <c r="BJ468" s="51"/>
      <c r="BK468" s="59"/>
      <c r="BL468" s="59"/>
      <c r="BM468" s="59"/>
    </row>
    <row r="469" spans="1:65" s="5" customFormat="1" ht="15.95" customHeight="1" x14ac:dyDescent="0.2">
      <c r="A469" s="21"/>
      <c r="B469" s="73"/>
      <c r="C469" s="689"/>
      <c r="D469" s="689"/>
      <c r="E469" s="689"/>
      <c r="F469" s="689"/>
      <c r="G469" s="689"/>
      <c r="H469" s="689"/>
      <c r="I469" s="98"/>
      <c r="K469" s="59"/>
      <c r="L469" s="59"/>
      <c r="M469" s="59"/>
      <c r="N469" s="21"/>
      <c r="O469" s="73"/>
      <c r="P469" s="59"/>
      <c r="Q469" s="59"/>
      <c r="R469" s="59"/>
      <c r="S469" s="59"/>
      <c r="T469" s="59"/>
      <c r="U469" s="51"/>
      <c r="V469" s="108"/>
      <c r="W469" s="51"/>
      <c r="X469" s="59"/>
      <c r="Y469" s="59"/>
      <c r="Z469" s="59"/>
      <c r="AA469" s="21"/>
      <c r="AB469" s="73"/>
      <c r="AC469" s="59"/>
      <c r="AD469" s="59"/>
      <c r="AE469" s="59"/>
      <c r="AF469" s="59"/>
      <c r="AG469" s="59"/>
      <c r="AH469" s="51"/>
      <c r="AI469" s="108"/>
      <c r="AJ469" s="51"/>
      <c r="AK469" s="59"/>
      <c r="AL469" s="59"/>
      <c r="AM469" s="59"/>
      <c r="AN469" s="21"/>
      <c r="AO469" s="73"/>
      <c r="AP469" s="59"/>
      <c r="AQ469" s="59"/>
      <c r="AR469" s="59"/>
      <c r="AS469" s="59"/>
      <c r="AT469" s="59"/>
      <c r="AU469" s="51"/>
      <c r="AV469" s="108"/>
      <c r="AW469" s="51"/>
      <c r="AX469" s="59"/>
      <c r="AY469" s="59"/>
      <c r="AZ469" s="59"/>
      <c r="BA469" s="21"/>
      <c r="BB469" s="73"/>
      <c r="BC469" s="59"/>
      <c r="BD469" s="59"/>
      <c r="BE469" s="59"/>
      <c r="BF469" s="59"/>
      <c r="BG469" s="59"/>
      <c r="BH469" s="51"/>
      <c r="BI469" s="108"/>
      <c r="BJ469" s="51"/>
      <c r="BK469" s="59"/>
      <c r="BL469" s="59"/>
      <c r="BM469" s="59"/>
    </row>
    <row r="470" spans="1:65" s="5" customFormat="1" ht="15.95" customHeight="1" x14ac:dyDescent="0.2">
      <c r="A470" s="61"/>
      <c r="B470" s="73"/>
      <c r="H470" s="6"/>
      <c r="I470" s="58"/>
      <c r="K470" s="59"/>
      <c r="L470" s="51"/>
      <c r="M470" s="130"/>
      <c r="N470" s="61"/>
      <c r="O470" s="73"/>
      <c r="U470" s="59"/>
      <c r="V470" s="108"/>
      <c r="W470" s="51"/>
      <c r="X470" s="59"/>
      <c r="Y470" s="51"/>
      <c r="Z470" s="130"/>
      <c r="AA470" s="61"/>
      <c r="AB470" s="73"/>
      <c r="AH470" s="59"/>
      <c r="AI470" s="108"/>
      <c r="AJ470" s="51"/>
      <c r="AK470" s="59"/>
      <c r="AL470" s="51"/>
      <c r="AM470" s="130"/>
      <c r="AN470" s="61"/>
      <c r="AO470" s="73"/>
      <c r="AU470" s="59"/>
      <c r="AV470" s="108"/>
      <c r="AW470" s="51"/>
      <c r="AX470" s="59"/>
      <c r="AY470" s="51"/>
      <c r="AZ470" s="130"/>
      <c r="BA470" s="61"/>
      <c r="BB470" s="73"/>
      <c r="BH470" s="59"/>
      <c r="BI470" s="108"/>
      <c r="BJ470" s="51"/>
      <c r="BK470" s="59"/>
      <c r="BL470" s="51"/>
      <c r="BM470" s="130"/>
    </row>
    <row r="471" spans="1:65" s="5" customFormat="1" ht="15.95" customHeight="1" x14ac:dyDescent="0.2">
      <c r="A471" s="61"/>
      <c r="B471" s="73"/>
      <c r="H471" s="6"/>
      <c r="I471" s="58"/>
      <c r="K471" s="59"/>
      <c r="L471" s="51"/>
      <c r="M471" s="130"/>
      <c r="N471" s="61"/>
      <c r="O471" s="73"/>
      <c r="U471" s="59"/>
      <c r="V471" s="108"/>
      <c r="W471" s="51"/>
      <c r="X471" s="59"/>
      <c r="Y471" s="51"/>
      <c r="Z471" s="130"/>
      <c r="AA471" s="61"/>
      <c r="AB471" s="73"/>
      <c r="AH471" s="59"/>
      <c r="AI471" s="108"/>
      <c r="AJ471" s="51"/>
      <c r="AK471" s="59"/>
      <c r="AL471" s="51"/>
      <c r="AM471" s="130"/>
      <c r="AN471" s="61"/>
      <c r="AO471" s="73"/>
      <c r="AU471" s="59"/>
      <c r="AV471" s="108"/>
      <c r="AW471" s="51"/>
      <c r="AX471" s="59"/>
      <c r="AY471" s="51"/>
      <c r="AZ471" s="130"/>
      <c r="BA471" s="61"/>
      <c r="BB471" s="73"/>
      <c r="BH471" s="59"/>
      <c r="BI471" s="108"/>
      <c r="BJ471" s="51"/>
      <c r="BK471" s="59"/>
      <c r="BL471" s="51"/>
      <c r="BM471" s="130"/>
    </row>
    <row r="472" spans="1:65" s="5" customFormat="1" ht="15.95" customHeight="1" x14ac:dyDescent="0.2">
      <c r="A472" s="86"/>
      <c r="B472" s="73"/>
      <c r="C472" s="697"/>
      <c r="D472" s="689"/>
      <c r="E472" s="689"/>
      <c r="F472" s="689"/>
      <c r="G472" s="689"/>
      <c r="H472" s="24"/>
      <c r="I472" s="98"/>
      <c r="K472" s="59"/>
      <c r="L472" s="59"/>
      <c r="M472" s="59"/>
      <c r="N472" s="86"/>
      <c r="O472" s="73"/>
      <c r="P472" s="697"/>
      <c r="Q472" s="689"/>
      <c r="R472" s="689"/>
      <c r="S472" s="689"/>
      <c r="T472" s="689"/>
      <c r="U472" s="51"/>
      <c r="V472" s="108"/>
      <c r="W472" s="51"/>
      <c r="X472" s="59"/>
      <c r="Y472" s="59"/>
      <c r="Z472" s="59"/>
      <c r="AA472" s="86"/>
      <c r="AB472" s="73"/>
      <c r="AC472" s="697"/>
      <c r="AD472" s="689"/>
      <c r="AE472" s="689"/>
      <c r="AF472" s="689"/>
      <c r="AG472" s="689"/>
      <c r="AH472" s="51"/>
      <c r="AI472" s="108"/>
      <c r="AJ472" s="51"/>
      <c r="AK472" s="59"/>
      <c r="AL472" s="59"/>
      <c r="AM472" s="59"/>
      <c r="AN472" s="86"/>
      <c r="AO472" s="73"/>
      <c r="AP472" s="697"/>
      <c r="AQ472" s="689"/>
      <c r="AR472" s="689"/>
      <c r="AS472" s="689"/>
      <c r="AT472" s="689"/>
      <c r="AU472" s="51"/>
      <c r="AV472" s="108"/>
      <c r="AW472" s="51"/>
      <c r="AX472" s="59"/>
      <c r="AY472" s="59"/>
      <c r="AZ472" s="59"/>
      <c r="BA472" s="86"/>
      <c r="BB472" s="73"/>
      <c r="BC472" s="697"/>
      <c r="BD472" s="689"/>
      <c r="BE472" s="689"/>
      <c r="BF472" s="689"/>
      <c r="BG472" s="689"/>
      <c r="BH472" s="51"/>
      <c r="BI472" s="108"/>
      <c r="BJ472" s="51"/>
      <c r="BK472" s="59"/>
      <c r="BL472" s="59"/>
      <c r="BM472" s="59"/>
    </row>
    <row r="473" spans="1:65" s="5" customFormat="1" ht="15.95" customHeight="1" x14ac:dyDescent="0.2">
      <c r="A473" s="21"/>
      <c r="B473" s="73"/>
      <c r="C473" s="689"/>
      <c r="D473" s="689"/>
      <c r="E473" s="689"/>
      <c r="F473" s="689"/>
      <c r="G473" s="689"/>
      <c r="H473" s="689"/>
      <c r="I473" s="98"/>
      <c r="K473" s="59"/>
      <c r="L473" s="59"/>
      <c r="M473" s="59"/>
      <c r="N473" s="21"/>
      <c r="O473" s="73"/>
      <c r="P473" s="59"/>
      <c r="Q473" s="59"/>
      <c r="R473" s="59"/>
      <c r="S473" s="59"/>
      <c r="T473" s="59"/>
      <c r="U473" s="51"/>
      <c r="V473" s="108"/>
      <c r="W473" s="51"/>
      <c r="X473" s="59"/>
      <c r="Y473" s="59"/>
      <c r="Z473" s="59"/>
      <c r="AA473" s="21"/>
      <c r="AB473" s="73"/>
      <c r="AC473" s="59"/>
      <c r="AD473" s="59"/>
      <c r="AE473" s="59"/>
      <c r="AF473" s="59"/>
      <c r="AG473" s="59"/>
      <c r="AH473" s="51"/>
      <c r="AI473" s="108"/>
      <c r="AJ473" s="51"/>
      <c r="AK473" s="59"/>
      <c r="AL473" s="59"/>
      <c r="AM473" s="59"/>
      <c r="AN473" s="21"/>
      <c r="AO473" s="73"/>
      <c r="AP473" s="59"/>
      <c r="AQ473" s="59"/>
      <c r="AR473" s="59"/>
      <c r="AS473" s="59"/>
      <c r="AT473" s="59"/>
      <c r="AU473" s="51"/>
      <c r="AV473" s="108"/>
      <c r="AW473" s="51"/>
      <c r="AX473" s="59"/>
      <c r="AY473" s="59"/>
      <c r="AZ473" s="59"/>
      <c r="BA473" s="21"/>
      <c r="BB473" s="73"/>
      <c r="BC473" s="59"/>
      <c r="BD473" s="59"/>
      <c r="BE473" s="59"/>
      <c r="BF473" s="59"/>
      <c r="BG473" s="59"/>
      <c r="BH473" s="51"/>
      <c r="BI473" s="108"/>
      <c r="BJ473" s="51"/>
      <c r="BK473" s="59"/>
      <c r="BL473" s="59"/>
      <c r="BM473" s="59"/>
    </row>
    <row r="474" spans="1:65" s="5" customFormat="1" ht="15.95" customHeight="1" x14ac:dyDescent="0.2">
      <c r="A474" s="61"/>
      <c r="B474" s="73"/>
      <c r="H474" s="6"/>
      <c r="I474" s="58"/>
      <c r="K474" s="59"/>
      <c r="L474" s="51"/>
      <c r="M474" s="130"/>
      <c r="N474" s="61"/>
      <c r="O474" s="73"/>
      <c r="U474" s="59"/>
      <c r="V474" s="108"/>
      <c r="W474" s="51"/>
      <c r="X474" s="59"/>
      <c r="Y474" s="51"/>
      <c r="Z474" s="130"/>
      <c r="AA474" s="61"/>
      <c r="AB474" s="73"/>
      <c r="AH474" s="59"/>
      <c r="AI474" s="108"/>
      <c r="AJ474" s="51"/>
      <c r="AK474" s="59"/>
      <c r="AL474" s="51"/>
      <c r="AM474" s="130"/>
      <c r="AN474" s="61"/>
      <c r="AO474" s="73"/>
      <c r="AU474" s="59"/>
      <c r="AV474" s="108"/>
      <c r="AW474" s="51"/>
      <c r="AX474" s="59"/>
      <c r="AY474" s="51"/>
      <c r="AZ474" s="130"/>
      <c r="BA474" s="61"/>
      <c r="BB474" s="73"/>
      <c r="BH474" s="59"/>
      <c r="BI474" s="108"/>
      <c r="BJ474" s="51"/>
      <c r="BK474" s="59"/>
      <c r="BL474" s="51"/>
      <c r="BM474" s="130"/>
    </row>
    <row r="475" spans="1:65" s="5" customFormat="1" ht="15.95" customHeight="1" x14ac:dyDescent="0.2">
      <c r="A475" s="61"/>
      <c r="B475" s="73"/>
      <c r="H475" s="6"/>
      <c r="I475" s="58"/>
      <c r="K475" s="59"/>
      <c r="L475" s="51"/>
      <c r="M475" s="130"/>
      <c r="N475" s="61"/>
      <c r="O475" s="73"/>
      <c r="U475" s="59"/>
      <c r="V475" s="108"/>
      <c r="W475" s="51"/>
      <c r="X475" s="59"/>
      <c r="Y475" s="51"/>
      <c r="Z475" s="130"/>
      <c r="AA475" s="61"/>
      <c r="AB475" s="73"/>
      <c r="AH475" s="59"/>
      <c r="AI475" s="108"/>
      <c r="AJ475" s="51"/>
      <c r="AK475" s="59"/>
      <c r="AL475" s="51"/>
      <c r="AM475" s="130"/>
      <c r="AN475" s="61"/>
      <c r="AO475" s="73"/>
      <c r="AU475" s="59"/>
      <c r="AV475" s="108"/>
      <c r="AW475" s="51"/>
      <c r="AX475" s="59"/>
      <c r="AY475" s="51"/>
      <c r="AZ475" s="130"/>
      <c r="BA475" s="61"/>
      <c r="BB475" s="73"/>
      <c r="BH475" s="59"/>
      <c r="BI475" s="108"/>
      <c r="BJ475" s="51"/>
      <c r="BK475" s="59"/>
      <c r="BL475" s="51"/>
      <c r="BM475" s="130"/>
    </row>
    <row r="476" spans="1:65" s="5" customFormat="1" ht="15.95" customHeight="1" x14ac:dyDescent="0.2">
      <c r="A476" s="86"/>
      <c r="B476" s="73"/>
      <c r="C476" s="702"/>
      <c r="D476" s="703"/>
      <c r="E476" s="703"/>
      <c r="F476" s="46"/>
      <c r="G476" s="46"/>
      <c r="H476" s="24"/>
      <c r="I476" s="98"/>
      <c r="K476" s="59"/>
      <c r="L476" s="59"/>
      <c r="M476" s="59"/>
      <c r="N476" s="86"/>
      <c r="O476" s="73"/>
      <c r="P476" s="702"/>
      <c r="Q476" s="703"/>
      <c r="R476" s="703"/>
      <c r="S476" s="46"/>
      <c r="T476" s="46"/>
      <c r="U476" s="51"/>
      <c r="V476" s="108"/>
      <c r="W476" s="51"/>
      <c r="X476" s="59"/>
      <c r="Y476" s="59"/>
      <c r="Z476" s="59"/>
      <c r="AA476" s="86"/>
      <c r="AB476" s="73"/>
      <c r="AC476" s="702"/>
      <c r="AD476" s="703"/>
      <c r="AE476" s="703"/>
      <c r="AF476" s="46"/>
      <c r="AG476" s="46"/>
      <c r="AH476" s="51"/>
      <c r="AI476" s="108"/>
      <c r="AJ476" s="51"/>
      <c r="AK476" s="59"/>
      <c r="AL476" s="59"/>
      <c r="AM476" s="59"/>
      <c r="AN476" s="86"/>
      <c r="AO476" s="73"/>
      <c r="AP476" s="702"/>
      <c r="AQ476" s="703"/>
      <c r="AR476" s="703"/>
      <c r="AS476" s="46"/>
      <c r="AT476" s="46"/>
      <c r="AU476" s="51"/>
      <c r="AV476" s="108"/>
      <c r="AW476" s="51"/>
      <c r="AX476" s="59"/>
      <c r="AY476" s="59"/>
      <c r="AZ476" s="59"/>
      <c r="BA476" s="86"/>
      <c r="BB476" s="73"/>
      <c r="BC476" s="702"/>
      <c r="BD476" s="703"/>
      <c r="BE476" s="703"/>
      <c r="BF476" s="46"/>
      <c r="BG476" s="46"/>
      <c r="BH476" s="51"/>
      <c r="BI476" s="108"/>
      <c r="BJ476" s="51"/>
      <c r="BK476" s="59"/>
      <c r="BL476" s="59"/>
      <c r="BM476" s="59"/>
    </row>
    <row r="477" spans="1:65" s="5" customFormat="1" ht="15.95" customHeight="1" x14ac:dyDescent="0.2">
      <c r="A477" s="21"/>
      <c r="B477" s="73"/>
      <c r="C477" s="697"/>
      <c r="D477" s="697"/>
      <c r="E477" s="697"/>
      <c r="F477" s="697"/>
      <c r="G477" s="697"/>
      <c r="H477" s="697"/>
      <c r="I477" s="98"/>
      <c r="K477" s="59"/>
      <c r="L477" s="59"/>
      <c r="M477" s="59"/>
      <c r="N477" s="21"/>
      <c r="O477" s="73"/>
      <c r="P477" s="59"/>
      <c r="Q477" s="59"/>
      <c r="R477" s="59"/>
      <c r="S477" s="59"/>
      <c r="T477" s="59"/>
      <c r="U477" s="51"/>
      <c r="V477" s="108"/>
      <c r="W477" s="51"/>
      <c r="X477" s="59"/>
      <c r="Y477" s="59"/>
      <c r="Z477" s="59"/>
      <c r="AA477" s="21"/>
      <c r="AB477" s="73"/>
      <c r="AC477" s="59"/>
      <c r="AD477" s="59"/>
      <c r="AE477" s="59"/>
      <c r="AF477" s="59"/>
      <c r="AG477" s="59"/>
      <c r="AH477" s="51"/>
      <c r="AI477" s="108"/>
      <c r="AJ477" s="51"/>
      <c r="AK477" s="59"/>
      <c r="AL477" s="59"/>
      <c r="AM477" s="59"/>
      <c r="AN477" s="21"/>
      <c r="AO477" s="73"/>
      <c r="AP477" s="59"/>
      <c r="AQ477" s="59"/>
      <c r="AR477" s="59"/>
      <c r="AS477" s="59"/>
      <c r="AT477" s="59"/>
      <c r="AU477" s="51"/>
      <c r="AV477" s="108"/>
      <c r="AW477" s="51"/>
      <c r="AX477" s="59"/>
      <c r="AY477" s="59"/>
      <c r="AZ477" s="59"/>
      <c r="BA477" s="21"/>
      <c r="BB477" s="73"/>
      <c r="BC477" s="59"/>
      <c r="BD477" s="59"/>
      <c r="BE477" s="59"/>
      <c r="BF477" s="59"/>
      <c r="BG477" s="59"/>
      <c r="BH477" s="51"/>
      <c r="BI477" s="108"/>
      <c r="BJ477" s="51"/>
      <c r="BK477" s="59"/>
      <c r="BL477" s="59"/>
      <c r="BM477" s="59"/>
    </row>
    <row r="478" spans="1:65" s="5" customFormat="1" ht="15.95" customHeight="1" x14ac:dyDescent="0.2">
      <c r="A478" s="61"/>
      <c r="B478" s="73"/>
      <c r="H478" s="6"/>
      <c r="I478" s="58"/>
      <c r="K478" s="59"/>
      <c r="L478" s="51"/>
      <c r="M478" s="130"/>
      <c r="N478" s="61"/>
      <c r="O478" s="73"/>
      <c r="U478" s="59"/>
      <c r="V478" s="108"/>
      <c r="W478" s="51"/>
      <c r="X478" s="59"/>
      <c r="Y478" s="51"/>
      <c r="Z478" s="130"/>
      <c r="AA478" s="61"/>
      <c r="AB478" s="73"/>
      <c r="AH478" s="59"/>
      <c r="AI478" s="108"/>
      <c r="AJ478" s="51"/>
      <c r="AK478" s="59"/>
      <c r="AL478" s="51"/>
      <c r="AM478" s="130"/>
      <c r="AN478" s="61"/>
      <c r="AO478" s="73"/>
      <c r="AU478" s="59"/>
      <c r="AV478" s="108"/>
      <c r="AW478" s="51"/>
      <c r="AX478" s="59"/>
      <c r="AY478" s="51"/>
      <c r="AZ478" s="130"/>
      <c r="BA478" s="61"/>
      <c r="BB478" s="73"/>
      <c r="BH478" s="59"/>
      <c r="BI478" s="108"/>
      <c r="BJ478" s="51"/>
      <c r="BK478" s="59"/>
      <c r="BL478" s="51"/>
      <c r="BM478" s="130"/>
    </row>
    <row r="479" spans="1:65" s="5" customFormat="1" ht="15.95" customHeight="1" x14ac:dyDescent="0.2">
      <c r="A479" s="61"/>
      <c r="B479" s="73"/>
      <c r="H479" s="6"/>
      <c r="I479" s="58"/>
      <c r="K479" s="59"/>
      <c r="L479" s="51"/>
      <c r="M479" s="130"/>
      <c r="N479" s="61"/>
      <c r="O479" s="73"/>
      <c r="U479" s="59"/>
      <c r="V479" s="108"/>
      <c r="W479" s="51"/>
      <c r="X479" s="59"/>
      <c r="Y479" s="51"/>
      <c r="Z479" s="130"/>
      <c r="AA479" s="61"/>
      <c r="AB479" s="73"/>
      <c r="AH479" s="59"/>
      <c r="AI479" s="108"/>
      <c r="AJ479" s="51"/>
      <c r="AK479" s="59"/>
      <c r="AL479" s="51"/>
      <c r="AM479" s="130"/>
      <c r="AN479" s="61"/>
      <c r="AO479" s="73"/>
      <c r="AU479" s="59"/>
      <c r="AV479" s="108"/>
      <c r="AW479" s="51"/>
      <c r="AX479" s="59"/>
      <c r="AY479" s="51"/>
      <c r="AZ479" s="130"/>
      <c r="BA479" s="61"/>
      <c r="BB479" s="73"/>
      <c r="BH479" s="59"/>
      <c r="BI479" s="108"/>
      <c r="BJ479" s="51"/>
      <c r="BK479" s="59"/>
      <c r="BL479" s="51"/>
      <c r="BM479" s="130"/>
    </row>
    <row r="480" spans="1:65" s="5" customFormat="1" ht="15.95" customHeight="1" x14ac:dyDescent="0.2">
      <c r="A480" s="21"/>
      <c r="B480" s="699"/>
      <c r="C480" s="699"/>
      <c r="D480" s="699"/>
      <c r="E480" s="699"/>
      <c r="F480" s="699"/>
      <c r="G480" s="699"/>
      <c r="H480" s="699"/>
      <c r="I480" s="699"/>
      <c r="J480" s="699"/>
      <c r="K480" s="699"/>
      <c r="L480" s="699"/>
      <c r="M480" s="699"/>
      <c r="N480" s="21"/>
      <c r="O480" s="51"/>
      <c r="P480" s="51"/>
      <c r="Q480" s="51"/>
      <c r="R480" s="51"/>
      <c r="S480" s="51"/>
      <c r="T480" s="51"/>
      <c r="U480" s="51"/>
      <c r="V480" s="51"/>
      <c r="W480" s="51"/>
      <c r="X480" s="51"/>
      <c r="Y480" s="51"/>
      <c r="Z480" s="51"/>
      <c r="AA480" s="21"/>
      <c r="AB480" s="51"/>
      <c r="AC480" s="51"/>
      <c r="AD480" s="51"/>
      <c r="AE480" s="51"/>
      <c r="AF480" s="51"/>
      <c r="AG480" s="51"/>
      <c r="AH480" s="51"/>
      <c r="AI480" s="51"/>
      <c r="AJ480" s="51"/>
      <c r="AK480" s="51"/>
      <c r="AL480" s="51"/>
      <c r="AM480" s="51"/>
      <c r="AN480" s="21"/>
      <c r="AO480" s="51"/>
      <c r="AP480" s="51"/>
      <c r="AQ480" s="51"/>
      <c r="AR480" s="51"/>
      <c r="AS480" s="51"/>
      <c r="AT480" s="51"/>
      <c r="AU480" s="51"/>
      <c r="AV480" s="51"/>
      <c r="AW480" s="51"/>
      <c r="AX480" s="51"/>
      <c r="AY480" s="51"/>
      <c r="AZ480" s="51"/>
      <c r="BA480" s="21"/>
      <c r="BB480" s="51"/>
      <c r="BC480" s="51"/>
      <c r="BD480" s="51"/>
      <c r="BE480" s="51"/>
      <c r="BF480" s="51"/>
      <c r="BG480" s="51"/>
      <c r="BH480" s="51"/>
      <c r="BI480" s="51"/>
      <c r="BJ480" s="51"/>
      <c r="BK480" s="51"/>
      <c r="BL480" s="51"/>
      <c r="BM480" s="51"/>
    </row>
    <row r="481" spans="1:65" s="5" customFormat="1" ht="13.5" x14ac:dyDescent="0.25">
      <c r="A481" s="7"/>
      <c r="B481" s="71"/>
      <c r="C481" s="777"/>
      <c r="D481" s="777"/>
      <c r="E481" s="777"/>
      <c r="F481" s="777"/>
      <c r="G481" s="777"/>
      <c r="H481" s="777"/>
      <c r="I481" s="777"/>
      <c r="J481" s="7"/>
      <c r="K481" s="778"/>
      <c r="L481" s="778"/>
      <c r="M481" s="778"/>
      <c r="N481" s="7"/>
      <c r="O481" s="71"/>
      <c r="P481" s="189"/>
      <c r="Q481" s="189"/>
      <c r="R481" s="189"/>
      <c r="S481" s="189"/>
      <c r="T481" s="189"/>
      <c r="U481" s="51"/>
      <c r="V481" s="51"/>
      <c r="W481" s="57"/>
      <c r="X481" s="778"/>
      <c r="Y481" s="778"/>
      <c r="Z481" s="778"/>
      <c r="AA481" s="7"/>
      <c r="AB481" s="71"/>
      <c r="AC481" s="189"/>
      <c r="AD481" s="189"/>
      <c r="AE481" s="189"/>
      <c r="AF481" s="189"/>
      <c r="AG481" s="189"/>
      <c r="AH481" s="51"/>
      <c r="AI481" s="51"/>
      <c r="AJ481" s="57"/>
      <c r="AK481" s="778"/>
      <c r="AL481" s="778"/>
      <c r="AM481" s="778"/>
      <c r="AN481" s="7"/>
      <c r="AO481" s="71"/>
      <c r="AP481" s="189"/>
      <c r="AQ481" s="189"/>
      <c r="AR481" s="189"/>
      <c r="AS481" s="189"/>
      <c r="AT481" s="189"/>
      <c r="AU481" s="51"/>
      <c r="AV481" s="51"/>
      <c r="AW481" s="57"/>
      <c r="AX481" s="778"/>
      <c r="AY481" s="778"/>
      <c r="AZ481" s="778"/>
      <c r="BA481" s="7"/>
      <c r="BB481" s="71"/>
      <c r="BC481" s="189"/>
      <c r="BD481" s="189"/>
      <c r="BE481" s="189"/>
      <c r="BF481" s="189"/>
      <c r="BG481" s="189"/>
      <c r="BH481" s="51"/>
      <c r="BI481" s="51"/>
      <c r="BJ481" s="57"/>
      <c r="BK481" s="778"/>
      <c r="BL481" s="778"/>
      <c r="BM481" s="778"/>
    </row>
    <row r="482" spans="1:65" s="5" customFormat="1" ht="15.95" customHeight="1" x14ac:dyDescent="0.2">
      <c r="A482" s="21"/>
      <c r="B482" s="24"/>
      <c r="C482" s="24"/>
      <c r="D482" s="24"/>
      <c r="E482" s="24"/>
      <c r="F482" s="24"/>
      <c r="G482" s="24"/>
      <c r="H482" s="24"/>
      <c r="I482" s="58"/>
      <c r="J482" s="24"/>
      <c r="K482" s="51"/>
      <c r="L482" s="51"/>
      <c r="M482" s="51"/>
      <c r="N482" s="21"/>
      <c r="O482" s="24"/>
      <c r="P482" s="24"/>
      <c r="Q482" s="24"/>
      <c r="R482" s="24"/>
      <c r="S482" s="24"/>
      <c r="T482" s="24"/>
      <c r="U482" s="51"/>
      <c r="V482" s="108"/>
      <c r="W482" s="51"/>
      <c r="X482" s="51"/>
      <c r="Y482" s="51"/>
      <c r="Z482" s="51"/>
      <c r="AA482" s="21"/>
      <c r="AB482" s="24"/>
      <c r="AC482" s="24"/>
      <c r="AD482" s="24"/>
      <c r="AE482" s="24"/>
      <c r="AF482" s="24"/>
      <c r="AG482" s="24"/>
      <c r="AH482" s="51"/>
      <c r="AI482" s="108"/>
      <c r="AJ482" s="51"/>
      <c r="AK482" s="51"/>
      <c r="AL482" s="51"/>
      <c r="AM482" s="51"/>
      <c r="AN482" s="21"/>
      <c r="AO482" s="24"/>
      <c r="AP482" s="24"/>
      <c r="AQ482" s="24"/>
      <c r="AR482" s="24"/>
      <c r="AS482" s="24"/>
      <c r="AT482" s="24"/>
      <c r="AU482" s="51"/>
      <c r="AV482" s="108"/>
      <c r="AW482" s="51"/>
      <c r="AX482" s="51"/>
      <c r="AY482" s="51"/>
      <c r="AZ482" s="51"/>
      <c r="BA482" s="21"/>
      <c r="BB482" s="24"/>
      <c r="BC482" s="24"/>
      <c r="BD482" s="24"/>
      <c r="BE482" s="24"/>
      <c r="BF482" s="24"/>
      <c r="BG482" s="24"/>
      <c r="BH482" s="51"/>
      <c r="BI482" s="108"/>
      <c r="BJ482" s="51"/>
      <c r="BK482" s="51"/>
      <c r="BL482" s="51"/>
      <c r="BM482" s="51"/>
    </row>
    <row r="483" spans="1:65" s="7" customFormat="1" ht="17.100000000000001" customHeight="1" x14ac:dyDescent="0.2">
      <c r="A483" s="721"/>
      <c r="B483" s="721"/>
      <c r="C483" s="721"/>
      <c r="D483" s="721"/>
      <c r="E483" s="721"/>
      <c r="F483" s="721"/>
      <c r="G483" s="721"/>
      <c r="H483" s="721"/>
      <c r="I483" s="721"/>
      <c r="J483" s="721"/>
      <c r="K483" s="721"/>
      <c r="L483" s="721"/>
      <c r="M483" s="721"/>
      <c r="N483" s="85"/>
      <c r="O483" s="85"/>
      <c r="P483" s="85"/>
      <c r="Q483" s="85"/>
      <c r="R483" s="85"/>
      <c r="S483" s="85"/>
      <c r="T483" s="85"/>
      <c r="U483" s="57"/>
      <c r="V483" s="57"/>
      <c r="W483" s="57"/>
      <c r="X483" s="57"/>
      <c r="Y483" s="57"/>
      <c r="Z483" s="57"/>
      <c r="AA483" s="85"/>
      <c r="AB483" s="85"/>
      <c r="AC483" s="85"/>
      <c r="AD483" s="85"/>
      <c r="AE483" s="85"/>
      <c r="AF483" s="85"/>
      <c r="AG483" s="85"/>
      <c r="AH483" s="57"/>
      <c r="AI483" s="57"/>
      <c r="AJ483" s="57"/>
      <c r="AK483" s="57"/>
      <c r="AL483" s="57"/>
      <c r="AM483" s="57"/>
      <c r="AN483" s="85"/>
      <c r="AO483" s="85"/>
      <c r="AP483" s="85"/>
      <c r="AQ483" s="85"/>
      <c r="AR483" s="85"/>
      <c r="AS483" s="85"/>
      <c r="AT483" s="85"/>
      <c r="AU483" s="57"/>
      <c r="AV483" s="57"/>
      <c r="AW483" s="57"/>
      <c r="AX483" s="57"/>
      <c r="AY483" s="57"/>
      <c r="AZ483" s="57"/>
      <c r="BA483" s="85"/>
      <c r="BB483" s="85"/>
      <c r="BC483" s="85"/>
      <c r="BD483" s="85"/>
      <c r="BE483" s="85"/>
      <c r="BF483" s="85"/>
      <c r="BG483" s="85"/>
      <c r="BH483" s="57"/>
      <c r="BI483" s="57"/>
      <c r="BJ483" s="57"/>
      <c r="BK483" s="57"/>
      <c r="BL483" s="57"/>
      <c r="BM483" s="57"/>
    </row>
    <row r="484" spans="1:65" s="5" customFormat="1" x14ac:dyDescent="0.2">
      <c r="B484" s="24"/>
      <c r="C484" s="7"/>
      <c r="H484" s="24"/>
      <c r="I484" s="98"/>
      <c r="K484" s="130"/>
      <c r="L484" s="51"/>
      <c r="M484" s="59"/>
      <c r="O484" s="24"/>
      <c r="P484" s="7"/>
      <c r="U484" s="51"/>
      <c r="V484" s="108"/>
      <c r="W484" s="51"/>
      <c r="X484" s="130"/>
      <c r="Y484" s="51"/>
      <c r="Z484" s="59"/>
      <c r="AB484" s="24"/>
      <c r="AC484" s="7"/>
      <c r="AH484" s="51"/>
      <c r="AI484" s="108"/>
      <c r="AJ484" s="51"/>
      <c r="AK484" s="130"/>
      <c r="AL484" s="51"/>
      <c r="AM484" s="59"/>
      <c r="AO484" s="24"/>
      <c r="AP484" s="7"/>
      <c r="AU484" s="51"/>
      <c r="AV484" s="108"/>
      <c r="AW484" s="51"/>
      <c r="AX484" s="130"/>
      <c r="AY484" s="51"/>
      <c r="AZ484" s="59"/>
      <c r="BB484" s="24"/>
      <c r="BC484" s="7"/>
      <c r="BH484" s="51"/>
      <c r="BI484" s="108"/>
      <c r="BJ484" s="51"/>
      <c r="BK484" s="130"/>
      <c r="BL484" s="51"/>
      <c r="BM484" s="59"/>
    </row>
    <row r="485" spans="1:65" s="5" customFormat="1" ht="15.95" customHeight="1" x14ac:dyDescent="0.2">
      <c r="A485" s="21"/>
      <c r="B485" s="73"/>
      <c r="C485" s="697"/>
      <c r="D485" s="697"/>
      <c r="E485" s="697"/>
      <c r="F485" s="697"/>
      <c r="G485" s="697"/>
      <c r="H485" s="697"/>
      <c r="I485" s="109"/>
      <c r="J485" s="21"/>
      <c r="K485" s="59"/>
      <c r="L485" s="59"/>
      <c r="M485" s="59"/>
      <c r="N485" s="21"/>
      <c r="O485" s="73"/>
      <c r="P485" s="59"/>
      <c r="Q485" s="59"/>
      <c r="R485" s="59"/>
      <c r="S485" s="59"/>
      <c r="T485" s="59"/>
      <c r="U485" s="51"/>
      <c r="V485" s="108"/>
      <c r="W485" s="51"/>
      <c r="X485" s="59"/>
      <c r="Y485" s="59"/>
      <c r="Z485" s="59"/>
      <c r="AA485" s="21"/>
      <c r="AB485" s="73"/>
      <c r="AC485" s="59"/>
      <c r="AD485" s="59"/>
      <c r="AE485" s="59"/>
      <c r="AF485" s="59"/>
      <c r="AG485" s="59"/>
      <c r="AH485" s="51"/>
      <c r="AI485" s="108"/>
      <c r="AJ485" s="51"/>
      <c r="AK485" s="59"/>
      <c r="AL485" s="59"/>
      <c r="AM485" s="59"/>
      <c r="AN485" s="21"/>
      <c r="AO485" s="73"/>
      <c r="AP485" s="59"/>
      <c r="AQ485" s="59"/>
      <c r="AR485" s="59"/>
      <c r="AS485" s="59"/>
      <c r="AT485" s="59"/>
      <c r="AU485" s="51"/>
      <c r="AV485" s="108"/>
      <c r="AW485" s="51"/>
      <c r="AX485" s="59"/>
      <c r="AY485" s="59"/>
      <c r="AZ485" s="59"/>
      <c r="BA485" s="21"/>
      <c r="BB485" s="73"/>
      <c r="BC485" s="59"/>
      <c r="BD485" s="59"/>
      <c r="BE485" s="59"/>
      <c r="BF485" s="59"/>
      <c r="BG485" s="59"/>
      <c r="BH485" s="51"/>
      <c r="BI485" s="108"/>
      <c r="BJ485" s="51"/>
      <c r="BK485" s="59"/>
      <c r="BL485" s="59"/>
      <c r="BM485" s="59"/>
    </row>
    <row r="486" spans="1:65" s="5" customFormat="1" ht="15.95" customHeight="1" x14ac:dyDescent="0.2">
      <c r="A486" s="92"/>
      <c r="B486" s="73"/>
      <c r="C486" s="21"/>
      <c r="D486" s="21"/>
      <c r="E486" s="21"/>
      <c r="F486" s="21"/>
      <c r="G486" s="21"/>
      <c r="H486" s="93"/>
      <c r="I486" s="110"/>
      <c r="J486" s="21"/>
      <c r="K486" s="59"/>
      <c r="L486" s="51"/>
      <c r="M486" s="130"/>
      <c r="N486" s="92"/>
      <c r="O486" s="73"/>
      <c r="P486" s="21"/>
      <c r="Q486" s="21"/>
      <c r="R486" s="21"/>
      <c r="S486" s="21"/>
      <c r="T486" s="21"/>
      <c r="U486" s="59"/>
      <c r="V486" s="108"/>
      <c r="W486" s="51"/>
      <c r="X486" s="59"/>
      <c r="Y486" s="51"/>
      <c r="Z486" s="130"/>
      <c r="AA486" s="92"/>
      <c r="AB486" s="73"/>
      <c r="AC486" s="21"/>
      <c r="AD486" s="21"/>
      <c r="AE486" s="21"/>
      <c r="AF486" s="21"/>
      <c r="AG486" s="21"/>
      <c r="AH486" s="59"/>
      <c r="AI486" s="108"/>
      <c r="AJ486" s="51"/>
      <c r="AK486" s="59"/>
      <c r="AL486" s="51"/>
      <c r="AM486" s="130"/>
      <c r="AN486" s="92"/>
      <c r="AO486" s="73"/>
      <c r="AP486" s="21"/>
      <c r="AQ486" s="21"/>
      <c r="AR486" s="21"/>
      <c r="AS486" s="21"/>
      <c r="AT486" s="21"/>
      <c r="AU486" s="59"/>
      <c r="AV486" s="108"/>
      <c r="AW486" s="51"/>
      <c r="AX486" s="59"/>
      <c r="AY486" s="51"/>
      <c r="AZ486" s="130"/>
      <c r="BA486" s="92"/>
      <c r="BB486" s="73"/>
      <c r="BC486" s="21"/>
      <c r="BD486" s="21"/>
      <c r="BE486" s="21"/>
      <c r="BF486" s="21"/>
      <c r="BG486" s="21"/>
      <c r="BH486" s="59"/>
      <c r="BI486" s="108"/>
      <c r="BJ486" s="51"/>
      <c r="BK486" s="59"/>
      <c r="BL486" s="51"/>
      <c r="BM486" s="130"/>
    </row>
    <row r="487" spans="1:65" s="5" customFormat="1" ht="15.95" customHeight="1" x14ac:dyDescent="0.2">
      <c r="A487" s="61"/>
      <c r="B487" s="73"/>
      <c r="C487" s="21"/>
      <c r="D487" s="21"/>
      <c r="E487" s="21"/>
      <c r="F487" s="21"/>
      <c r="G487" s="21"/>
      <c r="H487" s="93"/>
      <c r="I487" s="110"/>
      <c r="J487" s="21"/>
      <c r="K487" s="59"/>
      <c r="L487" s="51"/>
      <c r="M487" s="130"/>
      <c r="N487" s="61"/>
      <c r="O487" s="73"/>
      <c r="P487" s="21"/>
      <c r="Q487" s="21"/>
      <c r="R487" s="21"/>
      <c r="S487" s="21"/>
      <c r="T487" s="21"/>
      <c r="U487" s="59"/>
      <c r="V487" s="108"/>
      <c r="W487" s="51"/>
      <c r="X487" s="59"/>
      <c r="Y487" s="51"/>
      <c r="Z487" s="130"/>
      <c r="AA487" s="61"/>
      <c r="AB487" s="73"/>
      <c r="AC487" s="21"/>
      <c r="AD487" s="21"/>
      <c r="AE487" s="21"/>
      <c r="AF487" s="21"/>
      <c r="AG487" s="21"/>
      <c r="AH487" s="59"/>
      <c r="AI487" s="108"/>
      <c r="AJ487" s="51"/>
      <c r="AK487" s="59"/>
      <c r="AL487" s="51"/>
      <c r="AM487" s="130"/>
      <c r="AN487" s="61"/>
      <c r="AO487" s="73"/>
      <c r="AP487" s="21"/>
      <c r="AQ487" s="21"/>
      <c r="AR487" s="21"/>
      <c r="AS487" s="21"/>
      <c r="AT487" s="21"/>
      <c r="AU487" s="59"/>
      <c r="AV487" s="108"/>
      <c r="AW487" s="51"/>
      <c r="AX487" s="59"/>
      <c r="AY487" s="51"/>
      <c r="AZ487" s="130"/>
      <c r="BA487" s="61"/>
      <c r="BB487" s="73"/>
      <c r="BC487" s="21"/>
      <c r="BD487" s="21"/>
      <c r="BE487" s="21"/>
      <c r="BF487" s="21"/>
      <c r="BG487" s="21"/>
      <c r="BH487" s="59"/>
      <c r="BI487" s="108"/>
      <c r="BJ487" s="51"/>
      <c r="BK487" s="59"/>
      <c r="BL487" s="51"/>
      <c r="BM487" s="130"/>
    </row>
    <row r="488" spans="1:65" s="5" customFormat="1" ht="15.75" x14ac:dyDescent="0.25">
      <c r="A488" s="8"/>
      <c r="B488" s="48"/>
      <c r="C488" s="777"/>
      <c r="D488" s="777"/>
      <c r="E488" s="777"/>
      <c r="F488" s="777"/>
      <c r="G488" s="777"/>
      <c r="H488" s="777"/>
      <c r="I488" s="777"/>
      <c r="J488" s="8"/>
      <c r="K488" s="779"/>
      <c r="L488" s="779"/>
      <c r="M488" s="779"/>
      <c r="N488" s="8"/>
      <c r="O488" s="48"/>
      <c r="P488" s="168"/>
      <c r="Q488" s="168"/>
      <c r="R488" s="168"/>
      <c r="S488" s="168"/>
      <c r="T488" s="168"/>
      <c r="U488" s="51"/>
      <c r="V488" s="51"/>
      <c r="W488" s="132"/>
      <c r="X488" s="779"/>
      <c r="Y488" s="779"/>
      <c r="Z488" s="779"/>
      <c r="AA488" s="8"/>
      <c r="AB488" s="48"/>
      <c r="AC488" s="168"/>
      <c r="AD488" s="168"/>
      <c r="AE488" s="168"/>
      <c r="AF488" s="168"/>
      <c r="AG488" s="168"/>
      <c r="AH488" s="51"/>
      <c r="AI488" s="51"/>
      <c r="AJ488" s="132"/>
      <c r="AK488" s="779"/>
      <c r="AL488" s="779"/>
      <c r="AM488" s="779"/>
      <c r="AN488" s="8"/>
      <c r="AO488" s="48"/>
      <c r="AP488" s="168"/>
      <c r="AQ488" s="168"/>
      <c r="AR488" s="168"/>
      <c r="AS488" s="168"/>
      <c r="AT488" s="168"/>
      <c r="AU488" s="51"/>
      <c r="AV488" s="51"/>
      <c r="AW488" s="132"/>
      <c r="AX488" s="779"/>
      <c r="AY488" s="779"/>
      <c r="AZ488" s="779"/>
      <c r="BA488" s="8"/>
      <c r="BB488" s="48"/>
      <c r="BC488" s="168"/>
      <c r="BD488" s="168"/>
      <c r="BE488" s="168"/>
      <c r="BF488" s="168"/>
      <c r="BG488" s="168"/>
      <c r="BH488" s="51"/>
      <c r="BI488" s="51"/>
      <c r="BJ488" s="132"/>
      <c r="BK488" s="779"/>
      <c r="BL488" s="779"/>
      <c r="BM488" s="779"/>
    </row>
    <row r="489" spans="1:65" s="5" customFormat="1" ht="15.75" x14ac:dyDescent="0.25">
      <c r="A489" s="8"/>
      <c r="B489" s="48"/>
      <c r="C489" s="88"/>
      <c r="D489" s="88"/>
      <c r="E489" s="88"/>
      <c r="F489" s="88"/>
      <c r="G489" s="88"/>
      <c r="H489" s="67"/>
      <c r="I489" s="99"/>
      <c r="J489" s="8"/>
      <c r="K489" s="168"/>
      <c r="L489" s="168"/>
      <c r="M489" s="168"/>
      <c r="N489" s="8"/>
      <c r="O489" s="48"/>
      <c r="P489" s="88"/>
      <c r="Q489" s="88"/>
      <c r="R489" s="88"/>
      <c r="S489" s="88"/>
      <c r="T489" s="88"/>
      <c r="U489" s="189"/>
      <c r="V489" s="190"/>
      <c r="W489" s="132"/>
      <c r="X489" s="168"/>
      <c r="Y489" s="168"/>
      <c r="Z489" s="168"/>
      <c r="AA489" s="8"/>
      <c r="AB489" s="48"/>
      <c r="AC489" s="88"/>
      <c r="AD489" s="88"/>
      <c r="AE489" s="88"/>
      <c r="AF489" s="88"/>
      <c r="AG489" s="88"/>
      <c r="AH489" s="189"/>
      <c r="AI489" s="190"/>
      <c r="AJ489" s="132"/>
      <c r="AK489" s="168"/>
      <c r="AL489" s="168"/>
      <c r="AM489" s="168"/>
      <c r="AN489" s="8"/>
      <c r="AO489" s="48"/>
      <c r="AP489" s="88"/>
      <c r="AQ489" s="88"/>
      <c r="AR489" s="88"/>
      <c r="AS489" s="88"/>
      <c r="AT489" s="88"/>
      <c r="AU489" s="189"/>
      <c r="AV489" s="190"/>
      <c r="AW489" s="132"/>
      <c r="AX489" s="168"/>
      <c r="AY489" s="168"/>
      <c r="AZ489" s="168"/>
      <c r="BA489" s="8"/>
      <c r="BB489" s="48"/>
      <c r="BC489" s="88"/>
      <c r="BD489" s="88"/>
      <c r="BE489" s="88"/>
      <c r="BF489" s="88"/>
      <c r="BG489" s="88"/>
      <c r="BH489" s="189"/>
      <c r="BI489" s="190"/>
      <c r="BJ489" s="132"/>
      <c r="BK489" s="168"/>
      <c r="BL489" s="168"/>
      <c r="BM489" s="168"/>
    </row>
    <row r="490" spans="1:65" s="7" customFormat="1" ht="17.100000000000001" customHeight="1" x14ac:dyDescent="0.2">
      <c r="A490" s="721"/>
      <c r="B490" s="721"/>
      <c r="C490" s="721"/>
      <c r="D490" s="721"/>
      <c r="E490" s="721"/>
      <c r="F490" s="721"/>
      <c r="G490" s="721"/>
      <c r="H490" s="721"/>
      <c r="I490" s="721"/>
      <c r="J490" s="721"/>
      <c r="K490" s="721"/>
      <c r="L490" s="721"/>
      <c r="M490" s="721"/>
      <c r="N490" s="85"/>
      <c r="O490" s="85"/>
      <c r="P490" s="85"/>
      <c r="Q490" s="85"/>
      <c r="R490" s="85"/>
      <c r="S490" s="85"/>
      <c r="T490" s="85"/>
      <c r="U490" s="57"/>
      <c r="V490" s="57"/>
      <c r="W490" s="57"/>
      <c r="X490" s="57"/>
      <c r="Y490" s="57"/>
      <c r="Z490" s="57"/>
      <c r="AA490" s="85"/>
      <c r="AB490" s="85"/>
      <c r="AC490" s="85"/>
      <c r="AD490" s="85"/>
      <c r="AE490" s="85"/>
      <c r="AF490" s="85"/>
      <c r="AG490" s="85"/>
      <c r="AH490" s="57"/>
      <c r="AI490" s="57"/>
      <c r="AJ490" s="57"/>
      <c r="AK490" s="57"/>
      <c r="AL490" s="57"/>
      <c r="AM490" s="57"/>
      <c r="AN490" s="85"/>
      <c r="AO490" s="85"/>
      <c r="AP490" s="85"/>
      <c r="AQ490" s="85"/>
      <c r="AR490" s="85"/>
      <c r="AS490" s="85"/>
      <c r="AT490" s="85"/>
      <c r="AU490" s="57"/>
      <c r="AV490" s="57"/>
      <c r="AW490" s="57"/>
      <c r="AX490" s="57"/>
      <c r="AY490" s="57"/>
      <c r="AZ490" s="57"/>
      <c r="BA490" s="85"/>
      <c r="BB490" s="85"/>
      <c r="BC490" s="85"/>
      <c r="BD490" s="85"/>
      <c r="BE490" s="85"/>
      <c r="BF490" s="85"/>
      <c r="BG490" s="85"/>
      <c r="BH490" s="57"/>
      <c r="BI490" s="57"/>
      <c r="BJ490" s="57"/>
      <c r="BK490" s="57"/>
      <c r="BL490" s="57"/>
      <c r="BM490" s="57"/>
    </row>
    <row r="491" spans="1:65" s="5" customFormat="1" ht="12.75" customHeight="1" x14ac:dyDescent="0.2">
      <c r="A491" s="82"/>
      <c r="B491" s="689"/>
      <c r="C491" s="689"/>
      <c r="D491" s="689"/>
      <c r="E491" s="689"/>
      <c r="F491" s="689"/>
      <c r="G491" s="689"/>
      <c r="H491" s="24"/>
      <c r="I491" s="98"/>
      <c r="K491" s="51"/>
      <c r="L491" s="51"/>
      <c r="M491" s="51"/>
      <c r="N491" s="82"/>
      <c r="O491" s="689"/>
      <c r="P491" s="689"/>
      <c r="Q491" s="689"/>
      <c r="R491" s="689"/>
      <c r="S491" s="689"/>
      <c r="T491" s="689"/>
      <c r="U491" s="51"/>
      <c r="V491" s="108"/>
      <c r="W491" s="51"/>
      <c r="X491" s="51"/>
      <c r="Y491" s="51"/>
      <c r="Z491" s="51"/>
      <c r="AA491" s="82"/>
      <c r="AB491" s="689"/>
      <c r="AC491" s="689"/>
      <c r="AD491" s="689"/>
      <c r="AE491" s="689"/>
      <c r="AF491" s="689"/>
      <c r="AG491" s="689"/>
      <c r="AH491" s="51"/>
      <c r="AI491" s="108"/>
      <c r="AJ491" s="51"/>
      <c r="AK491" s="51"/>
      <c r="AL491" s="51"/>
      <c r="AM491" s="51"/>
      <c r="AN491" s="82"/>
      <c r="AO491" s="689"/>
      <c r="AP491" s="689"/>
      <c r="AQ491" s="689"/>
      <c r="AR491" s="689"/>
      <c r="AS491" s="689"/>
      <c r="AT491" s="689"/>
      <c r="AU491" s="51"/>
      <c r="AV491" s="108"/>
      <c r="AW491" s="51"/>
      <c r="AX491" s="51"/>
      <c r="AY491" s="51"/>
      <c r="AZ491" s="51"/>
      <c r="BA491" s="82"/>
      <c r="BB491" s="689"/>
      <c r="BC491" s="689"/>
      <c r="BD491" s="689"/>
      <c r="BE491" s="689"/>
      <c r="BF491" s="689"/>
      <c r="BG491" s="689"/>
      <c r="BH491" s="51"/>
      <c r="BI491" s="108"/>
      <c r="BJ491" s="51"/>
      <c r="BK491" s="51"/>
      <c r="BL491" s="51"/>
      <c r="BM491" s="51"/>
    </row>
    <row r="492" spans="1:65" s="5" customFormat="1" ht="12.75" customHeight="1" x14ac:dyDescent="0.2">
      <c r="A492" s="61"/>
      <c r="B492" s="689"/>
      <c r="C492" s="689"/>
      <c r="D492" s="689"/>
      <c r="E492" s="689"/>
      <c r="F492" s="689"/>
      <c r="G492" s="689"/>
      <c r="H492" s="32"/>
      <c r="I492" s="111"/>
      <c r="K492" s="130"/>
      <c r="L492" s="51"/>
      <c r="M492" s="51"/>
      <c r="N492" s="61"/>
      <c r="O492" s="689"/>
      <c r="P492" s="689"/>
      <c r="Q492" s="689"/>
      <c r="R492" s="689"/>
      <c r="S492" s="689"/>
      <c r="T492" s="689"/>
      <c r="U492" s="156"/>
      <c r="V492" s="176"/>
      <c r="W492" s="51"/>
      <c r="X492" s="130"/>
      <c r="Y492" s="51"/>
      <c r="Z492" s="51"/>
      <c r="AA492" s="61"/>
      <c r="AB492" s="689"/>
      <c r="AC492" s="689"/>
      <c r="AD492" s="689"/>
      <c r="AE492" s="689"/>
      <c r="AF492" s="689"/>
      <c r="AG492" s="689"/>
      <c r="AH492" s="156"/>
      <c r="AI492" s="176"/>
      <c r="AJ492" s="51"/>
      <c r="AK492" s="130"/>
      <c r="AL492" s="51"/>
      <c r="AM492" s="51"/>
      <c r="AN492" s="61"/>
      <c r="AO492" s="689"/>
      <c r="AP492" s="689"/>
      <c r="AQ492" s="689"/>
      <c r="AR492" s="689"/>
      <c r="AS492" s="689"/>
      <c r="AT492" s="689"/>
      <c r="AU492" s="156"/>
      <c r="AV492" s="176"/>
      <c r="AW492" s="51"/>
      <c r="AX492" s="130"/>
      <c r="AY492" s="51"/>
      <c r="AZ492" s="51"/>
      <c r="BA492" s="61"/>
      <c r="BB492" s="689"/>
      <c r="BC492" s="689"/>
      <c r="BD492" s="689"/>
      <c r="BE492" s="689"/>
      <c r="BF492" s="689"/>
      <c r="BG492" s="689"/>
      <c r="BH492" s="156"/>
      <c r="BI492" s="176"/>
      <c r="BJ492" s="51"/>
      <c r="BK492" s="130"/>
      <c r="BL492" s="51"/>
      <c r="BM492" s="51"/>
    </row>
    <row r="493" spans="1:65" s="5" customFormat="1" ht="12.75" customHeight="1" x14ac:dyDescent="0.2">
      <c r="A493" s="61"/>
      <c r="B493" s="80"/>
      <c r="C493" s="45"/>
      <c r="D493" s="45"/>
      <c r="E493" s="45"/>
      <c r="F493" s="45"/>
      <c r="G493" s="45"/>
      <c r="H493" s="55"/>
      <c r="I493" s="100"/>
      <c r="J493" s="45"/>
      <c r="K493" s="134"/>
      <c r="L493" s="51"/>
      <c r="M493" s="59"/>
      <c r="N493" s="61"/>
      <c r="O493" s="80"/>
      <c r="P493" s="45"/>
      <c r="Q493" s="45"/>
      <c r="R493" s="45"/>
      <c r="S493" s="45"/>
      <c r="T493" s="45"/>
      <c r="U493" s="134"/>
      <c r="V493" s="176"/>
      <c r="W493" s="134"/>
      <c r="X493" s="134"/>
      <c r="Y493" s="51"/>
      <c r="Z493" s="59"/>
      <c r="AA493" s="61"/>
      <c r="AB493" s="80"/>
      <c r="AC493" s="45"/>
      <c r="AD493" s="45"/>
      <c r="AE493" s="45"/>
      <c r="AF493" s="45"/>
      <c r="AG493" s="45"/>
      <c r="AH493" s="134"/>
      <c r="AI493" s="176"/>
      <c r="AJ493" s="134"/>
      <c r="AK493" s="134"/>
      <c r="AL493" s="51"/>
      <c r="AM493" s="59"/>
      <c r="AN493" s="61"/>
      <c r="AO493" s="80"/>
      <c r="AP493" s="45"/>
      <c r="AQ493" s="45"/>
      <c r="AR493" s="45"/>
      <c r="AS493" s="45"/>
      <c r="AT493" s="45"/>
      <c r="AU493" s="134"/>
      <c r="AV493" s="176"/>
      <c r="AW493" s="134"/>
      <c r="AX493" s="134"/>
      <c r="AY493" s="51"/>
      <c r="AZ493" s="59"/>
      <c r="BA493" s="61"/>
      <c r="BB493" s="80"/>
      <c r="BC493" s="45"/>
      <c r="BD493" s="45"/>
      <c r="BE493" s="45"/>
      <c r="BF493" s="45"/>
      <c r="BG493" s="45"/>
      <c r="BH493" s="134"/>
      <c r="BI493" s="176"/>
      <c r="BJ493" s="134"/>
      <c r="BK493" s="134"/>
      <c r="BL493" s="51"/>
      <c r="BM493" s="59"/>
    </row>
    <row r="494" spans="1:65" s="7" customFormat="1" ht="9.75" customHeight="1" x14ac:dyDescent="0.2">
      <c r="A494" s="85"/>
      <c r="B494" s="57"/>
      <c r="C494" s="85"/>
      <c r="D494" s="85"/>
      <c r="E494" s="85"/>
      <c r="F494" s="85"/>
      <c r="G494" s="85"/>
      <c r="H494" s="57"/>
      <c r="I494" s="101"/>
      <c r="J494" s="85"/>
      <c r="K494" s="57"/>
      <c r="L494" s="57"/>
      <c r="M494" s="57"/>
      <c r="N494" s="85"/>
      <c r="O494" s="57"/>
      <c r="P494" s="85"/>
      <c r="Q494" s="85"/>
      <c r="R494" s="85"/>
      <c r="S494" s="85"/>
      <c r="T494" s="85"/>
      <c r="U494" s="57"/>
      <c r="V494" s="106"/>
      <c r="W494" s="57"/>
      <c r="X494" s="57"/>
      <c r="Y494" s="57"/>
      <c r="Z494" s="57"/>
      <c r="AA494" s="85"/>
      <c r="AB494" s="57"/>
      <c r="AC494" s="85"/>
      <c r="AD494" s="85"/>
      <c r="AE494" s="85"/>
      <c r="AF494" s="85"/>
      <c r="AG494" s="85"/>
      <c r="AH494" s="57"/>
      <c r="AI494" s="106"/>
      <c r="AJ494" s="57"/>
      <c r="AK494" s="57"/>
      <c r="AL494" s="57"/>
      <c r="AM494" s="57"/>
      <c r="AN494" s="85"/>
      <c r="AO494" s="57"/>
      <c r="AP494" s="85"/>
      <c r="AQ494" s="85"/>
      <c r="AR494" s="85"/>
      <c r="AS494" s="85"/>
      <c r="AT494" s="85"/>
      <c r="AU494" s="57"/>
      <c r="AV494" s="106"/>
      <c r="AW494" s="57"/>
      <c r="AX494" s="57"/>
      <c r="AY494" s="57"/>
      <c r="AZ494" s="57"/>
      <c r="BA494" s="85"/>
      <c r="BB494" s="57"/>
      <c r="BC494" s="85"/>
      <c r="BD494" s="85"/>
      <c r="BE494" s="85"/>
      <c r="BF494" s="85"/>
      <c r="BG494" s="85"/>
      <c r="BH494" s="57"/>
      <c r="BI494" s="106"/>
      <c r="BJ494" s="57"/>
      <c r="BK494" s="57"/>
      <c r="BL494" s="57"/>
      <c r="BM494" s="57"/>
    </row>
    <row r="495" spans="1:65" s="7" customFormat="1" ht="17.100000000000001" customHeight="1" x14ac:dyDescent="0.2">
      <c r="A495" s="85"/>
      <c r="B495" s="686"/>
      <c r="C495" s="686"/>
      <c r="D495" s="698"/>
      <c r="E495" s="698"/>
      <c r="F495" s="698"/>
      <c r="G495" s="698"/>
      <c r="H495" s="57"/>
      <c r="I495" s="101"/>
      <c r="J495" s="85"/>
      <c r="K495" s="57"/>
      <c r="L495" s="57"/>
      <c r="M495" s="57"/>
      <c r="N495" s="85"/>
      <c r="O495" s="686"/>
      <c r="P495" s="686"/>
      <c r="Q495" s="698"/>
      <c r="R495" s="698"/>
      <c r="S495" s="698"/>
      <c r="T495" s="698"/>
      <c r="U495" s="57"/>
      <c r="V495" s="106"/>
      <c r="W495" s="57"/>
      <c r="X495" s="57"/>
      <c r="Y495" s="57"/>
      <c r="Z495" s="57"/>
      <c r="AA495" s="85"/>
      <c r="AB495" s="686"/>
      <c r="AC495" s="686"/>
      <c r="AD495" s="698"/>
      <c r="AE495" s="698"/>
      <c r="AF495" s="698"/>
      <c r="AG495" s="698"/>
      <c r="AH495" s="57"/>
      <c r="AI495" s="106"/>
      <c r="AJ495" s="57"/>
      <c r="AK495" s="57"/>
      <c r="AL495" s="57"/>
      <c r="AM495" s="57"/>
      <c r="AN495" s="85"/>
      <c r="AO495" s="686"/>
      <c r="AP495" s="686"/>
      <c r="AQ495" s="698"/>
      <c r="AR495" s="698"/>
      <c r="AS495" s="698"/>
      <c r="AT495" s="698"/>
      <c r="AU495" s="57"/>
      <c r="AV495" s="106"/>
      <c r="AW495" s="57"/>
      <c r="AX495" s="57"/>
      <c r="AY495" s="57"/>
      <c r="AZ495" s="57"/>
      <c r="BA495" s="85"/>
      <c r="BB495" s="686"/>
      <c r="BC495" s="686"/>
      <c r="BD495" s="698"/>
      <c r="BE495" s="698"/>
      <c r="BF495" s="698"/>
      <c r="BG495" s="698"/>
      <c r="BH495" s="57"/>
      <c r="BI495" s="106"/>
      <c r="BJ495" s="57"/>
      <c r="BK495" s="57"/>
      <c r="BL495" s="57"/>
      <c r="BM495" s="57"/>
    </row>
    <row r="496" spans="1:65" s="7" customFormat="1" ht="17.100000000000001" customHeight="1" x14ac:dyDescent="0.2">
      <c r="A496" s="85"/>
      <c r="B496" s="686"/>
      <c r="C496" s="686"/>
      <c r="D496" s="699"/>
      <c r="E496" s="699"/>
      <c r="F496" s="699"/>
      <c r="G496" s="699"/>
      <c r="H496" s="57"/>
      <c r="I496" s="101"/>
      <c r="J496" s="85"/>
      <c r="K496" s="57"/>
      <c r="L496" s="57"/>
      <c r="M496" s="57"/>
      <c r="N496" s="85"/>
      <c r="O496" s="686"/>
      <c r="P496" s="686"/>
      <c r="Q496" s="699"/>
      <c r="R496" s="699"/>
      <c r="S496" s="699"/>
      <c r="T496" s="699"/>
      <c r="U496" s="57"/>
      <c r="V496" s="106"/>
      <c r="W496" s="57"/>
      <c r="X496" s="57"/>
      <c r="Y496" s="57"/>
      <c r="Z496" s="57"/>
      <c r="AA496" s="85"/>
      <c r="AB496" s="686"/>
      <c r="AC496" s="686"/>
      <c r="AD496" s="699"/>
      <c r="AE496" s="699"/>
      <c r="AF496" s="699"/>
      <c r="AG496" s="699"/>
      <c r="AH496" s="57"/>
      <c r="AI496" s="106"/>
      <c r="AJ496" s="57"/>
      <c r="AK496" s="57"/>
      <c r="AL496" s="57"/>
      <c r="AM496" s="57"/>
      <c r="AN496" s="85"/>
      <c r="AO496" s="686"/>
      <c r="AP496" s="686"/>
      <c r="AQ496" s="699"/>
      <c r="AR496" s="699"/>
      <c r="AS496" s="699"/>
      <c r="AT496" s="699"/>
      <c r="AU496" s="57"/>
      <c r="AV496" s="106"/>
      <c r="AW496" s="57"/>
      <c r="AX496" s="57"/>
      <c r="AY496" s="57"/>
      <c r="AZ496" s="57"/>
      <c r="BA496" s="85"/>
      <c r="BB496" s="686"/>
      <c r="BC496" s="686"/>
      <c r="BD496" s="699"/>
      <c r="BE496" s="699"/>
      <c r="BF496" s="699"/>
      <c r="BG496" s="699"/>
      <c r="BH496" s="57"/>
      <c r="BI496" s="106"/>
      <c r="BJ496" s="57"/>
      <c r="BK496" s="57"/>
      <c r="BL496" s="57"/>
      <c r="BM496" s="57"/>
    </row>
    <row r="497" spans="1:65" s="7" customFormat="1" ht="17.100000000000001" customHeight="1" x14ac:dyDescent="0.2">
      <c r="A497" s="85"/>
      <c r="B497" s="686"/>
      <c r="C497" s="686"/>
      <c r="D497" s="698"/>
      <c r="E497" s="698"/>
      <c r="F497" s="698"/>
      <c r="G497" s="698"/>
      <c r="H497" s="57"/>
      <c r="I497" s="101"/>
      <c r="J497" s="85"/>
      <c r="K497" s="57"/>
      <c r="L497" s="57"/>
      <c r="M497" s="57"/>
      <c r="N497" s="85"/>
      <c r="O497" s="686"/>
      <c r="P497" s="686"/>
      <c r="Q497" s="698"/>
      <c r="R497" s="698"/>
      <c r="S497" s="698"/>
      <c r="T497" s="698"/>
      <c r="U497" s="57"/>
      <c r="V497" s="106"/>
      <c r="W497" s="57"/>
      <c r="X497" s="57"/>
      <c r="Y497" s="57"/>
      <c r="Z497" s="57"/>
      <c r="AA497" s="85"/>
      <c r="AB497" s="686"/>
      <c r="AC497" s="686"/>
      <c r="AD497" s="698"/>
      <c r="AE497" s="698"/>
      <c r="AF497" s="698"/>
      <c r="AG497" s="698"/>
      <c r="AH497" s="57"/>
      <c r="AI497" s="106"/>
      <c r="AJ497" s="57"/>
      <c r="AK497" s="57"/>
      <c r="AL497" s="57"/>
      <c r="AM497" s="57"/>
      <c r="AN497" s="85"/>
      <c r="AO497" s="686"/>
      <c r="AP497" s="686"/>
      <c r="AQ497" s="698"/>
      <c r="AR497" s="698"/>
      <c r="AS497" s="698"/>
      <c r="AT497" s="698"/>
      <c r="AU497" s="57"/>
      <c r="AV497" s="106"/>
      <c r="AW497" s="57"/>
      <c r="AX497" s="57"/>
      <c r="AY497" s="57"/>
      <c r="AZ497" s="57"/>
      <c r="BA497" s="85"/>
      <c r="BB497" s="686"/>
      <c r="BC497" s="686"/>
      <c r="BD497" s="698"/>
      <c r="BE497" s="698"/>
      <c r="BF497" s="698"/>
      <c r="BG497" s="698"/>
      <c r="BH497" s="57"/>
      <c r="BI497" s="106"/>
      <c r="BJ497" s="57"/>
      <c r="BK497" s="57"/>
      <c r="BL497" s="57"/>
      <c r="BM497" s="57"/>
    </row>
    <row r="498" spans="1:65" s="7" customFormat="1" ht="17.100000000000001" customHeight="1" x14ac:dyDescent="0.2">
      <c r="A498" s="85"/>
      <c r="B498" s="688"/>
      <c r="C498" s="688"/>
      <c r="D498" s="695"/>
      <c r="E498" s="695"/>
      <c r="F498" s="695"/>
      <c r="G498" s="695"/>
      <c r="H498" s="57"/>
      <c r="I498" s="101"/>
      <c r="J498" s="85"/>
      <c r="K498" s="57"/>
      <c r="L498" s="57"/>
      <c r="M498" s="57"/>
      <c r="N498" s="85"/>
      <c r="O498" s="688"/>
      <c r="P498" s="688"/>
      <c r="Q498" s="695"/>
      <c r="R498" s="695"/>
      <c r="S498" s="695"/>
      <c r="T498" s="695"/>
      <c r="U498" s="57"/>
      <c r="V498" s="106"/>
      <c r="W498" s="57"/>
      <c r="X498" s="57"/>
      <c r="Y498" s="57"/>
      <c r="Z498" s="57"/>
      <c r="AA498" s="85"/>
      <c r="AB498" s="688"/>
      <c r="AC498" s="688"/>
      <c r="AD498" s="695"/>
      <c r="AE498" s="695"/>
      <c r="AF498" s="695"/>
      <c r="AG498" s="695"/>
      <c r="AH498" s="57"/>
      <c r="AI498" s="106"/>
      <c r="AJ498" s="57"/>
      <c r="AK498" s="57"/>
      <c r="AL498" s="57"/>
      <c r="AM498" s="57"/>
      <c r="AN498" s="85"/>
      <c r="AO498" s="688"/>
      <c r="AP498" s="688"/>
      <c r="AQ498" s="695"/>
      <c r="AR498" s="695"/>
      <c r="AS498" s="695"/>
      <c r="AT498" s="695"/>
      <c r="AU498" s="57"/>
      <c r="AV498" s="106"/>
      <c r="AW498" s="57"/>
      <c r="AX498" s="57"/>
      <c r="AY498" s="57"/>
      <c r="AZ498" s="57"/>
      <c r="BA498" s="85"/>
      <c r="BB498" s="688"/>
      <c r="BC498" s="688"/>
      <c r="BD498" s="695"/>
      <c r="BE498" s="695"/>
      <c r="BF498" s="695"/>
      <c r="BG498" s="695"/>
      <c r="BH498" s="57"/>
      <c r="BI498" s="106"/>
      <c r="BJ498" s="57"/>
      <c r="BK498" s="57"/>
      <c r="BL498" s="57"/>
      <c r="BM498" s="57"/>
    </row>
    <row r="499" spans="1:65" s="7" customFormat="1" ht="17.100000000000001" customHeight="1" x14ac:dyDescent="0.2">
      <c r="A499" s="85"/>
      <c r="B499" s="685"/>
      <c r="C499" s="685"/>
      <c r="D499" s="695"/>
      <c r="E499" s="695"/>
      <c r="F499" s="695"/>
      <c r="G499" s="695"/>
      <c r="H499" s="57"/>
      <c r="I499" s="101"/>
      <c r="J499" s="85"/>
      <c r="K499" s="57"/>
      <c r="L499" s="57"/>
      <c r="M499" s="57"/>
      <c r="N499" s="85"/>
      <c r="O499" s="685"/>
      <c r="P499" s="685"/>
      <c r="Q499" s="695"/>
      <c r="R499" s="695"/>
      <c r="S499" s="695"/>
      <c r="T499" s="695"/>
      <c r="U499" s="57"/>
      <c r="V499" s="106"/>
      <c r="W499" s="57"/>
      <c r="X499" s="57"/>
      <c r="Y499" s="57"/>
      <c r="Z499" s="57"/>
      <c r="AA499" s="85"/>
      <c r="AB499" s="685"/>
      <c r="AC499" s="685"/>
      <c r="AD499" s="695"/>
      <c r="AE499" s="695"/>
      <c r="AF499" s="695"/>
      <c r="AG499" s="695"/>
      <c r="AH499" s="57"/>
      <c r="AI499" s="106"/>
      <c r="AJ499" s="57"/>
      <c r="AK499" s="57"/>
      <c r="AL499" s="57"/>
      <c r="AM499" s="57"/>
      <c r="AN499" s="85"/>
      <c r="AO499" s="685"/>
      <c r="AP499" s="685"/>
      <c r="AQ499" s="695"/>
      <c r="AR499" s="695"/>
      <c r="AS499" s="695"/>
      <c r="AT499" s="695"/>
      <c r="AU499" s="57"/>
      <c r="AV499" s="106"/>
      <c r="AW499" s="57"/>
      <c r="AX499" s="57"/>
      <c r="AY499" s="57"/>
      <c r="AZ499" s="57"/>
      <c r="BA499" s="85"/>
      <c r="BB499" s="685"/>
      <c r="BC499" s="685"/>
      <c r="BD499" s="695"/>
      <c r="BE499" s="695"/>
      <c r="BF499" s="695"/>
      <c r="BG499" s="695"/>
      <c r="BH499" s="57"/>
      <c r="BI499" s="106"/>
      <c r="BJ499" s="57"/>
      <c r="BK499" s="57"/>
      <c r="BL499" s="57"/>
      <c r="BM499" s="57"/>
    </row>
    <row r="500" spans="1:65" s="7" customFormat="1" ht="17.100000000000001" customHeight="1" x14ac:dyDescent="0.2">
      <c r="A500" s="85"/>
      <c r="B500" s="685"/>
      <c r="C500" s="685"/>
      <c r="D500" s="695"/>
      <c r="E500" s="695"/>
      <c r="F500" s="695"/>
      <c r="G500" s="695"/>
      <c r="H500" s="57"/>
      <c r="I500" s="101"/>
      <c r="J500" s="85"/>
      <c r="K500" s="57"/>
      <c r="L500" s="57"/>
      <c r="M500" s="57"/>
      <c r="N500" s="85"/>
      <c r="O500" s="685"/>
      <c r="P500" s="685"/>
      <c r="Q500" s="695"/>
      <c r="R500" s="695"/>
      <c r="S500" s="695"/>
      <c r="T500" s="695"/>
      <c r="U500" s="57"/>
      <c r="V500" s="106"/>
      <c r="W500" s="57"/>
      <c r="X500" s="57"/>
      <c r="Y500" s="57"/>
      <c r="Z500" s="57"/>
      <c r="AA500" s="85"/>
      <c r="AB500" s="685"/>
      <c r="AC500" s="685"/>
      <c r="AD500" s="695"/>
      <c r="AE500" s="695"/>
      <c r="AF500" s="695"/>
      <c r="AG500" s="695"/>
      <c r="AH500" s="57"/>
      <c r="AI500" s="106"/>
      <c r="AJ500" s="57"/>
      <c r="AK500" s="57"/>
      <c r="AL500" s="57"/>
      <c r="AM500" s="57"/>
      <c r="AN500" s="85"/>
      <c r="AO500" s="685"/>
      <c r="AP500" s="685"/>
      <c r="AQ500" s="695"/>
      <c r="AR500" s="695"/>
      <c r="AS500" s="695"/>
      <c r="AT500" s="695"/>
      <c r="AU500" s="57"/>
      <c r="AV500" s="106"/>
      <c r="AW500" s="57"/>
      <c r="AX500" s="57"/>
      <c r="AY500" s="57"/>
      <c r="AZ500" s="57"/>
      <c r="BA500" s="85"/>
      <c r="BB500" s="685"/>
      <c r="BC500" s="685"/>
      <c r="BD500" s="695"/>
      <c r="BE500" s="695"/>
      <c r="BF500" s="695"/>
      <c r="BG500" s="695"/>
      <c r="BH500" s="57"/>
      <c r="BI500" s="106"/>
      <c r="BJ500" s="57"/>
      <c r="BK500" s="57"/>
      <c r="BL500" s="57"/>
      <c r="BM500" s="57"/>
    </row>
    <row r="501" spans="1:65" s="7" customFormat="1" ht="17.100000000000001" customHeight="1" x14ac:dyDescent="0.2">
      <c r="A501" s="85"/>
      <c r="B501" s="685"/>
      <c r="C501" s="685"/>
      <c r="D501" s="695"/>
      <c r="E501" s="695"/>
      <c r="F501" s="695"/>
      <c r="G501" s="695"/>
      <c r="H501" s="57"/>
      <c r="I501" s="101"/>
      <c r="J501" s="85"/>
      <c r="K501" s="57"/>
      <c r="L501" s="57"/>
      <c r="M501" s="57"/>
      <c r="N501" s="85"/>
      <c r="O501" s="685"/>
      <c r="P501" s="685"/>
      <c r="Q501" s="695"/>
      <c r="R501" s="695"/>
      <c r="S501" s="695"/>
      <c r="T501" s="695"/>
      <c r="U501" s="57"/>
      <c r="V501" s="106"/>
      <c r="W501" s="57"/>
      <c r="X501" s="57"/>
      <c r="Y501" s="57"/>
      <c r="Z501" s="57"/>
      <c r="AA501" s="85"/>
      <c r="AB501" s="685"/>
      <c r="AC501" s="685"/>
      <c r="AD501" s="695"/>
      <c r="AE501" s="695"/>
      <c r="AF501" s="695"/>
      <c r="AG501" s="695"/>
      <c r="AH501" s="57"/>
      <c r="AI501" s="106"/>
      <c r="AJ501" s="57"/>
      <c r="AK501" s="57"/>
      <c r="AL501" s="57"/>
      <c r="AM501" s="57"/>
      <c r="AN501" s="85"/>
      <c r="AO501" s="685"/>
      <c r="AP501" s="685"/>
      <c r="AQ501" s="695"/>
      <c r="AR501" s="695"/>
      <c r="AS501" s="695"/>
      <c r="AT501" s="695"/>
      <c r="AU501" s="57"/>
      <c r="AV501" s="106"/>
      <c r="AW501" s="57"/>
      <c r="AX501" s="57"/>
      <c r="AY501" s="57"/>
      <c r="AZ501" s="57"/>
      <c r="BA501" s="85"/>
      <c r="BB501" s="685"/>
      <c r="BC501" s="685"/>
      <c r="BD501" s="695"/>
      <c r="BE501" s="695"/>
      <c r="BF501" s="695"/>
      <c r="BG501" s="695"/>
      <c r="BH501" s="57"/>
      <c r="BI501" s="106"/>
      <c r="BJ501" s="57"/>
      <c r="BK501" s="57"/>
      <c r="BL501" s="57"/>
      <c r="BM501" s="57"/>
    </row>
    <row r="502" spans="1:65" s="7" customFormat="1" ht="17.100000000000001" customHeight="1" x14ac:dyDescent="0.2">
      <c r="A502" s="85"/>
      <c r="B502" s="685"/>
      <c r="C502" s="685"/>
      <c r="D502" s="695"/>
      <c r="E502" s="695"/>
      <c r="F502" s="695"/>
      <c r="G502" s="695"/>
      <c r="H502" s="57"/>
      <c r="I502" s="101"/>
      <c r="J502" s="85"/>
      <c r="K502" s="57"/>
      <c r="L502" s="57"/>
      <c r="M502" s="57"/>
      <c r="N502" s="85"/>
      <c r="O502" s="685"/>
      <c r="P502" s="685"/>
      <c r="Q502" s="695"/>
      <c r="R502" s="695"/>
      <c r="S502" s="695"/>
      <c r="T502" s="695"/>
      <c r="U502" s="57"/>
      <c r="V502" s="106"/>
      <c r="W502" s="57"/>
      <c r="X502" s="57"/>
      <c r="Y502" s="57"/>
      <c r="Z502" s="57"/>
      <c r="AA502" s="85"/>
      <c r="AB502" s="685"/>
      <c r="AC502" s="685"/>
      <c r="AD502" s="695"/>
      <c r="AE502" s="695"/>
      <c r="AF502" s="695"/>
      <c r="AG502" s="695"/>
      <c r="AH502" s="57"/>
      <c r="AI502" s="106"/>
      <c r="AJ502" s="57"/>
      <c r="AK502" s="57"/>
      <c r="AL502" s="57"/>
      <c r="AM502" s="57"/>
      <c r="AN502" s="85"/>
      <c r="AO502" s="685"/>
      <c r="AP502" s="685"/>
      <c r="AQ502" s="695"/>
      <c r="AR502" s="695"/>
      <c r="AS502" s="695"/>
      <c r="AT502" s="695"/>
      <c r="AU502" s="57"/>
      <c r="AV502" s="106"/>
      <c r="AW502" s="57"/>
      <c r="AX502" s="57"/>
      <c r="AY502" s="57"/>
      <c r="AZ502" s="57"/>
      <c r="BA502" s="85"/>
      <c r="BB502" s="685"/>
      <c r="BC502" s="685"/>
      <c r="BD502" s="695"/>
      <c r="BE502" s="695"/>
      <c r="BF502" s="695"/>
      <c r="BG502" s="695"/>
      <c r="BH502" s="57"/>
      <c r="BI502" s="106"/>
      <c r="BJ502" s="57"/>
      <c r="BK502" s="57"/>
      <c r="BL502" s="57"/>
      <c r="BM502" s="57"/>
    </row>
    <row r="503" spans="1:65" s="7" customFormat="1" ht="17.100000000000001" customHeight="1" x14ac:dyDescent="0.2">
      <c r="A503" s="85"/>
      <c r="B503" s="685"/>
      <c r="C503" s="685"/>
      <c r="D503" s="695"/>
      <c r="E503" s="695"/>
      <c r="F503" s="695"/>
      <c r="G503" s="695"/>
      <c r="H503" s="57"/>
      <c r="I503" s="101"/>
      <c r="J503" s="85"/>
      <c r="K503" s="57"/>
      <c r="L503" s="57"/>
      <c r="M503" s="57"/>
      <c r="N503" s="85"/>
      <c r="O503" s="685"/>
      <c r="P503" s="685"/>
      <c r="Q503" s="695"/>
      <c r="R503" s="695"/>
      <c r="S503" s="695"/>
      <c r="T503" s="695"/>
      <c r="U503" s="57"/>
      <c r="V503" s="106"/>
      <c r="W503" s="57"/>
      <c r="X503" s="57"/>
      <c r="Y503" s="57"/>
      <c r="Z503" s="57"/>
      <c r="AA503" s="85"/>
      <c r="AB503" s="685"/>
      <c r="AC503" s="685"/>
      <c r="AD503" s="695"/>
      <c r="AE503" s="695"/>
      <c r="AF503" s="695"/>
      <c r="AG503" s="695"/>
      <c r="AH503" s="57"/>
      <c r="AI503" s="106"/>
      <c r="AJ503" s="57"/>
      <c r="AK503" s="57"/>
      <c r="AL503" s="57"/>
      <c r="AM503" s="57"/>
      <c r="AN503" s="85"/>
      <c r="AO503" s="685"/>
      <c r="AP503" s="685"/>
      <c r="AQ503" s="695"/>
      <c r="AR503" s="695"/>
      <c r="AS503" s="695"/>
      <c r="AT503" s="695"/>
      <c r="AU503" s="57"/>
      <c r="AV503" s="106"/>
      <c r="AW503" s="57"/>
      <c r="AX503" s="57"/>
      <c r="AY503" s="57"/>
      <c r="AZ503" s="57"/>
      <c r="BA503" s="85"/>
      <c r="BB503" s="685"/>
      <c r="BC503" s="685"/>
      <c r="BD503" s="695"/>
      <c r="BE503" s="695"/>
      <c r="BF503" s="695"/>
      <c r="BG503" s="695"/>
      <c r="BH503" s="57"/>
      <c r="BI503" s="106"/>
      <c r="BJ503" s="57"/>
      <c r="BK503" s="57"/>
      <c r="BL503" s="57"/>
      <c r="BM503" s="57"/>
    </row>
    <row r="504" spans="1:65" s="7" customFormat="1" ht="17.100000000000001" customHeight="1" x14ac:dyDescent="0.2">
      <c r="A504" s="85"/>
      <c r="B504" s="685"/>
      <c r="C504" s="685"/>
      <c r="D504" s="695"/>
      <c r="E504" s="695"/>
      <c r="F504" s="695"/>
      <c r="G504" s="695"/>
      <c r="H504" s="57"/>
      <c r="I504" s="101"/>
      <c r="J504" s="85"/>
      <c r="K504" s="57"/>
      <c r="L504" s="57"/>
      <c r="M504" s="57"/>
      <c r="N504" s="85"/>
      <c r="O504" s="685"/>
      <c r="P504" s="685"/>
      <c r="Q504" s="695"/>
      <c r="R504" s="695"/>
      <c r="S504" s="695"/>
      <c r="T504" s="695"/>
      <c r="U504" s="57"/>
      <c r="V504" s="106"/>
      <c r="W504" s="57"/>
      <c r="X504" s="57"/>
      <c r="Y504" s="57"/>
      <c r="Z504" s="57"/>
      <c r="AA504" s="85"/>
      <c r="AB504" s="685"/>
      <c r="AC504" s="685"/>
      <c r="AD504" s="695"/>
      <c r="AE504" s="695"/>
      <c r="AF504" s="695"/>
      <c r="AG504" s="695"/>
      <c r="AH504" s="57"/>
      <c r="AI504" s="106"/>
      <c r="AJ504" s="57"/>
      <c r="AK504" s="57"/>
      <c r="AL504" s="57"/>
      <c r="AM504" s="57"/>
      <c r="AN504" s="85"/>
      <c r="AO504" s="685"/>
      <c r="AP504" s="685"/>
      <c r="AQ504" s="695"/>
      <c r="AR504" s="695"/>
      <c r="AS504" s="695"/>
      <c r="AT504" s="695"/>
      <c r="AU504" s="57"/>
      <c r="AV504" s="106"/>
      <c r="AW504" s="57"/>
      <c r="AX504" s="57"/>
      <c r="AY504" s="57"/>
      <c r="AZ504" s="57"/>
      <c r="BA504" s="85"/>
      <c r="BB504" s="685"/>
      <c r="BC504" s="685"/>
      <c r="BD504" s="695"/>
      <c r="BE504" s="695"/>
      <c r="BF504" s="695"/>
      <c r="BG504" s="695"/>
      <c r="BH504" s="57"/>
      <c r="BI504" s="106"/>
      <c r="BJ504" s="57"/>
      <c r="BK504" s="57"/>
      <c r="BL504" s="57"/>
      <c r="BM504" s="57"/>
    </row>
    <row r="505" spans="1:65" s="7" customFormat="1" ht="17.100000000000001" customHeight="1" x14ac:dyDescent="0.2">
      <c r="A505" s="85"/>
      <c r="B505" s="685"/>
      <c r="C505" s="685"/>
      <c r="D505" s="695"/>
      <c r="E505" s="695"/>
      <c r="F505" s="695"/>
      <c r="G505" s="695"/>
      <c r="H505" s="57"/>
      <c r="I505" s="101"/>
      <c r="J505" s="85"/>
      <c r="K505" s="57"/>
      <c r="L505" s="57"/>
      <c r="M505" s="57"/>
      <c r="N505" s="85"/>
      <c r="O505" s="685"/>
      <c r="P505" s="685"/>
      <c r="Q505" s="695"/>
      <c r="R505" s="695"/>
      <c r="S505" s="695"/>
      <c r="T505" s="695"/>
      <c r="U505" s="57"/>
      <c r="V505" s="106"/>
      <c r="W505" s="57"/>
      <c r="X505" s="57"/>
      <c r="Y505" s="57"/>
      <c r="Z505" s="57"/>
      <c r="AA505" s="85"/>
      <c r="AB505" s="685"/>
      <c r="AC505" s="685"/>
      <c r="AD505" s="695"/>
      <c r="AE505" s="695"/>
      <c r="AF505" s="695"/>
      <c r="AG505" s="695"/>
      <c r="AH505" s="57"/>
      <c r="AI505" s="106"/>
      <c r="AJ505" s="57"/>
      <c r="AK505" s="57"/>
      <c r="AL505" s="57"/>
      <c r="AM505" s="57"/>
      <c r="AN505" s="85"/>
      <c r="AO505" s="685"/>
      <c r="AP505" s="685"/>
      <c r="AQ505" s="695"/>
      <c r="AR505" s="695"/>
      <c r="AS505" s="695"/>
      <c r="AT505" s="695"/>
      <c r="AU505" s="57"/>
      <c r="AV505" s="106"/>
      <c r="AW505" s="57"/>
      <c r="AX505" s="57"/>
      <c r="AY505" s="57"/>
      <c r="AZ505" s="57"/>
      <c r="BA505" s="85"/>
      <c r="BB505" s="685"/>
      <c r="BC505" s="685"/>
      <c r="BD505" s="695"/>
      <c r="BE505" s="695"/>
      <c r="BF505" s="695"/>
      <c r="BG505" s="695"/>
      <c r="BH505" s="57"/>
      <c r="BI505" s="106"/>
      <c r="BJ505" s="57"/>
      <c r="BK505" s="57"/>
      <c r="BL505" s="57"/>
      <c r="BM505" s="57"/>
    </row>
    <row r="506" spans="1:65" s="7" customFormat="1" ht="17.100000000000001" customHeight="1" x14ac:dyDescent="0.2">
      <c r="A506" s="85"/>
      <c r="B506" s="685"/>
      <c r="C506" s="685"/>
      <c r="D506" s="695"/>
      <c r="E506" s="695"/>
      <c r="F506" s="695"/>
      <c r="G506" s="695"/>
      <c r="H506" s="57"/>
      <c r="I506" s="101"/>
      <c r="J506" s="85"/>
      <c r="K506" s="57"/>
      <c r="L506" s="57"/>
      <c r="M506" s="57"/>
      <c r="N506" s="85"/>
      <c r="O506" s="685"/>
      <c r="P506" s="685"/>
      <c r="Q506" s="695"/>
      <c r="R506" s="695"/>
      <c r="S506" s="695"/>
      <c r="T506" s="695"/>
      <c r="U506" s="57"/>
      <c r="V506" s="106"/>
      <c r="W506" s="57"/>
      <c r="X506" s="57"/>
      <c r="Y506" s="57"/>
      <c r="Z506" s="57"/>
      <c r="AA506" s="85"/>
      <c r="AB506" s="685"/>
      <c r="AC506" s="685"/>
      <c r="AD506" s="695"/>
      <c r="AE506" s="695"/>
      <c r="AF506" s="695"/>
      <c r="AG506" s="695"/>
      <c r="AH506" s="57"/>
      <c r="AI506" s="106"/>
      <c r="AJ506" s="57"/>
      <c r="AK506" s="57"/>
      <c r="AL506" s="57"/>
      <c r="AM506" s="57"/>
      <c r="AN506" s="85"/>
      <c r="AO506" s="685"/>
      <c r="AP506" s="685"/>
      <c r="AQ506" s="695"/>
      <c r="AR506" s="695"/>
      <c r="AS506" s="695"/>
      <c r="AT506" s="695"/>
      <c r="AU506" s="57"/>
      <c r="AV506" s="106"/>
      <c r="AW506" s="57"/>
      <c r="AX506" s="57"/>
      <c r="AY506" s="57"/>
      <c r="AZ506" s="57"/>
      <c r="BA506" s="85"/>
      <c r="BB506" s="685"/>
      <c r="BC506" s="685"/>
      <c r="BD506" s="695"/>
      <c r="BE506" s="695"/>
      <c r="BF506" s="695"/>
      <c r="BG506" s="695"/>
      <c r="BH506" s="57"/>
      <c r="BI506" s="106"/>
      <c r="BJ506" s="57"/>
      <c r="BK506" s="57"/>
      <c r="BL506" s="57"/>
      <c r="BM506" s="57"/>
    </row>
    <row r="507" spans="1:65" s="7" customFormat="1" ht="17.100000000000001" customHeight="1" x14ac:dyDescent="0.2">
      <c r="A507" s="85"/>
      <c r="B507" s="685"/>
      <c r="C507" s="685"/>
      <c r="D507" s="695"/>
      <c r="E507" s="695"/>
      <c r="F507" s="695"/>
      <c r="G507" s="695"/>
      <c r="H507" s="57"/>
      <c r="I507" s="101"/>
      <c r="J507" s="85"/>
      <c r="K507" s="57"/>
      <c r="L507" s="57"/>
      <c r="M507" s="57"/>
      <c r="N507" s="85"/>
      <c r="O507" s="685"/>
      <c r="P507" s="685"/>
      <c r="Q507" s="695"/>
      <c r="R507" s="695"/>
      <c r="S507" s="695"/>
      <c r="T507" s="695"/>
      <c r="U507" s="57"/>
      <c r="V507" s="106"/>
      <c r="W507" s="57"/>
      <c r="X507" s="57"/>
      <c r="Y507" s="57"/>
      <c r="Z507" s="57"/>
      <c r="AA507" s="85"/>
      <c r="AB507" s="685"/>
      <c r="AC507" s="685"/>
      <c r="AD507" s="695"/>
      <c r="AE507" s="695"/>
      <c r="AF507" s="695"/>
      <c r="AG507" s="695"/>
      <c r="AH507" s="57"/>
      <c r="AI507" s="106"/>
      <c r="AJ507" s="57"/>
      <c r="AK507" s="57"/>
      <c r="AL507" s="57"/>
      <c r="AM507" s="57"/>
      <c r="AN507" s="85"/>
      <c r="AO507" s="685"/>
      <c r="AP507" s="685"/>
      <c r="AQ507" s="695"/>
      <c r="AR507" s="695"/>
      <c r="AS507" s="695"/>
      <c r="AT507" s="695"/>
      <c r="AU507" s="57"/>
      <c r="AV507" s="106"/>
      <c r="AW507" s="57"/>
      <c r="AX507" s="57"/>
      <c r="AY507" s="57"/>
      <c r="AZ507" s="57"/>
      <c r="BA507" s="85"/>
      <c r="BB507" s="685"/>
      <c r="BC507" s="685"/>
      <c r="BD507" s="695"/>
      <c r="BE507" s="695"/>
      <c r="BF507" s="695"/>
      <c r="BG507" s="695"/>
      <c r="BH507" s="57"/>
      <c r="BI507" s="106"/>
      <c r="BJ507" s="57"/>
      <c r="BK507" s="57"/>
      <c r="BL507" s="57"/>
      <c r="BM507" s="57"/>
    </row>
    <row r="508" spans="1:65" s="7" customFormat="1" ht="17.100000000000001" customHeight="1" x14ac:dyDescent="0.2">
      <c r="A508" s="85"/>
      <c r="B508" s="685"/>
      <c r="C508" s="685"/>
      <c r="D508" s="695"/>
      <c r="E508" s="695"/>
      <c r="F508" s="695"/>
      <c r="G508" s="695"/>
      <c r="H508" s="57"/>
      <c r="I508" s="101"/>
      <c r="J508" s="85"/>
      <c r="K508" s="57"/>
      <c r="L508" s="57"/>
      <c r="M508" s="57"/>
      <c r="N508" s="85"/>
      <c r="O508" s="685"/>
      <c r="P508" s="685"/>
      <c r="Q508" s="695"/>
      <c r="R508" s="695"/>
      <c r="S508" s="695"/>
      <c r="T508" s="695"/>
      <c r="U508" s="57"/>
      <c r="V508" s="106"/>
      <c r="W508" s="57"/>
      <c r="X508" s="57"/>
      <c r="Y508" s="57"/>
      <c r="Z508" s="57"/>
      <c r="AA508" s="85"/>
      <c r="AB508" s="685"/>
      <c r="AC508" s="685"/>
      <c r="AD508" s="695"/>
      <c r="AE508" s="695"/>
      <c r="AF508" s="695"/>
      <c r="AG508" s="695"/>
      <c r="AH508" s="57"/>
      <c r="AI508" s="106"/>
      <c r="AJ508" s="57"/>
      <c r="AK508" s="57"/>
      <c r="AL508" s="57"/>
      <c r="AM508" s="57"/>
      <c r="AN508" s="85"/>
      <c r="AO508" s="685"/>
      <c r="AP508" s="685"/>
      <c r="AQ508" s="695"/>
      <c r="AR508" s="695"/>
      <c r="AS508" s="695"/>
      <c r="AT508" s="695"/>
      <c r="AU508" s="57"/>
      <c r="AV508" s="106"/>
      <c r="AW508" s="57"/>
      <c r="AX508" s="57"/>
      <c r="AY508" s="57"/>
      <c r="AZ508" s="57"/>
      <c r="BA508" s="85"/>
      <c r="BB508" s="685"/>
      <c r="BC508" s="685"/>
      <c r="BD508" s="695"/>
      <c r="BE508" s="695"/>
      <c r="BF508" s="695"/>
      <c r="BG508" s="695"/>
      <c r="BH508" s="57"/>
      <c r="BI508" s="106"/>
      <c r="BJ508" s="57"/>
      <c r="BK508" s="57"/>
      <c r="BL508" s="57"/>
      <c r="BM508" s="57"/>
    </row>
    <row r="509" spans="1:65" s="7" customFormat="1" ht="17.100000000000001" customHeight="1" x14ac:dyDescent="0.2">
      <c r="A509" s="85"/>
      <c r="B509" s="685"/>
      <c r="C509" s="685"/>
      <c r="D509" s="695"/>
      <c r="E509" s="695"/>
      <c r="F509" s="695"/>
      <c r="G509" s="695"/>
      <c r="H509" s="57"/>
      <c r="I509" s="101"/>
      <c r="J509" s="85"/>
      <c r="K509" s="57"/>
      <c r="L509" s="57"/>
      <c r="M509" s="57"/>
      <c r="N509" s="85"/>
      <c r="O509" s="685"/>
      <c r="P509" s="685"/>
      <c r="Q509" s="695"/>
      <c r="R509" s="695"/>
      <c r="S509" s="695"/>
      <c r="T509" s="695"/>
      <c r="U509" s="57"/>
      <c r="V509" s="106"/>
      <c r="W509" s="57"/>
      <c r="X509" s="57"/>
      <c r="Y509" s="57"/>
      <c r="Z509" s="57"/>
      <c r="AA509" s="85"/>
      <c r="AB509" s="685"/>
      <c r="AC509" s="685"/>
      <c r="AD509" s="695"/>
      <c r="AE509" s="695"/>
      <c r="AF509" s="695"/>
      <c r="AG509" s="695"/>
      <c r="AH509" s="57"/>
      <c r="AI509" s="106"/>
      <c r="AJ509" s="57"/>
      <c r="AK509" s="57"/>
      <c r="AL509" s="57"/>
      <c r="AM509" s="57"/>
      <c r="AN509" s="85"/>
      <c r="AO509" s="685"/>
      <c r="AP509" s="685"/>
      <c r="AQ509" s="695"/>
      <c r="AR509" s="695"/>
      <c r="AS509" s="695"/>
      <c r="AT509" s="695"/>
      <c r="AU509" s="57"/>
      <c r="AV509" s="106"/>
      <c r="AW509" s="57"/>
      <c r="AX509" s="57"/>
      <c r="AY509" s="57"/>
      <c r="AZ509" s="57"/>
      <c r="BA509" s="85"/>
      <c r="BB509" s="685"/>
      <c r="BC509" s="685"/>
      <c r="BD509" s="695"/>
      <c r="BE509" s="695"/>
      <c r="BF509" s="695"/>
      <c r="BG509" s="695"/>
      <c r="BH509" s="57"/>
      <c r="BI509" s="106"/>
      <c r="BJ509" s="57"/>
      <c r="BK509" s="57"/>
      <c r="BL509" s="57"/>
      <c r="BM509" s="57"/>
    </row>
    <row r="510" spans="1:65" s="7" customFormat="1" ht="17.100000000000001" customHeight="1" x14ac:dyDescent="0.2">
      <c r="A510" s="85"/>
      <c r="B510" s="685"/>
      <c r="C510" s="685"/>
      <c r="D510" s="695"/>
      <c r="E510" s="695"/>
      <c r="F510" s="695"/>
      <c r="G510" s="695"/>
      <c r="H510" s="57"/>
      <c r="I510" s="101"/>
      <c r="J510" s="85"/>
      <c r="K510" s="57"/>
      <c r="L510" s="57"/>
      <c r="M510" s="57"/>
      <c r="N510" s="85"/>
      <c r="O510" s="685"/>
      <c r="P510" s="685"/>
      <c r="Q510" s="695"/>
      <c r="R510" s="695"/>
      <c r="S510" s="695"/>
      <c r="T510" s="695"/>
      <c r="U510" s="57"/>
      <c r="V510" s="106"/>
      <c r="W510" s="57"/>
      <c r="X510" s="57"/>
      <c r="Y510" s="57"/>
      <c r="Z510" s="57"/>
      <c r="AA510" s="85"/>
      <c r="AB510" s="685"/>
      <c r="AC510" s="685"/>
      <c r="AD510" s="695"/>
      <c r="AE510" s="695"/>
      <c r="AF510" s="695"/>
      <c r="AG510" s="695"/>
      <c r="AH510" s="57"/>
      <c r="AI510" s="106"/>
      <c r="AJ510" s="57"/>
      <c r="AK510" s="57"/>
      <c r="AL510" s="57"/>
      <c r="AM510" s="57"/>
      <c r="AN510" s="85"/>
      <c r="AO510" s="685"/>
      <c r="AP510" s="685"/>
      <c r="AQ510" s="695"/>
      <c r="AR510" s="695"/>
      <c r="AS510" s="695"/>
      <c r="AT510" s="695"/>
      <c r="AU510" s="57"/>
      <c r="AV510" s="106"/>
      <c r="AW510" s="57"/>
      <c r="AX510" s="57"/>
      <c r="AY510" s="57"/>
      <c r="AZ510" s="57"/>
      <c r="BA510" s="85"/>
      <c r="BB510" s="685"/>
      <c r="BC510" s="685"/>
      <c r="BD510" s="695"/>
      <c r="BE510" s="695"/>
      <c r="BF510" s="695"/>
      <c r="BG510" s="695"/>
      <c r="BH510" s="57"/>
      <c r="BI510" s="106"/>
      <c r="BJ510" s="57"/>
      <c r="BK510" s="57"/>
      <c r="BL510" s="57"/>
      <c r="BM510" s="57"/>
    </row>
    <row r="511" spans="1:65" s="7" customFormat="1" ht="17.100000000000001" customHeight="1" x14ac:dyDescent="0.2">
      <c r="A511" s="85"/>
      <c r="B511" s="685"/>
      <c r="C511" s="685"/>
      <c r="D511" s="695"/>
      <c r="E511" s="695"/>
      <c r="F511" s="695"/>
      <c r="G511" s="695"/>
      <c r="H511" s="57"/>
      <c r="I511" s="101"/>
      <c r="J511" s="85"/>
      <c r="K511" s="57"/>
      <c r="L511" s="57"/>
      <c r="M511" s="57"/>
      <c r="N511" s="85"/>
      <c r="O511" s="685"/>
      <c r="P511" s="685"/>
      <c r="Q511" s="695"/>
      <c r="R511" s="695"/>
      <c r="S511" s="695"/>
      <c r="T511" s="695"/>
      <c r="U511" s="57"/>
      <c r="V511" s="106"/>
      <c r="W511" s="57"/>
      <c r="X511" s="57"/>
      <c r="Y511" s="57"/>
      <c r="Z511" s="57"/>
      <c r="AA511" s="85"/>
      <c r="AB511" s="685"/>
      <c r="AC511" s="685"/>
      <c r="AD511" s="695"/>
      <c r="AE511" s="695"/>
      <c r="AF511" s="695"/>
      <c r="AG511" s="695"/>
      <c r="AH511" s="57"/>
      <c r="AI511" s="106"/>
      <c r="AJ511" s="57"/>
      <c r="AK511" s="57"/>
      <c r="AL511" s="57"/>
      <c r="AM511" s="57"/>
      <c r="AN511" s="85"/>
      <c r="AO511" s="685"/>
      <c r="AP511" s="685"/>
      <c r="AQ511" s="695"/>
      <c r="AR511" s="695"/>
      <c r="AS511" s="695"/>
      <c r="AT511" s="695"/>
      <c r="AU511" s="57"/>
      <c r="AV511" s="106"/>
      <c r="AW511" s="57"/>
      <c r="AX511" s="57"/>
      <c r="AY511" s="57"/>
      <c r="AZ511" s="57"/>
      <c r="BA511" s="85"/>
      <c r="BB511" s="685"/>
      <c r="BC511" s="685"/>
      <c r="BD511" s="695"/>
      <c r="BE511" s="695"/>
      <c r="BF511" s="695"/>
      <c r="BG511" s="695"/>
      <c r="BH511" s="57"/>
      <c r="BI511" s="106"/>
      <c r="BJ511" s="57"/>
      <c r="BK511" s="57"/>
      <c r="BL511" s="57"/>
      <c r="BM511" s="57"/>
    </row>
    <row r="512" spans="1:65" s="7" customFormat="1" ht="17.100000000000001" customHeight="1" x14ac:dyDescent="0.2">
      <c r="A512" s="85"/>
      <c r="B512" s="685"/>
      <c r="C512" s="685"/>
      <c r="D512" s="695"/>
      <c r="E512" s="695"/>
      <c r="F512" s="695"/>
      <c r="G512" s="695"/>
      <c r="H512" s="57"/>
      <c r="I512" s="101"/>
      <c r="J512" s="85"/>
      <c r="K512" s="57"/>
      <c r="L512" s="57"/>
      <c r="M512" s="57"/>
      <c r="N512" s="85"/>
      <c r="O512" s="685"/>
      <c r="P512" s="685"/>
      <c r="Q512" s="695"/>
      <c r="R512" s="695"/>
      <c r="S512" s="695"/>
      <c r="T512" s="695"/>
      <c r="U512" s="57"/>
      <c r="V512" s="106"/>
      <c r="W512" s="57"/>
      <c r="X512" s="57"/>
      <c r="Y512" s="57"/>
      <c r="Z512" s="57"/>
      <c r="AA512" s="85"/>
      <c r="AB512" s="685"/>
      <c r="AC512" s="685"/>
      <c r="AD512" s="695"/>
      <c r="AE512" s="695"/>
      <c r="AF512" s="695"/>
      <c r="AG512" s="695"/>
      <c r="AH512" s="57"/>
      <c r="AI512" s="106"/>
      <c r="AJ512" s="57"/>
      <c r="AK512" s="57"/>
      <c r="AL512" s="57"/>
      <c r="AM512" s="57"/>
      <c r="AN512" s="85"/>
      <c r="AO512" s="685"/>
      <c r="AP512" s="685"/>
      <c r="AQ512" s="695"/>
      <c r="AR512" s="695"/>
      <c r="AS512" s="695"/>
      <c r="AT512" s="695"/>
      <c r="AU512" s="57"/>
      <c r="AV512" s="106"/>
      <c r="AW512" s="57"/>
      <c r="AX512" s="57"/>
      <c r="AY512" s="57"/>
      <c r="AZ512" s="57"/>
      <c r="BA512" s="85"/>
      <c r="BB512" s="685"/>
      <c r="BC512" s="685"/>
      <c r="BD512" s="695"/>
      <c r="BE512" s="695"/>
      <c r="BF512" s="695"/>
      <c r="BG512" s="695"/>
      <c r="BH512" s="57"/>
      <c r="BI512" s="106"/>
      <c r="BJ512" s="57"/>
      <c r="BK512" s="57"/>
      <c r="BL512" s="57"/>
      <c r="BM512" s="57"/>
    </row>
    <row r="513" spans="1:65" s="7" customFormat="1" ht="17.100000000000001" customHeight="1" x14ac:dyDescent="0.2">
      <c r="A513" s="85"/>
      <c r="B513" s="685"/>
      <c r="C513" s="685"/>
      <c r="D513" s="695"/>
      <c r="E513" s="695"/>
      <c r="F513" s="695"/>
      <c r="G513" s="695"/>
      <c r="H513" s="57"/>
      <c r="I513" s="101"/>
      <c r="J513" s="85"/>
      <c r="K513" s="57"/>
      <c r="L513" s="57"/>
      <c r="M513" s="57"/>
      <c r="N513" s="85"/>
      <c r="O513" s="685"/>
      <c r="P513" s="685"/>
      <c r="Q513" s="695"/>
      <c r="R513" s="695"/>
      <c r="S513" s="695"/>
      <c r="T513" s="695"/>
      <c r="U513" s="57"/>
      <c r="V513" s="106"/>
      <c r="W513" s="57"/>
      <c r="X513" s="57"/>
      <c r="Y513" s="57"/>
      <c r="Z513" s="57"/>
      <c r="AA513" s="85"/>
      <c r="AB513" s="685"/>
      <c r="AC513" s="685"/>
      <c r="AD513" s="695"/>
      <c r="AE513" s="695"/>
      <c r="AF513" s="695"/>
      <c r="AG513" s="695"/>
      <c r="AH513" s="57"/>
      <c r="AI513" s="106"/>
      <c r="AJ513" s="57"/>
      <c r="AK513" s="57"/>
      <c r="AL513" s="57"/>
      <c r="AM513" s="57"/>
      <c r="AN513" s="85"/>
      <c r="AO513" s="685"/>
      <c r="AP513" s="685"/>
      <c r="AQ513" s="695"/>
      <c r="AR513" s="695"/>
      <c r="AS513" s="695"/>
      <c r="AT513" s="695"/>
      <c r="AU513" s="57"/>
      <c r="AV513" s="106"/>
      <c r="AW513" s="57"/>
      <c r="AX513" s="57"/>
      <c r="AY513" s="57"/>
      <c r="AZ513" s="57"/>
      <c r="BA513" s="85"/>
      <c r="BB513" s="685"/>
      <c r="BC513" s="685"/>
      <c r="BD513" s="695"/>
      <c r="BE513" s="695"/>
      <c r="BF513" s="695"/>
      <c r="BG513" s="695"/>
      <c r="BH513" s="57"/>
      <c r="BI513" s="106"/>
      <c r="BJ513" s="57"/>
      <c r="BK513" s="57"/>
      <c r="BL513" s="57"/>
      <c r="BM513" s="57"/>
    </row>
    <row r="514" spans="1:65" s="7" customFormat="1" ht="17.100000000000001" customHeight="1" x14ac:dyDescent="0.2">
      <c r="A514" s="85"/>
      <c r="B514" s="685"/>
      <c r="C514" s="685"/>
      <c r="D514" s="695"/>
      <c r="E514" s="695"/>
      <c r="F514" s="695"/>
      <c r="G514" s="695"/>
      <c r="H514" s="57"/>
      <c r="I514" s="101"/>
      <c r="J514" s="85"/>
      <c r="K514" s="57"/>
      <c r="L514" s="57"/>
      <c r="M514" s="57"/>
      <c r="N514" s="85"/>
      <c r="O514" s="685"/>
      <c r="P514" s="685"/>
      <c r="Q514" s="695"/>
      <c r="R514" s="695"/>
      <c r="S514" s="695"/>
      <c r="T514" s="695"/>
      <c r="U514" s="57"/>
      <c r="V514" s="106"/>
      <c r="W514" s="57"/>
      <c r="X514" s="57"/>
      <c r="Y514" s="57"/>
      <c r="Z514" s="57"/>
      <c r="AA514" s="85"/>
      <c r="AB514" s="685"/>
      <c r="AC514" s="685"/>
      <c r="AD514" s="695"/>
      <c r="AE514" s="695"/>
      <c r="AF514" s="695"/>
      <c r="AG514" s="695"/>
      <c r="AH514" s="57"/>
      <c r="AI514" s="106"/>
      <c r="AJ514" s="57"/>
      <c r="AK514" s="57"/>
      <c r="AL514" s="57"/>
      <c r="AM514" s="57"/>
      <c r="AN514" s="85"/>
      <c r="AO514" s="685"/>
      <c r="AP514" s="685"/>
      <c r="AQ514" s="695"/>
      <c r="AR514" s="695"/>
      <c r="AS514" s="695"/>
      <c r="AT514" s="695"/>
      <c r="AU514" s="57"/>
      <c r="AV514" s="106"/>
      <c r="AW514" s="57"/>
      <c r="AX514" s="57"/>
      <c r="AY514" s="57"/>
      <c r="AZ514" s="57"/>
      <c r="BA514" s="85"/>
      <c r="BB514" s="685"/>
      <c r="BC514" s="685"/>
      <c r="BD514" s="695"/>
      <c r="BE514" s="695"/>
      <c r="BF514" s="695"/>
      <c r="BG514" s="695"/>
      <c r="BH514" s="57"/>
      <c r="BI514" s="106"/>
      <c r="BJ514" s="57"/>
      <c r="BK514" s="57"/>
      <c r="BL514" s="57"/>
      <c r="BM514" s="57"/>
    </row>
    <row r="515" spans="1:65" s="7" customFormat="1" ht="17.100000000000001" customHeight="1" x14ac:dyDescent="0.2">
      <c r="A515" s="85"/>
      <c r="B515" s="685"/>
      <c r="C515" s="685"/>
      <c r="D515" s="695"/>
      <c r="E515" s="695"/>
      <c r="F515" s="695"/>
      <c r="G515" s="695"/>
      <c r="H515" s="57"/>
      <c r="I515" s="101"/>
      <c r="J515" s="85"/>
      <c r="K515" s="57"/>
      <c r="L515" s="57"/>
      <c r="M515" s="57"/>
      <c r="N515" s="85"/>
      <c r="O515" s="685"/>
      <c r="P515" s="685"/>
      <c r="Q515" s="695"/>
      <c r="R515" s="695"/>
      <c r="S515" s="695"/>
      <c r="T515" s="695"/>
      <c r="U515" s="57"/>
      <c r="V515" s="106"/>
      <c r="W515" s="57"/>
      <c r="X515" s="57"/>
      <c r="Y515" s="57"/>
      <c r="Z515" s="57"/>
      <c r="AA515" s="85"/>
      <c r="AB515" s="685"/>
      <c r="AC515" s="685"/>
      <c r="AD515" s="695"/>
      <c r="AE515" s="695"/>
      <c r="AF515" s="695"/>
      <c r="AG515" s="695"/>
      <c r="AH515" s="57"/>
      <c r="AI515" s="106"/>
      <c r="AJ515" s="57"/>
      <c r="AK515" s="57"/>
      <c r="AL515" s="57"/>
      <c r="AM515" s="57"/>
      <c r="AN515" s="85"/>
      <c r="AO515" s="685"/>
      <c r="AP515" s="685"/>
      <c r="AQ515" s="695"/>
      <c r="AR515" s="695"/>
      <c r="AS515" s="695"/>
      <c r="AT515" s="695"/>
      <c r="AU515" s="57"/>
      <c r="AV515" s="106"/>
      <c r="AW515" s="57"/>
      <c r="AX515" s="57"/>
      <c r="AY515" s="57"/>
      <c r="AZ515" s="57"/>
      <c r="BA515" s="85"/>
      <c r="BB515" s="685"/>
      <c r="BC515" s="685"/>
      <c r="BD515" s="695"/>
      <c r="BE515" s="695"/>
      <c r="BF515" s="695"/>
      <c r="BG515" s="695"/>
      <c r="BH515" s="57"/>
      <c r="BI515" s="106"/>
      <c r="BJ515" s="57"/>
      <c r="BK515" s="57"/>
      <c r="BL515" s="57"/>
      <c r="BM515" s="57"/>
    </row>
    <row r="516" spans="1:65" s="7" customFormat="1" ht="17.100000000000001" customHeight="1" x14ac:dyDescent="0.2">
      <c r="A516" s="85"/>
      <c r="B516" s="685"/>
      <c r="C516" s="685"/>
      <c r="D516" s="695"/>
      <c r="E516" s="695"/>
      <c r="F516" s="695"/>
      <c r="G516" s="695"/>
      <c r="H516" s="57"/>
      <c r="I516" s="101"/>
      <c r="J516" s="85"/>
      <c r="K516" s="57"/>
      <c r="L516" s="57"/>
      <c r="M516" s="57"/>
      <c r="N516" s="85"/>
      <c r="O516" s="685"/>
      <c r="P516" s="685"/>
      <c r="Q516" s="695"/>
      <c r="R516" s="695"/>
      <c r="S516" s="695"/>
      <c r="T516" s="695"/>
      <c r="U516" s="57"/>
      <c r="V516" s="106"/>
      <c r="W516" s="57"/>
      <c r="X516" s="57"/>
      <c r="Y516" s="57"/>
      <c r="Z516" s="57"/>
      <c r="AA516" s="85"/>
      <c r="AB516" s="685"/>
      <c r="AC516" s="685"/>
      <c r="AD516" s="695"/>
      <c r="AE516" s="695"/>
      <c r="AF516" s="695"/>
      <c r="AG516" s="695"/>
      <c r="AH516" s="57"/>
      <c r="AI516" s="106"/>
      <c r="AJ516" s="57"/>
      <c r="AK516" s="57"/>
      <c r="AL516" s="57"/>
      <c r="AM516" s="57"/>
      <c r="AN516" s="85"/>
      <c r="AO516" s="685"/>
      <c r="AP516" s="685"/>
      <c r="AQ516" s="695"/>
      <c r="AR516" s="695"/>
      <c r="AS516" s="695"/>
      <c r="AT516" s="695"/>
      <c r="AU516" s="57"/>
      <c r="AV516" s="106"/>
      <c r="AW516" s="57"/>
      <c r="AX516" s="57"/>
      <c r="AY516" s="57"/>
      <c r="AZ516" s="57"/>
      <c r="BA516" s="85"/>
      <c r="BB516" s="685"/>
      <c r="BC516" s="685"/>
      <c r="BD516" s="695"/>
      <c r="BE516" s="695"/>
      <c r="BF516" s="695"/>
      <c r="BG516" s="695"/>
      <c r="BH516" s="57"/>
      <c r="BI516" s="106"/>
      <c r="BJ516" s="57"/>
      <c r="BK516" s="57"/>
      <c r="BL516" s="57"/>
      <c r="BM516" s="57"/>
    </row>
    <row r="517" spans="1:65" s="7" customFormat="1" ht="17.100000000000001" customHeight="1" x14ac:dyDescent="0.2">
      <c r="A517" s="85"/>
      <c r="B517" s="685"/>
      <c r="C517" s="685"/>
      <c r="D517" s="695"/>
      <c r="E517" s="695"/>
      <c r="F517" s="695"/>
      <c r="G517" s="695"/>
      <c r="H517" s="57"/>
      <c r="I517" s="101"/>
      <c r="J517" s="85"/>
      <c r="K517" s="57"/>
      <c r="L517" s="57"/>
      <c r="M517" s="57"/>
      <c r="N517" s="85"/>
      <c r="O517" s="685"/>
      <c r="P517" s="685"/>
      <c r="Q517" s="695"/>
      <c r="R517" s="695"/>
      <c r="S517" s="695"/>
      <c r="T517" s="695"/>
      <c r="U517" s="57"/>
      <c r="V517" s="106"/>
      <c r="W517" s="57"/>
      <c r="X517" s="57"/>
      <c r="Y517" s="57"/>
      <c r="Z517" s="57"/>
      <c r="AA517" s="85"/>
      <c r="AB517" s="685"/>
      <c r="AC517" s="685"/>
      <c r="AD517" s="695"/>
      <c r="AE517" s="695"/>
      <c r="AF517" s="695"/>
      <c r="AG517" s="695"/>
      <c r="AH517" s="57"/>
      <c r="AI517" s="106"/>
      <c r="AJ517" s="57"/>
      <c r="AK517" s="57"/>
      <c r="AL517" s="57"/>
      <c r="AM517" s="57"/>
      <c r="AN517" s="85"/>
      <c r="AO517" s="685"/>
      <c r="AP517" s="685"/>
      <c r="AQ517" s="695"/>
      <c r="AR517" s="695"/>
      <c r="AS517" s="695"/>
      <c r="AT517" s="695"/>
      <c r="AU517" s="57"/>
      <c r="AV517" s="106"/>
      <c r="AW517" s="57"/>
      <c r="AX517" s="57"/>
      <c r="AY517" s="57"/>
      <c r="AZ517" s="57"/>
      <c r="BA517" s="85"/>
      <c r="BB517" s="685"/>
      <c r="BC517" s="685"/>
      <c r="BD517" s="695"/>
      <c r="BE517" s="695"/>
      <c r="BF517" s="695"/>
      <c r="BG517" s="695"/>
      <c r="BH517" s="57"/>
      <c r="BI517" s="106"/>
      <c r="BJ517" s="57"/>
      <c r="BK517" s="57"/>
      <c r="BL517" s="57"/>
      <c r="BM517" s="57"/>
    </row>
    <row r="518" spans="1:65" s="7" customFormat="1" ht="36.75" customHeight="1" x14ac:dyDescent="0.2">
      <c r="A518" s="85"/>
      <c r="B518" s="686"/>
      <c r="C518" s="686"/>
      <c r="D518" s="695"/>
      <c r="E518" s="695"/>
      <c r="F518" s="695"/>
      <c r="G518" s="695"/>
      <c r="H518" s="57"/>
      <c r="I518" s="101"/>
      <c r="J518" s="85"/>
      <c r="K518" s="57"/>
      <c r="L518" s="57"/>
      <c r="M518" s="57"/>
      <c r="N518" s="85"/>
      <c r="O518" s="686"/>
      <c r="P518" s="686"/>
      <c r="Q518" s="695"/>
      <c r="R518" s="695"/>
      <c r="S518" s="695"/>
      <c r="T518" s="695"/>
      <c r="U518" s="57"/>
      <c r="V518" s="106"/>
      <c r="W518" s="57"/>
      <c r="X518" s="57"/>
      <c r="Y518" s="57"/>
      <c r="Z518" s="57"/>
      <c r="AA518" s="85"/>
      <c r="AB518" s="686"/>
      <c r="AC518" s="686"/>
      <c r="AD518" s="695"/>
      <c r="AE518" s="695"/>
      <c r="AF518" s="695"/>
      <c r="AG518" s="695"/>
      <c r="AH518" s="57"/>
      <c r="AI518" s="106"/>
      <c r="AJ518" s="57"/>
      <c r="AK518" s="57"/>
      <c r="AL518" s="57"/>
      <c r="AM518" s="57"/>
      <c r="AN518" s="85"/>
      <c r="AO518" s="686"/>
      <c r="AP518" s="686"/>
      <c r="AQ518" s="695"/>
      <c r="AR518" s="695"/>
      <c r="AS518" s="695"/>
      <c r="AT518" s="695"/>
      <c r="AU518" s="57"/>
      <c r="AV518" s="106"/>
      <c r="AW518" s="57"/>
      <c r="AX518" s="57"/>
      <c r="AY518" s="57"/>
      <c r="AZ518" s="57"/>
      <c r="BA518" s="85"/>
      <c r="BB518" s="686"/>
      <c r="BC518" s="686"/>
      <c r="BD518" s="695"/>
      <c r="BE518" s="695"/>
      <c r="BF518" s="695"/>
      <c r="BG518" s="695"/>
      <c r="BH518" s="57"/>
      <c r="BI518" s="106"/>
      <c r="BJ518" s="57"/>
      <c r="BK518" s="57"/>
      <c r="BL518" s="57"/>
      <c r="BM518" s="57"/>
    </row>
    <row r="519" spans="1:65" s="7" customFormat="1" ht="34.5" customHeight="1" x14ac:dyDescent="0.2">
      <c r="A519" s="85"/>
      <c r="B519" s="686"/>
      <c r="C519" s="686"/>
      <c r="D519" s="695"/>
      <c r="E519" s="695"/>
      <c r="F519" s="695"/>
      <c r="G519" s="695"/>
      <c r="H519" s="57"/>
      <c r="I519" s="101"/>
      <c r="J519" s="85"/>
      <c r="K519" s="57"/>
      <c r="L519" s="57"/>
      <c r="M519" s="57"/>
      <c r="N519" s="85"/>
      <c r="O519" s="686"/>
      <c r="P519" s="686"/>
      <c r="Q519" s="695"/>
      <c r="R519" s="695"/>
      <c r="S519" s="695"/>
      <c r="T519" s="695"/>
      <c r="U519" s="57"/>
      <c r="V519" s="106"/>
      <c r="W519" s="57"/>
      <c r="X519" s="57"/>
      <c r="Y519" s="57"/>
      <c r="Z519" s="57"/>
      <c r="AA519" s="85"/>
      <c r="AB519" s="686"/>
      <c r="AC519" s="686"/>
      <c r="AD519" s="695"/>
      <c r="AE519" s="695"/>
      <c r="AF519" s="695"/>
      <c r="AG519" s="695"/>
      <c r="AH519" s="57"/>
      <c r="AI519" s="106"/>
      <c r="AJ519" s="57"/>
      <c r="AK519" s="57"/>
      <c r="AL519" s="57"/>
      <c r="AM519" s="57"/>
      <c r="AN519" s="85"/>
      <c r="AO519" s="686"/>
      <c r="AP519" s="686"/>
      <c r="AQ519" s="695"/>
      <c r="AR519" s="695"/>
      <c r="AS519" s="695"/>
      <c r="AT519" s="695"/>
      <c r="AU519" s="57"/>
      <c r="AV519" s="106"/>
      <c r="AW519" s="57"/>
      <c r="AX519" s="57"/>
      <c r="AY519" s="57"/>
      <c r="AZ519" s="57"/>
      <c r="BA519" s="85"/>
      <c r="BB519" s="686"/>
      <c r="BC519" s="686"/>
      <c r="BD519" s="695"/>
      <c r="BE519" s="695"/>
      <c r="BF519" s="695"/>
      <c r="BG519" s="695"/>
      <c r="BH519" s="57"/>
      <c r="BI519" s="106"/>
      <c r="BJ519" s="57"/>
      <c r="BK519" s="57"/>
      <c r="BL519" s="57"/>
      <c r="BM519" s="57"/>
    </row>
    <row r="520" spans="1:65" s="7" customFormat="1" ht="15" x14ac:dyDescent="0.2">
      <c r="A520" s="85"/>
      <c r="B520" s="49"/>
      <c r="C520" s="49"/>
      <c r="D520" s="54"/>
      <c r="E520" s="54"/>
      <c r="F520" s="54"/>
      <c r="G520" s="54"/>
      <c r="H520" s="57"/>
      <c r="I520" s="101"/>
      <c r="J520" s="85"/>
      <c r="K520" s="57"/>
      <c r="L520" s="57"/>
      <c r="M520" s="57"/>
      <c r="N520" s="85"/>
      <c r="O520" s="49"/>
      <c r="P520" s="49"/>
      <c r="Q520" s="54"/>
      <c r="R520" s="54"/>
      <c r="S520" s="54"/>
      <c r="T520" s="54"/>
      <c r="U520" s="57"/>
      <c r="V520" s="106"/>
      <c r="W520" s="57"/>
      <c r="X520" s="57"/>
      <c r="Y520" s="57"/>
      <c r="Z520" s="57"/>
      <c r="AA520" s="85"/>
      <c r="AB520" s="49"/>
      <c r="AC520" s="49"/>
      <c r="AD520" s="54"/>
      <c r="AE520" s="54"/>
      <c r="AF520" s="54"/>
      <c r="AG520" s="54"/>
      <c r="AH520" s="57"/>
      <c r="AI520" s="106"/>
      <c r="AJ520" s="57"/>
      <c r="AK520" s="57"/>
      <c r="AL520" s="57"/>
      <c r="AM520" s="57"/>
      <c r="AN520" s="85"/>
      <c r="AO520" s="49"/>
      <c r="AP520" s="49"/>
      <c r="AQ520" s="54"/>
      <c r="AR520" s="54"/>
      <c r="AS520" s="54"/>
      <c r="AT520" s="54"/>
      <c r="AU520" s="57"/>
      <c r="AV520" s="106"/>
      <c r="AW520" s="57"/>
      <c r="AX520" s="57"/>
      <c r="AY520" s="57"/>
      <c r="AZ520" s="57"/>
      <c r="BA520" s="85"/>
      <c r="BB520" s="49"/>
      <c r="BC520" s="49"/>
      <c r="BD520" s="54"/>
      <c r="BE520" s="54"/>
      <c r="BF520" s="54"/>
      <c r="BG520" s="54"/>
      <c r="BH520" s="57"/>
      <c r="BI520" s="106"/>
      <c r="BJ520" s="57"/>
      <c r="BK520" s="57"/>
      <c r="BL520" s="57"/>
      <c r="BM520" s="57"/>
    </row>
    <row r="521" spans="1:65" s="5" customFormat="1" ht="13.5" x14ac:dyDescent="0.25">
      <c r="A521" s="7"/>
      <c r="B521" s="71"/>
      <c r="C521" s="777"/>
      <c r="D521" s="777"/>
      <c r="E521" s="777"/>
      <c r="F521" s="777"/>
      <c r="G521" s="777"/>
      <c r="H521" s="777"/>
      <c r="I521" s="777"/>
      <c r="J521" s="7"/>
      <c r="K521" s="778"/>
      <c r="L521" s="778"/>
      <c r="M521" s="778"/>
      <c r="N521" s="7"/>
      <c r="O521" s="71"/>
      <c r="P521" s="189"/>
      <c r="Q521" s="189"/>
      <c r="R521" s="189"/>
      <c r="S521" s="189"/>
      <c r="T521" s="189"/>
      <c r="U521" s="51"/>
      <c r="V521" s="51"/>
      <c r="W521" s="57"/>
      <c r="X521" s="778"/>
      <c r="Y521" s="778"/>
      <c r="Z521" s="778"/>
      <c r="AA521" s="7"/>
      <c r="AB521" s="71"/>
      <c r="AC521" s="189"/>
      <c r="AD521" s="189"/>
      <c r="AE521" s="189"/>
      <c r="AF521" s="189"/>
      <c r="AG521" s="189"/>
      <c r="AH521" s="51"/>
      <c r="AI521" s="51"/>
      <c r="AJ521" s="57"/>
      <c r="AK521" s="778"/>
      <c r="AL521" s="778"/>
      <c r="AM521" s="778"/>
      <c r="AN521" s="7"/>
      <c r="AO521" s="71"/>
      <c r="AP521" s="189"/>
      <c r="AQ521" s="189"/>
      <c r="AR521" s="189"/>
      <c r="AS521" s="189"/>
      <c r="AT521" s="189"/>
      <c r="AU521" s="51"/>
      <c r="AV521" s="51"/>
      <c r="AW521" s="57"/>
      <c r="AX521" s="778"/>
      <c r="AY521" s="778"/>
      <c r="AZ521" s="778"/>
      <c r="BA521" s="7"/>
      <c r="BB521" s="71"/>
      <c r="BC521" s="189"/>
      <c r="BD521" s="189"/>
      <c r="BE521" s="189"/>
      <c r="BF521" s="189"/>
      <c r="BG521" s="189"/>
      <c r="BH521" s="51"/>
      <c r="BI521" s="51"/>
      <c r="BJ521" s="57"/>
      <c r="BK521" s="778"/>
      <c r="BL521" s="778"/>
      <c r="BM521" s="778"/>
    </row>
    <row r="522" spans="1:65" s="7" customFormat="1" ht="15" x14ac:dyDescent="0.2">
      <c r="A522" s="85"/>
      <c r="B522" s="49"/>
      <c r="C522" s="49"/>
      <c r="D522" s="54"/>
      <c r="E522" s="54"/>
      <c r="F522" s="54"/>
      <c r="G522" s="54"/>
      <c r="H522" s="57"/>
      <c r="I522" s="101"/>
      <c r="J522" s="85"/>
      <c r="K522" s="57"/>
      <c r="L522" s="57"/>
      <c r="M522" s="57"/>
      <c r="N522" s="85"/>
      <c r="O522" s="49"/>
      <c r="P522" s="49"/>
      <c r="Q522" s="54"/>
      <c r="R522" s="54"/>
      <c r="S522" s="54"/>
      <c r="T522" s="54"/>
      <c r="U522" s="57"/>
      <c r="V522" s="106"/>
      <c r="W522" s="57"/>
      <c r="X522" s="57"/>
      <c r="Y522" s="57"/>
      <c r="Z522" s="57"/>
      <c r="AA522" s="85"/>
      <c r="AB522" s="49"/>
      <c r="AC522" s="49"/>
      <c r="AD522" s="54"/>
      <c r="AE522" s="54"/>
      <c r="AF522" s="54"/>
      <c r="AG522" s="54"/>
      <c r="AH522" s="57"/>
      <c r="AI522" s="106"/>
      <c r="AJ522" s="57"/>
      <c r="AK522" s="57"/>
      <c r="AL522" s="57"/>
      <c r="AM522" s="57"/>
      <c r="AN522" s="85"/>
      <c r="AO522" s="49"/>
      <c r="AP522" s="49"/>
      <c r="AQ522" s="54"/>
      <c r="AR522" s="54"/>
      <c r="AS522" s="54"/>
      <c r="AT522" s="54"/>
      <c r="AU522" s="57"/>
      <c r="AV522" s="106"/>
      <c r="AW522" s="57"/>
      <c r="AX522" s="57"/>
      <c r="AY522" s="57"/>
      <c r="AZ522" s="57"/>
      <c r="BA522" s="85"/>
      <c r="BB522" s="49"/>
      <c r="BC522" s="49"/>
      <c r="BD522" s="54"/>
      <c r="BE522" s="54"/>
      <c r="BF522" s="54"/>
      <c r="BG522" s="54"/>
      <c r="BH522" s="57"/>
      <c r="BI522" s="106"/>
      <c r="BJ522" s="57"/>
      <c r="BK522" s="57"/>
      <c r="BL522" s="57"/>
      <c r="BM522" s="57"/>
    </row>
    <row r="523" spans="1:65" s="7" customFormat="1" ht="17.100000000000001" customHeight="1" x14ac:dyDescent="0.2">
      <c r="A523" s="721"/>
      <c r="B523" s="721"/>
      <c r="C523" s="721"/>
      <c r="D523" s="721"/>
      <c r="E523" s="721"/>
      <c r="F523" s="721"/>
      <c r="G523" s="721"/>
      <c r="H523" s="721"/>
      <c r="I523" s="721"/>
      <c r="J523" s="721"/>
      <c r="K523" s="721"/>
      <c r="L523" s="721"/>
      <c r="M523" s="721"/>
      <c r="N523" s="85"/>
      <c r="O523" s="85"/>
      <c r="P523" s="85"/>
      <c r="Q523" s="85"/>
      <c r="R523" s="85"/>
      <c r="S523" s="85"/>
      <c r="T523" s="85"/>
      <c r="U523" s="57"/>
      <c r="V523" s="57"/>
      <c r="W523" s="57"/>
      <c r="X523" s="57"/>
      <c r="Y523" s="57"/>
      <c r="Z523" s="57"/>
      <c r="AA523" s="85"/>
      <c r="AB523" s="85"/>
      <c r="AC523" s="85"/>
      <c r="AD523" s="85"/>
      <c r="AE523" s="85"/>
      <c r="AF523" s="85"/>
      <c r="AG523" s="85"/>
      <c r="AH523" s="57"/>
      <c r="AI523" s="57"/>
      <c r="AJ523" s="57"/>
      <c r="AK523" s="57"/>
      <c r="AL523" s="57"/>
      <c r="AM523" s="57"/>
      <c r="AN523" s="85"/>
      <c r="AO523" s="85"/>
      <c r="AP523" s="85"/>
      <c r="AQ523" s="85"/>
      <c r="AR523" s="85"/>
      <c r="AS523" s="85"/>
      <c r="AT523" s="85"/>
      <c r="AU523" s="57"/>
      <c r="AV523" s="57"/>
      <c r="AW523" s="57"/>
      <c r="AX523" s="57"/>
      <c r="AY523" s="57"/>
      <c r="AZ523" s="57"/>
      <c r="BA523" s="85"/>
      <c r="BB523" s="85"/>
      <c r="BC523" s="85"/>
      <c r="BD523" s="85"/>
      <c r="BE523" s="85"/>
      <c r="BF523" s="85"/>
      <c r="BG523" s="85"/>
      <c r="BH523" s="57"/>
      <c r="BI523" s="57"/>
      <c r="BJ523" s="57"/>
      <c r="BK523" s="57"/>
      <c r="BL523" s="57"/>
      <c r="BM523" s="57"/>
    </row>
    <row r="524" spans="1:65" s="5" customFormat="1" ht="12.75" customHeight="1" x14ac:dyDescent="0.2">
      <c r="A524" s="82"/>
      <c r="B524" s="689"/>
      <c r="C524" s="689"/>
      <c r="D524" s="689"/>
      <c r="E524" s="689"/>
      <c r="F524" s="689"/>
      <c r="G524" s="689"/>
      <c r="H524" s="24"/>
      <c r="I524" s="98"/>
      <c r="K524" s="51"/>
      <c r="L524" s="51"/>
      <c r="M524" s="51"/>
      <c r="N524" s="82"/>
      <c r="O524" s="689"/>
      <c r="P524" s="689"/>
      <c r="Q524" s="689"/>
      <c r="R524" s="689"/>
      <c r="S524" s="689"/>
      <c r="T524" s="689"/>
      <c r="U524" s="51"/>
      <c r="V524" s="108"/>
      <c r="W524" s="51"/>
      <c r="X524" s="51"/>
      <c r="Y524" s="51"/>
      <c r="Z524" s="51"/>
      <c r="AA524" s="82"/>
      <c r="AB524" s="689"/>
      <c r="AC524" s="689"/>
      <c r="AD524" s="689"/>
      <c r="AE524" s="689"/>
      <c r="AF524" s="689"/>
      <c r="AG524" s="689"/>
      <c r="AH524" s="51"/>
      <c r="AI524" s="108"/>
      <c r="AJ524" s="51"/>
      <c r="AK524" s="51"/>
      <c r="AL524" s="51"/>
      <c r="AM524" s="51"/>
      <c r="AN524" s="82"/>
      <c r="AO524" s="689"/>
      <c r="AP524" s="689"/>
      <c r="AQ524" s="689"/>
      <c r="AR524" s="689"/>
      <c r="AS524" s="689"/>
      <c r="AT524" s="689"/>
      <c r="AU524" s="51"/>
      <c r="AV524" s="108"/>
      <c r="AW524" s="51"/>
      <c r="AX524" s="51"/>
      <c r="AY524" s="51"/>
      <c r="AZ524" s="51"/>
      <c r="BA524" s="82"/>
      <c r="BB524" s="689"/>
      <c r="BC524" s="689"/>
      <c r="BD524" s="689"/>
      <c r="BE524" s="689"/>
      <c r="BF524" s="689"/>
      <c r="BG524" s="689"/>
      <c r="BH524" s="51"/>
      <c r="BI524" s="108"/>
      <c r="BJ524" s="51"/>
      <c r="BK524" s="51"/>
      <c r="BL524" s="51"/>
      <c r="BM524" s="51"/>
    </row>
    <row r="525" spans="1:65" s="5" customFormat="1" ht="12.75" customHeight="1" x14ac:dyDescent="0.2">
      <c r="A525" s="61"/>
      <c r="B525" s="689"/>
      <c r="C525" s="689"/>
      <c r="D525" s="689"/>
      <c r="E525" s="689"/>
      <c r="F525" s="689"/>
      <c r="G525" s="689"/>
      <c r="H525" s="32"/>
      <c r="I525" s="111"/>
      <c r="K525" s="130"/>
      <c r="L525" s="51"/>
      <c r="M525" s="51"/>
      <c r="N525" s="61"/>
      <c r="O525" s="689"/>
      <c r="P525" s="689"/>
      <c r="Q525" s="689"/>
      <c r="R525" s="689"/>
      <c r="S525" s="689"/>
      <c r="T525" s="689"/>
      <c r="U525" s="156"/>
      <c r="V525" s="176"/>
      <c r="W525" s="51"/>
      <c r="X525" s="130"/>
      <c r="Y525" s="51"/>
      <c r="Z525" s="51"/>
      <c r="AA525" s="61"/>
      <c r="AB525" s="689"/>
      <c r="AC525" s="689"/>
      <c r="AD525" s="689"/>
      <c r="AE525" s="689"/>
      <c r="AF525" s="689"/>
      <c r="AG525" s="689"/>
      <c r="AH525" s="156"/>
      <c r="AI525" s="176"/>
      <c r="AJ525" s="51"/>
      <c r="AK525" s="130"/>
      <c r="AL525" s="51"/>
      <c r="AM525" s="51"/>
      <c r="AN525" s="61"/>
      <c r="AO525" s="689"/>
      <c r="AP525" s="689"/>
      <c r="AQ525" s="689"/>
      <c r="AR525" s="689"/>
      <c r="AS525" s="689"/>
      <c r="AT525" s="689"/>
      <c r="AU525" s="156"/>
      <c r="AV525" s="176"/>
      <c r="AW525" s="51"/>
      <c r="AX525" s="130"/>
      <c r="AY525" s="51"/>
      <c r="AZ525" s="51"/>
      <c r="BA525" s="61"/>
      <c r="BB525" s="689"/>
      <c r="BC525" s="689"/>
      <c r="BD525" s="689"/>
      <c r="BE525" s="689"/>
      <c r="BF525" s="689"/>
      <c r="BG525" s="689"/>
      <c r="BH525" s="156"/>
      <c r="BI525" s="176"/>
      <c r="BJ525" s="51"/>
      <c r="BK525" s="130"/>
      <c r="BL525" s="51"/>
      <c r="BM525" s="51"/>
    </row>
    <row r="526" spans="1:65" s="5" customFormat="1" ht="12.75" customHeight="1" x14ac:dyDescent="0.2">
      <c r="A526" s="61"/>
      <c r="B526" s="80"/>
      <c r="C526" s="45"/>
      <c r="D526" s="45"/>
      <c r="E526" s="45"/>
      <c r="F526" s="45"/>
      <c r="G526" s="45"/>
      <c r="H526" s="55"/>
      <c r="I526" s="100"/>
      <c r="J526" s="45"/>
      <c r="K526" s="134"/>
      <c r="L526" s="51"/>
      <c r="M526" s="59"/>
      <c r="N526" s="61"/>
      <c r="O526" s="80"/>
      <c r="P526" s="45"/>
      <c r="Q526" s="45"/>
      <c r="R526" s="45"/>
      <c r="S526" s="45"/>
      <c r="T526" s="45"/>
      <c r="U526" s="134"/>
      <c r="V526" s="176"/>
      <c r="W526" s="134"/>
      <c r="X526" s="134"/>
      <c r="Y526" s="51"/>
      <c r="Z526" s="59"/>
      <c r="AA526" s="61"/>
      <c r="AB526" s="80"/>
      <c r="AC526" s="45"/>
      <c r="AD526" s="45"/>
      <c r="AE526" s="45"/>
      <c r="AF526" s="45"/>
      <c r="AG526" s="45"/>
      <c r="AH526" s="134"/>
      <c r="AI526" s="176"/>
      <c r="AJ526" s="134"/>
      <c r="AK526" s="134"/>
      <c r="AL526" s="51"/>
      <c r="AM526" s="59"/>
      <c r="AN526" s="61"/>
      <c r="AO526" s="80"/>
      <c r="AP526" s="45"/>
      <c r="AQ526" s="45"/>
      <c r="AR526" s="45"/>
      <c r="AS526" s="45"/>
      <c r="AT526" s="45"/>
      <c r="AU526" s="134"/>
      <c r="AV526" s="176"/>
      <c r="AW526" s="134"/>
      <c r="AX526" s="134"/>
      <c r="AY526" s="51"/>
      <c r="AZ526" s="59"/>
      <c r="BA526" s="61"/>
      <c r="BB526" s="80"/>
      <c r="BC526" s="45"/>
      <c r="BD526" s="45"/>
      <c r="BE526" s="45"/>
      <c r="BF526" s="45"/>
      <c r="BG526" s="45"/>
      <c r="BH526" s="134"/>
      <c r="BI526" s="176"/>
      <c r="BJ526" s="134"/>
      <c r="BK526" s="134"/>
      <c r="BL526" s="51"/>
      <c r="BM526" s="59"/>
    </row>
    <row r="527" spans="1:65" s="7" customFormat="1" ht="10.5" customHeight="1" x14ac:dyDescent="0.2">
      <c r="A527" s="85"/>
      <c r="B527" s="57"/>
      <c r="C527" s="85"/>
      <c r="D527" s="85"/>
      <c r="E527" s="85"/>
      <c r="F527" s="85"/>
      <c r="G527" s="85"/>
      <c r="H527" s="57"/>
      <c r="I527" s="101"/>
      <c r="J527" s="85"/>
      <c r="K527" s="57"/>
      <c r="L527" s="57"/>
      <c r="M527" s="57"/>
      <c r="N527" s="85"/>
      <c r="O527" s="57"/>
      <c r="P527" s="85"/>
      <c r="Q527" s="85"/>
      <c r="R527" s="85"/>
      <c r="S527" s="85"/>
      <c r="T527" s="85"/>
      <c r="U527" s="57"/>
      <c r="V527" s="106"/>
      <c r="W527" s="57"/>
      <c r="X527" s="57"/>
      <c r="Y527" s="57"/>
      <c r="Z527" s="57"/>
      <c r="AA527" s="85"/>
      <c r="AB527" s="57"/>
      <c r="AC527" s="85"/>
      <c r="AD527" s="85"/>
      <c r="AE527" s="85"/>
      <c r="AF527" s="85"/>
      <c r="AG527" s="85"/>
      <c r="AH527" s="57"/>
      <c r="AI527" s="106"/>
      <c r="AJ527" s="57"/>
      <c r="AK527" s="57"/>
      <c r="AL527" s="57"/>
      <c r="AM527" s="57"/>
      <c r="AN527" s="85"/>
      <c r="AO527" s="57"/>
      <c r="AP527" s="85"/>
      <c r="AQ527" s="85"/>
      <c r="AR527" s="85"/>
      <c r="AS527" s="85"/>
      <c r="AT527" s="85"/>
      <c r="AU527" s="57"/>
      <c r="AV527" s="106"/>
      <c r="AW527" s="57"/>
      <c r="AX527" s="57"/>
      <c r="AY527" s="57"/>
      <c r="AZ527" s="57"/>
      <c r="BA527" s="85"/>
      <c r="BB527" s="57"/>
      <c r="BC527" s="85"/>
      <c r="BD527" s="85"/>
      <c r="BE527" s="85"/>
      <c r="BF527" s="85"/>
      <c r="BG527" s="85"/>
      <c r="BH527" s="57"/>
      <c r="BI527" s="106"/>
      <c r="BJ527" s="57"/>
      <c r="BK527" s="57"/>
      <c r="BL527" s="57"/>
      <c r="BM527" s="57"/>
    </row>
    <row r="528" spans="1:65" s="7" customFormat="1" ht="17.100000000000001" customHeight="1" x14ac:dyDescent="0.2">
      <c r="A528" s="85"/>
      <c r="B528" s="686"/>
      <c r="C528" s="686"/>
      <c r="D528" s="698"/>
      <c r="E528" s="698"/>
      <c r="F528" s="698"/>
      <c r="G528" s="698"/>
      <c r="H528" s="57"/>
      <c r="I528" s="101"/>
      <c r="J528" s="85"/>
      <c r="K528" s="57"/>
      <c r="L528" s="57"/>
      <c r="M528" s="57"/>
      <c r="N528" s="85"/>
      <c r="O528" s="686"/>
      <c r="P528" s="686"/>
      <c r="Q528" s="698"/>
      <c r="R528" s="698"/>
      <c r="S528" s="698"/>
      <c r="T528" s="698"/>
      <c r="U528" s="57"/>
      <c r="V528" s="106"/>
      <c r="W528" s="57"/>
      <c r="X528" s="57"/>
      <c r="Y528" s="57"/>
      <c r="Z528" s="57"/>
      <c r="AA528" s="85"/>
      <c r="AB528" s="686"/>
      <c r="AC528" s="686"/>
      <c r="AD528" s="698"/>
      <c r="AE528" s="698"/>
      <c r="AF528" s="698"/>
      <c r="AG528" s="698"/>
      <c r="AH528" s="57"/>
      <c r="AI528" s="106"/>
      <c r="AJ528" s="57"/>
      <c r="AK528" s="57"/>
      <c r="AL528" s="57"/>
      <c r="AM528" s="57"/>
      <c r="AN528" s="85"/>
      <c r="AO528" s="686"/>
      <c r="AP528" s="686"/>
      <c r="AQ528" s="698"/>
      <c r="AR528" s="698"/>
      <c r="AS528" s="698"/>
      <c r="AT528" s="698"/>
      <c r="AU528" s="57"/>
      <c r="AV528" s="106"/>
      <c r="AW528" s="57"/>
      <c r="AX528" s="57"/>
      <c r="AY528" s="57"/>
      <c r="AZ528" s="57"/>
      <c r="BA528" s="85"/>
      <c r="BB528" s="686"/>
      <c r="BC528" s="686"/>
      <c r="BD528" s="698"/>
      <c r="BE528" s="698"/>
      <c r="BF528" s="698"/>
      <c r="BG528" s="698"/>
      <c r="BH528" s="57"/>
      <c r="BI528" s="106"/>
      <c r="BJ528" s="57"/>
      <c r="BK528" s="57"/>
      <c r="BL528" s="57"/>
      <c r="BM528" s="57"/>
    </row>
    <row r="529" spans="1:65" s="7" customFormat="1" ht="17.100000000000001" customHeight="1" x14ac:dyDescent="0.2">
      <c r="A529" s="85"/>
      <c r="B529" s="686"/>
      <c r="C529" s="686"/>
      <c r="D529" s="699"/>
      <c r="E529" s="699"/>
      <c r="F529" s="699"/>
      <c r="G529" s="699"/>
      <c r="H529" s="57"/>
      <c r="I529" s="101"/>
      <c r="J529" s="85"/>
      <c r="K529" s="57"/>
      <c r="L529" s="57"/>
      <c r="M529" s="57"/>
      <c r="N529" s="85"/>
      <c r="O529" s="686"/>
      <c r="P529" s="686"/>
      <c r="Q529" s="699"/>
      <c r="R529" s="699"/>
      <c r="S529" s="699"/>
      <c r="T529" s="699"/>
      <c r="U529" s="57"/>
      <c r="V529" s="106"/>
      <c r="W529" s="57"/>
      <c r="X529" s="57"/>
      <c r="Y529" s="57"/>
      <c r="Z529" s="57"/>
      <c r="AA529" s="85"/>
      <c r="AB529" s="686"/>
      <c r="AC529" s="686"/>
      <c r="AD529" s="699"/>
      <c r="AE529" s="699"/>
      <c r="AF529" s="699"/>
      <c r="AG529" s="699"/>
      <c r="AH529" s="57"/>
      <c r="AI529" s="106"/>
      <c r="AJ529" s="57"/>
      <c r="AK529" s="57"/>
      <c r="AL529" s="57"/>
      <c r="AM529" s="57"/>
      <c r="AN529" s="85"/>
      <c r="AO529" s="686"/>
      <c r="AP529" s="686"/>
      <c r="AQ529" s="699"/>
      <c r="AR529" s="699"/>
      <c r="AS529" s="699"/>
      <c r="AT529" s="699"/>
      <c r="AU529" s="57"/>
      <c r="AV529" s="106"/>
      <c r="AW529" s="57"/>
      <c r="AX529" s="57"/>
      <c r="AY529" s="57"/>
      <c r="AZ529" s="57"/>
      <c r="BA529" s="85"/>
      <c r="BB529" s="686"/>
      <c r="BC529" s="686"/>
      <c r="BD529" s="699"/>
      <c r="BE529" s="699"/>
      <c r="BF529" s="699"/>
      <c r="BG529" s="699"/>
      <c r="BH529" s="57"/>
      <c r="BI529" s="106"/>
      <c r="BJ529" s="57"/>
      <c r="BK529" s="57"/>
      <c r="BL529" s="57"/>
      <c r="BM529" s="57"/>
    </row>
    <row r="530" spans="1:65" s="7" customFormat="1" ht="17.100000000000001" customHeight="1" x14ac:dyDescent="0.2">
      <c r="A530" s="85"/>
      <c r="B530" s="686"/>
      <c r="C530" s="686"/>
      <c r="D530" s="698"/>
      <c r="E530" s="698"/>
      <c r="F530" s="698"/>
      <c r="G530" s="698"/>
      <c r="H530" s="57"/>
      <c r="I530" s="101"/>
      <c r="J530" s="85"/>
      <c r="K530" s="57"/>
      <c r="L530" s="57"/>
      <c r="M530" s="57"/>
      <c r="N530" s="85"/>
      <c r="O530" s="686"/>
      <c r="P530" s="686"/>
      <c r="Q530" s="698"/>
      <c r="R530" s="698"/>
      <c r="S530" s="698"/>
      <c r="T530" s="698"/>
      <c r="U530" s="57"/>
      <c r="V530" s="106"/>
      <c r="W530" s="57"/>
      <c r="X530" s="57"/>
      <c r="Y530" s="57"/>
      <c r="Z530" s="57"/>
      <c r="AA530" s="85"/>
      <c r="AB530" s="686"/>
      <c r="AC530" s="686"/>
      <c r="AD530" s="698"/>
      <c r="AE530" s="698"/>
      <c r="AF530" s="698"/>
      <c r="AG530" s="698"/>
      <c r="AH530" s="57"/>
      <c r="AI530" s="106"/>
      <c r="AJ530" s="57"/>
      <c r="AK530" s="57"/>
      <c r="AL530" s="57"/>
      <c r="AM530" s="57"/>
      <c r="AN530" s="85"/>
      <c r="AO530" s="686"/>
      <c r="AP530" s="686"/>
      <c r="AQ530" s="698"/>
      <c r="AR530" s="698"/>
      <c r="AS530" s="698"/>
      <c r="AT530" s="698"/>
      <c r="AU530" s="57"/>
      <c r="AV530" s="106"/>
      <c r="AW530" s="57"/>
      <c r="AX530" s="57"/>
      <c r="AY530" s="57"/>
      <c r="AZ530" s="57"/>
      <c r="BA530" s="85"/>
      <c r="BB530" s="686"/>
      <c r="BC530" s="686"/>
      <c r="BD530" s="698"/>
      <c r="BE530" s="698"/>
      <c r="BF530" s="698"/>
      <c r="BG530" s="698"/>
      <c r="BH530" s="57"/>
      <c r="BI530" s="106"/>
      <c r="BJ530" s="57"/>
      <c r="BK530" s="57"/>
      <c r="BL530" s="57"/>
      <c r="BM530" s="57"/>
    </row>
    <row r="531" spans="1:65" s="7" customFormat="1" ht="17.100000000000001" customHeight="1" x14ac:dyDescent="0.2">
      <c r="A531" s="85"/>
      <c r="B531" s="688"/>
      <c r="C531" s="688"/>
      <c r="D531" s="695"/>
      <c r="E531" s="695"/>
      <c r="F531" s="695"/>
      <c r="G531" s="695"/>
      <c r="H531" s="57"/>
      <c r="I531" s="101"/>
      <c r="J531" s="85"/>
      <c r="K531" s="57"/>
      <c r="L531" s="57"/>
      <c r="M531" s="57"/>
      <c r="N531" s="85"/>
      <c r="O531" s="688"/>
      <c r="P531" s="688"/>
      <c r="Q531" s="695"/>
      <c r="R531" s="695"/>
      <c r="S531" s="695"/>
      <c r="T531" s="695"/>
      <c r="U531" s="57"/>
      <c r="V531" s="106"/>
      <c r="W531" s="57"/>
      <c r="X531" s="57"/>
      <c r="Y531" s="57"/>
      <c r="Z531" s="57"/>
      <c r="AA531" s="85"/>
      <c r="AB531" s="688"/>
      <c r="AC531" s="688"/>
      <c r="AD531" s="695"/>
      <c r="AE531" s="695"/>
      <c r="AF531" s="695"/>
      <c r="AG531" s="695"/>
      <c r="AH531" s="57"/>
      <c r="AI531" s="106"/>
      <c r="AJ531" s="57"/>
      <c r="AK531" s="57"/>
      <c r="AL531" s="57"/>
      <c r="AM531" s="57"/>
      <c r="AN531" s="85"/>
      <c r="AO531" s="688"/>
      <c r="AP531" s="688"/>
      <c r="AQ531" s="695"/>
      <c r="AR531" s="695"/>
      <c r="AS531" s="695"/>
      <c r="AT531" s="695"/>
      <c r="AU531" s="57"/>
      <c r="AV531" s="106"/>
      <c r="AW531" s="57"/>
      <c r="AX531" s="57"/>
      <c r="AY531" s="57"/>
      <c r="AZ531" s="57"/>
      <c r="BA531" s="85"/>
      <c r="BB531" s="688"/>
      <c r="BC531" s="688"/>
      <c r="BD531" s="695"/>
      <c r="BE531" s="695"/>
      <c r="BF531" s="695"/>
      <c r="BG531" s="695"/>
      <c r="BH531" s="57"/>
      <c r="BI531" s="106"/>
      <c r="BJ531" s="57"/>
      <c r="BK531" s="57"/>
      <c r="BL531" s="57"/>
      <c r="BM531" s="57"/>
    </row>
    <row r="532" spans="1:65" s="7" customFormat="1" ht="17.100000000000001" customHeight="1" x14ac:dyDescent="0.2">
      <c r="A532" s="85"/>
      <c r="B532" s="685"/>
      <c r="C532" s="685"/>
      <c r="D532" s="695"/>
      <c r="E532" s="695"/>
      <c r="F532" s="695"/>
      <c r="G532" s="695"/>
      <c r="H532" s="57"/>
      <c r="I532" s="101"/>
      <c r="J532" s="85"/>
      <c r="K532" s="57"/>
      <c r="L532" s="57"/>
      <c r="M532" s="57"/>
      <c r="N532" s="85"/>
      <c r="O532" s="685"/>
      <c r="P532" s="685"/>
      <c r="Q532" s="695"/>
      <c r="R532" s="695"/>
      <c r="S532" s="695"/>
      <c r="T532" s="695"/>
      <c r="U532" s="57"/>
      <c r="V532" s="106"/>
      <c r="W532" s="57"/>
      <c r="X532" s="57"/>
      <c r="Y532" s="57"/>
      <c r="Z532" s="57"/>
      <c r="AA532" s="85"/>
      <c r="AB532" s="685"/>
      <c r="AC532" s="685"/>
      <c r="AD532" s="695"/>
      <c r="AE532" s="695"/>
      <c r="AF532" s="695"/>
      <c r="AG532" s="695"/>
      <c r="AH532" s="57"/>
      <c r="AI532" s="106"/>
      <c r="AJ532" s="57"/>
      <c r="AK532" s="57"/>
      <c r="AL532" s="57"/>
      <c r="AM532" s="57"/>
      <c r="AN532" s="85"/>
      <c r="AO532" s="685"/>
      <c r="AP532" s="685"/>
      <c r="AQ532" s="695"/>
      <c r="AR532" s="695"/>
      <c r="AS532" s="695"/>
      <c r="AT532" s="695"/>
      <c r="AU532" s="57"/>
      <c r="AV532" s="106"/>
      <c r="AW532" s="57"/>
      <c r="AX532" s="57"/>
      <c r="AY532" s="57"/>
      <c r="AZ532" s="57"/>
      <c r="BA532" s="85"/>
      <c r="BB532" s="685"/>
      <c r="BC532" s="685"/>
      <c r="BD532" s="695"/>
      <c r="BE532" s="695"/>
      <c r="BF532" s="695"/>
      <c r="BG532" s="695"/>
      <c r="BH532" s="57"/>
      <c r="BI532" s="106"/>
      <c r="BJ532" s="57"/>
      <c r="BK532" s="57"/>
      <c r="BL532" s="57"/>
      <c r="BM532" s="57"/>
    </row>
    <row r="533" spans="1:65" s="7" customFormat="1" ht="17.100000000000001" customHeight="1" x14ac:dyDescent="0.2">
      <c r="A533" s="85"/>
      <c r="B533" s="685"/>
      <c r="C533" s="685"/>
      <c r="D533" s="695"/>
      <c r="E533" s="695"/>
      <c r="F533" s="695"/>
      <c r="G533" s="695"/>
      <c r="H533" s="57"/>
      <c r="I533" s="101"/>
      <c r="J533" s="85"/>
      <c r="K533" s="57"/>
      <c r="L533" s="57"/>
      <c r="M533" s="57"/>
      <c r="N533" s="85"/>
      <c r="O533" s="685"/>
      <c r="P533" s="685"/>
      <c r="Q533" s="695"/>
      <c r="R533" s="695"/>
      <c r="S533" s="695"/>
      <c r="T533" s="695"/>
      <c r="U533" s="57"/>
      <c r="V533" s="106"/>
      <c r="W533" s="57"/>
      <c r="X533" s="57"/>
      <c r="Y533" s="57"/>
      <c r="Z533" s="57"/>
      <c r="AA533" s="85"/>
      <c r="AB533" s="685"/>
      <c r="AC533" s="685"/>
      <c r="AD533" s="695"/>
      <c r="AE533" s="695"/>
      <c r="AF533" s="695"/>
      <c r="AG533" s="695"/>
      <c r="AH533" s="57"/>
      <c r="AI533" s="106"/>
      <c r="AJ533" s="57"/>
      <c r="AK533" s="57"/>
      <c r="AL533" s="57"/>
      <c r="AM533" s="57"/>
      <c r="AN533" s="85"/>
      <c r="AO533" s="685"/>
      <c r="AP533" s="685"/>
      <c r="AQ533" s="695"/>
      <c r="AR533" s="695"/>
      <c r="AS533" s="695"/>
      <c r="AT533" s="695"/>
      <c r="AU533" s="57"/>
      <c r="AV533" s="106"/>
      <c r="AW533" s="57"/>
      <c r="AX533" s="57"/>
      <c r="AY533" s="57"/>
      <c r="AZ533" s="57"/>
      <c r="BA533" s="85"/>
      <c r="BB533" s="685"/>
      <c r="BC533" s="685"/>
      <c r="BD533" s="695"/>
      <c r="BE533" s="695"/>
      <c r="BF533" s="695"/>
      <c r="BG533" s="695"/>
      <c r="BH533" s="57"/>
      <c r="BI533" s="106"/>
      <c r="BJ533" s="57"/>
      <c r="BK533" s="57"/>
      <c r="BL533" s="57"/>
      <c r="BM533" s="57"/>
    </row>
    <row r="534" spans="1:65" s="7" customFormat="1" ht="17.100000000000001" customHeight="1" x14ac:dyDescent="0.2">
      <c r="A534" s="85"/>
      <c r="B534" s="685"/>
      <c r="C534" s="685"/>
      <c r="D534" s="695"/>
      <c r="E534" s="695"/>
      <c r="F534" s="695"/>
      <c r="G534" s="695"/>
      <c r="H534" s="57"/>
      <c r="I534" s="101"/>
      <c r="J534" s="85"/>
      <c r="K534" s="57"/>
      <c r="L534" s="57"/>
      <c r="M534" s="57"/>
      <c r="N534" s="85"/>
      <c r="O534" s="685"/>
      <c r="P534" s="685"/>
      <c r="Q534" s="695"/>
      <c r="R534" s="695"/>
      <c r="S534" s="695"/>
      <c r="T534" s="695"/>
      <c r="U534" s="57"/>
      <c r="V534" s="106"/>
      <c r="W534" s="57"/>
      <c r="X534" s="57"/>
      <c r="Y534" s="57"/>
      <c r="Z534" s="57"/>
      <c r="AA534" s="85"/>
      <c r="AB534" s="685"/>
      <c r="AC534" s="685"/>
      <c r="AD534" s="695"/>
      <c r="AE534" s="695"/>
      <c r="AF534" s="695"/>
      <c r="AG534" s="695"/>
      <c r="AH534" s="57"/>
      <c r="AI534" s="106"/>
      <c r="AJ534" s="57"/>
      <c r="AK534" s="57"/>
      <c r="AL534" s="57"/>
      <c r="AM534" s="57"/>
      <c r="AN534" s="85"/>
      <c r="AO534" s="685"/>
      <c r="AP534" s="685"/>
      <c r="AQ534" s="695"/>
      <c r="AR534" s="695"/>
      <c r="AS534" s="695"/>
      <c r="AT534" s="695"/>
      <c r="AU534" s="57"/>
      <c r="AV534" s="106"/>
      <c r="AW534" s="57"/>
      <c r="AX534" s="57"/>
      <c r="AY534" s="57"/>
      <c r="AZ534" s="57"/>
      <c r="BA534" s="85"/>
      <c r="BB534" s="685"/>
      <c r="BC534" s="685"/>
      <c r="BD534" s="695"/>
      <c r="BE534" s="695"/>
      <c r="BF534" s="695"/>
      <c r="BG534" s="695"/>
      <c r="BH534" s="57"/>
      <c r="BI534" s="106"/>
      <c r="BJ534" s="57"/>
      <c r="BK534" s="57"/>
      <c r="BL534" s="57"/>
      <c r="BM534" s="57"/>
    </row>
    <row r="535" spans="1:65" s="7" customFormat="1" ht="17.100000000000001" customHeight="1" x14ac:dyDescent="0.2">
      <c r="A535" s="85"/>
      <c r="B535" s="685"/>
      <c r="C535" s="685"/>
      <c r="D535" s="695"/>
      <c r="E535" s="695"/>
      <c r="F535" s="695"/>
      <c r="G535" s="695"/>
      <c r="H535" s="57"/>
      <c r="I535" s="101"/>
      <c r="J535" s="85"/>
      <c r="K535" s="57"/>
      <c r="L535" s="57"/>
      <c r="M535" s="57"/>
      <c r="N535" s="85"/>
      <c r="O535" s="685"/>
      <c r="P535" s="685"/>
      <c r="Q535" s="695"/>
      <c r="R535" s="695"/>
      <c r="S535" s="695"/>
      <c r="T535" s="695"/>
      <c r="U535" s="57"/>
      <c r="V535" s="106"/>
      <c r="W535" s="57"/>
      <c r="X535" s="57"/>
      <c r="Y535" s="57"/>
      <c r="Z535" s="57"/>
      <c r="AA535" s="85"/>
      <c r="AB535" s="685"/>
      <c r="AC535" s="685"/>
      <c r="AD535" s="695"/>
      <c r="AE535" s="695"/>
      <c r="AF535" s="695"/>
      <c r="AG535" s="695"/>
      <c r="AH535" s="57"/>
      <c r="AI535" s="106"/>
      <c r="AJ535" s="57"/>
      <c r="AK535" s="57"/>
      <c r="AL535" s="57"/>
      <c r="AM535" s="57"/>
      <c r="AN535" s="85"/>
      <c r="AO535" s="685"/>
      <c r="AP535" s="685"/>
      <c r="AQ535" s="695"/>
      <c r="AR535" s="695"/>
      <c r="AS535" s="695"/>
      <c r="AT535" s="695"/>
      <c r="AU535" s="57"/>
      <c r="AV535" s="106"/>
      <c r="AW535" s="57"/>
      <c r="AX535" s="57"/>
      <c r="AY535" s="57"/>
      <c r="AZ535" s="57"/>
      <c r="BA535" s="85"/>
      <c r="BB535" s="685"/>
      <c r="BC535" s="685"/>
      <c r="BD535" s="695"/>
      <c r="BE535" s="695"/>
      <c r="BF535" s="695"/>
      <c r="BG535" s="695"/>
      <c r="BH535" s="57"/>
      <c r="BI535" s="106"/>
      <c r="BJ535" s="57"/>
      <c r="BK535" s="57"/>
      <c r="BL535" s="57"/>
      <c r="BM535" s="57"/>
    </row>
    <row r="536" spans="1:65" s="7" customFormat="1" ht="17.100000000000001" customHeight="1" x14ac:dyDescent="0.2">
      <c r="A536" s="85"/>
      <c r="B536" s="685"/>
      <c r="C536" s="685"/>
      <c r="D536" s="695"/>
      <c r="E536" s="695"/>
      <c r="F536" s="695"/>
      <c r="G536" s="695"/>
      <c r="H536" s="57"/>
      <c r="I536" s="101"/>
      <c r="J536" s="85"/>
      <c r="K536" s="57"/>
      <c r="L536" s="57"/>
      <c r="M536" s="57"/>
      <c r="N536" s="85"/>
      <c r="O536" s="685"/>
      <c r="P536" s="685"/>
      <c r="Q536" s="695"/>
      <c r="R536" s="695"/>
      <c r="S536" s="695"/>
      <c r="T536" s="695"/>
      <c r="U536" s="57"/>
      <c r="V536" s="106"/>
      <c r="W536" s="57"/>
      <c r="X536" s="57"/>
      <c r="Y536" s="57"/>
      <c r="Z536" s="57"/>
      <c r="AA536" s="85"/>
      <c r="AB536" s="685"/>
      <c r="AC536" s="685"/>
      <c r="AD536" s="695"/>
      <c r="AE536" s="695"/>
      <c r="AF536" s="695"/>
      <c r="AG536" s="695"/>
      <c r="AH536" s="57"/>
      <c r="AI536" s="106"/>
      <c r="AJ536" s="57"/>
      <c r="AK536" s="57"/>
      <c r="AL536" s="57"/>
      <c r="AM536" s="57"/>
      <c r="AN536" s="85"/>
      <c r="AO536" s="685"/>
      <c r="AP536" s="685"/>
      <c r="AQ536" s="695"/>
      <c r="AR536" s="695"/>
      <c r="AS536" s="695"/>
      <c r="AT536" s="695"/>
      <c r="AU536" s="57"/>
      <c r="AV536" s="106"/>
      <c r="AW536" s="57"/>
      <c r="AX536" s="57"/>
      <c r="AY536" s="57"/>
      <c r="AZ536" s="57"/>
      <c r="BA536" s="85"/>
      <c r="BB536" s="685"/>
      <c r="BC536" s="685"/>
      <c r="BD536" s="695"/>
      <c r="BE536" s="695"/>
      <c r="BF536" s="695"/>
      <c r="BG536" s="695"/>
      <c r="BH536" s="57"/>
      <c r="BI536" s="106"/>
      <c r="BJ536" s="57"/>
      <c r="BK536" s="57"/>
      <c r="BL536" s="57"/>
      <c r="BM536" s="57"/>
    </row>
    <row r="537" spans="1:65" s="7" customFormat="1" ht="17.100000000000001" customHeight="1" x14ac:dyDescent="0.2">
      <c r="A537" s="85"/>
      <c r="B537" s="685"/>
      <c r="C537" s="685"/>
      <c r="D537" s="695"/>
      <c r="E537" s="695"/>
      <c r="F537" s="695"/>
      <c r="G537" s="695"/>
      <c r="H537" s="57"/>
      <c r="I537" s="101"/>
      <c r="J537" s="85"/>
      <c r="K537" s="57"/>
      <c r="L537" s="57"/>
      <c r="M537" s="57"/>
      <c r="N537" s="85"/>
      <c r="O537" s="685"/>
      <c r="P537" s="685"/>
      <c r="Q537" s="695"/>
      <c r="R537" s="695"/>
      <c r="S537" s="695"/>
      <c r="T537" s="695"/>
      <c r="U537" s="57"/>
      <c r="V537" s="106"/>
      <c r="W537" s="57"/>
      <c r="X537" s="57"/>
      <c r="Y537" s="57"/>
      <c r="Z537" s="57"/>
      <c r="AA537" s="85"/>
      <c r="AB537" s="685"/>
      <c r="AC537" s="685"/>
      <c r="AD537" s="695"/>
      <c r="AE537" s="695"/>
      <c r="AF537" s="695"/>
      <c r="AG537" s="695"/>
      <c r="AH537" s="57"/>
      <c r="AI537" s="106"/>
      <c r="AJ537" s="57"/>
      <c r="AK537" s="57"/>
      <c r="AL537" s="57"/>
      <c r="AM537" s="57"/>
      <c r="AN537" s="85"/>
      <c r="AO537" s="685"/>
      <c r="AP537" s="685"/>
      <c r="AQ537" s="695"/>
      <c r="AR537" s="695"/>
      <c r="AS537" s="695"/>
      <c r="AT537" s="695"/>
      <c r="AU537" s="57"/>
      <c r="AV537" s="106"/>
      <c r="AW537" s="57"/>
      <c r="AX537" s="57"/>
      <c r="AY537" s="57"/>
      <c r="AZ537" s="57"/>
      <c r="BA537" s="85"/>
      <c r="BB537" s="685"/>
      <c r="BC537" s="685"/>
      <c r="BD537" s="695"/>
      <c r="BE537" s="695"/>
      <c r="BF537" s="695"/>
      <c r="BG537" s="695"/>
      <c r="BH537" s="57"/>
      <c r="BI537" s="106"/>
      <c r="BJ537" s="57"/>
      <c r="BK537" s="57"/>
      <c r="BL537" s="57"/>
      <c r="BM537" s="57"/>
    </row>
    <row r="538" spans="1:65" s="7" customFormat="1" ht="17.100000000000001" customHeight="1" x14ac:dyDescent="0.2">
      <c r="A538" s="85"/>
      <c r="B538" s="685"/>
      <c r="C538" s="685"/>
      <c r="D538" s="695"/>
      <c r="E538" s="695"/>
      <c r="F538" s="695"/>
      <c r="G538" s="695"/>
      <c r="H538" s="57"/>
      <c r="I538" s="101"/>
      <c r="J538" s="85"/>
      <c r="K538" s="57"/>
      <c r="L538" s="57"/>
      <c r="M538" s="57"/>
      <c r="N538" s="85"/>
      <c r="O538" s="685"/>
      <c r="P538" s="685"/>
      <c r="Q538" s="695"/>
      <c r="R538" s="695"/>
      <c r="S538" s="695"/>
      <c r="T538" s="695"/>
      <c r="U538" s="57"/>
      <c r="V538" s="106"/>
      <c r="W538" s="57"/>
      <c r="X538" s="57"/>
      <c r="Y538" s="57"/>
      <c r="Z538" s="57"/>
      <c r="AA538" s="85"/>
      <c r="AB538" s="685"/>
      <c r="AC538" s="685"/>
      <c r="AD538" s="695"/>
      <c r="AE538" s="695"/>
      <c r="AF538" s="695"/>
      <c r="AG538" s="695"/>
      <c r="AH538" s="57"/>
      <c r="AI538" s="106"/>
      <c r="AJ538" s="57"/>
      <c r="AK538" s="57"/>
      <c r="AL538" s="57"/>
      <c r="AM538" s="57"/>
      <c r="AN538" s="85"/>
      <c r="AO538" s="685"/>
      <c r="AP538" s="685"/>
      <c r="AQ538" s="695"/>
      <c r="AR538" s="695"/>
      <c r="AS538" s="695"/>
      <c r="AT538" s="695"/>
      <c r="AU538" s="57"/>
      <c r="AV538" s="106"/>
      <c r="AW538" s="57"/>
      <c r="AX538" s="57"/>
      <c r="AY538" s="57"/>
      <c r="AZ538" s="57"/>
      <c r="BA538" s="85"/>
      <c r="BB538" s="685"/>
      <c r="BC538" s="685"/>
      <c r="BD538" s="695"/>
      <c r="BE538" s="695"/>
      <c r="BF538" s="695"/>
      <c r="BG538" s="695"/>
      <c r="BH538" s="57"/>
      <c r="BI538" s="106"/>
      <c r="BJ538" s="57"/>
      <c r="BK538" s="57"/>
      <c r="BL538" s="57"/>
      <c r="BM538" s="57"/>
    </row>
    <row r="539" spans="1:65" s="7" customFormat="1" ht="17.100000000000001" customHeight="1" x14ac:dyDescent="0.2">
      <c r="A539" s="85"/>
      <c r="B539" s="685"/>
      <c r="C539" s="685"/>
      <c r="D539" s="695"/>
      <c r="E539" s="695"/>
      <c r="F539" s="695"/>
      <c r="G539" s="695"/>
      <c r="H539" s="57"/>
      <c r="I539" s="101"/>
      <c r="J539" s="85"/>
      <c r="K539" s="57"/>
      <c r="L539" s="57"/>
      <c r="M539" s="57"/>
      <c r="N539" s="85"/>
      <c r="O539" s="685"/>
      <c r="P539" s="685"/>
      <c r="Q539" s="695"/>
      <c r="R539" s="695"/>
      <c r="S539" s="695"/>
      <c r="T539" s="695"/>
      <c r="U539" s="57"/>
      <c r="V539" s="106"/>
      <c r="W539" s="57"/>
      <c r="X539" s="57"/>
      <c r="Y539" s="57"/>
      <c r="Z539" s="57"/>
      <c r="AA539" s="85"/>
      <c r="AB539" s="685"/>
      <c r="AC539" s="685"/>
      <c r="AD539" s="695"/>
      <c r="AE539" s="695"/>
      <c r="AF539" s="695"/>
      <c r="AG539" s="695"/>
      <c r="AH539" s="57"/>
      <c r="AI539" s="106"/>
      <c r="AJ539" s="57"/>
      <c r="AK539" s="57"/>
      <c r="AL539" s="57"/>
      <c r="AM539" s="57"/>
      <c r="AN539" s="85"/>
      <c r="AO539" s="685"/>
      <c r="AP539" s="685"/>
      <c r="AQ539" s="695"/>
      <c r="AR539" s="695"/>
      <c r="AS539" s="695"/>
      <c r="AT539" s="695"/>
      <c r="AU539" s="57"/>
      <c r="AV539" s="106"/>
      <c r="AW539" s="57"/>
      <c r="AX539" s="57"/>
      <c r="AY539" s="57"/>
      <c r="AZ539" s="57"/>
      <c r="BA539" s="85"/>
      <c r="BB539" s="685"/>
      <c r="BC539" s="685"/>
      <c r="BD539" s="695"/>
      <c r="BE539" s="695"/>
      <c r="BF539" s="695"/>
      <c r="BG539" s="695"/>
      <c r="BH539" s="57"/>
      <c r="BI539" s="106"/>
      <c r="BJ539" s="57"/>
      <c r="BK539" s="57"/>
      <c r="BL539" s="57"/>
      <c r="BM539" s="57"/>
    </row>
    <row r="540" spans="1:65" s="7" customFormat="1" ht="17.100000000000001" customHeight="1" x14ac:dyDescent="0.2">
      <c r="A540" s="85"/>
      <c r="B540" s="685"/>
      <c r="C540" s="685"/>
      <c r="D540" s="695"/>
      <c r="E540" s="695"/>
      <c r="F540" s="695"/>
      <c r="G540" s="695"/>
      <c r="H540" s="57"/>
      <c r="I540" s="101"/>
      <c r="J540" s="85"/>
      <c r="K540" s="57"/>
      <c r="L540" s="57"/>
      <c r="M540" s="57"/>
      <c r="N540" s="85"/>
      <c r="O540" s="685"/>
      <c r="P540" s="685"/>
      <c r="Q540" s="695"/>
      <c r="R540" s="695"/>
      <c r="S540" s="695"/>
      <c r="T540" s="695"/>
      <c r="U540" s="57"/>
      <c r="V540" s="106"/>
      <c r="W540" s="57"/>
      <c r="X540" s="57"/>
      <c r="Y540" s="57"/>
      <c r="Z540" s="57"/>
      <c r="AA540" s="85"/>
      <c r="AB540" s="685"/>
      <c r="AC540" s="685"/>
      <c r="AD540" s="695"/>
      <c r="AE540" s="695"/>
      <c r="AF540" s="695"/>
      <c r="AG540" s="695"/>
      <c r="AH540" s="57"/>
      <c r="AI540" s="106"/>
      <c r="AJ540" s="57"/>
      <c r="AK540" s="57"/>
      <c r="AL540" s="57"/>
      <c r="AM540" s="57"/>
      <c r="AN540" s="85"/>
      <c r="AO540" s="685"/>
      <c r="AP540" s="685"/>
      <c r="AQ540" s="695"/>
      <c r="AR540" s="695"/>
      <c r="AS540" s="695"/>
      <c r="AT540" s="695"/>
      <c r="AU540" s="57"/>
      <c r="AV540" s="106"/>
      <c r="AW540" s="57"/>
      <c r="AX540" s="57"/>
      <c r="AY540" s="57"/>
      <c r="AZ540" s="57"/>
      <c r="BA540" s="85"/>
      <c r="BB540" s="685"/>
      <c r="BC540" s="685"/>
      <c r="BD540" s="695"/>
      <c r="BE540" s="695"/>
      <c r="BF540" s="695"/>
      <c r="BG540" s="695"/>
      <c r="BH540" s="57"/>
      <c r="BI540" s="106"/>
      <c r="BJ540" s="57"/>
      <c r="BK540" s="57"/>
      <c r="BL540" s="57"/>
      <c r="BM540" s="57"/>
    </row>
    <row r="541" spans="1:65" s="7" customFormat="1" ht="17.100000000000001" customHeight="1" x14ac:dyDescent="0.2">
      <c r="A541" s="85"/>
      <c r="B541" s="685"/>
      <c r="C541" s="685"/>
      <c r="D541" s="695"/>
      <c r="E541" s="695"/>
      <c r="F541" s="695"/>
      <c r="G541" s="695"/>
      <c r="H541" s="57"/>
      <c r="I541" s="101"/>
      <c r="J541" s="85"/>
      <c r="K541" s="57"/>
      <c r="L541" s="57"/>
      <c r="M541" s="57"/>
      <c r="N541" s="85"/>
      <c r="O541" s="685"/>
      <c r="P541" s="685"/>
      <c r="Q541" s="695"/>
      <c r="R541" s="695"/>
      <c r="S541" s="695"/>
      <c r="T541" s="695"/>
      <c r="U541" s="57"/>
      <c r="V541" s="106"/>
      <c r="W541" s="57"/>
      <c r="X541" s="57"/>
      <c r="Y541" s="57"/>
      <c r="Z541" s="57"/>
      <c r="AA541" s="85"/>
      <c r="AB541" s="685"/>
      <c r="AC541" s="685"/>
      <c r="AD541" s="695"/>
      <c r="AE541" s="695"/>
      <c r="AF541" s="695"/>
      <c r="AG541" s="695"/>
      <c r="AH541" s="57"/>
      <c r="AI541" s="106"/>
      <c r="AJ541" s="57"/>
      <c r="AK541" s="57"/>
      <c r="AL541" s="57"/>
      <c r="AM541" s="57"/>
      <c r="AN541" s="85"/>
      <c r="AO541" s="685"/>
      <c r="AP541" s="685"/>
      <c r="AQ541" s="695"/>
      <c r="AR541" s="695"/>
      <c r="AS541" s="695"/>
      <c r="AT541" s="695"/>
      <c r="AU541" s="57"/>
      <c r="AV541" s="106"/>
      <c r="AW541" s="57"/>
      <c r="AX541" s="57"/>
      <c r="AY541" s="57"/>
      <c r="AZ541" s="57"/>
      <c r="BA541" s="85"/>
      <c r="BB541" s="685"/>
      <c r="BC541" s="685"/>
      <c r="BD541" s="695"/>
      <c r="BE541" s="695"/>
      <c r="BF541" s="695"/>
      <c r="BG541" s="695"/>
      <c r="BH541" s="57"/>
      <c r="BI541" s="106"/>
      <c r="BJ541" s="57"/>
      <c r="BK541" s="57"/>
      <c r="BL541" s="57"/>
      <c r="BM541" s="57"/>
    </row>
    <row r="542" spans="1:65" s="7" customFormat="1" ht="17.100000000000001" customHeight="1" x14ac:dyDescent="0.2">
      <c r="A542" s="85"/>
      <c r="B542" s="685"/>
      <c r="C542" s="685"/>
      <c r="D542" s="695"/>
      <c r="E542" s="695"/>
      <c r="F542" s="695"/>
      <c r="G542" s="695"/>
      <c r="H542" s="57"/>
      <c r="I542" s="101"/>
      <c r="J542" s="85"/>
      <c r="K542" s="57"/>
      <c r="L542" s="57"/>
      <c r="M542" s="57"/>
      <c r="N542" s="85"/>
      <c r="O542" s="685"/>
      <c r="P542" s="685"/>
      <c r="Q542" s="695"/>
      <c r="R542" s="695"/>
      <c r="S542" s="695"/>
      <c r="T542" s="695"/>
      <c r="U542" s="57"/>
      <c r="V542" s="106"/>
      <c r="W542" s="57"/>
      <c r="X542" s="57"/>
      <c r="Y542" s="57"/>
      <c r="Z542" s="57"/>
      <c r="AA542" s="85"/>
      <c r="AB542" s="685"/>
      <c r="AC542" s="685"/>
      <c r="AD542" s="695"/>
      <c r="AE542" s="695"/>
      <c r="AF542" s="695"/>
      <c r="AG542" s="695"/>
      <c r="AH542" s="57"/>
      <c r="AI542" s="106"/>
      <c r="AJ542" s="57"/>
      <c r="AK542" s="57"/>
      <c r="AL542" s="57"/>
      <c r="AM542" s="57"/>
      <c r="AN542" s="85"/>
      <c r="AO542" s="685"/>
      <c r="AP542" s="685"/>
      <c r="AQ542" s="695"/>
      <c r="AR542" s="695"/>
      <c r="AS542" s="695"/>
      <c r="AT542" s="695"/>
      <c r="AU542" s="57"/>
      <c r="AV542" s="106"/>
      <c r="AW542" s="57"/>
      <c r="AX542" s="57"/>
      <c r="AY542" s="57"/>
      <c r="AZ542" s="57"/>
      <c r="BA542" s="85"/>
      <c r="BB542" s="685"/>
      <c r="BC542" s="685"/>
      <c r="BD542" s="695"/>
      <c r="BE542" s="695"/>
      <c r="BF542" s="695"/>
      <c r="BG542" s="695"/>
      <c r="BH542" s="57"/>
      <c r="BI542" s="106"/>
      <c r="BJ542" s="57"/>
      <c r="BK542" s="57"/>
      <c r="BL542" s="57"/>
      <c r="BM542" s="57"/>
    </row>
    <row r="543" spans="1:65" s="7" customFormat="1" ht="17.100000000000001" customHeight="1" x14ac:dyDescent="0.2">
      <c r="A543" s="85"/>
      <c r="B543" s="685"/>
      <c r="C543" s="685"/>
      <c r="D543" s="695"/>
      <c r="E543" s="695"/>
      <c r="F543" s="695"/>
      <c r="G543" s="695"/>
      <c r="H543" s="57"/>
      <c r="I543" s="101"/>
      <c r="J543" s="85"/>
      <c r="K543" s="57"/>
      <c r="L543" s="57"/>
      <c r="M543" s="57"/>
      <c r="N543" s="85"/>
      <c r="O543" s="685"/>
      <c r="P543" s="685"/>
      <c r="Q543" s="695"/>
      <c r="R543" s="695"/>
      <c r="S543" s="695"/>
      <c r="T543" s="695"/>
      <c r="U543" s="57"/>
      <c r="V543" s="106"/>
      <c r="W543" s="57"/>
      <c r="X543" s="57"/>
      <c r="Y543" s="57"/>
      <c r="Z543" s="57"/>
      <c r="AA543" s="85"/>
      <c r="AB543" s="685"/>
      <c r="AC543" s="685"/>
      <c r="AD543" s="695"/>
      <c r="AE543" s="695"/>
      <c r="AF543" s="695"/>
      <c r="AG543" s="695"/>
      <c r="AH543" s="57"/>
      <c r="AI543" s="106"/>
      <c r="AJ543" s="57"/>
      <c r="AK543" s="57"/>
      <c r="AL543" s="57"/>
      <c r="AM543" s="57"/>
      <c r="AN543" s="85"/>
      <c r="AO543" s="685"/>
      <c r="AP543" s="685"/>
      <c r="AQ543" s="695"/>
      <c r="AR543" s="695"/>
      <c r="AS543" s="695"/>
      <c r="AT543" s="695"/>
      <c r="AU543" s="57"/>
      <c r="AV543" s="106"/>
      <c r="AW543" s="57"/>
      <c r="AX543" s="57"/>
      <c r="AY543" s="57"/>
      <c r="AZ543" s="57"/>
      <c r="BA543" s="85"/>
      <c r="BB543" s="685"/>
      <c r="BC543" s="685"/>
      <c r="BD543" s="695"/>
      <c r="BE543" s="695"/>
      <c r="BF543" s="695"/>
      <c r="BG543" s="695"/>
      <c r="BH543" s="57"/>
      <c r="BI543" s="106"/>
      <c r="BJ543" s="57"/>
      <c r="BK543" s="57"/>
      <c r="BL543" s="57"/>
      <c r="BM543" s="57"/>
    </row>
    <row r="544" spans="1:65" s="7" customFormat="1" ht="17.100000000000001" customHeight="1" x14ac:dyDescent="0.2">
      <c r="A544" s="85"/>
      <c r="B544" s="685"/>
      <c r="C544" s="685"/>
      <c r="D544" s="695"/>
      <c r="E544" s="695"/>
      <c r="F544" s="695"/>
      <c r="G544" s="695"/>
      <c r="H544" s="57"/>
      <c r="I544" s="101"/>
      <c r="J544" s="85"/>
      <c r="K544" s="57"/>
      <c r="L544" s="57"/>
      <c r="M544" s="57"/>
      <c r="N544" s="85"/>
      <c r="O544" s="685"/>
      <c r="P544" s="685"/>
      <c r="Q544" s="695"/>
      <c r="R544" s="695"/>
      <c r="S544" s="695"/>
      <c r="T544" s="695"/>
      <c r="U544" s="57"/>
      <c r="V544" s="106"/>
      <c r="W544" s="57"/>
      <c r="X544" s="57"/>
      <c r="Y544" s="57"/>
      <c r="Z544" s="57"/>
      <c r="AA544" s="85"/>
      <c r="AB544" s="685"/>
      <c r="AC544" s="685"/>
      <c r="AD544" s="695"/>
      <c r="AE544" s="695"/>
      <c r="AF544" s="695"/>
      <c r="AG544" s="695"/>
      <c r="AH544" s="57"/>
      <c r="AI544" s="106"/>
      <c r="AJ544" s="57"/>
      <c r="AK544" s="57"/>
      <c r="AL544" s="57"/>
      <c r="AM544" s="57"/>
      <c r="AN544" s="85"/>
      <c r="AO544" s="685"/>
      <c r="AP544" s="685"/>
      <c r="AQ544" s="695"/>
      <c r="AR544" s="695"/>
      <c r="AS544" s="695"/>
      <c r="AT544" s="695"/>
      <c r="AU544" s="57"/>
      <c r="AV544" s="106"/>
      <c r="AW544" s="57"/>
      <c r="AX544" s="57"/>
      <c r="AY544" s="57"/>
      <c r="AZ544" s="57"/>
      <c r="BA544" s="85"/>
      <c r="BB544" s="685"/>
      <c r="BC544" s="685"/>
      <c r="BD544" s="695"/>
      <c r="BE544" s="695"/>
      <c r="BF544" s="695"/>
      <c r="BG544" s="695"/>
      <c r="BH544" s="57"/>
      <c r="BI544" s="106"/>
      <c r="BJ544" s="57"/>
      <c r="BK544" s="57"/>
      <c r="BL544" s="57"/>
      <c r="BM544" s="57"/>
    </row>
    <row r="545" spans="1:65" s="7" customFormat="1" ht="17.100000000000001" customHeight="1" x14ac:dyDescent="0.2">
      <c r="A545" s="85"/>
      <c r="B545" s="685"/>
      <c r="C545" s="685"/>
      <c r="D545" s="695"/>
      <c r="E545" s="695"/>
      <c r="F545" s="695"/>
      <c r="G545" s="695"/>
      <c r="H545" s="57"/>
      <c r="I545" s="101"/>
      <c r="J545" s="85"/>
      <c r="K545" s="57"/>
      <c r="L545" s="57"/>
      <c r="M545" s="57"/>
      <c r="N545" s="85"/>
      <c r="O545" s="685"/>
      <c r="P545" s="685"/>
      <c r="Q545" s="695"/>
      <c r="R545" s="695"/>
      <c r="S545" s="695"/>
      <c r="T545" s="695"/>
      <c r="U545" s="57"/>
      <c r="V545" s="106"/>
      <c r="W545" s="57"/>
      <c r="X545" s="57"/>
      <c r="Y545" s="57"/>
      <c r="Z545" s="57"/>
      <c r="AA545" s="85"/>
      <c r="AB545" s="685"/>
      <c r="AC545" s="685"/>
      <c r="AD545" s="695"/>
      <c r="AE545" s="695"/>
      <c r="AF545" s="695"/>
      <c r="AG545" s="695"/>
      <c r="AH545" s="57"/>
      <c r="AI545" s="106"/>
      <c r="AJ545" s="57"/>
      <c r="AK545" s="57"/>
      <c r="AL545" s="57"/>
      <c r="AM545" s="57"/>
      <c r="AN545" s="85"/>
      <c r="AO545" s="685"/>
      <c r="AP545" s="685"/>
      <c r="AQ545" s="695"/>
      <c r="AR545" s="695"/>
      <c r="AS545" s="695"/>
      <c r="AT545" s="695"/>
      <c r="AU545" s="57"/>
      <c r="AV545" s="106"/>
      <c r="AW545" s="57"/>
      <c r="AX545" s="57"/>
      <c r="AY545" s="57"/>
      <c r="AZ545" s="57"/>
      <c r="BA545" s="85"/>
      <c r="BB545" s="685"/>
      <c r="BC545" s="685"/>
      <c r="BD545" s="695"/>
      <c r="BE545" s="695"/>
      <c r="BF545" s="695"/>
      <c r="BG545" s="695"/>
      <c r="BH545" s="57"/>
      <c r="BI545" s="106"/>
      <c r="BJ545" s="57"/>
      <c r="BK545" s="57"/>
      <c r="BL545" s="57"/>
      <c r="BM545" s="57"/>
    </row>
    <row r="546" spans="1:65" s="7" customFormat="1" ht="17.100000000000001" customHeight="1" x14ac:dyDescent="0.2">
      <c r="A546" s="85"/>
      <c r="B546" s="685"/>
      <c r="C546" s="685"/>
      <c r="D546" s="695"/>
      <c r="E546" s="695"/>
      <c r="F546" s="695"/>
      <c r="G546" s="695"/>
      <c r="H546" s="57"/>
      <c r="I546" s="101"/>
      <c r="J546" s="85"/>
      <c r="K546" s="57"/>
      <c r="L546" s="57"/>
      <c r="M546" s="57"/>
      <c r="N546" s="85"/>
      <c r="O546" s="685"/>
      <c r="P546" s="685"/>
      <c r="Q546" s="695"/>
      <c r="R546" s="695"/>
      <c r="S546" s="695"/>
      <c r="T546" s="695"/>
      <c r="U546" s="57"/>
      <c r="V546" s="106"/>
      <c r="W546" s="57"/>
      <c r="X546" s="57"/>
      <c r="Y546" s="57"/>
      <c r="Z546" s="57"/>
      <c r="AA546" s="85"/>
      <c r="AB546" s="685"/>
      <c r="AC546" s="685"/>
      <c r="AD546" s="695"/>
      <c r="AE546" s="695"/>
      <c r="AF546" s="695"/>
      <c r="AG546" s="695"/>
      <c r="AH546" s="57"/>
      <c r="AI546" s="106"/>
      <c r="AJ546" s="57"/>
      <c r="AK546" s="57"/>
      <c r="AL546" s="57"/>
      <c r="AM546" s="57"/>
      <c r="AN546" s="85"/>
      <c r="AO546" s="685"/>
      <c r="AP546" s="685"/>
      <c r="AQ546" s="695"/>
      <c r="AR546" s="695"/>
      <c r="AS546" s="695"/>
      <c r="AT546" s="695"/>
      <c r="AU546" s="57"/>
      <c r="AV546" s="106"/>
      <c r="AW546" s="57"/>
      <c r="AX546" s="57"/>
      <c r="AY546" s="57"/>
      <c r="AZ546" s="57"/>
      <c r="BA546" s="85"/>
      <c r="BB546" s="685"/>
      <c r="BC546" s="685"/>
      <c r="BD546" s="695"/>
      <c r="BE546" s="695"/>
      <c r="BF546" s="695"/>
      <c r="BG546" s="695"/>
      <c r="BH546" s="57"/>
      <c r="BI546" s="106"/>
      <c r="BJ546" s="57"/>
      <c r="BK546" s="57"/>
      <c r="BL546" s="57"/>
      <c r="BM546" s="57"/>
    </row>
    <row r="547" spans="1:65" s="7" customFormat="1" ht="17.100000000000001" customHeight="1" x14ac:dyDescent="0.2">
      <c r="A547" s="85"/>
      <c r="B547" s="685"/>
      <c r="C547" s="685"/>
      <c r="D547" s="695"/>
      <c r="E547" s="695"/>
      <c r="F547" s="695"/>
      <c r="G547" s="695"/>
      <c r="H547" s="57"/>
      <c r="I547" s="101"/>
      <c r="J547" s="85"/>
      <c r="K547" s="57"/>
      <c r="L547" s="57"/>
      <c r="M547" s="57"/>
      <c r="N547" s="85"/>
      <c r="O547" s="685"/>
      <c r="P547" s="685"/>
      <c r="Q547" s="695"/>
      <c r="R547" s="695"/>
      <c r="S547" s="695"/>
      <c r="T547" s="695"/>
      <c r="U547" s="57"/>
      <c r="V547" s="106"/>
      <c r="W547" s="57"/>
      <c r="X547" s="57"/>
      <c r="Y547" s="57"/>
      <c r="Z547" s="57"/>
      <c r="AA547" s="85"/>
      <c r="AB547" s="685"/>
      <c r="AC547" s="685"/>
      <c r="AD547" s="695"/>
      <c r="AE547" s="695"/>
      <c r="AF547" s="695"/>
      <c r="AG547" s="695"/>
      <c r="AH547" s="57"/>
      <c r="AI547" s="106"/>
      <c r="AJ547" s="57"/>
      <c r="AK547" s="57"/>
      <c r="AL547" s="57"/>
      <c r="AM547" s="57"/>
      <c r="AN547" s="85"/>
      <c r="AO547" s="685"/>
      <c r="AP547" s="685"/>
      <c r="AQ547" s="695"/>
      <c r="AR547" s="695"/>
      <c r="AS547" s="695"/>
      <c r="AT547" s="695"/>
      <c r="AU547" s="57"/>
      <c r="AV547" s="106"/>
      <c r="AW547" s="57"/>
      <c r="AX547" s="57"/>
      <c r="AY547" s="57"/>
      <c r="AZ547" s="57"/>
      <c r="BA547" s="85"/>
      <c r="BB547" s="685"/>
      <c r="BC547" s="685"/>
      <c r="BD547" s="695"/>
      <c r="BE547" s="695"/>
      <c r="BF547" s="695"/>
      <c r="BG547" s="695"/>
      <c r="BH547" s="57"/>
      <c r="BI547" s="106"/>
      <c r="BJ547" s="57"/>
      <c r="BK547" s="57"/>
      <c r="BL547" s="57"/>
      <c r="BM547" s="57"/>
    </row>
    <row r="548" spans="1:65" s="7" customFormat="1" ht="17.100000000000001" customHeight="1" x14ac:dyDescent="0.2">
      <c r="A548" s="85"/>
      <c r="B548" s="685"/>
      <c r="C548" s="685"/>
      <c r="D548" s="695"/>
      <c r="E548" s="695"/>
      <c r="F548" s="695"/>
      <c r="G548" s="695"/>
      <c r="H548" s="57"/>
      <c r="I548" s="101"/>
      <c r="J548" s="85"/>
      <c r="K548" s="57"/>
      <c r="L548" s="57"/>
      <c r="M548" s="57"/>
      <c r="N548" s="85"/>
      <c r="O548" s="685"/>
      <c r="P548" s="685"/>
      <c r="Q548" s="695"/>
      <c r="R548" s="695"/>
      <c r="S548" s="695"/>
      <c r="T548" s="695"/>
      <c r="U548" s="57"/>
      <c r="V548" s="106"/>
      <c r="W548" s="57"/>
      <c r="X548" s="57"/>
      <c r="Y548" s="57"/>
      <c r="Z548" s="57"/>
      <c r="AA548" s="85"/>
      <c r="AB548" s="685"/>
      <c r="AC548" s="685"/>
      <c r="AD548" s="695"/>
      <c r="AE548" s="695"/>
      <c r="AF548" s="695"/>
      <c r="AG548" s="695"/>
      <c r="AH548" s="57"/>
      <c r="AI548" s="106"/>
      <c r="AJ548" s="57"/>
      <c r="AK548" s="57"/>
      <c r="AL548" s="57"/>
      <c r="AM548" s="57"/>
      <c r="AN548" s="85"/>
      <c r="AO548" s="685"/>
      <c r="AP548" s="685"/>
      <c r="AQ548" s="695"/>
      <c r="AR548" s="695"/>
      <c r="AS548" s="695"/>
      <c r="AT548" s="695"/>
      <c r="AU548" s="57"/>
      <c r="AV548" s="106"/>
      <c r="AW548" s="57"/>
      <c r="AX548" s="57"/>
      <c r="AY548" s="57"/>
      <c r="AZ548" s="57"/>
      <c r="BA548" s="85"/>
      <c r="BB548" s="685"/>
      <c r="BC548" s="685"/>
      <c r="BD548" s="695"/>
      <c r="BE548" s="695"/>
      <c r="BF548" s="695"/>
      <c r="BG548" s="695"/>
      <c r="BH548" s="57"/>
      <c r="BI548" s="106"/>
      <c r="BJ548" s="57"/>
      <c r="BK548" s="57"/>
      <c r="BL548" s="57"/>
      <c r="BM548" s="57"/>
    </row>
    <row r="549" spans="1:65" s="7" customFormat="1" ht="17.100000000000001" customHeight="1" x14ac:dyDescent="0.2">
      <c r="A549" s="85"/>
      <c r="B549" s="685"/>
      <c r="C549" s="685"/>
      <c r="D549" s="695"/>
      <c r="E549" s="695"/>
      <c r="F549" s="695"/>
      <c r="G549" s="695"/>
      <c r="H549" s="57"/>
      <c r="I549" s="101"/>
      <c r="J549" s="85"/>
      <c r="K549" s="57"/>
      <c r="L549" s="57"/>
      <c r="M549" s="57"/>
      <c r="N549" s="85"/>
      <c r="O549" s="685"/>
      <c r="P549" s="685"/>
      <c r="Q549" s="695"/>
      <c r="R549" s="695"/>
      <c r="S549" s="695"/>
      <c r="T549" s="695"/>
      <c r="U549" s="57"/>
      <c r="V549" s="106"/>
      <c r="W549" s="57"/>
      <c r="X549" s="57"/>
      <c r="Y549" s="57"/>
      <c r="Z549" s="57"/>
      <c r="AA549" s="85"/>
      <c r="AB549" s="685"/>
      <c r="AC549" s="685"/>
      <c r="AD549" s="695"/>
      <c r="AE549" s="695"/>
      <c r="AF549" s="695"/>
      <c r="AG549" s="695"/>
      <c r="AH549" s="57"/>
      <c r="AI549" s="106"/>
      <c r="AJ549" s="57"/>
      <c r="AK549" s="57"/>
      <c r="AL549" s="57"/>
      <c r="AM549" s="57"/>
      <c r="AN549" s="85"/>
      <c r="AO549" s="685"/>
      <c r="AP549" s="685"/>
      <c r="AQ549" s="695"/>
      <c r="AR549" s="695"/>
      <c r="AS549" s="695"/>
      <c r="AT549" s="695"/>
      <c r="AU549" s="57"/>
      <c r="AV549" s="106"/>
      <c r="AW549" s="57"/>
      <c r="AX549" s="57"/>
      <c r="AY549" s="57"/>
      <c r="AZ549" s="57"/>
      <c r="BA549" s="85"/>
      <c r="BB549" s="685"/>
      <c r="BC549" s="685"/>
      <c r="BD549" s="695"/>
      <c r="BE549" s="695"/>
      <c r="BF549" s="695"/>
      <c r="BG549" s="695"/>
      <c r="BH549" s="57"/>
      <c r="BI549" s="106"/>
      <c r="BJ549" s="57"/>
      <c r="BK549" s="57"/>
      <c r="BL549" s="57"/>
      <c r="BM549" s="57"/>
    </row>
    <row r="550" spans="1:65" s="7" customFormat="1" ht="17.100000000000001" customHeight="1" x14ac:dyDescent="0.2">
      <c r="A550" s="85"/>
      <c r="B550" s="685"/>
      <c r="C550" s="685"/>
      <c r="D550" s="695"/>
      <c r="E550" s="695"/>
      <c r="F550" s="695"/>
      <c r="G550" s="695"/>
      <c r="H550" s="57"/>
      <c r="I550" s="101"/>
      <c r="J550" s="85"/>
      <c r="K550" s="57"/>
      <c r="L550" s="57"/>
      <c r="M550" s="57"/>
      <c r="N550" s="85"/>
      <c r="O550" s="685"/>
      <c r="P550" s="685"/>
      <c r="Q550" s="695"/>
      <c r="R550" s="695"/>
      <c r="S550" s="695"/>
      <c r="T550" s="695"/>
      <c r="U550" s="57"/>
      <c r="V550" s="106"/>
      <c r="W550" s="57"/>
      <c r="X550" s="57"/>
      <c r="Y550" s="57"/>
      <c r="Z550" s="57"/>
      <c r="AA550" s="85"/>
      <c r="AB550" s="685"/>
      <c r="AC550" s="685"/>
      <c r="AD550" s="695"/>
      <c r="AE550" s="695"/>
      <c r="AF550" s="695"/>
      <c r="AG550" s="695"/>
      <c r="AH550" s="57"/>
      <c r="AI550" s="106"/>
      <c r="AJ550" s="57"/>
      <c r="AK550" s="57"/>
      <c r="AL550" s="57"/>
      <c r="AM550" s="57"/>
      <c r="AN550" s="85"/>
      <c r="AO550" s="685"/>
      <c r="AP550" s="685"/>
      <c r="AQ550" s="695"/>
      <c r="AR550" s="695"/>
      <c r="AS550" s="695"/>
      <c r="AT550" s="695"/>
      <c r="AU550" s="57"/>
      <c r="AV550" s="106"/>
      <c r="AW550" s="57"/>
      <c r="AX550" s="57"/>
      <c r="AY550" s="57"/>
      <c r="AZ550" s="57"/>
      <c r="BA550" s="85"/>
      <c r="BB550" s="685"/>
      <c r="BC550" s="685"/>
      <c r="BD550" s="695"/>
      <c r="BE550" s="695"/>
      <c r="BF550" s="695"/>
      <c r="BG550" s="695"/>
      <c r="BH550" s="57"/>
      <c r="BI550" s="106"/>
      <c r="BJ550" s="57"/>
      <c r="BK550" s="57"/>
      <c r="BL550" s="57"/>
      <c r="BM550" s="57"/>
    </row>
    <row r="551" spans="1:65" s="7" customFormat="1" ht="36.75" customHeight="1" x14ac:dyDescent="0.2">
      <c r="A551" s="85"/>
      <c r="B551" s="686"/>
      <c r="C551" s="686"/>
      <c r="D551" s="695"/>
      <c r="E551" s="695"/>
      <c r="F551" s="695"/>
      <c r="G551" s="695"/>
      <c r="H551" s="57"/>
      <c r="I551" s="101"/>
      <c r="J551" s="85"/>
      <c r="K551" s="57"/>
      <c r="L551" s="57"/>
      <c r="M551" s="57"/>
      <c r="N551" s="85"/>
      <c r="O551" s="686"/>
      <c r="P551" s="686"/>
      <c r="Q551" s="695"/>
      <c r="R551" s="695"/>
      <c r="S551" s="695"/>
      <c r="T551" s="695"/>
      <c r="U551" s="57"/>
      <c r="V551" s="106"/>
      <c r="W551" s="57"/>
      <c r="X551" s="57"/>
      <c r="Y551" s="57"/>
      <c r="Z551" s="57"/>
      <c r="AA551" s="85"/>
      <c r="AB551" s="686"/>
      <c r="AC551" s="686"/>
      <c r="AD551" s="695"/>
      <c r="AE551" s="695"/>
      <c r="AF551" s="695"/>
      <c r="AG551" s="695"/>
      <c r="AH551" s="57"/>
      <c r="AI551" s="106"/>
      <c r="AJ551" s="57"/>
      <c r="AK551" s="57"/>
      <c r="AL551" s="57"/>
      <c r="AM551" s="57"/>
      <c r="AN551" s="85"/>
      <c r="AO551" s="686"/>
      <c r="AP551" s="686"/>
      <c r="AQ551" s="695"/>
      <c r="AR551" s="695"/>
      <c r="AS551" s="695"/>
      <c r="AT551" s="695"/>
      <c r="AU551" s="57"/>
      <c r="AV551" s="106"/>
      <c r="AW551" s="57"/>
      <c r="AX551" s="57"/>
      <c r="AY551" s="57"/>
      <c r="AZ551" s="57"/>
      <c r="BA551" s="85"/>
      <c r="BB551" s="686"/>
      <c r="BC551" s="686"/>
      <c r="BD551" s="695"/>
      <c r="BE551" s="695"/>
      <c r="BF551" s="695"/>
      <c r="BG551" s="695"/>
      <c r="BH551" s="57"/>
      <c r="BI551" s="106"/>
      <c r="BJ551" s="57"/>
      <c r="BK551" s="57"/>
      <c r="BL551" s="57"/>
      <c r="BM551" s="57"/>
    </row>
    <row r="552" spans="1:65" s="7" customFormat="1" ht="34.5" customHeight="1" x14ac:dyDescent="0.2">
      <c r="A552" s="85"/>
      <c r="B552" s="686"/>
      <c r="C552" s="686"/>
      <c r="D552" s="695"/>
      <c r="E552" s="695"/>
      <c r="F552" s="695"/>
      <c r="G552" s="695"/>
      <c r="H552" s="57"/>
      <c r="I552" s="101"/>
      <c r="J552" s="85"/>
      <c r="K552" s="57"/>
      <c r="L552" s="57"/>
      <c r="M552" s="57"/>
      <c r="N552" s="85"/>
      <c r="O552" s="686"/>
      <c r="P552" s="686"/>
      <c r="Q552" s="695"/>
      <c r="R552" s="695"/>
      <c r="S552" s="695"/>
      <c r="T552" s="695"/>
      <c r="U552" s="57"/>
      <c r="V552" s="106"/>
      <c r="W552" s="57"/>
      <c r="X552" s="57"/>
      <c r="Y552" s="57"/>
      <c r="Z552" s="57"/>
      <c r="AA552" s="85"/>
      <c r="AB552" s="686"/>
      <c r="AC552" s="686"/>
      <c r="AD552" s="695"/>
      <c r="AE552" s="695"/>
      <c r="AF552" s="695"/>
      <c r="AG552" s="695"/>
      <c r="AH552" s="57"/>
      <c r="AI552" s="106"/>
      <c r="AJ552" s="57"/>
      <c r="AK552" s="57"/>
      <c r="AL552" s="57"/>
      <c r="AM552" s="57"/>
      <c r="AN552" s="85"/>
      <c r="AO552" s="686"/>
      <c r="AP552" s="686"/>
      <c r="AQ552" s="695"/>
      <c r="AR552" s="695"/>
      <c r="AS552" s="695"/>
      <c r="AT552" s="695"/>
      <c r="AU552" s="57"/>
      <c r="AV552" s="106"/>
      <c r="AW552" s="57"/>
      <c r="AX552" s="57"/>
      <c r="AY552" s="57"/>
      <c r="AZ552" s="57"/>
      <c r="BA552" s="85"/>
      <c r="BB552" s="686"/>
      <c r="BC552" s="686"/>
      <c r="BD552" s="695"/>
      <c r="BE552" s="695"/>
      <c r="BF552" s="695"/>
      <c r="BG552" s="695"/>
      <c r="BH552" s="57"/>
      <c r="BI552" s="106"/>
      <c r="BJ552" s="57"/>
      <c r="BK552" s="57"/>
      <c r="BL552" s="57"/>
      <c r="BM552" s="57"/>
    </row>
    <row r="553" spans="1:65" s="7" customFormat="1" ht="15" x14ac:dyDescent="0.2">
      <c r="A553" s="85"/>
      <c r="B553" s="49"/>
      <c r="C553" s="49"/>
      <c r="D553" s="54"/>
      <c r="E553" s="54"/>
      <c r="F553" s="54"/>
      <c r="G553" s="54"/>
      <c r="H553" s="57"/>
      <c r="I553" s="101"/>
      <c r="J553" s="85"/>
      <c r="K553" s="57"/>
      <c r="L553" s="57"/>
      <c r="M553" s="57"/>
      <c r="N553" s="85"/>
      <c r="O553" s="49"/>
      <c r="P553" s="49"/>
      <c r="Q553" s="54"/>
      <c r="R553" s="54"/>
      <c r="S553" s="54"/>
      <c r="T553" s="54"/>
      <c r="U553" s="57"/>
      <c r="V553" s="106"/>
      <c r="W553" s="57"/>
      <c r="X553" s="57"/>
      <c r="Y553" s="57"/>
      <c r="Z553" s="57"/>
      <c r="AA553" s="85"/>
      <c r="AB553" s="49"/>
      <c r="AC553" s="49"/>
      <c r="AD553" s="54"/>
      <c r="AE553" s="54"/>
      <c r="AF553" s="54"/>
      <c r="AG553" s="54"/>
      <c r="AH553" s="57"/>
      <c r="AI553" s="106"/>
      <c r="AJ553" s="57"/>
      <c r="AK553" s="57"/>
      <c r="AL553" s="57"/>
      <c r="AM553" s="57"/>
      <c r="AN553" s="85"/>
      <c r="AO553" s="49"/>
      <c r="AP553" s="49"/>
      <c r="AQ553" s="54"/>
      <c r="AR553" s="54"/>
      <c r="AS553" s="54"/>
      <c r="AT553" s="54"/>
      <c r="AU553" s="57"/>
      <c r="AV553" s="106"/>
      <c r="AW553" s="57"/>
      <c r="AX553" s="57"/>
      <c r="AY553" s="57"/>
      <c r="AZ553" s="57"/>
      <c r="BA553" s="85"/>
      <c r="BB553" s="49"/>
      <c r="BC553" s="49"/>
      <c r="BD553" s="54"/>
      <c r="BE553" s="54"/>
      <c r="BF553" s="54"/>
      <c r="BG553" s="54"/>
      <c r="BH553" s="57"/>
      <c r="BI553" s="106"/>
      <c r="BJ553" s="57"/>
      <c r="BK553" s="57"/>
      <c r="BL553" s="57"/>
      <c r="BM553" s="57"/>
    </row>
    <row r="554" spans="1:65" s="5" customFormat="1" ht="13.5" x14ac:dyDescent="0.25">
      <c r="A554" s="7"/>
      <c r="B554" s="71"/>
      <c r="C554" s="777"/>
      <c r="D554" s="777"/>
      <c r="E554" s="777"/>
      <c r="F554" s="777"/>
      <c r="G554" s="777"/>
      <c r="H554" s="777"/>
      <c r="I554" s="777"/>
      <c r="J554" s="7"/>
      <c r="K554" s="778"/>
      <c r="L554" s="778"/>
      <c r="M554" s="778"/>
      <c r="N554" s="7"/>
      <c r="O554" s="71"/>
      <c r="P554" s="189"/>
      <c r="Q554" s="189"/>
      <c r="R554" s="189"/>
      <c r="S554" s="189"/>
      <c r="T554" s="189"/>
      <c r="U554" s="51"/>
      <c r="V554" s="51"/>
      <c r="W554" s="57"/>
      <c r="X554" s="778"/>
      <c r="Y554" s="778"/>
      <c r="Z554" s="778"/>
      <c r="AA554" s="7"/>
      <c r="AB554" s="71"/>
      <c r="AC554" s="189"/>
      <c r="AD554" s="189"/>
      <c r="AE554" s="189"/>
      <c r="AF554" s="189"/>
      <c r="AG554" s="189"/>
      <c r="AH554" s="51"/>
      <c r="AI554" s="51"/>
      <c r="AJ554" s="57"/>
      <c r="AK554" s="778"/>
      <c r="AL554" s="778"/>
      <c r="AM554" s="778"/>
      <c r="AN554" s="7"/>
      <c r="AO554" s="71"/>
      <c r="AP554" s="189"/>
      <c r="AQ554" s="189"/>
      <c r="AR554" s="189"/>
      <c r="AS554" s="189"/>
      <c r="AT554" s="189"/>
      <c r="AU554" s="51"/>
      <c r="AV554" s="51"/>
      <c r="AW554" s="57"/>
      <c r="AX554" s="778"/>
      <c r="AY554" s="778"/>
      <c r="AZ554" s="778"/>
      <c r="BA554" s="7"/>
      <c r="BB554" s="71"/>
      <c r="BC554" s="189"/>
      <c r="BD554" s="189"/>
      <c r="BE554" s="189"/>
      <c r="BF554" s="189"/>
      <c r="BG554" s="189"/>
      <c r="BH554" s="51"/>
      <c r="BI554" s="51"/>
      <c r="BJ554" s="57"/>
      <c r="BK554" s="778"/>
      <c r="BL554" s="778"/>
      <c r="BM554" s="778"/>
    </row>
    <row r="555" spans="1:65" s="7" customFormat="1" ht="17.100000000000001" customHeight="1" x14ac:dyDescent="0.2">
      <c r="A555" s="85"/>
      <c r="B555" s="57"/>
      <c r="C555" s="85"/>
      <c r="D555" s="85"/>
      <c r="E555" s="85"/>
      <c r="F555" s="85"/>
      <c r="G555" s="85"/>
      <c r="H555" s="57"/>
      <c r="I555" s="101"/>
      <c r="J555" s="85"/>
      <c r="K555" s="57"/>
      <c r="L555" s="57"/>
      <c r="M555" s="57"/>
      <c r="N555" s="85"/>
      <c r="O555" s="57"/>
      <c r="P555" s="85"/>
      <c r="Q555" s="85"/>
      <c r="R555" s="85"/>
      <c r="S555" s="85"/>
      <c r="T555" s="85"/>
      <c r="U555" s="57"/>
      <c r="V555" s="106"/>
      <c r="W555" s="57"/>
      <c r="X555" s="57"/>
      <c r="Y555" s="57"/>
      <c r="Z555" s="57"/>
      <c r="AA555" s="85"/>
      <c r="AB555" s="57"/>
      <c r="AC555" s="85"/>
      <c r="AD555" s="85"/>
      <c r="AE555" s="85"/>
      <c r="AF555" s="85"/>
      <c r="AG555" s="85"/>
      <c r="AH555" s="57"/>
      <c r="AI555" s="106"/>
      <c r="AJ555" s="57"/>
      <c r="AK555" s="57"/>
      <c r="AL555" s="57"/>
      <c r="AM555" s="57"/>
      <c r="AN555" s="85"/>
      <c r="AO555" s="57"/>
      <c r="AP555" s="85"/>
      <c r="AQ555" s="85"/>
      <c r="AR555" s="85"/>
      <c r="AS555" s="85"/>
      <c r="AT555" s="85"/>
      <c r="AU555" s="57"/>
      <c r="AV555" s="106"/>
      <c r="AW555" s="57"/>
      <c r="AX555" s="57"/>
      <c r="AY555" s="57"/>
      <c r="AZ555" s="57"/>
      <c r="BA555" s="85"/>
      <c r="BB555" s="57"/>
      <c r="BC555" s="85"/>
      <c r="BD555" s="85"/>
      <c r="BE555" s="85"/>
      <c r="BF555" s="85"/>
      <c r="BG555" s="85"/>
      <c r="BH555" s="57"/>
      <c r="BI555" s="106"/>
      <c r="BJ555" s="57"/>
      <c r="BK555" s="57"/>
      <c r="BL555" s="57"/>
      <c r="BM555" s="57"/>
    </row>
    <row r="556" spans="1:65" s="90" customFormat="1" ht="15.75" customHeight="1" x14ac:dyDescent="0.25">
      <c r="A556" s="56"/>
      <c r="B556" s="76"/>
      <c r="C556" s="781"/>
      <c r="D556" s="781"/>
      <c r="E556" s="781"/>
      <c r="F556" s="781"/>
      <c r="G556" s="781"/>
      <c r="H556" s="781"/>
      <c r="I556" s="781"/>
      <c r="J556" s="56"/>
      <c r="K556" s="779"/>
      <c r="L556" s="779"/>
      <c r="M556" s="779"/>
      <c r="N556" s="56"/>
      <c r="O556" s="76"/>
      <c r="P556" s="168"/>
      <c r="Q556" s="168"/>
      <c r="R556" s="168"/>
      <c r="S556" s="168"/>
      <c r="T556" s="168"/>
      <c r="U556" s="191"/>
      <c r="V556" s="191"/>
      <c r="W556" s="133"/>
      <c r="X556" s="779"/>
      <c r="Y556" s="779"/>
      <c r="Z556" s="779"/>
      <c r="AA556" s="56"/>
      <c r="AB556" s="76"/>
      <c r="AC556" s="168"/>
      <c r="AD556" s="168"/>
      <c r="AE556" s="168"/>
      <c r="AF556" s="168"/>
      <c r="AG556" s="168"/>
      <c r="AH556" s="191"/>
      <c r="AI556" s="191"/>
      <c r="AJ556" s="133"/>
      <c r="AK556" s="779"/>
      <c r="AL556" s="779"/>
      <c r="AM556" s="779"/>
      <c r="AN556" s="56"/>
      <c r="AO556" s="76"/>
      <c r="AP556" s="168"/>
      <c r="AQ556" s="168"/>
      <c r="AR556" s="168"/>
      <c r="AS556" s="168"/>
      <c r="AT556" s="168"/>
      <c r="AU556" s="191"/>
      <c r="AV556" s="191"/>
      <c r="AW556" s="133"/>
      <c r="AX556" s="779"/>
      <c r="AY556" s="779"/>
      <c r="AZ556" s="779"/>
      <c r="BA556" s="56"/>
      <c r="BB556" s="76"/>
      <c r="BC556" s="168"/>
      <c r="BD556" s="168"/>
      <c r="BE556" s="168"/>
      <c r="BF556" s="168"/>
      <c r="BG556" s="168"/>
      <c r="BH556" s="191"/>
      <c r="BI556" s="191"/>
      <c r="BJ556" s="133"/>
      <c r="BK556" s="779"/>
      <c r="BL556" s="779"/>
      <c r="BM556" s="779"/>
    </row>
    <row r="557" spans="1:65" s="90" customFormat="1" ht="16.5" customHeight="1" x14ac:dyDescent="0.25">
      <c r="A557" s="56"/>
      <c r="B557" s="76"/>
      <c r="C557" s="89"/>
      <c r="D557" s="89"/>
      <c r="E557" s="89"/>
      <c r="F557" s="89"/>
      <c r="G557" s="89"/>
      <c r="H557" s="68"/>
      <c r="I557" s="102"/>
      <c r="J557" s="56"/>
      <c r="K557" s="168"/>
      <c r="L557" s="168"/>
      <c r="M557" s="168"/>
      <c r="N557" s="56"/>
      <c r="O557" s="76"/>
      <c r="P557" s="89"/>
      <c r="Q557" s="89"/>
      <c r="R557" s="89"/>
      <c r="S557" s="89"/>
      <c r="T557" s="89"/>
      <c r="U557" s="168"/>
      <c r="V557" s="182"/>
      <c r="W557" s="133"/>
      <c r="X557" s="168"/>
      <c r="Y557" s="168"/>
      <c r="Z557" s="168"/>
      <c r="AA557" s="56"/>
      <c r="AB557" s="76"/>
      <c r="AC557" s="89"/>
      <c r="AD557" s="89"/>
      <c r="AE557" s="89"/>
      <c r="AF557" s="89"/>
      <c r="AG557" s="89"/>
      <c r="AH557" s="168"/>
      <c r="AI557" s="182"/>
      <c r="AJ557" s="133"/>
      <c r="AK557" s="168"/>
      <c r="AL557" s="168"/>
      <c r="AM557" s="168"/>
      <c r="AN557" s="56"/>
      <c r="AO557" s="76"/>
      <c r="AP557" s="89"/>
      <c r="AQ557" s="89"/>
      <c r="AR557" s="89"/>
      <c r="AS557" s="89"/>
      <c r="AT557" s="89"/>
      <c r="AU557" s="168"/>
      <c r="AV557" s="182"/>
      <c r="AW557" s="133"/>
      <c r="AX557" s="168"/>
      <c r="AY557" s="168"/>
      <c r="AZ557" s="168"/>
      <c r="BA557" s="56"/>
      <c r="BB557" s="76"/>
      <c r="BC557" s="89"/>
      <c r="BD557" s="89"/>
      <c r="BE557" s="89"/>
      <c r="BF557" s="89"/>
      <c r="BG557" s="89"/>
      <c r="BH557" s="168"/>
      <c r="BI557" s="182"/>
      <c r="BJ557" s="133"/>
      <c r="BK557" s="168"/>
      <c r="BL557" s="168"/>
      <c r="BM557" s="168"/>
    </row>
    <row r="558" spans="1:65" s="90" customFormat="1" ht="26.25" customHeight="1" x14ac:dyDescent="0.25">
      <c r="A558" s="27"/>
      <c r="B558" s="76"/>
      <c r="C558" s="89"/>
      <c r="D558" s="89"/>
      <c r="E558" s="89"/>
      <c r="F558" s="89"/>
      <c r="G558" s="89"/>
      <c r="H558" s="68"/>
      <c r="I558" s="102"/>
      <c r="J558" s="56"/>
      <c r="K558" s="168"/>
      <c r="L558" s="168"/>
      <c r="M558" s="168"/>
      <c r="N558" s="27"/>
      <c r="O558" s="76"/>
      <c r="P558" s="89"/>
      <c r="Q558" s="89"/>
      <c r="R558" s="89"/>
      <c r="S558" s="89"/>
      <c r="T558" s="89"/>
      <c r="U558" s="168"/>
      <c r="V558" s="182"/>
      <c r="W558" s="133"/>
      <c r="X558" s="168"/>
      <c r="Y558" s="168"/>
      <c r="Z558" s="168"/>
      <c r="AA558" s="27"/>
      <c r="AB558" s="76"/>
      <c r="AC558" s="89"/>
      <c r="AD558" s="89"/>
      <c r="AE558" s="89"/>
      <c r="AF558" s="89"/>
      <c r="AG558" s="89"/>
      <c r="AH558" s="168"/>
      <c r="AI558" s="182"/>
      <c r="AJ558" s="133"/>
      <c r="AK558" s="168"/>
      <c r="AL558" s="168"/>
      <c r="AM558" s="168"/>
      <c r="AN558" s="27"/>
      <c r="AO558" s="76"/>
      <c r="AP558" s="89"/>
      <c r="AQ558" s="89"/>
      <c r="AR558" s="89"/>
      <c r="AS558" s="89"/>
      <c r="AT558" s="89"/>
      <c r="AU558" s="168"/>
      <c r="AV558" s="182"/>
      <c r="AW558" s="133"/>
      <c r="AX558" s="168"/>
      <c r="AY558" s="168"/>
      <c r="AZ558" s="168"/>
      <c r="BA558" s="27"/>
      <c r="BB558" s="76"/>
      <c r="BC558" s="89"/>
      <c r="BD558" s="89"/>
      <c r="BE558" s="89"/>
      <c r="BF558" s="89"/>
      <c r="BG558" s="89"/>
      <c r="BH558" s="168"/>
      <c r="BI558" s="182"/>
      <c r="BJ558" s="133"/>
      <c r="BK558" s="168"/>
      <c r="BL558" s="168"/>
      <c r="BM558" s="168"/>
    </row>
    <row r="559" spans="1:65" s="20" customFormat="1" x14ac:dyDescent="0.2">
      <c r="A559" s="62"/>
      <c r="B559" s="696"/>
      <c r="C559" s="696"/>
      <c r="D559" s="696"/>
      <c r="E559" s="696"/>
      <c r="F559" s="696"/>
      <c r="G559" s="696"/>
      <c r="H559" s="63"/>
      <c r="I559" s="106"/>
      <c r="J559" s="64"/>
      <c r="K559" s="65"/>
      <c r="L559" s="65"/>
      <c r="M559" s="63"/>
      <c r="N559" s="62"/>
      <c r="O559" s="696"/>
      <c r="P559" s="696"/>
      <c r="Q559" s="696"/>
      <c r="R559" s="696"/>
      <c r="S559" s="696"/>
      <c r="T559" s="696"/>
      <c r="U559" s="63"/>
      <c r="V559" s="106"/>
      <c r="W559" s="65"/>
      <c r="X559" s="65"/>
      <c r="Y559" s="65"/>
      <c r="Z559" s="63"/>
      <c r="AA559" s="62"/>
      <c r="AB559" s="696"/>
      <c r="AC559" s="696"/>
      <c r="AD559" s="696"/>
      <c r="AE559" s="696"/>
      <c r="AF559" s="696"/>
      <c r="AG559" s="696"/>
      <c r="AH559" s="63"/>
      <c r="AI559" s="106"/>
      <c r="AJ559" s="65"/>
      <c r="AK559" s="65"/>
      <c r="AL559" s="65"/>
      <c r="AM559" s="63"/>
      <c r="AN559" s="62"/>
      <c r="AO559" s="696"/>
      <c r="AP559" s="696"/>
      <c r="AQ559" s="696"/>
      <c r="AR559" s="696"/>
      <c r="AS559" s="696"/>
      <c r="AT559" s="696"/>
      <c r="AU559" s="63"/>
      <c r="AV559" s="106"/>
      <c r="AW559" s="65"/>
      <c r="AX559" s="65"/>
      <c r="AY559" s="65"/>
      <c r="AZ559" s="63"/>
      <c r="BA559" s="62"/>
      <c r="BB559" s="696"/>
      <c r="BC559" s="696"/>
      <c r="BD559" s="696"/>
      <c r="BE559" s="696"/>
      <c r="BF559" s="696"/>
      <c r="BG559" s="696"/>
      <c r="BH559" s="63"/>
      <c r="BI559" s="106"/>
      <c r="BJ559" s="65"/>
      <c r="BK559" s="65"/>
      <c r="BL559" s="65"/>
      <c r="BM559" s="63"/>
    </row>
    <row r="560" spans="1:65" s="5" customFormat="1" ht="15.95" customHeight="1" x14ac:dyDescent="0.2">
      <c r="B560" s="24"/>
      <c r="C560" s="21"/>
      <c r="D560" s="21"/>
      <c r="E560" s="21"/>
      <c r="F560" s="21"/>
      <c r="G560" s="21"/>
      <c r="H560" s="73"/>
      <c r="I560" s="109"/>
      <c r="J560" s="21"/>
      <c r="K560" s="130"/>
      <c r="L560" s="51"/>
      <c r="M560" s="59"/>
      <c r="O560" s="24"/>
      <c r="P560" s="21"/>
      <c r="Q560" s="21"/>
      <c r="R560" s="21"/>
      <c r="S560" s="21"/>
      <c r="T560" s="21"/>
      <c r="U560" s="51"/>
      <c r="V560" s="108"/>
      <c r="W560" s="51"/>
      <c r="X560" s="130"/>
      <c r="Y560" s="51"/>
      <c r="Z560" s="59"/>
      <c r="AB560" s="24"/>
      <c r="AC560" s="21"/>
      <c r="AD560" s="21"/>
      <c r="AE560" s="21"/>
      <c r="AF560" s="21"/>
      <c r="AG560" s="21"/>
      <c r="AH560" s="51"/>
      <c r="AI560" s="108"/>
      <c r="AJ560" s="51"/>
      <c r="AK560" s="130"/>
      <c r="AL560" s="51"/>
      <c r="AM560" s="59"/>
      <c r="AO560" s="24"/>
      <c r="AP560" s="21"/>
      <c r="AQ560" s="21"/>
      <c r="AR560" s="21"/>
      <c r="AS560" s="21"/>
      <c r="AT560" s="21"/>
      <c r="AU560" s="51"/>
      <c r="AV560" s="108"/>
      <c r="AW560" s="51"/>
      <c r="AX560" s="130"/>
      <c r="AY560" s="51"/>
      <c r="AZ560" s="59"/>
      <c r="BB560" s="24"/>
      <c r="BC560" s="21"/>
      <c r="BD560" s="21"/>
      <c r="BE560" s="21"/>
      <c r="BF560" s="21"/>
      <c r="BG560" s="21"/>
      <c r="BH560" s="51"/>
      <c r="BI560" s="108"/>
      <c r="BJ560" s="51"/>
      <c r="BK560" s="130"/>
      <c r="BL560" s="51"/>
      <c r="BM560" s="59"/>
    </row>
    <row r="561" spans="1:65" s="5" customFormat="1" ht="15.95" customHeight="1" x14ac:dyDescent="0.2">
      <c r="A561" s="21"/>
      <c r="B561" s="24"/>
      <c r="C561" s="21"/>
      <c r="D561" s="21"/>
      <c r="E561" s="21"/>
      <c r="F561" s="21"/>
      <c r="G561" s="21"/>
      <c r="H561" s="73"/>
      <c r="I561" s="109"/>
      <c r="J561" s="21"/>
      <c r="K561" s="130"/>
      <c r="L561" s="51"/>
      <c r="M561" s="59"/>
      <c r="N561" s="21"/>
      <c r="O561" s="24"/>
      <c r="P561" s="21"/>
      <c r="Q561" s="21"/>
      <c r="R561" s="21"/>
      <c r="S561" s="21"/>
      <c r="T561" s="21"/>
      <c r="U561" s="51"/>
      <c r="V561" s="108"/>
      <c r="W561" s="51"/>
      <c r="X561" s="130"/>
      <c r="Y561" s="51"/>
      <c r="Z561" s="59"/>
      <c r="AA561" s="21"/>
      <c r="AB561" s="24"/>
      <c r="AC561" s="21"/>
      <c r="AD561" s="21"/>
      <c r="AE561" s="21"/>
      <c r="AF561" s="21"/>
      <c r="AG561" s="21"/>
      <c r="AH561" s="51"/>
      <c r="AI561" s="108"/>
      <c r="AJ561" s="51"/>
      <c r="AK561" s="130"/>
      <c r="AL561" s="51"/>
      <c r="AM561" s="59"/>
      <c r="AN561" s="21"/>
      <c r="AO561" s="24"/>
      <c r="AP561" s="21"/>
      <c r="AQ561" s="21"/>
      <c r="AR561" s="21"/>
      <c r="AS561" s="21"/>
      <c r="AT561" s="21"/>
      <c r="AU561" s="51"/>
      <c r="AV561" s="108"/>
      <c r="AW561" s="51"/>
      <c r="AX561" s="130"/>
      <c r="AY561" s="51"/>
      <c r="AZ561" s="59"/>
      <c r="BA561" s="21"/>
      <c r="BB561" s="24"/>
      <c r="BC561" s="21"/>
      <c r="BD561" s="21"/>
      <c r="BE561" s="21"/>
      <c r="BF561" s="21"/>
      <c r="BG561" s="21"/>
      <c r="BH561" s="51"/>
      <c r="BI561" s="108"/>
      <c r="BJ561" s="51"/>
      <c r="BK561" s="130"/>
      <c r="BL561" s="51"/>
      <c r="BM561" s="59"/>
    </row>
    <row r="562" spans="1:65" s="5" customFormat="1" ht="15.95" customHeight="1" x14ac:dyDescent="0.2">
      <c r="A562" s="61"/>
      <c r="B562" s="73"/>
      <c r="C562" s="21"/>
      <c r="D562" s="21"/>
      <c r="E562" s="21"/>
      <c r="F562" s="21"/>
      <c r="G562" s="21"/>
      <c r="H562" s="24"/>
      <c r="I562" s="98"/>
      <c r="K562" s="51"/>
      <c r="L562" s="51"/>
      <c r="M562" s="51"/>
      <c r="N562" s="61"/>
      <c r="O562" s="73"/>
      <c r="P562" s="21"/>
      <c r="Q562" s="21"/>
      <c r="R562" s="21"/>
      <c r="S562" s="21"/>
      <c r="T562" s="21"/>
      <c r="U562" s="51"/>
      <c r="V562" s="108"/>
      <c r="W562" s="51"/>
      <c r="X562" s="51"/>
      <c r="Y562" s="51"/>
      <c r="Z562" s="51"/>
      <c r="AA562" s="61"/>
      <c r="AB562" s="73"/>
      <c r="AC562" s="21"/>
      <c r="AD562" s="21"/>
      <c r="AE562" s="21"/>
      <c r="AF562" s="21"/>
      <c r="AG562" s="21"/>
      <c r="AH562" s="51"/>
      <c r="AI562" s="108"/>
      <c r="AJ562" s="51"/>
      <c r="AK562" s="51"/>
      <c r="AL562" s="51"/>
      <c r="AM562" s="51"/>
      <c r="AN562" s="61"/>
      <c r="AO562" s="73"/>
      <c r="AP562" s="21"/>
      <c r="AQ562" s="21"/>
      <c r="AR562" s="21"/>
      <c r="AS562" s="21"/>
      <c r="AT562" s="21"/>
      <c r="AU562" s="51"/>
      <c r="AV562" s="108"/>
      <c r="AW562" s="51"/>
      <c r="AX562" s="51"/>
      <c r="AY562" s="51"/>
      <c r="AZ562" s="51"/>
      <c r="BA562" s="61"/>
      <c r="BB562" s="73"/>
      <c r="BC562" s="21"/>
      <c r="BD562" s="21"/>
      <c r="BE562" s="21"/>
      <c r="BF562" s="21"/>
      <c r="BG562" s="21"/>
      <c r="BH562" s="51"/>
      <c r="BI562" s="108"/>
      <c r="BJ562" s="51"/>
      <c r="BK562" s="51"/>
      <c r="BL562" s="51"/>
      <c r="BM562" s="51"/>
    </row>
    <row r="563" spans="1:65" s="5" customFormat="1" ht="15.95" customHeight="1" x14ac:dyDescent="0.2">
      <c r="A563" s="21"/>
      <c r="B563" s="73"/>
      <c r="C563" s="21"/>
      <c r="D563" s="21"/>
      <c r="E563" s="21"/>
      <c r="F563" s="21"/>
      <c r="G563" s="21"/>
      <c r="H563" s="32"/>
      <c r="I563" s="103"/>
      <c r="J563" s="46"/>
      <c r="K563" s="33"/>
      <c r="L563" s="51"/>
      <c r="M563" s="130"/>
      <c r="N563" s="21"/>
      <c r="O563" s="73"/>
      <c r="P563" s="21"/>
      <c r="Q563" s="21"/>
      <c r="R563" s="21"/>
      <c r="S563" s="21"/>
      <c r="T563" s="21"/>
      <c r="U563" s="156"/>
      <c r="V563" s="176"/>
      <c r="W563" s="134"/>
      <c r="X563" s="33"/>
      <c r="Y563" s="51"/>
      <c r="Z563" s="130"/>
      <c r="AA563" s="21"/>
      <c r="AB563" s="73"/>
      <c r="AC563" s="21"/>
      <c r="AD563" s="21"/>
      <c r="AE563" s="21"/>
      <c r="AF563" s="21"/>
      <c r="AG563" s="21"/>
      <c r="AH563" s="156"/>
      <c r="AI563" s="176"/>
      <c r="AJ563" s="134"/>
      <c r="AK563" s="33"/>
      <c r="AL563" s="51"/>
      <c r="AM563" s="130"/>
      <c r="AN563" s="21"/>
      <c r="AO563" s="73"/>
      <c r="AP563" s="21"/>
      <c r="AQ563" s="21"/>
      <c r="AR563" s="21"/>
      <c r="AS563" s="21"/>
      <c r="AT563" s="21"/>
      <c r="AU563" s="156"/>
      <c r="AV563" s="176"/>
      <c r="AW563" s="134"/>
      <c r="AX563" s="33"/>
      <c r="AY563" s="51"/>
      <c r="AZ563" s="130"/>
      <c r="BA563" s="21"/>
      <c r="BB563" s="73"/>
      <c r="BC563" s="21"/>
      <c r="BD563" s="21"/>
      <c r="BE563" s="21"/>
      <c r="BF563" s="21"/>
      <c r="BG563" s="21"/>
      <c r="BH563" s="156"/>
      <c r="BI563" s="176"/>
      <c r="BJ563" s="134"/>
      <c r="BK563" s="33"/>
      <c r="BL563" s="51"/>
      <c r="BM563" s="130"/>
    </row>
    <row r="564" spans="1:65" s="5" customFormat="1" ht="15.95" customHeight="1" x14ac:dyDescent="0.2">
      <c r="A564" s="21"/>
      <c r="B564" s="780"/>
      <c r="C564" s="780"/>
      <c r="D564" s="780"/>
      <c r="E564" s="780"/>
      <c r="F564" s="780"/>
      <c r="G564" s="780"/>
      <c r="H564" s="780"/>
      <c r="I564" s="780"/>
      <c r="J564" s="780"/>
      <c r="K564" s="780"/>
      <c r="L564" s="780"/>
      <c r="M564" s="780"/>
      <c r="N564" s="21"/>
      <c r="O564" s="136"/>
      <c r="P564" s="136"/>
      <c r="Q564" s="136"/>
      <c r="R564" s="136"/>
      <c r="S564" s="136"/>
      <c r="T564" s="136"/>
      <c r="U564" s="51"/>
      <c r="V564" s="51"/>
      <c r="W564" s="51"/>
      <c r="X564" s="51"/>
      <c r="Y564" s="51"/>
      <c r="Z564" s="51"/>
      <c r="AA564" s="21"/>
      <c r="AB564" s="136"/>
      <c r="AC564" s="136"/>
      <c r="AD564" s="136"/>
      <c r="AE564" s="136"/>
      <c r="AF564" s="136"/>
      <c r="AG564" s="136"/>
      <c r="AH564" s="51"/>
      <c r="AI564" s="51"/>
      <c r="AJ564" s="51"/>
      <c r="AK564" s="51"/>
      <c r="AL564" s="51"/>
      <c r="AM564" s="51"/>
      <c r="AN564" s="21"/>
      <c r="AO564" s="136"/>
      <c r="AP564" s="136"/>
      <c r="AQ564" s="136"/>
      <c r="AR564" s="136"/>
      <c r="AS564" s="136"/>
      <c r="AT564" s="136"/>
      <c r="AU564" s="51"/>
      <c r="AV564" s="51"/>
      <c r="AW564" s="51"/>
      <c r="AX564" s="51"/>
      <c r="AY564" s="51"/>
      <c r="AZ564" s="51"/>
      <c r="BA564" s="21"/>
      <c r="BB564" s="136"/>
      <c r="BC564" s="136"/>
      <c r="BD564" s="136"/>
      <c r="BE564" s="136"/>
      <c r="BF564" s="136"/>
      <c r="BG564" s="136"/>
      <c r="BH564" s="51"/>
      <c r="BI564" s="51"/>
      <c r="BJ564" s="51"/>
      <c r="BK564" s="51"/>
      <c r="BL564" s="51"/>
      <c r="BM564" s="51"/>
    </row>
    <row r="565" spans="1:65" s="5" customFormat="1" ht="15.95" customHeight="1" x14ac:dyDescent="0.2">
      <c r="A565" s="61"/>
      <c r="B565" s="73"/>
      <c r="C565" s="21"/>
      <c r="D565" s="21"/>
      <c r="E565" s="21"/>
      <c r="F565" s="21"/>
      <c r="G565" s="21"/>
      <c r="H565" s="24"/>
      <c r="I565" s="98"/>
      <c r="K565" s="51"/>
      <c r="L565" s="51"/>
      <c r="M565" s="51"/>
      <c r="N565" s="61"/>
      <c r="O565" s="73"/>
      <c r="P565" s="21"/>
      <c r="Q565" s="21"/>
      <c r="R565" s="21"/>
      <c r="S565" s="21"/>
      <c r="T565" s="21"/>
      <c r="U565" s="51"/>
      <c r="V565" s="108"/>
      <c r="W565" s="51"/>
      <c r="X565" s="51"/>
      <c r="Y565" s="51"/>
      <c r="Z565" s="51"/>
      <c r="AA565" s="61"/>
      <c r="AB565" s="73"/>
      <c r="AC565" s="21"/>
      <c r="AD565" s="21"/>
      <c r="AE565" s="21"/>
      <c r="AF565" s="21"/>
      <c r="AG565" s="21"/>
      <c r="AH565" s="51"/>
      <c r="AI565" s="108"/>
      <c r="AJ565" s="51"/>
      <c r="AK565" s="51"/>
      <c r="AL565" s="51"/>
      <c r="AM565" s="51"/>
      <c r="AN565" s="61"/>
      <c r="AO565" s="73"/>
      <c r="AP565" s="21"/>
      <c r="AQ565" s="21"/>
      <c r="AR565" s="21"/>
      <c r="AS565" s="21"/>
      <c r="AT565" s="21"/>
      <c r="AU565" s="51"/>
      <c r="AV565" s="108"/>
      <c r="AW565" s="51"/>
      <c r="AX565" s="51"/>
      <c r="AY565" s="51"/>
      <c r="AZ565" s="51"/>
      <c r="BA565" s="61"/>
      <c r="BB565" s="73"/>
      <c r="BC565" s="21"/>
      <c r="BD565" s="21"/>
      <c r="BE565" s="21"/>
      <c r="BF565" s="21"/>
      <c r="BG565" s="21"/>
      <c r="BH565" s="51"/>
      <c r="BI565" s="108"/>
      <c r="BJ565" s="51"/>
      <c r="BK565" s="51"/>
      <c r="BL565" s="51"/>
      <c r="BM565" s="51"/>
    </row>
    <row r="566" spans="1:65" s="5" customFormat="1" ht="15.95" customHeight="1" x14ac:dyDescent="0.2">
      <c r="A566" s="61"/>
      <c r="B566" s="94"/>
      <c r="C566" s="21"/>
      <c r="D566" s="21"/>
      <c r="E566" s="21"/>
      <c r="F566" s="21"/>
      <c r="G566" s="21"/>
      <c r="H566" s="32"/>
      <c r="I566" s="103"/>
      <c r="J566" s="46"/>
      <c r="K566" s="33"/>
      <c r="L566" s="51"/>
      <c r="M566" s="130"/>
      <c r="N566" s="61"/>
      <c r="O566" s="94"/>
      <c r="P566" s="21"/>
      <c r="Q566" s="21"/>
      <c r="R566" s="21"/>
      <c r="S566" s="21"/>
      <c r="T566" s="21"/>
      <c r="U566" s="156"/>
      <c r="V566" s="176"/>
      <c r="W566" s="134"/>
      <c r="X566" s="33"/>
      <c r="Y566" s="51"/>
      <c r="Z566" s="130"/>
      <c r="AA566" s="61"/>
      <c r="AB566" s="94"/>
      <c r="AC566" s="21"/>
      <c r="AD566" s="21"/>
      <c r="AE566" s="21"/>
      <c r="AF566" s="21"/>
      <c r="AG566" s="21"/>
      <c r="AH566" s="156"/>
      <c r="AI566" s="176"/>
      <c r="AJ566" s="134"/>
      <c r="AK566" s="33"/>
      <c r="AL566" s="51"/>
      <c r="AM566" s="130"/>
      <c r="AN566" s="61"/>
      <c r="AO566" s="94"/>
      <c r="AP566" s="21"/>
      <c r="AQ566" s="21"/>
      <c r="AR566" s="21"/>
      <c r="AS566" s="21"/>
      <c r="AT566" s="21"/>
      <c r="AU566" s="156"/>
      <c r="AV566" s="176"/>
      <c r="AW566" s="134"/>
      <c r="AX566" s="33"/>
      <c r="AY566" s="51"/>
      <c r="AZ566" s="130"/>
      <c r="BA566" s="61"/>
      <c r="BB566" s="94"/>
      <c r="BC566" s="21"/>
      <c r="BD566" s="21"/>
      <c r="BE566" s="21"/>
      <c r="BF566" s="21"/>
      <c r="BG566" s="21"/>
      <c r="BH566" s="156"/>
      <c r="BI566" s="176"/>
      <c r="BJ566" s="134"/>
      <c r="BK566" s="33"/>
      <c r="BL566" s="51"/>
      <c r="BM566" s="130"/>
    </row>
    <row r="567" spans="1:65" s="5" customFormat="1" ht="15.95" customHeight="1" x14ac:dyDescent="0.2">
      <c r="A567" s="61"/>
      <c r="B567" s="780"/>
      <c r="C567" s="780"/>
      <c r="D567" s="780"/>
      <c r="E567" s="780"/>
      <c r="F567" s="780"/>
      <c r="G567" s="780"/>
      <c r="H567" s="780"/>
      <c r="I567" s="780"/>
      <c r="J567" s="780"/>
      <c r="K567" s="780"/>
      <c r="L567" s="780"/>
      <c r="M567" s="780"/>
      <c r="N567" s="61"/>
      <c r="O567" s="136"/>
      <c r="P567" s="136"/>
      <c r="Q567" s="136"/>
      <c r="R567" s="136"/>
      <c r="S567" s="136"/>
      <c r="T567" s="136"/>
      <c r="U567" s="51"/>
      <c r="V567" s="51"/>
      <c r="W567" s="51"/>
      <c r="X567" s="51"/>
      <c r="Y567" s="51"/>
      <c r="Z567" s="51"/>
      <c r="AA567" s="61"/>
      <c r="AB567" s="136"/>
      <c r="AC567" s="136"/>
      <c r="AD567" s="136"/>
      <c r="AE567" s="136"/>
      <c r="AF567" s="136"/>
      <c r="AG567" s="136"/>
      <c r="AH567" s="51"/>
      <c r="AI567" s="51"/>
      <c r="AJ567" s="51"/>
      <c r="AK567" s="51"/>
      <c r="AL567" s="51"/>
      <c r="AM567" s="51"/>
      <c r="AN567" s="61"/>
      <c r="AO567" s="136"/>
      <c r="AP567" s="136"/>
      <c r="AQ567" s="136"/>
      <c r="AR567" s="136"/>
      <c r="AS567" s="136"/>
      <c r="AT567" s="136"/>
      <c r="AU567" s="51"/>
      <c r="AV567" s="51"/>
      <c r="AW567" s="51"/>
      <c r="AX567" s="51"/>
      <c r="AY567" s="51"/>
      <c r="AZ567" s="51"/>
      <c r="BA567" s="61"/>
      <c r="BB567" s="136"/>
      <c r="BC567" s="136"/>
      <c r="BD567" s="136"/>
      <c r="BE567" s="136"/>
      <c r="BF567" s="136"/>
      <c r="BG567" s="136"/>
      <c r="BH567" s="51"/>
      <c r="BI567" s="51"/>
      <c r="BJ567" s="51"/>
      <c r="BK567" s="51"/>
      <c r="BL567" s="51"/>
      <c r="BM567" s="51"/>
    </row>
    <row r="568" spans="1:65" s="5" customFormat="1" ht="15.95" customHeight="1" x14ac:dyDescent="0.2">
      <c r="A568" s="61"/>
      <c r="B568" s="73"/>
      <c r="C568" s="21"/>
      <c r="D568" s="21"/>
      <c r="E568" s="21"/>
      <c r="F568" s="21"/>
      <c r="G568" s="21"/>
      <c r="H568" s="24"/>
      <c r="I568" s="98"/>
      <c r="K568" s="51"/>
      <c r="L568" s="51"/>
      <c r="M568" s="51"/>
      <c r="N568" s="61"/>
      <c r="O568" s="73"/>
      <c r="P568" s="21"/>
      <c r="Q568" s="21"/>
      <c r="R568" s="21"/>
      <c r="S568" s="21"/>
      <c r="T568" s="21"/>
      <c r="U568" s="51"/>
      <c r="V568" s="108"/>
      <c r="W568" s="51"/>
      <c r="X568" s="51"/>
      <c r="Y568" s="51"/>
      <c r="Z568" s="51"/>
      <c r="AA568" s="61"/>
      <c r="AB568" s="73"/>
      <c r="AC568" s="21"/>
      <c r="AD568" s="21"/>
      <c r="AE568" s="21"/>
      <c r="AF568" s="21"/>
      <c r="AG568" s="21"/>
      <c r="AH568" s="51"/>
      <c r="AI568" s="108"/>
      <c r="AJ568" s="51"/>
      <c r="AK568" s="51"/>
      <c r="AL568" s="51"/>
      <c r="AM568" s="51"/>
      <c r="AN568" s="61"/>
      <c r="AO568" s="73"/>
      <c r="AP568" s="21"/>
      <c r="AQ568" s="21"/>
      <c r="AR568" s="21"/>
      <c r="AS568" s="21"/>
      <c r="AT568" s="21"/>
      <c r="AU568" s="51"/>
      <c r="AV568" s="108"/>
      <c r="AW568" s="51"/>
      <c r="AX568" s="51"/>
      <c r="AY568" s="51"/>
      <c r="AZ568" s="51"/>
      <c r="BA568" s="61"/>
      <c r="BB568" s="73"/>
      <c r="BC568" s="21"/>
      <c r="BD568" s="21"/>
      <c r="BE568" s="21"/>
      <c r="BF568" s="21"/>
      <c r="BG568" s="21"/>
      <c r="BH568" s="51"/>
      <c r="BI568" s="108"/>
      <c r="BJ568" s="51"/>
      <c r="BK568" s="51"/>
      <c r="BL568" s="51"/>
      <c r="BM568" s="51"/>
    </row>
    <row r="569" spans="1:65" s="5" customFormat="1" ht="15.95" customHeight="1" x14ac:dyDescent="0.2">
      <c r="A569" s="61"/>
      <c r="B569" s="697"/>
      <c r="C569" s="697"/>
      <c r="D569" s="697"/>
      <c r="E569" s="697"/>
      <c r="F569" s="697"/>
      <c r="G569" s="697"/>
      <c r="H569" s="32"/>
      <c r="I569" s="103"/>
      <c r="J569" s="46"/>
      <c r="K569" s="33"/>
      <c r="L569" s="51"/>
      <c r="M569" s="130"/>
      <c r="N569" s="61"/>
      <c r="O569" s="697"/>
      <c r="P569" s="697"/>
      <c r="Q569" s="697"/>
      <c r="R569" s="697"/>
      <c r="S569" s="697"/>
      <c r="T569" s="697"/>
      <c r="U569" s="156"/>
      <c r="V569" s="176"/>
      <c r="W569" s="134"/>
      <c r="X569" s="33"/>
      <c r="Y569" s="51"/>
      <c r="Z569" s="130"/>
      <c r="AA569" s="61"/>
      <c r="AB569" s="697"/>
      <c r="AC569" s="697"/>
      <c r="AD569" s="697"/>
      <c r="AE569" s="697"/>
      <c r="AF569" s="697"/>
      <c r="AG569" s="697"/>
      <c r="AH569" s="156"/>
      <c r="AI569" s="176"/>
      <c r="AJ569" s="134"/>
      <c r="AK569" s="33"/>
      <c r="AL569" s="51"/>
      <c r="AM569" s="130"/>
      <c r="AN569" s="61"/>
      <c r="AO569" s="697"/>
      <c r="AP569" s="697"/>
      <c r="AQ569" s="697"/>
      <c r="AR569" s="697"/>
      <c r="AS569" s="697"/>
      <c r="AT569" s="697"/>
      <c r="AU569" s="156"/>
      <c r="AV569" s="176"/>
      <c r="AW569" s="134"/>
      <c r="AX569" s="33"/>
      <c r="AY569" s="51"/>
      <c r="AZ569" s="130"/>
      <c r="BA569" s="61"/>
      <c r="BB569" s="697"/>
      <c r="BC569" s="697"/>
      <c r="BD569" s="697"/>
      <c r="BE569" s="697"/>
      <c r="BF569" s="697"/>
      <c r="BG569" s="697"/>
      <c r="BH569" s="156"/>
      <c r="BI569" s="176"/>
      <c r="BJ569" s="134"/>
      <c r="BK569" s="33"/>
      <c r="BL569" s="51"/>
      <c r="BM569" s="130"/>
    </row>
    <row r="570" spans="1:65" s="5" customFormat="1" ht="15.95" customHeight="1" x14ac:dyDescent="0.2">
      <c r="A570" s="61"/>
      <c r="B570" s="780"/>
      <c r="C570" s="780"/>
      <c r="D570" s="780"/>
      <c r="E570" s="780"/>
      <c r="F570" s="780"/>
      <c r="G570" s="780"/>
      <c r="H570" s="780"/>
      <c r="I570" s="780"/>
      <c r="J570" s="780"/>
      <c r="K570" s="780"/>
      <c r="L570" s="780"/>
      <c r="M570" s="780"/>
      <c r="N570" s="61"/>
      <c r="O570" s="136"/>
      <c r="P570" s="136"/>
      <c r="Q570" s="136"/>
      <c r="R570" s="136"/>
      <c r="S570" s="136"/>
      <c r="T570" s="136"/>
      <c r="U570" s="51"/>
      <c r="V570" s="51"/>
      <c r="W570" s="51"/>
      <c r="X570" s="51"/>
      <c r="Y570" s="51"/>
      <c r="Z570" s="51"/>
      <c r="AA570" s="61"/>
      <c r="AB570" s="136"/>
      <c r="AC570" s="136"/>
      <c r="AD570" s="136"/>
      <c r="AE570" s="136"/>
      <c r="AF570" s="136"/>
      <c r="AG570" s="136"/>
      <c r="AH570" s="51"/>
      <c r="AI570" s="51"/>
      <c r="AJ570" s="51"/>
      <c r="AK570" s="51"/>
      <c r="AL570" s="51"/>
      <c r="AM570" s="51"/>
      <c r="AN570" s="61"/>
      <c r="AO570" s="136"/>
      <c r="AP570" s="136"/>
      <c r="AQ570" s="136"/>
      <c r="AR570" s="136"/>
      <c r="AS570" s="136"/>
      <c r="AT570" s="136"/>
      <c r="AU570" s="51"/>
      <c r="AV570" s="51"/>
      <c r="AW570" s="51"/>
      <c r="AX570" s="51"/>
      <c r="AY570" s="51"/>
      <c r="AZ570" s="51"/>
      <c r="BA570" s="61"/>
      <c r="BB570" s="136"/>
      <c r="BC570" s="136"/>
      <c r="BD570" s="136"/>
      <c r="BE570" s="136"/>
      <c r="BF570" s="136"/>
      <c r="BG570" s="136"/>
      <c r="BH570" s="51"/>
      <c r="BI570" s="51"/>
      <c r="BJ570" s="51"/>
      <c r="BK570" s="51"/>
      <c r="BL570" s="51"/>
      <c r="BM570" s="51"/>
    </row>
    <row r="571" spans="1:65" s="5" customFormat="1" ht="15.95" customHeight="1" x14ac:dyDescent="0.2">
      <c r="A571" s="61"/>
      <c r="B571" s="689"/>
      <c r="C571" s="689"/>
      <c r="D571" s="689"/>
      <c r="E571" s="689"/>
      <c r="F571" s="689"/>
      <c r="G571" s="689"/>
      <c r="H571" s="24"/>
      <c r="I571" s="98"/>
      <c r="K571" s="51"/>
      <c r="L571" s="51"/>
      <c r="M571" s="51"/>
      <c r="N571" s="61"/>
      <c r="O571" s="689"/>
      <c r="P571" s="689"/>
      <c r="Q571" s="689"/>
      <c r="R571" s="689"/>
      <c r="S571" s="689"/>
      <c r="T571" s="689"/>
      <c r="U571" s="51"/>
      <c r="V571" s="108"/>
      <c r="W571" s="51"/>
      <c r="X571" s="51"/>
      <c r="Y571" s="51"/>
      <c r="Z571" s="51"/>
      <c r="AA571" s="61"/>
      <c r="AB571" s="689"/>
      <c r="AC571" s="689"/>
      <c r="AD571" s="689"/>
      <c r="AE571" s="689"/>
      <c r="AF571" s="689"/>
      <c r="AG571" s="689"/>
      <c r="AH571" s="51"/>
      <c r="AI571" s="108"/>
      <c r="AJ571" s="51"/>
      <c r="AK571" s="51"/>
      <c r="AL571" s="51"/>
      <c r="AM571" s="51"/>
      <c r="AN571" s="61"/>
      <c r="AO571" s="689"/>
      <c r="AP571" s="689"/>
      <c r="AQ571" s="689"/>
      <c r="AR571" s="689"/>
      <c r="AS571" s="689"/>
      <c r="AT571" s="689"/>
      <c r="AU571" s="51"/>
      <c r="AV571" s="108"/>
      <c r="AW571" s="51"/>
      <c r="AX571" s="51"/>
      <c r="AY571" s="51"/>
      <c r="AZ571" s="51"/>
      <c r="BA571" s="61"/>
      <c r="BB571" s="689"/>
      <c r="BC571" s="689"/>
      <c r="BD571" s="689"/>
      <c r="BE571" s="689"/>
      <c r="BF571" s="689"/>
      <c r="BG571" s="689"/>
      <c r="BH571" s="51"/>
      <c r="BI571" s="108"/>
      <c r="BJ571" s="51"/>
      <c r="BK571" s="51"/>
      <c r="BL571" s="51"/>
      <c r="BM571" s="51"/>
    </row>
    <row r="572" spans="1:65" s="5" customFormat="1" ht="15.95" customHeight="1" x14ac:dyDescent="0.2">
      <c r="A572" s="61"/>
      <c r="B572" s="689"/>
      <c r="C572" s="689"/>
      <c r="D572" s="689"/>
      <c r="E572" s="689"/>
      <c r="F572" s="689"/>
      <c r="G572" s="46"/>
      <c r="H572" s="38"/>
      <c r="I572" s="103"/>
      <c r="K572" s="59"/>
      <c r="L572" s="51"/>
      <c r="M572" s="130"/>
      <c r="N572" s="61"/>
      <c r="O572" s="689"/>
      <c r="P572" s="689"/>
      <c r="Q572" s="689"/>
      <c r="R572" s="689"/>
      <c r="S572" s="689"/>
      <c r="T572" s="46"/>
      <c r="U572" s="37"/>
      <c r="V572" s="176"/>
      <c r="W572" s="51"/>
      <c r="X572" s="59"/>
      <c r="Y572" s="51"/>
      <c r="Z572" s="130"/>
      <c r="AA572" s="61"/>
      <c r="AB572" s="689"/>
      <c r="AC572" s="689"/>
      <c r="AD572" s="689"/>
      <c r="AE572" s="689"/>
      <c r="AF572" s="689"/>
      <c r="AG572" s="46"/>
      <c r="AH572" s="37"/>
      <c r="AI572" s="176"/>
      <c r="AJ572" s="51"/>
      <c r="AK572" s="59"/>
      <c r="AL572" s="51"/>
      <c r="AM572" s="130"/>
      <c r="AN572" s="61"/>
      <c r="AO572" s="689"/>
      <c r="AP572" s="689"/>
      <c r="AQ572" s="689"/>
      <c r="AR572" s="689"/>
      <c r="AS572" s="689"/>
      <c r="AT572" s="46"/>
      <c r="AU572" s="37"/>
      <c r="AV572" s="176"/>
      <c r="AW572" s="51"/>
      <c r="AX572" s="59"/>
      <c r="AY572" s="51"/>
      <c r="AZ572" s="130"/>
      <c r="BA572" s="61"/>
      <c r="BB572" s="689"/>
      <c r="BC572" s="689"/>
      <c r="BD572" s="689"/>
      <c r="BE572" s="689"/>
      <c r="BF572" s="689"/>
      <c r="BG572" s="46"/>
      <c r="BH572" s="37"/>
      <c r="BI572" s="176"/>
      <c r="BJ572" s="51"/>
      <c r="BK572" s="59"/>
      <c r="BL572" s="51"/>
      <c r="BM572" s="130"/>
    </row>
    <row r="573" spans="1:65" s="5" customFormat="1" ht="15.95" customHeight="1" x14ac:dyDescent="0.2">
      <c r="A573" s="61"/>
      <c r="B573" s="689"/>
      <c r="C573" s="689"/>
      <c r="D573" s="689"/>
      <c r="E573" s="689"/>
      <c r="F573" s="689"/>
      <c r="G573" s="689"/>
      <c r="H573" s="38"/>
      <c r="I573" s="103"/>
      <c r="K573" s="59"/>
      <c r="L573" s="51"/>
      <c r="M573" s="130"/>
      <c r="N573" s="61"/>
      <c r="O573" s="689"/>
      <c r="P573" s="689"/>
      <c r="Q573" s="689"/>
      <c r="R573" s="689"/>
      <c r="S573" s="689"/>
      <c r="T573" s="689"/>
      <c r="U573" s="37"/>
      <c r="V573" s="176"/>
      <c r="W573" s="51"/>
      <c r="X573" s="59"/>
      <c r="Y573" s="51"/>
      <c r="Z573" s="130"/>
      <c r="AA573" s="61"/>
      <c r="AB573" s="689"/>
      <c r="AC573" s="689"/>
      <c r="AD573" s="689"/>
      <c r="AE573" s="689"/>
      <c r="AF573" s="689"/>
      <c r="AG573" s="689"/>
      <c r="AH573" s="37"/>
      <c r="AI573" s="176"/>
      <c r="AJ573" s="51"/>
      <c r="AK573" s="59"/>
      <c r="AL573" s="51"/>
      <c r="AM573" s="130"/>
      <c r="AN573" s="61"/>
      <c r="AO573" s="689"/>
      <c r="AP573" s="689"/>
      <c r="AQ573" s="689"/>
      <c r="AR573" s="689"/>
      <c r="AS573" s="689"/>
      <c r="AT573" s="689"/>
      <c r="AU573" s="37"/>
      <c r="AV573" s="176"/>
      <c r="AW573" s="51"/>
      <c r="AX573" s="59"/>
      <c r="AY573" s="51"/>
      <c r="AZ573" s="130"/>
      <c r="BA573" s="61"/>
      <c r="BB573" s="689"/>
      <c r="BC573" s="689"/>
      <c r="BD573" s="689"/>
      <c r="BE573" s="689"/>
      <c r="BF573" s="689"/>
      <c r="BG573" s="689"/>
      <c r="BH573" s="37"/>
      <c r="BI573" s="176"/>
      <c r="BJ573" s="51"/>
      <c r="BK573" s="59"/>
      <c r="BL573" s="51"/>
      <c r="BM573" s="130"/>
    </row>
    <row r="574" spans="1:65" s="5" customFormat="1" ht="15.95" customHeight="1" x14ac:dyDescent="0.2">
      <c r="A574" s="61"/>
      <c r="B574" s="689"/>
      <c r="C574" s="689"/>
      <c r="D574" s="689"/>
      <c r="E574" s="689"/>
      <c r="F574" s="689"/>
      <c r="G574" s="46"/>
      <c r="H574" s="38"/>
      <c r="I574" s="103"/>
      <c r="K574" s="59"/>
      <c r="L574" s="51"/>
      <c r="M574" s="130"/>
      <c r="N574" s="61"/>
      <c r="O574" s="689"/>
      <c r="P574" s="689"/>
      <c r="Q574" s="689"/>
      <c r="R574" s="689"/>
      <c r="S574" s="689"/>
      <c r="T574" s="46"/>
      <c r="U574" s="37"/>
      <c r="V574" s="176"/>
      <c r="W574" s="51"/>
      <c r="X574" s="59"/>
      <c r="Y574" s="51"/>
      <c r="Z574" s="130"/>
      <c r="AA574" s="61"/>
      <c r="AB574" s="689"/>
      <c r="AC574" s="689"/>
      <c r="AD574" s="689"/>
      <c r="AE574" s="689"/>
      <c r="AF574" s="689"/>
      <c r="AG574" s="46"/>
      <c r="AH574" s="37"/>
      <c r="AI574" s="176"/>
      <c r="AJ574" s="51"/>
      <c r="AK574" s="59"/>
      <c r="AL574" s="51"/>
      <c r="AM574" s="130"/>
      <c r="AN574" s="61"/>
      <c r="AO574" s="689"/>
      <c r="AP574" s="689"/>
      <c r="AQ574" s="689"/>
      <c r="AR574" s="689"/>
      <c r="AS574" s="689"/>
      <c r="AT574" s="46"/>
      <c r="AU574" s="37"/>
      <c r="AV574" s="176"/>
      <c r="AW574" s="51"/>
      <c r="AX574" s="59"/>
      <c r="AY574" s="51"/>
      <c r="AZ574" s="130"/>
      <c r="BA574" s="61"/>
      <c r="BB574" s="689"/>
      <c r="BC574" s="689"/>
      <c r="BD574" s="689"/>
      <c r="BE574" s="689"/>
      <c r="BF574" s="689"/>
      <c r="BG574" s="46"/>
      <c r="BH574" s="37"/>
      <c r="BI574" s="176"/>
      <c r="BJ574" s="51"/>
      <c r="BK574" s="59"/>
      <c r="BL574" s="51"/>
      <c r="BM574" s="130"/>
    </row>
    <row r="575" spans="1:65" s="5" customFormat="1" ht="15.95" customHeight="1" x14ac:dyDescent="0.2">
      <c r="A575" s="61"/>
      <c r="B575" s="766"/>
      <c r="C575" s="766"/>
      <c r="D575" s="766"/>
      <c r="E575" s="766"/>
      <c r="F575" s="766"/>
      <c r="G575" s="766"/>
      <c r="H575" s="766"/>
      <c r="I575" s="766"/>
      <c r="J575" s="766"/>
      <c r="K575" s="766"/>
      <c r="L575" s="766"/>
      <c r="M575" s="766"/>
      <c r="N575" s="61"/>
      <c r="O575" s="82"/>
      <c r="P575" s="82"/>
      <c r="Q575" s="82"/>
      <c r="R575" s="82"/>
      <c r="S575" s="82"/>
      <c r="T575" s="82"/>
      <c r="U575" s="51"/>
      <c r="V575" s="51"/>
      <c r="W575" s="51"/>
      <c r="X575" s="51"/>
      <c r="Y575" s="51"/>
      <c r="Z575" s="51"/>
      <c r="AA575" s="61"/>
      <c r="AB575" s="82"/>
      <c r="AC575" s="82"/>
      <c r="AD575" s="82"/>
      <c r="AE575" s="82"/>
      <c r="AF575" s="82"/>
      <c r="AG575" s="82"/>
      <c r="AH575" s="51"/>
      <c r="AI575" s="51"/>
      <c r="AJ575" s="51"/>
      <c r="AK575" s="51"/>
      <c r="AL575" s="51"/>
      <c r="AM575" s="51"/>
      <c r="AN575" s="61"/>
      <c r="AO575" s="82"/>
      <c r="AP575" s="82"/>
      <c r="AQ575" s="82"/>
      <c r="AR575" s="82"/>
      <c r="AS575" s="82"/>
      <c r="AT575" s="82"/>
      <c r="AU575" s="51"/>
      <c r="AV575" s="51"/>
      <c r="AW575" s="51"/>
      <c r="AX575" s="51"/>
      <c r="AY575" s="51"/>
      <c r="AZ575" s="51"/>
      <c r="BA575" s="61"/>
      <c r="BB575" s="82"/>
      <c r="BC575" s="82"/>
      <c r="BD575" s="82"/>
      <c r="BE575" s="82"/>
      <c r="BF575" s="82"/>
      <c r="BG575" s="82"/>
      <c r="BH575" s="51"/>
      <c r="BI575" s="51"/>
      <c r="BJ575" s="51"/>
      <c r="BK575" s="51"/>
      <c r="BL575" s="51"/>
      <c r="BM575" s="51"/>
    </row>
    <row r="576" spans="1:65" s="5" customFormat="1" ht="15.95" customHeight="1" x14ac:dyDescent="0.2">
      <c r="A576" s="61"/>
      <c r="B576" s="689"/>
      <c r="C576" s="689"/>
      <c r="D576" s="689"/>
      <c r="E576" s="689"/>
      <c r="F576" s="689"/>
      <c r="G576" s="689"/>
      <c r="H576" s="24"/>
      <c r="I576" s="98"/>
      <c r="K576" s="51"/>
      <c r="L576" s="51"/>
      <c r="M576" s="51"/>
      <c r="N576" s="61"/>
      <c r="O576" s="689"/>
      <c r="P576" s="689"/>
      <c r="Q576" s="689"/>
      <c r="R576" s="689"/>
      <c r="S576" s="689"/>
      <c r="T576" s="689"/>
      <c r="U576" s="51"/>
      <c r="V576" s="108"/>
      <c r="W576" s="51"/>
      <c r="X576" s="51"/>
      <c r="Y576" s="51"/>
      <c r="Z576" s="51"/>
      <c r="AA576" s="61"/>
      <c r="AB576" s="689"/>
      <c r="AC576" s="689"/>
      <c r="AD576" s="689"/>
      <c r="AE576" s="689"/>
      <c r="AF576" s="689"/>
      <c r="AG576" s="689"/>
      <c r="AH576" s="51"/>
      <c r="AI576" s="108"/>
      <c r="AJ576" s="51"/>
      <c r="AK576" s="51"/>
      <c r="AL576" s="51"/>
      <c r="AM576" s="51"/>
      <c r="AN576" s="61"/>
      <c r="AO576" s="689"/>
      <c r="AP576" s="689"/>
      <c r="AQ576" s="689"/>
      <c r="AR576" s="689"/>
      <c r="AS576" s="689"/>
      <c r="AT576" s="689"/>
      <c r="AU576" s="51"/>
      <c r="AV576" s="108"/>
      <c r="AW576" s="51"/>
      <c r="AX576" s="51"/>
      <c r="AY576" s="51"/>
      <c r="AZ576" s="51"/>
      <c r="BA576" s="61"/>
      <c r="BB576" s="689"/>
      <c r="BC576" s="689"/>
      <c r="BD576" s="689"/>
      <c r="BE576" s="689"/>
      <c r="BF576" s="689"/>
      <c r="BG576" s="689"/>
      <c r="BH576" s="51"/>
      <c r="BI576" s="108"/>
      <c r="BJ576" s="51"/>
      <c r="BK576" s="51"/>
      <c r="BL576" s="51"/>
      <c r="BM576" s="51"/>
    </row>
    <row r="577" spans="1:65" s="5" customFormat="1" ht="15.95" customHeight="1" x14ac:dyDescent="0.2">
      <c r="A577" s="61"/>
      <c r="B577" s="689"/>
      <c r="C577" s="689"/>
      <c r="D577" s="689"/>
      <c r="E577" s="689"/>
      <c r="F577" s="689"/>
      <c r="G577" s="689"/>
      <c r="H577" s="32"/>
      <c r="I577" s="103"/>
      <c r="J577" s="46"/>
      <c r="K577" s="33"/>
      <c r="L577" s="51"/>
      <c r="M577" s="130"/>
      <c r="N577" s="61"/>
      <c r="O577" s="689"/>
      <c r="P577" s="689"/>
      <c r="Q577" s="689"/>
      <c r="R577" s="689"/>
      <c r="S577" s="689"/>
      <c r="T577" s="689"/>
      <c r="U577" s="156"/>
      <c r="V577" s="176"/>
      <c r="W577" s="134"/>
      <c r="X577" s="33"/>
      <c r="Y577" s="51"/>
      <c r="Z577" s="130"/>
      <c r="AA577" s="61"/>
      <c r="AB577" s="689"/>
      <c r="AC577" s="689"/>
      <c r="AD577" s="689"/>
      <c r="AE577" s="689"/>
      <c r="AF577" s="689"/>
      <c r="AG577" s="689"/>
      <c r="AH577" s="156"/>
      <c r="AI577" s="176"/>
      <c r="AJ577" s="134"/>
      <c r="AK577" s="33"/>
      <c r="AL577" s="51"/>
      <c r="AM577" s="130"/>
      <c r="AN577" s="61"/>
      <c r="AO577" s="689"/>
      <c r="AP577" s="689"/>
      <c r="AQ577" s="689"/>
      <c r="AR577" s="689"/>
      <c r="AS577" s="689"/>
      <c r="AT577" s="689"/>
      <c r="AU577" s="156"/>
      <c r="AV577" s="176"/>
      <c r="AW577" s="134"/>
      <c r="AX577" s="33"/>
      <c r="AY577" s="51"/>
      <c r="AZ577" s="130"/>
      <c r="BA577" s="61"/>
      <c r="BB577" s="689"/>
      <c r="BC577" s="689"/>
      <c r="BD577" s="689"/>
      <c r="BE577" s="689"/>
      <c r="BF577" s="689"/>
      <c r="BG577" s="689"/>
      <c r="BH577" s="156"/>
      <c r="BI577" s="176"/>
      <c r="BJ577" s="134"/>
      <c r="BK577" s="33"/>
      <c r="BL577" s="51"/>
      <c r="BM577" s="130"/>
    </row>
    <row r="578" spans="1:65" s="5" customFormat="1" ht="15.95" customHeight="1" x14ac:dyDescent="0.2">
      <c r="A578" s="61"/>
      <c r="B578" s="780"/>
      <c r="C578" s="780"/>
      <c r="D578" s="780"/>
      <c r="E578" s="780"/>
      <c r="F578" s="780"/>
      <c r="G578" s="780"/>
      <c r="H578" s="780"/>
      <c r="I578" s="780"/>
      <c r="J578" s="780"/>
      <c r="K578" s="780"/>
      <c r="L578" s="780"/>
      <c r="M578" s="780"/>
      <c r="N578" s="61"/>
      <c r="O578" s="136"/>
      <c r="P578" s="136"/>
      <c r="Q578" s="136"/>
      <c r="R578" s="136"/>
      <c r="S578" s="136"/>
      <c r="T578" s="136"/>
      <c r="U578" s="51"/>
      <c r="V578" s="51"/>
      <c r="W578" s="51"/>
      <c r="X578" s="51"/>
      <c r="Y578" s="51"/>
      <c r="Z578" s="51"/>
      <c r="AA578" s="61"/>
      <c r="AB578" s="136"/>
      <c r="AC578" s="136"/>
      <c r="AD578" s="136"/>
      <c r="AE578" s="136"/>
      <c r="AF578" s="136"/>
      <c r="AG578" s="136"/>
      <c r="AH578" s="51"/>
      <c r="AI578" s="51"/>
      <c r="AJ578" s="51"/>
      <c r="AK578" s="51"/>
      <c r="AL578" s="51"/>
      <c r="AM578" s="51"/>
      <c r="AN578" s="61"/>
      <c r="AO578" s="136"/>
      <c r="AP578" s="136"/>
      <c r="AQ578" s="136"/>
      <c r="AR578" s="136"/>
      <c r="AS578" s="136"/>
      <c r="AT578" s="136"/>
      <c r="AU578" s="51"/>
      <c r="AV578" s="51"/>
      <c r="AW578" s="51"/>
      <c r="AX578" s="51"/>
      <c r="AY578" s="51"/>
      <c r="AZ578" s="51"/>
      <c r="BA578" s="61"/>
      <c r="BB578" s="136"/>
      <c r="BC578" s="136"/>
      <c r="BD578" s="136"/>
      <c r="BE578" s="136"/>
      <c r="BF578" s="136"/>
      <c r="BG578" s="136"/>
      <c r="BH578" s="51"/>
      <c r="BI578" s="51"/>
      <c r="BJ578" s="51"/>
      <c r="BK578" s="51"/>
      <c r="BL578" s="51"/>
      <c r="BM578" s="51"/>
    </row>
    <row r="579" spans="1:65" s="5" customFormat="1" ht="15.95" customHeight="1" x14ac:dyDescent="0.2">
      <c r="A579" s="61"/>
      <c r="B579" s="691"/>
      <c r="C579" s="691"/>
      <c r="D579" s="691"/>
      <c r="E579" s="691"/>
      <c r="F579" s="691"/>
      <c r="G579" s="691"/>
      <c r="H579" s="24"/>
      <c r="I579" s="98"/>
      <c r="K579" s="51"/>
      <c r="L579" s="51"/>
      <c r="M579" s="51"/>
      <c r="N579" s="61"/>
      <c r="O579" s="691"/>
      <c r="P579" s="691"/>
      <c r="Q579" s="691"/>
      <c r="R579" s="691"/>
      <c r="S579" s="691"/>
      <c r="T579" s="691"/>
      <c r="U579" s="51"/>
      <c r="V579" s="108"/>
      <c r="W579" s="51"/>
      <c r="X579" s="51"/>
      <c r="Y579" s="51"/>
      <c r="Z579" s="51"/>
      <c r="AA579" s="61"/>
      <c r="AB579" s="691"/>
      <c r="AC579" s="691"/>
      <c r="AD579" s="691"/>
      <c r="AE579" s="691"/>
      <c r="AF579" s="691"/>
      <c r="AG579" s="691"/>
      <c r="AH579" s="51"/>
      <c r="AI579" s="108"/>
      <c r="AJ579" s="51"/>
      <c r="AK579" s="51"/>
      <c r="AL579" s="51"/>
      <c r="AM579" s="51"/>
      <c r="AN579" s="61"/>
      <c r="AO579" s="691"/>
      <c r="AP579" s="691"/>
      <c r="AQ579" s="691"/>
      <c r="AR579" s="691"/>
      <c r="AS579" s="691"/>
      <c r="AT579" s="691"/>
      <c r="AU579" s="51"/>
      <c r="AV579" s="108"/>
      <c r="AW579" s="51"/>
      <c r="AX579" s="51"/>
      <c r="AY579" s="51"/>
      <c r="AZ579" s="51"/>
      <c r="BA579" s="61"/>
      <c r="BB579" s="691"/>
      <c r="BC579" s="691"/>
      <c r="BD579" s="691"/>
      <c r="BE579" s="691"/>
      <c r="BF579" s="691"/>
      <c r="BG579" s="691"/>
      <c r="BH579" s="51"/>
      <c r="BI579" s="108"/>
      <c r="BJ579" s="51"/>
      <c r="BK579" s="51"/>
      <c r="BL579" s="51"/>
      <c r="BM579" s="51"/>
    </row>
    <row r="580" spans="1:65" s="5" customFormat="1" ht="15.95" customHeight="1" x14ac:dyDescent="0.2">
      <c r="A580" s="61"/>
      <c r="B580" s="691"/>
      <c r="C580" s="691"/>
      <c r="D580" s="691"/>
      <c r="E580" s="691"/>
      <c r="F580" s="691"/>
      <c r="G580" s="691"/>
      <c r="H580" s="55"/>
      <c r="I580" s="112"/>
      <c r="J580" s="46"/>
      <c r="K580" s="134"/>
      <c r="L580" s="134"/>
      <c r="M580" s="49"/>
      <c r="N580" s="61"/>
      <c r="O580" s="691"/>
      <c r="P580" s="691"/>
      <c r="Q580" s="691"/>
      <c r="R580" s="691"/>
      <c r="S580" s="691"/>
      <c r="T580" s="691"/>
      <c r="U580" s="134"/>
      <c r="V580" s="176"/>
      <c r="W580" s="134"/>
      <c r="X580" s="134"/>
      <c r="Y580" s="134"/>
      <c r="Z580" s="49"/>
      <c r="AA580" s="61"/>
      <c r="AB580" s="691"/>
      <c r="AC580" s="691"/>
      <c r="AD580" s="691"/>
      <c r="AE580" s="691"/>
      <c r="AF580" s="691"/>
      <c r="AG580" s="691"/>
      <c r="AH580" s="134"/>
      <c r="AI580" s="176"/>
      <c r="AJ580" s="134"/>
      <c r="AK580" s="134"/>
      <c r="AL580" s="134"/>
      <c r="AM580" s="49"/>
      <c r="AN580" s="61"/>
      <c r="AO580" s="691"/>
      <c r="AP580" s="691"/>
      <c r="AQ580" s="691"/>
      <c r="AR580" s="691"/>
      <c r="AS580" s="691"/>
      <c r="AT580" s="691"/>
      <c r="AU580" s="134"/>
      <c r="AV580" s="176"/>
      <c r="AW580" s="134"/>
      <c r="AX580" s="134"/>
      <c r="AY580" s="134"/>
      <c r="AZ580" s="49"/>
      <c r="BA580" s="61"/>
      <c r="BB580" s="691"/>
      <c r="BC580" s="691"/>
      <c r="BD580" s="691"/>
      <c r="BE580" s="691"/>
      <c r="BF580" s="691"/>
      <c r="BG580" s="691"/>
      <c r="BH580" s="134"/>
      <c r="BI580" s="176"/>
      <c r="BJ580" s="134"/>
      <c r="BK580" s="134"/>
      <c r="BL580" s="134"/>
      <c r="BM580" s="49"/>
    </row>
    <row r="581" spans="1:65" s="5" customFormat="1" ht="15.95" customHeight="1" x14ac:dyDescent="0.2">
      <c r="A581" s="61"/>
      <c r="B581" s="691"/>
      <c r="C581" s="691"/>
      <c r="D581" s="691"/>
      <c r="E581" s="691"/>
      <c r="F581" s="691"/>
      <c r="G581" s="691"/>
      <c r="H581" s="32"/>
      <c r="I581" s="103"/>
      <c r="J581" s="46"/>
      <c r="K581" s="33"/>
      <c r="L581" s="51"/>
      <c r="M581" s="130"/>
      <c r="N581" s="61"/>
      <c r="O581" s="691"/>
      <c r="P581" s="691"/>
      <c r="Q581" s="691"/>
      <c r="R581" s="691"/>
      <c r="S581" s="691"/>
      <c r="T581" s="691"/>
      <c r="U581" s="156"/>
      <c r="V581" s="176"/>
      <c r="W581" s="134"/>
      <c r="X581" s="33"/>
      <c r="Y581" s="51"/>
      <c r="Z581" s="130"/>
      <c r="AA581" s="61"/>
      <c r="AB581" s="691"/>
      <c r="AC581" s="691"/>
      <c r="AD581" s="691"/>
      <c r="AE581" s="691"/>
      <c r="AF581" s="691"/>
      <c r="AG581" s="691"/>
      <c r="AH581" s="156"/>
      <c r="AI581" s="176"/>
      <c r="AJ581" s="134"/>
      <c r="AK581" s="33"/>
      <c r="AL581" s="51"/>
      <c r="AM581" s="130"/>
      <c r="AN581" s="61"/>
      <c r="AO581" s="691"/>
      <c r="AP581" s="691"/>
      <c r="AQ581" s="691"/>
      <c r="AR581" s="691"/>
      <c r="AS581" s="691"/>
      <c r="AT581" s="691"/>
      <c r="AU581" s="156"/>
      <c r="AV581" s="176"/>
      <c r="AW581" s="134"/>
      <c r="AX581" s="33"/>
      <c r="AY581" s="51"/>
      <c r="AZ581" s="130"/>
      <c r="BA581" s="61"/>
      <c r="BB581" s="691"/>
      <c r="BC581" s="691"/>
      <c r="BD581" s="691"/>
      <c r="BE581" s="691"/>
      <c r="BF581" s="691"/>
      <c r="BG581" s="691"/>
      <c r="BH581" s="156"/>
      <c r="BI581" s="176"/>
      <c r="BJ581" s="134"/>
      <c r="BK581" s="33"/>
      <c r="BL581" s="51"/>
      <c r="BM581" s="130"/>
    </row>
    <row r="582" spans="1:65" s="5" customFormat="1" ht="15.95" customHeight="1" x14ac:dyDescent="0.2">
      <c r="A582" s="61"/>
      <c r="B582" s="780"/>
      <c r="C582" s="780"/>
      <c r="D582" s="780"/>
      <c r="E582" s="780"/>
      <c r="F582" s="780"/>
      <c r="G582" s="780"/>
      <c r="H582" s="780"/>
      <c r="I582" s="780"/>
      <c r="J582" s="780"/>
      <c r="K582" s="780"/>
      <c r="L582" s="780"/>
      <c r="M582" s="780"/>
      <c r="N582" s="61"/>
      <c r="O582" s="136"/>
      <c r="P582" s="136"/>
      <c r="Q582" s="136"/>
      <c r="R582" s="136"/>
      <c r="S582" s="136"/>
      <c r="T582" s="136"/>
      <c r="U582" s="51"/>
      <c r="V582" s="51"/>
      <c r="W582" s="51"/>
      <c r="X582" s="51"/>
      <c r="Y582" s="51"/>
      <c r="Z582" s="51"/>
      <c r="AA582" s="61"/>
      <c r="AB582" s="136"/>
      <c r="AC582" s="136"/>
      <c r="AD582" s="136"/>
      <c r="AE582" s="136"/>
      <c r="AF582" s="136"/>
      <c r="AG582" s="136"/>
      <c r="AH582" s="51"/>
      <c r="AI582" s="51"/>
      <c r="AJ582" s="51"/>
      <c r="AK582" s="51"/>
      <c r="AL582" s="51"/>
      <c r="AM582" s="51"/>
      <c r="AN582" s="61"/>
      <c r="AO582" s="136"/>
      <c r="AP582" s="136"/>
      <c r="AQ582" s="136"/>
      <c r="AR582" s="136"/>
      <c r="AS582" s="136"/>
      <c r="AT582" s="136"/>
      <c r="AU582" s="51"/>
      <c r="AV582" s="51"/>
      <c r="AW582" s="51"/>
      <c r="AX582" s="51"/>
      <c r="AY582" s="51"/>
      <c r="AZ582" s="51"/>
      <c r="BA582" s="61"/>
      <c r="BB582" s="136"/>
      <c r="BC582" s="136"/>
      <c r="BD582" s="136"/>
      <c r="BE582" s="136"/>
      <c r="BF582" s="136"/>
      <c r="BG582" s="136"/>
      <c r="BH582" s="51"/>
      <c r="BI582" s="51"/>
      <c r="BJ582" s="51"/>
      <c r="BK582" s="51"/>
      <c r="BL582" s="51"/>
      <c r="BM582" s="51"/>
    </row>
    <row r="583" spans="1:65" s="5" customFormat="1" ht="15.95" customHeight="1" x14ac:dyDescent="0.2">
      <c r="A583" s="61"/>
      <c r="B583" s="689"/>
      <c r="C583" s="689"/>
      <c r="D583" s="689"/>
      <c r="E583" s="689"/>
      <c r="F583" s="689"/>
      <c r="G583" s="689"/>
      <c r="H583" s="24"/>
      <c r="I583" s="98"/>
      <c r="K583" s="51"/>
      <c r="L583" s="51"/>
      <c r="M583" s="51"/>
      <c r="N583" s="61"/>
      <c r="O583" s="689"/>
      <c r="P583" s="689"/>
      <c r="Q583" s="689"/>
      <c r="R583" s="689"/>
      <c r="S583" s="689"/>
      <c r="T583" s="689"/>
      <c r="U583" s="51"/>
      <c r="V583" s="108"/>
      <c r="W583" s="51"/>
      <c r="X583" s="51"/>
      <c r="Y583" s="51"/>
      <c r="Z583" s="51"/>
      <c r="AA583" s="61"/>
      <c r="AB583" s="689"/>
      <c r="AC583" s="689"/>
      <c r="AD583" s="689"/>
      <c r="AE583" s="689"/>
      <c r="AF583" s="689"/>
      <c r="AG583" s="689"/>
      <c r="AH583" s="51"/>
      <c r="AI583" s="108"/>
      <c r="AJ583" s="51"/>
      <c r="AK583" s="51"/>
      <c r="AL583" s="51"/>
      <c r="AM583" s="51"/>
      <c r="AN583" s="61"/>
      <c r="AO583" s="689"/>
      <c r="AP583" s="689"/>
      <c r="AQ583" s="689"/>
      <c r="AR583" s="689"/>
      <c r="AS583" s="689"/>
      <c r="AT583" s="689"/>
      <c r="AU583" s="51"/>
      <c r="AV583" s="108"/>
      <c r="AW583" s="51"/>
      <c r="AX583" s="51"/>
      <c r="AY583" s="51"/>
      <c r="AZ583" s="51"/>
      <c r="BA583" s="61"/>
      <c r="BB583" s="689"/>
      <c r="BC583" s="689"/>
      <c r="BD583" s="689"/>
      <c r="BE583" s="689"/>
      <c r="BF583" s="689"/>
      <c r="BG583" s="689"/>
      <c r="BH583" s="51"/>
      <c r="BI583" s="108"/>
      <c r="BJ583" s="51"/>
      <c r="BK583" s="51"/>
      <c r="BL583" s="51"/>
      <c r="BM583" s="51"/>
    </row>
    <row r="584" spans="1:65" s="5" customFormat="1" ht="15.95" customHeight="1" x14ac:dyDescent="0.2">
      <c r="A584" s="61"/>
      <c r="B584" s="689"/>
      <c r="C584" s="689"/>
      <c r="D584" s="689"/>
      <c r="E584" s="689"/>
      <c r="F584" s="689"/>
      <c r="G584" s="689"/>
      <c r="H584" s="32"/>
      <c r="I584" s="103"/>
      <c r="J584" s="46"/>
      <c r="K584" s="33"/>
      <c r="L584" s="51"/>
      <c r="M584" s="130"/>
      <c r="N584" s="61"/>
      <c r="O584" s="689"/>
      <c r="P584" s="689"/>
      <c r="Q584" s="689"/>
      <c r="R584" s="689"/>
      <c r="S584" s="689"/>
      <c r="T584" s="689"/>
      <c r="U584" s="156"/>
      <c r="V584" s="176"/>
      <c r="W584" s="134"/>
      <c r="X584" s="33"/>
      <c r="Y584" s="51"/>
      <c r="Z584" s="130"/>
      <c r="AA584" s="61"/>
      <c r="AB584" s="689"/>
      <c r="AC584" s="689"/>
      <c r="AD584" s="689"/>
      <c r="AE584" s="689"/>
      <c r="AF584" s="689"/>
      <c r="AG584" s="689"/>
      <c r="AH584" s="156"/>
      <c r="AI584" s="176"/>
      <c r="AJ584" s="134"/>
      <c r="AK584" s="33"/>
      <c r="AL584" s="51"/>
      <c r="AM584" s="130"/>
      <c r="AN584" s="61"/>
      <c r="AO584" s="689"/>
      <c r="AP584" s="689"/>
      <c r="AQ584" s="689"/>
      <c r="AR584" s="689"/>
      <c r="AS584" s="689"/>
      <c r="AT584" s="689"/>
      <c r="AU584" s="156"/>
      <c r="AV584" s="176"/>
      <c r="AW584" s="134"/>
      <c r="AX584" s="33"/>
      <c r="AY584" s="51"/>
      <c r="AZ584" s="130"/>
      <c r="BA584" s="61"/>
      <c r="BB584" s="689"/>
      <c r="BC584" s="689"/>
      <c r="BD584" s="689"/>
      <c r="BE584" s="689"/>
      <c r="BF584" s="689"/>
      <c r="BG584" s="689"/>
      <c r="BH584" s="156"/>
      <c r="BI584" s="176"/>
      <c r="BJ584" s="134"/>
      <c r="BK584" s="33"/>
      <c r="BL584" s="51"/>
      <c r="BM584" s="130"/>
    </row>
    <row r="585" spans="1:65" s="5" customFormat="1" ht="15.95" customHeight="1" x14ac:dyDescent="0.2">
      <c r="A585" s="61"/>
      <c r="B585" s="780"/>
      <c r="C585" s="780"/>
      <c r="D585" s="780"/>
      <c r="E585" s="780"/>
      <c r="F585" s="780"/>
      <c r="G585" s="780"/>
      <c r="H585" s="780"/>
      <c r="I585" s="780"/>
      <c r="J585" s="780"/>
      <c r="K585" s="780"/>
      <c r="L585" s="780"/>
      <c r="M585" s="780"/>
      <c r="N585" s="61"/>
      <c r="O585" s="136"/>
      <c r="P585" s="136"/>
      <c r="Q585" s="136"/>
      <c r="R585" s="136"/>
      <c r="S585" s="136"/>
      <c r="T585" s="136"/>
      <c r="U585" s="51"/>
      <c r="V585" s="51"/>
      <c r="W585" s="51"/>
      <c r="X585" s="51"/>
      <c r="Y585" s="51"/>
      <c r="Z585" s="51"/>
      <c r="AA585" s="61"/>
      <c r="AB585" s="136"/>
      <c r="AC585" s="136"/>
      <c r="AD585" s="136"/>
      <c r="AE585" s="136"/>
      <c r="AF585" s="136"/>
      <c r="AG585" s="136"/>
      <c r="AH585" s="51"/>
      <c r="AI585" s="51"/>
      <c r="AJ585" s="51"/>
      <c r="AK585" s="51"/>
      <c r="AL585" s="51"/>
      <c r="AM585" s="51"/>
      <c r="AN585" s="61"/>
      <c r="AO585" s="136"/>
      <c r="AP585" s="136"/>
      <c r="AQ585" s="136"/>
      <c r="AR585" s="136"/>
      <c r="AS585" s="136"/>
      <c r="AT585" s="136"/>
      <c r="AU585" s="51"/>
      <c r="AV585" s="51"/>
      <c r="AW585" s="51"/>
      <c r="AX585" s="51"/>
      <c r="AY585" s="51"/>
      <c r="AZ585" s="51"/>
      <c r="BA585" s="61"/>
      <c r="BB585" s="136"/>
      <c r="BC585" s="136"/>
      <c r="BD585" s="136"/>
      <c r="BE585" s="136"/>
      <c r="BF585" s="136"/>
      <c r="BG585" s="136"/>
      <c r="BH585" s="51"/>
      <c r="BI585" s="51"/>
      <c r="BJ585" s="51"/>
      <c r="BK585" s="51"/>
      <c r="BL585" s="51"/>
      <c r="BM585" s="51"/>
    </row>
    <row r="586" spans="1:65" s="36" customFormat="1" ht="15.95" customHeight="1" x14ac:dyDescent="0.2">
      <c r="A586" s="61"/>
      <c r="B586" s="689"/>
      <c r="C586" s="689"/>
      <c r="D586" s="689"/>
      <c r="E586" s="689"/>
      <c r="F586" s="689"/>
      <c r="G586" s="689"/>
      <c r="H586" s="24"/>
      <c r="I586" s="113"/>
      <c r="K586" s="51"/>
      <c r="L586" s="51"/>
      <c r="M586" s="51"/>
      <c r="N586" s="61"/>
      <c r="O586" s="689"/>
      <c r="P586" s="689"/>
      <c r="Q586" s="689"/>
      <c r="R586" s="689"/>
      <c r="S586" s="689"/>
      <c r="T586" s="689"/>
      <c r="U586" s="51"/>
      <c r="V586" s="108"/>
      <c r="W586" s="51"/>
      <c r="X586" s="51"/>
      <c r="Y586" s="51"/>
      <c r="Z586" s="51"/>
      <c r="AA586" s="61"/>
      <c r="AB586" s="689"/>
      <c r="AC586" s="689"/>
      <c r="AD586" s="689"/>
      <c r="AE586" s="689"/>
      <c r="AF586" s="689"/>
      <c r="AG586" s="689"/>
      <c r="AH586" s="51"/>
      <c r="AI586" s="108"/>
      <c r="AJ586" s="51"/>
      <c r="AK586" s="51"/>
      <c r="AL586" s="51"/>
      <c r="AM586" s="51"/>
      <c r="AN586" s="61"/>
      <c r="AO586" s="689"/>
      <c r="AP586" s="689"/>
      <c r="AQ586" s="689"/>
      <c r="AR586" s="689"/>
      <c r="AS586" s="689"/>
      <c r="AT586" s="689"/>
      <c r="AU586" s="51"/>
      <c r="AV586" s="108"/>
      <c r="AW586" s="51"/>
      <c r="AX586" s="51"/>
      <c r="AY586" s="51"/>
      <c r="AZ586" s="51"/>
      <c r="BA586" s="61"/>
      <c r="BB586" s="689"/>
      <c r="BC586" s="689"/>
      <c r="BD586" s="689"/>
      <c r="BE586" s="689"/>
      <c r="BF586" s="689"/>
      <c r="BG586" s="689"/>
      <c r="BH586" s="51"/>
      <c r="BI586" s="108"/>
      <c r="BJ586" s="51"/>
      <c r="BK586" s="51"/>
      <c r="BL586" s="51"/>
      <c r="BM586" s="51"/>
    </row>
    <row r="587" spans="1:65" s="36" customFormat="1" ht="15.95" customHeight="1" x14ac:dyDescent="0.2">
      <c r="A587" s="61"/>
      <c r="B587" s="689"/>
      <c r="C587" s="689"/>
      <c r="D587" s="689"/>
      <c r="E587" s="689"/>
      <c r="F587" s="689"/>
      <c r="G587" s="689"/>
      <c r="H587" s="32"/>
      <c r="I587" s="103"/>
      <c r="J587" s="46"/>
      <c r="K587" s="33"/>
      <c r="L587" s="51"/>
      <c r="M587" s="130"/>
      <c r="N587" s="61"/>
      <c r="O587" s="689"/>
      <c r="P587" s="689"/>
      <c r="Q587" s="689"/>
      <c r="R587" s="689"/>
      <c r="S587" s="689"/>
      <c r="T587" s="689"/>
      <c r="U587" s="156"/>
      <c r="V587" s="176"/>
      <c r="W587" s="134"/>
      <c r="X587" s="33"/>
      <c r="Y587" s="51"/>
      <c r="Z587" s="130"/>
      <c r="AA587" s="61"/>
      <c r="AB587" s="689"/>
      <c r="AC587" s="689"/>
      <c r="AD587" s="689"/>
      <c r="AE587" s="689"/>
      <c r="AF587" s="689"/>
      <c r="AG587" s="689"/>
      <c r="AH587" s="156"/>
      <c r="AI587" s="176"/>
      <c r="AJ587" s="134"/>
      <c r="AK587" s="33"/>
      <c r="AL587" s="51"/>
      <c r="AM587" s="130"/>
      <c r="AN587" s="61"/>
      <c r="AO587" s="689"/>
      <c r="AP587" s="689"/>
      <c r="AQ587" s="689"/>
      <c r="AR587" s="689"/>
      <c r="AS587" s="689"/>
      <c r="AT587" s="689"/>
      <c r="AU587" s="156"/>
      <c r="AV587" s="176"/>
      <c r="AW587" s="134"/>
      <c r="AX587" s="33"/>
      <c r="AY587" s="51"/>
      <c r="AZ587" s="130"/>
      <c r="BA587" s="61"/>
      <c r="BB587" s="689"/>
      <c r="BC587" s="689"/>
      <c r="BD587" s="689"/>
      <c r="BE587" s="689"/>
      <c r="BF587" s="689"/>
      <c r="BG587" s="689"/>
      <c r="BH587" s="156"/>
      <c r="BI587" s="176"/>
      <c r="BJ587" s="134"/>
      <c r="BK587" s="33"/>
      <c r="BL587" s="51"/>
      <c r="BM587" s="130"/>
    </row>
    <row r="588" spans="1:65" s="36" customFormat="1" ht="15.95" customHeight="1" x14ac:dyDescent="0.2">
      <c r="A588" s="61"/>
      <c r="B588" s="780"/>
      <c r="C588" s="780"/>
      <c r="D588" s="780"/>
      <c r="E588" s="780"/>
      <c r="F588" s="780"/>
      <c r="G588" s="780"/>
      <c r="H588" s="780"/>
      <c r="I588" s="780"/>
      <c r="J588" s="780"/>
      <c r="K588" s="780"/>
      <c r="L588" s="780"/>
      <c r="M588" s="780"/>
      <c r="N588" s="61"/>
      <c r="O588" s="136"/>
      <c r="P588" s="136"/>
      <c r="Q588" s="136"/>
      <c r="R588" s="136"/>
      <c r="S588" s="136"/>
      <c r="T588" s="136"/>
      <c r="U588" s="51"/>
      <c r="V588" s="51"/>
      <c r="W588" s="51"/>
      <c r="X588" s="51"/>
      <c r="Y588" s="51"/>
      <c r="Z588" s="51"/>
      <c r="AA588" s="61"/>
      <c r="AB588" s="136"/>
      <c r="AC588" s="136"/>
      <c r="AD588" s="136"/>
      <c r="AE588" s="136"/>
      <c r="AF588" s="136"/>
      <c r="AG588" s="136"/>
      <c r="AH588" s="51"/>
      <c r="AI588" s="51"/>
      <c r="AJ588" s="51"/>
      <c r="AK588" s="51"/>
      <c r="AL588" s="51"/>
      <c r="AM588" s="51"/>
      <c r="AN588" s="61"/>
      <c r="AO588" s="136"/>
      <c r="AP588" s="136"/>
      <c r="AQ588" s="136"/>
      <c r="AR588" s="136"/>
      <c r="AS588" s="136"/>
      <c r="AT588" s="136"/>
      <c r="AU588" s="51"/>
      <c r="AV588" s="51"/>
      <c r="AW588" s="51"/>
      <c r="AX588" s="51"/>
      <c r="AY588" s="51"/>
      <c r="AZ588" s="51"/>
      <c r="BA588" s="61"/>
      <c r="BB588" s="136"/>
      <c r="BC588" s="136"/>
      <c r="BD588" s="136"/>
      <c r="BE588" s="136"/>
      <c r="BF588" s="136"/>
      <c r="BG588" s="136"/>
      <c r="BH588" s="51"/>
      <c r="BI588" s="51"/>
      <c r="BJ588" s="51"/>
      <c r="BK588" s="51"/>
      <c r="BL588" s="51"/>
      <c r="BM588" s="51"/>
    </row>
    <row r="589" spans="1:65" s="5" customFormat="1" ht="15.95" customHeight="1" x14ac:dyDescent="0.2">
      <c r="A589" s="61"/>
      <c r="B589" s="689"/>
      <c r="C589" s="689"/>
      <c r="D589" s="689"/>
      <c r="E589" s="689"/>
      <c r="F589" s="689"/>
      <c r="G589" s="689"/>
      <c r="H589" s="24"/>
      <c r="I589" s="98"/>
      <c r="K589" s="51"/>
      <c r="L589" s="51"/>
      <c r="M589" s="51"/>
      <c r="N589" s="61"/>
      <c r="O589" s="689"/>
      <c r="P589" s="689"/>
      <c r="Q589" s="689"/>
      <c r="R589" s="689"/>
      <c r="S589" s="689"/>
      <c r="T589" s="689"/>
      <c r="U589" s="51"/>
      <c r="V589" s="108"/>
      <c r="W589" s="51"/>
      <c r="X589" s="51"/>
      <c r="Y589" s="51"/>
      <c r="Z589" s="51"/>
      <c r="AA589" s="61"/>
      <c r="AB589" s="689"/>
      <c r="AC589" s="689"/>
      <c r="AD589" s="689"/>
      <c r="AE589" s="689"/>
      <c r="AF589" s="689"/>
      <c r="AG589" s="689"/>
      <c r="AH589" s="51"/>
      <c r="AI589" s="108"/>
      <c r="AJ589" s="51"/>
      <c r="AK589" s="51"/>
      <c r="AL589" s="51"/>
      <c r="AM589" s="51"/>
      <c r="AN589" s="61"/>
      <c r="AO589" s="689"/>
      <c r="AP589" s="689"/>
      <c r="AQ589" s="689"/>
      <c r="AR589" s="689"/>
      <c r="AS589" s="689"/>
      <c r="AT589" s="689"/>
      <c r="AU589" s="51"/>
      <c r="AV589" s="108"/>
      <c r="AW589" s="51"/>
      <c r="AX589" s="51"/>
      <c r="AY589" s="51"/>
      <c r="AZ589" s="51"/>
      <c r="BA589" s="61"/>
      <c r="BB589" s="689"/>
      <c r="BC589" s="689"/>
      <c r="BD589" s="689"/>
      <c r="BE589" s="689"/>
      <c r="BF589" s="689"/>
      <c r="BG589" s="689"/>
      <c r="BH589" s="51"/>
      <c r="BI589" s="108"/>
      <c r="BJ589" s="51"/>
      <c r="BK589" s="51"/>
      <c r="BL589" s="51"/>
      <c r="BM589" s="51"/>
    </row>
    <row r="590" spans="1:65" s="5" customFormat="1" ht="15.95" customHeight="1" x14ac:dyDescent="0.2">
      <c r="A590" s="61"/>
      <c r="B590" s="689"/>
      <c r="C590" s="689"/>
      <c r="D590" s="689"/>
      <c r="E590" s="689"/>
      <c r="F590" s="689"/>
      <c r="G590" s="689"/>
      <c r="H590" s="32"/>
      <c r="I590" s="103"/>
      <c r="J590" s="46"/>
      <c r="K590" s="33"/>
      <c r="L590" s="51"/>
      <c r="M590" s="130"/>
      <c r="N590" s="61"/>
      <c r="O590" s="689"/>
      <c r="P590" s="689"/>
      <c r="Q590" s="689"/>
      <c r="R590" s="689"/>
      <c r="S590" s="689"/>
      <c r="T590" s="689"/>
      <c r="U590" s="156"/>
      <c r="V590" s="176"/>
      <c r="W590" s="134"/>
      <c r="X590" s="33"/>
      <c r="Y590" s="51"/>
      <c r="Z590" s="130"/>
      <c r="AA590" s="61"/>
      <c r="AB590" s="689"/>
      <c r="AC590" s="689"/>
      <c r="AD590" s="689"/>
      <c r="AE590" s="689"/>
      <c r="AF590" s="689"/>
      <c r="AG590" s="689"/>
      <c r="AH590" s="156"/>
      <c r="AI590" s="176"/>
      <c r="AJ590" s="134"/>
      <c r="AK590" s="33"/>
      <c r="AL590" s="51"/>
      <c r="AM590" s="130"/>
      <c r="AN590" s="61"/>
      <c r="AO590" s="689"/>
      <c r="AP590" s="689"/>
      <c r="AQ590" s="689"/>
      <c r="AR590" s="689"/>
      <c r="AS590" s="689"/>
      <c r="AT590" s="689"/>
      <c r="AU590" s="156"/>
      <c r="AV590" s="176"/>
      <c r="AW590" s="134"/>
      <c r="AX590" s="33"/>
      <c r="AY590" s="51"/>
      <c r="AZ590" s="130"/>
      <c r="BA590" s="61"/>
      <c r="BB590" s="689"/>
      <c r="BC590" s="689"/>
      <c r="BD590" s="689"/>
      <c r="BE590" s="689"/>
      <c r="BF590" s="689"/>
      <c r="BG590" s="689"/>
      <c r="BH590" s="156"/>
      <c r="BI590" s="176"/>
      <c r="BJ590" s="134"/>
      <c r="BK590" s="33"/>
      <c r="BL590" s="51"/>
      <c r="BM590" s="130"/>
    </row>
    <row r="591" spans="1:65" s="5" customFormat="1" ht="15.95" customHeight="1" x14ac:dyDescent="0.2">
      <c r="A591" s="61"/>
      <c r="B591" s="780"/>
      <c r="C591" s="780"/>
      <c r="D591" s="780"/>
      <c r="E591" s="780"/>
      <c r="F591" s="780"/>
      <c r="G591" s="780"/>
      <c r="H591" s="780"/>
      <c r="I591" s="780"/>
      <c r="J591" s="780"/>
      <c r="K591" s="780"/>
      <c r="L591" s="780"/>
      <c r="M591" s="780"/>
      <c r="N591" s="61"/>
      <c r="O591" s="136"/>
      <c r="P591" s="136"/>
      <c r="Q591" s="136"/>
      <c r="R591" s="136"/>
      <c r="S591" s="136"/>
      <c r="T591" s="136"/>
      <c r="U591" s="51"/>
      <c r="V591" s="51"/>
      <c r="W591" s="51"/>
      <c r="X591" s="51"/>
      <c r="Y591" s="51"/>
      <c r="Z591" s="51"/>
      <c r="AA591" s="61"/>
      <c r="AB591" s="136"/>
      <c r="AC591" s="136"/>
      <c r="AD591" s="136"/>
      <c r="AE591" s="136"/>
      <c r="AF591" s="136"/>
      <c r="AG591" s="136"/>
      <c r="AH591" s="51"/>
      <c r="AI591" s="51"/>
      <c r="AJ591" s="51"/>
      <c r="AK591" s="51"/>
      <c r="AL591" s="51"/>
      <c r="AM591" s="51"/>
      <c r="AN591" s="61"/>
      <c r="AO591" s="136"/>
      <c r="AP591" s="136"/>
      <c r="AQ591" s="136"/>
      <c r="AR591" s="136"/>
      <c r="AS591" s="136"/>
      <c r="AT591" s="136"/>
      <c r="AU591" s="51"/>
      <c r="AV591" s="51"/>
      <c r="AW591" s="51"/>
      <c r="AX591" s="51"/>
      <c r="AY591" s="51"/>
      <c r="AZ591" s="51"/>
      <c r="BA591" s="61"/>
      <c r="BB591" s="136"/>
      <c r="BC591" s="136"/>
      <c r="BD591" s="136"/>
      <c r="BE591" s="136"/>
      <c r="BF591" s="136"/>
      <c r="BG591" s="136"/>
      <c r="BH591" s="51"/>
      <c r="BI591" s="51"/>
      <c r="BJ591" s="51"/>
      <c r="BK591" s="51"/>
      <c r="BL591" s="51"/>
      <c r="BM591" s="51"/>
    </row>
    <row r="592" spans="1:65" s="5" customFormat="1" ht="15.95" customHeight="1" x14ac:dyDescent="0.2">
      <c r="A592" s="61"/>
      <c r="B592" s="689"/>
      <c r="C592" s="689"/>
      <c r="D592" s="689"/>
      <c r="E592" s="689"/>
      <c r="F592" s="689"/>
      <c r="G592" s="689"/>
      <c r="H592" s="24"/>
      <c r="I592" s="98"/>
      <c r="K592" s="51"/>
      <c r="L592" s="51"/>
      <c r="M592" s="51"/>
      <c r="N592" s="61"/>
      <c r="O592" s="689"/>
      <c r="P592" s="689"/>
      <c r="Q592" s="689"/>
      <c r="R592" s="689"/>
      <c r="S592" s="689"/>
      <c r="T592" s="689"/>
      <c r="U592" s="51"/>
      <c r="V592" s="108"/>
      <c r="W592" s="51"/>
      <c r="X592" s="51"/>
      <c r="Y592" s="51"/>
      <c r="Z592" s="51"/>
      <c r="AA592" s="61"/>
      <c r="AB592" s="689"/>
      <c r="AC592" s="689"/>
      <c r="AD592" s="689"/>
      <c r="AE592" s="689"/>
      <c r="AF592" s="689"/>
      <c r="AG592" s="689"/>
      <c r="AH592" s="51"/>
      <c r="AI592" s="108"/>
      <c r="AJ592" s="51"/>
      <c r="AK592" s="51"/>
      <c r="AL592" s="51"/>
      <c r="AM592" s="51"/>
      <c r="AN592" s="61"/>
      <c r="AO592" s="689"/>
      <c r="AP592" s="689"/>
      <c r="AQ592" s="689"/>
      <c r="AR592" s="689"/>
      <c r="AS592" s="689"/>
      <c r="AT592" s="689"/>
      <c r="AU592" s="51"/>
      <c r="AV592" s="108"/>
      <c r="AW592" s="51"/>
      <c r="AX592" s="51"/>
      <c r="AY592" s="51"/>
      <c r="AZ592" s="51"/>
      <c r="BA592" s="61"/>
      <c r="BB592" s="689"/>
      <c r="BC592" s="689"/>
      <c r="BD592" s="689"/>
      <c r="BE592" s="689"/>
      <c r="BF592" s="689"/>
      <c r="BG592" s="689"/>
      <c r="BH592" s="51"/>
      <c r="BI592" s="108"/>
      <c r="BJ592" s="51"/>
      <c r="BK592" s="51"/>
      <c r="BL592" s="51"/>
      <c r="BM592" s="51"/>
    </row>
    <row r="593" spans="1:65" s="5" customFormat="1" ht="15.95" customHeight="1" x14ac:dyDescent="0.2">
      <c r="A593" s="61"/>
      <c r="B593" s="689"/>
      <c r="C593" s="689"/>
      <c r="D593" s="689"/>
      <c r="E593" s="689"/>
      <c r="F593" s="689"/>
      <c r="G593" s="689"/>
      <c r="H593" s="32"/>
      <c r="I593" s="103"/>
      <c r="J593" s="46"/>
      <c r="K593" s="33"/>
      <c r="L593" s="51"/>
      <c r="M593" s="130"/>
      <c r="N593" s="61"/>
      <c r="O593" s="689"/>
      <c r="P593" s="689"/>
      <c r="Q593" s="689"/>
      <c r="R593" s="689"/>
      <c r="S593" s="689"/>
      <c r="T593" s="689"/>
      <c r="U593" s="156"/>
      <c r="V593" s="176"/>
      <c r="W593" s="134"/>
      <c r="X593" s="33"/>
      <c r="Y593" s="51"/>
      <c r="Z593" s="130"/>
      <c r="AA593" s="61"/>
      <c r="AB593" s="689"/>
      <c r="AC593" s="689"/>
      <c r="AD593" s="689"/>
      <c r="AE593" s="689"/>
      <c r="AF593" s="689"/>
      <c r="AG593" s="689"/>
      <c r="AH593" s="156"/>
      <c r="AI593" s="176"/>
      <c r="AJ593" s="134"/>
      <c r="AK593" s="33"/>
      <c r="AL593" s="51"/>
      <c r="AM593" s="130"/>
      <c r="AN593" s="61"/>
      <c r="AO593" s="689"/>
      <c r="AP593" s="689"/>
      <c r="AQ593" s="689"/>
      <c r="AR593" s="689"/>
      <c r="AS593" s="689"/>
      <c r="AT593" s="689"/>
      <c r="AU593" s="156"/>
      <c r="AV593" s="176"/>
      <c r="AW593" s="134"/>
      <c r="AX593" s="33"/>
      <c r="AY593" s="51"/>
      <c r="AZ593" s="130"/>
      <c r="BA593" s="61"/>
      <c r="BB593" s="689"/>
      <c r="BC593" s="689"/>
      <c r="BD593" s="689"/>
      <c r="BE593" s="689"/>
      <c r="BF593" s="689"/>
      <c r="BG593" s="689"/>
      <c r="BH593" s="156"/>
      <c r="BI593" s="176"/>
      <c r="BJ593" s="134"/>
      <c r="BK593" s="33"/>
      <c r="BL593" s="51"/>
      <c r="BM593" s="130"/>
    </row>
    <row r="594" spans="1:65" s="5" customFormat="1" ht="15.95" customHeight="1" x14ac:dyDescent="0.2">
      <c r="A594" s="61"/>
      <c r="B594" s="689"/>
      <c r="C594" s="689"/>
      <c r="D594" s="689"/>
      <c r="E594" s="689"/>
      <c r="F594" s="689"/>
      <c r="G594" s="689"/>
      <c r="H594" s="24"/>
      <c r="I594" s="98"/>
      <c r="K594" s="51"/>
      <c r="L594" s="51"/>
      <c r="M594" s="51"/>
      <c r="N594" s="61"/>
      <c r="O594" s="689"/>
      <c r="P594" s="689"/>
      <c r="Q594" s="689"/>
      <c r="R594" s="689"/>
      <c r="S594" s="689"/>
      <c r="T594" s="689"/>
      <c r="U594" s="51"/>
      <c r="V594" s="108"/>
      <c r="W594" s="51"/>
      <c r="X594" s="51"/>
      <c r="Y594" s="51"/>
      <c r="Z594" s="51"/>
      <c r="AA594" s="61"/>
      <c r="AB594" s="689"/>
      <c r="AC594" s="689"/>
      <c r="AD594" s="689"/>
      <c r="AE594" s="689"/>
      <c r="AF594" s="689"/>
      <c r="AG594" s="689"/>
      <c r="AH594" s="51"/>
      <c r="AI594" s="108"/>
      <c r="AJ594" s="51"/>
      <c r="AK594" s="51"/>
      <c r="AL594" s="51"/>
      <c r="AM594" s="51"/>
      <c r="AN594" s="61"/>
      <c r="AO594" s="689"/>
      <c r="AP594" s="689"/>
      <c r="AQ594" s="689"/>
      <c r="AR594" s="689"/>
      <c r="AS594" s="689"/>
      <c r="AT594" s="689"/>
      <c r="AU594" s="51"/>
      <c r="AV594" s="108"/>
      <c r="AW594" s="51"/>
      <c r="AX594" s="51"/>
      <c r="AY594" s="51"/>
      <c r="AZ594" s="51"/>
      <c r="BA594" s="61"/>
      <c r="BB594" s="689"/>
      <c r="BC594" s="689"/>
      <c r="BD594" s="689"/>
      <c r="BE594" s="689"/>
      <c r="BF594" s="689"/>
      <c r="BG594" s="689"/>
      <c r="BH594" s="51"/>
      <c r="BI594" s="108"/>
      <c r="BJ594" s="51"/>
      <c r="BK594" s="51"/>
      <c r="BL594" s="51"/>
      <c r="BM594" s="51"/>
    </row>
    <row r="595" spans="1:65" s="5" customFormat="1" ht="15.95" customHeight="1" x14ac:dyDescent="0.2">
      <c r="A595" s="61"/>
      <c r="B595" s="689"/>
      <c r="C595" s="689"/>
      <c r="D595" s="689"/>
      <c r="E595" s="689"/>
      <c r="F595" s="689"/>
      <c r="G595" s="689"/>
      <c r="H595" s="24"/>
      <c r="I595" s="98"/>
      <c r="K595" s="51"/>
      <c r="L595" s="51"/>
      <c r="M595" s="51"/>
      <c r="N595" s="61"/>
      <c r="O595" s="689"/>
      <c r="P595" s="689"/>
      <c r="Q595" s="689"/>
      <c r="R595" s="689"/>
      <c r="S595" s="689"/>
      <c r="T595" s="689"/>
      <c r="U595" s="51"/>
      <c r="V595" s="108"/>
      <c r="W595" s="51"/>
      <c r="X595" s="51"/>
      <c r="Y595" s="51"/>
      <c r="Z595" s="51"/>
      <c r="AA595" s="61"/>
      <c r="AB595" s="689"/>
      <c r="AC595" s="689"/>
      <c r="AD595" s="689"/>
      <c r="AE595" s="689"/>
      <c r="AF595" s="689"/>
      <c r="AG595" s="689"/>
      <c r="AH595" s="51"/>
      <c r="AI595" s="108"/>
      <c r="AJ595" s="51"/>
      <c r="AK595" s="51"/>
      <c r="AL595" s="51"/>
      <c r="AM595" s="51"/>
      <c r="AN595" s="61"/>
      <c r="AO595" s="689"/>
      <c r="AP595" s="689"/>
      <c r="AQ595" s="689"/>
      <c r="AR595" s="689"/>
      <c r="AS595" s="689"/>
      <c r="AT595" s="689"/>
      <c r="AU595" s="51"/>
      <c r="AV595" s="108"/>
      <c r="AW595" s="51"/>
      <c r="AX595" s="51"/>
      <c r="AY595" s="51"/>
      <c r="AZ595" s="51"/>
      <c r="BA595" s="61"/>
      <c r="BB595" s="689"/>
      <c r="BC595" s="689"/>
      <c r="BD595" s="689"/>
      <c r="BE595" s="689"/>
      <c r="BF595" s="689"/>
      <c r="BG595" s="689"/>
      <c r="BH595" s="51"/>
      <c r="BI595" s="108"/>
      <c r="BJ595" s="51"/>
      <c r="BK595" s="51"/>
      <c r="BL595" s="51"/>
      <c r="BM595" s="51"/>
    </row>
    <row r="596" spans="1:65" s="5" customFormat="1" ht="15.95" customHeight="1" x14ac:dyDescent="0.2">
      <c r="A596" s="61"/>
      <c r="B596" s="689"/>
      <c r="C596" s="689"/>
      <c r="D596" s="689"/>
      <c r="E596" s="689"/>
      <c r="F596" s="689"/>
      <c r="G596" s="689"/>
      <c r="H596" s="32"/>
      <c r="I596" s="103"/>
      <c r="J596" s="46"/>
      <c r="K596" s="33"/>
      <c r="L596" s="51"/>
      <c r="M596" s="130"/>
      <c r="N596" s="61"/>
      <c r="O596" s="689"/>
      <c r="P596" s="689"/>
      <c r="Q596" s="689"/>
      <c r="R596" s="689"/>
      <c r="S596" s="689"/>
      <c r="T596" s="689"/>
      <c r="U596" s="156"/>
      <c r="V596" s="176"/>
      <c r="W596" s="134"/>
      <c r="X596" s="33"/>
      <c r="Y596" s="51"/>
      <c r="Z596" s="130"/>
      <c r="AA596" s="61"/>
      <c r="AB596" s="689"/>
      <c r="AC596" s="689"/>
      <c r="AD596" s="689"/>
      <c r="AE596" s="689"/>
      <c r="AF596" s="689"/>
      <c r="AG596" s="689"/>
      <c r="AH596" s="156"/>
      <c r="AI596" s="176"/>
      <c r="AJ596" s="134"/>
      <c r="AK596" s="33"/>
      <c r="AL596" s="51"/>
      <c r="AM596" s="130"/>
      <c r="AN596" s="61"/>
      <c r="AO596" s="689"/>
      <c r="AP596" s="689"/>
      <c r="AQ596" s="689"/>
      <c r="AR596" s="689"/>
      <c r="AS596" s="689"/>
      <c r="AT596" s="689"/>
      <c r="AU596" s="156"/>
      <c r="AV596" s="176"/>
      <c r="AW596" s="134"/>
      <c r="AX596" s="33"/>
      <c r="AY596" s="51"/>
      <c r="AZ596" s="130"/>
      <c r="BA596" s="61"/>
      <c r="BB596" s="689"/>
      <c r="BC596" s="689"/>
      <c r="BD596" s="689"/>
      <c r="BE596" s="689"/>
      <c r="BF596" s="689"/>
      <c r="BG596" s="689"/>
      <c r="BH596" s="156"/>
      <c r="BI596" s="176"/>
      <c r="BJ596" s="134"/>
      <c r="BK596" s="33"/>
      <c r="BL596" s="51"/>
      <c r="BM596" s="130"/>
    </row>
    <row r="597" spans="1:65" s="5" customFormat="1" ht="15.75" customHeight="1" x14ac:dyDescent="0.2">
      <c r="A597" s="61"/>
      <c r="B597" s="780"/>
      <c r="C597" s="780"/>
      <c r="D597" s="780"/>
      <c r="E597" s="780"/>
      <c r="F597" s="780"/>
      <c r="G597" s="780"/>
      <c r="H597" s="780"/>
      <c r="I597" s="780"/>
      <c r="J597" s="780"/>
      <c r="K597" s="780"/>
      <c r="L597" s="780"/>
      <c r="M597" s="780"/>
      <c r="N597" s="61"/>
      <c r="O597" s="136"/>
      <c r="P597" s="136"/>
      <c r="Q597" s="136"/>
      <c r="R597" s="136"/>
      <c r="S597" s="136"/>
      <c r="T597" s="136"/>
      <c r="U597" s="51"/>
      <c r="V597" s="51"/>
      <c r="W597" s="51"/>
      <c r="X597" s="51"/>
      <c r="Y597" s="51"/>
      <c r="Z597" s="51"/>
      <c r="AA597" s="61"/>
      <c r="AB597" s="136"/>
      <c r="AC597" s="136"/>
      <c r="AD597" s="136"/>
      <c r="AE597" s="136"/>
      <c r="AF597" s="136"/>
      <c r="AG597" s="136"/>
      <c r="AH597" s="51"/>
      <c r="AI597" s="51"/>
      <c r="AJ597" s="51"/>
      <c r="AK597" s="51"/>
      <c r="AL597" s="51"/>
      <c r="AM597" s="51"/>
      <c r="AN597" s="61"/>
      <c r="AO597" s="136"/>
      <c r="AP597" s="136"/>
      <c r="AQ597" s="136"/>
      <c r="AR597" s="136"/>
      <c r="AS597" s="136"/>
      <c r="AT597" s="136"/>
      <c r="AU597" s="51"/>
      <c r="AV597" s="51"/>
      <c r="AW597" s="51"/>
      <c r="AX597" s="51"/>
      <c r="AY597" s="51"/>
      <c r="AZ597" s="51"/>
      <c r="BA597" s="61"/>
      <c r="BB597" s="136"/>
      <c r="BC597" s="136"/>
      <c r="BD597" s="136"/>
      <c r="BE597" s="136"/>
      <c r="BF597" s="136"/>
      <c r="BG597" s="136"/>
      <c r="BH597" s="51"/>
      <c r="BI597" s="51"/>
      <c r="BJ597" s="51"/>
      <c r="BK597" s="51"/>
      <c r="BL597" s="51"/>
      <c r="BM597" s="51"/>
    </row>
    <row r="598" spans="1:65" s="5" customFormat="1" ht="15.95" customHeight="1" x14ac:dyDescent="0.2">
      <c r="A598" s="61"/>
      <c r="B598" s="689"/>
      <c r="C598" s="689"/>
      <c r="D598" s="689"/>
      <c r="E598" s="689"/>
      <c r="F598" s="689"/>
      <c r="G598" s="46"/>
      <c r="H598" s="38"/>
      <c r="I598" s="103"/>
      <c r="K598" s="59"/>
      <c r="L598" s="51"/>
      <c r="M598" s="130"/>
      <c r="N598" s="61"/>
      <c r="O598" s="689"/>
      <c r="P598" s="689"/>
      <c r="Q598" s="689"/>
      <c r="R598" s="689"/>
      <c r="S598" s="689"/>
      <c r="T598" s="46"/>
      <c r="U598" s="37"/>
      <c r="V598" s="176"/>
      <c r="W598" s="51"/>
      <c r="X598" s="59"/>
      <c r="Y598" s="51"/>
      <c r="Z598" s="130"/>
      <c r="AA598" s="61"/>
      <c r="AB598" s="689"/>
      <c r="AC598" s="689"/>
      <c r="AD598" s="689"/>
      <c r="AE598" s="689"/>
      <c r="AF598" s="689"/>
      <c r="AG598" s="46"/>
      <c r="AH598" s="37"/>
      <c r="AI598" s="176"/>
      <c r="AJ598" s="51"/>
      <c r="AK598" s="59"/>
      <c r="AL598" s="51"/>
      <c r="AM598" s="130"/>
      <c r="AN598" s="61"/>
      <c r="AO598" s="689"/>
      <c r="AP598" s="689"/>
      <c r="AQ598" s="689"/>
      <c r="AR598" s="689"/>
      <c r="AS598" s="689"/>
      <c r="AT598" s="46"/>
      <c r="AU598" s="37"/>
      <c r="AV598" s="176"/>
      <c r="AW598" s="51"/>
      <c r="AX598" s="59"/>
      <c r="AY598" s="51"/>
      <c r="AZ598" s="130"/>
      <c r="BA598" s="61"/>
      <c r="BB598" s="689"/>
      <c r="BC598" s="689"/>
      <c r="BD598" s="689"/>
      <c r="BE598" s="689"/>
      <c r="BF598" s="689"/>
      <c r="BG598" s="46"/>
      <c r="BH598" s="37"/>
      <c r="BI598" s="176"/>
      <c r="BJ598" s="51"/>
      <c r="BK598" s="59"/>
      <c r="BL598" s="51"/>
      <c r="BM598" s="130"/>
    </row>
    <row r="599" spans="1:65" s="5" customFormat="1" ht="15.95" customHeight="1" x14ac:dyDescent="0.2">
      <c r="A599" s="61"/>
      <c r="B599" s="689"/>
      <c r="C599" s="689"/>
      <c r="D599" s="689"/>
      <c r="E599" s="689"/>
      <c r="F599" s="46"/>
      <c r="G599" s="46"/>
      <c r="H599" s="38"/>
      <c r="I599" s="103"/>
      <c r="K599" s="59"/>
      <c r="L599" s="51"/>
      <c r="M599" s="130"/>
      <c r="N599" s="61"/>
      <c r="O599" s="689"/>
      <c r="P599" s="689"/>
      <c r="Q599" s="689"/>
      <c r="R599" s="689"/>
      <c r="S599" s="46"/>
      <c r="T599" s="46"/>
      <c r="U599" s="37"/>
      <c r="V599" s="176"/>
      <c r="W599" s="51"/>
      <c r="X599" s="59"/>
      <c r="Y599" s="51"/>
      <c r="Z599" s="130"/>
      <c r="AA599" s="61"/>
      <c r="AB599" s="689"/>
      <c r="AC599" s="689"/>
      <c r="AD599" s="689"/>
      <c r="AE599" s="689"/>
      <c r="AF599" s="46"/>
      <c r="AG599" s="46"/>
      <c r="AH599" s="37"/>
      <c r="AI599" s="176"/>
      <c r="AJ599" s="51"/>
      <c r="AK599" s="59"/>
      <c r="AL599" s="51"/>
      <c r="AM599" s="130"/>
      <c r="AN599" s="61"/>
      <c r="AO599" s="689"/>
      <c r="AP599" s="689"/>
      <c r="AQ599" s="689"/>
      <c r="AR599" s="689"/>
      <c r="AS599" s="46"/>
      <c r="AT599" s="46"/>
      <c r="AU599" s="37"/>
      <c r="AV599" s="176"/>
      <c r="AW599" s="51"/>
      <c r="AX599" s="59"/>
      <c r="AY599" s="51"/>
      <c r="AZ599" s="130"/>
      <c r="BA599" s="61"/>
      <c r="BB599" s="689"/>
      <c r="BC599" s="689"/>
      <c r="BD599" s="689"/>
      <c r="BE599" s="689"/>
      <c r="BF599" s="46"/>
      <c r="BG599" s="46"/>
      <c r="BH599" s="37"/>
      <c r="BI599" s="176"/>
      <c r="BJ599" s="51"/>
      <c r="BK599" s="59"/>
      <c r="BL599" s="51"/>
      <c r="BM599" s="130"/>
    </row>
    <row r="600" spans="1:65" s="5" customFormat="1" ht="15.95" customHeight="1" x14ac:dyDescent="0.2">
      <c r="A600" s="61"/>
      <c r="B600" s="689"/>
      <c r="C600" s="689"/>
      <c r="D600" s="689"/>
      <c r="E600" s="689"/>
      <c r="F600" s="689"/>
      <c r="G600" s="689"/>
      <c r="H600" s="24"/>
      <c r="I600" s="98"/>
      <c r="K600" s="51"/>
      <c r="L600" s="51"/>
      <c r="M600" s="51"/>
      <c r="N600" s="61"/>
      <c r="O600" s="689"/>
      <c r="P600" s="689"/>
      <c r="Q600" s="689"/>
      <c r="R600" s="689"/>
      <c r="S600" s="689"/>
      <c r="T600" s="689"/>
      <c r="U600" s="51"/>
      <c r="V600" s="108"/>
      <c r="W600" s="51"/>
      <c r="X600" s="51"/>
      <c r="Y600" s="51"/>
      <c r="Z600" s="51"/>
      <c r="AA600" s="61"/>
      <c r="AB600" s="689"/>
      <c r="AC600" s="689"/>
      <c r="AD600" s="689"/>
      <c r="AE600" s="689"/>
      <c r="AF600" s="689"/>
      <c r="AG600" s="689"/>
      <c r="AH600" s="51"/>
      <c r="AI600" s="108"/>
      <c r="AJ600" s="51"/>
      <c r="AK600" s="51"/>
      <c r="AL600" s="51"/>
      <c r="AM600" s="51"/>
      <c r="AN600" s="61"/>
      <c r="AO600" s="689"/>
      <c r="AP600" s="689"/>
      <c r="AQ600" s="689"/>
      <c r="AR600" s="689"/>
      <c r="AS600" s="689"/>
      <c r="AT600" s="689"/>
      <c r="AU600" s="51"/>
      <c r="AV600" s="108"/>
      <c r="AW600" s="51"/>
      <c r="AX600" s="51"/>
      <c r="AY600" s="51"/>
      <c r="AZ600" s="51"/>
      <c r="BA600" s="61"/>
      <c r="BB600" s="689"/>
      <c r="BC600" s="689"/>
      <c r="BD600" s="689"/>
      <c r="BE600" s="689"/>
      <c r="BF600" s="689"/>
      <c r="BG600" s="689"/>
      <c r="BH600" s="51"/>
      <c r="BI600" s="108"/>
      <c r="BJ600" s="51"/>
      <c r="BK600" s="51"/>
      <c r="BL600" s="51"/>
      <c r="BM600" s="51"/>
    </row>
    <row r="601" spans="1:65" s="5" customFormat="1" ht="15.95" customHeight="1" x14ac:dyDescent="0.2">
      <c r="A601" s="61"/>
      <c r="B601" s="689"/>
      <c r="C601" s="689"/>
      <c r="D601" s="689"/>
      <c r="E601" s="689"/>
      <c r="F601" s="689"/>
      <c r="G601" s="46"/>
      <c r="H601" s="38"/>
      <c r="I601" s="103"/>
      <c r="K601" s="59"/>
      <c r="L601" s="51"/>
      <c r="M601" s="130"/>
      <c r="N601" s="61"/>
      <c r="O601" s="689"/>
      <c r="P601" s="689"/>
      <c r="Q601" s="689"/>
      <c r="R601" s="689"/>
      <c r="S601" s="689"/>
      <c r="T601" s="46"/>
      <c r="U601" s="37"/>
      <c r="V601" s="176"/>
      <c r="W601" s="51"/>
      <c r="X601" s="59"/>
      <c r="Y601" s="51"/>
      <c r="Z601" s="130"/>
      <c r="AA601" s="61"/>
      <c r="AB601" s="689"/>
      <c r="AC601" s="689"/>
      <c r="AD601" s="689"/>
      <c r="AE601" s="689"/>
      <c r="AF601" s="689"/>
      <c r="AG601" s="46"/>
      <c r="AH601" s="37"/>
      <c r="AI601" s="176"/>
      <c r="AJ601" s="51"/>
      <c r="AK601" s="59"/>
      <c r="AL601" s="51"/>
      <c r="AM601" s="130"/>
      <c r="AN601" s="61"/>
      <c r="AO601" s="689"/>
      <c r="AP601" s="689"/>
      <c r="AQ601" s="689"/>
      <c r="AR601" s="689"/>
      <c r="AS601" s="689"/>
      <c r="AT601" s="46"/>
      <c r="AU601" s="37"/>
      <c r="AV601" s="176"/>
      <c r="AW601" s="51"/>
      <c r="AX601" s="59"/>
      <c r="AY601" s="51"/>
      <c r="AZ601" s="130"/>
      <c r="BA601" s="61"/>
      <c r="BB601" s="689"/>
      <c r="BC601" s="689"/>
      <c r="BD601" s="689"/>
      <c r="BE601" s="689"/>
      <c r="BF601" s="689"/>
      <c r="BG601" s="46"/>
      <c r="BH601" s="37"/>
      <c r="BI601" s="176"/>
      <c r="BJ601" s="51"/>
      <c r="BK601" s="59"/>
      <c r="BL601" s="51"/>
      <c r="BM601" s="130"/>
    </row>
    <row r="602" spans="1:65" s="5" customFormat="1" ht="15.95" customHeight="1" x14ac:dyDescent="0.2">
      <c r="A602" s="61"/>
      <c r="B602" s="689"/>
      <c r="C602" s="689"/>
      <c r="D602" s="689"/>
      <c r="E602" s="689"/>
      <c r="F602" s="689"/>
      <c r="G602" s="689"/>
      <c r="H602" s="24"/>
      <c r="I602" s="98"/>
      <c r="K602" s="51"/>
      <c r="L602" s="51"/>
      <c r="M602" s="51"/>
      <c r="N602" s="61"/>
      <c r="O602" s="689"/>
      <c r="P602" s="689"/>
      <c r="Q602" s="689"/>
      <c r="R602" s="689"/>
      <c r="S602" s="689"/>
      <c r="T602" s="689"/>
      <c r="U602" s="51"/>
      <c r="V602" s="108"/>
      <c r="W602" s="51"/>
      <c r="X602" s="51"/>
      <c r="Y602" s="51"/>
      <c r="Z602" s="51"/>
      <c r="AA602" s="61"/>
      <c r="AB602" s="689"/>
      <c r="AC602" s="689"/>
      <c r="AD602" s="689"/>
      <c r="AE602" s="689"/>
      <c r="AF602" s="689"/>
      <c r="AG602" s="689"/>
      <c r="AH602" s="51"/>
      <c r="AI602" s="108"/>
      <c r="AJ602" s="51"/>
      <c r="AK602" s="51"/>
      <c r="AL602" s="51"/>
      <c r="AM602" s="51"/>
      <c r="AN602" s="61"/>
      <c r="AO602" s="689"/>
      <c r="AP602" s="689"/>
      <c r="AQ602" s="689"/>
      <c r="AR602" s="689"/>
      <c r="AS602" s="689"/>
      <c r="AT602" s="689"/>
      <c r="AU602" s="51"/>
      <c r="AV602" s="108"/>
      <c r="AW602" s="51"/>
      <c r="AX602" s="51"/>
      <c r="AY602" s="51"/>
      <c r="AZ602" s="51"/>
      <c r="BA602" s="61"/>
      <c r="BB602" s="689"/>
      <c r="BC602" s="689"/>
      <c r="BD602" s="689"/>
      <c r="BE602" s="689"/>
      <c r="BF602" s="689"/>
      <c r="BG602" s="689"/>
      <c r="BH602" s="51"/>
      <c r="BI602" s="108"/>
      <c r="BJ602" s="51"/>
      <c r="BK602" s="51"/>
      <c r="BL602" s="51"/>
      <c r="BM602" s="51"/>
    </row>
    <row r="603" spans="1:65" s="5" customFormat="1" ht="15.95" customHeight="1" x14ac:dyDescent="0.2">
      <c r="A603" s="61"/>
      <c r="B603" s="689"/>
      <c r="C603" s="689"/>
      <c r="D603" s="689"/>
      <c r="E603" s="689"/>
      <c r="F603" s="689"/>
      <c r="G603" s="46"/>
      <c r="H603" s="32"/>
      <c r="I603" s="103"/>
      <c r="J603" s="46"/>
      <c r="K603" s="33"/>
      <c r="L603" s="51"/>
      <c r="M603" s="130"/>
      <c r="N603" s="61"/>
      <c r="O603" s="689"/>
      <c r="P603" s="689"/>
      <c r="Q603" s="689"/>
      <c r="R603" s="689"/>
      <c r="S603" s="689"/>
      <c r="T603" s="46"/>
      <c r="U603" s="156"/>
      <c r="V603" s="176"/>
      <c r="W603" s="134"/>
      <c r="X603" s="33"/>
      <c r="Y603" s="51"/>
      <c r="Z603" s="130"/>
      <c r="AA603" s="61"/>
      <c r="AB603" s="689"/>
      <c r="AC603" s="689"/>
      <c r="AD603" s="689"/>
      <c r="AE603" s="689"/>
      <c r="AF603" s="689"/>
      <c r="AG603" s="46"/>
      <c r="AH603" s="156"/>
      <c r="AI603" s="176"/>
      <c r="AJ603" s="134"/>
      <c r="AK603" s="33"/>
      <c r="AL603" s="51"/>
      <c r="AM603" s="130"/>
      <c r="AN603" s="61"/>
      <c r="AO603" s="689"/>
      <c r="AP603" s="689"/>
      <c r="AQ603" s="689"/>
      <c r="AR603" s="689"/>
      <c r="AS603" s="689"/>
      <c r="AT603" s="46"/>
      <c r="AU603" s="156"/>
      <c r="AV603" s="176"/>
      <c r="AW603" s="134"/>
      <c r="AX603" s="33"/>
      <c r="AY603" s="51"/>
      <c r="AZ603" s="130"/>
      <c r="BA603" s="61"/>
      <c r="BB603" s="689"/>
      <c r="BC603" s="689"/>
      <c r="BD603" s="689"/>
      <c r="BE603" s="689"/>
      <c r="BF603" s="689"/>
      <c r="BG603" s="46"/>
      <c r="BH603" s="156"/>
      <c r="BI603" s="176"/>
      <c r="BJ603" s="134"/>
      <c r="BK603" s="33"/>
      <c r="BL603" s="51"/>
      <c r="BM603" s="130"/>
    </row>
    <row r="604" spans="1:65" s="5" customFormat="1" ht="15.95" customHeight="1" x14ac:dyDescent="0.2">
      <c r="A604" s="83"/>
      <c r="B604" s="780"/>
      <c r="C604" s="780"/>
      <c r="D604" s="780"/>
      <c r="E604" s="780"/>
      <c r="F604" s="780"/>
      <c r="G604" s="780"/>
      <c r="H604" s="780"/>
      <c r="I604" s="780"/>
      <c r="J604" s="780"/>
      <c r="K604" s="780"/>
      <c r="L604" s="780"/>
      <c r="M604" s="780"/>
      <c r="N604" s="83"/>
      <c r="O604" s="136"/>
      <c r="P604" s="136"/>
      <c r="Q604" s="136"/>
      <c r="R604" s="136"/>
      <c r="S604" s="136"/>
      <c r="T604" s="136"/>
      <c r="U604" s="51"/>
      <c r="V604" s="51"/>
      <c r="W604" s="51"/>
      <c r="X604" s="51"/>
      <c r="Y604" s="51"/>
      <c r="Z604" s="51"/>
      <c r="AA604" s="83"/>
      <c r="AB604" s="136"/>
      <c r="AC604" s="136"/>
      <c r="AD604" s="136"/>
      <c r="AE604" s="136"/>
      <c r="AF604" s="136"/>
      <c r="AG604" s="136"/>
      <c r="AH604" s="51"/>
      <c r="AI604" s="51"/>
      <c r="AJ604" s="51"/>
      <c r="AK604" s="51"/>
      <c r="AL604" s="51"/>
      <c r="AM604" s="51"/>
      <c r="AN604" s="83"/>
      <c r="AO604" s="136"/>
      <c r="AP604" s="136"/>
      <c r="AQ604" s="136"/>
      <c r="AR604" s="136"/>
      <c r="AS604" s="136"/>
      <c r="AT604" s="136"/>
      <c r="AU604" s="51"/>
      <c r="AV604" s="51"/>
      <c r="AW604" s="51"/>
      <c r="AX604" s="51"/>
      <c r="AY604" s="51"/>
      <c r="AZ604" s="51"/>
      <c r="BA604" s="83"/>
      <c r="BB604" s="136"/>
      <c r="BC604" s="136"/>
      <c r="BD604" s="136"/>
      <c r="BE604" s="136"/>
      <c r="BF604" s="136"/>
      <c r="BG604" s="136"/>
      <c r="BH604" s="51"/>
      <c r="BI604" s="51"/>
      <c r="BJ604" s="51"/>
      <c r="BK604" s="51"/>
      <c r="BL604" s="51"/>
      <c r="BM604" s="51"/>
    </row>
    <row r="605" spans="1:65" s="8" customFormat="1" ht="18" customHeight="1" x14ac:dyDescent="0.25">
      <c r="A605" s="781"/>
      <c r="B605" s="781"/>
      <c r="C605" s="781"/>
      <c r="D605" s="781"/>
      <c r="E605" s="781"/>
      <c r="F605" s="781"/>
      <c r="G605" s="781"/>
      <c r="H605" s="781"/>
      <c r="I605" s="781"/>
      <c r="J605" s="56"/>
      <c r="K605" s="779"/>
      <c r="L605" s="779"/>
      <c r="M605" s="779"/>
      <c r="N605" s="168"/>
      <c r="O605" s="168"/>
      <c r="P605" s="168"/>
      <c r="Q605" s="168"/>
      <c r="R605" s="168"/>
      <c r="S605" s="168"/>
      <c r="T605" s="168"/>
      <c r="U605" s="132"/>
      <c r="V605" s="132"/>
      <c r="W605" s="133"/>
      <c r="X605" s="779"/>
      <c r="Y605" s="779"/>
      <c r="Z605" s="779"/>
      <c r="AA605" s="168"/>
      <c r="AB605" s="168"/>
      <c r="AC605" s="168"/>
      <c r="AD605" s="168"/>
      <c r="AE605" s="168"/>
      <c r="AF605" s="168"/>
      <c r="AG605" s="168"/>
      <c r="AH605" s="132"/>
      <c r="AI605" s="132"/>
      <c r="AJ605" s="133"/>
      <c r="AK605" s="779"/>
      <c r="AL605" s="779"/>
      <c r="AM605" s="779"/>
      <c r="AN605" s="168"/>
      <c r="AO605" s="168"/>
      <c r="AP605" s="168"/>
      <c r="AQ605" s="168"/>
      <c r="AR605" s="168"/>
      <c r="AS605" s="168"/>
      <c r="AT605" s="168"/>
      <c r="AU605" s="132"/>
      <c r="AV605" s="132"/>
      <c r="AW605" s="133"/>
      <c r="AX605" s="779"/>
      <c r="AY605" s="779"/>
      <c r="AZ605" s="779"/>
      <c r="BA605" s="168"/>
      <c r="BB605" s="168"/>
      <c r="BC605" s="168"/>
      <c r="BD605" s="168"/>
      <c r="BE605" s="168"/>
      <c r="BF605" s="168"/>
      <c r="BG605" s="168"/>
      <c r="BH605" s="132"/>
      <c r="BI605" s="132"/>
      <c r="BJ605" s="133"/>
      <c r="BK605" s="779"/>
      <c r="BL605" s="779"/>
      <c r="BM605" s="779"/>
    </row>
    <row r="606" spans="1:65" s="8" customFormat="1" ht="12.75" customHeight="1" x14ac:dyDescent="0.25">
      <c r="B606" s="81"/>
      <c r="C606" s="52"/>
      <c r="D606" s="52"/>
      <c r="E606" s="52"/>
      <c r="F606" s="52"/>
      <c r="G606" s="52"/>
      <c r="H606" s="74"/>
      <c r="I606" s="114"/>
      <c r="K606" s="168"/>
      <c r="L606" s="168"/>
      <c r="M606" s="169"/>
      <c r="O606" s="81"/>
      <c r="P606" s="52"/>
      <c r="Q606" s="52"/>
      <c r="R606" s="52"/>
      <c r="S606" s="52"/>
      <c r="T606" s="52"/>
      <c r="U606" s="192"/>
      <c r="V606" s="193"/>
      <c r="W606" s="132"/>
      <c r="X606" s="168"/>
      <c r="Y606" s="168"/>
      <c r="Z606" s="169"/>
      <c r="AB606" s="81"/>
      <c r="AC606" s="52"/>
      <c r="AD606" s="52"/>
      <c r="AE606" s="52"/>
      <c r="AF606" s="52"/>
      <c r="AG606" s="52"/>
      <c r="AH606" s="192"/>
      <c r="AI606" s="193"/>
      <c r="AJ606" s="132"/>
      <c r="AK606" s="168"/>
      <c r="AL606" s="168"/>
      <c r="AM606" s="169"/>
      <c r="AO606" s="81"/>
      <c r="AP606" s="52"/>
      <c r="AQ606" s="52"/>
      <c r="AR606" s="52"/>
      <c r="AS606" s="52"/>
      <c r="AT606" s="52"/>
      <c r="AU606" s="192"/>
      <c r="AV606" s="193"/>
      <c r="AW606" s="132"/>
      <c r="AX606" s="168"/>
      <c r="AY606" s="168"/>
      <c r="AZ606" s="169"/>
      <c r="BB606" s="81"/>
      <c r="BC606" s="52"/>
      <c r="BD606" s="52"/>
      <c r="BE606" s="52"/>
      <c r="BF606" s="52"/>
      <c r="BG606" s="52"/>
      <c r="BH606" s="192"/>
      <c r="BI606" s="193"/>
      <c r="BJ606" s="132"/>
      <c r="BK606" s="168"/>
      <c r="BL606" s="168"/>
      <c r="BM606" s="169"/>
    </row>
    <row r="607" spans="1:65" s="8" customFormat="1" ht="21.75" customHeight="1" x14ac:dyDescent="0.25">
      <c r="A607" s="781"/>
      <c r="B607" s="781"/>
      <c r="C607" s="781"/>
      <c r="D607" s="781"/>
      <c r="E607" s="781"/>
      <c r="F607" s="781"/>
      <c r="G607" s="781"/>
      <c r="H607" s="781"/>
      <c r="I607" s="781"/>
      <c r="J607" s="56"/>
      <c r="K607" s="779"/>
      <c r="L607" s="779"/>
      <c r="M607" s="779"/>
      <c r="N607" s="168"/>
      <c r="O607" s="168"/>
      <c r="P607" s="168"/>
      <c r="Q607" s="168"/>
      <c r="R607" s="168"/>
      <c r="S607" s="168"/>
      <c r="T607" s="168"/>
      <c r="U607" s="132"/>
      <c r="V607" s="132"/>
      <c r="W607" s="133"/>
      <c r="X607" s="779"/>
      <c r="Y607" s="779"/>
      <c r="Z607" s="779"/>
      <c r="AA607" s="168"/>
      <c r="AB607" s="168"/>
      <c r="AC607" s="168"/>
      <c r="AD607" s="168"/>
      <c r="AE607" s="168"/>
      <c r="AF607" s="168"/>
      <c r="AG607" s="168"/>
      <c r="AH607" s="132"/>
      <c r="AI607" s="132"/>
      <c r="AJ607" s="133"/>
      <c r="AK607" s="779"/>
      <c r="AL607" s="779"/>
      <c r="AM607" s="779"/>
      <c r="AN607" s="168"/>
      <c r="AO607" s="168"/>
      <c r="AP607" s="168"/>
      <c r="AQ607" s="168"/>
      <c r="AR607" s="168"/>
      <c r="AS607" s="168"/>
      <c r="AT607" s="168"/>
      <c r="AU607" s="132"/>
      <c r="AV607" s="132"/>
      <c r="AW607" s="133"/>
      <c r="AX607" s="779"/>
      <c r="AY607" s="779"/>
      <c r="AZ607" s="779"/>
      <c r="BA607" s="168"/>
      <c r="BB607" s="168"/>
      <c r="BC607" s="168"/>
      <c r="BD607" s="168"/>
      <c r="BE607" s="168"/>
      <c r="BF607" s="168"/>
      <c r="BG607" s="168"/>
      <c r="BH607" s="132"/>
      <c r="BI607" s="132"/>
      <c r="BJ607" s="133"/>
      <c r="BK607" s="779"/>
      <c r="BL607" s="779"/>
      <c r="BM607" s="779"/>
    </row>
    <row r="608" spans="1:65" s="5" customFormat="1" ht="13.5" customHeight="1" x14ac:dyDescent="0.2">
      <c r="A608" s="21"/>
      <c r="B608" s="73"/>
      <c r="H608" s="6"/>
      <c r="I608" s="58"/>
      <c r="K608" s="59"/>
      <c r="L608" s="51"/>
      <c r="M608" s="130"/>
      <c r="N608" s="21"/>
      <c r="O608" s="73"/>
      <c r="U608" s="59"/>
      <c r="V608" s="108"/>
      <c r="W608" s="51"/>
      <c r="X608" s="59"/>
      <c r="Y608" s="51"/>
      <c r="Z608" s="130"/>
      <c r="AA608" s="21"/>
      <c r="AB608" s="73"/>
      <c r="AH608" s="59"/>
      <c r="AI608" s="108"/>
      <c r="AJ608" s="51"/>
      <c r="AK608" s="59"/>
      <c r="AL608" s="51"/>
      <c r="AM608" s="130"/>
      <c r="AN608" s="21"/>
      <c r="AO608" s="73"/>
      <c r="AU608" s="59"/>
      <c r="AV608" s="108"/>
      <c r="AW608" s="51"/>
      <c r="AX608" s="59"/>
      <c r="AY608" s="51"/>
      <c r="AZ608" s="130"/>
      <c r="BA608" s="21"/>
      <c r="BB608" s="73"/>
      <c r="BH608" s="59"/>
      <c r="BI608" s="108"/>
      <c r="BJ608" s="51"/>
      <c r="BK608" s="59"/>
      <c r="BL608" s="51"/>
      <c r="BM608" s="130"/>
    </row>
    <row r="609" spans="1:65" s="20" customFormat="1" ht="20.100000000000001" customHeight="1" x14ac:dyDescent="0.2">
      <c r="A609" s="784"/>
      <c r="B609" s="784"/>
      <c r="C609" s="784"/>
      <c r="D609" s="784"/>
      <c r="E609" s="784"/>
      <c r="F609" s="784"/>
      <c r="G609" s="784"/>
      <c r="H609" s="784"/>
      <c r="I609" s="784"/>
      <c r="J609" s="784"/>
      <c r="K609" s="784"/>
      <c r="L609" s="784"/>
      <c r="M609" s="784"/>
      <c r="N609" s="137"/>
      <c r="O609" s="137"/>
      <c r="P609" s="137"/>
      <c r="Q609" s="137"/>
      <c r="R609" s="137"/>
      <c r="S609" s="137"/>
      <c r="T609" s="137"/>
      <c r="U609" s="51"/>
      <c r="V609" s="51"/>
      <c r="W609" s="51"/>
      <c r="X609" s="51"/>
      <c r="Y609" s="51"/>
      <c r="Z609" s="51"/>
      <c r="AA609" s="137"/>
      <c r="AB609" s="137"/>
      <c r="AC609" s="137"/>
      <c r="AD609" s="137"/>
      <c r="AE609" s="137"/>
      <c r="AF609" s="137"/>
      <c r="AG609" s="137"/>
      <c r="AH609" s="51"/>
      <c r="AI609" s="51"/>
      <c r="AJ609" s="51"/>
      <c r="AK609" s="51"/>
      <c r="AL609" s="51"/>
      <c r="AM609" s="51"/>
      <c r="AN609" s="137"/>
      <c r="AO609" s="137"/>
      <c r="AP609" s="137"/>
      <c r="AQ609" s="137"/>
      <c r="AR609" s="137"/>
      <c r="AS609" s="137"/>
      <c r="AT609" s="137"/>
      <c r="AU609" s="51"/>
      <c r="AV609" s="51"/>
      <c r="AW609" s="51"/>
      <c r="AX609" s="51"/>
      <c r="AY609" s="51"/>
      <c r="AZ609" s="51"/>
      <c r="BA609" s="137"/>
      <c r="BB609" s="137"/>
      <c r="BC609" s="137"/>
      <c r="BD609" s="137"/>
      <c r="BE609" s="137"/>
      <c r="BF609" s="137"/>
      <c r="BG609" s="137"/>
      <c r="BH609" s="51"/>
      <c r="BI609" s="51"/>
      <c r="BJ609" s="51"/>
      <c r="BK609" s="51"/>
      <c r="BL609" s="51"/>
      <c r="BM609" s="51"/>
    </row>
    <row r="610" spans="1:65" s="7" customFormat="1" ht="17.100000000000001" customHeight="1" x14ac:dyDescent="0.2">
      <c r="A610" s="721"/>
      <c r="B610" s="721"/>
      <c r="C610" s="721"/>
      <c r="D610" s="721"/>
      <c r="E610" s="721"/>
      <c r="F610" s="721"/>
      <c r="G610" s="721"/>
      <c r="H610" s="721"/>
      <c r="I610" s="721"/>
      <c r="J610" s="721"/>
      <c r="K610" s="721"/>
      <c r="L610" s="721"/>
      <c r="M610" s="721"/>
      <c r="N610" s="85"/>
      <c r="O610" s="85"/>
      <c r="P610" s="85"/>
      <c r="Q610" s="85"/>
      <c r="R610" s="85"/>
      <c r="S610" s="85"/>
      <c r="T610" s="85"/>
      <c r="U610" s="57"/>
      <c r="V610" s="57"/>
      <c r="W610" s="57"/>
      <c r="X610" s="57"/>
      <c r="Y610" s="57"/>
      <c r="Z610" s="57"/>
      <c r="AA610" s="85"/>
      <c r="AB610" s="85"/>
      <c r="AC610" s="85"/>
      <c r="AD610" s="85"/>
      <c r="AE610" s="85"/>
      <c r="AF610" s="85"/>
      <c r="AG610" s="85"/>
      <c r="AH610" s="57"/>
      <c r="AI610" s="57"/>
      <c r="AJ610" s="57"/>
      <c r="AK610" s="57"/>
      <c r="AL610" s="57"/>
      <c r="AM610" s="57"/>
      <c r="AN610" s="85"/>
      <c r="AO610" s="85"/>
      <c r="AP610" s="85"/>
      <c r="AQ610" s="85"/>
      <c r="AR610" s="85"/>
      <c r="AS610" s="85"/>
      <c r="AT610" s="85"/>
      <c r="AU610" s="57"/>
      <c r="AV610" s="57"/>
      <c r="AW610" s="57"/>
      <c r="AX610" s="57"/>
      <c r="AY610" s="57"/>
      <c r="AZ610" s="57"/>
      <c r="BA610" s="85"/>
      <c r="BB610" s="85"/>
      <c r="BC610" s="85"/>
      <c r="BD610" s="85"/>
      <c r="BE610" s="85"/>
      <c r="BF610" s="85"/>
      <c r="BG610" s="85"/>
      <c r="BH610" s="57"/>
      <c r="BI610" s="57"/>
      <c r="BJ610" s="57"/>
      <c r="BK610" s="57"/>
      <c r="BL610" s="57"/>
      <c r="BM610" s="57"/>
    </row>
    <row r="611" spans="1:65" s="20" customFormat="1" x14ac:dyDescent="0.2">
      <c r="A611" s="62"/>
      <c r="B611" s="696"/>
      <c r="C611" s="696"/>
      <c r="D611" s="696"/>
      <c r="E611" s="696"/>
      <c r="F611" s="696"/>
      <c r="G611" s="696"/>
      <c r="H611" s="63"/>
      <c r="I611" s="106"/>
      <c r="J611" s="64"/>
      <c r="K611" s="65"/>
      <c r="L611" s="65"/>
      <c r="M611" s="63"/>
      <c r="N611" s="62"/>
      <c r="O611" s="696"/>
      <c r="P611" s="696"/>
      <c r="Q611" s="696"/>
      <c r="R611" s="696"/>
      <c r="S611" s="696"/>
      <c r="T611" s="696"/>
      <c r="U611" s="63"/>
      <c r="V611" s="106"/>
      <c r="W611" s="65"/>
      <c r="X611" s="65"/>
      <c r="Y611" s="65"/>
      <c r="Z611" s="63"/>
      <c r="AA611" s="62"/>
      <c r="AB611" s="696"/>
      <c r="AC611" s="696"/>
      <c r="AD611" s="696"/>
      <c r="AE611" s="696"/>
      <c r="AF611" s="696"/>
      <c r="AG611" s="696"/>
      <c r="AH611" s="63"/>
      <c r="AI611" s="106"/>
      <c r="AJ611" s="65"/>
      <c r="AK611" s="65"/>
      <c r="AL611" s="65"/>
      <c r="AM611" s="63"/>
      <c r="AN611" s="62"/>
      <c r="AO611" s="696"/>
      <c r="AP611" s="696"/>
      <c r="AQ611" s="696"/>
      <c r="AR611" s="696"/>
      <c r="AS611" s="696"/>
      <c r="AT611" s="696"/>
      <c r="AU611" s="63"/>
      <c r="AV611" s="106"/>
      <c r="AW611" s="65"/>
      <c r="AX611" s="65"/>
      <c r="AY611" s="65"/>
      <c r="AZ611" s="63"/>
      <c r="BA611" s="62"/>
      <c r="BB611" s="696"/>
      <c r="BC611" s="696"/>
      <c r="BD611" s="696"/>
      <c r="BE611" s="696"/>
      <c r="BF611" s="696"/>
      <c r="BG611" s="696"/>
      <c r="BH611" s="63"/>
      <c r="BI611" s="106"/>
      <c r="BJ611" s="65"/>
      <c r="BK611" s="65"/>
      <c r="BL611" s="65"/>
      <c r="BM611" s="63"/>
    </row>
    <row r="612" spans="1:65" s="5" customFormat="1" ht="15.95" customHeight="1" x14ac:dyDescent="0.2">
      <c r="A612" s="86"/>
      <c r="B612" s="51"/>
      <c r="C612" s="700"/>
      <c r="D612" s="700"/>
      <c r="E612" s="700"/>
      <c r="F612" s="700"/>
      <c r="G612" s="700"/>
      <c r="H612" s="700"/>
      <c r="I612" s="700"/>
      <c r="J612" s="20"/>
      <c r="K612" s="130"/>
      <c r="L612" s="51"/>
      <c r="M612" s="59"/>
      <c r="N612" s="86"/>
      <c r="O612" s="51"/>
      <c r="P612" s="59"/>
      <c r="Q612" s="59"/>
      <c r="R612" s="59"/>
      <c r="S612" s="59"/>
      <c r="T612" s="59"/>
      <c r="U612" s="51"/>
      <c r="V612" s="51"/>
      <c r="W612" s="51"/>
      <c r="X612" s="130"/>
      <c r="Y612" s="51"/>
      <c r="Z612" s="59"/>
      <c r="AA612" s="86"/>
      <c r="AB612" s="51"/>
      <c r="AC612" s="59"/>
      <c r="AD612" s="59"/>
      <c r="AE612" s="59"/>
      <c r="AF612" s="59"/>
      <c r="AG612" s="59"/>
      <c r="AH612" s="51"/>
      <c r="AI612" s="51"/>
      <c r="AJ612" s="51"/>
      <c r="AK612" s="130"/>
      <c r="AL612" s="51"/>
      <c r="AM612" s="59"/>
      <c r="AN612" s="86"/>
      <c r="AO612" s="51"/>
      <c r="AP612" s="59"/>
      <c r="AQ612" s="59"/>
      <c r="AR612" s="59"/>
      <c r="AS612" s="59"/>
      <c r="AT612" s="59"/>
      <c r="AU612" s="51"/>
      <c r="AV612" s="51"/>
      <c r="AW612" s="51"/>
      <c r="AX612" s="130"/>
      <c r="AY612" s="51"/>
      <c r="AZ612" s="59"/>
      <c r="BA612" s="86"/>
      <c r="BB612" s="51"/>
      <c r="BC612" s="59"/>
      <c r="BD612" s="59"/>
      <c r="BE612" s="59"/>
      <c r="BF612" s="59"/>
      <c r="BG612" s="59"/>
      <c r="BH612" s="51"/>
      <c r="BI612" s="51"/>
      <c r="BJ612" s="51"/>
      <c r="BK612" s="130"/>
      <c r="BL612" s="51"/>
      <c r="BM612" s="59"/>
    </row>
    <row r="613" spans="1:65" s="5" customFormat="1" ht="15.95" customHeight="1" x14ac:dyDescent="0.2">
      <c r="A613" s="20"/>
      <c r="B613" s="51"/>
      <c r="C613" s="700"/>
      <c r="D613" s="700"/>
      <c r="E613" s="700"/>
      <c r="F613" s="700"/>
      <c r="G613" s="700"/>
      <c r="H613" s="700"/>
      <c r="I613" s="107"/>
      <c r="J613" s="20"/>
      <c r="K613" s="130"/>
      <c r="L613" s="51"/>
      <c r="M613" s="59"/>
      <c r="N613" s="20"/>
      <c r="O613" s="51"/>
      <c r="P613" s="59"/>
      <c r="Q613" s="59"/>
      <c r="R613" s="59"/>
      <c r="S613" s="59"/>
      <c r="T613" s="59"/>
      <c r="U613" s="51"/>
      <c r="V613" s="108"/>
      <c r="W613" s="51"/>
      <c r="X613" s="130"/>
      <c r="Y613" s="51"/>
      <c r="Z613" s="59"/>
      <c r="AA613" s="20"/>
      <c r="AB613" s="51"/>
      <c r="AC613" s="59"/>
      <c r="AD613" s="59"/>
      <c r="AE613" s="59"/>
      <c r="AF613" s="59"/>
      <c r="AG613" s="59"/>
      <c r="AH613" s="51"/>
      <c r="AI613" s="108"/>
      <c r="AJ613" s="51"/>
      <c r="AK613" s="130"/>
      <c r="AL613" s="51"/>
      <c r="AM613" s="59"/>
      <c r="AN613" s="20"/>
      <c r="AO613" s="51"/>
      <c r="AP613" s="59"/>
      <c r="AQ613" s="59"/>
      <c r="AR613" s="59"/>
      <c r="AS613" s="59"/>
      <c r="AT613" s="59"/>
      <c r="AU613" s="51"/>
      <c r="AV613" s="108"/>
      <c r="AW613" s="51"/>
      <c r="AX613" s="130"/>
      <c r="AY613" s="51"/>
      <c r="AZ613" s="59"/>
      <c r="BA613" s="20"/>
      <c r="BB613" s="51"/>
      <c r="BC613" s="59"/>
      <c r="BD613" s="59"/>
      <c r="BE613" s="59"/>
      <c r="BF613" s="59"/>
      <c r="BG613" s="59"/>
      <c r="BH613" s="51"/>
      <c r="BI613" s="108"/>
      <c r="BJ613" s="51"/>
      <c r="BK613" s="130"/>
      <c r="BL613" s="51"/>
      <c r="BM613" s="59"/>
    </row>
    <row r="614" spans="1:65" s="5" customFormat="1" ht="15.95" customHeight="1" x14ac:dyDescent="0.2">
      <c r="A614" s="87"/>
      <c r="B614" s="51"/>
      <c r="C614" s="20"/>
      <c r="D614" s="20"/>
      <c r="E614" s="20"/>
      <c r="F614" s="20"/>
      <c r="G614" s="20"/>
      <c r="H614" s="59"/>
      <c r="I614" s="108"/>
      <c r="J614" s="20"/>
      <c r="K614" s="130"/>
      <c r="L614" s="51"/>
      <c r="M614" s="130"/>
      <c r="N614" s="87"/>
      <c r="O614" s="51"/>
      <c r="P614" s="20"/>
      <c r="Q614" s="20"/>
      <c r="R614" s="20"/>
      <c r="S614" s="20"/>
      <c r="T614" s="20"/>
      <c r="U614" s="59"/>
      <c r="V614" s="108"/>
      <c r="W614" s="51"/>
      <c r="X614" s="130"/>
      <c r="Y614" s="51"/>
      <c r="Z614" s="130"/>
      <c r="AA614" s="87"/>
      <c r="AB614" s="51"/>
      <c r="AC614" s="20"/>
      <c r="AD614" s="20"/>
      <c r="AE614" s="20"/>
      <c r="AF614" s="20"/>
      <c r="AG614" s="20"/>
      <c r="AH614" s="59"/>
      <c r="AI614" s="108"/>
      <c r="AJ614" s="51"/>
      <c r="AK614" s="130"/>
      <c r="AL614" s="51"/>
      <c r="AM614" s="130"/>
      <c r="AN614" s="87"/>
      <c r="AO614" s="51"/>
      <c r="AP614" s="20"/>
      <c r="AQ614" s="20"/>
      <c r="AR614" s="20"/>
      <c r="AS614" s="20"/>
      <c r="AT614" s="20"/>
      <c r="AU614" s="59"/>
      <c r="AV614" s="108"/>
      <c r="AW614" s="51"/>
      <c r="AX614" s="130"/>
      <c r="AY614" s="51"/>
      <c r="AZ614" s="130"/>
      <c r="BA614" s="87"/>
      <c r="BB614" s="51"/>
      <c r="BC614" s="20"/>
      <c r="BD614" s="20"/>
      <c r="BE614" s="20"/>
      <c r="BF614" s="20"/>
      <c r="BG614" s="20"/>
      <c r="BH614" s="59"/>
      <c r="BI614" s="108"/>
      <c r="BJ614" s="51"/>
      <c r="BK614" s="130"/>
      <c r="BL614" s="51"/>
      <c r="BM614" s="130"/>
    </row>
    <row r="615" spans="1:65" s="5" customFormat="1" ht="15.95" customHeight="1" x14ac:dyDescent="0.2">
      <c r="A615" s="87"/>
      <c r="B615" s="51"/>
      <c r="C615" s="20"/>
      <c r="D615" s="20"/>
      <c r="E615" s="20"/>
      <c r="F615" s="20"/>
      <c r="G615" s="20"/>
      <c r="H615" s="59"/>
      <c r="I615" s="108"/>
      <c r="J615" s="20"/>
      <c r="K615" s="130"/>
      <c r="L615" s="51"/>
      <c r="M615" s="130"/>
      <c r="N615" s="87"/>
      <c r="O615" s="51"/>
      <c r="P615" s="20"/>
      <c r="Q615" s="20"/>
      <c r="R615" s="20"/>
      <c r="S615" s="20"/>
      <c r="T615" s="20"/>
      <c r="U615" s="59"/>
      <c r="V615" s="108"/>
      <c r="W615" s="51"/>
      <c r="X615" s="130"/>
      <c r="Y615" s="51"/>
      <c r="Z615" s="130"/>
      <c r="AA615" s="87"/>
      <c r="AB615" s="51"/>
      <c r="AC615" s="20"/>
      <c r="AD615" s="20"/>
      <c r="AE615" s="20"/>
      <c r="AF615" s="20"/>
      <c r="AG615" s="20"/>
      <c r="AH615" s="59"/>
      <c r="AI615" s="108"/>
      <c r="AJ615" s="51"/>
      <c r="AK615" s="130"/>
      <c r="AL615" s="51"/>
      <c r="AM615" s="130"/>
      <c r="AN615" s="87"/>
      <c r="AO615" s="51"/>
      <c r="AP615" s="20"/>
      <c r="AQ615" s="20"/>
      <c r="AR615" s="20"/>
      <c r="AS615" s="20"/>
      <c r="AT615" s="20"/>
      <c r="AU615" s="59"/>
      <c r="AV615" s="108"/>
      <c r="AW615" s="51"/>
      <c r="AX615" s="130"/>
      <c r="AY615" s="51"/>
      <c r="AZ615" s="130"/>
      <c r="BA615" s="87"/>
      <c r="BB615" s="51"/>
      <c r="BC615" s="20"/>
      <c r="BD615" s="20"/>
      <c r="BE615" s="20"/>
      <c r="BF615" s="20"/>
      <c r="BG615" s="20"/>
      <c r="BH615" s="59"/>
      <c r="BI615" s="108"/>
      <c r="BJ615" s="51"/>
      <c r="BK615" s="130"/>
      <c r="BL615" s="51"/>
      <c r="BM615" s="130"/>
    </row>
    <row r="616" spans="1:65" s="5" customFormat="1" ht="15.95" customHeight="1" x14ac:dyDescent="0.2">
      <c r="A616" s="86"/>
      <c r="B616" s="51"/>
      <c r="C616" s="700"/>
      <c r="D616" s="700"/>
      <c r="E616" s="700"/>
      <c r="F616" s="700"/>
      <c r="G616" s="700"/>
      <c r="H616" s="700"/>
      <c r="I616" s="107"/>
      <c r="J616" s="20"/>
      <c r="K616" s="59"/>
      <c r="L616" s="59"/>
      <c r="M616" s="59"/>
      <c r="N616" s="86"/>
      <c r="O616" s="51"/>
      <c r="P616" s="59"/>
      <c r="Q616" s="59"/>
      <c r="R616" s="59"/>
      <c r="S616" s="59"/>
      <c r="T616" s="59"/>
      <c r="U616" s="51"/>
      <c r="V616" s="108"/>
      <c r="W616" s="51"/>
      <c r="X616" s="59"/>
      <c r="Y616" s="59"/>
      <c r="Z616" s="59"/>
      <c r="AA616" s="86"/>
      <c r="AB616" s="51"/>
      <c r="AC616" s="59"/>
      <c r="AD616" s="59"/>
      <c r="AE616" s="59"/>
      <c r="AF616" s="59"/>
      <c r="AG616" s="59"/>
      <c r="AH616" s="51"/>
      <c r="AI616" s="108"/>
      <c r="AJ616" s="51"/>
      <c r="AK616" s="59"/>
      <c r="AL616" s="59"/>
      <c r="AM616" s="59"/>
      <c r="AN616" s="86"/>
      <c r="AO616" s="51"/>
      <c r="AP616" s="59"/>
      <c r="AQ616" s="59"/>
      <c r="AR616" s="59"/>
      <c r="AS616" s="59"/>
      <c r="AT616" s="59"/>
      <c r="AU616" s="51"/>
      <c r="AV616" s="108"/>
      <c r="AW616" s="51"/>
      <c r="AX616" s="59"/>
      <c r="AY616" s="59"/>
      <c r="AZ616" s="59"/>
      <c r="BA616" s="86"/>
      <c r="BB616" s="51"/>
      <c r="BC616" s="59"/>
      <c r="BD616" s="59"/>
      <c r="BE616" s="59"/>
      <c r="BF616" s="59"/>
      <c r="BG616" s="59"/>
      <c r="BH616" s="51"/>
      <c r="BI616" s="108"/>
      <c r="BJ616" s="51"/>
      <c r="BK616" s="59"/>
      <c r="BL616" s="59"/>
      <c r="BM616" s="59"/>
    </row>
    <row r="617" spans="1:65" s="5" customFormat="1" ht="15.95" customHeight="1" x14ac:dyDescent="0.2">
      <c r="A617" s="20"/>
      <c r="B617" s="51"/>
      <c r="C617" s="700"/>
      <c r="D617" s="700"/>
      <c r="E617" s="700"/>
      <c r="F617" s="700"/>
      <c r="G617" s="700"/>
      <c r="H617" s="700"/>
      <c r="I617" s="107"/>
      <c r="J617" s="20"/>
      <c r="K617" s="59"/>
      <c r="L617" s="59"/>
      <c r="M617" s="59"/>
      <c r="N617" s="20"/>
      <c r="O617" s="51"/>
      <c r="P617" s="59"/>
      <c r="Q617" s="59"/>
      <c r="R617" s="59"/>
      <c r="S617" s="59"/>
      <c r="T617" s="59"/>
      <c r="U617" s="51"/>
      <c r="V617" s="108"/>
      <c r="W617" s="51"/>
      <c r="X617" s="59"/>
      <c r="Y617" s="59"/>
      <c r="Z617" s="59"/>
      <c r="AA617" s="20"/>
      <c r="AB617" s="51"/>
      <c r="AC617" s="59"/>
      <c r="AD617" s="59"/>
      <c r="AE617" s="59"/>
      <c r="AF617" s="59"/>
      <c r="AG617" s="59"/>
      <c r="AH617" s="51"/>
      <c r="AI617" s="108"/>
      <c r="AJ617" s="51"/>
      <c r="AK617" s="59"/>
      <c r="AL617" s="59"/>
      <c r="AM617" s="59"/>
      <c r="AN617" s="20"/>
      <c r="AO617" s="51"/>
      <c r="AP617" s="59"/>
      <c r="AQ617" s="59"/>
      <c r="AR617" s="59"/>
      <c r="AS617" s="59"/>
      <c r="AT617" s="59"/>
      <c r="AU617" s="51"/>
      <c r="AV617" s="108"/>
      <c r="AW617" s="51"/>
      <c r="AX617" s="59"/>
      <c r="AY617" s="59"/>
      <c r="AZ617" s="59"/>
      <c r="BA617" s="20"/>
      <c r="BB617" s="51"/>
      <c r="BC617" s="59"/>
      <c r="BD617" s="59"/>
      <c r="BE617" s="59"/>
      <c r="BF617" s="59"/>
      <c r="BG617" s="59"/>
      <c r="BH617" s="51"/>
      <c r="BI617" s="108"/>
      <c r="BJ617" s="51"/>
      <c r="BK617" s="59"/>
      <c r="BL617" s="59"/>
      <c r="BM617" s="59"/>
    </row>
    <row r="618" spans="1:65" s="5" customFormat="1" ht="15.95" customHeight="1" x14ac:dyDescent="0.2">
      <c r="A618" s="87"/>
      <c r="B618" s="51"/>
      <c r="C618" s="20"/>
      <c r="D618" s="20"/>
      <c r="E618" s="20"/>
      <c r="F618" s="20"/>
      <c r="G618" s="20"/>
      <c r="H618" s="59"/>
      <c r="I618" s="108"/>
      <c r="J618" s="20"/>
      <c r="K618" s="59"/>
      <c r="L618" s="51"/>
      <c r="M618" s="130"/>
      <c r="N618" s="87"/>
      <c r="O618" s="51"/>
      <c r="P618" s="20"/>
      <c r="Q618" s="20"/>
      <c r="R618" s="20"/>
      <c r="S618" s="20"/>
      <c r="T618" s="20"/>
      <c r="U618" s="59"/>
      <c r="V618" s="108"/>
      <c r="W618" s="51"/>
      <c r="X618" s="59"/>
      <c r="Y618" s="51"/>
      <c r="Z618" s="130"/>
      <c r="AA618" s="87"/>
      <c r="AB618" s="51"/>
      <c r="AC618" s="20"/>
      <c r="AD618" s="20"/>
      <c r="AE618" s="20"/>
      <c r="AF618" s="20"/>
      <c r="AG618" s="20"/>
      <c r="AH618" s="59"/>
      <c r="AI618" s="108"/>
      <c r="AJ618" s="51"/>
      <c r="AK618" s="59"/>
      <c r="AL618" s="51"/>
      <c r="AM618" s="130"/>
      <c r="AN618" s="87"/>
      <c r="AO618" s="51"/>
      <c r="AP618" s="20"/>
      <c r="AQ618" s="20"/>
      <c r="AR618" s="20"/>
      <c r="AS618" s="20"/>
      <c r="AT618" s="20"/>
      <c r="AU618" s="59"/>
      <c r="AV618" s="108"/>
      <c r="AW618" s="51"/>
      <c r="AX618" s="59"/>
      <c r="AY618" s="51"/>
      <c r="AZ618" s="130"/>
      <c r="BA618" s="87"/>
      <c r="BB618" s="51"/>
      <c r="BC618" s="20"/>
      <c r="BD618" s="20"/>
      <c r="BE618" s="20"/>
      <c r="BF618" s="20"/>
      <c r="BG618" s="20"/>
      <c r="BH618" s="59"/>
      <c r="BI618" s="108"/>
      <c r="BJ618" s="51"/>
      <c r="BK618" s="59"/>
      <c r="BL618" s="51"/>
      <c r="BM618" s="130"/>
    </row>
    <row r="619" spans="1:65" s="5" customFormat="1" ht="15.95" customHeight="1" x14ac:dyDescent="0.2">
      <c r="A619" s="87"/>
      <c r="B619" s="51"/>
      <c r="C619" s="20"/>
      <c r="D619" s="20"/>
      <c r="E619" s="20"/>
      <c r="F619" s="20"/>
      <c r="G619" s="20"/>
      <c r="H619" s="59"/>
      <c r="I619" s="108"/>
      <c r="J619" s="20"/>
      <c r="K619" s="59"/>
      <c r="L619" s="51"/>
      <c r="M619" s="130"/>
      <c r="N619" s="87"/>
      <c r="O619" s="51"/>
      <c r="P619" s="20"/>
      <c r="Q619" s="20"/>
      <c r="R619" s="20"/>
      <c r="S619" s="20"/>
      <c r="T619" s="20"/>
      <c r="U619" s="59"/>
      <c r="V619" s="108"/>
      <c r="W619" s="51"/>
      <c r="X619" s="59"/>
      <c r="Y619" s="51"/>
      <c r="Z619" s="130"/>
      <c r="AA619" s="87"/>
      <c r="AB619" s="51"/>
      <c r="AC619" s="20"/>
      <c r="AD619" s="20"/>
      <c r="AE619" s="20"/>
      <c r="AF619" s="20"/>
      <c r="AG619" s="20"/>
      <c r="AH619" s="59"/>
      <c r="AI619" s="108"/>
      <c r="AJ619" s="51"/>
      <c r="AK619" s="59"/>
      <c r="AL619" s="51"/>
      <c r="AM619" s="130"/>
      <c r="AN619" s="87"/>
      <c r="AO619" s="51"/>
      <c r="AP619" s="20"/>
      <c r="AQ619" s="20"/>
      <c r="AR619" s="20"/>
      <c r="AS619" s="20"/>
      <c r="AT619" s="20"/>
      <c r="AU619" s="59"/>
      <c r="AV619" s="108"/>
      <c r="AW619" s="51"/>
      <c r="AX619" s="59"/>
      <c r="AY619" s="51"/>
      <c r="AZ619" s="130"/>
      <c r="BA619" s="87"/>
      <c r="BB619" s="51"/>
      <c r="BC619" s="20"/>
      <c r="BD619" s="20"/>
      <c r="BE619" s="20"/>
      <c r="BF619" s="20"/>
      <c r="BG619" s="20"/>
      <c r="BH619" s="59"/>
      <c r="BI619" s="108"/>
      <c r="BJ619" s="51"/>
      <c r="BK619" s="59"/>
      <c r="BL619" s="51"/>
      <c r="BM619" s="130"/>
    </row>
    <row r="620" spans="1:65" s="5" customFormat="1" ht="15.95" customHeight="1" x14ac:dyDescent="0.2">
      <c r="A620" s="86"/>
      <c r="B620" s="51"/>
      <c r="C620" s="700"/>
      <c r="D620" s="701"/>
      <c r="E620" s="701"/>
      <c r="F620" s="701"/>
      <c r="G620" s="701"/>
      <c r="H620" s="51"/>
      <c r="I620" s="107"/>
      <c r="J620" s="20"/>
      <c r="K620" s="59"/>
      <c r="L620" s="59"/>
      <c r="M620" s="59"/>
      <c r="N620" s="86"/>
      <c r="O620" s="51"/>
      <c r="P620" s="700"/>
      <c r="Q620" s="701"/>
      <c r="R620" s="701"/>
      <c r="S620" s="701"/>
      <c r="T620" s="701"/>
      <c r="U620" s="51"/>
      <c r="V620" s="108"/>
      <c r="W620" s="51"/>
      <c r="X620" s="59"/>
      <c r="Y620" s="59"/>
      <c r="Z620" s="59"/>
      <c r="AA620" s="86"/>
      <c r="AB620" s="51"/>
      <c r="AC620" s="700"/>
      <c r="AD620" s="701"/>
      <c r="AE620" s="701"/>
      <c r="AF620" s="701"/>
      <c r="AG620" s="701"/>
      <c r="AH620" s="51"/>
      <c r="AI620" s="108"/>
      <c r="AJ620" s="51"/>
      <c r="AK620" s="59"/>
      <c r="AL620" s="59"/>
      <c r="AM620" s="59"/>
      <c r="AN620" s="86"/>
      <c r="AO620" s="51"/>
      <c r="AP620" s="700"/>
      <c r="AQ620" s="701"/>
      <c r="AR620" s="701"/>
      <c r="AS620" s="701"/>
      <c r="AT620" s="701"/>
      <c r="AU620" s="51"/>
      <c r="AV620" s="108"/>
      <c r="AW620" s="51"/>
      <c r="AX620" s="59"/>
      <c r="AY620" s="59"/>
      <c r="AZ620" s="59"/>
      <c r="BA620" s="86"/>
      <c r="BB620" s="51"/>
      <c r="BC620" s="700"/>
      <c r="BD620" s="701"/>
      <c r="BE620" s="701"/>
      <c r="BF620" s="701"/>
      <c r="BG620" s="701"/>
      <c r="BH620" s="51"/>
      <c r="BI620" s="108"/>
      <c r="BJ620" s="51"/>
      <c r="BK620" s="59"/>
      <c r="BL620" s="59"/>
      <c r="BM620" s="59"/>
    </row>
    <row r="621" spans="1:65" s="5" customFormat="1" ht="15.95" customHeight="1" x14ac:dyDescent="0.2">
      <c r="A621" s="20"/>
      <c r="B621" s="51"/>
      <c r="C621" s="700"/>
      <c r="D621" s="700"/>
      <c r="E621" s="700"/>
      <c r="F621" s="700"/>
      <c r="G621" s="700"/>
      <c r="H621" s="700"/>
      <c r="I621" s="107"/>
      <c r="J621" s="20"/>
      <c r="K621" s="59"/>
      <c r="L621" s="59"/>
      <c r="M621" s="59"/>
      <c r="N621" s="20"/>
      <c r="O621" s="51"/>
      <c r="P621" s="59"/>
      <c r="Q621" s="59"/>
      <c r="R621" s="59"/>
      <c r="S621" s="59"/>
      <c r="T621" s="59"/>
      <c r="U621" s="51"/>
      <c r="V621" s="108"/>
      <c r="W621" s="51"/>
      <c r="X621" s="59"/>
      <c r="Y621" s="59"/>
      <c r="Z621" s="59"/>
      <c r="AA621" s="20"/>
      <c r="AB621" s="51"/>
      <c r="AC621" s="59"/>
      <c r="AD621" s="59"/>
      <c r="AE621" s="59"/>
      <c r="AF621" s="59"/>
      <c r="AG621" s="59"/>
      <c r="AH621" s="51"/>
      <c r="AI621" s="108"/>
      <c r="AJ621" s="51"/>
      <c r="AK621" s="59"/>
      <c r="AL621" s="59"/>
      <c r="AM621" s="59"/>
      <c r="AN621" s="20"/>
      <c r="AO621" s="51"/>
      <c r="AP621" s="59"/>
      <c r="AQ621" s="59"/>
      <c r="AR621" s="59"/>
      <c r="AS621" s="59"/>
      <c r="AT621" s="59"/>
      <c r="AU621" s="51"/>
      <c r="AV621" s="108"/>
      <c r="AW621" s="51"/>
      <c r="AX621" s="59"/>
      <c r="AY621" s="59"/>
      <c r="AZ621" s="59"/>
      <c r="BA621" s="20"/>
      <c r="BB621" s="51"/>
      <c r="BC621" s="59"/>
      <c r="BD621" s="59"/>
      <c r="BE621" s="59"/>
      <c r="BF621" s="59"/>
      <c r="BG621" s="59"/>
      <c r="BH621" s="51"/>
      <c r="BI621" s="108"/>
      <c r="BJ621" s="51"/>
      <c r="BK621" s="59"/>
      <c r="BL621" s="59"/>
      <c r="BM621" s="59"/>
    </row>
    <row r="622" spans="1:65" s="5" customFormat="1" ht="15.95" customHeight="1" x14ac:dyDescent="0.2">
      <c r="A622" s="87"/>
      <c r="B622" s="51"/>
      <c r="C622" s="20"/>
      <c r="D622" s="20"/>
      <c r="E622" s="20"/>
      <c r="F622" s="20"/>
      <c r="G622" s="20"/>
      <c r="H622" s="59"/>
      <c r="I622" s="108"/>
      <c r="J622" s="20"/>
      <c r="K622" s="59"/>
      <c r="L622" s="51"/>
      <c r="M622" s="130"/>
      <c r="N622" s="87"/>
      <c r="O622" s="51"/>
      <c r="P622" s="20"/>
      <c r="Q622" s="20"/>
      <c r="R622" s="20"/>
      <c r="S622" s="20"/>
      <c r="T622" s="20"/>
      <c r="U622" s="59"/>
      <c r="V622" s="108"/>
      <c r="W622" s="51"/>
      <c r="X622" s="59"/>
      <c r="Y622" s="51"/>
      <c r="Z622" s="130"/>
      <c r="AA622" s="87"/>
      <c r="AB622" s="51"/>
      <c r="AC622" s="20"/>
      <c r="AD622" s="20"/>
      <c r="AE622" s="20"/>
      <c r="AF622" s="20"/>
      <c r="AG622" s="20"/>
      <c r="AH622" s="59"/>
      <c r="AI622" s="108"/>
      <c r="AJ622" s="51"/>
      <c r="AK622" s="59"/>
      <c r="AL622" s="51"/>
      <c r="AM622" s="130"/>
      <c r="AN622" s="87"/>
      <c r="AO622" s="51"/>
      <c r="AP622" s="20"/>
      <c r="AQ622" s="20"/>
      <c r="AR622" s="20"/>
      <c r="AS622" s="20"/>
      <c r="AT622" s="20"/>
      <c r="AU622" s="59"/>
      <c r="AV622" s="108"/>
      <c r="AW622" s="51"/>
      <c r="AX622" s="59"/>
      <c r="AY622" s="51"/>
      <c r="AZ622" s="130"/>
      <c r="BA622" s="87"/>
      <c r="BB622" s="51"/>
      <c r="BC622" s="20"/>
      <c r="BD622" s="20"/>
      <c r="BE622" s="20"/>
      <c r="BF622" s="20"/>
      <c r="BG622" s="20"/>
      <c r="BH622" s="59"/>
      <c r="BI622" s="108"/>
      <c r="BJ622" s="51"/>
      <c r="BK622" s="59"/>
      <c r="BL622" s="51"/>
      <c r="BM622" s="130"/>
    </row>
    <row r="623" spans="1:65" s="5" customFormat="1" ht="15.95" customHeight="1" x14ac:dyDescent="0.2">
      <c r="A623" s="87"/>
      <c r="B623" s="51"/>
      <c r="C623" s="20"/>
      <c r="D623" s="20"/>
      <c r="E623" s="20"/>
      <c r="F623" s="20"/>
      <c r="G623" s="20"/>
      <c r="H623" s="59"/>
      <c r="I623" s="108"/>
      <c r="J623" s="20"/>
      <c r="K623" s="59"/>
      <c r="L623" s="51"/>
      <c r="M623" s="130"/>
      <c r="N623" s="87"/>
      <c r="O623" s="51"/>
      <c r="P623" s="20"/>
      <c r="Q623" s="20"/>
      <c r="R623" s="20"/>
      <c r="S623" s="20"/>
      <c r="T623" s="20"/>
      <c r="U623" s="59"/>
      <c r="V623" s="108"/>
      <c r="W623" s="51"/>
      <c r="X623" s="59"/>
      <c r="Y623" s="51"/>
      <c r="Z623" s="130"/>
      <c r="AA623" s="87"/>
      <c r="AB623" s="51"/>
      <c r="AC623" s="20"/>
      <c r="AD623" s="20"/>
      <c r="AE623" s="20"/>
      <c r="AF623" s="20"/>
      <c r="AG623" s="20"/>
      <c r="AH623" s="59"/>
      <c r="AI623" s="108"/>
      <c r="AJ623" s="51"/>
      <c r="AK623" s="59"/>
      <c r="AL623" s="51"/>
      <c r="AM623" s="130"/>
      <c r="AN623" s="87"/>
      <c r="AO623" s="51"/>
      <c r="AP623" s="20"/>
      <c r="AQ623" s="20"/>
      <c r="AR623" s="20"/>
      <c r="AS623" s="20"/>
      <c r="AT623" s="20"/>
      <c r="AU623" s="59"/>
      <c r="AV623" s="108"/>
      <c r="AW623" s="51"/>
      <c r="AX623" s="59"/>
      <c r="AY623" s="51"/>
      <c r="AZ623" s="130"/>
      <c r="BA623" s="87"/>
      <c r="BB623" s="51"/>
      <c r="BC623" s="20"/>
      <c r="BD623" s="20"/>
      <c r="BE623" s="20"/>
      <c r="BF623" s="20"/>
      <c r="BG623" s="20"/>
      <c r="BH623" s="59"/>
      <c r="BI623" s="108"/>
      <c r="BJ623" s="51"/>
      <c r="BK623" s="59"/>
      <c r="BL623" s="51"/>
      <c r="BM623" s="130"/>
    </row>
    <row r="624" spans="1:65" s="5" customFormat="1" ht="15.95" customHeight="1" x14ac:dyDescent="0.2">
      <c r="A624" s="86"/>
      <c r="B624" s="51"/>
      <c r="C624" s="700"/>
      <c r="D624" s="700"/>
      <c r="E624" s="700"/>
      <c r="F624" s="700"/>
      <c r="G624" s="700"/>
      <c r="H624" s="700"/>
      <c r="I624" s="107"/>
      <c r="J624" s="20"/>
      <c r="K624" s="59"/>
      <c r="L624" s="59"/>
      <c r="M624" s="59"/>
      <c r="N624" s="86"/>
      <c r="O624" s="51"/>
      <c r="P624" s="59"/>
      <c r="Q624" s="59"/>
      <c r="R624" s="59"/>
      <c r="S624" s="59"/>
      <c r="T624" s="59"/>
      <c r="U624" s="51"/>
      <c r="V624" s="108"/>
      <c r="W624" s="51"/>
      <c r="X624" s="59"/>
      <c r="Y624" s="59"/>
      <c r="Z624" s="59"/>
      <c r="AA624" s="86"/>
      <c r="AB624" s="51"/>
      <c r="AC624" s="59"/>
      <c r="AD624" s="59"/>
      <c r="AE624" s="59"/>
      <c r="AF624" s="59"/>
      <c r="AG624" s="59"/>
      <c r="AH624" s="51"/>
      <c r="AI624" s="108"/>
      <c r="AJ624" s="51"/>
      <c r="AK624" s="59"/>
      <c r="AL624" s="59"/>
      <c r="AM624" s="59"/>
      <c r="AN624" s="86"/>
      <c r="AO624" s="51"/>
      <c r="AP624" s="59"/>
      <c r="AQ624" s="59"/>
      <c r="AR624" s="59"/>
      <c r="AS624" s="59"/>
      <c r="AT624" s="59"/>
      <c r="AU624" s="51"/>
      <c r="AV624" s="108"/>
      <c r="AW624" s="51"/>
      <c r="AX624" s="59"/>
      <c r="AY624" s="59"/>
      <c r="AZ624" s="59"/>
      <c r="BA624" s="86"/>
      <c r="BB624" s="51"/>
      <c r="BC624" s="59"/>
      <c r="BD624" s="59"/>
      <c r="BE624" s="59"/>
      <c r="BF624" s="59"/>
      <c r="BG624" s="59"/>
      <c r="BH624" s="51"/>
      <c r="BI624" s="108"/>
      <c r="BJ624" s="51"/>
      <c r="BK624" s="59"/>
      <c r="BL624" s="59"/>
      <c r="BM624" s="59"/>
    </row>
    <row r="625" spans="1:65" s="5" customFormat="1" ht="15.95" customHeight="1" x14ac:dyDescent="0.2">
      <c r="A625" s="20"/>
      <c r="B625" s="51"/>
      <c r="C625" s="701"/>
      <c r="D625" s="701"/>
      <c r="E625" s="701"/>
      <c r="F625" s="701"/>
      <c r="G625" s="701"/>
      <c r="H625" s="701"/>
      <c r="I625" s="701"/>
      <c r="J625" s="701"/>
      <c r="K625" s="701"/>
      <c r="L625" s="701"/>
      <c r="M625" s="701"/>
      <c r="N625" s="20"/>
      <c r="O625" s="51"/>
      <c r="P625" s="131"/>
      <c r="Q625" s="131"/>
      <c r="R625" s="131"/>
      <c r="S625" s="131"/>
      <c r="T625" s="131"/>
      <c r="U625" s="51"/>
      <c r="V625" s="51"/>
      <c r="W625" s="51"/>
      <c r="X625" s="51"/>
      <c r="Y625" s="51"/>
      <c r="Z625" s="51"/>
      <c r="AA625" s="20"/>
      <c r="AB625" s="51"/>
      <c r="AC625" s="131"/>
      <c r="AD625" s="131"/>
      <c r="AE625" s="131"/>
      <c r="AF625" s="131"/>
      <c r="AG625" s="131"/>
      <c r="AH625" s="51"/>
      <c r="AI625" s="51"/>
      <c r="AJ625" s="51"/>
      <c r="AK625" s="51"/>
      <c r="AL625" s="51"/>
      <c r="AM625" s="51"/>
      <c r="AN625" s="20"/>
      <c r="AO625" s="51"/>
      <c r="AP625" s="131"/>
      <c r="AQ625" s="131"/>
      <c r="AR625" s="131"/>
      <c r="AS625" s="131"/>
      <c r="AT625" s="131"/>
      <c r="AU625" s="51"/>
      <c r="AV625" s="51"/>
      <c r="AW625" s="51"/>
      <c r="AX625" s="51"/>
      <c r="AY625" s="51"/>
      <c r="AZ625" s="51"/>
      <c r="BA625" s="20"/>
      <c r="BB625" s="51"/>
      <c r="BC625" s="131"/>
      <c r="BD625" s="131"/>
      <c r="BE625" s="131"/>
      <c r="BF625" s="131"/>
      <c r="BG625" s="131"/>
      <c r="BH625" s="51"/>
      <c r="BI625" s="51"/>
      <c r="BJ625" s="51"/>
      <c r="BK625" s="51"/>
      <c r="BL625" s="51"/>
      <c r="BM625" s="51"/>
    </row>
    <row r="626" spans="1:65" s="5" customFormat="1" ht="15.95" customHeight="1" x14ac:dyDescent="0.2">
      <c r="A626" s="87"/>
      <c r="B626" s="51"/>
      <c r="C626" s="20"/>
      <c r="D626" s="20"/>
      <c r="E626" s="20"/>
      <c r="F626" s="20"/>
      <c r="G626" s="20"/>
      <c r="H626" s="59"/>
      <c r="I626" s="108"/>
      <c r="J626" s="20"/>
      <c r="K626" s="59"/>
      <c r="L626" s="51"/>
      <c r="M626" s="130"/>
      <c r="N626" s="87"/>
      <c r="O626" s="51"/>
      <c r="P626" s="20"/>
      <c r="Q626" s="20"/>
      <c r="R626" s="20"/>
      <c r="S626" s="20"/>
      <c r="T626" s="20"/>
      <c r="U626" s="59"/>
      <c r="V626" s="108"/>
      <c r="W626" s="51"/>
      <c r="X626" s="59"/>
      <c r="Y626" s="51"/>
      <c r="Z626" s="130"/>
      <c r="AA626" s="87"/>
      <c r="AB626" s="51"/>
      <c r="AC626" s="20"/>
      <c r="AD626" s="20"/>
      <c r="AE626" s="20"/>
      <c r="AF626" s="20"/>
      <c r="AG626" s="20"/>
      <c r="AH626" s="59"/>
      <c r="AI626" s="108"/>
      <c r="AJ626" s="51"/>
      <c r="AK626" s="59"/>
      <c r="AL626" s="51"/>
      <c r="AM626" s="130"/>
      <c r="AN626" s="87"/>
      <c r="AO626" s="51"/>
      <c r="AP626" s="20"/>
      <c r="AQ626" s="20"/>
      <c r="AR626" s="20"/>
      <c r="AS626" s="20"/>
      <c r="AT626" s="20"/>
      <c r="AU626" s="59"/>
      <c r="AV626" s="108"/>
      <c r="AW626" s="51"/>
      <c r="AX626" s="59"/>
      <c r="AY626" s="51"/>
      <c r="AZ626" s="130"/>
      <c r="BA626" s="87"/>
      <c r="BB626" s="51"/>
      <c r="BC626" s="20"/>
      <c r="BD626" s="20"/>
      <c r="BE626" s="20"/>
      <c r="BF626" s="20"/>
      <c r="BG626" s="20"/>
      <c r="BH626" s="59"/>
      <c r="BI626" s="108"/>
      <c r="BJ626" s="51"/>
      <c r="BK626" s="59"/>
      <c r="BL626" s="51"/>
      <c r="BM626" s="130"/>
    </row>
    <row r="627" spans="1:65" s="5" customFormat="1" ht="15.95" customHeight="1" x14ac:dyDescent="0.2">
      <c r="A627" s="87"/>
      <c r="B627" s="51"/>
      <c r="C627" s="20"/>
      <c r="D627" s="20"/>
      <c r="E627" s="20"/>
      <c r="F627" s="20"/>
      <c r="G627" s="20"/>
      <c r="H627" s="59"/>
      <c r="I627" s="108"/>
      <c r="J627" s="20"/>
      <c r="K627" s="59"/>
      <c r="L627" s="51"/>
      <c r="M627" s="130"/>
      <c r="N627" s="87"/>
      <c r="O627" s="51"/>
      <c r="P627" s="20"/>
      <c r="Q627" s="20"/>
      <c r="R627" s="20"/>
      <c r="S627" s="20"/>
      <c r="T627" s="20"/>
      <c r="U627" s="59"/>
      <c r="V627" s="108"/>
      <c r="W627" s="51"/>
      <c r="X627" s="59"/>
      <c r="Y627" s="51"/>
      <c r="Z627" s="130"/>
      <c r="AA627" s="87"/>
      <c r="AB627" s="51"/>
      <c r="AC627" s="20"/>
      <c r="AD627" s="20"/>
      <c r="AE627" s="20"/>
      <c r="AF627" s="20"/>
      <c r="AG627" s="20"/>
      <c r="AH627" s="59"/>
      <c r="AI627" s="108"/>
      <c r="AJ627" s="51"/>
      <c r="AK627" s="59"/>
      <c r="AL627" s="51"/>
      <c r="AM627" s="130"/>
      <c r="AN627" s="87"/>
      <c r="AO627" s="51"/>
      <c r="AP627" s="20"/>
      <c r="AQ627" s="20"/>
      <c r="AR627" s="20"/>
      <c r="AS627" s="20"/>
      <c r="AT627" s="20"/>
      <c r="AU627" s="59"/>
      <c r="AV627" s="108"/>
      <c r="AW627" s="51"/>
      <c r="AX627" s="59"/>
      <c r="AY627" s="51"/>
      <c r="AZ627" s="130"/>
      <c r="BA627" s="87"/>
      <c r="BB627" s="51"/>
      <c r="BC627" s="20"/>
      <c r="BD627" s="20"/>
      <c r="BE627" s="20"/>
      <c r="BF627" s="20"/>
      <c r="BG627" s="20"/>
      <c r="BH627" s="59"/>
      <c r="BI627" s="108"/>
      <c r="BJ627" s="51"/>
      <c r="BK627" s="59"/>
      <c r="BL627" s="51"/>
      <c r="BM627" s="130"/>
    </row>
    <row r="628" spans="1:65" s="5" customFormat="1" ht="15.95" customHeight="1" x14ac:dyDescent="0.2">
      <c r="A628" s="86"/>
      <c r="B628" s="51"/>
      <c r="C628" s="700"/>
      <c r="D628" s="700"/>
      <c r="E628" s="700"/>
      <c r="F628" s="700"/>
      <c r="G628" s="700"/>
      <c r="H628" s="700"/>
      <c r="I628" s="107"/>
      <c r="J628" s="20"/>
      <c r="K628" s="59"/>
      <c r="L628" s="59"/>
      <c r="M628" s="59"/>
      <c r="N628" s="86"/>
      <c r="O628" s="51"/>
      <c r="P628" s="59"/>
      <c r="Q628" s="59"/>
      <c r="R628" s="59"/>
      <c r="S628" s="59"/>
      <c r="T628" s="59"/>
      <c r="U628" s="51"/>
      <c r="V628" s="108"/>
      <c r="W628" s="51"/>
      <c r="X628" s="59"/>
      <c r="Y628" s="59"/>
      <c r="Z628" s="59"/>
      <c r="AA628" s="86"/>
      <c r="AB628" s="51"/>
      <c r="AC628" s="59"/>
      <c r="AD628" s="59"/>
      <c r="AE628" s="59"/>
      <c r="AF628" s="59"/>
      <c r="AG628" s="59"/>
      <c r="AH628" s="51"/>
      <c r="AI628" s="108"/>
      <c r="AJ628" s="51"/>
      <c r="AK628" s="59"/>
      <c r="AL628" s="59"/>
      <c r="AM628" s="59"/>
      <c r="AN628" s="86"/>
      <c r="AO628" s="51"/>
      <c r="AP628" s="59"/>
      <c r="AQ628" s="59"/>
      <c r="AR628" s="59"/>
      <c r="AS628" s="59"/>
      <c r="AT628" s="59"/>
      <c r="AU628" s="51"/>
      <c r="AV628" s="108"/>
      <c r="AW628" s="51"/>
      <c r="AX628" s="59"/>
      <c r="AY628" s="59"/>
      <c r="AZ628" s="59"/>
      <c r="BA628" s="86"/>
      <c r="BB628" s="51"/>
      <c r="BC628" s="59"/>
      <c r="BD628" s="59"/>
      <c r="BE628" s="59"/>
      <c r="BF628" s="59"/>
      <c r="BG628" s="59"/>
      <c r="BH628" s="51"/>
      <c r="BI628" s="108"/>
      <c r="BJ628" s="51"/>
      <c r="BK628" s="59"/>
      <c r="BL628" s="59"/>
      <c r="BM628" s="59"/>
    </row>
    <row r="629" spans="1:65" s="5" customFormat="1" ht="15.95" customHeight="1" x14ac:dyDescent="0.2">
      <c r="A629" s="20"/>
      <c r="B629" s="51"/>
      <c r="C629" s="700"/>
      <c r="D629" s="701"/>
      <c r="E629" s="701"/>
      <c r="F629" s="701"/>
      <c r="G629" s="701"/>
      <c r="H629" s="51"/>
      <c r="I629" s="107"/>
      <c r="J629" s="20"/>
      <c r="K629" s="59"/>
      <c r="L629" s="59"/>
      <c r="M629" s="59"/>
      <c r="N629" s="20"/>
      <c r="O629" s="51"/>
      <c r="P629" s="700"/>
      <c r="Q629" s="701"/>
      <c r="R629" s="701"/>
      <c r="S629" s="701"/>
      <c r="T629" s="701"/>
      <c r="U629" s="51"/>
      <c r="V629" s="108"/>
      <c r="W629" s="51"/>
      <c r="X629" s="59"/>
      <c r="Y629" s="59"/>
      <c r="Z629" s="59"/>
      <c r="AA629" s="20"/>
      <c r="AB629" s="51"/>
      <c r="AC629" s="700"/>
      <c r="AD629" s="701"/>
      <c r="AE629" s="701"/>
      <c r="AF629" s="701"/>
      <c r="AG629" s="701"/>
      <c r="AH629" s="51"/>
      <c r="AI629" s="108"/>
      <c r="AJ629" s="51"/>
      <c r="AK629" s="59"/>
      <c r="AL629" s="59"/>
      <c r="AM629" s="59"/>
      <c r="AN629" s="20"/>
      <c r="AO629" s="51"/>
      <c r="AP629" s="700"/>
      <c r="AQ629" s="701"/>
      <c r="AR629" s="701"/>
      <c r="AS629" s="701"/>
      <c r="AT629" s="701"/>
      <c r="AU629" s="51"/>
      <c r="AV629" s="108"/>
      <c r="AW629" s="51"/>
      <c r="AX629" s="59"/>
      <c r="AY629" s="59"/>
      <c r="AZ629" s="59"/>
      <c r="BA629" s="20"/>
      <c r="BB629" s="51"/>
      <c r="BC629" s="700"/>
      <c r="BD629" s="701"/>
      <c r="BE629" s="701"/>
      <c r="BF629" s="701"/>
      <c r="BG629" s="701"/>
      <c r="BH629" s="51"/>
      <c r="BI629" s="108"/>
      <c r="BJ629" s="51"/>
      <c r="BK629" s="59"/>
      <c r="BL629" s="59"/>
      <c r="BM629" s="59"/>
    </row>
    <row r="630" spans="1:65" s="5" customFormat="1" ht="15.95" customHeight="1" x14ac:dyDescent="0.2">
      <c r="A630" s="95"/>
      <c r="B630" s="51"/>
      <c r="C630" s="20"/>
      <c r="D630" s="20"/>
      <c r="E630" s="20"/>
      <c r="F630" s="20"/>
      <c r="G630" s="20"/>
      <c r="H630" s="59"/>
      <c r="I630" s="108"/>
      <c r="J630" s="20"/>
      <c r="K630" s="59"/>
      <c r="L630" s="51"/>
      <c r="M630" s="130"/>
      <c r="N630" s="95"/>
      <c r="O630" s="51"/>
      <c r="P630" s="20"/>
      <c r="Q630" s="20"/>
      <c r="R630" s="20"/>
      <c r="S630" s="20"/>
      <c r="T630" s="20"/>
      <c r="U630" s="59"/>
      <c r="V630" s="108"/>
      <c r="W630" s="51"/>
      <c r="X630" s="59"/>
      <c r="Y630" s="51"/>
      <c r="Z630" s="130"/>
      <c r="AA630" s="95"/>
      <c r="AB630" s="51"/>
      <c r="AC630" s="20"/>
      <c r="AD630" s="20"/>
      <c r="AE630" s="20"/>
      <c r="AF630" s="20"/>
      <c r="AG630" s="20"/>
      <c r="AH630" s="59"/>
      <c r="AI630" s="108"/>
      <c r="AJ630" s="51"/>
      <c r="AK630" s="59"/>
      <c r="AL630" s="51"/>
      <c r="AM630" s="130"/>
      <c r="AN630" s="95"/>
      <c r="AO630" s="51"/>
      <c r="AP630" s="20"/>
      <c r="AQ630" s="20"/>
      <c r="AR630" s="20"/>
      <c r="AS630" s="20"/>
      <c r="AT630" s="20"/>
      <c r="AU630" s="59"/>
      <c r="AV630" s="108"/>
      <c r="AW630" s="51"/>
      <c r="AX630" s="59"/>
      <c r="AY630" s="51"/>
      <c r="AZ630" s="130"/>
      <c r="BA630" s="95"/>
      <c r="BB630" s="51"/>
      <c r="BC630" s="20"/>
      <c r="BD630" s="20"/>
      <c r="BE630" s="20"/>
      <c r="BF630" s="20"/>
      <c r="BG630" s="20"/>
      <c r="BH630" s="59"/>
      <c r="BI630" s="108"/>
      <c r="BJ630" s="51"/>
      <c r="BK630" s="59"/>
      <c r="BL630" s="51"/>
      <c r="BM630" s="130"/>
    </row>
    <row r="631" spans="1:65" s="5" customFormat="1" ht="15.95" customHeight="1" x14ac:dyDescent="0.2">
      <c r="A631" s="87"/>
      <c r="B631" s="51"/>
      <c r="C631" s="20"/>
      <c r="D631" s="20"/>
      <c r="E631" s="20"/>
      <c r="F631" s="20"/>
      <c r="G631" s="20"/>
      <c r="H631" s="59"/>
      <c r="I631" s="108"/>
      <c r="J631" s="20"/>
      <c r="K631" s="59"/>
      <c r="L631" s="51"/>
      <c r="M631" s="130"/>
      <c r="N631" s="87"/>
      <c r="O631" s="51"/>
      <c r="P631" s="20"/>
      <c r="Q631" s="20"/>
      <c r="R631" s="20"/>
      <c r="S631" s="20"/>
      <c r="T631" s="20"/>
      <c r="U631" s="59"/>
      <c r="V631" s="108"/>
      <c r="W631" s="51"/>
      <c r="X631" s="59"/>
      <c r="Y631" s="51"/>
      <c r="Z631" s="130"/>
      <c r="AA631" s="87"/>
      <c r="AB631" s="51"/>
      <c r="AC631" s="20"/>
      <c r="AD631" s="20"/>
      <c r="AE631" s="20"/>
      <c r="AF631" s="20"/>
      <c r="AG631" s="20"/>
      <c r="AH631" s="59"/>
      <c r="AI631" s="108"/>
      <c r="AJ631" s="51"/>
      <c r="AK631" s="59"/>
      <c r="AL631" s="51"/>
      <c r="AM631" s="130"/>
      <c r="AN631" s="87"/>
      <c r="AO631" s="51"/>
      <c r="AP631" s="20"/>
      <c r="AQ631" s="20"/>
      <c r="AR631" s="20"/>
      <c r="AS631" s="20"/>
      <c r="AT631" s="20"/>
      <c r="AU631" s="59"/>
      <c r="AV631" s="108"/>
      <c r="AW631" s="51"/>
      <c r="AX631" s="59"/>
      <c r="AY631" s="51"/>
      <c r="AZ631" s="130"/>
      <c r="BA631" s="87"/>
      <c r="BB631" s="51"/>
      <c r="BC631" s="20"/>
      <c r="BD631" s="20"/>
      <c r="BE631" s="20"/>
      <c r="BF631" s="20"/>
      <c r="BG631" s="20"/>
      <c r="BH631" s="59"/>
      <c r="BI631" s="108"/>
      <c r="BJ631" s="51"/>
      <c r="BK631" s="59"/>
      <c r="BL631" s="51"/>
      <c r="BM631" s="130"/>
    </row>
    <row r="632" spans="1:65" s="5" customFormat="1" ht="15.95" customHeight="1" x14ac:dyDescent="0.2">
      <c r="A632" s="86"/>
      <c r="B632" s="73"/>
      <c r="C632" s="697"/>
      <c r="D632" s="689"/>
      <c r="E632" s="689"/>
      <c r="F632" s="689"/>
      <c r="G632" s="689"/>
      <c r="H632" s="24"/>
      <c r="I632" s="98"/>
      <c r="K632" s="59"/>
      <c r="L632" s="59"/>
      <c r="M632" s="59"/>
      <c r="N632" s="86"/>
      <c r="O632" s="73"/>
      <c r="P632" s="697"/>
      <c r="Q632" s="689"/>
      <c r="R632" s="689"/>
      <c r="S632" s="689"/>
      <c r="T632" s="689"/>
      <c r="U632" s="51"/>
      <c r="V632" s="108"/>
      <c r="W632" s="51"/>
      <c r="X632" s="59"/>
      <c r="Y632" s="59"/>
      <c r="Z632" s="59"/>
      <c r="AA632" s="86"/>
      <c r="AB632" s="73"/>
      <c r="AC632" s="697"/>
      <c r="AD632" s="689"/>
      <c r="AE632" s="689"/>
      <c r="AF632" s="689"/>
      <c r="AG632" s="689"/>
      <c r="AH632" s="51"/>
      <c r="AI632" s="108"/>
      <c r="AJ632" s="51"/>
      <c r="AK632" s="59"/>
      <c r="AL632" s="59"/>
      <c r="AM632" s="59"/>
      <c r="AN632" s="86"/>
      <c r="AO632" s="73"/>
      <c r="AP632" s="697"/>
      <c r="AQ632" s="689"/>
      <c r="AR632" s="689"/>
      <c r="AS632" s="689"/>
      <c r="AT632" s="689"/>
      <c r="AU632" s="51"/>
      <c r="AV632" s="108"/>
      <c r="AW632" s="51"/>
      <c r="AX632" s="59"/>
      <c r="AY632" s="59"/>
      <c r="AZ632" s="59"/>
      <c r="BA632" s="86"/>
      <c r="BB632" s="73"/>
      <c r="BC632" s="697"/>
      <c r="BD632" s="689"/>
      <c r="BE632" s="689"/>
      <c r="BF632" s="689"/>
      <c r="BG632" s="689"/>
      <c r="BH632" s="51"/>
      <c r="BI632" s="108"/>
      <c r="BJ632" s="51"/>
      <c r="BK632" s="59"/>
      <c r="BL632" s="59"/>
      <c r="BM632" s="59"/>
    </row>
    <row r="633" spans="1:65" s="5" customFormat="1" ht="15.95" customHeight="1" x14ac:dyDescent="0.2">
      <c r="A633" s="21"/>
      <c r="B633" s="73"/>
      <c r="C633" s="689"/>
      <c r="D633" s="689"/>
      <c r="E633" s="689"/>
      <c r="F633" s="689"/>
      <c r="G633" s="689"/>
      <c r="H633" s="689"/>
      <c r="I633" s="98"/>
      <c r="K633" s="59"/>
      <c r="L633" s="59"/>
      <c r="M633" s="59"/>
      <c r="N633" s="21"/>
      <c r="O633" s="73"/>
      <c r="P633" s="59"/>
      <c r="Q633" s="59"/>
      <c r="R633" s="59"/>
      <c r="S633" s="59"/>
      <c r="T633" s="59"/>
      <c r="U633" s="51"/>
      <c r="V633" s="108"/>
      <c r="W633" s="51"/>
      <c r="X633" s="59"/>
      <c r="Y633" s="59"/>
      <c r="Z633" s="59"/>
      <c r="AA633" s="21"/>
      <c r="AB633" s="73"/>
      <c r="AC633" s="59"/>
      <c r="AD633" s="59"/>
      <c r="AE633" s="59"/>
      <c r="AF633" s="59"/>
      <c r="AG633" s="59"/>
      <c r="AH633" s="51"/>
      <c r="AI633" s="108"/>
      <c r="AJ633" s="51"/>
      <c r="AK633" s="59"/>
      <c r="AL633" s="59"/>
      <c r="AM633" s="59"/>
      <c r="AN633" s="21"/>
      <c r="AO633" s="73"/>
      <c r="AP633" s="59"/>
      <c r="AQ633" s="59"/>
      <c r="AR633" s="59"/>
      <c r="AS633" s="59"/>
      <c r="AT633" s="59"/>
      <c r="AU633" s="51"/>
      <c r="AV633" s="108"/>
      <c r="AW633" s="51"/>
      <c r="AX633" s="59"/>
      <c r="AY633" s="59"/>
      <c r="AZ633" s="59"/>
      <c r="BA633" s="21"/>
      <c r="BB633" s="73"/>
      <c r="BC633" s="59"/>
      <c r="BD633" s="59"/>
      <c r="BE633" s="59"/>
      <c r="BF633" s="59"/>
      <c r="BG633" s="59"/>
      <c r="BH633" s="51"/>
      <c r="BI633" s="108"/>
      <c r="BJ633" s="51"/>
      <c r="BK633" s="59"/>
      <c r="BL633" s="59"/>
      <c r="BM633" s="59"/>
    </row>
    <row r="634" spans="1:65" s="5" customFormat="1" ht="15.95" customHeight="1" x14ac:dyDescent="0.2">
      <c r="A634" s="61"/>
      <c r="B634" s="73"/>
      <c r="H634" s="6"/>
      <c r="I634" s="58"/>
      <c r="K634" s="59"/>
      <c r="L634" s="51"/>
      <c r="M634" s="130"/>
      <c r="N634" s="61"/>
      <c r="O634" s="73"/>
      <c r="U634" s="59"/>
      <c r="V634" s="108"/>
      <c r="W634" s="51"/>
      <c r="X634" s="59"/>
      <c r="Y634" s="51"/>
      <c r="Z634" s="130"/>
      <c r="AA634" s="61"/>
      <c r="AB634" s="73"/>
      <c r="AH634" s="59"/>
      <c r="AI634" s="108"/>
      <c r="AJ634" s="51"/>
      <c r="AK634" s="59"/>
      <c r="AL634" s="51"/>
      <c r="AM634" s="130"/>
      <c r="AN634" s="61"/>
      <c r="AO634" s="73"/>
      <c r="AU634" s="59"/>
      <c r="AV634" s="108"/>
      <c r="AW634" s="51"/>
      <c r="AX634" s="59"/>
      <c r="AY634" s="51"/>
      <c r="AZ634" s="130"/>
      <c r="BA634" s="61"/>
      <c r="BB634" s="73"/>
      <c r="BH634" s="59"/>
      <c r="BI634" s="108"/>
      <c r="BJ634" s="51"/>
      <c r="BK634" s="59"/>
      <c r="BL634" s="51"/>
      <c r="BM634" s="130"/>
    </row>
    <row r="635" spans="1:65" s="5" customFormat="1" ht="15.95" customHeight="1" x14ac:dyDescent="0.2">
      <c r="A635" s="61"/>
      <c r="B635" s="73"/>
      <c r="H635" s="6"/>
      <c r="I635" s="58"/>
      <c r="K635" s="59"/>
      <c r="L635" s="51"/>
      <c r="M635" s="130"/>
      <c r="N635" s="61"/>
      <c r="O635" s="73"/>
      <c r="U635" s="59"/>
      <c r="V635" s="108"/>
      <c r="W635" s="51"/>
      <c r="X635" s="59"/>
      <c r="Y635" s="51"/>
      <c r="Z635" s="130"/>
      <c r="AA635" s="61"/>
      <c r="AB635" s="73"/>
      <c r="AH635" s="59"/>
      <c r="AI635" s="108"/>
      <c r="AJ635" s="51"/>
      <c r="AK635" s="59"/>
      <c r="AL635" s="51"/>
      <c r="AM635" s="130"/>
      <c r="AN635" s="61"/>
      <c r="AO635" s="73"/>
      <c r="AU635" s="59"/>
      <c r="AV635" s="108"/>
      <c r="AW635" s="51"/>
      <c r="AX635" s="59"/>
      <c r="AY635" s="51"/>
      <c r="AZ635" s="130"/>
      <c r="BA635" s="61"/>
      <c r="BB635" s="73"/>
      <c r="BH635" s="59"/>
      <c r="BI635" s="108"/>
      <c r="BJ635" s="51"/>
      <c r="BK635" s="59"/>
      <c r="BL635" s="51"/>
      <c r="BM635" s="130"/>
    </row>
    <row r="636" spans="1:65" s="5" customFormat="1" ht="15.95" customHeight="1" x14ac:dyDescent="0.2">
      <c r="A636" s="86"/>
      <c r="B636" s="73"/>
      <c r="C636" s="697"/>
      <c r="D636" s="689"/>
      <c r="E636" s="689"/>
      <c r="F636" s="689"/>
      <c r="G636" s="689"/>
      <c r="H636" s="24"/>
      <c r="I636" s="98"/>
      <c r="K636" s="59"/>
      <c r="L636" s="59"/>
      <c r="M636" s="59"/>
      <c r="N636" s="86"/>
      <c r="O636" s="73"/>
      <c r="P636" s="697"/>
      <c r="Q636" s="689"/>
      <c r="R636" s="689"/>
      <c r="S636" s="689"/>
      <c r="T636" s="689"/>
      <c r="U636" s="51"/>
      <c r="V636" s="108"/>
      <c r="W636" s="51"/>
      <c r="X636" s="59"/>
      <c r="Y636" s="59"/>
      <c r="Z636" s="59"/>
      <c r="AA636" s="86"/>
      <c r="AB636" s="73"/>
      <c r="AC636" s="697"/>
      <c r="AD636" s="689"/>
      <c r="AE636" s="689"/>
      <c r="AF636" s="689"/>
      <c r="AG636" s="689"/>
      <c r="AH636" s="51"/>
      <c r="AI636" s="108"/>
      <c r="AJ636" s="51"/>
      <c r="AK636" s="59"/>
      <c r="AL636" s="59"/>
      <c r="AM636" s="59"/>
      <c r="AN636" s="86"/>
      <c r="AO636" s="73"/>
      <c r="AP636" s="697"/>
      <c r="AQ636" s="689"/>
      <c r="AR636" s="689"/>
      <c r="AS636" s="689"/>
      <c r="AT636" s="689"/>
      <c r="AU636" s="51"/>
      <c r="AV636" s="108"/>
      <c r="AW636" s="51"/>
      <c r="AX636" s="59"/>
      <c r="AY636" s="59"/>
      <c r="AZ636" s="59"/>
      <c r="BA636" s="86"/>
      <c r="BB636" s="73"/>
      <c r="BC636" s="697"/>
      <c r="BD636" s="689"/>
      <c r="BE636" s="689"/>
      <c r="BF636" s="689"/>
      <c r="BG636" s="689"/>
      <c r="BH636" s="51"/>
      <c r="BI636" s="108"/>
      <c r="BJ636" s="51"/>
      <c r="BK636" s="59"/>
      <c r="BL636" s="59"/>
      <c r="BM636" s="59"/>
    </row>
    <row r="637" spans="1:65" s="5" customFormat="1" ht="15.95" customHeight="1" x14ac:dyDescent="0.2">
      <c r="A637" s="21"/>
      <c r="B637" s="73"/>
      <c r="C637" s="689"/>
      <c r="D637" s="689"/>
      <c r="E637" s="689"/>
      <c r="F637" s="689"/>
      <c r="G637" s="689"/>
      <c r="H637" s="689"/>
      <c r="I637" s="98"/>
      <c r="K637" s="59"/>
      <c r="L637" s="59"/>
      <c r="M637" s="59"/>
      <c r="N637" s="21"/>
      <c r="O637" s="73"/>
      <c r="P637" s="59"/>
      <c r="Q637" s="59"/>
      <c r="R637" s="59"/>
      <c r="S637" s="59"/>
      <c r="T637" s="59"/>
      <c r="U637" s="51"/>
      <c r="V637" s="108"/>
      <c r="W637" s="51"/>
      <c r="X637" s="59"/>
      <c r="Y637" s="59"/>
      <c r="Z637" s="59"/>
      <c r="AA637" s="21"/>
      <c r="AB637" s="73"/>
      <c r="AC637" s="59"/>
      <c r="AD637" s="59"/>
      <c r="AE637" s="59"/>
      <c r="AF637" s="59"/>
      <c r="AG637" s="59"/>
      <c r="AH637" s="51"/>
      <c r="AI637" s="108"/>
      <c r="AJ637" s="51"/>
      <c r="AK637" s="59"/>
      <c r="AL637" s="59"/>
      <c r="AM637" s="59"/>
      <c r="AN637" s="21"/>
      <c r="AO637" s="73"/>
      <c r="AP637" s="59"/>
      <c r="AQ637" s="59"/>
      <c r="AR637" s="59"/>
      <c r="AS637" s="59"/>
      <c r="AT637" s="59"/>
      <c r="AU637" s="51"/>
      <c r="AV637" s="108"/>
      <c r="AW637" s="51"/>
      <c r="AX637" s="59"/>
      <c r="AY637" s="59"/>
      <c r="AZ637" s="59"/>
      <c r="BA637" s="21"/>
      <c r="BB637" s="73"/>
      <c r="BC637" s="59"/>
      <c r="BD637" s="59"/>
      <c r="BE637" s="59"/>
      <c r="BF637" s="59"/>
      <c r="BG637" s="59"/>
      <c r="BH637" s="51"/>
      <c r="BI637" s="108"/>
      <c r="BJ637" s="51"/>
      <c r="BK637" s="59"/>
      <c r="BL637" s="59"/>
      <c r="BM637" s="59"/>
    </row>
    <row r="638" spans="1:65" s="5" customFormat="1" ht="15.95" customHeight="1" x14ac:dyDescent="0.2">
      <c r="A638" s="61"/>
      <c r="B638" s="73"/>
      <c r="H638" s="6"/>
      <c r="I638" s="58"/>
      <c r="K638" s="59"/>
      <c r="L638" s="51"/>
      <c r="M638" s="130"/>
      <c r="N638" s="61"/>
      <c r="O638" s="73"/>
      <c r="U638" s="59"/>
      <c r="V638" s="108"/>
      <c r="W638" s="51"/>
      <c r="X638" s="59"/>
      <c r="Y638" s="51"/>
      <c r="Z638" s="130"/>
      <c r="AA638" s="61"/>
      <c r="AB638" s="73"/>
      <c r="AH638" s="59"/>
      <c r="AI638" s="108"/>
      <c r="AJ638" s="51"/>
      <c r="AK638" s="59"/>
      <c r="AL638" s="51"/>
      <c r="AM638" s="130"/>
      <c r="AN638" s="61"/>
      <c r="AO638" s="73"/>
      <c r="AU638" s="59"/>
      <c r="AV638" s="108"/>
      <c r="AW638" s="51"/>
      <c r="AX638" s="59"/>
      <c r="AY638" s="51"/>
      <c r="AZ638" s="130"/>
      <c r="BA638" s="61"/>
      <c r="BB638" s="73"/>
      <c r="BH638" s="59"/>
      <c r="BI638" s="108"/>
      <c r="BJ638" s="51"/>
      <c r="BK638" s="59"/>
      <c r="BL638" s="51"/>
      <c r="BM638" s="130"/>
    </row>
    <row r="639" spans="1:65" s="5" customFormat="1" ht="15.95" customHeight="1" x14ac:dyDescent="0.2">
      <c r="A639" s="61"/>
      <c r="B639" s="73"/>
      <c r="H639" s="6"/>
      <c r="I639" s="58"/>
      <c r="K639" s="59"/>
      <c r="L639" s="51"/>
      <c r="M639" s="130"/>
      <c r="N639" s="61"/>
      <c r="O639" s="73"/>
      <c r="U639" s="59"/>
      <c r="V639" s="108"/>
      <c r="W639" s="51"/>
      <c r="X639" s="59"/>
      <c r="Y639" s="51"/>
      <c r="Z639" s="130"/>
      <c r="AA639" s="61"/>
      <c r="AB639" s="73"/>
      <c r="AH639" s="59"/>
      <c r="AI639" s="108"/>
      <c r="AJ639" s="51"/>
      <c r="AK639" s="59"/>
      <c r="AL639" s="51"/>
      <c r="AM639" s="130"/>
      <c r="AN639" s="61"/>
      <c r="AO639" s="73"/>
      <c r="AU639" s="59"/>
      <c r="AV639" s="108"/>
      <c r="AW639" s="51"/>
      <c r="AX639" s="59"/>
      <c r="AY639" s="51"/>
      <c r="AZ639" s="130"/>
      <c r="BA639" s="61"/>
      <c r="BB639" s="73"/>
      <c r="BH639" s="59"/>
      <c r="BI639" s="108"/>
      <c r="BJ639" s="51"/>
      <c r="BK639" s="59"/>
      <c r="BL639" s="51"/>
      <c r="BM639" s="130"/>
    </row>
    <row r="640" spans="1:65" s="5" customFormat="1" ht="15.95" customHeight="1" x14ac:dyDescent="0.2">
      <c r="A640" s="86"/>
      <c r="B640" s="73"/>
      <c r="C640" s="697"/>
      <c r="D640" s="689"/>
      <c r="E640" s="689"/>
      <c r="F640" s="689"/>
      <c r="G640" s="689"/>
      <c r="H640" s="24"/>
      <c r="I640" s="98"/>
      <c r="K640" s="59"/>
      <c r="L640" s="59"/>
      <c r="M640" s="59"/>
      <c r="N640" s="86"/>
      <c r="O640" s="73"/>
      <c r="P640" s="697"/>
      <c r="Q640" s="689"/>
      <c r="R640" s="689"/>
      <c r="S640" s="689"/>
      <c r="T640" s="689"/>
      <c r="U640" s="51"/>
      <c r="V640" s="108"/>
      <c r="W640" s="51"/>
      <c r="X640" s="59"/>
      <c r="Y640" s="59"/>
      <c r="Z640" s="59"/>
      <c r="AA640" s="86"/>
      <c r="AB640" s="73"/>
      <c r="AC640" s="697"/>
      <c r="AD640" s="689"/>
      <c r="AE640" s="689"/>
      <c r="AF640" s="689"/>
      <c r="AG640" s="689"/>
      <c r="AH640" s="51"/>
      <c r="AI640" s="108"/>
      <c r="AJ640" s="51"/>
      <c r="AK640" s="59"/>
      <c r="AL640" s="59"/>
      <c r="AM640" s="59"/>
      <c r="AN640" s="86"/>
      <c r="AO640" s="73"/>
      <c r="AP640" s="697"/>
      <c r="AQ640" s="689"/>
      <c r="AR640" s="689"/>
      <c r="AS640" s="689"/>
      <c r="AT640" s="689"/>
      <c r="AU640" s="51"/>
      <c r="AV640" s="108"/>
      <c r="AW640" s="51"/>
      <c r="AX640" s="59"/>
      <c r="AY640" s="59"/>
      <c r="AZ640" s="59"/>
      <c r="BA640" s="86"/>
      <c r="BB640" s="73"/>
      <c r="BC640" s="697"/>
      <c r="BD640" s="689"/>
      <c r="BE640" s="689"/>
      <c r="BF640" s="689"/>
      <c r="BG640" s="689"/>
      <c r="BH640" s="51"/>
      <c r="BI640" s="108"/>
      <c r="BJ640" s="51"/>
      <c r="BK640" s="59"/>
      <c r="BL640" s="59"/>
      <c r="BM640" s="59"/>
    </row>
    <row r="641" spans="1:65" s="5" customFormat="1" ht="15.95" customHeight="1" x14ac:dyDescent="0.2">
      <c r="A641" s="21"/>
      <c r="B641" s="73"/>
      <c r="C641" s="689"/>
      <c r="D641" s="689"/>
      <c r="E641" s="689"/>
      <c r="F641" s="689"/>
      <c r="G641" s="689"/>
      <c r="H641" s="689"/>
      <c r="I641" s="98"/>
      <c r="K641" s="59"/>
      <c r="L641" s="59"/>
      <c r="M641" s="59"/>
      <c r="N641" s="21"/>
      <c r="O641" s="73"/>
      <c r="P641" s="59"/>
      <c r="Q641" s="59"/>
      <c r="R641" s="59"/>
      <c r="S641" s="59"/>
      <c r="T641" s="59"/>
      <c r="U641" s="51"/>
      <c r="V641" s="108"/>
      <c r="W641" s="51"/>
      <c r="X641" s="59"/>
      <c r="Y641" s="59"/>
      <c r="Z641" s="59"/>
      <c r="AA641" s="21"/>
      <c r="AB641" s="73"/>
      <c r="AC641" s="59"/>
      <c r="AD641" s="59"/>
      <c r="AE641" s="59"/>
      <c r="AF641" s="59"/>
      <c r="AG641" s="59"/>
      <c r="AH641" s="51"/>
      <c r="AI641" s="108"/>
      <c r="AJ641" s="51"/>
      <c r="AK641" s="59"/>
      <c r="AL641" s="59"/>
      <c r="AM641" s="59"/>
      <c r="AN641" s="21"/>
      <c r="AO641" s="73"/>
      <c r="AP641" s="59"/>
      <c r="AQ641" s="59"/>
      <c r="AR641" s="59"/>
      <c r="AS641" s="59"/>
      <c r="AT641" s="59"/>
      <c r="AU641" s="51"/>
      <c r="AV641" s="108"/>
      <c r="AW641" s="51"/>
      <c r="AX641" s="59"/>
      <c r="AY641" s="59"/>
      <c r="AZ641" s="59"/>
      <c r="BA641" s="21"/>
      <c r="BB641" s="73"/>
      <c r="BC641" s="59"/>
      <c r="BD641" s="59"/>
      <c r="BE641" s="59"/>
      <c r="BF641" s="59"/>
      <c r="BG641" s="59"/>
      <c r="BH641" s="51"/>
      <c r="BI641" s="108"/>
      <c r="BJ641" s="51"/>
      <c r="BK641" s="59"/>
      <c r="BL641" s="59"/>
      <c r="BM641" s="59"/>
    </row>
    <row r="642" spans="1:65" s="5" customFormat="1" ht="15.95" customHeight="1" x14ac:dyDescent="0.2">
      <c r="A642" s="61"/>
      <c r="B642" s="73"/>
      <c r="H642" s="6"/>
      <c r="I642" s="58"/>
      <c r="K642" s="59"/>
      <c r="L642" s="51"/>
      <c r="M642" s="130"/>
      <c r="N642" s="61"/>
      <c r="O642" s="73"/>
      <c r="U642" s="59"/>
      <c r="V642" s="108"/>
      <c r="W642" s="51"/>
      <c r="X642" s="59"/>
      <c r="Y642" s="51"/>
      <c r="Z642" s="130"/>
      <c r="AA642" s="61"/>
      <c r="AB642" s="73"/>
      <c r="AH642" s="59"/>
      <c r="AI642" s="108"/>
      <c r="AJ642" s="51"/>
      <c r="AK642" s="59"/>
      <c r="AL642" s="51"/>
      <c r="AM642" s="130"/>
      <c r="AN642" s="61"/>
      <c r="AO642" s="73"/>
      <c r="AU642" s="59"/>
      <c r="AV642" s="108"/>
      <c r="AW642" s="51"/>
      <c r="AX642" s="59"/>
      <c r="AY642" s="51"/>
      <c r="AZ642" s="130"/>
      <c r="BA642" s="61"/>
      <c r="BB642" s="73"/>
      <c r="BH642" s="59"/>
      <c r="BI642" s="108"/>
      <c r="BJ642" s="51"/>
      <c r="BK642" s="59"/>
      <c r="BL642" s="51"/>
      <c r="BM642" s="130"/>
    </row>
    <row r="643" spans="1:65" s="5" customFormat="1" ht="15.95" customHeight="1" x14ac:dyDescent="0.2">
      <c r="A643" s="61"/>
      <c r="B643" s="73"/>
      <c r="H643" s="6"/>
      <c r="I643" s="58"/>
      <c r="K643" s="59"/>
      <c r="L643" s="51"/>
      <c r="M643" s="130"/>
      <c r="N643" s="61"/>
      <c r="O643" s="73"/>
      <c r="U643" s="59"/>
      <c r="V643" s="108"/>
      <c r="W643" s="51"/>
      <c r="X643" s="59"/>
      <c r="Y643" s="51"/>
      <c r="Z643" s="130"/>
      <c r="AA643" s="61"/>
      <c r="AB643" s="73"/>
      <c r="AH643" s="59"/>
      <c r="AI643" s="108"/>
      <c r="AJ643" s="51"/>
      <c r="AK643" s="59"/>
      <c r="AL643" s="51"/>
      <c r="AM643" s="130"/>
      <c r="AN643" s="61"/>
      <c r="AO643" s="73"/>
      <c r="AU643" s="59"/>
      <c r="AV643" s="108"/>
      <c r="AW643" s="51"/>
      <c r="AX643" s="59"/>
      <c r="AY643" s="51"/>
      <c r="AZ643" s="130"/>
      <c r="BA643" s="61"/>
      <c r="BB643" s="73"/>
      <c r="BH643" s="59"/>
      <c r="BI643" s="108"/>
      <c r="BJ643" s="51"/>
      <c r="BK643" s="59"/>
      <c r="BL643" s="51"/>
      <c r="BM643" s="130"/>
    </row>
    <row r="644" spans="1:65" s="5" customFormat="1" ht="15.95" customHeight="1" x14ac:dyDescent="0.2">
      <c r="A644" s="86"/>
      <c r="B644" s="73"/>
      <c r="C644" s="702"/>
      <c r="D644" s="703"/>
      <c r="E644" s="703"/>
      <c r="F644" s="46"/>
      <c r="G644" s="46"/>
      <c r="H644" s="24"/>
      <c r="I644" s="98"/>
      <c r="K644" s="59"/>
      <c r="L644" s="59"/>
      <c r="M644" s="59"/>
      <c r="N644" s="86"/>
      <c r="O644" s="73"/>
      <c r="P644" s="702"/>
      <c r="Q644" s="703"/>
      <c r="R644" s="703"/>
      <c r="S644" s="46"/>
      <c r="T644" s="46"/>
      <c r="U644" s="51"/>
      <c r="V644" s="108"/>
      <c r="W644" s="51"/>
      <c r="X644" s="59"/>
      <c r="Y644" s="59"/>
      <c r="Z644" s="59"/>
      <c r="AA644" s="86"/>
      <c r="AB644" s="73"/>
      <c r="AC644" s="702"/>
      <c r="AD644" s="703"/>
      <c r="AE644" s="703"/>
      <c r="AF644" s="46"/>
      <c r="AG644" s="46"/>
      <c r="AH644" s="51"/>
      <c r="AI644" s="108"/>
      <c r="AJ644" s="51"/>
      <c r="AK644" s="59"/>
      <c r="AL644" s="59"/>
      <c r="AM644" s="59"/>
      <c r="AN644" s="86"/>
      <c r="AO644" s="73"/>
      <c r="AP644" s="702"/>
      <c r="AQ644" s="703"/>
      <c r="AR644" s="703"/>
      <c r="AS644" s="46"/>
      <c r="AT644" s="46"/>
      <c r="AU644" s="51"/>
      <c r="AV644" s="108"/>
      <c r="AW644" s="51"/>
      <c r="AX644" s="59"/>
      <c r="AY644" s="59"/>
      <c r="AZ644" s="59"/>
      <c r="BA644" s="86"/>
      <c r="BB644" s="73"/>
      <c r="BC644" s="702"/>
      <c r="BD644" s="703"/>
      <c r="BE644" s="703"/>
      <c r="BF644" s="46"/>
      <c r="BG644" s="46"/>
      <c r="BH644" s="51"/>
      <c r="BI644" s="108"/>
      <c r="BJ644" s="51"/>
      <c r="BK644" s="59"/>
      <c r="BL644" s="59"/>
      <c r="BM644" s="59"/>
    </row>
    <row r="645" spans="1:65" s="5" customFormat="1" ht="15.95" customHeight="1" x14ac:dyDescent="0.2">
      <c r="A645" s="21"/>
      <c r="B645" s="73"/>
      <c r="C645" s="697"/>
      <c r="D645" s="697"/>
      <c r="E645" s="697"/>
      <c r="F645" s="697"/>
      <c r="G645" s="697"/>
      <c r="H645" s="697"/>
      <c r="I645" s="98"/>
      <c r="K645" s="59"/>
      <c r="L645" s="59"/>
      <c r="M645" s="59"/>
      <c r="N645" s="21"/>
      <c r="O645" s="73"/>
      <c r="P645" s="59"/>
      <c r="Q645" s="59"/>
      <c r="R645" s="59"/>
      <c r="S645" s="59"/>
      <c r="T645" s="59"/>
      <c r="U645" s="51"/>
      <c r="V645" s="108"/>
      <c r="W645" s="51"/>
      <c r="X645" s="59"/>
      <c r="Y645" s="59"/>
      <c r="Z645" s="59"/>
      <c r="AA645" s="21"/>
      <c r="AB645" s="73"/>
      <c r="AC645" s="59"/>
      <c r="AD645" s="59"/>
      <c r="AE645" s="59"/>
      <c r="AF645" s="59"/>
      <c r="AG645" s="59"/>
      <c r="AH645" s="51"/>
      <c r="AI645" s="108"/>
      <c r="AJ645" s="51"/>
      <c r="AK645" s="59"/>
      <c r="AL645" s="59"/>
      <c r="AM645" s="59"/>
      <c r="AN645" s="21"/>
      <c r="AO645" s="73"/>
      <c r="AP645" s="59"/>
      <c r="AQ645" s="59"/>
      <c r="AR645" s="59"/>
      <c r="AS645" s="59"/>
      <c r="AT645" s="59"/>
      <c r="AU645" s="51"/>
      <c r="AV645" s="108"/>
      <c r="AW645" s="51"/>
      <c r="AX645" s="59"/>
      <c r="AY645" s="59"/>
      <c r="AZ645" s="59"/>
      <c r="BA645" s="21"/>
      <c r="BB645" s="73"/>
      <c r="BC645" s="59"/>
      <c r="BD645" s="59"/>
      <c r="BE645" s="59"/>
      <c r="BF645" s="59"/>
      <c r="BG645" s="59"/>
      <c r="BH645" s="51"/>
      <c r="BI645" s="108"/>
      <c r="BJ645" s="51"/>
      <c r="BK645" s="59"/>
      <c r="BL645" s="59"/>
      <c r="BM645" s="59"/>
    </row>
    <row r="646" spans="1:65" s="5" customFormat="1" ht="15.95" customHeight="1" x14ac:dyDescent="0.2">
      <c r="A646" s="61"/>
      <c r="B646" s="73"/>
      <c r="H646" s="6"/>
      <c r="I646" s="58"/>
      <c r="K646" s="59"/>
      <c r="L646" s="51"/>
      <c r="M646" s="130"/>
      <c r="N646" s="61"/>
      <c r="O646" s="73"/>
      <c r="U646" s="59"/>
      <c r="V646" s="108"/>
      <c r="W646" s="51"/>
      <c r="X646" s="59"/>
      <c r="Y646" s="51"/>
      <c r="Z646" s="130"/>
      <c r="AA646" s="61"/>
      <c r="AB646" s="73"/>
      <c r="AH646" s="59"/>
      <c r="AI646" s="108"/>
      <c r="AJ646" s="51"/>
      <c r="AK646" s="59"/>
      <c r="AL646" s="51"/>
      <c r="AM646" s="130"/>
      <c r="AN646" s="61"/>
      <c r="AO646" s="73"/>
      <c r="AU646" s="59"/>
      <c r="AV646" s="108"/>
      <c r="AW646" s="51"/>
      <c r="AX646" s="59"/>
      <c r="AY646" s="51"/>
      <c r="AZ646" s="130"/>
      <c r="BA646" s="61"/>
      <c r="BB646" s="73"/>
      <c r="BH646" s="59"/>
      <c r="BI646" s="108"/>
      <c r="BJ646" s="51"/>
      <c r="BK646" s="59"/>
      <c r="BL646" s="51"/>
      <c r="BM646" s="130"/>
    </row>
    <row r="647" spans="1:65" s="5" customFormat="1" ht="15.95" customHeight="1" x14ac:dyDescent="0.2">
      <c r="A647" s="61"/>
      <c r="B647" s="73"/>
      <c r="H647" s="6"/>
      <c r="I647" s="58"/>
      <c r="K647" s="59"/>
      <c r="L647" s="51"/>
      <c r="M647" s="130"/>
      <c r="N647" s="61"/>
      <c r="O647" s="73"/>
      <c r="U647" s="59"/>
      <c r="V647" s="108"/>
      <c r="W647" s="51"/>
      <c r="X647" s="59"/>
      <c r="Y647" s="51"/>
      <c r="Z647" s="130"/>
      <c r="AA647" s="61"/>
      <c r="AB647" s="73"/>
      <c r="AH647" s="59"/>
      <c r="AI647" s="108"/>
      <c r="AJ647" s="51"/>
      <c r="AK647" s="59"/>
      <c r="AL647" s="51"/>
      <c r="AM647" s="130"/>
      <c r="AN647" s="61"/>
      <c r="AO647" s="73"/>
      <c r="AU647" s="59"/>
      <c r="AV647" s="108"/>
      <c r="AW647" s="51"/>
      <c r="AX647" s="59"/>
      <c r="AY647" s="51"/>
      <c r="AZ647" s="130"/>
      <c r="BA647" s="61"/>
      <c r="BB647" s="73"/>
      <c r="BH647" s="59"/>
      <c r="BI647" s="108"/>
      <c r="BJ647" s="51"/>
      <c r="BK647" s="59"/>
      <c r="BL647" s="51"/>
      <c r="BM647" s="130"/>
    </row>
    <row r="648" spans="1:65" s="5" customFormat="1" ht="15.95" customHeight="1" x14ac:dyDescent="0.2">
      <c r="A648" s="21"/>
      <c r="B648" s="699"/>
      <c r="C648" s="699"/>
      <c r="D648" s="699"/>
      <c r="E648" s="699"/>
      <c r="F648" s="699"/>
      <c r="G648" s="699"/>
      <c r="H648" s="699"/>
      <c r="I648" s="699"/>
      <c r="J648" s="699"/>
      <c r="K648" s="699"/>
      <c r="L648" s="699"/>
      <c r="M648" s="699"/>
      <c r="N648" s="21"/>
      <c r="O648" s="51"/>
      <c r="P648" s="51"/>
      <c r="Q648" s="51"/>
      <c r="R648" s="51"/>
      <c r="S648" s="51"/>
      <c r="T648" s="51"/>
      <c r="U648" s="51"/>
      <c r="V648" s="51"/>
      <c r="W648" s="51"/>
      <c r="X648" s="51"/>
      <c r="Y648" s="51"/>
      <c r="Z648" s="51"/>
      <c r="AA648" s="21"/>
      <c r="AB648" s="51"/>
      <c r="AC648" s="51"/>
      <c r="AD648" s="51"/>
      <c r="AE648" s="51"/>
      <c r="AF648" s="51"/>
      <c r="AG648" s="51"/>
      <c r="AH648" s="51"/>
      <c r="AI648" s="51"/>
      <c r="AJ648" s="51"/>
      <c r="AK648" s="51"/>
      <c r="AL648" s="51"/>
      <c r="AM648" s="51"/>
      <c r="AN648" s="21"/>
      <c r="AO648" s="51"/>
      <c r="AP648" s="51"/>
      <c r="AQ648" s="51"/>
      <c r="AR648" s="51"/>
      <c r="AS648" s="51"/>
      <c r="AT648" s="51"/>
      <c r="AU648" s="51"/>
      <c r="AV648" s="51"/>
      <c r="AW648" s="51"/>
      <c r="AX648" s="51"/>
      <c r="AY648" s="51"/>
      <c r="AZ648" s="51"/>
      <c r="BA648" s="21"/>
      <c r="BB648" s="51"/>
      <c r="BC648" s="51"/>
      <c r="BD648" s="51"/>
      <c r="BE648" s="51"/>
      <c r="BF648" s="51"/>
      <c r="BG648" s="51"/>
      <c r="BH648" s="51"/>
      <c r="BI648" s="51"/>
      <c r="BJ648" s="51"/>
      <c r="BK648" s="51"/>
      <c r="BL648" s="51"/>
      <c r="BM648" s="51"/>
    </row>
    <row r="649" spans="1:65" s="5" customFormat="1" ht="13.5" x14ac:dyDescent="0.25">
      <c r="A649" s="7"/>
      <c r="B649" s="71"/>
      <c r="C649" s="777"/>
      <c r="D649" s="777"/>
      <c r="E649" s="777"/>
      <c r="F649" s="777"/>
      <c r="G649" s="777"/>
      <c r="H649" s="777"/>
      <c r="I649" s="777"/>
      <c r="J649" s="7"/>
      <c r="K649" s="778"/>
      <c r="L649" s="778"/>
      <c r="M649" s="778"/>
      <c r="N649" s="7"/>
      <c r="O649" s="71"/>
      <c r="P649" s="189"/>
      <c r="Q649" s="189"/>
      <c r="R649" s="189"/>
      <c r="S649" s="189"/>
      <c r="T649" s="189"/>
      <c r="U649" s="51"/>
      <c r="V649" s="51"/>
      <c r="W649" s="57"/>
      <c r="X649" s="778"/>
      <c r="Y649" s="778"/>
      <c r="Z649" s="778"/>
      <c r="AA649" s="7"/>
      <c r="AB649" s="71"/>
      <c r="AC649" s="189"/>
      <c r="AD649" s="189"/>
      <c r="AE649" s="189"/>
      <c r="AF649" s="189"/>
      <c r="AG649" s="189"/>
      <c r="AH649" s="51"/>
      <c r="AI649" s="51"/>
      <c r="AJ649" s="57"/>
      <c r="AK649" s="778"/>
      <c r="AL649" s="778"/>
      <c r="AM649" s="778"/>
      <c r="AN649" s="7"/>
      <c r="AO649" s="71"/>
      <c r="AP649" s="189"/>
      <c r="AQ649" s="189"/>
      <c r="AR649" s="189"/>
      <c r="AS649" s="189"/>
      <c r="AT649" s="189"/>
      <c r="AU649" s="51"/>
      <c r="AV649" s="51"/>
      <c r="AW649" s="57"/>
      <c r="AX649" s="778"/>
      <c r="AY649" s="778"/>
      <c r="AZ649" s="778"/>
      <c r="BA649" s="7"/>
      <c r="BB649" s="71"/>
      <c r="BC649" s="189"/>
      <c r="BD649" s="189"/>
      <c r="BE649" s="189"/>
      <c r="BF649" s="189"/>
      <c r="BG649" s="189"/>
      <c r="BH649" s="51"/>
      <c r="BI649" s="51"/>
      <c r="BJ649" s="57"/>
      <c r="BK649" s="778"/>
      <c r="BL649" s="778"/>
      <c r="BM649" s="778"/>
    </row>
    <row r="650" spans="1:65" s="5" customFormat="1" ht="15.95" customHeight="1" x14ac:dyDescent="0.2">
      <c r="A650" s="21"/>
      <c r="B650" s="24"/>
      <c r="C650" s="24"/>
      <c r="D650" s="24"/>
      <c r="E650" s="24"/>
      <c r="F650" s="24"/>
      <c r="G650" s="24"/>
      <c r="H650" s="24"/>
      <c r="I650" s="58"/>
      <c r="J650" s="24"/>
      <c r="K650" s="51"/>
      <c r="L650" s="51"/>
      <c r="M650" s="51"/>
      <c r="N650" s="21"/>
      <c r="O650" s="24"/>
      <c r="P650" s="24"/>
      <c r="Q650" s="24"/>
      <c r="R650" s="24"/>
      <c r="S650" s="24"/>
      <c r="T650" s="24"/>
      <c r="U650" s="51"/>
      <c r="V650" s="108"/>
      <c r="W650" s="51"/>
      <c r="X650" s="51"/>
      <c r="Y650" s="51"/>
      <c r="Z650" s="51"/>
      <c r="AA650" s="21"/>
      <c r="AB650" s="24"/>
      <c r="AC650" s="24"/>
      <c r="AD650" s="24"/>
      <c r="AE650" s="24"/>
      <c r="AF650" s="24"/>
      <c r="AG650" s="24"/>
      <c r="AH650" s="51"/>
      <c r="AI650" s="108"/>
      <c r="AJ650" s="51"/>
      <c r="AK650" s="51"/>
      <c r="AL650" s="51"/>
      <c r="AM650" s="51"/>
      <c r="AN650" s="21"/>
      <c r="AO650" s="24"/>
      <c r="AP650" s="24"/>
      <c r="AQ650" s="24"/>
      <c r="AR650" s="24"/>
      <c r="AS650" s="24"/>
      <c r="AT650" s="24"/>
      <c r="AU650" s="51"/>
      <c r="AV650" s="108"/>
      <c r="AW650" s="51"/>
      <c r="AX650" s="51"/>
      <c r="AY650" s="51"/>
      <c r="AZ650" s="51"/>
      <c r="BA650" s="21"/>
      <c r="BB650" s="24"/>
      <c r="BC650" s="24"/>
      <c r="BD650" s="24"/>
      <c r="BE650" s="24"/>
      <c r="BF650" s="24"/>
      <c r="BG650" s="24"/>
      <c r="BH650" s="51"/>
      <c r="BI650" s="108"/>
      <c r="BJ650" s="51"/>
      <c r="BK650" s="51"/>
      <c r="BL650" s="51"/>
      <c r="BM650" s="51"/>
    </row>
    <row r="651" spans="1:65" s="7" customFormat="1" ht="17.100000000000001" customHeight="1" x14ac:dyDescent="0.2">
      <c r="A651" s="721"/>
      <c r="B651" s="721"/>
      <c r="C651" s="721"/>
      <c r="D651" s="721"/>
      <c r="E651" s="721"/>
      <c r="F651" s="721"/>
      <c r="G651" s="721"/>
      <c r="H651" s="721"/>
      <c r="I651" s="721"/>
      <c r="J651" s="721"/>
      <c r="K651" s="721"/>
      <c r="L651" s="721"/>
      <c r="M651" s="721"/>
      <c r="N651" s="85"/>
      <c r="O651" s="85"/>
      <c r="P651" s="85"/>
      <c r="Q651" s="85"/>
      <c r="R651" s="85"/>
      <c r="S651" s="85"/>
      <c r="T651" s="85"/>
      <c r="U651" s="57"/>
      <c r="V651" s="57"/>
      <c r="W651" s="57"/>
      <c r="X651" s="57"/>
      <c r="Y651" s="57"/>
      <c r="Z651" s="57"/>
      <c r="AA651" s="85"/>
      <c r="AB651" s="85"/>
      <c r="AC651" s="85"/>
      <c r="AD651" s="85"/>
      <c r="AE651" s="85"/>
      <c r="AF651" s="85"/>
      <c r="AG651" s="85"/>
      <c r="AH651" s="57"/>
      <c r="AI651" s="57"/>
      <c r="AJ651" s="57"/>
      <c r="AK651" s="57"/>
      <c r="AL651" s="57"/>
      <c r="AM651" s="57"/>
      <c r="AN651" s="85"/>
      <c r="AO651" s="85"/>
      <c r="AP651" s="85"/>
      <c r="AQ651" s="85"/>
      <c r="AR651" s="85"/>
      <c r="AS651" s="85"/>
      <c r="AT651" s="85"/>
      <c r="AU651" s="57"/>
      <c r="AV651" s="57"/>
      <c r="AW651" s="57"/>
      <c r="AX651" s="57"/>
      <c r="AY651" s="57"/>
      <c r="AZ651" s="57"/>
      <c r="BA651" s="85"/>
      <c r="BB651" s="85"/>
      <c r="BC651" s="85"/>
      <c r="BD651" s="85"/>
      <c r="BE651" s="85"/>
      <c r="BF651" s="85"/>
      <c r="BG651" s="85"/>
      <c r="BH651" s="57"/>
      <c r="BI651" s="57"/>
      <c r="BJ651" s="57"/>
      <c r="BK651" s="57"/>
      <c r="BL651" s="57"/>
      <c r="BM651" s="57"/>
    </row>
    <row r="652" spans="1:65" s="5" customFormat="1" x14ac:dyDescent="0.2">
      <c r="B652" s="24"/>
      <c r="C652" s="7"/>
      <c r="H652" s="24"/>
      <c r="I652" s="98"/>
      <c r="K652" s="130"/>
      <c r="L652" s="51"/>
      <c r="M652" s="59"/>
      <c r="O652" s="24"/>
      <c r="P652" s="7"/>
      <c r="U652" s="51"/>
      <c r="V652" s="108"/>
      <c r="W652" s="51"/>
      <c r="X652" s="130"/>
      <c r="Y652" s="51"/>
      <c r="Z652" s="59"/>
      <c r="AB652" s="24"/>
      <c r="AC652" s="7"/>
      <c r="AH652" s="51"/>
      <c r="AI652" s="108"/>
      <c r="AJ652" s="51"/>
      <c r="AK652" s="130"/>
      <c r="AL652" s="51"/>
      <c r="AM652" s="59"/>
      <c r="AO652" s="24"/>
      <c r="AP652" s="7"/>
      <c r="AU652" s="51"/>
      <c r="AV652" s="108"/>
      <c r="AW652" s="51"/>
      <c r="AX652" s="130"/>
      <c r="AY652" s="51"/>
      <c r="AZ652" s="59"/>
      <c r="BB652" s="24"/>
      <c r="BC652" s="7"/>
      <c r="BH652" s="51"/>
      <c r="BI652" s="108"/>
      <c r="BJ652" s="51"/>
      <c r="BK652" s="130"/>
      <c r="BL652" s="51"/>
      <c r="BM652" s="59"/>
    </row>
    <row r="653" spans="1:65" s="5" customFormat="1" ht="15.95" customHeight="1" x14ac:dyDescent="0.2">
      <c r="A653" s="21"/>
      <c r="B653" s="73"/>
      <c r="C653" s="697"/>
      <c r="D653" s="697"/>
      <c r="E653" s="697"/>
      <c r="F653" s="697"/>
      <c r="G653" s="697"/>
      <c r="H653" s="697"/>
      <c r="I653" s="109"/>
      <c r="J653" s="21"/>
      <c r="K653" s="59"/>
      <c r="L653" s="59"/>
      <c r="M653" s="59"/>
      <c r="N653" s="21"/>
      <c r="O653" s="73"/>
      <c r="P653" s="59"/>
      <c r="Q653" s="59"/>
      <c r="R653" s="59"/>
      <c r="S653" s="59"/>
      <c r="T653" s="59"/>
      <c r="U653" s="51"/>
      <c r="V653" s="108"/>
      <c r="W653" s="51"/>
      <c r="X653" s="59"/>
      <c r="Y653" s="59"/>
      <c r="Z653" s="59"/>
      <c r="AA653" s="21"/>
      <c r="AB653" s="73"/>
      <c r="AC653" s="59"/>
      <c r="AD653" s="59"/>
      <c r="AE653" s="59"/>
      <c r="AF653" s="59"/>
      <c r="AG653" s="59"/>
      <c r="AH653" s="51"/>
      <c r="AI653" s="108"/>
      <c r="AJ653" s="51"/>
      <c r="AK653" s="59"/>
      <c r="AL653" s="59"/>
      <c r="AM653" s="59"/>
      <c r="AN653" s="21"/>
      <c r="AO653" s="73"/>
      <c r="AP653" s="59"/>
      <c r="AQ653" s="59"/>
      <c r="AR653" s="59"/>
      <c r="AS653" s="59"/>
      <c r="AT653" s="59"/>
      <c r="AU653" s="51"/>
      <c r="AV653" s="108"/>
      <c r="AW653" s="51"/>
      <c r="AX653" s="59"/>
      <c r="AY653" s="59"/>
      <c r="AZ653" s="59"/>
      <c r="BA653" s="21"/>
      <c r="BB653" s="73"/>
      <c r="BC653" s="59"/>
      <c r="BD653" s="59"/>
      <c r="BE653" s="59"/>
      <c r="BF653" s="59"/>
      <c r="BG653" s="59"/>
      <c r="BH653" s="51"/>
      <c r="BI653" s="108"/>
      <c r="BJ653" s="51"/>
      <c r="BK653" s="59"/>
      <c r="BL653" s="59"/>
      <c r="BM653" s="59"/>
    </row>
    <row r="654" spans="1:65" s="5" customFormat="1" ht="15.95" customHeight="1" x14ac:dyDescent="0.2">
      <c r="A654" s="92"/>
      <c r="B654" s="73"/>
      <c r="C654" s="21"/>
      <c r="D654" s="21"/>
      <c r="E654" s="21"/>
      <c r="F654" s="21"/>
      <c r="G654" s="21"/>
      <c r="H654" s="93"/>
      <c r="I654" s="110"/>
      <c r="J654" s="21"/>
      <c r="K654" s="59"/>
      <c r="L654" s="51"/>
      <c r="M654" s="130"/>
      <c r="N654" s="92"/>
      <c r="O654" s="73"/>
      <c r="P654" s="21"/>
      <c r="Q654" s="21"/>
      <c r="R654" s="21"/>
      <c r="S654" s="21"/>
      <c r="T654" s="21"/>
      <c r="U654" s="59"/>
      <c r="V654" s="108"/>
      <c r="W654" s="51"/>
      <c r="X654" s="59"/>
      <c r="Y654" s="51"/>
      <c r="Z654" s="130"/>
      <c r="AA654" s="92"/>
      <c r="AB654" s="73"/>
      <c r="AC654" s="21"/>
      <c r="AD654" s="21"/>
      <c r="AE654" s="21"/>
      <c r="AF654" s="21"/>
      <c r="AG654" s="21"/>
      <c r="AH654" s="59"/>
      <c r="AI654" s="108"/>
      <c r="AJ654" s="51"/>
      <c r="AK654" s="59"/>
      <c r="AL654" s="51"/>
      <c r="AM654" s="130"/>
      <c r="AN654" s="92"/>
      <c r="AO654" s="73"/>
      <c r="AP654" s="21"/>
      <c r="AQ654" s="21"/>
      <c r="AR654" s="21"/>
      <c r="AS654" s="21"/>
      <c r="AT654" s="21"/>
      <c r="AU654" s="59"/>
      <c r="AV654" s="108"/>
      <c r="AW654" s="51"/>
      <c r="AX654" s="59"/>
      <c r="AY654" s="51"/>
      <c r="AZ654" s="130"/>
      <c r="BA654" s="92"/>
      <c r="BB654" s="73"/>
      <c r="BC654" s="21"/>
      <c r="BD654" s="21"/>
      <c r="BE654" s="21"/>
      <c r="BF654" s="21"/>
      <c r="BG654" s="21"/>
      <c r="BH654" s="59"/>
      <c r="BI654" s="108"/>
      <c r="BJ654" s="51"/>
      <c r="BK654" s="59"/>
      <c r="BL654" s="51"/>
      <c r="BM654" s="130"/>
    </row>
    <row r="655" spans="1:65" s="5" customFormat="1" ht="15.95" customHeight="1" x14ac:dyDescent="0.2">
      <c r="A655" s="61"/>
      <c r="B655" s="73"/>
      <c r="C655" s="21"/>
      <c r="D655" s="21"/>
      <c r="E655" s="21"/>
      <c r="F655" s="21"/>
      <c r="G655" s="21"/>
      <c r="H655" s="93"/>
      <c r="I655" s="110"/>
      <c r="J655" s="21"/>
      <c r="K655" s="59"/>
      <c r="L655" s="51"/>
      <c r="M655" s="130"/>
      <c r="N655" s="61"/>
      <c r="O655" s="73"/>
      <c r="P655" s="21"/>
      <c r="Q655" s="21"/>
      <c r="R655" s="21"/>
      <c r="S655" s="21"/>
      <c r="T655" s="21"/>
      <c r="U655" s="59"/>
      <c r="V655" s="108"/>
      <c r="W655" s="51"/>
      <c r="X655" s="59"/>
      <c r="Y655" s="51"/>
      <c r="Z655" s="130"/>
      <c r="AA655" s="61"/>
      <c r="AB655" s="73"/>
      <c r="AC655" s="21"/>
      <c r="AD655" s="21"/>
      <c r="AE655" s="21"/>
      <c r="AF655" s="21"/>
      <c r="AG655" s="21"/>
      <c r="AH655" s="59"/>
      <c r="AI655" s="108"/>
      <c r="AJ655" s="51"/>
      <c r="AK655" s="59"/>
      <c r="AL655" s="51"/>
      <c r="AM655" s="130"/>
      <c r="AN655" s="61"/>
      <c r="AO655" s="73"/>
      <c r="AP655" s="21"/>
      <c r="AQ655" s="21"/>
      <c r="AR655" s="21"/>
      <c r="AS655" s="21"/>
      <c r="AT655" s="21"/>
      <c r="AU655" s="59"/>
      <c r="AV655" s="108"/>
      <c r="AW655" s="51"/>
      <c r="AX655" s="59"/>
      <c r="AY655" s="51"/>
      <c r="AZ655" s="130"/>
      <c r="BA655" s="61"/>
      <c r="BB655" s="73"/>
      <c r="BC655" s="21"/>
      <c r="BD655" s="21"/>
      <c r="BE655" s="21"/>
      <c r="BF655" s="21"/>
      <c r="BG655" s="21"/>
      <c r="BH655" s="59"/>
      <c r="BI655" s="108"/>
      <c r="BJ655" s="51"/>
      <c r="BK655" s="59"/>
      <c r="BL655" s="51"/>
      <c r="BM655" s="130"/>
    </row>
    <row r="656" spans="1:65" s="5" customFormat="1" ht="15.75" x14ac:dyDescent="0.25">
      <c r="A656" s="8"/>
      <c r="B656" s="48"/>
      <c r="C656" s="777"/>
      <c r="D656" s="777"/>
      <c r="E656" s="777"/>
      <c r="F656" s="777"/>
      <c r="G656" s="777"/>
      <c r="H656" s="777"/>
      <c r="I656" s="777"/>
      <c r="J656" s="8"/>
      <c r="K656" s="779"/>
      <c r="L656" s="779"/>
      <c r="M656" s="779"/>
      <c r="N656" s="8"/>
      <c r="O656" s="48"/>
      <c r="P656" s="168"/>
      <c r="Q656" s="168"/>
      <c r="R656" s="168"/>
      <c r="S656" s="168"/>
      <c r="T656" s="168"/>
      <c r="U656" s="51"/>
      <c r="V656" s="51"/>
      <c r="W656" s="132"/>
      <c r="X656" s="779"/>
      <c r="Y656" s="779"/>
      <c r="Z656" s="779"/>
      <c r="AA656" s="8"/>
      <c r="AB656" s="48"/>
      <c r="AC656" s="168"/>
      <c r="AD656" s="168"/>
      <c r="AE656" s="168"/>
      <c r="AF656" s="168"/>
      <c r="AG656" s="168"/>
      <c r="AH656" s="51"/>
      <c r="AI656" s="51"/>
      <c r="AJ656" s="132"/>
      <c r="AK656" s="779"/>
      <c r="AL656" s="779"/>
      <c r="AM656" s="779"/>
      <c r="AN656" s="8"/>
      <c r="AO656" s="48"/>
      <c r="AP656" s="168"/>
      <c r="AQ656" s="168"/>
      <c r="AR656" s="168"/>
      <c r="AS656" s="168"/>
      <c r="AT656" s="168"/>
      <c r="AU656" s="51"/>
      <c r="AV656" s="51"/>
      <c r="AW656" s="132"/>
      <c r="AX656" s="779"/>
      <c r="AY656" s="779"/>
      <c r="AZ656" s="779"/>
      <c r="BA656" s="8"/>
      <c r="BB656" s="48"/>
      <c r="BC656" s="168"/>
      <c r="BD656" s="168"/>
      <c r="BE656" s="168"/>
      <c r="BF656" s="168"/>
      <c r="BG656" s="168"/>
      <c r="BH656" s="51"/>
      <c r="BI656" s="51"/>
      <c r="BJ656" s="132"/>
      <c r="BK656" s="779"/>
      <c r="BL656" s="779"/>
      <c r="BM656" s="779"/>
    </row>
    <row r="657" spans="1:65" s="5" customFormat="1" ht="15.75" x14ac:dyDescent="0.25">
      <c r="A657" s="8"/>
      <c r="B657" s="48"/>
      <c r="C657" s="88"/>
      <c r="D657" s="88"/>
      <c r="E657" s="88"/>
      <c r="F657" s="88"/>
      <c r="G657" s="88"/>
      <c r="H657" s="67"/>
      <c r="I657" s="99"/>
      <c r="J657" s="8"/>
      <c r="K657" s="168"/>
      <c r="L657" s="168"/>
      <c r="M657" s="168"/>
      <c r="N657" s="8"/>
      <c r="O657" s="48"/>
      <c r="P657" s="88"/>
      <c r="Q657" s="88"/>
      <c r="R657" s="88"/>
      <c r="S657" s="88"/>
      <c r="T657" s="88"/>
      <c r="U657" s="189"/>
      <c r="V657" s="190"/>
      <c r="W657" s="132"/>
      <c r="X657" s="168"/>
      <c r="Y657" s="168"/>
      <c r="Z657" s="168"/>
      <c r="AA657" s="8"/>
      <c r="AB657" s="48"/>
      <c r="AC657" s="88"/>
      <c r="AD657" s="88"/>
      <c r="AE657" s="88"/>
      <c r="AF657" s="88"/>
      <c r="AG657" s="88"/>
      <c r="AH657" s="189"/>
      <c r="AI657" s="190"/>
      <c r="AJ657" s="132"/>
      <c r="AK657" s="168"/>
      <c r="AL657" s="168"/>
      <c r="AM657" s="168"/>
      <c r="AN657" s="8"/>
      <c r="AO657" s="48"/>
      <c r="AP657" s="88"/>
      <c r="AQ657" s="88"/>
      <c r="AR657" s="88"/>
      <c r="AS657" s="88"/>
      <c r="AT657" s="88"/>
      <c r="AU657" s="189"/>
      <c r="AV657" s="190"/>
      <c r="AW657" s="132"/>
      <c r="AX657" s="168"/>
      <c r="AY657" s="168"/>
      <c r="AZ657" s="168"/>
      <c r="BA657" s="8"/>
      <c r="BB657" s="48"/>
      <c r="BC657" s="88"/>
      <c r="BD657" s="88"/>
      <c r="BE657" s="88"/>
      <c r="BF657" s="88"/>
      <c r="BG657" s="88"/>
      <c r="BH657" s="189"/>
      <c r="BI657" s="190"/>
      <c r="BJ657" s="132"/>
      <c r="BK657" s="168"/>
      <c r="BL657" s="168"/>
      <c r="BM657" s="168"/>
    </row>
    <row r="658" spans="1:65" s="7" customFormat="1" ht="17.100000000000001" customHeight="1" x14ac:dyDescent="0.2">
      <c r="A658" s="721"/>
      <c r="B658" s="721"/>
      <c r="C658" s="721"/>
      <c r="D658" s="721"/>
      <c r="E658" s="721"/>
      <c r="F658" s="721"/>
      <c r="G658" s="721"/>
      <c r="H658" s="721"/>
      <c r="I658" s="721"/>
      <c r="J658" s="721"/>
      <c r="K658" s="721"/>
      <c r="L658" s="721"/>
      <c r="M658" s="721"/>
      <c r="N658" s="85"/>
      <c r="O658" s="85"/>
      <c r="P658" s="85"/>
      <c r="Q658" s="85"/>
      <c r="R658" s="85"/>
      <c r="S658" s="85"/>
      <c r="T658" s="85"/>
      <c r="U658" s="57"/>
      <c r="V658" s="57"/>
      <c r="W658" s="57"/>
      <c r="X658" s="57"/>
      <c r="Y658" s="57"/>
      <c r="Z658" s="57"/>
      <c r="AA658" s="85"/>
      <c r="AB658" s="85"/>
      <c r="AC658" s="85"/>
      <c r="AD658" s="85"/>
      <c r="AE658" s="85"/>
      <c r="AF658" s="85"/>
      <c r="AG658" s="85"/>
      <c r="AH658" s="57"/>
      <c r="AI658" s="57"/>
      <c r="AJ658" s="57"/>
      <c r="AK658" s="57"/>
      <c r="AL658" s="57"/>
      <c r="AM658" s="57"/>
      <c r="AN658" s="85"/>
      <c r="AO658" s="85"/>
      <c r="AP658" s="85"/>
      <c r="AQ658" s="85"/>
      <c r="AR658" s="85"/>
      <c r="AS658" s="85"/>
      <c r="AT658" s="85"/>
      <c r="AU658" s="57"/>
      <c r="AV658" s="57"/>
      <c r="AW658" s="57"/>
      <c r="AX658" s="57"/>
      <c r="AY658" s="57"/>
      <c r="AZ658" s="57"/>
      <c r="BA658" s="85"/>
      <c r="BB658" s="85"/>
      <c r="BC658" s="85"/>
      <c r="BD658" s="85"/>
      <c r="BE658" s="85"/>
      <c r="BF658" s="85"/>
      <c r="BG658" s="85"/>
      <c r="BH658" s="57"/>
      <c r="BI658" s="57"/>
      <c r="BJ658" s="57"/>
      <c r="BK658" s="57"/>
      <c r="BL658" s="57"/>
      <c r="BM658" s="57"/>
    </row>
    <row r="659" spans="1:65" s="5" customFormat="1" ht="12.75" customHeight="1" x14ac:dyDescent="0.2">
      <c r="A659" s="82"/>
      <c r="B659" s="689"/>
      <c r="C659" s="689"/>
      <c r="D659" s="689"/>
      <c r="E659" s="689"/>
      <c r="F659" s="689"/>
      <c r="G659" s="689"/>
      <c r="H659" s="24"/>
      <c r="I659" s="98"/>
      <c r="K659" s="51"/>
      <c r="L659" s="51"/>
      <c r="M659" s="51"/>
      <c r="N659" s="82"/>
      <c r="O659" s="689"/>
      <c r="P659" s="689"/>
      <c r="Q659" s="689"/>
      <c r="R659" s="689"/>
      <c r="S659" s="689"/>
      <c r="T659" s="689"/>
      <c r="U659" s="51"/>
      <c r="V659" s="108"/>
      <c r="W659" s="51"/>
      <c r="X659" s="51"/>
      <c r="Y659" s="51"/>
      <c r="Z659" s="51"/>
      <c r="AA659" s="82"/>
      <c r="AB659" s="689"/>
      <c r="AC659" s="689"/>
      <c r="AD659" s="689"/>
      <c r="AE659" s="689"/>
      <c r="AF659" s="689"/>
      <c r="AG659" s="689"/>
      <c r="AH659" s="51"/>
      <c r="AI659" s="108"/>
      <c r="AJ659" s="51"/>
      <c r="AK659" s="51"/>
      <c r="AL659" s="51"/>
      <c r="AM659" s="51"/>
      <c r="AN659" s="82"/>
      <c r="AO659" s="689"/>
      <c r="AP659" s="689"/>
      <c r="AQ659" s="689"/>
      <c r="AR659" s="689"/>
      <c r="AS659" s="689"/>
      <c r="AT659" s="689"/>
      <c r="AU659" s="51"/>
      <c r="AV659" s="108"/>
      <c r="AW659" s="51"/>
      <c r="AX659" s="51"/>
      <c r="AY659" s="51"/>
      <c r="AZ659" s="51"/>
      <c r="BA659" s="82"/>
      <c r="BB659" s="689"/>
      <c r="BC659" s="689"/>
      <c r="BD659" s="689"/>
      <c r="BE659" s="689"/>
      <c r="BF659" s="689"/>
      <c r="BG659" s="689"/>
      <c r="BH659" s="51"/>
      <c r="BI659" s="108"/>
      <c r="BJ659" s="51"/>
      <c r="BK659" s="51"/>
      <c r="BL659" s="51"/>
      <c r="BM659" s="51"/>
    </row>
    <row r="660" spans="1:65" s="5" customFormat="1" ht="12.75" customHeight="1" x14ac:dyDescent="0.2">
      <c r="A660" s="61"/>
      <c r="B660" s="689"/>
      <c r="C660" s="689"/>
      <c r="D660" s="689"/>
      <c r="E660" s="689"/>
      <c r="F660" s="689"/>
      <c r="G660" s="689"/>
      <c r="H660" s="32"/>
      <c r="I660" s="111"/>
      <c r="K660" s="130"/>
      <c r="L660" s="51"/>
      <c r="M660" s="51"/>
      <c r="N660" s="61"/>
      <c r="O660" s="689"/>
      <c r="P660" s="689"/>
      <c r="Q660" s="689"/>
      <c r="R660" s="689"/>
      <c r="S660" s="689"/>
      <c r="T660" s="689"/>
      <c r="U660" s="156"/>
      <c r="V660" s="176"/>
      <c r="W660" s="51"/>
      <c r="X660" s="130"/>
      <c r="Y660" s="51"/>
      <c r="Z660" s="51"/>
      <c r="AA660" s="61"/>
      <c r="AB660" s="689"/>
      <c r="AC660" s="689"/>
      <c r="AD660" s="689"/>
      <c r="AE660" s="689"/>
      <c r="AF660" s="689"/>
      <c r="AG660" s="689"/>
      <c r="AH660" s="156"/>
      <c r="AI660" s="176"/>
      <c r="AJ660" s="51"/>
      <c r="AK660" s="130"/>
      <c r="AL660" s="51"/>
      <c r="AM660" s="51"/>
      <c r="AN660" s="61"/>
      <c r="AO660" s="689"/>
      <c r="AP660" s="689"/>
      <c r="AQ660" s="689"/>
      <c r="AR660" s="689"/>
      <c r="AS660" s="689"/>
      <c r="AT660" s="689"/>
      <c r="AU660" s="156"/>
      <c r="AV660" s="176"/>
      <c r="AW660" s="51"/>
      <c r="AX660" s="130"/>
      <c r="AY660" s="51"/>
      <c r="AZ660" s="51"/>
      <c r="BA660" s="61"/>
      <c r="BB660" s="689"/>
      <c r="BC660" s="689"/>
      <c r="BD660" s="689"/>
      <c r="BE660" s="689"/>
      <c r="BF660" s="689"/>
      <c r="BG660" s="689"/>
      <c r="BH660" s="156"/>
      <c r="BI660" s="176"/>
      <c r="BJ660" s="51"/>
      <c r="BK660" s="130"/>
      <c r="BL660" s="51"/>
      <c r="BM660" s="51"/>
    </row>
    <row r="661" spans="1:65" s="5" customFormat="1" ht="12.75" customHeight="1" x14ac:dyDescent="0.2">
      <c r="A661" s="61"/>
      <c r="B661" s="80"/>
      <c r="C661" s="45"/>
      <c r="D661" s="45"/>
      <c r="E661" s="45"/>
      <c r="F661" s="45"/>
      <c r="G661" s="45"/>
      <c r="H661" s="55"/>
      <c r="I661" s="100"/>
      <c r="J661" s="45"/>
      <c r="K661" s="134"/>
      <c r="L661" s="51"/>
      <c r="M661" s="59"/>
      <c r="N661" s="61"/>
      <c r="O661" s="80"/>
      <c r="P661" s="45"/>
      <c r="Q661" s="45"/>
      <c r="R661" s="45"/>
      <c r="S661" s="45"/>
      <c r="T661" s="45"/>
      <c r="U661" s="134"/>
      <c r="V661" s="176"/>
      <c r="W661" s="134"/>
      <c r="X661" s="134"/>
      <c r="Y661" s="51"/>
      <c r="Z661" s="59"/>
      <c r="AA661" s="61"/>
      <c r="AB661" s="80"/>
      <c r="AC661" s="45"/>
      <c r="AD661" s="45"/>
      <c r="AE661" s="45"/>
      <c r="AF661" s="45"/>
      <c r="AG661" s="45"/>
      <c r="AH661" s="134"/>
      <c r="AI661" s="176"/>
      <c r="AJ661" s="134"/>
      <c r="AK661" s="134"/>
      <c r="AL661" s="51"/>
      <c r="AM661" s="59"/>
      <c r="AN661" s="61"/>
      <c r="AO661" s="80"/>
      <c r="AP661" s="45"/>
      <c r="AQ661" s="45"/>
      <c r="AR661" s="45"/>
      <c r="AS661" s="45"/>
      <c r="AT661" s="45"/>
      <c r="AU661" s="134"/>
      <c r="AV661" s="176"/>
      <c r="AW661" s="134"/>
      <c r="AX661" s="134"/>
      <c r="AY661" s="51"/>
      <c r="AZ661" s="59"/>
      <c r="BA661" s="61"/>
      <c r="BB661" s="80"/>
      <c r="BC661" s="45"/>
      <c r="BD661" s="45"/>
      <c r="BE661" s="45"/>
      <c r="BF661" s="45"/>
      <c r="BG661" s="45"/>
      <c r="BH661" s="134"/>
      <c r="BI661" s="176"/>
      <c r="BJ661" s="134"/>
      <c r="BK661" s="134"/>
      <c r="BL661" s="51"/>
      <c r="BM661" s="59"/>
    </row>
    <row r="662" spans="1:65" s="7" customFormat="1" ht="9.75" customHeight="1" x14ac:dyDescent="0.2">
      <c r="A662" s="85"/>
      <c r="B662" s="57"/>
      <c r="C662" s="85"/>
      <c r="D662" s="85"/>
      <c r="E662" s="85"/>
      <c r="F662" s="85"/>
      <c r="G662" s="85"/>
      <c r="H662" s="57"/>
      <c r="I662" s="101"/>
      <c r="J662" s="85"/>
      <c r="K662" s="57"/>
      <c r="L662" s="57"/>
      <c r="M662" s="57"/>
      <c r="N662" s="85"/>
      <c r="O662" s="57"/>
      <c r="P662" s="85"/>
      <c r="Q662" s="85"/>
      <c r="R662" s="85"/>
      <c r="S662" s="85"/>
      <c r="T662" s="85"/>
      <c r="U662" s="57"/>
      <c r="V662" s="106"/>
      <c r="W662" s="57"/>
      <c r="X662" s="57"/>
      <c r="Y662" s="57"/>
      <c r="Z662" s="57"/>
      <c r="AA662" s="85"/>
      <c r="AB662" s="57"/>
      <c r="AC662" s="85"/>
      <c r="AD662" s="85"/>
      <c r="AE662" s="85"/>
      <c r="AF662" s="85"/>
      <c r="AG662" s="85"/>
      <c r="AH662" s="57"/>
      <c r="AI662" s="106"/>
      <c r="AJ662" s="57"/>
      <c r="AK662" s="57"/>
      <c r="AL662" s="57"/>
      <c r="AM662" s="57"/>
      <c r="AN662" s="85"/>
      <c r="AO662" s="57"/>
      <c r="AP662" s="85"/>
      <c r="AQ662" s="85"/>
      <c r="AR662" s="85"/>
      <c r="AS662" s="85"/>
      <c r="AT662" s="85"/>
      <c r="AU662" s="57"/>
      <c r="AV662" s="106"/>
      <c r="AW662" s="57"/>
      <c r="AX662" s="57"/>
      <c r="AY662" s="57"/>
      <c r="AZ662" s="57"/>
      <c r="BA662" s="85"/>
      <c r="BB662" s="57"/>
      <c r="BC662" s="85"/>
      <c r="BD662" s="85"/>
      <c r="BE662" s="85"/>
      <c r="BF662" s="85"/>
      <c r="BG662" s="85"/>
      <c r="BH662" s="57"/>
      <c r="BI662" s="106"/>
      <c r="BJ662" s="57"/>
      <c r="BK662" s="57"/>
      <c r="BL662" s="57"/>
      <c r="BM662" s="57"/>
    </row>
    <row r="663" spans="1:65" s="7" customFormat="1" ht="17.100000000000001" customHeight="1" x14ac:dyDescent="0.2">
      <c r="A663" s="85"/>
      <c r="B663" s="686"/>
      <c r="C663" s="686"/>
      <c r="D663" s="698"/>
      <c r="E663" s="698"/>
      <c r="F663" s="698"/>
      <c r="G663" s="698"/>
      <c r="H663" s="57"/>
      <c r="I663" s="101"/>
      <c r="J663" s="85"/>
      <c r="K663" s="57"/>
      <c r="L663" s="57"/>
      <c r="M663" s="57"/>
      <c r="N663" s="85"/>
      <c r="O663" s="686"/>
      <c r="P663" s="686"/>
      <c r="Q663" s="698"/>
      <c r="R663" s="698"/>
      <c r="S663" s="698"/>
      <c r="T663" s="698"/>
      <c r="U663" s="57"/>
      <c r="V663" s="106"/>
      <c r="W663" s="57"/>
      <c r="X663" s="57"/>
      <c r="Y663" s="57"/>
      <c r="Z663" s="57"/>
      <c r="AA663" s="85"/>
      <c r="AB663" s="686"/>
      <c r="AC663" s="686"/>
      <c r="AD663" s="698"/>
      <c r="AE663" s="698"/>
      <c r="AF663" s="698"/>
      <c r="AG663" s="698"/>
      <c r="AH663" s="57"/>
      <c r="AI663" s="106"/>
      <c r="AJ663" s="57"/>
      <c r="AK663" s="57"/>
      <c r="AL663" s="57"/>
      <c r="AM663" s="57"/>
      <c r="AN663" s="85"/>
      <c r="AO663" s="686"/>
      <c r="AP663" s="686"/>
      <c r="AQ663" s="698"/>
      <c r="AR663" s="698"/>
      <c r="AS663" s="698"/>
      <c r="AT663" s="698"/>
      <c r="AU663" s="57"/>
      <c r="AV663" s="106"/>
      <c r="AW663" s="57"/>
      <c r="AX663" s="57"/>
      <c r="AY663" s="57"/>
      <c r="AZ663" s="57"/>
      <c r="BA663" s="85"/>
      <c r="BB663" s="686"/>
      <c r="BC663" s="686"/>
      <c r="BD663" s="698"/>
      <c r="BE663" s="698"/>
      <c r="BF663" s="698"/>
      <c r="BG663" s="698"/>
      <c r="BH663" s="57"/>
      <c r="BI663" s="106"/>
      <c r="BJ663" s="57"/>
      <c r="BK663" s="57"/>
      <c r="BL663" s="57"/>
      <c r="BM663" s="57"/>
    </row>
    <row r="664" spans="1:65" s="7" customFormat="1" ht="17.100000000000001" customHeight="1" x14ac:dyDescent="0.2">
      <c r="A664" s="85"/>
      <c r="B664" s="686"/>
      <c r="C664" s="686"/>
      <c r="D664" s="699"/>
      <c r="E664" s="699"/>
      <c r="F664" s="699"/>
      <c r="G664" s="699"/>
      <c r="H664" s="57"/>
      <c r="I664" s="101"/>
      <c r="J664" s="85"/>
      <c r="K664" s="57"/>
      <c r="L664" s="57"/>
      <c r="M664" s="57"/>
      <c r="N664" s="85"/>
      <c r="O664" s="686"/>
      <c r="P664" s="686"/>
      <c r="Q664" s="699"/>
      <c r="R664" s="699"/>
      <c r="S664" s="699"/>
      <c r="T664" s="699"/>
      <c r="U664" s="57"/>
      <c r="V664" s="106"/>
      <c r="W664" s="57"/>
      <c r="X664" s="57"/>
      <c r="Y664" s="57"/>
      <c r="Z664" s="57"/>
      <c r="AA664" s="85"/>
      <c r="AB664" s="686"/>
      <c r="AC664" s="686"/>
      <c r="AD664" s="699"/>
      <c r="AE664" s="699"/>
      <c r="AF664" s="699"/>
      <c r="AG664" s="699"/>
      <c r="AH664" s="57"/>
      <c r="AI664" s="106"/>
      <c r="AJ664" s="57"/>
      <c r="AK664" s="57"/>
      <c r="AL664" s="57"/>
      <c r="AM664" s="57"/>
      <c r="AN664" s="85"/>
      <c r="AO664" s="686"/>
      <c r="AP664" s="686"/>
      <c r="AQ664" s="699"/>
      <c r="AR664" s="699"/>
      <c r="AS664" s="699"/>
      <c r="AT664" s="699"/>
      <c r="AU664" s="57"/>
      <c r="AV664" s="106"/>
      <c r="AW664" s="57"/>
      <c r="AX664" s="57"/>
      <c r="AY664" s="57"/>
      <c r="AZ664" s="57"/>
      <c r="BA664" s="85"/>
      <c r="BB664" s="686"/>
      <c r="BC664" s="686"/>
      <c r="BD664" s="699"/>
      <c r="BE664" s="699"/>
      <c r="BF664" s="699"/>
      <c r="BG664" s="699"/>
      <c r="BH664" s="57"/>
      <c r="BI664" s="106"/>
      <c r="BJ664" s="57"/>
      <c r="BK664" s="57"/>
      <c r="BL664" s="57"/>
      <c r="BM664" s="57"/>
    </row>
    <row r="665" spans="1:65" s="7" customFormat="1" ht="17.100000000000001" customHeight="1" x14ac:dyDescent="0.2">
      <c r="A665" s="85"/>
      <c r="B665" s="686"/>
      <c r="C665" s="686"/>
      <c r="D665" s="698"/>
      <c r="E665" s="698"/>
      <c r="F665" s="698"/>
      <c r="G665" s="698"/>
      <c r="H665" s="57"/>
      <c r="I665" s="101"/>
      <c r="J665" s="85"/>
      <c r="K665" s="57"/>
      <c r="L665" s="57"/>
      <c r="M665" s="57"/>
      <c r="N665" s="85"/>
      <c r="O665" s="686"/>
      <c r="P665" s="686"/>
      <c r="Q665" s="698"/>
      <c r="R665" s="698"/>
      <c r="S665" s="698"/>
      <c r="T665" s="698"/>
      <c r="U665" s="57"/>
      <c r="V665" s="106"/>
      <c r="W665" s="57"/>
      <c r="X665" s="57"/>
      <c r="Y665" s="57"/>
      <c r="Z665" s="57"/>
      <c r="AA665" s="85"/>
      <c r="AB665" s="686"/>
      <c r="AC665" s="686"/>
      <c r="AD665" s="698"/>
      <c r="AE665" s="698"/>
      <c r="AF665" s="698"/>
      <c r="AG665" s="698"/>
      <c r="AH665" s="57"/>
      <c r="AI665" s="106"/>
      <c r="AJ665" s="57"/>
      <c r="AK665" s="57"/>
      <c r="AL665" s="57"/>
      <c r="AM665" s="57"/>
      <c r="AN665" s="85"/>
      <c r="AO665" s="686"/>
      <c r="AP665" s="686"/>
      <c r="AQ665" s="698"/>
      <c r="AR665" s="698"/>
      <c r="AS665" s="698"/>
      <c r="AT665" s="698"/>
      <c r="AU665" s="57"/>
      <c r="AV665" s="106"/>
      <c r="AW665" s="57"/>
      <c r="AX665" s="57"/>
      <c r="AY665" s="57"/>
      <c r="AZ665" s="57"/>
      <c r="BA665" s="85"/>
      <c r="BB665" s="686"/>
      <c r="BC665" s="686"/>
      <c r="BD665" s="698"/>
      <c r="BE665" s="698"/>
      <c r="BF665" s="698"/>
      <c r="BG665" s="698"/>
      <c r="BH665" s="57"/>
      <c r="BI665" s="106"/>
      <c r="BJ665" s="57"/>
      <c r="BK665" s="57"/>
      <c r="BL665" s="57"/>
      <c r="BM665" s="57"/>
    </row>
    <row r="666" spans="1:65" s="7" customFormat="1" ht="17.100000000000001" customHeight="1" x14ac:dyDescent="0.2">
      <c r="A666" s="85"/>
      <c r="B666" s="688"/>
      <c r="C666" s="688"/>
      <c r="D666" s="695"/>
      <c r="E666" s="695"/>
      <c r="F666" s="695"/>
      <c r="G666" s="695"/>
      <c r="H666" s="57"/>
      <c r="I666" s="101"/>
      <c r="J666" s="85"/>
      <c r="K666" s="57"/>
      <c r="L666" s="57"/>
      <c r="M666" s="57"/>
      <c r="N666" s="85"/>
      <c r="O666" s="688"/>
      <c r="P666" s="688"/>
      <c r="Q666" s="695"/>
      <c r="R666" s="695"/>
      <c r="S666" s="695"/>
      <c r="T666" s="695"/>
      <c r="U666" s="57"/>
      <c r="V666" s="106"/>
      <c r="W666" s="57"/>
      <c r="X666" s="57"/>
      <c r="Y666" s="57"/>
      <c r="Z666" s="57"/>
      <c r="AA666" s="85"/>
      <c r="AB666" s="688"/>
      <c r="AC666" s="688"/>
      <c r="AD666" s="695"/>
      <c r="AE666" s="695"/>
      <c r="AF666" s="695"/>
      <c r="AG666" s="695"/>
      <c r="AH666" s="57"/>
      <c r="AI666" s="106"/>
      <c r="AJ666" s="57"/>
      <c r="AK666" s="57"/>
      <c r="AL666" s="57"/>
      <c r="AM666" s="57"/>
      <c r="AN666" s="85"/>
      <c r="AO666" s="688"/>
      <c r="AP666" s="688"/>
      <c r="AQ666" s="695"/>
      <c r="AR666" s="695"/>
      <c r="AS666" s="695"/>
      <c r="AT666" s="695"/>
      <c r="AU666" s="57"/>
      <c r="AV666" s="106"/>
      <c r="AW666" s="57"/>
      <c r="AX666" s="57"/>
      <c r="AY666" s="57"/>
      <c r="AZ666" s="57"/>
      <c r="BA666" s="85"/>
      <c r="BB666" s="688"/>
      <c r="BC666" s="688"/>
      <c r="BD666" s="695"/>
      <c r="BE666" s="695"/>
      <c r="BF666" s="695"/>
      <c r="BG666" s="695"/>
      <c r="BH666" s="57"/>
      <c r="BI666" s="106"/>
      <c r="BJ666" s="57"/>
      <c r="BK666" s="57"/>
      <c r="BL666" s="57"/>
      <c r="BM666" s="57"/>
    </row>
    <row r="667" spans="1:65" s="7" customFormat="1" ht="17.100000000000001" customHeight="1" x14ac:dyDescent="0.2">
      <c r="A667" s="85"/>
      <c r="B667" s="685"/>
      <c r="C667" s="685"/>
      <c r="D667" s="695"/>
      <c r="E667" s="695"/>
      <c r="F667" s="695"/>
      <c r="G667" s="695"/>
      <c r="H667" s="57"/>
      <c r="I667" s="101"/>
      <c r="J667" s="85"/>
      <c r="K667" s="57"/>
      <c r="L667" s="57"/>
      <c r="M667" s="57"/>
      <c r="N667" s="85"/>
      <c r="O667" s="685"/>
      <c r="P667" s="685"/>
      <c r="Q667" s="695"/>
      <c r="R667" s="695"/>
      <c r="S667" s="695"/>
      <c r="T667" s="695"/>
      <c r="U667" s="57"/>
      <c r="V667" s="106"/>
      <c r="W667" s="57"/>
      <c r="X667" s="57"/>
      <c r="Y667" s="57"/>
      <c r="Z667" s="57"/>
      <c r="AA667" s="85"/>
      <c r="AB667" s="685"/>
      <c r="AC667" s="685"/>
      <c r="AD667" s="695"/>
      <c r="AE667" s="695"/>
      <c r="AF667" s="695"/>
      <c r="AG667" s="695"/>
      <c r="AH667" s="57"/>
      <c r="AI667" s="106"/>
      <c r="AJ667" s="57"/>
      <c r="AK667" s="57"/>
      <c r="AL667" s="57"/>
      <c r="AM667" s="57"/>
      <c r="AN667" s="85"/>
      <c r="AO667" s="685"/>
      <c r="AP667" s="685"/>
      <c r="AQ667" s="695"/>
      <c r="AR667" s="695"/>
      <c r="AS667" s="695"/>
      <c r="AT667" s="695"/>
      <c r="AU667" s="57"/>
      <c r="AV667" s="106"/>
      <c r="AW667" s="57"/>
      <c r="AX667" s="57"/>
      <c r="AY667" s="57"/>
      <c r="AZ667" s="57"/>
      <c r="BA667" s="85"/>
      <c r="BB667" s="685"/>
      <c r="BC667" s="685"/>
      <c r="BD667" s="695"/>
      <c r="BE667" s="695"/>
      <c r="BF667" s="695"/>
      <c r="BG667" s="695"/>
      <c r="BH667" s="57"/>
      <c r="BI667" s="106"/>
      <c r="BJ667" s="57"/>
      <c r="BK667" s="57"/>
      <c r="BL667" s="57"/>
      <c r="BM667" s="57"/>
    </row>
    <row r="668" spans="1:65" s="7" customFormat="1" ht="17.100000000000001" customHeight="1" x14ac:dyDescent="0.2">
      <c r="A668" s="85"/>
      <c r="B668" s="685"/>
      <c r="C668" s="685"/>
      <c r="D668" s="695"/>
      <c r="E668" s="695"/>
      <c r="F668" s="695"/>
      <c r="G668" s="695"/>
      <c r="H668" s="57"/>
      <c r="I668" s="101"/>
      <c r="J668" s="85"/>
      <c r="K668" s="57"/>
      <c r="L668" s="57"/>
      <c r="M668" s="57"/>
      <c r="N668" s="85"/>
      <c r="O668" s="685"/>
      <c r="P668" s="685"/>
      <c r="Q668" s="695"/>
      <c r="R668" s="695"/>
      <c r="S668" s="695"/>
      <c r="T668" s="695"/>
      <c r="U668" s="57"/>
      <c r="V668" s="106"/>
      <c r="W668" s="57"/>
      <c r="X668" s="57"/>
      <c r="Y668" s="57"/>
      <c r="Z668" s="57"/>
      <c r="AA668" s="85"/>
      <c r="AB668" s="685"/>
      <c r="AC668" s="685"/>
      <c r="AD668" s="695"/>
      <c r="AE668" s="695"/>
      <c r="AF668" s="695"/>
      <c r="AG668" s="695"/>
      <c r="AH668" s="57"/>
      <c r="AI668" s="106"/>
      <c r="AJ668" s="57"/>
      <c r="AK668" s="57"/>
      <c r="AL668" s="57"/>
      <c r="AM668" s="57"/>
      <c r="AN668" s="85"/>
      <c r="AO668" s="685"/>
      <c r="AP668" s="685"/>
      <c r="AQ668" s="695"/>
      <c r="AR668" s="695"/>
      <c r="AS668" s="695"/>
      <c r="AT668" s="695"/>
      <c r="AU668" s="57"/>
      <c r="AV668" s="106"/>
      <c r="AW668" s="57"/>
      <c r="AX668" s="57"/>
      <c r="AY668" s="57"/>
      <c r="AZ668" s="57"/>
      <c r="BA668" s="85"/>
      <c r="BB668" s="685"/>
      <c r="BC668" s="685"/>
      <c r="BD668" s="695"/>
      <c r="BE668" s="695"/>
      <c r="BF668" s="695"/>
      <c r="BG668" s="695"/>
      <c r="BH668" s="57"/>
      <c r="BI668" s="106"/>
      <c r="BJ668" s="57"/>
      <c r="BK668" s="57"/>
      <c r="BL668" s="57"/>
      <c r="BM668" s="57"/>
    </row>
    <row r="669" spans="1:65" s="7" customFormat="1" ht="17.100000000000001" customHeight="1" x14ac:dyDescent="0.2">
      <c r="A669" s="85"/>
      <c r="B669" s="685"/>
      <c r="C669" s="685"/>
      <c r="D669" s="695"/>
      <c r="E669" s="695"/>
      <c r="F669" s="695"/>
      <c r="G669" s="695"/>
      <c r="H669" s="57"/>
      <c r="I669" s="101"/>
      <c r="J669" s="85"/>
      <c r="K669" s="57"/>
      <c r="L669" s="57"/>
      <c r="M669" s="57"/>
      <c r="N669" s="85"/>
      <c r="O669" s="685"/>
      <c r="P669" s="685"/>
      <c r="Q669" s="695"/>
      <c r="R669" s="695"/>
      <c r="S669" s="695"/>
      <c r="T669" s="695"/>
      <c r="U669" s="57"/>
      <c r="V669" s="106"/>
      <c r="W669" s="57"/>
      <c r="X669" s="57"/>
      <c r="Y669" s="57"/>
      <c r="Z669" s="57"/>
      <c r="AA669" s="85"/>
      <c r="AB669" s="685"/>
      <c r="AC669" s="685"/>
      <c r="AD669" s="695"/>
      <c r="AE669" s="695"/>
      <c r="AF669" s="695"/>
      <c r="AG669" s="695"/>
      <c r="AH669" s="57"/>
      <c r="AI669" s="106"/>
      <c r="AJ669" s="57"/>
      <c r="AK669" s="57"/>
      <c r="AL669" s="57"/>
      <c r="AM669" s="57"/>
      <c r="AN669" s="85"/>
      <c r="AO669" s="685"/>
      <c r="AP669" s="685"/>
      <c r="AQ669" s="695"/>
      <c r="AR669" s="695"/>
      <c r="AS669" s="695"/>
      <c r="AT669" s="695"/>
      <c r="AU669" s="57"/>
      <c r="AV669" s="106"/>
      <c r="AW669" s="57"/>
      <c r="AX669" s="57"/>
      <c r="AY669" s="57"/>
      <c r="AZ669" s="57"/>
      <c r="BA669" s="85"/>
      <c r="BB669" s="685"/>
      <c r="BC669" s="685"/>
      <c r="BD669" s="695"/>
      <c r="BE669" s="695"/>
      <c r="BF669" s="695"/>
      <c r="BG669" s="695"/>
      <c r="BH669" s="57"/>
      <c r="BI669" s="106"/>
      <c r="BJ669" s="57"/>
      <c r="BK669" s="57"/>
      <c r="BL669" s="57"/>
      <c r="BM669" s="57"/>
    </row>
    <row r="670" spans="1:65" s="7" customFormat="1" ht="17.100000000000001" customHeight="1" x14ac:dyDescent="0.2">
      <c r="A670" s="85"/>
      <c r="B670" s="685"/>
      <c r="C670" s="685"/>
      <c r="D670" s="695"/>
      <c r="E670" s="695"/>
      <c r="F670" s="695"/>
      <c r="G670" s="695"/>
      <c r="H670" s="57"/>
      <c r="I670" s="101"/>
      <c r="J670" s="85"/>
      <c r="K670" s="57"/>
      <c r="L670" s="57"/>
      <c r="M670" s="57"/>
      <c r="N670" s="85"/>
      <c r="O670" s="685"/>
      <c r="P670" s="685"/>
      <c r="Q670" s="695"/>
      <c r="R670" s="695"/>
      <c r="S670" s="695"/>
      <c r="T670" s="695"/>
      <c r="U670" s="57"/>
      <c r="V670" s="106"/>
      <c r="W670" s="57"/>
      <c r="X670" s="57"/>
      <c r="Y670" s="57"/>
      <c r="Z670" s="57"/>
      <c r="AA670" s="85"/>
      <c r="AB670" s="685"/>
      <c r="AC670" s="685"/>
      <c r="AD670" s="695"/>
      <c r="AE670" s="695"/>
      <c r="AF670" s="695"/>
      <c r="AG670" s="695"/>
      <c r="AH670" s="57"/>
      <c r="AI670" s="106"/>
      <c r="AJ670" s="57"/>
      <c r="AK670" s="57"/>
      <c r="AL670" s="57"/>
      <c r="AM670" s="57"/>
      <c r="AN670" s="85"/>
      <c r="AO670" s="685"/>
      <c r="AP670" s="685"/>
      <c r="AQ670" s="695"/>
      <c r="AR670" s="695"/>
      <c r="AS670" s="695"/>
      <c r="AT670" s="695"/>
      <c r="AU670" s="57"/>
      <c r="AV670" s="106"/>
      <c r="AW670" s="57"/>
      <c r="AX670" s="57"/>
      <c r="AY670" s="57"/>
      <c r="AZ670" s="57"/>
      <c r="BA670" s="85"/>
      <c r="BB670" s="685"/>
      <c r="BC670" s="685"/>
      <c r="BD670" s="695"/>
      <c r="BE670" s="695"/>
      <c r="BF670" s="695"/>
      <c r="BG670" s="695"/>
      <c r="BH670" s="57"/>
      <c r="BI670" s="106"/>
      <c r="BJ670" s="57"/>
      <c r="BK670" s="57"/>
      <c r="BL670" s="57"/>
      <c r="BM670" s="57"/>
    </row>
    <row r="671" spans="1:65" s="7" customFormat="1" ht="17.100000000000001" customHeight="1" x14ac:dyDescent="0.2">
      <c r="A671" s="85"/>
      <c r="B671" s="685"/>
      <c r="C671" s="685"/>
      <c r="D671" s="695"/>
      <c r="E671" s="695"/>
      <c r="F671" s="695"/>
      <c r="G671" s="695"/>
      <c r="H671" s="57"/>
      <c r="I671" s="101"/>
      <c r="J671" s="85"/>
      <c r="K671" s="57"/>
      <c r="L671" s="57"/>
      <c r="M671" s="57"/>
      <c r="N671" s="85"/>
      <c r="O671" s="685"/>
      <c r="P671" s="685"/>
      <c r="Q671" s="695"/>
      <c r="R671" s="695"/>
      <c r="S671" s="695"/>
      <c r="T671" s="695"/>
      <c r="U671" s="57"/>
      <c r="V671" s="106"/>
      <c r="W671" s="57"/>
      <c r="X671" s="57"/>
      <c r="Y671" s="57"/>
      <c r="Z671" s="57"/>
      <c r="AA671" s="85"/>
      <c r="AB671" s="685"/>
      <c r="AC671" s="685"/>
      <c r="AD671" s="695"/>
      <c r="AE671" s="695"/>
      <c r="AF671" s="695"/>
      <c r="AG671" s="695"/>
      <c r="AH671" s="57"/>
      <c r="AI671" s="106"/>
      <c r="AJ671" s="57"/>
      <c r="AK671" s="57"/>
      <c r="AL671" s="57"/>
      <c r="AM671" s="57"/>
      <c r="AN671" s="85"/>
      <c r="AO671" s="685"/>
      <c r="AP671" s="685"/>
      <c r="AQ671" s="695"/>
      <c r="AR671" s="695"/>
      <c r="AS671" s="695"/>
      <c r="AT671" s="695"/>
      <c r="AU671" s="57"/>
      <c r="AV671" s="106"/>
      <c r="AW671" s="57"/>
      <c r="AX671" s="57"/>
      <c r="AY671" s="57"/>
      <c r="AZ671" s="57"/>
      <c r="BA671" s="85"/>
      <c r="BB671" s="685"/>
      <c r="BC671" s="685"/>
      <c r="BD671" s="695"/>
      <c r="BE671" s="695"/>
      <c r="BF671" s="695"/>
      <c r="BG671" s="695"/>
      <c r="BH671" s="57"/>
      <c r="BI671" s="106"/>
      <c r="BJ671" s="57"/>
      <c r="BK671" s="57"/>
      <c r="BL671" s="57"/>
      <c r="BM671" s="57"/>
    </row>
    <row r="672" spans="1:65" s="7" customFormat="1" ht="17.100000000000001" customHeight="1" x14ac:dyDescent="0.2">
      <c r="A672" s="85"/>
      <c r="B672" s="685"/>
      <c r="C672" s="685"/>
      <c r="D672" s="695"/>
      <c r="E672" s="695"/>
      <c r="F672" s="695"/>
      <c r="G672" s="695"/>
      <c r="H672" s="57"/>
      <c r="I672" s="101"/>
      <c r="J672" s="85"/>
      <c r="K672" s="57"/>
      <c r="L672" s="57"/>
      <c r="M672" s="57"/>
      <c r="N672" s="85"/>
      <c r="O672" s="685"/>
      <c r="P672" s="685"/>
      <c r="Q672" s="695"/>
      <c r="R672" s="695"/>
      <c r="S672" s="695"/>
      <c r="T672" s="695"/>
      <c r="U672" s="57"/>
      <c r="V672" s="106"/>
      <c r="W672" s="57"/>
      <c r="X672" s="57"/>
      <c r="Y672" s="57"/>
      <c r="Z672" s="57"/>
      <c r="AA672" s="85"/>
      <c r="AB672" s="685"/>
      <c r="AC672" s="685"/>
      <c r="AD672" s="695"/>
      <c r="AE672" s="695"/>
      <c r="AF672" s="695"/>
      <c r="AG672" s="695"/>
      <c r="AH672" s="57"/>
      <c r="AI672" s="106"/>
      <c r="AJ672" s="57"/>
      <c r="AK672" s="57"/>
      <c r="AL672" s="57"/>
      <c r="AM672" s="57"/>
      <c r="AN672" s="85"/>
      <c r="AO672" s="685"/>
      <c r="AP672" s="685"/>
      <c r="AQ672" s="695"/>
      <c r="AR672" s="695"/>
      <c r="AS672" s="695"/>
      <c r="AT672" s="695"/>
      <c r="AU672" s="57"/>
      <c r="AV672" s="106"/>
      <c r="AW672" s="57"/>
      <c r="AX672" s="57"/>
      <c r="AY672" s="57"/>
      <c r="AZ672" s="57"/>
      <c r="BA672" s="85"/>
      <c r="BB672" s="685"/>
      <c r="BC672" s="685"/>
      <c r="BD672" s="695"/>
      <c r="BE672" s="695"/>
      <c r="BF672" s="695"/>
      <c r="BG672" s="695"/>
      <c r="BH672" s="57"/>
      <c r="BI672" s="106"/>
      <c r="BJ672" s="57"/>
      <c r="BK672" s="57"/>
      <c r="BL672" s="57"/>
      <c r="BM672" s="57"/>
    </row>
    <row r="673" spans="1:65" s="7" customFormat="1" ht="17.100000000000001" customHeight="1" x14ac:dyDescent="0.2">
      <c r="A673" s="85"/>
      <c r="B673" s="685"/>
      <c r="C673" s="685"/>
      <c r="D673" s="695"/>
      <c r="E673" s="695"/>
      <c r="F673" s="695"/>
      <c r="G673" s="695"/>
      <c r="H673" s="57"/>
      <c r="I673" s="101"/>
      <c r="J673" s="85"/>
      <c r="K673" s="57"/>
      <c r="L673" s="57"/>
      <c r="M673" s="57"/>
      <c r="N673" s="85"/>
      <c r="O673" s="685"/>
      <c r="P673" s="685"/>
      <c r="Q673" s="695"/>
      <c r="R673" s="695"/>
      <c r="S673" s="695"/>
      <c r="T673" s="695"/>
      <c r="U673" s="57"/>
      <c r="V673" s="106"/>
      <c r="W673" s="57"/>
      <c r="X673" s="57"/>
      <c r="Y673" s="57"/>
      <c r="Z673" s="57"/>
      <c r="AA673" s="85"/>
      <c r="AB673" s="685"/>
      <c r="AC673" s="685"/>
      <c r="AD673" s="695"/>
      <c r="AE673" s="695"/>
      <c r="AF673" s="695"/>
      <c r="AG673" s="695"/>
      <c r="AH673" s="57"/>
      <c r="AI673" s="106"/>
      <c r="AJ673" s="57"/>
      <c r="AK673" s="57"/>
      <c r="AL673" s="57"/>
      <c r="AM673" s="57"/>
      <c r="AN673" s="85"/>
      <c r="AO673" s="685"/>
      <c r="AP673" s="685"/>
      <c r="AQ673" s="695"/>
      <c r="AR673" s="695"/>
      <c r="AS673" s="695"/>
      <c r="AT673" s="695"/>
      <c r="AU673" s="57"/>
      <c r="AV673" s="106"/>
      <c r="AW673" s="57"/>
      <c r="AX673" s="57"/>
      <c r="AY673" s="57"/>
      <c r="AZ673" s="57"/>
      <c r="BA673" s="85"/>
      <c r="BB673" s="685"/>
      <c r="BC673" s="685"/>
      <c r="BD673" s="695"/>
      <c r="BE673" s="695"/>
      <c r="BF673" s="695"/>
      <c r="BG673" s="695"/>
      <c r="BH673" s="57"/>
      <c r="BI673" s="106"/>
      <c r="BJ673" s="57"/>
      <c r="BK673" s="57"/>
      <c r="BL673" s="57"/>
      <c r="BM673" s="57"/>
    </row>
    <row r="674" spans="1:65" s="7" customFormat="1" ht="17.100000000000001" customHeight="1" x14ac:dyDescent="0.2">
      <c r="A674" s="85"/>
      <c r="B674" s="685"/>
      <c r="C674" s="685"/>
      <c r="D674" s="695"/>
      <c r="E674" s="695"/>
      <c r="F674" s="695"/>
      <c r="G674" s="695"/>
      <c r="H674" s="57"/>
      <c r="I674" s="101"/>
      <c r="J674" s="85"/>
      <c r="K674" s="57"/>
      <c r="L674" s="57"/>
      <c r="M674" s="57"/>
      <c r="N674" s="85"/>
      <c r="O674" s="685"/>
      <c r="P674" s="685"/>
      <c r="Q674" s="695"/>
      <c r="R674" s="695"/>
      <c r="S674" s="695"/>
      <c r="T674" s="695"/>
      <c r="U674" s="57"/>
      <c r="V674" s="106"/>
      <c r="W674" s="57"/>
      <c r="X674" s="57"/>
      <c r="Y674" s="57"/>
      <c r="Z674" s="57"/>
      <c r="AA674" s="85"/>
      <c r="AB674" s="685"/>
      <c r="AC674" s="685"/>
      <c r="AD674" s="695"/>
      <c r="AE674" s="695"/>
      <c r="AF674" s="695"/>
      <c r="AG674" s="695"/>
      <c r="AH674" s="57"/>
      <c r="AI674" s="106"/>
      <c r="AJ674" s="57"/>
      <c r="AK674" s="57"/>
      <c r="AL674" s="57"/>
      <c r="AM674" s="57"/>
      <c r="AN674" s="85"/>
      <c r="AO674" s="685"/>
      <c r="AP674" s="685"/>
      <c r="AQ674" s="695"/>
      <c r="AR674" s="695"/>
      <c r="AS674" s="695"/>
      <c r="AT674" s="695"/>
      <c r="AU674" s="57"/>
      <c r="AV674" s="106"/>
      <c r="AW674" s="57"/>
      <c r="AX674" s="57"/>
      <c r="AY674" s="57"/>
      <c r="AZ674" s="57"/>
      <c r="BA674" s="85"/>
      <c r="BB674" s="685"/>
      <c r="BC674" s="685"/>
      <c r="BD674" s="695"/>
      <c r="BE674" s="695"/>
      <c r="BF674" s="695"/>
      <c r="BG674" s="695"/>
      <c r="BH674" s="57"/>
      <c r="BI674" s="106"/>
      <c r="BJ674" s="57"/>
      <c r="BK674" s="57"/>
      <c r="BL674" s="57"/>
      <c r="BM674" s="57"/>
    </row>
    <row r="675" spans="1:65" s="7" customFormat="1" ht="17.100000000000001" customHeight="1" x14ac:dyDescent="0.2">
      <c r="A675" s="85"/>
      <c r="B675" s="685"/>
      <c r="C675" s="685"/>
      <c r="D675" s="695"/>
      <c r="E675" s="695"/>
      <c r="F675" s="695"/>
      <c r="G675" s="695"/>
      <c r="H675" s="57"/>
      <c r="I675" s="101"/>
      <c r="J675" s="85"/>
      <c r="K675" s="57"/>
      <c r="L675" s="57"/>
      <c r="M675" s="57"/>
      <c r="N675" s="85"/>
      <c r="O675" s="685"/>
      <c r="P675" s="685"/>
      <c r="Q675" s="695"/>
      <c r="R675" s="695"/>
      <c r="S675" s="695"/>
      <c r="T675" s="695"/>
      <c r="U675" s="57"/>
      <c r="V675" s="106"/>
      <c r="W675" s="57"/>
      <c r="X675" s="57"/>
      <c r="Y675" s="57"/>
      <c r="Z675" s="57"/>
      <c r="AA675" s="85"/>
      <c r="AB675" s="685"/>
      <c r="AC675" s="685"/>
      <c r="AD675" s="695"/>
      <c r="AE675" s="695"/>
      <c r="AF675" s="695"/>
      <c r="AG675" s="695"/>
      <c r="AH675" s="57"/>
      <c r="AI675" s="106"/>
      <c r="AJ675" s="57"/>
      <c r="AK675" s="57"/>
      <c r="AL675" s="57"/>
      <c r="AM675" s="57"/>
      <c r="AN675" s="85"/>
      <c r="AO675" s="685"/>
      <c r="AP675" s="685"/>
      <c r="AQ675" s="695"/>
      <c r="AR675" s="695"/>
      <c r="AS675" s="695"/>
      <c r="AT675" s="695"/>
      <c r="AU675" s="57"/>
      <c r="AV675" s="106"/>
      <c r="AW675" s="57"/>
      <c r="AX675" s="57"/>
      <c r="AY675" s="57"/>
      <c r="AZ675" s="57"/>
      <c r="BA675" s="85"/>
      <c r="BB675" s="685"/>
      <c r="BC675" s="685"/>
      <c r="BD675" s="695"/>
      <c r="BE675" s="695"/>
      <c r="BF675" s="695"/>
      <c r="BG675" s="695"/>
      <c r="BH675" s="57"/>
      <c r="BI675" s="106"/>
      <c r="BJ675" s="57"/>
      <c r="BK675" s="57"/>
      <c r="BL675" s="57"/>
      <c r="BM675" s="57"/>
    </row>
    <row r="676" spans="1:65" s="7" customFormat="1" ht="17.100000000000001" customHeight="1" x14ac:dyDescent="0.2">
      <c r="A676" s="85"/>
      <c r="B676" s="685"/>
      <c r="C676" s="685"/>
      <c r="D676" s="695"/>
      <c r="E676" s="695"/>
      <c r="F676" s="695"/>
      <c r="G676" s="695"/>
      <c r="H676" s="57"/>
      <c r="I676" s="101"/>
      <c r="J676" s="85"/>
      <c r="K676" s="57"/>
      <c r="L676" s="57"/>
      <c r="M676" s="57"/>
      <c r="N676" s="85"/>
      <c r="O676" s="685"/>
      <c r="P676" s="685"/>
      <c r="Q676" s="695"/>
      <c r="R676" s="695"/>
      <c r="S676" s="695"/>
      <c r="T676" s="695"/>
      <c r="U676" s="57"/>
      <c r="V676" s="106"/>
      <c r="W676" s="57"/>
      <c r="X676" s="57"/>
      <c r="Y676" s="57"/>
      <c r="Z676" s="57"/>
      <c r="AA676" s="85"/>
      <c r="AB676" s="685"/>
      <c r="AC676" s="685"/>
      <c r="AD676" s="695"/>
      <c r="AE676" s="695"/>
      <c r="AF676" s="695"/>
      <c r="AG676" s="695"/>
      <c r="AH676" s="57"/>
      <c r="AI676" s="106"/>
      <c r="AJ676" s="57"/>
      <c r="AK676" s="57"/>
      <c r="AL676" s="57"/>
      <c r="AM676" s="57"/>
      <c r="AN676" s="85"/>
      <c r="AO676" s="685"/>
      <c r="AP676" s="685"/>
      <c r="AQ676" s="695"/>
      <c r="AR676" s="695"/>
      <c r="AS676" s="695"/>
      <c r="AT676" s="695"/>
      <c r="AU676" s="57"/>
      <c r="AV676" s="106"/>
      <c r="AW676" s="57"/>
      <c r="AX676" s="57"/>
      <c r="AY676" s="57"/>
      <c r="AZ676" s="57"/>
      <c r="BA676" s="85"/>
      <c r="BB676" s="685"/>
      <c r="BC676" s="685"/>
      <c r="BD676" s="695"/>
      <c r="BE676" s="695"/>
      <c r="BF676" s="695"/>
      <c r="BG676" s="695"/>
      <c r="BH676" s="57"/>
      <c r="BI676" s="106"/>
      <c r="BJ676" s="57"/>
      <c r="BK676" s="57"/>
      <c r="BL676" s="57"/>
      <c r="BM676" s="57"/>
    </row>
    <row r="677" spans="1:65" s="7" customFormat="1" ht="17.100000000000001" customHeight="1" x14ac:dyDescent="0.2">
      <c r="A677" s="85"/>
      <c r="B677" s="685"/>
      <c r="C677" s="685"/>
      <c r="D677" s="695"/>
      <c r="E677" s="695"/>
      <c r="F677" s="695"/>
      <c r="G677" s="695"/>
      <c r="H677" s="57"/>
      <c r="I677" s="101"/>
      <c r="J677" s="85"/>
      <c r="K677" s="57"/>
      <c r="L677" s="57"/>
      <c r="M677" s="57"/>
      <c r="N677" s="85"/>
      <c r="O677" s="685"/>
      <c r="P677" s="685"/>
      <c r="Q677" s="695"/>
      <c r="R677" s="695"/>
      <c r="S677" s="695"/>
      <c r="T677" s="695"/>
      <c r="U677" s="57"/>
      <c r="V677" s="106"/>
      <c r="W677" s="57"/>
      <c r="X677" s="57"/>
      <c r="Y677" s="57"/>
      <c r="Z677" s="57"/>
      <c r="AA677" s="85"/>
      <c r="AB677" s="685"/>
      <c r="AC677" s="685"/>
      <c r="AD677" s="695"/>
      <c r="AE677" s="695"/>
      <c r="AF677" s="695"/>
      <c r="AG677" s="695"/>
      <c r="AH677" s="57"/>
      <c r="AI677" s="106"/>
      <c r="AJ677" s="57"/>
      <c r="AK677" s="57"/>
      <c r="AL677" s="57"/>
      <c r="AM677" s="57"/>
      <c r="AN677" s="85"/>
      <c r="AO677" s="685"/>
      <c r="AP677" s="685"/>
      <c r="AQ677" s="695"/>
      <c r="AR677" s="695"/>
      <c r="AS677" s="695"/>
      <c r="AT677" s="695"/>
      <c r="AU677" s="57"/>
      <c r="AV677" s="106"/>
      <c r="AW677" s="57"/>
      <c r="AX677" s="57"/>
      <c r="AY677" s="57"/>
      <c r="AZ677" s="57"/>
      <c r="BA677" s="85"/>
      <c r="BB677" s="685"/>
      <c r="BC677" s="685"/>
      <c r="BD677" s="695"/>
      <c r="BE677" s="695"/>
      <c r="BF677" s="695"/>
      <c r="BG677" s="695"/>
      <c r="BH677" s="57"/>
      <c r="BI677" s="106"/>
      <c r="BJ677" s="57"/>
      <c r="BK677" s="57"/>
      <c r="BL677" s="57"/>
      <c r="BM677" s="57"/>
    </row>
    <row r="678" spans="1:65" s="7" customFormat="1" ht="17.100000000000001" customHeight="1" x14ac:dyDescent="0.2">
      <c r="A678" s="85"/>
      <c r="B678" s="685"/>
      <c r="C678" s="685"/>
      <c r="D678" s="695"/>
      <c r="E678" s="695"/>
      <c r="F678" s="695"/>
      <c r="G678" s="695"/>
      <c r="H678" s="57"/>
      <c r="I678" s="101"/>
      <c r="J678" s="85"/>
      <c r="K678" s="57"/>
      <c r="L678" s="57"/>
      <c r="M678" s="57"/>
      <c r="N678" s="85"/>
      <c r="O678" s="685"/>
      <c r="P678" s="685"/>
      <c r="Q678" s="695"/>
      <c r="R678" s="695"/>
      <c r="S678" s="695"/>
      <c r="T678" s="695"/>
      <c r="U678" s="57"/>
      <c r="V678" s="106"/>
      <c r="W678" s="57"/>
      <c r="X678" s="57"/>
      <c r="Y678" s="57"/>
      <c r="Z678" s="57"/>
      <c r="AA678" s="85"/>
      <c r="AB678" s="685"/>
      <c r="AC678" s="685"/>
      <c r="AD678" s="695"/>
      <c r="AE678" s="695"/>
      <c r="AF678" s="695"/>
      <c r="AG678" s="695"/>
      <c r="AH678" s="57"/>
      <c r="AI678" s="106"/>
      <c r="AJ678" s="57"/>
      <c r="AK678" s="57"/>
      <c r="AL678" s="57"/>
      <c r="AM678" s="57"/>
      <c r="AN678" s="85"/>
      <c r="AO678" s="685"/>
      <c r="AP678" s="685"/>
      <c r="AQ678" s="695"/>
      <c r="AR678" s="695"/>
      <c r="AS678" s="695"/>
      <c r="AT678" s="695"/>
      <c r="AU678" s="57"/>
      <c r="AV678" s="106"/>
      <c r="AW678" s="57"/>
      <c r="AX678" s="57"/>
      <c r="AY678" s="57"/>
      <c r="AZ678" s="57"/>
      <c r="BA678" s="85"/>
      <c r="BB678" s="685"/>
      <c r="BC678" s="685"/>
      <c r="BD678" s="695"/>
      <c r="BE678" s="695"/>
      <c r="BF678" s="695"/>
      <c r="BG678" s="695"/>
      <c r="BH678" s="57"/>
      <c r="BI678" s="106"/>
      <c r="BJ678" s="57"/>
      <c r="BK678" s="57"/>
      <c r="BL678" s="57"/>
      <c r="BM678" s="57"/>
    </row>
    <row r="679" spans="1:65" s="7" customFormat="1" ht="17.100000000000001" customHeight="1" x14ac:dyDescent="0.2">
      <c r="A679" s="85"/>
      <c r="B679" s="685"/>
      <c r="C679" s="685"/>
      <c r="D679" s="695"/>
      <c r="E679" s="695"/>
      <c r="F679" s="695"/>
      <c r="G679" s="695"/>
      <c r="H679" s="57"/>
      <c r="I679" s="101"/>
      <c r="J679" s="85"/>
      <c r="K679" s="57"/>
      <c r="L679" s="57"/>
      <c r="M679" s="57"/>
      <c r="N679" s="85"/>
      <c r="O679" s="685"/>
      <c r="P679" s="685"/>
      <c r="Q679" s="695"/>
      <c r="R679" s="695"/>
      <c r="S679" s="695"/>
      <c r="T679" s="695"/>
      <c r="U679" s="57"/>
      <c r="V679" s="106"/>
      <c r="W679" s="57"/>
      <c r="X679" s="57"/>
      <c r="Y679" s="57"/>
      <c r="Z679" s="57"/>
      <c r="AA679" s="85"/>
      <c r="AB679" s="685"/>
      <c r="AC679" s="685"/>
      <c r="AD679" s="695"/>
      <c r="AE679" s="695"/>
      <c r="AF679" s="695"/>
      <c r="AG679" s="695"/>
      <c r="AH679" s="57"/>
      <c r="AI679" s="106"/>
      <c r="AJ679" s="57"/>
      <c r="AK679" s="57"/>
      <c r="AL679" s="57"/>
      <c r="AM679" s="57"/>
      <c r="AN679" s="85"/>
      <c r="AO679" s="685"/>
      <c r="AP679" s="685"/>
      <c r="AQ679" s="695"/>
      <c r="AR679" s="695"/>
      <c r="AS679" s="695"/>
      <c r="AT679" s="695"/>
      <c r="AU679" s="57"/>
      <c r="AV679" s="106"/>
      <c r="AW679" s="57"/>
      <c r="AX679" s="57"/>
      <c r="AY679" s="57"/>
      <c r="AZ679" s="57"/>
      <c r="BA679" s="85"/>
      <c r="BB679" s="685"/>
      <c r="BC679" s="685"/>
      <c r="BD679" s="695"/>
      <c r="BE679" s="695"/>
      <c r="BF679" s="695"/>
      <c r="BG679" s="695"/>
      <c r="BH679" s="57"/>
      <c r="BI679" s="106"/>
      <c r="BJ679" s="57"/>
      <c r="BK679" s="57"/>
      <c r="BL679" s="57"/>
      <c r="BM679" s="57"/>
    </row>
    <row r="680" spans="1:65" s="7" customFormat="1" ht="17.100000000000001" customHeight="1" x14ac:dyDescent="0.2">
      <c r="A680" s="85"/>
      <c r="B680" s="685"/>
      <c r="C680" s="685"/>
      <c r="D680" s="695"/>
      <c r="E680" s="695"/>
      <c r="F680" s="695"/>
      <c r="G680" s="695"/>
      <c r="H680" s="57"/>
      <c r="I680" s="101"/>
      <c r="J680" s="85"/>
      <c r="K680" s="57"/>
      <c r="L680" s="57"/>
      <c r="M680" s="57"/>
      <c r="N680" s="85"/>
      <c r="O680" s="685"/>
      <c r="P680" s="685"/>
      <c r="Q680" s="695"/>
      <c r="R680" s="695"/>
      <c r="S680" s="695"/>
      <c r="T680" s="695"/>
      <c r="U680" s="57"/>
      <c r="V680" s="106"/>
      <c r="W680" s="57"/>
      <c r="X680" s="57"/>
      <c r="Y680" s="57"/>
      <c r="Z680" s="57"/>
      <c r="AA680" s="85"/>
      <c r="AB680" s="685"/>
      <c r="AC680" s="685"/>
      <c r="AD680" s="695"/>
      <c r="AE680" s="695"/>
      <c r="AF680" s="695"/>
      <c r="AG680" s="695"/>
      <c r="AH680" s="57"/>
      <c r="AI680" s="106"/>
      <c r="AJ680" s="57"/>
      <c r="AK680" s="57"/>
      <c r="AL680" s="57"/>
      <c r="AM680" s="57"/>
      <c r="AN680" s="85"/>
      <c r="AO680" s="685"/>
      <c r="AP680" s="685"/>
      <c r="AQ680" s="695"/>
      <c r="AR680" s="695"/>
      <c r="AS680" s="695"/>
      <c r="AT680" s="695"/>
      <c r="AU680" s="57"/>
      <c r="AV680" s="106"/>
      <c r="AW680" s="57"/>
      <c r="AX680" s="57"/>
      <c r="AY680" s="57"/>
      <c r="AZ680" s="57"/>
      <c r="BA680" s="85"/>
      <c r="BB680" s="685"/>
      <c r="BC680" s="685"/>
      <c r="BD680" s="695"/>
      <c r="BE680" s="695"/>
      <c r="BF680" s="695"/>
      <c r="BG680" s="695"/>
      <c r="BH680" s="57"/>
      <c r="BI680" s="106"/>
      <c r="BJ680" s="57"/>
      <c r="BK680" s="57"/>
      <c r="BL680" s="57"/>
      <c r="BM680" s="57"/>
    </row>
    <row r="681" spans="1:65" s="7" customFormat="1" ht="17.100000000000001" customHeight="1" x14ac:dyDescent="0.2">
      <c r="A681" s="85"/>
      <c r="B681" s="685"/>
      <c r="C681" s="685"/>
      <c r="D681" s="695"/>
      <c r="E681" s="695"/>
      <c r="F681" s="695"/>
      <c r="G681" s="695"/>
      <c r="H681" s="57"/>
      <c r="I681" s="101"/>
      <c r="J681" s="85"/>
      <c r="K681" s="57"/>
      <c r="L681" s="57"/>
      <c r="M681" s="57"/>
      <c r="N681" s="85"/>
      <c r="O681" s="685"/>
      <c r="P681" s="685"/>
      <c r="Q681" s="695"/>
      <c r="R681" s="695"/>
      <c r="S681" s="695"/>
      <c r="T681" s="695"/>
      <c r="U681" s="57"/>
      <c r="V681" s="106"/>
      <c r="W681" s="57"/>
      <c r="X681" s="57"/>
      <c r="Y681" s="57"/>
      <c r="Z681" s="57"/>
      <c r="AA681" s="85"/>
      <c r="AB681" s="685"/>
      <c r="AC681" s="685"/>
      <c r="AD681" s="695"/>
      <c r="AE681" s="695"/>
      <c r="AF681" s="695"/>
      <c r="AG681" s="695"/>
      <c r="AH681" s="57"/>
      <c r="AI681" s="106"/>
      <c r="AJ681" s="57"/>
      <c r="AK681" s="57"/>
      <c r="AL681" s="57"/>
      <c r="AM681" s="57"/>
      <c r="AN681" s="85"/>
      <c r="AO681" s="685"/>
      <c r="AP681" s="685"/>
      <c r="AQ681" s="695"/>
      <c r="AR681" s="695"/>
      <c r="AS681" s="695"/>
      <c r="AT681" s="695"/>
      <c r="AU681" s="57"/>
      <c r="AV681" s="106"/>
      <c r="AW681" s="57"/>
      <c r="AX681" s="57"/>
      <c r="AY681" s="57"/>
      <c r="AZ681" s="57"/>
      <c r="BA681" s="85"/>
      <c r="BB681" s="685"/>
      <c r="BC681" s="685"/>
      <c r="BD681" s="695"/>
      <c r="BE681" s="695"/>
      <c r="BF681" s="695"/>
      <c r="BG681" s="695"/>
      <c r="BH681" s="57"/>
      <c r="BI681" s="106"/>
      <c r="BJ681" s="57"/>
      <c r="BK681" s="57"/>
      <c r="BL681" s="57"/>
      <c r="BM681" s="57"/>
    </row>
    <row r="682" spans="1:65" s="7" customFormat="1" ht="17.100000000000001" customHeight="1" x14ac:dyDescent="0.2">
      <c r="A682" s="85"/>
      <c r="B682" s="685"/>
      <c r="C682" s="685"/>
      <c r="D682" s="695"/>
      <c r="E682" s="695"/>
      <c r="F682" s="695"/>
      <c r="G682" s="695"/>
      <c r="H682" s="57"/>
      <c r="I682" s="101"/>
      <c r="J682" s="85"/>
      <c r="K682" s="57"/>
      <c r="L682" s="57"/>
      <c r="M682" s="57"/>
      <c r="N682" s="85"/>
      <c r="O682" s="685"/>
      <c r="P682" s="685"/>
      <c r="Q682" s="695"/>
      <c r="R682" s="695"/>
      <c r="S682" s="695"/>
      <c r="T682" s="695"/>
      <c r="U682" s="57"/>
      <c r="V682" s="106"/>
      <c r="W682" s="57"/>
      <c r="X682" s="57"/>
      <c r="Y682" s="57"/>
      <c r="Z682" s="57"/>
      <c r="AA682" s="85"/>
      <c r="AB682" s="685"/>
      <c r="AC682" s="685"/>
      <c r="AD682" s="695"/>
      <c r="AE682" s="695"/>
      <c r="AF682" s="695"/>
      <c r="AG682" s="695"/>
      <c r="AH682" s="57"/>
      <c r="AI682" s="106"/>
      <c r="AJ682" s="57"/>
      <c r="AK682" s="57"/>
      <c r="AL682" s="57"/>
      <c r="AM682" s="57"/>
      <c r="AN682" s="85"/>
      <c r="AO682" s="685"/>
      <c r="AP682" s="685"/>
      <c r="AQ682" s="695"/>
      <c r="AR682" s="695"/>
      <c r="AS682" s="695"/>
      <c r="AT682" s="695"/>
      <c r="AU682" s="57"/>
      <c r="AV682" s="106"/>
      <c r="AW682" s="57"/>
      <c r="AX682" s="57"/>
      <c r="AY682" s="57"/>
      <c r="AZ682" s="57"/>
      <c r="BA682" s="85"/>
      <c r="BB682" s="685"/>
      <c r="BC682" s="685"/>
      <c r="BD682" s="695"/>
      <c r="BE682" s="695"/>
      <c r="BF682" s="695"/>
      <c r="BG682" s="695"/>
      <c r="BH682" s="57"/>
      <c r="BI682" s="106"/>
      <c r="BJ682" s="57"/>
      <c r="BK682" s="57"/>
      <c r="BL682" s="57"/>
      <c r="BM682" s="57"/>
    </row>
    <row r="683" spans="1:65" s="7" customFormat="1" ht="17.100000000000001" customHeight="1" x14ac:dyDescent="0.2">
      <c r="A683" s="85"/>
      <c r="B683" s="685"/>
      <c r="C683" s="685"/>
      <c r="D683" s="695"/>
      <c r="E683" s="695"/>
      <c r="F683" s="695"/>
      <c r="G683" s="695"/>
      <c r="H683" s="57"/>
      <c r="I683" s="101"/>
      <c r="J683" s="85"/>
      <c r="K683" s="57"/>
      <c r="L683" s="57"/>
      <c r="M683" s="57"/>
      <c r="N683" s="85"/>
      <c r="O683" s="685"/>
      <c r="P683" s="685"/>
      <c r="Q683" s="695"/>
      <c r="R683" s="695"/>
      <c r="S683" s="695"/>
      <c r="T683" s="695"/>
      <c r="U683" s="57"/>
      <c r="V683" s="106"/>
      <c r="W683" s="57"/>
      <c r="X683" s="57"/>
      <c r="Y683" s="57"/>
      <c r="Z683" s="57"/>
      <c r="AA683" s="85"/>
      <c r="AB683" s="685"/>
      <c r="AC683" s="685"/>
      <c r="AD683" s="695"/>
      <c r="AE683" s="695"/>
      <c r="AF683" s="695"/>
      <c r="AG683" s="695"/>
      <c r="AH683" s="57"/>
      <c r="AI683" s="106"/>
      <c r="AJ683" s="57"/>
      <c r="AK683" s="57"/>
      <c r="AL683" s="57"/>
      <c r="AM683" s="57"/>
      <c r="AN683" s="85"/>
      <c r="AO683" s="685"/>
      <c r="AP683" s="685"/>
      <c r="AQ683" s="695"/>
      <c r="AR683" s="695"/>
      <c r="AS683" s="695"/>
      <c r="AT683" s="695"/>
      <c r="AU683" s="57"/>
      <c r="AV683" s="106"/>
      <c r="AW683" s="57"/>
      <c r="AX683" s="57"/>
      <c r="AY683" s="57"/>
      <c r="AZ683" s="57"/>
      <c r="BA683" s="85"/>
      <c r="BB683" s="685"/>
      <c r="BC683" s="685"/>
      <c r="BD683" s="695"/>
      <c r="BE683" s="695"/>
      <c r="BF683" s="695"/>
      <c r="BG683" s="695"/>
      <c r="BH683" s="57"/>
      <c r="BI683" s="106"/>
      <c r="BJ683" s="57"/>
      <c r="BK683" s="57"/>
      <c r="BL683" s="57"/>
      <c r="BM683" s="57"/>
    </row>
    <row r="684" spans="1:65" s="7" customFormat="1" ht="17.100000000000001" customHeight="1" x14ac:dyDescent="0.2">
      <c r="A684" s="85"/>
      <c r="B684" s="685"/>
      <c r="C684" s="685"/>
      <c r="D684" s="695"/>
      <c r="E684" s="695"/>
      <c r="F684" s="695"/>
      <c r="G684" s="695"/>
      <c r="H684" s="57"/>
      <c r="I684" s="101"/>
      <c r="J684" s="85"/>
      <c r="K684" s="57"/>
      <c r="L684" s="57"/>
      <c r="M684" s="57"/>
      <c r="N684" s="85"/>
      <c r="O684" s="685"/>
      <c r="P684" s="685"/>
      <c r="Q684" s="695"/>
      <c r="R684" s="695"/>
      <c r="S684" s="695"/>
      <c r="T684" s="695"/>
      <c r="U684" s="57"/>
      <c r="V684" s="106"/>
      <c r="W684" s="57"/>
      <c r="X684" s="57"/>
      <c r="Y684" s="57"/>
      <c r="Z684" s="57"/>
      <c r="AA684" s="85"/>
      <c r="AB684" s="685"/>
      <c r="AC684" s="685"/>
      <c r="AD684" s="695"/>
      <c r="AE684" s="695"/>
      <c r="AF684" s="695"/>
      <c r="AG684" s="695"/>
      <c r="AH684" s="57"/>
      <c r="AI684" s="106"/>
      <c r="AJ684" s="57"/>
      <c r="AK684" s="57"/>
      <c r="AL684" s="57"/>
      <c r="AM684" s="57"/>
      <c r="AN684" s="85"/>
      <c r="AO684" s="685"/>
      <c r="AP684" s="685"/>
      <c r="AQ684" s="695"/>
      <c r="AR684" s="695"/>
      <c r="AS684" s="695"/>
      <c r="AT684" s="695"/>
      <c r="AU684" s="57"/>
      <c r="AV684" s="106"/>
      <c r="AW684" s="57"/>
      <c r="AX684" s="57"/>
      <c r="AY684" s="57"/>
      <c r="AZ684" s="57"/>
      <c r="BA684" s="85"/>
      <c r="BB684" s="685"/>
      <c r="BC684" s="685"/>
      <c r="BD684" s="695"/>
      <c r="BE684" s="695"/>
      <c r="BF684" s="695"/>
      <c r="BG684" s="695"/>
      <c r="BH684" s="57"/>
      <c r="BI684" s="106"/>
      <c r="BJ684" s="57"/>
      <c r="BK684" s="57"/>
      <c r="BL684" s="57"/>
      <c r="BM684" s="57"/>
    </row>
    <row r="685" spans="1:65" s="7" customFormat="1" ht="17.100000000000001" customHeight="1" x14ac:dyDescent="0.2">
      <c r="A685" s="85"/>
      <c r="B685" s="685"/>
      <c r="C685" s="685"/>
      <c r="D685" s="695"/>
      <c r="E685" s="695"/>
      <c r="F685" s="695"/>
      <c r="G685" s="695"/>
      <c r="H685" s="57"/>
      <c r="I685" s="101"/>
      <c r="J685" s="85"/>
      <c r="K685" s="57"/>
      <c r="L685" s="57"/>
      <c r="M685" s="57"/>
      <c r="N685" s="85"/>
      <c r="O685" s="685"/>
      <c r="P685" s="685"/>
      <c r="Q685" s="695"/>
      <c r="R685" s="695"/>
      <c r="S685" s="695"/>
      <c r="T685" s="695"/>
      <c r="U685" s="57"/>
      <c r="V685" s="106"/>
      <c r="W685" s="57"/>
      <c r="X685" s="57"/>
      <c r="Y685" s="57"/>
      <c r="Z685" s="57"/>
      <c r="AA685" s="85"/>
      <c r="AB685" s="685"/>
      <c r="AC685" s="685"/>
      <c r="AD685" s="695"/>
      <c r="AE685" s="695"/>
      <c r="AF685" s="695"/>
      <c r="AG685" s="695"/>
      <c r="AH685" s="57"/>
      <c r="AI685" s="106"/>
      <c r="AJ685" s="57"/>
      <c r="AK685" s="57"/>
      <c r="AL685" s="57"/>
      <c r="AM685" s="57"/>
      <c r="AN685" s="85"/>
      <c r="AO685" s="685"/>
      <c r="AP685" s="685"/>
      <c r="AQ685" s="695"/>
      <c r="AR685" s="695"/>
      <c r="AS685" s="695"/>
      <c r="AT685" s="695"/>
      <c r="AU685" s="57"/>
      <c r="AV685" s="106"/>
      <c r="AW685" s="57"/>
      <c r="AX685" s="57"/>
      <c r="AY685" s="57"/>
      <c r="AZ685" s="57"/>
      <c r="BA685" s="85"/>
      <c r="BB685" s="685"/>
      <c r="BC685" s="685"/>
      <c r="BD685" s="695"/>
      <c r="BE685" s="695"/>
      <c r="BF685" s="695"/>
      <c r="BG685" s="695"/>
      <c r="BH685" s="57"/>
      <c r="BI685" s="106"/>
      <c r="BJ685" s="57"/>
      <c r="BK685" s="57"/>
      <c r="BL685" s="57"/>
      <c r="BM685" s="57"/>
    </row>
    <row r="686" spans="1:65" s="7" customFormat="1" ht="36.75" customHeight="1" x14ac:dyDescent="0.2">
      <c r="A686" s="85"/>
      <c r="B686" s="686"/>
      <c r="C686" s="686"/>
      <c r="D686" s="695"/>
      <c r="E686" s="695"/>
      <c r="F686" s="695"/>
      <c r="G686" s="695"/>
      <c r="H686" s="57"/>
      <c r="I686" s="101"/>
      <c r="J686" s="85"/>
      <c r="K686" s="57"/>
      <c r="L686" s="57"/>
      <c r="M686" s="57"/>
      <c r="N686" s="85"/>
      <c r="O686" s="686"/>
      <c r="P686" s="686"/>
      <c r="Q686" s="695"/>
      <c r="R686" s="695"/>
      <c r="S686" s="695"/>
      <c r="T686" s="695"/>
      <c r="U686" s="57"/>
      <c r="V686" s="106"/>
      <c r="W686" s="57"/>
      <c r="X686" s="57"/>
      <c r="Y686" s="57"/>
      <c r="Z686" s="57"/>
      <c r="AA686" s="85"/>
      <c r="AB686" s="686"/>
      <c r="AC686" s="686"/>
      <c r="AD686" s="695"/>
      <c r="AE686" s="695"/>
      <c r="AF686" s="695"/>
      <c r="AG686" s="695"/>
      <c r="AH686" s="57"/>
      <c r="AI686" s="106"/>
      <c r="AJ686" s="57"/>
      <c r="AK686" s="57"/>
      <c r="AL686" s="57"/>
      <c r="AM686" s="57"/>
      <c r="AN686" s="85"/>
      <c r="AO686" s="686"/>
      <c r="AP686" s="686"/>
      <c r="AQ686" s="695"/>
      <c r="AR686" s="695"/>
      <c r="AS686" s="695"/>
      <c r="AT686" s="695"/>
      <c r="AU686" s="57"/>
      <c r="AV686" s="106"/>
      <c r="AW686" s="57"/>
      <c r="AX686" s="57"/>
      <c r="AY686" s="57"/>
      <c r="AZ686" s="57"/>
      <c r="BA686" s="85"/>
      <c r="BB686" s="686"/>
      <c r="BC686" s="686"/>
      <c r="BD686" s="695"/>
      <c r="BE686" s="695"/>
      <c r="BF686" s="695"/>
      <c r="BG686" s="695"/>
      <c r="BH686" s="57"/>
      <c r="BI686" s="106"/>
      <c r="BJ686" s="57"/>
      <c r="BK686" s="57"/>
      <c r="BL686" s="57"/>
      <c r="BM686" s="57"/>
    </row>
    <row r="687" spans="1:65" s="7" customFormat="1" ht="34.5" customHeight="1" x14ac:dyDescent="0.2">
      <c r="A687" s="85"/>
      <c r="B687" s="686"/>
      <c r="C687" s="686"/>
      <c r="D687" s="695"/>
      <c r="E687" s="695"/>
      <c r="F687" s="695"/>
      <c r="G687" s="695"/>
      <c r="H687" s="57"/>
      <c r="I687" s="101"/>
      <c r="J687" s="85"/>
      <c r="K687" s="57"/>
      <c r="L687" s="57"/>
      <c r="M687" s="57"/>
      <c r="N687" s="85"/>
      <c r="O687" s="686"/>
      <c r="P687" s="686"/>
      <c r="Q687" s="695"/>
      <c r="R687" s="695"/>
      <c r="S687" s="695"/>
      <c r="T687" s="695"/>
      <c r="U687" s="57"/>
      <c r="V687" s="106"/>
      <c r="W687" s="57"/>
      <c r="X687" s="57"/>
      <c r="Y687" s="57"/>
      <c r="Z687" s="57"/>
      <c r="AA687" s="85"/>
      <c r="AB687" s="686"/>
      <c r="AC687" s="686"/>
      <c r="AD687" s="695"/>
      <c r="AE687" s="695"/>
      <c r="AF687" s="695"/>
      <c r="AG687" s="695"/>
      <c r="AH687" s="57"/>
      <c r="AI687" s="106"/>
      <c r="AJ687" s="57"/>
      <c r="AK687" s="57"/>
      <c r="AL687" s="57"/>
      <c r="AM687" s="57"/>
      <c r="AN687" s="85"/>
      <c r="AO687" s="686"/>
      <c r="AP687" s="686"/>
      <c r="AQ687" s="695"/>
      <c r="AR687" s="695"/>
      <c r="AS687" s="695"/>
      <c r="AT687" s="695"/>
      <c r="AU687" s="57"/>
      <c r="AV687" s="106"/>
      <c r="AW687" s="57"/>
      <c r="AX687" s="57"/>
      <c r="AY687" s="57"/>
      <c r="AZ687" s="57"/>
      <c r="BA687" s="85"/>
      <c r="BB687" s="686"/>
      <c r="BC687" s="686"/>
      <c r="BD687" s="695"/>
      <c r="BE687" s="695"/>
      <c r="BF687" s="695"/>
      <c r="BG687" s="695"/>
      <c r="BH687" s="57"/>
      <c r="BI687" s="106"/>
      <c r="BJ687" s="57"/>
      <c r="BK687" s="57"/>
      <c r="BL687" s="57"/>
      <c r="BM687" s="57"/>
    </row>
    <row r="688" spans="1:65" s="7" customFormat="1" ht="15" x14ac:dyDescent="0.2">
      <c r="A688" s="85"/>
      <c r="B688" s="49"/>
      <c r="C688" s="49"/>
      <c r="D688" s="54"/>
      <c r="E688" s="54"/>
      <c r="F688" s="54"/>
      <c r="G688" s="54"/>
      <c r="H688" s="57"/>
      <c r="I688" s="101"/>
      <c r="J688" s="85"/>
      <c r="K688" s="57"/>
      <c r="L688" s="57"/>
      <c r="M688" s="57"/>
      <c r="N688" s="85"/>
      <c r="O688" s="49"/>
      <c r="P688" s="49"/>
      <c r="Q688" s="54"/>
      <c r="R688" s="54"/>
      <c r="S688" s="54"/>
      <c r="T688" s="54"/>
      <c r="U688" s="57"/>
      <c r="V688" s="106"/>
      <c r="W688" s="57"/>
      <c r="X688" s="57"/>
      <c r="Y688" s="57"/>
      <c r="Z688" s="57"/>
      <c r="AA688" s="85"/>
      <c r="AB688" s="49"/>
      <c r="AC688" s="49"/>
      <c r="AD688" s="54"/>
      <c r="AE688" s="54"/>
      <c r="AF688" s="54"/>
      <c r="AG688" s="54"/>
      <c r="AH688" s="57"/>
      <c r="AI688" s="106"/>
      <c r="AJ688" s="57"/>
      <c r="AK688" s="57"/>
      <c r="AL688" s="57"/>
      <c r="AM688" s="57"/>
      <c r="AN688" s="85"/>
      <c r="AO688" s="49"/>
      <c r="AP688" s="49"/>
      <c r="AQ688" s="54"/>
      <c r="AR688" s="54"/>
      <c r="AS688" s="54"/>
      <c r="AT688" s="54"/>
      <c r="AU688" s="57"/>
      <c r="AV688" s="106"/>
      <c r="AW688" s="57"/>
      <c r="AX688" s="57"/>
      <c r="AY688" s="57"/>
      <c r="AZ688" s="57"/>
      <c r="BA688" s="85"/>
      <c r="BB688" s="49"/>
      <c r="BC688" s="49"/>
      <c r="BD688" s="54"/>
      <c r="BE688" s="54"/>
      <c r="BF688" s="54"/>
      <c r="BG688" s="54"/>
      <c r="BH688" s="57"/>
      <c r="BI688" s="106"/>
      <c r="BJ688" s="57"/>
      <c r="BK688" s="57"/>
      <c r="BL688" s="57"/>
      <c r="BM688" s="57"/>
    </row>
    <row r="689" spans="1:65" s="5" customFormat="1" ht="13.5" x14ac:dyDescent="0.25">
      <c r="A689" s="7"/>
      <c r="B689" s="71"/>
      <c r="C689" s="777"/>
      <c r="D689" s="777"/>
      <c r="E689" s="777"/>
      <c r="F689" s="777"/>
      <c r="G689" s="777"/>
      <c r="H689" s="777"/>
      <c r="I689" s="777"/>
      <c r="J689" s="7"/>
      <c r="K689" s="778"/>
      <c r="L689" s="778"/>
      <c r="M689" s="778"/>
      <c r="N689" s="7"/>
      <c r="O689" s="71"/>
      <c r="P689" s="189"/>
      <c r="Q689" s="189"/>
      <c r="R689" s="189"/>
      <c r="S689" s="189"/>
      <c r="T689" s="189"/>
      <c r="U689" s="51"/>
      <c r="V689" s="51"/>
      <c r="W689" s="57"/>
      <c r="X689" s="778"/>
      <c r="Y689" s="778"/>
      <c r="Z689" s="778"/>
      <c r="AA689" s="7"/>
      <c r="AB689" s="71"/>
      <c r="AC689" s="189"/>
      <c r="AD689" s="189"/>
      <c r="AE689" s="189"/>
      <c r="AF689" s="189"/>
      <c r="AG689" s="189"/>
      <c r="AH689" s="51"/>
      <c r="AI689" s="51"/>
      <c r="AJ689" s="57"/>
      <c r="AK689" s="778"/>
      <c r="AL689" s="778"/>
      <c r="AM689" s="778"/>
      <c r="AN689" s="7"/>
      <c r="AO689" s="71"/>
      <c r="AP689" s="189"/>
      <c r="AQ689" s="189"/>
      <c r="AR689" s="189"/>
      <c r="AS689" s="189"/>
      <c r="AT689" s="189"/>
      <c r="AU689" s="51"/>
      <c r="AV689" s="51"/>
      <c r="AW689" s="57"/>
      <c r="AX689" s="778"/>
      <c r="AY689" s="778"/>
      <c r="AZ689" s="778"/>
      <c r="BA689" s="7"/>
      <c r="BB689" s="71"/>
      <c r="BC689" s="189"/>
      <c r="BD689" s="189"/>
      <c r="BE689" s="189"/>
      <c r="BF689" s="189"/>
      <c r="BG689" s="189"/>
      <c r="BH689" s="51"/>
      <c r="BI689" s="51"/>
      <c r="BJ689" s="57"/>
      <c r="BK689" s="778"/>
      <c r="BL689" s="778"/>
      <c r="BM689" s="778"/>
    </row>
    <row r="690" spans="1:65" s="7" customFormat="1" ht="15" x14ac:dyDescent="0.2">
      <c r="A690" s="85"/>
      <c r="B690" s="49"/>
      <c r="C690" s="49"/>
      <c r="D690" s="54"/>
      <c r="E690" s="54"/>
      <c r="F690" s="54"/>
      <c r="G690" s="54"/>
      <c r="H690" s="57"/>
      <c r="I690" s="101"/>
      <c r="J690" s="85"/>
      <c r="K690" s="57"/>
      <c r="L690" s="57"/>
      <c r="M690" s="57"/>
      <c r="N690" s="85"/>
      <c r="O690" s="49"/>
      <c r="P690" s="49"/>
      <c r="Q690" s="54"/>
      <c r="R690" s="54"/>
      <c r="S690" s="54"/>
      <c r="T690" s="54"/>
      <c r="U690" s="57"/>
      <c r="V690" s="106"/>
      <c r="W690" s="57"/>
      <c r="X690" s="57"/>
      <c r="Y690" s="57"/>
      <c r="Z690" s="57"/>
      <c r="AA690" s="85"/>
      <c r="AB690" s="49"/>
      <c r="AC690" s="49"/>
      <c r="AD690" s="54"/>
      <c r="AE690" s="54"/>
      <c r="AF690" s="54"/>
      <c r="AG690" s="54"/>
      <c r="AH690" s="57"/>
      <c r="AI690" s="106"/>
      <c r="AJ690" s="57"/>
      <c r="AK690" s="57"/>
      <c r="AL690" s="57"/>
      <c r="AM690" s="57"/>
      <c r="AN690" s="85"/>
      <c r="AO690" s="49"/>
      <c r="AP690" s="49"/>
      <c r="AQ690" s="54"/>
      <c r="AR690" s="54"/>
      <c r="AS690" s="54"/>
      <c r="AT690" s="54"/>
      <c r="AU690" s="57"/>
      <c r="AV690" s="106"/>
      <c r="AW690" s="57"/>
      <c r="AX690" s="57"/>
      <c r="AY690" s="57"/>
      <c r="AZ690" s="57"/>
      <c r="BA690" s="85"/>
      <c r="BB690" s="49"/>
      <c r="BC690" s="49"/>
      <c r="BD690" s="54"/>
      <c r="BE690" s="54"/>
      <c r="BF690" s="54"/>
      <c r="BG690" s="54"/>
      <c r="BH690" s="57"/>
      <c r="BI690" s="106"/>
      <c r="BJ690" s="57"/>
      <c r="BK690" s="57"/>
      <c r="BL690" s="57"/>
      <c r="BM690" s="57"/>
    </row>
    <row r="691" spans="1:65" s="7" customFormat="1" ht="17.100000000000001" customHeight="1" x14ac:dyDescent="0.2">
      <c r="A691" s="721"/>
      <c r="B691" s="721"/>
      <c r="C691" s="721"/>
      <c r="D691" s="721"/>
      <c r="E691" s="721"/>
      <c r="F691" s="721"/>
      <c r="G691" s="721"/>
      <c r="H691" s="721"/>
      <c r="I691" s="721"/>
      <c r="J691" s="721"/>
      <c r="K691" s="721"/>
      <c r="L691" s="721"/>
      <c r="M691" s="721"/>
      <c r="N691" s="85"/>
      <c r="O691" s="85"/>
      <c r="P691" s="85"/>
      <c r="Q691" s="85"/>
      <c r="R691" s="85"/>
      <c r="S691" s="85"/>
      <c r="T691" s="85"/>
      <c r="U691" s="57"/>
      <c r="V691" s="57"/>
      <c r="W691" s="57"/>
      <c r="X691" s="57"/>
      <c r="Y691" s="57"/>
      <c r="Z691" s="57"/>
      <c r="AA691" s="85"/>
      <c r="AB691" s="85"/>
      <c r="AC691" s="85"/>
      <c r="AD691" s="85"/>
      <c r="AE691" s="85"/>
      <c r="AF691" s="85"/>
      <c r="AG691" s="85"/>
      <c r="AH691" s="57"/>
      <c r="AI691" s="57"/>
      <c r="AJ691" s="57"/>
      <c r="AK691" s="57"/>
      <c r="AL691" s="57"/>
      <c r="AM691" s="57"/>
      <c r="AN691" s="85"/>
      <c r="AO691" s="85"/>
      <c r="AP691" s="85"/>
      <c r="AQ691" s="85"/>
      <c r="AR691" s="85"/>
      <c r="AS691" s="85"/>
      <c r="AT691" s="85"/>
      <c r="AU691" s="57"/>
      <c r="AV691" s="57"/>
      <c r="AW691" s="57"/>
      <c r="AX691" s="57"/>
      <c r="AY691" s="57"/>
      <c r="AZ691" s="57"/>
      <c r="BA691" s="85"/>
      <c r="BB691" s="85"/>
      <c r="BC691" s="85"/>
      <c r="BD691" s="85"/>
      <c r="BE691" s="85"/>
      <c r="BF691" s="85"/>
      <c r="BG691" s="85"/>
      <c r="BH691" s="57"/>
      <c r="BI691" s="57"/>
      <c r="BJ691" s="57"/>
      <c r="BK691" s="57"/>
      <c r="BL691" s="57"/>
      <c r="BM691" s="57"/>
    </row>
    <row r="692" spans="1:65" s="5" customFormat="1" ht="12.75" customHeight="1" x14ac:dyDescent="0.2">
      <c r="A692" s="82"/>
      <c r="B692" s="689"/>
      <c r="C692" s="689"/>
      <c r="D692" s="689"/>
      <c r="E692" s="689"/>
      <c r="F692" s="689"/>
      <c r="G692" s="689"/>
      <c r="H692" s="24"/>
      <c r="I692" s="98"/>
      <c r="K692" s="51"/>
      <c r="L692" s="51"/>
      <c r="M692" s="51"/>
      <c r="N692" s="82"/>
      <c r="O692" s="689"/>
      <c r="P692" s="689"/>
      <c r="Q692" s="689"/>
      <c r="R692" s="689"/>
      <c r="S692" s="689"/>
      <c r="T692" s="689"/>
      <c r="U692" s="51"/>
      <c r="V692" s="108"/>
      <c r="W692" s="51"/>
      <c r="X692" s="51"/>
      <c r="Y692" s="51"/>
      <c r="Z692" s="51"/>
      <c r="AA692" s="82"/>
      <c r="AB692" s="689"/>
      <c r="AC692" s="689"/>
      <c r="AD692" s="689"/>
      <c r="AE692" s="689"/>
      <c r="AF692" s="689"/>
      <c r="AG692" s="689"/>
      <c r="AH692" s="51"/>
      <c r="AI692" s="108"/>
      <c r="AJ692" s="51"/>
      <c r="AK692" s="51"/>
      <c r="AL692" s="51"/>
      <c r="AM692" s="51"/>
      <c r="AN692" s="82"/>
      <c r="AO692" s="689"/>
      <c r="AP692" s="689"/>
      <c r="AQ692" s="689"/>
      <c r="AR692" s="689"/>
      <c r="AS692" s="689"/>
      <c r="AT692" s="689"/>
      <c r="AU692" s="51"/>
      <c r="AV692" s="108"/>
      <c r="AW692" s="51"/>
      <c r="AX692" s="51"/>
      <c r="AY692" s="51"/>
      <c r="AZ692" s="51"/>
      <c r="BA692" s="82"/>
      <c r="BB692" s="689"/>
      <c r="BC692" s="689"/>
      <c r="BD692" s="689"/>
      <c r="BE692" s="689"/>
      <c r="BF692" s="689"/>
      <c r="BG692" s="689"/>
      <c r="BH692" s="51"/>
      <c r="BI692" s="108"/>
      <c r="BJ692" s="51"/>
      <c r="BK692" s="51"/>
      <c r="BL692" s="51"/>
      <c r="BM692" s="51"/>
    </row>
    <row r="693" spans="1:65" s="5" customFormat="1" ht="12.75" customHeight="1" x14ac:dyDescent="0.2">
      <c r="A693" s="61"/>
      <c r="B693" s="689"/>
      <c r="C693" s="689"/>
      <c r="D693" s="689"/>
      <c r="E693" s="689"/>
      <c r="F693" s="689"/>
      <c r="G693" s="689"/>
      <c r="H693" s="32"/>
      <c r="I693" s="111"/>
      <c r="K693" s="130"/>
      <c r="L693" s="51"/>
      <c r="M693" s="51"/>
      <c r="N693" s="61"/>
      <c r="O693" s="689"/>
      <c r="P693" s="689"/>
      <c r="Q693" s="689"/>
      <c r="R693" s="689"/>
      <c r="S693" s="689"/>
      <c r="T693" s="689"/>
      <c r="U693" s="156"/>
      <c r="V693" s="176"/>
      <c r="W693" s="51"/>
      <c r="X693" s="130"/>
      <c r="Y693" s="51"/>
      <c r="Z693" s="51"/>
      <c r="AA693" s="61"/>
      <c r="AB693" s="689"/>
      <c r="AC693" s="689"/>
      <c r="AD693" s="689"/>
      <c r="AE693" s="689"/>
      <c r="AF693" s="689"/>
      <c r="AG693" s="689"/>
      <c r="AH693" s="156"/>
      <c r="AI693" s="176"/>
      <c r="AJ693" s="51"/>
      <c r="AK693" s="130"/>
      <c r="AL693" s="51"/>
      <c r="AM693" s="51"/>
      <c r="AN693" s="61"/>
      <c r="AO693" s="689"/>
      <c r="AP693" s="689"/>
      <c r="AQ693" s="689"/>
      <c r="AR693" s="689"/>
      <c r="AS693" s="689"/>
      <c r="AT693" s="689"/>
      <c r="AU693" s="156"/>
      <c r="AV693" s="176"/>
      <c r="AW693" s="51"/>
      <c r="AX693" s="130"/>
      <c r="AY693" s="51"/>
      <c r="AZ693" s="51"/>
      <c r="BA693" s="61"/>
      <c r="BB693" s="689"/>
      <c r="BC693" s="689"/>
      <c r="BD693" s="689"/>
      <c r="BE693" s="689"/>
      <c r="BF693" s="689"/>
      <c r="BG693" s="689"/>
      <c r="BH693" s="156"/>
      <c r="BI693" s="176"/>
      <c r="BJ693" s="51"/>
      <c r="BK693" s="130"/>
      <c r="BL693" s="51"/>
      <c r="BM693" s="51"/>
    </row>
    <row r="694" spans="1:65" s="5" customFormat="1" ht="12.75" customHeight="1" x14ac:dyDescent="0.2">
      <c r="A694" s="61"/>
      <c r="B694" s="80"/>
      <c r="C694" s="45"/>
      <c r="D694" s="45"/>
      <c r="E694" s="45"/>
      <c r="F694" s="45"/>
      <c r="G694" s="45"/>
      <c r="H694" s="55"/>
      <c r="I694" s="100"/>
      <c r="J694" s="45"/>
      <c r="K694" s="134"/>
      <c r="L694" s="51"/>
      <c r="M694" s="59"/>
      <c r="N694" s="61"/>
      <c r="O694" s="80"/>
      <c r="P694" s="45"/>
      <c r="Q694" s="45"/>
      <c r="R694" s="45"/>
      <c r="S694" s="45"/>
      <c r="T694" s="45"/>
      <c r="U694" s="134"/>
      <c r="V694" s="176"/>
      <c r="W694" s="134"/>
      <c r="X694" s="134"/>
      <c r="Y694" s="51"/>
      <c r="Z694" s="59"/>
      <c r="AA694" s="61"/>
      <c r="AB694" s="80"/>
      <c r="AC694" s="45"/>
      <c r="AD694" s="45"/>
      <c r="AE694" s="45"/>
      <c r="AF694" s="45"/>
      <c r="AG694" s="45"/>
      <c r="AH694" s="134"/>
      <c r="AI694" s="176"/>
      <c r="AJ694" s="134"/>
      <c r="AK694" s="134"/>
      <c r="AL694" s="51"/>
      <c r="AM694" s="59"/>
      <c r="AN694" s="61"/>
      <c r="AO694" s="80"/>
      <c r="AP694" s="45"/>
      <c r="AQ694" s="45"/>
      <c r="AR694" s="45"/>
      <c r="AS694" s="45"/>
      <c r="AT694" s="45"/>
      <c r="AU694" s="134"/>
      <c r="AV694" s="176"/>
      <c r="AW694" s="134"/>
      <c r="AX694" s="134"/>
      <c r="AY694" s="51"/>
      <c r="AZ694" s="59"/>
      <c r="BA694" s="61"/>
      <c r="BB694" s="80"/>
      <c r="BC694" s="45"/>
      <c r="BD694" s="45"/>
      <c r="BE694" s="45"/>
      <c r="BF694" s="45"/>
      <c r="BG694" s="45"/>
      <c r="BH694" s="134"/>
      <c r="BI694" s="176"/>
      <c r="BJ694" s="134"/>
      <c r="BK694" s="134"/>
      <c r="BL694" s="51"/>
      <c r="BM694" s="59"/>
    </row>
    <row r="695" spans="1:65" s="7" customFormat="1" ht="10.5" customHeight="1" x14ac:dyDescent="0.2">
      <c r="A695" s="85"/>
      <c r="B695" s="57"/>
      <c r="C695" s="85"/>
      <c r="D695" s="85"/>
      <c r="E695" s="85"/>
      <c r="F695" s="85"/>
      <c r="G695" s="85"/>
      <c r="H695" s="57"/>
      <c r="I695" s="101"/>
      <c r="J695" s="85"/>
      <c r="K695" s="57"/>
      <c r="L695" s="57"/>
      <c r="M695" s="57"/>
      <c r="N695" s="85"/>
      <c r="O695" s="57"/>
      <c r="P695" s="85"/>
      <c r="Q695" s="85"/>
      <c r="R695" s="85"/>
      <c r="S695" s="85"/>
      <c r="T695" s="85"/>
      <c r="U695" s="57"/>
      <c r="V695" s="106"/>
      <c r="W695" s="57"/>
      <c r="X695" s="57"/>
      <c r="Y695" s="57"/>
      <c r="Z695" s="57"/>
      <c r="AA695" s="85"/>
      <c r="AB695" s="57"/>
      <c r="AC695" s="85"/>
      <c r="AD695" s="85"/>
      <c r="AE695" s="85"/>
      <c r="AF695" s="85"/>
      <c r="AG695" s="85"/>
      <c r="AH695" s="57"/>
      <c r="AI695" s="106"/>
      <c r="AJ695" s="57"/>
      <c r="AK695" s="57"/>
      <c r="AL695" s="57"/>
      <c r="AM695" s="57"/>
      <c r="AN695" s="85"/>
      <c r="AO695" s="57"/>
      <c r="AP695" s="85"/>
      <c r="AQ695" s="85"/>
      <c r="AR695" s="85"/>
      <c r="AS695" s="85"/>
      <c r="AT695" s="85"/>
      <c r="AU695" s="57"/>
      <c r="AV695" s="106"/>
      <c r="AW695" s="57"/>
      <c r="AX695" s="57"/>
      <c r="AY695" s="57"/>
      <c r="AZ695" s="57"/>
      <c r="BA695" s="85"/>
      <c r="BB695" s="57"/>
      <c r="BC695" s="85"/>
      <c r="BD695" s="85"/>
      <c r="BE695" s="85"/>
      <c r="BF695" s="85"/>
      <c r="BG695" s="85"/>
      <c r="BH695" s="57"/>
      <c r="BI695" s="106"/>
      <c r="BJ695" s="57"/>
      <c r="BK695" s="57"/>
      <c r="BL695" s="57"/>
      <c r="BM695" s="57"/>
    </row>
    <row r="696" spans="1:65" s="7" customFormat="1" ht="17.100000000000001" customHeight="1" x14ac:dyDescent="0.2">
      <c r="A696" s="85"/>
      <c r="B696" s="686"/>
      <c r="C696" s="686"/>
      <c r="D696" s="698"/>
      <c r="E696" s="698"/>
      <c r="F696" s="698"/>
      <c r="G696" s="698"/>
      <c r="H696" s="57"/>
      <c r="I696" s="101"/>
      <c r="J696" s="85"/>
      <c r="K696" s="57"/>
      <c r="L696" s="57"/>
      <c r="M696" s="57"/>
      <c r="N696" s="85"/>
      <c r="O696" s="686"/>
      <c r="P696" s="686"/>
      <c r="Q696" s="698"/>
      <c r="R696" s="698"/>
      <c r="S696" s="698"/>
      <c r="T696" s="698"/>
      <c r="U696" s="57"/>
      <c r="V696" s="106"/>
      <c r="W696" s="57"/>
      <c r="X696" s="57"/>
      <c r="Y696" s="57"/>
      <c r="Z696" s="57"/>
      <c r="AA696" s="85"/>
      <c r="AB696" s="686"/>
      <c r="AC696" s="686"/>
      <c r="AD696" s="698"/>
      <c r="AE696" s="698"/>
      <c r="AF696" s="698"/>
      <c r="AG696" s="698"/>
      <c r="AH696" s="57"/>
      <c r="AI696" s="106"/>
      <c r="AJ696" s="57"/>
      <c r="AK696" s="57"/>
      <c r="AL696" s="57"/>
      <c r="AM696" s="57"/>
      <c r="AN696" s="85"/>
      <c r="AO696" s="686"/>
      <c r="AP696" s="686"/>
      <c r="AQ696" s="698"/>
      <c r="AR696" s="698"/>
      <c r="AS696" s="698"/>
      <c r="AT696" s="698"/>
      <c r="AU696" s="57"/>
      <c r="AV696" s="106"/>
      <c r="AW696" s="57"/>
      <c r="AX696" s="57"/>
      <c r="AY696" s="57"/>
      <c r="AZ696" s="57"/>
      <c r="BA696" s="85"/>
      <c r="BB696" s="686"/>
      <c r="BC696" s="686"/>
      <c r="BD696" s="698"/>
      <c r="BE696" s="698"/>
      <c r="BF696" s="698"/>
      <c r="BG696" s="698"/>
      <c r="BH696" s="57"/>
      <c r="BI696" s="106"/>
      <c r="BJ696" s="57"/>
      <c r="BK696" s="57"/>
      <c r="BL696" s="57"/>
      <c r="BM696" s="57"/>
    </row>
    <row r="697" spans="1:65" s="7" customFormat="1" ht="17.100000000000001" customHeight="1" x14ac:dyDescent="0.2">
      <c r="A697" s="85"/>
      <c r="B697" s="686"/>
      <c r="C697" s="686"/>
      <c r="D697" s="699"/>
      <c r="E697" s="699"/>
      <c r="F697" s="699"/>
      <c r="G697" s="699"/>
      <c r="H697" s="57"/>
      <c r="I697" s="101"/>
      <c r="J697" s="85"/>
      <c r="K697" s="57"/>
      <c r="L697" s="57"/>
      <c r="M697" s="57"/>
      <c r="N697" s="85"/>
      <c r="O697" s="686"/>
      <c r="P697" s="686"/>
      <c r="Q697" s="699"/>
      <c r="R697" s="699"/>
      <c r="S697" s="699"/>
      <c r="T697" s="699"/>
      <c r="U697" s="57"/>
      <c r="V697" s="106"/>
      <c r="W697" s="57"/>
      <c r="X697" s="57"/>
      <c r="Y697" s="57"/>
      <c r="Z697" s="57"/>
      <c r="AA697" s="85"/>
      <c r="AB697" s="686"/>
      <c r="AC697" s="686"/>
      <c r="AD697" s="699"/>
      <c r="AE697" s="699"/>
      <c r="AF697" s="699"/>
      <c r="AG697" s="699"/>
      <c r="AH697" s="57"/>
      <c r="AI697" s="106"/>
      <c r="AJ697" s="57"/>
      <c r="AK697" s="57"/>
      <c r="AL697" s="57"/>
      <c r="AM697" s="57"/>
      <c r="AN697" s="85"/>
      <c r="AO697" s="686"/>
      <c r="AP697" s="686"/>
      <c r="AQ697" s="699"/>
      <c r="AR697" s="699"/>
      <c r="AS697" s="699"/>
      <c r="AT697" s="699"/>
      <c r="AU697" s="57"/>
      <c r="AV697" s="106"/>
      <c r="AW697" s="57"/>
      <c r="AX697" s="57"/>
      <c r="AY697" s="57"/>
      <c r="AZ697" s="57"/>
      <c r="BA697" s="85"/>
      <c r="BB697" s="686"/>
      <c r="BC697" s="686"/>
      <c r="BD697" s="699"/>
      <c r="BE697" s="699"/>
      <c r="BF697" s="699"/>
      <c r="BG697" s="699"/>
      <c r="BH697" s="57"/>
      <c r="BI697" s="106"/>
      <c r="BJ697" s="57"/>
      <c r="BK697" s="57"/>
      <c r="BL697" s="57"/>
      <c r="BM697" s="57"/>
    </row>
    <row r="698" spans="1:65" s="7" customFormat="1" ht="17.100000000000001" customHeight="1" x14ac:dyDescent="0.2">
      <c r="A698" s="85"/>
      <c r="B698" s="686"/>
      <c r="C698" s="686"/>
      <c r="D698" s="698"/>
      <c r="E698" s="698"/>
      <c r="F698" s="698"/>
      <c r="G698" s="698"/>
      <c r="H698" s="57"/>
      <c r="I698" s="101"/>
      <c r="J698" s="85"/>
      <c r="K698" s="57"/>
      <c r="L698" s="57"/>
      <c r="M698" s="57"/>
      <c r="N698" s="85"/>
      <c r="O698" s="686"/>
      <c r="P698" s="686"/>
      <c r="Q698" s="698"/>
      <c r="R698" s="698"/>
      <c r="S698" s="698"/>
      <c r="T698" s="698"/>
      <c r="U698" s="57"/>
      <c r="V698" s="106"/>
      <c r="W698" s="57"/>
      <c r="X698" s="57"/>
      <c r="Y698" s="57"/>
      <c r="Z698" s="57"/>
      <c r="AA698" s="85"/>
      <c r="AB698" s="686"/>
      <c r="AC698" s="686"/>
      <c r="AD698" s="698"/>
      <c r="AE698" s="698"/>
      <c r="AF698" s="698"/>
      <c r="AG698" s="698"/>
      <c r="AH698" s="57"/>
      <c r="AI698" s="106"/>
      <c r="AJ698" s="57"/>
      <c r="AK698" s="57"/>
      <c r="AL698" s="57"/>
      <c r="AM698" s="57"/>
      <c r="AN698" s="85"/>
      <c r="AO698" s="686"/>
      <c r="AP698" s="686"/>
      <c r="AQ698" s="698"/>
      <c r="AR698" s="698"/>
      <c r="AS698" s="698"/>
      <c r="AT698" s="698"/>
      <c r="AU698" s="57"/>
      <c r="AV698" s="106"/>
      <c r="AW698" s="57"/>
      <c r="AX698" s="57"/>
      <c r="AY698" s="57"/>
      <c r="AZ698" s="57"/>
      <c r="BA698" s="85"/>
      <c r="BB698" s="686"/>
      <c r="BC698" s="686"/>
      <c r="BD698" s="698"/>
      <c r="BE698" s="698"/>
      <c r="BF698" s="698"/>
      <c r="BG698" s="698"/>
      <c r="BH698" s="57"/>
      <c r="BI698" s="106"/>
      <c r="BJ698" s="57"/>
      <c r="BK698" s="57"/>
      <c r="BL698" s="57"/>
      <c r="BM698" s="57"/>
    </row>
    <row r="699" spans="1:65" s="7" customFormat="1" ht="17.100000000000001" customHeight="1" x14ac:dyDescent="0.2">
      <c r="A699" s="85"/>
      <c r="B699" s="688"/>
      <c r="C699" s="688"/>
      <c r="D699" s="695"/>
      <c r="E699" s="695"/>
      <c r="F699" s="695"/>
      <c r="G699" s="695"/>
      <c r="H699" s="57"/>
      <c r="I699" s="101"/>
      <c r="J699" s="85"/>
      <c r="K699" s="57"/>
      <c r="L699" s="57"/>
      <c r="M699" s="57"/>
      <c r="N699" s="85"/>
      <c r="O699" s="688"/>
      <c r="P699" s="688"/>
      <c r="Q699" s="695"/>
      <c r="R699" s="695"/>
      <c r="S699" s="695"/>
      <c r="T699" s="695"/>
      <c r="U699" s="57"/>
      <c r="V699" s="106"/>
      <c r="W699" s="57"/>
      <c r="X699" s="57"/>
      <c r="Y699" s="57"/>
      <c r="Z699" s="57"/>
      <c r="AA699" s="85"/>
      <c r="AB699" s="688"/>
      <c r="AC699" s="688"/>
      <c r="AD699" s="695"/>
      <c r="AE699" s="695"/>
      <c r="AF699" s="695"/>
      <c r="AG699" s="695"/>
      <c r="AH699" s="57"/>
      <c r="AI699" s="106"/>
      <c r="AJ699" s="57"/>
      <c r="AK699" s="57"/>
      <c r="AL699" s="57"/>
      <c r="AM699" s="57"/>
      <c r="AN699" s="85"/>
      <c r="AO699" s="688"/>
      <c r="AP699" s="688"/>
      <c r="AQ699" s="695"/>
      <c r="AR699" s="695"/>
      <c r="AS699" s="695"/>
      <c r="AT699" s="695"/>
      <c r="AU699" s="57"/>
      <c r="AV699" s="106"/>
      <c r="AW699" s="57"/>
      <c r="AX699" s="57"/>
      <c r="AY699" s="57"/>
      <c r="AZ699" s="57"/>
      <c r="BA699" s="85"/>
      <c r="BB699" s="688"/>
      <c r="BC699" s="688"/>
      <c r="BD699" s="695"/>
      <c r="BE699" s="695"/>
      <c r="BF699" s="695"/>
      <c r="BG699" s="695"/>
      <c r="BH699" s="57"/>
      <c r="BI699" s="106"/>
      <c r="BJ699" s="57"/>
      <c r="BK699" s="57"/>
      <c r="BL699" s="57"/>
      <c r="BM699" s="57"/>
    </row>
    <row r="700" spans="1:65" s="7" customFormat="1" ht="17.100000000000001" customHeight="1" x14ac:dyDescent="0.2">
      <c r="A700" s="85"/>
      <c r="B700" s="685"/>
      <c r="C700" s="685"/>
      <c r="D700" s="695"/>
      <c r="E700" s="695"/>
      <c r="F700" s="695"/>
      <c r="G700" s="695"/>
      <c r="H700" s="57"/>
      <c r="I700" s="101"/>
      <c r="J700" s="85"/>
      <c r="K700" s="57"/>
      <c r="L700" s="57"/>
      <c r="M700" s="57"/>
      <c r="N700" s="85"/>
      <c r="O700" s="685"/>
      <c r="P700" s="685"/>
      <c r="Q700" s="695"/>
      <c r="R700" s="695"/>
      <c r="S700" s="695"/>
      <c r="T700" s="695"/>
      <c r="U700" s="57"/>
      <c r="V700" s="106"/>
      <c r="W700" s="57"/>
      <c r="X700" s="57"/>
      <c r="Y700" s="57"/>
      <c r="Z700" s="57"/>
      <c r="AA700" s="85"/>
      <c r="AB700" s="685"/>
      <c r="AC700" s="685"/>
      <c r="AD700" s="695"/>
      <c r="AE700" s="695"/>
      <c r="AF700" s="695"/>
      <c r="AG700" s="695"/>
      <c r="AH700" s="57"/>
      <c r="AI700" s="106"/>
      <c r="AJ700" s="57"/>
      <c r="AK700" s="57"/>
      <c r="AL700" s="57"/>
      <c r="AM700" s="57"/>
      <c r="AN700" s="85"/>
      <c r="AO700" s="685"/>
      <c r="AP700" s="685"/>
      <c r="AQ700" s="695"/>
      <c r="AR700" s="695"/>
      <c r="AS700" s="695"/>
      <c r="AT700" s="695"/>
      <c r="AU700" s="57"/>
      <c r="AV700" s="106"/>
      <c r="AW700" s="57"/>
      <c r="AX700" s="57"/>
      <c r="AY700" s="57"/>
      <c r="AZ700" s="57"/>
      <c r="BA700" s="85"/>
      <c r="BB700" s="685"/>
      <c r="BC700" s="685"/>
      <c r="BD700" s="695"/>
      <c r="BE700" s="695"/>
      <c r="BF700" s="695"/>
      <c r="BG700" s="695"/>
      <c r="BH700" s="57"/>
      <c r="BI700" s="106"/>
      <c r="BJ700" s="57"/>
      <c r="BK700" s="57"/>
      <c r="BL700" s="57"/>
      <c r="BM700" s="57"/>
    </row>
    <row r="701" spans="1:65" s="7" customFormat="1" ht="17.100000000000001" customHeight="1" x14ac:dyDescent="0.2">
      <c r="A701" s="85"/>
      <c r="B701" s="685"/>
      <c r="C701" s="685"/>
      <c r="D701" s="695"/>
      <c r="E701" s="695"/>
      <c r="F701" s="695"/>
      <c r="G701" s="695"/>
      <c r="H701" s="57"/>
      <c r="I701" s="101"/>
      <c r="J701" s="85"/>
      <c r="K701" s="57"/>
      <c r="L701" s="57"/>
      <c r="M701" s="57"/>
      <c r="N701" s="85"/>
      <c r="O701" s="685"/>
      <c r="P701" s="685"/>
      <c r="Q701" s="695"/>
      <c r="R701" s="695"/>
      <c r="S701" s="695"/>
      <c r="T701" s="695"/>
      <c r="U701" s="57"/>
      <c r="V701" s="106"/>
      <c r="W701" s="57"/>
      <c r="X701" s="57"/>
      <c r="Y701" s="57"/>
      <c r="Z701" s="57"/>
      <c r="AA701" s="85"/>
      <c r="AB701" s="685"/>
      <c r="AC701" s="685"/>
      <c r="AD701" s="695"/>
      <c r="AE701" s="695"/>
      <c r="AF701" s="695"/>
      <c r="AG701" s="695"/>
      <c r="AH701" s="57"/>
      <c r="AI701" s="106"/>
      <c r="AJ701" s="57"/>
      <c r="AK701" s="57"/>
      <c r="AL701" s="57"/>
      <c r="AM701" s="57"/>
      <c r="AN701" s="85"/>
      <c r="AO701" s="685"/>
      <c r="AP701" s="685"/>
      <c r="AQ701" s="695"/>
      <c r="AR701" s="695"/>
      <c r="AS701" s="695"/>
      <c r="AT701" s="695"/>
      <c r="AU701" s="57"/>
      <c r="AV701" s="106"/>
      <c r="AW701" s="57"/>
      <c r="AX701" s="57"/>
      <c r="AY701" s="57"/>
      <c r="AZ701" s="57"/>
      <c r="BA701" s="85"/>
      <c r="BB701" s="685"/>
      <c r="BC701" s="685"/>
      <c r="BD701" s="695"/>
      <c r="BE701" s="695"/>
      <c r="BF701" s="695"/>
      <c r="BG701" s="695"/>
      <c r="BH701" s="57"/>
      <c r="BI701" s="106"/>
      <c r="BJ701" s="57"/>
      <c r="BK701" s="57"/>
      <c r="BL701" s="57"/>
      <c r="BM701" s="57"/>
    </row>
    <row r="702" spans="1:65" s="7" customFormat="1" ht="17.100000000000001" customHeight="1" x14ac:dyDescent="0.2">
      <c r="A702" s="85"/>
      <c r="B702" s="685"/>
      <c r="C702" s="685"/>
      <c r="D702" s="695"/>
      <c r="E702" s="695"/>
      <c r="F702" s="695"/>
      <c r="G702" s="695"/>
      <c r="H702" s="57"/>
      <c r="I702" s="101"/>
      <c r="J702" s="85"/>
      <c r="K702" s="57"/>
      <c r="L702" s="57"/>
      <c r="M702" s="57"/>
      <c r="N702" s="85"/>
      <c r="O702" s="685"/>
      <c r="P702" s="685"/>
      <c r="Q702" s="695"/>
      <c r="R702" s="695"/>
      <c r="S702" s="695"/>
      <c r="T702" s="695"/>
      <c r="U702" s="57"/>
      <c r="V702" s="106"/>
      <c r="W702" s="57"/>
      <c r="X702" s="57"/>
      <c r="Y702" s="57"/>
      <c r="Z702" s="57"/>
      <c r="AA702" s="85"/>
      <c r="AB702" s="685"/>
      <c r="AC702" s="685"/>
      <c r="AD702" s="695"/>
      <c r="AE702" s="695"/>
      <c r="AF702" s="695"/>
      <c r="AG702" s="695"/>
      <c r="AH702" s="57"/>
      <c r="AI702" s="106"/>
      <c r="AJ702" s="57"/>
      <c r="AK702" s="57"/>
      <c r="AL702" s="57"/>
      <c r="AM702" s="57"/>
      <c r="AN702" s="85"/>
      <c r="AO702" s="685"/>
      <c r="AP702" s="685"/>
      <c r="AQ702" s="695"/>
      <c r="AR702" s="695"/>
      <c r="AS702" s="695"/>
      <c r="AT702" s="695"/>
      <c r="AU702" s="57"/>
      <c r="AV702" s="106"/>
      <c r="AW702" s="57"/>
      <c r="AX702" s="57"/>
      <c r="AY702" s="57"/>
      <c r="AZ702" s="57"/>
      <c r="BA702" s="85"/>
      <c r="BB702" s="685"/>
      <c r="BC702" s="685"/>
      <c r="BD702" s="695"/>
      <c r="BE702" s="695"/>
      <c r="BF702" s="695"/>
      <c r="BG702" s="695"/>
      <c r="BH702" s="57"/>
      <c r="BI702" s="106"/>
      <c r="BJ702" s="57"/>
      <c r="BK702" s="57"/>
      <c r="BL702" s="57"/>
      <c r="BM702" s="57"/>
    </row>
    <row r="703" spans="1:65" s="7" customFormat="1" ht="17.100000000000001" customHeight="1" x14ac:dyDescent="0.2">
      <c r="A703" s="85"/>
      <c r="B703" s="685"/>
      <c r="C703" s="685"/>
      <c r="D703" s="695"/>
      <c r="E703" s="695"/>
      <c r="F703" s="695"/>
      <c r="G703" s="695"/>
      <c r="H703" s="57"/>
      <c r="I703" s="101"/>
      <c r="J703" s="85"/>
      <c r="K703" s="57"/>
      <c r="L703" s="57"/>
      <c r="M703" s="57"/>
      <c r="N703" s="85"/>
      <c r="O703" s="685"/>
      <c r="P703" s="685"/>
      <c r="Q703" s="695"/>
      <c r="R703" s="695"/>
      <c r="S703" s="695"/>
      <c r="T703" s="695"/>
      <c r="U703" s="57"/>
      <c r="V703" s="106"/>
      <c r="W703" s="57"/>
      <c r="X703" s="57"/>
      <c r="Y703" s="57"/>
      <c r="Z703" s="57"/>
      <c r="AA703" s="85"/>
      <c r="AB703" s="685"/>
      <c r="AC703" s="685"/>
      <c r="AD703" s="695"/>
      <c r="AE703" s="695"/>
      <c r="AF703" s="695"/>
      <c r="AG703" s="695"/>
      <c r="AH703" s="57"/>
      <c r="AI703" s="106"/>
      <c r="AJ703" s="57"/>
      <c r="AK703" s="57"/>
      <c r="AL703" s="57"/>
      <c r="AM703" s="57"/>
      <c r="AN703" s="85"/>
      <c r="AO703" s="685"/>
      <c r="AP703" s="685"/>
      <c r="AQ703" s="695"/>
      <c r="AR703" s="695"/>
      <c r="AS703" s="695"/>
      <c r="AT703" s="695"/>
      <c r="AU703" s="57"/>
      <c r="AV703" s="106"/>
      <c r="AW703" s="57"/>
      <c r="AX703" s="57"/>
      <c r="AY703" s="57"/>
      <c r="AZ703" s="57"/>
      <c r="BA703" s="85"/>
      <c r="BB703" s="685"/>
      <c r="BC703" s="685"/>
      <c r="BD703" s="695"/>
      <c r="BE703" s="695"/>
      <c r="BF703" s="695"/>
      <c r="BG703" s="695"/>
      <c r="BH703" s="57"/>
      <c r="BI703" s="106"/>
      <c r="BJ703" s="57"/>
      <c r="BK703" s="57"/>
      <c r="BL703" s="57"/>
      <c r="BM703" s="57"/>
    </row>
    <row r="704" spans="1:65" s="7" customFormat="1" ht="17.100000000000001" customHeight="1" x14ac:dyDescent="0.2">
      <c r="A704" s="85"/>
      <c r="B704" s="685"/>
      <c r="C704" s="685"/>
      <c r="D704" s="695"/>
      <c r="E704" s="695"/>
      <c r="F704" s="695"/>
      <c r="G704" s="695"/>
      <c r="H704" s="57"/>
      <c r="I704" s="101"/>
      <c r="J704" s="85"/>
      <c r="K704" s="57"/>
      <c r="L704" s="57"/>
      <c r="M704" s="57"/>
      <c r="N704" s="85"/>
      <c r="O704" s="685"/>
      <c r="P704" s="685"/>
      <c r="Q704" s="695"/>
      <c r="R704" s="695"/>
      <c r="S704" s="695"/>
      <c r="T704" s="695"/>
      <c r="U704" s="57"/>
      <c r="V704" s="106"/>
      <c r="W704" s="57"/>
      <c r="X704" s="57"/>
      <c r="Y704" s="57"/>
      <c r="Z704" s="57"/>
      <c r="AA704" s="85"/>
      <c r="AB704" s="685"/>
      <c r="AC704" s="685"/>
      <c r="AD704" s="695"/>
      <c r="AE704" s="695"/>
      <c r="AF704" s="695"/>
      <c r="AG704" s="695"/>
      <c r="AH704" s="57"/>
      <c r="AI704" s="106"/>
      <c r="AJ704" s="57"/>
      <c r="AK704" s="57"/>
      <c r="AL704" s="57"/>
      <c r="AM704" s="57"/>
      <c r="AN704" s="85"/>
      <c r="AO704" s="685"/>
      <c r="AP704" s="685"/>
      <c r="AQ704" s="695"/>
      <c r="AR704" s="695"/>
      <c r="AS704" s="695"/>
      <c r="AT704" s="695"/>
      <c r="AU704" s="57"/>
      <c r="AV704" s="106"/>
      <c r="AW704" s="57"/>
      <c r="AX704" s="57"/>
      <c r="AY704" s="57"/>
      <c r="AZ704" s="57"/>
      <c r="BA704" s="85"/>
      <c r="BB704" s="685"/>
      <c r="BC704" s="685"/>
      <c r="BD704" s="695"/>
      <c r="BE704" s="695"/>
      <c r="BF704" s="695"/>
      <c r="BG704" s="695"/>
      <c r="BH704" s="57"/>
      <c r="BI704" s="106"/>
      <c r="BJ704" s="57"/>
      <c r="BK704" s="57"/>
      <c r="BL704" s="57"/>
      <c r="BM704" s="57"/>
    </row>
    <row r="705" spans="1:65" s="7" customFormat="1" ht="17.100000000000001" customHeight="1" x14ac:dyDescent="0.2">
      <c r="A705" s="85"/>
      <c r="B705" s="685"/>
      <c r="C705" s="685"/>
      <c r="D705" s="695"/>
      <c r="E705" s="695"/>
      <c r="F705" s="695"/>
      <c r="G705" s="695"/>
      <c r="H705" s="57"/>
      <c r="I705" s="101"/>
      <c r="J705" s="85"/>
      <c r="K705" s="57"/>
      <c r="L705" s="57"/>
      <c r="M705" s="57"/>
      <c r="N705" s="85"/>
      <c r="O705" s="685"/>
      <c r="P705" s="685"/>
      <c r="Q705" s="695"/>
      <c r="R705" s="695"/>
      <c r="S705" s="695"/>
      <c r="T705" s="695"/>
      <c r="U705" s="57"/>
      <c r="V705" s="106"/>
      <c r="W705" s="57"/>
      <c r="X705" s="57"/>
      <c r="Y705" s="57"/>
      <c r="Z705" s="57"/>
      <c r="AA705" s="85"/>
      <c r="AB705" s="685"/>
      <c r="AC705" s="685"/>
      <c r="AD705" s="695"/>
      <c r="AE705" s="695"/>
      <c r="AF705" s="695"/>
      <c r="AG705" s="695"/>
      <c r="AH705" s="57"/>
      <c r="AI705" s="106"/>
      <c r="AJ705" s="57"/>
      <c r="AK705" s="57"/>
      <c r="AL705" s="57"/>
      <c r="AM705" s="57"/>
      <c r="AN705" s="85"/>
      <c r="AO705" s="685"/>
      <c r="AP705" s="685"/>
      <c r="AQ705" s="695"/>
      <c r="AR705" s="695"/>
      <c r="AS705" s="695"/>
      <c r="AT705" s="695"/>
      <c r="AU705" s="57"/>
      <c r="AV705" s="106"/>
      <c r="AW705" s="57"/>
      <c r="AX705" s="57"/>
      <c r="AY705" s="57"/>
      <c r="AZ705" s="57"/>
      <c r="BA705" s="85"/>
      <c r="BB705" s="685"/>
      <c r="BC705" s="685"/>
      <c r="BD705" s="695"/>
      <c r="BE705" s="695"/>
      <c r="BF705" s="695"/>
      <c r="BG705" s="695"/>
      <c r="BH705" s="57"/>
      <c r="BI705" s="106"/>
      <c r="BJ705" s="57"/>
      <c r="BK705" s="57"/>
      <c r="BL705" s="57"/>
      <c r="BM705" s="57"/>
    </row>
    <row r="706" spans="1:65" s="7" customFormat="1" ht="17.100000000000001" customHeight="1" x14ac:dyDescent="0.2">
      <c r="A706" s="85"/>
      <c r="B706" s="685"/>
      <c r="C706" s="685"/>
      <c r="D706" s="695"/>
      <c r="E706" s="695"/>
      <c r="F706" s="695"/>
      <c r="G706" s="695"/>
      <c r="H706" s="57"/>
      <c r="I706" s="101"/>
      <c r="J706" s="85"/>
      <c r="K706" s="57"/>
      <c r="L706" s="57"/>
      <c r="M706" s="57"/>
      <c r="N706" s="85"/>
      <c r="O706" s="685"/>
      <c r="P706" s="685"/>
      <c r="Q706" s="695"/>
      <c r="R706" s="695"/>
      <c r="S706" s="695"/>
      <c r="T706" s="695"/>
      <c r="U706" s="57"/>
      <c r="V706" s="106"/>
      <c r="W706" s="57"/>
      <c r="X706" s="57"/>
      <c r="Y706" s="57"/>
      <c r="Z706" s="57"/>
      <c r="AA706" s="85"/>
      <c r="AB706" s="685"/>
      <c r="AC706" s="685"/>
      <c r="AD706" s="695"/>
      <c r="AE706" s="695"/>
      <c r="AF706" s="695"/>
      <c r="AG706" s="695"/>
      <c r="AH706" s="57"/>
      <c r="AI706" s="106"/>
      <c r="AJ706" s="57"/>
      <c r="AK706" s="57"/>
      <c r="AL706" s="57"/>
      <c r="AM706" s="57"/>
      <c r="AN706" s="85"/>
      <c r="AO706" s="685"/>
      <c r="AP706" s="685"/>
      <c r="AQ706" s="695"/>
      <c r="AR706" s="695"/>
      <c r="AS706" s="695"/>
      <c r="AT706" s="695"/>
      <c r="AU706" s="57"/>
      <c r="AV706" s="106"/>
      <c r="AW706" s="57"/>
      <c r="AX706" s="57"/>
      <c r="AY706" s="57"/>
      <c r="AZ706" s="57"/>
      <c r="BA706" s="85"/>
      <c r="BB706" s="685"/>
      <c r="BC706" s="685"/>
      <c r="BD706" s="695"/>
      <c r="BE706" s="695"/>
      <c r="BF706" s="695"/>
      <c r="BG706" s="695"/>
      <c r="BH706" s="57"/>
      <c r="BI706" s="106"/>
      <c r="BJ706" s="57"/>
      <c r="BK706" s="57"/>
      <c r="BL706" s="57"/>
      <c r="BM706" s="57"/>
    </row>
    <row r="707" spans="1:65" s="7" customFormat="1" ht="17.100000000000001" customHeight="1" x14ac:dyDescent="0.2">
      <c r="A707" s="85"/>
      <c r="B707" s="685"/>
      <c r="C707" s="685"/>
      <c r="D707" s="695"/>
      <c r="E707" s="695"/>
      <c r="F707" s="695"/>
      <c r="G707" s="695"/>
      <c r="H707" s="57"/>
      <c r="I707" s="101"/>
      <c r="J707" s="85"/>
      <c r="K707" s="57"/>
      <c r="L707" s="57"/>
      <c r="M707" s="57"/>
      <c r="N707" s="85"/>
      <c r="O707" s="685"/>
      <c r="P707" s="685"/>
      <c r="Q707" s="695"/>
      <c r="R707" s="695"/>
      <c r="S707" s="695"/>
      <c r="T707" s="695"/>
      <c r="U707" s="57"/>
      <c r="V707" s="106"/>
      <c r="W707" s="57"/>
      <c r="X707" s="57"/>
      <c r="Y707" s="57"/>
      <c r="Z707" s="57"/>
      <c r="AA707" s="85"/>
      <c r="AB707" s="685"/>
      <c r="AC707" s="685"/>
      <c r="AD707" s="695"/>
      <c r="AE707" s="695"/>
      <c r="AF707" s="695"/>
      <c r="AG707" s="695"/>
      <c r="AH707" s="57"/>
      <c r="AI707" s="106"/>
      <c r="AJ707" s="57"/>
      <c r="AK707" s="57"/>
      <c r="AL707" s="57"/>
      <c r="AM707" s="57"/>
      <c r="AN707" s="85"/>
      <c r="AO707" s="685"/>
      <c r="AP707" s="685"/>
      <c r="AQ707" s="695"/>
      <c r="AR707" s="695"/>
      <c r="AS707" s="695"/>
      <c r="AT707" s="695"/>
      <c r="AU707" s="57"/>
      <c r="AV707" s="106"/>
      <c r="AW707" s="57"/>
      <c r="AX707" s="57"/>
      <c r="AY707" s="57"/>
      <c r="AZ707" s="57"/>
      <c r="BA707" s="85"/>
      <c r="BB707" s="685"/>
      <c r="BC707" s="685"/>
      <c r="BD707" s="695"/>
      <c r="BE707" s="695"/>
      <c r="BF707" s="695"/>
      <c r="BG707" s="695"/>
      <c r="BH707" s="57"/>
      <c r="BI707" s="106"/>
      <c r="BJ707" s="57"/>
      <c r="BK707" s="57"/>
      <c r="BL707" s="57"/>
      <c r="BM707" s="57"/>
    </row>
    <row r="708" spans="1:65" s="7" customFormat="1" ht="17.100000000000001" customHeight="1" x14ac:dyDescent="0.2">
      <c r="A708" s="85"/>
      <c r="B708" s="685"/>
      <c r="C708" s="685"/>
      <c r="D708" s="695"/>
      <c r="E708" s="695"/>
      <c r="F708" s="695"/>
      <c r="G708" s="695"/>
      <c r="H708" s="57"/>
      <c r="I708" s="101"/>
      <c r="J708" s="85"/>
      <c r="K708" s="57"/>
      <c r="L708" s="57"/>
      <c r="M708" s="57"/>
      <c r="N708" s="85"/>
      <c r="O708" s="685"/>
      <c r="P708" s="685"/>
      <c r="Q708" s="695"/>
      <c r="R708" s="695"/>
      <c r="S708" s="695"/>
      <c r="T708" s="695"/>
      <c r="U708" s="57"/>
      <c r="V708" s="106"/>
      <c r="W708" s="57"/>
      <c r="X708" s="57"/>
      <c r="Y708" s="57"/>
      <c r="Z708" s="57"/>
      <c r="AA708" s="85"/>
      <c r="AB708" s="685"/>
      <c r="AC708" s="685"/>
      <c r="AD708" s="695"/>
      <c r="AE708" s="695"/>
      <c r="AF708" s="695"/>
      <c r="AG708" s="695"/>
      <c r="AH708" s="57"/>
      <c r="AI708" s="106"/>
      <c r="AJ708" s="57"/>
      <c r="AK708" s="57"/>
      <c r="AL708" s="57"/>
      <c r="AM708" s="57"/>
      <c r="AN708" s="85"/>
      <c r="AO708" s="685"/>
      <c r="AP708" s="685"/>
      <c r="AQ708" s="695"/>
      <c r="AR708" s="695"/>
      <c r="AS708" s="695"/>
      <c r="AT708" s="695"/>
      <c r="AU708" s="57"/>
      <c r="AV708" s="106"/>
      <c r="AW708" s="57"/>
      <c r="AX708" s="57"/>
      <c r="AY708" s="57"/>
      <c r="AZ708" s="57"/>
      <c r="BA708" s="85"/>
      <c r="BB708" s="685"/>
      <c r="BC708" s="685"/>
      <c r="BD708" s="695"/>
      <c r="BE708" s="695"/>
      <c r="BF708" s="695"/>
      <c r="BG708" s="695"/>
      <c r="BH708" s="57"/>
      <c r="BI708" s="106"/>
      <c r="BJ708" s="57"/>
      <c r="BK708" s="57"/>
      <c r="BL708" s="57"/>
      <c r="BM708" s="57"/>
    </row>
    <row r="709" spans="1:65" s="7" customFormat="1" ht="17.100000000000001" customHeight="1" x14ac:dyDescent="0.2">
      <c r="A709" s="85"/>
      <c r="B709" s="685"/>
      <c r="C709" s="685"/>
      <c r="D709" s="695"/>
      <c r="E709" s="695"/>
      <c r="F709" s="695"/>
      <c r="G709" s="695"/>
      <c r="H709" s="57"/>
      <c r="I709" s="101"/>
      <c r="J709" s="85"/>
      <c r="K709" s="57"/>
      <c r="L709" s="57"/>
      <c r="M709" s="57"/>
      <c r="N709" s="85"/>
      <c r="O709" s="685"/>
      <c r="P709" s="685"/>
      <c r="Q709" s="695"/>
      <c r="R709" s="695"/>
      <c r="S709" s="695"/>
      <c r="T709" s="695"/>
      <c r="U709" s="57"/>
      <c r="V709" s="106"/>
      <c r="W709" s="57"/>
      <c r="X709" s="57"/>
      <c r="Y709" s="57"/>
      <c r="Z709" s="57"/>
      <c r="AA709" s="85"/>
      <c r="AB709" s="685"/>
      <c r="AC709" s="685"/>
      <c r="AD709" s="695"/>
      <c r="AE709" s="695"/>
      <c r="AF709" s="695"/>
      <c r="AG709" s="695"/>
      <c r="AH709" s="57"/>
      <c r="AI709" s="106"/>
      <c r="AJ709" s="57"/>
      <c r="AK709" s="57"/>
      <c r="AL709" s="57"/>
      <c r="AM709" s="57"/>
      <c r="AN709" s="85"/>
      <c r="AO709" s="685"/>
      <c r="AP709" s="685"/>
      <c r="AQ709" s="695"/>
      <c r="AR709" s="695"/>
      <c r="AS709" s="695"/>
      <c r="AT709" s="695"/>
      <c r="AU709" s="57"/>
      <c r="AV709" s="106"/>
      <c r="AW709" s="57"/>
      <c r="AX709" s="57"/>
      <c r="AY709" s="57"/>
      <c r="AZ709" s="57"/>
      <c r="BA709" s="85"/>
      <c r="BB709" s="685"/>
      <c r="BC709" s="685"/>
      <c r="BD709" s="695"/>
      <c r="BE709" s="695"/>
      <c r="BF709" s="695"/>
      <c r="BG709" s="695"/>
      <c r="BH709" s="57"/>
      <c r="BI709" s="106"/>
      <c r="BJ709" s="57"/>
      <c r="BK709" s="57"/>
      <c r="BL709" s="57"/>
      <c r="BM709" s="57"/>
    </row>
    <row r="710" spans="1:65" s="7" customFormat="1" ht="17.100000000000001" customHeight="1" x14ac:dyDescent="0.2">
      <c r="A710" s="85"/>
      <c r="B710" s="685"/>
      <c r="C710" s="685"/>
      <c r="D710" s="695"/>
      <c r="E710" s="695"/>
      <c r="F710" s="695"/>
      <c r="G710" s="695"/>
      <c r="H710" s="57"/>
      <c r="I710" s="101"/>
      <c r="J710" s="85"/>
      <c r="K710" s="57"/>
      <c r="L710" s="57"/>
      <c r="M710" s="57"/>
      <c r="N710" s="85"/>
      <c r="O710" s="685"/>
      <c r="P710" s="685"/>
      <c r="Q710" s="695"/>
      <c r="R710" s="695"/>
      <c r="S710" s="695"/>
      <c r="T710" s="695"/>
      <c r="U710" s="57"/>
      <c r="V710" s="106"/>
      <c r="W710" s="57"/>
      <c r="X710" s="57"/>
      <c r="Y710" s="57"/>
      <c r="Z710" s="57"/>
      <c r="AA710" s="85"/>
      <c r="AB710" s="685"/>
      <c r="AC710" s="685"/>
      <c r="AD710" s="695"/>
      <c r="AE710" s="695"/>
      <c r="AF710" s="695"/>
      <c r="AG710" s="695"/>
      <c r="AH710" s="57"/>
      <c r="AI710" s="106"/>
      <c r="AJ710" s="57"/>
      <c r="AK710" s="57"/>
      <c r="AL710" s="57"/>
      <c r="AM710" s="57"/>
      <c r="AN710" s="85"/>
      <c r="AO710" s="685"/>
      <c r="AP710" s="685"/>
      <c r="AQ710" s="695"/>
      <c r="AR710" s="695"/>
      <c r="AS710" s="695"/>
      <c r="AT710" s="695"/>
      <c r="AU710" s="57"/>
      <c r="AV710" s="106"/>
      <c r="AW710" s="57"/>
      <c r="AX710" s="57"/>
      <c r="AY710" s="57"/>
      <c r="AZ710" s="57"/>
      <c r="BA710" s="85"/>
      <c r="BB710" s="685"/>
      <c r="BC710" s="685"/>
      <c r="BD710" s="695"/>
      <c r="BE710" s="695"/>
      <c r="BF710" s="695"/>
      <c r="BG710" s="695"/>
      <c r="BH710" s="57"/>
      <c r="BI710" s="106"/>
      <c r="BJ710" s="57"/>
      <c r="BK710" s="57"/>
      <c r="BL710" s="57"/>
      <c r="BM710" s="57"/>
    </row>
    <row r="711" spans="1:65" s="7" customFormat="1" ht="17.100000000000001" customHeight="1" x14ac:dyDescent="0.2">
      <c r="A711" s="85"/>
      <c r="B711" s="685"/>
      <c r="C711" s="685"/>
      <c r="D711" s="695"/>
      <c r="E711" s="695"/>
      <c r="F711" s="695"/>
      <c r="G711" s="695"/>
      <c r="H711" s="57"/>
      <c r="I711" s="101"/>
      <c r="J711" s="85"/>
      <c r="K711" s="57"/>
      <c r="L711" s="57"/>
      <c r="M711" s="57"/>
      <c r="N711" s="85"/>
      <c r="O711" s="685"/>
      <c r="P711" s="685"/>
      <c r="Q711" s="695"/>
      <c r="R711" s="695"/>
      <c r="S711" s="695"/>
      <c r="T711" s="695"/>
      <c r="U711" s="57"/>
      <c r="V711" s="106"/>
      <c r="W711" s="57"/>
      <c r="X711" s="57"/>
      <c r="Y711" s="57"/>
      <c r="Z711" s="57"/>
      <c r="AA711" s="85"/>
      <c r="AB711" s="685"/>
      <c r="AC711" s="685"/>
      <c r="AD711" s="695"/>
      <c r="AE711" s="695"/>
      <c r="AF711" s="695"/>
      <c r="AG711" s="695"/>
      <c r="AH711" s="57"/>
      <c r="AI711" s="106"/>
      <c r="AJ711" s="57"/>
      <c r="AK711" s="57"/>
      <c r="AL711" s="57"/>
      <c r="AM711" s="57"/>
      <c r="AN711" s="85"/>
      <c r="AO711" s="685"/>
      <c r="AP711" s="685"/>
      <c r="AQ711" s="695"/>
      <c r="AR711" s="695"/>
      <c r="AS711" s="695"/>
      <c r="AT711" s="695"/>
      <c r="AU711" s="57"/>
      <c r="AV711" s="106"/>
      <c r="AW711" s="57"/>
      <c r="AX711" s="57"/>
      <c r="AY711" s="57"/>
      <c r="AZ711" s="57"/>
      <c r="BA711" s="85"/>
      <c r="BB711" s="685"/>
      <c r="BC711" s="685"/>
      <c r="BD711" s="695"/>
      <c r="BE711" s="695"/>
      <c r="BF711" s="695"/>
      <c r="BG711" s="695"/>
      <c r="BH711" s="57"/>
      <c r="BI711" s="106"/>
      <c r="BJ711" s="57"/>
      <c r="BK711" s="57"/>
      <c r="BL711" s="57"/>
      <c r="BM711" s="57"/>
    </row>
    <row r="712" spans="1:65" s="7" customFormat="1" ht="17.100000000000001" customHeight="1" x14ac:dyDescent="0.2">
      <c r="A712" s="85"/>
      <c r="B712" s="685"/>
      <c r="C712" s="685"/>
      <c r="D712" s="695"/>
      <c r="E712" s="695"/>
      <c r="F712" s="695"/>
      <c r="G712" s="695"/>
      <c r="H712" s="57"/>
      <c r="I712" s="101"/>
      <c r="J712" s="85"/>
      <c r="K712" s="57"/>
      <c r="L712" s="57"/>
      <c r="M712" s="57"/>
      <c r="N712" s="85"/>
      <c r="O712" s="685"/>
      <c r="P712" s="685"/>
      <c r="Q712" s="695"/>
      <c r="R712" s="695"/>
      <c r="S712" s="695"/>
      <c r="T712" s="695"/>
      <c r="U712" s="57"/>
      <c r="V712" s="106"/>
      <c r="W712" s="57"/>
      <c r="X712" s="57"/>
      <c r="Y712" s="57"/>
      <c r="Z712" s="57"/>
      <c r="AA712" s="85"/>
      <c r="AB712" s="685"/>
      <c r="AC712" s="685"/>
      <c r="AD712" s="695"/>
      <c r="AE712" s="695"/>
      <c r="AF712" s="695"/>
      <c r="AG712" s="695"/>
      <c r="AH712" s="57"/>
      <c r="AI712" s="106"/>
      <c r="AJ712" s="57"/>
      <c r="AK712" s="57"/>
      <c r="AL712" s="57"/>
      <c r="AM712" s="57"/>
      <c r="AN712" s="85"/>
      <c r="AO712" s="685"/>
      <c r="AP712" s="685"/>
      <c r="AQ712" s="695"/>
      <c r="AR712" s="695"/>
      <c r="AS712" s="695"/>
      <c r="AT712" s="695"/>
      <c r="AU712" s="57"/>
      <c r="AV712" s="106"/>
      <c r="AW712" s="57"/>
      <c r="AX712" s="57"/>
      <c r="AY712" s="57"/>
      <c r="AZ712" s="57"/>
      <c r="BA712" s="85"/>
      <c r="BB712" s="685"/>
      <c r="BC712" s="685"/>
      <c r="BD712" s="695"/>
      <c r="BE712" s="695"/>
      <c r="BF712" s="695"/>
      <c r="BG712" s="695"/>
      <c r="BH712" s="57"/>
      <c r="BI712" s="106"/>
      <c r="BJ712" s="57"/>
      <c r="BK712" s="57"/>
      <c r="BL712" s="57"/>
      <c r="BM712" s="57"/>
    </row>
    <row r="713" spans="1:65" s="7" customFormat="1" ht="17.100000000000001" customHeight="1" x14ac:dyDescent="0.2">
      <c r="A713" s="85"/>
      <c r="B713" s="685"/>
      <c r="C713" s="685"/>
      <c r="D713" s="695"/>
      <c r="E713" s="695"/>
      <c r="F713" s="695"/>
      <c r="G713" s="695"/>
      <c r="H713" s="57"/>
      <c r="I713" s="101"/>
      <c r="J713" s="85"/>
      <c r="K713" s="57"/>
      <c r="L713" s="57"/>
      <c r="M713" s="57"/>
      <c r="N713" s="85"/>
      <c r="O713" s="685"/>
      <c r="P713" s="685"/>
      <c r="Q713" s="695"/>
      <c r="R713" s="695"/>
      <c r="S713" s="695"/>
      <c r="T713" s="695"/>
      <c r="U713" s="57"/>
      <c r="V713" s="106"/>
      <c r="W713" s="57"/>
      <c r="X713" s="57"/>
      <c r="Y713" s="57"/>
      <c r="Z713" s="57"/>
      <c r="AA713" s="85"/>
      <c r="AB713" s="685"/>
      <c r="AC713" s="685"/>
      <c r="AD713" s="695"/>
      <c r="AE713" s="695"/>
      <c r="AF713" s="695"/>
      <c r="AG713" s="695"/>
      <c r="AH713" s="57"/>
      <c r="AI713" s="106"/>
      <c r="AJ713" s="57"/>
      <c r="AK713" s="57"/>
      <c r="AL713" s="57"/>
      <c r="AM713" s="57"/>
      <c r="AN713" s="85"/>
      <c r="AO713" s="685"/>
      <c r="AP713" s="685"/>
      <c r="AQ713" s="695"/>
      <c r="AR713" s="695"/>
      <c r="AS713" s="695"/>
      <c r="AT713" s="695"/>
      <c r="AU713" s="57"/>
      <c r="AV713" s="106"/>
      <c r="AW713" s="57"/>
      <c r="AX713" s="57"/>
      <c r="AY713" s="57"/>
      <c r="AZ713" s="57"/>
      <c r="BA713" s="85"/>
      <c r="BB713" s="685"/>
      <c r="BC713" s="685"/>
      <c r="BD713" s="695"/>
      <c r="BE713" s="695"/>
      <c r="BF713" s="695"/>
      <c r="BG713" s="695"/>
      <c r="BH713" s="57"/>
      <c r="BI713" s="106"/>
      <c r="BJ713" s="57"/>
      <c r="BK713" s="57"/>
      <c r="BL713" s="57"/>
      <c r="BM713" s="57"/>
    </row>
    <row r="714" spans="1:65" s="7" customFormat="1" ht="17.100000000000001" customHeight="1" x14ac:dyDescent="0.2">
      <c r="A714" s="85"/>
      <c r="B714" s="685"/>
      <c r="C714" s="685"/>
      <c r="D714" s="695"/>
      <c r="E714" s="695"/>
      <c r="F714" s="695"/>
      <c r="G714" s="695"/>
      <c r="H714" s="57"/>
      <c r="I714" s="101"/>
      <c r="J714" s="85"/>
      <c r="K714" s="57"/>
      <c r="L714" s="57"/>
      <c r="M714" s="57"/>
      <c r="N714" s="85"/>
      <c r="O714" s="685"/>
      <c r="P714" s="685"/>
      <c r="Q714" s="695"/>
      <c r="R714" s="695"/>
      <c r="S714" s="695"/>
      <c r="T714" s="695"/>
      <c r="U714" s="57"/>
      <c r="V714" s="106"/>
      <c r="W714" s="57"/>
      <c r="X714" s="57"/>
      <c r="Y714" s="57"/>
      <c r="Z714" s="57"/>
      <c r="AA714" s="85"/>
      <c r="AB714" s="685"/>
      <c r="AC714" s="685"/>
      <c r="AD714" s="695"/>
      <c r="AE714" s="695"/>
      <c r="AF714" s="695"/>
      <c r="AG714" s="695"/>
      <c r="AH714" s="57"/>
      <c r="AI714" s="106"/>
      <c r="AJ714" s="57"/>
      <c r="AK714" s="57"/>
      <c r="AL714" s="57"/>
      <c r="AM714" s="57"/>
      <c r="AN714" s="85"/>
      <c r="AO714" s="685"/>
      <c r="AP714" s="685"/>
      <c r="AQ714" s="695"/>
      <c r="AR714" s="695"/>
      <c r="AS714" s="695"/>
      <c r="AT714" s="695"/>
      <c r="AU714" s="57"/>
      <c r="AV714" s="106"/>
      <c r="AW714" s="57"/>
      <c r="AX714" s="57"/>
      <c r="AY714" s="57"/>
      <c r="AZ714" s="57"/>
      <c r="BA714" s="85"/>
      <c r="BB714" s="685"/>
      <c r="BC714" s="685"/>
      <c r="BD714" s="695"/>
      <c r="BE714" s="695"/>
      <c r="BF714" s="695"/>
      <c r="BG714" s="695"/>
      <c r="BH714" s="57"/>
      <c r="BI714" s="106"/>
      <c r="BJ714" s="57"/>
      <c r="BK714" s="57"/>
      <c r="BL714" s="57"/>
      <c r="BM714" s="57"/>
    </row>
    <row r="715" spans="1:65" s="7" customFormat="1" ht="17.100000000000001" customHeight="1" x14ac:dyDescent="0.2">
      <c r="A715" s="85"/>
      <c r="B715" s="685"/>
      <c r="C715" s="685"/>
      <c r="D715" s="695"/>
      <c r="E715" s="695"/>
      <c r="F715" s="695"/>
      <c r="G715" s="695"/>
      <c r="H715" s="57"/>
      <c r="I715" s="101"/>
      <c r="J715" s="85"/>
      <c r="K715" s="57"/>
      <c r="L715" s="57"/>
      <c r="M715" s="57"/>
      <c r="N715" s="85"/>
      <c r="O715" s="685"/>
      <c r="P715" s="685"/>
      <c r="Q715" s="695"/>
      <c r="R715" s="695"/>
      <c r="S715" s="695"/>
      <c r="T715" s="695"/>
      <c r="U715" s="57"/>
      <c r="V715" s="106"/>
      <c r="W715" s="57"/>
      <c r="X715" s="57"/>
      <c r="Y715" s="57"/>
      <c r="Z715" s="57"/>
      <c r="AA715" s="85"/>
      <c r="AB715" s="685"/>
      <c r="AC715" s="685"/>
      <c r="AD715" s="695"/>
      <c r="AE715" s="695"/>
      <c r="AF715" s="695"/>
      <c r="AG715" s="695"/>
      <c r="AH715" s="57"/>
      <c r="AI715" s="106"/>
      <c r="AJ715" s="57"/>
      <c r="AK715" s="57"/>
      <c r="AL715" s="57"/>
      <c r="AM715" s="57"/>
      <c r="AN715" s="85"/>
      <c r="AO715" s="685"/>
      <c r="AP715" s="685"/>
      <c r="AQ715" s="695"/>
      <c r="AR715" s="695"/>
      <c r="AS715" s="695"/>
      <c r="AT715" s="695"/>
      <c r="AU715" s="57"/>
      <c r="AV715" s="106"/>
      <c r="AW715" s="57"/>
      <c r="AX715" s="57"/>
      <c r="AY715" s="57"/>
      <c r="AZ715" s="57"/>
      <c r="BA715" s="85"/>
      <c r="BB715" s="685"/>
      <c r="BC715" s="685"/>
      <c r="BD715" s="695"/>
      <c r="BE715" s="695"/>
      <c r="BF715" s="695"/>
      <c r="BG715" s="695"/>
      <c r="BH715" s="57"/>
      <c r="BI715" s="106"/>
      <c r="BJ715" s="57"/>
      <c r="BK715" s="57"/>
      <c r="BL715" s="57"/>
      <c r="BM715" s="57"/>
    </row>
    <row r="716" spans="1:65" s="7" customFormat="1" ht="17.100000000000001" customHeight="1" x14ac:dyDescent="0.2">
      <c r="A716" s="85"/>
      <c r="B716" s="685"/>
      <c r="C716" s="685"/>
      <c r="D716" s="695"/>
      <c r="E716" s="695"/>
      <c r="F716" s="695"/>
      <c r="G716" s="695"/>
      <c r="H716" s="57"/>
      <c r="I716" s="101"/>
      <c r="J716" s="85"/>
      <c r="K716" s="57"/>
      <c r="L716" s="57"/>
      <c r="M716" s="57"/>
      <c r="N716" s="85"/>
      <c r="O716" s="685"/>
      <c r="P716" s="685"/>
      <c r="Q716" s="695"/>
      <c r="R716" s="695"/>
      <c r="S716" s="695"/>
      <c r="T716" s="695"/>
      <c r="U716" s="57"/>
      <c r="V716" s="106"/>
      <c r="W716" s="57"/>
      <c r="X716" s="57"/>
      <c r="Y716" s="57"/>
      <c r="Z716" s="57"/>
      <c r="AA716" s="85"/>
      <c r="AB716" s="685"/>
      <c r="AC716" s="685"/>
      <c r="AD716" s="695"/>
      <c r="AE716" s="695"/>
      <c r="AF716" s="695"/>
      <c r="AG716" s="695"/>
      <c r="AH716" s="57"/>
      <c r="AI716" s="106"/>
      <c r="AJ716" s="57"/>
      <c r="AK716" s="57"/>
      <c r="AL716" s="57"/>
      <c r="AM716" s="57"/>
      <c r="AN716" s="85"/>
      <c r="AO716" s="685"/>
      <c r="AP716" s="685"/>
      <c r="AQ716" s="695"/>
      <c r="AR716" s="695"/>
      <c r="AS716" s="695"/>
      <c r="AT716" s="695"/>
      <c r="AU716" s="57"/>
      <c r="AV716" s="106"/>
      <c r="AW716" s="57"/>
      <c r="AX716" s="57"/>
      <c r="AY716" s="57"/>
      <c r="AZ716" s="57"/>
      <c r="BA716" s="85"/>
      <c r="BB716" s="685"/>
      <c r="BC716" s="685"/>
      <c r="BD716" s="695"/>
      <c r="BE716" s="695"/>
      <c r="BF716" s="695"/>
      <c r="BG716" s="695"/>
      <c r="BH716" s="57"/>
      <c r="BI716" s="106"/>
      <c r="BJ716" s="57"/>
      <c r="BK716" s="57"/>
      <c r="BL716" s="57"/>
      <c r="BM716" s="57"/>
    </row>
    <row r="717" spans="1:65" s="7" customFormat="1" ht="17.100000000000001" customHeight="1" x14ac:dyDescent="0.2">
      <c r="A717" s="85"/>
      <c r="B717" s="685"/>
      <c r="C717" s="685"/>
      <c r="D717" s="695"/>
      <c r="E717" s="695"/>
      <c r="F717" s="695"/>
      <c r="G717" s="695"/>
      <c r="H717" s="57"/>
      <c r="I717" s="101"/>
      <c r="J717" s="85"/>
      <c r="K717" s="57"/>
      <c r="L717" s="57"/>
      <c r="M717" s="57"/>
      <c r="N717" s="85"/>
      <c r="O717" s="685"/>
      <c r="P717" s="685"/>
      <c r="Q717" s="695"/>
      <c r="R717" s="695"/>
      <c r="S717" s="695"/>
      <c r="T717" s="695"/>
      <c r="U717" s="57"/>
      <c r="V717" s="106"/>
      <c r="W717" s="57"/>
      <c r="X717" s="57"/>
      <c r="Y717" s="57"/>
      <c r="Z717" s="57"/>
      <c r="AA717" s="85"/>
      <c r="AB717" s="685"/>
      <c r="AC717" s="685"/>
      <c r="AD717" s="695"/>
      <c r="AE717" s="695"/>
      <c r="AF717" s="695"/>
      <c r="AG717" s="695"/>
      <c r="AH717" s="57"/>
      <c r="AI717" s="106"/>
      <c r="AJ717" s="57"/>
      <c r="AK717" s="57"/>
      <c r="AL717" s="57"/>
      <c r="AM717" s="57"/>
      <c r="AN717" s="85"/>
      <c r="AO717" s="685"/>
      <c r="AP717" s="685"/>
      <c r="AQ717" s="695"/>
      <c r="AR717" s="695"/>
      <c r="AS717" s="695"/>
      <c r="AT717" s="695"/>
      <c r="AU717" s="57"/>
      <c r="AV717" s="106"/>
      <c r="AW717" s="57"/>
      <c r="AX717" s="57"/>
      <c r="AY717" s="57"/>
      <c r="AZ717" s="57"/>
      <c r="BA717" s="85"/>
      <c r="BB717" s="685"/>
      <c r="BC717" s="685"/>
      <c r="BD717" s="695"/>
      <c r="BE717" s="695"/>
      <c r="BF717" s="695"/>
      <c r="BG717" s="695"/>
      <c r="BH717" s="57"/>
      <c r="BI717" s="106"/>
      <c r="BJ717" s="57"/>
      <c r="BK717" s="57"/>
      <c r="BL717" s="57"/>
      <c r="BM717" s="57"/>
    </row>
    <row r="718" spans="1:65" s="7" customFormat="1" ht="17.100000000000001" customHeight="1" x14ac:dyDescent="0.2">
      <c r="A718" s="85"/>
      <c r="B718" s="685"/>
      <c r="C718" s="685"/>
      <c r="D718" s="695"/>
      <c r="E718" s="695"/>
      <c r="F718" s="695"/>
      <c r="G718" s="695"/>
      <c r="H718" s="57"/>
      <c r="I718" s="101"/>
      <c r="J718" s="85"/>
      <c r="K718" s="57"/>
      <c r="L718" s="57"/>
      <c r="M718" s="57"/>
      <c r="N718" s="85"/>
      <c r="O718" s="685"/>
      <c r="P718" s="685"/>
      <c r="Q718" s="695"/>
      <c r="R718" s="695"/>
      <c r="S718" s="695"/>
      <c r="T718" s="695"/>
      <c r="U718" s="57"/>
      <c r="V718" s="106"/>
      <c r="W718" s="57"/>
      <c r="X718" s="57"/>
      <c r="Y718" s="57"/>
      <c r="Z718" s="57"/>
      <c r="AA718" s="85"/>
      <c r="AB718" s="685"/>
      <c r="AC718" s="685"/>
      <c r="AD718" s="695"/>
      <c r="AE718" s="695"/>
      <c r="AF718" s="695"/>
      <c r="AG718" s="695"/>
      <c r="AH718" s="57"/>
      <c r="AI718" s="106"/>
      <c r="AJ718" s="57"/>
      <c r="AK718" s="57"/>
      <c r="AL718" s="57"/>
      <c r="AM718" s="57"/>
      <c r="AN718" s="85"/>
      <c r="AO718" s="685"/>
      <c r="AP718" s="685"/>
      <c r="AQ718" s="695"/>
      <c r="AR718" s="695"/>
      <c r="AS718" s="695"/>
      <c r="AT718" s="695"/>
      <c r="AU718" s="57"/>
      <c r="AV718" s="106"/>
      <c r="AW718" s="57"/>
      <c r="AX718" s="57"/>
      <c r="AY718" s="57"/>
      <c r="AZ718" s="57"/>
      <c r="BA718" s="85"/>
      <c r="BB718" s="685"/>
      <c r="BC718" s="685"/>
      <c r="BD718" s="695"/>
      <c r="BE718" s="695"/>
      <c r="BF718" s="695"/>
      <c r="BG718" s="695"/>
      <c r="BH718" s="57"/>
      <c r="BI718" s="106"/>
      <c r="BJ718" s="57"/>
      <c r="BK718" s="57"/>
      <c r="BL718" s="57"/>
      <c r="BM718" s="57"/>
    </row>
    <row r="719" spans="1:65" s="7" customFormat="1" ht="36.75" customHeight="1" x14ac:dyDescent="0.2">
      <c r="A719" s="85"/>
      <c r="B719" s="686"/>
      <c r="C719" s="686"/>
      <c r="D719" s="695"/>
      <c r="E719" s="695"/>
      <c r="F719" s="695"/>
      <c r="G719" s="695"/>
      <c r="H719" s="57"/>
      <c r="I719" s="101"/>
      <c r="J719" s="85"/>
      <c r="K719" s="57"/>
      <c r="L719" s="57"/>
      <c r="M719" s="57"/>
      <c r="N719" s="85"/>
      <c r="O719" s="686"/>
      <c r="P719" s="686"/>
      <c r="Q719" s="695"/>
      <c r="R719" s="695"/>
      <c r="S719" s="695"/>
      <c r="T719" s="695"/>
      <c r="U719" s="57"/>
      <c r="V719" s="106"/>
      <c r="W719" s="57"/>
      <c r="X719" s="57"/>
      <c r="Y719" s="57"/>
      <c r="Z719" s="57"/>
      <c r="AA719" s="85"/>
      <c r="AB719" s="686"/>
      <c r="AC719" s="686"/>
      <c r="AD719" s="695"/>
      <c r="AE719" s="695"/>
      <c r="AF719" s="695"/>
      <c r="AG719" s="695"/>
      <c r="AH719" s="57"/>
      <c r="AI719" s="106"/>
      <c r="AJ719" s="57"/>
      <c r="AK719" s="57"/>
      <c r="AL719" s="57"/>
      <c r="AM719" s="57"/>
      <c r="AN719" s="85"/>
      <c r="AO719" s="686"/>
      <c r="AP719" s="686"/>
      <c r="AQ719" s="695"/>
      <c r="AR719" s="695"/>
      <c r="AS719" s="695"/>
      <c r="AT719" s="695"/>
      <c r="AU719" s="57"/>
      <c r="AV719" s="106"/>
      <c r="AW719" s="57"/>
      <c r="AX719" s="57"/>
      <c r="AY719" s="57"/>
      <c r="AZ719" s="57"/>
      <c r="BA719" s="85"/>
      <c r="BB719" s="686"/>
      <c r="BC719" s="686"/>
      <c r="BD719" s="695"/>
      <c r="BE719" s="695"/>
      <c r="BF719" s="695"/>
      <c r="BG719" s="695"/>
      <c r="BH719" s="57"/>
      <c r="BI719" s="106"/>
      <c r="BJ719" s="57"/>
      <c r="BK719" s="57"/>
      <c r="BL719" s="57"/>
      <c r="BM719" s="57"/>
    </row>
    <row r="720" spans="1:65" s="7" customFormat="1" ht="34.5" customHeight="1" x14ac:dyDescent="0.2">
      <c r="A720" s="85"/>
      <c r="B720" s="686"/>
      <c r="C720" s="686"/>
      <c r="D720" s="695"/>
      <c r="E720" s="695"/>
      <c r="F720" s="695"/>
      <c r="G720" s="695"/>
      <c r="H720" s="57"/>
      <c r="I720" s="101"/>
      <c r="J720" s="85"/>
      <c r="K720" s="57"/>
      <c r="L720" s="57"/>
      <c r="M720" s="57"/>
      <c r="N720" s="85"/>
      <c r="O720" s="686"/>
      <c r="P720" s="686"/>
      <c r="Q720" s="695"/>
      <c r="R720" s="695"/>
      <c r="S720" s="695"/>
      <c r="T720" s="695"/>
      <c r="U720" s="57"/>
      <c r="V720" s="106"/>
      <c r="W720" s="57"/>
      <c r="X720" s="57"/>
      <c r="Y720" s="57"/>
      <c r="Z720" s="57"/>
      <c r="AA720" s="85"/>
      <c r="AB720" s="686"/>
      <c r="AC720" s="686"/>
      <c r="AD720" s="695"/>
      <c r="AE720" s="695"/>
      <c r="AF720" s="695"/>
      <c r="AG720" s="695"/>
      <c r="AH720" s="57"/>
      <c r="AI720" s="106"/>
      <c r="AJ720" s="57"/>
      <c r="AK720" s="57"/>
      <c r="AL720" s="57"/>
      <c r="AM720" s="57"/>
      <c r="AN720" s="85"/>
      <c r="AO720" s="686"/>
      <c r="AP720" s="686"/>
      <c r="AQ720" s="695"/>
      <c r="AR720" s="695"/>
      <c r="AS720" s="695"/>
      <c r="AT720" s="695"/>
      <c r="AU720" s="57"/>
      <c r="AV720" s="106"/>
      <c r="AW720" s="57"/>
      <c r="AX720" s="57"/>
      <c r="AY720" s="57"/>
      <c r="AZ720" s="57"/>
      <c r="BA720" s="85"/>
      <c r="BB720" s="686"/>
      <c r="BC720" s="686"/>
      <c r="BD720" s="695"/>
      <c r="BE720" s="695"/>
      <c r="BF720" s="695"/>
      <c r="BG720" s="695"/>
      <c r="BH720" s="57"/>
      <c r="BI720" s="106"/>
      <c r="BJ720" s="57"/>
      <c r="BK720" s="57"/>
      <c r="BL720" s="57"/>
      <c r="BM720" s="57"/>
    </row>
    <row r="721" spans="1:65" s="7" customFormat="1" ht="15" x14ac:dyDescent="0.2">
      <c r="A721" s="85"/>
      <c r="B721" s="49"/>
      <c r="C721" s="49"/>
      <c r="D721" s="54"/>
      <c r="E721" s="54"/>
      <c r="F721" s="54"/>
      <c r="G721" s="54"/>
      <c r="H721" s="57"/>
      <c r="I721" s="101"/>
      <c r="J721" s="85"/>
      <c r="K721" s="57"/>
      <c r="L721" s="57"/>
      <c r="M721" s="57"/>
      <c r="N721" s="85"/>
      <c r="O721" s="49"/>
      <c r="P721" s="49"/>
      <c r="Q721" s="54"/>
      <c r="R721" s="54"/>
      <c r="S721" s="54"/>
      <c r="T721" s="54"/>
      <c r="U721" s="57"/>
      <c r="V721" s="106"/>
      <c r="W721" s="57"/>
      <c r="X721" s="57"/>
      <c r="Y721" s="57"/>
      <c r="Z721" s="57"/>
      <c r="AA721" s="85"/>
      <c r="AB721" s="49"/>
      <c r="AC721" s="49"/>
      <c r="AD721" s="54"/>
      <c r="AE721" s="54"/>
      <c r="AF721" s="54"/>
      <c r="AG721" s="54"/>
      <c r="AH721" s="57"/>
      <c r="AI721" s="106"/>
      <c r="AJ721" s="57"/>
      <c r="AK721" s="57"/>
      <c r="AL721" s="57"/>
      <c r="AM721" s="57"/>
      <c r="AN721" s="85"/>
      <c r="AO721" s="49"/>
      <c r="AP721" s="49"/>
      <c r="AQ721" s="54"/>
      <c r="AR721" s="54"/>
      <c r="AS721" s="54"/>
      <c r="AT721" s="54"/>
      <c r="AU721" s="57"/>
      <c r="AV721" s="106"/>
      <c r="AW721" s="57"/>
      <c r="AX721" s="57"/>
      <c r="AY721" s="57"/>
      <c r="AZ721" s="57"/>
      <c r="BA721" s="85"/>
      <c r="BB721" s="49"/>
      <c r="BC721" s="49"/>
      <c r="BD721" s="54"/>
      <c r="BE721" s="54"/>
      <c r="BF721" s="54"/>
      <c r="BG721" s="54"/>
      <c r="BH721" s="57"/>
      <c r="BI721" s="106"/>
      <c r="BJ721" s="57"/>
      <c r="BK721" s="57"/>
      <c r="BL721" s="57"/>
      <c r="BM721" s="57"/>
    </row>
    <row r="722" spans="1:65" s="5" customFormat="1" ht="13.5" x14ac:dyDescent="0.25">
      <c r="A722" s="7"/>
      <c r="B722" s="71"/>
      <c r="C722" s="777"/>
      <c r="D722" s="777"/>
      <c r="E722" s="777"/>
      <c r="F722" s="777"/>
      <c r="G722" s="777"/>
      <c r="H722" s="777"/>
      <c r="I722" s="777"/>
      <c r="J722" s="7"/>
      <c r="K722" s="778"/>
      <c r="L722" s="778"/>
      <c r="M722" s="778"/>
      <c r="N722" s="7"/>
      <c r="O722" s="71"/>
      <c r="P722" s="189"/>
      <c r="Q722" s="189"/>
      <c r="R722" s="189"/>
      <c r="S722" s="189"/>
      <c r="T722" s="189"/>
      <c r="U722" s="51"/>
      <c r="V722" s="51"/>
      <c r="W722" s="57"/>
      <c r="X722" s="778"/>
      <c r="Y722" s="778"/>
      <c r="Z722" s="778"/>
      <c r="AA722" s="7"/>
      <c r="AB722" s="71"/>
      <c r="AC722" s="189"/>
      <c r="AD722" s="189"/>
      <c r="AE722" s="189"/>
      <c r="AF722" s="189"/>
      <c r="AG722" s="189"/>
      <c r="AH722" s="51"/>
      <c r="AI722" s="51"/>
      <c r="AJ722" s="57"/>
      <c r="AK722" s="778"/>
      <c r="AL722" s="778"/>
      <c r="AM722" s="778"/>
      <c r="AN722" s="7"/>
      <c r="AO722" s="71"/>
      <c r="AP722" s="189"/>
      <c r="AQ722" s="189"/>
      <c r="AR722" s="189"/>
      <c r="AS722" s="189"/>
      <c r="AT722" s="189"/>
      <c r="AU722" s="51"/>
      <c r="AV722" s="51"/>
      <c r="AW722" s="57"/>
      <c r="AX722" s="778"/>
      <c r="AY722" s="778"/>
      <c r="AZ722" s="778"/>
      <c r="BA722" s="7"/>
      <c r="BB722" s="71"/>
      <c r="BC722" s="189"/>
      <c r="BD722" s="189"/>
      <c r="BE722" s="189"/>
      <c r="BF722" s="189"/>
      <c r="BG722" s="189"/>
      <c r="BH722" s="51"/>
      <c r="BI722" s="51"/>
      <c r="BJ722" s="57"/>
      <c r="BK722" s="778"/>
      <c r="BL722" s="778"/>
      <c r="BM722" s="778"/>
    </row>
    <row r="723" spans="1:65" s="7" customFormat="1" ht="17.100000000000001" customHeight="1" x14ac:dyDescent="0.2">
      <c r="A723" s="85"/>
      <c r="B723" s="57"/>
      <c r="C723" s="85"/>
      <c r="D723" s="85"/>
      <c r="E723" s="85"/>
      <c r="F723" s="85"/>
      <c r="G723" s="85"/>
      <c r="H723" s="57"/>
      <c r="I723" s="101"/>
      <c r="J723" s="85"/>
      <c r="K723" s="57"/>
      <c r="L723" s="57"/>
      <c r="M723" s="57"/>
      <c r="N723" s="85"/>
      <c r="O723" s="57"/>
      <c r="P723" s="85"/>
      <c r="Q723" s="85"/>
      <c r="R723" s="85"/>
      <c r="S723" s="85"/>
      <c r="T723" s="85"/>
      <c r="U723" s="57"/>
      <c r="V723" s="106"/>
      <c r="W723" s="57"/>
      <c r="X723" s="57"/>
      <c r="Y723" s="57"/>
      <c r="Z723" s="57"/>
      <c r="AA723" s="85"/>
      <c r="AB723" s="57"/>
      <c r="AC723" s="85"/>
      <c r="AD723" s="85"/>
      <c r="AE723" s="85"/>
      <c r="AF723" s="85"/>
      <c r="AG723" s="85"/>
      <c r="AH723" s="57"/>
      <c r="AI723" s="106"/>
      <c r="AJ723" s="57"/>
      <c r="AK723" s="57"/>
      <c r="AL723" s="57"/>
      <c r="AM723" s="57"/>
      <c r="AN723" s="85"/>
      <c r="AO723" s="57"/>
      <c r="AP723" s="85"/>
      <c r="AQ723" s="85"/>
      <c r="AR723" s="85"/>
      <c r="AS723" s="85"/>
      <c r="AT723" s="85"/>
      <c r="AU723" s="57"/>
      <c r="AV723" s="106"/>
      <c r="AW723" s="57"/>
      <c r="AX723" s="57"/>
      <c r="AY723" s="57"/>
      <c r="AZ723" s="57"/>
      <c r="BA723" s="85"/>
      <c r="BB723" s="57"/>
      <c r="BC723" s="85"/>
      <c r="BD723" s="85"/>
      <c r="BE723" s="85"/>
      <c r="BF723" s="85"/>
      <c r="BG723" s="85"/>
      <c r="BH723" s="57"/>
      <c r="BI723" s="106"/>
      <c r="BJ723" s="57"/>
      <c r="BK723" s="57"/>
      <c r="BL723" s="57"/>
      <c r="BM723" s="57"/>
    </row>
    <row r="724" spans="1:65" s="90" customFormat="1" ht="15.75" customHeight="1" x14ac:dyDescent="0.25">
      <c r="A724" s="56"/>
      <c r="B724" s="76"/>
      <c r="C724" s="781"/>
      <c r="D724" s="781"/>
      <c r="E724" s="781"/>
      <c r="F724" s="781"/>
      <c r="G724" s="781"/>
      <c r="H724" s="781"/>
      <c r="I724" s="781"/>
      <c r="J724" s="56"/>
      <c r="K724" s="779"/>
      <c r="L724" s="779"/>
      <c r="M724" s="779"/>
      <c r="N724" s="56"/>
      <c r="O724" s="76"/>
      <c r="P724" s="168"/>
      <c r="Q724" s="168"/>
      <c r="R724" s="168"/>
      <c r="S724" s="168"/>
      <c r="T724" s="168"/>
      <c r="U724" s="191"/>
      <c r="V724" s="191"/>
      <c r="W724" s="133"/>
      <c r="X724" s="779"/>
      <c r="Y724" s="779"/>
      <c r="Z724" s="779"/>
      <c r="AA724" s="56"/>
      <c r="AB724" s="76"/>
      <c r="AC724" s="168"/>
      <c r="AD724" s="168"/>
      <c r="AE724" s="168"/>
      <c r="AF724" s="168"/>
      <c r="AG724" s="168"/>
      <c r="AH724" s="191"/>
      <c r="AI724" s="191"/>
      <c r="AJ724" s="133"/>
      <c r="AK724" s="779"/>
      <c r="AL724" s="779"/>
      <c r="AM724" s="779"/>
      <c r="AN724" s="56"/>
      <c r="AO724" s="76"/>
      <c r="AP724" s="168"/>
      <c r="AQ724" s="168"/>
      <c r="AR724" s="168"/>
      <c r="AS724" s="168"/>
      <c r="AT724" s="168"/>
      <c r="AU724" s="191"/>
      <c r="AV724" s="191"/>
      <c r="AW724" s="133"/>
      <c r="AX724" s="779"/>
      <c r="AY724" s="779"/>
      <c r="AZ724" s="779"/>
      <c r="BA724" s="56"/>
      <c r="BB724" s="76"/>
      <c r="BC724" s="168"/>
      <c r="BD724" s="168"/>
      <c r="BE724" s="168"/>
      <c r="BF724" s="168"/>
      <c r="BG724" s="168"/>
      <c r="BH724" s="191"/>
      <c r="BI724" s="191"/>
      <c r="BJ724" s="133"/>
      <c r="BK724" s="779"/>
      <c r="BL724" s="779"/>
      <c r="BM724" s="779"/>
    </row>
    <row r="725" spans="1:65" s="90" customFormat="1" ht="16.5" customHeight="1" x14ac:dyDescent="0.25">
      <c r="A725" s="56"/>
      <c r="B725" s="76"/>
      <c r="C725" s="89"/>
      <c r="D725" s="89"/>
      <c r="E725" s="89"/>
      <c r="F725" s="89"/>
      <c r="G725" s="89"/>
      <c r="H725" s="68"/>
      <c r="I725" s="102"/>
      <c r="J725" s="56"/>
      <c r="K725" s="168"/>
      <c r="L725" s="168"/>
      <c r="M725" s="168"/>
      <c r="N725" s="56"/>
      <c r="O725" s="76"/>
      <c r="P725" s="89"/>
      <c r="Q725" s="89"/>
      <c r="R725" s="89"/>
      <c r="S725" s="89"/>
      <c r="T725" s="89"/>
      <c r="U725" s="168"/>
      <c r="V725" s="182"/>
      <c r="W725" s="133"/>
      <c r="X725" s="168"/>
      <c r="Y725" s="168"/>
      <c r="Z725" s="168"/>
      <c r="AA725" s="56"/>
      <c r="AB725" s="76"/>
      <c r="AC725" s="89"/>
      <c r="AD725" s="89"/>
      <c r="AE725" s="89"/>
      <c r="AF725" s="89"/>
      <c r="AG725" s="89"/>
      <c r="AH725" s="168"/>
      <c r="AI725" s="182"/>
      <c r="AJ725" s="133"/>
      <c r="AK725" s="168"/>
      <c r="AL725" s="168"/>
      <c r="AM725" s="168"/>
      <c r="AN725" s="56"/>
      <c r="AO725" s="76"/>
      <c r="AP725" s="89"/>
      <c r="AQ725" s="89"/>
      <c r="AR725" s="89"/>
      <c r="AS725" s="89"/>
      <c r="AT725" s="89"/>
      <c r="AU725" s="168"/>
      <c r="AV725" s="182"/>
      <c r="AW725" s="133"/>
      <c r="AX725" s="168"/>
      <c r="AY725" s="168"/>
      <c r="AZ725" s="168"/>
      <c r="BA725" s="56"/>
      <c r="BB725" s="76"/>
      <c r="BC725" s="89"/>
      <c r="BD725" s="89"/>
      <c r="BE725" s="89"/>
      <c r="BF725" s="89"/>
      <c r="BG725" s="89"/>
      <c r="BH725" s="168"/>
      <c r="BI725" s="182"/>
      <c r="BJ725" s="133"/>
      <c r="BK725" s="168"/>
      <c r="BL725" s="168"/>
      <c r="BM725" s="168"/>
    </row>
    <row r="726" spans="1:65" s="90" customFormat="1" ht="26.25" customHeight="1" x14ac:dyDescent="0.25">
      <c r="A726" s="27"/>
      <c r="B726" s="76"/>
      <c r="C726" s="89"/>
      <c r="D726" s="89"/>
      <c r="E726" s="89"/>
      <c r="F726" s="89"/>
      <c r="G726" s="89"/>
      <c r="H726" s="68"/>
      <c r="I726" s="102"/>
      <c r="J726" s="56"/>
      <c r="K726" s="168"/>
      <c r="L726" s="168"/>
      <c r="M726" s="168"/>
      <c r="N726" s="27"/>
      <c r="O726" s="76"/>
      <c r="P726" s="89"/>
      <c r="Q726" s="89"/>
      <c r="R726" s="89"/>
      <c r="S726" s="89"/>
      <c r="T726" s="89"/>
      <c r="U726" s="168"/>
      <c r="V726" s="182"/>
      <c r="W726" s="133"/>
      <c r="X726" s="168"/>
      <c r="Y726" s="168"/>
      <c r="Z726" s="168"/>
      <c r="AA726" s="27"/>
      <c r="AB726" s="76"/>
      <c r="AC726" s="89"/>
      <c r="AD726" s="89"/>
      <c r="AE726" s="89"/>
      <c r="AF726" s="89"/>
      <c r="AG726" s="89"/>
      <c r="AH726" s="168"/>
      <c r="AI726" s="182"/>
      <c r="AJ726" s="133"/>
      <c r="AK726" s="168"/>
      <c r="AL726" s="168"/>
      <c r="AM726" s="168"/>
      <c r="AN726" s="27"/>
      <c r="AO726" s="76"/>
      <c r="AP726" s="89"/>
      <c r="AQ726" s="89"/>
      <c r="AR726" s="89"/>
      <c r="AS726" s="89"/>
      <c r="AT726" s="89"/>
      <c r="AU726" s="168"/>
      <c r="AV726" s="182"/>
      <c r="AW726" s="133"/>
      <c r="AX726" s="168"/>
      <c r="AY726" s="168"/>
      <c r="AZ726" s="168"/>
      <c r="BA726" s="27"/>
      <c r="BB726" s="76"/>
      <c r="BC726" s="89"/>
      <c r="BD726" s="89"/>
      <c r="BE726" s="89"/>
      <c r="BF726" s="89"/>
      <c r="BG726" s="89"/>
      <c r="BH726" s="168"/>
      <c r="BI726" s="182"/>
      <c r="BJ726" s="133"/>
      <c r="BK726" s="168"/>
      <c r="BL726" s="168"/>
      <c r="BM726" s="168"/>
    </row>
    <row r="727" spans="1:65" s="20" customFormat="1" x14ac:dyDescent="0.2">
      <c r="A727" s="62"/>
      <c r="B727" s="696"/>
      <c r="C727" s="696"/>
      <c r="D727" s="696"/>
      <c r="E727" s="696"/>
      <c r="F727" s="696"/>
      <c r="G727" s="696"/>
      <c r="H727" s="63"/>
      <c r="I727" s="106"/>
      <c r="J727" s="64"/>
      <c r="K727" s="65"/>
      <c r="L727" s="65"/>
      <c r="M727" s="63"/>
      <c r="N727" s="62"/>
      <c r="O727" s="696"/>
      <c r="P727" s="696"/>
      <c r="Q727" s="696"/>
      <c r="R727" s="696"/>
      <c r="S727" s="696"/>
      <c r="T727" s="696"/>
      <c r="U727" s="63"/>
      <c r="V727" s="106"/>
      <c r="W727" s="65"/>
      <c r="X727" s="65"/>
      <c r="Y727" s="65"/>
      <c r="Z727" s="63"/>
      <c r="AA727" s="62"/>
      <c r="AB727" s="696"/>
      <c r="AC727" s="696"/>
      <c r="AD727" s="696"/>
      <c r="AE727" s="696"/>
      <c r="AF727" s="696"/>
      <c r="AG727" s="696"/>
      <c r="AH727" s="63"/>
      <c r="AI727" s="106"/>
      <c r="AJ727" s="65"/>
      <c r="AK727" s="65"/>
      <c r="AL727" s="65"/>
      <c r="AM727" s="63"/>
      <c r="AN727" s="62"/>
      <c r="AO727" s="696"/>
      <c r="AP727" s="696"/>
      <c r="AQ727" s="696"/>
      <c r="AR727" s="696"/>
      <c r="AS727" s="696"/>
      <c r="AT727" s="696"/>
      <c r="AU727" s="63"/>
      <c r="AV727" s="106"/>
      <c r="AW727" s="65"/>
      <c r="AX727" s="65"/>
      <c r="AY727" s="65"/>
      <c r="AZ727" s="63"/>
      <c r="BA727" s="62"/>
      <c r="BB727" s="696"/>
      <c r="BC727" s="696"/>
      <c r="BD727" s="696"/>
      <c r="BE727" s="696"/>
      <c r="BF727" s="696"/>
      <c r="BG727" s="696"/>
      <c r="BH727" s="63"/>
      <c r="BI727" s="106"/>
      <c r="BJ727" s="65"/>
      <c r="BK727" s="65"/>
      <c r="BL727" s="65"/>
      <c r="BM727" s="63"/>
    </row>
    <row r="728" spans="1:65" s="5" customFormat="1" ht="15.95" customHeight="1" x14ac:dyDescent="0.2">
      <c r="B728" s="24"/>
      <c r="C728" s="21"/>
      <c r="D728" s="21"/>
      <c r="E728" s="21"/>
      <c r="F728" s="21"/>
      <c r="G728" s="21"/>
      <c r="H728" s="73"/>
      <c r="I728" s="109"/>
      <c r="J728" s="21"/>
      <c r="K728" s="130"/>
      <c r="L728" s="51"/>
      <c r="M728" s="59"/>
      <c r="O728" s="24"/>
      <c r="P728" s="21"/>
      <c r="Q728" s="21"/>
      <c r="R728" s="21"/>
      <c r="S728" s="21"/>
      <c r="T728" s="21"/>
      <c r="U728" s="51"/>
      <c r="V728" s="108"/>
      <c r="W728" s="51"/>
      <c r="X728" s="130"/>
      <c r="Y728" s="51"/>
      <c r="Z728" s="59"/>
      <c r="AB728" s="24"/>
      <c r="AC728" s="21"/>
      <c r="AD728" s="21"/>
      <c r="AE728" s="21"/>
      <c r="AF728" s="21"/>
      <c r="AG728" s="21"/>
      <c r="AH728" s="51"/>
      <c r="AI728" s="108"/>
      <c r="AJ728" s="51"/>
      <c r="AK728" s="130"/>
      <c r="AL728" s="51"/>
      <c r="AM728" s="59"/>
      <c r="AO728" s="24"/>
      <c r="AP728" s="21"/>
      <c r="AQ728" s="21"/>
      <c r="AR728" s="21"/>
      <c r="AS728" s="21"/>
      <c r="AT728" s="21"/>
      <c r="AU728" s="51"/>
      <c r="AV728" s="108"/>
      <c r="AW728" s="51"/>
      <c r="AX728" s="130"/>
      <c r="AY728" s="51"/>
      <c r="AZ728" s="59"/>
      <c r="BB728" s="24"/>
      <c r="BC728" s="21"/>
      <c r="BD728" s="21"/>
      <c r="BE728" s="21"/>
      <c r="BF728" s="21"/>
      <c r="BG728" s="21"/>
      <c r="BH728" s="51"/>
      <c r="BI728" s="108"/>
      <c r="BJ728" s="51"/>
      <c r="BK728" s="130"/>
      <c r="BL728" s="51"/>
      <c r="BM728" s="59"/>
    </row>
    <row r="729" spans="1:65" s="5" customFormat="1" ht="15.95" customHeight="1" x14ac:dyDescent="0.2">
      <c r="A729" s="21"/>
      <c r="B729" s="24"/>
      <c r="C729" s="21"/>
      <c r="D729" s="21"/>
      <c r="E729" s="21"/>
      <c r="F729" s="21"/>
      <c r="G729" s="21"/>
      <c r="H729" s="73"/>
      <c r="I729" s="109"/>
      <c r="J729" s="21"/>
      <c r="K729" s="130"/>
      <c r="L729" s="51"/>
      <c r="M729" s="59"/>
      <c r="N729" s="21"/>
      <c r="O729" s="24"/>
      <c r="P729" s="21"/>
      <c r="Q729" s="21"/>
      <c r="R729" s="21"/>
      <c r="S729" s="21"/>
      <c r="T729" s="21"/>
      <c r="U729" s="51"/>
      <c r="V729" s="108"/>
      <c r="W729" s="51"/>
      <c r="X729" s="130"/>
      <c r="Y729" s="51"/>
      <c r="Z729" s="59"/>
      <c r="AA729" s="21"/>
      <c r="AB729" s="24"/>
      <c r="AC729" s="21"/>
      <c r="AD729" s="21"/>
      <c r="AE729" s="21"/>
      <c r="AF729" s="21"/>
      <c r="AG729" s="21"/>
      <c r="AH729" s="51"/>
      <c r="AI729" s="108"/>
      <c r="AJ729" s="51"/>
      <c r="AK729" s="130"/>
      <c r="AL729" s="51"/>
      <c r="AM729" s="59"/>
      <c r="AN729" s="21"/>
      <c r="AO729" s="24"/>
      <c r="AP729" s="21"/>
      <c r="AQ729" s="21"/>
      <c r="AR729" s="21"/>
      <c r="AS729" s="21"/>
      <c r="AT729" s="21"/>
      <c r="AU729" s="51"/>
      <c r="AV729" s="108"/>
      <c r="AW729" s="51"/>
      <c r="AX729" s="130"/>
      <c r="AY729" s="51"/>
      <c r="AZ729" s="59"/>
      <c r="BA729" s="21"/>
      <c r="BB729" s="24"/>
      <c r="BC729" s="21"/>
      <c r="BD729" s="21"/>
      <c r="BE729" s="21"/>
      <c r="BF729" s="21"/>
      <c r="BG729" s="21"/>
      <c r="BH729" s="51"/>
      <c r="BI729" s="108"/>
      <c r="BJ729" s="51"/>
      <c r="BK729" s="130"/>
      <c r="BL729" s="51"/>
      <c r="BM729" s="59"/>
    </row>
    <row r="730" spans="1:65" s="5" customFormat="1" ht="15.95" customHeight="1" x14ac:dyDescent="0.2">
      <c r="A730" s="61"/>
      <c r="B730" s="73"/>
      <c r="C730" s="21"/>
      <c r="D730" s="21"/>
      <c r="E730" s="21"/>
      <c r="F730" s="21"/>
      <c r="G730" s="21"/>
      <c r="H730" s="24"/>
      <c r="I730" s="98"/>
      <c r="K730" s="51"/>
      <c r="L730" s="51"/>
      <c r="M730" s="51"/>
      <c r="N730" s="61"/>
      <c r="O730" s="73"/>
      <c r="P730" s="21"/>
      <c r="Q730" s="21"/>
      <c r="R730" s="21"/>
      <c r="S730" s="21"/>
      <c r="T730" s="21"/>
      <c r="U730" s="51"/>
      <c r="V730" s="108"/>
      <c r="W730" s="51"/>
      <c r="X730" s="51"/>
      <c r="Y730" s="51"/>
      <c r="Z730" s="51"/>
      <c r="AA730" s="61"/>
      <c r="AB730" s="73"/>
      <c r="AC730" s="21"/>
      <c r="AD730" s="21"/>
      <c r="AE730" s="21"/>
      <c r="AF730" s="21"/>
      <c r="AG730" s="21"/>
      <c r="AH730" s="51"/>
      <c r="AI730" s="108"/>
      <c r="AJ730" s="51"/>
      <c r="AK730" s="51"/>
      <c r="AL730" s="51"/>
      <c r="AM730" s="51"/>
      <c r="AN730" s="61"/>
      <c r="AO730" s="73"/>
      <c r="AP730" s="21"/>
      <c r="AQ730" s="21"/>
      <c r="AR730" s="21"/>
      <c r="AS730" s="21"/>
      <c r="AT730" s="21"/>
      <c r="AU730" s="51"/>
      <c r="AV730" s="108"/>
      <c r="AW730" s="51"/>
      <c r="AX730" s="51"/>
      <c r="AY730" s="51"/>
      <c r="AZ730" s="51"/>
      <c r="BA730" s="61"/>
      <c r="BB730" s="73"/>
      <c r="BC730" s="21"/>
      <c r="BD730" s="21"/>
      <c r="BE730" s="21"/>
      <c r="BF730" s="21"/>
      <c r="BG730" s="21"/>
      <c r="BH730" s="51"/>
      <c r="BI730" s="108"/>
      <c r="BJ730" s="51"/>
      <c r="BK730" s="51"/>
      <c r="BL730" s="51"/>
      <c r="BM730" s="51"/>
    </row>
    <row r="731" spans="1:65" s="5" customFormat="1" ht="15.95" customHeight="1" x14ac:dyDescent="0.2">
      <c r="A731" s="21"/>
      <c r="B731" s="73"/>
      <c r="C731" s="21"/>
      <c r="D731" s="21"/>
      <c r="E731" s="21"/>
      <c r="F731" s="21"/>
      <c r="G731" s="21"/>
      <c r="H731" s="32"/>
      <c r="I731" s="103"/>
      <c r="J731" s="46"/>
      <c r="K731" s="33"/>
      <c r="L731" s="51"/>
      <c r="M731" s="130"/>
      <c r="N731" s="21"/>
      <c r="O731" s="73"/>
      <c r="P731" s="21"/>
      <c r="Q731" s="21"/>
      <c r="R731" s="21"/>
      <c r="S731" s="21"/>
      <c r="T731" s="21"/>
      <c r="U731" s="156"/>
      <c r="V731" s="176"/>
      <c r="W731" s="134"/>
      <c r="X731" s="33"/>
      <c r="Y731" s="51"/>
      <c r="Z731" s="130"/>
      <c r="AA731" s="21"/>
      <c r="AB731" s="73"/>
      <c r="AC731" s="21"/>
      <c r="AD731" s="21"/>
      <c r="AE731" s="21"/>
      <c r="AF731" s="21"/>
      <c r="AG731" s="21"/>
      <c r="AH731" s="156"/>
      <c r="AI731" s="176"/>
      <c r="AJ731" s="134"/>
      <c r="AK731" s="33"/>
      <c r="AL731" s="51"/>
      <c r="AM731" s="130"/>
      <c r="AN731" s="21"/>
      <c r="AO731" s="73"/>
      <c r="AP731" s="21"/>
      <c r="AQ731" s="21"/>
      <c r="AR731" s="21"/>
      <c r="AS731" s="21"/>
      <c r="AT731" s="21"/>
      <c r="AU731" s="156"/>
      <c r="AV731" s="176"/>
      <c r="AW731" s="134"/>
      <c r="AX731" s="33"/>
      <c r="AY731" s="51"/>
      <c r="AZ731" s="130"/>
      <c r="BA731" s="21"/>
      <c r="BB731" s="73"/>
      <c r="BC731" s="21"/>
      <c r="BD731" s="21"/>
      <c r="BE731" s="21"/>
      <c r="BF731" s="21"/>
      <c r="BG731" s="21"/>
      <c r="BH731" s="156"/>
      <c r="BI731" s="176"/>
      <c r="BJ731" s="134"/>
      <c r="BK731" s="33"/>
      <c r="BL731" s="51"/>
      <c r="BM731" s="130"/>
    </row>
    <row r="732" spans="1:65" s="5" customFormat="1" ht="15.95" customHeight="1" x14ac:dyDescent="0.2">
      <c r="A732" s="21"/>
      <c r="B732" s="780"/>
      <c r="C732" s="780"/>
      <c r="D732" s="780"/>
      <c r="E732" s="780"/>
      <c r="F732" s="780"/>
      <c r="G732" s="780"/>
      <c r="H732" s="780"/>
      <c r="I732" s="780"/>
      <c r="J732" s="780"/>
      <c r="K732" s="780"/>
      <c r="L732" s="780"/>
      <c r="M732" s="780"/>
      <c r="N732" s="21"/>
      <c r="O732" s="136"/>
      <c r="P732" s="136"/>
      <c r="Q732" s="136"/>
      <c r="R732" s="136"/>
      <c r="S732" s="136"/>
      <c r="T732" s="136"/>
      <c r="U732" s="51"/>
      <c r="V732" s="51"/>
      <c r="W732" s="51"/>
      <c r="X732" s="51"/>
      <c r="Y732" s="51"/>
      <c r="Z732" s="51"/>
      <c r="AA732" s="21"/>
      <c r="AB732" s="136"/>
      <c r="AC732" s="136"/>
      <c r="AD732" s="136"/>
      <c r="AE732" s="136"/>
      <c r="AF732" s="136"/>
      <c r="AG732" s="136"/>
      <c r="AH732" s="51"/>
      <c r="AI732" s="51"/>
      <c r="AJ732" s="51"/>
      <c r="AK732" s="51"/>
      <c r="AL732" s="51"/>
      <c r="AM732" s="51"/>
      <c r="AN732" s="21"/>
      <c r="AO732" s="136"/>
      <c r="AP732" s="136"/>
      <c r="AQ732" s="136"/>
      <c r="AR732" s="136"/>
      <c r="AS732" s="136"/>
      <c r="AT732" s="136"/>
      <c r="AU732" s="51"/>
      <c r="AV732" s="51"/>
      <c r="AW732" s="51"/>
      <c r="AX732" s="51"/>
      <c r="AY732" s="51"/>
      <c r="AZ732" s="51"/>
      <c r="BA732" s="21"/>
      <c r="BB732" s="136"/>
      <c r="BC732" s="136"/>
      <c r="BD732" s="136"/>
      <c r="BE732" s="136"/>
      <c r="BF732" s="136"/>
      <c r="BG732" s="136"/>
      <c r="BH732" s="51"/>
      <c r="BI732" s="51"/>
      <c r="BJ732" s="51"/>
      <c r="BK732" s="51"/>
      <c r="BL732" s="51"/>
      <c r="BM732" s="51"/>
    </row>
    <row r="733" spans="1:65" s="5" customFormat="1" ht="15.95" customHeight="1" x14ac:dyDescent="0.2">
      <c r="A733" s="61"/>
      <c r="B733" s="73"/>
      <c r="C733" s="21"/>
      <c r="D733" s="21"/>
      <c r="E733" s="21"/>
      <c r="F733" s="21"/>
      <c r="G733" s="21"/>
      <c r="H733" s="24"/>
      <c r="I733" s="98"/>
      <c r="K733" s="51"/>
      <c r="L733" s="51"/>
      <c r="M733" s="51"/>
      <c r="N733" s="61"/>
      <c r="O733" s="73"/>
      <c r="P733" s="21"/>
      <c r="Q733" s="21"/>
      <c r="R733" s="21"/>
      <c r="S733" s="21"/>
      <c r="T733" s="21"/>
      <c r="U733" s="51"/>
      <c r="V733" s="108"/>
      <c r="W733" s="51"/>
      <c r="X733" s="51"/>
      <c r="Y733" s="51"/>
      <c r="Z733" s="51"/>
      <c r="AA733" s="61"/>
      <c r="AB733" s="73"/>
      <c r="AC733" s="21"/>
      <c r="AD733" s="21"/>
      <c r="AE733" s="21"/>
      <c r="AF733" s="21"/>
      <c r="AG733" s="21"/>
      <c r="AH733" s="51"/>
      <c r="AI733" s="108"/>
      <c r="AJ733" s="51"/>
      <c r="AK733" s="51"/>
      <c r="AL733" s="51"/>
      <c r="AM733" s="51"/>
      <c r="AN733" s="61"/>
      <c r="AO733" s="73"/>
      <c r="AP733" s="21"/>
      <c r="AQ733" s="21"/>
      <c r="AR733" s="21"/>
      <c r="AS733" s="21"/>
      <c r="AT733" s="21"/>
      <c r="AU733" s="51"/>
      <c r="AV733" s="108"/>
      <c r="AW733" s="51"/>
      <c r="AX733" s="51"/>
      <c r="AY733" s="51"/>
      <c r="AZ733" s="51"/>
      <c r="BA733" s="61"/>
      <c r="BB733" s="73"/>
      <c r="BC733" s="21"/>
      <c r="BD733" s="21"/>
      <c r="BE733" s="21"/>
      <c r="BF733" s="21"/>
      <c r="BG733" s="21"/>
      <c r="BH733" s="51"/>
      <c r="BI733" s="108"/>
      <c r="BJ733" s="51"/>
      <c r="BK733" s="51"/>
      <c r="BL733" s="51"/>
      <c r="BM733" s="51"/>
    </row>
    <row r="734" spans="1:65" s="5" customFormat="1" ht="15.95" customHeight="1" x14ac:dyDescent="0.2">
      <c r="A734" s="61"/>
      <c r="B734" s="94"/>
      <c r="C734" s="21"/>
      <c r="D734" s="21"/>
      <c r="E734" s="21"/>
      <c r="F734" s="21"/>
      <c r="G734" s="21"/>
      <c r="H734" s="32"/>
      <c r="I734" s="103"/>
      <c r="J734" s="46"/>
      <c r="K734" s="33"/>
      <c r="L734" s="51"/>
      <c r="M734" s="130"/>
      <c r="N734" s="61"/>
      <c r="O734" s="94"/>
      <c r="P734" s="21"/>
      <c r="Q734" s="21"/>
      <c r="R734" s="21"/>
      <c r="S734" s="21"/>
      <c r="T734" s="21"/>
      <c r="U734" s="156"/>
      <c r="V734" s="176"/>
      <c r="W734" s="134"/>
      <c r="X734" s="33"/>
      <c r="Y734" s="51"/>
      <c r="Z734" s="130"/>
      <c r="AA734" s="61"/>
      <c r="AB734" s="94"/>
      <c r="AC734" s="21"/>
      <c r="AD734" s="21"/>
      <c r="AE734" s="21"/>
      <c r="AF734" s="21"/>
      <c r="AG734" s="21"/>
      <c r="AH734" s="156"/>
      <c r="AI734" s="176"/>
      <c r="AJ734" s="134"/>
      <c r="AK734" s="33"/>
      <c r="AL734" s="51"/>
      <c r="AM734" s="130"/>
      <c r="AN734" s="61"/>
      <c r="AO734" s="94"/>
      <c r="AP734" s="21"/>
      <c r="AQ734" s="21"/>
      <c r="AR734" s="21"/>
      <c r="AS734" s="21"/>
      <c r="AT734" s="21"/>
      <c r="AU734" s="156"/>
      <c r="AV734" s="176"/>
      <c r="AW734" s="134"/>
      <c r="AX734" s="33"/>
      <c r="AY734" s="51"/>
      <c r="AZ734" s="130"/>
      <c r="BA734" s="61"/>
      <c r="BB734" s="94"/>
      <c r="BC734" s="21"/>
      <c r="BD734" s="21"/>
      <c r="BE734" s="21"/>
      <c r="BF734" s="21"/>
      <c r="BG734" s="21"/>
      <c r="BH734" s="156"/>
      <c r="BI734" s="176"/>
      <c r="BJ734" s="134"/>
      <c r="BK734" s="33"/>
      <c r="BL734" s="51"/>
      <c r="BM734" s="130"/>
    </row>
    <row r="735" spans="1:65" s="5" customFormat="1" ht="15.95" customHeight="1" x14ac:dyDescent="0.2">
      <c r="A735" s="61"/>
      <c r="B735" s="780"/>
      <c r="C735" s="780"/>
      <c r="D735" s="780"/>
      <c r="E735" s="780"/>
      <c r="F735" s="780"/>
      <c r="G735" s="780"/>
      <c r="H735" s="780"/>
      <c r="I735" s="780"/>
      <c r="J735" s="780"/>
      <c r="K735" s="780"/>
      <c r="L735" s="780"/>
      <c r="M735" s="780"/>
      <c r="N735" s="61"/>
      <c r="O735" s="136"/>
      <c r="P735" s="136"/>
      <c r="Q735" s="136"/>
      <c r="R735" s="136"/>
      <c r="S735" s="136"/>
      <c r="T735" s="136"/>
      <c r="U735" s="51"/>
      <c r="V735" s="51"/>
      <c r="W735" s="51"/>
      <c r="X735" s="51"/>
      <c r="Y735" s="51"/>
      <c r="Z735" s="51"/>
      <c r="AA735" s="61"/>
      <c r="AB735" s="136"/>
      <c r="AC735" s="136"/>
      <c r="AD735" s="136"/>
      <c r="AE735" s="136"/>
      <c r="AF735" s="136"/>
      <c r="AG735" s="136"/>
      <c r="AH735" s="51"/>
      <c r="AI735" s="51"/>
      <c r="AJ735" s="51"/>
      <c r="AK735" s="51"/>
      <c r="AL735" s="51"/>
      <c r="AM735" s="51"/>
      <c r="AN735" s="61"/>
      <c r="AO735" s="136"/>
      <c r="AP735" s="136"/>
      <c r="AQ735" s="136"/>
      <c r="AR735" s="136"/>
      <c r="AS735" s="136"/>
      <c r="AT735" s="136"/>
      <c r="AU735" s="51"/>
      <c r="AV735" s="51"/>
      <c r="AW735" s="51"/>
      <c r="AX735" s="51"/>
      <c r="AY735" s="51"/>
      <c r="AZ735" s="51"/>
      <c r="BA735" s="61"/>
      <c r="BB735" s="136"/>
      <c r="BC735" s="136"/>
      <c r="BD735" s="136"/>
      <c r="BE735" s="136"/>
      <c r="BF735" s="136"/>
      <c r="BG735" s="136"/>
      <c r="BH735" s="51"/>
      <c r="BI735" s="51"/>
      <c r="BJ735" s="51"/>
      <c r="BK735" s="51"/>
      <c r="BL735" s="51"/>
      <c r="BM735" s="51"/>
    </row>
    <row r="736" spans="1:65" s="5" customFormat="1" ht="15.95" customHeight="1" x14ac:dyDescent="0.2">
      <c r="A736" s="61"/>
      <c r="B736" s="73"/>
      <c r="C736" s="21"/>
      <c r="D736" s="21"/>
      <c r="E736" s="21"/>
      <c r="F736" s="21"/>
      <c r="G736" s="21"/>
      <c r="H736" s="24"/>
      <c r="I736" s="98"/>
      <c r="K736" s="51"/>
      <c r="L736" s="51"/>
      <c r="M736" s="51"/>
      <c r="N736" s="61"/>
      <c r="O736" s="73"/>
      <c r="P736" s="21"/>
      <c r="Q736" s="21"/>
      <c r="R736" s="21"/>
      <c r="S736" s="21"/>
      <c r="T736" s="21"/>
      <c r="U736" s="51"/>
      <c r="V736" s="108"/>
      <c r="W736" s="51"/>
      <c r="X736" s="51"/>
      <c r="Y736" s="51"/>
      <c r="Z736" s="51"/>
      <c r="AA736" s="61"/>
      <c r="AB736" s="73"/>
      <c r="AC736" s="21"/>
      <c r="AD736" s="21"/>
      <c r="AE736" s="21"/>
      <c r="AF736" s="21"/>
      <c r="AG736" s="21"/>
      <c r="AH736" s="51"/>
      <c r="AI736" s="108"/>
      <c r="AJ736" s="51"/>
      <c r="AK736" s="51"/>
      <c r="AL736" s="51"/>
      <c r="AM736" s="51"/>
      <c r="AN736" s="61"/>
      <c r="AO736" s="73"/>
      <c r="AP736" s="21"/>
      <c r="AQ736" s="21"/>
      <c r="AR736" s="21"/>
      <c r="AS736" s="21"/>
      <c r="AT736" s="21"/>
      <c r="AU736" s="51"/>
      <c r="AV736" s="108"/>
      <c r="AW736" s="51"/>
      <c r="AX736" s="51"/>
      <c r="AY736" s="51"/>
      <c r="AZ736" s="51"/>
      <c r="BA736" s="61"/>
      <c r="BB736" s="73"/>
      <c r="BC736" s="21"/>
      <c r="BD736" s="21"/>
      <c r="BE736" s="21"/>
      <c r="BF736" s="21"/>
      <c r="BG736" s="21"/>
      <c r="BH736" s="51"/>
      <c r="BI736" s="108"/>
      <c r="BJ736" s="51"/>
      <c r="BK736" s="51"/>
      <c r="BL736" s="51"/>
      <c r="BM736" s="51"/>
    </row>
    <row r="737" spans="1:65" s="5" customFormat="1" ht="15.95" customHeight="1" x14ac:dyDescent="0.2">
      <c r="A737" s="61"/>
      <c r="B737" s="697"/>
      <c r="C737" s="697"/>
      <c r="D737" s="697"/>
      <c r="E737" s="697"/>
      <c r="F737" s="697"/>
      <c r="G737" s="697"/>
      <c r="H737" s="32"/>
      <c r="I737" s="103"/>
      <c r="J737" s="46"/>
      <c r="K737" s="33"/>
      <c r="L737" s="51"/>
      <c r="M737" s="130"/>
      <c r="N737" s="61"/>
      <c r="O737" s="697"/>
      <c r="P737" s="697"/>
      <c r="Q737" s="697"/>
      <c r="R737" s="697"/>
      <c r="S737" s="697"/>
      <c r="T737" s="697"/>
      <c r="U737" s="156"/>
      <c r="V737" s="176"/>
      <c r="W737" s="134"/>
      <c r="X737" s="33"/>
      <c r="Y737" s="51"/>
      <c r="Z737" s="130"/>
      <c r="AA737" s="61"/>
      <c r="AB737" s="697"/>
      <c r="AC737" s="697"/>
      <c r="AD737" s="697"/>
      <c r="AE737" s="697"/>
      <c r="AF737" s="697"/>
      <c r="AG737" s="697"/>
      <c r="AH737" s="156"/>
      <c r="AI737" s="176"/>
      <c r="AJ737" s="134"/>
      <c r="AK737" s="33"/>
      <c r="AL737" s="51"/>
      <c r="AM737" s="130"/>
      <c r="AN737" s="61"/>
      <c r="AO737" s="697"/>
      <c r="AP737" s="697"/>
      <c r="AQ737" s="697"/>
      <c r="AR737" s="697"/>
      <c r="AS737" s="697"/>
      <c r="AT737" s="697"/>
      <c r="AU737" s="156"/>
      <c r="AV737" s="176"/>
      <c r="AW737" s="134"/>
      <c r="AX737" s="33"/>
      <c r="AY737" s="51"/>
      <c r="AZ737" s="130"/>
      <c r="BA737" s="61"/>
      <c r="BB737" s="697"/>
      <c r="BC737" s="697"/>
      <c r="BD737" s="697"/>
      <c r="BE737" s="697"/>
      <c r="BF737" s="697"/>
      <c r="BG737" s="697"/>
      <c r="BH737" s="156"/>
      <c r="BI737" s="176"/>
      <c r="BJ737" s="134"/>
      <c r="BK737" s="33"/>
      <c r="BL737" s="51"/>
      <c r="BM737" s="130"/>
    </row>
    <row r="738" spans="1:65" s="5" customFormat="1" ht="15.95" customHeight="1" x14ac:dyDescent="0.2">
      <c r="A738" s="61"/>
      <c r="B738" s="780"/>
      <c r="C738" s="780"/>
      <c r="D738" s="780"/>
      <c r="E738" s="780"/>
      <c r="F738" s="780"/>
      <c r="G738" s="780"/>
      <c r="H738" s="780"/>
      <c r="I738" s="780"/>
      <c r="J738" s="780"/>
      <c r="K738" s="780"/>
      <c r="L738" s="780"/>
      <c r="M738" s="780"/>
      <c r="N738" s="61"/>
      <c r="O738" s="136"/>
      <c r="P738" s="136"/>
      <c r="Q738" s="136"/>
      <c r="R738" s="136"/>
      <c r="S738" s="136"/>
      <c r="T738" s="136"/>
      <c r="U738" s="51"/>
      <c r="V738" s="51"/>
      <c r="W738" s="51"/>
      <c r="X738" s="51"/>
      <c r="Y738" s="51"/>
      <c r="Z738" s="51"/>
      <c r="AA738" s="61"/>
      <c r="AB738" s="136"/>
      <c r="AC738" s="136"/>
      <c r="AD738" s="136"/>
      <c r="AE738" s="136"/>
      <c r="AF738" s="136"/>
      <c r="AG738" s="136"/>
      <c r="AH738" s="51"/>
      <c r="AI738" s="51"/>
      <c r="AJ738" s="51"/>
      <c r="AK738" s="51"/>
      <c r="AL738" s="51"/>
      <c r="AM738" s="51"/>
      <c r="AN738" s="61"/>
      <c r="AO738" s="136"/>
      <c r="AP738" s="136"/>
      <c r="AQ738" s="136"/>
      <c r="AR738" s="136"/>
      <c r="AS738" s="136"/>
      <c r="AT738" s="136"/>
      <c r="AU738" s="51"/>
      <c r="AV738" s="51"/>
      <c r="AW738" s="51"/>
      <c r="AX738" s="51"/>
      <c r="AY738" s="51"/>
      <c r="AZ738" s="51"/>
      <c r="BA738" s="61"/>
      <c r="BB738" s="136"/>
      <c r="BC738" s="136"/>
      <c r="BD738" s="136"/>
      <c r="BE738" s="136"/>
      <c r="BF738" s="136"/>
      <c r="BG738" s="136"/>
      <c r="BH738" s="51"/>
      <c r="BI738" s="51"/>
      <c r="BJ738" s="51"/>
      <c r="BK738" s="51"/>
      <c r="BL738" s="51"/>
      <c r="BM738" s="51"/>
    </row>
    <row r="739" spans="1:65" s="5" customFormat="1" ht="15.95" customHeight="1" x14ac:dyDescent="0.2">
      <c r="A739" s="61"/>
      <c r="B739" s="689"/>
      <c r="C739" s="689"/>
      <c r="D739" s="689"/>
      <c r="E739" s="689"/>
      <c r="F739" s="689"/>
      <c r="G739" s="689"/>
      <c r="H739" s="24"/>
      <c r="I739" s="98"/>
      <c r="K739" s="51"/>
      <c r="L739" s="51"/>
      <c r="M739" s="51"/>
      <c r="N739" s="61"/>
      <c r="O739" s="689"/>
      <c r="P739" s="689"/>
      <c r="Q739" s="689"/>
      <c r="R739" s="689"/>
      <c r="S739" s="689"/>
      <c r="T739" s="689"/>
      <c r="U739" s="51"/>
      <c r="V739" s="108"/>
      <c r="W739" s="51"/>
      <c r="X739" s="51"/>
      <c r="Y739" s="51"/>
      <c r="Z739" s="51"/>
      <c r="AA739" s="61"/>
      <c r="AB739" s="689"/>
      <c r="AC739" s="689"/>
      <c r="AD739" s="689"/>
      <c r="AE739" s="689"/>
      <c r="AF739" s="689"/>
      <c r="AG739" s="689"/>
      <c r="AH739" s="51"/>
      <c r="AI739" s="108"/>
      <c r="AJ739" s="51"/>
      <c r="AK739" s="51"/>
      <c r="AL739" s="51"/>
      <c r="AM739" s="51"/>
      <c r="AN739" s="61"/>
      <c r="AO739" s="689"/>
      <c r="AP739" s="689"/>
      <c r="AQ739" s="689"/>
      <c r="AR739" s="689"/>
      <c r="AS739" s="689"/>
      <c r="AT739" s="689"/>
      <c r="AU739" s="51"/>
      <c r="AV739" s="108"/>
      <c r="AW739" s="51"/>
      <c r="AX739" s="51"/>
      <c r="AY739" s="51"/>
      <c r="AZ739" s="51"/>
      <c r="BA739" s="61"/>
      <c r="BB739" s="689"/>
      <c r="BC739" s="689"/>
      <c r="BD739" s="689"/>
      <c r="BE739" s="689"/>
      <c r="BF739" s="689"/>
      <c r="BG739" s="689"/>
      <c r="BH739" s="51"/>
      <c r="BI739" s="108"/>
      <c r="BJ739" s="51"/>
      <c r="BK739" s="51"/>
      <c r="BL739" s="51"/>
      <c r="BM739" s="51"/>
    </row>
    <row r="740" spans="1:65" s="5" customFormat="1" ht="15.95" customHeight="1" x14ac:dyDescent="0.2">
      <c r="A740" s="61"/>
      <c r="B740" s="689"/>
      <c r="C740" s="689"/>
      <c r="D740" s="689"/>
      <c r="E740" s="689"/>
      <c r="F740" s="689"/>
      <c r="G740" s="46"/>
      <c r="H740" s="38"/>
      <c r="I740" s="103"/>
      <c r="K740" s="59"/>
      <c r="L740" s="51"/>
      <c r="M740" s="130"/>
      <c r="N740" s="61"/>
      <c r="O740" s="689"/>
      <c r="P740" s="689"/>
      <c r="Q740" s="689"/>
      <c r="R740" s="689"/>
      <c r="S740" s="689"/>
      <c r="T740" s="46"/>
      <c r="U740" s="37"/>
      <c r="V740" s="176"/>
      <c r="W740" s="51"/>
      <c r="X740" s="59"/>
      <c r="Y740" s="51"/>
      <c r="Z740" s="130"/>
      <c r="AA740" s="61"/>
      <c r="AB740" s="689"/>
      <c r="AC740" s="689"/>
      <c r="AD740" s="689"/>
      <c r="AE740" s="689"/>
      <c r="AF740" s="689"/>
      <c r="AG740" s="46"/>
      <c r="AH740" s="37"/>
      <c r="AI740" s="176"/>
      <c r="AJ740" s="51"/>
      <c r="AK740" s="59"/>
      <c r="AL740" s="51"/>
      <c r="AM740" s="130"/>
      <c r="AN740" s="61"/>
      <c r="AO740" s="689"/>
      <c r="AP740" s="689"/>
      <c r="AQ740" s="689"/>
      <c r="AR740" s="689"/>
      <c r="AS740" s="689"/>
      <c r="AT740" s="46"/>
      <c r="AU740" s="37"/>
      <c r="AV740" s="176"/>
      <c r="AW740" s="51"/>
      <c r="AX740" s="59"/>
      <c r="AY740" s="51"/>
      <c r="AZ740" s="130"/>
      <c r="BA740" s="61"/>
      <c r="BB740" s="689"/>
      <c r="BC740" s="689"/>
      <c r="BD740" s="689"/>
      <c r="BE740" s="689"/>
      <c r="BF740" s="689"/>
      <c r="BG740" s="46"/>
      <c r="BH740" s="37"/>
      <c r="BI740" s="176"/>
      <c r="BJ740" s="51"/>
      <c r="BK740" s="59"/>
      <c r="BL740" s="51"/>
      <c r="BM740" s="130"/>
    </row>
    <row r="741" spans="1:65" s="5" customFormat="1" ht="15.95" customHeight="1" x14ac:dyDescent="0.2">
      <c r="A741" s="61"/>
      <c r="B741" s="689"/>
      <c r="C741" s="689"/>
      <c r="D741" s="689"/>
      <c r="E741" s="689"/>
      <c r="F741" s="689"/>
      <c r="G741" s="689"/>
      <c r="H741" s="38"/>
      <c r="I741" s="103"/>
      <c r="K741" s="59"/>
      <c r="L741" s="51"/>
      <c r="M741" s="130"/>
      <c r="N741" s="61"/>
      <c r="O741" s="689"/>
      <c r="P741" s="689"/>
      <c r="Q741" s="689"/>
      <c r="R741" s="689"/>
      <c r="S741" s="689"/>
      <c r="T741" s="689"/>
      <c r="U741" s="37"/>
      <c r="V741" s="176"/>
      <c r="W741" s="51"/>
      <c r="X741" s="59"/>
      <c r="Y741" s="51"/>
      <c r="Z741" s="130"/>
      <c r="AA741" s="61"/>
      <c r="AB741" s="689"/>
      <c r="AC741" s="689"/>
      <c r="AD741" s="689"/>
      <c r="AE741" s="689"/>
      <c r="AF741" s="689"/>
      <c r="AG741" s="689"/>
      <c r="AH741" s="37"/>
      <c r="AI741" s="176"/>
      <c r="AJ741" s="51"/>
      <c r="AK741" s="59"/>
      <c r="AL741" s="51"/>
      <c r="AM741" s="130"/>
      <c r="AN741" s="61"/>
      <c r="AO741" s="689"/>
      <c r="AP741" s="689"/>
      <c r="AQ741" s="689"/>
      <c r="AR741" s="689"/>
      <c r="AS741" s="689"/>
      <c r="AT741" s="689"/>
      <c r="AU741" s="37"/>
      <c r="AV741" s="176"/>
      <c r="AW741" s="51"/>
      <c r="AX741" s="59"/>
      <c r="AY741" s="51"/>
      <c r="AZ741" s="130"/>
      <c r="BA741" s="61"/>
      <c r="BB741" s="689"/>
      <c r="BC741" s="689"/>
      <c r="BD741" s="689"/>
      <c r="BE741" s="689"/>
      <c r="BF741" s="689"/>
      <c r="BG741" s="689"/>
      <c r="BH741" s="37"/>
      <c r="BI741" s="176"/>
      <c r="BJ741" s="51"/>
      <c r="BK741" s="59"/>
      <c r="BL741" s="51"/>
      <c r="BM741" s="130"/>
    </row>
    <row r="742" spans="1:65" s="5" customFormat="1" ht="15.95" customHeight="1" x14ac:dyDescent="0.2">
      <c r="A742" s="61"/>
      <c r="B742" s="689"/>
      <c r="C742" s="689"/>
      <c r="D742" s="689"/>
      <c r="E742" s="689"/>
      <c r="F742" s="689"/>
      <c r="G742" s="46"/>
      <c r="H742" s="38"/>
      <c r="I742" s="103"/>
      <c r="K742" s="59"/>
      <c r="L742" s="51"/>
      <c r="M742" s="130"/>
      <c r="N742" s="61"/>
      <c r="O742" s="689"/>
      <c r="P742" s="689"/>
      <c r="Q742" s="689"/>
      <c r="R742" s="689"/>
      <c r="S742" s="689"/>
      <c r="T742" s="46"/>
      <c r="U742" s="37"/>
      <c r="V742" s="176"/>
      <c r="W742" s="51"/>
      <c r="X742" s="59"/>
      <c r="Y742" s="51"/>
      <c r="Z742" s="130"/>
      <c r="AA742" s="61"/>
      <c r="AB742" s="689"/>
      <c r="AC742" s="689"/>
      <c r="AD742" s="689"/>
      <c r="AE742" s="689"/>
      <c r="AF742" s="689"/>
      <c r="AG742" s="46"/>
      <c r="AH742" s="37"/>
      <c r="AI742" s="176"/>
      <c r="AJ742" s="51"/>
      <c r="AK742" s="59"/>
      <c r="AL742" s="51"/>
      <c r="AM742" s="130"/>
      <c r="AN742" s="61"/>
      <c r="AO742" s="689"/>
      <c r="AP742" s="689"/>
      <c r="AQ742" s="689"/>
      <c r="AR742" s="689"/>
      <c r="AS742" s="689"/>
      <c r="AT742" s="46"/>
      <c r="AU742" s="37"/>
      <c r="AV742" s="176"/>
      <c r="AW742" s="51"/>
      <c r="AX742" s="59"/>
      <c r="AY742" s="51"/>
      <c r="AZ742" s="130"/>
      <c r="BA742" s="61"/>
      <c r="BB742" s="689"/>
      <c r="BC742" s="689"/>
      <c r="BD742" s="689"/>
      <c r="BE742" s="689"/>
      <c r="BF742" s="689"/>
      <c r="BG742" s="46"/>
      <c r="BH742" s="37"/>
      <c r="BI742" s="176"/>
      <c r="BJ742" s="51"/>
      <c r="BK742" s="59"/>
      <c r="BL742" s="51"/>
      <c r="BM742" s="130"/>
    </row>
    <row r="743" spans="1:65" s="5" customFormat="1" ht="15.95" customHeight="1" x14ac:dyDescent="0.2">
      <c r="A743" s="61"/>
      <c r="B743" s="766"/>
      <c r="C743" s="766"/>
      <c r="D743" s="766"/>
      <c r="E743" s="766"/>
      <c r="F743" s="766"/>
      <c r="G743" s="766"/>
      <c r="H743" s="766"/>
      <c r="I743" s="766"/>
      <c r="J743" s="766"/>
      <c r="K743" s="766"/>
      <c r="L743" s="766"/>
      <c r="M743" s="766"/>
      <c r="N743" s="61"/>
      <c r="O743" s="82"/>
      <c r="P743" s="82"/>
      <c r="Q743" s="82"/>
      <c r="R743" s="82"/>
      <c r="S743" s="82"/>
      <c r="T743" s="82"/>
      <c r="U743" s="51"/>
      <c r="V743" s="51"/>
      <c r="W743" s="51"/>
      <c r="X743" s="51"/>
      <c r="Y743" s="51"/>
      <c r="Z743" s="51"/>
      <c r="AA743" s="61"/>
      <c r="AB743" s="82"/>
      <c r="AC743" s="82"/>
      <c r="AD743" s="82"/>
      <c r="AE743" s="82"/>
      <c r="AF743" s="82"/>
      <c r="AG743" s="82"/>
      <c r="AH743" s="51"/>
      <c r="AI743" s="51"/>
      <c r="AJ743" s="51"/>
      <c r="AK743" s="51"/>
      <c r="AL743" s="51"/>
      <c r="AM743" s="51"/>
      <c r="AN743" s="61"/>
      <c r="AO743" s="82"/>
      <c r="AP743" s="82"/>
      <c r="AQ743" s="82"/>
      <c r="AR743" s="82"/>
      <c r="AS743" s="82"/>
      <c r="AT743" s="82"/>
      <c r="AU743" s="51"/>
      <c r="AV743" s="51"/>
      <c r="AW743" s="51"/>
      <c r="AX743" s="51"/>
      <c r="AY743" s="51"/>
      <c r="AZ743" s="51"/>
      <c r="BA743" s="61"/>
      <c r="BB743" s="82"/>
      <c r="BC743" s="82"/>
      <c r="BD743" s="82"/>
      <c r="BE743" s="82"/>
      <c r="BF743" s="82"/>
      <c r="BG743" s="82"/>
      <c r="BH743" s="51"/>
      <c r="BI743" s="51"/>
      <c r="BJ743" s="51"/>
      <c r="BK743" s="51"/>
      <c r="BL743" s="51"/>
      <c r="BM743" s="51"/>
    </row>
    <row r="744" spans="1:65" s="5" customFormat="1" ht="15.95" customHeight="1" x14ac:dyDescent="0.2">
      <c r="A744" s="61"/>
      <c r="B744" s="689"/>
      <c r="C744" s="689"/>
      <c r="D744" s="689"/>
      <c r="E744" s="689"/>
      <c r="F744" s="689"/>
      <c r="G744" s="689"/>
      <c r="H744" s="24"/>
      <c r="I744" s="98"/>
      <c r="K744" s="51"/>
      <c r="L744" s="51"/>
      <c r="M744" s="51"/>
      <c r="N744" s="61"/>
      <c r="O744" s="689"/>
      <c r="P744" s="689"/>
      <c r="Q744" s="689"/>
      <c r="R744" s="689"/>
      <c r="S744" s="689"/>
      <c r="T744" s="689"/>
      <c r="U744" s="51"/>
      <c r="V744" s="108"/>
      <c r="W744" s="51"/>
      <c r="X744" s="51"/>
      <c r="Y744" s="51"/>
      <c r="Z744" s="51"/>
      <c r="AA744" s="61"/>
      <c r="AB744" s="689"/>
      <c r="AC744" s="689"/>
      <c r="AD744" s="689"/>
      <c r="AE744" s="689"/>
      <c r="AF744" s="689"/>
      <c r="AG744" s="689"/>
      <c r="AH744" s="51"/>
      <c r="AI744" s="108"/>
      <c r="AJ744" s="51"/>
      <c r="AK744" s="51"/>
      <c r="AL744" s="51"/>
      <c r="AM744" s="51"/>
      <c r="AN744" s="61"/>
      <c r="AO744" s="689"/>
      <c r="AP744" s="689"/>
      <c r="AQ744" s="689"/>
      <c r="AR744" s="689"/>
      <c r="AS744" s="689"/>
      <c r="AT744" s="689"/>
      <c r="AU744" s="51"/>
      <c r="AV744" s="108"/>
      <c r="AW744" s="51"/>
      <c r="AX744" s="51"/>
      <c r="AY744" s="51"/>
      <c r="AZ744" s="51"/>
      <c r="BA744" s="61"/>
      <c r="BB744" s="689"/>
      <c r="BC744" s="689"/>
      <c r="BD744" s="689"/>
      <c r="BE744" s="689"/>
      <c r="BF744" s="689"/>
      <c r="BG744" s="689"/>
      <c r="BH744" s="51"/>
      <c r="BI744" s="108"/>
      <c r="BJ744" s="51"/>
      <c r="BK744" s="51"/>
      <c r="BL744" s="51"/>
      <c r="BM744" s="51"/>
    </row>
    <row r="745" spans="1:65" s="5" customFormat="1" ht="15.95" customHeight="1" x14ac:dyDescent="0.2">
      <c r="A745" s="61"/>
      <c r="B745" s="689"/>
      <c r="C745" s="689"/>
      <c r="D745" s="689"/>
      <c r="E745" s="689"/>
      <c r="F745" s="689"/>
      <c r="G745" s="689"/>
      <c r="H745" s="32"/>
      <c r="I745" s="103"/>
      <c r="J745" s="46"/>
      <c r="K745" s="33"/>
      <c r="L745" s="51"/>
      <c r="M745" s="130"/>
      <c r="N745" s="61"/>
      <c r="O745" s="689"/>
      <c r="P745" s="689"/>
      <c r="Q745" s="689"/>
      <c r="R745" s="689"/>
      <c r="S745" s="689"/>
      <c r="T745" s="689"/>
      <c r="U745" s="156"/>
      <c r="V745" s="176"/>
      <c r="W745" s="134"/>
      <c r="X745" s="33"/>
      <c r="Y745" s="51"/>
      <c r="Z745" s="130"/>
      <c r="AA745" s="61"/>
      <c r="AB745" s="689"/>
      <c r="AC745" s="689"/>
      <c r="AD745" s="689"/>
      <c r="AE745" s="689"/>
      <c r="AF745" s="689"/>
      <c r="AG745" s="689"/>
      <c r="AH745" s="156"/>
      <c r="AI745" s="176"/>
      <c r="AJ745" s="134"/>
      <c r="AK745" s="33"/>
      <c r="AL745" s="51"/>
      <c r="AM745" s="130"/>
      <c r="AN745" s="61"/>
      <c r="AO745" s="689"/>
      <c r="AP745" s="689"/>
      <c r="AQ745" s="689"/>
      <c r="AR745" s="689"/>
      <c r="AS745" s="689"/>
      <c r="AT745" s="689"/>
      <c r="AU745" s="156"/>
      <c r="AV745" s="176"/>
      <c r="AW745" s="134"/>
      <c r="AX745" s="33"/>
      <c r="AY745" s="51"/>
      <c r="AZ745" s="130"/>
      <c r="BA745" s="61"/>
      <c r="BB745" s="689"/>
      <c r="BC745" s="689"/>
      <c r="BD745" s="689"/>
      <c r="BE745" s="689"/>
      <c r="BF745" s="689"/>
      <c r="BG745" s="689"/>
      <c r="BH745" s="156"/>
      <c r="BI745" s="176"/>
      <c r="BJ745" s="134"/>
      <c r="BK745" s="33"/>
      <c r="BL745" s="51"/>
      <c r="BM745" s="130"/>
    </row>
    <row r="746" spans="1:65" s="5" customFormat="1" ht="15.95" customHeight="1" x14ac:dyDescent="0.2">
      <c r="A746" s="61"/>
      <c r="B746" s="780"/>
      <c r="C746" s="780"/>
      <c r="D746" s="780"/>
      <c r="E746" s="780"/>
      <c r="F746" s="780"/>
      <c r="G746" s="780"/>
      <c r="H746" s="780"/>
      <c r="I746" s="780"/>
      <c r="J746" s="780"/>
      <c r="K746" s="780"/>
      <c r="L746" s="780"/>
      <c r="M746" s="780"/>
      <c r="N746" s="61"/>
      <c r="O746" s="136"/>
      <c r="P746" s="136"/>
      <c r="Q746" s="136"/>
      <c r="R746" s="136"/>
      <c r="S746" s="136"/>
      <c r="T746" s="136"/>
      <c r="U746" s="51"/>
      <c r="V746" s="51"/>
      <c r="W746" s="51"/>
      <c r="X746" s="51"/>
      <c r="Y746" s="51"/>
      <c r="Z746" s="51"/>
      <c r="AA746" s="61"/>
      <c r="AB746" s="136"/>
      <c r="AC746" s="136"/>
      <c r="AD746" s="136"/>
      <c r="AE746" s="136"/>
      <c r="AF746" s="136"/>
      <c r="AG746" s="136"/>
      <c r="AH746" s="51"/>
      <c r="AI746" s="51"/>
      <c r="AJ746" s="51"/>
      <c r="AK746" s="51"/>
      <c r="AL746" s="51"/>
      <c r="AM746" s="51"/>
      <c r="AN746" s="61"/>
      <c r="AO746" s="136"/>
      <c r="AP746" s="136"/>
      <c r="AQ746" s="136"/>
      <c r="AR746" s="136"/>
      <c r="AS746" s="136"/>
      <c r="AT746" s="136"/>
      <c r="AU746" s="51"/>
      <c r="AV746" s="51"/>
      <c r="AW746" s="51"/>
      <c r="AX746" s="51"/>
      <c r="AY746" s="51"/>
      <c r="AZ746" s="51"/>
      <c r="BA746" s="61"/>
      <c r="BB746" s="136"/>
      <c r="BC746" s="136"/>
      <c r="BD746" s="136"/>
      <c r="BE746" s="136"/>
      <c r="BF746" s="136"/>
      <c r="BG746" s="136"/>
      <c r="BH746" s="51"/>
      <c r="BI746" s="51"/>
      <c r="BJ746" s="51"/>
      <c r="BK746" s="51"/>
      <c r="BL746" s="51"/>
      <c r="BM746" s="51"/>
    </row>
    <row r="747" spans="1:65" s="5" customFormat="1" ht="15.95" customHeight="1" x14ac:dyDescent="0.2">
      <c r="A747" s="61"/>
      <c r="B747" s="691"/>
      <c r="C747" s="691"/>
      <c r="D747" s="691"/>
      <c r="E747" s="691"/>
      <c r="F747" s="691"/>
      <c r="G747" s="691"/>
      <c r="H747" s="24"/>
      <c r="I747" s="98"/>
      <c r="K747" s="51"/>
      <c r="L747" s="51"/>
      <c r="M747" s="51"/>
      <c r="N747" s="61"/>
      <c r="O747" s="691"/>
      <c r="P747" s="691"/>
      <c r="Q747" s="691"/>
      <c r="R747" s="691"/>
      <c r="S747" s="691"/>
      <c r="T747" s="691"/>
      <c r="U747" s="51"/>
      <c r="V747" s="108"/>
      <c r="W747" s="51"/>
      <c r="X747" s="51"/>
      <c r="Y747" s="51"/>
      <c r="Z747" s="51"/>
      <c r="AA747" s="61"/>
      <c r="AB747" s="691"/>
      <c r="AC747" s="691"/>
      <c r="AD747" s="691"/>
      <c r="AE747" s="691"/>
      <c r="AF747" s="691"/>
      <c r="AG747" s="691"/>
      <c r="AH747" s="51"/>
      <c r="AI747" s="108"/>
      <c r="AJ747" s="51"/>
      <c r="AK747" s="51"/>
      <c r="AL747" s="51"/>
      <c r="AM747" s="51"/>
      <c r="AN747" s="61"/>
      <c r="AO747" s="691"/>
      <c r="AP747" s="691"/>
      <c r="AQ747" s="691"/>
      <c r="AR747" s="691"/>
      <c r="AS747" s="691"/>
      <c r="AT747" s="691"/>
      <c r="AU747" s="51"/>
      <c r="AV747" s="108"/>
      <c r="AW747" s="51"/>
      <c r="AX747" s="51"/>
      <c r="AY747" s="51"/>
      <c r="AZ747" s="51"/>
      <c r="BA747" s="61"/>
      <c r="BB747" s="691"/>
      <c r="BC747" s="691"/>
      <c r="BD747" s="691"/>
      <c r="BE747" s="691"/>
      <c r="BF747" s="691"/>
      <c r="BG747" s="691"/>
      <c r="BH747" s="51"/>
      <c r="BI747" s="108"/>
      <c r="BJ747" s="51"/>
      <c r="BK747" s="51"/>
      <c r="BL747" s="51"/>
      <c r="BM747" s="51"/>
    </row>
    <row r="748" spans="1:65" s="5" customFormat="1" ht="15.95" customHeight="1" x14ac:dyDescent="0.2">
      <c r="A748" s="61"/>
      <c r="B748" s="691"/>
      <c r="C748" s="691"/>
      <c r="D748" s="691"/>
      <c r="E748" s="691"/>
      <c r="F748" s="691"/>
      <c r="G748" s="691"/>
      <c r="H748" s="55"/>
      <c r="I748" s="112"/>
      <c r="J748" s="46"/>
      <c r="K748" s="134"/>
      <c r="L748" s="134"/>
      <c r="M748" s="49"/>
      <c r="N748" s="61"/>
      <c r="O748" s="691"/>
      <c r="P748" s="691"/>
      <c r="Q748" s="691"/>
      <c r="R748" s="691"/>
      <c r="S748" s="691"/>
      <c r="T748" s="691"/>
      <c r="U748" s="134"/>
      <c r="V748" s="176"/>
      <c r="W748" s="134"/>
      <c r="X748" s="134"/>
      <c r="Y748" s="134"/>
      <c r="Z748" s="49"/>
      <c r="AA748" s="61"/>
      <c r="AB748" s="691"/>
      <c r="AC748" s="691"/>
      <c r="AD748" s="691"/>
      <c r="AE748" s="691"/>
      <c r="AF748" s="691"/>
      <c r="AG748" s="691"/>
      <c r="AH748" s="134"/>
      <c r="AI748" s="176"/>
      <c r="AJ748" s="134"/>
      <c r="AK748" s="134"/>
      <c r="AL748" s="134"/>
      <c r="AM748" s="49"/>
      <c r="AN748" s="61"/>
      <c r="AO748" s="691"/>
      <c r="AP748" s="691"/>
      <c r="AQ748" s="691"/>
      <c r="AR748" s="691"/>
      <c r="AS748" s="691"/>
      <c r="AT748" s="691"/>
      <c r="AU748" s="134"/>
      <c r="AV748" s="176"/>
      <c r="AW748" s="134"/>
      <c r="AX748" s="134"/>
      <c r="AY748" s="134"/>
      <c r="AZ748" s="49"/>
      <c r="BA748" s="61"/>
      <c r="BB748" s="691"/>
      <c r="BC748" s="691"/>
      <c r="BD748" s="691"/>
      <c r="BE748" s="691"/>
      <c r="BF748" s="691"/>
      <c r="BG748" s="691"/>
      <c r="BH748" s="134"/>
      <c r="BI748" s="176"/>
      <c r="BJ748" s="134"/>
      <c r="BK748" s="134"/>
      <c r="BL748" s="134"/>
      <c r="BM748" s="49"/>
    </row>
    <row r="749" spans="1:65" s="5" customFormat="1" ht="15.95" customHeight="1" x14ac:dyDescent="0.2">
      <c r="A749" s="61"/>
      <c r="B749" s="691"/>
      <c r="C749" s="691"/>
      <c r="D749" s="691"/>
      <c r="E749" s="691"/>
      <c r="F749" s="691"/>
      <c r="G749" s="691"/>
      <c r="H749" s="32"/>
      <c r="I749" s="103"/>
      <c r="J749" s="46"/>
      <c r="K749" s="33"/>
      <c r="L749" s="51"/>
      <c r="M749" s="130"/>
      <c r="N749" s="61"/>
      <c r="O749" s="691"/>
      <c r="P749" s="691"/>
      <c r="Q749" s="691"/>
      <c r="R749" s="691"/>
      <c r="S749" s="691"/>
      <c r="T749" s="691"/>
      <c r="U749" s="156"/>
      <c r="V749" s="176"/>
      <c r="W749" s="134"/>
      <c r="X749" s="33"/>
      <c r="Y749" s="51"/>
      <c r="Z749" s="130"/>
      <c r="AA749" s="61"/>
      <c r="AB749" s="691"/>
      <c r="AC749" s="691"/>
      <c r="AD749" s="691"/>
      <c r="AE749" s="691"/>
      <c r="AF749" s="691"/>
      <c r="AG749" s="691"/>
      <c r="AH749" s="156"/>
      <c r="AI749" s="176"/>
      <c r="AJ749" s="134"/>
      <c r="AK749" s="33"/>
      <c r="AL749" s="51"/>
      <c r="AM749" s="130"/>
      <c r="AN749" s="61"/>
      <c r="AO749" s="691"/>
      <c r="AP749" s="691"/>
      <c r="AQ749" s="691"/>
      <c r="AR749" s="691"/>
      <c r="AS749" s="691"/>
      <c r="AT749" s="691"/>
      <c r="AU749" s="156"/>
      <c r="AV749" s="176"/>
      <c r="AW749" s="134"/>
      <c r="AX749" s="33"/>
      <c r="AY749" s="51"/>
      <c r="AZ749" s="130"/>
      <c r="BA749" s="61"/>
      <c r="BB749" s="691"/>
      <c r="BC749" s="691"/>
      <c r="BD749" s="691"/>
      <c r="BE749" s="691"/>
      <c r="BF749" s="691"/>
      <c r="BG749" s="691"/>
      <c r="BH749" s="156"/>
      <c r="BI749" s="176"/>
      <c r="BJ749" s="134"/>
      <c r="BK749" s="33"/>
      <c r="BL749" s="51"/>
      <c r="BM749" s="130"/>
    </row>
    <row r="750" spans="1:65" s="5" customFormat="1" ht="15.95" customHeight="1" x14ac:dyDescent="0.2">
      <c r="A750" s="61"/>
      <c r="B750" s="780"/>
      <c r="C750" s="780"/>
      <c r="D750" s="780"/>
      <c r="E750" s="780"/>
      <c r="F750" s="780"/>
      <c r="G750" s="780"/>
      <c r="H750" s="780"/>
      <c r="I750" s="780"/>
      <c r="J750" s="780"/>
      <c r="K750" s="780"/>
      <c r="L750" s="780"/>
      <c r="M750" s="780"/>
      <c r="N750" s="61"/>
      <c r="O750" s="136"/>
      <c r="P750" s="136"/>
      <c r="Q750" s="136"/>
      <c r="R750" s="136"/>
      <c r="S750" s="136"/>
      <c r="T750" s="136"/>
      <c r="U750" s="51"/>
      <c r="V750" s="51"/>
      <c r="W750" s="51"/>
      <c r="X750" s="51"/>
      <c r="Y750" s="51"/>
      <c r="Z750" s="51"/>
      <c r="AA750" s="61"/>
      <c r="AB750" s="136"/>
      <c r="AC750" s="136"/>
      <c r="AD750" s="136"/>
      <c r="AE750" s="136"/>
      <c r="AF750" s="136"/>
      <c r="AG750" s="136"/>
      <c r="AH750" s="51"/>
      <c r="AI750" s="51"/>
      <c r="AJ750" s="51"/>
      <c r="AK750" s="51"/>
      <c r="AL750" s="51"/>
      <c r="AM750" s="51"/>
      <c r="AN750" s="61"/>
      <c r="AO750" s="136"/>
      <c r="AP750" s="136"/>
      <c r="AQ750" s="136"/>
      <c r="AR750" s="136"/>
      <c r="AS750" s="136"/>
      <c r="AT750" s="136"/>
      <c r="AU750" s="51"/>
      <c r="AV750" s="51"/>
      <c r="AW750" s="51"/>
      <c r="AX750" s="51"/>
      <c r="AY750" s="51"/>
      <c r="AZ750" s="51"/>
      <c r="BA750" s="61"/>
      <c r="BB750" s="136"/>
      <c r="BC750" s="136"/>
      <c r="BD750" s="136"/>
      <c r="BE750" s="136"/>
      <c r="BF750" s="136"/>
      <c r="BG750" s="136"/>
      <c r="BH750" s="51"/>
      <c r="BI750" s="51"/>
      <c r="BJ750" s="51"/>
      <c r="BK750" s="51"/>
      <c r="BL750" s="51"/>
      <c r="BM750" s="51"/>
    </row>
    <row r="751" spans="1:65" s="5" customFormat="1" ht="15.95" customHeight="1" x14ac:dyDescent="0.2">
      <c r="A751" s="61"/>
      <c r="B751" s="689"/>
      <c r="C751" s="689"/>
      <c r="D751" s="689"/>
      <c r="E751" s="689"/>
      <c r="F751" s="689"/>
      <c r="G751" s="689"/>
      <c r="H751" s="24"/>
      <c r="I751" s="98"/>
      <c r="K751" s="51"/>
      <c r="L751" s="51"/>
      <c r="M751" s="51"/>
      <c r="N751" s="61"/>
      <c r="O751" s="689"/>
      <c r="P751" s="689"/>
      <c r="Q751" s="689"/>
      <c r="R751" s="689"/>
      <c r="S751" s="689"/>
      <c r="T751" s="689"/>
      <c r="U751" s="51"/>
      <c r="V751" s="108"/>
      <c r="W751" s="51"/>
      <c r="X751" s="51"/>
      <c r="Y751" s="51"/>
      <c r="Z751" s="51"/>
      <c r="AA751" s="61"/>
      <c r="AB751" s="689"/>
      <c r="AC751" s="689"/>
      <c r="AD751" s="689"/>
      <c r="AE751" s="689"/>
      <c r="AF751" s="689"/>
      <c r="AG751" s="689"/>
      <c r="AH751" s="51"/>
      <c r="AI751" s="108"/>
      <c r="AJ751" s="51"/>
      <c r="AK751" s="51"/>
      <c r="AL751" s="51"/>
      <c r="AM751" s="51"/>
      <c r="AN751" s="61"/>
      <c r="AO751" s="689"/>
      <c r="AP751" s="689"/>
      <c r="AQ751" s="689"/>
      <c r="AR751" s="689"/>
      <c r="AS751" s="689"/>
      <c r="AT751" s="689"/>
      <c r="AU751" s="51"/>
      <c r="AV751" s="108"/>
      <c r="AW751" s="51"/>
      <c r="AX751" s="51"/>
      <c r="AY751" s="51"/>
      <c r="AZ751" s="51"/>
      <c r="BA751" s="61"/>
      <c r="BB751" s="689"/>
      <c r="BC751" s="689"/>
      <c r="BD751" s="689"/>
      <c r="BE751" s="689"/>
      <c r="BF751" s="689"/>
      <c r="BG751" s="689"/>
      <c r="BH751" s="51"/>
      <c r="BI751" s="108"/>
      <c r="BJ751" s="51"/>
      <c r="BK751" s="51"/>
      <c r="BL751" s="51"/>
      <c r="BM751" s="51"/>
    </row>
    <row r="752" spans="1:65" s="5" customFormat="1" ht="15.95" customHeight="1" x14ac:dyDescent="0.2">
      <c r="A752" s="61"/>
      <c r="B752" s="689"/>
      <c r="C752" s="689"/>
      <c r="D752" s="689"/>
      <c r="E752" s="689"/>
      <c r="F752" s="689"/>
      <c r="G752" s="689"/>
      <c r="H752" s="32"/>
      <c r="I752" s="103"/>
      <c r="J752" s="46"/>
      <c r="K752" s="33"/>
      <c r="L752" s="51"/>
      <c r="M752" s="130"/>
      <c r="N752" s="61"/>
      <c r="O752" s="689"/>
      <c r="P752" s="689"/>
      <c r="Q752" s="689"/>
      <c r="R752" s="689"/>
      <c r="S752" s="689"/>
      <c r="T752" s="689"/>
      <c r="U752" s="156"/>
      <c r="V752" s="176"/>
      <c r="W752" s="134"/>
      <c r="X752" s="33"/>
      <c r="Y752" s="51"/>
      <c r="Z752" s="130"/>
      <c r="AA752" s="61"/>
      <c r="AB752" s="689"/>
      <c r="AC752" s="689"/>
      <c r="AD752" s="689"/>
      <c r="AE752" s="689"/>
      <c r="AF752" s="689"/>
      <c r="AG752" s="689"/>
      <c r="AH752" s="156"/>
      <c r="AI752" s="176"/>
      <c r="AJ752" s="134"/>
      <c r="AK752" s="33"/>
      <c r="AL752" s="51"/>
      <c r="AM752" s="130"/>
      <c r="AN752" s="61"/>
      <c r="AO752" s="689"/>
      <c r="AP752" s="689"/>
      <c r="AQ752" s="689"/>
      <c r="AR752" s="689"/>
      <c r="AS752" s="689"/>
      <c r="AT752" s="689"/>
      <c r="AU752" s="156"/>
      <c r="AV752" s="176"/>
      <c r="AW752" s="134"/>
      <c r="AX752" s="33"/>
      <c r="AY752" s="51"/>
      <c r="AZ752" s="130"/>
      <c r="BA752" s="61"/>
      <c r="BB752" s="689"/>
      <c r="BC752" s="689"/>
      <c r="BD752" s="689"/>
      <c r="BE752" s="689"/>
      <c r="BF752" s="689"/>
      <c r="BG752" s="689"/>
      <c r="BH752" s="156"/>
      <c r="BI752" s="176"/>
      <c r="BJ752" s="134"/>
      <c r="BK752" s="33"/>
      <c r="BL752" s="51"/>
      <c r="BM752" s="130"/>
    </row>
    <row r="753" spans="1:65" s="5" customFormat="1" ht="15.95" customHeight="1" x14ac:dyDescent="0.2">
      <c r="A753" s="61"/>
      <c r="B753" s="780"/>
      <c r="C753" s="780"/>
      <c r="D753" s="780"/>
      <c r="E753" s="780"/>
      <c r="F753" s="780"/>
      <c r="G753" s="780"/>
      <c r="H753" s="780"/>
      <c r="I753" s="780"/>
      <c r="J753" s="780"/>
      <c r="K753" s="780"/>
      <c r="L753" s="780"/>
      <c r="M753" s="780"/>
      <c r="N753" s="61"/>
      <c r="O753" s="136"/>
      <c r="P753" s="136"/>
      <c r="Q753" s="136"/>
      <c r="R753" s="136"/>
      <c r="S753" s="136"/>
      <c r="T753" s="136"/>
      <c r="U753" s="51"/>
      <c r="V753" s="51"/>
      <c r="W753" s="51"/>
      <c r="X753" s="51"/>
      <c r="Y753" s="51"/>
      <c r="Z753" s="51"/>
      <c r="AA753" s="61"/>
      <c r="AB753" s="136"/>
      <c r="AC753" s="136"/>
      <c r="AD753" s="136"/>
      <c r="AE753" s="136"/>
      <c r="AF753" s="136"/>
      <c r="AG753" s="136"/>
      <c r="AH753" s="51"/>
      <c r="AI753" s="51"/>
      <c r="AJ753" s="51"/>
      <c r="AK753" s="51"/>
      <c r="AL753" s="51"/>
      <c r="AM753" s="51"/>
      <c r="AN753" s="61"/>
      <c r="AO753" s="136"/>
      <c r="AP753" s="136"/>
      <c r="AQ753" s="136"/>
      <c r="AR753" s="136"/>
      <c r="AS753" s="136"/>
      <c r="AT753" s="136"/>
      <c r="AU753" s="51"/>
      <c r="AV753" s="51"/>
      <c r="AW753" s="51"/>
      <c r="AX753" s="51"/>
      <c r="AY753" s="51"/>
      <c r="AZ753" s="51"/>
      <c r="BA753" s="61"/>
      <c r="BB753" s="136"/>
      <c r="BC753" s="136"/>
      <c r="BD753" s="136"/>
      <c r="BE753" s="136"/>
      <c r="BF753" s="136"/>
      <c r="BG753" s="136"/>
      <c r="BH753" s="51"/>
      <c r="BI753" s="51"/>
      <c r="BJ753" s="51"/>
      <c r="BK753" s="51"/>
      <c r="BL753" s="51"/>
      <c r="BM753" s="51"/>
    </row>
    <row r="754" spans="1:65" s="36" customFormat="1" ht="15.95" customHeight="1" x14ac:dyDescent="0.2">
      <c r="A754" s="61"/>
      <c r="B754" s="689"/>
      <c r="C754" s="689"/>
      <c r="D754" s="689"/>
      <c r="E754" s="689"/>
      <c r="F754" s="689"/>
      <c r="G754" s="689"/>
      <c r="H754" s="24"/>
      <c r="I754" s="113"/>
      <c r="K754" s="51"/>
      <c r="L754" s="51"/>
      <c r="M754" s="51"/>
      <c r="N754" s="61"/>
      <c r="O754" s="689"/>
      <c r="P754" s="689"/>
      <c r="Q754" s="689"/>
      <c r="R754" s="689"/>
      <c r="S754" s="689"/>
      <c r="T754" s="689"/>
      <c r="U754" s="51"/>
      <c r="V754" s="108"/>
      <c r="W754" s="51"/>
      <c r="X754" s="51"/>
      <c r="Y754" s="51"/>
      <c r="Z754" s="51"/>
      <c r="AA754" s="61"/>
      <c r="AB754" s="689"/>
      <c r="AC754" s="689"/>
      <c r="AD754" s="689"/>
      <c r="AE754" s="689"/>
      <c r="AF754" s="689"/>
      <c r="AG754" s="689"/>
      <c r="AH754" s="51"/>
      <c r="AI754" s="108"/>
      <c r="AJ754" s="51"/>
      <c r="AK754" s="51"/>
      <c r="AL754" s="51"/>
      <c r="AM754" s="51"/>
      <c r="AN754" s="61"/>
      <c r="AO754" s="689"/>
      <c r="AP754" s="689"/>
      <c r="AQ754" s="689"/>
      <c r="AR754" s="689"/>
      <c r="AS754" s="689"/>
      <c r="AT754" s="689"/>
      <c r="AU754" s="51"/>
      <c r="AV754" s="108"/>
      <c r="AW754" s="51"/>
      <c r="AX754" s="51"/>
      <c r="AY754" s="51"/>
      <c r="AZ754" s="51"/>
      <c r="BA754" s="61"/>
      <c r="BB754" s="689"/>
      <c r="BC754" s="689"/>
      <c r="BD754" s="689"/>
      <c r="BE754" s="689"/>
      <c r="BF754" s="689"/>
      <c r="BG754" s="689"/>
      <c r="BH754" s="51"/>
      <c r="BI754" s="108"/>
      <c r="BJ754" s="51"/>
      <c r="BK754" s="51"/>
      <c r="BL754" s="51"/>
      <c r="BM754" s="51"/>
    </row>
    <row r="755" spans="1:65" s="36" customFormat="1" ht="15.95" customHeight="1" x14ac:dyDescent="0.2">
      <c r="A755" s="61"/>
      <c r="B755" s="689"/>
      <c r="C755" s="689"/>
      <c r="D755" s="689"/>
      <c r="E755" s="689"/>
      <c r="F755" s="689"/>
      <c r="G755" s="689"/>
      <c r="H755" s="32"/>
      <c r="I755" s="103"/>
      <c r="J755" s="46"/>
      <c r="K755" s="33"/>
      <c r="L755" s="51"/>
      <c r="M755" s="130"/>
      <c r="N755" s="61"/>
      <c r="O755" s="689"/>
      <c r="P755" s="689"/>
      <c r="Q755" s="689"/>
      <c r="R755" s="689"/>
      <c r="S755" s="689"/>
      <c r="T755" s="689"/>
      <c r="U755" s="156"/>
      <c r="V755" s="176"/>
      <c r="W755" s="134"/>
      <c r="X755" s="33"/>
      <c r="Y755" s="51"/>
      <c r="Z755" s="130"/>
      <c r="AA755" s="61"/>
      <c r="AB755" s="689"/>
      <c r="AC755" s="689"/>
      <c r="AD755" s="689"/>
      <c r="AE755" s="689"/>
      <c r="AF755" s="689"/>
      <c r="AG755" s="689"/>
      <c r="AH755" s="156"/>
      <c r="AI755" s="176"/>
      <c r="AJ755" s="134"/>
      <c r="AK755" s="33"/>
      <c r="AL755" s="51"/>
      <c r="AM755" s="130"/>
      <c r="AN755" s="61"/>
      <c r="AO755" s="689"/>
      <c r="AP755" s="689"/>
      <c r="AQ755" s="689"/>
      <c r="AR755" s="689"/>
      <c r="AS755" s="689"/>
      <c r="AT755" s="689"/>
      <c r="AU755" s="156"/>
      <c r="AV755" s="176"/>
      <c r="AW755" s="134"/>
      <c r="AX755" s="33"/>
      <c r="AY755" s="51"/>
      <c r="AZ755" s="130"/>
      <c r="BA755" s="61"/>
      <c r="BB755" s="689"/>
      <c r="BC755" s="689"/>
      <c r="BD755" s="689"/>
      <c r="BE755" s="689"/>
      <c r="BF755" s="689"/>
      <c r="BG755" s="689"/>
      <c r="BH755" s="156"/>
      <c r="BI755" s="176"/>
      <c r="BJ755" s="134"/>
      <c r="BK755" s="33"/>
      <c r="BL755" s="51"/>
      <c r="BM755" s="130"/>
    </row>
    <row r="756" spans="1:65" s="36" customFormat="1" ht="15.95" customHeight="1" x14ac:dyDescent="0.2">
      <c r="A756" s="61"/>
      <c r="B756" s="780"/>
      <c r="C756" s="780"/>
      <c r="D756" s="780"/>
      <c r="E756" s="780"/>
      <c r="F756" s="780"/>
      <c r="G756" s="780"/>
      <c r="H756" s="780"/>
      <c r="I756" s="780"/>
      <c r="J756" s="780"/>
      <c r="K756" s="780"/>
      <c r="L756" s="780"/>
      <c r="M756" s="780"/>
      <c r="N756" s="61"/>
      <c r="O756" s="136"/>
      <c r="P756" s="136"/>
      <c r="Q756" s="136"/>
      <c r="R756" s="136"/>
      <c r="S756" s="136"/>
      <c r="T756" s="136"/>
      <c r="U756" s="51"/>
      <c r="V756" s="51"/>
      <c r="W756" s="51"/>
      <c r="X756" s="51"/>
      <c r="Y756" s="51"/>
      <c r="Z756" s="51"/>
      <c r="AA756" s="61"/>
      <c r="AB756" s="136"/>
      <c r="AC756" s="136"/>
      <c r="AD756" s="136"/>
      <c r="AE756" s="136"/>
      <c r="AF756" s="136"/>
      <c r="AG756" s="136"/>
      <c r="AH756" s="51"/>
      <c r="AI756" s="51"/>
      <c r="AJ756" s="51"/>
      <c r="AK756" s="51"/>
      <c r="AL756" s="51"/>
      <c r="AM756" s="51"/>
      <c r="AN756" s="61"/>
      <c r="AO756" s="136"/>
      <c r="AP756" s="136"/>
      <c r="AQ756" s="136"/>
      <c r="AR756" s="136"/>
      <c r="AS756" s="136"/>
      <c r="AT756" s="136"/>
      <c r="AU756" s="51"/>
      <c r="AV756" s="51"/>
      <c r="AW756" s="51"/>
      <c r="AX756" s="51"/>
      <c r="AY756" s="51"/>
      <c r="AZ756" s="51"/>
      <c r="BA756" s="61"/>
      <c r="BB756" s="136"/>
      <c r="BC756" s="136"/>
      <c r="BD756" s="136"/>
      <c r="BE756" s="136"/>
      <c r="BF756" s="136"/>
      <c r="BG756" s="136"/>
      <c r="BH756" s="51"/>
      <c r="BI756" s="51"/>
      <c r="BJ756" s="51"/>
      <c r="BK756" s="51"/>
      <c r="BL756" s="51"/>
      <c r="BM756" s="51"/>
    </row>
    <row r="757" spans="1:65" s="5" customFormat="1" ht="15.95" customHeight="1" x14ac:dyDescent="0.2">
      <c r="A757" s="61"/>
      <c r="B757" s="689"/>
      <c r="C757" s="689"/>
      <c r="D757" s="689"/>
      <c r="E757" s="689"/>
      <c r="F757" s="689"/>
      <c r="G757" s="689"/>
      <c r="H757" s="24"/>
      <c r="I757" s="98"/>
      <c r="K757" s="51"/>
      <c r="L757" s="51"/>
      <c r="M757" s="51"/>
      <c r="N757" s="61"/>
      <c r="O757" s="689"/>
      <c r="P757" s="689"/>
      <c r="Q757" s="689"/>
      <c r="R757" s="689"/>
      <c r="S757" s="689"/>
      <c r="T757" s="689"/>
      <c r="U757" s="51"/>
      <c r="V757" s="108"/>
      <c r="W757" s="51"/>
      <c r="X757" s="51"/>
      <c r="Y757" s="51"/>
      <c r="Z757" s="51"/>
      <c r="AA757" s="61"/>
      <c r="AB757" s="689"/>
      <c r="AC757" s="689"/>
      <c r="AD757" s="689"/>
      <c r="AE757" s="689"/>
      <c r="AF757" s="689"/>
      <c r="AG757" s="689"/>
      <c r="AH757" s="51"/>
      <c r="AI757" s="108"/>
      <c r="AJ757" s="51"/>
      <c r="AK757" s="51"/>
      <c r="AL757" s="51"/>
      <c r="AM757" s="51"/>
      <c r="AN757" s="61"/>
      <c r="AO757" s="689"/>
      <c r="AP757" s="689"/>
      <c r="AQ757" s="689"/>
      <c r="AR757" s="689"/>
      <c r="AS757" s="689"/>
      <c r="AT757" s="689"/>
      <c r="AU757" s="51"/>
      <c r="AV757" s="108"/>
      <c r="AW757" s="51"/>
      <c r="AX757" s="51"/>
      <c r="AY757" s="51"/>
      <c r="AZ757" s="51"/>
      <c r="BA757" s="61"/>
      <c r="BB757" s="689"/>
      <c r="BC757" s="689"/>
      <c r="BD757" s="689"/>
      <c r="BE757" s="689"/>
      <c r="BF757" s="689"/>
      <c r="BG757" s="689"/>
      <c r="BH757" s="51"/>
      <c r="BI757" s="108"/>
      <c r="BJ757" s="51"/>
      <c r="BK757" s="51"/>
      <c r="BL757" s="51"/>
      <c r="BM757" s="51"/>
    </row>
    <row r="758" spans="1:65" s="5" customFormat="1" ht="15.95" customHeight="1" x14ac:dyDescent="0.2">
      <c r="A758" s="61"/>
      <c r="B758" s="689"/>
      <c r="C758" s="689"/>
      <c r="D758" s="689"/>
      <c r="E758" s="689"/>
      <c r="F758" s="689"/>
      <c r="G758" s="689"/>
      <c r="H758" s="32"/>
      <c r="I758" s="103"/>
      <c r="J758" s="46"/>
      <c r="K758" s="33"/>
      <c r="L758" s="51"/>
      <c r="M758" s="130"/>
      <c r="N758" s="61"/>
      <c r="O758" s="689"/>
      <c r="P758" s="689"/>
      <c r="Q758" s="689"/>
      <c r="R758" s="689"/>
      <c r="S758" s="689"/>
      <c r="T758" s="689"/>
      <c r="U758" s="156"/>
      <c r="V758" s="176"/>
      <c r="W758" s="134"/>
      <c r="X758" s="33"/>
      <c r="Y758" s="51"/>
      <c r="Z758" s="130"/>
      <c r="AA758" s="61"/>
      <c r="AB758" s="689"/>
      <c r="AC758" s="689"/>
      <c r="AD758" s="689"/>
      <c r="AE758" s="689"/>
      <c r="AF758" s="689"/>
      <c r="AG758" s="689"/>
      <c r="AH758" s="156"/>
      <c r="AI758" s="176"/>
      <c r="AJ758" s="134"/>
      <c r="AK758" s="33"/>
      <c r="AL758" s="51"/>
      <c r="AM758" s="130"/>
      <c r="AN758" s="61"/>
      <c r="AO758" s="689"/>
      <c r="AP758" s="689"/>
      <c r="AQ758" s="689"/>
      <c r="AR758" s="689"/>
      <c r="AS758" s="689"/>
      <c r="AT758" s="689"/>
      <c r="AU758" s="156"/>
      <c r="AV758" s="176"/>
      <c r="AW758" s="134"/>
      <c r="AX758" s="33"/>
      <c r="AY758" s="51"/>
      <c r="AZ758" s="130"/>
      <c r="BA758" s="61"/>
      <c r="BB758" s="689"/>
      <c r="BC758" s="689"/>
      <c r="BD758" s="689"/>
      <c r="BE758" s="689"/>
      <c r="BF758" s="689"/>
      <c r="BG758" s="689"/>
      <c r="BH758" s="156"/>
      <c r="BI758" s="176"/>
      <c r="BJ758" s="134"/>
      <c r="BK758" s="33"/>
      <c r="BL758" s="51"/>
      <c r="BM758" s="130"/>
    </row>
    <row r="759" spans="1:65" s="5" customFormat="1" ht="15.95" customHeight="1" x14ac:dyDescent="0.2">
      <c r="A759" s="61"/>
      <c r="B759" s="780"/>
      <c r="C759" s="780"/>
      <c r="D759" s="780"/>
      <c r="E759" s="780"/>
      <c r="F759" s="780"/>
      <c r="G759" s="780"/>
      <c r="H759" s="780"/>
      <c r="I759" s="780"/>
      <c r="J759" s="780"/>
      <c r="K759" s="780"/>
      <c r="L759" s="780"/>
      <c r="M759" s="780"/>
      <c r="N759" s="61"/>
      <c r="O759" s="136"/>
      <c r="P759" s="136"/>
      <c r="Q759" s="136"/>
      <c r="R759" s="136"/>
      <c r="S759" s="136"/>
      <c r="T759" s="136"/>
      <c r="U759" s="51"/>
      <c r="V759" s="51"/>
      <c r="W759" s="51"/>
      <c r="X759" s="51"/>
      <c r="Y759" s="51"/>
      <c r="Z759" s="51"/>
      <c r="AA759" s="61"/>
      <c r="AB759" s="136"/>
      <c r="AC759" s="136"/>
      <c r="AD759" s="136"/>
      <c r="AE759" s="136"/>
      <c r="AF759" s="136"/>
      <c r="AG759" s="136"/>
      <c r="AH759" s="51"/>
      <c r="AI759" s="51"/>
      <c r="AJ759" s="51"/>
      <c r="AK759" s="51"/>
      <c r="AL759" s="51"/>
      <c r="AM759" s="51"/>
      <c r="AN759" s="61"/>
      <c r="AO759" s="136"/>
      <c r="AP759" s="136"/>
      <c r="AQ759" s="136"/>
      <c r="AR759" s="136"/>
      <c r="AS759" s="136"/>
      <c r="AT759" s="136"/>
      <c r="AU759" s="51"/>
      <c r="AV759" s="51"/>
      <c r="AW759" s="51"/>
      <c r="AX759" s="51"/>
      <c r="AY759" s="51"/>
      <c r="AZ759" s="51"/>
      <c r="BA759" s="61"/>
      <c r="BB759" s="136"/>
      <c r="BC759" s="136"/>
      <c r="BD759" s="136"/>
      <c r="BE759" s="136"/>
      <c r="BF759" s="136"/>
      <c r="BG759" s="136"/>
      <c r="BH759" s="51"/>
      <c r="BI759" s="51"/>
      <c r="BJ759" s="51"/>
      <c r="BK759" s="51"/>
      <c r="BL759" s="51"/>
      <c r="BM759" s="51"/>
    </row>
    <row r="760" spans="1:65" s="5" customFormat="1" ht="15.95" customHeight="1" x14ac:dyDescent="0.2">
      <c r="A760" s="61"/>
      <c r="B760" s="689"/>
      <c r="C760" s="689"/>
      <c r="D760" s="689"/>
      <c r="E760" s="689"/>
      <c r="F760" s="689"/>
      <c r="G760" s="689"/>
      <c r="H760" s="24"/>
      <c r="I760" s="98"/>
      <c r="K760" s="51"/>
      <c r="L760" s="51"/>
      <c r="M760" s="51"/>
      <c r="N760" s="61"/>
      <c r="O760" s="689"/>
      <c r="P760" s="689"/>
      <c r="Q760" s="689"/>
      <c r="R760" s="689"/>
      <c r="S760" s="689"/>
      <c r="T760" s="689"/>
      <c r="U760" s="51"/>
      <c r="V760" s="108"/>
      <c r="W760" s="51"/>
      <c r="X760" s="51"/>
      <c r="Y760" s="51"/>
      <c r="Z760" s="51"/>
      <c r="AA760" s="61"/>
      <c r="AB760" s="689"/>
      <c r="AC760" s="689"/>
      <c r="AD760" s="689"/>
      <c r="AE760" s="689"/>
      <c r="AF760" s="689"/>
      <c r="AG760" s="689"/>
      <c r="AH760" s="51"/>
      <c r="AI760" s="108"/>
      <c r="AJ760" s="51"/>
      <c r="AK760" s="51"/>
      <c r="AL760" s="51"/>
      <c r="AM760" s="51"/>
      <c r="AN760" s="61"/>
      <c r="AO760" s="689"/>
      <c r="AP760" s="689"/>
      <c r="AQ760" s="689"/>
      <c r="AR760" s="689"/>
      <c r="AS760" s="689"/>
      <c r="AT760" s="689"/>
      <c r="AU760" s="51"/>
      <c r="AV760" s="108"/>
      <c r="AW760" s="51"/>
      <c r="AX760" s="51"/>
      <c r="AY760" s="51"/>
      <c r="AZ760" s="51"/>
      <c r="BA760" s="61"/>
      <c r="BB760" s="689"/>
      <c r="BC760" s="689"/>
      <c r="BD760" s="689"/>
      <c r="BE760" s="689"/>
      <c r="BF760" s="689"/>
      <c r="BG760" s="689"/>
      <c r="BH760" s="51"/>
      <c r="BI760" s="108"/>
      <c r="BJ760" s="51"/>
      <c r="BK760" s="51"/>
      <c r="BL760" s="51"/>
      <c r="BM760" s="51"/>
    </row>
    <row r="761" spans="1:65" s="5" customFormat="1" ht="15.95" customHeight="1" x14ac:dyDescent="0.2">
      <c r="A761" s="61"/>
      <c r="B761" s="689"/>
      <c r="C761" s="689"/>
      <c r="D761" s="689"/>
      <c r="E761" s="689"/>
      <c r="F761" s="689"/>
      <c r="G761" s="689"/>
      <c r="H761" s="32"/>
      <c r="I761" s="103"/>
      <c r="J761" s="46"/>
      <c r="K761" s="33"/>
      <c r="L761" s="51"/>
      <c r="M761" s="130"/>
      <c r="N761" s="61"/>
      <c r="O761" s="689"/>
      <c r="P761" s="689"/>
      <c r="Q761" s="689"/>
      <c r="R761" s="689"/>
      <c r="S761" s="689"/>
      <c r="T761" s="689"/>
      <c r="U761" s="156"/>
      <c r="V761" s="176"/>
      <c r="W761" s="134"/>
      <c r="X761" s="33"/>
      <c r="Y761" s="51"/>
      <c r="Z761" s="130"/>
      <c r="AA761" s="61"/>
      <c r="AB761" s="689"/>
      <c r="AC761" s="689"/>
      <c r="AD761" s="689"/>
      <c r="AE761" s="689"/>
      <c r="AF761" s="689"/>
      <c r="AG761" s="689"/>
      <c r="AH761" s="156"/>
      <c r="AI761" s="176"/>
      <c r="AJ761" s="134"/>
      <c r="AK761" s="33"/>
      <c r="AL761" s="51"/>
      <c r="AM761" s="130"/>
      <c r="AN761" s="61"/>
      <c r="AO761" s="689"/>
      <c r="AP761" s="689"/>
      <c r="AQ761" s="689"/>
      <c r="AR761" s="689"/>
      <c r="AS761" s="689"/>
      <c r="AT761" s="689"/>
      <c r="AU761" s="156"/>
      <c r="AV761" s="176"/>
      <c r="AW761" s="134"/>
      <c r="AX761" s="33"/>
      <c r="AY761" s="51"/>
      <c r="AZ761" s="130"/>
      <c r="BA761" s="61"/>
      <c r="BB761" s="689"/>
      <c r="BC761" s="689"/>
      <c r="BD761" s="689"/>
      <c r="BE761" s="689"/>
      <c r="BF761" s="689"/>
      <c r="BG761" s="689"/>
      <c r="BH761" s="156"/>
      <c r="BI761" s="176"/>
      <c r="BJ761" s="134"/>
      <c r="BK761" s="33"/>
      <c r="BL761" s="51"/>
      <c r="BM761" s="130"/>
    </row>
    <row r="762" spans="1:65" s="5" customFormat="1" ht="15.95" customHeight="1" x14ac:dyDescent="0.2">
      <c r="A762" s="61"/>
      <c r="B762" s="689"/>
      <c r="C762" s="689"/>
      <c r="D762" s="689"/>
      <c r="E762" s="689"/>
      <c r="F762" s="689"/>
      <c r="G762" s="689"/>
      <c r="H762" s="24"/>
      <c r="I762" s="98"/>
      <c r="K762" s="51"/>
      <c r="L762" s="51"/>
      <c r="M762" s="51"/>
      <c r="N762" s="61"/>
      <c r="O762" s="689"/>
      <c r="P762" s="689"/>
      <c r="Q762" s="689"/>
      <c r="R762" s="689"/>
      <c r="S762" s="689"/>
      <c r="T762" s="689"/>
      <c r="U762" s="51"/>
      <c r="V762" s="108"/>
      <c r="W762" s="51"/>
      <c r="X762" s="51"/>
      <c r="Y762" s="51"/>
      <c r="Z762" s="51"/>
      <c r="AA762" s="61"/>
      <c r="AB762" s="689"/>
      <c r="AC762" s="689"/>
      <c r="AD762" s="689"/>
      <c r="AE762" s="689"/>
      <c r="AF762" s="689"/>
      <c r="AG762" s="689"/>
      <c r="AH762" s="51"/>
      <c r="AI762" s="108"/>
      <c r="AJ762" s="51"/>
      <c r="AK762" s="51"/>
      <c r="AL762" s="51"/>
      <c r="AM762" s="51"/>
      <c r="AN762" s="61"/>
      <c r="AO762" s="689"/>
      <c r="AP762" s="689"/>
      <c r="AQ762" s="689"/>
      <c r="AR762" s="689"/>
      <c r="AS762" s="689"/>
      <c r="AT762" s="689"/>
      <c r="AU762" s="51"/>
      <c r="AV762" s="108"/>
      <c r="AW762" s="51"/>
      <c r="AX762" s="51"/>
      <c r="AY762" s="51"/>
      <c r="AZ762" s="51"/>
      <c r="BA762" s="61"/>
      <c r="BB762" s="689"/>
      <c r="BC762" s="689"/>
      <c r="BD762" s="689"/>
      <c r="BE762" s="689"/>
      <c r="BF762" s="689"/>
      <c r="BG762" s="689"/>
      <c r="BH762" s="51"/>
      <c r="BI762" s="108"/>
      <c r="BJ762" s="51"/>
      <c r="BK762" s="51"/>
      <c r="BL762" s="51"/>
      <c r="BM762" s="51"/>
    </row>
    <row r="763" spans="1:65" s="5" customFormat="1" ht="15.95" customHeight="1" x14ac:dyDescent="0.2">
      <c r="A763" s="61"/>
      <c r="B763" s="689"/>
      <c r="C763" s="689"/>
      <c r="D763" s="689"/>
      <c r="E763" s="689"/>
      <c r="F763" s="689"/>
      <c r="G763" s="689"/>
      <c r="H763" s="24"/>
      <c r="I763" s="98"/>
      <c r="K763" s="51"/>
      <c r="L763" s="51"/>
      <c r="M763" s="51"/>
      <c r="N763" s="61"/>
      <c r="O763" s="689"/>
      <c r="P763" s="689"/>
      <c r="Q763" s="689"/>
      <c r="R763" s="689"/>
      <c r="S763" s="689"/>
      <c r="T763" s="689"/>
      <c r="U763" s="51"/>
      <c r="V763" s="108"/>
      <c r="W763" s="51"/>
      <c r="X763" s="51"/>
      <c r="Y763" s="51"/>
      <c r="Z763" s="51"/>
      <c r="AA763" s="61"/>
      <c r="AB763" s="689"/>
      <c r="AC763" s="689"/>
      <c r="AD763" s="689"/>
      <c r="AE763" s="689"/>
      <c r="AF763" s="689"/>
      <c r="AG763" s="689"/>
      <c r="AH763" s="51"/>
      <c r="AI763" s="108"/>
      <c r="AJ763" s="51"/>
      <c r="AK763" s="51"/>
      <c r="AL763" s="51"/>
      <c r="AM763" s="51"/>
      <c r="AN763" s="61"/>
      <c r="AO763" s="689"/>
      <c r="AP763" s="689"/>
      <c r="AQ763" s="689"/>
      <c r="AR763" s="689"/>
      <c r="AS763" s="689"/>
      <c r="AT763" s="689"/>
      <c r="AU763" s="51"/>
      <c r="AV763" s="108"/>
      <c r="AW763" s="51"/>
      <c r="AX763" s="51"/>
      <c r="AY763" s="51"/>
      <c r="AZ763" s="51"/>
      <c r="BA763" s="61"/>
      <c r="BB763" s="689"/>
      <c r="BC763" s="689"/>
      <c r="BD763" s="689"/>
      <c r="BE763" s="689"/>
      <c r="BF763" s="689"/>
      <c r="BG763" s="689"/>
      <c r="BH763" s="51"/>
      <c r="BI763" s="108"/>
      <c r="BJ763" s="51"/>
      <c r="BK763" s="51"/>
      <c r="BL763" s="51"/>
      <c r="BM763" s="51"/>
    </row>
    <row r="764" spans="1:65" s="5" customFormat="1" ht="15.95" customHeight="1" x14ac:dyDescent="0.2">
      <c r="A764" s="61"/>
      <c r="B764" s="689"/>
      <c r="C764" s="689"/>
      <c r="D764" s="689"/>
      <c r="E764" s="689"/>
      <c r="F764" s="689"/>
      <c r="G764" s="689"/>
      <c r="H764" s="32"/>
      <c r="I764" s="103"/>
      <c r="J764" s="46"/>
      <c r="K764" s="33"/>
      <c r="L764" s="51"/>
      <c r="M764" s="130"/>
      <c r="N764" s="61"/>
      <c r="O764" s="689"/>
      <c r="P764" s="689"/>
      <c r="Q764" s="689"/>
      <c r="R764" s="689"/>
      <c r="S764" s="689"/>
      <c r="T764" s="689"/>
      <c r="U764" s="156"/>
      <c r="V764" s="176"/>
      <c r="W764" s="134"/>
      <c r="X764" s="33"/>
      <c r="Y764" s="51"/>
      <c r="Z764" s="130"/>
      <c r="AA764" s="61"/>
      <c r="AB764" s="689"/>
      <c r="AC764" s="689"/>
      <c r="AD764" s="689"/>
      <c r="AE764" s="689"/>
      <c r="AF764" s="689"/>
      <c r="AG764" s="689"/>
      <c r="AH764" s="156"/>
      <c r="AI764" s="176"/>
      <c r="AJ764" s="134"/>
      <c r="AK764" s="33"/>
      <c r="AL764" s="51"/>
      <c r="AM764" s="130"/>
      <c r="AN764" s="61"/>
      <c r="AO764" s="689"/>
      <c r="AP764" s="689"/>
      <c r="AQ764" s="689"/>
      <c r="AR764" s="689"/>
      <c r="AS764" s="689"/>
      <c r="AT764" s="689"/>
      <c r="AU764" s="156"/>
      <c r="AV764" s="176"/>
      <c r="AW764" s="134"/>
      <c r="AX764" s="33"/>
      <c r="AY764" s="51"/>
      <c r="AZ764" s="130"/>
      <c r="BA764" s="61"/>
      <c r="BB764" s="689"/>
      <c r="BC764" s="689"/>
      <c r="BD764" s="689"/>
      <c r="BE764" s="689"/>
      <c r="BF764" s="689"/>
      <c r="BG764" s="689"/>
      <c r="BH764" s="156"/>
      <c r="BI764" s="176"/>
      <c r="BJ764" s="134"/>
      <c r="BK764" s="33"/>
      <c r="BL764" s="51"/>
      <c r="BM764" s="130"/>
    </row>
    <row r="765" spans="1:65" s="5" customFormat="1" ht="15.75" customHeight="1" x14ac:dyDescent="0.2">
      <c r="A765" s="61"/>
      <c r="B765" s="780"/>
      <c r="C765" s="780"/>
      <c r="D765" s="780"/>
      <c r="E765" s="780"/>
      <c r="F765" s="780"/>
      <c r="G765" s="780"/>
      <c r="H765" s="780"/>
      <c r="I765" s="780"/>
      <c r="J765" s="780"/>
      <c r="K765" s="780"/>
      <c r="L765" s="780"/>
      <c r="M765" s="780"/>
      <c r="N765" s="61"/>
      <c r="O765" s="136"/>
      <c r="P765" s="136"/>
      <c r="Q765" s="136"/>
      <c r="R765" s="136"/>
      <c r="S765" s="136"/>
      <c r="T765" s="136"/>
      <c r="U765" s="51"/>
      <c r="V765" s="51"/>
      <c r="W765" s="51"/>
      <c r="X765" s="51"/>
      <c r="Y765" s="51"/>
      <c r="Z765" s="51"/>
      <c r="AA765" s="61"/>
      <c r="AB765" s="136"/>
      <c r="AC765" s="136"/>
      <c r="AD765" s="136"/>
      <c r="AE765" s="136"/>
      <c r="AF765" s="136"/>
      <c r="AG765" s="136"/>
      <c r="AH765" s="51"/>
      <c r="AI765" s="51"/>
      <c r="AJ765" s="51"/>
      <c r="AK765" s="51"/>
      <c r="AL765" s="51"/>
      <c r="AM765" s="51"/>
      <c r="AN765" s="61"/>
      <c r="AO765" s="136"/>
      <c r="AP765" s="136"/>
      <c r="AQ765" s="136"/>
      <c r="AR765" s="136"/>
      <c r="AS765" s="136"/>
      <c r="AT765" s="136"/>
      <c r="AU765" s="51"/>
      <c r="AV765" s="51"/>
      <c r="AW765" s="51"/>
      <c r="AX765" s="51"/>
      <c r="AY765" s="51"/>
      <c r="AZ765" s="51"/>
      <c r="BA765" s="61"/>
      <c r="BB765" s="136"/>
      <c r="BC765" s="136"/>
      <c r="BD765" s="136"/>
      <c r="BE765" s="136"/>
      <c r="BF765" s="136"/>
      <c r="BG765" s="136"/>
      <c r="BH765" s="51"/>
      <c r="BI765" s="51"/>
      <c r="BJ765" s="51"/>
      <c r="BK765" s="51"/>
      <c r="BL765" s="51"/>
      <c r="BM765" s="51"/>
    </row>
    <row r="766" spans="1:65" s="5" customFormat="1" ht="15.95" customHeight="1" x14ac:dyDescent="0.2">
      <c r="A766" s="61"/>
      <c r="B766" s="689"/>
      <c r="C766" s="689"/>
      <c r="D766" s="689"/>
      <c r="E766" s="689"/>
      <c r="F766" s="689"/>
      <c r="G766" s="46"/>
      <c r="H766" s="38"/>
      <c r="I766" s="103"/>
      <c r="K766" s="59"/>
      <c r="L766" s="51"/>
      <c r="M766" s="130"/>
      <c r="N766" s="61"/>
      <c r="O766" s="689"/>
      <c r="P766" s="689"/>
      <c r="Q766" s="689"/>
      <c r="R766" s="689"/>
      <c r="S766" s="689"/>
      <c r="T766" s="46"/>
      <c r="U766" s="37"/>
      <c r="V766" s="176"/>
      <c r="W766" s="51"/>
      <c r="X766" s="59"/>
      <c r="Y766" s="51"/>
      <c r="Z766" s="130"/>
      <c r="AA766" s="61"/>
      <c r="AB766" s="689"/>
      <c r="AC766" s="689"/>
      <c r="AD766" s="689"/>
      <c r="AE766" s="689"/>
      <c r="AF766" s="689"/>
      <c r="AG766" s="46"/>
      <c r="AH766" s="37"/>
      <c r="AI766" s="176"/>
      <c r="AJ766" s="51"/>
      <c r="AK766" s="59"/>
      <c r="AL766" s="51"/>
      <c r="AM766" s="130"/>
      <c r="AN766" s="61"/>
      <c r="AO766" s="689"/>
      <c r="AP766" s="689"/>
      <c r="AQ766" s="689"/>
      <c r="AR766" s="689"/>
      <c r="AS766" s="689"/>
      <c r="AT766" s="46"/>
      <c r="AU766" s="37"/>
      <c r="AV766" s="176"/>
      <c r="AW766" s="51"/>
      <c r="AX766" s="59"/>
      <c r="AY766" s="51"/>
      <c r="AZ766" s="130"/>
      <c r="BA766" s="61"/>
      <c r="BB766" s="689"/>
      <c r="BC766" s="689"/>
      <c r="BD766" s="689"/>
      <c r="BE766" s="689"/>
      <c r="BF766" s="689"/>
      <c r="BG766" s="46"/>
      <c r="BH766" s="37"/>
      <c r="BI766" s="176"/>
      <c r="BJ766" s="51"/>
      <c r="BK766" s="59"/>
      <c r="BL766" s="51"/>
      <c r="BM766" s="130"/>
    </row>
    <row r="767" spans="1:65" s="5" customFormat="1" ht="15.95" customHeight="1" x14ac:dyDescent="0.2">
      <c r="A767" s="61"/>
      <c r="B767" s="689"/>
      <c r="C767" s="689"/>
      <c r="D767" s="689"/>
      <c r="E767" s="689"/>
      <c r="F767" s="46"/>
      <c r="G767" s="46"/>
      <c r="H767" s="38"/>
      <c r="I767" s="103"/>
      <c r="K767" s="59"/>
      <c r="L767" s="51"/>
      <c r="M767" s="130"/>
      <c r="N767" s="61"/>
      <c r="O767" s="689"/>
      <c r="P767" s="689"/>
      <c r="Q767" s="689"/>
      <c r="R767" s="689"/>
      <c r="S767" s="46"/>
      <c r="T767" s="46"/>
      <c r="U767" s="37"/>
      <c r="V767" s="176"/>
      <c r="W767" s="51"/>
      <c r="X767" s="59"/>
      <c r="Y767" s="51"/>
      <c r="Z767" s="130"/>
      <c r="AA767" s="61"/>
      <c r="AB767" s="689"/>
      <c r="AC767" s="689"/>
      <c r="AD767" s="689"/>
      <c r="AE767" s="689"/>
      <c r="AF767" s="46"/>
      <c r="AG767" s="46"/>
      <c r="AH767" s="37"/>
      <c r="AI767" s="176"/>
      <c r="AJ767" s="51"/>
      <c r="AK767" s="59"/>
      <c r="AL767" s="51"/>
      <c r="AM767" s="130"/>
      <c r="AN767" s="61"/>
      <c r="AO767" s="689"/>
      <c r="AP767" s="689"/>
      <c r="AQ767" s="689"/>
      <c r="AR767" s="689"/>
      <c r="AS767" s="46"/>
      <c r="AT767" s="46"/>
      <c r="AU767" s="37"/>
      <c r="AV767" s="176"/>
      <c r="AW767" s="51"/>
      <c r="AX767" s="59"/>
      <c r="AY767" s="51"/>
      <c r="AZ767" s="130"/>
      <c r="BA767" s="61"/>
      <c r="BB767" s="689"/>
      <c r="BC767" s="689"/>
      <c r="BD767" s="689"/>
      <c r="BE767" s="689"/>
      <c r="BF767" s="46"/>
      <c r="BG767" s="46"/>
      <c r="BH767" s="37"/>
      <c r="BI767" s="176"/>
      <c r="BJ767" s="51"/>
      <c r="BK767" s="59"/>
      <c r="BL767" s="51"/>
      <c r="BM767" s="130"/>
    </row>
    <row r="768" spans="1:65" s="5" customFormat="1" ht="15.95" customHeight="1" x14ac:dyDescent="0.2">
      <c r="A768" s="61"/>
      <c r="B768" s="689"/>
      <c r="C768" s="689"/>
      <c r="D768" s="689"/>
      <c r="E768" s="689"/>
      <c r="F768" s="689"/>
      <c r="G768" s="689"/>
      <c r="H768" s="24"/>
      <c r="I768" s="98"/>
      <c r="K768" s="51"/>
      <c r="L768" s="51"/>
      <c r="M768" s="51"/>
      <c r="N768" s="61"/>
      <c r="O768" s="689"/>
      <c r="P768" s="689"/>
      <c r="Q768" s="689"/>
      <c r="R768" s="689"/>
      <c r="S768" s="689"/>
      <c r="T768" s="689"/>
      <c r="U768" s="51"/>
      <c r="V768" s="108"/>
      <c r="W768" s="51"/>
      <c r="X768" s="51"/>
      <c r="Y768" s="51"/>
      <c r="Z768" s="51"/>
      <c r="AA768" s="61"/>
      <c r="AB768" s="689"/>
      <c r="AC768" s="689"/>
      <c r="AD768" s="689"/>
      <c r="AE768" s="689"/>
      <c r="AF768" s="689"/>
      <c r="AG768" s="689"/>
      <c r="AH768" s="51"/>
      <c r="AI768" s="108"/>
      <c r="AJ768" s="51"/>
      <c r="AK768" s="51"/>
      <c r="AL768" s="51"/>
      <c r="AM768" s="51"/>
      <c r="AN768" s="61"/>
      <c r="AO768" s="689"/>
      <c r="AP768" s="689"/>
      <c r="AQ768" s="689"/>
      <c r="AR768" s="689"/>
      <c r="AS768" s="689"/>
      <c r="AT768" s="689"/>
      <c r="AU768" s="51"/>
      <c r="AV768" s="108"/>
      <c r="AW768" s="51"/>
      <c r="AX768" s="51"/>
      <c r="AY768" s="51"/>
      <c r="AZ768" s="51"/>
      <c r="BA768" s="61"/>
      <c r="BB768" s="689"/>
      <c r="BC768" s="689"/>
      <c r="BD768" s="689"/>
      <c r="BE768" s="689"/>
      <c r="BF768" s="689"/>
      <c r="BG768" s="689"/>
      <c r="BH768" s="51"/>
      <c r="BI768" s="108"/>
      <c r="BJ768" s="51"/>
      <c r="BK768" s="51"/>
      <c r="BL768" s="51"/>
      <c r="BM768" s="51"/>
    </row>
    <row r="769" spans="1:65" s="5" customFormat="1" ht="15.95" customHeight="1" x14ac:dyDescent="0.2">
      <c r="A769" s="61"/>
      <c r="B769" s="689"/>
      <c r="C769" s="689"/>
      <c r="D769" s="689"/>
      <c r="E769" s="689"/>
      <c r="F769" s="689"/>
      <c r="G769" s="46"/>
      <c r="H769" s="38"/>
      <c r="I769" s="103"/>
      <c r="K769" s="59"/>
      <c r="L769" s="51"/>
      <c r="M769" s="130"/>
      <c r="N769" s="61"/>
      <c r="O769" s="689"/>
      <c r="P769" s="689"/>
      <c r="Q769" s="689"/>
      <c r="R769" s="689"/>
      <c r="S769" s="689"/>
      <c r="T769" s="46"/>
      <c r="U769" s="37"/>
      <c r="V769" s="176"/>
      <c r="W769" s="51"/>
      <c r="X769" s="59"/>
      <c r="Y769" s="51"/>
      <c r="Z769" s="130"/>
      <c r="AA769" s="61"/>
      <c r="AB769" s="689"/>
      <c r="AC769" s="689"/>
      <c r="AD769" s="689"/>
      <c r="AE769" s="689"/>
      <c r="AF769" s="689"/>
      <c r="AG769" s="46"/>
      <c r="AH769" s="37"/>
      <c r="AI769" s="176"/>
      <c r="AJ769" s="51"/>
      <c r="AK769" s="59"/>
      <c r="AL769" s="51"/>
      <c r="AM769" s="130"/>
      <c r="AN769" s="61"/>
      <c r="AO769" s="689"/>
      <c r="AP769" s="689"/>
      <c r="AQ769" s="689"/>
      <c r="AR769" s="689"/>
      <c r="AS769" s="689"/>
      <c r="AT769" s="46"/>
      <c r="AU769" s="37"/>
      <c r="AV769" s="176"/>
      <c r="AW769" s="51"/>
      <c r="AX769" s="59"/>
      <c r="AY769" s="51"/>
      <c r="AZ769" s="130"/>
      <c r="BA769" s="61"/>
      <c r="BB769" s="689"/>
      <c r="BC769" s="689"/>
      <c r="BD769" s="689"/>
      <c r="BE769" s="689"/>
      <c r="BF769" s="689"/>
      <c r="BG769" s="46"/>
      <c r="BH769" s="37"/>
      <c r="BI769" s="176"/>
      <c r="BJ769" s="51"/>
      <c r="BK769" s="59"/>
      <c r="BL769" s="51"/>
      <c r="BM769" s="130"/>
    </row>
    <row r="770" spans="1:65" s="5" customFormat="1" ht="15.95" customHeight="1" x14ac:dyDescent="0.2">
      <c r="A770" s="61"/>
      <c r="B770" s="689"/>
      <c r="C770" s="689"/>
      <c r="D770" s="689"/>
      <c r="E770" s="689"/>
      <c r="F770" s="689"/>
      <c r="G770" s="689"/>
      <c r="H770" s="24"/>
      <c r="I770" s="98"/>
      <c r="K770" s="51"/>
      <c r="L770" s="51"/>
      <c r="M770" s="51"/>
      <c r="N770" s="61"/>
      <c r="O770" s="689"/>
      <c r="P770" s="689"/>
      <c r="Q770" s="689"/>
      <c r="R770" s="689"/>
      <c r="S770" s="689"/>
      <c r="T770" s="689"/>
      <c r="U770" s="51"/>
      <c r="V770" s="108"/>
      <c r="W770" s="51"/>
      <c r="X770" s="51"/>
      <c r="Y770" s="51"/>
      <c r="Z770" s="51"/>
      <c r="AA770" s="61"/>
      <c r="AB770" s="689"/>
      <c r="AC770" s="689"/>
      <c r="AD770" s="689"/>
      <c r="AE770" s="689"/>
      <c r="AF770" s="689"/>
      <c r="AG770" s="689"/>
      <c r="AH770" s="51"/>
      <c r="AI770" s="108"/>
      <c r="AJ770" s="51"/>
      <c r="AK770" s="51"/>
      <c r="AL770" s="51"/>
      <c r="AM770" s="51"/>
      <c r="AN770" s="61"/>
      <c r="AO770" s="689"/>
      <c r="AP770" s="689"/>
      <c r="AQ770" s="689"/>
      <c r="AR770" s="689"/>
      <c r="AS770" s="689"/>
      <c r="AT770" s="689"/>
      <c r="AU770" s="51"/>
      <c r="AV770" s="108"/>
      <c r="AW770" s="51"/>
      <c r="AX770" s="51"/>
      <c r="AY770" s="51"/>
      <c r="AZ770" s="51"/>
      <c r="BA770" s="61"/>
      <c r="BB770" s="689"/>
      <c r="BC770" s="689"/>
      <c r="BD770" s="689"/>
      <c r="BE770" s="689"/>
      <c r="BF770" s="689"/>
      <c r="BG770" s="689"/>
      <c r="BH770" s="51"/>
      <c r="BI770" s="108"/>
      <c r="BJ770" s="51"/>
      <c r="BK770" s="51"/>
      <c r="BL770" s="51"/>
      <c r="BM770" s="51"/>
    </row>
    <row r="771" spans="1:65" s="5" customFormat="1" ht="15.95" customHeight="1" x14ac:dyDescent="0.2">
      <c r="A771" s="61"/>
      <c r="B771" s="689"/>
      <c r="C771" s="689"/>
      <c r="D771" s="689"/>
      <c r="E771" s="689"/>
      <c r="F771" s="689"/>
      <c r="G771" s="46"/>
      <c r="H771" s="32"/>
      <c r="I771" s="103"/>
      <c r="J771" s="46"/>
      <c r="K771" s="33"/>
      <c r="L771" s="51"/>
      <c r="M771" s="130"/>
      <c r="N771" s="61"/>
      <c r="O771" s="689"/>
      <c r="P771" s="689"/>
      <c r="Q771" s="689"/>
      <c r="R771" s="689"/>
      <c r="S771" s="689"/>
      <c r="T771" s="46"/>
      <c r="U771" s="156"/>
      <c r="V771" s="176"/>
      <c r="W771" s="134"/>
      <c r="X771" s="33"/>
      <c r="Y771" s="51"/>
      <c r="Z771" s="130"/>
      <c r="AA771" s="61"/>
      <c r="AB771" s="689"/>
      <c r="AC771" s="689"/>
      <c r="AD771" s="689"/>
      <c r="AE771" s="689"/>
      <c r="AF771" s="689"/>
      <c r="AG771" s="46"/>
      <c r="AH771" s="156"/>
      <c r="AI771" s="176"/>
      <c r="AJ771" s="134"/>
      <c r="AK771" s="33"/>
      <c r="AL771" s="51"/>
      <c r="AM771" s="130"/>
      <c r="AN771" s="61"/>
      <c r="AO771" s="689"/>
      <c r="AP771" s="689"/>
      <c r="AQ771" s="689"/>
      <c r="AR771" s="689"/>
      <c r="AS771" s="689"/>
      <c r="AT771" s="46"/>
      <c r="AU771" s="156"/>
      <c r="AV771" s="176"/>
      <c r="AW771" s="134"/>
      <c r="AX771" s="33"/>
      <c r="AY771" s="51"/>
      <c r="AZ771" s="130"/>
      <c r="BA771" s="61"/>
      <c r="BB771" s="689"/>
      <c r="BC771" s="689"/>
      <c r="BD771" s="689"/>
      <c r="BE771" s="689"/>
      <c r="BF771" s="689"/>
      <c r="BG771" s="46"/>
      <c r="BH771" s="156"/>
      <c r="BI771" s="176"/>
      <c r="BJ771" s="134"/>
      <c r="BK771" s="33"/>
      <c r="BL771" s="51"/>
      <c r="BM771" s="130"/>
    </row>
    <row r="772" spans="1:65" s="5" customFormat="1" ht="15.95" customHeight="1" x14ac:dyDescent="0.2">
      <c r="A772" s="83"/>
      <c r="B772" s="780"/>
      <c r="C772" s="780"/>
      <c r="D772" s="780"/>
      <c r="E772" s="780"/>
      <c r="F772" s="780"/>
      <c r="G772" s="780"/>
      <c r="H772" s="780"/>
      <c r="I772" s="780"/>
      <c r="J772" s="780"/>
      <c r="K772" s="780"/>
      <c r="L772" s="780"/>
      <c r="M772" s="780"/>
      <c r="N772" s="83"/>
      <c r="O772" s="136"/>
      <c r="P772" s="136"/>
      <c r="Q772" s="136"/>
      <c r="R772" s="136"/>
      <c r="S772" s="136"/>
      <c r="T772" s="136"/>
      <c r="U772" s="51"/>
      <c r="V772" s="51"/>
      <c r="W772" s="51"/>
      <c r="X772" s="51"/>
      <c r="Y772" s="51"/>
      <c r="Z772" s="51"/>
      <c r="AA772" s="83"/>
      <c r="AB772" s="136"/>
      <c r="AC772" s="136"/>
      <c r="AD772" s="136"/>
      <c r="AE772" s="136"/>
      <c r="AF772" s="136"/>
      <c r="AG772" s="136"/>
      <c r="AH772" s="51"/>
      <c r="AI772" s="51"/>
      <c r="AJ772" s="51"/>
      <c r="AK772" s="51"/>
      <c r="AL772" s="51"/>
      <c r="AM772" s="51"/>
      <c r="AN772" s="83"/>
      <c r="AO772" s="136"/>
      <c r="AP772" s="136"/>
      <c r="AQ772" s="136"/>
      <c r="AR772" s="136"/>
      <c r="AS772" s="136"/>
      <c r="AT772" s="136"/>
      <c r="AU772" s="51"/>
      <c r="AV772" s="51"/>
      <c r="AW772" s="51"/>
      <c r="AX772" s="51"/>
      <c r="AY772" s="51"/>
      <c r="AZ772" s="51"/>
      <c r="BA772" s="83"/>
      <c r="BB772" s="136"/>
      <c r="BC772" s="136"/>
      <c r="BD772" s="136"/>
      <c r="BE772" s="136"/>
      <c r="BF772" s="136"/>
      <c r="BG772" s="136"/>
      <c r="BH772" s="51"/>
      <c r="BI772" s="51"/>
      <c r="BJ772" s="51"/>
      <c r="BK772" s="51"/>
      <c r="BL772" s="51"/>
      <c r="BM772" s="51"/>
    </row>
    <row r="773" spans="1:65" s="8" customFormat="1" ht="18" customHeight="1" x14ac:dyDescent="0.25">
      <c r="A773" s="781"/>
      <c r="B773" s="781"/>
      <c r="C773" s="781"/>
      <c r="D773" s="781"/>
      <c r="E773" s="781"/>
      <c r="F773" s="781"/>
      <c r="G773" s="781"/>
      <c r="H773" s="781"/>
      <c r="I773" s="781"/>
      <c r="J773" s="56"/>
      <c r="K773" s="779"/>
      <c r="L773" s="779"/>
      <c r="M773" s="779"/>
      <c r="N773" s="168"/>
      <c r="O773" s="168"/>
      <c r="P773" s="168"/>
      <c r="Q773" s="168"/>
      <c r="R773" s="168"/>
      <c r="S773" s="168"/>
      <c r="T773" s="168"/>
      <c r="U773" s="132"/>
      <c r="V773" s="132"/>
      <c r="W773" s="133"/>
      <c r="X773" s="779"/>
      <c r="Y773" s="779"/>
      <c r="Z773" s="779"/>
      <c r="AA773" s="168"/>
      <c r="AB773" s="168"/>
      <c r="AC773" s="168"/>
      <c r="AD773" s="168"/>
      <c r="AE773" s="168"/>
      <c r="AF773" s="168"/>
      <c r="AG773" s="168"/>
      <c r="AH773" s="132"/>
      <c r="AI773" s="132"/>
      <c r="AJ773" s="133"/>
      <c r="AK773" s="779"/>
      <c r="AL773" s="779"/>
      <c r="AM773" s="779"/>
      <c r="AN773" s="168"/>
      <c r="AO773" s="168"/>
      <c r="AP773" s="168"/>
      <c r="AQ773" s="168"/>
      <c r="AR773" s="168"/>
      <c r="AS773" s="168"/>
      <c r="AT773" s="168"/>
      <c r="AU773" s="132"/>
      <c r="AV773" s="132"/>
      <c r="AW773" s="133"/>
      <c r="AX773" s="779"/>
      <c r="AY773" s="779"/>
      <c r="AZ773" s="779"/>
      <c r="BA773" s="168"/>
      <c r="BB773" s="168"/>
      <c r="BC773" s="168"/>
      <c r="BD773" s="168"/>
      <c r="BE773" s="168"/>
      <c r="BF773" s="168"/>
      <c r="BG773" s="168"/>
      <c r="BH773" s="132"/>
      <c r="BI773" s="132"/>
      <c r="BJ773" s="133"/>
      <c r="BK773" s="779"/>
      <c r="BL773" s="779"/>
      <c r="BM773" s="779"/>
    </row>
    <row r="774" spans="1:65" s="8" customFormat="1" ht="12.75" customHeight="1" x14ac:dyDescent="0.25">
      <c r="B774" s="81"/>
      <c r="C774" s="52"/>
      <c r="D774" s="52"/>
      <c r="E774" s="52"/>
      <c r="F774" s="52"/>
      <c r="G774" s="52"/>
      <c r="H774" s="74"/>
      <c r="I774" s="114"/>
      <c r="K774" s="168"/>
      <c r="L774" s="168"/>
      <c r="M774" s="169"/>
      <c r="O774" s="81"/>
      <c r="P774" s="52"/>
      <c r="Q774" s="52"/>
      <c r="R774" s="52"/>
      <c r="S774" s="52"/>
      <c r="T774" s="52"/>
      <c r="U774" s="192"/>
      <c r="V774" s="193"/>
      <c r="W774" s="132"/>
      <c r="X774" s="168"/>
      <c r="Y774" s="168"/>
      <c r="Z774" s="169"/>
      <c r="AB774" s="81"/>
      <c r="AC774" s="52"/>
      <c r="AD774" s="52"/>
      <c r="AE774" s="52"/>
      <c r="AF774" s="52"/>
      <c r="AG774" s="52"/>
      <c r="AH774" s="192"/>
      <c r="AI774" s="193"/>
      <c r="AJ774" s="132"/>
      <c r="AK774" s="168"/>
      <c r="AL774" s="168"/>
      <c r="AM774" s="169"/>
      <c r="AO774" s="81"/>
      <c r="AP774" s="52"/>
      <c r="AQ774" s="52"/>
      <c r="AR774" s="52"/>
      <c r="AS774" s="52"/>
      <c r="AT774" s="52"/>
      <c r="AU774" s="192"/>
      <c r="AV774" s="193"/>
      <c r="AW774" s="132"/>
      <c r="AX774" s="168"/>
      <c r="AY774" s="168"/>
      <c r="AZ774" s="169"/>
      <c r="BB774" s="81"/>
      <c r="BC774" s="52"/>
      <c r="BD774" s="52"/>
      <c r="BE774" s="52"/>
      <c r="BF774" s="52"/>
      <c r="BG774" s="52"/>
      <c r="BH774" s="192"/>
      <c r="BI774" s="193"/>
      <c r="BJ774" s="132"/>
      <c r="BK774" s="168"/>
      <c r="BL774" s="168"/>
      <c r="BM774" s="169"/>
    </row>
    <row r="775" spans="1:65" s="8" customFormat="1" ht="21.75" customHeight="1" x14ac:dyDescent="0.25">
      <c r="A775" s="781"/>
      <c r="B775" s="781"/>
      <c r="C775" s="781"/>
      <c r="D775" s="781"/>
      <c r="E775" s="781"/>
      <c r="F775" s="781"/>
      <c r="G775" s="781"/>
      <c r="H775" s="781"/>
      <c r="I775" s="781"/>
      <c r="J775" s="56"/>
      <c r="K775" s="779"/>
      <c r="L775" s="779"/>
      <c r="M775" s="779"/>
      <c r="N775" s="168"/>
      <c r="O775" s="168"/>
      <c r="P775" s="168"/>
      <c r="Q775" s="168"/>
      <c r="R775" s="168"/>
      <c r="S775" s="168"/>
      <c r="T775" s="168"/>
      <c r="U775" s="132"/>
      <c r="V775" s="132"/>
      <c r="W775" s="133"/>
      <c r="X775" s="779"/>
      <c r="Y775" s="779"/>
      <c r="Z775" s="779"/>
      <c r="AA775" s="168"/>
      <c r="AB775" s="168"/>
      <c r="AC775" s="168"/>
      <c r="AD775" s="168"/>
      <c r="AE775" s="168"/>
      <c r="AF775" s="168"/>
      <c r="AG775" s="168"/>
      <c r="AH775" s="132"/>
      <c r="AI775" s="132"/>
      <c r="AJ775" s="133"/>
      <c r="AK775" s="779"/>
      <c r="AL775" s="779"/>
      <c r="AM775" s="779"/>
      <c r="AN775" s="168"/>
      <c r="AO775" s="168"/>
      <c r="AP775" s="168"/>
      <c r="AQ775" s="168"/>
      <c r="AR775" s="168"/>
      <c r="AS775" s="168"/>
      <c r="AT775" s="168"/>
      <c r="AU775" s="132"/>
      <c r="AV775" s="132"/>
      <c r="AW775" s="133"/>
      <c r="AX775" s="779"/>
      <c r="AY775" s="779"/>
      <c r="AZ775" s="779"/>
      <c r="BA775" s="168"/>
      <c r="BB775" s="168"/>
      <c r="BC775" s="168"/>
      <c r="BD775" s="168"/>
      <c r="BE775" s="168"/>
      <c r="BF775" s="168"/>
      <c r="BG775" s="168"/>
      <c r="BH775" s="132"/>
      <c r="BI775" s="132"/>
      <c r="BJ775" s="133"/>
      <c r="BK775" s="779"/>
      <c r="BL775" s="779"/>
      <c r="BM775" s="779"/>
    </row>
    <row r="776" spans="1:65" s="5" customFormat="1" x14ac:dyDescent="0.2">
      <c r="A776" s="23"/>
      <c r="B776" s="73"/>
      <c r="H776" s="24"/>
      <c r="I776" s="58"/>
      <c r="K776" s="59"/>
      <c r="L776" s="51"/>
      <c r="M776" s="59"/>
      <c r="N776" s="23"/>
      <c r="O776" s="73"/>
      <c r="U776" s="51"/>
      <c r="V776" s="108"/>
      <c r="W776" s="51"/>
      <c r="X776" s="59"/>
      <c r="Y776" s="51"/>
      <c r="Z776" s="59"/>
      <c r="AA776" s="23"/>
      <c r="AB776" s="73"/>
      <c r="AH776" s="51"/>
      <c r="AI776" s="108"/>
      <c r="AJ776" s="51"/>
      <c r="AK776" s="59"/>
      <c r="AL776" s="51"/>
      <c r="AM776" s="59"/>
      <c r="AN776" s="23"/>
      <c r="AO776" s="73"/>
      <c r="AU776" s="51"/>
      <c r="AV776" s="108"/>
      <c r="AW776" s="51"/>
      <c r="AX776" s="59"/>
      <c r="AY776" s="51"/>
      <c r="AZ776" s="59"/>
      <c r="BA776" s="23"/>
      <c r="BB776" s="73"/>
      <c r="BH776" s="51"/>
      <c r="BI776" s="108"/>
      <c r="BJ776" s="51"/>
      <c r="BK776" s="59"/>
      <c r="BL776" s="51"/>
      <c r="BM776" s="59"/>
    </row>
    <row r="777" spans="1:65" s="20" customFormat="1" ht="20.100000000000001" customHeight="1" x14ac:dyDescent="0.2">
      <c r="A777" s="784"/>
      <c r="B777" s="784"/>
      <c r="C777" s="784"/>
      <c r="D777" s="784"/>
      <c r="E777" s="784"/>
      <c r="F777" s="784"/>
      <c r="G777" s="784"/>
      <c r="H777" s="784"/>
      <c r="I777" s="784"/>
      <c r="J777" s="784"/>
      <c r="K777" s="784"/>
      <c r="L777" s="784"/>
      <c r="M777" s="784"/>
      <c r="N777" s="137"/>
      <c r="O777" s="137"/>
      <c r="P777" s="137"/>
      <c r="Q777" s="137"/>
      <c r="R777" s="137"/>
      <c r="S777" s="137"/>
      <c r="T777" s="137"/>
      <c r="U777" s="51"/>
      <c r="V777" s="51"/>
      <c r="W777" s="51"/>
      <c r="X777" s="51"/>
      <c r="Y777" s="51"/>
      <c r="Z777" s="51"/>
      <c r="AA777" s="137"/>
      <c r="AB777" s="137"/>
      <c r="AC777" s="137"/>
      <c r="AD777" s="137"/>
      <c r="AE777" s="137"/>
      <c r="AF777" s="137"/>
      <c r="AG777" s="137"/>
      <c r="AH777" s="51"/>
      <c r="AI777" s="51"/>
      <c r="AJ777" s="51"/>
      <c r="AK777" s="51"/>
      <c r="AL777" s="51"/>
      <c r="AM777" s="51"/>
      <c r="AN777" s="137"/>
      <c r="AO777" s="137"/>
      <c r="AP777" s="137"/>
      <c r="AQ777" s="137"/>
      <c r="AR777" s="137"/>
      <c r="AS777" s="137"/>
      <c r="AT777" s="137"/>
      <c r="AU777" s="51"/>
      <c r="AV777" s="51"/>
      <c r="AW777" s="51"/>
      <c r="AX777" s="51"/>
      <c r="AY777" s="51"/>
      <c r="AZ777" s="51"/>
      <c r="BA777" s="137"/>
      <c r="BB777" s="137"/>
      <c r="BC777" s="137"/>
      <c r="BD777" s="137"/>
      <c r="BE777" s="137"/>
      <c r="BF777" s="137"/>
      <c r="BG777" s="137"/>
      <c r="BH777" s="51"/>
      <c r="BI777" s="51"/>
      <c r="BJ777" s="51"/>
      <c r="BK777" s="51"/>
      <c r="BL777" s="51"/>
      <c r="BM777" s="51"/>
    </row>
    <row r="778" spans="1:65" s="7" customFormat="1" ht="17.100000000000001" customHeight="1" x14ac:dyDescent="0.2">
      <c r="A778" s="721"/>
      <c r="B778" s="721"/>
      <c r="C778" s="721"/>
      <c r="D778" s="721"/>
      <c r="E778" s="721"/>
      <c r="F778" s="721"/>
      <c r="G778" s="721"/>
      <c r="H778" s="721"/>
      <c r="I778" s="721"/>
      <c r="J778" s="721"/>
      <c r="K778" s="721"/>
      <c r="L778" s="721"/>
      <c r="M778" s="721"/>
      <c r="N778" s="85"/>
      <c r="O778" s="85"/>
      <c r="P778" s="85"/>
      <c r="Q778" s="85"/>
      <c r="R778" s="85"/>
      <c r="S778" s="85"/>
      <c r="T778" s="85"/>
      <c r="U778" s="57"/>
      <c r="V778" s="57"/>
      <c r="W778" s="57"/>
      <c r="X778" s="57"/>
      <c r="Y778" s="57"/>
      <c r="Z778" s="57"/>
      <c r="AA778" s="85"/>
      <c r="AB778" s="85"/>
      <c r="AC778" s="85"/>
      <c r="AD778" s="85"/>
      <c r="AE778" s="85"/>
      <c r="AF778" s="85"/>
      <c r="AG778" s="85"/>
      <c r="AH778" s="57"/>
      <c r="AI778" s="57"/>
      <c r="AJ778" s="57"/>
      <c r="AK778" s="57"/>
      <c r="AL778" s="57"/>
      <c r="AM778" s="57"/>
      <c r="AN778" s="85"/>
      <c r="AO778" s="85"/>
      <c r="AP778" s="85"/>
      <c r="AQ778" s="85"/>
      <c r="AR778" s="85"/>
      <c r="AS778" s="85"/>
      <c r="AT778" s="85"/>
      <c r="AU778" s="57"/>
      <c r="AV778" s="57"/>
      <c r="AW778" s="57"/>
      <c r="AX778" s="57"/>
      <c r="AY778" s="57"/>
      <c r="AZ778" s="57"/>
      <c r="BA778" s="85"/>
      <c r="BB778" s="85"/>
      <c r="BC778" s="85"/>
      <c r="BD778" s="85"/>
      <c r="BE778" s="85"/>
      <c r="BF778" s="85"/>
      <c r="BG778" s="85"/>
      <c r="BH778" s="57"/>
      <c r="BI778" s="57"/>
      <c r="BJ778" s="57"/>
      <c r="BK778" s="57"/>
      <c r="BL778" s="57"/>
      <c r="BM778" s="57"/>
    </row>
    <row r="779" spans="1:65" s="20" customFormat="1" x14ac:dyDescent="0.2">
      <c r="A779" s="62"/>
      <c r="B779" s="696"/>
      <c r="C779" s="696"/>
      <c r="D779" s="696"/>
      <c r="E779" s="696"/>
      <c r="F779" s="696"/>
      <c r="G779" s="696"/>
      <c r="H779" s="63"/>
      <c r="I779" s="106"/>
      <c r="J779" s="64"/>
      <c r="K779" s="65"/>
      <c r="L779" s="65"/>
      <c r="M779" s="63"/>
      <c r="N779" s="62"/>
      <c r="O779" s="696"/>
      <c r="P779" s="696"/>
      <c r="Q779" s="696"/>
      <c r="R779" s="696"/>
      <c r="S779" s="696"/>
      <c r="T779" s="696"/>
      <c r="U779" s="63"/>
      <c r="V779" s="106"/>
      <c r="W779" s="65"/>
      <c r="X779" s="65"/>
      <c r="Y779" s="65"/>
      <c r="Z779" s="63"/>
      <c r="AA779" s="62"/>
      <c r="AB779" s="696"/>
      <c r="AC779" s="696"/>
      <c r="AD779" s="696"/>
      <c r="AE779" s="696"/>
      <c r="AF779" s="696"/>
      <c r="AG779" s="696"/>
      <c r="AH779" s="63"/>
      <c r="AI779" s="106"/>
      <c r="AJ779" s="65"/>
      <c r="AK779" s="65"/>
      <c r="AL779" s="65"/>
      <c r="AM779" s="63"/>
      <c r="AN779" s="62"/>
      <c r="AO779" s="696"/>
      <c r="AP779" s="696"/>
      <c r="AQ779" s="696"/>
      <c r="AR779" s="696"/>
      <c r="AS779" s="696"/>
      <c r="AT779" s="696"/>
      <c r="AU779" s="63"/>
      <c r="AV779" s="106"/>
      <c r="AW779" s="65"/>
      <c r="AX779" s="65"/>
      <c r="AY779" s="65"/>
      <c r="AZ779" s="63"/>
      <c r="BA779" s="62"/>
      <c r="BB779" s="696"/>
      <c r="BC779" s="696"/>
      <c r="BD779" s="696"/>
      <c r="BE779" s="696"/>
      <c r="BF779" s="696"/>
      <c r="BG779" s="696"/>
      <c r="BH779" s="63"/>
      <c r="BI779" s="106"/>
      <c r="BJ779" s="65"/>
      <c r="BK779" s="65"/>
      <c r="BL779" s="65"/>
      <c r="BM779" s="63"/>
    </row>
    <row r="780" spans="1:65" s="5" customFormat="1" ht="15.95" customHeight="1" x14ac:dyDescent="0.2">
      <c r="A780" s="86"/>
      <c r="B780" s="51"/>
      <c r="C780" s="700"/>
      <c r="D780" s="700"/>
      <c r="E780" s="700"/>
      <c r="F780" s="700"/>
      <c r="G780" s="700"/>
      <c r="H780" s="700"/>
      <c r="I780" s="700"/>
      <c r="J780" s="20"/>
      <c r="K780" s="130"/>
      <c r="L780" s="51"/>
      <c r="M780" s="59"/>
      <c r="N780" s="86"/>
      <c r="O780" s="51"/>
      <c r="P780" s="59"/>
      <c r="Q780" s="59"/>
      <c r="R780" s="59"/>
      <c r="S780" s="59"/>
      <c r="T780" s="59"/>
      <c r="U780" s="51"/>
      <c r="V780" s="51"/>
      <c r="W780" s="51"/>
      <c r="X780" s="130"/>
      <c r="Y780" s="51"/>
      <c r="Z780" s="59"/>
      <c r="AA780" s="86"/>
      <c r="AB780" s="51"/>
      <c r="AC780" s="59"/>
      <c r="AD780" s="59"/>
      <c r="AE780" s="59"/>
      <c r="AF780" s="59"/>
      <c r="AG780" s="59"/>
      <c r="AH780" s="51"/>
      <c r="AI780" s="51"/>
      <c r="AJ780" s="51"/>
      <c r="AK780" s="130"/>
      <c r="AL780" s="51"/>
      <c r="AM780" s="59"/>
      <c r="AN780" s="86"/>
      <c r="AO780" s="51"/>
      <c r="AP780" s="59"/>
      <c r="AQ780" s="59"/>
      <c r="AR780" s="59"/>
      <c r="AS780" s="59"/>
      <c r="AT780" s="59"/>
      <c r="AU780" s="51"/>
      <c r="AV780" s="51"/>
      <c r="AW780" s="51"/>
      <c r="AX780" s="130"/>
      <c r="AY780" s="51"/>
      <c r="AZ780" s="59"/>
      <c r="BA780" s="86"/>
      <c r="BB780" s="51"/>
      <c r="BC780" s="59"/>
      <c r="BD780" s="59"/>
      <c r="BE780" s="59"/>
      <c r="BF780" s="59"/>
      <c r="BG780" s="59"/>
      <c r="BH780" s="51"/>
      <c r="BI780" s="51"/>
      <c r="BJ780" s="51"/>
      <c r="BK780" s="130"/>
      <c r="BL780" s="51"/>
      <c r="BM780" s="59"/>
    </row>
    <row r="781" spans="1:65" s="5" customFormat="1" ht="15.95" customHeight="1" x14ac:dyDescent="0.2">
      <c r="A781" s="20"/>
      <c r="B781" s="51"/>
      <c r="C781" s="700"/>
      <c r="D781" s="700"/>
      <c r="E781" s="700"/>
      <c r="F781" s="700"/>
      <c r="G781" s="700"/>
      <c r="H781" s="700"/>
      <c r="I781" s="107"/>
      <c r="J781" s="20"/>
      <c r="K781" s="130"/>
      <c r="L781" s="51"/>
      <c r="M781" s="59"/>
      <c r="N781" s="20"/>
      <c r="O781" s="51"/>
      <c r="P781" s="59"/>
      <c r="Q781" s="59"/>
      <c r="R781" s="59"/>
      <c r="S781" s="59"/>
      <c r="T781" s="59"/>
      <c r="U781" s="51"/>
      <c r="V781" s="108"/>
      <c r="W781" s="51"/>
      <c r="X781" s="130"/>
      <c r="Y781" s="51"/>
      <c r="Z781" s="59"/>
      <c r="AA781" s="20"/>
      <c r="AB781" s="51"/>
      <c r="AC781" s="59"/>
      <c r="AD781" s="59"/>
      <c r="AE781" s="59"/>
      <c r="AF781" s="59"/>
      <c r="AG781" s="59"/>
      <c r="AH781" s="51"/>
      <c r="AI781" s="108"/>
      <c r="AJ781" s="51"/>
      <c r="AK781" s="130"/>
      <c r="AL781" s="51"/>
      <c r="AM781" s="59"/>
      <c r="AN781" s="20"/>
      <c r="AO781" s="51"/>
      <c r="AP781" s="59"/>
      <c r="AQ781" s="59"/>
      <c r="AR781" s="59"/>
      <c r="AS781" s="59"/>
      <c r="AT781" s="59"/>
      <c r="AU781" s="51"/>
      <c r="AV781" s="108"/>
      <c r="AW781" s="51"/>
      <c r="AX781" s="130"/>
      <c r="AY781" s="51"/>
      <c r="AZ781" s="59"/>
      <c r="BA781" s="20"/>
      <c r="BB781" s="51"/>
      <c r="BC781" s="59"/>
      <c r="BD781" s="59"/>
      <c r="BE781" s="59"/>
      <c r="BF781" s="59"/>
      <c r="BG781" s="59"/>
      <c r="BH781" s="51"/>
      <c r="BI781" s="108"/>
      <c r="BJ781" s="51"/>
      <c r="BK781" s="130"/>
      <c r="BL781" s="51"/>
      <c r="BM781" s="59"/>
    </row>
    <row r="782" spans="1:65" s="5" customFormat="1" ht="15.95" customHeight="1" x14ac:dyDescent="0.2">
      <c r="A782" s="87"/>
      <c r="B782" s="51"/>
      <c r="C782" s="20"/>
      <c r="D782" s="20"/>
      <c r="E782" s="20"/>
      <c r="F782" s="20"/>
      <c r="G782" s="20"/>
      <c r="H782" s="59"/>
      <c r="I782" s="108"/>
      <c r="J782" s="20"/>
      <c r="K782" s="130"/>
      <c r="L782" s="51"/>
      <c r="M782" s="130"/>
      <c r="N782" s="87"/>
      <c r="O782" s="51"/>
      <c r="P782" s="20"/>
      <c r="Q782" s="20"/>
      <c r="R782" s="20"/>
      <c r="S782" s="20"/>
      <c r="T782" s="20"/>
      <c r="U782" s="59"/>
      <c r="V782" s="108"/>
      <c r="W782" s="51"/>
      <c r="X782" s="130"/>
      <c r="Y782" s="51"/>
      <c r="Z782" s="130"/>
      <c r="AA782" s="87"/>
      <c r="AB782" s="51"/>
      <c r="AC782" s="20"/>
      <c r="AD782" s="20"/>
      <c r="AE782" s="20"/>
      <c r="AF782" s="20"/>
      <c r="AG782" s="20"/>
      <c r="AH782" s="59"/>
      <c r="AI782" s="108"/>
      <c r="AJ782" s="51"/>
      <c r="AK782" s="130"/>
      <c r="AL782" s="51"/>
      <c r="AM782" s="130"/>
      <c r="AN782" s="87"/>
      <c r="AO782" s="51"/>
      <c r="AP782" s="20"/>
      <c r="AQ782" s="20"/>
      <c r="AR782" s="20"/>
      <c r="AS782" s="20"/>
      <c r="AT782" s="20"/>
      <c r="AU782" s="59"/>
      <c r="AV782" s="108"/>
      <c r="AW782" s="51"/>
      <c r="AX782" s="130"/>
      <c r="AY782" s="51"/>
      <c r="AZ782" s="130"/>
      <c r="BA782" s="87"/>
      <c r="BB782" s="51"/>
      <c r="BC782" s="20"/>
      <c r="BD782" s="20"/>
      <c r="BE782" s="20"/>
      <c r="BF782" s="20"/>
      <c r="BG782" s="20"/>
      <c r="BH782" s="59"/>
      <c r="BI782" s="108"/>
      <c r="BJ782" s="51"/>
      <c r="BK782" s="130"/>
      <c r="BL782" s="51"/>
      <c r="BM782" s="130"/>
    </row>
    <row r="783" spans="1:65" s="5" customFormat="1" ht="15.95" customHeight="1" x14ac:dyDescent="0.2">
      <c r="A783" s="87"/>
      <c r="B783" s="51"/>
      <c r="C783" s="20"/>
      <c r="D783" s="20"/>
      <c r="E783" s="20"/>
      <c r="F783" s="20"/>
      <c r="G783" s="20"/>
      <c r="H783" s="59"/>
      <c r="I783" s="108"/>
      <c r="J783" s="20"/>
      <c r="K783" s="130"/>
      <c r="L783" s="51"/>
      <c r="M783" s="130"/>
      <c r="N783" s="87"/>
      <c r="O783" s="51"/>
      <c r="P783" s="20"/>
      <c r="Q783" s="20"/>
      <c r="R783" s="20"/>
      <c r="S783" s="20"/>
      <c r="T783" s="20"/>
      <c r="U783" s="59"/>
      <c r="V783" s="108"/>
      <c r="W783" s="51"/>
      <c r="X783" s="130"/>
      <c r="Y783" s="51"/>
      <c r="Z783" s="130"/>
      <c r="AA783" s="87"/>
      <c r="AB783" s="51"/>
      <c r="AC783" s="20"/>
      <c r="AD783" s="20"/>
      <c r="AE783" s="20"/>
      <c r="AF783" s="20"/>
      <c r="AG783" s="20"/>
      <c r="AH783" s="59"/>
      <c r="AI783" s="108"/>
      <c r="AJ783" s="51"/>
      <c r="AK783" s="130"/>
      <c r="AL783" s="51"/>
      <c r="AM783" s="130"/>
      <c r="AN783" s="87"/>
      <c r="AO783" s="51"/>
      <c r="AP783" s="20"/>
      <c r="AQ783" s="20"/>
      <c r="AR783" s="20"/>
      <c r="AS783" s="20"/>
      <c r="AT783" s="20"/>
      <c r="AU783" s="59"/>
      <c r="AV783" s="108"/>
      <c r="AW783" s="51"/>
      <c r="AX783" s="130"/>
      <c r="AY783" s="51"/>
      <c r="AZ783" s="130"/>
      <c r="BA783" s="87"/>
      <c r="BB783" s="51"/>
      <c r="BC783" s="20"/>
      <c r="BD783" s="20"/>
      <c r="BE783" s="20"/>
      <c r="BF783" s="20"/>
      <c r="BG783" s="20"/>
      <c r="BH783" s="59"/>
      <c r="BI783" s="108"/>
      <c r="BJ783" s="51"/>
      <c r="BK783" s="130"/>
      <c r="BL783" s="51"/>
      <c r="BM783" s="130"/>
    </row>
    <row r="784" spans="1:65" s="5" customFormat="1" ht="15.95" customHeight="1" x14ac:dyDescent="0.2">
      <c r="A784" s="86"/>
      <c r="B784" s="51"/>
      <c r="C784" s="700"/>
      <c r="D784" s="700"/>
      <c r="E784" s="700"/>
      <c r="F784" s="700"/>
      <c r="G784" s="700"/>
      <c r="H784" s="700"/>
      <c r="I784" s="107"/>
      <c r="J784" s="20"/>
      <c r="K784" s="59"/>
      <c r="L784" s="59"/>
      <c r="M784" s="59"/>
      <c r="N784" s="86"/>
      <c r="O784" s="51"/>
      <c r="P784" s="59"/>
      <c r="Q784" s="59"/>
      <c r="R784" s="59"/>
      <c r="S784" s="59"/>
      <c r="T784" s="59"/>
      <c r="U784" s="51"/>
      <c r="V784" s="108"/>
      <c r="W784" s="51"/>
      <c r="X784" s="59"/>
      <c r="Y784" s="59"/>
      <c r="Z784" s="59"/>
      <c r="AA784" s="86"/>
      <c r="AB784" s="51"/>
      <c r="AC784" s="59"/>
      <c r="AD784" s="59"/>
      <c r="AE784" s="59"/>
      <c r="AF784" s="59"/>
      <c r="AG784" s="59"/>
      <c r="AH784" s="51"/>
      <c r="AI784" s="108"/>
      <c r="AJ784" s="51"/>
      <c r="AK784" s="59"/>
      <c r="AL784" s="59"/>
      <c r="AM784" s="59"/>
      <c r="AN784" s="86"/>
      <c r="AO784" s="51"/>
      <c r="AP784" s="59"/>
      <c r="AQ784" s="59"/>
      <c r="AR784" s="59"/>
      <c r="AS784" s="59"/>
      <c r="AT784" s="59"/>
      <c r="AU784" s="51"/>
      <c r="AV784" s="108"/>
      <c r="AW784" s="51"/>
      <c r="AX784" s="59"/>
      <c r="AY784" s="59"/>
      <c r="AZ784" s="59"/>
      <c r="BA784" s="86"/>
      <c r="BB784" s="51"/>
      <c r="BC784" s="59"/>
      <c r="BD784" s="59"/>
      <c r="BE784" s="59"/>
      <c r="BF784" s="59"/>
      <c r="BG784" s="59"/>
      <c r="BH784" s="51"/>
      <c r="BI784" s="108"/>
      <c r="BJ784" s="51"/>
      <c r="BK784" s="59"/>
      <c r="BL784" s="59"/>
      <c r="BM784" s="59"/>
    </row>
    <row r="785" spans="1:65" s="5" customFormat="1" ht="15.95" customHeight="1" x14ac:dyDescent="0.2">
      <c r="A785" s="20"/>
      <c r="B785" s="51"/>
      <c r="C785" s="700"/>
      <c r="D785" s="700"/>
      <c r="E785" s="700"/>
      <c r="F785" s="700"/>
      <c r="G785" s="700"/>
      <c r="H785" s="700"/>
      <c r="I785" s="107"/>
      <c r="J785" s="20"/>
      <c r="K785" s="59"/>
      <c r="L785" s="59"/>
      <c r="M785" s="59"/>
      <c r="N785" s="20"/>
      <c r="O785" s="51"/>
      <c r="P785" s="59"/>
      <c r="Q785" s="59"/>
      <c r="R785" s="59"/>
      <c r="S785" s="59"/>
      <c r="T785" s="59"/>
      <c r="U785" s="51"/>
      <c r="V785" s="108"/>
      <c r="W785" s="51"/>
      <c r="X785" s="59"/>
      <c r="Y785" s="59"/>
      <c r="Z785" s="59"/>
      <c r="AA785" s="20"/>
      <c r="AB785" s="51"/>
      <c r="AC785" s="59"/>
      <c r="AD785" s="59"/>
      <c r="AE785" s="59"/>
      <c r="AF785" s="59"/>
      <c r="AG785" s="59"/>
      <c r="AH785" s="51"/>
      <c r="AI785" s="108"/>
      <c r="AJ785" s="51"/>
      <c r="AK785" s="59"/>
      <c r="AL785" s="59"/>
      <c r="AM785" s="59"/>
      <c r="AN785" s="20"/>
      <c r="AO785" s="51"/>
      <c r="AP785" s="59"/>
      <c r="AQ785" s="59"/>
      <c r="AR785" s="59"/>
      <c r="AS785" s="59"/>
      <c r="AT785" s="59"/>
      <c r="AU785" s="51"/>
      <c r="AV785" s="108"/>
      <c r="AW785" s="51"/>
      <c r="AX785" s="59"/>
      <c r="AY785" s="59"/>
      <c r="AZ785" s="59"/>
      <c r="BA785" s="20"/>
      <c r="BB785" s="51"/>
      <c r="BC785" s="59"/>
      <c r="BD785" s="59"/>
      <c r="BE785" s="59"/>
      <c r="BF785" s="59"/>
      <c r="BG785" s="59"/>
      <c r="BH785" s="51"/>
      <c r="BI785" s="108"/>
      <c r="BJ785" s="51"/>
      <c r="BK785" s="59"/>
      <c r="BL785" s="59"/>
      <c r="BM785" s="59"/>
    </row>
    <row r="786" spans="1:65" s="5" customFormat="1" ht="15.95" customHeight="1" x14ac:dyDescent="0.2">
      <c r="A786" s="87"/>
      <c r="B786" s="51"/>
      <c r="C786" s="20"/>
      <c r="D786" s="20"/>
      <c r="E786" s="20"/>
      <c r="F786" s="20"/>
      <c r="G786" s="20"/>
      <c r="H786" s="59"/>
      <c r="I786" s="108"/>
      <c r="J786" s="20"/>
      <c r="K786" s="59"/>
      <c r="L786" s="51"/>
      <c r="M786" s="130"/>
      <c r="N786" s="87"/>
      <c r="O786" s="51"/>
      <c r="P786" s="20"/>
      <c r="Q786" s="20"/>
      <c r="R786" s="20"/>
      <c r="S786" s="20"/>
      <c r="T786" s="20"/>
      <c r="U786" s="59"/>
      <c r="V786" s="108"/>
      <c r="W786" s="51"/>
      <c r="X786" s="59"/>
      <c r="Y786" s="51"/>
      <c r="Z786" s="130"/>
      <c r="AA786" s="87"/>
      <c r="AB786" s="51"/>
      <c r="AC786" s="20"/>
      <c r="AD786" s="20"/>
      <c r="AE786" s="20"/>
      <c r="AF786" s="20"/>
      <c r="AG786" s="20"/>
      <c r="AH786" s="59"/>
      <c r="AI786" s="108"/>
      <c r="AJ786" s="51"/>
      <c r="AK786" s="59"/>
      <c r="AL786" s="51"/>
      <c r="AM786" s="130"/>
      <c r="AN786" s="87"/>
      <c r="AO786" s="51"/>
      <c r="AP786" s="20"/>
      <c r="AQ786" s="20"/>
      <c r="AR786" s="20"/>
      <c r="AS786" s="20"/>
      <c r="AT786" s="20"/>
      <c r="AU786" s="59"/>
      <c r="AV786" s="108"/>
      <c r="AW786" s="51"/>
      <c r="AX786" s="59"/>
      <c r="AY786" s="51"/>
      <c r="AZ786" s="130"/>
      <c r="BA786" s="87"/>
      <c r="BB786" s="51"/>
      <c r="BC786" s="20"/>
      <c r="BD786" s="20"/>
      <c r="BE786" s="20"/>
      <c r="BF786" s="20"/>
      <c r="BG786" s="20"/>
      <c r="BH786" s="59"/>
      <c r="BI786" s="108"/>
      <c r="BJ786" s="51"/>
      <c r="BK786" s="59"/>
      <c r="BL786" s="51"/>
      <c r="BM786" s="130"/>
    </row>
    <row r="787" spans="1:65" s="5" customFormat="1" ht="15.95" customHeight="1" x14ac:dyDescent="0.2">
      <c r="A787" s="87"/>
      <c r="B787" s="51"/>
      <c r="C787" s="20"/>
      <c r="D787" s="20"/>
      <c r="E787" s="20"/>
      <c r="F787" s="20"/>
      <c r="G787" s="20"/>
      <c r="H787" s="59"/>
      <c r="I787" s="108"/>
      <c r="J787" s="20"/>
      <c r="K787" s="59"/>
      <c r="L787" s="51"/>
      <c r="M787" s="130"/>
      <c r="N787" s="87"/>
      <c r="O787" s="51"/>
      <c r="P787" s="20"/>
      <c r="Q787" s="20"/>
      <c r="R787" s="20"/>
      <c r="S787" s="20"/>
      <c r="T787" s="20"/>
      <c r="U787" s="59"/>
      <c r="V787" s="108"/>
      <c r="W787" s="51"/>
      <c r="X787" s="59"/>
      <c r="Y787" s="51"/>
      <c r="Z787" s="130"/>
      <c r="AA787" s="87"/>
      <c r="AB787" s="51"/>
      <c r="AC787" s="20"/>
      <c r="AD787" s="20"/>
      <c r="AE787" s="20"/>
      <c r="AF787" s="20"/>
      <c r="AG787" s="20"/>
      <c r="AH787" s="59"/>
      <c r="AI787" s="108"/>
      <c r="AJ787" s="51"/>
      <c r="AK787" s="59"/>
      <c r="AL787" s="51"/>
      <c r="AM787" s="130"/>
      <c r="AN787" s="87"/>
      <c r="AO787" s="51"/>
      <c r="AP787" s="20"/>
      <c r="AQ787" s="20"/>
      <c r="AR787" s="20"/>
      <c r="AS787" s="20"/>
      <c r="AT787" s="20"/>
      <c r="AU787" s="59"/>
      <c r="AV787" s="108"/>
      <c r="AW787" s="51"/>
      <c r="AX787" s="59"/>
      <c r="AY787" s="51"/>
      <c r="AZ787" s="130"/>
      <c r="BA787" s="87"/>
      <c r="BB787" s="51"/>
      <c r="BC787" s="20"/>
      <c r="BD787" s="20"/>
      <c r="BE787" s="20"/>
      <c r="BF787" s="20"/>
      <c r="BG787" s="20"/>
      <c r="BH787" s="59"/>
      <c r="BI787" s="108"/>
      <c r="BJ787" s="51"/>
      <c r="BK787" s="59"/>
      <c r="BL787" s="51"/>
      <c r="BM787" s="130"/>
    </row>
    <row r="788" spans="1:65" s="5" customFormat="1" ht="15.95" customHeight="1" x14ac:dyDescent="0.2">
      <c r="A788" s="86"/>
      <c r="B788" s="51"/>
      <c r="C788" s="700"/>
      <c r="D788" s="701"/>
      <c r="E788" s="701"/>
      <c r="F788" s="701"/>
      <c r="G788" s="701"/>
      <c r="H788" s="51"/>
      <c r="I788" s="107"/>
      <c r="J788" s="20"/>
      <c r="K788" s="59"/>
      <c r="L788" s="59"/>
      <c r="M788" s="59"/>
      <c r="N788" s="86"/>
      <c r="O788" s="51"/>
      <c r="P788" s="700"/>
      <c r="Q788" s="701"/>
      <c r="R788" s="701"/>
      <c r="S788" s="701"/>
      <c r="T788" s="701"/>
      <c r="U788" s="51"/>
      <c r="V788" s="108"/>
      <c r="W788" s="51"/>
      <c r="X788" s="59"/>
      <c r="Y788" s="59"/>
      <c r="Z788" s="59"/>
      <c r="AA788" s="86"/>
      <c r="AB788" s="51"/>
      <c r="AC788" s="700"/>
      <c r="AD788" s="701"/>
      <c r="AE788" s="701"/>
      <c r="AF788" s="701"/>
      <c r="AG788" s="701"/>
      <c r="AH788" s="51"/>
      <c r="AI788" s="108"/>
      <c r="AJ788" s="51"/>
      <c r="AK788" s="59"/>
      <c r="AL788" s="59"/>
      <c r="AM788" s="59"/>
      <c r="AN788" s="86"/>
      <c r="AO788" s="51"/>
      <c r="AP788" s="700"/>
      <c r="AQ788" s="701"/>
      <c r="AR788" s="701"/>
      <c r="AS788" s="701"/>
      <c r="AT788" s="701"/>
      <c r="AU788" s="51"/>
      <c r="AV788" s="108"/>
      <c r="AW788" s="51"/>
      <c r="AX788" s="59"/>
      <c r="AY788" s="59"/>
      <c r="AZ788" s="59"/>
      <c r="BA788" s="86"/>
      <c r="BB788" s="51"/>
      <c r="BC788" s="700"/>
      <c r="BD788" s="701"/>
      <c r="BE788" s="701"/>
      <c r="BF788" s="701"/>
      <c r="BG788" s="701"/>
      <c r="BH788" s="51"/>
      <c r="BI788" s="108"/>
      <c r="BJ788" s="51"/>
      <c r="BK788" s="59"/>
      <c r="BL788" s="59"/>
      <c r="BM788" s="59"/>
    </row>
    <row r="789" spans="1:65" s="5" customFormat="1" ht="15.95" customHeight="1" x14ac:dyDescent="0.2">
      <c r="A789" s="20"/>
      <c r="B789" s="51"/>
      <c r="C789" s="700"/>
      <c r="D789" s="700"/>
      <c r="E789" s="700"/>
      <c r="F789" s="700"/>
      <c r="G789" s="700"/>
      <c r="H789" s="700"/>
      <c r="I789" s="107"/>
      <c r="J789" s="20"/>
      <c r="K789" s="59"/>
      <c r="L789" s="59"/>
      <c r="M789" s="59"/>
      <c r="N789" s="20"/>
      <c r="O789" s="51"/>
      <c r="P789" s="59"/>
      <c r="Q789" s="59"/>
      <c r="R789" s="59"/>
      <c r="S789" s="59"/>
      <c r="T789" s="59"/>
      <c r="U789" s="51"/>
      <c r="V789" s="108"/>
      <c r="W789" s="51"/>
      <c r="X789" s="59"/>
      <c r="Y789" s="59"/>
      <c r="Z789" s="59"/>
      <c r="AA789" s="20"/>
      <c r="AB789" s="51"/>
      <c r="AC789" s="59"/>
      <c r="AD789" s="59"/>
      <c r="AE789" s="59"/>
      <c r="AF789" s="59"/>
      <c r="AG789" s="59"/>
      <c r="AH789" s="51"/>
      <c r="AI789" s="108"/>
      <c r="AJ789" s="51"/>
      <c r="AK789" s="59"/>
      <c r="AL789" s="59"/>
      <c r="AM789" s="59"/>
      <c r="AN789" s="20"/>
      <c r="AO789" s="51"/>
      <c r="AP789" s="59"/>
      <c r="AQ789" s="59"/>
      <c r="AR789" s="59"/>
      <c r="AS789" s="59"/>
      <c r="AT789" s="59"/>
      <c r="AU789" s="51"/>
      <c r="AV789" s="108"/>
      <c r="AW789" s="51"/>
      <c r="AX789" s="59"/>
      <c r="AY789" s="59"/>
      <c r="AZ789" s="59"/>
      <c r="BA789" s="20"/>
      <c r="BB789" s="51"/>
      <c r="BC789" s="59"/>
      <c r="BD789" s="59"/>
      <c r="BE789" s="59"/>
      <c r="BF789" s="59"/>
      <c r="BG789" s="59"/>
      <c r="BH789" s="51"/>
      <c r="BI789" s="108"/>
      <c r="BJ789" s="51"/>
      <c r="BK789" s="59"/>
      <c r="BL789" s="59"/>
      <c r="BM789" s="59"/>
    </row>
    <row r="790" spans="1:65" s="5" customFormat="1" ht="15.95" customHeight="1" x14ac:dyDescent="0.2">
      <c r="A790" s="87"/>
      <c r="B790" s="51"/>
      <c r="C790" s="20"/>
      <c r="D790" s="20"/>
      <c r="E790" s="20"/>
      <c r="F790" s="20"/>
      <c r="G790" s="20"/>
      <c r="H790" s="59"/>
      <c r="I790" s="108"/>
      <c r="J790" s="20"/>
      <c r="K790" s="59"/>
      <c r="L790" s="51"/>
      <c r="M790" s="130"/>
      <c r="N790" s="87"/>
      <c r="O790" s="51"/>
      <c r="P790" s="20"/>
      <c r="Q790" s="20"/>
      <c r="R790" s="20"/>
      <c r="S790" s="20"/>
      <c r="T790" s="20"/>
      <c r="U790" s="59"/>
      <c r="V790" s="108"/>
      <c r="W790" s="51"/>
      <c r="X790" s="59"/>
      <c r="Y790" s="51"/>
      <c r="Z790" s="130"/>
      <c r="AA790" s="87"/>
      <c r="AB790" s="51"/>
      <c r="AC790" s="20"/>
      <c r="AD790" s="20"/>
      <c r="AE790" s="20"/>
      <c r="AF790" s="20"/>
      <c r="AG790" s="20"/>
      <c r="AH790" s="59"/>
      <c r="AI790" s="108"/>
      <c r="AJ790" s="51"/>
      <c r="AK790" s="59"/>
      <c r="AL790" s="51"/>
      <c r="AM790" s="130"/>
      <c r="AN790" s="87"/>
      <c r="AO790" s="51"/>
      <c r="AP790" s="20"/>
      <c r="AQ790" s="20"/>
      <c r="AR790" s="20"/>
      <c r="AS790" s="20"/>
      <c r="AT790" s="20"/>
      <c r="AU790" s="59"/>
      <c r="AV790" s="108"/>
      <c r="AW790" s="51"/>
      <c r="AX790" s="59"/>
      <c r="AY790" s="51"/>
      <c r="AZ790" s="130"/>
      <c r="BA790" s="87"/>
      <c r="BB790" s="51"/>
      <c r="BC790" s="20"/>
      <c r="BD790" s="20"/>
      <c r="BE790" s="20"/>
      <c r="BF790" s="20"/>
      <c r="BG790" s="20"/>
      <c r="BH790" s="59"/>
      <c r="BI790" s="108"/>
      <c r="BJ790" s="51"/>
      <c r="BK790" s="59"/>
      <c r="BL790" s="51"/>
      <c r="BM790" s="130"/>
    </row>
    <row r="791" spans="1:65" s="5" customFormat="1" ht="15.95" customHeight="1" x14ac:dyDescent="0.2">
      <c r="A791" s="87"/>
      <c r="B791" s="51"/>
      <c r="C791" s="20"/>
      <c r="D791" s="20"/>
      <c r="E791" s="20"/>
      <c r="F791" s="20"/>
      <c r="G791" s="20"/>
      <c r="H791" s="59"/>
      <c r="I791" s="108"/>
      <c r="J791" s="20"/>
      <c r="K791" s="59"/>
      <c r="L791" s="51"/>
      <c r="M791" s="130"/>
      <c r="N791" s="87"/>
      <c r="O791" s="51"/>
      <c r="P791" s="20"/>
      <c r="Q791" s="20"/>
      <c r="R791" s="20"/>
      <c r="S791" s="20"/>
      <c r="T791" s="20"/>
      <c r="U791" s="59"/>
      <c r="V791" s="108"/>
      <c r="W791" s="51"/>
      <c r="X791" s="59"/>
      <c r="Y791" s="51"/>
      <c r="Z791" s="130"/>
      <c r="AA791" s="87"/>
      <c r="AB791" s="51"/>
      <c r="AC791" s="20"/>
      <c r="AD791" s="20"/>
      <c r="AE791" s="20"/>
      <c r="AF791" s="20"/>
      <c r="AG791" s="20"/>
      <c r="AH791" s="59"/>
      <c r="AI791" s="108"/>
      <c r="AJ791" s="51"/>
      <c r="AK791" s="59"/>
      <c r="AL791" s="51"/>
      <c r="AM791" s="130"/>
      <c r="AN791" s="87"/>
      <c r="AO791" s="51"/>
      <c r="AP791" s="20"/>
      <c r="AQ791" s="20"/>
      <c r="AR791" s="20"/>
      <c r="AS791" s="20"/>
      <c r="AT791" s="20"/>
      <c r="AU791" s="59"/>
      <c r="AV791" s="108"/>
      <c r="AW791" s="51"/>
      <c r="AX791" s="59"/>
      <c r="AY791" s="51"/>
      <c r="AZ791" s="130"/>
      <c r="BA791" s="87"/>
      <c r="BB791" s="51"/>
      <c r="BC791" s="20"/>
      <c r="BD791" s="20"/>
      <c r="BE791" s="20"/>
      <c r="BF791" s="20"/>
      <c r="BG791" s="20"/>
      <c r="BH791" s="59"/>
      <c r="BI791" s="108"/>
      <c r="BJ791" s="51"/>
      <c r="BK791" s="59"/>
      <c r="BL791" s="51"/>
      <c r="BM791" s="130"/>
    </row>
    <row r="792" spans="1:65" s="5" customFormat="1" ht="15.95" customHeight="1" x14ac:dyDescent="0.2">
      <c r="A792" s="86"/>
      <c r="B792" s="51"/>
      <c r="C792" s="700"/>
      <c r="D792" s="700"/>
      <c r="E792" s="700"/>
      <c r="F792" s="700"/>
      <c r="G792" s="700"/>
      <c r="H792" s="700"/>
      <c r="I792" s="107"/>
      <c r="J792" s="20"/>
      <c r="K792" s="59"/>
      <c r="L792" s="59"/>
      <c r="M792" s="59"/>
      <c r="N792" s="86"/>
      <c r="O792" s="51"/>
      <c r="P792" s="59"/>
      <c r="Q792" s="59"/>
      <c r="R792" s="59"/>
      <c r="S792" s="59"/>
      <c r="T792" s="59"/>
      <c r="U792" s="51"/>
      <c r="V792" s="108"/>
      <c r="W792" s="51"/>
      <c r="X792" s="59"/>
      <c r="Y792" s="59"/>
      <c r="Z792" s="59"/>
      <c r="AA792" s="86"/>
      <c r="AB792" s="51"/>
      <c r="AC792" s="59"/>
      <c r="AD792" s="59"/>
      <c r="AE792" s="59"/>
      <c r="AF792" s="59"/>
      <c r="AG792" s="59"/>
      <c r="AH792" s="51"/>
      <c r="AI792" s="108"/>
      <c r="AJ792" s="51"/>
      <c r="AK792" s="59"/>
      <c r="AL792" s="59"/>
      <c r="AM792" s="59"/>
      <c r="AN792" s="86"/>
      <c r="AO792" s="51"/>
      <c r="AP792" s="59"/>
      <c r="AQ792" s="59"/>
      <c r="AR792" s="59"/>
      <c r="AS792" s="59"/>
      <c r="AT792" s="59"/>
      <c r="AU792" s="51"/>
      <c r="AV792" s="108"/>
      <c r="AW792" s="51"/>
      <c r="AX792" s="59"/>
      <c r="AY792" s="59"/>
      <c r="AZ792" s="59"/>
      <c r="BA792" s="86"/>
      <c r="BB792" s="51"/>
      <c r="BC792" s="59"/>
      <c r="BD792" s="59"/>
      <c r="BE792" s="59"/>
      <c r="BF792" s="59"/>
      <c r="BG792" s="59"/>
      <c r="BH792" s="51"/>
      <c r="BI792" s="108"/>
      <c r="BJ792" s="51"/>
      <c r="BK792" s="59"/>
      <c r="BL792" s="59"/>
      <c r="BM792" s="59"/>
    </row>
    <row r="793" spans="1:65" s="5" customFormat="1" ht="15.95" customHeight="1" x14ac:dyDescent="0.2">
      <c r="A793" s="20"/>
      <c r="B793" s="51"/>
      <c r="C793" s="701"/>
      <c r="D793" s="701"/>
      <c r="E793" s="701"/>
      <c r="F793" s="701"/>
      <c r="G793" s="701"/>
      <c r="H793" s="701"/>
      <c r="I793" s="701"/>
      <c r="J793" s="701"/>
      <c r="K793" s="701"/>
      <c r="L793" s="701"/>
      <c r="M793" s="701"/>
      <c r="N793" s="20"/>
      <c r="O793" s="51"/>
      <c r="P793" s="131"/>
      <c r="Q793" s="131"/>
      <c r="R793" s="131"/>
      <c r="S793" s="131"/>
      <c r="T793" s="131"/>
      <c r="U793" s="51"/>
      <c r="V793" s="51"/>
      <c r="W793" s="51"/>
      <c r="X793" s="51"/>
      <c r="Y793" s="51"/>
      <c r="Z793" s="51"/>
      <c r="AA793" s="20"/>
      <c r="AB793" s="51"/>
      <c r="AC793" s="131"/>
      <c r="AD793" s="131"/>
      <c r="AE793" s="131"/>
      <c r="AF793" s="131"/>
      <c r="AG793" s="131"/>
      <c r="AH793" s="51"/>
      <c r="AI793" s="51"/>
      <c r="AJ793" s="51"/>
      <c r="AK793" s="51"/>
      <c r="AL793" s="51"/>
      <c r="AM793" s="51"/>
      <c r="AN793" s="20"/>
      <c r="AO793" s="51"/>
      <c r="AP793" s="131"/>
      <c r="AQ793" s="131"/>
      <c r="AR793" s="131"/>
      <c r="AS793" s="131"/>
      <c r="AT793" s="131"/>
      <c r="AU793" s="51"/>
      <c r="AV793" s="51"/>
      <c r="AW793" s="51"/>
      <c r="AX793" s="51"/>
      <c r="AY793" s="51"/>
      <c r="AZ793" s="51"/>
      <c r="BA793" s="20"/>
      <c r="BB793" s="51"/>
      <c r="BC793" s="131"/>
      <c r="BD793" s="131"/>
      <c r="BE793" s="131"/>
      <c r="BF793" s="131"/>
      <c r="BG793" s="131"/>
      <c r="BH793" s="51"/>
      <c r="BI793" s="51"/>
      <c r="BJ793" s="51"/>
      <c r="BK793" s="51"/>
      <c r="BL793" s="51"/>
      <c r="BM793" s="51"/>
    </row>
    <row r="794" spans="1:65" s="5" customFormat="1" ht="15.95" customHeight="1" x14ac:dyDescent="0.2">
      <c r="A794" s="87"/>
      <c r="B794" s="51"/>
      <c r="C794" s="20"/>
      <c r="D794" s="20"/>
      <c r="E794" s="20"/>
      <c r="F794" s="20"/>
      <c r="G794" s="20"/>
      <c r="H794" s="59"/>
      <c r="I794" s="108"/>
      <c r="J794" s="20"/>
      <c r="K794" s="59"/>
      <c r="L794" s="51"/>
      <c r="M794" s="130"/>
      <c r="N794" s="87"/>
      <c r="O794" s="51"/>
      <c r="P794" s="20"/>
      <c r="Q794" s="20"/>
      <c r="R794" s="20"/>
      <c r="S794" s="20"/>
      <c r="T794" s="20"/>
      <c r="U794" s="59"/>
      <c r="V794" s="108"/>
      <c r="W794" s="51"/>
      <c r="X794" s="59"/>
      <c r="Y794" s="51"/>
      <c r="Z794" s="130"/>
      <c r="AA794" s="87"/>
      <c r="AB794" s="51"/>
      <c r="AC794" s="20"/>
      <c r="AD794" s="20"/>
      <c r="AE794" s="20"/>
      <c r="AF794" s="20"/>
      <c r="AG794" s="20"/>
      <c r="AH794" s="59"/>
      <c r="AI794" s="108"/>
      <c r="AJ794" s="51"/>
      <c r="AK794" s="59"/>
      <c r="AL794" s="51"/>
      <c r="AM794" s="130"/>
      <c r="AN794" s="87"/>
      <c r="AO794" s="51"/>
      <c r="AP794" s="20"/>
      <c r="AQ794" s="20"/>
      <c r="AR794" s="20"/>
      <c r="AS794" s="20"/>
      <c r="AT794" s="20"/>
      <c r="AU794" s="59"/>
      <c r="AV794" s="108"/>
      <c r="AW794" s="51"/>
      <c r="AX794" s="59"/>
      <c r="AY794" s="51"/>
      <c r="AZ794" s="130"/>
      <c r="BA794" s="87"/>
      <c r="BB794" s="51"/>
      <c r="BC794" s="20"/>
      <c r="BD794" s="20"/>
      <c r="BE794" s="20"/>
      <c r="BF794" s="20"/>
      <c r="BG794" s="20"/>
      <c r="BH794" s="59"/>
      <c r="BI794" s="108"/>
      <c r="BJ794" s="51"/>
      <c r="BK794" s="59"/>
      <c r="BL794" s="51"/>
      <c r="BM794" s="130"/>
    </row>
    <row r="795" spans="1:65" s="5" customFormat="1" ht="15.95" customHeight="1" x14ac:dyDescent="0.2">
      <c r="A795" s="87"/>
      <c r="B795" s="51"/>
      <c r="C795" s="20"/>
      <c r="D795" s="20"/>
      <c r="E795" s="20"/>
      <c r="F795" s="20"/>
      <c r="G795" s="20"/>
      <c r="H795" s="59"/>
      <c r="I795" s="108"/>
      <c r="J795" s="20"/>
      <c r="K795" s="59"/>
      <c r="L795" s="51"/>
      <c r="M795" s="130"/>
      <c r="N795" s="87"/>
      <c r="O795" s="51"/>
      <c r="P795" s="20"/>
      <c r="Q795" s="20"/>
      <c r="R795" s="20"/>
      <c r="S795" s="20"/>
      <c r="T795" s="20"/>
      <c r="U795" s="59"/>
      <c r="V795" s="108"/>
      <c r="W795" s="51"/>
      <c r="X795" s="59"/>
      <c r="Y795" s="51"/>
      <c r="Z795" s="130"/>
      <c r="AA795" s="87"/>
      <c r="AB795" s="51"/>
      <c r="AC795" s="20"/>
      <c r="AD795" s="20"/>
      <c r="AE795" s="20"/>
      <c r="AF795" s="20"/>
      <c r="AG795" s="20"/>
      <c r="AH795" s="59"/>
      <c r="AI795" s="108"/>
      <c r="AJ795" s="51"/>
      <c r="AK795" s="59"/>
      <c r="AL795" s="51"/>
      <c r="AM795" s="130"/>
      <c r="AN795" s="87"/>
      <c r="AO795" s="51"/>
      <c r="AP795" s="20"/>
      <c r="AQ795" s="20"/>
      <c r="AR795" s="20"/>
      <c r="AS795" s="20"/>
      <c r="AT795" s="20"/>
      <c r="AU795" s="59"/>
      <c r="AV795" s="108"/>
      <c r="AW795" s="51"/>
      <c r="AX795" s="59"/>
      <c r="AY795" s="51"/>
      <c r="AZ795" s="130"/>
      <c r="BA795" s="87"/>
      <c r="BB795" s="51"/>
      <c r="BC795" s="20"/>
      <c r="BD795" s="20"/>
      <c r="BE795" s="20"/>
      <c r="BF795" s="20"/>
      <c r="BG795" s="20"/>
      <c r="BH795" s="59"/>
      <c r="BI795" s="108"/>
      <c r="BJ795" s="51"/>
      <c r="BK795" s="59"/>
      <c r="BL795" s="51"/>
      <c r="BM795" s="130"/>
    </row>
    <row r="796" spans="1:65" s="5" customFormat="1" ht="15.95" customHeight="1" x14ac:dyDescent="0.2">
      <c r="A796" s="86"/>
      <c r="B796" s="51"/>
      <c r="C796" s="700"/>
      <c r="D796" s="700"/>
      <c r="E796" s="700"/>
      <c r="F796" s="700"/>
      <c r="G796" s="700"/>
      <c r="H796" s="700"/>
      <c r="I796" s="107"/>
      <c r="J796" s="20"/>
      <c r="K796" s="59"/>
      <c r="L796" s="59"/>
      <c r="M796" s="59"/>
      <c r="N796" s="86"/>
      <c r="O796" s="51"/>
      <c r="P796" s="59"/>
      <c r="Q796" s="59"/>
      <c r="R796" s="59"/>
      <c r="S796" s="59"/>
      <c r="T796" s="59"/>
      <c r="U796" s="51"/>
      <c r="V796" s="108"/>
      <c r="W796" s="51"/>
      <c r="X796" s="59"/>
      <c r="Y796" s="59"/>
      <c r="Z796" s="59"/>
      <c r="AA796" s="86"/>
      <c r="AB796" s="51"/>
      <c r="AC796" s="59"/>
      <c r="AD796" s="59"/>
      <c r="AE796" s="59"/>
      <c r="AF796" s="59"/>
      <c r="AG796" s="59"/>
      <c r="AH796" s="51"/>
      <c r="AI796" s="108"/>
      <c r="AJ796" s="51"/>
      <c r="AK796" s="59"/>
      <c r="AL796" s="59"/>
      <c r="AM796" s="59"/>
      <c r="AN796" s="86"/>
      <c r="AO796" s="51"/>
      <c r="AP796" s="59"/>
      <c r="AQ796" s="59"/>
      <c r="AR796" s="59"/>
      <c r="AS796" s="59"/>
      <c r="AT796" s="59"/>
      <c r="AU796" s="51"/>
      <c r="AV796" s="108"/>
      <c r="AW796" s="51"/>
      <c r="AX796" s="59"/>
      <c r="AY796" s="59"/>
      <c r="AZ796" s="59"/>
      <c r="BA796" s="86"/>
      <c r="BB796" s="51"/>
      <c r="BC796" s="59"/>
      <c r="BD796" s="59"/>
      <c r="BE796" s="59"/>
      <c r="BF796" s="59"/>
      <c r="BG796" s="59"/>
      <c r="BH796" s="51"/>
      <c r="BI796" s="108"/>
      <c r="BJ796" s="51"/>
      <c r="BK796" s="59"/>
      <c r="BL796" s="59"/>
      <c r="BM796" s="59"/>
    </row>
    <row r="797" spans="1:65" s="5" customFormat="1" ht="15.95" customHeight="1" x14ac:dyDescent="0.2">
      <c r="A797" s="20"/>
      <c r="B797" s="51"/>
      <c r="C797" s="700"/>
      <c r="D797" s="701"/>
      <c r="E797" s="701"/>
      <c r="F797" s="701"/>
      <c r="G797" s="701"/>
      <c r="H797" s="51"/>
      <c r="I797" s="107"/>
      <c r="J797" s="20"/>
      <c r="K797" s="59"/>
      <c r="L797" s="59"/>
      <c r="M797" s="59"/>
      <c r="N797" s="20"/>
      <c r="O797" s="51"/>
      <c r="P797" s="700"/>
      <c r="Q797" s="701"/>
      <c r="R797" s="701"/>
      <c r="S797" s="701"/>
      <c r="T797" s="701"/>
      <c r="U797" s="51"/>
      <c r="V797" s="108"/>
      <c r="W797" s="51"/>
      <c r="X797" s="59"/>
      <c r="Y797" s="59"/>
      <c r="Z797" s="59"/>
      <c r="AA797" s="20"/>
      <c r="AB797" s="51"/>
      <c r="AC797" s="700"/>
      <c r="AD797" s="701"/>
      <c r="AE797" s="701"/>
      <c r="AF797" s="701"/>
      <c r="AG797" s="701"/>
      <c r="AH797" s="51"/>
      <c r="AI797" s="108"/>
      <c r="AJ797" s="51"/>
      <c r="AK797" s="59"/>
      <c r="AL797" s="59"/>
      <c r="AM797" s="59"/>
      <c r="AN797" s="20"/>
      <c r="AO797" s="51"/>
      <c r="AP797" s="700"/>
      <c r="AQ797" s="701"/>
      <c r="AR797" s="701"/>
      <c r="AS797" s="701"/>
      <c r="AT797" s="701"/>
      <c r="AU797" s="51"/>
      <c r="AV797" s="108"/>
      <c r="AW797" s="51"/>
      <c r="AX797" s="59"/>
      <c r="AY797" s="59"/>
      <c r="AZ797" s="59"/>
      <c r="BA797" s="20"/>
      <c r="BB797" s="51"/>
      <c r="BC797" s="700"/>
      <c r="BD797" s="701"/>
      <c r="BE797" s="701"/>
      <c r="BF797" s="701"/>
      <c r="BG797" s="701"/>
      <c r="BH797" s="51"/>
      <c r="BI797" s="108"/>
      <c r="BJ797" s="51"/>
      <c r="BK797" s="59"/>
      <c r="BL797" s="59"/>
      <c r="BM797" s="59"/>
    </row>
    <row r="798" spans="1:65" s="5" customFormat="1" ht="15.95" customHeight="1" x14ac:dyDescent="0.2">
      <c r="A798" s="95"/>
      <c r="B798" s="51"/>
      <c r="C798" s="20"/>
      <c r="D798" s="20"/>
      <c r="E798" s="20"/>
      <c r="F798" s="20"/>
      <c r="G798" s="20"/>
      <c r="H798" s="59"/>
      <c r="I798" s="108"/>
      <c r="J798" s="20"/>
      <c r="K798" s="59"/>
      <c r="L798" s="51"/>
      <c r="M798" s="130"/>
      <c r="N798" s="95"/>
      <c r="O798" s="51"/>
      <c r="P798" s="20"/>
      <c r="Q798" s="20"/>
      <c r="R798" s="20"/>
      <c r="S798" s="20"/>
      <c r="T798" s="20"/>
      <c r="U798" s="59"/>
      <c r="V798" s="108"/>
      <c r="W798" s="51"/>
      <c r="X798" s="59"/>
      <c r="Y798" s="51"/>
      <c r="Z798" s="130"/>
      <c r="AA798" s="95"/>
      <c r="AB798" s="51"/>
      <c r="AC798" s="20"/>
      <c r="AD798" s="20"/>
      <c r="AE798" s="20"/>
      <c r="AF798" s="20"/>
      <c r="AG798" s="20"/>
      <c r="AH798" s="59"/>
      <c r="AI798" s="108"/>
      <c r="AJ798" s="51"/>
      <c r="AK798" s="59"/>
      <c r="AL798" s="51"/>
      <c r="AM798" s="130"/>
      <c r="AN798" s="95"/>
      <c r="AO798" s="51"/>
      <c r="AP798" s="20"/>
      <c r="AQ798" s="20"/>
      <c r="AR798" s="20"/>
      <c r="AS798" s="20"/>
      <c r="AT798" s="20"/>
      <c r="AU798" s="59"/>
      <c r="AV798" s="108"/>
      <c r="AW798" s="51"/>
      <c r="AX798" s="59"/>
      <c r="AY798" s="51"/>
      <c r="AZ798" s="130"/>
      <c r="BA798" s="95"/>
      <c r="BB798" s="51"/>
      <c r="BC798" s="20"/>
      <c r="BD798" s="20"/>
      <c r="BE798" s="20"/>
      <c r="BF798" s="20"/>
      <c r="BG798" s="20"/>
      <c r="BH798" s="59"/>
      <c r="BI798" s="108"/>
      <c r="BJ798" s="51"/>
      <c r="BK798" s="59"/>
      <c r="BL798" s="51"/>
      <c r="BM798" s="130"/>
    </row>
    <row r="799" spans="1:65" s="5" customFormat="1" ht="15.95" customHeight="1" x14ac:dyDescent="0.2">
      <c r="A799" s="87"/>
      <c r="B799" s="51"/>
      <c r="C799" s="20"/>
      <c r="D799" s="20"/>
      <c r="E799" s="20"/>
      <c r="F799" s="20"/>
      <c r="G799" s="20"/>
      <c r="H799" s="59"/>
      <c r="I799" s="108"/>
      <c r="J799" s="20"/>
      <c r="K799" s="59"/>
      <c r="L799" s="51"/>
      <c r="M799" s="130"/>
      <c r="N799" s="87"/>
      <c r="O799" s="51"/>
      <c r="P799" s="20"/>
      <c r="Q799" s="20"/>
      <c r="R799" s="20"/>
      <c r="S799" s="20"/>
      <c r="T799" s="20"/>
      <c r="U799" s="59"/>
      <c r="V799" s="108"/>
      <c r="W799" s="51"/>
      <c r="X799" s="59"/>
      <c r="Y799" s="51"/>
      <c r="Z799" s="130"/>
      <c r="AA799" s="87"/>
      <c r="AB799" s="51"/>
      <c r="AC799" s="20"/>
      <c r="AD799" s="20"/>
      <c r="AE799" s="20"/>
      <c r="AF799" s="20"/>
      <c r="AG799" s="20"/>
      <c r="AH799" s="59"/>
      <c r="AI799" s="108"/>
      <c r="AJ799" s="51"/>
      <c r="AK799" s="59"/>
      <c r="AL799" s="51"/>
      <c r="AM799" s="130"/>
      <c r="AN799" s="87"/>
      <c r="AO799" s="51"/>
      <c r="AP799" s="20"/>
      <c r="AQ799" s="20"/>
      <c r="AR799" s="20"/>
      <c r="AS799" s="20"/>
      <c r="AT799" s="20"/>
      <c r="AU799" s="59"/>
      <c r="AV799" s="108"/>
      <c r="AW799" s="51"/>
      <c r="AX799" s="59"/>
      <c r="AY799" s="51"/>
      <c r="AZ799" s="130"/>
      <c r="BA799" s="87"/>
      <c r="BB799" s="51"/>
      <c r="BC799" s="20"/>
      <c r="BD799" s="20"/>
      <c r="BE799" s="20"/>
      <c r="BF799" s="20"/>
      <c r="BG799" s="20"/>
      <c r="BH799" s="59"/>
      <c r="BI799" s="108"/>
      <c r="BJ799" s="51"/>
      <c r="BK799" s="59"/>
      <c r="BL799" s="51"/>
      <c r="BM799" s="130"/>
    </row>
    <row r="800" spans="1:65" s="5" customFormat="1" ht="15.95" customHeight="1" x14ac:dyDescent="0.2">
      <c r="A800" s="22"/>
      <c r="B800" s="73"/>
      <c r="C800" s="697"/>
      <c r="D800" s="689"/>
      <c r="E800" s="689"/>
      <c r="F800" s="689"/>
      <c r="G800" s="689"/>
      <c r="H800" s="24"/>
      <c r="I800" s="98"/>
      <c r="K800" s="59"/>
      <c r="L800" s="59"/>
      <c r="M800" s="59"/>
      <c r="N800" s="22"/>
      <c r="O800" s="73"/>
      <c r="P800" s="697"/>
      <c r="Q800" s="689"/>
      <c r="R800" s="689"/>
      <c r="S800" s="689"/>
      <c r="T800" s="689"/>
      <c r="U800" s="51"/>
      <c r="V800" s="108"/>
      <c r="W800" s="51"/>
      <c r="X800" s="59"/>
      <c r="Y800" s="59"/>
      <c r="Z800" s="59"/>
      <c r="AA800" s="22"/>
      <c r="AB800" s="73"/>
      <c r="AC800" s="697"/>
      <c r="AD800" s="689"/>
      <c r="AE800" s="689"/>
      <c r="AF800" s="689"/>
      <c r="AG800" s="689"/>
      <c r="AH800" s="51"/>
      <c r="AI800" s="108"/>
      <c r="AJ800" s="51"/>
      <c r="AK800" s="59"/>
      <c r="AL800" s="59"/>
      <c r="AM800" s="59"/>
      <c r="AN800" s="22"/>
      <c r="AO800" s="73"/>
      <c r="AP800" s="697"/>
      <c r="AQ800" s="689"/>
      <c r="AR800" s="689"/>
      <c r="AS800" s="689"/>
      <c r="AT800" s="689"/>
      <c r="AU800" s="51"/>
      <c r="AV800" s="108"/>
      <c r="AW800" s="51"/>
      <c r="AX800" s="59"/>
      <c r="AY800" s="59"/>
      <c r="AZ800" s="59"/>
      <c r="BA800" s="22"/>
      <c r="BB800" s="73"/>
      <c r="BC800" s="697"/>
      <c r="BD800" s="689"/>
      <c r="BE800" s="689"/>
      <c r="BF800" s="689"/>
      <c r="BG800" s="689"/>
      <c r="BH800" s="51"/>
      <c r="BI800" s="108"/>
      <c r="BJ800" s="51"/>
      <c r="BK800" s="59"/>
      <c r="BL800" s="59"/>
      <c r="BM800" s="59"/>
    </row>
    <row r="801" spans="1:65" s="5" customFormat="1" ht="15.95" customHeight="1" x14ac:dyDescent="0.2">
      <c r="A801" s="21"/>
      <c r="B801" s="73"/>
      <c r="C801" s="689"/>
      <c r="D801" s="689"/>
      <c r="E801" s="689"/>
      <c r="F801" s="689"/>
      <c r="G801" s="689"/>
      <c r="H801" s="689"/>
      <c r="I801" s="98"/>
      <c r="K801" s="59"/>
      <c r="L801" s="59"/>
      <c r="M801" s="59"/>
      <c r="N801" s="21"/>
      <c r="O801" s="73"/>
      <c r="P801" s="59"/>
      <c r="Q801" s="59"/>
      <c r="R801" s="59"/>
      <c r="S801" s="59"/>
      <c r="T801" s="59"/>
      <c r="U801" s="51"/>
      <c r="V801" s="108"/>
      <c r="W801" s="51"/>
      <c r="X801" s="59"/>
      <c r="Y801" s="59"/>
      <c r="Z801" s="59"/>
      <c r="AA801" s="21"/>
      <c r="AB801" s="73"/>
      <c r="AC801" s="59"/>
      <c r="AD801" s="59"/>
      <c r="AE801" s="59"/>
      <c r="AF801" s="59"/>
      <c r="AG801" s="59"/>
      <c r="AH801" s="51"/>
      <c r="AI801" s="108"/>
      <c r="AJ801" s="51"/>
      <c r="AK801" s="59"/>
      <c r="AL801" s="59"/>
      <c r="AM801" s="59"/>
      <c r="AN801" s="21"/>
      <c r="AO801" s="73"/>
      <c r="AP801" s="59"/>
      <c r="AQ801" s="59"/>
      <c r="AR801" s="59"/>
      <c r="AS801" s="59"/>
      <c r="AT801" s="59"/>
      <c r="AU801" s="51"/>
      <c r="AV801" s="108"/>
      <c r="AW801" s="51"/>
      <c r="AX801" s="59"/>
      <c r="AY801" s="59"/>
      <c r="AZ801" s="59"/>
      <c r="BA801" s="21"/>
      <c r="BB801" s="73"/>
      <c r="BC801" s="59"/>
      <c r="BD801" s="59"/>
      <c r="BE801" s="59"/>
      <c r="BF801" s="59"/>
      <c r="BG801" s="59"/>
      <c r="BH801" s="51"/>
      <c r="BI801" s="108"/>
      <c r="BJ801" s="51"/>
      <c r="BK801" s="59"/>
      <c r="BL801" s="59"/>
      <c r="BM801" s="59"/>
    </row>
    <row r="802" spans="1:65" s="5" customFormat="1" ht="15.95" customHeight="1" x14ac:dyDescent="0.2">
      <c r="A802" s="61"/>
      <c r="B802" s="73"/>
      <c r="H802" s="6"/>
      <c r="I802" s="58"/>
      <c r="K802" s="59"/>
      <c r="L802" s="51"/>
      <c r="M802" s="130"/>
      <c r="N802" s="61"/>
      <c r="O802" s="73"/>
      <c r="U802" s="59"/>
      <c r="V802" s="108"/>
      <c r="W802" s="51"/>
      <c r="X802" s="59"/>
      <c r="Y802" s="51"/>
      <c r="Z802" s="130"/>
      <c r="AA802" s="61"/>
      <c r="AB802" s="73"/>
      <c r="AH802" s="59"/>
      <c r="AI802" s="108"/>
      <c r="AJ802" s="51"/>
      <c r="AK802" s="59"/>
      <c r="AL802" s="51"/>
      <c r="AM802" s="130"/>
      <c r="AN802" s="61"/>
      <c r="AO802" s="73"/>
      <c r="AU802" s="59"/>
      <c r="AV802" s="108"/>
      <c r="AW802" s="51"/>
      <c r="AX802" s="59"/>
      <c r="AY802" s="51"/>
      <c r="AZ802" s="130"/>
      <c r="BA802" s="61"/>
      <c r="BB802" s="73"/>
      <c r="BH802" s="59"/>
      <c r="BI802" s="108"/>
      <c r="BJ802" s="51"/>
      <c r="BK802" s="59"/>
      <c r="BL802" s="51"/>
      <c r="BM802" s="130"/>
    </row>
    <row r="803" spans="1:65" s="5" customFormat="1" ht="15.95" customHeight="1" x14ac:dyDescent="0.2">
      <c r="A803" s="61"/>
      <c r="B803" s="73"/>
      <c r="H803" s="6"/>
      <c r="I803" s="58"/>
      <c r="K803" s="59"/>
      <c r="L803" s="51"/>
      <c r="M803" s="130"/>
      <c r="N803" s="61"/>
      <c r="O803" s="73"/>
      <c r="U803" s="59"/>
      <c r="V803" s="108"/>
      <c r="W803" s="51"/>
      <c r="X803" s="59"/>
      <c r="Y803" s="51"/>
      <c r="Z803" s="130"/>
      <c r="AA803" s="61"/>
      <c r="AB803" s="73"/>
      <c r="AH803" s="59"/>
      <c r="AI803" s="108"/>
      <c r="AJ803" s="51"/>
      <c r="AK803" s="59"/>
      <c r="AL803" s="51"/>
      <c r="AM803" s="130"/>
      <c r="AN803" s="61"/>
      <c r="AO803" s="73"/>
      <c r="AU803" s="59"/>
      <c r="AV803" s="108"/>
      <c r="AW803" s="51"/>
      <c r="AX803" s="59"/>
      <c r="AY803" s="51"/>
      <c r="AZ803" s="130"/>
      <c r="BA803" s="61"/>
      <c r="BB803" s="73"/>
      <c r="BH803" s="59"/>
      <c r="BI803" s="108"/>
      <c r="BJ803" s="51"/>
      <c r="BK803" s="59"/>
      <c r="BL803" s="51"/>
      <c r="BM803" s="130"/>
    </row>
    <row r="804" spans="1:65" s="5" customFormat="1" ht="15.95" customHeight="1" x14ac:dyDescent="0.2">
      <c r="A804" s="22"/>
      <c r="B804" s="73"/>
      <c r="C804" s="697"/>
      <c r="D804" s="689"/>
      <c r="E804" s="689"/>
      <c r="F804" s="689"/>
      <c r="G804" s="689"/>
      <c r="H804" s="24"/>
      <c r="I804" s="98"/>
      <c r="K804" s="59"/>
      <c r="L804" s="59"/>
      <c r="M804" s="59"/>
      <c r="N804" s="22"/>
      <c r="O804" s="73"/>
      <c r="P804" s="697"/>
      <c r="Q804" s="689"/>
      <c r="R804" s="689"/>
      <c r="S804" s="689"/>
      <c r="T804" s="689"/>
      <c r="U804" s="51"/>
      <c r="V804" s="108"/>
      <c r="W804" s="51"/>
      <c r="X804" s="59"/>
      <c r="Y804" s="59"/>
      <c r="Z804" s="59"/>
      <c r="AA804" s="22"/>
      <c r="AB804" s="73"/>
      <c r="AC804" s="697"/>
      <c r="AD804" s="689"/>
      <c r="AE804" s="689"/>
      <c r="AF804" s="689"/>
      <c r="AG804" s="689"/>
      <c r="AH804" s="51"/>
      <c r="AI804" s="108"/>
      <c r="AJ804" s="51"/>
      <c r="AK804" s="59"/>
      <c r="AL804" s="59"/>
      <c r="AM804" s="59"/>
      <c r="AN804" s="22"/>
      <c r="AO804" s="73"/>
      <c r="AP804" s="697"/>
      <c r="AQ804" s="689"/>
      <c r="AR804" s="689"/>
      <c r="AS804" s="689"/>
      <c r="AT804" s="689"/>
      <c r="AU804" s="51"/>
      <c r="AV804" s="108"/>
      <c r="AW804" s="51"/>
      <c r="AX804" s="59"/>
      <c r="AY804" s="59"/>
      <c r="AZ804" s="59"/>
      <c r="BA804" s="22"/>
      <c r="BB804" s="73"/>
      <c r="BC804" s="697"/>
      <c r="BD804" s="689"/>
      <c r="BE804" s="689"/>
      <c r="BF804" s="689"/>
      <c r="BG804" s="689"/>
      <c r="BH804" s="51"/>
      <c r="BI804" s="108"/>
      <c r="BJ804" s="51"/>
      <c r="BK804" s="59"/>
      <c r="BL804" s="59"/>
      <c r="BM804" s="59"/>
    </row>
    <row r="805" spans="1:65" s="5" customFormat="1" ht="15.95" customHeight="1" x14ac:dyDescent="0.2">
      <c r="A805" s="21"/>
      <c r="B805" s="73"/>
      <c r="C805" s="689"/>
      <c r="D805" s="689"/>
      <c r="E805" s="689"/>
      <c r="F805" s="689"/>
      <c r="G805" s="689"/>
      <c r="H805" s="689"/>
      <c r="I805" s="98"/>
      <c r="K805" s="59"/>
      <c r="L805" s="59"/>
      <c r="M805" s="59"/>
      <c r="N805" s="21"/>
      <c r="O805" s="73"/>
      <c r="P805" s="59"/>
      <c r="Q805" s="59"/>
      <c r="R805" s="59"/>
      <c r="S805" s="59"/>
      <c r="T805" s="59"/>
      <c r="U805" s="51"/>
      <c r="V805" s="108"/>
      <c r="W805" s="51"/>
      <c r="X805" s="59"/>
      <c r="Y805" s="59"/>
      <c r="Z805" s="59"/>
      <c r="AA805" s="21"/>
      <c r="AB805" s="73"/>
      <c r="AC805" s="59"/>
      <c r="AD805" s="59"/>
      <c r="AE805" s="59"/>
      <c r="AF805" s="59"/>
      <c r="AG805" s="59"/>
      <c r="AH805" s="51"/>
      <c r="AI805" s="108"/>
      <c r="AJ805" s="51"/>
      <c r="AK805" s="59"/>
      <c r="AL805" s="59"/>
      <c r="AM805" s="59"/>
      <c r="AN805" s="21"/>
      <c r="AO805" s="73"/>
      <c r="AP805" s="59"/>
      <c r="AQ805" s="59"/>
      <c r="AR805" s="59"/>
      <c r="AS805" s="59"/>
      <c r="AT805" s="59"/>
      <c r="AU805" s="51"/>
      <c r="AV805" s="108"/>
      <c r="AW805" s="51"/>
      <c r="AX805" s="59"/>
      <c r="AY805" s="59"/>
      <c r="AZ805" s="59"/>
      <c r="BA805" s="21"/>
      <c r="BB805" s="73"/>
      <c r="BC805" s="59"/>
      <c r="BD805" s="59"/>
      <c r="BE805" s="59"/>
      <c r="BF805" s="59"/>
      <c r="BG805" s="59"/>
      <c r="BH805" s="51"/>
      <c r="BI805" s="108"/>
      <c r="BJ805" s="51"/>
      <c r="BK805" s="59"/>
      <c r="BL805" s="59"/>
      <c r="BM805" s="59"/>
    </row>
    <row r="806" spans="1:65" s="5" customFormat="1" ht="15.95" customHeight="1" x14ac:dyDescent="0.2">
      <c r="A806" s="61"/>
      <c r="B806" s="73"/>
      <c r="H806" s="6"/>
      <c r="I806" s="58"/>
      <c r="K806" s="59"/>
      <c r="L806" s="51"/>
      <c r="M806" s="130"/>
      <c r="N806" s="61"/>
      <c r="O806" s="73"/>
      <c r="U806" s="59"/>
      <c r="V806" s="108"/>
      <c r="W806" s="51"/>
      <c r="X806" s="59"/>
      <c r="Y806" s="51"/>
      <c r="Z806" s="130"/>
      <c r="AA806" s="61"/>
      <c r="AB806" s="73"/>
      <c r="AH806" s="59"/>
      <c r="AI806" s="108"/>
      <c r="AJ806" s="51"/>
      <c r="AK806" s="59"/>
      <c r="AL806" s="51"/>
      <c r="AM806" s="130"/>
      <c r="AN806" s="61"/>
      <c r="AO806" s="73"/>
      <c r="AU806" s="59"/>
      <c r="AV806" s="108"/>
      <c r="AW806" s="51"/>
      <c r="AX806" s="59"/>
      <c r="AY806" s="51"/>
      <c r="AZ806" s="130"/>
      <c r="BA806" s="61"/>
      <c r="BB806" s="73"/>
      <c r="BH806" s="59"/>
      <c r="BI806" s="108"/>
      <c r="BJ806" s="51"/>
      <c r="BK806" s="59"/>
      <c r="BL806" s="51"/>
      <c r="BM806" s="130"/>
    </row>
    <row r="807" spans="1:65" s="5" customFormat="1" ht="15.95" customHeight="1" x14ac:dyDescent="0.2">
      <c r="A807" s="61"/>
      <c r="B807" s="73"/>
      <c r="H807" s="6"/>
      <c r="I807" s="58"/>
      <c r="K807" s="59"/>
      <c r="L807" s="51"/>
      <c r="M807" s="130"/>
      <c r="N807" s="61"/>
      <c r="O807" s="73"/>
      <c r="U807" s="59"/>
      <c r="V807" s="108"/>
      <c r="W807" s="51"/>
      <c r="X807" s="59"/>
      <c r="Y807" s="51"/>
      <c r="Z807" s="130"/>
      <c r="AA807" s="61"/>
      <c r="AB807" s="73"/>
      <c r="AH807" s="59"/>
      <c r="AI807" s="108"/>
      <c r="AJ807" s="51"/>
      <c r="AK807" s="59"/>
      <c r="AL807" s="51"/>
      <c r="AM807" s="130"/>
      <c r="AN807" s="61"/>
      <c r="AO807" s="73"/>
      <c r="AU807" s="59"/>
      <c r="AV807" s="108"/>
      <c r="AW807" s="51"/>
      <c r="AX807" s="59"/>
      <c r="AY807" s="51"/>
      <c r="AZ807" s="130"/>
      <c r="BA807" s="61"/>
      <c r="BB807" s="73"/>
      <c r="BH807" s="59"/>
      <c r="BI807" s="108"/>
      <c r="BJ807" s="51"/>
      <c r="BK807" s="59"/>
      <c r="BL807" s="51"/>
      <c r="BM807" s="130"/>
    </row>
    <row r="808" spans="1:65" s="5" customFormat="1" ht="15.95" customHeight="1" x14ac:dyDescent="0.2">
      <c r="A808" s="22"/>
      <c r="B808" s="73"/>
      <c r="C808" s="697"/>
      <c r="D808" s="689"/>
      <c r="E808" s="689"/>
      <c r="F808" s="689"/>
      <c r="G808" s="689"/>
      <c r="H808" s="24"/>
      <c r="I808" s="98"/>
      <c r="K808" s="59"/>
      <c r="L808" s="59"/>
      <c r="M808" s="59"/>
      <c r="N808" s="22"/>
      <c r="O808" s="73"/>
      <c r="P808" s="697"/>
      <c r="Q808" s="689"/>
      <c r="R808" s="689"/>
      <c r="S808" s="689"/>
      <c r="T808" s="689"/>
      <c r="U808" s="51"/>
      <c r="V808" s="108"/>
      <c r="W808" s="51"/>
      <c r="X808" s="59"/>
      <c r="Y808" s="59"/>
      <c r="Z808" s="59"/>
      <c r="AA808" s="22"/>
      <c r="AB808" s="73"/>
      <c r="AC808" s="697"/>
      <c r="AD808" s="689"/>
      <c r="AE808" s="689"/>
      <c r="AF808" s="689"/>
      <c r="AG808" s="689"/>
      <c r="AH808" s="51"/>
      <c r="AI808" s="108"/>
      <c r="AJ808" s="51"/>
      <c r="AK808" s="59"/>
      <c r="AL808" s="59"/>
      <c r="AM808" s="59"/>
      <c r="AN808" s="22"/>
      <c r="AO808" s="73"/>
      <c r="AP808" s="697"/>
      <c r="AQ808" s="689"/>
      <c r="AR808" s="689"/>
      <c r="AS808" s="689"/>
      <c r="AT808" s="689"/>
      <c r="AU808" s="51"/>
      <c r="AV808" s="108"/>
      <c r="AW808" s="51"/>
      <c r="AX808" s="59"/>
      <c r="AY808" s="59"/>
      <c r="AZ808" s="59"/>
      <c r="BA808" s="22"/>
      <c r="BB808" s="73"/>
      <c r="BC808" s="697"/>
      <c r="BD808" s="689"/>
      <c r="BE808" s="689"/>
      <c r="BF808" s="689"/>
      <c r="BG808" s="689"/>
      <c r="BH808" s="51"/>
      <c r="BI808" s="108"/>
      <c r="BJ808" s="51"/>
      <c r="BK808" s="59"/>
      <c r="BL808" s="59"/>
      <c r="BM808" s="59"/>
    </row>
    <row r="809" spans="1:65" s="5" customFormat="1" ht="15.95" customHeight="1" x14ac:dyDescent="0.2">
      <c r="A809" s="21"/>
      <c r="B809" s="73"/>
      <c r="C809" s="689"/>
      <c r="D809" s="689"/>
      <c r="E809" s="689"/>
      <c r="F809" s="689"/>
      <c r="G809" s="689"/>
      <c r="H809" s="689"/>
      <c r="I809" s="98"/>
      <c r="K809" s="59"/>
      <c r="L809" s="59"/>
      <c r="M809" s="59"/>
      <c r="N809" s="21"/>
      <c r="O809" s="73"/>
      <c r="P809" s="59"/>
      <c r="Q809" s="59"/>
      <c r="R809" s="59"/>
      <c r="S809" s="59"/>
      <c r="T809" s="59"/>
      <c r="U809" s="51"/>
      <c r="V809" s="108"/>
      <c r="W809" s="51"/>
      <c r="X809" s="59"/>
      <c r="Y809" s="59"/>
      <c r="Z809" s="59"/>
      <c r="AA809" s="21"/>
      <c r="AB809" s="73"/>
      <c r="AC809" s="59"/>
      <c r="AD809" s="59"/>
      <c r="AE809" s="59"/>
      <c r="AF809" s="59"/>
      <c r="AG809" s="59"/>
      <c r="AH809" s="51"/>
      <c r="AI809" s="108"/>
      <c r="AJ809" s="51"/>
      <c r="AK809" s="59"/>
      <c r="AL809" s="59"/>
      <c r="AM809" s="59"/>
      <c r="AN809" s="21"/>
      <c r="AO809" s="73"/>
      <c r="AP809" s="59"/>
      <c r="AQ809" s="59"/>
      <c r="AR809" s="59"/>
      <c r="AS809" s="59"/>
      <c r="AT809" s="59"/>
      <c r="AU809" s="51"/>
      <c r="AV809" s="108"/>
      <c r="AW809" s="51"/>
      <c r="AX809" s="59"/>
      <c r="AY809" s="59"/>
      <c r="AZ809" s="59"/>
      <c r="BA809" s="21"/>
      <c r="BB809" s="73"/>
      <c r="BC809" s="59"/>
      <c r="BD809" s="59"/>
      <c r="BE809" s="59"/>
      <c r="BF809" s="59"/>
      <c r="BG809" s="59"/>
      <c r="BH809" s="51"/>
      <c r="BI809" s="108"/>
      <c r="BJ809" s="51"/>
      <c r="BK809" s="59"/>
      <c r="BL809" s="59"/>
      <c r="BM809" s="59"/>
    </row>
    <row r="810" spans="1:65" s="5" customFormat="1" ht="15.95" customHeight="1" x14ac:dyDescent="0.2">
      <c r="A810" s="61"/>
      <c r="B810" s="73"/>
      <c r="H810" s="6"/>
      <c r="I810" s="58"/>
      <c r="K810" s="59"/>
      <c r="L810" s="51"/>
      <c r="M810" s="130"/>
      <c r="N810" s="61"/>
      <c r="O810" s="73"/>
      <c r="U810" s="59"/>
      <c r="V810" s="108"/>
      <c r="W810" s="51"/>
      <c r="X810" s="59"/>
      <c r="Y810" s="51"/>
      <c r="Z810" s="130"/>
      <c r="AA810" s="61"/>
      <c r="AB810" s="73"/>
      <c r="AH810" s="59"/>
      <c r="AI810" s="108"/>
      <c r="AJ810" s="51"/>
      <c r="AK810" s="59"/>
      <c r="AL810" s="51"/>
      <c r="AM810" s="130"/>
      <c r="AN810" s="61"/>
      <c r="AO810" s="73"/>
      <c r="AU810" s="59"/>
      <c r="AV810" s="108"/>
      <c r="AW810" s="51"/>
      <c r="AX810" s="59"/>
      <c r="AY810" s="51"/>
      <c r="AZ810" s="130"/>
      <c r="BA810" s="61"/>
      <c r="BB810" s="73"/>
      <c r="BH810" s="59"/>
      <c r="BI810" s="108"/>
      <c r="BJ810" s="51"/>
      <c r="BK810" s="59"/>
      <c r="BL810" s="51"/>
      <c r="BM810" s="130"/>
    </row>
    <row r="811" spans="1:65" s="5" customFormat="1" ht="15.95" customHeight="1" x14ac:dyDescent="0.2">
      <c r="A811" s="61"/>
      <c r="B811" s="73"/>
      <c r="H811" s="6"/>
      <c r="I811" s="58"/>
      <c r="K811" s="59"/>
      <c r="L811" s="51"/>
      <c r="M811" s="130"/>
      <c r="N811" s="61"/>
      <c r="O811" s="73"/>
      <c r="U811" s="59"/>
      <c r="V811" s="108"/>
      <c r="W811" s="51"/>
      <c r="X811" s="59"/>
      <c r="Y811" s="51"/>
      <c r="Z811" s="130"/>
      <c r="AA811" s="61"/>
      <c r="AB811" s="73"/>
      <c r="AH811" s="59"/>
      <c r="AI811" s="108"/>
      <c r="AJ811" s="51"/>
      <c r="AK811" s="59"/>
      <c r="AL811" s="51"/>
      <c r="AM811" s="130"/>
      <c r="AN811" s="61"/>
      <c r="AO811" s="73"/>
      <c r="AU811" s="59"/>
      <c r="AV811" s="108"/>
      <c r="AW811" s="51"/>
      <c r="AX811" s="59"/>
      <c r="AY811" s="51"/>
      <c r="AZ811" s="130"/>
      <c r="BA811" s="61"/>
      <c r="BB811" s="73"/>
      <c r="BH811" s="59"/>
      <c r="BI811" s="108"/>
      <c r="BJ811" s="51"/>
      <c r="BK811" s="59"/>
      <c r="BL811" s="51"/>
      <c r="BM811" s="130"/>
    </row>
    <row r="812" spans="1:65" s="5" customFormat="1" ht="15.95" customHeight="1" x14ac:dyDescent="0.2">
      <c r="A812" s="22"/>
      <c r="B812" s="73"/>
      <c r="C812" s="702"/>
      <c r="D812" s="703"/>
      <c r="E812" s="703"/>
      <c r="F812" s="46"/>
      <c r="G812" s="46"/>
      <c r="H812" s="24"/>
      <c r="I812" s="98"/>
      <c r="K812" s="59"/>
      <c r="L812" s="59"/>
      <c r="M812" s="59"/>
      <c r="N812" s="22"/>
      <c r="O812" s="73"/>
      <c r="P812" s="702"/>
      <c r="Q812" s="703"/>
      <c r="R812" s="703"/>
      <c r="S812" s="46"/>
      <c r="T812" s="46"/>
      <c r="U812" s="51"/>
      <c r="V812" s="108"/>
      <c r="W812" s="51"/>
      <c r="X812" s="59"/>
      <c r="Y812" s="59"/>
      <c r="Z812" s="59"/>
      <c r="AA812" s="22"/>
      <c r="AB812" s="73"/>
      <c r="AC812" s="702"/>
      <c r="AD812" s="703"/>
      <c r="AE812" s="703"/>
      <c r="AF812" s="46"/>
      <c r="AG812" s="46"/>
      <c r="AH812" s="51"/>
      <c r="AI812" s="108"/>
      <c r="AJ812" s="51"/>
      <c r="AK812" s="59"/>
      <c r="AL812" s="59"/>
      <c r="AM812" s="59"/>
      <c r="AN812" s="22"/>
      <c r="AO812" s="73"/>
      <c r="AP812" s="702"/>
      <c r="AQ812" s="703"/>
      <c r="AR812" s="703"/>
      <c r="AS812" s="46"/>
      <c r="AT812" s="46"/>
      <c r="AU812" s="51"/>
      <c r="AV812" s="108"/>
      <c r="AW812" s="51"/>
      <c r="AX812" s="59"/>
      <c r="AY812" s="59"/>
      <c r="AZ812" s="59"/>
      <c r="BA812" s="22"/>
      <c r="BB812" s="73"/>
      <c r="BC812" s="702"/>
      <c r="BD812" s="703"/>
      <c r="BE812" s="703"/>
      <c r="BF812" s="46"/>
      <c r="BG812" s="46"/>
      <c r="BH812" s="51"/>
      <c r="BI812" s="108"/>
      <c r="BJ812" s="51"/>
      <c r="BK812" s="59"/>
      <c r="BL812" s="59"/>
      <c r="BM812" s="59"/>
    </row>
    <row r="813" spans="1:65" s="5" customFormat="1" ht="15.95" customHeight="1" x14ac:dyDescent="0.2">
      <c r="A813" s="21"/>
      <c r="B813" s="73"/>
      <c r="C813" s="697"/>
      <c r="D813" s="697"/>
      <c r="E813" s="697"/>
      <c r="F813" s="697"/>
      <c r="G813" s="697"/>
      <c r="H813" s="697"/>
      <c r="I813" s="98"/>
      <c r="K813" s="59"/>
      <c r="L813" s="59"/>
      <c r="M813" s="59"/>
      <c r="N813" s="21"/>
      <c r="O813" s="73"/>
      <c r="P813" s="59"/>
      <c r="Q813" s="59"/>
      <c r="R813" s="59"/>
      <c r="S813" s="59"/>
      <c r="T813" s="59"/>
      <c r="U813" s="51"/>
      <c r="V813" s="108"/>
      <c r="W813" s="51"/>
      <c r="X813" s="59"/>
      <c r="Y813" s="59"/>
      <c r="Z813" s="59"/>
      <c r="AA813" s="21"/>
      <c r="AB813" s="73"/>
      <c r="AC813" s="59"/>
      <c r="AD813" s="59"/>
      <c r="AE813" s="59"/>
      <c r="AF813" s="59"/>
      <c r="AG813" s="59"/>
      <c r="AH813" s="51"/>
      <c r="AI813" s="108"/>
      <c r="AJ813" s="51"/>
      <c r="AK813" s="59"/>
      <c r="AL813" s="59"/>
      <c r="AM813" s="59"/>
      <c r="AN813" s="21"/>
      <c r="AO813" s="73"/>
      <c r="AP813" s="59"/>
      <c r="AQ813" s="59"/>
      <c r="AR813" s="59"/>
      <c r="AS813" s="59"/>
      <c r="AT813" s="59"/>
      <c r="AU813" s="51"/>
      <c r="AV813" s="108"/>
      <c r="AW813" s="51"/>
      <c r="AX813" s="59"/>
      <c r="AY813" s="59"/>
      <c r="AZ813" s="59"/>
      <c r="BA813" s="21"/>
      <c r="BB813" s="73"/>
      <c r="BC813" s="59"/>
      <c r="BD813" s="59"/>
      <c r="BE813" s="59"/>
      <c r="BF813" s="59"/>
      <c r="BG813" s="59"/>
      <c r="BH813" s="51"/>
      <c r="BI813" s="108"/>
      <c r="BJ813" s="51"/>
      <c r="BK813" s="59"/>
      <c r="BL813" s="59"/>
      <c r="BM813" s="59"/>
    </row>
    <row r="814" spans="1:65" s="5" customFormat="1" ht="15.95" customHeight="1" x14ac:dyDescent="0.2">
      <c r="A814" s="61"/>
      <c r="B814" s="73"/>
      <c r="H814" s="6"/>
      <c r="I814" s="58"/>
      <c r="K814" s="59"/>
      <c r="L814" s="51"/>
      <c r="M814" s="130"/>
      <c r="N814" s="61"/>
      <c r="O814" s="73"/>
      <c r="U814" s="59"/>
      <c r="V814" s="108"/>
      <c r="W814" s="51"/>
      <c r="X814" s="59"/>
      <c r="Y814" s="51"/>
      <c r="Z814" s="130"/>
      <c r="AA814" s="61"/>
      <c r="AB814" s="73"/>
      <c r="AH814" s="59"/>
      <c r="AI814" s="108"/>
      <c r="AJ814" s="51"/>
      <c r="AK814" s="59"/>
      <c r="AL814" s="51"/>
      <c r="AM814" s="130"/>
      <c r="AN814" s="61"/>
      <c r="AO814" s="73"/>
      <c r="AU814" s="59"/>
      <c r="AV814" s="108"/>
      <c r="AW814" s="51"/>
      <c r="AX814" s="59"/>
      <c r="AY814" s="51"/>
      <c r="AZ814" s="130"/>
      <c r="BA814" s="61"/>
      <c r="BB814" s="73"/>
      <c r="BH814" s="59"/>
      <c r="BI814" s="108"/>
      <c r="BJ814" s="51"/>
      <c r="BK814" s="59"/>
      <c r="BL814" s="51"/>
      <c r="BM814" s="130"/>
    </row>
    <row r="815" spans="1:65" s="5" customFormat="1" ht="15.95" customHeight="1" x14ac:dyDescent="0.2">
      <c r="A815" s="61"/>
      <c r="B815" s="73"/>
      <c r="H815" s="6"/>
      <c r="I815" s="58"/>
      <c r="K815" s="59"/>
      <c r="L815" s="51"/>
      <c r="M815" s="130"/>
      <c r="N815" s="61"/>
      <c r="O815" s="73"/>
      <c r="U815" s="59"/>
      <c r="V815" s="108"/>
      <c r="W815" s="51"/>
      <c r="X815" s="59"/>
      <c r="Y815" s="51"/>
      <c r="Z815" s="130"/>
      <c r="AA815" s="61"/>
      <c r="AB815" s="73"/>
      <c r="AH815" s="59"/>
      <c r="AI815" s="108"/>
      <c r="AJ815" s="51"/>
      <c r="AK815" s="59"/>
      <c r="AL815" s="51"/>
      <c r="AM815" s="130"/>
      <c r="AN815" s="61"/>
      <c r="AO815" s="73"/>
      <c r="AU815" s="59"/>
      <c r="AV815" s="108"/>
      <c r="AW815" s="51"/>
      <c r="AX815" s="59"/>
      <c r="AY815" s="51"/>
      <c r="AZ815" s="130"/>
      <c r="BA815" s="61"/>
      <c r="BB815" s="73"/>
      <c r="BH815" s="59"/>
      <c r="BI815" s="108"/>
      <c r="BJ815" s="51"/>
      <c r="BK815" s="59"/>
      <c r="BL815" s="51"/>
      <c r="BM815" s="130"/>
    </row>
    <row r="816" spans="1:65" s="5" customFormat="1" ht="15.95" customHeight="1" x14ac:dyDescent="0.2">
      <c r="A816" s="21"/>
      <c r="B816" s="699"/>
      <c r="C816" s="699"/>
      <c r="D816" s="699"/>
      <c r="E816" s="699"/>
      <c r="F816" s="699"/>
      <c r="G816" s="699"/>
      <c r="H816" s="699"/>
      <c r="I816" s="699"/>
      <c r="J816" s="699"/>
      <c r="K816" s="699"/>
      <c r="L816" s="699"/>
      <c r="M816" s="699"/>
      <c r="N816" s="21"/>
      <c r="O816" s="51"/>
      <c r="P816" s="51"/>
      <c r="Q816" s="51"/>
      <c r="R816" s="51"/>
      <c r="S816" s="51"/>
      <c r="T816" s="51"/>
      <c r="U816" s="51"/>
      <c r="V816" s="51"/>
      <c r="W816" s="51"/>
      <c r="X816" s="51"/>
      <c r="Y816" s="51"/>
      <c r="Z816" s="51"/>
      <c r="AA816" s="21"/>
      <c r="AB816" s="51"/>
      <c r="AC816" s="51"/>
      <c r="AD816" s="51"/>
      <c r="AE816" s="51"/>
      <c r="AF816" s="51"/>
      <c r="AG816" s="51"/>
      <c r="AH816" s="51"/>
      <c r="AI816" s="51"/>
      <c r="AJ816" s="51"/>
      <c r="AK816" s="51"/>
      <c r="AL816" s="51"/>
      <c r="AM816" s="51"/>
      <c r="AN816" s="21"/>
      <c r="AO816" s="51"/>
      <c r="AP816" s="51"/>
      <c r="AQ816" s="51"/>
      <c r="AR816" s="51"/>
      <c r="AS816" s="51"/>
      <c r="AT816" s="51"/>
      <c r="AU816" s="51"/>
      <c r="AV816" s="51"/>
      <c r="AW816" s="51"/>
      <c r="AX816" s="51"/>
      <c r="AY816" s="51"/>
      <c r="AZ816" s="51"/>
      <c r="BA816" s="21"/>
      <c r="BB816" s="51"/>
      <c r="BC816" s="51"/>
      <c r="BD816" s="51"/>
      <c r="BE816" s="51"/>
      <c r="BF816" s="51"/>
      <c r="BG816" s="51"/>
      <c r="BH816" s="51"/>
      <c r="BI816" s="51"/>
      <c r="BJ816" s="51"/>
      <c r="BK816" s="51"/>
      <c r="BL816" s="51"/>
      <c r="BM816" s="51"/>
    </row>
    <row r="817" spans="1:65" s="5" customFormat="1" ht="13.5" x14ac:dyDescent="0.25">
      <c r="A817" s="7"/>
      <c r="B817" s="71"/>
      <c r="C817" s="777"/>
      <c r="D817" s="777"/>
      <c r="E817" s="777"/>
      <c r="F817" s="777"/>
      <c r="G817" s="777"/>
      <c r="H817" s="777"/>
      <c r="I817" s="777"/>
      <c r="J817" s="7"/>
      <c r="K817" s="778"/>
      <c r="L817" s="778"/>
      <c r="M817" s="778"/>
      <c r="N817" s="7"/>
      <c r="O817" s="71"/>
      <c r="P817" s="189"/>
      <c r="Q817" s="189"/>
      <c r="R817" s="189"/>
      <c r="S817" s="189"/>
      <c r="T817" s="189"/>
      <c r="U817" s="51"/>
      <c r="V817" s="51"/>
      <c r="W817" s="57"/>
      <c r="X817" s="778"/>
      <c r="Y817" s="778"/>
      <c r="Z817" s="778"/>
      <c r="AA817" s="7"/>
      <c r="AB817" s="71"/>
      <c r="AC817" s="189"/>
      <c r="AD817" s="189"/>
      <c r="AE817" s="189"/>
      <c r="AF817" s="189"/>
      <c r="AG817" s="189"/>
      <c r="AH817" s="51"/>
      <c r="AI817" s="51"/>
      <c r="AJ817" s="57"/>
      <c r="AK817" s="778"/>
      <c r="AL817" s="778"/>
      <c r="AM817" s="778"/>
      <c r="AN817" s="7"/>
      <c r="AO817" s="71"/>
      <c r="AP817" s="189"/>
      <c r="AQ817" s="189"/>
      <c r="AR817" s="189"/>
      <c r="AS817" s="189"/>
      <c r="AT817" s="189"/>
      <c r="AU817" s="51"/>
      <c r="AV817" s="51"/>
      <c r="AW817" s="57"/>
      <c r="AX817" s="778"/>
      <c r="AY817" s="778"/>
      <c r="AZ817" s="778"/>
      <c r="BA817" s="7"/>
      <c r="BB817" s="71"/>
      <c r="BC817" s="189"/>
      <c r="BD817" s="189"/>
      <c r="BE817" s="189"/>
      <c r="BF817" s="189"/>
      <c r="BG817" s="189"/>
      <c r="BH817" s="51"/>
      <c r="BI817" s="51"/>
      <c r="BJ817" s="57"/>
      <c r="BK817" s="778"/>
      <c r="BL817" s="778"/>
      <c r="BM817" s="778"/>
    </row>
    <row r="818" spans="1:65" s="5" customFormat="1" ht="15.95" customHeight="1" x14ac:dyDescent="0.2">
      <c r="A818" s="21"/>
      <c r="B818" s="24"/>
      <c r="C818" s="24"/>
      <c r="D818" s="24"/>
      <c r="E818" s="24"/>
      <c r="F818" s="24"/>
      <c r="G818" s="24"/>
      <c r="H818" s="24"/>
      <c r="I818" s="58"/>
      <c r="J818" s="24"/>
      <c r="K818" s="51"/>
      <c r="L818" s="51"/>
      <c r="M818" s="51"/>
      <c r="N818" s="21"/>
      <c r="O818" s="24"/>
      <c r="P818" s="24"/>
      <c r="Q818" s="24"/>
      <c r="R818" s="24"/>
      <c r="S818" s="24"/>
      <c r="T818" s="24"/>
      <c r="U818" s="51"/>
      <c r="V818" s="108"/>
      <c r="W818" s="51"/>
      <c r="X818" s="51"/>
      <c r="Y818" s="51"/>
      <c r="Z818" s="51"/>
      <c r="AA818" s="21"/>
      <c r="AB818" s="24"/>
      <c r="AC818" s="24"/>
      <c r="AD818" s="24"/>
      <c r="AE818" s="24"/>
      <c r="AF818" s="24"/>
      <c r="AG818" s="24"/>
      <c r="AH818" s="51"/>
      <c r="AI818" s="108"/>
      <c r="AJ818" s="51"/>
      <c r="AK818" s="51"/>
      <c r="AL818" s="51"/>
      <c r="AM818" s="51"/>
      <c r="AN818" s="21"/>
      <c r="AO818" s="24"/>
      <c r="AP818" s="24"/>
      <c r="AQ818" s="24"/>
      <c r="AR818" s="24"/>
      <c r="AS818" s="24"/>
      <c r="AT818" s="24"/>
      <c r="AU818" s="51"/>
      <c r="AV818" s="108"/>
      <c r="AW818" s="51"/>
      <c r="AX818" s="51"/>
      <c r="AY818" s="51"/>
      <c r="AZ818" s="51"/>
      <c r="BA818" s="21"/>
      <c r="BB818" s="24"/>
      <c r="BC818" s="24"/>
      <c r="BD818" s="24"/>
      <c r="BE818" s="24"/>
      <c r="BF818" s="24"/>
      <c r="BG818" s="24"/>
      <c r="BH818" s="51"/>
      <c r="BI818" s="108"/>
      <c r="BJ818" s="51"/>
      <c r="BK818" s="51"/>
      <c r="BL818" s="51"/>
      <c r="BM818" s="51"/>
    </row>
    <row r="819" spans="1:65" s="7" customFormat="1" ht="17.100000000000001" customHeight="1" x14ac:dyDescent="0.2">
      <c r="A819" s="721"/>
      <c r="B819" s="721"/>
      <c r="C819" s="721"/>
      <c r="D819" s="721"/>
      <c r="E819" s="721"/>
      <c r="F819" s="721"/>
      <c r="G819" s="721"/>
      <c r="H819" s="721"/>
      <c r="I819" s="721"/>
      <c r="J819" s="721"/>
      <c r="K819" s="721"/>
      <c r="L819" s="721"/>
      <c r="M819" s="721"/>
      <c r="N819" s="85"/>
      <c r="O819" s="85"/>
      <c r="P819" s="85"/>
      <c r="Q819" s="85"/>
      <c r="R819" s="85"/>
      <c r="S819" s="85"/>
      <c r="T819" s="85"/>
      <c r="U819" s="57"/>
      <c r="V819" s="57"/>
      <c r="W819" s="57"/>
      <c r="X819" s="57"/>
      <c r="Y819" s="57"/>
      <c r="Z819" s="57"/>
      <c r="AA819" s="85"/>
      <c r="AB819" s="85"/>
      <c r="AC819" s="85"/>
      <c r="AD819" s="85"/>
      <c r="AE819" s="85"/>
      <c r="AF819" s="85"/>
      <c r="AG819" s="85"/>
      <c r="AH819" s="57"/>
      <c r="AI819" s="57"/>
      <c r="AJ819" s="57"/>
      <c r="AK819" s="57"/>
      <c r="AL819" s="57"/>
      <c r="AM819" s="57"/>
      <c r="AN819" s="85"/>
      <c r="AO819" s="85"/>
      <c r="AP819" s="85"/>
      <c r="AQ819" s="85"/>
      <c r="AR819" s="85"/>
      <c r="AS819" s="85"/>
      <c r="AT819" s="85"/>
      <c r="AU819" s="57"/>
      <c r="AV819" s="57"/>
      <c r="AW819" s="57"/>
      <c r="AX819" s="57"/>
      <c r="AY819" s="57"/>
      <c r="AZ819" s="57"/>
      <c r="BA819" s="85"/>
      <c r="BB819" s="85"/>
      <c r="BC819" s="85"/>
      <c r="BD819" s="85"/>
      <c r="BE819" s="85"/>
      <c r="BF819" s="85"/>
      <c r="BG819" s="85"/>
      <c r="BH819" s="57"/>
      <c r="BI819" s="57"/>
      <c r="BJ819" s="57"/>
      <c r="BK819" s="57"/>
      <c r="BL819" s="57"/>
      <c r="BM819" s="57"/>
    </row>
    <row r="820" spans="1:65" s="5" customFormat="1" x14ac:dyDescent="0.2">
      <c r="B820" s="24"/>
      <c r="C820" s="7"/>
      <c r="H820" s="24"/>
      <c r="I820" s="98"/>
      <c r="K820" s="130"/>
      <c r="L820" s="51"/>
      <c r="M820" s="59"/>
      <c r="O820" s="24"/>
      <c r="P820" s="7"/>
      <c r="U820" s="51"/>
      <c r="V820" s="108"/>
      <c r="W820" s="51"/>
      <c r="X820" s="130"/>
      <c r="Y820" s="51"/>
      <c r="Z820" s="59"/>
      <c r="AB820" s="24"/>
      <c r="AC820" s="7"/>
      <c r="AH820" s="51"/>
      <c r="AI820" s="108"/>
      <c r="AJ820" s="51"/>
      <c r="AK820" s="130"/>
      <c r="AL820" s="51"/>
      <c r="AM820" s="59"/>
      <c r="AO820" s="24"/>
      <c r="AP820" s="7"/>
      <c r="AU820" s="51"/>
      <c r="AV820" s="108"/>
      <c r="AW820" s="51"/>
      <c r="AX820" s="130"/>
      <c r="AY820" s="51"/>
      <c r="AZ820" s="59"/>
      <c r="BB820" s="24"/>
      <c r="BC820" s="7"/>
      <c r="BH820" s="51"/>
      <c r="BI820" s="108"/>
      <c r="BJ820" s="51"/>
      <c r="BK820" s="130"/>
      <c r="BL820" s="51"/>
      <c r="BM820" s="59"/>
    </row>
    <row r="821" spans="1:65" s="5" customFormat="1" ht="15.95" customHeight="1" x14ac:dyDescent="0.2">
      <c r="A821" s="21"/>
      <c r="B821" s="73"/>
      <c r="C821" s="697"/>
      <c r="D821" s="697"/>
      <c r="E821" s="697"/>
      <c r="F821" s="697"/>
      <c r="G821" s="697"/>
      <c r="H821" s="697"/>
      <c r="I821" s="109"/>
      <c r="J821" s="21"/>
      <c r="K821" s="59"/>
      <c r="L821" s="59"/>
      <c r="M821" s="59"/>
      <c r="N821" s="21"/>
      <c r="O821" s="73"/>
      <c r="P821" s="59"/>
      <c r="Q821" s="59"/>
      <c r="R821" s="59"/>
      <c r="S821" s="59"/>
      <c r="T821" s="59"/>
      <c r="U821" s="51"/>
      <c r="V821" s="108"/>
      <c r="W821" s="51"/>
      <c r="X821" s="59"/>
      <c r="Y821" s="59"/>
      <c r="Z821" s="59"/>
      <c r="AA821" s="21"/>
      <c r="AB821" s="73"/>
      <c r="AC821" s="59"/>
      <c r="AD821" s="59"/>
      <c r="AE821" s="59"/>
      <c r="AF821" s="59"/>
      <c r="AG821" s="59"/>
      <c r="AH821" s="51"/>
      <c r="AI821" s="108"/>
      <c r="AJ821" s="51"/>
      <c r="AK821" s="59"/>
      <c r="AL821" s="59"/>
      <c r="AM821" s="59"/>
      <c r="AN821" s="21"/>
      <c r="AO821" s="73"/>
      <c r="AP821" s="59"/>
      <c r="AQ821" s="59"/>
      <c r="AR821" s="59"/>
      <c r="AS821" s="59"/>
      <c r="AT821" s="59"/>
      <c r="AU821" s="51"/>
      <c r="AV821" s="108"/>
      <c r="AW821" s="51"/>
      <c r="AX821" s="59"/>
      <c r="AY821" s="59"/>
      <c r="AZ821" s="59"/>
      <c r="BA821" s="21"/>
      <c r="BB821" s="73"/>
      <c r="BC821" s="59"/>
      <c r="BD821" s="59"/>
      <c r="BE821" s="59"/>
      <c r="BF821" s="59"/>
      <c r="BG821" s="59"/>
      <c r="BH821" s="51"/>
      <c r="BI821" s="108"/>
      <c r="BJ821" s="51"/>
      <c r="BK821" s="59"/>
      <c r="BL821" s="59"/>
      <c r="BM821" s="59"/>
    </row>
    <row r="822" spans="1:65" s="5" customFormat="1" ht="15.95" customHeight="1" x14ac:dyDescent="0.2">
      <c r="A822" s="92"/>
      <c r="B822" s="73"/>
      <c r="C822" s="21"/>
      <c r="D822" s="21"/>
      <c r="E822" s="21"/>
      <c r="F822" s="21"/>
      <c r="G822" s="21"/>
      <c r="H822" s="93"/>
      <c r="I822" s="110"/>
      <c r="J822" s="21"/>
      <c r="K822" s="59"/>
      <c r="L822" s="51"/>
      <c r="M822" s="130"/>
      <c r="N822" s="92"/>
      <c r="O822" s="73"/>
      <c r="P822" s="21"/>
      <c r="Q822" s="21"/>
      <c r="R822" s="21"/>
      <c r="S822" s="21"/>
      <c r="T822" s="21"/>
      <c r="U822" s="59"/>
      <c r="V822" s="108"/>
      <c r="W822" s="51"/>
      <c r="X822" s="59"/>
      <c r="Y822" s="51"/>
      <c r="Z822" s="130"/>
      <c r="AA822" s="92"/>
      <c r="AB822" s="73"/>
      <c r="AC822" s="21"/>
      <c r="AD822" s="21"/>
      <c r="AE822" s="21"/>
      <c r="AF822" s="21"/>
      <c r="AG822" s="21"/>
      <c r="AH822" s="59"/>
      <c r="AI822" s="108"/>
      <c r="AJ822" s="51"/>
      <c r="AK822" s="59"/>
      <c r="AL822" s="51"/>
      <c r="AM822" s="130"/>
      <c r="AN822" s="92"/>
      <c r="AO822" s="73"/>
      <c r="AP822" s="21"/>
      <c r="AQ822" s="21"/>
      <c r="AR822" s="21"/>
      <c r="AS822" s="21"/>
      <c r="AT822" s="21"/>
      <c r="AU822" s="59"/>
      <c r="AV822" s="108"/>
      <c r="AW822" s="51"/>
      <c r="AX822" s="59"/>
      <c r="AY822" s="51"/>
      <c r="AZ822" s="130"/>
      <c r="BA822" s="92"/>
      <c r="BB822" s="73"/>
      <c r="BC822" s="21"/>
      <c r="BD822" s="21"/>
      <c r="BE822" s="21"/>
      <c r="BF822" s="21"/>
      <c r="BG822" s="21"/>
      <c r="BH822" s="59"/>
      <c r="BI822" s="108"/>
      <c r="BJ822" s="51"/>
      <c r="BK822" s="59"/>
      <c r="BL822" s="51"/>
      <c r="BM822" s="130"/>
    </row>
    <row r="823" spans="1:65" s="5" customFormat="1" ht="15.95" customHeight="1" x14ac:dyDescent="0.2">
      <c r="A823" s="61"/>
      <c r="B823" s="73"/>
      <c r="C823" s="21"/>
      <c r="D823" s="21"/>
      <c r="E823" s="21"/>
      <c r="F823" s="21"/>
      <c r="G823" s="21"/>
      <c r="H823" s="93"/>
      <c r="I823" s="110"/>
      <c r="J823" s="21"/>
      <c r="K823" s="59"/>
      <c r="L823" s="51"/>
      <c r="M823" s="130"/>
      <c r="N823" s="61"/>
      <c r="O823" s="73"/>
      <c r="P823" s="21"/>
      <c r="Q823" s="21"/>
      <c r="R823" s="21"/>
      <c r="S823" s="21"/>
      <c r="T823" s="21"/>
      <c r="U823" s="59"/>
      <c r="V823" s="108"/>
      <c r="W823" s="51"/>
      <c r="X823" s="59"/>
      <c r="Y823" s="51"/>
      <c r="Z823" s="130"/>
      <c r="AA823" s="61"/>
      <c r="AB823" s="73"/>
      <c r="AC823" s="21"/>
      <c r="AD823" s="21"/>
      <c r="AE823" s="21"/>
      <c r="AF823" s="21"/>
      <c r="AG823" s="21"/>
      <c r="AH823" s="59"/>
      <c r="AI823" s="108"/>
      <c r="AJ823" s="51"/>
      <c r="AK823" s="59"/>
      <c r="AL823" s="51"/>
      <c r="AM823" s="130"/>
      <c r="AN823" s="61"/>
      <c r="AO823" s="73"/>
      <c r="AP823" s="21"/>
      <c r="AQ823" s="21"/>
      <c r="AR823" s="21"/>
      <c r="AS823" s="21"/>
      <c r="AT823" s="21"/>
      <c r="AU823" s="59"/>
      <c r="AV823" s="108"/>
      <c r="AW823" s="51"/>
      <c r="AX823" s="59"/>
      <c r="AY823" s="51"/>
      <c r="AZ823" s="130"/>
      <c r="BA823" s="61"/>
      <c r="BB823" s="73"/>
      <c r="BC823" s="21"/>
      <c r="BD823" s="21"/>
      <c r="BE823" s="21"/>
      <c r="BF823" s="21"/>
      <c r="BG823" s="21"/>
      <c r="BH823" s="59"/>
      <c r="BI823" s="108"/>
      <c r="BJ823" s="51"/>
      <c r="BK823" s="59"/>
      <c r="BL823" s="51"/>
      <c r="BM823" s="130"/>
    </row>
    <row r="824" spans="1:65" s="5" customFormat="1" ht="15.75" x14ac:dyDescent="0.25">
      <c r="A824" s="8"/>
      <c r="B824" s="48"/>
      <c r="C824" s="777"/>
      <c r="D824" s="777"/>
      <c r="E824" s="777"/>
      <c r="F824" s="777"/>
      <c r="G824" s="777"/>
      <c r="H824" s="777"/>
      <c r="I824" s="777"/>
      <c r="J824" s="8"/>
      <c r="K824" s="779"/>
      <c r="L824" s="779"/>
      <c r="M824" s="779"/>
      <c r="N824" s="8"/>
      <c r="O824" s="48"/>
      <c r="P824" s="168"/>
      <c r="Q824" s="168"/>
      <c r="R824" s="168"/>
      <c r="S824" s="168"/>
      <c r="T824" s="168"/>
      <c r="U824" s="51"/>
      <c r="V824" s="51"/>
      <c r="W824" s="132"/>
      <c r="X824" s="779"/>
      <c r="Y824" s="779"/>
      <c r="Z824" s="779"/>
      <c r="AA824" s="8"/>
      <c r="AB824" s="48"/>
      <c r="AC824" s="168"/>
      <c r="AD824" s="168"/>
      <c r="AE824" s="168"/>
      <c r="AF824" s="168"/>
      <c r="AG824" s="168"/>
      <c r="AH824" s="51"/>
      <c r="AI824" s="51"/>
      <c r="AJ824" s="132"/>
      <c r="AK824" s="779"/>
      <c r="AL824" s="779"/>
      <c r="AM824" s="779"/>
      <c r="AN824" s="8"/>
      <c r="AO824" s="48"/>
      <c r="AP824" s="168"/>
      <c r="AQ824" s="168"/>
      <c r="AR824" s="168"/>
      <c r="AS824" s="168"/>
      <c r="AT824" s="168"/>
      <c r="AU824" s="51"/>
      <c r="AV824" s="51"/>
      <c r="AW824" s="132"/>
      <c r="AX824" s="779"/>
      <c r="AY824" s="779"/>
      <c r="AZ824" s="779"/>
      <c r="BA824" s="8"/>
      <c r="BB824" s="48"/>
      <c r="BC824" s="168"/>
      <c r="BD824" s="168"/>
      <c r="BE824" s="168"/>
      <c r="BF824" s="168"/>
      <c r="BG824" s="168"/>
      <c r="BH824" s="51"/>
      <c r="BI824" s="51"/>
      <c r="BJ824" s="132"/>
      <c r="BK824" s="779"/>
      <c r="BL824" s="779"/>
      <c r="BM824" s="779"/>
    </row>
    <row r="825" spans="1:65" s="5" customFormat="1" ht="15.75" x14ac:dyDescent="0.25">
      <c r="A825" s="8"/>
      <c r="B825" s="48"/>
      <c r="C825" s="88"/>
      <c r="D825" s="88"/>
      <c r="E825" s="88"/>
      <c r="F825" s="88"/>
      <c r="G825" s="88"/>
      <c r="H825" s="67"/>
      <c r="I825" s="99"/>
      <c r="J825" s="8"/>
      <c r="K825" s="168"/>
      <c r="L825" s="168"/>
      <c r="M825" s="168"/>
      <c r="N825" s="8"/>
      <c r="O825" s="48"/>
      <c r="P825" s="88"/>
      <c r="Q825" s="88"/>
      <c r="R825" s="88"/>
      <c r="S825" s="88"/>
      <c r="T825" s="88"/>
      <c r="U825" s="189"/>
      <c r="V825" s="190"/>
      <c r="W825" s="132"/>
      <c r="X825" s="168"/>
      <c r="Y825" s="168"/>
      <c r="Z825" s="168"/>
      <c r="AA825" s="8"/>
      <c r="AB825" s="48"/>
      <c r="AC825" s="88"/>
      <c r="AD825" s="88"/>
      <c r="AE825" s="88"/>
      <c r="AF825" s="88"/>
      <c r="AG825" s="88"/>
      <c r="AH825" s="189"/>
      <c r="AI825" s="190"/>
      <c r="AJ825" s="132"/>
      <c r="AK825" s="168"/>
      <c r="AL825" s="168"/>
      <c r="AM825" s="168"/>
      <c r="AN825" s="8"/>
      <c r="AO825" s="48"/>
      <c r="AP825" s="88"/>
      <c r="AQ825" s="88"/>
      <c r="AR825" s="88"/>
      <c r="AS825" s="88"/>
      <c r="AT825" s="88"/>
      <c r="AU825" s="189"/>
      <c r="AV825" s="190"/>
      <c r="AW825" s="132"/>
      <c r="AX825" s="168"/>
      <c r="AY825" s="168"/>
      <c r="AZ825" s="168"/>
      <c r="BA825" s="8"/>
      <c r="BB825" s="48"/>
      <c r="BC825" s="88"/>
      <c r="BD825" s="88"/>
      <c r="BE825" s="88"/>
      <c r="BF825" s="88"/>
      <c r="BG825" s="88"/>
      <c r="BH825" s="189"/>
      <c r="BI825" s="190"/>
      <c r="BJ825" s="132"/>
      <c r="BK825" s="168"/>
      <c r="BL825" s="168"/>
      <c r="BM825" s="168"/>
    </row>
    <row r="826" spans="1:65" s="7" customFormat="1" ht="17.100000000000001" customHeight="1" x14ac:dyDescent="0.2">
      <c r="A826" s="721"/>
      <c r="B826" s="721"/>
      <c r="C826" s="721"/>
      <c r="D826" s="721"/>
      <c r="E826" s="721"/>
      <c r="F826" s="721"/>
      <c r="G826" s="721"/>
      <c r="H826" s="721"/>
      <c r="I826" s="721"/>
      <c r="J826" s="721"/>
      <c r="K826" s="721"/>
      <c r="L826" s="721"/>
      <c r="M826" s="721"/>
      <c r="N826" s="85"/>
      <c r="O826" s="85"/>
      <c r="P826" s="85"/>
      <c r="Q826" s="85"/>
      <c r="R826" s="85"/>
      <c r="S826" s="85"/>
      <c r="T826" s="85"/>
      <c r="U826" s="57"/>
      <c r="V826" s="57"/>
      <c r="W826" s="57"/>
      <c r="X826" s="57"/>
      <c r="Y826" s="57"/>
      <c r="Z826" s="57"/>
      <c r="AA826" s="85"/>
      <c r="AB826" s="85"/>
      <c r="AC826" s="85"/>
      <c r="AD826" s="85"/>
      <c r="AE826" s="85"/>
      <c r="AF826" s="85"/>
      <c r="AG826" s="85"/>
      <c r="AH826" s="57"/>
      <c r="AI826" s="57"/>
      <c r="AJ826" s="57"/>
      <c r="AK826" s="57"/>
      <c r="AL826" s="57"/>
      <c r="AM826" s="57"/>
      <c r="AN826" s="85"/>
      <c r="AO826" s="85"/>
      <c r="AP826" s="85"/>
      <c r="AQ826" s="85"/>
      <c r="AR826" s="85"/>
      <c r="AS826" s="85"/>
      <c r="AT826" s="85"/>
      <c r="AU826" s="57"/>
      <c r="AV826" s="57"/>
      <c r="AW826" s="57"/>
      <c r="AX826" s="57"/>
      <c r="AY826" s="57"/>
      <c r="AZ826" s="57"/>
      <c r="BA826" s="85"/>
      <c r="BB826" s="85"/>
      <c r="BC826" s="85"/>
      <c r="BD826" s="85"/>
      <c r="BE826" s="85"/>
      <c r="BF826" s="85"/>
      <c r="BG826" s="85"/>
      <c r="BH826" s="57"/>
      <c r="BI826" s="57"/>
      <c r="BJ826" s="57"/>
      <c r="BK826" s="57"/>
      <c r="BL826" s="57"/>
      <c r="BM826" s="57"/>
    </row>
    <row r="827" spans="1:65" s="5" customFormat="1" ht="12.75" customHeight="1" x14ac:dyDescent="0.2">
      <c r="A827" s="82"/>
      <c r="B827" s="689"/>
      <c r="C827" s="689"/>
      <c r="D827" s="689"/>
      <c r="E827" s="689"/>
      <c r="F827" s="689"/>
      <c r="G827" s="689"/>
      <c r="H827" s="24"/>
      <c r="I827" s="98"/>
      <c r="K827" s="51"/>
      <c r="L827" s="51"/>
      <c r="M827" s="51"/>
      <c r="N827" s="82"/>
      <c r="O827" s="689"/>
      <c r="P827" s="689"/>
      <c r="Q827" s="689"/>
      <c r="R827" s="689"/>
      <c r="S827" s="689"/>
      <c r="T827" s="689"/>
      <c r="U827" s="51"/>
      <c r="V827" s="108"/>
      <c r="W827" s="51"/>
      <c r="X827" s="51"/>
      <c r="Y827" s="51"/>
      <c r="Z827" s="51"/>
      <c r="AA827" s="82"/>
      <c r="AB827" s="689"/>
      <c r="AC827" s="689"/>
      <c r="AD827" s="689"/>
      <c r="AE827" s="689"/>
      <c r="AF827" s="689"/>
      <c r="AG827" s="689"/>
      <c r="AH827" s="51"/>
      <c r="AI827" s="108"/>
      <c r="AJ827" s="51"/>
      <c r="AK827" s="51"/>
      <c r="AL827" s="51"/>
      <c r="AM827" s="51"/>
      <c r="AN827" s="82"/>
      <c r="AO827" s="689"/>
      <c r="AP827" s="689"/>
      <c r="AQ827" s="689"/>
      <c r="AR827" s="689"/>
      <c r="AS827" s="689"/>
      <c r="AT827" s="689"/>
      <c r="AU827" s="51"/>
      <c r="AV827" s="108"/>
      <c r="AW827" s="51"/>
      <c r="AX827" s="51"/>
      <c r="AY827" s="51"/>
      <c r="AZ827" s="51"/>
      <c r="BA827" s="82"/>
      <c r="BB827" s="689"/>
      <c r="BC827" s="689"/>
      <c r="BD827" s="689"/>
      <c r="BE827" s="689"/>
      <c r="BF827" s="689"/>
      <c r="BG827" s="689"/>
      <c r="BH827" s="51"/>
      <c r="BI827" s="108"/>
      <c r="BJ827" s="51"/>
      <c r="BK827" s="51"/>
      <c r="BL827" s="51"/>
      <c r="BM827" s="51"/>
    </row>
    <row r="828" spans="1:65" s="5" customFormat="1" ht="12.75" customHeight="1" x14ac:dyDescent="0.2">
      <c r="A828" s="61"/>
      <c r="B828" s="689"/>
      <c r="C828" s="689"/>
      <c r="D828" s="689"/>
      <c r="E828" s="689"/>
      <c r="F828" s="689"/>
      <c r="G828" s="689"/>
      <c r="H828" s="32"/>
      <c r="I828" s="111"/>
      <c r="K828" s="130"/>
      <c r="L828" s="51"/>
      <c r="M828" s="51"/>
      <c r="N828" s="61"/>
      <c r="O828" s="689"/>
      <c r="P828" s="689"/>
      <c r="Q828" s="689"/>
      <c r="R828" s="689"/>
      <c r="S828" s="689"/>
      <c r="T828" s="689"/>
      <c r="U828" s="156"/>
      <c r="V828" s="176"/>
      <c r="W828" s="51"/>
      <c r="X828" s="130"/>
      <c r="Y828" s="51"/>
      <c r="Z828" s="51"/>
      <c r="AA828" s="61"/>
      <c r="AB828" s="689"/>
      <c r="AC828" s="689"/>
      <c r="AD828" s="689"/>
      <c r="AE828" s="689"/>
      <c r="AF828" s="689"/>
      <c r="AG828" s="689"/>
      <c r="AH828" s="156"/>
      <c r="AI828" s="176"/>
      <c r="AJ828" s="51"/>
      <c r="AK828" s="130"/>
      <c r="AL828" s="51"/>
      <c r="AM828" s="51"/>
      <c r="AN828" s="61"/>
      <c r="AO828" s="689"/>
      <c r="AP828" s="689"/>
      <c r="AQ828" s="689"/>
      <c r="AR828" s="689"/>
      <c r="AS828" s="689"/>
      <c r="AT828" s="689"/>
      <c r="AU828" s="156"/>
      <c r="AV828" s="176"/>
      <c r="AW828" s="51"/>
      <c r="AX828" s="130"/>
      <c r="AY828" s="51"/>
      <c r="AZ828" s="51"/>
      <c r="BA828" s="61"/>
      <c r="BB828" s="689"/>
      <c r="BC828" s="689"/>
      <c r="BD828" s="689"/>
      <c r="BE828" s="689"/>
      <c r="BF828" s="689"/>
      <c r="BG828" s="689"/>
      <c r="BH828" s="156"/>
      <c r="BI828" s="176"/>
      <c r="BJ828" s="51"/>
      <c r="BK828" s="130"/>
      <c r="BL828" s="51"/>
      <c r="BM828" s="51"/>
    </row>
    <row r="829" spans="1:65" s="5" customFormat="1" ht="12.75" customHeight="1" x14ac:dyDescent="0.2">
      <c r="A829" s="61"/>
      <c r="B829" s="80"/>
      <c r="C829" s="45"/>
      <c r="D829" s="45"/>
      <c r="E829" s="45"/>
      <c r="F829" s="45"/>
      <c r="G829" s="45"/>
      <c r="H829" s="55"/>
      <c r="I829" s="100"/>
      <c r="J829" s="45"/>
      <c r="K829" s="134"/>
      <c r="L829" s="51"/>
      <c r="M829" s="59"/>
      <c r="N829" s="61"/>
      <c r="O829" s="80"/>
      <c r="P829" s="45"/>
      <c r="Q829" s="45"/>
      <c r="R829" s="45"/>
      <c r="S829" s="45"/>
      <c r="T829" s="45"/>
      <c r="U829" s="134"/>
      <c r="V829" s="176"/>
      <c r="W829" s="134"/>
      <c r="X829" s="134"/>
      <c r="Y829" s="51"/>
      <c r="Z829" s="59"/>
      <c r="AA829" s="61"/>
      <c r="AB829" s="80"/>
      <c r="AC829" s="45"/>
      <c r="AD829" s="45"/>
      <c r="AE829" s="45"/>
      <c r="AF829" s="45"/>
      <c r="AG829" s="45"/>
      <c r="AH829" s="134"/>
      <c r="AI829" s="176"/>
      <c r="AJ829" s="134"/>
      <c r="AK829" s="134"/>
      <c r="AL829" s="51"/>
      <c r="AM829" s="59"/>
      <c r="AN829" s="61"/>
      <c r="AO829" s="80"/>
      <c r="AP829" s="45"/>
      <c r="AQ829" s="45"/>
      <c r="AR829" s="45"/>
      <c r="AS829" s="45"/>
      <c r="AT829" s="45"/>
      <c r="AU829" s="134"/>
      <c r="AV829" s="176"/>
      <c r="AW829" s="134"/>
      <c r="AX829" s="134"/>
      <c r="AY829" s="51"/>
      <c r="AZ829" s="59"/>
      <c r="BA829" s="61"/>
      <c r="BB829" s="80"/>
      <c r="BC829" s="45"/>
      <c r="BD829" s="45"/>
      <c r="BE829" s="45"/>
      <c r="BF829" s="45"/>
      <c r="BG829" s="45"/>
      <c r="BH829" s="134"/>
      <c r="BI829" s="176"/>
      <c r="BJ829" s="134"/>
      <c r="BK829" s="134"/>
      <c r="BL829" s="51"/>
      <c r="BM829" s="59"/>
    </row>
    <row r="830" spans="1:65" s="7" customFormat="1" ht="9.75" customHeight="1" x14ac:dyDescent="0.2">
      <c r="A830" s="85"/>
      <c r="B830" s="57"/>
      <c r="C830" s="85"/>
      <c r="D830" s="85"/>
      <c r="E830" s="85"/>
      <c r="F830" s="85"/>
      <c r="G830" s="85"/>
      <c r="H830" s="57"/>
      <c r="I830" s="101"/>
      <c r="J830" s="85"/>
      <c r="K830" s="57"/>
      <c r="L830" s="57"/>
      <c r="M830" s="57"/>
      <c r="N830" s="85"/>
      <c r="O830" s="57"/>
      <c r="P830" s="85"/>
      <c r="Q830" s="85"/>
      <c r="R830" s="85"/>
      <c r="S830" s="85"/>
      <c r="T830" s="85"/>
      <c r="U830" s="57"/>
      <c r="V830" s="106"/>
      <c r="W830" s="57"/>
      <c r="X830" s="57"/>
      <c r="Y830" s="57"/>
      <c r="Z830" s="57"/>
      <c r="AA830" s="85"/>
      <c r="AB830" s="57"/>
      <c r="AC830" s="85"/>
      <c r="AD830" s="85"/>
      <c r="AE830" s="85"/>
      <c r="AF830" s="85"/>
      <c r="AG830" s="85"/>
      <c r="AH830" s="57"/>
      <c r="AI830" s="106"/>
      <c r="AJ830" s="57"/>
      <c r="AK830" s="57"/>
      <c r="AL830" s="57"/>
      <c r="AM830" s="57"/>
      <c r="AN830" s="85"/>
      <c r="AO830" s="57"/>
      <c r="AP830" s="85"/>
      <c r="AQ830" s="85"/>
      <c r="AR830" s="85"/>
      <c r="AS830" s="85"/>
      <c r="AT830" s="85"/>
      <c r="AU830" s="57"/>
      <c r="AV830" s="106"/>
      <c r="AW830" s="57"/>
      <c r="AX830" s="57"/>
      <c r="AY830" s="57"/>
      <c r="AZ830" s="57"/>
      <c r="BA830" s="85"/>
      <c r="BB830" s="57"/>
      <c r="BC830" s="85"/>
      <c r="BD830" s="85"/>
      <c r="BE830" s="85"/>
      <c r="BF830" s="85"/>
      <c r="BG830" s="85"/>
      <c r="BH830" s="57"/>
      <c r="BI830" s="106"/>
      <c r="BJ830" s="57"/>
      <c r="BK830" s="57"/>
      <c r="BL830" s="57"/>
      <c r="BM830" s="57"/>
    </row>
    <row r="831" spans="1:65" s="7" customFormat="1" ht="17.100000000000001" customHeight="1" x14ac:dyDescent="0.2">
      <c r="A831" s="85"/>
      <c r="B831" s="686"/>
      <c r="C831" s="686"/>
      <c r="D831" s="698"/>
      <c r="E831" s="698"/>
      <c r="F831" s="698"/>
      <c r="G831" s="698"/>
      <c r="H831" s="57"/>
      <c r="I831" s="101"/>
      <c r="J831" s="85"/>
      <c r="K831" s="57"/>
      <c r="L831" s="57"/>
      <c r="M831" s="57"/>
      <c r="N831" s="85"/>
      <c r="O831" s="686"/>
      <c r="P831" s="686"/>
      <c r="Q831" s="698"/>
      <c r="R831" s="698"/>
      <c r="S831" s="698"/>
      <c r="T831" s="698"/>
      <c r="U831" s="57"/>
      <c r="V831" s="106"/>
      <c r="W831" s="57"/>
      <c r="X831" s="57"/>
      <c r="Y831" s="57"/>
      <c r="Z831" s="57"/>
      <c r="AA831" s="85"/>
      <c r="AB831" s="686"/>
      <c r="AC831" s="686"/>
      <c r="AD831" s="698"/>
      <c r="AE831" s="698"/>
      <c r="AF831" s="698"/>
      <c r="AG831" s="698"/>
      <c r="AH831" s="57"/>
      <c r="AI831" s="106"/>
      <c r="AJ831" s="57"/>
      <c r="AK831" s="57"/>
      <c r="AL831" s="57"/>
      <c r="AM831" s="57"/>
      <c r="AN831" s="85"/>
      <c r="AO831" s="686"/>
      <c r="AP831" s="686"/>
      <c r="AQ831" s="698"/>
      <c r="AR831" s="698"/>
      <c r="AS831" s="698"/>
      <c r="AT831" s="698"/>
      <c r="AU831" s="57"/>
      <c r="AV831" s="106"/>
      <c r="AW831" s="57"/>
      <c r="AX831" s="57"/>
      <c r="AY831" s="57"/>
      <c r="AZ831" s="57"/>
      <c r="BA831" s="85"/>
      <c r="BB831" s="686"/>
      <c r="BC831" s="686"/>
      <c r="BD831" s="698"/>
      <c r="BE831" s="698"/>
      <c r="BF831" s="698"/>
      <c r="BG831" s="698"/>
      <c r="BH831" s="57"/>
      <c r="BI831" s="106"/>
      <c r="BJ831" s="57"/>
      <c r="BK831" s="57"/>
      <c r="BL831" s="57"/>
      <c r="BM831" s="57"/>
    </row>
    <row r="832" spans="1:65" s="7" customFormat="1" ht="17.100000000000001" customHeight="1" x14ac:dyDescent="0.2">
      <c r="A832" s="85"/>
      <c r="B832" s="686"/>
      <c r="C832" s="686"/>
      <c r="D832" s="699"/>
      <c r="E832" s="699"/>
      <c r="F832" s="699"/>
      <c r="G832" s="699"/>
      <c r="H832" s="57"/>
      <c r="I832" s="101"/>
      <c r="J832" s="85"/>
      <c r="K832" s="57"/>
      <c r="L832" s="57"/>
      <c r="M832" s="57"/>
      <c r="N832" s="85"/>
      <c r="O832" s="686"/>
      <c r="P832" s="686"/>
      <c r="Q832" s="699"/>
      <c r="R832" s="699"/>
      <c r="S832" s="699"/>
      <c r="T832" s="699"/>
      <c r="U832" s="57"/>
      <c r="V832" s="106"/>
      <c r="W832" s="57"/>
      <c r="X832" s="57"/>
      <c r="Y832" s="57"/>
      <c r="Z832" s="57"/>
      <c r="AA832" s="85"/>
      <c r="AB832" s="686"/>
      <c r="AC832" s="686"/>
      <c r="AD832" s="699"/>
      <c r="AE832" s="699"/>
      <c r="AF832" s="699"/>
      <c r="AG832" s="699"/>
      <c r="AH832" s="57"/>
      <c r="AI832" s="106"/>
      <c r="AJ832" s="57"/>
      <c r="AK832" s="57"/>
      <c r="AL832" s="57"/>
      <c r="AM832" s="57"/>
      <c r="AN832" s="85"/>
      <c r="AO832" s="686"/>
      <c r="AP832" s="686"/>
      <c r="AQ832" s="699"/>
      <c r="AR832" s="699"/>
      <c r="AS832" s="699"/>
      <c r="AT832" s="699"/>
      <c r="AU832" s="57"/>
      <c r="AV832" s="106"/>
      <c r="AW832" s="57"/>
      <c r="AX832" s="57"/>
      <c r="AY832" s="57"/>
      <c r="AZ832" s="57"/>
      <c r="BA832" s="85"/>
      <c r="BB832" s="686"/>
      <c r="BC832" s="686"/>
      <c r="BD832" s="699"/>
      <c r="BE832" s="699"/>
      <c r="BF832" s="699"/>
      <c r="BG832" s="699"/>
      <c r="BH832" s="57"/>
      <c r="BI832" s="106"/>
      <c r="BJ832" s="57"/>
      <c r="BK832" s="57"/>
      <c r="BL832" s="57"/>
      <c r="BM832" s="57"/>
    </row>
    <row r="833" spans="1:65" s="7" customFormat="1" ht="17.100000000000001" customHeight="1" x14ac:dyDescent="0.2">
      <c r="A833" s="85"/>
      <c r="B833" s="686"/>
      <c r="C833" s="686"/>
      <c r="D833" s="698"/>
      <c r="E833" s="698"/>
      <c r="F833" s="698"/>
      <c r="G833" s="698"/>
      <c r="H833" s="57"/>
      <c r="I833" s="101"/>
      <c r="J833" s="85"/>
      <c r="K833" s="57"/>
      <c r="L833" s="57"/>
      <c r="M833" s="57"/>
      <c r="N833" s="85"/>
      <c r="O833" s="686"/>
      <c r="P833" s="686"/>
      <c r="Q833" s="698"/>
      <c r="R833" s="698"/>
      <c r="S833" s="698"/>
      <c r="T833" s="698"/>
      <c r="U833" s="57"/>
      <c r="V833" s="106"/>
      <c r="W833" s="57"/>
      <c r="X833" s="57"/>
      <c r="Y833" s="57"/>
      <c r="Z833" s="57"/>
      <c r="AA833" s="85"/>
      <c r="AB833" s="686"/>
      <c r="AC833" s="686"/>
      <c r="AD833" s="698"/>
      <c r="AE833" s="698"/>
      <c r="AF833" s="698"/>
      <c r="AG833" s="698"/>
      <c r="AH833" s="57"/>
      <c r="AI833" s="106"/>
      <c r="AJ833" s="57"/>
      <c r="AK833" s="57"/>
      <c r="AL833" s="57"/>
      <c r="AM833" s="57"/>
      <c r="AN833" s="85"/>
      <c r="AO833" s="686"/>
      <c r="AP833" s="686"/>
      <c r="AQ833" s="698"/>
      <c r="AR833" s="698"/>
      <c r="AS833" s="698"/>
      <c r="AT833" s="698"/>
      <c r="AU833" s="57"/>
      <c r="AV833" s="106"/>
      <c r="AW833" s="57"/>
      <c r="AX833" s="57"/>
      <c r="AY833" s="57"/>
      <c r="AZ833" s="57"/>
      <c r="BA833" s="85"/>
      <c r="BB833" s="686"/>
      <c r="BC833" s="686"/>
      <c r="BD833" s="698"/>
      <c r="BE833" s="698"/>
      <c r="BF833" s="698"/>
      <c r="BG833" s="698"/>
      <c r="BH833" s="57"/>
      <c r="BI833" s="106"/>
      <c r="BJ833" s="57"/>
      <c r="BK833" s="57"/>
      <c r="BL833" s="57"/>
      <c r="BM833" s="57"/>
    </row>
    <row r="834" spans="1:65" s="7" customFormat="1" ht="17.100000000000001" customHeight="1" x14ac:dyDescent="0.2">
      <c r="A834" s="85"/>
      <c r="B834" s="688"/>
      <c r="C834" s="688"/>
      <c r="D834" s="695"/>
      <c r="E834" s="695"/>
      <c r="F834" s="695"/>
      <c r="G834" s="695"/>
      <c r="H834" s="57"/>
      <c r="I834" s="101"/>
      <c r="J834" s="85"/>
      <c r="K834" s="57"/>
      <c r="L834" s="57"/>
      <c r="M834" s="57"/>
      <c r="N834" s="85"/>
      <c r="O834" s="688"/>
      <c r="P834" s="688"/>
      <c r="Q834" s="695"/>
      <c r="R834" s="695"/>
      <c r="S834" s="695"/>
      <c r="T834" s="695"/>
      <c r="U834" s="57"/>
      <c r="V834" s="106"/>
      <c r="W834" s="57"/>
      <c r="X834" s="57"/>
      <c r="Y834" s="57"/>
      <c r="Z834" s="57"/>
      <c r="AA834" s="85"/>
      <c r="AB834" s="688"/>
      <c r="AC834" s="688"/>
      <c r="AD834" s="695"/>
      <c r="AE834" s="695"/>
      <c r="AF834" s="695"/>
      <c r="AG834" s="695"/>
      <c r="AH834" s="57"/>
      <c r="AI834" s="106"/>
      <c r="AJ834" s="57"/>
      <c r="AK834" s="57"/>
      <c r="AL834" s="57"/>
      <c r="AM834" s="57"/>
      <c r="AN834" s="85"/>
      <c r="AO834" s="688"/>
      <c r="AP834" s="688"/>
      <c r="AQ834" s="695"/>
      <c r="AR834" s="695"/>
      <c r="AS834" s="695"/>
      <c r="AT834" s="695"/>
      <c r="AU834" s="57"/>
      <c r="AV834" s="106"/>
      <c r="AW834" s="57"/>
      <c r="AX834" s="57"/>
      <c r="AY834" s="57"/>
      <c r="AZ834" s="57"/>
      <c r="BA834" s="85"/>
      <c r="BB834" s="688"/>
      <c r="BC834" s="688"/>
      <c r="BD834" s="695"/>
      <c r="BE834" s="695"/>
      <c r="BF834" s="695"/>
      <c r="BG834" s="695"/>
      <c r="BH834" s="57"/>
      <c r="BI834" s="106"/>
      <c r="BJ834" s="57"/>
      <c r="BK834" s="57"/>
      <c r="BL834" s="57"/>
      <c r="BM834" s="57"/>
    </row>
    <row r="835" spans="1:65" s="7" customFormat="1" ht="17.100000000000001" customHeight="1" x14ac:dyDescent="0.2">
      <c r="A835" s="85"/>
      <c r="B835" s="685"/>
      <c r="C835" s="685"/>
      <c r="D835" s="695"/>
      <c r="E835" s="695"/>
      <c r="F835" s="695"/>
      <c r="G835" s="695"/>
      <c r="H835" s="57"/>
      <c r="I835" s="101"/>
      <c r="J835" s="85"/>
      <c r="K835" s="57"/>
      <c r="L835" s="57"/>
      <c r="M835" s="57"/>
      <c r="N835" s="85"/>
      <c r="O835" s="685"/>
      <c r="P835" s="685"/>
      <c r="Q835" s="695"/>
      <c r="R835" s="695"/>
      <c r="S835" s="695"/>
      <c r="T835" s="695"/>
      <c r="U835" s="57"/>
      <c r="V835" s="106"/>
      <c r="W835" s="57"/>
      <c r="X835" s="57"/>
      <c r="Y835" s="57"/>
      <c r="Z835" s="57"/>
      <c r="AA835" s="85"/>
      <c r="AB835" s="685"/>
      <c r="AC835" s="685"/>
      <c r="AD835" s="695"/>
      <c r="AE835" s="695"/>
      <c r="AF835" s="695"/>
      <c r="AG835" s="695"/>
      <c r="AH835" s="57"/>
      <c r="AI835" s="106"/>
      <c r="AJ835" s="57"/>
      <c r="AK835" s="57"/>
      <c r="AL835" s="57"/>
      <c r="AM835" s="57"/>
      <c r="AN835" s="85"/>
      <c r="AO835" s="685"/>
      <c r="AP835" s="685"/>
      <c r="AQ835" s="695"/>
      <c r="AR835" s="695"/>
      <c r="AS835" s="695"/>
      <c r="AT835" s="695"/>
      <c r="AU835" s="57"/>
      <c r="AV835" s="106"/>
      <c r="AW835" s="57"/>
      <c r="AX835" s="57"/>
      <c r="AY835" s="57"/>
      <c r="AZ835" s="57"/>
      <c r="BA835" s="85"/>
      <c r="BB835" s="685"/>
      <c r="BC835" s="685"/>
      <c r="BD835" s="695"/>
      <c r="BE835" s="695"/>
      <c r="BF835" s="695"/>
      <c r="BG835" s="695"/>
      <c r="BH835" s="57"/>
      <c r="BI835" s="106"/>
      <c r="BJ835" s="57"/>
      <c r="BK835" s="57"/>
      <c r="BL835" s="57"/>
      <c r="BM835" s="57"/>
    </row>
    <row r="836" spans="1:65" s="7" customFormat="1" ht="17.100000000000001" customHeight="1" x14ac:dyDescent="0.2">
      <c r="A836" s="85"/>
      <c r="B836" s="685"/>
      <c r="C836" s="685"/>
      <c r="D836" s="695"/>
      <c r="E836" s="695"/>
      <c r="F836" s="695"/>
      <c r="G836" s="695"/>
      <c r="H836" s="57"/>
      <c r="I836" s="101"/>
      <c r="J836" s="85"/>
      <c r="K836" s="57"/>
      <c r="L836" s="57"/>
      <c r="M836" s="57"/>
      <c r="N836" s="85"/>
      <c r="O836" s="685"/>
      <c r="P836" s="685"/>
      <c r="Q836" s="695"/>
      <c r="R836" s="695"/>
      <c r="S836" s="695"/>
      <c r="T836" s="695"/>
      <c r="U836" s="57"/>
      <c r="V836" s="106"/>
      <c r="W836" s="57"/>
      <c r="X836" s="57"/>
      <c r="Y836" s="57"/>
      <c r="Z836" s="57"/>
      <c r="AA836" s="85"/>
      <c r="AB836" s="685"/>
      <c r="AC836" s="685"/>
      <c r="AD836" s="695"/>
      <c r="AE836" s="695"/>
      <c r="AF836" s="695"/>
      <c r="AG836" s="695"/>
      <c r="AH836" s="57"/>
      <c r="AI836" s="106"/>
      <c r="AJ836" s="57"/>
      <c r="AK836" s="57"/>
      <c r="AL836" s="57"/>
      <c r="AM836" s="57"/>
      <c r="AN836" s="85"/>
      <c r="AO836" s="685"/>
      <c r="AP836" s="685"/>
      <c r="AQ836" s="695"/>
      <c r="AR836" s="695"/>
      <c r="AS836" s="695"/>
      <c r="AT836" s="695"/>
      <c r="AU836" s="57"/>
      <c r="AV836" s="106"/>
      <c r="AW836" s="57"/>
      <c r="AX836" s="57"/>
      <c r="AY836" s="57"/>
      <c r="AZ836" s="57"/>
      <c r="BA836" s="85"/>
      <c r="BB836" s="685"/>
      <c r="BC836" s="685"/>
      <c r="BD836" s="695"/>
      <c r="BE836" s="695"/>
      <c r="BF836" s="695"/>
      <c r="BG836" s="695"/>
      <c r="BH836" s="57"/>
      <c r="BI836" s="106"/>
      <c r="BJ836" s="57"/>
      <c r="BK836" s="57"/>
      <c r="BL836" s="57"/>
      <c r="BM836" s="57"/>
    </row>
    <row r="837" spans="1:65" s="7" customFormat="1" ht="17.100000000000001" customHeight="1" x14ac:dyDescent="0.2">
      <c r="A837" s="85"/>
      <c r="B837" s="685"/>
      <c r="C837" s="685"/>
      <c r="D837" s="695"/>
      <c r="E837" s="695"/>
      <c r="F837" s="695"/>
      <c r="G837" s="695"/>
      <c r="H837" s="57"/>
      <c r="I837" s="101"/>
      <c r="J837" s="85"/>
      <c r="K837" s="57"/>
      <c r="L837" s="57"/>
      <c r="M837" s="57"/>
      <c r="N837" s="85"/>
      <c r="O837" s="685"/>
      <c r="P837" s="685"/>
      <c r="Q837" s="695"/>
      <c r="R837" s="695"/>
      <c r="S837" s="695"/>
      <c r="T837" s="695"/>
      <c r="U837" s="57"/>
      <c r="V837" s="106"/>
      <c r="W837" s="57"/>
      <c r="X837" s="57"/>
      <c r="Y837" s="57"/>
      <c r="Z837" s="57"/>
      <c r="AA837" s="85"/>
      <c r="AB837" s="685"/>
      <c r="AC837" s="685"/>
      <c r="AD837" s="695"/>
      <c r="AE837" s="695"/>
      <c r="AF837" s="695"/>
      <c r="AG837" s="695"/>
      <c r="AH837" s="57"/>
      <c r="AI837" s="106"/>
      <c r="AJ837" s="57"/>
      <c r="AK837" s="57"/>
      <c r="AL837" s="57"/>
      <c r="AM837" s="57"/>
      <c r="AN837" s="85"/>
      <c r="AO837" s="685"/>
      <c r="AP837" s="685"/>
      <c r="AQ837" s="695"/>
      <c r="AR837" s="695"/>
      <c r="AS837" s="695"/>
      <c r="AT837" s="695"/>
      <c r="AU837" s="57"/>
      <c r="AV837" s="106"/>
      <c r="AW837" s="57"/>
      <c r="AX837" s="57"/>
      <c r="AY837" s="57"/>
      <c r="AZ837" s="57"/>
      <c r="BA837" s="85"/>
      <c r="BB837" s="685"/>
      <c r="BC837" s="685"/>
      <c r="BD837" s="695"/>
      <c r="BE837" s="695"/>
      <c r="BF837" s="695"/>
      <c r="BG837" s="695"/>
      <c r="BH837" s="57"/>
      <c r="BI837" s="106"/>
      <c r="BJ837" s="57"/>
      <c r="BK837" s="57"/>
      <c r="BL837" s="57"/>
      <c r="BM837" s="57"/>
    </row>
    <row r="838" spans="1:65" s="7" customFormat="1" ht="17.100000000000001" customHeight="1" x14ac:dyDescent="0.2">
      <c r="A838" s="85"/>
      <c r="B838" s="685"/>
      <c r="C838" s="685"/>
      <c r="D838" s="695"/>
      <c r="E838" s="695"/>
      <c r="F838" s="695"/>
      <c r="G838" s="695"/>
      <c r="H838" s="57"/>
      <c r="I838" s="101"/>
      <c r="J838" s="85"/>
      <c r="K838" s="57"/>
      <c r="L838" s="57"/>
      <c r="M838" s="57"/>
      <c r="N838" s="85"/>
      <c r="O838" s="685"/>
      <c r="P838" s="685"/>
      <c r="Q838" s="695"/>
      <c r="R838" s="695"/>
      <c r="S838" s="695"/>
      <c r="T838" s="695"/>
      <c r="U838" s="57"/>
      <c r="V838" s="106"/>
      <c r="W838" s="57"/>
      <c r="X838" s="57"/>
      <c r="Y838" s="57"/>
      <c r="Z838" s="57"/>
      <c r="AA838" s="85"/>
      <c r="AB838" s="685"/>
      <c r="AC838" s="685"/>
      <c r="AD838" s="695"/>
      <c r="AE838" s="695"/>
      <c r="AF838" s="695"/>
      <c r="AG838" s="695"/>
      <c r="AH838" s="57"/>
      <c r="AI838" s="106"/>
      <c r="AJ838" s="57"/>
      <c r="AK838" s="57"/>
      <c r="AL838" s="57"/>
      <c r="AM838" s="57"/>
      <c r="AN838" s="85"/>
      <c r="AO838" s="685"/>
      <c r="AP838" s="685"/>
      <c r="AQ838" s="695"/>
      <c r="AR838" s="695"/>
      <c r="AS838" s="695"/>
      <c r="AT838" s="695"/>
      <c r="AU838" s="57"/>
      <c r="AV838" s="106"/>
      <c r="AW838" s="57"/>
      <c r="AX838" s="57"/>
      <c r="AY838" s="57"/>
      <c r="AZ838" s="57"/>
      <c r="BA838" s="85"/>
      <c r="BB838" s="685"/>
      <c r="BC838" s="685"/>
      <c r="BD838" s="695"/>
      <c r="BE838" s="695"/>
      <c r="BF838" s="695"/>
      <c r="BG838" s="695"/>
      <c r="BH838" s="57"/>
      <c r="BI838" s="106"/>
      <c r="BJ838" s="57"/>
      <c r="BK838" s="57"/>
      <c r="BL838" s="57"/>
      <c r="BM838" s="57"/>
    </row>
    <row r="839" spans="1:65" s="7" customFormat="1" ht="17.100000000000001" customHeight="1" x14ac:dyDescent="0.2">
      <c r="A839" s="85"/>
      <c r="B839" s="685"/>
      <c r="C839" s="685"/>
      <c r="D839" s="695"/>
      <c r="E839" s="695"/>
      <c r="F839" s="695"/>
      <c r="G839" s="695"/>
      <c r="H839" s="57"/>
      <c r="I839" s="101"/>
      <c r="J839" s="85"/>
      <c r="K839" s="57"/>
      <c r="L839" s="57"/>
      <c r="M839" s="57"/>
      <c r="N839" s="85"/>
      <c r="O839" s="685"/>
      <c r="P839" s="685"/>
      <c r="Q839" s="695"/>
      <c r="R839" s="695"/>
      <c r="S839" s="695"/>
      <c r="T839" s="695"/>
      <c r="U839" s="57"/>
      <c r="V839" s="106"/>
      <c r="W839" s="57"/>
      <c r="X839" s="57"/>
      <c r="Y839" s="57"/>
      <c r="Z839" s="57"/>
      <c r="AA839" s="85"/>
      <c r="AB839" s="685"/>
      <c r="AC839" s="685"/>
      <c r="AD839" s="695"/>
      <c r="AE839" s="695"/>
      <c r="AF839" s="695"/>
      <c r="AG839" s="695"/>
      <c r="AH839" s="57"/>
      <c r="AI839" s="106"/>
      <c r="AJ839" s="57"/>
      <c r="AK839" s="57"/>
      <c r="AL839" s="57"/>
      <c r="AM839" s="57"/>
      <c r="AN839" s="85"/>
      <c r="AO839" s="685"/>
      <c r="AP839" s="685"/>
      <c r="AQ839" s="695"/>
      <c r="AR839" s="695"/>
      <c r="AS839" s="695"/>
      <c r="AT839" s="695"/>
      <c r="AU839" s="57"/>
      <c r="AV839" s="106"/>
      <c r="AW839" s="57"/>
      <c r="AX839" s="57"/>
      <c r="AY839" s="57"/>
      <c r="AZ839" s="57"/>
      <c r="BA839" s="85"/>
      <c r="BB839" s="685"/>
      <c r="BC839" s="685"/>
      <c r="BD839" s="695"/>
      <c r="BE839" s="695"/>
      <c r="BF839" s="695"/>
      <c r="BG839" s="695"/>
      <c r="BH839" s="57"/>
      <c r="BI839" s="106"/>
      <c r="BJ839" s="57"/>
      <c r="BK839" s="57"/>
      <c r="BL839" s="57"/>
      <c r="BM839" s="57"/>
    </row>
    <row r="840" spans="1:65" s="7" customFormat="1" ht="17.100000000000001" customHeight="1" x14ac:dyDescent="0.2">
      <c r="A840" s="85"/>
      <c r="B840" s="685"/>
      <c r="C840" s="685"/>
      <c r="D840" s="695"/>
      <c r="E840" s="695"/>
      <c r="F840" s="695"/>
      <c r="G840" s="695"/>
      <c r="H840" s="57"/>
      <c r="I840" s="101"/>
      <c r="J840" s="85"/>
      <c r="K840" s="57"/>
      <c r="L840" s="57"/>
      <c r="M840" s="57"/>
      <c r="N840" s="85"/>
      <c r="O840" s="685"/>
      <c r="P840" s="685"/>
      <c r="Q840" s="695"/>
      <c r="R840" s="695"/>
      <c r="S840" s="695"/>
      <c r="T840" s="695"/>
      <c r="U840" s="57"/>
      <c r="V840" s="106"/>
      <c r="W840" s="57"/>
      <c r="X840" s="57"/>
      <c r="Y840" s="57"/>
      <c r="Z840" s="57"/>
      <c r="AA840" s="85"/>
      <c r="AB840" s="685"/>
      <c r="AC840" s="685"/>
      <c r="AD840" s="695"/>
      <c r="AE840" s="695"/>
      <c r="AF840" s="695"/>
      <c r="AG840" s="695"/>
      <c r="AH840" s="57"/>
      <c r="AI840" s="106"/>
      <c r="AJ840" s="57"/>
      <c r="AK840" s="57"/>
      <c r="AL840" s="57"/>
      <c r="AM840" s="57"/>
      <c r="AN840" s="85"/>
      <c r="AO840" s="685"/>
      <c r="AP840" s="685"/>
      <c r="AQ840" s="695"/>
      <c r="AR840" s="695"/>
      <c r="AS840" s="695"/>
      <c r="AT840" s="695"/>
      <c r="AU840" s="57"/>
      <c r="AV840" s="106"/>
      <c r="AW840" s="57"/>
      <c r="AX840" s="57"/>
      <c r="AY840" s="57"/>
      <c r="AZ840" s="57"/>
      <c r="BA840" s="85"/>
      <c r="BB840" s="685"/>
      <c r="BC840" s="685"/>
      <c r="BD840" s="695"/>
      <c r="BE840" s="695"/>
      <c r="BF840" s="695"/>
      <c r="BG840" s="695"/>
      <c r="BH840" s="57"/>
      <c r="BI840" s="106"/>
      <c r="BJ840" s="57"/>
      <c r="BK840" s="57"/>
      <c r="BL840" s="57"/>
      <c r="BM840" s="57"/>
    </row>
    <row r="841" spans="1:65" s="7" customFormat="1" ht="17.100000000000001" customHeight="1" x14ac:dyDescent="0.2">
      <c r="A841" s="85"/>
      <c r="B841" s="685"/>
      <c r="C841" s="685"/>
      <c r="D841" s="695"/>
      <c r="E841" s="695"/>
      <c r="F841" s="695"/>
      <c r="G841" s="695"/>
      <c r="H841" s="57"/>
      <c r="I841" s="101"/>
      <c r="J841" s="85"/>
      <c r="K841" s="57"/>
      <c r="L841" s="57"/>
      <c r="M841" s="57"/>
      <c r="N841" s="85"/>
      <c r="O841" s="685"/>
      <c r="P841" s="685"/>
      <c r="Q841" s="695"/>
      <c r="R841" s="695"/>
      <c r="S841" s="695"/>
      <c r="T841" s="695"/>
      <c r="U841" s="57"/>
      <c r="V841" s="106"/>
      <c r="W841" s="57"/>
      <c r="X841" s="57"/>
      <c r="Y841" s="57"/>
      <c r="Z841" s="57"/>
      <c r="AA841" s="85"/>
      <c r="AB841" s="685"/>
      <c r="AC841" s="685"/>
      <c r="AD841" s="695"/>
      <c r="AE841" s="695"/>
      <c r="AF841" s="695"/>
      <c r="AG841" s="695"/>
      <c r="AH841" s="57"/>
      <c r="AI841" s="106"/>
      <c r="AJ841" s="57"/>
      <c r="AK841" s="57"/>
      <c r="AL841" s="57"/>
      <c r="AM841" s="57"/>
      <c r="AN841" s="85"/>
      <c r="AO841" s="685"/>
      <c r="AP841" s="685"/>
      <c r="AQ841" s="695"/>
      <c r="AR841" s="695"/>
      <c r="AS841" s="695"/>
      <c r="AT841" s="695"/>
      <c r="AU841" s="57"/>
      <c r="AV841" s="106"/>
      <c r="AW841" s="57"/>
      <c r="AX841" s="57"/>
      <c r="AY841" s="57"/>
      <c r="AZ841" s="57"/>
      <c r="BA841" s="85"/>
      <c r="BB841" s="685"/>
      <c r="BC841" s="685"/>
      <c r="BD841" s="695"/>
      <c r="BE841" s="695"/>
      <c r="BF841" s="695"/>
      <c r="BG841" s="695"/>
      <c r="BH841" s="57"/>
      <c r="BI841" s="106"/>
      <c r="BJ841" s="57"/>
      <c r="BK841" s="57"/>
      <c r="BL841" s="57"/>
      <c r="BM841" s="57"/>
    </row>
    <row r="842" spans="1:65" s="7" customFormat="1" ht="17.100000000000001" customHeight="1" x14ac:dyDescent="0.2">
      <c r="A842" s="85"/>
      <c r="B842" s="685"/>
      <c r="C842" s="685"/>
      <c r="D842" s="695"/>
      <c r="E842" s="695"/>
      <c r="F842" s="695"/>
      <c r="G842" s="695"/>
      <c r="H842" s="57"/>
      <c r="I842" s="101"/>
      <c r="J842" s="85"/>
      <c r="K842" s="57"/>
      <c r="L842" s="57"/>
      <c r="M842" s="57"/>
      <c r="N842" s="85"/>
      <c r="O842" s="685"/>
      <c r="P842" s="685"/>
      <c r="Q842" s="695"/>
      <c r="R842" s="695"/>
      <c r="S842" s="695"/>
      <c r="T842" s="695"/>
      <c r="U842" s="57"/>
      <c r="V842" s="106"/>
      <c r="W842" s="57"/>
      <c r="X842" s="57"/>
      <c r="Y842" s="57"/>
      <c r="Z842" s="57"/>
      <c r="AA842" s="85"/>
      <c r="AB842" s="685"/>
      <c r="AC842" s="685"/>
      <c r="AD842" s="695"/>
      <c r="AE842" s="695"/>
      <c r="AF842" s="695"/>
      <c r="AG842" s="695"/>
      <c r="AH842" s="57"/>
      <c r="AI842" s="106"/>
      <c r="AJ842" s="57"/>
      <c r="AK842" s="57"/>
      <c r="AL842" s="57"/>
      <c r="AM842" s="57"/>
      <c r="AN842" s="85"/>
      <c r="AO842" s="685"/>
      <c r="AP842" s="685"/>
      <c r="AQ842" s="695"/>
      <c r="AR842" s="695"/>
      <c r="AS842" s="695"/>
      <c r="AT842" s="695"/>
      <c r="AU842" s="57"/>
      <c r="AV842" s="106"/>
      <c r="AW842" s="57"/>
      <c r="AX842" s="57"/>
      <c r="AY842" s="57"/>
      <c r="AZ842" s="57"/>
      <c r="BA842" s="85"/>
      <c r="BB842" s="685"/>
      <c r="BC842" s="685"/>
      <c r="BD842" s="695"/>
      <c r="BE842" s="695"/>
      <c r="BF842" s="695"/>
      <c r="BG842" s="695"/>
      <c r="BH842" s="57"/>
      <c r="BI842" s="106"/>
      <c r="BJ842" s="57"/>
      <c r="BK842" s="57"/>
      <c r="BL842" s="57"/>
      <c r="BM842" s="57"/>
    </row>
    <row r="843" spans="1:65" s="7" customFormat="1" ht="17.100000000000001" customHeight="1" x14ac:dyDescent="0.2">
      <c r="A843" s="85"/>
      <c r="B843" s="685"/>
      <c r="C843" s="685"/>
      <c r="D843" s="695"/>
      <c r="E843" s="695"/>
      <c r="F843" s="695"/>
      <c r="G843" s="695"/>
      <c r="H843" s="57"/>
      <c r="I843" s="101"/>
      <c r="J843" s="85"/>
      <c r="K843" s="57"/>
      <c r="L843" s="57"/>
      <c r="M843" s="57"/>
      <c r="N843" s="85"/>
      <c r="O843" s="685"/>
      <c r="P843" s="685"/>
      <c r="Q843" s="695"/>
      <c r="R843" s="695"/>
      <c r="S843" s="695"/>
      <c r="T843" s="695"/>
      <c r="U843" s="57"/>
      <c r="V843" s="106"/>
      <c r="W843" s="57"/>
      <c r="X843" s="57"/>
      <c r="Y843" s="57"/>
      <c r="Z843" s="57"/>
      <c r="AA843" s="85"/>
      <c r="AB843" s="685"/>
      <c r="AC843" s="685"/>
      <c r="AD843" s="695"/>
      <c r="AE843" s="695"/>
      <c r="AF843" s="695"/>
      <c r="AG843" s="695"/>
      <c r="AH843" s="57"/>
      <c r="AI843" s="106"/>
      <c r="AJ843" s="57"/>
      <c r="AK843" s="57"/>
      <c r="AL843" s="57"/>
      <c r="AM843" s="57"/>
      <c r="AN843" s="85"/>
      <c r="AO843" s="685"/>
      <c r="AP843" s="685"/>
      <c r="AQ843" s="695"/>
      <c r="AR843" s="695"/>
      <c r="AS843" s="695"/>
      <c r="AT843" s="695"/>
      <c r="AU843" s="57"/>
      <c r="AV843" s="106"/>
      <c r="AW843" s="57"/>
      <c r="AX843" s="57"/>
      <c r="AY843" s="57"/>
      <c r="AZ843" s="57"/>
      <c r="BA843" s="85"/>
      <c r="BB843" s="685"/>
      <c r="BC843" s="685"/>
      <c r="BD843" s="695"/>
      <c r="BE843" s="695"/>
      <c r="BF843" s="695"/>
      <c r="BG843" s="695"/>
      <c r="BH843" s="57"/>
      <c r="BI843" s="106"/>
      <c r="BJ843" s="57"/>
      <c r="BK843" s="57"/>
      <c r="BL843" s="57"/>
      <c r="BM843" s="57"/>
    </row>
    <row r="844" spans="1:65" s="7" customFormat="1" ht="17.100000000000001" customHeight="1" x14ac:dyDescent="0.2">
      <c r="A844" s="85"/>
      <c r="B844" s="685"/>
      <c r="C844" s="685"/>
      <c r="D844" s="695"/>
      <c r="E844" s="695"/>
      <c r="F844" s="695"/>
      <c r="G844" s="695"/>
      <c r="H844" s="57"/>
      <c r="I844" s="101"/>
      <c r="J844" s="85"/>
      <c r="K844" s="57"/>
      <c r="L844" s="57"/>
      <c r="M844" s="57"/>
      <c r="N844" s="85"/>
      <c r="O844" s="685"/>
      <c r="P844" s="685"/>
      <c r="Q844" s="695"/>
      <c r="R844" s="695"/>
      <c r="S844" s="695"/>
      <c r="T844" s="695"/>
      <c r="U844" s="57"/>
      <c r="V844" s="106"/>
      <c r="W844" s="57"/>
      <c r="X844" s="57"/>
      <c r="Y844" s="57"/>
      <c r="Z844" s="57"/>
      <c r="AA844" s="85"/>
      <c r="AB844" s="685"/>
      <c r="AC844" s="685"/>
      <c r="AD844" s="695"/>
      <c r="AE844" s="695"/>
      <c r="AF844" s="695"/>
      <c r="AG844" s="695"/>
      <c r="AH844" s="57"/>
      <c r="AI844" s="106"/>
      <c r="AJ844" s="57"/>
      <c r="AK844" s="57"/>
      <c r="AL844" s="57"/>
      <c r="AM844" s="57"/>
      <c r="AN844" s="85"/>
      <c r="AO844" s="685"/>
      <c r="AP844" s="685"/>
      <c r="AQ844" s="695"/>
      <c r="AR844" s="695"/>
      <c r="AS844" s="695"/>
      <c r="AT844" s="695"/>
      <c r="AU844" s="57"/>
      <c r="AV844" s="106"/>
      <c r="AW844" s="57"/>
      <c r="AX844" s="57"/>
      <c r="AY844" s="57"/>
      <c r="AZ844" s="57"/>
      <c r="BA844" s="85"/>
      <c r="BB844" s="685"/>
      <c r="BC844" s="685"/>
      <c r="BD844" s="695"/>
      <c r="BE844" s="695"/>
      <c r="BF844" s="695"/>
      <c r="BG844" s="695"/>
      <c r="BH844" s="57"/>
      <c r="BI844" s="106"/>
      <c r="BJ844" s="57"/>
      <c r="BK844" s="57"/>
      <c r="BL844" s="57"/>
      <c r="BM844" s="57"/>
    </row>
    <row r="845" spans="1:65" s="7" customFormat="1" ht="17.100000000000001" customHeight="1" x14ac:dyDescent="0.2">
      <c r="A845" s="85"/>
      <c r="B845" s="685"/>
      <c r="C845" s="685"/>
      <c r="D845" s="695"/>
      <c r="E845" s="695"/>
      <c r="F845" s="695"/>
      <c r="G845" s="695"/>
      <c r="H845" s="57"/>
      <c r="I845" s="101"/>
      <c r="J845" s="85"/>
      <c r="K845" s="57"/>
      <c r="L845" s="57"/>
      <c r="M845" s="57"/>
      <c r="N845" s="85"/>
      <c r="O845" s="685"/>
      <c r="P845" s="685"/>
      <c r="Q845" s="695"/>
      <c r="R845" s="695"/>
      <c r="S845" s="695"/>
      <c r="T845" s="695"/>
      <c r="U845" s="57"/>
      <c r="V845" s="106"/>
      <c r="W845" s="57"/>
      <c r="X845" s="57"/>
      <c r="Y845" s="57"/>
      <c r="Z845" s="57"/>
      <c r="AA845" s="85"/>
      <c r="AB845" s="685"/>
      <c r="AC845" s="685"/>
      <c r="AD845" s="695"/>
      <c r="AE845" s="695"/>
      <c r="AF845" s="695"/>
      <c r="AG845" s="695"/>
      <c r="AH845" s="57"/>
      <c r="AI845" s="106"/>
      <c r="AJ845" s="57"/>
      <c r="AK845" s="57"/>
      <c r="AL845" s="57"/>
      <c r="AM845" s="57"/>
      <c r="AN845" s="85"/>
      <c r="AO845" s="685"/>
      <c r="AP845" s="685"/>
      <c r="AQ845" s="695"/>
      <c r="AR845" s="695"/>
      <c r="AS845" s="695"/>
      <c r="AT845" s="695"/>
      <c r="AU845" s="57"/>
      <c r="AV845" s="106"/>
      <c r="AW845" s="57"/>
      <c r="AX845" s="57"/>
      <c r="AY845" s="57"/>
      <c r="AZ845" s="57"/>
      <c r="BA845" s="85"/>
      <c r="BB845" s="685"/>
      <c r="BC845" s="685"/>
      <c r="BD845" s="695"/>
      <c r="BE845" s="695"/>
      <c r="BF845" s="695"/>
      <c r="BG845" s="695"/>
      <c r="BH845" s="57"/>
      <c r="BI845" s="106"/>
      <c r="BJ845" s="57"/>
      <c r="BK845" s="57"/>
      <c r="BL845" s="57"/>
      <c r="BM845" s="57"/>
    </row>
    <row r="846" spans="1:65" s="7" customFormat="1" ht="17.100000000000001" customHeight="1" x14ac:dyDescent="0.2">
      <c r="A846" s="85"/>
      <c r="B846" s="685"/>
      <c r="C846" s="685"/>
      <c r="D846" s="695"/>
      <c r="E846" s="695"/>
      <c r="F846" s="695"/>
      <c r="G846" s="695"/>
      <c r="H846" s="57"/>
      <c r="I846" s="101"/>
      <c r="J846" s="85"/>
      <c r="K846" s="57"/>
      <c r="L846" s="57"/>
      <c r="M846" s="57"/>
      <c r="N846" s="85"/>
      <c r="O846" s="685"/>
      <c r="P846" s="685"/>
      <c r="Q846" s="695"/>
      <c r="R846" s="695"/>
      <c r="S846" s="695"/>
      <c r="T846" s="695"/>
      <c r="U846" s="57"/>
      <c r="V846" s="106"/>
      <c r="W846" s="57"/>
      <c r="X846" s="57"/>
      <c r="Y846" s="57"/>
      <c r="Z846" s="57"/>
      <c r="AA846" s="85"/>
      <c r="AB846" s="685"/>
      <c r="AC846" s="685"/>
      <c r="AD846" s="695"/>
      <c r="AE846" s="695"/>
      <c r="AF846" s="695"/>
      <c r="AG846" s="695"/>
      <c r="AH846" s="57"/>
      <c r="AI846" s="106"/>
      <c r="AJ846" s="57"/>
      <c r="AK846" s="57"/>
      <c r="AL846" s="57"/>
      <c r="AM846" s="57"/>
      <c r="AN846" s="85"/>
      <c r="AO846" s="685"/>
      <c r="AP846" s="685"/>
      <c r="AQ846" s="695"/>
      <c r="AR846" s="695"/>
      <c r="AS846" s="695"/>
      <c r="AT846" s="695"/>
      <c r="AU846" s="57"/>
      <c r="AV846" s="106"/>
      <c r="AW846" s="57"/>
      <c r="AX846" s="57"/>
      <c r="AY846" s="57"/>
      <c r="AZ846" s="57"/>
      <c r="BA846" s="85"/>
      <c r="BB846" s="685"/>
      <c r="BC846" s="685"/>
      <c r="BD846" s="695"/>
      <c r="BE846" s="695"/>
      <c r="BF846" s="695"/>
      <c r="BG846" s="695"/>
      <c r="BH846" s="57"/>
      <c r="BI846" s="106"/>
      <c r="BJ846" s="57"/>
      <c r="BK846" s="57"/>
      <c r="BL846" s="57"/>
      <c r="BM846" s="57"/>
    </row>
    <row r="847" spans="1:65" s="7" customFormat="1" ht="17.100000000000001" customHeight="1" x14ac:dyDescent="0.2">
      <c r="A847" s="85"/>
      <c r="B847" s="685"/>
      <c r="C847" s="685"/>
      <c r="D847" s="695"/>
      <c r="E847" s="695"/>
      <c r="F847" s="695"/>
      <c r="G847" s="695"/>
      <c r="H847" s="57"/>
      <c r="I847" s="101"/>
      <c r="J847" s="85"/>
      <c r="K847" s="57"/>
      <c r="L847" s="57"/>
      <c r="M847" s="57"/>
      <c r="N847" s="85"/>
      <c r="O847" s="685"/>
      <c r="P847" s="685"/>
      <c r="Q847" s="695"/>
      <c r="R847" s="695"/>
      <c r="S847" s="695"/>
      <c r="T847" s="695"/>
      <c r="U847" s="57"/>
      <c r="V847" s="106"/>
      <c r="W847" s="57"/>
      <c r="X847" s="57"/>
      <c r="Y847" s="57"/>
      <c r="Z847" s="57"/>
      <c r="AA847" s="85"/>
      <c r="AB847" s="685"/>
      <c r="AC847" s="685"/>
      <c r="AD847" s="695"/>
      <c r="AE847" s="695"/>
      <c r="AF847" s="695"/>
      <c r="AG847" s="695"/>
      <c r="AH847" s="57"/>
      <c r="AI847" s="106"/>
      <c r="AJ847" s="57"/>
      <c r="AK847" s="57"/>
      <c r="AL847" s="57"/>
      <c r="AM847" s="57"/>
      <c r="AN847" s="85"/>
      <c r="AO847" s="685"/>
      <c r="AP847" s="685"/>
      <c r="AQ847" s="695"/>
      <c r="AR847" s="695"/>
      <c r="AS847" s="695"/>
      <c r="AT847" s="695"/>
      <c r="AU847" s="57"/>
      <c r="AV847" s="106"/>
      <c r="AW847" s="57"/>
      <c r="AX847" s="57"/>
      <c r="AY847" s="57"/>
      <c r="AZ847" s="57"/>
      <c r="BA847" s="85"/>
      <c r="BB847" s="685"/>
      <c r="BC847" s="685"/>
      <c r="BD847" s="695"/>
      <c r="BE847" s="695"/>
      <c r="BF847" s="695"/>
      <c r="BG847" s="695"/>
      <c r="BH847" s="57"/>
      <c r="BI847" s="106"/>
      <c r="BJ847" s="57"/>
      <c r="BK847" s="57"/>
      <c r="BL847" s="57"/>
      <c r="BM847" s="57"/>
    </row>
    <row r="848" spans="1:65" s="7" customFormat="1" ht="17.100000000000001" customHeight="1" x14ac:dyDescent="0.2">
      <c r="A848" s="85"/>
      <c r="B848" s="685"/>
      <c r="C848" s="685"/>
      <c r="D848" s="695"/>
      <c r="E848" s="695"/>
      <c r="F848" s="695"/>
      <c r="G848" s="695"/>
      <c r="H848" s="57"/>
      <c r="I848" s="101"/>
      <c r="J848" s="85"/>
      <c r="K848" s="57"/>
      <c r="L848" s="57"/>
      <c r="M848" s="57"/>
      <c r="N848" s="85"/>
      <c r="O848" s="685"/>
      <c r="P848" s="685"/>
      <c r="Q848" s="695"/>
      <c r="R848" s="695"/>
      <c r="S848" s="695"/>
      <c r="T848" s="695"/>
      <c r="U848" s="57"/>
      <c r="V848" s="106"/>
      <c r="W848" s="57"/>
      <c r="X848" s="57"/>
      <c r="Y848" s="57"/>
      <c r="Z848" s="57"/>
      <c r="AA848" s="85"/>
      <c r="AB848" s="685"/>
      <c r="AC848" s="685"/>
      <c r="AD848" s="695"/>
      <c r="AE848" s="695"/>
      <c r="AF848" s="695"/>
      <c r="AG848" s="695"/>
      <c r="AH848" s="57"/>
      <c r="AI848" s="106"/>
      <c r="AJ848" s="57"/>
      <c r="AK848" s="57"/>
      <c r="AL848" s="57"/>
      <c r="AM848" s="57"/>
      <c r="AN848" s="85"/>
      <c r="AO848" s="685"/>
      <c r="AP848" s="685"/>
      <c r="AQ848" s="695"/>
      <c r="AR848" s="695"/>
      <c r="AS848" s="695"/>
      <c r="AT848" s="695"/>
      <c r="AU848" s="57"/>
      <c r="AV848" s="106"/>
      <c r="AW848" s="57"/>
      <c r="AX848" s="57"/>
      <c r="AY848" s="57"/>
      <c r="AZ848" s="57"/>
      <c r="BA848" s="85"/>
      <c r="BB848" s="685"/>
      <c r="BC848" s="685"/>
      <c r="BD848" s="695"/>
      <c r="BE848" s="695"/>
      <c r="BF848" s="695"/>
      <c r="BG848" s="695"/>
      <c r="BH848" s="57"/>
      <c r="BI848" s="106"/>
      <c r="BJ848" s="57"/>
      <c r="BK848" s="57"/>
      <c r="BL848" s="57"/>
      <c r="BM848" s="57"/>
    </row>
    <row r="849" spans="1:65" s="7" customFormat="1" ht="17.100000000000001" customHeight="1" x14ac:dyDescent="0.2">
      <c r="A849" s="85"/>
      <c r="B849" s="685"/>
      <c r="C849" s="685"/>
      <c r="D849" s="695"/>
      <c r="E849" s="695"/>
      <c r="F849" s="695"/>
      <c r="G849" s="695"/>
      <c r="H849" s="57"/>
      <c r="I849" s="101"/>
      <c r="J849" s="85"/>
      <c r="K849" s="57"/>
      <c r="L849" s="57"/>
      <c r="M849" s="57"/>
      <c r="N849" s="85"/>
      <c r="O849" s="685"/>
      <c r="P849" s="685"/>
      <c r="Q849" s="695"/>
      <c r="R849" s="695"/>
      <c r="S849" s="695"/>
      <c r="T849" s="695"/>
      <c r="U849" s="57"/>
      <c r="V849" s="106"/>
      <c r="W849" s="57"/>
      <c r="X849" s="57"/>
      <c r="Y849" s="57"/>
      <c r="Z849" s="57"/>
      <c r="AA849" s="85"/>
      <c r="AB849" s="685"/>
      <c r="AC849" s="685"/>
      <c r="AD849" s="695"/>
      <c r="AE849" s="695"/>
      <c r="AF849" s="695"/>
      <c r="AG849" s="695"/>
      <c r="AH849" s="57"/>
      <c r="AI849" s="106"/>
      <c r="AJ849" s="57"/>
      <c r="AK849" s="57"/>
      <c r="AL849" s="57"/>
      <c r="AM849" s="57"/>
      <c r="AN849" s="85"/>
      <c r="AO849" s="685"/>
      <c r="AP849" s="685"/>
      <c r="AQ849" s="695"/>
      <c r="AR849" s="695"/>
      <c r="AS849" s="695"/>
      <c r="AT849" s="695"/>
      <c r="AU849" s="57"/>
      <c r="AV849" s="106"/>
      <c r="AW849" s="57"/>
      <c r="AX849" s="57"/>
      <c r="AY849" s="57"/>
      <c r="AZ849" s="57"/>
      <c r="BA849" s="85"/>
      <c r="BB849" s="685"/>
      <c r="BC849" s="685"/>
      <c r="BD849" s="695"/>
      <c r="BE849" s="695"/>
      <c r="BF849" s="695"/>
      <c r="BG849" s="695"/>
      <c r="BH849" s="57"/>
      <c r="BI849" s="106"/>
      <c r="BJ849" s="57"/>
      <c r="BK849" s="57"/>
      <c r="BL849" s="57"/>
      <c r="BM849" s="57"/>
    </row>
    <row r="850" spans="1:65" s="7" customFormat="1" ht="17.100000000000001" customHeight="1" x14ac:dyDescent="0.2">
      <c r="A850" s="85"/>
      <c r="B850" s="685"/>
      <c r="C850" s="685"/>
      <c r="D850" s="695"/>
      <c r="E850" s="695"/>
      <c r="F850" s="695"/>
      <c r="G850" s="695"/>
      <c r="H850" s="57"/>
      <c r="I850" s="101"/>
      <c r="J850" s="85"/>
      <c r="K850" s="57"/>
      <c r="L850" s="57"/>
      <c r="M850" s="57"/>
      <c r="N850" s="85"/>
      <c r="O850" s="685"/>
      <c r="P850" s="685"/>
      <c r="Q850" s="695"/>
      <c r="R850" s="695"/>
      <c r="S850" s="695"/>
      <c r="T850" s="695"/>
      <c r="U850" s="57"/>
      <c r="V850" s="106"/>
      <c r="W850" s="57"/>
      <c r="X850" s="57"/>
      <c r="Y850" s="57"/>
      <c r="Z850" s="57"/>
      <c r="AA850" s="85"/>
      <c r="AB850" s="685"/>
      <c r="AC850" s="685"/>
      <c r="AD850" s="695"/>
      <c r="AE850" s="695"/>
      <c r="AF850" s="695"/>
      <c r="AG850" s="695"/>
      <c r="AH850" s="57"/>
      <c r="AI850" s="106"/>
      <c r="AJ850" s="57"/>
      <c r="AK850" s="57"/>
      <c r="AL850" s="57"/>
      <c r="AM850" s="57"/>
      <c r="AN850" s="85"/>
      <c r="AO850" s="685"/>
      <c r="AP850" s="685"/>
      <c r="AQ850" s="695"/>
      <c r="AR850" s="695"/>
      <c r="AS850" s="695"/>
      <c r="AT850" s="695"/>
      <c r="AU850" s="57"/>
      <c r="AV850" s="106"/>
      <c r="AW850" s="57"/>
      <c r="AX850" s="57"/>
      <c r="AY850" s="57"/>
      <c r="AZ850" s="57"/>
      <c r="BA850" s="85"/>
      <c r="BB850" s="685"/>
      <c r="BC850" s="685"/>
      <c r="BD850" s="695"/>
      <c r="BE850" s="695"/>
      <c r="BF850" s="695"/>
      <c r="BG850" s="695"/>
      <c r="BH850" s="57"/>
      <c r="BI850" s="106"/>
      <c r="BJ850" s="57"/>
      <c r="BK850" s="57"/>
      <c r="BL850" s="57"/>
      <c r="BM850" s="57"/>
    </row>
    <row r="851" spans="1:65" s="7" customFormat="1" ht="17.100000000000001" customHeight="1" x14ac:dyDescent="0.2">
      <c r="A851" s="85"/>
      <c r="B851" s="685"/>
      <c r="C851" s="685"/>
      <c r="D851" s="695"/>
      <c r="E851" s="695"/>
      <c r="F851" s="695"/>
      <c r="G851" s="695"/>
      <c r="H851" s="57"/>
      <c r="I851" s="101"/>
      <c r="J851" s="85"/>
      <c r="K851" s="57"/>
      <c r="L851" s="57"/>
      <c r="M851" s="57"/>
      <c r="N851" s="85"/>
      <c r="O851" s="685"/>
      <c r="P851" s="685"/>
      <c r="Q851" s="695"/>
      <c r="R851" s="695"/>
      <c r="S851" s="695"/>
      <c r="T851" s="695"/>
      <c r="U851" s="57"/>
      <c r="V851" s="106"/>
      <c r="W851" s="57"/>
      <c r="X851" s="57"/>
      <c r="Y851" s="57"/>
      <c r="Z851" s="57"/>
      <c r="AA851" s="85"/>
      <c r="AB851" s="685"/>
      <c r="AC851" s="685"/>
      <c r="AD851" s="695"/>
      <c r="AE851" s="695"/>
      <c r="AF851" s="695"/>
      <c r="AG851" s="695"/>
      <c r="AH851" s="57"/>
      <c r="AI851" s="106"/>
      <c r="AJ851" s="57"/>
      <c r="AK851" s="57"/>
      <c r="AL851" s="57"/>
      <c r="AM851" s="57"/>
      <c r="AN851" s="85"/>
      <c r="AO851" s="685"/>
      <c r="AP851" s="685"/>
      <c r="AQ851" s="695"/>
      <c r="AR851" s="695"/>
      <c r="AS851" s="695"/>
      <c r="AT851" s="695"/>
      <c r="AU851" s="57"/>
      <c r="AV851" s="106"/>
      <c r="AW851" s="57"/>
      <c r="AX851" s="57"/>
      <c r="AY851" s="57"/>
      <c r="AZ851" s="57"/>
      <c r="BA851" s="85"/>
      <c r="BB851" s="685"/>
      <c r="BC851" s="685"/>
      <c r="BD851" s="695"/>
      <c r="BE851" s="695"/>
      <c r="BF851" s="695"/>
      <c r="BG851" s="695"/>
      <c r="BH851" s="57"/>
      <c r="BI851" s="106"/>
      <c r="BJ851" s="57"/>
      <c r="BK851" s="57"/>
      <c r="BL851" s="57"/>
      <c r="BM851" s="57"/>
    </row>
    <row r="852" spans="1:65" s="7" customFormat="1" ht="17.100000000000001" customHeight="1" x14ac:dyDescent="0.2">
      <c r="A852" s="85"/>
      <c r="B852" s="685"/>
      <c r="C852" s="685"/>
      <c r="D852" s="695"/>
      <c r="E852" s="695"/>
      <c r="F852" s="695"/>
      <c r="G852" s="695"/>
      <c r="H852" s="57"/>
      <c r="I852" s="101"/>
      <c r="J852" s="85"/>
      <c r="K852" s="57"/>
      <c r="L852" s="57"/>
      <c r="M852" s="57"/>
      <c r="N852" s="85"/>
      <c r="O852" s="685"/>
      <c r="P852" s="685"/>
      <c r="Q852" s="695"/>
      <c r="R852" s="695"/>
      <c r="S852" s="695"/>
      <c r="T852" s="695"/>
      <c r="U852" s="57"/>
      <c r="V852" s="106"/>
      <c r="W852" s="57"/>
      <c r="X852" s="57"/>
      <c r="Y852" s="57"/>
      <c r="Z852" s="57"/>
      <c r="AA852" s="85"/>
      <c r="AB852" s="685"/>
      <c r="AC852" s="685"/>
      <c r="AD852" s="695"/>
      <c r="AE852" s="695"/>
      <c r="AF852" s="695"/>
      <c r="AG852" s="695"/>
      <c r="AH852" s="57"/>
      <c r="AI852" s="106"/>
      <c r="AJ852" s="57"/>
      <c r="AK852" s="57"/>
      <c r="AL852" s="57"/>
      <c r="AM852" s="57"/>
      <c r="AN852" s="85"/>
      <c r="AO852" s="685"/>
      <c r="AP852" s="685"/>
      <c r="AQ852" s="695"/>
      <c r="AR852" s="695"/>
      <c r="AS852" s="695"/>
      <c r="AT852" s="695"/>
      <c r="AU852" s="57"/>
      <c r="AV852" s="106"/>
      <c r="AW852" s="57"/>
      <c r="AX852" s="57"/>
      <c r="AY852" s="57"/>
      <c r="AZ852" s="57"/>
      <c r="BA852" s="85"/>
      <c r="BB852" s="685"/>
      <c r="BC852" s="685"/>
      <c r="BD852" s="695"/>
      <c r="BE852" s="695"/>
      <c r="BF852" s="695"/>
      <c r="BG852" s="695"/>
      <c r="BH852" s="57"/>
      <c r="BI852" s="106"/>
      <c r="BJ852" s="57"/>
      <c r="BK852" s="57"/>
      <c r="BL852" s="57"/>
      <c r="BM852" s="57"/>
    </row>
    <row r="853" spans="1:65" s="7" customFormat="1" ht="17.100000000000001" customHeight="1" x14ac:dyDescent="0.2">
      <c r="A853" s="85"/>
      <c r="B853" s="685"/>
      <c r="C853" s="685"/>
      <c r="D853" s="695"/>
      <c r="E853" s="695"/>
      <c r="F853" s="695"/>
      <c r="G853" s="695"/>
      <c r="H853" s="57"/>
      <c r="I853" s="101"/>
      <c r="J853" s="85"/>
      <c r="K853" s="57"/>
      <c r="L853" s="57"/>
      <c r="M853" s="57"/>
      <c r="N853" s="85"/>
      <c r="O853" s="685"/>
      <c r="P853" s="685"/>
      <c r="Q853" s="695"/>
      <c r="R853" s="695"/>
      <c r="S853" s="695"/>
      <c r="T853" s="695"/>
      <c r="U853" s="57"/>
      <c r="V853" s="106"/>
      <c r="W853" s="57"/>
      <c r="X853" s="57"/>
      <c r="Y853" s="57"/>
      <c r="Z853" s="57"/>
      <c r="AA853" s="85"/>
      <c r="AB853" s="685"/>
      <c r="AC853" s="685"/>
      <c r="AD853" s="695"/>
      <c r="AE853" s="695"/>
      <c r="AF853" s="695"/>
      <c r="AG853" s="695"/>
      <c r="AH853" s="57"/>
      <c r="AI853" s="106"/>
      <c r="AJ853" s="57"/>
      <c r="AK853" s="57"/>
      <c r="AL853" s="57"/>
      <c r="AM853" s="57"/>
      <c r="AN853" s="85"/>
      <c r="AO853" s="685"/>
      <c r="AP853" s="685"/>
      <c r="AQ853" s="695"/>
      <c r="AR853" s="695"/>
      <c r="AS853" s="695"/>
      <c r="AT853" s="695"/>
      <c r="AU853" s="57"/>
      <c r="AV853" s="106"/>
      <c r="AW853" s="57"/>
      <c r="AX853" s="57"/>
      <c r="AY853" s="57"/>
      <c r="AZ853" s="57"/>
      <c r="BA853" s="85"/>
      <c r="BB853" s="685"/>
      <c r="BC853" s="685"/>
      <c r="BD853" s="695"/>
      <c r="BE853" s="695"/>
      <c r="BF853" s="695"/>
      <c r="BG853" s="695"/>
      <c r="BH853" s="57"/>
      <c r="BI853" s="106"/>
      <c r="BJ853" s="57"/>
      <c r="BK853" s="57"/>
      <c r="BL853" s="57"/>
      <c r="BM853" s="57"/>
    </row>
    <row r="854" spans="1:65" s="7" customFormat="1" ht="36.75" customHeight="1" x14ac:dyDescent="0.2">
      <c r="A854" s="85"/>
      <c r="B854" s="686"/>
      <c r="C854" s="686"/>
      <c r="D854" s="695"/>
      <c r="E854" s="695"/>
      <c r="F854" s="695"/>
      <c r="G854" s="695"/>
      <c r="H854" s="57"/>
      <c r="I854" s="101"/>
      <c r="J854" s="85"/>
      <c r="K854" s="57"/>
      <c r="L854" s="57"/>
      <c r="M854" s="57"/>
      <c r="N854" s="85"/>
      <c r="O854" s="686"/>
      <c r="P854" s="686"/>
      <c r="Q854" s="695"/>
      <c r="R854" s="695"/>
      <c r="S854" s="695"/>
      <c r="T854" s="695"/>
      <c r="U854" s="57"/>
      <c r="V854" s="106"/>
      <c r="W854" s="57"/>
      <c r="X854" s="57"/>
      <c r="Y854" s="57"/>
      <c r="Z854" s="57"/>
      <c r="AA854" s="85"/>
      <c r="AB854" s="686"/>
      <c r="AC854" s="686"/>
      <c r="AD854" s="695"/>
      <c r="AE854" s="695"/>
      <c r="AF854" s="695"/>
      <c r="AG854" s="695"/>
      <c r="AH854" s="57"/>
      <c r="AI854" s="106"/>
      <c r="AJ854" s="57"/>
      <c r="AK854" s="57"/>
      <c r="AL854" s="57"/>
      <c r="AM854" s="57"/>
      <c r="AN854" s="85"/>
      <c r="AO854" s="686"/>
      <c r="AP854" s="686"/>
      <c r="AQ854" s="695"/>
      <c r="AR854" s="695"/>
      <c r="AS854" s="695"/>
      <c r="AT854" s="695"/>
      <c r="AU854" s="57"/>
      <c r="AV854" s="106"/>
      <c r="AW854" s="57"/>
      <c r="AX854" s="57"/>
      <c r="AY854" s="57"/>
      <c r="AZ854" s="57"/>
      <c r="BA854" s="85"/>
      <c r="BB854" s="686"/>
      <c r="BC854" s="686"/>
      <c r="BD854" s="695"/>
      <c r="BE854" s="695"/>
      <c r="BF854" s="695"/>
      <c r="BG854" s="695"/>
      <c r="BH854" s="57"/>
      <c r="BI854" s="106"/>
      <c r="BJ854" s="57"/>
      <c r="BK854" s="57"/>
      <c r="BL854" s="57"/>
      <c r="BM854" s="57"/>
    </row>
    <row r="855" spans="1:65" s="7" customFormat="1" ht="34.5" customHeight="1" x14ac:dyDescent="0.2">
      <c r="A855" s="85"/>
      <c r="B855" s="686"/>
      <c r="C855" s="686"/>
      <c r="D855" s="695"/>
      <c r="E855" s="695"/>
      <c r="F855" s="695"/>
      <c r="G855" s="695"/>
      <c r="H855" s="57"/>
      <c r="I855" s="101"/>
      <c r="J855" s="85"/>
      <c r="K855" s="57"/>
      <c r="L855" s="57"/>
      <c r="M855" s="57"/>
      <c r="N855" s="85"/>
      <c r="O855" s="686"/>
      <c r="P855" s="686"/>
      <c r="Q855" s="695"/>
      <c r="R855" s="695"/>
      <c r="S855" s="695"/>
      <c r="T855" s="695"/>
      <c r="U855" s="57"/>
      <c r="V855" s="106"/>
      <c r="W855" s="57"/>
      <c r="X855" s="57"/>
      <c r="Y855" s="57"/>
      <c r="Z855" s="57"/>
      <c r="AA855" s="85"/>
      <c r="AB855" s="686"/>
      <c r="AC855" s="686"/>
      <c r="AD855" s="695"/>
      <c r="AE855" s="695"/>
      <c r="AF855" s="695"/>
      <c r="AG855" s="695"/>
      <c r="AH855" s="57"/>
      <c r="AI855" s="106"/>
      <c r="AJ855" s="57"/>
      <c r="AK855" s="57"/>
      <c r="AL855" s="57"/>
      <c r="AM855" s="57"/>
      <c r="AN855" s="85"/>
      <c r="AO855" s="686"/>
      <c r="AP855" s="686"/>
      <c r="AQ855" s="695"/>
      <c r="AR855" s="695"/>
      <c r="AS855" s="695"/>
      <c r="AT855" s="695"/>
      <c r="AU855" s="57"/>
      <c r="AV855" s="106"/>
      <c r="AW855" s="57"/>
      <c r="AX855" s="57"/>
      <c r="AY855" s="57"/>
      <c r="AZ855" s="57"/>
      <c r="BA855" s="85"/>
      <c r="BB855" s="686"/>
      <c r="BC855" s="686"/>
      <c r="BD855" s="695"/>
      <c r="BE855" s="695"/>
      <c r="BF855" s="695"/>
      <c r="BG855" s="695"/>
      <c r="BH855" s="57"/>
      <c r="BI855" s="106"/>
      <c r="BJ855" s="57"/>
      <c r="BK855" s="57"/>
      <c r="BL855" s="57"/>
      <c r="BM855" s="57"/>
    </row>
    <row r="856" spans="1:65" s="7" customFormat="1" ht="15" x14ac:dyDescent="0.2">
      <c r="A856" s="85"/>
      <c r="B856" s="49"/>
      <c r="C856" s="49"/>
      <c r="D856" s="54"/>
      <c r="E856" s="54"/>
      <c r="F856" s="54"/>
      <c r="G856" s="54"/>
      <c r="H856" s="57"/>
      <c r="I856" s="101"/>
      <c r="J856" s="85"/>
      <c r="K856" s="57"/>
      <c r="L856" s="57"/>
      <c r="M856" s="57"/>
      <c r="N856" s="85"/>
      <c r="O856" s="49"/>
      <c r="P856" s="49"/>
      <c r="Q856" s="54"/>
      <c r="R856" s="54"/>
      <c r="S856" s="54"/>
      <c r="T856" s="54"/>
      <c r="U856" s="57"/>
      <c r="V856" s="106"/>
      <c r="W856" s="57"/>
      <c r="X856" s="57"/>
      <c r="Y856" s="57"/>
      <c r="Z856" s="57"/>
      <c r="AA856" s="85"/>
      <c r="AB856" s="49"/>
      <c r="AC856" s="49"/>
      <c r="AD856" s="54"/>
      <c r="AE856" s="54"/>
      <c r="AF856" s="54"/>
      <c r="AG856" s="54"/>
      <c r="AH856" s="57"/>
      <c r="AI856" s="106"/>
      <c r="AJ856" s="57"/>
      <c r="AK856" s="57"/>
      <c r="AL856" s="57"/>
      <c r="AM856" s="57"/>
      <c r="AN856" s="85"/>
      <c r="AO856" s="49"/>
      <c r="AP856" s="49"/>
      <c r="AQ856" s="54"/>
      <c r="AR856" s="54"/>
      <c r="AS856" s="54"/>
      <c r="AT856" s="54"/>
      <c r="AU856" s="57"/>
      <c r="AV856" s="106"/>
      <c r="AW856" s="57"/>
      <c r="AX856" s="57"/>
      <c r="AY856" s="57"/>
      <c r="AZ856" s="57"/>
      <c r="BA856" s="85"/>
      <c r="BB856" s="49"/>
      <c r="BC856" s="49"/>
      <c r="BD856" s="54"/>
      <c r="BE856" s="54"/>
      <c r="BF856" s="54"/>
      <c r="BG856" s="54"/>
      <c r="BH856" s="57"/>
      <c r="BI856" s="106"/>
      <c r="BJ856" s="57"/>
      <c r="BK856" s="57"/>
      <c r="BL856" s="57"/>
      <c r="BM856" s="57"/>
    </row>
    <row r="857" spans="1:65" s="5" customFormat="1" ht="13.5" x14ac:dyDescent="0.25">
      <c r="A857" s="7"/>
      <c r="B857" s="71"/>
      <c r="C857" s="777"/>
      <c r="D857" s="777"/>
      <c r="E857" s="777"/>
      <c r="F857" s="777"/>
      <c r="G857" s="777"/>
      <c r="H857" s="777"/>
      <c r="I857" s="777"/>
      <c r="J857" s="7"/>
      <c r="K857" s="778"/>
      <c r="L857" s="778"/>
      <c r="M857" s="778"/>
      <c r="N857" s="7"/>
      <c r="O857" s="71"/>
      <c r="P857" s="189"/>
      <c r="Q857" s="189"/>
      <c r="R857" s="189"/>
      <c r="S857" s="189"/>
      <c r="T857" s="189"/>
      <c r="U857" s="51"/>
      <c r="V857" s="51"/>
      <c r="W857" s="57"/>
      <c r="X857" s="778"/>
      <c r="Y857" s="778"/>
      <c r="Z857" s="778"/>
      <c r="AA857" s="7"/>
      <c r="AB857" s="71"/>
      <c r="AC857" s="189"/>
      <c r="AD857" s="189"/>
      <c r="AE857" s="189"/>
      <c r="AF857" s="189"/>
      <c r="AG857" s="189"/>
      <c r="AH857" s="51"/>
      <c r="AI857" s="51"/>
      <c r="AJ857" s="57"/>
      <c r="AK857" s="778"/>
      <c r="AL857" s="778"/>
      <c r="AM857" s="778"/>
      <c r="AN857" s="7"/>
      <c r="AO857" s="71"/>
      <c r="AP857" s="189"/>
      <c r="AQ857" s="189"/>
      <c r="AR857" s="189"/>
      <c r="AS857" s="189"/>
      <c r="AT857" s="189"/>
      <c r="AU857" s="51"/>
      <c r="AV857" s="51"/>
      <c r="AW857" s="57"/>
      <c r="AX857" s="778"/>
      <c r="AY857" s="778"/>
      <c r="AZ857" s="778"/>
      <c r="BA857" s="7"/>
      <c r="BB857" s="71"/>
      <c r="BC857" s="189"/>
      <c r="BD857" s="189"/>
      <c r="BE857" s="189"/>
      <c r="BF857" s="189"/>
      <c r="BG857" s="189"/>
      <c r="BH857" s="51"/>
      <c r="BI857" s="51"/>
      <c r="BJ857" s="57"/>
      <c r="BK857" s="778"/>
      <c r="BL857" s="778"/>
      <c r="BM857" s="778"/>
    </row>
    <row r="858" spans="1:65" s="7" customFormat="1" ht="15" x14ac:dyDescent="0.2">
      <c r="A858" s="85"/>
      <c r="B858" s="49"/>
      <c r="C858" s="49"/>
      <c r="D858" s="54"/>
      <c r="E858" s="54"/>
      <c r="F858" s="54"/>
      <c r="G858" s="54"/>
      <c r="H858" s="57"/>
      <c r="I858" s="101"/>
      <c r="J858" s="85"/>
      <c r="K858" s="57"/>
      <c r="L858" s="57"/>
      <c r="M858" s="57"/>
      <c r="N858" s="85"/>
      <c r="O858" s="49"/>
      <c r="P858" s="49"/>
      <c r="Q858" s="54"/>
      <c r="R858" s="54"/>
      <c r="S858" s="54"/>
      <c r="T858" s="54"/>
      <c r="U858" s="57"/>
      <c r="V858" s="106"/>
      <c r="W858" s="57"/>
      <c r="X858" s="57"/>
      <c r="Y858" s="57"/>
      <c r="Z858" s="57"/>
      <c r="AA858" s="85"/>
      <c r="AB858" s="49"/>
      <c r="AC858" s="49"/>
      <c r="AD858" s="54"/>
      <c r="AE858" s="54"/>
      <c r="AF858" s="54"/>
      <c r="AG858" s="54"/>
      <c r="AH858" s="57"/>
      <c r="AI858" s="106"/>
      <c r="AJ858" s="57"/>
      <c r="AK858" s="57"/>
      <c r="AL858" s="57"/>
      <c r="AM858" s="57"/>
      <c r="AN858" s="85"/>
      <c r="AO858" s="49"/>
      <c r="AP858" s="49"/>
      <c r="AQ858" s="54"/>
      <c r="AR858" s="54"/>
      <c r="AS858" s="54"/>
      <c r="AT858" s="54"/>
      <c r="AU858" s="57"/>
      <c r="AV858" s="106"/>
      <c r="AW858" s="57"/>
      <c r="AX858" s="57"/>
      <c r="AY858" s="57"/>
      <c r="AZ858" s="57"/>
      <c r="BA858" s="85"/>
      <c r="BB858" s="49"/>
      <c r="BC858" s="49"/>
      <c r="BD858" s="54"/>
      <c r="BE858" s="54"/>
      <c r="BF858" s="54"/>
      <c r="BG858" s="54"/>
      <c r="BH858" s="57"/>
      <c r="BI858" s="106"/>
      <c r="BJ858" s="57"/>
      <c r="BK858" s="57"/>
      <c r="BL858" s="57"/>
      <c r="BM858" s="57"/>
    </row>
    <row r="859" spans="1:65" s="7" customFormat="1" ht="17.100000000000001" customHeight="1" x14ac:dyDescent="0.2">
      <c r="A859" s="721"/>
      <c r="B859" s="721"/>
      <c r="C859" s="721"/>
      <c r="D859" s="721"/>
      <c r="E859" s="721"/>
      <c r="F859" s="721"/>
      <c r="G859" s="721"/>
      <c r="H859" s="721"/>
      <c r="I859" s="721"/>
      <c r="J859" s="721"/>
      <c r="K859" s="721"/>
      <c r="L859" s="721"/>
      <c r="M859" s="721"/>
      <c r="N859" s="85"/>
      <c r="O859" s="85"/>
      <c r="P859" s="85"/>
      <c r="Q859" s="85"/>
      <c r="R859" s="85"/>
      <c r="S859" s="85"/>
      <c r="T859" s="85"/>
      <c r="U859" s="57"/>
      <c r="V859" s="57"/>
      <c r="W859" s="57"/>
      <c r="X859" s="57"/>
      <c r="Y859" s="57"/>
      <c r="Z859" s="57"/>
      <c r="AA859" s="85"/>
      <c r="AB859" s="85"/>
      <c r="AC859" s="85"/>
      <c r="AD859" s="85"/>
      <c r="AE859" s="85"/>
      <c r="AF859" s="85"/>
      <c r="AG859" s="85"/>
      <c r="AH859" s="57"/>
      <c r="AI859" s="57"/>
      <c r="AJ859" s="57"/>
      <c r="AK859" s="57"/>
      <c r="AL859" s="57"/>
      <c r="AM859" s="57"/>
      <c r="AN859" s="85"/>
      <c r="AO859" s="85"/>
      <c r="AP859" s="85"/>
      <c r="AQ859" s="85"/>
      <c r="AR859" s="85"/>
      <c r="AS859" s="85"/>
      <c r="AT859" s="85"/>
      <c r="AU859" s="57"/>
      <c r="AV859" s="57"/>
      <c r="AW859" s="57"/>
      <c r="AX859" s="57"/>
      <c r="AY859" s="57"/>
      <c r="AZ859" s="57"/>
      <c r="BA859" s="85"/>
      <c r="BB859" s="85"/>
      <c r="BC859" s="85"/>
      <c r="BD859" s="85"/>
      <c r="BE859" s="85"/>
      <c r="BF859" s="85"/>
      <c r="BG859" s="85"/>
      <c r="BH859" s="57"/>
      <c r="BI859" s="57"/>
      <c r="BJ859" s="57"/>
      <c r="BK859" s="57"/>
      <c r="BL859" s="57"/>
      <c r="BM859" s="57"/>
    </row>
    <row r="860" spans="1:65" s="5" customFormat="1" ht="12.75" customHeight="1" x14ac:dyDescent="0.2">
      <c r="A860" s="82"/>
      <c r="B860" s="689"/>
      <c r="C860" s="689"/>
      <c r="D860" s="689"/>
      <c r="E860" s="689"/>
      <c r="F860" s="689"/>
      <c r="G860" s="689"/>
      <c r="H860" s="24"/>
      <c r="I860" s="98"/>
      <c r="K860" s="51"/>
      <c r="L860" s="51"/>
      <c r="M860" s="51"/>
      <c r="N860" s="82"/>
      <c r="O860" s="689"/>
      <c r="P860" s="689"/>
      <c r="Q860" s="689"/>
      <c r="R860" s="689"/>
      <c r="S860" s="689"/>
      <c r="T860" s="689"/>
      <c r="U860" s="51"/>
      <c r="V860" s="108"/>
      <c r="W860" s="51"/>
      <c r="X860" s="51"/>
      <c r="Y860" s="51"/>
      <c r="Z860" s="51"/>
      <c r="AA860" s="82"/>
      <c r="AB860" s="689"/>
      <c r="AC860" s="689"/>
      <c r="AD860" s="689"/>
      <c r="AE860" s="689"/>
      <c r="AF860" s="689"/>
      <c r="AG860" s="689"/>
      <c r="AH860" s="51"/>
      <c r="AI860" s="108"/>
      <c r="AJ860" s="51"/>
      <c r="AK860" s="51"/>
      <c r="AL860" s="51"/>
      <c r="AM860" s="51"/>
      <c r="AN860" s="82"/>
      <c r="AO860" s="689"/>
      <c r="AP860" s="689"/>
      <c r="AQ860" s="689"/>
      <c r="AR860" s="689"/>
      <c r="AS860" s="689"/>
      <c r="AT860" s="689"/>
      <c r="AU860" s="51"/>
      <c r="AV860" s="108"/>
      <c r="AW860" s="51"/>
      <c r="AX860" s="51"/>
      <c r="AY860" s="51"/>
      <c r="AZ860" s="51"/>
      <c r="BA860" s="82"/>
      <c r="BB860" s="689"/>
      <c r="BC860" s="689"/>
      <c r="BD860" s="689"/>
      <c r="BE860" s="689"/>
      <c r="BF860" s="689"/>
      <c r="BG860" s="689"/>
      <c r="BH860" s="51"/>
      <c r="BI860" s="108"/>
      <c r="BJ860" s="51"/>
      <c r="BK860" s="51"/>
      <c r="BL860" s="51"/>
      <c r="BM860" s="51"/>
    </row>
    <row r="861" spans="1:65" s="5" customFormat="1" ht="12.75" customHeight="1" x14ac:dyDescent="0.2">
      <c r="A861" s="61"/>
      <c r="B861" s="689"/>
      <c r="C861" s="689"/>
      <c r="D861" s="689"/>
      <c r="E861" s="689"/>
      <c r="F861" s="689"/>
      <c r="G861" s="689"/>
      <c r="H861" s="32"/>
      <c r="I861" s="111"/>
      <c r="K861" s="130"/>
      <c r="L861" s="51"/>
      <c r="M861" s="51"/>
      <c r="N861" s="61"/>
      <c r="O861" s="689"/>
      <c r="P861" s="689"/>
      <c r="Q861" s="689"/>
      <c r="R861" s="689"/>
      <c r="S861" s="689"/>
      <c r="T861" s="689"/>
      <c r="U861" s="156"/>
      <c r="V861" s="176"/>
      <c r="W861" s="51"/>
      <c r="X861" s="130"/>
      <c r="Y861" s="51"/>
      <c r="Z861" s="51"/>
      <c r="AA861" s="61"/>
      <c r="AB861" s="689"/>
      <c r="AC861" s="689"/>
      <c r="AD861" s="689"/>
      <c r="AE861" s="689"/>
      <c r="AF861" s="689"/>
      <c r="AG861" s="689"/>
      <c r="AH861" s="156"/>
      <c r="AI861" s="176"/>
      <c r="AJ861" s="51"/>
      <c r="AK861" s="130"/>
      <c r="AL861" s="51"/>
      <c r="AM861" s="51"/>
      <c r="AN861" s="61"/>
      <c r="AO861" s="689"/>
      <c r="AP861" s="689"/>
      <c r="AQ861" s="689"/>
      <c r="AR861" s="689"/>
      <c r="AS861" s="689"/>
      <c r="AT861" s="689"/>
      <c r="AU861" s="156"/>
      <c r="AV861" s="176"/>
      <c r="AW861" s="51"/>
      <c r="AX861" s="130"/>
      <c r="AY861" s="51"/>
      <c r="AZ861" s="51"/>
      <c r="BA861" s="61"/>
      <c r="BB861" s="689"/>
      <c r="BC861" s="689"/>
      <c r="BD861" s="689"/>
      <c r="BE861" s="689"/>
      <c r="BF861" s="689"/>
      <c r="BG861" s="689"/>
      <c r="BH861" s="156"/>
      <c r="BI861" s="176"/>
      <c r="BJ861" s="51"/>
      <c r="BK861" s="130"/>
      <c r="BL861" s="51"/>
      <c r="BM861" s="51"/>
    </row>
    <row r="862" spans="1:65" s="5" customFormat="1" ht="12.75" customHeight="1" x14ac:dyDescent="0.2">
      <c r="A862" s="61"/>
      <c r="B862" s="80"/>
      <c r="C862" s="45"/>
      <c r="D862" s="45"/>
      <c r="E862" s="45"/>
      <c r="F862" s="45"/>
      <c r="G862" s="45"/>
      <c r="H862" s="55"/>
      <c r="I862" s="100"/>
      <c r="J862" s="45"/>
      <c r="K862" s="134"/>
      <c r="L862" s="51"/>
      <c r="M862" s="59"/>
      <c r="N862" s="61"/>
      <c r="O862" s="80"/>
      <c r="P862" s="45"/>
      <c r="Q862" s="45"/>
      <c r="R862" s="45"/>
      <c r="S862" s="45"/>
      <c r="T862" s="45"/>
      <c r="U862" s="134"/>
      <c r="V862" s="176"/>
      <c r="W862" s="134"/>
      <c r="X862" s="134"/>
      <c r="Y862" s="51"/>
      <c r="Z862" s="59"/>
      <c r="AA862" s="61"/>
      <c r="AB862" s="80"/>
      <c r="AC862" s="45"/>
      <c r="AD862" s="45"/>
      <c r="AE862" s="45"/>
      <c r="AF862" s="45"/>
      <c r="AG862" s="45"/>
      <c r="AH862" s="134"/>
      <c r="AI862" s="176"/>
      <c r="AJ862" s="134"/>
      <c r="AK862" s="134"/>
      <c r="AL862" s="51"/>
      <c r="AM862" s="59"/>
      <c r="AN862" s="61"/>
      <c r="AO862" s="80"/>
      <c r="AP862" s="45"/>
      <c r="AQ862" s="45"/>
      <c r="AR862" s="45"/>
      <c r="AS862" s="45"/>
      <c r="AT862" s="45"/>
      <c r="AU862" s="134"/>
      <c r="AV862" s="176"/>
      <c r="AW862" s="134"/>
      <c r="AX862" s="134"/>
      <c r="AY862" s="51"/>
      <c r="AZ862" s="59"/>
      <c r="BA862" s="61"/>
      <c r="BB862" s="80"/>
      <c r="BC862" s="45"/>
      <c r="BD862" s="45"/>
      <c r="BE862" s="45"/>
      <c r="BF862" s="45"/>
      <c r="BG862" s="45"/>
      <c r="BH862" s="134"/>
      <c r="BI862" s="176"/>
      <c r="BJ862" s="134"/>
      <c r="BK862" s="134"/>
      <c r="BL862" s="51"/>
      <c r="BM862" s="59"/>
    </row>
    <row r="863" spans="1:65" s="7" customFormat="1" ht="10.5" customHeight="1" x14ac:dyDescent="0.2">
      <c r="A863" s="85"/>
      <c r="B863" s="57"/>
      <c r="C863" s="85"/>
      <c r="D863" s="85"/>
      <c r="E863" s="85"/>
      <c r="F863" s="85"/>
      <c r="G863" s="85"/>
      <c r="H863" s="57"/>
      <c r="I863" s="101"/>
      <c r="J863" s="85"/>
      <c r="K863" s="57"/>
      <c r="L863" s="57"/>
      <c r="M863" s="57"/>
      <c r="N863" s="85"/>
      <c r="O863" s="57"/>
      <c r="P863" s="85"/>
      <c r="Q863" s="85"/>
      <c r="R863" s="85"/>
      <c r="S863" s="85"/>
      <c r="T863" s="85"/>
      <c r="U863" s="57"/>
      <c r="V863" s="106"/>
      <c r="W863" s="57"/>
      <c r="X863" s="57"/>
      <c r="Y863" s="57"/>
      <c r="Z863" s="57"/>
      <c r="AA863" s="85"/>
      <c r="AB863" s="57"/>
      <c r="AC863" s="85"/>
      <c r="AD863" s="85"/>
      <c r="AE863" s="85"/>
      <c r="AF863" s="85"/>
      <c r="AG863" s="85"/>
      <c r="AH863" s="57"/>
      <c r="AI863" s="106"/>
      <c r="AJ863" s="57"/>
      <c r="AK863" s="57"/>
      <c r="AL863" s="57"/>
      <c r="AM863" s="57"/>
      <c r="AN863" s="85"/>
      <c r="AO863" s="57"/>
      <c r="AP863" s="85"/>
      <c r="AQ863" s="85"/>
      <c r="AR863" s="85"/>
      <c r="AS863" s="85"/>
      <c r="AT863" s="85"/>
      <c r="AU863" s="57"/>
      <c r="AV863" s="106"/>
      <c r="AW863" s="57"/>
      <c r="AX863" s="57"/>
      <c r="AY863" s="57"/>
      <c r="AZ863" s="57"/>
      <c r="BA863" s="85"/>
      <c r="BB863" s="57"/>
      <c r="BC863" s="85"/>
      <c r="BD863" s="85"/>
      <c r="BE863" s="85"/>
      <c r="BF863" s="85"/>
      <c r="BG863" s="85"/>
      <c r="BH863" s="57"/>
      <c r="BI863" s="106"/>
      <c r="BJ863" s="57"/>
      <c r="BK863" s="57"/>
      <c r="BL863" s="57"/>
      <c r="BM863" s="57"/>
    </row>
    <row r="864" spans="1:65" s="7" customFormat="1" ht="17.100000000000001" customHeight="1" x14ac:dyDescent="0.2">
      <c r="A864" s="85"/>
      <c r="B864" s="686"/>
      <c r="C864" s="686"/>
      <c r="D864" s="698"/>
      <c r="E864" s="698"/>
      <c r="F864" s="698"/>
      <c r="G864" s="698"/>
      <c r="H864" s="57"/>
      <c r="I864" s="101"/>
      <c r="J864" s="85"/>
      <c r="K864" s="57"/>
      <c r="L864" s="57"/>
      <c r="M864" s="57"/>
      <c r="N864" s="85"/>
      <c r="O864" s="686"/>
      <c r="P864" s="686"/>
      <c r="Q864" s="698"/>
      <c r="R864" s="698"/>
      <c r="S864" s="698"/>
      <c r="T864" s="698"/>
      <c r="U864" s="57"/>
      <c r="V864" s="106"/>
      <c r="W864" s="57"/>
      <c r="X864" s="57"/>
      <c r="Y864" s="57"/>
      <c r="Z864" s="57"/>
      <c r="AA864" s="85"/>
      <c r="AB864" s="686"/>
      <c r="AC864" s="686"/>
      <c r="AD864" s="698"/>
      <c r="AE864" s="698"/>
      <c r="AF864" s="698"/>
      <c r="AG864" s="698"/>
      <c r="AH864" s="57"/>
      <c r="AI864" s="106"/>
      <c r="AJ864" s="57"/>
      <c r="AK864" s="57"/>
      <c r="AL864" s="57"/>
      <c r="AM864" s="57"/>
      <c r="AN864" s="85"/>
      <c r="AO864" s="686"/>
      <c r="AP864" s="686"/>
      <c r="AQ864" s="698"/>
      <c r="AR864" s="698"/>
      <c r="AS864" s="698"/>
      <c r="AT864" s="698"/>
      <c r="AU864" s="57"/>
      <c r="AV864" s="106"/>
      <c r="AW864" s="57"/>
      <c r="AX864" s="57"/>
      <c r="AY864" s="57"/>
      <c r="AZ864" s="57"/>
      <c r="BA864" s="85"/>
      <c r="BB864" s="686"/>
      <c r="BC864" s="686"/>
      <c r="BD864" s="698"/>
      <c r="BE864" s="698"/>
      <c r="BF864" s="698"/>
      <c r="BG864" s="698"/>
      <c r="BH864" s="57"/>
      <c r="BI864" s="106"/>
      <c r="BJ864" s="57"/>
      <c r="BK864" s="57"/>
      <c r="BL864" s="57"/>
      <c r="BM864" s="57"/>
    </row>
    <row r="865" spans="1:65" s="7" customFormat="1" ht="17.100000000000001" customHeight="1" x14ac:dyDescent="0.2">
      <c r="A865" s="85"/>
      <c r="B865" s="686"/>
      <c r="C865" s="686"/>
      <c r="D865" s="699"/>
      <c r="E865" s="699"/>
      <c r="F865" s="699"/>
      <c r="G865" s="699"/>
      <c r="H865" s="57"/>
      <c r="I865" s="101"/>
      <c r="J865" s="85"/>
      <c r="K865" s="57"/>
      <c r="L865" s="57"/>
      <c r="M865" s="57"/>
      <c r="N865" s="85"/>
      <c r="O865" s="686"/>
      <c r="P865" s="686"/>
      <c r="Q865" s="699"/>
      <c r="R865" s="699"/>
      <c r="S865" s="699"/>
      <c r="T865" s="699"/>
      <c r="U865" s="57"/>
      <c r="V865" s="106"/>
      <c r="W865" s="57"/>
      <c r="X865" s="57"/>
      <c r="Y865" s="57"/>
      <c r="Z865" s="57"/>
      <c r="AA865" s="85"/>
      <c r="AB865" s="686"/>
      <c r="AC865" s="686"/>
      <c r="AD865" s="699"/>
      <c r="AE865" s="699"/>
      <c r="AF865" s="699"/>
      <c r="AG865" s="699"/>
      <c r="AH865" s="57"/>
      <c r="AI865" s="106"/>
      <c r="AJ865" s="57"/>
      <c r="AK865" s="57"/>
      <c r="AL865" s="57"/>
      <c r="AM865" s="57"/>
      <c r="AN865" s="85"/>
      <c r="AO865" s="686"/>
      <c r="AP865" s="686"/>
      <c r="AQ865" s="699"/>
      <c r="AR865" s="699"/>
      <c r="AS865" s="699"/>
      <c r="AT865" s="699"/>
      <c r="AU865" s="57"/>
      <c r="AV865" s="106"/>
      <c r="AW865" s="57"/>
      <c r="AX865" s="57"/>
      <c r="AY865" s="57"/>
      <c r="AZ865" s="57"/>
      <c r="BA865" s="85"/>
      <c r="BB865" s="686"/>
      <c r="BC865" s="686"/>
      <c r="BD865" s="699"/>
      <c r="BE865" s="699"/>
      <c r="BF865" s="699"/>
      <c r="BG865" s="699"/>
      <c r="BH865" s="57"/>
      <c r="BI865" s="106"/>
      <c r="BJ865" s="57"/>
      <c r="BK865" s="57"/>
      <c r="BL865" s="57"/>
      <c r="BM865" s="57"/>
    </row>
    <row r="866" spans="1:65" s="7" customFormat="1" ht="17.100000000000001" customHeight="1" x14ac:dyDescent="0.2">
      <c r="A866" s="85"/>
      <c r="B866" s="686"/>
      <c r="C866" s="686"/>
      <c r="D866" s="698"/>
      <c r="E866" s="698"/>
      <c r="F866" s="698"/>
      <c r="G866" s="698"/>
      <c r="H866" s="57"/>
      <c r="I866" s="101"/>
      <c r="J866" s="85"/>
      <c r="K866" s="57"/>
      <c r="L866" s="57"/>
      <c r="M866" s="57"/>
      <c r="N866" s="85"/>
      <c r="O866" s="686"/>
      <c r="P866" s="686"/>
      <c r="Q866" s="698"/>
      <c r="R866" s="698"/>
      <c r="S866" s="698"/>
      <c r="T866" s="698"/>
      <c r="U866" s="57"/>
      <c r="V866" s="106"/>
      <c r="W866" s="57"/>
      <c r="X866" s="57"/>
      <c r="Y866" s="57"/>
      <c r="Z866" s="57"/>
      <c r="AA866" s="85"/>
      <c r="AB866" s="686"/>
      <c r="AC866" s="686"/>
      <c r="AD866" s="698"/>
      <c r="AE866" s="698"/>
      <c r="AF866" s="698"/>
      <c r="AG866" s="698"/>
      <c r="AH866" s="57"/>
      <c r="AI866" s="106"/>
      <c r="AJ866" s="57"/>
      <c r="AK866" s="57"/>
      <c r="AL866" s="57"/>
      <c r="AM866" s="57"/>
      <c r="AN866" s="85"/>
      <c r="AO866" s="686"/>
      <c r="AP866" s="686"/>
      <c r="AQ866" s="698"/>
      <c r="AR866" s="698"/>
      <c r="AS866" s="698"/>
      <c r="AT866" s="698"/>
      <c r="AU866" s="57"/>
      <c r="AV866" s="106"/>
      <c r="AW866" s="57"/>
      <c r="AX866" s="57"/>
      <c r="AY866" s="57"/>
      <c r="AZ866" s="57"/>
      <c r="BA866" s="85"/>
      <c r="BB866" s="686"/>
      <c r="BC866" s="686"/>
      <c r="BD866" s="698"/>
      <c r="BE866" s="698"/>
      <c r="BF866" s="698"/>
      <c r="BG866" s="698"/>
      <c r="BH866" s="57"/>
      <c r="BI866" s="106"/>
      <c r="BJ866" s="57"/>
      <c r="BK866" s="57"/>
      <c r="BL866" s="57"/>
      <c r="BM866" s="57"/>
    </row>
    <row r="867" spans="1:65" s="7" customFormat="1" ht="17.100000000000001" customHeight="1" x14ac:dyDescent="0.2">
      <c r="A867" s="85"/>
      <c r="B867" s="688"/>
      <c r="C867" s="688"/>
      <c r="D867" s="695"/>
      <c r="E867" s="695"/>
      <c r="F867" s="695"/>
      <c r="G867" s="695"/>
      <c r="H867" s="57"/>
      <c r="I867" s="101"/>
      <c r="J867" s="85"/>
      <c r="K867" s="57"/>
      <c r="L867" s="57"/>
      <c r="M867" s="57"/>
      <c r="N867" s="85"/>
      <c r="O867" s="688"/>
      <c r="P867" s="688"/>
      <c r="Q867" s="695"/>
      <c r="R867" s="695"/>
      <c r="S867" s="695"/>
      <c r="T867" s="695"/>
      <c r="U867" s="57"/>
      <c r="V867" s="106"/>
      <c r="W867" s="57"/>
      <c r="X867" s="57"/>
      <c r="Y867" s="57"/>
      <c r="Z867" s="57"/>
      <c r="AA867" s="85"/>
      <c r="AB867" s="688"/>
      <c r="AC867" s="688"/>
      <c r="AD867" s="695"/>
      <c r="AE867" s="695"/>
      <c r="AF867" s="695"/>
      <c r="AG867" s="695"/>
      <c r="AH867" s="57"/>
      <c r="AI867" s="106"/>
      <c r="AJ867" s="57"/>
      <c r="AK867" s="57"/>
      <c r="AL867" s="57"/>
      <c r="AM867" s="57"/>
      <c r="AN867" s="85"/>
      <c r="AO867" s="688"/>
      <c r="AP867" s="688"/>
      <c r="AQ867" s="695"/>
      <c r="AR867" s="695"/>
      <c r="AS867" s="695"/>
      <c r="AT867" s="695"/>
      <c r="AU867" s="57"/>
      <c r="AV867" s="106"/>
      <c r="AW867" s="57"/>
      <c r="AX867" s="57"/>
      <c r="AY867" s="57"/>
      <c r="AZ867" s="57"/>
      <c r="BA867" s="85"/>
      <c r="BB867" s="688"/>
      <c r="BC867" s="688"/>
      <c r="BD867" s="695"/>
      <c r="BE867" s="695"/>
      <c r="BF867" s="695"/>
      <c r="BG867" s="695"/>
      <c r="BH867" s="57"/>
      <c r="BI867" s="106"/>
      <c r="BJ867" s="57"/>
      <c r="BK867" s="57"/>
      <c r="BL867" s="57"/>
      <c r="BM867" s="57"/>
    </row>
    <row r="868" spans="1:65" s="7" customFormat="1" ht="17.100000000000001" customHeight="1" x14ac:dyDescent="0.2">
      <c r="A868" s="85"/>
      <c r="B868" s="685"/>
      <c r="C868" s="685"/>
      <c r="D868" s="695"/>
      <c r="E868" s="695"/>
      <c r="F868" s="695"/>
      <c r="G868" s="695"/>
      <c r="H868" s="57"/>
      <c r="I868" s="101"/>
      <c r="J868" s="85"/>
      <c r="K868" s="57"/>
      <c r="L868" s="57"/>
      <c r="M868" s="57"/>
      <c r="N868" s="85"/>
      <c r="O868" s="685"/>
      <c r="P868" s="685"/>
      <c r="Q868" s="695"/>
      <c r="R868" s="695"/>
      <c r="S868" s="695"/>
      <c r="T868" s="695"/>
      <c r="U868" s="57"/>
      <c r="V868" s="106"/>
      <c r="W868" s="57"/>
      <c r="X868" s="57"/>
      <c r="Y868" s="57"/>
      <c r="Z868" s="57"/>
      <c r="AA868" s="85"/>
      <c r="AB868" s="685"/>
      <c r="AC868" s="685"/>
      <c r="AD868" s="695"/>
      <c r="AE868" s="695"/>
      <c r="AF868" s="695"/>
      <c r="AG868" s="695"/>
      <c r="AH868" s="57"/>
      <c r="AI868" s="106"/>
      <c r="AJ868" s="57"/>
      <c r="AK868" s="57"/>
      <c r="AL868" s="57"/>
      <c r="AM868" s="57"/>
      <c r="AN868" s="85"/>
      <c r="AO868" s="685"/>
      <c r="AP868" s="685"/>
      <c r="AQ868" s="695"/>
      <c r="AR868" s="695"/>
      <c r="AS868" s="695"/>
      <c r="AT868" s="695"/>
      <c r="AU868" s="57"/>
      <c r="AV868" s="106"/>
      <c r="AW868" s="57"/>
      <c r="AX868" s="57"/>
      <c r="AY868" s="57"/>
      <c r="AZ868" s="57"/>
      <c r="BA868" s="85"/>
      <c r="BB868" s="685"/>
      <c r="BC868" s="685"/>
      <c r="BD868" s="695"/>
      <c r="BE868" s="695"/>
      <c r="BF868" s="695"/>
      <c r="BG868" s="695"/>
      <c r="BH868" s="57"/>
      <c r="BI868" s="106"/>
      <c r="BJ868" s="57"/>
      <c r="BK868" s="57"/>
      <c r="BL868" s="57"/>
      <c r="BM868" s="57"/>
    </row>
    <row r="869" spans="1:65" s="7" customFormat="1" ht="17.100000000000001" customHeight="1" x14ac:dyDescent="0.2">
      <c r="A869" s="85"/>
      <c r="B869" s="685"/>
      <c r="C869" s="685"/>
      <c r="D869" s="695"/>
      <c r="E869" s="695"/>
      <c r="F869" s="695"/>
      <c r="G869" s="695"/>
      <c r="H869" s="57"/>
      <c r="I869" s="101"/>
      <c r="J869" s="85"/>
      <c r="K869" s="57"/>
      <c r="L869" s="57"/>
      <c r="M869" s="57"/>
      <c r="N869" s="85"/>
      <c r="O869" s="685"/>
      <c r="P869" s="685"/>
      <c r="Q869" s="695"/>
      <c r="R869" s="695"/>
      <c r="S869" s="695"/>
      <c r="T869" s="695"/>
      <c r="U869" s="57"/>
      <c r="V869" s="106"/>
      <c r="W869" s="57"/>
      <c r="X869" s="57"/>
      <c r="Y869" s="57"/>
      <c r="Z869" s="57"/>
      <c r="AA869" s="85"/>
      <c r="AB869" s="685"/>
      <c r="AC869" s="685"/>
      <c r="AD869" s="695"/>
      <c r="AE869" s="695"/>
      <c r="AF869" s="695"/>
      <c r="AG869" s="695"/>
      <c r="AH869" s="57"/>
      <c r="AI869" s="106"/>
      <c r="AJ869" s="57"/>
      <c r="AK869" s="57"/>
      <c r="AL869" s="57"/>
      <c r="AM869" s="57"/>
      <c r="AN869" s="85"/>
      <c r="AO869" s="685"/>
      <c r="AP869" s="685"/>
      <c r="AQ869" s="695"/>
      <c r="AR869" s="695"/>
      <c r="AS869" s="695"/>
      <c r="AT869" s="695"/>
      <c r="AU869" s="57"/>
      <c r="AV869" s="106"/>
      <c r="AW869" s="57"/>
      <c r="AX869" s="57"/>
      <c r="AY869" s="57"/>
      <c r="AZ869" s="57"/>
      <c r="BA869" s="85"/>
      <c r="BB869" s="685"/>
      <c r="BC869" s="685"/>
      <c r="BD869" s="695"/>
      <c r="BE869" s="695"/>
      <c r="BF869" s="695"/>
      <c r="BG869" s="695"/>
      <c r="BH869" s="57"/>
      <c r="BI869" s="106"/>
      <c r="BJ869" s="57"/>
      <c r="BK869" s="57"/>
      <c r="BL869" s="57"/>
      <c r="BM869" s="57"/>
    </row>
    <row r="870" spans="1:65" s="7" customFormat="1" ht="17.100000000000001" customHeight="1" x14ac:dyDescent="0.2">
      <c r="A870" s="85"/>
      <c r="B870" s="685"/>
      <c r="C870" s="685"/>
      <c r="D870" s="695"/>
      <c r="E870" s="695"/>
      <c r="F870" s="695"/>
      <c r="G870" s="695"/>
      <c r="H870" s="57"/>
      <c r="I870" s="101"/>
      <c r="J870" s="85"/>
      <c r="K870" s="57"/>
      <c r="L870" s="57"/>
      <c r="M870" s="57"/>
      <c r="N870" s="85"/>
      <c r="O870" s="685"/>
      <c r="P870" s="685"/>
      <c r="Q870" s="695"/>
      <c r="R870" s="695"/>
      <c r="S870" s="695"/>
      <c r="T870" s="695"/>
      <c r="U870" s="57"/>
      <c r="V870" s="106"/>
      <c r="W870" s="57"/>
      <c r="X870" s="57"/>
      <c r="Y870" s="57"/>
      <c r="Z870" s="57"/>
      <c r="AA870" s="85"/>
      <c r="AB870" s="685"/>
      <c r="AC870" s="685"/>
      <c r="AD870" s="695"/>
      <c r="AE870" s="695"/>
      <c r="AF870" s="695"/>
      <c r="AG870" s="695"/>
      <c r="AH870" s="57"/>
      <c r="AI870" s="106"/>
      <c r="AJ870" s="57"/>
      <c r="AK870" s="57"/>
      <c r="AL870" s="57"/>
      <c r="AM870" s="57"/>
      <c r="AN870" s="85"/>
      <c r="AO870" s="685"/>
      <c r="AP870" s="685"/>
      <c r="AQ870" s="695"/>
      <c r="AR870" s="695"/>
      <c r="AS870" s="695"/>
      <c r="AT870" s="695"/>
      <c r="AU870" s="57"/>
      <c r="AV870" s="106"/>
      <c r="AW870" s="57"/>
      <c r="AX870" s="57"/>
      <c r="AY870" s="57"/>
      <c r="AZ870" s="57"/>
      <c r="BA870" s="85"/>
      <c r="BB870" s="685"/>
      <c r="BC870" s="685"/>
      <c r="BD870" s="695"/>
      <c r="BE870" s="695"/>
      <c r="BF870" s="695"/>
      <c r="BG870" s="695"/>
      <c r="BH870" s="57"/>
      <c r="BI870" s="106"/>
      <c r="BJ870" s="57"/>
      <c r="BK870" s="57"/>
      <c r="BL870" s="57"/>
      <c r="BM870" s="57"/>
    </row>
    <row r="871" spans="1:65" s="7" customFormat="1" ht="17.100000000000001" customHeight="1" x14ac:dyDescent="0.2">
      <c r="A871" s="85"/>
      <c r="B871" s="685"/>
      <c r="C871" s="685"/>
      <c r="D871" s="695"/>
      <c r="E871" s="695"/>
      <c r="F871" s="695"/>
      <c r="G871" s="695"/>
      <c r="H871" s="57"/>
      <c r="I871" s="101"/>
      <c r="J871" s="85"/>
      <c r="K871" s="57"/>
      <c r="L871" s="57"/>
      <c r="M871" s="57"/>
      <c r="N871" s="85"/>
      <c r="O871" s="685"/>
      <c r="P871" s="685"/>
      <c r="Q871" s="695"/>
      <c r="R871" s="695"/>
      <c r="S871" s="695"/>
      <c r="T871" s="695"/>
      <c r="U871" s="57"/>
      <c r="V871" s="106"/>
      <c r="W871" s="57"/>
      <c r="X871" s="57"/>
      <c r="Y871" s="57"/>
      <c r="Z871" s="57"/>
      <c r="AA871" s="85"/>
      <c r="AB871" s="685"/>
      <c r="AC871" s="685"/>
      <c r="AD871" s="695"/>
      <c r="AE871" s="695"/>
      <c r="AF871" s="695"/>
      <c r="AG871" s="695"/>
      <c r="AH871" s="57"/>
      <c r="AI871" s="106"/>
      <c r="AJ871" s="57"/>
      <c r="AK871" s="57"/>
      <c r="AL871" s="57"/>
      <c r="AM871" s="57"/>
      <c r="AN871" s="85"/>
      <c r="AO871" s="685"/>
      <c r="AP871" s="685"/>
      <c r="AQ871" s="695"/>
      <c r="AR871" s="695"/>
      <c r="AS871" s="695"/>
      <c r="AT871" s="695"/>
      <c r="AU871" s="57"/>
      <c r="AV871" s="106"/>
      <c r="AW871" s="57"/>
      <c r="AX871" s="57"/>
      <c r="AY871" s="57"/>
      <c r="AZ871" s="57"/>
      <c r="BA871" s="85"/>
      <c r="BB871" s="685"/>
      <c r="BC871" s="685"/>
      <c r="BD871" s="695"/>
      <c r="BE871" s="695"/>
      <c r="BF871" s="695"/>
      <c r="BG871" s="695"/>
      <c r="BH871" s="57"/>
      <c r="BI871" s="106"/>
      <c r="BJ871" s="57"/>
      <c r="BK871" s="57"/>
      <c r="BL871" s="57"/>
      <c r="BM871" s="57"/>
    </row>
    <row r="872" spans="1:65" s="7" customFormat="1" ht="17.100000000000001" customHeight="1" x14ac:dyDescent="0.2">
      <c r="A872" s="85"/>
      <c r="B872" s="685"/>
      <c r="C872" s="685"/>
      <c r="D872" s="695"/>
      <c r="E872" s="695"/>
      <c r="F872" s="695"/>
      <c r="G872" s="695"/>
      <c r="H872" s="57"/>
      <c r="I872" s="101"/>
      <c r="J872" s="85"/>
      <c r="K872" s="57"/>
      <c r="L872" s="57"/>
      <c r="M872" s="57"/>
      <c r="N872" s="85"/>
      <c r="O872" s="685"/>
      <c r="P872" s="685"/>
      <c r="Q872" s="695"/>
      <c r="R872" s="695"/>
      <c r="S872" s="695"/>
      <c r="T872" s="695"/>
      <c r="U872" s="57"/>
      <c r="V872" s="106"/>
      <c r="W872" s="57"/>
      <c r="X872" s="57"/>
      <c r="Y872" s="57"/>
      <c r="Z872" s="57"/>
      <c r="AA872" s="85"/>
      <c r="AB872" s="685"/>
      <c r="AC872" s="685"/>
      <c r="AD872" s="695"/>
      <c r="AE872" s="695"/>
      <c r="AF872" s="695"/>
      <c r="AG872" s="695"/>
      <c r="AH872" s="57"/>
      <c r="AI872" s="106"/>
      <c r="AJ872" s="57"/>
      <c r="AK872" s="57"/>
      <c r="AL872" s="57"/>
      <c r="AM872" s="57"/>
      <c r="AN872" s="85"/>
      <c r="AO872" s="685"/>
      <c r="AP872" s="685"/>
      <c r="AQ872" s="695"/>
      <c r="AR872" s="695"/>
      <c r="AS872" s="695"/>
      <c r="AT872" s="695"/>
      <c r="AU872" s="57"/>
      <c r="AV872" s="106"/>
      <c r="AW872" s="57"/>
      <c r="AX872" s="57"/>
      <c r="AY872" s="57"/>
      <c r="AZ872" s="57"/>
      <c r="BA872" s="85"/>
      <c r="BB872" s="685"/>
      <c r="BC872" s="685"/>
      <c r="BD872" s="695"/>
      <c r="BE872" s="695"/>
      <c r="BF872" s="695"/>
      <c r="BG872" s="695"/>
      <c r="BH872" s="57"/>
      <c r="BI872" s="106"/>
      <c r="BJ872" s="57"/>
      <c r="BK872" s="57"/>
      <c r="BL872" s="57"/>
      <c r="BM872" s="57"/>
    </row>
    <row r="873" spans="1:65" s="7" customFormat="1" ht="17.100000000000001" customHeight="1" x14ac:dyDescent="0.2">
      <c r="A873" s="85"/>
      <c r="B873" s="685"/>
      <c r="C873" s="685"/>
      <c r="D873" s="695"/>
      <c r="E873" s="695"/>
      <c r="F873" s="695"/>
      <c r="G873" s="695"/>
      <c r="H873" s="57"/>
      <c r="I873" s="101"/>
      <c r="J873" s="85"/>
      <c r="K873" s="57"/>
      <c r="L873" s="57"/>
      <c r="M873" s="57"/>
      <c r="N873" s="85"/>
      <c r="O873" s="685"/>
      <c r="P873" s="685"/>
      <c r="Q873" s="695"/>
      <c r="R873" s="695"/>
      <c r="S873" s="695"/>
      <c r="T873" s="695"/>
      <c r="U873" s="57"/>
      <c r="V873" s="106"/>
      <c r="W873" s="57"/>
      <c r="X873" s="57"/>
      <c r="Y873" s="57"/>
      <c r="Z873" s="57"/>
      <c r="AA873" s="85"/>
      <c r="AB873" s="685"/>
      <c r="AC873" s="685"/>
      <c r="AD873" s="695"/>
      <c r="AE873" s="695"/>
      <c r="AF873" s="695"/>
      <c r="AG873" s="695"/>
      <c r="AH873" s="57"/>
      <c r="AI873" s="106"/>
      <c r="AJ873" s="57"/>
      <c r="AK873" s="57"/>
      <c r="AL873" s="57"/>
      <c r="AM873" s="57"/>
      <c r="AN873" s="85"/>
      <c r="AO873" s="685"/>
      <c r="AP873" s="685"/>
      <c r="AQ873" s="695"/>
      <c r="AR873" s="695"/>
      <c r="AS873" s="695"/>
      <c r="AT873" s="695"/>
      <c r="AU873" s="57"/>
      <c r="AV873" s="106"/>
      <c r="AW873" s="57"/>
      <c r="AX873" s="57"/>
      <c r="AY873" s="57"/>
      <c r="AZ873" s="57"/>
      <c r="BA873" s="85"/>
      <c r="BB873" s="685"/>
      <c r="BC873" s="685"/>
      <c r="BD873" s="695"/>
      <c r="BE873" s="695"/>
      <c r="BF873" s="695"/>
      <c r="BG873" s="695"/>
      <c r="BH873" s="57"/>
      <c r="BI873" s="106"/>
      <c r="BJ873" s="57"/>
      <c r="BK873" s="57"/>
      <c r="BL873" s="57"/>
      <c r="BM873" s="57"/>
    </row>
    <row r="874" spans="1:65" s="7" customFormat="1" ht="17.100000000000001" customHeight="1" x14ac:dyDescent="0.2">
      <c r="A874" s="85"/>
      <c r="B874" s="685"/>
      <c r="C874" s="685"/>
      <c r="D874" s="695"/>
      <c r="E874" s="695"/>
      <c r="F874" s="695"/>
      <c r="G874" s="695"/>
      <c r="H874" s="57"/>
      <c r="I874" s="101"/>
      <c r="J874" s="85"/>
      <c r="K874" s="57"/>
      <c r="L874" s="57"/>
      <c r="M874" s="57"/>
      <c r="N874" s="85"/>
      <c r="O874" s="685"/>
      <c r="P874" s="685"/>
      <c r="Q874" s="695"/>
      <c r="R874" s="695"/>
      <c r="S874" s="695"/>
      <c r="T874" s="695"/>
      <c r="U874" s="57"/>
      <c r="V874" s="106"/>
      <c r="W874" s="57"/>
      <c r="X874" s="57"/>
      <c r="Y874" s="57"/>
      <c r="Z874" s="57"/>
      <c r="AA874" s="85"/>
      <c r="AB874" s="685"/>
      <c r="AC874" s="685"/>
      <c r="AD874" s="695"/>
      <c r="AE874" s="695"/>
      <c r="AF874" s="695"/>
      <c r="AG874" s="695"/>
      <c r="AH874" s="57"/>
      <c r="AI874" s="106"/>
      <c r="AJ874" s="57"/>
      <c r="AK874" s="57"/>
      <c r="AL874" s="57"/>
      <c r="AM874" s="57"/>
      <c r="AN874" s="85"/>
      <c r="AO874" s="685"/>
      <c r="AP874" s="685"/>
      <c r="AQ874" s="695"/>
      <c r="AR874" s="695"/>
      <c r="AS874" s="695"/>
      <c r="AT874" s="695"/>
      <c r="AU874" s="57"/>
      <c r="AV874" s="106"/>
      <c r="AW874" s="57"/>
      <c r="AX874" s="57"/>
      <c r="AY874" s="57"/>
      <c r="AZ874" s="57"/>
      <c r="BA874" s="85"/>
      <c r="BB874" s="685"/>
      <c r="BC874" s="685"/>
      <c r="BD874" s="695"/>
      <c r="BE874" s="695"/>
      <c r="BF874" s="695"/>
      <c r="BG874" s="695"/>
      <c r="BH874" s="57"/>
      <c r="BI874" s="106"/>
      <c r="BJ874" s="57"/>
      <c r="BK874" s="57"/>
      <c r="BL874" s="57"/>
      <c r="BM874" s="57"/>
    </row>
    <row r="875" spans="1:65" s="7" customFormat="1" ht="17.100000000000001" customHeight="1" x14ac:dyDescent="0.2">
      <c r="A875" s="85"/>
      <c r="B875" s="685"/>
      <c r="C875" s="685"/>
      <c r="D875" s="695"/>
      <c r="E875" s="695"/>
      <c r="F875" s="695"/>
      <c r="G875" s="695"/>
      <c r="H875" s="57"/>
      <c r="I875" s="101"/>
      <c r="J875" s="85"/>
      <c r="K875" s="57"/>
      <c r="L875" s="57"/>
      <c r="M875" s="57"/>
      <c r="N875" s="85"/>
      <c r="O875" s="685"/>
      <c r="P875" s="685"/>
      <c r="Q875" s="695"/>
      <c r="R875" s="695"/>
      <c r="S875" s="695"/>
      <c r="T875" s="695"/>
      <c r="U875" s="57"/>
      <c r="V875" s="106"/>
      <c r="W875" s="57"/>
      <c r="X875" s="57"/>
      <c r="Y875" s="57"/>
      <c r="Z875" s="57"/>
      <c r="AA875" s="85"/>
      <c r="AB875" s="685"/>
      <c r="AC875" s="685"/>
      <c r="AD875" s="695"/>
      <c r="AE875" s="695"/>
      <c r="AF875" s="695"/>
      <c r="AG875" s="695"/>
      <c r="AH875" s="57"/>
      <c r="AI875" s="106"/>
      <c r="AJ875" s="57"/>
      <c r="AK875" s="57"/>
      <c r="AL875" s="57"/>
      <c r="AM875" s="57"/>
      <c r="AN875" s="85"/>
      <c r="AO875" s="685"/>
      <c r="AP875" s="685"/>
      <c r="AQ875" s="695"/>
      <c r="AR875" s="695"/>
      <c r="AS875" s="695"/>
      <c r="AT875" s="695"/>
      <c r="AU875" s="57"/>
      <c r="AV875" s="106"/>
      <c r="AW875" s="57"/>
      <c r="AX875" s="57"/>
      <c r="AY875" s="57"/>
      <c r="AZ875" s="57"/>
      <c r="BA875" s="85"/>
      <c r="BB875" s="685"/>
      <c r="BC875" s="685"/>
      <c r="BD875" s="695"/>
      <c r="BE875" s="695"/>
      <c r="BF875" s="695"/>
      <c r="BG875" s="695"/>
      <c r="BH875" s="57"/>
      <c r="BI875" s="106"/>
      <c r="BJ875" s="57"/>
      <c r="BK875" s="57"/>
      <c r="BL875" s="57"/>
      <c r="BM875" s="57"/>
    </row>
    <row r="876" spans="1:65" s="7" customFormat="1" ht="17.100000000000001" customHeight="1" x14ac:dyDescent="0.2">
      <c r="A876" s="85"/>
      <c r="B876" s="685"/>
      <c r="C876" s="685"/>
      <c r="D876" s="695"/>
      <c r="E876" s="695"/>
      <c r="F876" s="695"/>
      <c r="G876" s="695"/>
      <c r="H876" s="57"/>
      <c r="I876" s="101"/>
      <c r="J876" s="85"/>
      <c r="K876" s="57"/>
      <c r="L876" s="57"/>
      <c r="M876" s="57"/>
      <c r="N876" s="85"/>
      <c r="O876" s="685"/>
      <c r="P876" s="685"/>
      <c r="Q876" s="695"/>
      <c r="R876" s="695"/>
      <c r="S876" s="695"/>
      <c r="T876" s="695"/>
      <c r="U876" s="57"/>
      <c r="V876" s="106"/>
      <c r="W876" s="57"/>
      <c r="X876" s="57"/>
      <c r="Y876" s="57"/>
      <c r="Z876" s="57"/>
      <c r="AA876" s="85"/>
      <c r="AB876" s="685"/>
      <c r="AC876" s="685"/>
      <c r="AD876" s="695"/>
      <c r="AE876" s="695"/>
      <c r="AF876" s="695"/>
      <c r="AG876" s="695"/>
      <c r="AH876" s="57"/>
      <c r="AI876" s="106"/>
      <c r="AJ876" s="57"/>
      <c r="AK876" s="57"/>
      <c r="AL876" s="57"/>
      <c r="AM876" s="57"/>
      <c r="AN876" s="85"/>
      <c r="AO876" s="685"/>
      <c r="AP876" s="685"/>
      <c r="AQ876" s="695"/>
      <c r="AR876" s="695"/>
      <c r="AS876" s="695"/>
      <c r="AT876" s="695"/>
      <c r="AU876" s="57"/>
      <c r="AV876" s="106"/>
      <c r="AW876" s="57"/>
      <c r="AX876" s="57"/>
      <c r="AY876" s="57"/>
      <c r="AZ876" s="57"/>
      <c r="BA876" s="85"/>
      <c r="BB876" s="685"/>
      <c r="BC876" s="685"/>
      <c r="BD876" s="695"/>
      <c r="BE876" s="695"/>
      <c r="BF876" s="695"/>
      <c r="BG876" s="695"/>
      <c r="BH876" s="57"/>
      <c r="BI876" s="106"/>
      <c r="BJ876" s="57"/>
      <c r="BK876" s="57"/>
      <c r="BL876" s="57"/>
      <c r="BM876" s="57"/>
    </row>
    <row r="877" spans="1:65" s="7" customFormat="1" ht="17.100000000000001" customHeight="1" x14ac:dyDescent="0.2">
      <c r="A877" s="85"/>
      <c r="B877" s="685"/>
      <c r="C877" s="685"/>
      <c r="D877" s="695"/>
      <c r="E877" s="695"/>
      <c r="F877" s="695"/>
      <c r="G877" s="695"/>
      <c r="H877" s="57"/>
      <c r="I877" s="101"/>
      <c r="J877" s="85"/>
      <c r="K877" s="57"/>
      <c r="L877" s="57"/>
      <c r="M877" s="57"/>
      <c r="N877" s="85"/>
      <c r="O877" s="685"/>
      <c r="P877" s="685"/>
      <c r="Q877" s="695"/>
      <c r="R877" s="695"/>
      <c r="S877" s="695"/>
      <c r="T877" s="695"/>
      <c r="U877" s="57"/>
      <c r="V877" s="106"/>
      <c r="W877" s="57"/>
      <c r="X877" s="57"/>
      <c r="Y877" s="57"/>
      <c r="Z877" s="57"/>
      <c r="AA877" s="85"/>
      <c r="AB877" s="685"/>
      <c r="AC877" s="685"/>
      <c r="AD877" s="695"/>
      <c r="AE877" s="695"/>
      <c r="AF877" s="695"/>
      <c r="AG877" s="695"/>
      <c r="AH877" s="57"/>
      <c r="AI877" s="106"/>
      <c r="AJ877" s="57"/>
      <c r="AK877" s="57"/>
      <c r="AL877" s="57"/>
      <c r="AM877" s="57"/>
      <c r="AN877" s="85"/>
      <c r="AO877" s="685"/>
      <c r="AP877" s="685"/>
      <c r="AQ877" s="695"/>
      <c r="AR877" s="695"/>
      <c r="AS877" s="695"/>
      <c r="AT877" s="695"/>
      <c r="AU877" s="57"/>
      <c r="AV877" s="106"/>
      <c r="AW877" s="57"/>
      <c r="AX877" s="57"/>
      <c r="AY877" s="57"/>
      <c r="AZ877" s="57"/>
      <c r="BA877" s="85"/>
      <c r="BB877" s="685"/>
      <c r="BC877" s="685"/>
      <c r="BD877" s="695"/>
      <c r="BE877" s="695"/>
      <c r="BF877" s="695"/>
      <c r="BG877" s="695"/>
      <c r="BH877" s="57"/>
      <c r="BI877" s="106"/>
      <c r="BJ877" s="57"/>
      <c r="BK877" s="57"/>
      <c r="BL877" s="57"/>
      <c r="BM877" s="57"/>
    </row>
    <row r="878" spans="1:65" s="7" customFormat="1" ht="17.100000000000001" customHeight="1" x14ac:dyDescent="0.2">
      <c r="A878" s="85"/>
      <c r="B878" s="685"/>
      <c r="C878" s="685"/>
      <c r="D878" s="695"/>
      <c r="E878" s="695"/>
      <c r="F878" s="695"/>
      <c r="G878" s="695"/>
      <c r="H878" s="57"/>
      <c r="I878" s="101"/>
      <c r="J878" s="85"/>
      <c r="K878" s="57"/>
      <c r="L878" s="57"/>
      <c r="M878" s="57"/>
      <c r="N878" s="85"/>
      <c r="O878" s="685"/>
      <c r="P878" s="685"/>
      <c r="Q878" s="695"/>
      <c r="R878" s="695"/>
      <c r="S878" s="695"/>
      <c r="T878" s="695"/>
      <c r="U878" s="57"/>
      <c r="V878" s="106"/>
      <c r="W878" s="57"/>
      <c r="X878" s="57"/>
      <c r="Y878" s="57"/>
      <c r="Z878" s="57"/>
      <c r="AA878" s="85"/>
      <c r="AB878" s="685"/>
      <c r="AC878" s="685"/>
      <c r="AD878" s="695"/>
      <c r="AE878" s="695"/>
      <c r="AF878" s="695"/>
      <c r="AG878" s="695"/>
      <c r="AH878" s="57"/>
      <c r="AI878" s="106"/>
      <c r="AJ878" s="57"/>
      <c r="AK878" s="57"/>
      <c r="AL878" s="57"/>
      <c r="AM878" s="57"/>
      <c r="AN878" s="85"/>
      <c r="AO878" s="685"/>
      <c r="AP878" s="685"/>
      <c r="AQ878" s="695"/>
      <c r="AR878" s="695"/>
      <c r="AS878" s="695"/>
      <c r="AT878" s="695"/>
      <c r="AU878" s="57"/>
      <c r="AV878" s="106"/>
      <c r="AW878" s="57"/>
      <c r="AX878" s="57"/>
      <c r="AY878" s="57"/>
      <c r="AZ878" s="57"/>
      <c r="BA878" s="85"/>
      <c r="BB878" s="685"/>
      <c r="BC878" s="685"/>
      <c r="BD878" s="695"/>
      <c r="BE878" s="695"/>
      <c r="BF878" s="695"/>
      <c r="BG878" s="695"/>
      <c r="BH878" s="57"/>
      <c r="BI878" s="106"/>
      <c r="BJ878" s="57"/>
      <c r="BK878" s="57"/>
      <c r="BL878" s="57"/>
      <c r="BM878" s="57"/>
    </row>
    <row r="879" spans="1:65" s="7" customFormat="1" ht="17.100000000000001" customHeight="1" x14ac:dyDescent="0.2">
      <c r="A879" s="85"/>
      <c r="B879" s="685"/>
      <c r="C879" s="685"/>
      <c r="D879" s="695"/>
      <c r="E879" s="695"/>
      <c r="F879" s="695"/>
      <c r="G879" s="695"/>
      <c r="H879" s="57"/>
      <c r="I879" s="101"/>
      <c r="J879" s="85"/>
      <c r="K879" s="57"/>
      <c r="L879" s="57"/>
      <c r="M879" s="57"/>
      <c r="N879" s="85"/>
      <c r="O879" s="685"/>
      <c r="P879" s="685"/>
      <c r="Q879" s="695"/>
      <c r="R879" s="695"/>
      <c r="S879" s="695"/>
      <c r="T879" s="695"/>
      <c r="U879" s="57"/>
      <c r="V879" s="106"/>
      <c r="W879" s="57"/>
      <c r="X879" s="57"/>
      <c r="Y879" s="57"/>
      <c r="Z879" s="57"/>
      <c r="AA879" s="85"/>
      <c r="AB879" s="685"/>
      <c r="AC879" s="685"/>
      <c r="AD879" s="695"/>
      <c r="AE879" s="695"/>
      <c r="AF879" s="695"/>
      <c r="AG879" s="695"/>
      <c r="AH879" s="57"/>
      <c r="AI879" s="106"/>
      <c r="AJ879" s="57"/>
      <c r="AK879" s="57"/>
      <c r="AL879" s="57"/>
      <c r="AM879" s="57"/>
      <c r="AN879" s="85"/>
      <c r="AO879" s="685"/>
      <c r="AP879" s="685"/>
      <c r="AQ879" s="695"/>
      <c r="AR879" s="695"/>
      <c r="AS879" s="695"/>
      <c r="AT879" s="695"/>
      <c r="AU879" s="57"/>
      <c r="AV879" s="106"/>
      <c r="AW879" s="57"/>
      <c r="AX879" s="57"/>
      <c r="AY879" s="57"/>
      <c r="AZ879" s="57"/>
      <c r="BA879" s="85"/>
      <c r="BB879" s="685"/>
      <c r="BC879" s="685"/>
      <c r="BD879" s="695"/>
      <c r="BE879" s="695"/>
      <c r="BF879" s="695"/>
      <c r="BG879" s="695"/>
      <c r="BH879" s="57"/>
      <c r="BI879" s="106"/>
      <c r="BJ879" s="57"/>
      <c r="BK879" s="57"/>
      <c r="BL879" s="57"/>
      <c r="BM879" s="57"/>
    </row>
    <row r="880" spans="1:65" s="7" customFormat="1" ht="17.100000000000001" customHeight="1" x14ac:dyDescent="0.2">
      <c r="A880" s="85"/>
      <c r="B880" s="685"/>
      <c r="C880" s="685"/>
      <c r="D880" s="695"/>
      <c r="E880" s="695"/>
      <c r="F880" s="695"/>
      <c r="G880" s="695"/>
      <c r="H880" s="57"/>
      <c r="I880" s="101"/>
      <c r="J880" s="85"/>
      <c r="K880" s="57"/>
      <c r="L880" s="57"/>
      <c r="M880" s="57"/>
      <c r="N880" s="85"/>
      <c r="O880" s="685"/>
      <c r="P880" s="685"/>
      <c r="Q880" s="695"/>
      <c r="R880" s="695"/>
      <c r="S880" s="695"/>
      <c r="T880" s="695"/>
      <c r="U880" s="57"/>
      <c r="V880" s="106"/>
      <c r="W880" s="57"/>
      <c r="X880" s="57"/>
      <c r="Y880" s="57"/>
      <c r="Z880" s="57"/>
      <c r="AA880" s="85"/>
      <c r="AB880" s="685"/>
      <c r="AC880" s="685"/>
      <c r="AD880" s="695"/>
      <c r="AE880" s="695"/>
      <c r="AF880" s="695"/>
      <c r="AG880" s="695"/>
      <c r="AH880" s="57"/>
      <c r="AI880" s="106"/>
      <c r="AJ880" s="57"/>
      <c r="AK880" s="57"/>
      <c r="AL880" s="57"/>
      <c r="AM880" s="57"/>
      <c r="AN880" s="85"/>
      <c r="AO880" s="685"/>
      <c r="AP880" s="685"/>
      <c r="AQ880" s="695"/>
      <c r="AR880" s="695"/>
      <c r="AS880" s="695"/>
      <c r="AT880" s="695"/>
      <c r="AU880" s="57"/>
      <c r="AV880" s="106"/>
      <c r="AW880" s="57"/>
      <c r="AX880" s="57"/>
      <c r="AY880" s="57"/>
      <c r="AZ880" s="57"/>
      <c r="BA880" s="85"/>
      <c r="BB880" s="685"/>
      <c r="BC880" s="685"/>
      <c r="BD880" s="695"/>
      <c r="BE880" s="695"/>
      <c r="BF880" s="695"/>
      <c r="BG880" s="695"/>
      <c r="BH880" s="57"/>
      <c r="BI880" s="106"/>
      <c r="BJ880" s="57"/>
      <c r="BK880" s="57"/>
      <c r="BL880" s="57"/>
      <c r="BM880" s="57"/>
    </row>
    <row r="881" spans="1:65" s="7" customFormat="1" ht="17.100000000000001" customHeight="1" x14ac:dyDescent="0.2">
      <c r="A881" s="85"/>
      <c r="B881" s="685"/>
      <c r="C881" s="685"/>
      <c r="D881" s="695"/>
      <c r="E881" s="695"/>
      <c r="F881" s="695"/>
      <c r="G881" s="695"/>
      <c r="H881" s="57"/>
      <c r="I881" s="101"/>
      <c r="J881" s="85"/>
      <c r="K881" s="57"/>
      <c r="L881" s="57"/>
      <c r="M881" s="57"/>
      <c r="N881" s="85"/>
      <c r="O881" s="685"/>
      <c r="P881" s="685"/>
      <c r="Q881" s="695"/>
      <c r="R881" s="695"/>
      <c r="S881" s="695"/>
      <c r="T881" s="695"/>
      <c r="U881" s="57"/>
      <c r="V881" s="106"/>
      <c r="W881" s="57"/>
      <c r="X881" s="57"/>
      <c r="Y881" s="57"/>
      <c r="Z881" s="57"/>
      <c r="AA881" s="85"/>
      <c r="AB881" s="685"/>
      <c r="AC881" s="685"/>
      <c r="AD881" s="695"/>
      <c r="AE881" s="695"/>
      <c r="AF881" s="695"/>
      <c r="AG881" s="695"/>
      <c r="AH881" s="57"/>
      <c r="AI881" s="106"/>
      <c r="AJ881" s="57"/>
      <c r="AK881" s="57"/>
      <c r="AL881" s="57"/>
      <c r="AM881" s="57"/>
      <c r="AN881" s="85"/>
      <c r="AO881" s="685"/>
      <c r="AP881" s="685"/>
      <c r="AQ881" s="695"/>
      <c r="AR881" s="695"/>
      <c r="AS881" s="695"/>
      <c r="AT881" s="695"/>
      <c r="AU881" s="57"/>
      <c r="AV881" s="106"/>
      <c r="AW881" s="57"/>
      <c r="AX881" s="57"/>
      <c r="AY881" s="57"/>
      <c r="AZ881" s="57"/>
      <c r="BA881" s="85"/>
      <c r="BB881" s="685"/>
      <c r="BC881" s="685"/>
      <c r="BD881" s="695"/>
      <c r="BE881" s="695"/>
      <c r="BF881" s="695"/>
      <c r="BG881" s="695"/>
      <c r="BH881" s="57"/>
      <c r="BI881" s="106"/>
      <c r="BJ881" s="57"/>
      <c r="BK881" s="57"/>
      <c r="BL881" s="57"/>
      <c r="BM881" s="57"/>
    </row>
    <row r="882" spans="1:65" s="7" customFormat="1" ht="17.100000000000001" customHeight="1" x14ac:dyDescent="0.2">
      <c r="A882" s="85"/>
      <c r="B882" s="685"/>
      <c r="C882" s="685"/>
      <c r="D882" s="695"/>
      <c r="E882" s="695"/>
      <c r="F882" s="695"/>
      <c r="G882" s="695"/>
      <c r="H882" s="57"/>
      <c r="I882" s="101"/>
      <c r="J882" s="85"/>
      <c r="K882" s="57"/>
      <c r="L882" s="57"/>
      <c r="M882" s="57"/>
      <c r="N882" s="85"/>
      <c r="O882" s="685"/>
      <c r="P882" s="685"/>
      <c r="Q882" s="695"/>
      <c r="R882" s="695"/>
      <c r="S882" s="695"/>
      <c r="T882" s="695"/>
      <c r="U882" s="57"/>
      <c r="V882" s="106"/>
      <c r="W882" s="57"/>
      <c r="X882" s="57"/>
      <c r="Y882" s="57"/>
      <c r="Z882" s="57"/>
      <c r="AA882" s="85"/>
      <c r="AB882" s="685"/>
      <c r="AC882" s="685"/>
      <c r="AD882" s="695"/>
      <c r="AE882" s="695"/>
      <c r="AF882" s="695"/>
      <c r="AG882" s="695"/>
      <c r="AH882" s="57"/>
      <c r="AI882" s="106"/>
      <c r="AJ882" s="57"/>
      <c r="AK882" s="57"/>
      <c r="AL882" s="57"/>
      <c r="AM882" s="57"/>
      <c r="AN882" s="85"/>
      <c r="AO882" s="685"/>
      <c r="AP882" s="685"/>
      <c r="AQ882" s="695"/>
      <c r="AR882" s="695"/>
      <c r="AS882" s="695"/>
      <c r="AT882" s="695"/>
      <c r="AU882" s="57"/>
      <c r="AV882" s="106"/>
      <c r="AW882" s="57"/>
      <c r="AX882" s="57"/>
      <c r="AY882" s="57"/>
      <c r="AZ882" s="57"/>
      <c r="BA882" s="85"/>
      <c r="BB882" s="685"/>
      <c r="BC882" s="685"/>
      <c r="BD882" s="695"/>
      <c r="BE882" s="695"/>
      <c r="BF882" s="695"/>
      <c r="BG882" s="695"/>
      <c r="BH882" s="57"/>
      <c r="BI882" s="106"/>
      <c r="BJ882" s="57"/>
      <c r="BK882" s="57"/>
      <c r="BL882" s="57"/>
      <c r="BM882" s="57"/>
    </row>
    <row r="883" spans="1:65" s="7" customFormat="1" ht="17.100000000000001" customHeight="1" x14ac:dyDescent="0.2">
      <c r="A883" s="85"/>
      <c r="B883" s="685"/>
      <c r="C883" s="685"/>
      <c r="D883" s="695"/>
      <c r="E883" s="695"/>
      <c r="F883" s="695"/>
      <c r="G883" s="695"/>
      <c r="H883" s="57"/>
      <c r="I883" s="101"/>
      <c r="J883" s="85"/>
      <c r="K883" s="57"/>
      <c r="L883" s="57"/>
      <c r="M883" s="57"/>
      <c r="N883" s="85"/>
      <c r="O883" s="685"/>
      <c r="P883" s="685"/>
      <c r="Q883" s="695"/>
      <c r="R883" s="695"/>
      <c r="S883" s="695"/>
      <c r="T883" s="695"/>
      <c r="U883" s="57"/>
      <c r="V883" s="106"/>
      <c r="W883" s="57"/>
      <c r="X883" s="57"/>
      <c r="Y883" s="57"/>
      <c r="Z883" s="57"/>
      <c r="AA883" s="85"/>
      <c r="AB883" s="685"/>
      <c r="AC883" s="685"/>
      <c r="AD883" s="695"/>
      <c r="AE883" s="695"/>
      <c r="AF883" s="695"/>
      <c r="AG883" s="695"/>
      <c r="AH883" s="57"/>
      <c r="AI883" s="106"/>
      <c r="AJ883" s="57"/>
      <c r="AK883" s="57"/>
      <c r="AL883" s="57"/>
      <c r="AM883" s="57"/>
      <c r="AN883" s="85"/>
      <c r="AO883" s="685"/>
      <c r="AP883" s="685"/>
      <c r="AQ883" s="695"/>
      <c r="AR883" s="695"/>
      <c r="AS883" s="695"/>
      <c r="AT883" s="695"/>
      <c r="AU883" s="57"/>
      <c r="AV883" s="106"/>
      <c r="AW883" s="57"/>
      <c r="AX883" s="57"/>
      <c r="AY883" s="57"/>
      <c r="AZ883" s="57"/>
      <c r="BA883" s="85"/>
      <c r="BB883" s="685"/>
      <c r="BC883" s="685"/>
      <c r="BD883" s="695"/>
      <c r="BE883" s="695"/>
      <c r="BF883" s="695"/>
      <c r="BG883" s="695"/>
      <c r="BH883" s="57"/>
      <c r="BI883" s="106"/>
      <c r="BJ883" s="57"/>
      <c r="BK883" s="57"/>
      <c r="BL883" s="57"/>
      <c r="BM883" s="57"/>
    </row>
    <row r="884" spans="1:65" s="7" customFormat="1" ht="17.100000000000001" customHeight="1" x14ac:dyDescent="0.2">
      <c r="A884" s="85"/>
      <c r="B884" s="685"/>
      <c r="C884" s="685"/>
      <c r="D884" s="695"/>
      <c r="E884" s="695"/>
      <c r="F884" s="695"/>
      <c r="G884" s="695"/>
      <c r="H884" s="57"/>
      <c r="I884" s="101"/>
      <c r="J884" s="85"/>
      <c r="K884" s="57"/>
      <c r="L884" s="57"/>
      <c r="M884" s="57"/>
      <c r="N884" s="85"/>
      <c r="O884" s="685"/>
      <c r="P884" s="685"/>
      <c r="Q884" s="695"/>
      <c r="R884" s="695"/>
      <c r="S884" s="695"/>
      <c r="T884" s="695"/>
      <c r="U884" s="57"/>
      <c r="V884" s="106"/>
      <c r="W884" s="57"/>
      <c r="X884" s="57"/>
      <c r="Y884" s="57"/>
      <c r="Z884" s="57"/>
      <c r="AA884" s="85"/>
      <c r="AB884" s="685"/>
      <c r="AC884" s="685"/>
      <c r="AD884" s="695"/>
      <c r="AE884" s="695"/>
      <c r="AF884" s="695"/>
      <c r="AG884" s="695"/>
      <c r="AH884" s="57"/>
      <c r="AI884" s="106"/>
      <c r="AJ884" s="57"/>
      <c r="AK884" s="57"/>
      <c r="AL884" s="57"/>
      <c r="AM884" s="57"/>
      <c r="AN884" s="85"/>
      <c r="AO884" s="685"/>
      <c r="AP884" s="685"/>
      <c r="AQ884" s="695"/>
      <c r="AR884" s="695"/>
      <c r="AS884" s="695"/>
      <c r="AT884" s="695"/>
      <c r="AU884" s="57"/>
      <c r="AV884" s="106"/>
      <c r="AW884" s="57"/>
      <c r="AX884" s="57"/>
      <c r="AY884" s="57"/>
      <c r="AZ884" s="57"/>
      <c r="BA884" s="85"/>
      <c r="BB884" s="685"/>
      <c r="BC884" s="685"/>
      <c r="BD884" s="695"/>
      <c r="BE884" s="695"/>
      <c r="BF884" s="695"/>
      <c r="BG884" s="695"/>
      <c r="BH884" s="57"/>
      <c r="BI884" s="106"/>
      <c r="BJ884" s="57"/>
      <c r="BK884" s="57"/>
      <c r="BL884" s="57"/>
      <c r="BM884" s="57"/>
    </row>
    <row r="885" spans="1:65" s="7" customFormat="1" ht="17.100000000000001" customHeight="1" x14ac:dyDescent="0.2">
      <c r="A885" s="85"/>
      <c r="B885" s="685"/>
      <c r="C885" s="685"/>
      <c r="D885" s="695"/>
      <c r="E885" s="695"/>
      <c r="F885" s="695"/>
      <c r="G885" s="695"/>
      <c r="H885" s="57"/>
      <c r="I885" s="101"/>
      <c r="J885" s="85"/>
      <c r="K885" s="57"/>
      <c r="L885" s="57"/>
      <c r="M885" s="57"/>
      <c r="N885" s="85"/>
      <c r="O885" s="685"/>
      <c r="P885" s="685"/>
      <c r="Q885" s="695"/>
      <c r="R885" s="695"/>
      <c r="S885" s="695"/>
      <c r="T885" s="695"/>
      <c r="U885" s="57"/>
      <c r="V885" s="106"/>
      <c r="W885" s="57"/>
      <c r="X885" s="57"/>
      <c r="Y885" s="57"/>
      <c r="Z885" s="57"/>
      <c r="AA885" s="85"/>
      <c r="AB885" s="685"/>
      <c r="AC885" s="685"/>
      <c r="AD885" s="695"/>
      <c r="AE885" s="695"/>
      <c r="AF885" s="695"/>
      <c r="AG885" s="695"/>
      <c r="AH885" s="57"/>
      <c r="AI885" s="106"/>
      <c r="AJ885" s="57"/>
      <c r="AK885" s="57"/>
      <c r="AL885" s="57"/>
      <c r="AM885" s="57"/>
      <c r="AN885" s="85"/>
      <c r="AO885" s="685"/>
      <c r="AP885" s="685"/>
      <c r="AQ885" s="695"/>
      <c r="AR885" s="695"/>
      <c r="AS885" s="695"/>
      <c r="AT885" s="695"/>
      <c r="AU885" s="57"/>
      <c r="AV885" s="106"/>
      <c r="AW885" s="57"/>
      <c r="AX885" s="57"/>
      <c r="AY885" s="57"/>
      <c r="AZ885" s="57"/>
      <c r="BA885" s="85"/>
      <c r="BB885" s="685"/>
      <c r="BC885" s="685"/>
      <c r="BD885" s="695"/>
      <c r="BE885" s="695"/>
      <c r="BF885" s="695"/>
      <c r="BG885" s="695"/>
      <c r="BH885" s="57"/>
      <c r="BI885" s="106"/>
      <c r="BJ885" s="57"/>
      <c r="BK885" s="57"/>
      <c r="BL885" s="57"/>
      <c r="BM885" s="57"/>
    </row>
    <row r="886" spans="1:65" s="7" customFormat="1" ht="17.100000000000001" customHeight="1" x14ac:dyDescent="0.2">
      <c r="A886" s="85"/>
      <c r="B886" s="685"/>
      <c r="C886" s="685"/>
      <c r="D886" s="695"/>
      <c r="E886" s="695"/>
      <c r="F886" s="695"/>
      <c r="G886" s="695"/>
      <c r="H886" s="57"/>
      <c r="I886" s="101"/>
      <c r="J886" s="85"/>
      <c r="K886" s="57"/>
      <c r="L886" s="57"/>
      <c r="M886" s="57"/>
      <c r="N886" s="85"/>
      <c r="O886" s="685"/>
      <c r="P886" s="685"/>
      <c r="Q886" s="695"/>
      <c r="R886" s="695"/>
      <c r="S886" s="695"/>
      <c r="T886" s="695"/>
      <c r="U886" s="57"/>
      <c r="V886" s="106"/>
      <c r="W886" s="57"/>
      <c r="X886" s="57"/>
      <c r="Y886" s="57"/>
      <c r="Z886" s="57"/>
      <c r="AA886" s="85"/>
      <c r="AB886" s="685"/>
      <c r="AC886" s="685"/>
      <c r="AD886" s="695"/>
      <c r="AE886" s="695"/>
      <c r="AF886" s="695"/>
      <c r="AG886" s="695"/>
      <c r="AH886" s="57"/>
      <c r="AI886" s="106"/>
      <c r="AJ886" s="57"/>
      <c r="AK886" s="57"/>
      <c r="AL886" s="57"/>
      <c r="AM886" s="57"/>
      <c r="AN886" s="85"/>
      <c r="AO886" s="685"/>
      <c r="AP886" s="685"/>
      <c r="AQ886" s="695"/>
      <c r="AR886" s="695"/>
      <c r="AS886" s="695"/>
      <c r="AT886" s="695"/>
      <c r="AU886" s="57"/>
      <c r="AV886" s="106"/>
      <c r="AW886" s="57"/>
      <c r="AX886" s="57"/>
      <c r="AY886" s="57"/>
      <c r="AZ886" s="57"/>
      <c r="BA886" s="85"/>
      <c r="BB886" s="685"/>
      <c r="BC886" s="685"/>
      <c r="BD886" s="695"/>
      <c r="BE886" s="695"/>
      <c r="BF886" s="695"/>
      <c r="BG886" s="695"/>
      <c r="BH886" s="57"/>
      <c r="BI886" s="106"/>
      <c r="BJ886" s="57"/>
      <c r="BK886" s="57"/>
      <c r="BL886" s="57"/>
      <c r="BM886" s="57"/>
    </row>
    <row r="887" spans="1:65" s="7" customFormat="1" ht="36.75" customHeight="1" x14ac:dyDescent="0.2">
      <c r="A887" s="85"/>
      <c r="B887" s="686"/>
      <c r="C887" s="686"/>
      <c r="D887" s="695"/>
      <c r="E887" s="695"/>
      <c r="F887" s="695"/>
      <c r="G887" s="695"/>
      <c r="H887" s="57"/>
      <c r="I887" s="101"/>
      <c r="J887" s="85"/>
      <c r="K887" s="57"/>
      <c r="L887" s="57"/>
      <c r="M887" s="57"/>
      <c r="N887" s="85"/>
      <c r="O887" s="686"/>
      <c r="P887" s="686"/>
      <c r="Q887" s="695"/>
      <c r="R887" s="695"/>
      <c r="S887" s="695"/>
      <c r="T887" s="695"/>
      <c r="U887" s="57"/>
      <c r="V887" s="106"/>
      <c r="W887" s="57"/>
      <c r="X887" s="57"/>
      <c r="Y887" s="57"/>
      <c r="Z887" s="57"/>
      <c r="AA887" s="85"/>
      <c r="AB887" s="686"/>
      <c r="AC887" s="686"/>
      <c r="AD887" s="695"/>
      <c r="AE887" s="695"/>
      <c r="AF887" s="695"/>
      <c r="AG887" s="695"/>
      <c r="AH887" s="57"/>
      <c r="AI887" s="106"/>
      <c r="AJ887" s="57"/>
      <c r="AK887" s="57"/>
      <c r="AL887" s="57"/>
      <c r="AM887" s="57"/>
      <c r="AN887" s="85"/>
      <c r="AO887" s="686"/>
      <c r="AP887" s="686"/>
      <c r="AQ887" s="695"/>
      <c r="AR887" s="695"/>
      <c r="AS887" s="695"/>
      <c r="AT887" s="695"/>
      <c r="AU887" s="57"/>
      <c r="AV887" s="106"/>
      <c r="AW887" s="57"/>
      <c r="AX887" s="57"/>
      <c r="AY887" s="57"/>
      <c r="AZ887" s="57"/>
      <c r="BA887" s="85"/>
      <c r="BB887" s="686"/>
      <c r="BC887" s="686"/>
      <c r="BD887" s="695"/>
      <c r="BE887" s="695"/>
      <c r="BF887" s="695"/>
      <c r="BG887" s="695"/>
      <c r="BH887" s="57"/>
      <c r="BI887" s="106"/>
      <c r="BJ887" s="57"/>
      <c r="BK887" s="57"/>
      <c r="BL887" s="57"/>
      <c r="BM887" s="57"/>
    </row>
    <row r="888" spans="1:65" s="7" customFormat="1" ht="34.5" customHeight="1" x14ac:dyDescent="0.2">
      <c r="A888" s="85"/>
      <c r="B888" s="686"/>
      <c r="C888" s="686"/>
      <c r="D888" s="695"/>
      <c r="E888" s="695"/>
      <c r="F888" s="695"/>
      <c r="G888" s="695"/>
      <c r="H888" s="57"/>
      <c r="I888" s="101"/>
      <c r="J888" s="85"/>
      <c r="K888" s="57"/>
      <c r="L888" s="57"/>
      <c r="M888" s="57"/>
      <c r="N888" s="85"/>
      <c r="O888" s="686"/>
      <c r="P888" s="686"/>
      <c r="Q888" s="695"/>
      <c r="R888" s="695"/>
      <c r="S888" s="695"/>
      <c r="T888" s="695"/>
      <c r="U888" s="57"/>
      <c r="V888" s="106"/>
      <c r="W888" s="57"/>
      <c r="X888" s="57"/>
      <c r="Y888" s="57"/>
      <c r="Z888" s="57"/>
      <c r="AA888" s="85"/>
      <c r="AB888" s="686"/>
      <c r="AC888" s="686"/>
      <c r="AD888" s="695"/>
      <c r="AE888" s="695"/>
      <c r="AF888" s="695"/>
      <c r="AG888" s="695"/>
      <c r="AH888" s="57"/>
      <c r="AI888" s="106"/>
      <c r="AJ888" s="57"/>
      <c r="AK888" s="57"/>
      <c r="AL888" s="57"/>
      <c r="AM888" s="57"/>
      <c r="AN888" s="85"/>
      <c r="AO888" s="686"/>
      <c r="AP888" s="686"/>
      <c r="AQ888" s="695"/>
      <c r="AR888" s="695"/>
      <c r="AS888" s="695"/>
      <c r="AT888" s="695"/>
      <c r="AU888" s="57"/>
      <c r="AV888" s="106"/>
      <c r="AW888" s="57"/>
      <c r="AX888" s="57"/>
      <c r="AY888" s="57"/>
      <c r="AZ888" s="57"/>
      <c r="BA888" s="85"/>
      <c r="BB888" s="686"/>
      <c r="BC888" s="686"/>
      <c r="BD888" s="695"/>
      <c r="BE888" s="695"/>
      <c r="BF888" s="695"/>
      <c r="BG888" s="695"/>
      <c r="BH888" s="57"/>
      <c r="BI888" s="106"/>
      <c r="BJ888" s="57"/>
      <c r="BK888" s="57"/>
      <c r="BL888" s="57"/>
      <c r="BM888" s="57"/>
    </row>
    <row r="889" spans="1:65" s="7" customFormat="1" ht="15" x14ac:dyDescent="0.2">
      <c r="A889" s="85"/>
      <c r="B889" s="49"/>
      <c r="C889" s="49"/>
      <c r="D889" s="54"/>
      <c r="E889" s="54"/>
      <c r="F889" s="54"/>
      <c r="G889" s="54"/>
      <c r="H889" s="57"/>
      <c r="I889" s="101"/>
      <c r="J889" s="85"/>
      <c r="K889" s="57"/>
      <c r="L889" s="57"/>
      <c r="M889" s="57"/>
      <c r="N889" s="85"/>
      <c r="O889" s="49"/>
      <c r="P889" s="49"/>
      <c r="Q889" s="54"/>
      <c r="R889" s="54"/>
      <c r="S889" s="54"/>
      <c r="T889" s="54"/>
      <c r="U889" s="57"/>
      <c r="V889" s="106"/>
      <c r="W889" s="57"/>
      <c r="X889" s="57"/>
      <c r="Y889" s="57"/>
      <c r="Z889" s="57"/>
      <c r="AA889" s="85"/>
      <c r="AB889" s="49"/>
      <c r="AC889" s="49"/>
      <c r="AD889" s="54"/>
      <c r="AE889" s="54"/>
      <c r="AF889" s="54"/>
      <c r="AG889" s="54"/>
      <c r="AH889" s="57"/>
      <c r="AI889" s="106"/>
      <c r="AJ889" s="57"/>
      <c r="AK889" s="57"/>
      <c r="AL889" s="57"/>
      <c r="AM889" s="57"/>
      <c r="AN889" s="85"/>
      <c r="AO889" s="49"/>
      <c r="AP889" s="49"/>
      <c r="AQ889" s="54"/>
      <c r="AR889" s="54"/>
      <c r="AS889" s="54"/>
      <c r="AT889" s="54"/>
      <c r="AU889" s="57"/>
      <c r="AV889" s="106"/>
      <c r="AW889" s="57"/>
      <c r="AX889" s="57"/>
      <c r="AY889" s="57"/>
      <c r="AZ889" s="57"/>
      <c r="BA889" s="85"/>
      <c r="BB889" s="49"/>
      <c r="BC889" s="49"/>
      <c r="BD889" s="54"/>
      <c r="BE889" s="54"/>
      <c r="BF889" s="54"/>
      <c r="BG889" s="54"/>
      <c r="BH889" s="57"/>
      <c r="BI889" s="106"/>
      <c r="BJ889" s="57"/>
      <c r="BK889" s="57"/>
      <c r="BL889" s="57"/>
      <c r="BM889" s="57"/>
    </row>
    <row r="890" spans="1:65" s="5" customFormat="1" ht="13.5" x14ac:dyDescent="0.25">
      <c r="A890" s="7"/>
      <c r="B890" s="71"/>
      <c r="C890" s="777"/>
      <c r="D890" s="777"/>
      <c r="E890" s="777"/>
      <c r="F890" s="777"/>
      <c r="G890" s="777"/>
      <c r="H890" s="777"/>
      <c r="I890" s="777"/>
      <c r="J890" s="7"/>
      <c r="K890" s="778"/>
      <c r="L890" s="778"/>
      <c r="M890" s="778"/>
      <c r="N890" s="7"/>
      <c r="O890" s="71"/>
      <c r="P890" s="189"/>
      <c r="Q890" s="189"/>
      <c r="R890" s="189"/>
      <c r="S890" s="189"/>
      <c r="T890" s="189"/>
      <c r="U890" s="51"/>
      <c r="V890" s="51"/>
      <c r="W890" s="57"/>
      <c r="X890" s="778"/>
      <c r="Y890" s="778"/>
      <c r="Z890" s="778"/>
      <c r="AA890" s="7"/>
      <c r="AB890" s="71"/>
      <c r="AC890" s="189"/>
      <c r="AD890" s="189"/>
      <c r="AE890" s="189"/>
      <c r="AF890" s="189"/>
      <c r="AG890" s="189"/>
      <c r="AH890" s="51"/>
      <c r="AI890" s="51"/>
      <c r="AJ890" s="57"/>
      <c r="AK890" s="778"/>
      <c r="AL890" s="778"/>
      <c r="AM890" s="778"/>
      <c r="AN890" s="7"/>
      <c r="AO890" s="71"/>
      <c r="AP890" s="189"/>
      <c r="AQ890" s="189"/>
      <c r="AR890" s="189"/>
      <c r="AS890" s="189"/>
      <c r="AT890" s="189"/>
      <c r="AU890" s="51"/>
      <c r="AV890" s="51"/>
      <c r="AW890" s="57"/>
      <c r="AX890" s="778"/>
      <c r="AY890" s="778"/>
      <c r="AZ890" s="778"/>
      <c r="BA890" s="7"/>
      <c r="BB890" s="71"/>
      <c r="BC890" s="189"/>
      <c r="BD890" s="189"/>
      <c r="BE890" s="189"/>
      <c r="BF890" s="189"/>
      <c r="BG890" s="189"/>
      <c r="BH890" s="51"/>
      <c r="BI890" s="51"/>
      <c r="BJ890" s="57"/>
      <c r="BK890" s="778"/>
      <c r="BL890" s="778"/>
      <c r="BM890" s="778"/>
    </row>
    <row r="891" spans="1:65" s="7" customFormat="1" ht="17.100000000000001" customHeight="1" x14ac:dyDescent="0.2">
      <c r="A891" s="85"/>
      <c r="B891" s="57"/>
      <c r="C891" s="85"/>
      <c r="D891" s="85"/>
      <c r="E891" s="85"/>
      <c r="F891" s="85"/>
      <c r="G891" s="85"/>
      <c r="H891" s="57"/>
      <c r="I891" s="101"/>
      <c r="J891" s="85"/>
      <c r="K891" s="57"/>
      <c r="L891" s="57"/>
      <c r="M891" s="57"/>
      <c r="N891" s="85"/>
      <c r="O891" s="57"/>
      <c r="P891" s="85"/>
      <c r="Q891" s="85"/>
      <c r="R891" s="85"/>
      <c r="S891" s="85"/>
      <c r="T891" s="85"/>
      <c r="U891" s="57"/>
      <c r="V891" s="106"/>
      <c r="W891" s="57"/>
      <c r="X891" s="57"/>
      <c r="Y891" s="57"/>
      <c r="Z891" s="57"/>
      <c r="AA891" s="85"/>
      <c r="AB891" s="57"/>
      <c r="AC891" s="85"/>
      <c r="AD891" s="85"/>
      <c r="AE891" s="85"/>
      <c r="AF891" s="85"/>
      <c r="AG891" s="85"/>
      <c r="AH891" s="57"/>
      <c r="AI891" s="106"/>
      <c r="AJ891" s="57"/>
      <c r="AK891" s="57"/>
      <c r="AL891" s="57"/>
      <c r="AM891" s="57"/>
      <c r="AN891" s="85"/>
      <c r="AO891" s="57"/>
      <c r="AP891" s="85"/>
      <c r="AQ891" s="85"/>
      <c r="AR891" s="85"/>
      <c r="AS891" s="85"/>
      <c r="AT891" s="85"/>
      <c r="AU891" s="57"/>
      <c r="AV891" s="106"/>
      <c r="AW891" s="57"/>
      <c r="AX891" s="57"/>
      <c r="AY891" s="57"/>
      <c r="AZ891" s="57"/>
      <c r="BA891" s="85"/>
      <c r="BB891" s="57"/>
      <c r="BC891" s="85"/>
      <c r="BD891" s="85"/>
      <c r="BE891" s="85"/>
      <c r="BF891" s="85"/>
      <c r="BG891" s="85"/>
      <c r="BH891" s="57"/>
      <c r="BI891" s="106"/>
      <c r="BJ891" s="57"/>
      <c r="BK891" s="57"/>
      <c r="BL891" s="57"/>
      <c r="BM891" s="57"/>
    </row>
    <row r="892" spans="1:65" s="90" customFormat="1" ht="15.75" customHeight="1" x14ac:dyDescent="0.25">
      <c r="A892" s="56"/>
      <c r="B892" s="76"/>
      <c r="C892" s="781"/>
      <c r="D892" s="781"/>
      <c r="E892" s="781"/>
      <c r="F892" s="781"/>
      <c r="G892" s="781"/>
      <c r="H892" s="781"/>
      <c r="I892" s="781"/>
      <c r="J892" s="56"/>
      <c r="K892" s="779"/>
      <c r="L892" s="779"/>
      <c r="M892" s="779"/>
      <c r="N892" s="56"/>
      <c r="O892" s="76"/>
      <c r="P892" s="168"/>
      <c r="Q892" s="168"/>
      <c r="R892" s="168"/>
      <c r="S892" s="168"/>
      <c r="T892" s="168"/>
      <c r="U892" s="191"/>
      <c r="V892" s="191"/>
      <c r="W892" s="133"/>
      <c r="X892" s="779"/>
      <c r="Y892" s="779"/>
      <c r="Z892" s="779"/>
      <c r="AA892" s="56"/>
      <c r="AB892" s="76"/>
      <c r="AC892" s="168"/>
      <c r="AD892" s="168"/>
      <c r="AE892" s="168"/>
      <c r="AF892" s="168"/>
      <c r="AG892" s="168"/>
      <c r="AH892" s="191"/>
      <c r="AI892" s="191"/>
      <c r="AJ892" s="133"/>
      <c r="AK892" s="779"/>
      <c r="AL892" s="779"/>
      <c r="AM892" s="779"/>
      <c r="AN892" s="56"/>
      <c r="AO892" s="76"/>
      <c r="AP892" s="168"/>
      <c r="AQ892" s="168"/>
      <c r="AR892" s="168"/>
      <c r="AS892" s="168"/>
      <c r="AT892" s="168"/>
      <c r="AU892" s="191"/>
      <c r="AV892" s="191"/>
      <c r="AW892" s="133"/>
      <c r="AX892" s="779"/>
      <c r="AY892" s="779"/>
      <c r="AZ892" s="779"/>
      <c r="BA892" s="56"/>
      <c r="BB892" s="76"/>
      <c r="BC892" s="168"/>
      <c r="BD892" s="168"/>
      <c r="BE892" s="168"/>
      <c r="BF892" s="168"/>
      <c r="BG892" s="168"/>
      <c r="BH892" s="191"/>
      <c r="BI892" s="191"/>
      <c r="BJ892" s="133"/>
      <c r="BK892" s="779"/>
      <c r="BL892" s="779"/>
      <c r="BM892" s="779"/>
    </row>
    <row r="893" spans="1:65" s="90" customFormat="1" ht="16.5" customHeight="1" x14ac:dyDescent="0.25">
      <c r="A893" s="56"/>
      <c r="B893" s="76"/>
      <c r="C893" s="89"/>
      <c r="D893" s="89"/>
      <c r="E893" s="89"/>
      <c r="F893" s="89"/>
      <c r="G893" s="89"/>
      <c r="H893" s="68"/>
      <c r="I893" s="102"/>
      <c r="J893" s="56"/>
      <c r="K893" s="168"/>
      <c r="L893" s="168"/>
      <c r="M893" s="168"/>
      <c r="N893" s="56"/>
      <c r="O893" s="76"/>
      <c r="P893" s="89"/>
      <c r="Q893" s="89"/>
      <c r="R893" s="89"/>
      <c r="S893" s="89"/>
      <c r="T893" s="89"/>
      <c r="U893" s="168"/>
      <c r="V893" s="182"/>
      <c r="W893" s="133"/>
      <c r="X893" s="168"/>
      <c r="Y893" s="168"/>
      <c r="Z893" s="168"/>
      <c r="AA893" s="56"/>
      <c r="AB893" s="76"/>
      <c r="AC893" s="89"/>
      <c r="AD893" s="89"/>
      <c r="AE893" s="89"/>
      <c r="AF893" s="89"/>
      <c r="AG893" s="89"/>
      <c r="AH893" s="168"/>
      <c r="AI893" s="182"/>
      <c r="AJ893" s="133"/>
      <c r="AK893" s="168"/>
      <c r="AL893" s="168"/>
      <c r="AM893" s="168"/>
      <c r="AN893" s="56"/>
      <c r="AO893" s="76"/>
      <c r="AP893" s="89"/>
      <c r="AQ893" s="89"/>
      <c r="AR893" s="89"/>
      <c r="AS893" s="89"/>
      <c r="AT893" s="89"/>
      <c r="AU893" s="168"/>
      <c r="AV893" s="182"/>
      <c r="AW893" s="133"/>
      <c r="AX893" s="168"/>
      <c r="AY893" s="168"/>
      <c r="AZ893" s="168"/>
      <c r="BA893" s="56"/>
      <c r="BB893" s="76"/>
      <c r="BC893" s="89"/>
      <c r="BD893" s="89"/>
      <c r="BE893" s="89"/>
      <c r="BF893" s="89"/>
      <c r="BG893" s="89"/>
      <c r="BH893" s="168"/>
      <c r="BI893" s="182"/>
      <c r="BJ893" s="133"/>
      <c r="BK893" s="168"/>
      <c r="BL893" s="168"/>
      <c r="BM893" s="168"/>
    </row>
    <row r="894" spans="1:65" s="90" customFormat="1" ht="26.25" customHeight="1" x14ac:dyDescent="0.25">
      <c r="A894" s="27"/>
      <c r="B894" s="76"/>
      <c r="C894" s="89"/>
      <c r="D894" s="89"/>
      <c r="E894" s="89"/>
      <c r="F894" s="89"/>
      <c r="G894" s="89"/>
      <c r="H894" s="68"/>
      <c r="I894" s="102"/>
      <c r="J894" s="56"/>
      <c r="K894" s="168"/>
      <c r="L894" s="168"/>
      <c r="M894" s="168"/>
      <c r="N894" s="27"/>
      <c r="O894" s="76"/>
      <c r="P894" s="89"/>
      <c r="Q894" s="89"/>
      <c r="R894" s="89"/>
      <c r="S894" s="89"/>
      <c r="T894" s="89"/>
      <c r="U894" s="168"/>
      <c r="V894" s="182"/>
      <c r="W894" s="133"/>
      <c r="X894" s="168"/>
      <c r="Y894" s="168"/>
      <c r="Z894" s="168"/>
      <c r="AA894" s="27"/>
      <c r="AB894" s="76"/>
      <c r="AC894" s="89"/>
      <c r="AD894" s="89"/>
      <c r="AE894" s="89"/>
      <c r="AF894" s="89"/>
      <c r="AG894" s="89"/>
      <c r="AH894" s="168"/>
      <c r="AI894" s="182"/>
      <c r="AJ894" s="133"/>
      <c r="AK894" s="168"/>
      <c r="AL894" s="168"/>
      <c r="AM894" s="168"/>
      <c r="AN894" s="27"/>
      <c r="AO894" s="76"/>
      <c r="AP894" s="89"/>
      <c r="AQ894" s="89"/>
      <c r="AR894" s="89"/>
      <c r="AS894" s="89"/>
      <c r="AT894" s="89"/>
      <c r="AU894" s="168"/>
      <c r="AV894" s="182"/>
      <c r="AW894" s="133"/>
      <c r="AX894" s="168"/>
      <c r="AY894" s="168"/>
      <c r="AZ894" s="168"/>
      <c r="BA894" s="27"/>
      <c r="BB894" s="76"/>
      <c r="BC894" s="89"/>
      <c r="BD894" s="89"/>
      <c r="BE894" s="89"/>
      <c r="BF894" s="89"/>
      <c r="BG894" s="89"/>
      <c r="BH894" s="168"/>
      <c r="BI894" s="182"/>
      <c r="BJ894" s="133"/>
      <c r="BK894" s="168"/>
      <c r="BL894" s="168"/>
      <c r="BM894" s="168"/>
    </row>
    <row r="895" spans="1:65" s="20" customFormat="1" x14ac:dyDescent="0.2">
      <c r="A895" s="62"/>
      <c r="B895" s="696"/>
      <c r="C895" s="696"/>
      <c r="D895" s="696"/>
      <c r="E895" s="696"/>
      <c r="F895" s="696"/>
      <c r="G895" s="696"/>
      <c r="H895" s="63"/>
      <c r="I895" s="106"/>
      <c r="J895" s="64"/>
      <c r="K895" s="65"/>
      <c r="L895" s="65"/>
      <c r="M895" s="63"/>
      <c r="N895" s="62"/>
      <c r="O895" s="696"/>
      <c r="P895" s="696"/>
      <c r="Q895" s="696"/>
      <c r="R895" s="696"/>
      <c r="S895" s="696"/>
      <c r="T895" s="696"/>
      <c r="U895" s="63"/>
      <c r="V895" s="106"/>
      <c r="W895" s="65"/>
      <c r="X895" s="65"/>
      <c r="Y895" s="65"/>
      <c r="Z895" s="63"/>
      <c r="AA895" s="62"/>
      <c r="AB895" s="696"/>
      <c r="AC895" s="696"/>
      <c r="AD895" s="696"/>
      <c r="AE895" s="696"/>
      <c r="AF895" s="696"/>
      <c r="AG895" s="696"/>
      <c r="AH895" s="63"/>
      <c r="AI895" s="106"/>
      <c r="AJ895" s="65"/>
      <c r="AK895" s="65"/>
      <c r="AL895" s="65"/>
      <c r="AM895" s="63"/>
      <c r="AN895" s="62"/>
      <c r="AO895" s="696"/>
      <c r="AP895" s="696"/>
      <c r="AQ895" s="696"/>
      <c r="AR895" s="696"/>
      <c r="AS895" s="696"/>
      <c r="AT895" s="696"/>
      <c r="AU895" s="63"/>
      <c r="AV895" s="106"/>
      <c r="AW895" s="65"/>
      <c r="AX895" s="65"/>
      <c r="AY895" s="65"/>
      <c r="AZ895" s="63"/>
      <c r="BA895" s="62"/>
      <c r="BB895" s="696"/>
      <c r="BC895" s="696"/>
      <c r="BD895" s="696"/>
      <c r="BE895" s="696"/>
      <c r="BF895" s="696"/>
      <c r="BG895" s="696"/>
      <c r="BH895" s="63"/>
      <c r="BI895" s="106"/>
      <c r="BJ895" s="65"/>
      <c r="BK895" s="65"/>
      <c r="BL895" s="65"/>
      <c r="BM895" s="63"/>
    </row>
    <row r="896" spans="1:65" s="5" customFormat="1" ht="15.95" customHeight="1" x14ac:dyDescent="0.2">
      <c r="B896" s="24"/>
      <c r="C896" s="21"/>
      <c r="D896" s="21"/>
      <c r="E896" s="21"/>
      <c r="F896" s="21"/>
      <c r="G896" s="21"/>
      <c r="H896" s="73"/>
      <c r="I896" s="109"/>
      <c r="J896" s="21"/>
      <c r="K896" s="130"/>
      <c r="L896" s="51"/>
      <c r="M896" s="59"/>
      <c r="O896" s="24"/>
      <c r="P896" s="21"/>
      <c r="Q896" s="21"/>
      <c r="R896" s="21"/>
      <c r="S896" s="21"/>
      <c r="T896" s="21"/>
      <c r="U896" s="51"/>
      <c r="V896" s="108"/>
      <c r="W896" s="51"/>
      <c r="X896" s="130"/>
      <c r="Y896" s="51"/>
      <c r="Z896" s="59"/>
      <c r="AB896" s="24"/>
      <c r="AC896" s="21"/>
      <c r="AD896" s="21"/>
      <c r="AE896" s="21"/>
      <c r="AF896" s="21"/>
      <c r="AG896" s="21"/>
      <c r="AH896" s="51"/>
      <c r="AI896" s="108"/>
      <c r="AJ896" s="51"/>
      <c r="AK896" s="130"/>
      <c r="AL896" s="51"/>
      <c r="AM896" s="59"/>
      <c r="AO896" s="24"/>
      <c r="AP896" s="21"/>
      <c r="AQ896" s="21"/>
      <c r="AR896" s="21"/>
      <c r="AS896" s="21"/>
      <c r="AT896" s="21"/>
      <c r="AU896" s="51"/>
      <c r="AV896" s="108"/>
      <c r="AW896" s="51"/>
      <c r="AX896" s="130"/>
      <c r="AY896" s="51"/>
      <c r="AZ896" s="59"/>
      <c r="BB896" s="24"/>
      <c r="BC896" s="21"/>
      <c r="BD896" s="21"/>
      <c r="BE896" s="21"/>
      <c r="BF896" s="21"/>
      <c r="BG896" s="21"/>
      <c r="BH896" s="51"/>
      <c r="BI896" s="108"/>
      <c r="BJ896" s="51"/>
      <c r="BK896" s="130"/>
      <c r="BL896" s="51"/>
      <c r="BM896" s="59"/>
    </row>
    <row r="897" spans="1:65" s="5" customFormat="1" ht="15.95" customHeight="1" x14ac:dyDescent="0.2">
      <c r="A897" s="21"/>
      <c r="B897" s="24"/>
      <c r="C897" s="21"/>
      <c r="D897" s="21"/>
      <c r="E897" s="21"/>
      <c r="F897" s="21"/>
      <c r="G897" s="21"/>
      <c r="H897" s="73"/>
      <c r="I897" s="109"/>
      <c r="J897" s="21"/>
      <c r="K897" s="130"/>
      <c r="L897" s="51"/>
      <c r="M897" s="59"/>
      <c r="N897" s="21"/>
      <c r="O897" s="24"/>
      <c r="P897" s="21"/>
      <c r="Q897" s="21"/>
      <c r="R897" s="21"/>
      <c r="S897" s="21"/>
      <c r="T897" s="21"/>
      <c r="U897" s="51"/>
      <c r="V897" s="108"/>
      <c r="W897" s="51"/>
      <c r="X897" s="130"/>
      <c r="Y897" s="51"/>
      <c r="Z897" s="59"/>
      <c r="AA897" s="21"/>
      <c r="AB897" s="24"/>
      <c r="AC897" s="21"/>
      <c r="AD897" s="21"/>
      <c r="AE897" s="21"/>
      <c r="AF897" s="21"/>
      <c r="AG897" s="21"/>
      <c r="AH897" s="51"/>
      <c r="AI897" s="108"/>
      <c r="AJ897" s="51"/>
      <c r="AK897" s="130"/>
      <c r="AL897" s="51"/>
      <c r="AM897" s="59"/>
      <c r="AN897" s="21"/>
      <c r="AO897" s="24"/>
      <c r="AP897" s="21"/>
      <c r="AQ897" s="21"/>
      <c r="AR897" s="21"/>
      <c r="AS897" s="21"/>
      <c r="AT897" s="21"/>
      <c r="AU897" s="51"/>
      <c r="AV897" s="108"/>
      <c r="AW897" s="51"/>
      <c r="AX897" s="130"/>
      <c r="AY897" s="51"/>
      <c r="AZ897" s="59"/>
      <c r="BA897" s="21"/>
      <c r="BB897" s="24"/>
      <c r="BC897" s="21"/>
      <c r="BD897" s="21"/>
      <c r="BE897" s="21"/>
      <c r="BF897" s="21"/>
      <c r="BG897" s="21"/>
      <c r="BH897" s="51"/>
      <c r="BI897" s="108"/>
      <c r="BJ897" s="51"/>
      <c r="BK897" s="130"/>
      <c r="BL897" s="51"/>
      <c r="BM897" s="59"/>
    </row>
    <row r="898" spans="1:65" s="5" customFormat="1" ht="15.95" customHeight="1" x14ac:dyDescent="0.2">
      <c r="A898" s="61"/>
      <c r="B898" s="73"/>
      <c r="C898" s="21"/>
      <c r="D898" s="21"/>
      <c r="E898" s="21"/>
      <c r="F898" s="21"/>
      <c r="G898" s="21"/>
      <c r="H898" s="24"/>
      <c r="I898" s="98"/>
      <c r="K898" s="51"/>
      <c r="L898" s="51"/>
      <c r="M898" s="51"/>
      <c r="N898" s="61"/>
      <c r="O898" s="73"/>
      <c r="P898" s="21"/>
      <c r="Q898" s="21"/>
      <c r="R898" s="21"/>
      <c r="S898" s="21"/>
      <c r="T898" s="21"/>
      <c r="U898" s="51"/>
      <c r="V898" s="108"/>
      <c r="W898" s="51"/>
      <c r="X898" s="51"/>
      <c r="Y898" s="51"/>
      <c r="Z898" s="51"/>
      <c r="AA898" s="61"/>
      <c r="AB898" s="73"/>
      <c r="AC898" s="21"/>
      <c r="AD898" s="21"/>
      <c r="AE898" s="21"/>
      <c r="AF898" s="21"/>
      <c r="AG898" s="21"/>
      <c r="AH898" s="51"/>
      <c r="AI898" s="108"/>
      <c r="AJ898" s="51"/>
      <c r="AK898" s="51"/>
      <c r="AL898" s="51"/>
      <c r="AM898" s="51"/>
      <c r="AN898" s="61"/>
      <c r="AO898" s="73"/>
      <c r="AP898" s="21"/>
      <c r="AQ898" s="21"/>
      <c r="AR898" s="21"/>
      <c r="AS898" s="21"/>
      <c r="AT898" s="21"/>
      <c r="AU898" s="51"/>
      <c r="AV898" s="108"/>
      <c r="AW898" s="51"/>
      <c r="AX898" s="51"/>
      <c r="AY898" s="51"/>
      <c r="AZ898" s="51"/>
      <c r="BA898" s="61"/>
      <c r="BB898" s="73"/>
      <c r="BC898" s="21"/>
      <c r="BD898" s="21"/>
      <c r="BE898" s="21"/>
      <c r="BF898" s="21"/>
      <c r="BG898" s="21"/>
      <c r="BH898" s="51"/>
      <c r="BI898" s="108"/>
      <c r="BJ898" s="51"/>
      <c r="BK898" s="51"/>
      <c r="BL898" s="51"/>
      <c r="BM898" s="51"/>
    </row>
    <row r="899" spans="1:65" s="5" customFormat="1" ht="15.95" customHeight="1" x14ac:dyDescent="0.2">
      <c r="A899" s="21"/>
      <c r="B899" s="73"/>
      <c r="C899" s="21"/>
      <c r="D899" s="21"/>
      <c r="E899" s="21"/>
      <c r="F899" s="21"/>
      <c r="G899" s="21"/>
      <c r="H899" s="32"/>
      <c r="I899" s="103"/>
      <c r="J899" s="46"/>
      <c r="K899" s="33"/>
      <c r="L899" s="51"/>
      <c r="M899" s="130"/>
      <c r="N899" s="21"/>
      <c r="O899" s="73"/>
      <c r="P899" s="21"/>
      <c r="Q899" s="21"/>
      <c r="R899" s="21"/>
      <c r="S899" s="21"/>
      <c r="T899" s="21"/>
      <c r="U899" s="156"/>
      <c r="V899" s="176"/>
      <c r="W899" s="134"/>
      <c r="X899" s="33"/>
      <c r="Y899" s="51"/>
      <c r="Z899" s="130"/>
      <c r="AA899" s="21"/>
      <c r="AB899" s="73"/>
      <c r="AC899" s="21"/>
      <c r="AD899" s="21"/>
      <c r="AE899" s="21"/>
      <c r="AF899" s="21"/>
      <c r="AG899" s="21"/>
      <c r="AH899" s="156"/>
      <c r="AI899" s="176"/>
      <c r="AJ899" s="134"/>
      <c r="AK899" s="33"/>
      <c r="AL899" s="51"/>
      <c r="AM899" s="130"/>
      <c r="AN899" s="21"/>
      <c r="AO899" s="73"/>
      <c r="AP899" s="21"/>
      <c r="AQ899" s="21"/>
      <c r="AR899" s="21"/>
      <c r="AS899" s="21"/>
      <c r="AT899" s="21"/>
      <c r="AU899" s="156"/>
      <c r="AV899" s="176"/>
      <c r="AW899" s="134"/>
      <c r="AX899" s="33"/>
      <c r="AY899" s="51"/>
      <c r="AZ899" s="130"/>
      <c r="BA899" s="21"/>
      <c r="BB899" s="73"/>
      <c r="BC899" s="21"/>
      <c r="BD899" s="21"/>
      <c r="BE899" s="21"/>
      <c r="BF899" s="21"/>
      <c r="BG899" s="21"/>
      <c r="BH899" s="156"/>
      <c r="BI899" s="176"/>
      <c r="BJ899" s="134"/>
      <c r="BK899" s="33"/>
      <c r="BL899" s="51"/>
      <c r="BM899" s="130"/>
    </row>
    <row r="900" spans="1:65" s="5" customFormat="1" ht="15.95" customHeight="1" x14ac:dyDescent="0.2">
      <c r="A900" s="21"/>
      <c r="B900" s="780"/>
      <c r="C900" s="780"/>
      <c r="D900" s="780"/>
      <c r="E900" s="780"/>
      <c r="F900" s="780"/>
      <c r="G900" s="780"/>
      <c r="H900" s="780"/>
      <c r="I900" s="780"/>
      <c r="J900" s="780"/>
      <c r="K900" s="780"/>
      <c r="L900" s="780"/>
      <c r="M900" s="780"/>
      <c r="N900" s="21"/>
      <c r="O900" s="136"/>
      <c r="P900" s="136"/>
      <c r="Q900" s="136"/>
      <c r="R900" s="136"/>
      <c r="S900" s="136"/>
      <c r="T900" s="136"/>
      <c r="U900" s="51"/>
      <c r="V900" s="51"/>
      <c r="W900" s="51"/>
      <c r="X900" s="51"/>
      <c r="Y900" s="51"/>
      <c r="Z900" s="51"/>
      <c r="AA900" s="21"/>
      <c r="AB900" s="136"/>
      <c r="AC900" s="136"/>
      <c r="AD900" s="136"/>
      <c r="AE900" s="136"/>
      <c r="AF900" s="136"/>
      <c r="AG900" s="136"/>
      <c r="AH900" s="51"/>
      <c r="AI900" s="51"/>
      <c r="AJ900" s="51"/>
      <c r="AK900" s="51"/>
      <c r="AL900" s="51"/>
      <c r="AM900" s="51"/>
      <c r="AN900" s="21"/>
      <c r="AO900" s="136"/>
      <c r="AP900" s="136"/>
      <c r="AQ900" s="136"/>
      <c r="AR900" s="136"/>
      <c r="AS900" s="136"/>
      <c r="AT900" s="136"/>
      <c r="AU900" s="51"/>
      <c r="AV900" s="51"/>
      <c r="AW900" s="51"/>
      <c r="AX900" s="51"/>
      <c r="AY900" s="51"/>
      <c r="AZ900" s="51"/>
      <c r="BA900" s="21"/>
      <c r="BB900" s="136"/>
      <c r="BC900" s="136"/>
      <c r="BD900" s="136"/>
      <c r="BE900" s="136"/>
      <c r="BF900" s="136"/>
      <c r="BG900" s="136"/>
      <c r="BH900" s="51"/>
      <c r="BI900" s="51"/>
      <c r="BJ900" s="51"/>
      <c r="BK900" s="51"/>
      <c r="BL900" s="51"/>
      <c r="BM900" s="51"/>
    </row>
    <row r="901" spans="1:65" s="5" customFormat="1" ht="15.95" customHeight="1" x14ac:dyDescent="0.2">
      <c r="A901" s="61"/>
      <c r="B901" s="73"/>
      <c r="C901" s="21"/>
      <c r="D901" s="21"/>
      <c r="E901" s="21"/>
      <c r="F901" s="21"/>
      <c r="G901" s="21"/>
      <c r="H901" s="24"/>
      <c r="I901" s="98"/>
      <c r="K901" s="51"/>
      <c r="L901" s="51"/>
      <c r="M901" s="51"/>
      <c r="N901" s="61"/>
      <c r="O901" s="73"/>
      <c r="P901" s="21"/>
      <c r="Q901" s="21"/>
      <c r="R901" s="21"/>
      <c r="S901" s="21"/>
      <c r="T901" s="21"/>
      <c r="U901" s="51"/>
      <c r="V901" s="108"/>
      <c r="W901" s="51"/>
      <c r="X901" s="51"/>
      <c r="Y901" s="51"/>
      <c r="Z901" s="51"/>
      <c r="AA901" s="61"/>
      <c r="AB901" s="73"/>
      <c r="AC901" s="21"/>
      <c r="AD901" s="21"/>
      <c r="AE901" s="21"/>
      <c r="AF901" s="21"/>
      <c r="AG901" s="21"/>
      <c r="AH901" s="51"/>
      <c r="AI901" s="108"/>
      <c r="AJ901" s="51"/>
      <c r="AK901" s="51"/>
      <c r="AL901" s="51"/>
      <c r="AM901" s="51"/>
      <c r="AN901" s="61"/>
      <c r="AO901" s="73"/>
      <c r="AP901" s="21"/>
      <c r="AQ901" s="21"/>
      <c r="AR901" s="21"/>
      <c r="AS901" s="21"/>
      <c r="AT901" s="21"/>
      <c r="AU901" s="51"/>
      <c r="AV901" s="108"/>
      <c r="AW901" s="51"/>
      <c r="AX901" s="51"/>
      <c r="AY901" s="51"/>
      <c r="AZ901" s="51"/>
      <c r="BA901" s="61"/>
      <c r="BB901" s="73"/>
      <c r="BC901" s="21"/>
      <c r="BD901" s="21"/>
      <c r="BE901" s="21"/>
      <c r="BF901" s="21"/>
      <c r="BG901" s="21"/>
      <c r="BH901" s="51"/>
      <c r="BI901" s="108"/>
      <c r="BJ901" s="51"/>
      <c r="BK901" s="51"/>
      <c r="BL901" s="51"/>
      <c r="BM901" s="51"/>
    </row>
    <row r="902" spans="1:65" s="5" customFormat="1" ht="15.95" customHeight="1" x14ac:dyDescent="0.2">
      <c r="A902" s="61"/>
      <c r="B902" s="94"/>
      <c r="C902" s="21"/>
      <c r="D902" s="21"/>
      <c r="E902" s="21"/>
      <c r="F902" s="21"/>
      <c r="G902" s="21"/>
      <c r="H902" s="32"/>
      <c r="I902" s="103"/>
      <c r="J902" s="46"/>
      <c r="K902" s="33"/>
      <c r="L902" s="51"/>
      <c r="M902" s="130"/>
      <c r="N902" s="61"/>
      <c r="O902" s="94"/>
      <c r="P902" s="21"/>
      <c r="Q902" s="21"/>
      <c r="R902" s="21"/>
      <c r="S902" s="21"/>
      <c r="T902" s="21"/>
      <c r="U902" s="156"/>
      <c r="V902" s="176"/>
      <c r="W902" s="134"/>
      <c r="X902" s="33"/>
      <c r="Y902" s="51"/>
      <c r="Z902" s="130"/>
      <c r="AA902" s="61"/>
      <c r="AB902" s="94"/>
      <c r="AC902" s="21"/>
      <c r="AD902" s="21"/>
      <c r="AE902" s="21"/>
      <c r="AF902" s="21"/>
      <c r="AG902" s="21"/>
      <c r="AH902" s="156"/>
      <c r="AI902" s="176"/>
      <c r="AJ902" s="134"/>
      <c r="AK902" s="33"/>
      <c r="AL902" s="51"/>
      <c r="AM902" s="130"/>
      <c r="AN902" s="61"/>
      <c r="AO902" s="94"/>
      <c r="AP902" s="21"/>
      <c r="AQ902" s="21"/>
      <c r="AR902" s="21"/>
      <c r="AS902" s="21"/>
      <c r="AT902" s="21"/>
      <c r="AU902" s="156"/>
      <c r="AV902" s="176"/>
      <c r="AW902" s="134"/>
      <c r="AX902" s="33"/>
      <c r="AY902" s="51"/>
      <c r="AZ902" s="130"/>
      <c r="BA902" s="61"/>
      <c r="BB902" s="94"/>
      <c r="BC902" s="21"/>
      <c r="BD902" s="21"/>
      <c r="BE902" s="21"/>
      <c r="BF902" s="21"/>
      <c r="BG902" s="21"/>
      <c r="BH902" s="156"/>
      <c r="BI902" s="176"/>
      <c r="BJ902" s="134"/>
      <c r="BK902" s="33"/>
      <c r="BL902" s="51"/>
      <c r="BM902" s="130"/>
    </row>
    <row r="903" spans="1:65" s="5" customFormat="1" ht="15.95" customHeight="1" x14ac:dyDescent="0.2">
      <c r="A903" s="61"/>
      <c r="B903" s="780"/>
      <c r="C903" s="780"/>
      <c r="D903" s="780"/>
      <c r="E903" s="780"/>
      <c r="F903" s="780"/>
      <c r="G903" s="780"/>
      <c r="H903" s="780"/>
      <c r="I903" s="780"/>
      <c r="J903" s="780"/>
      <c r="K903" s="780"/>
      <c r="L903" s="780"/>
      <c r="M903" s="780"/>
      <c r="N903" s="61"/>
      <c r="O903" s="136"/>
      <c r="P903" s="136"/>
      <c r="Q903" s="136"/>
      <c r="R903" s="136"/>
      <c r="S903" s="136"/>
      <c r="T903" s="136"/>
      <c r="U903" s="51"/>
      <c r="V903" s="51"/>
      <c r="W903" s="51"/>
      <c r="X903" s="51"/>
      <c r="Y903" s="51"/>
      <c r="Z903" s="51"/>
      <c r="AA903" s="61"/>
      <c r="AB903" s="136"/>
      <c r="AC903" s="136"/>
      <c r="AD903" s="136"/>
      <c r="AE903" s="136"/>
      <c r="AF903" s="136"/>
      <c r="AG903" s="136"/>
      <c r="AH903" s="51"/>
      <c r="AI903" s="51"/>
      <c r="AJ903" s="51"/>
      <c r="AK903" s="51"/>
      <c r="AL903" s="51"/>
      <c r="AM903" s="51"/>
      <c r="AN903" s="61"/>
      <c r="AO903" s="136"/>
      <c r="AP903" s="136"/>
      <c r="AQ903" s="136"/>
      <c r="AR903" s="136"/>
      <c r="AS903" s="136"/>
      <c r="AT903" s="136"/>
      <c r="AU903" s="51"/>
      <c r="AV903" s="51"/>
      <c r="AW903" s="51"/>
      <c r="AX903" s="51"/>
      <c r="AY903" s="51"/>
      <c r="AZ903" s="51"/>
      <c r="BA903" s="61"/>
      <c r="BB903" s="136"/>
      <c r="BC903" s="136"/>
      <c r="BD903" s="136"/>
      <c r="BE903" s="136"/>
      <c r="BF903" s="136"/>
      <c r="BG903" s="136"/>
      <c r="BH903" s="51"/>
      <c r="BI903" s="51"/>
      <c r="BJ903" s="51"/>
      <c r="BK903" s="51"/>
      <c r="BL903" s="51"/>
      <c r="BM903" s="51"/>
    </row>
    <row r="904" spans="1:65" s="5" customFormat="1" ht="15.95" customHeight="1" x14ac:dyDescent="0.2">
      <c r="A904" s="61"/>
      <c r="B904" s="73"/>
      <c r="C904" s="21"/>
      <c r="D904" s="21"/>
      <c r="E904" s="21"/>
      <c r="F904" s="21"/>
      <c r="G904" s="21"/>
      <c r="H904" s="24"/>
      <c r="I904" s="98"/>
      <c r="K904" s="51"/>
      <c r="L904" s="51"/>
      <c r="M904" s="51"/>
      <c r="N904" s="61"/>
      <c r="O904" s="73"/>
      <c r="P904" s="21"/>
      <c r="Q904" s="21"/>
      <c r="R904" s="21"/>
      <c r="S904" s="21"/>
      <c r="T904" s="21"/>
      <c r="U904" s="51"/>
      <c r="V904" s="108"/>
      <c r="W904" s="51"/>
      <c r="X904" s="51"/>
      <c r="Y904" s="51"/>
      <c r="Z904" s="51"/>
      <c r="AA904" s="61"/>
      <c r="AB904" s="73"/>
      <c r="AC904" s="21"/>
      <c r="AD904" s="21"/>
      <c r="AE904" s="21"/>
      <c r="AF904" s="21"/>
      <c r="AG904" s="21"/>
      <c r="AH904" s="51"/>
      <c r="AI904" s="108"/>
      <c r="AJ904" s="51"/>
      <c r="AK904" s="51"/>
      <c r="AL904" s="51"/>
      <c r="AM904" s="51"/>
      <c r="AN904" s="61"/>
      <c r="AO904" s="73"/>
      <c r="AP904" s="21"/>
      <c r="AQ904" s="21"/>
      <c r="AR904" s="21"/>
      <c r="AS904" s="21"/>
      <c r="AT904" s="21"/>
      <c r="AU904" s="51"/>
      <c r="AV904" s="108"/>
      <c r="AW904" s="51"/>
      <c r="AX904" s="51"/>
      <c r="AY904" s="51"/>
      <c r="AZ904" s="51"/>
      <c r="BA904" s="61"/>
      <c r="BB904" s="73"/>
      <c r="BC904" s="21"/>
      <c r="BD904" s="21"/>
      <c r="BE904" s="21"/>
      <c r="BF904" s="21"/>
      <c r="BG904" s="21"/>
      <c r="BH904" s="51"/>
      <c r="BI904" s="108"/>
      <c r="BJ904" s="51"/>
      <c r="BK904" s="51"/>
      <c r="BL904" s="51"/>
      <c r="BM904" s="51"/>
    </row>
    <row r="905" spans="1:65" s="5" customFormat="1" ht="15.95" customHeight="1" x14ac:dyDescent="0.2">
      <c r="A905" s="61"/>
      <c r="B905" s="697"/>
      <c r="C905" s="697"/>
      <c r="D905" s="697"/>
      <c r="E905" s="697"/>
      <c r="F905" s="697"/>
      <c r="G905" s="697"/>
      <c r="H905" s="32"/>
      <c r="I905" s="103"/>
      <c r="J905" s="46"/>
      <c r="K905" s="33"/>
      <c r="L905" s="51"/>
      <c r="M905" s="130"/>
      <c r="N905" s="61"/>
      <c r="O905" s="697"/>
      <c r="P905" s="697"/>
      <c r="Q905" s="697"/>
      <c r="R905" s="697"/>
      <c r="S905" s="697"/>
      <c r="T905" s="697"/>
      <c r="U905" s="156"/>
      <c r="V905" s="176"/>
      <c r="W905" s="134"/>
      <c r="X905" s="33"/>
      <c r="Y905" s="51"/>
      <c r="Z905" s="130"/>
      <c r="AA905" s="61"/>
      <c r="AB905" s="697"/>
      <c r="AC905" s="697"/>
      <c r="AD905" s="697"/>
      <c r="AE905" s="697"/>
      <c r="AF905" s="697"/>
      <c r="AG905" s="697"/>
      <c r="AH905" s="156"/>
      <c r="AI905" s="176"/>
      <c r="AJ905" s="134"/>
      <c r="AK905" s="33"/>
      <c r="AL905" s="51"/>
      <c r="AM905" s="130"/>
      <c r="AN905" s="61"/>
      <c r="AO905" s="697"/>
      <c r="AP905" s="697"/>
      <c r="AQ905" s="697"/>
      <c r="AR905" s="697"/>
      <c r="AS905" s="697"/>
      <c r="AT905" s="697"/>
      <c r="AU905" s="156"/>
      <c r="AV905" s="176"/>
      <c r="AW905" s="134"/>
      <c r="AX905" s="33"/>
      <c r="AY905" s="51"/>
      <c r="AZ905" s="130"/>
      <c r="BA905" s="61"/>
      <c r="BB905" s="697"/>
      <c r="BC905" s="697"/>
      <c r="BD905" s="697"/>
      <c r="BE905" s="697"/>
      <c r="BF905" s="697"/>
      <c r="BG905" s="697"/>
      <c r="BH905" s="156"/>
      <c r="BI905" s="176"/>
      <c r="BJ905" s="134"/>
      <c r="BK905" s="33"/>
      <c r="BL905" s="51"/>
      <c r="BM905" s="130"/>
    </row>
    <row r="906" spans="1:65" s="5" customFormat="1" ht="15.95" customHeight="1" x14ac:dyDescent="0.2">
      <c r="A906" s="61"/>
      <c r="B906" s="780"/>
      <c r="C906" s="780"/>
      <c r="D906" s="780"/>
      <c r="E906" s="780"/>
      <c r="F906" s="780"/>
      <c r="G906" s="780"/>
      <c r="H906" s="780"/>
      <c r="I906" s="780"/>
      <c r="J906" s="780"/>
      <c r="K906" s="780"/>
      <c r="L906" s="780"/>
      <c r="M906" s="780"/>
      <c r="N906" s="61"/>
      <c r="O906" s="136"/>
      <c r="P906" s="136"/>
      <c r="Q906" s="136"/>
      <c r="R906" s="136"/>
      <c r="S906" s="136"/>
      <c r="T906" s="136"/>
      <c r="U906" s="51"/>
      <c r="V906" s="51"/>
      <c r="W906" s="51"/>
      <c r="X906" s="51"/>
      <c r="Y906" s="51"/>
      <c r="Z906" s="51"/>
      <c r="AA906" s="61"/>
      <c r="AB906" s="136"/>
      <c r="AC906" s="136"/>
      <c r="AD906" s="136"/>
      <c r="AE906" s="136"/>
      <c r="AF906" s="136"/>
      <c r="AG906" s="136"/>
      <c r="AH906" s="51"/>
      <c r="AI906" s="51"/>
      <c r="AJ906" s="51"/>
      <c r="AK906" s="51"/>
      <c r="AL906" s="51"/>
      <c r="AM906" s="51"/>
      <c r="AN906" s="61"/>
      <c r="AO906" s="136"/>
      <c r="AP906" s="136"/>
      <c r="AQ906" s="136"/>
      <c r="AR906" s="136"/>
      <c r="AS906" s="136"/>
      <c r="AT906" s="136"/>
      <c r="AU906" s="51"/>
      <c r="AV906" s="51"/>
      <c r="AW906" s="51"/>
      <c r="AX906" s="51"/>
      <c r="AY906" s="51"/>
      <c r="AZ906" s="51"/>
      <c r="BA906" s="61"/>
      <c r="BB906" s="136"/>
      <c r="BC906" s="136"/>
      <c r="BD906" s="136"/>
      <c r="BE906" s="136"/>
      <c r="BF906" s="136"/>
      <c r="BG906" s="136"/>
      <c r="BH906" s="51"/>
      <c r="BI906" s="51"/>
      <c r="BJ906" s="51"/>
      <c r="BK906" s="51"/>
      <c r="BL906" s="51"/>
      <c r="BM906" s="51"/>
    </row>
    <row r="907" spans="1:65" s="5" customFormat="1" ht="15.95" customHeight="1" x14ac:dyDescent="0.2">
      <c r="A907" s="61"/>
      <c r="B907" s="689"/>
      <c r="C907" s="689"/>
      <c r="D907" s="689"/>
      <c r="E907" s="689"/>
      <c r="F907" s="689"/>
      <c r="G907" s="689"/>
      <c r="H907" s="24"/>
      <c r="I907" s="98"/>
      <c r="K907" s="51"/>
      <c r="L907" s="51"/>
      <c r="M907" s="51"/>
      <c r="N907" s="61"/>
      <c r="O907" s="689"/>
      <c r="P907" s="689"/>
      <c r="Q907" s="689"/>
      <c r="R907" s="689"/>
      <c r="S907" s="689"/>
      <c r="T907" s="689"/>
      <c r="U907" s="51"/>
      <c r="V907" s="108"/>
      <c r="W907" s="51"/>
      <c r="X907" s="51"/>
      <c r="Y907" s="51"/>
      <c r="Z907" s="51"/>
      <c r="AA907" s="61"/>
      <c r="AB907" s="689"/>
      <c r="AC907" s="689"/>
      <c r="AD907" s="689"/>
      <c r="AE907" s="689"/>
      <c r="AF907" s="689"/>
      <c r="AG907" s="689"/>
      <c r="AH907" s="51"/>
      <c r="AI907" s="108"/>
      <c r="AJ907" s="51"/>
      <c r="AK907" s="51"/>
      <c r="AL907" s="51"/>
      <c r="AM907" s="51"/>
      <c r="AN907" s="61"/>
      <c r="AO907" s="689"/>
      <c r="AP907" s="689"/>
      <c r="AQ907" s="689"/>
      <c r="AR907" s="689"/>
      <c r="AS907" s="689"/>
      <c r="AT907" s="689"/>
      <c r="AU907" s="51"/>
      <c r="AV907" s="108"/>
      <c r="AW907" s="51"/>
      <c r="AX907" s="51"/>
      <c r="AY907" s="51"/>
      <c r="AZ907" s="51"/>
      <c r="BA907" s="61"/>
      <c r="BB907" s="689"/>
      <c r="BC907" s="689"/>
      <c r="BD907" s="689"/>
      <c r="BE907" s="689"/>
      <c r="BF907" s="689"/>
      <c r="BG907" s="689"/>
      <c r="BH907" s="51"/>
      <c r="BI907" s="108"/>
      <c r="BJ907" s="51"/>
      <c r="BK907" s="51"/>
      <c r="BL907" s="51"/>
      <c r="BM907" s="51"/>
    </row>
    <row r="908" spans="1:65" s="5" customFormat="1" ht="15.95" customHeight="1" x14ac:dyDescent="0.2">
      <c r="A908" s="61"/>
      <c r="B908" s="689"/>
      <c r="C908" s="689"/>
      <c r="D908" s="689"/>
      <c r="E908" s="689"/>
      <c r="F908" s="689"/>
      <c r="G908" s="46"/>
      <c r="H908" s="38"/>
      <c r="I908" s="103"/>
      <c r="K908" s="59"/>
      <c r="L908" s="51"/>
      <c r="M908" s="130"/>
      <c r="N908" s="61"/>
      <c r="O908" s="689"/>
      <c r="P908" s="689"/>
      <c r="Q908" s="689"/>
      <c r="R908" s="689"/>
      <c r="S908" s="689"/>
      <c r="T908" s="46"/>
      <c r="U908" s="37"/>
      <c r="V908" s="176"/>
      <c r="W908" s="51"/>
      <c r="X908" s="59"/>
      <c r="Y908" s="51"/>
      <c r="Z908" s="130"/>
      <c r="AA908" s="61"/>
      <c r="AB908" s="689"/>
      <c r="AC908" s="689"/>
      <c r="AD908" s="689"/>
      <c r="AE908" s="689"/>
      <c r="AF908" s="689"/>
      <c r="AG908" s="46"/>
      <c r="AH908" s="37"/>
      <c r="AI908" s="176"/>
      <c r="AJ908" s="51"/>
      <c r="AK908" s="59"/>
      <c r="AL908" s="51"/>
      <c r="AM908" s="130"/>
      <c r="AN908" s="61"/>
      <c r="AO908" s="689"/>
      <c r="AP908" s="689"/>
      <c r="AQ908" s="689"/>
      <c r="AR908" s="689"/>
      <c r="AS908" s="689"/>
      <c r="AT908" s="46"/>
      <c r="AU908" s="37"/>
      <c r="AV908" s="176"/>
      <c r="AW908" s="51"/>
      <c r="AX908" s="59"/>
      <c r="AY908" s="51"/>
      <c r="AZ908" s="130"/>
      <c r="BA908" s="61"/>
      <c r="BB908" s="689"/>
      <c r="BC908" s="689"/>
      <c r="BD908" s="689"/>
      <c r="BE908" s="689"/>
      <c r="BF908" s="689"/>
      <c r="BG908" s="46"/>
      <c r="BH908" s="37"/>
      <c r="BI908" s="176"/>
      <c r="BJ908" s="51"/>
      <c r="BK908" s="59"/>
      <c r="BL908" s="51"/>
      <c r="BM908" s="130"/>
    </row>
    <row r="909" spans="1:65" s="5" customFormat="1" ht="15.95" customHeight="1" x14ac:dyDescent="0.2">
      <c r="A909" s="61"/>
      <c r="B909" s="689"/>
      <c r="C909" s="689"/>
      <c r="D909" s="689"/>
      <c r="E909" s="689"/>
      <c r="F909" s="689"/>
      <c r="G909" s="689"/>
      <c r="H909" s="38"/>
      <c r="I909" s="103"/>
      <c r="K909" s="59"/>
      <c r="L909" s="51"/>
      <c r="M909" s="130"/>
      <c r="N909" s="61"/>
      <c r="O909" s="689"/>
      <c r="P909" s="689"/>
      <c r="Q909" s="689"/>
      <c r="R909" s="689"/>
      <c r="S909" s="689"/>
      <c r="T909" s="689"/>
      <c r="U909" s="37"/>
      <c r="V909" s="176"/>
      <c r="W909" s="51"/>
      <c r="X909" s="59"/>
      <c r="Y909" s="51"/>
      <c r="Z909" s="130"/>
      <c r="AA909" s="61"/>
      <c r="AB909" s="689"/>
      <c r="AC909" s="689"/>
      <c r="AD909" s="689"/>
      <c r="AE909" s="689"/>
      <c r="AF909" s="689"/>
      <c r="AG909" s="689"/>
      <c r="AH909" s="37"/>
      <c r="AI909" s="176"/>
      <c r="AJ909" s="51"/>
      <c r="AK909" s="59"/>
      <c r="AL909" s="51"/>
      <c r="AM909" s="130"/>
      <c r="AN909" s="61"/>
      <c r="AO909" s="689"/>
      <c r="AP909" s="689"/>
      <c r="AQ909" s="689"/>
      <c r="AR909" s="689"/>
      <c r="AS909" s="689"/>
      <c r="AT909" s="689"/>
      <c r="AU909" s="37"/>
      <c r="AV909" s="176"/>
      <c r="AW909" s="51"/>
      <c r="AX909" s="59"/>
      <c r="AY909" s="51"/>
      <c r="AZ909" s="130"/>
      <c r="BA909" s="61"/>
      <c r="BB909" s="689"/>
      <c r="BC909" s="689"/>
      <c r="BD909" s="689"/>
      <c r="BE909" s="689"/>
      <c r="BF909" s="689"/>
      <c r="BG909" s="689"/>
      <c r="BH909" s="37"/>
      <c r="BI909" s="176"/>
      <c r="BJ909" s="51"/>
      <c r="BK909" s="59"/>
      <c r="BL909" s="51"/>
      <c r="BM909" s="130"/>
    </row>
    <row r="910" spans="1:65" s="5" customFormat="1" ht="15.95" customHeight="1" x14ac:dyDescent="0.2">
      <c r="A910" s="61"/>
      <c r="B910" s="689"/>
      <c r="C910" s="689"/>
      <c r="D910" s="689"/>
      <c r="E910" s="689"/>
      <c r="F910" s="689"/>
      <c r="G910" s="46"/>
      <c r="H910" s="38"/>
      <c r="I910" s="103"/>
      <c r="K910" s="59"/>
      <c r="L910" s="51"/>
      <c r="M910" s="130"/>
      <c r="N910" s="61"/>
      <c r="O910" s="689"/>
      <c r="P910" s="689"/>
      <c r="Q910" s="689"/>
      <c r="R910" s="689"/>
      <c r="S910" s="689"/>
      <c r="T910" s="46"/>
      <c r="U910" s="37"/>
      <c r="V910" s="176"/>
      <c r="W910" s="51"/>
      <c r="X910" s="59"/>
      <c r="Y910" s="51"/>
      <c r="Z910" s="130"/>
      <c r="AA910" s="61"/>
      <c r="AB910" s="689"/>
      <c r="AC910" s="689"/>
      <c r="AD910" s="689"/>
      <c r="AE910" s="689"/>
      <c r="AF910" s="689"/>
      <c r="AG910" s="46"/>
      <c r="AH910" s="37"/>
      <c r="AI910" s="176"/>
      <c r="AJ910" s="51"/>
      <c r="AK910" s="59"/>
      <c r="AL910" s="51"/>
      <c r="AM910" s="130"/>
      <c r="AN910" s="61"/>
      <c r="AO910" s="689"/>
      <c r="AP910" s="689"/>
      <c r="AQ910" s="689"/>
      <c r="AR910" s="689"/>
      <c r="AS910" s="689"/>
      <c r="AT910" s="46"/>
      <c r="AU910" s="37"/>
      <c r="AV910" s="176"/>
      <c r="AW910" s="51"/>
      <c r="AX910" s="59"/>
      <c r="AY910" s="51"/>
      <c r="AZ910" s="130"/>
      <c r="BA910" s="61"/>
      <c r="BB910" s="689"/>
      <c r="BC910" s="689"/>
      <c r="BD910" s="689"/>
      <c r="BE910" s="689"/>
      <c r="BF910" s="689"/>
      <c r="BG910" s="46"/>
      <c r="BH910" s="37"/>
      <c r="BI910" s="176"/>
      <c r="BJ910" s="51"/>
      <c r="BK910" s="59"/>
      <c r="BL910" s="51"/>
      <c r="BM910" s="130"/>
    </row>
    <row r="911" spans="1:65" s="5" customFormat="1" ht="15.95" customHeight="1" x14ac:dyDescent="0.2">
      <c r="A911" s="61"/>
      <c r="B911" s="766"/>
      <c r="C911" s="766"/>
      <c r="D911" s="766"/>
      <c r="E911" s="766"/>
      <c r="F911" s="766"/>
      <c r="G911" s="766"/>
      <c r="H911" s="766"/>
      <c r="I911" s="766"/>
      <c r="J911" s="766"/>
      <c r="K911" s="766"/>
      <c r="L911" s="766"/>
      <c r="M911" s="766"/>
      <c r="N911" s="61"/>
      <c r="O911" s="82"/>
      <c r="P911" s="82"/>
      <c r="Q911" s="82"/>
      <c r="R911" s="82"/>
      <c r="S911" s="82"/>
      <c r="T911" s="82"/>
      <c r="U911" s="51"/>
      <c r="V911" s="51"/>
      <c r="W911" s="51"/>
      <c r="X911" s="51"/>
      <c r="Y911" s="51"/>
      <c r="Z911" s="51"/>
      <c r="AA911" s="61"/>
      <c r="AB911" s="82"/>
      <c r="AC911" s="82"/>
      <c r="AD911" s="82"/>
      <c r="AE911" s="82"/>
      <c r="AF911" s="82"/>
      <c r="AG911" s="82"/>
      <c r="AH911" s="51"/>
      <c r="AI911" s="51"/>
      <c r="AJ911" s="51"/>
      <c r="AK911" s="51"/>
      <c r="AL911" s="51"/>
      <c r="AM911" s="51"/>
      <c r="AN911" s="61"/>
      <c r="AO911" s="82"/>
      <c r="AP911" s="82"/>
      <c r="AQ911" s="82"/>
      <c r="AR911" s="82"/>
      <c r="AS911" s="82"/>
      <c r="AT911" s="82"/>
      <c r="AU911" s="51"/>
      <c r="AV911" s="51"/>
      <c r="AW911" s="51"/>
      <c r="AX911" s="51"/>
      <c r="AY911" s="51"/>
      <c r="AZ911" s="51"/>
      <c r="BA911" s="61"/>
      <c r="BB911" s="82"/>
      <c r="BC911" s="82"/>
      <c r="BD911" s="82"/>
      <c r="BE911" s="82"/>
      <c r="BF911" s="82"/>
      <c r="BG911" s="82"/>
      <c r="BH911" s="51"/>
      <c r="BI911" s="51"/>
      <c r="BJ911" s="51"/>
      <c r="BK911" s="51"/>
      <c r="BL911" s="51"/>
      <c r="BM911" s="51"/>
    </row>
    <row r="912" spans="1:65" s="5" customFormat="1" ht="15.95" customHeight="1" x14ac:dyDescent="0.2">
      <c r="A912" s="61"/>
      <c r="B912" s="689"/>
      <c r="C912" s="689"/>
      <c r="D912" s="689"/>
      <c r="E912" s="689"/>
      <c r="F912" s="689"/>
      <c r="G912" s="689"/>
      <c r="H912" s="24"/>
      <c r="I912" s="98"/>
      <c r="K912" s="51"/>
      <c r="L912" s="51"/>
      <c r="M912" s="51"/>
      <c r="N912" s="61"/>
      <c r="O912" s="689"/>
      <c r="P912" s="689"/>
      <c r="Q912" s="689"/>
      <c r="R912" s="689"/>
      <c r="S912" s="689"/>
      <c r="T912" s="689"/>
      <c r="U912" s="51"/>
      <c r="V912" s="108"/>
      <c r="W912" s="51"/>
      <c r="X912" s="51"/>
      <c r="Y912" s="51"/>
      <c r="Z912" s="51"/>
      <c r="AA912" s="61"/>
      <c r="AB912" s="689"/>
      <c r="AC912" s="689"/>
      <c r="AD912" s="689"/>
      <c r="AE912" s="689"/>
      <c r="AF912" s="689"/>
      <c r="AG912" s="689"/>
      <c r="AH912" s="51"/>
      <c r="AI912" s="108"/>
      <c r="AJ912" s="51"/>
      <c r="AK912" s="51"/>
      <c r="AL912" s="51"/>
      <c r="AM912" s="51"/>
      <c r="AN912" s="61"/>
      <c r="AO912" s="689"/>
      <c r="AP912" s="689"/>
      <c r="AQ912" s="689"/>
      <c r="AR912" s="689"/>
      <c r="AS912" s="689"/>
      <c r="AT912" s="689"/>
      <c r="AU912" s="51"/>
      <c r="AV912" s="108"/>
      <c r="AW912" s="51"/>
      <c r="AX912" s="51"/>
      <c r="AY912" s="51"/>
      <c r="AZ912" s="51"/>
      <c r="BA912" s="61"/>
      <c r="BB912" s="689"/>
      <c r="BC912" s="689"/>
      <c r="BD912" s="689"/>
      <c r="BE912" s="689"/>
      <c r="BF912" s="689"/>
      <c r="BG912" s="689"/>
      <c r="BH912" s="51"/>
      <c r="BI912" s="108"/>
      <c r="BJ912" s="51"/>
      <c r="BK912" s="51"/>
      <c r="BL912" s="51"/>
      <c r="BM912" s="51"/>
    </row>
    <row r="913" spans="1:65" s="5" customFormat="1" ht="15.95" customHeight="1" x14ac:dyDescent="0.2">
      <c r="A913" s="61"/>
      <c r="B913" s="689"/>
      <c r="C913" s="689"/>
      <c r="D913" s="689"/>
      <c r="E913" s="689"/>
      <c r="F913" s="689"/>
      <c r="G913" s="689"/>
      <c r="H913" s="32"/>
      <c r="I913" s="103"/>
      <c r="J913" s="46"/>
      <c r="K913" s="33"/>
      <c r="L913" s="51"/>
      <c r="M913" s="130"/>
      <c r="N913" s="61"/>
      <c r="O913" s="689"/>
      <c r="P913" s="689"/>
      <c r="Q913" s="689"/>
      <c r="R913" s="689"/>
      <c r="S913" s="689"/>
      <c r="T913" s="689"/>
      <c r="U913" s="156"/>
      <c r="V913" s="176"/>
      <c r="W913" s="134"/>
      <c r="X913" s="33"/>
      <c r="Y913" s="51"/>
      <c r="Z913" s="130"/>
      <c r="AA913" s="61"/>
      <c r="AB913" s="689"/>
      <c r="AC913" s="689"/>
      <c r="AD913" s="689"/>
      <c r="AE913" s="689"/>
      <c r="AF913" s="689"/>
      <c r="AG913" s="689"/>
      <c r="AH913" s="156"/>
      <c r="AI913" s="176"/>
      <c r="AJ913" s="134"/>
      <c r="AK913" s="33"/>
      <c r="AL913" s="51"/>
      <c r="AM913" s="130"/>
      <c r="AN913" s="61"/>
      <c r="AO913" s="689"/>
      <c r="AP913" s="689"/>
      <c r="AQ913" s="689"/>
      <c r="AR913" s="689"/>
      <c r="AS913" s="689"/>
      <c r="AT913" s="689"/>
      <c r="AU913" s="156"/>
      <c r="AV913" s="176"/>
      <c r="AW913" s="134"/>
      <c r="AX913" s="33"/>
      <c r="AY913" s="51"/>
      <c r="AZ913" s="130"/>
      <c r="BA913" s="61"/>
      <c r="BB913" s="689"/>
      <c r="BC913" s="689"/>
      <c r="BD913" s="689"/>
      <c r="BE913" s="689"/>
      <c r="BF913" s="689"/>
      <c r="BG913" s="689"/>
      <c r="BH913" s="156"/>
      <c r="BI913" s="176"/>
      <c r="BJ913" s="134"/>
      <c r="BK913" s="33"/>
      <c r="BL913" s="51"/>
      <c r="BM913" s="130"/>
    </row>
    <row r="914" spans="1:65" s="5" customFormat="1" ht="15.95" customHeight="1" x14ac:dyDescent="0.2">
      <c r="A914" s="61"/>
      <c r="B914" s="780"/>
      <c r="C914" s="780"/>
      <c r="D914" s="780"/>
      <c r="E914" s="780"/>
      <c r="F914" s="780"/>
      <c r="G914" s="780"/>
      <c r="H914" s="780"/>
      <c r="I914" s="780"/>
      <c r="J914" s="780"/>
      <c r="K914" s="780"/>
      <c r="L914" s="780"/>
      <c r="M914" s="780"/>
      <c r="N914" s="61"/>
      <c r="O914" s="136"/>
      <c r="P914" s="136"/>
      <c r="Q914" s="136"/>
      <c r="R914" s="136"/>
      <c r="S914" s="136"/>
      <c r="T914" s="136"/>
      <c r="U914" s="51"/>
      <c r="V914" s="51"/>
      <c r="W914" s="51"/>
      <c r="X914" s="51"/>
      <c r="Y914" s="51"/>
      <c r="Z914" s="51"/>
      <c r="AA914" s="61"/>
      <c r="AB914" s="136"/>
      <c r="AC914" s="136"/>
      <c r="AD914" s="136"/>
      <c r="AE914" s="136"/>
      <c r="AF914" s="136"/>
      <c r="AG914" s="136"/>
      <c r="AH914" s="51"/>
      <c r="AI914" s="51"/>
      <c r="AJ914" s="51"/>
      <c r="AK914" s="51"/>
      <c r="AL914" s="51"/>
      <c r="AM914" s="51"/>
      <c r="AN914" s="61"/>
      <c r="AO914" s="136"/>
      <c r="AP914" s="136"/>
      <c r="AQ914" s="136"/>
      <c r="AR914" s="136"/>
      <c r="AS914" s="136"/>
      <c r="AT914" s="136"/>
      <c r="AU914" s="51"/>
      <c r="AV914" s="51"/>
      <c r="AW914" s="51"/>
      <c r="AX914" s="51"/>
      <c r="AY914" s="51"/>
      <c r="AZ914" s="51"/>
      <c r="BA914" s="61"/>
      <c r="BB914" s="136"/>
      <c r="BC914" s="136"/>
      <c r="BD914" s="136"/>
      <c r="BE914" s="136"/>
      <c r="BF914" s="136"/>
      <c r="BG914" s="136"/>
      <c r="BH914" s="51"/>
      <c r="BI914" s="51"/>
      <c r="BJ914" s="51"/>
      <c r="BK914" s="51"/>
      <c r="BL914" s="51"/>
      <c r="BM914" s="51"/>
    </row>
    <row r="915" spans="1:65" s="5" customFormat="1" ht="15.95" customHeight="1" x14ac:dyDescent="0.2">
      <c r="A915" s="61"/>
      <c r="B915" s="691"/>
      <c r="C915" s="691"/>
      <c r="D915" s="691"/>
      <c r="E915" s="691"/>
      <c r="F915" s="691"/>
      <c r="G915" s="691"/>
      <c r="H915" s="24"/>
      <c r="I915" s="98"/>
      <c r="K915" s="51"/>
      <c r="L915" s="51"/>
      <c r="M915" s="51"/>
      <c r="N915" s="61"/>
      <c r="O915" s="691"/>
      <c r="P915" s="691"/>
      <c r="Q915" s="691"/>
      <c r="R915" s="691"/>
      <c r="S915" s="691"/>
      <c r="T915" s="691"/>
      <c r="U915" s="51"/>
      <c r="V915" s="108"/>
      <c r="W915" s="51"/>
      <c r="X915" s="51"/>
      <c r="Y915" s="51"/>
      <c r="Z915" s="51"/>
      <c r="AA915" s="61"/>
      <c r="AB915" s="691"/>
      <c r="AC915" s="691"/>
      <c r="AD915" s="691"/>
      <c r="AE915" s="691"/>
      <c r="AF915" s="691"/>
      <c r="AG915" s="691"/>
      <c r="AH915" s="51"/>
      <c r="AI915" s="108"/>
      <c r="AJ915" s="51"/>
      <c r="AK915" s="51"/>
      <c r="AL915" s="51"/>
      <c r="AM915" s="51"/>
      <c r="AN915" s="61"/>
      <c r="AO915" s="691"/>
      <c r="AP915" s="691"/>
      <c r="AQ915" s="691"/>
      <c r="AR915" s="691"/>
      <c r="AS915" s="691"/>
      <c r="AT915" s="691"/>
      <c r="AU915" s="51"/>
      <c r="AV915" s="108"/>
      <c r="AW915" s="51"/>
      <c r="AX915" s="51"/>
      <c r="AY915" s="51"/>
      <c r="AZ915" s="51"/>
      <c r="BA915" s="61"/>
      <c r="BB915" s="691"/>
      <c r="BC915" s="691"/>
      <c r="BD915" s="691"/>
      <c r="BE915" s="691"/>
      <c r="BF915" s="691"/>
      <c r="BG915" s="691"/>
      <c r="BH915" s="51"/>
      <c r="BI915" s="108"/>
      <c r="BJ915" s="51"/>
      <c r="BK915" s="51"/>
      <c r="BL915" s="51"/>
      <c r="BM915" s="51"/>
    </row>
    <row r="916" spans="1:65" s="5" customFormat="1" ht="15.95" customHeight="1" x14ac:dyDescent="0.2">
      <c r="A916" s="61"/>
      <c r="B916" s="691"/>
      <c r="C916" s="691"/>
      <c r="D916" s="691"/>
      <c r="E916" s="691"/>
      <c r="F916" s="691"/>
      <c r="G916" s="691"/>
      <c r="H916" s="55"/>
      <c r="I916" s="112"/>
      <c r="J916" s="46"/>
      <c r="K916" s="134"/>
      <c r="L916" s="134"/>
      <c r="M916" s="49"/>
      <c r="N916" s="61"/>
      <c r="O916" s="691"/>
      <c r="P916" s="691"/>
      <c r="Q916" s="691"/>
      <c r="R916" s="691"/>
      <c r="S916" s="691"/>
      <c r="T916" s="691"/>
      <c r="U916" s="134"/>
      <c r="V916" s="176"/>
      <c r="W916" s="134"/>
      <c r="X916" s="134"/>
      <c r="Y916" s="134"/>
      <c r="Z916" s="49"/>
      <c r="AA916" s="61"/>
      <c r="AB916" s="691"/>
      <c r="AC916" s="691"/>
      <c r="AD916" s="691"/>
      <c r="AE916" s="691"/>
      <c r="AF916" s="691"/>
      <c r="AG916" s="691"/>
      <c r="AH916" s="134"/>
      <c r="AI916" s="176"/>
      <c r="AJ916" s="134"/>
      <c r="AK916" s="134"/>
      <c r="AL916" s="134"/>
      <c r="AM916" s="49"/>
      <c r="AN916" s="61"/>
      <c r="AO916" s="691"/>
      <c r="AP916" s="691"/>
      <c r="AQ916" s="691"/>
      <c r="AR916" s="691"/>
      <c r="AS916" s="691"/>
      <c r="AT916" s="691"/>
      <c r="AU916" s="134"/>
      <c r="AV916" s="176"/>
      <c r="AW916" s="134"/>
      <c r="AX916" s="134"/>
      <c r="AY916" s="134"/>
      <c r="AZ916" s="49"/>
      <c r="BA916" s="61"/>
      <c r="BB916" s="691"/>
      <c r="BC916" s="691"/>
      <c r="BD916" s="691"/>
      <c r="BE916" s="691"/>
      <c r="BF916" s="691"/>
      <c r="BG916" s="691"/>
      <c r="BH916" s="134"/>
      <c r="BI916" s="176"/>
      <c r="BJ916" s="134"/>
      <c r="BK916" s="134"/>
      <c r="BL916" s="134"/>
      <c r="BM916" s="49"/>
    </row>
    <row r="917" spans="1:65" s="5" customFormat="1" ht="15.95" customHeight="1" x14ac:dyDescent="0.2">
      <c r="A917" s="61"/>
      <c r="B917" s="691"/>
      <c r="C917" s="691"/>
      <c r="D917" s="691"/>
      <c r="E917" s="691"/>
      <c r="F917" s="691"/>
      <c r="G917" s="691"/>
      <c r="H917" s="32"/>
      <c r="I917" s="103"/>
      <c r="J917" s="46"/>
      <c r="K917" s="33"/>
      <c r="L917" s="51"/>
      <c r="M917" s="130"/>
      <c r="N917" s="61"/>
      <c r="O917" s="691"/>
      <c r="P917" s="691"/>
      <c r="Q917" s="691"/>
      <c r="R917" s="691"/>
      <c r="S917" s="691"/>
      <c r="T917" s="691"/>
      <c r="U917" s="156"/>
      <c r="V917" s="176"/>
      <c r="W917" s="134"/>
      <c r="X917" s="33"/>
      <c r="Y917" s="51"/>
      <c r="Z917" s="130"/>
      <c r="AA917" s="61"/>
      <c r="AB917" s="691"/>
      <c r="AC917" s="691"/>
      <c r="AD917" s="691"/>
      <c r="AE917" s="691"/>
      <c r="AF917" s="691"/>
      <c r="AG917" s="691"/>
      <c r="AH917" s="156"/>
      <c r="AI917" s="176"/>
      <c r="AJ917" s="134"/>
      <c r="AK917" s="33"/>
      <c r="AL917" s="51"/>
      <c r="AM917" s="130"/>
      <c r="AN917" s="61"/>
      <c r="AO917" s="691"/>
      <c r="AP917" s="691"/>
      <c r="AQ917" s="691"/>
      <c r="AR917" s="691"/>
      <c r="AS917" s="691"/>
      <c r="AT917" s="691"/>
      <c r="AU917" s="156"/>
      <c r="AV917" s="176"/>
      <c r="AW917" s="134"/>
      <c r="AX917" s="33"/>
      <c r="AY917" s="51"/>
      <c r="AZ917" s="130"/>
      <c r="BA917" s="61"/>
      <c r="BB917" s="691"/>
      <c r="BC917" s="691"/>
      <c r="BD917" s="691"/>
      <c r="BE917" s="691"/>
      <c r="BF917" s="691"/>
      <c r="BG917" s="691"/>
      <c r="BH917" s="156"/>
      <c r="BI917" s="176"/>
      <c r="BJ917" s="134"/>
      <c r="BK917" s="33"/>
      <c r="BL917" s="51"/>
      <c r="BM917" s="130"/>
    </row>
    <row r="918" spans="1:65" s="5" customFormat="1" ht="15.95" customHeight="1" x14ac:dyDescent="0.2">
      <c r="A918" s="61"/>
      <c r="B918" s="780"/>
      <c r="C918" s="780"/>
      <c r="D918" s="780"/>
      <c r="E918" s="780"/>
      <c r="F918" s="780"/>
      <c r="G918" s="780"/>
      <c r="H918" s="780"/>
      <c r="I918" s="780"/>
      <c r="J918" s="780"/>
      <c r="K918" s="780"/>
      <c r="L918" s="780"/>
      <c r="M918" s="780"/>
      <c r="N918" s="61"/>
      <c r="O918" s="136"/>
      <c r="P918" s="136"/>
      <c r="Q918" s="136"/>
      <c r="R918" s="136"/>
      <c r="S918" s="136"/>
      <c r="T918" s="136"/>
      <c r="U918" s="51"/>
      <c r="V918" s="51"/>
      <c r="W918" s="51"/>
      <c r="X918" s="51"/>
      <c r="Y918" s="51"/>
      <c r="Z918" s="51"/>
      <c r="AA918" s="61"/>
      <c r="AB918" s="136"/>
      <c r="AC918" s="136"/>
      <c r="AD918" s="136"/>
      <c r="AE918" s="136"/>
      <c r="AF918" s="136"/>
      <c r="AG918" s="136"/>
      <c r="AH918" s="51"/>
      <c r="AI918" s="51"/>
      <c r="AJ918" s="51"/>
      <c r="AK918" s="51"/>
      <c r="AL918" s="51"/>
      <c r="AM918" s="51"/>
      <c r="AN918" s="61"/>
      <c r="AO918" s="136"/>
      <c r="AP918" s="136"/>
      <c r="AQ918" s="136"/>
      <c r="AR918" s="136"/>
      <c r="AS918" s="136"/>
      <c r="AT918" s="136"/>
      <c r="AU918" s="51"/>
      <c r="AV918" s="51"/>
      <c r="AW918" s="51"/>
      <c r="AX918" s="51"/>
      <c r="AY918" s="51"/>
      <c r="AZ918" s="51"/>
      <c r="BA918" s="61"/>
      <c r="BB918" s="136"/>
      <c r="BC918" s="136"/>
      <c r="BD918" s="136"/>
      <c r="BE918" s="136"/>
      <c r="BF918" s="136"/>
      <c r="BG918" s="136"/>
      <c r="BH918" s="51"/>
      <c r="BI918" s="51"/>
      <c r="BJ918" s="51"/>
      <c r="BK918" s="51"/>
      <c r="BL918" s="51"/>
      <c r="BM918" s="51"/>
    </row>
    <row r="919" spans="1:65" s="5" customFormat="1" ht="15.95" customHeight="1" x14ac:dyDescent="0.2">
      <c r="A919" s="61"/>
      <c r="B919" s="689"/>
      <c r="C919" s="689"/>
      <c r="D919" s="689"/>
      <c r="E919" s="689"/>
      <c r="F919" s="689"/>
      <c r="G919" s="689"/>
      <c r="H919" s="24"/>
      <c r="I919" s="98"/>
      <c r="K919" s="51"/>
      <c r="L919" s="51"/>
      <c r="M919" s="51"/>
      <c r="N919" s="61"/>
      <c r="O919" s="689"/>
      <c r="P919" s="689"/>
      <c r="Q919" s="689"/>
      <c r="R919" s="689"/>
      <c r="S919" s="689"/>
      <c r="T919" s="689"/>
      <c r="U919" s="51"/>
      <c r="V919" s="108"/>
      <c r="W919" s="51"/>
      <c r="X919" s="51"/>
      <c r="Y919" s="51"/>
      <c r="Z919" s="51"/>
      <c r="AA919" s="61"/>
      <c r="AB919" s="689"/>
      <c r="AC919" s="689"/>
      <c r="AD919" s="689"/>
      <c r="AE919" s="689"/>
      <c r="AF919" s="689"/>
      <c r="AG919" s="689"/>
      <c r="AH919" s="51"/>
      <c r="AI919" s="108"/>
      <c r="AJ919" s="51"/>
      <c r="AK919" s="51"/>
      <c r="AL919" s="51"/>
      <c r="AM919" s="51"/>
      <c r="AN919" s="61"/>
      <c r="AO919" s="689"/>
      <c r="AP919" s="689"/>
      <c r="AQ919" s="689"/>
      <c r="AR919" s="689"/>
      <c r="AS919" s="689"/>
      <c r="AT919" s="689"/>
      <c r="AU919" s="51"/>
      <c r="AV919" s="108"/>
      <c r="AW919" s="51"/>
      <c r="AX919" s="51"/>
      <c r="AY919" s="51"/>
      <c r="AZ919" s="51"/>
      <c r="BA919" s="61"/>
      <c r="BB919" s="689"/>
      <c r="BC919" s="689"/>
      <c r="BD919" s="689"/>
      <c r="BE919" s="689"/>
      <c r="BF919" s="689"/>
      <c r="BG919" s="689"/>
      <c r="BH919" s="51"/>
      <c r="BI919" s="108"/>
      <c r="BJ919" s="51"/>
      <c r="BK919" s="51"/>
      <c r="BL919" s="51"/>
      <c r="BM919" s="51"/>
    </row>
    <row r="920" spans="1:65" s="5" customFormat="1" ht="15.95" customHeight="1" x14ac:dyDescent="0.2">
      <c r="A920" s="61"/>
      <c r="B920" s="689"/>
      <c r="C920" s="689"/>
      <c r="D920" s="689"/>
      <c r="E920" s="689"/>
      <c r="F920" s="689"/>
      <c r="G920" s="689"/>
      <c r="H920" s="32"/>
      <c r="I920" s="103"/>
      <c r="J920" s="46"/>
      <c r="K920" s="33"/>
      <c r="L920" s="51"/>
      <c r="M920" s="130"/>
      <c r="N920" s="61"/>
      <c r="O920" s="689"/>
      <c r="P920" s="689"/>
      <c r="Q920" s="689"/>
      <c r="R920" s="689"/>
      <c r="S920" s="689"/>
      <c r="T920" s="689"/>
      <c r="U920" s="156"/>
      <c r="V920" s="176"/>
      <c r="W920" s="134"/>
      <c r="X920" s="33"/>
      <c r="Y920" s="51"/>
      <c r="Z920" s="130"/>
      <c r="AA920" s="61"/>
      <c r="AB920" s="689"/>
      <c r="AC920" s="689"/>
      <c r="AD920" s="689"/>
      <c r="AE920" s="689"/>
      <c r="AF920" s="689"/>
      <c r="AG920" s="689"/>
      <c r="AH920" s="156"/>
      <c r="AI920" s="176"/>
      <c r="AJ920" s="134"/>
      <c r="AK920" s="33"/>
      <c r="AL920" s="51"/>
      <c r="AM920" s="130"/>
      <c r="AN920" s="61"/>
      <c r="AO920" s="689"/>
      <c r="AP920" s="689"/>
      <c r="AQ920" s="689"/>
      <c r="AR920" s="689"/>
      <c r="AS920" s="689"/>
      <c r="AT920" s="689"/>
      <c r="AU920" s="156"/>
      <c r="AV920" s="176"/>
      <c r="AW920" s="134"/>
      <c r="AX920" s="33"/>
      <c r="AY920" s="51"/>
      <c r="AZ920" s="130"/>
      <c r="BA920" s="61"/>
      <c r="BB920" s="689"/>
      <c r="BC920" s="689"/>
      <c r="BD920" s="689"/>
      <c r="BE920" s="689"/>
      <c r="BF920" s="689"/>
      <c r="BG920" s="689"/>
      <c r="BH920" s="156"/>
      <c r="BI920" s="176"/>
      <c r="BJ920" s="134"/>
      <c r="BK920" s="33"/>
      <c r="BL920" s="51"/>
      <c r="BM920" s="130"/>
    </row>
    <row r="921" spans="1:65" s="5" customFormat="1" ht="15.95" customHeight="1" x14ac:dyDescent="0.2">
      <c r="A921" s="61"/>
      <c r="B921" s="780"/>
      <c r="C921" s="780"/>
      <c r="D921" s="780"/>
      <c r="E921" s="780"/>
      <c r="F921" s="780"/>
      <c r="G921" s="780"/>
      <c r="H921" s="780"/>
      <c r="I921" s="780"/>
      <c r="J921" s="780"/>
      <c r="K921" s="780"/>
      <c r="L921" s="780"/>
      <c r="M921" s="780"/>
      <c r="N921" s="61"/>
      <c r="O921" s="136"/>
      <c r="P921" s="136"/>
      <c r="Q921" s="136"/>
      <c r="R921" s="136"/>
      <c r="S921" s="136"/>
      <c r="T921" s="136"/>
      <c r="U921" s="51"/>
      <c r="V921" s="51"/>
      <c r="W921" s="51"/>
      <c r="X921" s="51"/>
      <c r="Y921" s="51"/>
      <c r="Z921" s="51"/>
      <c r="AA921" s="61"/>
      <c r="AB921" s="136"/>
      <c r="AC921" s="136"/>
      <c r="AD921" s="136"/>
      <c r="AE921" s="136"/>
      <c r="AF921" s="136"/>
      <c r="AG921" s="136"/>
      <c r="AH921" s="51"/>
      <c r="AI921" s="51"/>
      <c r="AJ921" s="51"/>
      <c r="AK921" s="51"/>
      <c r="AL921" s="51"/>
      <c r="AM921" s="51"/>
      <c r="AN921" s="61"/>
      <c r="AO921" s="136"/>
      <c r="AP921" s="136"/>
      <c r="AQ921" s="136"/>
      <c r="AR921" s="136"/>
      <c r="AS921" s="136"/>
      <c r="AT921" s="136"/>
      <c r="AU921" s="51"/>
      <c r="AV921" s="51"/>
      <c r="AW921" s="51"/>
      <c r="AX921" s="51"/>
      <c r="AY921" s="51"/>
      <c r="AZ921" s="51"/>
      <c r="BA921" s="61"/>
      <c r="BB921" s="136"/>
      <c r="BC921" s="136"/>
      <c r="BD921" s="136"/>
      <c r="BE921" s="136"/>
      <c r="BF921" s="136"/>
      <c r="BG921" s="136"/>
      <c r="BH921" s="51"/>
      <c r="BI921" s="51"/>
      <c r="BJ921" s="51"/>
      <c r="BK921" s="51"/>
      <c r="BL921" s="51"/>
      <c r="BM921" s="51"/>
    </row>
    <row r="922" spans="1:65" s="36" customFormat="1" ht="15.95" customHeight="1" x14ac:dyDescent="0.2">
      <c r="A922" s="61"/>
      <c r="B922" s="689"/>
      <c r="C922" s="689"/>
      <c r="D922" s="689"/>
      <c r="E922" s="689"/>
      <c r="F922" s="689"/>
      <c r="G922" s="689"/>
      <c r="H922" s="24"/>
      <c r="I922" s="113"/>
      <c r="K922" s="51"/>
      <c r="L922" s="51"/>
      <c r="M922" s="51"/>
      <c r="N922" s="61"/>
      <c r="O922" s="689"/>
      <c r="P922" s="689"/>
      <c r="Q922" s="689"/>
      <c r="R922" s="689"/>
      <c r="S922" s="689"/>
      <c r="T922" s="689"/>
      <c r="U922" s="51"/>
      <c r="V922" s="108"/>
      <c r="W922" s="51"/>
      <c r="X922" s="51"/>
      <c r="Y922" s="51"/>
      <c r="Z922" s="51"/>
      <c r="AA922" s="61"/>
      <c r="AB922" s="689"/>
      <c r="AC922" s="689"/>
      <c r="AD922" s="689"/>
      <c r="AE922" s="689"/>
      <c r="AF922" s="689"/>
      <c r="AG922" s="689"/>
      <c r="AH922" s="51"/>
      <c r="AI922" s="108"/>
      <c r="AJ922" s="51"/>
      <c r="AK922" s="51"/>
      <c r="AL922" s="51"/>
      <c r="AM922" s="51"/>
      <c r="AN922" s="61"/>
      <c r="AO922" s="689"/>
      <c r="AP922" s="689"/>
      <c r="AQ922" s="689"/>
      <c r="AR922" s="689"/>
      <c r="AS922" s="689"/>
      <c r="AT922" s="689"/>
      <c r="AU922" s="51"/>
      <c r="AV922" s="108"/>
      <c r="AW922" s="51"/>
      <c r="AX922" s="51"/>
      <c r="AY922" s="51"/>
      <c r="AZ922" s="51"/>
      <c r="BA922" s="61"/>
      <c r="BB922" s="689"/>
      <c r="BC922" s="689"/>
      <c r="BD922" s="689"/>
      <c r="BE922" s="689"/>
      <c r="BF922" s="689"/>
      <c r="BG922" s="689"/>
      <c r="BH922" s="51"/>
      <c r="BI922" s="108"/>
      <c r="BJ922" s="51"/>
      <c r="BK922" s="51"/>
      <c r="BL922" s="51"/>
      <c r="BM922" s="51"/>
    </row>
    <row r="923" spans="1:65" s="36" customFormat="1" ht="15.95" customHeight="1" x14ac:dyDescent="0.2">
      <c r="A923" s="61"/>
      <c r="B923" s="689"/>
      <c r="C923" s="689"/>
      <c r="D923" s="689"/>
      <c r="E923" s="689"/>
      <c r="F923" s="689"/>
      <c r="G923" s="689"/>
      <c r="H923" s="32"/>
      <c r="I923" s="103"/>
      <c r="J923" s="46"/>
      <c r="K923" s="33"/>
      <c r="L923" s="51"/>
      <c r="M923" s="130"/>
      <c r="N923" s="61"/>
      <c r="O923" s="689"/>
      <c r="P923" s="689"/>
      <c r="Q923" s="689"/>
      <c r="R923" s="689"/>
      <c r="S923" s="689"/>
      <c r="T923" s="689"/>
      <c r="U923" s="156"/>
      <c r="V923" s="176"/>
      <c r="W923" s="134"/>
      <c r="X923" s="33"/>
      <c r="Y923" s="51"/>
      <c r="Z923" s="130"/>
      <c r="AA923" s="61"/>
      <c r="AB923" s="689"/>
      <c r="AC923" s="689"/>
      <c r="AD923" s="689"/>
      <c r="AE923" s="689"/>
      <c r="AF923" s="689"/>
      <c r="AG923" s="689"/>
      <c r="AH923" s="156"/>
      <c r="AI923" s="176"/>
      <c r="AJ923" s="134"/>
      <c r="AK923" s="33"/>
      <c r="AL923" s="51"/>
      <c r="AM923" s="130"/>
      <c r="AN923" s="61"/>
      <c r="AO923" s="689"/>
      <c r="AP923" s="689"/>
      <c r="AQ923" s="689"/>
      <c r="AR923" s="689"/>
      <c r="AS923" s="689"/>
      <c r="AT923" s="689"/>
      <c r="AU923" s="156"/>
      <c r="AV923" s="176"/>
      <c r="AW923" s="134"/>
      <c r="AX923" s="33"/>
      <c r="AY923" s="51"/>
      <c r="AZ923" s="130"/>
      <c r="BA923" s="61"/>
      <c r="BB923" s="689"/>
      <c r="BC923" s="689"/>
      <c r="BD923" s="689"/>
      <c r="BE923" s="689"/>
      <c r="BF923" s="689"/>
      <c r="BG923" s="689"/>
      <c r="BH923" s="156"/>
      <c r="BI923" s="176"/>
      <c r="BJ923" s="134"/>
      <c r="BK923" s="33"/>
      <c r="BL923" s="51"/>
      <c r="BM923" s="130"/>
    </row>
    <row r="924" spans="1:65" s="36" customFormat="1" ht="15.95" customHeight="1" x14ac:dyDescent="0.2">
      <c r="A924" s="61"/>
      <c r="B924" s="780"/>
      <c r="C924" s="780"/>
      <c r="D924" s="780"/>
      <c r="E924" s="780"/>
      <c r="F924" s="780"/>
      <c r="G924" s="780"/>
      <c r="H924" s="780"/>
      <c r="I924" s="780"/>
      <c r="J924" s="780"/>
      <c r="K924" s="780"/>
      <c r="L924" s="780"/>
      <c r="M924" s="780"/>
      <c r="N924" s="61"/>
      <c r="O924" s="136"/>
      <c r="P924" s="136"/>
      <c r="Q924" s="136"/>
      <c r="R924" s="136"/>
      <c r="S924" s="136"/>
      <c r="T924" s="136"/>
      <c r="U924" s="51"/>
      <c r="V924" s="51"/>
      <c r="W924" s="51"/>
      <c r="X924" s="51"/>
      <c r="Y924" s="51"/>
      <c r="Z924" s="51"/>
      <c r="AA924" s="61"/>
      <c r="AB924" s="136"/>
      <c r="AC924" s="136"/>
      <c r="AD924" s="136"/>
      <c r="AE924" s="136"/>
      <c r="AF924" s="136"/>
      <c r="AG924" s="136"/>
      <c r="AH924" s="51"/>
      <c r="AI924" s="51"/>
      <c r="AJ924" s="51"/>
      <c r="AK924" s="51"/>
      <c r="AL924" s="51"/>
      <c r="AM924" s="51"/>
      <c r="AN924" s="61"/>
      <c r="AO924" s="136"/>
      <c r="AP924" s="136"/>
      <c r="AQ924" s="136"/>
      <c r="AR924" s="136"/>
      <c r="AS924" s="136"/>
      <c r="AT924" s="136"/>
      <c r="AU924" s="51"/>
      <c r="AV924" s="51"/>
      <c r="AW924" s="51"/>
      <c r="AX924" s="51"/>
      <c r="AY924" s="51"/>
      <c r="AZ924" s="51"/>
      <c r="BA924" s="61"/>
      <c r="BB924" s="136"/>
      <c r="BC924" s="136"/>
      <c r="BD924" s="136"/>
      <c r="BE924" s="136"/>
      <c r="BF924" s="136"/>
      <c r="BG924" s="136"/>
      <c r="BH924" s="51"/>
      <c r="BI924" s="51"/>
      <c r="BJ924" s="51"/>
      <c r="BK924" s="51"/>
      <c r="BL924" s="51"/>
      <c r="BM924" s="51"/>
    </row>
    <row r="925" spans="1:65" s="5" customFormat="1" ht="15.95" customHeight="1" x14ac:dyDescent="0.2">
      <c r="A925" s="61"/>
      <c r="B925" s="689"/>
      <c r="C925" s="689"/>
      <c r="D925" s="689"/>
      <c r="E925" s="689"/>
      <c r="F925" s="689"/>
      <c r="G925" s="689"/>
      <c r="H925" s="24"/>
      <c r="I925" s="98"/>
      <c r="K925" s="51"/>
      <c r="L925" s="51"/>
      <c r="M925" s="51"/>
      <c r="N925" s="61"/>
      <c r="O925" s="689"/>
      <c r="P925" s="689"/>
      <c r="Q925" s="689"/>
      <c r="R925" s="689"/>
      <c r="S925" s="689"/>
      <c r="T925" s="689"/>
      <c r="U925" s="51"/>
      <c r="V925" s="108"/>
      <c r="W925" s="51"/>
      <c r="X925" s="51"/>
      <c r="Y925" s="51"/>
      <c r="Z925" s="51"/>
      <c r="AA925" s="61"/>
      <c r="AB925" s="689"/>
      <c r="AC925" s="689"/>
      <c r="AD925" s="689"/>
      <c r="AE925" s="689"/>
      <c r="AF925" s="689"/>
      <c r="AG925" s="689"/>
      <c r="AH925" s="51"/>
      <c r="AI925" s="108"/>
      <c r="AJ925" s="51"/>
      <c r="AK925" s="51"/>
      <c r="AL925" s="51"/>
      <c r="AM925" s="51"/>
      <c r="AN925" s="61"/>
      <c r="AO925" s="689"/>
      <c r="AP925" s="689"/>
      <c r="AQ925" s="689"/>
      <c r="AR925" s="689"/>
      <c r="AS925" s="689"/>
      <c r="AT925" s="689"/>
      <c r="AU925" s="51"/>
      <c r="AV925" s="108"/>
      <c r="AW925" s="51"/>
      <c r="AX925" s="51"/>
      <c r="AY925" s="51"/>
      <c r="AZ925" s="51"/>
      <c r="BA925" s="61"/>
      <c r="BB925" s="689"/>
      <c r="BC925" s="689"/>
      <c r="BD925" s="689"/>
      <c r="BE925" s="689"/>
      <c r="BF925" s="689"/>
      <c r="BG925" s="689"/>
      <c r="BH925" s="51"/>
      <c r="BI925" s="108"/>
      <c r="BJ925" s="51"/>
      <c r="BK925" s="51"/>
      <c r="BL925" s="51"/>
      <c r="BM925" s="51"/>
    </row>
    <row r="926" spans="1:65" s="5" customFormat="1" ht="15.95" customHeight="1" x14ac:dyDescent="0.2">
      <c r="A926" s="61"/>
      <c r="B926" s="689"/>
      <c r="C926" s="689"/>
      <c r="D926" s="689"/>
      <c r="E926" s="689"/>
      <c r="F926" s="689"/>
      <c r="G926" s="689"/>
      <c r="H926" s="32"/>
      <c r="I926" s="103"/>
      <c r="J926" s="46"/>
      <c r="K926" s="33"/>
      <c r="L926" s="51"/>
      <c r="M926" s="130"/>
      <c r="N926" s="61"/>
      <c r="O926" s="689"/>
      <c r="P926" s="689"/>
      <c r="Q926" s="689"/>
      <c r="R926" s="689"/>
      <c r="S926" s="689"/>
      <c r="T926" s="689"/>
      <c r="U926" s="156"/>
      <c r="V926" s="176"/>
      <c r="W926" s="134"/>
      <c r="X926" s="33"/>
      <c r="Y926" s="51"/>
      <c r="Z926" s="130"/>
      <c r="AA926" s="61"/>
      <c r="AB926" s="689"/>
      <c r="AC926" s="689"/>
      <c r="AD926" s="689"/>
      <c r="AE926" s="689"/>
      <c r="AF926" s="689"/>
      <c r="AG926" s="689"/>
      <c r="AH926" s="156"/>
      <c r="AI926" s="176"/>
      <c r="AJ926" s="134"/>
      <c r="AK926" s="33"/>
      <c r="AL926" s="51"/>
      <c r="AM926" s="130"/>
      <c r="AN926" s="61"/>
      <c r="AO926" s="689"/>
      <c r="AP926" s="689"/>
      <c r="AQ926" s="689"/>
      <c r="AR926" s="689"/>
      <c r="AS926" s="689"/>
      <c r="AT926" s="689"/>
      <c r="AU926" s="156"/>
      <c r="AV926" s="176"/>
      <c r="AW926" s="134"/>
      <c r="AX926" s="33"/>
      <c r="AY926" s="51"/>
      <c r="AZ926" s="130"/>
      <c r="BA926" s="61"/>
      <c r="BB926" s="689"/>
      <c r="BC926" s="689"/>
      <c r="BD926" s="689"/>
      <c r="BE926" s="689"/>
      <c r="BF926" s="689"/>
      <c r="BG926" s="689"/>
      <c r="BH926" s="156"/>
      <c r="BI926" s="176"/>
      <c r="BJ926" s="134"/>
      <c r="BK926" s="33"/>
      <c r="BL926" s="51"/>
      <c r="BM926" s="130"/>
    </row>
    <row r="927" spans="1:65" s="5" customFormat="1" ht="15.95" customHeight="1" x14ac:dyDescent="0.2">
      <c r="A927" s="61"/>
      <c r="B927" s="780"/>
      <c r="C927" s="780"/>
      <c r="D927" s="780"/>
      <c r="E927" s="780"/>
      <c r="F927" s="780"/>
      <c r="G927" s="780"/>
      <c r="H927" s="780"/>
      <c r="I927" s="780"/>
      <c r="J927" s="780"/>
      <c r="K927" s="780"/>
      <c r="L927" s="780"/>
      <c r="M927" s="780"/>
      <c r="N927" s="61"/>
      <c r="O927" s="136"/>
      <c r="P927" s="136"/>
      <c r="Q927" s="136"/>
      <c r="R927" s="136"/>
      <c r="S927" s="136"/>
      <c r="T927" s="136"/>
      <c r="U927" s="51"/>
      <c r="V927" s="51"/>
      <c r="W927" s="51"/>
      <c r="X927" s="51"/>
      <c r="Y927" s="51"/>
      <c r="Z927" s="51"/>
      <c r="AA927" s="61"/>
      <c r="AB927" s="136"/>
      <c r="AC927" s="136"/>
      <c r="AD927" s="136"/>
      <c r="AE927" s="136"/>
      <c r="AF927" s="136"/>
      <c r="AG927" s="136"/>
      <c r="AH927" s="51"/>
      <c r="AI927" s="51"/>
      <c r="AJ927" s="51"/>
      <c r="AK927" s="51"/>
      <c r="AL927" s="51"/>
      <c r="AM927" s="51"/>
      <c r="AN927" s="61"/>
      <c r="AO927" s="136"/>
      <c r="AP927" s="136"/>
      <c r="AQ927" s="136"/>
      <c r="AR927" s="136"/>
      <c r="AS927" s="136"/>
      <c r="AT927" s="136"/>
      <c r="AU927" s="51"/>
      <c r="AV927" s="51"/>
      <c r="AW927" s="51"/>
      <c r="AX927" s="51"/>
      <c r="AY927" s="51"/>
      <c r="AZ927" s="51"/>
      <c r="BA927" s="61"/>
      <c r="BB927" s="136"/>
      <c r="BC927" s="136"/>
      <c r="BD927" s="136"/>
      <c r="BE927" s="136"/>
      <c r="BF927" s="136"/>
      <c r="BG927" s="136"/>
      <c r="BH927" s="51"/>
      <c r="BI927" s="51"/>
      <c r="BJ927" s="51"/>
      <c r="BK927" s="51"/>
      <c r="BL927" s="51"/>
      <c r="BM927" s="51"/>
    </row>
    <row r="928" spans="1:65" s="5" customFormat="1" ht="15.95" customHeight="1" x14ac:dyDescent="0.2">
      <c r="A928" s="61"/>
      <c r="B928" s="689"/>
      <c r="C928" s="689"/>
      <c r="D928" s="689"/>
      <c r="E928" s="689"/>
      <c r="F928" s="689"/>
      <c r="G928" s="689"/>
      <c r="H928" s="24"/>
      <c r="I928" s="98"/>
      <c r="K928" s="51"/>
      <c r="L928" s="51"/>
      <c r="M928" s="51"/>
      <c r="N928" s="61"/>
      <c r="O928" s="689"/>
      <c r="P928" s="689"/>
      <c r="Q928" s="689"/>
      <c r="R928" s="689"/>
      <c r="S928" s="689"/>
      <c r="T928" s="689"/>
      <c r="U928" s="51"/>
      <c r="V928" s="108"/>
      <c r="W928" s="51"/>
      <c r="X928" s="51"/>
      <c r="Y928" s="51"/>
      <c r="Z928" s="51"/>
      <c r="AA928" s="61"/>
      <c r="AB928" s="689"/>
      <c r="AC928" s="689"/>
      <c r="AD928" s="689"/>
      <c r="AE928" s="689"/>
      <c r="AF928" s="689"/>
      <c r="AG928" s="689"/>
      <c r="AH928" s="51"/>
      <c r="AI928" s="108"/>
      <c r="AJ928" s="51"/>
      <c r="AK928" s="51"/>
      <c r="AL928" s="51"/>
      <c r="AM928" s="51"/>
      <c r="AN928" s="61"/>
      <c r="AO928" s="689"/>
      <c r="AP928" s="689"/>
      <c r="AQ928" s="689"/>
      <c r="AR928" s="689"/>
      <c r="AS928" s="689"/>
      <c r="AT928" s="689"/>
      <c r="AU928" s="51"/>
      <c r="AV928" s="108"/>
      <c r="AW928" s="51"/>
      <c r="AX928" s="51"/>
      <c r="AY928" s="51"/>
      <c r="AZ928" s="51"/>
      <c r="BA928" s="61"/>
      <c r="BB928" s="689"/>
      <c r="BC928" s="689"/>
      <c r="BD928" s="689"/>
      <c r="BE928" s="689"/>
      <c r="BF928" s="689"/>
      <c r="BG928" s="689"/>
      <c r="BH928" s="51"/>
      <c r="BI928" s="108"/>
      <c r="BJ928" s="51"/>
      <c r="BK928" s="51"/>
      <c r="BL928" s="51"/>
      <c r="BM928" s="51"/>
    </row>
    <row r="929" spans="1:65" s="5" customFormat="1" ht="15.95" customHeight="1" x14ac:dyDescent="0.2">
      <c r="A929" s="61"/>
      <c r="B929" s="689"/>
      <c r="C929" s="689"/>
      <c r="D929" s="689"/>
      <c r="E929" s="689"/>
      <c r="F929" s="689"/>
      <c r="G929" s="689"/>
      <c r="H929" s="32"/>
      <c r="I929" s="103"/>
      <c r="J929" s="46"/>
      <c r="K929" s="33"/>
      <c r="L929" s="51"/>
      <c r="M929" s="130"/>
      <c r="N929" s="61"/>
      <c r="O929" s="689"/>
      <c r="P929" s="689"/>
      <c r="Q929" s="689"/>
      <c r="R929" s="689"/>
      <c r="S929" s="689"/>
      <c r="T929" s="689"/>
      <c r="U929" s="156"/>
      <c r="V929" s="176"/>
      <c r="W929" s="134"/>
      <c r="X929" s="33"/>
      <c r="Y929" s="51"/>
      <c r="Z929" s="130"/>
      <c r="AA929" s="61"/>
      <c r="AB929" s="689"/>
      <c r="AC929" s="689"/>
      <c r="AD929" s="689"/>
      <c r="AE929" s="689"/>
      <c r="AF929" s="689"/>
      <c r="AG929" s="689"/>
      <c r="AH929" s="156"/>
      <c r="AI929" s="176"/>
      <c r="AJ929" s="134"/>
      <c r="AK929" s="33"/>
      <c r="AL929" s="51"/>
      <c r="AM929" s="130"/>
      <c r="AN929" s="61"/>
      <c r="AO929" s="689"/>
      <c r="AP929" s="689"/>
      <c r="AQ929" s="689"/>
      <c r="AR929" s="689"/>
      <c r="AS929" s="689"/>
      <c r="AT929" s="689"/>
      <c r="AU929" s="156"/>
      <c r="AV929" s="176"/>
      <c r="AW929" s="134"/>
      <c r="AX929" s="33"/>
      <c r="AY929" s="51"/>
      <c r="AZ929" s="130"/>
      <c r="BA929" s="61"/>
      <c r="BB929" s="689"/>
      <c r="BC929" s="689"/>
      <c r="BD929" s="689"/>
      <c r="BE929" s="689"/>
      <c r="BF929" s="689"/>
      <c r="BG929" s="689"/>
      <c r="BH929" s="156"/>
      <c r="BI929" s="176"/>
      <c r="BJ929" s="134"/>
      <c r="BK929" s="33"/>
      <c r="BL929" s="51"/>
      <c r="BM929" s="130"/>
    </row>
    <row r="930" spans="1:65" s="5" customFormat="1" ht="15.95" customHeight="1" x14ac:dyDescent="0.2">
      <c r="A930" s="61"/>
      <c r="B930" s="689"/>
      <c r="C930" s="689"/>
      <c r="D930" s="689"/>
      <c r="E930" s="689"/>
      <c r="F930" s="689"/>
      <c r="G930" s="689"/>
      <c r="H930" s="24"/>
      <c r="I930" s="98"/>
      <c r="K930" s="51"/>
      <c r="L930" s="51"/>
      <c r="M930" s="51"/>
      <c r="N930" s="61"/>
      <c r="O930" s="689"/>
      <c r="P930" s="689"/>
      <c r="Q930" s="689"/>
      <c r="R930" s="689"/>
      <c r="S930" s="689"/>
      <c r="T930" s="689"/>
      <c r="U930" s="51"/>
      <c r="V930" s="108"/>
      <c r="W930" s="51"/>
      <c r="X930" s="51"/>
      <c r="Y930" s="51"/>
      <c r="Z930" s="51"/>
      <c r="AA930" s="61"/>
      <c r="AB930" s="689"/>
      <c r="AC930" s="689"/>
      <c r="AD930" s="689"/>
      <c r="AE930" s="689"/>
      <c r="AF930" s="689"/>
      <c r="AG930" s="689"/>
      <c r="AH930" s="51"/>
      <c r="AI930" s="108"/>
      <c r="AJ930" s="51"/>
      <c r="AK930" s="51"/>
      <c r="AL930" s="51"/>
      <c r="AM930" s="51"/>
      <c r="AN930" s="61"/>
      <c r="AO930" s="689"/>
      <c r="AP930" s="689"/>
      <c r="AQ930" s="689"/>
      <c r="AR930" s="689"/>
      <c r="AS930" s="689"/>
      <c r="AT930" s="689"/>
      <c r="AU930" s="51"/>
      <c r="AV930" s="108"/>
      <c r="AW930" s="51"/>
      <c r="AX930" s="51"/>
      <c r="AY930" s="51"/>
      <c r="AZ930" s="51"/>
      <c r="BA930" s="61"/>
      <c r="BB930" s="689"/>
      <c r="BC930" s="689"/>
      <c r="BD930" s="689"/>
      <c r="BE930" s="689"/>
      <c r="BF930" s="689"/>
      <c r="BG930" s="689"/>
      <c r="BH930" s="51"/>
      <c r="BI930" s="108"/>
      <c r="BJ930" s="51"/>
      <c r="BK930" s="51"/>
      <c r="BL930" s="51"/>
      <c r="BM930" s="51"/>
    </row>
    <row r="931" spans="1:65" s="5" customFormat="1" ht="15.95" customHeight="1" x14ac:dyDescent="0.2">
      <c r="A931" s="61"/>
      <c r="B931" s="689"/>
      <c r="C931" s="689"/>
      <c r="D931" s="689"/>
      <c r="E931" s="689"/>
      <c r="F931" s="689"/>
      <c r="G931" s="689"/>
      <c r="H931" s="24"/>
      <c r="I931" s="98"/>
      <c r="K931" s="51"/>
      <c r="L931" s="51"/>
      <c r="M931" s="51"/>
      <c r="N931" s="61"/>
      <c r="O931" s="689"/>
      <c r="P931" s="689"/>
      <c r="Q931" s="689"/>
      <c r="R931" s="689"/>
      <c r="S931" s="689"/>
      <c r="T931" s="689"/>
      <c r="U931" s="51"/>
      <c r="V931" s="108"/>
      <c r="W931" s="51"/>
      <c r="X931" s="51"/>
      <c r="Y931" s="51"/>
      <c r="Z931" s="51"/>
      <c r="AA931" s="61"/>
      <c r="AB931" s="689"/>
      <c r="AC931" s="689"/>
      <c r="AD931" s="689"/>
      <c r="AE931" s="689"/>
      <c r="AF931" s="689"/>
      <c r="AG931" s="689"/>
      <c r="AH931" s="51"/>
      <c r="AI931" s="108"/>
      <c r="AJ931" s="51"/>
      <c r="AK931" s="51"/>
      <c r="AL931" s="51"/>
      <c r="AM931" s="51"/>
      <c r="AN931" s="61"/>
      <c r="AO931" s="689"/>
      <c r="AP931" s="689"/>
      <c r="AQ931" s="689"/>
      <c r="AR931" s="689"/>
      <c r="AS931" s="689"/>
      <c r="AT931" s="689"/>
      <c r="AU931" s="51"/>
      <c r="AV931" s="108"/>
      <c r="AW931" s="51"/>
      <c r="AX931" s="51"/>
      <c r="AY931" s="51"/>
      <c r="AZ931" s="51"/>
      <c r="BA931" s="61"/>
      <c r="BB931" s="689"/>
      <c r="BC931" s="689"/>
      <c r="BD931" s="689"/>
      <c r="BE931" s="689"/>
      <c r="BF931" s="689"/>
      <c r="BG931" s="689"/>
      <c r="BH931" s="51"/>
      <c r="BI931" s="108"/>
      <c r="BJ931" s="51"/>
      <c r="BK931" s="51"/>
      <c r="BL931" s="51"/>
      <c r="BM931" s="51"/>
    </row>
    <row r="932" spans="1:65" s="5" customFormat="1" ht="15.95" customHeight="1" x14ac:dyDescent="0.2">
      <c r="A932" s="61"/>
      <c r="B932" s="689"/>
      <c r="C932" s="689"/>
      <c r="D932" s="689"/>
      <c r="E932" s="689"/>
      <c r="F932" s="689"/>
      <c r="G932" s="689"/>
      <c r="H932" s="32"/>
      <c r="I932" s="103"/>
      <c r="J932" s="46"/>
      <c r="K932" s="33"/>
      <c r="L932" s="51"/>
      <c r="M932" s="130"/>
      <c r="N932" s="61"/>
      <c r="O932" s="689"/>
      <c r="P932" s="689"/>
      <c r="Q932" s="689"/>
      <c r="R932" s="689"/>
      <c r="S932" s="689"/>
      <c r="T932" s="689"/>
      <c r="U932" s="156"/>
      <c r="V932" s="176"/>
      <c r="W932" s="134"/>
      <c r="X932" s="33"/>
      <c r="Y932" s="51"/>
      <c r="Z932" s="130"/>
      <c r="AA932" s="61"/>
      <c r="AB932" s="689"/>
      <c r="AC932" s="689"/>
      <c r="AD932" s="689"/>
      <c r="AE932" s="689"/>
      <c r="AF932" s="689"/>
      <c r="AG932" s="689"/>
      <c r="AH932" s="156"/>
      <c r="AI932" s="176"/>
      <c r="AJ932" s="134"/>
      <c r="AK932" s="33"/>
      <c r="AL932" s="51"/>
      <c r="AM932" s="130"/>
      <c r="AN932" s="61"/>
      <c r="AO932" s="689"/>
      <c r="AP932" s="689"/>
      <c r="AQ932" s="689"/>
      <c r="AR932" s="689"/>
      <c r="AS932" s="689"/>
      <c r="AT932" s="689"/>
      <c r="AU932" s="156"/>
      <c r="AV932" s="176"/>
      <c r="AW932" s="134"/>
      <c r="AX932" s="33"/>
      <c r="AY932" s="51"/>
      <c r="AZ932" s="130"/>
      <c r="BA932" s="61"/>
      <c r="BB932" s="689"/>
      <c r="BC932" s="689"/>
      <c r="BD932" s="689"/>
      <c r="BE932" s="689"/>
      <c r="BF932" s="689"/>
      <c r="BG932" s="689"/>
      <c r="BH932" s="156"/>
      <c r="BI932" s="176"/>
      <c r="BJ932" s="134"/>
      <c r="BK932" s="33"/>
      <c r="BL932" s="51"/>
      <c r="BM932" s="130"/>
    </row>
    <row r="933" spans="1:65" s="5" customFormat="1" ht="15.75" customHeight="1" x14ac:dyDescent="0.2">
      <c r="A933" s="61"/>
      <c r="B933" s="780"/>
      <c r="C933" s="780"/>
      <c r="D933" s="780"/>
      <c r="E933" s="780"/>
      <c r="F933" s="780"/>
      <c r="G933" s="780"/>
      <c r="H933" s="780"/>
      <c r="I933" s="780"/>
      <c r="J933" s="780"/>
      <c r="K933" s="780"/>
      <c r="L933" s="780"/>
      <c r="M933" s="780"/>
      <c r="N933" s="61"/>
      <c r="O933" s="136"/>
      <c r="P933" s="136"/>
      <c r="Q933" s="136"/>
      <c r="R933" s="136"/>
      <c r="S933" s="136"/>
      <c r="T933" s="136"/>
      <c r="U933" s="51"/>
      <c r="V933" s="51"/>
      <c r="W933" s="51"/>
      <c r="X933" s="51"/>
      <c r="Y933" s="51"/>
      <c r="Z933" s="51"/>
      <c r="AA933" s="61"/>
      <c r="AB933" s="136"/>
      <c r="AC933" s="136"/>
      <c r="AD933" s="136"/>
      <c r="AE933" s="136"/>
      <c r="AF933" s="136"/>
      <c r="AG933" s="136"/>
      <c r="AH933" s="51"/>
      <c r="AI933" s="51"/>
      <c r="AJ933" s="51"/>
      <c r="AK933" s="51"/>
      <c r="AL933" s="51"/>
      <c r="AM933" s="51"/>
      <c r="AN933" s="61"/>
      <c r="AO933" s="136"/>
      <c r="AP933" s="136"/>
      <c r="AQ933" s="136"/>
      <c r="AR933" s="136"/>
      <c r="AS933" s="136"/>
      <c r="AT933" s="136"/>
      <c r="AU933" s="51"/>
      <c r="AV933" s="51"/>
      <c r="AW933" s="51"/>
      <c r="AX933" s="51"/>
      <c r="AY933" s="51"/>
      <c r="AZ933" s="51"/>
      <c r="BA933" s="61"/>
      <c r="BB933" s="136"/>
      <c r="BC933" s="136"/>
      <c r="BD933" s="136"/>
      <c r="BE933" s="136"/>
      <c r="BF933" s="136"/>
      <c r="BG933" s="136"/>
      <c r="BH933" s="51"/>
      <c r="BI933" s="51"/>
      <c r="BJ933" s="51"/>
      <c r="BK933" s="51"/>
      <c r="BL933" s="51"/>
      <c r="BM933" s="51"/>
    </row>
    <row r="934" spans="1:65" s="5" customFormat="1" ht="15.95" customHeight="1" x14ac:dyDescent="0.2">
      <c r="A934" s="61"/>
      <c r="B934" s="689"/>
      <c r="C934" s="689"/>
      <c r="D934" s="689"/>
      <c r="E934" s="689"/>
      <c r="F934" s="689"/>
      <c r="G934" s="46"/>
      <c r="H934" s="38"/>
      <c r="I934" s="103"/>
      <c r="K934" s="59"/>
      <c r="L934" s="51"/>
      <c r="M934" s="130"/>
      <c r="N934" s="61"/>
      <c r="O934" s="689"/>
      <c r="P934" s="689"/>
      <c r="Q934" s="689"/>
      <c r="R934" s="689"/>
      <c r="S934" s="689"/>
      <c r="T934" s="46"/>
      <c r="U934" s="37"/>
      <c r="V934" s="176"/>
      <c r="W934" s="51"/>
      <c r="X934" s="59"/>
      <c r="Y934" s="51"/>
      <c r="Z934" s="130"/>
      <c r="AA934" s="61"/>
      <c r="AB934" s="689"/>
      <c r="AC934" s="689"/>
      <c r="AD934" s="689"/>
      <c r="AE934" s="689"/>
      <c r="AF934" s="689"/>
      <c r="AG934" s="46"/>
      <c r="AH934" s="37"/>
      <c r="AI934" s="176"/>
      <c r="AJ934" s="51"/>
      <c r="AK934" s="59"/>
      <c r="AL934" s="51"/>
      <c r="AM934" s="130"/>
      <c r="AN934" s="61"/>
      <c r="AO934" s="689"/>
      <c r="AP934" s="689"/>
      <c r="AQ934" s="689"/>
      <c r="AR934" s="689"/>
      <c r="AS934" s="689"/>
      <c r="AT934" s="46"/>
      <c r="AU934" s="37"/>
      <c r="AV934" s="176"/>
      <c r="AW934" s="51"/>
      <c r="AX934" s="59"/>
      <c r="AY934" s="51"/>
      <c r="AZ934" s="130"/>
      <c r="BA934" s="61"/>
      <c r="BB934" s="689"/>
      <c r="BC934" s="689"/>
      <c r="BD934" s="689"/>
      <c r="BE934" s="689"/>
      <c r="BF934" s="689"/>
      <c r="BG934" s="46"/>
      <c r="BH934" s="37"/>
      <c r="BI934" s="176"/>
      <c r="BJ934" s="51"/>
      <c r="BK934" s="59"/>
      <c r="BL934" s="51"/>
      <c r="BM934" s="130"/>
    </row>
    <row r="935" spans="1:65" s="5" customFormat="1" ht="15.95" customHeight="1" x14ac:dyDescent="0.2">
      <c r="A935" s="61"/>
      <c r="B935" s="689"/>
      <c r="C935" s="689"/>
      <c r="D935" s="689"/>
      <c r="E935" s="689"/>
      <c r="F935" s="46"/>
      <c r="G935" s="46"/>
      <c r="H935" s="38"/>
      <c r="I935" s="103"/>
      <c r="K935" s="59"/>
      <c r="L935" s="51"/>
      <c r="M935" s="130"/>
      <c r="N935" s="61"/>
      <c r="O935" s="689"/>
      <c r="P935" s="689"/>
      <c r="Q935" s="689"/>
      <c r="R935" s="689"/>
      <c r="S935" s="46"/>
      <c r="T935" s="46"/>
      <c r="U935" s="37"/>
      <c r="V935" s="176"/>
      <c r="W935" s="51"/>
      <c r="X935" s="59"/>
      <c r="Y935" s="51"/>
      <c r="Z935" s="130"/>
      <c r="AA935" s="61"/>
      <c r="AB935" s="689"/>
      <c r="AC935" s="689"/>
      <c r="AD935" s="689"/>
      <c r="AE935" s="689"/>
      <c r="AF935" s="46"/>
      <c r="AG935" s="46"/>
      <c r="AH935" s="37"/>
      <c r="AI935" s="176"/>
      <c r="AJ935" s="51"/>
      <c r="AK935" s="59"/>
      <c r="AL935" s="51"/>
      <c r="AM935" s="130"/>
      <c r="AN935" s="61"/>
      <c r="AO935" s="689"/>
      <c r="AP935" s="689"/>
      <c r="AQ935" s="689"/>
      <c r="AR935" s="689"/>
      <c r="AS935" s="46"/>
      <c r="AT935" s="46"/>
      <c r="AU935" s="37"/>
      <c r="AV935" s="176"/>
      <c r="AW935" s="51"/>
      <c r="AX935" s="59"/>
      <c r="AY935" s="51"/>
      <c r="AZ935" s="130"/>
      <c r="BA935" s="61"/>
      <c r="BB935" s="689"/>
      <c r="BC935" s="689"/>
      <c r="BD935" s="689"/>
      <c r="BE935" s="689"/>
      <c r="BF935" s="46"/>
      <c r="BG935" s="46"/>
      <c r="BH935" s="37"/>
      <c r="BI935" s="176"/>
      <c r="BJ935" s="51"/>
      <c r="BK935" s="59"/>
      <c r="BL935" s="51"/>
      <c r="BM935" s="130"/>
    </row>
    <row r="936" spans="1:65" s="5" customFormat="1" ht="15.95" customHeight="1" x14ac:dyDescent="0.2">
      <c r="A936" s="61"/>
      <c r="B936" s="689"/>
      <c r="C936" s="689"/>
      <c r="D936" s="689"/>
      <c r="E936" s="689"/>
      <c r="F936" s="689"/>
      <c r="G936" s="689"/>
      <c r="H936" s="24"/>
      <c r="I936" s="98"/>
      <c r="K936" s="51"/>
      <c r="L936" s="51"/>
      <c r="M936" s="51"/>
      <c r="N936" s="61"/>
      <c r="O936" s="689"/>
      <c r="P936" s="689"/>
      <c r="Q936" s="689"/>
      <c r="R936" s="689"/>
      <c r="S936" s="689"/>
      <c r="T936" s="689"/>
      <c r="U936" s="51"/>
      <c r="V936" s="108"/>
      <c r="W936" s="51"/>
      <c r="X936" s="51"/>
      <c r="Y936" s="51"/>
      <c r="Z936" s="51"/>
      <c r="AA936" s="61"/>
      <c r="AB936" s="689"/>
      <c r="AC936" s="689"/>
      <c r="AD936" s="689"/>
      <c r="AE936" s="689"/>
      <c r="AF936" s="689"/>
      <c r="AG936" s="689"/>
      <c r="AH936" s="51"/>
      <c r="AI936" s="108"/>
      <c r="AJ936" s="51"/>
      <c r="AK936" s="51"/>
      <c r="AL936" s="51"/>
      <c r="AM936" s="51"/>
      <c r="AN936" s="61"/>
      <c r="AO936" s="689"/>
      <c r="AP936" s="689"/>
      <c r="AQ936" s="689"/>
      <c r="AR936" s="689"/>
      <c r="AS936" s="689"/>
      <c r="AT936" s="689"/>
      <c r="AU936" s="51"/>
      <c r="AV936" s="108"/>
      <c r="AW936" s="51"/>
      <c r="AX936" s="51"/>
      <c r="AY936" s="51"/>
      <c r="AZ936" s="51"/>
      <c r="BA936" s="61"/>
      <c r="BB936" s="689"/>
      <c r="BC936" s="689"/>
      <c r="BD936" s="689"/>
      <c r="BE936" s="689"/>
      <c r="BF936" s="689"/>
      <c r="BG936" s="689"/>
      <c r="BH936" s="51"/>
      <c r="BI936" s="108"/>
      <c r="BJ936" s="51"/>
      <c r="BK936" s="51"/>
      <c r="BL936" s="51"/>
      <c r="BM936" s="51"/>
    </row>
    <row r="937" spans="1:65" s="5" customFormat="1" ht="15.95" customHeight="1" x14ac:dyDescent="0.2">
      <c r="A937" s="61"/>
      <c r="B937" s="689"/>
      <c r="C937" s="689"/>
      <c r="D937" s="689"/>
      <c r="E937" s="689"/>
      <c r="F937" s="689"/>
      <c r="G937" s="46"/>
      <c r="H937" s="38"/>
      <c r="I937" s="103"/>
      <c r="K937" s="59"/>
      <c r="L937" s="51"/>
      <c r="M937" s="130"/>
      <c r="N937" s="61"/>
      <c r="O937" s="689"/>
      <c r="P937" s="689"/>
      <c r="Q937" s="689"/>
      <c r="R937" s="689"/>
      <c r="S937" s="689"/>
      <c r="T937" s="46"/>
      <c r="U937" s="37"/>
      <c r="V937" s="176"/>
      <c r="W937" s="51"/>
      <c r="X937" s="59"/>
      <c r="Y937" s="51"/>
      <c r="Z937" s="130"/>
      <c r="AA937" s="61"/>
      <c r="AB937" s="689"/>
      <c r="AC937" s="689"/>
      <c r="AD937" s="689"/>
      <c r="AE937" s="689"/>
      <c r="AF937" s="689"/>
      <c r="AG937" s="46"/>
      <c r="AH937" s="37"/>
      <c r="AI937" s="176"/>
      <c r="AJ937" s="51"/>
      <c r="AK937" s="59"/>
      <c r="AL937" s="51"/>
      <c r="AM937" s="130"/>
      <c r="AN937" s="61"/>
      <c r="AO937" s="689"/>
      <c r="AP937" s="689"/>
      <c r="AQ937" s="689"/>
      <c r="AR937" s="689"/>
      <c r="AS937" s="689"/>
      <c r="AT937" s="46"/>
      <c r="AU937" s="37"/>
      <c r="AV937" s="176"/>
      <c r="AW937" s="51"/>
      <c r="AX937" s="59"/>
      <c r="AY937" s="51"/>
      <c r="AZ937" s="130"/>
      <c r="BA937" s="61"/>
      <c r="BB937" s="689"/>
      <c r="BC937" s="689"/>
      <c r="BD937" s="689"/>
      <c r="BE937" s="689"/>
      <c r="BF937" s="689"/>
      <c r="BG937" s="46"/>
      <c r="BH937" s="37"/>
      <c r="BI937" s="176"/>
      <c r="BJ937" s="51"/>
      <c r="BK937" s="59"/>
      <c r="BL937" s="51"/>
      <c r="BM937" s="130"/>
    </row>
    <row r="938" spans="1:65" s="5" customFormat="1" ht="15.95" customHeight="1" x14ac:dyDescent="0.2">
      <c r="A938" s="61"/>
      <c r="B938" s="689"/>
      <c r="C938" s="689"/>
      <c r="D938" s="689"/>
      <c r="E938" s="689"/>
      <c r="F938" s="689"/>
      <c r="G938" s="689"/>
      <c r="H938" s="24"/>
      <c r="I938" s="98"/>
      <c r="K938" s="51"/>
      <c r="L938" s="51"/>
      <c r="M938" s="51"/>
      <c r="N938" s="61"/>
      <c r="O938" s="689"/>
      <c r="P938" s="689"/>
      <c r="Q938" s="689"/>
      <c r="R938" s="689"/>
      <c r="S938" s="689"/>
      <c r="T938" s="689"/>
      <c r="U938" s="51"/>
      <c r="V938" s="108"/>
      <c r="W938" s="51"/>
      <c r="X938" s="51"/>
      <c r="Y938" s="51"/>
      <c r="Z938" s="51"/>
      <c r="AA938" s="61"/>
      <c r="AB938" s="689"/>
      <c r="AC938" s="689"/>
      <c r="AD938" s="689"/>
      <c r="AE938" s="689"/>
      <c r="AF938" s="689"/>
      <c r="AG938" s="689"/>
      <c r="AH938" s="51"/>
      <c r="AI938" s="108"/>
      <c r="AJ938" s="51"/>
      <c r="AK938" s="51"/>
      <c r="AL938" s="51"/>
      <c r="AM938" s="51"/>
      <c r="AN938" s="61"/>
      <c r="AO938" s="689"/>
      <c r="AP938" s="689"/>
      <c r="AQ938" s="689"/>
      <c r="AR938" s="689"/>
      <c r="AS938" s="689"/>
      <c r="AT938" s="689"/>
      <c r="AU938" s="51"/>
      <c r="AV938" s="108"/>
      <c r="AW938" s="51"/>
      <c r="AX938" s="51"/>
      <c r="AY938" s="51"/>
      <c r="AZ938" s="51"/>
      <c r="BA938" s="61"/>
      <c r="BB938" s="689"/>
      <c r="BC938" s="689"/>
      <c r="BD938" s="689"/>
      <c r="BE938" s="689"/>
      <c r="BF938" s="689"/>
      <c r="BG938" s="689"/>
      <c r="BH938" s="51"/>
      <c r="BI938" s="108"/>
      <c r="BJ938" s="51"/>
      <c r="BK938" s="51"/>
      <c r="BL938" s="51"/>
      <c r="BM938" s="51"/>
    </row>
    <row r="939" spans="1:65" s="5" customFormat="1" ht="15.95" customHeight="1" x14ac:dyDescent="0.2">
      <c r="A939" s="61"/>
      <c r="B939" s="689"/>
      <c r="C939" s="689"/>
      <c r="D939" s="689"/>
      <c r="E939" s="689"/>
      <c r="F939" s="689"/>
      <c r="G939" s="46"/>
      <c r="H939" s="32"/>
      <c r="I939" s="103"/>
      <c r="J939" s="46"/>
      <c r="K939" s="33"/>
      <c r="L939" s="51"/>
      <c r="M939" s="130"/>
      <c r="N939" s="61"/>
      <c r="O939" s="689"/>
      <c r="P939" s="689"/>
      <c r="Q939" s="689"/>
      <c r="R939" s="689"/>
      <c r="S939" s="689"/>
      <c r="T939" s="46"/>
      <c r="U939" s="156"/>
      <c r="V939" s="176"/>
      <c r="W939" s="134"/>
      <c r="X939" s="33"/>
      <c r="Y939" s="51"/>
      <c r="Z939" s="130"/>
      <c r="AA939" s="61"/>
      <c r="AB939" s="689"/>
      <c r="AC939" s="689"/>
      <c r="AD939" s="689"/>
      <c r="AE939" s="689"/>
      <c r="AF939" s="689"/>
      <c r="AG939" s="46"/>
      <c r="AH939" s="156"/>
      <c r="AI939" s="176"/>
      <c r="AJ939" s="134"/>
      <c r="AK939" s="33"/>
      <c r="AL939" s="51"/>
      <c r="AM939" s="130"/>
      <c r="AN939" s="61"/>
      <c r="AO939" s="689"/>
      <c r="AP939" s="689"/>
      <c r="AQ939" s="689"/>
      <c r="AR939" s="689"/>
      <c r="AS939" s="689"/>
      <c r="AT939" s="46"/>
      <c r="AU939" s="156"/>
      <c r="AV939" s="176"/>
      <c r="AW939" s="134"/>
      <c r="AX939" s="33"/>
      <c r="AY939" s="51"/>
      <c r="AZ939" s="130"/>
      <c r="BA939" s="61"/>
      <c r="BB939" s="689"/>
      <c r="BC939" s="689"/>
      <c r="BD939" s="689"/>
      <c r="BE939" s="689"/>
      <c r="BF939" s="689"/>
      <c r="BG939" s="46"/>
      <c r="BH939" s="156"/>
      <c r="BI939" s="176"/>
      <c r="BJ939" s="134"/>
      <c r="BK939" s="33"/>
      <c r="BL939" s="51"/>
      <c r="BM939" s="130"/>
    </row>
    <row r="940" spans="1:65" s="5" customFormat="1" ht="15.95" customHeight="1" x14ac:dyDescent="0.2">
      <c r="A940" s="83"/>
      <c r="B940" s="780"/>
      <c r="C940" s="780"/>
      <c r="D940" s="780"/>
      <c r="E940" s="780"/>
      <c r="F940" s="780"/>
      <c r="G940" s="780"/>
      <c r="H940" s="780"/>
      <c r="I940" s="780"/>
      <c r="J940" s="780"/>
      <c r="K940" s="780"/>
      <c r="L940" s="780"/>
      <c r="M940" s="780"/>
      <c r="N940" s="83"/>
      <c r="O940" s="136"/>
      <c r="P940" s="136"/>
      <c r="Q940" s="136"/>
      <c r="R940" s="136"/>
      <c r="S940" s="136"/>
      <c r="T940" s="136"/>
      <c r="U940" s="51"/>
      <c r="V940" s="51"/>
      <c r="W940" s="51"/>
      <c r="X940" s="51"/>
      <c r="Y940" s="51"/>
      <c r="Z940" s="51"/>
      <c r="AA940" s="83"/>
      <c r="AB940" s="136"/>
      <c r="AC940" s="136"/>
      <c r="AD940" s="136"/>
      <c r="AE940" s="136"/>
      <c r="AF940" s="136"/>
      <c r="AG940" s="136"/>
      <c r="AH940" s="51"/>
      <c r="AI940" s="51"/>
      <c r="AJ940" s="51"/>
      <c r="AK940" s="51"/>
      <c r="AL940" s="51"/>
      <c r="AM940" s="51"/>
      <c r="AN940" s="83"/>
      <c r="AO940" s="136"/>
      <c r="AP940" s="136"/>
      <c r="AQ940" s="136"/>
      <c r="AR940" s="136"/>
      <c r="AS940" s="136"/>
      <c r="AT940" s="136"/>
      <c r="AU940" s="51"/>
      <c r="AV940" s="51"/>
      <c r="AW940" s="51"/>
      <c r="AX940" s="51"/>
      <c r="AY940" s="51"/>
      <c r="AZ940" s="51"/>
      <c r="BA940" s="83"/>
      <c r="BB940" s="136"/>
      <c r="BC940" s="136"/>
      <c r="BD940" s="136"/>
      <c r="BE940" s="136"/>
      <c r="BF940" s="136"/>
      <c r="BG940" s="136"/>
      <c r="BH940" s="51"/>
      <c r="BI940" s="51"/>
      <c r="BJ940" s="51"/>
      <c r="BK940" s="51"/>
      <c r="BL940" s="51"/>
      <c r="BM940" s="51"/>
    </row>
    <row r="941" spans="1:65" s="8" customFormat="1" ht="18" customHeight="1" x14ac:dyDescent="0.25">
      <c r="A941" s="781"/>
      <c r="B941" s="781"/>
      <c r="C941" s="781"/>
      <c r="D941" s="781"/>
      <c r="E941" s="781"/>
      <c r="F941" s="781"/>
      <c r="G941" s="781"/>
      <c r="H941" s="781"/>
      <c r="I941" s="781"/>
      <c r="J941" s="56"/>
      <c r="K941" s="779"/>
      <c r="L941" s="779"/>
      <c r="M941" s="779"/>
      <c r="N941" s="168"/>
      <c r="O941" s="168"/>
      <c r="P941" s="168"/>
      <c r="Q941" s="168"/>
      <c r="R941" s="168"/>
      <c r="S941" s="168"/>
      <c r="T941" s="168"/>
      <c r="U941" s="132"/>
      <c r="V941" s="132"/>
      <c r="W941" s="133"/>
      <c r="X941" s="779"/>
      <c r="Y941" s="779"/>
      <c r="Z941" s="779"/>
      <c r="AA941" s="168"/>
      <c r="AB941" s="168"/>
      <c r="AC941" s="168"/>
      <c r="AD941" s="168"/>
      <c r="AE941" s="168"/>
      <c r="AF941" s="168"/>
      <c r="AG941" s="168"/>
      <c r="AH941" s="132"/>
      <c r="AI941" s="132"/>
      <c r="AJ941" s="133"/>
      <c r="AK941" s="779"/>
      <c r="AL941" s="779"/>
      <c r="AM941" s="779"/>
      <c r="AN941" s="168"/>
      <c r="AO941" s="168"/>
      <c r="AP941" s="168"/>
      <c r="AQ941" s="168"/>
      <c r="AR941" s="168"/>
      <c r="AS941" s="168"/>
      <c r="AT941" s="168"/>
      <c r="AU941" s="132"/>
      <c r="AV941" s="132"/>
      <c r="AW941" s="133"/>
      <c r="AX941" s="779"/>
      <c r="AY941" s="779"/>
      <c r="AZ941" s="779"/>
      <c r="BA941" s="168"/>
      <c r="BB941" s="168"/>
      <c r="BC941" s="168"/>
      <c r="BD941" s="168"/>
      <c r="BE941" s="168"/>
      <c r="BF941" s="168"/>
      <c r="BG941" s="168"/>
      <c r="BH941" s="132"/>
      <c r="BI941" s="132"/>
      <c r="BJ941" s="133"/>
      <c r="BK941" s="779"/>
      <c r="BL941" s="779"/>
      <c r="BM941" s="779"/>
    </row>
    <row r="942" spans="1:65" s="8" customFormat="1" ht="12.75" customHeight="1" x14ac:dyDescent="0.25">
      <c r="B942" s="81"/>
      <c r="C942" s="52"/>
      <c r="D942" s="52"/>
      <c r="E942" s="52"/>
      <c r="F942" s="52"/>
      <c r="G942" s="52"/>
      <c r="H942" s="74"/>
      <c r="I942" s="114"/>
      <c r="K942" s="168"/>
      <c r="L942" s="168"/>
      <c r="M942" s="169"/>
      <c r="O942" s="81"/>
      <c r="P942" s="52"/>
      <c r="Q942" s="52"/>
      <c r="R942" s="52"/>
      <c r="S942" s="52"/>
      <c r="T942" s="52"/>
      <c r="U942" s="192"/>
      <c r="V942" s="193"/>
      <c r="W942" s="132"/>
      <c r="X942" s="168"/>
      <c r="Y942" s="168"/>
      <c r="Z942" s="169"/>
      <c r="AB942" s="81"/>
      <c r="AC942" s="52"/>
      <c r="AD942" s="52"/>
      <c r="AE942" s="52"/>
      <c r="AF942" s="52"/>
      <c r="AG942" s="52"/>
      <c r="AH942" s="192"/>
      <c r="AI942" s="193"/>
      <c r="AJ942" s="132"/>
      <c r="AK942" s="168"/>
      <c r="AL942" s="168"/>
      <c r="AM942" s="169"/>
      <c r="AO942" s="81"/>
      <c r="AP942" s="52"/>
      <c r="AQ942" s="52"/>
      <c r="AR942" s="52"/>
      <c r="AS942" s="52"/>
      <c r="AT942" s="52"/>
      <c r="AU942" s="192"/>
      <c r="AV942" s="193"/>
      <c r="AW942" s="132"/>
      <c r="AX942" s="168"/>
      <c r="AY942" s="168"/>
      <c r="AZ942" s="169"/>
      <c r="BB942" s="81"/>
      <c r="BC942" s="52"/>
      <c r="BD942" s="52"/>
      <c r="BE942" s="52"/>
      <c r="BF942" s="52"/>
      <c r="BG942" s="52"/>
      <c r="BH942" s="192"/>
      <c r="BI942" s="193"/>
      <c r="BJ942" s="132"/>
      <c r="BK942" s="168"/>
      <c r="BL942" s="168"/>
      <c r="BM942" s="169"/>
    </row>
    <row r="943" spans="1:65" s="8" customFormat="1" ht="21.75" customHeight="1" x14ac:dyDescent="0.25">
      <c r="A943" s="781"/>
      <c r="B943" s="781"/>
      <c r="C943" s="781"/>
      <c r="D943" s="781"/>
      <c r="E943" s="781"/>
      <c r="F943" s="781"/>
      <c r="G943" s="781"/>
      <c r="H943" s="781"/>
      <c r="I943" s="781"/>
      <c r="J943" s="56"/>
      <c r="K943" s="779"/>
      <c r="L943" s="779"/>
      <c r="M943" s="779"/>
      <c r="N943" s="168"/>
      <c r="O943" s="168"/>
      <c r="P943" s="168"/>
      <c r="Q943" s="168"/>
      <c r="R943" s="168"/>
      <c r="S943" s="168"/>
      <c r="T943" s="168"/>
      <c r="U943" s="132"/>
      <c r="V943" s="132"/>
      <c r="W943" s="133"/>
      <c r="X943" s="779"/>
      <c r="Y943" s="779"/>
      <c r="Z943" s="779"/>
      <c r="AA943" s="168"/>
      <c r="AB943" s="168"/>
      <c r="AC943" s="168"/>
      <c r="AD943" s="168"/>
      <c r="AE943" s="168"/>
      <c r="AF943" s="168"/>
      <c r="AG943" s="168"/>
      <c r="AH943" s="132"/>
      <c r="AI943" s="132"/>
      <c r="AJ943" s="133"/>
      <c r="AK943" s="779"/>
      <c r="AL943" s="779"/>
      <c r="AM943" s="779"/>
      <c r="AN943" s="168"/>
      <c r="AO943" s="168"/>
      <c r="AP943" s="168"/>
      <c r="AQ943" s="168"/>
      <c r="AR943" s="168"/>
      <c r="AS943" s="168"/>
      <c r="AT943" s="168"/>
      <c r="AU943" s="132"/>
      <c r="AV943" s="132"/>
      <c r="AW943" s="133"/>
      <c r="AX943" s="779"/>
      <c r="AY943" s="779"/>
      <c r="AZ943" s="779"/>
      <c r="BA943" s="168"/>
      <c r="BB943" s="168"/>
      <c r="BC943" s="168"/>
      <c r="BD943" s="168"/>
      <c r="BE943" s="168"/>
      <c r="BF943" s="168"/>
      <c r="BG943" s="168"/>
      <c r="BH943" s="132"/>
      <c r="BI943" s="132"/>
      <c r="BJ943" s="133"/>
      <c r="BK943" s="779"/>
      <c r="BL943" s="779"/>
      <c r="BM943" s="779"/>
    </row>
    <row r="944" spans="1:65" s="5" customFormat="1" ht="12.75" customHeight="1" x14ac:dyDescent="0.2">
      <c r="A944" s="22"/>
      <c r="B944" s="73"/>
      <c r="C944" s="689"/>
      <c r="D944" s="689"/>
      <c r="E944" s="689"/>
      <c r="H944" s="24"/>
      <c r="I944" s="98"/>
      <c r="K944" s="59"/>
      <c r="L944" s="59"/>
      <c r="M944" s="59"/>
      <c r="N944" s="22"/>
      <c r="O944" s="73"/>
      <c r="P944" s="689"/>
      <c r="Q944" s="689"/>
      <c r="R944" s="689"/>
      <c r="U944" s="51"/>
      <c r="V944" s="108"/>
      <c r="W944" s="51"/>
      <c r="X944" s="59"/>
      <c r="Y944" s="59"/>
      <c r="Z944" s="59"/>
      <c r="AA944" s="22"/>
      <c r="AB944" s="73"/>
      <c r="AC944" s="689"/>
      <c r="AD944" s="689"/>
      <c r="AE944" s="689"/>
      <c r="AH944" s="51"/>
      <c r="AI944" s="108"/>
      <c r="AJ944" s="51"/>
      <c r="AK944" s="59"/>
      <c r="AL944" s="59"/>
      <c r="AM944" s="59"/>
      <c r="AN944" s="22"/>
      <c r="AO944" s="73"/>
      <c r="AP944" s="689"/>
      <c r="AQ944" s="689"/>
      <c r="AR944" s="689"/>
      <c r="AU944" s="51"/>
      <c r="AV944" s="108"/>
      <c r="AW944" s="51"/>
      <c r="AX944" s="59"/>
      <c r="AY944" s="59"/>
      <c r="AZ944" s="59"/>
      <c r="BA944" s="22"/>
      <c r="BB944" s="73"/>
      <c r="BC944" s="689"/>
      <c r="BD944" s="689"/>
      <c r="BE944" s="689"/>
      <c r="BH944" s="51"/>
      <c r="BI944" s="108"/>
      <c r="BJ944" s="51"/>
      <c r="BK944" s="59"/>
      <c r="BL944" s="59"/>
      <c r="BM944" s="59"/>
    </row>
    <row r="945" spans="1:65" s="5" customFormat="1" ht="27" customHeight="1" x14ac:dyDescent="0.2">
      <c r="A945" s="21"/>
      <c r="B945" s="73"/>
      <c r="C945" s="689"/>
      <c r="D945" s="689"/>
      <c r="E945" s="689"/>
      <c r="F945" s="689"/>
      <c r="G945" s="689"/>
      <c r="H945" s="689"/>
      <c r="I945" s="98"/>
      <c r="K945" s="59"/>
      <c r="L945" s="59"/>
      <c r="M945" s="59"/>
      <c r="N945" s="21"/>
      <c r="O945" s="73"/>
      <c r="P945" s="59"/>
      <c r="Q945" s="59"/>
      <c r="R945" s="59"/>
      <c r="S945" s="59"/>
      <c r="T945" s="59"/>
      <c r="U945" s="51"/>
      <c r="V945" s="108"/>
      <c r="W945" s="51"/>
      <c r="X945" s="59"/>
      <c r="Y945" s="59"/>
      <c r="Z945" s="59"/>
      <c r="AA945" s="21"/>
      <c r="AB945" s="73"/>
      <c r="AC945" s="59"/>
      <c r="AD945" s="59"/>
      <c r="AE945" s="59"/>
      <c r="AF945" s="59"/>
      <c r="AG945" s="59"/>
      <c r="AH945" s="51"/>
      <c r="AI945" s="108"/>
      <c r="AJ945" s="51"/>
      <c r="AK945" s="59"/>
      <c r="AL945" s="59"/>
      <c r="AM945" s="59"/>
      <c r="AN945" s="21"/>
      <c r="AO945" s="73"/>
      <c r="AP945" s="59"/>
      <c r="AQ945" s="59"/>
      <c r="AR945" s="59"/>
      <c r="AS945" s="59"/>
      <c r="AT945" s="59"/>
      <c r="AU945" s="51"/>
      <c r="AV945" s="108"/>
      <c r="AW945" s="51"/>
      <c r="AX945" s="59"/>
      <c r="AY945" s="59"/>
      <c r="AZ945" s="59"/>
      <c r="BA945" s="21"/>
      <c r="BB945" s="73"/>
      <c r="BC945" s="59"/>
      <c r="BD945" s="59"/>
      <c r="BE945" s="59"/>
      <c r="BF945" s="59"/>
      <c r="BG945" s="59"/>
      <c r="BH945" s="51"/>
      <c r="BI945" s="108"/>
      <c r="BJ945" s="51"/>
      <c r="BK945" s="59"/>
      <c r="BL945" s="59"/>
      <c r="BM945" s="59"/>
    </row>
    <row r="946" spans="1:65" s="5" customFormat="1" x14ac:dyDescent="0.2">
      <c r="A946" s="21"/>
      <c r="B946" s="73"/>
      <c r="H946" s="24"/>
      <c r="I946" s="98"/>
      <c r="K946" s="59"/>
      <c r="L946" s="59"/>
      <c r="M946" s="59"/>
      <c r="N946" s="21"/>
      <c r="O946" s="73"/>
      <c r="U946" s="51"/>
      <c r="V946" s="108"/>
      <c r="W946" s="51"/>
      <c r="X946" s="59"/>
      <c r="Y946" s="59"/>
      <c r="Z946" s="59"/>
      <c r="AA946" s="21"/>
      <c r="AB946" s="73"/>
      <c r="AH946" s="51"/>
      <c r="AI946" s="108"/>
      <c r="AJ946" s="51"/>
      <c r="AK946" s="59"/>
      <c r="AL946" s="59"/>
      <c r="AM946" s="59"/>
      <c r="AN946" s="21"/>
      <c r="AO946" s="73"/>
      <c r="AU946" s="51"/>
      <c r="AV946" s="108"/>
      <c r="AW946" s="51"/>
      <c r="AX946" s="59"/>
      <c r="AY946" s="59"/>
      <c r="AZ946" s="59"/>
      <c r="BA946" s="21"/>
      <c r="BB946" s="73"/>
      <c r="BH946" s="51"/>
      <c r="BI946" s="108"/>
      <c r="BJ946" s="51"/>
      <c r="BK946" s="59"/>
      <c r="BL946" s="59"/>
      <c r="BM946" s="59"/>
    </row>
    <row r="947" spans="1:65" s="5" customFormat="1" x14ac:dyDescent="0.2">
      <c r="A947" s="21"/>
      <c r="B947" s="73"/>
      <c r="H947" s="24"/>
      <c r="I947" s="98"/>
      <c r="K947" s="59"/>
      <c r="L947" s="59"/>
      <c r="M947" s="59"/>
      <c r="N947" s="21"/>
      <c r="O947" s="73"/>
      <c r="U947" s="51"/>
      <c r="V947" s="108"/>
      <c r="W947" s="51"/>
      <c r="X947" s="59"/>
      <c r="Y947" s="59"/>
      <c r="Z947" s="59"/>
      <c r="AA947" s="21"/>
      <c r="AB947" s="73"/>
      <c r="AH947" s="51"/>
      <c r="AI947" s="108"/>
      <c r="AJ947" s="51"/>
      <c r="AK947" s="59"/>
      <c r="AL947" s="59"/>
      <c r="AM947" s="59"/>
      <c r="AN947" s="21"/>
      <c r="AO947" s="73"/>
      <c r="AU947" s="51"/>
      <c r="AV947" s="108"/>
      <c r="AW947" s="51"/>
      <c r="AX947" s="59"/>
      <c r="AY947" s="59"/>
      <c r="AZ947" s="59"/>
      <c r="BA947" s="21"/>
      <c r="BB947" s="73"/>
      <c r="BH947" s="51"/>
      <c r="BI947" s="108"/>
      <c r="BJ947" s="51"/>
      <c r="BK947" s="59"/>
      <c r="BL947" s="59"/>
      <c r="BM947" s="59"/>
    </row>
    <row r="948" spans="1:65" s="5" customFormat="1" ht="13.5" customHeight="1" x14ac:dyDescent="0.2">
      <c r="A948" s="21"/>
      <c r="B948" s="73"/>
      <c r="H948" s="6"/>
      <c r="I948" s="58"/>
      <c r="K948" s="59"/>
      <c r="L948" s="51"/>
      <c r="M948" s="130"/>
      <c r="N948" s="21"/>
      <c r="O948" s="73"/>
      <c r="U948" s="59"/>
      <c r="V948" s="108"/>
      <c r="W948" s="51"/>
      <c r="X948" s="59"/>
      <c r="Y948" s="51"/>
      <c r="Z948" s="130"/>
      <c r="AA948" s="21"/>
      <c r="AB948" s="73"/>
      <c r="AH948" s="59"/>
      <c r="AI948" s="108"/>
      <c r="AJ948" s="51"/>
      <c r="AK948" s="59"/>
      <c r="AL948" s="51"/>
      <c r="AM948" s="130"/>
      <c r="AN948" s="21"/>
      <c r="AO948" s="73"/>
      <c r="AU948" s="59"/>
      <c r="AV948" s="108"/>
      <c r="AW948" s="51"/>
      <c r="AX948" s="59"/>
      <c r="AY948" s="51"/>
      <c r="AZ948" s="130"/>
      <c r="BA948" s="21"/>
      <c r="BB948" s="73"/>
      <c r="BH948" s="59"/>
      <c r="BI948" s="108"/>
      <c r="BJ948" s="51"/>
      <c r="BK948" s="59"/>
      <c r="BL948" s="51"/>
      <c r="BM948" s="130"/>
    </row>
    <row r="949" spans="1:65" s="5" customFormat="1" ht="13.5" customHeight="1" x14ac:dyDescent="0.2">
      <c r="A949" s="21"/>
      <c r="B949" s="73"/>
      <c r="H949" s="6"/>
      <c r="I949" s="58"/>
      <c r="K949" s="59"/>
      <c r="L949" s="51"/>
      <c r="M949" s="130"/>
      <c r="N949" s="21"/>
      <c r="O949" s="73"/>
      <c r="U949" s="59"/>
      <c r="V949" s="108"/>
      <c r="W949" s="51"/>
      <c r="X949" s="59"/>
      <c r="Y949" s="51"/>
      <c r="Z949" s="130"/>
      <c r="AA949" s="21"/>
      <c r="AB949" s="73"/>
      <c r="AH949" s="59"/>
      <c r="AI949" s="108"/>
      <c r="AJ949" s="51"/>
      <c r="AK949" s="59"/>
      <c r="AL949" s="51"/>
      <c r="AM949" s="130"/>
      <c r="AN949" s="21"/>
      <c r="AO949" s="73"/>
      <c r="AU949" s="59"/>
      <c r="AV949" s="108"/>
      <c r="AW949" s="51"/>
      <c r="AX949" s="59"/>
      <c r="AY949" s="51"/>
      <c r="AZ949" s="130"/>
      <c r="BA949" s="21"/>
      <c r="BB949" s="73"/>
      <c r="BH949" s="59"/>
      <c r="BI949" s="108"/>
      <c r="BJ949" s="51"/>
      <c r="BK949" s="59"/>
      <c r="BL949" s="51"/>
      <c r="BM949" s="130"/>
    </row>
    <row r="950" spans="1:65" s="5" customFormat="1" ht="13.5" customHeight="1" x14ac:dyDescent="0.2">
      <c r="A950" s="21"/>
      <c r="B950" s="73"/>
      <c r="H950" s="6"/>
      <c r="I950" s="58"/>
      <c r="K950" s="59"/>
      <c r="L950" s="51"/>
      <c r="M950" s="130"/>
      <c r="N950" s="21"/>
      <c r="O950" s="73"/>
      <c r="U950" s="59"/>
      <c r="V950" s="108"/>
      <c r="W950" s="51"/>
      <c r="X950" s="59"/>
      <c r="Y950" s="51"/>
      <c r="Z950" s="130"/>
      <c r="AA950" s="21"/>
      <c r="AB950" s="73"/>
      <c r="AH950" s="59"/>
      <c r="AI950" s="108"/>
      <c r="AJ950" s="51"/>
      <c r="AK950" s="59"/>
      <c r="AL950" s="51"/>
      <c r="AM950" s="130"/>
      <c r="AN950" s="21"/>
      <c r="AO950" s="73"/>
      <c r="AU950" s="59"/>
      <c r="AV950" s="108"/>
      <c r="AW950" s="51"/>
      <c r="AX950" s="59"/>
      <c r="AY950" s="51"/>
      <c r="AZ950" s="130"/>
      <c r="BA950" s="21"/>
      <c r="BB950" s="73"/>
      <c r="BH950" s="59"/>
      <c r="BI950" s="108"/>
      <c r="BJ950" s="51"/>
      <c r="BK950" s="59"/>
      <c r="BL950" s="51"/>
      <c r="BM950" s="130"/>
    </row>
    <row r="951" spans="1:65" s="5" customFormat="1" ht="13.5" customHeight="1" x14ac:dyDescent="0.2">
      <c r="A951" s="21"/>
      <c r="B951" s="73"/>
      <c r="H951" s="6"/>
      <c r="I951" s="58"/>
      <c r="K951" s="59"/>
      <c r="L951" s="51"/>
      <c r="M951" s="130"/>
      <c r="N951" s="21"/>
      <c r="O951" s="73"/>
      <c r="U951" s="59"/>
      <c r="V951" s="108"/>
      <c r="W951" s="51"/>
      <c r="X951" s="59"/>
      <c r="Y951" s="51"/>
      <c r="Z951" s="130"/>
      <c r="AA951" s="21"/>
      <c r="AB951" s="73"/>
      <c r="AH951" s="59"/>
      <c r="AI951" s="108"/>
      <c r="AJ951" s="51"/>
      <c r="AK951" s="59"/>
      <c r="AL951" s="51"/>
      <c r="AM951" s="130"/>
      <c r="AN951" s="21"/>
      <c r="AO951" s="73"/>
      <c r="AU951" s="59"/>
      <c r="AV951" s="108"/>
      <c r="AW951" s="51"/>
      <c r="AX951" s="59"/>
      <c r="AY951" s="51"/>
      <c r="AZ951" s="130"/>
      <c r="BA951" s="21"/>
      <c r="BB951" s="73"/>
      <c r="BH951" s="59"/>
      <c r="BI951" s="108"/>
      <c r="BJ951" s="51"/>
      <c r="BK951" s="59"/>
      <c r="BL951" s="51"/>
      <c r="BM951" s="130"/>
    </row>
    <row r="952" spans="1:65" s="5" customFormat="1" ht="13.5" customHeight="1" x14ac:dyDescent="0.2">
      <c r="A952" s="21"/>
      <c r="B952" s="73"/>
      <c r="H952" s="6"/>
      <c r="I952" s="58"/>
      <c r="K952" s="59"/>
      <c r="L952" s="51"/>
      <c r="M952" s="130"/>
      <c r="N952" s="21"/>
      <c r="O952" s="73"/>
      <c r="U952" s="59"/>
      <c r="V952" s="108"/>
      <c r="W952" s="51"/>
      <c r="X952" s="59"/>
      <c r="Y952" s="51"/>
      <c r="Z952" s="130"/>
      <c r="AA952" s="21"/>
      <c r="AB952" s="73"/>
      <c r="AH952" s="59"/>
      <c r="AI952" s="108"/>
      <c r="AJ952" s="51"/>
      <c r="AK952" s="59"/>
      <c r="AL952" s="51"/>
      <c r="AM952" s="130"/>
      <c r="AN952" s="21"/>
      <c r="AO952" s="73"/>
      <c r="AU952" s="59"/>
      <c r="AV952" s="108"/>
      <c r="AW952" s="51"/>
      <c r="AX952" s="59"/>
      <c r="AY952" s="51"/>
      <c r="AZ952" s="130"/>
      <c r="BA952" s="21"/>
      <c r="BB952" s="73"/>
      <c r="BH952" s="59"/>
      <c r="BI952" s="108"/>
      <c r="BJ952" s="51"/>
      <c r="BK952" s="59"/>
      <c r="BL952" s="51"/>
      <c r="BM952" s="130"/>
    </row>
    <row r="953" spans="1:65" s="5" customFormat="1" ht="13.5" customHeight="1" x14ac:dyDescent="0.2">
      <c r="A953" s="21"/>
      <c r="B953" s="73"/>
      <c r="H953" s="6"/>
      <c r="I953" s="58"/>
      <c r="K953" s="59"/>
      <c r="L953" s="51"/>
      <c r="M953" s="130"/>
      <c r="N953" s="21"/>
      <c r="O953" s="73"/>
      <c r="U953" s="59"/>
      <c r="V953" s="108"/>
      <c r="W953" s="51"/>
      <c r="X953" s="59"/>
      <c r="Y953" s="51"/>
      <c r="Z953" s="130"/>
      <c r="AA953" s="21"/>
      <c r="AB953" s="73"/>
      <c r="AH953" s="59"/>
      <c r="AI953" s="108"/>
      <c r="AJ953" s="51"/>
      <c r="AK953" s="59"/>
      <c r="AL953" s="51"/>
      <c r="AM953" s="130"/>
      <c r="AN953" s="21"/>
      <c r="AO953" s="73"/>
      <c r="AU953" s="59"/>
      <c r="AV953" s="108"/>
      <c r="AW953" s="51"/>
      <c r="AX953" s="59"/>
      <c r="AY953" s="51"/>
      <c r="AZ953" s="130"/>
      <c r="BA953" s="21"/>
      <c r="BB953" s="73"/>
      <c r="BH953" s="59"/>
      <c r="BI953" s="108"/>
      <c r="BJ953" s="51"/>
      <c r="BK953" s="59"/>
      <c r="BL953" s="51"/>
      <c r="BM953" s="130"/>
    </row>
    <row r="954" spans="1:65" s="5" customFormat="1" ht="13.5" customHeight="1" x14ac:dyDescent="0.2">
      <c r="A954" s="21"/>
      <c r="B954" s="73"/>
      <c r="H954" s="24"/>
      <c r="I954" s="58"/>
      <c r="K954" s="59"/>
      <c r="L954" s="51"/>
      <c r="M954" s="59"/>
      <c r="N954" s="21"/>
      <c r="O954" s="73"/>
      <c r="U954" s="51"/>
      <c r="V954" s="108"/>
      <c r="W954" s="51"/>
      <c r="X954" s="59"/>
      <c r="Y954" s="51"/>
      <c r="Z954" s="59"/>
      <c r="AA954" s="21"/>
      <c r="AB954" s="73"/>
      <c r="AH954" s="51"/>
      <c r="AI954" s="108"/>
      <c r="AJ954" s="51"/>
      <c r="AK954" s="59"/>
      <c r="AL954" s="51"/>
      <c r="AM954" s="59"/>
      <c r="AN954" s="21"/>
      <c r="AO954" s="73"/>
      <c r="AU954" s="51"/>
      <c r="AV954" s="108"/>
      <c r="AW954" s="51"/>
      <c r="AX954" s="59"/>
      <c r="AY954" s="51"/>
      <c r="AZ954" s="59"/>
      <c r="BA954" s="21"/>
      <c r="BB954" s="73"/>
      <c r="BH954" s="51"/>
      <c r="BI954" s="108"/>
      <c r="BJ954" s="51"/>
      <c r="BK954" s="59"/>
      <c r="BL954" s="51"/>
      <c r="BM954" s="59"/>
    </row>
    <row r="955" spans="1:65" s="5" customFormat="1" ht="13.5" customHeight="1" x14ac:dyDescent="0.2">
      <c r="A955" s="22"/>
      <c r="B955" s="73"/>
      <c r="C955" s="689"/>
      <c r="D955" s="689"/>
      <c r="E955" s="689"/>
      <c r="F955" s="689"/>
      <c r="G955" s="689"/>
      <c r="H955" s="24"/>
      <c r="I955" s="98"/>
      <c r="K955" s="59"/>
      <c r="L955" s="59"/>
      <c r="M955" s="59"/>
      <c r="N955" s="22"/>
      <c r="O955" s="73"/>
      <c r="P955" s="689"/>
      <c r="Q955" s="689"/>
      <c r="R955" s="689"/>
      <c r="S955" s="689"/>
      <c r="T955" s="689"/>
      <c r="U955" s="51"/>
      <c r="V955" s="108"/>
      <c r="W955" s="51"/>
      <c r="X955" s="59"/>
      <c r="Y955" s="59"/>
      <c r="Z955" s="59"/>
      <c r="AA955" s="22"/>
      <c r="AB955" s="73"/>
      <c r="AC955" s="689"/>
      <c r="AD955" s="689"/>
      <c r="AE955" s="689"/>
      <c r="AF955" s="689"/>
      <c r="AG955" s="689"/>
      <c r="AH955" s="51"/>
      <c r="AI955" s="108"/>
      <c r="AJ955" s="51"/>
      <c r="AK955" s="59"/>
      <c r="AL955" s="59"/>
      <c r="AM955" s="59"/>
      <c r="AN955" s="22"/>
      <c r="AO955" s="73"/>
      <c r="AP955" s="689"/>
      <c r="AQ955" s="689"/>
      <c r="AR955" s="689"/>
      <c r="AS955" s="689"/>
      <c r="AT955" s="689"/>
      <c r="AU955" s="51"/>
      <c r="AV955" s="108"/>
      <c r="AW955" s="51"/>
      <c r="AX955" s="59"/>
      <c r="AY955" s="59"/>
      <c r="AZ955" s="59"/>
      <c r="BA955" s="22"/>
      <c r="BB955" s="73"/>
      <c r="BC955" s="689"/>
      <c r="BD955" s="689"/>
      <c r="BE955" s="689"/>
      <c r="BF955" s="689"/>
      <c r="BG955" s="689"/>
      <c r="BH955" s="51"/>
      <c r="BI955" s="108"/>
      <c r="BJ955" s="51"/>
      <c r="BK955" s="59"/>
      <c r="BL955" s="59"/>
      <c r="BM955" s="59"/>
    </row>
    <row r="956" spans="1:65" s="5" customFormat="1" ht="27.6" customHeight="1" x14ac:dyDescent="0.2">
      <c r="A956" s="21"/>
      <c r="B956" s="73"/>
      <c r="C956" s="689"/>
      <c r="D956" s="689"/>
      <c r="E956" s="689"/>
      <c r="F956" s="689"/>
      <c r="G956" s="689"/>
      <c r="H956" s="689"/>
      <c r="I956" s="98"/>
      <c r="K956" s="59"/>
      <c r="L956" s="59"/>
      <c r="M956" s="59"/>
      <c r="N956" s="21"/>
      <c r="O956" s="73"/>
      <c r="P956" s="59"/>
      <c r="Q956" s="59"/>
      <c r="R956" s="59"/>
      <c r="S956" s="59"/>
      <c r="T956" s="59"/>
      <c r="U956" s="51"/>
      <c r="V956" s="108"/>
      <c r="W956" s="51"/>
      <c r="X956" s="59"/>
      <c r="Y956" s="59"/>
      <c r="Z956" s="59"/>
      <c r="AA956" s="21"/>
      <c r="AB956" s="73"/>
      <c r="AC956" s="59"/>
      <c r="AD956" s="59"/>
      <c r="AE956" s="59"/>
      <c r="AF956" s="59"/>
      <c r="AG956" s="59"/>
      <c r="AH956" s="51"/>
      <c r="AI956" s="108"/>
      <c r="AJ956" s="51"/>
      <c r="AK956" s="59"/>
      <c r="AL956" s="59"/>
      <c r="AM956" s="59"/>
      <c r="AN956" s="21"/>
      <c r="AO956" s="73"/>
      <c r="AP956" s="59"/>
      <c r="AQ956" s="59"/>
      <c r="AR956" s="59"/>
      <c r="AS956" s="59"/>
      <c r="AT956" s="59"/>
      <c r="AU956" s="51"/>
      <c r="AV956" s="108"/>
      <c r="AW956" s="51"/>
      <c r="AX956" s="59"/>
      <c r="AY956" s="59"/>
      <c r="AZ956" s="59"/>
      <c r="BA956" s="21"/>
      <c r="BB956" s="73"/>
      <c r="BC956" s="59"/>
      <c r="BD956" s="59"/>
      <c r="BE956" s="59"/>
      <c r="BF956" s="59"/>
      <c r="BG956" s="59"/>
      <c r="BH956" s="51"/>
      <c r="BI956" s="108"/>
      <c r="BJ956" s="51"/>
      <c r="BK956" s="59"/>
      <c r="BL956" s="59"/>
      <c r="BM956" s="59"/>
    </row>
    <row r="957" spans="1:65" s="5" customFormat="1" ht="13.5" customHeight="1" x14ac:dyDescent="0.2">
      <c r="A957" s="21"/>
      <c r="B957" s="73"/>
      <c r="H957" s="24"/>
      <c r="I957" s="98"/>
      <c r="K957" s="59"/>
      <c r="L957" s="59"/>
      <c r="M957" s="59"/>
      <c r="N957" s="21"/>
      <c r="O957" s="73"/>
      <c r="U957" s="51"/>
      <c r="V957" s="108"/>
      <c r="W957" s="51"/>
      <c r="X957" s="59"/>
      <c r="Y957" s="59"/>
      <c r="Z957" s="59"/>
      <c r="AA957" s="21"/>
      <c r="AB957" s="73"/>
      <c r="AH957" s="51"/>
      <c r="AI957" s="108"/>
      <c r="AJ957" s="51"/>
      <c r="AK957" s="59"/>
      <c r="AL957" s="59"/>
      <c r="AM957" s="59"/>
      <c r="AN957" s="21"/>
      <c r="AO957" s="73"/>
      <c r="AU957" s="51"/>
      <c r="AV957" s="108"/>
      <c r="AW957" s="51"/>
      <c r="AX957" s="59"/>
      <c r="AY957" s="59"/>
      <c r="AZ957" s="59"/>
      <c r="BA957" s="21"/>
      <c r="BB957" s="73"/>
      <c r="BH957" s="51"/>
      <c r="BI957" s="108"/>
      <c r="BJ957" s="51"/>
      <c r="BK957" s="59"/>
      <c r="BL957" s="59"/>
      <c r="BM957" s="59"/>
    </row>
    <row r="958" spans="1:65" s="5" customFormat="1" ht="13.5" customHeight="1" x14ac:dyDescent="0.2">
      <c r="A958" s="21"/>
      <c r="B958" s="73"/>
      <c r="H958" s="24"/>
      <c r="I958" s="98"/>
      <c r="K958" s="59"/>
      <c r="L958" s="59"/>
      <c r="M958" s="59"/>
      <c r="N958" s="21"/>
      <c r="O958" s="73"/>
      <c r="U958" s="51"/>
      <c r="V958" s="108"/>
      <c r="W958" s="51"/>
      <c r="X958" s="59"/>
      <c r="Y958" s="59"/>
      <c r="Z958" s="59"/>
      <c r="AA958" s="21"/>
      <c r="AB958" s="73"/>
      <c r="AH958" s="51"/>
      <c r="AI958" s="108"/>
      <c r="AJ958" s="51"/>
      <c r="AK958" s="59"/>
      <c r="AL958" s="59"/>
      <c r="AM958" s="59"/>
      <c r="AN958" s="21"/>
      <c r="AO958" s="73"/>
      <c r="AU958" s="51"/>
      <c r="AV958" s="108"/>
      <c r="AW958" s="51"/>
      <c r="AX958" s="59"/>
      <c r="AY958" s="59"/>
      <c r="AZ958" s="59"/>
      <c r="BA958" s="21"/>
      <c r="BB958" s="73"/>
      <c r="BH958" s="51"/>
      <c r="BI958" s="108"/>
      <c r="BJ958" s="51"/>
      <c r="BK958" s="59"/>
      <c r="BL958" s="59"/>
      <c r="BM958" s="59"/>
    </row>
    <row r="959" spans="1:65" s="5" customFormat="1" ht="13.5" customHeight="1" x14ac:dyDescent="0.2">
      <c r="A959" s="21"/>
      <c r="B959" s="73"/>
      <c r="H959" s="6"/>
      <c r="I959" s="58"/>
      <c r="K959" s="59"/>
      <c r="L959" s="51"/>
      <c r="M959" s="130"/>
      <c r="N959" s="21"/>
      <c r="O959" s="73"/>
      <c r="U959" s="59"/>
      <c r="V959" s="108"/>
      <c r="W959" s="51"/>
      <c r="X959" s="59"/>
      <c r="Y959" s="51"/>
      <c r="Z959" s="130"/>
      <c r="AA959" s="21"/>
      <c r="AB959" s="73"/>
      <c r="AH959" s="59"/>
      <c r="AI959" s="108"/>
      <c r="AJ959" s="51"/>
      <c r="AK959" s="59"/>
      <c r="AL959" s="51"/>
      <c r="AM959" s="130"/>
      <c r="AN959" s="21"/>
      <c r="AO959" s="73"/>
      <c r="AU959" s="59"/>
      <c r="AV959" s="108"/>
      <c r="AW959" s="51"/>
      <c r="AX959" s="59"/>
      <c r="AY959" s="51"/>
      <c r="AZ959" s="130"/>
      <c r="BA959" s="21"/>
      <c r="BB959" s="73"/>
      <c r="BH959" s="59"/>
      <c r="BI959" s="108"/>
      <c r="BJ959" s="51"/>
      <c r="BK959" s="59"/>
      <c r="BL959" s="51"/>
      <c r="BM959" s="130"/>
    </row>
    <row r="960" spans="1:65" s="5" customFormat="1" ht="13.5" customHeight="1" x14ac:dyDescent="0.2">
      <c r="A960" s="21"/>
      <c r="B960" s="73"/>
      <c r="H960" s="6"/>
      <c r="I960" s="58"/>
      <c r="K960" s="59"/>
      <c r="L960" s="51"/>
      <c r="M960" s="130"/>
      <c r="N960" s="21"/>
      <c r="O960" s="73"/>
      <c r="U960" s="59"/>
      <c r="V960" s="108"/>
      <c r="W960" s="51"/>
      <c r="X960" s="59"/>
      <c r="Y960" s="51"/>
      <c r="Z960" s="130"/>
      <c r="AA960" s="21"/>
      <c r="AB960" s="73"/>
      <c r="AH960" s="59"/>
      <c r="AI960" s="108"/>
      <c r="AJ960" s="51"/>
      <c r="AK960" s="59"/>
      <c r="AL960" s="51"/>
      <c r="AM960" s="130"/>
      <c r="AN960" s="21"/>
      <c r="AO960" s="73"/>
      <c r="AU960" s="59"/>
      <c r="AV960" s="108"/>
      <c r="AW960" s="51"/>
      <c r="AX960" s="59"/>
      <c r="AY960" s="51"/>
      <c r="AZ960" s="130"/>
      <c r="BA960" s="21"/>
      <c r="BB960" s="73"/>
      <c r="BH960" s="59"/>
      <c r="BI960" s="108"/>
      <c r="BJ960" s="51"/>
      <c r="BK960" s="59"/>
      <c r="BL960" s="51"/>
      <c r="BM960" s="130"/>
    </row>
    <row r="961" spans="1:65" s="5" customFormat="1" ht="13.5" customHeight="1" x14ac:dyDescent="0.2">
      <c r="A961" s="21"/>
      <c r="B961" s="73"/>
      <c r="H961" s="6"/>
      <c r="I961" s="58"/>
      <c r="K961" s="59"/>
      <c r="L961" s="51"/>
      <c r="M961" s="130"/>
      <c r="N961" s="21"/>
      <c r="O961" s="73"/>
      <c r="U961" s="59"/>
      <c r="V961" s="108"/>
      <c r="W961" s="51"/>
      <c r="X961" s="59"/>
      <c r="Y961" s="51"/>
      <c r="Z961" s="130"/>
      <c r="AA961" s="21"/>
      <c r="AB961" s="73"/>
      <c r="AH961" s="59"/>
      <c r="AI961" s="108"/>
      <c r="AJ961" s="51"/>
      <c r="AK961" s="59"/>
      <c r="AL961" s="51"/>
      <c r="AM961" s="130"/>
      <c r="AN961" s="21"/>
      <c r="AO961" s="73"/>
      <c r="AU961" s="59"/>
      <c r="AV961" s="108"/>
      <c r="AW961" s="51"/>
      <c r="AX961" s="59"/>
      <c r="AY961" s="51"/>
      <c r="AZ961" s="130"/>
      <c r="BA961" s="21"/>
      <c r="BB961" s="73"/>
      <c r="BH961" s="59"/>
      <c r="BI961" s="108"/>
      <c r="BJ961" s="51"/>
      <c r="BK961" s="59"/>
      <c r="BL961" s="51"/>
      <c r="BM961" s="130"/>
    </row>
    <row r="962" spans="1:65" s="5" customFormat="1" ht="13.5" customHeight="1" x14ac:dyDescent="0.2">
      <c r="A962" s="21"/>
      <c r="B962" s="73"/>
      <c r="H962" s="6"/>
      <c r="I962" s="58"/>
      <c r="K962" s="59"/>
      <c r="L962" s="51"/>
      <c r="M962" s="130"/>
      <c r="N962" s="21"/>
      <c r="O962" s="73"/>
      <c r="U962" s="59"/>
      <c r="V962" s="108"/>
      <c r="W962" s="51"/>
      <c r="X962" s="59"/>
      <c r="Y962" s="51"/>
      <c r="Z962" s="130"/>
      <c r="AA962" s="21"/>
      <c r="AB962" s="73"/>
      <c r="AH962" s="59"/>
      <c r="AI962" s="108"/>
      <c r="AJ962" s="51"/>
      <c r="AK962" s="59"/>
      <c r="AL962" s="51"/>
      <c r="AM962" s="130"/>
      <c r="AN962" s="21"/>
      <c r="AO962" s="73"/>
      <c r="AU962" s="59"/>
      <c r="AV962" s="108"/>
      <c r="AW962" s="51"/>
      <c r="AX962" s="59"/>
      <c r="AY962" s="51"/>
      <c r="AZ962" s="130"/>
      <c r="BA962" s="21"/>
      <c r="BB962" s="73"/>
      <c r="BH962" s="59"/>
      <c r="BI962" s="108"/>
      <c r="BJ962" s="51"/>
      <c r="BK962" s="59"/>
      <c r="BL962" s="51"/>
      <c r="BM962" s="130"/>
    </row>
    <row r="963" spans="1:65" s="5" customFormat="1" ht="13.5" customHeight="1" x14ac:dyDescent="0.2">
      <c r="A963" s="21"/>
      <c r="B963" s="73"/>
      <c r="H963" s="6"/>
      <c r="I963" s="58"/>
      <c r="K963" s="59"/>
      <c r="L963" s="51"/>
      <c r="M963" s="130"/>
      <c r="N963" s="21"/>
      <c r="O963" s="73"/>
      <c r="U963" s="59"/>
      <c r="V963" s="108"/>
      <c r="W963" s="51"/>
      <c r="X963" s="59"/>
      <c r="Y963" s="51"/>
      <c r="Z963" s="130"/>
      <c r="AA963" s="21"/>
      <c r="AB963" s="73"/>
      <c r="AH963" s="59"/>
      <c r="AI963" s="108"/>
      <c r="AJ963" s="51"/>
      <c r="AK963" s="59"/>
      <c r="AL963" s="51"/>
      <c r="AM963" s="130"/>
      <c r="AN963" s="21"/>
      <c r="AO963" s="73"/>
      <c r="AU963" s="59"/>
      <c r="AV963" s="108"/>
      <c r="AW963" s="51"/>
      <c r="AX963" s="59"/>
      <c r="AY963" s="51"/>
      <c r="AZ963" s="130"/>
      <c r="BA963" s="21"/>
      <c r="BB963" s="73"/>
      <c r="BH963" s="59"/>
      <c r="BI963" s="108"/>
      <c r="BJ963" s="51"/>
      <c r="BK963" s="59"/>
      <c r="BL963" s="51"/>
      <c r="BM963" s="130"/>
    </row>
    <row r="964" spans="1:65" s="5" customFormat="1" ht="13.5" customHeight="1" x14ac:dyDescent="0.2">
      <c r="A964" s="21"/>
      <c r="B964" s="73"/>
      <c r="H964" s="6"/>
      <c r="I964" s="58"/>
      <c r="K964" s="59"/>
      <c r="L964" s="51"/>
      <c r="M964" s="130"/>
      <c r="N964" s="21"/>
      <c r="O964" s="73"/>
      <c r="U964" s="59"/>
      <c r="V964" s="108"/>
      <c r="W964" s="51"/>
      <c r="X964" s="59"/>
      <c r="Y964" s="51"/>
      <c r="Z964" s="130"/>
      <c r="AA964" s="21"/>
      <c r="AB964" s="73"/>
      <c r="AH964" s="59"/>
      <c r="AI964" s="108"/>
      <c r="AJ964" s="51"/>
      <c r="AK964" s="59"/>
      <c r="AL964" s="51"/>
      <c r="AM964" s="130"/>
      <c r="AN964" s="21"/>
      <c r="AO964" s="73"/>
      <c r="AU964" s="59"/>
      <c r="AV964" s="108"/>
      <c r="AW964" s="51"/>
      <c r="AX964" s="59"/>
      <c r="AY964" s="51"/>
      <c r="AZ964" s="130"/>
      <c r="BA964" s="21"/>
      <c r="BB964" s="73"/>
      <c r="BH964" s="59"/>
      <c r="BI964" s="108"/>
      <c r="BJ964" s="51"/>
      <c r="BK964" s="59"/>
      <c r="BL964" s="51"/>
      <c r="BM964" s="130"/>
    </row>
    <row r="965" spans="1:65" s="20" customFormat="1" x14ac:dyDescent="0.2">
      <c r="A965" s="16"/>
      <c r="B965" s="692"/>
      <c r="C965" s="692"/>
      <c r="D965" s="692"/>
      <c r="E965" s="692"/>
      <c r="F965" s="692"/>
      <c r="G965" s="692"/>
      <c r="H965" s="17"/>
      <c r="I965" s="96"/>
      <c r="J965" s="18"/>
      <c r="K965" s="19"/>
      <c r="L965" s="19"/>
      <c r="M965" s="17"/>
      <c r="N965" s="16"/>
      <c r="O965" s="692"/>
      <c r="P965" s="692"/>
      <c r="Q965" s="692"/>
      <c r="R965" s="692"/>
      <c r="S965" s="692"/>
      <c r="T965" s="692"/>
      <c r="U965" s="17"/>
      <c r="V965" s="96"/>
      <c r="W965" s="19"/>
      <c r="X965" s="19"/>
      <c r="Y965" s="19"/>
      <c r="Z965" s="17"/>
      <c r="AA965" s="16"/>
      <c r="AB965" s="692"/>
      <c r="AC965" s="692"/>
      <c r="AD965" s="692"/>
      <c r="AE965" s="692"/>
      <c r="AF965" s="692"/>
      <c r="AG965" s="692"/>
      <c r="AH965" s="17"/>
      <c r="AI965" s="96"/>
      <c r="AJ965" s="19"/>
      <c r="AK965" s="19"/>
      <c r="AL965" s="19"/>
      <c r="AM965" s="17"/>
      <c r="AN965" s="16"/>
      <c r="AO965" s="692"/>
      <c r="AP965" s="692"/>
      <c r="AQ965" s="692"/>
      <c r="AR965" s="692"/>
      <c r="AS965" s="692"/>
      <c r="AT965" s="692"/>
      <c r="AU965" s="17"/>
      <c r="AV965" s="96"/>
      <c r="AW965" s="19"/>
      <c r="AX965" s="19"/>
      <c r="AY965" s="19"/>
      <c r="AZ965" s="17"/>
      <c r="BA965" s="16"/>
      <c r="BB965" s="692"/>
      <c r="BC965" s="692"/>
      <c r="BD965" s="692"/>
      <c r="BE965" s="692"/>
      <c r="BF965" s="692"/>
      <c r="BG965" s="692"/>
      <c r="BH965" s="17"/>
      <c r="BI965" s="96"/>
      <c r="BJ965" s="19"/>
      <c r="BK965" s="19"/>
      <c r="BL965" s="19"/>
      <c r="BM965" s="17"/>
    </row>
    <row r="966" spans="1:65" s="5" customFormat="1" ht="13.5" customHeight="1" x14ac:dyDescent="0.2">
      <c r="A966" s="21"/>
      <c r="B966" s="73"/>
      <c r="H966" s="24"/>
      <c r="I966" s="58"/>
      <c r="K966" s="59"/>
      <c r="L966" s="51"/>
      <c r="M966" s="59"/>
      <c r="N966" s="21"/>
      <c r="O966" s="73"/>
      <c r="U966" s="51"/>
      <c r="V966" s="108"/>
      <c r="W966" s="51"/>
      <c r="X966" s="59"/>
      <c r="Y966" s="51"/>
      <c r="Z966" s="59"/>
      <c r="AA966" s="21"/>
      <c r="AB966" s="73"/>
      <c r="AH966" s="51"/>
      <c r="AI966" s="108"/>
      <c r="AJ966" s="51"/>
      <c r="AK966" s="59"/>
      <c r="AL966" s="51"/>
      <c r="AM966" s="59"/>
      <c r="AN966" s="21"/>
      <c r="AO966" s="73"/>
      <c r="AU966" s="51"/>
      <c r="AV966" s="108"/>
      <c r="AW966" s="51"/>
      <c r="AX966" s="59"/>
      <c r="AY966" s="51"/>
      <c r="AZ966" s="59"/>
      <c r="BA966" s="21"/>
      <c r="BB966" s="73"/>
      <c r="BH966" s="51"/>
      <c r="BI966" s="108"/>
      <c r="BJ966" s="51"/>
      <c r="BK966" s="59"/>
      <c r="BL966" s="51"/>
      <c r="BM966" s="59"/>
    </row>
    <row r="967" spans="1:65" s="5" customFormat="1" x14ac:dyDescent="0.2">
      <c r="A967" s="21"/>
      <c r="B967" s="73"/>
      <c r="H967" s="24"/>
      <c r="I967" s="58"/>
      <c r="K967" s="59"/>
      <c r="L967" s="51"/>
      <c r="M967" s="59"/>
      <c r="N967" s="21"/>
      <c r="O967" s="73"/>
      <c r="U967" s="51"/>
      <c r="V967" s="108"/>
      <c r="W967" s="51"/>
      <c r="X967" s="59"/>
      <c r="Y967" s="51"/>
      <c r="Z967" s="59"/>
      <c r="AA967" s="21"/>
      <c r="AB967" s="73"/>
      <c r="AH967" s="51"/>
      <c r="AI967" s="108"/>
      <c r="AJ967" s="51"/>
      <c r="AK967" s="59"/>
      <c r="AL967" s="51"/>
      <c r="AM967" s="59"/>
      <c r="AN967" s="21"/>
      <c r="AO967" s="73"/>
      <c r="AU967" s="51"/>
      <c r="AV967" s="108"/>
      <c r="AW967" s="51"/>
      <c r="AX967" s="59"/>
      <c r="AY967" s="51"/>
      <c r="AZ967" s="59"/>
      <c r="BA967" s="21"/>
      <c r="BB967" s="73"/>
      <c r="BH967" s="51"/>
      <c r="BI967" s="108"/>
      <c r="BJ967" s="51"/>
      <c r="BK967" s="59"/>
      <c r="BL967" s="51"/>
      <c r="BM967" s="59"/>
    </row>
    <row r="968" spans="1:65" s="5" customFormat="1" ht="12.75" customHeight="1" x14ac:dyDescent="0.2">
      <c r="A968" s="22"/>
      <c r="B968" s="73"/>
      <c r="C968" s="691"/>
      <c r="D968" s="691"/>
      <c r="E968" s="691"/>
      <c r="F968" s="46"/>
      <c r="G968" s="46"/>
      <c r="H968" s="24"/>
      <c r="I968" s="98"/>
      <c r="K968" s="59"/>
      <c r="L968" s="59"/>
      <c r="M968" s="59"/>
      <c r="N968" s="22"/>
      <c r="O968" s="73"/>
      <c r="P968" s="691"/>
      <c r="Q968" s="691"/>
      <c r="R968" s="691"/>
      <c r="S968" s="46"/>
      <c r="T968" s="46"/>
      <c r="U968" s="51"/>
      <c r="V968" s="108"/>
      <c r="W968" s="51"/>
      <c r="X968" s="59"/>
      <c r="Y968" s="59"/>
      <c r="Z968" s="59"/>
      <c r="AA968" s="22"/>
      <c r="AB968" s="73"/>
      <c r="AC968" s="691"/>
      <c r="AD968" s="691"/>
      <c r="AE968" s="691"/>
      <c r="AF968" s="46"/>
      <c r="AG968" s="46"/>
      <c r="AH968" s="51"/>
      <c r="AI968" s="108"/>
      <c r="AJ968" s="51"/>
      <c r="AK968" s="59"/>
      <c r="AL968" s="59"/>
      <c r="AM968" s="59"/>
      <c r="AN968" s="22"/>
      <c r="AO968" s="73"/>
      <c r="AP968" s="691"/>
      <c r="AQ968" s="691"/>
      <c r="AR968" s="691"/>
      <c r="AS968" s="46"/>
      <c r="AT968" s="46"/>
      <c r="AU968" s="51"/>
      <c r="AV968" s="108"/>
      <c r="AW968" s="51"/>
      <c r="AX968" s="59"/>
      <c r="AY968" s="59"/>
      <c r="AZ968" s="59"/>
      <c r="BA968" s="22"/>
      <c r="BB968" s="73"/>
      <c r="BC968" s="691"/>
      <c r="BD968" s="691"/>
      <c r="BE968" s="691"/>
      <c r="BF968" s="46"/>
      <c r="BG968" s="46"/>
      <c r="BH968" s="51"/>
      <c r="BI968" s="108"/>
      <c r="BJ968" s="51"/>
      <c r="BK968" s="59"/>
      <c r="BL968" s="59"/>
      <c r="BM968" s="59"/>
    </row>
    <row r="969" spans="1:65" s="5" customFormat="1" ht="27.75" customHeight="1" x14ac:dyDescent="0.2">
      <c r="A969" s="21"/>
      <c r="B969" s="73"/>
      <c r="C969" s="689"/>
      <c r="D969" s="689"/>
      <c r="E969" s="689"/>
      <c r="F969" s="689"/>
      <c r="G969" s="689"/>
      <c r="H969" s="689"/>
      <c r="I969" s="98"/>
      <c r="K969" s="59"/>
      <c r="L969" s="59"/>
      <c r="M969" s="59"/>
      <c r="N969" s="21"/>
      <c r="O969" s="73"/>
      <c r="P969" s="59"/>
      <c r="Q969" s="59"/>
      <c r="R969" s="59"/>
      <c r="S969" s="59"/>
      <c r="T969" s="59"/>
      <c r="U969" s="51"/>
      <c r="V969" s="108"/>
      <c r="W969" s="51"/>
      <c r="X969" s="59"/>
      <c r="Y969" s="59"/>
      <c r="Z969" s="59"/>
      <c r="AA969" s="21"/>
      <c r="AB969" s="73"/>
      <c r="AC969" s="59"/>
      <c r="AD969" s="59"/>
      <c r="AE969" s="59"/>
      <c r="AF969" s="59"/>
      <c r="AG969" s="59"/>
      <c r="AH969" s="51"/>
      <c r="AI969" s="108"/>
      <c r="AJ969" s="51"/>
      <c r="AK969" s="59"/>
      <c r="AL969" s="59"/>
      <c r="AM969" s="59"/>
      <c r="AN969" s="21"/>
      <c r="AO969" s="73"/>
      <c r="AP969" s="59"/>
      <c r="AQ969" s="59"/>
      <c r="AR969" s="59"/>
      <c r="AS969" s="59"/>
      <c r="AT969" s="59"/>
      <c r="AU969" s="51"/>
      <c r="AV969" s="108"/>
      <c r="AW969" s="51"/>
      <c r="AX969" s="59"/>
      <c r="AY969" s="59"/>
      <c r="AZ969" s="59"/>
      <c r="BA969" s="21"/>
      <c r="BB969" s="73"/>
      <c r="BC969" s="59"/>
      <c r="BD969" s="59"/>
      <c r="BE969" s="59"/>
      <c r="BF969" s="59"/>
      <c r="BG969" s="59"/>
      <c r="BH969" s="51"/>
      <c r="BI969" s="108"/>
      <c r="BJ969" s="51"/>
      <c r="BK969" s="59"/>
      <c r="BL969" s="59"/>
      <c r="BM969" s="59"/>
    </row>
    <row r="970" spans="1:65" s="5" customFormat="1" x14ac:dyDescent="0.2">
      <c r="A970" s="21"/>
      <c r="B970" s="73"/>
      <c r="H970" s="24"/>
      <c r="I970" s="98"/>
      <c r="K970" s="59"/>
      <c r="L970" s="59"/>
      <c r="M970" s="59"/>
      <c r="N970" s="21"/>
      <c r="O970" s="73"/>
      <c r="U970" s="51"/>
      <c r="V970" s="108"/>
      <c r="W970" s="51"/>
      <c r="X970" s="59"/>
      <c r="Y970" s="59"/>
      <c r="Z970" s="59"/>
      <c r="AA970" s="21"/>
      <c r="AB970" s="73"/>
      <c r="AH970" s="51"/>
      <c r="AI970" s="108"/>
      <c r="AJ970" s="51"/>
      <c r="AK970" s="59"/>
      <c r="AL970" s="59"/>
      <c r="AM970" s="59"/>
      <c r="AN970" s="21"/>
      <c r="AO970" s="73"/>
      <c r="AU970" s="51"/>
      <c r="AV970" s="108"/>
      <c r="AW970" s="51"/>
      <c r="AX970" s="59"/>
      <c r="AY970" s="59"/>
      <c r="AZ970" s="59"/>
      <c r="BA970" s="21"/>
      <c r="BB970" s="73"/>
      <c r="BH970" s="51"/>
      <c r="BI970" s="108"/>
      <c r="BJ970" s="51"/>
      <c r="BK970" s="59"/>
      <c r="BL970" s="59"/>
      <c r="BM970" s="59"/>
    </row>
    <row r="971" spans="1:65" s="5" customFormat="1" ht="12.75" customHeight="1" x14ac:dyDescent="0.2">
      <c r="A971" s="21"/>
      <c r="B971" s="73"/>
      <c r="H971" s="24"/>
      <c r="I971" s="98"/>
      <c r="K971" s="59"/>
      <c r="L971" s="59"/>
      <c r="M971" s="59"/>
      <c r="N971" s="21"/>
      <c r="O971" s="73"/>
      <c r="U971" s="51"/>
      <c r="V971" s="108"/>
      <c r="W971" s="51"/>
      <c r="X971" s="59"/>
      <c r="Y971" s="59"/>
      <c r="Z971" s="59"/>
      <c r="AA971" s="21"/>
      <c r="AB971" s="73"/>
      <c r="AH971" s="51"/>
      <c r="AI971" s="108"/>
      <c r="AJ971" s="51"/>
      <c r="AK971" s="59"/>
      <c r="AL971" s="59"/>
      <c r="AM971" s="59"/>
      <c r="AN971" s="21"/>
      <c r="AO971" s="73"/>
      <c r="AU971" s="51"/>
      <c r="AV971" s="108"/>
      <c r="AW971" s="51"/>
      <c r="AX971" s="59"/>
      <c r="AY971" s="59"/>
      <c r="AZ971" s="59"/>
      <c r="BA971" s="21"/>
      <c r="BB971" s="73"/>
      <c r="BH971" s="51"/>
      <c r="BI971" s="108"/>
      <c r="BJ971" s="51"/>
      <c r="BK971" s="59"/>
      <c r="BL971" s="59"/>
      <c r="BM971" s="59"/>
    </row>
    <row r="972" spans="1:65" s="5" customFormat="1" ht="13.5" customHeight="1" x14ac:dyDescent="0.2">
      <c r="A972" s="21"/>
      <c r="B972" s="73"/>
      <c r="H972" s="6"/>
      <c r="I972" s="58"/>
      <c r="K972" s="59"/>
      <c r="L972" s="51"/>
      <c r="M972" s="130"/>
      <c r="N972" s="21"/>
      <c r="O972" s="73"/>
      <c r="U972" s="59"/>
      <c r="V972" s="108"/>
      <c r="W972" s="51"/>
      <c r="X972" s="59"/>
      <c r="Y972" s="51"/>
      <c r="Z972" s="130"/>
      <c r="AA972" s="21"/>
      <c r="AB972" s="73"/>
      <c r="AH972" s="59"/>
      <c r="AI972" s="108"/>
      <c r="AJ972" s="51"/>
      <c r="AK972" s="59"/>
      <c r="AL972" s="51"/>
      <c r="AM972" s="130"/>
      <c r="AN972" s="21"/>
      <c r="AO972" s="73"/>
      <c r="AU972" s="59"/>
      <c r="AV972" s="108"/>
      <c r="AW972" s="51"/>
      <c r="AX972" s="59"/>
      <c r="AY972" s="51"/>
      <c r="AZ972" s="130"/>
      <c r="BA972" s="21"/>
      <c r="BB972" s="73"/>
      <c r="BH972" s="59"/>
      <c r="BI972" s="108"/>
      <c r="BJ972" s="51"/>
      <c r="BK972" s="59"/>
      <c r="BL972" s="51"/>
      <c r="BM972" s="130"/>
    </row>
    <row r="973" spans="1:65" s="5" customFormat="1" ht="13.5" customHeight="1" x14ac:dyDescent="0.2">
      <c r="A973" s="21"/>
      <c r="B973" s="73"/>
      <c r="H973" s="6"/>
      <c r="I973" s="58"/>
      <c r="K973" s="59"/>
      <c r="L973" s="51"/>
      <c r="M973" s="130"/>
      <c r="N973" s="21"/>
      <c r="O973" s="73"/>
      <c r="U973" s="59"/>
      <c r="V973" s="108"/>
      <c r="W973" s="51"/>
      <c r="X973" s="59"/>
      <c r="Y973" s="51"/>
      <c r="Z973" s="130"/>
      <c r="AA973" s="21"/>
      <c r="AB973" s="73"/>
      <c r="AH973" s="59"/>
      <c r="AI973" s="108"/>
      <c r="AJ973" s="51"/>
      <c r="AK973" s="59"/>
      <c r="AL973" s="51"/>
      <c r="AM973" s="130"/>
      <c r="AN973" s="21"/>
      <c r="AO973" s="73"/>
      <c r="AU973" s="59"/>
      <c r="AV973" s="108"/>
      <c r="AW973" s="51"/>
      <c r="AX973" s="59"/>
      <c r="AY973" s="51"/>
      <c r="AZ973" s="130"/>
      <c r="BA973" s="21"/>
      <c r="BB973" s="73"/>
      <c r="BH973" s="59"/>
      <c r="BI973" s="108"/>
      <c r="BJ973" s="51"/>
      <c r="BK973" s="59"/>
      <c r="BL973" s="51"/>
      <c r="BM973" s="130"/>
    </row>
    <row r="974" spans="1:65" s="5" customFormat="1" ht="13.5" customHeight="1" x14ac:dyDescent="0.2">
      <c r="A974" s="21"/>
      <c r="B974" s="73"/>
      <c r="H974" s="6"/>
      <c r="I974" s="58"/>
      <c r="K974" s="59"/>
      <c r="L974" s="51"/>
      <c r="M974" s="130"/>
      <c r="N974" s="21"/>
      <c r="O974" s="73"/>
      <c r="U974" s="59"/>
      <c r="V974" s="108"/>
      <c r="W974" s="51"/>
      <c r="X974" s="59"/>
      <c r="Y974" s="51"/>
      <c r="Z974" s="130"/>
      <c r="AA974" s="21"/>
      <c r="AB974" s="73"/>
      <c r="AH974" s="59"/>
      <c r="AI974" s="108"/>
      <c r="AJ974" s="51"/>
      <c r="AK974" s="59"/>
      <c r="AL974" s="51"/>
      <c r="AM974" s="130"/>
      <c r="AN974" s="21"/>
      <c r="AO974" s="73"/>
      <c r="AU974" s="59"/>
      <c r="AV974" s="108"/>
      <c r="AW974" s="51"/>
      <c r="AX974" s="59"/>
      <c r="AY974" s="51"/>
      <c r="AZ974" s="130"/>
      <c r="BA974" s="21"/>
      <c r="BB974" s="73"/>
      <c r="BH974" s="59"/>
      <c r="BI974" s="108"/>
      <c r="BJ974" s="51"/>
      <c r="BK974" s="59"/>
      <c r="BL974" s="51"/>
      <c r="BM974" s="130"/>
    </row>
    <row r="975" spans="1:65" s="5" customFormat="1" ht="13.5" customHeight="1" x14ac:dyDescent="0.2">
      <c r="A975" s="21"/>
      <c r="B975" s="73"/>
      <c r="H975" s="6"/>
      <c r="I975" s="58"/>
      <c r="K975" s="59"/>
      <c r="L975" s="51"/>
      <c r="M975" s="130"/>
      <c r="N975" s="21"/>
      <c r="O975" s="73"/>
      <c r="U975" s="59"/>
      <c r="V975" s="108"/>
      <c r="W975" s="51"/>
      <c r="X975" s="59"/>
      <c r="Y975" s="51"/>
      <c r="Z975" s="130"/>
      <c r="AA975" s="21"/>
      <c r="AB975" s="73"/>
      <c r="AH975" s="59"/>
      <c r="AI975" s="108"/>
      <c r="AJ975" s="51"/>
      <c r="AK975" s="59"/>
      <c r="AL975" s="51"/>
      <c r="AM975" s="130"/>
      <c r="AN975" s="21"/>
      <c r="AO975" s="73"/>
      <c r="AU975" s="59"/>
      <c r="AV975" s="108"/>
      <c r="AW975" s="51"/>
      <c r="AX975" s="59"/>
      <c r="AY975" s="51"/>
      <c r="AZ975" s="130"/>
      <c r="BA975" s="21"/>
      <c r="BB975" s="73"/>
      <c r="BH975" s="59"/>
      <c r="BI975" s="108"/>
      <c r="BJ975" s="51"/>
      <c r="BK975" s="59"/>
      <c r="BL975" s="51"/>
      <c r="BM975" s="130"/>
    </row>
    <row r="976" spans="1:65" s="5" customFormat="1" ht="13.5" customHeight="1" x14ac:dyDescent="0.2">
      <c r="A976" s="21"/>
      <c r="B976" s="73"/>
      <c r="H976" s="6"/>
      <c r="I976" s="58"/>
      <c r="K976" s="59"/>
      <c r="L976" s="51"/>
      <c r="M976" s="130"/>
      <c r="N976" s="21"/>
      <c r="O976" s="73"/>
      <c r="U976" s="59"/>
      <c r="V976" s="108"/>
      <c r="W976" s="51"/>
      <c r="X976" s="59"/>
      <c r="Y976" s="51"/>
      <c r="Z976" s="130"/>
      <c r="AA976" s="21"/>
      <c r="AB976" s="73"/>
      <c r="AH976" s="59"/>
      <c r="AI976" s="108"/>
      <c r="AJ976" s="51"/>
      <c r="AK976" s="59"/>
      <c r="AL976" s="51"/>
      <c r="AM976" s="130"/>
      <c r="AN976" s="21"/>
      <c r="AO976" s="73"/>
      <c r="AU976" s="59"/>
      <c r="AV976" s="108"/>
      <c r="AW976" s="51"/>
      <c r="AX976" s="59"/>
      <c r="AY976" s="51"/>
      <c r="AZ976" s="130"/>
      <c r="BA976" s="21"/>
      <c r="BB976" s="73"/>
      <c r="BH976" s="59"/>
      <c r="BI976" s="108"/>
      <c r="BJ976" s="51"/>
      <c r="BK976" s="59"/>
      <c r="BL976" s="51"/>
      <c r="BM976" s="130"/>
    </row>
    <row r="977" spans="1:65" s="5" customFormat="1" ht="13.5" customHeight="1" x14ac:dyDescent="0.2">
      <c r="A977" s="21"/>
      <c r="B977" s="73"/>
      <c r="H977" s="6"/>
      <c r="I977" s="58"/>
      <c r="K977" s="59"/>
      <c r="L977" s="51"/>
      <c r="M977" s="130"/>
      <c r="N977" s="21"/>
      <c r="O977" s="73"/>
      <c r="U977" s="59"/>
      <c r="V977" s="108"/>
      <c r="W977" s="51"/>
      <c r="X977" s="59"/>
      <c r="Y977" s="51"/>
      <c r="Z977" s="130"/>
      <c r="AA977" s="21"/>
      <c r="AB977" s="73"/>
      <c r="AH977" s="59"/>
      <c r="AI977" s="108"/>
      <c r="AJ977" s="51"/>
      <c r="AK977" s="59"/>
      <c r="AL977" s="51"/>
      <c r="AM977" s="130"/>
      <c r="AN977" s="21"/>
      <c r="AO977" s="73"/>
      <c r="AU977" s="59"/>
      <c r="AV977" s="108"/>
      <c r="AW977" s="51"/>
      <c r="AX977" s="59"/>
      <c r="AY977" s="51"/>
      <c r="AZ977" s="130"/>
      <c r="BA977" s="21"/>
      <c r="BB977" s="73"/>
      <c r="BH977" s="59"/>
      <c r="BI977" s="108"/>
      <c r="BJ977" s="51"/>
      <c r="BK977" s="59"/>
      <c r="BL977" s="51"/>
      <c r="BM977" s="130"/>
    </row>
    <row r="978" spans="1:65" s="5" customFormat="1" x14ac:dyDescent="0.2">
      <c r="A978" s="21"/>
      <c r="B978" s="73"/>
      <c r="H978" s="24"/>
      <c r="I978" s="58"/>
      <c r="K978" s="59"/>
      <c r="L978" s="51"/>
      <c r="M978" s="59"/>
      <c r="N978" s="21"/>
      <c r="O978" s="73"/>
      <c r="U978" s="51"/>
      <c r="V978" s="108"/>
      <c r="W978" s="51"/>
      <c r="X978" s="59"/>
      <c r="Y978" s="51"/>
      <c r="Z978" s="59"/>
      <c r="AA978" s="21"/>
      <c r="AB978" s="73"/>
      <c r="AH978" s="51"/>
      <c r="AI978" s="108"/>
      <c r="AJ978" s="51"/>
      <c r="AK978" s="59"/>
      <c r="AL978" s="51"/>
      <c r="AM978" s="59"/>
      <c r="AN978" s="21"/>
      <c r="AO978" s="73"/>
      <c r="AU978" s="51"/>
      <c r="AV978" s="108"/>
      <c r="AW978" s="51"/>
      <c r="AX978" s="59"/>
      <c r="AY978" s="51"/>
      <c r="AZ978" s="59"/>
      <c r="BA978" s="21"/>
      <c r="BB978" s="73"/>
      <c r="BH978" s="51"/>
      <c r="BI978" s="108"/>
      <c r="BJ978" s="51"/>
      <c r="BK978" s="59"/>
      <c r="BL978" s="51"/>
      <c r="BM978" s="59"/>
    </row>
    <row r="979" spans="1:65" s="5" customFormat="1" x14ac:dyDescent="0.2">
      <c r="A979" s="22"/>
      <c r="B979" s="73"/>
      <c r="H979" s="24"/>
      <c r="I979" s="98"/>
      <c r="K979" s="130"/>
      <c r="L979" s="51"/>
      <c r="M979" s="59"/>
      <c r="N979" s="22"/>
      <c r="O979" s="73"/>
      <c r="U979" s="51"/>
      <c r="V979" s="108"/>
      <c r="W979" s="51"/>
      <c r="X979" s="130"/>
      <c r="Y979" s="51"/>
      <c r="Z979" s="59"/>
      <c r="AA979" s="22"/>
      <c r="AB979" s="73"/>
      <c r="AH979" s="51"/>
      <c r="AI979" s="108"/>
      <c r="AJ979" s="51"/>
      <c r="AK979" s="130"/>
      <c r="AL979" s="51"/>
      <c r="AM979" s="59"/>
      <c r="AN979" s="22"/>
      <c r="AO979" s="73"/>
      <c r="AU979" s="51"/>
      <c r="AV979" s="108"/>
      <c r="AW979" s="51"/>
      <c r="AX979" s="130"/>
      <c r="AY979" s="51"/>
      <c r="AZ979" s="59"/>
      <c r="BA979" s="22"/>
      <c r="BB979" s="73"/>
      <c r="BH979" s="51"/>
      <c r="BI979" s="108"/>
      <c r="BJ979" s="51"/>
      <c r="BK979" s="130"/>
      <c r="BL979" s="51"/>
      <c r="BM979" s="59"/>
    </row>
    <row r="980" spans="1:65" s="5" customFormat="1" x14ac:dyDescent="0.2">
      <c r="A980" s="23"/>
      <c r="B980" s="73"/>
      <c r="H980" s="24"/>
      <c r="I980" s="98"/>
      <c r="K980" s="130"/>
      <c r="L980" s="51"/>
      <c r="M980" s="59"/>
      <c r="N980" s="23"/>
      <c r="O980" s="73"/>
      <c r="U980" s="51"/>
      <c r="V980" s="108"/>
      <c r="W980" s="51"/>
      <c r="X980" s="130"/>
      <c r="Y980" s="51"/>
      <c r="Z980" s="59"/>
      <c r="AA980" s="23"/>
      <c r="AB980" s="73"/>
      <c r="AH980" s="51"/>
      <c r="AI980" s="108"/>
      <c r="AJ980" s="51"/>
      <c r="AK980" s="130"/>
      <c r="AL980" s="51"/>
      <c r="AM980" s="59"/>
      <c r="AN980" s="23"/>
      <c r="AO980" s="73"/>
      <c r="AU980" s="51"/>
      <c r="AV980" s="108"/>
      <c r="AW980" s="51"/>
      <c r="AX980" s="130"/>
      <c r="AY980" s="51"/>
      <c r="AZ980" s="59"/>
      <c r="BA980" s="23"/>
      <c r="BB980" s="73"/>
      <c r="BH980" s="51"/>
      <c r="BI980" s="108"/>
      <c r="BJ980" s="51"/>
      <c r="BK980" s="130"/>
      <c r="BL980" s="51"/>
      <c r="BM980" s="59"/>
    </row>
    <row r="981" spans="1:65" s="7" customFormat="1" ht="15" x14ac:dyDescent="0.25">
      <c r="A981" s="25"/>
      <c r="B981" s="70"/>
      <c r="C981" s="26"/>
      <c r="D981" s="26"/>
      <c r="E981" s="26"/>
      <c r="F981" s="26"/>
      <c r="G981" s="26"/>
      <c r="H981" s="70"/>
      <c r="I981" s="116"/>
      <c r="J981" s="25"/>
      <c r="K981" s="776"/>
      <c r="L981" s="776"/>
      <c r="M981" s="776"/>
      <c r="N981" s="25"/>
      <c r="O981" s="70"/>
      <c r="P981" s="26"/>
      <c r="Q981" s="26"/>
      <c r="R981" s="26"/>
      <c r="S981" s="26"/>
      <c r="T981" s="26"/>
      <c r="U981" s="196"/>
      <c r="V981" s="197"/>
      <c r="W981" s="189"/>
      <c r="X981" s="776"/>
      <c r="Y981" s="776"/>
      <c r="Z981" s="776"/>
      <c r="AA981" s="25"/>
      <c r="AB981" s="70"/>
      <c r="AC981" s="26"/>
      <c r="AD981" s="26"/>
      <c r="AE981" s="26"/>
      <c r="AF981" s="26"/>
      <c r="AG981" s="26"/>
      <c r="AH981" s="196"/>
      <c r="AI981" s="197"/>
      <c r="AJ981" s="189"/>
      <c r="AK981" s="776"/>
      <c r="AL981" s="776"/>
      <c r="AM981" s="776"/>
      <c r="AN981" s="25"/>
      <c r="AO981" s="70"/>
      <c r="AP981" s="26"/>
      <c r="AQ981" s="26"/>
      <c r="AR981" s="26"/>
      <c r="AS981" s="26"/>
      <c r="AT981" s="26"/>
      <c r="AU981" s="196"/>
      <c r="AV981" s="197"/>
      <c r="AW981" s="189"/>
      <c r="AX981" s="776"/>
      <c r="AY981" s="776"/>
      <c r="AZ981" s="776"/>
      <c r="BA981" s="25"/>
      <c r="BB981" s="70"/>
      <c r="BC981" s="26"/>
      <c r="BD981" s="26"/>
      <c r="BE981" s="26"/>
      <c r="BF981" s="26"/>
      <c r="BG981" s="26"/>
      <c r="BH981" s="196"/>
      <c r="BI981" s="197"/>
      <c r="BJ981" s="189"/>
      <c r="BK981" s="776"/>
      <c r="BL981" s="776"/>
      <c r="BM981" s="776"/>
    </row>
    <row r="982" spans="1:65" s="7" customFormat="1" x14ac:dyDescent="0.2">
      <c r="A982" s="31"/>
      <c r="B982" s="71"/>
      <c r="C982" s="31"/>
      <c r="D982" s="31"/>
      <c r="E982" s="31"/>
      <c r="F982" s="31"/>
      <c r="G982" s="31"/>
      <c r="H982" s="71"/>
      <c r="I982" s="117"/>
      <c r="K982" s="57"/>
      <c r="L982" s="57"/>
      <c r="M982" s="171"/>
      <c r="N982" s="31"/>
      <c r="O982" s="71"/>
      <c r="P982" s="31"/>
      <c r="Q982" s="31"/>
      <c r="R982" s="31"/>
      <c r="S982" s="31"/>
      <c r="T982" s="31"/>
      <c r="U982" s="198"/>
      <c r="V982" s="96"/>
      <c r="W982" s="57"/>
      <c r="X982" s="57"/>
      <c r="Y982" s="57"/>
      <c r="Z982" s="171"/>
      <c r="AA982" s="31"/>
      <c r="AB982" s="71"/>
      <c r="AC982" s="31"/>
      <c r="AD982" s="31"/>
      <c r="AE982" s="31"/>
      <c r="AF982" s="31"/>
      <c r="AG982" s="31"/>
      <c r="AH982" s="198"/>
      <c r="AI982" s="96"/>
      <c r="AJ982" s="57"/>
      <c r="AK982" s="57"/>
      <c r="AL982" s="57"/>
      <c r="AM982" s="171"/>
      <c r="AN982" s="31"/>
      <c r="AO982" s="71"/>
      <c r="AP982" s="31"/>
      <c r="AQ982" s="31"/>
      <c r="AR982" s="31"/>
      <c r="AS982" s="31"/>
      <c r="AT982" s="31"/>
      <c r="AU982" s="198"/>
      <c r="AV982" s="96"/>
      <c r="AW982" s="57"/>
      <c r="AX982" s="57"/>
      <c r="AY982" s="57"/>
      <c r="AZ982" s="171"/>
      <c r="BA982" s="31"/>
      <c r="BB982" s="71"/>
      <c r="BC982" s="31"/>
      <c r="BD982" s="31"/>
      <c r="BE982" s="31"/>
      <c r="BF982" s="31"/>
      <c r="BG982" s="31"/>
      <c r="BH982" s="198"/>
      <c r="BI982" s="96"/>
      <c r="BJ982" s="57"/>
      <c r="BK982" s="57"/>
      <c r="BL982" s="57"/>
      <c r="BM982" s="171"/>
    </row>
    <row r="983" spans="1:65" s="20" customFormat="1" x14ac:dyDescent="0.2">
      <c r="A983" s="16"/>
      <c r="B983" s="692"/>
      <c r="C983" s="692"/>
      <c r="D983" s="692"/>
      <c r="E983" s="692"/>
      <c r="F983" s="692"/>
      <c r="G983" s="692"/>
      <c r="H983" s="17"/>
      <c r="I983" s="96"/>
      <c r="J983" s="18"/>
      <c r="K983" s="19"/>
      <c r="L983" s="19"/>
      <c r="M983" s="17"/>
      <c r="N983" s="16"/>
      <c r="O983" s="692"/>
      <c r="P983" s="692"/>
      <c r="Q983" s="692"/>
      <c r="R983" s="692"/>
      <c r="S983" s="692"/>
      <c r="T983" s="692"/>
      <c r="U983" s="17"/>
      <c r="V983" s="96"/>
      <c r="W983" s="19"/>
      <c r="X983" s="19"/>
      <c r="Y983" s="19"/>
      <c r="Z983" s="17"/>
      <c r="AA983" s="16"/>
      <c r="AB983" s="692"/>
      <c r="AC983" s="692"/>
      <c r="AD983" s="692"/>
      <c r="AE983" s="692"/>
      <c r="AF983" s="692"/>
      <c r="AG983" s="692"/>
      <c r="AH983" s="17"/>
      <c r="AI983" s="96"/>
      <c r="AJ983" s="19"/>
      <c r="AK983" s="19"/>
      <c r="AL983" s="19"/>
      <c r="AM983" s="17"/>
      <c r="AN983" s="16"/>
      <c r="AO983" s="692"/>
      <c r="AP983" s="692"/>
      <c r="AQ983" s="692"/>
      <c r="AR983" s="692"/>
      <c r="AS983" s="692"/>
      <c r="AT983" s="692"/>
      <c r="AU983" s="17"/>
      <c r="AV983" s="96"/>
      <c r="AW983" s="19"/>
      <c r="AX983" s="19"/>
      <c r="AY983" s="19"/>
      <c r="AZ983" s="17"/>
      <c r="BA983" s="16"/>
      <c r="BB983" s="692"/>
      <c r="BC983" s="692"/>
      <c r="BD983" s="692"/>
      <c r="BE983" s="692"/>
      <c r="BF983" s="692"/>
      <c r="BG983" s="692"/>
      <c r="BH983" s="17"/>
      <c r="BI983" s="96"/>
      <c r="BJ983" s="19"/>
      <c r="BK983" s="19"/>
      <c r="BL983" s="19"/>
      <c r="BM983" s="17"/>
    </row>
    <row r="984" spans="1:65" s="5" customFormat="1" x14ac:dyDescent="0.2">
      <c r="B984" s="24"/>
      <c r="H984" s="24"/>
      <c r="I984" s="98"/>
      <c r="K984" s="130"/>
      <c r="L984" s="51"/>
      <c r="M984" s="59"/>
      <c r="O984" s="24"/>
      <c r="U984" s="51"/>
      <c r="V984" s="108"/>
      <c r="W984" s="51"/>
      <c r="X984" s="130"/>
      <c r="Y984" s="51"/>
      <c r="Z984" s="59"/>
      <c r="AB984" s="24"/>
      <c r="AH984" s="51"/>
      <c r="AI984" s="108"/>
      <c r="AJ984" s="51"/>
      <c r="AK984" s="130"/>
      <c r="AL984" s="51"/>
      <c r="AM984" s="59"/>
      <c r="AO984" s="24"/>
      <c r="AU984" s="51"/>
      <c r="AV984" s="108"/>
      <c r="AW984" s="51"/>
      <c r="AX984" s="130"/>
      <c r="AY984" s="51"/>
      <c r="AZ984" s="59"/>
      <c r="BB984" s="24"/>
      <c r="BH984" s="51"/>
      <c r="BI984" s="108"/>
      <c r="BJ984" s="51"/>
      <c r="BK984" s="130"/>
      <c r="BL984" s="51"/>
      <c r="BM984" s="59"/>
    </row>
    <row r="985" spans="1:65" s="20" customFormat="1" x14ac:dyDescent="0.2">
      <c r="A985" s="27"/>
      <c r="B985" s="51"/>
      <c r="H985" s="51"/>
      <c r="I985" s="107"/>
      <c r="K985" s="130"/>
      <c r="L985" s="51"/>
      <c r="M985" s="59"/>
      <c r="N985" s="27"/>
      <c r="O985" s="51"/>
      <c r="U985" s="51"/>
      <c r="V985" s="108"/>
      <c r="W985" s="51"/>
      <c r="X985" s="130"/>
      <c r="Y985" s="51"/>
      <c r="Z985" s="59"/>
      <c r="AA985" s="27"/>
      <c r="AB985" s="51"/>
      <c r="AH985" s="51"/>
      <c r="AI985" s="108"/>
      <c r="AJ985" s="51"/>
      <c r="AK985" s="130"/>
      <c r="AL985" s="51"/>
      <c r="AM985" s="59"/>
      <c r="AN985" s="27"/>
      <c r="AO985" s="51"/>
      <c r="AU985" s="51"/>
      <c r="AV985" s="108"/>
      <c r="AW985" s="51"/>
      <c r="AX985" s="130"/>
      <c r="AY985" s="51"/>
      <c r="AZ985" s="59"/>
      <c r="BA985" s="27"/>
      <c r="BB985" s="51"/>
      <c r="BH985" s="51"/>
      <c r="BI985" s="108"/>
      <c r="BJ985" s="51"/>
      <c r="BK985" s="130"/>
      <c r="BL985" s="51"/>
      <c r="BM985" s="59"/>
    </row>
    <row r="986" spans="1:65" s="5" customFormat="1" x14ac:dyDescent="0.2">
      <c r="A986" s="21"/>
      <c r="B986" s="24"/>
      <c r="H986" s="24"/>
      <c r="I986" s="98"/>
      <c r="K986" s="130"/>
      <c r="L986" s="51"/>
      <c r="M986" s="59"/>
      <c r="N986" s="21"/>
      <c r="O986" s="24"/>
      <c r="U986" s="51"/>
      <c r="V986" s="108"/>
      <c r="W986" s="51"/>
      <c r="X986" s="130"/>
      <c r="Y986" s="51"/>
      <c r="Z986" s="59"/>
      <c r="AA986" s="21"/>
      <c r="AB986" s="24"/>
      <c r="AH986" s="51"/>
      <c r="AI986" s="108"/>
      <c r="AJ986" s="51"/>
      <c r="AK986" s="130"/>
      <c r="AL986" s="51"/>
      <c r="AM986" s="59"/>
      <c r="AN986" s="21"/>
      <c r="AO986" s="24"/>
      <c r="AU986" s="51"/>
      <c r="AV986" s="108"/>
      <c r="AW986" s="51"/>
      <c r="AX986" s="130"/>
      <c r="AY986" s="51"/>
      <c r="AZ986" s="59"/>
      <c r="BA986" s="21"/>
      <c r="BB986" s="24"/>
      <c r="BH986" s="51"/>
      <c r="BI986" s="108"/>
      <c r="BJ986" s="51"/>
      <c r="BK986" s="130"/>
      <c r="BL986" s="51"/>
      <c r="BM986" s="59"/>
    </row>
    <row r="987" spans="1:65" s="5" customFormat="1" x14ac:dyDescent="0.2">
      <c r="A987" s="21"/>
      <c r="B987" s="24"/>
      <c r="H987" s="24"/>
      <c r="I987" s="98"/>
      <c r="K987" s="130"/>
      <c r="L987" s="51"/>
      <c r="M987" s="59"/>
      <c r="N987" s="21"/>
      <c r="O987" s="24"/>
      <c r="U987" s="51"/>
      <c r="V987" s="108"/>
      <c r="W987" s="51"/>
      <c r="X987" s="130"/>
      <c r="Y987" s="51"/>
      <c r="Z987" s="59"/>
      <c r="AA987" s="21"/>
      <c r="AB987" s="24"/>
      <c r="AH987" s="51"/>
      <c r="AI987" s="108"/>
      <c r="AJ987" s="51"/>
      <c r="AK987" s="130"/>
      <c r="AL987" s="51"/>
      <c r="AM987" s="59"/>
      <c r="AN987" s="21"/>
      <c r="AO987" s="24"/>
      <c r="AU987" s="51"/>
      <c r="AV987" s="108"/>
      <c r="AW987" s="51"/>
      <c r="AX987" s="130"/>
      <c r="AY987" s="51"/>
      <c r="AZ987" s="59"/>
      <c r="BA987" s="21"/>
      <c r="BB987" s="24"/>
      <c r="BH987" s="51"/>
      <c r="BI987" s="108"/>
      <c r="BJ987" s="51"/>
      <c r="BK987" s="130"/>
      <c r="BL987" s="51"/>
      <c r="BM987" s="59"/>
    </row>
    <row r="988" spans="1:65" s="5" customFormat="1" x14ac:dyDescent="0.2">
      <c r="A988" s="21"/>
      <c r="B988" s="60"/>
      <c r="H988" s="24"/>
      <c r="I988" s="98"/>
      <c r="K988" s="130"/>
      <c r="L988" s="51"/>
      <c r="M988" s="59"/>
      <c r="N988" s="21"/>
      <c r="O988" s="60"/>
      <c r="U988" s="51"/>
      <c r="V988" s="108"/>
      <c r="W988" s="51"/>
      <c r="X988" s="130"/>
      <c r="Y988" s="51"/>
      <c r="Z988" s="59"/>
      <c r="AA988" s="21"/>
      <c r="AB988" s="60"/>
      <c r="AH988" s="51"/>
      <c r="AI988" s="108"/>
      <c r="AJ988" s="51"/>
      <c r="AK988" s="130"/>
      <c r="AL988" s="51"/>
      <c r="AM988" s="59"/>
      <c r="AN988" s="21"/>
      <c r="AO988" s="60"/>
      <c r="AU988" s="51"/>
      <c r="AV988" s="108"/>
      <c r="AW988" s="51"/>
      <c r="AX988" s="130"/>
      <c r="AY988" s="51"/>
      <c r="AZ988" s="59"/>
      <c r="BA988" s="21"/>
      <c r="BB988" s="60"/>
      <c r="BH988" s="51"/>
      <c r="BI988" s="108"/>
      <c r="BJ988" s="51"/>
      <c r="BK988" s="130"/>
      <c r="BL988" s="51"/>
      <c r="BM988" s="59"/>
    </row>
    <row r="989" spans="1:65" s="5" customFormat="1" x14ac:dyDescent="0.2">
      <c r="A989" s="22"/>
      <c r="B989" s="73"/>
      <c r="C989" s="689"/>
      <c r="D989" s="689"/>
      <c r="E989" s="689"/>
      <c r="F989" s="689"/>
      <c r="G989" s="689"/>
      <c r="H989" s="689"/>
      <c r="I989" s="98"/>
      <c r="K989" s="130"/>
      <c r="L989" s="51"/>
      <c r="M989" s="59"/>
      <c r="N989" s="22"/>
      <c r="O989" s="73"/>
      <c r="P989" s="59"/>
      <c r="Q989" s="59"/>
      <c r="R989" s="59"/>
      <c r="S989" s="59"/>
      <c r="T989" s="59"/>
      <c r="U989" s="51"/>
      <c r="V989" s="108"/>
      <c r="W989" s="51"/>
      <c r="X989" s="130"/>
      <c r="Y989" s="51"/>
      <c r="Z989" s="59"/>
      <c r="AA989" s="22"/>
      <c r="AB989" s="73"/>
      <c r="AC989" s="59"/>
      <c r="AD989" s="59"/>
      <c r="AE989" s="59"/>
      <c r="AF989" s="59"/>
      <c r="AG989" s="59"/>
      <c r="AH989" s="51"/>
      <c r="AI989" s="108"/>
      <c r="AJ989" s="51"/>
      <c r="AK989" s="130"/>
      <c r="AL989" s="51"/>
      <c r="AM989" s="59"/>
      <c r="AN989" s="22"/>
      <c r="AO989" s="73"/>
      <c r="AP989" s="59"/>
      <c r="AQ989" s="59"/>
      <c r="AR989" s="59"/>
      <c r="AS989" s="59"/>
      <c r="AT989" s="59"/>
      <c r="AU989" s="51"/>
      <c r="AV989" s="108"/>
      <c r="AW989" s="51"/>
      <c r="AX989" s="130"/>
      <c r="AY989" s="51"/>
      <c r="AZ989" s="59"/>
      <c r="BA989" s="22"/>
      <c r="BB989" s="73"/>
      <c r="BC989" s="59"/>
      <c r="BD989" s="59"/>
      <c r="BE989" s="59"/>
      <c r="BF989" s="59"/>
      <c r="BG989" s="59"/>
      <c r="BH989" s="51"/>
      <c r="BI989" s="108"/>
      <c r="BJ989" s="51"/>
      <c r="BK989" s="130"/>
      <c r="BL989" s="51"/>
      <c r="BM989" s="59"/>
    </row>
    <row r="990" spans="1:65" s="5" customFormat="1" ht="28.15" customHeight="1" x14ac:dyDescent="0.2">
      <c r="A990" s="21"/>
      <c r="B990" s="73"/>
      <c r="C990" s="689"/>
      <c r="D990" s="689"/>
      <c r="E990" s="689"/>
      <c r="F990" s="689"/>
      <c r="G990" s="689"/>
      <c r="H990" s="689"/>
      <c r="I990" s="98"/>
      <c r="K990" s="130"/>
      <c r="L990" s="51"/>
      <c r="M990" s="59"/>
      <c r="N990" s="21"/>
      <c r="O990" s="73"/>
      <c r="P990" s="59"/>
      <c r="Q990" s="59"/>
      <c r="R990" s="59"/>
      <c r="S990" s="59"/>
      <c r="T990" s="59"/>
      <c r="U990" s="51"/>
      <c r="V990" s="108"/>
      <c r="W990" s="51"/>
      <c r="X990" s="130"/>
      <c r="Y990" s="51"/>
      <c r="Z990" s="59"/>
      <c r="AA990" s="21"/>
      <c r="AB990" s="73"/>
      <c r="AC990" s="59"/>
      <c r="AD990" s="59"/>
      <c r="AE990" s="59"/>
      <c r="AF990" s="59"/>
      <c r="AG990" s="59"/>
      <c r="AH990" s="51"/>
      <c r="AI990" s="108"/>
      <c r="AJ990" s="51"/>
      <c r="AK990" s="130"/>
      <c r="AL990" s="51"/>
      <c r="AM990" s="59"/>
      <c r="AN990" s="21"/>
      <c r="AO990" s="73"/>
      <c r="AP990" s="59"/>
      <c r="AQ990" s="59"/>
      <c r="AR990" s="59"/>
      <c r="AS990" s="59"/>
      <c r="AT990" s="59"/>
      <c r="AU990" s="51"/>
      <c r="AV990" s="108"/>
      <c r="AW990" s="51"/>
      <c r="AX990" s="130"/>
      <c r="AY990" s="51"/>
      <c r="AZ990" s="59"/>
      <c r="BA990" s="21"/>
      <c r="BB990" s="73"/>
      <c r="BC990" s="59"/>
      <c r="BD990" s="59"/>
      <c r="BE990" s="59"/>
      <c r="BF990" s="59"/>
      <c r="BG990" s="59"/>
      <c r="BH990" s="51"/>
      <c r="BI990" s="108"/>
      <c r="BJ990" s="51"/>
      <c r="BK990" s="130"/>
      <c r="BL990" s="51"/>
      <c r="BM990" s="59"/>
    </row>
    <row r="991" spans="1:65" s="5" customFormat="1" x14ac:dyDescent="0.2">
      <c r="A991" s="21"/>
      <c r="B991" s="24"/>
      <c r="C991" s="21"/>
      <c r="H991" s="24"/>
      <c r="I991" s="98"/>
      <c r="K991" s="130"/>
      <c r="L991" s="51"/>
      <c r="M991" s="59"/>
      <c r="N991" s="21"/>
      <c r="O991" s="24"/>
      <c r="P991" s="21"/>
      <c r="U991" s="51"/>
      <c r="V991" s="108"/>
      <c r="W991" s="51"/>
      <c r="X991" s="130"/>
      <c r="Y991" s="51"/>
      <c r="Z991" s="59"/>
      <c r="AA991" s="21"/>
      <c r="AB991" s="24"/>
      <c r="AC991" s="21"/>
      <c r="AH991" s="51"/>
      <c r="AI991" s="108"/>
      <c r="AJ991" s="51"/>
      <c r="AK991" s="130"/>
      <c r="AL991" s="51"/>
      <c r="AM991" s="59"/>
      <c r="AN991" s="21"/>
      <c r="AO991" s="24"/>
      <c r="AP991" s="21"/>
      <c r="AU991" s="51"/>
      <c r="AV991" s="108"/>
      <c r="AW991" s="51"/>
      <c r="AX991" s="130"/>
      <c r="AY991" s="51"/>
      <c r="AZ991" s="59"/>
      <c r="BA991" s="21"/>
      <c r="BB991" s="24"/>
      <c r="BC991" s="21"/>
      <c r="BH991" s="51"/>
      <c r="BI991" s="108"/>
      <c r="BJ991" s="51"/>
      <c r="BK991" s="130"/>
      <c r="BL991" s="51"/>
      <c r="BM991" s="59"/>
    </row>
    <row r="992" spans="1:65" s="5" customFormat="1" x14ac:dyDescent="0.2">
      <c r="B992" s="73"/>
      <c r="H992" s="24"/>
      <c r="I992" s="98"/>
      <c r="K992" s="130"/>
      <c r="L992" s="51"/>
      <c r="M992" s="59"/>
      <c r="O992" s="73"/>
      <c r="U992" s="51"/>
      <c r="V992" s="108"/>
      <c r="W992" s="51"/>
      <c r="X992" s="130"/>
      <c r="Y992" s="51"/>
      <c r="Z992" s="59"/>
      <c r="AB992" s="73"/>
      <c r="AH992" s="51"/>
      <c r="AI992" s="108"/>
      <c r="AJ992" s="51"/>
      <c r="AK992" s="130"/>
      <c r="AL992" s="51"/>
      <c r="AM992" s="59"/>
      <c r="AO992" s="73"/>
      <c r="AU992" s="51"/>
      <c r="AV992" s="108"/>
      <c r="AW992" s="51"/>
      <c r="AX992" s="130"/>
      <c r="AY992" s="51"/>
      <c r="AZ992" s="59"/>
      <c r="BB992" s="73"/>
      <c r="BH992" s="51"/>
      <c r="BI992" s="108"/>
      <c r="BJ992" s="51"/>
      <c r="BK992" s="130"/>
      <c r="BL992" s="51"/>
      <c r="BM992" s="59"/>
    </row>
    <row r="993" spans="1:65" s="5" customFormat="1" ht="13.5" customHeight="1" x14ac:dyDescent="0.2">
      <c r="A993" s="21"/>
      <c r="B993" s="73"/>
      <c r="H993" s="6"/>
      <c r="I993" s="58"/>
      <c r="K993" s="59"/>
      <c r="L993" s="51"/>
      <c r="M993" s="130"/>
      <c r="N993" s="21"/>
      <c r="O993" s="73"/>
      <c r="U993" s="59"/>
      <c r="V993" s="108"/>
      <c r="W993" s="51"/>
      <c r="X993" s="59"/>
      <c r="Y993" s="51"/>
      <c r="Z993" s="130"/>
      <c r="AA993" s="21"/>
      <c r="AB993" s="73"/>
      <c r="AH993" s="59"/>
      <c r="AI993" s="108"/>
      <c r="AJ993" s="51"/>
      <c r="AK993" s="59"/>
      <c r="AL993" s="51"/>
      <c r="AM993" s="130"/>
      <c r="AN993" s="21"/>
      <c r="AO993" s="73"/>
      <c r="AU993" s="59"/>
      <c r="AV993" s="108"/>
      <c r="AW993" s="51"/>
      <c r="AX993" s="59"/>
      <c r="AY993" s="51"/>
      <c r="AZ993" s="130"/>
      <c r="BA993" s="21"/>
      <c r="BB993" s="73"/>
      <c r="BH993" s="59"/>
      <c r="BI993" s="108"/>
      <c r="BJ993" s="51"/>
      <c r="BK993" s="59"/>
      <c r="BL993" s="51"/>
      <c r="BM993" s="130"/>
    </row>
    <row r="994" spans="1:65" s="5" customFormat="1" ht="13.5" customHeight="1" x14ac:dyDescent="0.2">
      <c r="A994" s="21"/>
      <c r="B994" s="73"/>
      <c r="H994" s="6"/>
      <c r="I994" s="58"/>
      <c r="K994" s="59"/>
      <c r="L994" s="51"/>
      <c r="M994" s="130"/>
      <c r="N994" s="21"/>
      <c r="O994" s="73"/>
      <c r="U994" s="59"/>
      <c r="V994" s="108"/>
      <c r="W994" s="51"/>
      <c r="X994" s="59"/>
      <c r="Y994" s="51"/>
      <c r="Z994" s="130"/>
      <c r="AA994" s="21"/>
      <c r="AB994" s="73"/>
      <c r="AH994" s="59"/>
      <c r="AI994" s="108"/>
      <c r="AJ994" s="51"/>
      <c r="AK994" s="59"/>
      <c r="AL994" s="51"/>
      <c r="AM994" s="130"/>
      <c r="AN994" s="21"/>
      <c r="AO994" s="73"/>
      <c r="AU994" s="59"/>
      <c r="AV994" s="108"/>
      <c r="AW994" s="51"/>
      <c r="AX994" s="59"/>
      <c r="AY994" s="51"/>
      <c r="AZ994" s="130"/>
      <c r="BA994" s="21"/>
      <c r="BB994" s="73"/>
      <c r="BH994" s="59"/>
      <c r="BI994" s="108"/>
      <c r="BJ994" s="51"/>
      <c r="BK994" s="59"/>
      <c r="BL994" s="51"/>
      <c r="BM994" s="130"/>
    </row>
    <row r="995" spans="1:65" s="5" customFormat="1" ht="13.5" customHeight="1" x14ac:dyDescent="0.2">
      <c r="A995" s="21"/>
      <c r="B995" s="73"/>
      <c r="H995" s="6"/>
      <c r="I995" s="58"/>
      <c r="K995" s="59"/>
      <c r="L995" s="51"/>
      <c r="M995" s="130"/>
      <c r="N995" s="21"/>
      <c r="O995" s="73"/>
      <c r="U995" s="59"/>
      <c r="V995" s="108"/>
      <c r="W995" s="51"/>
      <c r="X995" s="59"/>
      <c r="Y995" s="51"/>
      <c r="Z995" s="130"/>
      <c r="AA995" s="21"/>
      <c r="AB995" s="73"/>
      <c r="AH995" s="59"/>
      <c r="AI995" s="108"/>
      <c r="AJ995" s="51"/>
      <c r="AK995" s="59"/>
      <c r="AL995" s="51"/>
      <c r="AM995" s="130"/>
      <c r="AN995" s="21"/>
      <c r="AO995" s="73"/>
      <c r="AU995" s="59"/>
      <c r="AV995" s="108"/>
      <c r="AW995" s="51"/>
      <c r="AX995" s="59"/>
      <c r="AY995" s="51"/>
      <c r="AZ995" s="130"/>
      <c r="BA995" s="21"/>
      <c r="BB995" s="73"/>
      <c r="BH995" s="59"/>
      <c r="BI995" s="108"/>
      <c r="BJ995" s="51"/>
      <c r="BK995" s="59"/>
      <c r="BL995" s="51"/>
      <c r="BM995" s="130"/>
    </row>
    <row r="996" spans="1:65" s="5" customFormat="1" ht="13.5" customHeight="1" x14ac:dyDescent="0.2">
      <c r="A996" s="21"/>
      <c r="B996" s="73"/>
      <c r="H996" s="6"/>
      <c r="I996" s="58"/>
      <c r="K996" s="59"/>
      <c r="L996" s="51"/>
      <c r="M996" s="130"/>
      <c r="N996" s="21"/>
      <c r="O996" s="73"/>
      <c r="U996" s="59"/>
      <c r="V996" s="108"/>
      <c r="W996" s="51"/>
      <c r="X996" s="59"/>
      <c r="Y996" s="51"/>
      <c r="Z996" s="130"/>
      <c r="AA996" s="21"/>
      <c r="AB996" s="73"/>
      <c r="AH996" s="59"/>
      <c r="AI996" s="108"/>
      <c r="AJ996" s="51"/>
      <c r="AK996" s="59"/>
      <c r="AL996" s="51"/>
      <c r="AM996" s="130"/>
      <c r="AN996" s="21"/>
      <c r="AO996" s="73"/>
      <c r="AU996" s="59"/>
      <c r="AV996" s="108"/>
      <c r="AW996" s="51"/>
      <c r="AX996" s="59"/>
      <c r="AY996" s="51"/>
      <c r="AZ996" s="130"/>
      <c r="BA996" s="21"/>
      <c r="BB996" s="73"/>
      <c r="BH996" s="59"/>
      <c r="BI996" s="108"/>
      <c r="BJ996" s="51"/>
      <c r="BK996" s="59"/>
      <c r="BL996" s="51"/>
      <c r="BM996" s="130"/>
    </row>
    <row r="997" spans="1:65" s="5" customFormat="1" x14ac:dyDescent="0.2">
      <c r="A997" s="21"/>
      <c r="B997" s="60"/>
      <c r="H997" s="24"/>
      <c r="I997" s="98"/>
      <c r="K997" s="59"/>
      <c r="L997" s="59"/>
      <c r="M997" s="59"/>
      <c r="N997" s="21"/>
      <c r="O997" s="60"/>
      <c r="U997" s="51"/>
      <c r="V997" s="108"/>
      <c r="W997" s="51"/>
      <c r="X997" s="59"/>
      <c r="Y997" s="59"/>
      <c r="Z997" s="59"/>
      <c r="AA997" s="21"/>
      <c r="AB997" s="60"/>
      <c r="AH997" s="51"/>
      <c r="AI997" s="108"/>
      <c r="AJ997" s="51"/>
      <c r="AK997" s="59"/>
      <c r="AL997" s="59"/>
      <c r="AM997" s="59"/>
      <c r="AN997" s="21"/>
      <c r="AO997" s="60"/>
      <c r="AU997" s="51"/>
      <c r="AV997" s="108"/>
      <c r="AW997" s="51"/>
      <c r="AX997" s="59"/>
      <c r="AY997" s="59"/>
      <c r="AZ997" s="59"/>
      <c r="BA997" s="21"/>
      <c r="BB997" s="60"/>
      <c r="BH997" s="51"/>
      <c r="BI997" s="108"/>
      <c r="BJ997" s="51"/>
      <c r="BK997" s="59"/>
      <c r="BL997" s="59"/>
      <c r="BM997" s="59"/>
    </row>
    <row r="998" spans="1:65" s="5" customFormat="1" x14ac:dyDescent="0.2">
      <c r="A998" s="22"/>
      <c r="B998" s="73"/>
      <c r="C998" s="693"/>
      <c r="D998" s="693"/>
      <c r="E998" s="693"/>
      <c r="H998" s="24"/>
      <c r="I998" s="98"/>
      <c r="K998" s="59"/>
      <c r="L998" s="59"/>
      <c r="M998" s="59"/>
      <c r="N998" s="22"/>
      <c r="O998" s="73"/>
      <c r="P998" s="693"/>
      <c r="Q998" s="693"/>
      <c r="R998" s="693"/>
      <c r="U998" s="51"/>
      <c r="V998" s="108"/>
      <c r="W998" s="51"/>
      <c r="X998" s="59"/>
      <c r="Y998" s="59"/>
      <c r="Z998" s="59"/>
      <c r="AA998" s="22"/>
      <c r="AB998" s="73"/>
      <c r="AC998" s="693"/>
      <c r="AD998" s="693"/>
      <c r="AE998" s="693"/>
      <c r="AH998" s="51"/>
      <c r="AI998" s="108"/>
      <c r="AJ998" s="51"/>
      <c r="AK998" s="59"/>
      <c r="AL998" s="59"/>
      <c r="AM998" s="59"/>
      <c r="AN998" s="22"/>
      <c r="AO998" s="73"/>
      <c r="AP998" s="693"/>
      <c r="AQ998" s="693"/>
      <c r="AR998" s="693"/>
      <c r="AU998" s="51"/>
      <c r="AV998" s="108"/>
      <c r="AW998" s="51"/>
      <c r="AX998" s="59"/>
      <c r="AY998" s="59"/>
      <c r="AZ998" s="59"/>
      <c r="BA998" s="22"/>
      <c r="BB998" s="73"/>
      <c r="BC998" s="693"/>
      <c r="BD998" s="693"/>
      <c r="BE998" s="693"/>
      <c r="BH998" s="51"/>
      <c r="BI998" s="108"/>
      <c r="BJ998" s="51"/>
      <c r="BK998" s="59"/>
      <c r="BL998" s="59"/>
      <c r="BM998" s="59"/>
    </row>
    <row r="999" spans="1:65" s="5" customFormat="1" ht="12.75" customHeight="1" x14ac:dyDescent="0.2">
      <c r="A999" s="21"/>
      <c r="B999" s="73"/>
      <c r="C999" s="689"/>
      <c r="D999" s="689"/>
      <c r="E999" s="689"/>
      <c r="F999" s="693"/>
      <c r="G999" s="693"/>
      <c r="H999" s="693"/>
      <c r="I999" s="98"/>
      <c r="K999" s="59"/>
      <c r="L999" s="59"/>
      <c r="M999" s="59"/>
      <c r="N999" s="21"/>
      <c r="O999" s="73"/>
      <c r="P999" s="689"/>
      <c r="Q999" s="689"/>
      <c r="R999" s="689"/>
      <c r="S999" s="59"/>
      <c r="T999" s="59"/>
      <c r="U999" s="51"/>
      <c r="V999" s="108"/>
      <c r="W999" s="51"/>
      <c r="X999" s="59"/>
      <c r="Y999" s="59"/>
      <c r="Z999" s="59"/>
      <c r="AA999" s="21"/>
      <c r="AB999" s="73"/>
      <c r="AC999" s="689"/>
      <c r="AD999" s="689"/>
      <c r="AE999" s="689"/>
      <c r="AF999" s="59"/>
      <c r="AG999" s="59"/>
      <c r="AH999" s="51"/>
      <c r="AI999" s="108"/>
      <c r="AJ999" s="51"/>
      <c r="AK999" s="59"/>
      <c r="AL999" s="59"/>
      <c r="AM999" s="59"/>
      <c r="AN999" s="21"/>
      <c r="AO999" s="73"/>
      <c r="AP999" s="689"/>
      <c r="AQ999" s="689"/>
      <c r="AR999" s="689"/>
      <c r="AS999" s="59"/>
      <c r="AT999" s="59"/>
      <c r="AU999" s="51"/>
      <c r="AV999" s="108"/>
      <c r="AW999" s="51"/>
      <c r="AX999" s="59"/>
      <c r="AY999" s="59"/>
      <c r="AZ999" s="59"/>
      <c r="BA999" s="21"/>
      <c r="BB999" s="73"/>
      <c r="BC999" s="689"/>
      <c r="BD999" s="689"/>
      <c r="BE999" s="689"/>
      <c r="BF999" s="59"/>
      <c r="BG999" s="59"/>
      <c r="BH999" s="51"/>
      <c r="BI999" s="108"/>
      <c r="BJ999" s="51"/>
      <c r="BK999" s="59"/>
      <c r="BL999" s="59"/>
      <c r="BM999" s="59"/>
    </row>
    <row r="1000" spans="1:65" s="5" customFormat="1" ht="12.75" customHeight="1" x14ac:dyDescent="0.2">
      <c r="A1000" s="21"/>
      <c r="B1000" s="73"/>
      <c r="C1000" s="693"/>
      <c r="D1000" s="693"/>
      <c r="E1000" s="693"/>
      <c r="F1000" s="693"/>
      <c r="G1000" s="693"/>
      <c r="H1000" s="693"/>
      <c r="I1000" s="98"/>
      <c r="K1000" s="59"/>
      <c r="L1000" s="59"/>
      <c r="M1000" s="59"/>
      <c r="N1000" s="21"/>
      <c r="O1000" s="73"/>
      <c r="P1000" s="59"/>
      <c r="Q1000" s="59"/>
      <c r="R1000" s="59"/>
      <c r="S1000" s="59"/>
      <c r="T1000" s="59"/>
      <c r="U1000" s="51"/>
      <c r="V1000" s="108"/>
      <c r="W1000" s="51"/>
      <c r="X1000" s="59"/>
      <c r="Y1000" s="59"/>
      <c r="Z1000" s="59"/>
      <c r="AA1000" s="21"/>
      <c r="AB1000" s="73"/>
      <c r="AC1000" s="59"/>
      <c r="AD1000" s="59"/>
      <c r="AE1000" s="59"/>
      <c r="AF1000" s="59"/>
      <c r="AG1000" s="59"/>
      <c r="AH1000" s="51"/>
      <c r="AI1000" s="108"/>
      <c r="AJ1000" s="51"/>
      <c r="AK1000" s="59"/>
      <c r="AL1000" s="59"/>
      <c r="AM1000" s="59"/>
      <c r="AN1000" s="21"/>
      <c r="AO1000" s="73"/>
      <c r="AP1000" s="59"/>
      <c r="AQ1000" s="59"/>
      <c r="AR1000" s="59"/>
      <c r="AS1000" s="59"/>
      <c r="AT1000" s="59"/>
      <c r="AU1000" s="51"/>
      <c r="AV1000" s="108"/>
      <c r="AW1000" s="51"/>
      <c r="AX1000" s="59"/>
      <c r="AY1000" s="59"/>
      <c r="AZ1000" s="59"/>
      <c r="BA1000" s="21"/>
      <c r="BB1000" s="73"/>
      <c r="BC1000" s="59"/>
      <c r="BD1000" s="59"/>
      <c r="BE1000" s="59"/>
      <c r="BF1000" s="59"/>
      <c r="BG1000" s="59"/>
      <c r="BH1000" s="51"/>
      <c r="BI1000" s="108"/>
      <c r="BJ1000" s="51"/>
      <c r="BK1000" s="59"/>
      <c r="BL1000" s="59"/>
      <c r="BM1000" s="59"/>
    </row>
    <row r="1001" spans="1:65" s="5" customFormat="1" x14ac:dyDescent="0.2">
      <c r="A1001" s="21"/>
      <c r="B1001" s="73"/>
      <c r="H1001" s="24"/>
      <c r="I1001" s="98"/>
      <c r="K1001" s="59"/>
      <c r="L1001" s="59"/>
      <c r="M1001" s="59"/>
      <c r="N1001" s="21"/>
      <c r="O1001" s="73"/>
      <c r="U1001" s="51"/>
      <c r="V1001" s="108"/>
      <c r="W1001" s="51"/>
      <c r="X1001" s="59"/>
      <c r="Y1001" s="59"/>
      <c r="Z1001" s="59"/>
      <c r="AA1001" s="21"/>
      <c r="AB1001" s="73"/>
      <c r="AH1001" s="51"/>
      <c r="AI1001" s="108"/>
      <c r="AJ1001" s="51"/>
      <c r="AK1001" s="59"/>
      <c r="AL1001" s="59"/>
      <c r="AM1001" s="59"/>
      <c r="AN1001" s="21"/>
      <c r="AO1001" s="73"/>
      <c r="AU1001" s="51"/>
      <c r="AV1001" s="108"/>
      <c r="AW1001" s="51"/>
      <c r="AX1001" s="59"/>
      <c r="AY1001" s="59"/>
      <c r="AZ1001" s="59"/>
      <c r="BA1001" s="21"/>
      <c r="BB1001" s="73"/>
      <c r="BH1001" s="51"/>
      <c r="BI1001" s="108"/>
      <c r="BJ1001" s="51"/>
      <c r="BK1001" s="59"/>
      <c r="BL1001" s="59"/>
      <c r="BM1001" s="59"/>
    </row>
    <row r="1002" spans="1:65" s="5" customFormat="1" ht="13.5" customHeight="1" x14ac:dyDescent="0.2">
      <c r="A1002" s="23"/>
      <c r="B1002" s="73"/>
      <c r="H1002" s="6"/>
      <c r="I1002" s="58"/>
      <c r="K1002" s="59"/>
      <c r="L1002" s="51"/>
      <c r="M1002" s="130"/>
      <c r="N1002" s="23"/>
      <c r="O1002" s="73"/>
      <c r="U1002" s="59"/>
      <c r="V1002" s="108"/>
      <c r="W1002" s="51"/>
      <c r="X1002" s="59"/>
      <c r="Y1002" s="51"/>
      <c r="Z1002" s="130"/>
      <c r="AA1002" s="23"/>
      <c r="AB1002" s="73"/>
      <c r="AH1002" s="59"/>
      <c r="AI1002" s="108"/>
      <c r="AJ1002" s="51"/>
      <c r="AK1002" s="59"/>
      <c r="AL1002" s="51"/>
      <c r="AM1002" s="130"/>
      <c r="AN1002" s="23"/>
      <c r="AO1002" s="73"/>
      <c r="AU1002" s="59"/>
      <c r="AV1002" s="108"/>
      <c r="AW1002" s="51"/>
      <c r="AX1002" s="59"/>
      <c r="AY1002" s="51"/>
      <c r="AZ1002" s="130"/>
      <c r="BA1002" s="23"/>
      <c r="BB1002" s="73"/>
      <c r="BH1002" s="59"/>
      <c r="BI1002" s="108"/>
      <c r="BJ1002" s="51"/>
      <c r="BK1002" s="59"/>
      <c r="BL1002" s="51"/>
      <c r="BM1002" s="130"/>
    </row>
    <row r="1003" spans="1:65" s="5" customFormat="1" ht="13.5" customHeight="1" x14ac:dyDescent="0.2">
      <c r="A1003" s="23"/>
      <c r="B1003" s="73"/>
      <c r="H1003" s="6"/>
      <c r="I1003" s="58"/>
      <c r="K1003" s="59"/>
      <c r="L1003" s="51"/>
      <c r="M1003" s="130"/>
      <c r="N1003" s="23"/>
      <c r="O1003" s="73"/>
      <c r="U1003" s="59"/>
      <c r="V1003" s="108"/>
      <c r="W1003" s="51"/>
      <c r="X1003" s="59"/>
      <c r="Y1003" s="51"/>
      <c r="Z1003" s="130"/>
      <c r="AA1003" s="23"/>
      <c r="AB1003" s="73"/>
      <c r="AH1003" s="59"/>
      <c r="AI1003" s="108"/>
      <c r="AJ1003" s="51"/>
      <c r="AK1003" s="59"/>
      <c r="AL1003" s="51"/>
      <c r="AM1003" s="130"/>
      <c r="AN1003" s="23"/>
      <c r="AO1003" s="73"/>
      <c r="AU1003" s="59"/>
      <c r="AV1003" s="108"/>
      <c r="AW1003" s="51"/>
      <c r="AX1003" s="59"/>
      <c r="AY1003" s="51"/>
      <c r="AZ1003" s="130"/>
      <c r="BA1003" s="23"/>
      <c r="BB1003" s="73"/>
      <c r="BH1003" s="59"/>
      <c r="BI1003" s="108"/>
      <c r="BJ1003" s="51"/>
      <c r="BK1003" s="59"/>
      <c r="BL1003" s="51"/>
      <c r="BM1003" s="130"/>
    </row>
    <row r="1004" spans="1:65" s="5" customFormat="1" ht="13.5" customHeight="1" x14ac:dyDescent="0.2">
      <c r="A1004" s="23"/>
      <c r="B1004" s="73"/>
      <c r="H1004" s="6"/>
      <c r="I1004" s="58"/>
      <c r="K1004" s="59"/>
      <c r="L1004" s="51"/>
      <c r="M1004" s="130"/>
      <c r="N1004" s="23"/>
      <c r="O1004" s="73"/>
      <c r="U1004" s="59"/>
      <c r="V1004" s="108"/>
      <c r="W1004" s="51"/>
      <c r="X1004" s="59"/>
      <c r="Y1004" s="51"/>
      <c r="Z1004" s="130"/>
      <c r="AA1004" s="23"/>
      <c r="AB1004" s="73"/>
      <c r="AH1004" s="59"/>
      <c r="AI1004" s="108"/>
      <c r="AJ1004" s="51"/>
      <c r="AK1004" s="59"/>
      <c r="AL1004" s="51"/>
      <c r="AM1004" s="130"/>
      <c r="AN1004" s="23"/>
      <c r="AO1004" s="73"/>
      <c r="AU1004" s="59"/>
      <c r="AV1004" s="108"/>
      <c r="AW1004" s="51"/>
      <c r="AX1004" s="59"/>
      <c r="AY1004" s="51"/>
      <c r="AZ1004" s="130"/>
      <c r="BA1004" s="23"/>
      <c r="BB1004" s="73"/>
      <c r="BH1004" s="59"/>
      <c r="BI1004" s="108"/>
      <c r="BJ1004" s="51"/>
      <c r="BK1004" s="59"/>
      <c r="BL1004" s="51"/>
      <c r="BM1004" s="130"/>
    </row>
    <row r="1005" spans="1:65" s="5" customFormat="1" ht="13.5" customHeight="1" x14ac:dyDescent="0.2">
      <c r="A1005" s="21"/>
      <c r="B1005" s="73"/>
      <c r="H1005" s="6"/>
      <c r="I1005" s="58"/>
      <c r="K1005" s="59"/>
      <c r="L1005" s="51"/>
      <c r="M1005" s="130"/>
      <c r="N1005" s="21"/>
      <c r="O1005" s="73"/>
      <c r="U1005" s="59"/>
      <c r="V1005" s="108"/>
      <c r="W1005" s="51"/>
      <c r="X1005" s="59"/>
      <c r="Y1005" s="51"/>
      <c r="Z1005" s="130"/>
      <c r="AA1005" s="21"/>
      <c r="AB1005" s="73"/>
      <c r="AH1005" s="59"/>
      <c r="AI1005" s="108"/>
      <c r="AJ1005" s="51"/>
      <c r="AK1005" s="59"/>
      <c r="AL1005" s="51"/>
      <c r="AM1005" s="130"/>
      <c r="AN1005" s="21"/>
      <c r="AO1005" s="73"/>
      <c r="AU1005" s="59"/>
      <c r="AV1005" s="108"/>
      <c r="AW1005" s="51"/>
      <c r="AX1005" s="59"/>
      <c r="AY1005" s="51"/>
      <c r="AZ1005" s="130"/>
      <c r="BA1005" s="21"/>
      <c r="BB1005" s="73"/>
      <c r="BH1005" s="59"/>
      <c r="BI1005" s="108"/>
      <c r="BJ1005" s="51"/>
      <c r="BK1005" s="59"/>
      <c r="BL1005" s="51"/>
      <c r="BM1005" s="130"/>
    </row>
    <row r="1006" spans="1:65" s="5" customFormat="1" x14ac:dyDescent="0.2">
      <c r="A1006" s="21"/>
      <c r="B1006" s="73"/>
      <c r="H1006" s="6"/>
      <c r="I1006" s="58"/>
      <c r="K1006" s="59"/>
      <c r="L1006" s="51"/>
      <c r="M1006" s="59"/>
      <c r="N1006" s="21"/>
      <c r="O1006" s="73"/>
      <c r="U1006" s="59"/>
      <c r="V1006" s="108"/>
      <c r="W1006" s="51"/>
      <c r="X1006" s="59"/>
      <c r="Y1006" s="51"/>
      <c r="Z1006" s="59"/>
      <c r="AA1006" s="21"/>
      <c r="AB1006" s="73"/>
      <c r="AH1006" s="59"/>
      <c r="AI1006" s="108"/>
      <c r="AJ1006" s="51"/>
      <c r="AK1006" s="59"/>
      <c r="AL1006" s="51"/>
      <c r="AM1006" s="59"/>
      <c r="AN1006" s="21"/>
      <c r="AO1006" s="73"/>
      <c r="AU1006" s="59"/>
      <c r="AV1006" s="108"/>
      <c r="AW1006" s="51"/>
      <c r="AX1006" s="59"/>
      <c r="AY1006" s="51"/>
      <c r="AZ1006" s="59"/>
      <c r="BA1006" s="21"/>
      <c r="BB1006" s="73"/>
      <c r="BH1006" s="59"/>
      <c r="BI1006" s="108"/>
      <c r="BJ1006" s="51"/>
      <c r="BK1006" s="59"/>
      <c r="BL1006" s="51"/>
      <c r="BM1006" s="59"/>
    </row>
    <row r="1007" spans="1:65" s="5" customFormat="1" ht="12.75" customHeight="1" x14ac:dyDescent="0.2">
      <c r="A1007" s="22"/>
      <c r="B1007" s="73"/>
      <c r="C1007" s="689"/>
      <c r="D1007" s="689"/>
      <c r="E1007" s="689"/>
      <c r="F1007" s="689"/>
      <c r="H1007" s="24"/>
      <c r="I1007" s="98"/>
      <c r="K1007" s="59"/>
      <c r="L1007" s="59"/>
      <c r="M1007" s="59"/>
      <c r="N1007" s="22"/>
      <c r="O1007" s="73"/>
      <c r="P1007" s="689"/>
      <c r="Q1007" s="689"/>
      <c r="R1007" s="689"/>
      <c r="S1007" s="689"/>
      <c r="U1007" s="51"/>
      <c r="V1007" s="108"/>
      <c r="W1007" s="51"/>
      <c r="X1007" s="59"/>
      <c r="Y1007" s="59"/>
      <c r="Z1007" s="59"/>
      <c r="AA1007" s="22"/>
      <c r="AB1007" s="73"/>
      <c r="AC1007" s="689"/>
      <c r="AD1007" s="689"/>
      <c r="AE1007" s="689"/>
      <c r="AF1007" s="689"/>
      <c r="AH1007" s="51"/>
      <c r="AI1007" s="108"/>
      <c r="AJ1007" s="51"/>
      <c r="AK1007" s="59"/>
      <c r="AL1007" s="59"/>
      <c r="AM1007" s="59"/>
      <c r="AN1007" s="22"/>
      <c r="AO1007" s="73"/>
      <c r="AP1007" s="689"/>
      <c r="AQ1007" s="689"/>
      <c r="AR1007" s="689"/>
      <c r="AS1007" s="689"/>
      <c r="AU1007" s="51"/>
      <c r="AV1007" s="108"/>
      <c r="AW1007" s="51"/>
      <c r="AX1007" s="59"/>
      <c r="AY1007" s="59"/>
      <c r="AZ1007" s="59"/>
      <c r="BA1007" s="22"/>
      <c r="BB1007" s="73"/>
      <c r="BC1007" s="689"/>
      <c r="BD1007" s="689"/>
      <c r="BE1007" s="689"/>
      <c r="BF1007" s="689"/>
      <c r="BH1007" s="51"/>
      <c r="BI1007" s="108"/>
      <c r="BJ1007" s="51"/>
      <c r="BK1007" s="59"/>
      <c r="BL1007" s="59"/>
      <c r="BM1007" s="59"/>
    </row>
    <row r="1008" spans="1:65" s="5" customFormat="1" ht="13.15" customHeight="1" x14ac:dyDescent="0.2">
      <c r="A1008" s="21"/>
      <c r="B1008" s="73"/>
      <c r="C1008" s="693"/>
      <c r="D1008" s="693"/>
      <c r="E1008" s="693"/>
      <c r="F1008" s="693"/>
      <c r="G1008" s="693"/>
      <c r="H1008" s="693"/>
      <c r="I1008" s="98"/>
      <c r="K1008" s="59"/>
      <c r="L1008" s="59"/>
      <c r="M1008" s="59"/>
      <c r="N1008" s="21"/>
      <c r="O1008" s="73"/>
      <c r="P1008" s="59"/>
      <c r="Q1008" s="59"/>
      <c r="R1008" s="59"/>
      <c r="S1008" s="59"/>
      <c r="T1008" s="59"/>
      <c r="U1008" s="51"/>
      <c r="V1008" s="108"/>
      <c r="W1008" s="51"/>
      <c r="X1008" s="59"/>
      <c r="Y1008" s="59"/>
      <c r="Z1008" s="59"/>
      <c r="AA1008" s="21"/>
      <c r="AB1008" s="73"/>
      <c r="AC1008" s="59"/>
      <c r="AD1008" s="59"/>
      <c r="AE1008" s="59"/>
      <c r="AF1008" s="59"/>
      <c r="AG1008" s="59"/>
      <c r="AH1008" s="51"/>
      <c r="AI1008" s="108"/>
      <c r="AJ1008" s="51"/>
      <c r="AK1008" s="59"/>
      <c r="AL1008" s="59"/>
      <c r="AM1008" s="59"/>
      <c r="AN1008" s="21"/>
      <c r="AO1008" s="73"/>
      <c r="AP1008" s="59"/>
      <c r="AQ1008" s="59"/>
      <c r="AR1008" s="59"/>
      <c r="AS1008" s="59"/>
      <c r="AT1008" s="59"/>
      <c r="AU1008" s="51"/>
      <c r="AV1008" s="108"/>
      <c r="AW1008" s="51"/>
      <c r="AX1008" s="59"/>
      <c r="AY1008" s="59"/>
      <c r="AZ1008" s="59"/>
      <c r="BA1008" s="21"/>
      <c r="BB1008" s="73"/>
      <c r="BC1008" s="59"/>
      <c r="BD1008" s="59"/>
      <c r="BE1008" s="59"/>
      <c r="BF1008" s="59"/>
      <c r="BG1008" s="59"/>
      <c r="BH1008" s="51"/>
      <c r="BI1008" s="108"/>
      <c r="BJ1008" s="51"/>
      <c r="BK1008" s="59"/>
      <c r="BL1008" s="59"/>
      <c r="BM1008" s="59"/>
    </row>
    <row r="1009" spans="1:65" s="5" customFormat="1" x14ac:dyDescent="0.2">
      <c r="A1009" s="21"/>
      <c r="B1009" s="73"/>
      <c r="C1009" s="21"/>
      <c r="H1009" s="24"/>
      <c r="I1009" s="98"/>
      <c r="K1009" s="59"/>
      <c r="L1009" s="59"/>
      <c r="M1009" s="59"/>
      <c r="N1009" s="21"/>
      <c r="O1009" s="73"/>
      <c r="P1009" s="21"/>
      <c r="U1009" s="51"/>
      <c r="V1009" s="108"/>
      <c r="W1009" s="51"/>
      <c r="X1009" s="59"/>
      <c r="Y1009" s="59"/>
      <c r="Z1009" s="59"/>
      <c r="AA1009" s="21"/>
      <c r="AB1009" s="73"/>
      <c r="AC1009" s="21"/>
      <c r="AH1009" s="51"/>
      <c r="AI1009" s="108"/>
      <c r="AJ1009" s="51"/>
      <c r="AK1009" s="59"/>
      <c r="AL1009" s="59"/>
      <c r="AM1009" s="59"/>
      <c r="AN1009" s="21"/>
      <c r="AO1009" s="73"/>
      <c r="AP1009" s="21"/>
      <c r="AU1009" s="51"/>
      <c r="AV1009" s="108"/>
      <c r="AW1009" s="51"/>
      <c r="AX1009" s="59"/>
      <c r="AY1009" s="59"/>
      <c r="AZ1009" s="59"/>
      <c r="BA1009" s="21"/>
      <c r="BB1009" s="73"/>
      <c r="BC1009" s="21"/>
      <c r="BH1009" s="51"/>
      <c r="BI1009" s="108"/>
      <c r="BJ1009" s="51"/>
      <c r="BK1009" s="59"/>
      <c r="BL1009" s="59"/>
      <c r="BM1009" s="59"/>
    </row>
    <row r="1010" spans="1:65" s="5" customFormat="1" x14ac:dyDescent="0.2">
      <c r="A1010" s="21"/>
      <c r="B1010" s="73"/>
      <c r="H1010" s="24"/>
      <c r="I1010" s="98"/>
      <c r="K1010" s="59"/>
      <c r="L1010" s="59"/>
      <c r="M1010" s="59"/>
      <c r="N1010" s="21"/>
      <c r="O1010" s="73"/>
      <c r="U1010" s="51"/>
      <c r="V1010" s="108"/>
      <c r="W1010" s="51"/>
      <c r="X1010" s="59"/>
      <c r="Y1010" s="59"/>
      <c r="Z1010" s="59"/>
      <c r="AA1010" s="21"/>
      <c r="AB1010" s="73"/>
      <c r="AH1010" s="51"/>
      <c r="AI1010" s="108"/>
      <c r="AJ1010" s="51"/>
      <c r="AK1010" s="59"/>
      <c r="AL1010" s="59"/>
      <c r="AM1010" s="59"/>
      <c r="AN1010" s="21"/>
      <c r="AO1010" s="73"/>
      <c r="AU1010" s="51"/>
      <c r="AV1010" s="108"/>
      <c r="AW1010" s="51"/>
      <c r="AX1010" s="59"/>
      <c r="AY1010" s="59"/>
      <c r="AZ1010" s="59"/>
      <c r="BA1010" s="21"/>
      <c r="BB1010" s="73"/>
      <c r="BH1010" s="51"/>
      <c r="BI1010" s="108"/>
      <c r="BJ1010" s="51"/>
      <c r="BK1010" s="59"/>
      <c r="BL1010" s="59"/>
      <c r="BM1010" s="59"/>
    </row>
    <row r="1011" spans="1:65" s="5" customFormat="1" ht="13.5" customHeight="1" x14ac:dyDescent="0.2">
      <c r="A1011" s="21"/>
      <c r="B1011" s="73"/>
      <c r="H1011" s="58"/>
      <c r="I1011" s="58"/>
      <c r="K1011" s="59"/>
      <c r="L1011" s="51"/>
      <c r="M1011" s="130"/>
      <c r="N1011" s="21"/>
      <c r="O1011" s="73"/>
      <c r="U1011" s="108"/>
      <c r="V1011" s="108"/>
      <c r="W1011" s="51"/>
      <c r="X1011" s="59"/>
      <c r="Y1011" s="51"/>
      <c r="Z1011" s="130"/>
      <c r="AA1011" s="21"/>
      <c r="AB1011" s="73"/>
      <c r="AH1011" s="108"/>
      <c r="AI1011" s="108"/>
      <c r="AJ1011" s="51"/>
      <c r="AK1011" s="59"/>
      <c r="AL1011" s="51"/>
      <c r="AM1011" s="130"/>
      <c r="AN1011" s="21"/>
      <c r="AO1011" s="73"/>
      <c r="AU1011" s="108"/>
      <c r="AV1011" s="108"/>
      <c r="AW1011" s="51"/>
      <c r="AX1011" s="59"/>
      <c r="AY1011" s="51"/>
      <c r="AZ1011" s="130"/>
      <c r="BA1011" s="21"/>
      <c r="BB1011" s="73"/>
      <c r="BH1011" s="108"/>
      <c r="BI1011" s="108"/>
      <c r="BJ1011" s="51"/>
      <c r="BK1011" s="59"/>
      <c r="BL1011" s="51"/>
      <c r="BM1011" s="130"/>
    </row>
    <row r="1012" spans="1:65" s="5" customFormat="1" ht="13.5" customHeight="1" x14ac:dyDescent="0.2">
      <c r="A1012" s="21"/>
      <c r="B1012" s="73"/>
      <c r="H1012" s="58"/>
      <c r="I1012" s="58"/>
      <c r="K1012" s="59"/>
      <c r="L1012" s="51"/>
      <c r="M1012" s="130"/>
      <c r="N1012" s="21"/>
      <c r="O1012" s="73"/>
      <c r="U1012" s="108"/>
      <c r="V1012" s="108"/>
      <c r="W1012" s="51"/>
      <c r="X1012" s="59"/>
      <c r="Y1012" s="51"/>
      <c r="Z1012" s="130"/>
      <c r="AA1012" s="21"/>
      <c r="AB1012" s="73"/>
      <c r="AH1012" s="108"/>
      <c r="AI1012" s="108"/>
      <c r="AJ1012" s="51"/>
      <c r="AK1012" s="59"/>
      <c r="AL1012" s="51"/>
      <c r="AM1012" s="130"/>
      <c r="AN1012" s="21"/>
      <c r="AO1012" s="73"/>
      <c r="AU1012" s="108"/>
      <c r="AV1012" s="108"/>
      <c r="AW1012" s="51"/>
      <c r="AX1012" s="59"/>
      <c r="AY1012" s="51"/>
      <c r="AZ1012" s="130"/>
      <c r="BA1012" s="21"/>
      <c r="BB1012" s="73"/>
      <c r="BH1012" s="108"/>
      <c r="BI1012" s="108"/>
      <c r="BJ1012" s="51"/>
      <c r="BK1012" s="59"/>
      <c r="BL1012" s="51"/>
      <c r="BM1012" s="130"/>
    </row>
    <row r="1013" spans="1:65" s="5" customFormat="1" ht="13.5" customHeight="1" x14ac:dyDescent="0.2">
      <c r="A1013" s="21"/>
      <c r="B1013" s="73"/>
      <c r="H1013" s="58"/>
      <c r="I1013" s="58"/>
      <c r="K1013" s="59"/>
      <c r="L1013" s="51"/>
      <c r="M1013" s="130"/>
      <c r="N1013" s="21"/>
      <c r="O1013" s="73"/>
      <c r="U1013" s="108"/>
      <c r="V1013" s="108"/>
      <c r="W1013" s="51"/>
      <c r="X1013" s="59"/>
      <c r="Y1013" s="51"/>
      <c r="Z1013" s="130"/>
      <c r="AA1013" s="21"/>
      <c r="AB1013" s="73"/>
      <c r="AH1013" s="108"/>
      <c r="AI1013" s="108"/>
      <c r="AJ1013" s="51"/>
      <c r="AK1013" s="59"/>
      <c r="AL1013" s="51"/>
      <c r="AM1013" s="130"/>
      <c r="AN1013" s="21"/>
      <c r="AO1013" s="73"/>
      <c r="AU1013" s="108"/>
      <c r="AV1013" s="108"/>
      <c r="AW1013" s="51"/>
      <c r="AX1013" s="59"/>
      <c r="AY1013" s="51"/>
      <c r="AZ1013" s="130"/>
      <c r="BA1013" s="21"/>
      <c r="BB1013" s="73"/>
      <c r="BH1013" s="108"/>
      <c r="BI1013" s="108"/>
      <c r="BJ1013" s="51"/>
      <c r="BK1013" s="59"/>
      <c r="BL1013" s="51"/>
      <c r="BM1013" s="130"/>
    </row>
    <row r="1014" spans="1:65" s="5" customFormat="1" ht="13.5" customHeight="1" x14ac:dyDescent="0.2">
      <c r="A1014" s="21"/>
      <c r="B1014" s="73"/>
      <c r="H1014" s="58"/>
      <c r="I1014" s="58"/>
      <c r="K1014" s="59"/>
      <c r="L1014" s="51"/>
      <c r="M1014" s="130"/>
      <c r="N1014" s="21"/>
      <c r="O1014" s="73"/>
      <c r="U1014" s="108"/>
      <c r="V1014" s="108"/>
      <c r="W1014" s="51"/>
      <c r="X1014" s="59"/>
      <c r="Y1014" s="51"/>
      <c r="Z1014" s="130"/>
      <c r="AA1014" s="21"/>
      <c r="AB1014" s="73"/>
      <c r="AH1014" s="108"/>
      <c r="AI1014" s="108"/>
      <c r="AJ1014" s="51"/>
      <c r="AK1014" s="59"/>
      <c r="AL1014" s="51"/>
      <c r="AM1014" s="130"/>
      <c r="AN1014" s="21"/>
      <c r="AO1014" s="73"/>
      <c r="AU1014" s="108"/>
      <c r="AV1014" s="108"/>
      <c r="AW1014" s="51"/>
      <c r="AX1014" s="59"/>
      <c r="AY1014" s="51"/>
      <c r="AZ1014" s="130"/>
      <c r="BA1014" s="21"/>
      <c r="BB1014" s="73"/>
      <c r="BH1014" s="108"/>
      <c r="BI1014" s="108"/>
      <c r="BJ1014" s="51"/>
      <c r="BK1014" s="59"/>
      <c r="BL1014" s="51"/>
      <c r="BM1014" s="130"/>
    </row>
    <row r="1015" spans="1:65" s="5" customFormat="1" x14ac:dyDescent="0.2">
      <c r="A1015" s="21"/>
      <c r="B1015" s="73"/>
      <c r="H1015" s="24"/>
      <c r="I1015" s="98"/>
      <c r="K1015" s="59"/>
      <c r="L1015" s="59"/>
      <c r="M1015" s="59"/>
      <c r="N1015" s="21"/>
      <c r="O1015" s="73"/>
      <c r="U1015" s="51"/>
      <c r="V1015" s="108"/>
      <c r="W1015" s="51"/>
      <c r="X1015" s="59"/>
      <c r="Y1015" s="59"/>
      <c r="Z1015" s="59"/>
      <c r="AA1015" s="21"/>
      <c r="AB1015" s="73"/>
      <c r="AH1015" s="51"/>
      <c r="AI1015" s="108"/>
      <c r="AJ1015" s="51"/>
      <c r="AK1015" s="59"/>
      <c r="AL1015" s="59"/>
      <c r="AM1015" s="59"/>
      <c r="AN1015" s="21"/>
      <c r="AO1015" s="73"/>
      <c r="AU1015" s="51"/>
      <c r="AV1015" s="108"/>
      <c r="AW1015" s="51"/>
      <c r="AX1015" s="59"/>
      <c r="AY1015" s="59"/>
      <c r="AZ1015" s="59"/>
      <c r="BA1015" s="21"/>
      <c r="BB1015" s="73"/>
      <c r="BH1015" s="51"/>
      <c r="BI1015" s="108"/>
      <c r="BJ1015" s="51"/>
      <c r="BK1015" s="59"/>
      <c r="BL1015" s="59"/>
      <c r="BM1015" s="59"/>
    </row>
    <row r="1016" spans="1:65" s="5" customFormat="1" x14ac:dyDescent="0.2">
      <c r="A1016" s="22"/>
      <c r="B1016" s="73"/>
      <c r="C1016" s="689"/>
      <c r="D1016" s="689"/>
      <c r="E1016" s="689"/>
      <c r="F1016" s="689"/>
      <c r="H1016" s="24"/>
      <c r="I1016" s="98"/>
      <c r="K1016" s="59"/>
      <c r="L1016" s="59"/>
      <c r="M1016" s="59"/>
      <c r="N1016" s="22"/>
      <c r="O1016" s="73"/>
      <c r="P1016" s="689"/>
      <c r="Q1016" s="689"/>
      <c r="R1016" s="689"/>
      <c r="S1016" s="689"/>
      <c r="U1016" s="51"/>
      <c r="V1016" s="108"/>
      <c r="W1016" s="51"/>
      <c r="X1016" s="59"/>
      <c r="Y1016" s="59"/>
      <c r="Z1016" s="59"/>
      <c r="AA1016" s="22"/>
      <c r="AB1016" s="73"/>
      <c r="AC1016" s="689"/>
      <c r="AD1016" s="689"/>
      <c r="AE1016" s="689"/>
      <c r="AF1016" s="689"/>
      <c r="AH1016" s="51"/>
      <c r="AI1016" s="108"/>
      <c r="AJ1016" s="51"/>
      <c r="AK1016" s="59"/>
      <c r="AL1016" s="59"/>
      <c r="AM1016" s="59"/>
      <c r="AN1016" s="22"/>
      <c r="AO1016" s="73"/>
      <c r="AP1016" s="689"/>
      <c r="AQ1016" s="689"/>
      <c r="AR1016" s="689"/>
      <c r="AS1016" s="689"/>
      <c r="AU1016" s="51"/>
      <c r="AV1016" s="108"/>
      <c r="AW1016" s="51"/>
      <c r="AX1016" s="59"/>
      <c r="AY1016" s="59"/>
      <c r="AZ1016" s="59"/>
      <c r="BA1016" s="22"/>
      <c r="BB1016" s="73"/>
      <c r="BC1016" s="689"/>
      <c r="BD1016" s="689"/>
      <c r="BE1016" s="689"/>
      <c r="BF1016" s="689"/>
      <c r="BH1016" s="51"/>
      <c r="BI1016" s="108"/>
      <c r="BJ1016" s="51"/>
      <c r="BK1016" s="59"/>
      <c r="BL1016" s="59"/>
      <c r="BM1016" s="59"/>
    </row>
    <row r="1017" spans="1:65" s="5" customFormat="1" x14ac:dyDescent="0.2">
      <c r="A1017" s="21"/>
      <c r="B1017" s="73"/>
      <c r="C1017" s="693"/>
      <c r="D1017" s="693"/>
      <c r="E1017" s="693"/>
      <c r="F1017" s="693"/>
      <c r="G1017" s="693"/>
      <c r="H1017" s="693"/>
      <c r="I1017" s="98"/>
      <c r="K1017" s="59"/>
      <c r="L1017" s="59"/>
      <c r="M1017" s="59"/>
      <c r="N1017" s="21"/>
      <c r="O1017" s="73"/>
      <c r="P1017" s="59"/>
      <c r="Q1017" s="59"/>
      <c r="R1017" s="59"/>
      <c r="S1017" s="59"/>
      <c r="T1017" s="59"/>
      <c r="U1017" s="51"/>
      <c r="V1017" s="108"/>
      <c r="W1017" s="51"/>
      <c r="X1017" s="59"/>
      <c r="Y1017" s="59"/>
      <c r="Z1017" s="59"/>
      <c r="AA1017" s="21"/>
      <c r="AB1017" s="73"/>
      <c r="AC1017" s="59"/>
      <c r="AD1017" s="59"/>
      <c r="AE1017" s="59"/>
      <c r="AF1017" s="59"/>
      <c r="AG1017" s="59"/>
      <c r="AH1017" s="51"/>
      <c r="AI1017" s="108"/>
      <c r="AJ1017" s="51"/>
      <c r="AK1017" s="59"/>
      <c r="AL1017" s="59"/>
      <c r="AM1017" s="59"/>
      <c r="AN1017" s="21"/>
      <c r="AO1017" s="73"/>
      <c r="AP1017" s="59"/>
      <c r="AQ1017" s="59"/>
      <c r="AR1017" s="59"/>
      <c r="AS1017" s="59"/>
      <c r="AT1017" s="59"/>
      <c r="AU1017" s="51"/>
      <c r="AV1017" s="108"/>
      <c r="AW1017" s="51"/>
      <c r="AX1017" s="59"/>
      <c r="AY1017" s="59"/>
      <c r="AZ1017" s="59"/>
      <c r="BA1017" s="21"/>
      <c r="BB1017" s="73"/>
      <c r="BC1017" s="59"/>
      <c r="BD1017" s="59"/>
      <c r="BE1017" s="59"/>
      <c r="BF1017" s="59"/>
      <c r="BG1017" s="59"/>
      <c r="BH1017" s="51"/>
      <c r="BI1017" s="108"/>
      <c r="BJ1017" s="51"/>
      <c r="BK1017" s="59"/>
      <c r="BL1017" s="59"/>
      <c r="BM1017" s="59"/>
    </row>
    <row r="1018" spans="1:65" s="5" customFormat="1" x14ac:dyDescent="0.2">
      <c r="A1018" s="21"/>
      <c r="B1018" s="73"/>
      <c r="C1018" s="21"/>
      <c r="H1018" s="24"/>
      <c r="I1018" s="98"/>
      <c r="K1018" s="59"/>
      <c r="L1018" s="59"/>
      <c r="M1018" s="59"/>
      <c r="N1018" s="21"/>
      <c r="O1018" s="73"/>
      <c r="P1018" s="21"/>
      <c r="U1018" s="51"/>
      <c r="V1018" s="108"/>
      <c r="W1018" s="51"/>
      <c r="X1018" s="59"/>
      <c r="Y1018" s="59"/>
      <c r="Z1018" s="59"/>
      <c r="AA1018" s="21"/>
      <c r="AB1018" s="73"/>
      <c r="AC1018" s="21"/>
      <c r="AH1018" s="51"/>
      <c r="AI1018" s="108"/>
      <c r="AJ1018" s="51"/>
      <c r="AK1018" s="59"/>
      <c r="AL1018" s="59"/>
      <c r="AM1018" s="59"/>
      <c r="AN1018" s="21"/>
      <c r="AO1018" s="73"/>
      <c r="AP1018" s="21"/>
      <c r="AU1018" s="51"/>
      <c r="AV1018" s="108"/>
      <c r="AW1018" s="51"/>
      <c r="AX1018" s="59"/>
      <c r="AY1018" s="59"/>
      <c r="AZ1018" s="59"/>
      <c r="BA1018" s="21"/>
      <c r="BB1018" s="73"/>
      <c r="BC1018" s="21"/>
      <c r="BH1018" s="51"/>
      <c r="BI1018" s="108"/>
      <c r="BJ1018" s="51"/>
      <c r="BK1018" s="59"/>
      <c r="BL1018" s="59"/>
      <c r="BM1018" s="59"/>
    </row>
    <row r="1019" spans="1:65" s="5" customFormat="1" x14ac:dyDescent="0.2">
      <c r="A1019" s="21"/>
      <c r="B1019" s="73"/>
      <c r="H1019" s="24"/>
      <c r="I1019" s="98"/>
      <c r="K1019" s="59"/>
      <c r="L1019" s="59"/>
      <c r="M1019" s="59"/>
      <c r="N1019" s="21"/>
      <c r="O1019" s="73"/>
      <c r="U1019" s="51"/>
      <c r="V1019" s="108"/>
      <c r="W1019" s="51"/>
      <c r="X1019" s="59"/>
      <c r="Y1019" s="59"/>
      <c r="Z1019" s="59"/>
      <c r="AA1019" s="21"/>
      <c r="AB1019" s="73"/>
      <c r="AH1019" s="51"/>
      <c r="AI1019" s="108"/>
      <c r="AJ1019" s="51"/>
      <c r="AK1019" s="59"/>
      <c r="AL1019" s="59"/>
      <c r="AM1019" s="59"/>
      <c r="AN1019" s="21"/>
      <c r="AO1019" s="73"/>
      <c r="AU1019" s="51"/>
      <c r="AV1019" s="108"/>
      <c r="AW1019" s="51"/>
      <c r="AX1019" s="59"/>
      <c r="AY1019" s="59"/>
      <c r="AZ1019" s="59"/>
      <c r="BA1019" s="21"/>
      <c r="BB1019" s="73"/>
      <c r="BH1019" s="51"/>
      <c r="BI1019" s="108"/>
      <c r="BJ1019" s="51"/>
      <c r="BK1019" s="59"/>
      <c r="BL1019" s="59"/>
      <c r="BM1019" s="59"/>
    </row>
    <row r="1020" spans="1:65" s="5" customFormat="1" x14ac:dyDescent="0.2">
      <c r="A1020" s="21"/>
      <c r="B1020" s="73"/>
      <c r="H1020" s="58"/>
      <c r="I1020" s="58"/>
      <c r="K1020" s="59"/>
      <c r="L1020" s="51"/>
      <c r="M1020" s="130"/>
      <c r="N1020" s="21"/>
      <c r="O1020" s="73"/>
      <c r="U1020" s="108"/>
      <c r="V1020" s="108"/>
      <c r="W1020" s="51"/>
      <c r="X1020" s="59"/>
      <c r="Y1020" s="51"/>
      <c r="Z1020" s="130"/>
      <c r="AA1020" s="21"/>
      <c r="AB1020" s="73"/>
      <c r="AH1020" s="108"/>
      <c r="AI1020" s="108"/>
      <c r="AJ1020" s="51"/>
      <c r="AK1020" s="59"/>
      <c r="AL1020" s="51"/>
      <c r="AM1020" s="130"/>
      <c r="AN1020" s="21"/>
      <c r="AO1020" s="73"/>
      <c r="AU1020" s="108"/>
      <c r="AV1020" s="108"/>
      <c r="AW1020" s="51"/>
      <c r="AX1020" s="59"/>
      <c r="AY1020" s="51"/>
      <c r="AZ1020" s="130"/>
      <c r="BA1020" s="21"/>
      <c r="BB1020" s="73"/>
      <c r="BH1020" s="108"/>
      <c r="BI1020" s="108"/>
      <c r="BJ1020" s="51"/>
      <c r="BK1020" s="59"/>
      <c r="BL1020" s="51"/>
      <c r="BM1020" s="130"/>
    </row>
    <row r="1021" spans="1:65" s="5" customFormat="1" x14ac:dyDescent="0.2">
      <c r="A1021" s="21"/>
      <c r="B1021" s="73"/>
      <c r="H1021" s="58"/>
      <c r="I1021" s="58"/>
      <c r="K1021" s="59"/>
      <c r="L1021" s="51"/>
      <c r="M1021" s="130"/>
      <c r="N1021" s="21"/>
      <c r="O1021" s="73"/>
      <c r="U1021" s="108"/>
      <c r="V1021" s="108"/>
      <c r="W1021" s="51"/>
      <c r="X1021" s="59"/>
      <c r="Y1021" s="51"/>
      <c r="Z1021" s="130"/>
      <c r="AA1021" s="21"/>
      <c r="AB1021" s="73"/>
      <c r="AH1021" s="108"/>
      <c r="AI1021" s="108"/>
      <c r="AJ1021" s="51"/>
      <c r="AK1021" s="59"/>
      <c r="AL1021" s="51"/>
      <c r="AM1021" s="130"/>
      <c r="AN1021" s="21"/>
      <c r="AO1021" s="73"/>
      <c r="AU1021" s="108"/>
      <c r="AV1021" s="108"/>
      <c r="AW1021" s="51"/>
      <c r="AX1021" s="59"/>
      <c r="AY1021" s="51"/>
      <c r="AZ1021" s="130"/>
      <c r="BA1021" s="21"/>
      <c r="BB1021" s="73"/>
      <c r="BH1021" s="108"/>
      <c r="BI1021" s="108"/>
      <c r="BJ1021" s="51"/>
      <c r="BK1021" s="59"/>
      <c r="BL1021" s="51"/>
      <c r="BM1021" s="130"/>
    </row>
    <row r="1022" spans="1:65" s="5" customFormat="1" x14ac:dyDescent="0.2">
      <c r="A1022" s="21"/>
      <c r="B1022" s="73"/>
      <c r="H1022" s="58"/>
      <c r="I1022" s="58"/>
      <c r="K1022" s="59"/>
      <c r="L1022" s="51"/>
      <c r="M1022" s="130"/>
      <c r="N1022" s="21"/>
      <c r="O1022" s="73"/>
      <c r="U1022" s="108"/>
      <c r="V1022" s="108"/>
      <c r="W1022" s="51"/>
      <c r="X1022" s="59"/>
      <c r="Y1022" s="51"/>
      <c r="Z1022" s="130"/>
      <c r="AA1022" s="21"/>
      <c r="AB1022" s="73"/>
      <c r="AH1022" s="108"/>
      <c r="AI1022" s="108"/>
      <c r="AJ1022" s="51"/>
      <c r="AK1022" s="59"/>
      <c r="AL1022" s="51"/>
      <c r="AM1022" s="130"/>
      <c r="AN1022" s="21"/>
      <c r="AO1022" s="73"/>
      <c r="AU1022" s="108"/>
      <c r="AV1022" s="108"/>
      <c r="AW1022" s="51"/>
      <c r="AX1022" s="59"/>
      <c r="AY1022" s="51"/>
      <c r="AZ1022" s="130"/>
      <c r="BA1022" s="21"/>
      <c r="BB1022" s="73"/>
      <c r="BH1022" s="108"/>
      <c r="BI1022" s="108"/>
      <c r="BJ1022" s="51"/>
      <c r="BK1022" s="59"/>
      <c r="BL1022" s="51"/>
      <c r="BM1022" s="130"/>
    </row>
    <row r="1023" spans="1:65" s="5" customFormat="1" x14ac:dyDescent="0.2">
      <c r="A1023" s="21"/>
      <c r="B1023" s="73"/>
      <c r="H1023" s="58"/>
      <c r="I1023" s="58"/>
      <c r="K1023" s="59"/>
      <c r="L1023" s="51"/>
      <c r="M1023" s="130"/>
      <c r="N1023" s="21"/>
      <c r="O1023" s="73"/>
      <c r="U1023" s="108"/>
      <c r="V1023" s="108"/>
      <c r="W1023" s="51"/>
      <c r="X1023" s="59"/>
      <c r="Y1023" s="51"/>
      <c r="Z1023" s="130"/>
      <c r="AA1023" s="21"/>
      <c r="AB1023" s="73"/>
      <c r="AH1023" s="108"/>
      <c r="AI1023" s="108"/>
      <c r="AJ1023" s="51"/>
      <c r="AK1023" s="59"/>
      <c r="AL1023" s="51"/>
      <c r="AM1023" s="130"/>
      <c r="AN1023" s="21"/>
      <c r="AO1023" s="73"/>
      <c r="AU1023" s="108"/>
      <c r="AV1023" s="108"/>
      <c r="AW1023" s="51"/>
      <c r="AX1023" s="59"/>
      <c r="AY1023" s="51"/>
      <c r="AZ1023" s="130"/>
      <c r="BA1023" s="21"/>
      <c r="BB1023" s="73"/>
      <c r="BH1023" s="108"/>
      <c r="BI1023" s="108"/>
      <c r="BJ1023" s="51"/>
      <c r="BK1023" s="59"/>
      <c r="BL1023" s="51"/>
      <c r="BM1023" s="130"/>
    </row>
    <row r="1024" spans="1:65" s="5" customFormat="1" x14ac:dyDescent="0.2">
      <c r="B1024" s="24"/>
      <c r="H1024" s="24"/>
      <c r="I1024" s="98"/>
      <c r="K1024" s="59"/>
      <c r="L1024" s="59"/>
      <c r="M1024" s="59"/>
      <c r="O1024" s="24"/>
      <c r="U1024" s="51"/>
      <c r="V1024" s="108"/>
      <c r="W1024" s="51"/>
      <c r="X1024" s="59"/>
      <c r="Y1024" s="59"/>
      <c r="Z1024" s="59"/>
      <c r="AB1024" s="24"/>
      <c r="AH1024" s="51"/>
      <c r="AI1024" s="108"/>
      <c r="AJ1024" s="51"/>
      <c r="AK1024" s="59"/>
      <c r="AL1024" s="59"/>
      <c r="AM1024" s="59"/>
      <c r="AO1024" s="24"/>
      <c r="AU1024" s="51"/>
      <c r="AV1024" s="108"/>
      <c r="AW1024" s="51"/>
      <c r="AX1024" s="59"/>
      <c r="AY1024" s="59"/>
      <c r="AZ1024" s="59"/>
      <c r="BB1024" s="24"/>
      <c r="BH1024" s="51"/>
      <c r="BI1024" s="108"/>
      <c r="BJ1024" s="51"/>
      <c r="BK1024" s="59"/>
      <c r="BL1024" s="59"/>
      <c r="BM1024" s="59"/>
    </row>
    <row r="1025" spans="1:65" s="5" customFormat="1" x14ac:dyDescent="0.2">
      <c r="A1025" s="22"/>
      <c r="B1025" s="73"/>
      <c r="C1025" s="693"/>
      <c r="D1025" s="693"/>
      <c r="E1025" s="693"/>
      <c r="H1025" s="24"/>
      <c r="I1025" s="98"/>
      <c r="K1025" s="59"/>
      <c r="L1025" s="59"/>
      <c r="M1025" s="59"/>
      <c r="N1025" s="22"/>
      <c r="O1025" s="73"/>
      <c r="P1025" s="693"/>
      <c r="Q1025" s="693"/>
      <c r="R1025" s="693"/>
      <c r="U1025" s="51"/>
      <c r="V1025" s="108"/>
      <c r="W1025" s="51"/>
      <c r="X1025" s="59"/>
      <c r="Y1025" s="59"/>
      <c r="Z1025" s="59"/>
      <c r="AA1025" s="22"/>
      <c r="AB1025" s="73"/>
      <c r="AC1025" s="693"/>
      <c r="AD1025" s="693"/>
      <c r="AE1025" s="693"/>
      <c r="AH1025" s="51"/>
      <c r="AI1025" s="108"/>
      <c r="AJ1025" s="51"/>
      <c r="AK1025" s="59"/>
      <c r="AL1025" s="59"/>
      <c r="AM1025" s="59"/>
      <c r="AN1025" s="22"/>
      <c r="AO1025" s="73"/>
      <c r="AP1025" s="693"/>
      <c r="AQ1025" s="693"/>
      <c r="AR1025" s="693"/>
      <c r="AU1025" s="51"/>
      <c r="AV1025" s="108"/>
      <c r="AW1025" s="51"/>
      <c r="AX1025" s="59"/>
      <c r="AY1025" s="59"/>
      <c r="AZ1025" s="59"/>
      <c r="BA1025" s="22"/>
      <c r="BB1025" s="73"/>
      <c r="BC1025" s="693"/>
      <c r="BD1025" s="693"/>
      <c r="BE1025" s="693"/>
      <c r="BH1025" s="51"/>
      <c r="BI1025" s="108"/>
      <c r="BJ1025" s="51"/>
      <c r="BK1025" s="59"/>
      <c r="BL1025" s="59"/>
      <c r="BM1025" s="59"/>
    </row>
    <row r="1026" spans="1:65" s="5" customFormat="1" x14ac:dyDescent="0.2">
      <c r="A1026" s="21"/>
      <c r="B1026" s="73"/>
      <c r="C1026" s="689"/>
      <c r="D1026" s="689"/>
      <c r="E1026" s="689"/>
      <c r="F1026" s="689"/>
      <c r="G1026" s="689"/>
      <c r="H1026" s="689"/>
      <c r="I1026" s="98"/>
      <c r="K1026" s="59"/>
      <c r="L1026" s="59"/>
      <c r="M1026" s="59"/>
      <c r="N1026" s="21"/>
      <c r="O1026" s="73"/>
      <c r="P1026" s="59"/>
      <c r="Q1026" s="59"/>
      <c r="R1026" s="59"/>
      <c r="S1026" s="59"/>
      <c r="T1026" s="59"/>
      <c r="U1026" s="51"/>
      <c r="V1026" s="108"/>
      <c r="W1026" s="51"/>
      <c r="X1026" s="59"/>
      <c r="Y1026" s="59"/>
      <c r="Z1026" s="59"/>
      <c r="AA1026" s="21"/>
      <c r="AB1026" s="73"/>
      <c r="AC1026" s="59"/>
      <c r="AD1026" s="59"/>
      <c r="AE1026" s="59"/>
      <c r="AF1026" s="59"/>
      <c r="AG1026" s="59"/>
      <c r="AH1026" s="51"/>
      <c r="AI1026" s="108"/>
      <c r="AJ1026" s="51"/>
      <c r="AK1026" s="59"/>
      <c r="AL1026" s="59"/>
      <c r="AM1026" s="59"/>
      <c r="AN1026" s="21"/>
      <c r="AO1026" s="73"/>
      <c r="AP1026" s="59"/>
      <c r="AQ1026" s="59"/>
      <c r="AR1026" s="59"/>
      <c r="AS1026" s="59"/>
      <c r="AT1026" s="59"/>
      <c r="AU1026" s="51"/>
      <c r="AV1026" s="108"/>
      <c r="AW1026" s="51"/>
      <c r="AX1026" s="59"/>
      <c r="AY1026" s="59"/>
      <c r="AZ1026" s="59"/>
      <c r="BA1026" s="21"/>
      <c r="BB1026" s="73"/>
      <c r="BC1026" s="59"/>
      <c r="BD1026" s="59"/>
      <c r="BE1026" s="59"/>
      <c r="BF1026" s="59"/>
      <c r="BG1026" s="59"/>
      <c r="BH1026" s="51"/>
      <c r="BI1026" s="108"/>
      <c r="BJ1026" s="51"/>
      <c r="BK1026" s="59"/>
      <c r="BL1026" s="59"/>
      <c r="BM1026" s="59"/>
    </row>
    <row r="1027" spans="1:65" s="5" customFormat="1" x14ac:dyDescent="0.2">
      <c r="A1027" s="21"/>
      <c r="B1027" s="73"/>
      <c r="C1027" s="21"/>
      <c r="H1027" s="24"/>
      <c r="I1027" s="98"/>
      <c r="K1027" s="59"/>
      <c r="L1027" s="59"/>
      <c r="M1027" s="59"/>
      <c r="N1027" s="21"/>
      <c r="O1027" s="73"/>
      <c r="P1027" s="21"/>
      <c r="U1027" s="51"/>
      <c r="V1027" s="108"/>
      <c r="W1027" s="51"/>
      <c r="X1027" s="59"/>
      <c r="Y1027" s="59"/>
      <c r="Z1027" s="59"/>
      <c r="AA1027" s="21"/>
      <c r="AB1027" s="73"/>
      <c r="AC1027" s="21"/>
      <c r="AH1027" s="51"/>
      <c r="AI1027" s="108"/>
      <c r="AJ1027" s="51"/>
      <c r="AK1027" s="59"/>
      <c r="AL1027" s="59"/>
      <c r="AM1027" s="59"/>
      <c r="AN1027" s="21"/>
      <c r="AO1027" s="73"/>
      <c r="AP1027" s="21"/>
      <c r="AU1027" s="51"/>
      <c r="AV1027" s="108"/>
      <c r="AW1027" s="51"/>
      <c r="AX1027" s="59"/>
      <c r="AY1027" s="59"/>
      <c r="AZ1027" s="59"/>
      <c r="BA1027" s="21"/>
      <c r="BB1027" s="73"/>
      <c r="BC1027" s="21"/>
      <c r="BH1027" s="51"/>
      <c r="BI1027" s="108"/>
      <c r="BJ1027" s="51"/>
      <c r="BK1027" s="59"/>
      <c r="BL1027" s="59"/>
      <c r="BM1027" s="59"/>
    </row>
    <row r="1028" spans="1:65" s="5" customFormat="1" x14ac:dyDescent="0.2">
      <c r="A1028" s="21"/>
      <c r="B1028" s="73"/>
      <c r="H1028" s="24"/>
      <c r="I1028" s="98"/>
      <c r="K1028" s="59"/>
      <c r="L1028" s="59"/>
      <c r="M1028" s="59"/>
      <c r="N1028" s="21"/>
      <c r="O1028" s="73"/>
      <c r="U1028" s="51"/>
      <c r="V1028" s="108"/>
      <c r="W1028" s="51"/>
      <c r="X1028" s="59"/>
      <c r="Y1028" s="59"/>
      <c r="Z1028" s="59"/>
      <c r="AA1028" s="21"/>
      <c r="AB1028" s="73"/>
      <c r="AH1028" s="51"/>
      <c r="AI1028" s="108"/>
      <c r="AJ1028" s="51"/>
      <c r="AK1028" s="59"/>
      <c r="AL1028" s="59"/>
      <c r="AM1028" s="59"/>
      <c r="AN1028" s="21"/>
      <c r="AO1028" s="73"/>
      <c r="AU1028" s="51"/>
      <c r="AV1028" s="108"/>
      <c r="AW1028" s="51"/>
      <c r="AX1028" s="59"/>
      <c r="AY1028" s="59"/>
      <c r="AZ1028" s="59"/>
      <c r="BA1028" s="21"/>
      <c r="BB1028" s="73"/>
      <c r="BH1028" s="51"/>
      <c r="BI1028" s="108"/>
      <c r="BJ1028" s="51"/>
      <c r="BK1028" s="59"/>
      <c r="BL1028" s="59"/>
      <c r="BM1028" s="59"/>
    </row>
    <row r="1029" spans="1:65" s="5" customFormat="1" ht="13.5" customHeight="1" x14ac:dyDescent="0.2">
      <c r="A1029" s="23"/>
      <c r="B1029" s="73"/>
      <c r="H1029" s="6"/>
      <c r="I1029" s="58"/>
      <c r="K1029" s="59"/>
      <c r="L1029" s="51"/>
      <c r="M1029" s="130"/>
      <c r="N1029" s="23"/>
      <c r="O1029" s="73"/>
      <c r="U1029" s="59"/>
      <c r="V1029" s="108"/>
      <c r="W1029" s="51"/>
      <c r="X1029" s="59"/>
      <c r="Y1029" s="51"/>
      <c r="Z1029" s="130"/>
      <c r="AA1029" s="23"/>
      <c r="AB1029" s="73"/>
      <c r="AH1029" s="59"/>
      <c r="AI1029" s="108"/>
      <c r="AJ1029" s="51"/>
      <c r="AK1029" s="59"/>
      <c r="AL1029" s="51"/>
      <c r="AM1029" s="130"/>
      <c r="AN1029" s="23"/>
      <c r="AO1029" s="73"/>
      <c r="AU1029" s="59"/>
      <c r="AV1029" s="108"/>
      <c r="AW1029" s="51"/>
      <c r="AX1029" s="59"/>
      <c r="AY1029" s="51"/>
      <c r="AZ1029" s="130"/>
      <c r="BA1029" s="23"/>
      <c r="BB1029" s="73"/>
      <c r="BH1029" s="59"/>
      <c r="BI1029" s="108"/>
      <c r="BJ1029" s="51"/>
      <c r="BK1029" s="59"/>
      <c r="BL1029" s="51"/>
      <c r="BM1029" s="130"/>
    </row>
    <row r="1030" spans="1:65" s="5" customFormat="1" ht="13.5" customHeight="1" x14ac:dyDescent="0.2">
      <c r="A1030" s="23"/>
      <c r="B1030" s="73"/>
      <c r="H1030" s="6"/>
      <c r="I1030" s="58"/>
      <c r="K1030" s="59"/>
      <c r="L1030" s="51"/>
      <c r="M1030" s="130"/>
      <c r="N1030" s="23"/>
      <c r="O1030" s="73"/>
      <c r="U1030" s="59"/>
      <c r="V1030" s="108"/>
      <c r="W1030" s="51"/>
      <c r="X1030" s="59"/>
      <c r="Y1030" s="51"/>
      <c r="Z1030" s="130"/>
      <c r="AA1030" s="23"/>
      <c r="AB1030" s="73"/>
      <c r="AH1030" s="59"/>
      <c r="AI1030" s="108"/>
      <c r="AJ1030" s="51"/>
      <c r="AK1030" s="59"/>
      <c r="AL1030" s="51"/>
      <c r="AM1030" s="130"/>
      <c r="AN1030" s="23"/>
      <c r="AO1030" s="73"/>
      <c r="AU1030" s="59"/>
      <c r="AV1030" s="108"/>
      <c r="AW1030" s="51"/>
      <c r="AX1030" s="59"/>
      <c r="AY1030" s="51"/>
      <c r="AZ1030" s="130"/>
      <c r="BA1030" s="23"/>
      <c r="BB1030" s="73"/>
      <c r="BH1030" s="59"/>
      <c r="BI1030" s="108"/>
      <c r="BJ1030" s="51"/>
      <c r="BK1030" s="59"/>
      <c r="BL1030" s="51"/>
      <c r="BM1030" s="130"/>
    </row>
    <row r="1031" spans="1:65" s="5" customFormat="1" ht="13.5" customHeight="1" x14ac:dyDescent="0.2">
      <c r="A1031" s="23"/>
      <c r="B1031" s="73"/>
      <c r="H1031" s="6"/>
      <c r="I1031" s="58"/>
      <c r="K1031" s="59"/>
      <c r="L1031" s="51"/>
      <c r="M1031" s="130"/>
      <c r="N1031" s="23"/>
      <c r="O1031" s="73"/>
      <c r="U1031" s="59"/>
      <c r="V1031" s="108"/>
      <c r="W1031" s="51"/>
      <c r="X1031" s="59"/>
      <c r="Y1031" s="51"/>
      <c r="Z1031" s="130"/>
      <c r="AA1031" s="23"/>
      <c r="AB1031" s="73"/>
      <c r="AH1031" s="59"/>
      <c r="AI1031" s="108"/>
      <c r="AJ1031" s="51"/>
      <c r="AK1031" s="59"/>
      <c r="AL1031" s="51"/>
      <c r="AM1031" s="130"/>
      <c r="AN1031" s="23"/>
      <c r="AO1031" s="73"/>
      <c r="AU1031" s="59"/>
      <c r="AV1031" s="108"/>
      <c r="AW1031" s="51"/>
      <c r="AX1031" s="59"/>
      <c r="AY1031" s="51"/>
      <c r="AZ1031" s="130"/>
      <c r="BA1031" s="23"/>
      <c r="BB1031" s="73"/>
      <c r="BH1031" s="59"/>
      <c r="BI1031" s="108"/>
      <c r="BJ1031" s="51"/>
      <c r="BK1031" s="59"/>
      <c r="BL1031" s="51"/>
      <c r="BM1031" s="130"/>
    </row>
    <row r="1032" spans="1:65" s="5" customFormat="1" ht="13.5" customHeight="1" x14ac:dyDescent="0.2">
      <c r="A1032" s="23"/>
      <c r="B1032" s="73"/>
      <c r="H1032" s="6"/>
      <c r="I1032" s="58"/>
      <c r="K1032" s="59"/>
      <c r="L1032" s="51"/>
      <c r="M1032" s="130"/>
      <c r="N1032" s="23"/>
      <c r="O1032" s="73"/>
      <c r="U1032" s="59"/>
      <c r="V1032" s="108"/>
      <c r="W1032" s="51"/>
      <c r="X1032" s="59"/>
      <c r="Y1032" s="51"/>
      <c r="Z1032" s="130"/>
      <c r="AA1032" s="23"/>
      <c r="AB1032" s="73"/>
      <c r="AH1032" s="59"/>
      <c r="AI1032" s="108"/>
      <c r="AJ1032" s="51"/>
      <c r="AK1032" s="59"/>
      <c r="AL1032" s="51"/>
      <c r="AM1032" s="130"/>
      <c r="AN1032" s="23"/>
      <c r="AO1032" s="73"/>
      <c r="AU1032" s="59"/>
      <c r="AV1032" s="108"/>
      <c r="AW1032" s="51"/>
      <c r="AX1032" s="59"/>
      <c r="AY1032" s="51"/>
      <c r="AZ1032" s="130"/>
      <c r="BA1032" s="23"/>
      <c r="BB1032" s="73"/>
      <c r="BH1032" s="59"/>
      <c r="BI1032" s="108"/>
      <c r="BJ1032" s="51"/>
      <c r="BK1032" s="59"/>
      <c r="BL1032" s="51"/>
      <c r="BM1032" s="130"/>
    </row>
    <row r="1033" spans="1:65" s="5" customFormat="1" x14ac:dyDescent="0.2">
      <c r="A1033" s="21"/>
      <c r="B1033" s="73"/>
      <c r="H1033" s="24"/>
      <c r="I1033" s="98"/>
      <c r="K1033" s="59"/>
      <c r="L1033" s="59"/>
      <c r="M1033" s="59"/>
      <c r="N1033" s="21"/>
      <c r="O1033" s="73"/>
      <c r="U1033" s="51"/>
      <c r="V1033" s="108"/>
      <c r="W1033" s="51"/>
      <c r="X1033" s="59"/>
      <c r="Y1033" s="59"/>
      <c r="Z1033" s="59"/>
      <c r="AA1033" s="21"/>
      <c r="AB1033" s="73"/>
      <c r="AH1033" s="51"/>
      <c r="AI1033" s="108"/>
      <c r="AJ1033" s="51"/>
      <c r="AK1033" s="59"/>
      <c r="AL1033" s="59"/>
      <c r="AM1033" s="59"/>
      <c r="AN1033" s="21"/>
      <c r="AO1033" s="73"/>
      <c r="AU1033" s="51"/>
      <c r="AV1033" s="108"/>
      <c r="AW1033" s="51"/>
      <c r="AX1033" s="59"/>
      <c r="AY1033" s="59"/>
      <c r="AZ1033" s="59"/>
      <c r="BA1033" s="21"/>
      <c r="BB1033" s="73"/>
      <c r="BH1033" s="51"/>
      <c r="BI1033" s="108"/>
      <c r="BJ1033" s="51"/>
      <c r="BK1033" s="59"/>
      <c r="BL1033" s="59"/>
      <c r="BM1033" s="59"/>
    </row>
    <row r="1034" spans="1:65" s="5" customFormat="1" x14ac:dyDescent="0.2">
      <c r="A1034" s="22"/>
      <c r="B1034" s="73"/>
      <c r="C1034" s="693"/>
      <c r="D1034" s="693"/>
      <c r="E1034" s="693"/>
      <c r="H1034" s="24"/>
      <c r="I1034" s="98"/>
      <c r="K1034" s="59"/>
      <c r="L1034" s="59"/>
      <c r="M1034" s="59"/>
      <c r="N1034" s="22"/>
      <c r="O1034" s="73"/>
      <c r="P1034" s="693"/>
      <c r="Q1034" s="693"/>
      <c r="R1034" s="693"/>
      <c r="U1034" s="51"/>
      <c r="V1034" s="108"/>
      <c r="W1034" s="51"/>
      <c r="X1034" s="59"/>
      <c r="Y1034" s="59"/>
      <c r="Z1034" s="59"/>
      <c r="AA1034" s="22"/>
      <c r="AB1034" s="73"/>
      <c r="AC1034" s="693"/>
      <c r="AD1034" s="693"/>
      <c r="AE1034" s="693"/>
      <c r="AH1034" s="51"/>
      <c r="AI1034" s="108"/>
      <c r="AJ1034" s="51"/>
      <c r="AK1034" s="59"/>
      <c r="AL1034" s="59"/>
      <c r="AM1034" s="59"/>
      <c r="AN1034" s="22"/>
      <c r="AO1034" s="73"/>
      <c r="AP1034" s="693"/>
      <c r="AQ1034" s="693"/>
      <c r="AR1034" s="693"/>
      <c r="AU1034" s="51"/>
      <c r="AV1034" s="108"/>
      <c r="AW1034" s="51"/>
      <c r="AX1034" s="59"/>
      <c r="AY1034" s="59"/>
      <c r="AZ1034" s="59"/>
      <c r="BA1034" s="22"/>
      <c r="BB1034" s="73"/>
      <c r="BC1034" s="693"/>
      <c r="BD1034" s="693"/>
      <c r="BE1034" s="693"/>
      <c r="BH1034" s="51"/>
      <c r="BI1034" s="108"/>
      <c r="BJ1034" s="51"/>
      <c r="BK1034" s="59"/>
      <c r="BL1034" s="59"/>
      <c r="BM1034" s="59"/>
    </row>
    <row r="1035" spans="1:65" s="5" customFormat="1" x14ac:dyDescent="0.2">
      <c r="A1035" s="21"/>
      <c r="B1035" s="73"/>
      <c r="C1035" s="689"/>
      <c r="D1035" s="689"/>
      <c r="E1035" s="689"/>
      <c r="F1035" s="689"/>
      <c r="G1035" s="689"/>
      <c r="H1035" s="55"/>
      <c r="I1035" s="98"/>
      <c r="K1035" s="59"/>
      <c r="L1035" s="59"/>
      <c r="M1035" s="59"/>
      <c r="N1035" s="21"/>
      <c r="O1035" s="73"/>
      <c r="P1035" s="689"/>
      <c r="Q1035" s="689"/>
      <c r="R1035" s="689"/>
      <c r="S1035" s="689"/>
      <c r="T1035" s="689"/>
      <c r="U1035" s="134"/>
      <c r="V1035" s="108"/>
      <c r="W1035" s="51"/>
      <c r="X1035" s="59"/>
      <c r="Y1035" s="59"/>
      <c r="Z1035" s="59"/>
      <c r="AA1035" s="21"/>
      <c r="AB1035" s="73"/>
      <c r="AC1035" s="689"/>
      <c r="AD1035" s="689"/>
      <c r="AE1035" s="689"/>
      <c r="AF1035" s="689"/>
      <c r="AG1035" s="689"/>
      <c r="AH1035" s="134"/>
      <c r="AI1035" s="108"/>
      <c r="AJ1035" s="51"/>
      <c r="AK1035" s="59"/>
      <c r="AL1035" s="59"/>
      <c r="AM1035" s="59"/>
      <c r="AN1035" s="21"/>
      <c r="AO1035" s="73"/>
      <c r="AP1035" s="689"/>
      <c r="AQ1035" s="689"/>
      <c r="AR1035" s="689"/>
      <c r="AS1035" s="689"/>
      <c r="AT1035" s="689"/>
      <c r="AU1035" s="134"/>
      <c r="AV1035" s="108"/>
      <c r="AW1035" s="51"/>
      <c r="AX1035" s="59"/>
      <c r="AY1035" s="59"/>
      <c r="AZ1035" s="59"/>
      <c r="BA1035" s="21"/>
      <c r="BB1035" s="73"/>
      <c r="BC1035" s="689"/>
      <c r="BD1035" s="689"/>
      <c r="BE1035" s="689"/>
      <c r="BF1035" s="689"/>
      <c r="BG1035" s="689"/>
      <c r="BH1035" s="134"/>
      <c r="BI1035" s="108"/>
      <c r="BJ1035" s="51"/>
      <c r="BK1035" s="59"/>
      <c r="BL1035" s="59"/>
      <c r="BM1035" s="59"/>
    </row>
    <row r="1036" spans="1:65" s="5" customFormat="1" x14ac:dyDescent="0.2">
      <c r="A1036" s="21"/>
      <c r="B1036" s="73"/>
      <c r="H1036" s="24"/>
      <c r="I1036" s="98"/>
      <c r="K1036" s="59"/>
      <c r="L1036" s="59"/>
      <c r="M1036" s="59"/>
      <c r="N1036" s="21"/>
      <c r="O1036" s="73"/>
      <c r="U1036" s="51"/>
      <c r="V1036" s="108"/>
      <c r="W1036" s="51"/>
      <c r="X1036" s="59"/>
      <c r="Y1036" s="59"/>
      <c r="Z1036" s="59"/>
      <c r="AA1036" s="21"/>
      <c r="AB1036" s="73"/>
      <c r="AH1036" s="51"/>
      <c r="AI1036" s="108"/>
      <c r="AJ1036" s="51"/>
      <c r="AK1036" s="59"/>
      <c r="AL1036" s="59"/>
      <c r="AM1036" s="59"/>
      <c r="AN1036" s="21"/>
      <c r="AO1036" s="73"/>
      <c r="AU1036" s="51"/>
      <c r="AV1036" s="108"/>
      <c r="AW1036" s="51"/>
      <c r="AX1036" s="59"/>
      <c r="AY1036" s="59"/>
      <c r="AZ1036" s="59"/>
      <c r="BA1036" s="21"/>
      <c r="BB1036" s="73"/>
      <c r="BH1036" s="51"/>
      <c r="BI1036" s="108"/>
      <c r="BJ1036" s="51"/>
      <c r="BK1036" s="59"/>
      <c r="BL1036" s="59"/>
      <c r="BM1036" s="59"/>
    </row>
    <row r="1037" spans="1:65" s="5" customFormat="1" x14ac:dyDescent="0.2">
      <c r="B1037" s="24"/>
      <c r="H1037" s="24"/>
      <c r="I1037" s="98"/>
      <c r="K1037" s="130"/>
      <c r="L1037" s="51"/>
      <c r="M1037" s="59"/>
      <c r="O1037" s="24"/>
      <c r="U1037" s="51"/>
      <c r="V1037" s="108"/>
      <c r="W1037" s="51"/>
      <c r="X1037" s="130"/>
      <c r="Y1037" s="51"/>
      <c r="Z1037" s="59"/>
      <c r="AB1037" s="24"/>
      <c r="AH1037" s="51"/>
      <c r="AI1037" s="108"/>
      <c r="AJ1037" s="51"/>
      <c r="AK1037" s="130"/>
      <c r="AL1037" s="51"/>
      <c r="AM1037" s="59"/>
      <c r="AO1037" s="24"/>
      <c r="AU1037" s="51"/>
      <c r="AV1037" s="108"/>
      <c r="AW1037" s="51"/>
      <c r="AX1037" s="130"/>
      <c r="AY1037" s="51"/>
      <c r="AZ1037" s="59"/>
      <c r="BB1037" s="24"/>
      <c r="BH1037" s="51"/>
      <c r="BI1037" s="108"/>
      <c r="BJ1037" s="51"/>
      <c r="BK1037" s="130"/>
      <c r="BL1037" s="51"/>
      <c r="BM1037" s="59"/>
    </row>
    <row r="1038" spans="1:65" s="5" customFormat="1" x14ac:dyDescent="0.2">
      <c r="A1038" s="21"/>
      <c r="B1038" s="73"/>
      <c r="H1038" s="6"/>
      <c r="I1038" s="58"/>
      <c r="K1038" s="59"/>
      <c r="L1038" s="51"/>
      <c r="M1038" s="130"/>
      <c r="N1038" s="21"/>
      <c r="O1038" s="73"/>
      <c r="U1038" s="59"/>
      <c r="V1038" s="108"/>
      <c r="W1038" s="51"/>
      <c r="X1038" s="59"/>
      <c r="Y1038" s="51"/>
      <c r="Z1038" s="130"/>
      <c r="AA1038" s="21"/>
      <c r="AB1038" s="73"/>
      <c r="AH1038" s="59"/>
      <c r="AI1038" s="108"/>
      <c r="AJ1038" s="51"/>
      <c r="AK1038" s="59"/>
      <c r="AL1038" s="51"/>
      <c r="AM1038" s="130"/>
      <c r="AN1038" s="21"/>
      <c r="AO1038" s="73"/>
      <c r="AU1038" s="59"/>
      <c r="AV1038" s="108"/>
      <c r="AW1038" s="51"/>
      <c r="AX1038" s="59"/>
      <c r="AY1038" s="51"/>
      <c r="AZ1038" s="130"/>
      <c r="BA1038" s="21"/>
      <c r="BB1038" s="73"/>
      <c r="BH1038" s="59"/>
      <c r="BI1038" s="108"/>
      <c r="BJ1038" s="51"/>
      <c r="BK1038" s="59"/>
      <c r="BL1038" s="51"/>
      <c r="BM1038" s="130"/>
    </row>
    <row r="1039" spans="1:65" s="5" customFormat="1" x14ac:dyDescent="0.2">
      <c r="A1039" s="21"/>
      <c r="B1039" s="73"/>
      <c r="H1039" s="6"/>
      <c r="I1039" s="58"/>
      <c r="K1039" s="59"/>
      <c r="L1039" s="51"/>
      <c r="M1039" s="130"/>
      <c r="N1039" s="21"/>
      <c r="O1039" s="73"/>
      <c r="U1039" s="59"/>
      <c r="V1039" s="108"/>
      <c r="W1039" s="51"/>
      <c r="X1039" s="59"/>
      <c r="Y1039" s="51"/>
      <c r="Z1039" s="130"/>
      <c r="AA1039" s="21"/>
      <c r="AB1039" s="73"/>
      <c r="AH1039" s="59"/>
      <c r="AI1039" s="108"/>
      <c r="AJ1039" s="51"/>
      <c r="AK1039" s="59"/>
      <c r="AL1039" s="51"/>
      <c r="AM1039" s="130"/>
      <c r="AN1039" s="21"/>
      <c r="AO1039" s="73"/>
      <c r="AU1039" s="59"/>
      <c r="AV1039" s="108"/>
      <c r="AW1039" s="51"/>
      <c r="AX1039" s="59"/>
      <c r="AY1039" s="51"/>
      <c r="AZ1039" s="130"/>
      <c r="BA1039" s="21"/>
      <c r="BB1039" s="73"/>
      <c r="BH1039" s="59"/>
      <c r="BI1039" s="108"/>
      <c r="BJ1039" s="51"/>
      <c r="BK1039" s="59"/>
      <c r="BL1039" s="51"/>
      <c r="BM1039" s="130"/>
    </row>
    <row r="1040" spans="1:65" s="5" customFormat="1" x14ac:dyDescent="0.2">
      <c r="A1040" s="21"/>
      <c r="B1040" s="73"/>
      <c r="H1040" s="6"/>
      <c r="I1040" s="58"/>
      <c r="K1040" s="59"/>
      <c r="L1040" s="51"/>
      <c r="M1040" s="130"/>
      <c r="N1040" s="21"/>
      <c r="O1040" s="73"/>
      <c r="U1040" s="59"/>
      <c r="V1040" s="108"/>
      <c r="W1040" s="51"/>
      <c r="X1040" s="59"/>
      <c r="Y1040" s="51"/>
      <c r="Z1040" s="130"/>
      <c r="AA1040" s="21"/>
      <c r="AB1040" s="73"/>
      <c r="AH1040" s="59"/>
      <c r="AI1040" s="108"/>
      <c r="AJ1040" s="51"/>
      <c r="AK1040" s="59"/>
      <c r="AL1040" s="51"/>
      <c r="AM1040" s="130"/>
      <c r="AN1040" s="21"/>
      <c r="AO1040" s="73"/>
      <c r="AU1040" s="59"/>
      <c r="AV1040" s="108"/>
      <c r="AW1040" s="51"/>
      <c r="AX1040" s="59"/>
      <c r="AY1040" s="51"/>
      <c r="AZ1040" s="130"/>
      <c r="BA1040" s="21"/>
      <c r="BB1040" s="73"/>
      <c r="BH1040" s="59"/>
      <c r="BI1040" s="108"/>
      <c r="BJ1040" s="51"/>
      <c r="BK1040" s="59"/>
      <c r="BL1040" s="51"/>
      <c r="BM1040" s="130"/>
    </row>
    <row r="1041" spans="1:65" s="5" customFormat="1" x14ac:dyDescent="0.2">
      <c r="A1041" s="21"/>
      <c r="B1041" s="73"/>
      <c r="H1041" s="6"/>
      <c r="I1041" s="58"/>
      <c r="K1041" s="59"/>
      <c r="L1041" s="51"/>
      <c r="M1041" s="130"/>
      <c r="N1041" s="21"/>
      <c r="O1041" s="73"/>
      <c r="U1041" s="59"/>
      <c r="V1041" s="108"/>
      <c r="W1041" s="51"/>
      <c r="X1041" s="59"/>
      <c r="Y1041" s="51"/>
      <c r="Z1041" s="130"/>
      <c r="AA1041" s="21"/>
      <c r="AB1041" s="73"/>
      <c r="AH1041" s="59"/>
      <c r="AI1041" s="108"/>
      <c r="AJ1041" s="51"/>
      <c r="AK1041" s="59"/>
      <c r="AL1041" s="51"/>
      <c r="AM1041" s="130"/>
      <c r="AN1041" s="21"/>
      <c r="AO1041" s="73"/>
      <c r="AU1041" s="59"/>
      <c r="AV1041" s="108"/>
      <c r="AW1041" s="51"/>
      <c r="AX1041" s="59"/>
      <c r="AY1041" s="51"/>
      <c r="AZ1041" s="130"/>
      <c r="BA1041" s="21"/>
      <c r="BB1041" s="73"/>
      <c r="BH1041" s="59"/>
      <c r="BI1041" s="108"/>
      <c r="BJ1041" s="51"/>
      <c r="BK1041" s="59"/>
      <c r="BL1041" s="51"/>
      <c r="BM1041" s="130"/>
    </row>
    <row r="1042" spans="1:65" s="5" customFormat="1" x14ac:dyDescent="0.2">
      <c r="A1042" s="23"/>
      <c r="B1042" s="73"/>
      <c r="H1042" s="24"/>
      <c r="I1042" s="58"/>
      <c r="K1042" s="59"/>
      <c r="L1042" s="51"/>
      <c r="M1042" s="59"/>
      <c r="N1042" s="23"/>
      <c r="O1042" s="73"/>
      <c r="U1042" s="51"/>
      <c r="V1042" s="108"/>
      <c r="W1042" s="51"/>
      <c r="X1042" s="59"/>
      <c r="Y1042" s="51"/>
      <c r="Z1042" s="59"/>
      <c r="AA1042" s="23"/>
      <c r="AB1042" s="73"/>
      <c r="AH1042" s="51"/>
      <c r="AI1042" s="108"/>
      <c r="AJ1042" s="51"/>
      <c r="AK1042" s="59"/>
      <c r="AL1042" s="51"/>
      <c r="AM1042" s="59"/>
      <c r="AN1042" s="23"/>
      <c r="AO1042" s="73"/>
      <c r="AU1042" s="51"/>
      <c r="AV1042" s="108"/>
      <c r="AW1042" s="51"/>
      <c r="AX1042" s="59"/>
      <c r="AY1042" s="51"/>
      <c r="AZ1042" s="59"/>
      <c r="BA1042" s="23"/>
      <c r="BB1042" s="73"/>
      <c r="BH1042" s="51"/>
      <c r="BI1042" s="108"/>
      <c r="BJ1042" s="51"/>
      <c r="BK1042" s="59"/>
      <c r="BL1042" s="51"/>
      <c r="BM1042" s="59"/>
    </row>
    <row r="1043" spans="1:65" s="5" customFormat="1" x14ac:dyDescent="0.2">
      <c r="B1043" s="73"/>
      <c r="G1043" s="28"/>
      <c r="H1043" s="29"/>
      <c r="I1043" s="98"/>
      <c r="K1043" s="130"/>
      <c r="L1043" s="51"/>
      <c r="M1043" s="59"/>
      <c r="O1043" s="73"/>
      <c r="T1043" s="28"/>
      <c r="U1043" s="199"/>
      <c r="V1043" s="108"/>
      <c r="W1043" s="51"/>
      <c r="X1043" s="130"/>
      <c r="Y1043" s="51"/>
      <c r="Z1043" s="59"/>
      <c r="AB1043" s="73"/>
      <c r="AG1043" s="28"/>
      <c r="AH1043" s="199"/>
      <c r="AI1043" s="108"/>
      <c r="AJ1043" s="51"/>
      <c r="AK1043" s="130"/>
      <c r="AL1043" s="51"/>
      <c r="AM1043" s="59"/>
      <c r="AO1043" s="73"/>
      <c r="AT1043" s="28"/>
      <c r="AU1043" s="199"/>
      <c r="AV1043" s="108"/>
      <c r="AW1043" s="51"/>
      <c r="AX1043" s="130"/>
      <c r="AY1043" s="51"/>
      <c r="AZ1043" s="59"/>
      <c r="BB1043" s="73"/>
      <c r="BG1043" s="28"/>
      <c r="BH1043" s="199"/>
      <c r="BI1043" s="108"/>
      <c r="BJ1043" s="51"/>
      <c r="BK1043" s="130"/>
      <c r="BL1043" s="51"/>
      <c r="BM1043" s="59"/>
    </row>
    <row r="1044" spans="1:65" s="5" customFormat="1" ht="13.5" x14ac:dyDescent="0.25">
      <c r="A1044" s="30"/>
      <c r="B1044" s="71"/>
      <c r="C1044" s="30"/>
      <c r="D1044" s="30"/>
      <c r="E1044" s="30"/>
      <c r="F1044" s="26"/>
      <c r="G1044" s="7"/>
      <c r="H1044" s="71"/>
      <c r="I1044" s="118"/>
      <c r="J1044" s="7"/>
      <c r="K1044" s="775"/>
      <c r="L1044" s="775"/>
      <c r="M1044" s="775"/>
      <c r="N1044" s="30"/>
      <c r="O1044" s="71"/>
      <c r="P1044" s="30"/>
      <c r="Q1044" s="30"/>
      <c r="R1044" s="30"/>
      <c r="S1044" s="26"/>
      <c r="T1044" s="7"/>
      <c r="U1044" s="198"/>
      <c r="V1044" s="96"/>
      <c r="W1044" s="57"/>
      <c r="X1044" s="775"/>
      <c r="Y1044" s="775"/>
      <c r="Z1044" s="775"/>
      <c r="AA1044" s="30"/>
      <c r="AB1044" s="71"/>
      <c r="AC1044" s="30"/>
      <c r="AD1044" s="30"/>
      <c r="AE1044" s="30"/>
      <c r="AF1044" s="26"/>
      <c r="AG1044" s="7"/>
      <c r="AH1044" s="198"/>
      <c r="AI1044" s="96"/>
      <c r="AJ1044" s="57"/>
      <c r="AK1044" s="775"/>
      <c r="AL1044" s="775"/>
      <c r="AM1044" s="775"/>
      <c r="AN1044" s="30"/>
      <c r="AO1044" s="71"/>
      <c r="AP1044" s="30"/>
      <c r="AQ1044" s="30"/>
      <c r="AR1044" s="30"/>
      <c r="AS1044" s="26"/>
      <c r="AT1044" s="7"/>
      <c r="AU1044" s="198"/>
      <c r="AV1044" s="96"/>
      <c r="AW1044" s="57"/>
      <c r="AX1044" s="775"/>
      <c r="AY1044" s="775"/>
      <c r="AZ1044" s="775"/>
      <c r="BA1044" s="30"/>
      <c r="BB1044" s="71"/>
      <c r="BC1044" s="30"/>
      <c r="BD1044" s="30"/>
      <c r="BE1044" s="30"/>
      <c r="BF1044" s="26"/>
      <c r="BG1044" s="7"/>
      <c r="BH1044" s="198"/>
      <c r="BI1044" s="96"/>
      <c r="BJ1044" s="57"/>
      <c r="BK1044" s="775"/>
      <c r="BL1044" s="775"/>
      <c r="BM1044" s="775"/>
    </row>
    <row r="1045" spans="1:65" s="5" customFormat="1" ht="15" x14ac:dyDescent="0.25">
      <c r="A1045" s="40"/>
      <c r="B1045" s="72"/>
      <c r="C1045" s="40"/>
      <c r="D1045" s="40"/>
      <c r="E1045" s="40"/>
      <c r="F1045" s="40"/>
      <c r="G1045" s="40"/>
      <c r="H1045" s="72"/>
      <c r="I1045" s="119"/>
      <c r="J1045" s="40"/>
      <c r="K1045" s="200"/>
      <c r="L1045" s="50"/>
      <c r="M1045" s="166"/>
      <c r="N1045" s="40"/>
      <c r="O1045" s="72"/>
      <c r="P1045" s="40"/>
      <c r="Q1045" s="40"/>
      <c r="R1045" s="40"/>
      <c r="S1045" s="40"/>
      <c r="T1045" s="40"/>
      <c r="U1045" s="50"/>
      <c r="V1045" s="105"/>
      <c r="W1045" s="50"/>
      <c r="X1045" s="200"/>
      <c r="Y1045" s="50"/>
      <c r="Z1045" s="166"/>
      <c r="AA1045" s="40"/>
      <c r="AB1045" s="72"/>
      <c r="AC1045" s="40"/>
      <c r="AD1045" s="40"/>
      <c r="AE1045" s="40"/>
      <c r="AF1045" s="40"/>
      <c r="AG1045" s="40"/>
      <c r="AH1045" s="50"/>
      <c r="AI1045" s="105"/>
      <c r="AJ1045" s="50"/>
      <c r="AK1045" s="200"/>
      <c r="AL1045" s="50"/>
      <c r="AM1045" s="166"/>
      <c r="AN1045" s="40"/>
      <c r="AO1045" s="72"/>
      <c r="AP1045" s="40"/>
      <c r="AQ1045" s="40"/>
      <c r="AR1045" s="40"/>
      <c r="AS1045" s="40"/>
      <c r="AT1045" s="40"/>
      <c r="AU1045" s="50"/>
      <c r="AV1045" s="105"/>
      <c r="AW1045" s="50"/>
      <c r="AX1045" s="200"/>
      <c r="AY1045" s="50"/>
      <c r="AZ1045" s="166"/>
      <c r="BA1045" s="40"/>
      <c r="BB1045" s="72"/>
      <c r="BC1045" s="40"/>
      <c r="BD1045" s="40"/>
      <c r="BE1045" s="40"/>
      <c r="BF1045" s="40"/>
      <c r="BG1045" s="40"/>
      <c r="BH1045" s="50"/>
      <c r="BI1045" s="105"/>
      <c r="BJ1045" s="50"/>
      <c r="BK1045" s="200"/>
      <c r="BL1045" s="50"/>
      <c r="BM1045" s="166"/>
    </row>
    <row r="1046" spans="1:65" s="5" customFormat="1" ht="15.75" x14ac:dyDescent="0.25">
      <c r="A1046" s="8"/>
      <c r="B1046" s="77"/>
      <c r="C1046" s="774"/>
      <c r="D1046" s="774"/>
      <c r="E1046" s="774"/>
      <c r="F1046" s="774"/>
      <c r="G1046" s="774"/>
      <c r="H1046" s="774"/>
      <c r="I1046" s="774"/>
      <c r="J1046" s="8"/>
      <c r="K1046" s="768"/>
      <c r="L1046" s="768"/>
      <c r="M1046" s="768"/>
      <c r="N1046" s="8"/>
      <c r="O1046" s="77"/>
      <c r="P1046" s="201"/>
      <c r="Q1046" s="201"/>
      <c r="R1046" s="201"/>
      <c r="S1046" s="201"/>
      <c r="T1046" s="201"/>
      <c r="U1046" s="51"/>
      <c r="V1046" s="51"/>
      <c r="W1046" s="132"/>
      <c r="X1046" s="768"/>
      <c r="Y1046" s="768"/>
      <c r="Z1046" s="768"/>
      <c r="AA1046" s="8"/>
      <c r="AB1046" s="77"/>
      <c r="AC1046" s="201"/>
      <c r="AD1046" s="201"/>
      <c r="AE1046" s="201"/>
      <c r="AF1046" s="201"/>
      <c r="AG1046" s="201"/>
      <c r="AH1046" s="51"/>
      <c r="AI1046" s="51"/>
      <c r="AJ1046" s="132"/>
      <c r="AK1046" s="768"/>
      <c r="AL1046" s="768"/>
      <c r="AM1046" s="768"/>
      <c r="AN1046" s="8"/>
      <c r="AO1046" s="77"/>
      <c r="AP1046" s="201"/>
      <c r="AQ1046" s="201"/>
      <c r="AR1046" s="201"/>
      <c r="AS1046" s="201"/>
      <c r="AT1046" s="201"/>
      <c r="AU1046" s="51"/>
      <c r="AV1046" s="51"/>
      <c r="AW1046" s="132"/>
      <c r="AX1046" s="768"/>
      <c r="AY1046" s="768"/>
      <c r="AZ1046" s="768"/>
      <c r="BA1046" s="8"/>
      <c r="BB1046" s="77"/>
      <c r="BC1046" s="201"/>
      <c r="BD1046" s="201"/>
      <c r="BE1046" s="201"/>
      <c r="BF1046" s="201"/>
      <c r="BG1046" s="201"/>
      <c r="BH1046" s="51"/>
      <c r="BI1046" s="51"/>
      <c r="BJ1046" s="132"/>
      <c r="BK1046" s="768"/>
      <c r="BL1046" s="768"/>
      <c r="BM1046" s="768"/>
    </row>
    <row r="1047" spans="1:65" s="20" customFormat="1" x14ac:dyDescent="0.2">
      <c r="A1047" s="16"/>
      <c r="B1047" s="692"/>
      <c r="C1047" s="692"/>
      <c r="D1047" s="692"/>
      <c r="E1047" s="692"/>
      <c r="F1047" s="692"/>
      <c r="G1047" s="692"/>
      <c r="H1047" s="17"/>
      <c r="I1047" s="96"/>
      <c r="J1047" s="18"/>
      <c r="K1047" s="19"/>
      <c r="L1047" s="19"/>
      <c r="M1047" s="17"/>
      <c r="N1047" s="16"/>
      <c r="O1047" s="692"/>
      <c r="P1047" s="692"/>
      <c r="Q1047" s="692"/>
      <c r="R1047" s="692"/>
      <c r="S1047" s="692"/>
      <c r="T1047" s="692"/>
      <c r="U1047" s="17"/>
      <c r="V1047" s="96"/>
      <c r="W1047" s="19"/>
      <c r="X1047" s="19"/>
      <c r="Y1047" s="19"/>
      <c r="Z1047" s="17"/>
      <c r="AA1047" s="16"/>
      <c r="AB1047" s="692"/>
      <c r="AC1047" s="692"/>
      <c r="AD1047" s="692"/>
      <c r="AE1047" s="692"/>
      <c r="AF1047" s="692"/>
      <c r="AG1047" s="692"/>
      <c r="AH1047" s="17"/>
      <c r="AI1047" s="96"/>
      <c r="AJ1047" s="19"/>
      <c r="AK1047" s="19"/>
      <c r="AL1047" s="19"/>
      <c r="AM1047" s="17"/>
      <c r="AN1047" s="16"/>
      <c r="AO1047" s="692"/>
      <c r="AP1047" s="692"/>
      <c r="AQ1047" s="692"/>
      <c r="AR1047" s="692"/>
      <c r="AS1047" s="692"/>
      <c r="AT1047" s="692"/>
      <c r="AU1047" s="17"/>
      <c r="AV1047" s="96"/>
      <c r="AW1047" s="19"/>
      <c r="AX1047" s="19"/>
      <c r="AY1047" s="19"/>
      <c r="AZ1047" s="17"/>
      <c r="BA1047" s="16"/>
      <c r="BB1047" s="692"/>
      <c r="BC1047" s="692"/>
      <c r="BD1047" s="692"/>
      <c r="BE1047" s="692"/>
      <c r="BF1047" s="692"/>
      <c r="BG1047" s="692"/>
      <c r="BH1047" s="17"/>
      <c r="BI1047" s="96"/>
      <c r="BJ1047" s="19"/>
      <c r="BK1047" s="19"/>
      <c r="BL1047" s="19"/>
      <c r="BM1047" s="17"/>
    </row>
    <row r="1048" spans="1:65" s="5" customFormat="1" x14ac:dyDescent="0.2">
      <c r="A1048" s="21"/>
      <c r="B1048" s="73"/>
      <c r="H1048" s="24"/>
      <c r="I1048" s="98"/>
      <c r="K1048" s="59"/>
      <c r="L1048" s="59"/>
      <c r="M1048" s="59"/>
      <c r="N1048" s="21"/>
      <c r="O1048" s="73"/>
      <c r="U1048" s="51"/>
      <c r="V1048" s="108"/>
      <c r="W1048" s="51"/>
      <c r="X1048" s="59"/>
      <c r="Y1048" s="59"/>
      <c r="Z1048" s="59"/>
      <c r="AA1048" s="21"/>
      <c r="AB1048" s="73"/>
      <c r="AH1048" s="51"/>
      <c r="AI1048" s="108"/>
      <c r="AJ1048" s="51"/>
      <c r="AK1048" s="59"/>
      <c r="AL1048" s="59"/>
      <c r="AM1048" s="59"/>
      <c r="AN1048" s="21"/>
      <c r="AO1048" s="73"/>
      <c r="AU1048" s="51"/>
      <c r="AV1048" s="108"/>
      <c r="AW1048" s="51"/>
      <c r="AX1048" s="59"/>
      <c r="AY1048" s="59"/>
      <c r="AZ1048" s="59"/>
      <c r="BA1048" s="21"/>
      <c r="BB1048" s="73"/>
      <c r="BH1048" s="51"/>
      <c r="BI1048" s="108"/>
      <c r="BJ1048" s="51"/>
      <c r="BK1048" s="59"/>
      <c r="BL1048" s="59"/>
      <c r="BM1048" s="59"/>
    </row>
    <row r="1049" spans="1:65" s="5" customFormat="1" ht="14.1" customHeight="1" x14ac:dyDescent="0.2">
      <c r="B1049" s="24"/>
      <c r="C1049" s="21"/>
      <c r="D1049" s="21"/>
      <c r="E1049" s="21"/>
      <c r="F1049" s="21"/>
      <c r="G1049" s="21"/>
      <c r="H1049" s="73"/>
      <c r="I1049" s="109"/>
      <c r="J1049" s="21"/>
      <c r="K1049" s="130"/>
      <c r="L1049" s="51"/>
      <c r="M1049" s="59"/>
      <c r="O1049" s="24"/>
      <c r="P1049" s="21"/>
      <c r="Q1049" s="21"/>
      <c r="R1049" s="21"/>
      <c r="S1049" s="21"/>
      <c r="T1049" s="21"/>
      <c r="U1049" s="51"/>
      <c r="V1049" s="108"/>
      <c r="W1049" s="51"/>
      <c r="X1049" s="130"/>
      <c r="Y1049" s="51"/>
      <c r="Z1049" s="59"/>
      <c r="AB1049" s="24"/>
      <c r="AC1049" s="21"/>
      <c r="AD1049" s="21"/>
      <c r="AE1049" s="21"/>
      <c r="AF1049" s="21"/>
      <c r="AG1049" s="21"/>
      <c r="AH1049" s="51"/>
      <c r="AI1049" s="108"/>
      <c r="AJ1049" s="51"/>
      <c r="AK1049" s="130"/>
      <c r="AL1049" s="51"/>
      <c r="AM1049" s="59"/>
      <c r="AO1049" s="24"/>
      <c r="AP1049" s="21"/>
      <c r="AQ1049" s="21"/>
      <c r="AR1049" s="21"/>
      <c r="AS1049" s="21"/>
      <c r="AT1049" s="21"/>
      <c r="AU1049" s="51"/>
      <c r="AV1049" s="108"/>
      <c r="AW1049" s="51"/>
      <c r="AX1049" s="130"/>
      <c r="AY1049" s="51"/>
      <c r="AZ1049" s="59"/>
      <c r="BB1049" s="24"/>
      <c r="BC1049" s="21"/>
      <c r="BD1049" s="21"/>
      <c r="BE1049" s="21"/>
      <c r="BF1049" s="21"/>
      <c r="BG1049" s="21"/>
      <c r="BH1049" s="51"/>
      <c r="BI1049" s="108"/>
      <c r="BJ1049" s="51"/>
      <c r="BK1049" s="130"/>
      <c r="BL1049" s="51"/>
      <c r="BM1049" s="59"/>
    </row>
    <row r="1050" spans="1:65" s="5" customFormat="1" ht="14.1" customHeight="1" x14ac:dyDescent="0.2">
      <c r="A1050" s="21"/>
      <c r="B1050" s="24"/>
      <c r="C1050" s="21"/>
      <c r="D1050" s="21"/>
      <c r="E1050" s="21"/>
      <c r="F1050" s="21"/>
      <c r="G1050" s="21"/>
      <c r="H1050" s="73"/>
      <c r="I1050" s="109"/>
      <c r="J1050" s="21"/>
      <c r="K1050" s="130"/>
      <c r="L1050" s="51"/>
      <c r="M1050" s="59"/>
      <c r="N1050" s="21"/>
      <c r="O1050" s="24"/>
      <c r="P1050" s="21"/>
      <c r="Q1050" s="21"/>
      <c r="R1050" s="21"/>
      <c r="S1050" s="21"/>
      <c r="T1050" s="21"/>
      <c r="U1050" s="51"/>
      <c r="V1050" s="108"/>
      <c r="W1050" s="51"/>
      <c r="X1050" s="130"/>
      <c r="Y1050" s="51"/>
      <c r="Z1050" s="59"/>
      <c r="AA1050" s="21"/>
      <c r="AB1050" s="24"/>
      <c r="AC1050" s="21"/>
      <c r="AD1050" s="21"/>
      <c r="AE1050" s="21"/>
      <c r="AF1050" s="21"/>
      <c r="AG1050" s="21"/>
      <c r="AH1050" s="51"/>
      <c r="AI1050" s="108"/>
      <c r="AJ1050" s="51"/>
      <c r="AK1050" s="130"/>
      <c r="AL1050" s="51"/>
      <c r="AM1050" s="59"/>
      <c r="AN1050" s="21"/>
      <c r="AO1050" s="24"/>
      <c r="AP1050" s="21"/>
      <c r="AQ1050" s="21"/>
      <c r="AR1050" s="21"/>
      <c r="AS1050" s="21"/>
      <c r="AT1050" s="21"/>
      <c r="AU1050" s="51"/>
      <c r="AV1050" s="108"/>
      <c r="AW1050" s="51"/>
      <c r="AX1050" s="130"/>
      <c r="AY1050" s="51"/>
      <c r="AZ1050" s="59"/>
      <c r="BA1050" s="21"/>
      <c r="BB1050" s="24"/>
      <c r="BC1050" s="21"/>
      <c r="BD1050" s="21"/>
      <c r="BE1050" s="21"/>
      <c r="BF1050" s="21"/>
      <c r="BG1050" s="21"/>
      <c r="BH1050" s="51"/>
      <c r="BI1050" s="108"/>
      <c r="BJ1050" s="51"/>
      <c r="BK1050" s="130"/>
      <c r="BL1050" s="51"/>
      <c r="BM1050" s="59"/>
    </row>
    <row r="1051" spans="1:65" s="5" customFormat="1" ht="14.1" customHeight="1" x14ac:dyDescent="0.2">
      <c r="A1051" s="21"/>
      <c r="B1051" s="73"/>
      <c r="C1051" s="21"/>
      <c r="D1051" s="21"/>
      <c r="E1051" s="21"/>
      <c r="F1051" s="21"/>
      <c r="G1051" s="21"/>
      <c r="H1051" s="32"/>
      <c r="I1051" s="103"/>
      <c r="J1051" s="46"/>
      <c r="K1051" s="33"/>
      <c r="L1051" s="51"/>
      <c r="M1051" s="130"/>
      <c r="N1051" s="21"/>
      <c r="O1051" s="73"/>
      <c r="P1051" s="21"/>
      <c r="Q1051" s="21"/>
      <c r="R1051" s="21"/>
      <c r="S1051" s="21"/>
      <c r="T1051" s="21"/>
      <c r="U1051" s="156"/>
      <c r="V1051" s="176"/>
      <c r="W1051" s="134"/>
      <c r="X1051" s="33"/>
      <c r="Y1051" s="51"/>
      <c r="Z1051" s="130"/>
      <c r="AA1051" s="21"/>
      <c r="AB1051" s="73"/>
      <c r="AC1051" s="21"/>
      <c r="AD1051" s="21"/>
      <c r="AE1051" s="21"/>
      <c r="AF1051" s="21"/>
      <c r="AG1051" s="21"/>
      <c r="AH1051" s="156"/>
      <c r="AI1051" s="176"/>
      <c r="AJ1051" s="134"/>
      <c r="AK1051" s="33"/>
      <c r="AL1051" s="51"/>
      <c r="AM1051" s="130"/>
      <c r="AN1051" s="21"/>
      <c r="AO1051" s="73"/>
      <c r="AP1051" s="21"/>
      <c r="AQ1051" s="21"/>
      <c r="AR1051" s="21"/>
      <c r="AS1051" s="21"/>
      <c r="AT1051" s="21"/>
      <c r="AU1051" s="156"/>
      <c r="AV1051" s="176"/>
      <c r="AW1051" s="134"/>
      <c r="AX1051" s="33"/>
      <c r="AY1051" s="51"/>
      <c r="AZ1051" s="130"/>
      <c r="BA1051" s="21"/>
      <c r="BB1051" s="73"/>
      <c r="BC1051" s="21"/>
      <c r="BD1051" s="21"/>
      <c r="BE1051" s="21"/>
      <c r="BF1051" s="21"/>
      <c r="BG1051" s="21"/>
      <c r="BH1051" s="156"/>
      <c r="BI1051" s="176"/>
      <c r="BJ1051" s="134"/>
      <c r="BK1051" s="33"/>
      <c r="BL1051" s="51"/>
      <c r="BM1051" s="130"/>
    </row>
    <row r="1052" spans="1:65" s="5" customFormat="1" ht="14.1" customHeight="1" x14ac:dyDescent="0.2">
      <c r="A1052" s="21"/>
      <c r="B1052" s="78"/>
      <c r="C1052" s="21"/>
      <c r="D1052" s="21"/>
      <c r="E1052" s="21"/>
      <c r="F1052" s="21"/>
      <c r="G1052" s="21"/>
      <c r="H1052" s="73"/>
      <c r="I1052" s="109"/>
      <c r="J1052" s="21"/>
      <c r="K1052" s="130"/>
      <c r="L1052" s="51"/>
      <c r="M1052" s="59"/>
      <c r="N1052" s="21"/>
      <c r="O1052" s="78"/>
      <c r="P1052" s="21"/>
      <c r="Q1052" s="21"/>
      <c r="R1052" s="21"/>
      <c r="S1052" s="21"/>
      <c r="T1052" s="21"/>
      <c r="U1052" s="51"/>
      <c r="V1052" s="108"/>
      <c r="W1052" s="51"/>
      <c r="X1052" s="130"/>
      <c r="Y1052" s="51"/>
      <c r="Z1052" s="59"/>
      <c r="AA1052" s="21"/>
      <c r="AB1052" s="78"/>
      <c r="AC1052" s="21"/>
      <c r="AD1052" s="21"/>
      <c r="AE1052" s="21"/>
      <c r="AF1052" s="21"/>
      <c r="AG1052" s="21"/>
      <c r="AH1052" s="51"/>
      <c r="AI1052" s="108"/>
      <c r="AJ1052" s="51"/>
      <c r="AK1052" s="130"/>
      <c r="AL1052" s="51"/>
      <c r="AM1052" s="59"/>
      <c r="AN1052" s="21"/>
      <c r="AO1052" s="78"/>
      <c r="AP1052" s="21"/>
      <c r="AQ1052" s="21"/>
      <c r="AR1052" s="21"/>
      <c r="AS1052" s="21"/>
      <c r="AT1052" s="21"/>
      <c r="AU1052" s="51"/>
      <c r="AV1052" s="108"/>
      <c r="AW1052" s="51"/>
      <c r="AX1052" s="130"/>
      <c r="AY1052" s="51"/>
      <c r="AZ1052" s="59"/>
      <c r="BA1052" s="21"/>
      <c r="BB1052" s="78"/>
      <c r="BC1052" s="21"/>
      <c r="BD1052" s="21"/>
      <c r="BE1052" s="21"/>
      <c r="BF1052" s="21"/>
      <c r="BG1052" s="21"/>
      <c r="BH1052" s="51"/>
      <c r="BI1052" s="108"/>
      <c r="BJ1052" s="51"/>
      <c r="BK1052" s="130"/>
      <c r="BL1052" s="51"/>
      <c r="BM1052" s="59"/>
    </row>
    <row r="1053" spans="1:65" s="5" customFormat="1" ht="14.1" customHeight="1" x14ac:dyDescent="0.2">
      <c r="A1053" s="21"/>
      <c r="B1053" s="73"/>
      <c r="C1053" s="21"/>
      <c r="D1053" s="21"/>
      <c r="E1053" s="21"/>
      <c r="F1053" s="21"/>
      <c r="G1053" s="21"/>
      <c r="H1053" s="73"/>
      <c r="I1053" s="109"/>
      <c r="J1053" s="21"/>
      <c r="K1053" s="130"/>
      <c r="L1053" s="51"/>
      <c r="M1053" s="59"/>
      <c r="N1053" s="21"/>
      <c r="O1053" s="73"/>
      <c r="P1053" s="21"/>
      <c r="Q1053" s="21"/>
      <c r="R1053" s="21"/>
      <c r="S1053" s="21"/>
      <c r="T1053" s="21"/>
      <c r="U1053" s="51"/>
      <c r="V1053" s="108"/>
      <c r="W1053" s="51"/>
      <c r="X1053" s="130"/>
      <c r="Y1053" s="51"/>
      <c r="Z1053" s="59"/>
      <c r="AA1053" s="21"/>
      <c r="AB1053" s="73"/>
      <c r="AC1053" s="21"/>
      <c r="AD1053" s="21"/>
      <c r="AE1053" s="21"/>
      <c r="AF1053" s="21"/>
      <c r="AG1053" s="21"/>
      <c r="AH1053" s="51"/>
      <c r="AI1053" s="108"/>
      <c r="AJ1053" s="51"/>
      <c r="AK1053" s="130"/>
      <c r="AL1053" s="51"/>
      <c r="AM1053" s="59"/>
      <c r="AN1053" s="21"/>
      <c r="AO1053" s="73"/>
      <c r="AP1053" s="21"/>
      <c r="AQ1053" s="21"/>
      <c r="AR1053" s="21"/>
      <c r="AS1053" s="21"/>
      <c r="AT1053" s="21"/>
      <c r="AU1053" s="51"/>
      <c r="AV1053" s="108"/>
      <c r="AW1053" s="51"/>
      <c r="AX1053" s="130"/>
      <c r="AY1053" s="51"/>
      <c r="AZ1053" s="59"/>
      <c r="BA1053" s="21"/>
      <c r="BB1053" s="73"/>
      <c r="BC1053" s="21"/>
      <c r="BD1053" s="21"/>
      <c r="BE1053" s="21"/>
      <c r="BF1053" s="21"/>
      <c r="BG1053" s="21"/>
      <c r="BH1053" s="51"/>
      <c r="BI1053" s="108"/>
      <c r="BJ1053" s="51"/>
      <c r="BK1053" s="130"/>
      <c r="BL1053" s="51"/>
      <c r="BM1053" s="59"/>
    </row>
    <row r="1054" spans="1:65" s="5" customFormat="1" ht="13.9" customHeight="1" x14ac:dyDescent="0.2">
      <c r="A1054" s="21"/>
      <c r="B1054" s="773"/>
      <c r="C1054" s="773"/>
      <c r="D1054" s="773"/>
      <c r="E1054" s="773"/>
      <c r="F1054" s="773"/>
      <c r="G1054" s="773"/>
      <c r="H1054" s="773"/>
      <c r="I1054" s="773"/>
      <c r="J1054" s="773"/>
      <c r="K1054" s="773"/>
      <c r="L1054" s="773"/>
      <c r="M1054" s="773"/>
      <c r="N1054" s="21"/>
      <c r="O1054" s="47"/>
      <c r="P1054" s="47"/>
      <c r="Q1054" s="47"/>
      <c r="R1054" s="47"/>
      <c r="S1054" s="47"/>
      <c r="T1054" s="47"/>
      <c r="U1054" s="51"/>
      <c r="V1054" s="51"/>
      <c r="W1054" s="51"/>
      <c r="X1054" s="51"/>
      <c r="Y1054" s="51"/>
      <c r="Z1054" s="51"/>
      <c r="AA1054" s="21"/>
      <c r="AB1054" s="47"/>
      <c r="AC1054" s="47"/>
      <c r="AD1054" s="47"/>
      <c r="AE1054" s="47"/>
      <c r="AF1054" s="47"/>
      <c r="AG1054" s="47"/>
      <c r="AH1054" s="51"/>
      <c r="AI1054" s="51"/>
      <c r="AJ1054" s="51"/>
      <c r="AK1054" s="51"/>
      <c r="AL1054" s="51"/>
      <c r="AM1054" s="51"/>
      <c r="AN1054" s="21"/>
      <c r="AO1054" s="47"/>
      <c r="AP1054" s="47"/>
      <c r="AQ1054" s="47"/>
      <c r="AR1054" s="47"/>
      <c r="AS1054" s="47"/>
      <c r="AT1054" s="47"/>
      <c r="AU1054" s="51"/>
      <c r="AV1054" s="51"/>
      <c r="AW1054" s="51"/>
      <c r="AX1054" s="51"/>
      <c r="AY1054" s="51"/>
      <c r="AZ1054" s="51"/>
      <c r="BA1054" s="21"/>
      <c r="BB1054" s="47"/>
      <c r="BC1054" s="47"/>
      <c r="BD1054" s="47"/>
      <c r="BE1054" s="47"/>
      <c r="BF1054" s="47"/>
      <c r="BG1054" s="47"/>
      <c r="BH1054" s="51"/>
      <c r="BI1054" s="51"/>
      <c r="BJ1054" s="51"/>
      <c r="BK1054" s="51"/>
      <c r="BL1054" s="51"/>
      <c r="BM1054" s="51"/>
    </row>
    <row r="1055" spans="1:65" s="5" customFormat="1" ht="14.1" customHeight="1" x14ac:dyDescent="0.2">
      <c r="A1055" s="21"/>
      <c r="B1055" s="69"/>
      <c r="C1055" s="47"/>
      <c r="D1055" s="47"/>
      <c r="E1055" s="47"/>
      <c r="F1055" s="47"/>
      <c r="G1055" s="47"/>
      <c r="H1055" s="69"/>
      <c r="I1055" s="115"/>
      <c r="J1055" s="47"/>
      <c r="K1055" s="194"/>
      <c r="L1055" s="194"/>
      <c r="M1055" s="170"/>
      <c r="N1055" s="21"/>
      <c r="O1055" s="69"/>
      <c r="P1055" s="47"/>
      <c r="Q1055" s="47"/>
      <c r="R1055" s="47"/>
      <c r="S1055" s="47"/>
      <c r="T1055" s="47"/>
      <c r="U1055" s="194"/>
      <c r="V1055" s="195"/>
      <c r="W1055" s="194"/>
      <c r="X1055" s="194"/>
      <c r="Y1055" s="194"/>
      <c r="Z1055" s="170"/>
      <c r="AA1055" s="21"/>
      <c r="AB1055" s="69"/>
      <c r="AC1055" s="47"/>
      <c r="AD1055" s="47"/>
      <c r="AE1055" s="47"/>
      <c r="AF1055" s="47"/>
      <c r="AG1055" s="47"/>
      <c r="AH1055" s="194"/>
      <c r="AI1055" s="195"/>
      <c r="AJ1055" s="194"/>
      <c r="AK1055" s="194"/>
      <c r="AL1055" s="194"/>
      <c r="AM1055" s="170"/>
      <c r="AN1055" s="21"/>
      <c r="AO1055" s="69"/>
      <c r="AP1055" s="47"/>
      <c r="AQ1055" s="47"/>
      <c r="AR1055" s="47"/>
      <c r="AS1055" s="47"/>
      <c r="AT1055" s="47"/>
      <c r="AU1055" s="194"/>
      <c r="AV1055" s="195"/>
      <c r="AW1055" s="194"/>
      <c r="AX1055" s="194"/>
      <c r="AY1055" s="194"/>
      <c r="AZ1055" s="170"/>
      <c r="BA1055" s="21"/>
      <c r="BB1055" s="69"/>
      <c r="BC1055" s="47"/>
      <c r="BD1055" s="47"/>
      <c r="BE1055" s="47"/>
      <c r="BF1055" s="47"/>
      <c r="BG1055" s="47"/>
      <c r="BH1055" s="194"/>
      <c r="BI1055" s="195"/>
      <c r="BJ1055" s="194"/>
      <c r="BK1055" s="194"/>
      <c r="BL1055" s="194"/>
      <c r="BM1055" s="170"/>
    </row>
    <row r="1056" spans="1:65" s="5" customFormat="1" ht="14.1" customHeight="1" x14ac:dyDescent="0.2">
      <c r="A1056" s="21"/>
      <c r="B1056" s="73"/>
      <c r="C1056" s="21"/>
      <c r="D1056" s="21"/>
      <c r="E1056" s="21"/>
      <c r="F1056" s="21"/>
      <c r="G1056" s="21"/>
      <c r="H1056" s="32"/>
      <c r="I1056" s="103"/>
      <c r="J1056" s="46"/>
      <c r="K1056" s="33"/>
      <c r="L1056" s="51"/>
      <c r="M1056" s="130"/>
      <c r="N1056" s="21"/>
      <c r="O1056" s="73"/>
      <c r="P1056" s="21"/>
      <c r="Q1056" s="21"/>
      <c r="R1056" s="21"/>
      <c r="S1056" s="21"/>
      <c r="T1056" s="21"/>
      <c r="U1056" s="156"/>
      <c r="V1056" s="176"/>
      <c r="W1056" s="134"/>
      <c r="X1056" s="33"/>
      <c r="Y1056" s="51"/>
      <c r="Z1056" s="130"/>
      <c r="AA1056" s="21"/>
      <c r="AB1056" s="73"/>
      <c r="AC1056" s="21"/>
      <c r="AD1056" s="21"/>
      <c r="AE1056" s="21"/>
      <c r="AF1056" s="21"/>
      <c r="AG1056" s="21"/>
      <c r="AH1056" s="156"/>
      <c r="AI1056" s="176"/>
      <c r="AJ1056" s="134"/>
      <c r="AK1056" s="33"/>
      <c r="AL1056" s="51"/>
      <c r="AM1056" s="130"/>
      <c r="AN1056" s="21"/>
      <c r="AO1056" s="73"/>
      <c r="AP1056" s="21"/>
      <c r="AQ1056" s="21"/>
      <c r="AR1056" s="21"/>
      <c r="AS1056" s="21"/>
      <c r="AT1056" s="21"/>
      <c r="AU1056" s="156"/>
      <c r="AV1056" s="176"/>
      <c r="AW1056" s="134"/>
      <c r="AX1056" s="33"/>
      <c r="AY1056" s="51"/>
      <c r="AZ1056" s="130"/>
      <c r="BA1056" s="21"/>
      <c r="BB1056" s="73"/>
      <c r="BC1056" s="21"/>
      <c r="BD1056" s="21"/>
      <c r="BE1056" s="21"/>
      <c r="BF1056" s="21"/>
      <c r="BG1056" s="21"/>
      <c r="BH1056" s="156"/>
      <c r="BI1056" s="176"/>
      <c r="BJ1056" s="134"/>
      <c r="BK1056" s="33"/>
      <c r="BL1056" s="51"/>
      <c r="BM1056" s="130"/>
    </row>
    <row r="1057" spans="1:65" s="5" customFormat="1" ht="14.1" customHeight="1" x14ac:dyDescent="0.2">
      <c r="A1057" s="21"/>
      <c r="B1057" s="79"/>
      <c r="C1057" s="21"/>
      <c r="D1057" s="21"/>
      <c r="E1057" s="21"/>
      <c r="F1057" s="21"/>
      <c r="G1057" s="21"/>
      <c r="H1057" s="73"/>
      <c r="I1057" s="109"/>
      <c r="J1057" s="21"/>
      <c r="K1057" s="130"/>
      <c r="L1057" s="51"/>
      <c r="M1057" s="59"/>
      <c r="N1057" s="21"/>
      <c r="O1057" s="79"/>
      <c r="P1057" s="21"/>
      <c r="Q1057" s="21"/>
      <c r="R1057" s="21"/>
      <c r="S1057" s="21"/>
      <c r="T1057" s="21"/>
      <c r="U1057" s="51"/>
      <c r="V1057" s="108"/>
      <c r="W1057" s="51"/>
      <c r="X1057" s="130"/>
      <c r="Y1057" s="51"/>
      <c r="Z1057" s="59"/>
      <c r="AA1057" s="21"/>
      <c r="AB1057" s="79"/>
      <c r="AC1057" s="21"/>
      <c r="AD1057" s="21"/>
      <c r="AE1057" s="21"/>
      <c r="AF1057" s="21"/>
      <c r="AG1057" s="21"/>
      <c r="AH1057" s="51"/>
      <c r="AI1057" s="108"/>
      <c r="AJ1057" s="51"/>
      <c r="AK1057" s="130"/>
      <c r="AL1057" s="51"/>
      <c r="AM1057" s="59"/>
      <c r="AN1057" s="21"/>
      <c r="AO1057" s="79"/>
      <c r="AP1057" s="21"/>
      <c r="AQ1057" s="21"/>
      <c r="AR1057" s="21"/>
      <c r="AS1057" s="21"/>
      <c r="AT1057" s="21"/>
      <c r="AU1057" s="51"/>
      <c r="AV1057" s="108"/>
      <c r="AW1057" s="51"/>
      <c r="AX1057" s="130"/>
      <c r="AY1057" s="51"/>
      <c r="AZ1057" s="59"/>
      <c r="BA1057" s="21"/>
      <c r="BB1057" s="79"/>
      <c r="BC1057" s="21"/>
      <c r="BD1057" s="21"/>
      <c r="BE1057" s="21"/>
      <c r="BF1057" s="21"/>
      <c r="BG1057" s="21"/>
      <c r="BH1057" s="51"/>
      <c r="BI1057" s="108"/>
      <c r="BJ1057" s="51"/>
      <c r="BK1057" s="130"/>
      <c r="BL1057" s="51"/>
      <c r="BM1057" s="59"/>
    </row>
    <row r="1058" spans="1:65" s="5" customFormat="1" ht="14.1" customHeight="1" x14ac:dyDescent="0.2">
      <c r="A1058" s="21"/>
      <c r="B1058" s="73"/>
      <c r="C1058" s="21"/>
      <c r="D1058" s="21"/>
      <c r="E1058" s="21"/>
      <c r="F1058" s="21"/>
      <c r="G1058" s="21"/>
      <c r="H1058" s="73"/>
      <c r="I1058" s="109"/>
      <c r="J1058" s="21"/>
      <c r="K1058" s="130"/>
      <c r="L1058" s="51"/>
      <c r="M1058" s="59"/>
      <c r="N1058" s="21"/>
      <c r="O1058" s="73"/>
      <c r="P1058" s="21"/>
      <c r="Q1058" s="21"/>
      <c r="R1058" s="21"/>
      <c r="S1058" s="21"/>
      <c r="T1058" s="21"/>
      <c r="U1058" s="51"/>
      <c r="V1058" s="108"/>
      <c r="W1058" s="51"/>
      <c r="X1058" s="130"/>
      <c r="Y1058" s="51"/>
      <c r="Z1058" s="59"/>
      <c r="AA1058" s="21"/>
      <c r="AB1058" s="73"/>
      <c r="AC1058" s="21"/>
      <c r="AD1058" s="21"/>
      <c r="AE1058" s="21"/>
      <c r="AF1058" s="21"/>
      <c r="AG1058" s="21"/>
      <c r="AH1058" s="51"/>
      <c r="AI1058" s="108"/>
      <c r="AJ1058" s="51"/>
      <c r="AK1058" s="130"/>
      <c r="AL1058" s="51"/>
      <c r="AM1058" s="59"/>
      <c r="AN1058" s="21"/>
      <c r="AO1058" s="73"/>
      <c r="AP1058" s="21"/>
      <c r="AQ1058" s="21"/>
      <c r="AR1058" s="21"/>
      <c r="AS1058" s="21"/>
      <c r="AT1058" s="21"/>
      <c r="AU1058" s="51"/>
      <c r="AV1058" s="108"/>
      <c r="AW1058" s="51"/>
      <c r="AX1058" s="130"/>
      <c r="AY1058" s="51"/>
      <c r="AZ1058" s="59"/>
      <c r="BA1058" s="21"/>
      <c r="BB1058" s="73"/>
      <c r="BC1058" s="21"/>
      <c r="BD1058" s="21"/>
      <c r="BE1058" s="21"/>
      <c r="BF1058" s="21"/>
      <c r="BG1058" s="21"/>
      <c r="BH1058" s="51"/>
      <c r="BI1058" s="108"/>
      <c r="BJ1058" s="51"/>
      <c r="BK1058" s="130"/>
      <c r="BL1058" s="51"/>
      <c r="BM1058" s="59"/>
    </row>
    <row r="1059" spans="1:65" s="5" customFormat="1" ht="14.1" customHeight="1" x14ac:dyDescent="0.2">
      <c r="A1059" s="21"/>
      <c r="B1059" s="773"/>
      <c r="C1059" s="773"/>
      <c r="D1059" s="773"/>
      <c r="E1059" s="773"/>
      <c r="F1059" s="773"/>
      <c r="G1059" s="773"/>
      <c r="H1059" s="773"/>
      <c r="I1059" s="773"/>
      <c r="J1059" s="773"/>
      <c r="K1059" s="773"/>
      <c r="L1059" s="773"/>
      <c r="M1059" s="773"/>
      <c r="N1059" s="21"/>
      <c r="O1059" s="47"/>
      <c r="P1059" s="47"/>
      <c r="Q1059" s="47"/>
      <c r="R1059" s="47"/>
      <c r="S1059" s="47"/>
      <c r="T1059" s="47"/>
      <c r="U1059" s="51"/>
      <c r="V1059" s="51"/>
      <c r="W1059" s="51"/>
      <c r="X1059" s="51"/>
      <c r="Y1059" s="51"/>
      <c r="Z1059" s="51"/>
      <c r="AA1059" s="21"/>
      <c r="AB1059" s="47"/>
      <c r="AC1059" s="47"/>
      <c r="AD1059" s="47"/>
      <c r="AE1059" s="47"/>
      <c r="AF1059" s="47"/>
      <c r="AG1059" s="47"/>
      <c r="AH1059" s="51"/>
      <c r="AI1059" s="51"/>
      <c r="AJ1059" s="51"/>
      <c r="AK1059" s="51"/>
      <c r="AL1059" s="51"/>
      <c r="AM1059" s="51"/>
      <c r="AN1059" s="21"/>
      <c r="AO1059" s="47"/>
      <c r="AP1059" s="47"/>
      <c r="AQ1059" s="47"/>
      <c r="AR1059" s="47"/>
      <c r="AS1059" s="47"/>
      <c r="AT1059" s="47"/>
      <c r="AU1059" s="51"/>
      <c r="AV1059" s="51"/>
      <c r="AW1059" s="51"/>
      <c r="AX1059" s="51"/>
      <c r="AY1059" s="51"/>
      <c r="AZ1059" s="51"/>
      <c r="BA1059" s="21"/>
      <c r="BB1059" s="47"/>
      <c r="BC1059" s="47"/>
      <c r="BD1059" s="47"/>
      <c r="BE1059" s="47"/>
      <c r="BF1059" s="47"/>
      <c r="BG1059" s="47"/>
      <c r="BH1059" s="51"/>
      <c r="BI1059" s="51"/>
      <c r="BJ1059" s="51"/>
      <c r="BK1059" s="51"/>
      <c r="BL1059" s="51"/>
      <c r="BM1059" s="51"/>
    </row>
    <row r="1060" spans="1:65" s="35" customFormat="1" ht="14.1" customHeight="1" x14ac:dyDescent="0.2">
      <c r="A1060" s="34"/>
      <c r="H1060" s="34"/>
      <c r="I1060" s="120"/>
      <c r="J1060" s="34"/>
      <c r="K1060" s="202"/>
      <c r="L1060" s="202"/>
      <c r="M1060" s="172"/>
      <c r="N1060" s="34"/>
      <c r="U1060" s="202"/>
      <c r="V1060" s="203"/>
      <c r="W1060" s="202"/>
      <c r="X1060" s="202"/>
      <c r="Y1060" s="202"/>
      <c r="Z1060" s="172"/>
      <c r="AA1060" s="34"/>
      <c r="AH1060" s="202"/>
      <c r="AI1060" s="203"/>
      <c r="AJ1060" s="202"/>
      <c r="AK1060" s="202"/>
      <c r="AL1060" s="202"/>
      <c r="AM1060" s="172"/>
      <c r="AN1060" s="34"/>
      <c r="AU1060" s="202"/>
      <c r="AV1060" s="203"/>
      <c r="AW1060" s="202"/>
      <c r="AX1060" s="202"/>
      <c r="AY1060" s="202"/>
      <c r="AZ1060" s="172"/>
      <c r="BA1060" s="34"/>
      <c r="BH1060" s="202"/>
      <c r="BI1060" s="203"/>
      <c r="BJ1060" s="202"/>
      <c r="BK1060" s="202"/>
      <c r="BL1060" s="202"/>
      <c r="BM1060" s="172"/>
    </row>
    <row r="1061" spans="1:65" s="5" customFormat="1" ht="14.1" customHeight="1" x14ac:dyDescent="0.2">
      <c r="A1061" s="21"/>
      <c r="B1061" s="73"/>
      <c r="C1061" s="21"/>
      <c r="D1061" s="21"/>
      <c r="E1061" s="21"/>
      <c r="F1061" s="21"/>
      <c r="G1061" s="21"/>
      <c r="H1061" s="32"/>
      <c r="I1061" s="103"/>
      <c r="J1061" s="46"/>
      <c r="K1061" s="33"/>
      <c r="L1061" s="51"/>
      <c r="M1061" s="130"/>
      <c r="N1061" s="21"/>
      <c r="O1061" s="73"/>
      <c r="P1061" s="21"/>
      <c r="Q1061" s="21"/>
      <c r="R1061" s="21"/>
      <c r="S1061" s="21"/>
      <c r="T1061" s="21"/>
      <c r="U1061" s="156"/>
      <c r="V1061" s="176"/>
      <c r="W1061" s="134"/>
      <c r="X1061" s="33"/>
      <c r="Y1061" s="51"/>
      <c r="Z1061" s="130"/>
      <c r="AA1061" s="21"/>
      <c r="AB1061" s="73"/>
      <c r="AC1061" s="21"/>
      <c r="AD1061" s="21"/>
      <c r="AE1061" s="21"/>
      <c r="AF1061" s="21"/>
      <c r="AG1061" s="21"/>
      <c r="AH1061" s="156"/>
      <c r="AI1061" s="176"/>
      <c r="AJ1061" s="134"/>
      <c r="AK1061" s="33"/>
      <c r="AL1061" s="51"/>
      <c r="AM1061" s="130"/>
      <c r="AN1061" s="21"/>
      <c r="AO1061" s="73"/>
      <c r="AP1061" s="21"/>
      <c r="AQ1061" s="21"/>
      <c r="AR1061" s="21"/>
      <c r="AS1061" s="21"/>
      <c r="AT1061" s="21"/>
      <c r="AU1061" s="156"/>
      <c r="AV1061" s="176"/>
      <c r="AW1061" s="134"/>
      <c r="AX1061" s="33"/>
      <c r="AY1061" s="51"/>
      <c r="AZ1061" s="130"/>
      <c r="BA1061" s="21"/>
      <c r="BB1061" s="73"/>
      <c r="BC1061" s="21"/>
      <c r="BD1061" s="21"/>
      <c r="BE1061" s="21"/>
      <c r="BF1061" s="21"/>
      <c r="BG1061" s="21"/>
      <c r="BH1061" s="156"/>
      <c r="BI1061" s="176"/>
      <c r="BJ1061" s="134"/>
      <c r="BK1061" s="33"/>
      <c r="BL1061" s="51"/>
      <c r="BM1061" s="130"/>
    </row>
    <row r="1062" spans="1:65" s="5" customFormat="1" x14ac:dyDescent="0.2">
      <c r="A1062" s="21"/>
      <c r="B1062" s="694"/>
      <c r="C1062" s="694"/>
      <c r="D1062" s="694"/>
      <c r="E1062" s="694"/>
      <c r="F1062" s="694"/>
      <c r="G1062" s="694"/>
      <c r="H1062" s="73"/>
      <c r="I1062" s="109"/>
      <c r="J1062" s="21"/>
      <c r="K1062" s="130"/>
      <c r="L1062" s="51"/>
      <c r="M1062" s="59"/>
      <c r="N1062" s="21"/>
      <c r="O1062" s="694"/>
      <c r="P1062" s="694"/>
      <c r="Q1062" s="694"/>
      <c r="R1062" s="694"/>
      <c r="S1062" s="694"/>
      <c r="T1062" s="694"/>
      <c r="U1062" s="51"/>
      <c r="V1062" s="108"/>
      <c r="W1062" s="51"/>
      <c r="X1062" s="130"/>
      <c r="Y1062" s="51"/>
      <c r="Z1062" s="59"/>
      <c r="AA1062" s="21"/>
      <c r="AB1062" s="694"/>
      <c r="AC1062" s="694"/>
      <c r="AD1062" s="694"/>
      <c r="AE1062" s="694"/>
      <c r="AF1062" s="694"/>
      <c r="AG1062" s="694"/>
      <c r="AH1062" s="51"/>
      <c r="AI1062" s="108"/>
      <c r="AJ1062" s="51"/>
      <c r="AK1062" s="130"/>
      <c r="AL1062" s="51"/>
      <c r="AM1062" s="59"/>
      <c r="AN1062" s="21"/>
      <c r="AO1062" s="694"/>
      <c r="AP1062" s="694"/>
      <c r="AQ1062" s="694"/>
      <c r="AR1062" s="694"/>
      <c r="AS1062" s="694"/>
      <c r="AT1062" s="694"/>
      <c r="AU1062" s="51"/>
      <c r="AV1062" s="108"/>
      <c r="AW1062" s="51"/>
      <c r="AX1062" s="130"/>
      <c r="AY1062" s="51"/>
      <c r="AZ1062" s="59"/>
      <c r="BA1062" s="21"/>
      <c r="BB1062" s="694"/>
      <c r="BC1062" s="694"/>
      <c r="BD1062" s="694"/>
      <c r="BE1062" s="694"/>
      <c r="BF1062" s="694"/>
      <c r="BG1062" s="694"/>
      <c r="BH1062" s="51"/>
      <c r="BI1062" s="108"/>
      <c r="BJ1062" s="51"/>
      <c r="BK1062" s="130"/>
      <c r="BL1062" s="51"/>
      <c r="BM1062" s="59"/>
    </row>
    <row r="1063" spans="1:65" s="5" customFormat="1" x14ac:dyDescent="0.2">
      <c r="A1063" s="21"/>
      <c r="B1063" s="689"/>
      <c r="C1063" s="689"/>
      <c r="D1063" s="689"/>
      <c r="E1063" s="689"/>
      <c r="F1063" s="689"/>
      <c r="G1063" s="689"/>
      <c r="H1063" s="73"/>
      <c r="I1063" s="109"/>
      <c r="J1063" s="21"/>
      <c r="K1063" s="130"/>
      <c r="L1063" s="51"/>
      <c r="M1063" s="59"/>
      <c r="N1063" s="21"/>
      <c r="O1063" s="689"/>
      <c r="P1063" s="689"/>
      <c r="Q1063" s="689"/>
      <c r="R1063" s="689"/>
      <c r="S1063" s="689"/>
      <c r="T1063" s="689"/>
      <c r="U1063" s="51"/>
      <c r="V1063" s="108"/>
      <c r="W1063" s="51"/>
      <c r="X1063" s="130"/>
      <c r="Y1063" s="51"/>
      <c r="Z1063" s="59"/>
      <c r="AA1063" s="21"/>
      <c r="AB1063" s="689"/>
      <c r="AC1063" s="689"/>
      <c r="AD1063" s="689"/>
      <c r="AE1063" s="689"/>
      <c r="AF1063" s="689"/>
      <c r="AG1063" s="689"/>
      <c r="AH1063" s="51"/>
      <c r="AI1063" s="108"/>
      <c r="AJ1063" s="51"/>
      <c r="AK1063" s="130"/>
      <c r="AL1063" s="51"/>
      <c r="AM1063" s="59"/>
      <c r="AN1063" s="21"/>
      <c r="AO1063" s="689"/>
      <c r="AP1063" s="689"/>
      <c r="AQ1063" s="689"/>
      <c r="AR1063" s="689"/>
      <c r="AS1063" s="689"/>
      <c r="AT1063" s="689"/>
      <c r="AU1063" s="51"/>
      <c r="AV1063" s="108"/>
      <c r="AW1063" s="51"/>
      <c r="AX1063" s="130"/>
      <c r="AY1063" s="51"/>
      <c r="AZ1063" s="59"/>
      <c r="BA1063" s="21"/>
      <c r="BB1063" s="689"/>
      <c r="BC1063" s="689"/>
      <c r="BD1063" s="689"/>
      <c r="BE1063" s="689"/>
      <c r="BF1063" s="689"/>
      <c r="BG1063" s="689"/>
      <c r="BH1063" s="51"/>
      <c r="BI1063" s="108"/>
      <c r="BJ1063" s="51"/>
      <c r="BK1063" s="130"/>
      <c r="BL1063" s="51"/>
      <c r="BM1063" s="59"/>
    </row>
    <row r="1064" spans="1:65" s="5" customFormat="1" ht="12.75" customHeight="1" x14ac:dyDescent="0.2">
      <c r="A1064" s="21"/>
      <c r="B1064" s="773"/>
      <c r="C1064" s="773"/>
      <c r="D1064" s="773"/>
      <c r="E1064" s="773"/>
      <c r="F1064" s="773"/>
      <c r="G1064" s="773"/>
      <c r="H1064" s="773"/>
      <c r="I1064" s="773"/>
      <c r="J1064" s="773"/>
      <c r="K1064" s="773"/>
      <c r="L1064" s="773"/>
      <c r="M1064" s="773"/>
      <c r="N1064" s="21"/>
      <c r="O1064" s="47"/>
      <c r="P1064" s="47"/>
      <c r="Q1064" s="47"/>
      <c r="R1064" s="47"/>
      <c r="S1064" s="47"/>
      <c r="T1064" s="47"/>
      <c r="U1064" s="51"/>
      <c r="V1064" s="51"/>
      <c r="W1064" s="51"/>
      <c r="X1064" s="51"/>
      <c r="Y1064" s="51"/>
      <c r="Z1064" s="51"/>
      <c r="AA1064" s="21"/>
      <c r="AB1064" s="47"/>
      <c r="AC1064" s="47"/>
      <c r="AD1064" s="47"/>
      <c r="AE1064" s="47"/>
      <c r="AF1064" s="47"/>
      <c r="AG1064" s="47"/>
      <c r="AH1064" s="51"/>
      <c r="AI1064" s="51"/>
      <c r="AJ1064" s="51"/>
      <c r="AK1064" s="51"/>
      <c r="AL1064" s="51"/>
      <c r="AM1064" s="51"/>
      <c r="AN1064" s="21"/>
      <c r="AO1064" s="47"/>
      <c r="AP1064" s="47"/>
      <c r="AQ1064" s="47"/>
      <c r="AR1064" s="47"/>
      <c r="AS1064" s="47"/>
      <c r="AT1064" s="47"/>
      <c r="AU1064" s="51"/>
      <c r="AV1064" s="51"/>
      <c r="AW1064" s="51"/>
      <c r="AX1064" s="51"/>
      <c r="AY1064" s="51"/>
      <c r="AZ1064" s="51"/>
      <c r="BA1064" s="21"/>
      <c r="BB1064" s="47"/>
      <c r="BC1064" s="47"/>
      <c r="BD1064" s="47"/>
      <c r="BE1064" s="47"/>
      <c r="BF1064" s="47"/>
      <c r="BG1064" s="47"/>
      <c r="BH1064" s="51"/>
      <c r="BI1064" s="51"/>
      <c r="BJ1064" s="51"/>
      <c r="BK1064" s="51"/>
      <c r="BL1064" s="51"/>
      <c r="BM1064" s="51"/>
    </row>
    <row r="1065" spans="1:65" s="5" customFormat="1" ht="12.75" customHeight="1" x14ac:dyDescent="0.2">
      <c r="A1065" s="21"/>
      <c r="B1065" s="69"/>
      <c r="C1065" s="47"/>
      <c r="D1065" s="47"/>
      <c r="E1065" s="47"/>
      <c r="F1065" s="47"/>
      <c r="G1065" s="47"/>
      <c r="H1065" s="69"/>
      <c r="I1065" s="115"/>
      <c r="J1065" s="47"/>
      <c r="K1065" s="194"/>
      <c r="L1065" s="194"/>
      <c r="M1065" s="170"/>
      <c r="N1065" s="21"/>
      <c r="O1065" s="69"/>
      <c r="P1065" s="47"/>
      <c r="Q1065" s="47"/>
      <c r="R1065" s="47"/>
      <c r="S1065" s="47"/>
      <c r="T1065" s="47"/>
      <c r="U1065" s="194"/>
      <c r="V1065" s="195"/>
      <c r="W1065" s="194"/>
      <c r="X1065" s="194"/>
      <c r="Y1065" s="194"/>
      <c r="Z1065" s="170"/>
      <c r="AA1065" s="21"/>
      <c r="AB1065" s="69"/>
      <c r="AC1065" s="47"/>
      <c r="AD1065" s="47"/>
      <c r="AE1065" s="47"/>
      <c r="AF1065" s="47"/>
      <c r="AG1065" s="47"/>
      <c r="AH1065" s="194"/>
      <c r="AI1065" s="195"/>
      <c r="AJ1065" s="194"/>
      <c r="AK1065" s="194"/>
      <c r="AL1065" s="194"/>
      <c r="AM1065" s="170"/>
      <c r="AN1065" s="21"/>
      <c r="AO1065" s="69"/>
      <c r="AP1065" s="47"/>
      <c r="AQ1065" s="47"/>
      <c r="AR1065" s="47"/>
      <c r="AS1065" s="47"/>
      <c r="AT1065" s="47"/>
      <c r="AU1065" s="194"/>
      <c r="AV1065" s="195"/>
      <c r="AW1065" s="194"/>
      <c r="AX1065" s="194"/>
      <c r="AY1065" s="194"/>
      <c r="AZ1065" s="170"/>
      <c r="BA1065" s="21"/>
      <c r="BB1065" s="69"/>
      <c r="BC1065" s="47"/>
      <c r="BD1065" s="47"/>
      <c r="BE1065" s="47"/>
      <c r="BF1065" s="47"/>
      <c r="BG1065" s="47"/>
      <c r="BH1065" s="194"/>
      <c r="BI1065" s="195"/>
      <c r="BJ1065" s="194"/>
      <c r="BK1065" s="194"/>
      <c r="BL1065" s="194"/>
      <c r="BM1065" s="170"/>
    </row>
    <row r="1066" spans="1:65" s="5" customFormat="1" ht="12.75" customHeight="1" x14ac:dyDescent="0.2">
      <c r="A1066" s="21"/>
      <c r="B1066" s="691"/>
      <c r="C1066" s="691"/>
      <c r="D1066" s="691"/>
      <c r="E1066" s="691"/>
      <c r="F1066" s="691"/>
      <c r="G1066" s="691"/>
      <c r="H1066" s="32"/>
      <c r="I1066" s="103"/>
      <c r="J1066" s="46"/>
      <c r="K1066" s="33"/>
      <c r="L1066" s="51"/>
      <c r="M1066" s="130"/>
      <c r="N1066" s="21"/>
      <c r="O1066" s="691"/>
      <c r="P1066" s="691"/>
      <c r="Q1066" s="691"/>
      <c r="R1066" s="691"/>
      <c r="S1066" s="691"/>
      <c r="T1066" s="691"/>
      <c r="U1066" s="156"/>
      <c r="V1066" s="176"/>
      <c r="W1066" s="134"/>
      <c r="X1066" s="33"/>
      <c r="Y1066" s="51"/>
      <c r="Z1066" s="130"/>
      <c r="AA1066" s="21"/>
      <c r="AB1066" s="691"/>
      <c r="AC1066" s="691"/>
      <c r="AD1066" s="691"/>
      <c r="AE1066" s="691"/>
      <c r="AF1066" s="691"/>
      <c r="AG1066" s="691"/>
      <c r="AH1066" s="156"/>
      <c r="AI1066" s="176"/>
      <c r="AJ1066" s="134"/>
      <c r="AK1066" s="33"/>
      <c r="AL1066" s="51"/>
      <c r="AM1066" s="130"/>
      <c r="AN1066" s="21"/>
      <c r="AO1066" s="691"/>
      <c r="AP1066" s="691"/>
      <c r="AQ1066" s="691"/>
      <c r="AR1066" s="691"/>
      <c r="AS1066" s="691"/>
      <c r="AT1066" s="691"/>
      <c r="AU1066" s="156"/>
      <c r="AV1066" s="176"/>
      <c r="AW1066" s="134"/>
      <c r="AX1066" s="33"/>
      <c r="AY1066" s="51"/>
      <c r="AZ1066" s="130"/>
      <c r="BA1066" s="21"/>
      <c r="BB1066" s="691"/>
      <c r="BC1066" s="691"/>
      <c r="BD1066" s="691"/>
      <c r="BE1066" s="691"/>
      <c r="BF1066" s="691"/>
      <c r="BG1066" s="691"/>
      <c r="BH1066" s="156"/>
      <c r="BI1066" s="176"/>
      <c r="BJ1066" s="134"/>
      <c r="BK1066" s="33"/>
      <c r="BL1066" s="51"/>
      <c r="BM1066" s="130"/>
    </row>
    <row r="1067" spans="1:65" s="5" customFormat="1" ht="12.75" customHeight="1" x14ac:dyDescent="0.2">
      <c r="A1067" s="21"/>
      <c r="B1067" s="691"/>
      <c r="C1067" s="691"/>
      <c r="D1067" s="691"/>
      <c r="E1067" s="691"/>
      <c r="F1067" s="691"/>
      <c r="G1067" s="691"/>
      <c r="H1067" s="55"/>
      <c r="I1067" s="112"/>
      <c r="J1067" s="46"/>
      <c r="K1067" s="134"/>
      <c r="L1067" s="134"/>
      <c r="M1067" s="49"/>
      <c r="N1067" s="21"/>
      <c r="O1067" s="691"/>
      <c r="P1067" s="691"/>
      <c r="Q1067" s="691"/>
      <c r="R1067" s="691"/>
      <c r="S1067" s="691"/>
      <c r="T1067" s="691"/>
      <c r="U1067" s="134"/>
      <c r="V1067" s="176"/>
      <c r="W1067" s="134"/>
      <c r="X1067" s="134"/>
      <c r="Y1067" s="134"/>
      <c r="Z1067" s="49"/>
      <c r="AA1067" s="21"/>
      <c r="AB1067" s="691"/>
      <c r="AC1067" s="691"/>
      <c r="AD1067" s="691"/>
      <c r="AE1067" s="691"/>
      <c r="AF1067" s="691"/>
      <c r="AG1067" s="691"/>
      <c r="AH1067" s="134"/>
      <c r="AI1067" s="176"/>
      <c r="AJ1067" s="134"/>
      <c r="AK1067" s="134"/>
      <c r="AL1067" s="134"/>
      <c r="AM1067" s="49"/>
      <c r="AN1067" s="21"/>
      <c r="AO1067" s="691"/>
      <c r="AP1067" s="691"/>
      <c r="AQ1067" s="691"/>
      <c r="AR1067" s="691"/>
      <c r="AS1067" s="691"/>
      <c r="AT1067" s="691"/>
      <c r="AU1067" s="134"/>
      <c r="AV1067" s="176"/>
      <c r="AW1067" s="134"/>
      <c r="AX1067" s="134"/>
      <c r="AY1067" s="134"/>
      <c r="AZ1067" s="49"/>
      <c r="BA1067" s="21"/>
      <c r="BB1067" s="691"/>
      <c r="BC1067" s="691"/>
      <c r="BD1067" s="691"/>
      <c r="BE1067" s="691"/>
      <c r="BF1067" s="691"/>
      <c r="BG1067" s="691"/>
      <c r="BH1067" s="134"/>
      <c r="BI1067" s="176"/>
      <c r="BJ1067" s="134"/>
      <c r="BK1067" s="134"/>
      <c r="BL1067" s="134"/>
      <c r="BM1067" s="49"/>
    </row>
    <row r="1068" spans="1:65" s="5" customFormat="1" ht="12.75" customHeight="1" x14ac:dyDescent="0.2">
      <c r="A1068" s="21"/>
      <c r="B1068" s="691"/>
      <c r="C1068" s="691"/>
      <c r="D1068" s="691"/>
      <c r="E1068" s="691"/>
      <c r="F1068" s="691"/>
      <c r="G1068" s="691"/>
      <c r="H1068" s="55"/>
      <c r="I1068" s="112"/>
      <c r="J1068" s="46"/>
      <c r="K1068" s="134"/>
      <c r="L1068" s="134"/>
      <c r="M1068" s="49"/>
      <c r="N1068" s="21"/>
      <c r="O1068" s="691"/>
      <c r="P1068" s="691"/>
      <c r="Q1068" s="691"/>
      <c r="R1068" s="691"/>
      <c r="S1068" s="691"/>
      <c r="T1068" s="691"/>
      <c r="U1068" s="134"/>
      <c r="V1068" s="176"/>
      <c r="W1068" s="134"/>
      <c r="X1068" s="134"/>
      <c r="Y1068" s="134"/>
      <c r="Z1068" s="49"/>
      <c r="AA1068" s="21"/>
      <c r="AB1068" s="691"/>
      <c r="AC1068" s="691"/>
      <c r="AD1068" s="691"/>
      <c r="AE1068" s="691"/>
      <c r="AF1068" s="691"/>
      <c r="AG1068" s="691"/>
      <c r="AH1068" s="134"/>
      <c r="AI1068" s="176"/>
      <c r="AJ1068" s="134"/>
      <c r="AK1068" s="134"/>
      <c r="AL1068" s="134"/>
      <c r="AM1068" s="49"/>
      <c r="AN1068" s="21"/>
      <c r="AO1068" s="691"/>
      <c r="AP1068" s="691"/>
      <c r="AQ1068" s="691"/>
      <c r="AR1068" s="691"/>
      <c r="AS1068" s="691"/>
      <c r="AT1068" s="691"/>
      <c r="AU1068" s="134"/>
      <c r="AV1068" s="176"/>
      <c r="AW1068" s="134"/>
      <c r="AX1068" s="134"/>
      <c r="AY1068" s="134"/>
      <c r="AZ1068" s="49"/>
      <c r="BA1068" s="21"/>
      <c r="BB1068" s="691"/>
      <c r="BC1068" s="691"/>
      <c r="BD1068" s="691"/>
      <c r="BE1068" s="691"/>
      <c r="BF1068" s="691"/>
      <c r="BG1068" s="691"/>
      <c r="BH1068" s="134"/>
      <c r="BI1068" s="176"/>
      <c r="BJ1068" s="134"/>
      <c r="BK1068" s="134"/>
      <c r="BL1068" s="134"/>
      <c r="BM1068" s="49"/>
    </row>
    <row r="1069" spans="1:65" s="5" customFormat="1" ht="12.75" customHeight="1" x14ac:dyDescent="0.2">
      <c r="A1069" s="21"/>
      <c r="B1069" s="691"/>
      <c r="C1069" s="691"/>
      <c r="D1069" s="691"/>
      <c r="E1069" s="691"/>
      <c r="F1069" s="691"/>
      <c r="G1069" s="691"/>
      <c r="H1069" s="55"/>
      <c r="I1069" s="112"/>
      <c r="J1069" s="46"/>
      <c r="K1069" s="134"/>
      <c r="L1069" s="134"/>
      <c r="M1069" s="49"/>
      <c r="N1069" s="21"/>
      <c r="O1069" s="691"/>
      <c r="P1069" s="691"/>
      <c r="Q1069" s="691"/>
      <c r="R1069" s="691"/>
      <c r="S1069" s="691"/>
      <c r="T1069" s="691"/>
      <c r="U1069" s="134"/>
      <c r="V1069" s="176"/>
      <c r="W1069" s="134"/>
      <c r="X1069" s="134"/>
      <c r="Y1069" s="134"/>
      <c r="Z1069" s="49"/>
      <c r="AA1069" s="21"/>
      <c r="AB1069" s="691"/>
      <c r="AC1069" s="691"/>
      <c r="AD1069" s="691"/>
      <c r="AE1069" s="691"/>
      <c r="AF1069" s="691"/>
      <c r="AG1069" s="691"/>
      <c r="AH1069" s="134"/>
      <c r="AI1069" s="176"/>
      <c r="AJ1069" s="134"/>
      <c r="AK1069" s="134"/>
      <c r="AL1069" s="134"/>
      <c r="AM1069" s="49"/>
      <c r="AN1069" s="21"/>
      <c r="AO1069" s="691"/>
      <c r="AP1069" s="691"/>
      <c r="AQ1069" s="691"/>
      <c r="AR1069" s="691"/>
      <c r="AS1069" s="691"/>
      <c r="AT1069" s="691"/>
      <c r="AU1069" s="134"/>
      <c r="AV1069" s="176"/>
      <c r="AW1069" s="134"/>
      <c r="AX1069" s="134"/>
      <c r="AY1069" s="134"/>
      <c r="AZ1069" s="49"/>
      <c r="BA1069" s="21"/>
      <c r="BB1069" s="691"/>
      <c r="BC1069" s="691"/>
      <c r="BD1069" s="691"/>
      <c r="BE1069" s="691"/>
      <c r="BF1069" s="691"/>
      <c r="BG1069" s="691"/>
      <c r="BH1069" s="134"/>
      <c r="BI1069" s="176"/>
      <c r="BJ1069" s="134"/>
      <c r="BK1069" s="134"/>
      <c r="BL1069" s="134"/>
      <c r="BM1069" s="49"/>
    </row>
    <row r="1070" spans="1:65" s="5" customFormat="1" ht="12.75" customHeight="1" x14ac:dyDescent="0.2">
      <c r="A1070" s="21"/>
      <c r="B1070" s="773"/>
      <c r="C1070" s="773"/>
      <c r="D1070" s="773"/>
      <c r="E1070" s="773"/>
      <c r="F1070" s="773"/>
      <c r="G1070" s="773"/>
      <c r="H1070" s="773"/>
      <c r="I1070" s="773"/>
      <c r="J1070" s="773"/>
      <c r="K1070" s="773"/>
      <c r="L1070" s="773"/>
      <c r="M1070" s="773"/>
      <c r="N1070" s="21"/>
      <c r="O1070" s="47"/>
      <c r="P1070" s="47"/>
      <c r="Q1070" s="47"/>
      <c r="R1070" s="47"/>
      <c r="S1070" s="47"/>
      <c r="T1070" s="47"/>
      <c r="U1070" s="51"/>
      <c r="V1070" s="51"/>
      <c r="W1070" s="51"/>
      <c r="X1070" s="51"/>
      <c r="Y1070" s="51"/>
      <c r="Z1070" s="51"/>
      <c r="AA1070" s="21"/>
      <c r="AB1070" s="47"/>
      <c r="AC1070" s="47"/>
      <c r="AD1070" s="47"/>
      <c r="AE1070" s="47"/>
      <c r="AF1070" s="47"/>
      <c r="AG1070" s="47"/>
      <c r="AH1070" s="51"/>
      <c r="AI1070" s="51"/>
      <c r="AJ1070" s="51"/>
      <c r="AK1070" s="51"/>
      <c r="AL1070" s="51"/>
      <c r="AM1070" s="51"/>
      <c r="AN1070" s="21"/>
      <c r="AO1070" s="47"/>
      <c r="AP1070" s="47"/>
      <c r="AQ1070" s="47"/>
      <c r="AR1070" s="47"/>
      <c r="AS1070" s="47"/>
      <c r="AT1070" s="47"/>
      <c r="AU1070" s="51"/>
      <c r="AV1070" s="51"/>
      <c r="AW1070" s="51"/>
      <c r="AX1070" s="51"/>
      <c r="AY1070" s="51"/>
      <c r="AZ1070" s="51"/>
      <c r="BA1070" s="21"/>
      <c r="BB1070" s="47"/>
      <c r="BC1070" s="47"/>
      <c r="BD1070" s="47"/>
      <c r="BE1070" s="47"/>
      <c r="BF1070" s="47"/>
      <c r="BG1070" s="47"/>
      <c r="BH1070" s="51"/>
      <c r="BI1070" s="51"/>
      <c r="BJ1070" s="51"/>
      <c r="BK1070" s="51"/>
      <c r="BL1070" s="51"/>
      <c r="BM1070" s="51"/>
    </row>
    <row r="1071" spans="1:65" s="5" customFormat="1" x14ac:dyDescent="0.2">
      <c r="A1071" s="21"/>
      <c r="B1071" s="55"/>
      <c r="C1071" s="21"/>
      <c r="D1071" s="21"/>
      <c r="E1071" s="21"/>
      <c r="F1071" s="21"/>
      <c r="G1071" s="21"/>
      <c r="H1071" s="73"/>
      <c r="I1071" s="109"/>
      <c r="J1071" s="21"/>
      <c r="K1071" s="130"/>
      <c r="L1071" s="51"/>
      <c r="M1071" s="59"/>
      <c r="N1071" s="21"/>
      <c r="O1071" s="55"/>
      <c r="P1071" s="21"/>
      <c r="Q1071" s="21"/>
      <c r="R1071" s="21"/>
      <c r="S1071" s="21"/>
      <c r="T1071" s="21"/>
      <c r="U1071" s="51"/>
      <c r="V1071" s="108"/>
      <c r="W1071" s="51"/>
      <c r="X1071" s="130"/>
      <c r="Y1071" s="51"/>
      <c r="Z1071" s="59"/>
      <c r="AA1071" s="21"/>
      <c r="AB1071" s="55"/>
      <c r="AC1071" s="21"/>
      <c r="AD1071" s="21"/>
      <c r="AE1071" s="21"/>
      <c r="AF1071" s="21"/>
      <c r="AG1071" s="21"/>
      <c r="AH1071" s="51"/>
      <c r="AI1071" s="108"/>
      <c r="AJ1071" s="51"/>
      <c r="AK1071" s="130"/>
      <c r="AL1071" s="51"/>
      <c r="AM1071" s="59"/>
      <c r="AN1071" s="21"/>
      <c r="AO1071" s="55"/>
      <c r="AP1071" s="21"/>
      <c r="AQ1071" s="21"/>
      <c r="AR1071" s="21"/>
      <c r="AS1071" s="21"/>
      <c r="AT1071" s="21"/>
      <c r="AU1071" s="51"/>
      <c r="AV1071" s="108"/>
      <c r="AW1071" s="51"/>
      <c r="AX1071" s="130"/>
      <c r="AY1071" s="51"/>
      <c r="AZ1071" s="59"/>
      <c r="BA1071" s="21"/>
      <c r="BB1071" s="55"/>
      <c r="BC1071" s="21"/>
      <c r="BD1071" s="21"/>
      <c r="BE1071" s="21"/>
      <c r="BF1071" s="21"/>
      <c r="BG1071" s="21"/>
      <c r="BH1071" s="51"/>
      <c r="BI1071" s="108"/>
      <c r="BJ1071" s="51"/>
      <c r="BK1071" s="130"/>
      <c r="BL1071" s="51"/>
      <c r="BM1071" s="59"/>
    </row>
    <row r="1072" spans="1:65" s="5" customFormat="1" ht="12.75" customHeight="1" x14ac:dyDescent="0.2">
      <c r="A1072" s="21"/>
      <c r="B1072" s="689"/>
      <c r="C1072" s="689"/>
      <c r="D1072" s="689"/>
      <c r="E1072" s="689"/>
      <c r="F1072" s="689"/>
      <c r="G1072" s="689"/>
      <c r="H1072" s="32"/>
      <c r="I1072" s="103"/>
      <c r="J1072" s="46"/>
      <c r="K1072" s="33"/>
      <c r="L1072" s="51"/>
      <c r="M1072" s="130"/>
      <c r="N1072" s="21"/>
      <c r="O1072" s="689"/>
      <c r="P1072" s="689"/>
      <c r="Q1072" s="689"/>
      <c r="R1072" s="689"/>
      <c r="S1072" s="689"/>
      <c r="T1072" s="689"/>
      <c r="U1072" s="156"/>
      <c r="V1072" s="176"/>
      <c r="W1072" s="134"/>
      <c r="X1072" s="33"/>
      <c r="Y1072" s="51"/>
      <c r="Z1072" s="130"/>
      <c r="AA1072" s="21"/>
      <c r="AB1072" s="689"/>
      <c r="AC1072" s="689"/>
      <c r="AD1072" s="689"/>
      <c r="AE1072" s="689"/>
      <c r="AF1072" s="689"/>
      <c r="AG1072" s="689"/>
      <c r="AH1072" s="156"/>
      <c r="AI1072" s="176"/>
      <c r="AJ1072" s="134"/>
      <c r="AK1072" s="33"/>
      <c r="AL1072" s="51"/>
      <c r="AM1072" s="130"/>
      <c r="AN1072" s="21"/>
      <c r="AO1072" s="689"/>
      <c r="AP1072" s="689"/>
      <c r="AQ1072" s="689"/>
      <c r="AR1072" s="689"/>
      <c r="AS1072" s="689"/>
      <c r="AT1072" s="689"/>
      <c r="AU1072" s="156"/>
      <c r="AV1072" s="176"/>
      <c r="AW1072" s="134"/>
      <c r="AX1072" s="33"/>
      <c r="AY1072" s="51"/>
      <c r="AZ1072" s="130"/>
      <c r="BA1072" s="21"/>
      <c r="BB1072" s="689"/>
      <c r="BC1072" s="689"/>
      <c r="BD1072" s="689"/>
      <c r="BE1072" s="689"/>
      <c r="BF1072" s="689"/>
      <c r="BG1072" s="689"/>
      <c r="BH1072" s="156"/>
      <c r="BI1072" s="176"/>
      <c r="BJ1072" s="134"/>
      <c r="BK1072" s="33"/>
      <c r="BL1072" s="51"/>
      <c r="BM1072" s="130"/>
    </row>
    <row r="1073" spans="1:65" s="5" customFormat="1" ht="12.75" customHeight="1" x14ac:dyDescent="0.2">
      <c r="A1073" s="21"/>
      <c r="B1073" s="689"/>
      <c r="C1073" s="689"/>
      <c r="D1073" s="689"/>
      <c r="E1073" s="689"/>
      <c r="F1073" s="689"/>
      <c r="G1073" s="689"/>
      <c r="H1073" s="55"/>
      <c r="I1073" s="112"/>
      <c r="J1073" s="46"/>
      <c r="K1073" s="134"/>
      <c r="L1073" s="134"/>
      <c r="M1073" s="49"/>
      <c r="N1073" s="21"/>
      <c r="O1073" s="689"/>
      <c r="P1073" s="689"/>
      <c r="Q1073" s="689"/>
      <c r="R1073" s="689"/>
      <c r="S1073" s="689"/>
      <c r="T1073" s="689"/>
      <c r="U1073" s="134"/>
      <c r="V1073" s="176"/>
      <c r="W1073" s="134"/>
      <c r="X1073" s="134"/>
      <c r="Y1073" s="134"/>
      <c r="Z1073" s="49"/>
      <c r="AA1073" s="21"/>
      <c r="AB1073" s="689"/>
      <c r="AC1073" s="689"/>
      <c r="AD1073" s="689"/>
      <c r="AE1073" s="689"/>
      <c r="AF1073" s="689"/>
      <c r="AG1073" s="689"/>
      <c r="AH1073" s="134"/>
      <c r="AI1073" s="176"/>
      <c r="AJ1073" s="134"/>
      <c r="AK1073" s="134"/>
      <c r="AL1073" s="134"/>
      <c r="AM1073" s="49"/>
      <c r="AN1073" s="21"/>
      <c r="AO1073" s="689"/>
      <c r="AP1073" s="689"/>
      <c r="AQ1073" s="689"/>
      <c r="AR1073" s="689"/>
      <c r="AS1073" s="689"/>
      <c r="AT1073" s="689"/>
      <c r="AU1073" s="134"/>
      <c r="AV1073" s="176"/>
      <c r="AW1073" s="134"/>
      <c r="AX1073" s="134"/>
      <c r="AY1073" s="134"/>
      <c r="AZ1073" s="49"/>
      <c r="BA1073" s="21"/>
      <c r="BB1073" s="689"/>
      <c r="BC1073" s="689"/>
      <c r="BD1073" s="689"/>
      <c r="BE1073" s="689"/>
      <c r="BF1073" s="689"/>
      <c r="BG1073" s="689"/>
      <c r="BH1073" s="134"/>
      <c r="BI1073" s="176"/>
      <c r="BJ1073" s="134"/>
      <c r="BK1073" s="134"/>
      <c r="BL1073" s="134"/>
      <c r="BM1073" s="49"/>
    </row>
    <row r="1074" spans="1:65" s="5" customFormat="1" ht="12.75" customHeight="1" x14ac:dyDescent="0.2">
      <c r="A1074" s="21"/>
      <c r="B1074" s="689"/>
      <c r="C1074" s="689"/>
      <c r="D1074" s="689"/>
      <c r="E1074" s="689"/>
      <c r="F1074" s="689"/>
      <c r="G1074" s="689"/>
      <c r="H1074" s="55"/>
      <c r="I1074" s="112"/>
      <c r="J1074" s="46"/>
      <c r="K1074" s="134"/>
      <c r="L1074" s="134"/>
      <c r="M1074" s="49"/>
      <c r="N1074" s="21"/>
      <c r="O1074" s="689"/>
      <c r="P1074" s="689"/>
      <c r="Q1074" s="689"/>
      <c r="R1074" s="689"/>
      <c r="S1074" s="689"/>
      <c r="T1074" s="689"/>
      <c r="U1074" s="134"/>
      <c r="V1074" s="176"/>
      <c r="W1074" s="134"/>
      <c r="X1074" s="134"/>
      <c r="Y1074" s="134"/>
      <c r="Z1074" s="49"/>
      <c r="AA1074" s="21"/>
      <c r="AB1074" s="689"/>
      <c r="AC1074" s="689"/>
      <c r="AD1074" s="689"/>
      <c r="AE1074" s="689"/>
      <c r="AF1074" s="689"/>
      <c r="AG1074" s="689"/>
      <c r="AH1074" s="134"/>
      <c r="AI1074" s="176"/>
      <c r="AJ1074" s="134"/>
      <c r="AK1074" s="134"/>
      <c r="AL1074" s="134"/>
      <c r="AM1074" s="49"/>
      <c r="AN1074" s="21"/>
      <c r="AO1074" s="689"/>
      <c r="AP1074" s="689"/>
      <c r="AQ1074" s="689"/>
      <c r="AR1074" s="689"/>
      <c r="AS1074" s="689"/>
      <c r="AT1074" s="689"/>
      <c r="AU1074" s="134"/>
      <c r="AV1074" s="176"/>
      <c r="AW1074" s="134"/>
      <c r="AX1074" s="134"/>
      <c r="AY1074" s="134"/>
      <c r="AZ1074" s="49"/>
      <c r="BA1074" s="21"/>
      <c r="BB1074" s="689"/>
      <c r="BC1074" s="689"/>
      <c r="BD1074" s="689"/>
      <c r="BE1074" s="689"/>
      <c r="BF1074" s="689"/>
      <c r="BG1074" s="689"/>
      <c r="BH1074" s="134"/>
      <c r="BI1074" s="176"/>
      <c r="BJ1074" s="134"/>
      <c r="BK1074" s="134"/>
      <c r="BL1074" s="134"/>
      <c r="BM1074" s="49"/>
    </row>
    <row r="1075" spans="1:65" s="5" customFormat="1" ht="12.75" customHeight="1" x14ac:dyDescent="0.2">
      <c r="A1075" s="21"/>
      <c r="B1075" s="773"/>
      <c r="C1075" s="773"/>
      <c r="D1075" s="773"/>
      <c r="E1075" s="773"/>
      <c r="F1075" s="773"/>
      <c r="G1075" s="773"/>
      <c r="H1075" s="773"/>
      <c r="I1075" s="773"/>
      <c r="J1075" s="773"/>
      <c r="K1075" s="773"/>
      <c r="L1075" s="773"/>
      <c r="M1075" s="773"/>
      <c r="N1075" s="21"/>
      <c r="O1075" s="47"/>
      <c r="P1075" s="47"/>
      <c r="Q1075" s="47"/>
      <c r="R1075" s="47"/>
      <c r="S1075" s="47"/>
      <c r="T1075" s="47"/>
      <c r="U1075" s="51"/>
      <c r="V1075" s="51"/>
      <c r="W1075" s="51"/>
      <c r="X1075" s="51"/>
      <c r="Y1075" s="51"/>
      <c r="Z1075" s="51"/>
      <c r="AA1075" s="21"/>
      <c r="AB1075" s="47"/>
      <c r="AC1075" s="47"/>
      <c r="AD1075" s="47"/>
      <c r="AE1075" s="47"/>
      <c r="AF1075" s="47"/>
      <c r="AG1075" s="47"/>
      <c r="AH1075" s="51"/>
      <c r="AI1075" s="51"/>
      <c r="AJ1075" s="51"/>
      <c r="AK1075" s="51"/>
      <c r="AL1075" s="51"/>
      <c r="AM1075" s="51"/>
      <c r="AN1075" s="21"/>
      <c r="AO1075" s="47"/>
      <c r="AP1075" s="47"/>
      <c r="AQ1075" s="47"/>
      <c r="AR1075" s="47"/>
      <c r="AS1075" s="47"/>
      <c r="AT1075" s="47"/>
      <c r="AU1075" s="51"/>
      <c r="AV1075" s="51"/>
      <c r="AW1075" s="51"/>
      <c r="AX1075" s="51"/>
      <c r="AY1075" s="51"/>
      <c r="AZ1075" s="51"/>
      <c r="BA1075" s="21"/>
      <c r="BB1075" s="47"/>
      <c r="BC1075" s="47"/>
      <c r="BD1075" s="47"/>
      <c r="BE1075" s="47"/>
      <c r="BF1075" s="47"/>
      <c r="BG1075" s="47"/>
      <c r="BH1075" s="51"/>
      <c r="BI1075" s="51"/>
      <c r="BJ1075" s="51"/>
      <c r="BK1075" s="51"/>
      <c r="BL1075" s="51"/>
      <c r="BM1075" s="51"/>
    </row>
    <row r="1076" spans="1:65" s="5" customFormat="1" x14ac:dyDescent="0.2">
      <c r="A1076" s="21"/>
      <c r="B1076" s="73"/>
      <c r="C1076" s="21"/>
      <c r="D1076" s="21"/>
      <c r="E1076" s="21"/>
      <c r="F1076" s="21"/>
      <c r="G1076" s="21"/>
      <c r="H1076" s="73"/>
      <c r="I1076" s="109"/>
      <c r="J1076" s="21"/>
      <c r="K1076" s="130"/>
      <c r="L1076" s="51"/>
      <c r="M1076" s="59"/>
      <c r="N1076" s="21"/>
      <c r="O1076" s="73"/>
      <c r="P1076" s="21"/>
      <c r="Q1076" s="21"/>
      <c r="R1076" s="21"/>
      <c r="S1076" s="21"/>
      <c r="T1076" s="21"/>
      <c r="U1076" s="51"/>
      <c r="V1076" s="108"/>
      <c r="W1076" s="51"/>
      <c r="X1076" s="130"/>
      <c r="Y1076" s="51"/>
      <c r="Z1076" s="59"/>
      <c r="AA1076" s="21"/>
      <c r="AB1076" s="73"/>
      <c r="AC1076" s="21"/>
      <c r="AD1076" s="21"/>
      <c r="AE1076" s="21"/>
      <c r="AF1076" s="21"/>
      <c r="AG1076" s="21"/>
      <c r="AH1076" s="51"/>
      <c r="AI1076" s="108"/>
      <c r="AJ1076" s="51"/>
      <c r="AK1076" s="130"/>
      <c r="AL1076" s="51"/>
      <c r="AM1076" s="59"/>
      <c r="AN1076" s="21"/>
      <c r="AO1076" s="73"/>
      <c r="AP1076" s="21"/>
      <c r="AQ1076" s="21"/>
      <c r="AR1076" s="21"/>
      <c r="AS1076" s="21"/>
      <c r="AT1076" s="21"/>
      <c r="AU1076" s="51"/>
      <c r="AV1076" s="108"/>
      <c r="AW1076" s="51"/>
      <c r="AX1076" s="130"/>
      <c r="AY1076" s="51"/>
      <c r="AZ1076" s="59"/>
      <c r="BA1076" s="21"/>
      <c r="BB1076" s="73"/>
      <c r="BC1076" s="21"/>
      <c r="BD1076" s="21"/>
      <c r="BE1076" s="21"/>
      <c r="BF1076" s="21"/>
      <c r="BG1076" s="21"/>
      <c r="BH1076" s="51"/>
      <c r="BI1076" s="108"/>
      <c r="BJ1076" s="51"/>
      <c r="BK1076" s="130"/>
      <c r="BL1076" s="51"/>
      <c r="BM1076" s="59"/>
    </row>
    <row r="1077" spans="1:65" s="36" customFormat="1" ht="12.75" customHeight="1" x14ac:dyDescent="0.2">
      <c r="A1077" s="82"/>
      <c r="B1077" s="689"/>
      <c r="C1077" s="689"/>
      <c r="D1077" s="689"/>
      <c r="E1077" s="689"/>
      <c r="F1077" s="689"/>
      <c r="G1077" s="689"/>
      <c r="H1077" s="32"/>
      <c r="I1077" s="103"/>
      <c r="J1077" s="46"/>
      <c r="K1077" s="33"/>
      <c r="L1077" s="51"/>
      <c r="M1077" s="130"/>
      <c r="N1077" s="82"/>
      <c r="O1077" s="689"/>
      <c r="P1077" s="689"/>
      <c r="Q1077" s="689"/>
      <c r="R1077" s="689"/>
      <c r="S1077" s="689"/>
      <c r="T1077" s="689"/>
      <c r="U1077" s="156"/>
      <c r="V1077" s="176"/>
      <c r="W1077" s="134"/>
      <c r="X1077" s="33"/>
      <c r="Y1077" s="51"/>
      <c r="Z1077" s="130"/>
      <c r="AA1077" s="82"/>
      <c r="AB1077" s="689"/>
      <c r="AC1077" s="689"/>
      <c r="AD1077" s="689"/>
      <c r="AE1077" s="689"/>
      <c r="AF1077" s="689"/>
      <c r="AG1077" s="689"/>
      <c r="AH1077" s="156"/>
      <c r="AI1077" s="176"/>
      <c r="AJ1077" s="134"/>
      <c r="AK1077" s="33"/>
      <c r="AL1077" s="51"/>
      <c r="AM1077" s="130"/>
      <c r="AN1077" s="82"/>
      <c r="AO1077" s="689"/>
      <c r="AP1077" s="689"/>
      <c r="AQ1077" s="689"/>
      <c r="AR1077" s="689"/>
      <c r="AS1077" s="689"/>
      <c r="AT1077" s="689"/>
      <c r="AU1077" s="156"/>
      <c r="AV1077" s="176"/>
      <c r="AW1077" s="134"/>
      <c r="AX1077" s="33"/>
      <c r="AY1077" s="51"/>
      <c r="AZ1077" s="130"/>
      <c r="BA1077" s="82"/>
      <c r="BB1077" s="689"/>
      <c r="BC1077" s="689"/>
      <c r="BD1077" s="689"/>
      <c r="BE1077" s="689"/>
      <c r="BF1077" s="689"/>
      <c r="BG1077" s="689"/>
      <c r="BH1077" s="156"/>
      <c r="BI1077" s="176"/>
      <c r="BJ1077" s="134"/>
      <c r="BK1077" s="33"/>
      <c r="BL1077" s="51"/>
      <c r="BM1077" s="130"/>
    </row>
    <row r="1078" spans="1:65" s="36" customFormat="1" ht="12.75" customHeight="1" x14ac:dyDescent="0.2">
      <c r="A1078" s="82"/>
      <c r="B1078" s="689"/>
      <c r="C1078" s="689"/>
      <c r="D1078" s="689"/>
      <c r="E1078" s="689"/>
      <c r="F1078" s="689"/>
      <c r="G1078" s="689"/>
      <c r="H1078" s="55"/>
      <c r="I1078" s="100"/>
      <c r="J1078" s="45"/>
      <c r="K1078" s="134"/>
      <c r="L1078" s="134"/>
      <c r="M1078" s="49"/>
      <c r="N1078" s="82"/>
      <c r="O1078" s="689"/>
      <c r="P1078" s="689"/>
      <c r="Q1078" s="689"/>
      <c r="R1078" s="689"/>
      <c r="S1078" s="689"/>
      <c r="T1078" s="689"/>
      <c r="U1078" s="134"/>
      <c r="V1078" s="176"/>
      <c r="W1078" s="134"/>
      <c r="X1078" s="134"/>
      <c r="Y1078" s="134"/>
      <c r="Z1078" s="49"/>
      <c r="AA1078" s="82"/>
      <c r="AB1078" s="689"/>
      <c r="AC1078" s="689"/>
      <c r="AD1078" s="689"/>
      <c r="AE1078" s="689"/>
      <c r="AF1078" s="689"/>
      <c r="AG1078" s="689"/>
      <c r="AH1078" s="134"/>
      <c r="AI1078" s="176"/>
      <c r="AJ1078" s="134"/>
      <c r="AK1078" s="134"/>
      <c r="AL1078" s="134"/>
      <c r="AM1078" s="49"/>
      <c r="AN1078" s="82"/>
      <c r="AO1078" s="689"/>
      <c r="AP1078" s="689"/>
      <c r="AQ1078" s="689"/>
      <c r="AR1078" s="689"/>
      <c r="AS1078" s="689"/>
      <c r="AT1078" s="689"/>
      <c r="AU1078" s="134"/>
      <c r="AV1078" s="176"/>
      <c r="AW1078" s="134"/>
      <c r="AX1078" s="134"/>
      <c r="AY1078" s="134"/>
      <c r="AZ1078" s="49"/>
      <c r="BA1078" s="82"/>
      <c r="BB1078" s="689"/>
      <c r="BC1078" s="689"/>
      <c r="BD1078" s="689"/>
      <c r="BE1078" s="689"/>
      <c r="BF1078" s="689"/>
      <c r="BG1078" s="689"/>
      <c r="BH1078" s="134"/>
      <c r="BI1078" s="176"/>
      <c r="BJ1078" s="134"/>
      <c r="BK1078" s="134"/>
      <c r="BL1078" s="134"/>
      <c r="BM1078" s="49"/>
    </row>
    <row r="1079" spans="1:65" s="36" customFormat="1" ht="12.75" customHeight="1" x14ac:dyDescent="0.2">
      <c r="A1079" s="82"/>
      <c r="B1079" s="689"/>
      <c r="C1079" s="689"/>
      <c r="D1079" s="689"/>
      <c r="E1079" s="689"/>
      <c r="F1079" s="689"/>
      <c r="G1079" s="689"/>
      <c r="H1079" s="55"/>
      <c r="I1079" s="100"/>
      <c r="J1079" s="45"/>
      <c r="K1079" s="134"/>
      <c r="L1079" s="134"/>
      <c r="M1079" s="49"/>
      <c r="N1079" s="82"/>
      <c r="O1079" s="689"/>
      <c r="P1079" s="689"/>
      <c r="Q1079" s="689"/>
      <c r="R1079" s="689"/>
      <c r="S1079" s="689"/>
      <c r="T1079" s="689"/>
      <c r="U1079" s="134"/>
      <c r="V1079" s="176"/>
      <c r="W1079" s="134"/>
      <c r="X1079" s="134"/>
      <c r="Y1079" s="134"/>
      <c r="Z1079" s="49"/>
      <c r="AA1079" s="82"/>
      <c r="AB1079" s="689"/>
      <c r="AC1079" s="689"/>
      <c r="AD1079" s="689"/>
      <c r="AE1079" s="689"/>
      <c r="AF1079" s="689"/>
      <c r="AG1079" s="689"/>
      <c r="AH1079" s="134"/>
      <c r="AI1079" s="176"/>
      <c r="AJ1079" s="134"/>
      <c r="AK1079" s="134"/>
      <c r="AL1079" s="134"/>
      <c r="AM1079" s="49"/>
      <c r="AN1079" s="82"/>
      <c r="AO1079" s="689"/>
      <c r="AP1079" s="689"/>
      <c r="AQ1079" s="689"/>
      <c r="AR1079" s="689"/>
      <c r="AS1079" s="689"/>
      <c r="AT1079" s="689"/>
      <c r="AU1079" s="134"/>
      <c r="AV1079" s="176"/>
      <c r="AW1079" s="134"/>
      <c r="AX1079" s="134"/>
      <c r="AY1079" s="134"/>
      <c r="AZ1079" s="49"/>
      <c r="BA1079" s="82"/>
      <c r="BB1079" s="689"/>
      <c r="BC1079" s="689"/>
      <c r="BD1079" s="689"/>
      <c r="BE1079" s="689"/>
      <c r="BF1079" s="689"/>
      <c r="BG1079" s="689"/>
      <c r="BH1079" s="134"/>
      <c r="BI1079" s="176"/>
      <c r="BJ1079" s="134"/>
      <c r="BK1079" s="134"/>
      <c r="BL1079" s="134"/>
      <c r="BM1079" s="49"/>
    </row>
    <row r="1080" spans="1:65" s="36" customFormat="1" ht="12.75" customHeight="1" x14ac:dyDescent="0.2">
      <c r="A1080" s="82"/>
      <c r="B1080" s="773"/>
      <c r="C1080" s="773"/>
      <c r="D1080" s="773"/>
      <c r="E1080" s="773"/>
      <c r="F1080" s="773"/>
      <c r="G1080" s="773"/>
      <c r="H1080" s="773"/>
      <c r="I1080" s="773"/>
      <c r="J1080" s="773"/>
      <c r="K1080" s="773"/>
      <c r="L1080" s="773"/>
      <c r="M1080" s="773"/>
      <c r="N1080" s="82"/>
      <c r="O1080" s="47"/>
      <c r="P1080" s="47"/>
      <c r="Q1080" s="47"/>
      <c r="R1080" s="47"/>
      <c r="S1080" s="47"/>
      <c r="T1080" s="47"/>
      <c r="U1080" s="51"/>
      <c r="V1080" s="51"/>
      <c r="W1080" s="51"/>
      <c r="X1080" s="51"/>
      <c r="Y1080" s="51"/>
      <c r="Z1080" s="51"/>
      <c r="AA1080" s="82"/>
      <c r="AB1080" s="47"/>
      <c r="AC1080" s="47"/>
      <c r="AD1080" s="47"/>
      <c r="AE1080" s="47"/>
      <c r="AF1080" s="47"/>
      <c r="AG1080" s="47"/>
      <c r="AH1080" s="51"/>
      <c r="AI1080" s="51"/>
      <c r="AJ1080" s="51"/>
      <c r="AK1080" s="51"/>
      <c r="AL1080" s="51"/>
      <c r="AM1080" s="51"/>
      <c r="AN1080" s="82"/>
      <c r="AO1080" s="47"/>
      <c r="AP1080" s="47"/>
      <c r="AQ1080" s="47"/>
      <c r="AR1080" s="47"/>
      <c r="AS1080" s="47"/>
      <c r="AT1080" s="47"/>
      <c r="AU1080" s="51"/>
      <c r="AV1080" s="51"/>
      <c r="AW1080" s="51"/>
      <c r="AX1080" s="51"/>
      <c r="AY1080" s="51"/>
      <c r="AZ1080" s="51"/>
      <c r="BA1080" s="82"/>
      <c r="BB1080" s="47"/>
      <c r="BC1080" s="47"/>
      <c r="BD1080" s="47"/>
      <c r="BE1080" s="47"/>
      <c r="BF1080" s="47"/>
      <c r="BG1080" s="47"/>
      <c r="BH1080" s="51"/>
      <c r="BI1080" s="51"/>
      <c r="BJ1080" s="51"/>
      <c r="BK1080" s="51"/>
      <c r="BL1080" s="51"/>
      <c r="BM1080" s="51"/>
    </row>
    <row r="1081" spans="1:65" s="5" customFormat="1" x14ac:dyDescent="0.2">
      <c r="A1081" s="21"/>
      <c r="B1081" s="73"/>
      <c r="C1081" s="21"/>
      <c r="D1081" s="21"/>
      <c r="E1081" s="21"/>
      <c r="F1081" s="21"/>
      <c r="G1081" s="21"/>
      <c r="H1081" s="73"/>
      <c r="I1081" s="109"/>
      <c r="J1081" s="21"/>
      <c r="K1081" s="130"/>
      <c r="L1081" s="51"/>
      <c r="M1081" s="59"/>
      <c r="N1081" s="21"/>
      <c r="O1081" s="73"/>
      <c r="P1081" s="21"/>
      <c r="Q1081" s="21"/>
      <c r="R1081" s="21"/>
      <c r="S1081" s="21"/>
      <c r="T1081" s="21"/>
      <c r="U1081" s="51"/>
      <c r="V1081" s="108"/>
      <c r="W1081" s="51"/>
      <c r="X1081" s="130"/>
      <c r="Y1081" s="51"/>
      <c r="Z1081" s="59"/>
      <c r="AA1081" s="21"/>
      <c r="AB1081" s="73"/>
      <c r="AC1081" s="21"/>
      <c r="AD1081" s="21"/>
      <c r="AE1081" s="21"/>
      <c r="AF1081" s="21"/>
      <c r="AG1081" s="21"/>
      <c r="AH1081" s="51"/>
      <c r="AI1081" s="108"/>
      <c r="AJ1081" s="51"/>
      <c r="AK1081" s="130"/>
      <c r="AL1081" s="51"/>
      <c r="AM1081" s="59"/>
      <c r="AN1081" s="21"/>
      <c r="AO1081" s="73"/>
      <c r="AP1081" s="21"/>
      <c r="AQ1081" s="21"/>
      <c r="AR1081" s="21"/>
      <c r="AS1081" s="21"/>
      <c r="AT1081" s="21"/>
      <c r="AU1081" s="51"/>
      <c r="AV1081" s="108"/>
      <c r="AW1081" s="51"/>
      <c r="AX1081" s="130"/>
      <c r="AY1081" s="51"/>
      <c r="AZ1081" s="59"/>
      <c r="BA1081" s="21"/>
      <c r="BB1081" s="73"/>
      <c r="BC1081" s="21"/>
      <c r="BD1081" s="21"/>
      <c r="BE1081" s="21"/>
      <c r="BF1081" s="21"/>
      <c r="BG1081" s="21"/>
      <c r="BH1081" s="51"/>
      <c r="BI1081" s="108"/>
      <c r="BJ1081" s="51"/>
      <c r="BK1081" s="130"/>
      <c r="BL1081" s="51"/>
      <c r="BM1081" s="59"/>
    </row>
    <row r="1082" spans="1:65" s="5" customFormat="1" ht="12.75" customHeight="1" x14ac:dyDescent="0.2">
      <c r="A1082" s="21"/>
      <c r="B1082" s="689"/>
      <c r="C1082" s="689"/>
      <c r="D1082" s="689"/>
      <c r="E1082" s="689"/>
      <c r="F1082" s="689"/>
      <c r="G1082" s="689"/>
      <c r="H1082" s="32"/>
      <c r="I1082" s="103"/>
      <c r="J1082" s="46"/>
      <c r="K1082" s="33"/>
      <c r="L1082" s="51"/>
      <c r="M1082" s="130"/>
      <c r="N1082" s="21"/>
      <c r="O1082" s="689"/>
      <c r="P1082" s="689"/>
      <c r="Q1082" s="689"/>
      <c r="R1082" s="689"/>
      <c r="S1082" s="689"/>
      <c r="T1082" s="689"/>
      <c r="U1082" s="156"/>
      <c r="V1082" s="176"/>
      <c r="W1082" s="134"/>
      <c r="X1082" s="33"/>
      <c r="Y1082" s="51"/>
      <c r="Z1082" s="130"/>
      <c r="AA1082" s="21"/>
      <c r="AB1082" s="689"/>
      <c r="AC1082" s="689"/>
      <c r="AD1082" s="689"/>
      <c r="AE1082" s="689"/>
      <c r="AF1082" s="689"/>
      <c r="AG1082" s="689"/>
      <c r="AH1082" s="156"/>
      <c r="AI1082" s="176"/>
      <c r="AJ1082" s="134"/>
      <c r="AK1082" s="33"/>
      <c r="AL1082" s="51"/>
      <c r="AM1082" s="130"/>
      <c r="AN1082" s="21"/>
      <c r="AO1082" s="689"/>
      <c r="AP1082" s="689"/>
      <c r="AQ1082" s="689"/>
      <c r="AR1082" s="689"/>
      <c r="AS1082" s="689"/>
      <c r="AT1082" s="689"/>
      <c r="AU1082" s="156"/>
      <c r="AV1082" s="176"/>
      <c r="AW1082" s="134"/>
      <c r="AX1082" s="33"/>
      <c r="AY1082" s="51"/>
      <c r="AZ1082" s="130"/>
      <c r="BA1082" s="21"/>
      <c r="BB1082" s="689"/>
      <c r="BC1082" s="689"/>
      <c r="BD1082" s="689"/>
      <c r="BE1082" s="689"/>
      <c r="BF1082" s="689"/>
      <c r="BG1082" s="689"/>
      <c r="BH1082" s="156"/>
      <c r="BI1082" s="176"/>
      <c r="BJ1082" s="134"/>
      <c r="BK1082" s="33"/>
      <c r="BL1082" s="51"/>
      <c r="BM1082" s="130"/>
    </row>
    <row r="1083" spans="1:65" s="5" customFormat="1" ht="12.75" customHeight="1" x14ac:dyDescent="0.2">
      <c r="A1083" s="21"/>
      <c r="B1083" s="689"/>
      <c r="C1083" s="689"/>
      <c r="D1083" s="689"/>
      <c r="E1083" s="689"/>
      <c r="F1083" s="689"/>
      <c r="G1083" s="689"/>
      <c r="H1083" s="55"/>
      <c r="I1083" s="112"/>
      <c r="J1083" s="46"/>
      <c r="K1083" s="134"/>
      <c r="L1083" s="134"/>
      <c r="M1083" s="49"/>
      <c r="N1083" s="21"/>
      <c r="O1083" s="689"/>
      <c r="P1083" s="689"/>
      <c r="Q1083" s="689"/>
      <c r="R1083" s="689"/>
      <c r="S1083" s="689"/>
      <c r="T1083" s="689"/>
      <c r="U1083" s="134"/>
      <c r="V1083" s="176"/>
      <c r="W1083" s="134"/>
      <c r="X1083" s="134"/>
      <c r="Y1083" s="134"/>
      <c r="Z1083" s="49"/>
      <c r="AA1083" s="21"/>
      <c r="AB1083" s="689"/>
      <c r="AC1083" s="689"/>
      <c r="AD1083" s="689"/>
      <c r="AE1083" s="689"/>
      <c r="AF1083" s="689"/>
      <c r="AG1083" s="689"/>
      <c r="AH1083" s="134"/>
      <c r="AI1083" s="176"/>
      <c r="AJ1083" s="134"/>
      <c r="AK1083" s="134"/>
      <c r="AL1083" s="134"/>
      <c r="AM1083" s="49"/>
      <c r="AN1083" s="21"/>
      <c r="AO1083" s="689"/>
      <c r="AP1083" s="689"/>
      <c r="AQ1083" s="689"/>
      <c r="AR1083" s="689"/>
      <c r="AS1083" s="689"/>
      <c r="AT1083" s="689"/>
      <c r="AU1083" s="134"/>
      <c r="AV1083" s="176"/>
      <c r="AW1083" s="134"/>
      <c r="AX1083" s="134"/>
      <c r="AY1083" s="134"/>
      <c r="AZ1083" s="49"/>
      <c r="BA1083" s="21"/>
      <c r="BB1083" s="689"/>
      <c r="BC1083" s="689"/>
      <c r="BD1083" s="689"/>
      <c r="BE1083" s="689"/>
      <c r="BF1083" s="689"/>
      <c r="BG1083" s="689"/>
      <c r="BH1083" s="134"/>
      <c r="BI1083" s="176"/>
      <c r="BJ1083" s="134"/>
      <c r="BK1083" s="134"/>
      <c r="BL1083" s="134"/>
      <c r="BM1083" s="49"/>
    </row>
    <row r="1084" spans="1:65" s="5" customFormat="1" ht="12.75" customHeight="1" x14ac:dyDescent="0.2">
      <c r="A1084" s="21"/>
      <c r="B1084" s="689"/>
      <c r="C1084" s="689"/>
      <c r="D1084" s="689"/>
      <c r="E1084" s="689"/>
      <c r="F1084" s="689"/>
      <c r="G1084" s="689"/>
      <c r="H1084" s="55"/>
      <c r="I1084" s="112"/>
      <c r="J1084" s="46"/>
      <c r="K1084" s="134"/>
      <c r="L1084" s="134"/>
      <c r="M1084" s="49"/>
      <c r="N1084" s="21"/>
      <c r="O1084" s="689"/>
      <c r="P1084" s="689"/>
      <c r="Q1084" s="689"/>
      <c r="R1084" s="689"/>
      <c r="S1084" s="689"/>
      <c r="T1084" s="689"/>
      <c r="U1084" s="134"/>
      <c r="V1084" s="176"/>
      <c r="W1084" s="134"/>
      <c r="X1084" s="134"/>
      <c r="Y1084" s="134"/>
      <c r="Z1084" s="49"/>
      <c r="AA1084" s="21"/>
      <c r="AB1084" s="689"/>
      <c r="AC1084" s="689"/>
      <c r="AD1084" s="689"/>
      <c r="AE1084" s="689"/>
      <c r="AF1084" s="689"/>
      <c r="AG1084" s="689"/>
      <c r="AH1084" s="134"/>
      <c r="AI1084" s="176"/>
      <c r="AJ1084" s="134"/>
      <c r="AK1084" s="134"/>
      <c r="AL1084" s="134"/>
      <c r="AM1084" s="49"/>
      <c r="AN1084" s="21"/>
      <c r="AO1084" s="689"/>
      <c r="AP1084" s="689"/>
      <c r="AQ1084" s="689"/>
      <c r="AR1084" s="689"/>
      <c r="AS1084" s="689"/>
      <c r="AT1084" s="689"/>
      <c r="AU1084" s="134"/>
      <c r="AV1084" s="176"/>
      <c r="AW1084" s="134"/>
      <c r="AX1084" s="134"/>
      <c r="AY1084" s="134"/>
      <c r="AZ1084" s="49"/>
      <c r="BA1084" s="21"/>
      <c r="BB1084" s="689"/>
      <c r="BC1084" s="689"/>
      <c r="BD1084" s="689"/>
      <c r="BE1084" s="689"/>
      <c r="BF1084" s="689"/>
      <c r="BG1084" s="689"/>
      <c r="BH1084" s="134"/>
      <c r="BI1084" s="176"/>
      <c r="BJ1084" s="134"/>
      <c r="BK1084" s="134"/>
      <c r="BL1084" s="134"/>
      <c r="BM1084" s="49"/>
    </row>
    <row r="1085" spans="1:65" s="5" customFormat="1" ht="12.75" customHeight="1" x14ac:dyDescent="0.2">
      <c r="A1085" s="21"/>
      <c r="B1085" s="773"/>
      <c r="C1085" s="773"/>
      <c r="D1085" s="773"/>
      <c r="E1085" s="773"/>
      <c r="F1085" s="773"/>
      <c r="G1085" s="773"/>
      <c r="H1085" s="773"/>
      <c r="I1085" s="773"/>
      <c r="J1085" s="773"/>
      <c r="K1085" s="773"/>
      <c r="L1085" s="773"/>
      <c r="M1085" s="773"/>
      <c r="N1085" s="21"/>
      <c r="O1085" s="47"/>
      <c r="P1085" s="47"/>
      <c r="Q1085" s="47"/>
      <c r="R1085" s="47"/>
      <c r="S1085" s="47"/>
      <c r="T1085" s="47"/>
      <c r="U1085" s="51"/>
      <c r="V1085" s="51"/>
      <c r="W1085" s="51"/>
      <c r="X1085" s="51"/>
      <c r="Y1085" s="51"/>
      <c r="Z1085" s="51"/>
      <c r="AA1085" s="21"/>
      <c r="AB1085" s="47"/>
      <c r="AC1085" s="47"/>
      <c r="AD1085" s="47"/>
      <c r="AE1085" s="47"/>
      <c r="AF1085" s="47"/>
      <c r="AG1085" s="47"/>
      <c r="AH1085" s="51"/>
      <c r="AI1085" s="51"/>
      <c r="AJ1085" s="51"/>
      <c r="AK1085" s="51"/>
      <c r="AL1085" s="51"/>
      <c r="AM1085" s="51"/>
      <c r="AN1085" s="21"/>
      <c r="AO1085" s="47"/>
      <c r="AP1085" s="47"/>
      <c r="AQ1085" s="47"/>
      <c r="AR1085" s="47"/>
      <c r="AS1085" s="47"/>
      <c r="AT1085" s="47"/>
      <c r="AU1085" s="51"/>
      <c r="AV1085" s="51"/>
      <c r="AW1085" s="51"/>
      <c r="AX1085" s="51"/>
      <c r="AY1085" s="51"/>
      <c r="AZ1085" s="51"/>
      <c r="BA1085" s="21"/>
      <c r="BB1085" s="47"/>
      <c r="BC1085" s="47"/>
      <c r="BD1085" s="47"/>
      <c r="BE1085" s="47"/>
      <c r="BF1085" s="47"/>
      <c r="BG1085" s="47"/>
      <c r="BH1085" s="51"/>
      <c r="BI1085" s="51"/>
      <c r="BJ1085" s="51"/>
      <c r="BK1085" s="51"/>
      <c r="BL1085" s="51"/>
      <c r="BM1085" s="51"/>
    </row>
    <row r="1086" spans="1:65" s="5" customFormat="1" x14ac:dyDescent="0.2">
      <c r="A1086" s="21"/>
      <c r="B1086" s="73"/>
      <c r="C1086" s="21"/>
      <c r="D1086" s="21"/>
      <c r="E1086" s="21"/>
      <c r="F1086" s="21"/>
      <c r="G1086" s="21"/>
      <c r="H1086" s="73"/>
      <c r="I1086" s="109"/>
      <c r="J1086" s="21"/>
      <c r="K1086" s="130"/>
      <c r="L1086" s="51"/>
      <c r="M1086" s="59"/>
      <c r="N1086" s="21"/>
      <c r="O1086" s="73"/>
      <c r="P1086" s="21"/>
      <c r="Q1086" s="21"/>
      <c r="R1086" s="21"/>
      <c r="S1086" s="21"/>
      <c r="T1086" s="21"/>
      <c r="U1086" s="51"/>
      <c r="V1086" s="108"/>
      <c r="W1086" s="51"/>
      <c r="X1086" s="130"/>
      <c r="Y1086" s="51"/>
      <c r="Z1086" s="59"/>
      <c r="AA1086" s="21"/>
      <c r="AB1086" s="73"/>
      <c r="AC1086" s="21"/>
      <c r="AD1086" s="21"/>
      <c r="AE1086" s="21"/>
      <c r="AF1086" s="21"/>
      <c r="AG1086" s="21"/>
      <c r="AH1086" s="51"/>
      <c r="AI1086" s="108"/>
      <c r="AJ1086" s="51"/>
      <c r="AK1086" s="130"/>
      <c r="AL1086" s="51"/>
      <c r="AM1086" s="59"/>
      <c r="AN1086" s="21"/>
      <c r="AO1086" s="73"/>
      <c r="AP1086" s="21"/>
      <c r="AQ1086" s="21"/>
      <c r="AR1086" s="21"/>
      <c r="AS1086" s="21"/>
      <c r="AT1086" s="21"/>
      <c r="AU1086" s="51"/>
      <c r="AV1086" s="108"/>
      <c r="AW1086" s="51"/>
      <c r="AX1086" s="130"/>
      <c r="AY1086" s="51"/>
      <c r="AZ1086" s="59"/>
      <c r="BA1086" s="21"/>
      <c r="BB1086" s="73"/>
      <c r="BC1086" s="21"/>
      <c r="BD1086" s="21"/>
      <c r="BE1086" s="21"/>
      <c r="BF1086" s="21"/>
      <c r="BG1086" s="21"/>
      <c r="BH1086" s="51"/>
      <c r="BI1086" s="108"/>
      <c r="BJ1086" s="51"/>
      <c r="BK1086" s="130"/>
      <c r="BL1086" s="51"/>
      <c r="BM1086" s="59"/>
    </row>
    <row r="1087" spans="1:65" s="5" customFormat="1" ht="12.75" customHeight="1" x14ac:dyDescent="0.2">
      <c r="A1087" s="21"/>
      <c r="B1087" s="689"/>
      <c r="C1087" s="689"/>
      <c r="D1087" s="689"/>
      <c r="E1087" s="689"/>
      <c r="F1087" s="689"/>
      <c r="G1087" s="689"/>
      <c r="H1087" s="32"/>
      <c r="I1087" s="103"/>
      <c r="J1087" s="46"/>
      <c r="K1087" s="33"/>
      <c r="L1087" s="51"/>
      <c r="M1087" s="130"/>
      <c r="N1087" s="21"/>
      <c r="O1087" s="689"/>
      <c r="P1087" s="689"/>
      <c r="Q1087" s="689"/>
      <c r="R1087" s="689"/>
      <c r="S1087" s="689"/>
      <c r="T1087" s="689"/>
      <c r="U1087" s="156"/>
      <c r="V1087" s="176"/>
      <c r="W1087" s="134"/>
      <c r="X1087" s="33"/>
      <c r="Y1087" s="51"/>
      <c r="Z1087" s="130"/>
      <c r="AA1087" s="21"/>
      <c r="AB1087" s="689"/>
      <c r="AC1087" s="689"/>
      <c r="AD1087" s="689"/>
      <c r="AE1087" s="689"/>
      <c r="AF1087" s="689"/>
      <c r="AG1087" s="689"/>
      <c r="AH1087" s="156"/>
      <c r="AI1087" s="176"/>
      <c r="AJ1087" s="134"/>
      <c r="AK1087" s="33"/>
      <c r="AL1087" s="51"/>
      <c r="AM1087" s="130"/>
      <c r="AN1087" s="21"/>
      <c r="AO1087" s="689"/>
      <c r="AP1087" s="689"/>
      <c r="AQ1087" s="689"/>
      <c r="AR1087" s="689"/>
      <c r="AS1087" s="689"/>
      <c r="AT1087" s="689"/>
      <c r="AU1087" s="156"/>
      <c r="AV1087" s="176"/>
      <c r="AW1087" s="134"/>
      <c r="AX1087" s="33"/>
      <c r="AY1087" s="51"/>
      <c r="AZ1087" s="130"/>
      <c r="BA1087" s="21"/>
      <c r="BB1087" s="689"/>
      <c r="BC1087" s="689"/>
      <c r="BD1087" s="689"/>
      <c r="BE1087" s="689"/>
      <c r="BF1087" s="689"/>
      <c r="BG1087" s="689"/>
      <c r="BH1087" s="156"/>
      <c r="BI1087" s="176"/>
      <c r="BJ1087" s="134"/>
      <c r="BK1087" s="33"/>
      <c r="BL1087" s="51"/>
      <c r="BM1087" s="130"/>
    </row>
    <row r="1088" spans="1:65" s="5" customFormat="1" ht="12.75" customHeight="1" x14ac:dyDescent="0.2">
      <c r="A1088" s="21"/>
      <c r="B1088" s="689"/>
      <c r="C1088" s="689"/>
      <c r="D1088" s="689"/>
      <c r="E1088" s="689"/>
      <c r="F1088" s="689"/>
      <c r="G1088" s="689"/>
      <c r="H1088" s="55"/>
      <c r="I1088" s="112"/>
      <c r="J1088" s="21"/>
      <c r="K1088" s="51"/>
      <c r="L1088" s="51"/>
      <c r="M1088" s="59"/>
      <c r="N1088" s="21"/>
      <c r="O1088" s="689"/>
      <c r="P1088" s="689"/>
      <c r="Q1088" s="689"/>
      <c r="R1088" s="689"/>
      <c r="S1088" s="689"/>
      <c r="T1088" s="689"/>
      <c r="U1088" s="134"/>
      <c r="V1088" s="176"/>
      <c r="W1088" s="51"/>
      <c r="X1088" s="51"/>
      <c r="Y1088" s="51"/>
      <c r="Z1088" s="59"/>
      <c r="AA1088" s="21"/>
      <c r="AB1088" s="689"/>
      <c r="AC1088" s="689"/>
      <c r="AD1088" s="689"/>
      <c r="AE1088" s="689"/>
      <c r="AF1088" s="689"/>
      <c r="AG1088" s="689"/>
      <c r="AH1088" s="134"/>
      <c r="AI1088" s="176"/>
      <c r="AJ1088" s="51"/>
      <c r="AK1088" s="51"/>
      <c r="AL1088" s="51"/>
      <c r="AM1088" s="59"/>
      <c r="AN1088" s="21"/>
      <c r="AO1088" s="689"/>
      <c r="AP1088" s="689"/>
      <c r="AQ1088" s="689"/>
      <c r="AR1088" s="689"/>
      <c r="AS1088" s="689"/>
      <c r="AT1088" s="689"/>
      <c r="AU1088" s="134"/>
      <c r="AV1088" s="176"/>
      <c r="AW1088" s="51"/>
      <c r="AX1088" s="51"/>
      <c r="AY1088" s="51"/>
      <c r="AZ1088" s="59"/>
      <c r="BA1088" s="21"/>
      <c r="BB1088" s="689"/>
      <c r="BC1088" s="689"/>
      <c r="BD1088" s="689"/>
      <c r="BE1088" s="689"/>
      <c r="BF1088" s="689"/>
      <c r="BG1088" s="689"/>
      <c r="BH1088" s="134"/>
      <c r="BI1088" s="176"/>
      <c r="BJ1088" s="51"/>
      <c r="BK1088" s="51"/>
      <c r="BL1088" s="51"/>
      <c r="BM1088" s="59"/>
    </row>
    <row r="1089" spans="1:65" s="5" customFormat="1" ht="12.75" customHeight="1" x14ac:dyDescent="0.2">
      <c r="A1089" s="21"/>
      <c r="B1089" s="689"/>
      <c r="C1089" s="689"/>
      <c r="D1089" s="689"/>
      <c r="E1089" s="689"/>
      <c r="F1089" s="689"/>
      <c r="G1089" s="689"/>
      <c r="H1089" s="55"/>
      <c r="I1089" s="112"/>
      <c r="J1089" s="21"/>
      <c r="K1089" s="51"/>
      <c r="L1089" s="51"/>
      <c r="M1089" s="59"/>
      <c r="N1089" s="21"/>
      <c r="O1089" s="689"/>
      <c r="P1089" s="689"/>
      <c r="Q1089" s="689"/>
      <c r="R1089" s="689"/>
      <c r="S1089" s="689"/>
      <c r="T1089" s="689"/>
      <c r="U1089" s="134"/>
      <c r="V1089" s="176"/>
      <c r="W1089" s="51"/>
      <c r="X1089" s="51"/>
      <c r="Y1089" s="51"/>
      <c r="Z1089" s="59"/>
      <c r="AA1089" s="21"/>
      <c r="AB1089" s="689"/>
      <c r="AC1089" s="689"/>
      <c r="AD1089" s="689"/>
      <c r="AE1089" s="689"/>
      <c r="AF1089" s="689"/>
      <c r="AG1089" s="689"/>
      <c r="AH1089" s="134"/>
      <c r="AI1089" s="176"/>
      <c r="AJ1089" s="51"/>
      <c r="AK1089" s="51"/>
      <c r="AL1089" s="51"/>
      <c r="AM1089" s="59"/>
      <c r="AN1089" s="21"/>
      <c r="AO1089" s="689"/>
      <c r="AP1089" s="689"/>
      <c r="AQ1089" s="689"/>
      <c r="AR1089" s="689"/>
      <c r="AS1089" s="689"/>
      <c r="AT1089" s="689"/>
      <c r="AU1089" s="134"/>
      <c r="AV1089" s="176"/>
      <c r="AW1089" s="51"/>
      <c r="AX1089" s="51"/>
      <c r="AY1089" s="51"/>
      <c r="AZ1089" s="59"/>
      <c r="BA1089" s="21"/>
      <c r="BB1089" s="689"/>
      <c r="BC1089" s="689"/>
      <c r="BD1089" s="689"/>
      <c r="BE1089" s="689"/>
      <c r="BF1089" s="689"/>
      <c r="BG1089" s="689"/>
      <c r="BH1089" s="134"/>
      <c r="BI1089" s="176"/>
      <c r="BJ1089" s="51"/>
      <c r="BK1089" s="51"/>
      <c r="BL1089" s="51"/>
      <c r="BM1089" s="59"/>
    </row>
    <row r="1090" spans="1:65" s="5" customFormat="1" x14ac:dyDescent="0.2">
      <c r="A1090" s="21"/>
      <c r="B1090" s="773"/>
      <c r="C1090" s="773"/>
      <c r="D1090" s="773"/>
      <c r="E1090" s="773"/>
      <c r="F1090" s="773"/>
      <c r="G1090" s="773"/>
      <c r="H1090" s="773"/>
      <c r="I1090" s="773"/>
      <c r="J1090" s="773"/>
      <c r="K1090" s="773"/>
      <c r="L1090" s="773"/>
      <c r="M1090" s="773"/>
      <c r="N1090" s="21"/>
      <c r="O1090" s="47"/>
      <c r="P1090" s="47"/>
      <c r="Q1090" s="47"/>
      <c r="R1090" s="47"/>
      <c r="S1090" s="47"/>
      <c r="T1090" s="47"/>
      <c r="U1090" s="51"/>
      <c r="V1090" s="51"/>
      <c r="W1090" s="51"/>
      <c r="X1090" s="51"/>
      <c r="Y1090" s="51"/>
      <c r="Z1090" s="51"/>
      <c r="AA1090" s="21"/>
      <c r="AB1090" s="47"/>
      <c r="AC1090" s="47"/>
      <c r="AD1090" s="47"/>
      <c r="AE1090" s="47"/>
      <c r="AF1090" s="47"/>
      <c r="AG1090" s="47"/>
      <c r="AH1090" s="51"/>
      <c r="AI1090" s="51"/>
      <c r="AJ1090" s="51"/>
      <c r="AK1090" s="51"/>
      <c r="AL1090" s="51"/>
      <c r="AM1090" s="51"/>
      <c r="AN1090" s="21"/>
      <c r="AO1090" s="47"/>
      <c r="AP1090" s="47"/>
      <c r="AQ1090" s="47"/>
      <c r="AR1090" s="47"/>
      <c r="AS1090" s="47"/>
      <c r="AT1090" s="47"/>
      <c r="AU1090" s="51"/>
      <c r="AV1090" s="51"/>
      <c r="AW1090" s="51"/>
      <c r="AX1090" s="51"/>
      <c r="AY1090" s="51"/>
      <c r="AZ1090" s="51"/>
      <c r="BA1090" s="21"/>
      <c r="BB1090" s="47"/>
      <c r="BC1090" s="47"/>
      <c r="BD1090" s="47"/>
      <c r="BE1090" s="47"/>
      <c r="BF1090" s="47"/>
      <c r="BG1090" s="47"/>
      <c r="BH1090" s="51"/>
      <c r="BI1090" s="51"/>
      <c r="BJ1090" s="51"/>
      <c r="BK1090" s="51"/>
      <c r="BL1090" s="51"/>
      <c r="BM1090" s="51"/>
    </row>
    <row r="1091" spans="1:65" s="5" customFormat="1" x14ac:dyDescent="0.2">
      <c r="A1091" s="21"/>
      <c r="B1091" s="69"/>
      <c r="C1091" s="47"/>
      <c r="D1091" s="47"/>
      <c r="E1091" s="47"/>
      <c r="F1091" s="47"/>
      <c r="G1091" s="47"/>
      <c r="H1091" s="69"/>
      <c r="I1091" s="115"/>
      <c r="J1091" s="47"/>
      <c r="K1091" s="194"/>
      <c r="L1091" s="194"/>
      <c r="M1091" s="170"/>
      <c r="N1091" s="21"/>
      <c r="O1091" s="69"/>
      <c r="P1091" s="47"/>
      <c r="Q1091" s="47"/>
      <c r="R1091" s="47"/>
      <c r="S1091" s="47"/>
      <c r="T1091" s="47"/>
      <c r="U1091" s="194"/>
      <c r="V1091" s="195"/>
      <c r="W1091" s="194"/>
      <c r="X1091" s="194"/>
      <c r="Y1091" s="194"/>
      <c r="Z1091" s="170"/>
      <c r="AA1091" s="21"/>
      <c r="AB1091" s="69"/>
      <c r="AC1091" s="47"/>
      <c r="AD1091" s="47"/>
      <c r="AE1091" s="47"/>
      <c r="AF1091" s="47"/>
      <c r="AG1091" s="47"/>
      <c r="AH1091" s="194"/>
      <c r="AI1091" s="195"/>
      <c r="AJ1091" s="194"/>
      <c r="AK1091" s="194"/>
      <c r="AL1091" s="194"/>
      <c r="AM1091" s="170"/>
      <c r="AN1091" s="21"/>
      <c r="AO1091" s="69"/>
      <c r="AP1091" s="47"/>
      <c r="AQ1091" s="47"/>
      <c r="AR1091" s="47"/>
      <c r="AS1091" s="47"/>
      <c r="AT1091" s="47"/>
      <c r="AU1091" s="194"/>
      <c r="AV1091" s="195"/>
      <c r="AW1091" s="194"/>
      <c r="AX1091" s="194"/>
      <c r="AY1091" s="194"/>
      <c r="AZ1091" s="170"/>
      <c r="BA1091" s="21"/>
      <c r="BB1091" s="69"/>
      <c r="BC1091" s="47"/>
      <c r="BD1091" s="47"/>
      <c r="BE1091" s="47"/>
      <c r="BF1091" s="47"/>
      <c r="BG1091" s="47"/>
      <c r="BH1091" s="194"/>
      <c r="BI1091" s="195"/>
      <c r="BJ1091" s="194"/>
      <c r="BK1091" s="194"/>
      <c r="BL1091" s="194"/>
      <c r="BM1091" s="170"/>
    </row>
    <row r="1092" spans="1:65" s="5" customFormat="1" ht="12.75" customHeight="1" x14ac:dyDescent="0.2">
      <c r="A1092" s="21"/>
      <c r="B1092" s="689"/>
      <c r="C1092" s="689"/>
      <c r="D1092" s="689"/>
      <c r="E1092" s="689"/>
      <c r="F1092" s="689"/>
      <c r="G1092" s="689"/>
      <c r="H1092" s="32"/>
      <c r="I1092" s="103"/>
      <c r="J1092" s="46"/>
      <c r="K1092" s="33"/>
      <c r="L1092" s="51"/>
      <c r="M1092" s="130"/>
      <c r="N1092" s="21"/>
      <c r="O1092" s="689"/>
      <c r="P1092" s="689"/>
      <c r="Q1092" s="689"/>
      <c r="R1092" s="689"/>
      <c r="S1092" s="689"/>
      <c r="T1092" s="689"/>
      <c r="U1092" s="156"/>
      <c r="V1092" s="176"/>
      <c r="W1092" s="134"/>
      <c r="X1092" s="33"/>
      <c r="Y1092" s="51"/>
      <c r="Z1092" s="130"/>
      <c r="AA1092" s="21"/>
      <c r="AB1092" s="689"/>
      <c r="AC1092" s="689"/>
      <c r="AD1092" s="689"/>
      <c r="AE1092" s="689"/>
      <c r="AF1092" s="689"/>
      <c r="AG1092" s="689"/>
      <c r="AH1092" s="156"/>
      <c r="AI1092" s="176"/>
      <c r="AJ1092" s="134"/>
      <c r="AK1092" s="33"/>
      <c r="AL1092" s="51"/>
      <c r="AM1092" s="130"/>
      <c r="AN1092" s="21"/>
      <c r="AO1092" s="689"/>
      <c r="AP1092" s="689"/>
      <c r="AQ1092" s="689"/>
      <c r="AR1092" s="689"/>
      <c r="AS1092" s="689"/>
      <c r="AT1092" s="689"/>
      <c r="AU1092" s="156"/>
      <c r="AV1092" s="176"/>
      <c r="AW1092" s="134"/>
      <c r="AX1092" s="33"/>
      <c r="AY1092" s="51"/>
      <c r="AZ1092" s="130"/>
      <c r="BA1092" s="21"/>
      <c r="BB1092" s="689"/>
      <c r="BC1092" s="689"/>
      <c r="BD1092" s="689"/>
      <c r="BE1092" s="689"/>
      <c r="BF1092" s="689"/>
      <c r="BG1092" s="689"/>
      <c r="BH1092" s="156"/>
      <c r="BI1092" s="176"/>
      <c r="BJ1092" s="134"/>
      <c r="BK1092" s="33"/>
      <c r="BL1092" s="51"/>
      <c r="BM1092" s="130"/>
    </row>
    <row r="1093" spans="1:65" s="5" customFormat="1" ht="12.75" customHeight="1" x14ac:dyDescent="0.2">
      <c r="A1093" s="21"/>
      <c r="B1093" s="689"/>
      <c r="C1093" s="689"/>
      <c r="D1093" s="689"/>
      <c r="E1093" s="689"/>
      <c r="F1093" s="689"/>
      <c r="G1093" s="689"/>
      <c r="H1093" s="55"/>
      <c r="I1093" s="112"/>
      <c r="J1093" s="46"/>
      <c r="K1093" s="37"/>
      <c r="L1093" s="134"/>
      <c r="M1093" s="59"/>
      <c r="N1093" s="21"/>
      <c r="O1093" s="689"/>
      <c r="P1093" s="689"/>
      <c r="Q1093" s="689"/>
      <c r="R1093" s="689"/>
      <c r="S1093" s="689"/>
      <c r="T1093" s="689"/>
      <c r="U1093" s="134"/>
      <c r="V1093" s="176"/>
      <c r="W1093" s="134"/>
      <c r="X1093" s="37"/>
      <c r="Y1093" s="134"/>
      <c r="Z1093" s="59"/>
      <c r="AA1093" s="21"/>
      <c r="AB1093" s="689"/>
      <c r="AC1093" s="689"/>
      <c r="AD1093" s="689"/>
      <c r="AE1093" s="689"/>
      <c r="AF1093" s="689"/>
      <c r="AG1093" s="689"/>
      <c r="AH1093" s="134"/>
      <c r="AI1093" s="176"/>
      <c r="AJ1093" s="134"/>
      <c r="AK1093" s="37"/>
      <c r="AL1093" s="134"/>
      <c r="AM1093" s="59"/>
      <c r="AN1093" s="21"/>
      <c r="AO1093" s="689"/>
      <c r="AP1093" s="689"/>
      <c r="AQ1093" s="689"/>
      <c r="AR1093" s="689"/>
      <c r="AS1093" s="689"/>
      <c r="AT1093" s="689"/>
      <c r="AU1093" s="134"/>
      <c r="AV1093" s="176"/>
      <c r="AW1093" s="134"/>
      <c r="AX1093" s="37"/>
      <c r="AY1093" s="134"/>
      <c r="AZ1093" s="59"/>
      <c r="BA1093" s="21"/>
      <c r="BB1093" s="689"/>
      <c r="BC1093" s="689"/>
      <c r="BD1093" s="689"/>
      <c r="BE1093" s="689"/>
      <c r="BF1093" s="689"/>
      <c r="BG1093" s="689"/>
      <c r="BH1093" s="134"/>
      <c r="BI1093" s="176"/>
      <c r="BJ1093" s="134"/>
      <c r="BK1093" s="37"/>
      <c r="BL1093" s="134"/>
      <c r="BM1093" s="59"/>
    </row>
    <row r="1094" spans="1:65" s="5" customFormat="1" ht="12.75" customHeight="1" x14ac:dyDescent="0.2">
      <c r="A1094" s="21"/>
      <c r="B1094" s="689"/>
      <c r="C1094" s="689"/>
      <c r="D1094" s="689"/>
      <c r="E1094" s="689"/>
      <c r="F1094" s="689"/>
      <c r="G1094" s="689"/>
      <c r="H1094" s="55"/>
      <c r="I1094" s="112"/>
      <c r="J1094" s="46"/>
      <c r="K1094" s="134"/>
      <c r="L1094" s="134"/>
      <c r="M1094" s="59"/>
      <c r="N1094" s="21"/>
      <c r="O1094" s="689"/>
      <c r="P1094" s="689"/>
      <c r="Q1094" s="689"/>
      <c r="R1094" s="689"/>
      <c r="S1094" s="689"/>
      <c r="T1094" s="689"/>
      <c r="U1094" s="134"/>
      <c r="V1094" s="176"/>
      <c r="W1094" s="134"/>
      <c r="X1094" s="134"/>
      <c r="Y1094" s="134"/>
      <c r="Z1094" s="59"/>
      <c r="AA1094" s="21"/>
      <c r="AB1094" s="689"/>
      <c r="AC1094" s="689"/>
      <c r="AD1094" s="689"/>
      <c r="AE1094" s="689"/>
      <c r="AF1094" s="689"/>
      <c r="AG1094" s="689"/>
      <c r="AH1094" s="134"/>
      <c r="AI1094" s="176"/>
      <c r="AJ1094" s="134"/>
      <c r="AK1094" s="134"/>
      <c r="AL1094" s="134"/>
      <c r="AM1094" s="59"/>
      <c r="AN1094" s="21"/>
      <c r="AO1094" s="689"/>
      <c r="AP1094" s="689"/>
      <c r="AQ1094" s="689"/>
      <c r="AR1094" s="689"/>
      <c r="AS1094" s="689"/>
      <c r="AT1094" s="689"/>
      <c r="AU1094" s="134"/>
      <c r="AV1094" s="176"/>
      <c r="AW1094" s="134"/>
      <c r="AX1094" s="134"/>
      <c r="AY1094" s="134"/>
      <c r="AZ1094" s="59"/>
      <c r="BA1094" s="21"/>
      <c r="BB1094" s="689"/>
      <c r="BC1094" s="689"/>
      <c r="BD1094" s="689"/>
      <c r="BE1094" s="689"/>
      <c r="BF1094" s="689"/>
      <c r="BG1094" s="689"/>
      <c r="BH1094" s="134"/>
      <c r="BI1094" s="176"/>
      <c r="BJ1094" s="134"/>
      <c r="BK1094" s="134"/>
      <c r="BL1094" s="134"/>
      <c r="BM1094" s="59"/>
    </row>
    <row r="1095" spans="1:65" s="5" customFormat="1" ht="12.75" customHeight="1" x14ac:dyDescent="0.2">
      <c r="A1095" s="21"/>
      <c r="B1095" s="689"/>
      <c r="C1095" s="689"/>
      <c r="D1095" s="689"/>
      <c r="E1095" s="689"/>
      <c r="F1095" s="689"/>
      <c r="G1095" s="45"/>
      <c r="H1095" s="55"/>
      <c r="I1095" s="112"/>
      <c r="J1095" s="46"/>
      <c r="K1095" s="134"/>
      <c r="L1095" s="134"/>
      <c r="M1095" s="59"/>
      <c r="N1095" s="21"/>
      <c r="O1095" s="689"/>
      <c r="P1095" s="689"/>
      <c r="Q1095" s="689"/>
      <c r="R1095" s="689"/>
      <c r="S1095" s="689"/>
      <c r="T1095" s="45"/>
      <c r="U1095" s="134"/>
      <c r="V1095" s="176"/>
      <c r="W1095" s="134"/>
      <c r="X1095" s="134"/>
      <c r="Y1095" s="134"/>
      <c r="Z1095" s="59"/>
      <c r="AA1095" s="21"/>
      <c r="AB1095" s="689"/>
      <c r="AC1095" s="689"/>
      <c r="AD1095" s="689"/>
      <c r="AE1095" s="689"/>
      <c r="AF1095" s="689"/>
      <c r="AG1095" s="45"/>
      <c r="AH1095" s="134"/>
      <c r="AI1095" s="176"/>
      <c r="AJ1095" s="134"/>
      <c r="AK1095" s="134"/>
      <c r="AL1095" s="134"/>
      <c r="AM1095" s="59"/>
      <c r="AN1095" s="21"/>
      <c r="AO1095" s="689"/>
      <c r="AP1095" s="689"/>
      <c r="AQ1095" s="689"/>
      <c r="AR1095" s="689"/>
      <c r="AS1095" s="689"/>
      <c r="AT1095" s="45"/>
      <c r="AU1095" s="134"/>
      <c r="AV1095" s="176"/>
      <c r="AW1095" s="134"/>
      <c r="AX1095" s="134"/>
      <c r="AY1095" s="134"/>
      <c r="AZ1095" s="59"/>
      <c r="BA1095" s="21"/>
      <c r="BB1095" s="689"/>
      <c r="BC1095" s="689"/>
      <c r="BD1095" s="689"/>
      <c r="BE1095" s="689"/>
      <c r="BF1095" s="689"/>
      <c r="BG1095" s="45"/>
      <c r="BH1095" s="134"/>
      <c r="BI1095" s="176"/>
      <c r="BJ1095" s="134"/>
      <c r="BK1095" s="134"/>
      <c r="BL1095" s="134"/>
      <c r="BM1095" s="59"/>
    </row>
    <row r="1096" spans="1:65" s="5" customFormat="1" ht="12.75" customHeight="1" x14ac:dyDescent="0.2">
      <c r="A1096" s="21"/>
      <c r="B1096" s="773"/>
      <c r="C1096" s="773"/>
      <c r="D1096" s="773"/>
      <c r="E1096" s="773"/>
      <c r="F1096" s="773"/>
      <c r="G1096" s="773"/>
      <c r="H1096" s="773"/>
      <c r="I1096" s="773"/>
      <c r="J1096" s="773"/>
      <c r="K1096" s="773"/>
      <c r="L1096" s="773"/>
      <c r="M1096" s="773"/>
      <c r="N1096" s="21"/>
      <c r="O1096" s="47"/>
      <c r="P1096" s="47"/>
      <c r="Q1096" s="47"/>
      <c r="R1096" s="47"/>
      <c r="S1096" s="47"/>
      <c r="T1096" s="47"/>
      <c r="U1096" s="51"/>
      <c r="V1096" s="51"/>
      <c r="W1096" s="51"/>
      <c r="X1096" s="51"/>
      <c r="Y1096" s="51"/>
      <c r="Z1096" s="51"/>
      <c r="AA1096" s="21"/>
      <c r="AB1096" s="47"/>
      <c r="AC1096" s="47"/>
      <c r="AD1096" s="47"/>
      <c r="AE1096" s="47"/>
      <c r="AF1096" s="47"/>
      <c r="AG1096" s="47"/>
      <c r="AH1096" s="51"/>
      <c r="AI1096" s="51"/>
      <c r="AJ1096" s="51"/>
      <c r="AK1096" s="51"/>
      <c r="AL1096" s="51"/>
      <c r="AM1096" s="51"/>
      <c r="AN1096" s="21"/>
      <c r="AO1096" s="47"/>
      <c r="AP1096" s="47"/>
      <c r="AQ1096" s="47"/>
      <c r="AR1096" s="47"/>
      <c r="AS1096" s="47"/>
      <c r="AT1096" s="47"/>
      <c r="AU1096" s="51"/>
      <c r="AV1096" s="51"/>
      <c r="AW1096" s="51"/>
      <c r="AX1096" s="51"/>
      <c r="AY1096" s="51"/>
      <c r="AZ1096" s="51"/>
      <c r="BA1096" s="21"/>
      <c r="BB1096" s="47"/>
      <c r="BC1096" s="47"/>
      <c r="BD1096" s="47"/>
      <c r="BE1096" s="47"/>
      <c r="BF1096" s="47"/>
      <c r="BG1096" s="47"/>
      <c r="BH1096" s="51"/>
      <c r="BI1096" s="51"/>
      <c r="BJ1096" s="51"/>
      <c r="BK1096" s="51"/>
      <c r="BL1096" s="51"/>
      <c r="BM1096" s="51"/>
    </row>
    <row r="1097" spans="1:65" s="5" customFormat="1" x14ac:dyDescent="0.2">
      <c r="A1097" s="21"/>
      <c r="B1097" s="55"/>
      <c r="C1097" s="21"/>
      <c r="D1097" s="21"/>
      <c r="E1097" s="21"/>
      <c r="F1097" s="21"/>
      <c r="G1097" s="21"/>
      <c r="H1097" s="73"/>
      <c r="I1097" s="109"/>
      <c r="J1097" s="21"/>
      <c r="K1097" s="130"/>
      <c r="L1097" s="51"/>
      <c r="M1097" s="59"/>
      <c r="N1097" s="21"/>
      <c r="O1097" s="55"/>
      <c r="P1097" s="21"/>
      <c r="Q1097" s="21"/>
      <c r="R1097" s="21"/>
      <c r="S1097" s="21"/>
      <c r="T1097" s="21"/>
      <c r="U1097" s="51"/>
      <c r="V1097" s="108"/>
      <c r="W1097" s="51"/>
      <c r="X1097" s="130"/>
      <c r="Y1097" s="51"/>
      <c r="Z1097" s="59"/>
      <c r="AA1097" s="21"/>
      <c r="AB1097" s="55"/>
      <c r="AC1097" s="21"/>
      <c r="AD1097" s="21"/>
      <c r="AE1097" s="21"/>
      <c r="AF1097" s="21"/>
      <c r="AG1097" s="21"/>
      <c r="AH1097" s="51"/>
      <c r="AI1097" s="108"/>
      <c r="AJ1097" s="51"/>
      <c r="AK1097" s="130"/>
      <c r="AL1097" s="51"/>
      <c r="AM1097" s="59"/>
      <c r="AN1097" s="21"/>
      <c r="AO1097" s="55"/>
      <c r="AP1097" s="21"/>
      <c r="AQ1097" s="21"/>
      <c r="AR1097" s="21"/>
      <c r="AS1097" s="21"/>
      <c r="AT1097" s="21"/>
      <c r="AU1097" s="51"/>
      <c r="AV1097" s="108"/>
      <c r="AW1097" s="51"/>
      <c r="AX1097" s="130"/>
      <c r="AY1097" s="51"/>
      <c r="AZ1097" s="59"/>
      <c r="BA1097" s="21"/>
      <c r="BB1097" s="55"/>
      <c r="BC1097" s="21"/>
      <c r="BD1097" s="21"/>
      <c r="BE1097" s="21"/>
      <c r="BF1097" s="21"/>
      <c r="BG1097" s="21"/>
      <c r="BH1097" s="51"/>
      <c r="BI1097" s="108"/>
      <c r="BJ1097" s="51"/>
      <c r="BK1097" s="130"/>
      <c r="BL1097" s="51"/>
      <c r="BM1097" s="59"/>
    </row>
    <row r="1098" spans="1:65" s="5" customFormat="1" ht="15" customHeight="1" x14ac:dyDescent="0.2">
      <c r="A1098" s="21"/>
      <c r="B1098" s="689"/>
      <c r="C1098" s="689"/>
      <c r="D1098" s="689"/>
      <c r="E1098" s="689"/>
      <c r="F1098" s="689"/>
      <c r="G1098" s="689"/>
      <c r="H1098" s="38"/>
      <c r="I1098" s="103"/>
      <c r="K1098" s="59"/>
      <c r="L1098" s="51"/>
      <c r="M1098" s="130"/>
      <c r="N1098" s="21"/>
      <c r="O1098" s="689"/>
      <c r="P1098" s="689"/>
      <c r="Q1098" s="689"/>
      <c r="R1098" s="689"/>
      <c r="S1098" s="689"/>
      <c r="T1098" s="689"/>
      <c r="U1098" s="37"/>
      <c r="V1098" s="176"/>
      <c r="W1098" s="51"/>
      <c r="X1098" s="59"/>
      <c r="Y1098" s="51"/>
      <c r="Z1098" s="130"/>
      <c r="AA1098" s="21"/>
      <c r="AB1098" s="689"/>
      <c r="AC1098" s="689"/>
      <c r="AD1098" s="689"/>
      <c r="AE1098" s="689"/>
      <c r="AF1098" s="689"/>
      <c r="AG1098" s="689"/>
      <c r="AH1098" s="37"/>
      <c r="AI1098" s="176"/>
      <c r="AJ1098" s="51"/>
      <c r="AK1098" s="59"/>
      <c r="AL1098" s="51"/>
      <c r="AM1098" s="130"/>
      <c r="AN1098" s="21"/>
      <c r="AO1098" s="689"/>
      <c r="AP1098" s="689"/>
      <c r="AQ1098" s="689"/>
      <c r="AR1098" s="689"/>
      <c r="AS1098" s="689"/>
      <c r="AT1098" s="689"/>
      <c r="AU1098" s="37"/>
      <c r="AV1098" s="176"/>
      <c r="AW1098" s="51"/>
      <c r="AX1098" s="59"/>
      <c r="AY1098" s="51"/>
      <c r="AZ1098" s="130"/>
      <c r="BA1098" s="21"/>
      <c r="BB1098" s="689"/>
      <c r="BC1098" s="689"/>
      <c r="BD1098" s="689"/>
      <c r="BE1098" s="689"/>
      <c r="BF1098" s="689"/>
      <c r="BG1098" s="689"/>
      <c r="BH1098" s="37"/>
      <c r="BI1098" s="176"/>
      <c r="BJ1098" s="51"/>
      <c r="BK1098" s="59"/>
      <c r="BL1098" s="51"/>
      <c r="BM1098" s="130"/>
    </row>
    <row r="1099" spans="1:65" s="5" customFormat="1" ht="15" customHeight="1" x14ac:dyDescent="0.2">
      <c r="A1099" s="21"/>
      <c r="B1099" s="689"/>
      <c r="C1099" s="689"/>
      <c r="D1099" s="689"/>
      <c r="E1099" s="689"/>
      <c r="F1099" s="689"/>
      <c r="G1099" s="689"/>
      <c r="H1099" s="55"/>
      <c r="I1099" s="112"/>
      <c r="J1099" s="46"/>
      <c r="K1099" s="134"/>
      <c r="L1099" s="134"/>
      <c r="M1099" s="49"/>
      <c r="N1099" s="21"/>
      <c r="O1099" s="689"/>
      <c r="P1099" s="689"/>
      <c r="Q1099" s="689"/>
      <c r="R1099" s="689"/>
      <c r="S1099" s="689"/>
      <c r="T1099" s="689"/>
      <c r="U1099" s="134"/>
      <c r="V1099" s="176"/>
      <c r="W1099" s="134"/>
      <c r="X1099" s="134"/>
      <c r="Y1099" s="134"/>
      <c r="Z1099" s="49"/>
      <c r="AA1099" s="21"/>
      <c r="AB1099" s="689"/>
      <c r="AC1099" s="689"/>
      <c r="AD1099" s="689"/>
      <c r="AE1099" s="689"/>
      <c r="AF1099" s="689"/>
      <c r="AG1099" s="689"/>
      <c r="AH1099" s="134"/>
      <c r="AI1099" s="176"/>
      <c r="AJ1099" s="134"/>
      <c r="AK1099" s="134"/>
      <c r="AL1099" s="134"/>
      <c r="AM1099" s="49"/>
      <c r="AN1099" s="21"/>
      <c r="AO1099" s="689"/>
      <c r="AP1099" s="689"/>
      <c r="AQ1099" s="689"/>
      <c r="AR1099" s="689"/>
      <c r="AS1099" s="689"/>
      <c r="AT1099" s="689"/>
      <c r="AU1099" s="134"/>
      <c r="AV1099" s="176"/>
      <c r="AW1099" s="134"/>
      <c r="AX1099" s="134"/>
      <c r="AY1099" s="134"/>
      <c r="AZ1099" s="49"/>
      <c r="BA1099" s="21"/>
      <c r="BB1099" s="689"/>
      <c r="BC1099" s="689"/>
      <c r="BD1099" s="689"/>
      <c r="BE1099" s="689"/>
      <c r="BF1099" s="689"/>
      <c r="BG1099" s="689"/>
      <c r="BH1099" s="134"/>
      <c r="BI1099" s="176"/>
      <c r="BJ1099" s="134"/>
      <c r="BK1099" s="134"/>
      <c r="BL1099" s="134"/>
      <c r="BM1099" s="49"/>
    </row>
    <row r="1100" spans="1:65" s="5" customFormat="1" ht="15" customHeight="1" x14ac:dyDescent="0.2">
      <c r="A1100" s="21"/>
      <c r="B1100" s="55"/>
      <c r="C1100" s="45"/>
      <c r="D1100" s="45"/>
      <c r="E1100" s="45"/>
      <c r="F1100" s="45"/>
      <c r="G1100" s="45"/>
      <c r="H1100" s="55"/>
      <c r="I1100" s="112"/>
      <c r="J1100" s="46"/>
      <c r="K1100" s="134"/>
      <c r="L1100" s="134"/>
      <c r="M1100" s="49"/>
      <c r="N1100" s="21"/>
      <c r="O1100" s="55"/>
      <c r="P1100" s="45"/>
      <c r="Q1100" s="45"/>
      <c r="R1100" s="45"/>
      <c r="S1100" s="45"/>
      <c r="T1100" s="45"/>
      <c r="U1100" s="134"/>
      <c r="V1100" s="176"/>
      <c r="W1100" s="134"/>
      <c r="X1100" s="134"/>
      <c r="Y1100" s="134"/>
      <c r="Z1100" s="49"/>
      <c r="AA1100" s="21"/>
      <c r="AB1100" s="55"/>
      <c r="AC1100" s="45"/>
      <c r="AD1100" s="45"/>
      <c r="AE1100" s="45"/>
      <c r="AF1100" s="45"/>
      <c r="AG1100" s="45"/>
      <c r="AH1100" s="134"/>
      <c r="AI1100" s="176"/>
      <c r="AJ1100" s="134"/>
      <c r="AK1100" s="134"/>
      <c r="AL1100" s="134"/>
      <c r="AM1100" s="49"/>
      <c r="AN1100" s="21"/>
      <c r="AO1100" s="55"/>
      <c r="AP1100" s="45"/>
      <c r="AQ1100" s="45"/>
      <c r="AR1100" s="45"/>
      <c r="AS1100" s="45"/>
      <c r="AT1100" s="45"/>
      <c r="AU1100" s="134"/>
      <c r="AV1100" s="176"/>
      <c r="AW1100" s="134"/>
      <c r="AX1100" s="134"/>
      <c r="AY1100" s="134"/>
      <c r="AZ1100" s="49"/>
      <c r="BA1100" s="21"/>
      <c r="BB1100" s="55"/>
      <c r="BC1100" s="45"/>
      <c r="BD1100" s="45"/>
      <c r="BE1100" s="45"/>
      <c r="BF1100" s="45"/>
      <c r="BG1100" s="45"/>
      <c r="BH1100" s="134"/>
      <c r="BI1100" s="176"/>
      <c r="BJ1100" s="134"/>
      <c r="BK1100" s="134"/>
      <c r="BL1100" s="134"/>
      <c r="BM1100" s="49"/>
    </row>
    <row r="1101" spans="1:65" s="5" customFormat="1" ht="15" customHeight="1" x14ac:dyDescent="0.2">
      <c r="A1101" s="21"/>
      <c r="B1101" s="689"/>
      <c r="C1101" s="689"/>
      <c r="D1101" s="689"/>
      <c r="E1101" s="689"/>
      <c r="F1101" s="689"/>
      <c r="G1101" s="689"/>
      <c r="H1101" s="38"/>
      <c r="I1101" s="103"/>
      <c r="K1101" s="59"/>
      <c r="L1101" s="51"/>
      <c r="M1101" s="130"/>
      <c r="N1101" s="21"/>
      <c r="O1101" s="689"/>
      <c r="P1101" s="689"/>
      <c r="Q1101" s="689"/>
      <c r="R1101" s="689"/>
      <c r="S1101" s="689"/>
      <c r="T1101" s="689"/>
      <c r="U1101" s="37"/>
      <c r="V1101" s="176"/>
      <c r="W1101" s="51"/>
      <c r="X1101" s="59"/>
      <c r="Y1101" s="51"/>
      <c r="Z1101" s="130"/>
      <c r="AA1101" s="21"/>
      <c r="AB1101" s="689"/>
      <c r="AC1101" s="689"/>
      <c r="AD1101" s="689"/>
      <c r="AE1101" s="689"/>
      <c r="AF1101" s="689"/>
      <c r="AG1101" s="689"/>
      <c r="AH1101" s="37"/>
      <c r="AI1101" s="176"/>
      <c r="AJ1101" s="51"/>
      <c r="AK1101" s="59"/>
      <c r="AL1101" s="51"/>
      <c r="AM1101" s="130"/>
      <c r="AN1101" s="21"/>
      <c r="AO1101" s="689"/>
      <c r="AP1101" s="689"/>
      <c r="AQ1101" s="689"/>
      <c r="AR1101" s="689"/>
      <c r="AS1101" s="689"/>
      <c r="AT1101" s="689"/>
      <c r="AU1101" s="37"/>
      <c r="AV1101" s="176"/>
      <c r="AW1101" s="51"/>
      <c r="AX1101" s="59"/>
      <c r="AY1101" s="51"/>
      <c r="AZ1101" s="130"/>
      <c r="BA1101" s="21"/>
      <c r="BB1101" s="689"/>
      <c r="BC1101" s="689"/>
      <c r="BD1101" s="689"/>
      <c r="BE1101" s="689"/>
      <c r="BF1101" s="689"/>
      <c r="BG1101" s="689"/>
      <c r="BH1101" s="37"/>
      <c r="BI1101" s="176"/>
      <c r="BJ1101" s="51"/>
      <c r="BK1101" s="59"/>
      <c r="BL1101" s="51"/>
      <c r="BM1101" s="130"/>
    </row>
    <row r="1102" spans="1:65" s="5" customFormat="1" ht="15" customHeight="1" x14ac:dyDescent="0.2">
      <c r="A1102" s="21"/>
      <c r="B1102" s="689"/>
      <c r="C1102" s="689"/>
      <c r="D1102" s="689"/>
      <c r="E1102" s="689"/>
      <c r="F1102" s="689"/>
      <c r="G1102" s="689"/>
      <c r="H1102" s="55"/>
      <c r="I1102" s="112"/>
      <c r="J1102" s="46"/>
      <c r="K1102" s="134"/>
      <c r="L1102" s="134"/>
      <c r="M1102" s="49"/>
      <c r="N1102" s="21"/>
      <c r="O1102" s="689"/>
      <c r="P1102" s="689"/>
      <c r="Q1102" s="689"/>
      <c r="R1102" s="689"/>
      <c r="S1102" s="689"/>
      <c r="T1102" s="689"/>
      <c r="U1102" s="134"/>
      <c r="V1102" s="176"/>
      <c r="W1102" s="134"/>
      <c r="X1102" s="134"/>
      <c r="Y1102" s="134"/>
      <c r="Z1102" s="49"/>
      <c r="AA1102" s="21"/>
      <c r="AB1102" s="689"/>
      <c r="AC1102" s="689"/>
      <c r="AD1102" s="689"/>
      <c r="AE1102" s="689"/>
      <c r="AF1102" s="689"/>
      <c r="AG1102" s="689"/>
      <c r="AH1102" s="134"/>
      <c r="AI1102" s="176"/>
      <c r="AJ1102" s="134"/>
      <c r="AK1102" s="134"/>
      <c r="AL1102" s="134"/>
      <c r="AM1102" s="49"/>
      <c r="AN1102" s="21"/>
      <c r="AO1102" s="689"/>
      <c r="AP1102" s="689"/>
      <c r="AQ1102" s="689"/>
      <c r="AR1102" s="689"/>
      <c r="AS1102" s="689"/>
      <c r="AT1102" s="689"/>
      <c r="AU1102" s="134"/>
      <c r="AV1102" s="176"/>
      <c r="AW1102" s="134"/>
      <c r="AX1102" s="134"/>
      <c r="AY1102" s="134"/>
      <c r="AZ1102" s="49"/>
      <c r="BA1102" s="21"/>
      <c r="BB1102" s="689"/>
      <c r="BC1102" s="689"/>
      <c r="BD1102" s="689"/>
      <c r="BE1102" s="689"/>
      <c r="BF1102" s="689"/>
      <c r="BG1102" s="689"/>
      <c r="BH1102" s="134"/>
      <c r="BI1102" s="176"/>
      <c r="BJ1102" s="134"/>
      <c r="BK1102" s="134"/>
      <c r="BL1102" s="134"/>
      <c r="BM1102" s="49"/>
    </row>
    <row r="1103" spans="1:65" s="5" customFormat="1" ht="15" customHeight="1" x14ac:dyDescent="0.2">
      <c r="A1103" s="21"/>
      <c r="B1103" s="55"/>
      <c r="C1103" s="45"/>
      <c r="D1103" s="45"/>
      <c r="E1103" s="45"/>
      <c r="F1103" s="45"/>
      <c r="G1103" s="45"/>
      <c r="H1103" s="55"/>
      <c r="I1103" s="112"/>
      <c r="J1103" s="46"/>
      <c r="K1103" s="134"/>
      <c r="L1103" s="134"/>
      <c r="M1103" s="49"/>
      <c r="N1103" s="21"/>
      <c r="O1103" s="55"/>
      <c r="P1103" s="45"/>
      <c r="Q1103" s="45"/>
      <c r="R1103" s="45"/>
      <c r="S1103" s="45"/>
      <c r="T1103" s="45"/>
      <c r="U1103" s="134"/>
      <c r="V1103" s="176"/>
      <c r="W1103" s="134"/>
      <c r="X1103" s="134"/>
      <c r="Y1103" s="134"/>
      <c r="Z1103" s="49"/>
      <c r="AA1103" s="21"/>
      <c r="AB1103" s="55"/>
      <c r="AC1103" s="45"/>
      <c r="AD1103" s="45"/>
      <c r="AE1103" s="45"/>
      <c r="AF1103" s="45"/>
      <c r="AG1103" s="45"/>
      <c r="AH1103" s="134"/>
      <c r="AI1103" s="176"/>
      <c r="AJ1103" s="134"/>
      <c r="AK1103" s="134"/>
      <c r="AL1103" s="134"/>
      <c r="AM1103" s="49"/>
      <c r="AN1103" s="21"/>
      <c r="AO1103" s="55"/>
      <c r="AP1103" s="45"/>
      <c r="AQ1103" s="45"/>
      <c r="AR1103" s="45"/>
      <c r="AS1103" s="45"/>
      <c r="AT1103" s="45"/>
      <c r="AU1103" s="134"/>
      <c r="AV1103" s="176"/>
      <c r="AW1103" s="134"/>
      <c r="AX1103" s="134"/>
      <c r="AY1103" s="134"/>
      <c r="AZ1103" s="49"/>
      <c r="BA1103" s="21"/>
      <c r="BB1103" s="55"/>
      <c r="BC1103" s="45"/>
      <c r="BD1103" s="45"/>
      <c r="BE1103" s="45"/>
      <c r="BF1103" s="45"/>
      <c r="BG1103" s="45"/>
      <c r="BH1103" s="134"/>
      <c r="BI1103" s="176"/>
      <c r="BJ1103" s="134"/>
      <c r="BK1103" s="134"/>
      <c r="BL1103" s="134"/>
      <c r="BM1103" s="49"/>
    </row>
    <row r="1104" spans="1:65" s="5" customFormat="1" ht="15" customHeight="1" x14ac:dyDescent="0.2">
      <c r="A1104" s="21"/>
      <c r="B1104" s="689"/>
      <c r="C1104" s="689"/>
      <c r="D1104" s="689"/>
      <c r="E1104" s="689"/>
      <c r="F1104" s="689"/>
      <c r="G1104" s="689"/>
      <c r="H1104" s="38"/>
      <c r="I1104" s="103"/>
      <c r="K1104" s="59"/>
      <c r="L1104" s="51"/>
      <c r="M1104" s="130"/>
      <c r="N1104" s="21"/>
      <c r="O1104" s="689"/>
      <c r="P1104" s="689"/>
      <c r="Q1104" s="689"/>
      <c r="R1104" s="689"/>
      <c r="S1104" s="689"/>
      <c r="T1104" s="689"/>
      <c r="U1104" s="37"/>
      <c r="V1104" s="176"/>
      <c r="W1104" s="51"/>
      <c r="X1104" s="59"/>
      <c r="Y1104" s="51"/>
      <c r="Z1104" s="130"/>
      <c r="AA1104" s="21"/>
      <c r="AB1104" s="689"/>
      <c r="AC1104" s="689"/>
      <c r="AD1104" s="689"/>
      <c r="AE1104" s="689"/>
      <c r="AF1104" s="689"/>
      <c r="AG1104" s="689"/>
      <c r="AH1104" s="37"/>
      <c r="AI1104" s="176"/>
      <c r="AJ1104" s="51"/>
      <c r="AK1104" s="59"/>
      <c r="AL1104" s="51"/>
      <c r="AM1104" s="130"/>
      <c r="AN1104" s="21"/>
      <c r="AO1104" s="689"/>
      <c r="AP1104" s="689"/>
      <c r="AQ1104" s="689"/>
      <c r="AR1104" s="689"/>
      <c r="AS1104" s="689"/>
      <c r="AT1104" s="689"/>
      <c r="AU1104" s="37"/>
      <c r="AV1104" s="176"/>
      <c r="AW1104" s="51"/>
      <c r="AX1104" s="59"/>
      <c r="AY1104" s="51"/>
      <c r="AZ1104" s="130"/>
      <c r="BA1104" s="21"/>
      <c r="BB1104" s="689"/>
      <c r="BC1104" s="689"/>
      <c r="BD1104" s="689"/>
      <c r="BE1104" s="689"/>
      <c r="BF1104" s="689"/>
      <c r="BG1104" s="689"/>
      <c r="BH1104" s="37"/>
      <c r="BI1104" s="176"/>
      <c r="BJ1104" s="51"/>
      <c r="BK1104" s="59"/>
      <c r="BL1104" s="51"/>
      <c r="BM1104" s="130"/>
    </row>
    <row r="1105" spans="1:65" s="5" customFormat="1" ht="15" customHeight="1" x14ac:dyDescent="0.2">
      <c r="A1105" s="21"/>
      <c r="B1105" s="689"/>
      <c r="C1105" s="689"/>
      <c r="D1105" s="689"/>
      <c r="E1105" s="689"/>
      <c r="F1105" s="689"/>
      <c r="G1105" s="689"/>
      <c r="H1105" s="55"/>
      <c r="I1105" s="112"/>
      <c r="J1105" s="46"/>
      <c r="K1105" s="134"/>
      <c r="L1105" s="51"/>
      <c r="M1105" s="59"/>
      <c r="N1105" s="21"/>
      <c r="O1105" s="689"/>
      <c r="P1105" s="689"/>
      <c r="Q1105" s="689"/>
      <c r="R1105" s="689"/>
      <c r="S1105" s="689"/>
      <c r="T1105" s="689"/>
      <c r="U1105" s="134"/>
      <c r="V1105" s="176"/>
      <c r="W1105" s="134"/>
      <c r="X1105" s="134"/>
      <c r="Y1105" s="51"/>
      <c r="Z1105" s="59"/>
      <c r="AA1105" s="21"/>
      <c r="AB1105" s="689"/>
      <c r="AC1105" s="689"/>
      <c r="AD1105" s="689"/>
      <c r="AE1105" s="689"/>
      <c r="AF1105" s="689"/>
      <c r="AG1105" s="689"/>
      <c r="AH1105" s="134"/>
      <c r="AI1105" s="176"/>
      <c r="AJ1105" s="134"/>
      <c r="AK1105" s="134"/>
      <c r="AL1105" s="51"/>
      <c r="AM1105" s="59"/>
      <c r="AN1105" s="21"/>
      <c r="AO1105" s="689"/>
      <c r="AP1105" s="689"/>
      <c r="AQ1105" s="689"/>
      <c r="AR1105" s="689"/>
      <c r="AS1105" s="689"/>
      <c r="AT1105" s="689"/>
      <c r="AU1105" s="134"/>
      <c r="AV1105" s="176"/>
      <c r="AW1105" s="134"/>
      <c r="AX1105" s="134"/>
      <c r="AY1105" s="51"/>
      <c r="AZ1105" s="59"/>
      <c r="BA1105" s="21"/>
      <c r="BB1105" s="689"/>
      <c r="BC1105" s="689"/>
      <c r="BD1105" s="689"/>
      <c r="BE1105" s="689"/>
      <c r="BF1105" s="689"/>
      <c r="BG1105" s="689"/>
      <c r="BH1105" s="134"/>
      <c r="BI1105" s="176"/>
      <c r="BJ1105" s="134"/>
      <c r="BK1105" s="134"/>
      <c r="BL1105" s="51"/>
      <c r="BM1105" s="59"/>
    </row>
    <row r="1106" spans="1:65" s="5" customFormat="1" ht="15" customHeight="1" x14ac:dyDescent="0.2">
      <c r="A1106" s="21"/>
      <c r="B1106" s="55"/>
      <c r="C1106" s="45"/>
      <c r="D1106" s="45"/>
      <c r="E1106" s="45"/>
      <c r="F1106" s="45"/>
      <c r="G1106" s="45"/>
      <c r="H1106" s="55"/>
      <c r="I1106" s="100"/>
      <c r="J1106" s="45"/>
      <c r="K1106" s="134"/>
      <c r="L1106" s="51"/>
      <c r="M1106" s="59"/>
      <c r="N1106" s="21"/>
      <c r="O1106" s="55"/>
      <c r="P1106" s="45"/>
      <c r="Q1106" s="45"/>
      <c r="R1106" s="45"/>
      <c r="S1106" s="45"/>
      <c r="T1106" s="45"/>
      <c r="U1106" s="134"/>
      <c r="V1106" s="176"/>
      <c r="W1106" s="134"/>
      <c r="X1106" s="134"/>
      <c r="Y1106" s="51"/>
      <c r="Z1106" s="59"/>
      <c r="AA1106" s="21"/>
      <c r="AB1106" s="55"/>
      <c r="AC1106" s="45"/>
      <c r="AD1106" s="45"/>
      <c r="AE1106" s="45"/>
      <c r="AF1106" s="45"/>
      <c r="AG1106" s="45"/>
      <c r="AH1106" s="134"/>
      <c r="AI1106" s="176"/>
      <c r="AJ1106" s="134"/>
      <c r="AK1106" s="134"/>
      <c r="AL1106" s="51"/>
      <c r="AM1106" s="59"/>
      <c r="AN1106" s="21"/>
      <c r="AO1106" s="55"/>
      <c r="AP1106" s="45"/>
      <c r="AQ1106" s="45"/>
      <c r="AR1106" s="45"/>
      <c r="AS1106" s="45"/>
      <c r="AT1106" s="45"/>
      <c r="AU1106" s="134"/>
      <c r="AV1106" s="176"/>
      <c r="AW1106" s="134"/>
      <c r="AX1106" s="134"/>
      <c r="AY1106" s="51"/>
      <c r="AZ1106" s="59"/>
      <c r="BA1106" s="21"/>
      <c r="BB1106" s="55"/>
      <c r="BC1106" s="45"/>
      <c r="BD1106" s="45"/>
      <c r="BE1106" s="45"/>
      <c r="BF1106" s="45"/>
      <c r="BG1106" s="45"/>
      <c r="BH1106" s="134"/>
      <c r="BI1106" s="176"/>
      <c r="BJ1106" s="134"/>
      <c r="BK1106" s="134"/>
      <c r="BL1106" s="51"/>
      <c r="BM1106" s="59"/>
    </row>
    <row r="1107" spans="1:65" s="5" customFormat="1" ht="15" customHeight="1" x14ac:dyDescent="0.2">
      <c r="A1107" s="21"/>
      <c r="B1107" s="689"/>
      <c r="C1107" s="689"/>
      <c r="D1107" s="689"/>
      <c r="E1107" s="689"/>
      <c r="F1107" s="689"/>
      <c r="G1107" s="689"/>
      <c r="H1107" s="38"/>
      <c r="I1107" s="103"/>
      <c r="K1107" s="59"/>
      <c r="L1107" s="51"/>
      <c r="M1107" s="130"/>
      <c r="N1107" s="21"/>
      <c r="O1107" s="689"/>
      <c r="P1107" s="689"/>
      <c r="Q1107" s="689"/>
      <c r="R1107" s="689"/>
      <c r="S1107" s="689"/>
      <c r="T1107" s="689"/>
      <c r="U1107" s="37"/>
      <c r="V1107" s="176"/>
      <c r="W1107" s="51"/>
      <c r="X1107" s="59"/>
      <c r="Y1107" s="51"/>
      <c r="Z1107" s="130"/>
      <c r="AA1107" s="21"/>
      <c r="AB1107" s="689"/>
      <c r="AC1107" s="689"/>
      <c r="AD1107" s="689"/>
      <c r="AE1107" s="689"/>
      <c r="AF1107" s="689"/>
      <c r="AG1107" s="689"/>
      <c r="AH1107" s="37"/>
      <c r="AI1107" s="176"/>
      <c r="AJ1107" s="51"/>
      <c r="AK1107" s="59"/>
      <c r="AL1107" s="51"/>
      <c r="AM1107" s="130"/>
      <c r="AN1107" s="21"/>
      <c r="AO1107" s="689"/>
      <c r="AP1107" s="689"/>
      <c r="AQ1107" s="689"/>
      <c r="AR1107" s="689"/>
      <c r="AS1107" s="689"/>
      <c r="AT1107" s="689"/>
      <c r="AU1107" s="37"/>
      <c r="AV1107" s="176"/>
      <c r="AW1107" s="51"/>
      <c r="AX1107" s="59"/>
      <c r="AY1107" s="51"/>
      <c r="AZ1107" s="130"/>
      <c r="BA1107" s="21"/>
      <c r="BB1107" s="689"/>
      <c r="BC1107" s="689"/>
      <c r="BD1107" s="689"/>
      <c r="BE1107" s="689"/>
      <c r="BF1107" s="689"/>
      <c r="BG1107" s="689"/>
      <c r="BH1107" s="37"/>
      <c r="BI1107" s="176"/>
      <c r="BJ1107" s="51"/>
      <c r="BK1107" s="59"/>
      <c r="BL1107" s="51"/>
      <c r="BM1107" s="130"/>
    </row>
    <row r="1108" spans="1:65" s="5" customFormat="1" ht="15" customHeight="1" x14ac:dyDescent="0.2">
      <c r="A1108" s="21"/>
      <c r="B1108" s="689"/>
      <c r="C1108" s="689"/>
      <c r="D1108" s="689"/>
      <c r="E1108" s="689"/>
      <c r="F1108" s="689"/>
      <c r="G1108" s="689"/>
      <c r="H1108" s="55"/>
      <c r="I1108" s="112"/>
      <c r="J1108" s="46"/>
      <c r="K1108" s="134"/>
      <c r="L1108" s="51"/>
      <c r="M1108" s="59"/>
      <c r="N1108" s="21"/>
      <c r="O1108" s="689"/>
      <c r="P1108" s="689"/>
      <c r="Q1108" s="689"/>
      <c r="R1108" s="689"/>
      <c r="S1108" s="689"/>
      <c r="T1108" s="689"/>
      <c r="U1108" s="134"/>
      <c r="V1108" s="176"/>
      <c r="W1108" s="134"/>
      <c r="X1108" s="134"/>
      <c r="Y1108" s="51"/>
      <c r="Z1108" s="59"/>
      <c r="AA1108" s="21"/>
      <c r="AB1108" s="689"/>
      <c r="AC1108" s="689"/>
      <c r="AD1108" s="689"/>
      <c r="AE1108" s="689"/>
      <c r="AF1108" s="689"/>
      <c r="AG1108" s="689"/>
      <c r="AH1108" s="134"/>
      <c r="AI1108" s="176"/>
      <c r="AJ1108" s="134"/>
      <c r="AK1108" s="134"/>
      <c r="AL1108" s="51"/>
      <c r="AM1108" s="59"/>
      <c r="AN1108" s="21"/>
      <c r="AO1108" s="689"/>
      <c r="AP1108" s="689"/>
      <c r="AQ1108" s="689"/>
      <c r="AR1108" s="689"/>
      <c r="AS1108" s="689"/>
      <c r="AT1108" s="689"/>
      <c r="AU1108" s="134"/>
      <c r="AV1108" s="176"/>
      <c r="AW1108" s="134"/>
      <c r="AX1108" s="134"/>
      <c r="AY1108" s="51"/>
      <c r="AZ1108" s="59"/>
      <c r="BA1108" s="21"/>
      <c r="BB1108" s="689"/>
      <c r="BC1108" s="689"/>
      <c r="BD1108" s="689"/>
      <c r="BE1108" s="689"/>
      <c r="BF1108" s="689"/>
      <c r="BG1108" s="689"/>
      <c r="BH1108" s="134"/>
      <c r="BI1108" s="176"/>
      <c r="BJ1108" s="134"/>
      <c r="BK1108" s="134"/>
      <c r="BL1108" s="51"/>
      <c r="BM1108" s="59"/>
    </row>
    <row r="1109" spans="1:65" s="5" customFormat="1" ht="15" customHeight="1" x14ac:dyDescent="0.2">
      <c r="A1109" s="21"/>
      <c r="B1109" s="73"/>
      <c r="C1109" s="21"/>
      <c r="D1109" s="21"/>
      <c r="E1109" s="21"/>
      <c r="F1109" s="21"/>
      <c r="G1109" s="21"/>
      <c r="H1109" s="73"/>
      <c r="I1109" s="109"/>
      <c r="J1109" s="21"/>
      <c r="K1109" s="130"/>
      <c r="L1109" s="51"/>
      <c r="M1109" s="59"/>
      <c r="N1109" s="21"/>
      <c r="O1109" s="73"/>
      <c r="P1109" s="21"/>
      <c r="Q1109" s="21"/>
      <c r="R1109" s="21"/>
      <c r="S1109" s="21"/>
      <c r="T1109" s="21"/>
      <c r="U1109" s="51"/>
      <c r="V1109" s="108"/>
      <c r="W1109" s="51"/>
      <c r="X1109" s="130"/>
      <c r="Y1109" s="51"/>
      <c r="Z1109" s="59"/>
      <c r="AA1109" s="21"/>
      <c r="AB1109" s="73"/>
      <c r="AC1109" s="21"/>
      <c r="AD1109" s="21"/>
      <c r="AE1109" s="21"/>
      <c r="AF1109" s="21"/>
      <c r="AG1109" s="21"/>
      <c r="AH1109" s="51"/>
      <c r="AI1109" s="108"/>
      <c r="AJ1109" s="51"/>
      <c r="AK1109" s="130"/>
      <c r="AL1109" s="51"/>
      <c r="AM1109" s="59"/>
      <c r="AN1109" s="21"/>
      <c r="AO1109" s="73"/>
      <c r="AP1109" s="21"/>
      <c r="AQ1109" s="21"/>
      <c r="AR1109" s="21"/>
      <c r="AS1109" s="21"/>
      <c r="AT1109" s="21"/>
      <c r="AU1109" s="51"/>
      <c r="AV1109" s="108"/>
      <c r="AW1109" s="51"/>
      <c r="AX1109" s="130"/>
      <c r="AY1109" s="51"/>
      <c r="AZ1109" s="59"/>
      <c r="BA1109" s="21"/>
      <c r="BB1109" s="73"/>
      <c r="BC1109" s="21"/>
      <c r="BD1109" s="21"/>
      <c r="BE1109" s="21"/>
      <c r="BF1109" s="21"/>
      <c r="BG1109" s="21"/>
      <c r="BH1109" s="51"/>
      <c r="BI1109" s="108"/>
      <c r="BJ1109" s="51"/>
      <c r="BK1109" s="130"/>
      <c r="BL1109" s="51"/>
      <c r="BM1109" s="59"/>
    </row>
    <row r="1110" spans="1:65" s="5" customFormat="1" ht="15" customHeight="1" x14ac:dyDescent="0.2">
      <c r="A1110" s="21"/>
      <c r="B1110" s="689"/>
      <c r="C1110" s="689"/>
      <c r="D1110" s="689"/>
      <c r="E1110" s="689"/>
      <c r="F1110" s="689"/>
      <c r="G1110" s="46"/>
      <c r="H1110" s="38"/>
      <c r="I1110" s="103"/>
      <c r="K1110" s="59"/>
      <c r="L1110" s="51"/>
      <c r="M1110" s="130"/>
      <c r="N1110" s="21"/>
      <c r="O1110" s="689"/>
      <c r="P1110" s="689"/>
      <c r="Q1110" s="689"/>
      <c r="R1110" s="689"/>
      <c r="S1110" s="689"/>
      <c r="T1110" s="46"/>
      <c r="U1110" s="37"/>
      <c r="V1110" s="176"/>
      <c r="W1110" s="51"/>
      <c r="X1110" s="59"/>
      <c r="Y1110" s="51"/>
      <c r="Z1110" s="130"/>
      <c r="AA1110" s="21"/>
      <c r="AB1110" s="689"/>
      <c r="AC1110" s="689"/>
      <c r="AD1110" s="689"/>
      <c r="AE1110" s="689"/>
      <c r="AF1110" s="689"/>
      <c r="AG1110" s="46"/>
      <c r="AH1110" s="37"/>
      <c r="AI1110" s="176"/>
      <c r="AJ1110" s="51"/>
      <c r="AK1110" s="59"/>
      <c r="AL1110" s="51"/>
      <c r="AM1110" s="130"/>
      <c r="AN1110" s="21"/>
      <c r="AO1110" s="689"/>
      <c r="AP1110" s="689"/>
      <c r="AQ1110" s="689"/>
      <c r="AR1110" s="689"/>
      <c r="AS1110" s="689"/>
      <c r="AT1110" s="46"/>
      <c r="AU1110" s="37"/>
      <c r="AV1110" s="176"/>
      <c r="AW1110" s="51"/>
      <c r="AX1110" s="59"/>
      <c r="AY1110" s="51"/>
      <c r="AZ1110" s="130"/>
      <c r="BA1110" s="21"/>
      <c r="BB1110" s="689"/>
      <c r="BC1110" s="689"/>
      <c r="BD1110" s="689"/>
      <c r="BE1110" s="689"/>
      <c r="BF1110" s="689"/>
      <c r="BG1110" s="46"/>
      <c r="BH1110" s="37"/>
      <c r="BI1110" s="176"/>
      <c r="BJ1110" s="51"/>
      <c r="BK1110" s="59"/>
      <c r="BL1110" s="51"/>
      <c r="BM1110" s="130"/>
    </row>
    <row r="1111" spans="1:65" s="5" customFormat="1" ht="15" customHeight="1" x14ac:dyDescent="0.2">
      <c r="A1111" s="21"/>
      <c r="B1111" s="689"/>
      <c r="C1111" s="689"/>
      <c r="D1111" s="689"/>
      <c r="E1111" s="689"/>
      <c r="F1111" s="689"/>
      <c r="G1111" s="46"/>
      <c r="H1111" s="55"/>
      <c r="I1111" s="112"/>
      <c r="J1111" s="46"/>
      <c r="K1111" s="134"/>
      <c r="L1111" s="51"/>
      <c r="M1111" s="59"/>
      <c r="N1111" s="21"/>
      <c r="O1111" s="689"/>
      <c r="P1111" s="689"/>
      <c r="Q1111" s="689"/>
      <c r="R1111" s="689"/>
      <c r="S1111" s="689"/>
      <c r="T1111" s="46"/>
      <c r="U1111" s="134"/>
      <c r="V1111" s="176"/>
      <c r="W1111" s="134"/>
      <c r="X1111" s="134"/>
      <c r="Y1111" s="51"/>
      <c r="Z1111" s="59"/>
      <c r="AA1111" s="21"/>
      <c r="AB1111" s="689"/>
      <c r="AC1111" s="689"/>
      <c r="AD1111" s="689"/>
      <c r="AE1111" s="689"/>
      <c r="AF1111" s="689"/>
      <c r="AG1111" s="46"/>
      <c r="AH1111" s="134"/>
      <c r="AI1111" s="176"/>
      <c r="AJ1111" s="134"/>
      <c r="AK1111" s="134"/>
      <c r="AL1111" s="51"/>
      <c r="AM1111" s="59"/>
      <c r="AN1111" s="21"/>
      <c r="AO1111" s="689"/>
      <c r="AP1111" s="689"/>
      <c r="AQ1111" s="689"/>
      <c r="AR1111" s="689"/>
      <c r="AS1111" s="689"/>
      <c r="AT1111" s="46"/>
      <c r="AU1111" s="134"/>
      <c r="AV1111" s="176"/>
      <c r="AW1111" s="134"/>
      <c r="AX1111" s="134"/>
      <c r="AY1111" s="51"/>
      <c r="AZ1111" s="59"/>
      <c r="BA1111" s="21"/>
      <c r="BB1111" s="689"/>
      <c r="BC1111" s="689"/>
      <c r="BD1111" s="689"/>
      <c r="BE1111" s="689"/>
      <c r="BF1111" s="689"/>
      <c r="BG1111" s="46"/>
      <c r="BH1111" s="134"/>
      <c r="BI1111" s="176"/>
      <c r="BJ1111" s="134"/>
      <c r="BK1111" s="134"/>
      <c r="BL1111" s="51"/>
      <c r="BM1111" s="59"/>
    </row>
    <row r="1112" spans="1:65" s="5" customFormat="1" ht="15" customHeight="1" x14ac:dyDescent="0.2">
      <c r="A1112" s="21"/>
      <c r="B1112" s="55"/>
      <c r="C1112" s="45"/>
      <c r="D1112" s="45"/>
      <c r="E1112" s="45"/>
      <c r="F1112" s="45"/>
      <c r="G1112" s="46"/>
      <c r="H1112" s="55"/>
      <c r="I1112" s="112"/>
      <c r="J1112" s="46"/>
      <c r="K1112" s="134"/>
      <c r="L1112" s="51"/>
      <c r="M1112" s="59"/>
      <c r="N1112" s="21"/>
      <c r="O1112" s="55"/>
      <c r="P1112" s="45"/>
      <c r="Q1112" s="45"/>
      <c r="R1112" s="45"/>
      <c r="S1112" s="45"/>
      <c r="T1112" s="46"/>
      <c r="U1112" s="134"/>
      <c r="V1112" s="176"/>
      <c r="W1112" s="134"/>
      <c r="X1112" s="134"/>
      <c r="Y1112" s="51"/>
      <c r="Z1112" s="59"/>
      <c r="AA1112" s="21"/>
      <c r="AB1112" s="55"/>
      <c r="AC1112" s="45"/>
      <c r="AD1112" s="45"/>
      <c r="AE1112" s="45"/>
      <c r="AF1112" s="45"/>
      <c r="AG1112" s="46"/>
      <c r="AH1112" s="134"/>
      <c r="AI1112" s="176"/>
      <c r="AJ1112" s="134"/>
      <c r="AK1112" s="134"/>
      <c r="AL1112" s="51"/>
      <c r="AM1112" s="59"/>
      <c r="AN1112" s="21"/>
      <c r="AO1112" s="55"/>
      <c r="AP1112" s="45"/>
      <c r="AQ1112" s="45"/>
      <c r="AR1112" s="45"/>
      <c r="AS1112" s="45"/>
      <c r="AT1112" s="46"/>
      <c r="AU1112" s="134"/>
      <c r="AV1112" s="176"/>
      <c r="AW1112" s="134"/>
      <c r="AX1112" s="134"/>
      <c r="AY1112" s="51"/>
      <c r="AZ1112" s="59"/>
      <c r="BA1112" s="21"/>
      <c r="BB1112" s="55"/>
      <c r="BC1112" s="45"/>
      <c r="BD1112" s="45"/>
      <c r="BE1112" s="45"/>
      <c r="BF1112" s="45"/>
      <c r="BG1112" s="46"/>
      <c r="BH1112" s="134"/>
      <c r="BI1112" s="176"/>
      <c r="BJ1112" s="134"/>
      <c r="BK1112" s="134"/>
      <c r="BL1112" s="51"/>
      <c r="BM1112" s="59"/>
    </row>
    <row r="1113" spans="1:65" s="5" customFormat="1" x14ac:dyDescent="0.2">
      <c r="A1113" s="16"/>
      <c r="B1113" s="692"/>
      <c r="C1113" s="692"/>
      <c r="D1113" s="692"/>
      <c r="E1113" s="692"/>
      <c r="F1113" s="692"/>
      <c r="G1113" s="692"/>
      <c r="H1113" s="17"/>
      <c r="I1113" s="96"/>
      <c r="J1113" s="18"/>
      <c r="K1113" s="19"/>
      <c r="L1113" s="19"/>
      <c r="M1113" s="17"/>
      <c r="N1113" s="16"/>
      <c r="O1113" s="692"/>
      <c r="P1113" s="692"/>
      <c r="Q1113" s="692"/>
      <c r="R1113" s="692"/>
      <c r="S1113" s="692"/>
      <c r="T1113" s="692"/>
      <c r="U1113" s="17"/>
      <c r="V1113" s="96"/>
      <c r="W1113" s="19"/>
      <c r="X1113" s="19"/>
      <c r="Y1113" s="19"/>
      <c r="Z1113" s="17"/>
      <c r="AA1113" s="16"/>
      <c r="AB1113" s="692"/>
      <c r="AC1113" s="692"/>
      <c r="AD1113" s="692"/>
      <c r="AE1113" s="692"/>
      <c r="AF1113" s="692"/>
      <c r="AG1113" s="692"/>
      <c r="AH1113" s="17"/>
      <c r="AI1113" s="96"/>
      <c r="AJ1113" s="19"/>
      <c r="AK1113" s="19"/>
      <c r="AL1113" s="19"/>
      <c r="AM1113" s="17"/>
      <c r="AN1113" s="16"/>
      <c r="AO1113" s="692"/>
      <c r="AP1113" s="692"/>
      <c r="AQ1113" s="692"/>
      <c r="AR1113" s="692"/>
      <c r="AS1113" s="692"/>
      <c r="AT1113" s="692"/>
      <c r="AU1113" s="17"/>
      <c r="AV1113" s="96"/>
      <c r="AW1113" s="19"/>
      <c r="AX1113" s="19"/>
      <c r="AY1113" s="19"/>
      <c r="AZ1113" s="17"/>
      <c r="BA1113" s="16"/>
      <c r="BB1113" s="692"/>
      <c r="BC1113" s="692"/>
      <c r="BD1113" s="692"/>
      <c r="BE1113" s="692"/>
      <c r="BF1113" s="692"/>
      <c r="BG1113" s="692"/>
      <c r="BH1113" s="17"/>
      <c r="BI1113" s="96"/>
      <c r="BJ1113" s="19"/>
      <c r="BK1113" s="19"/>
      <c r="BL1113" s="19"/>
      <c r="BM1113" s="17"/>
    </row>
    <row r="1114" spans="1:65" s="5" customFormat="1" ht="15" customHeight="1" x14ac:dyDescent="0.2">
      <c r="A1114" s="21"/>
      <c r="B1114" s="73"/>
      <c r="H1114" s="24"/>
      <c r="I1114" s="98"/>
      <c r="K1114" s="59"/>
      <c r="L1114" s="59"/>
      <c r="M1114" s="59"/>
      <c r="N1114" s="21"/>
      <c r="O1114" s="73"/>
      <c r="U1114" s="51"/>
      <c r="V1114" s="108"/>
      <c r="W1114" s="51"/>
      <c r="X1114" s="59"/>
      <c r="Y1114" s="59"/>
      <c r="Z1114" s="59"/>
      <c r="AA1114" s="21"/>
      <c r="AB1114" s="73"/>
      <c r="AH1114" s="51"/>
      <c r="AI1114" s="108"/>
      <c r="AJ1114" s="51"/>
      <c r="AK1114" s="59"/>
      <c r="AL1114" s="59"/>
      <c r="AM1114" s="59"/>
      <c r="AN1114" s="21"/>
      <c r="AO1114" s="73"/>
      <c r="AU1114" s="51"/>
      <c r="AV1114" s="108"/>
      <c r="AW1114" s="51"/>
      <c r="AX1114" s="59"/>
      <c r="AY1114" s="59"/>
      <c r="AZ1114" s="59"/>
      <c r="BA1114" s="21"/>
      <c r="BB1114" s="73"/>
      <c r="BH1114" s="51"/>
      <c r="BI1114" s="108"/>
      <c r="BJ1114" s="51"/>
      <c r="BK1114" s="59"/>
      <c r="BL1114" s="59"/>
      <c r="BM1114" s="59"/>
    </row>
    <row r="1115" spans="1:65" s="5" customFormat="1" ht="15" customHeight="1" x14ac:dyDescent="0.2">
      <c r="A1115" s="21"/>
      <c r="B1115" s="689"/>
      <c r="C1115" s="689"/>
      <c r="D1115" s="689"/>
      <c r="E1115" s="689"/>
      <c r="F1115" s="689"/>
      <c r="G1115" s="46"/>
      <c r="H1115" s="38"/>
      <c r="I1115" s="103"/>
      <c r="K1115" s="59"/>
      <c r="L1115" s="51"/>
      <c r="M1115" s="130"/>
      <c r="N1115" s="21"/>
      <c r="O1115" s="689"/>
      <c r="P1115" s="689"/>
      <c r="Q1115" s="689"/>
      <c r="R1115" s="689"/>
      <c r="S1115" s="689"/>
      <c r="T1115" s="46"/>
      <c r="U1115" s="37"/>
      <c r="V1115" s="176"/>
      <c r="W1115" s="51"/>
      <c r="X1115" s="59"/>
      <c r="Y1115" s="51"/>
      <c r="Z1115" s="130"/>
      <c r="AA1115" s="21"/>
      <c r="AB1115" s="689"/>
      <c r="AC1115" s="689"/>
      <c r="AD1115" s="689"/>
      <c r="AE1115" s="689"/>
      <c r="AF1115" s="689"/>
      <c r="AG1115" s="46"/>
      <c r="AH1115" s="37"/>
      <c r="AI1115" s="176"/>
      <c r="AJ1115" s="51"/>
      <c r="AK1115" s="59"/>
      <c r="AL1115" s="51"/>
      <c r="AM1115" s="130"/>
      <c r="AN1115" s="21"/>
      <c r="AO1115" s="689"/>
      <c r="AP1115" s="689"/>
      <c r="AQ1115" s="689"/>
      <c r="AR1115" s="689"/>
      <c r="AS1115" s="689"/>
      <c r="AT1115" s="46"/>
      <c r="AU1115" s="37"/>
      <c r="AV1115" s="176"/>
      <c r="AW1115" s="51"/>
      <c r="AX1115" s="59"/>
      <c r="AY1115" s="51"/>
      <c r="AZ1115" s="130"/>
      <c r="BA1115" s="21"/>
      <c r="BB1115" s="689"/>
      <c r="BC1115" s="689"/>
      <c r="BD1115" s="689"/>
      <c r="BE1115" s="689"/>
      <c r="BF1115" s="689"/>
      <c r="BG1115" s="46"/>
      <c r="BH1115" s="37"/>
      <c r="BI1115" s="176"/>
      <c r="BJ1115" s="51"/>
      <c r="BK1115" s="59"/>
      <c r="BL1115" s="51"/>
      <c r="BM1115" s="130"/>
    </row>
    <row r="1116" spans="1:65" s="5" customFormat="1" ht="15" customHeight="1" x14ac:dyDescent="0.2">
      <c r="A1116" s="21"/>
      <c r="B1116" s="689"/>
      <c r="C1116" s="689"/>
      <c r="D1116" s="689"/>
      <c r="E1116" s="689"/>
      <c r="F1116" s="689"/>
      <c r="G1116" s="46"/>
      <c r="H1116" s="55"/>
      <c r="I1116" s="112"/>
      <c r="J1116" s="46"/>
      <c r="K1116" s="134"/>
      <c r="L1116" s="134"/>
      <c r="M1116" s="49"/>
      <c r="N1116" s="21"/>
      <c r="O1116" s="689"/>
      <c r="P1116" s="689"/>
      <c r="Q1116" s="689"/>
      <c r="R1116" s="689"/>
      <c r="S1116" s="689"/>
      <c r="T1116" s="46"/>
      <c r="U1116" s="134"/>
      <c r="V1116" s="176"/>
      <c r="W1116" s="134"/>
      <c r="X1116" s="134"/>
      <c r="Y1116" s="134"/>
      <c r="Z1116" s="49"/>
      <c r="AA1116" s="21"/>
      <c r="AB1116" s="689"/>
      <c r="AC1116" s="689"/>
      <c r="AD1116" s="689"/>
      <c r="AE1116" s="689"/>
      <c r="AF1116" s="689"/>
      <c r="AG1116" s="46"/>
      <c r="AH1116" s="134"/>
      <c r="AI1116" s="176"/>
      <c r="AJ1116" s="134"/>
      <c r="AK1116" s="134"/>
      <c r="AL1116" s="134"/>
      <c r="AM1116" s="49"/>
      <c r="AN1116" s="21"/>
      <c r="AO1116" s="689"/>
      <c r="AP1116" s="689"/>
      <c r="AQ1116" s="689"/>
      <c r="AR1116" s="689"/>
      <c r="AS1116" s="689"/>
      <c r="AT1116" s="46"/>
      <c r="AU1116" s="134"/>
      <c r="AV1116" s="176"/>
      <c r="AW1116" s="134"/>
      <c r="AX1116" s="134"/>
      <c r="AY1116" s="134"/>
      <c r="AZ1116" s="49"/>
      <c r="BA1116" s="21"/>
      <c r="BB1116" s="689"/>
      <c r="BC1116" s="689"/>
      <c r="BD1116" s="689"/>
      <c r="BE1116" s="689"/>
      <c r="BF1116" s="689"/>
      <c r="BG1116" s="46"/>
      <c r="BH1116" s="134"/>
      <c r="BI1116" s="176"/>
      <c r="BJ1116" s="134"/>
      <c r="BK1116" s="134"/>
      <c r="BL1116" s="134"/>
      <c r="BM1116" s="49"/>
    </row>
    <row r="1117" spans="1:65" s="5" customFormat="1" ht="15" customHeight="1" x14ac:dyDescent="0.2">
      <c r="A1117" s="21"/>
      <c r="B1117" s="24"/>
      <c r="C1117" s="36"/>
      <c r="D1117" s="36"/>
      <c r="E1117" s="36"/>
      <c r="F1117" s="36"/>
      <c r="G1117" s="36"/>
      <c r="H1117" s="73"/>
      <c r="I1117" s="109"/>
      <c r="J1117" s="21"/>
      <c r="K1117" s="130"/>
      <c r="L1117" s="51"/>
      <c r="M1117" s="59"/>
      <c r="N1117" s="21"/>
      <c r="O1117" s="24"/>
      <c r="P1117" s="36"/>
      <c r="Q1117" s="36"/>
      <c r="R1117" s="36"/>
      <c r="S1117" s="36"/>
      <c r="T1117" s="36"/>
      <c r="U1117" s="51"/>
      <c r="V1117" s="108"/>
      <c r="W1117" s="51"/>
      <c r="X1117" s="130"/>
      <c r="Y1117" s="51"/>
      <c r="Z1117" s="59"/>
      <c r="AA1117" s="21"/>
      <c r="AB1117" s="24"/>
      <c r="AC1117" s="36"/>
      <c r="AD1117" s="36"/>
      <c r="AE1117" s="36"/>
      <c r="AF1117" s="36"/>
      <c r="AG1117" s="36"/>
      <c r="AH1117" s="51"/>
      <c r="AI1117" s="108"/>
      <c r="AJ1117" s="51"/>
      <c r="AK1117" s="130"/>
      <c r="AL1117" s="51"/>
      <c r="AM1117" s="59"/>
      <c r="AN1117" s="21"/>
      <c r="AO1117" s="24"/>
      <c r="AP1117" s="36"/>
      <c r="AQ1117" s="36"/>
      <c r="AR1117" s="36"/>
      <c r="AS1117" s="36"/>
      <c r="AT1117" s="36"/>
      <c r="AU1117" s="51"/>
      <c r="AV1117" s="108"/>
      <c r="AW1117" s="51"/>
      <c r="AX1117" s="130"/>
      <c r="AY1117" s="51"/>
      <c r="AZ1117" s="59"/>
      <c r="BA1117" s="21"/>
      <c r="BB1117" s="24"/>
      <c r="BC1117" s="36"/>
      <c r="BD1117" s="36"/>
      <c r="BE1117" s="36"/>
      <c r="BF1117" s="36"/>
      <c r="BG1117" s="36"/>
      <c r="BH1117" s="51"/>
      <c r="BI1117" s="108"/>
      <c r="BJ1117" s="51"/>
      <c r="BK1117" s="130"/>
      <c r="BL1117" s="51"/>
      <c r="BM1117" s="59"/>
    </row>
    <row r="1118" spans="1:65" s="5" customFormat="1" ht="15" customHeight="1" x14ac:dyDescent="0.2">
      <c r="A1118" s="21"/>
      <c r="B1118" s="689"/>
      <c r="C1118" s="689"/>
      <c r="D1118" s="689"/>
      <c r="E1118" s="689"/>
      <c r="F1118" s="689"/>
      <c r="G1118" s="46"/>
      <c r="H1118" s="38"/>
      <c r="I1118" s="103"/>
      <c r="K1118" s="59"/>
      <c r="L1118" s="51"/>
      <c r="M1118" s="130"/>
      <c r="N1118" s="21"/>
      <c r="O1118" s="689"/>
      <c r="P1118" s="689"/>
      <c r="Q1118" s="689"/>
      <c r="R1118" s="689"/>
      <c r="S1118" s="689"/>
      <c r="T1118" s="46"/>
      <c r="U1118" s="37"/>
      <c r="V1118" s="176"/>
      <c r="W1118" s="51"/>
      <c r="X1118" s="59"/>
      <c r="Y1118" s="51"/>
      <c r="Z1118" s="130"/>
      <c r="AA1118" s="21"/>
      <c r="AB1118" s="689"/>
      <c r="AC1118" s="689"/>
      <c r="AD1118" s="689"/>
      <c r="AE1118" s="689"/>
      <c r="AF1118" s="689"/>
      <c r="AG1118" s="46"/>
      <c r="AH1118" s="37"/>
      <c r="AI1118" s="176"/>
      <c r="AJ1118" s="51"/>
      <c r="AK1118" s="59"/>
      <c r="AL1118" s="51"/>
      <c r="AM1118" s="130"/>
      <c r="AN1118" s="21"/>
      <c r="AO1118" s="689"/>
      <c r="AP1118" s="689"/>
      <c r="AQ1118" s="689"/>
      <c r="AR1118" s="689"/>
      <c r="AS1118" s="689"/>
      <c r="AT1118" s="46"/>
      <c r="AU1118" s="37"/>
      <c r="AV1118" s="176"/>
      <c r="AW1118" s="51"/>
      <c r="AX1118" s="59"/>
      <c r="AY1118" s="51"/>
      <c r="AZ1118" s="130"/>
      <c r="BA1118" s="21"/>
      <c r="BB1118" s="689"/>
      <c r="BC1118" s="689"/>
      <c r="BD1118" s="689"/>
      <c r="BE1118" s="689"/>
      <c r="BF1118" s="689"/>
      <c r="BG1118" s="46"/>
      <c r="BH1118" s="37"/>
      <c r="BI1118" s="176"/>
      <c r="BJ1118" s="51"/>
      <c r="BK1118" s="59"/>
      <c r="BL1118" s="51"/>
      <c r="BM1118" s="130"/>
    </row>
    <row r="1119" spans="1:65" s="5" customFormat="1" ht="15" customHeight="1" x14ac:dyDescent="0.2">
      <c r="A1119" s="21"/>
      <c r="B1119" s="689"/>
      <c r="C1119" s="689"/>
      <c r="D1119" s="689"/>
      <c r="E1119" s="689"/>
      <c r="F1119" s="689"/>
      <c r="G1119" s="46"/>
      <c r="H1119" s="55"/>
      <c r="I1119" s="112"/>
      <c r="J1119" s="46"/>
      <c r="K1119" s="134"/>
      <c r="L1119" s="134"/>
      <c r="M1119" s="49"/>
      <c r="N1119" s="21"/>
      <c r="O1119" s="689"/>
      <c r="P1119" s="689"/>
      <c r="Q1119" s="689"/>
      <c r="R1119" s="689"/>
      <c r="S1119" s="689"/>
      <c r="T1119" s="46"/>
      <c r="U1119" s="134"/>
      <c r="V1119" s="176"/>
      <c r="W1119" s="134"/>
      <c r="X1119" s="134"/>
      <c r="Y1119" s="134"/>
      <c r="Z1119" s="49"/>
      <c r="AA1119" s="21"/>
      <c r="AB1119" s="689"/>
      <c r="AC1119" s="689"/>
      <c r="AD1119" s="689"/>
      <c r="AE1119" s="689"/>
      <c r="AF1119" s="689"/>
      <c r="AG1119" s="46"/>
      <c r="AH1119" s="134"/>
      <c r="AI1119" s="176"/>
      <c r="AJ1119" s="134"/>
      <c r="AK1119" s="134"/>
      <c r="AL1119" s="134"/>
      <c r="AM1119" s="49"/>
      <c r="AN1119" s="21"/>
      <c r="AO1119" s="689"/>
      <c r="AP1119" s="689"/>
      <c r="AQ1119" s="689"/>
      <c r="AR1119" s="689"/>
      <c r="AS1119" s="689"/>
      <c r="AT1119" s="46"/>
      <c r="AU1119" s="134"/>
      <c r="AV1119" s="176"/>
      <c r="AW1119" s="134"/>
      <c r="AX1119" s="134"/>
      <c r="AY1119" s="134"/>
      <c r="AZ1119" s="49"/>
      <c r="BA1119" s="21"/>
      <c r="BB1119" s="689"/>
      <c r="BC1119" s="689"/>
      <c r="BD1119" s="689"/>
      <c r="BE1119" s="689"/>
      <c r="BF1119" s="689"/>
      <c r="BG1119" s="46"/>
      <c r="BH1119" s="134"/>
      <c r="BI1119" s="176"/>
      <c r="BJ1119" s="134"/>
      <c r="BK1119" s="134"/>
      <c r="BL1119" s="134"/>
      <c r="BM1119" s="49"/>
    </row>
    <row r="1120" spans="1:65" s="5" customFormat="1" ht="15" customHeight="1" x14ac:dyDescent="0.2">
      <c r="A1120" s="21"/>
      <c r="B1120" s="24"/>
      <c r="C1120" s="36"/>
      <c r="D1120" s="36"/>
      <c r="E1120" s="36"/>
      <c r="F1120" s="36"/>
      <c r="G1120" s="36"/>
      <c r="H1120" s="73"/>
      <c r="I1120" s="109"/>
      <c r="J1120" s="21"/>
      <c r="K1120" s="130"/>
      <c r="L1120" s="51"/>
      <c r="M1120" s="59"/>
      <c r="N1120" s="21"/>
      <c r="O1120" s="24"/>
      <c r="P1120" s="36"/>
      <c r="Q1120" s="36"/>
      <c r="R1120" s="36"/>
      <c r="S1120" s="36"/>
      <c r="T1120" s="36"/>
      <c r="U1120" s="51"/>
      <c r="V1120" s="108"/>
      <c r="W1120" s="51"/>
      <c r="X1120" s="130"/>
      <c r="Y1120" s="51"/>
      <c r="Z1120" s="59"/>
      <c r="AA1120" s="21"/>
      <c r="AB1120" s="24"/>
      <c r="AC1120" s="36"/>
      <c r="AD1120" s="36"/>
      <c r="AE1120" s="36"/>
      <c r="AF1120" s="36"/>
      <c r="AG1120" s="36"/>
      <c r="AH1120" s="51"/>
      <c r="AI1120" s="108"/>
      <c r="AJ1120" s="51"/>
      <c r="AK1120" s="130"/>
      <c r="AL1120" s="51"/>
      <c r="AM1120" s="59"/>
      <c r="AN1120" s="21"/>
      <c r="AO1120" s="24"/>
      <c r="AP1120" s="36"/>
      <c r="AQ1120" s="36"/>
      <c r="AR1120" s="36"/>
      <c r="AS1120" s="36"/>
      <c r="AT1120" s="36"/>
      <c r="AU1120" s="51"/>
      <c r="AV1120" s="108"/>
      <c r="AW1120" s="51"/>
      <c r="AX1120" s="130"/>
      <c r="AY1120" s="51"/>
      <c r="AZ1120" s="59"/>
      <c r="BA1120" s="21"/>
      <c r="BB1120" s="24"/>
      <c r="BC1120" s="36"/>
      <c r="BD1120" s="36"/>
      <c r="BE1120" s="36"/>
      <c r="BF1120" s="36"/>
      <c r="BG1120" s="36"/>
      <c r="BH1120" s="51"/>
      <c r="BI1120" s="108"/>
      <c r="BJ1120" s="51"/>
      <c r="BK1120" s="130"/>
      <c r="BL1120" s="51"/>
      <c r="BM1120" s="59"/>
    </row>
    <row r="1121" spans="1:65" s="5" customFormat="1" ht="15" customHeight="1" x14ac:dyDescent="0.2">
      <c r="A1121" s="21"/>
      <c r="B1121" s="689"/>
      <c r="C1121" s="689"/>
      <c r="D1121" s="689"/>
      <c r="E1121" s="689"/>
      <c r="F1121" s="689"/>
      <c r="G1121" s="46"/>
      <c r="H1121" s="38"/>
      <c r="I1121" s="103"/>
      <c r="K1121" s="59"/>
      <c r="L1121" s="51"/>
      <c r="M1121" s="130"/>
      <c r="N1121" s="21"/>
      <c r="O1121" s="689"/>
      <c r="P1121" s="689"/>
      <c r="Q1121" s="689"/>
      <c r="R1121" s="689"/>
      <c r="S1121" s="689"/>
      <c r="T1121" s="46"/>
      <c r="U1121" s="37"/>
      <c r="V1121" s="176"/>
      <c r="W1121" s="51"/>
      <c r="X1121" s="59"/>
      <c r="Y1121" s="51"/>
      <c r="Z1121" s="130"/>
      <c r="AA1121" s="21"/>
      <c r="AB1121" s="689"/>
      <c r="AC1121" s="689"/>
      <c r="AD1121" s="689"/>
      <c r="AE1121" s="689"/>
      <c r="AF1121" s="689"/>
      <c r="AG1121" s="46"/>
      <c r="AH1121" s="37"/>
      <c r="AI1121" s="176"/>
      <c r="AJ1121" s="51"/>
      <c r="AK1121" s="59"/>
      <c r="AL1121" s="51"/>
      <c r="AM1121" s="130"/>
      <c r="AN1121" s="21"/>
      <c r="AO1121" s="689"/>
      <c r="AP1121" s="689"/>
      <c r="AQ1121" s="689"/>
      <c r="AR1121" s="689"/>
      <c r="AS1121" s="689"/>
      <c r="AT1121" s="46"/>
      <c r="AU1121" s="37"/>
      <c r="AV1121" s="176"/>
      <c r="AW1121" s="51"/>
      <c r="AX1121" s="59"/>
      <c r="AY1121" s="51"/>
      <c r="AZ1121" s="130"/>
      <c r="BA1121" s="21"/>
      <c r="BB1121" s="689"/>
      <c r="BC1121" s="689"/>
      <c r="BD1121" s="689"/>
      <c r="BE1121" s="689"/>
      <c r="BF1121" s="689"/>
      <c r="BG1121" s="46"/>
      <c r="BH1121" s="37"/>
      <c r="BI1121" s="176"/>
      <c r="BJ1121" s="51"/>
      <c r="BK1121" s="59"/>
      <c r="BL1121" s="51"/>
      <c r="BM1121" s="130"/>
    </row>
    <row r="1122" spans="1:65" s="5" customFormat="1" ht="15" customHeight="1" x14ac:dyDescent="0.2">
      <c r="A1122" s="21"/>
      <c r="B1122" s="689"/>
      <c r="C1122" s="689"/>
      <c r="D1122" s="689"/>
      <c r="E1122" s="689"/>
      <c r="F1122" s="689"/>
      <c r="G1122" s="46"/>
      <c r="H1122" s="55"/>
      <c r="I1122" s="112"/>
      <c r="J1122" s="46"/>
      <c r="K1122" s="134"/>
      <c r="L1122" s="51"/>
      <c r="M1122" s="59"/>
      <c r="N1122" s="21"/>
      <c r="O1122" s="689"/>
      <c r="P1122" s="689"/>
      <c r="Q1122" s="689"/>
      <c r="R1122" s="689"/>
      <c r="S1122" s="689"/>
      <c r="T1122" s="46"/>
      <c r="U1122" s="134"/>
      <c r="V1122" s="176"/>
      <c r="W1122" s="134"/>
      <c r="X1122" s="134"/>
      <c r="Y1122" s="51"/>
      <c r="Z1122" s="59"/>
      <c r="AA1122" s="21"/>
      <c r="AB1122" s="689"/>
      <c r="AC1122" s="689"/>
      <c r="AD1122" s="689"/>
      <c r="AE1122" s="689"/>
      <c r="AF1122" s="689"/>
      <c r="AG1122" s="46"/>
      <c r="AH1122" s="134"/>
      <c r="AI1122" s="176"/>
      <c r="AJ1122" s="134"/>
      <c r="AK1122" s="134"/>
      <c r="AL1122" s="51"/>
      <c r="AM1122" s="59"/>
      <c r="AN1122" s="21"/>
      <c r="AO1122" s="689"/>
      <c r="AP1122" s="689"/>
      <c r="AQ1122" s="689"/>
      <c r="AR1122" s="689"/>
      <c r="AS1122" s="689"/>
      <c r="AT1122" s="46"/>
      <c r="AU1122" s="134"/>
      <c r="AV1122" s="176"/>
      <c r="AW1122" s="134"/>
      <c r="AX1122" s="134"/>
      <c r="AY1122" s="51"/>
      <c r="AZ1122" s="59"/>
      <c r="BA1122" s="21"/>
      <c r="BB1122" s="689"/>
      <c r="BC1122" s="689"/>
      <c r="BD1122" s="689"/>
      <c r="BE1122" s="689"/>
      <c r="BF1122" s="689"/>
      <c r="BG1122" s="46"/>
      <c r="BH1122" s="134"/>
      <c r="BI1122" s="176"/>
      <c r="BJ1122" s="134"/>
      <c r="BK1122" s="134"/>
      <c r="BL1122" s="51"/>
      <c r="BM1122" s="59"/>
    </row>
    <row r="1123" spans="1:65" s="5" customFormat="1" ht="15" customHeight="1" x14ac:dyDescent="0.2">
      <c r="A1123" s="21"/>
      <c r="B1123" s="55"/>
      <c r="C1123" s="46"/>
      <c r="D1123" s="46"/>
      <c r="E1123" s="46"/>
      <c r="F1123" s="46"/>
      <c r="G1123" s="46"/>
      <c r="H1123" s="55"/>
      <c r="I1123" s="112"/>
      <c r="J1123" s="46"/>
      <c r="K1123" s="134"/>
      <c r="L1123" s="51"/>
      <c r="M1123" s="59"/>
      <c r="N1123" s="21"/>
      <c r="O1123" s="55"/>
      <c r="P1123" s="46"/>
      <c r="Q1123" s="46"/>
      <c r="R1123" s="46"/>
      <c r="S1123" s="46"/>
      <c r="T1123" s="46"/>
      <c r="U1123" s="134"/>
      <c r="V1123" s="176"/>
      <c r="W1123" s="134"/>
      <c r="X1123" s="134"/>
      <c r="Y1123" s="51"/>
      <c r="Z1123" s="59"/>
      <c r="AA1123" s="21"/>
      <c r="AB1123" s="55"/>
      <c r="AC1123" s="46"/>
      <c r="AD1123" s="46"/>
      <c r="AE1123" s="46"/>
      <c r="AF1123" s="46"/>
      <c r="AG1123" s="46"/>
      <c r="AH1123" s="134"/>
      <c r="AI1123" s="176"/>
      <c r="AJ1123" s="134"/>
      <c r="AK1123" s="134"/>
      <c r="AL1123" s="51"/>
      <c r="AM1123" s="59"/>
      <c r="AN1123" s="21"/>
      <c r="AO1123" s="55"/>
      <c r="AP1123" s="46"/>
      <c r="AQ1123" s="46"/>
      <c r="AR1123" s="46"/>
      <c r="AS1123" s="46"/>
      <c r="AT1123" s="46"/>
      <c r="AU1123" s="134"/>
      <c r="AV1123" s="176"/>
      <c r="AW1123" s="134"/>
      <c r="AX1123" s="134"/>
      <c r="AY1123" s="51"/>
      <c r="AZ1123" s="59"/>
      <c r="BA1123" s="21"/>
      <c r="BB1123" s="55"/>
      <c r="BC1123" s="46"/>
      <c r="BD1123" s="46"/>
      <c r="BE1123" s="46"/>
      <c r="BF1123" s="46"/>
      <c r="BG1123" s="46"/>
      <c r="BH1123" s="134"/>
      <c r="BI1123" s="176"/>
      <c r="BJ1123" s="134"/>
      <c r="BK1123" s="134"/>
      <c r="BL1123" s="51"/>
      <c r="BM1123" s="59"/>
    </row>
    <row r="1124" spans="1:65" s="5" customFormat="1" ht="15" customHeight="1" x14ac:dyDescent="0.2">
      <c r="A1124" s="21"/>
      <c r="B1124" s="689"/>
      <c r="C1124" s="689"/>
      <c r="D1124" s="689"/>
      <c r="E1124" s="689"/>
      <c r="F1124" s="689"/>
      <c r="G1124" s="46"/>
      <c r="H1124" s="38"/>
      <c r="I1124" s="103"/>
      <c r="K1124" s="59"/>
      <c r="L1124" s="51"/>
      <c r="M1124" s="130"/>
      <c r="N1124" s="21"/>
      <c r="O1124" s="689"/>
      <c r="P1124" s="689"/>
      <c r="Q1124" s="689"/>
      <c r="R1124" s="689"/>
      <c r="S1124" s="689"/>
      <c r="T1124" s="46"/>
      <c r="U1124" s="37"/>
      <c r="V1124" s="176"/>
      <c r="W1124" s="51"/>
      <c r="X1124" s="59"/>
      <c r="Y1124" s="51"/>
      <c r="Z1124" s="130"/>
      <c r="AA1124" s="21"/>
      <c r="AB1124" s="689"/>
      <c r="AC1124" s="689"/>
      <c r="AD1124" s="689"/>
      <c r="AE1124" s="689"/>
      <c r="AF1124" s="689"/>
      <c r="AG1124" s="46"/>
      <c r="AH1124" s="37"/>
      <c r="AI1124" s="176"/>
      <c r="AJ1124" s="51"/>
      <c r="AK1124" s="59"/>
      <c r="AL1124" s="51"/>
      <c r="AM1124" s="130"/>
      <c r="AN1124" s="21"/>
      <c r="AO1124" s="689"/>
      <c r="AP1124" s="689"/>
      <c r="AQ1124" s="689"/>
      <c r="AR1124" s="689"/>
      <c r="AS1124" s="689"/>
      <c r="AT1124" s="46"/>
      <c r="AU1124" s="37"/>
      <c r="AV1124" s="176"/>
      <c r="AW1124" s="51"/>
      <c r="AX1124" s="59"/>
      <c r="AY1124" s="51"/>
      <c r="AZ1124" s="130"/>
      <c r="BA1124" s="21"/>
      <c r="BB1124" s="689"/>
      <c r="BC1124" s="689"/>
      <c r="BD1124" s="689"/>
      <c r="BE1124" s="689"/>
      <c r="BF1124" s="689"/>
      <c r="BG1124" s="46"/>
      <c r="BH1124" s="37"/>
      <c r="BI1124" s="176"/>
      <c r="BJ1124" s="51"/>
      <c r="BK1124" s="59"/>
      <c r="BL1124" s="51"/>
      <c r="BM1124" s="130"/>
    </row>
    <row r="1125" spans="1:65" s="5" customFormat="1" ht="15" customHeight="1" x14ac:dyDescent="0.2">
      <c r="A1125" s="21"/>
      <c r="B1125" s="689"/>
      <c r="C1125" s="689"/>
      <c r="D1125" s="689"/>
      <c r="E1125" s="689"/>
      <c r="F1125" s="689"/>
      <c r="G1125" s="46"/>
      <c r="H1125" s="55"/>
      <c r="I1125" s="112"/>
      <c r="J1125" s="46"/>
      <c r="K1125" s="134"/>
      <c r="L1125" s="134"/>
      <c r="M1125" s="49"/>
      <c r="N1125" s="21"/>
      <c r="O1125" s="689"/>
      <c r="P1125" s="689"/>
      <c r="Q1125" s="689"/>
      <c r="R1125" s="689"/>
      <c r="S1125" s="689"/>
      <c r="T1125" s="46"/>
      <c r="U1125" s="134"/>
      <c r="V1125" s="176"/>
      <c r="W1125" s="134"/>
      <c r="X1125" s="134"/>
      <c r="Y1125" s="134"/>
      <c r="Z1125" s="49"/>
      <c r="AA1125" s="21"/>
      <c r="AB1125" s="689"/>
      <c r="AC1125" s="689"/>
      <c r="AD1125" s="689"/>
      <c r="AE1125" s="689"/>
      <c r="AF1125" s="689"/>
      <c r="AG1125" s="46"/>
      <c r="AH1125" s="134"/>
      <c r="AI1125" s="176"/>
      <c r="AJ1125" s="134"/>
      <c r="AK1125" s="134"/>
      <c r="AL1125" s="134"/>
      <c r="AM1125" s="49"/>
      <c r="AN1125" s="21"/>
      <c r="AO1125" s="689"/>
      <c r="AP1125" s="689"/>
      <c r="AQ1125" s="689"/>
      <c r="AR1125" s="689"/>
      <c r="AS1125" s="689"/>
      <c r="AT1125" s="46"/>
      <c r="AU1125" s="134"/>
      <c r="AV1125" s="176"/>
      <c r="AW1125" s="134"/>
      <c r="AX1125" s="134"/>
      <c r="AY1125" s="134"/>
      <c r="AZ1125" s="49"/>
      <c r="BA1125" s="21"/>
      <c r="BB1125" s="689"/>
      <c r="BC1125" s="689"/>
      <c r="BD1125" s="689"/>
      <c r="BE1125" s="689"/>
      <c r="BF1125" s="689"/>
      <c r="BG1125" s="46"/>
      <c r="BH1125" s="134"/>
      <c r="BI1125" s="176"/>
      <c r="BJ1125" s="134"/>
      <c r="BK1125" s="134"/>
      <c r="BL1125" s="134"/>
      <c r="BM1125" s="49"/>
    </row>
    <row r="1126" spans="1:65" s="5" customFormat="1" ht="15" customHeight="1" x14ac:dyDescent="0.2">
      <c r="A1126" s="21"/>
      <c r="B1126" s="55"/>
      <c r="C1126" s="46"/>
      <c r="D1126" s="46"/>
      <c r="E1126" s="46"/>
      <c r="F1126" s="46"/>
      <c r="G1126" s="46"/>
      <c r="H1126" s="73"/>
      <c r="I1126" s="109"/>
      <c r="J1126" s="21"/>
      <c r="K1126" s="130"/>
      <c r="L1126" s="51"/>
      <c r="M1126" s="59"/>
      <c r="N1126" s="21"/>
      <c r="O1126" s="55"/>
      <c r="P1126" s="46"/>
      <c r="Q1126" s="46"/>
      <c r="R1126" s="46"/>
      <c r="S1126" s="46"/>
      <c r="T1126" s="46"/>
      <c r="U1126" s="51"/>
      <c r="V1126" s="108"/>
      <c r="W1126" s="51"/>
      <c r="X1126" s="130"/>
      <c r="Y1126" s="51"/>
      <c r="Z1126" s="59"/>
      <c r="AA1126" s="21"/>
      <c r="AB1126" s="55"/>
      <c r="AC1126" s="46"/>
      <c r="AD1126" s="46"/>
      <c r="AE1126" s="46"/>
      <c r="AF1126" s="46"/>
      <c r="AG1126" s="46"/>
      <c r="AH1126" s="51"/>
      <c r="AI1126" s="108"/>
      <c r="AJ1126" s="51"/>
      <c r="AK1126" s="130"/>
      <c r="AL1126" s="51"/>
      <c r="AM1126" s="59"/>
      <c r="AN1126" s="21"/>
      <c r="AO1126" s="55"/>
      <c r="AP1126" s="46"/>
      <c r="AQ1126" s="46"/>
      <c r="AR1126" s="46"/>
      <c r="AS1126" s="46"/>
      <c r="AT1126" s="46"/>
      <c r="AU1126" s="51"/>
      <c r="AV1126" s="108"/>
      <c r="AW1126" s="51"/>
      <c r="AX1126" s="130"/>
      <c r="AY1126" s="51"/>
      <c r="AZ1126" s="59"/>
      <c r="BA1126" s="21"/>
      <c r="BB1126" s="55"/>
      <c r="BC1126" s="46"/>
      <c r="BD1126" s="46"/>
      <c r="BE1126" s="46"/>
      <c r="BF1126" s="46"/>
      <c r="BG1126" s="46"/>
      <c r="BH1126" s="51"/>
      <c r="BI1126" s="108"/>
      <c r="BJ1126" s="51"/>
      <c r="BK1126" s="130"/>
      <c r="BL1126" s="51"/>
      <c r="BM1126" s="59"/>
    </row>
    <row r="1127" spans="1:65" s="5" customFormat="1" ht="15" customHeight="1" x14ac:dyDescent="0.2">
      <c r="A1127" s="21"/>
      <c r="B1127" s="689"/>
      <c r="C1127" s="689"/>
      <c r="D1127" s="689"/>
      <c r="E1127" s="689"/>
      <c r="F1127" s="689"/>
      <c r="G1127" s="46"/>
      <c r="H1127" s="38"/>
      <c r="I1127" s="103"/>
      <c r="K1127" s="59"/>
      <c r="L1127" s="51"/>
      <c r="M1127" s="130"/>
      <c r="N1127" s="21"/>
      <c r="O1127" s="689"/>
      <c r="P1127" s="689"/>
      <c r="Q1127" s="689"/>
      <c r="R1127" s="689"/>
      <c r="S1127" s="689"/>
      <c r="T1127" s="46"/>
      <c r="U1127" s="37"/>
      <c r="V1127" s="176"/>
      <c r="W1127" s="51"/>
      <c r="X1127" s="59"/>
      <c r="Y1127" s="51"/>
      <c r="Z1127" s="130"/>
      <c r="AA1127" s="21"/>
      <c r="AB1127" s="689"/>
      <c r="AC1127" s="689"/>
      <c r="AD1127" s="689"/>
      <c r="AE1127" s="689"/>
      <c r="AF1127" s="689"/>
      <c r="AG1127" s="46"/>
      <c r="AH1127" s="37"/>
      <c r="AI1127" s="176"/>
      <c r="AJ1127" s="51"/>
      <c r="AK1127" s="59"/>
      <c r="AL1127" s="51"/>
      <c r="AM1127" s="130"/>
      <c r="AN1127" s="21"/>
      <c r="AO1127" s="689"/>
      <c r="AP1127" s="689"/>
      <c r="AQ1127" s="689"/>
      <c r="AR1127" s="689"/>
      <c r="AS1127" s="689"/>
      <c r="AT1127" s="46"/>
      <c r="AU1127" s="37"/>
      <c r="AV1127" s="176"/>
      <c r="AW1127" s="51"/>
      <c r="AX1127" s="59"/>
      <c r="AY1127" s="51"/>
      <c r="AZ1127" s="130"/>
      <c r="BA1127" s="21"/>
      <c r="BB1127" s="689"/>
      <c r="BC1127" s="689"/>
      <c r="BD1127" s="689"/>
      <c r="BE1127" s="689"/>
      <c r="BF1127" s="689"/>
      <c r="BG1127" s="46"/>
      <c r="BH1127" s="37"/>
      <c r="BI1127" s="176"/>
      <c r="BJ1127" s="51"/>
      <c r="BK1127" s="59"/>
      <c r="BL1127" s="51"/>
      <c r="BM1127" s="130"/>
    </row>
    <row r="1128" spans="1:65" s="5" customFormat="1" ht="15" customHeight="1" x14ac:dyDescent="0.2">
      <c r="A1128" s="21"/>
      <c r="B1128" s="689"/>
      <c r="C1128" s="689"/>
      <c r="D1128" s="689"/>
      <c r="E1128" s="689"/>
      <c r="F1128" s="689"/>
      <c r="G1128" s="46"/>
      <c r="H1128" s="55"/>
      <c r="I1128" s="112"/>
      <c r="J1128" s="46"/>
      <c r="K1128" s="134"/>
      <c r="L1128" s="51"/>
      <c r="M1128" s="59"/>
      <c r="N1128" s="21"/>
      <c r="O1128" s="689"/>
      <c r="P1128" s="689"/>
      <c r="Q1128" s="689"/>
      <c r="R1128" s="689"/>
      <c r="S1128" s="689"/>
      <c r="T1128" s="46"/>
      <c r="U1128" s="134"/>
      <c r="V1128" s="176"/>
      <c r="W1128" s="134"/>
      <c r="X1128" s="134"/>
      <c r="Y1128" s="51"/>
      <c r="Z1128" s="59"/>
      <c r="AA1128" s="21"/>
      <c r="AB1128" s="689"/>
      <c r="AC1128" s="689"/>
      <c r="AD1128" s="689"/>
      <c r="AE1128" s="689"/>
      <c r="AF1128" s="689"/>
      <c r="AG1128" s="46"/>
      <c r="AH1128" s="134"/>
      <c r="AI1128" s="176"/>
      <c r="AJ1128" s="134"/>
      <c r="AK1128" s="134"/>
      <c r="AL1128" s="51"/>
      <c r="AM1128" s="59"/>
      <c r="AN1128" s="21"/>
      <c r="AO1128" s="689"/>
      <c r="AP1128" s="689"/>
      <c r="AQ1128" s="689"/>
      <c r="AR1128" s="689"/>
      <c r="AS1128" s="689"/>
      <c r="AT1128" s="46"/>
      <c r="AU1128" s="134"/>
      <c r="AV1128" s="176"/>
      <c r="AW1128" s="134"/>
      <c r="AX1128" s="134"/>
      <c r="AY1128" s="51"/>
      <c r="AZ1128" s="59"/>
      <c r="BA1128" s="21"/>
      <c r="BB1128" s="689"/>
      <c r="BC1128" s="689"/>
      <c r="BD1128" s="689"/>
      <c r="BE1128" s="689"/>
      <c r="BF1128" s="689"/>
      <c r="BG1128" s="46"/>
      <c r="BH1128" s="134"/>
      <c r="BI1128" s="176"/>
      <c r="BJ1128" s="134"/>
      <c r="BK1128" s="134"/>
      <c r="BL1128" s="51"/>
      <c r="BM1128" s="59"/>
    </row>
    <row r="1129" spans="1:65" s="5" customFormat="1" ht="15" customHeight="1" x14ac:dyDescent="0.2">
      <c r="A1129" s="21"/>
      <c r="B1129" s="73"/>
      <c r="C1129" s="21"/>
      <c r="D1129" s="21"/>
      <c r="E1129" s="21"/>
      <c r="F1129" s="21"/>
      <c r="G1129" s="21"/>
      <c r="H1129" s="73"/>
      <c r="I1129" s="109"/>
      <c r="J1129" s="21"/>
      <c r="K1129" s="130"/>
      <c r="L1129" s="51"/>
      <c r="M1129" s="59"/>
      <c r="N1129" s="21"/>
      <c r="O1129" s="73"/>
      <c r="P1129" s="21"/>
      <c r="Q1129" s="21"/>
      <c r="R1129" s="21"/>
      <c r="S1129" s="21"/>
      <c r="T1129" s="21"/>
      <c r="U1129" s="51"/>
      <c r="V1129" s="108"/>
      <c r="W1129" s="51"/>
      <c r="X1129" s="130"/>
      <c r="Y1129" s="51"/>
      <c r="Z1129" s="59"/>
      <c r="AA1129" s="21"/>
      <c r="AB1129" s="73"/>
      <c r="AC1129" s="21"/>
      <c r="AD1129" s="21"/>
      <c r="AE1129" s="21"/>
      <c r="AF1129" s="21"/>
      <c r="AG1129" s="21"/>
      <c r="AH1129" s="51"/>
      <c r="AI1129" s="108"/>
      <c r="AJ1129" s="51"/>
      <c r="AK1129" s="130"/>
      <c r="AL1129" s="51"/>
      <c r="AM1129" s="59"/>
      <c r="AN1129" s="21"/>
      <c r="AO1129" s="73"/>
      <c r="AP1129" s="21"/>
      <c r="AQ1129" s="21"/>
      <c r="AR1129" s="21"/>
      <c r="AS1129" s="21"/>
      <c r="AT1129" s="21"/>
      <c r="AU1129" s="51"/>
      <c r="AV1129" s="108"/>
      <c r="AW1129" s="51"/>
      <c r="AX1129" s="130"/>
      <c r="AY1129" s="51"/>
      <c r="AZ1129" s="59"/>
      <c r="BA1129" s="21"/>
      <c r="BB1129" s="73"/>
      <c r="BC1129" s="21"/>
      <c r="BD1129" s="21"/>
      <c r="BE1129" s="21"/>
      <c r="BF1129" s="21"/>
      <c r="BG1129" s="21"/>
      <c r="BH1129" s="51"/>
      <c r="BI1129" s="108"/>
      <c r="BJ1129" s="51"/>
      <c r="BK1129" s="130"/>
      <c r="BL1129" s="51"/>
      <c r="BM1129" s="59"/>
    </row>
    <row r="1130" spans="1:65" s="5" customFormat="1" ht="15" customHeight="1" x14ac:dyDescent="0.2">
      <c r="A1130" s="21"/>
      <c r="B1130" s="689"/>
      <c r="C1130" s="689"/>
      <c r="D1130" s="689"/>
      <c r="E1130" s="689"/>
      <c r="F1130" s="689"/>
      <c r="G1130" s="46"/>
      <c r="H1130" s="38"/>
      <c r="I1130" s="103"/>
      <c r="K1130" s="59"/>
      <c r="L1130" s="51"/>
      <c r="M1130" s="130"/>
      <c r="N1130" s="21"/>
      <c r="O1130" s="689"/>
      <c r="P1130" s="689"/>
      <c r="Q1130" s="689"/>
      <c r="R1130" s="689"/>
      <c r="S1130" s="689"/>
      <c r="T1130" s="46"/>
      <c r="U1130" s="37"/>
      <c r="V1130" s="176"/>
      <c r="W1130" s="51"/>
      <c r="X1130" s="59"/>
      <c r="Y1130" s="51"/>
      <c r="Z1130" s="130"/>
      <c r="AA1130" s="21"/>
      <c r="AB1130" s="689"/>
      <c r="AC1130" s="689"/>
      <c r="AD1130" s="689"/>
      <c r="AE1130" s="689"/>
      <c r="AF1130" s="689"/>
      <c r="AG1130" s="46"/>
      <c r="AH1130" s="37"/>
      <c r="AI1130" s="176"/>
      <c r="AJ1130" s="51"/>
      <c r="AK1130" s="59"/>
      <c r="AL1130" s="51"/>
      <c r="AM1130" s="130"/>
      <c r="AN1130" s="21"/>
      <c r="AO1130" s="689"/>
      <c r="AP1130" s="689"/>
      <c r="AQ1130" s="689"/>
      <c r="AR1130" s="689"/>
      <c r="AS1130" s="689"/>
      <c r="AT1130" s="46"/>
      <c r="AU1130" s="37"/>
      <c r="AV1130" s="176"/>
      <c r="AW1130" s="51"/>
      <c r="AX1130" s="59"/>
      <c r="AY1130" s="51"/>
      <c r="AZ1130" s="130"/>
      <c r="BA1130" s="21"/>
      <c r="BB1130" s="689"/>
      <c r="BC1130" s="689"/>
      <c r="BD1130" s="689"/>
      <c r="BE1130" s="689"/>
      <c r="BF1130" s="689"/>
      <c r="BG1130" s="46"/>
      <c r="BH1130" s="37"/>
      <c r="BI1130" s="176"/>
      <c r="BJ1130" s="51"/>
      <c r="BK1130" s="59"/>
      <c r="BL1130" s="51"/>
      <c r="BM1130" s="130"/>
    </row>
    <row r="1131" spans="1:65" s="5" customFormat="1" ht="15" customHeight="1" x14ac:dyDescent="0.2">
      <c r="A1131" s="21"/>
      <c r="B1131" s="689"/>
      <c r="C1131" s="689"/>
      <c r="D1131" s="689"/>
      <c r="E1131" s="689"/>
      <c r="F1131" s="689"/>
      <c r="G1131" s="46"/>
      <c r="H1131" s="55"/>
      <c r="I1131" s="112"/>
      <c r="J1131" s="46"/>
      <c r="K1131" s="134"/>
      <c r="L1131" s="134"/>
      <c r="M1131" s="49"/>
      <c r="N1131" s="21"/>
      <c r="O1131" s="689"/>
      <c r="P1131" s="689"/>
      <c r="Q1131" s="689"/>
      <c r="R1131" s="689"/>
      <c r="S1131" s="689"/>
      <c r="T1131" s="46"/>
      <c r="U1131" s="134"/>
      <c r="V1131" s="176"/>
      <c r="W1131" s="134"/>
      <c r="X1131" s="134"/>
      <c r="Y1131" s="134"/>
      <c r="Z1131" s="49"/>
      <c r="AA1131" s="21"/>
      <c r="AB1131" s="689"/>
      <c r="AC1131" s="689"/>
      <c r="AD1131" s="689"/>
      <c r="AE1131" s="689"/>
      <c r="AF1131" s="689"/>
      <c r="AG1131" s="46"/>
      <c r="AH1131" s="134"/>
      <c r="AI1131" s="176"/>
      <c r="AJ1131" s="134"/>
      <c r="AK1131" s="134"/>
      <c r="AL1131" s="134"/>
      <c r="AM1131" s="49"/>
      <c r="AN1131" s="21"/>
      <c r="AO1131" s="689"/>
      <c r="AP1131" s="689"/>
      <c r="AQ1131" s="689"/>
      <c r="AR1131" s="689"/>
      <c r="AS1131" s="689"/>
      <c r="AT1131" s="46"/>
      <c r="AU1131" s="134"/>
      <c r="AV1131" s="176"/>
      <c r="AW1131" s="134"/>
      <c r="AX1131" s="134"/>
      <c r="AY1131" s="134"/>
      <c r="AZ1131" s="49"/>
      <c r="BA1131" s="21"/>
      <c r="BB1131" s="689"/>
      <c r="BC1131" s="689"/>
      <c r="BD1131" s="689"/>
      <c r="BE1131" s="689"/>
      <c r="BF1131" s="689"/>
      <c r="BG1131" s="46"/>
      <c r="BH1131" s="134"/>
      <c r="BI1131" s="176"/>
      <c r="BJ1131" s="134"/>
      <c r="BK1131" s="134"/>
      <c r="BL1131" s="134"/>
      <c r="BM1131" s="49"/>
    </row>
    <row r="1132" spans="1:65" s="5" customFormat="1" ht="15" customHeight="1" x14ac:dyDescent="0.2">
      <c r="A1132" s="21"/>
      <c r="B1132" s="73"/>
      <c r="C1132" s="21"/>
      <c r="D1132" s="21"/>
      <c r="E1132" s="21"/>
      <c r="F1132" s="21"/>
      <c r="G1132" s="21"/>
      <c r="H1132" s="73"/>
      <c r="I1132" s="109"/>
      <c r="J1132" s="21"/>
      <c r="K1132" s="130"/>
      <c r="L1132" s="51"/>
      <c r="M1132" s="59"/>
      <c r="N1132" s="21"/>
      <c r="O1132" s="73"/>
      <c r="P1132" s="21"/>
      <c r="Q1132" s="21"/>
      <c r="R1132" s="21"/>
      <c r="S1132" s="21"/>
      <c r="T1132" s="21"/>
      <c r="U1132" s="51"/>
      <c r="V1132" s="108"/>
      <c r="W1132" s="51"/>
      <c r="X1132" s="130"/>
      <c r="Y1132" s="51"/>
      <c r="Z1132" s="59"/>
      <c r="AA1132" s="21"/>
      <c r="AB1132" s="73"/>
      <c r="AC1132" s="21"/>
      <c r="AD1132" s="21"/>
      <c r="AE1132" s="21"/>
      <c r="AF1132" s="21"/>
      <c r="AG1132" s="21"/>
      <c r="AH1132" s="51"/>
      <c r="AI1132" s="108"/>
      <c r="AJ1132" s="51"/>
      <c r="AK1132" s="130"/>
      <c r="AL1132" s="51"/>
      <c r="AM1132" s="59"/>
      <c r="AN1132" s="21"/>
      <c r="AO1132" s="73"/>
      <c r="AP1132" s="21"/>
      <c r="AQ1132" s="21"/>
      <c r="AR1132" s="21"/>
      <c r="AS1132" s="21"/>
      <c r="AT1132" s="21"/>
      <c r="AU1132" s="51"/>
      <c r="AV1132" s="108"/>
      <c r="AW1132" s="51"/>
      <c r="AX1132" s="130"/>
      <c r="AY1132" s="51"/>
      <c r="AZ1132" s="59"/>
      <c r="BA1132" s="21"/>
      <c r="BB1132" s="73"/>
      <c r="BC1132" s="21"/>
      <c r="BD1132" s="21"/>
      <c r="BE1132" s="21"/>
      <c r="BF1132" s="21"/>
      <c r="BG1132" s="21"/>
      <c r="BH1132" s="51"/>
      <c r="BI1132" s="108"/>
      <c r="BJ1132" s="51"/>
      <c r="BK1132" s="130"/>
      <c r="BL1132" s="51"/>
      <c r="BM1132" s="59"/>
    </row>
    <row r="1133" spans="1:65" s="5" customFormat="1" ht="15" customHeight="1" x14ac:dyDescent="0.2">
      <c r="A1133" s="21"/>
      <c r="B1133" s="689"/>
      <c r="C1133" s="689"/>
      <c r="D1133" s="689"/>
      <c r="E1133" s="689"/>
      <c r="F1133" s="46"/>
      <c r="G1133" s="46"/>
      <c r="H1133" s="38"/>
      <c r="I1133" s="103"/>
      <c r="K1133" s="59"/>
      <c r="L1133" s="51"/>
      <c r="M1133" s="130"/>
      <c r="N1133" s="21"/>
      <c r="O1133" s="689"/>
      <c r="P1133" s="689"/>
      <c r="Q1133" s="689"/>
      <c r="R1133" s="689"/>
      <c r="S1133" s="46"/>
      <c r="T1133" s="46"/>
      <c r="U1133" s="37"/>
      <c r="V1133" s="176"/>
      <c r="W1133" s="51"/>
      <c r="X1133" s="59"/>
      <c r="Y1133" s="51"/>
      <c r="Z1133" s="130"/>
      <c r="AA1133" s="21"/>
      <c r="AB1133" s="689"/>
      <c r="AC1133" s="689"/>
      <c r="AD1133" s="689"/>
      <c r="AE1133" s="689"/>
      <c r="AF1133" s="46"/>
      <c r="AG1133" s="46"/>
      <c r="AH1133" s="37"/>
      <c r="AI1133" s="176"/>
      <c r="AJ1133" s="51"/>
      <c r="AK1133" s="59"/>
      <c r="AL1133" s="51"/>
      <c r="AM1133" s="130"/>
      <c r="AN1133" s="21"/>
      <c r="AO1133" s="689"/>
      <c r="AP1133" s="689"/>
      <c r="AQ1133" s="689"/>
      <c r="AR1133" s="689"/>
      <c r="AS1133" s="46"/>
      <c r="AT1133" s="46"/>
      <c r="AU1133" s="37"/>
      <c r="AV1133" s="176"/>
      <c r="AW1133" s="51"/>
      <c r="AX1133" s="59"/>
      <c r="AY1133" s="51"/>
      <c r="AZ1133" s="130"/>
      <c r="BA1133" s="21"/>
      <c r="BB1133" s="689"/>
      <c r="BC1133" s="689"/>
      <c r="BD1133" s="689"/>
      <c r="BE1133" s="689"/>
      <c r="BF1133" s="46"/>
      <c r="BG1133" s="46"/>
      <c r="BH1133" s="37"/>
      <c r="BI1133" s="176"/>
      <c r="BJ1133" s="51"/>
      <c r="BK1133" s="59"/>
      <c r="BL1133" s="51"/>
      <c r="BM1133" s="130"/>
    </row>
    <row r="1134" spans="1:65" s="5" customFormat="1" ht="15" customHeight="1" x14ac:dyDescent="0.2">
      <c r="A1134" s="21"/>
      <c r="B1134" s="689"/>
      <c r="C1134" s="689"/>
      <c r="D1134" s="689"/>
      <c r="E1134" s="689"/>
      <c r="F1134" s="46"/>
      <c r="G1134" s="46"/>
      <c r="H1134" s="55"/>
      <c r="I1134" s="112"/>
      <c r="J1134" s="46"/>
      <c r="K1134" s="134"/>
      <c r="L1134" s="51"/>
      <c r="M1134" s="59"/>
      <c r="N1134" s="21"/>
      <c r="O1134" s="689"/>
      <c r="P1134" s="689"/>
      <c r="Q1134" s="689"/>
      <c r="R1134" s="689"/>
      <c r="S1134" s="46"/>
      <c r="T1134" s="46"/>
      <c r="U1134" s="134"/>
      <c r="V1134" s="176"/>
      <c r="W1134" s="134"/>
      <c r="X1134" s="134"/>
      <c r="Y1134" s="51"/>
      <c r="Z1134" s="59"/>
      <c r="AA1134" s="21"/>
      <c r="AB1134" s="689"/>
      <c r="AC1134" s="689"/>
      <c r="AD1134" s="689"/>
      <c r="AE1134" s="689"/>
      <c r="AF1134" s="46"/>
      <c r="AG1134" s="46"/>
      <c r="AH1134" s="134"/>
      <c r="AI1134" s="176"/>
      <c r="AJ1134" s="134"/>
      <c r="AK1134" s="134"/>
      <c r="AL1134" s="51"/>
      <c r="AM1134" s="59"/>
      <c r="AN1134" s="21"/>
      <c r="AO1134" s="689"/>
      <c r="AP1134" s="689"/>
      <c r="AQ1134" s="689"/>
      <c r="AR1134" s="689"/>
      <c r="AS1134" s="46"/>
      <c r="AT1134" s="46"/>
      <c r="AU1134" s="134"/>
      <c r="AV1134" s="176"/>
      <c r="AW1134" s="134"/>
      <c r="AX1134" s="134"/>
      <c r="AY1134" s="51"/>
      <c r="AZ1134" s="59"/>
      <c r="BA1134" s="21"/>
      <c r="BB1134" s="689"/>
      <c r="BC1134" s="689"/>
      <c r="BD1134" s="689"/>
      <c r="BE1134" s="689"/>
      <c r="BF1134" s="46"/>
      <c r="BG1134" s="46"/>
      <c r="BH1134" s="134"/>
      <c r="BI1134" s="176"/>
      <c r="BJ1134" s="134"/>
      <c r="BK1134" s="134"/>
      <c r="BL1134" s="51"/>
      <c r="BM1134" s="59"/>
    </row>
    <row r="1135" spans="1:65" s="5" customFormat="1" x14ac:dyDescent="0.2">
      <c r="A1135" s="21"/>
      <c r="B1135" s="73"/>
      <c r="C1135" s="21"/>
      <c r="D1135" s="21"/>
      <c r="E1135" s="21"/>
      <c r="F1135" s="21"/>
      <c r="G1135" s="21"/>
      <c r="H1135" s="73"/>
      <c r="I1135" s="109"/>
      <c r="J1135" s="21"/>
      <c r="K1135" s="130"/>
      <c r="L1135" s="51"/>
      <c r="M1135" s="59"/>
      <c r="N1135" s="21"/>
      <c r="O1135" s="73"/>
      <c r="P1135" s="21"/>
      <c r="Q1135" s="21"/>
      <c r="R1135" s="21"/>
      <c r="S1135" s="21"/>
      <c r="T1135" s="21"/>
      <c r="U1135" s="51"/>
      <c r="V1135" s="108"/>
      <c r="W1135" s="51"/>
      <c r="X1135" s="130"/>
      <c r="Y1135" s="51"/>
      <c r="Z1135" s="59"/>
      <c r="AA1135" s="21"/>
      <c r="AB1135" s="73"/>
      <c r="AC1135" s="21"/>
      <c r="AD1135" s="21"/>
      <c r="AE1135" s="21"/>
      <c r="AF1135" s="21"/>
      <c r="AG1135" s="21"/>
      <c r="AH1135" s="51"/>
      <c r="AI1135" s="108"/>
      <c r="AJ1135" s="51"/>
      <c r="AK1135" s="130"/>
      <c r="AL1135" s="51"/>
      <c r="AM1135" s="59"/>
      <c r="AN1135" s="21"/>
      <c r="AO1135" s="73"/>
      <c r="AP1135" s="21"/>
      <c r="AQ1135" s="21"/>
      <c r="AR1135" s="21"/>
      <c r="AS1135" s="21"/>
      <c r="AT1135" s="21"/>
      <c r="AU1135" s="51"/>
      <c r="AV1135" s="108"/>
      <c r="AW1135" s="51"/>
      <c r="AX1135" s="130"/>
      <c r="AY1135" s="51"/>
      <c r="AZ1135" s="59"/>
      <c r="BA1135" s="21"/>
      <c r="BB1135" s="73"/>
      <c r="BC1135" s="21"/>
      <c r="BD1135" s="21"/>
      <c r="BE1135" s="21"/>
      <c r="BF1135" s="21"/>
      <c r="BG1135" s="21"/>
      <c r="BH1135" s="51"/>
      <c r="BI1135" s="108"/>
      <c r="BJ1135" s="51"/>
      <c r="BK1135" s="130"/>
      <c r="BL1135" s="51"/>
      <c r="BM1135" s="59"/>
    </row>
    <row r="1136" spans="1:65" s="5" customFormat="1" ht="12.75" customHeight="1" x14ac:dyDescent="0.2">
      <c r="A1136" s="21"/>
      <c r="B1136" s="689"/>
      <c r="C1136" s="689"/>
      <c r="D1136" s="689"/>
      <c r="E1136" s="689"/>
      <c r="F1136" s="689"/>
      <c r="G1136" s="689"/>
      <c r="H1136" s="38"/>
      <c r="I1136" s="103"/>
      <c r="K1136" s="59"/>
      <c r="L1136" s="51"/>
      <c r="M1136" s="130"/>
      <c r="N1136" s="21"/>
      <c r="O1136" s="689"/>
      <c r="P1136" s="689"/>
      <c r="Q1136" s="689"/>
      <c r="R1136" s="689"/>
      <c r="S1136" s="689"/>
      <c r="T1136" s="689"/>
      <c r="U1136" s="37"/>
      <c r="V1136" s="176"/>
      <c r="W1136" s="51"/>
      <c r="X1136" s="59"/>
      <c r="Y1136" s="51"/>
      <c r="Z1136" s="130"/>
      <c r="AA1136" s="21"/>
      <c r="AB1136" s="689"/>
      <c r="AC1136" s="689"/>
      <c r="AD1136" s="689"/>
      <c r="AE1136" s="689"/>
      <c r="AF1136" s="689"/>
      <c r="AG1136" s="689"/>
      <c r="AH1136" s="37"/>
      <c r="AI1136" s="176"/>
      <c r="AJ1136" s="51"/>
      <c r="AK1136" s="59"/>
      <c r="AL1136" s="51"/>
      <c r="AM1136" s="130"/>
      <c r="AN1136" s="21"/>
      <c r="AO1136" s="689"/>
      <c r="AP1136" s="689"/>
      <c r="AQ1136" s="689"/>
      <c r="AR1136" s="689"/>
      <c r="AS1136" s="689"/>
      <c r="AT1136" s="689"/>
      <c r="AU1136" s="37"/>
      <c r="AV1136" s="176"/>
      <c r="AW1136" s="51"/>
      <c r="AX1136" s="59"/>
      <c r="AY1136" s="51"/>
      <c r="AZ1136" s="130"/>
      <c r="BA1136" s="21"/>
      <c r="BB1136" s="689"/>
      <c r="BC1136" s="689"/>
      <c r="BD1136" s="689"/>
      <c r="BE1136" s="689"/>
      <c r="BF1136" s="689"/>
      <c r="BG1136" s="689"/>
      <c r="BH1136" s="37"/>
      <c r="BI1136" s="176"/>
      <c r="BJ1136" s="51"/>
      <c r="BK1136" s="59"/>
      <c r="BL1136" s="51"/>
      <c r="BM1136" s="130"/>
    </row>
    <row r="1137" spans="1:65" s="5" customFormat="1" ht="12.75" customHeight="1" x14ac:dyDescent="0.2">
      <c r="A1137" s="21"/>
      <c r="B1137" s="689"/>
      <c r="C1137" s="689"/>
      <c r="D1137" s="689"/>
      <c r="E1137" s="689"/>
      <c r="F1137" s="689"/>
      <c r="G1137" s="46"/>
      <c r="H1137" s="55"/>
      <c r="I1137" s="112"/>
      <c r="J1137" s="46"/>
      <c r="K1137" s="134"/>
      <c r="L1137" s="51"/>
      <c r="M1137" s="59"/>
      <c r="N1137" s="21"/>
      <c r="O1137" s="689"/>
      <c r="P1137" s="689"/>
      <c r="Q1137" s="689"/>
      <c r="R1137" s="689"/>
      <c r="S1137" s="689"/>
      <c r="T1137" s="46"/>
      <c r="U1137" s="134"/>
      <c r="V1137" s="176"/>
      <c r="W1137" s="134"/>
      <c r="X1137" s="134"/>
      <c r="Y1137" s="51"/>
      <c r="Z1137" s="59"/>
      <c r="AA1137" s="21"/>
      <c r="AB1137" s="689"/>
      <c r="AC1137" s="689"/>
      <c r="AD1137" s="689"/>
      <c r="AE1137" s="689"/>
      <c r="AF1137" s="689"/>
      <c r="AG1137" s="46"/>
      <c r="AH1137" s="134"/>
      <c r="AI1137" s="176"/>
      <c r="AJ1137" s="134"/>
      <c r="AK1137" s="134"/>
      <c r="AL1137" s="51"/>
      <c r="AM1137" s="59"/>
      <c r="AN1137" s="21"/>
      <c r="AO1137" s="689"/>
      <c r="AP1137" s="689"/>
      <c r="AQ1137" s="689"/>
      <c r="AR1137" s="689"/>
      <c r="AS1137" s="689"/>
      <c r="AT1137" s="46"/>
      <c r="AU1137" s="134"/>
      <c r="AV1137" s="176"/>
      <c r="AW1137" s="134"/>
      <c r="AX1137" s="134"/>
      <c r="AY1137" s="51"/>
      <c r="AZ1137" s="59"/>
      <c r="BA1137" s="21"/>
      <c r="BB1137" s="689"/>
      <c r="BC1137" s="689"/>
      <c r="BD1137" s="689"/>
      <c r="BE1137" s="689"/>
      <c r="BF1137" s="689"/>
      <c r="BG1137" s="46"/>
      <c r="BH1137" s="134"/>
      <c r="BI1137" s="176"/>
      <c r="BJ1137" s="134"/>
      <c r="BK1137" s="134"/>
      <c r="BL1137" s="51"/>
      <c r="BM1137" s="59"/>
    </row>
    <row r="1138" spans="1:65" s="5" customFormat="1" ht="12.75" customHeight="1" x14ac:dyDescent="0.2">
      <c r="A1138" s="21"/>
      <c r="B1138" s="689"/>
      <c r="C1138" s="689"/>
      <c r="D1138" s="689"/>
      <c r="E1138" s="689"/>
      <c r="F1138" s="689"/>
      <c r="G1138" s="46"/>
      <c r="H1138" s="55"/>
      <c r="I1138" s="112"/>
      <c r="J1138" s="46"/>
      <c r="K1138" s="134"/>
      <c r="L1138" s="51"/>
      <c r="M1138" s="59"/>
      <c r="N1138" s="21"/>
      <c r="O1138" s="689"/>
      <c r="P1138" s="689"/>
      <c r="Q1138" s="689"/>
      <c r="R1138" s="689"/>
      <c r="S1138" s="689"/>
      <c r="T1138" s="46"/>
      <c r="U1138" s="134"/>
      <c r="V1138" s="176"/>
      <c r="W1138" s="134"/>
      <c r="X1138" s="134"/>
      <c r="Y1138" s="51"/>
      <c r="Z1138" s="59"/>
      <c r="AA1138" s="21"/>
      <c r="AB1138" s="689"/>
      <c r="AC1138" s="689"/>
      <c r="AD1138" s="689"/>
      <c r="AE1138" s="689"/>
      <c r="AF1138" s="689"/>
      <c r="AG1138" s="46"/>
      <c r="AH1138" s="134"/>
      <c r="AI1138" s="176"/>
      <c r="AJ1138" s="134"/>
      <c r="AK1138" s="134"/>
      <c r="AL1138" s="51"/>
      <c r="AM1138" s="59"/>
      <c r="AN1138" s="21"/>
      <c r="AO1138" s="689"/>
      <c r="AP1138" s="689"/>
      <c r="AQ1138" s="689"/>
      <c r="AR1138" s="689"/>
      <c r="AS1138" s="689"/>
      <c r="AT1138" s="46"/>
      <c r="AU1138" s="134"/>
      <c r="AV1138" s="176"/>
      <c r="AW1138" s="134"/>
      <c r="AX1138" s="134"/>
      <c r="AY1138" s="51"/>
      <c r="AZ1138" s="59"/>
      <c r="BA1138" s="21"/>
      <c r="BB1138" s="689"/>
      <c r="BC1138" s="689"/>
      <c r="BD1138" s="689"/>
      <c r="BE1138" s="689"/>
      <c r="BF1138" s="689"/>
      <c r="BG1138" s="46"/>
      <c r="BH1138" s="134"/>
      <c r="BI1138" s="176"/>
      <c r="BJ1138" s="134"/>
      <c r="BK1138" s="134"/>
      <c r="BL1138" s="51"/>
      <c r="BM1138" s="59"/>
    </row>
    <row r="1139" spans="1:65" s="5" customFormat="1" x14ac:dyDescent="0.2">
      <c r="A1139" s="21"/>
      <c r="B1139" s="73"/>
      <c r="C1139" s="21"/>
      <c r="D1139" s="21"/>
      <c r="E1139" s="21"/>
      <c r="F1139" s="21"/>
      <c r="G1139" s="21"/>
      <c r="H1139" s="73"/>
      <c r="I1139" s="109"/>
      <c r="J1139" s="21"/>
      <c r="K1139" s="130"/>
      <c r="L1139" s="51"/>
      <c r="M1139" s="59"/>
      <c r="N1139" s="21"/>
      <c r="O1139" s="73"/>
      <c r="P1139" s="21"/>
      <c r="Q1139" s="21"/>
      <c r="R1139" s="21"/>
      <c r="S1139" s="21"/>
      <c r="T1139" s="21"/>
      <c r="U1139" s="51"/>
      <c r="V1139" s="108"/>
      <c r="W1139" s="51"/>
      <c r="X1139" s="130"/>
      <c r="Y1139" s="51"/>
      <c r="Z1139" s="59"/>
      <c r="AA1139" s="21"/>
      <c r="AB1139" s="73"/>
      <c r="AC1139" s="21"/>
      <c r="AD1139" s="21"/>
      <c r="AE1139" s="21"/>
      <c r="AF1139" s="21"/>
      <c r="AG1139" s="21"/>
      <c r="AH1139" s="51"/>
      <c r="AI1139" s="108"/>
      <c r="AJ1139" s="51"/>
      <c r="AK1139" s="130"/>
      <c r="AL1139" s="51"/>
      <c r="AM1139" s="59"/>
      <c r="AN1139" s="21"/>
      <c r="AO1139" s="73"/>
      <c r="AP1139" s="21"/>
      <c r="AQ1139" s="21"/>
      <c r="AR1139" s="21"/>
      <c r="AS1139" s="21"/>
      <c r="AT1139" s="21"/>
      <c r="AU1139" s="51"/>
      <c r="AV1139" s="108"/>
      <c r="AW1139" s="51"/>
      <c r="AX1139" s="130"/>
      <c r="AY1139" s="51"/>
      <c r="AZ1139" s="59"/>
      <c r="BA1139" s="21"/>
      <c r="BB1139" s="73"/>
      <c r="BC1139" s="21"/>
      <c r="BD1139" s="21"/>
      <c r="BE1139" s="21"/>
      <c r="BF1139" s="21"/>
      <c r="BG1139" s="21"/>
      <c r="BH1139" s="51"/>
      <c r="BI1139" s="108"/>
      <c r="BJ1139" s="51"/>
      <c r="BK1139" s="130"/>
      <c r="BL1139" s="51"/>
      <c r="BM1139" s="59"/>
    </row>
    <row r="1140" spans="1:65" s="5" customFormat="1" ht="15" customHeight="1" x14ac:dyDescent="0.2">
      <c r="A1140" s="21"/>
      <c r="B1140" s="689"/>
      <c r="C1140" s="689"/>
      <c r="D1140" s="689"/>
      <c r="E1140" s="689"/>
      <c r="F1140" s="689"/>
      <c r="G1140" s="689"/>
      <c r="H1140" s="32"/>
      <c r="I1140" s="103"/>
      <c r="J1140" s="46"/>
      <c r="K1140" s="33"/>
      <c r="L1140" s="51"/>
      <c r="M1140" s="130"/>
      <c r="N1140" s="21"/>
      <c r="O1140" s="689"/>
      <c r="P1140" s="689"/>
      <c r="Q1140" s="689"/>
      <c r="R1140" s="689"/>
      <c r="S1140" s="689"/>
      <c r="T1140" s="689"/>
      <c r="U1140" s="156"/>
      <c r="V1140" s="176"/>
      <c r="W1140" s="134"/>
      <c r="X1140" s="33"/>
      <c r="Y1140" s="51"/>
      <c r="Z1140" s="130"/>
      <c r="AA1140" s="21"/>
      <c r="AB1140" s="689"/>
      <c r="AC1140" s="689"/>
      <c r="AD1140" s="689"/>
      <c r="AE1140" s="689"/>
      <c r="AF1140" s="689"/>
      <c r="AG1140" s="689"/>
      <c r="AH1140" s="156"/>
      <c r="AI1140" s="176"/>
      <c r="AJ1140" s="134"/>
      <c r="AK1140" s="33"/>
      <c r="AL1140" s="51"/>
      <c r="AM1140" s="130"/>
      <c r="AN1140" s="21"/>
      <c r="AO1140" s="689"/>
      <c r="AP1140" s="689"/>
      <c r="AQ1140" s="689"/>
      <c r="AR1140" s="689"/>
      <c r="AS1140" s="689"/>
      <c r="AT1140" s="689"/>
      <c r="AU1140" s="156"/>
      <c r="AV1140" s="176"/>
      <c r="AW1140" s="134"/>
      <c r="AX1140" s="33"/>
      <c r="AY1140" s="51"/>
      <c r="AZ1140" s="130"/>
      <c r="BA1140" s="21"/>
      <c r="BB1140" s="689"/>
      <c r="BC1140" s="689"/>
      <c r="BD1140" s="689"/>
      <c r="BE1140" s="689"/>
      <c r="BF1140" s="689"/>
      <c r="BG1140" s="689"/>
      <c r="BH1140" s="156"/>
      <c r="BI1140" s="176"/>
      <c r="BJ1140" s="134"/>
      <c r="BK1140" s="33"/>
      <c r="BL1140" s="51"/>
      <c r="BM1140" s="130"/>
    </row>
    <row r="1141" spans="1:65" s="5" customFormat="1" ht="15" customHeight="1" x14ac:dyDescent="0.2">
      <c r="A1141" s="21"/>
      <c r="B1141" s="689"/>
      <c r="C1141" s="689"/>
      <c r="D1141" s="689"/>
      <c r="E1141" s="689"/>
      <c r="F1141" s="689"/>
      <c r="G1141" s="46"/>
      <c r="H1141" s="55"/>
      <c r="I1141" s="112"/>
      <c r="J1141" s="46"/>
      <c r="K1141" s="134"/>
      <c r="L1141" s="134"/>
      <c r="M1141" s="49"/>
      <c r="N1141" s="21"/>
      <c r="O1141" s="689"/>
      <c r="P1141" s="689"/>
      <c r="Q1141" s="689"/>
      <c r="R1141" s="689"/>
      <c r="S1141" s="689"/>
      <c r="T1141" s="46"/>
      <c r="U1141" s="134"/>
      <c r="V1141" s="176"/>
      <c r="W1141" s="134"/>
      <c r="X1141" s="134"/>
      <c r="Y1141" s="134"/>
      <c r="Z1141" s="49"/>
      <c r="AA1141" s="21"/>
      <c r="AB1141" s="689"/>
      <c r="AC1141" s="689"/>
      <c r="AD1141" s="689"/>
      <c r="AE1141" s="689"/>
      <c r="AF1141" s="689"/>
      <c r="AG1141" s="46"/>
      <c r="AH1141" s="134"/>
      <c r="AI1141" s="176"/>
      <c r="AJ1141" s="134"/>
      <c r="AK1141" s="134"/>
      <c r="AL1141" s="134"/>
      <c r="AM1141" s="49"/>
      <c r="AN1141" s="21"/>
      <c r="AO1141" s="689"/>
      <c r="AP1141" s="689"/>
      <c r="AQ1141" s="689"/>
      <c r="AR1141" s="689"/>
      <c r="AS1141" s="689"/>
      <c r="AT1141" s="46"/>
      <c r="AU1141" s="134"/>
      <c r="AV1141" s="176"/>
      <c r="AW1141" s="134"/>
      <c r="AX1141" s="134"/>
      <c r="AY1141" s="134"/>
      <c r="AZ1141" s="49"/>
      <c r="BA1141" s="21"/>
      <c r="BB1141" s="689"/>
      <c r="BC1141" s="689"/>
      <c r="BD1141" s="689"/>
      <c r="BE1141" s="689"/>
      <c r="BF1141" s="689"/>
      <c r="BG1141" s="46"/>
      <c r="BH1141" s="134"/>
      <c r="BI1141" s="176"/>
      <c r="BJ1141" s="134"/>
      <c r="BK1141" s="134"/>
      <c r="BL1141" s="134"/>
      <c r="BM1141" s="49"/>
    </row>
    <row r="1142" spans="1:65" s="5" customFormat="1" ht="12.75" customHeight="1" x14ac:dyDescent="0.2">
      <c r="A1142" s="39"/>
      <c r="B1142" s="689"/>
      <c r="C1142" s="689"/>
      <c r="D1142" s="689"/>
      <c r="E1142" s="689"/>
      <c r="F1142" s="689"/>
      <c r="G1142" s="46"/>
      <c r="H1142" s="55"/>
      <c r="I1142" s="112"/>
      <c r="J1142" s="46"/>
      <c r="K1142" s="134"/>
      <c r="L1142" s="51"/>
      <c r="M1142" s="59"/>
      <c r="N1142" s="39"/>
      <c r="O1142" s="689"/>
      <c r="P1142" s="689"/>
      <c r="Q1142" s="689"/>
      <c r="R1142" s="689"/>
      <c r="S1142" s="689"/>
      <c r="T1142" s="46"/>
      <c r="U1142" s="134"/>
      <c r="V1142" s="176"/>
      <c r="W1142" s="134"/>
      <c r="X1142" s="134"/>
      <c r="Y1142" s="51"/>
      <c r="Z1142" s="59"/>
      <c r="AA1142" s="39"/>
      <c r="AB1142" s="689"/>
      <c r="AC1142" s="689"/>
      <c r="AD1142" s="689"/>
      <c r="AE1142" s="689"/>
      <c r="AF1142" s="689"/>
      <c r="AG1142" s="46"/>
      <c r="AH1142" s="134"/>
      <c r="AI1142" s="176"/>
      <c r="AJ1142" s="134"/>
      <c r="AK1142" s="134"/>
      <c r="AL1142" s="51"/>
      <c r="AM1142" s="59"/>
      <c r="AN1142" s="39"/>
      <c r="AO1142" s="689"/>
      <c r="AP1142" s="689"/>
      <c r="AQ1142" s="689"/>
      <c r="AR1142" s="689"/>
      <c r="AS1142" s="689"/>
      <c r="AT1142" s="46"/>
      <c r="AU1142" s="134"/>
      <c r="AV1142" s="176"/>
      <c r="AW1142" s="134"/>
      <c r="AX1142" s="134"/>
      <c r="AY1142" s="51"/>
      <c r="AZ1142" s="59"/>
      <c r="BA1142" s="39"/>
      <c r="BB1142" s="689"/>
      <c r="BC1142" s="689"/>
      <c r="BD1142" s="689"/>
      <c r="BE1142" s="689"/>
      <c r="BF1142" s="689"/>
      <c r="BG1142" s="46"/>
      <c r="BH1142" s="134"/>
      <c r="BI1142" s="176"/>
      <c r="BJ1142" s="134"/>
      <c r="BK1142" s="134"/>
      <c r="BL1142" s="51"/>
      <c r="BM1142" s="59"/>
    </row>
    <row r="1143" spans="1:65" s="5" customFormat="1" ht="12.75" customHeight="1" x14ac:dyDescent="0.2">
      <c r="A1143" s="39"/>
      <c r="B1143" s="773"/>
      <c r="C1143" s="773"/>
      <c r="D1143" s="773"/>
      <c r="E1143" s="773"/>
      <c r="F1143" s="773"/>
      <c r="G1143" s="773"/>
      <c r="H1143" s="773"/>
      <c r="I1143" s="773"/>
      <c r="J1143" s="773"/>
      <c r="K1143" s="773"/>
      <c r="L1143" s="773"/>
      <c r="M1143" s="773"/>
      <c r="N1143" s="39"/>
      <c r="O1143" s="47"/>
      <c r="P1143" s="47"/>
      <c r="Q1143" s="47"/>
      <c r="R1143" s="47"/>
      <c r="S1143" s="47"/>
      <c r="T1143" s="47"/>
      <c r="U1143" s="51"/>
      <c r="V1143" s="51"/>
      <c r="W1143" s="51"/>
      <c r="X1143" s="51"/>
      <c r="Y1143" s="51"/>
      <c r="Z1143" s="51"/>
      <c r="AA1143" s="39"/>
      <c r="AB1143" s="47"/>
      <c r="AC1143" s="47"/>
      <c r="AD1143" s="47"/>
      <c r="AE1143" s="47"/>
      <c r="AF1143" s="47"/>
      <c r="AG1143" s="47"/>
      <c r="AH1143" s="51"/>
      <c r="AI1143" s="51"/>
      <c r="AJ1143" s="51"/>
      <c r="AK1143" s="51"/>
      <c r="AL1143" s="51"/>
      <c r="AM1143" s="51"/>
      <c r="AN1143" s="39"/>
      <c r="AO1143" s="47"/>
      <c r="AP1143" s="47"/>
      <c r="AQ1143" s="47"/>
      <c r="AR1143" s="47"/>
      <c r="AS1143" s="47"/>
      <c r="AT1143" s="47"/>
      <c r="AU1143" s="51"/>
      <c r="AV1143" s="51"/>
      <c r="AW1143" s="51"/>
      <c r="AX1143" s="51"/>
      <c r="AY1143" s="51"/>
      <c r="AZ1143" s="51"/>
      <c r="BA1143" s="39"/>
      <c r="BB1143" s="47"/>
      <c r="BC1143" s="47"/>
      <c r="BD1143" s="47"/>
      <c r="BE1143" s="47"/>
      <c r="BF1143" s="47"/>
      <c r="BG1143" s="47"/>
      <c r="BH1143" s="51"/>
      <c r="BI1143" s="51"/>
      <c r="BJ1143" s="51"/>
      <c r="BK1143" s="51"/>
      <c r="BL1143" s="51"/>
      <c r="BM1143" s="51"/>
    </row>
    <row r="1144" spans="1:65" s="5" customFormat="1" x14ac:dyDescent="0.2">
      <c r="A1144" s="39"/>
      <c r="B1144" s="55"/>
      <c r="C1144" s="45"/>
      <c r="D1144" s="45"/>
      <c r="E1144" s="45"/>
      <c r="F1144" s="45"/>
      <c r="G1144" s="45"/>
      <c r="H1144" s="55"/>
      <c r="I1144" s="100"/>
      <c r="J1144" s="45"/>
      <c r="K1144" s="134"/>
      <c r="L1144" s="51"/>
      <c r="M1144" s="59"/>
      <c r="N1144" s="39"/>
      <c r="O1144" s="55"/>
      <c r="P1144" s="45"/>
      <c r="Q1144" s="45"/>
      <c r="R1144" s="45"/>
      <c r="S1144" s="45"/>
      <c r="T1144" s="45"/>
      <c r="U1144" s="134"/>
      <c r="V1144" s="176"/>
      <c r="W1144" s="134"/>
      <c r="X1144" s="134"/>
      <c r="Y1144" s="51"/>
      <c r="Z1144" s="59"/>
      <c r="AA1144" s="39"/>
      <c r="AB1144" s="55"/>
      <c r="AC1144" s="45"/>
      <c r="AD1144" s="45"/>
      <c r="AE1144" s="45"/>
      <c r="AF1144" s="45"/>
      <c r="AG1144" s="45"/>
      <c r="AH1144" s="134"/>
      <c r="AI1144" s="176"/>
      <c r="AJ1144" s="134"/>
      <c r="AK1144" s="134"/>
      <c r="AL1144" s="51"/>
      <c r="AM1144" s="59"/>
      <c r="AN1144" s="39"/>
      <c r="AO1144" s="55"/>
      <c r="AP1144" s="45"/>
      <c r="AQ1144" s="45"/>
      <c r="AR1144" s="45"/>
      <c r="AS1144" s="45"/>
      <c r="AT1144" s="45"/>
      <c r="AU1144" s="134"/>
      <c r="AV1144" s="176"/>
      <c r="AW1144" s="134"/>
      <c r="AX1144" s="134"/>
      <c r="AY1144" s="51"/>
      <c r="AZ1144" s="59"/>
      <c r="BA1144" s="39"/>
      <c r="BB1144" s="55"/>
      <c r="BC1144" s="45"/>
      <c r="BD1144" s="45"/>
      <c r="BE1144" s="45"/>
      <c r="BF1144" s="45"/>
      <c r="BG1144" s="45"/>
      <c r="BH1144" s="134"/>
      <c r="BI1144" s="176"/>
      <c r="BJ1144" s="134"/>
      <c r="BK1144" s="134"/>
      <c r="BL1144" s="51"/>
      <c r="BM1144" s="59"/>
    </row>
    <row r="1145" spans="1:65" s="5" customFormat="1" ht="12.75" customHeight="1" x14ac:dyDescent="0.2">
      <c r="A1145" s="21"/>
      <c r="B1145" s="689"/>
      <c r="C1145" s="689"/>
      <c r="D1145" s="689"/>
      <c r="E1145" s="689"/>
      <c r="F1145" s="689"/>
      <c r="G1145" s="689"/>
      <c r="H1145" s="38"/>
      <c r="I1145" s="103"/>
      <c r="K1145" s="59"/>
      <c r="L1145" s="51"/>
      <c r="M1145" s="130"/>
      <c r="N1145" s="21"/>
      <c r="O1145" s="689"/>
      <c r="P1145" s="689"/>
      <c r="Q1145" s="689"/>
      <c r="R1145" s="689"/>
      <c r="S1145" s="689"/>
      <c r="T1145" s="689"/>
      <c r="U1145" s="37"/>
      <c r="V1145" s="176"/>
      <c r="W1145" s="51"/>
      <c r="X1145" s="59"/>
      <c r="Y1145" s="51"/>
      <c r="Z1145" s="130"/>
      <c r="AA1145" s="21"/>
      <c r="AB1145" s="689"/>
      <c r="AC1145" s="689"/>
      <c r="AD1145" s="689"/>
      <c r="AE1145" s="689"/>
      <c r="AF1145" s="689"/>
      <c r="AG1145" s="689"/>
      <c r="AH1145" s="37"/>
      <c r="AI1145" s="176"/>
      <c r="AJ1145" s="51"/>
      <c r="AK1145" s="59"/>
      <c r="AL1145" s="51"/>
      <c r="AM1145" s="130"/>
      <c r="AN1145" s="21"/>
      <c r="AO1145" s="689"/>
      <c r="AP1145" s="689"/>
      <c r="AQ1145" s="689"/>
      <c r="AR1145" s="689"/>
      <c r="AS1145" s="689"/>
      <c r="AT1145" s="689"/>
      <c r="AU1145" s="37"/>
      <c r="AV1145" s="176"/>
      <c r="AW1145" s="51"/>
      <c r="AX1145" s="59"/>
      <c r="AY1145" s="51"/>
      <c r="AZ1145" s="130"/>
      <c r="BA1145" s="21"/>
      <c r="BB1145" s="689"/>
      <c r="BC1145" s="689"/>
      <c r="BD1145" s="689"/>
      <c r="BE1145" s="689"/>
      <c r="BF1145" s="689"/>
      <c r="BG1145" s="689"/>
      <c r="BH1145" s="37"/>
      <c r="BI1145" s="176"/>
      <c r="BJ1145" s="51"/>
      <c r="BK1145" s="59"/>
      <c r="BL1145" s="51"/>
      <c r="BM1145" s="130"/>
    </row>
    <row r="1146" spans="1:65" s="5" customFormat="1" ht="12.75" customHeight="1" x14ac:dyDescent="0.2">
      <c r="A1146" s="21"/>
      <c r="B1146" s="689"/>
      <c r="C1146" s="689"/>
      <c r="D1146" s="689"/>
      <c r="E1146" s="689"/>
      <c r="F1146" s="689"/>
      <c r="G1146" s="46"/>
      <c r="H1146" s="55"/>
      <c r="I1146" s="112"/>
      <c r="J1146" s="46"/>
      <c r="K1146" s="134"/>
      <c r="L1146" s="51"/>
      <c r="M1146" s="59"/>
      <c r="N1146" s="21"/>
      <c r="O1146" s="689"/>
      <c r="P1146" s="689"/>
      <c r="Q1146" s="689"/>
      <c r="R1146" s="689"/>
      <c r="S1146" s="689"/>
      <c r="T1146" s="46"/>
      <c r="U1146" s="134"/>
      <c r="V1146" s="176"/>
      <c r="W1146" s="134"/>
      <c r="X1146" s="134"/>
      <c r="Y1146" s="51"/>
      <c r="Z1146" s="59"/>
      <c r="AA1146" s="21"/>
      <c r="AB1146" s="689"/>
      <c r="AC1146" s="689"/>
      <c r="AD1146" s="689"/>
      <c r="AE1146" s="689"/>
      <c r="AF1146" s="689"/>
      <c r="AG1146" s="46"/>
      <c r="AH1146" s="134"/>
      <c r="AI1146" s="176"/>
      <c r="AJ1146" s="134"/>
      <c r="AK1146" s="134"/>
      <c r="AL1146" s="51"/>
      <c r="AM1146" s="59"/>
      <c r="AN1146" s="21"/>
      <c r="AO1146" s="689"/>
      <c r="AP1146" s="689"/>
      <c r="AQ1146" s="689"/>
      <c r="AR1146" s="689"/>
      <c r="AS1146" s="689"/>
      <c r="AT1146" s="46"/>
      <c r="AU1146" s="134"/>
      <c r="AV1146" s="176"/>
      <c r="AW1146" s="134"/>
      <c r="AX1146" s="134"/>
      <c r="AY1146" s="51"/>
      <c r="AZ1146" s="59"/>
      <c r="BA1146" s="21"/>
      <c r="BB1146" s="689"/>
      <c r="BC1146" s="689"/>
      <c r="BD1146" s="689"/>
      <c r="BE1146" s="689"/>
      <c r="BF1146" s="689"/>
      <c r="BG1146" s="46"/>
      <c r="BH1146" s="134"/>
      <c r="BI1146" s="176"/>
      <c r="BJ1146" s="134"/>
      <c r="BK1146" s="134"/>
      <c r="BL1146" s="51"/>
      <c r="BM1146" s="59"/>
    </row>
    <row r="1147" spans="1:65" s="5" customFormat="1" ht="12.75" customHeight="1" x14ac:dyDescent="0.2">
      <c r="A1147" s="21"/>
      <c r="B1147" s="689"/>
      <c r="C1147" s="689"/>
      <c r="D1147" s="689"/>
      <c r="E1147" s="689"/>
      <c r="F1147" s="689"/>
      <c r="G1147" s="46"/>
      <c r="H1147" s="55"/>
      <c r="I1147" s="112"/>
      <c r="J1147" s="46"/>
      <c r="K1147" s="134"/>
      <c r="L1147" s="51"/>
      <c r="M1147" s="59"/>
      <c r="N1147" s="21"/>
      <c r="O1147" s="689"/>
      <c r="P1147" s="689"/>
      <c r="Q1147" s="689"/>
      <c r="R1147" s="689"/>
      <c r="S1147" s="689"/>
      <c r="T1147" s="46"/>
      <c r="U1147" s="134"/>
      <c r="V1147" s="176"/>
      <c r="W1147" s="134"/>
      <c r="X1147" s="134"/>
      <c r="Y1147" s="51"/>
      <c r="Z1147" s="59"/>
      <c r="AA1147" s="21"/>
      <c r="AB1147" s="689"/>
      <c r="AC1147" s="689"/>
      <c r="AD1147" s="689"/>
      <c r="AE1147" s="689"/>
      <c r="AF1147" s="689"/>
      <c r="AG1147" s="46"/>
      <c r="AH1147" s="134"/>
      <c r="AI1147" s="176"/>
      <c r="AJ1147" s="134"/>
      <c r="AK1147" s="134"/>
      <c r="AL1147" s="51"/>
      <c r="AM1147" s="59"/>
      <c r="AN1147" s="21"/>
      <c r="AO1147" s="689"/>
      <c r="AP1147" s="689"/>
      <c r="AQ1147" s="689"/>
      <c r="AR1147" s="689"/>
      <c r="AS1147" s="689"/>
      <c r="AT1147" s="46"/>
      <c r="AU1147" s="134"/>
      <c r="AV1147" s="176"/>
      <c r="AW1147" s="134"/>
      <c r="AX1147" s="134"/>
      <c r="AY1147" s="51"/>
      <c r="AZ1147" s="59"/>
      <c r="BA1147" s="21"/>
      <c r="BB1147" s="689"/>
      <c r="BC1147" s="689"/>
      <c r="BD1147" s="689"/>
      <c r="BE1147" s="689"/>
      <c r="BF1147" s="689"/>
      <c r="BG1147" s="46"/>
      <c r="BH1147" s="134"/>
      <c r="BI1147" s="176"/>
      <c r="BJ1147" s="134"/>
      <c r="BK1147" s="134"/>
      <c r="BL1147" s="51"/>
      <c r="BM1147" s="59"/>
    </row>
    <row r="1148" spans="1:65" s="5" customFormat="1" x14ac:dyDescent="0.2">
      <c r="A1148" s="21"/>
      <c r="B1148" s="73"/>
      <c r="C1148" s="21"/>
      <c r="D1148" s="21"/>
      <c r="E1148" s="21"/>
      <c r="F1148" s="21"/>
      <c r="G1148" s="21"/>
      <c r="H1148" s="73"/>
      <c r="I1148" s="109"/>
      <c r="J1148" s="21"/>
      <c r="K1148" s="130"/>
      <c r="L1148" s="51"/>
      <c r="M1148" s="59"/>
      <c r="N1148" s="21"/>
      <c r="O1148" s="73"/>
      <c r="P1148" s="21"/>
      <c r="Q1148" s="21"/>
      <c r="R1148" s="21"/>
      <c r="S1148" s="21"/>
      <c r="T1148" s="21"/>
      <c r="U1148" s="51"/>
      <c r="V1148" s="108"/>
      <c r="W1148" s="51"/>
      <c r="X1148" s="130"/>
      <c r="Y1148" s="51"/>
      <c r="Z1148" s="59"/>
      <c r="AA1148" s="21"/>
      <c r="AB1148" s="73"/>
      <c r="AC1148" s="21"/>
      <c r="AD1148" s="21"/>
      <c r="AE1148" s="21"/>
      <c r="AF1148" s="21"/>
      <c r="AG1148" s="21"/>
      <c r="AH1148" s="51"/>
      <c r="AI1148" s="108"/>
      <c r="AJ1148" s="51"/>
      <c r="AK1148" s="130"/>
      <c r="AL1148" s="51"/>
      <c r="AM1148" s="59"/>
      <c r="AN1148" s="21"/>
      <c r="AO1148" s="73"/>
      <c r="AP1148" s="21"/>
      <c r="AQ1148" s="21"/>
      <c r="AR1148" s="21"/>
      <c r="AS1148" s="21"/>
      <c r="AT1148" s="21"/>
      <c r="AU1148" s="51"/>
      <c r="AV1148" s="108"/>
      <c r="AW1148" s="51"/>
      <c r="AX1148" s="130"/>
      <c r="AY1148" s="51"/>
      <c r="AZ1148" s="59"/>
      <c r="BA1148" s="21"/>
      <c r="BB1148" s="73"/>
      <c r="BC1148" s="21"/>
      <c r="BD1148" s="21"/>
      <c r="BE1148" s="21"/>
      <c r="BF1148" s="21"/>
      <c r="BG1148" s="21"/>
      <c r="BH1148" s="51"/>
      <c r="BI1148" s="108"/>
      <c r="BJ1148" s="51"/>
      <c r="BK1148" s="130"/>
      <c r="BL1148" s="51"/>
      <c r="BM1148" s="59"/>
    </row>
    <row r="1149" spans="1:65" s="5" customFormat="1" ht="12.75" customHeight="1" x14ac:dyDescent="0.2">
      <c r="A1149" s="21"/>
      <c r="B1149" s="689"/>
      <c r="C1149" s="689"/>
      <c r="D1149" s="689"/>
      <c r="E1149" s="689"/>
      <c r="F1149" s="689"/>
      <c r="G1149" s="689"/>
      <c r="H1149" s="689"/>
      <c r="I1149" s="689"/>
      <c r="J1149" s="689"/>
      <c r="K1149" s="689"/>
      <c r="L1149" s="51"/>
      <c r="M1149" s="59"/>
      <c r="N1149" s="21"/>
      <c r="O1149" s="59"/>
      <c r="P1149" s="59"/>
      <c r="Q1149" s="59"/>
      <c r="R1149" s="59"/>
      <c r="S1149" s="59"/>
      <c r="T1149" s="59"/>
      <c r="U1149" s="51"/>
      <c r="V1149" s="51"/>
      <c r="W1149" s="51"/>
      <c r="X1149" s="51"/>
      <c r="Y1149" s="51"/>
      <c r="Z1149" s="59"/>
      <c r="AA1149" s="21"/>
      <c r="AB1149" s="59"/>
      <c r="AC1149" s="59"/>
      <c r="AD1149" s="59"/>
      <c r="AE1149" s="59"/>
      <c r="AF1149" s="59"/>
      <c r="AG1149" s="59"/>
      <c r="AH1149" s="51"/>
      <c r="AI1149" s="51"/>
      <c r="AJ1149" s="51"/>
      <c r="AK1149" s="51"/>
      <c r="AL1149" s="51"/>
      <c r="AM1149" s="59"/>
      <c r="AN1149" s="21"/>
      <c r="AO1149" s="59"/>
      <c r="AP1149" s="59"/>
      <c r="AQ1149" s="59"/>
      <c r="AR1149" s="59"/>
      <c r="AS1149" s="59"/>
      <c r="AT1149" s="59"/>
      <c r="AU1149" s="51"/>
      <c r="AV1149" s="51"/>
      <c r="AW1149" s="51"/>
      <c r="AX1149" s="51"/>
      <c r="AY1149" s="51"/>
      <c r="AZ1149" s="59"/>
      <c r="BA1149" s="21"/>
      <c r="BB1149" s="59"/>
      <c r="BC1149" s="59"/>
      <c r="BD1149" s="59"/>
      <c r="BE1149" s="59"/>
      <c r="BF1149" s="59"/>
      <c r="BG1149" s="59"/>
      <c r="BH1149" s="51"/>
      <c r="BI1149" s="51"/>
      <c r="BJ1149" s="51"/>
      <c r="BK1149" s="51"/>
      <c r="BL1149" s="51"/>
      <c r="BM1149" s="59"/>
    </row>
    <row r="1150" spans="1:65" s="5" customFormat="1" ht="12.75" customHeight="1" x14ac:dyDescent="0.2">
      <c r="A1150" s="21"/>
      <c r="B1150" s="55"/>
      <c r="C1150" s="45"/>
      <c r="D1150" s="45"/>
      <c r="E1150" s="45"/>
      <c r="F1150" s="45"/>
      <c r="G1150" s="45"/>
      <c r="H1150" s="55"/>
      <c r="I1150" s="100"/>
      <c r="J1150" s="45"/>
      <c r="K1150" s="134"/>
      <c r="L1150" s="51"/>
      <c r="M1150" s="59"/>
      <c r="N1150" s="21"/>
      <c r="O1150" s="55"/>
      <c r="P1150" s="45"/>
      <c r="Q1150" s="45"/>
      <c r="R1150" s="45"/>
      <c r="S1150" s="45"/>
      <c r="T1150" s="45"/>
      <c r="U1150" s="134"/>
      <c r="V1150" s="176"/>
      <c r="W1150" s="134"/>
      <c r="X1150" s="134"/>
      <c r="Y1150" s="51"/>
      <c r="Z1150" s="59"/>
      <c r="AA1150" s="21"/>
      <c r="AB1150" s="55"/>
      <c r="AC1150" s="45"/>
      <c r="AD1150" s="45"/>
      <c r="AE1150" s="45"/>
      <c r="AF1150" s="45"/>
      <c r="AG1150" s="45"/>
      <c r="AH1150" s="134"/>
      <c r="AI1150" s="176"/>
      <c r="AJ1150" s="134"/>
      <c r="AK1150" s="134"/>
      <c r="AL1150" s="51"/>
      <c r="AM1150" s="59"/>
      <c r="AN1150" s="21"/>
      <c r="AO1150" s="55"/>
      <c r="AP1150" s="45"/>
      <c r="AQ1150" s="45"/>
      <c r="AR1150" s="45"/>
      <c r="AS1150" s="45"/>
      <c r="AT1150" s="45"/>
      <c r="AU1150" s="134"/>
      <c r="AV1150" s="176"/>
      <c r="AW1150" s="134"/>
      <c r="AX1150" s="134"/>
      <c r="AY1150" s="51"/>
      <c r="AZ1150" s="59"/>
      <c r="BA1150" s="21"/>
      <c r="BB1150" s="55"/>
      <c r="BC1150" s="45"/>
      <c r="BD1150" s="45"/>
      <c r="BE1150" s="45"/>
      <c r="BF1150" s="45"/>
      <c r="BG1150" s="45"/>
      <c r="BH1150" s="134"/>
      <c r="BI1150" s="176"/>
      <c r="BJ1150" s="134"/>
      <c r="BK1150" s="134"/>
      <c r="BL1150" s="51"/>
      <c r="BM1150" s="59"/>
    </row>
    <row r="1151" spans="1:65" s="5" customFormat="1" ht="12.75" customHeight="1" x14ac:dyDescent="0.2">
      <c r="A1151" s="21"/>
      <c r="B1151" s="690"/>
      <c r="C1151" s="690"/>
      <c r="D1151" s="690"/>
      <c r="E1151" s="690"/>
      <c r="F1151" s="690"/>
      <c r="G1151" s="690"/>
      <c r="H1151" s="32"/>
      <c r="I1151" s="111"/>
      <c r="K1151" s="130"/>
      <c r="L1151" s="51"/>
      <c r="M1151" s="173"/>
      <c r="N1151" s="21"/>
      <c r="O1151" s="690"/>
      <c r="P1151" s="690"/>
      <c r="Q1151" s="690"/>
      <c r="R1151" s="690"/>
      <c r="S1151" s="690"/>
      <c r="T1151" s="690"/>
      <c r="U1151" s="156"/>
      <c r="V1151" s="176"/>
      <c r="W1151" s="51"/>
      <c r="X1151" s="130"/>
      <c r="Y1151" s="51"/>
      <c r="Z1151" s="173"/>
      <c r="AA1151" s="21"/>
      <c r="AB1151" s="690"/>
      <c r="AC1151" s="690"/>
      <c r="AD1151" s="690"/>
      <c r="AE1151" s="690"/>
      <c r="AF1151" s="690"/>
      <c r="AG1151" s="690"/>
      <c r="AH1151" s="156"/>
      <c r="AI1151" s="176"/>
      <c r="AJ1151" s="51"/>
      <c r="AK1151" s="130"/>
      <c r="AL1151" s="51"/>
      <c r="AM1151" s="173"/>
      <c r="AN1151" s="21"/>
      <c r="AO1151" s="690"/>
      <c r="AP1151" s="690"/>
      <c r="AQ1151" s="690"/>
      <c r="AR1151" s="690"/>
      <c r="AS1151" s="690"/>
      <c r="AT1151" s="690"/>
      <c r="AU1151" s="156"/>
      <c r="AV1151" s="176"/>
      <c r="AW1151" s="51"/>
      <c r="AX1151" s="130"/>
      <c r="AY1151" s="51"/>
      <c r="AZ1151" s="173"/>
      <c r="BA1151" s="21"/>
      <c r="BB1151" s="690"/>
      <c r="BC1151" s="690"/>
      <c r="BD1151" s="690"/>
      <c r="BE1151" s="690"/>
      <c r="BF1151" s="690"/>
      <c r="BG1151" s="690"/>
      <c r="BH1151" s="156"/>
      <c r="BI1151" s="176"/>
      <c r="BJ1151" s="51"/>
      <c r="BK1151" s="130"/>
      <c r="BL1151" s="51"/>
      <c r="BM1151" s="173"/>
    </row>
    <row r="1152" spans="1:65" s="5" customFormat="1" ht="12.75" customHeight="1" x14ac:dyDescent="0.2">
      <c r="A1152" s="21"/>
      <c r="B1152" s="689"/>
      <c r="C1152" s="689"/>
      <c r="D1152" s="689"/>
      <c r="E1152" s="689"/>
      <c r="F1152" s="689"/>
      <c r="G1152" s="689"/>
      <c r="H1152" s="55"/>
      <c r="I1152" s="100"/>
      <c r="J1152" s="45"/>
      <c r="K1152" s="204"/>
      <c r="L1152" s="51"/>
      <c r="M1152" s="173"/>
      <c r="N1152" s="21"/>
      <c r="O1152" s="689"/>
      <c r="P1152" s="689"/>
      <c r="Q1152" s="689"/>
      <c r="R1152" s="689"/>
      <c r="S1152" s="689"/>
      <c r="T1152" s="689"/>
      <c r="U1152" s="134"/>
      <c r="V1152" s="176"/>
      <c r="W1152" s="134"/>
      <c r="X1152" s="204"/>
      <c r="Y1152" s="51"/>
      <c r="Z1152" s="173"/>
      <c r="AA1152" s="21"/>
      <c r="AB1152" s="689"/>
      <c r="AC1152" s="689"/>
      <c r="AD1152" s="689"/>
      <c r="AE1152" s="689"/>
      <c r="AF1152" s="689"/>
      <c r="AG1152" s="689"/>
      <c r="AH1152" s="134"/>
      <c r="AI1152" s="176"/>
      <c r="AJ1152" s="134"/>
      <c r="AK1152" s="204"/>
      <c r="AL1152" s="51"/>
      <c r="AM1152" s="173"/>
      <c r="AN1152" s="21"/>
      <c r="AO1152" s="689"/>
      <c r="AP1152" s="689"/>
      <c r="AQ1152" s="689"/>
      <c r="AR1152" s="689"/>
      <c r="AS1152" s="689"/>
      <c r="AT1152" s="689"/>
      <c r="AU1152" s="134"/>
      <c r="AV1152" s="176"/>
      <c r="AW1152" s="134"/>
      <c r="AX1152" s="204"/>
      <c r="AY1152" s="51"/>
      <c r="AZ1152" s="173"/>
      <c r="BA1152" s="21"/>
      <c r="BB1152" s="689"/>
      <c r="BC1152" s="689"/>
      <c r="BD1152" s="689"/>
      <c r="BE1152" s="689"/>
      <c r="BF1152" s="689"/>
      <c r="BG1152" s="689"/>
      <c r="BH1152" s="134"/>
      <c r="BI1152" s="176"/>
      <c r="BJ1152" s="134"/>
      <c r="BK1152" s="204"/>
      <c r="BL1152" s="51"/>
      <c r="BM1152" s="173"/>
    </row>
    <row r="1153" spans="1:65" s="5" customFormat="1" ht="12.75" customHeight="1" x14ac:dyDescent="0.2">
      <c r="A1153" s="21"/>
      <c r="B1153" s="691"/>
      <c r="C1153" s="691"/>
      <c r="D1153" s="691"/>
      <c r="E1153" s="691"/>
      <c r="F1153" s="691"/>
      <c r="G1153" s="691"/>
      <c r="H1153" s="55"/>
      <c r="I1153" s="100"/>
      <c r="J1153" s="45"/>
      <c r="K1153" s="134"/>
      <c r="L1153" s="51"/>
      <c r="M1153" s="173"/>
      <c r="N1153" s="21"/>
      <c r="O1153" s="691"/>
      <c r="P1153" s="691"/>
      <c r="Q1153" s="691"/>
      <c r="R1153" s="691"/>
      <c r="S1153" s="691"/>
      <c r="T1153" s="691"/>
      <c r="U1153" s="134"/>
      <c r="V1153" s="176"/>
      <c r="W1153" s="134"/>
      <c r="X1153" s="134"/>
      <c r="Y1153" s="51"/>
      <c r="Z1153" s="173"/>
      <c r="AA1153" s="21"/>
      <c r="AB1153" s="691"/>
      <c r="AC1153" s="691"/>
      <c r="AD1153" s="691"/>
      <c r="AE1153" s="691"/>
      <c r="AF1153" s="691"/>
      <c r="AG1153" s="691"/>
      <c r="AH1153" s="134"/>
      <c r="AI1153" s="176"/>
      <c r="AJ1153" s="134"/>
      <c r="AK1153" s="134"/>
      <c r="AL1153" s="51"/>
      <c r="AM1153" s="173"/>
      <c r="AN1153" s="21"/>
      <c r="AO1153" s="691"/>
      <c r="AP1153" s="691"/>
      <c r="AQ1153" s="691"/>
      <c r="AR1153" s="691"/>
      <c r="AS1153" s="691"/>
      <c r="AT1153" s="691"/>
      <c r="AU1153" s="134"/>
      <c r="AV1153" s="176"/>
      <c r="AW1153" s="134"/>
      <c r="AX1153" s="134"/>
      <c r="AY1153" s="51"/>
      <c r="AZ1153" s="173"/>
      <c r="BA1153" s="21"/>
      <c r="BB1153" s="691"/>
      <c r="BC1153" s="691"/>
      <c r="BD1153" s="691"/>
      <c r="BE1153" s="691"/>
      <c r="BF1153" s="691"/>
      <c r="BG1153" s="691"/>
      <c r="BH1153" s="134"/>
      <c r="BI1153" s="176"/>
      <c r="BJ1153" s="134"/>
      <c r="BK1153" s="134"/>
      <c r="BL1153" s="51"/>
      <c r="BM1153" s="173"/>
    </row>
    <row r="1154" spans="1:65" s="5" customFormat="1" ht="12.75" customHeight="1" x14ac:dyDescent="0.2">
      <c r="A1154" s="21"/>
      <c r="B1154" s="689"/>
      <c r="C1154" s="689"/>
      <c r="D1154" s="689"/>
      <c r="E1154" s="689"/>
      <c r="F1154" s="689"/>
      <c r="G1154" s="45"/>
      <c r="H1154" s="55"/>
      <c r="I1154" s="100"/>
      <c r="J1154" s="45"/>
      <c r="K1154" s="134"/>
      <c r="L1154" s="51"/>
      <c r="M1154" s="173"/>
      <c r="N1154" s="21"/>
      <c r="O1154" s="689"/>
      <c r="P1154" s="689"/>
      <c r="Q1154" s="689"/>
      <c r="R1154" s="689"/>
      <c r="S1154" s="689"/>
      <c r="T1154" s="45"/>
      <c r="U1154" s="134"/>
      <c r="V1154" s="176"/>
      <c r="W1154" s="134"/>
      <c r="X1154" s="134"/>
      <c r="Y1154" s="51"/>
      <c r="Z1154" s="173"/>
      <c r="AA1154" s="21"/>
      <c r="AB1154" s="689"/>
      <c r="AC1154" s="689"/>
      <c r="AD1154" s="689"/>
      <c r="AE1154" s="689"/>
      <c r="AF1154" s="689"/>
      <c r="AG1154" s="45"/>
      <c r="AH1154" s="134"/>
      <c r="AI1154" s="176"/>
      <c r="AJ1154" s="134"/>
      <c r="AK1154" s="134"/>
      <c r="AL1154" s="51"/>
      <c r="AM1154" s="173"/>
      <c r="AN1154" s="21"/>
      <c r="AO1154" s="689"/>
      <c r="AP1154" s="689"/>
      <c r="AQ1154" s="689"/>
      <c r="AR1154" s="689"/>
      <c r="AS1154" s="689"/>
      <c r="AT1154" s="45"/>
      <c r="AU1154" s="134"/>
      <c r="AV1154" s="176"/>
      <c r="AW1154" s="134"/>
      <c r="AX1154" s="134"/>
      <c r="AY1154" s="51"/>
      <c r="AZ1154" s="173"/>
      <c r="BA1154" s="21"/>
      <c r="BB1154" s="689"/>
      <c r="BC1154" s="689"/>
      <c r="BD1154" s="689"/>
      <c r="BE1154" s="689"/>
      <c r="BF1154" s="689"/>
      <c r="BG1154" s="45"/>
      <c r="BH1154" s="134"/>
      <c r="BI1154" s="176"/>
      <c r="BJ1154" s="134"/>
      <c r="BK1154" s="134"/>
      <c r="BL1154" s="51"/>
      <c r="BM1154" s="173"/>
    </row>
    <row r="1155" spans="1:65" s="5" customFormat="1" ht="12.75" customHeight="1" x14ac:dyDescent="0.2">
      <c r="A1155" s="21"/>
      <c r="B1155" s="80"/>
      <c r="C1155" s="45"/>
      <c r="D1155" s="45"/>
      <c r="E1155" s="45"/>
      <c r="F1155" s="45"/>
      <c r="G1155" s="45"/>
      <c r="H1155" s="55"/>
      <c r="I1155" s="100"/>
      <c r="J1155" s="45"/>
      <c r="K1155" s="134"/>
      <c r="L1155" s="51"/>
      <c r="M1155" s="173"/>
      <c r="N1155" s="21"/>
      <c r="O1155" s="80"/>
      <c r="P1155" s="45"/>
      <c r="Q1155" s="45"/>
      <c r="R1155" s="45"/>
      <c r="S1155" s="45"/>
      <c r="T1155" s="45"/>
      <c r="U1155" s="134"/>
      <c r="V1155" s="176"/>
      <c r="W1155" s="134"/>
      <c r="X1155" s="134"/>
      <c r="Y1155" s="51"/>
      <c r="Z1155" s="173"/>
      <c r="AA1155" s="21"/>
      <c r="AB1155" s="80"/>
      <c r="AC1155" s="45"/>
      <c r="AD1155" s="45"/>
      <c r="AE1155" s="45"/>
      <c r="AF1155" s="45"/>
      <c r="AG1155" s="45"/>
      <c r="AH1155" s="134"/>
      <c r="AI1155" s="176"/>
      <c r="AJ1155" s="134"/>
      <c r="AK1155" s="134"/>
      <c r="AL1155" s="51"/>
      <c r="AM1155" s="173"/>
      <c r="AN1155" s="21"/>
      <c r="AO1155" s="80"/>
      <c r="AP1155" s="45"/>
      <c r="AQ1155" s="45"/>
      <c r="AR1155" s="45"/>
      <c r="AS1155" s="45"/>
      <c r="AT1155" s="45"/>
      <c r="AU1155" s="134"/>
      <c r="AV1155" s="176"/>
      <c r="AW1155" s="134"/>
      <c r="AX1155" s="134"/>
      <c r="AY1155" s="51"/>
      <c r="AZ1155" s="173"/>
      <c r="BA1155" s="21"/>
      <c r="BB1155" s="80"/>
      <c r="BC1155" s="45"/>
      <c r="BD1155" s="45"/>
      <c r="BE1155" s="45"/>
      <c r="BF1155" s="45"/>
      <c r="BG1155" s="45"/>
      <c r="BH1155" s="134"/>
      <c r="BI1155" s="176"/>
      <c r="BJ1155" s="134"/>
      <c r="BK1155" s="134"/>
      <c r="BL1155" s="51"/>
      <c r="BM1155" s="173"/>
    </row>
    <row r="1156" spans="1:65" s="5" customFormat="1" ht="12.75" customHeight="1" x14ac:dyDescent="0.2">
      <c r="A1156" s="21"/>
      <c r="B1156" s="80"/>
      <c r="C1156" s="45"/>
      <c r="D1156" s="45"/>
      <c r="E1156" s="45"/>
      <c r="F1156" s="45"/>
      <c r="G1156" s="45"/>
      <c r="H1156" s="55"/>
      <c r="I1156" s="100"/>
      <c r="J1156" s="45"/>
      <c r="K1156" s="134"/>
      <c r="L1156" s="51"/>
      <c r="M1156" s="173"/>
      <c r="N1156" s="21"/>
      <c r="O1156" s="80"/>
      <c r="P1156" s="45"/>
      <c r="Q1156" s="45"/>
      <c r="R1156" s="45"/>
      <c r="S1156" s="45"/>
      <c r="T1156" s="45"/>
      <c r="U1156" s="134"/>
      <c r="V1156" s="176"/>
      <c r="W1156" s="134"/>
      <c r="X1156" s="134"/>
      <c r="Y1156" s="51"/>
      <c r="Z1156" s="173"/>
      <c r="AA1156" s="21"/>
      <c r="AB1156" s="80"/>
      <c r="AC1156" s="45"/>
      <c r="AD1156" s="45"/>
      <c r="AE1156" s="45"/>
      <c r="AF1156" s="45"/>
      <c r="AG1156" s="45"/>
      <c r="AH1156" s="134"/>
      <c r="AI1156" s="176"/>
      <c r="AJ1156" s="134"/>
      <c r="AK1156" s="134"/>
      <c r="AL1156" s="51"/>
      <c r="AM1156" s="173"/>
      <c r="AN1156" s="21"/>
      <c r="AO1156" s="80"/>
      <c r="AP1156" s="45"/>
      <c r="AQ1156" s="45"/>
      <c r="AR1156" s="45"/>
      <c r="AS1156" s="45"/>
      <c r="AT1156" s="45"/>
      <c r="AU1156" s="134"/>
      <c r="AV1156" s="176"/>
      <c r="AW1156" s="134"/>
      <c r="AX1156" s="134"/>
      <c r="AY1156" s="51"/>
      <c r="AZ1156" s="173"/>
      <c r="BA1156" s="21"/>
      <c r="BB1156" s="80"/>
      <c r="BC1156" s="45"/>
      <c r="BD1156" s="45"/>
      <c r="BE1156" s="45"/>
      <c r="BF1156" s="45"/>
      <c r="BG1156" s="45"/>
      <c r="BH1156" s="134"/>
      <c r="BI1156" s="176"/>
      <c r="BJ1156" s="134"/>
      <c r="BK1156" s="134"/>
      <c r="BL1156" s="51"/>
      <c r="BM1156" s="173"/>
    </row>
    <row r="1157" spans="1:65" s="5" customFormat="1" ht="12.75" customHeight="1" x14ac:dyDescent="0.2">
      <c r="B1157" s="24"/>
      <c r="H1157" s="55"/>
      <c r="I1157" s="112"/>
      <c r="J1157" s="46"/>
      <c r="K1157" s="156"/>
      <c r="L1157" s="51"/>
      <c r="M1157" s="173"/>
      <c r="O1157" s="24"/>
      <c r="U1157" s="134"/>
      <c r="V1157" s="176"/>
      <c r="W1157" s="134"/>
      <c r="X1157" s="156"/>
      <c r="Y1157" s="51"/>
      <c r="Z1157" s="173"/>
      <c r="AB1157" s="24"/>
      <c r="AH1157" s="134"/>
      <c r="AI1157" s="176"/>
      <c r="AJ1157" s="134"/>
      <c r="AK1157" s="156"/>
      <c r="AL1157" s="51"/>
      <c r="AM1157" s="173"/>
      <c r="AO1157" s="24"/>
      <c r="AU1157" s="134"/>
      <c r="AV1157" s="176"/>
      <c r="AW1157" s="134"/>
      <c r="AX1157" s="156"/>
      <c r="AY1157" s="51"/>
      <c r="AZ1157" s="173"/>
      <c r="BB1157" s="24"/>
      <c r="BH1157" s="134"/>
      <c r="BI1157" s="176"/>
      <c r="BJ1157" s="134"/>
      <c r="BK1157" s="156"/>
      <c r="BL1157" s="51"/>
      <c r="BM1157" s="173"/>
    </row>
    <row r="1158" spans="1:65" s="5" customFormat="1" ht="12.75" customHeight="1" x14ac:dyDescent="0.2">
      <c r="A1158" s="21"/>
      <c r="B1158" s="24"/>
      <c r="G1158" s="46"/>
      <c r="H1158" s="32"/>
      <c r="I1158" s="111"/>
      <c r="K1158" s="130"/>
      <c r="L1158" s="51"/>
      <c r="M1158" s="173"/>
      <c r="N1158" s="21"/>
      <c r="O1158" s="24"/>
      <c r="T1158" s="46"/>
      <c r="U1158" s="156"/>
      <c r="V1158" s="176"/>
      <c r="W1158" s="51"/>
      <c r="X1158" s="130"/>
      <c r="Y1158" s="51"/>
      <c r="Z1158" s="173"/>
      <c r="AA1158" s="21"/>
      <c r="AB1158" s="24"/>
      <c r="AG1158" s="46"/>
      <c r="AH1158" s="156"/>
      <c r="AI1158" s="176"/>
      <c r="AJ1158" s="51"/>
      <c r="AK1158" s="130"/>
      <c r="AL1158" s="51"/>
      <c r="AM1158" s="173"/>
      <c r="AN1158" s="21"/>
      <c r="AO1158" s="24"/>
      <c r="AT1158" s="46"/>
      <c r="AU1158" s="156"/>
      <c r="AV1158" s="176"/>
      <c r="AW1158" s="51"/>
      <c r="AX1158" s="130"/>
      <c r="AY1158" s="51"/>
      <c r="AZ1158" s="173"/>
      <c r="BA1158" s="21"/>
      <c r="BB1158" s="24"/>
      <c r="BG1158" s="46"/>
      <c r="BH1158" s="156"/>
      <c r="BI1158" s="176"/>
      <c r="BJ1158" s="51"/>
      <c r="BK1158" s="130"/>
      <c r="BL1158" s="51"/>
      <c r="BM1158" s="173"/>
    </row>
    <row r="1159" spans="1:65" s="5" customFormat="1" ht="12.75" customHeight="1" x14ac:dyDescent="0.2">
      <c r="A1159" s="21"/>
      <c r="B1159" s="689"/>
      <c r="C1159" s="689"/>
      <c r="D1159" s="689"/>
      <c r="E1159" s="689"/>
      <c r="F1159" s="689"/>
      <c r="G1159" s="689"/>
      <c r="H1159" s="55"/>
      <c r="I1159" s="112"/>
      <c r="J1159" s="46"/>
      <c r="K1159" s="204"/>
      <c r="L1159" s="51"/>
      <c r="M1159" s="59"/>
      <c r="N1159" s="21"/>
      <c r="O1159" s="689"/>
      <c r="P1159" s="689"/>
      <c r="Q1159" s="689"/>
      <c r="R1159" s="689"/>
      <c r="S1159" s="689"/>
      <c r="T1159" s="689"/>
      <c r="U1159" s="134"/>
      <c r="V1159" s="176"/>
      <c r="W1159" s="134"/>
      <c r="X1159" s="204"/>
      <c r="Y1159" s="51"/>
      <c r="Z1159" s="59"/>
      <c r="AA1159" s="21"/>
      <c r="AB1159" s="689"/>
      <c r="AC1159" s="689"/>
      <c r="AD1159" s="689"/>
      <c r="AE1159" s="689"/>
      <c r="AF1159" s="689"/>
      <c r="AG1159" s="689"/>
      <c r="AH1159" s="134"/>
      <c r="AI1159" s="176"/>
      <c r="AJ1159" s="134"/>
      <c r="AK1159" s="204"/>
      <c r="AL1159" s="51"/>
      <c r="AM1159" s="59"/>
      <c r="AN1159" s="21"/>
      <c r="AO1159" s="689"/>
      <c r="AP1159" s="689"/>
      <c r="AQ1159" s="689"/>
      <c r="AR1159" s="689"/>
      <c r="AS1159" s="689"/>
      <c r="AT1159" s="689"/>
      <c r="AU1159" s="134"/>
      <c r="AV1159" s="176"/>
      <c r="AW1159" s="134"/>
      <c r="AX1159" s="204"/>
      <c r="AY1159" s="51"/>
      <c r="AZ1159" s="59"/>
      <c r="BA1159" s="21"/>
      <c r="BB1159" s="689"/>
      <c r="BC1159" s="689"/>
      <c r="BD1159" s="689"/>
      <c r="BE1159" s="689"/>
      <c r="BF1159" s="689"/>
      <c r="BG1159" s="689"/>
      <c r="BH1159" s="134"/>
      <c r="BI1159" s="176"/>
      <c r="BJ1159" s="134"/>
      <c r="BK1159" s="204"/>
      <c r="BL1159" s="51"/>
      <c r="BM1159" s="59"/>
    </row>
    <row r="1160" spans="1:65" s="5" customFormat="1" ht="12.75" customHeight="1" x14ac:dyDescent="0.2">
      <c r="A1160" s="21"/>
      <c r="B1160" s="689"/>
      <c r="C1160" s="689"/>
      <c r="D1160" s="689"/>
      <c r="E1160" s="689"/>
      <c r="F1160" s="689"/>
      <c r="G1160" s="689"/>
      <c r="H1160" s="689"/>
      <c r="I1160" s="112"/>
      <c r="J1160" s="46"/>
      <c r="K1160" s="134"/>
      <c r="L1160" s="51"/>
      <c r="M1160" s="59"/>
      <c r="N1160" s="21"/>
      <c r="O1160" s="59"/>
      <c r="P1160" s="59"/>
      <c r="Q1160" s="59"/>
      <c r="R1160" s="59"/>
      <c r="S1160" s="59"/>
      <c r="T1160" s="59"/>
      <c r="U1160" s="51"/>
      <c r="V1160" s="176"/>
      <c r="W1160" s="134"/>
      <c r="X1160" s="134"/>
      <c r="Y1160" s="51"/>
      <c r="Z1160" s="59"/>
      <c r="AA1160" s="21"/>
      <c r="AB1160" s="59"/>
      <c r="AC1160" s="59"/>
      <c r="AD1160" s="59"/>
      <c r="AE1160" s="59"/>
      <c r="AF1160" s="59"/>
      <c r="AG1160" s="59"/>
      <c r="AH1160" s="51"/>
      <c r="AI1160" s="176"/>
      <c r="AJ1160" s="134"/>
      <c r="AK1160" s="134"/>
      <c r="AL1160" s="51"/>
      <c r="AM1160" s="59"/>
      <c r="AN1160" s="21"/>
      <c r="AO1160" s="59"/>
      <c r="AP1160" s="59"/>
      <c r="AQ1160" s="59"/>
      <c r="AR1160" s="59"/>
      <c r="AS1160" s="59"/>
      <c r="AT1160" s="59"/>
      <c r="AU1160" s="51"/>
      <c r="AV1160" s="176"/>
      <c r="AW1160" s="134"/>
      <c r="AX1160" s="134"/>
      <c r="AY1160" s="51"/>
      <c r="AZ1160" s="59"/>
      <c r="BA1160" s="21"/>
      <c r="BB1160" s="59"/>
      <c r="BC1160" s="59"/>
      <c r="BD1160" s="59"/>
      <c r="BE1160" s="59"/>
      <c r="BF1160" s="59"/>
      <c r="BG1160" s="59"/>
      <c r="BH1160" s="51"/>
      <c r="BI1160" s="176"/>
      <c r="BJ1160" s="134"/>
      <c r="BK1160" s="134"/>
      <c r="BL1160" s="51"/>
      <c r="BM1160" s="59"/>
    </row>
    <row r="1161" spans="1:65" s="5" customFormat="1" ht="12.75" customHeight="1" x14ac:dyDescent="0.2">
      <c r="A1161" s="21"/>
      <c r="B1161" s="689"/>
      <c r="C1161" s="689"/>
      <c r="D1161" s="689"/>
      <c r="E1161" s="689"/>
      <c r="F1161" s="689"/>
      <c r="G1161" s="46"/>
      <c r="H1161" s="55"/>
      <c r="I1161" s="112"/>
      <c r="J1161" s="46"/>
      <c r="K1161" s="134"/>
      <c r="L1161" s="51"/>
      <c r="M1161" s="59"/>
      <c r="N1161" s="21"/>
      <c r="O1161" s="689"/>
      <c r="P1161" s="689"/>
      <c r="Q1161" s="689"/>
      <c r="R1161" s="689"/>
      <c r="S1161" s="689"/>
      <c r="T1161" s="46"/>
      <c r="U1161" s="134"/>
      <c r="V1161" s="176"/>
      <c r="W1161" s="134"/>
      <c r="X1161" s="134"/>
      <c r="Y1161" s="51"/>
      <c r="Z1161" s="59"/>
      <c r="AA1161" s="21"/>
      <c r="AB1161" s="689"/>
      <c r="AC1161" s="689"/>
      <c r="AD1161" s="689"/>
      <c r="AE1161" s="689"/>
      <c r="AF1161" s="689"/>
      <c r="AG1161" s="46"/>
      <c r="AH1161" s="134"/>
      <c r="AI1161" s="176"/>
      <c r="AJ1161" s="134"/>
      <c r="AK1161" s="134"/>
      <c r="AL1161" s="51"/>
      <c r="AM1161" s="59"/>
      <c r="AN1161" s="21"/>
      <c r="AO1161" s="689"/>
      <c r="AP1161" s="689"/>
      <c r="AQ1161" s="689"/>
      <c r="AR1161" s="689"/>
      <c r="AS1161" s="689"/>
      <c r="AT1161" s="46"/>
      <c r="AU1161" s="134"/>
      <c r="AV1161" s="176"/>
      <c r="AW1161" s="134"/>
      <c r="AX1161" s="134"/>
      <c r="AY1161" s="51"/>
      <c r="AZ1161" s="59"/>
      <c r="BA1161" s="21"/>
      <c r="BB1161" s="689"/>
      <c r="BC1161" s="689"/>
      <c r="BD1161" s="689"/>
      <c r="BE1161" s="689"/>
      <c r="BF1161" s="689"/>
      <c r="BG1161" s="46"/>
      <c r="BH1161" s="134"/>
      <c r="BI1161" s="176"/>
      <c r="BJ1161" s="134"/>
      <c r="BK1161" s="134"/>
      <c r="BL1161" s="51"/>
      <c r="BM1161" s="59"/>
    </row>
    <row r="1162" spans="1:65" s="5" customFormat="1" ht="12.75" customHeight="1" x14ac:dyDescent="0.2">
      <c r="A1162" s="21"/>
      <c r="B1162" s="80"/>
      <c r="C1162" s="45"/>
      <c r="D1162" s="45"/>
      <c r="E1162" s="45"/>
      <c r="F1162" s="45"/>
      <c r="G1162" s="46"/>
      <c r="H1162" s="55"/>
      <c r="I1162" s="112"/>
      <c r="J1162" s="46"/>
      <c r="K1162" s="134"/>
      <c r="L1162" s="51"/>
      <c r="M1162" s="59"/>
      <c r="N1162" s="21"/>
      <c r="O1162" s="80"/>
      <c r="P1162" s="45"/>
      <c r="Q1162" s="45"/>
      <c r="R1162" s="45"/>
      <c r="S1162" s="45"/>
      <c r="T1162" s="46"/>
      <c r="U1162" s="134"/>
      <c r="V1162" s="176"/>
      <c r="W1162" s="134"/>
      <c r="X1162" s="134"/>
      <c r="Y1162" s="51"/>
      <c r="Z1162" s="59"/>
      <c r="AA1162" s="21"/>
      <c r="AB1162" s="80"/>
      <c r="AC1162" s="45"/>
      <c r="AD1162" s="45"/>
      <c r="AE1162" s="45"/>
      <c r="AF1162" s="45"/>
      <c r="AG1162" s="46"/>
      <c r="AH1162" s="134"/>
      <c r="AI1162" s="176"/>
      <c r="AJ1162" s="134"/>
      <c r="AK1162" s="134"/>
      <c r="AL1162" s="51"/>
      <c r="AM1162" s="59"/>
      <c r="AN1162" s="21"/>
      <c r="AO1162" s="80"/>
      <c r="AP1162" s="45"/>
      <c r="AQ1162" s="45"/>
      <c r="AR1162" s="45"/>
      <c r="AS1162" s="45"/>
      <c r="AT1162" s="46"/>
      <c r="AU1162" s="134"/>
      <c r="AV1162" s="176"/>
      <c r="AW1162" s="134"/>
      <c r="AX1162" s="134"/>
      <c r="AY1162" s="51"/>
      <c r="AZ1162" s="59"/>
      <c r="BA1162" s="21"/>
      <c r="BB1162" s="80"/>
      <c r="BC1162" s="45"/>
      <c r="BD1162" s="45"/>
      <c r="BE1162" s="45"/>
      <c r="BF1162" s="45"/>
      <c r="BG1162" s="46"/>
      <c r="BH1162" s="134"/>
      <c r="BI1162" s="176"/>
      <c r="BJ1162" s="134"/>
      <c r="BK1162" s="134"/>
      <c r="BL1162" s="51"/>
      <c r="BM1162" s="59"/>
    </row>
    <row r="1163" spans="1:65" s="5" customFormat="1" ht="12.75" customHeight="1" x14ac:dyDescent="0.2">
      <c r="A1163" s="21"/>
      <c r="B1163" s="80"/>
      <c r="C1163" s="45"/>
      <c r="D1163" s="45"/>
      <c r="E1163" s="45"/>
      <c r="F1163" s="45"/>
      <c r="G1163" s="46"/>
      <c r="H1163" s="55"/>
      <c r="I1163" s="112"/>
      <c r="J1163" s="46"/>
      <c r="K1163" s="134"/>
      <c r="L1163" s="51"/>
      <c r="M1163" s="59"/>
      <c r="N1163" s="21"/>
      <c r="O1163" s="80"/>
      <c r="P1163" s="45"/>
      <c r="Q1163" s="45"/>
      <c r="R1163" s="45"/>
      <c r="S1163" s="45"/>
      <c r="T1163" s="46"/>
      <c r="U1163" s="134"/>
      <c r="V1163" s="176"/>
      <c r="W1163" s="134"/>
      <c r="X1163" s="134"/>
      <c r="Y1163" s="51"/>
      <c r="Z1163" s="59"/>
      <c r="AA1163" s="21"/>
      <c r="AB1163" s="80"/>
      <c r="AC1163" s="45"/>
      <c r="AD1163" s="45"/>
      <c r="AE1163" s="45"/>
      <c r="AF1163" s="45"/>
      <c r="AG1163" s="46"/>
      <c r="AH1163" s="134"/>
      <c r="AI1163" s="176"/>
      <c r="AJ1163" s="134"/>
      <c r="AK1163" s="134"/>
      <c r="AL1163" s="51"/>
      <c r="AM1163" s="59"/>
      <c r="AN1163" s="21"/>
      <c r="AO1163" s="80"/>
      <c r="AP1163" s="45"/>
      <c r="AQ1163" s="45"/>
      <c r="AR1163" s="45"/>
      <c r="AS1163" s="45"/>
      <c r="AT1163" s="46"/>
      <c r="AU1163" s="134"/>
      <c r="AV1163" s="176"/>
      <c r="AW1163" s="134"/>
      <c r="AX1163" s="134"/>
      <c r="AY1163" s="51"/>
      <c r="AZ1163" s="59"/>
      <c r="BA1163" s="21"/>
      <c r="BB1163" s="80"/>
      <c r="BC1163" s="45"/>
      <c r="BD1163" s="45"/>
      <c r="BE1163" s="45"/>
      <c r="BF1163" s="45"/>
      <c r="BG1163" s="46"/>
      <c r="BH1163" s="134"/>
      <c r="BI1163" s="176"/>
      <c r="BJ1163" s="134"/>
      <c r="BK1163" s="134"/>
      <c r="BL1163" s="51"/>
      <c r="BM1163" s="59"/>
    </row>
    <row r="1164" spans="1:65" s="5" customFormat="1" ht="12.75" customHeight="1" x14ac:dyDescent="0.2">
      <c r="A1164" s="21"/>
      <c r="B1164" s="55"/>
      <c r="C1164" s="46"/>
      <c r="D1164" s="46"/>
      <c r="E1164" s="46"/>
      <c r="F1164" s="46"/>
      <c r="G1164" s="46"/>
      <c r="H1164" s="55"/>
      <c r="I1164" s="112"/>
      <c r="J1164" s="46"/>
      <c r="K1164" s="134"/>
      <c r="L1164" s="51"/>
      <c r="M1164" s="59"/>
      <c r="N1164" s="21"/>
      <c r="O1164" s="55"/>
      <c r="P1164" s="46"/>
      <c r="Q1164" s="46"/>
      <c r="R1164" s="46"/>
      <c r="S1164" s="46"/>
      <c r="T1164" s="46"/>
      <c r="U1164" s="134"/>
      <c r="V1164" s="176"/>
      <c r="W1164" s="134"/>
      <c r="X1164" s="134"/>
      <c r="Y1164" s="51"/>
      <c r="Z1164" s="59"/>
      <c r="AA1164" s="21"/>
      <c r="AB1164" s="55"/>
      <c r="AC1164" s="46"/>
      <c r="AD1164" s="46"/>
      <c r="AE1164" s="46"/>
      <c r="AF1164" s="46"/>
      <c r="AG1164" s="46"/>
      <c r="AH1164" s="134"/>
      <c r="AI1164" s="176"/>
      <c r="AJ1164" s="134"/>
      <c r="AK1164" s="134"/>
      <c r="AL1164" s="51"/>
      <c r="AM1164" s="59"/>
      <c r="AN1164" s="21"/>
      <c r="AO1164" s="55"/>
      <c r="AP1164" s="46"/>
      <c r="AQ1164" s="46"/>
      <c r="AR1164" s="46"/>
      <c r="AS1164" s="46"/>
      <c r="AT1164" s="46"/>
      <c r="AU1164" s="134"/>
      <c r="AV1164" s="176"/>
      <c r="AW1164" s="134"/>
      <c r="AX1164" s="134"/>
      <c r="AY1164" s="51"/>
      <c r="AZ1164" s="59"/>
      <c r="BA1164" s="21"/>
      <c r="BB1164" s="55"/>
      <c r="BC1164" s="46"/>
      <c r="BD1164" s="46"/>
      <c r="BE1164" s="46"/>
      <c r="BF1164" s="46"/>
      <c r="BG1164" s="46"/>
      <c r="BH1164" s="134"/>
      <c r="BI1164" s="176"/>
      <c r="BJ1164" s="134"/>
      <c r="BK1164" s="134"/>
      <c r="BL1164" s="51"/>
      <c r="BM1164" s="59"/>
    </row>
    <row r="1165" spans="1:65" s="5" customFormat="1" ht="12.75" customHeight="1" x14ac:dyDescent="0.2">
      <c r="A1165" s="21"/>
      <c r="B1165" s="689"/>
      <c r="C1165" s="689"/>
      <c r="D1165" s="689"/>
      <c r="E1165" s="689"/>
      <c r="F1165" s="689"/>
      <c r="G1165" s="689"/>
      <c r="H1165" s="32"/>
      <c r="I1165" s="111"/>
      <c r="K1165" s="130"/>
      <c r="L1165" s="51"/>
      <c r="M1165" s="130"/>
      <c r="N1165" s="21"/>
      <c r="O1165" s="689"/>
      <c r="P1165" s="689"/>
      <c r="Q1165" s="689"/>
      <c r="R1165" s="689"/>
      <c r="S1165" s="689"/>
      <c r="T1165" s="689"/>
      <c r="U1165" s="156"/>
      <c r="V1165" s="176"/>
      <c r="W1165" s="51"/>
      <c r="X1165" s="130"/>
      <c r="Y1165" s="51"/>
      <c r="Z1165" s="130"/>
      <c r="AA1165" s="21"/>
      <c r="AB1165" s="689"/>
      <c r="AC1165" s="689"/>
      <c r="AD1165" s="689"/>
      <c r="AE1165" s="689"/>
      <c r="AF1165" s="689"/>
      <c r="AG1165" s="689"/>
      <c r="AH1165" s="156"/>
      <c r="AI1165" s="176"/>
      <c r="AJ1165" s="51"/>
      <c r="AK1165" s="130"/>
      <c r="AL1165" s="51"/>
      <c r="AM1165" s="130"/>
      <c r="AN1165" s="21"/>
      <c r="AO1165" s="689"/>
      <c r="AP1165" s="689"/>
      <c r="AQ1165" s="689"/>
      <c r="AR1165" s="689"/>
      <c r="AS1165" s="689"/>
      <c r="AT1165" s="689"/>
      <c r="AU1165" s="156"/>
      <c r="AV1165" s="176"/>
      <c r="AW1165" s="51"/>
      <c r="AX1165" s="130"/>
      <c r="AY1165" s="51"/>
      <c r="AZ1165" s="130"/>
      <c r="BA1165" s="21"/>
      <c r="BB1165" s="689"/>
      <c r="BC1165" s="689"/>
      <c r="BD1165" s="689"/>
      <c r="BE1165" s="689"/>
      <c r="BF1165" s="689"/>
      <c r="BG1165" s="689"/>
      <c r="BH1165" s="156"/>
      <c r="BI1165" s="176"/>
      <c r="BJ1165" s="51"/>
      <c r="BK1165" s="130"/>
      <c r="BL1165" s="51"/>
      <c r="BM1165" s="130"/>
    </row>
    <row r="1166" spans="1:65" s="5" customFormat="1" ht="12.75" customHeight="1" x14ac:dyDescent="0.2">
      <c r="A1166" s="21"/>
      <c r="B1166" s="689"/>
      <c r="C1166" s="689"/>
      <c r="D1166" s="689"/>
      <c r="E1166" s="689"/>
      <c r="F1166" s="689"/>
      <c r="G1166" s="689"/>
      <c r="H1166" s="55"/>
      <c r="I1166" s="112"/>
      <c r="J1166" s="46"/>
      <c r="K1166" s="204"/>
      <c r="L1166" s="51"/>
      <c r="M1166" s="59"/>
      <c r="N1166" s="21"/>
      <c r="O1166" s="689"/>
      <c r="P1166" s="689"/>
      <c r="Q1166" s="689"/>
      <c r="R1166" s="689"/>
      <c r="S1166" s="689"/>
      <c r="T1166" s="689"/>
      <c r="U1166" s="134"/>
      <c r="V1166" s="176"/>
      <c r="W1166" s="134"/>
      <c r="X1166" s="204"/>
      <c r="Y1166" s="51"/>
      <c r="Z1166" s="59"/>
      <c r="AA1166" s="21"/>
      <c r="AB1166" s="689"/>
      <c r="AC1166" s="689"/>
      <c r="AD1166" s="689"/>
      <c r="AE1166" s="689"/>
      <c r="AF1166" s="689"/>
      <c r="AG1166" s="689"/>
      <c r="AH1166" s="134"/>
      <c r="AI1166" s="176"/>
      <c r="AJ1166" s="134"/>
      <c r="AK1166" s="204"/>
      <c r="AL1166" s="51"/>
      <c r="AM1166" s="59"/>
      <c r="AN1166" s="21"/>
      <c r="AO1166" s="689"/>
      <c r="AP1166" s="689"/>
      <c r="AQ1166" s="689"/>
      <c r="AR1166" s="689"/>
      <c r="AS1166" s="689"/>
      <c r="AT1166" s="689"/>
      <c r="AU1166" s="134"/>
      <c r="AV1166" s="176"/>
      <c r="AW1166" s="134"/>
      <c r="AX1166" s="204"/>
      <c r="AY1166" s="51"/>
      <c r="AZ1166" s="59"/>
      <c r="BA1166" s="21"/>
      <c r="BB1166" s="689"/>
      <c r="BC1166" s="689"/>
      <c r="BD1166" s="689"/>
      <c r="BE1166" s="689"/>
      <c r="BF1166" s="689"/>
      <c r="BG1166" s="689"/>
      <c r="BH1166" s="134"/>
      <c r="BI1166" s="176"/>
      <c r="BJ1166" s="134"/>
      <c r="BK1166" s="204"/>
      <c r="BL1166" s="51"/>
      <c r="BM1166" s="59"/>
    </row>
    <row r="1167" spans="1:65" s="5" customFormat="1" ht="12.75" customHeight="1" x14ac:dyDescent="0.2">
      <c r="A1167" s="21"/>
      <c r="B1167" s="689"/>
      <c r="C1167" s="689"/>
      <c r="D1167" s="689"/>
      <c r="E1167" s="689"/>
      <c r="F1167" s="689"/>
      <c r="G1167" s="689"/>
      <c r="H1167" s="55"/>
      <c r="I1167" s="112"/>
      <c r="J1167" s="46"/>
      <c r="K1167" s="134"/>
      <c r="L1167" s="51"/>
      <c r="M1167" s="59"/>
      <c r="N1167" s="21"/>
      <c r="O1167" s="689"/>
      <c r="P1167" s="689"/>
      <c r="Q1167" s="689"/>
      <c r="R1167" s="689"/>
      <c r="S1167" s="689"/>
      <c r="T1167" s="689"/>
      <c r="U1167" s="134"/>
      <c r="V1167" s="176"/>
      <c r="W1167" s="134"/>
      <c r="X1167" s="134"/>
      <c r="Y1167" s="51"/>
      <c r="Z1167" s="59"/>
      <c r="AA1167" s="21"/>
      <c r="AB1167" s="689"/>
      <c r="AC1167" s="689"/>
      <c r="AD1167" s="689"/>
      <c r="AE1167" s="689"/>
      <c r="AF1167" s="689"/>
      <c r="AG1167" s="689"/>
      <c r="AH1167" s="134"/>
      <c r="AI1167" s="176"/>
      <c r="AJ1167" s="134"/>
      <c r="AK1167" s="134"/>
      <c r="AL1167" s="51"/>
      <c r="AM1167" s="59"/>
      <c r="AN1167" s="21"/>
      <c r="AO1167" s="689"/>
      <c r="AP1167" s="689"/>
      <c r="AQ1167" s="689"/>
      <c r="AR1167" s="689"/>
      <c r="AS1167" s="689"/>
      <c r="AT1167" s="689"/>
      <c r="AU1167" s="134"/>
      <c r="AV1167" s="176"/>
      <c r="AW1167" s="134"/>
      <c r="AX1167" s="134"/>
      <c r="AY1167" s="51"/>
      <c r="AZ1167" s="59"/>
      <c r="BA1167" s="21"/>
      <c r="BB1167" s="689"/>
      <c r="BC1167" s="689"/>
      <c r="BD1167" s="689"/>
      <c r="BE1167" s="689"/>
      <c r="BF1167" s="689"/>
      <c r="BG1167" s="689"/>
      <c r="BH1167" s="134"/>
      <c r="BI1167" s="176"/>
      <c r="BJ1167" s="134"/>
      <c r="BK1167" s="134"/>
      <c r="BL1167" s="51"/>
      <c r="BM1167" s="59"/>
    </row>
    <row r="1168" spans="1:65" s="5" customFormat="1" ht="12.75" customHeight="1" x14ac:dyDescent="0.2">
      <c r="A1168" s="21"/>
      <c r="B1168" s="689"/>
      <c r="C1168" s="689"/>
      <c r="D1168" s="689"/>
      <c r="E1168" s="689"/>
      <c r="F1168" s="689"/>
      <c r="G1168" s="46"/>
      <c r="H1168" s="55"/>
      <c r="I1168" s="112"/>
      <c r="J1168" s="46"/>
      <c r="K1168" s="134"/>
      <c r="L1168" s="51"/>
      <c r="M1168" s="59"/>
      <c r="N1168" s="21"/>
      <c r="O1168" s="689"/>
      <c r="P1168" s="689"/>
      <c r="Q1168" s="689"/>
      <c r="R1168" s="689"/>
      <c r="S1168" s="689"/>
      <c r="T1168" s="46"/>
      <c r="U1168" s="134"/>
      <c r="V1168" s="176"/>
      <c r="W1168" s="134"/>
      <c r="X1168" s="134"/>
      <c r="Y1168" s="51"/>
      <c r="Z1168" s="59"/>
      <c r="AA1168" s="21"/>
      <c r="AB1168" s="689"/>
      <c r="AC1168" s="689"/>
      <c r="AD1168" s="689"/>
      <c r="AE1168" s="689"/>
      <c r="AF1168" s="689"/>
      <c r="AG1168" s="46"/>
      <c r="AH1168" s="134"/>
      <c r="AI1168" s="176"/>
      <c r="AJ1168" s="134"/>
      <c r="AK1168" s="134"/>
      <c r="AL1168" s="51"/>
      <c r="AM1168" s="59"/>
      <c r="AN1168" s="21"/>
      <c r="AO1168" s="689"/>
      <c r="AP1168" s="689"/>
      <c r="AQ1168" s="689"/>
      <c r="AR1168" s="689"/>
      <c r="AS1168" s="689"/>
      <c r="AT1168" s="46"/>
      <c r="AU1168" s="134"/>
      <c r="AV1168" s="176"/>
      <c r="AW1168" s="134"/>
      <c r="AX1168" s="134"/>
      <c r="AY1168" s="51"/>
      <c r="AZ1168" s="59"/>
      <c r="BA1168" s="21"/>
      <c r="BB1168" s="689"/>
      <c r="BC1168" s="689"/>
      <c r="BD1168" s="689"/>
      <c r="BE1168" s="689"/>
      <c r="BF1168" s="689"/>
      <c r="BG1168" s="46"/>
      <c r="BH1168" s="134"/>
      <c r="BI1168" s="176"/>
      <c r="BJ1168" s="134"/>
      <c r="BK1168" s="134"/>
      <c r="BL1168" s="51"/>
      <c r="BM1168" s="59"/>
    </row>
    <row r="1169" spans="1:65" s="5" customFormat="1" ht="12.75" customHeight="1" x14ac:dyDescent="0.2">
      <c r="A1169" s="21"/>
      <c r="B1169" s="80"/>
      <c r="C1169" s="46"/>
      <c r="D1169" s="46"/>
      <c r="E1169" s="46"/>
      <c r="F1169" s="46"/>
      <c r="G1169" s="46"/>
      <c r="H1169" s="55"/>
      <c r="I1169" s="112"/>
      <c r="J1169" s="46"/>
      <c r="K1169" s="134"/>
      <c r="L1169" s="51"/>
      <c r="M1169" s="59"/>
      <c r="N1169" s="21"/>
      <c r="O1169" s="80"/>
      <c r="P1169" s="46"/>
      <c r="Q1169" s="46"/>
      <c r="R1169" s="46"/>
      <c r="S1169" s="46"/>
      <c r="T1169" s="46"/>
      <c r="U1169" s="134"/>
      <c r="V1169" s="176"/>
      <c r="W1169" s="134"/>
      <c r="X1169" s="134"/>
      <c r="Y1169" s="51"/>
      <c r="Z1169" s="59"/>
      <c r="AA1169" s="21"/>
      <c r="AB1169" s="80"/>
      <c r="AC1169" s="46"/>
      <c r="AD1169" s="46"/>
      <c r="AE1169" s="46"/>
      <c r="AF1169" s="46"/>
      <c r="AG1169" s="46"/>
      <c r="AH1169" s="134"/>
      <c r="AI1169" s="176"/>
      <c r="AJ1169" s="134"/>
      <c r="AK1169" s="134"/>
      <c r="AL1169" s="51"/>
      <c r="AM1169" s="59"/>
      <c r="AN1169" s="21"/>
      <c r="AO1169" s="80"/>
      <c r="AP1169" s="46"/>
      <c r="AQ1169" s="46"/>
      <c r="AR1169" s="46"/>
      <c r="AS1169" s="46"/>
      <c r="AT1169" s="46"/>
      <c r="AU1169" s="134"/>
      <c r="AV1169" s="176"/>
      <c r="AW1169" s="134"/>
      <c r="AX1169" s="134"/>
      <c r="AY1169" s="51"/>
      <c r="AZ1169" s="59"/>
      <c r="BA1169" s="21"/>
      <c r="BB1169" s="80"/>
      <c r="BC1169" s="46"/>
      <c r="BD1169" s="46"/>
      <c r="BE1169" s="46"/>
      <c r="BF1169" s="46"/>
      <c r="BG1169" s="46"/>
      <c r="BH1169" s="134"/>
      <c r="BI1169" s="176"/>
      <c r="BJ1169" s="134"/>
      <c r="BK1169" s="134"/>
      <c r="BL1169" s="51"/>
      <c r="BM1169" s="59"/>
    </row>
    <row r="1170" spans="1:65" s="5" customFormat="1" ht="12.75" customHeight="1" x14ac:dyDescent="0.2">
      <c r="A1170" s="21"/>
      <c r="B1170" s="80"/>
      <c r="C1170" s="46"/>
      <c r="D1170" s="46"/>
      <c r="E1170" s="46"/>
      <c r="F1170" s="46"/>
      <c r="G1170" s="46"/>
      <c r="H1170" s="55"/>
      <c r="I1170" s="112"/>
      <c r="J1170" s="46"/>
      <c r="K1170" s="134"/>
      <c r="L1170" s="51"/>
      <c r="M1170" s="59"/>
      <c r="N1170" s="21"/>
      <c r="O1170" s="80"/>
      <c r="P1170" s="46"/>
      <c r="Q1170" s="46"/>
      <c r="R1170" s="46"/>
      <c r="S1170" s="46"/>
      <c r="T1170" s="46"/>
      <c r="U1170" s="134"/>
      <c r="V1170" s="176"/>
      <c r="W1170" s="134"/>
      <c r="X1170" s="134"/>
      <c r="Y1170" s="51"/>
      <c r="Z1170" s="59"/>
      <c r="AA1170" s="21"/>
      <c r="AB1170" s="80"/>
      <c r="AC1170" s="46"/>
      <c r="AD1170" s="46"/>
      <c r="AE1170" s="46"/>
      <c r="AF1170" s="46"/>
      <c r="AG1170" s="46"/>
      <c r="AH1170" s="134"/>
      <c r="AI1170" s="176"/>
      <c r="AJ1170" s="134"/>
      <c r="AK1170" s="134"/>
      <c r="AL1170" s="51"/>
      <c r="AM1170" s="59"/>
      <c r="AN1170" s="21"/>
      <c r="AO1170" s="80"/>
      <c r="AP1170" s="46"/>
      <c r="AQ1170" s="46"/>
      <c r="AR1170" s="46"/>
      <c r="AS1170" s="46"/>
      <c r="AT1170" s="46"/>
      <c r="AU1170" s="134"/>
      <c r="AV1170" s="176"/>
      <c r="AW1170" s="134"/>
      <c r="AX1170" s="134"/>
      <c r="AY1170" s="51"/>
      <c r="AZ1170" s="59"/>
      <c r="BA1170" s="21"/>
      <c r="BB1170" s="80"/>
      <c r="BC1170" s="46"/>
      <c r="BD1170" s="46"/>
      <c r="BE1170" s="46"/>
      <c r="BF1170" s="46"/>
      <c r="BG1170" s="46"/>
      <c r="BH1170" s="134"/>
      <c r="BI1170" s="176"/>
      <c r="BJ1170" s="134"/>
      <c r="BK1170" s="134"/>
      <c r="BL1170" s="51"/>
      <c r="BM1170" s="59"/>
    </row>
    <row r="1171" spans="1:65" s="5" customFormat="1" ht="12.75" customHeight="1" x14ac:dyDescent="0.2">
      <c r="A1171" s="21"/>
      <c r="B1171" s="80"/>
      <c r="C1171" s="46"/>
      <c r="D1171" s="46"/>
      <c r="E1171" s="46"/>
      <c r="F1171" s="46"/>
      <c r="G1171" s="46"/>
      <c r="H1171" s="55"/>
      <c r="I1171" s="112"/>
      <c r="J1171" s="46"/>
      <c r="K1171" s="134"/>
      <c r="L1171" s="51"/>
      <c r="M1171" s="59"/>
      <c r="N1171" s="21"/>
      <c r="O1171" s="80"/>
      <c r="P1171" s="46"/>
      <c r="Q1171" s="46"/>
      <c r="R1171" s="46"/>
      <c r="S1171" s="46"/>
      <c r="T1171" s="46"/>
      <c r="U1171" s="134"/>
      <c r="V1171" s="176"/>
      <c r="W1171" s="134"/>
      <c r="X1171" s="134"/>
      <c r="Y1171" s="51"/>
      <c r="Z1171" s="59"/>
      <c r="AA1171" s="21"/>
      <c r="AB1171" s="80"/>
      <c r="AC1171" s="46"/>
      <c r="AD1171" s="46"/>
      <c r="AE1171" s="46"/>
      <c r="AF1171" s="46"/>
      <c r="AG1171" s="46"/>
      <c r="AH1171" s="134"/>
      <c r="AI1171" s="176"/>
      <c r="AJ1171" s="134"/>
      <c r="AK1171" s="134"/>
      <c r="AL1171" s="51"/>
      <c r="AM1171" s="59"/>
      <c r="AN1171" s="21"/>
      <c r="AO1171" s="80"/>
      <c r="AP1171" s="46"/>
      <c r="AQ1171" s="46"/>
      <c r="AR1171" s="46"/>
      <c r="AS1171" s="46"/>
      <c r="AT1171" s="46"/>
      <c r="AU1171" s="134"/>
      <c r="AV1171" s="176"/>
      <c r="AW1171" s="134"/>
      <c r="AX1171" s="134"/>
      <c r="AY1171" s="51"/>
      <c r="AZ1171" s="59"/>
      <c r="BA1171" s="21"/>
      <c r="BB1171" s="80"/>
      <c r="BC1171" s="46"/>
      <c r="BD1171" s="46"/>
      <c r="BE1171" s="46"/>
      <c r="BF1171" s="46"/>
      <c r="BG1171" s="46"/>
      <c r="BH1171" s="134"/>
      <c r="BI1171" s="176"/>
      <c r="BJ1171" s="134"/>
      <c r="BK1171" s="134"/>
      <c r="BL1171" s="51"/>
      <c r="BM1171" s="59"/>
    </row>
    <row r="1172" spans="1:65" s="8" customFormat="1" ht="15.75" x14ac:dyDescent="0.25">
      <c r="B1172" s="771"/>
      <c r="C1172" s="771"/>
      <c r="D1172" s="771"/>
      <c r="E1172" s="771"/>
      <c r="F1172" s="771"/>
      <c r="G1172" s="771"/>
      <c r="H1172" s="771"/>
      <c r="I1172" s="771"/>
      <c r="K1172" s="768"/>
      <c r="L1172" s="768"/>
      <c r="M1172" s="768"/>
      <c r="O1172" s="201"/>
      <c r="P1172" s="201"/>
      <c r="Q1172" s="201"/>
      <c r="R1172" s="201"/>
      <c r="S1172" s="201"/>
      <c r="T1172" s="201"/>
      <c r="U1172" s="132"/>
      <c r="V1172" s="132"/>
      <c r="W1172" s="132"/>
      <c r="X1172" s="768"/>
      <c r="Y1172" s="768"/>
      <c r="Z1172" s="768"/>
      <c r="AB1172" s="201"/>
      <c r="AC1172" s="201"/>
      <c r="AD1172" s="201"/>
      <c r="AE1172" s="201"/>
      <c r="AF1172" s="201"/>
      <c r="AG1172" s="201"/>
      <c r="AH1172" s="132"/>
      <c r="AI1172" s="132"/>
      <c r="AJ1172" s="132"/>
      <c r="AK1172" s="768"/>
      <c r="AL1172" s="768"/>
      <c r="AM1172" s="768"/>
      <c r="AO1172" s="201"/>
      <c r="AP1172" s="201"/>
      <c r="AQ1172" s="201"/>
      <c r="AR1172" s="201"/>
      <c r="AS1172" s="201"/>
      <c r="AT1172" s="201"/>
      <c r="AU1172" s="132"/>
      <c r="AV1172" s="132"/>
      <c r="AW1172" s="132"/>
      <c r="AX1172" s="768"/>
      <c r="AY1172" s="768"/>
      <c r="AZ1172" s="768"/>
      <c r="BB1172" s="201"/>
      <c r="BC1172" s="201"/>
      <c r="BD1172" s="201"/>
      <c r="BE1172" s="201"/>
      <c r="BF1172" s="201"/>
      <c r="BG1172" s="201"/>
      <c r="BH1172" s="132"/>
      <c r="BI1172" s="132"/>
      <c r="BJ1172" s="132"/>
      <c r="BK1172" s="768"/>
      <c r="BL1172" s="768"/>
      <c r="BM1172" s="768"/>
    </row>
    <row r="1173" spans="1:65" s="8" customFormat="1" ht="15.75" x14ac:dyDescent="0.25">
      <c r="B1173" s="772"/>
      <c r="C1173" s="772"/>
      <c r="D1173" s="772"/>
      <c r="E1173" s="772"/>
      <c r="F1173" s="772"/>
      <c r="G1173" s="772"/>
      <c r="H1173" s="772"/>
      <c r="I1173" s="772"/>
      <c r="K1173" s="168"/>
      <c r="L1173" s="168"/>
      <c r="M1173" s="169"/>
      <c r="O1173" s="169"/>
      <c r="P1173" s="169"/>
      <c r="Q1173" s="169"/>
      <c r="R1173" s="169"/>
      <c r="S1173" s="169"/>
      <c r="T1173" s="169"/>
      <c r="U1173" s="132"/>
      <c r="V1173" s="132"/>
      <c r="W1173" s="132"/>
      <c r="X1173" s="168"/>
      <c r="Y1173" s="168"/>
      <c r="Z1173" s="169"/>
      <c r="AB1173" s="169"/>
      <c r="AC1173" s="169"/>
      <c r="AD1173" s="169"/>
      <c r="AE1173" s="169"/>
      <c r="AF1173" s="169"/>
      <c r="AG1173" s="169"/>
      <c r="AH1173" s="132"/>
      <c r="AI1173" s="132"/>
      <c r="AJ1173" s="132"/>
      <c r="AK1173" s="168"/>
      <c r="AL1173" s="168"/>
      <c r="AM1173" s="169"/>
      <c r="AO1173" s="169"/>
      <c r="AP1173" s="169"/>
      <c r="AQ1173" s="169"/>
      <c r="AR1173" s="169"/>
      <c r="AS1173" s="169"/>
      <c r="AT1173" s="169"/>
      <c r="AU1173" s="132"/>
      <c r="AV1173" s="132"/>
      <c r="AW1173" s="132"/>
      <c r="AX1173" s="168"/>
      <c r="AY1173" s="168"/>
      <c r="AZ1173" s="169"/>
      <c r="BB1173" s="169"/>
      <c r="BC1173" s="169"/>
      <c r="BD1173" s="169"/>
      <c r="BE1173" s="169"/>
      <c r="BF1173" s="169"/>
      <c r="BG1173" s="169"/>
      <c r="BH1173" s="132"/>
      <c r="BI1173" s="132"/>
      <c r="BJ1173" s="132"/>
      <c r="BK1173" s="168"/>
      <c r="BL1173" s="168"/>
      <c r="BM1173" s="169"/>
    </row>
    <row r="1174" spans="1:65" s="8" customFormat="1" ht="12.75" customHeight="1" x14ac:dyDescent="0.25">
      <c r="B1174" s="81"/>
      <c r="C1174" s="52"/>
      <c r="D1174" s="52"/>
      <c r="E1174" s="52"/>
      <c r="F1174" s="52"/>
      <c r="G1174" s="52"/>
      <c r="H1174" s="74"/>
      <c r="I1174" s="114"/>
      <c r="K1174" s="168"/>
      <c r="L1174" s="168"/>
      <c r="M1174" s="169"/>
      <c r="O1174" s="81"/>
      <c r="P1174" s="52"/>
      <c r="Q1174" s="52"/>
      <c r="R1174" s="52"/>
      <c r="S1174" s="52"/>
      <c r="T1174" s="52"/>
      <c r="U1174" s="192"/>
      <c r="V1174" s="193"/>
      <c r="W1174" s="132"/>
      <c r="X1174" s="168"/>
      <c r="Y1174" s="168"/>
      <c r="Z1174" s="169"/>
      <c r="AB1174" s="81"/>
      <c r="AC1174" s="52"/>
      <c r="AD1174" s="52"/>
      <c r="AE1174" s="52"/>
      <c r="AF1174" s="52"/>
      <c r="AG1174" s="52"/>
      <c r="AH1174" s="192"/>
      <c r="AI1174" s="193"/>
      <c r="AJ1174" s="132"/>
      <c r="AK1174" s="168"/>
      <c r="AL1174" s="168"/>
      <c r="AM1174" s="169"/>
      <c r="AO1174" s="81"/>
      <c r="AP1174" s="52"/>
      <c r="AQ1174" s="52"/>
      <c r="AR1174" s="52"/>
      <c r="AS1174" s="52"/>
      <c r="AT1174" s="52"/>
      <c r="AU1174" s="192"/>
      <c r="AV1174" s="193"/>
      <c r="AW1174" s="132"/>
      <c r="AX1174" s="168"/>
      <c r="AY1174" s="168"/>
      <c r="AZ1174" s="169"/>
      <c r="BB1174" s="81"/>
      <c r="BC1174" s="52"/>
      <c r="BD1174" s="52"/>
      <c r="BE1174" s="52"/>
      <c r="BF1174" s="52"/>
      <c r="BG1174" s="52"/>
      <c r="BH1174" s="192"/>
      <c r="BI1174" s="193"/>
      <c r="BJ1174" s="132"/>
      <c r="BK1174" s="168"/>
      <c r="BL1174" s="168"/>
      <c r="BM1174" s="169"/>
    </row>
    <row r="1175" spans="1:65" s="8" customFormat="1" ht="15.75" x14ac:dyDescent="0.25">
      <c r="B1175" s="767"/>
      <c r="C1175" s="767"/>
      <c r="D1175" s="767"/>
      <c r="E1175" s="767"/>
      <c r="F1175" s="767"/>
      <c r="G1175" s="767"/>
      <c r="H1175" s="767"/>
      <c r="I1175" s="767"/>
      <c r="K1175" s="768"/>
      <c r="L1175" s="768"/>
      <c r="M1175" s="768"/>
      <c r="O1175" s="201"/>
      <c r="P1175" s="201"/>
      <c r="Q1175" s="201"/>
      <c r="R1175" s="201"/>
      <c r="S1175" s="201"/>
      <c r="T1175" s="201"/>
      <c r="U1175" s="132"/>
      <c r="V1175" s="132"/>
      <c r="W1175" s="132"/>
      <c r="X1175" s="768"/>
      <c r="Y1175" s="768"/>
      <c r="Z1175" s="768"/>
      <c r="AB1175" s="201"/>
      <c r="AC1175" s="201"/>
      <c r="AD1175" s="201"/>
      <c r="AE1175" s="201"/>
      <c r="AF1175" s="201"/>
      <c r="AG1175" s="201"/>
      <c r="AH1175" s="132"/>
      <c r="AI1175" s="132"/>
      <c r="AJ1175" s="132"/>
      <c r="AK1175" s="768"/>
      <c r="AL1175" s="768"/>
      <c r="AM1175" s="768"/>
      <c r="AO1175" s="201"/>
      <c r="AP1175" s="201"/>
      <c r="AQ1175" s="201"/>
      <c r="AR1175" s="201"/>
      <c r="AS1175" s="201"/>
      <c r="AT1175" s="201"/>
      <c r="AU1175" s="132"/>
      <c r="AV1175" s="132"/>
      <c r="AW1175" s="132"/>
      <c r="AX1175" s="768"/>
      <c r="AY1175" s="768"/>
      <c r="AZ1175" s="768"/>
      <c r="BB1175" s="201"/>
      <c r="BC1175" s="201"/>
      <c r="BD1175" s="201"/>
      <c r="BE1175" s="201"/>
      <c r="BF1175" s="201"/>
      <c r="BG1175" s="201"/>
      <c r="BH1175" s="132"/>
      <c r="BI1175" s="132"/>
      <c r="BJ1175" s="132"/>
      <c r="BK1175" s="768"/>
      <c r="BL1175" s="768"/>
      <c r="BM1175" s="768"/>
    </row>
    <row r="1176" spans="1:65" s="8" customFormat="1" ht="15.75" x14ac:dyDescent="0.25">
      <c r="B1176" s="75"/>
      <c r="C1176" s="53"/>
      <c r="D1176" s="53"/>
      <c r="E1176" s="53"/>
      <c r="F1176" s="53"/>
      <c r="G1176" s="53"/>
      <c r="H1176" s="75"/>
      <c r="I1176" s="121"/>
      <c r="K1176" s="809"/>
      <c r="L1176" s="809"/>
      <c r="M1176" s="809"/>
      <c r="O1176" s="75"/>
      <c r="P1176" s="53"/>
      <c r="Q1176" s="53"/>
      <c r="R1176" s="53"/>
      <c r="S1176" s="53"/>
      <c r="T1176" s="53"/>
      <c r="U1176" s="205"/>
      <c r="V1176" s="206"/>
      <c r="W1176" s="132"/>
      <c r="X1176" s="809"/>
      <c r="Y1176" s="809"/>
      <c r="Z1176" s="809"/>
      <c r="AB1176" s="75"/>
      <c r="AC1176" s="53"/>
      <c r="AD1176" s="53"/>
      <c r="AE1176" s="53"/>
      <c r="AF1176" s="53"/>
      <c r="AG1176" s="53"/>
      <c r="AH1176" s="205"/>
      <c r="AI1176" s="206"/>
      <c r="AJ1176" s="132"/>
      <c r="AK1176" s="809"/>
      <c r="AL1176" s="809"/>
      <c r="AM1176" s="809"/>
      <c r="AO1176" s="75"/>
      <c r="AP1176" s="53"/>
      <c r="AQ1176" s="53"/>
      <c r="AR1176" s="53"/>
      <c r="AS1176" s="53"/>
      <c r="AT1176" s="53"/>
      <c r="AU1176" s="205"/>
      <c r="AV1176" s="206"/>
      <c r="AW1176" s="132"/>
      <c r="AX1176" s="809"/>
      <c r="AY1176" s="809"/>
      <c r="AZ1176" s="809"/>
      <c r="BB1176" s="75"/>
      <c r="BC1176" s="53"/>
      <c r="BD1176" s="53"/>
      <c r="BE1176" s="53"/>
      <c r="BF1176" s="53"/>
      <c r="BG1176" s="53"/>
      <c r="BH1176" s="205"/>
      <c r="BI1176" s="206"/>
      <c r="BJ1176" s="132"/>
      <c r="BK1176" s="809"/>
      <c r="BL1176" s="809"/>
      <c r="BM1176" s="809"/>
    </row>
    <row r="1177" spans="1:65" s="40" customFormat="1" ht="15" x14ac:dyDescent="0.25">
      <c r="A1177" s="770"/>
      <c r="B1177" s="770"/>
      <c r="C1177" s="770"/>
      <c r="D1177" s="770"/>
      <c r="E1177" s="770"/>
      <c r="F1177" s="770"/>
      <c r="G1177" s="770"/>
      <c r="H1177" s="770"/>
      <c r="I1177" s="770"/>
      <c r="J1177" s="770"/>
      <c r="K1177" s="770"/>
      <c r="L1177" s="770"/>
      <c r="M1177" s="770"/>
      <c r="N1177" s="132"/>
      <c r="O1177" s="132"/>
      <c r="P1177" s="132"/>
      <c r="Q1177" s="132"/>
      <c r="R1177" s="132"/>
      <c r="S1177" s="132"/>
      <c r="T1177" s="132"/>
      <c r="U1177" s="50"/>
      <c r="V1177" s="50"/>
      <c r="W1177" s="50"/>
      <c r="X1177" s="50"/>
      <c r="Y1177" s="50"/>
      <c r="Z1177" s="50"/>
      <c r="AA1177" s="132"/>
      <c r="AB1177" s="132"/>
      <c r="AC1177" s="132"/>
      <c r="AD1177" s="132"/>
      <c r="AE1177" s="132"/>
      <c r="AF1177" s="132"/>
      <c r="AG1177" s="132"/>
      <c r="AH1177" s="50"/>
      <c r="AI1177" s="50"/>
      <c r="AJ1177" s="50"/>
      <c r="AK1177" s="50"/>
      <c r="AL1177" s="50"/>
      <c r="AM1177" s="50"/>
      <c r="AN1177" s="132"/>
      <c r="AO1177" s="132"/>
      <c r="AP1177" s="132"/>
      <c r="AQ1177" s="132"/>
      <c r="AR1177" s="132"/>
      <c r="AS1177" s="132"/>
      <c r="AT1177" s="132"/>
      <c r="AU1177" s="50"/>
      <c r="AV1177" s="50"/>
      <c r="AW1177" s="50"/>
      <c r="AX1177" s="50"/>
      <c r="AY1177" s="50"/>
      <c r="AZ1177" s="50"/>
      <c r="BA1177" s="132"/>
      <c r="BB1177" s="132"/>
      <c r="BC1177" s="132"/>
      <c r="BD1177" s="132"/>
      <c r="BE1177" s="132"/>
      <c r="BF1177" s="132"/>
      <c r="BG1177" s="132"/>
      <c r="BH1177" s="50"/>
      <c r="BI1177" s="50"/>
      <c r="BJ1177" s="50"/>
      <c r="BK1177" s="50"/>
      <c r="BL1177" s="50"/>
      <c r="BM1177" s="50"/>
    </row>
    <row r="1178" spans="1:65" s="40" customFormat="1" ht="15" x14ac:dyDescent="0.25">
      <c r="A1178" s="770"/>
      <c r="B1178" s="770"/>
      <c r="C1178" s="770"/>
      <c r="D1178" s="770"/>
      <c r="E1178" s="770"/>
      <c r="F1178" s="770"/>
      <c r="G1178" s="770"/>
      <c r="H1178" s="770"/>
      <c r="I1178" s="770"/>
      <c r="J1178" s="770"/>
      <c r="K1178" s="770"/>
      <c r="L1178" s="770"/>
      <c r="M1178" s="770"/>
      <c r="N1178" s="132"/>
      <c r="O1178" s="132"/>
      <c r="P1178" s="132"/>
      <c r="Q1178" s="132"/>
      <c r="R1178" s="132"/>
      <c r="S1178" s="132"/>
      <c r="T1178" s="132"/>
      <c r="U1178" s="50"/>
      <c r="V1178" s="50"/>
      <c r="W1178" s="50"/>
      <c r="X1178" s="50"/>
      <c r="Y1178" s="50"/>
      <c r="Z1178" s="50"/>
      <c r="AA1178" s="132"/>
      <c r="AB1178" s="132"/>
      <c r="AC1178" s="132"/>
      <c r="AD1178" s="132"/>
      <c r="AE1178" s="132"/>
      <c r="AF1178" s="132"/>
      <c r="AG1178" s="132"/>
      <c r="AH1178" s="50"/>
      <c r="AI1178" s="50"/>
      <c r="AJ1178" s="50"/>
      <c r="AK1178" s="50"/>
      <c r="AL1178" s="50"/>
      <c r="AM1178" s="50"/>
      <c r="AN1178" s="132"/>
      <c r="AO1178" s="132"/>
      <c r="AP1178" s="132"/>
      <c r="AQ1178" s="132"/>
      <c r="AR1178" s="132"/>
      <c r="AS1178" s="132"/>
      <c r="AT1178" s="132"/>
      <c r="AU1178" s="50"/>
      <c r="AV1178" s="50"/>
      <c r="AW1178" s="50"/>
      <c r="AX1178" s="50"/>
      <c r="AY1178" s="50"/>
      <c r="AZ1178" s="50"/>
      <c r="BA1178" s="132"/>
      <c r="BB1178" s="132"/>
      <c r="BC1178" s="132"/>
      <c r="BD1178" s="132"/>
      <c r="BE1178" s="132"/>
      <c r="BF1178" s="132"/>
      <c r="BG1178" s="132"/>
      <c r="BH1178" s="50"/>
      <c r="BI1178" s="50"/>
      <c r="BJ1178" s="50"/>
      <c r="BK1178" s="50"/>
      <c r="BL1178" s="50"/>
      <c r="BM1178" s="50"/>
    </row>
    <row r="1179" spans="1:65" s="40" customFormat="1" ht="15" x14ac:dyDescent="0.25">
      <c r="A1179" s="763"/>
      <c r="B1179" s="763"/>
      <c r="C1179" s="763"/>
      <c r="D1179" s="763"/>
      <c r="E1179" s="763"/>
      <c r="F1179" s="763"/>
      <c r="G1179" s="763"/>
      <c r="H1179" s="763"/>
      <c r="I1179" s="763"/>
      <c r="J1179" s="763"/>
      <c r="K1179" s="763"/>
      <c r="L1179" s="763"/>
      <c r="M1179" s="763"/>
      <c r="N1179" s="48"/>
      <c r="O1179" s="48"/>
      <c r="P1179" s="48"/>
      <c r="Q1179" s="48"/>
      <c r="R1179" s="48"/>
      <c r="S1179" s="48"/>
      <c r="T1179" s="48"/>
      <c r="U1179" s="50"/>
      <c r="V1179" s="50"/>
      <c r="W1179" s="50"/>
      <c r="X1179" s="50"/>
      <c r="Y1179" s="50"/>
      <c r="Z1179" s="50"/>
      <c r="AA1179" s="48"/>
      <c r="AB1179" s="48"/>
      <c r="AC1179" s="48"/>
      <c r="AD1179" s="48"/>
      <c r="AE1179" s="48"/>
      <c r="AF1179" s="48"/>
      <c r="AG1179" s="48"/>
      <c r="AH1179" s="50"/>
      <c r="AI1179" s="50"/>
      <c r="AJ1179" s="50"/>
      <c r="AK1179" s="50"/>
      <c r="AL1179" s="50"/>
      <c r="AM1179" s="50"/>
      <c r="AN1179" s="48"/>
      <c r="AO1179" s="48"/>
      <c r="AP1179" s="48"/>
      <c r="AQ1179" s="48"/>
      <c r="AR1179" s="48"/>
      <c r="AS1179" s="48"/>
      <c r="AT1179" s="48"/>
      <c r="AU1179" s="50"/>
      <c r="AV1179" s="50"/>
      <c r="AW1179" s="50"/>
      <c r="AX1179" s="50"/>
      <c r="AY1179" s="50"/>
      <c r="AZ1179" s="50"/>
      <c r="BA1179" s="48"/>
      <c r="BB1179" s="48"/>
      <c r="BC1179" s="48"/>
      <c r="BD1179" s="48"/>
      <c r="BE1179" s="48"/>
      <c r="BF1179" s="48"/>
      <c r="BG1179" s="48"/>
      <c r="BH1179" s="50"/>
      <c r="BI1179" s="50"/>
      <c r="BJ1179" s="50"/>
      <c r="BK1179" s="50"/>
      <c r="BL1179" s="50"/>
      <c r="BM1179" s="50"/>
    </row>
    <row r="1180" spans="1:65" s="5" customFormat="1" x14ac:dyDescent="0.2">
      <c r="A1180" s="15"/>
      <c r="B1180" s="15"/>
      <c r="C1180" s="15"/>
      <c r="D1180" s="15"/>
      <c r="E1180" s="15"/>
      <c r="F1180" s="15"/>
      <c r="G1180" s="15"/>
      <c r="H1180" s="15"/>
      <c r="I1180" s="122"/>
      <c r="J1180" s="15"/>
      <c r="K1180" s="57"/>
      <c r="L1180" s="57"/>
      <c r="M1180" s="171"/>
      <c r="N1180" s="15"/>
      <c r="O1180" s="15"/>
      <c r="P1180" s="15"/>
      <c r="Q1180" s="15"/>
      <c r="R1180" s="15"/>
      <c r="S1180" s="15"/>
      <c r="T1180" s="15"/>
      <c r="U1180" s="57"/>
      <c r="V1180" s="106"/>
      <c r="W1180" s="57"/>
      <c r="X1180" s="57"/>
      <c r="Y1180" s="57"/>
      <c r="Z1180" s="171"/>
      <c r="AA1180" s="15"/>
      <c r="AB1180" s="15"/>
      <c r="AC1180" s="15"/>
      <c r="AD1180" s="15"/>
      <c r="AE1180" s="15"/>
      <c r="AF1180" s="15"/>
      <c r="AG1180" s="15"/>
      <c r="AH1180" s="57"/>
      <c r="AI1180" s="106"/>
      <c r="AJ1180" s="57"/>
      <c r="AK1180" s="57"/>
      <c r="AL1180" s="57"/>
      <c r="AM1180" s="171"/>
      <c r="AN1180" s="15"/>
      <c r="AO1180" s="15"/>
      <c r="AP1180" s="15"/>
      <c r="AQ1180" s="15"/>
      <c r="AR1180" s="15"/>
      <c r="AS1180" s="15"/>
      <c r="AT1180" s="15"/>
      <c r="AU1180" s="57"/>
      <c r="AV1180" s="106"/>
      <c r="AW1180" s="57"/>
      <c r="AX1180" s="57"/>
      <c r="AY1180" s="57"/>
      <c r="AZ1180" s="171"/>
      <c r="BA1180" s="15"/>
      <c r="BB1180" s="15"/>
      <c r="BC1180" s="15"/>
      <c r="BD1180" s="15"/>
      <c r="BE1180" s="15"/>
      <c r="BF1180" s="15"/>
      <c r="BG1180" s="15"/>
      <c r="BH1180" s="57"/>
      <c r="BI1180" s="106"/>
      <c r="BJ1180" s="57"/>
      <c r="BK1180" s="57"/>
      <c r="BL1180" s="57"/>
      <c r="BM1180" s="171"/>
    </row>
    <row r="1181" spans="1:65" s="5" customFormat="1" x14ac:dyDescent="0.2">
      <c r="A1181" s="41"/>
      <c r="B1181" s="24"/>
      <c r="H1181" s="24"/>
      <c r="I1181" s="98"/>
      <c r="K1181" s="130"/>
      <c r="L1181" s="51"/>
      <c r="M1181" s="59"/>
      <c r="N1181" s="41"/>
      <c r="O1181" s="24"/>
      <c r="U1181" s="51"/>
      <c r="V1181" s="108"/>
      <c r="W1181" s="51"/>
      <c r="X1181" s="130"/>
      <c r="Y1181" s="51"/>
      <c r="Z1181" s="59"/>
      <c r="AA1181" s="41"/>
      <c r="AB1181" s="24"/>
      <c r="AH1181" s="51"/>
      <c r="AI1181" s="108"/>
      <c r="AJ1181" s="51"/>
      <c r="AK1181" s="130"/>
      <c r="AL1181" s="51"/>
      <c r="AM1181" s="59"/>
      <c r="AN1181" s="41"/>
      <c r="AO1181" s="24"/>
      <c r="AU1181" s="51"/>
      <c r="AV1181" s="108"/>
      <c r="AW1181" s="51"/>
      <c r="AX1181" s="130"/>
      <c r="AY1181" s="51"/>
      <c r="AZ1181" s="59"/>
      <c r="BA1181" s="41"/>
      <c r="BB1181" s="24"/>
      <c r="BH1181" s="51"/>
      <c r="BI1181" s="108"/>
      <c r="BJ1181" s="51"/>
      <c r="BK1181" s="130"/>
      <c r="BL1181" s="51"/>
      <c r="BM1181" s="59"/>
    </row>
    <row r="1182" spans="1:65" s="40" customFormat="1" ht="15" x14ac:dyDescent="0.25">
      <c r="A1182" s="11"/>
      <c r="B1182" s="686"/>
      <c r="C1182" s="686"/>
      <c r="D1182" s="698"/>
      <c r="E1182" s="698"/>
      <c r="F1182" s="698"/>
      <c r="G1182" s="698"/>
      <c r="H1182" s="698"/>
      <c r="I1182" s="698"/>
      <c r="J1182" s="698"/>
      <c r="K1182" s="698"/>
      <c r="L1182" s="50"/>
      <c r="M1182" s="166"/>
      <c r="N1182" s="11"/>
      <c r="O1182" s="686"/>
      <c r="P1182" s="686"/>
      <c r="Q1182" s="166"/>
      <c r="R1182" s="166"/>
      <c r="S1182" s="166"/>
      <c r="T1182" s="166"/>
      <c r="U1182" s="50"/>
      <c r="V1182" s="50"/>
      <c r="W1182" s="50"/>
      <c r="X1182" s="50"/>
      <c r="Y1182" s="50"/>
      <c r="Z1182" s="166"/>
      <c r="AA1182" s="11"/>
      <c r="AB1182" s="686"/>
      <c r="AC1182" s="686"/>
      <c r="AD1182" s="166"/>
      <c r="AE1182" s="166"/>
      <c r="AF1182" s="166"/>
      <c r="AG1182" s="166"/>
      <c r="AH1182" s="50"/>
      <c r="AI1182" s="50"/>
      <c r="AJ1182" s="50"/>
      <c r="AK1182" s="50"/>
      <c r="AL1182" s="50"/>
      <c r="AM1182" s="166"/>
      <c r="AN1182" s="11"/>
      <c r="AO1182" s="686"/>
      <c r="AP1182" s="686"/>
      <c r="AQ1182" s="166"/>
      <c r="AR1182" s="166"/>
      <c r="AS1182" s="166"/>
      <c r="AT1182" s="166"/>
      <c r="AU1182" s="50"/>
      <c r="AV1182" s="50"/>
      <c r="AW1182" s="50"/>
      <c r="AX1182" s="50"/>
      <c r="AY1182" s="50"/>
      <c r="AZ1182" s="166"/>
      <c r="BA1182" s="11"/>
      <c r="BB1182" s="686"/>
      <c r="BC1182" s="686"/>
      <c r="BD1182" s="166"/>
      <c r="BE1182" s="166"/>
      <c r="BF1182" s="166"/>
      <c r="BG1182" s="166"/>
      <c r="BH1182" s="50"/>
      <c r="BI1182" s="50"/>
      <c r="BJ1182" s="50"/>
      <c r="BK1182" s="50"/>
      <c r="BL1182" s="50"/>
      <c r="BM1182" s="166"/>
    </row>
    <row r="1183" spans="1:65" s="40" customFormat="1" ht="15" x14ac:dyDescent="0.25">
      <c r="A1183" s="11"/>
      <c r="B1183" s="686"/>
      <c r="C1183" s="686"/>
      <c r="D1183" s="51"/>
      <c r="E1183" s="51"/>
      <c r="F1183" s="51"/>
      <c r="G1183" s="51"/>
      <c r="H1183" s="51"/>
      <c r="I1183" s="699"/>
      <c r="J1183" s="699"/>
      <c r="K1183" s="51"/>
      <c r="L1183" s="50"/>
      <c r="M1183" s="166"/>
      <c r="N1183" s="11"/>
      <c r="O1183" s="686"/>
      <c r="P1183" s="686"/>
      <c r="Q1183" s="51"/>
      <c r="R1183" s="51"/>
      <c r="S1183" s="51"/>
      <c r="T1183" s="51"/>
      <c r="U1183" s="51"/>
      <c r="V1183" s="699"/>
      <c r="W1183" s="699"/>
      <c r="X1183" s="51"/>
      <c r="Y1183" s="50"/>
      <c r="Z1183" s="166"/>
      <c r="AA1183" s="11"/>
      <c r="AB1183" s="686"/>
      <c r="AC1183" s="686"/>
      <c r="AD1183" s="51"/>
      <c r="AE1183" s="51"/>
      <c r="AF1183" s="51"/>
      <c r="AG1183" s="51"/>
      <c r="AH1183" s="51"/>
      <c r="AI1183" s="699"/>
      <c r="AJ1183" s="699"/>
      <c r="AK1183" s="51"/>
      <c r="AL1183" s="50"/>
      <c r="AM1183" s="166"/>
      <c r="AN1183" s="11"/>
      <c r="AO1183" s="686"/>
      <c r="AP1183" s="686"/>
      <c r="AQ1183" s="51"/>
      <c r="AR1183" s="51"/>
      <c r="AS1183" s="51"/>
      <c r="AT1183" s="51"/>
      <c r="AU1183" s="51"/>
      <c r="AV1183" s="699"/>
      <c r="AW1183" s="699"/>
      <c r="AX1183" s="51"/>
      <c r="AY1183" s="50"/>
      <c r="AZ1183" s="166"/>
      <c r="BA1183" s="11"/>
      <c r="BB1183" s="686"/>
      <c r="BC1183" s="686"/>
      <c r="BD1183" s="51"/>
      <c r="BE1183" s="51"/>
      <c r="BF1183" s="51"/>
      <c r="BG1183" s="51"/>
      <c r="BH1183" s="51"/>
      <c r="BI1183" s="699"/>
      <c r="BJ1183" s="699"/>
      <c r="BK1183" s="51"/>
      <c r="BL1183" s="50"/>
      <c r="BM1183" s="166"/>
    </row>
    <row r="1184" spans="1:65" s="40" customFormat="1" ht="15" x14ac:dyDescent="0.25">
      <c r="A1184" s="11"/>
      <c r="B1184" s="686"/>
      <c r="C1184" s="686"/>
      <c r="D1184" s="50"/>
      <c r="E1184" s="50"/>
      <c r="F1184" s="50"/>
      <c r="G1184" s="50"/>
      <c r="H1184" s="50"/>
      <c r="I1184" s="698"/>
      <c r="J1184" s="698"/>
      <c r="K1184" s="50"/>
      <c r="L1184" s="50"/>
      <c r="M1184" s="166"/>
      <c r="N1184" s="11"/>
      <c r="O1184" s="686"/>
      <c r="P1184" s="686"/>
      <c r="Q1184" s="50"/>
      <c r="R1184" s="50"/>
      <c r="S1184" s="50"/>
      <c r="T1184" s="50"/>
      <c r="U1184" s="50"/>
      <c r="V1184" s="698"/>
      <c r="W1184" s="698"/>
      <c r="X1184" s="50"/>
      <c r="Y1184" s="50"/>
      <c r="Z1184" s="166"/>
      <c r="AA1184" s="11"/>
      <c r="AB1184" s="686"/>
      <c r="AC1184" s="686"/>
      <c r="AD1184" s="50"/>
      <c r="AE1184" s="50"/>
      <c r="AF1184" s="50"/>
      <c r="AG1184" s="50"/>
      <c r="AH1184" s="50"/>
      <c r="AI1184" s="698"/>
      <c r="AJ1184" s="698"/>
      <c r="AK1184" s="50"/>
      <c r="AL1184" s="50"/>
      <c r="AM1184" s="166"/>
      <c r="AN1184" s="11"/>
      <c r="AO1184" s="686"/>
      <c r="AP1184" s="686"/>
      <c r="AQ1184" s="50"/>
      <c r="AR1184" s="50"/>
      <c r="AS1184" s="50"/>
      <c r="AT1184" s="50"/>
      <c r="AU1184" s="50"/>
      <c r="AV1184" s="698"/>
      <c r="AW1184" s="698"/>
      <c r="AX1184" s="50"/>
      <c r="AY1184" s="50"/>
      <c r="AZ1184" s="166"/>
      <c r="BA1184" s="11"/>
      <c r="BB1184" s="686"/>
      <c r="BC1184" s="686"/>
      <c r="BD1184" s="50"/>
      <c r="BE1184" s="50"/>
      <c r="BF1184" s="50"/>
      <c r="BG1184" s="50"/>
      <c r="BH1184" s="50"/>
      <c r="BI1184" s="698"/>
      <c r="BJ1184" s="698"/>
      <c r="BK1184" s="50"/>
      <c r="BL1184" s="50"/>
      <c r="BM1184" s="166"/>
    </row>
    <row r="1185" spans="1:65" s="40" customFormat="1" ht="17.100000000000001" customHeight="1" x14ac:dyDescent="0.25">
      <c r="A1185" s="13"/>
      <c r="B1185" s="688"/>
      <c r="C1185" s="688"/>
      <c r="D1185" s="54"/>
      <c r="E1185" s="54"/>
      <c r="F1185" s="54"/>
      <c r="G1185" s="54"/>
      <c r="H1185" s="54"/>
      <c r="I1185" s="695"/>
      <c r="J1185" s="695"/>
      <c r="K1185" s="54"/>
      <c r="L1185" s="50"/>
      <c r="M1185" s="166"/>
      <c r="N1185" s="13"/>
      <c r="O1185" s="688"/>
      <c r="P1185" s="688"/>
      <c r="Q1185" s="54"/>
      <c r="R1185" s="54"/>
      <c r="S1185" s="54"/>
      <c r="T1185" s="54"/>
      <c r="U1185" s="54"/>
      <c r="V1185" s="695"/>
      <c r="W1185" s="695"/>
      <c r="X1185" s="54"/>
      <c r="Y1185" s="50"/>
      <c r="Z1185" s="166"/>
      <c r="AA1185" s="13"/>
      <c r="AB1185" s="688"/>
      <c r="AC1185" s="688"/>
      <c r="AD1185" s="54"/>
      <c r="AE1185" s="54"/>
      <c r="AF1185" s="54"/>
      <c r="AG1185" s="54"/>
      <c r="AH1185" s="54"/>
      <c r="AI1185" s="695"/>
      <c r="AJ1185" s="695"/>
      <c r="AK1185" s="54"/>
      <c r="AL1185" s="50"/>
      <c r="AM1185" s="166"/>
      <c r="AN1185" s="13"/>
      <c r="AO1185" s="688"/>
      <c r="AP1185" s="688"/>
      <c r="AQ1185" s="54"/>
      <c r="AR1185" s="54"/>
      <c r="AS1185" s="54"/>
      <c r="AT1185" s="54"/>
      <c r="AU1185" s="54"/>
      <c r="AV1185" s="695"/>
      <c r="AW1185" s="695"/>
      <c r="AX1185" s="54"/>
      <c r="AY1185" s="50"/>
      <c r="AZ1185" s="166"/>
      <c r="BA1185" s="13"/>
      <c r="BB1185" s="688"/>
      <c r="BC1185" s="688"/>
      <c r="BD1185" s="54"/>
      <c r="BE1185" s="54"/>
      <c r="BF1185" s="54"/>
      <c r="BG1185" s="54"/>
      <c r="BH1185" s="54"/>
      <c r="BI1185" s="695"/>
      <c r="BJ1185" s="695"/>
      <c r="BK1185" s="54"/>
      <c r="BL1185" s="50"/>
      <c r="BM1185" s="166"/>
    </row>
    <row r="1186" spans="1:65" s="40" customFormat="1" ht="17.100000000000001" customHeight="1" x14ac:dyDescent="0.25">
      <c r="A1186" s="13"/>
      <c r="B1186" s="685"/>
      <c r="C1186" s="685"/>
      <c r="D1186" s="54"/>
      <c r="E1186" s="54"/>
      <c r="F1186" s="54"/>
      <c r="G1186" s="54"/>
      <c r="H1186" s="54"/>
      <c r="I1186" s="695"/>
      <c r="J1186" s="695"/>
      <c r="K1186" s="54"/>
      <c r="L1186" s="50"/>
      <c r="M1186" s="166"/>
      <c r="N1186" s="13"/>
      <c r="O1186" s="685"/>
      <c r="P1186" s="685"/>
      <c r="Q1186" s="54"/>
      <c r="R1186" s="54"/>
      <c r="S1186" s="54"/>
      <c r="T1186" s="54"/>
      <c r="U1186" s="54"/>
      <c r="V1186" s="695"/>
      <c r="W1186" s="695"/>
      <c r="X1186" s="54"/>
      <c r="Y1186" s="50"/>
      <c r="Z1186" s="166"/>
      <c r="AA1186" s="13"/>
      <c r="AB1186" s="685"/>
      <c r="AC1186" s="685"/>
      <c r="AD1186" s="54"/>
      <c r="AE1186" s="54"/>
      <c r="AF1186" s="54"/>
      <c r="AG1186" s="54"/>
      <c r="AH1186" s="54"/>
      <c r="AI1186" s="695"/>
      <c r="AJ1186" s="695"/>
      <c r="AK1186" s="54"/>
      <c r="AL1186" s="50"/>
      <c r="AM1186" s="166"/>
      <c r="AN1186" s="13"/>
      <c r="AO1186" s="685"/>
      <c r="AP1186" s="685"/>
      <c r="AQ1186" s="54"/>
      <c r="AR1186" s="54"/>
      <c r="AS1186" s="54"/>
      <c r="AT1186" s="54"/>
      <c r="AU1186" s="54"/>
      <c r="AV1186" s="695"/>
      <c r="AW1186" s="695"/>
      <c r="AX1186" s="54"/>
      <c r="AY1186" s="50"/>
      <c r="AZ1186" s="166"/>
      <c r="BA1186" s="13"/>
      <c r="BB1186" s="685"/>
      <c r="BC1186" s="685"/>
      <c r="BD1186" s="54"/>
      <c r="BE1186" s="54"/>
      <c r="BF1186" s="54"/>
      <c r="BG1186" s="54"/>
      <c r="BH1186" s="54"/>
      <c r="BI1186" s="695"/>
      <c r="BJ1186" s="695"/>
      <c r="BK1186" s="54"/>
      <c r="BL1186" s="50"/>
      <c r="BM1186" s="166"/>
    </row>
    <row r="1187" spans="1:65" s="40" customFormat="1" ht="17.100000000000001" customHeight="1" x14ac:dyDescent="0.25">
      <c r="A1187" s="13"/>
      <c r="B1187" s="685"/>
      <c r="C1187" s="685"/>
      <c r="D1187" s="54"/>
      <c r="E1187" s="54"/>
      <c r="F1187" s="54"/>
      <c r="G1187" s="54"/>
      <c r="H1187" s="54"/>
      <c r="I1187" s="695"/>
      <c r="J1187" s="695"/>
      <c r="K1187" s="54"/>
      <c r="L1187" s="50"/>
      <c r="M1187" s="166"/>
      <c r="N1187" s="13"/>
      <c r="O1187" s="685"/>
      <c r="P1187" s="685"/>
      <c r="Q1187" s="54"/>
      <c r="R1187" s="54"/>
      <c r="S1187" s="54"/>
      <c r="T1187" s="54"/>
      <c r="U1187" s="54"/>
      <c r="V1187" s="695"/>
      <c r="W1187" s="695"/>
      <c r="X1187" s="54"/>
      <c r="Y1187" s="50"/>
      <c r="Z1187" s="166"/>
      <c r="AA1187" s="13"/>
      <c r="AB1187" s="685"/>
      <c r="AC1187" s="685"/>
      <c r="AD1187" s="54"/>
      <c r="AE1187" s="54"/>
      <c r="AF1187" s="54"/>
      <c r="AG1187" s="54"/>
      <c r="AH1187" s="54"/>
      <c r="AI1187" s="695"/>
      <c r="AJ1187" s="695"/>
      <c r="AK1187" s="54"/>
      <c r="AL1187" s="50"/>
      <c r="AM1187" s="166"/>
      <c r="AN1187" s="13"/>
      <c r="AO1187" s="685"/>
      <c r="AP1187" s="685"/>
      <c r="AQ1187" s="54"/>
      <c r="AR1187" s="54"/>
      <c r="AS1187" s="54"/>
      <c r="AT1187" s="54"/>
      <c r="AU1187" s="54"/>
      <c r="AV1187" s="695"/>
      <c r="AW1187" s="695"/>
      <c r="AX1187" s="54"/>
      <c r="AY1187" s="50"/>
      <c r="AZ1187" s="166"/>
      <c r="BA1187" s="13"/>
      <c r="BB1187" s="685"/>
      <c r="BC1187" s="685"/>
      <c r="BD1187" s="54"/>
      <c r="BE1187" s="54"/>
      <c r="BF1187" s="54"/>
      <c r="BG1187" s="54"/>
      <c r="BH1187" s="54"/>
      <c r="BI1187" s="695"/>
      <c r="BJ1187" s="695"/>
      <c r="BK1187" s="54"/>
      <c r="BL1187" s="50"/>
      <c r="BM1187" s="166"/>
    </row>
    <row r="1188" spans="1:65" s="40" customFormat="1" ht="17.100000000000001" customHeight="1" x14ac:dyDescent="0.25">
      <c r="B1188" s="685"/>
      <c r="C1188" s="685"/>
      <c r="D1188" s="54"/>
      <c r="E1188" s="54"/>
      <c r="F1188" s="54"/>
      <c r="G1188" s="54"/>
      <c r="H1188" s="54"/>
      <c r="I1188" s="695"/>
      <c r="J1188" s="695"/>
      <c r="K1188" s="54"/>
      <c r="L1188" s="50"/>
      <c r="M1188" s="166"/>
      <c r="O1188" s="685"/>
      <c r="P1188" s="685"/>
      <c r="Q1188" s="54"/>
      <c r="R1188" s="54"/>
      <c r="S1188" s="54"/>
      <c r="T1188" s="54"/>
      <c r="U1188" s="54"/>
      <c r="V1188" s="695"/>
      <c r="W1188" s="695"/>
      <c r="X1188" s="54"/>
      <c r="Y1188" s="50"/>
      <c r="Z1188" s="166"/>
      <c r="AB1188" s="685"/>
      <c r="AC1188" s="685"/>
      <c r="AD1188" s="54"/>
      <c r="AE1188" s="54"/>
      <c r="AF1188" s="54"/>
      <c r="AG1188" s="54"/>
      <c r="AH1188" s="54"/>
      <c r="AI1188" s="695"/>
      <c r="AJ1188" s="695"/>
      <c r="AK1188" s="54"/>
      <c r="AL1188" s="50"/>
      <c r="AM1188" s="166"/>
      <c r="AO1188" s="685"/>
      <c r="AP1188" s="685"/>
      <c r="AQ1188" s="54"/>
      <c r="AR1188" s="54"/>
      <c r="AS1188" s="54"/>
      <c r="AT1188" s="54"/>
      <c r="AU1188" s="54"/>
      <c r="AV1188" s="695"/>
      <c r="AW1188" s="695"/>
      <c r="AX1188" s="54"/>
      <c r="AY1188" s="50"/>
      <c r="AZ1188" s="166"/>
      <c r="BB1188" s="685"/>
      <c r="BC1188" s="685"/>
      <c r="BD1188" s="54"/>
      <c r="BE1188" s="54"/>
      <c r="BF1188" s="54"/>
      <c r="BG1188" s="54"/>
      <c r="BH1188" s="54"/>
      <c r="BI1188" s="695"/>
      <c r="BJ1188" s="695"/>
      <c r="BK1188" s="54"/>
      <c r="BL1188" s="50"/>
      <c r="BM1188" s="166"/>
    </row>
    <row r="1189" spans="1:65" s="40" customFormat="1" ht="17.100000000000001" customHeight="1" x14ac:dyDescent="0.25">
      <c r="B1189" s="685"/>
      <c r="C1189" s="685"/>
      <c r="D1189" s="54"/>
      <c r="E1189" s="54"/>
      <c r="F1189" s="54"/>
      <c r="G1189" s="54"/>
      <c r="H1189" s="54"/>
      <c r="I1189" s="695"/>
      <c r="J1189" s="695"/>
      <c r="K1189" s="54"/>
      <c r="L1189" s="50"/>
      <c r="M1189" s="166"/>
      <c r="O1189" s="685"/>
      <c r="P1189" s="685"/>
      <c r="Q1189" s="54"/>
      <c r="R1189" s="54"/>
      <c r="S1189" s="54"/>
      <c r="T1189" s="54"/>
      <c r="U1189" s="54"/>
      <c r="V1189" s="695"/>
      <c r="W1189" s="695"/>
      <c r="X1189" s="54"/>
      <c r="Y1189" s="50"/>
      <c r="Z1189" s="166"/>
      <c r="AB1189" s="685"/>
      <c r="AC1189" s="685"/>
      <c r="AD1189" s="54"/>
      <c r="AE1189" s="54"/>
      <c r="AF1189" s="54"/>
      <c r="AG1189" s="54"/>
      <c r="AH1189" s="54"/>
      <c r="AI1189" s="695"/>
      <c r="AJ1189" s="695"/>
      <c r="AK1189" s="54"/>
      <c r="AL1189" s="50"/>
      <c r="AM1189" s="166"/>
      <c r="AO1189" s="685"/>
      <c r="AP1189" s="685"/>
      <c r="AQ1189" s="54"/>
      <c r="AR1189" s="54"/>
      <c r="AS1189" s="54"/>
      <c r="AT1189" s="54"/>
      <c r="AU1189" s="54"/>
      <c r="AV1189" s="695"/>
      <c r="AW1189" s="695"/>
      <c r="AX1189" s="54"/>
      <c r="AY1189" s="50"/>
      <c r="AZ1189" s="166"/>
      <c r="BB1189" s="685"/>
      <c r="BC1189" s="685"/>
      <c r="BD1189" s="54"/>
      <c r="BE1189" s="54"/>
      <c r="BF1189" s="54"/>
      <c r="BG1189" s="54"/>
      <c r="BH1189" s="54"/>
      <c r="BI1189" s="695"/>
      <c r="BJ1189" s="695"/>
      <c r="BK1189" s="54"/>
      <c r="BL1189" s="50"/>
      <c r="BM1189" s="166"/>
    </row>
    <row r="1190" spans="1:65" s="40" customFormat="1" ht="17.100000000000001" customHeight="1" x14ac:dyDescent="0.25">
      <c r="B1190" s="685"/>
      <c r="C1190" s="685"/>
      <c r="D1190" s="54"/>
      <c r="E1190" s="54"/>
      <c r="F1190" s="54"/>
      <c r="G1190" s="54"/>
      <c r="H1190" s="54"/>
      <c r="I1190" s="695"/>
      <c r="J1190" s="695"/>
      <c r="K1190" s="54"/>
      <c r="L1190" s="50"/>
      <c r="M1190" s="166"/>
      <c r="O1190" s="685"/>
      <c r="P1190" s="685"/>
      <c r="Q1190" s="54"/>
      <c r="R1190" s="54"/>
      <c r="S1190" s="54"/>
      <c r="T1190" s="54"/>
      <c r="U1190" s="54"/>
      <c r="V1190" s="695"/>
      <c r="W1190" s="695"/>
      <c r="X1190" s="54"/>
      <c r="Y1190" s="50"/>
      <c r="Z1190" s="166"/>
      <c r="AB1190" s="685"/>
      <c r="AC1190" s="685"/>
      <c r="AD1190" s="54"/>
      <c r="AE1190" s="54"/>
      <c r="AF1190" s="54"/>
      <c r="AG1190" s="54"/>
      <c r="AH1190" s="54"/>
      <c r="AI1190" s="695"/>
      <c r="AJ1190" s="695"/>
      <c r="AK1190" s="54"/>
      <c r="AL1190" s="50"/>
      <c r="AM1190" s="166"/>
      <c r="AO1190" s="685"/>
      <c r="AP1190" s="685"/>
      <c r="AQ1190" s="54"/>
      <c r="AR1190" s="54"/>
      <c r="AS1190" s="54"/>
      <c r="AT1190" s="54"/>
      <c r="AU1190" s="54"/>
      <c r="AV1190" s="695"/>
      <c r="AW1190" s="695"/>
      <c r="AX1190" s="54"/>
      <c r="AY1190" s="50"/>
      <c r="AZ1190" s="166"/>
      <c r="BB1190" s="685"/>
      <c r="BC1190" s="685"/>
      <c r="BD1190" s="54"/>
      <c r="BE1190" s="54"/>
      <c r="BF1190" s="54"/>
      <c r="BG1190" s="54"/>
      <c r="BH1190" s="54"/>
      <c r="BI1190" s="695"/>
      <c r="BJ1190" s="695"/>
      <c r="BK1190" s="54"/>
      <c r="BL1190" s="50"/>
      <c r="BM1190" s="166"/>
    </row>
    <row r="1191" spans="1:65" s="40" customFormat="1" ht="17.100000000000001" customHeight="1" x14ac:dyDescent="0.25">
      <c r="B1191" s="685"/>
      <c r="C1191" s="685"/>
      <c r="D1191" s="54"/>
      <c r="E1191" s="54"/>
      <c r="F1191" s="54"/>
      <c r="G1191" s="54"/>
      <c r="H1191" s="54"/>
      <c r="I1191" s="695"/>
      <c r="J1191" s="695"/>
      <c r="K1191" s="54"/>
      <c r="L1191" s="50"/>
      <c r="M1191" s="166"/>
      <c r="O1191" s="685"/>
      <c r="P1191" s="685"/>
      <c r="Q1191" s="54"/>
      <c r="R1191" s="54"/>
      <c r="S1191" s="54"/>
      <c r="T1191" s="54"/>
      <c r="U1191" s="54"/>
      <c r="V1191" s="695"/>
      <c r="W1191" s="695"/>
      <c r="X1191" s="54"/>
      <c r="Y1191" s="50"/>
      <c r="Z1191" s="166"/>
      <c r="AB1191" s="685"/>
      <c r="AC1191" s="685"/>
      <c r="AD1191" s="54"/>
      <c r="AE1191" s="54"/>
      <c r="AF1191" s="54"/>
      <c r="AG1191" s="54"/>
      <c r="AH1191" s="54"/>
      <c r="AI1191" s="695"/>
      <c r="AJ1191" s="695"/>
      <c r="AK1191" s="54"/>
      <c r="AL1191" s="50"/>
      <c r="AM1191" s="166"/>
      <c r="AO1191" s="685"/>
      <c r="AP1191" s="685"/>
      <c r="AQ1191" s="54"/>
      <c r="AR1191" s="54"/>
      <c r="AS1191" s="54"/>
      <c r="AT1191" s="54"/>
      <c r="AU1191" s="54"/>
      <c r="AV1191" s="695"/>
      <c r="AW1191" s="695"/>
      <c r="AX1191" s="54"/>
      <c r="AY1191" s="50"/>
      <c r="AZ1191" s="166"/>
      <c r="BB1191" s="685"/>
      <c r="BC1191" s="685"/>
      <c r="BD1191" s="54"/>
      <c r="BE1191" s="54"/>
      <c r="BF1191" s="54"/>
      <c r="BG1191" s="54"/>
      <c r="BH1191" s="54"/>
      <c r="BI1191" s="695"/>
      <c r="BJ1191" s="695"/>
      <c r="BK1191" s="54"/>
      <c r="BL1191" s="50"/>
      <c r="BM1191" s="166"/>
    </row>
    <row r="1192" spans="1:65" s="40" customFormat="1" ht="17.100000000000001" customHeight="1" x14ac:dyDescent="0.25">
      <c r="B1192" s="685"/>
      <c r="C1192" s="685"/>
      <c r="D1192" s="54"/>
      <c r="E1192" s="54"/>
      <c r="F1192" s="54"/>
      <c r="G1192" s="54"/>
      <c r="H1192" s="54"/>
      <c r="I1192" s="695"/>
      <c r="J1192" s="695"/>
      <c r="K1192" s="54"/>
      <c r="L1192" s="50"/>
      <c r="M1192" s="166"/>
      <c r="O1192" s="685"/>
      <c r="P1192" s="685"/>
      <c r="Q1192" s="54"/>
      <c r="R1192" s="54"/>
      <c r="S1192" s="54"/>
      <c r="T1192" s="54"/>
      <c r="U1192" s="54"/>
      <c r="V1192" s="695"/>
      <c r="W1192" s="695"/>
      <c r="X1192" s="54"/>
      <c r="Y1192" s="50"/>
      <c r="Z1192" s="166"/>
      <c r="AB1192" s="685"/>
      <c r="AC1192" s="685"/>
      <c r="AD1192" s="54"/>
      <c r="AE1192" s="54"/>
      <c r="AF1192" s="54"/>
      <c r="AG1192" s="54"/>
      <c r="AH1192" s="54"/>
      <c r="AI1192" s="695"/>
      <c r="AJ1192" s="695"/>
      <c r="AK1192" s="54"/>
      <c r="AL1192" s="50"/>
      <c r="AM1192" s="166"/>
      <c r="AO1192" s="685"/>
      <c r="AP1192" s="685"/>
      <c r="AQ1192" s="54"/>
      <c r="AR1192" s="54"/>
      <c r="AS1192" s="54"/>
      <c r="AT1192" s="54"/>
      <c r="AU1192" s="54"/>
      <c r="AV1192" s="695"/>
      <c r="AW1192" s="695"/>
      <c r="AX1192" s="54"/>
      <c r="AY1192" s="50"/>
      <c r="AZ1192" s="166"/>
      <c r="BB1192" s="685"/>
      <c r="BC1192" s="685"/>
      <c r="BD1192" s="54"/>
      <c r="BE1192" s="54"/>
      <c r="BF1192" s="54"/>
      <c r="BG1192" s="54"/>
      <c r="BH1192" s="54"/>
      <c r="BI1192" s="695"/>
      <c r="BJ1192" s="695"/>
      <c r="BK1192" s="54"/>
      <c r="BL1192" s="50"/>
      <c r="BM1192" s="166"/>
    </row>
    <row r="1193" spans="1:65" s="40" customFormat="1" ht="17.100000000000001" customHeight="1" x14ac:dyDescent="0.25">
      <c r="B1193" s="685"/>
      <c r="C1193" s="685"/>
      <c r="D1193" s="54"/>
      <c r="E1193" s="54"/>
      <c r="F1193" s="54"/>
      <c r="G1193" s="54"/>
      <c r="H1193" s="54"/>
      <c r="I1193" s="695"/>
      <c r="J1193" s="695"/>
      <c r="K1193" s="54"/>
      <c r="L1193" s="50"/>
      <c r="M1193" s="166"/>
      <c r="O1193" s="685"/>
      <c r="P1193" s="685"/>
      <c r="Q1193" s="54"/>
      <c r="R1193" s="54"/>
      <c r="S1193" s="54"/>
      <c r="T1193" s="54"/>
      <c r="U1193" s="54"/>
      <c r="V1193" s="695"/>
      <c r="W1193" s="695"/>
      <c r="X1193" s="54"/>
      <c r="Y1193" s="50"/>
      <c r="Z1193" s="166"/>
      <c r="AB1193" s="685"/>
      <c r="AC1193" s="685"/>
      <c r="AD1193" s="54"/>
      <c r="AE1193" s="54"/>
      <c r="AF1193" s="54"/>
      <c r="AG1193" s="54"/>
      <c r="AH1193" s="54"/>
      <c r="AI1193" s="695"/>
      <c r="AJ1193" s="695"/>
      <c r="AK1193" s="54"/>
      <c r="AL1193" s="50"/>
      <c r="AM1193" s="166"/>
      <c r="AO1193" s="685"/>
      <c r="AP1193" s="685"/>
      <c r="AQ1193" s="54"/>
      <c r="AR1193" s="54"/>
      <c r="AS1193" s="54"/>
      <c r="AT1193" s="54"/>
      <c r="AU1193" s="54"/>
      <c r="AV1193" s="695"/>
      <c r="AW1193" s="695"/>
      <c r="AX1193" s="54"/>
      <c r="AY1193" s="50"/>
      <c r="AZ1193" s="166"/>
      <c r="BB1193" s="685"/>
      <c r="BC1193" s="685"/>
      <c r="BD1193" s="54"/>
      <c r="BE1193" s="54"/>
      <c r="BF1193" s="54"/>
      <c r="BG1193" s="54"/>
      <c r="BH1193" s="54"/>
      <c r="BI1193" s="695"/>
      <c r="BJ1193" s="695"/>
      <c r="BK1193" s="54"/>
      <c r="BL1193" s="50"/>
      <c r="BM1193" s="166"/>
    </row>
    <row r="1194" spans="1:65" s="40" customFormat="1" ht="17.100000000000001" customHeight="1" x14ac:dyDescent="0.25">
      <c r="B1194" s="685"/>
      <c r="C1194" s="685"/>
      <c r="D1194" s="54"/>
      <c r="E1194" s="54"/>
      <c r="F1194" s="54"/>
      <c r="G1194" s="54"/>
      <c r="H1194" s="54"/>
      <c r="I1194" s="695"/>
      <c r="J1194" s="695"/>
      <c r="K1194" s="54"/>
      <c r="L1194" s="50"/>
      <c r="M1194" s="166"/>
      <c r="O1194" s="685"/>
      <c r="P1194" s="685"/>
      <c r="Q1194" s="54"/>
      <c r="R1194" s="54"/>
      <c r="S1194" s="54"/>
      <c r="T1194" s="54"/>
      <c r="U1194" s="54"/>
      <c r="V1194" s="695"/>
      <c r="W1194" s="695"/>
      <c r="X1194" s="54"/>
      <c r="Y1194" s="50"/>
      <c r="Z1194" s="166"/>
      <c r="AB1194" s="685"/>
      <c r="AC1194" s="685"/>
      <c r="AD1194" s="54"/>
      <c r="AE1194" s="54"/>
      <c r="AF1194" s="54"/>
      <c r="AG1194" s="54"/>
      <c r="AH1194" s="54"/>
      <c r="AI1194" s="695"/>
      <c r="AJ1194" s="695"/>
      <c r="AK1194" s="54"/>
      <c r="AL1194" s="50"/>
      <c r="AM1194" s="166"/>
      <c r="AO1194" s="685"/>
      <c r="AP1194" s="685"/>
      <c r="AQ1194" s="54"/>
      <c r="AR1194" s="54"/>
      <c r="AS1194" s="54"/>
      <c r="AT1194" s="54"/>
      <c r="AU1194" s="54"/>
      <c r="AV1194" s="695"/>
      <c r="AW1194" s="695"/>
      <c r="AX1194" s="54"/>
      <c r="AY1194" s="50"/>
      <c r="AZ1194" s="166"/>
      <c r="BB1194" s="685"/>
      <c r="BC1194" s="685"/>
      <c r="BD1194" s="54"/>
      <c r="BE1194" s="54"/>
      <c r="BF1194" s="54"/>
      <c r="BG1194" s="54"/>
      <c r="BH1194" s="54"/>
      <c r="BI1194" s="695"/>
      <c r="BJ1194" s="695"/>
      <c r="BK1194" s="54"/>
      <c r="BL1194" s="50"/>
      <c r="BM1194" s="166"/>
    </row>
    <row r="1195" spans="1:65" s="40" customFormat="1" ht="17.100000000000001" customHeight="1" x14ac:dyDescent="0.25">
      <c r="B1195" s="685"/>
      <c r="C1195" s="685"/>
      <c r="D1195" s="54"/>
      <c r="E1195" s="54"/>
      <c r="F1195" s="54"/>
      <c r="G1195" s="54"/>
      <c r="H1195" s="54"/>
      <c r="I1195" s="695"/>
      <c r="J1195" s="695"/>
      <c r="K1195" s="54"/>
      <c r="L1195" s="50"/>
      <c r="M1195" s="166"/>
      <c r="O1195" s="685"/>
      <c r="P1195" s="685"/>
      <c r="Q1195" s="54"/>
      <c r="R1195" s="54"/>
      <c r="S1195" s="54"/>
      <c r="T1195" s="54"/>
      <c r="U1195" s="54"/>
      <c r="V1195" s="695"/>
      <c r="W1195" s="695"/>
      <c r="X1195" s="54"/>
      <c r="Y1195" s="50"/>
      <c r="Z1195" s="166"/>
      <c r="AB1195" s="685"/>
      <c r="AC1195" s="685"/>
      <c r="AD1195" s="54"/>
      <c r="AE1195" s="54"/>
      <c r="AF1195" s="54"/>
      <c r="AG1195" s="54"/>
      <c r="AH1195" s="54"/>
      <c r="AI1195" s="695"/>
      <c r="AJ1195" s="695"/>
      <c r="AK1195" s="54"/>
      <c r="AL1195" s="50"/>
      <c r="AM1195" s="166"/>
      <c r="AO1195" s="685"/>
      <c r="AP1195" s="685"/>
      <c r="AQ1195" s="54"/>
      <c r="AR1195" s="54"/>
      <c r="AS1195" s="54"/>
      <c r="AT1195" s="54"/>
      <c r="AU1195" s="54"/>
      <c r="AV1195" s="695"/>
      <c r="AW1195" s="695"/>
      <c r="AX1195" s="54"/>
      <c r="AY1195" s="50"/>
      <c r="AZ1195" s="166"/>
      <c r="BB1195" s="685"/>
      <c r="BC1195" s="685"/>
      <c r="BD1195" s="54"/>
      <c r="BE1195" s="54"/>
      <c r="BF1195" s="54"/>
      <c r="BG1195" s="54"/>
      <c r="BH1195" s="54"/>
      <c r="BI1195" s="695"/>
      <c r="BJ1195" s="695"/>
      <c r="BK1195" s="54"/>
      <c r="BL1195" s="50"/>
      <c r="BM1195" s="166"/>
    </row>
    <row r="1196" spans="1:65" s="40" customFormat="1" ht="17.100000000000001" customHeight="1" x14ac:dyDescent="0.25">
      <c r="B1196" s="685"/>
      <c r="C1196" s="685"/>
      <c r="D1196" s="54"/>
      <c r="E1196" s="54"/>
      <c r="F1196" s="54"/>
      <c r="G1196" s="54"/>
      <c r="H1196" s="54"/>
      <c r="I1196" s="695"/>
      <c r="J1196" s="695"/>
      <c r="K1196" s="54"/>
      <c r="L1196" s="50"/>
      <c r="M1196" s="166"/>
      <c r="O1196" s="685"/>
      <c r="P1196" s="685"/>
      <c r="Q1196" s="54"/>
      <c r="R1196" s="54"/>
      <c r="S1196" s="54"/>
      <c r="T1196" s="54"/>
      <c r="U1196" s="54"/>
      <c r="V1196" s="695"/>
      <c r="W1196" s="695"/>
      <c r="X1196" s="54"/>
      <c r="Y1196" s="50"/>
      <c r="Z1196" s="166"/>
      <c r="AB1196" s="685"/>
      <c r="AC1196" s="685"/>
      <c r="AD1196" s="54"/>
      <c r="AE1196" s="54"/>
      <c r="AF1196" s="54"/>
      <c r="AG1196" s="54"/>
      <c r="AH1196" s="54"/>
      <c r="AI1196" s="695"/>
      <c r="AJ1196" s="695"/>
      <c r="AK1196" s="54"/>
      <c r="AL1196" s="50"/>
      <c r="AM1196" s="166"/>
      <c r="AO1196" s="685"/>
      <c r="AP1196" s="685"/>
      <c r="AQ1196" s="54"/>
      <c r="AR1196" s="54"/>
      <c r="AS1196" s="54"/>
      <c r="AT1196" s="54"/>
      <c r="AU1196" s="54"/>
      <c r="AV1196" s="695"/>
      <c r="AW1196" s="695"/>
      <c r="AX1196" s="54"/>
      <c r="AY1196" s="50"/>
      <c r="AZ1196" s="166"/>
      <c r="BB1196" s="685"/>
      <c r="BC1196" s="685"/>
      <c r="BD1196" s="54"/>
      <c r="BE1196" s="54"/>
      <c r="BF1196" s="54"/>
      <c r="BG1196" s="54"/>
      <c r="BH1196" s="54"/>
      <c r="BI1196" s="695"/>
      <c r="BJ1196" s="695"/>
      <c r="BK1196" s="54"/>
      <c r="BL1196" s="50"/>
      <c r="BM1196" s="166"/>
    </row>
    <row r="1197" spans="1:65" s="40" customFormat="1" ht="17.100000000000001" customHeight="1" x14ac:dyDescent="0.25">
      <c r="B1197" s="685"/>
      <c r="C1197" s="685"/>
      <c r="D1197" s="54"/>
      <c r="E1197" s="54"/>
      <c r="F1197" s="54"/>
      <c r="G1197" s="54"/>
      <c r="H1197" s="54"/>
      <c r="I1197" s="695"/>
      <c r="J1197" s="695"/>
      <c r="K1197" s="54"/>
      <c r="L1197" s="50"/>
      <c r="M1197" s="166"/>
      <c r="O1197" s="685"/>
      <c r="P1197" s="685"/>
      <c r="Q1197" s="54"/>
      <c r="R1197" s="54"/>
      <c r="S1197" s="54"/>
      <c r="T1197" s="54"/>
      <c r="U1197" s="54"/>
      <c r="V1197" s="695"/>
      <c r="W1197" s="695"/>
      <c r="X1197" s="54"/>
      <c r="Y1197" s="50"/>
      <c r="Z1197" s="166"/>
      <c r="AB1197" s="685"/>
      <c r="AC1197" s="685"/>
      <c r="AD1197" s="54"/>
      <c r="AE1197" s="54"/>
      <c r="AF1197" s="54"/>
      <c r="AG1197" s="54"/>
      <c r="AH1197" s="54"/>
      <c r="AI1197" s="695"/>
      <c r="AJ1197" s="695"/>
      <c r="AK1197" s="54"/>
      <c r="AL1197" s="50"/>
      <c r="AM1197" s="166"/>
      <c r="AO1197" s="685"/>
      <c r="AP1197" s="685"/>
      <c r="AQ1197" s="54"/>
      <c r="AR1197" s="54"/>
      <c r="AS1197" s="54"/>
      <c r="AT1197" s="54"/>
      <c r="AU1197" s="54"/>
      <c r="AV1197" s="695"/>
      <c r="AW1197" s="695"/>
      <c r="AX1197" s="54"/>
      <c r="AY1197" s="50"/>
      <c r="AZ1197" s="166"/>
      <c r="BB1197" s="685"/>
      <c r="BC1197" s="685"/>
      <c r="BD1197" s="54"/>
      <c r="BE1197" s="54"/>
      <c r="BF1197" s="54"/>
      <c r="BG1197" s="54"/>
      <c r="BH1197" s="54"/>
      <c r="BI1197" s="695"/>
      <c r="BJ1197" s="695"/>
      <c r="BK1197" s="54"/>
      <c r="BL1197" s="50"/>
      <c r="BM1197" s="166"/>
    </row>
    <row r="1198" spans="1:65" s="40" customFormat="1" ht="17.100000000000001" customHeight="1" x14ac:dyDescent="0.25">
      <c r="B1198" s="685"/>
      <c r="C1198" s="685"/>
      <c r="D1198" s="54"/>
      <c r="E1198" s="54"/>
      <c r="F1198" s="54"/>
      <c r="G1198" s="54"/>
      <c r="H1198" s="54"/>
      <c r="I1198" s="695"/>
      <c r="J1198" s="695"/>
      <c r="K1198" s="54"/>
      <c r="L1198" s="50"/>
      <c r="M1198" s="166"/>
      <c r="O1198" s="685"/>
      <c r="P1198" s="685"/>
      <c r="Q1198" s="54"/>
      <c r="R1198" s="54"/>
      <c r="S1198" s="54"/>
      <c r="T1198" s="54"/>
      <c r="U1198" s="54"/>
      <c r="V1198" s="695"/>
      <c r="W1198" s="695"/>
      <c r="X1198" s="54"/>
      <c r="Y1198" s="50"/>
      <c r="Z1198" s="166"/>
      <c r="AB1198" s="685"/>
      <c r="AC1198" s="685"/>
      <c r="AD1198" s="54"/>
      <c r="AE1198" s="54"/>
      <c r="AF1198" s="54"/>
      <c r="AG1198" s="54"/>
      <c r="AH1198" s="54"/>
      <c r="AI1198" s="695"/>
      <c r="AJ1198" s="695"/>
      <c r="AK1198" s="54"/>
      <c r="AL1198" s="50"/>
      <c r="AM1198" s="166"/>
      <c r="AO1198" s="685"/>
      <c r="AP1198" s="685"/>
      <c r="AQ1198" s="54"/>
      <c r="AR1198" s="54"/>
      <c r="AS1198" s="54"/>
      <c r="AT1198" s="54"/>
      <c r="AU1198" s="54"/>
      <c r="AV1198" s="695"/>
      <c r="AW1198" s="695"/>
      <c r="AX1198" s="54"/>
      <c r="AY1198" s="50"/>
      <c r="AZ1198" s="166"/>
      <c r="BB1198" s="685"/>
      <c r="BC1198" s="685"/>
      <c r="BD1198" s="54"/>
      <c r="BE1198" s="54"/>
      <c r="BF1198" s="54"/>
      <c r="BG1198" s="54"/>
      <c r="BH1198" s="54"/>
      <c r="BI1198" s="695"/>
      <c r="BJ1198" s="695"/>
      <c r="BK1198" s="54"/>
      <c r="BL1198" s="50"/>
      <c r="BM1198" s="166"/>
    </row>
    <row r="1199" spans="1:65" s="40" customFormat="1" ht="17.100000000000001" customHeight="1" x14ac:dyDescent="0.25">
      <c r="B1199" s="685"/>
      <c r="C1199" s="685"/>
      <c r="D1199" s="54"/>
      <c r="E1199" s="54"/>
      <c r="F1199" s="54"/>
      <c r="G1199" s="54"/>
      <c r="H1199" s="54"/>
      <c r="I1199" s="695"/>
      <c r="J1199" s="695"/>
      <c r="K1199" s="54"/>
      <c r="L1199" s="50"/>
      <c r="M1199" s="166"/>
      <c r="O1199" s="685"/>
      <c r="P1199" s="685"/>
      <c r="Q1199" s="54"/>
      <c r="R1199" s="54"/>
      <c r="S1199" s="54"/>
      <c r="T1199" s="54"/>
      <c r="U1199" s="54"/>
      <c r="V1199" s="695"/>
      <c r="W1199" s="695"/>
      <c r="X1199" s="54"/>
      <c r="Y1199" s="50"/>
      <c r="Z1199" s="166"/>
      <c r="AB1199" s="685"/>
      <c r="AC1199" s="685"/>
      <c r="AD1199" s="54"/>
      <c r="AE1199" s="54"/>
      <c r="AF1199" s="54"/>
      <c r="AG1199" s="54"/>
      <c r="AH1199" s="54"/>
      <c r="AI1199" s="695"/>
      <c r="AJ1199" s="695"/>
      <c r="AK1199" s="54"/>
      <c r="AL1199" s="50"/>
      <c r="AM1199" s="166"/>
      <c r="AO1199" s="685"/>
      <c r="AP1199" s="685"/>
      <c r="AQ1199" s="54"/>
      <c r="AR1199" s="54"/>
      <c r="AS1199" s="54"/>
      <c r="AT1199" s="54"/>
      <c r="AU1199" s="54"/>
      <c r="AV1199" s="695"/>
      <c r="AW1199" s="695"/>
      <c r="AX1199" s="54"/>
      <c r="AY1199" s="50"/>
      <c r="AZ1199" s="166"/>
      <c r="BB1199" s="685"/>
      <c r="BC1199" s="685"/>
      <c r="BD1199" s="54"/>
      <c r="BE1199" s="54"/>
      <c r="BF1199" s="54"/>
      <c r="BG1199" s="54"/>
      <c r="BH1199" s="54"/>
      <c r="BI1199" s="695"/>
      <c r="BJ1199" s="695"/>
      <c r="BK1199" s="54"/>
      <c r="BL1199" s="50"/>
      <c r="BM1199" s="166"/>
    </row>
    <row r="1200" spans="1:65" s="40" customFormat="1" ht="17.100000000000001" customHeight="1" x14ac:dyDescent="0.25">
      <c r="B1200" s="685"/>
      <c r="C1200" s="685"/>
      <c r="D1200" s="54"/>
      <c r="E1200" s="54"/>
      <c r="F1200" s="54"/>
      <c r="G1200" s="54"/>
      <c r="H1200" s="54"/>
      <c r="I1200" s="695"/>
      <c r="J1200" s="695"/>
      <c r="K1200" s="54"/>
      <c r="L1200" s="50"/>
      <c r="M1200" s="166"/>
      <c r="O1200" s="685"/>
      <c r="P1200" s="685"/>
      <c r="Q1200" s="54"/>
      <c r="R1200" s="54"/>
      <c r="S1200" s="54"/>
      <c r="T1200" s="54"/>
      <c r="U1200" s="54"/>
      <c r="V1200" s="695"/>
      <c r="W1200" s="695"/>
      <c r="X1200" s="54"/>
      <c r="Y1200" s="50"/>
      <c r="Z1200" s="166"/>
      <c r="AB1200" s="685"/>
      <c r="AC1200" s="685"/>
      <c r="AD1200" s="54"/>
      <c r="AE1200" s="54"/>
      <c r="AF1200" s="54"/>
      <c r="AG1200" s="54"/>
      <c r="AH1200" s="54"/>
      <c r="AI1200" s="695"/>
      <c r="AJ1200" s="695"/>
      <c r="AK1200" s="54"/>
      <c r="AL1200" s="50"/>
      <c r="AM1200" s="166"/>
      <c r="AO1200" s="685"/>
      <c r="AP1200" s="685"/>
      <c r="AQ1200" s="54"/>
      <c r="AR1200" s="54"/>
      <c r="AS1200" s="54"/>
      <c r="AT1200" s="54"/>
      <c r="AU1200" s="54"/>
      <c r="AV1200" s="695"/>
      <c r="AW1200" s="695"/>
      <c r="AX1200" s="54"/>
      <c r="AY1200" s="50"/>
      <c r="AZ1200" s="166"/>
      <c r="BB1200" s="685"/>
      <c r="BC1200" s="685"/>
      <c r="BD1200" s="54"/>
      <c r="BE1200" s="54"/>
      <c r="BF1200" s="54"/>
      <c r="BG1200" s="54"/>
      <c r="BH1200" s="54"/>
      <c r="BI1200" s="695"/>
      <c r="BJ1200" s="695"/>
      <c r="BK1200" s="54"/>
      <c r="BL1200" s="50"/>
      <c r="BM1200" s="166"/>
    </row>
    <row r="1201" spans="1:65" s="40" customFormat="1" ht="17.100000000000001" customHeight="1" x14ac:dyDescent="0.25">
      <c r="B1201" s="685"/>
      <c r="C1201" s="685"/>
      <c r="D1201" s="54"/>
      <c r="E1201" s="54"/>
      <c r="F1201" s="54"/>
      <c r="G1201" s="54"/>
      <c r="H1201" s="54"/>
      <c r="I1201" s="695"/>
      <c r="J1201" s="695"/>
      <c r="K1201" s="54"/>
      <c r="L1201" s="50"/>
      <c r="M1201" s="166"/>
      <c r="O1201" s="685"/>
      <c r="P1201" s="685"/>
      <c r="Q1201" s="54"/>
      <c r="R1201" s="54"/>
      <c r="S1201" s="54"/>
      <c r="T1201" s="54"/>
      <c r="U1201" s="54"/>
      <c r="V1201" s="695"/>
      <c r="W1201" s="695"/>
      <c r="X1201" s="54"/>
      <c r="Y1201" s="50"/>
      <c r="Z1201" s="166"/>
      <c r="AB1201" s="685"/>
      <c r="AC1201" s="685"/>
      <c r="AD1201" s="54"/>
      <c r="AE1201" s="54"/>
      <c r="AF1201" s="54"/>
      <c r="AG1201" s="54"/>
      <c r="AH1201" s="54"/>
      <c r="AI1201" s="695"/>
      <c r="AJ1201" s="695"/>
      <c r="AK1201" s="54"/>
      <c r="AL1201" s="50"/>
      <c r="AM1201" s="166"/>
      <c r="AO1201" s="685"/>
      <c r="AP1201" s="685"/>
      <c r="AQ1201" s="54"/>
      <c r="AR1201" s="54"/>
      <c r="AS1201" s="54"/>
      <c r="AT1201" s="54"/>
      <c r="AU1201" s="54"/>
      <c r="AV1201" s="695"/>
      <c r="AW1201" s="695"/>
      <c r="AX1201" s="54"/>
      <c r="AY1201" s="50"/>
      <c r="AZ1201" s="166"/>
      <c r="BB1201" s="685"/>
      <c r="BC1201" s="685"/>
      <c r="BD1201" s="54"/>
      <c r="BE1201" s="54"/>
      <c r="BF1201" s="54"/>
      <c r="BG1201" s="54"/>
      <c r="BH1201" s="54"/>
      <c r="BI1201" s="695"/>
      <c r="BJ1201" s="695"/>
      <c r="BK1201" s="54"/>
      <c r="BL1201" s="50"/>
      <c r="BM1201" s="166"/>
    </row>
    <row r="1202" spans="1:65" s="40" customFormat="1" ht="17.100000000000001" customHeight="1" x14ac:dyDescent="0.25">
      <c r="B1202" s="685"/>
      <c r="C1202" s="685"/>
      <c r="D1202" s="54"/>
      <c r="E1202" s="54"/>
      <c r="F1202" s="54"/>
      <c r="G1202" s="54"/>
      <c r="H1202" s="54"/>
      <c r="I1202" s="695"/>
      <c r="J1202" s="695"/>
      <c r="K1202" s="54"/>
      <c r="L1202" s="50"/>
      <c r="M1202" s="166"/>
      <c r="O1202" s="685"/>
      <c r="P1202" s="685"/>
      <c r="Q1202" s="54"/>
      <c r="R1202" s="54"/>
      <c r="S1202" s="54"/>
      <c r="T1202" s="54"/>
      <c r="U1202" s="54"/>
      <c r="V1202" s="695"/>
      <c r="W1202" s="695"/>
      <c r="X1202" s="54"/>
      <c r="Y1202" s="50"/>
      <c r="Z1202" s="166"/>
      <c r="AB1202" s="685"/>
      <c r="AC1202" s="685"/>
      <c r="AD1202" s="54"/>
      <c r="AE1202" s="54"/>
      <c r="AF1202" s="54"/>
      <c r="AG1202" s="54"/>
      <c r="AH1202" s="54"/>
      <c r="AI1202" s="695"/>
      <c r="AJ1202" s="695"/>
      <c r="AK1202" s="54"/>
      <c r="AL1202" s="50"/>
      <c r="AM1202" s="166"/>
      <c r="AO1202" s="685"/>
      <c r="AP1202" s="685"/>
      <c r="AQ1202" s="54"/>
      <c r="AR1202" s="54"/>
      <c r="AS1202" s="54"/>
      <c r="AT1202" s="54"/>
      <c r="AU1202" s="54"/>
      <c r="AV1202" s="695"/>
      <c r="AW1202" s="695"/>
      <c r="AX1202" s="54"/>
      <c r="AY1202" s="50"/>
      <c r="AZ1202" s="166"/>
      <c r="BB1202" s="685"/>
      <c r="BC1202" s="685"/>
      <c r="BD1202" s="54"/>
      <c r="BE1202" s="54"/>
      <c r="BF1202" s="54"/>
      <c r="BG1202" s="54"/>
      <c r="BH1202" s="54"/>
      <c r="BI1202" s="695"/>
      <c r="BJ1202" s="695"/>
      <c r="BK1202" s="54"/>
      <c r="BL1202" s="50"/>
      <c r="BM1202" s="166"/>
    </row>
    <row r="1203" spans="1:65" s="40" customFormat="1" ht="17.100000000000001" customHeight="1" x14ac:dyDescent="0.25">
      <c r="B1203" s="685"/>
      <c r="C1203" s="685"/>
      <c r="D1203" s="54"/>
      <c r="E1203" s="54"/>
      <c r="F1203" s="54"/>
      <c r="G1203" s="54"/>
      <c r="H1203" s="54"/>
      <c r="I1203" s="695"/>
      <c r="J1203" s="695"/>
      <c r="K1203" s="54"/>
      <c r="L1203" s="50"/>
      <c r="M1203" s="166"/>
      <c r="O1203" s="685"/>
      <c r="P1203" s="685"/>
      <c r="Q1203" s="54"/>
      <c r="R1203" s="54"/>
      <c r="S1203" s="54"/>
      <c r="T1203" s="54"/>
      <c r="U1203" s="54"/>
      <c r="V1203" s="695"/>
      <c r="W1203" s="695"/>
      <c r="X1203" s="54"/>
      <c r="Y1203" s="50"/>
      <c r="Z1203" s="166"/>
      <c r="AB1203" s="685"/>
      <c r="AC1203" s="685"/>
      <c r="AD1203" s="54"/>
      <c r="AE1203" s="54"/>
      <c r="AF1203" s="54"/>
      <c r="AG1203" s="54"/>
      <c r="AH1203" s="54"/>
      <c r="AI1203" s="695"/>
      <c r="AJ1203" s="695"/>
      <c r="AK1203" s="54"/>
      <c r="AL1203" s="50"/>
      <c r="AM1203" s="166"/>
      <c r="AO1203" s="685"/>
      <c r="AP1203" s="685"/>
      <c r="AQ1203" s="54"/>
      <c r="AR1203" s="54"/>
      <c r="AS1203" s="54"/>
      <c r="AT1203" s="54"/>
      <c r="AU1203" s="54"/>
      <c r="AV1203" s="695"/>
      <c r="AW1203" s="695"/>
      <c r="AX1203" s="54"/>
      <c r="AY1203" s="50"/>
      <c r="AZ1203" s="166"/>
      <c r="BB1203" s="685"/>
      <c r="BC1203" s="685"/>
      <c r="BD1203" s="54"/>
      <c r="BE1203" s="54"/>
      <c r="BF1203" s="54"/>
      <c r="BG1203" s="54"/>
      <c r="BH1203" s="54"/>
      <c r="BI1203" s="695"/>
      <c r="BJ1203" s="695"/>
      <c r="BK1203" s="54"/>
      <c r="BL1203" s="50"/>
      <c r="BM1203" s="166"/>
    </row>
    <row r="1204" spans="1:65" s="40" customFormat="1" ht="17.100000000000001" customHeight="1" x14ac:dyDescent="0.25">
      <c r="B1204" s="685"/>
      <c r="C1204" s="685"/>
      <c r="D1204" s="54"/>
      <c r="E1204" s="54"/>
      <c r="F1204" s="54"/>
      <c r="G1204" s="54"/>
      <c r="H1204" s="54"/>
      <c r="I1204" s="695"/>
      <c r="J1204" s="695"/>
      <c r="K1204" s="54"/>
      <c r="L1204" s="50"/>
      <c r="M1204" s="166"/>
      <c r="O1204" s="685"/>
      <c r="P1204" s="685"/>
      <c r="Q1204" s="54"/>
      <c r="R1204" s="54"/>
      <c r="S1204" s="54"/>
      <c r="T1204" s="54"/>
      <c r="U1204" s="54"/>
      <c r="V1204" s="695"/>
      <c r="W1204" s="695"/>
      <c r="X1204" s="54"/>
      <c r="Y1204" s="50"/>
      <c r="Z1204" s="166"/>
      <c r="AB1204" s="685"/>
      <c r="AC1204" s="685"/>
      <c r="AD1204" s="54"/>
      <c r="AE1204" s="54"/>
      <c r="AF1204" s="54"/>
      <c r="AG1204" s="54"/>
      <c r="AH1204" s="54"/>
      <c r="AI1204" s="695"/>
      <c r="AJ1204" s="695"/>
      <c r="AK1204" s="54"/>
      <c r="AL1204" s="50"/>
      <c r="AM1204" s="166"/>
      <c r="AO1204" s="685"/>
      <c r="AP1204" s="685"/>
      <c r="AQ1204" s="54"/>
      <c r="AR1204" s="54"/>
      <c r="AS1204" s="54"/>
      <c r="AT1204" s="54"/>
      <c r="AU1204" s="54"/>
      <c r="AV1204" s="695"/>
      <c r="AW1204" s="695"/>
      <c r="AX1204" s="54"/>
      <c r="AY1204" s="50"/>
      <c r="AZ1204" s="166"/>
      <c r="BB1204" s="685"/>
      <c r="BC1204" s="685"/>
      <c r="BD1204" s="54"/>
      <c r="BE1204" s="54"/>
      <c r="BF1204" s="54"/>
      <c r="BG1204" s="54"/>
      <c r="BH1204" s="54"/>
      <c r="BI1204" s="695"/>
      <c r="BJ1204" s="695"/>
      <c r="BK1204" s="54"/>
      <c r="BL1204" s="50"/>
      <c r="BM1204" s="166"/>
    </row>
    <row r="1205" spans="1:65" s="40" customFormat="1" ht="46.5" customHeight="1" x14ac:dyDescent="0.25">
      <c r="B1205" s="686"/>
      <c r="C1205" s="686"/>
      <c r="D1205" s="42"/>
      <c r="E1205" s="42"/>
      <c r="F1205" s="54"/>
      <c r="G1205" s="54"/>
      <c r="H1205" s="54"/>
      <c r="I1205" s="695"/>
      <c r="J1205" s="695"/>
      <c r="K1205" s="54"/>
      <c r="L1205" s="50"/>
      <c r="M1205" s="166"/>
      <c r="O1205" s="686"/>
      <c r="P1205" s="686"/>
      <c r="Q1205" s="42"/>
      <c r="R1205" s="42"/>
      <c r="S1205" s="54"/>
      <c r="T1205" s="54"/>
      <c r="U1205" s="54"/>
      <c r="V1205" s="695"/>
      <c r="W1205" s="695"/>
      <c r="X1205" s="54"/>
      <c r="Y1205" s="50"/>
      <c r="Z1205" s="166"/>
      <c r="AB1205" s="686"/>
      <c r="AC1205" s="686"/>
      <c r="AD1205" s="42"/>
      <c r="AE1205" s="42"/>
      <c r="AF1205" s="54"/>
      <c r="AG1205" s="54"/>
      <c r="AH1205" s="54"/>
      <c r="AI1205" s="695"/>
      <c r="AJ1205" s="695"/>
      <c r="AK1205" s="54"/>
      <c r="AL1205" s="50"/>
      <c r="AM1205" s="166"/>
      <c r="AO1205" s="686"/>
      <c r="AP1205" s="686"/>
      <c r="AQ1205" s="42"/>
      <c r="AR1205" s="42"/>
      <c r="AS1205" s="54"/>
      <c r="AT1205" s="54"/>
      <c r="AU1205" s="54"/>
      <c r="AV1205" s="695"/>
      <c r="AW1205" s="695"/>
      <c r="AX1205" s="54"/>
      <c r="AY1205" s="50"/>
      <c r="AZ1205" s="166"/>
      <c r="BB1205" s="686"/>
      <c r="BC1205" s="686"/>
      <c r="BD1205" s="42"/>
      <c r="BE1205" s="42"/>
      <c r="BF1205" s="54"/>
      <c r="BG1205" s="54"/>
      <c r="BH1205" s="54"/>
      <c r="BI1205" s="695"/>
      <c r="BJ1205" s="695"/>
      <c r="BK1205" s="54"/>
      <c r="BL1205" s="50"/>
      <c r="BM1205" s="166"/>
    </row>
    <row r="1206" spans="1:65" s="40" customFormat="1" ht="38.25" customHeight="1" x14ac:dyDescent="0.25">
      <c r="B1206" s="686"/>
      <c r="C1206" s="686"/>
      <c r="D1206" s="42"/>
      <c r="E1206" s="42"/>
      <c r="F1206" s="54"/>
      <c r="G1206" s="54"/>
      <c r="H1206" s="54"/>
      <c r="I1206" s="695"/>
      <c r="J1206" s="695"/>
      <c r="K1206" s="54"/>
      <c r="L1206" s="50"/>
      <c r="M1206" s="166"/>
      <c r="O1206" s="686"/>
      <c r="P1206" s="686"/>
      <c r="Q1206" s="42"/>
      <c r="R1206" s="42"/>
      <c r="S1206" s="54"/>
      <c r="T1206" s="54"/>
      <c r="U1206" s="54"/>
      <c r="V1206" s="695"/>
      <c r="W1206" s="695"/>
      <c r="X1206" s="54"/>
      <c r="Y1206" s="50"/>
      <c r="Z1206" s="166"/>
      <c r="AB1206" s="686"/>
      <c r="AC1206" s="686"/>
      <c r="AD1206" s="42"/>
      <c r="AE1206" s="42"/>
      <c r="AF1206" s="54"/>
      <c r="AG1206" s="54"/>
      <c r="AH1206" s="54"/>
      <c r="AI1206" s="695"/>
      <c r="AJ1206" s="695"/>
      <c r="AK1206" s="54"/>
      <c r="AL1206" s="50"/>
      <c r="AM1206" s="166"/>
      <c r="AO1206" s="686"/>
      <c r="AP1206" s="686"/>
      <c r="AQ1206" s="42"/>
      <c r="AR1206" s="42"/>
      <c r="AS1206" s="54"/>
      <c r="AT1206" s="54"/>
      <c r="AU1206" s="54"/>
      <c r="AV1206" s="695"/>
      <c r="AW1206" s="695"/>
      <c r="AX1206" s="54"/>
      <c r="AY1206" s="50"/>
      <c r="AZ1206" s="166"/>
      <c r="BB1206" s="686"/>
      <c r="BC1206" s="686"/>
      <c r="BD1206" s="42"/>
      <c r="BE1206" s="42"/>
      <c r="BF1206" s="54"/>
      <c r="BG1206" s="54"/>
      <c r="BH1206" s="54"/>
      <c r="BI1206" s="695"/>
      <c r="BJ1206" s="695"/>
      <c r="BK1206" s="54"/>
      <c r="BL1206" s="50"/>
      <c r="BM1206" s="166"/>
    </row>
    <row r="1207" spans="1:65" s="40" customFormat="1" ht="13.5" customHeight="1" x14ac:dyDescent="0.25">
      <c r="B1207" s="49"/>
      <c r="C1207" s="49"/>
      <c r="D1207" s="9"/>
      <c r="E1207" s="9"/>
      <c r="F1207" s="10"/>
      <c r="G1207" s="10"/>
      <c r="H1207" s="10"/>
      <c r="I1207" s="123"/>
      <c r="J1207" s="10"/>
      <c r="K1207" s="10"/>
      <c r="L1207" s="50"/>
      <c r="M1207" s="166"/>
      <c r="O1207" s="49"/>
      <c r="P1207" s="49"/>
      <c r="Q1207" s="9"/>
      <c r="R1207" s="9"/>
      <c r="S1207" s="10"/>
      <c r="T1207" s="10"/>
      <c r="U1207" s="10"/>
      <c r="V1207" s="123"/>
      <c r="W1207" s="10"/>
      <c r="X1207" s="10"/>
      <c r="Y1207" s="50"/>
      <c r="Z1207" s="166"/>
      <c r="AB1207" s="49"/>
      <c r="AC1207" s="49"/>
      <c r="AD1207" s="9"/>
      <c r="AE1207" s="9"/>
      <c r="AF1207" s="10"/>
      <c r="AG1207" s="10"/>
      <c r="AH1207" s="10"/>
      <c r="AI1207" s="123"/>
      <c r="AJ1207" s="10"/>
      <c r="AK1207" s="10"/>
      <c r="AL1207" s="50"/>
      <c r="AM1207" s="166"/>
      <c r="AO1207" s="49"/>
      <c r="AP1207" s="49"/>
      <c r="AQ1207" s="9"/>
      <c r="AR1207" s="9"/>
      <c r="AS1207" s="10"/>
      <c r="AT1207" s="10"/>
      <c r="AU1207" s="10"/>
      <c r="AV1207" s="123"/>
      <c r="AW1207" s="10"/>
      <c r="AX1207" s="10"/>
      <c r="AY1207" s="50"/>
      <c r="AZ1207" s="166"/>
      <c r="BB1207" s="49"/>
      <c r="BC1207" s="49"/>
      <c r="BD1207" s="9"/>
      <c r="BE1207" s="9"/>
      <c r="BF1207" s="10"/>
      <c r="BG1207" s="10"/>
      <c r="BH1207" s="10"/>
      <c r="BI1207" s="123"/>
      <c r="BJ1207" s="10"/>
      <c r="BK1207" s="10"/>
      <c r="BL1207" s="50"/>
      <c r="BM1207" s="166"/>
    </row>
    <row r="1208" spans="1:65" s="40" customFormat="1" ht="13.5" customHeight="1" x14ac:dyDescent="0.25">
      <c r="B1208" s="686"/>
      <c r="C1208" s="686"/>
      <c r="D1208" s="686"/>
      <c r="E1208" s="686"/>
      <c r="F1208" s="686"/>
      <c r="G1208" s="686"/>
      <c r="H1208" s="686"/>
      <c r="I1208" s="686"/>
      <c r="J1208" s="686"/>
      <c r="K1208" s="686"/>
      <c r="L1208" s="50"/>
      <c r="M1208" s="166"/>
      <c r="O1208" s="166"/>
      <c r="P1208" s="166"/>
      <c r="Q1208" s="166"/>
      <c r="R1208" s="166"/>
      <c r="S1208" s="166"/>
      <c r="T1208" s="166"/>
      <c r="U1208" s="50"/>
      <c r="V1208" s="50"/>
      <c r="W1208" s="50"/>
      <c r="X1208" s="50"/>
      <c r="Y1208" s="50"/>
      <c r="Z1208" s="166"/>
      <c r="AB1208" s="166"/>
      <c r="AC1208" s="166"/>
      <c r="AD1208" s="166"/>
      <c r="AE1208" s="166"/>
      <c r="AF1208" s="166"/>
      <c r="AG1208" s="166"/>
      <c r="AH1208" s="50"/>
      <c r="AI1208" s="50"/>
      <c r="AJ1208" s="50"/>
      <c r="AK1208" s="50"/>
      <c r="AL1208" s="50"/>
      <c r="AM1208" s="166"/>
      <c r="AO1208" s="166"/>
      <c r="AP1208" s="166"/>
      <c r="AQ1208" s="166"/>
      <c r="AR1208" s="166"/>
      <c r="AS1208" s="166"/>
      <c r="AT1208" s="166"/>
      <c r="AU1208" s="50"/>
      <c r="AV1208" s="50"/>
      <c r="AW1208" s="50"/>
      <c r="AX1208" s="50"/>
      <c r="AY1208" s="50"/>
      <c r="AZ1208" s="166"/>
      <c r="BB1208" s="166"/>
      <c r="BC1208" s="166"/>
      <c r="BD1208" s="166"/>
      <c r="BE1208" s="166"/>
      <c r="BF1208" s="166"/>
      <c r="BG1208" s="166"/>
      <c r="BH1208" s="50"/>
      <c r="BI1208" s="50"/>
      <c r="BJ1208" s="50"/>
      <c r="BK1208" s="50"/>
      <c r="BL1208" s="50"/>
      <c r="BM1208" s="166"/>
    </row>
    <row r="1209" spans="1:65" s="5" customFormat="1" ht="15.75" x14ac:dyDescent="0.2">
      <c r="B1209" s="763"/>
      <c r="C1209" s="763"/>
      <c r="D1209" s="763"/>
      <c r="E1209" s="763"/>
      <c r="F1209" s="763"/>
      <c r="G1209" s="763"/>
      <c r="H1209" s="763"/>
      <c r="I1209" s="763"/>
      <c r="K1209" s="764"/>
      <c r="L1209" s="764"/>
      <c r="M1209" s="764"/>
      <c r="O1209" s="207"/>
      <c r="P1209" s="207"/>
      <c r="Q1209" s="207"/>
      <c r="R1209" s="207"/>
      <c r="S1209" s="207"/>
      <c r="T1209" s="207"/>
      <c r="U1209" s="51"/>
      <c r="V1209" s="51"/>
      <c r="W1209" s="51"/>
      <c r="X1209" s="764"/>
      <c r="Y1209" s="764"/>
      <c r="Z1209" s="764"/>
      <c r="AB1209" s="207"/>
      <c r="AC1209" s="207"/>
      <c r="AD1209" s="207"/>
      <c r="AE1209" s="207"/>
      <c r="AF1209" s="207"/>
      <c r="AG1209" s="207"/>
      <c r="AH1209" s="51"/>
      <c r="AI1209" s="51"/>
      <c r="AJ1209" s="51"/>
      <c r="AK1209" s="764"/>
      <c r="AL1209" s="764"/>
      <c r="AM1209" s="764"/>
      <c r="AO1209" s="207"/>
      <c r="AP1209" s="207"/>
      <c r="AQ1209" s="207"/>
      <c r="AR1209" s="207"/>
      <c r="AS1209" s="207"/>
      <c r="AT1209" s="207"/>
      <c r="AU1209" s="51"/>
      <c r="AV1209" s="51"/>
      <c r="AW1209" s="51"/>
      <c r="AX1209" s="764"/>
      <c r="AY1209" s="764"/>
      <c r="AZ1209" s="764"/>
      <c r="BB1209" s="207"/>
      <c r="BC1209" s="207"/>
      <c r="BD1209" s="207"/>
      <c r="BE1209" s="207"/>
      <c r="BF1209" s="207"/>
      <c r="BG1209" s="207"/>
      <c r="BH1209" s="51"/>
      <c r="BI1209" s="51"/>
      <c r="BJ1209" s="51"/>
      <c r="BK1209" s="764"/>
      <c r="BL1209" s="764"/>
      <c r="BM1209" s="764"/>
    </row>
    <row r="1210" spans="1:65" s="5" customFormat="1" ht="14.25" x14ac:dyDescent="0.2">
      <c r="B1210" s="48"/>
      <c r="C1210" s="48"/>
      <c r="D1210" s="48"/>
      <c r="E1210" s="48"/>
      <c r="F1210" s="48"/>
      <c r="G1210" s="48"/>
      <c r="H1210" s="48"/>
      <c r="I1210" s="124"/>
      <c r="K1210" s="130"/>
      <c r="L1210" s="130"/>
      <c r="M1210" s="59"/>
      <c r="O1210" s="48"/>
      <c r="P1210" s="48"/>
      <c r="Q1210" s="48"/>
      <c r="R1210" s="48"/>
      <c r="S1210" s="48"/>
      <c r="T1210" s="48"/>
      <c r="U1210" s="132"/>
      <c r="V1210" s="208"/>
      <c r="W1210" s="51"/>
      <c r="X1210" s="130"/>
      <c r="Y1210" s="130"/>
      <c r="Z1210" s="59"/>
      <c r="AB1210" s="48"/>
      <c r="AC1210" s="48"/>
      <c r="AD1210" s="48"/>
      <c r="AE1210" s="48"/>
      <c r="AF1210" s="48"/>
      <c r="AG1210" s="48"/>
      <c r="AH1210" s="132"/>
      <c r="AI1210" s="208"/>
      <c r="AJ1210" s="51"/>
      <c r="AK1210" s="130"/>
      <c r="AL1210" s="130"/>
      <c r="AM1210" s="59"/>
      <c r="AO1210" s="48"/>
      <c r="AP1210" s="48"/>
      <c r="AQ1210" s="48"/>
      <c r="AR1210" s="48"/>
      <c r="AS1210" s="48"/>
      <c r="AT1210" s="48"/>
      <c r="AU1210" s="132"/>
      <c r="AV1210" s="208"/>
      <c r="AW1210" s="51"/>
      <c r="AX1210" s="130"/>
      <c r="AY1210" s="130"/>
      <c r="AZ1210" s="59"/>
      <c r="BB1210" s="48"/>
      <c r="BC1210" s="48"/>
      <c r="BD1210" s="48"/>
      <c r="BE1210" s="48"/>
      <c r="BF1210" s="48"/>
      <c r="BG1210" s="48"/>
      <c r="BH1210" s="132"/>
      <c r="BI1210" s="208"/>
      <c r="BJ1210" s="51"/>
      <c r="BK1210" s="130"/>
      <c r="BL1210" s="130"/>
      <c r="BM1210" s="59"/>
    </row>
    <row r="1211" spans="1:65" s="40" customFormat="1" ht="15" x14ac:dyDescent="0.25">
      <c r="A1211" s="43"/>
      <c r="B1211" s="48"/>
      <c r="C1211" s="763"/>
      <c r="D1211" s="763"/>
      <c r="E1211" s="763"/>
      <c r="F1211" s="763"/>
      <c r="G1211" s="763"/>
      <c r="H1211" s="763"/>
      <c r="I1211" s="763"/>
      <c r="J1211" s="763"/>
      <c r="K1211" s="132"/>
      <c r="L1211" s="132"/>
      <c r="M1211" s="174"/>
      <c r="N1211" s="43"/>
      <c r="O1211" s="48"/>
      <c r="P1211" s="174"/>
      <c r="Q1211" s="174"/>
      <c r="R1211" s="174"/>
      <c r="S1211" s="174"/>
      <c r="T1211" s="174"/>
      <c r="U1211" s="50"/>
      <c r="V1211" s="50"/>
      <c r="W1211" s="50"/>
      <c r="X1211" s="132"/>
      <c r="Y1211" s="132"/>
      <c r="Z1211" s="174"/>
      <c r="AA1211" s="43"/>
      <c r="AB1211" s="48"/>
      <c r="AC1211" s="174"/>
      <c r="AD1211" s="174"/>
      <c r="AE1211" s="174"/>
      <c r="AF1211" s="174"/>
      <c r="AG1211" s="174"/>
      <c r="AH1211" s="50"/>
      <c r="AI1211" s="50"/>
      <c r="AJ1211" s="50"/>
      <c r="AK1211" s="132"/>
      <c r="AL1211" s="132"/>
      <c r="AM1211" s="174"/>
      <c r="AN1211" s="43"/>
      <c r="AO1211" s="48"/>
      <c r="AP1211" s="174"/>
      <c r="AQ1211" s="174"/>
      <c r="AR1211" s="174"/>
      <c r="AS1211" s="174"/>
      <c r="AT1211" s="174"/>
      <c r="AU1211" s="50"/>
      <c r="AV1211" s="50"/>
      <c r="AW1211" s="50"/>
      <c r="AX1211" s="132"/>
      <c r="AY1211" s="132"/>
      <c r="AZ1211" s="174"/>
      <c r="BA1211" s="43"/>
      <c r="BB1211" s="48"/>
      <c r="BC1211" s="174"/>
      <c r="BD1211" s="174"/>
      <c r="BE1211" s="174"/>
      <c r="BF1211" s="174"/>
      <c r="BG1211" s="174"/>
      <c r="BH1211" s="50"/>
      <c r="BI1211" s="50"/>
      <c r="BJ1211" s="50"/>
      <c r="BK1211" s="132"/>
      <c r="BL1211" s="132"/>
      <c r="BM1211" s="174"/>
    </row>
    <row r="1212" spans="1:65" s="40" customFormat="1" ht="15" x14ac:dyDescent="0.25">
      <c r="A1212" s="43"/>
      <c r="B1212" s="48"/>
      <c r="C1212" s="763"/>
      <c r="D1212" s="763"/>
      <c r="E1212" s="763"/>
      <c r="F1212" s="763"/>
      <c r="G1212" s="763"/>
      <c r="H1212" s="763"/>
      <c r="I1212" s="763"/>
      <c r="J1212" s="763"/>
      <c r="K1212" s="132"/>
      <c r="L1212" s="132"/>
      <c r="M1212" s="174"/>
      <c r="N1212" s="43"/>
      <c r="O1212" s="48"/>
      <c r="P1212" s="174"/>
      <c r="Q1212" s="174"/>
      <c r="R1212" s="174"/>
      <c r="S1212" s="174"/>
      <c r="T1212" s="174"/>
      <c r="U1212" s="50"/>
      <c r="V1212" s="50"/>
      <c r="W1212" s="50"/>
      <c r="X1212" s="132"/>
      <c r="Y1212" s="132"/>
      <c r="Z1212" s="174"/>
      <c r="AA1212" s="43"/>
      <c r="AB1212" s="48"/>
      <c r="AC1212" s="174"/>
      <c r="AD1212" s="174"/>
      <c r="AE1212" s="174"/>
      <c r="AF1212" s="174"/>
      <c r="AG1212" s="174"/>
      <c r="AH1212" s="50"/>
      <c r="AI1212" s="50"/>
      <c r="AJ1212" s="50"/>
      <c r="AK1212" s="132"/>
      <c r="AL1212" s="132"/>
      <c r="AM1212" s="174"/>
      <c r="AN1212" s="43"/>
      <c r="AO1212" s="48"/>
      <c r="AP1212" s="174"/>
      <c r="AQ1212" s="174"/>
      <c r="AR1212" s="174"/>
      <c r="AS1212" s="174"/>
      <c r="AT1212" s="174"/>
      <c r="AU1212" s="50"/>
      <c r="AV1212" s="50"/>
      <c r="AW1212" s="50"/>
      <c r="AX1212" s="132"/>
      <c r="AY1212" s="132"/>
      <c r="AZ1212" s="174"/>
      <c r="BA1212" s="43"/>
      <c r="BB1212" s="48"/>
      <c r="BC1212" s="174"/>
      <c r="BD1212" s="174"/>
      <c r="BE1212" s="174"/>
      <c r="BF1212" s="174"/>
      <c r="BG1212" s="174"/>
      <c r="BH1212" s="50"/>
      <c r="BI1212" s="50"/>
      <c r="BJ1212" s="50"/>
      <c r="BK1212" s="132"/>
      <c r="BL1212" s="132"/>
      <c r="BM1212" s="174"/>
    </row>
    <row r="1213" spans="1:65" s="40" customFormat="1" ht="15" x14ac:dyDescent="0.25">
      <c r="A1213" s="43"/>
      <c r="B1213" s="48"/>
      <c r="C1213" s="763"/>
      <c r="D1213" s="763"/>
      <c r="E1213" s="763"/>
      <c r="F1213" s="763"/>
      <c r="G1213" s="763"/>
      <c r="H1213" s="763"/>
      <c r="I1213" s="763"/>
      <c r="J1213" s="763"/>
      <c r="K1213" s="132"/>
      <c r="L1213" s="132"/>
      <c r="M1213" s="174"/>
      <c r="N1213" s="43"/>
      <c r="O1213" s="48"/>
      <c r="P1213" s="174"/>
      <c r="Q1213" s="174"/>
      <c r="R1213" s="174"/>
      <c r="S1213" s="174"/>
      <c r="T1213" s="174"/>
      <c r="U1213" s="50"/>
      <c r="V1213" s="50"/>
      <c r="W1213" s="50"/>
      <c r="X1213" s="132"/>
      <c r="Y1213" s="132"/>
      <c r="Z1213" s="174"/>
      <c r="AA1213" s="43"/>
      <c r="AB1213" s="48"/>
      <c r="AC1213" s="174"/>
      <c r="AD1213" s="174"/>
      <c r="AE1213" s="174"/>
      <c r="AF1213" s="174"/>
      <c r="AG1213" s="174"/>
      <c r="AH1213" s="50"/>
      <c r="AI1213" s="50"/>
      <c r="AJ1213" s="50"/>
      <c r="AK1213" s="132"/>
      <c r="AL1213" s="132"/>
      <c r="AM1213" s="174"/>
      <c r="AN1213" s="43"/>
      <c r="AO1213" s="48"/>
      <c r="AP1213" s="174"/>
      <c r="AQ1213" s="174"/>
      <c r="AR1213" s="174"/>
      <c r="AS1213" s="174"/>
      <c r="AT1213" s="174"/>
      <c r="AU1213" s="50"/>
      <c r="AV1213" s="50"/>
      <c r="AW1213" s="50"/>
      <c r="AX1213" s="132"/>
      <c r="AY1213" s="132"/>
      <c r="AZ1213" s="174"/>
      <c r="BA1213" s="43"/>
      <c r="BB1213" s="48"/>
      <c r="BC1213" s="174"/>
      <c r="BD1213" s="174"/>
      <c r="BE1213" s="174"/>
      <c r="BF1213" s="174"/>
      <c r="BG1213" s="174"/>
      <c r="BH1213" s="50"/>
      <c r="BI1213" s="50"/>
      <c r="BJ1213" s="50"/>
      <c r="BK1213" s="132"/>
      <c r="BL1213" s="132"/>
      <c r="BM1213" s="174"/>
    </row>
    <row r="1214" spans="1:65" s="5" customFormat="1" x14ac:dyDescent="0.2">
      <c r="B1214" s="24"/>
      <c r="H1214" s="24"/>
      <c r="I1214" s="98"/>
      <c r="K1214" s="130"/>
      <c r="L1214" s="51"/>
      <c r="M1214" s="59"/>
      <c r="O1214" s="24"/>
      <c r="U1214" s="51"/>
      <c r="V1214" s="108"/>
      <c r="W1214" s="51"/>
      <c r="X1214" s="130"/>
      <c r="Y1214" s="51"/>
      <c r="Z1214" s="59"/>
      <c r="AB1214" s="24"/>
      <c r="AH1214" s="51"/>
      <c r="AI1214" s="108"/>
      <c r="AJ1214" s="51"/>
      <c r="AK1214" s="130"/>
      <c r="AL1214" s="51"/>
      <c r="AM1214" s="59"/>
      <c r="AO1214" s="24"/>
      <c r="AU1214" s="51"/>
      <c r="AV1214" s="108"/>
      <c r="AW1214" s="51"/>
      <c r="AX1214" s="130"/>
      <c r="AY1214" s="51"/>
      <c r="AZ1214" s="59"/>
      <c r="BB1214" s="24"/>
      <c r="BH1214" s="51"/>
      <c r="BI1214" s="108"/>
      <c r="BJ1214" s="51"/>
      <c r="BK1214" s="130"/>
      <c r="BL1214" s="51"/>
      <c r="BM1214" s="59"/>
    </row>
    <row r="1215" spans="1:65" s="5" customFormat="1" x14ac:dyDescent="0.2">
      <c r="A1215" s="44"/>
      <c r="B1215" s="24"/>
      <c r="C1215" s="686"/>
      <c r="D1215" s="686"/>
      <c r="E1215" s="683"/>
      <c r="F1215" s="683"/>
      <c r="G1215" s="683"/>
      <c r="H1215" s="683"/>
      <c r="I1215" s="683"/>
      <c r="J1215" s="683"/>
      <c r="K1215" s="130"/>
      <c r="L1215" s="51"/>
      <c r="M1215" s="59"/>
      <c r="N1215" s="44"/>
      <c r="O1215" s="24"/>
      <c r="P1215" s="686"/>
      <c r="Q1215" s="686"/>
      <c r="R1215" s="59"/>
      <c r="S1215" s="59"/>
      <c r="T1215" s="59"/>
      <c r="U1215" s="51"/>
      <c r="V1215" s="51"/>
      <c r="W1215" s="51"/>
      <c r="X1215" s="130"/>
      <c r="Y1215" s="51"/>
      <c r="Z1215" s="59"/>
      <c r="AA1215" s="44"/>
      <c r="AB1215" s="24"/>
      <c r="AC1215" s="686"/>
      <c r="AD1215" s="686"/>
      <c r="AE1215" s="59"/>
      <c r="AF1215" s="59"/>
      <c r="AG1215" s="59"/>
      <c r="AH1215" s="51"/>
      <c r="AI1215" s="51"/>
      <c r="AJ1215" s="51"/>
      <c r="AK1215" s="130"/>
      <c r="AL1215" s="51"/>
      <c r="AM1215" s="59"/>
      <c r="AN1215" s="44"/>
      <c r="AO1215" s="24"/>
      <c r="AP1215" s="686"/>
      <c r="AQ1215" s="686"/>
      <c r="AR1215" s="59"/>
      <c r="AS1215" s="59"/>
      <c r="AT1215" s="59"/>
      <c r="AU1215" s="51"/>
      <c r="AV1215" s="51"/>
      <c r="AW1215" s="51"/>
      <c r="AX1215" s="130"/>
      <c r="AY1215" s="51"/>
      <c r="AZ1215" s="59"/>
      <c r="BA1215" s="44"/>
      <c r="BB1215" s="24"/>
      <c r="BC1215" s="686"/>
      <c r="BD1215" s="686"/>
      <c r="BE1215" s="59"/>
      <c r="BF1215" s="59"/>
      <c r="BG1215" s="59"/>
      <c r="BH1215" s="51"/>
      <c r="BI1215" s="51"/>
      <c r="BJ1215" s="51"/>
      <c r="BK1215" s="130"/>
      <c r="BL1215" s="51"/>
      <c r="BM1215" s="59"/>
    </row>
    <row r="1216" spans="1:65" s="12" customFormat="1" ht="15" customHeight="1" x14ac:dyDescent="0.2">
      <c r="A1216" s="11"/>
      <c r="B1216" s="50"/>
      <c r="C1216" s="686"/>
      <c r="D1216" s="686"/>
      <c r="E1216" s="51"/>
      <c r="F1216" s="51"/>
      <c r="G1216" s="51"/>
      <c r="H1216" s="51"/>
      <c r="I1216" s="699"/>
      <c r="J1216" s="699"/>
      <c r="K1216" s="50"/>
      <c r="L1216" s="50"/>
      <c r="M1216" s="166"/>
      <c r="N1216" s="11"/>
      <c r="O1216" s="50"/>
      <c r="P1216" s="686"/>
      <c r="Q1216" s="686"/>
      <c r="R1216" s="51"/>
      <c r="S1216" s="51"/>
      <c r="T1216" s="51"/>
      <c r="U1216" s="51"/>
      <c r="V1216" s="699"/>
      <c r="W1216" s="699"/>
      <c r="X1216" s="50"/>
      <c r="Y1216" s="50"/>
      <c r="Z1216" s="166"/>
      <c r="AA1216" s="11"/>
      <c r="AB1216" s="50"/>
      <c r="AC1216" s="686"/>
      <c r="AD1216" s="686"/>
      <c r="AE1216" s="51"/>
      <c r="AF1216" s="51"/>
      <c r="AG1216" s="51"/>
      <c r="AH1216" s="51"/>
      <c r="AI1216" s="699"/>
      <c r="AJ1216" s="699"/>
      <c r="AK1216" s="50"/>
      <c r="AL1216" s="50"/>
      <c r="AM1216" s="166"/>
      <c r="AN1216" s="11"/>
      <c r="AO1216" s="50"/>
      <c r="AP1216" s="686"/>
      <c r="AQ1216" s="686"/>
      <c r="AR1216" s="51"/>
      <c r="AS1216" s="51"/>
      <c r="AT1216" s="51"/>
      <c r="AU1216" s="51"/>
      <c r="AV1216" s="699"/>
      <c r="AW1216" s="699"/>
      <c r="AX1216" s="50"/>
      <c r="AY1216" s="50"/>
      <c r="AZ1216" s="166"/>
      <c r="BA1216" s="11"/>
      <c r="BB1216" s="50"/>
      <c r="BC1216" s="686"/>
      <c r="BD1216" s="686"/>
      <c r="BE1216" s="51"/>
      <c r="BF1216" s="51"/>
      <c r="BG1216" s="51"/>
      <c r="BH1216" s="51"/>
      <c r="BI1216" s="699"/>
      <c r="BJ1216" s="699"/>
      <c r="BK1216" s="50"/>
      <c r="BL1216" s="50"/>
      <c r="BM1216" s="166"/>
    </row>
    <row r="1217" spans="1:65" s="12" customFormat="1" ht="15" x14ac:dyDescent="0.2">
      <c r="A1217" s="11"/>
      <c r="B1217" s="50"/>
      <c r="C1217" s="686"/>
      <c r="D1217" s="686"/>
      <c r="E1217" s="50"/>
      <c r="F1217" s="50"/>
      <c r="G1217" s="50"/>
      <c r="H1217" s="50"/>
      <c r="I1217" s="698"/>
      <c r="J1217" s="698"/>
      <c r="K1217" s="51"/>
      <c r="L1217" s="50"/>
      <c r="M1217" s="166"/>
      <c r="N1217" s="11"/>
      <c r="O1217" s="50"/>
      <c r="P1217" s="686"/>
      <c r="Q1217" s="686"/>
      <c r="R1217" s="50"/>
      <c r="S1217" s="50"/>
      <c r="T1217" s="50"/>
      <c r="U1217" s="50"/>
      <c r="V1217" s="698"/>
      <c r="W1217" s="698"/>
      <c r="X1217" s="51"/>
      <c r="Y1217" s="50"/>
      <c r="Z1217" s="166"/>
      <c r="AA1217" s="11"/>
      <c r="AB1217" s="50"/>
      <c r="AC1217" s="686"/>
      <c r="AD1217" s="686"/>
      <c r="AE1217" s="50"/>
      <c r="AF1217" s="50"/>
      <c r="AG1217" s="50"/>
      <c r="AH1217" s="50"/>
      <c r="AI1217" s="698"/>
      <c r="AJ1217" s="698"/>
      <c r="AK1217" s="51"/>
      <c r="AL1217" s="50"/>
      <c r="AM1217" s="166"/>
      <c r="AN1217" s="11"/>
      <c r="AO1217" s="50"/>
      <c r="AP1217" s="686"/>
      <c r="AQ1217" s="686"/>
      <c r="AR1217" s="50"/>
      <c r="AS1217" s="50"/>
      <c r="AT1217" s="50"/>
      <c r="AU1217" s="50"/>
      <c r="AV1217" s="698"/>
      <c r="AW1217" s="698"/>
      <c r="AX1217" s="51"/>
      <c r="AY1217" s="50"/>
      <c r="AZ1217" s="166"/>
      <c r="BA1217" s="11"/>
      <c r="BB1217" s="50"/>
      <c r="BC1217" s="686"/>
      <c r="BD1217" s="686"/>
      <c r="BE1217" s="50"/>
      <c r="BF1217" s="50"/>
      <c r="BG1217" s="50"/>
      <c r="BH1217" s="50"/>
      <c r="BI1217" s="698"/>
      <c r="BJ1217" s="698"/>
      <c r="BK1217" s="51"/>
      <c r="BL1217" s="50"/>
      <c r="BM1217" s="166"/>
    </row>
    <row r="1218" spans="1:65" s="12" customFormat="1" ht="17.100000000000001" customHeight="1" x14ac:dyDescent="0.2">
      <c r="A1218" s="11"/>
      <c r="B1218" s="50"/>
      <c r="C1218" s="688"/>
      <c r="D1218" s="688"/>
      <c r="E1218" s="54"/>
      <c r="F1218" s="54"/>
      <c r="G1218" s="54"/>
      <c r="H1218" s="54"/>
      <c r="I1218" s="105"/>
      <c r="J1218" s="54"/>
      <c r="K1218" s="50"/>
      <c r="L1218" s="50"/>
      <c r="M1218" s="166"/>
      <c r="N1218" s="11"/>
      <c r="O1218" s="50"/>
      <c r="P1218" s="688"/>
      <c r="Q1218" s="688"/>
      <c r="R1218" s="54"/>
      <c r="S1218" s="54"/>
      <c r="T1218" s="54"/>
      <c r="U1218" s="54"/>
      <c r="V1218" s="105"/>
      <c r="W1218" s="54"/>
      <c r="X1218" s="50"/>
      <c r="Y1218" s="50"/>
      <c r="Z1218" s="166"/>
      <c r="AA1218" s="11"/>
      <c r="AB1218" s="50"/>
      <c r="AC1218" s="688"/>
      <c r="AD1218" s="688"/>
      <c r="AE1218" s="54"/>
      <c r="AF1218" s="54"/>
      <c r="AG1218" s="54"/>
      <c r="AH1218" s="54"/>
      <c r="AI1218" s="105"/>
      <c r="AJ1218" s="54"/>
      <c r="AK1218" s="50"/>
      <c r="AL1218" s="50"/>
      <c r="AM1218" s="166"/>
      <c r="AN1218" s="11"/>
      <c r="AO1218" s="50"/>
      <c r="AP1218" s="688"/>
      <c r="AQ1218" s="688"/>
      <c r="AR1218" s="54"/>
      <c r="AS1218" s="54"/>
      <c r="AT1218" s="54"/>
      <c r="AU1218" s="54"/>
      <c r="AV1218" s="105"/>
      <c r="AW1218" s="54"/>
      <c r="AX1218" s="50"/>
      <c r="AY1218" s="50"/>
      <c r="AZ1218" s="166"/>
      <c r="BA1218" s="11"/>
      <c r="BB1218" s="50"/>
      <c r="BC1218" s="688"/>
      <c r="BD1218" s="688"/>
      <c r="BE1218" s="54"/>
      <c r="BF1218" s="54"/>
      <c r="BG1218" s="54"/>
      <c r="BH1218" s="54"/>
      <c r="BI1218" s="105"/>
      <c r="BJ1218" s="54"/>
      <c r="BK1218" s="50"/>
      <c r="BL1218" s="50"/>
      <c r="BM1218" s="166"/>
    </row>
    <row r="1219" spans="1:65" s="12" customFormat="1" ht="17.100000000000001" customHeight="1" x14ac:dyDescent="0.2">
      <c r="A1219" s="13"/>
      <c r="B1219" s="50"/>
      <c r="C1219" s="685"/>
      <c r="D1219" s="685"/>
      <c r="E1219" s="54"/>
      <c r="F1219" s="54"/>
      <c r="G1219" s="54"/>
      <c r="H1219" s="54"/>
      <c r="I1219" s="105"/>
      <c r="J1219" s="54"/>
      <c r="K1219" s="50"/>
      <c r="L1219" s="50"/>
      <c r="M1219" s="166"/>
      <c r="N1219" s="13"/>
      <c r="O1219" s="50"/>
      <c r="P1219" s="685"/>
      <c r="Q1219" s="685"/>
      <c r="R1219" s="54"/>
      <c r="S1219" s="54"/>
      <c r="T1219" s="54"/>
      <c r="U1219" s="54"/>
      <c r="V1219" s="105"/>
      <c r="W1219" s="54"/>
      <c r="X1219" s="50"/>
      <c r="Y1219" s="50"/>
      <c r="Z1219" s="166"/>
      <c r="AA1219" s="13"/>
      <c r="AB1219" s="50"/>
      <c r="AC1219" s="685"/>
      <c r="AD1219" s="685"/>
      <c r="AE1219" s="54"/>
      <c r="AF1219" s="54"/>
      <c r="AG1219" s="54"/>
      <c r="AH1219" s="54"/>
      <c r="AI1219" s="105"/>
      <c r="AJ1219" s="54"/>
      <c r="AK1219" s="50"/>
      <c r="AL1219" s="50"/>
      <c r="AM1219" s="166"/>
      <c r="AN1219" s="13"/>
      <c r="AO1219" s="50"/>
      <c r="AP1219" s="685"/>
      <c r="AQ1219" s="685"/>
      <c r="AR1219" s="54"/>
      <c r="AS1219" s="54"/>
      <c r="AT1219" s="54"/>
      <c r="AU1219" s="54"/>
      <c r="AV1219" s="105"/>
      <c r="AW1219" s="54"/>
      <c r="AX1219" s="50"/>
      <c r="AY1219" s="50"/>
      <c r="AZ1219" s="166"/>
      <c r="BA1219" s="13"/>
      <c r="BB1219" s="50"/>
      <c r="BC1219" s="685"/>
      <c r="BD1219" s="685"/>
      <c r="BE1219" s="54"/>
      <c r="BF1219" s="54"/>
      <c r="BG1219" s="54"/>
      <c r="BH1219" s="54"/>
      <c r="BI1219" s="105"/>
      <c r="BJ1219" s="54"/>
      <c r="BK1219" s="50"/>
      <c r="BL1219" s="50"/>
      <c r="BM1219" s="166"/>
    </row>
    <row r="1220" spans="1:65" s="12" customFormat="1" ht="17.100000000000001" customHeight="1" x14ac:dyDescent="0.2">
      <c r="A1220" s="13"/>
      <c r="B1220" s="50"/>
      <c r="C1220" s="685"/>
      <c r="D1220" s="685"/>
      <c r="E1220" s="54"/>
      <c r="F1220" s="54"/>
      <c r="G1220" s="54"/>
      <c r="H1220" s="54"/>
      <c r="I1220" s="105"/>
      <c r="J1220" s="54"/>
      <c r="K1220" s="50"/>
      <c r="L1220" s="50"/>
      <c r="M1220" s="166"/>
      <c r="N1220" s="13"/>
      <c r="O1220" s="50"/>
      <c r="P1220" s="685"/>
      <c r="Q1220" s="685"/>
      <c r="R1220" s="54"/>
      <c r="S1220" s="54"/>
      <c r="T1220" s="54"/>
      <c r="U1220" s="54"/>
      <c r="V1220" s="105"/>
      <c r="W1220" s="54"/>
      <c r="X1220" s="50"/>
      <c r="Y1220" s="50"/>
      <c r="Z1220" s="166"/>
      <c r="AA1220" s="13"/>
      <c r="AB1220" s="50"/>
      <c r="AC1220" s="685"/>
      <c r="AD1220" s="685"/>
      <c r="AE1220" s="54"/>
      <c r="AF1220" s="54"/>
      <c r="AG1220" s="54"/>
      <c r="AH1220" s="54"/>
      <c r="AI1220" s="105"/>
      <c r="AJ1220" s="54"/>
      <c r="AK1220" s="50"/>
      <c r="AL1220" s="50"/>
      <c r="AM1220" s="166"/>
      <c r="AN1220" s="13"/>
      <c r="AO1220" s="50"/>
      <c r="AP1220" s="685"/>
      <c r="AQ1220" s="685"/>
      <c r="AR1220" s="54"/>
      <c r="AS1220" s="54"/>
      <c r="AT1220" s="54"/>
      <c r="AU1220" s="54"/>
      <c r="AV1220" s="105"/>
      <c r="AW1220" s="54"/>
      <c r="AX1220" s="50"/>
      <c r="AY1220" s="50"/>
      <c r="AZ1220" s="166"/>
      <c r="BA1220" s="13"/>
      <c r="BB1220" s="50"/>
      <c r="BC1220" s="685"/>
      <c r="BD1220" s="685"/>
      <c r="BE1220" s="54"/>
      <c r="BF1220" s="54"/>
      <c r="BG1220" s="54"/>
      <c r="BH1220" s="54"/>
      <c r="BI1220" s="105"/>
      <c r="BJ1220" s="54"/>
      <c r="BK1220" s="50"/>
      <c r="BL1220" s="50"/>
      <c r="BM1220" s="166"/>
    </row>
    <row r="1221" spans="1:65" s="12" customFormat="1" ht="17.100000000000001" customHeight="1" x14ac:dyDescent="0.2">
      <c r="A1221" s="13"/>
      <c r="B1221" s="50"/>
      <c r="C1221" s="685"/>
      <c r="D1221" s="685"/>
      <c r="E1221" s="54"/>
      <c r="F1221" s="54"/>
      <c r="G1221" s="54"/>
      <c r="H1221" s="54"/>
      <c r="I1221" s="105"/>
      <c r="J1221" s="54"/>
      <c r="K1221" s="50"/>
      <c r="L1221" s="50"/>
      <c r="M1221" s="166"/>
      <c r="N1221" s="13"/>
      <c r="O1221" s="50"/>
      <c r="P1221" s="685"/>
      <c r="Q1221" s="685"/>
      <c r="R1221" s="54"/>
      <c r="S1221" s="54"/>
      <c r="T1221" s="54"/>
      <c r="U1221" s="54"/>
      <c r="V1221" s="105"/>
      <c r="W1221" s="54"/>
      <c r="X1221" s="50"/>
      <c r="Y1221" s="50"/>
      <c r="Z1221" s="166"/>
      <c r="AA1221" s="13"/>
      <c r="AB1221" s="50"/>
      <c r="AC1221" s="685"/>
      <c r="AD1221" s="685"/>
      <c r="AE1221" s="54"/>
      <c r="AF1221" s="54"/>
      <c r="AG1221" s="54"/>
      <c r="AH1221" s="54"/>
      <c r="AI1221" s="105"/>
      <c r="AJ1221" s="54"/>
      <c r="AK1221" s="50"/>
      <c r="AL1221" s="50"/>
      <c r="AM1221" s="166"/>
      <c r="AN1221" s="13"/>
      <c r="AO1221" s="50"/>
      <c r="AP1221" s="685"/>
      <c r="AQ1221" s="685"/>
      <c r="AR1221" s="54"/>
      <c r="AS1221" s="54"/>
      <c r="AT1221" s="54"/>
      <c r="AU1221" s="54"/>
      <c r="AV1221" s="105"/>
      <c r="AW1221" s="54"/>
      <c r="AX1221" s="50"/>
      <c r="AY1221" s="50"/>
      <c r="AZ1221" s="166"/>
      <c r="BA1221" s="13"/>
      <c r="BB1221" s="50"/>
      <c r="BC1221" s="685"/>
      <c r="BD1221" s="685"/>
      <c r="BE1221" s="54"/>
      <c r="BF1221" s="54"/>
      <c r="BG1221" s="54"/>
      <c r="BH1221" s="54"/>
      <c r="BI1221" s="105"/>
      <c r="BJ1221" s="54"/>
      <c r="BK1221" s="50"/>
      <c r="BL1221" s="50"/>
      <c r="BM1221" s="166"/>
    </row>
    <row r="1222" spans="1:65" s="12" customFormat="1" ht="17.100000000000001" customHeight="1" x14ac:dyDescent="0.2">
      <c r="A1222" s="13"/>
      <c r="B1222" s="50"/>
      <c r="C1222" s="685"/>
      <c r="D1222" s="685"/>
      <c r="E1222" s="54"/>
      <c r="F1222" s="54"/>
      <c r="G1222" s="54"/>
      <c r="H1222" s="54"/>
      <c r="I1222" s="105"/>
      <c r="J1222" s="54"/>
      <c r="K1222" s="50"/>
      <c r="L1222" s="50"/>
      <c r="M1222" s="166"/>
      <c r="N1222" s="13"/>
      <c r="O1222" s="50"/>
      <c r="P1222" s="685"/>
      <c r="Q1222" s="685"/>
      <c r="R1222" s="54"/>
      <c r="S1222" s="54"/>
      <c r="T1222" s="54"/>
      <c r="U1222" s="54"/>
      <c r="V1222" s="105"/>
      <c r="W1222" s="54"/>
      <c r="X1222" s="50"/>
      <c r="Y1222" s="50"/>
      <c r="Z1222" s="166"/>
      <c r="AA1222" s="13"/>
      <c r="AB1222" s="50"/>
      <c r="AC1222" s="685"/>
      <c r="AD1222" s="685"/>
      <c r="AE1222" s="54"/>
      <c r="AF1222" s="54"/>
      <c r="AG1222" s="54"/>
      <c r="AH1222" s="54"/>
      <c r="AI1222" s="105"/>
      <c r="AJ1222" s="54"/>
      <c r="AK1222" s="50"/>
      <c r="AL1222" s="50"/>
      <c r="AM1222" s="166"/>
      <c r="AN1222" s="13"/>
      <c r="AO1222" s="50"/>
      <c r="AP1222" s="685"/>
      <c r="AQ1222" s="685"/>
      <c r="AR1222" s="54"/>
      <c r="AS1222" s="54"/>
      <c r="AT1222" s="54"/>
      <c r="AU1222" s="54"/>
      <c r="AV1222" s="105"/>
      <c r="AW1222" s="54"/>
      <c r="AX1222" s="50"/>
      <c r="AY1222" s="50"/>
      <c r="AZ1222" s="166"/>
      <c r="BA1222" s="13"/>
      <c r="BB1222" s="50"/>
      <c r="BC1222" s="685"/>
      <c r="BD1222" s="685"/>
      <c r="BE1222" s="54"/>
      <c r="BF1222" s="54"/>
      <c r="BG1222" s="54"/>
      <c r="BH1222" s="54"/>
      <c r="BI1222" s="105"/>
      <c r="BJ1222" s="54"/>
      <c r="BK1222" s="50"/>
      <c r="BL1222" s="50"/>
      <c r="BM1222" s="166"/>
    </row>
    <row r="1223" spans="1:65" s="12" customFormat="1" ht="17.100000000000001" customHeight="1" x14ac:dyDescent="0.2">
      <c r="A1223" s="13"/>
      <c r="B1223" s="50"/>
      <c r="C1223" s="685"/>
      <c r="D1223" s="685"/>
      <c r="E1223" s="54"/>
      <c r="F1223" s="54"/>
      <c r="G1223" s="54"/>
      <c r="H1223" s="54"/>
      <c r="I1223" s="105"/>
      <c r="J1223" s="54"/>
      <c r="K1223" s="50"/>
      <c r="L1223" s="50"/>
      <c r="M1223" s="166"/>
      <c r="N1223" s="13"/>
      <c r="O1223" s="50"/>
      <c r="P1223" s="685"/>
      <c r="Q1223" s="685"/>
      <c r="R1223" s="54"/>
      <c r="S1223" s="54"/>
      <c r="T1223" s="54"/>
      <c r="U1223" s="54"/>
      <c r="V1223" s="105"/>
      <c r="W1223" s="54"/>
      <c r="X1223" s="50"/>
      <c r="Y1223" s="50"/>
      <c r="Z1223" s="166"/>
      <c r="AA1223" s="13"/>
      <c r="AB1223" s="50"/>
      <c r="AC1223" s="685"/>
      <c r="AD1223" s="685"/>
      <c r="AE1223" s="54"/>
      <c r="AF1223" s="54"/>
      <c r="AG1223" s="54"/>
      <c r="AH1223" s="54"/>
      <c r="AI1223" s="105"/>
      <c r="AJ1223" s="54"/>
      <c r="AK1223" s="50"/>
      <c r="AL1223" s="50"/>
      <c r="AM1223" s="166"/>
      <c r="AN1223" s="13"/>
      <c r="AO1223" s="50"/>
      <c r="AP1223" s="685"/>
      <c r="AQ1223" s="685"/>
      <c r="AR1223" s="54"/>
      <c r="AS1223" s="54"/>
      <c r="AT1223" s="54"/>
      <c r="AU1223" s="54"/>
      <c r="AV1223" s="105"/>
      <c r="AW1223" s="54"/>
      <c r="AX1223" s="50"/>
      <c r="AY1223" s="50"/>
      <c r="AZ1223" s="166"/>
      <c r="BA1223" s="13"/>
      <c r="BB1223" s="50"/>
      <c r="BC1223" s="685"/>
      <c r="BD1223" s="685"/>
      <c r="BE1223" s="54"/>
      <c r="BF1223" s="54"/>
      <c r="BG1223" s="54"/>
      <c r="BH1223" s="54"/>
      <c r="BI1223" s="105"/>
      <c r="BJ1223" s="54"/>
      <c r="BK1223" s="50"/>
      <c r="BL1223" s="50"/>
      <c r="BM1223" s="166"/>
    </row>
    <row r="1224" spans="1:65" s="12" customFormat="1" ht="17.100000000000001" customHeight="1" x14ac:dyDescent="0.2">
      <c r="B1224" s="50"/>
      <c r="C1224" s="685"/>
      <c r="D1224" s="685"/>
      <c r="E1224" s="54"/>
      <c r="F1224" s="54"/>
      <c r="G1224" s="54"/>
      <c r="H1224" s="54"/>
      <c r="I1224" s="105"/>
      <c r="J1224" s="54"/>
      <c r="K1224" s="50"/>
      <c r="L1224" s="50"/>
      <c r="M1224" s="166"/>
      <c r="O1224" s="50"/>
      <c r="P1224" s="685"/>
      <c r="Q1224" s="685"/>
      <c r="R1224" s="54"/>
      <c r="S1224" s="54"/>
      <c r="T1224" s="54"/>
      <c r="U1224" s="54"/>
      <c r="V1224" s="105"/>
      <c r="W1224" s="54"/>
      <c r="X1224" s="50"/>
      <c r="Y1224" s="50"/>
      <c r="Z1224" s="166"/>
      <c r="AB1224" s="50"/>
      <c r="AC1224" s="685"/>
      <c r="AD1224" s="685"/>
      <c r="AE1224" s="54"/>
      <c r="AF1224" s="54"/>
      <c r="AG1224" s="54"/>
      <c r="AH1224" s="54"/>
      <c r="AI1224" s="105"/>
      <c r="AJ1224" s="54"/>
      <c r="AK1224" s="50"/>
      <c r="AL1224" s="50"/>
      <c r="AM1224" s="166"/>
      <c r="AO1224" s="50"/>
      <c r="AP1224" s="685"/>
      <c r="AQ1224" s="685"/>
      <c r="AR1224" s="54"/>
      <c r="AS1224" s="54"/>
      <c r="AT1224" s="54"/>
      <c r="AU1224" s="54"/>
      <c r="AV1224" s="105"/>
      <c r="AW1224" s="54"/>
      <c r="AX1224" s="50"/>
      <c r="AY1224" s="50"/>
      <c r="AZ1224" s="166"/>
      <c r="BB1224" s="50"/>
      <c r="BC1224" s="685"/>
      <c r="BD1224" s="685"/>
      <c r="BE1224" s="54"/>
      <c r="BF1224" s="54"/>
      <c r="BG1224" s="54"/>
      <c r="BH1224" s="54"/>
      <c r="BI1224" s="105"/>
      <c r="BJ1224" s="54"/>
      <c r="BK1224" s="50"/>
      <c r="BL1224" s="50"/>
      <c r="BM1224" s="166"/>
    </row>
    <row r="1225" spans="1:65" s="12" customFormat="1" ht="17.100000000000001" customHeight="1" x14ac:dyDescent="0.2">
      <c r="B1225" s="50"/>
      <c r="C1225" s="685"/>
      <c r="D1225" s="685"/>
      <c r="E1225" s="54"/>
      <c r="F1225" s="54"/>
      <c r="G1225" s="54"/>
      <c r="H1225" s="54"/>
      <c r="I1225" s="105"/>
      <c r="J1225" s="54"/>
      <c r="K1225" s="50"/>
      <c r="L1225" s="50"/>
      <c r="M1225" s="166"/>
      <c r="O1225" s="50"/>
      <c r="P1225" s="685"/>
      <c r="Q1225" s="685"/>
      <c r="R1225" s="54"/>
      <c r="S1225" s="54"/>
      <c r="T1225" s="54"/>
      <c r="U1225" s="54"/>
      <c r="V1225" s="105"/>
      <c r="W1225" s="54"/>
      <c r="X1225" s="50"/>
      <c r="Y1225" s="50"/>
      <c r="Z1225" s="166"/>
      <c r="AB1225" s="50"/>
      <c r="AC1225" s="685"/>
      <c r="AD1225" s="685"/>
      <c r="AE1225" s="54"/>
      <c r="AF1225" s="54"/>
      <c r="AG1225" s="54"/>
      <c r="AH1225" s="54"/>
      <c r="AI1225" s="105"/>
      <c r="AJ1225" s="54"/>
      <c r="AK1225" s="50"/>
      <c r="AL1225" s="50"/>
      <c r="AM1225" s="166"/>
      <c r="AO1225" s="50"/>
      <c r="AP1225" s="685"/>
      <c r="AQ1225" s="685"/>
      <c r="AR1225" s="54"/>
      <c r="AS1225" s="54"/>
      <c r="AT1225" s="54"/>
      <c r="AU1225" s="54"/>
      <c r="AV1225" s="105"/>
      <c r="AW1225" s="54"/>
      <c r="AX1225" s="50"/>
      <c r="AY1225" s="50"/>
      <c r="AZ1225" s="166"/>
      <c r="BB1225" s="50"/>
      <c r="BC1225" s="685"/>
      <c r="BD1225" s="685"/>
      <c r="BE1225" s="54"/>
      <c r="BF1225" s="54"/>
      <c r="BG1225" s="54"/>
      <c r="BH1225" s="54"/>
      <c r="BI1225" s="105"/>
      <c r="BJ1225" s="54"/>
      <c r="BK1225" s="50"/>
      <c r="BL1225" s="50"/>
      <c r="BM1225" s="166"/>
    </row>
    <row r="1226" spans="1:65" s="12" customFormat="1" ht="17.100000000000001" customHeight="1" x14ac:dyDescent="0.2">
      <c r="B1226" s="50"/>
      <c r="C1226" s="685"/>
      <c r="D1226" s="685"/>
      <c r="E1226" s="54"/>
      <c r="F1226" s="54"/>
      <c r="G1226" s="54"/>
      <c r="H1226" s="54"/>
      <c r="I1226" s="105"/>
      <c r="J1226" s="54"/>
      <c r="K1226" s="50"/>
      <c r="L1226" s="50"/>
      <c r="M1226" s="166"/>
      <c r="O1226" s="50"/>
      <c r="P1226" s="685"/>
      <c r="Q1226" s="685"/>
      <c r="R1226" s="54"/>
      <c r="S1226" s="54"/>
      <c r="T1226" s="54"/>
      <c r="U1226" s="54"/>
      <c r="V1226" s="105"/>
      <c r="W1226" s="54"/>
      <c r="X1226" s="50"/>
      <c r="Y1226" s="50"/>
      <c r="Z1226" s="166"/>
      <c r="AB1226" s="50"/>
      <c r="AC1226" s="685"/>
      <c r="AD1226" s="685"/>
      <c r="AE1226" s="54"/>
      <c r="AF1226" s="54"/>
      <c r="AG1226" s="54"/>
      <c r="AH1226" s="54"/>
      <c r="AI1226" s="105"/>
      <c r="AJ1226" s="54"/>
      <c r="AK1226" s="50"/>
      <c r="AL1226" s="50"/>
      <c r="AM1226" s="166"/>
      <c r="AO1226" s="50"/>
      <c r="AP1226" s="685"/>
      <c r="AQ1226" s="685"/>
      <c r="AR1226" s="54"/>
      <c r="AS1226" s="54"/>
      <c r="AT1226" s="54"/>
      <c r="AU1226" s="54"/>
      <c r="AV1226" s="105"/>
      <c r="AW1226" s="54"/>
      <c r="AX1226" s="50"/>
      <c r="AY1226" s="50"/>
      <c r="AZ1226" s="166"/>
      <c r="BB1226" s="50"/>
      <c r="BC1226" s="685"/>
      <c r="BD1226" s="685"/>
      <c r="BE1226" s="54"/>
      <c r="BF1226" s="54"/>
      <c r="BG1226" s="54"/>
      <c r="BH1226" s="54"/>
      <c r="BI1226" s="105"/>
      <c r="BJ1226" s="54"/>
      <c r="BK1226" s="50"/>
      <c r="BL1226" s="50"/>
      <c r="BM1226" s="166"/>
    </row>
    <row r="1227" spans="1:65" s="12" customFormat="1" ht="17.100000000000001" customHeight="1" x14ac:dyDescent="0.2">
      <c r="B1227" s="50"/>
      <c r="C1227" s="685"/>
      <c r="D1227" s="685"/>
      <c r="E1227" s="54"/>
      <c r="F1227" s="54"/>
      <c r="G1227" s="54"/>
      <c r="H1227" s="54"/>
      <c r="I1227" s="105"/>
      <c r="J1227" s="54"/>
      <c r="K1227" s="50"/>
      <c r="L1227" s="50"/>
      <c r="M1227" s="166"/>
      <c r="O1227" s="50"/>
      <c r="P1227" s="685"/>
      <c r="Q1227" s="685"/>
      <c r="R1227" s="54"/>
      <c r="S1227" s="54"/>
      <c r="T1227" s="54"/>
      <c r="U1227" s="54"/>
      <c r="V1227" s="105"/>
      <c r="W1227" s="54"/>
      <c r="X1227" s="50"/>
      <c r="Y1227" s="50"/>
      <c r="Z1227" s="166"/>
      <c r="AB1227" s="50"/>
      <c r="AC1227" s="685"/>
      <c r="AD1227" s="685"/>
      <c r="AE1227" s="54"/>
      <c r="AF1227" s="54"/>
      <c r="AG1227" s="54"/>
      <c r="AH1227" s="54"/>
      <c r="AI1227" s="105"/>
      <c r="AJ1227" s="54"/>
      <c r="AK1227" s="50"/>
      <c r="AL1227" s="50"/>
      <c r="AM1227" s="166"/>
      <c r="AO1227" s="50"/>
      <c r="AP1227" s="685"/>
      <c r="AQ1227" s="685"/>
      <c r="AR1227" s="54"/>
      <c r="AS1227" s="54"/>
      <c r="AT1227" s="54"/>
      <c r="AU1227" s="54"/>
      <c r="AV1227" s="105"/>
      <c r="AW1227" s="54"/>
      <c r="AX1227" s="50"/>
      <c r="AY1227" s="50"/>
      <c r="AZ1227" s="166"/>
      <c r="BB1227" s="50"/>
      <c r="BC1227" s="685"/>
      <c r="BD1227" s="685"/>
      <c r="BE1227" s="54"/>
      <c r="BF1227" s="54"/>
      <c r="BG1227" s="54"/>
      <c r="BH1227" s="54"/>
      <c r="BI1227" s="105"/>
      <c r="BJ1227" s="54"/>
      <c r="BK1227" s="50"/>
      <c r="BL1227" s="50"/>
      <c r="BM1227" s="166"/>
    </row>
    <row r="1228" spans="1:65" s="12" customFormat="1" ht="17.100000000000001" customHeight="1" x14ac:dyDescent="0.2">
      <c r="B1228" s="50"/>
      <c r="C1228" s="685"/>
      <c r="D1228" s="685"/>
      <c r="E1228" s="54"/>
      <c r="F1228" s="54"/>
      <c r="G1228" s="54"/>
      <c r="H1228" s="54"/>
      <c r="I1228" s="105"/>
      <c r="J1228" s="54"/>
      <c r="K1228" s="50"/>
      <c r="L1228" s="50"/>
      <c r="M1228" s="166"/>
      <c r="O1228" s="50"/>
      <c r="P1228" s="685"/>
      <c r="Q1228" s="685"/>
      <c r="R1228" s="54"/>
      <c r="S1228" s="54"/>
      <c r="T1228" s="54"/>
      <c r="U1228" s="54"/>
      <c r="V1228" s="105"/>
      <c r="W1228" s="54"/>
      <c r="X1228" s="50"/>
      <c r="Y1228" s="50"/>
      <c r="Z1228" s="166"/>
      <c r="AB1228" s="50"/>
      <c r="AC1228" s="685"/>
      <c r="AD1228" s="685"/>
      <c r="AE1228" s="54"/>
      <c r="AF1228" s="54"/>
      <c r="AG1228" s="54"/>
      <c r="AH1228" s="54"/>
      <c r="AI1228" s="105"/>
      <c r="AJ1228" s="54"/>
      <c r="AK1228" s="50"/>
      <c r="AL1228" s="50"/>
      <c r="AM1228" s="166"/>
      <c r="AO1228" s="50"/>
      <c r="AP1228" s="685"/>
      <c r="AQ1228" s="685"/>
      <c r="AR1228" s="54"/>
      <c r="AS1228" s="54"/>
      <c r="AT1228" s="54"/>
      <c r="AU1228" s="54"/>
      <c r="AV1228" s="105"/>
      <c r="AW1228" s="54"/>
      <c r="AX1228" s="50"/>
      <c r="AY1228" s="50"/>
      <c r="AZ1228" s="166"/>
      <c r="BB1228" s="50"/>
      <c r="BC1228" s="685"/>
      <c r="BD1228" s="685"/>
      <c r="BE1228" s="54"/>
      <c r="BF1228" s="54"/>
      <c r="BG1228" s="54"/>
      <c r="BH1228" s="54"/>
      <c r="BI1228" s="105"/>
      <c r="BJ1228" s="54"/>
      <c r="BK1228" s="50"/>
      <c r="BL1228" s="50"/>
      <c r="BM1228" s="166"/>
    </row>
    <row r="1229" spans="1:65" s="12" customFormat="1" ht="17.100000000000001" customHeight="1" x14ac:dyDescent="0.2">
      <c r="B1229" s="50"/>
      <c r="C1229" s="685"/>
      <c r="D1229" s="685"/>
      <c r="E1229" s="54"/>
      <c r="F1229" s="54"/>
      <c r="G1229" s="54"/>
      <c r="H1229" s="54"/>
      <c r="I1229" s="105"/>
      <c r="J1229" s="54"/>
      <c r="K1229" s="50"/>
      <c r="L1229" s="50"/>
      <c r="M1229" s="166"/>
      <c r="O1229" s="50"/>
      <c r="P1229" s="685"/>
      <c r="Q1229" s="685"/>
      <c r="R1229" s="54"/>
      <c r="S1229" s="54"/>
      <c r="T1229" s="54"/>
      <c r="U1229" s="54"/>
      <c r="V1229" s="105"/>
      <c r="W1229" s="54"/>
      <c r="X1229" s="50"/>
      <c r="Y1229" s="50"/>
      <c r="Z1229" s="166"/>
      <c r="AB1229" s="50"/>
      <c r="AC1229" s="685"/>
      <c r="AD1229" s="685"/>
      <c r="AE1229" s="54"/>
      <c r="AF1229" s="54"/>
      <c r="AG1229" s="54"/>
      <c r="AH1229" s="54"/>
      <c r="AI1229" s="105"/>
      <c r="AJ1229" s="54"/>
      <c r="AK1229" s="50"/>
      <c r="AL1229" s="50"/>
      <c r="AM1229" s="166"/>
      <c r="AO1229" s="50"/>
      <c r="AP1229" s="685"/>
      <c r="AQ1229" s="685"/>
      <c r="AR1229" s="54"/>
      <c r="AS1229" s="54"/>
      <c r="AT1229" s="54"/>
      <c r="AU1229" s="54"/>
      <c r="AV1229" s="105"/>
      <c r="AW1229" s="54"/>
      <c r="AX1229" s="50"/>
      <c r="AY1229" s="50"/>
      <c r="AZ1229" s="166"/>
      <c r="BB1229" s="50"/>
      <c r="BC1229" s="685"/>
      <c r="BD1229" s="685"/>
      <c r="BE1229" s="54"/>
      <c r="BF1229" s="54"/>
      <c r="BG1229" s="54"/>
      <c r="BH1229" s="54"/>
      <c r="BI1229" s="105"/>
      <c r="BJ1229" s="54"/>
      <c r="BK1229" s="50"/>
      <c r="BL1229" s="50"/>
      <c r="BM1229" s="166"/>
    </row>
    <row r="1230" spans="1:65" s="12" customFormat="1" ht="17.100000000000001" customHeight="1" x14ac:dyDescent="0.2">
      <c r="B1230" s="50"/>
      <c r="C1230" s="685"/>
      <c r="D1230" s="685"/>
      <c r="E1230" s="54"/>
      <c r="F1230" s="54"/>
      <c r="G1230" s="54"/>
      <c r="H1230" s="54"/>
      <c r="I1230" s="105"/>
      <c r="J1230" s="54"/>
      <c r="K1230" s="50"/>
      <c r="L1230" s="50"/>
      <c r="M1230" s="166"/>
      <c r="O1230" s="50"/>
      <c r="P1230" s="685"/>
      <c r="Q1230" s="685"/>
      <c r="R1230" s="54"/>
      <c r="S1230" s="54"/>
      <c r="T1230" s="54"/>
      <c r="U1230" s="54"/>
      <c r="V1230" s="105"/>
      <c r="W1230" s="54"/>
      <c r="X1230" s="50"/>
      <c r="Y1230" s="50"/>
      <c r="Z1230" s="166"/>
      <c r="AB1230" s="50"/>
      <c r="AC1230" s="685"/>
      <c r="AD1230" s="685"/>
      <c r="AE1230" s="54"/>
      <c r="AF1230" s="54"/>
      <c r="AG1230" s="54"/>
      <c r="AH1230" s="54"/>
      <c r="AI1230" s="105"/>
      <c r="AJ1230" s="54"/>
      <c r="AK1230" s="50"/>
      <c r="AL1230" s="50"/>
      <c r="AM1230" s="166"/>
      <c r="AO1230" s="50"/>
      <c r="AP1230" s="685"/>
      <c r="AQ1230" s="685"/>
      <c r="AR1230" s="54"/>
      <c r="AS1230" s="54"/>
      <c r="AT1230" s="54"/>
      <c r="AU1230" s="54"/>
      <c r="AV1230" s="105"/>
      <c r="AW1230" s="54"/>
      <c r="AX1230" s="50"/>
      <c r="AY1230" s="50"/>
      <c r="AZ1230" s="166"/>
      <c r="BB1230" s="50"/>
      <c r="BC1230" s="685"/>
      <c r="BD1230" s="685"/>
      <c r="BE1230" s="54"/>
      <c r="BF1230" s="54"/>
      <c r="BG1230" s="54"/>
      <c r="BH1230" s="54"/>
      <c r="BI1230" s="105"/>
      <c r="BJ1230" s="54"/>
      <c r="BK1230" s="50"/>
      <c r="BL1230" s="50"/>
      <c r="BM1230" s="166"/>
    </row>
    <row r="1231" spans="1:65" s="12" customFormat="1" ht="17.100000000000001" customHeight="1" x14ac:dyDescent="0.2">
      <c r="B1231" s="50"/>
      <c r="C1231" s="685"/>
      <c r="D1231" s="685"/>
      <c r="E1231" s="54"/>
      <c r="F1231" s="54"/>
      <c r="G1231" s="54"/>
      <c r="H1231" s="54"/>
      <c r="I1231" s="105"/>
      <c r="J1231" s="54"/>
      <c r="K1231" s="50"/>
      <c r="L1231" s="50"/>
      <c r="M1231" s="166"/>
      <c r="O1231" s="50"/>
      <c r="P1231" s="685"/>
      <c r="Q1231" s="685"/>
      <c r="R1231" s="54"/>
      <c r="S1231" s="54"/>
      <c r="T1231" s="54"/>
      <c r="U1231" s="54"/>
      <c r="V1231" s="105"/>
      <c r="W1231" s="54"/>
      <c r="X1231" s="50"/>
      <c r="Y1231" s="50"/>
      <c r="Z1231" s="166"/>
      <c r="AB1231" s="50"/>
      <c r="AC1231" s="685"/>
      <c r="AD1231" s="685"/>
      <c r="AE1231" s="54"/>
      <c r="AF1231" s="54"/>
      <c r="AG1231" s="54"/>
      <c r="AH1231" s="54"/>
      <c r="AI1231" s="105"/>
      <c r="AJ1231" s="54"/>
      <c r="AK1231" s="50"/>
      <c r="AL1231" s="50"/>
      <c r="AM1231" s="166"/>
      <c r="AO1231" s="50"/>
      <c r="AP1231" s="685"/>
      <c r="AQ1231" s="685"/>
      <c r="AR1231" s="54"/>
      <c r="AS1231" s="54"/>
      <c r="AT1231" s="54"/>
      <c r="AU1231" s="54"/>
      <c r="AV1231" s="105"/>
      <c r="AW1231" s="54"/>
      <c r="AX1231" s="50"/>
      <c r="AY1231" s="50"/>
      <c r="AZ1231" s="166"/>
      <c r="BB1231" s="50"/>
      <c r="BC1231" s="685"/>
      <c r="BD1231" s="685"/>
      <c r="BE1231" s="54"/>
      <c r="BF1231" s="54"/>
      <c r="BG1231" s="54"/>
      <c r="BH1231" s="54"/>
      <c r="BI1231" s="105"/>
      <c r="BJ1231" s="54"/>
      <c r="BK1231" s="50"/>
      <c r="BL1231" s="50"/>
      <c r="BM1231" s="166"/>
    </row>
    <row r="1232" spans="1:65" s="12" customFormat="1" ht="17.100000000000001" customHeight="1" x14ac:dyDescent="0.2">
      <c r="B1232" s="50"/>
      <c r="C1232" s="685"/>
      <c r="D1232" s="685"/>
      <c r="E1232" s="54"/>
      <c r="F1232" s="54"/>
      <c r="G1232" s="54"/>
      <c r="H1232" s="54"/>
      <c r="I1232" s="105"/>
      <c r="J1232" s="54"/>
      <c r="K1232" s="50"/>
      <c r="L1232" s="50"/>
      <c r="M1232" s="166"/>
      <c r="O1232" s="50"/>
      <c r="P1232" s="685"/>
      <c r="Q1232" s="685"/>
      <c r="R1232" s="54"/>
      <c r="S1232" s="54"/>
      <c r="T1232" s="54"/>
      <c r="U1232" s="54"/>
      <c r="V1232" s="105"/>
      <c r="W1232" s="54"/>
      <c r="X1232" s="50"/>
      <c r="Y1232" s="50"/>
      <c r="Z1232" s="166"/>
      <c r="AB1232" s="50"/>
      <c r="AC1232" s="685"/>
      <c r="AD1232" s="685"/>
      <c r="AE1232" s="54"/>
      <c r="AF1232" s="54"/>
      <c r="AG1232" s="54"/>
      <c r="AH1232" s="54"/>
      <c r="AI1232" s="105"/>
      <c r="AJ1232" s="54"/>
      <c r="AK1232" s="50"/>
      <c r="AL1232" s="50"/>
      <c r="AM1232" s="166"/>
      <c r="AO1232" s="50"/>
      <c r="AP1232" s="685"/>
      <c r="AQ1232" s="685"/>
      <c r="AR1232" s="54"/>
      <c r="AS1232" s="54"/>
      <c r="AT1232" s="54"/>
      <c r="AU1232" s="54"/>
      <c r="AV1232" s="105"/>
      <c r="AW1232" s="54"/>
      <c r="AX1232" s="50"/>
      <c r="AY1232" s="50"/>
      <c r="AZ1232" s="166"/>
      <c r="BB1232" s="50"/>
      <c r="BC1232" s="685"/>
      <c r="BD1232" s="685"/>
      <c r="BE1232" s="54"/>
      <c r="BF1232" s="54"/>
      <c r="BG1232" s="54"/>
      <c r="BH1232" s="54"/>
      <c r="BI1232" s="105"/>
      <c r="BJ1232" s="54"/>
      <c r="BK1232" s="50"/>
      <c r="BL1232" s="50"/>
      <c r="BM1232" s="166"/>
    </row>
    <row r="1233" spans="1:65" s="12" customFormat="1" ht="17.100000000000001" customHeight="1" x14ac:dyDescent="0.2">
      <c r="B1233" s="50"/>
      <c r="C1233" s="685"/>
      <c r="D1233" s="685"/>
      <c r="E1233" s="54"/>
      <c r="F1233" s="54"/>
      <c r="G1233" s="54"/>
      <c r="H1233" s="54"/>
      <c r="I1233" s="105"/>
      <c r="J1233" s="54"/>
      <c r="K1233" s="50"/>
      <c r="L1233" s="50"/>
      <c r="M1233" s="166"/>
      <c r="O1233" s="50"/>
      <c r="P1233" s="685"/>
      <c r="Q1233" s="685"/>
      <c r="R1233" s="54"/>
      <c r="S1233" s="54"/>
      <c r="T1233" s="54"/>
      <c r="U1233" s="54"/>
      <c r="V1233" s="105"/>
      <c r="W1233" s="54"/>
      <c r="X1233" s="50"/>
      <c r="Y1233" s="50"/>
      <c r="Z1233" s="166"/>
      <c r="AB1233" s="50"/>
      <c r="AC1233" s="685"/>
      <c r="AD1233" s="685"/>
      <c r="AE1233" s="54"/>
      <c r="AF1233" s="54"/>
      <c r="AG1233" s="54"/>
      <c r="AH1233" s="54"/>
      <c r="AI1233" s="105"/>
      <c r="AJ1233" s="54"/>
      <c r="AK1233" s="50"/>
      <c r="AL1233" s="50"/>
      <c r="AM1233" s="166"/>
      <c r="AO1233" s="50"/>
      <c r="AP1233" s="685"/>
      <c r="AQ1233" s="685"/>
      <c r="AR1233" s="54"/>
      <c r="AS1233" s="54"/>
      <c r="AT1233" s="54"/>
      <c r="AU1233" s="54"/>
      <c r="AV1233" s="105"/>
      <c r="AW1233" s="54"/>
      <c r="AX1233" s="50"/>
      <c r="AY1233" s="50"/>
      <c r="AZ1233" s="166"/>
      <c r="BB1233" s="50"/>
      <c r="BC1233" s="685"/>
      <c r="BD1233" s="685"/>
      <c r="BE1233" s="54"/>
      <c r="BF1233" s="54"/>
      <c r="BG1233" s="54"/>
      <c r="BH1233" s="54"/>
      <c r="BI1233" s="105"/>
      <c r="BJ1233" s="54"/>
      <c r="BK1233" s="50"/>
      <c r="BL1233" s="50"/>
      <c r="BM1233" s="166"/>
    </row>
    <row r="1234" spans="1:65" s="12" customFormat="1" ht="17.100000000000001" customHeight="1" x14ac:dyDescent="0.2">
      <c r="B1234" s="50"/>
      <c r="C1234" s="685"/>
      <c r="D1234" s="685"/>
      <c r="E1234" s="54"/>
      <c r="F1234" s="54"/>
      <c r="G1234" s="54"/>
      <c r="H1234" s="54"/>
      <c r="I1234" s="105"/>
      <c r="J1234" s="54"/>
      <c r="K1234" s="50"/>
      <c r="L1234" s="50"/>
      <c r="M1234" s="166"/>
      <c r="O1234" s="50"/>
      <c r="P1234" s="685"/>
      <c r="Q1234" s="685"/>
      <c r="R1234" s="54"/>
      <c r="S1234" s="54"/>
      <c r="T1234" s="54"/>
      <c r="U1234" s="54"/>
      <c r="V1234" s="105"/>
      <c r="W1234" s="54"/>
      <c r="X1234" s="50"/>
      <c r="Y1234" s="50"/>
      <c r="Z1234" s="166"/>
      <c r="AB1234" s="50"/>
      <c r="AC1234" s="685"/>
      <c r="AD1234" s="685"/>
      <c r="AE1234" s="54"/>
      <c r="AF1234" s="54"/>
      <c r="AG1234" s="54"/>
      <c r="AH1234" s="54"/>
      <c r="AI1234" s="105"/>
      <c r="AJ1234" s="54"/>
      <c r="AK1234" s="50"/>
      <c r="AL1234" s="50"/>
      <c r="AM1234" s="166"/>
      <c r="AO1234" s="50"/>
      <c r="AP1234" s="685"/>
      <c r="AQ1234" s="685"/>
      <c r="AR1234" s="54"/>
      <c r="AS1234" s="54"/>
      <c r="AT1234" s="54"/>
      <c r="AU1234" s="54"/>
      <c r="AV1234" s="105"/>
      <c r="AW1234" s="54"/>
      <c r="AX1234" s="50"/>
      <c r="AY1234" s="50"/>
      <c r="AZ1234" s="166"/>
      <c r="BB1234" s="50"/>
      <c r="BC1234" s="685"/>
      <c r="BD1234" s="685"/>
      <c r="BE1234" s="54"/>
      <c r="BF1234" s="54"/>
      <c r="BG1234" s="54"/>
      <c r="BH1234" s="54"/>
      <c r="BI1234" s="105"/>
      <c r="BJ1234" s="54"/>
      <c r="BK1234" s="50"/>
      <c r="BL1234" s="50"/>
      <c r="BM1234" s="166"/>
    </row>
    <row r="1235" spans="1:65" s="12" customFormat="1" ht="17.100000000000001" customHeight="1" x14ac:dyDescent="0.2">
      <c r="B1235" s="50"/>
      <c r="C1235" s="685"/>
      <c r="D1235" s="685"/>
      <c r="E1235" s="54"/>
      <c r="F1235" s="54"/>
      <c r="G1235" s="54"/>
      <c r="H1235" s="54"/>
      <c r="I1235" s="105"/>
      <c r="J1235" s="54"/>
      <c r="K1235" s="50"/>
      <c r="L1235" s="50"/>
      <c r="M1235" s="166"/>
      <c r="O1235" s="50"/>
      <c r="P1235" s="685"/>
      <c r="Q1235" s="685"/>
      <c r="R1235" s="54"/>
      <c r="S1235" s="54"/>
      <c r="T1235" s="54"/>
      <c r="U1235" s="54"/>
      <c r="V1235" s="105"/>
      <c r="W1235" s="54"/>
      <c r="X1235" s="50"/>
      <c r="Y1235" s="50"/>
      <c r="Z1235" s="166"/>
      <c r="AB1235" s="50"/>
      <c r="AC1235" s="685"/>
      <c r="AD1235" s="685"/>
      <c r="AE1235" s="54"/>
      <c r="AF1235" s="54"/>
      <c r="AG1235" s="54"/>
      <c r="AH1235" s="54"/>
      <c r="AI1235" s="105"/>
      <c r="AJ1235" s="54"/>
      <c r="AK1235" s="50"/>
      <c r="AL1235" s="50"/>
      <c r="AM1235" s="166"/>
      <c r="AO1235" s="50"/>
      <c r="AP1235" s="685"/>
      <c r="AQ1235" s="685"/>
      <c r="AR1235" s="54"/>
      <c r="AS1235" s="54"/>
      <c r="AT1235" s="54"/>
      <c r="AU1235" s="54"/>
      <c r="AV1235" s="105"/>
      <c r="AW1235" s="54"/>
      <c r="AX1235" s="50"/>
      <c r="AY1235" s="50"/>
      <c r="AZ1235" s="166"/>
      <c r="BB1235" s="50"/>
      <c r="BC1235" s="685"/>
      <c r="BD1235" s="685"/>
      <c r="BE1235" s="54"/>
      <c r="BF1235" s="54"/>
      <c r="BG1235" s="54"/>
      <c r="BH1235" s="54"/>
      <c r="BI1235" s="105"/>
      <c r="BJ1235" s="54"/>
      <c r="BK1235" s="50"/>
      <c r="BL1235" s="50"/>
      <c r="BM1235" s="166"/>
    </row>
    <row r="1236" spans="1:65" s="12" customFormat="1" ht="17.100000000000001" customHeight="1" x14ac:dyDescent="0.2">
      <c r="B1236" s="50"/>
      <c r="C1236" s="685"/>
      <c r="D1236" s="685"/>
      <c r="E1236" s="54"/>
      <c r="F1236" s="54"/>
      <c r="G1236" s="54"/>
      <c r="H1236" s="54"/>
      <c r="I1236" s="105"/>
      <c r="J1236" s="54"/>
      <c r="K1236" s="50"/>
      <c r="L1236" s="50"/>
      <c r="M1236" s="166"/>
      <c r="O1236" s="50"/>
      <c r="P1236" s="685"/>
      <c r="Q1236" s="685"/>
      <c r="R1236" s="54"/>
      <c r="S1236" s="54"/>
      <c r="T1236" s="54"/>
      <c r="U1236" s="54"/>
      <c r="V1236" s="105"/>
      <c r="W1236" s="54"/>
      <c r="X1236" s="50"/>
      <c r="Y1236" s="50"/>
      <c r="Z1236" s="166"/>
      <c r="AB1236" s="50"/>
      <c r="AC1236" s="685"/>
      <c r="AD1236" s="685"/>
      <c r="AE1236" s="54"/>
      <c r="AF1236" s="54"/>
      <c r="AG1236" s="54"/>
      <c r="AH1236" s="54"/>
      <c r="AI1236" s="105"/>
      <c r="AJ1236" s="54"/>
      <c r="AK1236" s="50"/>
      <c r="AL1236" s="50"/>
      <c r="AM1236" s="166"/>
      <c r="AO1236" s="50"/>
      <c r="AP1236" s="685"/>
      <c r="AQ1236" s="685"/>
      <c r="AR1236" s="54"/>
      <c r="AS1236" s="54"/>
      <c r="AT1236" s="54"/>
      <c r="AU1236" s="54"/>
      <c r="AV1236" s="105"/>
      <c r="AW1236" s="54"/>
      <c r="AX1236" s="50"/>
      <c r="AY1236" s="50"/>
      <c r="AZ1236" s="166"/>
      <c r="BB1236" s="50"/>
      <c r="BC1236" s="685"/>
      <c r="BD1236" s="685"/>
      <c r="BE1236" s="54"/>
      <c r="BF1236" s="54"/>
      <c r="BG1236" s="54"/>
      <c r="BH1236" s="54"/>
      <c r="BI1236" s="105"/>
      <c r="BJ1236" s="54"/>
      <c r="BK1236" s="50"/>
      <c r="BL1236" s="50"/>
      <c r="BM1236" s="166"/>
    </row>
    <row r="1237" spans="1:65" s="12" customFormat="1" ht="17.100000000000001" customHeight="1" x14ac:dyDescent="0.2">
      <c r="B1237" s="50"/>
      <c r="C1237" s="685"/>
      <c r="D1237" s="685"/>
      <c r="E1237" s="54"/>
      <c r="F1237" s="54"/>
      <c r="G1237" s="54"/>
      <c r="H1237" s="54"/>
      <c r="I1237" s="105"/>
      <c r="J1237" s="54"/>
      <c r="K1237" s="50"/>
      <c r="L1237" s="50"/>
      <c r="M1237" s="166"/>
      <c r="O1237" s="50"/>
      <c r="P1237" s="685"/>
      <c r="Q1237" s="685"/>
      <c r="R1237" s="54"/>
      <c r="S1237" s="54"/>
      <c r="T1237" s="54"/>
      <c r="U1237" s="54"/>
      <c r="V1237" s="105"/>
      <c r="W1237" s="54"/>
      <c r="X1237" s="50"/>
      <c r="Y1237" s="50"/>
      <c r="Z1237" s="166"/>
      <c r="AB1237" s="50"/>
      <c r="AC1237" s="685"/>
      <c r="AD1237" s="685"/>
      <c r="AE1237" s="54"/>
      <c r="AF1237" s="54"/>
      <c r="AG1237" s="54"/>
      <c r="AH1237" s="54"/>
      <c r="AI1237" s="105"/>
      <c r="AJ1237" s="54"/>
      <c r="AK1237" s="50"/>
      <c r="AL1237" s="50"/>
      <c r="AM1237" s="166"/>
      <c r="AO1237" s="50"/>
      <c r="AP1237" s="685"/>
      <c r="AQ1237" s="685"/>
      <c r="AR1237" s="54"/>
      <c r="AS1237" s="54"/>
      <c r="AT1237" s="54"/>
      <c r="AU1237" s="54"/>
      <c r="AV1237" s="105"/>
      <c r="AW1237" s="54"/>
      <c r="AX1237" s="50"/>
      <c r="AY1237" s="50"/>
      <c r="AZ1237" s="166"/>
      <c r="BB1237" s="50"/>
      <c r="BC1237" s="685"/>
      <c r="BD1237" s="685"/>
      <c r="BE1237" s="54"/>
      <c r="BF1237" s="54"/>
      <c r="BG1237" s="54"/>
      <c r="BH1237" s="54"/>
      <c r="BI1237" s="105"/>
      <c r="BJ1237" s="54"/>
      <c r="BK1237" s="50"/>
      <c r="BL1237" s="50"/>
      <c r="BM1237" s="166"/>
    </row>
    <row r="1238" spans="1:65" s="12" customFormat="1" ht="66" customHeight="1" x14ac:dyDescent="0.2">
      <c r="B1238" s="50"/>
      <c r="C1238" s="686"/>
      <c r="D1238" s="686"/>
      <c r="E1238" s="54"/>
      <c r="F1238" s="54"/>
      <c r="G1238" s="54"/>
      <c r="H1238" s="54"/>
      <c r="I1238" s="105"/>
      <c r="J1238" s="54"/>
      <c r="K1238" s="50"/>
      <c r="L1238" s="50"/>
      <c r="M1238" s="166"/>
      <c r="O1238" s="50"/>
      <c r="P1238" s="686"/>
      <c r="Q1238" s="686"/>
      <c r="R1238" s="54"/>
      <c r="S1238" s="54"/>
      <c r="T1238" s="54"/>
      <c r="U1238" s="54"/>
      <c r="V1238" s="105"/>
      <c r="W1238" s="54"/>
      <c r="X1238" s="50"/>
      <c r="Y1238" s="50"/>
      <c r="Z1238" s="166"/>
      <c r="AB1238" s="50"/>
      <c r="AC1238" s="686"/>
      <c r="AD1238" s="686"/>
      <c r="AE1238" s="54"/>
      <c r="AF1238" s="54"/>
      <c r="AG1238" s="54"/>
      <c r="AH1238" s="54"/>
      <c r="AI1238" s="105"/>
      <c r="AJ1238" s="54"/>
      <c r="AK1238" s="50"/>
      <c r="AL1238" s="50"/>
      <c r="AM1238" s="166"/>
      <c r="AO1238" s="50"/>
      <c r="AP1238" s="686"/>
      <c r="AQ1238" s="686"/>
      <c r="AR1238" s="54"/>
      <c r="AS1238" s="54"/>
      <c r="AT1238" s="54"/>
      <c r="AU1238" s="54"/>
      <c r="AV1238" s="105"/>
      <c r="AW1238" s="54"/>
      <c r="AX1238" s="50"/>
      <c r="AY1238" s="50"/>
      <c r="AZ1238" s="166"/>
      <c r="BB1238" s="50"/>
      <c r="BC1238" s="686"/>
      <c r="BD1238" s="686"/>
      <c r="BE1238" s="54"/>
      <c r="BF1238" s="54"/>
      <c r="BG1238" s="54"/>
      <c r="BH1238" s="54"/>
      <c r="BI1238" s="105"/>
      <c r="BJ1238" s="54"/>
      <c r="BK1238" s="50"/>
      <c r="BL1238" s="50"/>
      <c r="BM1238" s="166"/>
    </row>
    <row r="1239" spans="1:65" s="12" customFormat="1" ht="46.5" customHeight="1" x14ac:dyDescent="0.2">
      <c r="B1239" s="50"/>
      <c r="C1239" s="686"/>
      <c r="D1239" s="686"/>
      <c r="E1239" s="54"/>
      <c r="F1239" s="54"/>
      <c r="G1239" s="54"/>
      <c r="H1239" s="54"/>
      <c r="I1239" s="105"/>
      <c r="J1239" s="54"/>
      <c r="K1239" s="50"/>
      <c r="L1239" s="50"/>
      <c r="M1239" s="166"/>
      <c r="O1239" s="50"/>
      <c r="P1239" s="686"/>
      <c r="Q1239" s="686"/>
      <c r="R1239" s="54"/>
      <c r="S1239" s="54"/>
      <c r="T1239" s="54"/>
      <c r="U1239" s="54"/>
      <c r="V1239" s="105"/>
      <c r="W1239" s="54"/>
      <c r="X1239" s="50"/>
      <c r="Y1239" s="50"/>
      <c r="Z1239" s="166"/>
      <c r="AB1239" s="50"/>
      <c r="AC1239" s="686"/>
      <c r="AD1239" s="686"/>
      <c r="AE1239" s="54"/>
      <c r="AF1239" s="54"/>
      <c r="AG1239" s="54"/>
      <c r="AH1239" s="54"/>
      <c r="AI1239" s="105"/>
      <c r="AJ1239" s="54"/>
      <c r="AK1239" s="50"/>
      <c r="AL1239" s="50"/>
      <c r="AM1239" s="166"/>
      <c r="AO1239" s="50"/>
      <c r="AP1239" s="686"/>
      <c r="AQ1239" s="686"/>
      <c r="AR1239" s="54"/>
      <c r="AS1239" s="54"/>
      <c r="AT1239" s="54"/>
      <c r="AU1239" s="54"/>
      <c r="AV1239" s="105"/>
      <c r="AW1239" s="54"/>
      <c r="AX1239" s="50"/>
      <c r="AY1239" s="50"/>
      <c r="AZ1239" s="166"/>
      <c r="BB1239" s="50"/>
      <c r="BC1239" s="686"/>
      <c r="BD1239" s="686"/>
      <c r="BE1239" s="54"/>
      <c r="BF1239" s="54"/>
      <c r="BG1239" s="54"/>
      <c r="BH1239" s="54"/>
      <c r="BI1239" s="105"/>
      <c r="BJ1239" s="54"/>
      <c r="BK1239" s="50"/>
      <c r="BL1239" s="50"/>
      <c r="BM1239" s="166"/>
    </row>
    <row r="1240" spans="1:65" s="12" customFormat="1" ht="12.75" customHeight="1" x14ac:dyDescent="0.2">
      <c r="B1240" s="49"/>
      <c r="C1240" s="49"/>
      <c r="D1240" s="54"/>
      <c r="E1240" s="10"/>
      <c r="F1240" s="10"/>
      <c r="G1240" s="10"/>
      <c r="H1240" s="10"/>
      <c r="I1240" s="125"/>
      <c r="J1240" s="14"/>
      <c r="K1240" s="50"/>
      <c r="L1240" s="50"/>
      <c r="M1240" s="166"/>
      <c r="O1240" s="49"/>
      <c r="P1240" s="49"/>
      <c r="Q1240" s="54"/>
      <c r="R1240" s="10"/>
      <c r="S1240" s="10"/>
      <c r="T1240" s="10"/>
      <c r="U1240" s="10"/>
      <c r="V1240" s="125"/>
      <c r="W1240" s="14"/>
      <c r="X1240" s="50"/>
      <c r="Y1240" s="50"/>
      <c r="Z1240" s="166"/>
      <c r="AB1240" s="49"/>
      <c r="AC1240" s="49"/>
      <c r="AD1240" s="54"/>
      <c r="AE1240" s="10"/>
      <c r="AF1240" s="10"/>
      <c r="AG1240" s="10"/>
      <c r="AH1240" s="10"/>
      <c r="AI1240" s="125"/>
      <c r="AJ1240" s="14"/>
      <c r="AK1240" s="50"/>
      <c r="AL1240" s="50"/>
      <c r="AM1240" s="166"/>
      <c r="AO1240" s="49"/>
      <c r="AP1240" s="49"/>
      <c r="AQ1240" s="54"/>
      <c r="AR1240" s="10"/>
      <c r="AS1240" s="10"/>
      <c r="AT1240" s="10"/>
      <c r="AU1240" s="10"/>
      <c r="AV1240" s="125"/>
      <c r="AW1240" s="14"/>
      <c r="AX1240" s="50"/>
      <c r="AY1240" s="50"/>
      <c r="AZ1240" s="166"/>
      <c r="BB1240" s="49"/>
      <c r="BC1240" s="49"/>
      <c r="BD1240" s="54"/>
      <c r="BE1240" s="10"/>
      <c r="BF1240" s="10"/>
      <c r="BG1240" s="10"/>
      <c r="BH1240" s="10"/>
      <c r="BI1240" s="125"/>
      <c r="BJ1240" s="14"/>
      <c r="BK1240" s="50"/>
      <c r="BL1240" s="50"/>
      <c r="BM1240" s="166"/>
    </row>
    <row r="1241" spans="1:65" s="40" customFormat="1" ht="13.5" customHeight="1" x14ac:dyDescent="0.25">
      <c r="B1241" s="686"/>
      <c r="C1241" s="686"/>
      <c r="D1241" s="686"/>
      <c r="E1241" s="686"/>
      <c r="F1241" s="686"/>
      <c r="G1241" s="686"/>
      <c r="H1241" s="686"/>
      <c r="I1241" s="686"/>
      <c r="J1241" s="686"/>
      <c r="K1241" s="49"/>
      <c r="L1241" s="50"/>
      <c r="M1241" s="166"/>
      <c r="O1241" s="166"/>
      <c r="P1241" s="166"/>
      <c r="Q1241" s="166"/>
      <c r="R1241" s="166"/>
      <c r="S1241" s="166"/>
      <c r="T1241" s="166"/>
      <c r="U1241" s="50"/>
      <c r="V1241" s="50"/>
      <c r="W1241" s="50"/>
      <c r="X1241" s="49"/>
      <c r="Y1241" s="50"/>
      <c r="Z1241" s="166"/>
      <c r="AB1241" s="166"/>
      <c r="AC1241" s="166"/>
      <c r="AD1241" s="166"/>
      <c r="AE1241" s="166"/>
      <c r="AF1241" s="166"/>
      <c r="AG1241" s="166"/>
      <c r="AH1241" s="50"/>
      <c r="AI1241" s="50"/>
      <c r="AJ1241" s="50"/>
      <c r="AK1241" s="49"/>
      <c r="AL1241" s="50"/>
      <c r="AM1241" s="166"/>
      <c r="AO1241" s="166"/>
      <c r="AP1241" s="166"/>
      <c r="AQ1241" s="166"/>
      <c r="AR1241" s="166"/>
      <c r="AS1241" s="166"/>
      <c r="AT1241" s="166"/>
      <c r="AU1241" s="50"/>
      <c r="AV1241" s="50"/>
      <c r="AW1241" s="50"/>
      <c r="AX1241" s="49"/>
      <c r="AY1241" s="50"/>
      <c r="AZ1241" s="166"/>
      <c r="BB1241" s="166"/>
      <c r="BC1241" s="166"/>
      <c r="BD1241" s="166"/>
      <c r="BE1241" s="166"/>
      <c r="BF1241" s="166"/>
      <c r="BG1241" s="166"/>
      <c r="BH1241" s="50"/>
      <c r="BI1241" s="50"/>
      <c r="BJ1241" s="50"/>
      <c r="BK1241" s="49"/>
      <c r="BL1241" s="50"/>
      <c r="BM1241" s="166"/>
    </row>
    <row r="1242" spans="1:65" s="5" customFormat="1" ht="15.75" x14ac:dyDescent="0.2">
      <c r="B1242" s="763"/>
      <c r="C1242" s="763"/>
      <c r="D1242" s="763"/>
      <c r="E1242" s="763"/>
      <c r="F1242" s="763"/>
      <c r="G1242" s="763"/>
      <c r="H1242" s="763"/>
      <c r="I1242" s="763"/>
      <c r="K1242" s="764"/>
      <c r="L1242" s="764"/>
      <c r="M1242" s="764"/>
      <c r="O1242" s="207"/>
      <c r="P1242" s="207"/>
      <c r="Q1242" s="207"/>
      <c r="R1242" s="207"/>
      <c r="S1242" s="207"/>
      <c r="T1242" s="207"/>
      <c r="U1242" s="51"/>
      <c r="V1242" s="51"/>
      <c r="W1242" s="51"/>
      <c r="X1242" s="764"/>
      <c r="Y1242" s="764"/>
      <c r="Z1242" s="764"/>
      <c r="AB1242" s="207"/>
      <c r="AC1242" s="207"/>
      <c r="AD1242" s="207"/>
      <c r="AE1242" s="207"/>
      <c r="AF1242" s="207"/>
      <c r="AG1242" s="207"/>
      <c r="AH1242" s="51"/>
      <c r="AI1242" s="51"/>
      <c r="AJ1242" s="51"/>
      <c r="AK1242" s="764"/>
      <c r="AL1242" s="764"/>
      <c r="AM1242" s="764"/>
      <c r="AO1242" s="207"/>
      <c r="AP1242" s="207"/>
      <c r="AQ1242" s="207"/>
      <c r="AR1242" s="207"/>
      <c r="AS1242" s="207"/>
      <c r="AT1242" s="207"/>
      <c r="AU1242" s="51"/>
      <c r="AV1242" s="51"/>
      <c r="AW1242" s="51"/>
      <c r="AX1242" s="764"/>
      <c r="AY1242" s="764"/>
      <c r="AZ1242" s="764"/>
      <c r="BB1242" s="207"/>
      <c r="BC1242" s="207"/>
      <c r="BD1242" s="207"/>
      <c r="BE1242" s="207"/>
      <c r="BF1242" s="207"/>
      <c r="BG1242" s="207"/>
      <c r="BH1242" s="51"/>
      <c r="BI1242" s="51"/>
      <c r="BJ1242" s="51"/>
      <c r="BK1242" s="764"/>
      <c r="BL1242" s="764"/>
      <c r="BM1242" s="764"/>
    </row>
    <row r="1243" spans="1:65" s="12" customFormat="1" ht="12.75" customHeight="1" x14ac:dyDescent="0.2">
      <c r="A1243" s="48"/>
      <c r="B1243" s="48"/>
      <c r="C1243" s="48"/>
      <c r="D1243" s="48"/>
      <c r="E1243" s="48"/>
      <c r="F1243" s="48"/>
      <c r="G1243" s="48"/>
      <c r="H1243" s="48"/>
      <c r="I1243" s="105"/>
      <c r="J1243" s="54"/>
      <c r="K1243" s="14"/>
      <c r="L1243" s="50"/>
      <c r="M1243" s="166"/>
      <c r="N1243" s="48"/>
      <c r="O1243" s="48"/>
      <c r="P1243" s="48"/>
      <c r="Q1243" s="48"/>
      <c r="R1243" s="48"/>
      <c r="S1243" s="48"/>
      <c r="T1243" s="48"/>
      <c r="U1243" s="132"/>
      <c r="V1243" s="105"/>
      <c r="W1243" s="54"/>
      <c r="X1243" s="14"/>
      <c r="Y1243" s="50"/>
      <c r="Z1243" s="166"/>
      <c r="AA1243" s="48"/>
      <c r="AB1243" s="48"/>
      <c r="AC1243" s="48"/>
      <c r="AD1243" s="48"/>
      <c r="AE1243" s="48"/>
      <c r="AF1243" s="48"/>
      <c r="AG1243" s="48"/>
      <c r="AH1243" s="132"/>
      <c r="AI1243" s="105"/>
      <c r="AJ1243" s="54"/>
      <c r="AK1243" s="14"/>
      <c r="AL1243" s="50"/>
      <c r="AM1243" s="166"/>
      <c r="AN1243" s="48"/>
      <c r="AO1243" s="48"/>
      <c r="AP1243" s="48"/>
      <c r="AQ1243" s="48"/>
      <c r="AR1243" s="48"/>
      <c r="AS1243" s="48"/>
      <c r="AT1243" s="48"/>
      <c r="AU1243" s="132"/>
      <c r="AV1243" s="105"/>
      <c r="AW1243" s="54"/>
      <c r="AX1243" s="14"/>
      <c r="AY1243" s="50"/>
      <c r="AZ1243" s="166"/>
      <c r="BA1243" s="48"/>
      <c r="BB1243" s="48"/>
      <c r="BC1243" s="48"/>
      <c r="BD1243" s="48"/>
      <c r="BE1243" s="48"/>
      <c r="BF1243" s="48"/>
      <c r="BG1243" s="48"/>
      <c r="BH1243" s="132"/>
      <c r="BI1243" s="105"/>
      <c r="BJ1243" s="54"/>
      <c r="BK1243" s="14"/>
      <c r="BL1243" s="50"/>
      <c r="BM1243" s="166"/>
    </row>
    <row r="1244" spans="1:65" s="40" customFormat="1" ht="15" x14ac:dyDescent="0.25">
      <c r="A1244" s="763"/>
      <c r="B1244" s="763"/>
      <c r="C1244" s="763"/>
      <c r="D1244" s="763"/>
      <c r="E1244" s="763"/>
      <c r="F1244" s="763"/>
      <c r="G1244" s="763"/>
      <c r="H1244" s="763"/>
      <c r="I1244" s="763"/>
      <c r="J1244" s="763"/>
      <c r="K1244" s="763"/>
      <c r="L1244" s="763"/>
      <c r="M1244" s="763"/>
      <c r="N1244" s="48"/>
      <c r="O1244" s="48"/>
      <c r="P1244" s="48"/>
      <c r="Q1244" s="48"/>
      <c r="R1244" s="48"/>
      <c r="S1244" s="48"/>
      <c r="T1244" s="48"/>
      <c r="U1244" s="50"/>
      <c r="V1244" s="50"/>
      <c r="W1244" s="50"/>
      <c r="X1244" s="50"/>
      <c r="Y1244" s="50"/>
      <c r="Z1244" s="50"/>
      <c r="AA1244" s="48"/>
      <c r="AB1244" s="48"/>
      <c r="AC1244" s="48"/>
      <c r="AD1244" s="48"/>
      <c r="AE1244" s="48"/>
      <c r="AF1244" s="48"/>
      <c r="AG1244" s="48"/>
      <c r="AH1244" s="50"/>
      <c r="AI1244" s="50"/>
      <c r="AJ1244" s="50"/>
      <c r="AK1244" s="50"/>
      <c r="AL1244" s="50"/>
      <c r="AM1244" s="50"/>
      <c r="AN1244" s="48"/>
      <c r="AO1244" s="48"/>
      <c r="AP1244" s="48"/>
      <c r="AQ1244" s="48"/>
      <c r="AR1244" s="48"/>
      <c r="AS1244" s="48"/>
      <c r="AT1244" s="48"/>
      <c r="AU1244" s="50"/>
      <c r="AV1244" s="50"/>
      <c r="AW1244" s="50"/>
      <c r="AX1244" s="50"/>
      <c r="AY1244" s="50"/>
      <c r="AZ1244" s="50"/>
      <c r="BA1244" s="48"/>
      <c r="BB1244" s="48"/>
      <c r="BC1244" s="48"/>
      <c r="BD1244" s="48"/>
      <c r="BE1244" s="48"/>
      <c r="BF1244" s="48"/>
      <c r="BG1244" s="48"/>
      <c r="BH1244" s="50"/>
      <c r="BI1244" s="50"/>
      <c r="BJ1244" s="50"/>
      <c r="BK1244" s="50"/>
      <c r="BL1244" s="50"/>
      <c r="BM1244" s="50"/>
    </row>
    <row r="1245" spans="1:65" s="40" customFormat="1" ht="15" x14ac:dyDescent="0.25">
      <c r="A1245" s="763"/>
      <c r="B1245" s="763"/>
      <c r="C1245" s="763"/>
      <c r="D1245" s="763"/>
      <c r="E1245" s="763"/>
      <c r="F1245" s="763"/>
      <c r="G1245" s="763"/>
      <c r="H1245" s="763"/>
      <c r="I1245" s="763"/>
      <c r="J1245" s="763"/>
      <c r="K1245" s="763"/>
      <c r="L1245" s="763"/>
      <c r="M1245" s="763"/>
      <c r="N1245" s="48"/>
      <c r="O1245" s="48"/>
      <c r="P1245" s="48"/>
      <c r="Q1245" s="48"/>
      <c r="R1245" s="48"/>
      <c r="S1245" s="48"/>
      <c r="T1245" s="48"/>
      <c r="U1245" s="50"/>
      <c r="V1245" s="50"/>
      <c r="W1245" s="50"/>
      <c r="X1245" s="50"/>
      <c r="Y1245" s="50"/>
      <c r="Z1245" s="50"/>
      <c r="AA1245" s="48"/>
      <c r="AB1245" s="48"/>
      <c r="AC1245" s="48"/>
      <c r="AD1245" s="48"/>
      <c r="AE1245" s="48"/>
      <c r="AF1245" s="48"/>
      <c r="AG1245" s="48"/>
      <c r="AH1245" s="50"/>
      <c r="AI1245" s="50"/>
      <c r="AJ1245" s="50"/>
      <c r="AK1245" s="50"/>
      <c r="AL1245" s="50"/>
      <c r="AM1245" s="50"/>
      <c r="AN1245" s="48"/>
      <c r="AO1245" s="48"/>
      <c r="AP1245" s="48"/>
      <c r="AQ1245" s="48"/>
      <c r="AR1245" s="48"/>
      <c r="AS1245" s="48"/>
      <c r="AT1245" s="48"/>
      <c r="AU1245" s="50"/>
      <c r="AV1245" s="50"/>
      <c r="AW1245" s="50"/>
      <c r="AX1245" s="50"/>
      <c r="AY1245" s="50"/>
      <c r="AZ1245" s="50"/>
      <c r="BA1245" s="48"/>
      <c r="BB1245" s="48"/>
      <c r="BC1245" s="48"/>
      <c r="BD1245" s="48"/>
      <c r="BE1245" s="48"/>
      <c r="BF1245" s="48"/>
      <c r="BG1245" s="48"/>
      <c r="BH1245" s="50"/>
      <c r="BI1245" s="50"/>
      <c r="BJ1245" s="50"/>
      <c r="BK1245" s="50"/>
      <c r="BL1245" s="50"/>
      <c r="BM1245" s="50"/>
    </row>
    <row r="1246" spans="1:65" s="40" customFormat="1" ht="15" x14ac:dyDescent="0.25">
      <c r="A1246" s="763"/>
      <c r="B1246" s="763"/>
      <c r="C1246" s="763"/>
      <c r="D1246" s="763"/>
      <c r="E1246" s="763"/>
      <c r="F1246" s="763"/>
      <c r="G1246" s="763"/>
      <c r="H1246" s="763"/>
      <c r="I1246" s="763"/>
      <c r="J1246" s="763"/>
      <c r="K1246" s="763"/>
      <c r="L1246" s="763"/>
      <c r="M1246" s="763"/>
      <c r="N1246" s="48"/>
      <c r="O1246" s="48"/>
      <c r="P1246" s="48"/>
      <c r="Q1246" s="48"/>
      <c r="R1246" s="48"/>
      <c r="S1246" s="48"/>
      <c r="T1246" s="48"/>
      <c r="U1246" s="50"/>
      <c r="V1246" s="50"/>
      <c r="W1246" s="50"/>
      <c r="X1246" s="50"/>
      <c r="Y1246" s="50"/>
      <c r="Z1246" s="50"/>
      <c r="AA1246" s="48"/>
      <c r="AB1246" s="48"/>
      <c r="AC1246" s="48"/>
      <c r="AD1246" s="48"/>
      <c r="AE1246" s="48"/>
      <c r="AF1246" s="48"/>
      <c r="AG1246" s="48"/>
      <c r="AH1246" s="50"/>
      <c r="AI1246" s="50"/>
      <c r="AJ1246" s="50"/>
      <c r="AK1246" s="50"/>
      <c r="AL1246" s="50"/>
      <c r="AM1246" s="50"/>
      <c r="AN1246" s="48"/>
      <c r="AO1246" s="48"/>
      <c r="AP1246" s="48"/>
      <c r="AQ1246" s="48"/>
      <c r="AR1246" s="48"/>
      <c r="AS1246" s="48"/>
      <c r="AT1246" s="48"/>
      <c r="AU1246" s="50"/>
      <c r="AV1246" s="50"/>
      <c r="AW1246" s="50"/>
      <c r="AX1246" s="50"/>
      <c r="AY1246" s="50"/>
      <c r="AZ1246" s="50"/>
      <c r="BA1246" s="48"/>
      <c r="BB1246" s="48"/>
      <c r="BC1246" s="48"/>
      <c r="BD1246" s="48"/>
      <c r="BE1246" s="48"/>
      <c r="BF1246" s="48"/>
      <c r="BG1246" s="48"/>
      <c r="BH1246" s="50"/>
      <c r="BI1246" s="50"/>
      <c r="BJ1246" s="50"/>
      <c r="BK1246" s="50"/>
      <c r="BL1246" s="50"/>
      <c r="BM1246" s="50"/>
    </row>
    <row r="1247" spans="1:65" s="5" customFormat="1" x14ac:dyDescent="0.2">
      <c r="B1247" s="24"/>
      <c r="H1247" s="24"/>
      <c r="I1247" s="98"/>
      <c r="K1247" s="130"/>
      <c r="L1247" s="51"/>
      <c r="M1247" s="59"/>
      <c r="O1247" s="24"/>
      <c r="U1247" s="51"/>
      <c r="V1247" s="108"/>
      <c r="W1247" s="51"/>
      <c r="X1247" s="130"/>
      <c r="Y1247" s="51"/>
      <c r="Z1247" s="59"/>
      <c r="AB1247" s="24"/>
      <c r="AH1247" s="51"/>
      <c r="AI1247" s="108"/>
      <c r="AJ1247" s="51"/>
      <c r="AK1247" s="130"/>
      <c r="AL1247" s="51"/>
      <c r="AM1247" s="59"/>
      <c r="AO1247" s="24"/>
      <c r="AU1247" s="51"/>
      <c r="AV1247" s="108"/>
      <c r="AW1247" s="51"/>
      <c r="AX1247" s="130"/>
      <c r="AY1247" s="51"/>
      <c r="AZ1247" s="59"/>
      <c r="BB1247" s="24"/>
      <c r="BH1247" s="51"/>
      <c r="BI1247" s="108"/>
      <c r="BJ1247" s="51"/>
      <c r="BK1247" s="130"/>
      <c r="BL1247" s="51"/>
      <c r="BM1247" s="59"/>
    </row>
    <row r="1248" spans="1:65" s="5" customFormat="1" x14ac:dyDescent="0.2">
      <c r="B1248" s="24"/>
      <c r="H1248" s="24"/>
      <c r="I1248" s="98"/>
      <c r="K1248" s="130"/>
      <c r="L1248" s="51"/>
      <c r="M1248" s="59"/>
      <c r="O1248" s="24"/>
      <c r="U1248" s="51"/>
      <c r="V1248" s="108"/>
      <c r="W1248" s="51"/>
      <c r="X1248" s="130"/>
      <c r="Y1248" s="51"/>
      <c r="Z1248" s="59"/>
      <c r="AB1248" s="24"/>
      <c r="AH1248" s="51"/>
      <c r="AI1248" s="108"/>
      <c r="AJ1248" s="51"/>
      <c r="AK1248" s="130"/>
      <c r="AL1248" s="51"/>
      <c r="AM1248" s="59"/>
      <c r="AO1248" s="24"/>
      <c r="AU1248" s="51"/>
      <c r="AV1248" s="108"/>
      <c r="AW1248" s="51"/>
      <c r="AX1248" s="130"/>
      <c r="AY1248" s="51"/>
      <c r="AZ1248" s="59"/>
      <c r="BB1248" s="24"/>
      <c r="BH1248" s="51"/>
      <c r="BI1248" s="108"/>
      <c r="BJ1248" s="51"/>
      <c r="BK1248" s="130"/>
      <c r="BL1248" s="51"/>
      <c r="BM1248" s="59"/>
    </row>
    <row r="1249" spans="1:65" s="5" customFormat="1" x14ac:dyDescent="0.2">
      <c r="A1249" s="687"/>
      <c r="B1249" s="687"/>
      <c r="C1249" s="687"/>
      <c r="D1249" s="687"/>
      <c r="E1249" s="684"/>
      <c r="F1249" s="684"/>
      <c r="G1249" s="684"/>
      <c r="H1249" s="684"/>
      <c r="I1249" s="684"/>
      <c r="J1249" s="684"/>
      <c r="K1249" s="684"/>
      <c r="L1249" s="684"/>
      <c r="M1249" s="684"/>
      <c r="N1249" s="687"/>
      <c r="O1249" s="687"/>
      <c r="P1249" s="687"/>
      <c r="Q1249" s="687"/>
      <c r="R1249" s="24"/>
      <c r="S1249" s="24"/>
      <c r="T1249" s="24"/>
      <c r="U1249" s="51"/>
      <c r="V1249" s="51"/>
      <c r="W1249" s="51"/>
      <c r="X1249" s="51"/>
      <c r="Y1249" s="51"/>
      <c r="Z1249" s="51"/>
      <c r="AA1249" s="687"/>
      <c r="AB1249" s="687"/>
      <c r="AC1249" s="687"/>
      <c r="AD1249" s="687"/>
      <c r="AE1249" s="24"/>
      <c r="AF1249" s="24"/>
      <c r="AG1249" s="24"/>
      <c r="AH1249" s="51"/>
      <c r="AI1249" s="51"/>
      <c r="AJ1249" s="51"/>
      <c r="AK1249" s="51"/>
      <c r="AL1249" s="51"/>
      <c r="AM1249" s="51"/>
      <c r="AN1249" s="687"/>
      <c r="AO1249" s="687"/>
      <c r="AP1249" s="687"/>
      <c r="AQ1249" s="687"/>
      <c r="AR1249" s="24"/>
      <c r="AS1249" s="24"/>
      <c r="AT1249" s="24"/>
      <c r="AU1249" s="51"/>
      <c r="AV1249" s="51"/>
      <c r="AW1249" s="51"/>
      <c r="AX1249" s="51"/>
      <c r="AY1249" s="51"/>
      <c r="AZ1249" s="51"/>
      <c r="BA1249" s="687"/>
      <c r="BB1249" s="687"/>
      <c r="BC1249" s="687"/>
      <c r="BD1249" s="687"/>
      <c r="BE1249" s="24"/>
      <c r="BF1249" s="24"/>
      <c r="BG1249" s="24"/>
      <c r="BH1249" s="51"/>
      <c r="BI1249" s="51"/>
      <c r="BJ1249" s="51"/>
      <c r="BK1249" s="51"/>
      <c r="BL1249" s="51"/>
      <c r="BM1249" s="51"/>
    </row>
    <row r="1250" spans="1:65" s="5" customFormat="1" x14ac:dyDescent="0.2">
      <c r="A1250" s="687"/>
      <c r="B1250" s="687"/>
      <c r="C1250" s="687"/>
      <c r="D1250" s="687"/>
      <c r="E1250" s="683"/>
      <c r="F1250" s="683"/>
      <c r="G1250" s="684"/>
      <c r="H1250" s="684"/>
      <c r="I1250" s="684"/>
      <c r="J1250" s="684"/>
      <c r="K1250" s="684"/>
      <c r="L1250" s="699"/>
      <c r="M1250" s="699"/>
      <c r="N1250" s="687"/>
      <c r="O1250" s="687"/>
      <c r="P1250" s="687"/>
      <c r="Q1250" s="687"/>
      <c r="R1250" s="683"/>
      <c r="S1250" s="683"/>
      <c r="T1250" s="51"/>
      <c r="U1250" s="51"/>
      <c r="V1250" s="699"/>
      <c r="W1250" s="699"/>
      <c r="X1250" s="699"/>
      <c r="Y1250" s="699"/>
      <c r="Z1250" s="699"/>
      <c r="AA1250" s="687"/>
      <c r="AB1250" s="687"/>
      <c r="AC1250" s="687"/>
      <c r="AD1250" s="687"/>
      <c r="AE1250" s="683"/>
      <c r="AF1250" s="683"/>
      <c r="AG1250" s="51"/>
      <c r="AH1250" s="51"/>
      <c r="AI1250" s="699"/>
      <c r="AJ1250" s="699"/>
      <c r="AK1250" s="699"/>
      <c r="AL1250" s="699"/>
      <c r="AM1250" s="699"/>
      <c r="AN1250" s="687"/>
      <c r="AO1250" s="687"/>
      <c r="AP1250" s="687"/>
      <c r="AQ1250" s="687"/>
      <c r="AR1250" s="683"/>
      <c r="AS1250" s="683"/>
      <c r="AT1250" s="51"/>
      <c r="AU1250" s="51"/>
      <c r="AV1250" s="699"/>
      <c r="AW1250" s="699"/>
      <c r="AX1250" s="699"/>
      <c r="AY1250" s="699"/>
      <c r="AZ1250" s="699"/>
      <c r="BA1250" s="687"/>
      <c r="BB1250" s="687"/>
      <c r="BC1250" s="687"/>
      <c r="BD1250" s="687"/>
      <c r="BE1250" s="683"/>
      <c r="BF1250" s="683"/>
      <c r="BG1250" s="51"/>
      <c r="BH1250" s="51"/>
      <c r="BI1250" s="699"/>
      <c r="BJ1250" s="699"/>
      <c r="BK1250" s="699"/>
      <c r="BL1250" s="699"/>
      <c r="BM1250" s="699"/>
    </row>
    <row r="1251" spans="1:65" s="5" customFormat="1" x14ac:dyDescent="0.2">
      <c r="A1251" s="687"/>
      <c r="B1251" s="687"/>
      <c r="C1251" s="687"/>
      <c r="D1251" s="687"/>
      <c r="E1251" s="684"/>
      <c r="F1251" s="684"/>
      <c r="G1251" s="684"/>
      <c r="H1251" s="684"/>
      <c r="I1251" s="684"/>
      <c r="J1251" s="684"/>
      <c r="K1251" s="684"/>
      <c r="L1251" s="699"/>
      <c r="M1251" s="699"/>
      <c r="N1251" s="687"/>
      <c r="O1251" s="687"/>
      <c r="P1251" s="687"/>
      <c r="Q1251" s="687"/>
      <c r="R1251" s="684"/>
      <c r="S1251" s="684"/>
      <c r="T1251" s="51"/>
      <c r="U1251" s="51"/>
      <c r="V1251" s="699"/>
      <c r="W1251" s="699"/>
      <c r="X1251" s="699"/>
      <c r="Y1251" s="699"/>
      <c r="Z1251" s="699"/>
      <c r="AA1251" s="687"/>
      <c r="AB1251" s="687"/>
      <c r="AC1251" s="687"/>
      <c r="AD1251" s="687"/>
      <c r="AE1251" s="684"/>
      <c r="AF1251" s="684"/>
      <c r="AG1251" s="51"/>
      <c r="AH1251" s="51"/>
      <c r="AI1251" s="699"/>
      <c r="AJ1251" s="699"/>
      <c r="AK1251" s="699"/>
      <c r="AL1251" s="699"/>
      <c r="AM1251" s="699"/>
      <c r="AN1251" s="687"/>
      <c r="AO1251" s="687"/>
      <c r="AP1251" s="687"/>
      <c r="AQ1251" s="687"/>
      <c r="AR1251" s="684"/>
      <c r="AS1251" s="684"/>
      <c r="AT1251" s="51"/>
      <c r="AU1251" s="51"/>
      <c r="AV1251" s="699"/>
      <c r="AW1251" s="699"/>
      <c r="AX1251" s="699"/>
      <c r="AY1251" s="699"/>
      <c r="AZ1251" s="699"/>
      <c r="BA1251" s="687"/>
      <c r="BB1251" s="687"/>
      <c r="BC1251" s="687"/>
      <c r="BD1251" s="687"/>
      <c r="BE1251" s="684"/>
      <c r="BF1251" s="684"/>
      <c r="BG1251" s="51"/>
      <c r="BH1251" s="51"/>
      <c r="BI1251" s="699"/>
      <c r="BJ1251" s="699"/>
      <c r="BK1251" s="699"/>
      <c r="BL1251" s="699"/>
      <c r="BM1251" s="699"/>
    </row>
    <row r="1252" spans="1:65" s="5" customFormat="1" ht="15" customHeight="1" x14ac:dyDescent="0.2">
      <c r="A1252" s="24"/>
      <c r="B1252" s="24"/>
      <c r="E1252" s="681"/>
      <c r="F1252" s="681"/>
      <c r="G1252" s="681"/>
      <c r="H1252" s="681"/>
      <c r="I1252" s="681"/>
      <c r="J1252" s="681"/>
      <c r="K1252" s="681"/>
      <c r="L1252" s="681"/>
      <c r="M1252" s="681"/>
      <c r="N1252" s="24"/>
      <c r="O1252" s="24"/>
      <c r="R1252" s="681"/>
      <c r="S1252" s="681"/>
      <c r="T1252" s="130"/>
      <c r="U1252" s="51"/>
      <c r="V1252" s="681"/>
      <c r="W1252" s="681"/>
      <c r="X1252" s="681"/>
      <c r="Y1252" s="681"/>
      <c r="Z1252" s="681"/>
      <c r="AA1252" s="24"/>
      <c r="AB1252" s="24"/>
      <c r="AE1252" s="681"/>
      <c r="AF1252" s="681"/>
      <c r="AG1252" s="130"/>
      <c r="AH1252" s="51"/>
      <c r="AI1252" s="681"/>
      <c r="AJ1252" s="681"/>
      <c r="AK1252" s="681"/>
      <c r="AL1252" s="681"/>
      <c r="AM1252" s="681"/>
      <c r="AN1252" s="24"/>
      <c r="AO1252" s="24"/>
      <c r="AR1252" s="681"/>
      <c r="AS1252" s="681"/>
      <c r="AT1252" s="130"/>
      <c r="AU1252" s="51"/>
      <c r="AV1252" s="681"/>
      <c r="AW1252" s="681"/>
      <c r="AX1252" s="681"/>
      <c r="AY1252" s="681"/>
      <c r="AZ1252" s="681"/>
      <c r="BA1252" s="24"/>
      <c r="BB1252" s="24"/>
      <c r="BE1252" s="681"/>
      <c r="BF1252" s="681"/>
      <c r="BG1252" s="130"/>
      <c r="BH1252" s="51"/>
      <c r="BI1252" s="681"/>
      <c r="BJ1252" s="681"/>
      <c r="BK1252" s="681"/>
      <c r="BL1252" s="681"/>
      <c r="BM1252" s="681"/>
    </row>
    <row r="1253" spans="1:65" s="5" customFormat="1" ht="15" customHeight="1" x14ac:dyDescent="0.2">
      <c r="A1253" s="24"/>
      <c r="B1253" s="24"/>
      <c r="E1253" s="681"/>
      <c r="F1253" s="681"/>
      <c r="G1253" s="681"/>
      <c r="H1253" s="681"/>
      <c r="I1253" s="681"/>
      <c r="J1253" s="681"/>
      <c r="K1253" s="681"/>
      <c r="L1253" s="681"/>
      <c r="M1253" s="681"/>
      <c r="N1253" s="24"/>
      <c r="O1253" s="24"/>
      <c r="R1253" s="681"/>
      <c r="S1253" s="681"/>
      <c r="T1253" s="130"/>
      <c r="U1253" s="51"/>
      <c r="V1253" s="681"/>
      <c r="W1253" s="681"/>
      <c r="X1253" s="681"/>
      <c r="Y1253" s="681"/>
      <c r="Z1253" s="681"/>
      <c r="AA1253" s="24"/>
      <c r="AB1253" s="24"/>
      <c r="AE1253" s="681"/>
      <c r="AF1253" s="681"/>
      <c r="AG1253" s="130"/>
      <c r="AH1253" s="51"/>
      <c r="AI1253" s="681"/>
      <c r="AJ1253" s="681"/>
      <c r="AK1253" s="681"/>
      <c r="AL1253" s="681"/>
      <c r="AM1253" s="681"/>
      <c r="AN1253" s="24"/>
      <c r="AO1253" s="24"/>
      <c r="AR1253" s="681"/>
      <c r="AS1253" s="681"/>
      <c r="AT1253" s="130"/>
      <c r="AU1253" s="51"/>
      <c r="AV1253" s="681"/>
      <c r="AW1253" s="681"/>
      <c r="AX1253" s="681"/>
      <c r="AY1253" s="681"/>
      <c r="AZ1253" s="681"/>
      <c r="BA1253" s="24"/>
      <c r="BB1253" s="24"/>
      <c r="BE1253" s="681"/>
      <c r="BF1253" s="681"/>
      <c r="BG1253" s="130"/>
      <c r="BH1253" s="51"/>
      <c r="BI1253" s="681"/>
      <c r="BJ1253" s="681"/>
      <c r="BK1253" s="681"/>
      <c r="BL1253" s="681"/>
      <c r="BM1253" s="681"/>
    </row>
    <row r="1254" spans="1:65" s="5" customFormat="1" ht="15" customHeight="1" x14ac:dyDescent="0.2">
      <c r="A1254" s="24"/>
      <c r="B1254" s="24"/>
      <c r="E1254" s="681"/>
      <c r="F1254" s="681"/>
      <c r="G1254" s="681"/>
      <c r="H1254" s="681"/>
      <c r="I1254" s="681"/>
      <c r="J1254" s="681"/>
      <c r="K1254" s="681"/>
      <c r="L1254" s="681"/>
      <c r="M1254" s="681"/>
      <c r="N1254" s="24"/>
      <c r="O1254" s="24"/>
      <c r="R1254" s="681"/>
      <c r="S1254" s="681"/>
      <c r="T1254" s="130"/>
      <c r="U1254" s="51"/>
      <c r="V1254" s="681"/>
      <c r="W1254" s="681"/>
      <c r="X1254" s="681"/>
      <c r="Y1254" s="681"/>
      <c r="Z1254" s="681"/>
      <c r="AA1254" s="24"/>
      <c r="AB1254" s="24"/>
      <c r="AE1254" s="681"/>
      <c r="AF1254" s="681"/>
      <c r="AG1254" s="130"/>
      <c r="AH1254" s="51"/>
      <c r="AI1254" s="681"/>
      <c r="AJ1254" s="681"/>
      <c r="AK1254" s="681"/>
      <c r="AL1254" s="681"/>
      <c r="AM1254" s="681"/>
      <c r="AN1254" s="24"/>
      <c r="AO1254" s="24"/>
      <c r="AR1254" s="681"/>
      <c r="AS1254" s="681"/>
      <c r="AT1254" s="130"/>
      <c r="AU1254" s="51"/>
      <c r="AV1254" s="681"/>
      <c r="AW1254" s="681"/>
      <c r="AX1254" s="681"/>
      <c r="AY1254" s="681"/>
      <c r="AZ1254" s="681"/>
      <c r="BA1254" s="24"/>
      <c r="BB1254" s="24"/>
      <c r="BE1254" s="681"/>
      <c r="BF1254" s="681"/>
      <c r="BG1254" s="130"/>
      <c r="BH1254" s="51"/>
      <c r="BI1254" s="681"/>
      <c r="BJ1254" s="681"/>
      <c r="BK1254" s="681"/>
      <c r="BL1254" s="681"/>
      <c r="BM1254" s="681"/>
    </row>
    <row r="1255" spans="1:65" s="5" customFormat="1" ht="15" customHeight="1" x14ac:dyDescent="0.2">
      <c r="A1255" s="24"/>
      <c r="B1255" s="24"/>
      <c r="E1255" s="681"/>
      <c r="F1255" s="681"/>
      <c r="G1255" s="681"/>
      <c r="H1255" s="681"/>
      <c r="I1255" s="681"/>
      <c r="J1255" s="681"/>
      <c r="K1255" s="681"/>
      <c r="L1255" s="681"/>
      <c r="M1255" s="681"/>
      <c r="N1255" s="24"/>
      <c r="O1255" s="24"/>
      <c r="R1255" s="681"/>
      <c r="S1255" s="681"/>
      <c r="T1255" s="130"/>
      <c r="U1255" s="51"/>
      <c r="V1255" s="681"/>
      <c r="W1255" s="681"/>
      <c r="X1255" s="681"/>
      <c r="Y1255" s="681"/>
      <c r="Z1255" s="681"/>
      <c r="AA1255" s="24"/>
      <c r="AB1255" s="24"/>
      <c r="AE1255" s="681"/>
      <c r="AF1255" s="681"/>
      <c r="AG1255" s="130"/>
      <c r="AH1255" s="51"/>
      <c r="AI1255" s="681"/>
      <c r="AJ1255" s="681"/>
      <c r="AK1255" s="681"/>
      <c r="AL1255" s="681"/>
      <c r="AM1255" s="681"/>
      <c r="AN1255" s="24"/>
      <c r="AO1255" s="24"/>
      <c r="AR1255" s="681"/>
      <c r="AS1255" s="681"/>
      <c r="AT1255" s="130"/>
      <c r="AU1255" s="51"/>
      <c r="AV1255" s="681"/>
      <c r="AW1255" s="681"/>
      <c r="AX1255" s="681"/>
      <c r="AY1255" s="681"/>
      <c r="AZ1255" s="681"/>
      <c r="BA1255" s="24"/>
      <c r="BB1255" s="24"/>
      <c r="BE1255" s="681"/>
      <c r="BF1255" s="681"/>
      <c r="BG1255" s="130"/>
      <c r="BH1255" s="51"/>
      <c r="BI1255" s="681"/>
      <c r="BJ1255" s="681"/>
      <c r="BK1255" s="681"/>
      <c r="BL1255" s="681"/>
      <c r="BM1255" s="681"/>
    </row>
    <row r="1256" spans="1:65" s="5" customFormat="1" x14ac:dyDescent="0.2">
      <c r="A1256" s="24"/>
      <c r="B1256" s="24"/>
      <c r="E1256" s="24"/>
      <c r="F1256" s="24"/>
      <c r="G1256" s="24"/>
      <c r="H1256" s="24"/>
      <c r="I1256" s="58"/>
      <c r="J1256" s="24"/>
      <c r="K1256" s="51"/>
      <c r="L1256" s="51"/>
      <c r="M1256" s="59"/>
      <c r="N1256" s="24"/>
      <c r="O1256" s="24"/>
      <c r="R1256" s="24"/>
      <c r="S1256" s="24"/>
      <c r="T1256" s="24"/>
      <c r="U1256" s="51"/>
      <c r="V1256" s="108"/>
      <c r="W1256" s="51"/>
      <c r="X1256" s="51"/>
      <c r="Y1256" s="51"/>
      <c r="Z1256" s="59"/>
      <c r="AA1256" s="24"/>
      <c r="AB1256" s="24"/>
      <c r="AE1256" s="24"/>
      <c r="AF1256" s="24"/>
      <c r="AG1256" s="24"/>
      <c r="AH1256" s="51"/>
      <c r="AI1256" s="108"/>
      <c r="AJ1256" s="51"/>
      <c r="AK1256" s="51"/>
      <c r="AL1256" s="51"/>
      <c r="AM1256" s="59"/>
      <c r="AN1256" s="24"/>
      <c r="AO1256" s="24"/>
      <c r="AR1256" s="24"/>
      <c r="AS1256" s="24"/>
      <c r="AT1256" s="24"/>
      <c r="AU1256" s="51"/>
      <c r="AV1256" s="108"/>
      <c r="AW1256" s="51"/>
      <c r="AX1256" s="51"/>
      <c r="AY1256" s="51"/>
      <c r="AZ1256" s="59"/>
      <c r="BA1256" s="24"/>
      <c r="BB1256" s="24"/>
      <c r="BE1256" s="24"/>
      <c r="BF1256" s="24"/>
      <c r="BG1256" s="24"/>
      <c r="BH1256" s="51"/>
      <c r="BI1256" s="108"/>
      <c r="BJ1256" s="51"/>
      <c r="BK1256" s="51"/>
      <c r="BL1256" s="51"/>
      <c r="BM1256" s="59"/>
    </row>
    <row r="1257" spans="1:65" s="5" customFormat="1" x14ac:dyDescent="0.2">
      <c r="B1257" s="24"/>
      <c r="H1257" s="24"/>
      <c r="I1257" s="98"/>
      <c r="K1257" s="130"/>
      <c r="L1257" s="51"/>
      <c r="M1257" s="59"/>
      <c r="O1257" s="24"/>
      <c r="U1257" s="51"/>
      <c r="V1257" s="108"/>
      <c r="W1257" s="51"/>
      <c r="X1257" s="130"/>
      <c r="Y1257" s="51"/>
      <c r="Z1257" s="59"/>
      <c r="AB1257" s="24"/>
      <c r="AH1257" s="51"/>
      <c r="AI1257" s="108"/>
      <c r="AJ1257" s="51"/>
      <c r="AK1257" s="130"/>
      <c r="AL1257" s="51"/>
      <c r="AM1257" s="59"/>
      <c r="AO1257" s="24"/>
      <c r="AU1257" s="51"/>
      <c r="AV1257" s="108"/>
      <c r="AW1257" s="51"/>
      <c r="AX1257" s="130"/>
      <c r="AY1257" s="51"/>
      <c r="AZ1257" s="59"/>
      <c r="BB1257" s="24"/>
      <c r="BH1257" s="51"/>
      <c r="BI1257" s="108"/>
      <c r="BJ1257" s="51"/>
      <c r="BK1257" s="130"/>
      <c r="BL1257" s="51"/>
      <c r="BM1257" s="59"/>
    </row>
    <row r="1258" spans="1:65" s="5" customFormat="1" ht="12.75" customHeight="1" x14ac:dyDescent="0.2">
      <c r="A1258" s="682"/>
      <c r="B1258" s="682"/>
      <c r="C1258" s="682"/>
      <c r="D1258" s="682"/>
      <c r="E1258" s="684"/>
      <c r="F1258" s="684"/>
      <c r="G1258" s="684"/>
      <c r="H1258" s="684"/>
      <c r="I1258" s="684"/>
      <c r="J1258" s="684"/>
      <c r="K1258" s="684"/>
      <c r="L1258" s="684"/>
      <c r="M1258" s="684"/>
      <c r="N1258" s="682"/>
      <c r="O1258" s="682"/>
      <c r="P1258" s="682"/>
      <c r="Q1258" s="682"/>
      <c r="R1258" s="24"/>
      <c r="S1258" s="24"/>
      <c r="T1258" s="24"/>
      <c r="U1258" s="51"/>
      <c r="V1258" s="51"/>
      <c r="W1258" s="51"/>
      <c r="X1258" s="51"/>
      <c r="Y1258" s="51"/>
      <c r="Z1258" s="51"/>
      <c r="AA1258" s="682"/>
      <c r="AB1258" s="682"/>
      <c r="AC1258" s="682"/>
      <c r="AD1258" s="682"/>
      <c r="AE1258" s="24"/>
      <c r="AF1258" s="24"/>
      <c r="AG1258" s="24"/>
      <c r="AH1258" s="51"/>
      <c r="AI1258" s="51"/>
      <c r="AJ1258" s="51"/>
      <c r="AK1258" s="51"/>
      <c r="AL1258" s="51"/>
      <c r="AM1258" s="51"/>
      <c r="AN1258" s="682"/>
      <c r="AO1258" s="682"/>
      <c r="AP1258" s="682"/>
      <c r="AQ1258" s="682"/>
      <c r="AR1258" s="24"/>
      <c r="AS1258" s="24"/>
      <c r="AT1258" s="24"/>
      <c r="AU1258" s="51"/>
      <c r="AV1258" s="51"/>
      <c r="AW1258" s="51"/>
      <c r="AX1258" s="51"/>
      <c r="AY1258" s="51"/>
      <c r="AZ1258" s="51"/>
      <c r="BA1258" s="682"/>
      <c r="BB1258" s="682"/>
      <c r="BC1258" s="682"/>
      <c r="BD1258" s="682"/>
      <c r="BE1258" s="24"/>
      <c r="BF1258" s="24"/>
      <c r="BG1258" s="24"/>
      <c r="BH1258" s="51"/>
      <c r="BI1258" s="51"/>
      <c r="BJ1258" s="51"/>
      <c r="BK1258" s="51"/>
      <c r="BL1258" s="51"/>
      <c r="BM1258" s="51"/>
    </row>
    <row r="1259" spans="1:65" s="5" customFormat="1" x14ac:dyDescent="0.2">
      <c r="A1259" s="682"/>
      <c r="B1259" s="682"/>
      <c r="C1259" s="682"/>
      <c r="D1259" s="682"/>
      <c r="E1259" s="683"/>
      <c r="F1259" s="683"/>
      <c r="G1259" s="684"/>
      <c r="H1259" s="684"/>
      <c r="I1259" s="684"/>
      <c r="J1259" s="684"/>
      <c r="K1259" s="684"/>
      <c r="L1259" s="699"/>
      <c r="M1259" s="699"/>
      <c r="N1259" s="682"/>
      <c r="O1259" s="682"/>
      <c r="P1259" s="682"/>
      <c r="Q1259" s="682"/>
      <c r="R1259" s="683"/>
      <c r="S1259" s="683"/>
      <c r="T1259" s="51"/>
      <c r="U1259" s="51"/>
      <c r="V1259" s="699"/>
      <c r="W1259" s="699"/>
      <c r="X1259" s="699"/>
      <c r="Y1259" s="699"/>
      <c r="Z1259" s="699"/>
      <c r="AA1259" s="682"/>
      <c r="AB1259" s="682"/>
      <c r="AC1259" s="682"/>
      <c r="AD1259" s="682"/>
      <c r="AE1259" s="683"/>
      <c r="AF1259" s="683"/>
      <c r="AG1259" s="51"/>
      <c r="AH1259" s="51"/>
      <c r="AI1259" s="699"/>
      <c r="AJ1259" s="699"/>
      <c r="AK1259" s="699"/>
      <c r="AL1259" s="699"/>
      <c r="AM1259" s="699"/>
      <c r="AN1259" s="682"/>
      <c r="AO1259" s="682"/>
      <c r="AP1259" s="682"/>
      <c r="AQ1259" s="682"/>
      <c r="AR1259" s="683"/>
      <c r="AS1259" s="683"/>
      <c r="AT1259" s="51"/>
      <c r="AU1259" s="51"/>
      <c r="AV1259" s="699"/>
      <c r="AW1259" s="699"/>
      <c r="AX1259" s="699"/>
      <c r="AY1259" s="699"/>
      <c r="AZ1259" s="699"/>
      <c r="BA1259" s="682"/>
      <c r="BB1259" s="682"/>
      <c r="BC1259" s="682"/>
      <c r="BD1259" s="682"/>
      <c r="BE1259" s="683"/>
      <c r="BF1259" s="683"/>
      <c r="BG1259" s="51"/>
      <c r="BH1259" s="51"/>
      <c r="BI1259" s="699"/>
      <c r="BJ1259" s="699"/>
      <c r="BK1259" s="699"/>
      <c r="BL1259" s="699"/>
      <c r="BM1259" s="699"/>
    </row>
    <row r="1260" spans="1:65" s="5" customFormat="1" x14ac:dyDescent="0.2">
      <c r="A1260" s="682"/>
      <c r="B1260" s="682"/>
      <c r="C1260" s="682"/>
      <c r="D1260" s="682"/>
      <c r="E1260" s="684"/>
      <c r="F1260" s="684"/>
      <c r="G1260" s="684"/>
      <c r="H1260" s="684"/>
      <c r="I1260" s="684"/>
      <c r="J1260" s="684"/>
      <c r="K1260" s="684"/>
      <c r="L1260" s="699"/>
      <c r="M1260" s="699"/>
      <c r="N1260" s="682"/>
      <c r="O1260" s="682"/>
      <c r="P1260" s="682"/>
      <c r="Q1260" s="682"/>
      <c r="R1260" s="684"/>
      <c r="S1260" s="684"/>
      <c r="T1260" s="51"/>
      <c r="U1260" s="51"/>
      <c r="V1260" s="699"/>
      <c r="W1260" s="699"/>
      <c r="X1260" s="699"/>
      <c r="Y1260" s="699"/>
      <c r="Z1260" s="699"/>
      <c r="AA1260" s="682"/>
      <c r="AB1260" s="682"/>
      <c r="AC1260" s="682"/>
      <c r="AD1260" s="682"/>
      <c r="AE1260" s="684"/>
      <c r="AF1260" s="684"/>
      <c r="AG1260" s="51"/>
      <c r="AH1260" s="51"/>
      <c r="AI1260" s="699"/>
      <c r="AJ1260" s="699"/>
      <c r="AK1260" s="699"/>
      <c r="AL1260" s="699"/>
      <c r="AM1260" s="699"/>
      <c r="AN1260" s="682"/>
      <c r="AO1260" s="682"/>
      <c r="AP1260" s="682"/>
      <c r="AQ1260" s="682"/>
      <c r="AR1260" s="684"/>
      <c r="AS1260" s="684"/>
      <c r="AT1260" s="51"/>
      <c r="AU1260" s="51"/>
      <c r="AV1260" s="699"/>
      <c r="AW1260" s="699"/>
      <c r="AX1260" s="699"/>
      <c r="AY1260" s="699"/>
      <c r="AZ1260" s="699"/>
      <c r="BA1260" s="682"/>
      <c r="BB1260" s="682"/>
      <c r="BC1260" s="682"/>
      <c r="BD1260" s="682"/>
      <c r="BE1260" s="684"/>
      <c r="BF1260" s="684"/>
      <c r="BG1260" s="51"/>
      <c r="BH1260" s="51"/>
      <c r="BI1260" s="699"/>
      <c r="BJ1260" s="699"/>
      <c r="BK1260" s="699"/>
      <c r="BL1260" s="699"/>
      <c r="BM1260" s="699"/>
    </row>
    <row r="1261" spans="1:65" s="5" customFormat="1" ht="15" customHeight="1" x14ac:dyDescent="0.2">
      <c r="A1261" s="24"/>
      <c r="B1261" s="24"/>
      <c r="E1261" s="681"/>
      <c r="F1261" s="681"/>
      <c r="G1261" s="681"/>
      <c r="H1261" s="681"/>
      <c r="I1261" s="681"/>
      <c r="J1261" s="681"/>
      <c r="K1261" s="681"/>
      <c r="L1261" s="681"/>
      <c r="M1261" s="681"/>
      <c r="N1261" s="24"/>
      <c r="O1261" s="24"/>
      <c r="R1261" s="681"/>
      <c r="S1261" s="681"/>
      <c r="T1261" s="130"/>
      <c r="U1261" s="51"/>
      <c r="V1261" s="681"/>
      <c r="W1261" s="681"/>
      <c r="X1261" s="681"/>
      <c r="Y1261" s="681"/>
      <c r="Z1261" s="681"/>
      <c r="AA1261" s="24"/>
      <c r="AB1261" s="24"/>
      <c r="AE1261" s="681"/>
      <c r="AF1261" s="681"/>
      <c r="AG1261" s="130"/>
      <c r="AH1261" s="51"/>
      <c r="AI1261" s="681"/>
      <c r="AJ1261" s="681"/>
      <c r="AK1261" s="681"/>
      <c r="AL1261" s="681"/>
      <c r="AM1261" s="681"/>
      <c r="AN1261" s="24"/>
      <c r="AO1261" s="24"/>
      <c r="AR1261" s="681"/>
      <c r="AS1261" s="681"/>
      <c r="AT1261" s="130"/>
      <c r="AU1261" s="51"/>
      <c r="AV1261" s="681"/>
      <c r="AW1261" s="681"/>
      <c r="AX1261" s="681"/>
      <c r="AY1261" s="681"/>
      <c r="AZ1261" s="681"/>
      <c r="BA1261" s="24"/>
      <c r="BB1261" s="24"/>
      <c r="BE1261" s="681"/>
      <c r="BF1261" s="681"/>
      <c r="BG1261" s="130"/>
      <c r="BH1261" s="51"/>
      <c r="BI1261" s="681"/>
      <c r="BJ1261" s="681"/>
      <c r="BK1261" s="681"/>
      <c r="BL1261" s="681"/>
      <c r="BM1261" s="681"/>
    </row>
    <row r="1262" spans="1:65" s="5" customFormat="1" ht="15" customHeight="1" x14ac:dyDescent="0.2">
      <c r="A1262" s="24"/>
      <c r="B1262" s="24"/>
      <c r="E1262" s="681"/>
      <c r="F1262" s="681"/>
      <c r="G1262" s="681"/>
      <c r="H1262" s="681"/>
      <c r="I1262" s="681"/>
      <c r="J1262" s="681"/>
      <c r="K1262" s="681"/>
      <c r="L1262" s="681"/>
      <c r="M1262" s="681"/>
      <c r="N1262" s="24"/>
      <c r="O1262" s="24"/>
      <c r="R1262" s="681"/>
      <c r="S1262" s="681"/>
      <c r="T1262" s="130"/>
      <c r="U1262" s="51"/>
      <c r="V1262" s="681"/>
      <c r="W1262" s="681"/>
      <c r="X1262" s="681"/>
      <c r="Y1262" s="681"/>
      <c r="Z1262" s="681"/>
      <c r="AA1262" s="24"/>
      <c r="AB1262" s="24"/>
      <c r="AE1262" s="681"/>
      <c r="AF1262" s="681"/>
      <c r="AG1262" s="130"/>
      <c r="AH1262" s="51"/>
      <c r="AI1262" s="681"/>
      <c r="AJ1262" s="681"/>
      <c r="AK1262" s="681"/>
      <c r="AL1262" s="681"/>
      <c r="AM1262" s="681"/>
      <c r="AN1262" s="24"/>
      <c r="AO1262" s="24"/>
      <c r="AR1262" s="681"/>
      <c r="AS1262" s="681"/>
      <c r="AT1262" s="130"/>
      <c r="AU1262" s="51"/>
      <c r="AV1262" s="681"/>
      <c r="AW1262" s="681"/>
      <c r="AX1262" s="681"/>
      <c r="AY1262" s="681"/>
      <c r="AZ1262" s="681"/>
      <c r="BA1262" s="24"/>
      <c r="BB1262" s="24"/>
      <c r="BE1262" s="681"/>
      <c r="BF1262" s="681"/>
      <c r="BG1262" s="130"/>
      <c r="BH1262" s="51"/>
      <c r="BI1262" s="681"/>
      <c r="BJ1262" s="681"/>
      <c r="BK1262" s="681"/>
      <c r="BL1262" s="681"/>
      <c r="BM1262" s="681"/>
    </row>
    <row r="1263" spans="1:65" s="5" customFormat="1" x14ac:dyDescent="0.2">
      <c r="A1263" s="24"/>
      <c r="B1263" s="24"/>
      <c r="E1263" s="24"/>
      <c r="F1263" s="24"/>
      <c r="G1263" s="24"/>
      <c r="H1263" s="24"/>
      <c r="I1263" s="58"/>
      <c r="J1263" s="24"/>
      <c r="K1263" s="51"/>
      <c r="L1263" s="51"/>
      <c r="M1263" s="59"/>
      <c r="N1263" s="24"/>
      <c r="O1263" s="24"/>
      <c r="R1263" s="24"/>
      <c r="S1263" s="24"/>
      <c r="T1263" s="24"/>
      <c r="U1263" s="51"/>
      <c r="V1263" s="108"/>
      <c r="W1263" s="51"/>
      <c r="X1263" s="51"/>
      <c r="Y1263" s="51"/>
      <c r="Z1263" s="59"/>
      <c r="AA1263" s="24"/>
      <c r="AB1263" s="24"/>
      <c r="AE1263" s="24"/>
      <c r="AF1263" s="24"/>
      <c r="AG1263" s="24"/>
      <c r="AH1263" s="51"/>
      <c r="AI1263" s="108"/>
      <c r="AJ1263" s="51"/>
      <c r="AK1263" s="51"/>
      <c r="AL1263" s="51"/>
      <c r="AM1263" s="59"/>
      <c r="AN1263" s="24"/>
      <c r="AO1263" s="24"/>
      <c r="AR1263" s="24"/>
      <c r="AS1263" s="24"/>
      <c r="AT1263" s="24"/>
      <c r="AU1263" s="51"/>
      <c r="AV1263" s="108"/>
      <c r="AW1263" s="51"/>
      <c r="AX1263" s="51"/>
      <c r="AY1263" s="51"/>
      <c r="AZ1263" s="59"/>
      <c r="BA1263" s="24"/>
      <c r="BB1263" s="24"/>
      <c r="BE1263" s="24"/>
      <c r="BF1263" s="24"/>
      <c r="BG1263" s="24"/>
      <c r="BH1263" s="51"/>
      <c r="BI1263" s="108"/>
      <c r="BJ1263" s="51"/>
      <c r="BK1263" s="51"/>
      <c r="BL1263" s="51"/>
      <c r="BM1263" s="59"/>
    </row>
    <row r="1264" spans="1:65" s="5" customFormat="1" x14ac:dyDescent="0.2">
      <c r="B1264" s="24"/>
      <c r="H1264" s="24"/>
      <c r="I1264" s="98"/>
      <c r="K1264" s="130"/>
      <c r="L1264" s="51"/>
      <c r="M1264" s="59"/>
      <c r="O1264" s="24"/>
      <c r="U1264" s="51"/>
      <c r="V1264" s="108"/>
      <c r="W1264" s="51"/>
      <c r="X1264" s="130"/>
      <c r="Y1264" s="51"/>
      <c r="Z1264" s="59"/>
      <c r="AB1264" s="24"/>
      <c r="AH1264" s="51"/>
      <c r="AI1264" s="108"/>
      <c r="AJ1264" s="51"/>
      <c r="AK1264" s="130"/>
      <c r="AL1264" s="51"/>
      <c r="AM1264" s="59"/>
      <c r="AO1264" s="24"/>
      <c r="AU1264" s="51"/>
      <c r="AV1264" s="108"/>
      <c r="AW1264" s="51"/>
      <c r="AX1264" s="130"/>
      <c r="AY1264" s="51"/>
      <c r="AZ1264" s="59"/>
      <c r="BB1264" s="24"/>
      <c r="BH1264" s="51"/>
      <c r="BI1264" s="108"/>
      <c r="BJ1264" s="51"/>
      <c r="BK1264" s="130"/>
      <c r="BL1264" s="51"/>
      <c r="BM1264" s="59"/>
    </row>
    <row r="1265" spans="1:65" s="5" customFormat="1" x14ac:dyDescent="0.2">
      <c r="A1265" s="687"/>
      <c r="B1265" s="687"/>
      <c r="C1265" s="687"/>
      <c r="D1265" s="687"/>
      <c r="E1265" s="684"/>
      <c r="F1265" s="684"/>
      <c r="G1265" s="684"/>
      <c r="H1265" s="684"/>
      <c r="I1265" s="684"/>
      <c r="J1265" s="684"/>
      <c r="K1265" s="684"/>
      <c r="L1265" s="684"/>
      <c r="M1265" s="684"/>
      <c r="N1265" s="687"/>
      <c r="O1265" s="687"/>
      <c r="P1265" s="687"/>
      <c r="Q1265" s="687"/>
      <c r="R1265" s="24"/>
      <c r="S1265" s="24"/>
      <c r="T1265" s="24"/>
      <c r="U1265" s="51"/>
      <c r="V1265" s="51"/>
      <c r="W1265" s="51"/>
      <c r="X1265" s="51"/>
      <c r="Y1265" s="51"/>
      <c r="Z1265" s="51"/>
      <c r="AA1265" s="687"/>
      <c r="AB1265" s="687"/>
      <c r="AC1265" s="687"/>
      <c r="AD1265" s="687"/>
      <c r="AE1265" s="24"/>
      <c r="AF1265" s="24"/>
      <c r="AG1265" s="24"/>
      <c r="AH1265" s="51"/>
      <c r="AI1265" s="51"/>
      <c r="AJ1265" s="51"/>
      <c r="AK1265" s="51"/>
      <c r="AL1265" s="51"/>
      <c r="AM1265" s="51"/>
      <c r="AN1265" s="687"/>
      <c r="AO1265" s="687"/>
      <c r="AP1265" s="687"/>
      <c r="AQ1265" s="687"/>
      <c r="AR1265" s="24"/>
      <c r="AS1265" s="24"/>
      <c r="AT1265" s="24"/>
      <c r="AU1265" s="51"/>
      <c r="AV1265" s="51"/>
      <c r="AW1265" s="51"/>
      <c r="AX1265" s="51"/>
      <c r="AY1265" s="51"/>
      <c r="AZ1265" s="51"/>
      <c r="BA1265" s="687"/>
      <c r="BB1265" s="687"/>
      <c r="BC1265" s="687"/>
      <c r="BD1265" s="687"/>
      <c r="BE1265" s="24"/>
      <c r="BF1265" s="24"/>
      <c r="BG1265" s="24"/>
      <c r="BH1265" s="51"/>
      <c r="BI1265" s="51"/>
      <c r="BJ1265" s="51"/>
      <c r="BK1265" s="51"/>
      <c r="BL1265" s="51"/>
      <c r="BM1265" s="51"/>
    </row>
    <row r="1266" spans="1:65" s="5" customFormat="1" x14ac:dyDescent="0.2">
      <c r="A1266" s="687"/>
      <c r="B1266" s="687"/>
      <c r="C1266" s="687"/>
      <c r="D1266" s="687"/>
      <c r="E1266" s="683"/>
      <c r="F1266" s="683"/>
      <c r="G1266" s="684"/>
      <c r="H1266" s="684"/>
      <c r="I1266" s="684"/>
      <c r="J1266" s="684"/>
      <c r="K1266" s="684"/>
      <c r="L1266" s="699"/>
      <c r="M1266" s="699"/>
      <c r="N1266" s="687"/>
      <c r="O1266" s="687"/>
      <c r="P1266" s="687"/>
      <c r="Q1266" s="687"/>
      <c r="R1266" s="683"/>
      <c r="S1266" s="683"/>
      <c r="T1266" s="51"/>
      <c r="U1266" s="51"/>
      <c r="V1266" s="699"/>
      <c r="W1266" s="699"/>
      <c r="X1266" s="699"/>
      <c r="Y1266" s="699"/>
      <c r="Z1266" s="699"/>
      <c r="AA1266" s="687"/>
      <c r="AB1266" s="687"/>
      <c r="AC1266" s="687"/>
      <c r="AD1266" s="687"/>
      <c r="AE1266" s="683"/>
      <c r="AF1266" s="683"/>
      <c r="AG1266" s="51"/>
      <c r="AH1266" s="51"/>
      <c r="AI1266" s="699"/>
      <c r="AJ1266" s="699"/>
      <c r="AK1266" s="699"/>
      <c r="AL1266" s="699"/>
      <c r="AM1266" s="699"/>
      <c r="AN1266" s="687"/>
      <c r="AO1266" s="687"/>
      <c r="AP1266" s="687"/>
      <c r="AQ1266" s="687"/>
      <c r="AR1266" s="683"/>
      <c r="AS1266" s="683"/>
      <c r="AT1266" s="51"/>
      <c r="AU1266" s="51"/>
      <c r="AV1266" s="699"/>
      <c r="AW1266" s="699"/>
      <c r="AX1266" s="699"/>
      <c r="AY1266" s="699"/>
      <c r="AZ1266" s="699"/>
      <c r="BA1266" s="687"/>
      <c r="BB1266" s="687"/>
      <c r="BC1266" s="687"/>
      <c r="BD1266" s="687"/>
      <c r="BE1266" s="683"/>
      <c r="BF1266" s="683"/>
      <c r="BG1266" s="51"/>
      <c r="BH1266" s="51"/>
      <c r="BI1266" s="699"/>
      <c r="BJ1266" s="699"/>
      <c r="BK1266" s="699"/>
      <c r="BL1266" s="699"/>
      <c r="BM1266" s="699"/>
    </row>
    <row r="1267" spans="1:65" s="5" customFormat="1" x14ac:dyDescent="0.2">
      <c r="A1267" s="687"/>
      <c r="B1267" s="687"/>
      <c r="C1267" s="687"/>
      <c r="D1267" s="687"/>
      <c r="E1267" s="684"/>
      <c r="F1267" s="684"/>
      <c r="G1267" s="684"/>
      <c r="H1267" s="684"/>
      <c r="I1267" s="684"/>
      <c r="J1267" s="684"/>
      <c r="K1267" s="684"/>
      <c r="L1267" s="699"/>
      <c r="M1267" s="699"/>
      <c r="N1267" s="687"/>
      <c r="O1267" s="687"/>
      <c r="P1267" s="687"/>
      <c r="Q1267" s="687"/>
      <c r="R1267" s="684"/>
      <c r="S1267" s="684"/>
      <c r="T1267" s="51"/>
      <c r="U1267" s="51"/>
      <c r="V1267" s="699"/>
      <c r="W1267" s="699"/>
      <c r="X1267" s="699"/>
      <c r="Y1267" s="699"/>
      <c r="Z1267" s="699"/>
      <c r="AA1267" s="687"/>
      <c r="AB1267" s="687"/>
      <c r="AC1267" s="687"/>
      <c r="AD1267" s="687"/>
      <c r="AE1267" s="684"/>
      <c r="AF1267" s="684"/>
      <c r="AG1267" s="51"/>
      <c r="AH1267" s="51"/>
      <c r="AI1267" s="699"/>
      <c r="AJ1267" s="699"/>
      <c r="AK1267" s="699"/>
      <c r="AL1267" s="699"/>
      <c r="AM1267" s="699"/>
      <c r="AN1267" s="687"/>
      <c r="AO1267" s="687"/>
      <c r="AP1267" s="687"/>
      <c r="AQ1267" s="687"/>
      <c r="AR1267" s="684"/>
      <c r="AS1267" s="684"/>
      <c r="AT1267" s="51"/>
      <c r="AU1267" s="51"/>
      <c r="AV1267" s="699"/>
      <c r="AW1267" s="699"/>
      <c r="AX1267" s="699"/>
      <c r="AY1267" s="699"/>
      <c r="AZ1267" s="699"/>
      <c r="BA1267" s="687"/>
      <c r="BB1267" s="687"/>
      <c r="BC1267" s="687"/>
      <c r="BD1267" s="687"/>
      <c r="BE1267" s="684"/>
      <c r="BF1267" s="684"/>
      <c r="BG1267" s="51"/>
      <c r="BH1267" s="51"/>
      <c r="BI1267" s="699"/>
      <c r="BJ1267" s="699"/>
      <c r="BK1267" s="699"/>
      <c r="BL1267" s="699"/>
      <c r="BM1267" s="699"/>
    </row>
    <row r="1268" spans="1:65" s="5" customFormat="1" ht="15" customHeight="1" x14ac:dyDescent="0.2">
      <c r="A1268" s="24"/>
      <c r="B1268" s="24"/>
      <c r="E1268" s="681"/>
      <c r="F1268" s="681"/>
      <c r="G1268" s="681"/>
      <c r="H1268" s="681"/>
      <c r="I1268" s="681"/>
      <c r="J1268" s="681"/>
      <c r="K1268" s="681"/>
      <c r="L1268" s="681"/>
      <c r="M1268" s="681"/>
      <c r="N1268" s="24"/>
      <c r="O1268" s="24"/>
      <c r="R1268" s="681"/>
      <c r="S1268" s="681"/>
      <c r="T1268" s="130"/>
      <c r="U1268" s="51"/>
      <c r="V1268" s="681"/>
      <c r="W1268" s="681"/>
      <c r="X1268" s="681"/>
      <c r="Y1268" s="681"/>
      <c r="Z1268" s="681"/>
      <c r="AA1268" s="24"/>
      <c r="AB1268" s="24"/>
      <c r="AE1268" s="681"/>
      <c r="AF1268" s="681"/>
      <c r="AG1268" s="130"/>
      <c r="AH1268" s="51"/>
      <c r="AI1268" s="681"/>
      <c r="AJ1268" s="681"/>
      <c r="AK1268" s="681"/>
      <c r="AL1268" s="681"/>
      <c r="AM1268" s="681"/>
      <c r="AN1268" s="24"/>
      <c r="AO1268" s="24"/>
      <c r="AR1268" s="681"/>
      <c r="AS1268" s="681"/>
      <c r="AT1268" s="130"/>
      <c r="AU1268" s="51"/>
      <c r="AV1268" s="681"/>
      <c r="AW1268" s="681"/>
      <c r="AX1268" s="681"/>
      <c r="AY1268" s="681"/>
      <c r="AZ1268" s="681"/>
      <c r="BA1268" s="24"/>
      <c r="BB1268" s="24"/>
      <c r="BE1268" s="681"/>
      <c r="BF1268" s="681"/>
      <c r="BG1268" s="130"/>
      <c r="BH1268" s="51"/>
      <c r="BI1268" s="681"/>
      <c r="BJ1268" s="681"/>
      <c r="BK1268" s="681"/>
      <c r="BL1268" s="681"/>
      <c r="BM1268" s="681"/>
    </row>
    <row r="1269" spans="1:65" s="5" customFormat="1" ht="15" customHeight="1" x14ac:dyDescent="0.2">
      <c r="A1269" s="24"/>
      <c r="B1269" s="24"/>
      <c r="E1269" s="681"/>
      <c r="F1269" s="681"/>
      <c r="G1269" s="681"/>
      <c r="H1269" s="681"/>
      <c r="I1269" s="681"/>
      <c r="J1269" s="681"/>
      <c r="K1269" s="681"/>
      <c r="L1269" s="681"/>
      <c r="M1269" s="681"/>
      <c r="N1269" s="24"/>
      <c r="O1269" s="24"/>
      <c r="R1269" s="681"/>
      <c r="S1269" s="681"/>
      <c r="T1269" s="130"/>
      <c r="U1269" s="51"/>
      <c r="V1269" s="681"/>
      <c r="W1269" s="681"/>
      <c r="X1269" s="681"/>
      <c r="Y1269" s="681"/>
      <c r="Z1269" s="681"/>
      <c r="AA1269" s="24"/>
      <c r="AB1269" s="24"/>
      <c r="AE1269" s="681"/>
      <c r="AF1269" s="681"/>
      <c r="AG1269" s="130"/>
      <c r="AH1269" s="51"/>
      <c r="AI1269" s="681"/>
      <c r="AJ1269" s="681"/>
      <c r="AK1269" s="681"/>
      <c r="AL1269" s="681"/>
      <c r="AM1269" s="681"/>
      <c r="AN1269" s="24"/>
      <c r="AO1269" s="24"/>
      <c r="AR1269" s="681"/>
      <c r="AS1269" s="681"/>
      <c r="AT1269" s="130"/>
      <c r="AU1269" s="51"/>
      <c r="AV1269" s="681"/>
      <c r="AW1269" s="681"/>
      <c r="AX1269" s="681"/>
      <c r="AY1269" s="681"/>
      <c r="AZ1269" s="681"/>
      <c r="BA1269" s="24"/>
      <c r="BB1269" s="24"/>
      <c r="BE1269" s="681"/>
      <c r="BF1269" s="681"/>
      <c r="BG1269" s="130"/>
      <c r="BH1269" s="51"/>
      <c r="BI1269" s="681"/>
      <c r="BJ1269" s="681"/>
      <c r="BK1269" s="681"/>
      <c r="BL1269" s="681"/>
      <c r="BM1269" s="681"/>
    </row>
    <row r="1270" spans="1:65" s="5" customFormat="1" x14ac:dyDescent="0.2">
      <c r="A1270" s="24"/>
      <c r="B1270" s="24"/>
      <c r="E1270" s="24"/>
      <c r="F1270" s="24"/>
      <c r="G1270" s="24"/>
      <c r="H1270" s="24"/>
      <c r="I1270" s="58"/>
      <c r="J1270" s="24"/>
      <c r="K1270" s="51"/>
      <c r="L1270" s="51"/>
      <c r="M1270" s="59"/>
      <c r="N1270" s="24"/>
      <c r="O1270" s="24"/>
      <c r="R1270" s="24"/>
      <c r="S1270" s="24"/>
      <c r="T1270" s="24"/>
      <c r="U1270" s="51"/>
      <c r="V1270" s="108"/>
      <c r="W1270" s="51"/>
      <c r="X1270" s="51"/>
      <c r="Y1270" s="51"/>
      <c r="Z1270" s="59"/>
      <c r="AA1270" s="24"/>
      <c r="AB1270" s="24"/>
      <c r="AE1270" s="24"/>
      <c r="AF1270" s="24"/>
      <c r="AG1270" s="24"/>
      <c r="AH1270" s="51"/>
      <c r="AI1270" s="108"/>
      <c r="AJ1270" s="51"/>
      <c r="AK1270" s="51"/>
      <c r="AL1270" s="51"/>
      <c r="AM1270" s="59"/>
      <c r="AN1270" s="24"/>
      <c r="AO1270" s="24"/>
      <c r="AR1270" s="24"/>
      <c r="AS1270" s="24"/>
      <c r="AT1270" s="24"/>
      <c r="AU1270" s="51"/>
      <c r="AV1270" s="108"/>
      <c r="AW1270" s="51"/>
      <c r="AX1270" s="51"/>
      <c r="AY1270" s="51"/>
      <c r="AZ1270" s="59"/>
      <c r="BA1270" s="24"/>
      <c r="BB1270" s="24"/>
      <c r="BE1270" s="24"/>
      <c r="BF1270" s="24"/>
      <c r="BG1270" s="24"/>
      <c r="BH1270" s="51"/>
      <c r="BI1270" s="108"/>
      <c r="BJ1270" s="51"/>
      <c r="BK1270" s="51"/>
      <c r="BL1270" s="51"/>
      <c r="BM1270" s="59"/>
    </row>
    <row r="1271" spans="1:65" s="5" customFormat="1" x14ac:dyDescent="0.2">
      <c r="B1271" s="24"/>
      <c r="H1271" s="24"/>
      <c r="I1271" s="98"/>
      <c r="K1271" s="130"/>
      <c r="L1271" s="51"/>
      <c r="M1271" s="59"/>
      <c r="O1271" s="24"/>
      <c r="U1271" s="51"/>
      <c r="V1271" s="108"/>
      <c r="W1271" s="51"/>
      <c r="X1271" s="130"/>
      <c r="Y1271" s="51"/>
      <c r="Z1271" s="59"/>
      <c r="AB1271" s="24"/>
      <c r="AH1271" s="51"/>
      <c r="AI1271" s="108"/>
      <c r="AJ1271" s="51"/>
      <c r="AK1271" s="130"/>
      <c r="AL1271" s="51"/>
      <c r="AM1271" s="59"/>
      <c r="AO1271" s="24"/>
      <c r="AU1271" s="51"/>
      <c r="AV1271" s="108"/>
      <c r="AW1271" s="51"/>
      <c r="AX1271" s="130"/>
      <c r="AY1271" s="51"/>
      <c r="AZ1271" s="59"/>
      <c r="BB1271" s="24"/>
      <c r="BH1271" s="51"/>
      <c r="BI1271" s="108"/>
      <c r="BJ1271" s="51"/>
      <c r="BK1271" s="130"/>
      <c r="BL1271" s="51"/>
      <c r="BM1271" s="59"/>
    </row>
    <row r="1272" spans="1:65" s="5" customFormat="1" ht="12.75" customHeight="1" x14ac:dyDescent="0.2">
      <c r="A1272" s="682"/>
      <c r="B1272" s="682"/>
      <c r="C1272" s="682"/>
      <c r="D1272" s="682"/>
      <c r="E1272" s="684"/>
      <c r="F1272" s="684"/>
      <c r="G1272" s="684"/>
      <c r="H1272" s="684"/>
      <c r="I1272" s="684"/>
      <c r="J1272" s="684"/>
      <c r="K1272" s="684"/>
      <c r="L1272" s="684"/>
      <c r="M1272" s="684"/>
      <c r="N1272" s="682"/>
      <c r="O1272" s="682"/>
      <c r="P1272" s="682"/>
      <c r="Q1272" s="682"/>
      <c r="R1272" s="24"/>
      <c r="S1272" s="24"/>
      <c r="T1272" s="24"/>
      <c r="U1272" s="51"/>
      <c r="V1272" s="51"/>
      <c r="W1272" s="51"/>
      <c r="X1272" s="51"/>
      <c r="Y1272" s="51"/>
      <c r="Z1272" s="51"/>
      <c r="AA1272" s="682"/>
      <c r="AB1272" s="682"/>
      <c r="AC1272" s="682"/>
      <c r="AD1272" s="682"/>
      <c r="AE1272" s="24"/>
      <c r="AF1272" s="24"/>
      <c r="AG1272" s="24"/>
      <c r="AH1272" s="51"/>
      <c r="AI1272" s="51"/>
      <c r="AJ1272" s="51"/>
      <c r="AK1272" s="51"/>
      <c r="AL1272" s="51"/>
      <c r="AM1272" s="51"/>
      <c r="AN1272" s="682"/>
      <c r="AO1272" s="682"/>
      <c r="AP1272" s="682"/>
      <c r="AQ1272" s="682"/>
      <c r="AR1272" s="24"/>
      <c r="AS1272" s="24"/>
      <c r="AT1272" s="24"/>
      <c r="AU1272" s="51"/>
      <c r="AV1272" s="51"/>
      <c r="AW1272" s="51"/>
      <c r="AX1272" s="51"/>
      <c r="AY1272" s="51"/>
      <c r="AZ1272" s="51"/>
      <c r="BA1272" s="682"/>
      <c r="BB1272" s="682"/>
      <c r="BC1272" s="682"/>
      <c r="BD1272" s="682"/>
      <c r="BE1272" s="24"/>
      <c r="BF1272" s="24"/>
      <c r="BG1272" s="24"/>
      <c r="BH1272" s="51"/>
      <c r="BI1272" s="51"/>
      <c r="BJ1272" s="51"/>
      <c r="BK1272" s="51"/>
      <c r="BL1272" s="51"/>
      <c r="BM1272" s="51"/>
    </row>
    <row r="1273" spans="1:65" s="5" customFormat="1" x14ac:dyDescent="0.2">
      <c r="A1273" s="682"/>
      <c r="B1273" s="682"/>
      <c r="C1273" s="682"/>
      <c r="D1273" s="682"/>
      <c r="E1273" s="683"/>
      <c r="F1273" s="683"/>
      <c r="G1273" s="684"/>
      <c r="H1273" s="684"/>
      <c r="I1273" s="684"/>
      <c r="J1273" s="684"/>
      <c r="K1273" s="684"/>
      <c r="L1273" s="699"/>
      <c r="M1273" s="699"/>
      <c r="N1273" s="682"/>
      <c r="O1273" s="682"/>
      <c r="P1273" s="682"/>
      <c r="Q1273" s="682"/>
      <c r="R1273" s="683"/>
      <c r="S1273" s="683"/>
      <c r="T1273" s="51"/>
      <c r="U1273" s="51"/>
      <c r="V1273" s="699"/>
      <c r="W1273" s="699"/>
      <c r="X1273" s="699"/>
      <c r="Y1273" s="699"/>
      <c r="Z1273" s="699"/>
      <c r="AA1273" s="682"/>
      <c r="AB1273" s="682"/>
      <c r="AC1273" s="682"/>
      <c r="AD1273" s="682"/>
      <c r="AE1273" s="683"/>
      <c r="AF1273" s="683"/>
      <c r="AG1273" s="51"/>
      <c r="AH1273" s="51"/>
      <c r="AI1273" s="699"/>
      <c r="AJ1273" s="699"/>
      <c r="AK1273" s="699"/>
      <c r="AL1273" s="699"/>
      <c r="AM1273" s="699"/>
      <c r="AN1273" s="682"/>
      <c r="AO1273" s="682"/>
      <c r="AP1273" s="682"/>
      <c r="AQ1273" s="682"/>
      <c r="AR1273" s="683"/>
      <c r="AS1273" s="683"/>
      <c r="AT1273" s="51"/>
      <c r="AU1273" s="51"/>
      <c r="AV1273" s="699"/>
      <c r="AW1273" s="699"/>
      <c r="AX1273" s="699"/>
      <c r="AY1273" s="699"/>
      <c r="AZ1273" s="699"/>
      <c r="BA1273" s="682"/>
      <c r="BB1273" s="682"/>
      <c r="BC1273" s="682"/>
      <c r="BD1273" s="682"/>
      <c r="BE1273" s="683"/>
      <c r="BF1273" s="683"/>
      <c r="BG1273" s="51"/>
      <c r="BH1273" s="51"/>
      <c r="BI1273" s="699"/>
      <c r="BJ1273" s="699"/>
      <c r="BK1273" s="699"/>
      <c r="BL1273" s="699"/>
      <c r="BM1273" s="699"/>
    </row>
    <row r="1274" spans="1:65" s="5" customFormat="1" x14ac:dyDescent="0.2">
      <c r="A1274" s="682"/>
      <c r="B1274" s="682"/>
      <c r="C1274" s="682"/>
      <c r="D1274" s="682"/>
      <c r="E1274" s="684"/>
      <c r="F1274" s="684"/>
      <c r="G1274" s="684"/>
      <c r="H1274" s="684"/>
      <c r="I1274" s="684"/>
      <c r="J1274" s="684"/>
      <c r="K1274" s="684"/>
      <c r="L1274" s="699"/>
      <c r="M1274" s="699"/>
      <c r="N1274" s="682"/>
      <c r="O1274" s="682"/>
      <c r="P1274" s="682"/>
      <c r="Q1274" s="682"/>
      <c r="R1274" s="684"/>
      <c r="S1274" s="684"/>
      <c r="T1274" s="51"/>
      <c r="U1274" s="51"/>
      <c r="V1274" s="699"/>
      <c r="W1274" s="699"/>
      <c r="X1274" s="699"/>
      <c r="Y1274" s="699"/>
      <c r="Z1274" s="699"/>
      <c r="AA1274" s="682"/>
      <c r="AB1274" s="682"/>
      <c r="AC1274" s="682"/>
      <c r="AD1274" s="682"/>
      <c r="AE1274" s="684"/>
      <c r="AF1274" s="684"/>
      <c r="AG1274" s="51"/>
      <c r="AH1274" s="51"/>
      <c r="AI1274" s="699"/>
      <c r="AJ1274" s="699"/>
      <c r="AK1274" s="699"/>
      <c r="AL1274" s="699"/>
      <c r="AM1274" s="699"/>
      <c r="AN1274" s="682"/>
      <c r="AO1274" s="682"/>
      <c r="AP1274" s="682"/>
      <c r="AQ1274" s="682"/>
      <c r="AR1274" s="684"/>
      <c r="AS1274" s="684"/>
      <c r="AT1274" s="51"/>
      <c r="AU1274" s="51"/>
      <c r="AV1274" s="699"/>
      <c r="AW1274" s="699"/>
      <c r="AX1274" s="699"/>
      <c r="AY1274" s="699"/>
      <c r="AZ1274" s="699"/>
      <c r="BA1274" s="682"/>
      <c r="BB1274" s="682"/>
      <c r="BC1274" s="682"/>
      <c r="BD1274" s="682"/>
      <c r="BE1274" s="684"/>
      <c r="BF1274" s="684"/>
      <c r="BG1274" s="51"/>
      <c r="BH1274" s="51"/>
      <c r="BI1274" s="699"/>
      <c r="BJ1274" s="699"/>
      <c r="BK1274" s="699"/>
      <c r="BL1274" s="699"/>
      <c r="BM1274" s="699"/>
    </row>
    <row r="1275" spans="1:65" s="5" customFormat="1" ht="15" customHeight="1" x14ac:dyDescent="0.2">
      <c r="A1275" s="24"/>
      <c r="B1275" s="24"/>
      <c r="E1275" s="681"/>
      <c r="F1275" s="681"/>
      <c r="G1275" s="681"/>
      <c r="H1275" s="681"/>
      <c r="I1275" s="681"/>
      <c r="J1275" s="681"/>
      <c r="K1275" s="681"/>
      <c r="L1275" s="765"/>
      <c r="M1275" s="765"/>
      <c r="N1275" s="24"/>
      <c r="O1275" s="24"/>
      <c r="R1275" s="681"/>
      <c r="S1275" s="681"/>
      <c r="T1275" s="180"/>
      <c r="U1275" s="51"/>
      <c r="V1275" s="681"/>
      <c r="W1275" s="681"/>
      <c r="X1275" s="681"/>
      <c r="Y1275" s="765"/>
      <c r="Z1275" s="765"/>
      <c r="AA1275" s="24"/>
      <c r="AB1275" s="24"/>
      <c r="AE1275" s="681"/>
      <c r="AF1275" s="681"/>
      <c r="AG1275" s="180"/>
      <c r="AH1275" s="51"/>
      <c r="AI1275" s="681"/>
      <c r="AJ1275" s="681"/>
      <c r="AK1275" s="681"/>
      <c r="AL1275" s="765"/>
      <c r="AM1275" s="765"/>
      <c r="AN1275" s="24"/>
      <c r="AO1275" s="24"/>
      <c r="AR1275" s="681"/>
      <c r="AS1275" s="681"/>
      <c r="AT1275" s="180"/>
      <c r="AU1275" s="51"/>
      <c r="AV1275" s="681"/>
      <c r="AW1275" s="681"/>
      <c r="AX1275" s="681"/>
      <c r="AY1275" s="765"/>
      <c r="AZ1275" s="765"/>
      <c r="BA1275" s="24"/>
      <c r="BB1275" s="24"/>
      <c r="BE1275" s="681"/>
      <c r="BF1275" s="681"/>
      <c r="BG1275" s="180"/>
      <c r="BH1275" s="51"/>
      <c r="BI1275" s="681"/>
      <c r="BJ1275" s="681"/>
      <c r="BK1275" s="681"/>
      <c r="BL1275" s="765"/>
      <c r="BM1275" s="765"/>
    </row>
    <row r="1276" spans="1:65" s="5" customFormat="1" ht="15" customHeight="1" x14ac:dyDescent="0.2">
      <c r="A1276" s="24"/>
      <c r="B1276" s="24"/>
      <c r="E1276" s="681"/>
      <c r="F1276" s="681"/>
      <c r="G1276" s="681"/>
      <c r="H1276" s="681"/>
      <c r="I1276" s="681"/>
      <c r="J1276" s="681"/>
      <c r="K1276" s="681"/>
      <c r="L1276" s="765"/>
      <c r="M1276" s="765"/>
      <c r="N1276" s="24"/>
      <c r="O1276" s="24"/>
      <c r="R1276" s="681"/>
      <c r="S1276" s="681"/>
      <c r="T1276" s="180"/>
      <c r="U1276" s="51"/>
      <c r="V1276" s="681"/>
      <c r="W1276" s="681"/>
      <c r="X1276" s="681"/>
      <c r="Y1276" s="765"/>
      <c r="Z1276" s="765"/>
      <c r="AA1276" s="24"/>
      <c r="AB1276" s="24"/>
      <c r="AE1276" s="681"/>
      <c r="AF1276" s="681"/>
      <c r="AG1276" s="180"/>
      <c r="AH1276" s="51"/>
      <c r="AI1276" s="681"/>
      <c r="AJ1276" s="681"/>
      <c r="AK1276" s="681"/>
      <c r="AL1276" s="765"/>
      <c r="AM1276" s="765"/>
      <c r="AN1276" s="24"/>
      <c r="AO1276" s="24"/>
      <c r="AR1276" s="681"/>
      <c r="AS1276" s="681"/>
      <c r="AT1276" s="180"/>
      <c r="AU1276" s="51"/>
      <c r="AV1276" s="681"/>
      <c r="AW1276" s="681"/>
      <c r="AX1276" s="681"/>
      <c r="AY1276" s="765"/>
      <c r="AZ1276" s="765"/>
      <c r="BA1276" s="24"/>
      <c r="BB1276" s="24"/>
      <c r="BE1276" s="681"/>
      <c r="BF1276" s="681"/>
      <c r="BG1276" s="180"/>
      <c r="BH1276" s="51"/>
      <c r="BI1276" s="681"/>
      <c r="BJ1276" s="681"/>
      <c r="BK1276" s="681"/>
      <c r="BL1276" s="765"/>
      <c r="BM1276" s="765"/>
    </row>
    <row r="1277" spans="1:65" s="5" customFormat="1" ht="15" customHeight="1" x14ac:dyDescent="0.2">
      <c r="A1277" s="24"/>
      <c r="B1277" s="24"/>
      <c r="E1277" s="24"/>
      <c r="F1277" s="24"/>
      <c r="G1277" s="24"/>
      <c r="H1277" s="24"/>
      <c r="I1277" s="58"/>
      <c r="J1277" s="24"/>
      <c r="K1277" s="51"/>
      <c r="L1277" s="51"/>
      <c r="M1277" s="59"/>
      <c r="N1277" s="24"/>
      <c r="O1277" s="24"/>
      <c r="R1277" s="24"/>
      <c r="S1277" s="24"/>
      <c r="T1277" s="24"/>
      <c r="U1277" s="51"/>
      <c r="V1277" s="108"/>
      <c r="W1277" s="51"/>
      <c r="X1277" s="51"/>
      <c r="Y1277" s="51"/>
      <c r="Z1277" s="59"/>
      <c r="AA1277" s="24"/>
      <c r="AB1277" s="24"/>
      <c r="AE1277" s="24"/>
      <c r="AF1277" s="24"/>
      <c r="AG1277" s="24"/>
      <c r="AH1277" s="51"/>
      <c r="AI1277" s="108"/>
      <c r="AJ1277" s="51"/>
      <c r="AK1277" s="51"/>
      <c r="AL1277" s="51"/>
      <c r="AM1277" s="59"/>
      <c r="AN1277" s="24"/>
      <c r="AO1277" s="24"/>
      <c r="AR1277" s="24"/>
      <c r="AS1277" s="24"/>
      <c r="AT1277" s="24"/>
      <c r="AU1277" s="51"/>
      <c r="AV1277" s="108"/>
      <c r="AW1277" s="51"/>
      <c r="AX1277" s="51"/>
      <c r="AY1277" s="51"/>
      <c r="AZ1277" s="59"/>
      <c r="BA1277" s="24"/>
      <c r="BB1277" s="24"/>
      <c r="BE1277" s="24"/>
      <c r="BF1277" s="24"/>
      <c r="BG1277" s="24"/>
      <c r="BH1277" s="51"/>
      <c r="BI1277" s="108"/>
      <c r="BJ1277" s="51"/>
      <c r="BK1277" s="51"/>
      <c r="BL1277" s="51"/>
      <c r="BM1277" s="59"/>
    </row>
    <row r="1278" spans="1:65" s="5" customFormat="1" ht="15" customHeight="1" x14ac:dyDescent="0.2">
      <c r="A1278" s="24"/>
      <c r="B1278" s="686"/>
      <c r="C1278" s="686"/>
      <c r="D1278" s="686"/>
      <c r="E1278" s="686"/>
      <c r="F1278" s="686"/>
      <c r="G1278" s="686"/>
      <c r="H1278" s="686"/>
      <c r="I1278" s="686"/>
      <c r="J1278" s="686"/>
      <c r="K1278" s="51"/>
      <c r="L1278" s="51"/>
      <c r="M1278" s="59"/>
      <c r="N1278" s="24"/>
      <c r="O1278" s="59"/>
      <c r="P1278" s="59"/>
      <c r="Q1278" s="59"/>
      <c r="R1278" s="59"/>
      <c r="S1278" s="59"/>
      <c r="T1278" s="59"/>
      <c r="U1278" s="51"/>
      <c r="V1278" s="51"/>
      <c r="W1278" s="51"/>
      <c r="X1278" s="51"/>
      <c r="Y1278" s="51"/>
      <c r="Z1278" s="59"/>
      <c r="AA1278" s="24"/>
      <c r="AB1278" s="59"/>
      <c r="AC1278" s="59"/>
      <c r="AD1278" s="59"/>
      <c r="AE1278" s="59"/>
      <c r="AF1278" s="59"/>
      <c r="AG1278" s="59"/>
      <c r="AH1278" s="51"/>
      <c r="AI1278" s="51"/>
      <c r="AJ1278" s="51"/>
      <c r="AK1278" s="51"/>
      <c r="AL1278" s="51"/>
      <c r="AM1278" s="59"/>
      <c r="AN1278" s="24"/>
      <c r="AO1278" s="59"/>
      <c r="AP1278" s="59"/>
      <c r="AQ1278" s="59"/>
      <c r="AR1278" s="59"/>
      <c r="AS1278" s="59"/>
      <c r="AT1278" s="59"/>
      <c r="AU1278" s="51"/>
      <c r="AV1278" s="51"/>
      <c r="AW1278" s="51"/>
      <c r="AX1278" s="51"/>
      <c r="AY1278" s="51"/>
      <c r="AZ1278" s="59"/>
      <c r="BA1278" s="24"/>
      <c r="BB1278" s="59"/>
      <c r="BC1278" s="59"/>
      <c r="BD1278" s="59"/>
      <c r="BE1278" s="59"/>
      <c r="BF1278" s="59"/>
      <c r="BG1278" s="59"/>
      <c r="BH1278" s="51"/>
      <c r="BI1278" s="51"/>
      <c r="BJ1278" s="51"/>
      <c r="BK1278" s="51"/>
      <c r="BL1278" s="51"/>
      <c r="BM1278" s="59"/>
    </row>
    <row r="1279" spans="1:65" s="5" customFormat="1" ht="15.75" x14ac:dyDescent="0.2">
      <c r="B1279" s="763"/>
      <c r="C1279" s="763"/>
      <c r="D1279" s="763"/>
      <c r="E1279" s="763"/>
      <c r="F1279" s="763"/>
      <c r="G1279" s="763"/>
      <c r="H1279" s="763"/>
      <c r="I1279" s="763"/>
      <c r="K1279" s="764"/>
      <c r="L1279" s="764"/>
      <c r="M1279" s="764"/>
      <c r="O1279" s="207"/>
      <c r="P1279" s="207"/>
      <c r="Q1279" s="207"/>
      <c r="R1279" s="207"/>
      <c r="S1279" s="207"/>
      <c r="T1279" s="207"/>
      <c r="U1279" s="51"/>
      <c r="V1279" s="51"/>
      <c r="W1279" s="51"/>
      <c r="X1279" s="764"/>
      <c r="Y1279" s="764"/>
      <c r="Z1279" s="764"/>
      <c r="AB1279" s="207"/>
      <c r="AC1279" s="207"/>
      <c r="AD1279" s="207"/>
      <c r="AE1279" s="207"/>
      <c r="AF1279" s="207"/>
      <c r="AG1279" s="207"/>
      <c r="AH1279" s="51"/>
      <c r="AI1279" s="51"/>
      <c r="AJ1279" s="51"/>
      <c r="AK1279" s="764"/>
      <c r="AL1279" s="764"/>
      <c r="AM1279" s="764"/>
      <c r="AO1279" s="207"/>
      <c r="AP1279" s="207"/>
      <c r="AQ1279" s="207"/>
      <c r="AR1279" s="207"/>
      <c r="AS1279" s="207"/>
      <c r="AT1279" s="207"/>
      <c r="AU1279" s="51"/>
      <c r="AV1279" s="51"/>
      <c r="AW1279" s="51"/>
      <c r="AX1279" s="764"/>
      <c r="AY1279" s="764"/>
      <c r="AZ1279" s="764"/>
      <c r="BB1279" s="207"/>
      <c r="BC1279" s="207"/>
      <c r="BD1279" s="207"/>
      <c r="BE1279" s="207"/>
      <c r="BF1279" s="207"/>
      <c r="BG1279" s="207"/>
      <c r="BH1279" s="51"/>
      <c r="BI1279" s="51"/>
      <c r="BJ1279" s="51"/>
      <c r="BK1279" s="764"/>
      <c r="BL1279" s="764"/>
      <c r="BM1279" s="764"/>
    </row>
    <row r="1280" spans="1:65" s="5" customFormat="1" x14ac:dyDescent="0.2">
      <c r="B1280" s="24"/>
      <c r="H1280" s="24"/>
      <c r="I1280" s="98"/>
      <c r="K1280" s="130"/>
      <c r="L1280" s="51"/>
      <c r="M1280" s="59"/>
      <c r="O1280" s="24"/>
      <c r="U1280" s="51"/>
      <c r="V1280" s="108"/>
      <c r="W1280" s="51"/>
      <c r="X1280" s="130"/>
      <c r="Y1280" s="51"/>
      <c r="Z1280" s="59"/>
      <c r="AB1280" s="24"/>
      <c r="AH1280" s="51"/>
      <c r="AI1280" s="108"/>
      <c r="AJ1280" s="51"/>
      <c r="AK1280" s="130"/>
      <c r="AL1280" s="51"/>
      <c r="AM1280" s="59"/>
      <c r="AO1280" s="24"/>
      <c r="AU1280" s="51"/>
      <c r="AV1280" s="108"/>
      <c r="AW1280" s="51"/>
      <c r="AX1280" s="130"/>
      <c r="AY1280" s="51"/>
      <c r="AZ1280" s="59"/>
      <c r="BB1280" s="24"/>
      <c r="BH1280" s="51"/>
      <c r="BI1280" s="108"/>
      <c r="BJ1280" s="51"/>
      <c r="BK1280" s="130"/>
      <c r="BL1280" s="51"/>
      <c r="BM1280" s="59"/>
    </row>
    <row r="1281" spans="2:65" s="5" customFormat="1" x14ac:dyDescent="0.2">
      <c r="B1281" s="24"/>
      <c r="H1281" s="24"/>
      <c r="I1281" s="98"/>
      <c r="K1281" s="130"/>
      <c r="L1281" s="51"/>
      <c r="M1281" s="59"/>
      <c r="O1281" s="24"/>
      <c r="U1281" s="51"/>
      <c r="V1281" s="108"/>
      <c r="W1281" s="51"/>
      <c r="X1281" s="130"/>
      <c r="Y1281" s="51"/>
      <c r="Z1281" s="59"/>
      <c r="AB1281" s="24"/>
      <c r="AH1281" s="51"/>
      <c r="AI1281" s="108"/>
      <c r="AJ1281" s="51"/>
      <c r="AK1281" s="130"/>
      <c r="AL1281" s="51"/>
      <c r="AM1281" s="59"/>
      <c r="AO1281" s="24"/>
      <c r="AU1281" s="51"/>
      <c r="AV1281" s="108"/>
      <c r="AW1281" s="51"/>
      <c r="AX1281" s="130"/>
      <c r="AY1281" s="51"/>
      <c r="AZ1281" s="59"/>
      <c r="BB1281" s="24"/>
      <c r="BH1281" s="51"/>
      <c r="BI1281" s="108"/>
      <c r="BJ1281" s="51"/>
      <c r="BK1281" s="130"/>
      <c r="BL1281" s="51"/>
      <c r="BM1281" s="59"/>
    </row>
    <row r="1282" spans="2:65" s="5" customFormat="1" x14ac:dyDescent="0.2">
      <c r="B1282" s="24"/>
      <c r="H1282" s="24"/>
      <c r="I1282" s="98"/>
      <c r="K1282" s="130"/>
      <c r="L1282" s="51"/>
      <c r="M1282" s="59"/>
      <c r="O1282" s="24"/>
      <c r="U1282" s="51"/>
      <c r="V1282" s="108"/>
      <c r="W1282" s="51"/>
      <c r="X1282" s="130"/>
      <c r="Y1282" s="51"/>
      <c r="Z1282" s="59"/>
      <c r="AB1282" s="24"/>
      <c r="AH1282" s="51"/>
      <c r="AI1282" s="108"/>
      <c r="AJ1282" s="51"/>
      <c r="AK1282" s="130"/>
      <c r="AL1282" s="51"/>
      <c r="AM1282" s="59"/>
      <c r="AO1282" s="24"/>
      <c r="AU1282" s="51"/>
      <c r="AV1282" s="108"/>
      <c r="AW1282" s="51"/>
      <c r="AX1282" s="130"/>
      <c r="AY1282" s="51"/>
      <c r="AZ1282" s="59"/>
      <c r="BB1282" s="24"/>
      <c r="BH1282" s="51"/>
      <c r="BI1282" s="108"/>
      <c r="BJ1282" s="51"/>
      <c r="BK1282" s="130"/>
      <c r="BL1282" s="51"/>
      <c r="BM1282" s="59"/>
    </row>
    <row r="1283" spans="2:65" s="5" customFormat="1" x14ac:dyDescent="0.2">
      <c r="B1283" s="24"/>
      <c r="H1283" s="24"/>
      <c r="I1283" s="98"/>
      <c r="K1283" s="130"/>
      <c r="L1283" s="51"/>
      <c r="M1283" s="59"/>
      <c r="O1283" s="24"/>
      <c r="U1283" s="51"/>
      <c r="V1283" s="108"/>
      <c r="W1283" s="51"/>
      <c r="X1283" s="130"/>
      <c r="Y1283" s="51"/>
      <c r="Z1283" s="59"/>
      <c r="AB1283" s="24"/>
      <c r="AH1283" s="51"/>
      <c r="AI1283" s="108"/>
      <c r="AJ1283" s="51"/>
      <c r="AK1283" s="130"/>
      <c r="AL1283" s="51"/>
      <c r="AM1283" s="59"/>
      <c r="AO1283" s="24"/>
      <c r="AU1283" s="51"/>
      <c r="AV1283" s="108"/>
      <c r="AW1283" s="51"/>
      <c r="AX1283" s="130"/>
      <c r="AY1283" s="51"/>
      <c r="AZ1283" s="59"/>
      <c r="BB1283" s="24"/>
      <c r="BH1283" s="51"/>
      <c r="BI1283" s="108"/>
      <c r="BJ1283" s="51"/>
      <c r="BK1283" s="130"/>
      <c r="BL1283" s="51"/>
      <c r="BM1283" s="59"/>
    </row>
    <row r="1284" spans="2:65" s="5" customFormat="1" x14ac:dyDescent="0.2">
      <c r="B1284" s="24"/>
      <c r="H1284" s="24"/>
      <c r="I1284" s="98"/>
      <c r="K1284" s="130"/>
      <c r="L1284" s="51"/>
      <c r="M1284" s="59"/>
      <c r="O1284" s="24"/>
      <c r="U1284" s="51"/>
      <c r="V1284" s="108"/>
      <c r="W1284" s="51"/>
      <c r="X1284" s="130"/>
      <c r="Y1284" s="51"/>
      <c r="Z1284" s="59"/>
      <c r="AB1284" s="24"/>
      <c r="AH1284" s="51"/>
      <c r="AI1284" s="108"/>
      <c r="AJ1284" s="51"/>
      <c r="AK1284" s="130"/>
      <c r="AL1284" s="51"/>
      <c r="AM1284" s="59"/>
      <c r="AO1284" s="24"/>
      <c r="AU1284" s="51"/>
      <c r="AV1284" s="108"/>
      <c r="AW1284" s="51"/>
      <c r="AX1284" s="130"/>
      <c r="AY1284" s="51"/>
      <c r="AZ1284" s="59"/>
      <c r="BB1284" s="24"/>
      <c r="BH1284" s="51"/>
      <c r="BI1284" s="108"/>
      <c r="BJ1284" s="51"/>
      <c r="BK1284" s="130"/>
      <c r="BL1284" s="51"/>
      <c r="BM1284" s="59"/>
    </row>
    <row r="1285" spans="2:65" s="5" customFormat="1" x14ac:dyDescent="0.2">
      <c r="B1285" s="24"/>
      <c r="H1285" s="24"/>
      <c r="I1285" s="98"/>
      <c r="K1285" s="130"/>
      <c r="L1285" s="51"/>
      <c r="M1285" s="59"/>
      <c r="O1285" s="24"/>
      <c r="U1285" s="51"/>
      <c r="V1285" s="108"/>
      <c r="W1285" s="51"/>
      <c r="X1285" s="130"/>
      <c r="Y1285" s="51"/>
      <c r="Z1285" s="59"/>
      <c r="AB1285" s="24"/>
      <c r="AH1285" s="51"/>
      <c r="AI1285" s="108"/>
      <c r="AJ1285" s="51"/>
      <c r="AK1285" s="130"/>
      <c r="AL1285" s="51"/>
      <c r="AM1285" s="59"/>
      <c r="AO1285" s="24"/>
      <c r="AU1285" s="51"/>
      <c r="AV1285" s="108"/>
      <c r="AW1285" s="51"/>
      <c r="AX1285" s="130"/>
      <c r="AY1285" s="51"/>
      <c r="AZ1285" s="59"/>
      <c r="BB1285" s="24"/>
      <c r="BH1285" s="51"/>
      <c r="BI1285" s="108"/>
      <c r="BJ1285" s="51"/>
      <c r="BK1285" s="130"/>
      <c r="BL1285" s="51"/>
      <c r="BM1285" s="59"/>
    </row>
    <row r="1286" spans="2:65" s="5" customFormat="1" x14ac:dyDescent="0.2">
      <c r="B1286" s="24"/>
      <c r="H1286" s="24"/>
      <c r="I1286" s="98"/>
      <c r="K1286" s="130"/>
      <c r="L1286" s="51"/>
      <c r="M1286" s="59"/>
      <c r="O1286" s="24"/>
      <c r="U1286" s="51"/>
      <c r="V1286" s="108"/>
      <c r="W1286" s="51"/>
      <c r="X1286" s="130"/>
      <c r="Y1286" s="51"/>
      <c r="Z1286" s="59"/>
      <c r="AB1286" s="24"/>
      <c r="AH1286" s="51"/>
      <c r="AI1286" s="108"/>
      <c r="AJ1286" s="51"/>
      <c r="AK1286" s="130"/>
      <c r="AL1286" s="51"/>
      <c r="AM1286" s="59"/>
      <c r="AO1286" s="24"/>
      <c r="AU1286" s="51"/>
      <c r="AV1286" s="108"/>
      <c r="AW1286" s="51"/>
      <c r="AX1286" s="130"/>
      <c r="AY1286" s="51"/>
      <c r="AZ1286" s="59"/>
      <c r="BB1286" s="24"/>
      <c r="BH1286" s="51"/>
      <c r="BI1286" s="108"/>
      <c r="BJ1286" s="51"/>
      <c r="BK1286" s="130"/>
      <c r="BL1286" s="51"/>
      <c r="BM1286" s="59"/>
    </row>
    <row r="1287" spans="2:65" s="5" customFormat="1" x14ac:dyDescent="0.2">
      <c r="B1287" s="24"/>
      <c r="H1287" s="24"/>
      <c r="I1287" s="98"/>
      <c r="K1287" s="130"/>
      <c r="L1287" s="51"/>
      <c r="M1287" s="59"/>
      <c r="O1287" s="24"/>
      <c r="U1287" s="51"/>
      <c r="V1287" s="108"/>
      <c r="W1287" s="51"/>
      <c r="X1287" s="130"/>
      <c r="Y1287" s="51"/>
      <c r="Z1287" s="59"/>
      <c r="AB1287" s="24"/>
      <c r="AH1287" s="51"/>
      <c r="AI1287" s="108"/>
      <c r="AJ1287" s="51"/>
      <c r="AK1287" s="130"/>
      <c r="AL1287" s="51"/>
      <c r="AM1287" s="59"/>
      <c r="AO1287" s="24"/>
      <c r="AU1287" s="51"/>
      <c r="AV1287" s="108"/>
      <c r="AW1287" s="51"/>
      <c r="AX1287" s="130"/>
      <c r="AY1287" s="51"/>
      <c r="AZ1287" s="59"/>
      <c r="BB1287" s="24"/>
      <c r="BH1287" s="51"/>
      <c r="BI1287" s="108"/>
      <c r="BJ1287" s="51"/>
      <c r="BK1287" s="130"/>
      <c r="BL1287" s="51"/>
      <c r="BM1287" s="59"/>
    </row>
    <row r="1288" spans="2:65" s="5" customFormat="1" x14ac:dyDescent="0.2">
      <c r="B1288" s="24"/>
      <c r="H1288" s="24"/>
      <c r="I1288" s="98"/>
      <c r="K1288" s="130"/>
      <c r="L1288" s="51"/>
      <c r="M1288" s="59"/>
      <c r="O1288" s="24"/>
      <c r="U1288" s="51"/>
      <c r="V1288" s="108"/>
      <c r="W1288" s="51"/>
      <c r="X1288" s="130"/>
      <c r="Y1288" s="51"/>
      <c r="Z1288" s="59"/>
      <c r="AB1288" s="24"/>
      <c r="AH1288" s="51"/>
      <c r="AI1288" s="108"/>
      <c r="AJ1288" s="51"/>
      <c r="AK1288" s="130"/>
      <c r="AL1288" s="51"/>
      <c r="AM1288" s="59"/>
      <c r="AO1288" s="24"/>
      <c r="AU1288" s="51"/>
      <c r="AV1288" s="108"/>
      <c r="AW1288" s="51"/>
      <c r="AX1288" s="130"/>
      <c r="AY1288" s="51"/>
      <c r="AZ1288" s="59"/>
      <c r="BB1288" s="24"/>
      <c r="BH1288" s="51"/>
      <c r="BI1288" s="108"/>
      <c r="BJ1288" s="51"/>
      <c r="BK1288" s="130"/>
      <c r="BL1288" s="51"/>
      <c r="BM1288" s="59"/>
    </row>
    <row r="1289" spans="2:65" s="5" customFormat="1" x14ac:dyDescent="0.2">
      <c r="B1289" s="24"/>
      <c r="H1289" s="24"/>
      <c r="I1289" s="98"/>
      <c r="K1289" s="130"/>
      <c r="L1289" s="51"/>
      <c r="M1289" s="59"/>
      <c r="O1289" s="24"/>
      <c r="U1289" s="51"/>
      <c r="V1289" s="108"/>
      <c r="W1289" s="51"/>
      <c r="X1289" s="130"/>
      <c r="Y1289" s="51"/>
      <c r="Z1289" s="59"/>
      <c r="AB1289" s="24"/>
      <c r="AH1289" s="51"/>
      <c r="AI1289" s="108"/>
      <c r="AJ1289" s="51"/>
      <c r="AK1289" s="130"/>
      <c r="AL1289" s="51"/>
      <c r="AM1289" s="59"/>
      <c r="AO1289" s="24"/>
      <c r="AU1289" s="51"/>
      <c r="AV1289" s="108"/>
      <c r="AW1289" s="51"/>
      <c r="AX1289" s="130"/>
      <c r="AY1289" s="51"/>
      <c r="AZ1289" s="59"/>
      <c r="BB1289" s="24"/>
      <c r="BH1289" s="51"/>
      <c r="BI1289" s="108"/>
      <c r="BJ1289" s="51"/>
      <c r="BK1289" s="130"/>
      <c r="BL1289" s="51"/>
      <c r="BM1289" s="59"/>
    </row>
    <row r="1290" spans="2:65" s="5" customFormat="1" x14ac:dyDescent="0.2">
      <c r="B1290" s="24"/>
      <c r="H1290" s="24"/>
      <c r="I1290" s="98"/>
      <c r="K1290" s="130"/>
      <c r="L1290" s="51"/>
      <c r="M1290" s="59"/>
      <c r="O1290" s="24"/>
      <c r="U1290" s="51"/>
      <c r="V1290" s="108"/>
      <c r="W1290" s="51"/>
      <c r="X1290" s="130"/>
      <c r="Y1290" s="51"/>
      <c r="Z1290" s="59"/>
      <c r="AB1290" s="24"/>
      <c r="AH1290" s="51"/>
      <c r="AI1290" s="108"/>
      <c r="AJ1290" s="51"/>
      <c r="AK1290" s="130"/>
      <c r="AL1290" s="51"/>
      <c r="AM1290" s="59"/>
      <c r="AO1290" s="24"/>
      <c r="AU1290" s="51"/>
      <c r="AV1290" s="108"/>
      <c r="AW1290" s="51"/>
      <c r="AX1290" s="130"/>
      <c r="AY1290" s="51"/>
      <c r="AZ1290" s="59"/>
      <c r="BB1290" s="24"/>
      <c r="BH1290" s="51"/>
      <c r="BI1290" s="108"/>
      <c r="BJ1290" s="51"/>
      <c r="BK1290" s="130"/>
      <c r="BL1290" s="51"/>
      <c r="BM1290" s="59"/>
    </row>
    <row r="1291" spans="2:65" s="5" customFormat="1" x14ac:dyDescent="0.2">
      <c r="B1291" s="24"/>
      <c r="H1291" s="24"/>
      <c r="I1291" s="98"/>
      <c r="K1291" s="130"/>
      <c r="L1291" s="51"/>
      <c r="M1291" s="59"/>
      <c r="O1291" s="24"/>
      <c r="U1291" s="51"/>
      <c r="V1291" s="108"/>
      <c r="W1291" s="51"/>
      <c r="X1291" s="130"/>
      <c r="Y1291" s="51"/>
      <c r="Z1291" s="59"/>
      <c r="AB1291" s="24"/>
      <c r="AH1291" s="51"/>
      <c r="AI1291" s="108"/>
      <c r="AJ1291" s="51"/>
      <c r="AK1291" s="130"/>
      <c r="AL1291" s="51"/>
      <c r="AM1291" s="59"/>
      <c r="AO1291" s="24"/>
      <c r="AU1291" s="51"/>
      <c r="AV1291" s="108"/>
      <c r="AW1291" s="51"/>
      <c r="AX1291" s="130"/>
      <c r="AY1291" s="51"/>
      <c r="AZ1291" s="59"/>
      <c r="BB1291" s="24"/>
      <c r="BH1291" s="51"/>
      <c r="BI1291" s="108"/>
      <c r="BJ1291" s="51"/>
      <c r="BK1291" s="130"/>
      <c r="BL1291" s="51"/>
      <c r="BM1291" s="59"/>
    </row>
    <row r="1292" spans="2:65" s="5" customFormat="1" x14ac:dyDescent="0.2">
      <c r="B1292" s="24"/>
      <c r="H1292" s="24"/>
      <c r="I1292" s="98"/>
      <c r="K1292" s="130"/>
      <c r="L1292" s="51"/>
      <c r="M1292" s="59"/>
      <c r="O1292" s="24"/>
      <c r="U1292" s="51"/>
      <c r="V1292" s="108"/>
      <c r="W1292" s="51"/>
      <c r="X1292" s="130"/>
      <c r="Y1292" s="51"/>
      <c r="Z1292" s="59"/>
      <c r="AB1292" s="24"/>
      <c r="AH1292" s="51"/>
      <c r="AI1292" s="108"/>
      <c r="AJ1292" s="51"/>
      <c r="AK1292" s="130"/>
      <c r="AL1292" s="51"/>
      <c r="AM1292" s="59"/>
      <c r="AO1292" s="24"/>
      <c r="AU1292" s="51"/>
      <c r="AV1292" s="108"/>
      <c r="AW1292" s="51"/>
      <c r="AX1292" s="130"/>
      <c r="AY1292" s="51"/>
      <c r="AZ1292" s="59"/>
      <c r="BB1292" s="24"/>
      <c r="BH1292" s="51"/>
      <c r="BI1292" s="108"/>
      <c r="BJ1292" s="51"/>
      <c r="BK1292" s="130"/>
      <c r="BL1292" s="51"/>
      <c r="BM1292" s="59"/>
    </row>
    <row r="1293" spans="2:65" s="5" customFormat="1" x14ac:dyDescent="0.2">
      <c r="B1293" s="24"/>
      <c r="H1293" s="24"/>
      <c r="I1293" s="98"/>
      <c r="K1293" s="130"/>
      <c r="L1293" s="51"/>
      <c r="M1293" s="59"/>
      <c r="O1293" s="24"/>
      <c r="U1293" s="51"/>
      <c r="V1293" s="108"/>
      <c r="W1293" s="51"/>
      <c r="X1293" s="130"/>
      <c r="Y1293" s="51"/>
      <c r="Z1293" s="59"/>
      <c r="AB1293" s="24"/>
      <c r="AH1293" s="51"/>
      <c r="AI1293" s="108"/>
      <c r="AJ1293" s="51"/>
      <c r="AK1293" s="130"/>
      <c r="AL1293" s="51"/>
      <c r="AM1293" s="59"/>
      <c r="AO1293" s="24"/>
      <c r="AU1293" s="51"/>
      <c r="AV1293" s="108"/>
      <c r="AW1293" s="51"/>
      <c r="AX1293" s="130"/>
      <c r="AY1293" s="51"/>
      <c r="AZ1293" s="59"/>
      <c r="BB1293" s="24"/>
      <c r="BH1293" s="51"/>
      <c r="BI1293" s="108"/>
      <c r="BJ1293" s="51"/>
      <c r="BK1293" s="130"/>
      <c r="BL1293" s="51"/>
      <c r="BM1293" s="59"/>
    </row>
    <row r="1294" spans="2:65" s="5" customFormat="1" x14ac:dyDescent="0.2">
      <c r="B1294" s="24"/>
      <c r="H1294" s="24"/>
      <c r="I1294" s="98"/>
      <c r="K1294" s="130"/>
      <c r="L1294" s="51"/>
      <c r="M1294" s="59"/>
      <c r="O1294" s="24"/>
      <c r="U1294" s="51"/>
      <c r="V1294" s="108"/>
      <c r="W1294" s="51"/>
      <c r="X1294" s="130"/>
      <c r="Y1294" s="51"/>
      <c r="Z1294" s="59"/>
      <c r="AB1294" s="24"/>
      <c r="AH1294" s="51"/>
      <c r="AI1294" s="108"/>
      <c r="AJ1294" s="51"/>
      <c r="AK1294" s="130"/>
      <c r="AL1294" s="51"/>
      <c r="AM1294" s="59"/>
      <c r="AO1294" s="24"/>
      <c r="AU1294" s="51"/>
      <c r="AV1294" s="108"/>
      <c r="AW1294" s="51"/>
      <c r="AX1294" s="130"/>
      <c r="AY1294" s="51"/>
      <c r="AZ1294" s="59"/>
      <c r="BB1294" s="24"/>
      <c r="BH1294" s="51"/>
      <c r="BI1294" s="108"/>
      <c r="BJ1294" s="51"/>
      <c r="BK1294" s="130"/>
      <c r="BL1294" s="51"/>
      <c r="BM1294" s="59"/>
    </row>
    <row r="1295" spans="2:65" s="5" customFormat="1" x14ac:dyDescent="0.2">
      <c r="B1295" s="24"/>
      <c r="H1295" s="24"/>
      <c r="I1295" s="98"/>
      <c r="K1295" s="130"/>
      <c r="L1295" s="51"/>
      <c r="M1295" s="59"/>
      <c r="O1295" s="24"/>
      <c r="U1295" s="51"/>
      <c r="V1295" s="108"/>
      <c r="W1295" s="51"/>
      <c r="X1295" s="130"/>
      <c r="Y1295" s="51"/>
      <c r="Z1295" s="59"/>
      <c r="AB1295" s="24"/>
      <c r="AH1295" s="51"/>
      <c r="AI1295" s="108"/>
      <c r="AJ1295" s="51"/>
      <c r="AK1295" s="130"/>
      <c r="AL1295" s="51"/>
      <c r="AM1295" s="59"/>
      <c r="AO1295" s="24"/>
      <c r="AU1295" s="51"/>
      <c r="AV1295" s="108"/>
      <c r="AW1295" s="51"/>
      <c r="AX1295" s="130"/>
      <c r="AY1295" s="51"/>
      <c r="AZ1295" s="59"/>
      <c r="BB1295" s="24"/>
      <c r="BH1295" s="51"/>
      <c r="BI1295" s="108"/>
      <c r="BJ1295" s="51"/>
      <c r="BK1295" s="130"/>
      <c r="BL1295" s="51"/>
      <c r="BM1295" s="59"/>
    </row>
    <row r="1296" spans="2:65" s="5" customFormat="1" x14ac:dyDescent="0.2">
      <c r="B1296" s="24"/>
      <c r="H1296" s="24"/>
      <c r="I1296" s="98"/>
      <c r="K1296" s="130"/>
      <c r="L1296" s="51"/>
      <c r="M1296" s="59"/>
      <c r="O1296" s="24"/>
      <c r="U1296" s="51"/>
      <c r="V1296" s="108"/>
      <c r="W1296" s="51"/>
      <c r="X1296" s="130"/>
      <c r="Y1296" s="51"/>
      <c r="Z1296" s="59"/>
      <c r="AB1296" s="24"/>
      <c r="AH1296" s="51"/>
      <c r="AI1296" s="108"/>
      <c r="AJ1296" s="51"/>
      <c r="AK1296" s="130"/>
      <c r="AL1296" s="51"/>
      <c r="AM1296" s="59"/>
      <c r="AO1296" s="24"/>
      <c r="AU1296" s="51"/>
      <c r="AV1296" s="108"/>
      <c r="AW1296" s="51"/>
      <c r="AX1296" s="130"/>
      <c r="AY1296" s="51"/>
      <c r="AZ1296" s="59"/>
      <c r="BB1296" s="24"/>
      <c r="BH1296" s="51"/>
      <c r="BI1296" s="108"/>
      <c r="BJ1296" s="51"/>
      <c r="BK1296" s="130"/>
      <c r="BL1296" s="51"/>
      <c r="BM1296" s="59"/>
    </row>
    <row r="1297" spans="2:65" s="5" customFormat="1" x14ac:dyDescent="0.2">
      <c r="B1297" s="24"/>
      <c r="H1297" s="24"/>
      <c r="I1297" s="98"/>
      <c r="K1297" s="130"/>
      <c r="L1297" s="51"/>
      <c r="M1297" s="59"/>
      <c r="O1297" s="24"/>
      <c r="U1297" s="51"/>
      <c r="V1297" s="108"/>
      <c r="W1297" s="51"/>
      <c r="X1297" s="130"/>
      <c r="Y1297" s="51"/>
      <c r="Z1297" s="59"/>
      <c r="AB1297" s="24"/>
      <c r="AH1297" s="51"/>
      <c r="AI1297" s="108"/>
      <c r="AJ1297" s="51"/>
      <c r="AK1297" s="130"/>
      <c r="AL1297" s="51"/>
      <c r="AM1297" s="59"/>
      <c r="AO1297" s="24"/>
      <c r="AU1297" s="51"/>
      <c r="AV1297" s="108"/>
      <c r="AW1297" s="51"/>
      <c r="AX1297" s="130"/>
      <c r="AY1297" s="51"/>
      <c r="AZ1297" s="59"/>
      <c r="BB1297" s="24"/>
      <c r="BH1297" s="51"/>
      <c r="BI1297" s="108"/>
      <c r="BJ1297" s="51"/>
      <c r="BK1297" s="130"/>
      <c r="BL1297" s="51"/>
      <c r="BM1297" s="59"/>
    </row>
    <row r="1298" spans="2:65" s="5" customFormat="1" x14ac:dyDescent="0.2">
      <c r="B1298" s="24"/>
      <c r="H1298" s="24"/>
      <c r="I1298" s="98"/>
      <c r="K1298" s="130"/>
      <c r="L1298" s="51"/>
      <c r="M1298" s="59"/>
      <c r="O1298" s="24"/>
      <c r="U1298" s="51"/>
      <c r="V1298" s="108"/>
      <c r="W1298" s="51"/>
      <c r="X1298" s="130"/>
      <c r="Y1298" s="51"/>
      <c r="Z1298" s="59"/>
      <c r="AB1298" s="24"/>
      <c r="AH1298" s="51"/>
      <c r="AI1298" s="108"/>
      <c r="AJ1298" s="51"/>
      <c r="AK1298" s="130"/>
      <c r="AL1298" s="51"/>
      <c r="AM1298" s="59"/>
      <c r="AO1298" s="24"/>
      <c r="AU1298" s="51"/>
      <c r="AV1298" s="108"/>
      <c r="AW1298" s="51"/>
      <c r="AX1298" s="130"/>
      <c r="AY1298" s="51"/>
      <c r="AZ1298" s="59"/>
      <c r="BB1298" s="24"/>
      <c r="BH1298" s="51"/>
      <c r="BI1298" s="108"/>
      <c r="BJ1298" s="51"/>
      <c r="BK1298" s="130"/>
      <c r="BL1298" s="51"/>
      <c r="BM1298" s="59"/>
    </row>
    <row r="1299" spans="2:65" s="5" customFormat="1" x14ac:dyDescent="0.2">
      <c r="B1299" s="24"/>
      <c r="H1299" s="24"/>
      <c r="I1299" s="98"/>
      <c r="K1299" s="130"/>
      <c r="L1299" s="51"/>
      <c r="M1299" s="59"/>
      <c r="O1299" s="24"/>
      <c r="U1299" s="51"/>
      <c r="V1299" s="108"/>
      <c r="W1299" s="51"/>
      <c r="X1299" s="130"/>
      <c r="Y1299" s="51"/>
      <c r="Z1299" s="59"/>
      <c r="AB1299" s="24"/>
      <c r="AH1299" s="51"/>
      <c r="AI1299" s="108"/>
      <c r="AJ1299" s="51"/>
      <c r="AK1299" s="130"/>
      <c r="AL1299" s="51"/>
      <c r="AM1299" s="59"/>
      <c r="AO1299" s="24"/>
      <c r="AU1299" s="51"/>
      <c r="AV1299" s="108"/>
      <c r="AW1299" s="51"/>
      <c r="AX1299" s="130"/>
      <c r="AY1299" s="51"/>
      <c r="AZ1299" s="59"/>
      <c r="BB1299" s="24"/>
      <c r="BH1299" s="51"/>
      <c r="BI1299" s="108"/>
      <c r="BJ1299" s="51"/>
      <c r="BK1299" s="130"/>
      <c r="BL1299" s="51"/>
      <c r="BM1299" s="59"/>
    </row>
    <row r="1300" spans="2:65" s="5" customFormat="1" x14ac:dyDescent="0.2">
      <c r="B1300" s="24"/>
      <c r="H1300" s="24"/>
      <c r="I1300" s="98"/>
      <c r="K1300" s="130"/>
      <c r="L1300" s="51"/>
      <c r="M1300" s="59"/>
      <c r="O1300" s="24"/>
      <c r="U1300" s="51"/>
      <c r="V1300" s="108"/>
      <c r="W1300" s="51"/>
      <c r="X1300" s="130"/>
      <c r="Y1300" s="51"/>
      <c r="Z1300" s="59"/>
      <c r="AB1300" s="24"/>
      <c r="AH1300" s="51"/>
      <c r="AI1300" s="108"/>
      <c r="AJ1300" s="51"/>
      <c r="AK1300" s="130"/>
      <c r="AL1300" s="51"/>
      <c r="AM1300" s="59"/>
      <c r="AO1300" s="24"/>
      <c r="AU1300" s="51"/>
      <c r="AV1300" s="108"/>
      <c r="AW1300" s="51"/>
      <c r="AX1300" s="130"/>
      <c r="AY1300" s="51"/>
      <c r="AZ1300" s="59"/>
      <c r="BB1300" s="24"/>
      <c r="BH1300" s="51"/>
      <c r="BI1300" s="108"/>
      <c r="BJ1300" s="51"/>
      <c r="BK1300" s="130"/>
      <c r="BL1300" s="51"/>
      <c r="BM1300" s="59"/>
    </row>
    <row r="1301" spans="2:65" s="5" customFormat="1" x14ac:dyDescent="0.2">
      <c r="B1301" s="24"/>
      <c r="H1301" s="24"/>
      <c r="I1301" s="98"/>
      <c r="K1301" s="130"/>
      <c r="L1301" s="51"/>
      <c r="M1301" s="59"/>
      <c r="O1301" s="24"/>
      <c r="U1301" s="51"/>
      <c r="V1301" s="108"/>
      <c r="W1301" s="51"/>
      <c r="X1301" s="130"/>
      <c r="Y1301" s="51"/>
      <c r="Z1301" s="59"/>
      <c r="AB1301" s="24"/>
      <c r="AH1301" s="51"/>
      <c r="AI1301" s="108"/>
      <c r="AJ1301" s="51"/>
      <c r="AK1301" s="130"/>
      <c r="AL1301" s="51"/>
      <c r="AM1301" s="59"/>
      <c r="AO1301" s="24"/>
      <c r="AU1301" s="51"/>
      <c r="AV1301" s="108"/>
      <c r="AW1301" s="51"/>
      <c r="AX1301" s="130"/>
      <c r="AY1301" s="51"/>
      <c r="AZ1301" s="59"/>
      <c r="BB1301" s="24"/>
      <c r="BH1301" s="51"/>
      <c r="BI1301" s="108"/>
      <c r="BJ1301" s="51"/>
      <c r="BK1301" s="130"/>
      <c r="BL1301" s="51"/>
      <c r="BM1301" s="59"/>
    </row>
    <row r="1302" spans="2:65" s="5" customFormat="1" x14ac:dyDescent="0.2">
      <c r="B1302" s="24"/>
      <c r="H1302" s="24"/>
      <c r="I1302" s="98"/>
      <c r="K1302" s="130"/>
      <c r="L1302" s="51"/>
      <c r="M1302" s="59"/>
      <c r="O1302" s="24"/>
      <c r="U1302" s="51"/>
      <c r="V1302" s="108"/>
      <c r="W1302" s="51"/>
      <c r="X1302" s="130"/>
      <c r="Y1302" s="51"/>
      <c r="Z1302" s="59"/>
      <c r="AB1302" s="24"/>
      <c r="AH1302" s="51"/>
      <c r="AI1302" s="108"/>
      <c r="AJ1302" s="51"/>
      <c r="AK1302" s="130"/>
      <c r="AL1302" s="51"/>
      <c r="AM1302" s="59"/>
      <c r="AO1302" s="24"/>
      <c r="AU1302" s="51"/>
      <c r="AV1302" s="108"/>
      <c r="AW1302" s="51"/>
      <c r="AX1302" s="130"/>
      <c r="AY1302" s="51"/>
      <c r="AZ1302" s="59"/>
      <c r="BB1302" s="24"/>
      <c r="BH1302" s="51"/>
      <c r="BI1302" s="108"/>
      <c r="BJ1302" s="51"/>
      <c r="BK1302" s="130"/>
      <c r="BL1302" s="51"/>
      <c r="BM1302" s="59"/>
    </row>
    <row r="1303" spans="2:65" s="5" customFormat="1" x14ac:dyDescent="0.2">
      <c r="B1303" s="24"/>
      <c r="H1303" s="24"/>
      <c r="I1303" s="98"/>
      <c r="K1303" s="130"/>
      <c r="L1303" s="51"/>
      <c r="M1303" s="59"/>
      <c r="O1303" s="24"/>
      <c r="U1303" s="51"/>
      <c r="V1303" s="108"/>
      <c r="W1303" s="51"/>
      <c r="X1303" s="130"/>
      <c r="Y1303" s="51"/>
      <c r="Z1303" s="59"/>
      <c r="AB1303" s="24"/>
      <c r="AH1303" s="51"/>
      <c r="AI1303" s="108"/>
      <c r="AJ1303" s="51"/>
      <c r="AK1303" s="130"/>
      <c r="AL1303" s="51"/>
      <c r="AM1303" s="59"/>
      <c r="AO1303" s="24"/>
      <c r="AU1303" s="51"/>
      <c r="AV1303" s="108"/>
      <c r="AW1303" s="51"/>
      <c r="AX1303" s="130"/>
      <c r="AY1303" s="51"/>
      <c r="AZ1303" s="59"/>
      <c r="BB1303" s="24"/>
      <c r="BH1303" s="51"/>
      <c r="BI1303" s="108"/>
      <c r="BJ1303" s="51"/>
      <c r="BK1303" s="130"/>
      <c r="BL1303" s="51"/>
      <c r="BM1303" s="59"/>
    </row>
    <row r="1304" spans="2:65" s="5" customFormat="1" x14ac:dyDescent="0.2">
      <c r="B1304" s="24"/>
      <c r="H1304" s="24"/>
      <c r="I1304" s="98"/>
      <c r="K1304" s="130"/>
      <c r="L1304" s="51"/>
      <c r="M1304" s="59"/>
      <c r="O1304" s="24"/>
      <c r="U1304" s="51"/>
      <c r="V1304" s="108"/>
      <c r="W1304" s="51"/>
      <c r="X1304" s="130"/>
      <c r="Y1304" s="51"/>
      <c r="Z1304" s="59"/>
      <c r="AB1304" s="24"/>
      <c r="AH1304" s="51"/>
      <c r="AI1304" s="108"/>
      <c r="AJ1304" s="51"/>
      <c r="AK1304" s="130"/>
      <c r="AL1304" s="51"/>
      <c r="AM1304" s="59"/>
      <c r="AO1304" s="24"/>
      <c r="AU1304" s="51"/>
      <c r="AV1304" s="108"/>
      <c r="AW1304" s="51"/>
      <c r="AX1304" s="130"/>
      <c r="AY1304" s="51"/>
      <c r="AZ1304" s="59"/>
      <c r="BB1304" s="24"/>
      <c r="BH1304" s="51"/>
      <c r="BI1304" s="108"/>
      <c r="BJ1304" s="51"/>
      <c r="BK1304" s="130"/>
      <c r="BL1304" s="51"/>
      <c r="BM1304" s="59"/>
    </row>
    <row r="1305" spans="2:65" s="5" customFormat="1" x14ac:dyDescent="0.2">
      <c r="B1305" s="24"/>
      <c r="H1305" s="24"/>
      <c r="I1305" s="98"/>
      <c r="K1305" s="130"/>
      <c r="L1305" s="51"/>
      <c r="M1305" s="59"/>
      <c r="O1305" s="24"/>
      <c r="U1305" s="51"/>
      <c r="V1305" s="108"/>
      <c r="W1305" s="51"/>
      <c r="X1305" s="130"/>
      <c r="Y1305" s="51"/>
      <c r="Z1305" s="59"/>
      <c r="AB1305" s="24"/>
      <c r="AH1305" s="51"/>
      <c r="AI1305" s="108"/>
      <c r="AJ1305" s="51"/>
      <c r="AK1305" s="130"/>
      <c r="AL1305" s="51"/>
      <c r="AM1305" s="59"/>
      <c r="AO1305" s="24"/>
      <c r="AU1305" s="51"/>
      <c r="AV1305" s="108"/>
      <c r="AW1305" s="51"/>
      <c r="AX1305" s="130"/>
      <c r="AY1305" s="51"/>
      <c r="AZ1305" s="59"/>
      <c r="BB1305" s="24"/>
      <c r="BH1305" s="51"/>
      <c r="BI1305" s="108"/>
      <c r="BJ1305" s="51"/>
      <c r="BK1305" s="130"/>
      <c r="BL1305" s="51"/>
      <c r="BM1305" s="59"/>
    </row>
    <row r="1306" spans="2:65" s="5" customFormat="1" x14ac:dyDescent="0.2">
      <c r="B1306" s="24"/>
      <c r="H1306" s="24"/>
      <c r="I1306" s="98"/>
      <c r="K1306" s="130"/>
      <c r="L1306" s="51"/>
      <c r="M1306" s="59"/>
      <c r="O1306" s="24"/>
      <c r="U1306" s="51"/>
      <c r="V1306" s="108"/>
      <c r="W1306" s="51"/>
      <c r="X1306" s="130"/>
      <c r="Y1306" s="51"/>
      <c r="Z1306" s="59"/>
      <c r="AB1306" s="24"/>
      <c r="AH1306" s="51"/>
      <c r="AI1306" s="108"/>
      <c r="AJ1306" s="51"/>
      <c r="AK1306" s="130"/>
      <c r="AL1306" s="51"/>
      <c r="AM1306" s="59"/>
      <c r="AO1306" s="24"/>
      <c r="AU1306" s="51"/>
      <c r="AV1306" s="108"/>
      <c r="AW1306" s="51"/>
      <c r="AX1306" s="130"/>
      <c r="AY1306" s="51"/>
      <c r="AZ1306" s="59"/>
      <c r="BB1306" s="24"/>
      <c r="BH1306" s="51"/>
      <c r="BI1306" s="108"/>
      <c r="BJ1306" s="51"/>
      <c r="BK1306" s="130"/>
      <c r="BL1306" s="51"/>
      <c r="BM1306" s="59"/>
    </row>
    <row r="1307" spans="2:65" s="5" customFormat="1" x14ac:dyDescent="0.2">
      <c r="B1307" s="24"/>
      <c r="H1307" s="24"/>
      <c r="I1307" s="98"/>
      <c r="K1307" s="130"/>
      <c r="L1307" s="51"/>
      <c r="M1307" s="59"/>
      <c r="O1307" s="24"/>
      <c r="U1307" s="51"/>
      <c r="V1307" s="108"/>
      <c r="W1307" s="51"/>
      <c r="X1307" s="130"/>
      <c r="Y1307" s="51"/>
      <c r="Z1307" s="59"/>
      <c r="AB1307" s="24"/>
      <c r="AH1307" s="51"/>
      <c r="AI1307" s="108"/>
      <c r="AJ1307" s="51"/>
      <c r="AK1307" s="130"/>
      <c r="AL1307" s="51"/>
      <c r="AM1307" s="59"/>
      <c r="AO1307" s="24"/>
      <c r="AU1307" s="51"/>
      <c r="AV1307" s="108"/>
      <c r="AW1307" s="51"/>
      <c r="AX1307" s="130"/>
      <c r="AY1307" s="51"/>
      <c r="AZ1307" s="59"/>
      <c r="BB1307" s="24"/>
      <c r="BH1307" s="51"/>
      <c r="BI1307" s="108"/>
      <c r="BJ1307" s="51"/>
      <c r="BK1307" s="130"/>
      <c r="BL1307" s="51"/>
      <c r="BM1307" s="59"/>
    </row>
    <row r="1308" spans="2:65" s="5" customFormat="1" x14ac:dyDescent="0.2">
      <c r="B1308" s="24"/>
      <c r="H1308" s="24"/>
      <c r="I1308" s="98"/>
      <c r="K1308" s="130"/>
      <c r="L1308" s="51"/>
      <c r="M1308" s="59"/>
      <c r="O1308" s="24"/>
      <c r="U1308" s="51"/>
      <c r="V1308" s="108"/>
      <c r="W1308" s="51"/>
      <c r="X1308" s="130"/>
      <c r="Y1308" s="51"/>
      <c r="Z1308" s="59"/>
      <c r="AB1308" s="24"/>
      <c r="AH1308" s="51"/>
      <c r="AI1308" s="108"/>
      <c r="AJ1308" s="51"/>
      <c r="AK1308" s="130"/>
      <c r="AL1308" s="51"/>
      <c r="AM1308" s="59"/>
      <c r="AO1308" s="24"/>
      <c r="AU1308" s="51"/>
      <c r="AV1308" s="108"/>
      <c r="AW1308" s="51"/>
      <c r="AX1308" s="130"/>
      <c r="AY1308" s="51"/>
      <c r="AZ1308" s="59"/>
      <c r="BB1308" s="24"/>
      <c r="BH1308" s="51"/>
      <c r="BI1308" s="108"/>
      <c r="BJ1308" s="51"/>
      <c r="BK1308" s="130"/>
      <c r="BL1308" s="51"/>
      <c r="BM1308" s="59"/>
    </row>
    <row r="1309" spans="2:65" s="5" customFormat="1" x14ac:dyDescent="0.2">
      <c r="B1309" s="24"/>
      <c r="H1309" s="24"/>
      <c r="I1309" s="98"/>
      <c r="K1309" s="130"/>
      <c r="L1309" s="51"/>
      <c r="M1309" s="59"/>
      <c r="O1309" s="24"/>
      <c r="U1309" s="51"/>
      <c r="V1309" s="108"/>
      <c r="W1309" s="51"/>
      <c r="X1309" s="130"/>
      <c r="Y1309" s="51"/>
      <c r="Z1309" s="59"/>
      <c r="AB1309" s="24"/>
      <c r="AH1309" s="51"/>
      <c r="AI1309" s="108"/>
      <c r="AJ1309" s="51"/>
      <c r="AK1309" s="130"/>
      <c r="AL1309" s="51"/>
      <c r="AM1309" s="59"/>
      <c r="AO1309" s="24"/>
      <c r="AU1309" s="51"/>
      <c r="AV1309" s="108"/>
      <c r="AW1309" s="51"/>
      <c r="AX1309" s="130"/>
      <c r="AY1309" s="51"/>
      <c r="AZ1309" s="59"/>
      <c r="BB1309" s="24"/>
      <c r="BH1309" s="51"/>
      <c r="BI1309" s="108"/>
      <c r="BJ1309" s="51"/>
      <c r="BK1309" s="130"/>
      <c r="BL1309" s="51"/>
      <c r="BM1309" s="59"/>
    </row>
    <row r="1310" spans="2:65" s="5" customFormat="1" x14ac:dyDescent="0.2">
      <c r="B1310" s="24"/>
      <c r="H1310" s="24"/>
      <c r="I1310" s="98"/>
      <c r="K1310" s="130"/>
      <c r="L1310" s="51"/>
      <c r="M1310" s="59"/>
      <c r="O1310" s="24"/>
      <c r="U1310" s="51"/>
      <c r="V1310" s="108"/>
      <c r="W1310" s="51"/>
      <c r="X1310" s="130"/>
      <c r="Y1310" s="51"/>
      <c r="Z1310" s="59"/>
      <c r="AB1310" s="24"/>
      <c r="AH1310" s="51"/>
      <c r="AI1310" s="108"/>
      <c r="AJ1310" s="51"/>
      <c r="AK1310" s="130"/>
      <c r="AL1310" s="51"/>
      <c r="AM1310" s="59"/>
      <c r="AO1310" s="24"/>
      <c r="AU1310" s="51"/>
      <c r="AV1310" s="108"/>
      <c r="AW1310" s="51"/>
      <c r="AX1310" s="130"/>
      <c r="AY1310" s="51"/>
      <c r="AZ1310" s="59"/>
      <c r="BB1310" s="24"/>
      <c r="BH1310" s="51"/>
      <c r="BI1310" s="108"/>
      <c r="BJ1310" s="51"/>
      <c r="BK1310" s="130"/>
      <c r="BL1310" s="51"/>
      <c r="BM1310" s="59"/>
    </row>
    <row r="1311" spans="2:65" s="5" customFormat="1" x14ac:dyDescent="0.2">
      <c r="B1311" s="24"/>
      <c r="H1311" s="24"/>
      <c r="I1311" s="98"/>
      <c r="K1311" s="130"/>
      <c r="L1311" s="51"/>
      <c r="M1311" s="59"/>
      <c r="O1311" s="24"/>
      <c r="U1311" s="51"/>
      <c r="V1311" s="108"/>
      <c r="W1311" s="51"/>
      <c r="X1311" s="130"/>
      <c r="Y1311" s="51"/>
      <c r="Z1311" s="59"/>
      <c r="AB1311" s="24"/>
      <c r="AH1311" s="51"/>
      <c r="AI1311" s="108"/>
      <c r="AJ1311" s="51"/>
      <c r="AK1311" s="130"/>
      <c r="AL1311" s="51"/>
      <c r="AM1311" s="59"/>
      <c r="AO1311" s="24"/>
      <c r="AU1311" s="51"/>
      <c r="AV1311" s="108"/>
      <c r="AW1311" s="51"/>
      <c r="AX1311" s="130"/>
      <c r="AY1311" s="51"/>
      <c r="AZ1311" s="59"/>
      <c r="BB1311" s="24"/>
      <c r="BH1311" s="51"/>
      <c r="BI1311" s="108"/>
      <c r="BJ1311" s="51"/>
      <c r="BK1311" s="130"/>
      <c r="BL1311" s="51"/>
      <c r="BM1311" s="59"/>
    </row>
    <row r="1312" spans="2:65" s="5" customFormat="1" x14ac:dyDescent="0.2">
      <c r="B1312" s="24"/>
      <c r="H1312" s="24"/>
      <c r="I1312" s="98"/>
      <c r="K1312" s="130"/>
      <c r="L1312" s="51"/>
      <c r="M1312" s="59"/>
      <c r="O1312" s="24"/>
      <c r="U1312" s="51"/>
      <c r="V1312" s="108"/>
      <c r="W1312" s="51"/>
      <c r="X1312" s="130"/>
      <c r="Y1312" s="51"/>
      <c r="Z1312" s="59"/>
      <c r="AB1312" s="24"/>
      <c r="AH1312" s="51"/>
      <c r="AI1312" s="108"/>
      <c r="AJ1312" s="51"/>
      <c r="AK1312" s="130"/>
      <c r="AL1312" s="51"/>
      <c r="AM1312" s="59"/>
      <c r="AO1312" s="24"/>
      <c r="AU1312" s="51"/>
      <c r="AV1312" s="108"/>
      <c r="AW1312" s="51"/>
      <c r="AX1312" s="130"/>
      <c r="AY1312" s="51"/>
      <c r="AZ1312" s="59"/>
      <c r="BB1312" s="24"/>
      <c r="BH1312" s="51"/>
      <c r="BI1312" s="108"/>
      <c r="BJ1312" s="51"/>
      <c r="BK1312" s="130"/>
      <c r="BL1312" s="51"/>
      <c r="BM1312" s="59"/>
    </row>
    <row r="1313" spans="2:65" s="5" customFormat="1" x14ac:dyDescent="0.2">
      <c r="B1313" s="24"/>
      <c r="H1313" s="24"/>
      <c r="I1313" s="98"/>
      <c r="K1313" s="130"/>
      <c r="L1313" s="51"/>
      <c r="M1313" s="59"/>
      <c r="O1313" s="24"/>
      <c r="U1313" s="51"/>
      <c r="V1313" s="108"/>
      <c r="W1313" s="51"/>
      <c r="X1313" s="130"/>
      <c r="Y1313" s="51"/>
      <c r="Z1313" s="59"/>
      <c r="AB1313" s="24"/>
      <c r="AH1313" s="51"/>
      <c r="AI1313" s="108"/>
      <c r="AJ1313" s="51"/>
      <c r="AK1313" s="130"/>
      <c r="AL1313" s="51"/>
      <c r="AM1313" s="59"/>
      <c r="AO1313" s="24"/>
      <c r="AU1313" s="51"/>
      <c r="AV1313" s="108"/>
      <c r="AW1313" s="51"/>
      <c r="AX1313" s="130"/>
      <c r="AY1313" s="51"/>
      <c r="AZ1313" s="59"/>
      <c r="BB1313" s="24"/>
      <c r="BH1313" s="51"/>
      <c r="BI1313" s="108"/>
      <c r="BJ1313" s="51"/>
      <c r="BK1313" s="130"/>
      <c r="BL1313" s="51"/>
      <c r="BM1313" s="59"/>
    </row>
    <row r="1314" spans="2:65" s="5" customFormat="1" x14ac:dyDescent="0.2">
      <c r="B1314" s="24"/>
      <c r="H1314" s="24"/>
      <c r="I1314" s="98"/>
      <c r="K1314" s="130"/>
      <c r="L1314" s="51"/>
      <c r="M1314" s="59"/>
      <c r="O1314" s="24"/>
      <c r="U1314" s="51"/>
      <c r="V1314" s="108"/>
      <c r="W1314" s="51"/>
      <c r="X1314" s="130"/>
      <c r="Y1314" s="51"/>
      <c r="Z1314" s="59"/>
      <c r="AB1314" s="24"/>
      <c r="AH1314" s="51"/>
      <c r="AI1314" s="108"/>
      <c r="AJ1314" s="51"/>
      <c r="AK1314" s="130"/>
      <c r="AL1314" s="51"/>
      <c r="AM1314" s="59"/>
      <c r="AO1314" s="24"/>
      <c r="AU1314" s="51"/>
      <c r="AV1314" s="108"/>
      <c r="AW1314" s="51"/>
      <c r="AX1314" s="130"/>
      <c r="AY1314" s="51"/>
      <c r="AZ1314" s="59"/>
      <c r="BB1314" s="24"/>
      <c r="BH1314" s="51"/>
      <c r="BI1314" s="108"/>
      <c r="BJ1314" s="51"/>
      <c r="BK1314" s="130"/>
      <c r="BL1314" s="51"/>
      <c r="BM1314" s="59"/>
    </row>
    <row r="1315" spans="2:65" s="5" customFormat="1" x14ac:dyDescent="0.2">
      <c r="B1315" s="24"/>
      <c r="H1315" s="24"/>
      <c r="I1315" s="98"/>
      <c r="K1315" s="130"/>
      <c r="L1315" s="51"/>
      <c r="M1315" s="59"/>
      <c r="O1315" s="24"/>
      <c r="U1315" s="51"/>
      <c r="V1315" s="108"/>
      <c r="W1315" s="51"/>
      <c r="X1315" s="130"/>
      <c r="Y1315" s="51"/>
      <c r="Z1315" s="59"/>
      <c r="AB1315" s="24"/>
      <c r="AH1315" s="51"/>
      <c r="AI1315" s="108"/>
      <c r="AJ1315" s="51"/>
      <c r="AK1315" s="130"/>
      <c r="AL1315" s="51"/>
      <c r="AM1315" s="59"/>
      <c r="AO1315" s="24"/>
      <c r="AU1315" s="51"/>
      <c r="AV1315" s="108"/>
      <c r="AW1315" s="51"/>
      <c r="AX1315" s="130"/>
      <c r="AY1315" s="51"/>
      <c r="AZ1315" s="59"/>
      <c r="BB1315" s="24"/>
      <c r="BH1315" s="51"/>
      <c r="BI1315" s="108"/>
      <c r="BJ1315" s="51"/>
      <c r="BK1315" s="130"/>
      <c r="BL1315" s="51"/>
      <c r="BM1315" s="59"/>
    </row>
    <row r="1316" spans="2:65" s="5" customFormat="1" x14ac:dyDescent="0.2">
      <c r="B1316" s="24"/>
      <c r="H1316" s="24"/>
      <c r="I1316" s="98"/>
      <c r="K1316" s="130"/>
      <c r="L1316" s="51"/>
      <c r="M1316" s="59"/>
      <c r="O1316" s="24"/>
      <c r="U1316" s="51"/>
      <c r="V1316" s="108"/>
      <c r="W1316" s="51"/>
      <c r="X1316" s="130"/>
      <c r="Y1316" s="51"/>
      <c r="Z1316" s="59"/>
      <c r="AB1316" s="24"/>
      <c r="AH1316" s="51"/>
      <c r="AI1316" s="108"/>
      <c r="AJ1316" s="51"/>
      <c r="AK1316" s="130"/>
      <c r="AL1316" s="51"/>
      <c r="AM1316" s="59"/>
      <c r="AO1316" s="24"/>
      <c r="AU1316" s="51"/>
      <c r="AV1316" s="108"/>
      <c r="AW1316" s="51"/>
      <c r="AX1316" s="130"/>
      <c r="AY1316" s="51"/>
      <c r="AZ1316" s="59"/>
      <c r="BB1316" s="24"/>
      <c r="BH1316" s="51"/>
      <c r="BI1316" s="108"/>
      <c r="BJ1316" s="51"/>
      <c r="BK1316" s="130"/>
      <c r="BL1316" s="51"/>
      <c r="BM1316" s="59"/>
    </row>
    <row r="1317" spans="2:65" s="5" customFormat="1" x14ac:dyDescent="0.2">
      <c r="B1317" s="24"/>
      <c r="H1317" s="24"/>
      <c r="I1317" s="98"/>
      <c r="K1317" s="130"/>
      <c r="L1317" s="51"/>
      <c r="M1317" s="59"/>
      <c r="O1317" s="24"/>
      <c r="U1317" s="51"/>
      <c r="V1317" s="108"/>
      <c r="W1317" s="51"/>
      <c r="X1317" s="130"/>
      <c r="Y1317" s="51"/>
      <c r="Z1317" s="59"/>
      <c r="AB1317" s="24"/>
      <c r="AH1317" s="51"/>
      <c r="AI1317" s="108"/>
      <c r="AJ1317" s="51"/>
      <c r="AK1317" s="130"/>
      <c r="AL1317" s="51"/>
      <c r="AM1317" s="59"/>
      <c r="AO1317" s="24"/>
      <c r="AU1317" s="51"/>
      <c r="AV1317" s="108"/>
      <c r="AW1317" s="51"/>
      <c r="AX1317" s="130"/>
      <c r="AY1317" s="51"/>
      <c r="AZ1317" s="59"/>
      <c r="BB1317" s="24"/>
      <c r="BH1317" s="51"/>
      <c r="BI1317" s="108"/>
      <c r="BJ1317" s="51"/>
      <c r="BK1317" s="130"/>
      <c r="BL1317" s="51"/>
      <c r="BM1317" s="59"/>
    </row>
    <row r="1318" spans="2:65" s="5" customFormat="1" x14ac:dyDescent="0.2">
      <c r="B1318" s="24"/>
      <c r="H1318" s="24"/>
      <c r="I1318" s="98"/>
      <c r="K1318" s="130"/>
      <c r="L1318" s="51"/>
      <c r="M1318" s="59"/>
      <c r="O1318" s="24"/>
      <c r="U1318" s="51"/>
      <c r="V1318" s="108"/>
      <c r="W1318" s="51"/>
      <c r="X1318" s="130"/>
      <c r="Y1318" s="51"/>
      <c r="Z1318" s="59"/>
      <c r="AB1318" s="24"/>
      <c r="AH1318" s="51"/>
      <c r="AI1318" s="108"/>
      <c r="AJ1318" s="51"/>
      <c r="AK1318" s="130"/>
      <c r="AL1318" s="51"/>
      <c r="AM1318" s="59"/>
      <c r="AO1318" s="24"/>
      <c r="AU1318" s="51"/>
      <c r="AV1318" s="108"/>
      <c r="AW1318" s="51"/>
      <c r="AX1318" s="130"/>
      <c r="AY1318" s="51"/>
      <c r="AZ1318" s="59"/>
      <c r="BB1318" s="24"/>
      <c r="BH1318" s="51"/>
      <c r="BI1318" s="108"/>
      <c r="BJ1318" s="51"/>
      <c r="BK1318" s="130"/>
      <c r="BL1318" s="51"/>
      <c r="BM1318" s="59"/>
    </row>
    <row r="1319" spans="2:65" s="5" customFormat="1" x14ac:dyDescent="0.2">
      <c r="B1319" s="24"/>
      <c r="H1319" s="24"/>
      <c r="I1319" s="98"/>
      <c r="K1319" s="130"/>
      <c r="L1319" s="51"/>
      <c r="M1319" s="59"/>
      <c r="O1319" s="24"/>
      <c r="U1319" s="51"/>
      <c r="V1319" s="108"/>
      <c r="W1319" s="51"/>
      <c r="X1319" s="130"/>
      <c r="Y1319" s="51"/>
      <c r="Z1319" s="59"/>
      <c r="AB1319" s="24"/>
      <c r="AH1319" s="51"/>
      <c r="AI1319" s="108"/>
      <c r="AJ1319" s="51"/>
      <c r="AK1319" s="130"/>
      <c r="AL1319" s="51"/>
      <c r="AM1319" s="59"/>
      <c r="AO1319" s="24"/>
      <c r="AU1319" s="51"/>
      <c r="AV1319" s="108"/>
      <c r="AW1319" s="51"/>
      <c r="AX1319" s="130"/>
      <c r="AY1319" s="51"/>
      <c r="AZ1319" s="59"/>
      <c r="BB1319" s="24"/>
      <c r="BH1319" s="51"/>
      <c r="BI1319" s="108"/>
      <c r="BJ1319" s="51"/>
      <c r="BK1319" s="130"/>
      <c r="BL1319" s="51"/>
      <c r="BM1319" s="59"/>
    </row>
    <row r="1320" spans="2:65" s="5" customFormat="1" x14ac:dyDescent="0.2">
      <c r="B1320" s="24"/>
      <c r="H1320" s="24"/>
      <c r="I1320" s="98"/>
      <c r="K1320" s="130"/>
      <c r="L1320" s="51"/>
      <c r="M1320" s="59"/>
      <c r="O1320" s="24"/>
      <c r="U1320" s="51"/>
      <c r="V1320" s="108"/>
      <c r="W1320" s="51"/>
      <c r="X1320" s="130"/>
      <c r="Y1320" s="51"/>
      <c r="Z1320" s="59"/>
      <c r="AB1320" s="24"/>
      <c r="AH1320" s="51"/>
      <c r="AI1320" s="108"/>
      <c r="AJ1320" s="51"/>
      <c r="AK1320" s="130"/>
      <c r="AL1320" s="51"/>
      <c r="AM1320" s="59"/>
      <c r="AO1320" s="24"/>
      <c r="AU1320" s="51"/>
      <c r="AV1320" s="108"/>
      <c r="AW1320" s="51"/>
      <c r="AX1320" s="130"/>
      <c r="AY1320" s="51"/>
      <c r="AZ1320" s="59"/>
      <c r="BB1320" s="24"/>
      <c r="BH1320" s="51"/>
      <c r="BI1320" s="108"/>
      <c r="BJ1320" s="51"/>
      <c r="BK1320" s="130"/>
      <c r="BL1320" s="51"/>
      <c r="BM1320" s="59"/>
    </row>
    <row r="1321" spans="2:65" s="5" customFormat="1" x14ac:dyDescent="0.2">
      <c r="B1321" s="24"/>
      <c r="H1321" s="24"/>
      <c r="I1321" s="98"/>
      <c r="K1321" s="130"/>
      <c r="L1321" s="51"/>
      <c r="M1321" s="59"/>
      <c r="O1321" s="24"/>
      <c r="U1321" s="51"/>
      <c r="V1321" s="108"/>
      <c r="W1321" s="51"/>
      <c r="X1321" s="130"/>
      <c r="Y1321" s="51"/>
      <c r="Z1321" s="59"/>
      <c r="AB1321" s="24"/>
      <c r="AH1321" s="51"/>
      <c r="AI1321" s="108"/>
      <c r="AJ1321" s="51"/>
      <c r="AK1321" s="130"/>
      <c r="AL1321" s="51"/>
      <c r="AM1321" s="59"/>
      <c r="AO1321" s="24"/>
      <c r="AU1321" s="51"/>
      <c r="AV1321" s="108"/>
      <c r="AW1321" s="51"/>
      <c r="AX1321" s="130"/>
      <c r="AY1321" s="51"/>
      <c r="AZ1321" s="59"/>
      <c r="BB1321" s="24"/>
      <c r="BH1321" s="51"/>
      <c r="BI1321" s="108"/>
      <c r="BJ1321" s="51"/>
      <c r="BK1321" s="130"/>
      <c r="BL1321" s="51"/>
      <c r="BM1321" s="59"/>
    </row>
    <row r="1322" spans="2:65" s="5" customFormat="1" x14ac:dyDescent="0.2">
      <c r="B1322" s="24"/>
      <c r="H1322" s="24"/>
      <c r="I1322" s="98"/>
      <c r="K1322" s="130"/>
      <c r="L1322" s="51"/>
      <c r="M1322" s="59"/>
      <c r="O1322" s="24"/>
      <c r="U1322" s="51"/>
      <c r="V1322" s="108"/>
      <c r="W1322" s="51"/>
      <c r="X1322" s="130"/>
      <c r="Y1322" s="51"/>
      <c r="Z1322" s="59"/>
      <c r="AB1322" s="24"/>
      <c r="AH1322" s="51"/>
      <c r="AI1322" s="108"/>
      <c r="AJ1322" s="51"/>
      <c r="AK1322" s="130"/>
      <c r="AL1322" s="51"/>
      <c r="AM1322" s="59"/>
      <c r="AO1322" s="24"/>
      <c r="AU1322" s="51"/>
      <c r="AV1322" s="108"/>
      <c r="AW1322" s="51"/>
      <c r="AX1322" s="130"/>
      <c r="AY1322" s="51"/>
      <c r="AZ1322" s="59"/>
      <c r="BB1322" s="24"/>
      <c r="BH1322" s="51"/>
      <c r="BI1322" s="108"/>
      <c r="BJ1322" s="51"/>
      <c r="BK1322" s="130"/>
      <c r="BL1322" s="51"/>
      <c r="BM1322" s="59"/>
    </row>
    <row r="1323" spans="2:65" s="5" customFormat="1" x14ac:dyDescent="0.2">
      <c r="B1323" s="24"/>
      <c r="H1323" s="24"/>
      <c r="I1323" s="98"/>
      <c r="K1323" s="130"/>
      <c r="L1323" s="51"/>
      <c r="M1323" s="59"/>
      <c r="O1323" s="24"/>
      <c r="U1323" s="51"/>
      <c r="V1323" s="108"/>
      <c r="W1323" s="51"/>
      <c r="X1323" s="130"/>
      <c r="Y1323" s="51"/>
      <c r="Z1323" s="59"/>
      <c r="AB1323" s="24"/>
      <c r="AH1323" s="51"/>
      <c r="AI1323" s="108"/>
      <c r="AJ1323" s="51"/>
      <c r="AK1323" s="130"/>
      <c r="AL1323" s="51"/>
      <c r="AM1323" s="59"/>
      <c r="AO1323" s="24"/>
      <c r="AU1323" s="51"/>
      <c r="AV1323" s="108"/>
      <c r="AW1323" s="51"/>
      <c r="AX1323" s="130"/>
      <c r="AY1323" s="51"/>
      <c r="AZ1323" s="59"/>
      <c r="BB1323" s="24"/>
      <c r="BH1323" s="51"/>
      <c r="BI1323" s="108"/>
      <c r="BJ1323" s="51"/>
      <c r="BK1323" s="130"/>
      <c r="BL1323" s="51"/>
      <c r="BM1323" s="59"/>
    </row>
    <row r="1324" spans="2:65" s="5" customFormat="1" x14ac:dyDescent="0.2">
      <c r="B1324" s="24"/>
      <c r="H1324" s="24"/>
      <c r="I1324" s="98"/>
      <c r="K1324" s="130"/>
      <c r="L1324" s="51"/>
      <c r="M1324" s="59"/>
      <c r="O1324" s="24"/>
      <c r="U1324" s="51"/>
      <c r="V1324" s="108"/>
      <c r="W1324" s="51"/>
      <c r="X1324" s="130"/>
      <c r="Y1324" s="51"/>
      <c r="Z1324" s="59"/>
      <c r="AB1324" s="24"/>
      <c r="AH1324" s="51"/>
      <c r="AI1324" s="108"/>
      <c r="AJ1324" s="51"/>
      <c r="AK1324" s="130"/>
      <c r="AL1324" s="51"/>
      <c r="AM1324" s="59"/>
      <c r="AO1324" s="24"/>
      <c r="AU1324" s="51"/>
      <c r="AV1324" s="108"/>
      <c r="AW1324" s="51"/>
      <c r="AX1324" s="130"/>
      <c r="AY1324" s="51"/>
      <c r="AZ1324" s="59"/>
      <c r="BB1324" s="24"/>
      <c r="BH1324" s="51"/>
      <c r="BI1324" s="108"/>
      <c r="BJ1324" s="51"/>
      <c r="BK1324" s="130"/>
      <c r="BL1324" s="51"/>
      <c r="BM1324" s="59"/>
    </row>
    <row r="1325" spans="2:65" s="5" customFormat="1" x14ac:dyDescent="0.2">
      <c r="B1325" s="24"/>
      <c r="H1325" s="24"/>
      <c r="I1325" s="98"/>
      <c r="K1325" s="130"/>
      <c r="L1325" s="51"/>
      <c r="M1325" s="59"/>
      <c r="O1325" s="24"/>
      <c r="U1325" s="51"/>
      <c r="V1325" s="108"/>
      <c r="W1325" s="51"/>
      <c r="X1325" s="130"/>
      <c r="Y1325" s="51"/>
      <c r="Z1325" s="59"/>
      <c r="AB1325" s="24"/>
      <c r="AH1325" s="51"/>
      <c r="AI1325" s="108"/>
      <c r="AJ1325" s="51"/>
      <c r="AK1325" s="130"/>
      <c r="AL1325" s="51"/>
      <c r="AM1325" s="59"/>
      <c r="AO1325" s="24"/>
      <c r="AU1325" s="51"/>
      <c r="AV1325" s="108"/>
      <c r="AW1325" s="51"/>
      <c r="AX1325" s="130"/>
      <c r="AY1325" s="51"/>
      <c r="AZ1325" s="59"/>
      <c r="BB1325" s="24"/>
      <c r="BH1325" s="51"/>
      <c r="BI1325" s="108"/>
      <c r="BJ1325" s="51"/>
      <c r="BK1325" s="130"/>
      <c r="BL1325" s="51"/>
      <c r="BM1325" s="59"/>
    </row>
    <row r="1326" spans="2:65" s="5" customFormat="1" x14ac:dyDescent="0.2">
      <c r="B1326" s="24"/>
      <c r="H1326" s="24"/>
      <c r="I1326" s="98"/>
      <c r="K1326" s="130"/>
      <c r="L1326" s="51"/>
      <c r="M1326" s="59"/>
      <c r="O1326" s="24"/>
      <c r="U1326" s="51"/>
      <c r="V1326" s="108"/>
      <c r="W1326" s="51"/>
      <c r="X1326" s="130"/>
      <c r="Y1326" s="51"/>
      <c r="Z1326" s="59"/>
      <c r="AB1326" s="24"/>
      <c r="AH1326" s="51"/>
      <c r="AI1326" s="108"/>
      <c r="AJ1326" s="51"/>
      <c r="AK1326" s="130"/>
      <c r="AL1326" s="51"/>
      <c r="AM1326" s="59"/>
      <c r="AO1326" s="24"/>
      <c r="AU1326" s="51"/>
      <c r="AV1326" s="108"/>
      <c r="AW1326" s="51"/>
      <c r="AX1326" s="130"/>
      <c r="AY1326" s="51"/>
      <c r="AZ1326" s="59"/>
      <c r="BB1326" s="24"/>
      <c r="BH1326" s="51"/>
      <c r="BI1326" s="108"/>
      <c r="BJ1326" s="51"/>
      <c r="BK1326" s="130"/>
      <c r="BL1326" s="51"/>
      <c r="BM1326" s="59"/>
    </row>
    <row r="1327" spans="2:65" s="5" customFormat="1" x14ac:dyDescent="0.2">
      <c r="B1327" s="24"/>
      <c r="H1327" s="24"/>
      <c r="I1327" s="98"/>
      <c r="K1327" s="130"/>
      <c r="L1327" s="51"/>
      <c r="M1327" s="59"/>
      <c r="O1327" s="24"/>
      <c r="U1327" s="51"/>
      <c r="V1327" s="108"/>
      <c r="W1327" s="51"/>
      <c r="X1327" s="130"/>
      <c r="Y1327" s="51"/>
      <c r="Z1327" s="59"/>
      <c r="AB1327" s="24"/>
      <c r="AH1327" s="51"/>
      <c r="AI1327" s="108"/>
      <c r="AJ1327" s="51"/>
      <c r="AK1327" s="130"/>
      <c r="AL1327" s="51"/>
      <c r="AM1327" s="59"/>
      <c r="AO1327" s="24"/>
      <c r="AU1327" s="51"/>
      <c r="AV1327" s="108"/>
      <c r="AW1327" s="51"/>
      <c r="AX1327" s="130"/>
      <c r="AY1327" s="51"/>
      <c r="AZ1327" s="59"/>
      <c r="BB1327" s="24"/>
      <c r="BH1327" s="51"/>
      <c r="BI1327" s="108"/>
      <c r="BJ1327" s="51"/>
      <c r="BK1327" s="130"/>
      <c r="BL1327" s="51"/>
      <c r="BM1327" s="59"/>
    </row>
    <row r="1328" spans="2:65" s="5" customFormat="1" x14ac:dyDescent="0.2">
      <c r="B1328" s="24"/>
      <c r="H1328" s="24"/>
      <c r="I1328" s="98"/>
      <c r="K1328" s="130"/>
      <c r="L1328" s="51"/>
      <c r="M1328" s="59"/>
      <c r="O1328" s="24"/>
      <c r="U1328" s="51"/>
      <c r="V1328" s="108"/>
      <c r="W1328" s="51"/>
      <c r="X1328" s="130"/>
      <c r="Y1328" s="51"/>
      <c r="Z1328" s="59"/>
      <c r="AB1328" s="24"/>
      <c r="AH1328" s="51"/>
      <c r="AI1328" s="108"/>
      <c r="AJ1328" s="51"/>
      <c r="AK1328" s="130"/>
      <c r="AL1328" s="51"/>
      <c r="AM1328" s="59"/>
      <c r="AO1328" s="24"/>
      <c r="AU1328" s="51"/>
      <c r="AV1328" s="108"/>
      <c r="AW1328" s="51"/>
      <c r="AX1328" s="130"/>
      <c r="AY1328" s="51"/>
      <c r="AZ1328" s="59"/>
      <c r="BB1328" s="24"/>
      <c r="BH1328" s="51"/>
      <c r="BI1328" s="108"/>
      <c r="BJ1328" s="51"/>
      <c r="BK1328" s="130"/>
      <c r="BL1328" s="51"/>
      <c r="BM1328" s="59"/>
    </row>
    <row r="1329" spans="2:65" s="5" customFormat="1" x14ac:dyDescent="0.2">
      <c r="B1329" s="24"/>
      <c r="H1329" s="24"/>
      <c r="I1329" s="98"/>
      <c r="K1329" s="130"/>
      <c r="L1329" s="51"/>
      <c r="M1329" s="59"/>
      <c r="O1329" s="24"/>
      <c r="U1329" s="51"/>
      <c r="V1329" s="108"/>
      <c r="W1329" s="51"/>
      <c r="X1329" s="130"/>
      <c r="Y1329" s="51"/>
      <c r="Z1329" s="59"/>
      <c r="AB1329" s="24"/>
      <c r="AH1329" s="51"/>
      <c r="AI1329" s="108"/>
      <c r="AJ1329" s="51"/>
      <c r="AK1329" s="130"/>
      <c r="AL1329" s="51"/>
      <c r="AM1329" s="59"/>
      <c r="AO1329" s="24"/>
      <c r="AU1329" s="51"/>
      <c r="AV1329" s="108"/>
      <c r="AW1329" s="51"/>
      <c r="AX1329" s="130"/>
      <c r="AY1329" s="51"/>
      <c r="AZ1329" s="59"/>
      <c r="BB1329" s="24"/>
      <c r="BH1329" s="51"/>
      <c r="BI1329" s="108"/>
      <c r="BJ1329" s="51"/>
      <c r="BK1329" s="130"/>
      <c r="BL1329" s="51"/>
      <c r="BM1329" s="59"/>
    </row>
    <row r="1330" spans="2:65" s="5" customFormat="1" x14ac:dyDescent="0.2">
      <c r="B1330" s="24"/>
      <c r="H1330" s="24"/>
      <c r="I1330" s="98"/>
      <c r="K1330" s="130"/>
      <c r="L1330" s="51"/>
      <c r="M1330" s="59"/>
      <c r="O1330" s="24"/>
      <c r="U1330" s="51"/>
      <c r="V1330" s="108"/>
      <c r="W1330" s="51"/>
      <c r="X1330" s="130"/>
      <c r="Y1330" s="51"/>
      <c r="Z1330" s="59"/>
      <c r="AB1330" s="24"/>
      <c r="AH1330" s="51"/>
      <c r="AI1330" s="108"/>
      <c r="AJ1330" s="51"/>
      <c r="AK1330" s="130"/>
      <c r="AL1330" s="51"/>
      <c r="AM1330" s="59"/>
      <c r="AO1330" s="24"/>
      <c r="AU1330" s="51"/>
      <c r="AV1330" s="108"/>
      <c r="AW1330" s="51"/>
      <c r="AX1330" s="130"/>
      <c r="AY1330" s="51"/>
      <c r="AZ1330" s="59"/>
      <c r="BB1330" s="24"/>
      <c r="BH1330" s="51"/>
      <c r="BI1330" s="108"/>
      <c r="BJ1330" s="51"/>
      <c r="BK1330" s="130"/>
      <c r="BL1330" s="51"/>
      <c r="BM1330" s="59"/>
    </row>
    <row r="1331" spans="2:65" s="5" customFormat="1" x14ac:dyDescent="0.2">
      <c r="B1331" s="24"/>
      <c r="H1331" s="24"/>
      <c r="I1331" s="98"/>
      <c r="K1331" s="130"/>
      <c r="L1331" s="51"/>
      <c r="M1331" s="59"/>
      <c r="O1331" s="24"/>
      <c r="U1331" s="51"/>
      <c r="V1331" s="108"/>
      <c r="W1331" s="51"/>
      <c r="X1331" s="130"/>
      <c r="Y1331" s="51"/>
      <c r="Z1331" s="59"/>
      <c r="AB1331" s="24"/>
      <c r="AH1331" s="51"/>
      <c r="AI1331" s="108"/>
      <c r="AJ1331" s="51"/>
      <c r="AK1331" s="130"/>
      <c r="AL1331" s="51"/>
      <c r="AM1331" s="59"/>
      <c r="AO1331" s="24"/>
      <c r="AU1331" s="51"/>
      <c r="AV1331" s="108"/>
      <c r="AW1331" s="51"/>
      <c r="AX1331" s="130"/>
      <c r="AY1331" s="51"/>
      <c r="AZ1331" s="59"/>
      <c r="BB1331" s="24"/>
      <c r="BH1331" s="51"/>
      <c r="BI1331" s="108"/>
      <c r="BJ1331" s="51"/>
      <c r="BK1331" s="130"/>
      <c r="BL1331" s="51"/>
      <c r="BM1331" s="59"/>
    </row>
    <row r="1332" spans="2:65" s="5" customFormat="1" x14ac:dyDescent="0.2">
      <c r="B1332" s="24"/>
      <c r="H1332" s="24"/>
      <c r="I1332" s="98"/>
      <c r="K1332" s="130"/>
      <c r="L1332" s="51"/>
      <c r="M1332" s="59"/>
      <c r="O1332" s="24"/>
      <c r="U1332" s="51"/>
      <c r="V1332" s="108"/>
      <c r="W1332" s="51"/>
      <c r="X1332" s="130"/>
      <c r="Y1332" s="51"/>
      <c r="Z1332" s="59"/>
      <c r="AB1332" s="24"/>
      <c r="AH1332" s="51"/>
      <c r="AI1332" s="108"/>
      <c r="AJ1332" s="51"/>
      <c r="AK1332" s="130"/>
      <c r="AL1332" s="51"/>
      <c r="AM1332" s="59"/>
      <c r="AO1332" s="24"/>
      <c r="AU1332" s="51"/>
      <c r="AV1332" s="108"/>
      <c r="AW1332" s="51"/>
      <c r="AX1332" s="130"/>
      <c r="AY1332" s="51"/>
      <c r="AZ1332" s="59"/>
      <c r="BB1332" s="24"/>
      <c r="BH1332" s="51"/>
      <c r="BI1332" s="108"/>
      <c r="BJ1332" s="51"/>
      <c r="BK1332" s="130"/>
      <c r="BL1332" s="51"/>
      <c r="BM1332" s="59"/>
    </row>
    <row r="1333" spans="2:65" s="5" customFormat="1" x14ac:dyDescent="0.2">
      <c r="B1333" s="24"/>
      <c r="H1333" s="24"/>
      <c r="I1333" s="98"/>
      <c r="K1333" s="130"/>
      <c r="L1333" s="51"/>
      <c r="M1333" s="59"/>
      <c r="O1333" s="24"/>
      <c r="U1333" s="51"/>
      <c r="V1333" s="108"/>
      <c r="W1333" s="51"/>
      <c r="X1333" s="130"/>
      <c r="Y1333" s="51"/>
      <c r="Z1333" s="59"/>
      <c r="AB1333" s="24"/>
      <c r="AH1333" s="51"/>
      <c r="AI1333" s="108"/>
      <c r="AJ1333" s="51"/>
      <c r="AK1333" s="130"/>
      <c r="AL1333" s="51"/>
      <c r="AM1333" s="59"/>
      <c r="AO1333" s="24"/>
      <c r="AU1333" s="51"/>
      <c r="AV1333" s="108"/>
      <c r="AW1333" s="51"/>
      <c r="AX1333" s="130"/>
      <c r="AY1333" s="51"/>
      <c r="AZ1333" s="59"/>
      <c r="BB1333" s="24"/>
      <c r="BH1333" s="51"/>
      <c r="BI1333" s="108"/>
      <c r="BJ1333" s="51"/>
      <c r="BK1333" s="130"/>
      <c r="BL1333" s="51"/>
      <c r="BM1333" s="59"/>
    </row>
    <row r="1334" spans="2:65" s="5" customFormat="1" x14ac:dyDescent="0.2">
      <c r="B1334" s="24"/>
      <c r="H1334" s="24"/>
      <c r="I1334" s="98"/>
      <c r="K1334" s="130"/>
      <c r="L1334" s="51"/>
      <c r="M1334" s="59"/>
      <c r="O1334" s="24"/>
      <c r="U1334" s="51"/>
      <c r="V1334" s="108"/>
      <c r="W1334" s="51"/>
      <c r="X1334" s="130"/>
      <c r="Y1334" s="51"/>
      <c r="Z1334" s="59"/>
      <c r="AB1334" s="24"/>
      <c r="AH1334" s="51"/>
      <c r="AI1334" s="108"/>
      <c r="AJ1334" s="51"/>
      <c r="AK1334" s="130"/>
      <c r="AL1334" s="51"/>
      <c r="AM1334" s="59"/>
      <c r="AO1334" s="24"/>
      <c r="AU1334" s="51"/>
      <c r="AV1334" s="108"/>
      <c r="AW1334" s="51"/>
      <c r="AX1334" s="130"/>
      <c r="AY1334" s="51"/>
      <c r="AZ1334" s="59"/>
      <c r="BB1334" s="24"/>
      <c r="BH1334" s="51"/>
      <c r="BI1334" s="108"/>
      <c r="BJ1334" s="51"/>
      <c r="BK1334" s="130"/>
      <c r="BL1334" s="51"/>
      <c r="BM1334" s="59"/>
    </row>
    <row r="1335" spans="2:65" s="5" customFormat="1" x14ac:dyDescent="0.2">
      <c r="B1335" s="24"/>
      <c r="H1335" s="24"/>
      <c r="I1335" s="98"/>
      <c r="K1335" s="130"/>
      <c r="L1335" s="51"/>
      <c r="M1335" s="59"/>
      <c r="O1335" s="24"/>
      <c r="U1335" s="51"/>
      <c r="V1335" s="108"/>
      <c r="W1335" s="51"/>
      <c r="X1335" s="130"/>
      <c r="Y1335" s="51"/>
      <c r="Z1335" s="59"/>
      <c r="AB1335" s="24"/>
      <c r="AH1335" s="51"/>
      <c r="AI1335" s="108"/>
      <c r="AJ1335" s="51"/>
      <c r="AK1335" s="130"/>
      <c r="AL1335" s="51"/>
      <c r="AM1335" s="59"/>
      <c r="AO1335" s="24"/>
      <c r="AU1335" s="51"/>
      <c r="AV1335" s="108"/>
      <c r="AW1335" s="51"/>
      <c r="AX1335" s="130"/>
      <c r="AY1335" s="51"/>
      <c r="AZ1335" s="59"/>
      <c r="BB1335" s="24"/>
      <c r="BH1335" s="51"/>
      <c r="BI1335" s="108"/>
      <c r="BJ1335" s="51"/>
      <c r="BK1335" s="130"/>
      <c r="BL1335" s="51"/>
      <c r="BM1335" s="59"/>
    </row>
    <row r="1336" spans="2:65" s="5" customFormat="1" x14ac:dyDescent="0.2">
      <c r="B1336" s="24"/>
      <c r="H1336" s="24"/>
      <c r="I1336" s="98"/>
      <c r="K1336" s="130"/>
      <c r="L1336" s="51"/>
      <c r="M1336" s="59"/>
      <c r="O1336" s="24"/>
      <c r="U1336" s="51"/>
      <c r="V1336" s="108"/>
      <c r="W1336" s="51"/>
      <c r="X1336" s="130"/>
      <c r="Y1336" s="51"/>
      <c r="Z1336" s="59"/>
      <c r="AB1336" s="24"/>
      <c r="AH1336" s="51"/>
      <c r="AI1336" s="108"/>
      <c r="AJ1336" s="51"/>
      <c r="AK1336" s="130"/>
      <c r="AL1336" s="51"/>
      <c r="AM1336" s="59"/>
      <c r="AO1336" s="24"/>
      <c r="AU1336" s="51"/>
      <c r="AV1336" s="108"/>
      <c r="AW1336" s="51"/>
      <c r="AX1336" s="130"/>
      <c r="AY1336" s="51"/>
      <c r="AZ1336" s="59"/>
      <c r="BB1336" s="24"/>
      <c r="BH1336" s="51"/>
      <c r="BI1336" s="108"/>
      <c r="BJ1336" s="51"/>
      <c r="BK1336" s="130"/>
      <c r="BL1336" s="51"/>
      <c r="BM1336" s="59"/>
    </row>
    <row r="1337" spans="2:65" s="5" customFormat="1" x14ac:dyDescent="0.2">
      <c r="B1337" s="24"/>
      <c r="H1337" s="24"/>
      <c r="I1337" s="98"/>
      <c r="K1337" s="130"/>
      <c r="L1337" s="51"/>
      <c r="M1337" s="59"/>
      <c r="O1337" s="24"/>
      <c r="U1337" s="51"/>
      <c r="V1337" s="108"/>
      <c r="W1337" s="51"/>
      <c r="X1337" s="130"/>
      <c r="Y1337" s="51"/>
      <c r="Z1337" s="59"/>
      <c r="AB1337" s="24"/>
      <c r="AH1337" s="51"/>
      <c r="AI1337" s="108"/>
      <c r="AJ1337" s="51"/>
      <c r="AK1337" s="130"/>
      <c r="AL1337" s="51"/>
      <c r="AM1337" s="59"/>
      <c r="AO1337" s="24"/>
      <c r="AU1337" s="51"/>
      <c r="AV1337" s="108"/>
      <c r="AW1337" s="51"/>
      <c r="AX1337" s="130"/>
      <c r="AY1337" s="51"/>
      <c r="AZ1337" s="59"/>
      <c r="BB1337" s="24"/>
      <c r="BH1337" s="51"/>
      <c r="BI1337" s="108"/>
      <c r="BJ1337" s="51"/>
      <c r="BK1337" s="130"/>
      <c r="BL1337" s="51"/>
      <c r="BM1337" s="59"/>
    </row>
    <row r="1338" spans="2:65" s="5" customFormat="1" x14ac:dyDescent="0.2">
      <c r="B1338" s="24"/>
      <c r="H1338" s="24"/>
      <c r="I1338" s="98"/>
      <c r="K1338" s="130"/>
      <c r="L1338" s="51"/>
      <c r="M1338" s="59"/>
      <c r="O1338" s="24"/>
      <c r="U1338" s="51"/>
      <c r="V1338" s="108"/>
      <c r="W1338" s="51"/>
      <c r="X1338" s="130"/>
      <c r="Y1338" s="51"/>
      <c r="Z1338" s="59"/>
      <c r="AB1338" s="24"/>
      <c r="AH1338" s="51"/>
      <c r="AI1338" s="108"/>
      <c r="AJ1338" s="51"/>
      <c r="AK1338" s="130"/>
      <c r="AL1338" s="51"/>
      <c r="AM1338" s="59"/>
      <c r="AO1338" s="24"/>
      <c r="AU1338" s="51"/>
      <c r="AV1338" s="108"/>
      <c r="AW1338" s="51"/>
      <c r="AX1338" s="130"/>
      <c r="AY1338" s="51"/>
      <c r="AZ1338" s="59"/>
      <c r="BB1338" s="24"/>
      <c r="BH1338" s="51"/>
      <c r="BI1338" s="108"/>
      <c r="BJ1338" s="51"/>
      <c r="BK1338" s="130"/>
      <c r="BL1338" s="51"/>
      <c r="BM1338" s="59"/>
    </row>
    <row r="1339" spans="2:65" s="5" customFormat="1" x14ac:dyDescent="0.2">
      <c r="B1339" s="24"/>
      <c r="H1339" s="24"/>
      <c r="I1339" s="98"/>
      <c r="K1339" s="130"/>
      <c r="L1339" s="51"/>
      <c r="M1339" s="59"/>
      <c r="O1339" s="24"/>
      <c r="U1339" s="51"/>
      <c r="V1339" s="108"/>
      <c r="W1339" s="51"/>
      <c r="X1339" s="130"/>
      <c r="Y1339" s="51"/>
      <c r="Z1339" s="59"/>
      <c r="AB1339" s="24"/>
      <c r="AH1339" s="51"/>
      <c r="AI1339" s="108"/>
      <c r="AJ1339" s="51"/>
      <c r="AK1339" s="130"/>
      <c r="AL1339" s="51"/>
      <c r="AM1339" s="59"/>
      <c r="AO1339" s="24"/>
      <c r="AU1339" s="51"/>
      <c r="AV1339" s="108"/>
      <c r="AW1339" s="51"/>
      <c r="AX1339" s="130"/>
      <c r="AY1339" s="51"/>
      <c r="AZ1339" s="59"/>
      <c r="BB1339" s="24"/>
      <c r="BH1339" s="51"/>
      <c r="BI1339" s="108"/>
      <c r="BJ1339" s="51"/>
      <c r="BK1339" s="130"/>
      <c r="BL1339" s="51"/>
      <c r="BM1339" s="59"/>
    </row>
    <row r="1340" spans="2:65" s="5" customFormat="1" x14ac:dyDescent="0.2">
      <c r="B1340" s="24"/>
      <c r="H1340" s="24"/>
      <c r="I1340" s="98"/>
      <c r="K1340" s="130"/>
      <c r="L1340" s="51"/>
      <c r="M1340" s="59"/>
      <c r="O1340" s="24"/>
      <c r="U1340" s="51"/>
      <c r="V1340" s="108"/>
      <c r="W1340" s="51"/>
      <c r="X1340" s="130"/>
      <c r="Y1340" s="51"/>
      <c r="Z1340" s="59"/>
      <c r="AB1340" s="24"/>
      <c r="AH1340" s="51"/>
      <c r="AI1340" s="108"/>
      <c r="AJ1340" s="51"/>
      <c r="AK1340" s="130"/>
      <c r="AL1340" s="51"/>
      <c r="AM1340" s="59"/>
      <c r="AO1340" s="24"/>
      <c r="AU1340" s="51"/>
      <c r="AV1340" s="108"/>
      <c r="AW1340" s="51"/>
      <c r="AX1340" s="130"/>
      <c r="AY1340" s="51"/>
      <c r="AZ1340" s="59"/>
      <c r="BB1340" s="24"/>
      <c r="BH1340" s="51"/>
      <c r="BI1340" s="108"/>
      <c r="BJ1340" s="51"/>
      <c r="BK1340" s="130"/>
      <c r="BL1340" s="51"/>
      <c r="BM1340" s="59"/>
    </row>
    <row r="1341" spans="2:65" s="5" customFormat="1" x14ac:dyDescent="0.2">
      <c r="B1341" s="24"/>
      <c r="H1341" s="24"/>
      <c r="I1341" s="98"/>
      <c r="K1341" s="130"/>
      <c r="L1341" s="51"/>
      <c r="M1341" s="59"/>
      <c r="O1341" s="24"/>
      <c r="U1341" s="51"/>
      <c r="V1341" s="108"/>
      <c r="W1341" s="51"/>
      <c r="X1341" s="130"/>
      <c r="Y1341" s="51"/>
      <c r="Z1341" s="59"/>
      <c r="AB1341" s="24"/>
      <c r="AH1341" s="51"/>
      <c r="AI1341" s="108"/>
      <c r="AJ1341" s="51"/>
      <c r="AK1341" s="130"/>
      <c r="AL1341" s="51"/>
      <c r="AM1341" s="59"/>
      <c r="AO1341" s="24"/>
      <c r="AU1341" s="51"/>
      <c r="AV1341" s="108"/>
      <c r="AW1341" s="51"/>
      <c r="AX1341" s="130"/>
      <c r="AY1341" s="51"/>
      <c r="AZ1341" s="59"/>
      <c r="BB1341" s="24"/>
      <c r="BH1341" s="51"/>
      <c r="BI1341" s="108"/>
      <c r="BJ1341" s="51"/>
      <c r="BK1341" s="130"/>
      <c r="BL1341" s="51"/>
      <c r="BM1341" s="59"/>
    </row>
    <row r="1342" spans="2:65" s="5" customFormat="1" x14ac:dyDescent="0.2">
      <c r="B1342" s="24"/>
      <c r="H1342" s="24"/>
      <c r="I1342" s="98"/>
      <c r="K1342" s="130"/>
      <c r="L1342" s="51"/>
      <c r="M1342" s="59"/>
      <c r="O1342" s="24"/>
      <c r="U1342" s="51"/>
      <c r="V1342" s="108"/>
      <c r="W1342" s="51"/>
      <c r="X1342" s="130"/>
      <c r="Y1342" s="51"/>
      <c r="Z1342" s="59"/>
      <c r="AB1342" s="24"/>
      <c r="AH1342" s="51"/>
      <c r="AI1342" s="108"/>
      <c r="AJ1342" s="51"/>
      <c r="AK1342" s="130"/>
      <c r="AL1342" s="51"/>
      <c r="AM1342" s="59"/>
      <c r="AO1342" s="24"/>
      <c r="AU1342" s="51"/>
      <c r="AV1342" s="108"/>
      <c r="AW1342" s="51"/>
      <c r="AX1342" s="130"/>
      <c r="AY1342" s="51"/>
      <c r="AZ1342" s="59"/>
      <c r="BB1342" s="24"/>
      <c r="BH1342" s="51"/>
      <c r="BI1342" s="108"/>
      <c r="BJ1342" s="51"/>
      <c r="BK1342" s="130"/>
      <c r="BL1342" s="51"/>
      <c r="BM1342" s="59"/>
    </row>
    <row r="1343" spans="2:65" s="5" customFormat="1" x14ac:dyDescent="0.2">
      <c r="B1343" s="24"/>
      <c r="H1343" s="24"/>
      <c r="I1343" s="98"/>
      <c r="K1343" s="130"/>
      <c r="L1343" s="51"/>
      <c r="M1343" s="59"/>
      <c r="O1343" s="24"/>
      <c r="U1343" s="51"/>
      <c r="V1343" s="108"/>
      <c r="W1343" s="51"/>
      <c r="X1343" s="130"/>
      <c r="Y1343" s="51"/>
      <c r="Z1343" s="59"/>
      <c r="AB1343" s="24"/>
      <c r="AH1343" s="51"/>
      <c r="AI1343" s="108"/>
      <c r="AJ1343" s="51"/>
      <c r="AK1343" s="130"/>
      <c r="AL1343" s="51"/>
      <c r="AM1343" s="59"/>
      <c r="AO1343" s="24"/>
      <c r="AU1343" s="51"/>
      <c r="AV1343" s="108"/>
      <c r="AW1343" s="51"/>
      <c r="AX1343" s="130"/>
      <c r="AY1343" s="51"/>
      <c r="AZ1343" s="59"/>
      <c r="BB1343" s="24"/>
      <c r="BH1343" s="51"/>
      <c r="BI1343" s="108"/>
      <c r="BJ1343" s="51"/>
      <c r="BK1343" s="130"/>
      <c r="BL1343" s="51"/>
      <c r="BM1343" s="59"/>
    </row>
    <row r="1344" spans="2:65" s="5" customFormat="1" x14ac:dyDescent="0.2">
      <c r="B1344" s="24"/>
      <c r="H1344" s="24"/>
      <c r="I1344" s="98"/>
      <c r="K1344" s="130"/>
      <c r="L1344" s="51"/>
      <c r="M1344" s="59"/>
      <c r="O1344" s="24"/>
      <c r="U1344" s="51"/>
      <c r="V1344" s="108"/>
      <c r="W1344" s="51"/>
      <c r="X1344" s="130"/>
      <c r="Y1344" s="51"/>
      <c r="Z1344" s="59"/>
      <c r="AB1344" s="24"/>
      <c r="AH1344" s="51"/>
      <c r="AI1344" s="108"/>
      <c r="AJ1344" s="51"/>
      <c r="AK1344" s="130"/>
      <c r="AL1344" s="51"/>
      <c r="AM1344" s="59"/>
      <c r="AO1344" s="24"/>
      <c r="AU1344" s="51"/>
      <c r="AV1344" s="108"/>
      <c r="AW1344" s="51"/>
      <c r="AX1344" s="130"/>
      <c r="AY1344" s="51"/>
      <c r="AZ1344" s="59"/>
      <c r="BB1344" s="24"/>
      <c r="BH1344" s="51"/>
      <c r="BI1344" s="108"/>
      <c r="BJ1344" s="51"/>
      <c r="BK1344" s="130"/>
      <c r="BL1344" s="51"/>
      <c r="BM1344" s="59"/>
    </row>
    <row r="1345" spans="2:65" s="5" customFormat="1" x14ac:dyDescent="0.2">
      <c r="B1345" s="24"/>
      <c r="H1345" s="24"/>
      <c r="I1345" s="98"/>
      <c r="K1345" s="130"/>
      <c r="L1345" s="51"/>
      <c r="M1345" s="59"/>
      <c r="O1345" s="24"/>
      <c r="U1345" s="51"/>
      <c r="V1345" s="108"/>
      <c r="W1345" s="51"/>
      <c r="X1345" s="130"/>
      <c r="Y1345" s="51"/>
      <c r="Z1345" s="59"/>
      <c r="AB1345" s="24"/>
      <c r="AH1345" s="51"/>
      <c r="AI1345" s="108"/>
      <c r="AJ1345" s="51"/>
      <c r="AK1345" s="130"/>
      <c r="AL1345" s="51"/>
      <c r="AM1345" s="59"/>
      <c r="AO1345" s="24"/>
      <c r="AU1345" s="51"/>
      <c r="AV1345" s="108"/>
      <c r="AW1345" s="51"/>
      <c r="AX1345" s="130"/>
      <c r="AY1345" s="51"/>
      <c r="AZ1345" s="59"/>
      <c r="BB1345" s="24"/>
      <c r="BH1345" s="51"/>
      <c r="BI1345" s="108"/>
      <c r="BJ1345" s="51"/>
      <c r="BK1345" s="130"/>
      <c r="BL1345" s="51"/>
      <c r="BM1345" s="59"/>
    </row>
    <row r="1346" spans="2:65" s="5" customFormat="1" x14ac:dyDescent="0.2">
      <c r="B1346" s="24"/>
      <c r="H1346" s="24"/>
      <c r="I1346" s="98"/>
      <c r="K1346" s="130"/>
      <c r="L1346" s="51"/>
      <c r="M1346" s="59"/>
      <c r="O1346" s="24"/>
      <c r="U1346" s="51"/>
      <c r="V1346" s="108"/>
      <c r="W1346" s="51"/>
      <c r="X1346" s="130"/>
      <c r="Y1346" s="51"/>
      <c r="Z1346" s="59"/>
      <c r="AB1346" s="24"/>
      <c r="AH1346" s="51"/>
      <c r="AI1346" s="108"/>
      <c r="AJ1346" s="51"/>
      <c r="AK1346" s="130"/>
      <c r="AL1346" s="51"/>
      <c r="AM1346" s="59"/>
      <c r="AO1346" s="24"/>
      <c r="AU1346" s="51"/>
      <c r="AV1346" s="108"/>
      <c r="AW1346" s="51"/>
      <c r="AX1346" s="130"/>
      <c r="AY1346" s="51"/>
      <c r="AZ1346" s="59"/>
      <c r="BB1346" s="24"/>
      <c r="BH1346" s="51"/>
      <c r="BI1346" s="108"/>
      <c r="BJ1346" s="51"/>
      <c r="BK1346" s="130"/>
      <c r="BL1346" s="51"/>
      <c r="BM1346" s="59"/>
    </row>
    <row r="1347" spans="2:65" s="5" customFormat="1" x14ac:dyDescent="0.2">
      <c r="B1347" s="24"/>
      <c r="H1347" s="24"/>
      <c r="I1347" s="98"/>
      <c r="K1347" s="130"/>
      <c r="L1347" s="51"/>
      <c r="M1347" s="59"/>
      <c r="O1347" s="24"/>
      <c r="U1347" s="51"/>
      <c r="V1347" s="108"/>
      <c r="W1347" s="51"/>
      <c r="X1347" s="130"/>
      <c r="Y1347" s="51"/>
      <c r="Z1347" s="59"/>
      <c r="AB1347" s="24"/>
      <c r="AH1347" s="51"/>
      <c r="AI1347" s="108"/>
      <c r="AJ1347" s="51"/>
      <c r="AK1347" s="130"/>
      <c r="AL1347" s="51"/>
      <c r="AM1347" s="59"/>
      <c r="AO1347" s="24"/>
      <c r="AU1347" s="51"/>
      <c r="AV1347" s="108"/>
      <c r="AW1347" s="51"/>
      <c r="AX1347" s="130"/>
      <c r="AY1347" s="51"/>
      <c r="AZ1347" s="59"/>
      <c r="BB1347" s="24"/>
      <c r="BH1347" s="51"/>
      <c r="BI1347" s="108"/>
      <c r="BJ1347" s="51"/>
      <c r="BK1347" s="130"/>
      <c r="BL1347" s="51"/>
      <c r="BM1347" s="59"/>
    </row>
    <row r="1348" spans="2:65" s="5" customFormat="1" x14ac:dyDescent="0.2">
      <c r="B1348" s="24"/>
      <c r="H1348" s="24"/>
      <c r="I1348" s="98"/>
      <c r="K1348" s="130"/>
      <c r="L1348" s="51"/>
      <c r="M1348" s="59"/>
      <c r="O1348" s="24"/>
      <c r="U1348" s="51"/>
      <c r="V1348" s="108"/>
      <c r="W1348" s="51"/>
      <c r="X1348" s="130"/>
      <c r="Y1348" s="51"/>
      <c r="Z1348" s="59"/>
      <c r="AB1348" s="24"/>
      <c r="AH1348" s="51"/>
      <c r="AI1348" s="108"/>
      <c r="AJ1348" s="51"/>
      <c r="AK1348" s="130"/>
      <c r="AL1348" s="51"/>
      <c r="AM1348" s="59"/>
      <c r="AO1348" s="24"/>
      <c r="AU1348" s="51"/>
      <c r="AV1348" s="108"/>
      <c r="AW1348" s="51"/>
      <c r="AX1348" s="130"/>
      <c r="AY1348" s="51"/>
      <c r="AZ1348" s="59"/>
      <c r="BB1348" s="24"/>
      <c r="BH1348" s="51"/>
      <c r="BI1348" s="108"/>
      <c r="BJ1348" s="51"/>
      <c r="BK1348" s="130"/>
      <c r="BL1348" s="51"/>
      <c r="BM1348" s="59"/>
    </row>
    <row r="1349" spans="2:65" s="5" customFormat="1" x14ac:dyDescent="0.2">
      <c r="B1349" s="24"/>
      <c r="H1349" s="24"/>
      <c r="I1349" s="98"/>
      <c r="K1349" s="130"/>
      <c r="L1349" s="51"/>
      <c r="M1349" s="59"/>
      <c r="O1349" s="24"/>
      <c r="U1349" s="51"/>
      <c r="V1349" s="108"/>
      <c r="W1349" s="51"/>
      <c r="X1349" s="130"/>
      <c r="Y1349" s="51"/>
      <c r="Z1349" s="59"/>
      <c r="AB1349" s="24"/>
      <c r="AH1349" s="51"/>
      <c r="AI1349" s="108"/>
      <c r="AJ1349" s="51"/>
      <c r="AK1349" s="130"/>
      <c r="AL1349" s="51"/>
      <c r="AM1349" s="59"/>
      <c r="AO1349" s="24"/>
      <c r="AU1349" s="51"/>
      <c r="AV1349" s="108"/>
      <c r="AW1349" s="51"/>
      <c r="AX1349" s="130"/>
      <c r="AY1349" s="51"/>
      <c r="AZ1349" s="59"/>
      <c r="BB1349" s="24"/>
      <c r="BH1349" s="51"/>
      <c r="BI1349" s="108"/>
      <c r="BJ1349" s="51"/>
      <c r="BK1349" s="130"/>
      <c r="BL1349" s="51"/>
      <c r="BM1349" s="59"/>
    </row>
    <row r="1350" spans="2:65" s="5" customFormat="1" x14ac:dyDescent="0.2">
      <c r="B1350" s="24"/>
      <c r="H1350" s="24"/>
      <c r="I1350" s="98"/>
      <c r="K1350" s="130"/>
      <c r="L1350" s="51"/>
      <c r="M1350" s="59"/>
      <c r="O1350" s="24"/>
      <c r="U1350" s="51"/>
      <c r="V1350" s="108"/>
      <c r="W1350" s="51"/>
      <c r="X1350" s="130"/>
      <c r="Y1350" s="51"/>
      <c r="Z1350" s="59"/>
      <c r="AB1350" s="24"/>
      <c r="AH1350" s="51"/>
      <c r="AI1350" s="108"/>
      <c r="AJ1350" s="51"/>
      <c r="AK1350" s="130"/>
      <c r="AL1350" s="51"/>
      <c r="AM1350" s="59"/>
      <c r="AO1350" s="24"/>
      <c r="AU1350" s="51"/>
      <c r="AV1350" s="108"/>
      <c r="AW1350" s="51"/>
      <c r="AX1350" s="130"/>
      <c r="AY1350" s="51"/>
      <c r="AZ1350" s="59"/>
      <c r="BB1350" s="24"/>
      <c r="BH1350" s="51"/>
      <c r="BI1350" s="108"/>
      <c r="BJ1350" s="51"/>
      <c r="BK1350" s="130"/>
      <c r="BL1350" s="51"/>
      <c r="BM1350" s="59"/>
    </row>
    <row r="1351" spans="2:65" s="5" customFormat="1" x14ac:dyDescent="0.2">
      <c r="B1351" s="24"/>
      <c r="H1351" s="24"/>
      <c r="I1351" s="98"/>
      <c r="K1351" s="130"/>
      <c r="L1351" s="51"/>
      <c r="M1351" s="59"/>
      <c r="O1351" s="24"/>
      <c r="U1351" s="51"/>
      <c r="V1351" s="108"/>
      <c r="W1351" s="51"/>
      <c r="X1351" s="130"/>
      <c r="Y1351" s="51"/>
      <c r="Z1351" s="59"/>
      <c r="AB1351" s="24"/>
      <c r="AH1351" s="51"/>
      <c r="AI1351" s="108"/>
      <c r="AJ1351" s="51"/>
      <c r="AK1351" s="130"/>
      <c r="AL1351" s="51"/>
      <c r="AM1351" s="59"/>
      <c r="AO1351" s="24"/>
      <c r="AU1351" s="51"/>
      <c r="AV1351" s="108"/>
      <c r="AW1351" s="51"/>
      <c r="AX1351" s="130"/>
      <c r="AY1351" s="51"/>
      <c r="AZ1351" s="59"/>
      <c r="BB1351" s="24"/>
      <c r="BH1351" s="51"/>
      <c r="BI1351" s="108"/>
      <c r="BJ1351" s="51"/>
      <c r="BK1351" s="130"/>
      <c r="BL1351" s="51"/>
      <c r="BM1351" s="59"/>
    </row>
    <row r="1352" spans="2:65" s="5" customFormat="1" x14ac:dyDescent="0.2">
      <c r="B1352" s="24"/>
      <c r="H1352" s="24"/>
      <c r="I1352" s="98"/>
      <c r="K1352" s="130"/>
      <c r="L1352" s="51"/>
      <c r="M1352" s="59"/>
      <c r="O1352" s="24"/>
      <c r="U1352" s="51"/>
      <c r="V1352" s="108"/>
      <c r="W1352" s="51"/>
      <c r="X1352" s="130"/>
      <c r="Y1352" s="51"/>
      <c r="Z1352" s="59"/>
      <c r="AB1352" s="24"/>
      <c r="AH1352" s="51"/>
      <c r="AI1352" s="108"/>
      <c r="AJ1352" s="51"/>
      <c r="AK1352" s="130"/>
      <c r="AL1352" s="51"/>
      <c r="AM1352" s="59"/>
      <c r="AO1352" s="24"/>
      <c r="AU1352" s="51"/>
      <c r="AV1352" s="108"/>
      <c r="AW1352" s="51"/>
      <c r="AX1352" s="130"/>
      <c r="AY1352" s="51"/>
      <c r="AZ1352" s="59"/>
      <c r="BB1352" s="24"/>
      <c r="BH1352" s="51"/>
      <c r="BI1352" s="108"/>
      <c r="BJ1352" s="51"/>
      <c r="BK1352" s="130"/>
      <c r="BL1352" s="51"/>
      <c r="BM1352" s="59"/>
    </row>
    <row r="1353" spans="2:65" s="5" customFormat="1" x14ac:dyDescent="0.2">
      <c r="B1353" s="24"/>
      <c r="H1353" s="24"/>
      <c r="I1353" s="98"/>
      <c r="K1353" s="130"/>
      <c r="L1353" s="51"/>
      <c r="M1353" s="59"/>
      <c r="O1353" s="24"/>
      <c r="U1353" s="51"/>
      <c r="V1353" s="108"/>
      <c r="W1353" s="51"/>
      <c r="X1353" s="130"/>
      <c r="Y1353" s="51"/>
      <c r="Z1353" s="59"/>
      <c r="AB1353" s="24"/>
      <c r="AH1353" s="51"/>
      <c r="AI1353" s="108"/>
      <c r="AJ1353" s="51"/>
      <c r="AK1353" s="130"/>
      <c r="AL1353" s="51"/>
      <c r="AM1353" s="59"/>
      <c r="AO1353" s="24"/>
      <c r="AU1353" s="51"/>
      <c r="AV1353" s="108"/>
      <c r="AW1353" s="51"/>
      <c r="AX1353" s="130"/>
      <c r="AY1353" s="51"/>
      <c r="AZ1353" s="59"/>
      <c r="BB1353" s="24"/>
      <c r="BH1353" s="51"/>
      <c r="BI1353" s="108"/>
      <c r="BJ1353" s="51"/>
      <c r="BK1353" s="130"/>
      <c r="BL1353" s="51"/>
      <c r="BM1353" s="59"/>
    </row>
    <row r="1354" spans="2:65" s="5" customFormat="1" x14ac:dyDescent="0.2">
      <c r="B1354" s="24"/>
      <c r="H1354" s="24"/>
      <c r="I1354" s="98"/>
      <c r="K1354" s="130"/>
      <c r="L1354" s="51"/>
      <c r="M1354" s="59"/>
      <c r="O1354" s="24"/>
      <c r="U1354" s="51"/>
      <c r="V1354" s="108"/>
      <c r="W1354" s="51"/>
      <c r="X1354" s="130"/>
      <c r="Y1354" s="51"/>
      <c r="Z1354" s="59"/>
      <c r="AB1354" s="24"/>
      <c r="AH1354" s="51"/>
      <c r="AI1354" s="108"/>
      <c r="AJ1354" s="51"/>
      <c r="AK1354" s="130"/>
      <c r="AL1354" s="51"/>
      <c r="AM1354" s="59"/>
      <c r="AO1354" s="24"/>
      <c r="AU1354" s="51"/>
      <c r="AV1354" s="108"/>
      <c r="AW1354" s="51"/>
      <c r="AX1354" s="130"/>
      <c r="AY1354" s="51"/>
      <c r="AZ1354" s="59"/>
      <c r="BB1354" s="24"/>
      <c r="BH1354" s="51"/>
      <c r="BI1354" s="108"/>
      <c r="BJ1354" s="51"/>
      <c r="BK1354" s="130"/>
      <c r="BL1354" s="51"/>
      <c r="BM1354" s="59"/>
    </row>
    <row r="1355" spans="2:65" s="5" customFormat="1" x14ac:dyDescent="0.2">
      <c r="B1355" s="24"/>
      <c r="H1355" s="24"/>
      <c r="I1355" s="98"/>
      <c r="K1355" s="130"/>
      <c r="L1355" s="51"/>
      <c r="M1355" s="59"/>
      <c r="O1355" s="24"/>
      <c r="U1355" s="51"/>
      <c r="V1355" s="108"/>
      <c r="W1355" s="51"/>
      <c r="X1355" s="130"/>
      <c r="Y1355" s="51"/>
      <c r="Z1355" s="59"/>
      <c r="AB1355" s="24"/>
      <c r="AH1355" s="51"/>
      <c r="AI1355" s="108"/>
      <c r="AJ1355" s="51"/>
      <c r="AK1355" s="130"/>
      <c r="AL1355" s="51"/>
      <c r="AM1355" s="59"/>
      <c r="AO1355" s="24"/>
      <c r="AU1355" s="51"/>
      <c r="AV1355" s="108"/>
      <c r="AW1355" s="51"/>
      <c r="AX1355" s="130"/>
      <c r="AY1355" s="51"/>
      <c r="AZ1355" s="59"/>
      <c r="BB1355" s="24"/>
      <c r="BH1355" s="51"/>
      <c r="BI1355" s="108"/>
      <c r="BJ1355" s="51"/>
      <c r="BK1355" s="130"/>
      <c r="BL1355" s="51"/>
      <c r="BM1355" s="59"/>
    </row>
    <row r="1356" spans="2:65" s="5" customFormat="1" x14ac:dyDescent="0.2">
      <c r="B1356" s="24"/>
      <c r="H1356" s="24"/>
      <c r="I1356" s="98"/>
      <c r="K1356" s="130"/>
      <c r="L1356" s="51"/>
      <c r="M1356" s="59"/>
      <c r="O1356" s="24"/>
      <c r="U1356" s="51"/>
      <c r="V1356" s="108"/>
      <c r="W1356" s="51"/>
      <c r="X1356" s="130"/>
      <c r="Y1356" s="51"/>
      <c r="Z1356" s="59"/>
      <c r="AB1356" s="24"/>
      <c r="AH1356" s="51"/>
      <c r="AI1356" s="108"/>
      <c r="AJ1356" s="51"/>
      <c r="AK1356" s="130"/>
      <c r="AL1356" s="51"/>
      <c r="AM1356" s="59"/>
      <c r="AO1356" s="24"/>
      <c r="AU1356" s="51"/>
      <c r="AV1356" s="108"/>
      <c r="AW1356" s="51"/>
      <c r="AX1356" s="130"/>
      <c r="AY1356" s="51"/>
      <c r="AZ1356" s="59"/>
      <c r="BB1356" s="24"/>
      <c r="BH1356" s="51"/>
      <c r="BI1356" s="108"/>
      <c r="BJ1356" s="51"/>
      <c r="BK1356" s="130"/>
      <c r="BL1356" s="51"/>
      <c r="BM1356" s="59"/>
    </row>
    <row r="1357" spans="2:65" s="5" customFormat="1" x14ac:dyDescent="0.2">
      <c r="B1357" s="24"/>
      <c r="H1357" s="24"/>
      <c r="I1357" s="98"/>
      <c r="K1357" s="130"/>
      <c r="L1357" s="51"/>
      <c r="M1357" s="59"/>
      <c r="O1357" s="24"/>
      <c r="U1357" s="51"/>
      <c r="V1357" s="108"/>
      <c r="W1357" s="51"/>
      <c r="X1357" s="130"/>
      <c r="Y1357" s="51"/>
      <c r="Z1357" s="59"/>
      <c r="AB1357" s="24"/>
      <c r="AH1357" s="51"/>
      <c r="AI1357" s="108"/>
      <c r="AJ1357" s="51"/>
      <c r="AK1357" s="130"/>
      <c r="AL1357" s="51"/>
      <c r="AM1357" s="59"/>
      <c r="AO1357" s="24"/>
      <c r="AU1357" s="51"/>
      <c r="AV1357" s="108"/>
      <c r="AW1357" s="51"/>
      <c r="AX1357" s="130"/>
      <c r="AY1357" s="51"/>
      <c r="AZ1357" s="59"/>
      <c r="BB1357" s="24"/>
      <c r="BH1357" s="51"/>
      <c r="BI1357" s="108"/>
      <c r="BJ1357" s="51"/>
      <c r="BK1357" s="130"/>
      <c r="BL1357" s="51"/>
      <c r="BM1357" s="59"/>
    </row>
    <row r="1358" spans="2:65" s="5" customFormat="1" x14ac:dyDescent="0.2">
      <c r="B1358" s="24"/>
      <c r="H1358" s="24"/>
      <c r="I1358" s="98"/>
      <c r="K1358" s="130"/>
      <c r="L1358" s="51"/>
      <c r="M1358" s="59"/>
      <c r="O1358" s="24"/>
      <c r="U1358" s="51"/>
      <c r="V1358" s="108"/>
      <c r="W1358" s="51"/>
      <c r="X1358" s="130"/>
      <c r="Y1358" s="51"/>
      <c r="Z1358" s="59"/>
      <c r="AB1358" s="24"/>
      <c r="AH1358" s="51"/>
      <c r="AI1358" s="108"/>
      <c r="AJ1358" s="51"/>
      <c r="AK1358" s="130"/>
      <c r="AL1358" s="51"/>
      <c r="AM1358" s="59"/>
      <c r="AO1358" s="24"/>
      <c r="AU1358" s="51"/>
      <c r="AV1358" s="108"/>
      <c r="AW1358" s="51"/>
      <c r="AX1358" s="130"/>
      <c r="AY1358" s="51"/>
      <c r="AZ1358" s="59"/>
      <c r="BB1358" s="24"/>
      <c r="BH1358" s="51"/>
      <c r="BI1358" s="108"/>
      <c r="BJ1358" s="51"/>
      <c r="BK1358" s="130"/>
      <c r="BL1358" s="51"/>
      <c r="BM1358" s="59"/>
    </row>
    <row r="1359" spans="2:65" s="5" customFormat="1" x14ac:dyDescent="0.2">
      <c r="B1359" s="24"/>
      <c r="H1359" s="24"/>
      <c r="I1359" s="98"/>
      <c r="K1359" s="130"/>
      <c r="L1359" s="51"/>
      <c r="M1359" s="59"/>
      <c r="O1359" s="24"/>
      <c r="U1359" s="51"/>
      <c r="V1359" s="108"/>
      <c r="W1359" s="51"/>
      <c r="X1359" s="130"/>
      <c r="Y1359" s="51"/>
      <c r="Z1359" s="59"/>
      <c r="AB1359" s="24"/>
      <c r="AH1359" s="51"/>
      <c r="AI1359" s="108"/>
      <c r="AJ1359" s="51"/>
      <c r="AK1359" s="130"/>
      <c r="AL1359" s="51"/>
      <c r="AM1359" s="59"/>
      <c r="AO1359" s="24"/>
      <c r="AU1359" s="51"/>
      <c r="AV1359" s="108"/>
      <c r="AW1359" s="51"/>
      <c r="AX1359" s="130"/>
      <c r="AY1359" s="51"/>
      <c r="AZ1359" s="59"/>
      <c r="BB1359" s="24"/>
      <c r="BH1359" s="51"/>
      <c r="BI1359" s="108"/>
      <c r="BJ1359" s="51"/>
      <c r="BK1359" s="130"/>
      <c r="BL1359" s="51"/>
      <c r="BM1359" s="59"/>
    </row>
    <row r="1360" spans="2:65" s="5" customFormat="1" x14ac:dyDescent="0.2">
      <c r="B1360" s="24"/>
      <c r="H1360" s="24"/>
      <c r="I1360" s="98"/>
      <c r="K1360" s="130"/>
      <c r="L1360" s="51"/>
      <c r="M1360" s="59"/>
      <c r="O1360" s="24"/>
      <c r="U1360" s="51"/>
      <c r="V1360" s="108"/>
      <c r="W1360" s="51"/>
      <c r="X1360" s="130"/>
      <c r="Y1360" s="51"/>
      <c r="Z1360" s="59"/>
      <c r="AB1360" s="24"/>
      <c r="AH1360" s="51"/>
      <c r="AI1360" s="108"/>
      <c r="AJ1360" s="51"/>
      <c r="AK1360" s="130"/>
      <c r="AL1360" s="51"/>
      <c r="AM1360" s="59"/>
      <c r="AO1360" s="24"/>
      <c r="AU1360" s="51"/>
      <c r="AV1360" s="108"/>
      <c r="AW1360" s="51"/>
      <c r="AX1360" s="130"/>
      <c r="AY1360" s="51"/>
      <c r="AZ1360" s="59"/>
      <c r="BB1360" s="24"/>
      <c r="BH1360" s="51"/>
      <c r="BI1360" s="108"/>
      <c r="BJ1360" s="51"/>
      <c r="BK1360" s="130"/>
      <c r="BL1360" s="51"/>
      <c r="BM1360" s="59"/>
    </row>
    <row r="1361" spans="2:65" s="5" customFormat="1" x14ac:dyDescent="0.2">
      <c r="B1361" s="24"/>
      <c r="H1361" s="24"/>
      <c r="I1361" s="98"/>
      <c r="K1361" s="130"/>
      <c r="L1361" s="51"/>
      <c r="M1361" s="59"/>
      <c r="O1361" s="24"/>
      <c r="U1361" s="51"/>
      <c r="V1361" s="108"/>
      <c r="W1361" s="51"/>
      <c r="X1361" s="130"/>
      <c r="Y1361" s="51"/>
      <c r="Z1361" s="59"/>
      <c r="AB1361" s="24"/>
      <c r="AH1361" s="51"/>
      <c r="AI1361" s="108"/>
      <c r="AJ1361" s="51"/>
      <c r="AK1361" s="130"/>
      <c r="AL1361" s="51"/>
      <c r="AM1361" s="59"/>
      <c r="AO1361" s="24"/>
      <c r="AU1361" s="51"/>
      <c r="AV1361" s="108"/>
      <c r="AW1361" s="51"/>
      <c r="AX1361" s="130"/>
      <c r="AY1361" s="51"/>
      <c r="AZ1361" s="59"/>
      <c r="BB1361" s="24"/>
      <c r="BH1361" s="51"/>
      <c r="BI1361" s="108"/>
      <c r="BJ1361" s="51"/>
      <c r="BK1361" s="130"/>
      <c r="BL1361" s="51"/>
      <c r="BM1361" s="59"/>
    </row>
    <row r="1362" spans="2:65" s="5" customFormat="1" x14ac:dyDescent="0.2">
      <c r="B1362" s="24"/>
      <c r="H1362" s="24"/>
      <c r="I1362" s="98"/>
      <c r="K1362" s="130"/>
      <c r="L1362" s="51"/>
      <c r="M1362" s="59"/>
      <c r="O1362" s="24"/>
      <c r="U1362" s="51"/>
      <c r="V1362" s="108"/>
      <c r="W1362" s="51"/>
      <c r="X1362" s="130"/>
      <c r="Y1362" s="51"/>
      <c r="Z1362" s="59"/>
      <c r="AB1362" s="24"/>
      <c r="AH1362" s="51"/>
      <c r="AI1362" s="108"/>
      <c r="AJ1362" s="51"/>
      <c r="AK1362" s="130"/>
      <c r="AL1362" s="51"/>
      <c r="AM1362" s="59"/>
      <c r="AO1362" s="24"/>
      <c r="AU1362" s="51"/>
      <c r="AV1362" s="108"/>
      <c r="AW1362" s="51"/>
      <c r="AX1362" s="130"/>
      <c r="AY1362" s="51"/>
      <c r="AZ1362" s="59"/>
      <c r="BB1362" s="24"/>
      <c r="BH1362" s="51"/>
      <c r="BI1362" s="108"/>
      <c r="BJ1362" s="51"/>
      <c r="BK1362" s="130"/>
      <c r="BL1362" s="51"/>
      <c r="BM1362" s="59"/>
    </row>
    <row r="1363" spans="2:65" s="5" customFormat="1" x14ac:dyDescent="0.2">
      <c r="B1363" s="24"/>
      <c r="H1363" s="24"/>
      <c r="I1363" s="98"/>
      <c r="K1363" s="130"/>
      <c r="L1363" s="51"/>
      <c r="M1363" s="59"/>
      <c r="O1363" s="24"/>
      <c r="U1363" s="51"/>
      <c r="V1363" s="108"/>
      <c r="W1363" s="51"/>
      <c r="X1363" s="130"/>
      <c r="Y1363" s="51"/>
      <c r="Z1363" s="59"/>
      <c r="AB1363" s="24"/>
      <c r="AH1363" s="51"/>
      <c r="AI1363" s="108"/>
      <c r="AJ1363" s="51"/>
      <c r="AK1363" s="130"/>
      <c r="AL1363" s="51"/>
      <c r="AM1363" s="59"/>
      <c r="AO1363" s="24"/>
      <c r="AU1363" s="51"/>
      <c r="AV1363" s="108"/>
      <c r="AW1363" s="51"/>
      <c r="AX1363" s="130"/>
      <c r="AY1363" s="51"/>
      <c r="AZ1363" s="59"/>
      <c r="BB1363" s="24"/>
      <c r="BH1363" s="51"/>
      <c r="BI1363" s="108"/>
      <c r="BJ1363" s="51"/>
      <c r="BK1363" s="130"/>
      <c r="BL1363" s="51"/>
      <c r="BM1363" s="59"/>
    </row>
    <row r="1364" spans="2:65" s="5" customFormat="1" x14ac:dyDescent="0.2">
      <c r="B1364" s="24"/>
      <c r="H1364" s="24"/>
      <c r="I1364" s="98"/>
      <c r="K1364" s="130"/>
      <c r="L1364" s="51"/>
      <c r="M1364" s="59"/>
      <c r="O1364" s="24"/>
      <c r="U1364" s="51"/>
      <c r="V1364" s="108"/>
      <c r="W1364" s="51"/>
      <c r="X1364" s="130"/>
      <c r="Y1364" s="51"/>
      <c r="Z1364" s="59"/>
      <c r="AB1364" s="24"/>
      <c r="AH1364" s="51"/>
      <c r="AI1364" s="108"/>
      <c r="AJ1364" s="51"/>
      <c r="AK1364" s="130"/>
      <c r="AL1364" s="51"/>
      <c r="AM1364" s="59"/>
      <c r="AO1364" s="24"/>
      <c r="AU1364" s="51"/>
      <c r="AV1364" s="108"/>
      <c r="AW1364" s="51"/>
      <c r="AX1364" s="130"/>
      <c r="AY1364" s="51"/>
      <c r="AZ1364" s="59"/>
      <c r="BB1364" s="24"/>
      <c r="BH1364" s="51"/>
      <c r="BI1364" s="108"/>
      <c r="BJ1364" s="51"/>
      <c r="BK1364" s="130"/>
      <c r="BL1364" s="51"/>
      <c r="BM1364" s="59"/>
    </row>
    <row r="1365" spans="2:65" s="5" customFormat="1" x14ac:dyDescent="0.2">
      <c r="B1365" s="24"/>
      <c r="H1365" s="24"/>
      <c r="I1365" s="98"/>
      <c r="K1365" s="130"/>
      <c r="L1365" s="51"/>
      <c r="M1365" s="59"/>
      <c r="O1365" s="24"/>
      <c r="U1365" s="51"/>
      <c r="V1365" s="108"/>
      <c r="W1365" s="51"/>
      <c r="X1365" s="130"/>
      <c r="Y1365" s="51"/>
      <c r="Z1365" s="59"/>
      <c r="AB1365" s="24"/>
      <c r="AH1365" s="51"/>
      <c r="AI1365" s="108"/>
      <c r="AJ1365" s="51"/>
      <c r="AK1365" s="130"/>
      <c r="AL1365" s="51"/>
      <c r="AM1365" s="59"/>
      <c r="AO1365" s="24"/>
      <c r="AU1365" s="51"/>
      <c r="AV1365" s="108"/>
      <c r="AW1365" s="51"/>
      <c r="AX1365" s="130"/>
      <c r="AY1365" s="51"/>
      <c r="AZ1365" s="59"/>
      <c r="BB1365" s="24"/>
      <c r="BH1365" s="51"/>
      <c r="BI1365" s="108"/>
      <c r="BJ1365" s="51"/>
      <c r="BK1365" s="130"/>
      <c r="BL1365" s="51"/>
      <c r="BM1365" s="59"/>
    </row>
    <row r="1366" spans="2:65" s="5" customFormat="1" x14ac:dyDescent="0.2">
      <c r="B1366" s="24"/>
      <c r="H1366" s="24"/>
      <c r="I1366" s="98"/>
      <c r="K1366" s="130"/>
      <c r="L1366" s="51"/>
      <c r="M1366" s="59"/>
      <c r="O1366" s="24"/>
      <c r="U1366" s="51"/>
      <c r="V1366" s="108"/>
      <c r="W1366" s="51"/>
      <c r="X1366" s="130"/>
      <c r="Y1366" s="51"/>
      <c r="Z1366" s="59"/>
      <c r="AB1366" s="24"/>
      <c r="AH1366" s="51"/>
      <c r="AI1366" s="108"/>
      <c r="AJ1366" s="51"/>
      <c r="AK1366" s="130"/>
      <c r="AL1366" s="51"/>
      <c r="AM1366" s="59"/>
      <c r="AO1366" s="24"/>
      <c r="AU1366" s="51"/>
      <c r="AV1366" s="108"/>
      <c r="AW1366" s="51"/>
      <c r="AX1366" s="130"/>
      <c r="AY1366" s="51"/>
      <c r="AZ1366" s="59"/>
      <c r="BB1366" s="24"/>
      <c r="BH1366" s="51"/>
      <c r="BI1366" s="108"/>
      <c r="BJ1366" s="51"/>
      <c r="BK1366" s="130"/>
      <c r="BL1366" s="51"/>
      <c r="BM1366" s="59"/>
    </row>
    <row r="1367" spans="2:65" s="5" customFormat="1" x14ac:dyDescent="0.2">
      <c r="B1367" s="24"/>
      <c r="H1367" s="24"/>
      <c r="I1367" s="98"/>
      <c r="K1367" s="130"/>
      <c r="L1367" s="51"/>
      <c r="M1367" s="59"/>
      <c r="O1367" s="24"/>
      <c r="U1367" s="51"/>
      <c r="V1367" s="108"/>
      <c r="W1367" s="51"/>
      <c r="X1367" s="130"/>
      <c r="Y1367" s="51"/>
      <c r="Z1367" s="59"/>
      <c r="AB1367" s="24"/>
      <c r="AH1367" s="51"/>
      <c r="AI1367" s="108"/>
      <c r="AJ1367" s="51"/>
      <c r="AK1367" s="130"/>
      <c r="AL1367" s="51"/>
      <c r="AM1367" s="59"/>
      <c r="AO1367" s="24"/>
      <c r="AU1367" s="51"/>
      <c r="AV1367" s="108"/>
      <c r="AW1367" s="51"/>
      <c r="AX1367" s="130"/>
      <c r="AY1367" s="51"/>
      <c r="AZ1367" s="59"/>
      <c r="BB1367" s="24"/>
      <c r="BH1367" s="51"/>
      <c r="BI1367" s="108"/>
      <c r="BJ1367" s="51"/>
      <c r="BK1367" s="130"/>
      <c r="BL1367" s="51"/>
      <c r="BM1367" s="59"/>
    </row>
    <row r="1368" spans="2:65" s="5" customFormat="1" x14ac:dyDescent="0.2">
      <c r="B1368" s="24"/>
      <c r="H1368" s="24"/>
      <c r="I1368" s="98"/>
      <c r="K1368" s="130"/>
      <c r="L1368" s="51"/>
      <c r="M1368" s="59"/>
      <c r="O1368" s="24"/>
      <c r="U1368" s="51"/>
      <c r="V1368" s="108"/>
      <c r="W1368" s="51"/>
      <c r="X1368" s="130"/>
      <c r="Y1368" s="51"/>
      <c r="Z1368" s="59"/>
      <c r="AB1368" s="24"/>
      <c r="AH1368" s="51"/>
      <c r="AI1368" s="108"/>
      <c r="AJ1368" s="51"/>
      <c r="AK1368" s="130"/>
      <c r="AL1368" s="51"/>
      <c r="AM1368" s="59"/>
      <c r="AO1368" s="24"/>
      <c r="AU1368" s="51"/>
      <c r="AV1368" s="108"/>
      <c r="AW1368" s="51"/>
      <c r="AX1368" s="130"/>
      <c r="AY1368" s="51"/>
      <c r="AZ1368" s="59"/>
      <c r="BB1368" s="24"/>
      <c r="BH1368" s="51"/>
      <c r="BI1368" s="108"/>
      <c r="BJ1368" s="51"/>
      <c r="BK1368" s="130"/>
      <c r="BL1368" s="51"/>
      <c r="BM1368" s="59"/>
    </row>
    <row r="1369" spans="2:65" s="5" customFormat="1" x14ac:dyDescent="0.2">
      <c r="B1369" s="24"/>
      <c r="H1369" s="24"/>
      <c r="I1369" s="98"/>
      <c r="K1369" s="130"/>
      <c r="L1369" s="51"/>
      <c r="M1369" s="59"/>
      <c r="O1369" s="24"/>
      <c r="U1369" s="51"/>
      <c r="V1369" s="108"/>
      <c r="W1369" s="51"/>
      <c r="X1369" s="130"/>
      <c r="Y1369" s="51"/>
      <c r="Z1369" s="59"/>
      <c r="AB1369" s="24"/>
      <c r="AH1369" s="51"/>
      <c r="AI1369" s="108"/>
      <c r="AJ1369" s="51"/>
      <c r="AK1369" s="130"/>
      <c r="AL1369" s="51"/>
      <c r="AM1369" s="59"/>
      <c r="AO1369" s="24"/>
      <c r="AU1369" s="51"/>
      <c r="AV1369" s="108"/>
      <c r="AW1369" s="51"/>
      <c r="AX1369" s="130"/>
      <c r="AY1369" s="51"/>
      <c r="AZ1369" s="59"/>
      <c r="BB1369" s="24"/>
      <c r="BH1369" s="51"/>
      <c r="BI1369" s="108"/>
      <c r="BJ1369" s="51"/>
      <c r="BK1369" s="130"/>
      <c r="BL1369" s="51"/>
      <c r="BM1369" s="59"/>
    </row>
    <row r="1370" spans="2:65" s="5" customFormat="1" x14ac:dyDescent="0.2">
      <c r="B1370" s="24"/>
      <c r="H1370" s="24"/>
      <c r="I1370" s="98"/>
      <c r="K1370" s="130"/>
      <c r="L1370" s="51"/>
      <c r="M1370" s="59"/>
      <c r="O1370" s="24"/>
      <c r="U1370" s="51"/>
      <c r="V1370" s="108"/>
      <c r="W1370" s="51"/>
      <c r="X1370" s="130"/>
      <c r="Y1370" s="51"/>
      <c r="Z1370" s="59"/>
      <c r="AB1370" s="24"/>
      <c r="AH1370" s="51"/>
      <c r="AI1370" s="108"/>
      <c r="AJ1370" s="51"/>
      <c r="AK1370" s="130"/>
      <c r="AL1370" s="51"/>
      <c r="AM1370" s="59"/>
      <c r="AO1370" s="24"/>
      <c r="AU1370" s="51"/>
      <c r="AV1370" s="108"/>
      <c r="AW1370" s="51"/>
      <c r="AX1370" s="130"/>
      <c r="AY1370" s="51"/>
      <c r="AZ1370" s="59"/>
      <c r="BB1370" s="24"/>
      <c r="BH1370" s="51"/>
      <c r="BI1370" s="108"/>
      <c r="BJ1370" s="51"/>
      <c r="BK1370" s="130"/>
      <c r="BL1370" s="51"/>
      <c r="BM1370" s="59"/>
    </row>
    <row r="1371" spans="2:65" s="5" customFormat="1" x14ac:dyDescent="0.2">
      <c r="B1371" s="24"/>
      <c r="H1371" s="24"/>
      <c r="I1371" s="98"/>
      <c r="K1371" s="130"/>
      <c r="L1371" s="51"/>
      <c r="M1371" s="59"/>
      <c r="O1371" s="24"/>
      <c r="U1371" s="51"/>
      <c r="V1371" s="108"/>
      <c r="W1371" s="51"/>
      <c r="X1371" s="130"/>
      <c r="Y1371" s="51"/>
      <c r="Z1371" s="59"/>
      <c r="AB1371" s="24"/>
      <c r="AH1371" s="51"/>
      <c r="AI1371" s="108"/>
      <c r="AJ1371" s="51"/>
      <c r="AK1371" s="130"/>
      <c r="AL1371" s="51"/>
      <c r="AM1371" s="59"/>
      <c r="AO1371" s="24"/>
      <c r="AU1371" s="51"/>
      <c r="AV1371" s="108"/>
      <c r="AW1371" s="51"/>
      <c r="AX1371" s="130"/>
      <c r="AY1371" s="51"/>
      <c r="AZ1371" s="59"/>
      <c r="BB1371" s="24"/>
      <c r="BH1371" s="51"/>
      <c r="BI1371" s="108"/>
      <c r="BJ1371" s="51"/>
      <c r="BK1371" s="130"/>
      <c r="BL1371" s="51"/>
      <c r="BM1371" s="59"/>
    </row>
    <row r="1372" spans="2:65" s="5" customFormat="1" x14ac:dyDescent="0.2">
      <c r="B1372" s="24"/>
      <c r="H1372" s="24"/>
      <c r="I1372" s="98"/>
      <c r="K1372" s="130"/>
      <c r="L1372" s="51"/>
      <c r="M1372" s="59"/>
      <c r="O1372" s="24"/>
      <c r="U1372" s="51"/>
      <c r="V1372" s="108"/>
      <c r="W1372" s="51"/>
      <c r="X1372" s="130"/>
      <c r="Y1372" s="51"/>
      <c r="Z1372" s="59"/>
      <c r="AB1372" s="24"/>
      <c r="AH1372" s="51"/>
      <c r="AI1372" s="108"/>
      <c r="AJ1372" s="51"/>
      <c r="AK1372" s="130"/>
      <c r="AL1372" s="51"/>
      <c r="AM1372" s="59"/>
      <c r="AO1372" s="24"/>
      <c r="AU1372" s="51"/>
      <c r="AV1372" s="108"/>
      <c r="AW1372" s="51"/>
      <c r="AX1372" s="130"/>
      <c r="AY1372" s="51"/>
      <c r="AZ1372" s="59"/>
      <c r="BB1372" s="24"/>
      <c r="BH1372" s="51"/>
      <c r="BI1372" s="108"/>
      <c r="BJ1372" s="51"/>
      <c r="BK1372" s="130"/>
      <c r="BL1372" s="51"/>
      <c r="BM1372" s="59"/>
    </row>
    <row r="1373" spans="2:65" s="5" customFormat="1" x14ac:dyDescent="0.2">
      <c r="B1373" s="24"/>
      <c r="H1373" s="24"/>
      <c r="I1373" s="98"/>
      <c r="K1373" s="130"/>
      <c r="L1373" s="51"/>
      <c r="M1373" s="59"/>
      <c r="O1373" s="24"/>
      <c r="U1373" s="51"/>
      <c r="V1373" s="108"/>
      <c r="W1373" s="51"/>
      <c r="X1373" s="130"/>
      <c r="Y1373" s="51"/>
      <c r="Z1373" s="59"/>
      <c r="AB1373" s="24"/>
      <c r="AH1373" s="51"/>
      <c r="AI1373" s="108"/>
      <c r="AJ1373" s="51"/>
      <c r="AK1373" s="130"/>
      <c r="AL1373" s="51"/>
      <c r="AM1373" s="59"/>
      <c r="AO1373" s="24"/>
      <c r="AU1373" s="51"/>
      <c r="AV1373" s="108"/>
      <c r="AW1373" s="51"/>
      <c r="AX1373" s="130"/>
      <c r="AY1373" s="51"/>
      <c r="AZ1373" s="59"/>
      <c r="BB1373" s="24"/>
      <c r="BH1373" s="51"/>
      <c r="BI1373" s="108"/>
      <c r="BJ1373" s="51"/>
      <c r="BK1373" s="130"/>
      <c r="BL1373" s="51"/>
      <c r="BM1373" s="59"/>
    </row>
    <row r="1374" spans="2:65" s="5" customFormat="1" x14ac:dyDescent="0.2">
      <c r="B1374" s="24"/>
      <c r="H1374" s="24"/>
      <c r="I1374" s="98"/>
      <c r="K1374" s="130"/>
      <c r="L1374" s="51"/>
      <c r="M1374" s="59"/>
      <c r="O1374" s="24"/>
      <c r="U1374" s="51"/>
      <c r="V1374" s="108"/>
      <c r="W1374" s="51"/>
      <c r="X1374" s="130"/>
      <c r="Y1374" s="51"/>
      <c r="Z1374" s="59"/>
      <c r="AB1374" s="24"/>
      <c r="AH1374" s="51"/>
      <c r="AI1374" s="108"/>
      <c r="AJ1374" s="51"/>
      <c r="AK1374" s="130"/>
      <c r="AL1374" s="51"/>
      <c r="AM1374" s="59"/>
      <c r="AO1374" s="24"/>
      <c r="AU1374" s="51"/>
      <c r="AV1374" s="108"/>
      <c r="AW1374" s="51"/>
      <c r="AX1374" s="130"/>
      <c r="AY1374" s="51"/>
      <c r="AZ1374" s="59"/>
      <c r="BB1374" s="24"/>
      <c r="BH1374" s="51"/>
      <c r="BI1374" s="108"/>
      <c r="BJ1374" s="51"/>
      <c r="BK1374" s="130"/>
      <c r="BL1374" s="51"/>
      <c r="BM1374" s="59"/>
    </row>
    <row r="1375" spans="2:65" s="5" customFormat="1" x14ac:dyDescent="0.2">
      <c r="B1375" s="24"/>
      <c r="H1375" s="24"/>
      <c r="I1375" s="98"/>
      <c r="K1375" s="130"/>
      <c r="L1375" s="51"/>
      <c r="M1375" s="59"/>
      <c r="O1375" s="24"/>
      <c r="U1375" s="51"/>
      <c r="V1375" s="108"/>
      <c r="W1375" s="51"/>
      <c r="X1375" s="130"/>
      <c r="Y1375" s="51"/>
      <c r="Z1375" s="59"/>
      <c r="AB1375" s="24"/>
      <c r="AH1375" s="51"/>
      <c r="AI1375" s="108"/>
      <c r="AJ1375" s="51"/>
      <c r="AK1375" s="130"/>
      <c r="AL1375" s="51"/>
      <c r="AM1375" s="59"/>
      <c r="AO1375" s="24"/>
      <c r="AU1375" s="51"/>
      <c r="AV1375" s="108"/>
      <c r="AW1375" s="51"/>
      <c r="AX1375" s="130"/>
      <c r="AY1375" s="51"/>
      <c r="AZ1375" s="59"/>
      <c r="BB1375" s="24"/>
      <c r="BH1375" s="51"/>
      <c r="BI1375" s="108"/>
      <c r="BJ1375" s="51"/>
      <c r="BK1375" s="130"/>
      <c r="BL1375" s="51"/>
      <c r="BM1375" s="59"/>
    </row>
    <row r="1376" spans="2:65" s="5" customFormat="1" x14ac:dyDescent="0.2">
      <c r="B1376" s="24"/>
      <c r="H1376" s="24"/>
      <c r="I1376" s="98"/>
      <c r="K1376" s="130"/>
      <c r="L1376" s="51"/>
      <c r="M1376" s="59"/>
      <c r="O1376" s="24"/>
      <c r="U1376" s="51"/>
      <c r="V1376" s="108"/>
      <c r="W1376" s="51"/>
      <c r="X1376" s="130"/>
      <c r="Y1376" s="51"/>
      <c r="Z1376" s="59"/>
      <c r="AB1376" s="24"/>
      <c r="AH1376" s="51"/>
      <c r="AI1376" s="108"/>
      <c r="AJ1376" s="51"/>
      <c r="AK1376" s="130"/>
      <c r="AL1376" s="51"/>
      <c r="AM1376" s="59"/>
      <c r="AO1376" s="24"/>
      <c r="AU1376" s="51"/>
      <c r="AV1376" s="108"/>
      <c r="AW1376" s="51"/>
      <c r="AX1376" s="130"/>
      <c r="AY1376" s="51"/>
      <c r="AZ1376" s="59"/>
      <c r="BB1376" s="24"/>
      <c r="BH1376" s="51"/>
      <c r="BI1376" s="108"/>
      <c r="BJ1376" s="51"/>
      <c r="BK1376" s="130"/>
      <c r="BL1376" s="51"/>
      <c r="BM1376" s="59"/>
    </row>
    <row r="1377" spans="2:65" s="5" customFormat="1" x14ac:dyDescent="0.2">
      <c r="B1377" s="24"/>
      <c r="H1377" s="24"/>
      <c r="I1377" s="98"/>
      <c r="K1377" s="130"/>
      <c r="L1377" s="51"/>
      <c r="M1377" s="59"/>
      <c r="O1377" s="24"/>
      <c r="U1377" s="51"/>
      <c r="V1377" s="108"/>
      <c r="W1377" s="51"/>
      <c r="X1377" s="130"/>
      <c r="Y1377" s="51"/>
      <c r="Z1377" s="59"/>
      <c r="AB1377" s="24"/>
      <c r="AH1377" s="51"/>
      <c r="AI1377" s="108"/>
      <c r="AJ1377" s="51"/>
      <c r="AK1377" s="130"/>
      <c r="AL1377" s="51"/>
      <c r="AM1377" s="59"/>
      <c r="AO1377" s="24"/>
      <c r="AU1377" s="51"/>
      <c r="AV1377" s="108"/>
      <c r="AW1377" s="51"/>
      <c r="AX1377" s="130"/>
      <c r="AY1377" s="51"/>
      <c r="AZ1377" s="59"/>
      <c r="BB1377" s="24"/>
      <c r="BH1377" s="51"/>
      <c r="BI1377" s="108"/>
      <c r="BJ1377" s="51"/>
      <c r="BK1377" s="130"/>
      <c r="BL1377" s="51"/>
      <c r="BM1377" s="59"/>
    </row>
    <row r="1378" spans="2:65" s="5" customFormat="1" x14ac:dyDescent="0.2">
      <c r="B1378" s="24"/>
      <c r="H1378" s="24"/>
      <c r="I1378" s="98"/>
      <c r="K1378" s="130"/>
      <c r="L1378" s="51"/>
      <c r="M1378" s="59"/>
      <c r="O1378" s="24"/>
      <c r="U1378" s="51"/>
      <c r="V1378" s="108"/>
      <c r="W1378" s="51"/>
      <c r="X1378" s="130"/>
      <c r="Y1378" s="51"/>
      <c r="Z1378" s="59"/>
      <c r="AB1378" s="24"/>
      <c r="AH1378" s="51"/>
      <c r="AI1378" s="108"/>
      <c r="AJ1378" s="51"/>
      <c r="AK1378" s="130"/>
      <c r="AL1378" s="51"/>
      <c r="AM1378" s="59"/>
      <c r="AO1378" s="24"/>
      <c r="AU1378" s="51"/>
      <c r="AV1378" s="108"/>
      <c r="AW1378" s="51"/>
      <c r="AX1378" s="130"/>
      <c r="AY1378" s="51"/>
      <c r="AZ1378" s="59"/>
      <c r="BB1378" s="24"/>
      <c r="BH1378" s="51"/>
      <c r="BI1378" s="108"/>
      <c r="BJ1378" s="51"/>
      <c r="BK1378" s="130"/>
      <c r="BL1378" s="51"/>
      <c r="BM1378" s="59"/>
    </row>
    <row r="1379" spans="2:65" s="5" customFormat="1" x14ac:dyDescent="0.2">
      <c r="B1379" s="24"/>
      <c r="H1379" s="24"/>
      <c r="I1379" s="98"/>
      <c r="K1379" s="130"/>
      <c r="L1379" s="51"/>
      <c r="M1379" s="59"/>
      <c r="O1379" s="24"/>
      <c r="U1379" s="51"/>
      <c r="V1379" s="108"/>
      <c r="W1379" s="51"/>
      <c r="X1379" s="130"/>
      <c r="Y1379" s="51"/>
      <c r="Z1379" s="59"/>
      <c r="AB1379" s="24"/>
      <c r="AH1379" s="51"/>
      <c r="AI1379" s="108"/>
      <c r="AJ1379" s="51"/>
      <c r="AK1379" s="130"/>
      <c r="AL1379" s="51"/>
      <c r="AM1379" s="59"/>
      <c r="AO1379" s="24"/>
      <c r="AU1379" s="51"/>
      <c r="AV1379" s="108"/>
      <c r="AW1379" s="51"/>
      <c r="AX1379" s="130"/>
      <c r="AY1379" s="51"/>
      <c r="AZ1379" s="59"/>
      <c r="BB1379" s="24"/>
      <c r="BH1379" s="51"/>
      <c r="BI1379" s="108"/>
      <c r="BJ1379" s="51"/>
      <c r="BK1379" s="130"/>
      <c r="BL1379" s="51"/>
      <c r="BM1379" s="59"/>
    </row>
    <row r="1380" spans="2:65" s="5" customFormat="1" x14ac:dyDescent="0.2">
      <c r="B1380" s="24"/>
      <c r="H1380" s="24"/>
      <c r="I1380" s="98"/>
      <c r="K1380" s="130"/>
      <c r="L1380" s="51"/>
      <c r="M1380" s="59"/>
      <c r="O1380" s="24"/>
      <c r="U1380" s="51"/>
      <c r="V1380" s="108"/>
      <c r="W1380" s="51"/>
      <c r="X1380" s="130"/>
      <c r="Y1380" s="51"/>
      <c r="Z1380" s="59"/>
      <c r="AB1380" s="24"/>
      <c r="AH1380" s="51"/>
      <c r="AI1380" s="108"/>
      <c r="AJ1380" s="51"/>
      <c r="AK1380" s="130"/>
      <c r="AL1380" s="51"/>
      <c r="AM1380" s="59"/>
      <c r="AO1380" s="24"/>
      <c r="AU1380" s="51"/>
      <c r="AV1380" s="108"/>
      <c r="AW1380" s="51"/>
      <c r="AX1380" s="130"/>
      <c r="AY1380" s="51"/>
      <c r="AZ1380" s="59"/>
      <c r="BB1380" s="24"/>
      <c r="BH1380" s="51"/>
      <c r="BI1380" s="108"/>
      <c r="BJ1380" s="51"/>
      <c r="BK1380" s="130"/>
      <c r="BL1380" s="51"/>
      <c r="BM1380" s="59"/>
    </row>
    <row r="1381" spans="2:65" s="5" customFormat="1" x14ac:dyDescent="0.2">
      <c r="B1381" s="24"/>
      <c r="H1381" s="24"/>
      <c r="I1381" s="98"/>
      <c r="K1381" s="130"/>
      <c r="L1381" s="51"/>
      <c r="M1381" s="59"/>
      <c r="O1381" s="24"/>
      <c r="U1381" s="51"/>
      <c r="V1381" s="108"/>
      <c r="W1381" s="51"/>
      <c r="X1381" s="130"/>
      <c r="Y1381" s="51"/>
      <c r="Z1381" s="59"/>
      <c r="AB1381" s="24"/>
      <c r="AH1381" s="51"/>
      <c r="AI1381" s="108"/>
      <c r="AJ1381" s="51"/>
      <c r="AK1381" s="130"/>
      <c r="AL1381" s="51"/>
      <c r="AM1381" s="59"/>
      <c r="AO1381" s="24"/>
      <c r="AU1381" s="51"/>
      <c r="AV1381" s="108"/>
      <c r="AW1381" s="51"/>
      <c r="AX1381" s="130"/>
      <c r="AY1381" s="51"/>
      <c r="AZ1381" s="59"/>
      <c r="BB1381" s="24"/>
      <c r="BH1381" s="51"/>
      <c r="BI1381" s="108"/>
      <c r="BJ1381" s="51"/>
      <c r="BK1381" s="130"/>
      <c r="BL1381" s="51"/>
      <c r="BM1381" s="59"/>
    </row>
    <row r="1382" spans="2:65" s="5" customFormat="1" x14ac:dyDescent="0.2">
      <c r="B1382" s="24"/>
      <c r="H1382" s="24"/>
      <c r="I1382" s="98"/>
      <c r="K1382" s="130"/>
      <c r="L1382" s="51"/>
      <c r="M1382" s="59"/>
      <c r="O1382" s="24"/>
      <c r="U1382" s="51"/>
      <c r="V1382" s="108"/>
      <c r="W1382" s="51"/>
      <c r="X1382" s="130"/>
      <c r="Y1382" s="51"/>
      <c r="Z1382" s="59"/>
      <c r="AB1382" s="24"/>
      <c r="AH1382" s="51"/>
      <c r="AI1382" s="108"/>
      <c r="AJ1382" s="51"/>
      <c r="AK1382" s="130"/>
      <c r="AL1382" s="51"/>
      <c r="AM1382" s="59"/>
      <c r="AO1382" s="24"/>
      <c r="AU1382" s="51"/>
      <c r="AV1382" s="108"/>
      <c r="AW1382" s="51"/>
      <c r="AX1382" s="130"/>
      <c r="AY1382" s="51"/>
      <c r="AZ1382" s="59"/>
      <c r="BB1382" s="24"/>
      <c r="BH1382" s="51"/>
      <c r="BI1382" s="108"/>
      <c r="BJ1382" s="51"/>
      <c r="BK1382" s="130"/>
      <c r="BL1382" s="51"/>
      <c r="BM1382" s="59"/>
    </row>
    <row r="1383" spans="2:65" s="5" customFormat="1" x14ac:dyDescent="0.2">
      <c r="B1383" s="24"/>
      <c r="H1383" s="24"/>
      <c r="I1383" s="98"/>
      <c r="K1383" s="130"/>
      <c r="L1383" s="51"/>
      <c r="M1383" s="59"/>
      <c r="O1383" s="24"/>
      <c r="U1383" s="51"/>
      <c r="V1383" s="108"/>
      <c r="W1383" s="51"/>
      <c r="X1383" s="130"/>
      <c r="Y1383" s="51"/>
      <c r="Z1383" s="59"/>
      <c r="AB1383" s="24"/>
      <c r="AH1383" s="51"/>
      <c r="AI1383" s="108"/>
      <c r="AJ1383" s="51"/>
      <c r="AK1383" s="130"/>
      <c r="AL1383" s="51"/>
      <c r="AM1383" s="59"/>
      <c r="AO1383" s="24"/>
      <c r="AU1383" s="51"/>
      <c r="AV1383" s="108"/>
      <c r="AW1383" s="51"/>
      <c r="AX1383" s="130"/>
      <c r="AY1383" s="51"/>
      <c r="AZ1383" s="59"/>
      <c r="BB1383" s="24"/>
      <c r="BH1383" s="51"/>
      <c r="BI1383" s="108"/>
      <c r="BJ1383" s="51"/>
      <c r="BK1383" s="130"/>
      <c r="BL1383" s="51"/>
      <c r="BM1383" s="59"/>
    </row>
    <row r="1384" spans="2:65" s="5" customFormat="1" x14ac:dyDescent="0.2">
      <c r="B1384" s="24"/>
      <c r="H1384" s="24"/>
      <c r="I1384" s="98"/>
      <c r="K1384" s="130"/>
      <c r="L1384" s="51"/>
      <c r="M1384" s="59"/>
      <c r="O1384" s="24"/>
      <c r="U1384" s="51"/>
      <c r="V1384" s="108"/>
      <c r="W1384" s="51"/>
      <c r="X1384" s="130"/>
      <c r="Y1384" s="51"/>
      <c r="Z1384" s="59"/>
      <c r="AB1384" s="24"/>
      <c r="AH1384" s="51"/>
      <c r="AI1384" s="108"/>
      <c r="AJ1384" s="51"/>
      <c r="AK1384" s="130"/>
      <c r="AL1384" s="51"/>
      <c r="AM1384" s="59"/>
      <c r="AO1384" s="24"/>
      <c r="AU1384" s="51"/>
      <c r="AV1384" s="108"/>
      <c r="AW1384" s="51"/>
      <c r="AX1384" s="130"/>
      <c r="AY1384" s="51"/>
      <c r="AZ1384" s="59"/>
      <c r="BB1384" s="24"/>
      <c r="BH1384" s="51"/>
      <c r="BI1384" s="108"/>
      <c r="BJ1384" s="51"/>
      <c r="BK1384" s="130"/>
      <c r="BL1384" s="51"/>
      <c r="BM1384" s="59"/>
    </row>
    <row r="1385" spans="2:65" s="5" customFormat="1" x14ac:dyDescent="0.2">
      <c r="B1385" s="24"/>
      <c r="H1385" s="24"/>
      <c r="I1385" s="98"/>
      <c r="K1385" s="130"/>
      <c r="L1385" s="51"/>
      <c r="M1385" s="59"/>
      <c r="O1385" s="24"/>
      <c r="U1385" s="51"/>
      <c r="V1385" s="108"/>
      <c r="W1385" s="51"/>
      <c r="X1385" s="130"/>
      <c r="Y1385" s="51"/>
      <c r="Z1385" s="59"/>
      <c r="AB1385" s="24"/>
      <c r="AH1385" s="51"/>
      <c r="AI1385" s="108"/>
      <c r="AJ1385" s="51"/>
      <c r="AK1385" s="130"/>
      <c r="AL1385" s="51"/>
      <c r="AM1385" s="59"/>
      <c r="AO1385" s="24"/>
      <c r="AU1385" s="51"/>
      <c r="AV1385" s="108"/>
      <c r="AW1385" s="51"/>
      <c r="AX1385" s="130"/>
      <c r="AY1385" s="51"/>
      <c r="AZ1385" s="59"/>
      <c r="BB1385" s="24"/>
      <c r="BH1385" s="51"/>
      <c r="BI1385" s="108"/>
      <c r="BJ1385" s="51"/>
      <c r="BK1385" s="130"/>
      <c r="BL1385" s="51"/>
      <c r="BM1385" s="59"/>
    </row>
    <row r="1386" spans="2:65" s="5" customFormat="1" x14ac:dyDescent="0.2">
      <c r="B1386" s="24"/>
      <c r="H1386" s="24"/>
      <c r="I1386" s="98"/>
      <c r="K1386" s="130"/>
      <c r="L1386" s="51"/>
      <c r="M1386" s="59"/>
      <c r="O1386" s="24"/>
      <c r="U1386" s="51"/>
      <c r="V1386" s="108"/>
      <c r="W1386" s="51"/>
      <c r="X1386" s="130"/>
      <c r="Y1386" s="51"/>
      <c r="Z1386" s="59"/>
      <c r="AB1386" s="24"/>
      <c r="AH1386" s="51"/>
      <c r="AI1386" s="108"/>
      <c r="AJ1386" s="51"/>
      <c r="AK1386" s="130"/>
      <c r="AL1386" s="51"/>
      <c r="AM1386" s="59"/>
      <c r="AO1386" s="24"/>
      <c r="AU1386" s="51"/>
      <c r="AV1386" s="108"/>
      <c r="AW1386" s="51"/>
      <c r="AX1386" s="130"/>
      <c r="AY1386" s="51"/>
      <c r="AZ1386" s="59"/>
      <c r="BB1386" s="24"/>
      <c r="BH1386" s="51"/>
      <c r="BI1386" s="108"/>
      <c r="BJ1386" s="51"/>
      <c r="BK1386" s="130"/>
      <c r="BL1386" s="51"/>
      <c r="BM1386" s="59"/>
    </row>
    <row r="1387" spans="2:65" s="5" customFormat="1" x14ac:dyDescent="0.2">
      <c r="B1387" s="24"/>
      <c r="H1387" s="24"/>
      <c r="I1387" s="98"/>
      <c r="K1387" s="130"/>
      <c r="L1387" s="51"/>
      <c r="M1387" s="59"/>
      <c r="O1387" s="24"/>
      <c r="U1387" s="51"/>
      <c r="V1387" s="108"/>
      <c r="W1387" s="51"/>
      <c r="X1387" s="130"/>
      <c r="Y1387" s="51"/>
      <c r="Z1387" s="59"/>
      <c r="AB1387" s="24"/>
      <c r="AH1387" s="51"/>
      <c r="AI1387" s="108"/>
      <c r="AJ1387" s="51"/>
      <c r="AK1387" s="130"/>
      <c r="AL1387" s="51"/>
      <c r="AM1387" s="59"/>
      <c r="AO1387" s="24"/>
      <c r="AU1387" s="51"/>
      <c r="AV1387" s="108"/>
      <c r="AW1387" s="51"/>
      <c r="AX1387" s="130"/>
      <c r="AY1387" s="51"/>
      <c r="AZ1387" s="59"/>
      <c r="BB1387" s="24"/>
      <c r="BH1387" s="51"/>
      <c r="BI1387" s="108"/>
      <c r="BJ1387" s="51"/>
      <c r="BK1387" s="130"/>
      <c r="BL1387" s="51"/>
      <c r="BM1387" s="59"/>
    </row>
    <row r="1388" spans="2:65" s="5" customFormat="1" x14ac:dyDescent="0.2">
      <c r="B1388" s="24"/>
      <c r="H1388" s="24"/>
      <c r="I1388" s="98"/>
      <c r="K1388" s="130"/>
      <c r="L1388" s="51"/>
      <c r="M1388" s="59"/>
      <c r="O1388" s="24"/>
      <c r="U1388" s="51"/>
      <c r="V1388" s="108"/>
      <c r="W1388" s="51"/>
      <c r="X1388" s="130"/>
      <c r="Y1388" s="51"/>
      <c r="Z1388" s="59"/>
      <c r="AB1388" s="24"/>
      <c r="AH1388" s="51"/>
      <c r="AI1388" s="108"/>
      <c r="AJ1388" s="51"/>
      <c r="AK1388" s="130"/>
      <c r="AL1388" s="51"/>
      <c r="AM1388" s="59"/>
      <c r="AO1388" s="24"/>
      <c r="AU1388" s="51"/>
      <c r="AV1388" s="108"/>
      <c r="AW1388" s="51"/>
      <c r="AX1388" s="130"/>
      <c r="AY1388" s="51"/>
      <c r="AZ1388" s="59"/>
      <c r="BB1388" s="24"/>
      <c r="BH1388" s="51"/>
      <c r="BI1388" s="108"/>
      <c r="BJ1388" s="51"/>
      <c r="BK1388" s="130"/>
      <c r="BL1388" s="51"/>
      <c r="BM1388" s="59"/>
    </row>
    <row r="1389" spans="2:65" s="5" customFormat="1" x14ac:dyDescent="0.2">
      <c r="B1389" s="24"/>
      <c r="H1389" s="24"/>
      <c r="I1389" s="98"/>
      <c r="K1389" s="130"/>
      <c r="L1389" s="51"/>
      <c r="M1389" s="59"/>
      <c r="O1389" s="24"/>
      <c r="U1389" s="51"/>
      <c r="V1389" s="108"/>
      <c r="W1389" s="51"/>
      <c r="X1389" s="130"/>
      <c r="Y1389" s="51"/>
      <c r="Z1389" s="59"/>
      <c r="AB1389" s="24"/>
      <c r="AH1389" s="51"/>
      <c r="AI1389" s="108"/>
      <c r="AJ1389" s="51"/>
      <c r="AK1389" s="130"/>
      <c r="AL1389" s="51"/>
      <c r="AM1389" s="59"/>
      <c r="AO1389" s="24"/>
      <c r="AU1389" s="51"/>
      <c r="AV1389" s="108"/>
      <c r="AW1389" s="51"/>
      <c r="AX1389" s="130"/>
      <c r="AY1389" s="51"/>
      <c r="AZ1389" s="59"/>
      <c r="BB1389" s="24"/>
      <c r="BH1389" s="51"/>
      <c r="BI1389" s="108"/>
      <c r="BJ1389" s="51"/>
      <c r="BK1389" s="130"/>
      <c r="BL1389" s="51"/>
      <c r="BM1389" s="59"/>
    </row>
    <row r="1390" spans="2:65" s="5" customFormat="1" x14ac:dyDescent="0.2">
      <c r="B1390" s="24"/>
      <c r="H1390" s="24"/>
      <c r="I1390" s="98"/>
      <c r="K1390" s="130"/>
      <c r="L1390" s="51"/>
      <c r="M1390" s="59"/>
      <c r="O1390" s="24"/>
      <c r="U1390" s="51"/>
      <c r="V1390" s="108"/>
      <c r="W1390" s="51"/>
      <c r="X1390" s="130"/>
      <c r="Y1390" s="51"/>
      <c r="Z1390" s="59"/>
      <c r="AB1390" s="24"/>
      <c r="AH1390" s="51"/>
      <c r="AI1390" s="108"/>
      <c r="AJ1390" s="51"/>
      <c r="AK1390" s="130"/>
      <c r="AL1390" s="51"/>
      <c r="AM1390" s="59"/>
      <c r="AO1390" s="24"/>
      <c r="AU1390" s="51"/>
      <c r="AV1390" s="108"/>
      <c r="AW1390" s="51"/>
      <c r="AX1390" s="130"/>
      <c r="AY1390" s="51"/>
      <c r="AZ1390" s="59"/>
      <c r="BB1390" s="24"/>
      <c r="BH1390" s="51"/>
      <c r="BI1390" s="108"/>
      <c r="BJ1390" s="51"/>
      <c r="BK1390" s="130"/>
      <c r="BL1390" s="51"/>
      <c r="BM1390" s="59"/>
    </row>
    <row r="1391" spans="2:65" s="5" customFormat="1" x14ac:dyDescent="0.2">
      <c r="B1391" s="24"/>
      <c r="H1391" s="24"/>
      <c r="I1391" s="98"/>
      <c r="K1391" s="130"/>
      <c r="L1391" s="51"/>
      <c r="M1391" s="59"/>
      <c r="O1391" s="24"/>
      <c r="U1391" s="51"/>
      <c r="V1391" s="108"/>
      <c r="W1391" s="51"/>
      <c r="X1391" s="130"/>
      <c r="Y1391" s="51"/>
      <c r="Z1391" s="59"/>
      <c r="AB1391" s="24"/>
      <c r="AH1391" s="51"/>
      <c r="AI1391" s="108"/>
      <c r="AJ1391" s="51"/>
      <c r="AK1391" s="130"/>
      <c r="AL1391" s="51"/>
      <c r="AM1391" s="59"/>
      <c r="AO1391" s="24"/>
      <c r="AU1391" s="51"/>
      <c r="AV1391" s="108"/>
      <c r="AW1391" s="51"/>
      <c r="AX1391" s="130"/>
      <c r="AY1391" s="51"/>
      <c r="AZ1391" s="59"/>
      <c r="BB1391" s="24"/>
      <c r="BH1391" s="51"/>
      <c r="BI1391" s="108"/>
      <c r="BJ1391" s="51"/>
      <c r="BK1391" s="130"/>
      <c r="BL1391" s="51"/>
      <c r="BM1391" s="59"/>
    </row>
    <row r="1392" spans="2:65" s="5" customFormat="1" x14ac:dyDescent="0.2">
      <c r="B1392" s="24"/>
      <c r="H1392" s="24"/>
      <c r="I1392" s="98"/>
      <c r="K1392" s="130"/>
      <c r="L1392" s="51"/>
      <c r="M1392" s="59"/>
      <c r="O1392" s="24"/>
      <c r="U1392" s="51"/>
      <c r="V1392" s="108"/>
      <c r="W1392" s="51"/>
      <c r="X1392" s="130"/>
      <c r="Y1392" s="51"/>
      <c r="Z1392" s="59"/>
      <c r="AB1392" s="24"/>
      <c r="AH1392" s="51"/>
      <c r="AI1392" s="108"/>
      <c r="AJ1392" s="51"/>
      <c r="AK1392" s="130"/>
      <c r="AL1392" s="51"/>
      <c r="AM1392" s="59"/>
      <c r="AO1392" s="24"/>
      <c r="AU1392" s="51"/>
      <c r="AV1392" s="108"/>
      <c r="AW1392" s="51"/>
      <c r="AX1392" s="130"/>
      <c r="AY1392" s="51"/>
      <c r="AZ1392" s="59"/>
      <c r="BB1392" s="24"/>
      <c r="BH1392" s="51"/>
      <c r="BI1392" s="108"/>
      <c r="BJ1392" s="51"/>
      <c r="BK1392" s="130"/>
      <c r="BL1392" s="51"/>
      <c r="BM1392" s="59"/>
    </row>
    <row r="1393" spans="2:65" s="5" customFormat="1" x14ac:dyDescent="0.2">
      <c r="B1393" s="24"/>
      <c r="H1393" s="24"/>
      <c r="I1393" s="98"/>
      <c r="K1393" s="130"/>
      <c r="L1393" s="51"/>
      <c r="M1393" s="59"/>
      <c r="O1393" s="24"/>
      <c r="U1393" s="51"/>
      <c r="V1393" s="108"/>
      <c r="W1393" s="51"/>
      <c r="X1393" s="130"/>
      <c r="Y1393" s="51"/>
      <c r="Z1393" s="59"/>
      <c r="AB1393" s="24"/>
      <c r="AH1393" s="51"/>
      <c r="AI1393" s="108"/>
      <c r="AJ1393" s="51"/>
      <c r="AK1393" s="130"/>
      <c r="AL1393" s="51"/>
      <c r="AM1393" s="59"/>
      <c r="AO1393" s="24"/>
      <c r="AU1393" s="51"/>
      <c r="AV1393" s="108"/>
      <c r="AW1393" s="51"/>
      <c r="AX1393" s="130"/>
      <c r="AY1393" s="51"/>
      <c r="AZ1393" s="59"/>
      <c r="BB1393" s="24"/>
      <c r="BH1393" s="51"/>
      <c r="BI1393" s="108"/>
      <c r="BJ1393" s="51"/>
      <c r="BK1393" s="130"/>
      <c r="BL1393" s="51"/>
      <c r="BM1393" s="59"/>
    </row>
    <row r="1394" spans="2:65" s="5" customFormat="1" x14ac:dyDescent="0.2">
      <c r="B1394" s="24"/>
      <c r="H1394" s="24"/>
      <c r="I1394" s="98"/>
      <c r="K1394" s="130"/>
      <c r="L1394" s="51"/>
      <c r="M1394" s="59"/>
      <c r="O1394" s="24"/>
      <c r="U1394" s="51"/>
      <c r="V1394" s="108"/>
      <c r="W1394" s="51"/>
      <c r="X1394" s="130"/>
      <c r="Y1394" s="51"/>
      <c r="Z1394" s="59"/>
      <c r="AB1394" s="24"/>
      <c r="AH1394" s="51"/>
      <c r="AI1394" s="108"/>
      <c r="AJ1394" s="51"/>
      <c r="AK1394" s="130"/>
      <c r="AL1394" s="51"/>
      <c r="AM1394" s="59"/>
      <c r="AO1394" s="24"/>
      <c r="AU1394" s="51"/>
      <c r="AV1394" s="108"/>
      <c r="AW1394" s="51"/>
      <c r="AX1394" s="130"/>
      <c r="AY1394" s="51"/>
      <c r="AZ1394" s="59"/>
      <c r="BB1394" s="24"/>
      <c r="BH1394" s="51"/>
      <c r="BI1394" s="108"/>
      <c r="BJ1394" s="51"/>
      <c r="BK1394" s="130"/>
      <c r="BL1394" s="51"/>
      <c r="BM1394" s="59"/>
    </row>
    <row r="1395" spans="2:65" s="5" customFormat="1" x14ac:dyDescent="0.2">
      <c r="B1395" s="24"/>
      <c r="H1395" s="24"/>
      <c r="I1395" s="98"/>
      <c r="K1395" s="130"/>
      <c r="L1395" s="51"/>
      <c r="M1395" s="59"/>
      <c r="O1395" s="24"/>
      <c r="U1395" s="51"/>
      <c r="V1395" s="108"/>
      <c r="W1395" s="51"/>
      <c r="X1395" s="130"/>
      <c r="Y1395" s="51"/>
      <c r="Z1395" s="59"/>
      <c r="AB1395" s="24"/>
      <c r="AH1395" s="51"/>
      <c r="AI1395" s="108"/>
      <c r="AJ1395" s="51"/>
      <c r="AK1395" s="130"/>
      <c r="AL1395" s="51"/>
      <c r="AM1395" s="59"/>
      <c r="AO1395" s="24"/>
      <c r="AU1395" s="51"/>
      <c r="AV1395" s="108"/>
      <c r="AW1395" s="51"/>
      <c r="AX1395" s="130"/>
      <c r="AY1395" s="51"/>
      <c r="AZ1395" s="59"/>
      <c r="BB1395" s="24"/>
      <c r="BH1395" s="51"/>
      <c r="BI1395" s="108"/>
      <c r="BJ1395" s="51"/>
      <c r="BK1395" s="130"/>
      <c r="BL1395" s="51"/>
      <c r="BM1395" s="59"/>
    </row>
    <row r="1396" spans="2:65" s="5" customFormat="1" x14ac:dyDescent="0.2">
      <c r="B1396" s="24"/>
      <c r="H1396" s="24"/>
      <c r="I1396" s="98"/>
      <c r="K1396" s="130"/>
      <c r="L1396" s="51"/>
      <c r="M1396" s="59"/>
      <c r="O1396" s="24"/>
      <c r="U1396" s="51"/>
      <c r="V1396" s="108"/>
      <c r="W1396" s="51"/>
      <c r="X1396" s="130"/>
      <c r="Y1396" s="51"/>
      <c r="Z1396" s="59"/>
      <c r="AB1396" s="24"/>
      <c r="AH1396" s="51"/>
      <c r="AI1396" s="108"/>
      <c r="AJ1396" s="51"/>
      <c r="AK1396" s="130"/>
      <c r="AL1396" s="51"/>
      <c r="AM1396" s="59"/>
      <c r="AO1396" s="24"/>
      <c r="AU1396" s="51"/>
      <c r="AV1396" s="108"/>
      <c r="AW1396" s="51"/>
      <c r="AX1396" s="130"/>
      <c r="AY1396" s="51"/>
      <c r="AZ1396" s="59"/>
      <c r="BB1396" s="24"/>
      <c r="BH1396" s="51"/>
      <c r="BI1396" s="108"/>
      <c r="BJ1396" s="51"/>
      <c r="BK1396" s="130"/>
      <c r="BL1396" s="51"/>
      <c r="BM1396" s="59"/>
    </row>
    <row r="1397" spans="2:65" s="5" customFormat="1" x14ac:dyDescent="0.2">
      <c r="B1397" s="24"/>
      <c r="H1397" s="24"/>
      <c r="I1397" s="98"/>
      <c r="K1397" s="130"/>
      <c r="L1397" s="51"/>
      <c r="M1397" s="59"/>
      <c r="O1397" s="24"/>
      <c r="U1397" s="51"/>
      <c r="V1397" s="108"/>
      <c r="W1397" s="51"/>
      <c r="X1397" s="130"/>
      <c r="Y1397" s="51"/>
      <c r="Z1397" s="59"/>
      <c r="AB1397" s="24"/>
      <c r="AH1397" s="51"/>
      <c r="AI1397" s="108"/>
      <c r="AJ1397" s="51"/>
      <c r="AK1397" s="130"/>
      <c r="AL1397" s="51"/>
      <c r="AM1397" s="59"/>
      <c r="AO1397" s="24"/>
      <c r="AU1397" s="51"/>
      <c r="AV1397" s="108"/>
      <c r="AW1397" s="51"/>
      <c r="AX1397" s="130"/>
      <c r="AY1397" s="51"/>
      <c r="AZ1397" s="59"/>
      <c r="BB1397" s="24"/>
      <c r="BH1397" s="51"/>
      <c r="BI1397" s="108"/>
      <c r="BJ1397" s="51"/>
      <c r="BK1397" s="130"/>
      <c r="BL1397" s="51"/>
      <c r="BM1397" s="59"/>
    </row>
    <row r="1398" spans="2:65" s="5" customFormat="1" x14ac:dyDescent="0.2">
      <c r="B1398" s="24"/>
      <c r="H1398" s="24"/>
      <c r="I1398" s="98"/>
      <c r="K1398" s="130"/>
      <c r="L1398" s="51"/>
      <c r="M1398" s="59"/>
      <c r="O1398" s="24"/>
      <c r="U1398" s="51"/>
      <c r="V1398" s="108"/>
      <c r="W1398" s="51"/>
      <c r="X1398" s="130"/>
      <c r="Y1398" s="51"/>
      <c r="Z1398" s="59"/>
      <c r="AB1398" s="24"/>
      <c r="AH1398" s="51"/>
      <c r="AI1398" s="108"/>
      <c r="AJ1398" s="51"/>
      <c r="AK1398" s="130"/>
      <c r="AL1398" s="51"/>
      <c r="AM1398" s="59"/>
      <c r="AO1398" s="24"/>
      <c r="AU1398" s="51"/>
      <c r="AV1398" s="108"/>
      <c r="AW1398" s="51"/>
      <c r="AX1398" s="130"/>
      <c r="AY1398" s="51"/>
      <c r="AZ1398" s="59"/>
      <c r="BB1398" s="24"/>
      <c r="BH1398" s="51"/>
      <c r="BI1398" s="108"/>
      <c r="BJ1398" s="51"/>
      <c r="BK1398" s="130"/>
      <c r="BL1398" s="51"/>
      <c r="BM1398" s="59"/>
    </row>
    <row r="1399" spans="2:65" s="5" customFormat="1" x14ac:dyDescent="0.2">
      <c r="B1399" s="24"/>
      <c r="H1399" s="24"/>
      <c r="I1399" s="98"/>
      <c r="K1399" s="130"/>
      <c r="L1399" s="51"/>
      <c r="M1399" s="59"/>
      <c r="O1399" s="24"/>
      <c r="U1399" s="51"/>
      <c r="V1399" s="108"/>
      <c r="W1399" s="51"/>
      <c r="X1399" s="130"/>
      <c r="Y1399" s="51"/>
      <c r="Z1399" s="59"/>
      <c r="AB1399" s="24"/>
      <c r="AH1399" s="51"/>
      <c r="AI1399" s="108"/>
      <c r="AJ1399" s="51"/>
      <c r="AK1399" s="130"/>
      <c r="AL1399" s="51"/>
      <c r="AM1399" s="59"/>
      <c r="AO1399" s="24"/>
      <c r="AU1399" s="51"/>
      <c r="AV1399" s="108"/>
      <c r="AW1399" s="51"/>
      <c r="AX1399" s="130"/>
      <c r="AY1399" s="51"/>
      <c r="AZ1399" s="59"/>
      <c r="BB1399" s="24"/>
      <c r="BH1399" s="51"/>
      <c r="BI1399" s="108"/>
      <c r="BJ1399" s="51"/>
      <c r="BK1399" s="130"/>
      <c r="BL1399" s="51"/>
      <c r="BM1399" s="59"/>
    </row>
    <row r="1400" spans="2:65" s="5" customFormat="1" x14ac:dyDescent="0.2">
      <c r="B1400" s="24"/>
      <c r="H1400" s="24"/>
      <c r="I1400" s="98"/>
      <c r="K1400" s="130"/>
      <c r="L1400" s="51"/>
      <c r="M1400" s="59"/>
      <c r="O1400" s="24"/>
      <c r="U1400" s="51"/>
      <c r="V1400" s="108"/>
      <c r="W1400" s="51"/>
      <c r="X1400" s="130"/>
      <c r="Y1400" s="51"/>
      <c r="Z1400" s="59"/>
      <c r="AB1400" s="24"/>
      <c r="AH1400" s="51"/>
      <c r="AI1400" s="108"/>
      <c r="AJ1400" s="51"/>
      <c r="AK1400" s="130"/>
      <c r="AL1400" s="51"/>
      <c r="AM1400" s="59"/>
      <c r="AO1400" s="24"/>
      <c r="AU1400" s="51"/>
      <c r="AV1400" s="108"/>
      <c r="AW1400" s="51"/>
      <c r="AX1400" s="130"/>
      <c r="AY1400" s="51"/>
      <c r="AZ1400" s="59"/>
      <c r="BB1400" s="24"/>
      <c r="BH1400" s="51"/>
      <c r="BI1400" s="108"/>
      <c r="BJ1400" s="51"/>
      <c r="BK1400" s="130"/>
      <c r="BL1400" s="51"/>
      <c r="BM1400" s="59"/>
    </row>
    <row r="1401" spans="2:65" s="5" customFormat="1" x14ac:dyDescent="0.2">
      <c r="B1401" s="24"/>
      <c r="H1401" s="24"/>
      <c r="I1401" s="98"/>
      <c r="K1401" s="130"/>
      <c r="L1401" s="51"/>
      <c r="M1401" s="59"/>
      <c r="O1401" s="24"/>
      <c r="U1401" s="51"/>
      <c r="V1401" s="108"/>
      <c r="W1401" s="51"/>
      <c r="X1401" s="130"/>
      <c r="Y1401" s="51"/>
      <c r="Z1401" s="59"/>
      <c r="AB1401" s="24"/>
      <c r="AH1401" s="51"/>
      <c r="AI1401" s="108"/>
      <c r="AJ1401" s="51"/>
      <c r="AK1401" s="130"/>
      <c r="AL1401" s="51"/>
      <c r="AM1401" s="59"/>
      <c r="AO1401" s="24"/>
      <c r="AU1401" s="51"/>
      <c r="AV1401" s="108"/>
      <c r="AW1401" s="51"/>
      <c r="AX1401" s="130"/>
      <c r="AY1401" s="51"/>
      <c r="AZ1401" s="59"/>
      <c r="BB1401" s="24"/>
      <c r="BH1401" s="51"/>
      <c r="BI1401" s="108"/>
      <c r="BJ1401" s="51"/>
      <c r="BK1401" s="130"/>
      <c r="BL1401" s="51"/>
      <c r="BM1401" s="59"/>
    </row>
    <row r="1402" spans="2:65" s="5" customFormat="1" x14ac:dyDescent="0.2">
      <c r="B1402" s="24"/>
      <c r="H1402" s="24"/>
      <c r="I1402" s="98"/>
      <c r="K1402" s="130"/>
      <c r="L1402" s="51"/>
      <c r="M1402" s="59"/>
      <c r="O1402" s="24"/>
      <c r="U1402" s="51"/>
      <c r="V1402" s="108"/>
      <c r="W1402" s="51"/>
      <c r="X1402" s="130"/>
      <c r="Y1402" s="51"/>
      <c r="Z1402" s="59"/>
      <c r="AB1402" s="24"/>
      <c r="AH1402" s="51"/>
      <c r="AI1402" s="108"/>
      <c r="AJ1402" s="51"/>
      <c r="AK1402" s="130"/>
      <c r="AL1402" s="51"/>
      <c r="AM1402" s="59"/>
      <c r="AO1402" s="24"/>
      <c r="AU1402" s="51"/>
      <c r="AV1402" s="108"/>
      <c r="AW1402" s="51"/>
      <c r="AX1402" s="130"/>
      <c r="AY1402" s="51"/>
      <c r="AZ1402" s="59"/>
      <c r="BB1402" s="24"/>
      <c r="BH1402" s="51"/>
      <c r="BI1402" s="108"/>
      <c r="BJ1402" s="51"/>
      <c r="BK1402" s="130"/>
      <c r="BL1402" s="51"/>
      <c r="BM1402" s="59"/>
    </row>
    <row r="1403" spans="2:65" s="5" customFormat="1" x14ac:dyDescent="0.2">
      <c r="B1403" s="24"/>
      <c r="H1403" s="24"/>
      <c r="I1403" s="98"/>
      <c r="K1403" s="130"/>
      <c r="L1403" s="51"/>
      <c r="M1403" s="59"/>
      <c r="O1403" s="24"/>
      <c r="U1403" s="51"/>
      <c r="V1403" s="108"/>
      <c r="W1403" s="51"/>
      <c r="X1403" s="130"/>
      <c r="Y1403" s="51"/>
      <c r="Z1403" s="59"/>
      <c r="AB1403" s="24"/>
      <c r="AH1403" s="51"/>
      <c r="AI1403" s="108"/>
      <c r="AJ1403" s="51"/>
      <c r="AK1403" s="130"/>
      <c r="AL1403" s="51"/>
      <c r="AM1403" s="59"/>
      <c r="AO1403" s="24"/>
      <c r="AU1403" s="51"/>
      <c r="AV1403" s="108"/>
      <c r="AW1403" s="51"/>
      <c r="AX1403" s="130"/>
      <c r="AY1403" s="51"/>
      <c r="AZ1403" s="59"/>
      <c r="BB1403" s="24"/>
      <c r="BH1403" s="51"/>
      <c r="BI1403" s="108"/>
      <c r="BJ1403" s="51"/>
      <c r="BK1403" s="130"/>
      <c r="BL1403" s="51"/>
      <c r="BM1403" s="59"/>
    </row>
    <row r="1404" spans="2:65" s="5" customFormat="1" x14ac:dyDescent="0.2">
      <c r="B1404" s="24"/>
      <c r="H1404" s="24"/>
      <c r="I1404" s="98"/>
      <c r="K1404" s="130"/>
      <c r="L1404" s="51"/>
      <c r="M1404" s="59"/>
      <c r="O1404" s="24"/>
      <c r="U1404" s="51"/>
      <c r="V1404" s="108"/>
      <c r="W1404" s="51"/>
      <c r="X1404" s="130"/>
      <c r="Y1404" s="51"/>
      <c r="Z1404" s="59"/>
      <c r="AB1404" s="24"/>
      <c r="AH1404" s="51"/>
      <c r="AI1404" s="108"/>
      <c r="AJ1404" s="51"/>
      <c r="AK1404" s="130"/>
      <c r="AL1404" s="51"/>
      <c r="AM1404" s="59"/>
      <c r="AO1404" s="24"/>
      <c r="AU1404" s="51"/>
      <c r="AV1404" s="108"/>
      <c r="AW1404" s="51"/>
      <c r="AX1404" s="130"/>
      <c r="AY1404" s="51"/>
      <c r="AZ1404" s="59"/>
      <c r="BB1404" s="24"/>
      <c r="BH1404" s="51"/>
      <c r="BI1404" s="108"/>
      <c r="BJ1404" s="51"/>
      <c r="BK1404" s="130"/>
      <c r="BL1404" s="51"/>
      <c r="BM1404" s="59"/>
    </row>
    <row r="1405" spans="2:65" s="5" customFormat="1" x14ac:dyDescent="0.2">
      <c r="B1405" s="24"/>
      <c r="H1405" s="24"/>
      <c r="I1405" s="98"/>
      <c r="K1405" s="130"/>
      <c r="L1405" s="51"/>
      <c r="M1405" s="59"/>
      <c r="O1405" s="24"/>
      <c r="U1405" s="51"/>
      <c r="V1405" s="108"/>
      <c r="W1405" s="51"/>
      <c r="X1405" s="130"/>
      <c r="Y1405" s="51"/>
      <c r="Z1405" s="59"/>
      <c r="AB1405" s="24"/>
      <c r="AH1405" s="51"/>
      <c r="AI1405" s="108"/>
      <c r="AJ1405" s="51"/>
      <c r="AK1405" s="130"/>
      <c r="AL1405" s="51"/>
      <c r="AM1405" s="59"/>
      <c r="AO1405" s="24"/>
      <c r="AU1405" s="51"/>
      <c r="AV1405" s="108"/>
      <c r="AW1405" s="51"/>
      <c r="AX1405" s="130"/>
      <c r="AY1405" s="51"/>
      <c r="AZ1405" s="59"/>
      <c r="BB1405" s="24"/>
      <c r="BH1405" s="51"/>
      <c r="BI1405" s="108"/>
      <c r="BJ1405" s="51"/>
      <c r="BK1405" s="130"/>
      <c r="BL1405" s="51"/>
      <c r="BM1405" s="59"/>
    </row>
    <row r="1406" spans="2:65" s="5" customFormat="1" x14ac:dyDescent="0.2">
      <c r="B1406" s="24"/>
      <c r="H1406" s="24"/>
      <c r="I1406" s="98"/>
      <c r="K1406" s="130"/>
      <c r="L1406" s="51"/>
      <c r="M1406" s="59"/>
      <c r="O1406" s="24"/>
      <c r="U1406" s="51"/>
      <c r="V1406" s="108"/>
      <c r="W1406" s="51"/>
      <c r="X1406" s="130"/>
      <c r="Y1406" s="51"/>
      <c r="Z1406" s="59"/>
      <c r="AB1406" s="24"/>
      <c r="AH1406" s="51"/>
      <c r="AI1406" s="108"/>
      <c r="AJ1406" s="51"/>
      <c r="AK1406" s="130"/>
      <c r="AL1406" s="51"/>
      <c r="AM1406" s="59"/>
      <c r="AO1406" s="24"/>
      <c r="AU1406" s="51"/>
      <c r="AV1406" s="108"/>
      <c r="AW1406" s="51"/>
      <c r="AX1406" s="130"/>
      <c r="AY1406" s="51"/>
      <c r="AZ1406" s="59"/>
      <c r="BB1406" s="24"/>
      <c r="BH1406" s="51"/>
      <c r="BI1406" s="108"/>
      <c r="BJ1406" s="51"/>
      <c r="BK1406" s="130"/>
      <c r="BL1406" s="51"/>
      <c r="BM1406" s="59"/>
    </row>
    <row r="1407" spans="2:65" s="5" customFormat="1" x14ac:dyDescent="0.2">
      <c r="B1407" s="24"/>
      <c r="H1407" s="24"/>
      <c r="I1407" s="98"/>
      <c r="K1407" s="130"/>
      <c r="L1407" s="51"/>
      <c r="M1407" s="59"/>
      <c r="O1407" s="24"/>
      <c r="U1407" s="51"/>
      <c r="V1407" s="108"/>
      <c r="W1407" s="51"/>
      <c r="X1407" s="130"/>
      <c r="Y1407" s="51"/>
      <c r="Z1407" s="59"/>
      <c r="AB1407" s="24"/>
      <c r="AH1407" s="51"/>
      <c r="AI1407" s="108"/>
      <c r="AJ1407" s="51"/>
      <c r="AK1407" s="130"/>
      <c r="AL1407" s="51"/>
      <c r="AM1407" s="59"/>
      <c r="AO1407" s="24"/>
      <c r="AU1407" s="51"/>
      <c r="AV1407" s="108"/>
      <c r="AW1407" s="51"/>
      <c r="AX1407" s="130"/>
      <c r="AY1407" s="51"/>
      <c r="AZ1407" s="59"/>
      <c r="BB1407" s="24"/>
      <c r="BH1407" s="51"/>
      <c r="BI1407" s="108"/>
      <c r="BJ1407" s="51"/>
      <c r="BK1407" s="130"/>
      <c r="BL1407" s="51"/>
      <c r="BM1407" s="59"/>
    </row>
    <row r="1408" spans="2:65" s="5" customFormat="1" x14ac:dyDescent="0.2">
      <c r="B1408" s="24"/>
      <c r="H1408" s="24"/>
      <c r="I1408" s="98"/>
      <c r="K1408" s="130"/>
      <c r="L1408" s="51"/>
      <c r="M1408" s="59"/>
      <c r="O1408" s="24"/>
      <c r="U1408" s="51"/>
      <c r="V1408" s="108"/>
      <c r="W1408" s="51"/>
      <c r="X1408" s="130"/>
      <c r="Y1408" s="51"/>
      <c r="Z1408" s="59"/>
      <c r="AB1408" s="24"/>
      <c r="AH1408" s="51"/>
      <c r="AI1408" s="108"/>
      <c r="AJ1408" s="51"/>
      <c r="AK1408" s="130"/>
      <c r="AL1408" s="51"/>
      <c r="AM1408" s="59"/>
      <c r="AO1408" s="24"/>
      <c r="AU1408" s="51"/>
      <c r="AV1408" s="108"/>
      <c r="AW1408" s="51"/>
      <c r="AX1408" s="130"/>
      <c r="AY1408" s="51"/>
      <c r="AZ1408" s="59"/>
      <c r="BB1408" s="24"/>
      <c r="BH1408" s="51"/>
      <c r="BI1408" s="108"/>
      <c r="BJ1408" s="51"/>
      <c r="BK1408" s="130"/>
      <c r="BL1408" s="51"/>
      <c r="BM1408" s="59"/>
    </row>
    <row r="1409" spans="2:65" s="5" customFormat="1" x14ac:dyDescent="0.2">
      <c r="B1409" s="24"/>
      <c r="H1409" s="24"/>
      <c r="I1409" s="98"/>
      <c r="K1409" s="130"/>
      <c r="L1409" s="51"/>
      <c r="M1409" s="59"/>
      <c r="O1409" s="24"/>
      <c r="U1409" s="51"/>
      <c r="V1409" s="108"/>
      <c r="W1409" s="51"/>
      <c r="X1409" s="130"/>
      <c r="Y1409" s="51"/>
      <c r="Z1409" s="59"/>
      <c r="AB1409" s="24"/>
      <c r="AH1409" s="51"/>
      <c r="AI1409" s="108"/>
      <c r="AJ1409" s="51"/>
      <c r="AK1409" s="130"/>
      <c r="AL1409" s="51"/>
      <c r="AM1409" s="59"/>
      <c r="AO1409" s="24"/>
      <c r="AU1409" s="51"/>
      <c r="AV1409" s="108"/>
      <c r="AW1409" s="51"/>
      <c r="AX1409" s="130"/>
      <c r="AY1409" s="51"/>
      <c r="AZ1409" s="59"/>
      <c r="BB1409" s="24"/>
      <c r="BH1409" s="51"/>
      <c r="BI1409" s="108"/>
      <c r="BJ1409" s="51"/>
      <c r="BK1409" s="130"/>
      <c r="BL1409" s="51"/>
      <c r="BM1409" s="59"/>
    </row>
    <row r="1410" spans="2:65" s="5" customFormat="1" x14ac:dyDescent="0.2">
      <c r="B1410" s="24"/>
      <c r="H1410" s="24"/>
      <c r="I1410" s="98"/>
      <c r="K1410" s="130"/>
      <c r="L1410" s="51"/>
      <c r="M1410" s="59"/>
      <c r="O1410" s="24"/>
      <c r="U1410" s="51"/>
      <c r="V1410" s="108"/>
      <c r="W1410" s="51"/>
      <c r="X1410" s="130"/>
      <c r="Y1410" s="51"/>
      <c r="Z1410" s="59"/>
      <c r="AB1410" s="24"/>
      <c r="AH1410" s="51"/>
      <c r="AI1410" s="108"/>
      <c r="AJ1410" s="51"/>
      <c r="AK1410" s="130"/>
      <c r="AL1410" s="51"/>
      <c r="AM1410" s="59"/>
      <c r="AO1410" s="24"/>
      <c r="AU1410" s="51"/>
      <c r="AV1410" s="108"/>
      <c r="AW1410" s="51"/>
      <c r="AX1410" s="130"/>
      <c r="AY1410" s="51"/>
      <c r="AZ1410" s="59"/>
      <c r="BB1410" s="24"/>
      <c r="BH1410" s="51"/>
      <c r="BI1410" s="108"/>
      <c r="BJ1410" s="51"/>
      <c r="BK1410" s="130"/>
      <c r="BL1410" s="51"/>
      <c r="BM1410" s="59"/>
    </row>
    <row r="1411" spans="2:65" s="5" customFormat="1" x14ac:dyDescent="0.2">
      <c r="B1411" s="24"/>
      <c r="H1411" s="24"/>
      <c r="I1411" s="98"/>
      <c r="K1411" s="130"/>
      <c r="L1411" s="51"/>
      <c r="M1411" s="59"/>
      <c r="O1411" s="24"/>
      <c r="U1411" s="51"/>
      <c r="V1411" s="108"/>
      <c r="W1411" s="51"/>
      <c r="X1411" s="130"/>
      <c r="Y1411" s="51"/>
      <c r="Z1411" s="59"/>
      <c r="AB1411" s="24"/>
      <c r="AH1411" s="51"/>
      <c r="AI1411" s="108"/>
      <c r="AJ1411" s="51"/>
      <c r="AK1411" s="130"/>
      <c r="AL1411" s="51"/>
      <c r="AM1411" s="59"/>
      <c r="AO1411" s="24"/>
      <c r="AU1411" s="51"/>
      <c r="AV1411" s="108"/>
      <c r="AW1411" s="51"/>
      <c r="AX1411" s="130"/>
      <c r="AY1411" s="51"/>
      <c r="AZ1411" s="59"/>
      <c r="BB1411" s="24"/>
      <c r="BH1411" s="51"/>
      <c r="BI1411" s="108"/>
      <c r="BJ1411" s="51"/>
      <c r="BK1411" s="130"/>
      <c r="BL1411" s="51"/>
      <c r="BM1411" s="59"/>
    </row>
    <row r="1412" spans="2:65" s="5" customFormat="1" x14ac:dyDescent="0.2">
      <c r="B1412" s="24"/>
      <c r="H1412" s="24"/>
      <c r="I1412" s="98"/>
      <c r="K1412" s="130"/>
      <c r="L1412" s="51"/>
      <c r="M1412" s="59"/>
      <c r="O1412" s="24"/>
      <c r="U1412" s="51"/>
      <c r="V1412" s="108"/>
      <c r="W1412" s="51"/>
      <c r="X1412" s="130"/>
      <c r="Y1412" s="51"/>
      <c r="Z1412" s="59"/>
      <c r="AB1412" s="24"/>
      <c r="AH1412" s="51"/>
      <c r="AI1412" s="108"/>
      <c r="AJ1412" s="51"/>
      <c r="AK1412" s="130"/>
      <c r="AL1412" s="51"/>
      <c r="AM1412" s="59"/>
      <c r="AO1412" s="24"/>
      <c r="AU1412" s="51"/>
      <c r="AV1412" s="108"/>
      <c r="AW1412" s="51"/>
      <c r="AX1412" s="130"/>
      <c r="AY1412" s="51"/>
      <c r="AZ1412" s="59"/>
      <c r="BB1412" s="24"/>
      <c r="BH1412" s="51"/>
      <c r="BI1412" s="108"/>
      <c r="BJ1412" s="51"/>
      <c r="BK1412" s="130"/>
      <c r="BL1412" s="51"/>
      <c r="BM1412" s="59"/>
    </row>
    <row r="1413" spans="2:65" s="5" customFormat="1" x14ac:dyDescent="0.2">
      <c r="B1413" s="24"/>
      <c r="H1413" s="24"/>
      <c r="I1413" s="98"/>
      <c r="K1413" s="130"/>
      <c r="L1413" s="51"/>
      <c r="M1413" s="59"/>
      <c r="O1413" s="24"/>
      <c r="U1413" s="51"/>
      <c r="V1413" s="108"/>
      <c r="W1413" s="51"/>
      <c r="X1413" s="130"/>
      <c r="Y1413" s="51"/>
      <c r="Z1413" s="59"/>
      <c r="AB1413" s="24"/>
      <c r="AH1413" s="51"/>
      <c r="AI1413" s="108"/>
      <c r="AJ1413" s="51"/>
      <c r="AK1413" s="130"/>
      <c r="AL1413" s="51"/>
      <c r="AM1413" s="59"/>
      <c r="AO1413" s="24"/>
      <c r="AU1413" s="51"/>
      <c r="AV1413" s="108"/>
      <c r="AW1413" s="51"/>
      <c r="AX1413" s="130"/>
      <c r="AY1413" s="51"/>
      <c r="AZ1413" s="59"/>
      <c r="BB1413" s="24"/>
      <c r="BH1413" s="51"/>
      <c r="BI1413" s="108"/>
      <c r="BJ1413" s="51"/>
      <c r="BK1413" s="130"/>
      <c r="BL1413" s="51"/>
      <c r="BM1413" s="59"/>
    </row>
    <row r="1414" spans="2:65" s="5" customFormat="1" x14ac:dyDescent="0.2">
      <c r="B1414" s="24"/>
      <c r="H1414" s="24"/>
      <c r="I1414" s="98"/>
      <c r="K1414" s="130"/>
      <c r="L1414" s="51"/>
      <c r="M1414" s="59"/>
      <c r="O1414" s="24"/>
      <c r="U1414" s="51"/>
      <c r="V1414" s="108"/>
      <c r="W1414" s="51"/>
      <c r="X1414" s="130"/>
      <c r="Y1414" s="51"/>
      <c r="Z1414" s="59"/>
      <c r="AB1414" s="24"/>
      <c r="AH1414" s="51"/>
      <c r="AI1414" s="108"/>
      <c r="AJ1414" s="51"/>
      <c r="AK1414" s="130"/>
      <c r="AL1414" s="51"/>
      <c r="AM1414" s="59"/>
      <c r="AO1414" s="24"/>
      <c r="AU1414" s="51"/>
      <c r="AV1414" s="108"/>
      <c r="AW1414" s="51"/>
      <c r="AX1414" s="130"/>
      <c r="AY1414" s="51"/>
      <c r="AZ1414" s="59"/>
      <c r="BB1414" s="24"/>
      <c r="BH1414" s="51"/>
      <c r="BI1414" s="108"/>
      <c r="BJ1414" s="51"/>
      <c r="BK1414" s="130"/>
      <c r="BL1414" s="51"/>
      <c r="BM1414" s="59"/>
    </row>
    <row r="1415" spans="2:65" s="5" customFormat="1" x14ac:dyDescent="0.2">
      <c r="B1415" s="24"/>
      <c r="H1415" s="24"/>
      <c r="I1415" s="98"/>
      <c r="K1415" s="130"/>
      <c r="L1415" s="51"/>
      <c r="M1415" s="59"/>
      <c r="O1415" s="24"/>
      <c r="U1415" s="51"/>
      <c r="V1415" s="108"/>
      <c r="W1415" s="51"/>
      <c r="X1415" s="130"/>
      <c r="Y1415" s="51"/>
      <c r="Z1415" s="59"/>
      <c r="AB1415" s="24"/>
      <c r="AH1415" s="51"/>
      <c r="AI1415" s="108"/>
      <c r="AJ1415" s="51"/>
      <c r="AK1415" s="130"/>
      <c r="AL1415" s="51"/>
      <c r="AM1415" s="59"/>
      <c r="AO1415" s="24"/>
      <c r="AU1415" s="51"/>
      <c r="AV1415" s="108"/>
      <c r="AW1415" s="51"/>
      <c r="AX1415" s="130"/>
      <c r="AY1415" s="51"/>
      <c r="AZ1415" s="59"/>
      <c r="BB1415" s="24"/>
      <c r="BH1415" s="51"/>
      <c r="BI1415" s="108"/>
      <c r="BJ1415" s="51"/>
      <c r="BK1415" s="130"/>
      <c r="BL1415" s="51"/>
      <c r="BM1415" s="59"/>
    </row>
    <row r="1416" spans="2:65" s="5" customFormat="1" x14ac:dyDescent="0.2">
      <c r="B1416" s="24"/>
      <c r="H1416" s="24"/>
      <c r="I1416" s="98"/>
      <c r="K1416" s="130"/>
      <c r="L1416" s="51"/>
      <c r="M1416" s="59"/>
      <c r="O1416" s="24"/>
      <c r="U1416" s="51"/>
      <c r="V1416" s="108"/>
      <c r="W1416" s="51"/>
      <c r="X1416" s="130"/>
      <c r="Y1416" s="51"/>
      <c r="Z1416" s="59"/>
      <c r="AB1416" s="24"/>
      <c r="AH1416" s="51"/>
      <c r="AI1416" s="108"/>
      <c r="AJ1416" s="51"/>
      <c r="AK1416" s="130"/>
      <c r="AL1416" s="51"/>
      <c r="AM1416" s="59"/>
      <c r="AO1416" s="24"/>
      <c r="AU1416" s="51"/>
      <c r="AV1416" s="108"/>
      <c r="AW1416" s="51"/>
      <c r="AX1416" s="130"/>
      <c r="AY1416" s="51"/>
      <c r="AZ1416" s="59"/>
      <c r="BB1416" s="24"/>
      <c r="BH1416" s="51"/>
      <c r="BI1416" s="108"/>
      <c r="BJ1416" s="51"/>
      <c r="BK1416" s="130"/>
      <c r="BL1416" s="51"/>
      <c r="BM1416" s="59"/>
    </row>
    <row r="1417" spans="2:65" s="5" customFormat="1" x14ac:dyDescent="0.2">
      <c r="B1417" s="24"/>
      <c r="H1417" s="24"/>
      <c r="I1417" s="98"/>
      <c r="K1417" s="130"/>
      <c r="L1417" s="51"/>
      <c r="M1417" s="59"/>
      <c r="O1417" s="24"/>
      <c r="U1417" s="51"/>
      <c r="V1417" s="108"/>
      <c r="W1417" s="51"/>
      <c r="X1417" s="130"/>
      <c r="Y1417" s="51"/>
      <c r="Z1417" s="59"/>
      <c r="AB1417" s="24"/>
      <c r="AH1417" s="51"/>
      <c r="AI1417" s="108"/>
      <c r="AJ1417" s="51"/>
      <c r="AK1417" s="130"/>
      <c r="AL1417" s="51"/>
      <c r="AM1417" s="59"/>
      <c r="AO1417" s="24"/>
      <c r="AU1417" s="51"/>
      <c r="AV1417" s="108"/>
      <c r="AW1417" s="51"/>
      <c r="AX1417" s="130"/>
      <c r="AY1417" s="51"/>
      <c r="AZ1417" s="59"/>
      <c r="BB1417" s="24"/>
      <c r="BH1417" s="51"/>
      <c r="BI1417" s="108"/>
      <c r="BJ1417" s="51"/>
      <c r="BK1417" s="130"/>
      <c r="BL1417" s="51"/>
      <c r="BM1417" s="59"/>
    </row>
    <row r="1418" spans="2:65" s="5" customFormat="1" x14ac:dyDescent="0.2">
      <c r="B1418" s="24"/>
      <c r="H1418" s="24"/>
      <c r="I1418" s="98"/>
      <c r="K1418" s="130"/>
      <c r="L1418" s="51"/>
      <c r="M1418" s="59"/>
      <c r="O1418" s="24"/>
      <c r="U1418" s="51"/>
      <c r="V1418" s="108"/>
      <c r="W1418" s="51"/>
      <c r="X1418" s="130"/>
      <c r="Y1418" s="51"/>
      <c r="Z1418" s="59"/>
      <c r="AB1418" s="24"/>
      <c r="AH1418" s="51"/>
      <c r="AI1418" s="108"/>
      <c r="AJ1418" s="51"/>
      <c r="AK1418" s="130"/>
      <c r="AL1418" s="51"/>
      <c r="AM1418" s="59"/>
      <c r="AO1418" s="24"/>
      <c r="AU1418" s="51"/>
      <c r="AV1418" s="108"/>
      <c r="AW1418" s="51"/>
      <c r="AX1418" s="130"/>
      <c r="AY1418" s="51"/>
      <c r="AZ1418" s="59"/>
      <c r="BB1418" s="24"/>
      <c r="BH1418" s="51"/>
      <c r="BI1418" s="108"/>
      <c r="BJ1418" s="51"/>
      <c r="BK1418" s="130"/>
      <c r="BL1418" s="51"/>
      <c r="BM1418" s="59"/>
    </row>
    <row r="1419" spans="2:65" s="5" customFormat="1" x14ac:dyDescent="0.2">
      <c r="B1419" s="24"/>
      <c r="H1419" s="24"/>
      <c r="I1419" s="98"/>
      <c r="K1419" s="130"/>
      <c r="L1419" s="51"/>
      <c r="M1419" s="59"/>
      <c r="O1419" s="24"/>
      <c r="U1419" s="51"/>
      <c r="V1419" s="108"/>
      <c r="W1419" s="51"/>
      <c r="X1419" s="130"/>
      <c r="Y1419" s="51"/>
      <c r="Z1419" s="59"/>
      <c r="AB1419" s="24"/>
      <c r="AH1419" s="51"/>
      <c r="AI1419" s="108"/>
      <c r="AJ1419" s="51"/>
      <c r="AK1419" s="130"/>
      <c r="AL1419" s="51"/>
      <c r="AM1419" s="59"/>
      <c r="AO1419" s="24"/>
      <c r="AU1419" s="51"/>
      <c r="AV1419" s="108"/>
      <c r="AW1419" s="51"/>
      <c r="AX1419" s="130"/>
      <c r="AY1419" s="51"/>
      <c r="AZ1419" s="59"/>
      <c r="BB1419" s="24"/>
      <c r="BH1419" s="51"/>
      <c r="BI1419" s="108"/>
      <c r="BJ1419" s="51"/>
      <c r="BK1419" s="130"/>
      <c r="BL1419" s="51"/>
      <c r="BM1419" s="59"/>
    </row>
    <row r="1420" spans="2:65" s="5" customFormat="1" x14ac:dyDescent="0.2">
      <c r="B1420" s="24"/>
      <c r="H1420" s="24"/>
      <c r="I1420" s="98"/>
      <c r="K1420" s="130"/>
      <c r="L1420" s="51"/>
      <c r="M1420" s="59"/>
      <c r="O1420" s="24"/>
      <c r="U1420" s="51"/>
      <c r="V1420" s="108"/>
      <c r="W1420" s="51"/>
      <c r="X1420" s="130"/>
      <c r="Y1420" s="51"/>
      <c r="Z1420" s="59"/>
      <c r="AB1420" s="24"/>
      <c r="AH1420" s="51"/>
      <c r="AI1420" s="108"/>
      <c r="AJ1420" s="51"/>
      <c r="AK1420" s="130"/>
      <c r="AL1420" s="51"/>
      <c r="AM1420" s="59"/>
      <c r="AO1420" s="24"/>
      <c r="AU1420" s="51"/>
      <c r="AV1420" s="108"/>
      <c r="AW1420" s="51"/>
      <c r="AX1420" s="130"/>
      <c r="AY1420" s="51"/>
      <c r="AZ1420" s="59"/>
      <c r="BB1420" s="24"/>
      <c r="BH1420" s="51"/>
      <c r="BI1420" s="108"/>
      <c r="BJ1420" s="51"/>
      <c r="BK1420" s="130"/>
      <c r="BL1420" s="51"/>
      <c r="BM1420" s="59"/>
    </row>
    <row r="1421" spans="2:65" s="5" customFormat="1" x14ac:dyDescent="0.2">
      <c r="B1421" s="24"/>
      <c r="H1421" s="24"/>
      <c r="I1421" s="98"/>
      <c r="K1421" s="130"/>
      <c r="L1421" s="51"/>
      <c r="M1421" s="59"/>
      <c r="O1421" s="24"/>
      <c r="U1421" s="51"/>
      <c r="V1421" s="108"/>
      <c r="W1421" s="51"/>
      <c r="X1421" s="130"/>
      <c r="Y1421" s="51"/>
      <c r="Z1421" s="59"/>
      <c r="AB1421" s="24"/>
      <c r="AH1421" s="51"/>
      <c r="AI1421" s="108"/>
      <c r="AJ1421" s="51"/>
      <c r="AK1421" s="130"/>
      <c r="AL1421" s="51"/>
      <c r="AM1421" s="59"/>
      <c r="AO1421" s="24"/>
      <c r="AU1421" s="51"/>
      <c r="AV1421" s="108"/>
      <c r="AW1421" s="51"/>
      <c r="AX1421" s="130"/>
      <c r="AY1421" s="51"/>
      <c r="AZ1421" s="59"/>
      <c r="BB1421" s="24"/>
      <c r="BH1421" s="51"/>
      <c r="BI1421" s="108"/>
      <c r="BJ1421" s="51"/>
      <c r="BK1421" s="130"/>
      <c r="BL1421" s="51"/>
      <c r="BM1421" s="59"/>
    </row>
    <row r="1422" spans="2:65" s="5" customFormat="1" x14ac:dyDescent="0.2">
      <c r="B1422" s="24"/>
      <c r="H1422" s="24"/>
      <c r="I1422" s="98"/>
      <c r="K1422" s="130"/>
      <c r="L1422" s="51"/>
      <c r="M1422" s="59"/>
      <c r="O1422" s="24"/>
      <c r="U1422" s="51"/>
      <c r="V1422" s="108"/>
      <c r="W1422" s="51"/>
      <c r="X1422" s="130"/>
      <c r="Y1422" s="51"/>
      <c r="Z1422" s="59"/>
      <c r="AB1422" s="24"/>
      <c r="AH1422" s="51"/>
      <c r="AI1422" s="108"/>
      <c r="AJ1422" s="51"/>
      <c r="AK1422" s="130"/>
      <c r="AL1422" s="51"/>
      <c r="AM1422" s="59"/>
      <c r="AO1422" s="24"/>
      <c r="AU1422" s="51"/>
      <c r="AV1422" s="108"/>
      <c r="AW1422" s="51"/>
      <c r="AX1422" s="130"/>
      <c r="AY1422" s="51"/>
      <c r="AZ1422" s="59"/>
      <c r="BB1422" s="24"/>
      <c r="BH1422" s="51"/>
      <c r="BI1422" s="108"/>
      <c r="BJ1422" s="51"/>
      <c r="BK1422" s="130"/>
      <c r="BL1422" s="51"/>
      <c r="BM1422" s="59"/>
    </row>
    <row r="1423" spans="2:65" s="5" customFormat="1" x14ac:dyDescent="0.2">
      <c r="B1423" s="24"/>
      <c r="H1423" s="24"/>
      <c r="I1423" s="98"/>
      <c r="K1423" s="130"/>
      <c r="L1423" s="51"/>
      <c r="M1423" s="59"/>
      <c r="O1423" s="24"/>
      <c r="U1423" s="51"/>
      <c r="V1423" s="108"/>
      <c r="W1423" s="51"/>
      <c r="X1423" s="130"/>
      <c r="Y1423" s="51"/>
      <c r="Z1423" s="59"/>
      <c r="AB1423" s="24"/>
      <c r="AH1423" s="51"/>
      <c r="AI1423" s="108"/>
      <c r="AJ1423" s="51"/>
      <c r="AK1423" s="130"/>
      <c r="AL1423" s="51"/>
      <c r="AM1423" s="59"/>
      <c r="AO1423" s="24"/>
      <c r="AU1423" s="51"/>
      <c r="AV1423" s="108"/>
      <c r="AW1423" s="51"/>
      <c r="AX1423" s="130"/>
      <c r="AY1423" s="51"/>
      <c r="AZ1423" s="59"/>
      <c r="BB1423" s="24"/>
      <c r="BH1423" s="51"/>
      <c r="BI1423" s="108"/>
      <c r="BJ1423" s="51"/>
      <c r="BK1423" s="130"/>
      <c r="BL1423" s="51"/>
      <c r="BM1423" s="59"/>
    </row>
    <row r="1424" spans="2:65" s="5" customFormat="1" x14ac:dyDescent="0.2">
      <c r="B1424" s="24"/>
      <c r="H1424" s="24"/>
      <c r="I1424" s="98"/>
      <c r="K1424" s="130"/>
      <c r="L1424" s="51"/>
      <c r="M1424" s="59"/>
      <c r="O1424" s="24"/>
      <c r="U1424" s="51"/>
      <c r="V1424" s="108"/>
      <c r="W1424" s="51"/>
      <c r="X1424" s="130"/>
      <c r="Y1424" s="51"/>
      <c r="Z1424" s="59"/>
      <c r="AB1424" s="24"/>
      <c r="AH1424" s="51"/>
      <c r="AI1424" s="108"/>
      <c r="AJ1424" s="51"/>
      <c r="AK1424" s="130"/>
      <c r="AL1424" s="51"/>
      <c r="AM1424" s="59"/>
      <c r="AO1424" s="24"/>
      <c r="AU1424" s="51"/>
      <c r="AV1424" s="108"/>
      <c r="AW1424" s="51"/>
      <c r="AX1424" s="130"/>
      <c r="AY1424" s="51"/>
      <c r="AZ1424" s="59"/>
      <c r="BB1424" s="24"/>
      <c r="BH1424" s="51"/>
      <c r="BI1424" s="108"/>
      <c r="BJ1424" s="51"/>
      <c r="BK1424" s="130"/>
      <c r="BL1424" s="51"/>
      <c r="BM1424" s="59"/>
    </row>
    <row r="1425" spans="2:65" s="5" customFormat="1" x14ac:dyDescent="0.2">
      <c r="B1425" s="24"/>
      <c r="H1425" s="24"/>
      <c r="I1425" s="98"/>
      <c r="K1425" s="130"/>
      <c r="L1425" s="51"/>
      <c r="M1425" s="59"/>
      <c r="O1425" s="24"/>
      <c r="U1425" s="51"/>
      <c r="V1425" s="108"/>
      <c r="W1425" s="51"/>
      <c r="X1425" s="130"/>
      <c r="Y1425" s="51"/>
      <c r="Z1425" s="59"/>
      <c r="AB1425" s="24"/>
      <c r="AH1425" s="51"/>
      <c r="AI1425" s="108"/>
      <c r="AJ1425" s="51"/>
      <c r="AK1425" s="130"/>
      <c r="AL1425" s="51"/>
      <c r="AM1425" s="59"/>
      <c r="AO1425" s="24"/>
      <c r="AU1425" s="51"/>
      <c r="AV1425" s="108"/>
      <c r="AW1425" s="51"/>
      <c r="AX1425" s="130"/>
      <c r="AY1425" s="51"/>
      <c r="AZ1425" s="59"/>
      <c r="BB1425" s="24"/>
      <c r="BH1425" s="51"/>
      <c r="BI1425" s="108"/>
      <c r="BJ1425" s="51"/>
      <c r="BK1425" s="130"/>
      <c r="BL1425" s="51"/>
      <c r="BM1425" s="59"/>
    </row>
    <row r="1426" spans="2:65" s="5" customFormat="1" x14ac:dyDescent="0.2">
      <c r="B1426" s="24"/>
      <c r="H1426" s="24"/>
      <c r="I1426" s="98"/>
      <c r="K1426" s="130"/>
      <c r="L1426" s="51"/>
      <c r="M1426" s="59"/>
      <c r="O1426" s="24"/>
      <c r="U1426" s="51"/>
      <c r="V1426" s="108"/>
      <c r="W1426" s="51"/>
      <c r="X1426" s="130"/>
      <c r="Y1426" s="51"/>
      <c r="Z1426" s="59"/>
      <c r="AB1426" s="24"/>
      <c r="AH1426" s="51"/>
      <c r="AI1426" s="108"/>
      <c r="AJ1426" s="51"/>
      <c r="AK1426" s="130"/>
      <c r="AL1426" s="51"/>
      <c r="AM1426" s="59"/>
      <c r="AO1426" s="24"/>
      <c r="AU1426" s="51"/>
      <c r="AV1426" s="108"/>
      <c r="AW1426" s="51"/>
      <c r="AX1426" s="130"/>
      <c r="AY1426" s="51"/>
      <c r="AZ1426" s="59"/>
      <c r="BB1426" s="24"/>
      <c r="BH1426" s="51"/>
      <c r="BI1426" s="108"/>
      <c r="BJ1426" s="51"/>
      <c r="BK1426" s="130"/>
      <c r="BL1426" s="51"/>
      <c r="BM1426" s="59"/>
    </row>
    <row r="1427" spans="2:65" s="5" customFormat="1" x14ac:dyDescent="0.2">
      <c r="B1427" s="24"/>
      <c r="H1427" s="24"/>
      <c r="I1427" s="98"/>
      <c r="K1427" s="130"/>
      <c r="L1427" s="51"/>
      <c r="M1427" s="59"/>
      <c r="O1427" s="24"/>
      <c r="U1427" s="51"/>
      <c r="V1427" s="108"/>
      <c r="W1427" s="51"/>
      <c r="X1427" s="130"/>
      <c r="Y1427" s="51"/>
      <c r="Z1427" s="59"/>
      <c r="AB1427" s="24"/>
      <c r="AH1427" s="51"/>
      <c r="AI1427" s="108"/>
      <c r="AJ1427" s="51"/>
      <c r="AK1427" s="130"/>
      <c r="AL1427" s="51"/>
      <c r="AM1427" s="59"/>
      <c r="AO1427" s="24"/>
      <c r="AU1427" s="51"/>
      <c r="AV1427" s="108"/>
      <c r="AW1427" s="51"/>
      <c r="AX1427" s="130"/>
      <c r="AY1427" s="51"/>
      <c r="AZ1427" s="59"/>
      <c r="BB1427" s="24"/>
      <c r="BH1427" s="51"/>
      <c r="BI1427" s="108"/>
      <c r="BJ1427" s="51"/>
      <c r="BK1427" s="130"/>
      <c r="BL1427" s="51"/>
      <c r="BM1427" s="59"/>
    </row>
    <row r="1428" spans="2:65" s="5" customFormat="1" x14ac:dyDescent="0.2">
      <c r="B1428" s="24"/>
      <c r="H1428" s="24"/>
      <c r="I1428" s="98"/>
      <c r="K1428" s="130"/>
      <c r="L1428" s="51"/>
      <c r="M1428" s="59"/>
      <c r="O1428" s="24"/>
      <c r="U1428" s="51"/>
      <c r="V1428" s="108"/>
      <c r="W1428" s="51"/>
      <c r="X1428" s="130"/>
      <c r="Y1428" s="51"/>
      <c r="Z1428" s="59"/>
      <c r="AB1428" s="24"/>
      <c r="AH1428" s="51"/>
      <c r="AI1428" s="108"/>
      <c r="AJ1428" s="51"/>
      <c r="AK1428" s="130"/>
      <c r="AL1428" s="51"/>
      <c r="AM1428" s="59"/>
      <c r="AO1428" s="24"/>
      <c r="AU1428" s="51"/>
      <c r="AV1428" s="108"/>
      <c r="AW1428" s="51"/>
      <c r="AX1428" s="130"/>
      <c r="AY1428" s="51"/>
      <c r="AZ1428" s="59"/>
      <c r="BB1428" s="24"/>
      <c r="BH1428" s="51"/>
      <c r="BI1428" s="108"/>
      <c r="BJ1428" s="51"/>
      <c r="BK1428" s="130"/>
      <c r="BL1428" s="51"/>
      <c r="BM1428" s="59"/>
    </row>
    <row r="1429" spans="2:65" s="5" customFormat="1" x14ac:dyDescent="0.2">
      <c r="B1429" s="24"/>
      <c r="H1429" s="24"/>
      <c r="I1429" s="98"/>
      <c r="K1429" s="130"/>
      <c r="L1429" s="51"/>
      <c r="M1429" s="59"/>
      <c r="O1429" s="24"/>
      <c r="U1429" s="51"/>
      <c r="V1429" s="108"/>
      <c r="W1429" s="51"/>
      <c r="X1429" s="130"/>
      <c r="Y1429" s="51"/>
      <c r="Z1429" s="59"/>
      <c r="AB1429" s="24"/>
      <c r="AH1429" s="51"/>
      <c r="AI1429" s="108"/>
      <c r="AJ1429" s="51"/>
      <c r="AK1429" s="130"/>
      <c r="AL1429" s="51"/>
      <c r="AM1429" s="59"/>
      <c r="AO1429" s="24"/>
      <c r="AU1429" s="51"/>
      <c r="AV1429" s="108"/>
      <c r="AW1429" s="51"/>
      <c r="AX1429" s="130"/>
      <c r="AY1429" s="51"/>
      <c r="AZ1429" s="59"/>
      <c r="BB1429" s="24"/>
      <c r="BH1429" s="51"/>
      <c r="BI1429" s="108"/>
      <c r="BJ1429" s="51"/>
      <c r="BK1429" s="130"/>
      <c r="BL1429" s="51"/>
      <c r="BM1429" s="59"/>
    </row>
    <row r="1430" spans="2:65" s="5" customFormat="1" x14ac:dyDescent="0.2">
      <c r="B1430" s="24"/>
      <c r="H1430" s="24"/>
      <c r="I1430" s="98"/>
      <c r="K1430" s="130"/>
      <c r="L1430" s="51"/>
      <c r="M1430" s="59"/>
      <c r="O1430" s="24"/>
      <c r="U1430" s="51"/>
      <c r="V1430" s="108"/>
      <c r="W1430" s="51"/>
      <c r="X1430" s="130"/>
      <c r="Y1430" s="51"/>
      <c r="Z1430" s="59"/>
      <c r="AB1430" s="24"/>
      <c r="AH1430" s="51"/>
      <c r="AI1430" s="108"/>
      <c r="AJ1430" s="51"/>
      <c r="AK1430" s="130"/>
      <c r="AL1430" s="51"/>
      <c r="AM1430" s="59"/>
      <c r="AO1430" s="24"/>
      <c r="AU1430" s="51"/>
      <c r="AV1430" s="108"/>
      <c r="AW1430" s="51"/>
      <c r="AX1430" s="130"/>
      <c r="AY1430" s="51"/>
      <c r="AZ1430" s="59"/>
      <c r="BB1430" s="24"/>
      <c r="BH1430" s="51"/>
      <c r="BI1430" s="108"/>
      <c r="BJ1430" s="51"/>
      <c r="BK1430" s="130"/>
      <c r="BL1430" s="51"/>
      <c r="BM1430" s="59"/>
    </row>
    <row r="1431" spans="2:65" s="5" customFormat="1" x14ac:dyDescent="0.2">
      <c r="B1431" s="24"/>
      <c r="H1431" s="24"/>
      <c r="I1431" s="98"/>
      <c r="K1431" s="130"/>
      <c r="L1431" s="51"/>
      <c r="M1431" s="59"/>
      <c r="O1431" s="24"/>
      <c r="U1431" s="51"/>
      <c r="V1431" s="108"/>
      <c r="W1431" s="51"/>
      <c r="X1431" s="130"/>
      <c r="Y1431" s="51"/>
      <c r="Z1431" s="59"/>
      <c r="AB1431" s="24"/>
      <c r="AH1431" s="51"/>
      <c r="AI1431" s="108"/>
      <c r="AJ1431" s="51"/>
      <c r="AK1431" s="130"/>
      <c r="AL1431" s="51"/>
      <c r="AM1431" s="59"/>
      <c r="AO1431" s="24"/>
      <c r="AU1431" s="51"/>
      <c r="AV1431" s="108"/>
      <c r="AW1431" s="51"/>
      <c r="AX1431" s="130"/>
      <c r="AY1431" s="51"/>
      <c r="AZ1431" s="59"/>
      <c r="BB1431" s="24"/>
      <c r="BH1431" s="51"/>
      <c r="BI1431" s="108"/>
      <c r="BJ1431" s="51"/>
      <c r="BK1431" s="130"/>
      <c r="BL1431" s="51"/>
      <c r="BM1431" s="59"/>
    </row>
    <row r="1432" spans="2:65" s="5" customFormat="1" x14ac:dyDescent="0.2">
      <c r="B1432" s="24"/>
      <c r="H1432" s="24"/>
      <c r="I1432" s="98"/>
      <c r="K1432" s="130"/>
      <c r="L1432" s="51"/>
      <c r="M1432" s="59"/>
      <c r="O1432" s="24"/>
      <c r="U1432" s="51"/>
      <c r="V1432" s="108"/>
      <c r="W1432" s="51"/>
      <c r="X1432" s="130"/>
      <c r="Y1432" s="51"/>
      <c r="Z1432" s="59"/>
      <c r="AB1432" s="24"/>
      <c r="AH1432" s="51"/>
      <c r="AI1432" s="108"/>
      <c r="AJ1432" s="51"/>
      <c r="AK1432" s="130"/>
      <c r="AL1432" s="51"/>
      <c r="AM1432" s="59"/>
      <c r="AO1432" s="24"/>
      <c r="AU1432" s="51"/>
      <c r="AV1432" s="108"/>
      <c r="AW1432" s="51"/>
      <c r="AX1432" s="130"/>
      <c r="AY1432" s="51"/>
      <c r="AZ1432" s="59"/>
      <c r="BB1432" s="24"/>
      <c r="BH1432" s="51"/>
      <c r="BI1432" s="108"/>
      <c r="BJ1432" s="51"/>
      <c r="BK1432" s="130"/>
      <c r="BL1432" s="51"/>
      <c r="BM1432" s="59"/>
    </row>
    <row r="1433" spans="2:65" s="5" customFormat="1" x14ac:dyDescent="0.2">
      <c r="B1433" s="24"/>
      <c r="H1433" s="24"/>
      <c r="I1433" s="98"/>
      <c r="K1433" s="130"/>
      <c r="L1433" s="51"/>
      <c r="M1433" s="59"/>
      <c r="O1433" s="24"/>
      <c r="U1433" s="51"/>
      <c r="V1433" s="108"/>
      <c r="W1433" s="51"/>
      <c r="X1433" s="130"/>
      <c r="Y1433" s="51"/>
      <c r="Z1433" s="59"/>
      <c r="AB1433" s="24"/>
      <c r="AH1433" s="51"/>
      <c r="AI1433" s="108"/>
      <c r="AJ1433" s="51"/>
      <c r="AK1433" s="130"/>
      <c r="AL1433" s="51"/>
      <c r="AM1433" s="59"/>
      <c r="AO1433" s="24"/>
      <c r="AU1433" s="51"/>
      <c r="AV1433" s="108"/>
      <c r="AW1433" s="51"/>
      <c r="AX1433" s="130"/>
      <c r="AY1433" s="51"/>
      <c r="AZ1433" s="59"/>
      <c r="BB1433" s="24"/>
      <c r="BH1433" s="51"/>
      <c r="BI1433" s="108"/>
      <c r="BJ1433" s="51"/>
      <c r="BK1433" s="130"/>
      <c r="BL1433" s="51"/>
      <c r="BM1433" s="59"/>
    </row>
    <row r="1434" spans="2:65" s="5" customFormat="1" x14ac:dyDescent="0.2">
      <c r="B1434" s="24"/>
      <c r="H1434" s="24"/>
      <c r="I1434" s="98"/>
      <c r="K1434" s="130"/>
      <c r="L1434" s="51"/>
      <c r="M1434" s="59"/>
      <c r="O1434" s="24"/>
      <c r="U1434" s="51"/>
      <c r="V1434" s="108"/>
      <c r="W1434" s="51"/>
      <c r="X1434" s="130"/>
      <c r="Y1434" s="51"/>
      <c r="Z1434" s="59"/>
      <c r="AB1434" s="24"/>
      <c r="AH1434" s="51"/>
      <c r="AI1434" s="108"/>
      <c r="AJ1434" s="51"/>
      <c r="AK1434" s="130"/>
      <c r="AL1434" s="51"/>
      <c r="AM1434" s="59"/>
      <c r="AO1434" s="24"/>
      <c r="AU1434" s="51"/>
      <c r="AV1434" s="108"/>
      <c r="AW1434" s="51"/>
      <c r="AX1434" s="130"/>
      <c r="AY1434" s="51"/>
      <c r="AZ1434" s="59"/>
      <c r="BB1434" s="24"/>
      <c r="BH1434" s="51"/>
      <c r="BI1434" s="108"/>
      <c r="BJ1434" s="51"/>
      <c r="BK1434" s="130"/>
      <c r="BL1434" s="51"/>
      <c r="BM1434" s="59"/>
    </row>
    <row r="1435" spans="2:65" s="5" customFormat="1" x14ac:dyDescent="0.2">
      <c r="B1435" s="24"/>
      <c r="H1435" s="24"/>
      <c r="I1435" s="98"/>
      <c r="K1435" s="130"/>
      <c r="L1435" s="51"/>
      <c r="M1435" s="59"/>
      <c r="O1435" s="24"/>
      <c r="U1435" s="51"/>
      <c r="V1435" s="108"/>
      <c r="W1435" s="51"/>
      <c r="X1435" s="130"/>
      <c r="Y1435" s="51"/>
      <c r="Z1435" s="59"/>
      <c r="AB1435" s="24"/>
      <c r="AH1435" s="51"/>
      <c r="AI1435" s="108"/>
      <c r="AJ1435" s="51"/>
      <c r="AK1435" s="130"/>
      <c r="AL1435" s="51"/>
      <c r="AM1435" s="59"/>
      <c r="AO1435" s="24"/>
      <c r="AU1435" s="51"/>
      <c r="AV1435" s="108"/>
      <c r="AW1435" s="51"/>
      <c r="AX1435" s="130"/>
      <c r="AY1435" s="51"/>
      <c r="AZ1435" s="59"/>
      <c r="BB1435" s="24"/>
      <c r="BH1435" s="51"/>
      <c r="BI1435" s="108"/>
      <c r="BJ1435" s="51"/>
      <c r="BK1435" s="130"/>
      <c r="BL1435" s="51"/>
      <c r="BM1435" s="59"/>
    </row>
    <row r="1436" spans="2:65" s="5" customFormat="1" x14ac:dyDescent="0.2">
      <c r="B1436" s="24"/>
      <c r="H1436" s="24"/>
      <c r="I1436" s="98"/>
      <c r="K1436" s="130"/>
      <c r="L1436" s="51"/>
      <c r="M1436" s="59"/>
      <c r="O1436" s="24"/>
      <c r="U1436" s="51"/>
      <c r="V1436" s="108"/>
      <c r="W1436" s="51"/>
      <c r="X1436" s="130"/>
      <c r="Y1436" s="51"/>
      <c r="Z1436" s="59"/>
      <c r="AB1436" s="24"/>
      <c r="AH1436" s="51"/>
      <c r="AI1436" s="108"/>
      <c r="AJ1436" s="51"/>
      <c r="AK1436" s="130"/>
      <c r="AL1436" s="51"/>
      <c r="AM1436" s="59"/>
      <c r="AO1436" s="24"/>
      <c r="AU1436" s="51"/>
      <c r="AV1436" s="108"/>
      <c r="AW1436" s="51"/>
      <c r="AX1436" s="130"/>
      <c r="AY1436" s="51"/>
      <c r="AZ1436" s="59"/>
      <c r="BB1436" s="24"/>
      <c r="BH1436" s="51"/>
      <c r="BI1436" s="108"/>
      <c r="BJ1436" s="51"/>
      <c r="BK1436" s="130"/>
      <c r="BL1436" s="51"/>
      <c r="BM1436" s="59"/>
    </row>
    <row r="1437" spans="2:65" s="5" customFormat="1" x14ac:dyDescent="0.2">
      <c r="B1437" s="24"/>
      <c r="H1437" s="24"/>
      <c r="I1437" s="98"/>
      <c r="K1437" s="130"/>
      <c r="L1437" s="51"/>
      <c r="M1437" s="59"/>
      <c r="O1437" s="24"/>
      <c r="U1437" s="51"/>
      <c r="V1437" s="108"/>
      <c r="W1437" s="51"/>
      <c r="X1437" s="130"/>
      <c r="Y1437" s="51"/>
      <c r="Z1437" s="59"/>
      <c r="AB1437" s="24"/>
      <c r="AH1437" s="51"/>
      <c r="AI1437" s="108"/>
      <c r="AJ1437" s="51"/>
      <c r="AK1437" s="130"/>
      <c r="AL1437" s="51"/>
      <c r="AM1437" s="59"/>
      <c r="AO1437" s="24"/>
      <c r="AU1437" s="51"/>
      <c r="AV1437" s="108"/>
      <c r="AW1437" s="51"/>
      <c r="AX1437" s="130"/>
      <c r="AY1437" s="51"/>
      <c r="AZ1437" s="59"/>
      <c r="BB1437" s="24"/>
      <c r="BH1437" s="51"/>
      <c r="BI1437" s="108"/>
      <c r="BJ1437" s="51"/>
      <c r="BK1437" s="130"/>
      <c r="BL1437" s="51"/>
      <c r="BM1437" s="59"/>
    </row>
    <row r="1438" spans="2:65" s="5" customFormat="1" x14ac:dyDescent="0.2">
      <c r="B1438" s="24"/>
      <c r="H1438" s="24"/>
      <c r="I1438" s="98"/>
      <c r="K1438" s="130"/>
      <c r="L1438" s="51"/>
      <c r="M1438" s="59"/>
      <c r="O1438" s="24"/>
      <c r="U1438" s="51"/>
      <c r="V1438" s="108"/>
      <c r="W1438" s="51"/>
      <c r="X1438" s="130"/>
      <c r="Y1438" s="51"/>
      <c r="Z1438" s="59"/>
      <c r="AB1438" s="24"/>
      <c r="AH1438" s="51"/>
      <c r="AI1438" s="108"/>
      <c r="AJ1438" s="51"/>
      <c r="AK1438" s="130"/>
      <c r="AL1438" s="51"/>
      <c r="AM1438" s="59"/>
      <c r="AO1438" s="24"/>
      <c r="AU1438" s="51"/>
      <c r="AV1438" s="108"/>
      <c r="AW1438" s="51"/>
      <c r="AX1438" s="130"/>
      <c r="AY1438" s="51"/>
      <c r="AZ1438" s="59"/>
      <c r="BB1438" s="24"/>
      <c r="BH1438" s="51"/>
      <c r="BI1438" s="108"/>
      <c r="BJ1438" s="51"/>
      <c r="BK1438" s="130"/>
      <c r="BL1438" s="51"/>
      <c r="BM1438" s="59"/>
    </row>
    <row r="1439" spans="2:65" s="5" customFormat="1" x14ac:dyDescent="0.2">
      <c r="B1439" s="24"/>
      <c r="H1439" s="24"/>
      <c r="I1439" s="98"/>
      <c r="K1439" s="130"/>
      <c r="L1439" s="51"/>
      <c r="M1439" s="59"/>
      <c r="O1439" s="24"/>
      <c r="U1439" s="51"/>
      <c r="V1439" s="108"/>
      <c r="W1439" s="51"/>
      <c r="X1439" s="130"/>
      <c r="Y1439" s="51"/>
      <c r="Z1439" s="59"/>
      <c r="AB1439" s="24"/>
      <c r="AH1439" s="51"/>
      <c r="AI1439" s="108"/>
      <c r="AJ1439" s="51"/>
      <c r="AK1439" s="130"/>
      <c r="AL1439" s="51"/>
      <c r="AM1439" s="59"/>
      <c r="AO1439" s="24"/>
      <c r="AU1439" s="51"/>
      <c r="AV1439" s="108"/>
      <c r="AW1439" s="51"/>
      <c r="AX1439" s="130"/>
      <c r="AY1439" s="51"/>
      <c r="AZ1439" s="59"/>
      <c r="BB1439" s="24"/>
      <c r="BH1439" s="51"/>
      <c r="BI1439" s="108"/>
      <c r="BJ1439" s="51"/>
      <c r="BK1439" s="130"/>
      <c r="BL1439" s="51"/>
      <c r="BM1439" s="59"/>
    </row>
    <row r="1440" spans="2:65" s="5" customFormat="1" x14ac:dyDescent="0.2">
      <c r="B1440" s="24"/>
      <c r="H1440" s="24"/>
      <c r="I1440" s="98"/>
      <c r="K1440" s="130"/>
      <c r="L1440" s="51"/>
      <c r="M1440" s="59"/>
      <c r="O1440" s="24"/>
      <c r="U1440" s="51"/>
      <c r="V1440" s="108"/>
      <c r="W1440" s="51"/>
      <c r="X1440" s="130"/>
      <c r="Y1440" s="51"/>
      <c r="Z1440" s="59"/>
      <c r="AB1440" s="24"/>
      <c r="AH1440" s="51"/>
      <c r="AI1440" s="108"/>
      <c r="AJ1440" s="51"/>
      <c r="AK1440" s="130"/>
      <c r="AL1440" s="51"/>
      <c r="AM1440" s="59"/>
      <c r="AO1440" s="24"/>
      <c r="AU1440" s="51"/>
      <c r="AV1440" s="108"/>
      <c r="AW1440" s="51"/>
      <c r="AX1440" s="130"/>
      <c r="AY1440" s="51"/>
      <c r="AZ1440" s="59"/>
      <c r="BB1440" s="24"/>
      <c r="BH1440" s="51"/>
      <c r="BI1440" s="108"/>
      <c r="BJ1440" s="51"/>
      <c r="BK1440" s="130"/>
      <c r="BL1440" s="51"/>
      <c r="BM1440" s="59"/>
    </row>
    <row r="1441" spans="2:65" s="5" customFormat="1" x14ac:dyDescent="0.2">
      <c r="B1441" s="24"/>
      <c r="H1441" s="24"/>
      <c r="I1441" s="98"/>
      <c r="K1441" s="130"/>
      <c r="L1441" s="51"/>
      <c r="M1441" s="59"/>
      <c r="O1441" s="24"/>
      <c r="U1441" s="51"/>
      <c r="V1441" s="108"/>
      <c r="W1441" s="51"/>
      <c r="X1441" s="130"/>
      <c r="Y1441" s="51"/>
      <c r="Z1441" s="59"/>
      <c r="AB1441" s="24"/>
      <c r="AH1441" s="51"/>
      <c r="AI1441" s="108"/>
      <c r="AJ1441" s="51"/>
      <c r="AK1441" s="130"/>
      <c r="AL1441" s="51"/>
      <c r="AM1441" s="59"/>
      <c r="AO1441" s="24"/>
      <c r="AU1441" s="51"/>
      <c r="AV1441" s="108"/>
      <c r="AW1441" s="51"/>
      <c r="AX1441" s="130"/>
      <c r="AY1441" s="51"/>
      <c r="AZ1441" s="59"/>
      <c r="BB1441" s="24"/>
      <c r="BH1441" s="51"/>
      <c r="BI1441" s="108"/>
      <c r="BJ1441" s="51"/>
      <c r="BK1441" s="130"/>
      <c r="BL1441" s="51"/>
      <c r="BM1441" s="59"/>
    </row>
    <row r="1442" spans="2:65" s="5" customFormat="1" x14ac:dyDescent="0.2">
      <c r="B1442" s="24"/>
      <c r="H1442" s="24"/>
      <c r="I1442" s="98"/>
      <c r="K1442" s="130"/>
      <c r="L1442" s="51"/>
      <c r="M1442" s="59"/>
      <c r="O1442" s="24"/>
      <c r="U1442" s="51"/>
      <c r="V1442" s="108"/>
      <c r="W1442" s="51"/>
      <c r="X1442" s="130"/>
      <c r="Y1442" s="51"/>
      <c r="Z1442" s="59"/>
      <c r="AB1442" s="24"/>
      <c r="AH1442" s="51"/>
      <c r="AI1442" s="108"/>
      <c r="AJ1442" s="51"/>
      <c r="AK1442" s="130"/>
      <c r="AL1442" s="51"/>
      <c r="AM1442" s="59"/>
      <c r="AO1442" s="24"/>
      <c r="AU1442" s="51"/>
      <c r="AV1442" s="108"/>
      <c r="AW1442" s="51"/>
      <c r="AX1442" s="130"/>
      <c r="AY1442" s="51"/>
      <c r="AZ1442" s="59"/>
      <c r="BB1442" s="24"/>
      <c r="BH1442" s="51"/>
      <c r="BI1442" s="108"/>
      <c r="BJ1442" s="51"/>
      <c r="BK1442" s="130"/>
      <c r="BL1442" s="51"/>
      <c r="BM1442" s="59"/>
    </row>
    <row r="1443" spans="2:65" s="5" customFormat="1" x14ac:dyDescent="0.2">
      <c r="B1443" s="24"/>
      <c r="H1443" s="24"/>
      <c r="I1443" s="98"/>
      <c r="K1443" s="130"/>
      <c r="L1443" s="51"/>
      <c r="M1443" s="59"/>
      <c r="O1443" s="24"/>
      <c r="U1443" s="51"/>
      <c r="V1443" s="108"/>
      <c r="W1443" s="51"/>
      <c r="X1443" s="130"/>
      <c r="Y1443" s="51"/>
      <c r="Z1443" s="59"/>
      <c r="AB1443" s="24"/>
      <c r="AH1443" s="51"/>
      <c r="AI1443" s="108"/>
      <c r="AJ1443" s="51"/>
      <c r="AK1443" s="130"/>
      <c r="AL1443" s="51"/>
      <c r="AM1443" s="59"/>
      <c r="AO1443" s="24"/>
      <c r="AU1443" s="51"/>
      <c r="AV1443" s="108"/>
      <c r="AW1443" s="51"/>
      <c r="AX1443" s="130"/>
      <c r="AY1443" s="51"/>
      <c r="AZ1443" s="59"/>
      <c r="BB1443" s="24"/>
      <c r="BH1443" s="51"/>
      <c r="BI1443" s="108"/>
      <c r="BJ1443" s="51"/>
      <c r="BK1443" s="130"/>
      <c r="BL1443" s="51"/>
      <c r="BM1443" s="59"/>
    </row>
    <row r="1444" spans="2:65" s="5" customFormat="1" x14ac:dyDescent="0.2">
      <c r="B1444" s="24"/>
      <c r="H1444" s="24"/>
      <c r="I1444" s="98"/>
      <c r="K1444" s="130"/>
      <c r="L1444" s="51"/>
      <c r="M1444" s="59"/>
      <c r="O1444" s="24"/>
      <c r="U1444" s="51"/>
      <c r="V1444" s="108"/>
      <c r="W1444" s="51"/>
      <c r="X1444" s="130"/>
      <c r="Y1444" s="51"/>
      <c r="Z1444" s="59"/>
      <c r="AB1444" s="24"/>
      <c r="AH1444" s="51"/>
      <c r="AI1444" s="108"/>
      <c r="AJ1444" s="51"/>
      <c r="AK1444" s="130"/>
      <c r="AL1444" s="51"/>
      <c r="AM1444" s="59"/>
      <c r="AO1444" s="24"/>
      <c r="AU1444" s="51"/>
      <c r="AV1444" s="108"/>
      <c r="AW1444" s="51"/>
      <c r="AX1444" s="130"/>
      <c r="AY1444" s="51"/>
      <c r="AZ1444" s="59"/>
      <c r="BB1444" s="24"/>
      <c r="BH1444" s="51"/>
      <c r="BI1444" s="108"/>
      <c r="BJ1444" s="51"/>
      <c r="BK1444" s="130"/>
      <c r="BL1444" s="51"/>
      <c r="BM1444" s="59"/>
    </row>
    <row r="1445" spans="2:65" s="5" customFormat="1" x14ac:dyDescent="0.2">
      <c r="B1445" s="24"/>
      <c r="H1445" s="24"/>
      <c r="I1445" s="98"/>
      <c r="K1445" s="130"/>
      <c r="L1445" s="51"/>
      <c r="M1445" s="59"/>
      <c r="O1445" s="24"/>
      <c r="U1445" s="51"/>
      <c r="V1445" s="108"/>
      <c r="W1445" s="51"/>
      <c r="X1445" s="130"/>
      <c r="Y1445" s="51"/>
      <c r="Z1445" s="59"/>
      <c r="AB1445" s="24"/>
      <c r="AH1445" s="51"/>
      <c r="AI1445" s="108"/>
      <c r="AJ1445" s="51"/>
      <c r="AK1445" s="130"/>
      <c r="AL1445" s="51"/>
      <c r="AM1445" s="59"/>
      <c r="AO1445" s="24"/>
      <c r="AU1445" s="51"/>
      <c r="AV1445" s="108"/>
      <c r="AW1445" s="51"/>
      <c r="AX1445" s="130"/>
      <c r="AY1445" s="51"/>
      <c r="AZ1445" s="59"/>
      <c r="BB1445" s="24"/>
      <c r="BH1445" s="51"/>
      <c r="BI1445" s="108"/>
      <c r="BJ1445" s="51"/>
      <c r="BK1445" s="130"/>
      <c r="BL1445" s="51"/>
      <c r="BM1445" s="59"/>
    </row>
    <row r="1446" spans="2:65" s="5" customFormat="1" x14ac:dyDescent="0.2">
      <c r="B1446" s="24"/>
      <c r="H1446" s="24"/>
      <c r="I1446" s="98"/>
      <c r="K1446" s="130"/>
      <c r="L1446" s="51"/>
      <c r="M1446" s="59"/>
      <c r="O1446" s="24"/>
      <c r="U1446" s="51"/>
      <c r="V1446" s="108"/>
      <c r="W1446" s="51"/>
      <c r="X1446" s="130"/>
      <c r="Y1446" s="51"/>
      <c r="Z1446" s="59"/>
      <c r="AB1446" s="24"/>
      <c r="AH1446" s="51"/>
      <c r="AI1446" s="108"/>
      <c r="AJ1446" s="51"/>
      <c r="AK1446" s="130"/>
      <c r="AL1446" s="51"/>
      <c r="AM1446" s="59"/>
      <c r="AO1446" s="24"/>
      <c r="AU1446" s="51"/>
      <c r="AV1446" s="108"/>
      <c r="AW1446" s="51"/>
      <c r="AX1446" s="130"/>
      <c r="AY1446" s="51"/>
      <c r="AZ1446" s="59"/>
      <c r="BB1446" s="24"/>
      <c r="BH1446" s="51"/>
      <c r="BI1446" s="108"/>
      <c r="BJ1446" s="51"/>
      <c r="BK1446" s="130"/>
      <c r="BL1446" s="51"/>
      <c r="BM1446" s="59"/>
    </row>
    <row r="1447" spans="2:65" s="5" customFormat="1" x14ac:dyDescent="0.2">
      <c r="B1447" s="24"/>
      <c r="H1447" s="24"/>
      <c r="I1447" s="98"/>
      <c r="K1447" s="130"/>
      <c r="L1447" s="51"/>
      <c r="M1447" s="59"/>
      <c r="O1447" s="24"/>
      <c r="U1447" s="51"/>
      <c r="V1447" s="108"/>
      <c r="W1447" s="51"/>
      <c r="X1447" s="130"/>
      <c r="Y1447" s="51"/>
      <c r="Z1447" s="59"/>
      <c r="AB1447" s="24"/>
      <c r="AH1447" s="51"/>
      <c r="AI1447" s="108"/>
      <c r="AJ1447" s="51"/>
      <c r="AK1447" s="130"/>
      <c r="AL1447" s="51"/>
      <c r="AM1447" s="59"/>
      <c r="AO1447" s="24"/>
      <c r="AU1447" s="51"/>
      <c r="AV1447" s="108"/>
      <c r="AW1447" s="51"/>
      <c r="AX1447" s="130"/>
      <c r="AY1447" s="51"/>
      <c r="AZ1447" s="59"/>
      <c r="BB1447" s="24"/>
      <c r="BH1447" s="51"/>
      <c r="BI1447" s="108"/>
      <c r="BJ1447" s="51"/>
      <c r="BK1447" s="130"/>
      <c r="BL1447" s="51"/>
      <c r="BM1447" s="59"/>
    </row>
    <row r="1448" spans="2:65" s="5" customFormat="1" x14ac:dyDescent="0.2">
      <c r="B1448" s="24"/>
      <c r="H1448" s="24"/>
      <c r="I1448" s="98"/>
      <c r="K1448" s="130"/>
      <c r="L1448" s="51"/>
      <c r="M1448" s="59"/>
      <c r="O1448" s="24"/>
      <c r="U1448" s="51"/>
      <c r="V1448" s="108"/>
      <c r="W1448" s="51"/>
      <c r="X1448" s="130"/>
      <c r="Y1448" s="51"/>
      <c r="Z1448" s="59"/>
      <c r="AB1448" s="24"/>
      <c r="AH1448" s="51"/>
      <c r="AI1448" s="108"/>
      <c r="AJ1448" s="51"/>
      <c r="AK1448" s="130"/>
      <c r="AL1448" s="51"/>
      <c r="AM1448" s="59"/>
      <c r="AO1448" s="24"/>
      <c r="AU1448" s="51"/>
      <c r="AV1448" s="108"/>
      <c r="AW1448" s="51"/>
      <c r="AX1448" s="130"/>
      <c r="AY1448" s="51"/>
      <c r="AZ1448" s="59"/>
      <c r="BB1448" s="24"/>
      <c r="BH1448" s="51"/>
      <c r="BI1448" s="108"/>
      <c r="BJ1448" s="51"/>
      <c r="BK1448" s="130"/>
      <c r="BL1448" s="51"/>
      <c r="BM1448" s="59"/>
    </row>
    <row r="1449" spans="2:65" s="5" customFormat="1" x14ac:dyDescent="0.2">
      <c r="B1449" s="24"/>
      <c r="H1449" s="24"/>
      <c r="I1449" s="98"/>
      <c r="K1449" s="130"/>
      <c r="L1449" s="51"/>
      <c r="M1449" s="59"/>
      <c r="O1449" s="24"/>
      <c r="U1449" s="51"/>
      <c r="V1449" s="108"/>
      <c r="W1449" s="51"/>
      <c r="X1449" s="130"/>
      <c r="Y1449" s="51"/>
      <c r="Z1449" s="59"/>
      <c r="AB1449" s="24"/>
      <c r="AH1449" s="51"/>
      <c r="AI1449" s="108"/>
      <c r="AJ1449" s="51"/>
      <c r="AK1449" s="130"/>
      <c r="AL1449" s="51"/>
      <c r="AM1449" s="59"/>
      <c r="AO1449" s="24"/>
      <c r="AU1449" s="51"/>
      <c r="AV1449" s="108"/>
      <c r="AW1449" s="51"/>
      <c r="AX1449" s="130"/>
      <c r="AY1449" s="51"/>
      <c r="AZ1449" s="59"/>
      <c r="BB1449" s="24"/>
      <c r="BH1449" s="51"/>
      <c r="BI1449" s="108"/>
      <c r="BJ1449" s="51"/>
      <c r="BK1449" s="130"/>
      <c r="BL1449" s="51"/>
      <c r="BM1449" s="59"/>
    </row>
    <row r="1450" spans="2:65" s="5" customFormat="1" x14ac:dyDescent="0.2">
      <c r="B1450" s="24"/>
      <c r="H1450" s="24"/>
      <c r="I1450" s="98"/>
      <c r="K1450" s="130"/>
      <c r="L1450" s="51"/>
      <c r="M1450" s="59"/>
      <c r="O1450" s="24"/>
      <c r="U1450" s="51"/>
      <c r="V1450" s="108"/>
      <c r="W1450" s="51"/>
      <c r="X1450" s="130"/>
      <c r="Y1450" s="51"/>
      <c r="Z1450" s="59"/>
      <c r="AB1450" s="24"/>
      <c r="AH1450" s="51"/>
      <c r="AI1450" s="108"/>
      <c r="AJ1450" s="51"/>
      <c r="AK1450" s="130"/>
      <c r="AL1450" s="51"/>
      <c r="AM1450" s="59"/>
      <c r="AO1450" s="24"/>
      <c r="AU1450" s="51"/>
      <c r="AV1450" s="108"/>
      <c r="AW1450" s="51"/>
      <c r="AX1450" s="130"/>
      <c r="AY1450" s="51"/>
      <c r="AZ1450" s="59"/>
      <c r="BB1450" s="24"/>
      <c r="BH1450" s="51"/>
      <c r="BI1450" s="108"/>
      <c r="BJ1450" s="51"/>
      <c r="BK1450" s="130"/>
      <c r="BL1450" s="51"/>
      <c r="BM1450" s="59"/>
    </row>
    <row r="1451" spans="2:65" s="5" customFormat="1" x14ac:dyDescent="0.2">
      <c r="B1451" s="24"/>
      <c r="H1451" s="24"/>
      <c r="I1451" s="98"/>
      <c r="K1451" s="130"/>
      <c r="L1451" s="51"/>
      <c r="M1451" s="59"/>
      <c r="O1451" s="24"/>
      <c r="U1451" s="51"/>
      <c r="V1451" s="108"/>
      <c r="W1451" s="51"/>
      <c r="X1451" s="130"/>
      <c r="Y1451" s="51"/>
      <c r="Z1451" s="59"/>
      <c r="AB1451" s="24"/>
      <c r="AH1451" s="51"/>
      <c r="AI1451" s="108"/>
      <c r="AJ1451" s="51"/>
      <c r="AK1451" s="130"/>
      <c r="AL1451" s="51"/>
      <c r="AM1451" s="59"/>
      <c r="AO1451" s="24"/>
      <c r="AU1451" s="51"/>
      <c r="AV1451" s="108"/>
      <c r="AW1451" s="51"/>
      <c r="AX1451" s="130"/>
      <c r="AY1451" s="51"/>
      <c r="AZ1451" s="59"/>
      <c r="BB1451" s="24"/>
      <c r="BH1451" s="51"/>
      <c r="BI1451" s="108"/>
      <c r="BJ1451" s="51"/>
      <c r="BK1451" s="130"/>
      <c r="BL1451" s="51"/>
      <c r="BM1451" s="59"/>
    </row>
    <row r="1452" spans="2:65" s="5" customFormat="1" x14ac:dyDescent="0.2">
      <c r="B1452" s="24"/>
      <c r="H1452" s="24"/>
      <c r="I1452" s="98"/>
      <c r="K1452" s="130"/>
      <c r="L1452" s="51"/>
      <c r="M1452" s="59"/>
      <c r="O1452" s="24"/>
      <c r="U1452" s="51"/>
      <c r="V1452" s="108"/>
      <c r="W1452" s="51"/>
      <c r="X1452" s="130"/>
      <c r="Y1452" s="51"/>
      <c r="Z1452" s="59"/>
      <c r="AB1452" s="24"/>
      <c r="AH1452" s="51"/>
      <c r="AI1452" s="108"/>
      <c r="AJ1452" s="51"/>
      <c r="AK1452" s="130"/>
      <c r="AL1452" s="51"/>
      <c r="AM1452" s="59"/>
      <c r="AO1452" s="24"/>
      <c r="AU1452" s="51"/>
      <c r="AV1452" s="108"/>
      <c r="AW1452" s="51"/>
      <c r="AX1452" s="130"/>
      <c r="AY1452" s="51"/>
      <c r="AZ1452" s="59"/>
      <c r="BB1452" s="24"/>
      <c r="BH1452" s="51"/>
      <c r="BI1452" s="108"/>
      <c r="BJ1452" s="51"/>
      <c r="BK1452" s="130"/>
      <c r="BL1452" s="51"/>
      <c r="BM1452" s="59"/>
    </row>
    <row r="1453" spans="2:65" s="5" customFormat="1" x14ac:dyDescent="0.2">
      <c r="B1453" s="24"/>
      <c r="H1453" s="24"/>
      <c r="I1453" s="98"/>
      <c r="K1453" s="130"/>
      <c r="L1453" s="51"/>
      <c r="M1453" s="59"/>
      <c r="O1453" s="24"/>
      <c r="U1453" s="51"/>
      <c r="V1453" s="108"/>
      <c r="W1453" s="51"/>
      <c r="X1453" s="130"/>
      <c r="Y1453" s="51"/>
      <c r="Z1453" s="59"/>
      <c r="AB1453" s="24"/>
      <c r="AH1453" s="51"/>
      <c r="AI1453" s="108"/>
      <c r="AJ1453" s="51"/>
      <c r="AK1453" s="130"/>
      <c r="AL1453" s="51"/>
      <c r="AM1453" s="59"/>
      <c r="AO1453" s="24"/>
      <c r="AU1453" s="51"/>
      <c r="AV1453" s="108"/>
      <c r="AW1453" s="51"/>
      <c r="AX1453" s="130"/>
      <c r="AY1453" s="51"/>
      <c r="AZ1453" s="59"/>
      <c r="BB1453" s="24"/>
      <c r="BH1453" s="51"/>
      <c r="BI1453" s="108"/>
      <c r="BJ1453" s="51"/>
      <c r="BK1453" s="130"/>
      <c r="BL1453" s="51"/>
      <c r="BM1453" s="59"/>
    </row>
    <row r="1454" spans="2:65" s="5" customFormat="1" x14ac:dyDescent="0.2">
      <c r="B1454" s="24"/>
      <c r="H1454" s="24"/>
      <c r="I1454" s="98"/>
      <c r="K1454" s="130"/>
      <c r="L1454" s="51"/>
      <c r="M1454" s="59"/>
      <c r="O1454" s="24"/>
      <c r="U1454" s="51"/>
      <c r="V1454" s="108"/>
      <c r="W1454" s="51"/>
      <c r="X1454" s="130"/>
      <c r="Y1454" s="51"/>
      <c r="Z1454" s="59"/>
      <c r="AB1454" s="24"/>
      <c r="AH1454" s="51"/>
      <c r="AI1454" s="108"/>
      <c r="AJ1454" s="51"/>
      <c r="AK1454" s="130"/>
      <c r="AL1454" s="51"/>
      <c r="AM1454" s="59"/>
      <c r="AO1454" s="24"/>
      <c r="AU1454" s="51"/>
      <c r="AV1454" s="108"/>
      <c r="AW1454" s="51"/>
      <c r="AX1454" s="130"/>
      <c r="AY1454" s="51"/>
      <c r="AZ1454" s="59"/>
      <c r="BB1454" s="24"/>
      <c r="BH1454" s="51"/>
      <c r="BI1454" s="108"/>
      <c r="BJ1454" s="51"/>
      <c r="BK1454" s="130"/>
      <c r="BL1454" s="51"/>
      <c r="BM1454" s="59"/>
    </row>
    <row r="1455" spans="2:65" s="5" customFormat="1" x14ac:dyDescent="0.2">
      <c r="B1455" s="24"/>
      <c r="H1455" s="24"/>
      <c r="I1455" s="98"/>
      <c r="K1455" s="130"/>
      <c r="L1455" s="51"/>
      <c r="M1455" s="59"/>
      <c r="O1455" s="24"/>
      <c r="U1455" s="51"/>
      <c r="V1455" s="108"/>
      <c r="W1455" s="51"/>
      <c r="X1455" s="130"/>
      <c r="Y1455" s="51"/>
      <c r="Z1455" s="59"/>
      <c r="AB1455" s="24"/>
      <c r="AH1455" s="51"/>
      <c r="AI1455" s="108"/>
      <c r="AJ1455" s="51"/>
      <c r="AK1455" s="130"/>
      <c r="AL1455" s="51"/>
      <c r="AM1455" s="59"/>
      <c r="AO1455" s="24"/>
      <c r="AU1455" s="51"/>
      <c r="AV1455" s="108"/>
      <c r="AW1455" s="51"/>
      <c r="AX1455" s="130"/>
      <c r="AY1455" s="51"/>
      <c r="AZ1455" s="59"/>
      <c r="BB1455" s="24"/>
      <c r="BH1455" s="51"/>
      <c r="BI1455" s="108"/>
      <c r="BJ1455" s="51"/>
      <c r="BK1455" s="130"/>
      <c r="BL1455" s="51"/>
      <c r="BM1455" s="59"/>
    </row>
    <row r="1456" spans="2:65" s="5" customFormat="1" x14ac:dyDescent="0.2">
      <c r="B1456" s="24"/>
      <c r="H1456" s="24"/>
      <c r="I1456" s="98"/>
      <c r="K1456" s="130"/>
      <c r="L1456" s="51"/>
      <c r="M1456" s="59"/>
      <c r="O1456" s="24"/>
      <c r="U1456" s="51"/>
      <c r="V1456" s="108"/>
      <c r="W1456" s="51"/>
      <c r="X1456" s="130"/>
      <c r="Y1456" s="51"/>
      <c r="Z1456" s="59"/>
      <c r="AB1456" s="24"/>
      <c r="AH1456" s="51"/>
      <c r="AI1456" s="108"/>
      <c r="AJ1456" s="51"/>
      <c r="AK1456" s="130"/>
      <c r="AL1456" s="51"/>
      <c r="AM1456" s="59"/>
      <c r="AO1456" s="24"/>
      <c r="AU1456" s="51"/>
      <c r="AV1456" s="108"/>
      <c r="AW1456" s="51"/>
      <c r="AX1456" s="130"/>
      <c r="AY1456" s="51"/>
      <c r="AZ1456" s="59"/>
      <c r="BB1456" s="24"/>
      <c r="BH1456" s="51"/>
      <c r="BI1456" s="108"/>
      <c r="BJ1456" s="51"/>
      <c r="BK1456" s="130"/>
      <c r="BL1456" s="51"/>
      <c r="BM1456" s="59"/>
    </row>
    <row r="1457" spans="2:65" s="5" customFormat="1" x14ac:dyDescent="0.2">
      <c r="B1457" s="24"/>
      <c r="H1457" s="24"/>
      <c r="I1457" s="98"/>
      <c r="K1457" s="130"/>
      <c r="L1457" s="51"/>
      <c r="M1457" s="59"/>
      <c r="O1457" s="24"/>
      <c r="U1457" s="51"/>
      <c r="V1457" s="108"/>
      <c r="W1457" s="51"/>
      <c r="X1457" s="130"/>
      <c r="Y1457" s="51"/>
      <c r="Z1457" s="59"/>
      <c r="AB1457" s="24"/>
      <c r="AH1457" s="51"/>
      <c r="AI1457" s="108"/>
      <c r="AJ1457" s="51"/>
      <c r="AK1457" s="130"/>
      <c r="AL1457" s="51"/>
      <c r="AM1457" s="59"/>
      <c r="AO1457" s="24"/>
      <c r="AU1457" s="51"/>
      <c r="AV1457" s="108"/>
      <c r="AW1457" s="51"/>
      <c r="AX1457" s="130"/>
      <c r="AY1457" s="51"/>
      <c r="AZ1457" s="59"/>
      <c r="BB1457" s="24"/>
      <c r="BH1457" s="51"/>
      <c r="BI1457" s="108"/>
      <c r="BJ1457" s="51"/>
      <c r="BK1457" s="130"/>
      <c r="BL1457" s="51"/>
      <c r="BM1457" s="59"/>
    </row>
    <row r="1458" spans="2:65" s="5" customFormat="1" x14ac:dyDescent="0.2">
      <c r="B1458" s="24"/>
      <c r="H1458" s="24"/>
      <c r="I1458" s="98"/>
      <c r="K1458" s="130"/>
      <c r="L1458" s="51"/>
      <c r="M1458" s="59"/>
      <c r="O1458" s="24"/>
      <c r="U1458" s="51"/>
      <c r="V1458" s="108"/>
      <c r="W1458" s="51"/>
      <c r="X1458" s="130"/>
      <c r="Y1458" s="51"/>
      <c r="Z1458" s="59"/>
      <c r="AB1458" s="24"/>
      <c r="AH1458" s="51"/>
      <c r="AI1458" s="108"/>
      <c r="AJ1458" s="51"/>
      <c r="AK1458" s="130"/>
      <c r="AL1458" s="51"/>
      <c r="AM1458" s="59"/>
      <c r="AO1458" s="24"/>
      <c r="AU1458" s="51"/>
      <c r="AV1458" s="108"/>
      <c r="AW1458" s="51"/>
      <c r="AX1458" s="130"/>
      <c r="AY1458" s="51"/>
      <c r="AZ1458" s="59"/>
      <c r="BB1458" s="24"/>
      <c r="BH1458" s="51"/>
      <c r="BI1458" s="108"/>
      <c r="BJ1458" s="51"/>
      <c r="BK1458" s="130"/>
      <c r="BL1458" s="51"/>
      <c r="BM1458" s="59"/>
    </row>
    <row r="1459" spans="2:65" s="5" customFormat="1" x14ac:dyDescent="0.2">
      <c r="B1459" s="24"/>
      <c r="H1459" s="24"/>
      <c r="I1459" s="98"/>
      <c r="K1459" s="130"/>
      <c r="L1459" s="51"/>
      <c r="M1459" s="59"/>
      <c r="O1459" s="24"/>
      <c r="U1459" s="51"/>
      <c r="V1459" s="108"/>
      <c r="W1459" s="51"/>
      <c r="X1459" s="130"/>
      <c r="Y1459" s="51"/>
      <c r="Z1459" s="59"/>
      <c r="AB1459" s="24"/>
      <c r="AH1459" s="51"/>
      <c r="AI1459" s="108"/>
      <c r="AJ1459" s="51"/>
      <c r="AK1459" s="130"/>
      <c r="AL1459" s="51"/>
      <c r="AM1459" s="59"/>
      <c r="AO1459" s="24"/>
      <c r="AU1459" s="51"/>
      <c r="AV1459" s="108"/>
      <c r="AW1459" s="51"/>
      <c r="AX1459" s="130"/>
      <c r="AY1459" s="51"/>
      <c r="AZ1459" s="59"/>
      <c r="BB1459" s="24"/>
      <c r="BH1459" s="51"/>
      <c r="BI1459" s="108"/>
      <c r="BJ1459" s="51"/>
      <c r="BK1459" s="130"/>
      <c r="BL1459" s="51"/>
      <c r="BM1459" s="59"/>
    </row>
    <row r="1460" spans="2:65" s="5" customFormat="1" x14ac:dyDescent="0.2">
      <c r="B1460" s="24"/>
      <c r="H1460" s="24"/>
      <c r="I1460" s="98"/>
      <c r="K1460" s="130"/>
      <c r="L1460" s="51"/>
      <c r="M1460" s="59"/>
      <c r="O1460" s="24"/>
      <c r="U1460" s="51"/>
      <c r="V1460" s="108"/>
      <c r="W1460" s="51"/>
      <c r="X1460" s="130"/>
      <c r="Y1460" s="51"/>
      <c r="Z1460" s="59"/>
      <c r="AB1460" s="24"/>
      <c r="AH1460" s="51"/>
      <c r="AI1460" s="108"/>
      <c r="AJ1460" s="51"/>
      <c r="AK1460" s="130"/>
      <c r="AL1460" s="51"/>
      <c r="AM1460" s="59"/>
      <c r="AO1460" s="24"/>
      <c r="AU1460" s="51"/>
      <c r="AV1460" s="108"/>
      <c r="AW1460" s="51"/>
      <c r="AX1460" s="130"/>
      <c r="AY1460" s="51"/>
      <c r="AZ1460" s="59"/>
      <c r="BB1460" s="24"/>
      <c r="BH1460" s="51"/>
      <c r="BI1460" s="108"/>
      <c r="BJ1460" s="51"/>
      <c r="BK1460" s="130"/>
      <c r="BL1460" s="51"/>
      <c r="BM1460" s="59"/>
    </row>
    <row r="1461" spans="2:65" s="5" customFormat="1" x14ac:dyDescent="0.2">
      <c r="B1461" s="24"/>
      <c r="H1461" s="24"/>
      <c r="I1461" s="98"/>
      <c r="K1461" s="130"/>
      <c r="L1461" s="51"/>
      <c r="M1461" s="59"/>
      <c r="O1461" s="24"/>
      <c r="U1461" s="51"/>
      <c r="V1461" s="108"/>
      <c r="W1461" s="51"/>
      <c r="X1461" s="130"/>
      <c r="Y1461" s="51"/>
      <c r="Z1461" s="59"/>
      <c r="AB1461" s="24"/>
      <c r="AH1461" s="51"/>
      <c r="AI1461" s="108"/>
      <c r="AJ1461" s="51"/>
      <c r="AK1461" s="130"/>
      <c r="AL1461" s="51"/>
      <c r="AM1461" s="59"/>
      <c r="AO1461" s="24"/>
      <c r="AU1461" s="51"/>
      <c r="AV1461" s="108"/>
      <c r="AW1461" s="51"/>
      <c r="AX1461" s="130"/>
      <c r="AY1461" s="51"/>
      <c r="AZ1461" s="59"/>
      <c r="BB1461" s="24"/>
      <c r="BH1461" s="51"/>
      <c r="BI1461" s="108"/>
      <c r="BJ1461" s="51"/>
      <c r="BK1461" s="130"/>
      <c r="BL1461" s="51"/>
      <c r="BM1461" s="59"/>
    </row>
    <row r="1462" spans="2:65" s="5" customFormat="1" x14ac:dyDescent="0.2">
      <c r="B1462" s="24"/>
      <c r="H1462" s="24"/>
      <c r="I1462" s="98"/>
      <c r="K1462" s="130"/>
      <c r="L1462" s="51"/>
      <c r="M1462" s="59"/>
      <c r="O1462" s="24"/>
      <c r="U1462" s="51"/>
      <c r="V1462" s="108"/>
      <c r="W1462" s="51"/>
      <c r="X1462" s="130"/>
      <c r="Y1462" s="51"/>
      <c r="Z1462" s="59"/>
      <c r="AB1462" s="24"/>
      <c r="AH1462" s="51"/>
      <c r="AI1462" s="108"/>
      <c r="AJ1462" s="51"/>
      <c r="AK1462" s="130"/>
      <c r="AL1462" s="51"/>
      <c r="AM1462" s="59"/>
      <c r="AO1462" s="24"/>
      <c r="AU1462" s="51"/>
      <c r="AV1462" s="108"/>
      <c r="AW1462" s="51"/>
      <c r="AX1462" s="130"/>
      <c r="AY1462" s="51"/>
      <c r="AZ1462" s="59"/>
      <c r="BB1462" s="24"/>
      <c r="BH1462" s="51"/>
      <c r="BI1462" s="108"/>
      <c r="BJ1462" s="51"/>
      <c r="BK1462" s="130"/>
      <c r="BL1462" s="51"/>
      <c r="BM1462" s="59"/>
    </row>
    <row r="1463" spans="2:65" s="5" customFormat="1" x14ac:dyDescent="0.2">
      <c r="B1463" s="24"/>
      <c r="H1463" s="24"/>
      <c r="I1463" s="98"/>
      <c r="K1463" s="130"/>
      <c r="L1463" s="51"/>
      <c r="M1463" s="59"/>
      <c r="O1463" s="24"/>
      <c r="U1463" s="51"/>
      <c r="V1463" s="108"/>
      <c r="W1463" s="51"/>
      <c r="X1463" s="130"/>
      <c r="Y1463" s="51"/>
      <c r="Z1463" s="59"/>
      <c r="AB1463" s="24"/>
      <c r="AH1463" s="51"/>
      <c r="AI1463" s="108"/>
      <c r="AJ1463" s="51"/>
      <c r="AK1463" s="130"/>
      <c r="AL1463" s="51"/>
      <c r="AM1463" s="59"/>
      <c r="AO1463" s="24"/>
      <c r="AU1463" s="51"/>
      <c r="AV1463" s="108"/>
      <c r="AW1463" s="51"/>
      <c r="AX1463" s="130"/>
      <c r="AY1463" s="51"/>
      <c r="AZ1463" s="59"/>
      <c r="BB1463" s="24"/>
      <c r="BH1463" s="51"/>
      <c r="BI1463" s="108"/>
      <c r="BJ1463" s="51"/>
      <c r="BK1463" s="130"/>
      <c r="BL1463" s="51"/>
      <c r="BM1463" s="59"/>
    </row>
    <row r="1464" spans="2:65" s="5" customFormat="1" x14ac:dyDescent="0.2">
      <c r="B1464" s="24"/>
      <c r="H1464" s="24"/>
      <c r="I1464" s="98"/>
      <c r="K1464" s="130"/>
      <c r="L1464" s="51"/>
      <c r="M1464" s="59"/>
      <c r="O1464" s="24"/>
      <c r="U1464" s="51"/>
      <c r="V1464" s="108"/>
      <c r="W1464" s="51"/>
      <c r="X1464" s="130"/>
      <c r="Y1464" s="51"/>
      <c r="Z1464" s="59"/>
      <c r="AB1464" s="24"/>
      <c r="AH1464" s="51"/>
      <c r="AI1464" s="108"/>
      <c r="AJ1464" s="51"/>
      <c r="AK1464" s="130"/>
      <c r="AL1464" s="51"/>
      <c r="AM1464" s="59"/>
      <c r="AO1464" s="24"/>
      <c r="AU1464" s="51"/>
      <c r="AV1464" s="108"/>
      <c r="AW1464" s="51"/>
      <c r="AX1464" s="130"/>
      <c r="AY1464" s="51"/>
      <c r="AZ1464" s="59"/>
      <c r="BB1464" s="24"/>
      <c r="BH1464" s="51"/>
      <c r="BI1464" s="108"/>
      <c r="BJ1464" s="51"/>
      <c r="BK1464" s="130"/>
      <c r="BL1464" s="51"/>
      <c r="BM1464" s="59"/>
    </row>
    <row r="1465" spans="2:65" s="5" customFormat="1" x14ac:dyDescent="0.2">
      <c r="B1465" s="24"/>
      <c r="H1465" s="24"/>
      <c r="I1465" s="98"/>
      <c r="K1465" s="130"/>
      <c r="L1465" s="51"/>
      <c r="M1465" s="59"/>
      <c r="O1465" s="24"/>
      <c r="U1465" s="51"/>
      <c r="V1465" s="108"/>
      <c r="W1465" s="51"/>
      <c r="X1465" s="130"/>
      <c r="Y1465" s="51"/>
      <c r="Z1465" s="59"/>
      <c r="AB1465" s="24"/>
      <c r="AH1465" s="51"/>
      <c r="AI1465" s="108"/>
      <c r="AJ1465" s="51"/>
      <c r="AK1465" s="130"/>
      <c r="AL1465" s="51"/>
      <c r="AM1465" s="59"/>
      <c r="AO1465" s="24"/>
      <c r="AU1465" s="51"/>
      <c r="AV1465" s="108"/>
      <c r="AW1465" s="51"/>
      <c r="AX1465" s="130"/>
      <c r="AY1465" s="51"/>
      <c r="AZ1465" s="59"/>
      <c r="BB1465" s="24"/>
      <c r="BH1465" s="51"/>
      <c r="BI1465" s="108"/>
      <c r="BJ1465" s="51"/>
      <c r="BK1465" s="130"/>
      <c r="BL1465" s="51"/>
      <c r="BM1465" s="59"/>
    </row>
    <row r="1466" spans="2:65" s="5" customFormat="1" x14ac:dyDescent="0.2">
      <c r="B1466" s="24"/>
      <c r="H1466" s="24"/>
      <c r="I1466" s="98"/>
      <c r="K1466" s="130"/>
      <c r="L1466" s="51"/>
      <c r="M1466" s="59"/>
      <c r="O1466" s="24"/>
      <c r="U1466" s="51"/>
      <c r="V1466" s="108"/>
      <c r="W1466" s="51"/>
      <c r="X1466" s="130"/>
      <c r="Y1466" s="51"/>
      <c r="Z1466" s="59"/>
      <c r="AB1466" s="24"/>
      <c r="AH1466" s="51"/>
      <c r="AI1466" s="108"/>
      <c r="AJ1466" s="51"/>
      <c r="AK1466" s="130"/>
      <c r="AL1466" s="51"/>
      <c r="AM1466" s="59"/>
      <c r="AO1466" s="24"/>
      <c r="AU1466" s="51"/>
      <c r="AV1466" s="108"/>
      <c r="AW1466" s="51"/>
      <c r="AX1466" s="130"/>
      <c r="AY1466" s="51"/>
      <c r="AZ1466" s="59"/>
      <c r="BB1466" s="24"/>
      <c r="BH1466" s="51"/>
      <c r="BI1466" s="108"/>
      <c r="BJ1466" s="51"/>
      <c r="BK1466" s="130"/>
      <c r="BL1466" s="51"/>
      <c r="BM1466" s="59"/>
    </row>
    <row r="1467" spans="2:65" s="5" customFormat="1" x14ac:dyDescent="0.2">
      <c r="B1467" s="24"/>
      <c r="H1467" s="24"/>
      <c r="I1467" s="98"/>
      <c r="K1467" s="130"/>
      <c r="L1467" s="51"/>
      <c r="M1467" s="59"/>
      <c r="O1467" s="24"/>
      <c r="U1467" s="51"/>
      <c r="V1467" s="108"/>
      <c r="W1467" s="51"/>
      <c r="X1467" s="130"/>
      <c r="Y1467" s="51"/>
      <c r="Z1467" s="59"/>
      <c r="AB1467" s="24"/>
      <c r="AH1467" s="51"/>
      <c r="AI1467" s="108"/>
      <c r="AJ1467" s="51"/>
      <c r="AK1467" s="130"/>
      <c r="AL1467" s="51"/>
      <c r="AM1467" s="59"/>
      <c r="AO1467" s="24"/>
      <c r="AU1467" s="51"/>
      <c r="AV1467" s="108"/>
      <c r="AW1467" s="51"/>
      <c r="AX1467" s="130"/>
      <c r="AY1467" s="51"/>
      <c r="AZ1467" s="59"/>
      <c r="BB1467" s="24"/>
      <c r="BH1467" s="51"/>
      <c r="BI1467" s="108"/>
      <c r="BJ1467" s="51"/>
      <c r="BK1467" s="130"/>
      <c r="BL1467" s="51"/>
      <c r="BM1467" s="59"/>
    </row>
    <row r="1468" spans="2:65" s="5" customFormat="1" x14ac:dyDescent="0.2">
      <c r="B1468" s="24"/>
      <c r="H1468" s="24"/>
      <c r="I1468" s="98"/>
      <c r="K1468" s="130"/>
      <c r="L1468" s="51"/>
      <c r="M1468" s="59"/>
      <c r="O1468" s="24"/>
      <c r="U1468" s="51"/>
      <c r="V1468" s="108"/>
      <c r="W1468" s="51"/>
      <c r="X1468" s="130"/>
      <c r="Y1468" s="51"/>
      <c r="Z1468" s="59"/>
      <c r="AB1468" s="24"/>
      <c r="AH1468" s="51"/>
      <c r="AI1468" s="108"/>
      <c r="AJ1468" s="51"/>
      <c r="AK1468" s="130"/>
      <c r="AL1468" s="51"/>
      <c r="AM1468" s="59"/>
      <c r="AO1468" s="24"/>
      <c r="AU1468" s="51"/>
      <c r="AV1468" s="108"/>
      <c r="AW1468" s="51"/>
      <c r="AX1468" s="130"/>
      <c r="AY1468" s="51"/>
      <c r="AZ1468" s="59"/>
      <c r="BB1468" s="24"/>
      <c r="BH1468" s="51"/>
      <c r="BI1468" s="108"/>
      <c r="BJ1468" s="51"/>
      <c r="BK1468" s="130"/>
      <c r="BL1468" s="51"/>
      <c r="BM1468" s="59"/>
    </row>
    <row r="1469" spans="2:65" s="5" customFormat="1" x14ac:dyDescent="0.2">
      <c r="B1469" s="24"/>
      <c r="H1469" s="24"/>
      <c r="I1469" s="98"/>
      <c r="K1469" s="130"/>
      <c r="L1469" s="51"/>
      <c r="M1469" s="59"/>
      <c r="O1469" s="24"/>
      <c r="U1469" s="51"/>
      <c r="V1469" s="108"/>
      <c r="W1469" s="51"/>
      <c r="X1469" s="130"/>
      <c r="Y1469" s="51"/>
      <c r="Z1469" s="59"/>
      <c r="AB1469" s="24"/>
      <c r="AH1469" s="51"/>
      <c r="AI1469" s="108"/>
      <c r="AJ1469" s="51"/>
      <c r="AK1469" s="130"/>
      <c r="AL1469" s="51"/>
      <c r="AM1469" s="59"/>
      <c r="AO1469" s="24"/>
      <c r="AU1469" s="51"/>
      <c r="AV1469" s="108"/>
      <c r="AW1469" s="51"/>
      <c r="AX1469" s="130"/>
      <c r="AY1469" s="51"/>
      <c r="AZ1469" s="59"/>
      <c r="BB1469" s="24"/>
      <c r="BH1469" s="51"/>
      <c r="BI1469" s="108"/>
      <c r="BJ1469" s="51"/>
      <c r="BK1469" s="130"/>
      <c r="BL1469" s="51"/>
      <c r="BM1469" s="59"/>
    </row>
    <row r="1470" spans="2:65" s="5" customFormat="1" x14ac:dyDescent="0.2">
      <c r="B1470" s="24"/>
      <c r="H1470" s="24"/>
      <c r="I1470" s="98"/>
      <c r="K1470" s="130"/>
      <c r="L1470" s="51"/>
      <c r="M1470" s="59"/>
      <c r="O1470" s="24"/>
      <c r="U1470" s="51"/>
      <c r="V1470" s="108"/>
      <c r="W1470" s="51"/>
      <c r="X1470" s="130"/>
      <c r="Y1470" s="51"/>
      <c r="Z1470" s="59"/>
      <c r="AB1470" s="24"/>
      <c r="AH1470" s="51"/>
      <c r="AI1470" s="108"/>
      <c r="AJ1470" s="51"/>
      <c r="AK1470" s="130"/>
      <c r="AL1470" s="51"/>
      <c r="AM1470" s="59"/>
      <c r="AO1470" s="24"/>
      <c r="AU1470" s="51"/>
      <c r="AV1470" s="108"/>
      <c r="AW1470" s="51"/>
      <c r="AX1470" s="130"/>
      <c r="AY1470" s="51"/>
      <c r="AZ1470" s="59"/>
      <c r="BB1470" s="24"/>
      <c r="BH1470" s="51"/>
      <c r="BI1470" s="108"/>
      <c r="BJ1470" s="51"/>
      <c r="BK1470" s="130"/>
      <c r="BL1470" s="51"/>
      <c r="BM1470" s="59"/>
    </row>
    <row r="1471" spans="2:65" s="5" customFormat="1" x14ac:dyDescent="0.2">
      <c r="B1471" s="24"/>
      <c r="H1471" s="24"/>
      <c r="I1471" s="98"/>
      <c r="K1471" s="130"/>
      <c r="L1471" s="51"/>
      <c r="M1471" s="59"/>
      <c r="O1471" s="24"/>
      <c r="U1471" s="51"/>
      <c r="V1471" s="108"/>
      <c r="W1471" s="51"/>
      <c r="X1471" s="130"/>
      <c r="Y1471" s="51"/>
      <c r="Z1471" s="59"/>
      <c r="AB1471" s="24"/>
      <c r="AH1471" s="51"/>
      <c r="AI1471" s="108"/>
      <c r="AJ1471" s="51"/>
      <c r="AK1471" s="130"/>
      <c r="AL1471" s="51"/>
      <c r="AM1471" s="59"/>
      <c r="AO1471" s="24"/>
      <c r="AU1471" s="51"/>
      <c r="AV1471" s="108"/>
      <c r="AW1471" s="51"/>
      <c r="AX1471" s="130"/>
      <c r="AY1471" s="51"/>
      <c r="AZ1471" s="59"/>
      <c r="BB1471" s="24"/>
      <c r="BH1471" s="51"/>
      <c r="BI1471" s="108"/>
      <c r="BJ1471" s="51"/>
      <c r="BK1471" s="130"/>
      <c r="BL1471" s="51"/>
      <c r="BM1471" s="59"/>
    </row>
    <row r="1472" spans="2:65" s="5" customFormat="1" x14ac:dyDescent="0.2">
      <c r="B1472" s="24"/>
      <c r="H1472" s="24"/>
      <c r="I1472" s="98"/>
      <c r="K1472" s="130"/>
      <c r="L1472" s="51"/>
      <c r="M1472" s="59"/>
      <c r="O1472" s="24"/>
      <c r="U1472" s="51"/>
      <c r="V1472" s="108"/>
      <c r="W1472" s="51"/>
      <c r="X1472" s="130"/>
      <c r="Y1472" s="51"/>
      <c r="Z1472" s="59"/>
      <c r="AB1472" s="24"/>
      <c r="AH1472" s="51"/>
      <c r="AI1472" s="108"/>
      <c r="AJ1472" s="51"/>
      <c r="AK1472" s="130"/>
      <c r="AL1472" s="51"/>
      <c r="AM1472" s="59"/>
      <c r="AO1472" s="24"/>
      <c r="AU1472" s="51"/>
      <c r="AV1472" s="108"/>
      <c r="AW1472" s="51"/>
      <c r="AX1472" s="130"/>
      <c r="AY1472" s="51"/>
      <c r="AZ1472" s="59"/>
      <c r="BB1472" s="24"/>
      <c r="BH1472" s="51"/>
      <c r="BI1472" s="108"/>
      <c r="BJ1472" s="51"/>
      <c r="BK1472" s="130"/>
      <c r="BL1472" s="51"/>
      <c r="BM1472" s="59"/>
    </row>
    <row r="1473" spans="2:65" s="5" customFormat="1" x14ac:dyDescent="0.2">
      <c r="B1473" s="24"/>
      <c r="H1473" s="24"/>
      <c r="I1473" s="98"/>
      <c r="K1473" s="130"/>
      <c r="L1473" s="51"/>
      <c r="M1473" s="59"/>
      <c r="O1473" s="24"/>
      <c r="U1473" s="51"/>
      <c r="V1473" s="108"/>
      <c r="W1473" s="51"/>
      <c r="X1473" s="130"/>
      <c r="Y1473" s="51"/>
      <c r="Z1473" s="59"/>
      <c r="AB1473" s="24"/>
      <c r="AH1473" s="51"/>
      <c r="AI1473" s="108"/>
      <c r="AJ1473" s="51"/>
      <c r="AK1473" s="130"/>
      <c r="AL1473" s="51"/>
      <c r="AM1473" s="59"/>
      <c r="AO1473" s="24"/>
      <c r="AU1473" s="51"/>
      <c r="AV1473" s="108"/>
      <c r="AW1473" s="51"/>
      <c r="AX1473" s="130"/>
      <c r="AY1473" s="51"/>
      <c r="AZ1473" s="59"/>
      <c r="BB1473" s="24"/>
      <c r="BH1473" s="51"/>
      <c r="BI1473" s="108"/>
      <c r="BJ1473" s="51"/>
      <c r="BK1473" s="130"/>
      <c r="BL1473" s="51"/>
      <c r="BM1473" s="59"/>
    </row>
    <row r="1474" spans="2:65" s="5" customFormat="1" x14ac:dyDescent="0.2">
      <c r="B1474" s="24"/>
      <c r="H1474" s="24"/>
      <c r="I1474" s="98"/>
      <c r="K1474" s="130"/>
      <c r="L1474" s="51"/>
      <c r="M1474" s="59"/>
      <c r="O1474" s="24"/>
      <c r="U1474" s="51"/>
      <c r="V1474" s="108"/>
      <c r="W1474" s="51"/>
      <c r="X1474" s="130"/>
      <c r="Y1474" s="51"/>
      <c r="Z1474" s="59"/>
      <c r="AB1474" s="24"/>
      <c r="AH1474" s="51"/>
      <c r="AI1474" s="108"/>
      <c r="AJ1474" s="51"/>
      <c r="AK1474" s="130"/>
      <c r="AL1474" s="51"/>
      <c r="AM1474" s="59"/>
      <c r="AO1474" s="24"/>
      <c r="AU1474" s="51"/>
      <c r="AV1474" s="108"/>
      <c r="AW1474" s="51"/>
      <c r="AX1474" s="130"/>
      <c r="AY1474" s="51"/>
      <c r="AZ1474" s="59"/>
      <c r="BB1474" s="24"/>
      <c r="BH1474" s="51"/>
      <c r="BI1474" s="108"/>
      <c r="BJ1474" s="51"/>
      <c r="BK1474" s="130"/>
      <c r="BL1474" s="51"/>
      <c r="BM1474" s="59"/>
    </row>
    <row r="1475" spans="2:65" s="5" customFormat="1" x14ac:dyDescent="0.2">
      <c r="B1475" s="24"/>
      <c r="H1475" s="24"/>
      <c r="I1475" s="98"/>
      <c r="K1475" s="130"/>
      <c r="L1475" s="51"/>
      <c r="M1475" s="59"/>
      <c r="O1475" s="24"/>
      <c r="U1475" s="51"/>
      <c r="V1475" s="108"/>
      <c r="W1475" s="51"/>
      <c r="X1475" s="130"/>
      <c r="Y1475" s="51"/>
      <c r="Z1475" s="59"/>
      <c r="AB1475" s="24"/>
      <c r="AH1475" s="51"/>
      <c r="AI1475" s="108"/>
      <c r="AJ1475" s="51"/>
      <c r="AK1475" s="130"/>
      <c r="AL1475" s="51"/>
      <c r="AM1475" s="59"/>
      <c r="AO1475" s="24"/>
      <c r="AU1475" s="51"/>
      <c r="AV1475" s="108"/>
      <c r="AW1475" s="51"/>
      <c r="AX1475" s="130"/>
      <c r="AY1475" s="51"/>
      <c r="AZ1475" s="59"/>
      <c r="BB1475" s="24"/>
      <c r="BH1475" s="51"/>
      <c r="BI1475" s="108"/>
      <c r="BJ1475" s="51"/>
      <c r="BK1475" s="130"/>
      <c r="BL1475" s="51"/>
      <c r="BM1475" s="59"/>
    </row>
    <row r="1476" spans="2:65" s="5" customFormat="1" x14ac:dyDescent="0.2">
      <c r="B1476" s="24"/>
      <c r="H1476" s="24"/>
      <c r="I1476" s="98"/>
      <c r="K1476" s="130"/>
      <c r="L1476" s="51"/>
      <c r="M1476" s="59"/>
      <c r="O1476" s="24"/>
      <c r="U1476" s="51"/>
      <c r="V1476" s="108"/>
      <c r="W1476" s="51"/>
      <c r="X1476" s="130"/>
      <c r="Y1476" s="51"/>
      <c r="Z1476" s="59"/>
      <c r="AB1476" s="24"/>
      <c r="AH1476" s="51"/>
      <c r="AI1476" s="108"/>
      <c r="AJ1476" s="51"/>
      <c r="AK1476" s="130"/>
      <c r="AL1476" s="51"/>
      <c r="AM1476" s="59"/>
      <c r="AO1476" s="24"/>
      <c r="AU1476" s="51"/>
      <c r="AV1476" s="108"/>
      <c r="AW1476" s="51"/>
      <c r="AX1476" s="130"/>
      <c r="AY1476" s="51"/>
      <c r="AZ1476" s="59"/>
      <c r="BB1476" s="24"/>
      <c r="BH1476" s="51"/>
      <c r="BI1476" s="108"/>
      <c r="BJ1476" s="51"/>
      <c r="BK1476" s="130"/>
      <c r="BL1476" s="51"/>
      <c r="BM1476" s="59"/>
    </row>
    <row r="1477" spans="2:65" s="5" customFormat="1" x14ac:dyDescent="0.2">
      <c r="B1477" s="24"/>
      <c r="H1477" s="24"/>
      <c r="I1477" s="98"/>
      <c r="K1477" s="130"/>
      <c r="L1477" s="51"/>
      <c r="M1477" s="59"/>
      <c r="O1477" s="24"/>
      <c r="U1477" s="51"/>
      <c r="V1477" s="108"/>
      <c r="W1477" s="51"/>
      <c r="X1477" s="130"/>
      <c r="Y1477" s="51"/>
      <c r="Z1477" s="59"/>
      <c r="AB1477" s="24"/>
      <c r="AH1477" s="51"/>
      <c r="AI1477" s="108"/>
      <c r="AJ1477" s="51"/>
      <c r="AK1477" s="130"/>
      <c r="AL1477" s="51"/>
      <c r="AM1477" s="59"/>
      <c r="AO1477" s="24"/>
      <c r="AU1477" s="51"/>
      <c r="AV1477" s="108"/>
      <c r="AW1477" s="51"/>
      <c r="AX1477" s="130"/>
      <c r="AY1477" s="51"/>
      <c r="AZ1477" s="59"/>
      <c r="BB1477" s="24"/>
      <c r="BH1477" s="51"/>
      <c r="BI1477" s="108"/>
      <c r="BJ1477" s="51"/>
      <c r="BK1477" s="130"/>
      <c r="BL1477" s="51"/>
      <c r="BM1477" s="59"/>
    </row>
    <row r="1478" spans="2:65" s="5" customFormat="1" x14ac:dyDescent="0.2">
      <c r="B1478" s="24"/>
      <c r="H1478" s="24"/>
      <c r="I1478" s="98"/>
      <c r="K1478" s="130"/>
      <c r="L1478" s="51"/>
      <c r="M1478" s="59"/>
      <c r="O1478" s="24"/>
      <c r="U1478" s="51"/>
      <c r="V1478" s="108"/>
      <c r="W1478" s="51"/>
      <c r="X1478" s="130"/>
      <c r="Y1478" s="51"/>
      <c r="Z1478" s="59"/>
      <c r="AB1478" s="24"/>
      <c r="AH1478" s="51"/>
      <c r="AI1478" s="108"/>
      <c r="AJ1478" s="51"/>
      <c r="AK1478" s="130"/>
      <c r="AL1478" s="51"/>
      <c r="AM1478" s="59"/>
      <c r="AO1478" s="24"/>
      <c r="AU1478" s="51"/>
      <c r="AV1478" s="108"/>
      <c r="AW1478" s="51"/>
      <c r="AX1478" s="130"/>
      <c r="AY1478" s="51"/>
      <c r="AZ1478" s="59"/>
      <c r="BB1478" s="24"/>
      <c r="BH1478" s="51"/>
      <c r="BI1478" s="108"/>
      <c r="BJ1478" s="51"/>
      <c r="BK1478" s="130"/>
      <c r="BL1478" s="51"/>
      <c r="BM1478" s="59"/>
    </row>
    <row r="1479" spans="2:65" s="5" customFormat="1" x14ac:dyDescent="0.2">
      <c r="B1479" s="24"/>
      <c r="H1479" s="24"/>
      <c r="I1479" s="98"/>
      <c r="K1479" s="130"/>
      <c r="L1479" s="51"/>
      <c r="M1479" s="59"/>
      <c r="O1479" s="24"/>
      <c r="U1479" s="51"/>
      <c r="V1479" s="108"/>
      <c r="W1479" s="51"/>
      <c r="X1479" s="130"/>
      <c r="Y1479" s="51"/>
      <c r="Z1479" s="59"/>
      <c r="AB1479" s="24"/>
      <c r="AH1479" s="51"/>
      <c r="AI1479" s="108"/>
      <c r="AJ1479" s="51"/>
      <c r="AK1479" s="130"/>
      <c r="AL1479" s="51"/>
      <c r="AM1479" s="59"/>
      <c r="AO1479" s="24"/>
      <c r="AU1479" s="51"/>
      <c r="AV1479" s="108"/>
      <c r="AW1479" s="51"/>
      <c r="AX1479" s="130"/>
      <c r="AY1479" s="51"/>
      <c r="AZ1479" s="59"/>
      <c r="BB1479" s="24"/>
      <c r="BH1479" s="51"/>
      <c r="BI1479" s="108"/>
      <c r="BJ1479" s="51"/>
      <c r="BK1479" s="130"/>
      <c r="BL1479" s="51"/>
      <c r="BM1479" s="59"/>
    </row>
    <row r="1480" spans="2:65" s="5" customFormat="1" x14ac:dyDescent="0.2">
      <c r="B1480" s="24"/>
      <c r="H1480" s="24"/>
      <c r="I1480" s="98"/>
      <c r="K1480" s="130"/>
      <c r="L1480" s="51"/>
      <c r="M1480" s="59"/>
      <c r="O1480" s="24"/>
      <c r="U1480" s="51"/>
      <c r="V1480" s="108"/>
      <c r="W1480" s="51"/>
      <c r="X1480" s="130"/>
      <c r="Y1480" s="51"/>
      <c r="Z1480" s="59"/>
      <c r="AB1480" s="24"/>
      <c r="AH1480" s="51"/>
      <c r="AI1480" s="108"/>
      <c r="AJ1480" s="51"/>
      <c r="AK1480" s="130"/>
      <c r="AL1480" s="51"/>
      <c r="AM1480" s="59"/>
      <c r="AO1480" s="24"/>
      <c r="AU1480" s="51"/>
      <c r="AV1480" s="108"/>
      <c r="AW1480" s="51"/>
      <c r="AX1480" s="130"/>
      <c r="AY1480" s="51"/>
      <c r="AZ1480" s="59"/>
      <c r="BB1480" s="24"/>
      <c r="BH1480" s="51"/>
      <c r="BI1480" s="108"/>
      <c r="BJ1480" s="51"/>
      <c r="BK1480" s="130"/>
      <c r="BL1480" s="51"/>
      <c r="BM1480" s="59"/>
    </row>
    <row r="1481" spans="2:65" s="5" customFormat="1" x14ac:dyDescent="0.2">
      <c r="B1481" s="24"/>
      <c r="H1481" s="24"/>
      <c r="I1481" s="98"/>
      <c r="K1481" s="130"/>
      <c r="L1481" s="51"/>
      <c r="M1481" s="59"/>
      <c r="O1481" s="24"/>
      <c r="U1481" s="51"/>
      <c r="V1481" s="108"/>
      <c r="W1481" s="51"/>
      <c r="X1481" s="130"/>
      <c r="Y1481" s="51"/>
      <c r="Z1481" s="59"/>
      <c r="AB1481" s="24"/>
      <c r="AH1481" s="51"/>
      <c r="AI1481" s="108"/>
      <c r="AJ1481" s="51"/>
      <c r="AK1481" s="130"/>
      <c r="AL1481" s="51"/>
      <c r="AM1481" s="59"/>
      <c r="AO1481" s="24"/>
      <c r="AU1481" s="51"/>
      <c r="AV1481" s="108"/>
      <c r="AW1481" s="51"/>
      <c r="AX1481" s="130"/>
      <c r="AY1481" s="51"/>
      <c r="AZ1481" s="59"/>
      <c r="BB1481" s="24"/>
      <c r="BH1481" s="51"/>
      <c r="BI1481" s="108"/>
      <c r="BJ1481" s="51"/>
      <c r="BK1481" s="130"/>
      <c r="BL1481" s="51"/>
      <c r="BM1481" s="59"/>
    </row>
    <row r="1482" spans="2:65" s="5" customFormat="1" x14ac:dyDescent="0.2">
      <c r="B1482" s="24"/>
      <c r="H1482" s="24"/>
      <c r="I1482" s="98"/>
      <c r="K1482" s="130"/>
      <c r="L1482" s="51"/>
      <c r="M1482" s="59"/>
      <c r="O1482" s="24"/>
      <c r="U1482" s="51"/>
      <c r="V1482" s="108"/>
      <c r="W1482" s="51"/>
      <c r="X1482" s="130"/>
      <c r="Y1482" s="51"/>
      <c r="Z1482" s="59"/>
      <c r="AB1482" s="24"/>
      <c r="AH1482" s="51"/>
      <c r="AI1482" s="108"/>
      <c r="AJ1482" s="51"/>
      <c r="AK1482" s="130"/>
      <c r="AL1482" s="51"/>
      <c r="AM1482" s="59"/>
      <c r="AO1482" s="24"/>
      <c r="AU1482" s="51"/>
      <c r="AV1482" s="108"/>
      <c r="AW1482" s="51"/>
      <c r="AX1482" s="130"/>
      <c r="AY1482" s="51"/>
      <c r="AZ1482" s="59"/>
      <c r="BB1482" s="24"/>
      <c r="BH1482" s="51"/>
      <c r="BI1482" s="108"/>
      <c r="BJ1482" s="51"/>
      <c r="BK1482" s="130"/>
      <c r="BL1482" s="51"/>
      <c r="BM1482" s="59"/>
    </row>
    <row r="1483" spans="2:65" s="5" customFormat="1" x14ac:dyDescent="0.2">
      <c r="B1483" s="24"/>
      <c r="H1483" s="24"/>
      <c r="I1483" s="98"/>
      <c r="K1483" s="130"/>
      <c r="L1483" s="51"/>
      <c r="M1483" s="59"/>
      <c r="O1483" s="24"/>
      <c r="U1483" s="51"/>
      <c r="V1483" s="108"/>
      <c r="W1483" s="51"/>
      <c r="X1483" s="130"/>
      <c r="Y1483" s="51"/>
      <c r="Z1483" s="59"/>
      <c r="AB1483" s="24"/>
      <c r="AH1483" s="51"/>
      <c r="AI1483" s="108"/>
      <c r="AJ1483" s="51"/>
      <c r="AK1483" s="130"/>
      <c r="AL1483" s="51"/>
      <c r="AM1483" s="59"/>
      <c r="AO1483" s="24"/>
      <c r="AU1483" s="51"/>
      <c r="AV1483" s="108"/>
      <c r="AW1483" s="51"/>
      <c r="AX1483" s="130"/>
      <c r="AY1483" s="51"/>
      <c r="AZ1483" s="59"/>
      <c r="BB1483" s="24"/>
      <c r="BH1483" s="51"/>
      <c r="BI1483" s="108"/>
      <c r="BJ1483" s="51"/>
      <c r="BK1483" s="130"/>
      <c r="BL1483" s="51"/>
      <c r="BM1483" s="59"/>
    </row>
    <row r="1484" spans="2:65" s="5" customFormat="1" x14ac:dyDescent="0.2">
      <c r="B1484" s="24"/>
      <c r="H1484" s="24"/>
      <c r="I1484" s="98"/>
      <c r="K1484" s="130"/>
      <c r="L1484" s="51"/>
      <c r="M1484" s="59"/>
      <c r="O1484" s="24"/>
      <c r="U1484" s="51"/>
      <c r="V1484" s="108"/>
      <c r="W1484" s="51"/>
      <c r="X1484" s="130"/>
      <c r="Y1484" s="51"/>
      <c r="Z1484" s="59"/>
      <c r="AB1484" s="24"/>
      <c r="AH1484" s="51"/>
      <c r="AI1484" s="108"/>
      <c r="AJ1484" s="51"/>
      <c r="AK1484" s="130"/>
      <c r="AL1484" s="51"/>
      <c r="AM1484" s="59"/>
      <c r="AO1484" s="24"/>
      <c r="AU1484" s="51"/>
      <c r="AV1484" s="108"/>
      <c r="AW1484" s="51"/>
      <c r="AX1484" s="130"/>
      <c r="AY1484" s="51"/>
      <c r="AZ1484" s="59"/>
      <c r="BB1484" s="24"/>
      <c r="BH1484" s="51"/>
      <c r="BI1484" s="108"/>
      <c r="BJ1484" s="51"/>
      <c r="BK1484" s="130"/>
      <c r="BL1484" s="51"/>
      <c r="BM1484" s="59"/>
    </row>
    <row r="1485" spans="2:65" s="5" customFormat="1" x14ac:dyDescent="0.2">
      <c r="B1485" s="24"/>
      <c r="H1485" s="24"/>
      <c r="I1485" s="98"/>
      <c r="K1485" s="130"/>
      <c r="L1485" s="51"/>
      <c r="M1485" s="59"/>
      <c r="O1485" s="24"/>
      <c r="U1485" s="51"/>
      <c r="V1485" s="108"/>
      <c r="W1485" s="51"/>
      <c r="X1485" s="130"/>
      <c r="Y1485" s="51"/>
      <c r="Z1485" s="59"/>
      <c r="AB1485" s="24"/>
      <c r="AH1485" s="51"/>
      <c r="AI1485" s="108"/>
      <c r="AJ1485" s="51"/>
      <c r="AK1485" s="130"/>
      <c r="AL1485" s="51"/>
      <c r="AM1485" s="59"/>
      <c r="AO1485" s="24"/>
      <c r="AU1485" s="51"/>
      <c r="AV1485" s="108"/>
      <c r="AW1485" s="51"/>
      <c r="AX1485" s="130"/>
      <c r="AY1485" s="51"/>
      <c r="AZ1485" s="59"/>
      <c r="BB1485" s="24"/>
      <c r="BH1485" s="51"/>
      <c r="BI1485" s="108"/>
      <c r="BJ1485" s="51"/>
      <c r="BK1485" s="130"/>
      <c r="BL1485" s="51"/>
      <c r="BM1485" s="59"/>
    </row>
    <row r="1486" spans="2:65" s="5" customFormat="1" x14ac:dyDescent="0.2">
      <c r="B1486" s="24"/>
      <c r="H1486" s="24"/>
      <c r="I1486" s="98"/>
      <c r="K1486" s="130"/>
      <c r="L1486" s="51"/>
      <c r="M1486" s="59"/>
      <c r="O1486" s="24"/>
      <c r="U1486" s="51"/>
      <c r="V1486" s="108"/>
      <c r="W1486" s="51"/>
      <c r="X1486" s="130"/>
      <c r="Y1486" s="51"/>
      <c r="Z1486" s="59"/>
      <c r="AB1486" s="24"/>
      <c r="AH1486" s="51"/>
      <c r="AI1486" s="108"/>
      <c r="AJ1486" s="51"/>
      <c r="AK1486" s="130"/>
      <c r="AL1486" s="51"/>
      <c r="AM1486" s="59"/>
      <c r="AO1486" s="24"/>
      <c r="AU1486" s="51"/>
      <c r="AV1486" s="108"/>
      <c r="AW1486" s="51"/>
      <c r="AX1486" s="130"/>
      <c r="AY1486" s="51"/>
      <c r="AZ1486" s="59"/>
      <c r="BB1486" s="24"/>
      <c r="BH1486" s="51"/>
      <c r="BI1486" s="108"/>
      <c r="BJ1486" s="51"/>
      <c r="BK1486" s="130"/>
      <c r="BL1486" s="51"/>
      <c r="BM1486" s="59"/>
    </row>
    <row r="1487" spans="2:65" s="5" customFormat="1" x14ac:dyDescent="0.2">
      <c r="B1487" s="24"/>
      <c r="H1487" s="24"/>
      <c r="I1487" s="98"/>
      <c r="K1487" s="130"/>
      <c r="L1487" s="51"/>
      <c r="M1487" s="59"/>
      <c r="O1487" s="24"/>
      <c r="U1487" s="51"/>
      <c r="V1487" s="108"/>
      <c r="W1487" s="51"/>
      <c r="X1487" s="130"/>
      <c r="Y1487" s="51"/>
      <c r="Z1487" s="59"/>
      <c r="AB1487" s="24"/>
      <c r="AH1487" s="51"/>
      <c r="AI1487" s="108"/>
      <c r="AJ1487" s="51"/>
      <c r="AK1487" s="130"/>
      <c r="AL1487" s="51"/>
      <c r="AM1487" s="59"/>
      <c r="AO1487" s="24"/>
      <c r="AU1487" s="51"/>
      <c r="AV1487" s="108"/>
      <c r="AW1487" s="51"/>
      <c r="AX1487" s="130"/>
      <c r="AY1487" s="51"/>
      <c r="AZ1487" s="59"/>
      <c r="BB1487" s="24"/>
      <c r="BH1487" s="51"/>
      <c r="BI1487" s="108"/>
      <c r="BJ1487" s="51"/>
      <c r="BK1487" s="130"/>
      <c r="BL1487" s="51"/>
      <c r="BM1487" s="59"/>
    </row>
    <row r="1488" spans="2:65" s="5" customFormat="1" x14ac:dyDescent="0.2">
      <c r="B1488" s="24"/>
      <c r="H1488" s="24"/>
      <c r="I1488" s="98"/>
      <c r="K1488" s="130"/>
      <c r="L1488" s="51"/>
      <c r="M1488" s="59"/>
      <c r="O1488" s="24"/>
      <c r="U1488" s="51"/>
      <c r="V1488" s="108"/>
      <c r="W1488" s="51"/>
      <c r="X1488" s="130"/>
      <c r="Y1488" s="51"/>
      <c r="Z1488" s="59"/>
      <c r="AB1488" s="24"/>
      <c r="AH1488" s="51"/>
      <c r="AI1488" s="108"/>
      <c r="AJ1488" s="51"/>
      <c r="AK1488" s="130"/>
      <c r="AL1488" s="51"/>
      <c r="AM1488" s="59"/>
      <c r="AO1488" s="24"/>
      <c r="AU1488" s="51"/>
      <c r="AV1488" s="108"/>
      <c r="AW1488" s="51"/>
      <c r="AX1488" s="130"/>
      <c r="AY1488" s="51"/>
      <c r="AZ1488" s="59"/>
      <c r="BB1488" s="24"/>
      <c r="BH1488" s="51"/>
      <c r="BI1488" s="108"/>
      <c r="BJ1488" s="51"/>
      <c r="BK1488" s="130"/>
      <c r="BL1488" s="51"/>
      <c r="BM1488" s="59"/>
    </row>
    <row r="1489" spans="2:65" s="5" customFormat="1" x14ac:dyDescent="0.2">
      <c r="B1489" s="24"/>
      <c r="H1489" s="24"/>
      <c r="I1489" s="98"/>
      <c r="K1489" s="130"/>
      <c r="L1489" s="51"/>
      <c r="M1489" s="59"/>
      <c r="O1489" s="24"/>
      <c r="U1489" s="51"/>
      <c r="V1489" s="108"/>
      <c r="W1489" s="51"/>
      <c r="X1489" s="130"/>
      <c r="Y1489" s="51"/>
      <c r="Z1489" s="59"/>
      <c r="AB1489" s="24"/>
      <c r="AH1489" s="51"/>
      <c r="AI1489" s="108"/>
      <c r="AJ1489" s="51"/>
      <c r="AK1489" s="130"/>
      <c r="AL1489" s="51"/>
      <c r="AM1489" s="59"/>
      <c r="AO1489" s="24"/>
      <c r="AU1489" s="51"/>
      <c r="AV1489" s="108"/>
      <c r="AW1489" s="51"/>
      <c r="AX1489" s="130"/>
      <c r="AY1489" s="51"/>
      <c r="AZ1489" s="59"/>
      <c r="BB1489" s="24"/>
      <c r="BH1489" s="51"/>
      <c r="BI1489" s="108"/>
      <c r="BJ1489" s="51"/>
      <c r="BK1489" s="130"/>
      <c r="BL1489" s="51"/>
      <c r="BM1489" s="59"/>
    </row>
    <row r="1490" spans="2:65" s="5" customFormat="1" x14ac:dyDescent="0.2">
      <c r="B1490" s="24"/>
      <c r="H1490" s="24"/>
      <c r="I1490" s="98"/>
      <c r="K1490" s="130"/>
      <c r="L1490" s="51"/>
      <c r="M1490" s="59"/>
      <c r="O1490" s="24"/>
      <c r="U1490" s="51"/>
      <c r="V1490" s="108"/>
      <c r="W1490" s="51"/>
      <c r="X1490" s="130"/>
      <c r="Y1490" s="51"/>
      <c r="Z1490" s="59"/>
      <c r="AB1490" s="24"/>
      <c r="AH1490" s="51"/>
      <c r="AI1490" s="108"/>
      <c r="AJ1490" s="51"/>
      <c r="AK1490" s="130"/>
      <c r="AL1490" s="51"/>
      <c r="AM1490" s="59"/>
      <c r="AO1490" s="24"/>
      <c r="AU1490" s="51"/>
      <c r="AV1490" s="108"/>
      <c r="AW1490" s="51"/>
      <c r="AX1490" s="130"/>
      <c r="AY1490" s="51"/>
      <c r="AZ1490" s="59"/>
      <c r="BB1490" s="24"/>
      <c r="BH1490" s="51"/>
      <c r="BI1490" s="108"/>
      <c r="BJ1490" s="51"/>
      <c r="BK1490" s="130"/>
      <c r="BL1490" s="51"/>
      <c r="BM1490" s="59"/>
    </row>
    <row r="1491" spans="2:65" s="5" customFormat="1" x14ac:dyDescent="0.2">
      <c r="B1491" s="24"/>
      <c r="H1491" s="24"/>
      <c r="I1491" s="98"/>
      <c r="K1491" s="130"/>
      <c r="L1491" s="51"/>
      <c r="M1491" s="59"/>
      <c r="O1491" s="24"/>
      <c r="U1491" s="51"/>
      <c r="V1491" s="108"/>
      <c r="W1491" s="51"/>
      <c r="X1491" s="130"/>
      <c r="Y1491" s="51"/>
      <c r="Z1491" s="59"/>
      <c r="AB1491" s="24"/>
      <c r="AH1491" s="51"/>
      <c r="AI1491" s="108"/>
      <c r="AJ1491" s="51"/>
      <c r="AK1491" s="130"/>
      <c r="AL1491" s="51"/>
      <c r="AM1491" s="59"/>
      <c r="AO1491" s="24"/>
      <c r="AU1491" s="51"/>
      <c r="AV1491" s="108"/>
      <c r="AW1491" s="51"/>
      <c r="AX1491" s="130"/>
      <c r="AY1491" s="51"/>
      <c r="AZ1491" s="59"/>
      <c r="BB1491" s="24"/>
      <c r="BH1491" s="51"/>
      <c r="BI1491" s="108"/>
      <c r="BJ1491" s="51"/>
      <c r="BK1491" s="130"/>
      <c r="BL1491" s="51"/>
      <c r="BM1491" s="59"/>
    </row>
    <row r="1492" spans="2:65" s="5" customFormat="1" x14ac:dyDescent="0.2">
      <c r="B1492" s="24"/>
      <c r="H1492" s="24"/>
      <c r="I1492" s="98"/>
      <c r="K1492" s="130"/>
      <c r="L1492" s="51"/>
      <c r="M1492" s="59"/>
      <c r="O1492" s="24"/>
      <c r="U1492" s="51"/>
      <c r="V1492" s="108"/>
      <c r="W1492" s="51"/>
      <c r="X1492" s="130"/>
      <c r="Y1492" s="51"/>
      <c r="Z1492" s="59"/>
      <c r="AB1492" s="24"/>
      <c r="AH1492" s="51"/>
      <c r="AI1492" s="108"/>
      <c r="AJ1492" s="51"/>
      <c r="AK1492" s="130"/>
      <c r="AL1492" s="51"/>
      <c r="AM1492" s="59"/>
      <c r="AO1492" s="24"/>
      <c r="AU1492" s="51"/>
      <c r="AV1492" s="108"/>
      <c r="AW1492" s="51"/>
      <c r="AX1492" s="130"/>
      <c r="AY1492" s="51"/>
      <c r="AZ1492" s="59"/>
      <c r="BB1492" s="24"/>
      <c r="BH1492" s="51"/>
      <c r="BI1492" s="108"/>
      <c r="BJ1492" s="51"/>
      <c r="BK1492" s="130"/>
      <c r="BL1492" s="51"/>
      <c r="BM1492" s="59"/>
    </row>
    <row r="1493" spans="2:65" s="5" customFormat="1" x14ac:dyDescent="0.2">
      <c r="B1493" s="24"/>
      <c r="H1493" s="24"/>
      <c r="I1493" s="98"/>
      <c r="K1493" s="130"/>
      <c r="L1493" s="51"/>
      <c r="M1493" s="59"/>
      <c r="O1493" s="24"/>
      <c r="U1493" s="51"/>
      <c r="V1493" s="108"/>
      <c r="W1493" s="51"/>
      <c r="X1493" s="130"/>
      <c r="Y1493" s="51"/>
      <c r="Z1493" s="59"/>
      <c r="AB1493" s="24"/>
      <c r="AH1493" s="51"/>
      <c r="AI1493" s="108"/>
      <c r="AJ1493" s="51"/>
      <c r="AK1493" s="130"/>
      <c r="AL1493" s="51"/>
      <c r="AM1493" s="59"/>
      <c r="AO1493" s="24"/>
      <c r="AU1493" s="51"/>
      <c r="AV1493" s="108"/>
      <c r="AW1493" s="51"/>
      <c r="AX1493" s="130"/>
      <c r="AY1493" s="51"/>
      <c r="AZ1493" s="59"/>
      <c r="BB1493" s="24"/>
      <c r="BH1493" s="51"/>
      <c r="BI1493" s="108"/>
      <c r="BJ1493" s="51"/>
      <c r="BK1493" s="130"/>
      <c r="BL1493" s="51"/>
      <c r="BM1493" s="59"/>
    </row>
    <row r="1494" spans="2:65" s="5" customFormat="1" x14ac:dyDescent="0.2">
      <c r="B1494" s="24"/>
      <c r="H1494" s="24"/>
      <c r="I1494" s="98"/>
      <c r="K1494" s="130"/>
      <c r="L1494" s="51"/>
      <c r="M1494" s="59"/>
      <c r="O1494" s="24"/>
      <c r="U1494" s="51"/>
      <c r="V1494" s="108"/>
      <c r="W1494" s="51"/>
      <c r="X1494" s="130"/>
      <c r="Y1494" s="51"/>
      <c r="Z1494" s="59"/>
      <c r="AB1494" s="24"/>
      <c r="AH1494" s="51"/>
      <c r="AI1494" s="108"/>
      <c r="AJ1494" s="51"/>
      <c r="AK1494" s="130"/>
      <c r="AL1494" s="51"/>
      <c r="AM1494" s="59"/>
      <c r="AO1494" s="24"/>
      <c r="AU1494" s="51"/>
      <c r="AV1494" s="108"/>
      <c r="AW1494" s="51"/>
      <c r="AX1494" s="130"/>
      <c r="AY1494" s="51"/>
      <c r="AZ1494" s="59"/>
      <c r="BB1494" s="24"/>
      <c r="BH1494" s="51"/>
      <c r="BI1494" s="108"/>
      <c r="BJ1494" s="51"/>
      <c r="BK1494" s="130"/>
      <c r="BL1494" s="51"/>
      <c r="BM1494" s="59"/>
    </row>
    <row r="1495" spans="2:65" s="5" customFormat="1" x14ac:dyDescent="0.2">
      <c r="B1495" s="24"/>
      <c r="H1495" s="24"/>
      <c r="I1495" s="98"/>
      <c r="K1495" s="130"/>
      <c r="L1495" s="51"/>
      <c r="M1495" s="59"/>
      <c r="O1495" s="24"/>
      <c r="U1495" s="51"/>
      <c r="V1495" s="108"/>
      <c r="W1495" s="51"/>
      <c r="X1495" s="130"/>
      <c r="Y1495" s="51"/>
      <c r="Z1495" s="59"/>
      <c r="AB1495" s="24"/>
      <c r="AH1495" s="51"/>
      <c r="AI1495" s="108"/>
      <c r="AJ1495" s="51"/>
      <c r="AK1495" s="130"/>
      <c r="AL1495" s="51"/>
      <c r="AM1495" s="59"/>
      <c r="AO1495" s="24"/>
      <c r="AU1495" s="51"/>
      <c r="AV1495" s="108"/>
      <c r="AW1495" s="51"/>
      <c r="AX1495" s="130"/>
      <c r="AY1495" s="51"/>
      <c r="AZ1495" s="59"/>
      <c r="BB1495" s="24"/>
      <c r="BH1495" s="51"/>
      <c r="BI1495" s="108"/>
      <c r="BJ1495" s="51"/>
      <c r="BK1495" s="130"/>
      <c r="BL1495" s="51"/>
      <c r="BM1495" s="59"/>
    </row>
    <row r="1496" spans="2:65" s="5" customFormat="1" x14ac:dyDescent="0.2">
      <c r="B1496" s="24"/>
      <c r="H1496" s="24"/>
      <c r="I1496" s="98"/>
      <c r="K1496" s="130"/>
      <c r="L1496" s="51"/>
      <c r="M1496" s="59"/>
      <c r="O1496" s="24"/>
      <c r="U1496" s="51"/>
      <c r="V1496" s="108"/>
      <c r="W1496" s="51"/>
      <c r="X1496" s="130"/>
      <c r="Y1496" s="51"/>
      <c r="Z1496" s="59"/>
      <c r="AB1496" s="24"/>
      <c r="AH1496" s="51"/>
      <c r="AI1496" s="108"/>
      <c r="AJ1496" s="51"/>
      <c r="AK1496" s="130"/>
      <c r="AL1496" s="51"/>
      <c r="AM1496" s="59"/>
      <c r="AO1496" s="24"/>
      <c r="AU1496" s="51"/>
      <c r="AV1496" s="108"/>
      <c r="AW1496" s="51"/>
      <c r="AX1496" s="130"/>
      <c r="AY1496" s="51"/>
      <c r="AZ1496" s="59"/>
      <c r="BB1496" s="24"/>
      <c r="BH1496" s="51"/>
      <c r="BI1496" s="108"/>
      <c r="BJ1496" s="51"/>
      <c r="BK1496" s="130"/>
      <c r="BL1496" s="51"/>
      <c r="BM1496" s="59"/>
    </row>
    <row r="1497" spans="2:65" s="5" customFormat="1" x14ac:dyDescent="0.2">
      <c r="B1497" s="24"/>
      <c r="H1497" s="24"/>
      <c r="I1497" s="98"/>
      <c r="K1497" s="130"/>
      <c r="L1497" s="51"/>
      <c r="M1497" s="59"/>
      <c r="O1497" s="24"/>
      <c r="U1497" s="51"/>
      <c r="V1497" s="108"/>
      <c r="W1497" s="51"/>
      <c r="X1497" s="130"/>
      <c r="Y1497" s="51"/>
      <c r="Z1497" s="59"/>
      <c r="AB1497" s="24"/>
      <c r="AH1497" s="51"/>
      <c r="AI1497" s="108"/>
      <c r="AJ1497" s="51"/>
      <c r="AK1497" s="130"/>
      <c r="AL1497" s="51"/>
      <c r="AM1497" s="59"/>
      <c r="AO1497" s="24"/>
      <c r="AU1497" s="51"/>
      <c r="AV1497" s="108"/>
      <c r="AW1497" s="51"/>
      <c r="AX1497" s="130"/>
      <c r="AY1497" s="51"/>
      <c r="AZ1497" s="59"/>
      <c r="BB1497" s="24"/>
      <c r="BH1497" s="51"/>
      <c r="BI1497" s="108"/>
      <c r="BJ1497" s="51"/>
      <c r="BK1497" s="130"/>
      <c r="BL1497" s="51"/>
      <c r="BM1497" s="59"/>
    </row>
    <row r="1498" spans="2:65" s="5" customFormat="1" x14ac:dyDescent="0.2">
      <c r="B1498" s="24"/>
      <c r="H1498" s="24"/>
      <c r="I1498" s="98"/>
      <c r="K1498" s="130"/>
      <c r="L1498" s="51"/>
      <c r="M1498" s="59"/>
      <c r="O1498" s="24"/>
      <c r="U1498" s="51"/>
      <c r="V1498" s="108"/>
      <c r="W1498" s="51"/>
      <c r="X1498" s="130"/>
      <c r="Y1498" s="51"/>
      <c r="Z1498" s="59"/>
      <c r="AB1498" s="24"/>
      <c r="AH1498" s="51"/>
      <c r="AI1498" s="108"/>
      <c r="AJ1498" s="51"/>
      <c r="AK1498" s="130"/>
      <c r="AL1498" s="51"/>
      <c r="AM1498" s="59"/>
      <c r="AO1498" s="24"/>
      <c r="AU1498" s="51"/>
      <c r="AV1498" s="108"/>
      <c r="AW1498" s="51"/>
      <c r="AX1498" s="130"/>
      <c r="AY1498" s="51"/>
      <c r="AZ1498" s="59"/>
      <c r="BB1498" s="24"/>
      <c r="BH1498" s="51"/>
      <c r="BI1498" s="108"/>
      <c r="BJ1498" s="51"/>
      <c r="BK1498" s="130"/>
      <c r="BL1498" s="51"/>
      <c r="BM1498" s="59"/>
    </row>
    <row r="1499" spans="2:65" s="5" customFormat="1" x14ac:dyDescent="0.2">
      <c r="B1499" s="24"/>
      <c r="H1499" s="24"/>
      <c r="I1499" s="98"/>
      <c r="K1499" s="130"/>
      <c r="L1499" s="51"/>
      <c r="M1499" s="59"/>
      <c r="O1499" s="24"/>
      <c r="U1499" s="51"/>
      <c r="V1499" s="108"/>
      <c r="W1499" s="51"/>
      <c r="X1499" s="130"/>
      <c r="Y1499" s="51"/>
      <c r="Z1499" s="59"/>
      <c r="AB1499" s="24"/>
      <c r="AH1499" s="51"/>
      <c r="AI1499" s="108"/>
      <c r="AJ1499" s="51"/>
      <c r="AK1499" s="130"/>
      <c r="AL1499" s="51"/>
      <c r="AM1499" s="59"/>
      <c r="AO1499" s="24"/>
      <c r="AU1499" s="51"/>
      <c r="AV1499" s="108"/>
      <c r="AW1499" s="51"/>
      <c r="AX1499" s="130"/>
      <c r="AY1499" s="51"/>
      <c r="AZ1499" s="59"/>
      <c r="BB1499" s="24"/>
      <c r="BH1499" s="51"/>
      <c r="BI1499" s="108"/>
      <c r="BJ1499" s="51"/>
      <c r="BK1499" s="130"/>
      <c r="BL1499" s="51"/>
      <c r="BM1499" s="59"/>
    </row>
    <row r="1500" spans="2:65" s="5" customFormat="1" x14ac:dyDescent="0.2">
      <c r="B1500" s="24"/>
      <c r="H1500" s="24"/>
      <c r="I1500" s="98"/>
      <c r="K1500" s="130"/>
      <c r="L1500" s="51"/>
      <c r="M1500" s="59"/>
      <c r="O1500" s="24"/>
      <c r="U1500" s="51"/>
      <c r="V1500" s="108"/>
      <c r="W1500" s="51"/>
      <c r="X1500" s="130"/>
      <c r="Y1500" s="51"/>
      <c r="Z1500" s="59"/>
      <c r="AB1500" s="24"/>
      <c r="AH1500" s="51"/>
      <c r="AI1500" s="108"/>
      <c r="AJ1500" s="51"/>
      <c r="AK1500" s="130"/>
      <c r="AL1500" s="51"/>
      <c r="AM1500" s="59"/>
      <c r="AO1500" s="24"/>
      <c r="AU1500" s="51"/>
      <c r="AV1500" s="108"/>
      <c r="AW1500" s="51"/>
      <c r="AX1500" s="130"/>
      <c r="AY1500" s="51"/>
      <c r="AZ1500" s="59"/>
      <c r="BB1500" s="24"/>
      <c r="BH1500" s="51"/>
      <c r="BI1500" s="108"/>
      <c r="BJ1500" s="51"/>
      <c r="BK1500" s="130"/>
      <c r="BL1500" s="51"/>
      <c r="BM1500" s="59"/>
    </row>
    <row r="1501" spans="2:65" s="5" customFormat="1" x14ac:dyDescent="0.2">
      <c r="B1501" s="24"/>
      <c r="H1501" s="24"/>
      <c r="I1501" s="98"/>
      <c r="K1501" s="130"/>
      <c r="L1501" s="51"/>
      <c r="M1501" s="59"/>
      <c r="O1501" s="24"/>
      <c r="U1501" s="51"/>
      <c r="V1501" s="108"/>
      <c r="W1501" s="51"/>
      <c r="X1501" s="130"/>
      <c r="Y1501" s="51"/>
      <c r="Z1501" s="59"/>
      <c r="AB1501" s="24"/>
      <c r="AH1501" s="51"/>
      <c r="AI1501" s="108"/>
      <c r="AJ1501" s="51"/>
      <c r="AK1501" s="130"/>
      <c r="AL1501" s="51"/>
      <c r="AM1501" s="59"/>
      <c r="AO1501" s="24"/>
      <c r="AU1501" s="51"/>
      <c r="AV1501" s="108"/>
      <c r="AW1501" s="51"/>
      <c r="AX1501" s="130"/>
      <c r="AY1501" s="51"/>
      <c r="AZ1501" s="59"/>
      <c r="BB1501" s="24"/>
      <c r="BH1501" s="51"/>
      <c r="BI1501" s="108"/>
      <c r="BJ1501" s="51"/>
      <c r="BK1501" s="130"/>
      <c r="BL1501" s="51"/>
      <c r="BM1501" s="59"/>
    </row>
    <row r="1502" spans="2:65" s="5" customFormat="1" x14ac:dyDescent="0.2">
      <c r="B1502" s="24"/>
      <c r="H1502" s="24"/>
      <c r="I1502" s="98"/>
      <c r="K1502" s="130"/>
      <c r="L1502" s="51"/>
      <c r="M1502" s="59"/>
      <c r="O1502" s="24"/>
      <c r="U1502" s="51"/>
      <c r="V1502" s="108"/>
      <c r="W1502" s="51"/>
      <c r="X1502" s="130"/>
      <c r="Y1502" s="51"/>
      <c r="Z1502" s="59"/>
      <c r="AB1502" s="24"/>
      <c r="AH1502" s="51"/>
      <c r="AI1502" s="108"/>
      <c r="AJ1502" s="51"/>
      <c r="AK1502" s="130"/>
      <c r="AL1502" s="51"/>
      <c r="AM1502" s="59"/>
      <c r="AO1502" s="24"/>
      <c r="AU1502" s="51"/>
      <c r="AV1502" s="108"/>
      <c r="AW1502" s="51"/>
      <c r="AX1502" s="130"/>
      <c r="AY1502" s="51"/>
      <c r="AZ1502" s="59"/>
      <c r="BB1502" s="24"/>
      <c r="BH1502" s="51"/>
      <c r="BI1502" s="108"/>
      <c r="BJ1502" s="51"/>
      <c r="BK1502" s="130"/>
      <c r="BL1502" s="51"/>
      <c r="BM1502" s="59"/>
    </row>
    <row r="1503" spans="2:65" s="5" customFormat="1" x14ac:dyDescent="0.2">
      <c r="B1503" s="24"/>
      <c r="H1503" s="24"/>
      <c r="I1503" s="98"/>
      <c r="K1503" s="130"/>
      <c r="L1503" s="51"/>
      <c r="M1503" s="59"/>
      <c r="O1503" s="24"/>
      <c r="U1503" s="51"/>
      <c r="V1503" s="108"/>
      <c r="W1503" s="51"/>
      <c r="X1503" s="130"/>
      <c r="Y1503" s="51"/>
      <c r="Z1503" s="59"/>
      <c r="AB1503" s="24"/>
      <c r="AH1503" s="51"/>
      <c r="AI1503" s="108"/>
      <c r="AJ1503" s="51"/>
      <c r="AK1503" s="130"/>
      <c r="AL1503" s="51"/>
      <c r="AM1503" s="59"/>
      <c r="AO1503" s="24"/>
      <c r="AU1503" s="51"/>
      <c r="AV1503" s="108"/>
      <c r="AW1503" s="51"/>
      <c r="AX1503" s="130"/>
      <c r="AY1503" s="51"/>
      <c r="AZ1503" s="59"/>
      <c r="BB1503" s="24"/>
      <c r="BH1503" s="51"/>
      <c r="BI1503" s="108"/>
      <c r="BJ1503" s="51"/>
      <c r="BK1503" s="130"/>
      <c r="BL1503" s="51"/>
      <c r="BM1503" s="59"/>
    </row>
    <row r="1504" spans="2:65" s="5" customFormat="1" x14ac:dyDescent="0.2">
      <c r="B1504" s="24"/>
      <c r="H1504" s="24"/>
      <c r="I1504" s="98"/>
      <c r="K1504" s="130"/>
      <c r="L1504" s="51"/>
      <c r="M1504" s="59"/>
      <c r="O1504" s="24"/>
      <c r="U1504" s="51"/>
      <c r="V1504" s="108"/>
      <c r="W1504" s="51"/>
      <c r="X1504" s="130"/>
      <c r="Y1504" s="51"/>
      <c r="Z1504" s="59"/>
      <c r="AB1504" s="24"/>
      <c r="AH1504" s="51"/>
      <c r="AI1504" s="108"/>
      <c r="AJ1504" s="51"/>
      <c r="AK1504" s="130"/>
      <c r="AL1504" s="51"/>
      <c r="AM1504" s="59"/>
      <c r="AO1504" s="24"/>
      <c r="AU1504" s="51"/>
      <c r="AV1504" s="108"/>
      <c r="AW1504" s="51"/>
      <c r="AX1504" s="130"/>
      <c r="AY1504" s="51"/>
      <c r="AZ1504" s="59"/>
      <c r="BB1504" s="24"/>
      <c r="BH1504" s="51"/>
      <c r="BI1504" s="108"/>
      <c r="BJ1504" s="51"/>
      <c r="BK1504" s="130"/>
      <c r="BL1504" s="51"/>
      <c r="BM1504" s="59"/>
    </row>
    <row r="1505" spans="2:65" s="5" customFormat="1" x14ac:dyDescent="0.2">
      <c r="B1505" s="24"/>
      <c r="H1505" s="24"/>
      <c r="I1505" s="98"/>
      <c r="K1505" s="130"/>
      <c r="L1505" s="51"/>
      <c r="M1505" s="59"/>
      <c r="O1505" s="24"/>
      <c r="U1505" s="51"/>
      <c r="V1505" s="108"/>
      <c r="W1505" s="51"/>
      <c r="X1505" s="130"/>
      <c r="Y1505" s="51"/>
      <c r="Z1505" s="59"/>
      <c r="AB1505" s="24"/>
      <c r="AH1505" s="51"/>
      <c r="AI1505" s="108"/>
      <c r="AJ1505" s="51"/>
      <c r="AK1505" s="130"/>
      <c r="AL1505" s="51"/>
      <c r="AM1505" s="59"/>
      <c r="AO1505" s="24"/>
      <c r="AU1505" s="51"/>
      <c r="AV1505" s="108"/>
      <c r="AW1505" s="51"/>
      <c r="AX1505" s="130"/>
      <c r="AY1505" s="51"/>
      <c r="AZ1505" s="59"/>
      <c r="BB1505" s="24"/>
      <c r="BH1505" s="51"/>
      <c r="BI1505" s="108"/>
      <c r="BJ1505" s="51"/>
      <c r="BK1505" s="130"/>
      <c r="BL1505" s="51"/>
      <c r="BM1505" s="59"/>
    </row>
    <row r="1506" spans="2:65" s="5" customFormat="1" x14ac:dyDescent="0.2">
      <c r="B1506" s="24"/>
      <c r="H1506" s="24"/>
      <c r="I1506" s="98"/>
      <c r="K1506" s="130"/>
      <c r="L1506" s="51"/>
      <c r="M1506" s="59"/>
      <c r="O1506" s="24"/>
      <c r="U1506" s="51"/>
      <c r="V1506" s="108"/>
      <c r="W1506" s="51"/>
      <c r="X1506" s="130"/>
      <c r="Y1506" s="51"/>
      <c r="Z1506" s="59"/>
      <c r="AB1506" s="24"/>
      <c r="AH1506" s="51"/>
      <c r="AI1506" s="108"/>
      <c r="AJ1506" s="51"/>
      <c r="AK1506" s="130"/>
      <c r="AL1506" s="51"/>
      <c r="AM1506" s="59"/>
      <c r="AO1506" s="24"/>
      <c r="AU1506" s="51"/>
      <c r="AV1506" s="108"/>
      <c r="AW1506" s="51"/>
      <c r="AX1506" s="130"/>
      <c r="AY1506" s="51"/>
      <c r="AZ1506" s="59"/>
      <c r="BB1506" s="24"/>
      <c r="BH1506" s="51"/>
      <c r="BI1506" s="108"/>
      <c r="BJ1506" s="51"/>
      <c r="BK1506" s="130"/>
      <c r="BL1506" s="51"/>
      <c r="BM1506" s="59"/>
    </row>
    <row r="1507" spans="2:65" s="5" customFormat="1" x14ac:dyDescent="0.2">
      <c r="B1507" s="24"/>
      <c r="H1507" s="24"/>
      <c r="I1507" s="98"/>
      <c r="K1507" s="130"/>
      <c r="L1507" s="51"/>
      <c r="M1507" s="59"/>
      <c r="O1507" s="24"/>
      <c r="U1507" s="51"/>
      <c r="V1507" s="108"/>
      <c r="W1507" s="51"/>
      <c r="X1507" s="130"/>
      <c r="Y1507" s="51"/>
      <c r="Z1507" s="59"/>
      <c r="AB1507" s="24"/>
      <c r="AH1507" s="51"/>
      <c r="AI1507" s="108"/>
      <c r="AJ1507" s="51"/>
      <c r="AK1507" s="130"/>
      <c r="AL1507" s="51"/>
      <c r="AM1507" s="59"/>
      <c r="AO1507" s="24"/>
      <c r="AU1507" s="51"/>
      <c r="AV1507" s="108"/>
      <c r="AW1507" s="51"/>
      <c r="AX1507" s="130"/>
      <c r="AY1507" s="51"/>
      <c r="AZ1507" s="59"/>
      <c r="BB1507" s="24"/>
      <c r="BH1507" s="51"/>
      <c r="BI1507" s="108"/>
      <c r="BJ1507" s="51"/>
      <c r="BK1507" s="130"/>
      <c r="BL1507" s="51"/>
      <c r="BM1507" s="59"/>
    </row>
    <row r="1508" spans="2:65" s="5" customFormat="1" x14ac:dyDescent="0.2">
      <c r="B1508" s="24"/>
      <c r="H1508" s="24"/>
      <c r="I1508" s="98"/>
      <c r="K1508" s="130"/>
      <c r="L1508" s="51"/>
      <c r="M1508" s="59"/>
      <c r="O1508" s="24"/>
      <c r="U1508" s="51"/>
      <c r="V1508" s="108"/>
      <c r="W1508" s="51"/>
      <c r="X1508" s="130"/>
      <c r="Y1508" s="51"/>
      <c r="Z1508" s="59"/>
      <c r="AB1508" s="24"/>
      <c r="AH1508" s="51"/>
      <c r="AI1508" s="108"/>
      <c r="AJ1508" s="51"/>
      <c r="AK1508" s="130"/>
      <c r="AL1508" s="51"/>
      <c r="AM1508" s="59"/>
      <c r="AO1508" s="24"/>
      <c r="AU1508" s="51"/>
      <c r="AV1508" s="108"/>
      <c r="AW1508" s="51"/>
      <c r="AX1508" s="130"/>
      <c r="AY1508" s="51"/>
      <c r="AZ1508" s="59"/>
      <c r="BB1508" s="24"/>
      <c r="BH1508" s="51"/>
      <c r="BI1508" s="108"/>
      <c r="BJ1508" s="51"/>
      <c r="BK1508" s="130"/>
      <c r="BL1508" s="51"/>
      <c r="BM1508" s="59"/>
    </row>
    <row r="1509" spans="2:65" s="5" customFormat="1" x14ac:dyDescent="0.2">
      <c r="B1509" s="24"/>
      <c r="H1509" s="24"/>
      <c r="I1509" s="98"/>
      <c r="K1509" s="130"/>
      <c r="L1509" s="51"/>
      <c r="M1509" s="59"/>
      <c r="O1509" s="24"/>
      <c r="U1509" s="51"/>
      <c r="V1509" s="108"/>
      <c r="W1509" s="51"/>
      <c r="X1509" s="130"/>
      <c r="Y1509" s="51"/>
      <c r="Z1509" s="59"/>
      <c r="AB1509" s="24"/>
      <c r="AH1509" s="51"/>
      <c r="AI1509" s="108"/>
      <c r="AJ1509" s="51"/>
      <c r="AK1509" s="130"/>
      <c r="AL1509" s="51"/>
      <c r="AM1509" s="59"/>
      <c r="AO1509" s="24"/>
      <c r="AU1509" s="51"/>
      <c r="AV1509" s="108"/>
      <c r="AW1509" s="51"/>
      <c r="AX1509" s="130"/>
      <c r="AY1509" s="51"/>
      <c r="AZ1509" s="59"/>
      <c r="BB1509" s="24"/>
      <c r="BH1509" s="51"/>
      <c r="BI1509" s="108"/>
      <c r="BJ1509" s="51"/>
      <c r="BK1509" s="130"/>
      <c r="BL1509" s="51"/>
      <c r="BM1509" s="59"/>
    </row>
    <row r="1510" spans="2:65" s="5" customFormat="1" x14ac:dyDescent="0.2">
      <c r="B1510" s="24"/>
      <c r="H1510" s="24"/>
      <c r="I1510" s="98"/>
      <c r="K1510" s="130"/>
      <c r="L1510" s="51"/>
      <c r="M1510" s="59"/>
      <c r="O1510" s="24"/>
      <c r="U1510" s="51"/>
      <c r="V1510" s="108"/>
      <c r="W1510" s="51"/>
      <c r="X1510" s="130"/>
      <c r="Y1510" s="51"/>
      <c r="Z1510" s="59"/>
      <c r="AB1510" s="24"/>
      <c r="AH1510" s="51"/>
      <c r="AI1510" s="108"/>
      <c r="AJ1510" s="51"/>
      <c r="AK1510" s="130"/>
      <c r="AL1510" s="51"/>
      <c r="AM1510" s="59"/>
      <c r="AO1510" s="24"/>
      <c r="AU1510" s="51"/>
      <c r="AV1510" s="108"/>
      <c r="AW1510" s="51"/>
      <c r="AX1510" s="130"/>
      <c r="AY1510" s="51"/>
      <c r="AZ1510" s="59"/>
      <c r="BB1510" s="24"/>
      <c r="BH1510" s="51"/>
      <c r="BI1510" s="108"/>
      <c r="BJ1510" s="51"/>
      <c r="BK1510" s="130"/>
      <c r="BL1510" s="51"/>
      <c r="BM1510" s="59"/>
    </row>
    <row r="1511" spans="2:65" s="5" customFormat="1" x14ac:dyDescent="0.2">
      <c r="B1511" s="24"/>
      <c r="H1511" s="24"/>
      <c r="I1511" s="98"/>
      <c r="K1511" s="130"/>
      <c r="L1511" s="51"/>
      <c r="M1511" s="59"/>
      <c r="O1511" s="24"/>
      <c r="U1511" s="51"/>
      <c r="V1511" s="108"/>
      <c r="W1511" s="51"/>
      <c r="X1511" s="130"/>
      <c r="Y1511" s="51"/>
      <c r="Z1511" s="59"/>
      <c r="AB1511" s="24"/>
      <c r="AH1511" s="51"/>
      <c r="AI1511" s="108"/>
      <c r="AJ1511" s="51"/>
      <c r="AK1511" s="130"/>
      <c r="AL1511" s="51"/>
      <c r="AM1511" s="59"/>
      <c r="AO1511" s="24"/>
      <c r="AU1511" s="51"/>
      <c r="AV1511" s="108"/>
      <c r="AW1511" s="51"/>
      <c r="AX1511" s="130"/>
      <c r="AY1511" s="51"/>
      <c r="AZ1511" s="59"/>
      <c r="BB1511" s="24"/>
      <c r="BH1511" s="51"/>
      <c r="BI1511" s="108"/>
      <c r="BJ1511" s="51"/>
      <c r="BK1511" s="130"/>
      <c r="BL1511" s="51"/>
      <c r="BM1511" s="59"/>
    </row>
    <row r="1512" spans="2:65" s="5" customFormat="1" x14ac:dyDescent="0.2">
      <c r="B1512" s="24"/>
      <c r="H1512" s="24"/>
      <c r="I1512" s="98"/>
      <c r="K1512" s="130"/>
      <c r="L1512" s="51"/>
      <c r="M1512" s="59"/>
      <c r="O1512" s="24"/>
      <c r="U1512" s="51"/>
      <c r="V1512" s="108"/>
      <c r="W1512" s="51"/>
      <c r="X1512" s="130"/>
      <c r="Y1512" s="51"/>
      <c r="Z1512" s="59"/>
      <c r="AB1512" s="24"/>
      <c r="AH1512" s="51"/>
      <c r="AI1512" s="108"/>
      <c r="AJ1512" s="51"/>
      <c r="AK1512" s="130"/>
      <c r="AL1512" s="51"/>
      <c r="AM1512" s="59"/>
      <c r="AO1512" s="24"/>
      <c r="AU1512" s="51"/>
      <c r="AV1512" s="108"/>
      <c r="AW1512" s="51"/>
      <c r="AX1512" s="130"/>
      <c r="AY1512" s="51"/>
      <c r="AZ1512" s="59"/>
      <c r="BB1512" s="24"/>
      <c r="BH1512" s="51"/>
      <c r="BI1512" s="108"/>
      <c r="BJ1512" s="51"/>
      <c r="BK1512" s="130"/>
      <c r="BL1512" s="51"/>
      <c r="BM1512" s="59"/>
    </row>
  </sheetData>
  <sheetProtection algorithmName="SHA-512" hashValue="Vp4YD8H3wT63096ysWNKvLds3Mbc1jY2Jysy1fPqlSWaI49ks6uWOYwj5soyzChpoLNPV3iMGrWMAwc4j5q2gg==" saltValue="A7tV2D3DhiOxa/u87tkaLQ==" spinCount="100000" sheet="1" objects="1" scenarios="1" selectLockedCells="1"/>
  <mergeCells count="7123">
    <mergeCell ref="BE1268:BF1269"/>
    <mergeCell ref="BA1272:BD1274"/>
    <mergeCell ref="BE1273:BF1273"/>
    <mergeCell ref="BE1274:BF1274"/>
    <mergeCell ref="BE1275:BF1276"/>
    <mergeCell ref="BC1232:BD1232"/>
    <mergeCell ref="BC1233:BD1233"/>
    <mergeCell ref="BC1234:BD1234"/>
    <mergeCell ref="BC1235:BD1235"/>
    <mergeCell ref="BC1236:BD1236"/>
    <mergeCell ref="BC1237:BD1237"/>
    <mergeCell ref="BC1238:BD1238"/>
    <mergeCell ref="BC1239:BD1239"/>
    <mergeCell ref="BA1249:BD1251"/>
    <mergeCell ref="BE1250:BF1250"/>
    <mergeCell ref="BE1251:BF1251"/>
    <mergeCell ref="BE1252:BF1253"/>
    <mergeCell ref="BE1254:BF1255"/>
    <mergeCell ref="BA1258:BD1260"/>
    <mergeCell ref="BE1259:BF1259"/>
    <mergeCell ref="BE1260:BF1260"/>
    <mergeCell ref="BE1261:BF1262"/>
    <mergeCell ref="BC1215:BD1215"/>
    <mergeCell ref="BC1216:BD1216"/>
    <mergeCell ref="BC1217:BD1217"/>
    <mergeCell ref="BC1218:BD1218"/>
    <mergeCell ref="BC1219:BD1219"/>
    <mergeCell ref="BC1220:BD1220"/>
    <mergeCell ref="BC1221:BD1221"/>
    <mergeCell ref="BC1222:BD1222"/>
    <mergeCell ref="BC1223:BD1223"/>
    <mergeCell ref="BC1224:BD1224"/>
    <mergeCell ref="BC1225:BD1225"/>
    <mergeCell ref="BC1226:BD1226"/>
    <mergeCell ref="BC1227:BD1227"/>
    <mergeCell ref="BC1228:BD1228"/>
    <mergeCell ref="BC1229:BD1229"/>
    <mergeCell ref="BC1230:BD1230"/>
    <mergeCell ref="BC1231:BD1231"/>
    <mergeCell ref="BB1153:BG1153"/>
    <mergeCell ref="BB1154:BF1154"/>
    <mergeCell ref="BB1159:BG1159"/>
    <mergeCell ref="BB1161:BF1161"/>
    <mergeCell ref="BB1165:BG1165"/>
    <mergeCell ref="BB1166:BG1166"/>
    <mergeCell ref="BB1167:BG1167"/>
    <mergeCell ref="BB1168:BF1168"/>
    <mergeCell ref="BB1182:BC1182"/>
    <mergeCell ref="BB1183:BC1183"/>
    <mergeCell ref="BB1184:BC1184"/>
    <mergeCell ref="BB1185:BC1185"/>
    <mergeCell ref="BB1186:BC1186"/>
    <mergeCell ref="BB1187:BC1187"/>
    <mergeCell ref="BB1188:BC1188"/>
    <mergeCell ref="BB1189:BC1189"/>
    <mergeCell ref="BB1190:BC1190"/>
    <mergeCell ref="BB1127:BF1127"/>
    <mergeCell ref="BB1128:BF1128"/>
    <mergeCell ref="BB1130:BF1130"/>
    <mergeCell ref="BB1131:BF1131"/>
    <mergeCell ref="BB1133:BE1133"/>
    <mergeCell ref="BB1134:BE1134"/>
    <mergeCell ref="BB1136:BG1136"/>
    <mergeCell ref="BB1137:BF1137"/>
    <mergeCell ref="BB1138:BF1138"/>
    <mergeCell ref="BB1140:BG1140"/>
    <mergeCell ref="BB1141:BF1141"/>
    <mergeCell ref="BB1142:BF1142"/>
    <mergeCell ref="BB1145:BG1145"/>
    <mergeCell ref="BB1146:BF1146"/>
    <mergeCell ref="BB1147:BF1147"/>
    <mergeCell ref="BB1151:BG1151"/>
    <mergeCell ref="BB1152:BG1152"/>
    <mergeCell ref="BB1101:BG1101"/>
    <mergeCell ref="BB1102:BG1102"/>
    <mergeCell ref="BB1104:BG1104"/>
    <mergeCell ref="BB1105:BG1105"/>
    <mergeCell ref="BB1107:BG1107"/>
    <mergeCell ref="BB1108:BG1108"/>
    <mergeCell ref="BB1110:BF1110"/>
    <mergeCell ref="BB1111:BF1111"/>
    <mergeCell ref="BB1113:BG1113"/>
    <mergeCell ref="BB1115:BF1115"/>
    <mergeCell ref="BB1116:BF1116"/>
    <mergeCell ref="BB1118:BF1118"/>
    <mergeCell ref="BB1119:BF1119"/>
    <mergeCell ref="BB1121:BF1121"/>
    <mergeCell ref="BB1122:BF1122"/>
    <mergeCell ref="BB1124:BF1124"/>
    <mergeCell ref="BB1125:BF1125"/>
    <mergeCell ref="BB1073:BG1073"/>
    <mergeCell ref="BB1074:BG1074"/>
    <mergeCell ref="BB1077:BG1077"/>
    <mergeCell ref="BB1078:BG1078"/>
    <mergeCell ref="BB1079:BG1079"/>
    <mergeCell ref="BB1082:BG1082"/>
    <mergeCell ref="BB1083:BG1083"/>
    <mergeCell ref="BB1084:BG1084"/>
    <mergeCell ref="BB1087:BG1087"/>
    <mergeCell ref="BB1088:BG1088"/>
    <mergeCell ref="BB1089:BG1089"/>
    <mergeCell ref="BB1092:BG1092"/>
    <mergeCell ref="BB1093:BG1093"/>
    <mergeCell ref="BB1094:BG1094"/>
    <mergeCell ref="BB1095:BF1095"/>
    <mergeCell ref="BB1098:BG1098"/>
    <mergeCell ref="BB1099:BG1099"/>
    <mergeCell ref="BC968:BE968"/>
    <mergeCell ref="BB983:BG983"/>
    <mergeCell ref="BC998:BE998"/>
    <mergeCell ref="BC999:BE999"/>
    <mergeCell ref="BC1007:BF1007"/>
    <mergeCell ref="BC1016:BF1016"/>
    <mergeCell ref="BC1025:BE1025"/>
    <mergeCell ref="BC1034:BE1034"/>
    <mergeCell ref="BC1035:BG1035"/>
    <mergeCell ref="BB1047:BG1047"/>
    <mergeCell ref="BB1062:BG1062"/>
    <mergeCell ref="BB1063:BG1063"/>
    <mergeCell ref="BB1066:BG1066"/>
    <mergeCell ref="BB1067:BG1067"/>
    <mergeCell ref="BB1068:BG1068"/>
    <mergeCell ref="BB1069:BG1069"/>
    <mergeCell ref="BB1072:BG1072"/>
    <mergeCell ref="BB923:BG923"/>
    <mergeCell ref="BB925:BG925"/>
    <mergeCell ref="BB926:BG926"/>
    <mergeCell ref="BB928:BG928"/>
    <mergeCell ref="BB929:BG929"/>
    <mergeCell ref="BB930:BG930"/>
    <mergeCell ref="BB931:BG931"/>
    <mergeCell ref="BB932:BG932"/>
    <mergeCell ref="BB934:BF934"/>
    <mergeCell ref="BB935:BE935"/>
    <mergeCell ref="BB936:BG936"/>
    <mergeCell ref="BB937:BF937"/>
    <mergeCell ref="BB938:BG938"/>
    <mergeCell ref="BB939:BF939"/>
    <mergeCell ref="BC944:BE944"/>
    <mergeCell ref="BC955:BG955"/>
    <mergeCell ref="BB965:BG965"/>
    <mergeCell ref="BB888:BC888"/>
    <mergeCell ref="BD888:BE888"/>
    <mergeCell ref="BF888:BG888"/>
    <mergeCell ref="BB895:BG895"/>
    <mergeCell ref="BB905:BG905"/>
    <mergeCell ref="BB907:BG907"/>
    <mergeCell ref="BB908:BF908"/>
    <mergeCell ref="BB909:BG909"/>
    <mergeCell ref="BB910:BF910"/>
    <mergeCell ref="BB912:BG912"/>
    <mergeCell ref="BB913:BG913"/>
    <mergeCell ref="BB915:BG915"/>
    <mergeCell ref="BB916:BG916"/>
    <mergeCell ref="BB917:BG917"/>
    <mergeCell ref="BB919:BG919"/>
    <mergeCell ref="BB920:BG920"/>
    <mergeCell ref="BB922:BG922"/>
    <mergeCell ref="BB882:BC882"/>
    <mergeCell ref="BD882:BE882"/>
    <mergeCell ref="BF882:BG882"/>
    <mergeCell ref="BB883:BC883"/>
    <mergeCell ref="BD883:BE883"/>
    <mergeCell ref="BF883:BG883"/>
    <mergeCell ref="BB884:BC884"/>
    <mergeCell ref="BD884:BE884"/>
    <mergeCell ref="BF884:BG884"/>
    <mergeCell ref="BB885:BC885"/>
    <mergeCell ref="BD885:BE885"/>
    <mergeCell ref="BF885:BG885"/>
    <mergeCell ref="BB886:BC886"/>
    <mergeCell ref="BD886:BE886"/>
    <mergeCell ref="BF886:BG886"/>
    <mergeCell ref="BB887:BC887"/>
    <mergeCell ref="BD887:BE887"/>
    <mergeCell ref="BF887:BG887"/>
    <mergeCell ref="BB876:BC876"/>
    <mergeCell ref="BD876:BE876"/>
    <mergeCell ref="BF876:BG876"/>
    <mergeCell ref="BB877:BC877"/>
    <mergeCell ref="BD877:BE877"/>
    <mergeCell ref="BF877:BG877"/>
    <mergeCell ref="BB878:BC878"/>
    <mergeCell ref="BD878:BE878"/>
    <mergeCell ref="BF878:BG878"/>
    <mergeCell ref="BB879:BC879"/>
    <mergeCell ref="BD879:BE879"/>
    <mergeCell ref="BF879:BG879"/>
    <mergeCell ref="BB880:BC880"/>
    <mergeCell ref="BD880:BE880"/>
    <mergeCell ref="BF880:BG880"/>
    <mergeCell ref="BB881:BC881"/>
    <mergeCell ref="BD881:BE881"/>
    <mergeCell ref="BF881:BG881"/>
    <mergeCell ref="BB870:BC870"/>
    <mergeCell ref="BD870:BE870"/>
    <mergeCell ref="BF870:BG870"/>
    <mergeCell ref="BB871:BC871"/>
    <mergeCell ref="BD871:BE871"/>
    <mergeCell ref="BF871:BG871"/>
    <mergeCell ref="BB872:BC872"/>
    <mergeCell ref="BD872:BE872"/>
    <mergeCell ref="BF872:BG872"/>
    <mergeCell ref="BB873:BC873"/>
    <mergeCell ref="BD873:BE873"/>
    <mergeCell ref="BF873:BG873"/>
    <mergeCell ref="BB874:BC874"/>
    <mergeCell ref="BD874:BE874"/>
    <mergeCell ref="BF874:BG874"/>
    <mergeCell ref="BB875:BC875"/>
    <mergeCell ref="BD875:BE875"/>
    <mergeCell ref="BF875:BG875"/>
    <mergeCell ref="BB860:BG860"/>
    <mergeCell ref="BB861:BG861"/>
    <mergeCell ref="BB864:BC864"/>
    <mergeCell ref="BD864:BG864"/>
    <mergeCell ref="BB865:BC865"/>
    <mergeCell ref="BD865:BE865"/>
    <mergeCell ref="BF865:BG865"/>
    <mergeCell ref="BB866:BC866"/>
    <mergeCell ref="BD866:BE866"/>
    <mergeCell ref="BF866:BG866"/>
    <mergeCell ref="BB867:BC867"/>
    <mergeCell ref="BD867:BE867"/>
    <mergeCell ref="BF867:BG867"/>
    <mergeCell ref="BB868:BC868"/>
    <mergeCell ref="BD868:BE868"/>
    <mergeCell ref="BF868:BG868"/>
    <mergeCell ref="BB869:BC869"/>
    <mergeCell ref="BD869:BE869"/>
    <mergeCell ref="BF869:BG869"/>
    <mergeCell ref="BB850:BC850"/>
    <mergeCell ref="BD850:BE850"/>
    <mergeCell ref="BF850:BG850"/>
    <mergeCell ref="BB851:BC851"/>
    <mergeCell ref="BD851:BE851"/>
    <mergeCell ref="BF851:BG851"/>
    <mergeCell ref="BB852:BC852"/>
    <mergeCell ref="BD852:BE852"/>
    <mergeCell ref="BF852:BG852"/>
    <mergeCell ref="BB853:BC853"/>
    <mergeCell ref="BD853:BE853"/>
    <mergeCell ref="BF853:BG853"/>
    <mergeCell ref="BB854:BC854"/>
    <mergeCell ref="BD854:BE854"/>
    <mergeCell ref="BF854:BG854"/>
    <mergeCell ref="BB855:BC855"/>
    <mergeCell ref="BD855:BE855"/>
    <mergeCell ref="BF855:BG855"/>
    <mergeCell ref="BB844:BC844"/>
    <mergeCell ref="BD844:BE844"/>
    <mergeCell ref="BF844:BG844"/>
    <mergeCell ref="BB845:BC845"/>
    <mergeCell ref="BD845:BE845"/>
    <mergeCell ref="BF845:BG845"/>
    <mergeCell ref="BB846:BC846"/>
    <mergeCell ref="BD846:BE846"/>
    <mergeCell ref="BF846:BG846"/>
    <mergeCell ref="BB847:BC847"/>
    <mergeCell ref="BD847:BE847"/>
    <mergeCell ref="BF847:BG847"/>
    <mergeCell ref="BB848:BC848"/>
    <mergeCell ref="BD848:BE848"/>
    <mergeCell ref="BF848:BG848"/>
    <mergeCell ref="BB849:BC849"/>
    <mergeCell ref="BD849:BE849"/>
    <mergeCell ref="BF849:BG849"/>
    <mergeCell ref="BB838:BC838"/>
    <mergeCell ref="BD838:BE838"/>
    <mergeCell ref="BF838:BG838"/>
    <mergeCell ref="BB839:BC839"/>
    <mergeCell ref="BD839:BE839"/>
    <mergeCell ref="BF839:BG839"/>
    <mergeCell ref="BB840:BC840"/>
    <mergeCell ref="BD840:BE840"/>
    <mergeCell ref="BF840:BG840"/>
    <mergeCell ref="BB841:BC841"/>
    <mergeCell ref="BD841:BE841"/>
    <mergeCell ref="BF841:BG841"/>
    <mergeCell ref="BB842:BC842"/>
    <mergeCell ref="BD842:BE842"/>
    <mergeCell ref="BF842:BG842"/>
    <mergeCell ref="BB843:BC843"/>
    <mergeCell ref="BD843:BE843"/>
    <mergeCell ref="BF843:BG843"/>
    <mergeCell ref="BB832:BC832"/>
    <mergeCell ref="BD832:BE832"/>
    <mergeCell ref="BF832:BG832"/>
    <mergeCell ref="BB833:BC833"/>
    <mergeCell ref="BD833:BE833"/>
    <mergeCell ref="BF833:BG833"/>
    <mergeCell ref="BB834:BC834"/>
    <mergeCell ref="BD834:BE834"/>
    <mergeCell ref="BF834:BG834"/>
    <mergeCell ref="BB835:BC835"/>
    <mergeCell ref="BD835:BE835"/>
    <mergeCell ref="BF835:BG835"/>
    <mergeCell ref="BB836:BC836"/>
    <mergeCell ref="BD836:BE836"/>
    <mergeCell ref="BF836:BG836"/>
    <mergeCell ref="BB837:BC837"/>
    <mergeCell ref="BD837:BE837"/>
    <mergeCell ref="BF837:BG837"/>
    <mergeCell ref="BB766:BF766"/>
    <mergeCell ref="BB767:BE767"/>
    <mergeCell ref="BB768:BG768"/>
    <mergeCell ref="BB769:BF769"/>
    <mergeCell ref="BB770:BG770"/>
    <mergeCell ref="BB771:BF771"/>
    <mergeCell ref="BB779:BG779"/>
    <mergeCell ref="BC788:BG788"/>
    <mergeCell ref="BC797:BG797"/>
    <mergeCell ref="BC800:BG800"/>
    <mergeCell ref="BC804:BG804"/>
    <mergeCell ref="BC808:BG808"/>
    <mergeCell ref="BC812:BE812"/>
    <mergeCell ref="BB827:BG827"/>
    <mergeCell ref="BB828:BG828"/>
    <mergeCell ref="BB831:BC831"/>
    <mergeCell ref="BD831:BG831"/>
    <mergeCell ref="BB742:BF742"/>
    <mergeCell ref="BB744:BG744"/>
    <mergeCell ref="BB745:BG745"/>
    <mergeCell ref="BB747:BG747"/>
    <mergeCell ref="BB748:BG748"/>
    <mergeCell ref="BB749:BG749"/>
    <mergeCell ref="BB751:BG751"/>
    <mergeCell ref="BB752:BG752"/>
    <mergeCell ref="BB754:BG754"/>
    <mergeCell ref="BB755:BG755"/>
    <mergeCell ref="BB757:BG757"/>
    <mergeCell ref="BB758:BG758"/>
    <mergeCell ref="BB760:BG760"/>
    <mergeCell ref="BB761:BG761"/>
    <mergeCell ref="BB762:BG762"/>
    <mergeCell ref="BB763:BG763"/>
    <mergeCell ref="BB764:BG764"/>
    <mergeCell ref="BB717:BC717"/>
    <mergeCell ref="BD717:BE717"/>
    <mergeCell ref="BF717:BG717"/>
    <mergeCell ref="BB718:BC718"/>
    <mergeCell ref="BD718:BE718"/>
    <mergeCell ref="BF718:BG718"/>
    <mergeCell ref="BB719:BC719"/>
    <mergeCell ref="BD719:BE719"/>
    <mergeCell ref="BF719:BG719"/>
    <mergeCell ref="BB720:BC720"/>
    <mergeCell ref="BD720:BE720"/>
    <mergeCell ref="BF720:BG720"/>
    <mergeCell ref="BB727:BG727"/>
    <mergeCell ref="BB737:BG737"/>
    <mergeCell ref="BB739:BG739"/>
    <mergeCell ref="BB740:BF740"/>
    <mergeCell ref="BB741:BG741"/>
    <mergeCell ref="BB711:BC711"/>
    <mergeCell ref="BD711:BE711"/>
    <mergeCell ref="BF711:BG711"/>
    <mergeCell ref="BB712:BC712"/>
    <mergeCell ref="BD712:BE712"/>
    <mergeCell ref="BF712:BG712"/>
    <mergeCell ref="BB713:BC713"/>
    <mergeCell ref="BD713:BE713"/>
    <mergeCell ref="BF713:BG713"/>
    <mergeCell ref="BB714:BC714"/>
    <mergeCell ref="BD714:BE714"/>
    <mergeCell ref="BF714:BG714"/>
    <mergeCell ref="BB715:BC715"/>
    <mergeCell ref="BD715:BE715"/>
    <mergeCell ref="BF715:BG715"/>
    <mergeCell ref="BB716:BC716"/>
    <mergeCell ref="BD716:BE716"/>
    <mergeCell ref="BF716:BG716"/>
    <mergeCell ref="BB705:BC705"/>
    <mergeCell ref="BD705:BE705"/>
    <mergeCell ref="BF705:BG705"/>
    <mergeCell ref="BB706:BC706"/>
    <mergeCell ref="BD706:BE706"/>
    <mergeCell ref="BF706:BG706"/>
    <mergeCell ref="BB707:BC707"/>
    <mergeCell ref="BD707:BE707"/>
    <mergeCell ref="BF707:BG707"/>
    <mergeCell ref="BB708:BC708"/>
    <mergeCell ref="BD708:BE708"/>
    <mergeCell ref="BF708:BG708"/>
    <mergeCell ref="BB709:BC709"/>
    <mergeCell ref="BD709:BE709"/>
    <mergeCell ref="BF709:BG709"/>
    <mergeCell ref="BB710:BC710"/>
    <mergeCell ref="BD710:BE710"/>
    <mergeCell ref="BF710:BG710"/>
    <mergeCell ref="BF698:BG698"/>
    <mergeCell ref="BB699:BC699"/>
    <mergeCell ref="BD699:BE699"/>
    <mergeCell ref="BF699:BG699"/>
    <mergeCell ref="BB700:BC700"/>
    <mergeCell ref="BD700:BE700"/>
    <mergeCell ref="BF700:BG700"/>
    <mergeCell ref="BB701:BC701"/>
    <mergeCell ref="BD701:BE701"/>
    <mergeCell ref="BF701:BG701"/>
    <mergeCell ref="BB702:BC702"/>
    <mergeCell ref="BD702:BE702"/>
    <mergeCell ref="BF702:BG702"/>
    <mergeCell ref="BB703:BC703"/>
    <mergeCell ref="BD703:BE703"/>
    <mergeCell ref="BF703:BG703"/>
    <mergeCell ref="BB704:BC704"/>
    <mergeCell ref="BD704:BE704"/>
    <mergeCell ref="BF704:BG704"/>
    <mergeCell ref="BB684:BC684"/>
    <mergeCell ref="BD684:BE684"/>
    <mergeCell ref="BF684:BG684"/>
    <mergeCell ref="BB685:BC685"/>
    <mergeCell ref="BD685:BE685"/>
    <mergeCell ref="BF685:BG685"/>
    <mergeCell ref="BB686:BC686"/>
    <mergeCell ref="BD686:BE686"/>
    <mergeCell ref="BF686:BG686"/>
    <mergeCell ref="BB687:BC687"/>
    <mergeCell ref="BD687:BE687"/>
    <mergeCell ref="BF687:BG687"/>
    <mergeCell ref="BB692:BG692"/>
    <mergeCell ref="BB693:BG693"/>
    <mergeCell ref="BB696:BC696"/>
    <mergeCell ref="BD696:BG696"/>
    <mergeCell ref="BB697:BC697"/>
    <mergeCell ref="BD697:BE697"/>
    <mergeCell ref="BF697:BG697"/>
    <mergeCell ref="BB678:BC678"/>
    <mergeCell ref="BD678:BE678"/>
    <mergeCell ref="BF678:BG678"/>
    <mergeCell ref="BB679:BC679"/>
    <mergeCell ref="BD679:BE679"/>
    <mergeCell ref="BF679:BG679"/>
    <mergeCell ref="BB680:BC680"/>
    <mergeCell ref="BD680:BE680"/>
    <mergeCell ref="BF680:BG680"/>
    <mergeCell ref="BB681:BC681"/>
    <mergeCell ref="BD681:BE681"/>
    <mergeCell ref="BF681:BG681"/>
    <mergeCell ref="BB682:BC682"/>
    <mergeCell ref="BD682:BE682"/>
    <mergeCell ref="BF682:BG682"/>
    <mergeCell ref="BB683:BC683"/>
    <mergeCell ref="BD683:BE683"/>
    <mergeCell ref="BF683:BG683"/>
    <mergeCell ref="BB672:BC672"/>
    <mergeCell ref="BD672:BE672"/>
    <mergeCell ref="BF672:BG672"/>
    <mergeCell ref="BB673:BC673"/>
    <mergeCell ref="BD673:BE673"/>
    <mergeCell ref="BF673:BG673"/>
    <mergeCell ref="BB674:BC674"/>
    <mergeCell ref="BD674:BE674"/>
    <mergeCell ref="BF674:BG674"/>
    <mergeCell ref="BB675:BC675"/>
    <mergeCell ref="BD675:BE675"/>
    <mergeCell ref="BF675:BG675"/>
    <mergeCell ref="BB676:BC676"/>
    <mergeCell ref="BD676:BE676"/>
    <mergeCell ref="BF676:BG676"/>
    <mergeCell ref="BB677:BC677"/>
    <mergeCell ref="BD677:BE677"/>
    <mergeCell ref="BF677:BG677"/>
    <mergeCell ref="BB666:BC666"/>
    <mergeCell ref="BD666:BE666"/>
    <mergeCell ref="BF666:BG666"/>
    <mergeCell ref="BB667:BC667"/>
    <mergeCell ref="BD667:BE667"/>
    <mergeCell ref="BF667:BG667"/>
    <mergeCell ref="BB668:BC668"/>
    <mergeCell ref="BD668:BE668"/>
    <mergeCell ref="BF668:BG668"/>
    <mergeCell ref="BB669:BC669"/>
    <mergeCell ref="BD669:BE669"/>
    <mergeCell ref="BF669:BG669"/>
    <mergeCell ref="BB670:BC670"/>
    <mergeCell ref="BD670:BE670"/>
    <mergeCell ref="BF670:BG670"/>
    <mergeCell ref="BB671:BC671"/>
    <mergeCell ref="BD671:BE671"/>
    <mergeCell ref="BF671:BG671"/>
    <mergeCell ref="BB611:BG611"/>
    <mergeCell ref="BC620:BG620"/>
    <mergeCell ref="BC629:BG629"/>
    <mergeCell ref="BC632:BG632"/>
    <mergeCell ref="BC636:BG636"/>
    <mergeCell ref="BC640:BG640"/>
    <mergeCell ref="BC644:BE644"/>
    <mergeCell ref="BB659:BG659"/>
    <mergeCell ref="BB660:BG660"/>
    <mergeCell ref="BB663:BC663"/>
    <mergeCell ref="BD663:BG663"/>
    <mergeCell ref="BB664:BC664"/>
    <mergeCell ref="BD664:BE664"/>
    <mergeCell ref="BF664:BG664"/>
    <mergeCell ref="BB665:BC665"/>
    <mergeCell ref="BD665:BE665"/>
    <mergeCell ref="BF665:BG665"/>
    <mergeCell ref="BB577:BG577"/>
    <mergeCell ref="BB579:BG579"/>
    <mergeCell ref="BB580:BG580"/>
    <mergeCell ref="BB581:BG581"/>
    <mergeCell ref="BB583:BG583"/>
    <mergeCell ref="BB584:BG584"/>
    <mergeCell ref="BB586:BG586"/>
    <mergeCell ref="BB587:BG587"/>
    <mergeCell ref="BB589:BG589"/>
    <mergeCell ref="BB590:BG590"/>
    <mergeCell ref="BB592:BG592"/>
    <mergeCell ref="BB593:BG593"/>
    <mergeCell ref="BB594:BG594"/>
    <mergeCell ref="BB595:BG595"/>
    <mergeCell ref="BB596:BG596"/>
    <mergeCell ref="BB598:BF598"/>
    <mergeCell ref="BB599:BE599"/>
    <mergeCell ref="BB548:BC548"/>
    <mergeCell ref="BD548:BE548"/>
    <mergeCell ref="BF548:BG548"/>
    <mergeCell ref="BB549:BC549"/>
    <mergeCell ref="BD549:BE549"/>
    <mergeCell ref="BF549:BG549"/>
    <mergeCell ref="BB550:BC550"/>
    <mergeCell ref="BD550:BE550"/>
    <mergeCell ref="BF550:BG550"/>
    <mergeCell ref="BB551:BC551"/>
    <mergeCell ref="BD551:BE551"/>
    <mergeCell ref="BF551:BG551"/>
    <mergeCell ref="BB552:BC552"/>
    <mergeCell ref="BD552:BE552"/>
    <mergeCell ref="BF552:BG552"/>
    <mergeCell ref="BB559:BG559"/>
    <mergeCell ref="BB569:BG569"/>
    <mergeCell ref="BB542:BC542"/>
    <mergeCell ref="BD542:BE542"/>
    <mergeCell ref="BF542:BG542"/>
    <mergeCell ref="BB543:BC543"/>
    <mergeCell ref="BD543:BE543"/>
    <mergeCell ref="BF543:BG543"/>
    <mergeCell ref="BB544:BC544"/>
    <mergeCell ref="BD544:BE544"/>
    <mergeCell ref="BF544:BG544"/>
    <mergeCell ref="BB545:BC545"/>
    <mergeCell ref="BD545:BE545"/>
    <mergeCell ref="BF545:BG545"/>
    <mergeCell ref="BB546:BC546"/>
    <mergeCell ref="BD546:BE546"/>
    <mergeCell ref="BF546:BG546"/>
    <mergeCell ref="BB547:BC547"/>
    <mergeCell ref="BD547:BE547"/>
    <mergeCell ref="BF547:BG547"/>
    <mergeCell ref="BB536:BC536"/>
    <mergeCell ref="BD536:BE536"/>
    <mergeCell ref="BF536:BG536"/>
    <mergeCell ref="BB537:BC537"/>
    <mergeCell ref="BD537:BE537"/>
    <mergeCell ref="BF537:BG537"/>
    <mergeCell ref="BB538:BC538"/>
    <mergeCell ref="BD538:BE538"/>
    <mergeCell ref="BF538:BG538"/>
    <mergeCell ref="BB539:BC539"/>
    <mergeCell ref="BD539:BE539"/>
    <mergeCell ref="BF539:BG539"/>
    <mergeCell ref="BB540:BC540"/>
    <mergeCell ref="BD540:BE540"/>
    <mergeCell ref="BF540:BG540"/>
    <mergeCell ref="BB541:BC541"/>
    <mergeCell ref="BD541:BE541"/>
    <mergeCell ref="BF541:BG541"/>
    <mergeCell ref="BB530:BC530"/>
    <mergeCell ref="BD530:BE530"/>
    <mergeCell ref="BF530:BG530"/>
    <mergeCell ref="BB531:BC531"/>
    <mergeCell ref="BD531:BE531"/>
    <mergeCell ref="BF531:BG531"/>
    <mergeCell ref="BB532:BC532"/>
    <mergeCell ref="BD532:BE532"/>
    <mergeCell ref="BF532:BG532"/>
    <mergeCell ref="BB533:BC533"/>
    <mergeCell ref="BD533:BE533"/>
    <mergeCell ref="BF533:BG533"/>
    <mergeCell ref="BB534:BC534"/>
    <mergeCell ref="BD534:BE534"/>
    <mergeCell ref="BF534:BG534"/>
    <mergeCell ref="BB535:BC535"/>
    <mergeCell ref="BD535:BE535"/>
    <mergeCell ref="BF535:BG535"/>
    <mergeCell ref="BB516:BC516"/>
    <mergeCell ref="BD516:BE516"/>
    <mergeCell ref="BF516:BG516"/>
    <mergeCell ref="BB517:BC517"/>
    <mergeCell ref="BD517:BE517"/>
    <mergeCell ref="BF517:BG517"/>
    <mergeCell ref="BB518:BC518"/>
    <mergeCell ref="BD518:BE518"/>
    <mergeCell ref="BF518:BG518"/>
    <mergeCell ref="BB519:BC519"/>
    <mergeCell ref="BD519:BE519"/>
    <mergeCell ref="BF519:BG519"/>
    <mergeCell ref="BB524:BG524"/>
    <mergeCell ref="BB525:BG525"/>
    <mergeCell ref="BB528:BC528"/>
    <mergeCell ref="BD528:BG528"/>
    <mergeCell ref="BB529:BC529"/>
    <mergeCell ref="BD529:BE529"/>
    <mergeCell ref="BF529:BG529"/>
    <mergeCell ref="BB510:BC510"/>
    <mergeCell ref="BD510:BE510"/>
    <mergeCell ref="BF510:BG510"/>
    <mergeCell ref="BB511:BC511"/>
    <mergeCell ref="BD511:BE511"/>
    <mergeCell ref="BF511:BG511"/>
    <mergeCell ref="BB512:BC512"/>
    <mergeCell ref="BD512:BE512"/>
    <mergeCell ref="BF512:BG512"/>
    <mergeCell ref="BB513:BC513"/>
    <mergeCell ref="BD513:BE513"/>
    <mergeCell ref="BF513:BG513"/>
    <mergeCell ref="BB514:BC514"/>
    <mergeCell ref="BD514:BE514"/>
    <mergeCell ref="BF514:BG514"/>
    <mergeCell ref="BB515:BC515"/>
    <mergeCell ref="BD515:BE515"/>
    <mergeCell ref="BF515:BG515"/>
    <mergeCell ref="BB504:BC504"/>
    <mergeCell ref="BD504:BE504"/>
    <mergeCell ref="BF504:BG504"/>
    <mergeCell ref="BB505:BC505"/>
    <mergeCell ref="BD505:BE505"/>
    <mergeCell ref="BF505:BG505"/>
    <mergeCell ref="BB506:BC506"/>
    <mergeCell ref="BD506:BE506"/>
    <mergeCell ref="BF506:BG506"/>
    <mergeCell ref="BB507:BC507"/>
    <mergeCell ref="BD507:BE507"/>
    <mergeCell ref="BF507:BG507"/>
    <mergeCell ref="BB508:BC508"/>
    <mergeCell ref="BD508:BE508"/>
    <mergeCell ref="BF508:BG508"/>
    <mergeCell ref="BB509:BC509"/>
    <mergeCell ref="BD509:BE509"/>
    <mergeCell ref="BF509:BG509"/>
    <mergeCell ref="BB498:BC498"/>
    <mergeCell ref="BD498:BE498"/>
    <mergeCell ref="BF498:BG498"/>
    <mergeCell ref="BB499:BC499"/>
    <mergeCell ref="BD499:BE499"/>
    <mergeCell ref="BF499:BG499"/>
    <mergeCell ref="BB500:BC500"/>
    <mergeCell ref="BD500:BE500"/>
    <mergeCell ref="BF500:BG500"/>
    <mergeCell ref="BB501:BC501"/>
    <mergeCell ref="BD501:BE501"/>
    <mergeCell ref="BF501:BG501"/>
    <mergeCell ref="BB502:BC502"/>
    <mergeCell ref="BD502:BE502"/>
    <mergeCell ref="BF502:BG502"/>
    <mergeCell ref="BB503:BC503"/>
    <mergeCell ref="BD503:BE503"/>
    <mergeCell ref="BF503:BG503"/>
    <mergeCell ref="BB443:BG443"/>
    <mergeCell ref="BC452:BG452"/>
    <mergeCell ref="BC461:BG461"/>
    <mergeCell ref="BC464:BG464"/>
    <mergeCell ref="BC468:BG468"/>
    <mergeCell ref="BC472:BG472"/>
    <mergeCell ref="BC476:BE476"/>
    <mergeCell ref="BB491:BG491"/>
    <mergeCell ref="BB492:BG492"/>
    <mergeCell ref="BB495:BC495"/>
    <mergeCell ref="BD495:BG495"/>
    <mergeCell ref="BB496:BC496"/>
    <mergeCell ref="BD496:BE496"/>
    <mergeCell ref="BF496:BG496"/>
    <mergeCell ref="BB497:BC497"/>
    <mergeCell ref="BD497:BE497"/>
    <mergeCell ref="BF497:BG497"/>
    <mergeCell ref="BB415:BG415"/>
    <mergeCell ref="BB416:BG416"/>
    <mergeCell ref="BB418:BG418"/>
    <mergeCell ref="BB419:BG419"/>
    <mergeCell ref="BB421:BG421"/>
    <mergeCell ref="BB422:BG422"/>
    <mergeCell ref="BB424:BG424"/>
    <mergeCell ref="BB425:BG425"/>
    <mergeCell ref="BB426:BG426"/>
    <mergeCell ref="BB427:BG427"/>
    <mergeCell ref="BB428:BG428"/>
    <mergeCell ref="BB430:BF430"/>
    <mergeCell ref="BB431:BE431"/>
    <mergeCell ref="BB432:BG432"/>
    <mergeCell ref="BB433:BF433"/>
    <mergeCell ref="BB434:BG434"/>
    <mergeCell ref="BB435:BF435"/>
    <mergeCell ref="BB383:BC383"/>
    <mergeCell ref="BD383:BE383"/>
    <mergeCell ref="BF383:BG383"/>
    <mergeCell ref="BB384:BC384"/>
    <mergeCell ref="BD384:BE384"/>
    <mergeCell ref="BF384:BG384"/>
    <mergeCell ref="BB391:BG391"/>
    <mergeCell ref="BB401:BG401"/>
    <mergeCell ref="BB403:BG403"/>
    <mergeCell ref="BB404:BF404"/>
    <mergeCell ref="BB405:BG405"/>
    <mergeCell ref="BB406:BF406"/>
    <mergeCell ref="BB408:BG408"/>
    <mergeCell ref="BB409:BG409"/>
    <mergeCell ref="BB411:BG411"/>
    <mergeCell ref="BB412:BG412"/>
    <mergeCell ref="BB413:BG413"/>
    <mergeCell ref="BB377:BC377"/>
    <mergeCell ref="BD377:BE377"/>
    <mergeCell ref="BF377:BG377"/>
    <mergeCell ref="BB378:BC378"/>
    <mergeCell ref="BD378:BE378"/>
    <mergeCell ref="BF378:BG378"/>
    <mergeCell ref="BB379:BC379"/>
    <mergeCell ref="BD379:BE379"/>
    <mergeCell ref="BF379:BG379"/>
    <mergeCell ref="BB380:BC380"/>
    <mergeCell ref="BD380:BE380"/>
    <mergeCell ref="BF380:BG380"/>
    <mergeCell ref="BB381:BC381"/>
    <mergeCell ref="BD381:BE381"/>
    <mergeCell ref="BF381:BG381"/>
    <mergeCell ref="BB382:BC382"/>
    <mergeCell ref="BD382:BE382"/>
    <mergeCell ref="BF382:BG382"/>
    <mergeCell ref="BB371:BC371"/>
    <mergeCell ref="BD371:BE371"/>
    <mergeCell ref="BF371:BG371"/>
    <mergeCell ref="BB372:BC372"/>
    <mergeCell ref="BD372:BE372"/>
    <mergeCell ref="BF372:BG372"/>
    <mergeCell ref="BB373:BC373"/>
    <mergeCell ref="BD373:BE373"/>
    <mergeCell ref="BF373:BG373"/>
    <mergeCell ref="BB374:BC374"/>
    <mergeCell ref="BD374:BE374"/>
    <mergeCell ref="BF374:BG374"/>
    <mergeCell ref="BB375:BC375"/>
    <mergeCell ref="BD375:BE375"/>
    <mergeCell ref="BF375:BG375"/>
    <mergeCell ref="BB376:BC376"/>
    <mergeCell ref="BD376:BE376"/>
    <mergeCell ref="BF376:BG376"/>
    <mergeCell ref="BB365:BC365"/>
    <mergeCell ref="BD365:BE365"/>
    <mergeCell ref="BF365:BG365"/>
    <mergeCell ref="BB366:BC366"/>
    <mergeCell ref="BD366:BE366"/>
    <mergeCell ref="BF366:BG366"/>
    <mergeCell ref="BB367:BC367"/>
    <mergeCell ref="BD367:BE367"/>
    <mergeCell ref="BF367:BG367"/>
    <mergeCell ref="BB368:BC368"/>
    <mergeCell ref="BD368:BE368"/>
    <mergeCell ref="BF368:BG368"/>
    <mergeCell ref="BB369:BC369"/>
    <mergeCell ref="BD369:BE369"/>
    <mergeCell ref="BF369:BG369"/>
    <mergeCell ref="BB370:BC370"/>
    <mergeCell ref="BD370:BE370"/>
    <mergeCell ref="BF370:BG370"/>
    <mergeCell ref="BB351:BC351"/>
    <mergeCell ref="BD351:BE351"/>
    <mergeCell ref="BF351:BG351"/>
    <mergeCell ref="BB356:BG356"/>
    <mergeCell ref="BB357:BG357"/>
    <mergeCell ref="BB360:BC360"/>
    <mergeCell ref="BD360:BG360"/>
    <mergeCell ref="BB361:BC361"/>
    <mergeCell ref="BD361:BE361"/>
    <mergeCell ref="BF361:BG361"/>
    <mergeCell ref="BB362:BC362"/>
    <mergeCell ref="BD362:BE362"/>
    <mergeCell ref="BF362:BG362"/>
    <mergeCell ref="BB363:BC363"/>
    <mergeCell ref="BD363:BE363"/>
    <mergeCell ref="BF363:BG363"/>
    <mergeCell ref="BB364:BC364"/>
    <mergeCell ref="BD364:BE364"/>
    <mergeCell ref="BF364:BG364"/>
    <mergeCell ref="BB345:BC345"/>
    <mergeCell ref="BD345:BE345"/>
    <mergeCell ref="BF345:BG345"/>
    <mergeCell ref="BB346:BC346"/>
    <mergeCell ref="BD346:BE346"/>
    <mergeCell ref="BF346:BG346"/>
    <mergeCell ref="BB347:BC347"/>
    <mergeCell ref="BD347:BE347"/>
    <mergeCell ref="BF347:BG347"/>
    <mergeCell ref="BB348:BC348"/>
    <mergeCell ref="BD348:BE348"/>
    <mergeCell ref="BF348:BG348"/>
    <mergeCell ref="BB349:BC349"/>
    <mergeCell ref="BD349:BE349"/>
    <mergeCell ref="BF349:BG349"/>
    <mergeCell ref="BB350:BC350"/>
    <mergeCell ref="BD350:BE350"/>
    <mergeCell ref="BF350:BG350"/>
    <mergeCell ref="BB339:BC339"/>
    <mergeCell ref="BD339:BE339"/>
    <mergeCell ref="BF339:BG339"/>
    <mergeCell ref="BB340:BC340"/>
    <mergeCell ref="BD340:BE340"/>
    <mergeCell ref="BF340:BG340"/>
    <mergeCell ref="BB341:BC341"/>
    <mergeCell ref="BD341:BE341"/>
    <mergeCell ref="BF341:BG341"/>
    <mergeCell ref="BB342:BC342"/>
    <mergeCell ref="BD342:BE342"/>
    <mergeCell ref="BF342:BG342"/>
    <mergeCell ref="BB343:BC343"/>
    <mergeCell ref="BD343:BE343"/>
    <mergeCell ref="BF343:BG343"/>
    <mergeCell ref="BB344:BC344"/>
    <mergeCell ref="BD344:BE344"/>
    <mergeCell ref="BF344:BG344"/>
    <mergeCell ref="BB333:BC333"/>
    <mergeCell ref="BD333:BE333"/>
    <mergeCell ref="BF333:BG333"/>
    <mergeCell ref="BB334:BC334"/>
    <mergeCell ref="BD334:BE334"/>
    <mergeCell ref="BF334:BG334"/>
    <mergeCell ref="BB335:BC335"/>
    <mergeCell ref="BD335:BE335"/>
    <mergeCell ref="BF335:BG335"/>
    <mergeCell ref="BB336:BC336"/>
    <mergeCell ref="BD336:BE336"/>
    <mergeCell ref="BF336:BG336"/>
    <mergeCell ref="BB337:BC337"/>
    <mergeCell ref="BD337:BE337"/>
    <mergeCell ref="BF337:BG337"/>
    <mergeCell ref="BB338:BC338"/>
    <mergeCell ref="BD338:BE338"/>
    <mergeCell ref="BF338:BG338"/>
    <mergeCell ref="BB323:BG323"/>
    <mergeCell ref="BB324:BG324"/>
    <mergeCell ref="BB327:BC327"/>
    <mergeCell ref="BD327:BG327"/>
    <mergeCell ref="BB328:BC328"/>
    <mergeCell ref="BD328:BE328"/>
    <mergeCell ref="BF328:BG328"/>
    <mergeCell ref="BB329:BC329"/>
    <mergeCell ref="BD329:BE329"/>
    <mergeCell ref="BF329:BG329"/>
    <mergeCell ref="BB330:BC330"/>
    <mergeCell ref="BD330:BE330"/>
    <mergeCell ref="BF330:BG330"/>
    <mergeCell ref="BB331:BC331"/>
    <mergeCell ref="BD331:BE331"/>
    <mergeCell ref="BF331:BG331"/>
    <mergeCell ref="BB332:BC332"/>
    <mergeCell ref="BD332:BE332"/>
    <mergeCell ref="BF332:BG332"/>
    <mergeCell ref="BB256:BG256"/>
    <mergeCell ref="BB257:BG257"/>
    <mergeCell ref="BB258:BG258"/>
    <mergeCell ref="BB259:BG259"/>
    <mergeCell ref="BB260:BG260"/>
    <mergeCell ref="BB262:BF262"/>
    <mergeCell ref="BB263:BE263"/>
    <mergeCell ref="BB264:BG264"/>
    <mergeCell ref="BB265:BF265"/>
    <mergeCell ref="BB266:BG266"/>
    <mergeCell ref="BB267:BF267"/>
    <mergeCell ref="BB275:BG275"/>
    <mergeCell ref="BC284:BG284"/>
    <mergeCell ref="BC293:BG293"/>
    <mergeCell ref="BC296:BG296"/>
    <mergeCell ref="BC300:BG300"/>
    <mergeCell ref="BC304:BG304"/>
    <mergeCell ref="BB223:BG223"/>
    <mergeCell ref="BB233:BG233"/>
    <mergeCell ref="BB235:BG235"/>
    <mergeCell ref="BB236:BF236"/>
    <mergeCell ref="BB237:BG237"/>
    <mergeCell ref="BB238:BF238"/>
    <mergeCell ref="BB240:BG240"/>
    <mergeCell ref="BB241:BG241"/>
    <mergeCell ref="BB243:BG243"/>
    <mergeCell ref="BB244:BG244"/>
    <mergeCell ref="BB245:BG245"/>
    <mergeCell ref="BB247:BG247"/>
    <mergeCell ref="BB248:BG248"/>
    <mergeCell ref="BB250:BG250"/>
    <mergeCell ref="BB251:BG251"/>
    <mergeCell ref="BB253:BG253"/>
    <mergeCell ref="BB254:BG254"/>
    <mergeCell ref="BB210:BC210"/>
    <mergeCell ref="BD210:BE210"/>
    <mergeCell ref="BF210:BG210"/>
    <mergeCell ref="BB211:BC211"/>
    <mergeCell ref="BD211:BE211"/>
    <mergeCell ref="BF211:BG211"/>
    <mergeCell ref="BB212:BC212"/>
    <mergeCell ref="BD212:BE212"/>
    <mergeCell ref="BF212:BG212"/>
    <mergeCell ref="BB213:BC213"/>
    <mergeCell ref="BD213:BE213"/>
    <mergeCell ref="BF213:BG213"/>
    <mergeCell ref="BB214:BC214"/>
    <mergeCell ref="BD214:BE214"/>
    <mergeCell ref="BF214:BG214"/>
    <mergeCell ref="BB215:BC215"/>
    <mergeCell ref="BD215:BE215"/>
    <mergeCell ref="BF215:BG215"/>
    <mergeCell ref="BB204:BC204"/>
    <mergeCell ref="BD204:BE204"/>
    <mergeCell ref="BF204:BG204"/>
    <mergeCell ref="BB205:BC205"/>
    <mergeCell ref="BD205:BE205"/>
    <mergeCell ref="BF205:BG205"/>
    <mergeCell ref="BB206:BC206"/>
    <mergeCell ref="BD206:BE206"/>
    <mergeCell ref="BF206:BG206"/>
    <mergeCell ref="BB207:BC207"/>
    <mergeCell ref="BD207:BE207"/>
    <mergeCell ref="BF207:BG207"/>
    <mergeCell ref="BB208:BC208"/>
    <mergeCell ref="BD208:BE208"/>
    <mergeCell ref="BF208:BG208"/>
    <mergeCell ref="BB209:BC209"/>
    <mergeCell ref="BD209:BE209"/>
    <mergeCell ref="BF209:BG209"/>
    <mergeCell ref="BB198:BC198"/>
    <mergeCell ref="BD198:BE198"/>
    <mergeCell ref="BF198:BG198"/>
    <mergeCell ref="BB199:BC199"/>
    <mergeCell ref="BD199:BE199"/>
    <mergeCell ref="BF199:BG199"/>
    <mergeCell ref="BB200:BC200"/>
    <mergeCell ref="BD200:BE200"/>
    <mergeCell ref="BF200:BG200"/>
    <mergeCell ref="BB201:BC201"/>
    <mergeCell ref="BD201:BE201"/>
    <mergeCell ref="BF201:BG201"/>
    <mergeCell ref="BB202:BC202"/>
    <mergeCell ref="BD202:BE202"/>
    <mergeCell ref="BF202:BG202"/>
    <mergeCell ref="BB203:BC203"/>
    <mergeCell ref="BD203:BE203"/>
    <mergeCell ref="BF203:BG203"/>
    <mergeCell ref="BB192:BC192"/>
    <mergeCell ref="BD192:BG192"/>
    <mergeCell ref="BB193:BC193"/>
    <mergeCell ref="BD193:BE193"/>
    <mergeCell ref="BF193:BG193"/>
    <mergeCell ref="BB194:BC194"/>
    <mergeCell ref="BD194:BE194"/>
    <mergeCell ref="BF194:BG194"/>
    <mergeCell ref="BB195:BC195"/>
    <mergeCell ref="BD195:BE195"/>
    <mergeCell ref="BF195:BG195"/>
    <mergeCell ref="BB196:BC196"/>
    <mergeCell ref="BD196:BE196"/>
    <mergeCell ref="BF196:BG196"/>
    <mergeCell ref="BB197:BC197"/>
    <mergeCell ref="BD197:BE197"/>
    <mergeCell ref="BF197:BG197"/>
    <mergeCell ref="BB179:BC179"/>
    <mergeCell ref="BD179:BE179"/>
    <mergeCell ref="BF179:BG179"/>
    <mergeCell ref="BB180:BC180"/>
    <mergeCell ref="BD180:BE180"/>
    <mergeCell ref="BF180:BG180"/>
    <mergeCell ref="BB181:BC181"/>
    <mergeCell ref="BD181:BE181"/>
    <mergeCell ref="BF181:BG181"/>
    <mergeCell ref="BB182:BC182"/>
    <mergeCell ref="BD182:BE182"/>
    <mergeCell ref="BF182:BG182"/>
    <mergeCell ref="BB183:BC183"/>
    <mergeCell ref="BD183:BE183"/>
    <mergeCell ref="BF183:BG183"/>
    <mergeCell ref="BB188:BG188"/>
    <mergeCell ref="BB189:BG189"/>
    <mergeCell ref="BB173:BC173"/>
    <mergeCell ref="BD173:BE173"/>
    <mergeCell ref="BF173:BG173"/>
    <mergeCell ref="BB174:BC174"/>
    <mergeCell ref="BD174:BE174"/>
    <mergeCell ref="BF174:BG174"/>
    <mergeCell ref="BB175:BC175"/>
    <mergeCell ref="BD175:BE175"/>
    <mergeCell ref="BF175:BG175"/>
    <mergeCell ref="BB176:BC176"/>
    <mergeCell ref="BD176:BE176"/>
    <mergeCell ref="BF176:BG176"/>
    <mergeCell ref="BB177:BC177"/>
    <mergeCell ref="BD177:BE177"/>
    <mergeCell ref="BF177:BG177"/>
    <mergeCell ref="BB178:BC178"/>
    <mergeCell ref="BD178:BE178"/>
    <mergeCell ref="BF178:BG178"/>
    <mergeCell ref="BB167:BC167"/>
    <mergeCell ref="BD167:BE167"/>
    <mergeCell ref="BF167:BG167"/>
    <mergeCell ref="BB168:BC168"/>
    <mergeCell ref="BD168:BE168"/>
    <mergeCell ref="BF168:BG168"/>
    <mergeCell ref="BB169:BC169"/>
    <mergeCell ref="BD169:BE169"/>
    <mergeCell ref="BF169:BG169"/>
    <mergeCell ref="BB170:BC170"/>
    <mergeCell ref="BD170:BE170"/>
    <mergeCell ref="BF170:BG170"/>
    <mergeCell ref="BB171:BC171"/>
    <mergeCell ref="BD171:BE171"/>
    <mergeCell ref="BF171:BG171"/>
    <mergeCell ref="BB172:BC172"/>
    <mergeCell ref="BD172:BE172"/>
    <mergeCell ref="BF172:BG172"/>
    <mergeCell ref="BB161:BC161"/>
    <mergeCell ref="BD161:BE161"/>
    <mergeCell ref="BF161:BG161"/>
    <mergeCell ref="BB162:BC162"/>
    <mergeCell ref="BD162:BE162"/>
    <mergeCell ref="BF162:BG162"/>
    <mergeCell ref="BB163:BC163"/>
    <mergeCell ref="BD163:BE163"/>
    <mergeCell ref="BF163:BG163"/>
    <mergeCell ref="BB164:BC164"/>
    <mergeCell ref="BD164:BE164"/>
    <mergeCell ref="BF164:BG164"/>
    <mergeCell ref="BB165:BC165"/>
    <mergeCell ref="BD165:BE165"/>
    <mergeCell ref="BF165:BG165"/>
    <mergeCell ref="BB166:BC166"/>
    <mergeCell ref="BD166:BE166"/>
    <mergeCell ref="BF166:BG166"/>
    <mergeCell ref="BB113:BG113"/>
    <mergeCell ref="BB114:BG114"/>
    <mergeCell ref="BB115:BG115"/>
    <mergeCell ref="BA116:BG116"/>
    <mergeCell ref="BA117:BG117"/>
    <mergeCell ref="BC125:BG125"/>
    <mergeCell ref="BC128:BG128"/>
    <mergeCell ref="BC132:BG132"/>
    <mergeCell ref="BC136:BG136"/>
    <mergeCell ref="BC140:BE140"/>
    <mergeCell ref="BB155:BG155"/>
    <mergeCell ref="BB156:BG156"/>
    <mergeCell ref="BB159:BC159"/>
    <mergeCell ref="BD159:BG159"/>
    <mergeCell ref="BB160:BC160"/>
    <mergeCell ref="BD160:BE160"/>
    <mergeCell ref="BF160:BG160"/>
    <mergeCell ref="BB61:BC61"/>
    <mergeCell ref="BD61:BG61"/>
    <mergeCell ref="BB62:BC62"/>
    <mergeCell ref="BD62:BG62"/>
    <mergeCell ref="BA63:BG63"/>
    <mergeCell ref="BB65:BG65"/>
    <mergeCell ref="BB66:BG66"/>
    <mergeCell ref="BA92:BG92"/>
    <mergeCell ref="BA93:BG93"/>
    <mergeCell ref="BB95:BG95"/>
    <mergeCell ref="BB97:BG97"/>
    <mergeCell ref="BB98:BG98"/>
    <mergeCell ref="BB101:BG101"/>
    <mergeCell ref="BB103:BG103"/>
    <mergeCell ref="BB111:BG111"/>
    <mergeCell ref="BB52:BC52"/>
    <mergeCell ref="BD52:BG52"/>
    <mergeCell ref="BB53:BC53"/>
    <mergeCell ref="BD53:BG53"/>
    <mergeCell ref="BB54:BC54"/>
    <mergeCell ref="BD54:BG54"/>
    <mergeCell ref="BB55:BC55"/>
    <mergeCell ref="BD55:BG55"/>
    <mergeCell ref="BB56:BC56"/>
    <mergeCell ref="BD56:BG56"/>
    <mergeCell ref="BB57:BC57"/>
    <mergeCell ref="BD57:BG57"/>
    <mergeCell ref="BB58:BC58"/>
    <mergeCell ref="BD58:BG58"/>
    <mergeCell ref="BB59:BC59"/>
    <mergeCell ref="BD59:BG59"/>
    <mergeCell ref="BB60:BC60"/>
    <mergeCell ref="BD60:BG60"/>
    <mergeCell ref="BB43:BC43"/>
    <mergeCell ref="BD43:BG43"/>
    <mergeCell ref="BB44:BC44"/>
    <mergeCell ref="BD44:BG44"/>
    <mergeCell ref="BB45:BC45"/>
    <mergeCell ref="BD45:BG45"/>
    <mergeCell ref="BB46:BC46"/>
    <mergeCell ref="BD46:BG46"/>
    <mergeCell ref="BB47:BC47"/>
    <mergeCell ref="BD47:BG47"/>
    <mergeCell ref="BB48:BC48"/>
    <mergeCell ref="BD48:BG48"/>
    <mergeCell ref="BB49:BC49"/>
    <mergeCell ref="BD49:BG49"/>
    <mergeCell ref="BB50:BC50"/>
    <mergeCell ref="BD50:BG50"/>
    <mergeCell ref="BB51:BC51"/>
    <mergeCell ref="BD51:BG51"/>
    <mergeCell ref="BC28:BG28"/>
    <mergeCell ref="BC29:BF29"/>
    <mergeCell ref="BC30:BG30"/>
    <mergeCell ref="BC31:BG31"/>
    <mergeCell ref="BC32:BF32"/>
    <mergeCell ref="BC33:BG33"/>
    <mergeCell ref="BA35:BG35"/>
    <mergeCell ref="BB37:BG37"/>
    <mergeCell ref="BB38:BG38"/>
    <mergeCell ref="BB39:BC39"/>
    <mergeCell ref="BD39:BG39"/>
    <mergeCell ref="BB40:BC40"/>
    <mergeCell ref="BD40:BG40"/>
    <mergeCell ref="BB41:BC41"/>
    <mergeCell ref="BD41:BG41"/>
    <mergeCell ref="BB42:BC42"/>
    <mergeCell ref="BD42:BG42"/>
    <mergeCell ref="AR1268:AS1269"/>
    <mergeCell ref="AN1272:AQ1274"/>
    <mergeCell ref="AR1273:AS1273"/>
    <mergeCell ref="AR1274:AS1274"/>
    <mergeCell ref="AR1275:AS1276"/>
    <mergeCell ref="BB3:BG3"/>
    <mergeCell ref="BC4:BG4"/>
    <mergeCell ref="BC5:BG5"/>
    <mergeCell ref="BC6:BG6"/>
    <mergeCell ref="BC7:BG7"/>
    <mergeCell ref="BC8:BG8"/>
    <mergeCell ref="BC9:BG9"/>
    <mergeCell ref="BC10:BF10"/>
    <mergeCell ref="BC11:BF11"/>
    <mergeCell ref="BC12:BG12"/>
    <mergeCell ref="BC13:BF13"/>
    <mergeCell ref="BC14:BG14"/>
    <mergeCell ref="BC15:BG15"/>
    <mergeCell ref="BC16:BG16"/>
    <mergeCell ref="BC17:BG17"/>
    <mergeCell ref="BC18:BG18"/>
    <mergeCell ref="BC19:BG19"/>
    <mergeCell ref="BC20:BG20"/>
    <mergeCell ref="BC21:BG21"/>
    <mergeCell ref="BC22:BG22"/>
    <mergeCell ref="BC23:BG23"/>
    <mergeCell ref="BC24:BG24"/>
    <mergeCell ref="BC25:BG25"/>
    <mergeCell ref="BC26:BG26"/>
    <mergeCell ref="BC27:BG27"/>
    <mergeCell ref="AP1235:AQ1235"/>
    <mergeCell ref="AP1236:AQ1236"/>
    <mergeCell ref="AP1237:AQ1237"/>
    <mergeCell ref="AP1238:AQ1238"/>
    <mergeCell ref="AP1239:AQ1239"/>
    <mergeCell ref="AN1249:AQ1251"/>
    <mergeCell ref="AR1250:AS1250"/>
    <mergeCell ref="AR1251:AS1251"/>
    <mergeCell ref="AR1252:AS1253"/>
    <mergeCell ref="AR1254:AS1255"/>
    <mergeCell ref="AN1258:AQ1260"/>
    <mergeCell ref="AR1259:AS1259"/>
    <mergeCell ref="AR1260:AS1260"/>
    <mergeCell ref="AR1261:AS1262"/>
    <mergeCell ref="AN1265:AQ1267"/>
    <mergeCell ref="AR1266:AS1266"/>
    <mergeCell ref="AR1267:AS1267"/>
    <mergeCell ref="AP1218:AQ1218"/>
    <mergeCell ref="AP1219:AQ1219"/>
    <mergeCell ref="AP1220:AQ1220"/>
    <mergeCell ref="AP1221:AQ1221"/>
    <mergeCell ref="AP1222:AQ1222"/>
    <mergeCell ref="AP1223:AQ1223"/>
    <mergeCell ref="AP1224:AQ1224"/>
    <mergeCell ref="AP1225:AQ1225"/>
    <mergeCell ref="AP1226:AQ1226"/>
    <mergeCell ref="AP1227:AQ1227"/>
    <mergeCell ref="AP1228:AQ1228"/>
    <mergeCell ref="AP1229:AQ1229"/>
    <mergeCell ref="AP1230:AQ1230"/>
    <mergeCell ref="AP1231:AQ1231"/>
    <mergeCell ref="AP1232:AQ1232"/>
    <mergeCell ref="AP1233:AQ1233"/>
    <mergeCell ref="AP1234:AQ1234"/>
    <mergeCell ref="AO1159:AT1159"/>
    <mergeCell ref="AO1161:AS1161"/>
    <mergeCell ref="AO1165:AT1165"/>
    <mergeCell ref="AO1166:AT1166"/>
    <mergeCell ref="AO1167:AT1167"/>
    <mergeCell ref="AO1168:AS1168"/>
    <mergeCell ref="AO1182:AP1182"/>
    <mergeCell ref="AO1183:AP1183"/>
    <mergeCell ref="AO1184:AP1184"/>
    <mergeCell ref="AO1185:AP1185"/>
    <mergeCell ref="AO1186:AP1186"/>
    <mergeCell ref="AO1187:AP1187"/>
    <mergeCell ref="AO1188:AP1188"/>
    <mergeCell ref="AO1189:AP1189"/>
    <mergeCell ref="AO1190:AP1190"/>
    <mergeCell ref="AO1191:AP1191"/>
    <mergeCell ref="AO1192:AP1192"/>
    <mergeCell ref="AO1130:AS1130"/>
    <mergeCell ref="AO1131:AS1131"/>
    <mergeCell ref="AO1133:AR1133"/>
    <mergeCell ref="AO1134:AR1134"/>
    <mergeCell ref="AO1136:AT1136"/>
    <mergeCell ref="AO1137:AS1137"/>
    <mergeCell ref="AO1138:AS1138"/>
    <mergeCell ref="AO1140:AT1140"/>
    <mergeCell ref="AO1141:AS1141"/>
    <mergeCell ref="AO1142:AS1142"/>
    <mergeCell ref="AO1145:AT1145"/>
    <mergeCell ref="AO1146:AS1146"/>
    <mergeCell ref="AO1147:AS1147"/>
    <mergeCell ref="AO1151:AT1151"/>
    <mergeCell ref="AO1152:AT1152"/>
    <mergeCell ref="AO1153:AT1153"/>
    <mergeCell ref="AO1154:AS1154"/>
    <mergeCell ref="AO1104:AT1104"/>
    <mergeCell ref="AO1105:AT1105"/>
    <mergeCell ref="AO1107:AT1107"/>
    <mergeCell ref="AO1108:AT1108"/>
    <mergeCell ref="AO1110:AS1110"/>
    <mergeCell ref="AO1111:AS1111"/>
    <mergeCell ref="AO1113:AT1113"/>
    <mergeCell ref="AO1115:AS1115"/>
    <mergeCell ref="AO1116:AS1116"/>
    <mergeCell ref="AO1118:AS1118"/>
    <mergeCell ref="AO1119:AS1119"/>
    <mergeCell ref="AO1121:AS1121"/>
    <mergeCell ref="AO1122:AS1122"/>
    <mergeCell ref="AO1124:AS1124"/>
    <mergeCell ref="AO1125:AS1125"/>
    <mergeCell ref="AO1127:AS1127"/>
    <mergeCell ref="AO1128:AS1128"/>
    <mergeCell ref="AO1077:AT1077"/>
    <mergeCell ref="AO1078:AT1078"/>
    <mergeCell ref="AO1079:AT1079"/>
    <mergeCell ref="AO1082:AT1082"/>
    <mergeCell ref="AO1083:AT1083"/>
    <mergeCell ref="AO1084:AT1084"/>
    <mergeCell ref="AO1087:AT1087"/>
    <mergeCell ref="AO1088:AT1088"/>
    <mergeCell ref="AO1089:AT1089"/>
    <mergeCell ref="AO1092:AT1092"/>
    <mergeCell ref="AO1093:AT1093"/>
    <mergeCell ref="AO1094:AT1094"/>
    <mergeCell ref="AO1095:AS1095"/>
    <mergeCell ref="AO1098:AT1098"/>
    <mergeCell ref="AO1099:AT1099"/>
    <mergeCell ref="AO1101:AT1101"/>
    <mergeCell ref="AO1102:AT1102"/>
    <mergeCell ref="AP998:AR998"/>
    <mergeCell ref="AP999:AR999"/>
    <mergeCell ref="AP1007:AS1007"/>
    <mergeCell ref="AP1016:AS1016"/>
    <mergeCell ref="AP1025:AR1025"/>
    <mergeCell ref="AP1034:AR1034"/>
    <mergeCell ref="AP1035:AT1035"/>
    <mergeCell ref="AO1047:AT1047"/>
    <mergeCell ref="AO1062:AT1062"/>
    <mergeCell ref="AO1063:AT1063"/>
    <mergeCell ref="AO1066:AT1066"/>
    <mergeCell ref="AO1067:AT1067"/>
    <mergeCell ref="AO1068:AT1068"/>
    <mergeCell ref="AO1069:AT1069"/>
    <mergeCell ref="AO1072:AT1072"/>
    <mergeCell ref="AO1073:AT1073"/>
    <mergeCell ref="AO1074:AT1074"/>
    <mergeCell ref="AO923:AT923"/>
    <mergeCell ref="AO925:AT925"/>
    <mergeCell ref="AO926:AT926"/>
    <mergeCell ref="AO928:AT928"/>
    <mergeCell ref="AO929:AT929"/>
    <mergeCell ref="AO930:AT930"/>
    <mergeCell ref="AO931:AT931"/>
    <mergeCell ref="AO932:AT932"/>
    <mergeCell ref="AO934:AS934"/>
    <mergeCell ref="AO935:AR935"/>
    <mergeCell ref="AO936:AT936"/>
    <mergeCell ref="AO937:AS937"/>
    <mergeCell ref="AO938:AT938"/>
    <mergeCell ref="AO939:AS939"/>
    <mergeCell ref="AP944:AR944"/>
    <mergeCell ref="AP955:AT955"/>
    <mergeCell ref="AO965:AT965"/>
    <mergeCell ref="AO888:AP888"/>
    <mergeCell ref="AQ888:AR888"/>
    <mergeCell ref="AS888:AT888"/>
    <mergeCell ref="AO895:AT895"/>
    <mergeCell ref="AO905:AT905"/>
    <mergeCell ref="AO907:AT907"/>
    <mergeCell ref="AO908:AS908"/>
    <mergeCell ref="AO909:AT909"/>
    <mergeCell ref="AO910:AS910"/>
    <mergeCell ref="AO912:AT912"/>
    <mergeCell ref="AO913:AT913"/>
    <mergeCell ref="AO915:AT915"/>
    <mergeCell ref="AO916:AT916"/>
    <mergeCell ref="AO917:AT917"/>
    <mergeCell ref="AO919:AT919"/>
    <mergeCell ref="AO920:AT920"/>
    <mergeCell ref="AO922:AT922"/>
    <mergeCell ref="AO882:AP882"/>
    <mergeCell ref="AQ882:AR882"/>
    <mergeCell ref="AS882:AT882"/>
    <mergeCell ref="AO883:AP883"/>
    <mergeCell ref="AQ883:AR883"/>
    <mergeCell ref="AS883:AT883"/>
    <mergeCell ref="AO884:AP884"/>
    <mergeCell ref="AQ884:AR884"/>
    <mergeCell ref="AS884:AT884"/>
    <mergeCell ref="AO885:AP885"/>
    <mergeCell ref="AQ885:AR885"/>
    <mergeCell ref="AS885:AT885"/>
    <mergeCell ref="AO886:AP886"/>
    <mergeCell ref="AQ886:AR886"/>
    <mergeCell ref="AS886:AT886"/>
    <mergeCell ref="AO887:AP887"/>
    <mergeCell ref="AQ887:AR887"/>
    <mergeCell ref="AS887:AT887"/>
    <mergeCell ref="AO876:AP876"/>
    <mergeCell ref="AQ876:AR876"/>
    <mergeCell ref="AS876:AT876"/>
    <mergeCell ref="AO877:AP877"/>
    <mergeCell ref="AQ877:AR877"/>
    <mergeCell ref="AS877:AT877"/>
    <mergeCell ref="AO878:AP878"/>
    <mergeCell ref="AQ878:AR878"/>
    <mergeCell ref="AS878:AT878"/>
    <mergeCell ref="AO879:AP879"/>
    <mergeCell ref="AQ879:AR879"/>
    <mergeCell ref="AS879:AT879"/>
    <mergeCell ref="AO880:AP880"/>
    <mergeCell ref="AQ880:AR880"/>
    <mergeCell ref="AS880:AT880"/>
    <mergeCell ref="AO881:AP881"/>
    <mergeCell ref="AQ881:AR881"/>
    <mergeCell ref="AS881:AT881"/>
    <mergeCell ref="AO870:AP870"/>
    <mergeCell ref="AQ870:AR870"/>
    <mergeCell ref="AS870:AT870"/>
    <mergeCell ref="AO871:AP871"/>
    <mergeCell ref="AQ871:AR871"/>
    <mergeCell ref="AS871:AT871"/>
    <mergeCell ref="AO872:AP872"/>
    <mergeCell ref="AQ872:AR872"/>
    <mergeCell ref="AS872:AT872"/>
    <mergeCell ref="AO873:AP873"/>
    <mergeCell ref="AQ873:AR873"/>
    <mergeCell ref="AS873:AT873"/>
    <mergeCell ref="AO874:AP874"/>
    <mergeCell ref="AQ874:AR874"/>
    <mergeCell ref="AS874:AT874"/>
    <mergeCell ref="AO875:AP875"/>
    <mergeCell ref="AQ875:AR875"/>
    <mergeCell ref="AS875:AT875"/>
    <mergeCell ref="AO864:AP864"/>
    <mergeCell ref="AQ864:AT864"/>
    <mergeCell ref="AO865:AP865"/>
    <mergeCell ref="AQ865:AR865"/>
    <mergeCell ref="AS865:AT865"/>
    <mergeCell ref="AO866:AP866"/>
    <mergeCell ref="AQ866:AR866"/>
    <mergeCell ref="AS866:AT866"/>
    <mergeCell ref="AO867:AP867"/>
    <mergeCell ref="AQ867:AR867"/>
    <mergeCell ref="AS867:AT867"/>
    <mergeCell ref="AO868:AP868"/>
    <mergeCell ref="AQ868:AR868"/>
    <mergeCell ref="AS868:AT868"/>
    <mergeCell ref="AO869:AP869"/>
    <mergeCell ref="AQ869:AR869"/>
    <mergeCell ref="AS869:AT869"/>
    <mergeCell ref="AO851:AP851"/>
    <mergeCell ref="AQ851:AR851"/>
    <mergeCell ref="AS851:AT851"/>
    <mergeCell ref="AO852:AP852"/>
    <mergeCell ref="AQ852:AR852"/>
    <mergeCell ref="AS852:AT852"/>
    <mergeCell ref="AO853:AP853"/>
    <mergeCell ref="AQ853:AR853"/>
    <mergeCell ref="AS853:AT853"/>
    <mergeCell ref="AO854:AP854"/>
    <mergeCell ref="AQ854:AR854"/>
    <mergeCell ref="AS854:AT854"/>
    <mergeCell ref="AO855:AP855"/>
    <mergeCell ref="AQ855:AR855"/>
    <mergeCell ref="AS855:AT855"/>
    <mergeCell ref="AO860:AT860"/>
    <mergeCell ref="AO861:AT861"/>
    <mergeCell ref="AO845:AP845"/>
    <mergeCell ref="AQ845:AR845"/>
    <mergeCell ref="AS845:AT845"/>
    <mergeCell ref="AO846:AP846"/>
    <mergeCell ref="AQ846:AR846"/>
    <mergeCell ref="AS846:AT846"/>
    <mergeCell ref="AO847:AP847"/>
    <mergeCell ref="AQ847:AR847"/>
    <mergeCell ref="AS847:AT847"/>
    <mergeCell ref="AO848:AP848"/>
    <mergeCell ref="AQ848:AR848"/>
    <mergeCell ref="AS848:AT848"/>
    <mergeCell ref="AO849:AP849"/>
    <mergeCell ref="AQ849:AR849"/>
    <mergeCell ref="AS849:AT849"/>
    <mergeCell ref="AO850:AP850"/>
    <mergeCell ref="AQ850:AR850"/>
    <mergeCell ref="AS850:AT850"/>
    <mergeCell ref="AO839:AP839"/>
    <mergeCell ref="AQ839:AR839"/>
    <mergeCell ref="AS839:AT839"/>
    <mergeCell ref="AO840:AP840"/>
    <mergeCell ref="AQ840:AR840"/>
    <mergeCell ref="AS840:AT840"/>
    <mergeCell ref="AO841:AP841"/>
    <mergeCell ref="AQ841:AR841"/>
    <mergeCell ref="AS841:AT841"/>
    <mergeCell ref="AO842:AP842"/>
    <mergeCell ref="AQ842:AR842"/>
    <mergeCell ref="AS842:AT842"/>
    <mergeCell ref="AO843:AP843"/>
    <mergeCell ref="AQ843:AR843"/>
    <mergeCell ref="AS843:AT843"/>
    <mergeCell ref="AO844:AP844"/>
    <mergeCell ref="AQ844:AR844"/>
    <mergeCell ref="AS844:AT844"/>
    <mergeCell ref="AO833:AP833"/>
    <mergeCell ref="AQ833:AR833"/>
    <mergeCell ref="AS833:AT833"/>
    <mergeCell ref="AO834:AP834"/>
    <mergeCell ref="AQ834:AR834"/>
    <mergeCell ref="AS834:AT834"/>
    <mergeCell ref="AO835:AP835"/>
    <mergeCell ref="AQ835:AR835"/>
    <mergeCell ref="AS835:AT835"/>
    <mergeCell ref="AO836:AP836"/>
    <mergeCell ref="AQ836:AR836"/>
    <mergeCell ref="AS836:AT836"/>
    <mergeCell ref="AO837:AP837"/>
    <mergeCell ref="AQ837:AR837"/>
    <mergeCell ref="AS837:AT837"/>
    <mergeCell ref="AO838:AP838"/>
    <mergeCell ref="AQ838:AR838"/>
    <mergeCell ref="AS838:AT838"/>
    <mergeCell ref="AO769:AS769"/>
    <mergeCell ref="AO770:AT770"/>
    <mergeCell ref="AO771:AS771"/>
    <mergeCell ref="AO779:AT779"/>
    <mergeCell ref="AP788:AT788"/>
    <mergeCell ref="AP797:AT797"/>
    <mergeCell ref="AP800:AT800"/>
    <mergeCell ref="AP804:AT804"/>
    <mergeCell ref="AP808:AT808"/>
    <mergeCell ref="AP812:AR812"/>
    <mergeCell ref="AO827:AT827"/>
    <mergeCell ref="AO828:AT828"/>
    <mergeCell ref="AO831:AP831"/>
    <mergeCell ref="AQ831:AT831"/>
    <mergeCell ref="AO832:AP832"/>
    <mergeCell ref="AQ832:AR832"/>
    <mergeCell ref="AS832:AT832"/>
    <mergeCell ref="AO747:AT747"/>
    <mergeCell ref="AO748:AT748"/>
    <mergeCell ref="AO749:AT749"/>
    <mergeCell ref="AO751:AT751"/>
    <mergeCell ref="AO752:AT752"/>
    <mergeCell ref="AO754:AT754"/>
    <mergeCell ref="AO755:AT755"/>
    <mergeCell ref="AO757:AT757"/>
    <mergeCell ref="AO758:AT758"/>
    <mergeCell ref="AO760:AT760"/>
    <mergeCell ref="AO761:AT761"/>
    <mergeCell ref="AO762:AT762"/>
    <mergeCell ref="AO763:AT763"/>
    <mergeCell ref="AO764:AT764"/>
    <mergeCell ref="AO766:AS766"/>
    <mergeCell ref="AO767:AR767"/>
    <mergeCell ref="AO768:AT768"/>
    <mergeCell ref="AO718:AP718"/>
    <mergeCell ref="AQ718:AR718"/>
    <mergeCell ref="AS718:AT718"/>
    <mergeCell ref="AO719:AP719"/>
    <mergeCell ref="AQ719:AR719"/>
    <mergeCell ref="AS719:AT719"/>
    <mergeCell ref="AO720:AP720"/>
    <mergeCell ref="AQ720:AR720"/>
    <mergeCell ref="AS720:AT720"/>
    <mergeCell ref="AO727:AT727"/>
    <mergeCell ref="AO737:AT737"/>
    <mergeCell ref="AO739:AT739"/>
    <mergeCell ref="AO740:AS740"/>
    <mergeCell ref="AO741:AT741"/>
    <mergeCell ref="AO742:AS742"/>
    <mergeCell ref="AO744:AT744"/>
    <mergeCell ref="AO745:AT745"/>
    <mergeCell ref="AO712:AP712"/>
    <mergeCell ref="AQ712:AR712"/>
    <mergeCell ref="AS712:AT712"/>
    <mergeCell ref="AO713:AP713"/>
    <mergeCell ref="AQ713:AR713"/>
    <mergeCell ref="AS713:AT713"/>
    <mergeCell ref="AO714:AP714"/>
    <mergeCell ref="AQ714:AR714"/>
    <mergeCell ref="AS714:AT714"/>
    <mergeCell ref="AO715:AP715"/>
    <mergeCell ref="AQ715:AR715"/>
    <mergeCell ref="AS715:AT715"/>
    <mergeCell ref="AO716:AP716"/>
    <mergeCell ref="AQ716:AR716"/>
    <mergeCell ref="AS716:AT716"/>
    <mergeCell ref="AO717:AP717"/>
    <mergeCell ref="AQ717:AR717"/>
    <mergeCell ref="AS717:AT717"/>
    <mergeCell ref="AO706:AP706"/>
    <mergeCell ref="AQ706:AR706"/>
    <mergeCell ref="AS706:AT706"/>
    <mergeCell ref="AO707:AP707"/>
    <mergeCell ref="AQ707:AR707"/>
    <mergeCell ref="AS707:AT707"/>
    <mergeCell ref="AO708:AP708"/>
    <mergeCell ref="AQ708:AR708"/>
    <mergeCell ref="AS708:AT708"/>
    <mergeCell ref="AO709:AP709"/>
    <mergeCell ref="AQ709:AR709"/>
    <mergeCell ref="AS709:AT709"/>
    <mergeCell ref="AO710:AP710"/>
    <mergeCell ref="AQ710:AR710"/>
    <mergeCell ref="AS710:AT710"/>
    <mergeCell ref="AO711:AP711"/>
    <mergeCell ref="AQ711:AR711"/>
    <mergeCell ref="AS711:AT711"/>
    <mergeCell ref="AO700:AP700"/>
    <mergeCell ref="AQ700:AR700"/>
    <mergeCell ref="AS700:AT700"/>
    <mergeCell ref="AO701:AP701"/>
    <mergeCell ref="AQ701:AR701"/>
    <mergeCell ref="AS701:AT701"/>
    <mergeCell ref="AO702:AP702"/>
    <mergeCell ref="AQ702:AR702"/>
    <mergeCell ref="AS702:AT702"/>
    <mergeCell ref="AO703:AP703"/>
    <mergeCell ref="AQ703:AR703"/>
    <mergeCell ref="AS703:AT703"/>
    <mergeCell ref="AO704:AP704"/>
    <mergeCell ref="AQ704:AR704"/>
    <mergeCell ref="AS704:AT704"/>
    <mergeCell ref="AO705:AP705"/>
    <mergeCell ref="AQ705:AR705"/>
    <mergeCell ref="AS705:AT705"/>
    <mergeCell ref="AO686:AP686"/>
    <mergeCell ref="AQ686:AR686"/>
    <mergeCell ref="AS686:AT686"/>
    <mergeCell ref="AO687:AP687"/>
    <mergeCell ref="AQ687:AR687"/>
    <mergeCell ref="AS687:AT687"/>
    <mergeCell ref="AO692:AT692"/>
    <mergeCell ref="AO693:AT693"/>
    <mergeCell ref="AO696:AP696"/>
    <mergeCell ref="AQ696:AT696"/>
    <mergeCell ref="AO697:AP697"/>
    <mergeCell ref="AQ697:AR697"/>
    <mergeCell ref="AS697:AT697"/>
    <mergeCell ref="AO698:AP698"/>
    <mergeCell ref="AQ698:AR698"/>
    <mergeCell ref="AS698:AT698"/>
    <mergeCell ref="AO699:AP699"/>
    <mergeCell ref="AQ699:AR699"/>
    <mergeCell ref="AS699:AT699"/>
    <mergeCell ref="AO680:AP680"/>
    <mergeCell ref="AQ680:AR680"/>
    <mergeCell ref="AS680:AT680"/>
    <mergeCell ref="AO681:AP681"/>
    <mergeCell ref="AQ681:AR681"/>
    <mergeCell ref="AS681:AT681"/>
    <mergeCell ref="AO682:AP682"/>
    <mergeCell ref="AQ682:AR682"/>
    <mergeCell ref="AS682:AT682"/>
    <mergeCell ref="AO683:AP683"/>
    <mergeCell ref="AQ683:AR683"/>
    <mergeCell ref="AS683:AT683"/>
    <mergeCell ref="AO684:AP684"/>
    <mergeCell ref="AQ684:AR684"/>
    <mergeCell ref="AS684:AT684"/>
    <mergeCell ref="AO685:AP685"/>
    <mergeCell ref="AQ685:AR685"/>
    <mergeCell ref="AS685:AT685"/>
    <mergeCell ref="AO674:AP674"/>
    <mergeCell ref="AQ674:AR674"/>
    <mergeCell ref="AS674:AT674"/>
    <mergeCell ref="AO675:AP675"/>
    <mergeCell ref="AQ675:AR675"/>
    <mergeCell ref="AS675:AT675"/>
    <mergeCell ref="AO676:AP676"/>
    <mergeCell ref="AQ676:AR676"/>
    <mergeCell ref="AS676:AT676"/>
    <mergeCell ref="AO677:AP677"/>
    <mergeCell ref="AQ677:AR677"/>
    <mergeCell ref="AS677:AT677"/>
    <mergeCell ref="AO678:AP678"/>
    <mergeCell ref="AQ678:AR678"/>
    <mergeCell ref="AS678:AT678"/>
    <mergeCell ref="AO679:AP679"/>
    <mergeCell ref="AQ679:AR679"/>
    <mergeCell ref="AS679:AT679"/>
    <mergeCell ref="AO668:AP668"/>
    <mergeCell ref="AQ668:AR668"/>
    <mergeCell ref="AS668:AT668"/>
    <mergeCell ref="AO669:AP669"/>
    <mergeCell ref="AQ669:AR669"/>
    <mergeCell ref="AS669:AT669"/>
    <mergeCell ref="AO670:AP670"/>
    <mergeCell ref="AQ670:AR670"/>
    <mergeCell ref="AS670:AT670"/>
    <mergeCell ref="AO671:AP671"/>
    <mergeCell ref="AQ671:AR671"/>
    <mergeCell ref="AS671:AT671"/>
    <mergeCell ref="AO672:AP672"/>
    <mergeCell ref="AQ672:AR672"/>
    <mergeCell ref="AS672:AT672"/>
    <mergeCell ref="AO673:AP673"/>
    <mergeCell ref="AQ673:AR673"/>
    <mergeCell ref="AS673:AT673"/>
    <mergeCell ref="AP640:AT640"/>
    <mergeCell ref="AP644:AR644"/>
    <mergeCell ref="AO659:AT659"/>
    <mergeCell ref="AO660:AT660"/>
    <mergeCell ref="AO663:AP663"/>
    <mergeCell ref="AQ663:AT663"/>
    <mergeCell ref="AO664:AP664"/>
    <mergeCell ref="AQ664:AR664"/>
    <mergeCell ref="AS664:AT664"/>
    <mergeCell ref="AO665:AP665"/>
    <mergeCell ref="AQ665:AR665"/>
    <mergeCell ref="AS665:AT665"/>
    <mergeCell ref="AO666:AP666"/>
    <mergeCell ref="AQ666:AR666"/>
    <mergeCell ref="AS666:AT666"/>
    <mergeCell ref="AO667:AP667"/>
    <mergeCell ref="AQ667:AR667"/>
    <mergeCell ref="AS667:AT667"/>
    <mergeCell ref="AO583:AT583"/>
    <mergeCell ref="AO584:AT584"/>
    <mergeCell ref="AO586:AT586"/>
    <mergeCell ref="AO587:AT587"/>
    <mergeCell ref="AO589:AT589"/>
    <mergeCell ref="AO590:AT590"/>
    <mergeCell ref="AO592:AT592"/>
    <mergeCell ref="AO593:AT593"/>
    <mergeCell ref="AO594:AT594"/>
    <mergeCell ref="AO595:AT595"/>
    <mergeCell ref="AO596:AT596"/>
    <mergeCell ref="AO598:AS598"/>
    <mergeCell ref="AO599:AR599"/>
    <mergeCell ref="AO600:AT600"/>
    <mergeCell ref="AO601:AS601"/>
    <mergeCell ref="AO602:AT602"/>
    <mergeCell ref="AO603:AS603"/>
    <mergeCell ref="AO551:AP551"/>
    <mergeCell ref="AQ551:AR551"/>
    <mergeCell ref="AS551:AT551"/>
    <mergeCell ref="AO552:AP552"/>
    <mergeCell ref="AQ552:AR552"/>
    <mergeCell ref="AS552:AT552"/>
    <mergeCell ref="AO559:AT559"/>
    <mergeCell ref="AO569:AT569"/>
    <mergeCell ref="AO571:AT571"/>
    <mergeCell ref="AO572:AS572"/>
    <mergeCell ref="AO573:AT573"/>
    <mergeCell ref="AO574:AS574"/>
    <mergeCell ref="AO576:AT576"/>
    <mergeCell ref="AO577:AT577"/>
    <mergeCell ref="AO579:AT579"/>
    <mergeCell ref="AO580:AT580"/>
    <mergeCell ref="AO581:AT581"/>
    <mergeCell ref="AO545:AP545"/>
    <mergeCell ref="AQ545:AR545"/>
    <mergeCell ref="AS545:AT545"/>
    <mergeCell ref="AO546:AP546"/>
    <mergeCell ref="AQ546:AR546"/>
    <mergeCell ref="AS546:AT546"/>
    <mergeCell ref="AO547:AP547"/>
    <mergeCell ref="AQ547:AR547"/>
    <mergeCell ref="AS547:AT547"/>
    <mergeCell ref="AO548:AP548"/>
    <mergeCell ref="AQ548:AR548"/>
    <mergeCell ref="AS548:AT548"/>
    <mergeCell ref="AO549:AP549"/>
    <mergeCell ref="AQ549:AR549"/>
    <mergeCell ref="AS549:AT549"/>
    <mergeCell ref="AO550:AP550"/>
    <mergeCell ref="AQ550:AR550"/>
    <mergeCell ref="AS550:AT550"/>
    <mergeCell ref="AO539:AP539"/>
    <mergeCell ref="AQ539:AR539"/>
    <mergeCell ref="AS539:AT539"/>
    <mergeCell ref="AO540:AP540"/>
    <mergeCell ref="AQ540:AR540"/>
    <mergeCell ref="AS540:AT540"/>
    <mergeCell ref="AO541:AP541"/>
    <mergeCell ref="AQ541:AR541"/>
    <mergeCell ref="AS541:AT541"/>
    <mergeCell ref="AO542:AP542"/>
    <mergeCell ref="AQ542:AR542"/>
    <mergeCell ref="AS542:AT542"/>
    <mergeCell ref="AO543:AP543"/>
    <mergeCell ref="AQ543:AR543"/>
    <mergeCell ref="AS543:AT543"/>
    <mergeCell ref="AO544:AP544"/>
    <mergeCell ref="AQ544:AR544"/>
    <mergeCell ref="AS544:AT544"/>
    <mergeCell ref="AO533:AP533"/>
    <mergeCell ref="AQ533:AR533"/>
    <mergeCell ref="AS533:AT533"/>
    <mergeCell ref="AO534:AP534"/>
    <mergeCell ref="AQ534:AR534"/>
    <mergeCell ref="AS534:AT534"/>
    <mergeCell ref="AO535:AP535"/>
    <mergeCell ref="AQ535:AR535"/>
    <mergeCell ref="AS535:AT535"/>
    <mergeCell ref="AO536:AP536"/>
    <mergeCell ref="AQ536:AR536"/>
    <mergeCell ref="AS536:AT536"/>
    <mergeCell ref="AO537:AP537"/>
    <mergeCell ref="AQ537:AR537"/>
    <mergeCell ref="AS537:AT537"/>
    <mergeCell ref="AO538:AP538"/>
    <mergeCell ref="AQ538:AR538"/>
    <mergeCell ref="AS538:AT538"/>
    <mergeCell ref="AO519:AP519"/>
    <mergeCell ref="AQ519:AR519"/>
    <mergeCell ref="AS519:AT519"/>
    <mergeCell ref="AO524:AT524"/>
    <mergeCell ref="AO525:AT525"/>
    <mergeCell ref="AO528:AP528"/>
    <mergeCell ref="AQ528:AT528"/>
    <mergeCell ref="AO529:AP529"/>
    <mergeCell ref="AQ529:AR529"/>
    <mergeCell ref="AS529:AT529"/>
    <mergeCell ref="AO530:AP530"/>
    <mergeCell ref="AQ530:AR530"/>
    <mergeCell ref="AS530:AT530"/>
    <mergeCell ref="AO531:AP531"/>
    <mergeCell ref="AQ531:AR531"/>
    <mergeCell ref="AS531:AT531"/>
    <mergeCell ref="AO532:AP532"/>
    <mergeCell ref="AQ532:AR532"/>
    <mergeCell ref="AS532:AT532"/>
    <mergeCell ref="AO513:AP513"/>
    <mergeCell ref="AQ513:AR513"/>
    <mergeCell ref="AS513:AT513"/>
    <mergeCell ref="AO514:AP514"/>
    <mergeCell ref="AQ514:AR514"/>
    <mergeCell ref="AS514:AT514"/>
    <mergeCell ref="AO515:AP515"/>
    <mergeCell ref="AQ515:AR515"/>
    <mergeCell ref="AS515:AT515"/>
    <mergeCell ref="AO516:AP516"/>
    <mergeCell ref="AQ516:AR516"/>
    <mergeCell ref="AS516:AT516"/>
    <mergeCell ref="AO517:AP517"/>
    <mergeCell ref="AQ517:AR517"/>
    <mergeCell ref="AS517:AT517"/>
    <mergeCell ref="AO518:AP518"/>
    <mergeCell ref="AQ518:AR518"/>
    <mergeCell ref="AS518:AT518"/>
    <mergeCell ref="AO507:AP507"/>
    <mergeCell ref="AQ507:AR507"/>
    <mergeCell ref="AS507:AT507"/>
    <mergeCell ref="AO508:AP508"/>
    <mergeCell ref="AQ508:AR508"/>
    <mergeCell ref="AS508:AT508"/>
    <mergeCell ref="AO509:AP509"/>
    <mergeCell ref="AQ509:AR509"/>
    <mergeCell ref="AS509:AT509"/>
    <mergeCell ref="AO510:AP510"/>
    <mergeCell ref="AQ510:AR510"/>
    <mergeCell ref="AS510:AT510"/>
    <mergeCell ref="AO511:AP511"/>
    <mergeCell ref="AQ511:AR511"/>
    <mergeCell ref="AS511:AT511"/>
    <mergeCell ref="AO512:AP512"/>
    <mergeCell ref="AQ512:AR512"/>
    <mergeCell ref="AS512:AT512"/>
    <mergeCell ref="AO501:AP501"/>
    <mergeCell ref="AQ501:AR501"/>
    <mergeCell ref="AS501:AT501"/>
    <mergeCell ref="AO502:AP502"/>
    <mergeCell ref="AQ502:AR502"/>
    <mergeCell ref="AS502:AT502"/>
    <mergeCell ref="AO503:AP503"/>
    <mergeCell ref="AQ503:AR503"/>
    <mergeCell ref="AS503:AT503"/>
    <mergeCell ref="AO504:AP504"/>
    <mergeCell ref="AQ504:AR504"/>
    <mergeCell ref="AS504:AT504"/>
    <mergeCell ref="AO505:AP505"/>
    <mergeCell ref="AQ505:AR505"/>
    <mergeCell ref="AS505:AT505"/>
    <mergeCell ref="AO506:AP506"/>
    <mergeCell ref="AQ506:AR506"/>
    <mergeCell ref="AS506:AT506"/>
    <mergeCell ref="AO491:AT491"/>
    <mergeCell ref="AO492:AT492"/>
    <mergeCell ref="AO495:AP495"/>
    <mergeCell ref="AQ495:AT495"/>
    <mergeCell ref="AO496:AP496"/>
    <mergeCell ref="AQ496:AR496"/>
    <mergeCell ref="AS496:AT496"/>
    <mergeCell ref="AO497:AP497"/>
    <mergeCell ref="AQ497:AR497"/>
    <mergeCell ref="AS497:AT497"/>
    <mergeCell ref="AO498:AP498"/>
    <mergeCell ref="AQ498:AR498"/>
    <mergeCell ref="AS498:AT498"/>
    <mergeCell ref="AO499:AP499"/>
    <mergeCell ref="AQ499:AR499"/>
    <mergeCell ref="AS499:AT499"/>
    <mergeCell ref="AO500:AP500"/>
    <mergeCell ref="AQ500:AR500"/>
    <mergeCell ref="AS500:AT500"/>
    <mergeCell ref="AO415:AT415"/>
    <mergeCell ref="AO416:AT416"/>
    <mergeCell ref="AO418:AT418"/>
    <mergeCell ref="AO419:AT419"/>
    <mergeCell ref="AO421:AT421"/>
    <mergeCell ref="AO422:AT422"/>
    <mergeCell ref="AO424:AT424"/>
    <mergeCell ref="AO425:AT425"/>
    <mergeCell ref="AO426:AT426"/>
    <mergeCell ref="AO427:AT427"/>
    <mergeCell ref="AO428:AT428"/>
    <mergeCell ref="AO430:AS430"/>
    <mergeCell ref="AO431:AR431"/>
    <mergeCell ref="AO432:AT432"/>
    <mergeCell ref="AO433:AS433"/>
    <mergeCell ref="AO434:AT434"/>
    <mergeCell ref="AO435:AS435"/>
    <mergeCell ref="AO383:AP383"/>
    <mergeCell ref="AQ383:AR383"/>
    <mergeCell ref="AS383:AT383"/>
    <mergeCell ref="AO384:AP384"/>
    <mergeCell ref="AQ384:AR384"/>
    <mergeCell ref="AS384:AT384"/>
    <mergeCell ref="AO391:AT391"/>
    <mergeCell ref="AO401:AT401"/>
    <mergeCell ref="AO403:AT403"/>
    <mergeCell ref="AO404:AS404"/>
    <mergeCell ref="AO405:AT405"/>
    <mergeCell ref="AO406:AS406"/>
    <mergeCell ref="AO408:AT408"/>
    <mergeCell ref="AO409:AT409"/>
    <mergeCell ref="AO411:AT411"/>
    <mergeCell ref="AO412:AT412"/>
    <mergeCell ref="AO413:AT413"/>
    <mergeCell ref="AO377:AP377"/>
    <mergeCell ref="AQ377:AR377"/>
    <mergeCell ref="AS377:AT377"/>
    <mergeCell ref="AO378:AP378"/>
    <mergeCell ref="AQ378:AR378"/>
    <mergeCell ref="AS378:AT378"/>
    <mergeCell ref="AO379:AP379"/>
    <mergeCell ref="AQ379:AR379"/>
    <mergeCell ref="AS379:AT379"/>
    <mergeCell ref="AO380:AP380"/>
    <mergeCell ref="AQ380:AR380"/>
    <mergeCell ref="AS380:AT380"/>
    <mergeCell ref="AO381:AP381"/>
    <mergeCell ref="AQ381:AR381"/>
    <mergeCell ref="AS381:AT381"/>
    <mergeCell ref="AO382:AP382"/>
    <mergeCell ref="AQ382:AR382"/>
    <mergeCell ref="AS382:AT382"/>
    <mergeCell ref="AO371:AP371"/>
    <mergeCell ref="AQ371:AR371"/>
    <mergeCell ref="AS371:AT371"/>
    <mergeCell ref="AO372:AP372"/>
    <mergeCell ref="AQ372:AR372"/>
    <mergeCell ref="AS372:AT372"/>
    <mergeCell ref="AO373:AP373"/>
    <mergeCell ref="AQ373:AR373"/>
    <mergeCell ref="AS373:AT373"/>
    <mergeCell ref="AO374:AP374"/>
    <mergeCell ref="AQ374:AR374"/>
    <mergeCell ref="AS374:AT374"/>
    <mergeCell ref="AO375:AP375"/>
    <mergeCell ref="AQ375:AR375"/>
    <mergeCell ref="AS375:AT375"/>
    <mergeCell ref="AO376:AP376"/>
    <mergeCell ref="AQ376:AR376"/>
    <mergeCell ref="AS376:AT376"/>
    <mergeCell ref="AO365:AP365"/>
    <mergeCell ref="AQ365:AR365"/>
    <mergeCell ref="AS365:AT365"/>
    <mergeCell ref="AO366:AP366"/>
    <mergeCell ref="AQ366:AR366"/>
    <mergeCell ref="AS366:AT366"/>
    <mergeCell ref="AO367:AP367"/>
    <mergeCell ref="AQ367:AR367"/>
    <mergeCell ref="AS367:AT367"/>
    <mergeCell ref="AO368:AP368"/>
    <mergeCell ref="AQ368:AR368"/>
    <mergeCell ref="AS368:AT368"/>
    <mergeCell ref="AO369:AP369"/>
    <mergeCell ref="AQ369:AR369"/>
    <mergeCell ref="AS369:AT369"/>
    <mergeCell ref="AO370:AP370"/>
    <mergeCell ref="AQ370:AR370"/>
    <mergeCell ref="AS370:AT370"/>
    <mergeCell ref="AQ351:AR351"/>
    <mergeCell ref="AS351:AT351"/>
    <mergeCell ref="AO356:AT356"/>
    <mergeCell ref="AO357:AT357"/>
    <mergeCell ref="AO360:AP360"/>
    <mergeCell ref="AQ360:AT360"/>
    <mergeCell ref="AO361:AP361"/>
    <mergeCell ref="AQ361:AR361"/>
    <mergeCell ref="AS361:AT361"/>
    <mergeCell ref="AO362:AP362"/>
    <mergeCell ref="AQ362:AR362"/>
    <mergeCell ref="AS362:AT362"/>
    <mergeCell ref="AO363:AP363"/>
    <mergeCell ref="AQ363:AR363"/>
    <mergeCell ref="AS363:AT363"/>
    <mergeCell ref="AO364:AP364"/>
    <mergeCell ref="AQ364:AR364"/>
    <mergeCell ref="AS364:AT364"/>
    <mergeCell ref="AO345:AP345"/>
    <mergeCell ref="AQ345:AR345"/>
    <mergeCell ref="AS345:AT345"/>
    <mergeCell ref="AO346:AP346"/>
    <mergeCell ref="AQ346:AR346"/>
    <mergeCell ref="AS346:AT346"/>
    <mergeCell ref="AO347:AP347"/>
    <mergeCell ref="AQ347:AR347"/>
    <mergeCell ref="AS347:AT347"/>
    <mergeCell ref="AO348:AP348"/>
    <mergeCell ref="AQ348:AR348"/>
    <mergeCell ref="AS348:AT348"/>
    <mergeCell ref="AO349:AP349"/>
    <mergeCell ref="AQ349:AR349"/>
    <mergeCell ref="AS349:AT349"/>
    <mergeCell ref="AO350:AP350"/>
    <mergeCell ref="AQ350:AR350"/>
    <mergeCell ref="AS350:AT350"/>
    <mergeCell ref="AO339:AP339"/>
    <mergeCell ref="AQ339:AR339"/>
    <mergeCell ref="AS339:AT339"/>
    <mergeCell ref="AO340:AP340"/>
    <mergeCell ref="AQ340:AR340"/>
    <mergeCell ref="AS340:AT340"/>
    <mergeCell ref="AO341:AP341"/>
    <mergeCell ref="AQ341:AR341"/>
    <mergeCell ref="AS341:AT341"/>
    <mergeCell ref="AO342:AP342"/>
    <mergeCell ref="AQ342:AR342"/>
    <mergeCell ref="AS342:AT342"/>
    <mergeCell ref="AO343:AP343"/>
    <mergeCell ref="AQ343:AR343"/>
    <mergeCell ref="AS343:AT343"/>
    <mergeCell ref="AO344:AP344"/>
    <mergeCell ref="AQ344:AR344"/>
    <mergeCell ref="AS344:AT344"/>
    <mergeCell ref="AO333:AP333"/>
    <mergeCell ref="AQ333:AR333"/>
    <mergeCell ref="AS333:AT333"/>
    <mergeCell ref="AO334:AP334"/>
    <mergeCell ref="AQ334:AR334"/>
    <mergeCell ref="AS334:AT334"/>
    <mergeCell ref="AO335:AP335"/>
    <mergeCell ref="AQ335:AR335"/>
    <mergeCell ref="AS335:AT335"/>
    <mergeCell ref="AO336:AP336"/>
    <mergeCell ref="AQ336:AR336"/>
    <mergeCell ref="AS336:AT336"/>
    <mergeCell ref="AO337:AP337"/>
    <mergeCell ref="AQ337:AR337"/>
    <mergeCell ref="AS337:AT337"/>
    <mergeCell ref="AO338:AP338"/>
    <mergeCell ref="AQ338:AR338"/>
    <mergeCell ref="AS338:AT338"/>
    <mergeCell ref="AO324:AT324"/>
    <mergeCell ref="AO327:AP327"/>
    <mergeCell ref="AQ327:AT327"/>
    <mergeCell ref="AO328:AP328"/>
    <mergeCell ref="AQ328:AR328"/>
    <mergeCell ref="AS328:AT328"/>
    <mergeCell ref="AO329:AP329"/>
    <mergeCell ref="AQ329:AR329"/>
    <mergeCell ref="AS329:AT329"/>
    <mergeCell ref="AO330:AP330"/>
    <mergeCell ref="AQ330:AR330"/>
    <mergeCell ref="AS330:AT330"/>
    <mergeCell ref="AO331:AP331"/>
    <mergeCell ref="AQ331:AR331"/>
    <mergeCell ref="AS331:AT331"/>
    <mergeCell ref="AO332:AP332"/>
    <mergeCell ref="AQ332:AR332"/>
    <mergeCell ref="AS332:AT332"/>
    <mergeCell ref="AO258:AT258"/>
    <mergeCell ref="AO259:AT259"/>
    <mergeCell ref="AO260:AT260"/>
    <mergeCell ref="AO262:AS262"/>
    <mergeCell ref="AO263:AR263"/>
    <mergeCell ref="AO264:AT264"/>
    <mergeCell ref="AO265:AS265"/>
    <mergeCell ref="AO266:AT266"/>
    <mergeCell ref="AO267:AS267"/>
    <mergeCell ref="AO275:AT275"/>
    <mergeCell ref="AP284:AT284"/>
    <mergeCell ref="AP293:AT293"/>
    <mergeCell ref="AP296:AT296"/>
    <mergeCell ref="AP300:AT300"/>
    <mergeCell ref="AP304:AT304"/>
    <mergeCell ref="AP308:AR308"/>
    <mergeCell ref="AO323:AT323"/>
    <mergeCell ref="AO235:AT235"/>
    <mergeCell ref="AO236:AS236"/>
    <mergeCell ref="AO237:AT237"/>
    <mergeCell ref="AO238:AS238"/>
    <mergeCell ref="AO240:AT240"/>
    <mergeCell ref="AO241:AT241"/>
    <mergeCell ref="AO243:AT243"/>
    <mergeCell ref="AO244:AT244"/>
    <mergeCell ref="AO245:AT245"/>
    <mergeCell ref="AO247:AT247"/>
    <mergeCell ref="AO248:AT248"/>
    <mergeCell ref="AO250:AT250"/>
    <mergeCell ref="AO251:AT251"/>
    <mergeCell ref="AO253:AT253"/>
    <mergeCell ref="AO254:AT254"/>
    <mergeCell ref="AO256:AT256"/>
    <mergeCell ref="AO257:AT257"/>
    <mergeCell ref="AO210:AP210"/>
    <mergeCell ref="AQ210:AR210"/>
    <mergeCell ref="AS210:AT210"/>
    <mergeCell ref="AO211:AP211"/>
    <mergeCell ref="AQ211:AR211"/>
    <mergeCell ref="AS211:AT211"/>
    <mergeCell ref="AO212:AP212"/>
    <mergeCell ref="AQ212:AR212"/>
    <mergeCell ref="AS212:AT212"/>
    <mergeCell ref="AO213:AP213"/>
    <mergeCell ref="AQ213:AR213"/>
    <mergeCell ref="AS213:AT213"/>
    <mergeCell ref="AO214:AP214"/>
    <mergeCell ref="AQ214:AR214"/>
    <mergeCell ref="AS214:AT214"/>
    <mergeCell ref="AO215:AP215"/>
    <mergeCell ref="AQ215:AR215"/>
    <mergeCell ref="AS215:AT215"/>
    <mergeCell ref="AO204:AP204"/>
    <mergeCell ref="AQ204:AR204"/>
    <mergeCell ref="AS204:AT204"/>
    <mergeCell ref="AO205:AP205"/>
    <mergeCell ref="AQ205:AR205"/>
    <mergeCell ref="AS205:AT205"/>
    <mergeCell ref="AO206:AP206"/>
    <mergeCell ref="AQ206:AR206"/>
    <mergeCell ref="AS206:AT206"/>
    <mergeCell ref="AO207:AP207"/>
    <mergeCell ref="AQ207:AR207"/>
    <mergeCell ref="AS207:AT207"/>
    <mergeCell ref="AO208:AP208"/>
    <mergeCell ref="AQ208:AR208"/>
    <mergeCell ref="AS208:AT208"/>
    <mergeCell ref="AO209:AP209"/>
    <mergeCell ref="AQ209:AR209"/>
    <mergeCell ref="AS209:AT209"/>
    <mergeCell ref="AO198:AP198"/>
    <mergeCell ref="AQ198:AR198"/>
    <mergeCell ref="AS198:AT198"/>
    <mergeCell ref="AO199:AP199"/>
    <mergeCell ref="AQ199:AR199"/>
    <mergeCell ref="AS199:AT199"/>
    <mergeCell ref="AO200:AP200"/>
    <mergeCell ref="AQ200:AR200"/>
    <mergeCell ref="AS200:AT200"/>
    <mergeCell ref="AO201:AP201"/>
    <mergeCell ref="AQ201:AR201"/>
    <mergeCell ref="AS201:AT201"/>
    <mergeCell ref="AO202:AP202"/>
    <mergeCell ref="AQ202:AR202"/>
    <mergeCell ref="AS202:AT202"/>
    <mergeCell ref="AO203:AP203"/>
    <mergeCell ref="AQ203:AR203"/>
    <mergeCell ref="AS203:AT203"/>
    <mergeCell ref="AO192:AP192"/>
    <mergeCell ref="AQ192:AT192"/>
    <mergeCell ref="AO193:AP193"/>
    <mergeCell ref="AQ193:AR193"/>
    <mergeCell ref="AS193:AT193"/>
    <mergeCell ref="AO194:AP194"/>
    <mergeCell ref="AQ194:AR194"/>
    <mergeCell ref="AS194:AT194"/>
    <mergeCell ref="AO195:AP195"/>
    <mergeCell ref="AQ195:AR195"/>
    <mergeCell ref="AS195:AT195"/>
    <mergeCell ref="AO196:AP196"/>
    <mergeCell ref="AQ196:AR196"/>
    <mergeCell ref="AS196:AT196"/>
    <mergeCell ref="AO197:AP197"/>
    <mergeCell ref="AQ197:AR197"/>
    <mergeCell ref="AS197:AT197"/>
    <mergeCell ref="AO179:AP179"/>
    <mergeCell ref="AQ179:AR179"/>
    <mergeCell ref="AS179:AT179"/>
    <mergeCell ref="AO180:AP180"/>
    <mergeCell ref="AQ180:AR180"/>
    <mergeCell ref="AS180:AT180"/>
    <mergeCell ref="AO181:AP181"/>
    <mergeCell ref="AQ181:AR181"/>
    <mergeCell ref="AS181:AT181"/>
    <mergeCell ref="AO182:AP182"/>
    <mergeCell ref="AQ182:AR182"/>
    <mergeCell ref="AS182:AT182"/>
    <mergeCell ref="AO183:AP183"/>
    <mergeCell ref="AQ183:AR183"/>
    <mergeCell ref="AS183:AT183"/>
    <mergeCell ref="AO188:AT188"/>
    <mergeCell ref="AO189:AT189"/>
    <mergeCell ref="AO173:AP173"/>
    <mergeCell ref="AQ173:AR173"/>
    <mergeCell ref="AS173:AT173"/>
    <mergeCell ref="AO174:AP174"/>
    <mergeCell ref="AQ174:AR174"/>
    <mergeCell ref="AS174:AT174"/>
    <mergeCell ref="AO175:AP175"/>
    <mergeCell ref="AQ175:AR175"/>
    <mergeCell ref="AS175:AT175"/>
    <mergeCell ref="AO176:AP176"/>
    <mergeCell ref="AQ176:AR176"/>
    <mergeCell ref="AS176:AT176"/>
    <mergeCell ref="AO177:AP177"/>
    <mergeCell ref="AQ177:AR177"/>
    <mergeCell ref="AS177:AT177"/>
    <mergeCell ref="AO178:AP178"/>
    <mergeCell ref="AQ178:AR178"/>
    <mergeCell ref="AS178:AT178"/>
    <mergeCell ref="AO167:AP167"/>
    <mergeCell ref="AQ167:AR167"/>
    <mergeCell ref="AS167:AT167"/>
    <mergeCell ref="AO168:AP168"/>
    <mergeCell ref="AQ168:AR168"/>
    <mergeCell ref="AS168:AT168"/>
    <mergeCell ref="AO169:AP169"/>
    <mergeCell ref="AQ169:AR169"/>
    <mergeCell ref="AS169:AT169"/>
    <mergeCell ref="AO170:AP170"/>
    <mergeCell ref="AQ170:AR170"/>
    <mergeCell ref="AS170:AT170"/>
    <mergeCell ref="AO171:AP171"/>
    <mergeCell ref="AQ171:AR171"/>
    <mergeCell ref="AS171:AT171"/>
    <mergeCell ref="AO172:AP172"/>
    <mergeCell ref="AQ172:AR172"/>
    <mergeCell ref="AS172:AT172"/>
    <mergeCell ref="AO161:AP161"/>
    <mergeCell ref="AQ161:AR161"/>
    <mergeCell ref="AS161:AT161"/>
    <mergeCell ref="AO162:AP162"/>
    <mergeCell ref="AQ162:AR162"/>
    <mergeCell ref="AS162:AT162"/>
    <mergeCell ref="AO163:AP163"/>
    <mergeCell ref="AQ163:AR163"/>
    <mergeCell ref="AS163:AT163"/>
    <mergeCell ref="AO164:AP164"/>
    <mergeCell ref="AQ164:AR164"/>
    <mergeCell ref="AS164:AT164"/>
    <mergeCell ref="AO165:AP165"/>
    <mergeCell ref="AQ165:AR165"/>
    <mergeCell ref="AS165:AT165"/>
    <mergeCell ref="AO166:AP166"/>
    <mergeCell ref="AQ166:AR166"/>
    <mergeCell ref="AS166:AT166"/>
    <mergeCell ref="AO113:AT113"/>
    <mergeCell ref="AO114:AT114"/>
    <mergeCell ref="AO115:AT115"/>
    <mergeCell ref="AN116:AT116"/>
    <mergeCell ref="AN117:AT117"/>
    <mergeCell ref="AP125:AT125"/>
    <mergeCell ref="AP128:AT128"/>
    <mergeCell ref="AP132:AT132"/>
    <mergeCell ref="AP136:AT136"/>
    <mergeCell ref="AP140:AR140"/>
    <mergeCell ref="AO155:AT155"/>
    <mergeCell ref="AO156:AT156"/>
    <mergeCell ref="AO159:AP159"/>
    <mergeCell ref="AQ159:AT159"/>
    <mergeCell ref="AO160:AP160"/>
    <mergeCell ref="AQ160:AR160"/>
    <mergeCell ref="AS160:AT160"/>
    <mergeCell ref="AO61:AP61"/>
    <mergeCell ref="AQ61:AT61"/>
    <mergeCell ref="AO62:AP62"/>
    <mergeCell ref="AQ62:AT62"/>
    <mergeCell ref="AN63:AT63"/>
    <mergeCell ref="AO65:AT65"/>
    <mergeCell ref="AO66:AT66"/>
    <mergeCell ref="AN92:AT92"/>
    <mergeCell ref="AN93:AT93"/>
    <mergeCell ref="AO95:AT95"/>
    <mergeCell ref="AO97:AT97"/>
    <mergeCell ref="AO98:AT98"/>
    <mergeCell ref="AO101:AT101"/>
    <mergeCell ref="AO103:AT103"/>
    <mergeCell ref="AO111:AT111"/>
    <mergeCell ref="AO52:AP52"/>
    <mergeCell ref="AQ52:AT52"/>
    <mergeCell ref="AO53:AP53"/>
    <mergeCell ref="AQ53:AT53"/>
    <mergeCell ref="AO54:AP54"/>
    <mergeCell ref="AQ54:AT54"/>
    <mergeCell ref="AO55:AP55"/>
    <mergeCell ref="AQ55:AT55"/>
    <mergeCell ref="AO56:AP56"/>
    <mergeCell ref="AQ56:AT56"/>
    <mergeCell ref="AO57:AP57"/>
    <mergeCell ref="AQ57:AT57"/>
    <mergeCell ref="AO58:AP58"/>
    <mergeCell ref="AQ58:AT58"/>
    <mergeCell ref="AO59:AP59"/>
    <mergeCell ref="AQ59:AT59"/>
    <mergeCell ref="AO60:AP60"/>
    <mergeCell ref="AQ60:AT60"/>
    <mergeCell ref="AO43:AP43"/>
    <mergeCell ref="AQ43:AT43"/>
    <mergeCell ref="AO44:AP44"/>
    <mergeCell ref="AQ44:AT44"/>
    <mergeCell ref="AO45:AP45"/>
    <mergeCell ref="AQ45:AT45"/>
    <mergeCell ref="AO46:AP46"/>
    <mergeCell ref="AQ46:AT46"/>
    <mergeCell ref="AO47:AP47"/>
    <mergeCell ref="AQ47:AT47"/>
    <mergeCell ref="AO48:AP48"/>
    <mergeCell ref="AQ48:AT48"/>
    <mergeCell ref="AO49:AP49"/>
    <mergeCell ref="AQ49:AT49"/>
    <mergeCell ref="AO50:AP50"/>
    <mergeCell ref="AQ50:AT50"/>
    <mergeCell ref="AO51:AP51"/>
    <mergeCell ref="AQ51:AT51"/>
    <mergeCell ref="AP28:AT28"/>
    <mergeCell ref="AP29:AS29"/>
    <mergeCell ref="AP30:AT30"/>
    <mergeCell ref="AP31:AT31"/>
    <mergeCell ref="AP32:AS32"/>
    <mergeCell ref="AP33:AT33"/>
    <mergeCell ref="AN35:AT35"/>
    <mergeCell ref="AO37:AT37"/>
    <mergeCell ref="AO38:AT38"/>
    <mergeCell ref="AO39:AP39"/>
    <mergeCell ref="AQ39:AT39"/>
    <mergeCell ref="AO40:AP40"/>
    <mergeCell ref="AQ40:AT40"/>
    <mergeCell ref="AO41:AP41"/>
    <mergeCell ref="AQ41:AT41"/>
    <mergeCell ref="AO42:AP42"/>
    <mergeCell ref="AQ42:AT42"/>
    <mergeCell ref="AE1268:AF1269"/>
    <mergeCell ref="AA1272:AD1274"/>
    <mergeCell ref="AE1273:AF1273"/>
    <mergeCell ref="AE1274:AF1274"/>
    <mergeCell ref="AE1275:AF1276"/>
    <mergeCell ref="AO3:AT3"/>
    <mergeCell ref="AP4:AT4"/>
    <mergeCell ref="AP5:AT5"/>
    <mergeCell ref="AP6:AT6"/>
    <mergeCell ref="AP7:AT7"/>
    <mergeCell ref="AP8:AT8"/>
    <mergeCell ref="AP9:AT9"/>
    <mergeCell ref="AP10:AS10"/>
    <mergeCell ref="AP11:AS11"/>
    <mergeCell ref="AP12:AT12"/>
    <mergeCell ref="AP13:AS13"/>
    <mergeCell ref="AP14:AT14"/>
    <mergeCell ref="AP15:AT15"/>
    <mergeCell ref="AP16:AT16"/>
    <mergeCell ref="AP17:AT17"/>
    <mergeCell ref="AP18:AT18"/>
    <mergeCell ref="AP19:AT19"/>
    <mergeCell ref="AP20:AT20"/>
    <mergeCell ref="AP21:AT21"/>
    <mergeCell ref="AP22:AT22"/>
    <mergeCell ref="AP23:AT23"/>
    <mergeCell ref="AP24:AT24"/>
    <mergeCell ref="AP25:AT25"/>
    <mergeCell ref="AP26:AT26"/>
    <mergeCell ref="AP27:AT27"/>
    <mergeCell ref="AC1235:AD1235"/>
    <mergeCell ref="AC1236:AD1236"/>
    <mergeCell ref="AC1237:AD1237"/>
    <mergeCell ref="AC1238:AD1238"/>
    <mergeCell ref="AC1239:AD1239"/>
    <mergeCell ref="AA1249:AD1251"/>
    <mergeCell ref="AE1250:AF1250"/>
    <mergeCell ref="AE1251:AF1251"/>
    <mergeCell ref="AE1252:AF1253"/>
    <mergeCell ref="AE1254:AF1255"/>
    <mergeCell ref="AA1258:AD1260"/>
    <mergeCell ref="AE1259:AF1259"/>
    <mergeCell ref="AE1260:AF1260"/>
    <mergeCell ref="AE1261:AF1262"/>
    <mergeCell ref="AA1265:AD1267"/>
    <mergeCell ref="AE1266:AF1266"/>
    <mergeCell ref="AE1267:AF1267"/>
    <mergeCell ref="AC1218:AD1218"/>
    <mergeCell ref="AC1219:AD1219"/>
    <mergeCell ref="AC1220:AD1220"/>
    <mergeCell ref="AC1221:AD1221"/>
    <mergeCell ref="AC1222:AD1222"/>
    <mergeCell ref="AC1223:AD1223"/>
    <mergeCell ref="AC1224:AD1224"/>
    <mergeCell ref="AC1225:AD1225"/>
    <mergeCell ref="AC1226:AD1226"/>
    <mergeCell ref="AC1227:AD1227"/>
    <mergeCell ref="AC1228:AD1228"/>
    <mergeCell ref="AC1229:AD1229"/>
    <mergeCell ref="AC1230:AD1230"/>
    <mergeCell ref="AC1231:AD1231"/>
    <mergeCell ref="AC1232:AD1232"/>
    <mergeCell ref="AC1233:AD1233"/>
    <mergeCell ref="AC1234:AD1234"/>
    <mergeCell ref="AB1138:AF1138"/>
    <mergeCell ref="AB1140:AG1140"/>
    <mergeCell ref="AB1141:AF1141"/>
    <mergeCell ref="AB1142:AF1142"/>
    <mergeCell ref="AB1145:AG1145"/>
    <mergeCell ref="AB1146:AF1146"/>
    <mergeCell ref="AB1147:AF1147"/>
    <mergeCell ref="AB1151:AG1151"/>
    <mergeCell ref="AB1152:AG1152"/>
    <mergeCell ref="AB1153:AG1153"/>
    <mergeCell ref="AB1154:AF1154"/>
    <mergeCell ref="AB1159:AG1159"/>
    <mergeCell ref="AB1161:AF1161"/>
    <mergeCell ref="AB1165:AG1165"/>
    <mergeCell ref="AB1166:AG1166"/>
    <mergeCell ref="AB1167:AG1167"/>
    <mergeCell ref="AB1168:AF1168"/>
    <mergeCell ref="AB1113:AG1113"/>
    <mergeCell ref="AB1115:AF1115"/>
    <mergeCell ref="AB1116:AF1116"/>
    <mergeCell ref="AB1118:AF1118"/>
    <mergeCell ref="AB1119:AF1119"/>
    <mergeCell ref="AB1121:AF1121"/>
    <mergeCell ref="AB1122:AF1122"/>
    <mergeCell ref="AB1124:AF1124"/>
    <mergeCell ref="AB1125:AF1125"/>
    <mergeCell ref="AB1127:AF1127"/>
    <mergeCell ref="AB1128:AF1128"/>
    <mergeCell ref="AB1130:AF1130"/>
    <mergeCell ref="AB1131:AF1131"/>
    <mergeCell ref="AB1133:AE1133"/>
    <mergeCell ref="AB1134:AE1134"/>
    <mergeCell ref="AB1136:AG1136"/>
    <mergeCell ref="AB1137:AF1137"/>
    <mergeCell ref="AB1087:AG1087"/>
    <mergeCell ref="AB1088:AG1088"/>
    <mergeCell ref="AB1089:AG1089"/>
    <mergeCell ref="AB1092:AG1092"/>
    <mergeCell ref="AB1093:AG1093"/>
    <mergeCell ref="AB1094:AG1094"/>
    <mergeCell ref="AB1095:AF1095"/>
    <mergeCell ref="AB1098:AG1098"/>
    <mergeCell ref="AB1099:AG1099"/>
    <mergeCell ref="AB1101:AG1101"/>
    <mergeCell ref="AB1102:AG1102"/>
    <mergeCell ref="AB1104:AG1104"/>
    <mergeCell ref="AB1105:AG1105"/>
    <mergeCell ref="AB1107:AG1107"/>
    <mergeCell ref="AB1108:AG1108"/>
    <mergeCell ref="AB1110:AF1110"/>
    <mergeCell ref="AB1111:AF1111"/>
    <mergeCell ref="AC1035:AG1035"/>
    <mergeCell ref="AB1047:AG1047"/>
    <mergeCell ref="AB1062:AG1062"/>
    <mergeCell ref="AB1063:AG1063"/>
    <mergeCell ref="AB1066:AG1066"/>
    <mergeCell ref="AB1067:AG1067"/>
    <mergeCell ref="AB1068:AG1068"/>
    <mergeCell ref="AB1069:AG1069"/>
    <mergeCell ref="AB1072:AG1072"/>
    <mergeCell ref="AB1073:AG1073"/>
    <mergeCell ref="AB1074:AG1074"/>
    <mergeCell ref="AB1077:AG1077"/>
    <mergeCell ref="AB1078:AG1078"/>
    <mergeCell ref="AB1079:AG1079"/>
    <mergeCell ref="AB1082:AG1082"/>
    <mergeCell ref="AB1083:AG1083"/>
    <mergeCell ref="AB1084:AG1084"/>
    <mergeCell ref="AB923:AG923"/>
    <mergeCell ref="AB925:AG925"/>
    <mergeCell ref="AB926:AG926"/>
    <mergeCell ref="AB928:AG928"/>
    <mergeCell ref="AB929:AG929"/>
    <mergeCell ref="AB930:AG930"/>
    <mergeCell ref="AB931:AG931"/>
    <mergeCell ref="AB932:AG932"/>
    <mergeCell ref="AB934:AF934"/>
    <mergeCell ref="AB935:AE935"/>
    <mergeCell ref="AB936:AG936"/>
    <mergeCell ref="AB937:AF937"/>
    <mergeCell ref="AB938:AG938"/>
    <mergeCell ref="AB939:AF939"/>
    <mergeCell ref="AC944:AE944"/>
    <mergeCell ref="AC955:AG955"/>
    <mergeCell ref="AB965:AG965"/>
    <mergeCell ref="AB888:AC888"/>
    <mergeCell ref="AD888:AE888"/>
    <mergeCell ref="AF888:AG888"/>
    <mergeCell ref="AB895:AG895"/>
    <mergeCell ref="AB905:AG905"/>
    <mergeCell ref="AB907:AG907"/>
    <mergeCell ref="AB908:AF908"/>
    <mergeCell ref="AB909:AG909"/>
    <mergeCell ref="AB910:AF910"/>
    <mergeCell ref="AB912:AG912"/>
    <mergeCell ref="AB913:AG913"/>
    <mergeCell ref="AB915:AG915"/>
    <mergeCell ref="AB916:AG916"/>
    <mergeCell ref="AB917:AG917"/>
    <mergeCell ref="AB919:AG919"/>
    <mergeCell ref="AB920:AG920"/>
    <mergeCell ref="AB922:AG922"/>
    <mergeCell ref="AB882:AC882"/>
    <mergeCell ref="AD882:AE882"/>
    <mergeCell ref="AF882:AG882"/>
    <mergeCell ref="AB883:AC883"/>
    <mergeCell ref="AD883:AE883"/>
    <mergeCell ref="AF883:AG883"/>
    <mergeCell ref="AB884:AC884"/>
    <mergeCell ref="AD884:AE884"/>
    <mergeCell ref="AF884:AG884"/>
    <mergeCell ref="AB885:AC885"/>
    <mergeCell ref="AD885:AE885"/>
    <mergeCell ref="AF885:AG885"/>
    <mergeCell ref="AB886:AC886"/>
    <mergeCell ref="AD886:AE886"/>
    <mergeCell ref="AF886:AG886"/>
    <mergeCell ref="AB887:AC887"/>
    <mergeCell ref="AD887:AE887"/>
    <mergeCell ref="AF887:AG887"/>
    <mergeCell ref="AB876:AC876"/>
    <mergeCell ref="AD876:AE876"/>
    <mergeCell ref="AF876:AG876"/>
    <mergeCell ref="AB877:AC877"/>
    <mergeCell ref="AD877:AE877"/>
    <mergeCell ref="AF877:AG877"/>
    <mergeCell ref="AB878:AC878"/>
    <mergeCell ref="AD878:AE878"/>
    <mergeCell ref="AF878:AG878"/>
    <mergeCell ref="AB879:AC879"/>
    <mergeCell ref="AD879:AE879"/>
    <mergeCell ref="AF879:AG879"/>
    <mergeCell ref="AB880:AC880"/>
    <mergeCell ref="AD880:AE880"/>
    <mergeCell ref="AF880:AG880"/>
    <mergeCell ref="AB881:AC881"/>
    <mergeCell ref="AD881:AE881"/>
    <mergeCell ref="AF881:AG881"/>
    <mergeCell ref="AB870:AC870"/>
    <mergeCell ref="AD870:AE870"/>
    <mergeCell ref="AF870:AG870"/>
    <mergeCell ref="AB871:AC871"/>
    <mergeCell ref="AD871:AE871"/>
    <mergeCell ref="AF871:AG871"/>
    <mergeCell ref="AB872:AC872"/>
    <mergeCell ref="AD872:AE872"/>
    <mergeCell ref="AF872:AG872"/>
    <mergeCell ref="AB873:AC873"/>
    <mergeCell ref="AD873:AE873"/>
    <mergeCell ref="AF873:AG873"/>
    <mergeCell ref="AB874:AC874"/>
    <mergeCell ref="AD874:AE874"/>
    <mergeCell ref="AF874:AG874"/>
    <mergeCell ref="AB875:AC875"/>
    <mergeCell ref="AD875:AE875"/>
    <mergeCell ref="AF875:AG875"/>
    <mergeCell ref="AB864:AC864"/>
    <mergeCell ref="AD864:AG864"/>
    <mergeCell ref="AB865:AC865"/>
    <mergeCell ref="AD865:AE865"/>
    <mergeCell ref="AF865:AG865"/>
    <mergeCell ref="AB866:AC866"/>
    <mergeCell ref="AD866:AE866"/>
    <mergeCell ref="AF866:AG866"/>
    <mergeCell ref="AB867:AC867"/>
    <mergeCell ref="AD867:AE867"/>
    <mergeCell ref="AF867:AG867"/>
    <mergeCell ref="AB868:AC868"/>
    <mergeCell ref="AD868:AE868"/>
    <mergeCell ref="AF868:AG868"/>
    <mergeCell ref="AB869:AC869"/>
    <mergeCell ref="AD869:AE869"/>
    <mergeCell ref="AF869:AG869"/>
    <mergeCell ref="AB849:AC849"/>
    <mergeCell ref="AD849:AE849"/>
    <mergeCell ref="AF849:AG849"/>
    <mergeCell ref="AB850:AC850"/>
    <mergeCell ref="AD850:AE850"/>
    <mergeCell ref="AF850:AG850"/>
    <mergeCell ref="AB851:AC851"/>
    <mergeCell ref="AD851:AE851"/>
    <mergeCell ref="AF851:AG851"/>
    <mergeCell ref="AB852:AC852"/>
    <mergeCell ref="AD852:AE852"/>
    <mergeCell ref="AF852:AG852"/>
    <mergeCell ref="AB853:AC853"/>
    <mergeCell ref="AD853:AE853"/>
    <mergeCell ref="AF853:AG853"/>
    <mergeCell ref="AB854:AC854"/>
    <mergeCell ref="AD854:AE854"/>
    <mergeCell ref="AF854:AG854"/>
    <mergeCell ref="AB843:AC843"/>
    <mergeCell ref="AD843:AE843"/>
    <mergeCell ref="AF843:AG843"/>
    <mergeCell ref="AB844:AC844"/>
    <mergeCell ref="AD844:AE844"/>
    <mergeCell ref="AF844:AG844"/>
    <mergeCell ref="AB845:AC845"/>
    <mergeCell ref="AD845:AE845"/>
    <mergeCell ref="AF845:AG845"/>
    <mergeCell ref="AB846:AC846"/>
    <mergeCell ref="AD846:AE846"/>
    <mergeCell ref="AF846:AG846"/>
    <mergeCell ref="AB847:AC847"/>
    <mergeCell ref="AD847:AE847"/>
    <mergeCell ref="AF847:AG847"/>
    <mergeCell ref="AB848:AC848"/>
    <mergeCell ref="AD848:AE848"/>
    <mergeCell ref="AF848:AG848"/>
    <mergeCell ref="AB837:AC837"/>
    <mergeCell ref="AD837:AE837"/>
    <mergeCell ref="AF837:AG837"/>
    <mergeCell ref="AB838:AC838"/>
    <mergeCell ref="AD838:AE838"/>
    <mergeCell ref="AF838:AG838"/>
    <mergeCell ref="AB839:AC839"/>
    <mergeCell ref="AD839:AE839"/>
    <mergeCell ref="AF839:AG839"/>
    <mergeCell ref="AB840:AC840"/>
    <mergeCell ref="AD840:AE840"/>
    <mergeCell ref="AF840:AG840"/>
    <mergeCell ref="AB841:AC841"/>
    <mergeCell ref="AD841:AE841"/>
    <mergeCell ref="AF841:AG841"/>
    <mergeCell ref="AB842:AC842"/>
    <mergeCell ref="AD842:AE842"/>
    <mergeCell ref="AF842:AG842"/>
    <mergeCell ref="AB827:AG827"/>
    <mergeCell ref="AB828:AG828"/>
    <mergeCell ref="AB831:AC831"/>
    <mergeCell ref="AD831:AG831"/>
    <mergeCell ref="AB832:AC832"/>
    <mergeCell ref="AD832:AE832"/>
    <mergeCell ref="AF832:AG832"/>
    <mergeCell ref="AB833:AC833"/>
    <mergeCell ref="AD833:AE833"/>
    <mergeCell ref="AF833:AG833"/>
    <mergeCell ref="AB834:AC834"/>
    <mergeCell ref="AD834:AE834"/>
    <mergeCell ref="AF834:AG834"/>
    <mergeCell ref="AB835:AC835"/>
    <mergeCell ref="AD835:AE835"/>
    <mergeCell ref="AF835:AG835"/>
    <mergeCell ref="AB836:AC836"/>
    <mergeCell ref="AD836:AE836"/>
    <mergeCell ref="AF836:AG836"/>
    <mergeCell ref="AB755:AG755"/>
    <mergeCell ref="AB757:AG757"/>
    <mergeCell ref="AB758:AG758"/>
    <mergeCell ref="AB760:AG760"/>
    <mergeCell ref="AB761:AG761"/>
    <mergeCell ref="AB762:AG762"/>
    <mergeCell ref="AB763:AG763"/>
    <mergeCell ref="AB764:AG764"/>
    <mergeCell ref="AB766:AF766"/>
    <mergeCell ref="AB767:AE767"/>
    <mergeCell ref="AB768:AG768"/>
    <mergeCell ref="AB769:AF769"/>
    <mergeCell ref="AB770:AG770"/>
    <mergeCell ref="AB771:AF771"/>
    <mergeCell ref="AB779:AG779"/>
    <mergeCell ref="AC788:AG788"/>
    <mergeCell ref="AC797:AG797"/>
    <mergeCell ref="AB720:AC720"/>
    <mergeCell ref="AD720:AE720"/>
    <mergeCell ref="AF720:AG720"/>
    <mergeCell ref="AB727:AG727"/>
    <mergeCell ref="AB737:AG737"/>
    <mergeCell ref="AB739:AG739"/>
    <mergeCell ref="AB740:AF740"/>
    <mergeCell ref="AB741:AG741"/>
    <mergeCell ref="AB742:AF742"/>
    <mergeCell ref="AB744:AG744"/>
    <mergeCell ref="AB745:AG745"/>
    <mergeCell ref="AB747:AG747"/>
    <mergeCell ref="AB748:AG748"/>
    <mergeCell ref="AB749:AG749"/>
    <mergeCell ref="AB751:AG751"/>
    <mergeCell ref="AB752:AG752"/>
    <mergeCell ref="AB754:AG754"/>
    <mergeCell ref="AB712:AC712"/>
    <mergeCell ref="AD712:AE712"/>
    <mergeCell ref="AF712:AG712"/>
    <mergeCell ref="AB713:AC713"/>
    <mergeCell ref="AD713:AE713"/>
    <mergeCell ref="AF713:AG713"/>
    <mergeCell ref="AB714:AC714"/>
    <mergeCell ref="AD714:AE714"/>
    <mergeCell ref="AF714:AG714"/>
    <mergeCell ref="AB715:AC715"/>
    <mergeCell ref="AD715:AE715"/>
    <mergeCell ref="AF715:AG715"/>
    <mergeCell ref="AB716:AC716"/>
    <mergeCell ref="AD716:AE716"/>
    <mergeCell ref="AF716:AG716"/>
    <mergeCell ref="AB717:AC717"/>
    <mergeCell ref="AD717:AE717"/>
    <mergeCell ref="AF717:AG717"/>
    <mergeCell ref="AB706:AC706"/>
    <mergeCell ref="AD706:AE706"/>
    <mergeCell ref="AF706:AG706"/>
    <mergeCell ref="AB707:AC707"/>
    <mergeCell ref="AD707:AE707"/>
    <mergeCell ref="AF707:AG707"/>
    <mergeCell ref="AB708:AC708"/>
    <mergeCell ref="AD708:AE708"/>
    <mergeCell ref="AF708:AG708"/>
    <mergeCell ref="AB709:AC709"/>
    <mergeCell ref="AD709:AE709"/>
    <mergeCell ref="AF709:AG709"/>
    <mergeCell ref="AB710:AC710"/>
    <mergeCell ref="AD710:AE710"/>
    <mergeCell ref="AF710:AG710"/>
    <mergeCell ref="AB711:AC711"/>
    <mergeCell ref="AD711:AE711"/>
    <mergeCell ref="AF711:AG711"/>
    <mergeCell ref="AB700:AC700"/>
    <mergeCell ref="AD700:AE700"/>
    <mergeCell ref="AF700:AG700"/>
    <mergeCell ref="AB701:AC701"/>
    <mergeCell ref="AD701:AE701"/>
    <mergeCell ref="AF701:AG701"/>
    <mergeCell ref="AB702:AC702"/>
    <mergeCell ref="AD702:AE702"/>
    <mergeCell ref="AF702:AG702"/>
    <mergeCell ref="AB703:AC703"/>
    <mergeCell ref="AD703:AE703"/>
    <mergeCell ref="AF703:AG703"/>
    <mergeCell ref="AB704:AC704"/>
    <mergeCell ref="AD704:AE704"/>
    <mergeCell ref="AF704:AG704"/>
    <mergeCell ref="AB705:AC705"/>
    <mergeCell ref="AD705:AE705"/>
    <mergeCell ref="AF705:AG705"/>
    <mergeCell ref="AB682:AC682"/>
    <mergeCell ref="AD682:AE682"/>
    <mergeCell ref="AF682:AG682"/>
    <mergeCell ref="AB683:AC683"/>
    <mergeCell ref="AD683:AE683"/>
    <mergeCell ref="AF683:AG683"/>
    <mergeCell ref="AB684:AC684"/>
    <mergeCell ref="AD684:AE684"/>
    <mergeCell ref="AF684:AG684"/>
    <mergeCell ref="AB685:AC685"/>
    <mergeCell ref="AD685:AE685"/>
    <mergeCell ref="AF685:AG685"/>
    <mergeCell ref="AB686:AC686"/>
    <mergeCell ref="AD686:AE686"/>
    <mergeCell ref="AF686:AG686"/>
    <mergeCell ref="AB687:AC687"/>
    <mergeCell ref="AD687:AE687"/>
    <mergeCell ref="AF687:AG687"/>
    <mergeCell ref="AB676:AC676"/>
    <mergeCell ref="AD676:AE676"/>
    <mergeCell ref="AF676:AG676"/>
    <mergeCell ref="AB677:AC677"/>
    <mergeCell ref="AD677:AE677"/>
    <mergeCell ref="AF677:AG677"/>
    <mergeCell ref="AB678:AC678"/>
    <mergeCell ref="AD678:AE678"/>
    <mergeCell ref="AF678:AG678"/>
    <mergeCell ref="AB679:AC679"/>
    <mergeCell ref="AD679:AE679"/>
    <mergeCell ref="AF679:AG679"/>
    <mergeCell ref="AB680:AC680"/>
    <mergeCell ref="AD680:AE680"/>
    <mergeCell ref="AF680:AG680"/>
    <mergeCell ref="AB681:AC681"/>
    <mergeCell ref="AD681:AE681"/>
    <mergeCell ref="AF681:AG681"/>
    <mergeCell ref="AB670:AC670"/>
    <mergeCell ref="AD670:AE670"/>
    <mergeCell ref="AF670:AG670"/>
    <mergeCell ref="AB671:AC671"/>
    <mergeCell ref="AD671:AE671"/>
    <mergeCell ref="AF671:AG671"/>
    <mergeCell ref="AB672:AC672"/>
    <mergeCell ref="AD672:AE672"/>
    <mergeCell ref="AF672:AG672"/>
    <mergeCell ref="AB673:AC673"/>
    <mergeCell ref="AD673:AE673"/>
    <mergeCell ref="AF673:AG673"/>
    <mergeCell ref="AB674:AC674"/>
    <mergeCell ref="AD674:AE674"/>
    <mergeCell ref="AF674:AG674"/>
    <mergeCell ref="AB675:AC675"/>
    <mergeCell ref="AD675:AE675"/>
    <mergeCell ref="AF675:AG675"/>
    <mergeCell ref="AD664:AE664"/>
    <mergeCell ref="AF664:AG664"/>
    <mergeCell ref="AB665:AC665"/>
    <mergeCell ref="AD665:AE665"/>
    <mergeCell ref="AF665:AG665"/>
    <mergeCell ref="AB666:AC666"/>
    <mergeCell ref="AD666:AE666"/>
    <mergeCell ref="AF666:AG666"/>
    <mergeCell ref="AB667:AC667"/>
    <mergeCell ref="AD667:AE667"/>
    <mergeCell ref="AF667:AG667"/>
    <mergeCell ref="AB668:AC668"/>
    <mergeCell ref="AD668:AE668"/>
    <mergeCell ref="AF668:AG668"/>
    <mergeCell ref="AB669:AC669"/>
    <mergeCell ref="AD669:AE669"/>
    <mergeCell ref="AF669:AG669"/>
    <mergeCell ref="AB587:AG587"/>
    <mergeCell ref="AB589:AG589"/>
    <mergeCell ref="AB590:AG590"/>
    <mergeCell ref="AB592:AG592"/>
    <mergeCell ref="AB593:AG593"/>
    <mergeCell ref="AB594:AG594"/>
    <mergeCell ref="AB595:AG595"/>
    <mergeCell ref="AB596:AG596"/>
    <mergeCell ref="AB598:AF598"/>
    <mergeCell ref="AB599:AE599"/>
    <mergeCell ref="AB600:AG600"/>
    <mergeCell ref="AB601:AF601"/>
    <mergeCell ref="AB602:AG602"/>
    <mergeCell ref="AB603:AF603"/>
    <mergeCell ref="AB611:AG611"/>
    <mergeCell ref="AC620:AG620"/>
    <mergeCell ref="AC629:AG629"/>
    <mergeCell ref="AB552:AC552"/>
    <mergeCell ref="AD552:AE552"/>
    <mergeCell ref="AF552:AG552"/>
    <mergeCell ref="AB559:AG559"/>
    <mergeCell ref="AB569:AG569"/>
    <mergeCell ref="AB571:AG571"/>
    <mergeCell ref="AB572:AF572"/>
    <mergeCell ref="AB573:AG573"/>
    <mergeCell ref="AB574:AF574"/>
    <mergeCell ref="AB576:AG576"/>
    <mergeCell ref="AB577:AG577"/>
    <mergeCell ref="AB579:AG579"/>
    <mergeCell ref="AB580:AG580"/>
    <mergeCell ref="AB581:AG581"/>
    <mergeCell ref="AB583:AG583"/>
    <mergeCell ref="AB584:AG584"/>
    <mergeCell ref="AB586:AG586"/>
    <mergeCell ref="AB546:AC546"/>
    <mergeCell ref="AD546:AE546"/>
    <mergeCell ref="AF546:AG546"/>
    <mergeCell ref="AB547:AC547"/>
    <mergeCell ref="AD547:AE547"/>
    <mergeCell ref="AF547:AG547"/>
    <mergeCell ref="AB548:AC548"/>
    <mergeCell ref="AD548:AE548"/>
    <mergeCell ref="AF548:AG548"/>
    <mergeCell ref="AB549:AC549"/>
    <mergeCell ref="AD549:AE549"/>
    <mergeCell ref="AF549:AG549"/>
    <mergeCell ref="AB550:AC550"/>
    <mergeCell ref="AD550:AE550"/>
    <mergeCell ref="AF550:AG550"/>
    <mergeCell ref="AB551:AC551"/>
    <mergeCell ref="AD551:AE551"/>
    <mergeCell ref="AF551:AG551"/>
    <mergeCell ref="AB540:AC540"/>
    <mergeCell ref="AD540:AE540"/>
    <mergeCell ref="AF540:AG540"/>
    <mergeCell ref="AB541:AC541"/>
    <mergeCell ref="AD541:AE541"/>
    <mergeCell ref="AF541:AG541"/>
    <mergeCell ref="AB542:AC542"/>
    <mergeCell ref="AD542:AE542"/>
    <mergeCell ref="AF542:AG542"/>
    <mergeCell ref="AB543:AC543"/>
    <mergeCell ref="AD543:AE543"/>
    <mergeCell ref="AF543:AG543"/>
    <mergeCell ref="AB544:AC544"/>
    <mergeCell ref="AD544:AE544"/>
    <mergeCell ref="AF544:AG544"/>
    <mergeCell ref="AB545:AC545"/>
    <mergeCell ref="AD545:AE545"/>
    <mergeCell ref="AF545:AG545"/>
    <mergeCell ref="AB534:AC534"/>
    <mergeCell ref="AD534:AE534"/>
    <mergeCell ref="AF534:AG534"/>
    <mergeCell ref="AB535:AC535"/>
    <mergeCell ref="AD535:AE535"/>
    <mergeCell ref="AF535:AG535"/>
    <mergeCell ref="AB536:AC536"/>
    <mergeCell ref="AD536:AE536"/>
    <mergeCell ref="AF536:AG536"/>
    <mergeCell ref="AB537:AC537"/>
    <mergeCell ref="AD537:AE537"/>
    <mergeCell ref="AF537:AG537"/>
    <mergeCell ref="AB538:AC538"/>
    <mergeCell ref="AD538:AE538"/>
    <mergeCell ref="AF538:AG538"/>
    <mergeCell ref="AB539:AC539"/>
    <mergeCell ref="AD539:AE539"/>
    <mergeCell ref="AF539:AG539"/>
    <mergeCell ref="AB528:AC528"/>
    <mergeCell ref="AD528:AG528"/>
    <mergeCell ref="AB529:AC529"/>
    <mergeCell ref="AD529:AE529"/>
    <mergeCell ref="AF529:AG529"/>
    <mergeCell ref="AB530:AC530"/>
    <mergeCell ref="AD530:AE530"/>
    <mergeCell ref="AF530:AG530"/>
    <mergeCell ref="AB531:AC531"/>
    <mergeCell ref="AD531:AE531"/>
    <mergeCell ref="AF531:AG531"/>
    <mergeCell ref="AB532:AC532"/>
    <mergeCell ref="AD532:AE532"/>
    <mergeCell ref="AF532:AG532"/>
    <mergeCell ref="AB533:AC533"/>
    <mergeCell ref="AD533:AE533"/>
    <mergeCell ref="AF533:AG533"/>
    <mergeCell ref="AB513:AC513"/>
    <mergeCell ref="AD513:AE513"/>
    <mergeCell ref="AF513:AG513"/>
    <mergeCell ref="AB514:AC514"/>
    <mergeCell ref="AD514:AE514"/>
    <mergeCell ref="AF514:AG514"/>
    <mergeCell ref="AB515:AC515"/>
    <mergeCell ref="AD515:AE515"/>
    <mergeCell ref="AF515:AG515"/>
    <mergeCell ref="AB516:AC516"/>
    <mergeCell ref="AD516:AE516"/>
    <mergeCell ref="AF516:AG516"/>
    <mergeCell ref="AB517:AC517"/>
    <mergeCell ref="AD517:AE517"/>
    <mergeCell ref="AF517:AG517"/>
    <mergeCell ref="AB518:AC518"/>
    <mergeCell ref="AD518:AE518"/>
    <mergeCell ref="AF518:AG518"/>
    <mergeCell ref="AB507:AC507"/>
    <mergeCell ref="AD507:AE507"/>
    <mergeCell ref="AF507:AG507"/>
    <mergeCell ref="AB508:AC508"/>
    <mergeCell ref="AD508:AE508"/>
    <mergeCell ref="AF508:AG508"/>
    <mergeCell ref="AB509:AC509"/>
    <mergeCell ref="AD509:AE509"/>
    <mergeCell ref="AF509:AG509"/>
    <mergeCell ref="AB510:AC510"/>
    <mergeCell ref="AD510:AE510"/>
    <mergeCell ref="AF510:AG510"/>
    <mergeCell ref="AB511:AC511"/>
    <mergeCell ref="AD511:AE511"/>
    <mergeCell ref="AF511:AG511"/>
    <mergeCell ref="AB512:AC512"/>
    <mergeCell ref="AD512:AE512"/>
    <mergeCell ref="AF512:AG512"/>
    <mergeCell ref="AB501:AC501"/>
    <mergeCell ref="AD501:AE501"/>
    <mergeCell ref="AF501:AG501"/>
    <mergeCell ref="AB502:AC502"/>
    <mergeCell ref="AD502:AE502"/>
    <mergeCell ref="AF502:AG502"/>
    <mergeCell ref="AB503:AC503"/>
    <mergeCell ref="AD503:AE503"/>
    <mergeCell ref="AF503:AG503"/>
    <mergeCell ref="AB504:AC504"/>
    <mergeCell ref="AD504:AE504"/>
    <mergeCell ref="AF504:AG504"/>
    <mergeCell ref="AB505:AC505"/>
    <mergeCell ref="AD505:AE505"/>
    <mergeCell ref="AF505:AG505"/>
    <mergeCell ref="AB506:AC506"/>
    <mergeCell ref="AD506:AE506"/>
    <mergeCell ref="AF506:AG506"/>
    <mergeCell ref="AB492:AG492"/>
    <mergeCell ref="AB495:AC495"/>
    <mergeCell ref="AD495:AG495"/>
    <mergeCell ref="AB496:AC496"/>
    <mergeCell ref="AD496:AE496"/>
    <mergeCell ref="AF496:AG496"/>
    <mergeCell ref="AB497:AC497"/>
    <mergeCell ref="AD497:AE497"/>
    <mergeCell ref="AF497:AG497"/>
    <mergeCell ref="AB498:AC498"/>
    <mergeCell ref="AD498:AE498"/>
    <mergeCell ref="AF498:AG498"/>
    <mergeCell ref="AB499:AC499"/>
    <mergeCell ref="AD499:AE499"/>
    <mergeCell ref="AF499:AG499"/>
    <mergeCell ref="AB500:AC500"/>
    <mergeCell ref="AD500:AE500"/>
    <mergeCell ref="AF500:AG500"/>
    <mergeCell ref="AB426:AG426"/>
    <mergeCell ref="AB427:AG427"/>
    <mergeCell ref="AB428:AG428"/>
    <mergeCell ref="AB430:AF430"/>
    <mergeCell ref="AB431:AE431"/>
    <mergeCell ref="AB432:AG432"/>
    <mergeCell ref="AB433:AF433"/>
    <mergeCell ref="AB434:AG434"/>
    <mergeCell ref="AB435:AF435"/>
    <mergeCell ref="AB443:AG443"/>
    <mergeCell ref="AC452:AG452"/>
    <mergeCell ref="AC461:AG461"/>
    <mergeCell ref="AC464:AG464"/>
    <mergeCell ref="AC468:AG468"/>
    <mergeCell ref="AC472:AG472"/>
    <mergeCell ref="AC476:AE476"/>
    <mergeCell ref="AB491:AG491"/>
    <mergeCell ref="AB403:AG403"/>
    <mergeCell ref="AB404:AF404"/>
    <mergeCell ref="AB405:AG405"/>
    <mergeCell ref="AB406:AF406"/>
    <mergeCell ref="AB408:AG408"/>
    <mergeCell ref="AB409:AG409"/>
    <mergeCell ref="AB411:AG411"/>
    <mergeCell ref="AB412:AG412"/>
    <mergeCell ref="AB413:AG413"/>
    <mergeCell ref="AB415:AG415"/>
    <mergeCell ref="AB416:AG416"/>
    <mergeCell ref="AB418:AG418"/>
    <mergeCell ref="AB419:AG419"/>
    <mergeCell ref="AB421:AG421"/>
    <mergeCell ref="AB422:AG422"/>
    <mergeCell ref="AB424:AG424"/>
    <mergeCell ref="AB425:AG425"/>
    <mergeCell ref="AB378:AC378"/>
    <mergeCell ref="AD378:AE378"/>
    <mergeCell ref="AF378:AG378"/>
    <mergeCell ref="AB379:AC379"/>
    <mergeCell ref="AD379:AE379"/>
    <mergeCell ref="AF379:AG379"/>
    <mergeCell ref="AB380:AC380"/>
    <mergeCell ref="AD380:AE380"/>
    <mergeCell ref="AF380:AG380"/>
    <mergeCell ref="AB381:AC381"/>
    <mergeCell ref="AD381:AE381"/>
    <mergeCell ref="AF381:AG381"/>
    <mergeCell ref="AB382:AC382"/>
    <mergeCell ref="AD382:AE382"/>
    <mergeCell ref="AF382:AG382"/>
    <mergeCell ref="AB383:AC383"/>
    <mergeCell ref="AD383:AE383"/>
    <mergeCell ref="AF383:AG383"/>
    <mergeCell ref="AB372:AC372"/>
    <mergeCell ref="AD372:AE372"/>
    <mergeCell ref="AF372:AG372"/>
    <mergeCell ref="AB373:AC373"/>
    <mergeCell ref="AD373:AE373"/>
    <mergeCell ref="AF373:AG373"/>
    <mergeCell ref="AB374:AC374"/>
    <mergeCell ref="AD374:AE374"/>
    <mergeCell ref="AF374:AG374"/>
    <mergeCell ref="AB375:AC375"/>
    <mergeCell ref="AD375:AE375"/>
    <mergeCell ref="AF375:AG375"/>
    <mergeCell ref="AB376:AC376"/>
    <mergeCell ref="AD376:AE376"/>
    <mergeCell ref="AF376:AG376"/>
    <mergeCell ref="AB377:AC377"/>
    <mergeCell ref="AD377:AE377"/>
    <mergeCell ref="AF377:AG377"/>
    <mergeCell ref="AB366:AC366"/>
    <mergeCell ref="AD366:AE366"/>
    <mergeCell ref="AF366:AG366"/>
    <mergeCell ref="AB367:AC367"/>
    <mergeCell ref="AD367:AE367"/>
    <mergeCell ref="AF367:AG367"/>
    <mergeCell ref="AB368:AC368"/>
    <mergeCell ref="AD368:AE368"/>
    <mergeCell ref="AF368:AG368"/>
    <mergeCell ref="AB369:AC369"/>
    <mergeCell ref="AD369:AE369"/>
    <mergeCell ref="AF369:AG369"/>
    <mergeCell ref="AB370:AC370"/>
    <mergeCell ref="AD370:AE370"/>
    <mergeCell ref="AF370:AG370"/>
    <mergeCell ref="AB371:AC371"/>
    <mergeCell ref="AD371:AE371"/>
    <mergeCell ref="AF371:AG371"/>
    <mergeCell ref="AB357:AG357"/>
    <mergeCell ref="AB360:AC360"/>
    <mergeCell ref="AD360:AG360"/>
    <mergeCell ref="AB361:AC361"/>
    <mergeCell ref="AD361:AE361"/>
    <mergeCell ref="AF361:AG361"/>
    <mergeCell ref="AB362:AC362"/>
    <mergeCell ref="AD362:AE362"/>
    <mergeCell ref="AF362:AG362"/>
    <mergeCell ref="AB363:AC363"/>
    <mergeCell ref="AD363:AE363"/>
    <mergeCell ref="AF363:AG363"/>
    <mergeCell ref="AB364:AC364"/>
    <mergeCell ref="AD364:AE364"/>
    <mergeCell ref="AF364:AG364"/>
    <mergeCell ref="AB365:AC365"/>
    <mergeCell ref="AD365:AE365"/>
    <mergeCell ref="AF365:AG365"/>
    <mergeCell ref="AB345:AC345"/>
    <mergeCell ref="AD345:AE345"/>
    <mergeCell ref="AF345:AG345"/>
    <mergeCell ref="AB346:AC346"/>
    <mergeCell ref="AD346:AE346"/>
    <mergeCell ref="AF346:AG346"/>
    <mergeCell ref="AB347:AC347"/>
    <mergeCell ref="AD347:AE347"/>
    <mergeCell ref="AF347:AG347"/>
    <mergeCell ref="AB348:AC348"/>
    <mergeCell ref="AD348:AE348"/>
    <mergeCell ref="AF348:AG348"/>
    <mergeCell ref="AB349:AC349"/>
    <mergeCell ref="AD349:AE349"/>
    <mergeCell ref="AF349:AG349"/>
    <mergeCell ref="AB350:AC350"/>
    <mergeCell ref="AD350:AE350"/>
    <mergeCell ref="AF350:AG350"/>
    <mergeCell ref="AB339:AC339"/>
    <mergeCell ref="AD339:AE339"/>
    <mergeCell ref="AF339:AG339"/>
    <mergeCell ref="AB340:AC340"/>
    <mergeCell ref="AD340:AE340"/>
    <mergeCell ref="AF340:AG340"/>
    <mergeCell ref="AB341:AC341"/>
    <mergeCell ref="AD341:AE341"/>
    <mergeCell ref="AF341:AG341"/>
    <mergeCell ref="AB342:AC342"/>
    <mergeCell ref="AD342:AE342"/>
    <mergeCell ref="AF342:AG342"/>
    <mergeCell ref="AB343:AC343"/>
    <mergeCell ref="AD343:AE343"/>
    <mergeCell ref="AF343:AG343"/>
    <mergeCell ref="AB344:AC344"/>
    <mergeCell ref="AD344:AE344"/>
    <mergeCell ref="AF344:AG344"/>
    <mergeCell ref="AB333:AC333"/>
    <mergeCell ref="AD333:AE333"/>
    <mergeCell ref="AF333:AG333"/>
    <mergeCell ref="AB334:AC334"/>
    <mergeCell ref="AD334:AE334"/>
    <mergeCell ref="AF334:AG334"/>
    <mergeCell ref="AB335:AC335"/>
    <mergeCell ref="AD335:AE335"/>
    <mergeCell ref="AF335:AG335"/>
    <mergeCell ref="AB336:AC336"/>
    <mergeCell ref="AD336:AE336"/>
    <mergeCell ref="AF336:AG336"/>
    <mergeCell ref="AB337:AC337"/>
    <mergeCell ref="AD337:AE337"/>
    <mergeCell ref="AF337:AG337"/>
    <mergeCell ref="AB338:AC338"/>
    <mergeCell ref="AD338:AE338"/>
    <mergeCell ref="AF338:AG338"/>
    <mergeCell ref="AB324:AG324"/>
    <mergeCell ref="AB327:AC327"/>
    <mergeCell ref="AD327:AG327"/>
    <mergeCell ref="AB328:AC328"/>
    <mergeCell ref="AD328:AE328"/>
    <mergeCell ref="AF328:AG328"/>
    <mergeCell ref="AB329:AC329"/>
    <mergeCell ref="AD329:AE329"/>
    <mergeCell ref="AF329:AG329"/>
    <mergeCell ref="AB330:AC330"/>
    <mergeCell ref="AD330:AE330"/>
    <mergeCell ref="AF330:AG330"/>
    <mergeCell ref="AB331:AC331"/>
    <mergeCell ref="AD331:AE331"/>
    <mergeCell ref="AF331:AG331"/>
    <mergeCell ref="AB332:AC332"/>
    <mergeCell ref="AD332:AE332"/>
    <mergeCell ref="AF332:AG332"/>
    <mergeCell ref="AB258:AG258"/>
    <mergeCell ref="AB259:AG259"/>
    <mergeCell ref="AB260:AG260"/>
    <mergeCell ref="AB262:AF262"/>
    <mergeCell ref="AB263:AE263"/>
    <mergeCell ref="AB264:AG264"/>
    <mergeCell ref="AB265:AF265"/>
    <mergeCell ref="AB266:AG266"/>
    <mergeCell ref="AB267:AF267"/>
    <mergeCell ref="AB275:AG275"/>
    <mergeCell ref="AC284:AG284"/>
    <mergeCell ref="AC293:AG293"/>
    <mergeCell ref="AC296:AG296"/>
    <mergeCell ref="AC300:AG300"/>
    <mergeCell ref="AC304:AG304"/>
    <mergeCell ref="AC308:AE308"/>
    <mergeCell ref="AB323:AG323"/>
    <mergeCell ref="AB235:AG235"/>
    <mergeCell ref="AB236:AF236"/>
    <mergeCell ref="AB237:AG237"/>
    <mergeCell ref="AB238:AF238"/>
    <mergeCell ref="AB240:AG240"/>
    <mergeCell ref="AB241:AG241"/>
    <mergeCell ref="AB243:AG243"/>
    <mergeCell ref="AB244:AG244"/>
    <mergeCell ref="AB245:AG245"/>
    <mergeCell ref="AB247:AG247"/>
    <mergeCell ref="AB248:AG248"/>
    <mergeCell ref="AB250:AG250"/>
    <mergeCell ref="AB251:AG251"/>
    <mergeCell ref="AB253:AG253"/>
    <mergeCell ref="AB254:AG254"/>
    <mergeCell ref="AB256:AG256"/>
    <mergeCell ref="AB257:AG257"/>
    <mergeCell ref="AB212:AC212"/>
    <mergeCell ref="AD212:AE212"/>
    <mergeCell ref="AF212:AG212"/>
    <mergeCell ref="AB213:AC213"/>
    <mergeCell ref="AD213:AE213"/>
    <mergeCell ref="AF213:AG213"/>
    <mergeCell ref="AB214:AC214"/>
    <mergeCell ref="AD214:AE214"/>
    <mergeCell ref="AF214:AG214"/>
    <mergeCell ref="AB215:AC215"/>
    <mergeCell ref="AD215:AE215"/>
    <mergeCell ref="AF215:AG215"/>
    <mergeCell ref="AB216:AC216"/>
    <mergeCell ref="AD216:AE216"/>
    <mergeCell ref="AF216:AG216"/>
    <mergeCell ref="AB223:AG223"/>
    <mergeCell ref="AB233:AG233"/>
    <mergeCell ref="AB206:AC206"/>
    <mergeCell ref="AD206:AE206"/>
    <mergeCell ref="AF206:AG206"/>
    <mergeCell ref="AB207:AC207"/>
    <mergeCell ref="AD207:AE207"/>
    <mergeCell ref="AF207:AG207"/>
    <mergeCell ref="AB208:AC208"/>
    <mergeCell ref="AD208:AE208"/>
    <mergeCell ref="AF208:AG208"/>
    <mergeCell ref="AB209:AC209"/>
    <mergeCell ref="AD209:AE209"/>
    <mergeCell ref="AF209:AG209"/>
    <mergeCell ref="AB210:AC210"/>
    <mergeCell ref="AD210:AE210"/>
    <mergeCell ref="AF210:AG210"/>
    <mergeCell ref="AB211:AC211"/>
    <mergeCell ref="AD211:AE211"/>
    <mergeCell ref="AF211:AG211"/>
    <mergeCell ref="AB200:AC200"/>
    <mergeCell ref="AD200:AE200"/>
    <mergeCell ref="AF200:AG200"/>
    <mergeCell ref="AB201:AC201"/>
    <mergeCell ref="AD201:AE201"/>
    <mergeCell ref="AF201:AG201"/>
    <mergeCell ref="AB202:AC202"/>
    <mergeCell ref="AD202:AE202"/>
    <mergeCell ref="AF202:AG202"/>
    <mergeCell ref="AB203:AC203"/>
    <mergeCell ref="AD203:AE203"/>
    <mergeCell ref="AF203:AG203"/>
    <mergeCell ref="AB204:AC204"/>
    <mergeCell ref="AD204:AE204"/>
    <mergeCell ref="AF204:AG204"/>
    <mergeCell ref="AB205:AC205"/>
    <mergeCell ref="AD205:AE205"/>
    <mergeCell ref="AF205:AG205"/>
    <mergeCell ref="AB194:AC194"/>
    <mergeCell ref="AD194:AE194"/>
    <mergeCell ref="AF194:AG194"/>
    <mergeCell ref="AB195:AC195"/>
    <mergeCell ref="AD195:AE195"/>
    <mergeCell ref="AF195:AG195"/>
    <mergeCell ref="AB196:AC196"/>
    <mergeCell ref="AD196:AE196"/>
    <mergeCell ref="AF196:AG196"/>
    <mergeCell ref="AB197:AC197"/>
    <mergeCell ref="AD197:AE197"/>
    <mergeCell ref="AF197:AG197"/>
    <mergeCell ref="AB198:AC198"/>
    <mergeCell ref="AD198:AE198"/>
    <mergeCell ref="AF198:AG198"/>
    <mergeCell ref="AB199:AC199"/>
    <mergeCell ref="AD199:AE199"/>
    <mergeCell ref="AF199:AG199"/>
    <mergeCell ref="AB180:AC180"/>
    <mergeCell ref="AD180:AE180"/>
    <mergeCell ref="AF180:AG180"/>
    <mergeCell ref="AB181:AC181"/>
    <mergeCell ref="AD181:AE181"/>
    <mergeCell ref="AF181:AG181"/>
    <mergeCell ref="AB182:AC182"/>
    <mergeCell ref="AD182:AE182"/>
    <mergeCell ref="AF182:AG182"/>
    <mergeCell ref="AB183:AC183"/>
    <mergeCell ref="AD183:AE183"/>
    <mergeCell ref="AF183:AG183"/>
    <mergeCell ref="AB188:AG188"/>
    <mergeCell ref="AB189:AG189"/>
    <mergeCell ref="AB192:AC192"/>
    <mergeCell ref="AD192:AG192"/>
    <mergeCell ref="AB193:AC193"/>
    <mergeCell ref="AD193:AE193"/>
    <mergeCell ref="AF193:AG193"/>
    <mergeCell ref="AB174:AC174"/>
    <mergeCell ref="AD174:AE174"/>
    <mergeCell ref="AF174:AG174"/>
    <mergeCell ref="AB175:AC175"/>
    <mergeCell ref="AD175:AE175"/>
    <mergeCell ref="AF175:AG175"/>
    <mergeCell ref="AB176:AC176"/>
    <mergeCell ref="AD176:AE176"/>
    <mergeCell ref="AF176:AG176"/>
    <mergeCell ref="AB177:AC177"/>
    <mergeCell ref="AD177:AE177"/>
    <mergeCell ref="AF177:AG177"/>
    <mergeCell ref="AB178:AC178"/>
    <mergeCell ref="AD178:AE178"/>
    <mergeCell ref="AF178:AG178"/>
    <mergeCell ref="AB179:AC179"/>
    <mergeCell ref="AD179:AE179"/>
    <mergeCell ref="AF179:AG179"/>
    <mergeCell ref="AB168:AC168"/>
    <mergeCell ref="AD168:AE168"/>
    <mergeCell ref="AF168:AG168"/>
    <mergeCell ref="AB169:AC169"/>
    <mergeCell ref="AD169:AE169"/>
    <mergeCell ref="AF169:AG169"/>
    <mergeCell ref="AB170:AC170"/>
    <mergeCell ref="AD170:AE170"/>
    <mergeCell ref="AF170:AG170"/>
    <mergeCell ref="AB171:AC171"/>
    <mergeCell ref="AD171:AE171"/>
    <mergeCell ref="AF171:AG171"/>
    <mergeCell ref="AB172:AC172"/>
    <mergeCell ref="AD172:AE172"/>
    <mergeCell ref="AF172:AG172"/>
    <mergeCell ref="AB173:AC173"/>
    <mergeCell ref="AD173:AE173"/>
    <mergeCell ref="AF173:AG173"/>
    <mergeCell ref="AB162:AC162"/>
    <mergeCell ref="AD162:AE162"/>
    <mergeCell ref="AF162:AG162"/>
    <mergeCell ref="AB163:AC163"/>
    <mergeCell ref="AD163:AE163"/>
    <mergeCell ref="AF163:AG163"/>
    <mergeCell ref="AB164:AC164"/>
    <mergeCell ref="AD164:AE164"/>
    <mergeCell ref="AF164:AG164"/>
    <mergeCell ref="AB165:AC165"/>
    <mergeCell ref="AD165:AE165"/>
    <mergeCell ref="AF165:AG165"/>
    <mergeCell ref="AB166:AC166"/>
    <mergeCell ref="AD166:AE166"/>
    <mergeCell ref="AF166:AG166"/>
    <mergeCell ref="AB167:AC167"/>
    <mergeCell ref="AD167:AE167"/>
    <mergeCell ref="AF167:AG167"/>
    <mergeCell ref="AB115:AG115"/>
    <mergeCell ref="AA116:AG116"/>
    <mergeCell ref="AA117:AG117"/>
    <mergeCell ref="AC125:AG125"/>
    <mergeCell ref="AC128:AG128"/>
    <mergeCell ref="AC132:AG132"/>
    <mergeCell ref="AC136:AG136"/>
    <mergeCell ref="AC140:AE140"/>
    <mergeCell ref="AB155:AG155"/>
    <mergeCell ref="AB156:AG156"/>
    <mergeCell ref="AB159:AC159"/>
    <mergeCell ref="AD159:AG159"/>
    <mergeCell ref="AB160:AC160"/>
    <mergeCell ref="AD160:AE160"/>
    <mergeCell ref="AF160:AG160"/>
    <mergeCell ref="AB161:AC161"/>
    <mergeCell ref="AD161:AE161"/>
    <mergeCell ref="AF161:AG161"/>
    <mergeCell ref="AD62:AG62"/>
    <mergeCell ref="AA63:AG63"/>
    <mergeCell ref="AB65:AG65"/>
    <mergeCell ref="AB66:AG66"/>
    <mergeCell ref="AA92:AG92"/>
    <mergeCell ref="AA93:AG93"/>
    <mergeCell ref="AB95:AG95"/>
    <mergeCell ref="AB97:AG97"/>
    <mergeCell ref="AB98:AG98"/>
    <mergeCell ref="AB101:AG101"/>
    <mergeCell ref="AB103:AG103"/>
    <mergeCell ref="AB111:AG111"/>
    <mergeCell ref="AB113:AG113"/>
    <mergeCell ref="AB114:AG114"/>
    <mergeCell ref="AB52:AC52"/>
    <mergeCell ref="AD52:AG52"/>
    <mergeCell ref="AB53:AC53"/>
    <mergeCell ref="AD53:AG53"/>
    <mergeCell ref="AB54:AC54"/>
    <mergeCell ref="AD54:AG54"/>
    <mergeCell ref="AB55:AC55"/>
    <mergeCell ref="AD55:AG55"/>
    <mergeCell ref="AB56:AC56"/>
    <mergeCell ref="AD56:AG56"/>
    <mergeCell ref="AB57:AC57"/>
    <mergeCell ref="AD57:AG57"/>
    <mergeCell ref="AB58:AC58"/>
    <mergeCell ref="AD58:AG58"/>
    <mergeCell ref="AB59:AC59"/>
    <mergeCell ref="AD59:AG59"/>
    <mergeCell ref="AB60:AC60"/>
    <mergeCell ref="AD60:AG60"/>
    <mergeCell ref="AB43:AC43"/>
    <mergeCell ref="AD43:AG43"/>
    <mergeCell ref="AB44:AC44"/>
    <mergeCell ref="AD44:AG44"/>
    <mergeCell ref="AB45:AC45"/>
    <mergeCell ref="AD45:AG45"/>
    <mergeCell ref="AB46:AC46"/>
    <mergeCell ref="AD46:AG46"/>
    <mergeCell ref="AB47:AC47"/>
    <mergeCell ref="AD47:AG47"/>
    <mergeCell ref="AB48:AC48"/>
    <mergeCell ref="AD48:AG48"/>
    <mergeCell ref="AB49:AC49"/>
    <mergeCell ref="AD49:AG49"/>
    <mergeCell ref="AB50:AC50"/>
    <mergeCell ref="AD50:AG50"/>
    <mergeCell ref="AB51:AC51"/>
    <mergeCell ref="AD51:AG51"/>
    <mergeCell ref="AC28:AG28"/>
    <mergeCell ref="AC29:AF29"/>
    <mergeCell ref="AC30:AG30"/>
    <mergeCell ref="AC31:AG31"/>
    <mergeCell ref="AC32:AF32"/>
    <mergeCell ref="AC33:AG33"/>
    <mergeCell ref="AA35:AG35"/>
    <mergeCell ref="AB37:AG37"/>
    <mergeCell ref="AB38:AG38"/>
    <mergeCell ref="AB39:AC39"/>
    <mergeCell ref="AD39:AG39"/>
    <mergeCell ref="AB40:AC40"/>
    <mergeCell ref="AD40:AG40"/>
    <mergeCell ref="AB41:AC41"/>
    <mergeCell ref="AD41:AG41"/>
    <mergeCell ref="AB42:AC42"/>
    <mergeCell ref="AD42:AG42"/>
    <mergeCell ref="R1268:S1269"/>
    <mergeCell ref="N1272:Q1274"/>
    <mergeCell ref="R1273:S1273"/>
    <mergeCell ref="R1274:S1274"/>
    <mergeCell ref="R1275:S1276"/>
    <mergeCell ref="AB3:AG3"/>
    <mergeCell ref="AC4:AG4"/>
    <mergeCell ref="AC5:AG5"/>
    <mergeCell ref="AC6:AG6"/>
    <mergeCell ref="AC7:AG7"/>
    <mergeCell ref="AC8:AG8"/>
    <mergeCell ref="AC9:AG9"/>
    <mergeCell ref="AC10:AF10"/>
    <mergeCell ref="AC11:AF11"/>
    <mergeCell ref="AC12:AG12"/>
    <mergeCell ref="AC13:AF13"/>
    <mergeCell ref="AC14:AG14"/>
    <mergeCell ref="AC15:AG15"/>
    <mergeCell ref="AC16:AG16"/>
    <mergeCell ref="AC17:AG17"/>
    <mergeCell ref="AC18:AG18"/>
    <mergeCell ref="AC19:AG19"/>
    <mergeCell ref="AC20:AG20"/>
    <mergeCell ref="AC21:AG21"/>
    <mergeCell ref="AC22:AG22"/>
    <mergeCell ref="AC23:AG23"/>
    <mergeCell ref="AC24:AG24"/>
    <mergeCell ref="AC25:AG25"/>
    <mergeCell ref="AC26:AG26"/>
    <mergeCell ref="AC27:AG27"/>
    <mergeCell ref="P1235:Q1235"/>
    <mergeCell ref="P1236:Q1236"/>
    <mergeCell ref="P1237:Q1237"/>
    <mergeCell ref="P1238:Q1238"/>
    <mergeCell ref="P1239:Q1239"/>
    <mergeCell ref="N1249:Q1251"/>
    <mergeCell ref="R1250:S1250"/>
    <mergeCell ref="R1251:S1251"/>
    <mergeCell ref="R1252:S1253"/>
    <mergeCell ref="R1254:S1255"/>
    <mergeCell ref="N1258:Q1260"/>
    <mergeCell ref="R1259:S1259"/>
    <mergeCell ref="R1260:S1260"/>
    <mergeCell ref="R1261:S1262"/>
    <mergeCell ref="N1265:Q1267"/>
    <mergeCell ref="R1266:S1266"/>
    <mergeCell ref="R1267:S1267"/>
    <mergeCell ref="P1218:Q1218"/>
    <mergeCell ref="P1219:Q1219"/>
    <mergeCell ref="P1220:Q1220"/>
    <mergeCell ref="P1221:Q1221"/>
    <mergeCell ref="P1222:Q1222"/>
    <mergeCell ref="P1223:Q1223"/>
    <mergeCell ref="P1224:Q1224"/>
    <mergeCell ref="P1225:Q1225"/>
    <mergeCell ref="P1226:Q1226"/>
    <mergeCell ref="P1227:Q1227"/>
    <mergeCell ref="P1228:Q1228"/>
    <mergeCell ref="P1229:Q1229"/>
    <mergeCell ref="P1230:Q1230"/>
    <mergeCell ref="P1231:Q1231"/>
    <mergeCell ref="P1232:Q1232"/>
    <mergeCell ref="P1233:Q1233"/>
    <mergeCell ref="P1234:Q1234"/>
    <mergeCell ref="O1145:T1145"/>
    <mergeCell ref="O1146:S1146"/>
    <mergeCell ref="O1147:S1147"/>
    <mergeCell ref="O1151:T1151"/>
    <mergeCell ref="O1152:T1152"/>
    <mergeCell ref="O1153:T1153"/>
    <mergeCell ref="O1154:S1154"/>
    <mergeCell ref="O1159:T1159"/>
    <mergeCell ref="O1161:S1161"/>
    <mergeCell ref="O1165:T1165"/>
    <mergeCell ref="O1166:T1166"/>
    <mergeCell ref="O1167:T1167"/>
    <mergeCell ref="O1168:S1168"/>
    <mergeCell ref="O1182:P1182"/>
    <mergeCell ref="O1183:P1183"/>
    <mergeCell ref="O1184:P1184"/>
    <mergeCell ref="O1185:P1185"/>
    <mergeCell ref="O1119:S1119"/>
    <mergeCell ref="O1121:S1121"/>
    <mergeCell ref="O1122:S1122"/>
    <mergeCell ref="O1124:S1124"/>
    <mergeCell ref="O1125:S1125"/>
    <mergeCell ref="O1127:S1127"/>
    <mergeCell ref="O1128:S1128"/>
    <mergeCell ref="O1130:S1130"/>
    <mergeCell ref="O1131:S1131"/>
    <mergeCell ref="O1133:R1133"/>
    <mergeCell ref="O1134:R1134"/>
    <mergeCell ref="O1136:T1136"/>
    <mergeCell ref="O1137:S1137"/>
    <mergeCell ref="O1138:S1138"/>
    <mergeCell ref="O1140:T1140"/>
    <mergeCell ref="O1141:S1141"/>
    <mergeCell ref="O1142:S1142"/>
    <mergeCell ref="O1093:T1093"/>
    <mergeCell ref="O1094:T1094"/>
    <mergeCell ref="O1095:S1095"/>
    <mergeCell ref="O1098:T1098"/>
    <mergeCell ref="O1099:T1099"/>
    <mergeCell ref="O1101:T1101"/>
    <mergeCell ref="O1102:T1102"/>
    <mergeCell ref="O1104:T1104"/>
    <mergeCell ref="O1105:T1105"/>
    <mergeCell ref="O1107:T1107"/>
    <mergeCell ref="O1108:T1108"/>
    <mergeCell ref="O1110:S1110"/>
    <mergeCell ref="O1111:S1111"/>
    <mergeCell ref="O1113:T1113"/>
    <mergeCell ref="O1115:S1115"/>
    <mergeCell ref="O1116:S1116"/>
    <mergeCell ref="O1118:S1118"/>
    <mergeCell ref="O1066:T1066"/>
    <mergeCell ref="O1067:T1067"/>
    <mergeCell ref="O1068:T1068"/>
    <mergeCell ref="O1069:T1069"/>
    <mergeCell ref="O1072:T1072"/>
    <mergeCell ref="O1073:T1073"/>
    <mergeCell ref="O1074:T1074"/>
    <mergeCell ref="O1077:T1077"/>
    <mergeCell ref="O1078:T1078"/>
    <mergeCell ref="O1079:T1079"/>
    <mergeCell ref="O1082:T1082"/>
    <mergeCell ref="O1083:T1083"/>
    <mergeCell ref="O1084:T1084"/>
    <mergeCell ref="O1087:T1087"/>
    <mergeCell ref="O1088:T1088"/>
    <mergeCell ref="O1089:T1089"/>
    <mergeCell ref="O1092:T1092"/>
    <mergeCell ref="O926:T926"/>
    <mergeCell ref="O928:T928"/>
    <mergeCell ref="O929:T929"/>
    <mergeCell ref="O930:T930"/>
    <mergeCell ref="O931:T931"/>
    <mergeCell ref="O932:T932"/>
    <mergeCell ref="O934:S934"/>
    <mergeCell ref="O935:R935"/>
    <mergeCell ref="O936:T936"/>
    <mergeCell ref="O937:S937"/>
    <mergeCell ref="O938:T938"/>
    <mergeCell ref="O939:S939"/>
    <mergeCell ref="P944:R944"/>
    <mergeCell ref="P955:T955"/>
    <mergeCell ref="O965:T965"/>
    <mergeCell ref="P968:R968"/>
    <mergeCell ref="O983:T983"/>
    <mergeCell ref="S888:T888"/>
    <mergeCell ref="O895:T895"/>
    <mergeCell ref="O905:T905"/>
    <mergeCell ref="O907:T907"/>
    <mergeCell ref="O908:S908"/>
    <mergeCell ref="O909:T909"/>
    <mergeCell ref="O910:S910"/>
    <mergeCell ref="O912:T912"/>
    <mergeCell ref="O913:T913"/>
    <mergeCell ref="O915:T915"/>
    <mergeCell ref="O916:T916"/>
    <mergeCell ref="O917:T917"/>
    <mergeCell ref="O919:T919"/>
    <mergeCell ref="O920:T920"/>
    <mergeCell ref="O922:T922"/>
    <mergeCell ref="O923:T923"/>
    <mergeCell ref="O925:T925"/>
    <mergeCell ref="O878:P878"/>
    <mergeCell ref="Q878:R878"/>
    <mergeCell ref="S878:T878"/>
    <mergeCell ref="O879:P879"/>
    <mergeCell ref="Q879:R879"/>
    <mergeCell ref="S879:T879"/>
    <mergeCell ref="O880:P880"/>
    <mergeCell ref="Q880:R880"/>
    <mergeCell ref="S880:T880"/>
    <mergeCell ref="O881:P881"/>
    <mergeCell ref="Q881:R881"/>
    <mergeCell ref="S881:T881"/>
    <mergeCell ref="O882:P882"/>
    <mergeCell ref="Q882:R882"/>
    <mergeCell ref="S882:T882"/>
    <mergeCell ref="O883:P883"/>
    <mergeCell ref="Q883:R883"/>
    <mergeCell ref="S883:T883"/>
    <mergeCell ref="O872:P872"/>
    <mergeCell ref="Q872:R872"/>
    <mergeCell ref="S872:T872"/>
    <mergeCell ref="O873:P873"/>
    <mergeCell ref="Q873:R873"/>
    <mergeCell ref="S873:T873"/>
    <mergeCell ref="O874:P874"/>
    <mergeCell ref="Q874:R874"/>
    <mergeCell ref="S874:T874"/>
    <mergeCell ref="O875:P875"/>
    <mergeCell ref="Q875:R875"/>
    <mergeCell ref="S875:T875"/>
    <mergeCell ref="O876:P876"/>
    <mergeCell ref="Q876:R876"/>
    <mergeCell ref="S876:T876"/>
    <mergeCell ref="O877:P877"/>
    <mergeCell ref="Q877:R877"/>
    <mergeCell ref="S877:T877"/>
    <mergeCell ref="O866:P866"/>
    <mergeCell ref="Q866:R866"/>
    <mergeCell ref="S866:T866"/>
    <mergeCell ref="O867:P867"/>
    <mergeCell ref="Q867:R867"/>
    <mergeCell ref="S867:T867"/>
    <mergeCell ref="O868:P868"/>
    <mergeCell ref="Q868:R868"/>
    <mergeCell ref="S868:T868"/>
    <mergeCell ref="O869:P869"/>
    <mergeCell ref="Q869:R869"/>
    <mergeCell ref="S869:T869"/>
    <mergeCell ref="O870:P870"/>
    <mergeCell ref="Q870:R870"/>
    <mergeCell ref="S870:T870"/>
    <mergeCell ref="O871:P871"/>
    <mergeCell ref="Q871:R871"/>
    <mergeCell ref="S871:T871"/>
    <mergeCell ref="O849:P849"/>
    <mergeCell ref="Q849:R849"/>
    <mergeCell ref="S849:T849"/>
    <mergeCell ref="O850:P850"/>
    <mergeCell ref="Q850:R850"/>
    <mergeCell ref="S850:T850"/>
    <mergeCell ref="O851:P851"/>
    <mergeCell ref="Q851:R851"/>
    <mergeCell ref="S851:T851"/>
    <mergeCell ref="O852:P852"/>
    <mergeCell ref="Q852:R852"/>
    <mergeCell ref="S852:T852"/>
    <mergeCell ref="O853:P853"/>
    <mergeCell ref="Q853:R853"/>
    <mergeCell ref="S853:T853"/>
    <mergeCell ref="O854:P854"/>
    <mergeCell ref="Q854:R854"/>
    <mergeCell ref="S854:T854"/>
    <mergeCell ref="O843:P843"/>
    <mergeCell ref="Q843:R843"/>
    <mergeCell ref="S843:T843"/>
    <mergeCell ref="O844:P844"/>
    <mergeCell ref="Q844:R844"/>
    <mergeCell ref="S844:T844"/>
    <mergeCell ref="O845:P845"/>
    <mergeCell ref="Q845:R845"/>
    <mergeCell ref="S845:T845"/>
    <mergeCell ref="O846:P846"/>
    <mergeCell ref="Q846:R846"/>
    <mergeCell ref="S846:T846"/>
    <mergeCell ref="O847:P847"/>
    <mergeCell ref="Q847:R847"/>
    <mergeCell ref="S847:T847"/>
    <mergeCell ref="O848:P848"/>
    <mergeCell ref="Q848:R848"/>
    <mergeCell ref="S848:T848"/>
    <mergeCell ref="O837:P837"/>
    <mergeCell ref="Q837:R837"/>
    <mergeCell ref="S837:T837"/>
    <mergeCell ref="O838:P838"/>
    <mergeCell ref="Q838:R838"/>
    <mergeCell ref="S838:T838"/>
    <mergeCell ref="O839:P839"/>
    <mergeCell ref="Q839:R839"/>
    <mergeCell ref="S839:T839"/>
    <mergeCell ref="O840:P840"/>
    <mergeCell ref="Q840:R840"/>
    <mergeCell ref="S840:T840"/>
    <mergeCell ref="O841:P841"/>
    <mergeCell ref="Q841:R841"/>
    <mergeCell ref="S841:T841"/>
    <mergeCell ref="O842:P842"/>
    <mergeCell ref="Q842:R842"/>
    <mergeCell ref="S842:T842"/>
    <mergeCell ref="O827:T827"/>
    <mergeCell ref="O828:T828"/>
    <mergeCell ref="O831:P831"/>
    <mergeCell ref="Q831:T831"/>
    <mergeCell ref="O832:P832"/>
    <mergeCell ref="Q832:R832"/>
    <mergeCell ref="S832:T832"/>
    <mergeCell ref="O833:P833"/>
    <mergeCell ref="Q833:R833"/>
    <mergeCell ref="S833:T833"/>
    <mergeCell ref="O834:P834"/>
    <mergeCell ref="Q834:R834"/>
    <mergeCell ref="S834:T834"/>
    <mergeCell ref="O835:P835"/>
    <mergeCell ref="Q835:R835"/>
    <mergeCell ref="S835:T835"/>
    <mergeCell ref="O836:P836"/>
    <mergeCell ref="Q836:R836"/>
    <mergeCell ref="S836:T836"/>
    <mergeCell ref="O760:T760"/>
    <mergeCell ref="O761:T761"/>
    <mergeCell ref="O762:T762"/>
    <mergeCell ref="O763:T763"/>
    <mergeCell ref="O764:T764"/>
    <mergeCell ref="O766:S766"/>
    <mergeCell ref="O767:R767"/>
    <mergeCell ref="O768:T768"/>
    <mergeCell ref="O769:S769"/>
    <mergeCell ref="O770:T770"/>
    <mergeCell ref="O771:S771"/>
    <mergeCell ref="O779:T779"/>
    <mergeCell ref="P788:T788"/>
    <mergeCell ref="P797:T797"/>
    <mergeCell ref="P800:T800"/>
    <mergeCell ref="P804:T804"/>
    <mergeCell ref="P808:T808"/>
    <mergeCell ref="O727:T727"/>
    <mergeCell ref="O737:T737"/>
    <mergeCell ref="O739:T739"/>
    <mergeCell ref="O740:S740"/>
    <mergeCell ref="O741:T741"/>
    <mergeCell ref="O742:S742"/>
    <mergeCell ref="O744:T744"/>
    <mergeCell ref="O745:T745"/>
    <mergeCell ref="O747:T747"/>
    <mergeCell ref="O748:T748"/>
    <mergeCell ref="O749:T749"/>
    <mergeCell ref="O751:T751"/>
    <mergeCell ref="O752:T752"/>
    <mergeCell ref="O754:T754"/>
    <mergeCell ref="O755:T755"/>
    <mergeCell ref="O757:T757"/>
    <mergeCell ref="O758:T758"/>
    <mergeCell ref="O713:P713"/>
    <mergeCell ref="Q713:R713"/>
    <mergeCell ref="S713:T713"/>
    <mergeCell ref="O714:P714"/>
    <mergeCell ref="Q714:R714"/>
    <mergeCell ref="S714:T714"/>
    <mergeCell ref="O715:P715"/>
    <mergeCell ref="Q715:R715"/>
    <mergeCell ref="S715:T715"/>
    <mergeCell ref="O716:P716"/>
    <mergeCell ref="Q716:R716"/>
    <mergeCell ref="S716:T716"/>
    <mergeCell ref="O717:P717"/>
    <mergeCell ref="Q717:R717"/>
    <mergeCell ref="S717:T717"/>
    <mergeCell ref="O718:P718"/>
    <mergeCell ref="Q718:R718"/>
    <mergeCell ref="S718:T718"/>
    <mergeCell ref="O707:P707"/>
    <mergeCell ref="Q707:R707"/>
    <mergeCell ref="S707:T707"/>
    <mergeCell ref="O708:P708"/>
    <mergeCell ref="Q708:R708"/>
    <mergeCell ref="S708:T708"/>
    <mergeCell ref="O709:P709"/>
    <mergeCell ref="Q709:R709"/>
    <mergeCell ref="S709:T709"/>
    <mergeCell ref="O710:P710"/>
    <mergeCell ref="Q710:R710"/>
    <mergeCell ref="S710:T710"/>
    <mergeCell ref="O711:P711"/>
    <mergeCell ref="Q711:R711"/>
    <mergeCell ref="S711:T711"/>
    <mergeCell ref="O712:P712"/>
    <mergeCell ref="Q712:R712"/>
    <mergeCell ref="S712:T712"/>
    <mergeCell ref="O701:P701"/>
    <mergeCell ref="Q701:R701"/>
    <mergeCell ref="S701:T701"/>
    <mergeCell ref="O702:P702"/>
    <mergeCell ref="Q702:R702"/>
    <mergeCell ref="S702:T702"/>
    <mergeCell ref="O703:P703"/>
    <mergeCell ref="Q703:R703"/>
    <mergeCell ref="S703:T703"/>
    <mergeCell ref="O704:P704"/>
    <mergeCell ref="Q704:R704"/>
    <mergeCell ref="S704:T704"/>
    <mergeCell ref="O705:P705"/>
    <mergeCell ref="Q705:R705"/>
    <mergeCell ref="S705:T705"/>
    <mergeCell ref="O706:P706"/>
    <mergeCell ref="Q706:R706"/>
    <mergeCell ref="S706:T706"/>
    <mergeCell ref="S687:T687"/>
    <mergeCell ref="O692:T692"/>
    <mergeCell ref="O693:T693"/>
    <mergeCell ref="O696:P696"/>
    <mergeCell ref="Q696:T696"/>
    <mergeCell ref="O697:P697"/>
    <mergeCell ref="Q697:R697"/>
    <mergeCell ref="S697:T697"/>
    <mergeCell ref="O698:P698"/>
    <mergeCell ref="Q698:R698"/>
    <mergeCell ref="S698:T698"/>
    <mergeCell ref="O699:P699"/>
    <mergeCell ref="Q699:R699"/>
    <mergeCell ref="S699:T699"/>
    <mergeCell ref="O700:P700"/>
    <mergeCell ref="Q700:R700"/>
    <mergeCell ref="S700:T700"/>
    <mergeCell ref="O677:P677"/>
    <mergeCell ref="Q677:R677"/>
    <mergeCell ref="S677:T677"/>
    <mergeCell ref="O678:P678"/>
    <mergeCell ref="Q678:R678"/>
    <mergeCell ref="S678:T678"/>
    <mergeCell ref="O679:P679"/>
    <mergeCell ref="Q679:R679"/>
    <mergeCell ref="S679:T679"/>
    <mergeCell ref="O680:P680"/>
    <mergeCell ref="Q680:R680"/>
    <mergeCell ref="S680:T680"/>
    <mergeCell ref="O681:P681"/>
    <mergeCell ref="Q681:R681"/>
    <mergeCell ref="S681:T681"/>
    <mergeCell ref="O682:P682"/>
    <mergeCell ref="Q682:R682"/>
    <mergeCell ref="S682:T682"/>
    <mergeCell ref="O671:P671"/>
    <mergeCell ref="Q671:R671"/>
    <mergeCell ref="S671:T671"/>
    <mergeCell ref="O672:P672"/>
    <mergeCell ref="Q672:R672"/>
    <mergeCell ref="S672:T672"/>
    <mergeCell ref="O673:P673"/>
    <mergeCell ref="Q673:R673"/>
    <mergeCell ref="S673:T673"/>
    <mergeCell ref="O674:P674"/>
    <mergeCell ref="Q674:R674"/>
    <mergeCell ref="S674:T674"/>
    <mergeCell ref="O675:P675"/>
    <mergeCell ref="Q675:R675"/>
    <mergeCell ref="S675:T675"/>
    <mergeCell ref="O676:P676"/>
    <mergeCell ref="Q676:R676"/>
    <mergeCell ref="S676:T676"/>
    <mergeCell ref="O665:P665"/>
    <mergeCell ref="Q665:R665"/>
    <mergeCell ref="S665:T665"/>
    <mergeCell ref="O666:P666"/>
    <mergeCell ref="Q666:R666"/>
    <mergeCell ref="S666:T666"/>
    <mergeCell ref="O667:P667"/>
    <mergeCell ref="Q667:R667"/>
    <mergeCell ref="S667:T667"/>
    <mergeCell ref="O668:P668"/>
    <mergeCell ref="Q668:R668"/>
    <mergeCell ref="S668:T668"/>
    <mergeCell ref="O669:P669"/>
    <mergeCell ref="Q669:R669"/>
    <mergeCell ref="S669:T669"/>
    <mergeCell ref="O670:P670"/>
    <mergeCell ref="Q670:R670"/>
    <mergeCell ref="S670:T670"/>
    <mergeCell ref="O590:T590"/>
    <mergeCell ref="O592:T592"/>
    <mergeCell ref="O593:T593"/>
    <mergeCell ref="O594:T594"/>
    <mergeCell ref="O595:T595"/>
    <mergeCell ref="O596:T596"/>
    <mergeCell ref="O598:S598"/>
    <mergeCell ref="O599:R599"/>
    <mergeCell ref="O600:T600"/>
    <mergeCell ref="O601:S601"/>
    <mergeCell ref="O602:T602"/>
    <mergeCell ref="O603:S603"/>
    <mergeCell ref="O611:T611"/>
    <mergeCell ref="P620:T620"/>
    <mergeCell ref="P629:T629"/>
    <mergeCell ref="P632:T632"/>
    <mergeCell ref="P636:T636"/>
    <mergeCell ref="S552:T552"/>
    <mergeCell ref="O559:T559"/>
    <mergeCell ref="O569:T569"/>
    <mergeCell ref="O571:T571"/>
    <mergeCell ref="O572:S572"/>
    <mergeCell ref="O573:T573"/>
    <mergeCell ref="O574:S574"/>
    <mergeCell ref="O576:T576"/>
    <mergeCell ref="O577:T577"/>
    <mergeCell ref="O579:T579"/>
    <mergeCell ref="O580:T580"/>
    <mergeCell ref="O581:T581"/>
    <mergeCell ref="O583:T583"/>
    <mergeCell ref="O584:T584"/>
    <mergeCell ref="O586:T586"/>
    <mergeCell ref="O587:T587"/>
    <mergeCell ref="O589:T589"/>
    <mergeCell ref="O542:P542"/>
    <mergeCell ref="Q542:R542"/>
    <mergeCell ref="S542:T542"/>
    <mergeCell ref="O543:P543"/>
    <mergeCell ref="Q543:R543"/>
    <mergeCell ref="S543:T543"/>
    <mergeCell ref="O544:P544"/>
    <mergeCell ref="Q544:R544"/>
    <mergeCell ref="S544:T544"/>
    <mergeCell ref="O545:P545"/>
    <mergeCell ref="Q545:R545"/>
    <mergeCell ref="S545:T545"/>
    <mergeCell ref="O546:P546"/>
    <mergeCell ref="Q546:R546"/>
    <mergeCell ref="S546:T546"/>
    <mergeCell ref="O547:P547"/>
    <mergeCell ref="Q547:R547"/>
    <mergeCell ref="S547:T547"/>
    <mergeCell ref="O536:P536"/>
    <mergeCell ref="Q536:R536"/>
    <mergeCell ref="S536:T536"/>
    <mergeCell ref="O537:P537"/>
    <mergeCell ref="Q537:R537"/>
    <mergeCell ref="S537:T537"/>
    <mergeCell ref="O538:P538"/>
    <mergeCell ref="Q538:R538"/>
    <mergeCell ref="S538:T538"/>
    <mergeCell ref="O539:P539"/>
    <mergeCell ref="Q539:R539"/>
    <mergeCell ref="S539:T539"/>
    <mergeCell ref="O540:P540"/>
    <mergeCell ref="Q540:R540"/>
    <mergeCell ref="S540:T540"/>
    <mergeCell ref="O541:P541"/>
    <mergeCell ref="Q541:R541"/>
    <mergeCell ref="S541:T541"/>
    <mergeCell ref="O530:P530"/>
    <mergeCell ref="Q530:R530"/>
    <mergeCell ref="S530:T530"/>
    <mergeCell ref="O531:P531"/>
    <mergeCell ref="Q531:R531"/>
    <mergeCell ref="S531:T531"/>
    <mergeCell ref="O532:P532"/>
    <mergeCell ref="Q532:R532"/>
    <mergeCell ref="S532:T532"/>
    <mergeCell ref="O533:P533"/>
    <mergeCell ref="Q533:R533"/>
    <mergeCell ref="S533:T533"/>
    <mergeCell ref="O534:P534"/>
    <mergeCell ref="Q534:R534"/>
    <mergeCell ref="S534:T534"/>
    <mergeCell ref="O535:P535"/>
    <mergeCell ref="Q535:R535"/>
    <mergeCell ref="S535:T535"/>
    <mergeCell ref="O513:P513"/>
    <mergeCell ref="Q513:R513"/>
    <mergeCell ref="S513:T513"/>
    <mergeCell ref="O514:P514"/>
    <mergeCell ref="Q514:R514"/>
    <mergeCell ref="S514:T514"/>
    <mergeCell ref="O515:P515"/>
    <mergeCell ref="Q515:R515"/>
    <mergeCell ref="S515:T515"/>
    <mergeCell ref="O516:P516"/>
    <mergeCell ref="Q516:R516"/>
    <mergeCell ref="S516:T516"/>
    <mergeCell ref="O517:P517"/>
    <mergeCell ref="Q517:R517"/>
    <mergeCell ref="S517:T517"/>
    <mergeCell ref="O518:P518"/>
    <mergeCell ref="Q518:R518"/>
    <mergeCell ref="S518:T518"/>
    <mergeCell ref="O507:P507"/>
    <mergeCell ref="Q507:R507"/>
    <mergeCell ref="S507:T507"/>
    <mergeCell ref="O508:P508"/>
    <mergeCell ref="Q508:R508"/>
    <mergeCell ref="S508:T508"/>
    <mergeCell ref="O509:P509"/>
    <mergeCell ref="Q509:R509"/>
    <mergeCell ref="S509:T509"/>
    <mergeCell ref="O510:P510"/>
    <mergeCell ref="Q510:R510"/>
    <mergeCell ref="S510:T510"/>
    <mergeCell ref="O511:P511"/>
    <mergeCell ref="Q511:R511"/>
    <mergeCell ref="S511:T511"/>
    <mergeCell ref="O512:P512"/>
    <mergeCell ref="Q512:R512"/>
    <mergeCell ref="S512:T512"/>
    <mergeCell ref="O501:P501"/>
    <mergeCell ref="Q501:R501"/>
    <mergeCell ref="S501:T501"/>
    <mergeCell ref="O502:P502"/>
    <mergeCell ref="Q502:R502"/>
    <mergeCell ref="S502:T502"/>
    <mergeCell ref="O503:P503"/>
    <mergeCell ref="Q503:R503"/>
    <mergeCell ref="S503:T503"/>
    <mergeCell ref="O504:P504"/>
    <mergeCell ref="Q504:R504"/>
    <mergeCell ref="S504:T504"/>
    <mergeCell ref="O505:P505"/>
    <mergeCell ref="Q505:R505"/>
    <mergeCell ref="S505:T505"/>
    <mergeCell ref="O506:P506"/>
    <mergeCell ref="Q506:R506"/>
    <mergeCell ref="S506:T506"/>
    <mergeCell ref="O492:T492"/>
    <mergeCell ref="O495:P495"/>
    <mergeCell ref="Q495:T495"/>
    <mergeCell ref="O496:P496"/>
    <mergeCell ref="Q496:R496"/>
    <mergeCell ref="S496:T496"/>
    <mergeCell ref="O497:P497"/>
    <mergeCell ref="Q497:R497"/>
    <mergeCell ref="S497:T497"/>
    <mergeCell ref="O498:P498"/>
    <mergeCell ref="Q498:R498"/>
    <mergeCell ref="S498:T498"/>
    <mergeCell ref="O499:P499"/>
    <mergeCell ref="Q499:R499"/>
    <mergeCell ref="S499:T499"/>
    <mergeCell ref="O500:P500"/>
    <mergeCell ref="Q500:R500"/>
    <mergeCell ref="S500:T500"/>
    <mergeCell ref="O426:T426"/>
    <mergeCell ref="O427:T427"/>
    <mergeCell ref="O428:T428"/>
    <mergeCell ref="O430:S430"/>
    <mergeCell ref="O431:R431"/>
    <mergeCell ref="O432:T432"/>
    <mergeCell ref="O433:S433"/>
    <mergeCell ref="O434:T434"/>
    <mergeCell ref="O435:S435"/>
    <mergeCell ref="O443:T443"/>
    <mergeCell ref="P452:T452"/>
    <mergeCell ref="P461:T461"/>
    <mergeCell ref="P464:T464"/>
    <mergeCell ref="P468:T468"/>
    <mergeCell ref="P472:T472"/>
    <mergeCell ref="P476:R476"/>
    <mergeCell ref="O491:T491"/>
    <mergeCell ref="O403:T403"/>
    <mergeCell ref="O404:S404"/>
    <mergeCell ref="O405:T405"/>
    <mergeCell ref="O406:S406"/>
    <mergeCell ref="O408:T408"/>
    <mergeCell ref="O409:T409"/>
    <mergeCell ref="O411:T411"/>
    <mergeCell ref="O412:T412"/>
    <mergeCell ref="O413:T413"/>
    <mergeCell ref="O415:T415"/>
    <mergeCell ref="O416:T416"/>
    <mergeCell ref="O418:T418"/>
    <mergeCell ref="O419:T419"/>
    <mergeCell ref="O421:T421"/>
    <mergeCell ref="O422:T422"/>
    <mergeCell ref="O424:T424"/>
    <mergeCell ref="O425:T425"/>
    <mergeCell ref="O378:P378"/>
    <mergeCell ref="Q378:R378"/>
    <mergeCell ref="S378:T378"/>
    <mergeCell ref="O379:P379"/>
    <mergeCell ref="Q379:R379"/>
    <mergeCell ref="S379:T379"/>
    <mergeCell ref="O380:P380"/>
    <mergeCell ref="Q380:R380"/>
    <mergeCell ref="S380:T380"/>
    <mergeCell ref="O381:P381"/>
    <mergeCell ref="Q381:R381"/>
    <mergeCell ref="S381:T381"/>
    <mergeCell ref="O382:P382"/>
    <mergeCell ref="Q382:R382"/>
    <mergeCell ref="S382:T382"/>
    <mergeCell ref="O383:P383"/>
    <mergeCell ref="Q383:R383"/>
    <mergeCell ref="S383:T383"/>
    <mergeCell ref="O372:P372"/>
    <mergeCell ref="Q372:R372"/>
    <mergeCell ref="S372:T372"/>
    <mergeCell ref="O373:P373"/>
    <mergeCell ref="Q373:R373"/>
    <mergeCell ref="S373:T373"/>
    <mergeCell ref="O374:P374"/>
    <mergeCell ref="Q374:R374"/>
    <mergeCell ref="S374:T374"/>
    <mergeCell ref="O375:P375"/>
    <mergeCell ref="Q375:R375"/>
    <mergeCell ref="S375:T375"/>
    <mergeCell ref="O376:P376"/>
    <mergeCell ref="Q376:R376"/>
    <mergeCell ref="S376:T376"/>
    <mergeCell ref="O377:P377"/>
    <mergeCell ref="Q377:R377"/>
    <mergeCell ref="S377:T377"/>
    <mergeCell ref="O366:P366"/>
    <mergeCell ref="Q366:R366"/>
    <mergeCell ref="S366:T366"/>
    <mergeCell ref="O367:P367"/>
    <mergeCell ref="Q367:R367"/>
    <mergeCell ref="S367:T367"/>
    <mergeCell ref="O368:P368"/>
    <mergeCell ref="Q368:R368"/>
    <mergeCell ref="S368:T368"/>
    <mergeCell ref="O369:P369"/>
    <mergeCell ref="Q369:R369"/>
    <mergeCell ref="S369:T369"/>
    <mergeCell ref="O370:P370"/>
    <mergeCell ref="Q370:R370"/>
    <mergeCell ref="S370:T370"/>
    <mergeCell ref="O371:P371"/>
    <mergeCell ref="Q371:R371"/>
    <mergeCell ref="S371:T371"/>
    <mergeCell ref="O357:T357"/>
    <mergeCell ref="O360:P360"/>
    <mergeCell ref="Q360:T360"/>
    <mergeCell ref="O361:P361"/>
    <mergeCell ref="Q361:R361"/>
    <mergeCell ref="S361:T361"/>
    <mergeCell ref="O362:P362"/>
    <mergeCell ref="Q362:R362"/>
    <mergeCell ref="S362:T362"/>
    <mergeCell ref="O363:P363"/>
    <mergeCell ref="Q363:R363"/>
    <mergeCell ref="S363:T363"/>
    <mergeCell ref="O364:P364"/>
    <mergeCell ref="Q364:R364"/>
    <mergeCell ref="S364:T364"/>
    <mergeCell ref="O365:P365"/>
    <mergeCell ref="Q365:R365"/>
    <mergeCell ref="S365:T365"/>
    <mergeCell ref="O343:P343"/>
    <mergeCell ref="Q343:R343"/>
    <mergeCell ref="S343:T343"/>
    <mergeCell ref="O344:P344"/>
    <mergeCell ref="Q344:R344"/>
    <mergeCell ref="S344:T344"/>
    <mergeCell ref="O345:P345"/>
    <mergeCell ref="Q345:R345"/>
    <mergeCell ref="S345:T345"/>
    <mergeCell ref="O346:P346"/>
    <mergeCell ref="Q346:R346"/>
    <mergeCell ref="S346:T346"/>
    <mergeCell ref="O347:P347"/>
    <mergeCell ref="Q347:R347"/>
    <mergeCell ref="S347:T347"/>
    <mergeCell ref="O348:P348"/>
    <mergeCell ref="Q348:R348"/>
    <mergeCell ref="S348:T348"/>
    <mergeCell ref="O337:P337"/>
    <mergeCell ref="Q337:R337"/>
    <mergeCell ref="S337:T337"/>
    <mergeCell ref="O338:P338"/>
    <mergeCell ref="Q338:R338"/>
    <mergeCell ref="S338:T338"/>
    <mergeCell ref="O339:P339"/>
    <mergeCell ref="Q339:R339"/>
    <mergeCell ref="S339:T339"/>
    <mergeCell ref="O340:P340"/>
    <mergeCell ref="Q340:R340"/>
    <mergeCell ref="S340:T340"/>
    <mergeCell ref="O341:P341"/>
    <mergeCell ref="Q341:R341"/>
    <mergeCell ref="S341:T341"/>
    <mergeCell ref="O342:P342"/>
    <mergeCell ref="Q342:R342"/>
    <mergeCell ref="S342:T342"/>
    <mergeCell ref="O331:P331"/>
    <mergeCell ref="Q331:R331"/>
    <mergeCell ref="S331:T331"/>
    <mergeCell ref="O332:P332"/>
    <mergeCell ref="Q332:R332"/>
    <mergeCell ref="S332:T332"/>
    <mergeCell ref="O333:P333"/>
    <mergeCell ref="Q333:R333"/>
    <mergeCell ref="S333:T333"/>
    <mergeCell ref="O334:P334"/>
    <mergeCell ref="Q334:R334"/>
    <mergeCell ref="S334:T334"/>
    <mergeCell ref="O335:P335"/>
    <mergeCell ref="Q335:R335"/>
    <mergeCell ref="S335:T335"/>
    <mergeCell ref="O336:P336"/>
    <mergeCell ref="Q336:R336"/>
    <mergeCell ref="S336:T336"/>
    <mergeCell ref="O258:T258"/>
    <mergeCell ref="O259:T259"/>
    <mergeCell ref="O260:T260"/>
    <mergeCell ref="O262:S262"/>
    <mergeCell ref="O263:R263"/>
    <mergeCell ref="O264:T264"/>
    <mergeCell ref="O265:S265"/>
    <mergeCell ref="O266:T266"/>
    <mergeCell ref="O267:S267"/>
    <mergeCell ref="O275:T275"/>
    <mergeCell ref="P284:T284"/>
    <mergeCell ref="P293:T293"/>
    <mergeCell ref="P296:T296"/>
    <mergeCell ref="P300:T300"/>
    <mergeCell ref="P304:T304"/>
    <mergeCell ref="P308:R308"/>
    <mergeCell ref="O323:T323"/>
    <mergeCell ref="O235:T235"/>
    <mergeCell ref="O236:S236"/>
    <mergeCell ref="O237:T237"/>
    <mergeCell ref="O238:S238"/>
    <mergeCell ref="O240:T240"/>
    <mergeCell ref="O241:T241"/>
    <mergeCell ref="O243:T243"/>
    <mergeCell ref="O244:T244"/>
    <mergeCell ref="O245:T245"/>
    <mergeCell ref="O247:T247"/>
    <mergeCell ref="O248:T248"/>
    <mergeCell ref="O250:T250"/>
    <mergeCell ref="O251:T251"/>
    <mergeCell ref="O253:T253"/>
    <mergeCell ref="O254:T254"/>
    <mergeCell ref="O256:T256"/>
    <mergeCell ref="O257:T257"/>
    <mergeCell ref="O210:P210"/>
    <mergeCell ref="Q210:R210"/>
    <mergeCell ref="S210:T210"/>
    <mergeCell ref="O211:P211"/>
    <mergeCell ref="Q211:R211"/>
    <mergeCell ref="S211:T211"/>
    <mergeCell ref="O212:P212"/>
    <mergeCell ref="Q212:R212"/>
    <mergeCell ref="S212:T212"/>
    <mergeCell ref="O213:P213"/>
    <mergeCell ref="Q213:R213"/>
    <mergeCell ref="S213:T213"/>
    <mergeCell ref="O214:P214"/>
    <mergeCell ref="Q214:R214"/>
    <mergeCell ref="S214:T214"/>
    <mergeCell ref="O215:P215"/>
    <mergeCell ref="Q215:R215"/>
    <mergeCell ref="S215:T215"/>
    <mergeCell ref="O204:P204"/>
    <mergeCell ref="Q204:R204"/>
    <mergeCell ref="S204:T204"/>
    <mergeCell ref="O205:P205"/>
    <mergeCell ref="Q205:R205"/>
    <mergeCell ref="S205:T205"/>
    <mergeCell ref="O206:P206"/>
    <mergeCell ref="Q206:R206"/>
    <mergeCell ref="S206:T206"/>
    <mergeCell ref="O207:P207"/>
    <mergeCell ref="Q207:R207"/>
    <mergeCell ref="S207:T207"/>
    <mergeCell ref="O208:P208"/>
    <mergeCell ref="Q208:R208"/>
    <mergeCell ref="S208:T208"/>
    <mergeCell ref="O209:P209"/>
    <mergeCell ref="Q209:R209"/>
    <mergeCell ref="S209:T209"/>
    <mergeCell ref="O198:P198"/>
    <mergeCell ref="Q198:R198"/>
    <mergeCell ref="S198:T198"/>
    <mergeCell ref="O199:P199"/>
    <mergeCell ref="Q199:R199"/>
    <mergeCell ref="S199:T199"/>
    <mergeCell ref="O200:P200"/>
    <mergeCell ref="Q200:R200"/>
    <mergeCell ref="S200:T200"/>
    <mergeCell ref="O201:P201"/>
    <mergeCell ref="Q201:R201"/>
    <mergeCell ref="S201:T201"/>
    <mergeCell ref="O202:P202"/>
    <mergeCell ref="Q202:R202"/>
    <mergeCell ref="S202:T202"/>
    <mergeCell ref="O203:P203"/>
    <mergeCell ref="Q203:R203"/>
    <mergeCell ref="S203:T203"/>
    <mergeCell ref="O189:T189"/>
    <mergeCell ref="O192:P192"/>
    <mergeCell ref="Q192:T192"/>
    <mergeCell ref="O193:P193"/>
    <mergeCell ref="Q193:R193"/>
    <mergeCell ref="S193:T193"/>
    <mergeCell ref="O194:P194"/>
    <mergeCell ref="Q194:R194"/>
    <mergeCell ref="S194:T194"/>
    <mergeCell ref="O195:P195"/>
    <mergeCell ref="Q195:R195"/>
    <mergeCell ref="S195:T195"/>
    <mergeCell ref="O196:P196"/>
    <mergeCell ref="Q196:R196"/>
    <mergeCell ref="S196:T196"/>
    <mergeCell ref="O197:P197"/>
    <mergeCell ref="Q197:R197"/>
    <mergeCell ref="S197:T197"/>
    <mergeCell ref="O176:P176"/>
    <mergeCell ref="Q176:R176"/>
    <mergeCell ref="S176:T176"/>
    <mergeCell ref="O177:P177"/>
    <mergeCell ref="Q177:R177"/>
    <mergeCell ref="S177:T177"/>
    <mergeCell ref="O178:P178"/>
    <mergeCell ref="Q178:R178"/>
    <mergeCell ref="S178:T178"/>
    <mergeCell ref="O179:P179"/>
    <mergeCell ref="Q179:R179"/>
    <mergeCell ref="S179:T179"/>
    <mergeCell ref="O180:P180"/>
    <mergeCell ref="Q180:R180"/>
    <mergeCell ref="S180:T180"/>
    <mergeCell ref="O181:P181"/>
    <mergeCell ref="Q181:R181"/>
    <mergeCell ref="S181:T181"/>
    <mergeCell ref="O170:P170"/>
    <mergeCell ref="Q170:R170"/>
    <mergeCell ref="S170:T170"/>
    <mergeCell ref="O171:P171"/>
    <mergeCell ref="Q171:R171"/>
    <mergeCell ref="S171:T171"/>
    <mergeCell ref="O172:P172"/>
    <mergeCell ref="Q172:R172"/>
    <mergeCell ref="S172:T172"/>
    <mergeCell ref="O173:P173"/>
    <mergeCell ref="Q173:R173"/>
    <mergeCell ref="S173:T173"/>
    <mergeCell ref="O174:P174"/>
    <mergeCell ref="Q174:R174"/>
    <mergeCell ref="S174:T174"/>
    <mergeCell ref="O175:P175"/>
    <mergeCell ref="Q175:R175"/>
    <mergeCell ref="S175:T175"/>
    <mergeCell ref="Q164:R164"/>
    <mergeCell ref="S164:T164"/>
    <mergeCell ref="O165:P165"/>
    <mergeCell ref="Q165:R165"/>
    <mergeCell ref="S165:T165"/>
    <mergeCell ref="O166:P166"/>
    <mergeCell ref="Q166:R166"/>
    <mergeCell ref="S166:T166"/>
    <mergeCell ref="O167:P167"/>
    <mergeCell ref="Q167:R167"/>
    <mergeCell ref="S167:T167"/>
    <mergeCell ref="O168:P168"/>
    <mergeCell ref="Q168:R168"/>
    <mergeCell ref="S168:T168"/>
    <mergeCell ref="O169:P169"/>
    <mergeCell ref="Q169:R169"/>
    <mergeCell ref="S169:T169"/>
    <mergeCell ref="O101:T101"/>
    <mergeCell ref="O103:T103"/>
    <mergeCell ref="O111:T111"/>
    <mergeCell ref="O113:T113"/>
    <mergeCell ref="O114:T114"/>
    <mergeCell ref="O115:T115"/>
    <mergeCell ref="N116:T116"/>
    <mergeCell ref="N117:T117"/>
    <mergeCell ref="P125:T125"/>
    <mergeCell ref="P128:T128"/>
    <mergeCell ref="P132:T132"/>
    <mergeCell ref="P136:T136"/>
    <mergeCell ref="P140:R140"/>
    <mergeCell ref="O155:T155"/>
    <mergeCell ref="O156:T156"/>
    <mergeCell ref="O159:P159"/>
    <mergeCell ref="Q159:T159"/>
    <mergeCell ref="Q60:T60"/>
    <mergeCell ref="O61:P61"/>
    <mergeCell ref="Q61:T61"/>
    <mergeCell ref="O62:P62"/>
    <mergeCell ref="Q62:T62"/>
    <mergeCell ref="N63:T63"/>
    <mergeCell ref="O65:T65"/>
    <mergeCell ref="O66:T66"/>
    <mergeCell ref="N92:T92"/>
    <mergeCell ref="N93:T93"/>
    <mergeCell ref="O95:T95"/>
    <mergeCell ref="O97:T97"/>
    <mergeCell ref="O98:T98"/>
    <mergeCell ref="O44:P44"/>
    <mergeCell ref="Q44:T44"/>
    <mergeCell ref="O45:P45"/>
    <mergeCell ref="Q45:T45"/>
    <mergeCell ref="O46:P46"/>
    <mergeCell ref="Q46:T46"/>
    <mergeCell ref="O47:P47"/>
    <mergeCell ref="Q47:T47"/>
    <mergeCell ref="O48:P48"/>
    <mergeCell ref="Q48:T48"/>
    <mergeCell ref="O49:P49"/>
    <mergeCell ref="Q49:T49"/>
    <mergeCell ref="O50:P50"/>
    <mergeCell ref="Q50:T50"/>
    <mergeCell ref="O51:P51"/>
    <mergeCell ref="Q51:T51"/>
    <mergeCell ref="O52:P52"/>
    <mergeCell ref="O3:T3"/>
    <mergeCell ref="P4:T4"/>
    <mergeCell ref="P5:T5"/>
    <mergeCell ref="P6:T6"/>
    <mergeCell ref="P7:T7"/>
    <mergeCell ref="P8:T8"/>
    <mergeCell ref="P9:T9"/>
    <mergeCell ref="P10:S10"/>
    <mergeCell ref="P11:S11"/>
    <mergeCell ref="P12:T12"/>
    <mergeCell ref="P13:S13"/>
    <mergeCell ref="P14:T14"/>
    <mergeCell ref="P15:T15"/>
    <mergeCell ref="P16:T16"/>
    <mergeCell ref="P17:T17"/>
    <mergeCell ref="D43:G43"/>
    <mergeCell ref="H43:I43"/>
    <mergeCell ref="J43:M43"/>
    <mergeCell ref="B3:G3"/>
    <mergeCell ref="P31:T31"/>
    <mergeCell ref="P32:S32"/>
    <mergeCell ref="P33:T33"/>
    <mergeCell ref="N35:T35"/>
    <mergeCell ref="O37:T37"/>
    <mergeCell ref="O38:T38"/>
    <mergeCell ref="O39:P39"/>
    <mergeCell ref="Q39:T39"/>
    <mergeCell ref="O40:P40"/>
    <mergeCell ref="Q40:T40"/>
    <mergeCell ref="O41:P41"/>
    <mergeCell ref="Q41:T41"/>
    <mergeCell ref="O42:P42"/>
    <mergeCell ref="C10:F10"/>
    <mergeCell ref="C11:F11"/>
    <mergeCell ref="C12:G12"/>
    <mergeCell ref="C13:F13"/>
    <mergeCell ref="C9:G9"/>
    <mergeCell ref="B113:G113"/>
    <mergeCell ref="U39:V39"/>
    <mergeCell ref="W39:Z39"/>
    <mergeCell ref="B46:C46"/>
    <mergeCell ref="D46:G46"/>
    <mergeCell ref="B45:C45"/>
    <mergeCell ref="D45:G45"/>
    <mergeCell ref="W45:Z45"/>
    <mergeCell ref="J57:M57"/>
    <mergeCell ref="U57:V57"/>
    <mergeCell ref="H80:I80"/>
    <mergeCell ref="U80:V80"/>
    <mergeCell ref="W57:Z57"/>
    <mergeCell ref="W69:Z69"/>
    <mergeCell ref="H76:I76"/>
    <mergeCell ref="U76:V76"/>
    <mergeCell ref="W77:Z77"/>
    <mergeCell ref="W78:Z78"/>
    <mergeCell ref="W73:Z73"/>
    <mergeCell ref="J70:M70"/>
    <mergeCell ref="W70:Z70"/>
    <mergeCell ref="J79:M79"/>
    <mergeCell ref="Q52:T52"/>
    <mergeCell ref="Q42:T42"/>
    <mergeCell ref="O43:P43"/>
    <mergeCell ref="Q43:T43"/>
    <mergeCell ref="Q59:T59"/>
    <mergeCell ref="AW41:AZ41"/>
    <mergeCell ref="AU72:AV72"/>
    <mergeCell ref="C25:G25"/>
    <mergeCell ref="C14:G14"/>
    <mergeCell ref="C15:G15"/>
    <mergeCell ref="C16:G16"/>
    <mergeCell ref="C17:G17"/>
    <mergeCell ref="C18:G18"/>
    <mergeCell ref="C19:G19"/>
    <mergeCell ref="D41:G41"/>
    <mergeCell ref="H41:I41"/>
    <mergeCell ref="J41:M41"/>
    <mergeCell ref="U41:V41"/>
    <mergeCell ref="H70:I70"/>
    <mergeCell ref="U70:V70"/>
    <mergeCell ref="AH70:AI70"/>
    <mergeCell ref="AU70:AV70"/>
    <mergeCell ref="J71:M71"/>
    <mergeCell ref="AW71:AZ71"/>
    <mergeCell ref="B38:G38"/>
    <mergeCell ref="B39:C39"/>
    <mergeCell ref="D39:G39"/>
    <mergeCell ref="H39:I39"/>
    <mergeCell ref="J39:M39"/>
    <mergeCell ref="H72:I72"/>
    <mergeCell ref="U72:V72"/>
    <mergeCell ref="B43:C43"/>
    <mergeCell ref="U43:V43"/>
    <mergeCell ref="B42:C42"/>
    <mergeCell ref="D42:G42"/>
    <mergeCell ref="W41:Z41"/>
    <mergeCell ref="O60:P60"/>
    <mergeCell ref="BJ68:BM68"/>
    <mergeCell ref="H69:I69"/>
    <mergeCell ref="U69:V69"/>
    <mergeCell ref="AH69:AI69"/>
    <mergeCell ref="W68:Z68"/>
    <mergeCell ref="AH68:AI68"/>
    <mergeCell ref="AJ68:AM68"/>
    <mergeCell ref="AU68:AV68"/>
    <mergeCell ref="AW68:AZ68"/>
    <mergeCell ref="BH68:BI68"/>
    <mergeCell ref="BH43:BI43"/>
    <mergeCell ref="BH42:BI42"/>
    <mergeCell ref="BJ42:BM42"/>
    <mergeCell ref="H42:I42"/>
    <mergeCell ref="J42:M42"/>
    <mergeCell ref="U42:V42"/>
    <mergeCell ref="H49:I49"/>
    <mergeCell ref="J49:M49"/>
    <mergeCell ref="AU46:AV46"/>
    <mergeCell ref="AU69:AV69"/>
    <mergeCell ref="BH69:BI69"/>
    <mergeCell ref="J69:M69"/>
    <mergeCell ref="AW69:AZ69"/>
    <mergeCell ref="BH45:BI45"/>
    <mergeCell ref="BJ45:BM45"/>
    <mergeCell ref="H46:I46"/>
    <mergeCell ref="J46:M46"/>
    <mergeCell ref="U46:V46"/>
    <mergeCell ref="H45:I45"/>
    <mergeCell ref="J45:M45"/>
    <mergeCell ref="U45:V45"/>
    <mergeCell ref="W42:Z42"/>
    <mergeCell ref="AJ39:AM39"/>
    <mergeCell ref="AW42:AZ42"/>
    <mergeCell ref="AW40:AZ40"/>
    <mergeCell ref="AW45:AZ45"/>
    <mergeCell ref="AU49:AV49"/>
    <mergeCell ref="AW49:AZ49"/>
    <mergeCell ref="AW54:AZ54"/>
    <mergeCell ref="C26:G26"/>
    <mergeCell ref="C20:G20"/>
    <mergeCell ref="C21:G21"/>
    <mergeCell ref="C22:G22"/>
    <mergeCell ref="C23:G23"/>
    <mergeCell ref="C24:G24"/>
    <mergeCell ref="BH41:BI41"/>
    <mergeCell ref="C7:G7"/>
    <mergeCell ref="C8:G8"/>
    <mergeCell ref="AU39:AV39"/>
    <mergeCell ref="AW39:AZ39"/>
    <mergeCell ref="BH39:BI39"/>
    <mergeCell ref="AH41:AI41"/>
    <mergeCell ref="AH45:AI45"/>
    <mergeCell ref="AJ45:AM45"/>
    <mergeCell ref="AU45:AV45"/>
    <mergeCell ref="AJ47:AM47"/>
    <mergeCell ref="AU47:AV47"/>
    <mergeCell ref="AW47:AZ47"/>
    <mergeCell ref="BH47:BI47"/>
    <mergeCell ref="BH54:BI54"/>
    <mergeCell ref="AH42:AI42"/>
    <mergeCell ref="AJ42:AM42"/>
    <mergeCell ref="AU42:AV42"/>
    <mergeCell ref="AJ41:AM41"/>
    <mergeCell ref="BJ39:BM39"/>
    <mergeCell ref="AH39:AI39"/>
    <mergeCell ref="B37:G37"/>
    <mergeCell ref="BH34:BM34"/>
    <mergeCell ref="A35:G35"/>
    <mergeCell ref="H34:M34"/>
    <mergeCell ref="U34:Z34"/>
    <mergeCell ref="AH34:AM34"/>
    <mergeCell ref="AU34:AZ34"/>
    <mergeCell ref="C32:F32"/>
    <mergeCell ref="C33:G33"/>
    <mergeCell ref="C27:G27"/>
    <mergeCell ref="C28:G28"/>
    <mergeCell ref="C29:F29"/>
    <mergeCell ref="C30:G30"/>
    <mergeCell ref="C31:G31"/>
    <mergeCell ref="C4:G4"/>
    <mergeCell ref="C5:G5"/>
    <mergeCell ref="C6:G6"/>
    <mergeCell ref="P18:T18"/>
    <mergeCell ref="P19:T19"/>
    <mergeCell ref="P20:T20"/>
    <mergeCell ref="P21:T21"/>
    <mergeCell ref="P22:T22"/>
    <mergeCell ref="P23:T23"/>
    <mergeCell ref="P24:T24"/>
    <mergeCell ref="P25:T25"/>
    <mergeCell ref="P26:T26"/>
    <mergeCell ref="P27:T27"/>
    <mergeCell ref="P28:T28"/>
    <mergeCell ref="P29:S29"/>
    <mergeCell ref="P30:T30"/>
    <mergeCell ref="BJ40:BM40"/>
    <mergeCell ref="B40:C40"/>
    <mergeCell ref="D40:G40"/>
    <mergeCell ref="H40:I40"/>
    <mergeCell ref="J40:M40"/>
    <mergeCell ref="U40:V40"/>
    <mergeCell ref="W40:Z40"/>
    <mergeCell ref="AH40:AI40"/>
    <mergeCell ref="AJ40:AM40"/>
    <mergeCell ref="AU40:AV40"/>
    <mergeCell ref="BH40:BI40"/>
    <mergeCell ref="AJ44:AM44"/>
    <mergeCell ref="AU44:AV44"/>
    <mergeCell ref="AW44:AZ44"/>
    <mergeCell ref="BH44:BI44"/>
    <mergeCell ref="BJ44:BM44"/>
    <mergeCell ref="BJ43:BM43"/>
    <mergeCell ref="B44:C44"/>
    <mergeCell ref="D44:G44"/>
    <mergeCell ref="H44:I44"/>
    <mergeCell ref="J44:M44"/>
    <mergeCell ref="U44:V44"/>
    <mergeCell ref="W44:Z44"/>
    <mergeCell ref="AH44:AI44"/>
    <mergeCell ref="W43:Z43"/>
    <mergeCell ref="AH43:AI43"/>
    <mergeCell ref="AJ43:AM43"/>
    <mergeCell ref="AU43:AV43"/>
    <mergeCell ref="AW43:AZ43"/>
    <mergeCell ref="BJ41:BM41"/>
    <mergeCell ref="B41:C41"/>
    <mergeCell ref="AU41:AV41"/>
    <mergeCell ref="BJ47:BM47"/>
    <mergeCell ref="BJ46:BM46"/>
    <mergeCell ref="B47:C47"/>
    <mergeCell ref="D47:G47"/>
    <mergeCell ref="H47:I47"/>
    <mergeCell ref="J47:M47"/>
    <mergeCell ref="U47:V47"/>
    <mergeCell ref="W47:Z47"/>
    <mergeCell ref="AH47:AI47"/>
    <mergeCell ref="W46:Z46"/>
    <mergeCell ref="AH46:AI46"/>
    <mergeCell ref="AJ46:AM46"/>
    <mergeCell ref="AW46:AZ46"/>
    <mergeCell ref="BH46:BI46"/>
    <mergeCell ref="AH48:AI48"/>
    <mergeCell ref="AJ48:AM48"/>
    <mergeCell ref="AU48:AV48"/>
    <mergeCell ref="AW48:AZ48"/>
    <mergeCell ref="BH48:BI48"/>
    <mergeCell ref="BJ48:BM48"/>
    <mergeCell ref="B48:C48"/>
    <mergeCell ref="D48:G48"/>
    <mergeCell ref="H48:I48"/>
    <mergeCell ref="J48:M48"/>
    <mergeCell ref="U48:V48"/>
    <mergeCell ref="W48:Z48"/>
    <mergeCell ref="U49:V49"/>
    <mergeCell ref="W49:Z49"/>
    <mergeCell ref="AH49:AI49"/>
    <mergeCell ref="AJ49:AM49"/>
    <mergeCell ref="AH52:AI52"/>
    <mergeCell ref="AJ52:AM52"/>
    <mergeCell ref="AU52:AV52"/>
    <mergeCell ref="AW52:AZ52"/>
    <mergeCell ref="BH52:BI52"/>
    <mergeCell ref="BJ52:BM52"/>
    <mergeCell ref="B52:C52"/>
    <mergeCell ref="D52:G52"/>
    <mergeCell ref="H52:I52"/>
    <mergeCell ref="J52:M52"/>
    <mergeCell ref="U52:V52"/>
    <mergeCell ref="W52:Z52"/>
    <mergeCell ref="AW53:AZ53"/>
    <mergeCell ref="AU51:AV51"/>
    <mergeCell ref="AW51:AZ51"/>
    <mergeCell ref="BH51:BI51"/>
    <mergeCell ref="BJ51:BM51"/>
    <mergeCell ref="B51:C51"/>
    <mergeCell ref="D51:G51"/>
    <mergeCell ref="H51:I51"/>
    <mergeCell ref="J51:M51"/>
    <mergeCell ref="U51:V51"/>
    <mergeCell ref="W51:Z51"/>
    <mergeCell ref="AH51:AI51"/>
    <mergeCell ref="AJ51:AM51"/>
    <mergeCell ref="BH49:BI49"/>
    <mergeCell ref="BJ49:BM49"/>
    <mergeCell ref="B49:C49"/>
    <mergeCell ref="B56:C56"/>
    <mergeCell ref="D56:G56"/>
    <mergeCell ref="H56:I56"/>
    <mergeCell ref="J56:M56"/>
    <mergeCell ref="U56:V56"/>
    <mergeCell ref="W56:Z56"/>
    <mergeCell ref="AH56:AI56"/>
    <mergeCell ref="W55:Z55"/>
    <mergeCell ref="AH55:AI55"/>
    <mergeCell ref="AJ55:AM55"/>
    <mergeCell ref="AU55:AV55"/>
    <mergeCell ref="AW55:AZ55"/>
    <mergeCell ref="BH55:BI55"/>
    <mergeCell ref="BJ54:BM54"/>
    <mergeCell ref="B55:C55"/>
    <mergeCell ref="D55:G55"/>
    <mergeCell ref="H55:I55"/>
    <mergeCell ref="J55:M55"/>
    <mergeCell ref="U55:V55"/>
    <mergeCell ref="B54:C54"/>
    <mergeCell ref="D54:G54"/>
    <mergeCell ref="H54:I54"/>
    <mergeCell ref="J54:M54"/>
    <mergeCell ref="U54:V54"/>
    <mergeCell ref="W54:Z54"/>
    <mergeCell ref="AH54:AI54"/>
    <mergeCell ref="AJ54:AM54"/>
    <mergeCell ref="AU54:AV54"/>
    <mergeCell ref="AJ56:AM56"/>
    <mergeCell ref="AU56:AV56"/>
    <mergeCell ref="AJ60:AM60"/>
    <mergeCell ref="AU60:AV60"/>
    <mergeCell ref="AW60:AZ60"/>
    <mergeCell ref="BH60:BI60"/>
    <mergeCell ref="BJ60:BM60"/>
    <mergeCell ref="BJ58:BM58"/>
    <mergeCell ref="B60:C60"/>
    <mergeCell ref="D60:G60"/>
    <mergeCell ref="H60:I60"/>
    <mergeCell ref="J60:M60"/>
    <mergeCell ref="U60:V60"/>
    <mergeCell ref="W60:Z60"/>
    <mergeCell ref="AH60:AI60"/>
    <mergeCell ref="W58:Z58"/>
    <mergeCell ref="AH58:AI58"/>
    <mergeCell ref="AJ58:AM58"/>
    <mergeCell ref="AU58:AV58"/>
    <mergeCell ref="AW58:AZ58"/>
    <mergeCell ref="BH58:BI58"/>
    <mergeCell ref="B58:C58"/>
    <mergeCell ref="D58:G58"/>
    <mergeCell ref="H58:I58"/>
    <mergeCell ref="J58:M58"/>
    <mergeCell ref="U58:V58"/>
    <mergeCell ref="AH59:AI59"/>
    <mergeCell ref="AJ59:AM59"/>
    <mergeCell ref="AU59:AV59"/>
    <mergeCell ref="AW59:AZ59"/>
    <mergeCell ref="U59:V59"/>
    <mergeCell ref="O58:P58"/>
    <mergeCell ref="Q58:T58"/>
    <mergeCell ref="O59:P59"/>
    <mergeCell ref="AU62:AV62"/>
    <mergeCell ref="AW62:AZ62"/>
    <mergeCell ref="BH62:BI62"/>
    <mergeCell ref="B65:G65"/>
    <mergeCell ref="U67:V67"/>
    <mergeCell ref="W67:Z67"/>
    <mergeCell ref="BJ67:BM67"/>
    <mergeCell ref="BH67:BI67"/>
    <mergeCell ref="AJ67:AM67"/>
    <mergeCell ref="AH67:AI67"/>
    <mergeCell ref="J67:M67"/>
    <mergeCell ref="H67:I67"/>
    <mergeCell ref="AW61:AZ61"/>
    <mergeCell ref="BH61:BI61"/>
    <mergeCell ref="BJ61:BM61"/>
    <mergeCell ref="B62:C62"/>
    <mergeCell ref="D62:G62"/>
    <mergeCell ref="H62:I62"/>
    <mergeCell ref="J62:M62"/>
    <mergeCell ref="U62:V62"/>
    <mergeCell ref="B61:C61"/>
    <mergeCell ref="D61:G61"/>
    <mergeCell ref="H61:I61"/>
    <mergeCell ref="J61:M61"/>
    <mergeCell ref="U61:V61"/>
    <mergeCell ref="W61:Z61"/>
    <mergeCell ref="AH61:AI61"/>
    <mergeCell ref="AJ61:AM61"/>
    <mergeCell ref="AU61:AV61"/>
    <mergeCell ref="AB61:AC61"/>
    <mergeCell ref="AD61:AG61"/>
    <mergeCell ref="AB62:AC62"/>
    <mergeCell ref="J80:M80"/>
    <mergeCell ref="AW79:AZ79"/>
    <mergeCell ref="AW80:AZ80"/>
    <mergeCell ref="H79:I79"/>
    <mergeCell ref="U79:V79"/>
    <mergeCell ref="W79:Z79"/>
    <mergeCell ref="W80:Z80"/>
    <mergeCell ref="W81:Z81"/>
    <mergeCell ref="H71:I71"/>
    <mergeCell ref="U71:V71"/>
    <mergeCell ref="AH72:AI72"/>
    <mergeCell ref="J72:M72"/>
    <mergeCell ref="AW72:AZ72"/>
    <mergeCell ref="AU78:AV78"/>
    <mergeCell ref="U75:V75"/>
    <mergeCell ref="AH75:AI75"/>
    <mergeCell ref="J75:M75"/>
    <mergeCell ref="AW75:AZ75"/>
    <mergeCell ref="AU74:AV74"/>
    <mergeCell ref="H74:I74"/>
    <mergeCell ref="U74:V74"/>
    <mergeCell ref="AH74:AI74"/>
    <mergeCell ref="AH73:AI73"/>
    <mergeCell ref="AU73:AV73"/>
    <mergeCell ref="J73:M73"/>
    <mergeCell ref="J74:M74"/>
    <mergeCell ref="AW73:AZ73"/>
    <mergeCell ref="AW74:AZ74"/>
    <mergeCell ref="H73:I73"/>
    <mergeCell ref="U73:V73"/>
    <mergeCell ref="W75:Z75"/>
    <mergeCell ref="H78:I78"/>
    <mergeCell ref="U78:V78"/>
    <mergeCell ref="AH78:AI78"/>
    <mergeCell ref="J78:M78"/>
    <mergeCell ref="AW78:AZ78"/>
    <mergeCell ref="AU77:AV77"/>
    <mergeCell ref="BH77:BI77"/>
    <mergeCell ref="H77:I77"/>
    <mergeCell ref="U77:V77"/>
    <mergeCell ref="AH77:AI77"/>
    <mergeCell ref="W71:Z71"/>
    <mergeCell ref="W72:Z72"/>
    <mergeCell ref="AH76:AI76"/>
    <mergeCell ref="AU76:AV76"/>
    <mergeCell ref="J76:M76"/>
    <mergeCell ref="J77:M77"/>
    <mergeCell ref="W76:Z76"/>
    <mergeCell ref="AJ75:AM75"/>
    <mergeCell ref="BH74:BI74"/>
    <mergeCell ref="BH73:BI73"/>
    <mergeCell ref="H75:I75"/>
    <mergeCell ref="J82:M82"/>
    <mergeCell ref="J83:M83"/>
    <mergeCell ref="AW82:AZ82"/>
    <mergeCell ref="AW83:AZ83"/>
    <mergeCell ref="H82:I82"/>
    <mergeCell ref="U82:V82"/>
    <mergeCell ref="W82:Z82"/>
    <mergeCell ref="W83:Z83"/>
    <mergeCell ref="W84:Z84"/>
    <mergeCell ref="AW84:AZ84"/>
    <mergeCell ref="AU81:AV81"/>
    <mergeCell ref="BH81:BI81"/>
    <mergeCell ref="H81:I81"/>
    <mergeCell ref="U81:V81"/>
    <mergeCell ref="AH81:AI81"/>
    <mergeCell ref="J81:M81"/>
    <mergeCell ref="AW81:AZ81"/>
    <mergeCell ref="BH82:BI82"/>
    <mergeCell ref="H84:I84"/>
    <mergeCell ref="U84:V84"/>
    <mergeCell ref="AH84:AI84"/>
    <mergeCell ref="AU83:AV83"/>
    <mergeCell ref="BH83:BI83"/>
    <mergeCell ref="H83:I83"/>
    <mergeCell ref="U83:V83"/>
    <mergeCell ref="AH83:AI83"/>
    <mergeCell ref="J84:M84"/>
    <mergeCell ref="H87:I87"/>
    <mergeCell ref="AU86:AV86"/>
    <mergeCell ref="BH86:BI86"/>
    <mergeCell ref="AH87:AI87"/>
    <mergeCell ref="AU87:AV87"/>
    <mergeCell ref="BH87:BI87"/>
    <mergeCell ref="H86:I86"/>
    <mergeCell ref="U86:V86"/>
    <mergeCell ref="AH86:AI86"/>
    <mergeCell ref="BH85:BI85"/>
    <mergeCell ref="AH85:AI85"/>
    <mergeCell ref="AU85:AV85"/>
    <mergeCell ref="H85:I85"/>
    <mergeCell ref="AJ83:AM83"/>
    <mergeCell ref="C120:H120"/>
    <mergeCell ref="A93:G93"/>
    <mergeCell ref="H93:K93"/>
    <mergeCell ref="A92:G92"/>
    <mergeCell ref="H92:K92"/>
    <mergeCell ref="BH91:BI91"/>
    <mergeCell ref="AH91:AI91"/>
    <mergeCell ref="AU91:AV91"/>
    <mergeCell ref="B97:G97"/>
    <mergeCell ref="B98:G98"/>
    <mergeCell ref="B101:G101"/>
    <mergeCell ref="H91:I91"/>
    <mergeCell ref="U91:V91"/>
    <mergeCell ref="B115:G115"/>
    <mergeCell ref="B114:G114"/>
    <mergeCell ref="H112:M112"/>
    <mergeCell ref="H113:M113"/>
    <mergeCell ref="H114:M114"/>
    <mergeCell ref="U112:Z112"/>
    <mergeCell ref="U113:Z113"/>
    <mergeCell ref="U114:Z114"/>
    <mergeCell ref="AH112:AM112"/>
    <mergeCell ref="AH113:AM113"/>
    <mergeCell ref="AH114:AM114"/>
    <mergeCell ref="AU114:AZ114"/>
    <mergeCell ref="BH112:BM112"/>
    <mergeCell ref="BH113:BM113"/>
    <mergeCell ref="BH114:BM114"/>
    <mergeCell ref="J91:M91"/>
    <mergeCell ref="AU112:AZ112"/>
    <mergeCell ref="AU113:AZ113"/>
    <mergeCell ref="AK152:AM152"/>
    <mergeCell ref="AX152:AZ152"/>
    <mergeCell ref="BK152:BM152"/>
    <mergeCell ref="C145:I145"/>
    <mergeCell ref="K145:M145"/>
    <mergeCell ref="X145:Z145"/>
    <mergeCell ref="AK145:AM145"/>
    <mergeCell ref="AX145:AZ145"/>
    <mergeCell ref="BK145:BM145"/>
    <mergeCell ref="C133:H133"/>
    <mergeCell ref="C136:G136"/>
    <mergeCell ref="C137:H137"/>
    <mergeCell ref="C140:E140"/>
    <mergeCell ref="C141:H141"/>
    <mergeCell ref="B144:M144"/>
    <mergeCell ref="C125:G125"/>
    <mergeCell ref="C128:G128"/>
    <mergeCell ref="C129:H129"/>
    <mergeCell ref="C132:G132"/>
    <mergeCell ref="A147:M147"/>
    <mergeCell ref="B161:C161"/>
    <mergeCell ref="D161:E161"/>
    <mergeCell ref="F161:G161"/>
    <mergeCell ref="B162:C162"/>
    <mergeCell ref="D162:E162"/>
    <mergeCell ref="F162:G162"/>
    <mergeCell ref="A154:M154"/>
    <mergeCell ref="B155:G155"/>
    <mergeCell ref="B156:G156"/>
    <mergeCell ref="B159:C159"/>
    <mergeCell ref="D159:G159"/>
    <mergeCell ref="B160:C160"/>
    <mergeCell ref="D160:E160"/>
    <mergeCell ref="F160:G160"/>
    <mergeCell ref="C152:I152"/>
    <mergeCell ref="K152:M152"/>
    <mergeCell ref="X152:Z152"/>
    <mergeCell ref="B167:C167"/>
    <mergeCell ref="D167:E167"/>
    <mergeCell ref="F167:G167"/>
    <mergeCell ref="B168:C168"/>
    <mergeCell ref="D168:E168"/>
    <mergeCell ref="F168:G168"/>
    <mergeCell ref="B165:C165"/>
    <mergeCell ref="D165:E165"/>
    <mergeCell ref="F165:G165"/>
    <mergeCell ref="B166:C166"/>
    <mergeCell ref="D166:E166"/>
    <mergeCell ref="F166:G166"/>
    <mergeCell ref="B163:C163"/>
    <mergeCell ref="D163:E163"/>
    <mergeCell ref="F163:G163"/>
    <mergeCell ref="B164:C164"/>
    <mergeCell ref="D164:E164"/>
    <mergeCell ref="F164:G164"/>
    <mergeCell ref="O160:P160"/>
    <mergeCell ref="Q160:R160"/>
    <mergeCell ref="S160:T160"/>
    <mergeCell ref="O161:P161"/>
    <mergeCell ref="Q161:R161"/>
    <mergeCell ref="S161:T161"/>
    <mergeCell ref="O162:P162"/>
    <mergeCell ref="Q162:R162"/>
    <mergeCell ref="S162:T162"/>
    <mergeCell ref="O163:P163"/>
    <mergeCell ref="Q163:R163"/>
    <mergeCell ref="S163:T163"/>
    <mergeCell ref="O164:P164"/>
    <mergeCell ref="B173:C173"/>
    <mergeCell ref="D173:E173"/>
    <mergeCell ref="F173:G173"/>
    <mergeCell ref="B174:C174"/>
    <mergeCell ref="D174:E174"/>
    <mergeCell ref="F174:G174"/>
    <mergeCell ref="B171:C171"/>
    <mergeCell ref="D171:E171"/>
    <mergeCell ref="F171:G171"/>
    <mergeCell ref="B172:C172"/>
    <mergeCell ref="D172:E172"/>
    <mergeCell ref="F172:G172"/>
    <mergeCell ref="B169:C169"/>
    <mergeCell ref="D169:E169"/>
    <mergeCell ref="F169:G169"/>
    <mergeCell ref="B170:C170"/>
    <mergeCell ref="D170:E170"/>
    <mergeCell ref="F170:G170"/>
    <mergeCell ref="B179:C179"/>
    <mergeCell ref="D179:E179"/>
    <mergeCell ref="F179:G179"/>
    <mergeCell ref="B180:C180"/>
    <mergeCell ref="D180:E180"/>
    <mergeCell ref="F180:G180"/>
    <mergeCell ref="B177:C177"/>
    <mergeCell ref="D177:E177"/>
    <mergeCell ref="F177:G177"/>
    <mergeCell ref="B178:C178"/>
    <mergeCell ref="D178:E178"/>
    <mergeCell ref="F178:G178"/>
    <mergeCell ref="B175:C175"/>
    <mergeCell ref="D175:E175"/>
    <mergeCell ref="F175:G175"/>
    <mergeCell ref="B176:C176"/>
    <mergeCell ref="D176:E176"/>
    <mergeCell ref="F176:G176"/>
    <mergeCell ref="AK185:AM185"/>
    <mergeCell ref="AX185:AZ185"/>
    <mergeCell ref="BK185:BM185"/>
    <mergeCell ref="A187:M187"/>
    <mergeCell ref="B188:G188"/>
    <mergeCell ref="B183:C183"/>
    <mergeCell ref="D183:E183"/>
    <mergeCell ref="F183:G183"/>
    <mergeCell ref="C185:I185"/>
    <mergeCell ref="K185:M185"/>
    <mergeCell ref="X185:Z185"/>
    <mergeCell ref="B181:C181"/>
    <mergeCell ref="D181:E181"/>
    <mergeCell ref="F181:G181"/>
    <mergeCell ref="B182:C182"/>
    <mergeCell ref="D182:E182"/>
    <mergeCell ref="F182:G182"/>
    <mergeCell ref="O182:P182"/>
    <mergeCell ref="Q182:R182"/>
    <mergeCell ref="S182:T182"/>
    <mergeCell ref="O183:P183"/>
    <mergeCell ref="Q183:R183"/>
    <mergeCell ref="S183:T183"/>
    <mergeCell ref="O188:T188"/>
    <mergeCell ref="B196:C196"/>
    <mergeCell ref="D196:E196"/>
    <mergeCell ref="F196:G196"/>
    <mergeCell ref="B197:C197"/>
    <mergeCell ref="D197:E197"/>
    <mergeCell ref="F197:G197"/>
    <mergeCell ref="B194:C194"/>
    <mergeCell ref="D194:E194"/>
    <mergeCell ref="F194:G194"/>
    <mergeCell ref="B195:C195"/>
    <mergeCell ref="D195:E195"/>
    <mergeCell ref="F195:G195"/>
    <mergeCell ref="B189:G189"/>
    <mergeCell ref="B192:C192"/>
    <mergeCell ref="D192:G192"/>
    <mergeCell ref="B193:C193"/>
    <mergeCell ref="D193:E193"/>
    <mergeCell ref="F193:G193"/>
    <mergeCell ref="B202:C202"/>
    <mergeCell ref="D202:E202"/>
    <mergeCell ref="F202:G202"/>
    <mergeCell ref="B203:C203"/>
    <mergeCell ref="D203:E203"/>
    <mergeCell ref="F203:G203"/>
    <mergeCell ref="B200:C200"/>
    <mergeCell ref="D200:E200"/>
    <mergeCell ref="F200:G200"/>
    <mergeCell ref="B201:C201"/>
    <mergeCell ref="D201:E201"/>
    <mergeCell ref="F201:G201"/>
    <mergeCell ref="B198:C198"/>
    <mergeCell ref="D198:E198"/>
    <mergeCell ref="F198:G198"/>
    <mergeCell ref="B199:C199"/>
    <mergeCell ref="D199:E199"/>
    <mergeCell ref="F199:G199"/>
    <mergeCell ref="B208:C208"/>
    <mergeCell ref="D208:E208"/>
    <mergeCell ref="F208:G208"/>
    <mergeCell ref="B209:C209"/>
    <mergeCell ref="D209:E209"/>
    <mergeCell ref="F209:G209"/>
    <mergeCell ref="B206:C206"/>
    <mergeCell ref="D206:E206"/>
    <mergeCell ref="F206:G206"/>
    <mergeCell ref="B207:C207"/>
    <mergeCell ref="D207:E207"/>
    <mergeCell ref="F207:G207"/>
    <mergeCell ref="B204:C204"/>
    <mergeCell ref="D204:E204"/>
    <mergeCell ref="F204:G204"/>
    <mergeCell ref="B205:C205"/>
    <mergeCell ref="D205:E205"/>
    <mergeCell ref="F205:G205"/>
    <mergeCell ref="B214:C214"/>
    <mergeCell ref="D214:E214"/>
    <mergeCell ref="F214:G214"/>
    <mergeCell ref="B215:C215"/>
    <mergeCell ref="D215:E215"/>
    <mergeCell ref="F215:G215"/>
    <mergeCell ref="B212:C212"/>
    <mergeCell ref="D212:E212"/>
    <mergeCell ref="F212:G212"/>
    <mergeCell ref="B213:C213"/>
    <mergeCell ref="D213:E213"/>
    <mergeCell ref="F213:G213"/>
    <mergeCell ref="B210:C210"/>
    <mergeCell ref="D210:E210"/>
    <mergeCell ref="F210:G210"/>
    <mergeCell ref="B211:C211"/>
    <mergeCell ref="D211:E211"/>
    <mergeCell ref="F211:G211"/>
    <mergeCell ref="B223:G223"/>
    <mergeCell ref="B228:M228"/>
    <mergeCell ref="B231:M231"/>
    <mergeCell ref="B233:G233"/>
    <mergeCell ref="AK218:AM218"/>
    <mergeCell ref="AX218:AZ218"/>
    <mergeCell ref="BK218:BM218"/>
    <mergeCell ref="C220:I220"/>
    <mergeCell ref="K220:M220"/>
    <mergeCell ref="X220:Z220"/>
    <mergeCell ref="AK220:AM220"/>
    <mergeCell ref="AX220:AZ220"/>
    <mergeCell ref="BK220:BM220"/>
    <mergeCell ref="B216:C216"/>
    <mergeCell ref="D216:E216"/>
    <mergeCell ref="F216:G216"/>
    <mergeCell ref="C218:I218"/>
    <mergeCell ref="K218:M218"/>
    <mergeCell ref="X218:Z218"/>
    <mergeCell ref="O216:P216"/>
    <mergeCell ref="Q216:R216"/>
    <mergeCell ref="S216:T216"/>
    <mergeCell ref="O223:T223"/>
    <mergeCell ref="O233:T233"/>
    <mergeCell ref="AO216:AP216"/>
    <mergeCell ref="AQ216:AR216"/>
    <mergeCell ref="AS216:AT216"/>
    <mergeCell ref="AO223:AT223"/>
    <mergeCell ref="AO233:AT233"/>
    <mergeCell ref="BB216:BC216"/>
    <mergeCell ref="BD216:BE216"/>
    <mergeCell ref="BF216:BG216"/>
    <mergeCell ref="B247:G247"/>
    <mergeCell ref="B248:G248"/>
    <mergeCell ref="B249:M249"/>
    <mergeCell ref="B250:G250"/>
    <mergeCell ref="B251:G251"/>
    <mergeCell ref="B241:G241"/>
    <mergeCell ref="B242:M242"/>
    <mergeCell ref="B243:G243"/>
    <mergeCell ref="B244:G244"/>
    <mergeCell ref="B245:G245"/>
    <mergeCell ref="B246:M246"/>
    <mergeCell ref="B235:G235"/>
    <mergeCell ref="B236:F236"/>
    <mergeCell ref="B237:G237"/>
    <mergeCell ref="B238:F238"/>
    <mergeCell ref="B239:M239"/>
    <mergeCell ref="B240:G240"/>
    <mergeCell ref="B265:F265"/>
    <mergeCell ref="B266:G266"/>
    <mergeCell ref="B267:F267"/>
    <mergeCell ref="B268:M268"/>
    <mergeCell ref="A269:I269"/>
    <mergeCell ref="K269:M269"/>
    <mergeCell ref="B259:G259"/>
    <mergeCell ref="B260:G260"/>
    <mergeCell ref="B261:M261"/>
    <mergeCell ref="B262:F262"/>
    <mergeCell ref="B263:E263"/>
    <mergeCell ref="B264:G264"/>
    <mergeCell ref="B253:G253"/>
    <mergeCell ref="B254:G254"/>
    <mergeCell ref="B255:M255"/>
    <mergeCell ref="B256:G256"/>
    <mergeCell ref="B257:G257"/>
    <mergeCell ref="B258:G258"/>
    <mergeCell ref="C277:H277"/>
    <mergeCell ref="C280:H280"/>
    <mergeCell ref="C281:H281"/>
    <mergeCell ref="C284:G284"/>
    <mergeCell ref="C285:H285"/>
    <mergeCell ref="C288:H288"/>
    <mergeCell ref="BK271:BM271"/>
    <mergeCell ref="A273:M273"/>
    <mergeCell ref="A274:M274"/>
    <mergeCell ref="B275:G275"/>
    <mergeCell ref="C276:I276"/>
    <mergeCell ref="X269:Z269"/>
    <mergeCell ref="AK269:AM269"/>
    <mergeCell ref="AX269:AZ269"/>
    <mergeCell ref="BK269:BM269"/>
    <mergeCell ref="A271:I271"/>
    <mergeCell ref="K271:M271"/>
    <mergeCell ref="X271:Z271"/>
    <mergeCell ref="AK271:AM271"/>
    <mergeCell ref="AX271:AZ271"/>
    <mergeCell ref="AK320:AM320"/>
    <mergeCell ref="AX320:AZ320"/>
    <mergeCell ref="BK320:BM320"/>
    <mergeCell ref="C313:I313"/>
    <mergeCell ref="K313:M313"/>
    <mergeCell ref="X313:Z313"/>
    <mergeCell ref="AK313:AM313"/>
    <mergeCell ref="AX313:AZ313"/>
    <mergeCell ref="BK313:BM313"/>
    <mergeCell ref="C301:H301"/>
    <mergeCell ref="C304:G304"/>
    <mergeCell ref="C305:H305"/>
    <mergeCell ref="C308:E308"/>
    <mergeCell ref="C309:H309"/>
    <mergeCell ref="B312:M312"/>
    <mergeCell ref="C293:G293"/>
    <mergeCell ref="C296:G296"/>
    <mergeCell ref="C297:H297"/>
    <mergeCell ref="C300:G300"/>
    <mergeCell ref="BC308:BE308"/>
    <mergeCell ref="B329:C329"/>
    <mergeCell ref="D329:E329"/>
    <mergeCell ref="F329:G329"/>
    <mergeCell ref="B330:C330"/>
    <mergeCell ref="D330:E330"/>
    <mergeCell ref="F330:G330"/>
    <mergeCell ref="A322:M322"/>
    <mergeCell ref="B323:G323"/>
    <mergeCell ref="B324:G324"/>
    <mergeCell ref="B327:C327"/>
    <mergeCell ref="D327:G327"/>
    <mergeCell ref="B328:C328"/>
    <mergeCell ref="D328:E328"/>
    <mergeCell ref="F328:G328"/>
    <mergeCell ref="C320:I320"/>
    <mergeCell ref="K320:M320"/>
    <mergeCell ref="X320:Z320"/>
    <mergeCell ref="O324:T324"/>
    <mergeCell ref="O327:P327"/>
    <mergeCell ref="Q327:T327"/>
    <mergeCell ref="O328:P328"/>
    <mergeCell ref="Q328:R328"/>
    <mergeCell ref="S328:T328"/>
    <mergeCell ref="O329:P329"/>
    <mergeCell ref="Q329:R329"/>
    <mergeCell ref="S329:T329"/>
    <mergeCell ref="O330:P330"/>
    <mergeCell ref="Q330:R330"/>
    <mergeCell ref="S330:T330"/>
    <mergeCell ref="B335:C335"/>
    <mergeCell ref="D335:E335"/>
    <mergeCell ref="F335:G335"/>
    <mergeCell ref="B336:C336"/>
    <mergeCell ref="D336:E336"/>
    <mergeCell ref="F336:G336"/>
    <mergeCell ref="B333:C333"/>
    <mergeCell ref="D333:E333"/>
    <mergeCell ref="F333:G333"/>
    <mergeCell ref="B334:C334"/>
    <mergeCell ref="D334:E334"/>
    <mergeCell ref="F334:G334"/>
    <mergeCell ref="B331:C331"/>
    <mergeCell ref="D331:E331"/>
    <mergeCell ref="F331:G331"/>
    <mergeCell ref="B332:C332"/>
    <mergeCell ref="D332:E332"/>
    <mergeCell ref="F332:G332"/>
    <mergeCell ref="B341:C341"/>
    <mergeCell ref="D341:E341"/>
    <mergeCell ref="F341:G341"/>
    <mergeCell ref="B342:C342"/>
    <mergeCell ref="D342:E342"/>
    <mergeCell ref="F342:G342"/>
    <mergeCell ref="B339:C339"/>
    <mergeCell ref="D339:E339"/>
    <mergeCell ref="F339:G339"/>
    <mergeCell ref="B340:C340"/>
    <mergeCell ref="D340:E340"/>
    <mergeCell ref="F340:G340"/>
    <mergeCell ref="B337:C337"/>
    <mergeCell ref="D337:E337"/>
    <mergeCell ref="F337:G337"/>
    <mergeCell ref="B338:C338"/>
    <mergeCell ref="D338:E338"/>
    <mergeCell ref="F338:G338"/>
    <mergeCell ref="B347:C347"/>
    <mergeCell ref="D347:E347"/>
    <mergeCell ref="F347:G347"/>
    <mergeCell ref="B348:C348"/>
    <mergeCell ref="D348:E348"/>
    <mergeCell ref="F348:G348"/>
    <mergeCell ref="B345:C345"/>
    <mergeCell ref="D345:E345"/>
    <mergeCell ref="F345:G345"/>
    <mergeCell ref="B346:C346"/>
    <mergeCell ref="D346:E346"/>
    <mergeCell ref="F346:G346"/>
    <mergeCell ref="B343:C343"/>
    <mergeCell ref="D343:E343"/>
    <mergeCell ref="F343:G343"/>
    <mergeCell ref="B344:C344"/>
    <mergeCell ref="D344:E344"/>
    <mergeCell ref="F344:G344"/>
    <mergeCell ref="AK353:AM353"/>
    <mergeCell ref="AX353:AZ353"/>
    <mergeCell ref="BK353:BM353"/>
    <mergeCell ref="A355:M355"/>
    <mergeCell ref="B356:G356"/>
    <mergeCell ref="B351:C351"/>
    <mergeCell ref="D351:E351"/>
    <mergeCell ref="F351:G351"/>
    <mergeCell ref="C353:I353"/>
    <mergeCell ref="K353:M353"/>
    <mergeCell ref="X353:Z353"/>
    <mergeCell ref="B349:C349"/>
    <mergeCell ref="D349:E349"/>
    <mergeCell ref="F349:G349"/>
    <mergeCell ref="B350:C350"/>
    <mergeCell ref="D350:E350"/>
    <mergeCell ref="F350:G350"/>
    <mergeCell ref="O349:P349"/>
    <mergeCell ref="Q349:R349"/>
    <mergeCell ref="S349:T349"/>
    <mergeCell ref="O350:P350"/>
    <mergeCell ref="Q350:R350"/>
    <mergeCell ref="S350:T350"/>
    <mergeCell ref="O351:P351"/>
    <mergeCell ref="Q351:R351"/>
    <mergeCell ref="S351:T351"/>
    <mergeCell ref="O356:T356"/>
    <mergeCell ref="AB351:AC351"/>
    <mergeCell ref="AD351:AE351"/>
    <mergeCell ref="AF351:AG351"/>
    <mergeCell ref="AB356:AG356"/>
    <mergeCell ref="AO351:AP351"/>
    <mergeCell ref="B364:C364"/>
    <mergeCell ref="D364:E364"/>
    <mergeCell ref="F364:G364"/>
    <mergeCell ref="B365:C365"/>
    <mergeCell ref="D365:E365"/>
    <mergeCell ref="F365:G365"/>
    <mergeCell ref="B362:C362"/>
    <mergeCell ref="D362:E362"/>
    <mergeCell ref="F362:G362"/>
    <mergeCell ref="B363:C363"/>
    <mergeCell ref="D363:E363"/>
    <mergeCell ref="F363:G363"/>
    <mergeCell ref="B357:G357"/>
    <mergeCell ref="B360:C360"/>
    <mergeCell ref="D360:G360"/>
    <mergeCell ref="B361:C361"/>
    <mergeCell ref="D361:E361"/>
    <mergeCell ref="F361:G361"/>
    <mergeCell ref="B370:C370"/>
    <mergeCell ref="D370:E370"/>
    <mergeCell ref="F370:G370"/>
    <mergeCell ref="B371:C371"/>
    <mergeCell ref="D371:E371"/>
    <mergeCell ref="F371:G371"/>
    <mergeCell ref="B368:C368"/>
    <mergeCell ref="D368:E368"/>
    <mergeCell ref="F368:G368"/>
    <mergeCell ref="B369:C369"/>
    <mergeCell ref="D369:E369"/>
    <mergeCell ref="F369:G369"/>
    <mergeCell ref="B366:C366"/>
    <mergeCell ref="D366:E366"/>
    <mergeCell ref="F366:G366"/>
    <mergeCell ref="B367:C367"/>
    <mergeCell ref="D367:E367"/>
    <mergeCell ref="F367:G367"/>
    <mergeCell ref="B376:C376"/>
    <mergeCell ref="D376:E376"/>
    <mergeCell ref="F376:G376"/>
    <mergeCell ref="B377:C377"/>
    <mergeCell ref="D377:E377"/>
    <mergeCell ref="F377:G377"/>
    <mergeCell ref="B374:C374"/>
    <mergeCell ref="D374:E374"/>
    <mergeCell ref="F374:G374"/>
    <mergeCell ref="B375:C375"/>
    <mergeCell ref="D375:E375"/>
    <mergeCell ref="F375:G375"/>
    <mergeCell ref="B372:C372"/>
    <mergeCell ref="D372:E372"/>
    <mergeCell ref="F372:G372"/>
    <mergeCell ref="B373:C373"/>
    <mergeCell ref="D373:E373"/>
    <mergeCell ref="F373:G373"/>
    <mergeCell ref="B382:C382"/>
    <mergeCell ref="D382:E382"/>
    <mergeCell ref="F382:G382"/>
    <mergeCell ref="B383:C383"/>
    <mergeCell ref="D383:E383"/>
    <mergeCell ref="F383:G383"/>
    <mergeCell ref="B380:C380"/>
    <mergeCell ref="D380:E380"/>
    <mergeCell ref="F380:G380"/>
    <mergeCell ref="B381:C381"/>
    <mergeCell ref="D381:E381"/>
    <mergeCell ref="F381:G381"/>
    <mergeCell ref="B378:C378"/>
    <mergeCell ref="D378:E378"/>
    <mergeCell ref="F378:G378"/>
    <mergeCell ref="B379:C379"/>
    <mergeCell ref="D379:E379"/>
    <mergeCell ref="F379:G379"/>
    <mergeCell ref="B391:G391"/>
    <mergeCell ref="B396:M396"/>
    <mergeCell ref="B399:M399"/>
    <mergeCell ref="B401:G401"/>
    <mergeCell ref="AK386:AM386"/>
    <mergeCell ref="AX386:AZ386"/>
    <mergeCell ref="BK386:BM386"/>
    <mergeCell ref="C388:I388"/>
    <mergeCell ref="K388:M388"/>
    <mergeCell ref="X388:Z388"/>
    <mergeCell ref="AK388:AM388"/>
    <mergeCell ref="AX388:AZ388"/>
    <mergeCell ref="BK388:BM388"/>
    <mergeCell ref="B384:C384"/>
    <mergeCell ref="D384:E384"/>
    <mergeCell ref="F384:G384"/>
    <mergeCell ref="C386:I386"/>
    <mergeCell ref="K386:M386"/>
    <mergeCell ref="X386:Z386"/>
    <mergeCell ref="O384:P384"/>
    <mergeCell ref="Q384:R384"/>
    <mergeCell ref="S384:T384"/>
    <mergeCell ref="O391:T391"/>
    <mergeCell ref="O401:T401"/>
    <mergeCell ref="AB384:AC384"/>
    <mergeCell ref="AD384:AE384"/>
    <mergeCell ref="AF384:AG384"/>
    <mergeCell ref="AB391:AG391"/>
    <mergeCell ref="AB401:AG401"/>
    <mergeCell ref="B415:G415"/>
    <mergeCell ref="B416:G416"/>
    <mergeCell ref="B417:M417"/>
    <mergeCell ref="B418:G418"/>
    <mergeCell ref="B419:G419"/>
    <mergeCell ref="B409:G409"/>
    <mergeCell ref="B410:M410"/>
    <mergeCell ref="B411:G411"/>
    <mergeCell ref="B412:G412"/>
    <mergeCell ref="B413:G413"/>
    <mergeCell ref="B414:M414"/>
    <mergeCell ref="B403:G403"/>
    <mergeCell ref="B404:F404"/>
    <mergeCell ref="B405:G405"/>
    <mergeCell ref="B406:F406"/>
    <mergeCell ref="B407:M407"/>
    <mergeCell ref="B408:G408"/>
    <mergeCell ref="B433:F433"/>
    <mergeCell ref="B434:G434"/>
    <mergeCell ref="B435:F435"/>
    <mergeCell ref="B436:M436"/>
    <mergeCell ref="A437:I437"/>
    <mergeCell ref="K437:M437"/>
    <mergeCell ref="B427:G427"/>
    <mergeCell ref="B428:G428"/>
    <mergeCell ref="B429:M429"/>
    <mergeCell ref="B430:F430"/>
    <mergeCell ref="B431:E431"/>
    <mergeCell ref="B432:G432"/>
    <mergeCell ref="B421:G421"/>
    <mergeCell ref="B422:G422"/>
    <mergeCell ref="B423:M423"/>
    <mergeCell ref="B424:G424"/>
    <mergeCell ref="B425:G425"/>
    <mergeCell ref="B426:G426"/>
    <mergeCell ref="C461:G461"/>
    <mergeCell ref="C464:G464"/>
    <mergeCell ref="C465:H465"/>
    <mergeCell ref="C468:G468"/>
    <mergeCell ref="A483:M483"/>
    <mergeCell ref="C445:H445"/>
    <mergeCell ref="C448:H448"/>
    <mergeCell ref="C449:H449"/>
    <mergeCell ref="C452:G452"/>
    <mergeCell ref="C453:H453"/>
    <mergeCell ref="C456:H456"/>
    <mergeCell ref="BK439:BM439"/>
    <mergeCell ref="A441:M441"/>
    <mergeCell ref="A442:M442"/>
    <mergeCell ref="B443:G443"/>
    <mergeCell ref="C444:I444"/>
    <mergeCell ref="X437:Z437"/>
    <mergeCell ref="AK437:AM437"/>
    <mergeCell ref="AX437:AZ437"/>
    <mergeCell ref="BK437:BM437"/>
    <mergeCell ref="A439:I439"/>
    <mergeCell ref="K439:M439"/>
    <mergeCell ref="X439:Z439"/>
    <mergeCell ref="AK439:AM439"/>
    <mergeCell ref="AX439:AZ439"/>
    <mergeCell ref="AO443:AT443"/>
    <mergeCell ref="AP452:AT452"/>
    <mergeCell ref="AP461:AT461"/>
    <mergeCell ref="AP464:AT464"/>
    <mergeCell ref="AP468:AT468"/>
    <mergeCell ref="AP472:AT472"/>
    <mergeCell ref="AP476:AR476"/>
    <mergeCell ref="C488:I488"/>
    <mergeCell ref="K488:M488"/>
    <mergeCell ref="X488:Z488"/>
    <mergeCell ref="AK488:AM488"/>
    <mergeCell ref="AX488:AZ488"/>
    <mergeCell ref="BK488:BM488"/>
    <mergeCell ref="C481:I481"/>
    <mergeCell ref="K481:M481"/>
    <mergeCell ref="X481:Z481"/>
    <mergeCell ref="AK481:AM481"/>
    <mergeCell ref="AX481:AZ481"/>
    <mergeCell ref="BK481:BM481"/>
    <mergeCell ref="C469:H469"/>
    <mergeCell ref="C472:G472"/>
    <mergeCell ref="C473:H473"/>
    <mergeCell ref="C476:E476"/>
    <mergeCell ref="C477:H477"/>
    <mergeCell ref="B480:M480"/>
    <mergeCell ref="B499:C499"/>
    <mergeCell ref="D499:E499"/>
    <mergeCell ref="F499:G499"/>
    <mergeCell ref="B500:C500"/>
    <mergeCell ref="D500:E500"/>
    <mergeCell ref="F500:G500"/>
    <mergeCell ref="B497:C497"/>
    <mergeCell ref="D497:E497"/>
    <mergeCell ref="F497:G497"/>
    <mergeCell ref="B498:C498"/>
    <mergeCell ref="D498:E498"/>
    <mergeCell ref="F498:G498"/>
    <mergeCell ref="A490:M490"/>
    <mergeCell ref="B491:G491"/>
    <mergeCell ref="B492:G492"/>
    <mergeCell ref="B495:C495"/>
    <mergeCell ref="D495:G495"/>
    <mergeCell ref="B496:C496"/>
    <mergeCell ref="D496:E496"/>
    <mergeCell ref="F496:G496"/>
    <mergeCell ref="B505:C505"/>
    <mergeCell ref="D505:E505"/>
    <mergeCell ref="F505:G505"/>
    <mergeCell ref="B506:C506"/>
    <mergeCell ref="D506:E506"/>
    <mergeCell ref="F506:G506"/>
    <mergeCell ref="B503:C503"/>
    <mergeCell ref="D503:E503"/>
    <mergeCell ref="F503:G503"/>
    <mergeCell ref="B504:C504"/>
    <mergeCell ref="D504:E504"/>
    <mergeCell ref="F504:G504"/>
    <mergeCell ref="B501:C501"/>
    <mergeCell ref="D501:E501"/>
    <mergeCell ref="F501:G501"/>
    <mergeCell ref="B502:C502"/>
    <mergeCell ref="D502:E502"/>
    <mergeCell ref="F502:G502"/>
    <mergeCell ref="B511:C511"/>
    <mergeCell ref="D511:E511"/>
    <mergeCell ref="F511:G511"/>
    <mergeCell ref="B512:C512"/>
    <mergeCell ref="D512:E512"/>
    <mergeCell ref="F512:G512"/>
    <mergeCell ref="B509:C509"/>
    <mergeCell ref="D509:E509"/>
    <mergeCell ref="F509:G509"/>
    <mergeCell ref="B510:C510"/>
    <mergeCell ref="D510:E510"/>
    <mergeCell ref="F510:G510"/>
    <mergeCell ref="B507:C507"/>
    <mergeCell ref="D507:E507"/>
    <mergeCell ref="F507:G507"/>
    <mergeCell ref="B508:C508"/>
    <mergeCell ref="D508:E508"/>
    <mergeCell ref="F508:G508"/>
    <mergeCell ref="B517:C517"/>
    <mergeCell ref="D517:E517"/>
    <mergeCell ref="F517:G517"/>
    <mergeCell ref="B518:C518"/>
    <mergeCell ref="D518:E518"/>
    <mergeCell ref="F518:G518"/>
    <mergeCell ref="B515:C515"/>
    <mergeCell ref="D515:E515"/>
    <mergeCell ref="F515:G515"/>
    <mergeCell ref="B516:C516"/>
    <mergeCell ref="D516:E516"/>
    <mergeCell ref="F516:G516"/>
    <mergeCell ref="B513:C513"/>
    <mergeCell ref="D513:E513"/>
    <mergeCell ref="F513:G513"/>
    <mergeCell ref="B514:C514"/>
    <mergeCell ref="D514:E514"/>
    <mergeCell ref="F514:G514"/>
    <mergeCell ref="B525:G525"/>
    <mergeCell ref="B528:C528"/>
    <mergeCell ref="D528:G528"/>
    <mergeCell ref="B529:C529"/>
    <mergeCell ref="D529:E529"/>
    <mergeCell ref="F529:G529"/>
    <mergeCell ref="AK521:AM521"/>
    <mergeCell ref="AX521:AZ521"/>
    <mergeCell ref="BK521:BM521"/>
    <mergeCell ref="A523:M523"/>
    <mergeCell ref="B524:G524"/>
    <mergeCell ref="B519:C519"/>
    <mergeCell ref="D519:E519"/>
    <mergeCell ref="F519:G519"/>
    <mergeCell ref="C521:I521"/>
    <mergeCell ref="K521:M521"/>
    <mergeCell ref="X521:Z521"/>
    <mergeCell ref="O519:P519"/>
    <mergeCell ref="Q519:R519"/>
    <mergeCell ref="S519:T519"/>
    <mergeCell ref="O524:T524"/>
    <mergeCell ref="O525:T525"/>
    <mergeCell ref="O528:P528"/>
    <mergeCell ref="Q528:T528"/>
    <mergeCell ref="O529:P529"/>
    <mergeCell ref="Q529:R529"/>
    <mergeCell ref="S529:T529"/>
    <mergeCell ref="AB519:AC519"/>
    <mergeCell ref="AD519:AE519"/>
    <mergeCell ref="AF519:AG519"/>
    <mergeCell ref="AB524:AG524"/>
    <mergeCell ref="AB525:AG525"/>
    <mergeCell ref="B534:C534"/>
    <mergeCell ref="D534:E534"/>
    <mergeCell ref="F534:G534"/>
    <mergeCell ref="B535:C535"/>
    <mergeCell ref="D535:E535"/>
    <mergeCell ref="F535:G535"/>
    <mergeCell ref="B532:C532"/>
    <mergeCell ref="D532:E532"/>
    <mergeCell ref="F532:G532"/>
    <mergeCell ref="B533:C533"/>
    <mergeCell ref="D533:E533"/>
    <mergeCell ref="F533:G533"/>
    <mergeCell ref="B530:C530"/>
    <mergeCell ref="D530:E530"/>
    <mergeCell ref="F530:G530"/>
    <mergeCell ref="B531:C531"/>
    <mergeCell ref="D531:E531"/>
    <mergeCell ref="F531:G531"/>
    <mergeCell ref="B540:C540"/>
    <mergeCell ref="D540:E540"/>
    <mergeCell ref="F540:G540"/>
    <mergeCell ref="B541:C541"/>
    <mergeCell ref="D541:E541"/>
    <mergeCell ref="F541:G541"/>
    <mergeCell ref="B538:C538"/>
    <mergeCell ref="D538:E538"/>
    <mergeCell ref="F538:G538"/>
    <mergeCell ref="B539:C539"/>
    <mergeCell ref="D539:E539"/>
    <mergeCell ref="F539:G539"/>
    <mergeCell ref="B536:C536"/>
    <mergeCell ref="D536:E536"/>
    <mergeCell ref="F536:G536"/>
    <mergeCell ref="B537:C537"/>
    <mergeCell ref="D537:E537"/>
    <mergeCell ref="F537:G537"/>
    <mergeCell ref="B546:C546"/>
    <mergeCell ref="D546:E546"/>
    <mergeCell ref="F546:G546"/>
    <mergeCell ref="B547:C547"/>
    <mergeCell ref="D547:E547"/>
    <mergeCell ref="F547:G547"/>
    <mergeCell ref="B544:C544"/>
    <mergeCell ref="D544:E544"/>
    <mergeCell ref="F544:G544"/>
    <mergeCell ref="B545:C545"/>
    <mergeCell ref="D545:E545"/>
    <mergeCell ref="F545:G545"/>
    <mergeCell ref="B542:C542"/>
    <mergeCell ref="D542:E542"/>
    <mergeCell ref="F542:G542"/>
    <mergeCell ref="B543:C543"/>
    <mergeCell ref="D543:E543"/>
    <mergeCell ref="F543:G543"/>
    <mergeCell ref="B552:C552"/>
    <mergeCell ref="D552:E552"/>
    <mergeCell ref="F552:G552"/>
    <mergeCell ref="C554:I554"/>
    <mergeCell ref="K554:M554"/>
    <mergeCell ref="X554:Z554"/>
    <mergeCell ref="B550:C550"/>
    <mergeCell ref="D550:E550"/>
    <mergeCell ref="F550:G550"/>
    <mergeCell ref="B551:C551"/>
    <mergeCell ref="D551:E551"/>
    <mergeCell ref="F551:G551"/>
    <mergeCell ref="B548:C548"/>
    <mergeCell ref="D548:E548"/>
    <mergeCell ref="F548:G548"/>
    <mergeCell ref="B549:C549"/>
    <mergeCell ref="D549:E549"/>
    <mergeCell ref="F549:G549"/>
    <mergeCell ref="O548:P548"/>
    <mergeCell ref="Q548:R548"/>
    <mergeCell ref="S548:T548"/>
    <mergeCell ref="O549:P549"/>
    <mergeCell ref="Q549:R549"/>
    <mergeCell ref="S549:T549"/>
    <mergeCell ref="O550:P550"/>
    <mergeCell ref="Q550:R550"/>
    <mergeCell ref="S550:T550"/>
    <mergeCell ref="O551:P551"/>
    <mergeCell ref="Q551:R551"/>
    <mergeCell ref="S551:T551"/>
    <mergeCell ref="O552:P552"/>
    <mergeCell ref="Q552:R552"/>
    <mergeCell ref="B571:G571"/>
    <mergeCell ref="B572:F572"/>
    <mergeCell ref="B573:G573"/>
    <mergeCell ref="B574:F574"/>
    <mergeCell ref="B575:M575"/>
    <mergeCell ref="B576:G576"/>
    <mergeCell ref="B559:G559"/>
    <mergeCell ref="B564:M564"/>
    <mergeCell ref="B567:M567"/>
    <mergeCell ref="B569:G569"/>
    <mergeCell ref="AK554:AM554"/>
    <mergeCell ref="AX554:AZ554"/>
    <mergeCell ref="BK554:BM554"/>
    <mergeCell ref="C556:I556"/>
    <mergeCell ref="K556:M556"/>
    <mergeCell ref="X556:Z556"/>
    <mergeCell ref="AK556:AM556"/>
    <mergeCell ref="AX556:AZ556"/>
    <mergeCell ref="BK556:BM556"/>
    <mergeCell ref="BB571:BG571"/>
    <mergeCell ref="BB572:BF572"/>
    <mergeCell ref="BB573:BG573"/>
    <mergeCell ref="BB574:BF574"/>
    <mergeCell ref="BB576:BG576"/>
    <mergeCell ref="B589:G589"/>
    <mergeCell ref="B590:G590"/>
    <mergeCell ref="B591:M591"/>
    <mergeCell ref="B592:G592"/>
    <mergeCell ref="B593:G593"/>
    <mergeCell ref="B594:G594"/>
    <mergeCell ref="B583:G583"/>
    <mergeCell ref="B584:G584"/>
    <mergeCell ref="B585:M585"/>
    <mergeCell ref="B586:G586"/>
    <mergeCell ref="B587:G587"/>
    <mergeCell ref="B577:G577"/>
    <mergeCell ref="B578:M578"/>
    <mergeCell ref="B579:G579"/>
    <mergeCell ref="B580:G580"/>
    <mergeCell ref="B581:G581"/>
    <mergeCell ref="B582:M582"/>
    <mergeCell ref="X605:Z605"/>
    <mergeCell ref="AK605:AM605"/>
    <mergeCell ref="AX605:AZ605"/>
    <mergeCell ref="BK605:BM605"/>
    <mergeCell ref="A607:I607"/>
    <mergeCell ref="K607:M607"/>
    <mergeCell ref="X607:Z607"/>
    <mergeCell ref="AK607:AM607"/>
    <mergeCell ref="AX607:AZ607"/>
    <mergeCell ref="B601:F601"/>
    <mergeCell ref="B602:G602"/>
    <mergeCell ref="B603:F603"/>
    <mergeCell ref="B604:M604"/>
    <mergeCell ref="A605:I605"/>
    <mergeCell ref="K605:M605"/>
    <mergeCell ref="B595:G595"/>
    <mergeCell ref="B596:G596"/>
    <mergeCell ref="B597:M597"/>
    <mergeCell ref="B598:F598"/>
    <mergeCell ref="B599:E599"/>
    <mergeCell ref="B600:G600"/>
    <mergeCell ref="BB600:BG600"/>
    <mergeCell ref="BB601:BF601"/>
    <mergeCell ref="BB602:BG602"/>
    <mergeCell ref="BB603:BF603"/>
    <mergeCell ref="C637:H637"/>
    <mergeCell ref="C640:G640"/>
    <mergeCell ref="C641:H641"/>
    <mergeCell ref="C644:E644"/>
    <mergeCell ref="C645:H645"/>
    <mergeCell ref="B648:M648"/>
    <mergeCell ref="C629:G629"/>
    <mergeCell ref="C632:G632"/>
    <mergeCell ref="C633:H633"/>
    <mergeCell ref="C636:G636"/>
    <mergeCell ref="C613:H613"/>
    <mergeCell ref="C616:H616"/>
    <mergeCell ref="C617:H617"/>
    <mergeCell ref="C620:G620"/>
    <mergeCell ref="C621:H621"/>
    <mergeCell ref="C624:H624"/>
    <mergeCell ref="BK607:BM607"/>
    <mergeCell ref="A609:M609"/>
    <mergeCell ref="A610:M610"/>
    <mergeCell ref="B611:G611"/>
    <mergeCell ref="C612:I612"/>
    <mergeCell ref="P640:T640"/>
    <mergeCell ref="P644:R644"/>
    <mergeCell ref="AC632:AG632"/>
    <mergeCell ref="AC636:AG636"/>
    <mergeCell ref="AC640:AG640"/>
    <mergeCell ref="AC644:AE644"/>
    <mergeCell ref="AO611:AT611"/>
    <mergeCell ref="AP620:AT620"/>
    <mergeCell ref="AP629:AT629"/>
    <mergeCell ref="AP632:AT632"/>
    <mergeCell ref="AP636:AT636"/>
    <mergeCell ref="A658:M658"/>
    <mergeCell ref="B659:G659"/>
    <mergeCell ref="B660:G660"/>
    <mergeCell ref="B663:C663"/>
    <mergeCell ref="D663:G663"/>
    <mergeCell ref="B664:C664"/>
    <mergeCell ref="D664:E664"/>
    <mergeCell ref="F664:G664"/>
    <mergeCell ref="C656:I656"/>
    <mergeCell ref="K656:M656"/>
    <mergeCell ref="X656:Z656"/>
    <mergeCell ref="AK656:AM656"/>
    <mergeCell ref="AX656:AZ656"/>
    <mergeCell ref="BK656:BM656"/>
    <mergeCell ref="C649:I649"/>
    <mergeCell ref="K649:M649"/>
    <mergeCell ref="X649:Z649"/>
    <mergeCell ref="AK649:AM649"/>
    <mergeCell ref="AX649:AZ649"/>
    <mergeCell ref="BK649:BM649"/>
    <mergeCell ref="O659:T659"/>
    <mergeCell ref="O660:T660"/>
    <mergeCell ref="O663:P663"/>
    <mergeCell ref="Q663:T663"/>
    <mergeCell ref="O664:P664"/>
    <mergeCell ref="Q664:R664"/>
    <mergeCell ref="S664:T664"/>
    <mergeCell ref="AB659:AG659"/>
    <mergeCell ref="AB660:AG660"/>
    <mergeCell ref="AB663:AC663"/>
    <mergeCell ref="AD663:AG663"/>
    <mergeCell ref="AB664:AC664"/>
    <mergeCell ref="B669:C669"/>
    <mergeCell ref="D669:E669"/>
    <mergeCell ref="F669:G669"/>
    <mergeCell ref="B670:C670"/>
    <mergeCell ref="D670:E670"/>
    <mergeCell ref="F670:G670"/>
    <mergeCell ref="B667:C667"/>
    <mergeCell ref="D667:E667"/>
    <mergeCell ref="F667:G667"/>
    <mergeCell ref="B668:C668"/>
    <mergeCell ref="D668:E668"/>
    <mergeCell ref="F668:G668"/>
    <mergeCell ref="B665:C665"/>
    <mergeCell ref="D665:E665"/>
    <mergeCell ref="F665:G665"/>
    <mergeCell ref="B666:C666"/>
    <mergeCell ref="D666:E666"/>
    <mergeCell ref="F666:G666"/>
    <mergeCell ref="B675:C675"/>
    <mergeCell ref="D675:E675"/>
    <mergeCell ref="F675:G675"/>
    <mergeCell ref="B676:C676"/>
    <mergeCell ref="D676:E676"/>
    <mergeCell ref="F676:G676"/>
    <mergeCell ref="B673:C673"/>
    <mergeCell ref="D673:E673"/>
    <mergeCell ref="F673:G673"/>
    <mergeCell ref="B674:C674"/>
    <mergeCell ref="D674:E674"/>
    <mergeCell ref="F674:G674"/>
    <mergeCell ref="B671:C671"/>
    <mergeCell ref="D671:E671"/>
    <mergeCell ref="F671:G671"/>
    <mergeCell ref="B672:C672"/>
    <mergeCell ref="D672:E672"/>
    <mergeCell ref="F672:G672"/>
    <mergeCell ref="B681:C681"/>
    <mergeCell ref="D681:E681"/>
    <mergeCell ref="F681:G681"/>
    <mergeCell ref="B682:C682"/>
    <mergeCell ref="D682:E682"/>
    <mergeCell ref="F682:G682"/>
    <mergeCell ref="B679:C679"/>
    <mergeCell ref="D679:E679"/>
    <mergeCell ref="F679:G679"/>
    <mergeCell ref="B680:C680"/>
    <mergeCell ref="D680:E680"/>
    <mergeCell ref="F680:G680"/>
    <mergeCell ref="B677:C677"/>
    <mergeCell ref="D677:E677"/>
    <mergeCell ref="F677:G677"/>
    <mergeCell ref="B678:C678"/>
    <mergeCell ref="D678:E678"/>
    <mergeCell ref="F678:G678"/>
    <mergeCell ref="B687:C687"/>
    <mergeCell ref="D687:E687"/>
    <mergeCell ref="F687:G687"/>
    <mergeCell ref="C689:I689"/>
    <mergeCell ref="K689:M689"/>
    <mergeCell ref="X689:Z689"/>
    <mergeCell ref="B685:C685"/>
    <mergeCell ref="D685:E685"/>
    <mergeCell ref="F685:G685"/>
    <mergeCell ref="B686:C686"/>
    <mergeCell ref="D686:E686"/>
    <mergeCell ref="F686:G686"/>
    <mergeCell ref="B683:C683"/>
    <mergeCell ref="D683:E683"/>
    <mergeCell ref="F683:G683"/>
    <mergeCell ref="B684:C684"/>
    <mergeCell ref="D684:E684"/>
    <mergeCell ref="F684:G684"/>
    <mergeCell ref="O683:P683"/>
    <mergeCell ref="Q683:R683"/>
    <mergeCell ref="S683:T683"/>
    <mergeCell ref="O684:P684"/>
    <mergeCell ref="Q684:R684"/>
    <mergeCell ref="S684:T684"/>
    <mergeCell ref="O685:P685"/>
    <mergeCell ref="Q685:R685"/>
    <mergeCell ref="S685:T685"/>
    <mergeCell ref="O686:P686"/>
    <mergeCell ref="Q686:R686"/>
    <mergeCell ref="S686:T686"/>
    <mergeCell ref="O687:P687"/>
    <mergeCell ref="Q687:R687"/>
    <mergeCell ref="B698:C698"/>
    <mergeCell ref="D698:E698"/>
    <mergeCell ref="F698:G698"/>
    <mergeCell ref="B699:C699"/>
    <mergeCell ref="D699:E699"/>
    <mergeCell ref="F699:G699"/>
    <mergeCell ref="B693:G693"/>
    <mergeCell ref="B696:C696"/>
    <mergeCell ref="D696:G696"/>
    <mergeCell ref="B697:C697"/>
    <mergeCell ref="D697:E697"/>
    <mergeCell ref="F697:G697"/>
    <mergeCell ref="AK689:AM689"/>
    <mergeCell ref="AX689:AZ689"/>
    <mergeCell ref="BK689:BM689"/>
    <mergeCell ref="A691:M691"/>
    <mergeCell ref="B692:G692"/>
    <mergeCell ref="AB692:AG692"/>
    <mergeCell ref="AB693:AG693"/>
    <mergeCell ref="AB696:AC696"/>
    <mergeCell ref="AD696:AG696"/>
    <mergeCell ref="AB697:AC697"/>
    <mergeCell ref="AD697:AE697"/>
    <mergeCell ref="AF697:AG697"/>
    <mergeCell ref="AB698:AC698"/>
    <mergeCell ref="AD698:AE698"/>
    <mergeCell ref="AF698:AG698"/>
    <mergeCell ref="AB699:AC699"/>
    <mergeCell ref="AD699:AE699"/>
    <mergeCell ref="AF699:AG699"/>
    <mergeCell ref="BB698:BC698"/>
    <mergeCell ref="BD698:BE698"/>
    <mergeCell ref="B704:C704"/>
    <mergeCell ref="D704:E704"/>
    <mergeCell ref="F704:G704"/>
    <mergeCell ref="B705:C705"/>
    <mergeCell ref="D705:E705"/>
    <mergeCell ref="F705:G705"/>
    <mergeCell ref="B702:C702"/>
    <mergeCell ref="D702:E702"/>
    <mergeCell ref="F702:G702"/>
    <mergeCell ref="B703:C703"/>
    <mergeCell ref="D703:E703"/>
    <mergeCell ref="F703:G703"/>
    <mergeCell ref="B700:C700"/>
    <mergeCell ref="D700:E700"/>
    <mergeCell ref="F700:G700"/>
    <mergeCell ref="B701:C701"/>
    <mergeCell ref="D701:E701"/>
    <mergeCell ref="F701:G701"/>
    <mergeCell ref="B710:C710"/>
    <mergeCell ref="D710:E710"/>
    <mergeCell ref="F710:G710"/>
    <mergeCell ref="B711:C711"/>
    <mergeCell ref="D711:E711"/>
    <mergeCell ref="F711:G711"/>
    <mergeCell ref="B708:C708"/>
    <mergeCell ref="D708:E708"/>
    <mergeCell ref="F708:G708"/>
    <mergeCell ref="B709:C709"/>
    <mergeCell ref="D709:E709"/>
    <mergeCell ref="F709:G709"/>
    <mergeCell ref="B706:C706"/>
    <mergeCell ref="D706:E706"/>
    <mergeCell ref="F706:G706"/>
    <mergeCell ref="B707:C707"/>
    <mergeCell ref="D707:E707"/>
    <mergeCell ref="F707:G707"/>
    <mergeCell ref="D716:E716"/>
    <mergeCell ref="F716:G716"/>
    <mergeCell ref="B717:C717"/>
    <mergeCell ref="D717:E717"/>
    <mergeCell ref="F717:G717"/>
    <mergeCell ref="B714:C714"/>
    <mergeCell ref="D714:E714"/>
    <mergeCell ref="F714:G714"/>
    <mergeCell ref="B715:C715"/>
    <mergeCell ref="D715:E715"/>
    <mergeCell ref="F715:G715"/>
    <mergeCell ref="B712:C712"/>
    <mergeCell ref="D712:E712"/>
    <mergeCell ref="F712:G712"/>
    <mergeCell ref="B713:C713"/>
    <mergeCell ref="D713:E713"/>
    <mergeCell ref="F713:G713"/>
    <mergeCell ref="AX722:AZ722"/>
    <mergeCell ref="BK722:BM722"/>
    <mergeCell ref="C724:I724"/>
    <mergeCell ref="K724:M724"/>
    <mergeCell ref="X724:Z724"/>
    <mergeCell ref="AK724:AM724"/>
    <mergeCell ref="AX724:AZ724"/>
    <mergeCell ref="BK724:BM724"/>
    <mergeCell ref="B720:C720"/>
    <mergeCell ref="D720:E720"/>
    <mergeCell ref="F720:G720"/>
    <mergeCell ref="C722:I722"/>
    <mergeCell ref="K722:M722"/>
    <mergeCell ref="X722:Z722"/>
    <mergeCell ref="B718:C718"/>
    <mergeCell ref="D718:E718"/>
    <mergeCell ref="F718:G718"/>
    <mergeCell ref="B719:C719"/>
    <mergeCell ref="D719:E719"/>
    <mergeCell ref="F719:G719"/>
    <mergeCell ref="O719:P719"/>
    <mergeCell ref="Q719:R719"/>
    <mergeCell ref="S719:T719"/>
    <mergeCell ref="O720:P720"/>
    <mergeCell ref="Q720:R720"/>
    <mergeCell ref="S720:T720"/>
    <mergeCell ref="AB718:AC718"/>
    <mergeCell ref="AD718:AE718"/>
    <mergeCell ref="AF718:AG718"/>
    <mergeCell ref="AB719:AC719"/>
    <mergeCell ref="AD719:AE719"/>
    <mergeCell ref="AF719:AG719"/>
    <mergeCell ref="B769:F769"/>
    <mergeCell ref="B770:G770"/>
    <mergeCell ref="B771:F771"/>
    <mergeCell ref="B772:M772"/>
    <mergeCell ref="A773:I773"/>
    <mergeCell ref="K773:M773"/>
    <mergeCell ref="B763:G763"/>
    <mergeCell ref="B764:G764"/>
    <mergeCell ref="B765:M765"/>
    <mergeCell ref="B766:F766"/>
    <mergeCell ref="B767:E767"/>
    <mergeCell ref="B768:G768"/>
    <mergeCell ref="B757:G757"/>
    <mergeCell ref="B758:G758"/>
    <mergeCell ref="B759:M759"/>
    <mergeCell ref="B760:G760"/>
    <mergeCell ref="B761:G761"/>
    <mergeCell ref="B762:G762"/>
    <mergeCell ref="C797:G797"/>
    <mergeCell ref="C800:G800"/>
    <mergeCell ref="C801:H801"/>
    <mergeCell ref="C804:G804"/>
    <mergeCell ref="C781:H781"/>
    <mergeCell ref="C784:H784"/>
    <mergeCell ref="C785:H785"/>
    <mergeCell ref="C788:G788"/>
    <mergeCell ref="C789:H789"/>
    <mergeCell ref="C792:H792"/>
    <mergeCell ref="BK775:BM775"/>
    <mergeCell ref="A777:M777"/>
    <mergeCell ref="A778:M778"/>
    <mergeCell ref="B779:G779"/>
    <mergeCell ref="C780:I780"/>
    <mergeCell ref="X773:Z773"/>
    <mergeCell ref="AK773:AM773"/>
    <mergeCell ref="AX773:AZ773"/>
    <mergeCell ref="BK773:BM773"/>
    <mergeCell ref="A775:I775"/>
    <mergeCell ref="K775:M775"/>
    <mergeCell ref="X775:Z775"/>
    <mergeCell ref="AK775:AM775"/>
    <mergeCell ref="AX775:AZ775"/>
    <mergeCell ref="C796:H796"/>
    <mergeCell ref="C793:M793"/>
    <mergeCell ref="AC800:AG800"/>
    <mergeCell ref="AC804:AG804"/>
    <mergeCell ref="C824:I824"/>
    <mergeCell ref="K824:M824"/>
    <mergeCell ref="X824:Z824"/>
    <mergeCell ref="AK824:AM824"/>
    <mergeCell ref="AX824:AZ824"/>
    <mergeCell ref="BK824:BM824"/>
    <mergeCell ref="C817:I817"/>
    <mergeCell ref="K817:M817"/>
    <mergeCell ref="X817:Z817"/>
    <mergeCell ref="AK817:AM817"/>
    <mergeCell ref="AX817:AZ817"/>
    <mergeCell ref="BK817:BM817"/>
    <mergeCell ref="C805:H805"/>
    <mergeCell ref="C808:G808"/>
    <mergeCell ref="C809:H809"/>
    <mergeCell ref="C812:E812"/>
    <mergeCell ref="C813:H813"/>
    <mergeCell ref="B816:M816"/>
    <mergeCell ref="C821:H821"/>
    <mergeCell ref="A819:M819"/>
    <mergeCell ref="P812:R812"/>
    <mergeCell ref="AC808:AG808"/>
    <mergeCell ref="AC812:AE812"/>
    <mergeCell ref="B835:C835"/>
    <mergeCell ref="D835:E835"/>
    <mergeCell ref="F835:G835"/>
    <mergeCell ref="B836:C836"/>
    <mergeCell ref="D836:E836"/>
    <mergeCell ref="F836:G836"/>
    <mergeCell ref="B833:C833"/>
    <mergeCell ref="D833:E833"/>
    <mergeCell ref="F833:G833"/>
    <mergeCell ref="B834:C834"/>
    <mergeCell ref="D834:E834"/>
    <mergeCell ref="F834:G834"/>
    <mergeCell ref="A826:M826"/>
    <mergeCell ref="B827:G827"/>
    <mergeCell ref="B828:G828"/>
    <mergeCell ref="B831:C831"/>
    <mergeCell ref="D831:G831"/>
    <mergeCell ref="B832:C832"/>
    <mergeCell ref="D832:E832"/>
    <mergeCell ref="F832:G832"/>
    <mergeCell ref="B841:C841"/>
    <mergeCell ref="D841:E841"/>
    <mergeCell ref="F841:G841"/>
    <mergeCell ref="B842:C842"/>
    <mergeCell ref="D842:E842"/>
    <mergeCell ref="F842:G842"/>
    <mergeCell ref="B839:C839"/>
    <mergeCell ref="D839:E839"/>
    <mergeCell ref="F839:G839"/>
    <mergeCell ref="B840:C840"/>
    <mergeCell ref="D840:E840"/>
    <mergeCell ref="F840:G840"/>
    <mergeCell ref="B837:C837"/>
    <mergeCell ref="D837:E837"/>
    <mergeCell ref="F837:G837"/>
    <mergeCell ref="B838:C838"/>
    <mergeCell ref="D838:E838"/>
    <mergeCell ref="F838:G838"/>
    <mergeCell ref="B847:C847"/>
    <mergeCell ref="D847:E847"/>
    <mergeCell ref="F847:G847"/>
    <mergeCell ref="B848:C848"/>
    <mergeCell ref="D848:E848"/>
    <mergeCell ref="F848:G848"/>
    <mergeCell ref="B845:C845"/>
    <mergeCell ref="D845:E845"/>
    <mergeCell ref="F845:G845"/>
    <mergeCell ref="B846:C846"/>
    <mergeCell ref="D846:E846"/>
    <mergeCell ref="F846:G846"/>
    <mergeCell ref="B843:C843"/>
    <mergeCell ref="D843:E843"/>
    <mergeCell ref="F843:G843"/>
    <mergeCell ref="B844:C844"/>
    <mergeCell ref="D844:E844"/>
    <mergeCell ref="F844:G844"/>
    <mergeCell ref="B853:C853"/>
    <mergeCell ref="D853:E853"/>
    <mergeCell ref="F853:G853"/>
    <mergeCell ref="B854:C854"/>
    <mergeCell ref="D854:E854"/>
    <mergeCell ref="F854:G854"/>
    <mergeCell ref="B851:C851"/>
    <mergeCell ref="D851:E851"/>
    <mergeCell ref="F851:G851"/>
    <mergeCell ref="B852:C852"/>
    <mergeCell ref="D852:E852"/>
    <mergeCell ref="F852:G852"/>
    <mergeCell ref="B849:C849"/>
    <mergeCell ref="D849:E849"/>
    <mergeCell ref="F849:G849"/>
    <mergeCell ref="B850:C850"/>
    <mergeCell ref="D850:E850"/>
    <mergeCell ref="F850:G850"/>
    <mergeCell ref="B861:G861"/>
    <mergeCell ref="B864:C864"/>
    <mergeCell ref="D864:G864"/>
    <mergeCell ref="B865:C865"/>
    <mergeCell ref="D865:E865"/>
    <mergeCell ref="F865:G865"/>
    <mergeCell ref="AK857:AM857"/>
    <mergeCell ref="AX857:AZ857"/>
    <mergeCell ref="BK857:BM857"/>
    <mergeCell ref="A859:M859"/>
    <mergeCell ref="B860:G860"/>
    <mergeCell ref="B855:C855"/>
    <mergeCell ref="D855:E855"/>
    <mergeCell ref="F855:G855"/>
    <mergeCell ref="C857:I857"/>
    <mergeCell ref="K857:M857"/>
    <mergeCell ref="X857:Z857"/>
    <mergeCell ref="O855:P855"/>
    <mergeCell ref="Q855:R855"/>
    <mergeCell ref="S855:T855"/>
    <mergeCell ref="O860:T860"/>
    <mergeCell ref="O861:T861"/>
    <mergeCell ref="O864:P864"/>
    <mergeCell ref="Q864:T864"/>
    <mergeCell ref="O865:P865"/>
    <mergeCell ref="Q865:R865"/>
    <mergeCell ref="S865:T865"/>
    <mergeCell ref="AB855:AC855"/>
    <mergeCell ref="AD855:AE855"/>
    <mergeCell ref="AF855:AG855"/>
    <mergeCell ref="AB860:AG860"/>
    <mergeCell ref="AB861:AG861"/>
    <mergeCell ref="B870:C870"/>
    <mergeCell ref="D870:E870"/>
    <mergeCell ref="F870:G870"/>
    <mergeCell ref="B871:C871"/>
    <mergeCell ref="D871:E871"/>
    <mergeCell ref="F871:G871"/>
    <mergeCell ref="B868:C868"/>
    <mergeCell ref="D868:E868"/>
    <mergeCell ref="F868:G868"/>
    <mergeCell ref="B869:C869"/>
    <mergeCell ref="D869:E869"/>
    <mergeCell ref="F869:G869"/>
    <mergeCell ref="B866:C866"/>
    <mergeCell ref="D866:E866"/>
    <mergeCell ref="F866:G866"/>
    <mergeCell ref="B867:C867"/>
    <mergeCell ref="D867:E867"/>
    <mergeCell ref="F867:G867"/>
    <mergeCell ref="B876:C876"/>
    <mergeCell ref="D876:E876"/>
    <mergeCell ref="F876:G876"/>
    <mergeCell ref="B877:C877"/>
    <mergeCell ref="D877:E877"/>
    <mergeCell ref="F877:G877"/>
    <mergeCell ref="B874:C874"/>
    <mergeCell ref="D874:E874"/>
    <mergeCell ref="F874:G874"/>
    <mergeCell ref="B875:C875"/>
    <mergeCell ref="D875:E875"/>
    <mergeCell ref="F875:G875"/>
    <mergeCell ref="B872:C872"/>
    <mergeCell ref="D872:E872"/>
    <mergeCell ref="F872:G872"/>
    <mergeCell ref="B873:C873"/>
    <mergeCell ref="D873:E873"/>
    <mergeCell ref="F873:G873"/>
    <mergeCell ref="B882:C882"/>
    <mergeCell ref="D882:E882"/>
    <mergeCell ref="F882:G882"/>
    <mergeCell ref="B883:C883"/>
    <mergeCell ref="D883:E883"/>
    <mergeCell ref="F883:G883"/>
    <mergeCell ref="B880:C880"/>
    <mergeCell ref="D880:E880"/>
    <mergeCell ref="F880:G880"/>
    <mergeCell ref="B881:C881"/>
    <mergeCell ref="D881:E881"/>
    <mergeCell ref="F881:G881"/>
    <mergeCell ref="B878:C878"/>
    <mergeCell ref="D878:E878"/>
    <mergeCell ref="F878:G878"/>
    <mergeCell ref="B879:C879"/>
    <mergeCell ref="D879:E879"/>
    <mergeCell ref="F879:G879"/>
    <mergeCell ref="B888:C888"/>
    <mergeCell ref="D888:E888"/>
    <mergeCell ref="F888:G888"/>
    <mergeCell ref="C890:I890"/>
    <mergeCell ref="K890:M890"/>
    <mergeCell ref="X890:Z890"/>
    <mergeCell ref="B886:C886"/>
    <mergeCell ref="D886:E886"/>
    <mergeCell ref="F886:G886"/>
    <mergeCell ref="B887:C887"/>
    <mergeCell ref="D887:E887"/>
    <mergeCell ref="F887:G887"/>
    <mergeCell ref="B884:C884"/>
    <mergeCell ref="D884:E884"/>
    <mergeCell ref="F884:G884"/>
    <mergeCell ref="B885:C885"/>
    <mergeCell ref="D885:E885"/>
    <mergeCell ref="F885:G885"/>
    <mergeCell ref="O884:P884"/>
    <mergeCell ref="Q884:R884"/>
    <mergeCell ref="S884:T884"/>
    <mergeCell ref="O885:P885"/>
    <mergeCell ref="Q885:R885"/>
    <mergeCell ref="S885:T885"/>
    <mergeCell ref="O886:P886"/>
    <mergeCell ref="Q886:R886"/>
    <mergeCell ref="S886:T886"/>
    <mergeCell ref="O887:P887"/>
    <mergeCell ref="Q887:R887"/>
    <mergeCell ref="S887:T887"/>
    <mergeCell ref="O888:P888"/>
    <mergeCell ref="Q888:R888"/>
    <mergeCell ref="B907:G907"/>
    <mergeCell ref="B908:F908"/>
    <mergeCell ref="B909:G909"/>
    <mergeCell ref="B910:F910"/>
    <mergeCell ref="B911:M911"/>
    <mergeCell ref="B912:G912"/>
    <mergeCell ref="B895:G895"/>
    <mergeCell ref="B900:M900"/>
    <mergeCell ref="B903:M903"/>
    <mergeCell ref="B905:G905"/>
    <mergeCell ref="AK890:AM890"/>
    <mergeCell ref="AX890:AZ890"/>
    <mergeCell ref="BK890:BM890"/>
    <mergeCell ref="C892:I892"/>
    <mergeCell ref="K892:M892"/>
    <mergeCell ref="X892:Z892"/>
    <mergeCell ref="AK892:AM892"/>
    <mergeCell ref="AX892:AZ892"/>
    <mergeCell ref="BK892:BM892"/>
    <mergeCell ref="B906:M906"/>
    <mergeCell ref="B925:G925"/>
    <mergeCell ref="B926:G926"/>
    <mergeCell ref="B927:M927"/>
    <mergeCell ref="B928:G928"/>
    <mergeCell ref="B929:G929"/>
    <mergeCell ref="B930:G930"/>
    <mergeCell ref="B919:G919"/>
    <mergeCell ref="B920:G920"/>
    <mergeCell ref="B921:M921"/>
    <mergeCell ref="B922:G922"/>
    <mergeCell ref="B923:G923"/>
    <mergeCell ref="B913:G913"/>
    <mergeCell ref="B914:M914"/>
    <mergeCell ref="B915:G915"/>
    <mergeCell ref="B916:G916"/>
    <mergeCell ref="B917:G917"/>
    <mergeCell ref="B918:M918"/>
    <mergeCell ref="B924:M924"/>
    <mergeCell ref="X941:Z941"/>
    <mergeCell ref="AK941:AM941"/>
    <mergeCell ref="AX941:AZ941"/>
    <mergeCell ref="BK941:BM941"/>
    <mergeCell ref="A943:I943"/>
    <mergeCell ref="K943:M943"/>
    <mergeCell ref="X943:Z943"/>
    <mergeCell ref="AK943:AM943"/>
    <mergeCell ref="AX943:AZ943"/>
    <mergeCell ref="B937:F937"/>
    <mergeCell ref="B938:G938"/>
    <mergeCell ref="B939:F939"/>
    <mergeCell ref="B940:M940"/>
    <mergeCell ref="A941:I941"/>
    <mergeCell ref="K941:M941"/>
    <mergeCell ref="B931:G931"/>
    <mergeCell ref="B932:G932"/>
    <mergeCell ref="B933:M933"/>
    <mergeCell ref="B934:F934"/>
    <mergeCell ref="B935:E935"/>
    <mergeCell ref="B936:G936"/>
    <mergeCell ref="C998:E998"/>
    <mergeCell ref="C999:E999"/>
    <mergeCell ref="F999:H999"/>
    <mergeCell ref="C1000:H1000"/>
    <mergeCell ref="C1007:F1007"/>
    <mergeCell ref="C1008:H1008"/>
    <mergeCell ref="AX981:AZ981"/>
    <mergeCell ref="BK981:BM981"/>
    <mergeCell ref="B983:G983"/>
    <mergeCell ref="B965:G965"/>
    <mergeCell ref="C968:E968"/>
    <mergeCell ref="C969:H969"/>
    <mergeCell ref="K981:M981"/>
    <mergeCell ref="X981:Z981"/>
    <mergeCell ref="AK981:AM981"/>
    <mergeCell ref="BK943:BM943"/>
    <mergeCell ref="C944:E944"/>
    <mergeCell ref="C945:H945"/>
    <mergeCell ref="C955:G955"/>
    <mergeCell ref="C956:H956"/>
    <mergeCell ref="C990:H990"/>
    <mergeCell ref="C989:H989"/>
    <mergeCell ref="P998:R998"/>
    <mergeCell ref="P999:R999"/>
    <mergeCell ref="P1007:S1007"/>
    <mergeCell ref="AC968:AE968"/>
    <mergeCell ref="AB983:AG983"/>
    <mergeCell ref="AC998:AE998"/>
    <mergeCell ref="AC999:AE999"/>
    <mergeCell ref="AC1007:AF1007"/>
    <mergeCell ref="AP968:AR968"/>
    <mergeCell ref="AO983:AT983"/>
    <mergeCell ref="B1047:G1047"/>
    <mergeCell ref="B1054:M1054"/>
    <mergeCell ref="B1059:M1059"/>
    <mergeCell ref="B1062:G1062"/>
    <mergeCell ref="B1063:G1063"/>
    <mergeCell ref="C1046:I1046"/>
    <mergeCell ref="K1046:M1046"/>
    <mergeCell ref="X1046:Z1046"/>
    <mergeCell ref="AK1046:AM1046"/>
    <mergeCell ref="AX1046:AZ1046"/>
    <mergeCell ref="BK1046:BM1046"/>
    <mergeCell ref="K1044:M1044"/>
    <mergeCell ref="X1044:Z1044"/>
    <mergeCell ref="AK1044:AM1044"/>
    <mergeCell ref="AX1044:AZ1044"/>
    <mergeCell ref="BK1044:BM1044"/>
    <mergeCell ref="C1016:F1016"/>
    <mergeCell ref="C1017:H1017"/>
    <mergeCell ref="C1025:E1025"/>
    <mergeCell ref="C1026:H1026"/>
    <mergeCell ref="C1034:E1034"/>
    <mergeCell ref="C1035:G1035"/>
    <mergeCell ref="P1016:S1016"/>
    <mergeCell ref="P1025:R1025"/>
    <mergeCell ref="P1034:R1034"/>
    <mergeCell ref="P1035:T1035"/>
    <mergeCell ref="O1047:T1047"/>
    <mergeCell ref="O1062:T1062"/>
    <mergeCell ref="O1063:T1063"/>
    <mergeCell ref="AC1016:AF1016"/>
    <mergeCell ref="AC1025:AE1025"/>
    <mergeCell ref="AC1034:AE1034"/>
    <mergeCell ref="B1079:G1079"/>
    <mergeCell ref="B1080:M1080"/>
    <mergeCell ref="B1082:G1082"/>
    <mergeCell ref="B1083:G1083"/>
    <mergeCell ref="B1084:G1084"/>
    <mergeCell ref="B1085:M1085"/>
    <mergeCell ref="B1072:G1072"/>
    <mergeCell ref="B1073:G1073"/>
    <mergeCell ref="B1074:G1074"/>
    <mergeCell ref="B1075:M1075"/>
    <mergeCell ref="B1077:G1077"/>
    <mergeCell ref="B1078:G1078"/>
    <mergeCell ref="B1064:M1064"/>
    <mergeCell ref="B1066:G1066"/>
    <mergeCell ref="B1067:G1067"/>
    <mergeCell ref="B1068:G1068"/>
    <mergeCell ref="B1069:G1069"/>
    <mergeCell ref="B1070:M1070"/>
    <mergeCell ref="B1102:G1102"/>
    <mergeCell ref="B1104:G1104"/>
    <mergeCell ref="B1105:G1105"/>
    <mergeCell ref="B1107:G1107"/>
    <mergeCell ref="B1108:G1108"/>
    <mergeCell ref="B1110:F1110"/>
    <mergeCell ref="B1094:G1094"/>
    <mergeCell ref="B1095:F1095"/>
    <mergeCell ref="B1096:M1096"/>
    <mergeCell ref="B1098:G1098"/>
    <mergeCell ref="B1099:G1099"/>
    <mergeCell ref="B1101:G1101"/>
    <mergeCell ref="B1087:G1087"/>
    <mergeCell ref="B1088:G1088"/>
    <mergeCell ref="B1089:G1089"/>
    <mergeCell ref="B1090:M1090"/>
    <mergeCell ref="B1092:G1092"/>
    <mergeCell ref="B1093:G1093"/>
    <mergeCell ref="B1130:F1130"/>
    <mergeCell ref="B1131:F1131"/>
    <mergeCell ref="B1133:E1133"/>
    <mergeCell ref="B1134:E1134"/>
    <mergeCell ref="B1136:G1136"/>
    <mergeCell ref="B1137:F1137"/>
    <mergeCell ref="B1121:F1121"/>
    <mergeCell ref="B1122:F1122"/>
    <mergeCell ref="B1124:F1124"/>
    <mergeCell ref="B1125:F1125"/>
    <mergeCell ref="B1127:F1127"/>
    <mergeCell ref="B1128:F1128"/>
    <mergeCell ref="B1111:F1111"/>
    <mergeCell ref="B1113:G1113"/>
    <mergeCell ref="B1115:F1115"/>
    <mergeCell ref="B1116:F1116"/>
    <mergeCell ref="B1118:F1118"/>
    <mergeCell ref="B1119:F1119"/>
    <mergeCell ref="B1154:F1154"/>
    <mergeCell ref="B1159:G1159"/>
    <mergeCell ref="B1160:H1160"/>
    <mergeCell ref="B1161:F1161"/>
    <mergeCell ref="B1165:G1165"/>
    <mergeCell ref="B1166:G1166"/>
    <mergeCell ref="B1146:F1146"/>
    <mergeCell ref="B1147:F1147"/>
    <mergeCell ref="B1149:K1149"/>
    <mergeCell ref="B1151:G1151"/>
    <mergeCell ref="B1152:G1152"/>
    <mergeCell ref="B1153:G1153"/>
    <mergeCell ref="B1138:F1138"/>
    <mergeCell ref="B1140:G1140"/>
    <mergeCell ref="B1141:F1141"/>
    <mergeCell ref="B1142:F1142"/>
    <mergeCell ref="B1143:M1143"/>
    <mergeCell ref="B1145:G1145"/>
    <mergeCell ref="K1176:M1176"/>
    <mergeCell ref="X1176:Z1176"/>
    <mergeCell ref="AK1176:AM1176"/>
    <mergeCell ref="AX1176:AZ1176"/>
    <mergeCell ref="BK1176:BM1176"/>
    <mergeCell ref="AX1172:AZ1172"/>
    <mergeCell ref="BK1172:BM1172"/>
    <mergeCell ref="B1173:I1173"/>
    <mergeCell ref="B1175:I1175"/>
    <mergeCell ref="K1175:M1175"/>
    <mergeCell ref="X1175:Z1175"/>
    <mergeCell ref="AK1175:AM1175"/>
    <mergeCell ref="AX1175:AZ1175"/>
    <mergeCell ref="BK1175:BM1175"/>
    <mergeCell ref="B1167:G1167"/>
    <mergeCell ref="B1168:F1168"/>
    <mergeCell ref="B1172:I1172"/>
    <mergeCell ref="K1172:M1172"/>
    <mergeCell ref="X1172:Z1172"/>
    <mergeCell ref="AK1172:AM1172"/>
    <mergeCell ref="BI1184:BJ1184"/>
    <mergeCell ref="B1185:C1185"/>
    <mergeCell ref="I1185:J1185"/>
    <mergeCell ref="V1185:W1185"/>
    <mergeCell ref="AI1185:AJ1185"/>
    <mergeCell ref="AV1185:AW1185"/>
    <mergeCell ref="BI1185:BJ1185"/>
    <mergeCell ref="V1183:W1183"/>
    <mergeCell ref="AI1183:AJ1183"/>
    <mergeCell ref="AV1183:AW1183"/>
    <mergeCell ref="BI1183:BJ1183"/>
    <mergeCell ref="B1184:C1184"/>
    <mergeCell ref="I1184:J1184"/>
    <mergeCell ref="V1184:W1184"/>
    <mergeCell ref="AI1184:AJ1184"/>
    <mergeCell ref="AV1184:AW1184"/>
    <mergeCell ref="A1177:M1177"/>
    <mergeCell ref="A1178:M1178"/>
    <mergeCell ref="A1179:M1179"/>
    <mergeCell ref="B1182:C1182"/>
    <mergeCell ref="D1182:K1182"/>
    <mergeCell ref="B1183:C1183"/>
    <mergeCell ref="I1183:J1183"/>
    <mergeCell ref="AB1182:AC1182"/>
    <mergeCell ref="AB1183:AC1183"/>
    <mergeCell ref="AB1184:AC1184"/>
    <mergeCell ref="AB1185:AC1185"/>
    <mergeCell ref="B1188:C1188"/>
    <mergeCell ref="I1188:J1188"/>
    <mergeCell ref="V1188:W1188"/>
    <mergeCell ref="AI1188:AJ1188"/>
    <mergeCell ref="AV1188:AW1188"/>
    <mergeCell ref="BI1188:BJ1188"/>
    <mergeCell ref="B1187:C1187"/>
    <mergeCell ref="I1187:J1187"/>
    <mergeCell ref="V1187:W1187"/>
    <mergeCell ref="AI1187:AJ1187"/>
    <mergeCell ref="AV1187:AW1187"/>
    <mergeCell ref="BI1187:BJ1187"/>
    <mergeCell ref="B1186:C1186"/>
    <mergeCell ref="I1186:J1186"/>
    <mergeCell ref="V1186:W1186"/>
    <mergeCell ref="AI1186:AJ1186"/>
    <mergeCell ref="AV1186:AW1186"/>
    <mergeCell ref="BI1186:BJ1186"/>
    <mergeCell ref="O1186:P1186"/>
    <mergeCell ref="O1187:P1187"/>
    <mergeCell ref="O1188:P1188"/>
    <mergeCell ref="AB1186:AC1186"/>
    <mergeCell ref="AB1187:AC1187"/>
    <mergeCell ref="AB1188:AC1188"/>
    <mergeCell ref="B1191:C1191"/>
    <mergeCell ref="I1191:J1191"/>
    <mergeCell ref="V1191:W1191"/>
    <mergeCell ref="AI1191:AJ1191"/>
    <mergeCell ref="AV1191:AW1191"/>
    <mergeCell ref="BI1191:BJ1191"/>
    <mergeCell ref="B1190:C1190"/>
    <mergeCell ref="I1190:J1190"/>
    <mergeCell ref="V1190:W1190"/>
    <mergeCell ref="AI1190:AJ1190"/>
    <mergeCell ref="AV1190:AW1190"/>
    <mergeCell ref="BI1190:BJ1190"/>
    <mergeCell ref="B1189:C1189"/>
    <mergeCell ref="I1189:J1189"/>
    <mergeCell ref="V1189:W1189"/>
    <mergeCell ref="AI1189:AJ1189"/>
    <mergeCell ref="AV1189:AW1189"/>
    <mergeCell ref="BI1189:BJ1189"/>
    <mergeCell ref="O1189:P1189"/>
    <mergeCell ref="O1190:P1190"/>
    <mergeCell ref="O1191:P1191"/>
    <mergeCell ref="AB1189:AC1189"/>
    <mergeCell ref="AB1190:AC1190"/>
    <mergeCell ref="AB1191:AC1191"/>
    <mergeCell ref="BB1191:BC1191"/>
    <mergeCell ref="B1194:C1194"/>
    <mergeCell ref="I1194:J1194"/>
    <mergeCell ref="V1194:W1194"/>
    <mergeCell ref="AI1194:AJ1194"/>
    <mergeCell ref="AV1194:AW1194"/>
    <mergeCell ref="BI1194:BJ1194"/>
    <mergeCell ref="B1193:C1193"/>
    <mergeCell ref="I1193:J1193"/>
    <mergeCell ref="V1193:W1193"/>
    <mergeCell ref="AI1193:AJ1193"/>
    <mergeCell ref="AV1193:AW1193"/>
    <mergeCell ref="BI1193:BJ1193"/>
    <mergeCell ref="B1192:C1192"/>
    <mergeCell ref="I1192:J1192"/>
    <mergeCell ref="V1192:W1192"/>
    <mergeCell ref="AI1192:AJ1192"/>
    <mergeCell ref="AV1192:AW1192"/>
    <mergeCell ref="BI1192:BJ1192"/>
    <mergeCell ref="O1192:P1192"/>
    <mergeCell ref="O1193:P1193"/>
    <mergeCell ref="O1194:P1194"/>
    <mergeCell ref="AB1192:AC1192"/>
    <mergeCell ref="AB1193:AC1193"/>
    <mergeCell ref="AB1194:AC1194"/>
    <mergeCell ref="AO1193:AP1193"/>
    <mergeCell ref="AO1194:AP1194"/>
    <mergeCell ref="BB1192:BC1192"/>
    <mergeCell ref="BB1193:BC1193"/>
    <mergeCell ref="BB1194:BC1194"/>
    <mergeCell ref="B1197:C1197"/>
    <mergeCell ref="I1197:J1197"/>
    <mergeCell ref="V1197:W1197"/>
    <mergeCell ref="AI1197:AJ1197"/>
    <mergeCell ref="AV1197:AW1197"/>
    <mergeCell ref="BI1197:BJ1197"/>
    <mergeCell ref="B1196:C1196"/>
    <mergeCell ref="I1196:J1196"/>
    <mergeCell ref="V1196:W1196"/>
    <mergeCell ref="AI1196:AJ1196"/>
    <mergeCell ref="AV1196:AW1196"/>
    <mergeCell ref="BI1196:BJ1196"/>
    <mergeCell ref="B1195:C1195"/>
    <mergeCell ref="I1195:J1195"/>
    <mergeCell ref="V1195:W1195"/>
    <mergeCell ref="AI1195:AJ1195"/>
    <mergeCell ref="AV1195:AW1195"/>
    <mergeCell ref="BI1195:BJ1195"/>
    <mergeCell ref="O1195:P1195"/>
    <mergeCell ref="O1196:P1196"/>
    <mergeCell ref="O1197:P1197"/>
    <mergeCell ref="AB1195:AC1195"/>
    <mergeCell ref="AB1196:AC1196"/>
    <mergeCell ref="AB1197:AC1197"/>
    <mergeCell ref="AO1195:AP1195"/>
    <mergeCell ref="AO1196:AP1196"/>
    <mergeCell ref="AO1197:AP1197"/>
    <mergeCell ref="BB1195:BC1195"/>
    <mergeCell ref="BB1196:BC1196"/>
    <mergeCell ref="BB1197:BC1197"/>
    <mergeCell ref="B1200:C1200"/>
    <mergeCell ref="I1200:J1200"/>
    <mergeCell ref="V1200:W1200"/>
    <mergeCell ref="AI1200:AJ1200"/>
    <mergeCell ref="AV1200:AW1200"/>
    <mergeCell ref="BI1200:BJ1200"/>
    <mergeCell ref="B1199:C1199"/>
    <mergeCell ref="I1199:J1199"/>
    <mergeCell ref="V1199:W1199"/>
    <mergeCell ref="AI1199:AJ1199"/>
    <mergeCell ref="AV1199:AW1199"/>
    <mergeCell ref="BI1199:BJ1199"/>
    <mergeCell ref="B1198:C1198"/>
    <mergeCell ref="I1198:J1198"/>
    <mergeCell ref="V1198:W1198"/>
    <mergeCell ref="AI1198:AJ1198"/>
    <mergeCell ref="AV1198:AW1198"/>
    <mergeCell ref="BI1198:BJ1198"/>
    <mergeCell ref="O1198:P1198"/>
    <mergeCell ref="O1199:P1199"/>
    <mergeCell ref="O1200:P1200"/>
    <mergeCell ref="AB1198:AC1198"/>
    <mergeCell ref="AB1199:AC1199"/>
    <mergeCell ref="AB1200:AC1200"/>
    <mergeCell ref="AO1198:AP1198"/>
    <mergeCell ref="AO1199:AP1199"/>
    <mergeCell ref="AO1200:AP1200"/>
    <mergeCell ref="BB1198:BC1198"/>
    <mergeCell ref="BB1199:BC1199"/>
    <mergeCell ref="BB1200:BC1200"/>
    <mergeCell ref="B1203:C1203"/>
    <mergeCell ref="I1203:J1203"/>
    <mergeCell ref="V1203:W1203"/>
    <mergeCell ref="AI1203:AJ1203"/>
    <mergeCell ref="AV1203:AW1203"/>
    <mergeCell ref="BI1203:BJ1203"/>
    <mergeCell ref="B1202:C1202"/>
    <mergeCell ref="I1202:J1202"/>
    <mergeCell ref="V1202:W1202"/>
    <mergeCell ref="AI1202:AJ1202"/>
    <mergeCell ref="AV1202:AW1202"/>
    <mergeCell ref="BI1202:BJ1202"/>
    <mergeCell ref="B1201:C1201"/>
    <mergeCell ref="I1201:J1201"/>
    <mergeCell ref="V1201:W1201"/>
    <mergeCell ref="AI1201:AJ1201"/>
    <mergeCell ref="AV1201:AW1201"/>
    <mergeCell ref="BI1201:BJ1201"/>
    <mergeCell ref="O1201:P1201"/>
    <mergeCell ref="O1202:P1202"/>
    <mergeCell ref="O1203:P1203"/>
    <mergeCell ref="AB1201:AC1201"/>
    <mergeCell ref="AB1202:AC1202"/>
    <mergeCell ref="AB1203:AC1203"/>
    <mergeCell ref="AO1201:AP1201"/>
    <mergeCell ref="AO1202:AP1202"/>
    <mergeCell ref="AO1203:AP1203"/>
    <mergeCell ref="BB1201:BC1201"/>
    <mergeCell ref="BB1202:BC1202"/>
    <mergeCell ref="BB1203:BC1203"/>
    <mergeCell ref="BK1209:BM1209"/>
    <mergeCell ref="B1206:C1206"/>
    <mergeCell ref="I1206:J1206"/>
    <mergeCell ref="V1206:W1206"/>
    <mergeCell ref="AI1206:AJ1206"/>
    <mergeCell ref="AV1206:AW1206"/>
    <mergeCell ref="BI1206:BJ1206"/>
    <mergeCell ref="B1205:C1205"/>
    <mergeCell ref="I1205:J1205"/>
    <mergeCell ref="V1205:W1205"/>
    <mergeCell ref="AI1205:AJ1205"/>
    <mergeCell ref="AV1205:AW1205"/>
    <mergeCell ref="BI1205:BJ1205"/>
    <mergeCell ref="B1204:C1204"/>
    <mergeCell ref="I1204:J1204"/>
    <mergeCell ref="V1204:W1204"/>
    <mergeCell ref="AI1204:AJ1204"/>
    <mergeCell ref="AV1204:AW1204"/>
    <mergeCell ref="BI1204:BJ1204"/>
    <mergeCell ref="O1204:P1204"/>
    <mergeCell ref="O1205:P1205"/>
    <mergeCell ref="O1206:P1206"/>
    <mergeCell ref="AB1204:AC1204"/>
    <mergeCell ref="AB1205:AC1205"/>
    <mergeCell ref="AB1206:AC1206"/>
    <mergeCell ref="AO1204:AP1204"/>
    <mergeCell ref="AO1205:AP1205"/>
    <mergeCell ref="AO1206:AP1206"/>
    <mergeCell ref="BB1204:BC1204"/>
    <mergeCell ref="BB1205:BC1205"/>
    <mergeCell ref="BB1206:BC1206"/>
    <mergeCell ref="C1217:D1217"/>
    <mergeCell ref="I1217:J1217"/>
    <mergeCell ref="V1217:W1217"/>
    <mergeCell ref="AI1217:AJ1217"/>
    <mergeCell ref="AV1217:AW1217"/>
    <mergeCell ref="BI1217:BJ1217"/>
    <mergeCell ref="C1216:D1216"/>
    <mergeCell ref="I1216:J1216"/>
    <mergeCell ref="V1216:W1216"/>
    <mergeCell ref="AI1216:AJ1216"/>
    <mergeCell ref="AV1216:AW1216"/>
    <mergeCell ref="BI1216:BJ1216"/>
    <mergeCell ref="C1215:D1215"/>
    <mergeCell ref="E1215:J1215"/>
    <mergeCell ref="B1208:K1208"/>
    <mergeCell ref="B1209:I1209"/>
    <mergeCell ref="K1209:M1209"/>
    <mergeCell ref="X1209:Z1209"/>
    <mergeCell ref="AK1209:AM1209"/>
    <mergeCell ref="AX1209:AZ1209"/>
    <mergeCell ref="C1213:J1213"/>
    <mergeCell ref="C1212:J1212"/>
    <mergeCell ref="C1211:J1211"/>
    <mergeCell ref="P1215:Q1215"/>
    <mergeCell ref="P1216:Q1216"/>
    <mergeCell ref="P1217:Q1217"/>
    <mergeCell ref="AC1215:AD1215"/>
    <mergeCell ref="AC1216:AD1216"/>
    <mergeCell ref="AC1217:AD1217"/>
    <mergeCell ref="AP1215:AQ1215"/>
    <mergeCell ref="AP1216:AQ1216"/>
    <mergeCell ref="AP1217:AQ1217"/>
    <mergeCell ref="C1230:D1230"/>
    <mergeCell ref="C1231:D1231"/>
    <mergeCell ref="C1232:D1232"/>
    <mergeCell ref="C1233:D1233"/>
    <mergeCell ref="C1234:D1234"/>
    <mergeCell ref="C1235:D1235"/>
    <mergeCell ref="C1224:D1224"/>
    <mergeCell ref="C1225:D1225"/>
    <mergeCell ref="C1226:D1226"/>
    <mergeCell ref="C1227:D1227"/>
    <mergeCell ref="C1228:D1228"/>
    <mergeCell ref="C1229:D1229"/>
    <mergeCell ref="C1218:D1218"/>
    <mergeCell ref="C1219:D1219"/>
    <mergeCell ref="C1220:D1220"/>
    <mergeCell ref="C1221:D1221"/>
    <mergeCell ref="C1222:D1222"/>
    <mergeCell ref="C1223:D1223"/>
    <mergeCell ref="A1244:M1244"/>
    <mergeCell ref="A1245:M1245"/>
    <mergeCell ref="A1246:M1246"/>
    <mergeCell ref="A1249:D1251"/>
    <mergeCell ref="E1249:M1249"/>
    <mergeCell ref="E1250:F1250"/>
    <mergeCell ref="G1250:H1250"/>
    <mergeCell ref="I1250:K1250"/>
    <mergeCell ref="L1250:M1250"/>
    <mergeCell ref="K1242:M1242"/>
    <mergeCell ref="X1242:Z1242"/>
    <mergeCell ref="AK1242:AM1242"/>
    <mergeCell ref="AX1242:AZ1242"/>
    <mergeCell ref="BK1242:BM1242"/>
    <mergeCell ref="C1236:D1236"/>
    <mergeCell ref="C1237:D1237"/>
    <mergeCell ref="C1238:D1238"/>
    <mergeCell ref="C1239:D1239"/>
    <mergeCell ref="B1241:J1241"/>
    <mergeCell ref="B1242:I1242"/>
    <mergeCell ref="AI1251:AK1251"/>
    <mergeCell ref="AL1251:AM1251"/>
    <mergeCell ref="AV1251:AX1251"/>
    <mergeCell ref="AY1251:AZ1251"/>
    <mergeCell ref="BI1251:BK1251"/>
    <mergeCell ref="BL1251:BM1251"/>
    <mergeCell ref="BI1250:BK1250"/>
    <mergeCell ref="BL1250:BM1250"/>
    <mergeCell ref="E1251:F1251"/>
    <mergeCell ref="G1251:H1251"/>
    <mergeCell ref="I1251:K1251"/>
    <mergeCell ref="L1251:M1251"/>
    <mergeCell ref="V1251:X1251"/>
    <mergeCell ref="Y1251:Z1251"/>
    <mergeCell ref="V1250:X1250"/>
    <mergeCell ref="Y1250:Z1250"/>
    <mergeCell ref="AI1250:AK1250"/>
    <mergeCell ref="AL1250:AM1250"/>
    <mergeCell ref="AV1250:AX1250"/>
    <mergeCell ref="AY1250:AZ1250"/>
    <mergeCell ref="AV1260:AX1260"/>
    <mergeCell ref="AY1260:AZ1260"/>
    <mergeCell ref="BI1260:BK1260"/>
    <mergeCell ref="BL1260:BM1260"/>
    <mergeCell ref="E1260:F1260"/>
    <mergeCell ref="G1260:H1260"/>
    <mergeCell ref="AV1252:AX1253"/>
    <mergeCell ref="AY1252:AZ1253"/>
    <mergeCell ref="BI1252:BK1253"/>
    <mergeCell ref="BL1252:BM1253"/>
    <mergeCell ref="E1252:F1253"/>
    <mergeCell ref="G1252:H1253"/>
    <mergeCell ref="I1252:K1253"/>
    <mergeCell ref="L1252:M1253"/>
    <mergeCell ref="V1252:X1253"/>
    <mergeCell ref="Y1252:Z1253"/>
    <mergeCell ref="AI1252:AK1253"/>
    <mergeCell ref="AL1252:AM1253"/>
    <mergeCell ref="E1259:F1259"/>
    <mergeCell ref="G1259:H1259"/>
    <mergeCell ref="I1259:K1259"/>
    <mergeCell ref="L1259:M1259"/>
    <mergeCell ref="V1259:X1259"/>
    <mergeCell ref="Y1259:Z1259"/>
    <mergeCell ref="AI1254:AK1255"/>
    <mergeCell ref="AL1254:AM1255"/>
    <mergeCell ref="AV1254:AX1255"/>
    <mergeCell ref="AY1254:AZ1255"/>
    <mergeCell ref="BI1254:BK1255"/>
    <mergeCell ref="BL1254:BM1255"/>
    <mergeCell ref="E1254:F1255"/>
    <mergeCell ref="G1254:H1255"/>
    <mergeCell ref="I1254:K1255"/>
    <mergeCell ref="L1254:M1255"/>
    <mergeCell ref="V1254:X1255"/>
    <mergeCell ref="Y1254:Z1255"/>
    <mergeCell ref="I1260:K1260"/>
    <mergeCell ref="L1260:M1260"/>
    <mergeCell ref="V1260:X1260"/>
    <mergeCell ref="Y1260:Z1260"/>
    <mergeCell ref="AI1260:AK1260"/>
    <mergeCell ref="AL1260:AM1260"/>
    <mergeCell ref="AI1259:AK1259"/>
    <mergeCell ref="AL1259:AM1259"/>
    <mergeCell ref="AV1259:AX1259"/>
    <mergeCell ref="AY1259:AZ1259"/>
    <mergeCell ref="BI1259:BK1259"/>
    <mergeCell ref="BL1259:BM1259"/>
    <mergeCell ref="A1265:D1267"/>
    <mergeCell ref="E1265:M1265"/>
    <mergeCell ref="E1266:F1266"/>
    <mergeCell ref="G1266:H1266"/>
    <mergeCell ref="I1266:K1266"/>
    <mergeCell ref="L1266:M1266"/>
    <mergeCell ref="V1266:X1266"/>
    <mergeCell ref="Y1266:Z1266"/>
    <mergeCell ref="AI1261:AK1262"/>
    <mergeCell ref="AL1261:AM1262"/>
    <mergeCell ref="AV1261:AX1262"/>
    <mergeCell ref="AY1261:AZ1262"/>
    <mergeCell ref="BI1261:BK1262"/>
    <mergeCell ref="BL1261:BM1262"/>
    <mergeCell ref="E1261:F1262"/>
    <mergeCell ref="G1261:H1262"/>
    <mergeCell ref="I1261:K1262"/>
    <mergeCell ref="L1261:M1262"/>
    <mergeCell ref="BI1266:BK1266"/>
    <mergeCell ref="BL1266:BM1266"/>
    <mergeCell ref="BA1265:BD1267"/>
    <mergeCell ref="BE1266:BF1266"/>
    <mergeCell ref="BE1267:BF1267"/>
    <mergeCell ref="A1258:D1260"/>
    <mergeCell ref="E1258:M1258"/>
    <mergeCell ref="AI1268:AK1269"/>
    <mergeCell ref="AL1268:AM1269"/>
    <mergeCell ref="AV1268:AX1269"/>
    <mergeCell ref="AY1268:AZ1269"/>
    <mergeCell ref="BI1268:BK1269"/>
    <mergeCell ref="BL1268:BM1269"/>
    <mergeCell ref="E1268:F1269"/>
    <mergeCell ref="G1268:H1269"/>
    <mergeCell ref="I1268:K1269"/>
    <mergeCell ref="L1268:M1269"/>
    <mergeCell ref="V1268:X1269"/>
    <mergeCell ref="Y1268:Z1269"/>
    <mergeCell ref="V1261:X1262"/>
    <mergeCell ref="Y1261:Z1262"/>
    <mergeCell ref="AV1267:AX1267"/>
    <mergeCell ref="AY1267:AZ1267"/>
    <mergeCell ref="BI1267:BK1267"/>
    <mergeCell ref="BL1267:BM1267"/>
    <mergeCell ref="E1267:F1267"/>
    <mergeCell ref="G1267:H1267"/>
    <mergeCell ref="I1267:K1267"/>
    <mergeCell ref="L1267:M1267"/>
    <mergeCell ref="V1267:X1267"/>
    <mergeCell ref="Y1267:Z1267"/>
    <mergeCell ref="AI1267:AK1267"/>
    <mergeCell ref="AL1267:AM1267"/>
    <mergeCell ref="AI1266:AK1266"/>
    <mergeCell ref="AL1266:AM1266"/>
    <mergeCell ref="AV1266:AX1266"/>
    <mergeCell ref="AY1266:AZ1266"/>
    <mergeCell ref="BL1273:BM1273"/>
    <mergeCell ref="B1278:J1278"/>
    <mergeCell ref="B1279:I1279"/>
    <mergeCell ref="K1279:M1279"/>
    <mergeCell ref="X1279:Z1279"/>
    <mergeCell ref="AK1279:AM1279"/>
    <mergeCell ref="AX1279:AZ1279"/>
    <mergeCell ref="BK1279:BM1279"/>
    <mergeCell ref="AI1275:AK1276"/>
    <mergeCell ref="AL1275:AM1276"/>
    <mergeCell ref="AV1275:AX1276"/>
    <mergeCell ref="AY1275:AZ1276"/>
    <mergeCell ref="BI1275:BK1276"/>
    <mergeCell ref="BL1275:BM1276"/>
    <mergeCell ref="E1275:F1276"/>
    <mergeCell ref="G1275:H1276"/>
    <mergeCell ref="I1275:K1276"/>
    <mergeCell ref="L1275:M1276"/>
    <mergeCell ref="V1275:X1276"/>
    <mergeCell ref="Y1275:Z1276"/>
    <mergeCell ref="A1272:D1274"/>
    <mergeCell ref="E1272:M1272"/>
    <mergeCell ref="E1273:F1273"/>
    <mergeCell ref="G1273:H1273"/>
    <mergeCell ref="I1273:K1273"/>
    <mergeCell ref="L1273:M1273"/>
    <mergeCell ref="V1273:X1273"/>
    <mergeCell ref="Y1273:Z1273"/>
    <mergeCell ref="AV1274:AX1274"/>
    <mergeCell ref="AY1274:AZ1274"/>
    <mergeCell ref="BI1274:BK1274"/>
    <mergeCell ref="BL1274:BM1274"/>
    <mergeCell ref="E1274:F1274"/>
    <mergeCell ref="G1274:H1274"/>
    <mergeCell ref="I1274:K1274"/>
    <mergeCell ref="L1274:M1274"/>
    <mergeCell ref="V1274:X1274"/>
    <mergeCell ref="Y1274:Z1274"/>
    <mergeCell ref="AI1274:AK1274"/>
    <mergeCell ref="B95:G95"/>
    <mergeCell ref="AL1274:AM1274"/>
    <mergeCell ref="AI1273:AK1273"/>
    <mergeCell ref="AL1273:AM1273"/>
    <mergeCell ref="AH50:AI50"/>
    <mergeCell ref="AJ50:AM50"/>
    <mergeCell ref="AU50:AV50"/>
    <mergeCell ref="AW50:AZ50"/>
    <mergeCell ref="BH50:BI50"/>
    <mergeCell ref="BJ50:BM50"/>
    <mergeCell ref="B50:C50"/>
    <mergeCell ref="D50:G50"/>
    <mergeCell ref="H50:I50"/>
    <mergeCell ref="AV1273:AX1273"/>
    <mergeCell ref="AY1273:AZ1273"/>
    <mergeCell ref="BI1273:BK1273"/>
    <mergeCell ref="J50:M50"/>
    <mergeCell ref="U50:V50"/>
    <mergeCell ref="W50:Z50"/>
    <mergeCell ref="BH59:BI59"/>
    <mergeCell ref="BJ59:BM59"/>
    <mergeCell ref="B59:C59"/>
    <mergeCell ref="D59:G59"/>
    <mergeCell ref="H59:I59"/>
    <mergeCell ref="J59:M59"/>
    <mergeCell ref="D49:G49"/>
    <mergeCell ref="W74:Z74"/>
    <mergeCell ref="AJ71:AM71"/>
    <mergeCell ref="AJ72:AM72"/>
    <mergeCell ref="AJ73:AM73"/>
    <mergeCell ref="AJ74:AM74"/>
    <mergeCell ref="B66:G66"/>
    <mergeCell ref="H68:I68"/>
    <mergeCell ref="J68:M68"/>
    <mergeCell ref="U68:V68"/>
    <mergeCell ref="AU67:AV67"/>
    <mergeCell ref="AW67:AZ67"/>
    <mergeCell ref="BJ62:BM62"/>
    <mergeCell ref="A63:G63"/>
    <mergeCell ref="W62:Z62"/>
    <mergeCell ref="AH62:AI62"/>
    <mergeCell ref="AJ62:AM62"/>
    <mergeCell ref="BH53:BI53"/>
    <mergeCell ref="BJ53:BM53"/>
    <mergeCell ref="B53:C53"/>
    <mergeCell ref="D53:G53"/>
    <mergeCell ref="H53:I53"/>
    <mergeCell ref="J53:M53"/>
    <mergeCell ref="U53:V53"/>
    <mergeCell ref="W53:Z53"/>
    <mergeCell ref="AH53:AI53"/>
    <mergeCell ref="AJ53:AM53"/>
    <mergeCell ref="AW57:AZ57"/>
    <mergeCell ref="BH57:BI57"/>
    <mergeCell ref="BJ57:BM57"/>
    <mergeCell ref="B57:C57"/>
    <mergeCell ref="D57:G57"/>
    <mergeCell ref="H57:I57"/>
    <mergeCell ref="AH57:AI57"/>
    <mergeCell ref="AJ57:AM57"/>
    <mergeCell ref="AU57:AV57"/>
    <mergeCell ref="O53:P53"/>
    <mergeCell ref="Q53:T53"/>
    <mergeCell ref="O54:P54"/>
    <mergeCell ref="Q54:T54"/>
    <mergeCell ref="O55:P55"/>
    <mergeCell ref="Q55:T55"/>
    <mergeCell ref="O56:P56"/>
    <mergeCell ref="Q56:T56"/>
    <mergeCell ref="O57:P57"/>
    <mergeCell ref="Q57:T57"/>
    <mergeCell ref="AW56:AZ56"/>
    <mergeCell ref="BH56:BI56"/>
    <mergeCell ref="BJ56:BM56"/>
    <mergeCell ref="BJ55:BM55"/>
    <mergeCell ref="J85:M85"/>
    <mergeCell ref="J86:M86"/>
    <mergeCell ref="J87:M87"/>
    <mergeCell ref="J88:M88"/>
    <mergeCell ref="J89:M89"/>
    <mergeCell ref="J90:M90"/>
    <mergeCell ref="AJ84:AM84"/>
    <mergeCell ref="AJ85:AM85"/>
    <mergeCell ref="B747:G747"/>
    <mergeCell ref="B748:G748"/>
    <mergeCell ref="B749:G749"/>
    <mergeCell ref="B750:M750"/>
    <mergeCell ref="W90:Z90"/>
    <mergeCell ref="W91:Z91"/>
    <mergeCell ref="W59:Z59"/>
    <mergeCell ref="AU53:AV53"/>
    <mergeCell ref="AU88:AV88"/>
    <mergeCell ref="AH71:AI71"/>
    <mergeCell ref="U88:V88"/>
    <mergeCell ref="B739:G739"/>
    <mergeCell ref="B740:F740"/>
    <mergeCell ref="B741:G741"/>
    <mergeCell ref="B742:F742"/>
    <mergeCell ref="B743:M743"/>
    <mergeCell ref="B744:G744"/>
    <mergeCell ref="B727:G727"/>
    <mergeCell ref="B732:M732"/>
    <mergeCell ref="B735:M735"/>
    <mergeCell ref="B737:G737"/>
    <mergeCell ref="AK722:AM722"/>
    <mergeCell ref="B716:C716"/>
    <mergeCell ref="AJ69:AM69"/>
    <mergeCell ref="U85:V85"/>
    <mergeCell ref="W85:Z85"/>
    <mergeCell ref="W86:Z86"/>
    <mergeCell ref="W87:Z87"/>
    <mergeCell ref="BH89:BI89"/>
    <mergeCell ref="H88:I88"/>
    <mergeCell ref="W88:Z88"/>
    <mergeCell ref="AW87:AZ87"/>
    <mergeCell ref="AW88:AZ88"/>
    <mergeCell ref="B756:M756"/>
    <mergeCell ref="B738:M738"/>
    <mergeCell ref="C653:H653"/>
    <mergeCell ref="A651:M651"/>
    <mergeCell ref="C628:H628"/>
    <mergeCell ref="C625:M625"/>
    <mergeCell ref="B588:M588"/>
    <mergeCell ref="B570:M570"/>
    <mergeCell ref="C485:H485"/>
    <mergeCell ref="B103:G103"/>
    <mergeCell ref="B111:G111"/>
    <mergeCell ref="C460:H460"/>
    <mergeCell ref="C457:M457"/>
    <mergeCell ref="B420:M420"/>
    <mergeCell ref="B402:M402"/>
    <mergeCell ref="C317:H317"/>
    <mergeCell ref="A315:M315"/>
    <mergeCell ref="C292:H292"/>
    <mergeCell ref="C289:M289"/>
    <mergeCell ref="B252:M252"/>
    <mergeCell ref="B234:M234"/>
    <mergeCell ref="C149:H149"/>
    <mergeCell ref="C124:H124"/>
    <mergeCell ref="C121:M121"/>
    <mergeCell ref="B751:G751"/>
    <mergeCell ref="B752:G752"/>
    <mergeCell ref="B753:M753"/>
    <mergeCell ref="B754:G754"/>
    <mergeCell ref="B755:G755"/>
    <mergeCell ref="B745:G745"/>
    <mergeCell ref="B746:M746"/>
    <mergeCell ref="BJ69:BM69"/>
    <mergeCell ref="BJ71:BM71"/>
    <mergeCell ref="BJ72:BM72"/>
    <mergeCell ref="BJ73:BM73"/>
    <mergeCell ref="BJ74:BM74"/>
    <mergeCell ref="BJ75:BM75"/>
    <mergeCell ref="BJ76:BM76"/>
    <mergeCell ref="BJ77:BM77"/>
    <mergeCell ref="BJ78:BM78"/>
    <mergeCell ref="BJ79:BM79"/>
    <mergeCell ref="BJ80:BM80"/>
    <mergeCell ref="BJ81:BM81"/>
    <mergeCell ref="BJ82:BM82"/>
    <mergeCell ref="BJ83:BM83"/>
    <mergeCell ref="BJ84:BM84"/>
    <mergeCell ref="BJ85:BM85"/>
    <mergeCell ref="AJ76:AM76"/>
    <mergeCell ref="AJ77:AM77"/>
    <mergeCell ref="AJ78:AM78"/>
    <mergeCell ref="AJ79:AM79"/>
    <mergeCell ref="AJ80:AM80"/>
    <mergeCell ref="AJ81:AM81"/>
    <mergeCell ref="AJ82:AM82"/>
    <mergeCell ref="A116:G116"/>
    <mergeCell ref="A117:G117"/>
    <mergeCell ref="U92:X92"/>
    <mergeCell ref="U93:X93"/>
    <mergeCell ref="AH92:AK92"/>
    <mergeCell ref="AH93:AK93"/>
    <mergeCell ref="AU92:AX92"/>
    <mergeCell ref="AU93:AX93"/>
    <mergeCell ref="BH92:BK92"/>
    <mergeCell ref="BH93:BK93"/>
    <mergeCell ref="AW90:AZ90"/>
    <mergeCell ref="AW91:AZ91"/>
    <mergeCell ref="AJ86:AM86"/>
    <mergeCell ref="AJ87:AM87"/>
    <mergeCell ref="AJ88:AM88"/>
    <mergeCell ref="AJ89:AM89"/>
    <mergeCell ref="AJ90:AM90"/>
    <mergeCell ref="AJ91:AM91"/>
    <mergeCell ref="AU90:AV90"/>
    <mergeCell ref="BH90:BI90"/>
    <mergeCell ref="H90:I90"/>
    <mergeCell ref="U90:V90"/>
    <mergeCell ref="AH90:AI90"/>
    <mergeCell ref="AH89:AI89"/>
    <mergeCell ref="AU89:AV89"/>
    <mergeCell ref="H89:I89"/>
    <mergeCell ref="BH88:BI88"/>
    <mergeCell ref="AH88:AI88"/>
    <mergeCell ref="AW89:AZ89"/>
    <mergeCell ref="U87:V87"/>
    <mergeCell ref="U89:V89"/>
    <mergeCell ref="BJ90:BM90"/>
    <mergeCell ref="BJ91:BM91"/>
    <mergeCell ref="W89:Z89"/>
    <mergeCell ref="AW86:AZ86"/>
    <mergeCell ref="AU80:AV80"/>
    <mergeCell ref="BJ70:BM70"/>
    <mergeCell ref="AW85:AZ85"/>
    <mergeCell ref="AU75:AV75"/>
    <mergeCell ref="BH75:BI75"/>
    <mergeCell ref="BH72:BI72"/>
    <mergeCell ref="BJ86:BM86"/>
    <mergeCell ref="BJ87:BM87"/>
    <mergeCell ref="BJ88:BM88"/>
    <mergeCell ref="BJ89:BM89"/>
    <mergeCell ref="BH80:BI80"/>
    <mergeCell ref="BH76:BI76"/>
    <mergeCell ref="AU71:AV71"/>
    <mergeCell ref="BH71:BI71"/>
    <mergeCell ref="AU84:AV84"/>
    <mergeCell ref="BH84:BI84"/>
    <mergeCell ref="AH82:AI82"/>
    <mergeCell ref="AU82:AV82"/>
    <mergeCell ref="AH80:AI80"/>
    <mergeCell ref="BH79:BI79"/>
    <mergeCell ref="AH79:AI79"/>
    <mergeCell ref="AU79:AV79"/>
    <mergeCell ref="AW76:AZ76"/>
    <mergeCell ref="AW77:AZ77"/>
    <mergeCell ref="BH70:BI70"/>
    <mergeCell ref="BH78:BI78"/>
    <mergeCell ref="AJ70:AM70"/>
    <mergeCell ref="AW70:AZ70"/>
  </mergeCells>
  <phoneticPr fontId="33" type="noConversion"/>
  <conditionalFormatting sqref="J41:M62">
    <cfRule type="cellIs" dxfId="195" priority="64" operator="equal">
      <formula>""</formula>
    </cfRule>
  </conditionalFormatting>
  <conditionalFormatting sqref="J69:M91">
    <cfRule type="cellIs" dxfId="194" priority="63" operator="equal">
      <formula>""</formula>
    </cfRule>
  </conditionalFormatting>
  <conditionalFormatting sqref="K6 K9 K12 K15 K18 K21 K24 K27 K30 K33">
    <cfRule type="cellIs" dxfId="193" priority="65" operator="equal">
      <formula>""</formula>
    </cfRule>
  </conditionalFormatting>
  <conditionalFormatting sqref="K97:K98 K101 K103 K105 K107 K109">
    <cfRule type="cellIs" dxfId="192" priority="62" operator="equal">
      <formula>""</formula>
    </cfRule>
  </conditionalFormatting>
  <conditionalFormatting sqref="K111 X111 AK111 AX111 BK111">
    <cfRule type="cellIs" dxfId="191" priority="5" operator="equal">
      <formula>""</formula>
    </cfRule>
  </conditionalFormatting>
  <conditionalFormatting sqref="K115">
    <cfRule type="cellIs" dxfId="190" priority="45" operator="equal">
      <formula>""</formula>
    </cfRule>
  </conditionalFormatting>
  <conditionalFormatting sqref="W41:Z62">
    <cfRule type="cellIs" dxfId="189" priority="43" operator="equal">
      <formula>""</formula>
    </cfRule>
  </conditionalFormatting>
  <conditionalFormatting sqref="W69:Z91">
    <cfRule type="cellIs" dxfId="188" priority="42" operator="equal">
      <formula>""</formula>
    </cfRule>
  </conditionalFormatting>
  <conditionalFormatting sqref="X6 X9 X12 X15 X18 X21 X24 X27 X30 X33">
    <cfRule type="cellIs" dxfId="187" priority="44" operator="equal">
      <formula>""</formula>
    </cfRule>
  </conditionalFormatting>
  <conditionalFormatting sqref="X97:X98 X101 X103 X105 X107 X109">
    <cfRule type="cellIs" dxfId="186" priority="41" operator="equal">
      <formula>""</formula>
    </cfRule>
  </conditionalFormatting>
  <conditionalFormatting sqref="X115">
    <cfRule type="cellIs" dxfId="185" priority="40" operator="equal">
      <formula>""</formula>
    </cfRule>
  </conditionalFormatting>
  <conditionalFormatting sqref="AJ41:AM62">
    <cfRule type="cellIs" dxfId="184" priority="23" operator="equal">
      <formula>""</formula>
    </cfRule>
  </conditionalFormatting>
  <conditionalFormatting sqref="AJ69:AM91">
    <cfRule type="cellIs" dxfId="183" priority="22" operator="equal">
      <formula>""</formula>
    </cfRule>
  </conditionalFormatting>
  <conditionalFormatting sqref="AK6 AK9 AK12 AK15 AK18 AK21 AK24 AK27 AK30 AK33">
    <cfRule type="cellIs" dxfId="182" priority="24" operator="equal">
      <formula>""</formula>
    </cfRule>
  </conditionalFormatting>
  <conditionalFormatting sqref="AK97:AK98 AK101 AK103 AK105 AK107 AK109">
    <cfRule type="cellIs" dxfId="181" priority="36" operator="equal">
      <formula>""</formula>
    </cfRule>
  </conditionalFormatting>
  <conditionalFormatting sqref="AK115">
    <cfRule type="cellIs" dxfId="180" priority="21" operator="equal">
      <formula>""</formula>
    </cfRule>
  </conditionalFormatting>
  <conditionalFormatting sqref="AW41:AZ62">
    <cfRule type="cellIs" dxfId="179" priority="19" operator="equal">
      <formula>""</formula>
    </cfRule>
  </conditionalFormatting>
  <conditionalFormatting sqref="AW69:AZ91">
    <cfRule type="cellIs" dxfId="178" priority="18" operator="equal">
      <formula>""</formula>
    </cfRule>
  </conditionalFormatting>
  <conditionalFormatting sqref="AX6 AX9 AX12 AX15 AX18 AX21 AX24 AX27 AX30 AX33">
    <cfRule type="cellIs" dxfId="177" priority="20" operator="equal">
      <formula>""</formula>
    </cfRule>
  </conditionalFormatting>
  <conditionalFormatting sqref="AX97:AX98 AX101 AX103 AX105 AX107 AX109">
    <cfRule type="cellIs" dxfId="176" priority="17" operator="equal">
      <formula>""</formula>
    </cfRule>
  </conditionalFormatting>
  <conditionalFormatting sqref="AX115">
    <cfRule type="cellIs" dxfId="175" priority="16" operator="equal">
      <formula>""</formula>
    </cfRule>
  </conditionalFormatting>
  <conditionalFormatting sqref="BJ41:BM62">
    <cfRule type="cellIs" dxfId="174" priority="14" operator="equal">
      <formula>""</formula>
    </cfRule>
  </conditionalFormatting>
  <conditionalFormatting sqref="BJ69:BM91">
    <cfRule type="cellIs" dxfId="173" priority="13" operator="equal">
      <formula>""</formula>
    </cfRule>
  </conditionalFormatting>
  <conditionalFormatting sqref="BK6 BK9 BK12 BK15 BK18 BK21 BK24 BK27 BK30 BK33">
    <cfRule type="cellIs" dxfId="172" priority="15" operator="equal">
      <formula>""</formula>
    </cfRule>
  </conditionalFormatting>
  <conditionalFormatting sqref="BK97:BK98 BK101 BK103 BK105 BK107 BK109">
    <cfRule type="cellIs" dxfId="171" priority="12" operator="equal">
      <formula>""</formula>
    </cfRule>
  </conditionalFormatting>
  <conditionalFormatting sqref="BK115">
    <cfRule type="cellIs" dxfId="170" priority="11" operator="equal">
      <formula>""</formula>
    </cfRule>
  </conditionalFormatting>
  <pageMargins left="1.45" right="0.7" top="0.53" bottom="0.54" header="0.3" footer="0.3"/>
  <pageSetup scale="60" fitToHeight="0" orientation="portrait" horizontalDpi="4294967295" verticalDpi="4294967295" r:id="rId1"/>
  <rowBreaks count="12" manualBreakCount="12">
    <brk id="35" max="16383" man="1"/>
    <brk id="63" max="16383" man="1"/>
    <brk id="93" max="36" man="1"/>
    <brk id="153" max="13" man="1"/>
    <brk id="272" max="13" man="1"/>
    <brk id="321" max="13" man="1"/>
    <brk id="440" max="13" man="1"/>
    <brk id="489" max="13" man="1"/>
    <brk id="608" max="13" man="1"/>
    <brk id="657" max="13" man="1"/>
    <brk id="776" max="13" man="1"/>
    <brk id="825" max="13" man="1"/>
  </rowBreaks>
  <colBreaks count="4" manualBreakCount="4">
    <brk id="13" max="116" man="1"/>
    <brk id="26" max="116" man="1"/>
    <brk id="39" max="116" man="1"/>
    <brk id="52" max="116"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2B1FA-AEF9-4E0E-BB88-A9482A0C7DB4}">
  <dimension ref="A1:BW1501"/>
  <sheetViews>
    <sheetView showGridLines="0" view="pageBreakPreview" topLeftCell="K6" zoomScale="80" zoomScaleNormal="100" zoomScaleSheetLayoutView="80" workbookViewId="0">
      <selection activeCell="K6" sqref="K6:L6"/>
    </sheetView>
  </sheetViews>
  <sheetFormatPr defaultColWidth="9.28515625" defaultRowHeight="12.75" x14ac:dyDescent="0.2"/>
  <cols>
    <col min="1" max="1" width="9.85546875" style="1" customWidth="1"/>
    <col min="2" max="2" width="9.85546875" style="2" customWidth="1"/>
    <col min="3" max="6" width="9.85546875" style="1" customWidth="1"/>
    <col min="7" max="7" width="12.7109375" style="1" customWidth="1"/>
    <col min="8" max="8" width="15.42578125" style="2" customWidth="1"/>
    <col min="9" max="9" width="11.5703125" style="1" customWidth="1"/>
    <col min="10" max="10" width="2.7109375" style="66" bestFit="1" customWidth="1"/>
    <col min="11" max="11" width="9.42578125" style="175" customWidth="1"/>
    <col min="12" max="12" width="10.5703125" style="175" customWidth="1"/>
    <col min="13" max="13" width="3" style="66" customWidth="1"/>
    <col min="14" max="14" width="12.5703125" style="175" customWidth="1"/>
    <col min="15" max="15" width="13" style="175" customWidth="1"/>
    <col min="16" max="16" width="9.85546875" style="1" customWidth="1"/>
    <col min="17" max="17" width="9.85546875" style="2" customWidth="1"/>
    <col min="18" max="21" width="9.85546875" style="1" customWidth="1"/>
    <col min="22" max="22" width="13.7109375" style="1" customWidth="1"/>
    <col min="23" max="23" width="15.42578125" style="2" customWidth="1"/>
    <col min="24" max="24" width="11.5703125" style="1" customWidth="1"/>
    <col min="25" max="25" width="2.7109375" style="66" bestFit="1" customWidth="1"/>
    <col min="26" max="26" width="9.85546875" style="175" customWidth="1"/>
    <col min="27" max="27" width="11.140625" style="175" customWidth="1"/>
    <col min="28" max="28" width="1.7109375" style="66" customWidth="1"/>
    <col min="29" max="29" width="12.85546875" style="175" customWidth="1"/>
    <col min="30" max="30" width="11.7109375" style="175" customWidth="1"/>
    <col min="31" max="31" width="9.85546875" style="1" customWidth="1"/>
    <col min="32" max="32" width="9.85546875" style="2" customWidth="1"/>
    <col min="33" max="36" width="9.85546875" style="1" customWidth="1"/>
    <col min="37" max="37" width="12.28515625" style="1" customWidth="1"/>
    <col min="38" max="38" width="15.42578125" style="2" customWidth="1"/>
    <col min="39" max="39" width="11.5703125" style="1" customWidth="1"/>
    <col min="40" max="40" width="1.7109375" style="66" customWidth="1"/>
    <col min="41" max="41" width="9.85546875" style="175" customWidth="1"/>
    <col min="42" max="42" width="11.42578125" style="175" customWidth="1"/>
    <col min="43" max="43" width="1.7109375" style="66" customWidth="1"/>
    <col min="44" max="44" width="12.7109375" style="175" customWidth="1"/>
    <col min="45" max="45" width="11.7109375" style="175" customWidth="1"/>
    <col min="46" max="46" width="9.85546875" style="1" customWidth="1"/>
    <col min="47" max="47" width="9.85546875" style="2" customWidth="1"/>
    <col min="48" max="51" width="9.85546875" style="1" customWidth="1"/>
    <col min="52" max="52" width="12.140625" style="1" customWidth="1"/>
    <col min="53" max="53" width="15.42578125" style="2" customWidth="1"/>
    <col min="54" max="54" width="11.5703125" style="1" customWidth="1"/>
    <col min="55" max="55" width="1.7109375" style="66" customWidth="1"/>
    <col min="56" max="56" width="9.85546875" style="175" customWidth="1"/>
    <col min="57" max="57" width="11.140625" style="175" customWidth="1"/>
    <col min="58" max="58" width="1.7109375" style="66" customWidth="1"/>
    <col min="59" max="59" width="12.42578125" style="175" customWidth="1"/>
    <col min="60" max="60" width="11.7109375" style="175" customWidth="1"/>
    <col min="61" max="61" width="9.85546875" style="1" customWidth="1"/>
    <col min="62" max="62" width="9.85546875" style="2" customWidth="1"/>
    <col min="63" max="66" width="9.85546875" style="1" customWidth="1"/>
    <col min="67" max="67" width="12.140625" style="1" customWidth="1"/>
    <col min="68" max="68" width="15.42578125" style="2" customWidth="1"/>
    <col min="69" max="69" width="11.5703125" style="1" customWidth="1"/>
    <col min="70" max="70" width="1.7109375" style="66" customWidth="1"/>
    <col min="71" max="71" width="9.85546875" style="175" customWidth="1"/>
    <col min="72" max="72" width="11.42578125" style="175" customWidth="1"/>
    <col min="73" max="73" width="1.7109375" style="66" customWidth="1"/>
    <col min="74" max="74" width="12.7109375" style="175" customWidth="1"/>
    <col min="75" max="75" width="11.7109375" style="175" customWidth="1"/>
    <col min="76" max="16384" width="9.28515625" style="1"/>
  </cols>
  <sheetData>
    <row r="1" spans="1:75" s="4" customFormat="1" ht="36" customHeight="1" x14ac:dyDescent="0.2">
      <c r="A1" s="534" t="s">
        <v>588</v>
      </c>
      <c r="B1" s="529"/>
      <c r="C1" s="529"/>
      <c r="D1" s="529"/>
      <c r="E1" s="529"/>
      <c r="F1" s="529"/>
      <c r="G1" s="530"/>
      <c r="H1" s="531"/>
      <c r="I1" s="532"/>
      <c r="J1" s="532"/>
      <c r="K1" s="532"/>
      <c r="L1" s="532"/>
      <c r="M1" s="532"/>
      <c r="N1" s="532"/>
      <c r="O1" s="533"/>
      <c r="P1" s="538" t="s">
        <v>904</v>
      </c>
      <c r="Q1" s="526"/>
      <c r="R1" s="526"/>
      <c r="S1" s="526"/>
      <c r="T1" s="526"/>
      <c r="U1" s="526"/>
      <c r="V1" s="526"/>
      <c r="W1" s="581"/>
      <c r="X1" s="581"/>
      <c r="Y1" s="581"/>
      <c r="Z1" s="581"/>
      <c r="AA1" s="581"/>
      <c r="AB1" s="581"/>
      <c r="AC1" s="581"/>
      <c r="AD1" s="581"/>
      <c r="AE1" s="539" t="s">
        <v>948</v>
      </c>
      <c r="AF1" s="527"/>
      <c r="AG1" s="527"/>
      <c r="AH1" s="527"/>
      <c r="AI1" s="527"/>
      <c r="AJ1" s="527"/>
      <c r="AK1" s="527"/>
      <c r="AL1" s="622"/>
      <c r="AM1" s="540"/>
      <c r="AN1" s="540"/>
      <c r="AO1" s="540"/>
      <c r="AP1" s="540"/>
      <c r="AQ1" s="540"/>
      <c r="AR1" s="540"/>
      <c r="AS1" s="540"/>
      <c r="AT1" s="551" t="s">
        <v>975</v>
      </c>
      <c r="AU1" s="549"/>
      <c r="AV1" s="549"/>
      <c r="AW1" s="549"/>
      <c r="AX1" s="549"/>
      <c r="AY1" s="549"/>
      <c r="AZ1" s="549"/>
      <c r="BA1" s="552"/>
      <c r="BB1" s="553"/>
      <c r="BC1" s="553"/>
      <c r="BD1" s="553"/>
      <c r="BE1" s="553"/>
      <c r="BF1" s="553"/>
      <c r="BG1" s="553"/>
      <c r="BH1" s="553"/>
      <c r="BI1" s="555" t="s">
        <v>976</v>
      </c>
      <c r="BJ1" s="556"/>
      <c r="BK1" s="556"/>
      <c r="BL1" s="556"/>
      <c r="BM1" s="556"/>
      <c r="BN1" s="556"/>
      <c r="BO1" s="556"/>
      <c r="BP1" s="623"/>
      <c r="BQ1" s="557"/>
      <c r="BR1" s="557"/>
      <c r="BS1" s="557"/>
      <c r="BT1" s="557"/>
      <c r="BU1" s="557"/>
      <c r="BV1" s="557"/>
      <c r="BW1" s="557"/>
    </row>
    <row r="2" spans="1:75" s="3" customFormat="1" ht="36" customHeight="1" x14ac:dyDescent="0.2">
      <c r="A2" s="545" t="s">
        <v>886</v>
      </c>
      <c r="B2" s="546"/>
      <c r="C2" s="546"/>
      <c r="D2" s="546"/>
      <c r="E2" s="546"/>
      <c r="F2" s="546"/>
      <c r="G2" s="546"/>
      <c r="H2" s="605"/>
      <c r="I2" s="605"/>
      <c r="J2" s="605"/>
      <c r="K2" s="605"/>
      <c r="L2" s="605"/>
      <c r="M2" s="605"/>
      <c r="N2" s="605"/>
      <c r="O2" s="606"/>
      <c r="P2" s="545" t="s">
        <v>886</v>
      </c>
      <c r="Q2" s="546"/>
      <c r="R2" s="546"/>
      <c r="S2" s="546"/>
      <c r="T2" s="546"/>
      <c r="U2" s="546"/>
      <c r="V2" s="546"/>
      <c r="W2" s="605"/>
      <c r="X2" s="605"/>
      <c r="Y2" s="605"/>
      <c r="Z2" s="605"/>
      <c r="AA2" s="605"/>
      <c r="AB2" s="605"/>
      <c r="AC2" s="605"/>
      <c r="AD2" s="606"/>
      <c r="AE2" s="545" t="s">
        <v>886</v>
      </c>
      <c r="AF2" s="546"/>
      <c r="AG2" s="546"/>
      <c r="AH2" s="546"/>
      <c r="AI2" s="546"/>
      <c r="AJ2" s="546"/>
      <c r="AK2" s="546"/>
      <c r="AL2" s="605"/>
      <c r="AM2" s="605"/>
      <c r="AN2" s="605"/>
      <c r="AO2" s="605"/>
      <c r="AP2" s="605"/>
      <c r="AQ2" s="605"/>
      <c r="AR2" s="605"/>
      <c r="AS2" s="606"/>
      <c r="AT2" s="545" t="s">
        <v>886</v>
      </c>
      <c r="AU2" s="546"/>
      <c r="AV2" s="546"/>
      <c r="AW2" s="546"/>
      <c r="AX2" s="546"/>
      <c r="AY2" s="546"/>
      <c r="AZ2" s="546"/>
      <c r="BA2" s="605"/>
      <c r="BB2" s="605"/>
      <c r="BC2" s="605"/>
      <c r="BD2" s="605"/>
      <c r="BE2" s="605"/>
      <c r="BF2" s="605"/>
      <c r="BG2" s="605"/>
      <c r="BH2" s="606"/>
      <c r="BI2" s="545" t="s">
        <v>886</v>
      </c>
      <c r="BJ2" s="546"/>
      <c r="BK2" s="546"/>
      <c r="BL2" s="546"/>
      <c r="BM2" s="546"/>
      <c r="BN2" s="546"/>
      <c r="BO2" s="546"/>
      <c r="BP2" s="605"/>
      <c r="BQ2" s="605"/>
      <c r="BR2" s="605"/>
      <c r="BS2" s="605"/>
      <c r="BT2" s="605"/>
      <c r="BU2" s="605"/>
      <c r="BV2" s="605"/>
      <c r="BW2" s="606"/>
    </row>
    <row r="3" spans="1:75" s="4" customFormat="1" x14ac:dyDescent="0.2">
      <c r="A3" s="148" t="s">
        <v>14</v>
      </c>
      <c r="B3" s="153"/>
      <c r="C3" s="716" t="s">
        <v>15</v>
      </c>
      <c r="D3" s="716"/>
      <c r="E3" s="716"/>
      <c r="F3" s="716"/>
      <c r="G3" s="716"/>
      <c r="H3" s="278" t="s">
        <v>34</v>
      </c>
      <c r="I3" s="151" t="s">
        <v>16</v>
      </c>
      <c r="J3" s="151"/>
      <c r="K3" s="846" t="s">
        <v>155</v>
      </c>
      <c r="L3" s="846"/>
      <c r="M3" s="151"/>
      <c r="N3" s="846" t="s">
        <v>35</v>
      </c>
      <c r="O3" s="847"/>
      <c r="P3" s="148" t="s">
        <v>14</v>
      </c>
      <c r="Q3" s="153"/>
      <c r="R3" s="716" t="s">
        <v>15</v>
      </c>
      <c r="S3" s="716"/>
      <c r="T3" s="716"/>
      <c r="U3" s="716"/>
      <c r="V3" s="716"/>
      <c r="W3" s="278" t="s">
        <v>34</v>
      </c>
      <c r="X3" s="151" t="s">
        <v>16</v>
      </c>
      <c r="Y3" s="151"/>
      <c r="Z3" s="824" t="s">
        <v>155</v>
      </c>
      <c r="AA3" s="824"/>
      <c r="AB3" s="151"/>
      <c r="AC3" s="824" t="s">
        <v>35</v>
      </c>
      <c r="AD3" s="825"/>
      <c r="AE3" s="148" t="s">
        <v>14</v>
      </c>
      <c r="AF3" s="153"/>
      <c r="AG3" s="716" t="s">
        <v>15</v>
      </c>
      <c r="AH3" s="716"/>
      <c r="AI3" s="716"/>
      <c r="AJ3" s="716"/>
      <c r="AK3" s="716"/>
      <c r="AL3" s="278" t="s">
        <v>34</v>
      </c>
      <c r="AM3" s="823" t="s">
        <v>16</v>
      </c>
      <c r="AN3" s="823"/>
      <c r="AO3" s="824" t="s">
        <v>155</v>
      </c>
      <c r="AP3" s="824"/>
      <c r="AQ3" s="151"/>
      <c r="AR3" s="824" t="s">
        <v>35</v>
      </c>
      <c r="AS3" s="825"/>
      <c r="AT3" s="148" t="s">
        <v>14</v>
      </c>
      <c r="AU3" s="153"/>
      <c r="AV3" s="716" t="s">
        <v>15</v>
      </c>
      <c r="AW3" s="716"/>
      <c r="AX3" s="716"/>
      <c r="AY3" s="716"/>
      <c r="AZ3" s="716"/>
      <c r="BA3" s="278" t="s">
        <v>34</v>
      </c>
      <c r="BB3" s="823" t="s">
        <v>16</v>
      </c>
      <c r="BC3" s="823"/>
      <c r="BD3" s="824" t="s">
        <v>155</v>
      </c>
      <c r="BE3" s="824"/>
      <c r="BF3" s="151"/>
      <c r="BG3" s="824" t="s">
        <v>35</v>
      </c>
      <c r="BH3" s="825"/>
      <c r="BI3" s="148" t="s">
        <v>14</v>
      </c>
      <c r="BJ3" s="153"/>
      <c r="BK3" s="716" t="s">
        <v>15</v>
      </c>
      <c r="BL3" s="716"/>
      <c r="BM3" s="716"/>
      <c r="BN3" s="716"/>
      <c r="BO3" s="716"/>
      <c r="BP3" s="278" t="s">
        <v>34</v>
      </c>
      <c r="BQ3" s="151" t="s">
        <v>16</v>
      </c>
      <c r="BR3" s="151"/>
      <c r="BS3" s="824" t="s">
        <v>155</v>
      </c>
      <c r="BT3" s="824"/>
      <c r="BU3" s="151"/>
      <c r="BV3" s="824" t="s">
        <v>35</v>
      </c>
      <c r="BW3" s="824"/>
    </row>
    <row r="4" spans="1:75" s="4" customFormat="1" x14ac:dyDescent="0.2">
      <c r="A4" s="154" t="s">
        <v>568</v>
      </c>
      <c r="B4" s="51" t="s">
        <v>10</v>
      </c>
      <c r="C4" s="700" t="s">
        <v>0</v>
      </c>
      <c r="D4" s="700"/>
      <c r="E4" s="700"/>
      <c r="F4" s="700"/>
      <c r="G4" s="700"/>
      <c r="H4" s="139"/>
      <c r="I4" s="20"/>
      <c r="J4" s="51"/>
      <c r="K4" s="59"/>
      <c r="L4" s="138"/>
      <c r="M4" s="51"/>
      <c r="N4" s="59"/>
      <c r="O4" s="162"/>
      <c r="P4" s="154" t="s">
        <v>920</v>
      </c>
      <c r="Q4" s="51" t="s">
        <v>10</v>
      </c>
      <c r="R4" s="700" t="s">
        <v>0</v>
      </c>
      <c r="S4" s="700"/>
      <c r="T4" s="700"/>
      <c r="U4" s="700"/>
      <c r="V4" s="700"/>
      <c r="W4" s="139"/>
      <c r="X4" s="20"/>
      <c r="Y4" s="51"/>
      <c r="Z4" s="59"/>
      <c r="AA4" s="138"/>
      <c r="AB4" s="51"/>
      <c r="AC4" s="59"/>
      <c r="AD4" s="162"/>
      <c r="AE4" s="154" t="s">
        <v>921</v>
      </c>
      <c r="AF4" s="51" t="s">
        <v>10</v>
      </c>
      <c r="AG4" s="700" t="s">
        <v>0</v>
      </c>
      <c r="AH4" s="700"/>
      <c r="AI4" s="700"/>
      <c r="AJ4" s="700"/>
      <c r="AK4" s="700"/>
      <c r="AL4" s="139"/>
      <c r="AM4" s="20"/>
      <c r="AN4" s="51"/>
      <c r="AO4" s="59"/>
      <c r="AP4" s="138"/>
      <c r="AQ4" s="51"/>
      <c r="AR4" s="59"/>
      <c r="AS4" s="162"/>
      <c r="AT4" s="154" t="s">
        <v>949</v>
      </c>
      <c r="AU4" s="51" t="s">
        <v>10</v>
      </c>
      <c r="AV4" s="700" t="s">
        <v>0</v>
      </c>
      <c r="AW4" s="700"/>
      <c r="AX4" s="700"/>
      <c r="AY4" s="700"/>
      <c r="AZ4" s="700"/>
      <c r="BA4" s="139"/>
      <c r="BB4" s="20"/>
      <c r="BC4" s="51"/>
      <c r="BD4" s="59"/>
      <c r="BE4" s="138"/>
      <c r="BF4" s="51"/>
      <c r="BG4" s="59"/>
      <c r="BH4" s="162"/>
      <c r="BI4" s="154" t="s">
        <v>977</v>
      </c>
      <c r="BJ4" s="51" t="s">
        <v>10</v>
      </c>
      <c r="BK4" s="700" t="s">
        <v>0</v>
      </c>
      <c r="BL4" s="700"/>
      <c r="BM4" s="700"/>
      <c r="BN4" s="700"/>
      <c r="BO4" s="700"/>
      <c r="BP4" s="139"/>
      <c r="BQ4" s="20"/>
      <c r="BR4" s="51"/>
      <c r="BS4" s="59"/>
      <c r="BT4" s="138"/>
      <c r="BU4" s="51"/>
      <c r="BV4" s="59"/>
      <c r="BW4" s="162"/>
    </row>
    <row r="5" spans="1:75" s="4" customFormat="1" ht="30" customHeight="1" x14ac:dyDescent="0.2">
      <c r="A5" s="141"/>
      <c r="B5" s="51" t="s">
        <v>11</v>
      </c>
      <c r="C5" s="700" t="s">
        <v>381</v>
      </c>
      <c r="D5" s="700"/>
      <c r="E5" s="700"/>
      <c r="F5" s="700"/>
      <c r="G5" s="700"/>
      <c r="H5" s="588"/>
      <c r="I5" s="20"/>
      <c r="J5" s="51"/>
      <c r="K5" s="59"/>
      <c r="L5" s="107"/>
      <c r="M5" s="51"/>
      <c r="N5" s="59"/>
      <c r="O5" s="162"/>
      <c r="P5" s="141"/>
      <c r="Q5" s="51" t="s">
        <v>11</v>
      </c>
      <c r="R5" s="700" t="s">
        <v>381</v>
      </c>
      <c r="S5" s="700"/>
      <c r="T5" s="700"/>
      <c r="U5" s="700"/>
      <c r="V5" s="700"/>
      <c r="W5" s="588"/>
      <c r="X5" s="20"/>
      <c r="Y5" s="51"/>
      <c r="Z5" s="59"/>
      <c r="AA5" s="107"/>
      <c r="AB5" s="51"/>
      <c r="AC5" s="59"/>
      <c r="AD5" s="162"/>
      <c r="AE5" s="141"/>
      <c r="AF5" s="51" t="s">
        <v>11</v>
      </c>
      <c r="AG5" s="700" t="s">
        <v>381</v>
      </c>
      <c r="AH5" s="700"/>
      <c r="AI5" s="700"/>
      <c r="AJ5" s="700"/>
      <c r="AK5" s="700"/>
      <c r="AL5" s="588"/>
      <c r="AM5" s="20"/>
      <c r="AN5" s="51"/>
      <c r="AO5" s="59"/>
      <c r="AP5" s="107"/>
      <c r="AQ5" s="51"/>
      <c r="AR5" s="59"/>
      <c r="AS5" s="162"/>
      <c r="AT5" s="141"/>
      <c r="AU5" s="51" t="s">
        <v>11</v>
      </c>
      <c r="AV5" s="700" t="s">
        <v>381</v>
      </c>
      <c r="AW5" s="700"/>
      <c r="AX5" s="700"/>
      <c r="AY5" s="700"/>
      <c r="AZ5" s="700"/>
      <c r="BA5" s="588"/>
      <c r="BB5" s="20"/>
      <c r="BC5" s="51"/>
      <c r="BD5" s="59"/>
      <c r="BE5" s="107"/>
      <c r="BF5" s="51"/>
      <c r="BG5" s="59"/>
      <c r="BH5" s="162"/>
      <c r="BI5" s="141"/>
      <c r="BJ5" s="51" t="s">
        <v>11</v>
      </c>
      <c r="BK5" s="700" t="s">
        <v>381</v>
      </c>
      <c r="BL5" s="700"/>
      <c r="BM5" s="700"/>
      <c r="BN5" s="700"/>
      <c r="BO5" s="700"/>
      <c r="BP5" s="588"/>
      <c r="BQ5" s="20"/>
      <c r="BR5" s="51"/>
      <c r="BS5" s="59"/>
      <c r="BT5" s="107"/>
      <c r="BU5" s="51"/>
      <c r="BV5" s="59"/>
      <c r="BW5" s="162"/>
    </row>
    <row r="6" spans="1:75" s="4" customFormat="1" ht="15.95" customHeight="1" x14ac:dyDescent="0.2">
      <c r="A6" s="310" t="s">
        <v>569</v>
      </c>
      <c r="B6" s="178"/>
      <c r="C6" s="720" t="s">
        <v>39</v>
      </c>
      <c r="D6" s="720"/>
      <c r="E6" s="720"/>
      <c r="F6" s="720"/>
      <c r="G6" s="720"/>
      <c r="H6" s="589">
        <v>35</v>
      </c>
      <c r="I6" s="244" t="s">
        <v>13</v>
      </c>
      <c r="J6" s="177" t="s">
        <v>17</v>
      </c>
      <c r="K6" s="817"/>
      <c r="L6" s="817"/>
      <c r="M6" s="177" t="s">
        <v>17</v>
      </c>
      <c r="N6" s="819">
        <f>H6*K6</f>
        <v>0</v>
      </c>
      <c r="O6" s="820"/>
      <c r="P6" s="310" t="s">
        <v>579</v>
      </c>
      <c r="Q6" s="178"/>
      <c r="R6" s="720" t="s">
        <v>39</v>
      </c>
      <c r="S6" s="720"/>
      <c r="T6" s="720"/>
      <c r="U6" s="720"/>
      <c r="V6" s="720"/>
      <c r="W6" s="589">
        <v>35</v>
      </c>
      <c r="X6" s="244" t="s">
        <v>13</v>
      </c>
      <c r="Y6" s="177" t="s">
        <v>17</v>
      </c>
      <c r="Z6" s="817"/>
      <c r="AA6" s="817"/>
      <c r="AB6" s="177" t="s">
        <v>17</v>
      </c>
      <c r="AC6" s="819">
        <f>W6*Z6</f>
        <v>0</v>
      </c>
      <c r="AD6" s="820"/>
      <c r="AE6" s="310" t="s">
        <v>922</v>
      </c>
      <c r="AF6" s="178"/>
      <c r="AG6" s="720" t="s">
        <v>39</v>
      </c>
      <c r="AH6" s="720"/>
      <c r="AI6" s="720"/>
      <c r="AJ6" s="720"/>
      <c r="AK6" s="720"/>
      <c r="AL6" s="589">
        <v>35</v>
      </c>
      <c r="AM6" s="244" t="s">
        <v>13</v>
      </c>
      <c r="AN6" s="177" t="s">
        <v>17</v>
      </c>
      <c r="AO6" s="817"/>
      <c r="AP6" s="817"/>
      <c r="AQ6" s="177" t="s">
        <v>17</v>
      </c>
      <c r="AR6" s="819">
        <f>AL6*AO6</f>
        <v>0</v>
      </c>
      <c r="AS6" s="820"/>
      <c r="AT6" s="310" t="s">
        <v>950</v>
      </c>
      <c r="AU6" s="178"/>
      <c r="AV6" s="720" t="s">
        <v>39</v>
      </c>
      <c r="AW6" s="720"/>
      <c r="AX6" s="720"/>
      <c r="AY6" s="720"/>
      <c r="AZ6" s="720"/>
      <c r="BA6" s="589">
        <v>35</v>
      </c>
      <c r="BB6" s="244" t="s">
        <v>13</v>
      </c>
      <c r="BC6" s="177" t="s">
        <v>17</v>
      </c>
      <c r="BD6" s="817"/>
      <c r="BE6" s="817"/>
      <c r="BF6" s="177" t="s">
        <v>17</v>
      </c>
      <c r="BG6" s="819">
        <f>BA6*BD6</f>
        <v>0</v>
      </c>
      <c r="BH6" s="820"/>
      <c r="BI6" s="310" t="s">
        <v>978</v>
      </c>
      <c r="BJ6" s="178"/>
      <c r="BK6" s="720" t="s">
        <v>39</v>
      </c>
      <c r="BL6" s="720"/>
      <c r="BM6" s="720"/>
      <c r="BN6" s="720"/>
      <c r="BO6" s="720"/>
      <c r="BP6" s="589">
        <v>35</v>
      </c>
      <c r="BQ6" s="244" t="s">
        <v>13</v>
      </c>
      <c r="BR6" s="177" t="s">
        <v>17</v>
      </c>
      <c r="BS6" s="817"/>
      <c r="BT6" s="817"/>
      <c r="BU6" s="177" t="s">
        <v>17</v>
      </c>
      <c r="BV6" s="819">
        <f>BP6*BS6</f>
        <v>0</v>
      </c>
      <c r="BW6" s="820"/>
    </row>
    <row r="7" spans="1:75" s="4" customFormat="1" ht="15.95" customHeight="1" x14ac:dyDescent="0.2">
      <c r="A7" s="310" t="s">
        <v>570</v>
      </c>
      <c r="B7" s="178"/>
      <c r="C7" s="349" t="s">
        <v>285</v>
      </c>
      <c r="D7" s="275"/>
      <c r="E7" s="275"/>
      <c r="F7" s="275"/>
      <c r="G7" s="275"/>
      <c r="H7" s="589">
        <v>35</v>
      </c>
      <c r="I7" s="244" t="s">
        <v>13</v>
      </c>
      <c r="J7" s="177" t="s">
        <v>17</v>
      </c>
      <c r="K7" s="817"/>
      <c r="L7" s="817"/>
      <c r="M7" s="177" t="s">
        <v>17</v>
      </c>
      <c r="N7" s="819">
        <f t="shared" ref="N7:N9" si="0">H7*K7</f>
        <v>0</v>
      </c>
      <c r="O7" s="820"/>
      <c r="P7" s="310" t="s">
        <v>580</v>
      </c>
      <c r="Q7" s="178"/>
      <c r="R7" s="349" t="s">
        <v>285</v>
      </c>
      <c r="S7" s="275"/>
      <c r="T7" s="275"/>
      <c r="U7" s="275"/>
      <c r="V7" s="275"/>
      <c r="W7" s="589">
        <v>35</v>
      </c>
      <c r="X7" s="244" t="s">
        <v>13</v>
      </c>
      <c r="Y7" s="177" t="s">
        <v>17</v>
      </c>
      <c r="Z7" s="817"/>
      <c r="AA7" s="817"/>
      <c r="AB7" s="177" t="s">
        <v>17</v>
      </c>
      <c r="AC7" s="819">
        <f t="shared" ref="AC7:AC9" si="1">W7*Z7</f>
        <v>0</v>
      </c>
      <c r="AD7" s="820"/>
      <c r="AE7" s="310" t="s">
        <v>923</v>
      </c>
      <c r="AF7" s="178"/>
      <c r="AG7" s="349" t="s">
        <v>285</v>
      </c>
      <c r="AH7" s="275"/>
      <c r="AI7" s="275"/>
      <c r="AJ7" s="275"/>
      <c r="AK7" s="275"/>
      <c r="AL7" s="589">
        <v>35</v>
      </c>
      <c r="AM7" s="244" t="s">
        <v>13</v>
      </c>
      <c r="AN7" s="177" t="s">
        <v>17</v>
      </c>
      <c r="AO7" s="817"/>
      <c r="AP7" s="817"/>
      <c r="AQ7" s="177" t="s">
        <v>17</v>
      </c>
      <c r="AR7" s="819">
        <f t="shared" ref="AR7:AR9" si="2">AL7*AO7</f>
        <v>0</v>
      </c>
      <c r="AS7" s="820"/>
      <c r="AT7" s="310" t="s">
        <v>951</v>
      </c>
      <c r="AU7" s="178"/>
      <c r="AV7" s="349" t="s">
        <v>285</v>
      </c>
      <c r="AW7" s="275"/>
      <c r="AX7" s="275"/>
      <c r="AY7" s="275"/>
      <c r="AZ7" s="275"/>
      <c r="BA7" s="589">
        <v>35</v>
      </c>
      <c r="BB7" s="244" t="s">
        <v>13</v>
      </c>
      <c r="BC7" s="177" t="s">
        <v>17</v>
      </c>
      <c r="BD7" s="817"/>
      <c r="BE7" s="817"/>
      <c r="BF7" s="177" t="s">
        <v>17</v>
      </c>
      <c r="BG7" s="819">
        <f t="shared" ref="BG7:BG9" si="3">BA7*BD7</f>
        <v>0</v>
      </c>
      <c r="BH7" s="820"/>
      <c r="BI7" s="310" t="s">
        <v>979</v>
      </c>
      <c r="BJ7" s="178"/>
      <c r="BK7" s="349" t="s">
        <v>285</v>
      </c>
      <c r="BL7" s="275"/>
      <c r="BM7" s="275"/>
      <c r="BN7" s="275"/>
      <c r="BO7" s="275"/>
      <c r="BP7" s="589">
        <v>35</v>
      </c>
      <c r="BQ7" s="244" t="s">
        <v>13</v>
      </c>
      <c r="BR7" s="177" t="s">
        <v>17</v>
      </c>
      <c r="BS7" s="817"/>
      <c r="BT7" s="817"/>
      <c r="BU7" s="177" t="s">
        <v>17</v>
      </c>
      <c r="BV7" s="819">
        <f t="shared" ref="BV7:BV9" si="4">BP7*BS7</f>
        <v>0</v>
      </c>
      <c r="BW7" s="820"/>
    </row>
    <row r="8" spans="1:75" s="4" customFormat="1" ht="15.95" customHeight="1" x14ac:dyDescent="0.2">
      <c r="A8" s="310" t="s">
        <v>571</v>
      </c>
      <c r="B8" s="332"/>
      <c r="C8" s="812" t="s">
        <v>40</v>
      </c>
      <c r="D8" s="812"/>
      <c r="E8" s="812"/>
      <c r="F8" s="812"/>
      <c r="G8" s="812"/>
      <c r="H8" s="590">
        <v>45</v>
      </c>
      <c r="I8" s="371" t="s">
        <v>13</v>
      </c>
      <c r="J8" s="177" t="s">
        <v>17</v>
      </c>
      <c r="K8" s="818"/>
      <c r="L8" s="818"/>
      <c r="M8" s="177" t="s">
        <v>17</v>
      </c>
      <c r="N8" s="819">
        <f t="shared" si="0"/>
        <v>0</v>
      </c>
      <c r="O8" s="820"/>
      <c r="P8" s="310" t="s">
        <v>581</v>
      </c>
      <c r="Q8" s="332"/>
      <c r="R8" s="812" t="s">
        <v>40</v>
      </c>
      <c r="S8" s="812"/>
      <c r="T8" s="812"/>
      <c r="U8" s="812"/>
      <c r="V8" s="812"/>
      <c r="W8" s="590">
        <v>45</v>
      </c>
      <c r="X8" s="371" t="s">
        <v>13</v>
      </c>
      <c r="Y8" s="177" t="s">
        <v>17</v>
      </c>
      <c r="Z8" s="818"/>
      <c r="AA8" s="818"/>
      <c r="AB8" s="177" t="s">
        <v>17</v>
      </c>
      <c r="AC8" s="819">
        <f t="shared" si="1"/>
        <v>0</v>
      </c>
      <c r="AD8" s="820"/>
      <c r="AE8" s="310" t="s">
        <v>924</v>
      </c>
      <c r="AF8" s="332"/>
      <c r="AG8" s="812" t="s">
        <v>40</v>
      </c>
      <c r="AH8" s="812"/>
      <c r="AI8" s="812"/>
      <c r="AJ8" s="812"/>
      <c r="AK8" s="812"/>
      <c r="AL8" s="590">
        <v>45</v>
      </c>
      <c r="AM8" s="371" t="s">
        <v>13</v>
      </c>
      <c r="AN8" s="177" t="s">
        <v>17</v>
      </c>
      <c r="AO8" s="818"/>
      <c r="AP8" s="818"/>
      <c r="AQ8" s="177" t="s">
        <v>17</v>
      </c>
      <c r="AR8" s="819">
        <f t="shared" si="2"/>
        <v>0</v>
      </c>
      <c r="AS8" s="820"/>
      <c r="AT8" s="310" t="s">
        <v>952</v>
      </c>
      <c r="AU8" s="332"/>
      <c r="AV8" s="812" t="s">
        <v>40</v>
      </c>
      <c r="AW8" s="812"/>
      <c r="AX8" s="812"/>
      <c r="AY8" s="812"/>
      <c r="AZ8" s="812"/>
      <c r="BA8" s="590">
        <v>45</v>
      </c>
      <c r="BB8" s="371" t="s">
        <v>13</v>
      </c>
      <c r="BC8" s="177" t="s">
        <v>17</v>
      </c>
      <c r="BD8" s="818"/>
      <c r="BE8" s="818"/>
      <c r="BF8" s="177" t="s">
        <v>17</v>
      </c>
      <c r="BG8" s="819">
        <f t="shared" si="3"/>
        <v>0</v>
      </c>
      <c r="BH8" s="820"/>
      <c r="BI8" s="310" t="s">
        <v>980</v>
      </c>
      <c r="BJ8" s="332"/>
      <c r="BK8" s="812" t="s">
        <v>40</v>
      </c>
      <c r="BL8" s="812"/>
      <c r="BM8" s="812"/>
      <c r="BN8" s="812"/>
      <c r="BO8" s="812"/>
      <c r="BP8" s="590">
        <v>45</v>
      </c>
      <c r="BQ8" s="371" t="s">
        <v>13</v>
      </c>
      <c r="BR8" s="177" t="s">
        <v>17</v>
      </c>
      <c r="BS8" s="818"/>
      <c r="BT8" s="818"/>
      <c r="BU8" s="177" t="s">
        <v>17</v>
      </c>
      <c r="BV8" s="819">
        <f t="shared" si="4"/>
        <v>0</v>
      </c>
      <c r="BW8" s="820"/>
    </row>
    <row r="9" spans="1:75" s="4" customFormat="1" ht="15.95" customHeight="1" x14ac:dyDescent="0.2">
      <c r="A9" s="310" t="s">
        <v>572</v>
      </c>
      <c r="B9" s="177"/>
      <c r="C9" s="727" t="s">
        <v>141</v>
      </c>
      <c r="D9" s="727"/>
      <c r="E9" s="727"/>
      <c r="F9" s="727"/>
      <c r="G9" s="727"/>
      <c r="H9" s="590">
        <v>25</v>
      </c>
      <c r="I9" s="371" t="s">
        <v>13</v>
      </c>
      <c r="J9" s="177" t="s">
        <v>17</v>
      </c>
      <c r="K9" s="818"/>
      <c r="L9" s="818"/>
      <c r="M9" s="177" t="s">
        <v>17</v>
      </c>
      <c r="N9" s="819">
        <f t="shared" si="0"/>
        <v>0</v>
      </c>
      <c r="O9" s="820"/>
      <c r="P9" s="310" t="s">
        <v>582</v>
      </c>
      <c r="Q9" s="177"/>
      <c r="R9" s="727" t="s">
        <v>141</v>
      </c>
      <c r="S9" s="727"/>
      <c r="T9" s="727"/>
      <c r="U9" s="727"/>
      <c r="V9" s="727"/>
      <c r="W9" s="590">
        <v>25</v>
      </c>
      <c r="X9" s="371" t="s">
        <v>13</v>
      </c>
      <c r="Y9" s="177" t="s">
        <v>17</v>
      </c>
      <c r="Z9" s="818"/>
      <c r="AA9" s="818"/>
      <c r="AB9" s="177" t="s">
        <v>17</v>
      </c>
      <c r="AC9" s="819">
        <f t="shared" si="1"/>
        <v>0</v>
      </c>
      <c r="AD9" s="820"/>
      <c r="AE9" s="310" t="s">
        <v>925</v>
      </c>
      <c r="AF9" s="177"/>
      <c r="AG9" s="727" t="s">
        <v>141</v>
      </c>
      <c r="AH9" s="727"/>
      <c r="AI9" s="727"/>
      <c r="AJ9" s="727"/>
      <c r="AK9" s="727"/>
      <c r="AL9" s="590">
        <v>25</v>
      </c>
      <c r="AM9" s="371" t="s">
        <v>13</v>
      </c>
      <c r="AN9" s="177" t="s">
        <v>17</v>
      </c>
      <c r="AO9" s="818"/>
      <c r="AP9" s="818"/>
      <c r="AQ9" s="177" t="s">
        <v>17</v>
      </c>
      <c r="AR9" s="819">
        <f t="shared" si="2"/>
        <v>0</v>
      </c>
      <c r="AS9" s="820"/>
      <c r="AT9" s="310" t="s">
        <v>953</v>
      </c>
      <c r="AU9" s="177"/>
      <c r="AV9" s="727" t="s">
        <v>141</v>
      </c>
      <c r="AW9" s="727"/>
      <c r="AX9" s="727"/>
      <c r="AY9" s="727"/>
      <c r="AZ9" s="727"/>
      <c r="BA9" s="590">
        <v>25</v>
      </c>
      <c r="BB9" s="371" t="s">
        <v>13</v>
      </c>
      <c r="BC9" s="177" t="s">
        <v>17</v>
      </c>
      <c r="BD9" s="818"/>
      <c r="BE9" s="818"/>
      <c r="BF9" s="177" t="s">
        <v>17</v>
      </c>
      <c r="BG9" s="819">
        <f t="shared" si="3"/>
        <v>0</v>
      </c>
      <c r="BH9" s="820"/>
      <c r="BI9" s="310" t="s">
        <v>981</v>
      </c>
      <c r="BJ9" s="177"/>
      <c r="BK9" s="727" t="s">
        <v>141</v>
      </c>
      <c r="BL9" s="727"/>
      <c r="BM9" s="727"/>
      <c r="BN9" s="727"/>
      <c r="BO9" s="727"/>
      <c r="BP9" s="590">
        <v>25</v>
      </c>
      <c r="BQ9" s="371" t="s">
        <v>13</v>
      </c>
      <c r="BR9" s="177" t="s">
        <v>17</v>
      </c>
      <c r="BS9" s="818"/>
      <c r="BT9" s="818"/>
      <c r="BU9" s="177" t="s">
        <v>17</v>
      </c>
      <c r="BV9" s="819">
        <f t="shared" si="4"/>
        <v>0</v>
      </c>
      <c r="BW9" s="820"/>
    </row>
    <row r="10" spans="1:75" s="4" customFormat="1" x14ac:dyDescent="0.2">
      <c r="A10" s="154" t="s">
        <v>567</v>
      </c>
      <c r="B10" s="51" t="s">
        <v>10</v>
      </c>
      <c r="C10" s="700" t="s">
        <v>20</v>
      </c>
      <c r="D10" s="700"/>
      <c r="E10" s="700"/>
      <c r="F10" s="700"/>
      <c r="G10" s="700"/>
      <c r="H10" s="591"/>
      <c r="I10" s="20"/>
      <c r="J10" s="59"/>
      <c r="K10" s="59"/>
      <c r="L10" s="107"/>
      <c r="M10" s="59"/>
      <c r="N10" s="59"/>
      <c r="O10" s="162"/>
      <c r="P10" s="154" t="s">
        <v>583</v>
      </c>
      <c r="Q10" s="51" t="s">
        <v>10</v>
      </c>
      <c r="R10" s="700" t="s">
        <v>20</v>
      </c>
      <c r="S10" s="700"/>
      <c r="T10" s="700"/>
      <c r="U10" s="700"/>
      <c r="V10" s="700"/>
      <c r="W10" s="591"/>
      <c r="X10" s="20"/>
      <c r="Y10" s="59"/>
      <c r="Z10" s="59"/>
      <c r="AA10" s="107"/>
      <c r="AB10" s="59"/>
      <c r="AC10" s="59"/>
      <c r="AD10" s="162"/>
      <c r="AE10" s="154" t="s">
        <v>926</v>
      </c>
      <c r="AF10" s="51" t="s">
        <v>10</v>
      </c>
      <c r="AG10" s="700" t="s">
        <v>20</v>
      </c>
      <c r="AH10" s="700"/>
      <c r="AI10" s="700"/>
      <c r="AJ10" s="700"/>
      <c r="AK10" s="700"/>
      <c r="AL10" s="591"/>
      <c r="AM10" s="20"/>
      <c r="AN10" s="59"/>
      <c r="AO10" s="59"/>
      <c r="AP10" s="107"/>
      <c r="AQ10" s="59"/>
      <c r="AR10" s="59"/>
      <c r="AS10" s="162"/>
      <c r="AT10" s="154" t="s">
        <v>954</v>
      </c>
      <c r="AU10" s="51" t="s">
        <v>10</v>
      </c>
      <c r="AV10" s="700" t="s">
        <v>20</v>
      </c>
      <c r="AW10" s="700"/>
      <c r="AX10" s="700"/>
      <c r="AY10" s="700"/>
      <c r="AZ10" s="700"/>
      <c r="BA10" s="591"/>
      <c r="BB10" s="20"/>
      <c r="BC10" s="59"/>
      <c r="BD10" s="59"/>
      <c r="BE10" s="107"/>
      <c r="BF10" s="59"/>
      <c r="BG10" s="59"/>
      <c r="BH10" s="162"/>
      <c r="BI10" s="154" t="s">
        <v>982</v>
      </c>
      <c r="BJ10" s="51" t="s">
        <v>10</v>
      </c>
      <c r="BK10" s="700" t="s">
        <v>20</v>
      </c>
      <c r="BL10" s="700"/>
      <c r="BM10" s="700"/>
      <c r="BN10" s="700"/>
      <c r="BO10" s="700"/>
      <c r="BP10" s="591"/>
      <c r="BQ10" s="20"/>
      <c r="BR10" s="59"/>
      <c r="BS10" s="59"/>
      <c r="BT10" s="107"/>
      <c r="BU10" s="59"/>
      <c r="BV10" s="59"/>
      <c r="BW10" s="162"/>
    </row>
    <row r="11" spans="1:75" s="4" customFormat="1" x14ac:dyDescent="0.2">
      <c r="A11" s="141"/>
      <c r="B11" s="51" t="s">
        <v>11</v>
      </c>
      <c r="C11" s="721" t="s">
        <v>140</v>
      </c>
      <c r="D11" s="721"/>
      <c r="E11" s="721"/>
      <c r="F11" s="721"/>
      <c r="G11" s="721"/>
      <c r="H11" s="591"/>
      <c r="I11" s="20"/>
      <c r="J11" s="59"/>
      <c r="K11" s="59"/>
      <c r="L11" s="107"/>
      <c r="M11" s="59"/>
      <c r="N11" s="59"/>
      <c r="O11" s="162"/>
      <c r="P11" s="141"/>
      <c r="Q11" s="51" t="s">
        <v>11</v>
      </c>
      <c r="R11" s="721" t="s">
        <v>140</v>
      </c>
      <c r="S11" s="721"/>
      <c r="T11" s="721"/>
      <c r="U11" s="721"/>
      <c r="V11" s="721"/>
      <c r="W11" s="591"/>
      <c r="X11" s="20"/>
      <c r="Y11" s="59"/>
      <c r="Z11" s="59"/>
      <c r="AA11" s="107"/>
      <c r="AB11" s="59"/>
      <c r="AC11" s="59"/>
      <c r="AD11" s="162"/>
      <c r="AE11" s="141"/>
      <c r="AF11" s="51" t="s">
        <v>11</v>
      </c>
      <c r="AG11" s="721" t="s">
        <v>140</v>
      </c>
      <c r="AH11" s="721"/>
      <c r="AI11" s="721"/>
      <c r="AJ11" s="721"/>
      <c r="AK11" s="721"/>
      <c r="AL11" s="591"/>
      <c r="AM11" s="20"/>
      <c r="AN11" s="59"/>
      <c r="AO11" s="59"/>
      <c r="AP11" s="107"/>
      <c r="AQ11" s="59"/>
      <c r="AR11" s="59"/>
      <c r="AS11" s="162"/>
      <c r="AT11" s="141"/>
      <c r="AU11" s="51" t="s">
        <v>11</v>
      </c>
      <c r="AV11" s="721" t="s">
        <v>140</v>
      </c>
      <c r="AW11" s="721"/>
      <c r="AX11" s="721"/>
      <c r="AY11" s="721"/>
      <c r="AZ11" s="721"/>
      <c r="BA11" s="591"/>
      <c r="BB11" s="20"/>
      <c r="BC11" s="59"/>
      <c r="BD11" s="59"/>
      <c r="BE11" s="107"/>
      <c r="BF11" s="59"/>
      <c r="BG11" s="59"/>
      <c r="BH11" s="162"/>
      <c r="BI11" s="141"/>
      <c r="BJ11" s="51" t="s">
        <v>11</v>
      </c>
      <c r="BK11" s="721" t="s">
        <v>140</v>
      </c>
      <c r="BL11" s="721"/>
      <c r="BM11" s="721"/>
      <c r="BN11" s="721"/>
      <c r="BO11" s="721"/>
      <c r="BP11" s="591"/>
      <c r="BQ11" s="20"/>
      <c r="BR11" s="59"/>
      <c r="BS11" s="59"/>
      <c r="BT11" s="107"/>
      <c r="BU11" s="59"/>
      <c r="BV11" s="59"/>
      <c r="BW11" s="162"/>
    </row>
    <row r="12" spans="1:75" s="4" customFormat="1" ht="15.95" customHeight="1" x14ac:dyDescent="0.2">
      <c r="A12" s="310" t="s">
        <v>573</v>
      </c>
      <c r="B12" s="178"/>
      <c r="C12" s="720" t="s">
        <v>39</v>
      </c>
      <c r="D12" s="720"/>
      <c r="E12" s="720"/>
      <c r="F12" s="720"/>
      <c r="G12" s="720"/>
      <c r="H12" s="589">
        <v>44</v>
      </c>
      <c r="I12" s="177" t="s">
        <v>13</v>
      </c>
      <c r="J12" s="177" t="s">
        <v>17</v>
      </c>
      <c r="K12" s="817"/>
      <c r="L12" s="817"/>
      <c r="M12" s="177" t="s">
        <v>17</v>
      </c>
      <c r="N12" s="819">
        <f>H12*K12</f>
        <v>0</v>
      </c>
      <c r="O12" s="820"/>
      <c r="P12" s="310" t="s">
        <v>584</v>
      </c>
      <c r="Q12" s="178"/>
      <c r="R12" s="720" t="s">
        <v>39</v>
      </c>
      <c r="S12" s="720"/>
      <c r="T12" s="720"/>
      <c r="U12" s="720"/>
      <c r="V12" s="720"/>
      <c r="W12" s="589">
        <v>44</v>
      </c>
      <c r="X12" s="177" t="s">
        <v>13</v>
      </c>
      <c r="Y12" s="177" t="s">
        <v>17</v>
      </c>
      <c r="Z12" s="817"/>
      <c r="AA12" s="817"/>
      <c r="AB12" s="177" t="s">
        <v>17</v>
      </c>
      <c r="AC12" s="819">
        <f>W12*Z12</f>
        <v>0</v>
      </c>
      <c r="AD12" s="820"/>
      <c r="AE12" s="310" t="s">
        <v>927</v>
      </c>
      <c r="AF12" s="178"/>
      <c r="AG12" s="720" t="s">
        <v>39</v>
      </c>
      <c r="AH12" s="720"/>
      <c r="AI12" s="720"/>
      <c r="AJ12" s="720"/>
      <c r="AK12" s="720"/>
      <c r="AL12" s="589">
        <v>44</v>
      </c>
      <c r="AM12" s="177" t="s">
        <v>13</v>
      </c>
      <c r="AN12" s="177" t="s">
        <v>17</v>
      </c>
      <c r="AO12" s="817"/>
      <c r="AP12" s="817"/>
      <c r="AQ12" s="177" t="s">
        <v>17</v>
      </c>
      <c r="AR12" s="819">
        <f>AL12*AO12</f>
        <v>0</v>
      </c>
      <c r="AS12" s="820"/>
      <c r="AT12" s="310" t="s">
        <v>955</v>
      </c>
      <c r="AU12" s="178"/>
      <c r="AV12" s="720" t="s">
        <v>39</v>
      </c>
      <c r="AW12" s="720"/>
      <c r="AX12" s="720"/>
      <c r="AY12" s="720"/>
      <c r="AZ12" s="720"/>
      <c r="BA12" s="589">
        <v>44</v>
      </c>
      <c r="BB12" s="177" t="s">
        <v>13</v>
      </c>
      <c r="BC12" s="177" t="s">
        <v>17</v>
      </c>
      <c r="BD12" s="817"/>
      <c r="BE12" s="817"/>
      <c r="BF12" s="177" t="s">
        <v>17</v>
      </c>
      <c r="BG12" s="819">
        <f>BA12*BD12</f>
        <v>0</v>
      </c>
      <c r="BH12" s="820"/>
      <c r="BI12" s="310" t="s">
        <v>983</v>
      </c>
      <c r="BJ12" s="178"/>
      <c r="BK12" s="720" t="s">
        <v>39</v>
      </c>
      <c r="BL12" s="720"/>
      <c r="BM12" s="720"/>
      <c r="BN12" s="720"/>
      <c r="BO12" s="720"/>
      <c r="BP12" s="589">
        <v>44</v>
      </c>
      <c r="BQ12" s="177" t="s">
        <v>13</v>
      </c>
      <c r="BR12" s="177" t="s">
        <v>17</v>
      </c>
      <c r="BS12" s="817"/>
      <c r="BT12" s="817"/>
      <c r="BU12" s="177" t="s">
        <v>17</v>
      </c>
      <c r="BV12" s="819">
        <f>BP12*BS12</f>
        <v>0</v>
      </c>
      <c r="BW12" s="820"/>
    </row>
    <row r="13" spans="1:75" s="4" customFormat="1" ht="15.95" customHeight="1" x14ac:dyDescent="0.2">
      <c r="A13" s="310" t="s">
        <v>574</v>
      </c>
      <c r="B13" s="178"/>
      <c r="C13" s="349" t="s">
        <v>285</v>
      </c>
      <c r="D13" s="275"/>
      <c r="E13" s="275"/>
      <c r="F13" s="275"/>
      <c r="G13" s="275"/>
      <c r="H13" s="589">
        <v>44</v>
      </c>
      <c r="I13" s="177" t="s">
        <v>13</v>
      </c>
      <c r="J13" s="177" t="s">
        <v>17</v>
      </c>
      <c r="K13" s="817"/>
      <c r="L13" s="817"/>
      <c r="M13" s="177" t="s">
        <v>17</v>
      </c>
      <c r="N13" s="819">
        <f t="shared" ref="N13:N15" si="5">H13*K13</f>
        <v>0</v>
      </c>
      <c r="O13" s="820"/>
      <c r="P13" s="310" t="s">
        <v>585</v>
      </c>
      <c r="Q13" s="178"/>
      <c r="R13" s="349" t="s">
        <v>285</v>
      </c>
      <c r="S13" s="275"/>
      <c r="T13" s="275"/>
      <c r="U13" s="275"/>
      <c r="V13" s="275"/>
      <c r="W13" s="589">
        <v>44</v>
      </c>
      <c r="X13" s="177" t="s">
        <v>13</v>
      </c>
      <c r="Y13" s="177" t="s">
        <v>17</v>
      </c>
      <c r="Z13" s="817"/>
      <c r="AA13" s="817"/>
      <c r="AB13" s="177" t="s">
        <v>17</v>
      </c>
      <c r="AC13" s="819">
        <f t="shared" ref="AC13:AC15" si="6">W13*Z13</f>
        <v>0</v>
      </c>
      <c r="AD13" s="820"/>
      <c r="AE13" s="310" t="s">
        <v>928</v>
      </c>
      <c r="AF13" s="178"/>
      <c r="AG13" s="349" t="s">
        <v>285</v>
      </c>
      <c r="AH13" s="275"/>
      <c r="AI13" s="275"/>
      <c r="AJ13" s="275"/>
      <c r="AK13" s="275"/>
      <c r="AL13" s="589">
        <v>44</v>
      </c>
      <c r="AM13" s="177" t="s">
        <v>13</v>
      </c>
      <c r="AN13" s="177" t="s">
        <v>17</v>
      </c>
      <c r="AO13" s="817"/>
      <c r="AP13" s="817"/>
      <c r="AQ13" s="177" t="s">
        <v>17</v>
      </c>
      <c r="AR13" s="819">
        <f t="shared" ref="AR13:AR15" si="7">AL13*AO13</f>
        <v>0</v>
      </c>
      <c r="AS13" s="820"/>
      <c r="AT13" s="310" t="s">
        <v>956</v>
      </c>
      <c r="AU13" s="178"/>
      <c r="AV13" s="349" t="s">
        <v>285</v>
      </c>
      <c r="AW13" s="275"/>
      <c r="AX13" s="275"/>
      <c r="AY13" s="275"/>
      <c r="AZ13" s="275"/>
      <c r="BA13" s="589">
        <v>44</v>
      </c>
      <c r="BB13" s="177" t="s">
        <v>13</v>
      </c>
      <c r="BC13" s="177" t="s">
        <v>17</v>
      </c>
      <c r="BD13" s="817"/>
      <c r="BE13" s="817"/>
      <c r="BF13" s="177" t="s">
        <v>17</v>
      </c>
      <c r="BG13" s="819">
        <f t="shared" ref="BG13:BG15" si="8">BA13*BD13</f>
        <v>0</v>
      </c>
      <c r="BH13" s="820"/>
      <c r="BI13" s="310" t="s">
        <v>984</v>
      </c>
      <c r="BJ13" s="178"/>
      <c r="BK13" s="349" t="s">
        <v>285</v>
      </c>
      <c r="BL13" s="275"/>
      <c r="BM13" s="275"/>
      <c r="BN13" s="275"/>
      <c r="BO13" s="275"/>
      <c r="BP13" s="589">
        <v>44</v>
      </c>
      <c r="BQ13" s="177" t="s">
        <v>13</v>
      </c>
      <c r="BR13" s="177" t="s">
        <v>17</v>
      </c>
      <c r="BS13" s="817"/>
      <c r="BT13" s="817"/>
      <c r="BU13" s="177" t="s">
        <v>17</v>
      </c>
      <c r="BV13" s="819">
        <f t="shared" ref="BV13:BV15" si="9">BP13*BS13</f>
        <v>0</v>
      </c>
      <c r="BW13" s="820"/>
    </row>
    <row r="14" spans="1:75" s="4" customFormat="1" ht="15.95" customHeight="1" x14ac:dyDescent="0.2">
      <c r="A14" s="310" t="s">
        <v>575</v>
      </c>
      <c r="B14" s="332"/>
      <c r="C14" s="812" t="s">
        <v>40</v>
      </c>
      <c r="D14" s="812"/>
      <c r="E14" s="812"/>
      <c r="F14" s="812"/>
      <c r="G14" s="812"/>
      <c r="H14" s="590">
        <v>11</v>
      </c>
      <c r="I14" s="372" t="s">
        <v>13</v>
      </c>
      <c r="J14" s="177" t="s">
        <v>17</v>
      </c>
      <c r="K14" s="818"/>
      <c r="L14" s="818"/>
      <c r="M14" s="177" t="s">
        <v>17</v>
      </c>
      <c r="N14" s="819">
        <f t="shared" si="5"/>
        <v>0</v>
      </c>
      <c r="O14" s="820"/>
      <c r="P14" s="310" t="s">
        <v>586</v>
      </c>
      <c r="Q14" s="332"/>
      <c r="R14" s="812" t="s">
        <v>40</v>
      </c>
      <c r="S14" s="812"/>
      <c r="T14" s="812"/>
      <c r="U14" s="812"/>
      <c r="V14" s="812"/>
      <c r="W14" s="590">
        <v>11</v>
      </c>
      <c r="X14" s="372" t="s">
        <v>13</v>
      </c>
      <c r="Y14" s="177" t="s">
        <v>17</v>
      </c>
      <c r="Z14" s="818"/>
      <c r="AA14" s="818"/>
      <c r="AB14" s="177" t="s">
        <v>17</v>
      </c>
      <c r="AC14" s="819">
        <f t="shared" si="6"/>
        <v>0</v>
      </c>
      <c r="AD14" s="820"/>
      <c r="AE14" s="310" t="s">
        <v>929</v>
      </c>
      <c r="AF14" s="332"/>
      <c r="AG14" s="812" t="s">
        <v>40</v>
      </c>
      <c r="AH14" s="812"/>
      <c r="AI14" s="812"/>
      <c r="AJ14" s="812"/>
      <c r="AK14" s="812"/>
      <c r="AL14" s="590">
        <v>11</v>
      </c>
      <c r="AM14" s="372" t="s">
        <v>13</v>
      </c>
      <c r="AN14" s="177" t="s">
        <v>17</v>
      </c>
      <c r="AO14" s="818"/>
      <c r="AP14" s="818"/>
      <c r="AQ14" s="177" t="s">
        <v>17</v>
      </c>
      <c r="AR14" s="819">
        <f t="shared" si="7"/>
        <v>0</v>
      </c>
      <c r="AS14" s="820"/>
      <c r="AT14" s="310" t="s">
        <v>957</v>
      </c>
      <c r="AU14" s="332"/>
      <c r="AV14" s="812" t="s">
        <v>40</v>
      </c>
      <c r="AW14" s="812"/>
      <c r="AX14" s="812"/>
      <c r="AY14" s="812"/>
      <c r="AZ14" s="812"/>
      <c r="BA14" s="590">
        <v>11</v>
      </c>
      <c r="BB14" s="372" t="s">
        <v>13</v>
      </c>
      <c r="BC14" s="177" t="s">
        <v>17</v>
      </c>
      <c r="BD14" s="818"/>
      <c r="BE14" s="818"/>
      <c r="BF14" s="177" t="s">
        <v>17</v>
      </c>
      <c r="BG14" s="819">
        <f t="shared" si="8"/>
        <v>0</v>
      </c>
      <c r="BH14" s="820"/>
      <c r="BI14" s="310" t="s">
        <v>985</v>
      </c>
      <c r="BJ14" s="332"/>
      <c r="BK14" s="812" t="s">
        <v>40</v>
      </c>
      <c r="BL14" s="812"/>
      <c r="BM14" s="812"/>
      <c r="BN14" s="812"/>
      <c r="BO14" s="812"/>
      <c r="BP14" s="590">
        <v>11</v>
      </c>
      <c r="BQ14" s="372" t="s">
        <v>13</v>
      </c>
      <c r="BR14" s="177" t="s">
        <v>17</v>
      </c>
      <c r="BS14" s="818"/>
      <c r="BT14" s="818"/>
      <c r="BU14" s="177" t="s">
        <v>17</v>
      </c>
      <c r="BV14" s="819">
        <f t="shared" si="9"/>
        <v>0</v>
      </c>
      <c r="BW14" s="820"/>
    </row>
    <row r="15" spans="1:75" s="4" customFormat="1" ht="15.95" customHeight="1" x14ac:dyDescent="0.2">
      <c r="A15" s="310" t="s">
        <v>576</v>
      </c>
      <c r="B15" s="177"/>
      <c r="C15" s="727" t="s">
        <v>141</v>
      </c>
      <c r="D15" s="727"/>
      <c r="E15" s="727"/>
      <c r="F15" s="727"/>
      <c r="G15" s="727"/>
      <c r="H15" s="590">
        <v>27</v>
      </c>
      <c r="I15" s="372" t="s">
        <v>13</v>
      </c>
      <c r="J15" s="177" t="s">
        <v>17</v>
      </c>
      <c r="K15" s="818"/>
      <c r="L15" s="818"/>
      <c r="M15" s="177" t="s">
        <v>17</v>
      </c>
      <c r="N15" s="819">
        <f t="shared" si="5"/>
        <v>0</v>
      </c>
      <c r="O15" s="820"/>
      <c r="P15" s="310" t="s">
        <v>587</v>
      </c>
      <c r="Q15" s="177"/>
      <c r="R15" s="727" t="s">
        <v>141</v>
      </c>
      <c r="S15" s="727"/>
      <c r="T15" s="727"/>
      <c r="U15" s="727"/>
      <c r="V15" s="727"/>
      <c r="W15" s="590">
        <v>27</v>
      </c>
      <c r="X15" s="372" t="s">
        <v>13</v>
      </c>
      <c r="Y15" s="177" t="s">
        <v>17</v>
      </c>
      <c r="Z15" s="818"/>
      <c r="AA15" s="818"/>
      <c r="AB15" s="177" t="s">
        <v>17</v>
      </c>
      <c r="AC15" s="819">
        <f t="shared" si="6"/>
        <v>0</v>
      </c>
      <c r="AD15" s="820"/>
      <c r="AE15" s="310" t="s">
        <v>930</v>
      </c>
      <c r="AF15" s="177"/>
      <c r="AG15" s="727" t="s">
        <v>141</v>
      </c>
      <c r="AH15" s="727"/>
      <c r="AI15" s="727"/>
      <c r="AJ15" s="727"/>
      <c r="AK15" s="727"/>
      <c r="AL15" s="590">
        <v>27</v>
      </c>
      <c r="AM15" s="372" t="s">
        <v>13</v>
      </c>
      <c r="AN15" s="177" t="s">
        <v>17</v>
      </c>
      <c r="AO15" s="818"/>
      <c r="AP15" s="818"/>
      <c r="AQ15" s="177" t="s">
        <v>17</v>
      </c>
      <c r="AR15" s="819">
        <f t="shared" si="7"/>
        <v>0</v>
      </c>
      <c r="AS15" s="820"/>
      <c r="AT15" s="310" t="s">
        <v>958</v>
      </c>
      <c r="AU15" s="177"/>
      <c r="AV15" s="727" t="s">
        <v>141</v>
      </c>
      <c r="AW15" s="727"/>
      <c r="AX15" s="727"/>
      <c r="AY15" s="727"/>
      <c r="AZ15" s="727"/>
      <c r="BA15" s="590">
        <v>27</v>
      </c>
      <c r="BB15" s="372" t="s">
        <v>13</v>
      </c>
      <c r="BC15" s="177" t="s">
        <v>17</v>
      </c>
      <c r="BD15" s="818"/>
      <c r="BE15" s="818"/>
      <c r="BF15" s="177" t="s">
        <v>17</v>
      </c>
      <c r="BG15" s="819">
        <f t="shared" si="8"/>
        <v>0</v>
      </c>
      <c r="BH15" s="820"/>
      <c r="BI15" s="310" t="s">
        <v>986</v>
      </c>
      <c r="BJ15" s="177"/>
      <c r="BK15" s="727" t="s">
        <v>141</v>
      </c>
      <c r="BL15" s="727"/>
      <c r="BM15" s="727"/>
      <c r="BN15" s="727"/>
      <c r="BO15" s="727"/>
      <c r="BP15" s="590">
        <v>27</v>
      </c>
      <c r="BQ15" s="372" t="s">
        <v>13</v>
      </c>
      <c r="BR15" s="177" t="s">
        <v>17</v>
      </c>
      <c r="BS15" s="818"/>
      <c r="BT15" s="818"/>
      <c r="BU15" s="177" t="s">
        <v>17</v>
      </c>
      <c r="BV15" s="819">
        <f t="shared" si="9"/>
        <v>0</v>
      </c>
      <c r="BW15" s="820"/>
    </row>
    <row r="16" spans="1:75" s="4" customFormat="1" ht="15.95" customHeight="1" x14ac:dyDescent="0.2">
      <c r="A16" s="147" t="s">
        <v>577</v>
      </c>
      <c r="B16" s="146"/>
      <c r="C16" s="145" t="s">
        <v>21</v>
      </c>
      <c r="D16" s="146"/>
      <c r="E16" s="146"/>
      <c r="F16" s="146"/>
      <c r="G16" s="146"/>
      <c r="H16" s="741" t="s">
        <v>21</v>
      </c>
      <c r="I16" s="741"/>
      <c r="J16" s="741"/>
      <c r="K16" s="741"/>
      <c r="L16" s="741"/>
      <c r="M16" s="741"/>
      <c r="N16" s="741"/>
      <c r="O16" s="742"/>
      <c r="P16" s="147" t="s">
        <v>932</v>
      </c>
      <c r="Q16" s="146"/>
      <c r="R16" s="145" t="s">
        <v>21</v>
      </c>
      <c r="S16" s="146"/>
      <c r="T16" s="146"/>
      <c r="U16" s="146"/>
      <c r="V16" s="146"/>
      <c r="W16" s="741" t="s">
        <v>21</v>
      </c>
      <c r="X16" s="741"/>
      <c r="Y16" s="741"/>
      <c r="Z16" s="741"/>
      <c r="AA16" s="741"/>
      <c r="AB16" s="741"/>
      <c r="AC16" s="741"/>
      <c r="AD16" s="742"/>
      <c r="AE16" s="147" t="s">
        <v>931</v>
      </c>
      <c r="AF16" s="146"/>
      <c r="AG16" s="145" t="s">
        <v>21</v>
      </c>
      <c r="AH16" s="146"/>
      <c r="AI16" s="146"/>
      <c r="AJ16" s="146"/>
      <c r="AK16" s="146"/>
      <c r="AL16" s="741" t="s">
        <v>21</v>
      </c>
      <c r="AM16" s="741"/>
      <c r="AN16" s="741"/>
      <c r="AO16" s="741"/>
      <c r="AP16" s="741"/>
      <c r="AQ16" s="741"/>
      <c r="AR16" s="741"/>
      <c r="AS16" s="742"/>
      <c r="AT16" s="147" t="s">
        <v>959</v>
      </c>
      <c r="AU16" s="146"/>
      <c r="AV16" s="145" t="s">
        <v>21</v>
      </c>
      <c r="AW16" s="146"/>
      <c r="AX16" s="146"/>
      <c r="AY16" s="146"/>
      <c r="AZ16" s="146"/>
      <c r="BA16" s="741" t="s">
        <v>21</v>
      </c>
      <c r="BB16" s="741"/>
      <c r="BC16" s="741"/>
      <c r="BD16" s="741"/>
      <c r="BE16" s="741"/>
      <c r="BF16" s="741"/>
      <c r="BG16" s="741"/>
      <c r="BH16" s="742"/>
      <c r="BI16" s="147" t="s">
        <v>987</v>
      </c>
      <c r="BJ16" s="146"/>
      <c r="BK16" s="145" t="s">
        <v>21</v>
      </c>
      <c r="BL16" s="146"/>
      <c r="BM16" s="146"/>
      <c r="BN16" s="146"/>
      <c r="BO16" s="146"/>
      <c r="BP16" s="741" t="s">
        <v>21</v>
      </c>
      <c r="BQ16" s="741"/>
      <c r="BR16" s="741"/>
      <c r="BS16" s="741"/>
      <c r="BT16" s="741"/>
      <c r="BU16" s="741"/>
      <c r="BV16" s="741"/>
      <c r="BW16" s="742"/>
    </row>
    <row r="17" spans="1:75" s="4" customFormat="1" ht="17.45" customHeight="1" x14ac:dyDescent="0.2">
      <c r="A17" s="714" t="s">
        <v>131</v>
      </c>
      <c r="B17" s="715"/>
      <c r="C17" s="715"/>
      <c r="D17" s="715"/>
      <c r="E17" s="715"/>
      <c r="F17" s="715"/>
      <c r="G17" s="715"/>
      <c r="H17" s="788"/>
      <c r="I17" s="788"/>
      <c r="J17" s="788"/>
      <c r="K17" s="788"/>
      <c r="L17" s="788"/>
      <c r="M17" s="788"/>
      <c r="N17" s="351" t="s">
        <v>17</v>
      </c>
      <c r="O17" s="239">
        <f>SUM(N6:O15)</f>
        <v>0</v>
      </c>
      <c r="P17" s="714" t="s">
        <v>131</v>
      </c>
      <c r="Q17" s="715"/>
      <c r="R17" s="715"/>
      <c r="S17" s="715"/>
      <c r="T17" s="715"/>
      <c r="U17" s="715"/>
      <c r="V17" s="715"/>
      <c r="W17" s="788"/>
      <c r="X17" s="788"/>
      <c r="Y17" s="788"/>
      <c r="Z17" s="788"/>
      <c r="AA17" s="788"/>
      <c r="AB17" s="788"/>
      <c r="AC17" s="351" t="s">
        <v>17</v>
      </c>
      <c r="AD17" s="239">
        <f>SUM(AC6:AD15)</f>
        <v>0</v>
      </c>
      <c r="AE17" s="714" t="s">
        <v>131</v>
      </c>
      <c r="AF17" s="715"/>
      <c r="AG17" s="715"/>
      <c r="AH17" s="715"/>
      <c r="AI17" s="715"/>
      <c r="AJ17" s="715"/>
      <c r="AK17" s="715"/>
      <c r="AL17" s="788"/>
      <c r="AM17" s="788"/>
      <c r="AN17" s="788"/>
      <c r="AO17" s="788"/>
      <c r="AP17" s="788"/>
      <c r="AQ17" s="788"/>
      <c r="AR17" s="351" t="s">
        <v>17</v>
      </c>
      <c r="AS17" s="239">
        <f>SUM(AR6:AS15)</f>
        <v>0</v>
      </c>
      <c r="AT17" s="714" t="s">
        <v>131</v>
      </c>
      <c r="AU17" s="715"/>
      <c r="AV17" s="715"/>
      <c r="AW17" s="715"/>
      <c r="AX17" s="715"/>
      <c r="AY17" s="715"/>
      <c r="AZ17" s="715"/>
      <c r="BA17" s="788"/>
      <c r="BB17" s="788"/>
      <c r="BC17" s="788"/>
      <c r="BD17" s="788"/>
      <c r="BE17" s="788"/>
      <c r="BF17" s="788"/>
      <c r="BG17" s="351" t="s">
        <v>17</v>
      </c>
      <c r="BH17" s="239">
        <f>SUM(BG6:BH15)</f>
        <v>0</v>
      </c>
      <c r="BI17" s="714" t="s">
        <v>131</v>
      </c>
      <c r="BJ17" s="715"/>
      <c r="BK17" s="715"/>
      <c r="BL17" s="715"/>
      <c r="BM17" s="715"/>
      <c r="BN17" s="715"/>
      <c r="BO17" s="715"/>
      <c r="BP17" s="788"/>
      <c r="BQ17" s="788"/>
      <c r="BR17" s="788"/>
      <c r="BS17" s="788"/>
      <c r="BT17" s="788"/>
      <c r="BU17" s="788"/>
      <c r="BV17" s="351" t="s">
        <v>17</v>
      </c>
      <c r="BW17" s="239">
        <f>SUM(BV6:BW15)</f>
        <v>0</v>
      </c>
    </row>
    <row r="18" spans="1:75" s="214" customFormat="1" ht="45" customHeight="1" x14ac:dyDescent="0.2">
      <c r="A18" s="607" t="s">
        <v>887</v>
      </c>
      <c r="B18" s="608"/>
      <c r="C18" s="608"/>
      <c r="D18" s="608"/>
      <c r="E18" s="608"/>
      <c r="F18" s="608"/>
      <c r="G18" s="608"/>
      <c r="H18" s="608"/>
      <c r="I18" s="608"/>
      <c r="J18" s="608"/>
      <c r="K18" s="608"/>
      <c r="L18" s="608"/>
      <c r="M18" s="608"/>
      <c r="N18" s="608"/>
      <c r="O18" s="609"/>
      <c r="P18" s="607" t="s">
        <v>887</v>
      </c>
      <c r="Q18" s="608"/>
      <c r="R18" s="608"/>
      <c r="S18" s="608"/>
      <c r="T18" s="608"/>
      <c r="U18" s="608"/>
      <c r="V18" s="608"/>
      <c r="W18" s="608"/>
      <c r="X18" s="608"/>
      <c r="Y18" s="608"/>
      <c r="Z18" s="608"/>
      <c r="AA18" s="608"/>
      <c r="AB18" s="608"/>
      <c r="AC18" s="608"/>
      <c r="AD18" s="609"/>
      <c r="AE18" s="607" t="s">
        <v>887</v>
      </c>
      <c r="AF18" s="608"/>
      <c r="AG18" s="608"/>
      <c r="AH18" s="608"/>
      <c r="AI18" s="608"/>
      <c r="AJ18" s="608"/>
      <c r="AK18" s="608"/>
      <c r="AL18" s="608"/>
      <c r="AM18" s="608"/>
      <c r="AN18" s="608"/>
      <c r="AO18" s="608"/>
      <c r="AP18" s="608"/>
      <c r="AQ18" s="608"/>
      <c r="AR18" s="608"/>
      <c r="AS18" s="609"/>
      <c r="AT18" s="607" t="s">
        <v>887</v>
      </c>
      <c r="AU18" s="608"/>
      <c r="AV18" s="608"/>
      <c r="AW18" s="608"/>
      <c r="AX18" s="608"/>
      <c r="AY18" s="608"/>
      <c r="AZ18" s="608"/>
      <c r="BA18" s="608"/>
      <c r="BB18" s="608"/>
      <c r="BC18" s="608"/>
      <c r="BD18" s="608"/>
      <c r="BE18" s="608"/>
      <c r="BF18" s="608"/>
      <c r="BG18" s="608"/>
      <c r="BH18" s="609"/>
      <c r="BI18" s="607" t="s">
        <v>887</v>
      </c>
      <c r="BJ18" s="608"/>
      <c r="BK18" s="608"/>
      <c r="BL18" s="608"/>
      <c r="BM18" s="608"/>
      <c r="BN18" s="608"/>
      <c r="BO18" s="608"/>
      <c r="BP18" s="608"/>
      <c r="BQ18" s="608"/>
      <c r="BR18" s="608"/>
      <c r="BS18" s="608"/>
      <c r="BT18" s="608"/>
      <c r="BU18" s="608"/>
      <c r="BV18" s="608"/>
      <c r="BW18" s="609"/>
    </row>
    <row r="19" spans="1:75" s="4" customFormat="1" ht="12.75" customHeight="1" x14ac:dyDescent="0.2">
      <c r="A19" s="373" t="s">
        <v>14</v>
      </c>
      <c r="B19" s="374"/>
      <c r="C19" s="821" t="s">
        <v>15</v>
      </c>
      <c r="D19" s="821"/>
      <c r="E19" s="821"/>
      <c r="F19" s="821"/>
      <c r="G19" s="822"/>
      <c r="H19" s="375" t="s">
        <v>34</v>
      </c>
      <c r="I19" s="376" t="s">
        <v>16</v>
      </c>
      <c r="J19" s="377"/>
      <c r="K19" s="378"/>
      <c r="L19" s="378"/>
      <c r="M19" s="377"/>
      <c r="N19" s="378"/>
      <c r="O19" s="379"/>
      <c r="P19" s="373" t="s">
        <v>14</v>
      </c>
      <c r="Q19" s="374"/>
      <c r="R19" s="821" t="s">
        <v>15</v>
      </c>
      <c r="S19" s="821"/>
      <c r="T19" s="821"/>
      <c r="U19" s="821"/>
      <c r="V19" s="822"/>
      <c r="W19" s="375" t="s">
        <v>34</v>
      </c>
      <c r="X19" s="376" t="s">
        <v>16</v>
      </c>
      <c r="Y19" s="377"/>
      <c r="Z19" s="378"/>
      <c r="AA19" s="378"/>
      <c r="AB19" s="377"/>
      <c r="AC19" s="378"/>
      <c r="AD19" s="379"/>
      <c r="AE19" s="373" t="s">
        <v>14</v>
      </c>
      <c r="AF19" s="374"/>
      <c r="AG19" s="821" t="s">
        <v>15</v>
      </c>
      <c r="AH19" s="821"/>
      <c r="AI19" s="821"/>
      <c r="AJ19" s="821"/>
      <c r="AK19" s="822"/>
      <c r="AL19" s="375" t="s">
        <v>34</v>
      </c>
      <c r="AM19" s="376" t="s">
        <v>16</v>
      </c>
      <c r="AN19" s="377"/>
      <c r="AO19" s="378"/>
      <c r="AP19" s="378"/>
      <c r="AQ19" s="377"/>
      <c r="AR19" s="378"/>
      <c r="AS19" s="379"/>
      <c r="AT19" s="373" t="s">
        <v>14</v>
      </c>
      <c r="AU19" s="374"/>
      <c r="AV19" s="821" t="s">
        <v>15</v>
      </c>
      <c r="AW19" s="821"/>
      <c r="AX19" s="821"/>
      <c r="AY19" s="821"/>
      <c r="AZ19" s="822"/>
      <c r="BA19" s="375" t="s">
        <v>34</v>
      </c>
      <c r="BB19" s="376" t="s">
        <v>16</v>
      </c>
      <c r="BC19" s="377"/>
      <c r="BD19" s="378"/>
      <c r="BE19" s="378"/>
      <c r="BF19" s="377"/>
      <c r="BG19" s="378"/>
      <c r="BH19" s="379"/>
      <c r="BI19" s="373" t="s">
        <v>14</v>
      </c>
      <c r="BJ19" s="374"/>
      <c r="BK19" s="821" t="s">
        <v>15</v>
      </c>
      <c r="BL19" s="821"/>
      <c r="BM19" s="821"/>
      <c r="BN19" s="821"/>
      <c r="BO19" s="822"/>
      <c r="BP19" s="375" t="s">
        <v>34</v>
      </c>
      <c r="BQ19" s="376" t="s">
        <v>16</v>
      </c>
      <c r="BR19" s="377"/>
      <c r="BS19" s="378"/>
      <c r="BT19" s="378"/>
      <c r="BU19" s="377"/>
      <c r="BV19" s="378"/>
      <c r="BW19" s="379"/>
    </row>
    <row r="20" spans="1:75" s="4" customFormat="1" x14ac:dyDescent="0.2">
      <c r="A20" s="128" t="s">
        <v>578</v>
      </c>
      <c r="B20" s="701" t="s">
        <v>95</v>
      </c>
      <c r="C20" s="701"/>
      <c r="D20" s="701"/>
      <c r="E20" s="701"/>
      <c r="F20" s="701"/>
      <c r="G20" s="701"/>
      <c r="H20" s="380">
        <v>800</v>
      </c>
      <c r="I20" s="381" t="s">
        <v>13</v>
      </c>
      <c r="J20" s="51"/>
      <c r="K20" s="130"/>
      <c r="L20" s="130"/>
      <c r="M20" s="51"/>
      <c r="N20" s="130"/>
      <c r="O20" s="167"/>
      <c r="P20" s="128" t="s">
        <v>905</v>
      </c>
      <c r="Q20" s="701" t="s">
        <v>95</v>
      </c>
      <c r="R20" s="701"/>
      <c r="S20" s="701"/>
      <c r="T20" s="701"/>
      <c r="U20" s="701"/>
      <c r="V20" s="701"/>
      <c r="W20" s="380">
        <v>800</v>
      </c>
      <c r="X20" s="381" t="s">
        <v>13</v>
      </c>
      <c r="Y20" s="51"/>
      <c r="Z20" s="130"/>
      <c r="AA20" s="130"/>
      <c r="AB20" s="51"/>
      <c r="AC20" s="130"/>
      <c r="AD20" s="167"/>
      <c r="AE20" s="128" t="s">
        <v>933</v>
      </c>
      <c r="AF20" s="701" t="s">
        <v>95</v>
      </c>
      <c r="AG20" s="701"/>
      <c r="AH20" s="701"/>
      <c r="AI20" s="701"/>
      <c r="AJ20" s="701"/>
      <c r="AK20" s="701"/>
      <c r="AL20" s="380">
        <v>800</v>
      </c>
      <c r="AM20" s="381" t="s">
        <v>13</v>
      </c>
      <c r="AN20" s="51"/>
      <c r="AO20" s="130"/>
      <c r="AP20" s="130"/>
      <c r="AQ20" s="51"/>
      <c r="AR20" s="130"/>
      <c r="AS20" s="167"/>
      <c r="AT20" s="128" t="s">
        <v>960</v>
      </c>
      <c r="AU20" s="701" t="s">
        <v>95</v>
      </c>
      <c r="AV20" s="701"/>
      <c r="AW20" s="701"/>
      <c r="AX20" s="701"/>
      <c r="AY20" s="701"/>
      <c r="AZ20" s="701"/>
      <c r="BA20" s="380">
        <v>800</v>
      </c>
      <c r="BB20" s="381" t="s">
        <v>13</v>
      </c>
      <c r="BC20" s="51"/>
      <c r="BD20" s="130"/>
      <c r="BE20" s="130"/>
      <c r="BF20" s="51"/>
      <c r="BG20" s="130"/>
      <c r="BH20" s="167"/>
      <c r="BI20" s="128" t="s">
        <v>988</v>
      </c>
      <c r="BJ20" s="701" t="s">
        <v>95</v>
      </c>
      <c r="BK20" s="701"/>
      <c r="BL20" s="701"/>
      <c r="BM20" s="701"/>
      <c r="BN20" s="701"/>
      <c r="BO20" s="701"/>
      <c r="BP20" s="380">
        <v>800</v>
      </c>
      <c r="BQ20" s="381" t="s">
        <v>13</v>
      </c>
      <c r="BR20" s="51"/>
      <c r="BS20" s="130"/>
      <c r="BT20" s="130"/>
      <c r="BU20" s="51"/>
      <c r="BV20" s="130"/>
      <c r="BW20" s="167"/>
    </row>
    <row r="21" spans="1:75" s="27" customFormat="1" ht="17.100000000000001" customHeight="1" x14ac:dyDescent="0.2">
      <c r="A21" s="350"/>
      <c r="B21" s="853"/>
      <c r="C21" s="853"/>
      <c r="D21" s="854"/>
      <c r="E21" s="854"/>
      <c r="F21" s="854"/>
      <c r="G21" s="854"/>
      <c r="H21" s="382" t="s">
        <v>18</v>
      </c>
      <c r="I21" s="383" t="s">
        <v>57</v>
      </c>
      <c r="J21" s="384"/>
      <c r="K21" s="384"/>
      <c r="L21" s="384"/>
      <c r="M21" s="384"/>
      <c r="N21" s="384"/>
      <c r="O21" s="385"/>
      <c r="P21" s="350"/>
      <c r="Q21" s="853"/>
      <c r="R21" s="853"/>
      <c r="S21" s="854"/>
      <c r="T21" s="854"/>
      <c r="U21" s="854"/>
      <c r="V21" s="854"/>
      <c r="W21" s="382" t="s">
        <v>18</v>
      </c>
      <c r="X21" s="383" t="s">
        <v>57</v>
      </c>
      <c r="Y21" s="384"/>
      <c r="Z21" s="384"/>
      <c r="AA21" s="384"/>
      <c r="AB21" s="384"/>
      <c r="AC21" s="384"/>
      <c r="AD21" s="385"/>
      <c r="AE21" s="350"/>
      <c r="AF21" s="853"/>
      <c r="AG21" s="853"/>
      <c r="AH21" s="854"/>
      <c r="AI21" s="854"/>
      <c r="AJ21" s="854"/>
      <c r="AK21" s="854"/>
      <c r="AL21" s="382" t="s">
        <v>18</v>
      </c>
      <c r="AM21" s="383" t="s">
        <v>57</v>
      </c>
      <c r="AN21" s="384"/>
      <c r="AO21" s="384"/>
      <c r="AP21" s="384"/>
      <c r="AQ21" s="384"/>
      <c r="AR21" s="384"/>
      <c r="AS21" s="385"/>
      <c r="AT21" s="350"/>
      <c r="AU21" s="853"/>
      <c r="AV21" s="853"/>
      <c r="AW21" s="854"/>
      <c r="AX21" s="854"/>
      <c r="AY21" s="854"/>
      <c r="AZ21" s="854"/>
      <c r="BA21" s="382" t="s">
        <v>18</v>
      </c>
      <c r="BB21" s="383" t="s">
        <v>57</v>
      </c>
      <c r="BC21" s="384"/>
      <c r="BD21" s="384"/>
      <c r="BE21" s="384"/>
      <c r="BF21" s="384"/>
      <c r="BG21" s="384"/>
      <c r="BH21" s="385"/>
      <c r="BI21" s="350"/>
      <c r="BJ21" s="853"/>
      <c r="BK21" s="853"/>
      <c r="BL21" s="854"/>
      <c r="BM21" s="854"/>
      <c r="BN21" s="854"/>
      <c r="BO21" s="854"/>
      <c r="BP21" s="382" t="s">
        <v>18</v>
      </c>
      <c r="BQ21" s="383" t="s">
        <v>57</v>
      </c>
      <c r="BR21" s="384"/>
      <c r="BS21" s="384"/>
      <c r="BT21" s="384"/>
      <c r="BU21" s="384"/>
      <c r="BV21" s="384"/>
      <c r="BW21" s="385"/>
    </row>
    <row r="22" spans="1:75" s="27" customFormat="1" ht="17.100000000000001" customHeight="1" x14ac:dyDescent="0.2">
      <c r="A22" s="528"/>
      <c r="B22" s="597"/>
      <c r="C22" s="597"/>
      <c r="D22" s="537"/>
      <c r="E22" s="537"/>
      <c r="F22" s="4"/>
      <c r="G22" s="598"/>
      <c r="H22" s="386" t="s">
        <v>254</v>
      </c>
      <c r="I22" s="387" t="s">
        <v>156</v>
      </c>
      <c r="J22" s="828" t="s">
        <v>193</v>
      </c>
      <c r="K22" s="828"/>
      <c r="L22" s="839" t="s">
        <v>157</v>
      </c>
      <c r="M22" s="840"/>
      <c r="N22" s="388" t="s">
        <v>158</v>
      </c>
      <c r="O22" s="389" t="s">
        <v>38</v>
      </c>
      <c r="P22" s="528"/>
      <c r="Q22" s="597"/>
      <c r="R22" s="597"/>
      <c r="S22" s="537"/>
      <c r="T22" s="537"/>
      <c r="U22" s="4"/>
      <c r="V22" s="598"/>
      <c r="W22" s="386" t="s">
        <v>254</v>
      </c>
      <c r="X22" s="387" t="s">
        <v>156</v>
      </c>
      <c r="Y22" s="828" t="s">
        <v>193</v>
      </c>
      <c r="Z22" s="828"/>
      <c r="AA22" s="839" t="s">
        <v>157</v>
      </c>
      <c r="AB22" s="840"/>
      <c r="AC22" s="388" t="s">
        <v>158</v>
      </c>
      <c r="AD22" s="389" t="s">
        <v>38</v>
      </c>
      <c r="AE22" s="528"/>
      <c r="AF22" s="597"/>
      <c r="AG22" s="597"/>
      <c r="AH22" s="537"/>
      <c r="AI22" s="537"/>
      <c r="AJ22" s="4"/>
      <c r="AK22" s="598"/>
      <c r="AL22" s="386" t="s">
        <v>254</v>
      </c>
      <c r="AM22" s="387" t="s">
        <v>156</v>
      </c>
      <c r="AN22" s="828" t="s">
        <v>193</v>
      </c>
      <c r="AO22" s="828"/>
      <c r="AP22" s="839" t="s">
        <v>157</v>
      </c>
      <c r="AQ22" s="840"/>
      <c r="AR22" s="388" t="s">
        <v>158</v>
      </c>
      <c r="AS22" s="389" t="s">
        <v>38</v>
      </c>
      <c r="AT22" s="528"/>
      <c r="AU22" s="597"/>
      <c r="AV22" s="597"/>
      <c r="AW22" s="537"/>
      <c r="AX22" s="537"/>
      <c r="AY22" s="4"/>
      <c r="AZ22" s="598"/>
      <c r="BA22" s="386" t="s">
        <v>254</v>
      </c>
      <c r="BB22" s="387" t="s">
        <v>156</v>
      </c>
      <c r="BC22" s="828" t="s">
        <v>193</v>
      </c>
      <c r="BD22" s="828"/>
      <c r="BE22" s="839" t="s">
        <v>157</v>
      </c>
      <c r="BF22" s="840"/>
      <c r="BG22" s="388" t="s">
        <v>158</v>
      </c>
      <c r="BH22" s="389" t="s">
        <v>38</v>
      </c>
      <c r="BI22" s="528"/>
      <c r="BJ22" s="597"/>
      <c r="BK22" s="597"/>
      <c r="BL22" s="537"/>
      <c r="BM22" s="537"/>
      <c r="BN22" s="4"/>
      <c r="BO22" s="598"/>
      <c r="BP22" s="386" t="s">
        <v>254</v>
      </c>
      <c r="BQ22" s="387" t="s">
        <v>156</v>
      </c>
      <c r="BR22" s="828" t="s">
        <v>193</v>
      </c>
      <c r="BS22" s="828"/>
      <c r="BT22" s="839" t="s">
        <v>157</v>
      </c>
      <c r="BU22" s="840"/>
      <c r="BV22" s="388" t="s">
        <v>158</v>
      </c>
      <c r="BW22" s="389" t="s">
        <v>38</v>
      </c>
    </row>
    <row r="23" spans="1:75" s="27" customFormat="1" ht="17.100000000000001" customHeight="1" x14ac:dyDescent="0.2">
      <c r="A23" s="599"/>
      <c r="B23" s="600"/>
      <c r="C23" s="600"/>
      <c r="D23" s="601"/>
      <c r="E23" s="601"/>
      <c r="F23" s="535"/>
      <c r="G23" s="602"/>
      <c r="H23" s="390">
        <v>10</v>
      </c>
      <c r="I23" s="367"/>
      <c r="J23" s="826"/>
      <c r="K23" s="827"/>
      <c r="L23" s="737"/>
      <c r="M23" s="739"/>
      <c r="N23" s="346"/>
      <c r="O23" s="368"/>
      <c r="P23" s="599"/>
      <c r="Q23" s="600"/>
      <c r="R23" s="600"/>
      <c r="S23" s="601"/>
      <c r="T23" s="601"/>
      <c r="U23" s="535"/>
      <c r="V23" s="602"/>
      <c r="W23" s="390">
        <v>10</v>
      </c>
      <c r="X23" s="367"/>
      <c r="Y23" s="826"/>
      <c r="Z23" s="827"/>
      <c r="AA23" s="737"/>
      <c r="AB23" s="739"/>
      <c r="AC23" s="346"/>
      <c r="AD23" s="368"/>
      <c r="AE23" s="599"/>
      <c r="AF23" s="600"/>
      <c r="AG23" s="600"/>
      <c r="AH23" s="601"/>
      <c r="AI23" s="601"/>
      <c r="AJ23" s="535"/>
      <c r="AK23" s="602"/>
      <c r="AL23" s="390">
        <v>10</v>
      </c>
      <c r="AM23" s="367"/>
      <c r="AN23" s="826"/>
      <c r="AO23" s="827"/>
      <c r="AP23" s="737"/>
      <c r="AQ23" s="739"/>
      <c r="AR23" s="346"/>
      <c r="AS23" s="368"/>
      <c r="AT23" s="599"/>
      <c r="AU23" s="600"/>
      <c r="AV23" s="600"/>
      <c r="AW23" s="601"/>
      <c r="AX23" s="601"/>
      <c r="AY23" s="535"/>
      <c r="AZ23" s="602"/>
      <c r="BA23" s="390">
        <v>10</v>
      </c>
      <c r="BB23" s="367"/>
      <c r="BC23" s="826"/>
      <c r="BD23" s="827"/>
      <c r="BE23" s="737"/>
      <c r="BF23" s="739"/>
      <c r="BG23" s="346"/>
      <c r="BH23" s="368"/>
      <c r="BI23" s="599"/>
      <c r="BJ23" s="600"/>
      <c r="BK23" s="600"/>
      <c r="BL23" s="601"/>
      <c r="BM23" s="601"/>
      <c r="BN23" s="535"/>
      <c r="BO23" s="602"/>
      <c r="BP23" s="390">
        <v>10</v>
      </c>
      <c r="BQ23" s="367"/>
      <c r="BR23" s="826"/>
      <c r="BS23" s="827"/>
      <c r="BT23" s="737"/>
      <c r="BU23" s="739"/>
      <c r="BV23" s="346"/>
      <c r="BW23" s="368"/>
    </row>
    <row r="24" spans="1:75" s="27" customFormat="1" ht="17.100000000000001" customHeight="1" x14ac:dyDescent="0.2">
      <c r="A24" s="599"/>
      <c r="B24" s="600"/>
      <c r="C24" s="600"/>
      <c r="D24" s="601"/>
      <c r="E24" s="601"/>
      <c r="F24" s="603"/>
      <c r="G24" s="604"/>
      <c r="H24" s="391">
        <v>20</v>
      </c>
      <c r="I24" s="367"/>
      <c r="J24" s="826"/>
      <c r="K24" s="827"/>
      <c r="L24" s="737"/>
      <c r="M24" s="739"/>
      <c r="N24" s="346"/>
      <c r="O24" s="368"/>
      <c r="P24" s="599"/>
      <c r="Q24" s="600"/>
      <c r="R24" s="600"/>
      <c r="S24" s="601"/>
      <c r="T24" s="601"/>
      <c r="U24" s="603"/>
      <c r="V24" s="604"/>
      <c r="W24" s="391">
        <v>20</v>
      </c>
      <c r="X24" s="367"/>
      <c r="Y24" s="826"/>
      <c r="Z24" s="827"/>
      <c r="AA24" s="737"/>
      <c r="AB24" s="739"/>
      <c r="AC24" s="346"/>
      <c r="AD24" s="368"/>
      <c r="AE24" s="599"/>
      <c r="AF24" s="600"/>
      <c r="AG24" s="600"/>
      <c r="AH24" s="601"/>
      <c r="AI24" s="601"/>
      <c r="AJ24" s="603"/>
      <c r="AK24" s="604"/>
      <c r="AL24" s="391">
        <v>20</v>
      </c>
      <c r="AM24" s="367"/>
      <c r="AN24" s="826"/>
      <c r="AO24" s="827"/>
      <c r="AP24" s="737"/>
      <c r="AQ24" s="739"/>
      <c r="AR24" s="346"/>
      <c r="AS24" s="368"/>
      <c r="AT24" s="599"/>
      <c r="AU24" s="600"/>
      <c r="AV24" s="600"/>
      <c r="AW24" s="601"/>
      <c r="AX24" s="601"/>
      <c r="AY24" s="603"/>
      <c r="AZ24" s="604"/>
      <c r="BA24" s="391">
        <v>20</v>
      </c>
      <c r="BB24" s="367"/>
      <c r="BC24" s="826"/>
      <c r="BD24" s="827"/>
      <c r="BE24" s="737"/>
      <c r="BF24" s="739"/>
      <c r="BG24" s="346"/>
      <c r="BH24" s="368"/>
      <c r="BI24" s="599"/>
      <c r="BJ24" s="600"/>
      <c r="BK24" s="600"/>
      <c r="BL24" s="601"/>
      <c r="BM24" s="601"/>
      <c r="BN24" s="603"/>
      <c r="BO24" s="604"/>
      <c r="BP24" s="391">
        <v>20</v>
      </c>
      <c r="BQ24" s="367"/>
      <c r="BR24" s="826"/>
      <c r="BS24" s="827"/>
      <c r="BT24" s="737"/>
      <c r="BU24" s="739"/>
      <c r="BV24" s="346"/>
      <c r="BW24" s="368"/>
    </row>
    <row r="25" spans="1:75" s="27" customFormat="1" ht="17.100000000000001" customHeight="1" x14ac:dyDescent="0.2">
      <c r="A25" s="599"/>
      <c r="B25" s="600"/>
      <c r="C25" s="600"/>
      <c r="D25" s="601"/>
      <c r="E25" s="601"/>
      <c r="F25" s="603"/>
      <c r="G25" s="604"/>
      <c r="H25" s="391">
        <v>30</v>
      </c>
      <c r="I25" s="367"/>
      <c r="J25" s="826"/>
      <c r="K25" s="827"/>
      <c r="L25" s="737"/>
      <c r="M25" s="739"/>
      <c r="N25" s="346"/>
      <c r="O25" s="368"/>
      <c r="P25" s="599"/>
      <c r="Q25" s="600"/>
      <c r="R25" s="600"/>
      <c r="S25" s="601"/>
      <c r="T25" s="601"/>
      <c r="U25" s="603"/>
      <c r="V25" s="604"/>
      <c r="W25" s="391">
        <v>30</v>
      </c>
      <c r="X25" s="367"/>
      <c r="Y25" s="826"/>
      <c r="Z25" s="827"/>
      <c r="AA25" s="737"/>
      <c r="AB25" s="739"/>
      <c r="AC25" s="346"/>
      <c r="AD25" s="368"/>
      <c r="AE25" s="599"/>
      <c r="AF25" s="600"/>
      <c r="AG25" s="600"/>
      <c r="AH25" s="601"/>
      <c r="AI25" s="601"/>
      <c r="AJ25" s="603"/>
      <c r="AK25" s="604"/>
      <c r="AL25" s="391">
        <v>30</v>
      </c>
      <c r="AM25" s="367"/>
      <c r="AN25" s="826"/>
      <c r="AO25" s="827"/>
      <c r="AP25" s="737"/>
      <c r="AQ25" s="739"/>
      <c r="AR25" s="346"/>
      <c r="AS25" s="368"/>
      <c r="AT25" s="599"/>
      <c r="AU25" s="600"/>
      <c r="AV25" s="600"/>
      <c r="AW25" s="601"/>
      <c r="AX25" s="601"/>
      <c r="AY25" s="603"/>
      <c r="AZ25" s="604"/>
      <c r="BA25" s="391">
        <v>30</v>
      </c>
      <c r="BB25" s="367"/>
      <c r="BC25" s="826"/>
      <c r="BD25" s="827"/>
      <c r="BE25" s="737"/>
      <c r="BF25" s="739"/>
      <c r="BG25" s="346"/>
      <c r="BH25" s="368"/>
      <c r="BI25" s="599"/>
      <c r="BJ25" s="600"/>
      <c r="BK25" s="600"/>
      <c r="BL25" s="601"/>
      <c r="BM25" s="601"/>
      <c r="BN25" s="603"/>
      <c r="BO25" s="604"/>
      <c r="BP25" s="391">
        <v>30</v>
      </c>
      <c r="BQ25" s="367"/>
      <c r="BR25" s="826"/>
      <c r="BS25" s="827"/>
      <c r="BT25" s="737"/>
      <c r="BU25" s="739"/>
      <c r="BV25" s="346"/>
      <c r="BW25" s="368"/>
    </row>
    <row r="26" spans="1:75" s="27" customFormat="1" ht="17.100000000000001" customHeight="1" x14ac:dyDescent="0.2">
      <c r="A26" s="599"/>
      <c r="B26" s="600"/>
      <c r="C26" s="600"/>
      <c r="D26" s="601"/>
      <c r="E26" s="601"/>
      <c r="F26" s="603"/>
      <c r="G26" s="604"/>
      <c r="H26" s="391">
        <v>40</v>
      </c>
      <c r="I26" s="367"/>
      <c r="J26" s="826"/>
      <c r="K26" s="827"/>
      <c r="L26" s="737"/>
      <c r="M26" s="739"/>
      <c r="N26" s="346"/>
      <c r="O26" s="368"/>
      <c r="P26" s="599"/>
      <c r="Q26" s="600"/>
      <c r="R26" s="600"/>
      <c r="S26" s="601"/>
      <c r="T26" s="601"/>
      <c r="U26" s="603"/>
      <c r="V26" s="604"/>
      <c r="W26" s="391">
        <v>40</v>
      </c>
      <c r="X26" s="367"/>
      <c r="Y26" s="826"/>
      <c r="Z26" s="827"/>
      <c r="AA26" s="737"/>
      <c r="AB26" s="739"/>
      <c r="AC26" s="346"/>
      <c r="AD26" s="368"/>
      <c r="AE26" s="599"/>
      <c r="AF26" s="600"/>
      <c r="AG26" s="600"/>
      <c r="AH26" s="601"/>
      <c r="AI26" s="601"/>
      <c r="AJ26" s="603"/>
      <c r="AK26" s="604"/>
      <c r="AL26" s="391">
        <v>40</v>
      </c>
      <c r="AM26" s="367"/>
      <c r="AN26" s="826"/>
      <c r="AO26" s="827"/>
      <c r="AP26" s="737"/>
      <c r="AQ26" s="739"/>
      <c r="AR26" s="346"/>
      <c r="AS26" s="368"/>
      <c r="AT26" s="599"/>
      <c r="AU26" s="600"/>
      <c r="AV26" s="600"/>
      <c r="AW26" s="601"/>
      <c r="AX26" s="601"/>
      <c r="AY26" s="603"/>
      <c r="AZ26" s="604"/>
      <c r="BA26" s="391">
        <v>40</v>
      </c>
      <c r="BB26" s="367"/>
      <c r="BC26" s="826"/>
      <c r="BD26" s="827"/>
      <c r="BE26" s="737"/>
      <c r="BF26" s="739"/>
      <c r="BG26" s="346"/>
      <c r="BH26" s="368"/>
      <c r="BI26" s="599"/>
      <c r="BJ26" s="600"/>
      <c r="BK26" s="600"/>
      <c r="BL26" s="601"/>
      <c r="BM26" s="601"/>
      <c r="BN26" s="603"/>
      <c r="BO26" s="604"/>
      <c r="BP26" s="391">
        <v>40</v>
      </c>
      <c r="BQ26" s="367"/>
      <c r="BR26" s="826"/>
      <c r="BS26" s="827"/>
      <c r="BT26" s="737"/>
      <c r="BU26" s="739"/>
      <c r="BV26" s="346"/>
      <c r="BW26" s="368"/>
    </row>
    <row r="27" spans="1:75" s="27" customFormat="1" ht="17.100000000000001" customHeight="1" x14ac:dyDescent="0.2">
      <c r="A27" s="599"/>
      <c r="B27" s="600"/>
      <c r="C27" s="600"/>
      <c r="D27" s="601"/>
      <c r="E27" s="601"/>
      <c r="F27" s="603"/>
      <c r="G27" s="604"/>
      <c r="H27" s="390">
        <v>50</v>
      </c>
      <c r="I27" s="367"/>
      <c r="J27" s="826"/>
      <c r="K27" s="827"/>
      <c r="L27" s="737"/>
      <c r="M27" s="739"/>
      <c r="N27" s="346"/>
      <c r="O27" s="368"/>
      <c r="P27" s="599"/>
      <c r="Q27" s="600"/>
      <c r="R27" s="600"/>
      <c r="S27" s="601"/>
      <c r="T27" s="601"/>
      <c r="U27" s="603"/>
      <c r="V27" s="604"/>
      <c r="W27" s="390">
        <v>50</v>
      </c>
      <c r="X27" s="367"/>
      <c r="Y27" s="826"/>
      <c r="Z27" s="827"/>
      <c r="AA27" s="737"/>
      <c r="AB27" s="739"/>
      <c r="AC27" s="346"/>
      <c r="AD27" s="368"/>
      <c r="AE27" s="599"/>
      <c r="AF27" s="600"/>
      <c r="AG27" s="600"/>
      <c r="AH27" s="601"/>
      <c r="AI27" s="601"/>
      <c r="AJ27" s="603"/>
      <c r="AK27" s="604"/>
      <c r="AL27" s="390">
        <v>50</v>
      </c>
      <c r="AM27" s="367"/>
      <c r="AN27" s="826"/>
      <c r="AO27" s="827"/>
      <c r="AP27" s="737"/>
      <c r="AQ27" s="739"/>
      <c r="AR27" s="346"/>
      <c r="AS27" s="368"/>
      <c r="AT27" s="599"/>
      <c r="AU27" s="600"/>
      <c r="AV27" s="600"/>
      <c r="AW27" s="601"/>
      <c r="AX27" s="601"/>
      <c r="AY27" s="603"/>
      <c r="AZ27" s="604"/>
      <c r="BA27" s="390">
        <v>50</v>
      </c>
      <c r="BB27" s="367"/>
      <c r="BC27" s="826"/>
      <c r="BD27" s="827"/>
      <c r="BE27" s="737"/>
      <c r="BF27" s="739"/>
      <c r="BG27" s="346"/>
      <c r="BH27" s="368"/>
      <c r="BI27" s="599"/>
      <c r="BJ27" s="600"/>
      <c r="BK27" s="600"/>
      <c r="BL27" s="601"/>
      <c r="BM27" s="601"/>
      <c r="BN27" s="603"/>
      <c r="BO27" s="604"/>
      <c r="BP27" s="390">
        <v>50</v>
      </c>
      <c r="BQ27" s="367"/>
      <c r="BR27" s="826"/>
      <c r="BS27" s="827"/>
      <c r="BT27" s="737"/>
      <c r="BU27" s="739"/>
      <c r="BV27" s="346"/>
      <c r="BW27" s="368"/>
    </row>
    <row r="28" spans="1:75" s="27" customFormat="1" ht="17.100000000000001" customHeight="1" x14ac:dyDescent="0.2">
      <c r="A28" s="599"/>
      <c r="B28" s="600"/>
      <c r="C28" s="600"/>
      <c r="D28" s="601"/>
      <c r="E28" s="601"/>
      <c r="F28" s="603"/>
      <c r="G28" s="604"/>
      <c r="H28" s="391">
        <v>60</v>
      </c>
      <c r="I28" s="367"/>
      <c r="J28" s="826"/>
      <c r="K28" s="827"/>
      <c r="L28" s="737"/>
      <c r="M28" s="739"/>
      <c r="N28" s="346"/>
      <c r="O28" s="368"/>
      <c r="P28" s="599"/>
      <c r="Q28" s="600"/>
      <c r="R28" s="600"/>
      <c r="S28" s="601"/>
      <c r="T28" s="601"/>
      <c r="U28" s="603"/>
      <c r="V28" s="604"/>
      <c r="W28" s="391">
        <v>60</v>
      </c>
      <c r="X28" s="367"/>
      <c r="Y28" s="826"/>
      <c r="Z28" s="827"/>
      <c r="AA28" s="737"/>
      <c r="AB28" s="739"/>
      <c r="AC28" s="346"/>
      <c r="AD28" s="368"/>
      <c r="AE28" s="599"/>
      <c r="AF28" s="600"/>
      <c r="AG28" s="600"/>
      <c r="AH28" s="601"/>
      <c r="AI28" s="601"/>
      <c r="AJ28" s="603"/>
      <c r="AK28" s="604"/>
      <c r="AL28" s="391">
        <v>60</v>
      </c>
      <c r="AM28" s="367"/>
      <c r="AN28" s="826"/>
      <c r="AO28" s="827"/>
      <c r="AP28" s="737"/>
      <c r="AQ28" s="739"/>
      <c r="AR28" s="346"/>
      <c r="AS28" s="368"/>
      <c r="AT28" s="599"/>
      <c r="AU28" s="600"/>
      <c r="AV28" s="600"/>
      <c r="AW28" s="601"/>
      <c r="AX28" s="601"/>
      <c r="AY28" s="603"/>
      <c r="AZ28" s="604"/>
      <c r="BA28" s="391">
        <v>60</v>
      </c>
      <c r="BB28" s="367"/>
      <c r="BC28" s="826"/>
      <c r="BD28" s="827"/>
      <c r="BE28" s="737"/>
      <c r="BF28" s="739"/>
      <c r="BG28" s="346"/>
      <c r="BH28" s="368"/>
      <c r="BI28" s="599"/>
      <c r="BJ28" s="600"/>
      <c r="BK28" s="600"/>
      <c r="BL28" s="601"/>
      <c r="BM28" s="601"/>
      <c r="BN28" s="603"/>
      <c r="BO28" s="604"/>
      <c r="BP28" s="391">
        <v>60</v>
      </c>
      <c r="BQ28" s="367"/>
      <c r="BR28" s="826"/>
      <c r="BS28" s="827"/>
      <c r="BT28" s="737"/>
      <c r="BU28" s="739"/>
      <c r="BV28" s="346"/>
      <c r="BW28" s="368"/>
    </row>
    <row r="29" spans="1:75" s="27" customFormat="1" ht="17.100000000000001" customHeight="1" x14ac:dyDescent="0.2">
      <c r="A29" s="599"/>
      <c r="B29" s="600"/>
      <c r="C29" s="600"/>
      <c r="D29" s="601"/>
      <c r="E29" s="601"/>
      <c r="F29" s="603"/>
      <c r="G29" s="604"/>
      <c r="H29" s="391">
        <v>70</v>
      </c>
      <c r="I29" s="367"/>
      <c r="J29" s="826"/>
      <c r="K29" s="827"/>
      <c r="L29" s="737"/>
      <c r="M29" s="739"/>
      <c r="N29" s="346"/>
      <c r="O29" s="368"/>
      <c r="P29" s="599"/>
      <c r="Q29" s="600"/>
      <c r="R29" s="600"/>
      <c r="S29" s="601"/>
      <c r="T29" s="601"/>
      <c r="U29" s="603"/>
      <c r="V29" s="604"/>
      <c r="W29" s="391">
        <v>70</v>
      </c>
      <c r="X29" s="367"/>
      <c r="Y29" s="826"/>
      <c r="Z29" s="827"/>
      <c r="AA29" s="737"/>
      <c r="AB29" s="739"/>
      <c r="AC29" s="346"/>
      <c r="AD29" s="368"/>
      <c r="AE29" s="599"/>
      <c r="AF29" s="600"/>
      <c r="AG29" s="600"/>
      <c r="AH29" s="601"/>
      <c r="AI29" s="601"/>
      <c r="AJ29" s="603"/>
      <c r="AK29" s="604"/>
      <c r="AL29" s="391">
        <v>70</v>
      </c>
      <c r="AM29" s="367"/>
      <c r="AN29" s="826"/>
      <c r="AO29" s="827"/>
      <c r="AP29" s="737"/>
      <c r="AQ29" s="739"/>
      <c r="AR29" s="346"/>
      <c r="AS29" s="368"/>
      <c r="AT29" s="599"/>
      <c r="AU29" s="600"/>
      <c r="AV29" s="600"/>
      <c r="AW29" s="601"/>
      <c r="AX29" s="601"/>
      <c r="AY29" s="603"/>
      <c r="AZ29" s="604"/>
      <c r="BA29" s="391">
        <v>70</v>
      </c>
      <c r="BB29" s="367"/>
      <c r="BC29" s="826"/>
      <c r="BD29" s="827"/>
      <c r="BE29" s="737"/>
      <c r="BF29" s="739"/>
      <c r="BG29" s="346"/>
      <c r="BH29" s="368"/>
      <c r="BI29" s="599"/>
      <c r="BJ29" s="600"/>
      <c r="BK29" s="600"/>
      <c r="BL29" s="601"/>
      <c r="BM29" s="601"/>
      <c r="BN29" s="603"/>
      <c r="BO29" s="604"/>
      <c r="BP29" s="391">
        <v>70</v>
      </c>
      <c r="BQ29" s="367"/>
      <c r="BR29" s="826"/>
      <c r="BS29" s="827"/>
      <c r="BT29" s="737"/>
      <c r="BU29" s="739"/>
      <c r="BV29" s="346"/>
      <c r="BW29" s="368"/>
    </row>
    <row r="30" spans="1:75" s="27" customFormat="1" ht="17.100000000000001" customHeight="1" x14ac:dyDescent="0.2">
      <c r="A30" s="599"/>
      <c r="B30" s="600"/>
      <c r="C30" s="600"/>
      <c r="D30" s="601"/>
      <c r="E30" s="601"/>
      <c r="F30" s="603"/>
      <c r="G30" s="604"/>
      <c r="H30" s="391">
        <v>80</v>
      </c>
      <c r="I30" s="367"/>
      <c r="J30" s="826"/>
      <c r="K30" s="827"/>
      <c r="L30" s="737"/>
      <c r="M30" s="739"/>
      <c r="N30" s="346"/>
      <c r="O30" s="368"/>
      <c r="P30" s="599"/>
      <c r="Q30" s="600"/>
      <c r="R30" s="600"/>
      <c r="S30" s="601"/>
      <c r="T30" s="601"/>
      <c r="U30" s="603"/>
      <c r="V30" s="604"/>
      <c r="W30" s="391">
        <v>80</v>
      </c>
      <c r="X30" s="367"/>
      <c r="Y30" s="826"/>
      <c r="Z30" s="827"/>
      <c r="AA30" s="737"/>
      <c r="AB30" s="739"/>
      <c r="AC30" s="346"/>
      <c r="AD30" s="368"/>
      <c r="AE30" s="599"/>
      <c r="AF30" s="600"/>
      <c r="AG30" s="600"/>
      <c r="AH30" s="601"/>
      <c r="AI30" s="601"/>
      <c r="AJ30" s="603"/>
      <c r="AK30" s="604"/>
      <c r="AL30" s="391">
        <v>80</v>
      </c>
      <c r="AM30" s="367"/>
      <c r="AN30" s="826"/>
      <c r="AO30" s="827"/>
      <c r="AP30" s="737"/>
      <c r="AQ30" s="739"/>
      <c r="AR30" s="346"/>
      <c r="AS30" s="368"/>
      <c r="AT30" s="599"/>
      <c r="AU30" s="600"/>
      <c r="AV30" s="600"/>
      <c r="AW30" s="601"/>
      <c r="AX30" s="601"/>
      <c r="AY30" s="603"/>
      <c r="AZ30" s="604"/>
      <c r="BA30" s="391">
        <v>80</v>
      </c>
      <c r="BB30" s="367"/>
      <c r="BC30" s="826"/>
      <c r="BD30" s="827"/>
      <c r="BE30" s="737"/>
      <c r="BF30" s="739"/>
      <c r="BG30" s="346"/>
      <c r="BH30" s="368"/>
      <c r="BI30" s="599"/>
      <c r="BJ30" s="600"/>
      <c r="BK30" s="600"/>
      <c r="BL30" s="601"/>
      <c r="BM30" s="601"/>
      <c r="BN30" s="603"/>
      <c r="BO30" s="604"/>
      <c r="BP30" s="391">
        <v>80</v>
      </c>
      <c r="BQ30" s="367"/>
      <c r="BR30" s="826"/>
      <c r="BS30" s="827"/>
      <c r="BT30" s="737"/>
      <c r="BU30" s="739"/>
      <c r="BV30" s="346"/>
      <c r="BW30" s="368"/>
    </row>
    <row r="31" spans="1:75" s="27" customFormat="1" ht="17.100000000000001" customHeight="1" x14ac:dyDescent="0.2">
      <c r="A31" s="599"/>
      <c r="B31" s="600"/>
      <c r="C31" s="600"/>
      <c r="D31" s="601"/>
      <c r="E31" s="601"/>
      <c r="F31" s="603"/>
      <c r="G31" s="604"/>
      <c r="H31" s="390">
        <v>90</v>
      </c>
      <c r="I31" s="367"/>
      <c r="J31" s="826"/>
      <c r="K31" s="827"/>
      <c r="L31" s="737"/>
      <c r="M31" s="739"/>
      <c r="N31" s="346"/>
      <c r="O31" s="368"/>
      <c r="P31" s="599"/>
      <c r="Q31" s="600"/>
      <c r="R31" s="600"/>
      <c r="S31" s="601"/>
      <c r="T31" s="601"/>
      <c r="U31" s="603"/>
      <c r="V31" s="604"/>
      <c r="W31" s="390">
        <v>90</v>
      </c>
      <c r="X31" s="367"/>
      <c r="Y31" s="826"/>
      <c r="Z31" s="827"/>
      <c r="AA31" s="737"/>
      <c r="AB31" s="739"/>
      <c r="AC31" s="346"/>
      <c r="AD31" s="368"/>
      <c r="AE31" s="599"/>
      <c r="AF31" s="600"/>
      <c r="AG31" s="600"/>
      <c r="AH31" s="601"/>
      <c r="AI31" s="601"/>
      <c r="AJ31" s="603"/>
      <c r="AK31" s="604"/>
      <c r="AL31" s="390">
        <v>90</v>
      </c>
      <c r="AM31" s="367"/>
      <c r="AN31" s="826"/>
      <c r="AO31" s="827"/>
      <c r="AP31" s="737"/>
      <c r="AQ31" s="739"/>
      <c r="AR31" s="346"/>
      <c r="AS31" s="368"/>
      <c r="AT31" s="599"/>
      <c r="AU31" s="600"/>
      <c r="AV31" s="600"/>
      <c r="AW31" s="601"/>
      <c r="AX31" s="601"/>
      <c r="AY31" s="603"/>
      <c r="AZ31" s="604"/>
      <c r="BA31" s="390">
        <v>90</v>
      </c>
      <c r="BB31" s="367"/>
      <c r="BC31" s="826"/>
      <c r="BD31" s="827"/>
      <c r="BE31" s="737"/>
      <c r="BF31" s="739"/>
      <c r="BG31" s="346"/>
      <c r="BH31" s="368"/>
      <c r="BI31" s="599"/>
      <c r="BJ31" s="600"/>
      <c r="BK31" s="600"/>
      <c r="BL31" s="601"/>
      <c r="BM31" s="601"/>
      <c r="BN31" s="603"/>
      <c r="BO31" s="604"/>
      <c r="BP31" s="390">
        <v>90</v>
      </c>
      <c r="BQ31" s="367"/>
      <c r="BR31" s="826"/>
      <c r="BS31" s="827"/>
      <c r="BT31" s="737"/>
      <c r="BU31" s="739"/>
      <c r="BV31" s="346"/>
      <c r="BW31" s="368"/>
    </row>
    <row r="32" spans="1:75" s="27" customFormat="1" ht="17.100000000000001" customHeight="1" x14ac:dyDescent="0.2">
      <c r="A32" s="599"/>
      <c r="B32" s="600"/>
      <c r="C32" s="600"/>
      <c r="D32" s="601"/>
      <c r="E32" s="601"/>
      <c r="F32" s="603"/>
      <c r="G32" s="604"/>
      <c r="H32" s="391">
        <v>100</v>
      </c>
      <c r="I32" s="367"/>
      <c r="J32" s="826"/>
      <c r="K32" s="827"/>
      <c r="L32" s="737"/>
      <c r="M32" s="739"/>
      <c r="N32" s="346"/>
      <c r="O32" s="368"/>
      <c r="P32" s="599"/>
      <c r="Q32" s="600"/>
      <c r="R32" s="600"/>
      <c r="S32" s="601"/>
      <c r="T32" s="601"/>
      <c r="U32" s="603"/>
      <c r="V32" s="604"/>
      <c r="W32" s="391">
        <v>100</v>
      </c>
      <c r="X32" s="367"/>
      <c r="Y32" s="826"/>
      <c r="Z32" s="827"/>
      <c r="AA32" s="737"/>
      <c r="AB32" s="739"/>
      <c r="AC32" s="346"/>
      <c r="AD32" s="368"/>
      <c r="AE32" s="599"/>
      <c r="AF32" s="600"/>
      <c r="AG32" s="600"/>
      <c r="AH32" s="601"/>
      <c r="AI32" s="601"/>
      <c r="AJ32" s="603"/>
      <c r="AK32" s="604"/>
      <c r="AL32" s="391">
        <v>100</v>
      </c>
      <c r="AM32" s="367"/>
      <c r="AN32" s="826"/>
      <c r="AO32" s="827"/>
      <c r="AP32" s="737"/>
      <c r="AQ32" s="739"/>
      <c r="AR32" s="346"/>
      <c r="AS32" s="368"/>
      <c r="AT32" s="599"/>
      <c r="AU32" s="600"/>
      <c r="AV32" s="600"/>
      <c r="AW32" s="601"/>
      <c r="AX32" s="601"/>
      <c r="AY32" s="603"/>
      <c r="AZ32" s="604"/>
      <c r="BA32" s="391">
        <v>100</v>
      </c>
      <c r="BB32" s="367"/>
      <c r="BC32" s="826"/>
      <c r="BD32" s="827"/>
      <c r="BE32" s="737"/>
      <c r="BF32" s="739"/>
      <c r="BG32" s="346"/>
      <c r="BH32" s="368"/>
      <c r="BI32" s="599"/>
      <c r="BJ32" s="600"/>
      <c r="BK32" s="600"/>
      <c r="BL32" s="601"/>
      <c r="BM32" s="601"/>
      <c r="BN32" s="603"/>
      <c r="BO32" s="604"/>
      <c r="BP32" s="391">
        <v>100</v>
      </c>
      <c r="BQ32" s="367"/>
      <c r="BR32" s="826"/>
      <c r="BS32" s="827"/>
      <c r="BT32" s="737"/>
      <c r="BU32" s="739"/>
      <c r="BV32" s="346"/>
      <c r="BW32" s="368"/>
    </row>
    <row r="33" spans="1:75" s="27" customFormat="1" ht="17.100000000000001" customHeight="1" x14ac:dyDescent="0.2">
      <c r="A33" s="599"/>
      <c r="B33" s="600"/>
      <c r="C33" s="600"/>
      <c r="D33" s="601"/>
      <c r="E33" s="601"/>
      <c r="F33" s="603"/>
      <c r="G33" s="604"/>
      <c r="H33" s="391">
        <v>110</v>
      </c>
      <c r="I33" s="367"/>
      <c r="J33" s="826"/>
      <c r="K33" s="827"/>
      <c r="L33" s="737"/>
      <c r="M33" s="739"/>
      <c r="N33" s="346"/>
      <c r="O33" s="368"/>
      <c r="P33" s="599"/>
      <c r="Q33" s="600"/>
      <c r="R33" s="600"/>
      <c r="S33" s="601"/>
      <c r="T33" s="601"/>
      <c r="U33" s="603"/>
      <c r="V33" s="604"/>
      <c r="W33" s="391">
        <v>110</v>
      </c>
      <c r="X33" s="367"/>
      <c r="Y33" s="826"/>
      <c r="Z33" s="827"/>
      <c r="AA33" s="737"/>
      <c r="AB33" s="739"/>
      <c r="AC33" s="346"/>
      <c r="AD33" s="368"/>
      <c r="AE33" s="599"/>
      <c r="AF33" s="600"/>
      <c r="AG33" s="600"/>
      <c r="AH33" s="601"/>
      <c r="AI33" s="601"/>
      <c r="AJ33" s="603"/>
      <c r="AK33" s="604"/>
      <c r="AL33" s="391">
        <v>110</v>
      </c>
      <c r="AM33" s="367"/>
      <c r="AN33" s="826"/>
      <c r="AO33" s="827"/>
      <c r="AP33" s="737"/>
      <c r="AQ33" s="739"/>
      <c r="AR33" s="346"/>
      <c r="AS33" s="368"/>
      <c r="AT33" s="599"/>
      <c r="AU33" s="600"/>
      <c r="AV33" s="600"/>
      <c r="AW33" s="601"/>
      <c r="AX33" s="601"/>
      <c r="AY33" s="603"/>
      <c r="AZ33" s="604"/>
      <c r="BA33" s="391">
        <v>110</v>
      </c>
      <c r="BB33" s="367"/>
      <c r="BC33" s="826"/>
      <c r="BD33" s="827"/>
      <c r="BE33" s="737"/>
      <c r="BF33" s="739"/>
      <c r="BG33" s="346"/>
      <c r="BH33" s="368"/>
      <c r="BI33" s="599"/>
      <c r="BJ33" s="600"/>
      <c r="BK33" s="600"/>
      <c r="BL33" s="601"/>
      <c r="BM33" s="601"/>
      <c r="BN33" s="603"/>
      <c r="BO33" s="604"/>
      <c r="BP33" s="391">
        <v>110</v>
      </c>
      <c r="BQ33" s="367"/>
      <c r="BR33" s="826"/>
      <c r="BS33" s="827"/>
      <c r="BT33" s="737"/>
      <c r="BU33" s="739"/>
      <c r="BV33" s="346"/>
      <c r="BW33" s="368"/>
    </row>
    <row r="34" spans="1:75" s="27" customFormat="1" ht="17.100000000000001" customHeight="1" x14ac:dyDescent="0.2">
      <c r="A34" s="599"/>
      <c r="B34" s="600"/>
      <c r="C34" s="600"/>
      <c r="D34" s="601"/>
      <c r="E34" s="601"/>
      <c r="F34" s="603"/>
      <c r="G34" s="604"/>
      <c r="H34" s="391">
        <v>120</v>
      </c>
      <c r="I34" s="367"/>
      <c r="J34" s="826"/>
      <c r="K34" s="827"/>
      <c r="L34" s="737"/>
      <c r="M34" s="739"/>
      <c r="N34" s="346"/>
      <c r="O34" s="368"/>
      <c r="P34" s="599"/>
      <c r="Q34" s="600"/>
      <c r="R34" s="600"/>
      <c r="S34" s="601"/>
      <c r="T34" s="601"/>
      <c r="U34" s="603"/>
      <c r="V34" s="604"/>
      <c r="W34" s="391">
        <v>120</v>
      </c>
      <c r="X34" s="367"/>
      <c r="Y34" s="826"/>
      <c r="Z34" s="827"/>
      <c r="AA34" s="737"/>
      <c r="AB34" s="739"/>
      <c r="AC34" s="346"/>
      <c r="AD34" s="368"/>
      <c r="AE34" s="599"/>
      <c r="AF34" s="600"/>
      <c r="AG34" s="600"/>
      <c r="AH34" s="601"/>
      <c r="AI34" s="601"/>
      <c r="AJ34" s="603"/>
      <c r="AK34" s="604"/>
      <c r="AL34" s="391">
        <v>120</v>
      </c>
      <c r="AM34" s="367"/>
      <c r="AN34" s="826"/>
      <c r="AO34" s="827"/>
      <c r="AP34" s="737"/>
      <c r="AQ34" s="739"/>
      <c r="AR34" s="346"/>
      <c r="AS34" s="368"/>
      <c r="AT34" s="599"/>
      <c r="AU34" s="600"/>
      <c r="AV34" s="600"/>
      <c r="AW34" s="601"/>
      <c r="AX34" s="601"/>
      <c r="AY34" s="603"/>
      <c r="AZ34" s="604"/>
      <c r="BA34" s="391">
        <v>120</v>
      </c>
      <c r="BB34" s="367"/>
      <c r="BC34" s="826"/>
      <c r="BD34" s="827"/>
      <c r="BE34" s="737"/>
      <c r="BF34" s="739"/>
      <c r="BG34" s="346"/>
      <c r="BH34" s="368"/>
      <c r="BI34" s="599"/>
      <c r="BJ34" s="600"/>
      <c r="BK34" s="600"/>
      <c r="BL34" s="601"/>
      <c r="BM34" s="601"/>
      <c r="BN34" s="603"/>
      <c r="BO34" s="604"/>
      <c r="BP34" s="391">
        <v>120</v>
      </c>
      <c r="BQ34" s="367"/>
      <c r="BR34" s="826"/>
      <c r="BS34" s="827"/>
      <c r="BT34" s="737"/>
      <c r="BU34" s="739"/>
      <c r="BV34" s="346"/>
      <c r="BW34" s="368"/>
    </row>
    <row r="35" spans="1:75" s="27" customFormat="1" ht="17.100000000000001" customHeight="1" x14ac:dyDescent="0.2">
      <c r="A35" s="599"/>
      <c r="B35" s="600"/>
      <c r="C35" s="600"/>
      <c r="D35" s="601"/>
      <c r="E35" s="601"/>
      <c r="F35" s="603"/>
      <c r="G35" s="604"/>
      <c r="H35" s="390">
        <v>130</v>
      </c>
      <c r="I35" s="367"/>
      <c r="J35" s="826"/>
      <c r="K35" s="827"/>
      <c r="L35" s="737"/>
      <c r="M35" s="739"/>
      <c r="N35" s="346"/>
      <c r="O35" s="368"/>
      <c r="P35" s="599"/>
      <c r="Q35" s="600"/>
      <c r="R35" s="600"/>
      <c r="S35" s="601"/>
      <c r="T35" s="601"/>
      <c r="U35" s="603"/>
      <c r="V35" s="604"/>
      <c r="W35" s="390">
        <v>130</v>
      </c>
      <c r="X35" s="367"/>
      <c r="Y35" s="826"/>
      <c r="Z35" s="827"/>
      <c r="AA35" s="737"/>
      <c r="AB35" s="739"/>
      <c r="AC35" s="346"/>
      <c r="AD35" s="368"/>
      <c r="AE35" s="599"/>
      <c r="AF35" s="600"/>
      <c r="AG35" s="600"/>
      <c r="AH35" s="601"/>
      <c r="AI35" s="601"/>
      <c r="AJ35" s="603"/>
      <c r="AK35" s="604"/>
      <c r="AL35" s="390">
        <v>130</v>
      </c>
      <c r="AM35" s="367"/>
      <c r="AN35" s="826"/>
      <c r="AO35" s="827"/>
      <c r="AP35" s="737"/>
      <c r="AQ35" s="739"/>
      <c r="AR35" s="346"/>
      <c r="AS35" s="368"/>
      <c r="AT35" s="599"/>
      <c r="AU35" s="600"/>
      <c r="AV35" s="600"/>
      <c r="AW35" s="601"/>
      <c r="AX35" s="601"/>
      <c r="AY35" s="603"/>
      <c r="AZ35" s="604"/>
      <c r="BA35" s="390">
        <v>130</v>
      </c>
      <c r="BB35" s="367"/>
      <c r="BC35" s="826"/>
      <c r="BD35" s="827"/>
      <c r="BE35" s="737"/>
      <c r="BF35" s="739"/>
      <c r="BG35" s="346"/>
      <c r="BH35" s="368"/>
      <c r="BI35" s="599"/>
      <c r="BJ35" s="600"/>
      <c r="BK35" s="600"/>
      <c r="BL35" s="601"/>
      <c r="BM35" s="601"/>
      <c r="BN35" s="603"/>
      <c r="BO35" s="604"/>
      <c r="BP35" s="390">
        <v>130</v>
      </c>
      <c r="BQ35" s="367"/>
      <c r="BR35" s="826"/>
      <c r="BS35" s="827"/>
      <c r="BT35" s="737"/>
      <c r="BU35" s="739"/>
      <c r="BV35" s="346"/>
      <c r="BW35" s="368"/>
    </row>
    <row r="36" spans="1:75" s="27" customFormat="1" ht="17.100000000000001" customHeight="1" x14ac:dyDescent="0.2">
      <c r="A36" s="599"/>
      <c r="B36" s="600"/>
      <c r="C36" s="600"/>
      <c r="D36" s="601"/>
      <c r="E36" s="601"/>
      <c r="F36" s="603"/>
      <c r="G36" s="604"/>
      <c r="H36" s="391">
        <v>140</v>
      </c>
      <c r="I36" s="367"/>
      <c r="J36" s="826"/>
      <c r="K36" s="827"/>
      <c r="L36" s="737"/>
      <c r="M36" s="739"/>
      <c r="N36" s="346"/>
      <c r="O36" s="368"/>
      <c r="P36" s="599"/>
      <c r="Q36" s="600"/>
      <c r="R36" s="600"/>
      <c r="S36" s="601"/>
      <c r="T36" s="601"/>
      <c r="U36" s="603"/>
      <c r="V36" s="604"/>
      <c r="W36" s="391">
        <v>140</v>
      </c>
      <c r="X36" s="367"/>
      <c r="Y36" s="826"/>
      <c r="Z36" s="827"/>
      <c r="AA36" s="737"/>
      <c r="AB36" s="739"/>
      <c r="AC36" s="346"/>
      <c r="AD36" s="368"/>
      <c r="AE36" s="599"/>
      <c r="AF36" s="600"/>
      <c r="AG36" s="600"/>
      <c r="AH36" s="601"/>
      <c r="AI36" s="601"/>
      <c r="AJ36" s="603"/>
      <c r="AK36" s="604"/>
      <c r="AL36" s="391">
        <v>140</v>
      </c>
      <c r="AM36" s="367"/>
      <c r="AN36" s="826"/>
      <c r="AO36" s="827"/>
      <c r="AP36" s="737"/>
      <c r="AQ36" s="739"/>
      <c r="AR36" s="346"/>
      <c r="AS36" s="368"/>
      <c r="AT36" s="599"/>
      <c r="AU36" s="600"/>
      <c r="AV36" s="600"/>
      <c r="AW36" s="601"/>
      <c r="AX36" s="601"/>
      <c r="AY36" s="603"/>
      <c r="AZ36" s="604"/>
      <c r="BA36" s="391">
        <v>140</v>
      </c>
      <c r="BB36" s="367"/>
      <c r="BC36" s="826"/>
      <c r="BD36" s="827"/>
      <c r="BE36" s="737"/>
      <c r="BF36" s="739"/>
      <c r="BG36" s="346"/>
      <c r="BH36" s="368"/>
      <c r="BI36" s="599"/>
      <c r="BJ36" s="600"/>
      <c r="BK36" s="600"/>
      <c r="BL36" s="601"/>
      <c r="BM36" s="601"/>
      <c r="BN36" s="603"/>
      <c r="BO36" s="604"/>
      <c r="BP36" s="391">
        <v>140</v>
      </c>
      <c r="BQ36" s="367"/>
      <c r="BR36" s="826"/>
      <c r="BS36" s="827"/>
      <c r="BT36" s="737"/>
      <c r="BU36" s="739"/>
      <c r="BV36" s="346"/>
      <c r="BW36" s="368"/>
    </row>
    <row r="37" spans="1:75" s="27" customFormat="1" ht="17.100000000000001" customHeight="1" x14ac:dyDescent="0.2">
      <c r="A37" s="599"/>
      <c r="B37" s="600"/>
      <c r="C37" s="600"/>
      <c r="D37" s="601"/>
      <c r="E37" s="601"/>
      <c r="F37" s="603"/>
      <c r="G37" s="604"/>
      <c r="H37" s="391">
        <v>150</v>
      </c>
      <c r="I37" s="367"/>
      <c r="J37" s="826"/>
      <c r="K37" s="827"/>
      <c r="L37" s="737"/>
      <c r="M37" s="739"/>
      <c r="N37" s="346"/>
      <c r="O37" s="368"/>
      <c r="P37" s="599"/>
      <c r="Q37" s="600"/>
      <c r="R37" s="600"/>
      <c r="S37" s="601"/>
      <c r="T37" s="601"/>
      <c r="U37" s="603"/>
      <c r="V37" s="604"/>
      <c r="W37" s="391">
        <v>150</v>
      </c>
      <c r="X37" s="367"/>
      <c r="Y37" s="826"/>
      <c r="Z37" s="827"/>
      <c r="AA37" s="737"/>
      <c r="AB37" s="739"/>
      <c r="AC37" s="346"/>
      <c r="AD37" s="368"/>
      <c r="AE37" s="599"/>
      <c r="AF37" s="600"/>
      <c r="AG37" s="600"/>
      <c r="AH37" s="601"/>
      <c r="AI37" s="601"/>
      <c r="AJ37" s="603"/>
      <c r="AK37" s="604"/>
      <c r="AL37" s="391">
        <v>150</v>
      </c>
      <c r="AM37" s="367"/>
      <c r="AN37" s="826"/>
      <c r="AO37" s="827"/>
      <c r="AP37" s="737"/>
      <c r="AQ37" s="739"/>
      <c r="AR37" s="346"/>
      <c r="AS37" s="368"/>
      <c r="AT37" s="599"/>
      <c r="AU37" s="600"/>
      <c r="AV37" s="600"/>
      <c r="AW37" s="601"/>
      <c r="AX37" s="601"/>
      <c r="AY37" s="603"/>
      <c r="AZ37" s="604"/>
      <c r="BA37" s="391">
        <v>150</v>
      </c>
      <c r="BB37" s="367"/>
      <c r="BC37" s="826"/>
      <c r="BD37" s="827"/>
      <c r="BE37" s="737"/>
      <c r="BF37" s="739"/>
      <c r="BG37" s="346"/>
      <c r="BH37" s="368"/>
      <c r="BI37" s="599"/>
      <c r="BJ37" s="600"/>
      <c r="BK37" s="600"/>
      <c r="BL37" s="601"/>
      <c r="BM37" s="601"/>
      <c r="BN37" s="603"/>
      <c r="BO37" s="604"/>
      <c r="BP37" s="391">
        <v>150</v>
      </c>
      <c r="BQ37" s="367"/>
      <c r="BR37" s="826"/>
      <c r="BS37" s="827"/>
      <c r="BT37" s="737"/>
      <c r="BU37" s="739"/>
      <c r="BV37" s="346"/>
      <c r="BW37" s="368"/>
    </row>
    <row r="38" spans="1:75" s="27" customFormat="1" ht="17.100000000000001" customHeight="1" x14ac:dyDescent="0.2">
      <c r="A38" s="599"/>
      <c r="B38" s="600"/>
      <c r="C38" s="600"/>
      <c r="D38" s="601"/>
      <c r="E38" s="601"/>
      <c r="F38" s="603"/>
      <c r="G38" s="604"/>
      <c r="H38" s="391">
        <v>160</v>
      </c>
      <c r="I38" s="367"/>
      <c r="J38" s="826"/>
      <c r="K38" s="827"/>
      <c r="L38" s="737"/>
      <c r="M38" s="739"/>
      <c r="N38" s="346"/>
      <c r="O38" s="368"/>
      <c r="P38" s="599"/>
      <c r="Q38" s="600"/>
      <c r="R38" s="600"/>
      <c r="S38" s="601"/>
      <c r="T38" s="601"/>
      <c r="U38" s="603"/>
      <c r="V38" s="604"/>
      <c r="W38" s="391">
        <v>160</v>
      </c>
      <c r="X38" s="367"/>
      <c r="Y38" s="826"/>
      <c r="Z38" s="827"/>
      <c r="AA38" s="737"/>
      <c r="AB38" s="739"/>
      <c r="AC38" s="346"/>
      <c r="AD38" s="368"/>
      <c r="AE38" s="599"/>
      <c r="AF38" s="600"/>
      <c r="AG38" s="600"/>
      <c r="AH38" s="601"/>
      <c r="AI38" s="601"/>
      <c r="AJ38" s="603"/>
      <c r="AK38" s="604"/>
      <c r="AL38" s="391">
        <v>160</v>
      </c>
      <c r="AM38" s="367"/>
      <c r="AN38" s="826"/>
      <c r="AO38" s="827"/>
      <c r="AP38" s="737"/>
      <c r="AQ38" s="739"/>
      <c r="AR38" s="346"/>
      <c r="AS38" s="368"/>
      <c r="AT38" s="599"/>
      <c r="AU38" s="600"/>
      <c r="AV38" s="600"/>
      <c r="AW38" s="601"/>
      <c r="AX38" s="601"/>
      <c r="AY38" s="603"/>
      <c r="AZ38" s="604"/>
      <c r="BA38" s="391">
        <v>160</v>
      </c>
      <c r="BB38" s="367"/>
      <c r="BC38" s="826"/>
      <c r="BD38" s="827"/>
      <c r="BE38" s="737"/>
      <c r="BF38" s="739"/>
      <c r="BG38" s="346"/>
      <c r="BH38" s="368"/>
      <c r="BI38" s="599"/>
      <c r="BJ38" s="600"/>
      <c r="BK38" s="600"/>
      <c r="BL38" s="601"/>
      <c r="BM38" s="601"/>
      <c r="BN38" s="603"/>
      <c r="BO38" s="604"/>
      <c r="BP38" s="391">
        <v>160</v>
      </c>
      <c r="BQ38" s="367"/>
      <c r="BR38" s="826"/>
      <c r="BS38" s="827"/>
      <c r="BT38" s="737"/>
      <c r="BU38" s="739"/>
      <c r="BV38" s="346"/>
      <c r="BW38" s="368"/>
    </row>
    <row r="39" spans="1:75" s="27" customFormat="1" ht="17.100000000000001" customHeight="1" x14ac:dyDescent="0.2">
      <c r="A39" s="599"/>
      <c r="B39" s="600"/>
      <c r="C39" s="600"/>
      <c r="D39" s="601"/>
      <c r="E39" s="601"/>
      <c r="F39" s="603"/>
      <c r="G39" s="604"/>
      <c r="H39" s="390">
        <v>170</v>
      </c>
      <c r="I39" s="367"/>
      <c r="J39" s="826"/>
      <c r="K39" s="827"/>
      <c r="L39" s="737"/>
      <c r="M39" s="739"/>
      <c r="N39" s="346"/>
      <c r="O39" s="368"/>
      <c r="P39" s="599"/>
      <c r="Q39" s="600"/>
      <c r="R39" s="600"/>
      <c r="S39" s="601"/>
      <c r="T39" s="601"/>
      <c r="U39" s="603"/>
      <c r="V39" s="604"/>
      <c r="W39" s="390">
        <v>170</v>
      </c>
      <c r="X39" s="367"/>
      <c r="Y39" s="826"/>
      <c r="Z39" s="827"/>
      <c r="AA39" s="737"/>
      <c r="AB39" s="739"/>
      <c r="AC39" s="346"/>
      <c r="AD39" s="368"/>
      <c r="AE39" s="599"/>
      <c r="AF39" s="600"/>
      <c r="AG39" s="600"/>
      <c r="AH39" s="601"/>
      <c r="AI39" s="601"/>
      <c r="AJ39" s="603"/>
      <c r="AK39" s="604"/>
      <c r="AL39" s="390">
        <v>170</v>
      </c>
      <c r="AM39" s="367"/>
      <c r="AN39" s="826"/>
      <c r="AO39" s="827"/>
      <c r="AP39" s="737"/>
      <c r="AQ39" s="739"/>
      <c r="AR39" s="346"/>
      <c r="AS39" s="368"/>
      <c r="AT39" s="599"/>
      <c r="AU39" s="600"/>
      <c r="AV39" s="600"/>
      <c r="AW39" s="601"/>
      <c r="AX39" s="601"/>
      <c r="AY39" s="603"/>
      <c r="AZ39" s="604"/>
      <c r="BA39" s="390">
        <v>170</v>
      </c>
      <c r="BB39" s="367"/>
      <c r="BC39" s="826"/>
      <c r="BD39" s="827"/>
      <c r="BE39" s="737"/>
      <c r="BF39" s="739"/>
      <c r="BG39" s="346"/>
      <c r="BH39" s="368"/>
      <c r="BI39" s="599"/>
      <c r="BJ39" s="600"/>
      <c r="BK39" s="600"/>
      <c r="BL39" s="601"/>
      <c r="BM39" s="601"/>
      <c r="BN39" s="603"/>
      <c r="BO39" s="604"/>
      <c r="BP39" s="390">
        <v>170</v>
      </c>
      <c r="BQ39" s="367"/>
      <c r="BR39" s="826"/>
      <c r="BS39" s="827"/>
      <c r="BT39" s="737"/>
      <c r="BU39" s="739"/>
      <c r="BV39" s="346"/>
      <c r="BW39" s="368"/>
    </row>
    <row r="40" spans="1:75" s="27" customFormat="1" ht="17.100000000000001" customHeight="1" x14ac:dyDescent="0.2">
      <c r="A40" s="599"/>
      <c r="B40" s="600"/>
      <c r="C40" s="600"/>
      <c r="D40" s="601"/>
      <c r="E40" s="601"/>
      <c r="F40" s="603"/>
      <c r="G40" s="604"/>
      <c r="H40" s="391">
        <v>180</v>
      </c>
      <c r="I40" s="367"/>
      <c r="J40" s="826"/>
      <c r="K40" s="827"/>
      <c r="L40" s="737"/>
      <c r="M40" s="739"/>
      <c r="N40" s="346"/>
      <c r="O40" s="368"/>
      <c r="P40" s="599"/>
      <c r="Q40" s="600"/>
      <c r="R40" s="600"/>
      <c r="S40" s="601"/>
      <c r="T40" s="601"/>
      <c r="U40" s="603"/>
      <c r="V40" s="604"/>
      <c r="W40" s="391">
        <v>180</v>
      </c>
      <c r="X40" s="367"/>
      <c r="Y40" s="826"/>
      <c r="Z40" s="827"/>
      <c r="AA40" s="737"/>
      <c r="AB40" s="739"/>
      <c r="AC40" s="346"/>
      <c r="AD40" s="368"/>
      <c r="AE40" s="599"/>
      <c r="AF40" s="600"/>
      <c r="AG40" s="600"/>
      <c r="AH40" s="601"/>
      <c r="AI40" s="601"/>
      <c r="AJ40" s="603"/>
      <c r="AK40" s="604"/>
      <c r="AL40" s="391">
        <v>180</v>
      </c>
      <c r="AM40" s="367"/>
      <c r="AN40" s="826"/>
      <c r="AO40" s="827"/>
      <c r="AP40" s="737"/>
      <c r="AQ40" s="739"/>
      <c r="AR40" s="346"/>
      <c r="AS40" s="368"/>
      <c r="AT40" s="599"/>
      <c r="AU40" s="600"/>
      <c r="AV40" s="600"/>
      <c r="AW40" s="601"/>
      <c r="AX40" s="601"/>
      <c r="AY40" s="603"/>
      <c r="AZ40" s="604"/>
      <c r="BA40" s="391">
        <v>180</v>
      </c>
      <c r="BB40" s="367"/>
      <c r="BC40" s="826"/>
      <c r="BD40" s="827"/>
      <c r="BE40" s="737"/>
      <c r="BF40" s="739"/>
      <c r="BG40" s="346"/>
      <c r="BH40" s="368"/>
      <c r="BI40" s="599"/>
      <c r="BJ40" s="600"/>
      <c r="BK40" s="600"/>
      <c r="BL40" s="601"/>
      <c r="BM40" s="601"/>
      <c r="BN40" s="603"/>
      <c r="BO40" s="604"/>
      <c r="BP40" s="391">
        <v>180</v>
      </c>
      <c r="BQ40" s="367"/>
      <c r="BR40" s="826"/>
      <c r="BS40" s="827"/>
      <c r="BT40" s="737"/>
      <c r="BU40" s="739"/>
      <c r="BV40" s="346"/>
      <c r="BW40" s="368"/>
    </row>
    <row r="41" spans="1:75" s="27" customFormat="1" ht="17.100000000000001" customHeight="1" x14ac:dyDescent="0.2">
      <c r="A41" s="599"/>
      <c r="B41" s="600"/>
      <c r="C41" s="600"/>
      <c r="D41" s="601"/>
      <c r="E41" s="601"/>
      <c r="F41" s="603"/>
      <c r="G41" s="604"/>
      <c r="H41" s="391">
        <v>190</v>
      </c>
      <c r="I41" s="367"/>
      <c r="J41" s="826"/>
      <c r="K41" s="827"/>
      <c r="L41" s="737"/>
      <c r="M41" s="739"/>
      <c r="N41" s="346"/>
      <c r="O41" s="368"/>
      <c r="P41" s="599"/>
      <c r="Q41" s="600"/>
      <c r="R41" s="600"/>
      <c r="S41" s="601"/>
      <c r="T41" s="601"/>
      <c r="U41" s="603"/>
      <c r="V41" s="604"/>
      <c r="W41" s="391">
        <v>190</v>
      </c>
      <c r="X41" s="367"/>
      <c r="Y41" s="826"/>
      <c r="Z41" s="827"/>
      <c r="AA41" s="737"/>
      <c r="AB41" s="739"/>
      <c r="AC41" s="346"/>
      <c r="AD41" s="368"/>
      <c r="AE41" s="599"/>
      <c r="AF41" s="600"/>
      <c r="AG41" s="600"/>
      <c r="AH41" s="601"/>
      <c r="AI41" s="601"/>
      <c r="AJ41" s="603"/>
      <c r="AK41" s="604"/>
      <c r="AL41" s="391">
        <v>190</v>
      </c>
      <c r="AM41" s="367"/>
      <c r="AN41" s="826"/>
      <c r="AO41" s="827"/>
      <c r="AP41" s="737"/>
      <c r="AQ41" s="739"/>
      <c r="AR41" s="346"/>
      <c r="AS41" s="368"/>
      <c r="AT41" s="599"/>
      <c r="AU41" s="600"/>
      <c r="AV41" s="600"/>
      <c r="AW41" s="601"/>
      <c r="AX41" s="601"/>
      <c r="AY41" s="603"/>
      <c r="AZ41" s="604"/>
      <c r="BA41" s="391">
        <v>190</v>
      </c>
      <c r="BB41" s="367"/>
      <c r="BC41" s="826"/>
      <c r="BD41" s="827"/>
      <c r="BE41" s="737"/>
      <c r="BF41" s="739"/>
      <c r="BG41" s="346"/>
      <c r="BH41" s="368"/>
      <c r="BI41" s="599"/>
      <c r="BJ41" s="600"/>
      <c r="BK41" s="600"/>
      <c r="BL41" s="601"/>
      <c r="BM41" s="601"/>
      <c r="BN41" s="603"/>
      <c r="BO41" s="604"/>
      <c r="BP41" s="391">
        <v>190</v>
      </c>
      <c r="BQ41" s="367"/>
      <c r="BR41" s="826"/>
      <c r="BS41" s="827"/>
      <c r="BT41" s="737"/>
      <c r="BU41" s="739"/>
      <c r="BV41" s="346"/>
      <c r="BW41" s="368"/>
    </row>
    <row r="42" spans="1:75" s="27" customFormat="1" ht="17.100000000000001" customHeight="1" x14ac:dyDescent="0.2">
      <c r="A42" s="599"/>
      <c r="B42" s="600"/>
      <c r="C42" s="600"/>
      <c r="D42" s="601"/>
      <c r="E42" s="601"/>
      <c r="F42" s="603"/>
      <c r="G42" s="604"/>
      <c r="H42" s="391">
        <v>200</v>
      </c>
      <c r="I42" s="367"/>
      <c r="J42" s="826"/>
      <c r="K42" s="827"/>
      <c r="L42" s="737"/>
      <c r="M42" s="739"/>
      <c r="N42" s="346"/>
      <c r="O42" s="368"/>
      <c r="P42" s="599"/>
      <c r="Q42" s="600"/>
      <c r="R42" s="600"/>
      <c r="S42" s="601"/>
      <c r="T42" s="601"/>
      <c r="U42" s="603"/>
      <c r="V42" s="604"/>
      <c r="W42" s="391">
        <v>200</v>
      </c>
      <c r="X42" s="367"/>
      <c r="Y42" s="826"/>
      <c r="Z42" s="827"/>
      <c r="AA42" s="737"/>
      <c r="AB42" s="739"/>
      <c r="AC42" s="346"/>
      <c r="AD42" s="368"/>
      <c r="AE42" s="599"/>
      <c r="AF42" s="600"/>
      <c r="AG42" s="600"/>
      <c r="AH42" s="601"/>
      <c r="AI42" s="601"/>
      <c r="AJ42" s="603"/>
      <c r="AK42" s="604"/>
      <c r="AL42" s="391">
        <v>200</v>
      </c>
      <c r="AM42" s="367"/>
      <c r="AN42" s="826"/>
      <c r="AO42" s="827"/>
      <c r="AP42" s="737"/>
      <c r="AQ42" s="739"/>
      <c r="AR42" s="346"/>
      <c r="AS42" s="368"/>
      <c r="AT42" s="599"/>
      <c r="AU42" s="600"/>
      <c r="AV42" s="600"/>
      <c r="AW42" s="601"/>
      <c r="AX42" s="601"/>
      <c r="AY42" s="603"/>
      <c r="AZ42" s="604"/>
      <c r="BA42" s="391">
        <v>200</v>
      </c>
      <c r="BB42" s="367"/>
      <c r="BC42" s="826"/>
      <c r="BD42" s="827"/>
      <c r="BE42" s="737"/>
      <c r="BF42" s="739"/>
      <c r="BG42" s="346"/>
      <c r="BH42" s="368"/>
      <c r="BI42" s="599"/>
      <c r="BJ42" s="600"/>
      <c r="BK42" s="600"/>
      <c r="BL42" s="601"/>
      <c r="BM42" s="601"/>
      <c r="BN42" s="603"/>
      <c r="BO42" s="604"/>
      <c r="BP42" s="391">
        <v>200</v>
      </c>
      <c r="BQ42" s="367"/>
      <c r="BR42" s="826"/>
      <c r="BS42" s="827"/>
      <c r="BT42" s="737"/>
      <c r="BU42" s="739"/>
      <c r="BV42" s="346"/>
      <c r="BW42" s="368"/>
    </row>
    <row r="43" spans="1:75" s="27" customFormat="1" ht="51" customHeight="1" x14ac:dyDescent="0.2">
      <c r="A43" s="599"/>
      <c r="B43" s="600"/>
      <c r="C43" s="600"/>
      <c r="D43" s="601"/>
      <c r="E43" s="601"/>
      <c r="F43" s="603"/>
      <c r="G43" s="604"/>
      <c r="H43" s="392" t="s">
        <v>296</v>
      </c>
      <c r="I43" s="367"/>
      <c r="J43" s="826"/>
      <c r="K43" s="827"/>
      <c r="L43" s="737"/>
      <c r="M43" s="739"/>
      <c r="N43" s="346"/>
      <c r="O43" s="368"/>
      <c r="P43" s="599"/>
      <c r="Q43" s="600"/>
      <c r="R43" s="600"/>
      <c r="S43" s="601"/>
      <c r="T43" s="601"/>
      <c r="U43" s="603"/>
      <c r="V43" s="604"/>
      <c r="W43" s="392" t="s">
        <v>296</v>
      </c>
      <c r="X43" s="367"/>
      <c r="Y43" s="826"/>
      <c r="Z43" s="827"/>
      <c r="AA43" s="737"/>
      <c r="AB43" s="739"/>
      <c r="AC43" s="346"/>
      <c r="AD43" s="368"/>
      <c r="AE43" s="599"/>
      <c r="AF43" s="600"/>
      <c r="AG43" s="600"/>
      <c r="AH43" s="601"/>
      <c r="AI43" s="601"/>
      <c r="AJ43" s="603"/>
      <c r="AK43" s="604"/>
      <c r="AL43" s="392" t="s">
        <v>296</v>
      </c>
      <c r="AM43" s="367"/>
      <c r="AN43" s="826"/>
      <c r="AO43" s="827"/>
      <c r="AP43" s="737"/>
      <c r="AQ43" s="739"/>
      <c r="AR43" s="346"/>
      <c r="AS43" s="368"/>
      <c r="AT43" s="599"/>
      <c r="AU43" s="600"/>
      <c r="AV43" s="600"/>
      <c r="AW43" s="601"/>
      <c r="AX43" s="601"/>
      <c r="AY43" s="603"/>
      <c r="AZ43" s="604"/>
      <c r="BA43" s="392" t="s">
        <v>296</v>
      </c>
      <c r="BB43" s="367"/>
      <c r="BC43" s="826"/>
      <c r="BD43" s="827"/>
      <c r="BE43" s="737"/>
      <c r="BF43" s="739"/>
      <c r="BG43" s="346"/>
      <c r="BH43" s="368"/>
      <c r="BI43" s="599"/>
      <c r="BJ43" s="600"/>
      <c r="BK43" s="600"/>
      <c r="BL43" s="601"/>
      <c r="BM43" s="601"/>
      <c r="BN43" s="603"/>
      <c r="BO43" s="604"/>
      <c r="BP43" s="392" t="s">
        <v>296</v>
      </c>
      <c r="BQ43" s="367"/>
      <c r="BR43" s="826"/>
      <c r="BS43" s="827"/>
      <c r="BT43" s="737"/>
      <c r="BU43" s="739"/>
      <c r="BV43" s="346"/>
      <c r="BW43" s="368"/>
    </row>
    <row r="44" spans="1:75" s="27" customFormat="1" ht="45" customHeight="1" x14ac:dyDescent="0.2">
      <c r="A44" s="592"/>
      <c r="B44" s="593"/>
      <c r="C44" s="593"/>
      <c r="D44" s="594"/>
      <c r="E44" s="594"/>
      <c r="F44" s="595"/>
      <c r="G44" s="596"/>
      <c r="H44" s="386" t="s">
        <v>299</v>
      </c>
      <c r="I44" s="367"/>
      <c r="J44" s="826"/>
      <c r="K44" s="827"/>
      <c r="L44" s="737"/>
      <c r="M44" s="739"/>
      <c r="N44" s="346"/>
      <c r="O44" s="368"/>
      <c r="P44" s="599"/>
      <c r="Q44" s="600"/>
      <c r="R44" s="600"/>
      <c r="S44" s="601"/>
      <c r="T44" s="601"/>
      <c r="U44" s="603"/>
      <c r="V44" s="604"/>
      <c r="W44" s="386" t="s">
        <v>299</v>
      </c>
      <c r="X44" s="367"/>
      <c r="Y44" s="826"/>
      <c r="Z44" s="827"/>
      <c r="AA44" s="737"/>
      <c r="AB44" s="739"/>
      <c r="AC44" s="346"/>
      <c r="AD44" s="368"/>
      <c r="AE44" s="599"/>
      <c r="AF44" s="600"/>
      <c r="AG44" s="600"/>
      <c r="AH44" s="601"/>
      <c r="AI44" s="601"/>
      <c r="AJ44" s="603"/>
      <c r="AK44" s="604"/>
      <c r="AL44" s="386" t="s">
        <v>299</v>
      </c>
      <c r="AM44" s="367"/>
      <c r="AN44" s="826"/>
      <c r="AO44" s="827"/>
      <c r="AP44" s="737"/>
      <c r="AQ44" s="739"/>
      <c r="AR44" s="346"/>
      <c r="AS44" s="368"/>
      <c r="AT44" s="599"/>
      <c r="AU44" s="600"/>
      <c r="AV44" s="600"/>
      <c r="AW44" s="601"/>
      <c r="AX44" s="601"/>
      <c r="AY44" s="603"/>
      <c r="AZ44" s="604"/>
      <c r="BA44" s="386" t="s">
        <v>299</v>
      </c>
      <c r="BB44" s="367"/>
      <c r="BC44" s="826"/>
      <c r="BD44" s="827"/>
      <c r="BE44" s="737"/>
      <c r="BF44" s="739"/>
      <c r="BG44" s="346"/>
      <c r="BH44" s="368"/>
      <c r="BI44" s="599"/>
      <c r="BJ44" s="600"/>
      <c r="BK44" s="600"/>
      <c r="BL44" s="601"/>
      <c r="BM44" s="601"/>
      <c r="BN44" s="603"/>
      <c r="BO44" s="604"/>
      <c r="BP44" s="386" t="s">
        <v>299</v>
      </c>
      <c r="BQ44" s="367"/>
      <c r="BR44" s="826"/>
      <c r="BS44" s="827"/>
      <c r="BT44" s="737"/>
      <c r="BU44" s="739"/>
      <c r="BV44" s="346"/>
      <c r="BW44" s="368"/>
    </row>
    <row r="45" spans="1:75" s="4" customFormat="1" ht="17.45" customHeight="1" x14ac:dyDescent="0.2">
      <c r="A45" s="714" t="s">
        <v>132</v>
      </c>
      <c r="B45" s="715"/>
      <c r="C45" s="715"/>
      <c r="D45" s="715"/>
      <c r="E45" s="715"/>
      <c r="F45" s="715"/>
      <c r="G45" s="715"/>
      <c r="H45" s="830"/>
      <c r="I45" s="830"/>
      <c r="J45" s="830"/>
      <c r="K45" s="830"/>
      <c r="L45" s="830"/>
      <c r="M45" s="830"/>
      <c r="N45" s="351" t="s">
        <v>17</v>
      </c>
      <c r="O45" s="239">
        <f>SUM(I23:O44)</f>
        <v>0</v>
      </c>
      <c r="P45" s="833" t="s">
        <v>132</v>
      </c>
      <c r="Q45" s="834"/>
      <c r="R45" s="834"/>
      <c r="S45" s="834"/>
      <c r="T45" s="834"/>
      <c r="U45" s="834"/>
      <c r="V45" s="834"/>
      <c r="W45" s="830"/>
      <c r="X45" s="830"/>
      <c r="Y45" s="830"/>
      <c r="Z45" s="830"/>
      <c r="AA45" s="830"/>
      <c r="AB45" s="830"/>
      <c r="AC45" s="351" t="s">
        <v>17</v>
      </c>
      <c r="AD45" s="239">
        <f>SUM(X23:AD44)</f>
        <v>0</v>
      </c>
      <c r="AE45" s="833" t="s">
        <v>132</v>
      </c>
      <c r="AF45" s="834"/>
      <c r="AG45" s="834"/>
      <c r="AH45" s="834"/>
      <c r="AI45" s="834"/>
      <c r="AJ45" s="834"/>
      <c r="AK45" s="834"/>
      <c r="AL45" s="830"/>
      <c r="AM45" s="830"/>
      <c r="AN45" s="830"/>
      <c r="AO45" s="830"/>
      <c r="AP45" s="830"/>
      <c r="AQ45" s="830"/>
      <c r="AR45" s="351" t="s">
        <v>17</v>
      </c>
      <c r="AS45" s="239">
        <f>SUM(AM23:AS44)</f>
        <v>0</v>
      </c>
      <c r="AT45" s="833" t="s">
        <v>132</v>
      </c>
      <c r="AU45" s="834"/>
      <c r="AV45" s="834"/>
      <c r="AW45" s="834"/>
      <c r="AX45" s="834"/>
      <c r="AY45" s="834"/>
      <c r="AZ45" s="834"/>
      <c r="BA45" s="830"/>
      <c r="BB45" s="830"/>
      <c r="BC45" s="830"/>
      <c r="BD45" s="830"/>
      <c r="BE45" s="830"/>
      <c r="BF45" s="830"/>
      <c r="BG45" s="351" t="s">
        <v>17</v>
      </c>
      <c r="BH45" s="239">
        <f>SUM(BB23:BH44)</f>
        <v>0</v>
      </c>
      <c r="BI45" s="833" t="s">
        <v>132</v>
      </c>
      <c r="BJ45" s="834"/>
      <c r="BK45" s="834"/>
      <c r="BL45" s="834"/>
      <c r="BM45" s="834"/>
      <c r="BN45" s="834"/>
      <c r="BO45" s="834"/>
      <c r="BP45" s="830"/>
      <c r="BQ45" s="830"/>
      <c r="BR45" s="830"/>
      <c r="BS45" s="830"/>
      <c r="BT45" s="830"/>
      <c r="BU45" s="830"/>
      <c r="BV45" s="351" t="s">
        <v>17</v>
      </c>
      <c r="BW45" s="239">
        <f>SUM(BQ23:BW44)</f>
        <v>0</v>
      </c>
    </row>
    <row r="46" spans="1:75" s="214" customFormat="1" ht="46.5" customHeight="1" x14ac:dyDescent="0.2">
      <c r="A46" s="545" t="s">
        <v>888</v>
      </c>
      <c r="B46" s="546"/>
      <c r="C46" s="546"/>
      <c r="D46" s="546"/>
      <c r="E46" s="546"/>
      <c r="F46" s="546"/>
      <c r="G46" s="546"/>
      <c r="H46" s="546"/>
      <c r="I46" s="546"/>
      <c r="J46" s="546"/>
      <c r="K46" s="546"/>
      <c r="L46" s="546"/>
      <c r="M46" s="546"/>
      <c r="N46" s="546"/>
      <c r="O46" s="547"/>
      <c r="P46" s="545" t="s">
        <v>888</v>
      </c>
      <c r="Q46" s="546"/>
      <c r="R46" s="546"/>
      <c r="S46" s="546"/>
      <c r="T46" s="546"/>
      <c r="U46" s="546"/>
      <c r="V46" s="546"/>
      <c r="W46" s="546"/>
      <c r="X46" s="546"/>
      <c r="Y46" s="546"/>
      <c r="Z46" s="546"/>
      <c r="AA46" s="546"/>
      <c r="AB46" s="546"/>
      <c r="AC46" s="546"/>
      <c r="AD46" s="547"/>
      <c r="AE46" s="545" t="s">
        <v>888</v>
      </c>
      <c r="AF46" s="546"/>
      <c r="AG46" s="546"/>
      <c r="AH46" s="546"/>
      <c r="AI46" s="546"/>
      <c r="AJ46" s="546"/>
      <c r="AK46" s="546"/>
      <c r="AL46" s="546"/>
      <c r="AM46" s="546"/>
      <c r="AN46" s="546"/>
      <c r="AO46" s="546"/>
      <c r="AP46" s="546"/>
      <c r="AQ46" s="546"/>
      <c r="AR46" s="546"/>
      <c r="AS46" s="547"/>
      <c r="AT46" s="545" t="s">
        <v>888</v>
      </c>
      <c r="AU46" s="546"/>
      <c r="AV46" s="546"/>
      <c r="AW46" s="546"/>
      <c r="AX46" s="546"/>
      <c r="AY46" s="546"/>
      <c r="AZ46" s="546"/>
      <c r="BA46" s="546"/>
      <c r="BB46" s="546"/>
      <c r="BC46" s="546"/>
      <c r="BD46" s="546"/>
      <c r="BE46" s="546"/>
      <c r="BF46" s="546"/>
      <c r="BG46" s="546"/>
      <c r="BH46" s="547"/>
      <c r="BI46" s="545" t="s">
        <v>888</v>
      </c>
      <c r="BJ46" s="546"/>
      <c r="BK46" s="546"/>
      <c r="BL46" s="546"/>
      <c r="BM46" s="546"/>
      <c r="BN46" s="546"/>
      <c r="BO46" s="546"/>
      <c r="BP46" s="546"/>
      <c r="BQ46" s="546"/>
      <c r="BR46" s="546"/>
      <c r="BS46" s="546"/>
      <c r="BT46" s="546"/>
      <c r="BU46" s="546"/>
      <c r="BV46" s="546"/>
      <c r="BW46" s="547"/>
    </row>
    <row r="47" spans="1:75" s="4" customFormat="1" ht="12.75" customHeight="1" x14ac:dyDescent="0.2">
      <c r="A47" s="148" t="s">
        <v>14</v>
      </c>
      <c r="B47" s="153"/>
      <c r="C47" s="716" t="s">
        <v>15</v>
      </c>
      <c r="D47" s="716"/>
      <c r="E47" s="716"/>
      <c r="F47" s="716"/>
      <c r="G47" s="717"/>
      <c r="H47" s="375" t="s">
        <v>34</v>
      </c>
      <c r="I47" s="376" t="s">
        <v>16</v>
      </c>
      <c r="J47" s="377"/>
      <c r="K47" s="378"/>
      <c r="L47" s="378"/>
      <c r="M47" s="377"/>
      <c r="N47" s="393"/>
      <c r="O47" s="394"/>
      <c r="P47" s="148" t="s">
        <v>14</v>
      </c>
      <c r="Q47" s="153"/>
      <c r="R47" s="716" t="s">
        <v>15</v>
      </c>
      <c r="S47" s="716"/>
      <c r="T47" s="716"/>
      <c r="U47" s="716"/>
      <c r="V47" s="717"/>
      <c r="W47" s="375" t="s">
        <v>34</v>
      </c>
      <c r="X47" s="376" t="s">
        <v>16</v>
      </c>
      <c r="Y47" s="377"/>
      <c r="Z47" s="378"/>
      <c r="AA47" s="378"/>
      <c r="AB47" s="377"/>
      <c r="AC47" s="393"/>
      <c r="AD47" s="394"/>
      <c r="AE47" s="148" t="s">
        <v>14</v>
      </c>
      <c r="AF47" s="153"/>
      <c r="AG47" s="716" t="s">
        <v>15</v>
      </c>
      <c r="AH47" s="716"/>
      <c r="AI47" s="716"/>
      <c r="AJ47" s="716"/>
      <c r="AK47" s="717"/>
      <c r="AL47" s="375" t="s">
        <v>34</v>
      </c>
      <c r="AM47" s="376" t="s">
        <v>16</v>
      </c>
      <c r="AN47" s="377"/>
      <c r="AO47" s="378"/>
      <c r="AP47" s="378"/>
      <c r="AQ47" s="377"/>
      <c r="AR47" s="393"/>
      <c r="AS47" s="394"/>
      <c r="AT47" s="148" t="s">
        <v>14</v>
      </c>
      <c r="AU47" s="153"/>
      <c r="AV47" s="716" t="s">
        <v>15</v>
      </c>
      <c r="AW47" s="716"/>
      <c r="AX47" s="716"/>
      <c r="AY47" s="716"/>
      <c r="AZ47" s="717"/>
      <c r="BA47" s="375" t="s">
        <v>34</v>
      </c>
      <c r="BB47" s="376" t="s">
        <v>16</v>
      </c>
      <c r="BC47" s="377"/>
      <c r="BD47" s="378"/>
      <c r="BE47" s="378"/>
      <c r="BF47" s="377"/>
      <c r="BG47" s="393"/>
      <c r="BH47" s="394"/>
      <c r="BI47" s="148" t="s">
        <v>14</v>
      </c>
      <c r="BJ47" s="153"/>
      <c r="BK47" s="716" t="s">
        <v>15</v>
      </c>
      <c r="BL47" s="716"/>
      <c r="BM47" s="716"/>
      <c r="BN47" s="716"/>
      <c r="BO47" s="717"/>
      <c r="BP47" s="375" t="s">
        <v>34</v>
      </c>
      <c r="BQ47" s="376" t="s">
        <v>16</v>
      </c>
      <c r="BR47" s="377"/>
      <c r="BS47" s="378"/>
      <c r="BT47" s="378"/>
      <c r="BU47" s="377"/>
      <c r="BV47" s="393"/>
      <c r="BW47" s="394"/>
    </row>
    <row r="48" spans="1:75" s="4" customFormat="1" x14ac:dyDescent="0.2">
      <c r="A48" s="128" t="s">
        <v>890</v>
      </c>
      <c r="B48" s="701" t="s">
        <v>109</v>
      </c>
      <c r="C48" s="701"/>
      <c r="D48" s="701"/>
      <c r="E48" s="701"/>
      <c r="F48" s="701"/>
      <c r="G48" s="701"/>
      <c r="H48" s="380">
        <v>755</v>
      </c>
      <c r="I48" s="381" t="s">
        <v>13</v>
      </c>
      <c r="J48" s="51"/>
      <c r="K48" s="130"/>
      <c r="L48" s="130"/>
      <c r="M48" s="51"/>
      <c r="N48" s="130"/>
      <c r="O48" s="167"/>
      <c r="P48" s="128" t="s">
        <v>906</v>
      </c>
      <c r="Q48" s="701" t="s">
        <v>109</v>
      </c>
      <c r="R48" s="701"/>
      <c r="S48" s="701"/>
      <c r="T48" s="701"/>
      <c r="U48" s="701"/>
      <c r="V48" s="701"/>
      <c r="W48" s="380">
        <v>755</v>
      </c>
      <c r="X48" s="381" t="s">
        <v>13</v>
      </c>
      <c r="Y48" s="51"/>
      <c r="Z48" s="130"/>
      <c r="AA48" s="130"/>
      <c r="AB48" s="51"/>
      <c r="AC48" s="130"/>
      <c r="AD48" s="167"/>
      <c r="AE48" s="128" t="s">
        <v>934</v>
      </c>
      <c r="AF48" s="701" t="s">
        <v>109</v>
      </c>
      <c r="AG48" s="701"/>
      <c r="AH48" s="701"/>
      <c r="AI48" s="701"/>
      <c r="AJ48" s="701"/>
      <c r="AK48" s="701"/>
      <c r="AL48" s="380">
        <v>755</v>
      </c>
      <c r="AM48" s="381" t="s">
        <v>13</v>
      </c>
      <c r="AN48" s="51"/>
      <c r="AO48" s="130"/>
      <c r="AP48" s="130"/>
      <c r="AQ48" s="51"/>
      <c r="AR48" s="130"/>
      <c r="AS48" s="167"/>
      <c r="AT48" s="128" t="s">
        <v>961</v>
      </c>
      <c r="AU48" s="701" t="s">
        <v>109</v>
      </c>
      <c r="AV48" s="701"/>
      <c r="AW48" s="701"/>
      <c r="AX48" s="701"/>
      <c r="AY48" s="701"/>
      <c r="AZ48" s="701"/>
      <c r="BA48" s="380">
        <v>755</v>
      </c>
      <c r="BB48" s="381" t="s">
        <v>13</v>
      </c>
      <c r="BC48" s="51"/>
      <c r="BD48" s="130"/>
      <c r="BE48" s="130"/>
      <c r="BF48" s="51"/>
      <c r="BG48" s="130"/>
      <c r="BH48" s="167"/>
      <c r="BI48" s="128" t="s">
        <v>989</v>
      </c>
      <c r="BJ48" s="701" t="s">
        <v>109</v>
      </c>
      <c r="BK48" s="701"/>
      <c r="BL48" s="701"/>
      <c r="BM48" s="701"/>
      <c r="BN48" s="701"/>
      <c r="BO48" s="701"/>
      <c r="BP48" s="380">
        <v>755</v>
      </c>
      <c r="BQ48" s="381" t="s">
        <v>13</v>
      </c>
      <c r="BR48" s="51"/>
      <c r="BS48" s="130"/>
      <c r="BT48" s="130"/>
      <c r="BU48" s="51"/>
      <c r="BV48" s="130"/>
      <c r="BW48" s="167"/>
    </row>
    <row r="49" spans="1:75" s="27" customFormat="1" ht="17.100000000000001" customHeight="1" x14ac:dyDescent="0.2">
      <c r="A49" s="129"/>
      <c r="B49" s="20"/>
      <c r="C49" s="20"/>
      <c r="D49" s="20"/>
      <c r="E49" s="20"/>
      <c r="H49" s="382" t="s">
        <v>18</v>
      </c>
      <c r="I49" s="843" t="s">
        <v>57</v>
      </c>
      <c r="J49" s="844"/>
      <c r="K49" s="844"/>
      <c r="L49" s="844"/>
      <c r="M49" s="844"/>
      <c r="N49" s="844"/>
      <c r="O49" s="845"/>
      <c r="P49" s="129"/>
      <c r="Q49" s="20"/>
      <c r="R49" s="20"/>
      <c r="S49" s="20"/>
      <c r="T49" s="20"/>
      <c r="W49" s="382" t="s">
        <v>18</v>
      </c>
      <c r="X49" s="843" t="s">
        <v>57</v>
      </c>
      <c r="Y49" s="844"/>
      <c r="Z49" s="844"/>
      <c r="AA49" s="844"/>
      <c r="AB49" s="844"/>
      <c r="AC49" s="844"/>
      <c r="AD49" s="845"/>
      <c r="AE49" s="129"/>
      <c r="AF49" s="20"/>
      <c r="AG49" s="20"/>
      <c r="AH49" s="20"/>
      <c r="AI49" s="20"/>
      <c r="AL49" s="382" t="s">
        <v>18</v>
      </c>
      <c r="AM49" s="843" t="s">
        <v>57</v>
      </c>
      <c r="AN49" s="844"/>
      <c r="AO49" s="844"/>
      <c r="AP49" s="844"/>
      <c r="AQ49" s="844"/>
      <c r="AR49" s="844"/>
      <c r="AS49" s="845"/>
      <c r="AT49" s="129"/>
      <c r="AU49" s="20"/>
      <c r="AV49" s="20"/>
      <c r="AW49" s="20"/>
      <c r="AX49" s="20"/>
      <c r="BA49" s="382" t="s">
        <v>18</v>
      </c>
      <c r="BB49" s="843" t="s">
        <v>57</v>
      </c>
      <c r="BC49" s="844"/>
      <c r="BD49" s="844"/>
      <c r="BE49" s="844"/>
      <c r="BF49" s="844"/>
      <c r="BG49" s="844"/>
      <c r="BH49" s="845"/>
      <c r="BI49" s="129"/>
      <c r="BJ49" s="20"/>
      <c r="BK49" s="20"/>
      <c r="BL49" s="20"/>
      <c r="BM49" s="20"/>
      <c r="BP49" s="382" t="s">
        <v>18</v>
      </c>
      <c r="BQ49" s="843" t="s">
        <v>57</v>
      </c>
      <c r="BR49" s="844"/>
      <c r="BS49" s="844"/>
      <c r="BT49" s="844"/>
      <c r="BU49" s="844"/>
      <c r="BV49" s="844"/>
      <c r="BW49" s="845"/>
    </row>
    <row r="50" spans="1:75" s="27" customFormat="1" ht="17.100000000000001" customHeight="1" x14ac:dyDescent="0.2">
      <c r="A50" s="129"/>
      <c r="B50" s="20"/>
      <c r="C50" s="20"/>
      <c r="D50" s="20"/>
      <c r="E50" s="20"/>
      <c r="H50" s="395" t="s">
        <v>254</v>
      </c>
      <c r="I50" s="396" t="s">
        <v>156</v>
      </c>
      <c r="J50" s="838" t="s">
        <v>157</v>
      </c>
      <c r="K50" s="838"/>
      <c r="L50" s="850" t="s">
        <v>319</v>
      </c>
      <c r="M50" s="851"/>
      <c r="N50" s="397" t="s">
        <v>320</v>
      </c>
      <c r="O50" s="398" t="s">
        <v>38</v>
      </c>
      <c r="P50" s="129"/>
      <c r="Q50" s="20"/>
      <c r="R50" s="20"/>
      <c r="S50" s="20"/>
      <c r="T50" s="20"/>
      <c r="W50" s="395" t="s">
        <v>254</v>
      </c>
      <c r="X50" s="396" t="s">
        <v>156</v>
      </c>
      <c r="Y50" s="838" t="s">
        <v>157</v>
      </c>
      <c r="Z50" s="838"/>
      <c r="AA50" s="850" t="s">
        <v>319</v>
      </c>
      <c r="AB50" s="851"/>
      <c r="AC50" s="397" t="s">
        <v>320</v>
      </c>
      <c r="AD50" s="398" t="s">
        <v>38</v>
      </c>
      <c r="AE50" s="129"/>
      <c r="AF50" s="20"/>
      <c r="AG50" s="20"/>
      <c r="AH50" s="20"/>
      <c r="AI50" s="20"/>
      <c r="AL50" s="395" t="s">
        <v>254</v>
      </c>
      <c r="AM50" s="396" t="s">
        <v>156</v>
      </c>
      <c r="AN50" s="838" t="s">
        <v>157</v>
      </c>
      <c r="AO50" s="838"/>
      <c r="AP50" s="850" t="s">
        <v>319</v>
      </c>
      <c r="AQ50" s="851"/>
      <c r="AR50" s="397" t="s">
        <v>320</v>
      </c>
      <c r="AS50" s="398" t="s">
        <v>38</v>
      </c>
      <c r="AT50" s="129"/>
      <c r="AU50" s="20"/>
      <c r="AV50" s="20"/>
      <c r="AW50" s="20"/>
      <c r="AX50" s="20"/>
      <c r="BA50" s="395" t="s">
        <v>254</v>
      </c>
      <c r="BB50" s="396" t="s">
        <v>156</v>
      </c>
      <c r="BC50" s="838" t="s">
        <v>157</v>
      </c>
      <c r="BD50" s="838"/>
      <c r="BE50" s="850" t="s">
        <v>319</v>
      </c>
      <c r="BF50" s="851"/>
      <c r="BG50" s="397" t="s">
        <v>320</v>
      </c>
      <c r="BH50" s="398" t="s">
        <v>38</v>
      </c>
      <c r="BI50" s="129"/>
      <c r="BJ50" s="20"/>
      <c r="BK50" s="20"/>
      <c r="BL50" s="20"/>
      <c r="BM50" s="20"/>
      <c r="BP50" s="395" t="s">
        <v>254</v>
      </c>
      <c r="BQ50" s="396" t="s">
        <v>156</v>
      </c>
      <c r="BR50" s="838" t="s">
        <v>157</v>
      </c>
      <c r="BS50" s="838"/>
      <c r="BT50" s="850" t="s">
        <v>319</v>
      </c>
      <c r="BU50" s="851"/>
      <c r="BV50" s="397" t="s">
        <v>320</v>
      </c>
      <c r="BW50" s="398" t="s">
        <v>38</v>
      </c>
    </row>
    <row r="51" spans="1:75" s="27" customFormat="1" ht="17.100000000000001" customHeight="1" x14ac:dyDescent="0.2">
      <c r="A51" s="129"/>
      <c r="B51" s="20"/>
      <c r="H51" s="399">
        <v>5</v>
      </c>
      <c r="I51" s="369"/>
      <c r="J51" s="829"/>
      <c r="K51" s="829"/>
      <c r="L51" s="831"/>
      <c r="M51" s="832"/>
      <c r="N51" s="369"/>
      <c r="O51" s="369"/>
      <c r="P51" s="129"/>
      <c r="Q51" s="20"/>
      <c r="W51" s="399">
        <v>5</v>
      </c>
      <c r="X51" s="369"/>
      <c r="Y51" s="829"/>
      <c r="Z51" s="829"/>
      <c r="AA51" s="831"/>
      <c r="AB51" s="832"/>
      <c r="AC51" s="369"/>
      <c r="AD51" s="369"/>
      <c r="AE51" s="129"/>
      <c r="AF51" s="20"/>
      <c r="AL51" s="399">
        <v>5</v>
      </c>
      <c r="AM51" s="369"/>
      <c r="AN51" s="829"/>
      <c r="AO51" s="829"/>
      <c r="AP51" s="831"/>
      <c r="AQ51" s="832"/>
      <c r="AR51" s="369"/>
      <c r="AS51" s="369"/>
      <c r="AT51" s="129"/>
      <c r="AU51" s="20"/>
      <c r="BA51" s="399">
        <v>5</v>
      </c>
      <c r="BB51" s="369"/>
      <c r="BC51" s="829"/>
      <c r="BD51" s="829"/>
      <c r="BE51" s="831"/>
      <c r="BF51" s="832"/>
      <c r="BG51" s="369"/>
      <c r="BH51" s="369"/>
      <c r="BI51" s="129"/>
      <c r="BJ51" s="20"/>
      <c r="BP51" s="399">
        <v>5</v>
      </c>
      <c r="BQ51" s="369"/>
      <c r="BR51" s="829"/>
      <c r="BS51" s="829"/>
      <c r="BT51" s="831"/>
      <c r="BU51" s="832"/>
      <c r="BV51" s="369"/>
      <c r="BW51" s="369"/>
    </row>
    <row r="52" spans="1:75" s="27" customFormat="1" ht="17.100000000000001" customHeight="1" x14ac:dyDescent="0.2">
      <c r="A52" s="129"/>
      <c r="H52" s="390">
        <v>10</v>
      </c>
      <c r="I52" s="370"/>
      <c r="J52" s="829"/>
      <c r="K52" s="829"/>
      <c r="L52" s="831"/>
      <c r="M52" s="832"/>
      <c r="N52" s="369"/>
      <c r="O52" s="369"/>
      <c r="P52" s="129"/>
      <c r="W52" s="390">
        <v>10</v>
      </c>
      <c r="X52" s="370"/>
      <c r="Y52" s="829"/>
      <c r="Z52" s="829"/>
      <c r="AA52" s="831"/>
      <c r="AB52" s="832"/>
      <c r="AC52" s="369"/>
      <c r="AD52" s="369"/>
      <c r="AE52" s="129"/>
      <c r="AL52" s="390">
        <v>10</v>
      </c>
      <c r="AM52" s="370"/>
      <c r="AN52" s="829"/>
      <c r="AO52" s="829"/>
      <c r="AP52" s="831"/>
      <c r="AQ52" s="832"/>
      <c r="AR52" s="369"/>
      <c r="AS52" s="369"/>
      <c r="AT52" s="129"/>
      <c r="BA52" s="390">
        <v>10</v>
      </c>
      <c r="BB52" s="370"/>
      <c r="BC52" s="829"/>
      <c r="BD52" s="829"/>
      <c r="BE52" s="831"/>
      <c r="BF52" s="832"/>
      <c r="BG52" s="369"/>
      <c r="BH52" s="369"/>
      <c r="BI52" s="129"/>
      <c r="BP52" s="390">
        <v>10</v>
      </c>
      <c r="BQ52" s="370"/>
      <c r="BR52" s="829"/>
      <c r="BS52" s="829"/>
      <c r="BT52" s="831"/>
      <c r="BU52" s="832"/>
      <c r="BV52" s="369"/>
      <c r="BW52" s="369"/>
    </row>
    <row r="53" spans="1:75" s="27" customFormat="1" ht="17.100000000000001" customHeight="1" x14ac:dyDescent="0.2">
      <c r="A53" s="129"/>
      <c r="H53" s="391">
        <v>20</v>
      </c>
      <c r="I53" s="369"/>
      <c r="J53" s="829"/>
      <c r="K53" s="829"/>
      <c r="L53" s="831"/>
      <c r="M53" s="832"/>
      <c r="N53" s="369"/>
      <c r="O53" s="369"/>
      <c r="P53" s="129"/>
      <c r="W53" s="391">
        <v>20</v>
      </c>
      <c r="X53" s="369"/>
      <c r="Y53" s="829"/>
      <c r="Z53" s="829"/>
      <c r="AA53" s="831"/>
      <c r="AB53" s="832"/>
      <c r="AC53" s="369"/>
      <c r="AD53" s="369"/>
      <c r="AE53" s="129"/>
      <c r="AL53" s="391">
        <v>20</v>
      </c>
      <c r="AM53" s="369"/>
      <c r="AN53" s="829"/>
      <c r="AO53" s="829"/>
      <c r="AP53" s="831"/>
      <c r="AQ53" s="832"/>
      <c r="AR53" s="369"/>
      <c r="AS53" s="369"/>
      <c r="AT53" s="129"/>
      <c r="BA53" s="391">
        <v>20</v>
      </c>
      <c r="BB53" s="369"/>
      <c r="BC53" s="829"/>
      <c r="BD53" s="829"/>
      <c r="BE53" s="831"/>
      <c r="BF53" s="832"/>
      <c r="BG53" s="369"/>
      <c r="BH53" s="369"/>
      <c r="BI53" s="129"/>
      <c r="BP53" s="391">
        <v>20</v>
      </c>
      <c r="BQ53" s="369"/>
      <c r="BR53" s="829"/>
      <c r="BS53" s="829"/>
      <c r="BT53" s="831"/>
      <c r="BU53" s="832"/>
      <c r="BV53" s="369"/>
      <c r="BW53" s="369"/>
    </row>
    <row r="54" spans="1:75" s="27" customFormat="1" ht="17.100000000000001" customHeight="1" x14ac:dyDescent="0.2">
      <c r="A54" s="129"/>
      <c r="H54" s="391">
        <v>30</v>
      </c>
      <c r="I54" s="370"/>
      <c r="J54" s="829"/>
      <c r="K54" s="829"/>
      <c r="L54" s="831"/>
      <c r="M54" s="832"/>
      <c r="N54" s="369"/>
      <c r="O54" s="369"/>
      <c r="P54" s="129"/>
      <c r="W54" s="391">
        <v>30</v>
      </c>
      <c r="X54" s="370"/>
      <c r="Y54" s="829"/>
      <c r="Z54" s="829"/>
      <c r="AA54" s="831"/>
      <c r="AB54" s="832"/>
      <c r="AC54" s="369"/>
      <c r="AD54" s="369"/>
      <c r="AE54" s="129"/>
      <c r="AL54" s="391">
        <v>30</v>
      </c>
      <c r="AM54" s="370"/>
      <c r="AN54" s="829"/>
      <c r="AO54" s="829"/>
      <c r="AP54" s="831"/>
      <c r="AQ54" s="832"/>
      <c r="AR54" s="369"/>
      <c r="AS54" s="369"/>
      <c r="AT54" s="129"/>
      <c r="BA54" s="391">
        <v>30</v>
      </c>
      <c r="BB54" s="370"/>
      <c r="BC54" s="829"/>
      <c r="BD54" s="829"/>
      <c r="BE54" s="831"/>
      <c r="BF54" s="832"/>
      <c r="BG54" s="369"/>
      <c r="BH54" s="369"/>
      <c r="BI54" s="129"/>
      <c r="BP54" s="391">
        <v>30</v>
      </c>
      <c r="BQ54" s="370"/>
      <c r="BR54" s="829"/>
      <c r="BS54" s="829"/>
      <c r="BT54" s="831"/>
      <c r="BU54" s="832"/>
      <c r="BV54" s="369"/>
      <c r="BW54" s="369"/>
    </row>
    <row r="55" spans="1:75" s="27" customFormat="1" ht="17.100000000000001" customHeight="1" x14ac:dyDescent="0.2">
      <c r="A55" s="129"/>
      <c r="H55" s="391">
        <v>40</v>
      </c>
      <c r="I55" s="369"/>
      <c r="J55" s="829"/>
      <c r="K55" s="829"/>
      <c r="L55" s="831"/>
      <c r="M55" s="832"/>
      <c r="N55" s="369"/>
      <c r="O55" s="369"/>
      <c r="P55" s="129"/>
      <c r="W55" s="391">
        <v>40</v>
      </c>
      <c r="X55" s="369"/>
      <c r="Y55" s="829"/>
      <c r="Z55" s="829"/>
      <c r="AA55" s="831"/>
      <c r="AB55" s="832"/>
      <c r="AC55" s="369"/>
      <c r="AD55" s="369"/>
      <c r="AE55" s="129"/>
      <c r="AL55" s="391">
        <v>40</v>
      </c>
      <c r="AM55" s="369"/>
      <c r="AN55" s="829"/>
      <c r="AO55" s="829"/>
      <c r="AP55" s="831"/>
      <c r="AQ55" s="832"/>
      <c r="AR55" s="369"/>
      <c r="AS55" s="369"/>
      <c r="AT55" s="129"/>
      <c r="BA55" s="391">
        <v>40</v>
      </c>
      <c r="BB55" s="369"/>
      <c r="BC55" s="829"/>
      <c r="BD55" s="829"/>
      <c r="BE55" s="831"/>
      <c r="BF55" s="832"/>
      <c r="BG55" s="369"/>
      <c r="BH55" s="369"/>
      <c r="BI55" s="129"/>
      <c r="BP55" s="391">
        <v>40</v>
      </c>
      <c r="BQ55" s="369"/>
      <c r="BR55" s="829"/>
      <c r="BS55" s="829"/>
      <c r="BT55" s="831"/>
      <c r="BU55" s="832"/>
      <c r="BV55" s="369"/>
      <c r="BW55" s="369"/>
    </row>
    <row r="56" spans="1:75" s="27" customFormat="1" ht="17.100000000000001" customHeight="1" x14ac:dyDescent="0.2">
      <c r="A56" s="129"/>
      <c r="H56" s="391">
        <v>50</v>
      </c>
      <c r="I56" s="370"/>
      <c r="J56" s="829"/>
      <c r="K56" s="829"/>
      <c r="L56" s="831"/>
      <c r="M56" s="832"/>
      <c r="N56" s="369"/>
      <c r="O56" s="369"/>
      <c r="P56" s="129"/>
      <c r="W56" s="391">
        <v>50</v>
      </c>
      <c r="X56" s="370"/>
      <c r="Y56" s="829"/>
      <c r="Z56" s="829"/>
      <c r="AA56" s="831"/>
      <c r="AB56" s="832"/>
      <c r="AC56" s="369"/>
      <c r="AD56" s="369"/>
      <c r="AE56" s="129"/>
      <c r="AL56" s="391">
        <v>50</v>
      </c>
      <c r="AM56" s="370"/>
      <c r="AN56" s="829"/>
      <c r="AO56" s="829"/>
      <c r="AP56" s="831"/>
      <c r="AQ56" s="832"/>
      <c r="AR56" s="369"/>
      <c r="AS56" s="369"/>
      <c r="AT56" s="129"/>
      <c r="BA56" s="391">
        <v>50</v>
      </c>
      <c r="BB56" s="370"/>
      <c r="BC56" s="829"/>
      <c r="BD56" s="829"/>
      <c r="BE56" s="831"/>
      <c r="BF56" s="832"/>
      <c r="BG56" s="369"/>
      <c r="BH56" s="369"/>
      <c r="BI56" s="129"/>
      <c r="BP56" s="391">
        <v>50</v>
      </c>
      <c r="BQ56" s="370"/>
      <c r="BR56" s="829"/>
      <c r="BS56" s="829"/>
      <c r="BT56" s="831"/>
      <c r="BU56" s="832"/>
      <c r="BV56" s="369"/>
      <c r="BW56" s="369"/>
    </row>
    <row r="57" spans="1:75" s="27" customFormat="1" ht="17.100000000000001" customHeight="1" x14ac:dyDescent="0.2">
      <c r="A57" s="129"/>
      <c r="H57" s="391">
        <v>60</v>
      </c>
      <c r="I57" s="369"/>
      <c r="J57" s="829"/>
      <c r="K57" s="829"/>
      <c r="L57" s="831"/>
      <c r="M57" s="832"/>
      <c r="N57" s="369"/>
      <c r="O57" s="369"/>
      <c r="P57" s="129"/>
      <c r="W57" s="391">
        <v>60</v>
      </c>
      <c r="X57" s="369"/>
      <c r="Y57" s="829"/>
      <c r="Z57" s="829"/>
      <c r="AA57" s="831"/>
      <c r="AB57" s="832"/>
      <c r="AC57" s="369"/>
      <c r="AD57" s="369"/>
      <c r="AE57" s="129"/>
      <c r="AL57" s="391">
        <v>60</v>
      </c>
      <c r="AM57" s="369"/>
      <c r="AN57" s="829"/>
      <c r="AO57" s="829"/>
      <c r="AP57" s="831"/>
      <c r="AQ57" s="832"/>
      <c r="AR57" s="369"/>
      <c r="AS57" s="369"/>
      <c r="AT57" s="129"/>
      <c r="BA57" s="391">
        <v>60</v>
      </c>
      <c r="BB57" s="369"/>
      <c r="BC57" s="829"/>
      <c r="BD57" s="829"/>
      <c r="BE57" s="831"/>
      <c r="BF57" s="832"/>
      <c r="BG57" s="369"/>
      <c r="BH57" s="369"/>
      <c r="BI57" s="129"/>
      <c r="BP57" s="391">
        <v>60</v>
      </c>
      <c r="BQ57" s="369"/>
      <c r="BR57" s="829"/>
      <c r="BS57" s="829"/>
      <c r="BT57" s="831"/>
      <c r="BU57" s="832"/>
      <c r="BV57" s="369"/>
      <c r="BW57" s="369"/>
    </row>
    <row r="58" spans="1:75" s="27" customFormat="1" ht="17.100000000000001" customHeight="1" x14ac:dyDescent="0.2">
      <c r="A58" s="129"/>
      <c r="H58" s="391">
        <v>70</v>
      </c>
      <c r="I58" s="370"/>
      <c r="J58" s="829"/>
      <c r="K58" s="829"/>
      <c r="L58" s="831"/>
      <c r="M58" s="832"/>
      <c r="N58" s="369"/>
      <c r="O58" s="369"/>
      <c r="P58" s="129"/>
      <c r="W58" s="391">
        <v>70</v>
      </c>
      <c r="X58" s="370"/>
      <c r="Y58" s="829"/>
      <c r="Z58" s="829"/>
      <c r="AA58" s="831"/>
      <c r="AB58" s="832"/>
      <c r="AC58" s="369"/>
      <c r="AD58" s="369"/>
      <c r="AE58" s="129"/>
      <c r="AL58" s="391">
        <v>70</v>
      </c>
      <c r="AM58" s="370"/>
      <c r="AN58" s="829"/>
      <c r="AO58" s="829"/>
      <c r="AP58" s="831"/>
      <c r="AQ58" s="832"/>
      <c r="AR58" s="369"/>
      <c r="AS58" s="369"/>
      <c r="AT58" s="129"/>
      <c r="BA58" s="391">
        <v>70</v>
      </c>
      <c r="BB58" s="370"/>
      <c r="BC58" s="829"/>
      <c r="BD58" s="829"/>
      <c r="BE58" s="831"/>
      <c r="BF58" s="832"/>
      <c r="BG58" s="369"/>
      <c r="BH58" s="369"/>
      <c r="BI58" s="129"/>
      <c r="BP58" s="391">
        <v>70</v>
      </c>
      <c r="BQ58" s="370"/>
      <c r="BR58" s="829"/>
      <c r="BS58" s="829"/>
      <c r="BT58" s="831"/>
      <c r="BU58" s="832"/>
      <c r="BV58" s="369"/>
      <c r="BW58" s="369"/>
    </row>
    <row r="59" spans="1:75" s="27" customFormat="1" ht="17.100000000000001" customHeight="1" x14ac:dyDescent="0.2">
      <c r="A59" s="129"/>
      <c r="H59" s="391">
        <v>80</v>
      </c>
      <c r="I59" s="369"/>
      <c r="J59" s="829"/>
      <c r="K59" s="829"/>
      <c r="L59" s="831"/>
      <c r="M59" s="832"/>
      <c r="N59" s="369"/>
      <c r="O59" s="369"/>
      <c r="P59" s="129"/>
      <c r="W59" s="391">
        <v>80</v>
      </c>
      <c r="X59" s="369"/>
      <c r="Y59" s="829"/>
      <c r="Z59" s="829"/>
      <c r="AA59" s="831"/>
      <c r="AB59" s="832"/>
      <c r="AC59" s="369"/>
      <c r="AD59" s="369"/>
      <c r="AE59" s="129"/>
      <c r="AL59" s="391">
        <v>80</v>
      </c>
      <c r="AM59" s="369"/>
      <c r="AN59" s="829"/>
      <c r="AO59" s="829"/>
      <c r="AP59" s="831"/>
      <c r="AQ59" s="832"/>
      <c r="AR59" s="369"/>
      <c r="AS59" s="369"/>
      <c r="AT59" s="129"/>
      <c r="BA59" s="391">
        <v>80</v>
      </c>
      <c r="BB59" s="369"/>
      <c r="BC59" s="829"/>
      <c r="BD59" s="829"/>
      <c r="BE59" s="831"/>
      <c r="BF59" s="832"/>
      <c r="BG59" s="369"/>
      <c r="BH59" s="369"/>
      <c r="BI59" s="129"/>
      <c r="BP59" s="391">
        <v>80</v>
      </c>
      <c r="BQ59" s="369"/>
      <c r="BR59" s="829"/>
      <c r="BS59" s="829"/>
      <c r="BT59" s="831"/>
      <c r="BU59" s="832"/>
      <c r="BV59" s="369"/>
      <c r="BW59" s="369"/>
    </row>
    <row r="60" spans="1:75" s="27" customFormat="1" ht="17.100000000000001" customHeight="1" x14ac:dyDescent="0.2">
      <c r="A60" s="129"/>
      <c r="H60" s="391">
        <v>90</v>
      </c>
      <c r="I60" s="370"/>
      <c r="J60" s="829"/>
      <c r="K60" s="829"/>
      <c r="L60" s="831"/>
      <c r="M60" s="832"/>
      <c r="N60" s="369"/>
      <c r="O60" s="369"/>
      <c r="P60" s="129"/>
      <c r="W60" s="391">
        <v>90</v>
      </c>
      <c r="X60" s="370"/>
      <c r="Y60" s="829"/>
      <c r="Z60" s="829"/>
      <c r="AA60" s="831"/>
      <c r="AB60" s="832"/>
      <c r="AC60" s="369"/>
      <c r="AD60" s="369"/>
      <c r="AE60" s="129"/>
      <c r="AL60" s="391">
        <v>90</v>
      </c>
      <c r="AM60" s="370"/>
      <c r="AN60" s="829"/>
      <c r="AO60" s="829"/>
      <c r="AP60" s="831"/>
      <c r="AQ60" s="832"/>
      <c r="AR60" s="369"/>
      <c r="AS60" s="369"/>
      <c r="AT60" s="129"/>
      <c r="BA60" s="391">
        <v>90</v>
      </c>
      <c r="BB60" s="370"/>
      <c r="BC60" s="829"/>
      <c r="BD60" s="829"/>
      <c r="BE60" s="831"/>
      <c r="BF60" s="832"/>
      <c r="BG60" s="369"/>
      <c r="BH60" s="369"/>
      <c r="BI60" s="129"/>
      <c r="BP60" s="391">
        <v>90</v>
      </c>
      <c r="BQ60" s="370"/>
      <c r="BR60" s="829"/>
      <c r="BS60" s="829"/>
      <c r="BT60" s="831"/>
      <c r="BU60" s="832"/>
      <c r="BV60" s="369"/>
      <c r="BW60" s="369"/>
    </row>
    <row r="61" spans="1:75" s="27" customFormat="1" ht="17.100000000000001" customHeight="1" x14ac:dyDescent="0.2">
      <c r="A61" s="129"/>
      <c r="H61" s="400">
        <v>100</v>
      </c>
      <c r="I61" s="369"/>
      <c r="J61" s="829"/>
      <c r="K61" s="829"/>
      <c r="L61" s="831"/>
      <c r="M61" s="832"/>
      <c r="N61" s="369"/>
      <c r="O61" s="369"/>
      <c r="P61" s="129"/>
      <c r="W61" s="400">
        <v>100</v>
      </c>
      <c r="X61" s="369"/>
      <c r="Y61" s="829"/>
      <c r="Z61" s="829"/>
      <c r="AA61" s="831"/>
      <c r="AB61" s="832"/>
      <c r="AC61" s="369"/>
      <c r="AD61" s="369"/>
      <c r="AE61" s="129"/>
      <c r="AL61" s="400">
        <v>100</v>
      </c>
      <c r="AM61" s="369"/>
      <c r="AN61" s="829"/>
      <c r="AO61" s="829"/>
      <c r="AP61" s="831"/>
      <c r="AQ61" s="832"/>
      <c r="AR61" s="369"/>
      <c r="AS61" s="369"/>
      <c r="AT61" s="129"/>
      <c r="BA61" s="400">
        <v>100</v>
      </c>
      <c r="BB61" s="369"/>
      <c r="BC61" s="829"/>
      <c r="BD61" s="829"/>
      <c r="BE61" s="831"/>
      <c r="BF61" s="832"/>
      <c r="BG61" s="369"/>
      <c r="BH61" s="369"/>
      <c r="BI61" s="129"/>
      <c r="BP61" s="400">
        <v>100</v>
      </c>
      <c r="BQ61" s="369"/>
      <c r="BR61" s="829"/>
      <c r="BS61" s="829"/>
      <c r="BT61" s="831"/>
      <c r="BU61" s="832"/>
      <c r="BV61" s="369"/>
      <c r="BW61" s="369"/>
    </row>
    <row r="62" spans="1:75" s="27" customFormat="1" ht="17.100000000000001" customHeight="1" x14ac:dyDescent="0.2">
      <c r="A62" s="129"/>
      <c r="H62" s="400">
        <v>110</v>
      </c>
      <c r="I62" s="370"/>
      <c r="J62" s="829"/>
      <c r="K62" s="829"/>
      <c r="L62" s="831"/>
      <c r="M62" s="832"/>
      <c r="N62" s="369"/>
      <c r="O62" s="369"/>
      <c r="P62" s="129"/>
      <c r="W62" s="400">
        <v>110</v>
      </c>
      <c r="X62" s="370"/>
      <c r="Y62" s="829"/>
      <c r="Z62" s="829"/>
      <c r="AA62" s="831"/>
      <c r="AB62" s="832"/>
      <c r="AC62" s="369"/>
      <c r="AD62" s="369"/>
      <c r="AE62" s="129"/>
      <c r="AL62" s="400">
        <v>110</v>
      </c>
      <c r="AM62" s="370"/>
      <c r="AN62" s="829"/>
      <c r="AO62" s="829"/>
      <c r="AP62" s="831"/>
      <c r="AQ62" s="832"/>
      <c r="AR62" s="369"/>
      <c r="AS62" s="369"/>
      <c r="AT62" s="129"/>
      <c r="BA62" s="400">
        <v>110</v>
      </c>
      <c r="BB62" s="370"/>
      <c r="BC62" s="829"/>
      <c r="BD62" s="829"/>
      <c r="BE62" s="831"/>
      <c r="BF62" s="832"/>
      <c r="BG62" s="369"/>
      <c r="BH62" s="369"/>
      <c r="BI62" s="129"/>
      <c r="BP62" s="400">
        <v>110</v>
      </c>
      <c r="BQ62" s="370"/>
      <c r="BR62" s="829"/>
      <c r="BS62" s="829"/>
      <c r="BT62" s="831"/>
      <c r="BU62" s="832"/>
      <c r="BV62" s="369"/>
      <c r="BW62" s="369"/>
    </row>
    <row r="63" spans="1:75" s="27" customFormat="1" ht="17.100000000000001" customHeight="1" x14ac:dyDescent="0.2">
      <c r="A63" s="129"/>
      <c r="H63" s="400">
        <v>120</v>
      </c>
      <c r="I63" s="369"/>
      <c r="J63" s="829"/>
      <c r="K63" s="829"/>
      <c r="L63" s="831"/>
      <c r="M63" s="832"/>
      <c r="N63" s="369"/>
      <c r="O63" s="369"/>
      <c r="P63" s="129"/>
      <c r="W63" s="400">
        <v>120</v>
      </c>
      <c r="X63" s="369"/>
      <c r="Y63" s="829"/>
      <c r="Z63" s="829"/>
      <c r="AA63" s="831"/>
      <c r="AB63" s="832"/>
      <c r="AC63" s="369"/>
      <c r="AD63" s="369"/>
      <c r="AE63" s="129"/>
      <c r="AL63" s="400">
        <v>120</v>
      </c>
      <c r="AM63" s="369"/>
      <c r="AN63" s="829"/>
      <c r="AO63" s="829"/>
      <c r="AP63" s="831"/>
      <c r="AQ63" s="832"/>
      <c r="AR63" s="369"/>
      <c r="AS63" s="369"/>
      <c r="AT63" s="129"/>
      <c r="BA63" s="400">
        <v>120</v>
      </c>
      <c r="BB63" s="369"/>
      <c r="BC63" s="829"/>
      <c r="BD63" s="829"/>
      <c r="BE63" s="831"/>
      <c r="BF63" s="832"/>
      <c r="BG63" s="369"/>
      <c r="BH63" s="369"/>
      <c r="BI63" s="129"/>
      <c r="BP63" s="400">
        <v>120</v>
      </c>
      <c r="BQ63" s="369"/>
      <c r="BR63" s="829"/>
      <c r="BS63" s="829"/>
      <c r="BT63" s="831"/>
      <c r="BU63" s="832"/>
      <c r="BV63" s="369"/>
      <c r="BW63" s="369"/>
    </row>
    <row r="64" spans="1:75" s="27" customFormat="1" ht="17.100000000000001" customHeight="1" x14ac:dyDescent="0.2">
      <c r="A64" s="129"/>
      <c r="H64" s="400">
        <v>130</v>
      </c>
      <c r="I64" s="370"/>
      <c r="J64" s="829"/>
      <c r="K64" s="829"/>
      <c r="L64" s="831"/>
      <c r="M64" s="832"/>
      <c r="N64" s="369"/>
      <c r="O64" s="369"/>
      <c r="P64" s="129"/>
      <c r="W64" s="400">
        <v>130</v>
      </c>
      <c r="X64" s="370"/>
      <c r="Y64" s="829"/>
      <c r="Z64" s="829"/>
      <c r="AA64" s="831"/>
      <c r="AB64" s="832"/>
      <c r="AC64" s="369"/>
      <c r="AD64" s="369"/>
      <c r="AE64" s="129"/>
      <c r="AL64" s="400">
        <v>130</v>
      </c>
      <c r="AM64" s="370"/>
      <c r="AN64" s="829"/>
      <c r="AO64" s="829"/>
      <c r="AP64" s="831"/>
      <c r="AQ64" s="832"/>
      <c r="AR64" s="369"/>
      <c r="AS64" s="369"/>
      <c r="AT64" s="129"/>
      <c r="BA64" s="400">
        <v>130</v>
      </c>
      <c r="BB64" s="370"/>
      <c r="BC64" s="829"/>
      <c r="BD64" s="829"/>
      <c r="BE64" s="831"/>
      <c r="BF64" s="832"/>
      <c r="BG64" s="369"/>
      <c r="BH64" s="369"/>
      <c r="BI64" s="129"/>
      <c r="BP64" s="400">
        <v>130</v>
      </c>
      <c r="BQ64" s="370"/>
      <c r="BR64" s="829"/>
      <c r="BS64" s="829"/>
      <c r="BT64" s="831"/>
      <c r="BU64" s="832"/>
      <c r="BV64" s="369"/>
      <c r="BW64" s="369"/>
    </row>
    <row r="65" spans="1:75" s="27" customFormat="1" ht="17.100000000000001" customHeight="1" x14ac:dyDescent="0.2">
      <c r="A65" s="129"/>
      <c r="H65" s="400">
        <v>140</v>
      </c>
      <c r="I65" s="369"/>
      <c r="J65" s="829"/>
      <c r="K65" s="829"/>
      <c r="L65" s="831"/>
      <c r="M65" s="832"/>
      <c r="N65" s="369"/>
      <c r="O65" s="369"/>
      <c r="P65" s="129"/>
      <c r="W65" s="400">
        <v>140</v>
      </c>
      <c r="X65" s="369"/>
      <c r="Y65" s="829"/>
      <c r="Z65" s="829"/>
      <c r="AA65" s="831"/>
      <c r="AB65" s="832"/>
      <c r="AC65" s="369"/>
      <c r="AD65" s="369"/>
      <c r="AE65" s="129"/>
      <c r="AL65" s="400">
        <v>140</v>
      </c>
      <c r="AM65" s="369"/>
      <c r="AN65" s="829"/>
      <c r="AO65" s="829"/>
      <c r="AP65" s="831"/>
      <c r="AQ65" s="832"/>
      <c r="AR65" s="369"/>
      <c r="AS65" s="369"/>
      <c r="AT65" s="129"/>
      <c r="BA65" s="400">
        <v>140</v>
      </c>
      <c r="BB65" s="369"/>
      <c r="BC65" s="829"/>
      <c r="BD65" s="829"/>
      <c r="BE65" s="831"/>
      <c r="BF65" s="832"/>
      <c r="BG65" s="369"/>
      <c r="BH65" s="369"/>
      <c r="BI65" s="129"/>
      <c r="BP65" s="400">
        <v>140</v>
      </c>
      <c r="BQ65" s="369"/>
      <c r="BR65" s="829"/>
      <c r="BS65" s="829"/>
      <c r="BT65" s="831"/>
      <c r="BU65" s="832"/>
      <c r="BV65" s="369"/>
      <c r="BW65" s="369"/>
    </row>
    <row r="66" spans="1:75" s="27" customFormat="1" ht="17.100000000000001" customHeight="1" x14ac:dyDescent="0.2">
      <c r="A66" s="129"/>
      <c r="H66" s="400">
        <v>150</v>
      </c>
      <c r="I66" s="370"/>
      <c r="J66" s="829"/>
      <c r="K66" s="829"/>
      <c r="L66" s="831"/>
      <c r="M66" s="832"/>
      <c r="N66" s="369"/>
      <c r="O66" s="369"/>
      <c r="P66" s="129"/>
      <c r="W66" s="400">
        <v>150</v>
      </c>
      <c r="X66" s="370"/>
      <c r="Y66" s="829"/>
      <c r="Z66" s="829"/>
      <c r="AA66" s="831"/>
      <c r="AB66" s="832"/>
      <c r="AC66" s="369"/>
      <c r="AD66" s="369"/>
      <c r="AE66" s="129"/>
      <c r="AL66" s="400">
        <v>150</v>
      </c>
      <c r="AM66" s="370"/>
      <c r="AN66" s="829"/>
      <c r="AO66" s="829"/>
      <c r="AP66" s="831"/>
      <c r="AQ66" s="832"/>
      <c r="AR66" s="369"/>
      <c r="AS66" s="369"/>
      <c r="AT66" s="129"/>
      <c r="BA66" s="400">
        <v>150</v>
      </c>
      <c r="BB66" s="370"/>
      <c r="BC66" s="829"/>
      <c r="BD66" s="829"/>
      <c r="BE66" s="831"/>
      <c r="BF66" s="832"/>
      <c r="BG66" s="369"/>
      <c r="BH66" s="369"/>
      <c r="BI66" s="129"/>
      <c r="BP66" s="400">
        <v>150</v>
      </c>
      <c r="BQ66" s="370"/>
      <c r="BR66" s="829"/>
      <c r="BS66" s="829"/>
      <c r="BT66" s="831"/>
      <c r="BU66" s="832"/>
      <c r="BV66" s="369"/>
      <c r="BW66" s="369"/>
    </row>
    <row r="67" spans="1:75" s="27" customFormat="1" ht="17.100000000000001" customHeight="1" x14ac:dyDescent="0.2">
      <c r="A67" s="129"/>
      <c r="H67" s="400">
        <v>160</v>
      </c>
      <c r="I67" s="369"/>
      <c r="J67" s="829"/>
      <c r="K67" s="829"/>
      <c r="L67" s="831"/>
      <c r="M67" s="832"/>
      <c r="N67" s="369"/>
      <c r="O67" s="369"/>
      <c r="P67" s="129"/>
      <c r="W67" s="400">
        <v>160</v>
      </c>
      <c r="X67" s="369"/>
      <c r="Y67" s="829"/>
      <c r="Z67" s="829"/>
      <c r="AA67" s="831"/>
      <c r="AB67" s="832"/>
      <c r="AC67" s="369"/>
      <c r="AD67" s="369"/>
      <c r="AE67" s="129"/>
      <c r="AL67" s="400">
        <v>160</v>
      </c>
      <c r="AM67" s="369"/>
      <c r="AN67" s="829"/>
      <c r="AO67" s="829"/>
      <c r="AP67" s="831"/>
      <c r="AQ67" s="832"/>
      <c r="AR67" s="369"/>
      <c r="AS67" s="369"/>
      <c r="AT67" s="129"/>
      <c r="BA67" s="400">
        <v>160</v>
      </c>
      <c r="BB67" s="369"/>
      <c r="BC67" s="829"/>
      <c r="BD67" s="829"/>
      <c r="BE67" s="831"/>
      <c r="BF67" s="832"/>
      <c r="BG67" s="369"/>
      <c r="BH67" s="369"/>
      <c r="BI67" s="129"/>
      <c r="BP67" s="400">
        <v>160</v>
      </c>
      <c r="BQ67" s="369"/>
      <c r="BR67" s="829"/>
      <c r="BS67" s="829"/>
      <c r="BT67" s="831"/>
      <c r="BU67" s="832"/>
      <c r="BV67" s="369"/>
      <c r="BW67" s="369"/>
    </row>
    <row r="68" spans="1:75" s="27" customFormat="1" ht="17.100000000000001" customHeight="1" x14ac:dyDescent="0.2">
      <c r="A68" s="129"/>
      <c r="H68" s="400">
        <v>170</v>
      </c>
      <c r="I68" s="370"/>
      <c r="J68" s="829"/>
      <c r="K68" s="829"/>
      <c r="L68" s="831"/>
      <c r="M68" s="832"/>
      <c r="N68" s="369"/>
      <c r="O68" s="369"/>
      <c r="P68" s="129"/>
      <c r="W68" s="400">
        <v>170</v>
      </c>
      <c r="X68" s="370"/>
      <c r="Y68" s="829"/>
      <c r="Z68" s="829"/>
      <c r="AA68" s="831"/>
      <c r="AB68" s="832"/>
      <c r="AC68" s="369"/>
      <c r="AD68" s="369"/>
      <c r="AE68" s="129"/>
      <c r="AL68" s="400">
        <v>170</v>
      </c>
      <c r="AM68" s="370"/>
      <c r="AN68" s="829"/>
      <c r="AO68" s="829"/>
      <c r="AP68" s="831"/>
      <c r="AQ68" s="832"/>
      <c r="AR68" s="369"/>
      <c r="AS68" s="369"/>
      <c r="AT68" s="129"/>
      <c r="BA68" s="400">
        <v>170</v>
      </c>
      <c r="BB68" s="370"/>
      <c r="BC68" s="829"/>
      <c r="BD68" s="829"/>
      <c r="BE68" s="831"/>
      <c r="BF68" s="832"/>
      <c r="BG68" s="369"/>
      <c r="BH68" s="369"/>
      <c r="BI68" s="129"/>
      <c r="BP68" s="400">
        <v>170</v>
      </c>
      <c r="BQ68" s="370"/>
      <c r="BR68" s="829"/>
      <c r="BS68" s="829"/>
      <c r="BT68" s="831"/>
      <c r="BU68" s="832"/>
      <c r="BV68" s="369"/>
      <c r="BW68" s="369"/>
    </row>
    <row r="69" spans="1:75" s="27" customFormat="1" ht="17.100000000000001" customHeight="1" x14ac:dyDescent="0.2">
      <c r="A69" s="129"/>
      <c r="H69" s="400">
        <v>180</v>
      </c>
      <c r="I69" s="369"/>
      <c r="J69" s="829"/>
      <c r="K69" s="829"/>
      <c r="L69" s="831"/>
      <c r="M69" s="832"/>
      <c r="N69" s="369"/>
      <c r="O69" s="369"/>
      <c r="P69" s="129"/>
      <c r="W69" s="400">
        <v>180</v>
      </c>
      <c r="X69" s="369"/>
      <c r="Y69" s="829"/>
      <c r="Z69" s="829"/>
      <c r="AA69" s="831"/>
      <c r="AB69" s="832"/>
      <c r="AC69" s="369"/>
      <c r="AD69" s="369"/>
      <c r="AE69" s="129"/>
      <c r="AL69" s="400">
        <v>180</v>
      </c>
      <c r="AM69" s="369"/>
      <c r="AN69" s="829"/>
      <c r="AO69" s="829"/>
      <c r="AP69" s="831"/>
      <c r="AQ69" s="832"/>
      <c r="AR69" s="369"/>
      <c r="AS69" s="369"/>
      <c r="AT69" s="129"/>
      <c r="BA69" s="400">
        <v>180</v>
      </c>
      <c r="BB69" s="369"/>
      <c r="BC69" s="829"/>
      <c r="BD69" s="829"/>
      <c r="BE69" s="831"/>
      <c r="BF69" s="832"/>
      <c r="BG69" s="369"/>
      <c r="BH69" s="369"/>
      <c r="BI69" s="129"/>
      <c r="BP69" s="400">
        <v>180</v>
      </c>
      <c r="BQ69" s="369"/>
      <c r="BR69" s="829"/>
      <c r="BS69" s="829"/>
      <c r="BT69" s="831"/>
      <c r="BU69" s="832"/>
      <c r="BV69" s="369"/>
      <c r="BW69" s="369"/>
    </row>
    <row r="70" spans="1:75" s="27" customFormat="1" ht="17.100000000000001" customHeight="1" x14ac:dyDescent="0.2">
      <c r="A70" s="129"/>
      <c r="H70" s="400">
        <v>190</v>
      </c>
      <c r="I70" s="370"/>
      <c r="J70" s="829"/>
      <c r="K70" s="829"/>
      <c r="L70" s="831"/>
      <c r="M70" s="832"/>
      <c r="N70" s="369"/>
      <c r="O70" s="369"/>
      <c r="P70" s="129"/>
      <c r="W70" s="400">
        <v>190</v>
      </c>
      <c r="X70" s="370"/>
      <c r="Y70" s="829"/>
      <c r="Z70" s="829"/>
      <c r="AA70" s="831"/>
      <c r="AB70" s="832"/>
      <c r="AC70" s="369"/>
      <c r="AD70" s="369"/>
      <c r="AE70" s="129"/>
      <c r="AL70" s="400">
        <v>190</v>
      </c>
      <c r="AM70" s="370"/>
      <c r="AN70" s="829"/>
      <c r="AO70" s="829"/>
      <c r="AP70" s="831"/>
      <c r="AQ70" s="832"/>
      <c r="AR70" s="369"/>
      <c r="AS70" s="369"/>
      <c r="AT70" s="129"/>
      <c r="BA70" s="400">
        <v>190</v>
      </c>
      <c r="BB70" s="370"/>
      <c r="BC70" s="829"/>
      <c r="BD70" s="829"/>
      <c r="BE70" s="831"/>
      <c r="BF70" s="832"/>
      <c r="BG70" s="369"/>
      <c r="BH70" s="369"/>
      <c r="BI70" s="129"/>
      <c r="BP70" s="400">
        <v>190</v>
      </c>
      <c r="BQ70" s="370"/>
      <c r="BR70" s="829"/>
      <c r="BS70" s="829"/>
      <c r="BT70" s="831"/>
      <c r="BU70" s="832"/>
      <c r="BV70" s="369"/>
      <c r="BW70" s="369"/>
    </row>
    <row r="71" spans="1:75" s="27" customFormat="1" ht="17.100000000000001" customHeight="1" x14ac:dyDescent="0.2">
      <c r="A71" s="129"/>
      <c r="H71" s="400">
        <v>200</v>
      </c>
      <c r="I71" s="369"/>
      <c r="J71" s="829"/>
      <c r="K71" s="829"/>
      <c r="L71" s="831"/>
      <c r="M71" s="832"/>
      <c r="N71" s="369"/>
      <c r="O71" s="369"/>
      <c r="P71" s="129"/>
      <c r="W71" s="400">
        <v>200</v>
      </c>
      <c r="X71" s="369"/>
      <c r="Y71" s="829"/>
      <c r="Z71" s="829"/>
      <c r="AA71" s="831"/>
      <c r="AB71" s="832"/>
      <c r="AC71" s="369"/>
      <c r="AD71" s="369"/>
      <c r="AE71" s="129"/>
      <c r="AL71" s="400">
        <v>200</v>
      </c>
      <c r="AM71" s="369"/>
      <c r="AN71" s="829"/>
      <c r="AO71" s="829"/>
      <c r="AP71" s="831"/>
      <c r="AQ71" s="832"/>
      <c r="AR71" s="369"/>
      <c r="AS71" s="369"/>
      <c r="AT71" s="129"/>
      <c r="BA71" s="400">
        <v>200</v>
      </c>
      <c r="BB71" s="369"/>
      <c r="BC71" s="829"/>
      <c r="BD71" s="829"/>
      <c r="BE71" s="831"/>
      <c r="BF71" s="832"/>
      <c r="BG71" s="369"/>
      <c r="BH71" s="369"/>
      <c r="BI71" s="129"/>
      <c r="BP71" s="400">
        <v>200</v>
      </c>
      <c r="BQ71" s="369"/>
      <c r="BR71" s="829"/>
      <c r="BS71" s="829"/>
      <c r="BT71" s="831"/>
      <c r="BU71" s="832"/>
      <c r="BV71" s="369"/>
      <c r="BW71" s="369"/>
    </row>
    <row r="72" spans="1:75" s="27" customFormat="1" ht="42" customHeight="1" x14ac:dyDescent="0.2">
      <c r="A72" s="129"/>
      <c r="H72" s="401" t="s">
        <v>398</v>
      </c>
      <c r="I72" s="370"/>
      <c r="J72" s="829"/>
      <c r="K72" s="829"/>
      <c r="L72" s="831"/>
      <c r="M72" s="832"/>
      <c r="N72" s="369"/>
      <c r="O72" s="369"/>
      <c r="P72" s="129"/>
      <c r="W72" s="401" t="s">
        <v>398</v>
      </c>
      <c r="X72" s="370"/>
      <c r="Y72" s="829"/>
      <c r="Z72" s="829"/>
      <c r="AA72" s="831"/>
      <c r="AB72" s="832"/>
      <c r="AC72" s="369"/>
      <c r="AD72" s="369"/>
      <c r="AE72" s="129"/>
      <c r="AL72" s="401" t="s">
        <v>398</v>
      </c>
      <c r="AM72" s="370"/>
      <c r="AN72" s="829"/>
      <c r="AO72" s="829"/>
      <c r="AP72" s="831"/>
      <c r="AQ72" s="832"/>
      <c r="AR72" s="369"/>
      <c r="AS72" s="369"/>
      <c r="AT72" s="129"/>
      <c r="BA72" s="401" t="s">
        <v>398</v>
      </c>
      <c r="BB72" s="370"/>
      <c r="BC72" s="829"/>
      <c r="BD72" s="829"/>
      <c r="BE72" s="831"/>
      <c r="BF72" s="832"/>
      <c r="BG72" s="369"/>
      <c r="BH72" s="369"/>
      <c r="BI72" s="129"/>
      <c r="BP72" s="401" t="s">
        <v>398</v>
      </c>
      <c r="BQ72" s="370"/>
      <c r="BR72" s="829"/>
      <c r="BS72" s="829"/>
      <c r="BT72" s="831"/>
      <c r="BU72" s="832"/>
      <c r="BV72" s="369"/>
      <c r="BW72" s="369"/>
    </row>
    <row r="73" spans="1:75" s="4" customFormat="1" ht="13.5" x14ac:dyDescent="0.2">
      <c r="A73" s="714" t="s">
        <v>130</v>
      </c>
      <c r="B73" s="715"/>
      <c r="C73" s="715"/>
      <c r="D73" s="715"/>
      <c r="E73" s="715"/>
      <c r="F73" s="715"/>
      <c r="G73" s="715"/>
      <c r="H73" s="830"/>
      <c r="I73" s="830"/>
      <c r="J73" s="830"/>
      <c r="K73" s="830"/>
      <c r="L73" s="830"/>
      <c r="M73" s="830"/>
      <c r="N73" s="351" t="s">
        <v>17</v>
      </c>
      <c r="O73" s="239">
        <f>SUM(I51:O72)</f>
        <v>0</v>
      </c>
      <c r="P73" s="714" t="s">
        <v>130</v>
      </c>
      <c r="Q73" s="715"/>
      <c r="R73" s="715"/>
      <c r="S73" s="715"/>
      <c r="T73" s="715"/>
      <c r="U73" s="715"/>
      <c r="V73" s="715"/>
      <c r="W73" s="830"/>
      <c r="X73" s="830"/>
      <c r="Y73" s="830"/>
      <c r="Z73" s="830"/>
      <c r="AA73" s="830"/>
      <c r="AB73" s="830"/>
      <c r="AC73" s="351" t="s">
        <v>17</v>
      </c>
      <c r="AD73" s="239">
        <f>SUM(X51:AD72)</f>
        <v>0</v>
      </c>
      <c r="AE73" s="714" t="s">
        <v>130</v>
      </c>
      <c r="AF73" s="715"/>
      <c r="AG73" s="715"/>
      <c r="AH73" s="715"/>
      <c r="AI73" s="715"/>
      <c r="AJ73" s="715"/>
      <c r="AK73" s="715"/>
      <c r="AL73" s="830"/>
      <c r="AM73" s="830"/>
      <c r="AN73" s="830"/>
      <c r="AO73" s="830"/>
      <c r="AP73" s="830"/>
      <c r="AQ73" s="830"/>
      <c r="AR73" s="351" t="s">
        <v>17</v>
      </c>
      <c r="AS73" s="239">
        <f>SUM(AM51:AS72)</f>
        <v>0</v>
      </c>
      <c r="AT73" s="714" t="s">
        <v>130</v>
      </c>
      <c r="AU73" s="715"/>
      <c r="AV73" s="715"/>
      <c r="AW73" s="715"/>
      <c r="AX73" s="715"/>
      <c r="AY73" s="715"/>
      <c r="AZ73" s="715"/>
      <c r="BA73" s="830"/>
      <c r="BB73" s="830"/>
      <c r="BC73" s="830"/>
      <c r="BD73" s="830"/>
      <c r="BE73" s="830"/>
      <c r="BF73" s="830"/>
      <c r="BG73" s="351" t="s">
        <v>17</v>
      </c>
      <c r="BH73" s="239">
        <f>SUM(BB51:BH72)</f>
        <v>0</v>
      </c>
      <c r="BI73" s="714" t="s">
        <v>130</v>
      </c>
      <c r="BJ73" s="715"/>
      <c r="BK73" s="715"/>
      <c r="BL73" s="715"/>
      <c r="BM73" s="715"/>
      <c r="BN73" s="715"/>
      <c r="BO73" s="715"/>
      <c r="BP73" s="830"/>
      <c r="BQ73" s="830"/>
      <c r="BR73" s="830"/>
      <c r="BS73" s="830"/>
      <c r="BT73" s="830"/>
      <c r="BU73" s="830"/>
      <c r="BV73" s="351" t="s">
        <v>17</v>
      </c>
      <c r="BW73" s="239">
        <f>SUM(BQ51:BW72)</f>
        <v>0</v>
      </c>
    </row>
    <row r="74" spans="1:75" s="4" customFormat="1" ht="13.5" x14ac:dyDescent="0.2">
      <c r="A74" s="705" t="s">
        <v>133</v>
      </c>
      <c r="B74" s="706"/>
      <c r="C74" s="706"/>
      <c r="D74" s="706"/>
      <c r="E74" s="706"/>
      <c r="F74" s="706"/>
      <c r="G74" s="706"/>
      <c r="H74" s="789"/>
      <c r="I74" s="789"/>
      <c r="J74" s="789"/>
      <c r="K74" s="789"/>
      <c r="L74" s="789"/>
      <c r="M74" s="234"/>
      <c r="N74" s="234" t="s">
        <v>17</v>
      </c>
      <c r="O74" s="402">
        <f>SUM(O73,O45,O17)</f>
        <v>0</v>
      </c>
      <c r="P74" s="705" t="s">
        <v>133</v>
      </c>
      <c r="Q74" s="706"/>
      <c r="R74" s="706"/>
      <c r="S74" s="706"/>
      <c r="T74" s="706"/>
      <c r="U74" s="706"/>
      <c r="V74" s="706"/>
      <c r="W74" s="789"/>
      <c r="X74" s="789"/>
      <c r="Y74" s="789"/>
      <c r="Z74" s="789"/>
      <c r="AA74" s="789"/>
      <c r="AB74" s="234"/>
      <c r="AC74" s="234" t="s">
        <v>17</v>
      </c>
      <c r="AD74" s="402">
        <f>SUM(AD73,AD45,AD17)</f>
        <v>0</v>
      </c>
      <c r="AE74" s="705" t="s">
        <v>133</v>
      </c>
      <c r="AF74" s="706"/>
      <c r="AG74" s="706"/>
      <c r="AH74" s="706"/>
      <c r="AI74" s="706"/>
      <c r="AJ74" s="706"/>
      <c r="AK74" s="706"/>
      <c r="AL74" s="789"/>
      <c r="AM74" s="789"/>
      <c r="AN74" s="789"/>
      <c r="AO74" s="789"/>
      <c r="AP74" s="789"/>
      <c r="AQ74" s="234"/>
      <c r="AR74" s="234" t="s">
        <v>17</v>
      </c>
      <c r="AS74" s="402">
        <f>SUM(AS73,AS45,AS17)</f>
        <v>0</v>
      </c>
      <c r="AT74" s="705" t="s">
        <v>133</v>
      </c>
      <c r="AU74" s="706"/>
      <c r="AV74" s="706"/>
      <c r="AW74" s="706"/>
      <c r="AX74" s="706"/>
      <c r="AY74" s="706"/>
      <c r="AZ74" s="706"/>
      <c r="BA74" s="789"/>
      <c r="BB74" s="789"/>
      <c r="BC74" s="789"/>
      <c r="BD74" s="789"/>
      <c r="BE74" s="789"/>
      <c r="BF74" s="234"/>
      <c r="BG74" s="234" t="s">
        <v>17</v>
      </c>
      <c r="BH74" s="402">
        <f>SUM(BH73,BH45,BH17)</f>
        <v>0</v>
      </c>
      <c r="BI74" s="705" t="s">
        <v>133</v>
      </c>
      <c r="BJ74" s="706"/>
      <c r="BK74" s="706"/>
      <c r="BL74" s="706"/>
      <c r="BM74" s="706"/>
      <c r="BN74" s="706"/>
      <c r="BO74" s="706"/>
      <c r="BP74" s="789"/>
      <c r="BQ74" s="789"/>
      <c r="BR74" s="789"/>
      <c r="BS74" s="789"/>
      <c r="BT74" s="789"/>
      <c r="BU74" s="234"/>
      <c r="BV74" s="234" t="s">
        <v>17</v>
      </c>
      <c r="BW74" s="402">
        <f>SUM(BW73,BW45,BW17)</f>
        <v>0</v>
      </c>
    </row>
    <row r="75" spans="1:75" s="218" customFormat="1" ht="43.5" customHeight="1" x14ac:dyDescent="0.2">
      <c r="A75" s="545" t="s">
        <v>889</v>
      </c>
      <c r="B75" s="546"/>
      <c r="C75" s="546"/>
      <c r="D75" s="546"/>
      <c r="E75" s="546"/>
      <c r="F75" s="546"/>
      <c r="G75" s="546"/>
      <c r="H75" s="605"/>
      <c r="I75" s="605"/>
      <c r="J75" s="605"/>
      <c r="K75" s="605"/>
      <c r="L75" s="605"/>
      <c r="M75" s="605"/>
      <c r="N75" s="605"/>
      <c r="O75" s="606"/>
      <c r="P75" s="545" t="s">
        <v>889</v>
      </c>
      <c r="Q75" s="546"/>
      <c r="R75" s="546"/>
      <c r="S75" s="546"/>
      <c r="T75" s="546"/>
      <c r="U75" s="546"/>
      <c r="V75" s="546"/>
      <c r="W75" s="605"/>
      <c r="X75" s="605"/>
      <c r="Y75" s="605"/>
      <c r="Z75" s="605"/>
      <c r="AA75" s="605"/>
      <c r="AB75" s="605"/>
      <c r="AC75" s="605"/>
      <c r="AD75" s="606"/>
      <c r="AE75" s="545" t="s">
        <v>889</v>
      </c>
      <c r="AF75" s="546"/>
      <c r="AG75" s="546"/>
      <c r="AH75" s="546"/>
      <c r="AI75" s="546"/>
      <c r="AJ75" s="546"/>
      <c r="AK75" s="546"/>
      <c r="AL75" s="605"/>
      <c r="AM75" s="605"/>
      <c r="AN75" s="605"/>
      <c r="AO75" s="605"/>
      <c r="AP75" s="605"/>
      <c r="AQ75" s="605"/>
      <c r="AR75" s="605"/>
      <c r="AS75" s="606"/>
      <c r="AT75" s="545" t="s">
        <v>889</v>
      </c>
      <c r="AU75" s="546"/>
      <c r="AV75" s="546"/>
      <c r="AW75" s="546"/>
      <c r="AX75" s="546"/>
      <c r="AY75" s="546"/>
      <c r="AZ75" s="546"/>
      <c r="BA75" s="605"/>
      <c r="BB75" s="605"/>
      <c r="BC75" s="605"/>
      <c r="BD75" s="605"/>
      <c r="BE75" s="605"/>
      <c r="BF75" s="605"/>
      <c r="BG75" s="605"/>
      <c r="BH75" s="606"/>
      <c r="BI75" s="545" t="s">
        <v>889</v>
      </c>
      <c r="BJ75" s="546"/>
      <c r="BK75" s="546"/>
      <c r="BL75" s="546"/>
      <c r="BM75" s="546"/>
      <c r="BN75" s="546"/>
      <c r="BO75" s="546"/>
      <c r="BP75" s="605"/>
      <c r="BQ75" s="605"/>
      <c r="BR75" s="605"/>
      <c r="BS75" s="605"/>
      <c r="BT75" s="605"/>
      <c r="BU75" s="605"/>
      <c r="BV75" s="605"/>
      <c r="BW75" s="606"/>
    </row>
    <row r="76" spans="1:75" s="4" customFormat="1" ht="12.75" customHeight="1" x14ac:dyDescent="0.2">
      <c r="A76" s="157" t="s">
        <v>14</v>
      </c>
      <c r="B76" s="153"/>
      <c r="C76" s="716" t="s">
        <v>15</v>
      </c>
      <c r="D76" s="716"/>
      <c r="E76" s="716"/>
      <c r="F76" s="716"/>
      <c r="G76" s="716"/>
      <c r="H76" s="278" t="s">
        <v>34</v>
      </c>
      <c r="I76" s="151" t="s">
        <v>16</v>
      </c>
      <c r="J76" s="151"/>
      <c r="K76" s="846" t="s">
        <v>155</v>
      </c>
      <c r="L76" s="846"/>
      <c r="M76" s="151"/>
      <c r="N76" s="846" t="s">
        <v>35</v>
      </c>
      <c r="O76" s="847"/>
      <c r="P76" s="157" t="s">
        <v>14</v>
      </c>
      <c r="Q76" s="153"/>
      <c r="R76" s="716" t="s">
        <v>15</v>
      </c>
      <c r="S76" s="716"/>
      <c r="T76" s="716"/>
      <c r="U76" s="716"/>
      <c r="V76" s="716"/>
      <c r="W76" s="278" t="s">
        <v>34</v>
      </c>
      <c r="X76" s="151" t="s">
        <v>16</v>
      </c>
      <c r="Y76" s="151"/>
      <c r="Z76" s="846" t="s">
        <v>155</v>
      </c>
      <c r="AA76" s="846"/>
      <c r="AB76" s="151"/>
      <c r="AC76" s="846" t="s">
        <v>35</v>
      </c>
      <c r="AD76" s="847"/>
      <c r="AE76" s="157" t="s">
        <v>14</v>
      </c>
      <c r="AF76" s="153"/>
      <c r="AG76" s="716" t="s">
        <v>15</v>
      </c>
      <c r="AH76" s="716"/>
      <c r="AI76" s="716"/>
      <c r="AJ76" s="716"/>
      <c r="AK76" s="716"/>
      <c r="AL76" s="278" t="s">
        <v>34</v>
      </c>
      <c r="AM76" s="151" t="s">
        <v>16</v>
      </c>
      <c r="AN76" s="151"/>
      <c r="AO76" s="846" t="s">
        <v>155</v>
      </c>
      <c r="AP76" s="846"/>
      <c r="AQ76" s="151"/>
      <c r="AR76" s="846" t="s">
        <v>35</v>
      </c>
      <c r="AS76" s="847"/>
      <c r="AT76" s="157" t="s">
        <v>14</v>
      </c>
      <c r="AU76" s="153"/>
      <c r="AV76" s="716" t="s">
        <v>15</v>
      </c>
      <c r="AW76" s="716"/>
      <c r="AX76" s="716"/>
      <c r="AY76" s="716"/>
      <c r="AZ76" s="716"/>
      <c r="BA76" s="278" t="s">
        <v>34</v>
      </c>
      <c r="BB76" s="151" t="s">
        <v>16</v>
      </c>
      <c r="BC76" s="151"/>
      <c r="BD76" s="846" t="s">
        <v>155</v>
      </c>
      <c r="BE76" s="846"/>
      <c r="BF76" s="151"/>
      <c r="BG76" s="846" t="s">
        <v>35</v>
      </c>
      <c r="BH76" s="847"/>
      <c r="BI76" s="157" t="s">
        <v>14</v>
      </c>
      <c r="BJ76" s="153"/>
      <c r="BK76" s="716" t="s">
        <v>15</v>
      </c>
      <c r="BL76" s="716"/>
      <c r="BM76" s="716"/>
      <c r="BN76" s="716"/>
      <c r="BO76" s="716"/>
      <c r="BP76" s="278" t="s">
        <v>34</v>
      </c>
      <c r="BQ76" s="151" t="s">
        <v>16</v>
      </c>
      <c r="BR76" s="151"/>
      <c r="BS76" s="846" t="s">
        <v>155</v>
      </c>
      <c r="BT76" s="846"/>
      <c r="BU76" s="151"/>
      <c r="BV76" s="846" t="s">
        <v>35</v>
      </c>
      <c r="BW76" s="847"/>
    </row>
    <row r="77" spans="1:75" s="4" customFormat="1" x14ac:dyDescent="0.2">
      <c r="A77" s="289" t="s">
        <v>891</v>
      </c>
      <c r="B77" s="85" t="s">
        <v>66</v>
      </c>
      <c r="C77" s="276"/>
      <c r="D77" s="276"/>
      <c r="E77" s="276"/>
      <c r="F77" s="276"/>
      <c r="G77" s="276"/>
      <c r="H77" s="610"/>
      <c r="I77" s="276"/>
      <c r="J77" s="563"/>
      <c r="K77" s="563"/>
      <c r="L77" s="563"/>
      <c r="M77" s="563"/>
      <c r="N77" s="611"/>
      <c r="O77" s="403"/>
      <c r="P77" s="289" t="s">
        <v>907</v>
      </c>
      <c r="Q77" s="85" t="s">
        <v>66</v>
      </c>
      <c r="R77" s="276"/>
      <c r="S77" s="276"/>
      <c r="T77" s="276"/>
      <c r="U77" s="276"/>
      <c r="V77" s="276"/>
      <c r="W77" s="610"/>
      <c r="X77" s="276"/>
      <c r="Y77" s="563"/>
      <c r="Z77" s="563"/>
      <c r="AA77" s="563"/>
      <c r="AB77" s="563"/>
      <c r="AC77" s="611"/>
      <c r="AD77" s="403"/>
      <c r="AE77" s="289" t="s">
        <v>935</v>
      </c>
      <c r="AF77" s="85" t="s">
        <v>66</v>
      </c>
      <c r="AG77" s="276"/>
      <c r="AH77" s="276"/>
      <c r="AI77" s="276"/>
      <c r="AJ77" s="276"/>
      <c r="AK77" s="276"/>
      <c r="AL77" s="610"/>
      <c r="AM77" s="276"/>
      <c r="AN77" s="563"/>
      <c r="AO77" s="563"/>
      <c r="AP77" s="563"/>
      <c r="AQ77" s="563"/>
      <c r="AR77" s="611"/>
      <c r="AS77" s="403"/>
      <c r="AT77" s="289" t="s">
        <v>962</v>
      </c>
      <c r="AU77" s="85" t="s">
        <v>66</v>
      </c>
      <c r="AV77" s="276"/>
      <c r="AW77" s="276"/>
      <c r="AX77" s="276"/>
      <c r="AY77" s="276"/>
      <c r="AZ77" s="276"/>
      <c r="BA77" s="610"/>
      <c r="BB77" s="276"/>
      <c r="BC77" s="563"/>
      <c r="BD77" s="563"/>
      <c r="BE77" s="563"/>
      <c r="BF77" s="563"/>
      <c r="BG77" s="611"/>
      <c r="BH77" s="403"/>
      <c r="BI77" s="289" t="s">
        <v>990</v>
      </c>
      <c r="BJ77" s="85" t="s">
        <v>66</v>
      </c>
      <c r="BK77" s="276"/>
      <c r="BL77" s="276"/>
      <c r="BM77" s="276"/>
      <c r="BN77" s="276"/>
      <c r="BO77" s="276"/>
      <c r="BP77" s="610"/>
      <c r="BQ77" s="276"/>
      <c r="BR77" s="563"/>
      <c r="BS77" s="563"/>
      <c r="BT77" s="563"/>
      <c r="BU77" s="563"/>
      <c r="BV77" s="611"/>
      <c r="BW77" s="403"/>
    </row>
    <row r="78" spans="1:75" s="4" customFormat="1" ht="15.95" customHeight="1" x14ac:dyDescent="0.2">
      <c r="A78" s="310" t="s">
        <v>892</v>
      </c>
      <c r="B78" s="720" t="s">
        <v>416</v>
      </c>
      <c r="C78" s="720"/>
      <c r="D78" s="720"/>
      <c r="E78" s="720"/>
      <c r="F78" s="720"/>
      <c r="G78" s="720"/>
      <c r="H78" s="589">
        <v>10</v>
      </c>
      <c r="I78" s="244" t="s">
        <v>13</v>
      </c>
      <c r="J78" s="177" t="s">
        <v>17</v>
      </c>
      <c r="K78" s="817"/>
      <c r="L78" s="817"/>
      <c r="M78" s="177" t="s">
        <v>17</v>
      </c>
      <c r="N78" s="836">
        <f>H78*K78</f>
        <v>0</v>
      </c>
      <c r="O78" s="837"/>
      <c r="P78" s="310" t="s">
        <v>908</v>
      </c>
      <c r="Q78" s="720" t="s">
        <v>416</v>
      </c>
      <c r="R78" s="720"/>
      <c r="S78" s="720"/>
      <c r="T78" s="720"/>
      <c r="U78" s="720"/>
      <c r="V78" s="720"/>
      <c r="W78" s="589">
        <v>10</v>
      </c>
      <c r="X78" s="244" t="s">
        <v>13</v>
      </c>
      <c r="Y78" s="177" t="s">
        <v>17</v>
      </c>
      <c r="Z78" s="817"/>
      <c r="AA78" s="817"/>
      <c r="AB78" s="177" t="s">
        <v>17</v>
      </c>
      <c r="AC78" s="836">
        <f>W78*Z78</f>
        <v>0</v>
      </c>
      <c r="AD78" s="837"/>
      <c r="AE78" s="310" t="s">
        <v>936</v>
      </c>
      <c r="AF78" s="720" t="s">
        <v>416</v>
      </c>
      <c r="AG78" s="720"/>
      <c r="AH78" s="720"/>
      <c r="AI78" s="720"/>
      <c r="AJ78" s="720"/>
      <c r="AK78" s="720"/>
      <c r="AL78" s="589">
        <v>10</v>
      </c>
      <c r="AM78" s="244" t="s">
        <v>13</v>
      </c>
      <c r="AN78" s="177" t="s">
        <v>17</v>
      </c>
      <c r="AO78" s="817"/>
      <c r="AP78" s="817"/>
      <c r="AQ78" s="177" t="s">
        <v>17</v>
      </c>
      <c r="AR78" s="836">
        <f>AL78*AO78</f>
        <v>0</v>
      </c>
      <c r="AS78" s="837"/>
      <c r="AT78" s="310" t="s">
        <v>963</v>
      </c>
      <c r="AU78" s="720" t="s">
        <v>416</v>
      </c>
      <c r="AV78" s="720"/>
      <c r="AW78" s="720"/>
      <c r="AX78" s="720"/>
      <c r="AY78" s="720"/>
      <c r="AZ78" s="720"/>
      <c r="BA78" s="589">
        <v>10</v>
      </c>
      <c r="BB78" s="244" t="s">
        <v>13</v>
      </c>
      <c r="BC78" s="177" t="s">
        <v>17</v>
      </c>
      <c r="BD78" s="817"/>
      <c r="BE78" s="817"/>
      <c r="BF78" s="177" t="s">
        <v>17</v>
      </c>
      <c r="BG78" s="836">
        <f>BA78*BD78</f>
        <v>0</v>
      </c>
      <c r="BH78" s="837"/>
      <c r="BI78" s="310" t="s">
        <v>991</v>
      </c>
      <c r="BJ78" s="720" t="s">
        <v>416</v>
      </c>
      <c r="BK78" s="720"/>
      <c r="BL78" s="720"/>
      <c r="BM78" s="720"/>
      <c r="BN78" s="720"/>
      <c r="BO78" s="720"/>
      <c r="BP78" s="589">
        <v>10</v>
      </c>
      <c r="BQ78" s="244" t="s">
        <v>13</v>
      </c>
      <c r="BR78" s="177" t="s">
        <v>17</v>
      </c>
      <c r="BS78" s="817"/>
      <c r="BT78" s="817"/>
      <c r="BU78" s="177" t="s">
        <v>17</v>
      </c>
      <c r="BV78" s="836">
        <f>BP78*BS78</f>
        <v>0</v>
      </c>
      <c r="BW78" s="837"/>
    </row>
    <row r="79" spans="1:75" s="4" customFormat="1" ht="15.95" customHeight="1" x14ac:dyDescent="0.2">
      <c r="A79" s="310" t="s">
        <v>893</v>
      </c>
      <c r="B79" s="720" t="s">
        <v>417</v>
      </c>
      <c r="C79" s="720"/>
      <c r="D79" s="720"/>
      <c r="E79" s="720"/>
      <c r="F79" s="720"/>
      <c r="G79" s="720"/>
      <c r="H79" s="589">
        <v>60</v>
      </c>
      <c r="I79" s="244" t="s">
        <v>36</v>
      </c>
      <c r="J79" s="177" t="s">
        <v>17</v>
      </c>
      <c r="K79" s="817"/>
      <c r="L79" s="817"/>
      <c r="M79" s="177" t="s">
        <v>17</v>
      </c>
      <c r="N79" s="836">
        <f>H79*K79</f>
        <v>0</v>
      </c>
      <c r="O79" s="837"/>
      <c r="P79" s="310" t="s">
        <v>909</v>
      </c>
      <c r="Q79" s="720" t="s">
        <v>417</v>
      </c>
      <c r="R79" s="720"/>
      <c r="S79" s="720"/>
      <c r="T79" s="720"/>
      <c r="U79" s="720"/>
      <c r="V79" s="720"/>
      <c r="W79" s="589">
        <v>60</v>
      </c>
      <c r="X79" s="244" t="s">
        <v>36</v>
      </c>
      <c r="Y79" s="177" t="s">
        <v>17</v>
      </c>
      <c r="Z79" s="817"/>
      <c r="AA79" s="817"/>
      <c r="AB79" s="177" t="s">
        <v>17</v>
      </c>
      <c r="AC79" s="836">
        <f>W79*Z79</f>
        <v>0</v>
      </c>
      <c r="AD79" s="837"/>
      <c r="AE79" s="310" t="s">
        <v>937</v>
      </c>
      <c r="AF79" s="720" t="s">
        <v>417</v>
      </c>
      <c r="AG79" s="720"/>
      <c r="AH79" s="720"/>
      <c r="AI79" s="720"/>
      <c r="AJ79" s="720"/>
      <c r="AK79" s="720"/>
      <c r="AL79" s="589">
        <v>60</v>
      </c>
      <c r="AM79" s="244" t="s">
        <v>36</v>
      </c>
      <c r="AN79" s="177" t="s">
        <v>17</v>
      </c>
      <c r="AO79" s="817"/>
      <c r="AP79" s="817"/>
      <c r="AQ79" s="177" t="s">
        <v>17</v>
      </c>
      <c r="AR79" s="836">
        <f>AL79*AO79</f>
        <v>0</v>
      </c>
      <c r="AS79" s="837"/>
      <c r="AT79" s="310" t="s">
        <v>964</v>
      </c>
      <c r="AU79" s="720" t="s">
        <v>417</v>
      </c>
      <c r="AV79" s="720"/>
      <c r="AW79" s="720"/>
      <c r="AX79" s="720"/>
      <c r="AY79" s="720"/>
      <c r="AZ79" s="720"/>
      <c r="BA79" s="589">
        <v>60</v>
      </c>
      <c r="BB79" s="244" t="s">
        <v>36</v>
      </c>
      <c r="BC79" s="177" t="s">
        <v>17</v>
      </c>
      <c r="BD79" s="817"/>
      <c r="BE79" s="817"/>
      <c r="BF79" s="177" t="s">
        <v>17</v>
      </c>
      <c r="BG79" s="836">
        <f>BA79*BD79</f>
        <v>0</v>
      </c>
      <c r="BH79" s="837"/>
      <c r="BI79" s="310" t="s">
        <v>992</v>
      </c>
      <c r="BJ79" s="720" t="s">
        <v>417</v>
      </c>
      <c r="BK79" s="720"/>
      <c r="BL79" s="720"/>
      <c r="BM79" s="720"/>
      <c r="BN79" s="720"/>
      <c r="BO79" s="720"/>
      <c r="BP79" s="589">
        <v>60</v>
      </c>
      <c r="BQ79" s="244" t="s">
        <v>36</v>
      </c>
      <c r="BR79" s="177" t="s">
        <v>17</v>
      </c>
      <c r="BS79" s="817"/>
      <c r="BT79" s="817"/>
      <c r="BU79" s="177" t="s">
        <v>17</v>
      </c>
      <c r="BV79" s="836">
        <f>BP79*BS79</f>
        <v>0</v>
      </c>
      <c r="BW79" s="837"/>
    </row>
    <row r="80" spans="1:75" s="4" customFormat="1" ht="15.95" customHeight="1" x14ac:dyDescent="0.2">
      <c r="A80" s="128" t="s">
        <v>894</v>
      </c>
      <c r="B80" s="85" t="s">
        <v>412</v>
      </c>
      <c r="C80" s="219"/>
      <c r="D80" s="219"/>
      <c r="E80" s="219"/>
      <c r="F80" s="219"/>
      <c r="G80" s="219"/>
      <c r="H80" s="156"/>
      <c r="I80" s="139"/>
      <c r="J80" s="51"/>
      <c r="K80" s="130"/>
      <c r="L80" s="130"/>
      <c r="M80" s="51"/>
      <c r="N80" s="59"/>
      <c r="O80" s="162"/>
      <c r="P80" s="128" t="s">
        <v>910</v>
      </c>
      <c r="Q80" s="85" t="s">
        <v>412</v>
      </c>
      <c r="R80" s="219"/>
      <c r="S80" s="219"/>
      <c r="T80" s="219"/>
      <c r="U80" s="219"/>
      <c r="V80" s="219"/>
      <c r="W80" s="156"/>
      <c r="X80" s="139"/>
      <c r="Y80" s="51"/>
      <c r="Z80" s="130"/>
      <c r="AA80" s="130"/>
      <c r="AB80" s="51"/>
      <c r="AC80" s="59"/>
      <c r="AD80" s="162"/>
      <c r="AE80" s="128" t="s">
        <v>938</v>
      </c>
      <c r="AF80" s="85" t="s">
        <v>412</v>
      </c>
      <c r="AG80" s="219"/>
      <c r="AH80" s="219"/>
      <c r="AI80" s="219"/>
      <c r="AJ80" s="219"/>
      <c r="AK80" s="219"/>
      <c r="AL80" s="156"/>
      <c r="AM80" s="139"/>
      <c r="AN80" s="51"/>
      <c r="AO80" s="130"/>
      <c r="AP80" s="130"/>
      <c r="AQ80" s="51"/>
      <c r="AR80" s="59"/>
      <c r="AS80" s="162"/>
      <c r="AT80" s="128" t="s">
        <v>965</v>
      </c>
      <c r="AU80" s="85" t="s">
        <v>412</v>
      </c>
      <c r="AV80" s="219"/>
      <c r="AW80" s="219"/>
      <c r="AX80" s="219"/>
      <c r="AY80" s="219"/>
      <c r="AZ80" s="219"/>
      <c r="BA80" s="156"/>
      <c r="BB80" s="139"/>
      <c r="BC80" s="51"/>
      <c r="BD80" s="130"/>
      <c r="BE80" s="130"/>
      <c r="BF80" s="51"/>
      <c r="BG80" s="59"/>
      <c r="BH80" s="162"/>
      <c r="BI80" s="128" t="s">
        <v>993</v>
      </c>
      <c r="BJ80" s="85" t="s">
        <v>412</v>
      </c>
      <c r="BK80" s="219"/>
      <c r="BL80" s="219"/>
      <c r="BM80" s="219"/>
      <c r="BN80" s="219"/>
      <c r="BO80" s="219"/>
      <c r="BP80" s="156"/>
      <c r="BQ80" s="139"/>
      <c r="BR80" s="51"/>
      <c r="BS80" s="130"/>
      <c r="BT80" s="130"/>
      <c r="BU80" s="51"/>
      <c r="BV80" s="59"/>
      <c r="BW80" s="162"/>
    </row>
    <row r="81" spans="1:75" s="4" customFormat="1" x14ac:dyDescent="0.2">
      <c r="A81" s="128"/>
      <c r="B81" s="221" t="s">
        <v>495</v>
      </c>
      <c r="C81" s="221"/>
      <c r="D81" s="221"/>
      <c r="E81" s="221"/>
      <c r="F81" s="221"/>
      <c r="G81" s="219"/>
      <c r="H81" s="156"/>
      <c r="I81" s="139"/>
      <c r="J81" s="51"/>
      <c r="K81" s="130"/>
      <c r="L81" s="130"/>
      <c r="M81" s="51"/>
      <c r="N81" s="59"/>
      <c r="O81" s="162"/>
      <c r="P81" s="128"/>
      <c r="Q81" s="221" t="s">
        <v>495</v>
      </c>
      <c r="R81" s="221"/>
      <c r="S81" s="221"/>
      <c r="T81" s="221"/>
      <c r="U81" s="221"/>
      <c r="V81" s="219"/>
      <c r="W81" s="156"/>
      <c r="X81" s="139"/>
      <c r="Y81" s="51"/>
      <c r="Z81" s="130"/>
      <c r="AA81" s="130"/>
      <c r="AB81" s="51"/>
      <c r="AC81" s="59"/>
      <c r="AD81" s="162"/>
      <c r="AE81" s="128"/>
      <c r="AF81" s="221" t="s">
        <v>495</v>
      </c>
      <c r="AG81" s="221"/>
      <c r="AH81" s="221"/>
      <c r="AI81" s="221"/>
      <c r="AJ81" s="221"/>
      <c r="AK81" s="219"/>
      <c r="AL81" s="156"/>
      <c r="AM81" s="139"/>
      <c r="AN81" s="51"/>
      <c r="AO81" s="130"/>
      <c r="AP81" s="130"/>
      <c r="AQ81" s="51"/>
      <c r="AR81" s="59"/>
      <c r="AS81" s="162"/>
      <c r="AT81" s="128"/>
      <c r="AU81" s="221" t="s">
        <v>495</v>
      </c>
      <c r="AV81" s="221"/>
      <c r="AW81" s="221"/>
      <c r="AX81" s="221"/>
      <c r="AY81" s="221"/>
      <c r="AZ81" s="219"/>
      <c r="BA81" s="156"/>
      <c r="BB81" s="139"/>
      <c r="BC81" s="51"/>
      <c r="BD81" s="130"/>
      <c r="BE81" s="130"/>
      <c r="BF81" s="51"/>
      <c r="BG81" s="59"/>
      <c r="BH81" s="162"/>
      <c r="BI81" s="128"/>
      <c r="BJ81" s="221" t="s">
        <v>495</v>
      </c>
      <c r="BK81" s="221"/>
      <c r="BL81" s="221"/>
      <c r="BM81" s="221"/>
      <c r="BN81" s="221"/>
      <c r="BO81" s="219"/>
      <c r="BP81" s="156"/>
      <c r="BQ81" s="139"/>
      <c r="BR81" s="51"/>
      <c r="BS81" s="130"/>
      <c r="BT81" s="130"/>
      <c r="BU81" s="51"/>
      <c r="BV81" s="59"/>
      <c r="BW81" s="162"/>
    </row>
    <row r="82" spans="1:75" s="4" customFormat="1" x14ac:dyDescent="0.2">
      <c r="A82" s="310" t="s">
        <v>895</v>
      </c>
      <c r="B82" s="720" t="s">
        <v>120</v>
      </c>
      <c r="C82" s="720"/>
      <c r="D82" s="720"/>
      <c r="E82" s="720"/>
      <c r="F82" s="720"/>
      <c r="G82" s="720"/>
      <c r="H82" s="569">
        <v>0.1</v>
      </c>
      <c r="I82" s="244" t="s">
        <v>13</v>
      </c>
      <c r="J82" s="177" t="s">
        <v>28</v>
      </c>
      <c r="K82" s="842"/>
      <c r="L82" s="842"/>
      <c r="M82" s="177" t="s">
        <v>17</v>
      </c>
      <c r="N82" s="836">
        <f>O74*H82*K82</f>
        <v>0</v>
      </c>
      <c r="O82" s="837"/>
      <c r="P82" s="310" t="s">
        <v>911</v>
      </c>
      <c r="Q82" s="720" t="s">
        <v>120</v>
      </c>
      <c r="R82" s="720"/>
      <c r="S82" s="720"/>
      <c r="T82" s="720"/>
      <c r="U82" s="720"/>
      <c r="V82" s="720"/>
      <c r="W82" s="569">
        <v>0.1</v>
      </c>
      <c r="X82" s="244" t="s">
        <v>13</v>
      </c>
      <c r="Y82" s="177" t="s">
        <v>28</v>
      </c>
      <c r="Z82" s="842"/>
      <c r="AA82" s="842"/>
      <c r="AB82" s="177" t="s">
        <v>17</v>
      </c>
      <c r="AC82" s="836">
        <f>AD74*W82*Z82</f>
        <v>0</v>
      </c>
      <c r="AD82" s="837"/>
      <c r="AE82" s="310" t="s">
        <v>939</v>
      </c>
      <c r="AF82" s="720" t="s">
        <v>120</v>
      </c>
      <c r="AG82" s="720"/>
      <c r="AH82" s="720"/>
      <c r="AI82" s="720"/>
      <c r="AJ82" s="720"/>
      <c r="AK82" s="720"/>
      <c r="AL82" s="569">
        <v>0.1</v>
      </c>
      <c r="AM82" s="244" t="s">
        <v>13</v>
      </c>
      <c r="AN82" s="177" t="s">
        <v>28</v>
      </c>
      <c r="AO82" s="842"/>
      <c r="AP82" s="842"/>
      <c r="AQ82" s="177" t="s">
        <v>17</v>
      </c>
      <c r="AR82" s="836">
        <f>AS74*AL82*AO82</f>
        <v>0</v>
      </c>
      <c r="AS82" s="837"/>
      <c r="AT82" s="310" t="s">
        <v>966</v>
      </c>
      <c r="AU82" s="720" t="s">
        <v>120</v>
      </c>
      <c r="AV82" s="720"/>
      <c r="AW82" s="720"/>
      <c r="AX82" s="720"/>
      <c r="AY82" s="720"/>
      <c r="AZ82" s="720"/>
      <c r="BA82" s="569">
        <v>0.1</v>
      </c>
      <c r="BB82" s="244" t="s">
        <v>13</v>
      </c>
      <c r="BC82" s="177" t="s">
        <v>28</v>
      </c>
      <c r="BD82" s="842"/>
      <c r="BE82" s="842"/>
      <c r="BF82" s="177" t="s">
        <v>17</v>
      </c>
      <c r="BG82" s="836">
        <f>BH74*BA82*BD82</f>
        <v>0</v>
      </c>
      <c r="BH82" s="837"/>
      <c r="BI82" s="310" t="s">
        <v>994</v>
      </c>
      <c r="BJ82" s="720" t="s">
        <v>120</v>
      </c>
      <c r="BK82" s="720"/>
      <c r="BL82" s="720"/>
      <c r="BM82" s="720"/>
      <c r="BN82" s="720"/>
      <c r="BO82" s="720"/>
      <c r="BP82" s="569">
        <v>0.1</v>
      </c>
      <c r="BQ82" s="244" t="s">
        <v>13</v>
      </c>
      <c r="BR82" s="177" t="s">
        <v>28</v>
      </c>
      <c r="BS82" s="842"/>
      <c r="BT82" s="842"/>
      <c r="BU82" s="177" t="s">
        <v>17</v>
      </c>
      <c r="BV82" s="836">
        <f>BW74*BP82*BS82</f>
        <v>0</v>
      </c>
      <c r="BW82" s="837"/>
    </row>
    <row r="83" spans="1:75" s="4" customFormat="1" x14ac:dyDescent="0.2">
      <c r="A83" s="311"/>
      <c r="B83" s="210" t="s">
        <v>495</v>
      </c>
      <c r="C83" s="210"/>
      <c r="D83" s="210"/>
      <c r="E83" s="210"/>
      <c r="F83" s="210"/>
      <c r="G83" s="210"/>
      <c r="H83" s="612"/>
      <c r="I83" s="561"/>
      <c r="J83" s="561"/>
      <c r="K83" s="613"/>
      <c r="L83" s="613"/>
      <c r="M83" s="561"/>
      <c r="N83" s="614"/>
      <c r="O83" s="404"/>
      <c r="P83" s="311"/>
      <c r="Q83" s="210" t="s">
        <v>495</v>
      </c>
      <c r="R83" s="210"/>
      <c r="S83" s="210"/>
      <c r="T83" s="210"/>
      <c r="U83" s="210"/>
      <c r="V83" s="210"/>
      <c r="W83" s="612"/>
      <c r="X83" s="561"/>
      <c r="Y83" s="561"/>
      <c r="Z83" s="613"/>
      <c r="AA83" s="613"/>
      <c r="AB83" s="561"/>
      <c r="AC83" s="614"/>
      <c r="AD83" s="404"/>
      <c r="AE83" s="311"/>
      <c r="AF83" s="210" t="s">
        <v>495</v>
      </c>
      <c r="AG83" s="210"/>
      <c r="AH83" s="210"/>
      <c r="AI83" s="210"/>
      <c r="AJ83" s="210"/>
      <c r="AK83" s="210"/>
      <c r="AL83" s="612"/>
      <c r="AM83" s="561"/>
      <c r="AN83" s="561"/>
      <c r="AO83" s="613"/>
      <c r="AP83" s="613"/>
      <c r="AQ83" s="561"/>
      <c r="AR83" s="614"/>
      <c r="AS83" s="404"/>
      <c r="AT83" s="311"/>
      <c r="AU83" s="210" t="s">
        <v>495</v>
      </c>
      <c r="AV83" s="210"/>
      <c r="AW83" s="210"/>
      <c r="AX83" s="210"/>
      <c r="AY83" s="210"/>
      <c r="AZ83" s="210"/>
      <c r="BA83" s="612"/>
      <c r="BB83" s="561"/>
      <c r="BC83" s="561"/>
      <c r="BD83" s="613"/>
      <c r="BE83" s="613"/>
      <c r="BF83" s="561"/>
      <c r="BG83" s="614"/>
      <c r="BH83" s="404"/>
      <c r="BI83" s="311"/>
      <c r="BJ83" s="210" t="s">
        <v>495</v>
      </c>
      <c r="BK83" s="210"/>
      <c r="BL83" s="210"/>
      <c r="BM83" s="210"/>
      <c r="BN83" s="210"/>
      <c r="BO83" s="210"/>
      <c r="BP83" s="612"/>
      <c r="BQ83" s="561"/>
      <c r="BR83" s="561"/>
      <c r="BS83" s="613"/>
      <c r="BT83" s="613"/>
      <c r="BU83" s="561"/>
      <c r="BV83" s="614"/>
      <c r="BW83" s="404"/>
    </row>
    <row r="84" spans="1:75" s="4" customFormat="1" x14ac:dyDescent="0.2">
      <c r="A84" s="310" t="s">
        <v>896</v>
      </c>
      <c r="B84" s="720" t="s">
        <v>121</v>
      </c>
      <c r="C84" s="720"/>
      <c r="D84" s="720"/>
      <c r="E84" s="720"/>
      <c r="F84" s="720"/>
      <c r="G84" s="720"/>
      <c r="H84" s="569">
        <v>0.1</v>
      </c>
      <c r="I84" s="244" t="s">
        <v>13</v>
      </c>
      <c r="J84" s="177" t="s">
        <v>28</v>
      </c>
      <c r="K84" s="842"/>
      <c r="L84" s="842"/>
      <c r="M84" s="177" t="s">
        <v>17</v>
      </c>
      <c r="N84" s="836">
        <f>O74*H84*K84</f>
        <v>0</v>
      </c>
      <c r="O84" s="837"/>
      <c r="P84" s="310" t="s">
        <v>912</v>
      </c>
      <c r="Q84" s="720" t="s">
        <v>121</v>
      </c>
      <c r="R84" s="720"/>
      <c r="S84" s="720"/>
      <c r="T84" s="720"/>
      <c r="U84" s="720"/>
      <c r="V84" s="720"/>
      <c r="W84" s="569">
        <v>0.1</v>
      </c>
      <c r="X84" s="244" t="s">
        <v>13</v>
      </c>
      <c r="Y84" s="177" t="s">
        <v>28</v>
      </c>
      <c r="Z84" s="842"/>
      <c r="AA84" s="842"/>
      <c r="AB84" s="177" t="s">
        <v>17</v>
      </c>
      <c r="AC84" s="836">
        <f>AD74*W84*Z84</f>
        <v>0</v>
      </c>
      <c r="AD84" s="837"/>
      <c r="AE84" s="310" t="s">
        <v>940</v>
      </c>
      <c r="AF84" s="720" t="s">
        <v>121</v>
      </c>
      <c r="AG84" s="720"/>
      <c r="AH84" s="720"/>
      <c r="AI84" s="720"/>
      <c r="AJ84" s="720"/>
      <c r="AK84" s="720"/>
      <c r="AL84" s="569">
        <v>0.1</v>
      </c>
      <c r="AM84" s="244" t="s">
        <v>13</v>
      </c>
      <c r="AN84" s="177" t="s">
        <v>28</v>
      </c>
      <c r="AO84" s="842"/>
      <c r="AP84" s="842"/>
      <c r="AQ84" s="177" t="s">
        <v>17</v>
      </c>
      <c r="AR84" s="836">
        <f>AS74*AL84*AO84</f>
        <v>0</v>
      </c>
      <c r="AS84" s="837"/>
      <c r="AT84" s="310" t="s">
        <v>967</v>
      </c>
      <c r="AU84" s="720" t="s">
        <v>121</v>
      </c>
      <c r="AV84" s="720"/>
      <c r="AW84" s="720"/>
      <c r="AX84" s="720"/>
      <c r="AY84" s="720"/>
      <c r="AZ84" s="720"/>
      <c r="BA84" s="569">
        <v>0.1</v>
      </c>
      <c r="BB84" s="244" t="s">
        <v>13</v>
      </c>
      <c r="BC84" s="177" t="s">
        <v>28</v>
      </c>
      <c r="BD84" s="842"/>
      <c r="BE84" s="842"/>
      <c r="BF84" s="177" t="s">
        <v>17</v>
      </c>
      <c r="BG84" s="836">
        <f>BH74*BA84*BD84</f>
        <v>0</v>
      </c>
      <c r="BH84" s="837"/>
      <c r="BI84" s="310" t="s">
        <v>995</v>
      </c>
      <c r="BJ84" s="720" t="s">
        <v>121</v>
      </c>
      <c r="BK84" s="720"/>
      <c r="BL84" s="720"/>
      <c r="BM84" s="720"/>
      <c r="BN84" s="720"/>
      <c r="BO84" s="720"/>
      <c r="BP84" s="569">
        <v>0.1</v>
      </c>
      <c r="BQ84" s="244" t="s">
        <v>13</v>
      </c>
      <c r="BR84" s="177" t="s">
        <v>28</v>
      </c>
      <c r="BS84" s="842"/>
      <c r="BT84" s="842"/>
      <c r="BU84" s="177" t="s">
        <v>17</v>
      </c>
      <c r="BV84" s="836">
        <f>BW74*BP84*BS84</f>
        <v>0</v>
      </c>
      <c r="BW84" s="837"/>
    </row>
    <row r="85" spans="1:75" s="4" customFormat="1" x14ac:dyDescent="0.2">
      <c r="A85" s="405"/>
      <c r="B85" s="406" t="s">
        <v>495</v>
      </c>
      <c r="C85" s="406"/>
      <c r="D85" s="406"/>
      <c r="E85" s="406"/>
      <c r="F85" s="406"/>
      <c r="G85" s="406"/>
      <c r="H85" s="615"/>
      <c r="I85" s="321"/>
      <c r="J85" s="322"/>
      <c r="K85" s="407"/>
      <c r="L85" s="407"/>
      <c r="M85" s="322"/>
      <c r="N85" s="408"/>
      <c r="O85" s="409"/>
      <c r="P85" s="405"/>
      <c r="Q85" s="406" t="s">
        <v>495</v>
      </c>
      <c r="R85" s="406"/>
      <c r="S85" s="406"/>
      <c r="T85" s="406"/>
      <c r="U85" s="406"/>
      <c r="V85" s="406"/>
      <c r="W85" s="615"/>
      <c r="X85" s="321"/>
      <c r="Y85" s="322"/>
      <c r="Z85" s="407"/>
      <c r="AA85" s="407"/>
      <c r="AB85" s="322"/>
      <c r="AC85" s="408"/>
      <c r="AD85" s="409"/>
      <c r="AE85" s="405"/>
      <c r="AF85" s="406" t="s">
        <v>495</v>
      </c>
      <c r="AG85" s="406"/>
      <c r="AH85" s="406"/>
      <c r="AI85" s="406"/>
      <c r="AJ85" s="406"/>
      <c r="AK85" s="406"/>
      <c r="AL85" s="615"/>
      <c r="AM85" s="321"/>
      <c r="AN85" s="322"/>
      <c r="AO85" s="407"/>
      <c r="AP85" s="407"/>
      <c r="AQ85" s="322"/>
      <c r="AR85" s="408"/>
      <c r="AS85" s="409"/>
      <c r="AT85" s="405"/>
      <c r="AU85" s="406" t="s">
        <v>495</v>
      </c>
      <c r="AV85" s="406"/>
      <c r="AW85" s="406"/>
      <c r="AX85" s="406"/>
      <c r="AY85" s="406"/>
      <c r="AZ85" s="406"/>
      <c r="BA85" s="615"/>
      <c r="BB85" s="321"/>
      <c r="BC85" s="322"/>
      <c r="BD85" s="407"/>
      <c r="BE85" s="407"/>
      <c r="BF85" s="322"/>
      <c r="BG85" s="408"/>
      <c r="BH85" s="409"/>
      <c r="BI85" s="405"/>
      <c r="BJ85" s="406" t="s">
        <v>495</v>
      </c>
      <c r="BK85" s="406"/>
      <c r="BL85" s="406"/>
      <c r="BM85" s="406"/>
      <c r="BN85" s="406"/>
      <c r="BO85" s="406"/>
      <c r="BP85" s="615"/>
      <c r="BQ85" s="321"/>
      <c r="BR85" s="322"/>
      <c r="BS85" s="407"/>
      <c r="BT85" s="407"/>
      <c r="BU85" s="322"/>
      <c r="BV85" s="408"/>
      <c r="BW85" s="409"/>
    </row>
    <row r="86" spans="1:75" s="4" customFormat="1" x14ac:dyDescent="0.2">
      <c r="A86" s="410" t="s">
        <v>897</v>
      </c>
      <c r="B86" s="411" t="s">
        <v>122</v>
      </c>
      <c r="C86" s="412"/>
      <c r="D86" s="412"/>
      <c r="E86" s="412"/>
      <c r="F86" s="412"/>
      <c r="G86" s="412"/>
      <c r="H86" s="616">
        <v>0.1</v>
      </c>
      <c r="I86" s="413" t="s">
        <v>13</v>
      </c>
      <c r="J86" s="290" t="s">
        <v>28</v>
      </c>
      <c r="K86" s="852"/>
      <c r="L86" s="852"/>
      <c r="M86" s="290" t="s">
        <v>17</v>
      </c>
      <c r="N86" s="836">
        <f>O74*H86*K86</f>
        <v>0</v>
      </c>
      <c r="O86" s="837"/>
      <c r="P86" s="410" t="s">
        <v>913</v>
      </c>
      <c r="Q86" s="411" t="s">
        <v>122</v>
      </c>
      <c r="R86" s="412"/>
      <c r="S86" s="412"/>
      <c r="T86" s="412"/>
      <c r="U86" s="412"/>
      <c r="V86" s="412"/>
      <c r="W86" s="616">
        <v>0.1</v>
      </c>
      <c r="X86" s="413" t="s">
        <v>13</v>
      </c>
      <c r="Y86" s="290" t="s">
        <v>28</v>
      </c>
      <c r="Z86" s="852"/>
      <c r="AA86" s="852"/>
      <c r="AB86" s="290" t="s">
        <v>17</v>
      </c>
      <c r="AC86" s="836">
        <f>AD74*W86*Z86</f>
        <v>0</v>
      </c>
      <c r="AD86" s="837"/>
      <c r="AE86" s="410" t="s">
        <v>941</v>
      </c>
      <c r="AF86" s="411" t="s">
        <v>122</v>
      </c>
      <c r="AG86" s="412"/>
      <c r="AH86" s="412"/>
      <c r="AI86" s="412"/>
      <c r="AJ86" s="412"/>
      <c r="AK86" s="412"/>
      <c r="AL86" s="616">
        <v>0.1</v>
      </c>
      <c r="AM86" s="413" t="s">
        <v>13</v>
      </c>
      <c r="AN86" s="290" t="s">
        <v>28</v>
      </c>
      <c r="AO86" s="852"/>
      <c r="AP86" s="852"/>
      <c r="AQ86" s="290" t="s">
        <v>17</v>
      </c>
      <c r="AR86" s="836">
        <f>AS74*AL86*AO86</f>
        <v>0</v>
      </c>
      <c r="AS86" s="837"/>
      <c r="AT86" s="410" t="s">
        <v>968</v>
      </c>
      <c r="AU86" s="411" t="s">
        <v>122</v>
      </c>
      <c r="AV86" s="412"/>
      <c r="AW86" s="412"/>
      <c r="AX86" s="412"/>
      <c r="AY86" s="412"/>
      <c r="AZ86" s="412"/>
      <c r="BA86" s="616">
        <v>0.1</v>
      </c>
      <c r="BB86" s="413" t="s">
        <v>13</v>
      </c>
      <c r="BC86" s="290" t="s">
        <v>28</v>
      </c>
      <c r="BD86" s="852"/>
      <c r="BE86" s="852"/>
      <c r="BF86" s="290" t="s">
        <v>17</v>
      </c>
      <c r="BG86" s="836">
        <f>BH74*BA86*BD86</f>
        <v>0</v>
      </c>
      <c r="BH86" s="837"/>
      <c r="BI86" s="410" t="s">
        <v>996</v>
      </c>
      <c r="BJ86" s="411" t="s">
        <v>122</v>
      </c>
      <c r="BK86" s="412"/>
      <c r="BL86" s="412"/>
      <c r="BM86" s="412"/>
      <c r="BN86" s="412"/>
      <c r="BO86" s="412"/>
      <c r="BP86" s="616">
        <v>0.1</v>
      </c>
      <c r="BQ86" s="413" t="s">
        <v>13</v>
      </c>
      <c r="BR86" s="290" t="s">
        <v>28</v>
      </c>
      <c r="BS86" s="852"/>
      <c r="BT86" s="852"/>
      <c r="BU86" s="290" t="s">
        <v>17</v>
      </c>
      <c r="BV86" s="836">
        <f>BW74*BP86*BS86</f>
        <v>0</v>
      </c>
      <c r="BW86" s="837"/>
    </row>
    <row r="87" spans="1:75" s="4" customFormat="1" x14ac:dyDescent="0.2">
      <c r="A87" s="300"/>
      <c r="B87" s="210" t="s">
        <v>497</v>
      </c>
      <c r="C87" s="210"/>
      <c r="D87" s="210"/>
      <c r="E87" s="210"/>
      <c r="F87" s="210"/>
      <c r="G87" s="210"/>
      <c r="H87" s="156"/>
      <c r="I87" s="20"/>
      <c r="J87" s="51"/>
      <c r="K87" s="617"/>
      <c r="L87" s="617"/>
      <c r="M87" s="51"/>
      <c r="N87" s="59"/>
      <c r="O87" s="162"/>
      <c r="P87" s="300"/>
      <c r="Q87" s="210" t="s">
        <v>497</v>
      </c>
      <c r="R87" s="210"/>
      <c r="S87" s="210"/>
      <c r="T87" s="210"/>
      <c r="U87" s="210"/>
      <c r="V87" s="210"/>
      <c r="W87" s="156"/>
      <c r="X87" s="20"/>
      <c r="Y87" s="51"/>
      <c r="Z87" s="617"/>
      <c r="AA87" s="617"/>
      <c r="AB87" s="51"/>
      <c r="AC87" s="59"/>
      <c r="AD87" s="162"/>
      <c r="AE87" s="300"/>
      <c r="AF87" s="210" t="s">
        <v>497</v>
      </c>
      <c r="AG87" s="210"/>
      <c r="AH87" s="210"/>
      <c r="AI87" s="210"/>
      <c r="AJ87" s="210"/>
      <c r="AK87" s="210"/>
      <c r="AL87" s="156"/>
      <c r="AM87" s="20"/>
      <c r="AN87" s="51"/>
      <c r="AO87" s="617"/>
      <c r="AP87" s="617"/>
      <c r="AQ87" s="51"/>
      <c r="AR87" s="59"/>
      <c r="AS87" s="162"/>
      <c r="AT87" s="300"/>
      <c r="AU87" s="210" t="s">
        <v>497</v>
      </c>
      <c r="AV87" s="210"/>
      <c r="AW87" s="210"/>
      <c r="AX87" s="210"/>
      <c r="AY87" s="210"/>
      <c r="AZ87" s="210"/>
      <c r="BA87" s="156"/>
      <c r="BB87" s="20"/>
      <c r="BC87" s="51"/>
      <c r="BD87" s="617"/>
      <c r="BE87" s="617"/>
      <c r="BF87" s="51"/>
      <c r="BG87" s="59"/>
      <c r="BH87" s="162"/>
      <c r="BI87" s="300"/>
      <c r="BJ87" s="210" t="s">
        <v>497</v>
      </c>
      <c r="BK87" s="210"/>
      <c r="BL87" s="210"/>
      <c r="BM87" s="210"/>
      <c r="BN87" s="210"/>
      <c r="BO87" s="210"/>
      <c r="BP87" s="156"/>
      <c r="BQ87" s="20"/>
      <c r="BR87" s="51"/>
      <c r="BS87" s="617"/>
      <c r="BT87" s="617"/>
      <c r="BU87" s="51"/>
      <c r="BV87" s="59"/>
      <c r="BW87" s="162"/>
    </row>
    <row r="88" spans="1:75" s="4" customFormat="1" x14ac:dyDescent="0.2">
      <c r="A88" s="305" t="s">
        <v>898</v>
      </c>
      <c r="B88" s="250" t="s">
        <v>418</v>
      </c>
      <c r="C88" s="275"/>
      <c r="D88" s="275"/>
      <c r="E88" s="275"/>
      <c r="F88" s="275"/>
      <c r="G88" s="275"/>
      <c r="H88" s="618">
        <v>0.15</v>
      </c>
      <c r="I88" s="244" t="s">
        <v>13</v>
      </c>
      <c r="J88" s="177" t="s">
        <v>28</v>
      </c>
      <c r="K88" s="842"/>
      <c r="L88" s="842"/>
      <c r="M88" s="177" t="s">
        <v>17</v>
      </c>
      <c r="N88" s="836">
        <f>O74*H88*K88</f>
        <v>0</v>
      </c>
      <c r="O88" s="837"/>
      <c r="P88" s="305" t="s">
        <v>914</v>
      </c>
      <c r="Q88" s="250" t="s">
        <v>418</v>
      </c>
      <c r="R88" s="275"/>
      <c r="S88" s="275"/>
      <c r="T88" s="275"/>
      <c r="U88" s="275"/>
      <c r="V88" s="275"/>
      <c r="W88" s="618">
        <v>0.15</v>
      </c>
      <c r="X88" s="244" t="s">
        <v>13</v>
      </c>
      <c r="Y88" s="177" t="s">
        <v>28</v>
      </c>
      <c r="Z88" s="842"/>
      <c r="AA88" s="842"/>
      <c r="AB88" s="177" t="s">
        <v>17</v>
      </c>
      <c r="AC88" s="836">
        <f>AD74*W88*Z88</f>
        <v>0</v>
      </c>
      <c r="AD88" s="837"/>
      <c r="AE88" s="305" t="s">
        <v>942</v>
      </c>
      <c r="AF88" s="250" t="s">
        <v>418</v>
      </c>
      <c r="AG88" s="275"/>
      <c r="AH88" s="275"/>
      <c r="AI88" s="275"/>
      <c r="AJ88" s="275"/>
      <c r="AK88" s="275"/>
      <c r="AL88" s="618">
        <v>0.15</v>
      </c>
      <c r="AM88" s="244" t="s">
        <v>13</v>
      </c>
      <c r="AN88" s="177" t="s">
        <v>28</v>
      </c>
      <c r="AO88" s="842"/>
      <c r="AP88" s="842"/>
      <c r="AQ88" s="177" t="s">
        <v>17</v>
      </c>
      <c r="AR88" s="836">
        <f>AS74*AL88*AO88</f>
        <v>0</v>
      </c>
      <c r="AS88" s="837"/>
      <c r="AT88" s="305" t="s">
        <v>969</v>
      </c>
      <c r="AU88" s="250" t="s">
        <v>418</v>
      </c>
      <c r="AV88" s="275"/>
      <c r="AW88" s="275"/>
      <c r="AX88" s="275"/>
      <c r="AY88" s="275"/>
      <c r="AZ88" s="275"/>
      <c r="BA88" s="618">
        <v>0.15</v>
      </c>
      <c r="BB88" s="244" t="s">
        <v>13</v>
      </c>
      <c r="BC88" s="177" t="s">
        <v>28</v>
      </c>
      <c r="BD88" s="842"/>
      <c r="BE88" s="842"/>
      <c r="BF88" s="177" t="s">
        <v>17</v>
      </c>
      <c r="BG88" s="836">
        <f>BH74*BA88*BD88</f>
        <v>0</v>
      </c>
      <c r="BH88" s="837"/>
      <c r="BI88" s="305" t="s">
        <v>997</v>
      </c>
      <c r="BJ88" s="250" t="s">
        <v>418</v>
      </c>
      <c r="BK88" s="275"/>
      <c r="BL88" s="275"/>
      <c r="BM88" s="275"/>
      <c r="BN88" s="275"/>
      <c r="BO88" s="275"/>
      <c r="BP88" s="618">
        <v>0.15</v>
      </c>
      <c r="BQ88" s="244" t="s">
        <v>13</v>
      </c>
      <c r="BR88" s="177" t="s">
        <v>28</v>
      </c>
      <c r="BS88" s="842"/>
      <c r="BT88" s="842"/>
      <c r="BU88" s="177" t="s">
        <v>17</v>
      </c>
      <c r="BV88" s="836">
        <f>BW74*BP88*BS88</f>
        <v>0</v>
      </c>
      <c r="BW88" s="837"/>
    </row>
    <row r="89" spans="1:75" s="4" customFormat="1" x14ac:dyDescent="0.2">
      <c r="A89" s="235"/>
      <c r="B89" s="210" t="s">
        <v>498</v>
      </c>
      <c r="C89" s="210"/>
      <c r="D89" s="210"/>
      <c r="E89" s="210"/>
      <c r="F89" s="210"/>
      <c r="G89" s="210"/>
      <c r="H89" s="619"/>
      <c r="J89" s="66"/>
      <c r="K89" s="620"/>
      <c r="L89" s="620"/>
      <c r="M89" s="66"/>
      <c r="N89" s="175"/>
      <c r="O89" s="183"/>
      <c r="P89" s="235"/>
      <c r="Q89" s="210" t="s">
        <v>498</v>
      </c>
      <c r="R89" s="210"/>
      <c r="S89" s="210"/>
      <c r="T89" s="210"/>
      <c r="U89" s="210"/>
      <c r="V89" s="210"/>
      <c r="W89" s="619"/>
      <c r="Y89" s="66"/>
      <c r="Z89" s="620"/>
      <c r="AA89" s="620"/>
      <c r="AB89" s="66"/>
      <c r="AC89" s="175"/>
      <c r="AD89" s="183"/>
      <c r="AE89" s="235"/>
      <c r="AF89" s="210" t="s">
        <v>498</v>
      </c>
      <c r="AG89" s="210"/>
      <c r="AH89" s="210"/>
      <c r="AI89" s="210"/>
      <c r="AJ89" s="210"/>
      <c r="AK89" s="210"/>
      <c r="AL89" s="619"/>
      <c r="AN89" s="66"/>
      <c r="AO89" s="620"/>
      <c r="AP89" s="620"/>
      <c r="AQ89" s="66"/>
      <c r="AR89" s="175"/>
      <c r="AS89" s="183"/>
      <c r="AT89" s="235"/>
      <c r="AU89" s="210" t="s">
        <v>498</v>
      </c>
      <c r="AV89" s="210"/>
      <c r="AW89" s="210"/>
      <c r="AX89" s="210"/>
      <c r="AY89" s="210"/>
      <c r="AZ89" s="210"/>
      <c r="BA89" s="619"/>
      <c r="BC89" s="66"/>
      <c r="BD89" s="620"/>
      <c r="BE89" s="620"/>
      <c r="BF89" s="66"/>
      <c r="BG89" s="175"/>
      <c r="BH89" s="183"/>
      <c r="BI89" s="235"/>
      <c r="BJ89" s="210" t="s">
        <v>498</v>
      </c>
      <c r="BK89" s="210"/>
      <c r="BL89" s="210"/>
      <c r="BM89" s="210"/>
      <c r="BN89" s="210"/>
      <c r="BO89" s="210"/>
      <c r="BP89" s="619"/>
      <c r="BR89" s="66"/>
      <c r="BS89" s="620"/>
      <c r="BT89" s="620"/>
      <c r="BU89" s="66"/>
      <c r="BV89" s="175"/>
      <c r="BW89" s="183"/>
    </row>
    <row r="90" spans="1:75" s="4" customFormat="1" x14ac:dyDescent="0.2">
      <c r="A90" s="303" t="s">
        <v>899</v>
      </c>
      <c r="B90" s="423" t="s">
        <v>422</v>
      </c>
      <c r="C90" s="246"/>
      <c r="D90" s="246"/>
      <c r="E90" s="246"/>
      <c r="F90" s="246"/>
      <c r="G90" s="246"/>
      <c r="H90" s="618">
        <v>0.03</v>
      </c>
      <c r="I90" s="244" t="s">
        <v>13</v>
      </c>
      <c r="J90" s="177" t="s">
        <v>28</v>
      </c>
      <c r="K90" s="842"/>
      <c r="L90" s="842"/>
      <c r="M90" s="177" t="s">
        <v>17</v>
      </c>
      <c r="N90" s="836">
        <f>O74*H90*K90</f>
        <v>0</v>
      </c>
      <c r="O90" s="837"/>
      <c r="P90" s="303" t="s">
        <v>915</v>
      </c>
      <c r="Q90" s="423" t="s">
        <v>422</v>
      </c>
      <c r="R90" s="246"/>
      <c r="S90" s="246"/>
      <c r="T90" s="246"/>
      <c r="U90" s="246"/>
      <c r="V90" s="246"/>
      <c r="W90" s="618">
        <v>0.03</v>
      </c>
      <c r="X90" s="244" t="s">
        <v>13</v>
      </c>
      <c r="Y90" s="177" t="s">
        <v>28</v>
      </c>
      <c r="Z90" s="842"/>
      <c r="AA90" s="842"/>
      <c r="AB90" s="177" t="s">
        <v>17</v>
      </c>
      <c r="AC90" s="836">
        <f>AD74*W90*Z90</f>
        <v>0</v>
      </c>
      <c r="AD90" s="837"/>
      <c r="AE90" s="303" t="s">
        <v>943</v>
      </c>
      <c r="AF90" s="423" t="s">
        <v>422</v>
      </c>
      <c r="AG90" s="246"/>
      <c r="AH90" s="246"/>
      <c r="AI90" s="246"/>
      <c r="AJ90" s="246"/>
      <c r="AK90" s="246"/>
      <c r="AL90" s="618">
        <v>0.03</v>
      </c>
      <c r="AM90" s="244" t="s">
        <v>13</v>
      </c>
      <c r="AN90" s="177" t="s">
        <v>28</v>
      </c>
      <c r="AO90" s="842"/>
      <c r="AP90" s="842"/>
      <c r="AQ90" s="177" t="s">
        <v>17</v>
      </c>
      <c r="AR90" s="836">
        <f>AS74*AL90*AO90</f>
        <v>0</v>
      </c>
      <c r="AS90" s="837"/>
      <c r="AT90" s="303" t="s">
        <v>970</v>
      </c>
      <c r="AU90" s="423" t="s">
        <v>422</v>
      </c>
      <c r="AV90" s="246"/>
      <c r="AW90" s="246"/>
      <c r="AX90" s="246"/>
      <c r="AY90" s="246"/>
      <c r="AZ90" s="246"/>
      <c r="BA90" s="618">
        <v>0.03</v>
      </c>
      <c r="BB90" s="244" t="s">
        <v>13</v>
      </c>
      <c r="BC90" s="177" t="s">
        <v>28</v>
      </c>
      <c r="BD90" s="842"/>
      <c r="BE90" s="842"/>
      <c r="BF90" s="177" t="s">
        <v>17</v>
      </c>
      <c r="BG90" s="836">
        <f>BH74*BA90*BD90</f>
        <v>0</v>
      </c>
      <c r="BH90" s="837"/>
      <c r="BI90" s="303" t="s">
        <v>998</v>
      </c>
      <c r="BJ90" s="423" t="s">
        <v>422</v>
      </c>
      <c r="BK90" s="246"/>
      <c r="BL90" s="246"/>
      <c r="BM90" s="246"/>
      <c r="BN90" s="246"/>
      <c r="BO90" s="246"/>
      <c r="BP90" s="618">
        <v>0.03</v>
      </c>
      <c r="BQ90" s="244" t="s">
        <v>13</v>
      </c>
      <c r="BR90" s="177" t="s">
        <v>28</v>
      </c>
      <c r="BS90" s="842"/>
      <c r="BT90" s="842"/>
      <c r="BU90" s="177" t="s">
        <v>17</v>
      </c>
      <c r="BV90" s="836">
        <f>BW74*BP90*BS90</f>
        <v>0</v>
      </c>
      <c r="BW90" s="837"/>
    </row>
    <row r="91" spans="1:75" s="4" customFormat="1" x14ac:dyDescent="0.2">
      <c r="A91" s="304"/>
      <c r="B91" s="221" t="s">
        <v>498</v>
      </c>
      <c r="C91" s="221"/>
      <c r="D91" s="221"/>
      <c r="E91" s="221"/>
      <c r="F91" s="221"/>
      <c r="G91" s="221"/>
      <c r="H91" s="156"/>
      <c r="I91" s="20"/>
      <c r="J91" s="51"/>
      <c r="K91" s="621"/>
      <c r="L91" s="621"/>
      <c r="M91" s="51"/>
      <c r="N91" s="59"/>
      <c r="O91" s="162"/>
      <c r="P91" s="304"/>
      <c r="Q91" s="221" t="s">
        <v>498</v>
      </c>
      <c r="R91" s="221"/>
      <c r="S91" s="221"/>
      <c r="T91" s="221"/>
      <c r="U91" s="221"/>
      <c r="V91" s="221"/>
      <c r="W91" s="156"/>
      <c r="X91" s="20"/>
      <c r="Y91" s="51"/>
      <c r="Z91" s="621"/>
      <c r="AA91" s="621"/>
      <c r="AB91" s="51"/>
      <c r="AC91" s="59"/>
      <c r="AD91" s="162"/>
      <c r="AE91" s="304"/>
      <c r="AF91" s="221" t="s">
        <v>498</v>
      </c>
      <c r="AG91" s="221"/>
      <c r="AH91" s="221"/>
      <c r="AI91" s="221"/>
      <c r="AJ91" s="221"/>
      <c r="AK91" s="221"/>
      <c r="AL91" s="156"/>
      <c r="AM91" s="20"/>
      <c r="AN91" s="51"/>
      <c r="AO91" s="621"/>
      <c r="AP91" s="621"/>
      <c r="AQ91" s="51"/>
      <c r="AR91" s="59"/>
      <c r="AS91" s="162"/>
      <c r="AT91" s="304"/>
      <c r="AU91" s="221" t="s">
        <v>498</v>
      </c>
      <c r="AV91" s="221"/>
      <c r="AW91" s="221"/>
      <c r="AX91" s="221"/>
      <c r="AY91" s="221"/>
      <c r="AZ91" s="221"/>
      <c r="BA91" s="156"/>
      <c r="BB91" s="20"/>
      <c r="BC91" s="51"/>
      <c r="BD91" s="621"/>
      <c r="BE91" s="621"/>
      <c r="BF91" s="51"/>
      <c r="BG91" s="59"/>
      <c r="BH91" s="162"/>
      <c r="BI91" s="304"/>
      <c r="BJ91" s="221" t="s">
        <v>498</v>
      </c>
      <c r="BK91" s="221"/>
      <c r="BL91" s="221"/>
      <c r="BM91" s="221"/>
      <c r="BN91" s="221"/>
      <c r="BO91" s="221"/>
      <c r="BP91" s="156"/>
      <c r="BQ91" s="20"/>
      <c r="BR91" s="51"/>
      <c r="BS91" s="621"/>
      <c r="BT91" s="621"/>
      <c r="BU91" s="51"/>
      <c r="BV91" s="59"/>
      <c r="BW91" s="162"/>
    </row>
    <row r="92" spans="1:75" s="4" customFormat="1" x14ac:dyDescent="0.2">
      <c r="A92" s="305" t="s">
        <v>900</v>
      </c>
      <c r="B92" s="729" t="s">
        <v>425</v>
      </c>
      <c r="C92" s="729"/>
      <c r="D92" s="729"/>
      <c r="E92" s="729"/>
      <c r="F92" s="729"/>
      <c r="G92" s="729"/>
      <c r="H92" s="618">
        <v>0.03</v>
      </c>
      <c r="I92" s="244" t="s">
        <v>13</v>
      </c>
      <c r="J92" s="177" t="s">
        <v>28</v>
      </c>
      <c r="K92" s="842"/>
      <c r="L92" s="842"/>
      <c r="M92" s="177" t="s">
        <v>17</v>
      </c>
      <c r="N92" s="836">
        <f>O74*H92*K92</f>
        <v>0</v>
      </c>
      <c r="O92" s="837"/>
      <c r="P92" s="305" t="s">
        <v>916</v>
      </c>
      <c r="Q92" s="729" t="s">
        <v>425</v>
      </c>
      <c r="R92" s="729"/>
      <c r="S92" s="729"/>
      <c r="T92" s="729"/>
      <c r="U92" s="729"/>
      <c r="V92" s="729"/>
      <c r="W92" s="618">
        <v>0.03</v>
      </c>
      <c r="X92" s="244" t="s">
        <v>13</v>
      </c>
      <c r="Y92" s="177" t="s">
        <v>28</v>
      </c>
      <c r="Z92" s="842"/>
      <c r="AA92" s="842"/>
      <c r="AB92" s="177" t="s">
        <v>17</v>
      </c>
      <c r="AC92" s="836">
        <f>AD74*W92*Z92</f>
        <v>0</v>
      </c>
      <c r="AD92" s="837"/>
      <c r="AE92" s="305" t="s">
        <v>944</v>
      </c>
      <c r="AF92" s="729" t="s">
        <v>425</v>
      </c>
      <c r="AG92" s="729"/>
      <c r="AH92" s="729"/>
      <c r="AI92" s="729"/>
      <c r="AJ92" s="729"/>
      <c r="AK92" s="729"/>
      <c r="AL92" s="618">
        <v>0.03</v>
      </c>
      <c r="AM92" s="244" t="s">
        <v>13</v>
      </c>
      <c r="AN92" s="177" t="s">
        <v>28</v>
      </c>
      <c r="AO92" s="842"/>
      <c r="AP92" s="842"/>
      <c r="AQ92" s="177" t="s">
        <v>17</v>
      </c>
      <c r="AR92" s="836">
        <f>AS74*AL92*AO92</f>
        <v>0</v>
      </c>
      <c r="AS92" s="837"/>
      <c r="AT92" s="305" t="s">
        <v>971</v>
      </c>
      <c r="AU92" s="729" t="s">
        <v>425</v>
      </c>
      <c r="AV92" s="729"/>
      <c r="AW92" s="729"/>
      <c r="AX92" s="729"/>
      <c r="AY92" s="729"/>
      <c r="AZ92" s="729"/>
      <c r="BA92" s="618">
        <v>0.03</v>
      </c>
      <c r="BB92" s="244" t="s">
        <v>13</v>
      </c>
      <c r="BC92" s="177" t="s">
        <v>28</v>
      </c>
      <c r="BD92" s="842"/>
      <c r="BE92" s="842"/>
      <c r="BF92" s="177" t="s">
        <v>17</v>
      </c>
      <c r="BG92" s="836">
        <f>BH74*BA92*BD92</f>
        <v>0</v>
      </c>
      <c r="BH92" s="837"/>
      <c r="BI92" s="305" t="s">
        <v>999</v>
      </c>
      <c r="BJ92" s="729" t="s">
        <v>425</v>
      </c>
      <c r="BK92" s="729"/>
      <c r="BL92" s="729"/>
      <c r="BM92" s="729"/>
      <c r="BN92" s="729"/>
      <c r="BO92" s="729"/>
      <c r="BP92" s="618">
        <v>0.03</v>
      </c>
      <c r="BQ92" s="244" t="s">
        <v>13</v>
      </c>
      <c r="BR92" s="177" t="s">
        <v>28</v>
      </c>
      <c r="BS92" s="842"/>
      <c r="BT92" s="842"/>
      <c r="BU92" s="177" t="s">
        <v>17</v>
      </c>
      <c r="BV92" s="836">
        <f>BW74*BP92*BS92</f>
        <v>0</v>
      </c>
      <c r="BW92" s="837"/>
    </row>
    <row r="93" spans="1:75" s="4" customFormat="1" x14ac:dyDescent="0.2">
      <c r="A93" s="305" t="s">
        <v>901</v>
      </c>
      <c r="B93" s="433" t="s">
        <v>420</v>
      </c>
      <c r="C93" s="433"/>
      <c r="D93" s="433"/>
      <c r="E93" s="433"/>
      <c r="F93" s="433"/>
      <c r="G93" s="433"/>
      <c r="H93" s="848" t="s">
        <v>78</v>
      </c>
      <c r="I93" s="848"/>
      <c r="J93" s="848"/>
      <c r="K93" s="848"/>
      <c r="L93" s="848"/>
      <c r="M93" s="848"/>
      <c r="N93" s="848"/>
      <c r="O93" s="849"/>
      <c r="P93" s="305" t="s">
        <v>917</v>
      </c>
      <c r="Q93" s="433" t="s">
        <v>420</v>
      </c>
      <c r="R93" s="433"/>
      <c r="S93" s="433"/>
      <c r="T93" s="433"/>
      <c r="U93" s="433"/>
      <c r="V93" s="433"/>
      <c r="W93" s="848" t="s">
        <v>78</v>
      </c>
      <c r="X93" s="848"/>
      <c r="Y93" s="848"/>
      <c r="Z93" s="848"/>
      <c r="AA93" s="848"/>
      <c r="AB93" s="848"/>
      <c r="AC93" s="848"/>
      <c r="AD93" s="849"/>
      <c r="AE93" s="305" t="s">
        <v>945</v>
      </c>
      <c r="AF93" s="433" t="s">
        <v>420</v>
      </c>
      <c r="AG93" s="433"/>
      <c r="AH93" s="433"/>
      <c r="AI93" s="433"/>
      <c r="AJ93" s="433"/>
      <c r="AK93" s="433"/>
      <c r="AL93" s="848" t="s">
        <v>78</v>
      </c>
      <c r="AM93" s="848"/>
      <c r="AN93" s="848"/>
      <c r="AO93" s="848"/>
      <c r="AP93" s="848"/>
      <c r="AQ93" s="848"/>
      <c r="AR93" s="848"/>
      <c r="AS93" s="849"/>
      <c r="AT93" s="305" t="s">
        <v>972</v>
      </c>
      <c r="AU93" s="433" t="s">
        <v>420</v>
      </c>
      <c r="AV93" s="433"/>
      <c r="AW93" s="433"/>
      <c r="AX93" s="433"/>
      <c r="AY93" s="433"/>
      <c r="AZ93" s="433"/>
      <c r="BA93" s="848" t="s">
        <v>78</v>
      </c>
      <c r="BB93" s="848"/>
      <c r="BC93" s="848"/>
      <c r="BD93" s="848"/>
      <c r="BE93" s="848"/>
      <c r="BF93" s="848"/>
      <c r="BG93" s="848"/>
      <c r="BH93" s="849"/>
      <c r="BI93" s="305" t="s">
        <v>1000</v>
      </c>
      <c r="BJ93" s="433" t="s">
        <v>420</v>
      </c>
      <c r="BK93" s="433"/>
      <c r="BL93" s="433"/>
      <c r="BM93" s="433"/>
      <c r="BN93" s="433"/>
      <c r="BO93" s="433"/>
      <c r="BP93" s="848" t="s">
        <v>78</v>
      </c>
      <c r="BQ93" s="848"/>
      <c r="BR93" s="848"/>
      <c r="BS93" s="848"/>
      <c r="BT93" s="848"/>
      <c r="BU93" s="848"/>
      <c r="BV93" s="848"/>
      <c r="BW93" s="849"/>
    </row>
    <row r="94" spans="1:75" s="4" customFormat="1" x14ac:dyDescent="0.2">
      <c r="A94" s="305" t="s">
        <v>902</v>
      </c>
      <c r="B94" s="433" t="s">
        <v>426</v>
      </c>
      <c r="C94" s="433"/>
      <c r="D94" s="433"/>
      <c r="E94" s="433"/>
      <c r="F94" s="433"/>
      <c r="G94" s="433"/>
      <c r="H94" s="848" t="s">
        <v>78</v>
      </c>
      <c r="I94" s="848"/>
      <c r="J94" s="848"/>
      <c r="K94" s="848"/>
      <c r="L94" s="848"/>
      <c r="M94" s="848"/>
      <c r="N94" s="848"/>
      <c r="O94" s="849"/>
      <c r="P94" s="305" t="s">
        <v>918</v>
      </c>
      <c r="Q94" s="433" t="s">
        <v>426</v>
      </c>
      <c r="R94" s="433"/>
      <c r="S94" s="433"/>
      <c r="T94" s="433"/>
      <c r="U94" s="433"/>
      <c r="V94" s="433"/>
      <c r="W94" s="848" t="s">
        <v>78</v>
      </c>
      <c r="X94" s="848"/>
      <c r="Y94" s="848"/>
      <c r="Z94" s="848"/>
      <c r="AA94" s="848"/>
      <c r="AB94" s="848"/>
      <c r="AC94" s="848"/>
      <c r="AD94" s="849"/>
      <c r="AE94" s="305" t="s">
        <v>946</v>
      </c>
      <c r="AF94" s="433" t="s">
        <v>426</v>
      </c>
      <c r="AG94" s="433"/>
      <c r="AH94" s="433"/>
      <c r="AI94" s="433"/>
      <c r="AJ94" s="433"/>
      <c r="AK94" s="433"/>
      <c r="AL94" s="848" t="s">
        <v>78</v>
      </c>
      <c r="AM94" s="848"/>
      <c r="AN94" s="848"/>
      <c r="AO94" s="848"/>
      <c r="AP94" s="848"/>
      <c r="AQ94" s="848"/>
      <c r="AR94" s="848"/>
      <c r="AS94" s="849"/>
      <c r="AT94" s="305" t="s">
        <v>973</v>
      </c>
      <c r="AU94" s="433" t="s">
        <v>426</v>
      </c>
      <c r="AV94" s="433"/>
      <c r="AW94" s="433"/>
      <c r="AX94" s="433"/>
      <c r="AY94" s="433"/>
      <c r="AZ94" s="433"/>
      <c r="BA94" s="848" t="s">
        <v>78</v>
      </c>
      <c r="BB94" s="848"/>
      <c r="BC94" s="848"/>
      <c r="BD94" s="848"/>
      <c r="BE94" s="848"/>
      <c r="BF94" s="848"/>
      <c r="BG94" s="848"/>
      <c r="BH94" s="849"/>
      <c r="BI94" s="305" t="s">
        <v>1001</v>
      </c>
      <c r="BJ94" s="433" t="s">
        <v>426</v>
      </c>
      <c r="BK94" s="433"/>
      <c r="BL94" s="433"/>
      <c r="BM94" s="433"/>
      <c r="BN94" s="433"/>
      <c r="BO94" s="433"/>
      <c r="BP94" s="848" t="s">
        <v>78</v>
      </c>
      <c r="BQ94" s="848"/>
      <c r="BR94" s="848"/>
      <c r="BS94" s="848"/>
      <c r="BT94" s="848"/>
      <c r="BU94" s="848"/>
      <c r="BV94" s="848"/>
      <c r="BW94" s="849"/>
    </row>
    <row r="95" spans="1:75" s="4" customFormat="1" ht="15.95" customHeight="1" x14ac:dyDescent="0.2">
      <c r="A95" s="305" t="s">
        <v>903</v>
      </c>
      <c r="B95" s="731" t="s">
        <v>419</v>
      </c>
      <c r="C95" s="731"/>
      <c r="D95" s="731"/>
      <c r="E95" s="731"/>
      <c r="F95" s="731"/>
      <c r="G95" s="731"/>
      <c r="H95" s="790" t="s">
        <v>21</v>
      </c>
      <c r="I95" s="790"/>
      <c r="J95" s="790"/>
      <c r="K95" s="790"/>
      <c r="L95" s="790"/>
      <c r="M95" s="790"/>
      <c r="N95" s="790"/>
      <c r="O95" s="791"/>
      <c r="P95" s="305" t="s">
        <v>919</v>
      </c>
      <c r="Q95" s="731" t="s">
        <v>419</v>
      </c>
      <c r="R95" s="731"/>
      <c r="S95" s="731"/>
      <c r="T95" s="731"/>
      <c r="U95" s="731"/>
      <c r="V95" s="731"/>
      <c r="W95" s="790" t="s">
        <v>21</v>
      </c>
      <c r="X95" s="790"/>
      <c r="Y95" s="790"/>
      <c r="Z95" s="790"/>
      <c r="AA95" s="790"/>
      <c r="AB95" s="790"/>
      <c r="AC95" s="790"/>
      <c r="AD95" s="791"/>
      <c r="AE95" s="305" t="s">
        <v>947</v>
      </c>
      <c r="AF95" s="731" t="s">
        <v>419</v>
      </c>
      <c r="AG95" s="731"/>
      <c r="AH95" s="731"/>
      <c r="AI95" s="731"/>
      <c r="AJ95" s="731"/>
      <c r="AK95" s="731"/>
      <c r="AL95" s="790" t="s">
        <v>21</v>
      </c>
      <c r="AM95" s="790"/>
      <c r="AN95" s="790"/>
      <c r="AO95" s="790"/>
      <c r="AP95" s="790"/>
      <c r="AQ95" s="790"/>
      <c r="AR95" s="790"/>
      <c r="AS95" s="791"/>
      <c r="AT95" s="305" t="s">
        <v>974</v>
      </c>
      <c r="AU95" s="731" t="s">
        <v>419</v>
      </c>
      <c r="AV95" s="731"/>
      <c r="AW95" s="731"/>
      <c r="AX95" s="731"/>
      <c r="AY95" s="731"/>
      <c r="AZ95" s="731"/>
      <c r="BA95" s="790" t="s">
        <v>21</v>
      </c>
      <c r="BB95" s="790"/>
      <c r="BC95" s="790"/>
      <c r="BD95" s="790"/>
      <c r="BE95" s="790"/>
      <c r="BF95" s="790"/>
      <c r="BG95" s="790"/>
      <c r="BH95" s="791"/>
      <c r="BI95" s="305" t="s">
        <v>1002</v>
      </c>
      <c r="BJ95" s="731" t="s">
        <v>419</v>
      </c>
      <c r="BK95" s="731"/>
      <c r="BL95" s="731"/>
      <c r="BM95" s="731"/>
      <c r="BN95" s="731"/>
      <c r="BO95" s="731"/>
      <c r="BP95" s="790" t="s">
        <v>21</v>
      </c>
      <c r="BQ95" s="790"/>
      <c r="BR95" s="790"/>
      <c r="BS95" s="790"/>
      <c r="BT95" s="790"/>
      <c r="BU95" s="790"/>
      <c r="BV95" s="790"/>
      <c r="BW95" s="791"/>
    </row>
    <row r="96" spans="1:75" s="4" customFormat="1" ht="17.45" customHeight="1" x14ac:dyDescent="0.2">
      <c r="A96" s="705" t="s">
        <v>129</v>
      </c>
      <c r="B96" s="706"/>
      <c r="C96" s="706"/>
      <c r="D96" s="706"/>
      <c r="E96" s="706"/>
      <c r="F96" s="706"/>
      <c r="G96" s="706"/>
      <c r="H96" s="841"/>
      <c r="I96" s="841"/>
      <c r="J96" s="841"/>
      <c r="K96" s="841"/>
      <c r="L96" s="841"/>
      <c r="M96" s="841"/>
      <c r="N96" s="243" t="s">
        <v>17</v>
      </c>
      <c r="O96" s="277">
        <f>SUM(N78,N79,N82,N84,N86,N88,N90,N92)</f>
        <v>0</v>
      </c>
      <c r="P96" s="705" t="s">
        <v>129</v>
      </c>
      <c r="Q96" s="706"/>
      <c r="R96" s="706"/>
      <c r="S96" s="706"/>
      <c r="T96" s="706"/>
      <c r="U96" s="706"/>
      <c r="V96" s="706"/>
      <c r="W96" s="841"/>
      <c r="X96" s="841"/>
      <c r="Y96" s="841"/>
      <c r="Z96" s="841"/>
      <c r="AA96" s="841"/>
      <c r="AB96" s="841"/>
      <c r="AC96" s="243" t="s">
        <v>17</v>
      </c>
      <c r="AD96" s="277">
        <f>SUM(AC78,AC79,AC82,AC84,AC86,AC88,AC90,AC92)</f>
        <v>0</v>
      </c>
      <c r="AE96" s="705" t="s">
        <v>129</v>
      </c>
      <c r="AF96" s="706"/>
      <c r="AG96" s="706"/>
      <c r="AH96" s="706"/>
      <c r="AI96" s="706"/>
      <c r="AJ96" s="706"/>
      <c r="AK96" s="706"/>
      <c r="AL96" s="841"/>
      <c r="AM96" s="841"/>
      <c r="AN96" s="841"/>
      <c r="AO96" s="841"/>
      <c r="AP96" s="841"/>
      <c r="AQ96" s="841"/>
      <c r="AR96" s="243" t="s">
        <v>17</v>
      </c>
      <c r="AS96" s="277">
        <f>SUM(AR78,AR79,AR82,AR84,AR86,AR88,AR90,AR92)</f>
        <v>0</v>
      </c>
      <c r="AT96" s="705" t="s">
        <v>129</v>
      </c>
      <c r="AU96" s="706"/>
      <c r="AV96" s="706"/>
      <c r="AW96" s="706"/>
      <c r="AX96" s="706"/>
      <c r="AY96" s="706"/>
      <c r="AZ96" s="706"/>
      <c r="BA96" s="841"/>
      <c r="BB96" s="841"/>
      <c r="BC96" s="841"/>
      <c r="BD96" s="841"/>
      <c r="BE96" s="841"/>
      <c r="BF96" s="841"/>
      <c r="BG96" s="243" t="s">
        <v>17</v>
      </c>
      <c r="BH96" s="277">
        <f>SUM(BG78,BG79,BG82,BG84,BG86,BG88,BG90,BG92)</f>
        <v>0</v>
      </c>
      <c r="BI96" s="705" t="s">
        <v>129</v>
      </c>
      <c r="BJ96" s="706"/>
      <c r="BK96" s="706"/>
      <c r="BL96" s="706"/>
      <c r="BM96" s="706"/>
      <c r="BN96" s="706"/>
      <c r="BO96" s="706"/>
      <c r="BP96" s="841"/>
      <c r="BQ96" s="841"/>
      <c r="BR96" s="841"/>
      <c r="BS96" s="841"/>
      <c r="BT96" s="841"/>
      <c r="BU96" s="841"/>
      <c r="BV96" s="243" t="s">
        <v>17</v>
      </c>
      <c r="BW96" s="277">
        <f>SUM(BV78,BV79,BV82,BV84,BV86,BV88,BV90,BV92)</f>
        <v>0</v>
      </c>
    </row>
    <row r="97" spans="1:75" s="236" customFormat="1" ht="15" x14ac:dyDescent="0.2">
      <c r="A97" s="707" t="s">
        <v>392</v>
      </c>
      <c r="B97" s="708"/>
      <c r="C97" s="708"/>
      <c r="D97" s="708"/>
      <c r="E97" s="708"/>
      <c r="F97" s="708"/>
      <c r="G97" s="708"/>
      <c r="H97" s="835"/>
      <c r="I97" s="835"/>
      <c r="J97" s="835"/>
      <c r="K97" s="835"/>
      <c r="L97" s="835"/>
      <c r="M97" s="309"/>
      <c r="N97" s="309" t="s">
        <v>17</v>
      </c>
      <c r="O97" s="313">
        <f>O74+O96</f>
        <v>0</v>
      </c>
      <c r="P97" s="707" t="s">
        <v>392</v>
      </c>
      <c r="Q97" s="708"/>
      <c r="R97" s="708"/>
      <c r="S97" s="708"/>
      <c r="T97" s="708"/>
      <c r="U97" s="708"/>
      <c r="V97" s="708"/>
      <c r="W97" s="835"/>
      <c r="X97" s="835"/>
      <c r="Y97" s="835"/>
      <c r="Z97" s="835"/>
      <c r="AA97" s="835"/>
      <c r="AB97" s="309"/>
      <c r="AC97" s="309" t="s">
        <v>17</v>
      </c>
      <c r="AD97" s="313">
        <f>AD74+AD96</f>
        <v>0</v>
      </c>
      <c r="AE97" s="707" t="s">
        <v>392</v>
      </c>
      <c r="AF97" s="708"/>
      <c r="AG97" s="708"/>
      <c r="AH97" s="708"/>
      <c r="AI97" s="708"/>
      <c r="AJ97" s="708"/>
      <c r="AK97" s="708"/>
      <c r="AL97" s="835"/>
      <c r="AM97" s="835"/>
      <c r="AN97" s="835"/>
      <c r="AO97" s="835"/>
      <c r="AP97" s="835"/>
      <c r="AQ97" s="309"/>
      <c r="AR97" s="309" t="s">
        <v>17</v>
      </c>
      <c r="AS97" s="313">
        <f>AS74+AS96</f>
        <v>0</v>
      </c>
      <c r="AT97" s="707" t="s">
        <v>392</v>
      </c>
      <c r="AU97" s="708"/>
      <c r="AV97" s="708"/>
      <c r="AW97" s="708"/>
      <c r="AX97" s="708"/>
      <c r="AY97" s="708"/>
      <c r="AZ97" s="708"/>
      <c r="BA97" s="835"/>
      <c r="BB97" s="835"/>
      <c r="BC97" s="835"/>
      <c r="BD97" s="835"/>
      <c r="BE97" s="835"/>
      <c r="BF97" s="309"/>
      <c r="BG97" s="309" t="s">
        <v>17</v>
      </c>
      <c r="BH97" s="313">
        <f>BH74+BH96</f>
        <v>0</v>
      </c>
      <c r="BI97" s="707" t="s">
        <v>392</v>
      </c>
      <c r="BJ97" s="708"/>
      <c r="BK97" s="708"/>
      <c r="BL97" s="708"/>
      <c r="BM97" s="708"/>
      <c r="BN97" s="708"/>
      <c r="BO97" s="708"/>
      <c r="BP97" s="835"/>
      <c r="BQ97" s="835"/>
      <c r="BR97" s="835"/>
      <c r="BS97" s="835"/>
      <c r="BT97" s="835"/>
      <c r="BU97" s="309"/>
      <c r="BV97" s="309" t="s">
        <v>17</v>
      </c>
      <c r="BW97" s="313">
        <f>BW74+BW96</f>
        <v>0</v>
      </c>
    </row>
    <row r="98" spans="1:75" s="20" customFormat="1" ht="15.95" customHeight="1" x14ac:dyDescent="0.2">
      <c r="B98" s="51"/>
      <c r="C98" s="700"/>
      <c r="D98" s="700"/>
      <c r="E98" s="700"/>
      <c r="F98" s="700"/>
      <c r="G98" s="700"/>
      <c r="H98" s="700"/>
      <c r="J98" s="51"/>
      <c r="K98" s="59"/>
      <c r="L98" s="59"/>
      <c r="M98" s="51"/>
      <c r="N98" s="59"/>
      <c r="O98" s="59"/>
      <c r="Q98" s="51"/>
      <c r="R98" s="59"/>
      <c r="S98" s="59"/>
      <c r="T98" s="59"/>
      <c r="U98" s="59"/>
      <c r="V98" s="59"/>
      <c r="W98" s="59"/>
      <c r="Y98" s="51"/>
      <c r="Z98" s="59"/>
      <c r="AA98" s="59"/>
      <c r="AB98" s="51"/>
      <c r="AC98" s="59"/>
      <c r="AD98" s="59"/>
      <c r="AF98" s="51"/>
      <c r="AG98" s="59"/>
      <c r="AH98" s="59"/>
      <c r="AI98" s="59"/>
      <c r="AJ98" s="59"/>
      <c r="AK98" s="59"/>
      <c r="AL98" s="59"/>
      <c r="AN98" s="51"/>
      <c r="AO98" s="59"/>
      <c r="AP98" s="59"/>
      <c r="AQ98" s="51"/>
      <c r="AR98" s="59"/>
      <c r="AS98" s="59"/>
      <c r="AU98" s="51"/>
      <c r="AV98" s="59"/>
      <c r="AW98" s="59"/>
      <c r="AX98" s="59"/>
      <c r="AY98" s="59"/>
      <c r="AZ98" s="59"/>
      <c r="BA98" s="59"/>
      <c r="BC98" s="51"/>
      <c r="BD98" s="59"/>
      <c r="BE98" s="59"/>
      <c r="BF98" s="51"/>
      <c r="BG98" s="59"/>
      <c r="BH98" s="59"/>
      <c r="BJ98" s="51"/>
      <c r="BK98" s="59"/>
      <c r="BL98" s="59"/>
      <c r="BM98" s="59"/>
      <c r="BN98" s="59"/>
      <c r="BO98" s="59"/>
      <c r="BP98" s="59"/>
      <c r="BR98" s="51"/>
      <c r="BS98" s="59"/>
      <c r="BT98" s="59"/>
      <c r="BU98" s="51"/>
      <c r="BV98" s="59"/>
      <c r="BW98" s="59"/>
    </row>
    <row r="99" spans="1:75" s="20" customFormat="1" ht="15.95" customHeight="1" x14ac:dyDescent="0.2">
      <c r="A99" s="87"/>
      <c r="B99" s="51"/>
      <c r="H99" s="59"/>
      <c r="J99" s="51"/>
      <c r="K99" s="130"/>
      <c r="L99" s="130"/>
      <c r="M99" s="51"/>
      <c r="N99" s="130"/>
      <c r="O99" s="130"/>
      <c r="P99" s="87"/>
      <c r="Q99" s="51"/>
      <c r="W99" s="59"/>
      <c r="Y99" s="51"/>
      <c r="Z99" s="130"/>
      <c r="AA99" s="130"/>
      <c r="AB99" s="51"/>
      <c r="AC99" s="130"/>
      <c r="AD99" s="130"/>
      <c r="AE99" s="87"/>
      <c r="AF99" s="51"/>
      <c r="AL99" s="59"/>
      <c r="AN99" s="51"/>
      <c r="AO99" s="130"/>
      <c r="AP99" s="130"/>
      <c r="AQ99" s="51"/>
      <c r="AR99" s="130"/>
      <c r="AS99" s="130"/>
      <c r="AT99" s="87"/>
      <c r="AU99" s="51"/>
      <c r="BA99" s="59"/>
      <c r="BC99" s="51"/>
      <c r="BD99" s="130"/>
      <c r="BE99" s="130"/>
      <c r="BF99" s="51"/>
      <c r="BG99" s="130"/>
      <c r="BH99" s="130"/>
      <c r="BI99" s="87"/>
      <c r="BJ99" s="51"/>
      <c r="BP99" s="59"/>
      <c r="BR99" s="51"/>
      <c r="BS99" s="130"/>
      <c r="BT99" s="130"/>
      <c r="BU99" s="51"/>
      <c r="BV99" s="130"/>
      <c r="BW99" s="130"/>
    </row>
    <row r="100" spans="1:75" s="20" customFormat="1" ht="15.95" customHeight="1" x14ac:dyDescent="0.2">
      <c r="A100" s="87"/>
      <c r="B100" s="51"/>
      <c r="H100" s="59"/>
      <c r="J100" s="51"/>
      <c r="K100" s="130"/>
      <c r="L100" s="130"/>
      <c r="M100" s="51"/>
      <c r="N100" s="130"/>
      <c r="O100" s="130"/>
      <c r="P100" s="87"/>
      <c r="Q100" s="51"/>
      <c r="W100" s="59"/>
      <c r="Y100" s="51"/>
      <c r="Z100" s="130"/>
      <c r="AA100" s="130"/>
      <c r="AB100" s="51"/>
      <c r="AC100" s="130"/>
      <c r="AD100" s="130"/>
      <c r="AE100" s="87"/>
      <c r="AF100" s="51"/>
      <c r="AL100" s="59"/>
      <c r="AN100" s="51"/>
      <c r="AO100" s="130"/>
      <c r="AP100" s="130"/>
      <c r="AQ100" s="51"/>
      <c r="AR100" s="130"/>
      <c r="AS100" s="130"/>
      <c r="AT100" s="87"/>
      <c r="AU100" s="51"/>
      <c r="BA100" s="59"/>
      <c r="BC100" s="51"/>
      <c r="BD100" s="130"/>
      <c r="BE100" s="130"/>
      <c r="BF100" s="51"/>
      <c r="BG100" s="130"/>
      <c r="BH100" s="130"/>
      <c r="BI100" s="87"/>
      <c r="BJ100" s="51"/>
      <c r="BP100" s="59"/>
      <c r="BR100" s="51"/>
      <c r="BS100" s="130"/>
      <c r="BT100" s="130"/>
      <c r="BU100" s="51"/>
      <c r="BV100" s="130"/>
      <c r="BW100" s="130"/>
    </row>
    <row r="101" spans="1:75" s="20" customFormat="1" ht="15.95" customHeight="1" x14ac:dyDescent="0.2">
      <c r="A101" s="86"/>
      <c r="B101" s="51"/>
      <c r="C101" s="700"/>
      <c r="D101" s="701"/>
      <c r="E101" s="701"/>
      <c r="F101" s="701"/>
      <c r="G101" s="701"/>
      <c r="H101" s="701"/>
      <c r="J101" s="59"/>
      <c r="K101" s="59"/>
      <c r="L101" s="59"/>
      <c r="M101" s="59"/>
      <c r="N101" s="59"/>
      <c r="O101" s="59"/>
      <c r="P101" s="86"/>
      <c r="Q101" s="51"/>
      <c r="R101" s="59"/>
      <c r="S101" s="59"/>
      <c r="T101" s="59"/>
      <c r="U101" s="59"/>
      <c r="V101" s="59"/>
      <c r="W101" s="59"/>
      <c r="Y101" s="59"/>
      <c r="Z101" s="59"/>
      <c r="AA101" s="59"/>
      <c r="AB101" s="59"/>
      <c r="AC101" s="59"/>
      <c r="AD101" s="59"/>
      <c r="AE101" s="86"/>
      <c r="AF101" s="51"/>
      <c r="AG101" s="59"/>
      <c r="AH101" s="59"/>
      <c r="AI101" s="59"/>
      <c r="AJ101" s="59"/>
      <c r="AK101" s="59"/>
      <c r="AL101" s="59"/>
      <c r="AN101" s="59"/>
      <c r="AO101" s="59"/>
      <c r="AP101" s="59"/>
      <c r="AQ101" s="59"/>
      <c r="AR101" s="59"/>
      <c r="AS101" s="59"/>
      <c r="AT101" s="86"/>
      <c r="AU101" s="51"/>
      <c r="AV101" s="59"/>
      <c r="AW101" s="59"/>
      <c r="AX101" s="59"/>
      <c r="AY101" s="59"/>
      <c r="AZ101" s="59"/>
      <c r="BA101" s="59"/>
      <c r="BC101" s="59"/>
      <c r="BD101" s="59"/>
      <c r="BE101" s="59"/>
      <c r="BF101" s="59"/>
      <c r="BG101" s="59"/>
      <c r="BH101" s="59"/>
      <c r="BI101" s="86"/>
      <c r="BJ101" s="51"/>
      <c r="BK101" s="59"/>
      <c r="BL101" s="59"/>
      <c r="BM101" s="59"/>
      <c r="BN101" s="59"/>
      <c r="BO101" s="59"/>
      <c r="BP101" s="59"/>
      <c r="BR101" s="59"/>
      <c r="BS101" s="59"/>
      <c r="BT101" s="59"/>
      <c r="BU101" s="59"/>
      <c r="BV101" s="59"/>
      <c r="BW101" s="59"/>
    </row>
    <row r="102" spans="1:75" s="20" customFormat="1" ht="15.95" customHeight="1" x14ac:dyDescent="0.2">
      <c r="B102" s="51"/>
      <c r="C102" s="700"/>
      <c r="D102" s="701"/>
      <c r="E102" s="701"/>
      <c r="F102" s="701"/>
      <c r="G102" s="701"/>
      <c r="H102" s="701"/>
      <c r="J102" s="59"/>
      <c r="K102" s="59"/>
      <c r="L102" s="59"/>
      <c r="M102" s="59"/>
      <c r="N102" s="59"/>
      <c r="O102" s="59"/>
      <c r="Q102" s="51"/>
      <c r="R102" s="59"/>
      <c r="S102" s="59"/>
      <c r="T102" s="59"/>
      <c r="U102" s="59"/>
      <c r="V102" s="59"/>
      <c r="W102" s="59"/>
      <c r="Y102" s="59"/>
      <c r="Z102" s="59"/>
      <c r="AA102" s="59"/>
      <c r="AB102" s="59"/>
      <c r="AC102" s="59"/>
      <c r="AD102" s="59"/>
      <c r="AF102" s="51"/>
      <c r="AG102" s="59"/>
      <c r="AH102" s="59"/>
      <c r="AI102" s="59"/>
      <c r="AJ102" s="59"/>
      <c r="AK102" s="59"/>
      <c r="AL102" s="59"/>
      <c r="AN102" s="59"/>
      <c r="AO102" s="59"/>
      <c r="AP102" s="59"/>
      <c r="AQ102" s="59"/>
      <c r="AR102" s="59"/>
      <c r="AS102" s="59"/>
      <c r="AU102" s="51"/>
      <c r="AV102" s="59"/>
      <c r="AW102" s="59"/>
      <c r="AX102" s="59"/>
      <c r="AY102" s="59"/>
      <c r="AZ102" s="59"/>
      <c r="BA102" s="59"/>
      <c r="BC102" s="59"/>
      <c r="BD102" s="59"/>
      <c r="BE102" s="59"/>
      <c r="BF102" s="59"/>
      <c r="BG102" s="59"/>
      <c r="BH102" s="59"/>
      <c r="BJ102" s="51"/>
      <c r="BK102" s="59"/>
      <c r="BL102" s="59"/>
      <c r="BM102" s="59"/>
      <c r="BN102" s="59"/>
      <c r="BO102" s="59"/>
      <c r="BP102" s="59"/>
      <c r="BR102" s="59"/>
      <c r="BS102" s="59"/>
      <c r="BT102" s="59"/>
      <c r="BU102" s="59"/>
      <c r="BV102" s="59"/>
      <c r="BW102" s="59"/>
    </row>
    <row r="103" spans="1:75" s="20" customFormat="1" ht="15.95" customHeight="1" x14ac:dyDescent="0.2">
      <c r="A103" s="87"/>
      <c r="B103" s="51"/>
      <c r="H103" s="59"/>
      <c r="J103" s="51"/>
      <c r="K103" s="130"/>
      <c r="L103" s="130"/>
      <c r="M103" s="51"/>
      <c r="N103" s="130"/>
      <c r="O103" s="130"/>
      <c r="P103" s="87"/>
      <c r="Q103" s="51"/>
      <c r="W103" s="59"/>
      <c r="Y103" s="51"/>
      <c r="Z103" s="130"/>
      <c r="AA103" s="130"/>
      <c r="AB103" s="51"/>
      <c r="AC103" s="130"/>
      <c r="AD103" s="130"/>
      <c r="AE103" s="87"/>
      <c r="AF103" s="51"/>
      <c r="AL103" s="59"/>
      <c r="AN103" s="51"/>
      <c r="AO103" s="130"/>
      <c r="AP103" s="130"/>
      <c r="AQ103" s="51"/>
      <c r="AR103" s="130"/>
      <c r="AS103" s="130"/>
      <c r="AT103" s="87"/>
      <c r="AU103" s="51"/>
      <c r="BA103" s="59"/>
      <c r="BC103" s="51"/>
      <c r="BD103" s="130"/>
      <c r="BE103" s="130"/>
      <c r="BF103" s="51"/>
      <c r="BG103" s="130"/>
      <c r="BH103" s="130"/>
      <c r="BI103" s="87"/>
      <c r="BJ103" s="51"/>
      <c r="BP103" s="59"/>
      <c r="BR103" s="51"/>
      <c r="BS103" s="130"/>
      <c r="BT103" s="130"/>
      <c r="BU103" s="51"/>
      <c r="BV103" s="130"/>
      <c r="BW103" s="130"/>
    </row>
    <row r="104" spans="1:75" s="20" customFormat="1" ht="15.95" customHeight="1" x14ac:dyDescent="0.2">
      <c r="A104" s="87"/>
      <c r="B104" s="51"/>
      <c r="H104" s="59"/>
      <c r="J104" s="51"/>
      <c r="K104" s="130"/>
      <c r="L104" s="130"/>
      <c r="M104" s="51"/>
      <c r="N104" s="130"/>
      <c r="O104" s="130"/>
      <c r="P104" s="87"/>
      <c r="Q104" s="51"/>
      <c r="W104" s="59"/>
      <c r="Y104" s="51"/>
      <c r="Z104" s="130"/>
      <c r="AA104" s="130"/>
      <c r="AB104" s="51"/>
      <c r="AC104" s="130"/>
      <c r="AD104" s="130"/>
      <c r="AE104" s="87"/>
      <c r="AF104" s="51"/>
      <c r="AL104" s="59"/>
      <c r="AN104" s="51"/>
      <c r="AO104" s="130"/>
      <c r="AP104" s="130"/>
      <c r="AQ104" s="51"/>
      <c r="AR104" s="130"/>
      <c r="AS104" s="130"/>
      <c r="AT104" s="87"/>
      <c r="AU104" s="51"/>
      <c r="BA104" s="59"/>
      <c r="BC104" s="51"/>
      <c r="BD104" s="130"/>
      <c r="BE104" s="130"/>
      <c r="BF104" s="51"/>
      <c r="BG104" s="130"/>
      <c r="BH104" s="130"/>
      <c r="BI104" s="87"/>
      <c r="BJ104" s="51"/>
      <c r="BP104" s="59"/>
      <c r="BR104" s="51"/>
      <c r="BS104" s="130"/>
      <c r="BT104" s="130"/>
      <c r="BU104" s="51"/>
      <c r="BV104" s="130"/>
      <c r="BW104" s="130"/>
    </row>
    <row r="105" spans="1:75" s="20" customFormat="1" ht="15.95" customHeight="1" x14ac:dyDescent="0.2">
      <c r="A105" s="86"/>
      <c r="B105" s="51"/>
      <c r="C105" s="700"/>
      <c r="D105" s="701"/>
      <c r="E105" s="701"/>
      <c r="F105" s="701"/>
      <c r="G105" s="701"/>
      <c r="H105" s="51"/>
      <c r="J105" s="59"/>
      <c r="K105" s="59"/>
      <c r="L105" s="59"/>
      <c r="M105" s="59"/>
      <c r="N105" s="59"/>
      <c r="O105" s="59"/>
      <c r="P105" s="86"/>
      <c r="Q105" s="51"/>
      <c r="R105" s="700"/>
      <c r="S105" s="701"/>
      <c r="T105" s="701"/>
      <c r="U105" s="701"/>
      <c r="V105" s="701"/>
      <c r="W105" s="51"/>
      <c r="Y105" s="59"/>
      <c r="Z105" s="59"/>
      <c r="AA105" s="59"/>
      <c r="AB105" s="59"/>
      <c r="AC105" s="59"/>
      <c r="AD105" s="59"/>
      <c r="AE105" s="86"/>
      <c r="AF105" s="51"/>
      <c r="AG105" s="700"/>
      <c r="AH105" s="701"/>
      <c r="AI105" s="701"/>
      <c r="AJ105" s="701"/>
      <c r="AK105" s="701"/>
      <c r="AL105" s="51"/>
      <c r="AN105" s="59"/>
      <c r="AO105" s="59"/>
      <c r="AP105" s="59"/>
      <c r="AQ105" s="59"/>
      <c r="AR105" s="59"/>
      <c r="AS105" s="59"/>
      <c r="AT105" s="86"/>
      <c r="AU105" s="51"/>
      <c r="AV105" s="700"/>
      <c r="AW105" s="701"/>
      <c r="AX105" s="701"/>
      <c r="AY105" s="701"/>
      <c r="AZ105" s="701"/>
      <c r="BA105" s="51"/>
      <c r="BC105" s="59"/>
      <c r="BD105" s="59"/>
      <c r="BE105" s="59"/>
      <c r="BF105" s="59"/>
      <c r="BG105" s="59"/>
      <c r="BH105" s="59"/>
      <c r="BI105" s="86"/>
      <c r="BJ105" s="51"/>
      <c r="BK105" s="700"/>
      <c r="BL105" s="701"/>
      <c r="BM105" s="701"/>
      <c r="BN105" s="701"/>
      <c r="BO105" s="701"/>
      <c r="BP105" s="51"/>
      <c r="BR105" s="59"/>
      <c r="BS105" s="59"/>
      <c r="BT105" s="59"/>
      <c r="BU105" s="59"/>
      <c r="BV105" s="59"/>
      <c r="BW105" s="59"/>
    </row>
    <row r="106" spans="1:75" s="20" customFormat="1" ht="15.95" customHeight="1" x14ac:dyDescent="0.2">
      <c r="B106" s="51"/>
      <c r="C106" s="700"/>
      <c r="D106" s="700"/>
      <c r="E106" s="700"/>
      <c r="F106" s="700"/>
      <c r="G106" s="700"/>
      <c r="H106" s="700"/>
      <c r="J106" s="59"/>
      <c r="K106" s="59"/>
      <c r="L106" s="59"/>
      <c r="M106" s="59"/>
      <c r="N106" s="59"/>
      <c r="O106" s="59"/>
      <c r="Q106" s="51"/>
      <c r="R106" s="59"/>
      <c r="S106" s="59"/>
      <c r="T106" s="59"/>
      <c r="U106" s="59"/>
      <c r="V106" s="59"/>
      <c r="W106" s="59"/>
      <c r="Y106" s="59"/>
      <c r="Z106" s="59"/>
      <c r="AA106" s="59"/>
      <c r="AB106" s="59"/>
      <c r="AC106" s="59"/>
      <c r="AD106" s="59"/>
      <c r="AF106" s="51"/>
      <c r="AG106" s="59"/>
      <c r="AH106" s="59"/>
      <c r="AI106" s="59"/>
      <c r="AJ106" s="59"/>
      <c r="AK106" s="59"/>
      <c r="AL106" s="59"/>
      <c r="AN106" s="59"/>
      <c r="AO106" s="59"/>
      <c r="AP106" s="59"/>
      <c r="AQ106" s="59"/>
      <c r="AR106" s="59"/>
      <c r="AS106" s="59"/>
      <c r="AU106" s="51"/>
      <c r="AV106" s="59"/>
      <c r="AW106" s="59"/>
      <c r="AX106" s="59"/>
      <c r="AY106" s="59"/>
      <c r="AZ106" s="59"/>
      <c r="BA106" s="59"/>
      <c r="BC106" s="59"/>
      <c r="BD106" s="59"/>
      <c r="BE106" s="59"/>
      <c r="BF106" s="59"/>
      <c r="BG106" s="59"/>
      <c r="BH106" s="59"/>
      <c r="BJ106" s="51"/>
      <c r="BK106" s="59"/>
      <c r="BL106" s="59"/>
      <c r="BM106" s="59"/>
      <c r="BN106" s="59"/>
      <c r="BO106" s="59"/>
      <c r="BP106" s="59"/>
      <c r="BR106" s="59"/>
      <c r="BS106" s="59"/>
      <c r="BT106" s="59"/>
      <c r="BU106" s="59"/>
      <c r="BV106" s="59"/>
      <c r="BW106" s="59"/>
    </row>
    <row r="107" spans="1:75" s="20" customFormat="1" ht="15.95" customHeight="1" x14ac:dyDescent="0.2">
      <c r="A107" s="87"/>
      <c r="B107" s="51"/>
      <c r="H107" s="59"/>
      <c r="J107" s="51"/>
      <c r="K107" s="130"/>
      <c r="L107" s="130"/>
      <c r="M107" s="51"/>
      <c r="N107" s="130"/>
      <c r="O107" s="130"/>
      <c r="P107" s="87"/>
      <c r="Q107" s="51"/>
      <c r="W107" s="59"/>
      <c r="Y107" s="51"/>
      <c r="Z107" s="130"/>
      <c r="AA107" s="130"/>
      <c r="AB107" s="51"/>
      <c r="AC107" s="130"/>
      <c r="AD107" s="130"/>
      <c r="AE107" s="87"/>
      <c r="AF107" s="51"/>
      <c r="AL107" s="59"/>
      <c r="AN107" s="51"/>
      <c r="AO107" s="130"/>
      <c r="AP107" s="130"/>
      <c r="AQ107" s="51"/>
      <c r="AR107" s="130"/>
      <c r="AS107" s="130"/>
      <c r="AT107" s="87"/>
      <c r="AU107" s="51"/>
      <c r="BA107" s="59"/>
      <c r="BC107" s="51"/>
      <c r="BD107" s="130"/>
      <c r="BE107" s="130"/>
      <c r="BF107" s="51"/>
      <c r="BG107" s="130"/>
      <c r="BH107" s="130"/>
      <c r="BI107" s="87"/>
      <c r="BJ107" s="51"/>
      <c r="BP107" s="59"/>
      <c r="BR107" s="51"/>
      <c r="BS107" s="130"/>
      <c r="BT107" s="130"/>
      <c r="BU107" s="51"/>
      <c r="BV107" s="130"/>
      <c r="BW107" s="130"/>
    </row>
    <row r="108" spans="1:75" s="20" customFormat="1" ht="15.95" customHeight="1" x14ac:dyDescent="0.2">
      <c r="A108" s="87"/>
      <c r="B108" s="51"/>
      <c r="H108" s="59"/>
      <c r="J108" s="51"/>
      <c r="K108" s="130"/>
      <c r="L108" s="130"/>
      <c r="M108" s="51"/>
      <c r="N108" s="130"/>
      <c r="O108" s="130"/>
      <c r="P108" s="87"/>
      <c r="Q108" s="51"/>
      <c r="W108" s="59"/>
      <c r="Y108" s="51"/>
      <c r="Z108" s="130"/>
      <c r="AA108" s="130"/>
      <c r="AB108" s="51"/>
      <c r="AC108" s="130"/>
      <c r="AD108" s="130"/>
      <c r="AE108" s="87"/>
      <c r="AF108" s="51"/>
      <c r="AL108" s="59"/>
      <c r="AN108" s="51"/>
      <c r="AO108" s="130"/>
      <c r="AP108" s="130"/>
      <c r="AQ108" s="51"/>
      <c r="AR108" s="130"/>
      <c r="AS108" s="130"/>
      <c r="AT108" s="87"/>
      <c r="AU108" s="51"/>
      <c r="BA108" s="59"/>
      <c r="BC108" s="51"/>
      <c r="BD108" s="130"/>
      <c r="BE108" s="130"/>
      <c r="BF108" s="51"/>
      <c r="BG108" s="130"/>
      <c r="BH108" s="130"/>
      <c r="BI108" s="87"/>
      <c r="BJ108" s="51"/>
      <c r="BP108" s="59"/>
      <c r="BR108" s="51"/>
      <c r="BS108" s="130"/>
      <c r="BT108" s="130"/>
      <c r="BU108" s="51"/>
      <c r="BV108" s="130"/>
      <c r="BW108" s="130"/>
    </row>
    <row r="109" spans="1:75" s="20" customFormat="1" ht="15.95" customHeight="1" x14ac:dyDescent="0.2">
      <c r="A109" s="86"/>
      <c r="B109" s="51"/>
      <c r="C109" s="700"/>
      <c r="D109" s="701"/>
      <c r="E109" s="701"/>
      <c r="F109" s="701"/>
      <c r="G109" s="701"/>
      <c r="H109" s="701"/>
      <c r="J109" s="59"/>
      <c r="K109" s="59"/>
      <c r="L109" s="59"/>
      <c r="M109" s="59"/>
      <c r="N109" s="59"/>
      <c r="O109" s="59"/>
      <c r="P109" s="86"/>
      <c r="Q109" s="51"/>
      <c r="R109" s="59"/>
      <c r="S109" s="59"/>
      <c r="T109" s="59"/>
      <c r="U109" s="59"/>
      <c r="V109" s="59"/>
      <c r="W109" s="59"/>
      <c r="Y109" s="59"/>
      <c r="Z109" s="59"/>
      <c r="AA109" s="59"/>
      <c r="AB109" s="59"/>
      <c r="AC109" s="59"/>
      <c r="AD109" s="59"/>
      <c r="AE109" s="86"/>
      <c r="AF109" s="51"/>
      <c r="AG109" s="59"/>
      <c r="AH109" s="59"/>
      <c r="AI109" s="59"/>
      <c r="AJ109" s="59"/>
      <c r="AK109" s="59"/>
      <c r="AL109" s="59"/>
      <c r="AN109" s="59"/>
      <c r="AO109" s="59"/>
      <c r="AP109" s="59"/>
      <c r="AQ109" s="59"/>
      <c r="AR109" s="59"/>
      <c r="AS109" s="59"/>
      <c r="AT109" s="86"/>
      <c r="AU109" s="51"/>
      <c r="AV109" s="59"/>
      <c r="AW109" s="59"/>
      <c r="AX109" s="59"/>
      <c r="AY109" s="59"/>
      <c r="AZ109" s="59"/>
      <c r="BA109" s="59"/>
      <c r="BC109" s="59"/>
      <c r="BD109" s="59"/>
      <c r="BE109" s="59"/>
      <c r="BF109" s="59"/>
      <c r="BG109" s="59"/>
      <c r="BH109" s="59"/>
      <c r="BI109" s="86"/>
      <c r="BJ109" s="51"/>
      <c r="BK109" s="59"/>
      <c r="BL109" s="59"/>
      <c r="BM109" s="59"/>
      <c r="BN109" s="59"/>
      <c r="BO109" s="59"/>
      <c r="BP109" s="59"/>
      <c r="BR109" s="59"/>
      <c r="BS109" s="59"/>
      <c r="BT109" s="59"/>
      <c r="BU109" s="59"/>
      <c r="BV109" s="59"/>
      <c r="BW109" s="59"/>
    </row>
    <row r="110" spans="1:75" s="20" customFormat="1" ht="15.95" customHeight="1" x14ac:dyDescent="0.2">
      <c r="B110" s="51"/>
      <c r="C110" s="701"/>
      <c r="D110" s="701"/>
      <c r="E110" s="701"/>
      <c r="F110" s="701"/>
      <c r="G110" s="701"/>
      <c r="H110" s="701"/>
      <c r="I110" s="701"/>
      <c r="J110" s="701"/>
      <c r="K110" s="701"/>
      <c r="L110" s="131"/>
      <c r="M110" s="131"/>
      <c r="N110" s="131"/>
      <c r="O110" s="131"/>
      <c r="Q110" s="51"/>
      <c r="R110" s="131"/>
      <c r="S110" s="131"/>
      <c r="T110" s="131"/>
      <c r="U110" s="131"/>
      <c r="V110" s="131"/>
      <c r="W110" s="131"/>
      <c r="X110" s="131"/>
      <c r="Y110" s="131"/>
      <c r="Z110" s="131"/>
      <c r="AA110" s="131"/>
      <c r="AB110" s="131"/>
      <c r="AC110" s="131"/>
      <c r="AD110" s="131"/>
      <c r="AF110" s="51"/>
      <c r="AG110" s="131"/>
      <c r="AH110" s="131"/>
      <c r="AI110" s="131"/>
      <c r="AJ110" s="131"/>
      <c r="AK110" s="131"/>
      <c r="AL110" s="131"/>
      <c r="AM110" s="131"/>
      <c r="AN110" s="131"/>
      <c r="AO110" s="131"/>
      <c r="AP110" s="131"/>
      <c r="AQ110" s="131"/>
      <c r="AR110" s="131"/>
      <c r="AS110" s="131"/>
      <c r="AU110" s="51"/>
      <c r="AV110" s="131"/>
      <c r="AW110" s="131"/>
      <c r="AX110" s="131"/>
      <c r="AY110" s="131"/>
      <c r="AZ110" s="131"/>
      <c r="BA110" s="131"/>
      <c r="BB110" s="131"/>
      <c r="BC110" s="131"/>
      <c r="BD110" s="131"/>
      <c r="BE110" s="131"/>
      <c r="BF110" s="131"/>
      <c r="BG110" s="131"/>
      <c r="BH110" s="131"/>
      <c r="BJ110" s="51"/>
      <c r="BK110" s="131"/>
      <c r="BL110" s="131"/>
      <c r="BM110" s="131"/>
      <c r="BN110" s="131"/>
      <c r="BO110" s="131"/>
      <c r="BP110" s="131"/>
      <c r="BQ110" s="131"/>
      <c r="BR110" s="131"/>
      <c r="BS110" s="131"/>
      <c r="BT110" s="131"/>
      <c r="BU110" s="131"/>
      <c r="BV110" s="131"/>
      <c r="BW110" s="131"/>
    </row>
    <row r="111" spans="1:75" s="20" customFormat="1" ht="15.95" customHeight="1" x14ac:dyDescent="0.2">
      <c r="A111" s="87"/>
      <c r="B111" s="51"/>
      <c r="H111" s="59"/>
      <c r="J111" s="51"/>
      <c r="K111" s="130"/>
      <c r="L111" s="130"/>
      <c r="M111" s="51"/>
      <c r="N111" s="130"/>
      <c r="O111" s="130"/>
      <c r="P111" s="87"/>
      <c r="Q111" s="51"/>
      <c r="W111" s="59"/>
      <c r="Y111" s="51"/>
      <c r="Z111" s="130"/>
      <c r="AA111" s="130"/>
      <c r="AB111" s="51"/>
      <c r="AC111" s="130"/>
      <c r="AD111" s="130"/>
      <c r="AE111" s="87"/>
      <c r="AF111" s="51"/>
      <c r="AL111" s="59"/>
      <c r="AN111" s="51"/>
      <c r="AO111" s="130"/>
      <c r="AP111" s="130"/>
      <c r="AQ111" s="51"/>
      <c r="AR111" s="130"/>
      <c r="AS111" s="130"/>
      <c r="AT111" s="87"/>
      <c r="AU111" s="51"/>
      <c r="BA111" s="59"/>
      <c r="BC111" s="51"/>
      <c r="BD111" s="130"/>
      <c r="BE111" s="130"/>
      <c r="BF111" s="51"/>
      <c r="BG111" s="130"/>
      <c r="BH111" s="130"/>
      <c r="BI111" s="87"/>
      <c r="BJ111" s="51"/>
      <c r="BP111" s="59"/>
      <c r="BR111" s="51"/>
      <c r="BS111" s="130"/>
      <c r="BT111" s="130"/>
      <c r="BU111" s="51"/>
      <c r="BV111" s="130"/>
      <c r="BW111" s="130"/>
    </row>
    <row r="112" spans="1:75" s="20" customFormat="1" ht="15.95" customHeight="1" x14ac:dyDescent="0.2">
      <c r="A112" s="87"/>
      <c r="B112" s="51"/>
      <c r="H112" s="59"/>
      <c r="J112" s="51"/>
      <c r="K112" s="130"/>
      <c r="L112" s="130"/>
      <c r="M112" s="51"/>
      <c r="N112" s="130"/>
      <c r="O112" s="130"/>
      <c r="P112" s="87"/>
      <c r="Q112" s="51"/>
      <c r="W112" s="59"/>
      <c r="Y112" s="51"/>
      <c r="Z112" s="130"/>
      <c r="AA112" s="130"/>
      <c r="AB112" s="51"/>
      <c r="AC112" s="130"/>
      <c r="AD112" s="130"/>
      <c r="AE112" s="87"/>
      <c r="AF112" s="51"/>
      <c r="AL112" s="59"/>
      <c r="AN112" s="51"/>
      <c r="AO112" s="130"/>
      <c r="AP112" s="130"/>
      <c r="AQ112" s="51"/>
      <c r="AR112" s="130"/>
      <c r="AS112" s="130"/>
      <c r="AT112" s="87"/>
      <c r="AU112" s="51"/>
      <c r="BA112" s="59"/>
      <c r="BC112" s="51"/>
      <c r="BD112" s="130"/>
      <c r="BE112" s="130"/>
      <c r="BF112" s="51"/>
      <c r="BG112" s="130"/>
      <c r="BH112" s="130"/>
      <c r="BI112" s="87"/>
      <c r="BJ112" s="51"/>
      <c r="BP112" s="59"/>
      <c r="BR112" s="51"/>
      <c r="BS112" s="130"/>
      <c r="BT112" s="130"/>
      <c r="BU112" s="51"/>
      <c r="BV112" s="130"/>
      <c r="BW112" s="130"/>
    </row>
    <row r="113" spans="1:75" s="20" customFormat="1" ht="15.95" customHeight="1" x14ac:dyDescent="0.2">
      <c r="A113" s="86"/>
      <c r="B113" s="51"/>
      <c r="C113" s="700"/>
      <c r="D113" s="701"/>
      <c r="E113" s="701"/>
      <c r="F113" s="701"/>
      <c r="G113" s="701"/>
      <c r="H113" s="701"/>
      <c r="J113" s="59"/>
      <c r="K113" s="59"/>
      <c r="L113" s="59"/>
      <c r="M113" s="59"/>
      <c r="N113" s="59"/>
      <c r="O113" s="59"/>
      <c r="P113" s="86"/>
      <c r="Q113" s="51"/>
      <c r="R113" s="59"/>
      <c r="S113" s="59"/>
      <c r="T113" s="59"/>
      <c r="U113" s="59"/>
      <c r="V113" s="59"/>
      <c r="W113" s="59"/>
      <c r="Y113" s="59"/>
      <c r="Z113" s="59"/>
      <c r="AA113" s="59"/>
      <c r="AB113" s="59"/>
      <c r="AC113" s="59"/>
      <c r="AD113" s="59"/>
      <c r="AE113" s="86"/>
      <c r="AF113" s="51"/>
      <c r="AG113" s="59"/>
      <c r="AH113" s="59"/>
      <c r="AI113" s="59"/>
      <c r="AJ113" s="59"/>
      <c r="AK113" s="59"/>
      <c r="AL113" s="59"/>
      <c r="AN113" s="59"/>
      <c r="AO113" s="59"/>
      <c r="AP113" s="59"/>
      <c r="AQ113" s="59"/>
      <c r="AR113" s="59"/>
      <c r="AS113" s="59"/>
      <c r="AT113" s="86"/>
      <c r="AU113" s="51"/>
      <c r="AV113" s="59"/>
      <c r="AW113" s="59"/>
      <c r="AX113" s="59"/>
      <c r="AY113" s="59"/>
      <c r="AZ113" s="59"/>
      <c r="BA113" s="59"/>
      <c r="BC113" s="59"/>
      <c r="BD113" s="59"/>
      <c r="BE113" s="59"/>
      <c r="BF113" s="59"/>
      <c r="BG113" s="59"/>
      <c r="BH113" s="59"/>
      <c r="BI113" s="86"/>
      <c r="BJ113" s="51"/>
      <c r="BK113" s="59"/>
      <c r="BL113" s="59"/>
      <c r="BM113" s="59"/>
      <c r="BN113" s="59"/>
      <c r="BO113" s="59"/>
      <c r="BP113" s="59"/>
      <c r="BR113" s="59"/>
      <c r="BS113" s="59"/>
      <c r="BT113" s="59"/>
      <c r="BU113" s="59"/>
      <c r="BV113" s="59"/>
      <c r="BW113" s="59"/>
    </row>
    <row r="114" spans="1:75" s="20" customFormat="1" ht="15.95" customHeight="1" x14ac:dyDescent="0.2">
      <c r="B114" s="51"/>
      <c r="C114" s="700"/>
      <c r="D114" s="701"/>
      <c r="E114" s="701"/>
      <c r="F114" s="701"/>
      <c r="G114" s="701"/>
      <c r="H114" s="51"/>
      <c r="J114" s="59"/>
      <c r="K114" s="59"/>
      <c r="L114" s="59"/>
      <c r="M114" s="59"/>
      <c r="N114" s="59"/>
      <c r="O114" s="59"/>
      <c r="Q114" s="51"/>
      <c r="R114" s="700"/>
      <c r="S114" s="701"/>
      <c r="T114" s="701"/>
      <c r="U114" s="701"/>
      <c r="V114" s="701"/>
      <c r="W114" s="51"/>
      <c r="Y114" s="59"/>
      <c r="Z114" s="59"/>
      <c r="AA114" s="59"/>
      <c r="AB114" s="59"/>
      <c r="AC114" s="59"/>
      <c r="AD114" s="59"/>
      <c r="AF114" s="51"/>
      <c r="AG114" s="700"/>
      <c r="AH114" s="701"/>
      <c r="AI114" s="701"/>
      <c r="AJ114" s="701"/>
      <c r="AK114" s="701"/>
      <c r="AL114" s="51"/>
      <c r="AN114" s="59"/>
      <c r="AO114" s="59"/>
      <c r="AP114" s="59"/>
      <c r="AQ114" s="59"/>
      <c r="AR114" s="59"/>
      <c r="AS114" s="59"/>
      <c r="AU114" s="51"/>
      <c r="AV114" s="700"/>
      <c r="AW114" s="701"/>
      <c r="AX114" s="701"/>
      <c r="AY114" s="701"/>
      <c r="AZ114" s="701"/>
      <c r="BA114" s="51"/>
      <c r="BC114" s="59"/>
      <c r="BD114" s="59"/>
      <c r="BE114" s="59"/>
      <c r="BF114" s="59"/>
      <c r="BG114" s="59"/>
      <c r="BH114" s="59"/>
      <c r="BJ114" s="51"/>
      <c r="BK114" s="700"/>
      <c r="BL114" s="701"/>
      <c r="BM114" s="701"/>
      <c r="BN114" s="701"/>
      <c r="BO114" s="701"/>
      <c r="BP114" s="51"/>
      <c r="BR114" s="59"/>
      <c r="BS114" s="59"/>
      <c r="BT114" s="59"/>
      <c r="BU114" s="59"/>
      <c r="BV114" s="59"/>
      <c r="BW114" s="59"/>
    </row>
    <row r="115" spans="1:75" s="20" customFormat="1" ht="15.95" customHeight="1" x14ac:dyDescent="0.2">
      <c r="A115" s="87"/>
      <c r="B115" s="51"/>
      <c r="H115" s="59"/>
      <c r="J115" s="51"/>
      <c r="K115" s="130"/>
      <c r="L115" s="130"/>
      <c r="M115" s="51"/>
      <c r="N115" s="130"/>
      <c r="O115" s="130"/>
      <c r="P115" s="87"/>
      <c r="Q115" s="51"/>
      <c r="W115" s="59"/>
      <c r="Y115" s="51"/>
      <c r="Z115" s="130"/>
      <c r="AA115" s="130"/>
      <c r="AB115" s="51"/>
      <c r="AC115" s="130"/>
      <c r="AD115" s="130"/>
      <c r="AE115" s="87"/>
      <c r="AF115" s="51"/>
      <c r="AL115" s="59"/>
      <c r="AN115" s="51"/>
      <c r="AO115" s="130"/>
      <c r="AP115" s="130"/>
      <c r="AQ115" s="51"/>
      <c r="AR115" s="130"/>
      <c r="AS115" s="130"/>
      <c r="AT115" s="87"/>
      <c r="AU115" s="51"/>
      <c r="BA115" s="59"/>
      <c r="BC115" s="51"/>
      <c r="BD115" s="130"/>
      <c r="BE115" s="130"/>
      <c r="BF115" s="51"/>
      <c r="BG115" s="130"/>
      <c r="BH115" s="130"/>
      <c r="BI115" s="87"/>
      <c r="BJ115" s="51"/>
      <c r="BP115" s="59"/>
      <c r="BR115" s="51"/>
      <c r="BS115" s="130"/>
      <c r="BT115" s="130"/>
      <c r="BU115" s="51"/>
      <c r="BV115" s="130"/>
      <c r="BW115" s="130"/>
    </row>
    <row r="116" spans="1:75" s="20" customFormat="1" ht="15.95" customHeight="1" x14ac:dyDescent="0.2">
      <c r="A116" s="87"/>
      <c r="B116" s="51"/>
      <c r="H116" s="59"/>
      <c r="J116" s="51"/>
      <c r="K116" s="130"/>
      <c r="L116" s="130"/>
      <c r="M116" s="51"/>
      <c r="N116" s="130"/>
      <c r="O116" s="130"/>
      <c r="P116" s="87"/>
      <c r="Q116" s="51"/>
      <c r="W116" s="59"/>
      <c r="Y116" s="51"/>
      <c r="Z116" s="130"/>
      <c r="AA116" s="130"/>
      <c r="AB116" s="51"/>
      <c r="AC116" s="130"/>
      <c r="AD116" s="130"/>
      <c r="AE116" s="87"/>
      <c r="AF116" s="51"/>
      <c r="AL116" s="59"/>
      <c r="AN116" s="51"/>
      <c r="AO116" s="130"/>
      <c r="AP116" s="130"/>
      <c r="AQ116" s="51"/>
      <c r="AR116" s="130"/>
      <c r="AS116" s="130"/>
      <c r="AT116" s="87"/>
      <c r="AU116" s="51"/>
      <c r="BA116" s="59"/>
      <c r="BC116" s="51"/>
      <c r="BD116" s="130"/>
      <c r="BE116" s="130"/>
      <c r="BF116" s="51"/>
      <c r="BG116" s="130"/>
      <c r="BH116" s="130"/>
      <c r="BI116" s="87"/>
      <c r="BJ116" s="51"/>
      <c r="BP116" s="59"/>
      <c r="BR116" s="51"/>
      <c r="BS116" s="130"/>
      <c r="BT116" s="130"/>
      <c r="BU116" s="51"/>
      <c r="BV116" s="130"/>
      <c r="BW116" s="130"/>
    </row>
    <row r="117" spans="1:75" s="20" customFormat="1" ht="15.95" customHeight="1" x14ac:dyDescent="0.2">
      <c r="A117" s="86"/>
      <c r="B117" s="51"/>
      <c r="C117" s="700"/>
      <c r="D117" s="701"/>
      <c r="E117" s="701"/>
      <c r="F117" s="701"/>
      <c r="G117" s="701"/>
      <c r="H117" s="51"/>
      <c r="J117" s="59"/>
      <c r="K117" s="59"/>
      <c r="L117" s="59"/>
      <c r="M117" s="59"/>
      <c r="N117" s="59"/>
      <c r="O117" s="59"/>
      <c r="P117" s="86"/>
      <c r="Q117" s="51"/>
      <c r="R117" s="700"/>
      <c r="S117" s="701"/>
      <c r="T117" s="701"/>
      <c r="U117" s="701"/>
      <c r="V117" s="701"/>
      <c r="W117" s="51"/>
      <c r="Y117" s="59"/>
      <c r="Z117" s="59"/>
      <c r="AA117" s="59"/>
      <c r="AB117" s="59"/>
      <c r="AC117" s="59"/>
      <c r="AD117" s="59"/>
      <c r="AE117" s="86"/>
      <c r="AF117" s="51"/>
      <c r="AG117" s="700"/>
      <c r="AH117" s="701"/>
      <c r="AI117" s="701"/>
      <c r="AJ117" s="701"/>
      <c r="AK117" s="701"/>
      <c r="AL117" s="51"/>
      <c r="AN117" s="59"/>
      <c r="AO117" s="59"/>
      <c r="AP117" s="59"/>
      <c r="AQ117" s="59"/>
      <c r="AR117" s="59"/>
      <c r="AS117" s="59"/>
      <c r="AT117" s="86"/>
      <c r="AU117" s="51"/>
      <c r="AV117" s="700"/>
      <c r="AW117" s="701"/>
      <c r="AX117" s="701"/>
      <c r="AY117" s="701"/>
      <c r="AZ117" s="701"/>
      <c r="BA117" s="51"/>
      <c r="BC117" s="59"/>
      <c r="BD117" s="59"/>
      <c r="BE117" s="59"/>
      <c r="BF117" s="59"/>
      <c r="BG117" s="59"/>
      <c r="BH117" s="59"/>
      <c r="BI117" s="86"/>
      <c r="BJ117" s="51"/>
      <c r="BK117" s="700"/>
      <c r="BL117" s="701"/>
      <c r="BM117" s="701"/>
      <c r="BN117" s="701"/>
      <c r="BO117" s="701"/>
      <c r="BP117" s="51"/>
      <c r="BR117" s="59"/>
      <c r="BS117" s="59"/>
      <c r="BT117" s="59"/>
      <c r="BU117" s="59"/>
      <c r="BV117" s="59"/>
      <c r="BW117" s="59"/>
    </row>
    <row r="118" spans="1:75" s="20" customFormat="1" ht="15.95" customHeight="1" x14ac:dyDescent="0.2">
      <c r="B118" s="51"/>
      <c r="C118" s="701"/>
      <c r="D118" s="701"/>
      <c r="E118" s="701"/>
      <c r="F118" s="701"/>
      <c r="G118" s="701"/>
      <c r="H118" s="701"/>
      <c r="J118" s="59"/>
      <c r="K118" s="59"/>
      <c r="L118" s="59"/>
      <c r="M118" s="59"/>
      <c r="N118" s="59"/>
      <c r="O118" s="59"/>
      <c r="Q118" s="51"/>
      <c r="R118" s="59"/>
      <c r="S118" s="59"/>
      <c r="T118" s="59"/>
      <c r="U118" s="59"/>
      <c r="V118" s="59"/>
      <c r="W118" s="59"/>
      <c r="Y118" s="59"/>
      <c r="Z118" s="59"/>
      <c r="AA118" s="59"/>
      <c r="AB118" s="59"/>
      <c r="AC118" s="59"/>
      <c r="AD118" s="59"/>
      <c r="AF118" s="51"/>
      <c r="AG118" s="59"/>
      <c r="AH118" s="59"/>
      <c r="AI118" s="59"/>
      <c r="AJ118" s="59"/>
      <c r="AK118" s="59"/>
      <c r="AL118" s="59"/>
      <c r="AN118" s="59"/>
      <c r="AO118" s="59"/>
      <c r="AP118" s="59"/>
      <c r="AQ118" s="59"/>
      <c r="AR118" s="59"/>
      <c r="AS118" s="59"/>
      <c r="AU118" s="51"/>
      <c r="AV118" s="59"/>
      <c r="AW118" s="59"/>
      <c r="AX118" s="59"/>
      <c r="AY118" s="59"/>
      <c r="AZ118" s="59"/>
      <c r="BA118" s="59"/>
      <c r="BC118" s="59"/>
      <c r="BD118" s="59"/>
      <c r="BE118" s="59"/>
      <c r="BF118" s="59"/>
      <c r="BG118" s="59"/>
      <c r="BH118" s="59"/>
      <c r="BJ118" s="51"/>
      <c r="BK118" s="59"/>
      <c r="BL118" s="59"/>
      <c r="BM118" s="59"/>
      <c r="BN118" s="59"/>
      <c r="BO118" s="59"/>
      <c r="BP118" s="59"/>
      <c r="BR118" s="59"/>
      <c r="BS118" s="59"/>
      <c r="BT118" s="59"/>
      <c r="BU118" s="59"/>
      <c r="BV118" s="59"/>
      <c r="BW118" s="59"/>
    </row>
    <row r="119" spans="1:75" s="20" customFormat="1" ht="15.95" customHeight="1" x14ac:dyDescent="0.2">
      <c r="A119" s="87"/>
      <c r="B119" s="51"/>
      <c r="H119" s="59"/>
      <c r="J119" s="51"/>
      <c r="K119" s="130"/>
      <c r="L119" s="130"/>
      <c r="M119" s="51"/>
      <c r="N119" s="130"/>
      <c r="O119" s="130"/>
      <c r="P119" s="87"/>
      <c r="Q119" s="51"/>
      <c r="W119" s="59"/>
      <c r="Y119" s="51"/>
      <c r="Z119" s="130"/>
      <c r="AA119" s="130"/>
      <c r="AB119" s="51"/>
      <c r="AC119" s="130"/>
      <c r="AD119" s="130"/>
      <c r="AE119" s="87"/>
      <c r="AF119" s="51"/>
      <c r="AL119" s="59"/>
      <c r="AN119" s="51"/>
      <c r="AO119" s="130"/>
      <c r="AP119" s="130"/>
      <c r="AQ119" s="51"/>
      <c r="AR119" s="130"/>
      <c r="AS119" s="130"/>
      <c r="AT119" s="87"/>
      <c r="AU119" s="51"/>
      <c r="BA119" s="59"/>
      <c r="BC119" s="51"/>
      <c r="BD119" s="130"/>
      <c r="BE119" s="130"/>
      <c r="BF119" s="51"/>
      <c r="BG119" s="130"/>
      <c r="BH119" s="130"/>
      <c r="BI119" s="87"/>
      <c r="BJ119" s="51"/>
      <c r="BP119" s="59"/>
      <c r="BR119" s="51"/>
      <c r="BS119" s="130"/>
      <c r="BT119" s="130"/>
      <c r="BU119" s="51"/>
      <c r="BV119" s="130"/>
      <c r="BW119" s="130"/>
    </row>
    <row r="120" spans="1:75" s="20" customFormat="1" ht="15.95" customHeight="1" x14ac:dyDescent="0.2">
      <c r="A120" s="87"/>
      <c r="B120" s="51"/>
      <c r="H120" s="59"/>
      <c r="J120" s="51"/>
      <c r="K120" s="130"/>
      <c r="L120" s="130"/>
      <c r="M120" s="51"/>
      <c r="N120" s="130"/>
      <c r="O120" s="130"/>
      <c r="P120" s="87"/>
      <c r="Q120" s="51"/>
      <c r="W120" s="59"/>
      <c r="Y120" s="51"/>
      <c r="Z120" s="130"/>
      <c r="AA120" s="130"/>
      <c r="AB120" s="51"/>
      <c r="AC120" s="130"/>
      <c r="AD120" s="130"/>
      <c r="AE120" s="87"/>
      <c r="AF120" s="51"/>
      <c r="AL120" s="59"/>
      <c r="AN120" s="51"/>
      <c r="AO120" s="130"/>
      <c r="AP120" s="130"/>
      <c r="AQ120" s="51"/>
      <c r="AR120" s="130"/>
      <c r="AS120" s="130"/>
      <c r="AT120" s="87"/>
      <c r="AU120" s="51"/>
      <c r="BA120" s="59"/>
      <c r="BC120" s="51"/>
      <c r="BD120" s="130"/>
      <c r="BE120" s="130"/>
      <c r="BF120" s="51"/>
      <c r="BG120" s="130"/>
      <c r="BH120" s="130"/>
      <c r="BI120" s="87"/>
      <c r="BJ120" s="51"/>
      <c r="BP120" s="59"/>
      <c r="BR120" s="51"/>
      <c r="BS120" s="130"/>
      <c r="BT120" s="130"/>
      <c r="BU120" s="51"/>
      <c r="BV120" s="130"/>
      <c r="BW120" s="130"/>
    </row>
    <row r="121" spans="1:75" s="20" customFormat="1" ht="15.95" customHeight="1" x14ac:dyDescent="0.2">
      <c r="A121" s="86"/>
      <c r="B121" s="51"/>
      <c r="C121" s="700"/>
      <c r="D121" s="701"/>
      <c r="E121" s="701"/>
      <c r="F121" s="701"/>
      <c r="G121" s="701"/>
      <c r="H121" s="51"/>
      <c r="J121" s="59"/>
      <c r="K121" s="59"/>
      <c r="L121" s="59"/>
      <c r="M121" s="59"/>
      <c r="N121" s="59"/>
      <c r="O121" s="59"/>
      <c r="P121" s="86"/>
      <c r="Q121" s="51"/>
      <c r="R121" s="700"/>
      <c r="S121" s="701"/>
      <c r="T121" s="701"/>
      <c r="U121" s="701"/>
      <c r="V121" s="701"/>
      <c r="W121" s="51"/>
      <c r="Y121" s="59"/>
      <c r="Z121" s="59"/>
      <c r="AA121" s="59"/>
      <c r="AB121" s="59"/>
      <c r="AC121" s="59"/>
      <c r="AD121" s="59"/>
      <c r="AE121" s="86"/>
      <c r="AF121" s="51"/>
      <c r="AG121" s="700"/>
      <c r="AH121" s="701"/>
      <c r="AI121" s="701"/>
      <c r="AJ121" s="701"/>
      <c r="AK121" s="701"/>
      <c r="AL121" s="51"/>
      <c r="AN121" s="59"/>
      <c r="AO121" s="59"/>
      <c r="AP121" s="59"/>
      <c r="AQ121" s="59"/>
      <c r="AR121" s="59"/>
      <c r="AS121" s="59"/>
      <c r="AT121" s="86"/>
      <c r="AU121" s="51"/>
      <c r="AV121" s="700"/>
      <c r="AW121" s="701"/>
      <c r="AX121" s="701"/>
      <c r="AY121" s="701"/>
      <c r="AZ121" s="701"/>
      <c r="BA121" s="51"/>
      <c r="BC121" s="59"/>
      <c r="BD121" s="59"/>
      <c r="BE121" s="59"/>
      <c r="BF121" s="59"/>
      <c r="BG121" s="59"/>
      <c r="BH121" s="59"/>
      <c r="BI121" s="86"/>
      <c r="BJ121" s="51"/>
      <c r="BK121" s="700"/>
      <c r="BL121" s="701"/>
      <c r="BM121" s="701"/>
      <c r="BN121" s="701"/>
      <c r="BO121" s="701"/>
      <c r="BP121" s="51"/>
      <c r="BR121" s="59"/>
      <c r="BS121" s="59"/>
      <c r="BT121" s="59"/>
      <c r="BU121" s="59"/>
      <c r="BV121" s="59"/>
      <c r="BW121" s="59"/>
    </row>
    <row r="122" spans="1:75" s="20" customFormat="1" ht="15.95" customHeight="1" x14ac:dyDescent="0.2">
      <c r="B122" s="51"/>
      <c r="C122" s="701"/>
      <c r="D122" s="701"/>
      <c r="E122" s="701"/>
      <c r="F122" s="701"/>
      <c r="G122" s="701"/>
      <c r="H122" s="701"/>
      <c r="J122" s="59"/>
      <c r="K122" s="59"/>
      <c r="L122" s="59"/>
      <c r="M122" s="59"/>
      <c r="N122" s="59"/>
      <c r="O122" s="59"/>
      <c r="Q122" s="51"/>
      <c r="R122" s="59"/>
      <c r="S122" s="59"/>
      <c r="T122" s="59"/>
      <c r="U122" s="59"/>
      <c r="V122" s="59"/>
      <c r="W122" s="59"/>
      <c r="Y122" s="59"/>
      <c r="Z122" s="59"/>
      <c r="AA122" s="59"/>
      <c r="AB122" s="59"/>
      <c r="AC122" s="59"/>
      <c r="AD122" s="59"/>
      <c r="AF122" s="51"/>
      <c r="AG122" s="59"/>
      <c r="AH122" s="59"/>
      <c r="AI122" s="59"/>
      <c r="AJ122" s="59"/>
      <c r="AK122" s="59"/>
      <c r="AL122" s="59"/>
      <c r="AN122" s="59"/>
      <c r="AO122" s="59"/>
      <c r="AP122" s="59"/>
      <c r="AQ122" s="59"/>
      <c r="AR122" s="59"/>
      <c r="AS122" s="59"/>
      <c r="AU122" s="51"/>
      <c r="AV122" s="59"/>
      <c r="AW122" s="59"/>
      <c r="AX122" s="59"/>
      <c r="AY122" s="59"/>
      <c r="AZ122" s="59"/>
      <c r="BA122" s="59"/>
      <c r="BC122" s="59"/>
      <c r="BD122" s="59"/>
      <c r="BE122" s="59"/>
      <c r="BF122" s="59"/>
      <c r="BG122" s="59"/>
      <c r="BH122" s="59"/>
      <c r="BJ122" s="51"/>
      <c r="BK122" s="59"/>
      <c r="BL122" s="59"/>
      <c r="BM122" s="59"/>
      <c r="BN122" s="59"/>
      <c r="BO122" s="59"/>
      <c r="BP122" s="59"/>
      <c r="BR122" s="59"/>
      <c r="BS122" s="59"/>
      <c r="BT122" s="59"/>
      <c r="BU122" s="59"/>
      <c r="BV122" s="59"/>
      <c r="BW122" s="59"/>
    </row>
    <row r="123" spans="1:75" s="20" customFormat="1" ht="15.95" customHeight="1" x14ac:dyDescent="0.2">
      <c r="A123" s="87"/>
      <c r="B123" s="51"/>
      <c r="H123" s="59"/>
      <c r="J123" s="51"/>
      <c r="K123" s="130"/>
      <c r="L123" s="130"/>
      <c r="M123" s="51"/>
      <c r="N123" s="130"/>
      <c r="O123" s="130"/>
      <c r="P123" s="87"/>
      <c r="Q123" s="51"/>
      <c r="W123" s="59"/>
      <c r="Y123" s="51"/>
      <c r="Z123" s="130"/>
      <c r="AA123" s="130"/>
      <c r="AB123" s="51"/>
      <c r="AC123" s="130"/>
      <c r="AD123" s="130"/>
      <c r="AE123" s="87"/>
      <c r="AF123" s="51"/>
      <c r="AL123" s="59"/>
      <c r="AN123" s="51"/>
      <c r="AO123" s="130"/>
      <c r="AP123" s="130"/>
      <c r="AQ123" s="51"/>
      <c r="AR123" s="130"/>
      <c r="AS123" s="130"/>
      <c r="AT123" s="87"/>
      <c r="AU123" s="51"/>
      <c r="BA123" s="59"/>
      <c r="BC123" s="51"/>
      <c r="BD123" s="130"/>
      <c r="BE123" s="130"/>
      <c r="BF123" s="51"/>
      <c r="BG123" s="130"/>
      <c r="BH123" s="130"/>
      <c r="BI123" s="87"/>
      <c r="BJ123" s="51"/>
      <c r="BP123" s="59"/>
      <c r="BR123" s="51"/>
      <c r="BS123" s="130"/>
      <c r="BT123" s="130"/>
      <c r="BU123" s="51"/>
      <c r="BV123" s="130"/>
      <c r="BW123" s="130"/>
    </row>
    <row r="124" spans="1:75" s="20" customFormat="1" ht="15.95" customHeight="1" x14ac:dyDescent="0.2">
      <c r="A124" s="87"/>
      <c r="B124" s="51"/>
      <c r="H124" s="59"/>
      <c r="J124" s="51"/>
      <c r="K124" s="130"/>
      <c r="L124" s="130"/>
      <c r="M124" s="51"/>
      <c r="N124" s="130"/>
      <c r="O124" s="130"/>
      <c r="P124" s="87"/>
      <c r="Q124" s="51"/>
      <c r="W124" s="59"/>
      <c r="Y124" s="51"/>
      <c r="Z124" s="130"/>
      <c r="AA124" s="130"/>
      <c r="AB124" s="51"/>
      <c r="AC124" s="130"/>
      <c r="AD124" s="130"/>
      <c r="AE124" s="87"/>
      <c r="AF124" s="51"/>
      <c r="AL124" s="59"/>
      <c r="AN124" s="51"/>
      <c r="AO124" s="130"/>
      <c r="AP124" s="130"/>
      <c r="AQ124" s="51"/>
      <c r="AR124" s="130"/>
      <c r="AS124" s="130"/>
      <c r="AT124" s="87"/>
      <c r="AU124" s="51"/>
      <c r="BA124" s="59"/>
      <c r="BC124" s="51"/>
      <c r="BD124" s="130"/>
      <c r="BE124" s="130"/>
      <c r="BF124" s="51"/>
      <c r="BG124" s="130"/>
      <c r="BH124" s="130"/>
      <c r="BI124" s="87"/>
      <c r="BJ124" s="51"/>
      <c r="BP124" s="59"/>
      <c r="BR124" s="51"/>
      <c r="BS124" s="130"/>
      <c r="BT124" s="130"/>
      <c r="BU124" s="51"/>
      <c r="BV124" s="130"/>
      <c r="BW124" s="130"/>
    </row>
    <row r="125" spans="1:75" s="20" customFormat="1" ht="15.95" customHeight="1" x14ac:dyDescent="0.2">
      <c r="A125" s="86"/>
      <c r="B125" s="51"/>
      <c r="C125" s="700"/>
      <c r="D125" s="701"/>
      <c r="E125" s="701"/>
      <c r="F125" s="701"/>
      <c r="G125" s="701"/>
      <c r="H125" s="51"/>
      <c r="J125" s="59"/>
      <c r="K125" s="59"/>
      <c r="L125" s="59"/>
      <c r="M125" s="59"/>
      <c r="N125" s="59"/>
      <c r="O125" s="59"/>
      <c r="P125" s="86"/>
      <c r="Q125" s="51"/>
      <c r="R125" s="700"/>
      <c r="S125" s="701"/>
      <c r="T125" s="701"/>
      <c r="U125" s="701"/>
      <c r="V125" s="701"/>
      <c r="W125" s="51"/>
      <c r="Y125" s="59"/>
      <c r="Z125" s="59"/>
      <c r="AA125" s="59"/>
      <c r="AB125" s="59"/>
      <c r="AC125" s="59"/>
      <c r="AD125" s="59"/>
      <c r="AE125" s="86"/>
      <c r="AF125" s="51"/>
      <c r="AG125" s="700"/>
      <c r="AH125" s="701"/>
      <c r="AI125" s="701"/>
      <c r="AJ125" s="701"/>
      <c r="AK125" s="701"/>
      <c r="AL125" s="51"/>
      <c r="AN125" s="59"/>
      <c r="AO125" s="59"/>
      <c r="AP125" s="59"/>
      <c r="AQ125" s="59"/>
      <c r="AR125" s="59"/>
      <c r="AS125" s="59"/>
      <c r="AT125" s="86"/>
      <c r="AU125" s="51"/>
      <c r="AV125" s="700"/>
      <c r="AW125" s="701"/>
      <c r="AX125" s="701"/>
      <c r="AY125" s="701"/>
      <c r="AZ125" s="701"/>
      <c r="BA125" s="51"/>
      <c r="BC125" s="59"/>
      <c r="BD125" s="59"/>
      <c r="BE125" s="59"/>
      <c r="BF125" s="59"/>
      <c r="BG125" s="59"/>
      <c r="BH125" s="59"/>
      <c r="BI125" s="86"/>
      <c r="BJ125" s="51"/>
      <c r="BK125" s="700"/>
      <c r="BL125" s="701"/>
      <c r="BM125" s="701"/>
      <c r="BN125" s="701"/>
      <c r="BO125" s="701"/>
      <c r="BP125" s="51"/>
      <c r="BR125" s="59"/>
      <c r="BS125" s="59"/>
      <c r="BT125" s="59"/>
      <c r="BU125" s="59"/>
      <c r="BV125" s="59"/>
      <c r="BW125" s="59"/>
    </row>
    <row r="126" spans="1:75" s="20" customFormat="1" ht="15.95" customHeight="1" x14ac:dyDescent="0.2">
      <c r="B126" s="51"/>
      <c r="C126" s="701"/>
      <c r="D126" s="701"/>
      <c r="E126" s="701"/>
      <c r="F126" s="701"/>
      <c r="G126" s="701"/>
      <c r="H126" s="701"/>
      <c r="J126" s="59"/>
      <c r="K126" s="59"/>
      <c r="L126" s="59"/>
      <c r="M126" s="59"/>
      <c r="N126" s="59"/>
      <c r="O126" s="59"/>
      <c r="Q126" s="51"/>
      <c r="R126" s="59"/>
      <c r="S126" s="59"/>
      <c r="T126" s="59"/>
      <c r="U126" s="59"/>
      <c r="V126" s="59"/>
      <c r="W126" s="59"/>
      <c r="Y126" s="59"/>
      <c r="Z126" s="59"/>
      <c r="AA126" s="59"/>
      <c r="AB126" s="59"/>
      <c r="AC126" s="59"/>
      <c r="AD126" s="59"/>
      <c r="AF126" s="51"/>
      <c r="AG126" s="59"/>
      <c r="AH126" s="59"/>
      <c r="AI126" s="59"/>
      <c r="AJ126" s="59"/>
      <c r="AK126" s="59"/>
      <c r="AL126" s="59"/>
      <c r="AN126" s="59"/>
      <c r="AO126" s="59"/>
      <c r="AP126" s="59"/>
      <c r="AQ126" s="59"/>
      <c r="AR126" s="59"/>
      <c r="AS126" s="59"/>
      <c r="AU126" s="51"/>
      <c r="AV126" s="59"/>
      <c r="AW126" s="59"/>
      <c r="AX126" s="59"/>
      <c r="AY126" s="59"/>
      <c r="AZ126" s="59"/>
      <c r="BA126" s="59"/>
      <c r="BC126" s="59"/>
      <c r="BD126" s="59"/>
      <c r="BE126" s="59"/>
      <c r="BF126" s="59"/>
      <c r="BG126" s="59"/>
      <c r="BH126" s="59"/>
      <c r="BJ126" s="51"/>
      <c r="BK126" s="59"/>
      <c r="BL126" s="59"/>
      <c r="BM126" s="59"/>
      <c r="BN126" s="59"/>
      <c r="BO126" s="59"/>
      <c r="BP126" s="59"/>
      <c r="BR126" s="59"/>
      <c r="BS126" s="59"/>
      <c r="BT126" s="59"/>
      <c r="BU126" s="59"/>
      <c r="BV126" s="59"/>
      <c r="BW126" s="59"/>
    </row>
    <row r="127" spans="1:75" s="20" customFormat="1" ht="15.95" customHeight="1" x14ac:dyDescent="0.2">
      <c r="A127" s="87"/>
      <c r="B127" s="51"/>
      <c r="H127" s="59"/>
      <c r="J127" s="51"/>
      <c r="K127" s="130"/>
      <c r="L127" s="130"/>
      <c r="M127" s="51"/>
      <c r="N127" s="130"/>
      <c r="O127" s="130"/>
      <c r="P127" s="87"/>
      <c r="Q127" s="51"/>
      <c r="W127" s="59"/>
      <c r="Y127" s="51"/>
      <c r="Z127" s="130"/>
      <c r="AA127" s="130"/>
      <c r="AB127" s="51"/>
      <c r="AC127" s="130"/>
      <c r="AD127" s="130"/>
      <c r="AE127" s="87"/>
      <c r="AF127" s="51"/>
      <c r="AL127" s="59"/>
      <c r="AN127" s="51"/>
      <c r="AO127" s="130"/>
      <c r="AP127" s="130"/>
      <c r="AQ127" s="51"/>
      <c r="AR127" s="130"/>
      <c r="AS127" s="130"/>
      <c r="AT127" s="87"/>
      <c r="AU127" s="51"/>
      <c r="BA127" s="59"/>
      <c r="BC127" s="51"/>
      <c r="BD127" s="130"/>
      <c r="BE127" s="130"/>
      <c r="BF127" s="51"/>
      <c r="BG127" s="130"/>
      <c r="BH127" s="130"/>
      <c r="BI127" s="87"/>
      <c r="BJ127" s="51"/>
      <c r="BP127" s="59"/>
      <c r="BR127" s="51"/>
      <c r="BS127" s="130"/>
      <c r="BT127" s="130"/>
      <c r="BU127" s="51"/>
      <c r="BV127" s="130"/>
      <c r="BW127" s="130"/>
    </row>
    <row r="128" spans="1:75" s="20" customFormat="1" ht="15.95" customHeight="1" x14ac:dyDescent="0.2">
      <c r="A128" s="87"/>
      <c r="B128" s="51"/>
      <c r="H128" s="59"/>
      <c r="J128" s="51"/>
      <c r="K128" s="130"/>
      <c r="L128" s="130"/>
      <c r="M128" s="51"/>
      <c r="N128" s="130"/>
      <c r="O128" s="130"/>
      <c r="P128" s="87"/>
      <c r="Q128" s="51"/>
      <c r="W128" s="59"/>
      <c r="Y128" s="51"/>
      <c r="Z128" s="130"/>
      <c r="AA128" s="130"/>
      <c r="AB128" s="51"/>
      <c r="AC128" s="130"/>
      <c r="AD128" s="130"/>
      <c r="AE128" s="87"/>
      <c r="AF128" s="51"/>
      <c r="AL128" s="59"/>
      <c r="AN128" s="51"/>
      <c r="AO128" s="130"/>
      <c r="AP128" s="130"/>
      <c r="AQ128" s="51"/>
      <c r="AR128" s="130"/>
      <c r="AS128" s="130"/>
      <c r="AT128" s="87"/>
      <c r="AU128" s="51"/>
      <c r="BA128" s="59"/>
      <c r="BC128" s="51"/>
      <c r="BD128" s="130"/>
      <c r="BE128" s="130"/>
      <c r="BF128" s="51"/>
      <c r="BG128" s="130"/>
      <c r="BH128" s="130"/>
      <c r="BI128" s="87"/>
      <c r="BJ128" s="51"/>
      <c r="BP128" s="59"/>
      <c r="BR128" s="51"/>
      <c r="BS128" s="130"/>
      <c r="BT128" s="130"/>
      <c r="BU128" s="51"/>
      <c r="BV128" s="130"/>
      <c r="BW128" s="130"/>
    </row>
    <row r="129" spans="1:75" s="20" customFormat="1" ht="15.95" customHeight="1" x14ac:dyDescent="0.2">
      <c r="A129" s="86"/>
      <c r="B129" s="51"/>
      <c r="C129" s="709"/>
      <c r="D129" s="710"/>
      <c r="E129" s="710"/>
      <c r="F129" s="139"/>
      <c r="G129" s="139"/>
      <c r="H129" s="51"/>
      <c r="J129" s="59"/>
      <c r="K129" s="59"/>
      <c r="L129" s="59"/>
      <c r="M129" s="59"/>
      <c r="N129" s="59"/>
      <c r="O129" s="59"/>
      <c r="P129" s="86"/>
      <c r="Q129" s="51"/>
      <c r="R129" s="709"/>
      <c r="S129" s="710"/>
      <c r="T129" s="710"/>
      <c r="U129" s="139"/>
      <c r="V129" s="139"/>
      <c r="W129" s="51"/>
      <c r="Y129" s="59"/>
      <c r="Z129" s="59"/>
      <c r="AA129" s="59"/>
      <c r="AB129" s="59"/>
      <c r="AC129" s="59"/>
      <c r="AD129" s="59"/>
      <c r="AE129" s="86"/>
      <c r="AF129" s="51"/>
      <c r="AG129" s="709"/>
      <c r="AH129" s="710"/>
      <c r="AI129" s="710"/>
      <c r="AJ129" s="139"/>
      <c r="AK129" s="139"/>
      <c r="AL129" s="51"/>
      <c r="AN129" s="59"/>
      <c r="AO129" s="59"/>
      <c r="AP129" s="59"/>
      <c r="AQ129" s="59"/>
      <c r="AR129" s="59"/>
      <c r="AS129" s="59"/>
      <c r="AT129" s="86"/>
      <c r="AU129" s="51"/>
      <c r="AV129" s="709"/>
      <c r="AW129" s="710"/>
      <c r="AX129" s="710"/>
      <c r="AY129" s="139"/>
      <c r="AZ129" s="139"/>
      <c r="BA129" s="51"/>
      <c r="BC129" s="59"/>
      <c r="BD129" s="59"/>
      <c r="BE129" s="59"/>
      <c r="BF129" s="59"/>
      <c r="BG129" s="59"/>
      <c r="BH129" s="59"/>
      <c r="BI129" s="86"/>
      <c r="BJ129" s="51"/>
      <c r="BK129" s="709"/>
      <c r="BL129" s="710"/>
      <c r="BM129" s="710"/>
      <c r="BN129" s="139"/>
      <c r="BO129" s="139"/>
      <c r="BP129" s="51"/>
      <c r="BR129" s="59"/>
      <c r="BS129" s="59"/>
      <c r="BT129" s="59"/>
      <c r="BU129" s="59"/>
      <c r="BV129" s="59"/>
      <c r="BW129" s="59"/>
    </row>
    <row r="130" spans="1:75" s="20" customFormat="1" ht="15.95" customHeight="1" x14ac:dyDescent="0.2">
      <c r="B130" s="51"/>
      <c r="C130" s="700"/>
      <c r="D130" s="700"/>
      <c r="E130" s="700"/>
      <c r="F130" s="700"/>
      <c r="G130" s="700"/>
      <c r="H130" s="700"/>
      <c r="J130" s="59"/>
      <c r="K130" s="59"/>
      <c r="L130" s="59"/>
      <c r="M130" s="59"/>
      <c r="N130" s="59"/>
      <c r="O130" s="59"/>
      <c r="Q130" s="51"/>
      <c r="R130" s="59"/>
      <c r="S130" s="59"/>
      <c r="T130" s="59"/>
      <c r="U130" s="59"/>
      <c r="V130" s="59"/>
      <c r="W130" s="59"/>
      <c r="Y130" s="59"/>
      <c r="Z130" s="59"/>
      <c r="AA130" s="59"/>
      <c r="AB130" s="59"/>
      <c r="AC130" s="59"/>
      <c r="AD130" s="59"/>
      <c r="AF130" s="51"/>
      <c r="AG130" s="59"/>
      <c r="AH130" s="59"/>
      <c r="AI130" s="59"/>
      <c r="AJ130" s="59"/>
      <c r="AK130" s="59"/>
      <c r="AL130" s="59"/>
      <c r="AN130" s="59"/>
      <c r="AO130" s="59"/>
      <c r="AP130" s="59"/>
      <c r="AQ130" s="59"/>
      <c r="AR130" s="59"/>
      <c r="AS130" s="59"/>
      <c r="AU130" s="51"/>
      <c r="AV130" s="59"/>
      <c r="AW130" s="59"/>
      <c r="AX130" s="59"/>
      <c r="AY130" s="59"/>
      <c r="AZ130" s="59"/>
      <c r="BA130" s="59"/>
      <c r="BC130" s="59"/>
      <c r="BD130" s="59"/>
      <c r="BE130" s="59"/>
      <c r="BF130" s="59"/>
      <c r="BG130" s="59"/>
      <c r="BH130" s="59"/>
      <c r="BJ130" s="51"/>
      <c r="BK130" s="59"/>
      <c r="BL130" s="59"/>
      <c r="BM130" s="59"/>
      <c r="BN130" s="59"/>
      <c r="BO130" s="59"/>
      <c r="BP130" s="59"/>
      <c r="BR130" s="59"/>
      <c r="BS130" s="59"/>
      <c r="BT130" s="59"/>
      <c r="BU130" s="59"/>
      <c r="BV130" s="59"/>
      <c r="BW130" s="59"/>
    </row>
    <row r="131" spans="1:75" s="20" customFormat="1" ht="15.95" customHeight="1" x14ac:dyDescent="0.2">
      <c r="A131" s="87"/>
      <c r="B131" s="51"/>
      <c r="H131" s="59"/>
      <c r="J131" s="51"/>
      <c r="K131" s="130"/>
      <c r="L131" s="130"/>
      <c r="M131" s="51"/>
      <c r="N131" s="130"/>
      <c r="O131" s="130"/>
      <c r="P131" s="87"/>
      <c r="Q131" s="51"/>
      <c r="W131" s="59"/>
      <c r="Y131" s="51"/>
      <c r="Z131" s="130"/>
      <c r="AA131" s="130"/>
      <c r="AB131" s="51"/>
      <c r="AC131" s="130"/>
      <c r="AD131" s="130"/>
      <c r="AE131" s="87"/>
      <c r="AF131" s="51"/>
      <c r="AL131" s="59"/>
      <c r="AN131" s="51"/>
      <c r="AO131" s="130"/>
      <c r="AP131" s="130"/>
      <c r="AQ131" s="51"/>
      <c r="AR131" s="130"/>
      <c r="AS131" s="130"/>
      <c r="AT131" s="87"/>
      <c r="AU131" s="51"/>
      <c r="BA131" s="59"/>
      <c r="BC131" s="51"/>
      <c r="BD131" s="130"/>
      <c r="BE131" s="130"/>
      <c r="BF131" s="51"/>
      <c r="BG131" s="130"/>
      <c r="BH131" s="130"/>
      <c r="BI131" s="87"/>
      <c r="BJ131" s="51"/>
      <c r="BP131" s="59"/>
      <c r="BR131" s="51"/>
      <c r="BS131" s="130"/>
      <c r="BT131" s="130"/>
      <c r="BU131" s="51"/>
      <c r="BV131" s="130"/>
      <c r="BW131" s="130"/>
    </row>
    <row r="132" spans="1:75" s="20" customFormat="1" ht="15.95" customHeight="1" x14ac:dyDescent="0.2">
      <c r="A132" s="87"/>
      <c r="B132" s="51"/>
      <c r="H132" s="59"/>
      <c r="J132" s="51"/>
      <c r="K132" s="130"/>
      <c r="L132" s="130"/>
      <c r="M132" s="51"/>
      <c r="N132" s="130"/>
      <c r="O132" s="130"/>
      <c r="P132" s="87"/>
      <c r="Q132" s="51"/>
      <c r="W132" s="59"/>
      <c r="Y132" s="51"/>
      <c r="Z132" s="130"/>
      <c r="AA132" s="130"/>
      <c r="AB132" s="51"/>
      <c r="AC132" s="130"/>
      <c r="AD132" s="130"/>
      <c r="AE132" s="87"/>
      <c r="AF132" s="51"/>
      <c r="AL132" s="59"/>
      <c r="AN132" s="51"/>
      <c r="AO132" s="130"/>
      <c r="AP132" s="130"/>
      <c r="AQ132" s="51"/>
      <c r="AR132" s="130"/>
      <c r="AS132" s="130"/>
      <c r="AT132" s="87"/>
      <c r="AU132" s="51"/>
      <c r="BA132" s="59"/>
      <c r="BC132" s="51"/>
      <c r="BD132" s="130"/>
      <c r="BE132" s="130"/>
      <c r="BF132" s="51"/>
      <c r="BG132" s="130"/>
      <c r="BH132" s="130"/>
      <c r="BI132" s="87"/>
      <c r="BJ132" s="51"/>
      <c r="BP132" s="59"/>
      <c r="BR132" s="51"/>
      <c r="BS132" s="130"/>
      <c r="BT132" s="130"/>
      <c r="BU132" s="51"/>
      <c r="BV132" s="130"/>
      <c r="BW132" s="130"/>
    </row>
    <row r="133" spans="1:75" s="20" customFormat="1" ht="15.95" customHeight="1" x14ac:dyDescent="0.2">
      <c r="B133" s="699"/>
      <c r="C133" s="699"/>
      <c r="D133" s="699"/>
      <c r="E133" s="699"/>
      <c r="F133" s="699"/>
      <c r="G133" s="699"/>
      <c r="H133" s="699"/>
      <c r="I133" s="699"/>
      <c r="J133" s="699"/>
      <c r="K133" s="699"/>
      <c r="L133" s="51"/>
      <c r="M133" s="51"/>
      <c r="N133" s="51"/>
      <c r="O133" s="51"/>
      <c r="Q133" s="51"/>
      <c r="R133" s="51"/>
      <c r="S133" s="51"/>
      <c r="T133" s="51"/>
      <c r="U133" s="51"/>
      <c r="V133" s="51"/>
      <c r="W133" s="51"/>
      <c r="X133" s="51"/>
      <c r="Y133" s="51"/>
      <c r="Z133" s="51"/>
      <c r="AA133" s="51"/>
      <c r="AB133" s="51"/>
      <c r="AC133" s="51"/>
      <c r="AD133" s="51"/>
      <c r="AF133" s="51"/>
      <c r="AG133" s="51"/>
      <c r="AH133" s="51"/>
      <c r="AI133" s="51"/>
      <c r="AJ133" s="51"/>
      <c r="AK133" s="51"/>
      <c r="AL133" s="51"/>
      <c r="AM133" s="51"/>
      <c r="AN133" s="51"/>
      <c r="AO133" s="51"/>
      <c r="AP133" s="51"/>
      <c r="AQ133" s="51"/>
      <c r="AR133" s="51"/>
      <c r="AS133" s="51"/>
      <c r="AU133" s="51"/>
      <c r="AV133" s="51"/>
      <c r="AW133" s="51"/>
      <c r="AX133" s="51"/>
      <c r="AY133" s="51"/>
      <c r="AZ133" s="51"/>
      <c r="BA133" s="51"/>
      <c r="BB133" s="51"/>
      <c r="BC133" s="51"/>
      <c r="BD133" s="51"/>
      <c r="BE133" s="51"/>
      <c r="BF133" s="51"/>
      <c r="BG133" s="51"/>
      <c r="BH133" s="51"/>
      <c r="BJ133" s="51"/>
      <c r="BK133" s="51"/>
      <c r="BL133" s="51"/>
      <c r="BM133" s="51"/>
      <c r="BN133" s="51"/>
      <c r="BO133" s="51"/>
      <c r="BP133" s="51"/>
      <c r="BQ133" s="51"/>
      <c r="BR133" s="51"/>
      <c r="BS133" s="51"/>
      <c r="BT133" s="51"/>
      <c r="BU133" s="51"/>
      <c r="BV133" s="51"/>
      <c r="BW133" s="51"/>
    </row>
    <row r="134" spans="1:75" s="20" customFormat="1" ht="13.5" x14ac:dyDescent="0.2">
      <c r="A134" s="27"/>
      <c r="B134" s="198"/>
      <c r="C134" s="782"/>
      <c r="D134" s="782"/>
      <c r="E134" s="782"/>
      <c r="F134" s="782"/>
      <c r="G134" s="782"/>
      <c r="H134" s="782"/>
      <c r="I134" s="27"/>
      <c r="J134" s="778"/>
      <c r="K134" s="778"/>
      <c r="L134" s="189"/>
      <c r="M134" s="189"/>
      <c r="N134" s="189"/>
      <c r="O134" s="189"/>
      <c r="P134" s="27"/>
      <c r="Q134" s="198"/>
      <c r="R134" s="189"/>
      <c r="S134" s="189"/>
      <c r="T134" s="189"/>
      <c r="U134" s="189"/>
      <c r="V134" s="189"/>
      <c r="W134" s="189"/>
      <c r="X134" s="27"/>
      <c r="Y134" s="778"/>
      <c r="Z134" s="778"/>
      <c r="AA134" s="189"/>
      <c r="AB134" s="189"/>
      <c r="AC134" s="189"/>
      <c r="AD134" s="189"/>
      <c r="AE134" s="27"/>
      <c r="AF134" s="198"/>
      <c r="AG134" s="189"/>
      <c r="AH134" s="189"/>
      <c r="AI134" s="189"/>
      <c r="AJ134" s="189"/>
      <c r="AK134" s="189"/>
      <c r="AL134" s="189"/>
      <c r="AM134" s="27"/>
      <c r="AN134" s="778"/>
      <c r="AO134" s="778"/>
      <c r="AP134" s="189"/>
      <c r="AQ134" s="189"/>
      <c r="AR134" s="189"/>
      <c r="AS134" s="189"/>
      <c r="AT134" s="27"/>
      <c r="AU134" s="198"/>
      <c r="AV134" s="189"/>
      <c r="AW134" s="189"/>
      <c r="AX134" s="189"/>
      <c r="AY134" s="189"/>
      <c r="AZ134" s="189"/>
      <c r="BA134" s="189"/>
      <c r="BB134" s="27"/>
      <c r="BC134" s="778"/>
      <c r="BD134" s="778"/>
      <c r="BE134" s="189"/>
      <c r="BF134" s="189"/>
      <c r="BG134" s="189"/>
      <c r="BH134" s="189"/>
      <c r="BI134" s="27"/>
      <c r="BJ134" s="198"/>
      <c r="BK134" s="189"/>
      <c r="BL134" s="189"/>
      <c r="BM134" s="189"/>
      <c r="BN134" s="189"/>
      <c r="BO134" s="189"/>
      <c r="BP134" s="189"/>
      <c r="BQ134" s="27"/>
      <c r="BR134" s="778"/>
      <c r="BS134" s="778"/>
      <c r="BT134" s="189"/>
      <c r="BU134" s="189"/>
      <c r="BV134" s="189"/>
      <c r="BW134" s="189"/>
    </row>
    <row r="135" spans="1:75" s="20" customFormat="1" ht="15.95" customHeight="1" x14ac:dyDescent="0.2">
      <c r="B135" s="51"/>
      <c r="C135" s="51"/>
      <c r="D135" s="51"/>
      <c r="E135" s="51"/>
      <c r="F135" s="51"/>
      <c r="G135" s="51"/>
      <c r="H135" s="51"/>
      <c r="I135" s="51"/>
      <c r="J135" s="51"/>
      <c r="K135" s="51"/>
      <c r="L135" s="51"/>
      <c r="M135" s="51"/>
      <c r="N135" s="51"/>
      <c r="O135" s="51"/>
      <c r="Q135" s="51"/>
      <c r="R135" s="51"/>
      <c r="S135" s="51"/>
      <c r="T135" s="51"/>
      <c r="U135" s="51"/>
      <c r="V135" s="51"/>
      <c r="W135" s="51"/>
      <c r="X135" s="51"/>
      <c r="Y135" s="51"/>
      <c r="Z135" s="51"/>
      <c r="AA135" s="51"/>
      <c r="AB135" s="51"/>
      <c r="AC135" s="51"/>
      <c r="AD135" s="51"/>
      <c r="AF135" s="51"/>
      <c r="AG135" s="51"/>
      <c r="AH135" s="51"/>
      <c r="AI135" s="51"/>
      <c r="AJ135" s="51"/>
      <c r="AK135" s="51"/>
      <c r="AL135" s="51"/>
      <c r="AM135" s="51"/>
      <c r="AN135" s="51"/>
      <c r="AO135" s="51"/>
      <c r="AP135" s="51"/>
      <c r="AQ135" s="51"/>
      <c r="AR135" s="51"/>
      <c r="AS135" s="51"/>
      <c r="AU135" s="51"/>
      <c r="AV135" s="51"/>
      <c r="AW135" s="51"/>
      <c r="AX135" s="51"/>
      <c r="AY135" s="51"/>
      <c r="AZ135" s="51"/>
      <c r="BA135" s="51"/>
      <c r="BB135" s="51"/>
      <c r="BC135" s="51"/>
      <c r="BD135" s="51"/>
      <c r="BE135" s="51"/>
      <c r="BF135" s="51"/>
      <c r="BG135" s="51"/>
      <c r="BH135" s="51"/>
      <c r="BJ135" s="51"/>
      <c r="BK135" s="51"/>
      <c r="BL135" s="51"/>
      <c r="BM135" s="51"/>
      <c r="BN135" s="51"/>
      <c r="BO135" s="51"/>
      <c r="BP135" s="51"/>
      <c r="BQ135" s="51"/>
      <c r="BR135" s="51"/>
      <c r="BS135" s="51"/>
      <c r="BT135" s="51"/>
      <c r="BU135" s="51"/>
      <c r="BV135" s="51"/>
      <c r="BW135" s="51"/>
    </row>
    <row r="136" spans="1:75" s="27" customFormat="1" ht="17.100000000000001" customHeight="1" x14ac:dyDescent="0.2">
      <c r="A136" s="721"/>
      <c r="B136" s="721"/>
      <c r="C136" s="721"/>
      <c r="D136" s="721"/>
      <c r="E136" s="721"/>
      <c r="F136" s="721"/>
      <c r="G136" s="721"/>
      <c r="H136" s="721"/>
      <c r="I136" s="721"/>
      <c r="J136" s="721"/>
      <c r="K136" s="721"/>
      <c r="L136" s="85"/>
      <c r="M136" s="85"/>
      <c r="N136" s="85"/>
      <c r="O136" s="85"/>
      <c r="P136" s="85"/>
      <c r="Q136" s="85"/>
      <c r="R136" s="85"/>
      <c r="S136" s="85"/>
      <c r="T136" s="85"/>
      <c r="U136" s="85"/>
      <c r="V136" s="85"/>
      <c r="W136" s="85"/>
      <c r="X136" s="85"/>
      <c r="Y136" s="85"/>
      <c r="Z136" s="85"/>
      <c r="AA136" s="85"/>
      <c r="AB136" s="85"/>
      <c r="AC136" s="85"/>
      <c r="AD136" s="85"/>
      <c r="AE136" s="85"/>
      <c r="AF136" s="85"/>
      <c r="AG136" s="85"/>
      <c r="AH136" s="85"/>
      <c r="AI136" s="85"/>
      <c r="AJ136" s="85"/>
      <c r="AK136" s="85"/>
      <c r="AL136" s="85"/>
      <c r="AM136" s="85"/>
      <c r="AN136" s="85"/>
      <c r="AO136" s="85"/>
      <c r="AP136" s="85"/>
      <c r="AQ136" s="85"/>
      <c r="AR136" s="85"/>
      <c r="AS136" s="85"/>
      <c r="AT136" s="85"/>
      <c r="AU136" s="85"/>
      <c r="AV136" s="85"/>
      <c r="AW136" s="85"/>
      <c r="AX136" s="85"/>
      <c r="AY136" s="85"/>
      <c r="AZ136" s="85"/>
      <c r="BA136" s="85"/>
      <c r="BB136" s="85"/>
      <c r="BC136" s="85"/>
      <c r="BD136" s="85"/>
      <c r="BE136" s="85"/>
      <c r="BF136" s="85"/>
      <c r="BG136" s="85"/>
      <c r="BH136" s="85"/>
      <c r="BI136" s="85"/>
      <c r="BJ136" s="85"/>
      <c r="BK136" s="85"/>
      <c r="BL136" s="85"/>
      <c r="BM136" s="85"/>
      <c r="BN136" s="85"/>
      <c r="BO136" s="85"/>
      <c r="BP136" s="85"/>
      <c r="BQ136" s="85"/>
      <c r="BR136" s="85"/>
      <c r="BS136" s="85"/>
      <c r="BT136" s="85"/>
      <c r="BU136" s="85"/>
      <c r="BV136" s="85"/>
      <c r="BW136" s="85"/>
    </row>
    <row r="137" spans="1:75" s="20" customFormat="1" x14ac:dyDescent="0.2">
      <c r="B137" s="51"/>
      <c r="C137" s="27"/>
      <c r="H137" s="51"/>
      <c r="J137" s="51"/>
      <c r="K137" s="59"/>
      <c r="L137" s="59"/>
      <c r="M137" s="51"/>
      <c r="N137" s="59"/>
      <c r="O137" s="59"/>
      <c r="Q137" s="51"/>
      <c r="R137" s="27"/>
      <c r="W137" s="51"/>
      <c r="Y137" s="51"/>
      <c r="Z137" s="59"/>
      <c r="AA137" s="59"/>
      <c r="AB137" s="51"/>
      <c r="AC137" s="59"/>
      <c r="AD137" s="59"/>
      <c r="AF137" s="51"/>
      <c r="AG137" s="27"/>
      <c r="AL137" s="51"/>
      <c r="AN137" s="51"/>
      <c r="AO137" s="59"/>
      <c r="AP137" s="59"/>
      <c r="AQ137" s="51"/>
      <c r="AR137" s="59"/>
      <c r="AS137" s="59"/>
      <c r="AU137" s="51"/>
      <c r="AV137" s="27"/>
      <c r="BA137" s="51"/>
      <c r="BC137" s="51"/>
      <c r="BD137" s="59"/>
      <c r="BE137" s="59"/>
      <c r="BF137" s="51"/>
      <c r="BG137" s="59"/>
      <c r="BH137" s="59"/>
      <c r="BJ137" s="51"/>
      <c r="BK137" s="27"/>
      <c r="BP137" s="51"/>
      <c r="BR137" s="51"/>
      <c r="BS137" s="59"/>
      <c r="BT137" s="59"/>
      <c r="BU137" s="51"/>
      <c r="BV137" s="59"/>
      <c r="BW137" s="59"/>
    </row>
    <row r="138" spans="1:75" s="20" customFormat="1" ht="15.95" customHeight="1" x14ac:dyDescent="0.2">
      <c r="B138" s="51"/>
      <c r="C138" s="700"/>
      <c r="D138" s="700"/>
      <c r="E138" s="700"/>
      <c r="F138" s="700"/>
      <c r="G138" s="700"/>
      <c r="H138" s="700"/>
      <c r="J138" s="59"/>
      <c r="K138" s="59"/>
      <c r="L138" s="59"/>
      <c r="M138" s="59"/>
      <c r="N138" s="59"/>
      <c r="O138" s="59"/>
      <c r="Q138" s="51"/>
      <c r="R138" s="59"/>
      <c r="S138" s="59"/>
      <c r="T138" s="59"/>
      <c r="U138" s="59"/>
      <c r="V138" s="59"/>
      <c r="W138" s="59"/>
      <c r="Y138" s="59"/>
      <c r="Z138" s="59"/>
      <c r="AA138" s="59"/>
      <c r="AB138" s="59"/>
      <c r="AC138" s="59"/>
      <c r="AD138" s="59"/>
      <c r="AF138" s="51"/>
      <c r="AG138" s="59"/>
      <c r="AH138" s="59"/>
      <c r="AI138" s="59"/>
      <c r="AJ138" s="59"/>
      <c r="AK138" s="59"/>
      <c r="AL138" s="59"/>
      <c r="AN138" s="59"/>
      <c r="AO138" s="59"/>
      <c r="AP138" s="59"/>
      <c r="AQ138" s="59"/>
      <c r="AR138" s="59"/>
      <c r="AS138" s="59"/>
      <c r="AU138" s="51"/>
      <c r="AV138" s="59"/>
      <c r="AW138" s="59"/>
      <c r="AX138" s="59"/>
      <c r="AY138" s="59"/>
      <c r="AZ138" s="59"/>
      <c r="BA138" s="59"/>
      <c r="BC138" s="59"/>
      <c r="BD138" s="59"/>
      <c r="BE138" s="59"/>
      <c r="BF138" s="59"/>
      <c r="BG138" s="59"/>
      <c r="BH138" s="59"/>
      <c r="BJ138" s="51"/>
      <c r="BK138" s="59"/>
      <c r="BL138" s="59"/>
      <c r="BM138" s="59"/>
      <c r="BN138" s="59"/>
      <c r="BO138" s="59"/>
      <c r="BP138" s="59"/>
      <c r="BR138" s="59"/>
      <c r="BS138" s="59"/>
      <c r="BT138" s="59"/>
      <c r="BU138" s="59"/>
      <c r="BV138" s="59"/>
      <c r="BW138" s="59"/>
    </row>
    <row r="139" spans="1:75" s="20" customFormat="1" ht="15.95" customHeight="1" x14ac:dyDescent="0.2">
      <c r="A139" s="95"/>
      <c r="B139" s="51"/>
      <c r="H139" s="59"/>
      <c r="J139" s="51"/>
      <c r="K139" s="130"/>
      <c r="L139" s="130"/>
      <c r="M139" s="51"/>
      <c r="N139" s="130"/>
      <c r="O139" s="130"/>
      <c r="P139" s="95"/>
      <c r="Q139" s="51"/>
      <c r="W139" s="59"/>
      <c r="Y139" s="51"/>
      <c r="Z139" s="130"/>
      <c r="AA139" s="130"/>
      <c r="AB139" s="51"/>
      <c r="AC139" s="130"/>
      <c r="AD139" s="130"/>
      <c r="AE139" s="95"/>
      <c r="AF139" s="51"/>
      <c r="AL139" s="59"/>
      <c r="AN139" s="51"/>
      <c r="AO139" s="130"/>
      <c r="AP139" s="130"/>
      <c r="AQ139" s="51"/>
      <c r="AR139" s="130"/>
      <c r="AS139" s="130"/>
      <c r="AT139" s="95"/>
      <c r="AU139" s="51"/>
      <c r="BA139" s="59"/>
      <c r="BC139" s="51"/>
      <c r="BD139" s="130"/>
      <c r="BE139" s="130"/>
      <c r="BF139" s="51"/>
      <c r="BG139" s="130"/>
      <c r="BH139" s="130"/>
      <c r="BI139" s="95"/>
      <c r="BJ139" s="51"/>
      <c r="BP139" s="59"/>
      <c r="BR139" s="51"/>
      <c r="BS139" s="130"/>
      <c r="BT139" s="130"/>
      <c r="BU139" s="51"/>
      <c r="BV139" s="130"/>
      <c r="BW139" s="130"/>
    </row>
    <row r="140" spans="1:75" s="20" customFormat="1" ht="15.95" customHeight="1" x14ac:dyDescent="0.2">
      <c r="A140" s="87"/>
      <c r="B140" s="51"/>
      <c r="H140" s="59"/>
      <c r="J140" s="51"/>
      <c r="K140" s="130"/>
      <c r="L140" s="130"/>
      <c r="M140" s="51"/>
      <c r="N140" s="130"/>
      <c r="O140" s="130"/>
      <c r="P140" s="87"/>
      <c r="Q140" s="51"/>
      <c r="W140" s="59"/>
      <c r="Y140" s="51"/>
      <c r="Z140" s="130"/>
      <c r="AA140" s="130"/>
      <c r="AB140" s="51"/>
      <c r="AC140" s="130"/>
      <c r="AD140" s="130"/>
      <c r="AE140" s="87"/>
      <c r="AF140" s="51"/>
      <c r="AL140" s="59"/>
      <c r="AN140" s="51"/>
      <c r="AO140" s="130"/>
      <c r="AP140" s="130"/>
      <c r="AQ140" s="51"/>
      <c r="AR140" s="130"/>
      <c r="AS140" s="130"/>
      <c r="AT140" s="87"/>
      <c r="AU140" s="51"/>
      <c r="BA140" s="59"/>
      <c r="BC140" s="51"/>
      <c r="BD140" s="130"/>
      <c r="BE140" s="130"/>
      <c r="BF140" s="51"/>
      <c r="BG140" s="130"/>
      <c r="BH140" s="130"/>
      <c r="BI140" s="87"/>
      <c r="BJ140" s="51"/>
      <c r="BP140" s="59"/>
      <c r="BR140" s="51"/>
      <c r="BS140" s="130"/>
      <c r="BT140" s="130"/>
      <c r="BU140" s="51"/>
      <c r="BV140" s="130"/>
      <c r="BW140" s="130"/>
    </row>
    <row r="141" spans="1:75" s="20" customFormat="1" ht="15.75" x14ac:dyDescent="0.2">
      <c r="A141" s="222"/>
      <c r="B141" s="132"/>
      <c r="C141" s="782"/>
      <c r="D141" s="782"/>
      <c r="E141" s="782"/>
      <c r="F141" s="782"/>
      <c r="G141" s="782"/>
      <c r="H141" s="782"/>
      <c r="I141" s="222"/>
      <c r="J141" s="779"/>
      <c r="K141" s="779"/>
      <c r="L141" s="168"/>
      <c r="M141" s="168"/>
      <c r="N141" s="168"/>
      <c r="O141" s="168"/>
      <c r="P141" s="222"/>
      <c r="Q141" s="132"/>
      <c r="R141" s="168"/>
      <c r="S141" s="168"/>
      <c r="T141" s="168"/>
      <c r="U141" s="168"/>
      <c r="V141" s="168"/>
      <c r="W141" s="168"/>
      <c r="X141" s="222"/>
      <c r="Y141" s="779"/>
      <c r="Z141" s="779"/>
      <c r="AA141" s="168"/>
      <c r="AB141" s="168"/>
      <c r="AC141" s="168"/>
      <c r="AD141" s="168"/>
      <c r="AE141" s="222"/>
      <c r="AF141" s="132"/>
      <c r="AG141" s="168"/>
      <c r="AH141" s="168"/>
      <c r="AI141" s="168"/>
      <c r="AJ141" s="168"/>
      <c r="AK141" s="168"/>
      <c r="AL141" s="168"/>
      <c r="AM141" s="222"/>
      <c r="AN141" s="779"/>
      <c r="AO141" s="779"/>
      <c r="AP141" s="168"/>
      <c r="AQ141" s="168"/>
      <c r="AR141" s="168"/>
      <c r="AS141" s="168"/>
      <c r="AT141" s="222"/>
      <c r="AU141" s="132"/>
      <c r="AV141" s="168"/>
      <c r="AW141" s="168"/>
      <c r="AX141" s="168"/>
      <c r="AY141" s="168"/>
      <c r="AZ141" s="168"/>
      <c r="BA141" s="168"/>
      <c r="BB141" s="222"/>
      <c r="BC141" s="779"/>
      <c r="BD141" s="779"/>
      <c r="BE141" s="168"/>
      <c r="BF141" s="168"/>
      <c r="BG141" s="168"/>
      <c r="BH141" s="168"/>
      <c r="BI141" s="222"/>
      <c r="BJ141" s="132"/>
      <c r="BK141" s="168"/>
      <c r="BL141" s="168"/>
      <c r="BM141" s="168"/>
      <c r="BN141" s="168"/>
      <c r="BO141" s="168"/>
      <c r="BP141" s="168"/>
      <c r="BQ141" s="222"/>
      <c r="BR141" s="779"/>
      <c r="BS141" s="779"/>
      <c r="BT141" s="168"/>
      <c r="BU141" s="168"/>
      <c r="BV141" s="168"/>
      <c r="BW141" s="168"/>
    </row>
    <row r="142" spans="1:75" s="20" customFormat="1" ht="15.75" x14ac:dyDescent="0.2">
      <c r="A142" s="222"/>
      <c r="B142" s="132"/>
      <c r="C142" s="223"/>
      <c r="D142" s="223"/>
      <c r="E142" s="223"/>
      <c r="F142" s="223"/>
      <c r="G142" s="223"/>
      <c r="H142" s="189"/>
      <c r="I142" s="222"/>
      <c r="J142" s="168"/>
      <c r="K142" s="168"/>
      <c r="L142" s="168"/>
      <c r="M142" s="168"/>
      <c r="N142" s="168"/>
      <c r="O142" s="168"/>
      <c r="P142" s="222"/>
      <c r="Q142" s="132"/>
      <c r="R142" s="223"/>
      <c r="S142" s="223"/>
      <c r="T142" s="223"/>
      <c r="U142" s="223"/>
      <c r="V142" s="223"/>
      <c r="W142" s="189"/>
      <c r="X142" s="222"/>
      <c r="Y142" s="168"/>
      <c r="Z142" s="168"/>
      <c r="AA142" s="168"/>
      <c r="AB142" s="168"/>
      <c r="AC142" s="168"/>
      <c r="AD142" s="168"/>
      <c r="AE142" s="222"/>
      <c r="AF142" s="132"/>
      <c r="AG142" s="223"/>
      <c r="AH142" s="223"/>
      <c r="AI142" s="223"/>
      <c r="AJ142" s="223"/>
      <c r="AK142" s="223"/>
      <c r="AL142" s="189"/>
      <c r="AM142" s="222"/>
      <c r="AN142" s="168"/>
      <c r="AO142" s="168"/>
      <c r="AP142" s="168"/>
      <c r="AQ142" s="168"/>
      <c r="AR142" s="168"/>
      <c r="AS142" s="168"/>
      <c r="AT142" s="222"/>
      <c r="AU142" s="132"/>
      <c r="AV142" s="223"/>
      <c r="AW142" s="223"/>
      <c r="AX142" s="223"/>
      <c r="AY142" s="223"/>
      <c r="AZ142" s="223"/>
      <c r="BA142" s="189"/>
      <c r="BB142" s="222"/>
      <c r="BC142" s="168"/>
      <c r="BD142" s="168"/>
      <c r="BE142" s="168"/>
      <c r="BF142" s="168"/>
      <c r="BG142" s="168"/>
      <c r="BH142" s="168"/>
      <c r="BI142" s="222"/>
      <c r="BJ142" s="132"/>
      <c r="BK142" s="223"/>
      <c r="BL142" s="223"/>
      <c r="BM142" s="223"/>
      <c r="BN142" s="223"/>
      <c r="BO142" s="223"/>
      <c r="BP142" s="189"/>
      <c r="BQ142" s="222"/>
      <c r="BR142" s="168"/>
      <c r="BS142" s="168"/>
      <c r="BT142" s="168"/>
      <c r="BU142" s="168"/>
      <c r="BV142" s="168"/>
      <c r="BW142" s="168"/>
    </row>
    <row r="143" spans="1:75" s="27" customFormat="1" ht="17.100000000000001" customHeight="1" x14ac:dyDescent="0.2">
      <c r="A143" s="721"/>
      <c r="B143" s="721"/>
      <c r="C143" s="721"/>
      <c r="D143" s="721"/>
      <c r="E143" s="721"/>
      <c r="F143" s="721"/>
      <c r="G143" s="721"/>
      <c r="H143" s="721"/>
      <c r="I143" s="721"/>
      <c r="J143" s="721"/>
      <c r="K143" s="721"/>
      <c r="L143" s="85"/>
      <c r="M143" s="85"/>
      <c r="N143" s="85"/>
      <c r="O143" s="85"/>
      <c r="P143" s="85"/>
      <c r="Q143" s="85"/>
      <c r="R143" s="85"/>
      <c r="S143" s="85"/>
      <c r="T143" s="85"/>
      <c r="U143" s="85"/>
      <c r="V143" s="85"/>
      <c r="W143" s="85"/>
      <c r="X143" s="85"/>
      <c r="Y143" s="85"/>
      <c r="Z143" s="85"/>
      <c r="AA143" s="85"/>
      <c r="AB143" s="85"/>
      <c r="AC143" s="85"/>
      <c r="AD143" s="85"/>
      <c r="AE143" s="85"/>
      <c r="AF143" s="85"/>
      <c r="AG143" s="85"/>
      <c r="AH143" s="85"/>
      <c r="AI143" s="85"/>
      <c r="AJ143" s="85"/>
      <c r="AK143" s="85"/>
      <c r="AL143" s="85"/>
      <c r="AM143" s="85"/>
      <c r="AN143" s="85"/>
      <c r="AO143" s="85"/>
      <c r="AP143" s="85"/>
      <c r="AQ143" s="85"/>
      <c r="AR143" s="85"/>
      <c r="AS143" s="85"/>
      <c r="AT143" s="85"/>
      <c r="AU143" s="85"/>
      <c r="AV143" s="85"/>
      <c r="AW143" s="85"/>
      <c r="AX143" s="85"/>
      <c r="AY143" s="85"/>
      <c r="AZ143" s="85"/>
      <c r="BA143" s="85"/>
      <c r="BB143" s="85"/>
      <c r="BC143" s="85"/>
      <c r="BD143" s="85"/>
      <c r="BE143" s="85"/>
      <c r="BF143" s="85"/>
      <c r="BG143" s="85"/>
      <c r="BH143" s="85"/>
      <c r="BI143" s="85"/>
      <c r="BJ143" s="85"/>
      <c r="BK143" s="85"/>
      <c r="BL143" s="85"/>
      <c r="BM143" s="85"/>
      <c r="BN143" s="85"/>
      <c r="BO143" s="85"/>
      <c r="BP143" s="85"/>
      <c r="BQ143" s="85"/>
      <c r="BR143" s="85"/>
      <c r="BS143" s="85"/>
      <c r="BT143" s="85"/>
      <c r="BU143" s="85"/>
      <c r="BV143" s="85"/>
      <c r="BW143" s="85"/>
    </row>
    <row r="144" spans="1:75" s="20" customFormat="1" ht="12.75" customHeight="1" x14ac:dyDescent="0.2">
      <c r="A144" s="135"/>
      <c r="B144" s="701"/>
      <c r="C144" s="701"/>
      <c r="D144" s="701"/>
      <c r="E144" s="701"/>
      <c r="F144" s="701"/>
      <c r="G144" s="701"/>
      <c r="H144" s="51"/>
      <c r="J144" s="51"/>
      <c r="K144" s="51"/>
      <c r="L144" s="51"/>
      <c r="M144" s="51"/>
      <c r="N144" s="51"/>
      <c r="O144" s="51"/>
      <c r="P144" s="135"/>
      <c r="Q144" s="701"/>
      <c r="R144" s="701"/>
      <c r="S144" s="701"/>
      <c r="T144" s="701"/>
      <c r="U144" s="701"/>
      <c r="V144" s="701"/>
      <c r="W144" s="51"/>
      <c r="Y144" s="51"/>
      <c r="Z144" s="51"/>
      <c r="AA144" s="51"/>
      <c r="AB144" s="51"/>
      <c r="AC144" s="51"/>
      <c r="AD144" s="51"/>
      <c r="AE144" s="135"/>
      <c r="AF144" s="701"/>
      <c r="AG144" s="701"/>
      <c r="AH144" s="701"/>
      <c r="AI144" s="701"/>
      <c r="AJ144" s="701"/>
      <c r="AK144" s="701"/>
      <c r="AL144" s="51"/>
      <c r="AN144" s="51"/>
      <c r="AO144" s="51"/>
      <c r="AP144" s="51"/>
      <c r="AQ144" s="51"/>
      <c r="AR144" s="51"/>
      <c r="AS144" s="51"/>
      <c r="AT144" s="135"/>
      <c r="AU144" s="701"/>
      <c r="AV144" s="701"/>
      <c r="AW144" s="701"/>
      <c r="AX144" s="701"/>
      <c r="AY144" s="701"/>
      <c r="AZ144" s="701"/>
      <c r="BA144" s="51"/>
      <c r="BC144" s="51"/>
      <c r="BD144" s="51"/>
      <c r="BE144" s="51"/>
      <c r="BF144" s="51"/>
      <c r="BG144" s="51"/>
      <c r="BH144" s="51"/>
      <c r="BI144" s="135"/>
      <c r="BJ144" s="701"/>
      <c r="BK144" s="701"/>
      <c r="BL144" s="701"/>
      <c r="BM144" s="701"/>
      <c r="BN144" s="701"/>
      <c r="BO144" s="701"/>
      <c r="BP144" s="51"/>
      <c r="BR144" s="51"/>
      <c r="BS144" s="51"/>
      <c r="BT144" s="51"/>
      <c r="BU144" s="51"/>
      <c r="BV144" s="51"/>
      <c r="BW144" s="51"/>
    </row>
    <row r="145" spans="1:75" s="20" customFormat="1" ht="12.75" customHeight="1" x14ac:dyDescent="0.2">
      <c r="A145" s="87"/>
      <c r="B145" s="701"/>
      <c r="C145" s="701"/>
      <c r="D145" s="701"/>
      <c r="E145" s="701"/>
      <c r="F145" s="701"/>
      <c r="G145" s="701"/>
      <c r="H145" s="156"/>
      <c r="J145" s="51"/>
      <c r="K145" s="51"/>
      <c r="L145" s="51"/>
      <c r="M145" s="51"/>
      <c r="N145" s="51"/>
      <c r="O145" s="51"/>
      <c r="P145" s="87"/>
      <c r="Q145" s="701"/>
      <c r="R145" s="701"/>
      <c r="S145" s="701"/>
      <c r="T145" s="701"/>
      <c r="U145" s="701"/>
      <c r="V145" s="701"/>
      <c r="W145" s="156"/>
      <c r="Y145" s="51"/>
      <c r="Z145" s="51"/>
      <c r="AA145" s="51"/>
      <c r="AB145" s="51"/>
      <c r="AC145" s="51"/>
      <c r="AD145" s="51"/>
      <c r="AE145" s="87"/>
      <c r="AF145" s="701"/>
      <c r="AG145" s="701"/>
      <c r="AH145" s="701"/>
      <c r="AI145" s="701"/>
      <c r="AJ145" s="701"/>
      <c r="AK145" s="701"/>
      <c r="AL145" s="156"/>
      <c r="AN145" s="51"/>
      <c r="AO145" s="51"/>
      <c r="AP145" s="51"/>
      <c r="AQ145" s="51"/>
      <c r="AR145" s="51"/>
      <c r="AS145" s="51"/>
      <c r="AT145" s="87"/>
      <c r="AU145" s="701"/>
      <c r="AV145" s="701"/>
      <c r="AW145" s="701"/>
      <c r="AX145" s="701"/>
      <c r="AY145" s="701"/>
      <c r="AZ145" s="701"/>
      <c r="BA145" s="156"/>
      <c r="BC145" s="51"/>
      <c r="BD145" s="51"/>
      <c r="BE145" s="51"/>
      <c r="BF145" s="51"/>
      <c r="BG145" s="51"/>
      <c r="BH145" s="51"/>
      <c r="BI145" s="87"/>
      <c r="BJ145" s="701"/>
      <c r="BK145" s="701"/>
      <c r="BL145" s="701"/>
      <c r="BM145" s="701"/>
      <c r="BN145" s="701"/>
      <c r="BO145" s="701"/>
      <c r="BP145" s="156"/>
      <c r="BR145" s="51"/>
      <c r="BS145" s="51"/>
      <c r="BT145" s="51"/>
      <c r="BU145" s="51"/>
      <c r="BV145" s="51"/>
      <c r="BW145" s="51"/>
    </row>
    <row r="146" spans="1:75" s="20" customFormat="1" ht="12.75" customHeight="1" x14ac:dyDescent="0.2">
      <c r="A146" s="87"/>
      <c r="B146" s="225"/>
      <c r="C146" s="131"/>
      <c r="D146" s="131"/>
      <c r="E146" s="131"/>
      <c r="F146" s="131"/>
      <c r="G146" s="131"/>
      <c r="H146" s="134"/>
      <c r="I146" s="131"/>
      <c r="J146" s="51"/>
      <c r="K146" s="59"/>
      <c r="L146" s="59"/>
      <c r="M146" s="51"/>
      <c r="N146" s="59"/>
      <c r="O146" s="59"/>
      <c r="P146" s="87"/>
      <c r="Q146" s="225"/>
      <c r="R146" s="131"/>
      <c r="S146" s="131"/>
      <c r="T146" s="131"/>
      <c r="U146" s="131"/>
      <c r="V146" s="131"/>
      <c r="W146" s="134"/>
      <c r="X146" s="131"/>
      <c r="Y146" s="51"/>
      <c r="Z146" s="59"/>
      <c r="AA146" s="59"/>
      <c r="AB146" s="51"/>
      <c r="AC146" s="59"/>
      <c r="AD146" s="59"/>
      <c r="AE146" s="87"/>
      <c r="AF146" s="225"/>
      <c r="AG146" s="131"/>
      <c r="AH146" s="131"/>
      <c r="AI146" s="131"/>
      <c r="AJ146" s="131"/>
      <c r="AK146" s="131"/>
      <c r="AL146" s="134"/>
      <c r="AM146" s="131"/>
      <c r="AN146" s="51"/>
      <c r="AO146" s="59"/>
      <c r="AP146" s="59"/>
      <c r="AQ146" s="51"/>
      <c r="AR146" s="59"/>
      <c r="AS146" s="59"/>
      <c r="AT146" s="87"/>
      <c r="AU146" s="225"/>
      <c r="AV146" s="131"/>
      <c r="AW146" s="131"/>
      <c r="AX146" s="131"/>
      <c r="AY146" s="131"/>
      <c r="AZ146" s="131"/>
      <c r="BA146" s="134"/>
      <c r="BB146" s="131"/>
      <c r="BC146" s="51"/>
      <c r="BD146" s="59"/>
      <c r="BE146" s="59"/>
      <c r="BF146" s="51"/>
      <c r="BG146" s="59"/>
      <c r="BH146" s="59"/>
      <c r="BI146" s="87"/>
      <c r="BJ146" s="225"/>
      <c r="BK146" s="131"/>
      <c r="BL146" s="131"/>
      <c r="BM146" s="131"/>
      <c r="BN146" s="131"/>
      <c r="BO146" s="131"/>
      <c r="BP146" s="134"/>
      <c r="BQ146" s="131"/>
      <c r="BR146" s="51"/>
      <c r="BS146" s="59"/>
      <c r="BT146" s="59"/>
      <c r="BU146" s="51"/>
      <c r="BV146" s="59"/>
      <c r="BW146" s="59"/>
    </row>
    <row r="147" spans="1:75" s="27" customFormat="1" ht="9.75" customHeight="1" x14ac:dyDescent="0.2">
      <c r="A147" s="85"/>
      <c r="B147" s="57"/>
      <c r="C147" s="85"/>
      <c r="D147" s="85"/>
      <c r="E147" s="85"/>
      <c r="F147" s="85"/>
      <c r="G147" s="85"/>
      <c r="H147" s="57"/>
      <c r="I147" s="85"/>
      <c r="J147" s="57"/>
      <c r="K147" s="57"/>
      <c r="L147" s="57"/>
      <c r="M147" s="57"/>
      <c r="N147" s="57"/>
      <c r="O147" s="57"/>
      <c r="P147" s="85"/>
      <c r="Q147" s="57"/>
      <c r="R147" s="85"/>
      <c r="S147" s="85"/>
      <c r="T147" s="85"/>
      <c r="U147" s="85"/>
      <c r="V147" s="85"/>
      <c r="W147" s="57"/>
      <c r="X147" s="85"/>
      <c r="Y147" s="57"/>
      <c r="Z147" s="57"/>
      <c r="AA147" s="57"/>
      <c r="AB147" s="57"/>
      <c r="AC147" s="57"/>
      <c r="AD147" s="57"/>
      <c r="AE147" s="85"/>
      <c r="AF147" s="57"/>
      <c r="AG147" s="85"/>
      <c r="AH147" s="85"/>
      <c r="AI147" s="85"/>
      <c r="AJ147" s="85"/>
      <c r="AK147" s="85"/>
      <c r="AL147" s="57"/>
      <c r="AM147" s="85"/>
      <c r="AN147" s="57"/>
      <c r="AO147" s="57"/>
      <c r="AP147" s="57"/>
      <c r="AQ147" s="57"/>
      <c r="AR147" s="57"/>
      <c r="AS147" s="57"/>
      <c r="AT147" s="85"/>
      <c r="AU147" s="57"/>
      <c r="AV147" s="85"/>
      <c r="AW147" s="85"/>
      <c r="AX147" s="85"/>
      <c r="AY147" s="85"/>
      <c r="AZ147" s="85"/>
      <c r="BA147" s="57"/>
      <c r="BB147" s="85"/>
      <c r="BC147" s="57"/>
      <c r="BD147" s="57"/>
      <c r="BE147" s="57"/>
      <c r="BF147" s="57"/>
      <c r="BG147" s="57"/>
      <c r="BH147" s="57"/>
      <c r="BI147" s="85"/>
      <c r="BJ147" s="57"/>
      <c r="BK147" s="85"/>
      <c r="BL147" s="85"/>
      <c r="BM147" s="85"/>
      <c r="BN147" s="85"/>
      <c r="BO147" s="85"/>
      <c r="BP147" s="57"/>
      <c r="BQ147" s="85"/>
      <c r="BR147" s="57"/>
      <c r="BS147" s="57"/>
      <c r="BT147" s="57"/>
      <c r="BU147" s="57"/>
      <c r="BV147" s="57"/>
      <c r="BW147" s="57"/>
    </row>
    <row r="148" spans="1:75" s="27" customFormat="1" ht="17.100000000000001" customHeight="1" x14ac:dyDescent="0.2">
      <c r="A148" s="85"/>
      <c r="B148" s="686"/>
      <c r="C148" s="686"/>
      <c r="D148" s="698"/>
      <c r="E148" s="698"/>
      <c r="F148" s="698"/>
      <c r="G148" s="698"/>
      <c r="H148" s="57"/>
      <c r="I148" s="85"/>
      <c r="J148" s="57"/>
      <c r="K148" s="57"/>
      <c r="L148" s="57"/>
      <c r="M148" s="57"/>
      <c r="N148" s="57"/>
      <c r="O148" s="57"/>
      <c r="P148" s="85"/>
      <c r="Q148" s="686"/>
      <c r="R148" s="686"/>
      <c r="S148" s="698"/>
      <c r="T148" s="698"/>
      <c r="U148" s="698"/>
      <c r="V148" s="698"/>
      <c r="W148" s="57"/>
      <c r="X148" s="85"/>
      <c r="Y148" s="57"/>
      <c r="Z148" s="57"/>
      <c r="AA148" s="57"/>
      <c r="AB148" s="57"/>
      <c r="AC148" s="57"/>
      <c r="AD148" s="57"/>
      <c r="AE148" s="85"/>
      <c r="AF148" s="686"/>
      <c r="AG148" s="686"/>
      <c r="AH148" s="698"/>
      <c r="AI148" s="698"/>
      <c r="AJ148" s="698"/>
      <c r="AK148" s="698"/>
      <c r="AL148" s="57"/>
      <c r="AM148" s="85"/>
      <c r="AN148" s="57"/>
      <c r="AO148" s="57"/>
      <c r="AP148" s="57"/>
      <c r="AQ148" s="57"/>
      <c r="AR148" s="57"/>
      <c r="AS148" s="57"/>
      <c r="AT148" s="85"/>
      <c r="AU148" s="686"/>
      <c r="AV148" s="686"/>
      <c r="AW148" s="698"/>
      <c r="AX148" s="698"/>
      <c r="AY148" s="698"/>
      <c r="AZ148" s="698"/>
      <c r="BA148" s="57"/>
      <c r="BB148" s="85"/>
      <c r="BC148" s="57"/>
      <c r="BD148" s="57"/>
      <c r="BE148" s="57"/>
      <c r="BF148" s="57"/>
      <c r="BG148" s="57"/>
      <c r="BH148" s="57"/>
      <c r="BI148" s="85"/>
      <c r="BJ148" s="686"/>
      <c r="BK148" s="686"/>
      <c r="BL148" s="698"/>
      <c r="BM148" s="698"/>
      <c r="BN148" s="698"/>
      <c r="BO148" s="698"/>
      <c r="BP148" s="57"/>
      <c r="BQ148" s="85"/>
      <c r="BR148" s="57"/>
      <c r="BS148" s="57"/>
      <c r="BT148" s="57"/>
      <c r="BU148" s="57"/>
      <c r="BV148" s="57"/>
      <c r="BW148" s="57"/>
    </row>
    <row r="149" spans="1:75" s="27" customFormat="1" ht="17.100000000000001" customHeight="1" x14ac:dyDescent="0.2">
      <c r="A149" s="85"/>
      <c r="B149" s="686"/>
      <c r="C149" s="686"/>
      <c r="D149" s="699"/>
      <c r="E149" s="699"/>
      <c r="F149" s="699"/>
      <c r="G149" s="699"/>
      <c r="H149" s="57"/>
      <c r="I149" s="85"/>
      <c r="J149" s="57"/>
      <c r="K149" s="57"/>
      <c r="L149" s="57"/>
      <c r="M149" s="57"/>
      <c r="N149" s="57"/>
      <c r="O149" s="57"/>
      <c r="P149" s="85"/>
      <c r="Q149" s="686"/>
      <c r="R149" s="686"/>
      <c r="S149" s="699"/>
      <c r="T149" s="699"/>
      <c r="U149" s="699"/>
      <c r="V149" s="699"/>
      <c r="W149" s="57"/>
      <c r="X149" s="85"/>
      <c r="Y149" s="57"/>
      <c r="Z149" s="57"/>
      <c r="AA149" s="57"/>
      <c r="AB149" s="57"/>
      <c r="AC149" s="57"/>
      <c r="AD149" s="57"/>
      <c r="AE149" s="85"/>
      <c r="AF149" s="686"/>
      <c r="AG149" s="686"/>
      <c r="AH149" s="699"/>
      <c r="AI149" s="699"/>
      <c r="AJ149" s="699"/>
      <c r="AK149" s="699"/>
      <c r="AL149" s="57"/>
      <c r="AM149" s="85"/>
      <c r="AN149" s="57"/>
      <c r="AO149" s="57"/>
      <c r="AP149" s="57"/>
      <c r="AQ149" s="57"/>
      <c r="AR149" s="57"/>
      <c r="AS149" s="57"/>
      <c r="AT149" s="85"/>
      <c r="AU149" s="686"/>
      <c r="AV149" s="686"/>
      <c r="AW149" s="699"/>
      <c r="AX149" s="699"/>
      <c r="AY149" s="699"/>
      <c r="AZ149" s="699"/>
      <c r="BA149" s="57"/>
      <c r="BB149" s="85"/>
      <c r="BC149" s="57"/>
      <c r="BD149" s="57"/>
      <c r="BE149" s="57"/>
      <c r="BF149" s="57"/>
      <c r="BG149" s="57"/>
      <c r="BH149" s="57"/>
      <c r="BI149" s="85"/>
      <c r="BJ149" s="686"/>
      <c r="BK149" s="686"/>
      <c r="BL149" s="699"/>
      <c r="BM149" s="699"/>
      <c r="BN149" s="699"/>
      <c r="BO149" s="699"/>
      <c r="BP149" s="57"/>
      <c r="BQ149" s="85"/>
      <c r="BR149" s="57"/>
      <c r="BS149" s="57"/>
      <c r="BT149" s="57"/>
      <c r="BU149" s="57"/>
      <c r="BV149" s="57"/>
      <c r="BW149" s="57"/>
    </row>
    <row r="150" spans="1:75" s="27" customFormat="1" ht="17.100000000000001" customHeight="1" x14ac:dyDescent="0.2">
      <c r="A150" s="85"/>
      <c r="B150" s="686"/>
      <c r="C150" s="686"/>
      <c r="D150" s="698"/>
      <c r="E150" s="698"/>
      <c r="F150" s="698"/>
      <c r="G150" s="698"/>
      <c r="H150" s="57"/>
      <c r="I150" s="85"/>
      <c r="J150" s="57"/>
      <c r="K150" s="57"/>
      <c r="L150" s="57"/>
      <c r="M150" s="57"/>
      <c r="N150" s="57"/>
      <c r="O150" s="57"/>
      <c r="P150" s="85"/>
      <c r="Q150" s="686"/>
      <c r="R150" s="686"/>
      <c r="S150" s="698"/>
      <c r="T150" s="698"/>
      <c r="U150" s="698"/>
      <c r="V150" s="698"/>
      <c r="W150" s="57"/>
      <c r="X150" s="85"/>
      <c r="Y150" s="57"/>
      <c r="Z150" s="57"/>
      <c r="AA150" s="57"/>
      <c r="AB150" s="57"/>
      <c r="AC150" s="57"/>
      <c r="AD150" s="57"/>
      <c r="AE150" s="85"/>
      <c r="AF150" s="686"/>
      <c r="AG150" s="686"/>
      <c r="AH150" s="698"/>
      <c r="AI150" s="698"/>
      <c r="AJ150" s="698"/>
      <c r="AK150" s="698"/>
      <c r="AL150" s="57"/>
      <c r="AM150" s="85"/>
      <c r="AN150" s="57"/>
      <c r="AO150" s="57"/>
      <c r="AP150" s="57"/>
      <c r="AQ150" s="57"/>
      <c r="AR150" s="57"/>
      <c r="AS150" s="57"/>
      <c r="AT150" s="85"/>
      <c r="AU150" s="686"/>
      <c r="AV150" s="686"/>
      <c r="AW150" s="698"/>
      <c r="AX150" s="698"/>
      <c r="AY150" s="698"/>
      <c r="AZ150" s="698"/>
      <c r="BA150" s="57"/>
      <c r="BB150" s="85"/>
      <c r="BC150" s="57"/>
      <c r="BD150" s="57"/>
      <c r="BE150" s="57"/>
      <c r="BF150" s="57"/>
      <c r="BG150" s="57"/>
      <c r="BH150" s="57"/>
      <c r="BI150" s="85"/>
      <c r="BJ150" s="686"/>
      <c r="BK150" s="686"/>
      <c r="BL150" s="698"/>
      <c r="BM150" s="698"/>
      <c r="BN150" s="698"/>
      <c r="BO150" s="698"/>
      <c r="BP150" s="57"/>
      <c r="BQ150" s="85"/>
      <c r="BR150" s="57"/>
      <c r="BS150" s="57"/>
      <c r="BT150" s="57"/>
      <c r="BU150" s="57"/>
      <c r="BV150" s="57"/>
      <c r="BW150" s="57"/>
    </row>
    <row r="151" spans="1:75" s="27" customFormat="1" ht="17.100000000000001" customHeight="1" x14ac:dyDescent="0.2">
      <c r="A151" s="85"/>
      <c r="B151" s="688"/>
      <c r="C151" s="688"/>
      <c r="D151" s="695"/>
      <c r="E151" s="695"/>
      <c r="F151" s="695"/>
      <c r="G151" s="695"/>
      <c r="H151" s="57"/>
      <c r="I151" s="85"/>
      <c r="J151" s="57"/>
      <c r="K151" s="57"/>
      <c r="L151" s="57"/>
      <c r="M151" s="57"/>
      <c r="N151" s="57"/>
      <c r="O151" s="57"/>
      <c r="P151" s="85"/>
      <c r="Q151" s="688"/>
      <c r="R151" s="688"/>
      <c r="S151" s="695"/>
      <c r="T151" s="695"/>
      <c r="U151" s="695"/>
      <c r="V151" s="695"/>
      <c r="W151" s="57"/>
      <c r="X151" s="85"/>
      <c r="Y151" s="57"/>
      <c r="Z151" s="57"/>
      <c r="AA151" s="57"/>
      <c r="AB151" s="57"/>
      <c r="AC151" s="57"/>
      <c r="AD151" s="57"/>
      <c r="AE151" s="85"/>
      <c r="AF151" s="688"/>
      <c r="AG151" s="688"/>
      <c r="AH151" s="695"/>
      <c r="AI151" s="695"/>
      <c r="AJ151" s="695"/>
      <c r="AK151" s="695"/>
      <c r="AL151" s="57"/>
      <c r="AM151" s="85"/>
      <c r="AN151" s="57"/>
      <c r="AO151" s="57"/>
      <c r="AP151" s="57"/>
      <c r="AQ151" s="57"/>
      <c r="AR151" s="57"/>
      <c r="AS151" s="57"/>
      <c r="AT151" s="85"/>
      <c r="AU151" s="688"/>
      <c r="AV151" s="688"/>
      <c r="AW151" s="695"/>
      <c r="AX151" s="695"/>
      <c r="AY151" s="695"/>
      <c r="AZ151" s="695"/>
      <c r="BA151" s="57"/>
      <c r="BB151" s="85"/>
      <c r="BC151" s="57"/>
      <c r="BD151" s="57"/>
      <c r="BE151" s="57"/>
      <c r="BF151" s="57"/>
      <c r="BG151" s="57"/>
      <c r="BH151" s="57"/>
      <c r="BI151" s="85"/>
      <c r="BJ151" s="688"/>
      <c r="BK151" s="688"/>
      <c r="BL151" s="695"/>
      <c r="BM151" s="695"/>
      <c r="BN151" s="695"/>
      <c r="BO151" s="695"/>
      <c r="BP151" s="57"/>
      <c r="BQ151" s="85"/>
      <c r="BR151" s="57"/>
      <c r="BS151" s="57"/>
      <c r="BT151" s="57"/>
      <c r="BU151" s="57"/>
      <c r="BV151" s="57"/>
      <c r="BW151" s="57"/>
    </row>
    <row r="152" spans="1:75" s="27" customFormat="1" ht="17.100000000000001" customHeight="1" x14ac:dyDescent="0.2">
      <c r="A152" s="85"/>
      <c r="B152" s="704"/>
      <c r="C152" s="704"/>
      <c r="D152" s="695"/>
      <c r="E152" s="695"/>
      <c r="F152" s="695"/>
      <c r="G152" s="695"/>
      <c r="H152" s="57"/>
      <c r="I152" s="85"/>
      <c r="J152" s="57"/>
      <c r="K152" s="57"/>
      <c r="L152" s="57"/>
      <c r="M152" s="57"/>
      <c r="N152" s="57"/>
      <c r="O152" s="57"/>
      <c r="P152" s="85"/>
      <c r="Q152" s="704"/>
      <c r="R152" s="704"/>
      <c r="S152" s="695"/>
      <c r="T152" s="695"/>
      <c r="U152" s="695"/>
      <c r="V152" s="695"/>
      <c r="W152" s="57"/>
      <c r="X152" s="85"/>
      <c r="Y152" s="57"/>
      <c r="Z152" s="57"/>
      <c r="AA152" s="57"/>
      <c r="AB152" s="57"/>
      <c r="AC152" s="57"/>
      <c r="AD152" s="57"/>
      <c r="AE152" s="85"/>
      <c r="AF152" s="704"/>
      <c r="AG152" s="704"/>
      <c r="AH152" s="695"/>
      <c r="AI152" s="695"/>
      <c r="AJ152" s="695"/>
      <c r="AK152" s="695"/>
      <c r="AL152" s="57"/>
      <c r="AM152" s="85"/>
      <c r="AN152" s="57"/>
      <c r="AO152" s="57"/>
      <c r="AP152" s="57"/>
      <c r="AQ152" s="57"/>
      <c r="AR152" s="57"/>
      <c r="AS152" s="57"/>
      <c r="AT152" s="85"/>
      <c r="AU152" s="704"/>
      <c r="AV152" s="704"/>
      <c r="AW152" s="695"/>
      <c r="AX152" s="695"/>
      <c r="AY152" s="695"/>
      <c r="AZ152" s="695"/>
      <c r="BA152" s="57"/>
      <c r="BB152" s="85"/>
      <c r="BC152" s="57"/>
      <c r="BD152" s="57"/>
      <c r="BE152" s="57"/>
      <c r="BF152" s="57"/>
      <c r="BG152" s="57"/>
      <c r="BH152" s="57"/>
      <c r="BI152" s="85"/>
      <c r="BJ152" s="704"/>
      <c r="BK152" s="704"/>
      <c r="BL152" s="695"/>
      <c r="BM152" s="695"/>
      <c r="BN152" s="695"/>
      <c r="BO152" s="695"/>
      <c r="BP152" s="57"/>
      <c r="BQ152" s="85"/>
      <c r="BR152" s="57"/>
      <c r="BS152" s="57"/>
      <c r="BT152" s="57"/>
      <c r="BU152" s="57"/>
      <c r="BV152" s="57"/>
      <c r="BW152" s="57"/>
    </row>
    <row r="153" spans="1:75" s="27" customFormat="1" ht="17.100000000000001" customHeight="1" x14ac:dyDescent="0.2">
      <c r="A153" s="85"/>
      <c r="B153" s="704"/>
      <c r="C153" s="704"/>
      <c r="D153" s="695"/>
      <c r="E153" s="695"/>
      <c r="F153" s="695"/>
      <c r="G153" s="695"/>
      <c r="H153" s="57"/>
      <c r="I153" s="85"/>
      <c r="J153" s="57"/>
      <c r="K153" s="57"/>
      <c r="L153" s="57"/>
      <c r="M153" s="57"/>
      <c r="N153" s="57"/>
      <c r="O153" s="57"/>
      <c r="P153" s="85"/>
      <c r="Q153" s="704"/>
      <c r="R153" s="704"/>
      <c r="S153" s="695"/>
      <c r="T153" s="695"/>
      <c r="U153" s="695"/>
      <c r="V153" s="695"/>
      <c r="W153" s="57"/>
      <c r="X153" s="85"/>
      <c r="Y153" s="57"/>
      <c r="Z153" s="57"/>
      <c r="AA153" s="57"/>
      <c r="AB153" s="57"/>
      <c r="AC153" s="57"/>
      <c r="AD153" s="57"/>
      <c r="AE153" s="85"/>
      <c r="AF153" s="704"/>
      <c r="AG153" s="704"/>
      <c r="AH153" s="695"/>
      <c r="AI153" s="695"/>
      <c r="AJ153" s="695"/>
      <c r="AK153" s="695"/>
      <c r="AL153" s="57"/>
      <c r="AM153" s="85"/>
      <c r="AN153" s="57"/>
      <c r="AO153" s="57"/>
      <c r="AP153" s="57"/>
      <c r="AQ153" s="57"/>
      <c r="AR153" s="57"/>
      <c r="AS153" s="57"/>
      <c r="AT153" s="85"/>
      <c r="AU153" s="704"/>
      <c r="AV153" s="704"/>
      <c r="AW153" s="695"/>
      <c r="AX153" s="695"/>
      <c r="AY153" s="695"/>
      <c r="AZ153" s="695"/>
      <c r="BA153" s="57"/>
      <c r="BB153" s="85"/>
      <c r="BC153" s="57"/>
      <c r="BD153" s="57"/>
      <c r="BE153" s="57"/>
      <c r="BF153" s="57"/>
      <c r="BG153" s="57"/>
      <c r="BH153" s="57"/>
      <c r="BI153" s="85"/>
      <c r="BJ153" s="704"/>
      <c r="BK153" s="704"/>
      <c r="BL153" s="695"/>
      <c r="BM153" s="695"/>
      <c r="BN153" s="695"/>
      <c r="BO153" s="695"/>
      <c r="BP153" s="57"/>
      <c r="BQ153" s="85"/>
      <c r="BR153" s="57"/>
      <c r="BS153" s="57"/>
      <c r="BT153" s="57"/>
      <c r="BU153" s="57"/>
      <c r="BV153" s="57"/>
      <c r="BW153" s="57"/>
    </row>
    <row r="154" spans="1:75" s="27" customFormat="1" ht="17.100000000000001" customHeight="1" x14ac:dyDescent="0.2">
      <c r="A154" s="85"/>
      <c r="B154" s="704"/>
      <c r="C154" s="704"/>
      <c r="D154" s="695"/>
      <c r="E154" s="695"/>
      <c r="F154" s="695"/>
      <c r="G154" s="695"/>
      <c r="H154" s="57"/>
      <c r="I154" s="85"/>
      <c r="J154" s="57"/>
      <c r="K154" s="57"/>
      <c r="L154" s="57"/>
      <c r="M154" s="57"/>
      <c r="N154" s="57"/>
      <c r="O154" s="57"/>
      <c r="P154" s="85"/>
      <c r="Q154" s="704"/>
      <c r="R154" s="704"/>
      <c r="S154" s="695"/>
      <c r="T154" s="695"/>
      <c r="U154" s="695"/>
      <c r="V154" s="695"/>
      <c r="W154" s="57"/>
      <c r="X154" s="85"/>
      <c r="Y154" s="57"/>
      <c r="Z154" s="57"/>
      <c r="AA154" s="57"/>
      <c r="AB154" s="57"/>
      <c r="AC154" s="57"/>
      <c r="AD154" s="57"/>
      <c r="AE154" s="85"/>
      <c r="AF154" s="704"/>
      <c r="AG154" s="704"/>
      <c r="AH154" s="695"/>
      <c r="AI154" s="695"/>
      <c r="AJ154" s="695"/>
      <c r="AK154" s="695"/>
      <c r="AL154" s="57"/>
      <c r="AM154" s="85"/>
      <c r="AN154" s="57"/>
      <c r="AO154" s="57"/>
      <c r="AP154" s="57"/>
      <c r="AQ154" s="57"/>
      <c r="AR154" s="57"/>
      <c r="AS154" s="57"/>
      <c r="AT154" s="85"/>
      <c r="AU154" s="704"/>
      <c r="AV154" s="704"/>
      <c r="AW154" s="695"/>
      <c r="AX154" s="695"/>
      <c r="AY154" s="695"/>
      <c r="AZ154" s="695"/>
      <c r="BA154" s="57"/>
      <c r="BB154" s="85"/>
      <c r="BC154" s="57"/>
      <c r="BD154" s="57"/>
      <c r="BE154" s="57"/>
      <c r="BF154" s="57"/>
      <c r="BG154" s="57"/>
      <c r="BH154" s="57"/>
      <c r="BI154" s="85"/>
      <c r="BJ154" s="704"/>
      <c r="BK154" s="704"/>
      <c r="BL154" s="695"/>
      <c r="BM154" s="695"/>
      <c r="BN154" s="695"/>
      <c r="BO154" s="695"/>
      <c r="BP154" s="57"/>
      <c r="BQ154" s="85"/>
      <c r="BR154" s="57"/>
      <c r="BS154" s="57"/>
      <c r="BT154" s="57"/>
      <c r="BU154" s="57"/>
      <c r="BV154" s="57"/>
      <c r="BW154" s="57"/>
    </row>
    <row r="155" spans="1:75" s="27" customFormat="1" ht="17.100000000000001" customHeight="1" x14ac:dyDescent="0.2">
      <c r="A155" s="85"/>
      <c r="B155" s="704"/>
      <c r="C155" s="704"/>
      <c r="D155" s="695"/>
      <c r="E155" s="695"/>
      <c r="F155" s="695"/>
      <c r="G155" s="695"/>
      <c r="H155" s="57"/>
      <c r="I155" s="85"/>
      <c r="J155" s="57"/>
      <c r="K155" s="57"/>
      <c r="L155" s="57"/>
      <c r="M155" s="57"/>
      <c r="N155" s="57"/>
      <c r="O155" s="57"/>
      <c r="P155" s="85"/>
      <c r="Q155" s="704"/>
      <c r="R155" s="704"/>
      <c r="S155" s="695"/>
      <c r="T155" s="695"/>
      <c r="U155" s="695"/>
      <c r="V155" s="695"/>
      <c r="W155" s="57"/>
      <c r="X155" s="85"/>
      <c r="Y155" s="57"/>
      <c r="Z155" s="57"/>
      <c r="AA155" s="57"/>
      <c r="AB155" s="57"/>
      <c r="AC155" s="57"/>
      <c r="AD155" s="57"/>
      <c r="AE155" s="85"/>
      <c r="AF155" s="704"/>
      <c r="AG155" s="704"/>
      <c r="AH155" s="695"/>
      <c r="AI155" s="695"/>
      <c r="AJ155" s="695"/>
      <c r="AK155" s="695"/>
      <c r="AL155" s="57"/>
      <c r="AM155" s="85"/>
      <c r="AN155" s="57"/>
      <c r="AO155" s="57"/>
      <c r="AP155" s="57"/>
      <c r="AQ155" s="57"/>
      <c r="AR155" s="57"/>
      <c r="AS155" s="57"/>
      <c r="AT155" s="85"/>
      <c r="AU155" s="704"/>
      <c r="AV155" s="704"/>
      <c r="AW155" s="695"/>
      <c r="AX155" s="695"/>
      <c r="AY155" s="695"/>
      <c r="AZ155" s="695"/>
      <c r="BA155" s="57"/>
      <c r="BB155" s="85"/>
      <c r="BC155" s="57"/>
      <c r="BD155" s="57"/>
      <c r="BE155" s="57"/>
      <c r="BF155" s="57"/>
      <c r="BG155" s="57"/>
      <c r="BH155" s="57"/>
      <c r="BI155" s="85"/>
      <c r="BJ155" s="704"/>
      <c r="BK155" s="704"/>
      <c r="BL155" s="695"/>
      <c r="BM155" s="695"/>
      <c r="BN155" s="695"/>
      <c r="BO155" s="695"/>
      <c r="BP155" s="57"/>
      <c r="BQ155" s="85"/>
      <c r="BR155" s="57"/>
      <c r="BS155" s="57"/>
      <c r="BT155" s="57"/>
      <c r="BU155" s="57"/>
      <c r="BV155" s="57"/>
      <c r="BW155" s="57"/>
    </row>
    <row r="156" spans="1:75" s="27" customFormat="1" ht="17.100000000000001" customHeight="1" x14ac:dyDescent="0.2">
      <c r="A156" s="85"/>
      <c r="B156" s="704"/>
      <c r="C156" s="704"/>
      <c r="D156" s="695"/>
      <c r="E156" s="695"/>
      <c r="F156" s="695"/>
      <c r="G156" s="695"/>
      <c r="H156" s="57"/>
      <c r="I156" s="85"/>
      <c r="J156" s="57"/>
      <c r="K156" s="57"/>
      <c r="L156" s="57"/>
      <c r="M156" s="57"/>
      <c r="N156" s="57"/>
      <c r="O156" s="57"/>
      <c r="P156" s="85"/>
      <c r="Q156" s="704"/>
      <c r="R156" s="704"/>
      <c r="S156" s="695"/>
      <c r="T156" s="695"/>
      <c r="U156" s="695"/>
      <c r="V156" s="695"/>
      <c r="W156" s="57"/>
      <c r="X156" s="85"/>
      <c r="Y156" s="57"/>
      <c r="Z156" s="57"/>
      <c r="AA156" s="57"/>
      <c r="AB156" s="57"/>
      <c r="AC156" s="57"/>
      <c r="AD156" s="57"/>
      <c r="AE156" s="85"/>
      <c r="AF156" s="704"/>
      <c r="AG156" s="704"/>
      <c r="AH156" s="695"/>
      <c r="AI156" s="695"/>
      <c r="AJ156" s="695"/>
      <c r="AK156" s="695"/>
      <c r="AL156" s="57"/>
      <c r="AM156" s="85"/>
      <c r="AN156" s="57"/>
      <c r="AO156" s="57"/>
      <c r="AP156" s="57"/>
      <c r="AQ156" s="57"/>
      <c r="AR156" s="57"/>
      <c r="AS156" s="57"/>
      <c r="AT156" s="85"/>
      <c r="AU156" s="704"/>
      <c r="AV156" s="704"/>
      <c r="AW156" s="695"/>
      <c r="AX156" s="695"/>
      <c r="AY156" s="695"/>
      <c r="AZ156" s="695"/>
      <c r="BA156" s="57"/>
      <c r="BB156" s="85"/>
      <c r="BC156" s="57"/>
      <c r="BD156" s="57"/>
      <c r="BE156" s="57"/>
      <c r="BF156" s="57"/>
      <c r="BG156" s="57"/>
      <c r="BH156" s="57"/>
      <c r="BI156" s="85"/>
      <c r="BJ156" s="704"/>
      <c r="BK156" s="704"/>
      <c r="BL156" s="695"/>
      <c r="BM156" s="695"/>
      <c r="BN156" s="695"/>
      <c r="BO156" s="695"/>
      <c r="BP156" s="57"/>
      <c r="BQ156" s="85"/>
      <c r="BR156" s="57"/>
      <c r="BS156" s="57"/>
      <c r="BT156" s="57"/>
      <c r="BU156" s="57"/>
      <c r="BV156" s="57"/>
      <c r="BW156" s="57"/>
    </row>
    <row r="157" spans="1:75" s="27" customFormat="1" ht="17.100000000000001" customHeight="1" x14ac:dyDescent="0.2">
      <c r="A157" s="85"/>
      <c r="B157" s="704"/>
      <c r="C157" s="704"/>
      <c r="D157" s="695"/>
      <c r="E157" s="695"/>
      <c r="F157" s="695"/>
      <c r="G157" s="695"/>
      <c r="H157" s="57"/>
      <c r="I157" s="85"/>
      <c r="J157" s="57"/>
      <c r="K157" s="57"/>
      <c r="L157" s="57"/>
      <c r="M157" s="57"/>
      <c r="N157" s="57"/>
      <c r="O157" s="57"/>
      <c r="P157" s="85"/>
      <c r="Q157" s="704"/>
      <c r="R157" s="704"/>
      <c r="S157" s="695"/>
      <c r="T157" s="695"/>
      <c r="U157" s="695"/>
      <c r="V157" s="695"/>
      <c r="W157" s="57"/>
      <c r="X157" s="85"/>
      <c r="Y157" s="57"/>
      <c r="Z157" s="57"/>
      <c r="AA157" s="57"/>
      <c r="AB157" s="57"/>
      <c r="AC157" s="57"/>
      <c r="AD157" s="57"/>
      <c r="AE157" s="85"/>
      <c r="AF157" s="704"/>
      <c r="AG157" s="704"/>
      <c r="AH157" s="695"/>
      <c r="AI157" s="695"/>
      <c r="AJ157" s="695"/>
      <c r="AK157" s="695"/>
      <c r="AL157" s="57"/>
      <c r="AM157" s="85"/>
      <c r="AN157" s="57"/>
      <c r="AO157" s="57"/>
      <c r="AP157" s="57"/>
      <c r="AQ157" s="57"/>
      <c r="AR157" s="57"/>
      <c r="AS157" s="57"/>
      <c r="AT157" s="85"/>
      <c r="AU157" s="704"/>
      <c r="AV157" s="704"/>
      <c r="AW157" s="695"/>
      <c r="AX157" s="695"/>
      <c r="AY157" s="695"/>
      <c r="AZ157" s="695"/>
      <c r="BA157" s="57"/>
      <c r="BB157" s="85"/>
      <c r="BC157" s="57"/>
      <c r="BD157" s="57"/>
      <c r="BE157" s="57"/>
      <c r="BF157" s="57"/>
      <c r="BG157" s="57"/>
      <c r="BH157" s="57"/>
      <c r="BI157" s="85"/>
      <c r="BJ157" s="704"/>
      <c r="BK157" s="704"/>
      <c r="BL157" s="695"/>
      <c r="BM157" s="695"/>
      <c r="BN157" s="695"/>
      <c r="BO157" s="695"/>
      <c r="BP157" s="57"/>
      <c r="BQ157" s="85"/>
      <c r="BR157" s="57"/>
      <c r="BS157" s="57"/>
      <c r="BT157" s="57"/>
      <c r="BU157" s="57"/>
      <c r="BV157" s="57"/>
      <c r="BW157" s="57"/>
    </row>
    <row r="158" spans="1:75" s="27" customFormat="1" ht="17.100000000000001" customHeight="1" x14ac:dyDescent="0.2">
      <c r="A158" s="85"/>
      <c r="B158" s="704"/>
      <c r="C158" s="704"/>
      <c r="D158" s="695"/>
      <c r="E158" s="695"/>
      <c r="F158" s="695"/>
      <c r="G158" s="695"/>
      <c r="H158" s="57"/>
      <c r="I158" s="85"/>
      <c r="J158" s="57"/>
      <c r="K158" s="57"/>
      <c r="L158" s="57"/>
      <c r="M158" s="57"/>
      <c r="N158" s="57"/>
      <c r="O158" s="57"/>
      <c r="P158" s="85"/>
      <c r="Q158" s="704"/>
      <c r="R158" s="704"/>
      <c r="S158" s="695"/>
      <c r="T158" s="695"/>
      <c r="U158" s="695"/>
      <c r="V158" s="695"/>
      <c r="W158" s="57"/>
      <c r="X158" s="85"/>
      <c r="Y158" s="57"/>
      <c r="Z158" s="57"/>
      <c r="AA158" s="57"/>
      <c r="AB158" s="57"/>
      <c r="AC158" s="57"/>
      <c r="AD158" s="57"/>
      <c r="AE158" s="85"/>
      <c r="AF158" s="704"/>
      <c r="AG158" s="704"/>
      <c r="AH158" s="695"/>
      <c r="AI158" s="695"/>
      <c r="AJ158" s="695"/>
      <c r="AK158" s="695"/>
      <c r="AL158" s="57"/>
      <c r="AM158" s="85"/>
      <c r="AN158" s="57"/>
      <c r="AO158" s="57"/>
      <c r="AP158" s="57"/>
      <c r="AQ158" s="57"/>
      <c r="AR158" s="57"/>
      <c r="AS158" s="57"/>
      <c r="AT158" s="85"/>
      <c r="AU158" s="704"/>
      <c r="AV158" s="704"/>
      <c r="AW158" s="695"/>
      <c r="AX158" s="695"/>
      <c r="AY158" s="695"/>
      <c r="AZ158" s="695"/>
      <c r="BA158" s="57"/>
      <c r="BB158" s="85"/>
      <c r="BC158" s="57"/>
      <c r="BD158" s="57"/>
      <c r="BE158" s="57"/>
      <c r="BF158" s="57"/>
      <c r="BG158" s="57"/>
      <c r="BH158" s="57"/>
      <c r="BI158" s="85"/>
      <c r="BJ158" s="704"/>
      <c r="BK158" s="704"/>
      <c r="BL158" s="695"/>
      <c r="BM158" s="695"/>
      <c r="BN158" s="695"/>
      <c r="BO158" s="695"/>
      <c r="BP158" s="57"/>
      <c r="BQ158" s="85"/>
      <c r="BR158" s="57"/>
      <c r="BS158" s="57"/>
      <c r="BT158" s="57"/>
      <c r="BU158" s="57"/>
      <c r="BV158" s="57"/>
      <c r="BW158" s="57"/>
    </row>
    <row r="159" spans="1:75" s="27" customFormat="1" ht="17.100000000000001" customHeight="1" x14ac:dyDescent="0.2">
      <c r="A159" s="85"/>
      <c r="B159" s="704"/>
      <c r="C159" s="704"/>
      <c r="D159" s="695"/>
      <c r="E159" s="695"/>
      <c r="F159" s="695"/>
      <c r="G159" s="695"/>
      <c r="H159" s="57"/>
      <c r="I159" s="85"/>
      <c r="J159" s="57"/>
      <c r="K159" s="57"/>
      <c r="L159" s="57"/>
      <c r="M159" s="57"/>
      <c r="N159" s="57"/>
      <c r="O159" s="57"/>
      <c r="P159" s="85"/>
      <c r="Q159" s="704"/>
      <c r="R159" s="704"/>
      <c r="S159" s="695"/>
      <c r="T159" s="695"/>
      <c r="U159" s="695"/>
      <c r="V159" s="695"/>
      <c r="W159" s="57"/>
      <c r="X159" s="85"/>
      <c r="Y159" s="57"/>
      <c r="Z159" s="57"/>
      <c r="AA159" s="57"/>
      <c r="AB159" s="57"/>
      <c r="AC159" s="57"/>
      <c r="AD159" s="57"/>
      <c r="AE159" s="85"/>
      <c r="AF159" s="704"/>
      <c r="AG159" s="704"/>
      <c r="AH159" s="695"/>
      <c r="AI159" s="695"/>
      <c r="AJ159" s="695"/>
      <c r="AK159" s="695"/>
      <c r="AL159" s="57"/>
      <c r="AM159" s="85"/>
      <c r="AN159" s="57"/>
      <c r="AO159" s="57"/>
      <c r="AP159" s="57"/>
      <c r="AQ159" s="57"/>
      <c r="AR159" s="57"/>
      <c r="AS159" s="57"/>
      <c r="AT159" s="85"/>
      <c r="AU159" s="704"/>
      <c r="AV159" s="704"/>
      <c r="AW159" s="695"/>
      <c r="AX159" s="695"/>
      <c r="AY159" s="695"/>
      <c r="AZ159" s="695"/>
      <c r="BA159" s="57"/>
      <c r="BB159" s="85"/>
      <c r="BC159" s="57"/>
      <c r="BD159" s="57"/>
      <c r="BE159" s="57"/>
      <c r="BF159" s="57"/>
      <c r="BG159" s="57"/>
      <c r="BH159" s="57"/>
      <c r="BI159" s="85"/>
      <c r="BJ159" s="704"/>
      <c r="BK159" s="704"/>
      <c r="BL159" s="695"/>
      <c r="BM159" s="695"/>
      <c r="BN159" s="695"/>
      <c r="BO159" s="695"/>
      <c r="BP159" s="57"/>
      <c r="BQ159" s="85"/>
      <c r="BR159" s="57"/>
      <c r="BS159" s="57"/>
      <c r="BT159" s="57"/>
      <c r="BU159" s="57"/>
      <c r="BV159" s="57"/>
      <c r="BW159" s="57"/>
    </row>
    <row r="160" spans="1:75" s="27" customFormat="1" ht="17.100000000000001" customHeight="1" x14ac:dyDescent="0.2">
      <c r="A160" s="85"/>
      <c r="B160" s="704"/>
      <c r="C160" s="704"/>
      <c r="D160" s="695"/>
      <c r="E160" s="695"/>
      <c r="F160" s="695"/>
      <c r="G160" s="695"/>
      <c r="H160" s="57"/>
      <c r="I160" s="85"/>
      <c r="J160" s="57"/>
      <c r="K160" s="57"/>
      <c r="L160" s="57"/>
      <c r="M160" s="57"/>
      <c r="N160" s="57"/>
      <c r="O160" s="57"/>
      <c r="P160" s="85"/>
      <c r="Q160" s="704"/>
      <c r="R160" s="704"/>
      <c r="S160" s="695"/>
      <c r="T160" s="695"/>
      <c r="U160" s="695"/>
      <c r="V160" s="695"/>
      <c r="W160" s="57"/>
      <c r="X160" s="85"/>
      <c r="Y160" s="57"/>
      <c r="Z160" s="57"/>
      <c r="AA160" s="57"/>
      <c r="AB160" s="57"/>
      <c r="AC160" s="57"/>
      <c r="AD160" s="57"/>
      <c r="AE160" s="85"/>
      <c r="AF160" s="704"/>
      <c r="AG160" s="704"/>
      <c r="AH160" s="695"/>
      <c r="AI160" s="695"/>
      <c r="AJ160" s="695"/>
      <c r="AK160" s="695"/>
      <c r="AL160" s="57"/>
      <c r="AM160" s="85"/>
      <c r="AN160" s="57"/>
      <c r="AO160" s="57"/>
      <c r="AP160" s="57"/>
      <c r="AQ160" s="57"/>
      <c r="AR160" s="57"/>
      <c r="AS160" s="57"/>
      <c r="AT160" s="85"/>
      <c r="AU160" s="704"/>
      <c r="AV160" s="704"/>
      <c r="AW160" s="695"/>
      <c r="AX160" s="695"/>
      <c r="AY160" s="695"/>
      <c r="AZ160" s="695"/>
      <c r="BA160" s="57"/>
      <c r="BB160" s="85"/>
      <c r="BC160" s="57"/>
      <c r="BD160" s="57"/>
      <c r="BE160" s="57"/>
      <c r="BF160" s="57"/>
      <c r="BG160" s="57"/>
      <c r="BH160" s="57"/>
      <c r="BI160" s="85"/>
      <c r="BJ160" s="704"/>
      <c r="BK160" s="704"/>
      <c r="BL160" s="695"/>
      <c r="BM160" s="695"/>
      <c r="BN160" s="695"/>
      <c r="BO160" s="695"/>
      <c r="BP160" s="57"/>
      <c r="BQ160" s="85"/>
      <c r="BR160" s="57"/>
      <c r="BS160" s="57"/>
      <c r="BT160" s="57"/>
      <c r="BU160" s="57"/>
      <c r="BV160" s="57"/>
      <c r="BW160" s="57"/>
    </row>
    <row r="161" spans="1:75" s="27" customFormat="1" ht="17.100000000000001" customHeight="1" x14ac:dyDescent="0.2">
      <c r="A161" s="85"/>
      <c r="B161" s="704"/>
      <c r="C161" s="704"/>
      <c r="D161" s="695"/>
      <c r="E161" s="695"/>
      <c r="F161" s="695"/>
      <c r="G161" s="695"/>
      <c r="H161" s="57"/>
      <c r="I161" s="85"/>
      <c r="J161" s="57"/>
      <c r="K161" s="57"/>
      <c r="L161" s="57"/>
      <c r="M161" s="57"/>
      <c r="N161" s="57"/>
      <c r="O161" s="57"/>
      <c r="P161" s="85"/>
      <c r="Q161" s="704"/>
      <c r="R161" s="704"/>
      <c r="S161" s="695"/>
      <c r="T161" s="695"/>
      <c r="U161" s="695"/>
      <c r="V161" s="695"/>
      <c r="W161" s="57"/>
      <c r="X161" s="85"/>
      <c r="Y161" s="57"/>
      <c r="Z161" s="57"/>
      <c r="AA161" s="57"/>
      <c r="AB161" s="57"/>
      <c r="AC161" s="57"/>
      <c r="AD161" s="57"/>
      <c r="AE161" s="85"/>
      <c r="AF161" s="704"/>
      <c r="AG161" s="704"/>
      <c r="AH161" s="695"/>
      <c r="AI161" s="695"/>
      <c r="AJ161" s="695"/>
      <c r="AK161" s="695"/>
      <c r="AL161" s="57"/>
      <c r="AM161" s="85"/>
      <c r="AN161" s="57"/>
      <c r="AO161" s="57"/>
      <c r="AP161" s="57"/>
      <c r="AQ161" s="57"/>
      <c r="AR161" s="57"/>
      <c r="AS161" s="57"/>
      <c r="AT161" s="85"/>
      <c r="AU161" s="704"/>
      <c r="AV161" s="704"/>
      <c r="AW161" s="695"/>
      <c r="AX161" s="695"/>
      <c r="AY161" s="695"/>
      <c r="AZ161" s="695"/>
      <c r="BA161" s="57"/>
      <c r="BB161" s="85"/>
      <c r="BC161" s="57"/>
      <c r="BD161" s="57"/>
      <c r="BE161" s="57"/>
      <c r="BF161" s="57"/>
      <c r="BG161" s="57"/>
      <c r="BH161" s="57"/>
      <c r="BI161" s="85"/>
      <c r="BJ161" s="704"/>
      <c r="BK161" s="704"/>
      <c r="BL161" s="695"/>
      <c r="BM161" s="695"/>
      <c r="BN161" s="695"/>
      <c r="BO161" s="695"/>
      <c r="BP161" s="57"/>
      <c r="BQ161" s="85"/>
      <c r="BR161" s="57"/>
      <c r="BS161" s="57"/>
      <c r="BT161" s="57"/>
      <c r="BU161" s="57"/>
      <c r="BV161" s="57"/>
      <c r="BW161" s="57"/>
    </row>
    <row r="162" spans="1:75" s="27" customFormat="1" ht="17.100000000000001" customHeight="1" x14ac:dyDescent="0.2">
      <c r="A162" s="85"/>
      <c r="B162" s="704"/>
      <c r="C162" s="704"/>
      <c r="D162" s="695"/>
      <c r="E162" s="695"/>
      <c r="F162" s="695"/>
      <c r="G162" s="695"/>
      <c r="H162" s="57"/>
      <c r="I162" s="85"/>
      <c r="J162" s="57"/>
      <c r="K162" s="57"/>
      <c r="L162" s="57"/>
      <c r="M162" s="57"/>
      <c r="N162" s="57"/>
      <c r="O162" s="57"/>
      <c r="P162" s="85"/>
      <c r="Q162" s="704"/>
      <c r="R162" s="704"/>
      <c r="S162" s="695"/>
      <c r="T162" s="695"/>
      <c r="U162" s="695"/>
      <c r="V162" s="695"/>
      <c r="W162" s="57"/>
      <c r="X162" s="85"/>
      <c r="Y162" s="57"/>
      <c r="Z162" s="57"/>
      <c r="AA162" s="57"/>
      <c r="AB162" s="57"/>
      <c r="AC162" s="57"/>
      <c r="AD162" s="57"/>
      <c r="AE162" s="85"/>
      <c r="AF162" s="704"/>
      <c r="AG162" s="704"/>
      <c r="AH162" s="695"/>
      <c r="AI162" s="695"/>
      <c r="AJ162" s="695"/>
      <c r="AK162" s="695"/>
      <c r="AL162" s="57"/>
      <c r="AM162" s="85"/>
      <c r="AN162" s="57"/>
      <c r="AO162" s="57"/>
      <c r="AP162" s="57"/>
      <c r="AQ162" s="57"/>
      <c r="AR162" s="57"/>
      <c r="AS162" s="57"/>
      <c r="AT162" s="85"/>
      <c r="AU162" s="704"/>
      <c r="AV162" s="704"/>
      <c r="AW162" s="695"/>
      <c r="AX162" s="695"/>
      <c r="AY162" s="695"/>
      <c r="AZ162" s="695"/>
      <c r="BA162" s="57"/>
      <c r="BB162" s="85"/>
      <c r="BC162" s="57"/>
      <c r="BD162" s="57"/>
      <c r="BE162" s="57"/>
      <c r="BF162" s="57"/>
      <c r="BG162" s="57"/>
      <c r="BH162" s="57"/>
      <c r="BI162" s="85"/>
      <c r="BJ162" s="704"/>
      <c r="BK162" s="704"/>
      <c r="BL162" s="695"/>
      <c r="BM162" s="695"/>
      <c r="BN162" s="695"/>
      <c r="BO162" s="695"/>
      <c r="BP162" s="57"/>
      <c r="BQ162" s="85"/>
      <c r="BR162" s="57"/>
      <c r="BS162" s="57"/>
      <c r="BT162" s="57"/>
      <c r="BU162" s="57"/>
      <c r="BV162" s="57"/>
      <c r="BW162" s="57"/>
    </row>
    <row r="163" spans="1:75" s="27" customFormat="1" ht="17.100000000000001" customHeight="1" x14ac:dyDescent="0.2">
      <c r="A163" s="85"/>
      <c r="B163" s="704"/>
      <c r="C163" s="704"/>
      <c r="D163" s="695"/>
      <c r="E163" s="695"/>
      <c r="F163" s="695"/>
      <c r="G163" s="695"/>
      <c r="H163" s="57"/>
      <c r="I163" s="85"/>
      <c r="J163" s="57"/>
      <c r="K163" s="57"/>
      <c r="L163" s="57"/>
      <c r="M163" s="57"/>
      <c r="N163" s="57"/>
      <c r="O163" s="57"/>
      <c r="P163" s="85"/>
      <c r="Q163" s="704"/>
      <c r="R163" s="704"/>
      <c r="S163" s="695"/>
      <c r="T163" s="695"/>
      <c r="U163" s="695"/>
      <c r="V163" s="695"/>
      <c r="W163" s="57"/>
      <c r="X163" s="85"/>
      <c r="Y163" s="57"/>
      <c r="Z163" s="57"/>
      <c r="AA163" s="57"/>
      <c r="AB163" s="57"/>
      <c r="AC163" s="57"/>
      <c r="AD163" s="57"/>
      <c r="AE163" s="85"/>
      <c r="AF163" s="704"/>
      <c r="AG163" s="704"/>
      <c r="AH163" s="695"/>
      <c r="AI163" s="695"/>
      <c r="AJ163" s="695"/>
      <c r="AK163" s="695"/>
      <c r="AL163" s="57"/>
      <c r="AM163" s="85"/>
      <c r="AN163" s="57"/>
      <c r="AO163" s="57"/>
      <c r="AP163" s="57"/>
      <c r="AQ163" s="57"/>
      <c r="AR163" s="57"/>
      <c r="AS163" s="57"/>
      <c r="AT163" s="85"/>
      <c r="AU163" s="704"/>
      <c r="AV163" s="704"/>
      <c r="AW163" s="695"/>
      <c r="AX163" s="695"/>
      <c r="AY163" s="695"/>
      <c r="AZ163" s="695"/>
      <c r="BA163" s="57"/>
      <c r="BB163" s="85"/>
      <c r="BC163" s="57"/>
      <c r="BD163" s="57"/>
      <c r="BE163" s="57"/>
      <c r="BF163" s="57"/>
      <c r="BG163" s="57"/>
      <c r="BH163" s="57"/>
      <c r="BI163" s="85"/>
      <c r="BJ163" s="704"/>
      <c r="BK163" s="704"/>
      <c r="BL163" s="695"/>
      <c r="BM163" s="695"/>
      <c r="BN163" s="695"/>
      <c r="BO163" s="695"/>
      <c r="BP163" s="57"/>
      <c r="BQ163" s="85"/>
      <c r="BR163" s="57"/>
      <c r="BS163" s="57"/>
      <c r="BT163" s="57"/>
      <c r="BU163" s="57"/>
      <c r="BV163" s="57"/>
      <c r="BW163" s="57"/>
    </row>
    <row r="164" spans="1:75" s="27" customFormat="1" ht="17.100000000000001" customHeight="1" x14ac:dyDescent="0.2">
      <c r="A164" s="85"/>
      <c r="B164" s="704"/>
      <c r="C164" s="704"/>
      <c r="D164" s="695"/>
      <c r="E164" s="695"/>
      <c r="F164" s="695"/>
      <c r="G164" s="695"/>
      <c r="H164" s="57"/>
      <c r="I164" s="85"/>
      <c r="J164" s="57"/>
      <c r="K164" s="57"/>
      <c r="L164" s="57"/>
      <c r="M164" s="57"/>
      <c r="N164" s="57"/>
      <c r="O164" s="57"/>
      <c r="P164" s="85"/>
      <c r="Q164" s="704"/>
      <c r="R164" s="704"/>
      <c r="S164" s="695"/>
      <c r="T164" s="695"/>
      <c r="U164" s="695"/>
      <c r="V164" s="695"/>
      <c r="W164" s="57"/>
      <c r="X164" s="85"/>
      <c r="Y164" s="57"/>
      <c r="Z164" s="57"/>
      <c r="AA164" s="57"/>
      <c r="AB164" s="57"/>
      <c r="AC164" s="57"/>
      <c r="AD164" s="57"/>
      <c r="AE164" s="85"/>
      <c r="AF164" s="704"/>
      <c r="AG164" s="704"/>
      <c r="AH164" s="695"/>
      <c r="AI164" s="695"/>
      <c r="AJ164" s="695"/>
      <c r="AK164" s="695"/>
      <c r="AL164" s="57"/>
      <c r="AM164" s="85"/>
      <c r="AN164" s="57"/>
      <c r="AO164" s="57"/>
      <c r="AP164" s="57"/>
      <c r="AQ164" s="57"/>
      <c r="AR164" s="57"/>
      <c r="AS164" s="57"/>
      <c r="AT164" s="85"/>
      <c r="AU164" s="704"/>
      <c r="AV164" s="704"/>
      <c r="AW164" s="695"/>
      <c r="AX164" s="695"/>
      <c r="AY164" s="695"/>
      <c r="AZ164" s="695"/>
      <c r="BA164" s="57"/>
      <c r="BB164" s="85"/>
      <c r="BC164" s="57"/>
      <c r="BD164" s="57"/>
      <c r="BE164" s="57"/>
      <c r="BF164" s="57"/>
      <c r="BG164" s="57"/>
      <c r="BH164" s="57"/>
      <c r="BI164" s="85"/>
      <c r="BJ164" s="704"/>
      <c r="BK164" s="704"/>
      <c r="BL164" s="695"/>
      <c r="BM164" s="695"/>
      <c r="BN164" s="695"/>
      <c r="BO164" s="695"/>
      <c r="BP164" s="57"/>
      <c r="BQ164" s="85"/>
      <c r="BR164" s="57"/>
      <c r="BS164" s="57"/>
      <c r="BT164" s="57"/>
      <c r="BU164" s="57"/>
      <c r="BV164" s="57"/>
      <c r="BW164" s="57"/>
    </row>
    <row r="165" spans="1:75" s="27" customFormat="1" ht="17.100000000000001" customHeight="1" x14ac:dyDescent="0.2">
      <c r="A165" s="85"/>
      <c r="B165" s="704"/>
      <c r="C165" s="704"/>
      <c r="D165" s="695"/>
      <c r="E165" s="695"/>
      <c r="F165" s="695"/>
      <c r="G165" s="695"/>
      <c r="H165" s="57"/>
      <c r="I165" s="85"/>
      <c r="J165" s="57"/>
      <c r="K165" s="57"/>
      <c r="L165" s="57"/>
      <c r="M165" s="57"/>
      <c r="N165" s="57"/>
      <c r="O165" s="57"/>
      <c r="P165" s="85"/>
      <c r="Q165" s="704"/>
      <c r="R165" s="704"/>
      <c r="S165" s="695"/>
      <c r="T165" s="695"/>
      <c r="U165" s="695"/>
      <c r="V165" s="695"/>
      <c r="W165" s="57"/>
      <c r="X165" s="85"/>
      <c r="Y165" s="57"/>
      <c r="Z165" s="57"/>
      <c r="AA165" s="57"/>
      <c r="AB165" s="57"/>
      <c r="AC165" s="57"/>
      <c r="AD165" s="57"/>
      <c r="AE165" s="85"/>
      <c r="AF165" s="704"/>
      <c r="AG165" s="704"/>
      <c r="AH165" s="695"/>
      <c r="AI165" s="695"/>
      <c r="AJ165" s="695"/>
      <c r="AK165" s="695"/>
      <c r="AL165" s="57"/>
      <c r="AM165" s="85"/>
      <c r="AN165" s="57"/>
      <c r="AO165" s="57"/>
      <c r="AP165" s="57"/>
      <c r="AQ165" s="57"/>
      <c r="AR165" s="57"/>
      <c r="AS165" s="57"/>
      <c r="AT165" s="85"/>
      <c r="AU165" s="704"/>
      <c r="AV165" s="704"/>
      <c r="AW165" s="695"/>
      <c r="AX165" s="695"/>
      <c r="AY165" s="695"/>
      <c r="AZ165" s="695"/>
      <c r="BA165" s="57"/>
      <c r="BB165" s="85"/>
      <c r="BC165" s="57"/>
      <c r="BD165" s="57"/>
      <c r="BE165" s="57"/>
      <c r="BF165" s="57"/>
      <c r="BG165" s="57"/>
      <c r="BH165" s="57"/>
      <c r="BI165" s="85"/>
      <c r="BJ165" s="704"/>
      <c r="BK165" s="704"/>
      <c r="BL165" s="695"/>
      <c r="BM165" s="695"/>
      <c r="BN165" s="695"/>
      <c r="BO165" s="695"/>
      <c r="BP165" s="57"/>
      <c r="BQ165" s="85"/>
      <c r="BR165" s="57"/>
      <c r="BS165" s="57"/>
      <c r="BT165" s="57"/>
      <c r="BU165" s="57"/>
      <c r="BV165" s="57"/>
      <c r="BW165" s="57"/>
    </row>
    <row r="166" spans="1:75" s="27" customFormat="1" ht="17.100000000000001" customHeight="1" x14ac:dyDescent="0.2">
      <c r="A166" s="85"/>
      <c r="B166" s="704"/>
      <c r="C166" s="704"/>
      <c r="D166" s="695"/>
      <c r="E166" s="695"/>
      <c r="F166" s="695"/>
      <c r="G166" s="695"/>
      <c r="H166" s="57"/>
      <c r="I166" s="85"/>
      <c r="J166" s="57"/>
      <c r="K166" s="57"/>
      <c r="L166" s="57"/>
      <c r="M166" s="57"/>
      <c r="N166" s="57"/>
      <c r="O166" s="57"/>
      <c r="P166" s="85"/>
      <c r="Q166" s="704"/>
      <c r="R166" s="704"/>
      <c r="S166" s="695"/>
      <c r="T166" s="695"/>
      <c r="U166" s="695"/>
      <c r="V166" s="695"/>
      <c r="W166" s="57"/>
      <c r="X166" s="85"/>
      <c r="Y166" s="57"/>
      <c r="Z166" s="57"/>
      <c r="AA166" s="57"/>
      <c r="AB166" s="57"/>
      <c r="AC166" s="57"/>
      <c r="AD166" s="57"/>
      <c r="AE166" s="85"/>
      <c r="AF166" s="704"/>
      <c r="AG166" s="704"/>
      <c r="AH166" s="695"/>
      <c r="AI166" s="695"/>
      <c r="AJ166" s="695"/>
      <c r="AK166" s="695"/>
      <c r="AL166" s="57"/>
      <c r="AM166" s="85"/>
      <c r="AN166" s="57"/>
      <c r="AO166" s="57"/>
      <c r="AP166" s="57"/>
      <c r="AQ166" s="57"/>
      <c r="AR166" s="57"/>
      <c r="AS166" s="57"/>
      <c r="AT166" s="85"/>
      <c r="AU166" s="704"/>
      <c r="AV166" s="704"/>
      <c r="AW166" s="695"/>
      <c r="AX166" s="695"/>
      <c r="AY166" s="695"/>
      <c r="AZ166" s="695"/>
      <c r="BA166" s="57"/>
      <c r="BB166" s="85"/>
      <c r="BC166" s="57"/>
      <c r="BD166" s="57"/>
      <c r="BE166" s="57"/>
      <c r="BF166" s="57"/>
      <c r="BG166" s="57"/>
      <c r="BH166" s="57"/>
      <c r="BI166" s="85"/>
      <c r="BJ166" s="704"/>
      <c r="BK166" s="704"/>
      <c r="BL166" s="695"/>
      <c r="BM166" s="695"/>
      <c r="BN166" s="695"/>
      <c r="BO166" s="695"/>
      <c r="BP166" s="57"/>
      <c r="BQ166" s="85"/>
      <c r="BR166" s="57"/>
      <c r="BS166" s="57"/>
      <c r="BT166" s="57"/>
      <c r="BU166" s="57"/>
      <c r="BV166" s="57"/>
      <c r="BW166" s="57"/>
    </row>
    <row r="167" spans="1:75" s="27" customFormat="1" ht="17.100000000000001" customHeight="1" x14ac:dyDescent="0.2">
      <c r="A167" s="85"/>
      <c r="B167" s="704"/>
      <c r="C167" s="704"/>
      <c r="D167" s="695"/>
      <c r="E167" s="695"/>
      <c r="F167" s="695"/>
      <c r="G167" s="695"/>
      <c r="H167" s="57"/>
      <c r="I167" s="85"/>
      <c r="J167" s="57"/>
      <c r="K167" s="57"/>
      <c r="L167" s="57"/>
      <c r="M167" s="57"/>
      <c r="N167" s="57"/>
      <c r="O167" s="57"/>
      <c r="P167" s="85"/>
      <c r="Q167" s="704"/>
      <c r="R167" s="704"/>
      <c r="S167" s="695"/>
      <c r="T167" s="695"/>
      <c r="U167" s="695"/>
      <c r="V167" s="695"/>
      <c r="W167" s="57"/>
      <c r="X167" s="85"/>
      <c r="Y167" s="57"/>
      <c r="Z167" s="57"/>
      <c r="AA167" s="57"/>
      <c r="AB167" s="57"/>
      <c r="AC167" s="57"/>
      <c r="AD167" s="57"/>
      <c r="AE167" s="85"/>
      <c r="AF167" s="704"/>
      <c r="AG167" s="704"/>
      <c r="AH167" s="695"/>
      <c r="AI167" s="695"/>
      <c r="AJ167" s="695"/>
      <c r="AK167" s="695"/>
      <c r="AL167" s="57"/>
      <c r="AM167" s="85"/>
      <c r="AN167" s="57"/>
      <c r="AO167" s="57"/>
      <c r="AP167" s="57"/>
      <c r="AQ167" s="57"/>
      <c r="AR167" s="57"/>
      <c r="AS167" s="57"/>
      <c r="AT167" s="85"/>
      <c r="AU167" s="704"/>
      <c r="AV167" s="704"/>
      <c r="AW167" s="695"/>
      <c r="AX167" s="695"/>
      <c r="AY167" s="695"/>
      <c r="AZ167" s="695"/>
      <c r="BA167" s="57"/>
      <c r="BB167" s="85"/>
      <c r="BC167" s="57"/>
      <c r="BD167" s="57"/>
      <c r="BE167" s="57"/>
      <c r="BF167" s="57"/>
      <c r="BG167" s="57"/>
      <c r="BH167" s="57"/>
      <c r="BI167" s="85"/>
      <c r="BJ167" s="704"/>
      <c r="BK167" s="704"/>
      <c r="BL167" s="695"/>
      <c r="BM167" s="695"/>
      <c r="BN167" s="695"/>
      <c r="BO167" s="695"/>
      <c r="BP167" s="57"/>
      <c r="BQ167" s="85"/>
      <c r="BR167" s="57"/>
      <c r="BS167" s="57"/>
      <c r="BT167" s="57"/>
      <c r="BU167" s="57"/>
      <c r="BV167" s="57"/>
      <c r="BW167" s="57"/>
    </row>
    <row r="168" spans="1:75" s="27" customFormat="1" ht="17.100000000000001" customHeight="1" x14ac:dyDescent="0.2">
      <c r="A168" s="85"/>
      <c r="B168" s="704"/>
      <c r="C168" s="704"/>
      <c r="D168" s="695"/>
      <c r="E168" s="695"/>
      <c r="F168" s="695"/>
      <c r="G168" s="695"/>
      <c r="H168" s="57"/>
      <c r="I168" s="85"/>
      <c r="J168" s="57"/>
      <c r="K168" s="57"/>
      <c r="L168" s="57"/>
      <c r="M168" s="57"/>
      <c r="N168" s="57"/>
      <c r="O168" s="57"/>
      <c r="P168" s="85"/>
      <c r="Q168" s="704"/>
      <c r="R168" s="704"/>
      <c r="S168" s="695"/>
      <c r="T168" s="695"/>
      <c r="U168" s="695"/>
      <c r="V168" s="695"/>
      <c r="W168" s="57"/>
      <c r="X168" s="85"/>
      <c r="Y168" s="57"/>
      <c r="Z168" s="57"/>
      <c r="AA168" s="57"/>
      <c r="AB168" s="57"/>
      <c r="AC168" s="57"/>
      <c r="AD168" s="57"/>
      <c r="AE168" s="85"/>
      <c r="AF168" s="704"/>
      <c r="AG168" s="704"/>
      <c r="AH168" s="695"/>
      <c r="AI168" s="695"/>
      <c r="AJ168" s="695"/>
      <c r="AK168" s="695"/>
      <c r="AL168" s="57"/>
      <c r="AM168" s="85"/>
      <c r="AN168" s="57"/>
      <c r="AO168" s="57"/>
      <c r="AP168" s="57"/>
      <c r="AQ168" s="57"/>
      <c r="AR168" s="57"/>
      <c r="AS168" s="57"/>
      <c r="AT168" s="85"/>
      <c r="AU168" s="704"/>
      <c r="AV168" s="704"/>
      <c r="AW168" s="695"/>
      <c r="AX168" s="695"/>
      <c r="AY168" s="695"/>
      <c r="AZ168" s="695"/>
      <c r="BA168" s="57"/>
      <c r="BB168" s="85"/>
      <c r="BC168" s="57"/>
      <c r="BD168" s="57"/>
      <c r="BE168" s="57"/>
      <c r="BF168" s="57"/>
      <c r="BG168" s="57"/>
      <c r="BH168" s="57"/>
      <c r="BI168" s="85"/>
      <c r="BJ168" s="704"/>
      <c r="BK168" s="704"/>
      <c r="BL168" s="695"/>
      <c r="BM168" s="695"/>
      <c r="BN168" s="695"/>
      <c r="BO168" s="695"/>
      <c r="BP168" s="57"/>
      <c r="BQ168" s="85"/>
      <c r="BR168" s="57"/>
      <c r="BS168" s="57"/>
      <c r="BT168" s="57"/>
      <c r="BU168" s="57"/>
      <c r="BV168" s="57"/>
      <c r="BW168" s="57"/>
    </row>
    <row r="169" spans="1:75" s="27" customFormat="1" ht="17.100000000000001" customHeight="1" x14ac:dyDescent="0.2">
      <c r="A169" s="85"/>
      <c r="B169" s="704"/>
      <c r="C169" s="704"/>
      <c r="D169" s="695"/>
      <c r="E169" s="695"/>
      <c r="F169" s="695"/>
      <c r="G169" s="695"/>
      <c r="H169" s="57"/>
      <c r="I169" s="85"/>
      <c r="J169" s="57"/>
      <c r="K169" s="57"/>
      <c r="L169" s="57"/>
      <c r="M169" s="57"/>
      <c r="N169" s="57"/>
      <c r="O169" s="57"/>
      <c r="P169" s="85"/>
      <c r="Q169" s="704"/>
      <c r="R169" s="704"/>
      <c r="S169" s="695"/>
      <c r="T169" s="695"/>
      <c r="U169" s="695"/>
      <c r="V169" s="695"/>
      <c r="W169" s="57"/>
      <c r="X169" s="85"/>
      <c r="Y169" s="57"/>
      <c r="Z169" s="57"/>
      <c r="AA169" s="57"/>
      <c r="AB169" s="57"/>
      <c r="AC169" s="57"/>
      <c r="AD169" s="57"/>
      <c r="AE169" s="85"/>
      <c r="AF169" s="704"/>
      <c r="AG169" s="704"/>
      <c r="AH169" s="695"/>
      <c r="AI169" s="695"/>
      <c r="AJ169" s="695"/>
      <c r="AK169" s="695"/>
      <c r="AL169" s="57"/>
      <c r="AM169" s="85"/>
      <c r="AN169" s="57"/>
      <c r="AO169" s="57"/>
      <c r="AP169" s="57"/>
      <c r="AQ169" s="57"/>
      <c r="AR169" s="57"/>
      <c r="AS169" s="57"/>
      <c r="AT169" s="85"/>
      <c r="AU169" s="704"/>
      <c r="AV169" s="704"/>
      <c r="AW169" s="695"/>
      <c r="AX169" s="695"/>
      <c r="AY169" s="695"/>
      <c r="AZ169" s="695"/>
      <c r="BA169" s="57"/>
      <c r="BB169" s="85"/>
      <c r="BC169" s="57"/>
      <c r="BD169" s="57"/>
      <c r="BE169" s="57"/>
      <c r="BF169" s="57"/>
      <c r="BG169" s="57"/>
      <c r="BH169" s="57"/>
      <c r="BI169" s="85"/>
      <c r="BJ169" s="704"/>
      <c r="BK169" s="704"/>
      <c r="BL169" s="695"/>
      <c r="BM169" s="695"/>
      <c r="BN169" s="695"/>
      <c r="BO169" s="695"/>
      <c r="BP169" s="57"/>
      <c r="BQ169" s="85"/>
      <c r="BR169" s="57"/>
      <c r="BS169" s="57"/>
      <c r="BT169" s="57"/>
      <c r="BU169" s="57"/>
      <c r="BV169" s="57"/>
      <c r="BW169" s="57"/>
    </row>
    <row r="170" spans="1:75" s="27" customFormat="1" ht="17.100000000000001" customHeight="1" x14ac:dyDescent="0.2">
      <c r="A170" s="85"/>
      <c r="B170" s="704"/>
      <c r="C170" s="704"/>
      <c r="D170" s="695"/>
      <c r="E170" s="695"/>
      <c r="F170" s="695"/>
      <c r="G170" s="695"/>
      <c r="H170" s="57"/>
      <c r="I170" s="85"/>
      <c r="J170" s="57"/>
      <c r="K170" s="57"/>
      <c r="L170" s="57"/>
      <c r="M170" s="57"/>
      <c r="N170" s="57"/>
      <c r="O170" s="57"/>
      <c r="P170" s="85"/>
      <c r="Q170" s="704"/>
      <c r="R170" s="704"/>
      <c r="S170" s="695"/>
      <c r="T170" s="695"/>
      <c r="U170" s="695"/>
      <c r="V170" s="695"/>
      <c r="W170" s="57"/>
      <c r="X170" s="85"/>
      <c r="Y170" s="57"/>
      <c r="Z170" s="57"/>
      <c r="AA170" s="57"/>
      <c r="AB170" s="57"/>
      <c r="AC170" s="57"/>
      <c r="AD170" s="57"/>
      <c r="AE170" s="85"/>
      <c r="AF170" s="704"/>
      <c r="AG170" s="704"/>
      <c r="AH170" s="695"/>
      <c r="AI170" s="695"/>
      <c r="AJ170" s="695"/>
      <c r="AK170" s="695"/>
      <c r="AL170" s="57"/>
      <c r="AM170" s="85"/>
      <c r="AN170" s="57"/>
      <c r="AO170" s="57"/>
      <c r="AP170" s="57"/>
      <c r="AQ170" s="57"/>
      <c r="AR170" s="57"/>
      <c r="AS170" s="57"/>
      <c r="AT170" s="85"/>
      <c r="AU170" s="704"/>
      <c r="AV170" s="704"/>
      <c r="AW170" s="695"/>
      <c r="AX170" s="695"/>
      <c r="AY170" s="695"/>
      <c r="AZ170" s="695"/>
      <c r="BA170" s="57"/>
      <c r="BB170" s="85"/>
      <c r="BC170" s="57"/>
      <c r="BD170" s="57"/>
      <c r="BE170" s="57"/>
      <c r="BF170" s="57"/>
      <c r="BG170" s="57"/>
      <c r="BH170" s="57"/>
      <c r="BI170" s="85"/>
      <c r="BJ170" s="704"/>
      <c r="BK170" s="704"/>
      <c r="BL170" s="695"/>
      <c r="BM170" s="695"/>
      <c r="BN170" s="695"/>
      <c r="BO170" s="695"/>
      <c r="BP170" s="57"/>
      <c r="BQ170" s="85"/>
      <c r="BR170" s="57"/>
      <c r="BS170" s="57"/>
      <c r="BT170" s="57"/>
      <c r="BU170" s="57"/>
      <c r="BV170" s="57"/>
      <c r="BW170" s="57"/>
    </row>
    <row r="171" spans="1:75" s="27" customFormat="1" ht="36.75" customHeight="1" x14ac:dyDescent="0.2">
      <c r="A171" s="85"/>
      <c r="B171" s="686"/>
      <c r="C171" s="686"/>
      <c r="D171" s="695"/>
      <c r="E171" s="695"/>
      <c r="F171" s="695"/>
      <c r="G171" s="695"/>
      <c r="H171" s="57"/>
      <c r="I171" s="85"/>
      <c r="J171" s="57"/>
      <c r="K171" s="57"/>
      <c r="L171" s="57"/>
      <c r="M171" s="57"/>
      <c r="N171" s="57"/>
      <c r="O171" s="57"/>
      <c r="P171" s="85"/>
      <c r="Q171" s="686"/>
      <c r="R171" s="686"/>
      <c r="S171" s="695"/>
      <c r="T171" s="695"/>
      <c r="U171" s="695"/>
      <c r="V171" s="695"/>
      <c r="W171" s="57"/>
      <c r="X171" s="85"/>
      <c r="Y171" s="57"/>
      <c r="Z171" s="57"/>
      <c r="AA171" s="57"/>
      <c r="AB171" s="57"/>
      <c r="AC171" s="57"/>
      <c r="AD171" s="57"/>
      <c r="AE171" s="85"/>
      <c r="AF171" s="686"/>
      <c r="AG171" s="686"/>
      <c r="AH171" s="695"/>
      <c r="AI171" s="695"/>
      <c r="AJ171" s="695"/>
      <c r="AK171" s="695"/>
      <c r="AL171" s="57"/>
      <c r="AM171" s="85"/>
      <c r="AN171" s="57"/>
      <c r="AO171" s="57"/>
      <c r="AP171" s="57"/>
      <c r="AQ171" s="57"/>
      <c r="AR171" s="57"/>
      <c r="AS171" s="57"/>
      <c r="AT171" s="85"/>
      <c r="AU171" s="686"/>
      <c r="AV171" s="686"/>
      <c r="AW171" s="695"/>
      <c r="AX171" s="695"/>
      <c r="AY171" s="695"/>
      <c r="AZ171" s="695"/>
      <c r="BA171" s="57"/>
      <c r="BB171" s="85"/>
      <c r="BC171" s="57"/>
      <c r="BD171" s="57"/>
      <c r="BE171" s="57"/>
      <c r="BF171" s="57"/>
      <c r="BG171" s="57"/>
      <c r="BH171" s="57"/>
      <c r="BI171" s="85"/>
      <c r="BJ171" s="686"/>
      <c r="BK171" s="686"/>
      <c r="BL171" s="695"/>
      <c r="BM171" s="695"/>
      <c r="BN171" s="695"/>
      <c r="BO171" s="695"/>
      <c r="BP171" s="57"/>
      <c r="BQ171" s="85"/>
      <c r="BR171" s="57"/>
      <c r="BS171" s="57"/>
      <c r="BT171" s="57"/>
      <c r="BU171" s="57"/>
      <c r="BV171" s="57"/>
      <c r="BW171" s="57"/>
    </row>
    <row r="172" spans="1:75" s="27" customFormat="1" ht="34.5" customHeight="1" x14ac:dyDescent="0.2">
      <c r="A172" s="85"/>
      <c r="B172" s="686"/>
      <c r="C172" s="686"/>
      <c r="D172" s="695"/>
      <c r="E172" s="695"/>
      <c r="F172" s="695"/>
      <c r="G172" s="695"/>
      <c r="H172" s="57"/>
      <c r="I172" s="85"/>
      <c r="J172" s="57"/>
      <c r="K172" s="57"/>
      <c r="L172" s="57"/>
      <c r="M172" s="57"/>
      <c r="N172" s="57"/>
      <c r="O172" s="57"/>
      <c r="P172" s="85"/>
      <c r="Q172" s="686"/>
      <c r="R172" s="686"/>
      <c r="S172" s="695"/>
      <c r="T172" s="695"/>
      <c r="U172" s="695"/>
      <c r="V172" s="695"/>
      <c r="W172" s="57"/>
      <c r="X172" s="85"/>
      <c r="Y172" s="57"/>
      <c r="Z172" s="57"/>
      <c r="AA172" s="57"/>
      <c r="AB172" s="57"/>
      <c r="AC172" s="57"/>
      <c r="AD172" s="57"/>
      <c r="AE172" s="85"/>
      <c r="AF172" s="686"/>
      <c r="AG172" s="686"/>
      <c r="AH172" s="695"/>
      <c r="AI172" s="695"/>
      <c r="AJ172" s="695"/>
      <c r="AK172" s="695"/>
      <c r="AL172" s="57"/>
      <c r="AM172" s="85"/>
      <c r="AN172" s="57"/>
      <c r="AO172" s="57"/>
      <c r="AP172" s="57"/>
      <c r="AQ172" s="57"/>
      <c r="AR172" s="57"/>
      <c r="AS172" s="57"/>
      <c r="AT172" s="85"/>
      <c r="AU172" s="686"/>
      <c r="AV172" s="686"/>
      <c r="AW172" s="695"/>
      <c r="AX172" s="695"/>
      <c r="AY172" s="695"/>
      <c r="AZ172" s="695"/>
      <c r="BA172" s="57"/>
      <c r="BB172" s="85"/>
      <c r="BC172" s="57"/>
      <c r="BD172" s="57"/>
      <c r="BE172" s="57"/>
      <c r="BF172" s="57"/>
      <c r="BG172" s="57"/>
      <c r="BH172" s="57"/>
      <c r="BI172" s="85"/>
      <c r="BJ172" s="686"/>
      <c r="BK172" s="686"/>
      <c r="BL172" s="695"/>
      <c r="BM172" s="695"/>
      <c r="BN172" s="695"/>
      <c r="BO172" s="695"/>
      <c r="BP172" s="57"/>
      <c r="BQ172" s="85"/>
      <c r="BR172" s="57"/>
      <c r="BS172" s="57"/>
      <c r="BT172" s="57"/>
      <c r="BU172" s="57"/>
      <c r="BV172" s="57"/>
      <c r="BW172" s="57"/>
    </row>
    <row r="173" spans="1:75" s="27" customFormat="1" ht="15" x14ac:dyDescent="0.2">
      <c r="A173" s="85"/>
      <c r="B173" s="49"/>
      <c r="C173" s="49"/>
      <c r="D173" s="54"/>
      <c r="E173" s="54"/>
      <c r="F173" s="54"/>
      <c r="G173" s="54"/>
      <c r="H173" s="57"/>
      <c r="I173" s="85"/>
      <c r="J173" s="57"/>
      <c r="K173" s="57"/>
      <c r="L173" s="57"/>
      <c r="M173" s="57"/>
      <c r="N173" s="57"/>
      <c r="O173" s="57"/>
      <c r="P173" s="85"/>
      <c r="Q173" s="49"/>
      <c r="R173" s="49"/>
      <c r="S173" s="54"/>
      <c r="T173" s="54"/>
      <c r="U173" s="54"/>
      <c r="V173" s="54"/>
      <c r="W173" s="57"/>
      <c r="X173" s="85"/>
      <c r="Y173" s="57"/>
      <c r="Z173" s="57"/>
      <c r="AA173" s="57"/>
      <c r="AB173" s="57"/>
      <c r="AC173" s="57"/>
      <c r="AD173" s="57"/>
      <c r="AE173" s="85"/>
      <c r="AF173" s="49"/>
      <c r="AG173" s="49"/>
      <c r="AH173" s="54"/>
      <c r="AI173" s="54"/>
      <c r="AJ173" s="54"/>
      <c r="AK173" s="54"/>
      <c r="AL173" s="57"/>
      <c r="AM173" s="85"/>
      <c r="AN173" s="57"/>
      <c r="AO173" s="57"/>
      <c r="AP173" s="57"/>
      <c r="AQ173" s="57"/>
      <c r="AR173" s="57"/>
      <c r="AS173" s="57"/>
      <c r="AT173" s="85"/>
      <c r="AU173" s="49"/>
      <c r="AV173" s="49"/>
      <c r="AW173" s="54"/>
      <c r="AX173" s="54"/>
      <c r="AY173" s="54"/>
      <c r="AZ173" s="54"/>
      <c r="BA173" s="57"/>
      <c r="BB173" s="85"/>
      <c r="BC173" s="57"/>
      <c r="BD173" s="57"/>
      <c r="BE173" s="57"/>
      <c r="BF173" s="57"/>
      <c r="BG173" s="57"/>
      <c r="BH173" s="57"/>
      <c r="BI173" s="85"/>
      <c r="BJ173" s="49"/>
      <c r="BK173" s="49"/>
      <c r="BL173" s="54"/>
      <c r="BM173" s="54"/>
      <c r="BN173" s="54"/>
      <c r="BO173" s="54"/>
      <c r="BP173" s="57"/>
      <c r="BQ173" s="85"/>
      <c r="BR173" s="57"/>
      <c r="BS173" s="57"/>
      <c r="BT173" s="57"/>
      <c r="BU173" s="57"/>
      <c r="BV173" s="57"/>
      <c r="BW173" s="57"/>
    </row>
    <row r="174" spans="1:75" s="20" customFormat="1" ht="13.5" x14ac:dyDescent="0.2">
      <c r="A174" s="27"/>
      <c r="B174" s="198"/>
      <c r="C174" s="782"/>
      <c r="D174" s="782"/>
      <c r="E174" s="782"/>
      <c r="F174" s="782"/>
      <c r="G174" s="782"/>
      <c r="H174" s="782"/>
      <c r="I174" s="27"/>
      <c r="J174" s="778"/>
      <c r="K174" s="778"/>
      <c r="L174" s="189"/>
      <c r="M174" s="189"/>
      <c r="N174" s="189"/>
      <c r="O174" s="189"/>
      <c r="P174" s="27"/>
      <c r="Q174" s="198"/>
      <c r="R174" s="189"/>
      <c r="S174" s="189"/>
      <c r="T174" s="189"/>
      <c r="U174" s="189"/>
      <c r="V174" s="189"/>
      <c r="W174" s="189"/>
      <c r="X174" s="27"/>
      <c r="Y174" s="778"/>
      <c r="Z174" s="778"/>
      <c r="AA174" s="189"/>
      <c r="AB174" s="189"/>
      <c r="AC174" s="189"/>
      <c r="AD174" s="189"/>
      <c r="AE174" s="27"/>
      <c r="AF174" s="198"/>
      <c r="AG174" s="189"/>
      <c r="AH174" s="189"/>
      <c r="AI174" s="189"/>
      <c r="AJ174" s="189"/>
      <c r="AK174" s="189"/>
      <c r="AL174" s="189"/>
      <c r="AM174" s="27"/>
      <c r="AN174" s="778"/>
      <c r="AO174" s="778"/>
      <c r="AP174" s="189"/>
      <c r="AQ174" s="189"/>
      <c r="AR174" s="189"/>
      <c r="AS174" s="189"/>
      <c r="AT174" s="27"/>
      <c r="AU174" s="198"/>
      <c r="AV174" s="189"/>
      <c r="AW174" s="189"/>
      <c r="AX174" s="189"/>
      <c r="AY174" s="189"/>
      <c r="AZ174" s="189"/>
      <c r="BA174" s="189"/>
      <c r="BB174" s="27"/>
      <c r="BC174" s="778"/>
      <c r="BD174" s="778"/>
      <c r="BE174" s="189"/>
      <c r="BF174" s="189"/>
      <c r="BG174" s="189"/>
      <c r="BH174" s="189"/>
      <c r="BI174" s="27"/>
      <c r="BJ174" s="198"/>
      <c r="BK174" s="189"/>
      <c r="BL174" s="189"/>
      <c r="BM174" s="189"/>
      <c r="BN174" s="189"/>
      <c r="BO174" s="189"/>
      <c r="BP174" s="189"/>
      <c r="BQ174" s="27"/>
      <c r="BR174" s="778"/>
      <c r="BS174" s="778"/>
      <c r="BT174" s="189"/>
      <c r="BU174" s="189"/>
      <c r="BV174" s="189"/>
      <c r="BW174" s="189"/>
    </row>
    <row r="175" spans="1:75" s="27" customFormat="1" ht="15" x14ac:dyDescent="0.2">
      <c r="A175" s="85"/>
      <c r="B175" s="49"/>
      <c r="C175" s="49"/>
      <c r="D175" s="54"/>
      <c r="E175" s="54"/>
      <c r="F175" s="54"/>
      <c r="G175" s="54"/>
      <c r="H175" s="57"/>
      <c r="I175" s="85"/>
      <c r="J175" s="57"/>
      <c r="K175" s="57"/>
      <c r="L175" s="57"/>
      <c r="M175" s="57"/>
      <c r="N175" s="57"/>
      <c r="O175" s="57"/>
      <c r="P175" s="85"/>
      <c r="Q175" s="49"/>
      <c r="R175" s="49"/>
      <c r="S175" s="54"/>
      <c r="T175" s="54"/>
      <c r="U175" s="54"/>
      <c r="V175" s="54"/>
      <c r="W175" s="57"/>
      <c r="X175" s="85"/>
      <c r="Y175" s="57"/>
      <c r="Z175" s="57"/>
      <c r="AA175" s="57"/>
      <c r="AB175" s="57"/>
      <c r="AC175" s="57"/>
      <c r="AD175" s="57"/>
      <c r="AE175" s="85"/>
      <c r="AF175" s="49"/>
      <c r="AG175" s="49"/>
      <c r="AH175" s="54"/>
      <c r="AI175" s="54"/>
      <c r="AJ175" s="54"/>
      <c r="AK175" s="54"/>
      <c r="AL175" s="57"/>
      <c r="AM175" s="85"/>
      <c r="AN175" s="57"/>
      <c r="AO175" s="57"/>
      <c r="AP175" s="57"/>
      <c r="AQ175" s="57"/>
      <c r="AR175" s="57"/>
      <c r="AS175" s="57"/>
      <c r="AT175" s="85"/>
      <c r="AU175" s="49"/>
      <c r="AV175" s="49"/>
      <c r="AW175" s="54"/>
      <c r="AX175" s="54"/>
      <c r="AY175" s="54"/>
      <c r="AZ175" s="54"/>
      <c r="BA175" s="57"/>
      <c r="BB175" s="85"/>
      <c r="BC175" s="57"/>
      <c r="BD175" s="57"/>
      <c r="BE175" s="57"/>
      <c r="BF175" s="57"/>
      <c r="BG175" s="57"/>
      <c r="BH175" s="57"/>
      <c r="BI175" s="85"/>
      <c r="BJ175" s="49"/>
      <c r="BK175" s="49"/>
      <c r="BL175" s="54"/>
      <c r="BM175" s="54"/>
      <c r="BN175" s="54"/>
      <c r="BO175" s="54"/>
      <c r="BP175" s="57"/>
      <c r="BQ175" s="85"/>
      <c r="BR175" s="57"/>
      <c r="BS175" s="57"/>
      <c r="BT175" s="57"/>
      <c r="BU175" s="57"/>
      <c r="BV175" s="57"/>
      <c r="BW175" s="57"/>
    </row>
    <row r="176" spans="1:75" s="27" customFormat="1" ht="17.100000000000001" customHeight="1" x14ac:dyDescent="0.2">
      <c r="A176" s="721"/>
      <c r="B176" s="721"/>
      <c r="C176" s="721"/>
      <c r="D176" s="721"/>
      <c r="E176" s="721"/>
      <c r="F176" s="721"/>
      <c r="G176" s="721"/>
      <c r="H176" s="721"/>
      <c r="I176" s="721"/>
      <c r="J176" s="721"/>
      <c r="K176" s="721"/>
      <c r="L176" s="85"/>
      <c r="M176" s="85"/>
      <c r="N176" s="85"/>
      <c r="O176" s="85"/>
      <c r="P176" s="85"/>
      <c r="Q176" s="85"/>
      <c r="R176" s="85"/>
      <c r="S176" s="85"/>
      <c r="T176" s="85"/>
      <c r="U176" s="85"/>
      <c r="V176" s="85"/>
      <c r="W176" s="85"/>
      <c r="X176" s="85"/>
      <c r="Y176" s="85"/>
      <c r="Z176" s="85"/>
      <c r="AA176" s="85"/>
      <c r="AB176" s="85"/>
      <c r="AC176" s="85"/>
      <c r="AD176" s="85"/>
      <c r="AE176" s="85"/>
      <c r="AF176" s="85"/>
      <c r="AG176" s="85"/>
      <c r="AH176" s="85"/>
      <c r="AI176" s="85"/>
      <c r="AJ176" s="85"/>
      <c r="AK176" s="85"/>
      <c r="AL176" s="85"/>
      <c r="AM176" s="85"/>
      <c r="AN176" s="85"/>
      <c r="AO176" s="85"/>
      <c r="AP176" s="85"/>
      <c r="AQ176" s="85"/>
      <c r="AR176" s="85"/>
      <c r="AS176" s="85"/>
      <c r="AT176" s="85"/>
      <c r="AU176" s="85"/>
      <c r="AV176" s="85"/>
      <c r="AW176" s="85"/>
      <c r="AX176" s="85"/>
      <c r="AY176" s="85"/>
      <c r="AZ176" s="85"/>
      <c r="BA176" s="85"/>
      <c r="BB176" s="85"/>
      <c r="BC176" s="85"/>
      <c r="BD176" s="85"/>
      <c r="BE176" s="85"/>
      <c r="BF176" s="85"/>
      <c r="BG176" s="85"/>
      <c r="BH176" s="85"/>
      <c r="BI176" s="85"/>
      <c r="BJ176" s="85"/>
      <c r="BK176" s="85"/>
      <c r="BL176" s="85"/>
      <c r="BM176" s="85"/>
      <c r="BN176" s="85"/>
      <c r="BO176" s="85"/>
      <c r="BP176" s="85"/>
      <c r="BQ176" s="85"/>
      <c r="BR176" s="85"/>
      <c r="BS176" s="85"/>
      <c r="BT176" s="85"/>
      <c r="BU176" s="85"/>
      <c r="BV176" s="85"/>
      <c r="BW176" s="85"/>
    </row>
    <row r="177" spans="1:75" s="20" customFormat="1" ht="12.75" customHeight="1" x14ac:dyDescent="0.2">
      <c r="A177" s="135"/>
      <c r="B177" s="701"/>
      <c r="C177" s="701"/>
      <c r="D177" s="701"/>
      <c r="E177" s="701"/>
      <c r="F177" s="701"/>
      <c r="G177" s="701"/>
      <c r="H177" s="51"/>
      <c r="J177" s="51"/>
      <c r="K177" s="51"/>
      <c r="L177" s="51"/>
      <c r="M177" s="51"/>
      <c r="N177" s="51"/>
      <c r="O177" s="51"/>
      <c r="P177" s="135"/>
      <c r="Q177" s="701"/>
      <c r="R177" s="701"/>
      <c r="S177" s="701"/>
      <c r="T177" s="701"/>
      <c r="U177" s="701"/>
      <c r="V177" s="701"/>
      <c r="W177" s="51"/>
      <c r="Y177" s="51"/>
      <c r="Z177" s="51"/>
      <c r="AA177" s="51"/>
      <c r="AB177" s="51"/>
      <c r="AC177" s="51"/>
      <c r="AD177" s="51"/>
      <c r="AE177" s="135"/>
      <c r="AF177" s="701"/>
      <c r="AG177" s="701"/>
      <c r="AH177" s="701"/>
      <c r="AI177" s="701"/>
      <c r="AJ177" s="701"/>
      <c r="AK177" s="701"/>
      <c r="AL177" s="51"/>
      <c r="AN177" s="51"/>
      <c r="AO177" s="51"/>
      <c r="AP177" s="51"/>
      <c r="AQ177" s="51"/>
      <c r="AR177" s="51"/>
      <c r="AS177" s="51"/>
      <c r="AT177" s="135"/>
      <c r="AU177" s="701"/>
      <c r="AV177" s="701"/>
      <c r="AW177" s="701"/>
      <c r="AX177" s="701"/>
      <c r="AY177" s="701"/>
      <c r="AZ177" s="701"/>
      <c r="BA177" s="51"/>
      <c r="BC177" s="51"/>
      <c r="BD177" s="51"/>
      <c r="BE177" s="51"/>
      <c r="BF177" s="51"/>
      <c r="BG177" s="51"/>
      <c r="BH177" s="51"/>
      <c r="BI177" s="135"/>
      <c r="BJ177" s="701"/>
      <c r="BK177" s="701"/>
      <c r="BL177" s="701"/>
      <c r="BM177" s="701"/>
      <c r="BN177" s="701"/>
      <c r="BO177" s="701"/>
      <c r="BP177" s="51"/>
      <c r="BR177" s="51"/>
      <c r="BS177" s="51"/>
      <c r="BT177" s="51"/>
      <c r="BU177" s="51"/>
      <c r="BV177" s="51"/>
      <c r="BW177" s="51"/>
    </row>
    <row r="178" spans="1:75" s="20" customFormat="1" ht="12.75" customHeight="1" x14ac:dyDescent="0.2">
      <c r="A178" s="87"/>
      <c r="B178" s="701"/>
      <c r="C178" s="701"/>
      <c r="D178" s="701"/>
      <c r="E178" s="701"/>
      <c r="F178" s="701"/>
      <c r="G178" s="701"/>
      <c r="H178" s="156"/>
      <c r="J178" s="51"/>
      <c r="K178" s="51"/>
      <c r="L178" s="51"/>
      <c r="M178" s="51"/>
      <c r="N178" s="51"/>
      <c r="O178" s="51"/>
      <c r="P178" s="87"/>
      <c r="Q178" s="701"/>
      <c r="R178" s="701"/>
      <c r="S178" s="701"/>
      <c r="T178" s="701"/>
      <c r="U178" s="701"/>
      <c r="V178" s="701"/>
      <c r="W178" s="156"/>
      <c r="Y178" s="51"/>
      <c r="Z178" s="51"/>
      <c r="AA178" s="51"/>
      <c r="AB178" s="51"/>
      <c r="AC178" s="51"/>
      <c r="AD178" s="51"/>
      <c r="AE178" s="87"/>
      <c r="AF178" s="701"/>
      <c r="AG178" s="701"/>
      <c r="AH178" s="701"/>
      <c r="AI178" s="701"/>
      <c r="AJ178" s="701"/>
      <c r="AK178" s="701"/>
      <c r="AL178" s="156"/>
      <c r="AN178" s="51"/>
      <c r="AO178" s="51"/>
      <c r="AP178" s="51"/>
      <c r="AQ178" s="51"/>
      <c r="AR178" s="51"/>
      <c r="AS178" s="51"/>
      <c r="AT178" s="87"/>
      <c r="AU178" s="701"/>
      <c r="AV178" s="701"/>
      <c r="AW178" s="701"/>
      <c r="AX178" s="701"/>
      <c r="AY178" s="701"/>
      <c r="AZ178" s="701"/>
      <c r="BA178" s="156"/>
      <c r="BC178" s="51"/>
      <c r="BD178" s="51"/>
      <c r="BE178" s="51"/>
      <c r="BF178" s="51"/>
      <c r="BG178" s="51"/>
      <c r="BH178" s="51"/>
      <c r="BI178" s="87"/>
      <c r="BJ178" s="701"/>
      <c r="BK178" s="701"/>
      <c r="BL178" s="701"/>
      <c r="BM178" s="701"/>
      <c r="BN178" s="701"/>
      <c r="BO178" s="701"/>
      <c r="BP178" s="156"/>
      <c r="BR178" s="51"/>
      <c r="BS178" s="51"/>
      <c r="BT178" s="51"/>
      <c r="BU178" s="51"/>
      <c r="BV178" s="51"/>
      <c r="BW178" s="51"/>
    </row>
    <row r="179" spans="1:75" s="20" customFormat="1" ht="12.75" customHeight="1" x14ac:dyDescent="0.2">
      <c r="A179" s="87"/>
      <c r="B179" s="225"/>
      <c r="C179" s="131"/>
      <c r="D179" s="131"/>
      <c r="E179" s="131"/>
      <c r="F179" s="131"/>
      <c r="G179" s="131"/>
      <c r="H179" s="134"/>
      <c r="I179" s="131"/>
      <c r="J179" s="51"/>
      <c r="K179" s="59"/>
      <c r="L179" s="59"/>
      <c r="M179" s="51"/>
      <c r="N179" s="59"/>
      <c r="O179" s="59"/>
      <c r="P179" s="87"/>
      <c r="Q179" s="225"/>
      <c r="R179" s="131"/>
      <c r="S179" s="131"/>
      <c r="T179" s="131"/>
      <c r="U179" s="131"/>
      <c r="V179" s="131"/>
      <c r="W179" s="134"/>
      <c r="X179" s="131"/>
      <c r="Y179" s="51"/>
      <c r="Z179" s="59"/>
      <c r="AA179" s="59"/>
      <c r="AB179" s="51"/>
      <c r="AC179" s="59"/>
      <c r="AD179" s="59"/>
      <c r="AE179" s="87"/>
      <c r="AF179" s="225"/>
      <c r="AG179" s="131"/>
      <c r="AH179" s="131"/>
      <c r="AI179" s="131"/>
      <c r="AJ179" s="131"/>
      <c r="AK179" s="131"/>
      <c r="AL179" s="134"/>
      <c r="AM179" s="131"/>
      <c r="AN179" s="51"/>
      <c r="AO179" s="59"/>
      <c r="AP179" s="59"/>
      <c r="AQ179" s="51"/>
      <c r="AR179" s="59"/>
      <c r="AS179" s="59"/>
      <c r="AT179" s="87"/>
      <c r="AU179" s="225"/>
      <c r="AV179" s="131"/>
      <c r="AW179" s="131"/>
      <c r="AX179" s="131"/>
      <c r="AY179" s="131"/>
      <c r="AZ179" s="131"/>
      <c r="BA179" s="134"/>
      <c r="BB179" s="131"/>
      <c r="BC179" s="51"/>
      <c r="BD179" s="59"/>
      <c r="BE179" s="59"/>
      <c r="BF179" s="51"/>
      <c r="BG179" s="59"/>
      <c r="BH179" s="59"/>
      <c r="BI179" s="87"/>
      <c r="BJ179" s="225"/>
      <c r="BK179" s="131"/>
      <c r="BL179" s="131"/>
      <c r="BM179" s="131"/>
      <c r="BN179" s="131"/>
      <c r="BO179" s="131"/>
      <c r="BP179" s="134"/>
      <c r="BQ179" s="131"/>
      <c r="BR179" s="51"/>
      <c r="BS179" s="59"/>
      <c r="BT179" s="59"/>
      <c r="BU179" s="51"/>
      <c r="BV179" s="59"/>
      <c r="BW179" s="59"/>
    </row>
    <row r="180" spans="1:75" s="27" customFormat="1" ht="10.5" customHeight="1" x14ac:dyDescent="0.2">
      <c r="A180" s="85"/>
      <c r="B180" s="57"/>
      <c r="C180" s="85"/>
      <c r="D180" s="85"/>
      <c r="E180" s="85"/>
      <c r="F180" s="85"/>
      <c r="G180" s="85"/>
      <c r="H180" s="57"/>
      <c r="I180" s="85"/>
      <c r="J180" s="57"/>
      <c r="K180" s="57"/>
      <c r="L180" s="57"/>
      <c r="M180" s="57"/>
      <c r="N180" s="57"/>
      <c r="O180" s="57"/>
      <c r="P180" s="85"/>
      <c r="Q180" s="57"/>
      <c r="R180" s="85"/>
      <c r="S180" s="85"/>
      <c r="T180" s="85"/>
      <c r="U180" s="85"/>
      <c r="V180" s="85"/>
      <c r="W180" s="57"/>
      <c r="X180" s="85"/>
      <c r="Y180" s="57"/>
      <c r="Z180" s="57"/>
      <c r="AA180" s="57"/>
      <c r="AB180" s="57"/>
      <c r="AC180" s="57"/>
      <c r="AD180" s="57"/>
      <c r="AE180" s="85"/>
      <c r="AF180" s="57"/>
      <c r="AG180" s="85"/>
      <c r="AH180" s="85"/>
      <c r="AI180" s="85"/>
      <c r="AJ180" s="85"/>
      <c r="AK180" s="85"/>
      <c r="AL180" s="57"/>
      <c r="AM180" s="85"/>
      <c r="AN180" s="57"/>
      <c r="AO180" s="57"/>
      <c r="AP180" s="57"/>
      <c r="AQ180" s="57"/>
      <c r="AR180" s="57"/>
      <c r="AS180" s="57"/>
      <c r="AT180" s="85"/>
      <c r="AU180" s="57"/>
      <c r="AV180" s="85"/>
      <c r="AW180" s="85"/>
      <c r="AX180" s="85"/>
      <c r="AY180" s="85"/>
      <c r="AZ180" s="85"/>
      <c r="BA180" s="57"/>
      <c r="BB180" s="85"/>
      <c r="BC180" s="57"/>
      <c r="BD180" s="57"/>
      <c r="BE180" s="57"/>
      <c r="BF180" s="57"/>
      <c r="BG180" s="57"/>
      <c r="BH180" s="57"/>
      <c r="BI180" s="85"/>
      <c r="BJ180" s="57"/>
      <c r="BK180" s="85"/>
      <c r="BL180" s="85"/>
      <c r="BM180" s="85"/>
      <c r="BN180" s="85"/>
      <c r="BO180" s="85"/>
      <c r="BP180" s="57"/>
      <c r="BQ180" s="85"/>
      <c r="BR180" s="57"/>
      <c r="BS180" s="57"/>
      <c r="BT180" s="57"/>
      <c r="BU180" s="57"/>
      <c r="BV180" s="57"/>
      <c r="BW180" s="57"/>
    </row>
    <row r="181" spans="1:75" s="27" customFormat="1" ht="17.100000000000001" customHeight="1" x14ac:dyDescent="0.2">
      <c r="A181" s="85"/>
      <c r="B181" s="686"/>
      <c r="C181" s="686"/>
      <c r="D181" s="698"/>
      <c r="E181" s="698"/>
      <c r="F181" s="698"/>
      <c r="G181" s="698"/>
      <c r="H181" s="57"/>
      <c r="I181" s="85"/>
      <c r="J181" s="57"/>
      <c r="K181" s="57"/>
      <c r="L181" s="57"/>
      <c r="M181" s="57"/>
      <c r="N181" s="57"/>
      <c r="O181" s="57"/>
      <c r="P181" s="85"/>
      <c r="Q181" s="686"/>
      <c r="R181" s="686"/>
      <c r="S181" s="698"/>
      <c r="T181" s="698"/>
      <c r="U181" s="698"/>
      <c r="V181" s="698"/>
      <c r="W181" s="57"/>
      <c r="X181" s="85"/>
      <c r="Y181" s="57"/>
      <c r="Z181" s="57"/>
      <c r="AA181" s="57"/>
      <c r="AB181" s="57"/>
      <c r="AC181" s="57"/>
      <c r="AD181" s="57"/>
      <c r="AE181" s="85"/>
      <c r="AF181" s="686"/>
      <c r="AG181" s="686"/>
      <c r="AH181" s="698"/>
      <c r="AI181" s="698"/>
      <c r="AJ181" s="698"/>
      <c r="AK181" s="698"/>
      <c r="AL181" s="57"/>
      <c r="AM181" s="85"/>
      <c r="AN181" s="57"/>
      <c r="AO181" s="57"/>
      <c r="AP181" s="57"/>
      <c r="AQ181" s="57"/>
      <c r="AR181" s="57"/>
      <c r="AS181" s="57"/>
      <c r="AT181" s="85"/>
      <c r="AU181" s="686"/>
      <c r="AV181" s="686"/>
      <c r="AW181" s="698"/>
      <c r="AX181" s="698"/>
      <c r="AY181" s="698"/>
      <c r="AZ181" s="698"/>
      <c r="BA181" s="57"/>
      <c r="BB181" s="85"/>
      <c r="BC181" s="57"/>
      <c r="BD181" s="57"/>
      <c r="BE181" s="57"/>
      <c r="BF181" s="57"/>
      <c r="BG181" s="57"/>
      <c r="BH181" s="57"/>
      <c r="BI181" s="85"/>
      <c r="BJ181" s="686"/>
      <c r="BK181" s="686"/>
      <c r="BL181" s="698"/>
      <c r="BM181" s="698"/>
      <c r="BN181" s="698"/>
      <c r="BO181" s="698"/>
      <c r="BP181" s="57"/>
      <c r="BQ181" s="85"/>
      <c r="BR181" s="57"/>
      <c r="BS181" s="57"/>
      <c r="BT181" s="57"/>
      <c r="BU181" s="57"/>
      <c r="BV181" s="57"/>
      <c r="BW181" s="57"/>
    </row>
    <row r="182" spans="1:75" s="27" customFormat="1" ht="17.100000000000001" customHeight="1" x14ac:dyDescent="0.2">
      <c r="A182" s="85"/>
      <c r="B182" s="686"/>
      <c r="C182" s="686"/>
      <c r="D182" s="699"/>
      <c r="E182" s="699"/>
      <c r="F182" s="699"/>
      <c r="G182" s="699"/>
      <c r="H182" s="57"/>
      <c r="I182" s="85"/>
      <c r="J182" s="57"/>
      <c r="K182" s="57"/>
      <c r="L182" s="57"/>
      <c r="M182" s="57"/>
      <c r="N182" s="57"/>
      <c r="O182" s="57"/>
      <c r="P182" s="85"/>
      <c r="Q182" s="686"/>
      <c r="R182" s="686"/>
      <c r="S182" s="699"/>
      <c r="T182" s="699"/>
      <c r="U182" s="699"/>
      <c r="V182" s="699"/>
      <c r="W182" s="57"/>
      <c r="X182" s="85"/>
      <c r="Y182" s="57"/>
      <c r="Z182" s="57"/>
      <c r="AA182" s="57"/>
      <c r="AB182" s="57"/>
      <c r="AC182" s="57"/>
      <c r="AD182" s="57"/>
      <c r="AE182" s="85"/>
      <c r="AF182" s="686"/>
      <c r="AG182" s="686"/>
      <c r="AH182" s="699"/>
      <c r="AI182" s="699"/>
      <c r="AJ182" s="699"/>
      <c r="AK182" s="699"/>
      <c r="AL182" s="57"/>
      <c r="AM182" s="85"/>
      <c r="AN182" s="57"/>
      <c r="AO182" s="57"/>
      <c r="AP182" s="57"/>
      <c r="AQ182" s="57"/>
      <c r="AR182" s="57"/>
      <c r="AS182" s="57"/>
      <c r="AT182" s="85"/>
      <c r="AU182" s="686"/>
      <c r="AV182" s="686"/>
      <c r="AW182" s="699"/>
      <c r="AX182" s="699"/>
      <c r="AY182" s="699"/>
      <c r="AZ182" s="699"/>
      <c r="BA182" s="57"/>
      <c r="BB182" s="85"/>
      <c r="BC182" s="57"/>
      <c r="BD182" s="57"/>
      <c r="BE182" s="57"/>
      <c r="BF182" s="57"/>
      <c r="BG182" s="57"/>
      <c r="BH182" s="57"/>
      <c r="BI182" s="85"/>
      <c r="BJ182" s="686"/>
      <c r="BK182" s="686"/>
      <c r="BL182" s="699"/>
      <c r="BM182" s="699"/>
      <c r="BN182" s="699"/>
      <c r="BO182" s="699"/>
      <c r="BP182" s="57"/>
      <c r="BQ182" s="85"/>
      <c r="BR182" s="57"/>
      <c r="BS182" s="57"/>
      <c r="BT182" s="57"/>
      <c r="BU182" s="57"/>
      <c r="BV182" s="57"/>
      <c r="BW182" s="57"/>
    </row>
    <row r="183" spans="1:75" s="27" customFormat="1" ht="17.100000000000001" customHeight="1" x14ac:dyDescent="0.2">
      <c r="A183" s="85"/>
      <c r="B183" s="686"/>
      <c r="C183" s="686"/>
      <c r="D183" s="698"/>
      <c r="E183" s="698"/>
      <c r="F183" s="698"/>
      <c r="G183" s="698"/>
      <c r="H183" s="57"/>
      <c r="I183" s="85"/>
      <c r="J183" s="57"/>
      <c r="K183" s="57"/>
      <c r="L183" s="57"/>
      <c r="M183" s="57"/>
      <c r="N183" s="57"/>
      <c r="O183" s="57"/>
      <c r="P183" s="85"/>
      <c r="Q183" s="686"/>
      <c r="R183" s="686"/>
      <c r="S183" s="698"/>
      <c r="T183" s="698"/>
      <c r="U183" s="698"/>
      <c r="V183" s="698"/>
      <c r="W183" s="57"/>
      <c r="X183" s="85"/>
      <c r="Y183" s="57"/>
      <c r="Z183" s="57"/>
      <c r="AA183" s="57"/>
      <c r="AB183" s="57"/>
      <c r="AC183" s="57"/>
      <c r="AD183" s="57"/>
      <c r="AE183" s="85"/>
      <c r="AF183" s="686"/>
      <c r="AG183" s="686"/>
      <c r="AH183" s="698"/>
      <c r="AI183" s="698"/>
      <c r="AJ183" s="698"/>
      <c r="AK183" s="698"/>
      <c r="AL183" s="57"/>
      <c r="AM183" s="85"/>
      <c r="AN183" s="57"/>
      <c r="AO183" s="57"/>
      <c r="AP183" s="57"/>
      <c r="AQ183" s="57"/>
      <c r="AR183" s="57"/>
      <c r="AS183" s="57"/>
      <c r="AT183" s="85"/>
      <c r="AU183" s="686"/>
      <c r="AV183" s="686"/>
      <c r="AW183" s="698"/>
      <c r="AX183" s="698"/>
      <c r="AY183" s="698"/>
      <c r="AZ183" s="698"/>
      <c r="BA183" s="57"/>
      <c r="BB183" s="85"/>
      <c r="BC183" s="57"/>
      <c r="BD183" s="57"/>
      <c r="BE183" s="57"/>
      <c r="BF183" s="57"/>
      <c r="BG183" s="57"/>
      <c r="BH183" s="57"/>
      <c r="BI183" s="85"/>
      <c r="BJ183" s="686"/>
      <c r="BK183" s="686"/>
      <c r="BL183" s="698"/>
      <c r="BM183" s="698"/>
      <c r="BN183" s="698"/>
      <c r="BO183" s="698"/>
      <c r="BP183" s="57"/>
      <c r="BQ183" s="85"/>
      <c r="BR183" s="57"/>
      <c r="BS183" s="57"/>
      <c r="BT183" s="57"/>
      <c r="BU183" s="57"/>
      <c r="BV183" s="57"/>
      <c r="BW183" s="57"/>
    </row>
    <row r="184" spans="1:75" s="27" customFormat="1" ht="17.100000000000001" customHeight="1" x14ac:dyDescent="0.2">
      <c r="A184" s="85"/>
      <c r="B184" s="688"/>
      <c r="C184" s="688"/>
      <c r="D184" s="695"/>
      <c r="E184" s="695"/>
      <c r="F184" s="695"/>
      <c r="G184" s="695"/>
      <c r="H184" s="57"/>
      <c r="I184" s="85"/>
      <c r="J184" s="57"/>
      <c r="K184" s="57"/>
      <c r="L184" s="57"/>
      <c r="M184" s="57"/>
      <c r="N184" s="57"/>
      <c r="O184" s="57"/>
      <c r="P184" s="85"/>
      <c r="Q184" s="688"/>
      <c r="R184" s="688"/>
      <c r="S184" s="695"/>
      <c r="T184" s="695"/>
      <c r="U184" s="695"/>
      <c r="V184" s="695"/>
      <c r="W184" s="57"/>
      <c r="X184" s="85"/>
      <c r="Y184" s="57"/>
      <c r="Z184" s="57"/>
      <c r="AA184" s="57"/>
      <c r="AB184" s="57"/>
      <c r="AC184" s="57"/>
      <c r="AD184" s="57"/>
      <c r="AE184" s="85"/>
      <c r="AF184" s="688"/>
      <c r="AG184" s="688"/>
      <c r="AH184" s="695"/>
      <c r="AI184" s="695"/>
      <c r="AJ184" s="695"/>
      <c r="AK184" s="695"/>
      <c r="AL184" s="57"/>
      <c r="AM184" s="85"/>
      <c r="AN184" s="57"/>
      <c r="AO184" s="57"/>
      <c r="AP184" s="57"/>
      <c r="AQ184" s="57"/>
      <c r="AR184" s="57"/>
      <c r="AS184" s="57"/>
      <c r="AT184" s="85"/>
      <c r="AU184" s="688"/>
      <c r="AV184" s="688"/>
      <c r="AW184" s="695"/>
      <c r="AX184" s="695"/>
      <c r="AY184" s="695"/>
      <c r="AZ184" s="695"/>
      <c r="BA184" s="57"/>
      <c r="BB184" s="85"/>
      <c r="BC184" s="57"/>
      <c r="BD184" s="57"/>
      <c r="BE184" s="57"/>
      <c r="BF184" s="57"/>
      <c r="BG184" s="57"/>
      <c r="BH184" s="57"/>
      <c r="BI184" s="85"/>
      <c r="BJ184" s="688"/>
      <c r="BK184" s="688"/>
      <c r="BL184" s="695"/>
      <c r="BM184" s="695"/>
      <c r="BN184" s="695"/>
      <c r="BO184" s="695"/>
      <c r="BP184" s="57"/>
      <c r="BQ184" s="85"/>
      <c r="BR184" s="57"/>
      <c r="BS184" s="57"/>
      <c r="BT184" s="57"/>
      <c r="BU184" s="57"/>
      <c r="BV184" s="57"/>
      <c r="BW184" s="57"/>
    </row>
    <row r="185" spans="1:75" s="27" customFormat="1" ht="17.100000000000001" customHeight="1" x14ac:dyDescent="0.2">
      <c r="A185" s="85"/>
      <c r="B185" s="704"/>
      <c r="C185" s="704"/>
      <c r="D185" s="695"/>
      <c r="E185" s="695"/>
      <c r="F185" s="695"/>
      <c r="G185" s="695"/>
      <c r="H185" s="57"/>
      <c r="I185" s="85"/>
      <c r="J185" s="57"/>
      <c r="K185" s="57"/>
      <c r="L185" s="57"/>
      <c r="M185" s="57"/>
      <c r="N185" s="57"/>
      <c r="O185" s="57"/>
      <c r="P185" s="85"/>
      <c r="Q185" s="704"/>
      <c r="R185" s="704"/>
      <c r="S185" s="695"/>
      <c r="T185" s="695"/>
      <c r="U185" s="695"/>
      <c r="V185" s="695"/>
      <c r="W185" s="57"/>
      <c r="X185" s="85"/>
      <c r="Y185" s="57"/>
      <c r="Z185" s="57"/>
      <c r="AA185" s="57"/>
      <c r="AB185" s="57"/>
      <c r="AC185" s="57"/>
      <c r="AD185" s="57"/>
      <c r="AE185" s="85"/>
      <c r="AF185" s="704"/>
      <c r="AG185" s="704"/>
      <c r="AH185" s="695"/>
      <c r="AI185" s="695"/>
      <c r="AJ185" s="695"/>
      <c r="AK185" s="695"/>
      <c r="AL185" s="57"/>
      <c r="AM185" s="85"/>
      <c r="AN185" s="57"/>
      <c r="AO185" s="57"/>
      <c r="AP185" s="57"/>
      <c r="AQ185" s="57"/>
      <c r="AR185" s="57"/>
      <c r="AS185" s="57"/>
      <c r="AT185" s="85"/>
      <c r="AU185" s="704"/>
      <c r="AV185" s="704"/>
      <c r="AW185" s="695"/>
      <c r="AX185" s="695"/>
      <c r="AY185" s="695"/>
      <c r="AZ185" s="695"/>
      <c r="BA185" s="57"/>
      <c r="BB185" s="85"/>
      <c r="BC185" s="57"/>
      <c r="BD185" s="57"/>
      <c r="BE185" s="57"/>
      <c r="BF185" s="57"/>
      <c r="BG185" s="57"/>
      <c r="BH185" s="57"/>
      <c r="BI185" s="85"/>
      <c r="BJ185" s="704"/>
      <c r="BK185" s="704"/>
      <c r="BL185" s="695"/>
      <c r="BM185" s="695"/>
      <c r="BN185" s="695"/>
      <c r="BO185" s="695"/>
      <c r="BP185" s="57"/>
      <c r="BQ185" s="85"/>
      <c r="BR185" s="57"/>
      <c r="BS185" s="57"/>
      <c r="BT185" s="57"/>
      <c r="BU185" s="57"/>
      <c r="BV185" s="57"/>
      <c r="BW185" s="57"/>
    </row>
    <row r="186" spans="1:75" s="27" customFormat="1" ht="17.100000000000001" customHeight="1" x14ac:dyDescent="0.2">
      <c r="A186" s="85"/>
      <c r="B186" s="704"/>
      <c r="C186" s="704"/>
      <c r="D186" s="695"/>
      <c r="E186" s="695"/>
      <c r="F186" s="695"/>
      <c r="G186" s="695"/>
      <c r="H186" s="57"/>
      <c r="I186" s="85"/>
      <c r="J186" s="57"/>
      <c r="K186" s="57"/>
      <c r="L186" s="57"/>
      <c r="M186" s="57"/>
      <c r="N186" s="57"/>
      <c r="O186" s="57"/>
      <c r="P186" s="85"/>
      <c r="Q186" s="704"/>
      <c r="R186" s="704"/>
      <c r="S186" s="695"/>
      <c r="T186" s="695"/>
      <c r="U186" s="695"/>
      <c r="V186" s="695"/>
      <c r="W186" s="57"/>
      <c r="X186" s="85"/>
      <c r="Y186" s="57"/>
      <c r="Z186" s="57"/>
      <c r="AA186" s="57"/>
      <c r="AB186" s="57"/>
      <c r="AC186" s="57"/>
      <c r="AD186" s="57"/>
      <c r="AE186" s="85"/>
      <c r="AF186" s="704"/>
      <c r="AG186" s="704"/>
      <c r="AH186" s="695"/>
      <c r="AI186" s="695"/>
      <c r="AJ186" s="695"/>
      <c r="AK186" s="695"/>
      <c r="AL186" s="57"/>
      <c r="AM186" s="85"/>
      <c r="AN186" s="57"/>
      <c r="AO186" s="57"/>
      <c r="AP186" s="57"/>
      <c r="AQ186" s="57"/>
      <c r="AR186" s="57"/>
      <c r="AS186" s="57"/>
      <c r="AT186" s="85"/>
      <c r="AU186" s="704"/>
      <c r="AV186" s="704"/>
      <c r="AW186" s="695"/>
      <c r="AX186" s="695"/>
      <c r="AY186" s="695"/>
      <c r="AZ186" s="695"/>
      <c r="BA186" s="57"/>
      <c r="BB186" s="85"/>
      <c r="BC186" s="57"/>
      <c r="BD186" s="57"/>
      <c r="BE186" s="57"/>
      <c r="BF186" s="57"/>
      <c r="BG186" s="57"/>
      <c r="BH186" s="57"/>
      <c r="BI186" s="85"/>
      <c r="BJ186" s="704"/>
      <c r="BK186" s="704"/>
      <c r="BL186" s="695"/>
      <c r="BM186" s="695"/>
      <c r="BN186" s="695"/>
      <c r="BO186" s="695"/>
      <c r="BP186" s="57"/>
      <c r="BQ186" s="85"/>
      <c r="BR186" s="57"/>
      <c r="BS186" s="57"/>
      <c r="BT186" s="57"/>
      <c r="BU186" s="57"/>
      <c r="BV186" s="57"/>
      <c r="BW186" s="57"/>
    </row>
    <row r="187" spans="1:75" s="27" customFormat="1" ht="17.100000000000001" customHeight="1" x14ac:dyDescent="0.2">
      <c r="A187" s="85"/>
      <c r="B187" s="704"/>
      <c r="C187" s="704"/>
      <c r="D187" s="695"/>
      <c r="E187" s="695"/>
      <c r="F187" s="695"/>
      <c r="G187" s="695"/>
      <c r="H187" s="57"/>
      <c r="I187" s="85"/>
      <c r="J187" s="57"/>
      <c r="K187" s="57"/>
      <c r="L187" s="57"/>
      <c r="M187" s="57"/>
      <c r="N187" s="57"/>
      <c r="O187" s="57"/>
      <c r="P187" s="85"/>
      <c r="Q187" s="704"/>
      <c r="R187" s="704"/>
      <c r="S187" s="695"/>
      <c r="T187" s="695"/>
      <c r="U187" s="695"/>
      <c r="V187" s="695"/>
      <c r="W187" s="57"/>
      <c r="X187" s="85"/>
      <c r="Y187" s="57"/>
      <c r="Z187" s="57"/>
      <c r="AA187" s="57"/>
      <c r="AB187" s="57"/>
      <c r="AC187" s="57"/>
      <c r="AD187" s="57"/>
      <c r="AE187" s="85"/>
      <c r="AF187" s="704"/>
      <c r="AG187" s="704"/>
      <c r="AH187" s="695"/>
      <c r="AI187" s="695"/>
      <c r="AJ187" s="695"/>
      <c r="AK187" s="695"/>
      <c r="AL187" s="57"/>
      <c r="AM187" s="85"/>
      <c r="AN187" s="57"/>
      <c r="AO187" s="57"/>
      <c r="AP187" s="57"/>
      <c r="AQ187" s="57"/>
      <c r="AR187" s="57"/>
      <c r="AS187" s="57"/>
      <c r="AT187" s="85"/>
      <c r="AU187" s="704"/>
      <c r="AV187" s="704"/>
      <c r="AW187" s="695"/>
      <c r="AX187" s="695"/>
      <c r="AY187" s="695"/>
      <c r="AZ187" s="695"/>
      <c r="BA187" s="57"/>
      <c r="BB187" s="85"/>
      <c r="BC187" s="57"/>
      <c r="BD187" s="57"/>
      <c r="BE187" s="57"/>
      <c r="BF187" s="57"/>
      <c r="BG187" s="57"/>
      <c r="BH187" s="57"/>
      <c r="BI187" s="85"/>
      <c r="BJ187" s="704"/>
      <c r="BK187" s="704"/>
      <c r="BL187" s="695"/>
      <c r="BM187" s="695"/>
      <c r="BN187" s="695"/>
      <c r="BO187" s="695"/>
      <c r="BP187" s="57"/>
      <c r="BQ187" s="85"/>
      <c r="BR187" s="57"/>
      <c r="BS187" s="57"/>
      <c r="BT187" s="57"/>
      <c r="BU187" s="57"/>
      <c r="BV187" s="57"/>
      <c r="BW187" s="57"/>
    </row>
    <row r="188" spans="1:75" s="27" customFormat="1" ht="17.100000000000001" customHeight="1" x14ac:dyDescent="0.2">
      <c r="A188" s="85"/>
      <c r="B188" s="704"/>
      <c r="C188" s="704"/>
      <c r="D188" s="695"/>
      <c r="E188" s="695"/>
      <c r="F188" s="695"/>
      <c r="G188" s="695"/>
      <c r="H188" s="57"/>
      <c r="I188" s="85"/>
      <c r="J188" s="57"/>
      <c r="K188" s="57"/>
      <c r="L188" s="57"/>
      <c r="M188" s="57"/>
      <c r="N188" s="57"/>
      <c r="O188" s="57"/>
      <c r="P188" s="85"/>
      <c r="Q188" s="704"/>
      <c r="R188" s="704"/>
      <c r="S188" s="695"/>
      <c r="T188" s="695"/>
      <c r="U188" s="695"/>
      <c r="V188" s="695"/>
      <c r="W188" s="57"/>
      <c r="X188" s="85"/>
      <c r="Y188" s="57"/>
      <c r="Z188" s="57"/>
      <c r="AA188" s="57"/>
      <c r="AB188" s="57"/>
      <c r="AC188" s="57"/>
      <c r="AD188" s="57"/>
      <c r="AE188" s="85"/>
      <c r="AF188" s="704"/>
      <c r="AG188" s="704"/>
      <c r="AH188" s="695"/>
      <c r="AI188" s="695"/>
      <c r="AJ188" s="695"/>
      <c r="AK188" s="695"/>
      <c r="AL188" s="57"/>
      <c r="AM188" s="85"/>
      <c r="AN188" s="57"/>
      <c r="AO188" s="57"/>
      <c r="AP188" s="57"/>
      <c r="AQ188" s="57"/>
      <c r="AR188" s="57"/>
      <c r="AS188" s="57"/>
      <c r="AT188" s="85"/>
      <c r="AU188" s="704"/>
      <c r="AV188" s="704"/>
      <c r="AW188" s="695"/>
      <c r="AX188" s="695"/>
      <c r="AY188" s="695"/>
      <c r="AZ188" s="695"/>
      <c r="BA188" s="57"/>
      <c r="BB188" s="85"/>
      <c r="BC188" s="57"/>
      <c r="BD188" s="57"/>
      <c r="BE188" s="57"/>
      <c r="BF188" s="57"/>
      <c r="BG188" s="57"/>
      <c r="BH188" s="57"/>
      <c r="BI188" s="85"/>
      <c r="BJ188" s="704"/>
      <c r="BK188" s="704"/>
      <c r="BL188" s="695"/>
      <c r="BM188" s="695"/>
      <c r="BN188" s="695"/>
      <c r="BO188" s="695"/>
      <c r="BP188" s="57"/>
      <c r="BQ188" s="85"/>
      <c r="BR188" s="57"/>
      <c r="BS188" s="57"/>
      <c r="BT188" s="57"/>
      <c r="BU188" s="57"/>
      <c r="BV188" s="57"/>
      <c r="BW188" s="57"/>
    </row>
    <row r="189" spans="1:75" s="27" customFormat="1" ht="17.100000000000001" customHeight="1" x14ac:dyDescent="0.2">
      <c r="A189" s="85"/>
      <c r="B189" s="704"/>
      <c r="C189" s="704"/>
      <c r="D189" s="695"/>
      <c r="E189" s="695"/>
      <c r="F189" s="695"/>
      <c r="G189" s="695"/>
      <c r="H189" s="57"/>
      <c r="I189" s="85"/>
      <c r="J189" s="57"/>
      <c r="K189" s="57"/>
      <c r="L189" s="57"/>
      <c r="M189" s="57"/>
      <c r="N189" s="57"/>
      <c r="O189" s="57"/>
      <c r="P189" s="85"/>
      <c r="Q189" s="704"/>
      <c r="R189" s="704"/>
      <c r="S189" s="695"/>
      <c r="T189" s="695"/>
      <c r="U189" s="695"/>
      <c r="V189" s="695"/>
      <c r="W189" s="57"/>
      <c r="X189" s="85"/>
      <c r="Y189" s="57"/>
      <c r="Z189" s="57"/>
      <c r="AA189" s="57"/>
      <c r="AB189" s="57"/>
      <c r="AC189" s="57"/>
      <c r="AD189" s="57"/>
      <c r="AE189" s="85"/>
      <c r="AF189" s="704"/>
      <c r="AG189" s="704"/>
      <c r="AH189" s="695"/>
      <c r="AI189" s="695"/>
      <c r="AJ189" s="695"/>
      <c r="AK189" s="695"/>
      <c r="AL189" s="57"/>
      <c r="AM189" s="85"/>
      <c r="AN189" s="57"/>
      <c r="AO189" s="57"/>
      <c r="AP189" s="57"/>
      <c r="AQ189" s="57"/>
      <c r="AR189" s="57"/>
      <c r="AS189" s="57"/>
      <c r="AT189" s="85"/>
      <c r="AU189" s="704"/>
      <c r="AV189" s="704"/>
      <c r="AW189" s="695"/>
      <c r="AX189" s="695"/>
      <c r="AY189" s="695"/>
      <c r="AZ189" s="695"/>
      <c r="BA189" s="57"/>
      <c r="BB189" s="85"/>
      <c r="BC189" s="57"/>
      <c r="BD189" s="57"/>
      <c r="BE189" s="57"/>
      <c r="BF189" s="57"/>
      <c r="BG189" s="57"/>
      <c r="BH189" s="57"/>
      <c r="BI189" s="85"/>
      <c r="BJ189" s="704"/>
      <c r="BK189" s="704"/>
      <c r="BL189" s="695"/>
      <c r="BM189" s="695"/>
      <c r="BN189" s="695"/>
      <c r="BO189" s="695"/>
      <c r="BP189" s="57"/>
      <c r="BQ189" s="85"/>
      <c r="BR189" s="57"/>
      <c r="BS189" s="57"/>
      <c r="BT189" s="57"/>
      <c r="BU189" s="57"/>
      <c r="BV189" s="57"/>
      <c r="BW189" s="57"/>
    </row>
    <row r="190" spans="1:75" s="27" customFormat="1" ht="17.100000000000001" customHeight="1" x14ac:dyDescent="0.2">
      <c r="A190" s="85"/>
      <c r="B190" s="704"/>
      <c r="C190" s="704"/>
      <c r="D190" s="695"/>
      <c r="E190" s="695"/>
      <c r="F190" s="695"/>
      <c r="G190" s="695"/>
      <c r="H190" s="57"/>
      <c r="I190" s="85"/>
      <c r="J190" s="57"/>
      <c r="K190" s="57"/>
      <c r="L190" s="57"/>
      <c r="M190" s="57"/>
      <c r="N190" s="57"/>
      <c r="O190" s="57"/>
      <c r="P190" s="85"/>
      <c r="Q190" s="704"/>
      <c r="R190" s="704"/>
      <c r="S190" s="695"/>
      <c r="T190" s="695"/>
      <c r="U190" s="695"/>
      <c r="V190" s="695"/>
      <c r="W190" s="57"/>
      <c r="X190" s="85"/>
      <c r="Y190" s="57"/>
      <c r="Z190" s="57"/>
      <c r="AA190" s="57"/>
      <c r="AB190" s="57"/>
      <c r="AC190" s="57"/>
      <c r="AD190" s="57"/>
      <c r="AE190" s="85"/>
      <c r="AF190" s="704"/>
      <c r="AG190" s="704"/>
      <c r="AH190" s="695"/>
      <c r="AI190" s="695"/>
      <c r="AJ190" s="695"/>
      <c r="AK190" s="695"/>
      <c r="AL190" s="57"/>
      <c r="AM190" s="85"/>
      <c r="AN190" s="57"/>
      <c r="AO190" s="57"/>
      <c r="AP190" s="57"/>
      <c r="AQ190" s="57"/>
      <c r="AR190" s="57"/>
      <c r="AS190" s="57"/>
      <c r="AT190" s="85"/>
      <c r="AU190" s="704"/>
      <c r="AV190" s="704"/>
      <c r="AW190" s="695"/>
      <c r="AX190" s="695"/>
      <c r="AY190" s="695"/>
      <c r="AZ190" s="695"/>
      <c r="BA190" s="57"/>
      <c r="BB190" s="85"/>
      <c r="BC190" s="57"/>
      <c r="BD190" s="57"/>
      <c r="BE190" s="57"/>
      <c r="BF190" s="57"/>
      <c r="BG190" s="57"/>
      <c r="BH190" s="57"/>
      <c r="BI190" s="85"/>
      <c r="BJ190" s="704"/>
      <c r="BK190" s="704"/>
      <c r="BL190" s="695"/>
      <c r="BM190" s="695"/>
      <c r="BN190" s="695"/>
      <c r="BO190" s="695"/>
      <c r="BP190" s="57"/>
      <c r="BQ190" s="85"/>
      <c r="BR190" s="57"/>
      <c r="BS190" s="57"/>
      <c r="BT190" s="57"/>
      <c r="BU190" s="57"/>
      <c r="BV190" s="57"/>
      <c r="BW190" s="57"/>
    </row>
    <row r="191" spans="1:75" s="27" customFormat="1" ht="17.100000000000001" customHeight="1" x14ac:dyDescent="0.2">
      <c r="A191" s="85"/>
      <c r="B191" s="704"/>
      <c r="C191" s="704"/>
      <c r="D191" s="695"/>
      <c r="E191" s="695"/>
      <c r="F191" s="695"/>
      <c r="G191" s="695"/>
      <c r="H191" s="57"/>
      <c r="I191" s="85"/>
      <c r="J191" s="57"/>
      <c r="K191" s="57"/>
      <c r="L191" s="57"/>
      <c r="M191" s="57"/>
      <c r="N191" s="57"/>
      <c r="O191" s="57"/>
      <c r="P191" s="85"/>
      <c r="Q191" s="704"/>
      <c r="R191" s="704"/>
      <c r="S191" s="695"/>
      <c r="T191" s="695"/>
      <c r="U191" s="695"/>
      <c r="V191" s="695"/>
      <c r="W191" s="57"/>
      <c r="X191" s="85"/>
      <c r="Y191" s="57"/>
      <c r="Z191" s="57"/>
      <c r="AA191" s="57"/>
      <c r="AB191" s="57"/>
      <c r="AC191" s="57"/>
      <c r="AD191" s="57"/>
      <c r="AE191" s="85"/>
      <c r="AF191" s="704"/>
      <c r="AG191" s="704"/>
      <c r="AH191" s="695"/>
      <c r="AI191" s="695"/>
      <c r="AJ191" s="695"/>
      <c r="AK191" s="695"/>
      <c r="AL191" s="57"/>
      <c r="AM191" s="85"/>
      <c r="AN191" s="57"/>
      <c r="AO191" s="57"/>
      <c r="AP191" s="57"/>
      <c r="AQ191" s="57"/>
      <c r="AR191" s="57"/>
      <c r="AS191" s="57"/>
      <c r="AT191" s="85"/>
      <c r="AU191" s="704"/>
      <c r="AV191" s="704"/>
      <c r="AW191" s="695"/>
      <c r="AX191" s="695"/>
      <c r="AY191" s="695"/>
      <c r="AZ191" s="695"/>
      <c r="BA191" s="57"/>
      <c r="BB191" s="85"/>
      <c r="BC191" s="57"/>
      <c r="BD191" s="57"/>
      <c r="BE191" s="57"/>
      <c r="BF191" s="57"/>
      <c r="BG191" s="57"/>
      <c r="BH191" s="57"/>
      <c r="BI191" s="85"/>
      <c r="BJ191" s="704"/>
      <c r="BK191" s="704"/>
      <c r="BL191" s="695"/>
      <c r="BM191" s="695"/>
      <c r="BN191" s="695"/>
      <c r="BO191" s="695"/>
      <c r="BP191" s="57"/>
      <c r="BQ191" s="85"/>
      <c r="BR191" s="57"/>
      <c r="BS191" s="57"/>
      <c r="BT191" s="57"/>
      <c r="BU191" s="57"/>
      <c r="BV191" s="57"/>
      <c r="BW191" s="57"/>
    </row>
    <row r="192" spans="1:75" s="27" customFormat="1" ht="17.100000000000001" customHeight="1" x14ac:dyDescent="0.2">
      <c r="A192" s="85"/>
      <c r="B192" s="704"/>
      <c r="C192" s="704"/>
      <c r="D192" s="695"/>
      <c r="E192" s="695"/>
      <c r="F192" s="695"/>
      <c r="G192" s="695"/>
      <c r="H192" s="57"/>
      <c r="I192" s="85"/>
      <c r="J192" s="57"/>
      <c r="K192" s="57"/>
      <c r="L192" s="57"/>
      <c r="M192" s="57"/>
      <c r="N192" s="57"/>
      <c r="O192" s="57"/>
      <c r="P192" s="85"/>
      <c r="Q192" s="704"/>
      <c r="R192" s="704"/>
      <c r="S192" s="695"/>
      <c r="T192" s="695"/>
      <c r="U192" s="695"/>
      <c r="V192" s="695"/>
      <c r="W192" s="57"/>
      <c r="X192" s="85"/>
      <c r="Y192" s="57"/>
      <c r="Z192" s="57"/>
      <c r="AA192" s="57"/>
      <c r="AB192" s="57"/>
      <c r="AC192" s="57"/>
      <c r="AD192" s="57"/>
      <c r="AE192" s="85"/>
      <c r="AF192" s="704"/>
      <c r="AG192" s="704"/>
      <c r="AH192" s="695"/>
      <c r="AI192" s="695"/>
      <c r="AJ192" s="695"/>
      <c r="AK192" s="695"/>
      <c r="AL192" s="57"/>
      <c r="AM192" s="85"/>
      <c r="AN192" s="57"/>
      <c r="AO192" s="57"/>
      <c r="AP192" s="57"/>
      <c r="AQ192" s="57"/>
      <c r="AR192" s="57"/>
      <c r="AS192" s="57"/>
      <c r="AT192" s="85"/>
      <c r="AU192" s="704"/>
      <c r="AV192" s="704"/>
      <c r="AW192" s="695"/>
      <c r="AX192" s="695"/>
      <c r="AY192" s="695"/>
      <c r="AZ192" s="695"/>
      <c r="BA192" s="57"/>
      <c r="BB192" s="85"/>
      <c r="BC192" s="57"/>
      <c r="BD192" s="57"/>
      <c r="BE192" s="57"/>
      <c r="BF192" s="57"/>
      <c r="BG192" s="57"/>
      <c r="BH192" s="57"/>
      <c r="BI192" s="85"/>
      <c r="BJ192" s="704"/>
      <c r="BK192" s="704"/>
      <c r="BL192" s="695"/>
      <c r="BM192" s="695"/>
      <c r="BN192" s="695"/>
      <c r="BO192" s="695"/>
      <c r="BP192" s="57"/>
      <c r="BQ192" s="85"/>
      <c r="BR192" s="57"/>
      <c r="BS192" s="57"/>
      <c r="BT192" s="57"/>
      <c r="BU192" s="57"/>
      <c r="BV192" s="57"/>
      <c r="BW192" s="57"/>
    </row>
    <row r="193" spans="1:75" s="27" customFormat="1" ht="17.100000000000001" customHeight="1" x14ac:dyDescent="0.2">
      <c r="A193" s="85"/>
      <c r="B193" s="704"/>
      <c r="C193" s="704"/>
      <c r="D193" s="695"/>
      <c r="E193" s="695"/>
      <c r="F193" s="695"/>
      <c r="G193" s="695"/>
      <c r="H193" s="57"/>
      <c r="I193" s="85"/>
      <c r="J193" s="57"/>
      <c r="K193" s="57"/>
      <c r="L193" s="57"/>
      <c r="M193" s="57"/>
      <c r="N193" s="57"/>
      <c r="O193" s="57"/>
      <c r="P193" s="85"/>
      <c r="Q193" s="704"/>
      <c r="R193" s="704"/>
      <c r="S193" s="695"/>
      <c r="T193" s="695"/>
      <c r="U193" s="695"/>
      <c r="V193" s="695"/>
      <c r="W193" s="57"/>
      <c r="X193" s="85"/>
      <c r="Y193" s="57"/>
      <c r="Z193" s="57"/>
      <c r="AA193" s="57"/>
      <c r="AB193" s="57"/>
      <c r="AC193" s="57"/>
      <c r="AD193" s="57"/>
      <c r="AE193" s="85"/>
      <c r="AF193" s="704"/>
      <c r="AG193" s="704"/>
      <c r="AH193" s="695"/>
      <c r="AI193" s="695"/>
      <c r="AJ193" s="695"/>
      <c r="AK193" s="695"/>
      <c r="AL193" s="57"/>
      <c r="AM193" s="85"/>
      <c r="AN193" s="57"/>
      <c r="AO193" s="57"/>
      <c r="AP193" s="57"/>
      <c r="AQ193" s="57"/>
      <c r="AR193" s="57"/>
      <c r="AS193" s="57"/>
      <c r="AT193" s="85"/>
      <c r="AU193" s="704"/>
      <c r="AV193" s="704"/>
      <c r="AW193" s="695"/>
      <c r="AX193" s="695"/>
      <c r="AY193" s="695"/>
      <c r="AZ193" s="695"/>
      <c r="BA193" s="57"/>
      <c r="BB193" s="85"/>
      <c r="BC193" s="57"/>
      <c r="BD193" s="57"/>
      <c r="BE193" s="57"/>
      <c r="BF193" s="57"/>
      <c r="BG193" s="57"/>
      <c r="BH193" s="57"/>
      <c r="BI193" s="85"/>
      <c r="BJ193" s="704"/>
      <c r="BK193" s="704"/>
      <c r="BL193" s="695"/>
      <c r="BM193" s="695"/>
      <c r="BN193" s="695"/>
      <c r="BO193" s="695"/>
      <c r="BP193" s="57"/>
      <c r="BQ193" s="85"/>
      <c r="BR193" s="57"/>
      <c r="BS193" s="57"/>
      <c r="BT193" s="57"/>
      <c r="BU193" s="57"/>
      <c r="BV193" s="57"/>
      <c r="BW193" s="57"/>
    </row>
    <row r="194" spans="1:75" s="27" customFormat="1" ht="17.100000000000001" customHeight="1" x14ac:dyDescent="0.2">
      <c r="A194" s="85"/>
      <c r="B194" s="704"/>
      <c r="C194" s="704"/>
      <c r="D194" s="695"/>
      <c r="E194" s="695"/>
      <c r="F194" s="695"/>
      <c r="G194" s="695"/>
      <c r="H194" s="57"/>
      <c r="I194" s="85"/>
      <c r="J194" s="57"/>
      <c r="K194" s="57"/>
      <c r="L194" s="57"/>
      <c r="M194" s="57"/>
      <c r="N194" s="57"/>
      <c r="O194" s="57"/>
      <c r="P194" s="85"/>
      <c r="Q194" s="704"/>
      <c r="R194" s="704"/>
      <c r="S194" s="695"/>
      <c r="T194" s="695"/>
      <c r="U194" s="695"/>
      <c r="V194" s="695"/>
      <c r="W194" s="57"/>
      <c r="X194" s="85"/>
      <c r="Y194" s="57"/>
      <c r="Z194" s="57"/>
      <c r="AA194" s="57"/>
      <c r="AB194" s="57"/>
      <c r="AC194" s="57"/>
      <c r="AD194" s="57"/>
      <c r="AE194" s="85"/>
      <c r="AF194" s="704"/>
      <c r="AG194" s="704"/>
      <c r="AH194" s="695"/>
      <c r="AI194" s="695"/>
      <c r="AJ194" s="695"/>
      <c r="AK194" s="695"/>
      <c r="AL194" s="57"/>
      <c r="AM194" s="85"/>
      <c r="AN194" s="57"/>
      <c r="AO194" s="57"/>
      <c r="AP194" s="57"/>
      <c r="AQ194" s="57"/>
      <c r="AR194" s="57"/>
      <c r="AS194" s="57"/>
      <c r="AT194" s="85"/>
      <c r="AU194" s="704"/>
      <c r="AV194" s="704"/>
      <c r="AW194" s="695"/>
      <c r="AX194" s="695"/>
      <c r="AY194" s="695"/>
      <c r="AZ194" s="695"/>
      <c r="BA194" s="57"/>
      <c r="BB194" s="85"/>
      <c r="BC194" s="57"/>
      <c r="BD194" s="57"/>
      <c r="BE194" s="57"/>
      <c r="BF194" s="57"/>
      <c r="BG194" s="57"/>
      <c r="BH194" s="57"/>
      <c r="BI194" s="85"/>
      <c r="BJ194" s="704"/>
      <c r="BK194" s="704"/>
      <c r="BL194" s="695"/>
      <c r="BM194" s="695"/>
      <c r="BN194" s="695"/>
      <c r="BO194" s="695"/>
      <c r="BP194" s="57"/>
      <c r="BQ194" s="85"/>
      <c r="BR194" s="57"/>
      <c r="BS194" s="57"/>
      <c r="BT194" s="57"/>
      <c r="BU194" s="57"/>
      <c r="BV194" s="57"/>
      <c r="BW194" s="57"/>
    </row>
    <row r="195" spans="1:75" s="27" customFormat="1" ht="17.100000000000001" customHeight="1" x14ac:dyDescent="0.2">
      <c r="A195" s="85"/>
      <c r="B195" s="704"/>
      <c r="C195" s="704"/>
      <c r="D195" s="695"/>
      <c r="E195" s="695"/>
      <c r="F195" s="695"/>
      <c r="G195" s="695"/>
      <c r="H195" s="57"/>
      <c r="I195" s="85"/>
      <c r="J195" s="57"/>
      <c r="K195" s="57"/>
      <c r="L195" s="57"/>
      <c r="M195" s="57"/>
      <c r="N195" s="57"/>
      <c r="O195" s="57"/>
      <c r="P195" s="85"/>
      <c r="Q195" s="704"/>
      <c r="R195" s="704"/>
      <c r="S195" s="695"/>
      <c r="T195" s="695"/>
      <c r="U195" s="695"/>
      <c r="V195" s="695"/>
      <c r="W195" s="57"/>
      <c r="X195" s="85"/>
      <c r="Y195" s="57"/>
      <c r="Z195" s="57"/>
      <c r="AA195" s="57"/>
      <c r="AB195" s="57"/>
      <c r="AC195" s="57"/>
      <c r="AD195" s="57"/>
      <c r="AE195" s="85"/>
      <c r="AF195" s="704"/>
      <c r="AG195" s="704"/>
      <c r="AH195" s="695"/>
      <c r="AI195" s="695"/>
      <c r="AJ195" s="695"/>
      <c r="AK195" s="695"/>
      <c r="AL195" s="57"/>
      <c r="AM195" s="85"/>
      <c r="AN195" s="57"/>
      <c r="AO195" s="57"/>
      <c r="AP195" s="57"/>
      <c r="AQ195" s="57"/>
      <c r="AR195" s="57"/>
      <c r="AS195" s="57"/>
      <c r="AT195" s="85"/>
      <c r="AU195" s="704"/>
      <c r="AV195" s="704"/>
      <c r="AW195" s="695"/>
      <c r="AX195" s="695"/>
      <c r="AY195" s="695"/>
      <c r="AZ195" s="695"/>
      <c r="BA195" s="57"/>
      <c r="BB195" s="85"/>
      <c r="BC195" s="57"/>
      <c r="BD195" s="57"/>
      <c r="BE195" s="57"/>
      <c r="BF195" s="57"/>
      <c r="BG195" s="57"/>
      <c r="BH195" s="57"/>
      <c r="BI195" s="85"/>
      <c r="BJ195" s="704"/>
      <c r="BK195" s="704"/>
      <c r="BL195" s="695"/>
      <c r="BM195" s="695"/>
      <c r="BN195" s="695"/>
      <c r="BO195" s="695"/>
      <c r="BP195" s="57"/>
      <c r="BQ195" s="85"/>
      <c r="BR195" s="57"/>
      <c r="BS195" s="57"/>
      <c r="BT195" s="57"/>
      <c r="BU195" s="57"/>
      <c r="BV195" s="57"/>
      <c r="BW195" s="57"/>
    </row>
    <row r="196" spans="1:75" s="27" customFormat="1" ht="17.100000000000001" customHeight="1" x14ac:dyDescent="0.2">
      <c r="A196" s="85"/>
      <c r="B196" s="704"/>
      <c r="C196" s="704"/>
      <c r="D196" s="695"/>
      <c r="E196" s="695"/>
      <c r="F196" s="695"/>
      <c r="G196" s="695"/>
      <c r="H196" s="57"/>
      <c r="I196" s="85"/>
      <c r="J196" s="57"/>
      <c r="K196" s="57"/>
      <c r="L196" s="57"/>
      <c r="M196" s="57"/>
      <c r="N196" s="57"/>
      <c r="O196" s="57"/>
      <c r="P196" s="85"/>
      <c r="Q196" s="704"/>
      <c r="R196" s="704"/>
      <c r="S196" s="695"/>
      <c r="T196" s="695"/>
      <c r="U196" s="695"/>
      <c r="V196" s="695"/>
      <c r="W196" s="57"/>
      <c r="X196" s="85"/>
      <c r="Y196" s="57"/>
      <c r="Z196" s="57"/>
      <c r="AA196" s="57"/>
      <c r="AB196" s="57"/>
      <c r="AC196" s="57"/>
      <c r="AD196" s="57"/>
      <c r="AE196" s="85"/>
      <c r="AF196" s="704"/>
      <c r="AG196" s="704"/>
      <c r="AH196" s="695"/>
      <c r="AI196" s="695"/>
      <c r="AJ196" s="695"/>
      <c r="AK196" s="695"/>
      <c r="AL196" s="57"/>
      <c r="AM196" s="85"/>
      <c r="AN196" s="57"/>
      <c r="AO196" s="57"/>
      <c r="AP196" s="57"/>
      <c r="AQ196" s="57"/>
      <c r="AR196" s="57"/>
      <c r="AS196" s="57"/>
      <c r="AT196" s="85"/>
      <c r="AU196" s="704"/>
      <c r="AV196" s="704"/>
      <c r="AW196" s="695"/>
      <c r="AX196" s="695"/>
      <c r="AY196" s="695"/>
      <c r="AZ196" s="695"/>
      <c r="BA196" s="57"/>
      <c r="BB196" s="85"/>
      <c r="BC196" s="57"/>
      <c r="BD196" s="57"/>
      <c r="BE196" s="57"/>
      <c r="BF196" s="57"/>
      <c r="BG196" s="57"/>
      <c r="BH196" s="57"/>
      <c r="BI196" s="85"/>
      <c r="BJ196" s="704"/>
      <c r="BK196" s="704"/>
      <c r="BL196" s="695"/>
      <c r="BM196" s="695"/>
      <c r="BN196" s="695"/>
      <c r="BO196" s="695"/>
      <c r="BP196" s="57"/>
      <c r="BQ196" s="85"/>
      <c r="BR196" s="57"/>
      <c r="BS196" s="57"/>
      <c r="BT196" s="57"/>
      <c r="BU196" s="57"/>
      <c r="BV196" s="57"/>
      <c r="BW196" s="57"/>
    </row>
    <row r="197" spans="1:75" s="27" customFormat="1" ht="17.100000000000001" customHeight="1" x14ac:dyDescent="0.2">
      <c r="A197" s="85"/>
      <c r="B197" s="704"/>
      <c r="C197" s="704"/>
      <c r="D197" s="695"/>
      <c r="E197" s="695"/>
      <c r="F197" s="695"/>
      <c r="G197" s="695"/>
      <c r="H197" s="57"/>
      <c r="I197" s="85"/>
      <c r="J197" s="57"/>
      <c r="K197" s="57"/>
      <c r="L197" s="57"/>
      <c r="M197" s="57"/>
      <c r="N197" s="57"/>
      <c r="O197" s="57"/>
      <c r="P197" s="85"/>
      <c r="Q197" s="704"/>
      <c r="R197" s="704"/>
      <c r="S197" s="695"/>
      <c r="T197" s="695"/>
      <c r="U197" s="695"/>
      <c r="V197" s="695"/>
      <c r="W197" s="57"/>
      <c r="X197" s="85"/>
      <c r="Y197" s="57"/>
      <c r="Z197" s="57"/>
      <c r="AA197" s="57"/>
      <c r="AB197" s="57"/>
      <c r="AC197" s="57"/>
      <c r="AD197" s="57"/>
      <c r="AE197" s="85"/>
      <c r="AF197" s="704"/>
      <c r="AG197" s="704"/>
      <c r="AH197" s="695"/>
      <c r="AI197" s="695"/>
      <c r="AJ197" s="695"/>
      <c r="AK197" s="695"/>
      <c r="AL197" s="57"/>
      <c r="AM197" s="85"/>
      <c r="AN197" s="57"/>
      <c r="AO197" s="57"/>
      <c r="AP197" s="57"/>
      <c r="AQ197" s="57"/>
      <c r="AR197" s="57"/>
      <c r="AS197" s="57"/>
      <c r="AT197" s="85"/>
      <c r="AU197" s="704"/>
      <c r="AV197" s="704"/>
      <c r="AW197" s="695"/>
      <c r="AX197" s="695"/>
      <c r="AY197" s="695"/>
      <c r="AZ197" s="695"/>
      <c r="BA197" s="57"/>
      <c r="BB197" s="85"/>
      <c r="BC197" s="57"/>
      <c r="BD197" s="57"/>
      <c r="BE197" s="57"/>
      <c r="BF197" s="57"/>
      <c r="BG197" s="57"/>
      <c r="BH197" s="57"/>
      <c r="BI197" s="85"/>
      <c r="BJ197" s="704"/>
      <c r="BK197" s="704"/>
      <c r="BL197" s="695"/>
      <c r="BM197" s="695"/>
      <c r="BN197" s="695"/>
      <c r="BO197" s="695"/>
      <c r="BP197" s="57"/>
      <c r="BQ197" s="85"/>
      <c r="BR197" s="57"/>
      <c r="BS197" s="57"/>
      <c r="BT197" s="57"/>
      <c r="BU197" s="57"/>
      <c r="BV197" s="57"/>
      <c r="BW197" s="57"/>
    </row>
    <row r="198" spans="1:75" s="27" customFormat="1" ht="17.100000000000001" customHeight="1" x14ac:dyDescent="0.2">
      <c r="A198" s="85"/>
      <c r="B198" s="704"/>
      <c r="C198" s="704"/>
      <c r="D198" s="695"/>
      <c r="E198" s="695"/>
      <c r="F198" s="695"/>
      <c r="G198" s="695"/>
      <c r="H198" s="57"/>
      <c r="I198" s="85"/>
      <c r="J198" s="57"/>
      <c r="K198" s="57"/>
      <c r="L198" s="57"/>
      <c r="M198" s="57"/>
      <c r="N198" s="57"/>
      <c r="O198" s="57"/>
      <c r="P198" s="85"/>
      <c r="Q198" s="704"/>
      <c r="R198" s="704"/>
      <c r="S198" s="695"/>
      <c r="T198" s="695"/>
      <c r="U198" s="695"/>
      <c r="V198" s="695"/>
      <c r="W198" s="57"/>
      <c r="X198" s="85"/>
      <c r="Y198" s="57"/>
      <c r="Z198" s="57"/>
      <c r="AA198" s="57"/>
      <c r="AB198" s="57"/>
      <c r="AC198" s="57"/>
      <c r="AD198" s="57"/>
      <c r="AE198" s="85"/>
      <c r="AF198" s="704"/>
      <c r="AG198" s="704"/>
      <c r="AH198" s="695"/>
      <c r="AI198" s="695"/>
      <c r="AJ198" s="695"/>
      <c r="AK198" s="695"/>
      <c r="AL198" s="57"/>
      <c r="AM198" s="85"/>
      <c r="AN198" s="57"/>
      <c r="AO198" s="57"/>
      <c r="AP198" s="57"/>
      <c r="AQ198" s="57"/>
      <c r="AR198" s="57"/>
      <c r="AS198" s="57"/>
      <c r="AT198" s="85"/>
      <c r="AU198" s="704"/>
      <c r="AV198" s="704"/>
      <c r="AW198" s="695"/>
      <c r="AX198" s="695"/>
      <c r="AY198" s="695"/>
      <c r="AZ198" s="695"/>
      <c r="BA198" s="57"/>
      <c r="BB198" s="85"/>
      <c r="BC198" s="57"/>
      <c r="BD198" s="57"/>
      <c r="BE198" s="57"/>
      <c r="BF198" s="57"/>
      <c r="BG198" s="57"/>
      <c r="BH198" s="57"/>
      <c r="BI198" s="85"/>
      <c r="BJ198" s="704"/>
      <c r="BK198" s="704"/>
      <c r="BL198" s="695"/>
      <c r="BM198" s="695"/>
      <c r="BN198" s="695"/>
      <c r="BO198" s="695"/>
      <c r="BP198" s="57"/>
      <c r="BQ198" s="85"/>
      <c r="BR198" s="57"/>
      <c r="BS198" s="57"/>
      <c r="BT198" s="57"/>
      <c r="BU198" s="57"/>
      <c r="BV198" s="57"/>
      <c r="BW198" s="57"/>
    </row>
    <row r="199" spans="1:75" s="27" customFormat="1" ht="17.100000000000001" customHeight="1" x14ac:dyDescent="0.2">
      <c r="A199" s="85"/>
      <c r="B199" s="704"/>
      <c r="C199" s="704"/>
      <c r="D199" s="695"/>
      <c r="E199" s="695"/>
      <c r="F199" s="695"/>
      <c r="G199" s="695"/>
      <c r="H199" s="57"/>
      <c r="I199" s="85"/>
      <c r="J199" s="57"/>
      <c r="K199" s="57"/>
      <c r="L199" s="57"/>
      <c r="M199" s="57"/>
      <c r="N199" s="57"/>
      <c r="O199" s="57"/>
      <c r="P199" s="85"/>
      <c r="Q199" s="704"/>
      <c r="R199" s="704"/>
      <c r="S199" s="695"/>
      <c r="T199" s="695"/>
      <c r="U199" s="695"/>
      <c r="V199" s="695"/>
      <c r="W199" s="57"/>
      <c r="X199" s="85"/>
      <c r="Y199" s="57"/>
      <c r="Z199" s="57"/>
      <c r="AA199" s="57"/>
      <c r="AB199" s="57"/>
      <c r="AC199" s="57"/>
      <c r="AD199" s="57"/>
      <c r="AE199" s="85"/>
      <c r="AF199" s="704"/>
      <c r="AG199" s="704"/>
      <c r="AH199" s="695"/>
      <c r="AI199" s="695"/>
      <c r="AJ199" s="695"/>
      <c r="AK199" s="695"/>
      <c r="AL199" s="57"/>
      <c r="AM199" s="85"/>
      <c r="AN199" s="57"/>
      <c r="AO199" s="57"/>
      <c r="AP199" s="57"/>
      <c r="AQ199" s="57"/>
      <c r="AR199" s="57"/>
      <c r="AS199" s="57"/>
      <c r="AT199" s="85"/>
      <c r="AU199" s="704"/>
      <c r="AV199" s="704"/>
      <c r="AW199" s="695"/>
      <c r="AX199" s="695"/>
      <c r="AY199" s="695"/>
      <c r="AZ199" s="695"/>
      <c r="BA199" s="57"/>
      <c r="BB199" s="85"/>
      <c r="BC199" s="57"/>
      <c r="BD199" s="57"/>
      <c r="BE199" s="57"/>
      <c r="BF199" s="57"/>
      <c r="BG199" s="57"/>
      <c r="BH199" s="57"/>
      <c r="BI199" s="85"/>
      <c r="BJ199" s="704"/>
      <c r="BK199" s="704"/>
      <c r="BL199" s="695"/>
      <c r="BM199" s="695"/>
      <c r="BN199" s="695"/>
      <c r="BO199" s="695"/>
      <c r="BP199" s="57"/>
      <c r="BQ199" s="85"/>
      <c r="BR199" s="57"/>
      <c r="BS199" s="57"/>
      <c r="BT199" s="57"/>
      <c r="BU199" s="57"/>
      <c r="BV199" s="57"/>
      <c r="BW199" s="57"/>
    </row>
    <row r="200" spans="1:75" s="27" customFormat="1" ht="17.100000000000001" customHeight="1" x14ac:dyDescent="0.2">
      <c r="A200" s="85"/>
      <c r="B200" s="704"/>
      <c r="C200" s="704"/>
      <c r="D200" s="695"/>
      <c r="E200" s="695"/>
      <c r="F200" s="695"/>
      <c r="G200" s="695"/>
      <c r="H200" s="57"/>
      <c r="I200" s="85"/>
      <c r="J200" s="57"/>
      <c r="K200" s="57"/>
      <c r="L200" s="57"/>
      <c r="M200" s="57"/>
      <c r="N200" s="57"/>
      <c r="O200" s="57"/>
      <c r="P200" s="85"/>
      <c r="Q200" s="704"/>
      <c r="R200" s="704"/>
      <c r="S200" s="695"/>
      <c r="T200" s="695"/>
      <c r="U200" s="695"/>
      <c r="V200" s="695"/>
      <c r="W200" s="57"/>
      <c r="X200" s="85"/>
      <c r="Y200" s="57"/>
      <c r="Z200" s="57"/>
      <c r="AA200" s="57"/>
      <c r="AB200" s="57"/>
      <c r="AC200" s="57"/>
      <c r="AD200" s="57"/>
      <c r="AE200" s="85"/>
      <c r="AF200" s="704"/>
      <c r="AG200" s="704"/>
      <c r="AH200" s="695"/>
      <c r="AI200" s="695"/>
      <c r="AJ200" s="695"/>
      <c r="AK200" s="695"/>
      <c r="AL200" s="57"/>
      <c r="AM200" s="85"/>
      <c r="AN200" s="57"/>
      <c r="AO200" s="57"/>
      <c r="AP200" s="57"/>
      <c r="AQ200" s="57"/>
      <c r="AR200" s="57"/>
      <c r="AS200" s="57"/>
      <c r="AT200" s="85"/>
      <c r="AU200" s="704"/>
      <c r="AV200" s="704"/>
      <c r="AW200" s="695"/>
      <c r="AX200" s="695"/>
      <c r="AY200" s="695"/>
      <c r="AZ200" s="695"/>
      <c r="BA200" s="57"/>
      <c r="BB200" s="85"/>
      <c r="BC200" s="57"/>
      <c r="BD200" s="57"/>
      <c r="BE200" s="57"/>
      <c r="BF200" s="57"/>
      <c r="BG200" s="57"/>
      <c r="BH200" s="57"/>
      <c r="BI200" s="85"/>
      <c r="BJ200" s="704"/>
      <c r="BK200" s="704"/>
      <c r="BL200" s="695"/>
      <c r="BM200" s="695"/>
      <c r="BN200" s="695"/>
      <c r="BO200" s="695"/>
      <c r="BP200" s="57"/>
      <c r="BQ200" s="85"/>
      <c r="BR200" s="57"/>
      <c r="BS200" s="57"/>
      <c r="BT200" s="57"/>
      <c r="BU200" s="57"/>
      <c r="BV200" s="57"/>
      <c r="BW200" s="57"/>
    </row>
    <row r="201" spans="1:75" s="27" customFormat="1" ht="17.100000000000001" customHeight="1" x14ac:dyDescent="0.2">
      <c r="A201" s="85"/>
      <c r="B201" s="704"/>
      <c r="C201" s="704"/>
      <c r="D201" s="695"/>
      <c r="E201" s="695"/>
      <c r="F201" s="695"/>
      <c r="G201" s="695"/>
      <c r="H201" s="57"/>
      <c r="I201" s="85"/>
      <c r="J201" s="57"/>
      <c r="K201" s="57"/>
      <c r="L201" s="57"/>
      <c r="M201" s="57"/>
      <c r="N201" s="57"/>
      <c r="O201" s="57"/>
      <c r="P201" s="85"/>
      <c r="Q201" s="704"/>
      <c r="R201" s="704"/>
      <c r="S201" s="695"/>
      <c r="T201" s="695"/>
      <c r="U201" s="695"/>
      <c r="V201" s="695"/>
      <c r="W201" s="57"/>
      <c r="X201" s="85"/>
      <c r="Y201" s="57"/>
      <c r="Z201" s="57"/>
      <c r="AA201" s="57"/>
      <c r="AB201" s="57"/>
      <c r="AC201" s="57"/>
      <c r="AD201" s="57"/>
      <c r="AE201" s="85"/>
      <c r="AF201" s="704"/>
      <c r="AG201" s="704"/>
      <c r="AH201" s="695"/>
      <c r="AI201" s="695"/>
      <c r="AJ201" s="695"/>
      <c r="AK201" s="695"/>
      <c r="AL201" s="57"/>
      <c r="AM201" s="85"/>
      <c r="AN201" s="57"/>
      <c r="AO201" s="57"/>
      <c r="AP201" s="57"/>
      <c r="AQ201" s="57"/>
      <c r="AR201" s="57"/>
      <c r="AS201" s="57"/>
      <c r="AT201" s="85"/>
      <c r="AU201" s="704"/>
      <c r="AV201" s="704"/>
      <c r="AW201" s="695"/>
      <c r="AX201" s="695"/>
      <c r="AY201" s="695"/>
      <c r="AZ201" s="695"/>
      <c r="BA201" s="57"/>
      <c r="BB201" s="85"/>
      <c r="BC201" s="57"/>
      <c r="BD201" s="57"/>
      <c r="BE201" s="57"/>
      <c r="BF201" s="57"/>
      <c r="BG201" s="57"/>
      <c r="BH201" s="57"/>
      <c r="BI201" s="85"/>
      <c r="BJ201" s="704"/>
      <c r="BK201" s="704"/>
      <c r="BL201" s="695"/>
      <c r="BM201" s="695"/>
      <c r="BN201" s="695"/>
      <c r="BO201" s="695"/>
      <c r="BP201" s="57"/>
      <c r="BQ201" s="85"/>
      <c r="BR201" s="57"/>
      <c r="BS201" s="57"/>
      <c r="BT201" s="57"/>
      <c r="BU201" s="57"/>
      <c r="BV201" s="57"/>
      <c r="BW201" s="57"/>
    </row>
    <row r="202" spans="1:75" s="27" customFormat="1" ht="17.100000000000001" customHeight="1" x14ac:dyDescent="0.2">
      <c r="A202" s="85"/>
      <c r="B202" s="704"/>
      <c r="C202" s="704"/>
      <c r="D202" s="695"/>
      <c r="E202" s="695"/>
      <c r="F202" s="695"/>
      <c r="G202" s="695"/>
      <c r="H202" s="57"/>
      <c r="I202" s="85"/>
      <c r="J202" s="57"/>
      <c r="K202" s="57"/>
      <c r="L202" s="57"/>
      <c r="M202" s="57"/>
      <c r="N202" s="57"/>
      <c r="O202" s="57"/>
      <c r="P202" s="85"/>
      <c r="Q202" s="704"/>
      <c r="R202" s="704"/>
      <c r="S202" s="695"/>
      <c r="T202" s="695"/>
      <c r="U202" s="695"/>
      <c r="V202" s="695"/>
      <c r="W202" s="57"/>
      <c r="X202" s="85"/>
      <c r="Y202" s="57"/>
      <c r="Z202" s="57"/>
      <c r="AA202" s="57"/>
      <c r="AB202" s="57"/>
      <c r="AC202" s="57"/>
      <c r="AD202" s="57"/>
      <c r="AE202" s="85"/>
      <c r="AF202" s="704"/>
      <c r="AG202" s="704"/>
      <c r="AH202" s="695"/>
      <c r="AI202" s="695"/>
      <c r="AJ202" s="695"/>
      <c r="AK202" s="695"/>
      <c r="AL202" s="57"/>
      <c r="AM202" s="85"/>
      <c r="AN202" s="57"/>
      <c r="AO202" s="57"/>
      <c r="AP202" s="57"/>
      <c r="AQ202" s="57"/>
      <c r="AR202" s="57"/>
      <c r="AS202" s="57"/>
      <c r="AT202" s="85"/>
      <c r="AU202" s="704"/>
      <c r="AV202" s="704"/>
      <c r="AW202" s="695"/>
      <c r="AX202" s="695"/>
      <c r="AY202" s="695"/>
      <c r="AZ202" s="695"/>
      <c r="BA202" s="57"/>
      <c r="BB202" s="85"/>
      <c r="BC202" s="57"/>
      <c r="BD202" s="57"/>
      <c r="BE202" s="57"/>
      <c r="BF202" s="57"/>
      <c r="BG202" s="57"/>
      <c r="BH202" s="57"/>
      <c r="BI202" s="85"/>
      <c r="BJ202" s="704"/>
      <c r="BK202" s="704"/>
      <c r="BL202" s="695"/>
      <c r="BM202" s="695"/>
      <c r="BN202" s="695"/>
      <c r="BO202" s="695"/>
      <c r="BP202" s="57"/>
      <c r="BQ202" s="85"/>
      <c r="BR202" s="57"/>
      <c r="BS202" s="57"/>
      <c r="BT202" s="57"/>
      <c r="BU202" s="57"/>
      <c r="BV202" s="57"/>
      <c r="BW202" s="57"/>
    </row>
    <row r="203" spans="1:75" s="27" customFormat="1" ht="17.100000000000001" customHeight="1" x14ac:dyDescent="0.2">
      <c r="A203" s="85"/>
      <c r="B203" s="704"/>
      <c r="C203" s="704"/>
      <c r="D203" s="695"/>
      <c r="E203" s="695"/>
      <c r="F203" s="695"/>
      <c r="G203" s="695"/>
      <c r="H203" s="57"/>
      <c r="I203" s="85"/>
      <c r="J203" s="57"/>
      <c r="K203" s="57"/>
      <c r="L203" s="57"/>
      <c r="M203" s="57"/>
      <c r="N203" s="57"/>
      <c r="O203" s="57"/>
      <c r="P203" s="85"/>
      <c r="Q203" s="704"/>
      <c r="R203" s="704"/>
      <c r="S203" s="695"/>
      <c r="T203" s="695"/>
      <c r="U203" s="695"/>
      <c r="V203" s="695"/>
      <c r="W203" s="57"/>
      <c r="X203" s="85"/>
      <c r="Y203" s="57"/>
      <c r="Z203" s="57"/>
      <c r="AA203" s="57"/>
      <c r="AB203" s="57"/>
      <c r="AC203" s="57"/>
      <c r="AD203" s="57"/>
      <c r="AE203" s="85"/>
      <c r="AF203" s="704"/>
      <c r="AG203" s="704"/>
      <c r="AH203" s="695"/>
      <c r="AI203" s="695"/>
      <c r="AJ203" s="695"/>
      <c r="AK203" s="695"/>
      <c r="AL203" s="57"/>
      <c r="AM203" s="85"/>
      <c r="AN203" s="57"/>
      <c r="AO203" s="57"/>
      <c r="AP203" s="57"/>
      <c r="AQ203" s="57"/>
      <c r="AR203" s="57"/>
      <c r="AS203" s="57"/>
      <c r="AT203" s="85"/>
      <c r="AU203" s="704"/>
      <c r="AV203" s="704"/>
      <c r="AW203" s="695"/>
      <c r="AX203" s="695"/>
      <c r="AY203" s="695"/>
      <c r="AZ203" s="695"/>
      <c r="BA203" s="57"/>
      <c r="BB203" s="85"/>
      <c r="BC203" s="57"/>
      <c r="BD203" s="57"/>
      <c r="BE203" s="57"/>
      <c r="BF203" s="57"/>
      <c r="BG203" s="57"/>
      <c r="BH203" s="57"/>
      <c r="BI203" s="85"/>
      <c r="BJ203" s="704"/>
      <c r="BK203" s="704"/>
      <c r="BL203" s="695"/>
      <c r="BM203" s="695"/>
      <c r="BN203" s="695"/>
      <c r="BO203" s="695"/>
      <c r="BP203" s="57"/>
      <c r="BQ203" s="85"/>
      <c r="BR203" s="57"/>
      <c r="BS203" s="57"/>
      <c r="BT203" s="57"/>
      <c r="BU203" s="57"/>
      <c r="BV203" s="57"/>
      <c r="BW203" s="57"/>
    </row>
    <row r="204" spans="1:75" s="27" customFormat="1" ht="36.75" customHeight="1" x14ac:dyDescent="0.2">
      <c r="A204" s="85"/>
      <c r="B204" s="686"/>
      <c r="C204" s="686"/>
      <c r="D204" s="695"/>
      <c r="E204" s="695"/>
      <c r="F204" s="695"/>
      <c r="G204" s="695"/>
      <c r="H204" s="57"/>
      <c r="I204" s="85"/>
      <c r="J204" s="57"/>
      <c r="K204" s="57"/>
      <c r="L204" s="57"/>
      <c r="M204" s="57"/>
      <c r="N204" s="57"/>
      <c r="O204" s="57"/>
      <c r="P204" s="85"/>
      <c r="Q204" s="686"/>
      <c r="R204" s="686"/>
      <c r="S204" s="695"/>
      <c r="T204" s="695"/>
      <c r="U204" s="695"/>
      <c r="V204" s="695"/>
      <c r="W204" s="57"/>
      <c r="X204" s="85"/>
      <c r="Y204" s="57"/>
      <c r="Z204" s="57"/>
      <c r="AA204" s="57"/>
      <c r="AB204" s="57"/>
      <c r="AC204" s="57"/>
      <c r="AD204" s="57"/>
      <c r="AE204" s="85"/>
      <c r="AF204" s="686"/>
      <c r="AG204" s="686"/>
      <c r="AH204" s="695"/>
      <c r="AI204" s="695"/>
      <c r="AJ204" s="695"/>
      <c r="AK204" s="695"/>
      <c r="AL204" s="57"/>
      <c r="AM204" s="85"/>
      <c r="AN204" s="57"/>
      <c r="AO204" s="57"/>
      <c r="AP204" s="57"/>
      <c r="AQ204" s="57"/>
      <c r="AR204" s="57"/>
      <c r="AS204" s="57"/>
      <c r="AT204" s="85"/>
      <c r="AU204" s="686"/>
      <c r="AV204" s="686"/>
      <c r="AW204" s="695"/>
      <c r="AX204" s="695"/>
      <c r="AY204" s="695"/>
      <c r="AZ204" s="695"/>
      <c r="BA204" s="57"/>
      <c r="BB204" s="85"/>
      <c r="BC204" s="57"/>
      <c r="BD204" s="57"/>
      <c r="BE204" s="57"/>
      <c r="BF204" s="57"/>
      <c r="BG204" s="57"/>
      <c r="BH204" s="57"/>
      <c r="BI204" s="85"/>
      <c r="BJ204" s="686"/>
      <c r="BK204" s="686"/>
      <c r="BL204" s="695"/>
      <c r="BM204" s="695"/>
      <c r="BN204" s="695"/>
      <c r="BO204" s="695"/>
      <c r="BP204" s="57"/>
      <c r="BQ204" s="85"/>
      <c r="BR204" s="57"/>
      <c r="BS204" s="57"/>
      <c r="BT204" s="57"/>
      <c r="BU204" s="57"/>
      <c r="BV204" s="57"/>
      <c r="BW204" s="57"/>
    </row>
    <row r="205" spans="1:75" s="27" customFormat="1" ht="34.5" customHeight="1" x14ac:dyDescent="0.2">
      <c r="A205" s="85"/>
      <c r="B205" s="686"/>
      <c r="C205" s="686"/>
      <c r="D205" s="695"/>
      <c r="E205" s="695"/>
      <c r="F205" s="695"/>
      <c r="G205" s="695"/>
      <c r="H205" s="57"/>
      <c r="I205" s="85"/>
      <c r="J205" s="57"/>
      <c r="K205" s="57"/>
      <c r="L205" s="57"/>
      <c r="M205" s="57"/>
      <c r="N205" s="57"/>
      <c r="O205" s="57"/>
      <c r="P205" s="85"/>
      <c r="Q205" s="686"/>
      <c r="R205" s="686"/>
      <c r="S205" s="695"/>
      <c r="T205" s="695"/>
      <c r="U205" s="695"/>
      <c r="V205" s="695"/>
      <c r="W205" s="57"/>
      <c r="X205" s="85"/>
      <c r="Y205" s="57"/>
      <c r="Z205" s="57"/>
      <c r="AA205" s="57"/>
      <c r="AB205" s="57"/>
      <c r="AC205" s="57"/>
      <c r="AD205" s="57"/>
      <c r="AE205" s="85"/>
      <c r="AF205" s="686"/>
      <c r="AG205" s="686"/>
      <c r="AH205" s="695"/>
      <c r="AI205" s="695"/>
      <c r="AJ205" s="695"/>
      <c r="AK205" s="695"/>
      <c r="AL205" s="57"/>
      <c r="AM205" s="85"/>
      <c r="AN205" s="57"/>
      <c r="AO205" s="57"/>
      <c r="AP205" s="57"/>
      <c r="AQ205" s="57"/>
      <c r="AR205" s="57"/>
      <c r="AS205" s="57"/>
      <c r="AT205" s="85"/>
      <c r="AU205" s="686"/>
      <c r="AV205" s="686"/>
      <c r="AW205" s="695"/>
      <c r="AX205" s="695"/>
      <c r="AY205" s="695"/>
      <c r="AZ205" s="695"/>
      <c r="BA205" s="57"/>
      <c r="BB205" s="85"/>
      <c r="BC205" s="57"/>
      <c r="BD205" s="57"/>
      <c r="BE205" s="57"/>
      <c r="BF205" s="57"/>
      <c r="BG205" s="57"/>
      <c r="BH205" s="57"/>
      <c r="BI205" s="85"/>
      <c r="BJ205" s="686"/>
      <c r="BK205" s="686"/>
      <c r="BL205" s="695"/>
      <c r="BM205" s="695"/>
      <c r="BN205" s="695"/>
      <c r="BO205" s="695"/>
      <c r="BP205" s="57"/>
      <c r="BQ205" s="85"/>
      <c r="BR205" s="57"/>
      <c r="BS205" s="57"/>
      <c r="BT205" s="57"/>
      <c r="BU205" s="57"/>
      <c r="BV205" s="57"/>
      <c r="BW205" s="57"/>
    </row>
    <row r="206" spans="1:75" s="27" customFormat="1" ht="15" x14ac:dyDescent="0.2">
      <c r="A206" s="85"/>
      <c r="B206" s="49"/>
      <c r="C206" s="49"/>
      <c r="D206" s="54"/>
      <c r="E206" s="54"/>
      <c r="F206" s="54"/>
      <c r="G206" s="54"/>
      <c r="H206" s="57"/>
      <c r="I206" s="85"/>
      <c r="J206" s="57"/>
      <c r="K206" s="57"/>
      <c r="L206" s="57"/>
      <c r="M206" s="57"/>
      <c r="N206" s="57"/>
      <c r="O206" s="57"/>
      <c r="P206" s="85"/>
      <c r="Q206" s="49"/>
      <c r="R206" s="49"/>
      <c r="S206" s="54"/>
      <c r="T206" s="54"/>
      <c r="U206" s="54"/>
      <c r="V206" s="54"/>
      <c r="W206" s="57"/>
      <c r="X206" s="85"/>
      <c r="Y206" s="57"/>
      <c r="Z206" s="57"/>
      <c r="AA206" s="57"/>
      <c r="AB206" s="57"/>
      <c r="AC206" s="57"/>
      <c r="AD206" s="57"/>
      <c r="AE206" s="85"/>
      <c r="AF206" s="49"/>
      <c r="AG206" s="49"/>
      <c r="AH206" s="54"/>
      <c r="AI206" s="54"/>
      <c r="AJ206" s="54"/>
      <c r="AK206" s="54"/>
      <c r="AL206" s="57"/>
      <c r="AM206" s="85"/>
      <c r="AN206" s="57"/>
      <c r="AO206" s="57"/>
      <c r="AP206" s="57"/>
      <c r="AQ206" s="57"/>
      <c r="AR206" s="57"/>
      <c r="AS206" s="57"/>
      <c r="AT206" s="85"/>
      <c r="AU206" s="49"/>
      <c r="AV206" s="49"/>
      <c r="AW206" s="54"/>
      <c r="AX206" s="54"/>
      <c r="AY206" s="54"/>
      <c r="AZ206" s="54"/>
      <c r="BA206" s="57"/>
      <c r="BB206" s="85"/>
      <c r="BC206" s="57"/>
      <c r="BD206" s="57"/>
      <c r="BE206" s="57"/>
      <c r="BF206" s="57"/>
      <c r="BG206" s="57"/>
      <c r="BH206" s="57"/>
      <c r="BI206" s="85"/>
      <c r="BJ206" s="49"/>
      <c r="BK206" s="49"/>
      <c r="BL206" s="54"/>
      <c r="BM206" s="54"/>
      <c r="BN206" s="54"/>
      <c r="BO206" s="54"/>
      <c r="BP206" s="57"/>
      <c r="BQ206" s="85"/>
      <c r="BR206" s="57"/>
      <c r="BS206" s="57"/>
      <c r="BT206" s="57"/>
      <c r="BU206" s="57"/>
      <c r="BV206" s="57"/>
      <c r="BW206" s="57"/>
    </row>
    <row r="207" spans="1:75" s="20" customFormat="1" ht="13.5" x14ac:dyDescent="0.2">
      <c r="A207" s="27"/>
      <c r="B207" s="198"/>
      <c r="C207" s="782"/>
      <c r="D207" s="782"/>
      <c r="E207" s="782"/>
      <c r="F207" s="782"/>
      <c r="G207" s="782"/>
      <c r="H207" s="782"/>
      <c r="I207" s="27"/>
      <c r="J207" s="778"/>
      <c r="K207" s="778"/>
      <c r="L207" s="189"/>
      <c r="M207" s="189"/>
      <c r="N207" s="189"/>
      <c r="O207" s="189"/>
      <c r="P207" s="27"/>
      <c r="Q207" s="198"/>
      <c r="R207" s="189"/>
      <c r="S207" s="189"/>
      <c r="T207" s="189"/>
      <c r="U207" s="189"/>
      <c r="V207" s="189"/>
      <c r="W207" s="189"/>
      <c r="X207" s="27"/>
      <c r="Y207" s="778"/>
      <c r="Z207" s="778"/>
      <c r="AA207" s="189"/>
      <c r="AB207" s="189"/>
      <c r="AC207" s="189"/>
      <c r="AD207" s="189"/>
      <c r="AE207" s="27"/>
      <c r="AF207" s="198"/>
      <c r="AG207" s="189"/>
      <c r="AH207" s="189"/>
      <c r="AI207" s="189"/>
      <c r="AJ207" s="189"/>
      <c r="AK207" s="189"/>
      <c r="AL207" s="189"/>
      <c r="AM207" s="27"/>
      <c r="AN207" s="778"/>
      <c r="AO207" s="778"/>
      <c r="AP207" s="189"/>
      <c r="AQ207" s="189"/>
      <c r="AR207" s="189"/>
      <c r="AS207" s="189"/>
      <c r="AT207" s="27"/>
      <c r="AU207" s="198"/>
      <c r="AV207" s="189"/>
      <c r="AW207" s="189"/>
      <c r="AX207" s="189"/>
      <c r="AY207" s="189"/>
      <c r="AZ207" s="189"/>
      <c r="BA207" s="189"/>
      <c r="BB207" s="27"/>
      <c r="BC207" s="778"/>
      <c r="BD207" s="778"/>
      <c r="BE207" s="189"/>
      <c r="BF207" s="189"/>
      <c r="BG207" s="189"/>
      <c r="BH207" s="189"/>
      <c r="BI207" s="27"/>
      <c r="BJ207" s="198"/>
      <c r="BK207" s="189"/>
      <c r="BL207" s="189"/>
      <c r="BM207" s="189"/>
      <c r="BN207" s="189"/>
      <c r="BO207" s="189"/>
      <c r="BP207" s="189"/>
      <c r="BQ207" s="27"/>
      <c r="BR207" s="778"/>
      <c r="BS207" s="778"/>
      <c r="BT207" s="189"/>
      <c r="BU207" s="189"/>
      <c r="BV207" s="189"/>
      <c r="BW207" s="189"/>
    </row>
    <row r="208" spans="1:75" s="27" customFormat="1" ht="17.100000000000001" customHeight="1" x14ac:dyDescent="0.2">
      <c r="A208" s="85"/>
      <c r="B208" s="57"/>
      <c r="C208" s="85"/>
      <c r="D208" s="85"/>
      <c r="E208" s="85"/>
      <c r="F208" s="85"/>
      <c r="G208" s="85"/>
      <c r="H208" s="57"/>
      <c r="I208" s="85"/>
      <c r="J208" s="57"/>
      <c r="K208" s="57"/>
      <c r="L208" s="57"/>
      <c r="M208" s="57"/>
      <c r="N208" s="57"/>
      <c r="O208" s="57"/>
      <c r="P208" s="85"/>
      <c r="Q208" s="57"/>
      <c r="R208" s="85"/>
      <c r="S208" s="85"/>
      <c r="T208" s="85"/>
      <c r="U208" s="85"/>
      <c r="V208" s="85"/>
      <c r="W208" s="57"/>
      <c r="X208" s="85"/>
      <c r="Y208" s="57"/>
      <c r="Z208" s="57"/>
      <c r="AA208" s="57"/>
      <c r="AB208" s="57"/>
      <c r="AC208" s="57"/>
      <c r="AD208" s="57"/>
      <c r="AE208" s="85"/>
      <c r="AF208" s="57"/>
      <c r="AG208" s="85"/>
      <c r="AH208" s="85"/>
      <c r="AI208" s="85"/>
      <c r="AJ208" s="85"/>
      <c r="AK208" s="85"/>
      <c r="AL208" s="57"/>
      <c r="AM208" s="85"/>
      <c r="AN208" s="57"/>
      <c r="AO208" s="57"/>
      <c r="AP208" s="57"/>
      <c r="AQ208" s="57"/>
      <c r="AR208" s="57"/>
      <c r="AS208" s="57"/>
      <c r="AT208" s="85"/>
      <c r="AU208" s="57"/>
      <c r="AV208" s="85"/>
      <c r="AW208" s="85"/>
      <c r="AX208" s="85"/>
      <c r="AY208" s="85"/>
      <c r="AZ208" s="85"/>
      <c r="BA208" s="57"/>
      <c r="BB208" s="85"/>
      <c r="BC208" s="57"/>
      <c r="BD208" s="57"/>
      <c r="BE208" s="57"/>
      <c r="BF208" s="57"/>
      <c r="BG208" s="57"/>
      <c r="BH208" s="57"/>
      <c r="BI208" s="85"/>
      <c r="BJ208" s="57"/>
      <c r="BK208" s="85"/>
      <c r="BL208" s="85"/>
      <c r="BM208" s="85"/>
      <c r="BN208" s="85"/>
      <c r="BO208" s="85"/>
      <c r="BP208" s="57"/>
      <c r="BQ208" s="85"/>
      <c r="BR208" s="57"/>
      <c r="BS208" s="57"/>
      <c r="BT208" s="57"/>
      <c r="BU208" s="57"/>
      <c r="BV208" s="57"/>
      <c r="BW208" s="57"/>
    </row>
    <row r="209" spans="1:75" s="218" customFormat="1" ht="15.75" customHeight="1" x14ac:dyDescent="0.2">
      <c r="A209" s="215"/>
      <c r="B209" s="133"/>
      <c r="C209" s="783"/>
      <c r="D209" s="783"/>
      <c r="E209" s="783"/>
      <c r="F209" s="783"/>
      <c r="G209" s="783"/>
      <c r="H209" s="783"/>
      <c r="I209" s="215"/>
      <c r="J209" s="779"/>
      <c r="K209" s="779"/>
      <c r="L209" s="168"/>
      <c r="M209" s="168"/>
      <c r="N209" s="168"/>
      <c r="O209" s="168"/>
      <c r="P209" s="215"/>
      <c r="Q209" s="133"/>
      <c r="R209" s="168"/>
      <c r="S209" s="168"/>
      <c r="T209" s="168"/>
      <c r="U209" s="168"/>
      <c r="V209" s="168"/>
      <c r="W209" s="168"/>
      <c r="X209" s="215"/>
      <c r="Y209" s="779"/>
      <c r="Z209" s="779"/>
      <c r="AA209" s="168"/>
      <c r="AB209" s="168"/>
      <c r="AC209" s="168"/>
      <c r="AD209" s="168"/>
      <c r="AE209" s="215"/>
      <c r="AF209" s="133"/>
      <c r="AG209" s="168"/>
      <c r="AH209" s="168"/>
      <c r="AI209" s="168"/>
      <c r="AJ209" s="168"/>
      <c r="AK209" s="168"/>
      <c r="AL209" s="168"/>
      <c r="AM209" s="215"/>
      <c r="AN209" s="779"/>
      <c r="AO209" s="779"/>
      <c r="AP209" s="168"/>
      <c r="AQ209" s="168"/>
      <c r="AR209" s="168"/>
      <c r="AS209" s="168"/>
      <c r="AT209" s="215"/>
      <c r="AU209" s="133"/>
      <c r="AV209" s="168"/>
      <c r="AW209" s="168"/>
      <c r="AX209" s="168"/>
      <c r="AY209" s="168"/>
      <c r="AZ209" s="168"/>
      <c r="BA209" s="168"/>
      <c r="BB209" s="215"/>
      <c r="BC209" s="779"/>
      <c r="BD209" s="779"/>
      <c r="BE209" s="168"/>
      <c r="BF209" s="168"/>
      <c r="BG209" s="168"/>
      <c r="BH209" s="168"/>
      <c r="BI209" s="215"/>
      <c r="BJ209" s="133"/>
      <c r="BK209" s="168"/>
      <c r="BL209" s="168"/>
      <c r="BM209" s="168"/>
      <c r="BN209" s="168"/>
      <c r="BO209" s="168"/>
      <c r="BP209" s="168"/>
      <c r="BQ209" s="215"/>
      <c r="BR209" s="779"/>
      <c r="BS209" s="779"/>
      <c r="BT209" s="168"/>
      <c r="BU209" s="168"/>
      <c r="BV209" s="168"/>
      <c r="BW209" s="168"/>
    </row>
    <row r="210" spans="1:75" s="218" customFormat="1" ht="16.5" customHeight="1" x14ac:dyDescent="0.2">
      <c r="A210" s="215"/>
      <c r="B210" s="133"/>
      <c r="C210" s="216"/>
      <c r="D210" s="216"/>
      <c r="E210" s="216"/>
      <c r="F210" s="216"/>
      <c r="G210" s="216"/>
      <c r="H210" s="168"/>
      <c r="I210" s="215"/>
      <c r="J210" s="168"/>
      <c r="K210" s="168"/>
      <c r="L210" s="168"/>
      <c r="M210" s="168"/>
      <c r="N210" s="168"/>
      <c r="O210" s="168"/>
      <c r="P210" s="215"/>
      <c r="Q210" s="133"/>
      <c r="R210" s="216"/>
      <c r="S210" s="216"/>
      <c r="T210" s="216"/>
      <c r="U210" s="216"/>
      <c r="V210" s="216"/>
      <c r="W210" s="168"/>
      <c r="X210" s="215"/>
      <c r="Y210" s="168"/>
      <c r="Z210" s="168"/>
      <c r="AA210" s="168"/>
      <c r="AB210" s="168"/>
      <c r="AC210" s="168"/>
      <c r="AD210" s="168"/>
      <c r="AE210" s="215"/>
      <c r="AF210" s="133"/>
      <c r="AG210" s="216"/>
      <c r="AH210" s="216"/>
      <c r="AI210" s="216"/>
      <c r="AJ210" s="216"/>
      <c r="AK210" s="216"/>
      <c r="AL210" s="168"/>
      <c r="AM210" s="215"/>
      <c r="AN210" s="168"/>
      <c r="AO210" s="168"/>
      <c r="AP210" s="168"/>
      <c r="AQ210" s="168"/>
      <c r="AR210" s="168"/>
      <c r="AS210" s="168"/>
      <c r="AT210" s="215"/>
      <c r="AU210" s="133"/>
      <c r="AV210" s="216"/>
      <c r="AW210" s="216"/>
      <c r="AX210" s="216"/>
      <c r="AY210" s="216"/>
      <c r="AZ210" s="216"/>
      <c r="BA210" s="168"/>
      <c r="BB210" s="215"/>
      <c r="BC210" s="168"/>
      <c r="BD210" s="168"/>
      <c r="BE210" s="168"/>
      <c r="BF210" s="168"/>
      <c r="BG210" s="168"/>
      <c r="BH210" s="168"/>
      <c r="BI210" s="215"/>
      <c r="BJ210" s="133"/>
      <c r="BK210" s="216"/>
      <c r="BL210" s="216"/>
      <c r="BM210" s="216"/>
      <c r="BN210" s="216"/>
      <c r="BO210" s="216"/>
      <c r="BP210" s="168"/>
      <c r="BQ210" s="215"/>
      <c r="BR210" s="168"/>
      <c r="BS210" s="168"/>
      <c r="BT210" s="168"/>
      <c r="BU210" s="168"/>
      <c r="BV210" s="168"/>
      <c r="BW210" s="168"/>
    </row>
    <row r="211" spans="1:75" s="218" customFormat="1" ht="26.25" customHeight="1" x14ac:dyDescent="0.2">
      <c r="A211" s="27"/>
      <c r="B211" s="133"/>
      <c r="C211" s="216"/>
      <c r="D211" s="216"/>
      <c r="E211" s="216"/>
      <c r="F211" s="216"/>
      <c r="G211" s="216"/>
      <c r="H211" s="168"/>
      <c r="I211" s="215"/>
      <c r="J211" s="168"/>
      <c r="K211" s="168"/>
      <c r="L211" s="168"/>
      <c r="M211" s="168"/>
      <c r="N211" s="168"/>
      <c r="O211" s="168"/>
      <c r="P211" s="27"/>
      <c r="Q211" s="133"/>
      <c r="R211" s="216"/>
      <c r="S211" s="216"/>
      <c r="T211" s="216"/>
      <c r="U211" s="216"/>
      <c r="V211" s="216"/>
      <c r="W211" s="168"/>
      <c r="X211" s="215"/>
      <c r="Y211" s="168"/>
      <c r="Z211" s="168"/>
      <c r="AA211" s="168"/>
      <c r="AB211" s="168"/>
      <c r="AC211" s="168"/>
      <c r="AD211" s="168"/>
      <c r="AE211" s="27"/>
      <c r="AF211" s="133"/>
      <c r="AG211" s="216"/>
      <c r="AH211" s="216"/>
      <c r="AI211" s="216"/>
      <c r="AJ211" s="216"/>
      <c r="AK211" s="216"/>
      <c r="AL211" s="168"/>
      <c r="AM211" s="215"/>
      <c r="AN211" s="168"/>
      <c r="AO211" s="168"/>
      <c r="AP211" s="168"/>
      <c r="AQ211" s="168"/>
      <c r="AR211" s="168"/>
      <c r="AS211" s="168"/>
      <c r="AT211" s="27"/>
      <c r="AU211" s="133"/>
      <c r="AV211" s="216"/>
      <c r="AW211" s="216"/>
      <c r="AX211" s="216"/>
      <c r="AY211" s="216"/>
      <c r="AZ211" s="216"/>
      <c r="BA211" s="168"/>
      <c r="BB211" s="215"/>
      <c r="BC211" s="168"/>
      <c r="BD211" s="168"/>
      <c r="BE211" s="168"/>
      <c r="BF211" s="168"/>
      <c r="BG211" s="168"/>
      <c r="BH211" s="168"/>
      <c r="BI211" s="27"/>
      <c r="BJ211" s="133"/>
      <c r="BK211" s="216"/>
      <c r="BL211" s="216"/>
      <c r="BM211" s="216"/>
      <c r="BN211" s="216"/>
      <c r="BO211" s="216"/>
      <c r="BP211" s="168"/>
      <c r="BQ211" s="215"/>
      <c r="BR211" s="168"/>
      <c r="BS211" s="168"/>
      <c r="BT211" s="168"/>
      <c r="BU211" s="168"/>
      <c r="BV211" s="168"/>
      <c r="BW211" s="168"/>
    </row>
    <row r="212" spans="1:75" s="20" customFormat="1" x14ac:dyDescent="0.2">
      <c r="A212" s="62"/>
      <c r="B212" s="696"/>
      <c r="C212" s="696"/>
      <c r="D212" s="696"/>
      <c r="E212" s="696"/>
      <c r="F212" s="696"/>
      <c r="G212" s="696"/>
      <c r="H212" s="63"/>
      <c r="I212" s="64"/>
      <c r="J212" s="65"/>
      <c r="K212" s="63"/>
      <c r="L212" s="63"/>
      <c r="M212" s="65"/>
      <c r="N212" s="63"/>
      <c r="O212" s="63"/>
      <c r="P212" s="62"/>
      <c r="Q212" s="696"/>
      <c r="R212" s="696"/>
      <c r="S212" s="696"/>
      <c r="T212" s="696"/>
      <c r="U212" s="696"/>
      <c r="V212" s="696"/>
      <c r="W212" s="63"/>
      <c r="X212" s="64"/>
      <c r="Y212" s="65"/>
      <c r="Z212" s="63"/>
      <c r="AA212" s="63"/>
      <c r="AB212" s="65"/>
      <c r="AC212" s="63"/>
      <c r="AD212" s="63"/>
      <c r="AE212" s="62"/>
      <c r="AF212" s="696"/>
      <c r="AG212" s="696"/>
      <c r="AH212" s="696"/>
      <c r="AI212" s="696"/>
      <c r="AJ212" s="696"/>
      <c r="AK212" s="696"/>
      <c r="AL212" s="63"/>
      <c r="AM212" s="64"/>
      <c r="AN212" s="65"/>
      <c r="AO212" s="63"/>
      <c r="AP212" s="63"/>
      <c r="AQ212" s="65"/>
      <c r="AR212" s="63"/>
      <c r="AS212" s="63"/>
      <c r="AT212" s="62"/>
      <c r="AU212" s="696"/>
      <c r="AV212" s="696"/>
      <c r="AW212" s="696"/>
      <c r="AX212" s="696"/>
      <c r="AY212" s="696"/>
      <c r="AZ212" s="696"/>
      <c r="BA212" s="63"/>
      <c r="BB212" s="64"/>
      <c r="BC212" s="65"/>
      <c r="BD212" s="63"/>
      <c r="BE212" s="63"/>
      <c r="BF212" s="65"/>
      <c r="BG212" s="63"/>
      <c r="BH212" s="63"/>
      <c r="BI212" s="62"/>
      <c r="BJ212" s="696"/>
      <c r="BK212" s="696"/>
      <c r="BL212" s="696"/>
      <c r="BM212" s="696"/>
      <c r="BN212" s="696"/>
      <c r="BO212" s="696"/>
      <c r="BP212" s="63"/>
      <c r="BQ212" s="64"/>
      <c r="BR212" s="65"/>
      <c r="BS212" s="63"/>
      <c r="BT212" s="63"/>
      <c r="BU212" s="65"/>
      <c r="BV212" s="63"/>
      <c r="BW212" s="63"/>
    </row>
    <row r="213" spans="1:75" s="20" customFormat="1" ht="15.95" customHeight="1" x14ac:dyDescent="0.2">
      <c r="B213" s="51"/>
      <c r="H213" s="51"/>
      <c r="J213" s="51"/>
      <c r="K213" s="59"/>
      <c r="L213" s="59"/>
      <c r="M213" s="51"/>
      <c r="N213" s="59"/>
      <c r="O213" s="59"/>
      <c r="Q213" s="51"/>
      <c r="W213" s="51"/>
      <c r="Y213" s="51"/>
      <c r="Z213" s="59"/>
      <c r="AA213" s="59"/>
      <c r="AB213" s="51"/>
      <c r="AC213" s="59"/>
      <c r="AD213" s="59"/>
      <c r="AF213" s="51"/>
      <c r="AL213" s="51"/>
      <c r="AN213" s="51"/>
      <c r="AO213" s="59"/>
      <c r="AP213" s="59"/>
      <c r="AQ213" s="51"/>
      <c r="AR213" s="59"/>
      <c r="AS213" s="59"/>
      <c r="AU213" s="51"/>
      <c r="BA213" s="51"/>
      <c r="BC213" s="51"/>
      <c r="BD213" s="59"/>
      <c r="BE213" s="59"/>
      <c r="BF213" s="51"/>
      <c r="BG213" s="59"/>
      <c r="BH213" s="59"/>
      <c r="BJ213" s="51"/>
      <c r="BP213" s="51"/>
      <c r="BR213" s="51"/>
      <c r="BS213" s="59"/>
      <c r="BT213" s="59"/>
      <c r="BU213" s="51"/>
      <c r="BV213" s="59"/>
      <c r="BW213" s="59"/>
    </row>
    <row r="214" spans="1:75" s="5" customFormat="1" ht="15.95" customHeight="1" x14ac:dyDescent="0.2">
      <c r="A214" s="21"/>
      <c r="B214" s="24"/>
      <c r="C214" s="21"/>
      <c r="D214" s="21"/>
      <c r="E214" s="21"/>
      <c r="F214" s="21"/>
      <c r="G214" s="21"/>
      <c r="H214" s="73"/>
      <c r="I214" s="21"/>
      <c r="J214" s="51"/>
      <c r="K214" s="59"/>
      <c r="L214" s="59"/>
      <c r="M214" s="51"/>
      <c r="N214" s="59"/>
      <c r="O214" s="59"/>
      <c r="P214" s="21"/>
      <c r="Q214" s="24"/>
      <c r="R214" s="21"/>
      <c r="S214" s="21"/>
      <c r="T214" s="21"/>
      <c r="U214" s="21"/>
      <c r="V214" s="21"/>
      <c r="W214" s="73"/>
      <c r="X214" s="21"/>
      <c r="Y214" s="51"/>
      <c r="Z214" s="59"/>
      <c r="AA214" s="59"/>
      <c r="AB214" s="51"/>
      <c r="AC214" s="59"/>
      <c r="AD214" s="59"/>
      <c r="AE214" s="21"/>
      <c r="AF214" s="24"/>
      <c r="AG214" s="21"/>
      <c r="AH214" s="21"/>
      <c r="AI214" s="21"/>
      <c r="AJ214" s="21"/>
      <c r="AK214" s="21"/>
      <c r="AL214" s="73"/>
      <c r="AM214" s="21"/>
      <c r="AN214" s="51"/>
      <c r="AO214" s="59"/>
      <c r="AP214" s="59"/>
      <c r="AQ214" s="51"/>
      <c r="AR214" s="59"/>
      <c r="AS214" s="59"/>
      <c r="AT214" s="21"/>
      <c r="AU214" s="24"/>
      <c r="AV214" s="21"/>
      <c r="AW214" s="21"/>
      <c r="AX214" s="21"/>
      <c r="AY214" s="21"/>
      <c r="AZ214" s="21"/>
      <c r="BA214" s="73"/>
      <c r="BB214" s="21"/>
      <c r="BC214" s="51"/>
      <c r="BD214" s="59"/>
      <c r="BE214" s="59"/>
      <c r="BF214" s="51"/>
      <c r="BG214" s="59"/>
      <c r="BH214" s="59"/>
      <c r="BI214" s="21"/>
      <c r="BJ214" s="24"/>
      <c r="BK214" s="21"/>
      <c r="BL214" s="21"/>
      <c r="BM214" s="21"/>
      <c r="BN214" s="21"/>
      <c r="BO214" s="21"/>
      <c r="BP214" s="73"/>
      <c r="BQ214" s="21"/>
      <c r="BR214" s="51"/>
      <c r="BS214" s="59"/>
      <c r="BT214" s="59"/>
      <c r="BU214" s="51"/>
      <c r="BV214" s="59"/>
      <c r="BW214" s="59"/>
    </row>
    <row r="215" spans="1:75" s="5" customFormat="1" ht="15.95" customHeight="1" x14ac:dyDescent="0.2">
      <c r="A215" s="61"/>
      <c r="B215" s="73"/>
      <c r="C215" s="21"/>
      <c r="D215" s="21"/>
      <c r="E215" s="21"/>
      <c r="F215" s="21"/>
      <c r="G215" s="21"/>
      <c r="H215" s="24"/>
      <c r="J215" s="51"/>
      <c r="K215" s="51"/>
      <c r="L215" s="51"/>
      <c r="M215" s="51"/>
      <c r="N215" s="51"/>
      <c r="O215" s="51"/>
      <c r="P215" s="61"/>
      <c r="Q215" s="73"/>
      <c r="R215" s="21"/>
      <c r="S215" s="21"/>
      <c r="T215" s="21"/>
      <c r="U215" s="21"/>
      <c r="V215" s="21"/>
      <c r="W215" s="24"/>
      <c r="Y215" s="51"/>
      <c r="Z215" s="51"/>
      <c r="AA215" s="51"/>
      <c r="AB215" s="51"/>
      <c r="AC215" s="51"/>
      <c r="AD215" s="51"/>
      <c r="AE215" s="61"/>
      <c r="AF215" s="73"/>
      <c r="AG215" s="21"/>
      <c r="AH215" s="21"/>
      <c r="AI215" s="21"/>
      <c r="AJ215" s="21"/>
      <c r="AK215" s="21"/>
      <c r="AL215" s="24"/>
      <c r="AN215" s="51"/>
      <c r="AO215" s="51"/>
      <c r="AP215" s="51"/>
      <c r="AQ215" s="51"/>
      <c r="AR215" s="51"/>
      <c r="AS215" s="51"/>
      <c r="AT215" s="61"/>
      <c r="AU215" s="73"/>
      <c r="AV215" s="21"/>
      <c r="AW215" s="21"/>
      <c r="AX215" s="21"/>
      <c r="AY215" s="21"/>
      <c r="AZ215" s="21"/>
      <c r="BA215" s="24"/>
      <c r="BC215" s="51"/>
      <c r="BD215" s="51"/>
      <c r="BE215" s="51"/>
      <c r="BF215" s="51"/>
      <c r="BG215" s="51"/>
      <c r="BH215" s="51"/>
      <c r="BI215" s="61"/>
      <c r="BJ215" s="73"/>
      <c r="BK215" s="21"/>
      <c r="BL215" s="21"/>
      <c r="BM215" s="21"/>
      <c r="BN215" s="21"/>
      <c r="BO215" s="21"/>
      <c r="BP215" s="24"/>
      <c r="BR215" s="51"/>
      <c r="BS215" s="51"/>
      <c r="BT215" s="51"/>
      <c r="BU215" s="51"/>
      <c r="BV215" s="51"/>
      <c r="BW215" s="51"/>
    </row>
    <row r="216" spans="1:75" s="5" customFormat="1" ht="15.95" customHeight="1" x14ac:dyDescent="0.2">
      <c r="A216" s="21"/>
      <c r="B216" s="73"/>
      <c r="C216" s="21"/>
      <c r="D216" s="21"/>
      <c r="E216" s="21"/>
      <c r="F216" s="21"/>
      <c r="G216" s="21"/>
      <c r="H216" s="32"/>
      <c r="I216" s="46"/>
      <c r="J216" s="51"/>
      <c r="K216" s="130"/>
      <c r="L216" s="130"/>
      <c r="M216" s="51"/>
      <c r="N216" s="130"/>
      <c r="O216" s="130"/>
      <c r="P216" s="21"/>
      <c r="Q216" s="73"/>
      <c r="R216" s="21"/>
      <c r="S216" s="21"/>
      <c r="T216" s="21"/>
      <c r="U216" s="21"/>
      <c r="V216" s="21"/>
      <c r="W216" s="32"/>
      <c r="X216" s="46"/>
      <c r="Y216" s="51"/>
      <c r="Z216" s="130"/>
      <c r="AA216" s="130"/>
      <c r="AB216" s="51"/>
      <c r="AC216" s="130"/>
      <c r="AD216" s="130"/>
      <c r="AE216" s="21"/>
      <c r="AF216" s="73"/>
      <c r="AG216" s="21"/>
      <c r="AH216" s="21"/>
      <c r="AI216" s="21"/>
      <c r="AJ216" s="21"/>
      <c r="AK216" s="21"/>
      <c r="AL216" s="32"/>
      <c r="AM216" s="46"/>
      <c r="AN216" s="51"/>
      <c r="AO216" s="130"/>
      <c r="AP216" s="130"/>
      <c r="AQ216" s="51"/>
      <c r="AR216" s="130"/>
      <c r="AS216" s="130"/>
      <c r="AT216" s="21"/>
      <c r="AU216" s="73"/>
      <c r="AV216" s="21"/>
      <c r="AW216" s="21"/>
      <c r="AX216" s="21"/>
      <c r="AY216" s="21"/>
      <c r="AZ216" s="21"/>
      <c r="BA216" s="32"/>
      <c r="BB216" s="46"/>
      <c r="BC216" s="51"/>
      <c r="BD216" s="130"/>
      <c r="BE216" s="130"/>
      <c r="BF216" s="51"/>
      <c r="BG216" s="130"/>
      <c r="BH216" s="130"/>
      <c r="BI216" s="21"/>
      <c r="BJ216" s="73"/>
      <c r="BK216" s="21"/>
      <c r="BL216" s="21"/>
      <c r="BM216" s="21"/>
      <c r="BN216" s="21"/>
      <c r="BO216" s="21"/>
      <c r="BP216" s="32"/>
      <c r="BQ216" s="46"/>
      <c r="BR216" s="51"/>
      <c r="BS216" s="130"/>
      <c r="BT216" s="130"/>
      <c r="BU216" s="51"/>
      <c r="BV216" s="130"/>
      <c r="BW216" s="130"/>
    </row>
    <row r="217" spans="1:75" s="5" customFormat="1" ht="15.95" customHeight="1" x14ac:dyDescent="0.2">
      <c r="A217" s="21"/>
      <c r="B217" s="780"/>
      <c r="C217" s="780"/>
      <c r="D217" s="780"/>
      <c r="E217" s="780"/>
      <c r="F217" s="780"/>
      <c r="G217" s="780"/>
      <c r="H217" s="780"/>
      <c r="I217" s="780"/>
      <c r="J217" s="780"/>
      <c r="K217" s="780"/>
      <c r="L217" s="136"/>
      <c r="M217" s="136"/>
      <c r="N217" s="136"/>
      <c r="O217" s="136"/>
      <c r="P217" s="21"/>
      <c r="Q217" s="136"/>
      <c r="R217" s="136"/>
      <c r="S217" s="136"/>
      <c r="T217" s="136"/>
      <c r="U217" s="136"/>
      <c r="V217" s="136"/>
      <c r="W217" s="136"/>
      <c r="X217" s="136"/>
      <c r="Y217" s="136"/>
      <c r="Z217" s="136"/>
      <c r="AA217" s="136"/>
      <c r="AB217" s="136"/>
      <c r="AC217" s="136"/>
      <c r="AD217" s="136"/>
      <c r="AE217" s="21"/>
      <c r="AF217" s="136"/>
      <c r="AG217" s="136"/>
      <c r="AH217" s="136"/>
      <c r="AI217" s="136"/>
      <c r="AJ217" s="136"/>
      <c r="AK217" s="136"/>
      <c r="AL217" s="136"/>
      <c r="AM217" s="136"/>
      <c r="AN217" s="136"/>
      <c r="AO217" s="136"/>
      <c r="AP217" s="136"/>
      <c r="AQ217" s="136"/>
      <c r="AR217" s="136"/>
      <c r="AS217" s="136"/>
      <c r="AT217" s="21"/>
      <c r="AU217" s="136"/>
      <c r="AV217" s="136"/>
      <c r="AW217" s="136"/>
      <c r="AX217" s="136"/>
      <c r="AY217" s="136"/>
      <c r="AZ217" s="136"/>
      <c r="BA217" s="136"/>
      <c r="BB217" s="136"/>
      <c r="BC217" s="136"/>
      <c r="BD217" s="136"/>
      <c r="BE217" s="136"/>
      <c r="BF217" s="136"/>
      <c r="BG217" s="136"/>
      <c r="BH217" s="136"/>
      <c r="BI217" s="21"/>
      <c r="BJ217" s="136"/>
      <c r="BK217" s="136"/>
      <c r="BL217" s="136"/>
      <c r="BM217" s="136"/>
      <c r="BN217" s="136"/>
      <c r="BO217" s="136"/>
      <c r="BP217" s="136"/>
      <c r="BQ217" s="136"/>
      <c r="BR217" s="136"/>
      <c r="BS217" s="136"/>
      <c r="BT217" s="136"/>
      <c r="BU217" s="136"/>
      <c r="BV217" s="136"/>
      <c r="BW217" s="136"/>
    </row>
    <row r="218" spans="1:75" s="5" customFormat="1" ht="15.95" customHeight="1" x14ac:dyDescent="0.2">
      <c r="A218" s="61"/>
      <c r="B218" s="73"/>
      <c r="C218" s="21"/>
      <c r="D218" s="21"/>
      <c r="E218" s="21"/>
      <c r="F218" s="21"/>
      <c r="G218" s="21"/>
      <c r="H218" s="24"/>
      <c r="J218" s="51"/>
      <c r="K218" s="51"/>
      <c r="L218" s="51"/>
      <c r="M218" s="51"/>
      <c r="N218" s="51"/>
      <c r="O218" s="51"/>
      <c r="P218" s="61"/>
      <c r="Q218" s="73"/>
      <c r="R218" s="21"/>
      <c r="S218" s="21"/>
      <c r="T218" s="21"/>
      <c r="U218" s="21"/>
      <c r="V218" s="21"/>
      <c r="W218" s="24"/>
      <c r="Y218" s="51"/>
      <c r="Z218" s="51"/>
      <c r="AA218" s="51"/>
      <c r="AB218" s="51"/>
      <c r="AC218" s="51"/>
      <c r="AD218" s="51"/>
      <c r="AE218" s="61"/>
      <c r="AF218" s="73"/>
      <c r="AG218" s="21"/>
      <c r="AH218" s="21"/>
      <c r="AI218" s="21"/>
      <c r="AJ218" s="21"/>
      <c r="AK218" s="21"/>
      <c r="AL218" s="24"/>
      <c r="AN218" s="51"/>
      <c r="AO218" s="51"/>
      <c r="AP218" s="51"/>
      <c r="AQ218" s="51"/>
      <c r="AR218" s="51"/>
      <c r="AS218" s="51"/>
      <c r="AT218" s="61"/>
      <c r="AU218" s="73"/>
      <c r="AV218" s="21"/>
      <c r="AW218" s="21"/>
      <c r="AX218" s="21"/>
      <c r="AY218" s="21"/>
      <c r="AZ218" s="21"/>
      <c r="BA218" s="24"/>
      <c r="BC218" s="51"/>
      <c r="BD218" s="51"/>
      <c r="BE218" s="51"/>
      <c r="BF218" s="51"/>
      <c r="BG218" s="51"/>
      <c r="BH218" s="51"/>
      <c r="BI218" s="61"/>
      <c r="BJ218" s="73"/>
      <c r="BK218" s="21"/>
      <c r="BL218" s="21"/>
      <c r="BM218" s="21"/>
      <c r="BN218" s="21"/>
      <c r="BO218" s="21"/>
      <c r="BP218" s="24"/>
      <c r="BR218" s="51"/>
      <c r="BS218" s="51"/>
      <c r="BT218" s="51"/>
      <c r="BU218" s="51"/>
      <c r="BV218" s="51"/>
      <c r="BW218" s="51"/>
    </row>
    <row r="219" spans="1:75" s="5" customFormat="1" ht="15.95" customHeight="1" x14ac:dyDescent="0.2">
      <c r="A219" s="61"/>
      <c r="B219" s="94"/>
      <c r="C219" s="21"/>
      <c r="D219" s="21"/>
      <c r="E219" s="21"/>
      <c r="F219" s="21"/>
      <c r="G219" s="21"/>
      <c r="H219" s="32"/>
      <c r="I219" s="46"/>
      <c r="J219" s="51"/>
      <c r="K219" s="130"/>
      <c r="L219" s="130"/>
      <c r="M219" s="51"/>
      <c r="N219" s="130"/>
      <c r="O219" s="130"/>
      <c r="P219" s="61"/>
      <c r="Q219" s="94"/>
      <c r="R219" s="21"/>
      <c r="S219" s="21"/>
      <c r="T219" s="21"/>
      <c r="U219" s="21"/>
      <c r="V219" s="21"/>
      <c r="W219" s="32"/>
      <c r="X219" s="46"/>
      <c r="Y219" s="51"/>
      <c r="Z219" s="130"/>
      <c r="AA219" s="130"/>
      <c r="AB219" s="51"/>
      <c r="AC219" s="130"/>
      <c r="AD219" s="130"/>
      <c r="AE219" s="61"/>
      <c r="AF219" s="94"/>
      <c r="AG219" s="21"/>
      <c r="AH219" s="21"/>
      <c r="AI219" s="21"/>
      <c r="AJ219" s="21"/>
      <c r="AK219" s="21"/>
      <c r="AL219" s="32"/>
      <c r="AM219" s="46"/>
      <c r="AN219" s="51"/>
      <c r="AO219" s="130"/>
      <c r="AP219" s="130"/>
      <c r="AQ219" s="51"/>
      <c r="AR219" s="130"/>
      <c r="AS219" s="130"/>
      <c r="AT219" s="61"/>
      <c r="AU219" s="94"/>
      <c r="AV219" s="21"/>
      <c r="AW219" s="21"/>
      <c r="AX219" s="21"/>
      <c r="AY219" s="21"/>
      <c r="AZ219" s="21"/>
      <c r="BA219" s="32"/>
      <c r="BB219" s="46"/>
      <c r="BC219" s="51"/>
      <c r="BD219" s="130"/>
      <c r="BE219" s="130"/>
      <c r="BF219" s="51"/>
      <c r="BG219" s="130"/>
      <c r="BH219" s="130"/>
      <c r="BI219" s="61"/>
      <c r="BJ219" s="94"/>
      <c r="BK219" s="21"/>
      <c r="BL219" s="21"/>
      <c r="BM219" s="21"/>
      <c r="BN219" s="21"/>
      <c r="BO219" s="21"/>
      <c r="BP219" s="32"/>
      <c r="BQ219" s="46"/>
      <c r="BR219" s="51"/>
      <c r="BS219" s="130"/>
      <c r="BT219" s="130"/>
      <c r="BU219" s="51"/>
      <c r="BV219" s="130"/>
      <c r="BW219" s="130"/>
    </row>
    <row r="220" spans="1:75" s="5" customFormat="1" ht="15.95" customHeight="1" x14ac:dyDescent="0.2">
      <c r="A220" s="61"/>
      <c r="B220" s="780"/>
      <c r="C220" s="780"/>
      <c r="D220" s="780"/>
      <c r="E220" s="780"/>
      <c r="F220" s="780"/>
      <c r="G220" s="780"/>
      <c r="H220" s="780"/>
      <c r="I220" s="780"/>
      <c r="J220" s="780"/>
      <c r="K220" s="780"/>
      <c r="L220" s="136"/>
      <c r="M220" s="136"/>
      <c r="N220" s="136"/>
      <c r="O220" s="136"/>
      <c r="P220" s="61"/>
      <c r="Q220" s="136"/>
      <c r="R220" s="136"/>
      <c r="S220" s="136"/>
      <c r="T220" s="136"/>
      <c r="U220" s="136"/>
      <c r="V220" s="136"/>
      <c r="W220" s="136"/>
      <c r="X220" s="136"/>
      <c r="Y220" s="136"/>
      <c r="Z220" s="136"/>
      <c r="AA220" s="136"/>
      <c r="AB220" s="136"/>
      <c r="AC220" s="136"/>
      <c r="AD220" s="136"/>
      <c r="AE220" s="61"/>
      <c r="AF220" s="136"/>
      <c r="AG220" s="136"/>
      <c r="AH220" s="136"/>
      <c r="AI220" s="136"/>
      <c r="AJ220" s="136"/>
      <c r="AK220" s="136"/>
      <c r="AL220" s="136"/>
      <c r="AM220" s="136"/>
      <c r="AN220" s="136"/>
      <c r="AO220" s="136"/>
      <c r="AP220" s="136"/>
      <c r="AQ220" s="136"/>
      <c r="AR220" s="136"/>
      <c r="AS220" s="136"/>
      <c r="AT220" s="61"/>
      <c r="AU220" s="136"/>
      <c r="AV220" s="136"/>
      <c r="AW220" s="136"/>
      <c r="AX220" s="136"/>
      <c r="AY220" s="136"/>
      <c r="AZ220" s="136"/>
      <c r="BA220" s="136"/>
      <c r="BB220" s="136"/>
      <c r="BC220" s="136"/>
      <c r="BD220" s="136"/>
      <c r="BE220" s="136"/>
      <c r="BF220" s="136"/>
      <c r="BG220" s="136"/>
      <c r="BH220" s="136"/>
      <c r="BI220" s="61"/>
      <c r="BJ220" s="136"/>
      <c r="BK220" s="136"/>
      <c r="BL220" s="136"/>
      <c r="BM220" s="136"/>
      <c r="BN220" s="136"/>
      <c r="BO220" s="136"/>
      <c r="BP220" s="136"/>
      <c r="BQ220" s="136"/>
      <c r="BR220" s="136"/>
      <c r="BS220" s="136"/>
      <c r="BT220" s="136"/>
      <c r="BU220" s="136"/>
      <c r="BV220" s="136"/>
      <c r="BW220" s="136"/>
    </row>
    <row r="221" spans="1:75" s="5" customFormat="1" ht="15.95" customHeight="1" x14ac:dyDescent="0.2">
      <c r="A221" s="61"/>
      <c r="B221" s="73"/>
      <c r="C221" s="21"/>
      <c r="D221" s="21"/>
      <c r="E221" s="21"/>
      <c r="F221" s="21"/>
      <c r="G221" s="21"/>
      <c r="H221" s="24"/>
      <c r="J221" s="51"/>
      <c r="K221" s="51"/>
      <c r="L221" s="51"/>
      <c r="M221" s="51"/>
      <c r="N221" s="51"/>
      <c r="O221" s="51"/>
      <c r="P221" s="61"/>
      <c r="Q221" s="73"/>
      <c r="R221" s="21"/>
      <c r="S221" s="21"/>
      <c r="T221" s="21"/>
      <c r="U221" s="21"/>
      <c r="V221" s="21"/>
      <c r="W221" s="24"/>
      <c r="Y221" s="51"/>
      <c r="Z221" s="51"/>
      <c r="AA221" s="51"/>
      <c r="AB221" s="51"/>
      <c r="AC221" s="51"/>
      <c r="AD221" s="51"/>
      <c r="AE221" s="61"/>
      <c r="AF221" s="73"/>
      <c r="AG221" s="21"/>
      <c r="AH221" s="21"/>
      <c r="AI221" s="21"/>
      <c r="AJ221" s="21"/>
      <c r="AK221" s="21"/>
      <c r="AL221" s="24"/>
      <c r="AN221" s="51"/>
      <c r="AO221" s="51"/>
      <c r="AP221" s="51"/>
      <c r="AQ221" s="51"/>
      <c r="AR221" s="51"/>
      <c r="AS221" s="51"/>
      <c r="AT221" s="61"/>
      <c r="AU221" s="73"/>
      <c r="AV221" s="21"/>
      <c r="AW221" s="21"/>
      <c r="AX221" s="21"/>
      <c r="AY221" s="21"/>
      <c r="AZ221" s="21"/>
      <c r="BA221" s="24"/>
      <c r="BC221" s="51"/>
      <c r="BD221" s="51"/>
      <c r="BE221" s="51"/>
      <c r="BF221" s="51"/>
      <c r="BG221" s="51"/>
      <c r="BH221" s="51"/>
      <c r="BI221" s="61"/>
      <c r="BJ221" s="73"/>
      <c r="BK221" s="21"/>
      <c r="BL221" s="21"/>
      <c r="BM221" s="21"/>
      <c r="BN221" s="21"/>
      <c r="BO221" s="21"/>
      <c r="BP221" s="24"/>
      <c r="BR221" s="51"/>
      <c r="BS221" s="51"/>
      <c r="BT221" s="51"/>
      <c r="BU221" s="51"/>
      <c r="BV221" s="51"/>
      <c r="BW221" s="51"/>
    </row>
    <row r="222" spans="1:75" s="5" customFormat="1" ht="15.95" customHeight="1" x14ac:dyDescent="0.2">
      <c r="A222" s="61"/>
      <c r="B222" s="697"/>
      <c r="C222" s="697"/>
      <c r="D222" s="697"/>
      <c r="E222" s="697"/>
      <c r="F222" s="697"/>
      <c r="G222" s="697"/>
      <c r="H222" s="32"/>
      <c r="I222" s="46"/>
      <c r="J222" s="51"/>
      <c r="K222" s="130"/>
      <c r="L222" s="130"/>
      <c r="M222" s="51"/>
      <c r="N222" s="130"/>
      <c r="O222" s="130"/>
      <c r="P222" s="61"/>
      <c r="Q222" s="697"/>
      <c r="R222" s="697"/>
      <c r="S222" s="697"/>
      <c r="T222" s="697"/>
      <c r="U222" s="697"/>
      <c r="V222" s="697"/>
      <c r="W222" s="32"/>
      <c r="X222" s="46"/>
      <c r="Y222" s="51"/>
      <c r="Z222" s="130"/>
      <c r="AA222" s="130"/>
      <c r="AB222" s="51"/>
      <c r="AC222" s="130"/>
      <c r="AD222" s="130"/>
      <c r="AE222" s="61"/>
      <c r="AF222" s="697"/>
      <c r="AG222" s="697"/>
      <c r="AH222" s="697"/>
      <c r="AI222" s="697"/>
      <c r="AJ222" s="697"/>
      <c r="AK222" s="697"/>
      <c r="AL222" s="32"/>
      <c r="AM222" s="46"/>
      <c r="AN222" s="51"/>
      <c r="AO222" s="130"/>
      <c r="AP222" s="130"/>
      <c r="AQ222" s="51"/>
      <c r="AR222" s="130"/>
      <c r="AS222" s="130"/>
      <c r="AT222" s="61"/>
      <c r="AU222" s="697"/>
      <c r="AV222" s="697"/>
      <c r="AW222" s="697"/>
      <c r="AX222" s="697"/>
      <c r="AY222" s="697"/>
      <c r="AZ222" s="697"/>
      <c r="BA222" s="32"/>
      <c r="BB222" s="46"/>
      <c r="BC222" s="51"/>
      <c r="BD222" s="130"/>
      <c r="BE222" s="130"/>
      <c r="BF222" s="51"/>
      <c r="BG222" s="130"/>
      <c r="BH222" s="130"/>
      <c r="BI222" s="61"/>
      <c r="BJ222" s="697"/>
      <c r="BK222" s="697"/>
      <c r="BL222" s="697"/>
      <c r="BM222" s="697"/>
      <c r="BN222" s="697"/>
      <c r="BO222" s="697"/>
      <c r="BP222" s="32"/>
      <c r="BQ222" s="46"/>
      <c r="BR222" s="51"/>
      <c r="BS222" s="130"/>
      <c r="BT222" s="130"/>
      <c r="BU222" s="51"/>
      <c r="BV222" s="130"/>
      <c r="BW222" s="130"/>
    </row>
    <row r="223" spans="1:75" s="5" customFormat="1" ht="15.95" customHeight="1" x14ac:dyDescent="0.2">
      <c r="A223" s="61"/>
      <c r="B223" s="780"/>
      <c r="C223" s="780"/>
      <c r="D223" s="780"/>
      <c r="E223" s="780"/>
      <c r="F223" s="780"/>
      <c r="G223" s="780"/>
      <c r="H223" s="780"/>
      <c r="I223" s="780"/>
      <c r="J223" s="780"/>
      <c r="K223" s="780"/>
      <c r="L223" s="136"/>
      <c r="M223" s="136"/>
      <c r="N223" s="136"/>
      <c r="O223" s="136"/>
      <c r="P223" s="61"/>
      <c r="Q223" s="136"/>
      <c r="R223" s="136"/>
      <c r="S223" s="136"/>
      <c r="T223" s="136"/>
      <c r="U223" s="136"/>
      <c r="V223" s="136"/>
      <c r="W223" s="136"/>
      <c r="X223" s="136"/>
      <c r="Y223" s="136"/>
      <c r="Z223" s="136"/>
      <c r="AA223" s="136"/>
      <c r="AB223" s="136"/>
      <c r="AC223" s="136"/>
      <c r="AD223" s="136"/>
      <c r="AE223" s="61"/>
      <c r="AF223" s="136"/>
      <c r="AG223" s="136"/>
      <c r="AH223" s="136"/>
      <c r="AI223" s="136"/>
      <c r="AJ223" s="136"/>
      <c r="AK223" s="136"/>
      <c r="AL223" s="136"/>
      <c r="AM223" s="136"/>
      <c r="AN223" s="136"/>
      <c r="AO223" s="136"/>
      <c r="AP223" s="136"/>
      <c r="AQ223" s="136"/>
      <c r="AR223" s="136"/>
      <c r="AS223" s="136"/>
      <c r="AT223" s="61"/>
      <c r="AU223" s="136"/>
      <c r="AV223" s="136"/>
      <c r="AW223" s="136"/>
      <c r="AX223" s="136"/>
      <c r="AY223" s="136"/>
      <c r="AZ223" s="136"/>
      <c r="BA223" s="136"/>
      <c r="BB223" s="136"/>
      <c r="BC223" s="136"/>
      <c r="BD223" s="136"/>
      <c r="BE223" s="136"/>
      <c r="BF223" s="136"/>
      <c r="BG223" s="136"/>
      <c r="BH223" s="136"/>
      <c r="BI223" s="61"/>
      <c r="BJ223" s="136"/>
      <c r="BK223" s="136"/>
      <c r="BL223" s="136"/>
      <c r="BM223" s="136"/>
      <c r="BN223" s="136"/>
      <c r="BO223" s="136"/>
      <c r="BP223" s="136"/>
      <c r="BQ223" s="136"/>
      <c r="BR223" s="136"/>
      <c r="BS223" s="136"/>
      <c r="BT223" s="136"/>
      <c r="BU223" s="136"/>
      <c r="BV223" s="136"/>
      <c r="BW223" s="136"/>
    </row>
    <row r="224" spans="1:75" s="5" customFormat="1" ht="15.95" customHeight="1" x14ac:dyDescent="0.2">
      <c r="A224" s="61"/>
      <c r="B224" s="689"/>
      <c r="C224" s="689"/>
      <c r="D224" s="689"/>
      <c r="E224" s="689"/>
      <c r="F224" s="689"/>
      <c r="G224" s="689"/>
      <c r="H224" s="24"/>
      <c r="J224" s="51"/>
      <c r="K224" s="51"/>
      <c r="L224" s="51"/>
      <c r="M224" s="51"/>
      <c r="N224" s="51"/>
      <c r="O224" s="51"/>
      <c r="P224" s="61"/>
      <c r="Q224" s="689"/>
      <c r="R224" s="689"/>
      <c r="S224" s="689"/>
      <c r="T224" s="689"/>
      <c r="U224" s="689"/>
      <c r="V224" s="689"/>
      <c r="W224" s="24"/>
      <c r="Y224" s="51"/>
      <c r="Z224" s="51"/>
      <c r="AA224" s="51"/>
      <c r="AB224" s="51"/>
      <c r="AC224" s="51"/>
      <c r="AD224" s="51"/>
      <c r="AE224" s="61"/>
      <c r="AF224" s="689"/>
      <c r="AG224" s="689"/>
      <c r="AH224" s="689"/>
      <c r="AI224" s="689"/>
      <c r="AJ224" s="689"/>
      <c r="AK224" s="689"/>
      <c r="AL224" s="24"/>
      <c r="AN224" s="51"/>
      <c r="AO224" s="51"/>
      <c r="AP224" s="51"/>
      <c r="AQ224" s="51"/>
      <c r="AR224" s="51"/>
      <c r="AS224" s="51"/>
      <c r="AT224" s="61"/>
      <c r="AU224" s="689"/>
      <c r="AV224" s="689"/>
      <c r="AW224" s="689"/>
      <c r="AX224" s="689"/>
      <c r="AY224" s="689"/>
      <c r="AZ224" s="689"/>
      <c r="BA224" s="24"/>
      <c r="BC224" s="51"/>
      <c r="BD224" s="51"/>
      <c r="BE224" s="51"/>
      <c r="BF224" s="51"/>
      <c r="BG224" s="51"/>
      <c r="BH224" s="51"/>
      <c r="BI224" s="61"/>
      <c r="BJ224" s="689"/>
      <c r="BK224" s="689"/>
      <c r="BL224" s="689"/>
      <c r="BM224" s="689"/>
      <c r="BN224" s="689"/>
      <c r="BO224" s="689"/>
      <c r="BP224" s="24"/>
      <c r="BR224" s="51"/>
      <c r="BS224" s="51"/>
      <c r="BT224" s="51"/>
      <c r="BU224" s="51"/>
      <c r="BV224" s="51"/>
      <c r="BW224" s="51"/>
    </row>
    <row r="225" spans="1:75" s="5" customFormat="1" ht="15.95" customHeight="1" x14ac:dyDescent="0.2">
      <c r="A225" s="61"/>
      <c r="B225" s="689"/>
      <c r="C225" s="689"/>
      <c r="D225" s="689"/>
      <c r="E225" s="689"/>
      <c r="F225" s="689"/>
      <c r="G225" s="46"/>
      <c r="H225" s="38"/>
      <c r="J225" s="51"/>
      <c r="K225" s="130"/>
      <c r="L225" s="130"/>
      <c r="M225" s="51"/>
      <c r="N225" s="130"/>
      <c r="O225" s="130"/>
      <c r="P225" s="61"/>
      <c r="Q225" s="689"/>
      <c r="R225" s="689"/>
      <c r="S225" s="689"/>
      <c r="T225" s="689"/>
      <c r="U225" s="689"/>
      <c r="V225" s="46"/>
      <c r="W225" s="38"/>
      <c r="Y225" s="51"/>
      <c r="Z225" s="130"/>
      <c r="AA225" s="130"/>
      <c r="AB225" s="51"/>
      <c r="AC225" s="130"/>
      <c r="AD225" s="130"/>
      <c r="AE225" s="61"/>
      <c r="AF225" s="689"/>
      <c r="AG225" s="689"/>
      <c r="AH225" s="689"/>
      <c r="AI225" s="689"/>
      <c r="AJ225" s="689"/>
      <c r="AK225" s="46"/>
      <c r="AL225" s="38"/>
      <c r="AN225" s="51"/>
      <c r="AO225" s="130"/>
      <c r="AP225" s="130"/>
      <c r="AQ225" s="51"/>
      <c r="AR225" s="130"/>
      <c r="AS225" s="130"/>
      <c r="AT225" s="61"/>
      <c r="AU225" s="689"/>
      <c r="AV225" s="689"/>
      <c r="AW225" s="689"/>
      <c r="AX225" s="689"/>
      <c r="AY225" s="689"/>
      <c r="AZ225" s="46"/>
      <c r="BA225" s="38"/>
      <c r="BC225" s="51"/>
      <c r="BD225" s="130"/>
      <c r="BE225" s="130"/>
      <c r="BF225" s="51"/>
      <c r="BG225" s="130"/>
      <c r="BH225" s="130"/>
      <c r="BI225" s="61"/>
      <c r="BJ225" s="689"/>
      <c r="BK225" s="689"/>
      <c r="BL225" s="689"/>
      <c r="BM225" s="689"/>
      <c r="BN225" s="689"/>
      <c r="BO225" s="46"/>
      <c r="BP225" s="38"/>
      <c r="BR225" s="51"/>
      <c r="BS225" s="130"/>
      <c r="BT225" s="130"/>
      <c r="BU225" s="51"/>
      <c r="BV225" s="130"/>
      <c r="BW225" s="130"/>
    </row>
    <row r="226" spans="1:75" s="5" customFormat="1" ht="15.95" customHeight="1" x14ac:dyDescent="0.2">
      <c r="A226" s="61"/>
      <c r="B226" s="689"/>
      <c r="C226" s="689"/>
      <c r="D226" s="689"/>
      <c r="E226" s="689"/>
      <c r="F226" s="689"/>
      <c r="G226" s="689"/>
      <c r="H226" s="38"/>
      <c r="J226" s="51"/>
      <c r="K226" s="130"/>
      <c r="L226" s="130"/>
      <c r="M226" s="51"/>
      <c r="N226" s="130"/>
      <c r="O226" s="130"/>
      <c r="P226" s="61"/>
      <c r="Q226" s="689"/>
      <c r="R226" s="689"/>
      <c r="S226" s="689"/>
      <c r="T226" s="689"/>
      <c r="U226" s="689"/>
      <c r="V226" s="689"/>
      <c r="W226" s="38"/>
      <c r="Y226" s="51"/>
      <c r="Z226" s="130"/>
      <c r="AA226" s="130"/>
      <c r="AB226" s="51"/>
      <c r="AC226" s="130"/>
      <c r="AD226" s="130"/>
      <c r="AE226" s="61"/>
      <c r="AF226" s="689"/>
      <c r="AG226" s="689"/>
      <c r="AH226" s="689"/>
      <c r="AI226" s="689"/>
      <c r="AJ226" s="689"/>
      <c r="AK226" s="689"/>
      <c r="AL226" s="38"/>
      <c r="AN226" s="51"/>
      <c r="AO226" s="130"/>
      <c r="AP226" s="130"/>
      <c r="AQ226" s="51"/>
      <c r="AR226" s="130"/>
      <c r="AS226" s="130"/>
      <c r="AT226" s="61"/>
      <c r="AU226" s="689"/>
      <c r="AV226" s="689"/>
      <c r="AW226" s="689"/>
      <c r="AX226" s="689"/>
      <c r="AY226" s="689"/>
      <c r="AZ226" s="689"/>
      <c r="BA226" s="38"/>
      <c r="BC226" s="51"/>
      <c r="BD226" s="130"/>
      <c r="BE226" s="130"/>
      <c r="BF226" s="51"/>
      <c r="BG226" s="130"/>
      <c r="BH226" s="130"/>
      <c r="BI226" s="61"/>
      <c r="BJ226" s="689"/>
      <c r="BK226" s="689"/>
      <c r="BL226" s="689"/>
      <c r="BM226" s="689"/>
      <c r="BN226" s="689"/>
      <c r="BO226" s="689"/>
      <c r="BP226" s="38"/>
      <c r="BR226" s="51"/>
      <c r="BS226" s="130"/>
      <c r="BT226" s="130"/>
      <c r="BU226" s="51"/>
      <c r="BV226" s="130"/>
      <c r="BW226" s="130"/>
    </row>
    <row r="227" spans="1:75" s="5" customFormat="1" ht="15.95" customHeight="1" x14ac:dyDescent="0.2">
      <c r="A227" s="61"/>
      <c r="B227" s="689"/>
      <c r="C227" s="689"/>
      <c r="D227" s="689"/>
      <c r="E227" s="689"/>
      <c r="F227" s="689"/>
      <c r="G227" s="46"/>
      <c r="H227" s="38"/>
      <c r="J227" s="51"/>
      <c r="K227" s="130"/>
      <c r="L227" s="130"/>
      <c r="M227" s="51"/>
      <c r="N227" s="130"/>
      <c r="O227" s="130"/>
      <c r="P227" s="61"/>
      <c r="Q227" s="689"/>
      <c r="R227" s="689"/>
      <c r="S227" s="689"/>
      <c r="T227" s="689"/>
      <c r="U227" s="689"/>
      <c r="V227" s="46"/>
      <c r="W227" s="38"/>
      <c r="Y227" s="51"/>
      <c r="Z227" s="130"/>
      <c r="AA227" s="130"/>
      <c r="AB227" s="51"/>
      <c r="AC227" s="130"/>
      <c r="AD227" s="130"/>
      <c r="AE227" s="61"/>
      <c r="AF227" s="689"/>
      <c r="AG227" s="689"/>
      <c r="AH227" s="689"/>
      <c r="AI227" s="689"/>
      <c r="AJ227" s="689"/>
      <c r="AK227" s="46"/>
      <c r="AL227" s="38"/>
      <c r="AN227" s="51"/>
      <c r="AO227" s="130"/>
      <c r="AP227" s="130"/>
      <c r="AQ227" s="51"/>
      <c r="AR227" s="130"/>
      <c r="AS227" s="130"/>
      <c r="AT227" s="61"/>
      <c r="AU227" s="689"/>
      <c r="AV227" s="689"/>
      <c r="AW227" s="689"/>
      <c r="AX227" s="689"/>
      <c r="AY227" s="689"/>
      <c r="AZ227" s="46"/>
      <c r="BA227" s="38"/>
      <c r="BC227" s="51"/>
      <c r="BD227" s="130"/>
      <c r="BE227" s="130"/>
      <c r="BF227" s="51"/>
      <c r="BG227" s="130"/>
      <c r="BH227" s="130"/>
      <c r="BI227" s="61"/>
      <c r="BJ227" s="689"/>
      <c r="BK227" s="689"/>
      <c r="BL227" s="689"/>
      <c r="BM227" s="689"/>
      <c r="BN227" s="689"/>
      <c r="BO227" s="46"/>
      <c r="BP227" s="38"/>
      <c r="BR227" s="51"/>
      <c r="BS227" s="130"/>
      <c r="BT227" s="130"/>
      <c r="BU227" s="51"/>
      <c r="BV227" s="130"/>
      <c r="BW227" s="130"/>
    </row>
    <row r="228" spans="1:75" s="5" customFormat="1" ht="15.95" customHeight="1" x14ac:dyDescent="0.2">
      <c r="A228" s="61"/>
      <c r="B228" s="766"/>
      <c r="C228" s="766"/>
      <c r="D228" s="766"/>
      <c r="E228" s="766"/>
      <c r="F228" s="766"/>
      <c r="G228" s="766"/>
      <c r="H228" s="766"/>
      <c r="I228" s="766"/>
      <c r="J228" s="766"/>
      <c r="K228" s="766"/>
      <c r="L228" s="82"/>
      <c r="M228" s="82"/>
      <c r="N228" s="82"/>
      <c r="O228" s="82"/>
      <c r="P228" s="61"/>
      <c r="Q228" s="82"/>
      <c r="R228" s="82"/>
      <c r="S228" s="82"/>
      <c r="T228" s="82"/>
      <c r="U228" s="82"/>
      <c r="V228" s="82"/>
      <c r="W228" s="82"/>
      <c r="X228" s="82"/>
      <c r="Y228" s="82"/>
      <c r="Z228" s="82"/>
      <c r="AA228" s="82"/>
      <c r="AB228" s="82"/>
      <c r="AC228" s="82"/>
      <c r="AD228" s="82"/>
      <c r="AE228" s="61"/>
      <c r="AF228" s="82"/>
      <c r="AG228" s="82"/>
      <c r="AH228" s="82"/>
      <c r="AI228" s="82"/>
      <c r="AJ228" s="82"/>
      <c r="AK228" s="82"/>
      <c r="AL228" s="82"/>
      <c r="AM228" s="82"/>
      <c r="AN228" s="82"/>
      <c r="AO228" s="82"/>
      <c r="AP228" s="82"/>
      <c r="AQ228" s="82"/>
      <c r="AR228" s="82"/>
      <c r="AS228" s="82"/>
      <c r="AT228" s="61"/>
      <c r="AU228" s="82"/>
      <c r="AV228" s="82"/>
      <c r="AW228" s="82"/>
      <c r="AX228" s="82"/>
      <c r="AY228" s="82"/>
      <c r="AZ228" s="82"/>
      <c r="BA228" s="82"/>
      <c r="BB228" s="82"/>
      <c r="BC228" s="82"/>
      <c r="BD228" s="82"/>
      <c r="BE228" s="82"/>
      <c r="BF228" s="82"/>
      <c r="BG228" s="82"/>
      <c r="BH228" s="82"/>
      <c r="BI228" s="61"/>
      <c r="BJ228" s="82"/>
      <c r="BK228" s="82"/>
      <c r="BL228" s="82"/>
      <c r="BM228" s="82"/>
      <c r="BN228" s="82"/>
      <c r="BO228" s="82"/>
      <c r="BP228" s="82"/>
      <c r="BQ228" s="82"/>
      <c r="BR228" s="82"/>
      <c r="BS228" s="82"/>
      <c r="BT228" s="82"/>
      <c r="BU228" s="82"/>
      <c r="BV228" s="82"/>
      <c r="BW228" s="82"/>
    </row>
    <row r="229" spans="1:75" s="5" customFormat="1" ht="15.95" customHeight="1" x14ac:dyDescent="0.2">
      <c r="A229" s="61"/>
      <c r="B229" s="689"/>
      <c r="C229" s="689"/>
      <c r="D229" s="689"/>
      <c r="E229" s="689"/>
      <c r="F229" s="689"/>
      <c r="G229" s="689"/>
      <c r="H229" s="24"/>
      <c r="J229" s="51"/>
      <c r="K229" s="51"/>
      <c r="L229" s="51"/>
      <c r="M229" s="51"/>
      <c r="N229" s="51"/>
      <c r="O229" s="51"/>
      <c r="P229" s="61"/>
      <c r="Q229" s="689"/>
      <c r="R229" s="689"/>
      <c r="S229" s="689"/>
      <c r="T229" s="689"/>
      <c r="U229" s="689"/>
      <c r="V229" s="689"/>
      <c r="W229" s="24"/>
      <c r="Y229" s="51"/>
      <c r="Z229" s="51"/>
      <c r="AA229" s="51"/>
      <c r="AB229" s="51"/>
      <c r="AC229" s="51"/>
      <c r="AD229" s="51"/>
      <c r="AE229" s="61"/>
      <c r="AF229" s="689"/>
      <c r="AG229" s="689"/>
      <c r="AH229" s="689"/>
      <c r="AI229" s="689"/>
      <c r="AJ229" s="689"/>
      <c r="AK229" s="689"/>
      <c r="AL229" s="24"/>
      <c r="AN229" s="51"/>
      <c r="AO229" s="51"/>
      <c r="AP229" s="51"/>
      <c r="AQ229" s="51"/>
      <c r="AR229" s="51"/>
      <c r="AS229" s="51"/>
      <c r="AT229" s="61"/>
      <c r="AU229" s="689"/>
      <c r="AV229" s="689"/>
      <c r="AW229" s="689"/>
      <c r="AX229" s="689"/>
      <c r="AY229" s="689"/>
      <c r="AZ229" s="689"/>
      <c r="BA229" s="24"/>
      <c r="BC229" s="51"/>
      <c r="BD229" s="51"/>
      <c r="BE229" s="51"/>
      <c r="BF229" s="51"/>
      <c r="BG229" s="51"/>
      <c r="BH229" s="51"/>
      <c r="BI229" s="61"/>
      <c r="BJ229" s="689"/>
      <c r="BK229" s="689"/>
      <c r="BL229" s="689"/>
      <c r="BM229" s="689"/>
      <c r="BN229" s="689"/>
      <c r="BO229" s="689"/>
      <c r="BP229" s="24"/>
      <c r="BR229" s="51"/>
      <c r="BS229" s="51"/>
      <c r="BT229" s="51"/>
      <c r="BU229" s="51"/>
      <c r="BV229" s="51"/>
      <c r="BW229" s="51"/>
    </row>
    <row r="230" spans="1:75" s="5" customFormat="1" ht="15.95" customHeight="1" x14ac:dyDescent="0.2">
      <c r="A230" s="61"/>
      <c r="B230" s="689"/>
      <c r="C230" s="689"/>
      <c r="D230" s="689"/>
      <c r="E230" s="689"/>
      <c r="F230" s="689"/>
      <c r="G230" s="689"/>
      <c r="H230" s="32"/>
      <c r="I230" s="46"/>
      <c r="J230" s="51"/>
      <c r="K230" s="130"/>
      <c r="L230" s="130"/>
      <c r="M230" s="51"/>
      <c r="N230" s="130"/>
      <c r="O230" s="130"/>
      <c r="P230" s="61"/>
      <c r="Q230" s="689"/>
      <c r="R230" s="689"/>
      <c r="S230" s="689"/>
      <c r="T230" s="689"/>
      <c r="U230" s="689"/>
      <c r="V230" s="689"/>
      <c r="W230" s="32"/>
      <c r="X230" s="46"/>
      <c r="Y230" s="51"/>
      <c r="Z230" s="130"/>
      <c r="AA230" s="130"/>
      <c r="AB230" s="51"/>
      <c r="AC230" s="130"/>
      <c r="AD230" s="130"/>
      <c r="AE230" s="61"/>
      <c r="AF230" s="689"/>
      <c r="AG230" s="689"/>
      <c r="AH230" s="689"/>
      <c r="AI230" s="689"/>
      <c r="AJ230" s="689"/>
      <c r="AK230" s="689"/>
      <c r="AL230" s="32"/>
      <c r="AM230" s="46"/>
      <c r="AN230" s="51"/>
      <c r="AO230" s="130"/>
      <c r="AP230" s="130"/>
      <c r="AQ230" s="51"/>
      <c r="AR230" s="130"/>
      <c r="AS230" s="130"/>
      <c r="AT230" s="61"/>
      <c r="AU230" s="689"/>
      <c r="AV230" s="689"/>
      <c r="AW230" s="689"/>
      <c r="AX230" s="689"/>
      <c r="AY230" s="689"/>
      <c r="AZ230" s="689"/>
      <c r="BA230" s="32"/>
      <c r="BB230" s="46"/>
      <c r="BC230" s="51"/>
      <c r="BD230" s="130"/>
      <c r="BE230" s="130"/>
      <c r="BF230" s="51"/>
      <c r="BG230" s="130"/>
      <c r="BH230" s="130"/>
      <c r="BI230" s="61"/>
      <c r="BJ230" s="689"/>
      <c r="BK230" s="689"/>
      <c r="BL230" s="689"/>
      <c r="BM230" s="689"/>
      <c r="BN230" s="689"/>
      <c r="BO230" s="689"/>
      <c r="BP230" s="32"/>
      <c r="BQ230" s="46"/>
      <c r="BR230" s="51"/>
      <c r="BS230" s="130"/>
      <c r="BT230" s="130"/>
      <c r="BU230" s="51"/>
      <c r="BV230" s="130"/>
      <c r="BW230" s="130"/>
    </row>
    <row r="231" spans="1:75" s="5" customFormat="1" ht="15.95" customHeight="1" x14ac:dyDescent="0.2">
      <c r="A231" s="61"/>
      <c r="B231" s="780"/>
      <c r="C231" s="780"/>
      <c r="D231" s="780"/>
      <c r="E231" s="780"/>
      <c r="F231" s="780"/>
      <c r="G231" s="780"/>
      <c r="H231" s="780"/>
      <c r="I231" s="780"/>
      <c r="J231" s="780"/>
      <c r="K231" s="780"/>
      <c r="L231" s="136"/>
      <c r="M231" s="136"/>
      <c r="N231" s="136"/>
      <c r="O231" s="136"/>
      <c r="P231" s="61"/>
      <c r="Q231" s="136"/>
      <c r="R231" s="136"/>
      <c r="S231" s="136"/>
      <c r="T231" s="136"/>
      <c r="U231" s="136"/>
      <c r="V231" s="136"/>
      <c r="W231" s="136"/>
      <c r="X231" s="136"/>
      <c r="Y231" s="136"/>
      <c r="Z231" s="136"/>
      <c r="AA231" s="136"/>
      <c r="AB231" s="136"/>
      <c r="AC231" s="136"/>
      <c r="AD231" s="136"/>
      <c r="AE231" s="61"/>
      <c r="AF231" s="136"/>
      <c r="AG231" s="136"/>
      <c r="AH231" s="136"/>
      <c r="AI231" s="136"/>
      <c r="AJ231" s="136"/>
      <c r="AK231" s="136"/>
      <c r="AL231" s="136"/>
      <c r="AM231" s="136"/>
      <c r="AN231" s="136"/>
      <c r="AO231" s="136"/>
      <c r="AP231" s="136"/>
      <c r="AQ231" s="136"/>
      <c r="AR231" s="136"/>
      <c r="AS231" s="136"/>
      <c r="AT231" s="61"/>
      <c r="AU231" s="136"/>
      <c r="AV231" s="136"/>
      <c r="AW231" s="136"/>
      <c r="AX231" s="136"/>
      <c r="AY231" s="136"/>
      <c r="AZ231" s="136"/>
      <c r="BA231" s="136"/>
      <c r="BB231" s="136"/>
      <c r="BC231" s="136"/>
      <c r="BD231" s="136"/>
      <c r="BE231" s="136"/>
      <c r="BF231" s="136"/>
      <c r="BG231" s="136"/>
      <c r="BH231" s="136"/>
      <c r="BI231" s="61"/>
      <c r="BJ231" s="136"/>
      <c r="BK231" s="136"/>
      <c r="BL231" s="136"/>
      <c r="BM231" s="136"/>
      <c r="BN231" s="136"/>
      <c r="BO231" s="136"/>
      <c r="BP231" s="136"/>
      <c r="BQ231" s="136"/>
      <c r="BR231" s="136"/>
      <c r="BS231" s="136"/>
      <c r="BT231" s="136"/>
      <c r="BU231" s="136"/>
      <c r="BV231" s="136"/>
      <c r="BW231" s="136"/>
    </row>
    <row r="232" spans="1:75" s="5" customFormat="1" ht="15.95" customHeight="1" x14ac:dyDescent="0.2">
      <c r="A232" s="61"/>
      <c r="B232" s="691"/>
      <c r="C232" s="691"/>
      <c r="D232" s="691"/>
      <c r="E232" s="691"/>
      <c r="F232" s="691"/>
      <c r="G232" s="691"/>
      <c r="H232" s="24"/>
      <c r="J232" s="51"/>
      <c r="K232" s="51"/>
      <c r="L232" s="51"/>
      <c r="M232" s="51"/>
      <c r="N232" s="51"/>
      <c r="O232" s="51"/>
      <c r="P232" s="61"/>
      <c r="Q232" s="691"/>
      <c r="R232" s="691"/>
      <c r="S232" s="691"/>
      <c r="T232" s="691"/>
      <c r="U232" s="691"/>
      <c r="V232" s="691"/>
      <c r="W232" s="24"/>
      <c r="Y232" s="51"/>
      <c r="Z232" s="51"/>
      <c r="AA232" s="51"/>
      <c r="AB232" s="51"/>
      <c r="AC232" s="51"/>
      <c r="AD232" s="51"/>
      <c r="AE232" s="61"/>
      <c r="AF232" s="691"/>
      <c r="AG232" s="691"/>
      <c r="AH232" s="691"/>
      <c r="AI232" s="691"/>
      <c r="AJ232" s="691"/>
      <c r="AK232" s="691"/>
      <c r="AL232" s="24"/>
      <c r="AN232" s="51"/>
      <c r="AO232" s="51"/>
      <c r="AP232" s="51"/>
      <c r="AQ232" s="51"/>
      <c r="AR232" s="51"/>
      <c r="AS232" s="51"/>
      <c r="AT232" s="61"/>
      <c r="AU232" s="691"/>
      <c r="AV232" s="691"/>
      <c r="AW232" s="691"/>
      <c r="AX232" s="691"/>
      <c r="AY232" s="691"/>
      <c r="AZ232" s="691"/>
      <c r="BA232" s="24"/>
      <c r="BC232" s="51"/>
      <c r="BD232" s="51"/>
      <c r="BE232" s="51"/>
      <c r="BF232" s="51"/>
      <c r="BG232" s="51"/>
      <c r="BH232" s="51"/>
      <c r="BI232" s="61"/>
      <c r="BJ232" s="691"/>
      <c r="BK232" s="691"/>
      <c r="BL232" s="691"/>
      <c r="BM232" s="691"/>
      <c r="BN232" s="691"/>
      <c r="BO232" s="691"/>
      <c r="BP232" s="24"/>
      <c r="BR232" s="51"/>
      <c r="BS232" s="51"/>
      <c r="BT232" s="51"/>
      <c r="BU232" s="51"/>
      <c r="BV232" s="51"/>
      <c r="BW232" s="51"/>
    </row>
    <row r="233" spans="1:75" s="5" customFormat="1" ht="15.95" customHeight="1" x14ac:dyDescent="0.2">
      <c r="A233" s="61"/>
      <c r="B233" s="691"/>
      <c r="C233" s="691"/>
      <c r="D233" s="691"/>
      <c r="E233" s="691"/>
      <c r="F233" s="691"/>
      <c r="G233" s="691"/>
      <c r="H233" s="55"/>
      <c r="I233" s="46"/>
      <c r="J233" s="134"/>
      <c r="K233" s="49"/>
      <c r="L233" s="49"/>
      <c r="M233" s="134"/>
      <c r="N233" s="49"/>
      <c r="O233" s="49"/>
      <c r="P233" s="61"/>
      <c r="Q233" s="691"/>
      <c r="R233" s="691"/>
      <c r="S233" s="691"/>
      <c r="T233" s="691"/>
      <c r="U233" s="691"/>
      <c r="V233" s="691"/>
      <c r="W233" s="55"/>
      <c r="X233" s="46"/>
      <c r="Y233" s="134"/>
      <c r="Z233" s="49"/>
      <c r="AA233" s="49"/>
      <c r="AB233" s="134"/>
      <c r="AC233" s="49"/>
      <c r="AD233" s="49"/>
      <c r="AE233" s="61"/>
      <c r="AF233" s="691"/>
      <c r="AG233" s="691"/>
      <c r="AH233" s="691"/>
      <c r="AI233" s="691"/>
      <c r="AJ233" s="691"/>
      <c r="AK233" s="691"/>
      <c r="AL233" s="55"/>
      <c r="AM233" s="46"/>
      <c r="AN233" s="134"/>
      <c r="AO233" s="49"/>
      <c r="AP233" s="49"/>
      <c r="AQ233" s="134"/>
      <c r="AR233" s="49"/>
      <c r="AS233" s="49"/>
      <c r="AT233" s="61"/>
      <c r="AU233" s="691"/>
      <c r="AV233" s="691"/>
      <c r="AW233" s="691"/>
      <c r="AX233" s="691"/>
      <c r="AY233" s="691"/>
      <c r="AZ233" s="691"/>
      <c r="BA233" s="55"/>
      <c r="BB233" s="46"/>
      <c r="BC233" s="134"/>
      <c r="BD233" s="49"/>
      <c r="BE233" s="49"/>
      <c r="BF233" s="134"/>
      <c r="BG233" s="49"/>
      <c r="BH233" s="49"/>
      <c r="BI233" s="61"/>
      <c r="BJ233" s="691"/>
      <c r="BK233" s="691"/>
      <c r="BL233" s="691"/>
      <c r="BM233" s="691"/>
      <c r="BN233" s="691"/>
      <c r="BO233" s="691"/>
      <c r="BP233" s="55"/>
      <c r="BQ233" s="46"/>
      <c r="BR233" s="134"/>
      <c r="BS233" s="49"/>
      <c r="BT233" s="49"/>
      <c r="BU233" s="134"/>
      <c r="BV233" s="49"/>
      <c r="BW233" s="49"/>
    </row>
    <row r="234" spans="1:75" s="5" customFormat="1" ht="15.95" customHeight="1" x14ac:dyDescent="0.2">
      <c r="A234" s="61"/>
      <c r="B234" s="691"/>
      <c r="C234" s="691"/>
      <c r="D234" s="691"/>
      <c r="E234" s="691"/>
      <c r="F234" s="691"/>
      <c r="G234" s="691"/>
      <c r="H234" s="32"/>
      <c r="I234" s="46"/>
      <c r="J234" s="51"/>
      <c r="K234" s="130"/>
      <c r="L234" s="130"/>
      <c r="M234" s="51"/>
      <c r="N234" s="130"/>
      <c r="O234" s="130"/>
      <c r="P234" s="61"/>
      <c r="Q234" s="691"/>
      <c r="R234" s="691"/>
      <c r="S234" s="691"/>
      <c r="T234" s="691"/>
      <c r="U234" s="691"/>
      <c r="V234" s="691"/>
      <c r="W234" s="32"/>
      <c r="X234" s="46"/>
      <c r="Y234" s="51"/>
      <c r="Z234" s="130"/>
      <c r="AA234" s="130"/>
      <c r="AB234" s="51"/>
      <c r="AC234" s="130"/>
      <c r="AD234" s="130"/>
      <c r="AE234" s="61"/>
      <c r="AF234" s="691"/>
      <c r="AG234" s="691"/>
      <c r="AH234" s="691"/>
      <c r="AI234" s="691"/>
      <c r="AJ234" s="691"/>
      <c r="AK234" s="691"/>
      <c r="AL234" s="32"/>
      <c r="AM234" s="46"/>
      <c r="AN234" s="51"/>
      <c r="AO234" s="130"/>
      <c r="AP234" s="130"/>
      <c r="AQ234" s="51"/>
      <c r="AR234" s="130"/>
      <c r="AS234" s="130"/>
      <c r="AT234" s="61"/>
      <c r="AU234" s="691"/>
      <c r="AV234" s="691"/>
      <c r="AW234" s="691"/>
      <c r="AX234" s="691"/>
      <c r="AY234" s="691"/>
      <c r="AZ234" s="691"/>
      <c r="BA234" s="32"/>
      <c r="BB234" s="46"/>
      <c r="BC234" s="51"/>
      <c r="BD234" s="130"/>
      <c r="BE234" s="130"/>
      <c r="BF234" s="51"/>
      <c r="BG234" s="130"/>
      <c r="BH234" s="130"/>
      <c r="BI234" s="61"/>
      <c r="BJ234" s="691"/>
      <c r="BK234" s="691"/>
      <c r="BL234" s="691"/>
      <c r="BM234" s="691"/>
      <c r="BN234" s="691"/>
      <c r="BO234" s="691"/>
      <c r="BP234" s="32"/>
      <c r="BQ234" s="46"/>
      <c r="BR234" s="51"/>
      <c r="BS234" s="130"/>
      <c r="BT234" s="130"/>
      <c r="BU234" s="51"/>
      <c r="BV234" s="130"/>
      <c r="BW234" s="130"/>
    </row>
    <row r="235" spans="1:75" s="5" customFormat="1" ht="15.95" customHeight="1" x14ac:dyDescent="0.2">
      <c r="A235" s="61"/>
      <c r="B235" s="780"/>
      <c r="C235" s="780"/>
      <c r="D235" s="780"/>
      <c r="E235" s="780"/>
      <c r="F235" s="780"/>
      <c r="G235" s="780"/>
      <c r="H235" s="780"/>
      <c r="I235" s="780"/>
      <c r="J235" s="780"/>
      <c r="K235" s="780"/>
      <c r="L235" s="136"/>
      <c r="M235" s="136"/>
      <c r="N235" s="136"/>
      <c r="O235" s="136"/>
      <c r="P235" s="61"/>
      <c r="Q235" s="136"/>
      <c r="R235" s="136"/>
      <c r="S235" s="136"/>
      <c r="T235" s="136"/>
      <c r="U235" s="136"/>
      <c r="V235" s="136"/>
      <c r="W235" s="136"/>
      <c r="X235" s="136"/>
      <c r="Y235" s="136"/>
      <c r="Z235" s="136"/>
      <c r="AA235" s="136"/>
      <c r="AB235" s="136"/>
      <c r="AC235" s="136"/>
      <c r="AD235" s="136"/>
      <c r="AE235" s="61"/>
      <c r="AF235" s="136"/>
      <c r="AG235" s="136"/>
      <c r="AH235" s="136"/>
      <c r="AI235" s="136"/>
      <c r="AJ235" s="136"/>
      <c r="AK235" s="136"/>
      <c r="AL235" s="136"/>
      <c r="AM235" s="136"/>
      <c r="AN235" s="136"/>
      <c r="AO235" s="136"/>
      <c r="AP235" s="136"/>
      <c r="AQ235" s="136"/>
      <c r="AR235" s="136"/>
      <c r="AS235" s="136"/>
      <c r="AT235" s="61"/>
      <c r="AU235" s="136"/>
      <c r="AV235" s="136"/>
      <c r="AW235" s="136"/>
      <c r="AX235" s="136"/>
      <c r="AY235" s="136"/>
      <c r="AZ235" s="136"/>
      <c r="BA235" s="136"/>
      <c r="BB235" s="136"/>
      <c r="BC235" s="136"/>
      <c r="BD235" s="136"/>
      <c r="BE235" s="136"/>
      <c r="BF235" s="136"/>
      <c r="BG235" s="136"/>
      <c r="BH235" s="136"/>
      <c r="BI235" s="61"/>
      <c r="BJ235" s="136"/>
      <c r="BK235" s="136"/>
      <c r="BL235" s="136"/>
      <c r="BM235" s="136"/>
      <c r="BN235" s="136"/>
      <c r="BO235" s="136"/>
      <c r="BP235" s="136"/>
      <c r="BQ235" s="136"/>
      <c r="BR235" s="136"/>
      <c r="BS235" s="136"/>
      <c r="BT235" s="136"/>
      <c r="BU235" s="136"/>
      <c r="BV235" s="136"/>
      <c r="BW235" s="136"/>
    </row>
    <row r="236" spans="1:75" s="5" customFormat="1" ht="15.95" customHeight="1" x14ac:dyDescent="0.2">
      <c r="A236" s="61"/>
      <c r="B236" s="689"/>
      <c r="C236" s="689"/>
      <c r="D236" s="689"/>
      <c r="E236" s="689"/>
      <c r="F236" s="689"/>
      <c r="G236" s="689"/>
      <c r="H236" s="24"/>
      <c r="J236" s="51"/>
      <c r="K236" s="51"/>
      <c r="L236" s="51"/>
      <c r="M236" s="51"/>
      <c r="N236" s="51"/>
      <c r="O236" s="51"/>
      <c r="P236" s="61"/>
      <c r="Q236" s="689"/>
      <c r="R236" s="689"/>
      <c r="S236" s="689"/>
      <c r="T236" s="689"/>
      <c r="U236" s="689"/>
      <c r="V236" s="689"/>
      <c r="W236" s="24"/>
      <c r="Y236" s="51"/>
      <c r="Z236" s="51"/>
      <c r="AA236" s="51"/>
      <c r="AB236" s="51"/>
      <c r="AC236" s="51"/>
      <c r="AD236" s="51"/>
      <c r="AE236" s="61"/>
      <c r="AF236" s="689"/>
      <c r="AG236" s="689"/>
      <c r="AH236" s="689"/>
      <c r="AI236" s="689"/>
      <c r="AJ236" s="689"/>
      <c r="AK236" s="689"/>
      <c r="AL236" s="24"/>
      <c r="AN236" s="51"/>
      <c r="AO236" s="51"/>
      <c r="AP236" s="51"/>
      <c r="AQ236" s="51"/>
      <c r="AR236" s="51"/>
      <c r="AS236" s="51"/>
      <c r="AT236" s="61"/>
      <c r="AU236" s="689"/>
      <c r="AV236" s="689"/>
      <c r="AW236" s="689"/>
      <c r="AX236" s="689"/>
      <c r="AY236" s="689"/>
      <c r="AZ236" s="689"/>
      <c r="BA236" s="24"/>
      <c r="BC236" s="51"/>
      <c r="BD236" s="51"/>
      <c r="BE236" s="51"/>
      <c r="BF236" s="51"/>
      <c r="BG236" s="51"/>
      <c r="BH236" s="51"/>
      <c r="BI236" s="61"/>
      <c r="BJ236" s="689"/>
      <c r="BK236" s="689"/>
      <c r="BL236" s="689"/>
      <c r="BM236" s="689"/>
      <c r="BN236" s="689"/>
      <c r="BO236" s="689"/>
      <c r="BP236" s="24"/>
      <c r="BR236" s="51"/>
      <c r="BS236" s="51"/>
      <c r="BT236" s="51"/>
      <c r="BU236" s="51"/>
      <c r="BV236" s="51"/>
      <c r="BW236" s="51"/>
    </row>
    <row r="237" spans="1:75" s="5" customFormat="1" ht="15.95" customHeight="1" x14ac:dyDescent="0.2">
      <c r="A237" s="61"/>
      <c r="B237" s="689"/>
      <c r="C237" s="689"/>
      <c r="D237" s="689"/>
      <c r="E237" s="689"/>
      <c r="F237" s="689"/>
      <c r="G237" s="689"/>
      <c r="H237" s="32"/>
      <c r="I237" s="46"/>
      <c r="J237" s="51"/>
      <c r="K237" s="130"/>
      <c r="L237" s="130"/>
      <c r="M237" s="51"/>
      <c r="N237" s="130"/>
      <c r="O237" s="130"/>
      <c r="P237" s="61"/>
      <c r="Q237" s="689"/>
      <c r="R237" s="689"/>
      <c r="S237" s="689"/>
      <c r="T237" s="689"/>
      <c r="U237" s="689"/>
      <c r="V237" s="689"/>
      <c r="W237" s="32"/>
      <c r="X237" s="46"/>
      <c r="Y237" s="51"/>
      <c r="Z237" s="130"/>
      <c r="AA237" s="130"/>
      <c r="AB237" s="51"/>
      <c r="AC237" s="130"/>
      <c r="AD237" s="130"/>
      <c r="AE237" s="61"/>
      <c r="AF237" s="689"/>
      <c r="AG237" s="689"/>
      <c r="AH237" s="689"/>
      <c r="AI237" s="689"/>
      <c r="AJ237" s="689"/>
      <c r="AK237" s="689"/>
      <c r="AL237" s="32"/>
      <c r="AM237" s="46"/>
      <c r="AN237" s="51"/>
      <c r="AO237" s="130"/>
      <c r="AP237" s="130"/>
      <c r="AQ237" s="51"/>
      <c r="AR237" s="130"/>
      <c r="AS237" s="130"/>
      <c r="AT237" s="61"/>
      <c r="AU237" s="689"/>
      <c r="AV237" s="689"/>
      <c r="AW237" s="689"/>
      <c r="AX237" s="689"/>
      <c r="AY237" s="689"/>
      <c r="AZ237" s="689"/>
      <c r="BA237" s="32"/>
      <c r="BB237" s="46"/>
      <c r="BC237" s="51"/>
      <c r="BD237" s="130"/>
      <c r="BE237" s="130"/>
      <c r="BF237" s="51"/>
      <c r="BG237" s="130"/>
      <c r="BH237" s="130"/>
      <c r="BI237" s="61"/>
      <c r="BJ237" s="689"/>
      <c r="BK237" s="689"/>
      <c r="BL237" s="689"/>
      <c r="BM237" s="689"/>
      <c r="BN237" s="689"/>
      <c r="BO237" s="689"/>
      <c r="BP237" s="32"/>
      <c r="BQ237" s="46"/>
      <c r="BR237" s="51"/>
      <c r="BS237" s="130"/>
      <c r="BT237" s="130"/>
      <c r="BU237" s="51"/>
      <c r="BV237" s="130"/>
      <c r="BW237" s="130"/>
    </row>
    <row r="238" spans="1:75" s="5" customFormat="1" ht="15.95" customHeight="1" x14ac:dyDescent="0.2">
      <c r="A238" s="61"/>
      <c r="B238" s="780"/>
      <c r="C238" s="780"/>
      <c r="D238" s="780"/>
      <c r="E238" s="780"/>
      <c r="F238" s="780"/>
      <c r="G238" s="780"/>
      <c r="H238" s="780"/>
      <c r="I238" s="780"/>
      <c r="J238" s="780"/>
      <c r="K238" s="780"/>
      <c r="L238" s="136"/>
      <c r="M238" s="136"/>
      <c r="N238" s="136"/>
      <c r="O238" s="136"/>
      <c r="P238" s="61"/>
      <c r="Q238" s="136"/>
      <c r="R238" s="136"/>
      <c r="S238" s="136"/>
      <c r="T238" s="136"/>
      <c r="U238" s="136"/>
      <c r="V238" s="136"/>
      <c r="W238" s="136"/>
      <c r="X238" s="136"/>
      <c r="Y238" s="136"/>
      <c r="Z238" s="136"/>
      <c r="AA238" s="136"/>
      <c r="AB238" s="136"/>
      <c r="AC238" s="136"/>
      <c r="AD238" s="136"/>
      <c r="AE238" s="61"/>
      <c r="AF238" s="136"/>
      <c r="AG238" s="136"/>
      <c r="AH238" s="136"/>
      <c r="AI238" s="136"/>
      <c r="AJ238" s="136"/>
      <c r="AK238" s="136"/>
      <c r="AL238" s="136"/>
      <c r="AM238" s="136"/>
      <c r="AN238" s="136"/>
      <c r="AO238" s="136"/>
      <c r="AP238" s="136"/>
      <c r="AQ238" s="136"/>
      <c r="AR238" s="136"/>
      <c r="AS238" s="136"/>
      <c r="AT238" s="61"/>
      <c r="AU238" s="136"/>
      <c r="AV238" s="136"/>
      <c r="AW238" s="136"/>
      <c r="AX238" s="136"/>
      <c r="AY238" s="136"/>
      <c r="AZ238" s="136"/>
      <c r="BA238" s="136"/>
      <c r="BB238" s="136"/>
      <c r="BC238" s="136"/>
      <c r="BD238" s="136"/>
      <c r="BE238" s="136"/>
      <c r="BF238" s="136"/>
      <c r="BG238" s="136"/>
      <c r="BH238" s="136"/>
      <c r="BI238" s="61"/>
      <c r="BJ238" s="136"/>
      <c r="BK238" s="136"/>
      <c r="BL238" s="136"/>
      <c r="BM238" s="136"/>
      <c r="BN238" s="136"/>
      <c r="BO238" s="136"/>
      <c r="BP238" s="136"/>
      <c r="BQ238" s="136"/>
      <c r="BR238" s="136"/>
      <c r="BS238" s="136"/>
      <c r="BT238" s="136"/>
      <c r="BU238" s="136"/>
      <c r="BV238" s="136"/>
      <c r="BW238" s="136"/>
    </row>
    <row r="239" spans="1:75" s="36" customFormat="1" ht="15.95" customHeight="1" x14ac:dyDescent="0.2">
      <c r="A239" s="61"/>
      <c r="B239" s="689"/>
      <c r="C239" s="689"/>
      <c r="D239" s="689"/>
      <c r="E239" s="689"/>
      <c r="F239" s="689"/>
      <c r="G239" s="689"/>
      <c r="H239" s="24"/>
      <c r="J239" s="51"/>
      <c r="K239" s="51"/>
      <c r="L239" s="51"/>
      <c r="M239" s="51"/>
      <c r="N239" s="51"/>
      <c r="O239" s="51"/>
      <c r="P239" s="61"/>
      <c r="Q239" s="689"/>
      <c r="R239" s="689"/>
      <c r="S239" s="689"/>
      <c r="T239" s="689"/>
      <c r="U239" s="689"/>
      <c r="V239" s="689"/>
      <c r="W239" s="24"/>
      <c r="Y239" s="51"/>
      <c r="Z239" s="51"/>
      <c r="AA239" s="51"/>
      <c r="AB239" s="51"/>
      <c r="AC239" s="51"/>
      <c r="AD239" s="51"/>
      <c r="AE239" s="61"/>
      <c r="AF239" s="689"/>
      <c r="AG239" s="689"/>
      <c r="AH239" s="689"/>
      <c r="AI239" s="689"/>
      <c r="AJ239" s="689"/>
      <c r="AK239" s="689"/>
      <c r="AL239" s="24"/>
      <c r="AN239" s="51"/>
      <c r="AO239" s="51"/>
      <c r="AP239" s="51"/>
      <c r="AQ239" s="51"/>
      <c r="AR239" s="51"/>
      <c r="AS239" s="51"/>
      <c r="AT239" s="61"/>
      <c r="AU239" s="689"/>
      <c r="AV239" s="689"/>
      <c r="AW239" s="689"/>
      <c r="AX239" s="689"/>
      <c r="AY239" s="689"/>
      <c r="AZ239" s="689"/>
      <c r="BA239" s="24"/>
      <c r="BC239" s="51"/>
      <c r="BD239" s="51"/>
      <c r="BE239" s="51"/>
      <c r="BF239" s="51"/>
      <c r="BG239" s="51"/>
      <c r="BH239" s="51"/>
      <c r="BI239" s="61"/>
      <c r="BJ239" s="689"/>
      <c r="BK239" s="689"/>
      <c r="BL239" s="689"/>
      <c r="BM239" s="689"/>
      <c r="BN239" s="689"/>
      <c r="BO239" s="689"/>
      <c r="BP239" s="24"/>
      <c r="BR239" s="51"/>
      <c r="BS239" s="51"/>
      <c r="BT239" s="51"/>
      <c r="BU239" s="51"/>
      <c r="BV239" s="51"/>
      <c r="BW239" s="51"/>
    </row>
    <row r="240" spans="1:75" s="36" customFormat="1" ht="15.95" customHeight="1" x14ac:dyDescent="0.2">
      <c r="A240" s="61"/>
      <c r="B240" s="689"/>
      <c r="C240" s="689"/>
      <c r="D240" s="689"/>
      <c r="E240" s="689"/>
      <c r="F240" s="689"/>
      <c r="G240" s="689"/>
      <c r="H240" s="32"/>
      <c r="I240" s="46"/>
      <c r="J240" s="51"/>
      <c r="K240" s="130"/>
      <c r="L240" s="130"/>
      <c r="M240" s="51"/>
      <c r="N240" s="130"/>
      <c r="O240" s="130"/>
      <c r="P240" s="61"/>
      <c r="Q240" s="689"/>
      <c r="R240" s="689"/>
      <c r="S240" s="689"/>
      <c r="T240" s="689"/>
      <c r="U240" s="689"/>
      <c r="V240" s="689"/>
      <c r="W240" s="32"/>
      <c r="X240" s="46"/>
      <c r="Y240" s="51"/>
      <c r="Z240" s="130"/>
      <c r="AA240" s="130"/>
      <c r="AB240" s="51"/>
      <c r="AC240" s="130"/>
      <c r="AD240" s="130"/>
      <c r="AE240" s="61"/>
      <c r="AF240" s="689"/>
      <c r="AG240" s="689"/>
      <c r="AH240" s="689"/>
      <c r="AI240" s="689"/>
      <c r="AJ240" s="689"/>
      <c r="AK240" s="689"/>
      <c r="AL240" s="32"/>
      <c r="AM240" s="46"/>
      <c r="AN240" s="51"/>
      <c r="AO240" s="130"/>
      <c r="AP240" s="130"/>
      <c r="AQ240" s="51"/>
      <c r="AR240" s="130"/>
      <c r="AS240" s="130"/>
      <c r="AT240" s="61"/>
      <c r="AU240" s="689"/>
      <c r="AV240" s="689"/>
      <c r="AW240" s="689"/>
      <c r="AX240" s="689"/>
      <c r="AY240" s="689"/>
      <c r="AZ240" s="689"/>
      <c r="BA240" s="32"/>
      <c r="BB240" s="46"/>
      <c r="BC240" s="51"/>
      <c r="BD240" s="130"/>
      <c r="BE240" s="130"/>
      <c r="BF240" s="51"/>
      <c r="BG240" s="130"/>
      <c r="BH240" s="130"/>
      <c r="BI240" s="61"/>
      <c r="BJ240" s="689"/>
      <c r="BK240" s="689"/>
      <c r="BL240" s="689"/>
      <c r="BM240" s="689"/>
      <c r="BN240" s="689"/>
      <c r="BO240" s="689"/>
      <c r="BP240" s="32"/>
      <c r="BQ240" s="46"/>
      <c r="BR240" s="51"/>
      <c r="BS240" s="130"/>
      <c r="BT240" s="130"/>
      <c r="BU240" s="51"/>
      <c r="BV240" s="130"/>
      <c r="BW240" s="130"/>
    </row>
    <row r="241" spans="1:75" s="36" customFormat="1" ht="15.95" customHeight="1" x14ac:dyDescent="0.2">
      <c r="A241" s="61"/>
      <c r="B241" s="780"/>
      <c r="C241" s="780"/>
      <c r="D241" s="780"/>
      <c r="E241" s="780"/>
      <c r="F241" s="780"/>
      <c r="G241" s="780"/>
      <c r="H241" s="780"/>
      <c r="I241" s="780"/>
      <c r="J241" s="780"/>
      <c r="K241" s="780"/>
      <c r="L241" s="136"/>
      <c r="M241" s="136"/>
      <c r="N241" s="136"/>
      <c r="O241" s="136"/>
      <c r="P241" s="61"/>
      <c r="Q241" s="136"/>
      <c r="R241" s="136"/>
      <c r="S241" s="136"/>
      <c r="T241" s="136"/>
      <c r="U241" s="136"/>
      <c r="V241" s="136"/>
      <c r="W241" s="136"/>
      <c r="X241" s="136"/>
      <c r="Y241" s="136"/>
      <c r="Z241" s="136"/>
      <c r="AA241" s="136"/>
      <c r="AB241" s="136"/>
      <c r="AC241" s="136"/>
      <c r="AD241" s="136"/>
      <c r="AE241" s="61"/>
      <c r="AF241" s="136"/>
      <c r="AG241" s="136"/>
      <c r="AH241" s="136"/>
      <c r="AI241" s="136"/>
      <c r="AJ241" s="136"/>
      <c r="AK241" s="136"/>
      <c r="AL241" s="136"/>
      <c r="AM241" s="136"/>
      <c r="AN241" s="136"/>
      <c r="AO241" s="136"/>
      <c r="AP241" s="136"/>
      <c r="AQ241" s="136"/>
      <c r="AR241" s="136"/>
      <c r="AS241" s="136"/>
      <c r="AT241" s="61"/>
      <c r="AU241" s="136"/>
      <c r="AV241" s="136"/>
      <c r="AW241" s="136"/>
      <c r="AX241" s="136"/>
      <c r="AY241" s="136"/>
      <c r="AZ241" s="136"/>
      <c r="BA241" s="136"/>
      <c r="BB241" s="136"/>
      <c r="BC241" s="136"/>
      <c r="BD241" s="136"/>
      <c r="BE241" s="136"/>
      <c r="BF241" s="136"/>
      <c r="BG241" s="136"/>
      <c r="BH241" s="136"/>
      <c r="BI241" s="61"/>
      <c r="BJ241" s="136"/>
      <c r="BK241" s="136"/>
      <c r="BL241" s="136"/>
      <c r="BM241" s="136"/>
      <c r="BN241" s="136"/>
      <c r="BO241" s="136"/>
      <c r="BP241" s="136"/>
      <c r="BQ241" s="136"/>
      <c r="BR241" s="136"/>
      <c r="BS241" s="136"/>
      <c r="BT241" s="136"/>
      <c r="BU241" s="136"/>
      <c r="BV241" s="136"/>
      <c r="BW241" s="136"/>
    </row>
    <row r="242" spans="1:75" s="5" customFormat="1" ht="15.95" customHeight="1" x14ac:dyDescent="0.2">
      <c r="A242" s="61"/>
      <c r="B242" s="689"/>
      <c r="C242" s="689"/>
      <c r="D242" s="689"/>
      <c r="E242" s="689"/>
      <c r="F242" s="689"/>
      <c r="G242" s="689"/>
      <c r="H242" s="24"/>
      <c r="J242" s="51"/>
      <c r="K242" s="51"/>
      <c r="L242" s="51"/>
      <c r="M242" s="51"/>
      <c r="N242" s="51"/>
      <c r="O242" s="51"/>
      <c r="P242" s="61"/>
      <c r="Q242" s="689"/>
      <c r="R242" s="689"/>
      <c r="S242" s="689"/>
      <c r="T242" s="689"/>
      <c r="U242" s="689"/>
      <c r="V242" s="689"/>
      <c r="W242" s="24"/>
      <c r="Y242" s="51"/>
      <c r="Z242" s="51"/>
      <c r="AA242" s="51"/>
      <c r="AB242" s="51"/>
      <c r="AC242" s="51"/>
      <c r="AD242" s="51"/>
      <c r="AE242" s="61"/>
      <c r="AF242" s="689"/>
      <c r="AG242" s="689"/>
      <c r="AH242" s="689"/>
      <c r="AI242" s="689"/>
      <c r="AJ242" s="689"/>
      <c r="AK242" s="689"/>
      <c r="AL242" s="24"/>
      <c r="AN242" s="51"/>
      <c r="AO242" s="51"/>
      <c r="AP242" s="51"/>
      <c r="AQ242" s="51"/>
      <c r="AR242" s="51"/>
      <c r="AS242" s="51"/>
      <c r="AT242" s="61"/>
      <c r="AU242" s="689"/>
      <c r="AV242" s="689"/>
      <c r="AW242" s="689"/>
      <c r="AX242" s="689"/>
      <c r="AY242" s="689"/>
      <c r="AZ242" s="689"/>
      <c r="BA242" s="24"/>
      <c r="BC242" s="51"/>
      <c r="BD242" s="51"/>
      <c r="BE242" s="51"/>
      <c r="BF242" s="51"/>
      <c r="BG242" s="51"/>
      <c r="BH242" s="51"/>
      <c r="BI242" s="61"/>
      <c r="BJ242" s="689"/>
      <c r="BK242" s="689"/>
      <c r="BL242" s="689"/>
      <c r="BM242" s="689"/>
      <c r="BN242" s="689"/>
      <c r="BO242" s="689"/>
      <c r="BP242" s="24"/>
      <c r="BR242" s="51"/>
      <c r="BS242" s="51"/>
      <c r="BT242" s="51"/>
      <c r="BU242" s="51"/>
      <c r="BV242" s="51"/>
      <c r="BW242" s="51"/>
    </row>
    <row r="243" spans="1:75" s="5" customFormat="1" ht="15.95" customHeight="1" x14ac:dyDescent="0.2">
      <c r="A243" s="61"/>
      <c r="B243" s="689"/>
      <c r="C243" s="689"/>
      <c r="D243" s="689"/>
      <c r="E243" s="689"/>
      <c r="F243" s="689"/>
      <c r="G243" s="689"/>
      <c r="H243" s="32"/>
      <c r="I243" s="46"/>
      <c r="J243" s="51"/>
      <c r="K243" s="130"/>
      <c r="L243" s="130"/>
      <c r="M243" s="51"/>
      <c r="N243" s="130"/>
      <c r="O243" s="130"/>
      <c r="P243" s="61"/>
      <c r="Q243" s="689"/>
      <c r="R243" s="689"/>
      <c r="S243" s="689"/>
      <c r="T243" s="689"/>
      <c r="U243" s="689"/>
      <c r="V243" s="689"/>
      <c r="W243" s="32"/>
      <c r="X243" s="46"/>
      <c r="Y243" s="51"/>
      <c r="Z243" s="130"/>
      <c r="AA243" s="130"/>
      <c r="AB243" s="51"/>
      <c r="AC243" s="130"/>
      <c r="AD243" s="130"/>
      <c r="AE243" s="61"/>
      <c r="AF243" s="689"/>
      <c r="AG243" s="689"/>
      <c r="AH243" s="689"/>
      <c r="AI243" s="689"/>
      <c r="AJ243" s="689"/>
      <c r="AK243" s="689"/>
      <c r="AL243" s="32"/>
      <c r="AM243" s="46"/>
      <c r="AN243" s="51"/>
      <c r="AO243" s="130"/>
      <c r="AP243" s="130"/>
      <c r="AQ243" s="51"/>
      <c r="AR243" s="130"/>
      <c r="AS243" s="130"/>
      <c r="AT243" s="61"/>
      <c r="AU243" s="689"/>
      <c r="AV243" s="689"/>
      <c r="AW243" s="689"/>
      <c r="AX243" s="689"/>
      <c r="AY243" s="689"/>
      <c r="AZ243" s="689"/>
      <c r="BA243" s="32"/>
      <c r="BB243" s="46"/>
      <c r="BC243" s="51"/>
      <c r="BD243" s="130"/>
      <c r="BE243" s="130"/>
      <c r="BF243" s="51"/>
      <c r="BG243" s="130"/>
      <c r="BH243" s="130"/>
      <c r="BI243" s="61"/>
      <c r="BJ243" s="689"/>
      <c r="BK243" s="689"/>
      <c r="BL243" s="689"/>
      <c r="BM243" s="689"/>
      <c r="BN243" s="689"/>
      <c r="BO243" s="689"/>
      <c r="BP243" s="32"/>
      <c r="BQ243" s="46"/>
      <c r="BR243" s="51"/>
      <c r="BS243" s="130"/>
      <c r="BT243" s="130"/>
      <c r="BU243" s="51"/>
      <c r="BV243" s="130"/>
      <c r="BW243" s="130"/>
    </row>
    <row r="244" spans="1:75" s="5" customFormat="1" ht="15.95" customHeight="1" x14ac:dyDescent="0.2">
      <c r="A244" s="61"/>
      <c r="B244" s="780"/>
      <c r="C244" s="780"/>
      <c r="D244" s="780"/>
      <c r="E244" s="780"/>
      <c r="F244" s="780"/>
      <c r="G244" s="780"/>
      <c r="H244" s="780"/>
      <c r="I244" s="780"/>
      <c r="J244" s="780"/>
      <c r="K244" s="780"/>
      <c r="L244" s="136"/>
      <c r="M244" s="136"/>
      <c r="N244" s="136"/>
      <c r="O244" s="136"/>
      <c r="P244" s="61"/>
      <c r="Q244" s="136"/>
      <c r="R244" s="136"/>
      <c r="S244" s="136"/>
      <c r="T244" s="136"/>
      <c r="U244" s="136"/>
      <c r="V244" s="136"/>
      <c r="W244" s="136"/>
      <c r="X244" s="136"/>
      <c r="Y244" s="136"/>
      <c r="Z244" s="136"/>
      <c r="AA244" s="136"/>
      <c r="AB244" s="136"/>
      <c r="AC244" s="136"/>
      <c r="AD244" s="136"/>
      <c r="AE244" s="61"/>
      <c r="AF244" s="136"/>
      <c r="AG244" s="136"/>
      <c r="AH244" s="136"/>
      <c r="AI244" s="136"/>
      <c r="AJ244" s="136"/>
      <c r="AK244" s="136"/>
      <c r="AL244" s="136"/>
      <c r="AM244" s="136"/>
      <c r="AN244" s="136"/>
      <c r="AO244" s="136"/>
      <c r="AP244" s="136"/>
      <c r="AQ244" s="136"/>
      <c r="AR244" s="136"/>
      <c r="AS244" s="136"/>
      <c r="AT244" s="61"/>
      <c r="AU244" s="136"/>
      <c r="AV244" s="136"/>
      <c r="AW244" s="136"/>
      <c r="AX244" s="136"/>
      <c r="AY244" s="136"/>
      <c r="AZ244" s="136"/>
      <c r="BA244" s="136"/>
      <c r="BB244" s="136"/>
      <c r="BC244" s="136"/>
      <c r="BD244" s="136"/>
      <c r="BE244" s="136"/>
      <c r="BF244" s="136"/>
      <c r="BG244" s="136"/>
      <c r="BH244" s="136"/>
      <c r="BI244" s="61"/>
      <c r="BJ244" s="136"/>
      <c r="BK244" s="136"/>
      <c r="BL244" s="136"/>
      <c r="BM244" s="136"/>
      <c r="BN244" s="136"/>
      <c r="BO244" s="136"/>
      <c r="BP244" s="136"/>
      <c r="BQ244" s="136"/>
      <c r="BR244" s="136"/>
      <c r="BS244" s="136"/>
      <c r="BT244" s="136"/>
      <c r="BU244" s="136"/>
      <c r="BV244" s="136"/>
      <c r="BW244" s="136"/>
    </row>
    <row r="245" spans="1:75" s="5" customFormat="1" ht="15.95" customHeight="1" x14ac:dyDescent="0.2">
      <c r="A245" s="61"/>
      <c r="B245" s="689"/>
      <c r="C245" s="689"/>
      <c r="D245" s="689"/>
      <c r="E245" s="689"/>
      <c r="F245" s="689"/>
      <c r="G245" s="689"/>
      <c r="H245" s="24"/>
      <c r="J245" s="51"/>
      <c r="K245" s="51"/>
      <c r="L245" s="51"/>
      <c r="M245" s="51"/>
      <c r="N245" s="51"/>
      <c r="O245" s="51"/>
      <c r="P245" s="61"/>
      <c r="Q245" s="689"/>
      <c r="R245" s="689"/>
      <c r="S245" s="689"/>
      <c r="T245" s="689"/>
      <c r="U245" s="689"/>
      <c r="V245" s="689"/>
      <c r="W245" s="24"/>
      <c r="Y245" s="51"/>
      <c r="Z245" s="51"/>
      <c r="AA245" s="51"/>
      <c r="AB245" s="51"/>
      <c r="AC245" s="51"/>
      <c r="AD245" s="51"/>
      <c r="AE245" s="61"/>
      <c r="AF245" s="689"/>
      <c r="AG245" s="689"/>
      <c r="AH245" s="689"/>
      <c r="AI245" s="689"/>
      <c r="AJ245" s="689"/>
      <c r="AK245" s="689"/>
      <c r="AL245" s="24"/>
      <c r="AN245" s="51"/>
      <c r="AO245" s="51"/>
      <c r="AP245" s="51"/>
      <c r="AQ245" s="51"/>
      <c r="AR245" s="51"/>
      <c r="AS245" s="51"/>
      <c r="AT245" s="61"/>
      <c r="AU245" s="689"/>
      <c r="AV245" s="689"/>
      <c r="AW245" s="689"/>
      <c r="AX245" s="689"/>
      <c r="AY245" s="689"/>
      <c r="AZ245" s="689"/>
      <c r="BA245" s="24"/>
      <c r="BC245" s="51"/>
      <c r="BD245" s="51"/>
      <c r="BE245" s="51"/>
      <c r="BF245" s="51"/>
      <c r="BG245" s="51"/>
      <c r="BH245" s="51"/>
      <c r="BI245" s="61"/>
      <c r="BJ245" s="689"/>
      <c r="BK245" s="689"/>
      <c r="BL245" s="689"/>
      <c r="BM245" s="689"/>
      <c r="BN245" s="689"/>
      <c r="BO245" s="689"/>
      <c r="BP245" s="24"/>
      <c r="BR245" s="51"/>
      <c r="BS245" s="51"/>
      <c r="BT245" s="51"/>
      <c r="BU245" s="51"/>
      <c r="BV245" s="51"/>
      <c r="BW245" s="51"/>
    </row>
    <row r="246" spans="1:75" s="5" customFormat="1" ht="15.95" customHeight="1" x14ac:dyDescent="0.2">
      <c r="A246" s="61"/>
      <c r="B246" s="689"/>
      <c r="C246" s="689"/>
      <c r="D246" s="689"/>
      <c r="E246" s="689"/>
      <c r="F246" s="689"/>
      <c r="G246" s="689"/>
      <c r="H246" s="32"/>
      <c r="I246" s="46"/>
      <c r="J246" s="51"/>
      <c r="K246" s="130"/>
      <c r="L246" s="130"/>
      <c r="M246" s="51"/>
      <c r="N246" s="130"/>
      <c r="O246" s="130"/>
      <c r="P246" s="61"/>
      <c r="Q246" s="689"/>
      <c r="R246" s="689"/>
      <c r="S246" s="689"/>
      <c r="T246" s="689"/>
      <c r="U246" s="689"/>
      <c r="V246" s="689"/>
      <c r="W246" s="32"/>
      <c r="X246" s="46"/>
      <c r="Y246" s="51"/>
      <c r="Z246" s="130"/>
      <c r="AA246" s="130"/>
      <c r="AB246" s="51"/>
      <c r="AC246" s="130"/>
      <c r="AD246" s="130"/>
      <c r="AE246" s="61"/>
      <c r="AF246" s="689"/>
      <c r="AG246" s="689"/>
      <c r="AH246" s="689"/>
      <c r="AI246" s="689"/>
      <c r="AJ246" s="689"/>
      <c r="AK246" s="689"/>
      <c r="AL246" s="32"/>
      <c r="AM246" s="46"/>
      <c r="AN246" s="51"/>
      <c r="AO246" s="130"/>
      <c r="AP246" s="130"/>
      <c r="AQ246" s="51"/>
      <c r="AR246" s="130"/>
      <c r="AS246" s="130"/>
      <c r="AT246" s="61"/>
      <c r="AU246" s="689"/>
      <c r="AV246" s="689"/>
      <c r="AW246" s="689"/>
      <c r="AX246" s="689"/>
      <c r="AY246" s="689"/>
      <c r="AZ246" s="689"/>
      <c r="BA246" s="32"/>
      <c r="BB246" s="46"/>
      <c r="BC246" s="51"/>
      <c r="BD246" s="130"/>
      <c r="BE246" s="130"/>
      <c r="BF246" s="51"/>
      <c r="BG246" s="130"/>
      <c r="BH246" s="130"/>
      <c r="BI246" s="61"/>
      <c r="BJ246" s="689"/>
      <c r="BK246" s="689"/>
      <c r="BL246" s="689"/>
      <c r="BM246" s="689"/>
      <c r="BN246" s="689"/>
      <c r="BO246" s="689"/>
      <c r="BP246" s="32"/>
      <c r="BQ246" s="46"/>
      <c r="BR246" s="51"/>
      <c r="BS246" s="130"/>
      <c r="BT246" s="130"/>
      <c r="BU246" s="51"/>
      <c r="BV246" s="130"/>
      <c r="BW246" s="130"/>
    </row>
    <row r="247" spans="1:75" s="5" customFormat="1" ht="15.95" customHeight="1" x14ac:dyDescent="0.2">
      <c r="A247" s="61"/>
      <c r="B247" s="689"/>
      <c r="C247" s="689"/>
      <c r="D247" s="689"/>
      <c r="E247" s="689"/>
      <c r="F247" s="689"/>
      <c r="G247" s="689"/>
      <c r="H247" s="24"/>
      <c r="J247" s="51"/>
      <c r="K247" s="51"/>
      <c r="L247" s="51"/>
      <c r="M247" s="51"/>
      <c r="N247" s="51"/>
      <c r="O247" s="51"/>
      <c r="P247" s="61"/>
      <c r="Q247" s="689"/>
      <c r="R247" s="689"/>
      <c r="S247" s="689"/>
      <c r="T247" s="689"/>
      <c r="U247" s="689"/>
      <c r="V247" s="689"/>
      <c r="W247" s="24"/>
      <c r="Y247" s="51"/>
      <c r="Z247" s="51"/>
      <c r="AA247" s="51"/>
      <c r="AB247" s="51"/>
      <c r="AC247" s="51"/>
      <c r="AD247" s="51"/>
      <c r="AE247" s="61"/>
      <c r="AF247" s="689"/>
      <c r="AG247" s="689"/>
      <c r="AH247" s="689"/>
      <c r="AI247" s="689"/>
      <c r="AJ247" s="689"/>
      <c r="AK247" s="689"/>
      <c r="AL247" s="24"/>
      <c r="AN247" s="51"/>
      <c r="AO247" s="51"/>
      <c r="AP247" s="51"/>
      <c r="AQ247" s="51"/>
      <c r="AR247" s="51"/>
      <c r="AS247" s="51"/>
      <c r="AT247" s="61"/>
      <c r="AU247" s="689"/>
      <c r="AV247" s="689"/>
      <c r="AW247" s="689"/>
      <c r="AX247" s="689"/>
      <c r="AY247" s="689"/>
      <c r="AZ247" s="689"/>
      <c r="BA247" s="24"/>
      <c r="BC247" s="51"/>
      <c r="BD247" s="51"/>
      <c r="BE247" s="51"/>
      <c r="BF247" s="51"/>
      <c r="BG247" s="51"/>
      <c r="BH247" s="51"/>
      <c r="BI247" s="61"/>
      <c r="BJ247" s="689"/>
      <c r="BK247" s="689"/>
      <c r="BL247" s="689"/>
      <c r="BM247" s="689"/>
      <c r="BN247" s="689"/>
      <c r="BO247" s="689"/>
      <c r="BP247" s="24"/>
      <c r="BR247" s="51"/>
      <c r="BS247" s="51"/>
      <c r="BT247" s="51"/>
      <c r="BU247" s="51"/>
      <c r="BV247" s="51"/>
      <c r="BW247" s="51"/>
    </row>
    <row r="248" spans="1:75" s="5" customFormat="1" ht="15.95" customHeight="1" x14ac:dyDescent="0.2">
      <c r="A248" s="61"/>
      <c r="B248" s="689"/>
      <c r="C248" s="689"/>
      <c r="D248" s="689"/>
      <c r="E248" s="689"/>
      <c r="F248" s="689"/>
      <c r="G248" s="689"/>
      <c r="H248" s="24"/>
      <c r="J248" s="51"/>
      <c r="K248" s="51"/>
      <c r="L248" s="51"/>
      <c r="M248" s="51"/>
      <c r="N248" s="51"/>
      <c r="O248" s="51"/>
      <c r="P248" s="61"/>
      <c r="Q248" s="689"/>
      <c r="R248" s="689"/>
      <c r="S248" s="689"/>
      <c r="T248" s="689"/>
      <c r="U248" s="689"/>
      <c r="V248" s="689"/>
      <c r="W248" s="24"/>
      <c r="Y248" s="51"/>
      <c r="Z248" s="51"/>
      <c r="AA248" s="51"/>
      <c r="AB248" s="51"/>
      <c r="AC248" s="51"/>
      <c r="AD248" s="51"/>
      <c r="AE248" s="61"/>
      <c r="AF248" s="689"/>
      <c r="AG248" s="689"/>
      <c r="AH248" s="689"/>
      <c r="AI248" s="689"/>
      <c r="AJ248" s="689"/>
      <c r="AK248" s="689"/>
      <c r="AL248" s="24"/>
      <c r="AN248" s="51"/>
      <c r="AO248" s="51"/>
      <c r="AP248" s="51"/>
      <c r="AQ248" s="51"/>
      <c r="AR248" s="51"/>
      <c r="AS248" s="51"/>
      <c r="AT248" s="61"/>
      <c r="AU248" s="689"/>
      <c r="AV248" s="689"/>
      <c r="AW248" s="689"/>
      <c r="AX248" s="689"/>
      <c r="AY248" s="689"/>
      <c r="AZ248" s="689"/>
      <c r="BA248" s="24"/>
      <c r="BC248" s="51"/>
      <c r="BD248" s="51"/>
      <c r="BE248" s="51"/>
      <c r="BF248" s="51"/>
      <c r="BG248" s="51"/>
      <c r="BH248" s="51"/>
      <c r="BI248" s="61"/>
      <c r="BJ248" s="689"/>
      <c r="BK248" s="689"/>
      <c r="BL248" s="689"/>
      <c r="BM248" s="689"/>
      <c r="BN248" s="689"/>
      <c r="BO248" s="689"/>
      <c r="BP248" s="24"/>
      <c r="BR248" s="51"/>
      <c r="BS248" s="51"/>
      <c r="BT248" s="51"/>
      <c r="BU248" s="51"/>
      <c r="BV248" s="51"/>
      <c r="BW248" s="51"/>
    </row>
    <row r="249" spans="1:75" s="5" customFormat="1" ht="15.95" customHeight="1" x14ac:dyDescent="0.2">
      <c r="A249" s="61"/>
      <c r="B249" s="689"/>
      <c r="C249" s="689"/>
      <c r="D249" s="689"/>
      <c r="E249" s="689"/>
      <c r="F249" s="689"/>
      <c r="G249" s="689"/>
      <c r="H249" s="32"/>
      <c r="I249" s="46"/>
      <c r="J249" s="51"/>
      <c r="K249" s="130"/>
      <c r="L249" s="130"/>
      <c r="M249" s="51"/>
      <c r="N249" s="130"/>
      <c r="O249" s="130"/>
      <c r="P249" s="61"/>
      <c r="Q249" s="689"/>
      <c r="R249" s="689"/>
      <c r="S249" s="689"/>
      <c r="T249" s="689"/>
      <c r="U249" s="689"/>
      <c r="V249" s="689"/>
      <c r="W249" s="32"/>
      <c r="X249" s="46"/>
      <c r="Y249" s="51"/>
      <c r="Z249" s="130"/>
      <c r="AA249" s="130"/>
      <c r="AB249" s="51"/>
      <c r="AC249" s="130"/>
      <c r="AD249" s="130"/>
      <c r="AE249" s="61"/>
      <c r="AF249" s="689"/>
      <c r="AG249" s="689"/>
      <c r="AH249" s="689"/>
      <c r="AI249" s="689"/>
      <c r="AJ249" s="689"/>
      <c r="AK249" s="689"/>
      <c r="AL249" s="32"/>
      <c r="AM249" s="46"/>
      <c r="AN249" s="51"/>
      <c r="AO249" s="130"/>
      <c r="AP249" s="130"/>
      <c r="AQ249" s="51"/>
      <c r="AR249" s="130"/>
      <c r="AS249" s="130"/>
      <c r="AT249" s="61"/>
      <c r="AU249" s="689"/>
      <c r="AV249" s="689"/>
      <c r="AW249" s="689"/>
      <c r="AX249" s="689"/>
      <c r="AY249" s="689"/>
      <c r="AZ249" s="689"/>
      <c r="BA249" s="32"/>
      <c r="BB249" s="46"/>
      <c r="BC249" s="51"/>
      <c r="BD249" s="130"/>
      <c r="BE249" s="130"/>
      <c r="BF249" s="51"/>
      <c r="BG249" s="130"/>
      <c r="BH249" s="130"/>
      <c r="BI249" s="61"/>
      <c r="BJ249" s="689"/>
      <c r="BK249" s="689"/>
      <c r="BL249" s="689"/>
      <c r="BM249" s="689"/>
      <c r="BN249" s="689"/>
      <c r="BO249" s="689"/>
      <c r="BP249" s="32"/>
      <c r="BQ249" s="46"/>
      <c r="BR249" s="51"/>
      <c r="BS249" s="130"/>
      <c r="BT249" s="130"/>
      <c r="BU249" s="51"/>
      <c r="BV249" s="130"/>
      <c r="BW249" s="130"/>
    </row>
    <row r="250" spans="1:75" s="5" customFormat="1" ht="15.75" customHeight="1" x14ac:dyDescent="0.2">
      <c r="A250" s="61"/>
      <c r="B250" s="780"/>
      <c r="C250" s="780"/>
      <c r="D250" s="780"/>
      <c r="E250" s="780"/>
      <c r="F250" s="780"/>
      <c r="G250" s="780"/>
      <c r="H250" s="780"/>
      <c r="I250" s="780"/>
      <c r="J250" s="780"/>
      <c r="K250" s="780"/>
      <c r="L250" s="136"/>
      <c r="M250" s="136"/>
      <c r="N250" s="136"/>
      <c r="O250" s="136"/>
      <c r="P250" s="61"/>
      <c r="Q250" s="136"/>
      <c r="R250" s="136"/>
      <c r="S250" s="136"/>
      <c r="T250" s="136"/>
      <c r="U250" s="136"/>
      <c r="V250" s="136"/>
      <c r="W250" s="136"/>
      <c r="X250" s="136"/>
      <c r="Y250" s="136"/>
      <c r="Z250" s="136"/>
      <c r="AA250" s="136"/>
      <c r="AB250" s="136"/>
      <c r="AC250" s="136"/>
      <c r="AD250" s="136"/>
      <c r="AE250" s="61"/>
      <c r="AF250" s="136"/>
      <c r="AG250" s="136"/>
      <c r="AH250" s="136"/>
      <c r="AI250" s="136"/>
      <c r="AJ250" s="136"/>
      <c r="AK250" s="136"/>
      <c r="AL250" s="136"/>
      <c r="AM250" s="136"/>
      <c r="AN250" s="136"/>
      <c r="AO250" s="136"/>
      <c r="AP250" s="136"/>
      <c r="AQ250" s="136"/>
      <c r="AR250" s="136"/>
      <c r="AS250" s="136"/>
      <c r="AT250" s="61"/>
      <c r="AU250" s="136"/>
      <c r="AV250" s="136"/>
      <c r="AW250" s="136"/>
      <c r="AX250" s="136"/>
      <c r="AY250" s="136"/>
      <c r="AZ250" s="136"/>
      <c r="BA250" s="136"/>
      <c r="BB250" s="136"/>
      <c r="BC250" s="136"/>
      <c r="BD250" s="136"/>
      <c r="BE250" s="136"/>
      <c r="BF250" s="136"/>
      <c r="BG250" s="136"/>
      <c r="BH250" s="136"/>
      <c r="BI250" s="61"/>
      <c r="BJ250" s="136"/>
      <c r="BK250" s="136"/>
      <c r="BL250" s="136"/>
      <c r="BM250" s="136"/>
      <c r="BN250" s="136"/>
      <c r="BO250" s="136"/>
      <c r="BP250" s="136"/>
      <c r="BQ250" s="136"/>
      <c r="BR250" s="136"/>
      <c r="BS250" s="136"/>
      <c r="BT250" s="136"/>
      <c r="BU250" s="136"/>
      <c r="BV250" s="136"/>
      <c r="BW250" s="136"/>
    </row>
    <row r="251" spans="1:75" s="5" customFormat="1" ht="15.95" customHeight="1" x14ac:dyDescent="0.2">
      <c r="A251" s="61"/>
      <c r="B251" s="689"/>
      <c r="C251" s="689"/>
      <c r="D251" s="689"/>
      <c r="E251" s="689"/>
      <c r="F251" s="689"/>
      <c r="G251" s="46"/>
      <c r="H251" s="38"/>
      <c r="J251" s="51"/>
      <c r="K251" s="130"/>
      <c r="L251" s="130"/>
      <c r="M251" s="51"/>
      <c r="N251" s="130"/>
      <c r="O251" s="130"/>
      <c r="P251" s="61"/>
      <c r="Q251" s="689"/>
      <c r="R251" s="689"/>
      <c r="S251" s="689"/>
      <c r="T251" s="689"/>
      <c r="U251" s="689"/>
      <c r="V251" s="46"/>
      <c r="W251" s="38"/>
      <c r="Y251" s="51"/>
      <c r="Z251" s="130"/>
      <c r="AA251" s="130"/>
      <c r="AB251" s="51"/>
      <c r="AC251" s="130"/>
      <c r="AD251" s="130"/>
      <c r="AE251" s="61"/>
      <c r="AF251" s="689"/>
      <c r="AG251" s="689"/>
      <c r="AH251" s="689"/>
      <c r="AI251" s="689"/>
      <c r="AJ251" s="689"/>
      <c r="AK251" s="46"/>
      <c r="AL251" s="38"/>
      <c r="AN251" s="51"/>
      <c r="AO251" s="130"/>
      <c r="AP251" s="130"/>
      <c r="AQ251" s="51"/>
      <c r="AR251" s="130"/>
      <c r="AS251" s="130"/>
      <c r="AT251" s="61"/>
      <c r="AU251" s="689"/>
      <c r="AV251" s="689"/>
      <c r="AW251" s="689"/>
      <c r="AX251" s="689"/>
      <c r="AY251" s="689"/>
      <c r="AZ251" s="46"/>
      <c r="BA251" s="38"/>
      <c r="BC251" s="51"/>
      <c r="BD251" s="130"/>
      <c r="BE251" s="130"/>
      <c r="BF251" s="51"/>
      <c r="BG251" s="130"/>
      <c r="BH251" s="130"/>
      <c r="BI251" s="61"/>
      <c r="BJ251" s="689"/>
      <c r="BK251" s="689"/>
      <c r="BL251" s="689"/>
      <c r="BM251" s="689"/>
      <c r="BN251" s="689"/>
      <c r="BO251" s="46"/>
      <c r="BP251" s="38"/>
      <c r="BR251" s="51"/>
      <c r="BS251" s="130"/>
      <c r="BT251" s="130"/>
      <c r="BU251" s="51"/>
      <c r="BV251" s="130"/>
      <c r="BW251" s="130"/>
    </row>
    <row r="252" spans="1:75" s="5" customFormat="1" ht="15.95" customHeight="1" x14ac:dyDescent="0.2">
      <c r="A252" s="61"/>
      <c r="B252" s="689"/>
      <c r="C252" s="689"/>
      <c r="D252" s="689"/>
      <c r="E252" s="689"/>
      <c r="F252" s="46"/>
      <c r="G252" s="46"/>
      <c r="H252" s="38"/>
      <c r="J252" s="51"/>
      <c r="K252" s="130"/>
      <c r="L252" s="130"/>
      <c r="M252" s="51"/>
      <c r="N252" s="130"/>
      <c r="O252" s="130"/>
      <c r="P252" s="61"/>
      <c r="Q252" s="689"/>
      <c r="R252" s="689"/>
      <c r="S252" s="689"/>
      <c r="T252" s="689"/>
      <c r="U252" s="46"/>
      <c r="V252" s="46"/>
      <c r="W252" s="38"/>
      <c r="Y252" s="51"/>
      <c r="Z252" s="130"/>
      <c r="AA252" s="130"/>
      <c r="AB252" s="51"/>
      <c r="AC252" s="130"/>
      <c r="AD252" s="130"/>
      <c r="AE252" s="61"/>
      <c r="AF252" s="689"/>
      <c r="AG252" s="689"/>
      <c r="AH252" s="689"/>
      <c r="AI252" s="689"/>
      <c r="AJ252" s="46"/>
      <c r="AK252" s="46"/>
      <c r="AL252" s="38"/>
      <c r="AN252" s="51"/>
      <c r="AO252" s="130"/>
      <c r="AP252" s="130"/>
      <c r="AQ252" s="51"/>
      <c r="AR252" s="130"/>
      <c r="AS252" s="130"/>
      <c r="AT252" s="61"/>
      <c r="AU252" s="689"/>
      <c r="AV252" s="689"/>
      <c r="AW252" s="689"/>
      <c r="AX252" s="689"/>
      <c r="AY252" s="46"/>
      <c r="AZ252" s="46"/>
      <c r="BA252" s="38"/>
      <c r="BC252" s="51"/>
      <c r="BD252" s="130"/>
      <c r="BE252" s="130"/>
      <c r="BF252" s="51"/>
      <c r="BG252" s="130"/>
      <c r="BH252" s="130"/>
      <c r="BI252" s="61"/>
      <c r="BJ252" s="689"/>
      <c r="BK252" s="689"/>
      <c r="BL252" s="689"/>
      <c r="BM252" s="689"/>
      <c r="BN252" s="46"/>
      <c r="BO252" s="46"/>
      <c r="BP252" s="38"/>
      <c r="BR252" s="51"/>
      <c r="BS252" s="130"/>
      <c r="BT252" s="130"/>
      <c r="BU252" s="51"/>
      <c r="BV252" s="130"/>
      <c r="BW252" s="130"/>
    </row>
    <row r="253" spans="1:75" s="5" customFormat="1" ht="15.95" customHeight="1" x14ac:dyDescent="0.2">
      <c r="A253" s="61"/>
      <c r="B253" s="689"/>
      <c r="C253" s="689"/>
      <c r="D253" s="689"/>
      <c r="E253" s="689"/>
      <c r="F253" s="689"/>
      <c r="G253" s="689"/>
      <c r="H253" s="24"/>
      <c r="J253" s="51"/>
      <c r="K253" s="51"/>
      <c r="L253" s="51"/>
      <c r="M253" s="51"/>
      <c r="N253" s="51"/>
      <c r="O253" s="51"/>
      <c r="P253" s="61"/>
      <c r="Q253" s="689"/>
      <c r="R253" s="689"/>
      <c r="S253" s="689"/>
      <c r="T253" s="689"/>
      <c r="U253" s="689"/>
      <c r="V253" s="689"/>
      <c r="W253" s="24"/>
      <c r="Y253" s="51"/>
      <c r="Z253" s="51"/>
      <c r="AA253" s="51"/>
      <c r="AB253" s="51"/>
      <c r="AC253" s="51"/>
      <c r="AD253" s="51"/>
      <c r="AE253" s="61"/>
      <c r="AF253" s="689"/>
      <c r="AG253" s="689"/>
      <c r="AH253" s="689"/>
      <c r="AI253" s="689"/>
      <c r="AJ253" s="689"/>
      <c r="AK253" s="689"/>
      <c r="AL253" s="24"/>
      <c r="AN253" s="51"/>
      <c r="AO253" s="51"/>
      <c r="AP253" s="51"/>
      <c r="AQ253" s="51"/>
      <c r="AR253" s="51"/>
      <c r="AS253" s="51"/>
      <c r="AT253" s="61"/>
      <c r="AU253" s="689"/>
      <c r="AV253" s="689"/>
      <c r="AW253" s="689"/>
      <c r="AX253" s="689"/>
      <c r="AY253" s="689"/>
      <c r="AZ253" s="689"/>
      <c r="BA253" s="24"/>
      <c r="BC253" s="51"/>
      <c r="BD253" s="51"/>
      <c r="BE253" s="51"/>
      <c r="BF253" s="51"/>
      <c r="BG253" s="51"/>
      <c r="BH253" s="51"/>
      <c r="BI253" s="61"/>
      <c r="BJ253" s="689"/>
      <c r="BK253" s="689"/>
      <c r="BL253" s="689"/>
      <c r="BM253" s="689"/>
      <c r="BN253" s="689"/>
      <c r="BO253" s="689"/>
      <c r="BP253" s="24"/>
      <c r="BR253" s="51"/>
      <c r="BS253" s="51"/>
      <c r="BT253" s="51"/>
      <c r="BU253" s="51"/>
      <c r="BV253" s="51"/>
      <c r="BW253" s="51"/>
    </row>
    <row r="254" spans="1:75" s="5" customFormat="1" ht="15.95" customHeight="1" x14ac:dyDescent="0.2">
      <c r="A254" s="61"/>
      <c r="B254" s="689"/>
      <c r="C254" s="689"/>
      <c r="D254" s="689"/>
      <c r="E254" s="689"/>
      <c r="F254" s="689"/>
      <c r="G254" s="46"/>
      <c r="H254" s="38"/>
      <c r="J254" s="51"/>
      <c r="K254" s="130"/>
      <c r="L254" s="130"/>
      <c r="M254" s="51"/>
      <c r="N254" s="130"/>
      <c r="O254" s="130"/>
      <c r="P254" s="61"/>
      <c r="Q254" s="689"/>
      <c r="R254" s="689"/>
      <c r="S254" s="689"/>
      <c r="T254" s="689"/>
      <c r="U254" s="689"/>
      <c r="V254" s="46"/>
      <c r="W254" s="38"/>
      <c r="Y254" s="51"/>
      <c r="Z254" s="130"/>
      <c r="AA254" s="130"/>
      <c r="AB254" s="51"/>
      <c r="AC254" s="130"/>
      <c r="AD254" s="130"/>
      <c r="AE254" s="61"/>
      <c r="AF254" s="689"/>
      <c r="AG254" s="689"/>
      <c r="AH254" s="689"/>
      <c r="AI254" s="689"/>
      <c r="AJ254" s="689"/>
      <c r="AK254" s="46"/>
      <c r="AL254" s="38"/>
      <c r="AN254" s="51"/>
      <c r="AO254" s="130"/>
      <c r="AP254" s="130"/>
      <c r="AQ254" s="51"/>
      <c r="AR254" s="130"/>
      <c r="AS254" s="130"/>
      <c r="AT254" s="61"/>
      <c r="AU254" s="689"/>
      <c r="AV254" s="689"/>
      <c r="AW254" s="689"/>
      <c r="AX254" s="689"/>
      <c r="AY254" s="689"/>
      <c r="AZ254" s="46"/>
      <c r="BA254" s="38"/>
      <c r="BC254" s="51"/>
      <c r="BD254" s="130"/>
      <c r="BE254" s="130"/>
      <c r="BF254" s="51"/>
      <c r="BG254" s="130"/>
      <c r="BH254" s="130"/>
      <c r="BI254" s="61"/>
      <c r="BJ254" s="689"/>
      <c r="BK254" s="689"/>
      <c r="BL254" s="689"/>
      <c r="BM254" s="689"/>
      <c r="BN254" s="689"/>
      <c r="BO254" s="46"/>
      <c r="BP254" s="38"/>
      <c r="BR254" s="51"/>
      <c r="BS254" s="130"/>
      <c r="BT254" s="130"/>
      <c r="BU254" s="51"/>
      <c r="BV254" s="130"/>
      <c r="BW254" s="130"/>
    </row>
    <row r="255" spans="1:75" s="5" customFormat="1" ht="15.95" customHeight="1" x14ac:dyDescent="0.2">
      <c r="A255" s="61"/>
      <c r="B255" s="689"/>
      <c r="C255" s="689"/>
      <c r="D255" s="689"/>
      <c r="E255" s="689"/>
      <c r="F255" s="689"/>
      <c r="G255" s="689"/>
      <c r="H255" s="24"/>
      <c r="J255" s="51"/>
      <c r="K255" s="51"/>
      <c r="L255" s="51"/>
      <c r="M255" s="51"/>
      <c r="N255" s="51"/>
      <c r="O255" s="51"/>
      <c r="P255" s="61"/>
      <c r="Q255" s="689"/>
      <c r="R255" s="689"/>
      <c r="S255" s="689"/>
      <c r="T255" s="689"/>
      <c r="U255" s="689"/>
      <c r="V255" s="689"/>
      <c r="W255" s="24"/>
      <c r="Y255" s="51"/>
      <c r="Z255" s="51"/>
      <c r="AA255" s="51"/>
      <c r="AB255" s="51"/>
      <c r="AC255" s="51"/>
      <c r="AD255" s="51"/>
      <c r="AE255" s="61"/>
      <c r="AF255" s="689"/>
      <c r="AG255" s="689"/>
      <c r="AH255" s="689"/>
      <c r="AI255" s="689"/>
      <c r="AJ255" s="689"/>
      <c r="AK255" s="689"/>
      <c r="AL255" s="24"/>
      <c r="AN255" s="51"/>
      <c r="AO255" s="51"/>
      <c r="AP255" s="51"/>
      <c r="AQ255" s="51"/>
      <c r="AR255" s="51"/>
      <c r="AS255" s="51"/>
      <c r="AT255" s="61"/>
      <c r="AU255" s="689"/>
      <c r="AV255" s="689"/>
      <c r="AW255" s="689"/>
      <c r="AX255" s="689"/>
      <c r="AY255" s="689"/>
      <c r="AZ255" s="689"/>
      <c r="BA255" s="24"/>
      <c r="BC255" s="51"/>
      <c r="BD255" s="51"/>
      <c r="BE255" s="51"/>
      <c r="BF255" s="51"/>
      <c r="BG255" s="51"/>
      <c r="BH255" s="51"/>
      <c r="BI255" s="61"/>
      <c r="BJ255" s="689"/>
      <c r="BK255" s="689"/>
      <c r="BL255" s="689"/>
      <c r="BM255" s="689"/>
      <c r="BN255" s="689"/>
      <c r="BO255" s="689"/>
      <c r="BP255" s="24"/>
      <c r="BR255" s="51"/>
      <c r="BS255" s="51"/>
      <c r="BT255" s="51"/>
      <c r="BU255" s="51"/>
      <c r="BV255" s="51"/>
      <c r="BW255" s="51"/>
    </row>
    <row r="256" spans="1:75" s="5" customFormat="1" ht="15.95" customHeight="1" x14ac:dyDescent="0.2">
      <c r="A256" s="61"/>
      <c r="B256" s="689"/>
      <c r="C256" s="689"/>
      <c r="D256" s="689"/>
      <c r="E256" s="689"/>
      <c r="F256" s="689"/>
      <c r="G256" s="46"/>
      <c r="H256" s="32"/>
      <c r="I256" s="46"/>
      <c r="J256" s="51"/>
      <c r="K256" s="130"/>
      <c r="L256" s="130"/>
      <c r="M256" s="51"/>
      <c r="N256" s="130"/>
      <c r="O256" s="130"/>
      <c r="P256" s="61"/>
      <c r="Q256" s="689"/>
      <c r="R256" s="689"/>
      <c r="S256" s="689"/>
      <c r="T256" s="689"/>
      <c r="U256" s="689"/>
      <c r="V256" s="46"/>
      <c r="W256" s="32"/>
      <c r="X256" s="46"/>
      <c r="Y256" s="51"/>
      <c r="Z256" s="130"/>
      <c r="AA256" s="130"/>
      <c r="AB256" s="51"/>
      <c r="AC256" s="130"/>
      <c r="AD256" s="130"/>
      <c r="AE256" s="61"/>
      <c r="AF256" s="689"/>
      <c r="AG256" s="689"/>
      <c r="AH256" s="689"/>
      <c r="AI256" s="689"/>
      <c r="AJ256" s="689"/>
      <c r="AK256" s="46"/>
      <c r="AL256" s="32"/>
      <c r="AM256" s="46"/>
      <c r="AN256" s="51"/>
      <c r="AO256" s="130"/>
      <c r="AP256" s="130"/>
      <c r="AQ256" s="51"/>
      <c r="AR256" s="130"/>
      <c r="AS256" s="130"/>
      <c r="AT256" s="61"/>
      <c r="AU256" s="689"/>
      <c r="AV256" s="689"/>
      <c r="AW256" s="689"/>
      <c r="AX256" s="689"/>
      <c r="AY256" s="689"/>
      <c r="AZ256" s="46"/>
      <c r="BA256" s="32"/>
      <c r="BB256" s="46"/>
      <c r="BC256" s="51"/>
      <c r="BD256" s="130"/>
      <c r="BE256" s="130"/>
      <c r="BF256" s="51"/>
      <c r="BG256" s="130"/>
      <c r="BH256" s="130"/>
      <c r="BI256" s="61"/>
      <c r="BJ256" s="689"/>
      <c r="BK256" s="689"/>
      <c r="BL256" s="689"/>
      <c r="BM256" s="689"/>
      <c r="BN256" s="689"/>
      <c r="BO256" s="46"/>
      <c r="BP256" s="32"/>
      <c r="BQ256" s="46"/>
      <c r="BR256" s="51"/>
      <c r="BS256" s="130"/>
      <c r="BT256" s="130"/>
      <c r="BU256" s="51"/>
      <c r="BV256" s="130"/>
      <c r="BW256" s="130"/>
    </row>
    <row r="257" spans="1:75" s="5" customFormat="1" ht="15.95" customHeight="1" x14ac:dyDescent="0.2">
      <c r="A257" s="83"/>
      <c r="B257" s="780"/>
      <c r="C257" s="780"/>
      <c r="D257" s="780"/>
      <c r="E257" s="780"/>
      <c r="F257" s="780"/>
      <c r="G257" s="780"/>
      <c r="H257" s="780"/>
      <c r="I257" s="780"/>
      <c r="J257" s="780"/>
      <c r="K257" s="780"/>
      <c r="L257" s="136"/>
      <c r="M257" s="136"/>
      <c r="N257" s="136"/>
      <c r="O257" s="136"/>
      <c r="P257" s="83"/>
      <c r="Q257" s="136"/>
      <c r="R257" s="136"/>
      <c r="S257" s="136"/>
      <c r="T257" s="136"/>
      <c r="U257" s="136"/>
      <c r="V257" s="136"/>
      <c r="W257" s="136"/>
      <c r="X257" s="136"/>
      <c r="Y257" s="136"/>
      <c r="Z257" s="136"/>
      <c r="AA257" s="136"/>
      <c r="AB257" s="136"/>
      <c r="AC257" s="136"/>
      <c r="AD257" s="136"/>
      <c r="AE257" s="83"/>
      <c r="AF257" s="136"/>
      <c r="AG257" s="136"/>
      <c r="AH257" s="136"/>
      <c r="AI257" s="136"/>
      <c r="AJ257" s="136"/>
      <c r="AK257" s="136"/>
      <c r="AL257" s="136"/>
      <c r="AM257" s="136"/>
      <c r="AN257" s="136"/>
      <c r="AO257" s="136"/>
      <c r="AP257" s="136"/>
      <c r="AQ257" s="136"/>
      <c r="AR257" s="136"/>
      <c r="AS257" s="136"/>
      <c r="AT257" s="83"/>
      <c r="AU257" s="136"/>
      <c r="AV257" s="136"/>
      <c r="AW257" s="136"/>
      <c r="AX257" s="136"/>
      <c r="AY257" s="136"/>
      <c r="AZ257" s="136"/>
      <c r="BA257" s="136"/>
      <c r="BB257" s="136"/>
      <c r="BC257" s="136"/>
      <c r="BD257" s="136"/>
      <c r="BE257" s="136"/>
      <c r="BF257" s="136"/>
      <c r="BG257" s="136"/>
      <c r="BH257" s="136"/>
      <c r="BI257" s="83"/>
      <c r="BJ257" s="136"/>
      <c r="BK257" s="136"/>
      <c r="BL257" s="136"/>
      <c r="BM257" s="136"/>
      <c r="BN257" s="136"/>
      <c r="BO257" s="136"/>
      <c r="BP257" s="136"/>
      <c r="BQ257" s="136"/>
      <c r="BR257" s="136"/>
      <c r="BS257" s="136"/>
      <c r="BT257" s="136"/>
      <c r="BU257" s="136"/>
      <c r="BV257" s="136"/>
      <c r="BW257" s="136"/>
    </row>
    <row r="258" spans="1:75" s="8" customFormat="1" ht="18" customHeight="1" x14ac:dyDescent="0.25">
      <c r="A258" s="781"/>
      <c r="B258" s="781"/>
      <c r="C258" s="781"/>
      <c r="D258" s="781"/>
      <c r="E258" s="781"/>
      <c r="F258" s="781"/>
      <c r="G258" s="781"/>
      <c r="H258" s="781"/>
      <c r="I258" s="56"/>
      <c r="J258" s="779"/>
      <c r="K258" s="779"/>
      <c r="L258" s="168"/>
      <c r="M258" s="168"/>
      <c r="N258" s="168"/>
      <c r="O258" s="168"/>
      <c r="P258" s="168"/>
      <c r="Q258" s="168"/>
      <c r="R258" s="168"/>
      <c r="S258" s="168"/>
      <c r="T258" s="168"/>
      <c r="U258" s="168"/>
      <c r="V258" s="168"/>
      <c r="W258" s="168"/>
      <c r="X258" s="56"/>
      <c r="Y258" s="779"/>
      <c r="Z258" s="779"/>
      <c r="AA258" s="168"/>
      <c r="AB258" s="168"/>
      <c r="AC258" s="168"/>
      <c r="AD258" s="168"/>
      <c r="AE258" s="168"/>
      <c r="AF258" s="168"/>
      <c r="AG258" s="168"/>
      <c r="AH258" s="168"/>
      <c r="AI258" s="168"/>
      <c r="AJ258" s="168"/>
      <c r="AK258" s="168"/>
      <c r="AL258" s="168"/>
      <c r="AM258" s="56"/>
      <c r="AN258" s="779"/>
      <c r="AO258" s="779"/>
      <c r="AP258" s="168"/>
      <c r="AQ258" s="168"/>
      <c r="AR258" s="168"/>
      <c r="AS258" s="168"/>
      <c r="AT258" s="168"/>
      <c r="AU258" s="168"/>
      <c r="AV258" s="168"/>
      <c r="AW258" s="168"/>
      <c r="AX258" s="168"/>
      <c r="AY258" s="168"/>
      <c r="AZ258" s="168"/>
      <c r="BA258" s="168"/>
      <c r="BB258" s="56"/>
      <c r="BC258" s="779"/>
      <c r="BD258" s="779"/>
      <c r="BE258" s="168"/>
      <c r="BF258" s="168"/>
      <c r="BG258" s="168"/>
      <c r="BH258" s="168"/>
      <c r="BI258" s="168"/>
      <c r="BJ258" s="168"/>
      <c r="BK258" s="168"/>
      <c r="BL258" s="168"/>
      <c r="BM258" s="168"/>
      <c r="BN258" s="168"/>
      <c r="BO258" s="168"/>
      <c r="BP258" s="168"/>
      <c r="BQ258" s="56"/>
      <c r="BR258" s="779"/>
      <c r="BS258" s="779"/>
      <c r="BT258" s="168"/>
      <c r="BU258" s="168"/>
      <c r="BV258" s="168"/>
      <c r="BW258" s="168"/>
    </row>
    <row r="259" spans="1:75" s="8" customFormat="1" ht="12.75" customHeight="1" x14ac:dyDescent="0.25">
      <c r="B259" s="81"/>
      <c r="C259" s="52"/>
      <c r="D259" s="52"/>
      <c r="E259" s="52"/>
      <c r="F259" s="52"/>
      <c r="G259" s="52"/>
      <c r="H259" s="74"/>
      <c r="J259" s="168"/>
      <c r="K259" s="169"/>
      <c r="L259" s="169"/>
      <c r="M259" s="168"/>
      <c r="N259" s="169"/>
      <c r="O259" s="169"/>
      <c r="Q259" s="81"/>
      <c r="R259" s="52"/>
      <c r="S259" s="52"/>
      <c r="T259" s="52"/>
      <c r="U259" s="52"/>
      <c r="V259" s="52"/>
      <c r="W259" s="74"/>
      <c r="Y259" s="168"/>
      <c r="Z259" s="169"/>
      <c r="AA259" s="169"/>
      <c r="AB259" s="168"/>
      <c r="AC259" s="169"/>
      <c r="AD259" s="169"/>
      <c r="AF259" s="81"/>
      <c r="AG259" s="52"/>
      <c r="AH259" s="52"/>
      <c r="AI259" s="52"/>
      <c r="AJ259" s="52"/>
      <c r="AK259" s="52"/>
      <c r="AL259" s="74"/>
      <c r="AN259" s="168"/>
      <c r="AO259" s="169"/>
      <c r="AP259" s="169"/>
      <c r="AQ259" s="168"/>
      <c r="AR259" s="169"/>
      <c r="AS259" s="169"/>
      <c r="AU259" s="81"/>
      <c r="AV259" s="52"/>
      <c r="AW259" s="52"/>
      <c r="AX259" s="52"/>
      <c r="AY259" s="52"/>
      <c r="AZ259" s="52"/>
      <c r="BA259" s="74"/>
      <c r="BC259" s="168"/>
      <c r="BD259" s="169"/>
      <c r="BE259" s="169"/>
      <c r="BF259" s="168"/>
      <c r="BG259" s="169"/>
      <c r="BH259" s="169"/>
      <c r="BJ259" s="81"/>
      <c r="BK259" s="52"/>
      <c r="BL259" s="52"/>
      <c r="BM259" s="52"/>
      <c r="BN259" s="52"/>
      <c r="BO259" s="52"/>
      <c r="BP259" s="74"/>
      <c r="BR259" s="168"/>
      <c r="BS259" s="169"/>
      <c r="BT259" s="169"/>
      <c r="BU259" s="168"/>
      <c r="BV259" s="169"/>
      <c r="BW259" s="169"/>
    </row>
    <row r="260" spans="1:75" s="8" customFormat="1" ht="21.75" customHeight="1" x14ac:dyDescent="0.25">
      <c r="A260" s="781"/>
      <c r="B260" s="781"/>
      <c r="C260" s="781"/>
      <c r="D260" s="781"/>
      <c r="E260" s="781"/>
      <c r="F260" s="781"/>
      <c r="G260" s="781"/>
      <c r="H260" s="781"/>
      <c r="I260" s="56"/>
      <c r="J260" s="779"/>
      <c r="K260" s="779"/>
      <c r="L260" s="168"/>
      <c r="M260" s="168"/>
      <c r="N260" s="168"/>
      <c r="O260" s="168"/>
      <c r="P260" s="168"/>
      <c r="Q260" s="168"/>
      <c r="R260" s="168"/>
      <c r="S260" s="168"/>
      <c r="T260" s="168"/>
      <c r="U260" s="168"/>
      <c r="V260" s="168"/>
      <c r="W260" s="168"/>
      <c r="X260" s="56"/>
      <c r="Y260" s="779"/>
      <c r="Z260" s="779"/>
      <c r="AA260" s="168"/>
      <c r="AB260" s="168"/>
      <c r="AC260" s="168"/>
      <c r="AD260" s="168"/>
      <c r="AE260" s="168"/>
      <c r="AF260" s="168"/>
      <c r="AG260" s="168"/>
      <c r="AH260" s="168"/>
      <c r="AI260" s="168"/>
      <c r="AJ260" s="168"/>
      <c r="AK260" s="168"/>
      <c r="AL260" s="168"/>
      <c r="AM260" s="56"/>
      <c r="AN260" s="779"/>
      <c r="AO260" s="779"/>
      <c r="AP260" s="168"/>
      <c r="AQ260" s="168"/>
      <c r="AR260" s="168"/>
      <c r="AS260" s="168"/>
      <c r="AT260" s="168"/>
      <c r="AU260" s="168"/>
      <c r="AV260" s="168"/>
      <c r="AW260" s="168"/>
      <c r="AX260" s="168"/>
      <c r="AY260" s="168"/>
      <c r="AZ260" s="168"/>
      <c r="BA260" s="168"/>
      <c r="BB260" s="56"/>
      <c r="BC260" s="779"/>
      <c r="BD260" s="779"/>
      <c r="BE260" s="168"/>
      <c r="BF260" s="168"/>
      <c r="BG260" s="168"/>
      <c r="BH260" s="168"/>
      <c r="BI260" s="168"/>
      <c r="BJ260" s="168"/>
      <c r="BK260" s="168"/>
      <c r="BL260" s="168"/>
      <c r="BM260" s="168"/>
      <c r="BN260" s="168"/>
      <c r="BO260" s="168"/>
      <c r="BP260" s="168"/>
      <c r="BQ260" s="56"/>
      <c r="BR260" s="779"/>
      <c r="BS260" s="779"/>
      <c r="BT260" s="168"/>
      <c r="BU260" s="168"/>
      <c r="BV260" s="168"/>
      <c r="BW260" s="168"/>
    </row>
    <row r="261" spans="1:75" s="5" customFormat="1" ht="13.5" customHeight="1" x14ac:dyDescent="0.2">
      <c r="A261" s="21"/>
      <c r="B261" s="73"/>
      <c r="H261" s="6"/>
      <c r="J261" s="51"/>
      <c r="K261" s="130"/>
      <c r="L261" s="130"/>
      <c r="M261" s="51"/>
      <c r="N261" s="130"/>
      <c r="O261" s="130"/>
      <c r="P261" s="21"/>
      <c r="Q261" s="73"/>
      <c r="W261" s="6"/>
      <c r="Y261" s="51"/>
      <c r="Z261" s="130"/>
      <c r="AA261" s="130"/>
      <c r="AB261" s="51"/>
      <c r="AC261" s="130"/>
      <c r="AD261" s="130"/>
      <c r="AE261" s="21"/>
      <c r="AF261" s="73"/>
      <c r="AL261" s="6"/>
      <c r="AN261" s="51"/>
      <c r="AO261" s="130"/>
      <c r="AP261" s="130"/>
      <c r="AQ261" s="51"/>
      <c r="AR261" s="130"/>
      <c r="AS261" s="130"/>
      <c r="AT261" s="21"/>
      <c r="AU261" s="73"/>
      <c r="BA261" s="6"/>
      <c r="BC261" s="51"/>
      <c r="BD261" s="130"/>
      <c r="BE261" s="130"/>
      <c r="BF261" s="51"/>
      <c r="BG261" s="130"/>
      <c r="BH261" s="130"/>
      <c r="BI261" s="21"/>
      <c r="BJ261" s="73"/>
      <c r="BP261" s="6"/>
      <c r="BR261" s="51"/>
      <c r="BS261" s="130"/>
      <c r="BT261" s="130"/>
      <c r="BU261" s="51"/>
      <c r="BV261" s="130"/>
      <c r="BW261" s="130"/>
    </row>
    <row r="262" spans="1:75" s="20" customFormat="1" ht="20.100000000000001" customHeight="1" x14ac:dyDescent="0.2">
      <c r="A262" s="784"/>
      <c r="B262" s="784"/>
      <c r="C262" s="784"/>
      <c r="D262" s="784"/>
      <c r="E262" s="784"/>
      <c r="F262" s="784"/>
      <c r="G262" s="784"/>
      <c r="H262" s="784"/>
      <c r="I262" s="784"/>
      <c r="J262" s="784"/>
      <c r="K262" s="784"/>
      <c r="L262" s="137"/>
      <c r="M262" s="137"/>
      <c r="N262" s="137"/>
      <c r="O262" s="137"/>
      <c r="P262" s="137"/>
      <c r="Q262" s="137"/>
      <c r="R262" s="137"/>
      <c r="S262" s="137"/>
      <c r="T262" s="137"/>
      <c r="U262" s="137"/>
      <c r="V262" s="137"/>
      <c r="W262" s="137"/>
      <c r="X262" s="137"/>
      <c r="Y262" s="137"/>
      <c r="Z262" s="137"/>
      <c r="AA262" s="137"/>
      <c r="AB262" s="137"/>
      <c r="AC262" s="137"/>
      <c r="AD262" s="137"/>
      <c r="AE262" s="137"/>
      <c r="AF262" s="137"/>
      <c r="AG262" s="137"/>
      <c r="AH262" s="137"/>
      <c r="AI262" s="137"/>
      <c r="AJ262" s="137"/>
      <c r="AK262" s="137"/>
      <c r="AL262" s="137"/>
      <c r="AM262" s="137"/>
      <c r="AN262" s="137"/>
      <c r="AO262" s="137"/>
      <c r="AP262" s="137"/>
      <c r="AQ262" s="137"/>
      <c r="AR262" s="137"/>
      <c r="AS262" s="137"/>
      <c r="AT262" s="137"/>
      <c r="AU262" s="137"/>
      <c r="AV262" s="137"/>
      <c r="AW262" s="137"/>
      <c r="AX262" s="137"/>
      <c r="AY262" s="137"/>
      <c r="AZ262" s="137"/>
      <c r="BA262" s="137"/>
      <c r="BB262" s="137"/>
      <c r="BC262" s="137"/>
      <c r="BD262" s="137"/>
      <c r="BE262" s="137"/>
      <c r="BF262" s="137"/>
      <c r="BG262" s="137"/>
      <c r="BH262" s="137"/>
      <c r="BI262" s="137"/>
      <c r="BJ262" s="137"/>
      <c r="BK262" s="137"/>
      <c r="BL262" s="137"/>
      <c r="BM262" s="137"/>
      <c r="BN262" s="137"/>
      <c r="BO262" s="137"/>
      <c r="BP262" s="137"/>
      <c r="BQ262" s="137"/>
      <c r="BR262" s="137"/>
      <c r="BS262" s="137"/>
      <c r="BT262" s="137"/>
      <c r="BU262" s="137"/>
      <c r="BV262" s="137"/>
      <c r="BW262" s="137"/>
    </row>
    <row r="263" spans="1:75" s="7" customFormat="1" ht="17.100000000000001" customHeight="1" x14ac:dyDescent="0.2">
      <c r="A263" s="721"/>
      <c r="B263" s="721"/>
      <c r="C263" s="721"/>
      <c r="D263" s="721"/>
      <c r="E263" s="721"/>
      <c r="F263" s="721"/>
      <c r="G263" s="721"/>
      <c r="H263" s="721"/>
      <c r="I263" s="721"/>
      <c r="J263" s="721"/>
      <c r="K263" s="721"/>
      <c r="L263" s="85"/>
      <c r="M263" s="85"/>
      <c r="N263" s="85"/>
      <c r="O263" s="85"/>
      <c r="P263" s="85"/>
      <c r="Q263" s="85"/>
      <c r="R263" s="85"/>
      <c r="S263" s="85"/>
      <c r="T263" s="85"/>
      <c r="U263" s="85"/>
      <c r="V263" s="85"/>
      <c r="W263" s="85"/>
      <c r="X263" s="85"/>
      <c r="Y263" s="85"/>
      <c r="Z263" s="85"/>
      <c r="AA263" s="85"/>
      <c r="AB263" s="85"/>
      <c r="AC263" s="85"/>
      <c r="AD263" s="85"/>
      <c r="AE263" s="85"/>
      <c r="AF263" s="85"/>
      <c r="AG263" s="85"/>
      <c r="AH263" s="85"/>
      <c r="AI263" s="85"/>
      <c r="AJ263" s="85"/>
      <c r="AK263" s="85"/>
      <c r="AL263" s="85"/>
      <c r="AM263" s="85"/>
      <c r="AN263" s="85"/>
      <c r="AO263" s="85"/>
      <c r="AP263" s="85"/>
      <c r="AQ263" s="85"/>
      <c r="AR263" s="85"/>
      <c r="AS263" s="85"/>
      <c r="AT263" s="85"/>
      <c r="AU263" s="85"/>
      <c r="AV263" s="85"/>
      <c r="AW263" s="85"/>
      <c r="AX263" s="85"/>
      <c r="AY263" s="85"/>
      <c r="AZ263" s="85"/>
      <c r="BA263" s="85"/>
      <c r="BB263" s="85"/>
      <c r="BC263" s="85"/>
      <c r="BD263" s="85"/>
      <c r="BE263" s="85"/>
      <c r="BF263" s="85"/>
      <c r="BG263" s="85"/>
      <c r="BH263" s="85"/>
      <c r="BI263" s="85"/>
      <c r="BJ263" s="85"/>
      <c r="BK263" s="85"/>
      <c r="BL263" s="85"/>
      <c r="BM263" s="85"/>
      <c r="BN263" s="85"/>
      <c r="BO263" s="85"/>
      <c r="BP263" s="85"/>
      <c r="BQ263" s="85"/>
      <c r="BR263" s="85"/>
      <c r="BS263" s="85"/>
      <c r="BT263" s="85"/>
      <c r="BU263" s="85"/>
      <c r="BV263" s="85"/>
      <c r="BW263" s="85"/>
    </row>
    <row r="264" spans="1:75" s="20" customFormat="1" x14ac:dyDescent="0.2">
      <c r="A264" s="62"/>
      <c r="B264" s="696"/>
      <c r="C264" s="696"/>
      <c r="D264" s="696"/>
      <c r="E264" s="696"/>
      <c r="F264" s="696"/>
      <c r="G264" s="696"/>
      <c r="H264" s="63"/>
      <c r="I264" s="64"/>
      <c r="J264" s="65"/>
      <c r="K264" s="63"/>
      <c r="L264" s="63"/>
      <c r="M264" s="65"/>
      <c r="N264" s="63"/>
      <c r="O264" s="63"/>
      <c r="P264" s="62"/>
      <c r="Q264" s="696"/>
      <c r="R264" s="696"/>
      <c r="S264" s="696"/>
      <c r="T264" s="696"/>
      <c r="U264" s="696"/>
      <c r="V264" s="696"/>
      <c r="W264" s="63"/>
      <c r="X264" s="64"/>
      <c r="Y264" s="65"/>
      <c r="Z264" s="63"/>
      <c r="AA264" s="63"/>
      <c r="AB264" s="65"/>
      <c r="AC264" s="63"/>
      <c r="AD264" s="63"/>
      <c r="AE264" s="62"/>
      <c r="AF264" s="696"/>
      <c r="AG264" s="696"/>
      <c r="AH264" s="696"/>
      <c r="AI264" s="696"/>
      <c r="AJ264" s="696"/>
      <c r="AK264" s="696"/>
      <c r="AL264" s="63"/>
      <c r="AM264" s="64"/>
      <c r="AN264" s="65"/>
      <c r="AO264" s="63"/>
      <c r="AP264" s="63"/>
      <c r="AQ264" s="65"/>
      <c r="AR264" s="63"/>
      <c r="AS264" s="63"/>
      <c r="AT264" s="62"/>
      <c r="AU264" s="696"/>
      <c r="AV264" s="696"/>
      <c r="AW264" s="696"/>
      <c r="AX264" s="696"/>
      <c r="AY264" s="696"/>
      <c r="AZ264" s="696"/>
      <c r="BA264" s="63"/>
      <c r="BB264" s="64"/>
      <c r="BC264" s="65"/>
      <c r="BD264" s="63"/>
      <c r="BE264" s="63"/>
      <c r="BF264" s="65"/>
      <c r="BG264" s="63"/>
      <c r="BH264" s="63"/>
      <c r="BI264" s="62"/>
      <c r="BJ264" s="696"/>
      <c r="BK264" s="696"/>
      <c r="BL264" s="696"/>
      <c r="BM264" s="696"/>
      <c r="BN264" s="696"/>
      <c r="BO264" s="696"/>
      <c r="BP264" s="63"/>
      <c r="BQ264" s="64"/>
      <c r="BR264" s="65"/>
      <c r="BS264" s="63"/>
      <c r="BT264" s="63"/>
      <c r="BU264" s="65"/>
      <c r="BV264" s="63"/>
      <c r="BW264" s="63"/>
    </row>
    <row r="265" spans="1:75" s="5" customFormat="1" ht="15.95" customHeight="1" x14ac:dyDescent="0.2">
      <c r="A265" s="86"/>
      <c r="B265" s="51"/>
      <c r="C265" s="700"/>
      <c r="D265" s="701"/>
      <c r="E265" s="701"/>
      <c r="F265" s="701"/>
      <c r="G265" s="701"/>
      <c r="H265" s="701"/>
      <c r="I265" s="20"/>
      <c r="J265" s="51"/>
      <c r="K265" s="59"/>
      <c r="L265" s="59"/>
      <c r="M265" s="51"/>
      <c r="N265" s="59"/>
      <c r="O265" s="59"/>
      <c r="P265" s="86"/>
      <c r="Q265" s="51"/>
      <c r="R265" s="59"/>
      <c r="S265" s="59"/>
      <c r="T265" s="59"/>
      <c r="U265" s="59"/>
      <c r="V265" s="59"/>
      <c r="W265" s="59"/>
      <c r="X265" s="20"/>
      <c r="Y265" s="51"/>
      <c r="Z265" s="59"/>
      <c r="AA265" s="59"/>
      <c r="AB265" s="51"/>
      <c r="AC265" s="59"/>
      <c r="AD265" s="59"/>
      <c r="AE265" s="86"/>
      <c r="AF265" s="51"/>
      <c r="AG265" s="59"/>
      <c r="AH265" s="59"/>
      <c r="AI265" s="59"/>
      <c r="AJ265" s="59"/>
      <c r="AK265" s="59"/>
      <c r="AL265" s="59"/>
      <c r="AM265" s="20"/>
      <c r="AN265" s="51"/>
      <c r="AO265" s="59"/>
      <c r="AP265" s="59"/>
      <c r="AQ265" s="51"/>
      <c r="AR265" s="59"/>
      <c r="AS265" s="59"/>
      <c r="AT265" s="86"/>
      <c r="AU265" s="51"/>
      <c r="AV265" s="59"/>
      <c r="AW265" s="59"/>
      <c r="AX265" s="59"/>
      <c r="AY265" s="59"/>
      <c r="AZ265" s="59"/>
      <c r="BA265" s="59"/>
      <c r="BB265" s="20"/>
      <c r="BC265" s="51"/>
      <c r="BD265" s="59"/>
      <c r="BE265" s="59"/>
      <c r="BF265" s="51"/>
      <c r="BG265" s="59"/>
      <c r="BH265" s="59"/>
      <c r="BI265" s="86"/>
      <c r="BJ265" s="51"/>
      <c r="BK265" s="59"/>
      <c r="BL265" s="59"/>
      <c r="BM265" s="59"/>
      <c r="BN265" s="59"/>
      <c r="BO265" s="59"/>
      <c r="BP265" s="59"/>
      <c r="BQ265" s="20"/>
      <c r="BR265" s="51"/>
      <c r="BS265" s="59"/>
      <c r="BT265" s="59"/>
      <c r="BU265" s="51"/>
      <c r="BV265" s="59"/>
      <c r="BW265" s="59"/>
    </row>
    <row r="266" spans="1:75" s="5" customFormat="1" ht="15.95" customHeight="1" x14ac:dyDescent="0.2">
      <c r="A266" s="20"/>
      <c r="B266" s="51"/>
      <c r="C266" s="700"/>
      <c r="D266" s="700"/>
      <c r="E266" s="700"/>
      <c r="F266" s="700"/>
      <c r="G266" s="700"/>
      <c r="H266" s="700"/>
      <c r="I266" s="20"/>
      <c r="J266" s="51"/>
      <c r="K266" s="59"/>
      <c r="L266" s="59"/>
      <c r="M266" s="51"/>
      <c r="N266" s="59"/>
      <c r="O266" s="59"/>
      <c r="P266" s="20"/>
      <c r="Q266" s="51"/>
      <c r="R266" s="59"/>
      <c r="S266" s="59"/>
      <c r="T266" s="59"/>
      <c r="U266" s="59"/>
      <c r="V266" s="59"/>
      <c r="W266" s="59"/>
      <c r="X266" s="20"/>
      <c r="Y266" s="51"/>
      <c r="Z266" s="59"/>
      <c r="AA266" s="59"/>
      <c r="AB266" s="51"/>
      <c r="AC266" s="59"/>
      <c r="AD266" s="59"/>
      <c r="AE266" s="20"/>
      <c r="AF266" s="51"/>
      <c r="AG266" s="59"/>
      <c r="AH266" s="59"/>
      <c r="AI266" s="59"/>
      <c r="AJ266" s="59"/>
      <c r="AK266" s="59"/>
      <c r="AL266" s="59"/>
      <c r="AM266" s="20"/>
      <c r="AN266" s="51"/>
      <c r="AO266" s="59"/>
      <c r="AP266" s="59"/>
      <c r="AQ266" s="51"/>
      <c r="AR266" s="59"/>
      <c r="AS266" s="59"/>
      <c r="AT266" s="20"/>
      <c r="AU266" s="51"/>
      <c r="AV266" s="59"/>
      <c r="AW266" s="59"/>
      <c r="AX266" s="59"/>
      <c r="AY266" s="59"/>
      <c r="AZ266" s="59"/>
      <c r="BA266" s="59"/>
      <c r="BB266" s="20"/>
      <c r="BC266" s="51"/>
      <c r="BD266" s="59"/>
      <c r="BE266" s="59"/>
      <c r="BF266" s="51"/>
      <c r="BG266" s="59"/>
      <c r="BH266" s="59"/>
      <c r="BI266" s="20"/>
      <c r="BJ266" s="51"/>
      <c r="BK266" s="59"/>
      <c r="BL266" s="59"/>
      <c r="BM266" s="59"/>
      <c r="BN266" s="59"/>
      <c r="BO266" s="59"/>
      <c r="BP266" s="59"/>
      <c r="BQ266" s="20"/>
      <c r="BR266" s="51"/>
      <c r="BS266" s="59"/>
      <c r="BT266" s="59"/>
      <c r="BU266" s="51"/>
      <c r="BV266" s="59"/>
      <c r="BW266" s="59"/>
    </row>
    <row r="267" spans="1:75" s="5" customFormat="1" ht="15.95" customHeight="1" x14ac:dyDescent="0.2">
      <c r="A267" s="87"/>
      <c r="B267" s="51"/>
      <c r="C267" s="20"/>
      <c r="D267" s="20"/>
      <c r="E267" s="20"/>
      <c r="F267" s="20"/>
      <c r="G267" s="20"/>
      <c r="H267" s="59"/>
      <c r="I267" s="20"/>
      <c r="J267" s="51"/>
      <c r="K267" s="130"/>
      <c r="L267" s="130"/>
      <c r="M267" s="51"/>
      <c r="N267" s="130"/>
      <c r="O267" s="130"/>
      <c r="P267" s="87"/>
      <c r="Q267" s="51"/>
      <c r="R267" s="20"/>
      <c r="S267" s="20"/>
      <c r="T267" s="20"/>
      <c r="U267" s="20"/>
      <c r="V267" s="20"/>
      <c r="W267" s="59"/>
      <c r="X267" s="20"/>
      <c r="Y267" s="51"/>
      <c r="Z267" s="130"/>
      <c r="AA267" s="130"/>
      <c r="AB267" s="51"/>
      <c r="AC267" s="130"/>
      <c r="AD267" s="130"/>
      <c r="AE267" s="87"/>
      <c r="AF267" s="51"/>
      <c r="AG267" s="20"/>
      <c r="AH267" s="20"/>
      <c r="AI267" s="20"/>
      <c r="AJ267" s="20"/>
      <c r="AK267" s="20"/>
      <c r="AL267" s="59"/>
      <c r="AM267" s="20"/>
      <c r="AN267" s="51"/>
      <c r="AO267" s="130"/>
      <c r="AP267" s="130"/>
      <c r="AQ267" s="51"/>
      <c r="AR267" s="130"/>
      <c r="AS267" s="130"/>
      <c r="AT267" s="87"/>
      <c r="AU267" s="51"/>
      <c r="AV267" s="20"/>
      <c r="AW267" s="20"/>
      <c r="AX267" s="20"/>
      <c r="AY267" s="20"/>
      <c r="AZ267" s="20"/>
      <c r="BA267" s="59"/>
      <c r="BB267" s="20"/>
      <c r="BC267" s="51"/>
      <c r="BD267" s="130"/>
      <c r="BE267" s="130"/>
      <c r="BF267" s="51"/>
      <c r="BG267" s="130"/>
      <c r="BH267" s="130"/>
      <c r="BI267" s="87"/>
      <c r="BJ267" s="51"/>
      <c r="BK267" s="20"/>
      <c r="BL267" s="20"/>
      <c r="BM267" s="20"/>
      <c r="BN267" s="20"/>
      <c r="BO267" s="20"/>
      <c r="BP267" s="59"/>
      <c r="BQ267" s="20"/>
      <c r="BR267" s="51"/>
      <c r="BS267" s="130"/>
      <c r="BT267" s="130"/>
      <c r="BU267" s="51"/>
      <c r="BV267" s="130"/>
      <c r="BW267" s="130"/>
    </row>
    <row r="268" spans="1:75" s="5" customFormat="1" ht="15.95" customHeight="1" x14ac:dyDescent="0.2">
      <c r="A268" s="87"/>
      <c r="B268" s="51"/>
      <c r="C268" s="20"/>
      <c r="D268" s="20"/>
      <c r="E268" s="20"/>
      <c r="F268" s="20"/>
      <c r="G268" s="20"/>
      <c r="H268" s="59"/>
      <c r="I268" s="20"/>
      <c r="J268" s="51"/>
      <c r="K268" s="130"/>
      <c r="L268" s="130"/>
      <c r="M268" s="51"/>
      <c r="N268" s="130"/>
      <c r="O268" s="130"/>
      <c r="P268" s="87"/>
      <c r="Q268" s="51"/>
      <c r="R268" s="20"/>
      <c r="S268" s="20"/>
      <c r="T268" s="20"/>
      <c r="U268" s="20"/>
      <c r="V268" s="20"/>
      <c r="W268" s="59"/>
      <c r="X268" s="20"/>
      <c r="Y268" s="51"/>
      <c r="Z268" s="130"/>
      <c r="AA268" s="130"/>
      <c r="AB268" s="51"/>
      <c r="AC268" s="130"/>
      <c r="AD268" s="130"/>
      <c r="AE268" s="87"/>
      <c r="AF268" s="51"/>
      <c r="AG268" s="20"/>
      <c r="AH268" s="20"/>
      <c r="AI268" s="20"/>
      <c r="AJ268" s="20"/>
      <c r="AK268" s="20"/>
      <c r="AL268" s="59"/>
      <c r="AM268" s="20"/>
      <c r="AN268" s="51"/>
      <c r="AO268" s="130"/>
      <c r="AP268" s="130"/>
      <c r="AQ268" s="51"/>
      <c r="AR268" s="130"/>
      <c r="AS268" s="130"/>
      <c r="AT268" s="87"/>
      <c r="AU268" s="51"/>
      <c r="AV268" s="20"/>
      <c r="AW268" s="20"/>
      <c r="AX268" s="20"/>
      <c r="AY268" s="20"/>
      <c r="AZ268" s="20"/>
      <c r="BA268" s="59"/>
      <c r="BB268" s="20"/>
      <c r="BC268" s="51"/>
      <c r="BD268" s="130"/>
      <c r="BE268" s="130"/>
      <c r="BF268" s="51"/>
      <c r="BG268" s="130"/>
      <c r="BH268" s="130"/>
      <c r="BI268" s="87"/>
      <c r="BJ268" s="51"/>
      <c r="BK268" s="20"/>
      <c r="BL268" s="20"/>
      <c r="BM268" s="20"/>
      <c r="BN268" s="20"/>
      <c r="BO268" s="20"/>
      <c r="BP268" s="59"/>
      <c r="BQ268" s="20"/>
      <c r="BR268" s="51"/>
      <c r="BS268" s="130"/>
      <c r="BT268" s="130"/>
      <c r="BU268" s="51"/>
      <c r="BV268" s="130"/>
      <c r="BW268" s="130"/>
    </row>
    <row r="269" spans="1:75" s="5" customFormat="1" ht="15.95" customHeight="1" x14ac:dyDescent="0.2">
      <c r="A269" s="86"/>
      <c r="B269" s="51"/>
      <c r="C269" s="700"/>
      <c r="D269" s="701"/>
      <c r="E269" s="701"/>
      <c r="F269" s="701"/>
      <c r="G269" s="701"/>
      <c r="H269" s="701"/>
      <c r="I269" s="20"/>
      <c r="J269" s="59"/>
      <c r="K269" s="59"/>
      <c r="L269" s="59"/>
      <c r="M269" s="59"/>
      <c r="N269" s="59"/>
      <c r="O269" s="59"/>
      <c r="P269" s="86"/>
      <c r="Q269" s="51"/>
      <c r="R269" s="59"/>
      <c r="S269" s="59"/>
      <c r="T269" s="59"/>
      <c r="U269" s="59"/>
      <c r="V269" s="59"/>
      <c r="W269" s="59"/>
      <c r="X269" s="20"/>
      <c r="Y269" s="59"/>
      <c r="Z269" s="59"/>
      <c r="AA269" s="59"/>
      <c r="AB269" s="59"/>
      <c r="AC269" s="59"/>
      <c r="AD269" s="59"/>
      <c r="AE269" s="86"/>
      <c r="AF269" s="51"/>
      <c r="AG269" s="59"/>
      <c r="AH269" s="59"/>
      <c r="AI269" s="59"/>
      <c r="AJ269" s="59"/>
      <c r="AK269" s="59"/>
      <c r="AL269" s="59"/>
      <c r="AM269" s="20"/>
      <c r="AN269" s="59"/>
      <c r="AO269" s="59"/>
      <c r="AP269" s="59"/>
      <c r="AQ269" s="59"/>
      <c r="AR269" s="59"/>
      <c r="AS269" s="59"/>
      <c r="AT269" s="86"/>
      <c r="AU269" s="51"/>
      <c r="AV269" s="59"/>
      <c r="AW269" s="59"/>
      <c r="AX269" s="59"/>
      <c r="AY269" s="59"/>
      <c r="AZ269" s="59"/>
      <c r="BA269" s="59"/>
      <c r="BB269" s="20"/>
      <c r="BC269" s="59"/>
      <c r="BD269" s="59"/>
      <c r="BE269" s="59"/>
      <c r="BF269" s="59"/>
      <c r="BG269" s="59"/>
      <c r="BH269" s="59"/>
      <c r="BI269" s="86"/>
      <c r="BJ269" s="51"/>
      <c r="BK269" s="59"/>
      <c r="BL269" s="59"/>
      <c r="BM269" s="59"/>
      <c r="BN269" s="59"/>
      <c r="BO269" s="59"/>
      <c r="BP269" s="59"/>
      <c r="BQ269" s="20"/>
      <c r="BR269" s="59"/>
      <c r="BS269" s="59"/>
      <c r="BT269" s="59"/>
      <c r="BU269" s="59"/>
      <c r="BV269" s="59"/>
      <c r="BW269" s="59"/>
    </row>
    <row r="270" spans="1:75" s="5" customFormat="1" ht="15.95" customHeight="1" x14ac:dyDescent="0.2">
      <c r="A270" s="20"/>
      <c r="B270" s="51"/>
      <c r="C270" s="700"/>
      <c r="D270" s="701"/>
      <c r="E270" s="701"/>
      <c r="F270" s="701"/>
      <c r="G270" s="701"/>
      <c r="H270" s="701"/>
      <c r="I270" s="20"/>
      <c r="J270" s="59"/>
      <c r="K270" s="59"/>
      <c r="L270" s="59"/>
      <c r="M270" s="59"/>
      <c r="N270" s="59"/>
      <c r="O270" s="59"/>
      <c r="P270" s="20"/>
      <c r="Q270" s="51"/>
      <c r="R270" s="59"/>
      <c r="S270" s="59"/>
      <c r="T270" s="59"/>
      <c r="U270" s="59"/>
      <c r="V270" s="59"/>
      <c r="W270" s="59"/>
      <c r="X270" s="20"/>
      <c r="Y270" s="59"/>
      <c r="Z270" s="59"/>
      <c r="AA270" s="59"/>
      <c r="AB270" s="59"/>
      <c r="AC270" s="59"/>
      <c r="AD270" s="59"/>
      <c r="AE270" s="20"/>
      <c r="AF270" s="51"/>
      <c r="AG270" s="59"/>
      <c r="AH270" s="59"/>
      <c r="AI270" s="59"/>
      <c r="AJ270" s="59"/>
      <c r="AK270" s="59"/>
      <c r="AL270" s="59"/>
      <c r="AM270" s="20"/>
      <c r="AN270" s="59"/>
      <c r="AO270" s="59"/>
      <c r="AP270" s="59"/>
      <c r="AQ270" s="59"/>
      <c r="AR270" s="59"/>
      <c r="AS270" s="59"/>
      <c r="AT270" s="20"/>
      <c r="AU270" s="51"/>
      <c r="AV270" s="59"/>
      <c r="AW270" s="59"/>
      <c r="AX270" s="59"/>
      <c r="AY270" s="59"/>
      <c r="AZ270" s="59"/>
      <c r="BA270" s="59"/>
      <c r="BB270" s="20"/>
      <c r="BC270" s="59"/>
      <c r="BD270" s="59"/>
      <c r="BE270" s="59"/>
      <c r="BF270" s="59"/>
      <c r="BG270" s="59"/>
      <c r="BH270" s="59"/>
      <c r="BI270" s="20"/>
      <c r="BJ270" s="51"/>
      <c r="BK270" s="59"/>
      <c r="BL270" s="59"/>
      <c r="BM270" s="59"/>
      <c r="BN270" s="59"/>
      <c r="BO270" s="59"/>
      <c r="BP270" s="59"/>
      <c r="BQ270" s="20"/>
      <c r="BR270" s="59"/>
      <c r="BS270" s="59"/>
      <c r="BT270" s="59"/>
      <c r="BU270" s="59"/>
      <c r="BV270" s="59"/>
      <c r="BW270" s="59"/>
    </row>
    <row r="271" spans="1:75" s="5" customFormat="1" ht="15.95" customHeight="1" x14ac:dyDescent="0.2">
      <c r="A271" s="87"/>
      <c r="B271" s="51"/>
      <c r="C271" s="20"/>
      <c r="D271" s="20"/>
      <c r="E271" s="20"/>
      <c r="F271" s="20"/>
      <c r="G271" s="20"/>
      <c r="H271" s="59"/>
      <c r="I271" s="20"/>
      <c r="J271" s="51"/>
      <c r="K271" s="130"/>
      <c r="L271" s="130"/>
      <c r="M271" s="51"/>
      <c r="N271" s="130"/>
      <c r="O271" s="130"/>
      <c r="P271" s="87"/>
      <c r="Q271" s="51"/>
      <c r="R271" s="20"/>
      <c r="S271" s="20"/>
      <c r="T271" s="20"/>
      <c r="U271" s="20"/>
      <c r="V271" s="20"/>
      <c r="W271" s="59"/>
      <c r="X271" s="20"/>
      <c r="Y271" s="51"/>
      <c r="Z271" s="130"/>
      <c r="AA271" s="130"/>
      <c r="AB271" s="51"/>
      <c r="AC271" s="130"/>
      <c r="AD271" s="130"/>
      <c r="AE271" s="87"/>
      <c r="AF271" s="51"/>
      <c r="AG271" s="20"/>
      <c r="AH271" s="20"/>
      <c r="AI271" s="20"/>
      <c r="AJ271" s="20"/>
      <c r="AK271" s="20"/>
      <c r="AL271" s="59"/>
      <c r="AM271" s="20"/>
      <c r="AN271" s="51"/>
      <c r="AO271" s="130"/>
      <c r="AP271" s="130"/>
      <c r="AQ271" s="51"/>
      <c r="AR271" s="130"/>
      <c r="AS271" s="130"/>
      <c r="AT271" s="87"/>
      <c r="AU271" s="51"/>
      <c r="AV271" s="20"/>
      <c r="AW271" s="20"/>
      <c r="AX271" s="20"/>
      <c r="AY271" s="20"/>
      <c r="AZ271" s="20"/>
      <c r="BA271" s="59"/>
      <c r="BB271" s="20"/>
      <c r="BC271" s="51"/>
      <c r="BD271" s="130"/>
      <c r="BE271" s="130"/>
      <c r="BF271" s="51"/>
      <c r="BG271" s="130"/>
      <c r="BH271" s="130"/>
      <c r="BI271" s="87"/>
      <c r="BJ271" s="51"/>
      <c r="BK271" s="20"/>
      <c r="BL271" s="20"/>
      <c r="BM271" s="20"/>
      <c r="BN271" s="20"/>
      <c r="BO271" s="20"/>
      <c r="BP271" s="59"/>
      <c r="BQ271" s="20"/>
      <c r="BR271" s="51"/>
      <c r="BS271" s="130"/>
      <c r="BT271" s="130"/>
      <c r="BU271" s="51"/>
      <c r="BV271" s="130"/>
      <c r="BW271" s="130"/>
    </row>
    <row r="272" spans="1:75" s="5" customFormat="1" ht="15.95" customHeight="1" x14ac:dyDescent="0.2">
      <c r="A272" s="87"/>
      <c r="B272" s="51"/>
      <c r="C272" s="20"/>
      <c r="D272" s="20"/>
      <c r="E272" s="20"/>
      <c r="F272" s="20"/>
      <c r="G272" s="20"/>
      <c r="H272" s="59"/>
      <c r="I272" s="20"/>
      <c r="J272" s="51"/>
      <c r="K272" s="130"/>
      <c r="L272" s="130"/>
      <c r="M272" s="51"/>
      <c r="N272" s="130"/>
      <c r="O272" s="130"/>
      <c r="P272" s="87"/>
      <c r="Q272" s="51"/>
      <c r="R272" s="20"/>
      <c r="S272" s="20"/>
      <c r="T272" s="20"/>
      <c r="U272" s="20"/>
      <c r="V272" s="20"/>
      <c r="W272" s="59"/>
      <c r="X272" s="20"/>
      <c r="Y272" s="51"/>
      <c r="Z272" s="130"/>
      <c r="AA272" s="130"/>
      <c r="AB272" s="51"/>
      <c r="AC272" s="130"/>
      <c r="AD272" s="130"/>
      <c r="AE272" s="87"/>
      <c r="AF272" s="51"/>
      <c r="AG272" s="20"/>
      <c r="AH272" s="20"/>
      <c r="AI272" s="20"/>
      <c r="AJ272" s="20"/>
      <c r="AK272" s="20"/>
      <c r="AL272" s="59"/>
      <c r="AM272" s="20"/>
      <c r="AN272" s="51"/>
      <c r="AO272" s="130"/>
      <c r="AP272" s="130"/>
      <c r="AQ272" s="51"/>
      <c r="AR272" s="130"/>
      <c r="AS272" s="130"/>
      <c r="AT272" s="87"/>
      <c r="AU272" s="51"/>
      <c r="AV272" s="20"/>
      <c r="AW272" s="20"/>
      <c r="AX272" s="20"/>
      <c r="AY272" s="20"/>
      <c r="AZ272" s="20"/>
      <c r="BA272" s="59"/>
      <c r="BB272" s="20"/>
      <c r="BC272" s="51"/>
      <c r="BD272" s="130"/>
      <c r="BE272" s="130"/>
      <c r="BF272" s="51"/>
      <c r="BG272" s="130"/>
      <c r="BH272" s="130"/>
      <c r="BI272" s="87"/>
      <c r="BJ272" s="51"/>
      <c r="BK272" s="20"/>
      <c r="BL272" s="20"/>
      <c r="BM272" s="20"/>
      <c r="BN272" s="20"/>
      <c r="BO272" s="20"/>
      <c r="BP272" s="59"/>
      <c r="BQ272" s="20"/>
      <c r="BR272" s="51"/>
      <c r="BS272" s="130"/>
      <c r="BT272" s="130"/>
      <c r="BU272" s="51"/>
      <c r="BV272" s="130"/>
      <c r="BW272" s="130"/>
    </row>
    <row r="273" spans="1:75" s="5" customFormat="1" ht="15.95" customHeight="1" x14ac:dyDescent="0.2">
      <c r="A273" s="86"/>
      <c r="B273" s="51"/>
      <c r="C273" s="700"/>
      <c r="D273" s="701"/>
      <c r="E273" s="701"/>
      <c r="F273" s="701"/>
      <c r="G273" s="701"/>
      <c r="H273" s="51"/>
      <c r="I273" s="20"/>
      <c r="J273" s="59"/>
      <c r="K273" s="59"/>
      <c r="L273" s="59"/>
      <c r="M273" s="59"/>
      <c r="N273" s="59"/>
      <c r="O273" s="59"/>
      <c r="P273" s="86"/>
      <c r="Q273" s="51"/>
      <c r="R273" s="700"/>
      <c r="S273" s="701"/>
      <c r="T273" s="701"/>
      <c r="U273" s="701"/>
      <c r="V273" s="701"/>
      <c r="W273" s="51"/>
      <c r="X273" s="20"/>
      <c r="Y273" s="59"/>
      <c r="Z273" s="59"/>
      <c r="AA273" s="59"/>
      <c r="AB273" s="59"/>
      <c r="AC273" s="59"/>
      <c r="AD273" s="59"/>
      <c r="AE273" s="86"/>
      <c r="AF273" s="51"/>
      <c r="AG273" s="700"/>
      <c r="AH273" s="701"/>
      <c r="AI273" s="701"/>
      <c r="AJ273" s="701"/>
      <c r="AK273" s="701"/>
      <c r="AL273" s="51"/>
      <c r="AM273" s="20"/>
      <c r="AN273" s="59"/>
      <c r="AO273" s="59"/>
      <c r="AP273" s="59"/>
      <c r="AQ273" s="59"/>
      <c r="AR273" s="59"/>
      <c r="AS273" s="59"/>
      <c r="AT273" s="86"/>
      <c r="AU273" s="51"/>
      <c r="AV273" s="700"/>
      <c r="AW273" s="701"/>
      <c r="AX273" s="701"/>
      <c r="AY273" s="701"/>
      <c r="AZ273" s="701"/>
      <c r="BA273" s="51"/>
      <c r="BB273" s="20"/>
      <c r="BC273" s="59"/>
      <c r="BD273" s="59"/>
      <c r="BE273" s="59"/>
      <c r="BF273" s="59"/>
      <c r="BG273" s="59"/>
      <c r="BH273" s="59"/>
      <c r="BI273" s="86"/>
      <c r="BJ273" s="51"/>
      <c r="BK273" s="700"/>
      <c r="BL273" s="701"/>
      <c r="BM273" s="701"/>
      <c r="BN273" s="701"/>
      <c r="BO273" s="701"/>
      <c r="BP273" s="51"/>
      <c r="BQ273" s="20"/>
      <c r="BR273" s="59"/>
      <c r="BS273" s="59"/>
      <c r="BT273" s="59"/>
      <c r="BU273" s="59"/>
      <c r="BV273" s="59"/>
      <c r="BW273" s="59"/>
    </row>
    <row r="274" spans="1:75" s="5" customFormat="1" ht="15.95" customHeight="1" x14ac:dyDescent="0.2">
      <c r="A274" s="20"/>
      <c r="B274" s="51"/>
      <c r="C274" s="700"/>
      <c r="D274" s="700"/>
      <c r="E274" s="700"/>
      <c r="F274" s="700"/>
      <c r="G274" s="700"/>
      <c r="H274" s="700"/>
      <c r="I274" s="20"/>
      <c r="J274" s="59"/>
      <c r="K274" s="59"/>
      <c r="L274" s="59"/>
      <c r="M274" s="59"/>
      <c r="N274" s="59"/>
      <c r="O274" s="59"/>
      <c r="P274" s="20"/>
      <c r="Q274" s="51"/>
      <c r="R274" s="59"/>
      <c r="S274" s="59"/>
      <c r="T274" s="59"/>
      <c r="U274" s="59"/>
      <c r="V274" s="59"/>
      <c r="W274" s="59"/>
      <c r="X274" s="20"/>
      <c r="Y274" s="59"/>
      <c r="Z274" s="59"/>
      <c r="AA274" s="59"/>
      <c r="AB274" s="59"/>
      <c r="AC274" s="59"/>
      <c r="AD274" s="59"/>
      <c r="AE274" s="20"/>
      <c r="AF274" s="51"/>
      <c r="AG274" s="59"/>
      <c r="AH274" s="59"/>
      <c r="AI274" s="59"/>
      <c r="AJ274" s="59"/>
      <c r="AK274" s="59"/>
      <c r="AL274" s="59"/>
      <c r="AM274" s="20"/>
      <c r="AN274" s="59"/>
      <c r="AO274" s="59"/>
      <c r="AP274" s="59"/>
      <c r="AQ274" s="59"/>
      <c r="AR274" s="59"/>
      <c r="AS274" s="59"/>
      <c r="AT274" s="20"/>
      <c r="AU274" s="51"/>
      <c r="AV274" s="59"/>
      <c r="AW274" s="59"/>
      <c r="AX274" s="59"/>
      <c r="AY274" s="59"/>
      <c r="AZ274" s="59"/>
      <c r="BA274" s="59"/>
      <c r="BB274" s="20"/>
      <c r="BC274" s="59"/>
      <c r="BD274" s="59"/>
      <c r="BE274" s="59"/>
      <c r="BF274" s="59"/>
      <c r="BG274" s="59"/>
      <c r="BH274" s="59"/>
      <c r="BI274" s="20"/>
      <c r="BJ274" s="51"/>
      <c r="BK274" s="59"/>
      <c r="BL274" s="59"/>
      <c r="BM274" s="59"/>
      <c r="BN274" s="59"/>
      <c r="BO274" s="59"/>
      <c r="BP274" s="59"/>
      <c r="BQ274" s="20"/>
      <c r="BR274" s="59"/>
      <c r="BS274" s="59"/>
      <c r="BT274" s="59"/>
      <c r="BU274" s="59"/>
      <c r="BV274" s="59"/>
      <c r="BW274" s="59"/>
    </row>
    <row r="275" spans="1:75" s="5" customFormat="1" ht="15.95" customHeight="1" x14ac:dyDescent="0.2">
      <c r="A275" s="87"/>
      <c r="B275" s="51"/>
      <c r="C275" s="20"/>
      <c r="D275" s="20"/>
      <c r="E275" s="20"/>
      <c r="F275" s="20"/>
      <c r="G275" s="20"/>
      <c r="H275" s="59"/>
      <c r="I275" s="20"/>
      <c r="J275" s="51"/>
      <c r="K275" s="130"/>
      <c r="L275" s="130"/>
      <c r="M275" s="51"/>
      <c r="N275" s="130"/>
      <c r="O275" s="130"/>
      <c r="P275" s="87"/>
      <c r="Q275" s="51"/>
      <c r="R275" s="20"/>
      <c r="S275" s="20"/>
      <c r="T275" s="20"/>
      <c r="U275" s="20"/>
      <c r="V275" s="20"/>
      <c r="W275" s="59"/>
      <c r="X275" s="20"/>
      <c r="Y275" s="51"/>
      <c r="Z275" s="130"/>
      <c r="AA275" s="130"/>
      <c r="AB275" s="51"/>
      <c r="AC275" s="130"/>
      <c r="AD275" s="130"/>
      <c r="AE275" s="87"/>
      <c r="AF275" s="51"/>
      <c r="AG275" s="20"/>
      <c r="AH275" s="20"/>
      <c r="AI275" s="20"/>
      <c r="AJ275" s="20"/>
      <c r="AK275" s="20"/>
      <c r="AL275" s="59"/>
      <c r="AM275" s="20"/>
      <c r="AN275" s="51"/>
      <c r="AO275" s="130"/>
      <c r="AP275" s="130"/>
      <c r="AQ275" s="51"/>
      <c r="AR275" s="130"/>
      <c r="AS275" s="130"/>
      <c r="AT275" s="87"/>
      <c r="AU275" s="51"/>
      <c r="AV275" s="20"/>
      <c r="AW275" s="20"/>
      <c r="AX275" s="20"/>
      <c r="AY275" s="20"/>
      <c r="AZ275" s="20"/>
      <c r="BA275" s="59"/>
      <c r="BB275" s="20"/>
      <c r="BC275" s="51"/>
      <c r="BD275" s="130"/>
      <c r="BE275" s="130"/>
      <c r="BF275" s="51"/>
      <c r="BG275" s="130"/>
      <c r="BH275" s="130"/>
      <c r="BI275" s="87"/>
      <c r="BJ275" s="51"/>
      <c r="BK275" s="20"/>
      <c r="BL275" s="20"/>
      <c r="BM275" s="20"/>
      <c r="BN275" s="20"/>
      <c r="BO275" s="20"/>
      <c r="BP275" s="59"/>
      <c r="BQ275" s="20"/>
      <c r="BR275" s="51"/>
      <c r="BS275" s="130"/>
      <c r="BT275" s="130"/>
      <c r="BU275" s="51"/>
      <c r="BV275" s="130"/>
      <c r="BW275" s="130"/>
    </row>
    <row r="276" spans="1:75" s="5" customFormat="1" ht="15.95" customHeight="1" x14ac:dyDescent="0.2">
      <c r="A276" s="87"/>
      <c r="B276" s="51"/>
      <c r="C276" s="20"/>
      <c r="D276" s="20"/>
      <c r="E276" s="20"/>
      <c r="F276" s="20"/>
      <c r="G276" s="20"/>
      <c r="H276" s="59"/>
      <c r="I276" s="20"/>
      <c r="J276" s="51"/>
      <c r="K276" s="130"/>
      <c r="L276" s="130"/>
      <c r="M276" s="51"/>
      <c r="N276" s="130"/>
      <c r="O276" s="130"/>
      <c r="P276" s="87"/>
      <c r="Q276" s="51"/>
      <c r="R276" s="20"/>
      <c r="S276" s="20"/>
      <c r="T276" s="20"/>
      <c r="U276" s="20"/>
      <c r="V276" s="20"/>
      <c r="W276" s="59"/>
      <c r="X276" s="20"/>
      <c r="Y276" s="51"/>
      <c r="Z276" s="130"/>
      <c r="AA276" s="130"/>
      <c r="AB276" s="51"/>
      <c r="AC276" s="130"/>
      <c r="AD276" s="130"/>
      <c r="AE276" s="87"/>
      <c r="AF276" s="51"/>
      <c r="AG276" s="20"/>
      <c r="AH276" s="20"/>
      <c r="AI276" s="20"/>
      <c r="AJ276" s="20"/>
      <c r="AK276" s="20"/>
      <c r="AL276" s="59"/>
      <c r="AM276" s="20"/>
      <c r="AN276" s="51"/>
      <c r="AO276" s="130"/>
      <c r="AP276" s="130"/>
      <c r="AQ276" s="51"/>
      <c r="AR276" s="130"/>
      <c r="AS276" s="130"/>
      <c r="AT276" s="87"/>
      <c r="AU276" s="51"/>
      <c r="AV276" s="20"/>
      <c r="AW276" s="20"/>
      <c r="AX276" s="20"/>
      <c r="AY276" s="20"/>
      <c r="AZ276" s="20"/>
      <c r="BA276" s="59"/>
      <c r="BB276" s="20"/>
      <c r="BC276" s="51"/>
      <c r="BD276" s="130"/>
      <c r="BE276" s="130"/>
      <c r="BF276" s="51"/>
      <c r="BG276" s="130"/>
      <c r="BH276" s="130"/>
      <c r="BI276" s="87"/>
      <c r="BJ276" s="51"/>
      <c r="BK276" s="20"/>
      <c r="BL276" s="20"/>
      <c r="BM276" s="20"/>
      <c r="BN276" s="20"/>
      <c r="BO276" s="20"/>
      <c r="BP276" s="59"/>
      <c r="BQ276" s="20"/>
      <c r="BR276" s="51"/>
      <c r="BS276" s="130"/>
      <c r="BT276" s="130"/>
      <c r="BU276" s="51"/>
      <c r="BV276" s="130"/>
      <c r="BW276" s="130"/>
    </row>
    <row r="277" spans="1:75" s="5" customFormat="1" ht="15.95" customHeight="1" x14ac:dyDescent="0.2">
      <c r="A277" s="86"/>
      <c r="B277" s="51"/>
      <c r="C277" s="700"/>
      <c r="D277" s="701"/>
      <c r="E277" s="701"/>
      <c r="F277" s="701"/>
      <c r="G277" s="701"/>
      <c r="H277" s="701"/>
      <c r="I277" s="20"/>
      <c r="J277" s="59"/>
      <c r="K277" s="59"/>
      <c r="L277" s="59"/>
      <c r="M277" s="59"/>
      <c r="N277" s="59"/>
      <c r="O277" s="59"/>
      <c r="P277" s="86"/>
      <c r="Q277" s="51"/>
      <c r="R277" s="59"/>
      <c r="S277" s="59"/>
      <c r="T277" s="59"/>
      <c r="U277" s="59"/>
      <c r="V277" s="59"/>
      <c r="W277" s="59"/>
      <c r="X277" s="20"/>
      <c r="Y277" s="59"/>
      <c r="Z277" s="59"/>
      <c r="AA277" s="59"/>
      <c r="AB277" s="59"/>
      <c r="AC277" s="59"/>
      <c r="AD277" s="59"/>
      <c r="AE277" s="86"/>
      <c r="AF277" s="51"/>
      <c r="AG277" s="59"/>
      <c r="AH277" s="59"/>
      <c r="AI277" s="59"/>
      <c r="AJ277" s="59"/>
      <c r="AK277" s="59"/>
      <c r="AL277" s="59"/>
      <c r="AM277" s="20"/>
      <c r="AN277" s="59"/>
      <c r="AO277" s="59"/>
      <c r="AP277" s="59"/>
      <c r="AQ277" s="59"/>
      <c r="AR277" s="59"/>
      <c r="AS277" s="59"/>
      <c r="AT277" s="86"/>
      <c r="AU277" s="51"/>
      <c r="AV277" s="59"/>
      <c r="AW277" s="59"/>
      <c r="AX277" s="59"/>
      <c r="AY277" s="59"/>
      <c r="AZ277" s="59"/>
      <c r="BA277" s="59"/>
      <c r="BB277" s="20"/>
      <c r="BC277" s="59"/>
      <c r="BD277" s="59"/>
      <c r="BE277" s="59"/>
      <c r="BF277" s="59"/>
      <c r="BG277" s="59"/>
      <c r="BH277" s="59"/>
      <c r="BI277" s="86"/>
      <c r="BJ277" s="51"/>
      <c r="BK277" s="59"/>
      <c r="BL277" s="59"/>
      <c r="BM277" s="59"/>
      <c r="BN277" s="59"/>
      <c r="BO277" s="59"/>
      <c r="BP277" s="59"/>
      <c r="BQ277" s="20"/>
      <c r="BR277" s="59"/>
      <c r="BS277" s="59"/>
      <c r="BT277" s="59"/>
      <c r="BU277" s="59"/>
      <c r="BV277" s="59"/>
      <c r="BW277" s="59"/>
    </row>
    <row r="278" spans="1:75" s="5" customFormat="1" ht="15.95" customHeight="1" x14ac:dyDescent="0.2">
      <c r="A278" s="20"/>
      <c r="B278" s="51"/>
      <c r="C278" s="701"/>
      <c r="D278" s="701"/>
      <c r="E278" s="701"/>
      <c r="F278" s="701"/>
      <c r="G278" s="701"/>
      <c r="H278" s="701"/>
      <c r="I278" s="701"/>
      <c r="J278" s="701"/>
      <c r="K278" s="701"/>
      <c r="L278" s="131"/>
      <c r="M278" s="131"/>
      <c r="N278" s="131"/>
      <c r="O278" s="131"/>
      <c r="P278" s="20"/>
      <c r="Q278" s="51"/>
      <c r="R278" s="131"/>
      <c r="S278" s="131"/>
      <c r="T278" s="131"/>
      <c r="U278" s="131"/>
      <c r="V278" s="131"/>
      <c r="W278" s="131"/>
      <c r="X278" s="131"/>
      <c r="Y278" s="131"/>
      <c r="Z278" s="131"/>
      <c r="AA278" s="131"/>
      <c r="AB278" s="131"/>
      <c r="AC278" s="131"/>
      <c r="AD278" s="131"/>
      <c r="AE278" s="20"/>
      <c r="AF278" s="51"/>
      <c r="AG278" s="131"/>
      <c r="AH278" s="131"/>
      <c r="AI278" s="131"/>
      <c r="AJ278" s="131"/>
      <c r="AK278" s="131"/>
      <c r="AL278" s="131"/>
      <c r="AM278" s="131"/>
      <c r="AN278" s="131"/>
      <c r="AO278" s="131"/>
      <c r="AP278" s="131"/>
      <c r="AQ278" s="131"/>
      <c r="AR278" s="131"/>
      <c r="AS278" s="131"/>
      <c r="AT278" s="20"/>
      <c r="AU278" s="51"/>
      <c r="AV278" s="131"/>
      <c r="AW278" s="131"/>
      <c r="AX278" s="131"/>
      <c r="AY278" s="131"/>
      <c r="AZ278" s="131"/>
      <c r="BA278" s="131"/>
      <c r="BB278" s="131"/>
      <c r="BC278" s="131"/>
      <c r="BD278" s="131"/>
      <c r="BE278" s="131"/>
      <c r="BF278" s="131"/>
      <c r="BG278" s="131"/>
      <c r="BH278" s="131"/>
      <c r="BI278" s="20"/>
      <c r="BJ278" s="51"/>
      <c r="BK278" s="131"/>
      <c r="BL278" s="131"/>
      <c r="BM278" s="131"/>
      <c r="BN278" s="131"/>
      <c r="BO278" s="131"/>
      <c r="BP278" s="131"/>
      <c r="BQ278" s="131"/>
      <c r="BR278" s="131"/>
      <c r="BS278" s="131"/>
      <c r="BT278" s="131"/>
      <c r="BU278" s="131"/>
      <c r="BV278" s="131"/>
      <c r="BW278" s="131"/>
    </row>
    <row r="279" spans="1:75" s="5" customFormat="1" ht="15.95" customHeight="1" x14ac:dyDescent="0.2">
      <c r="A279" s="87"/>
      <c r="B279" s="51"/>
      <c r="C279" s="20"/>
      <c r="D279" s="20"/>
      <c r="E279" s="20"/>
      <c r="F279" s="20"/>
      <c r="G279" s="20"/>
      <c r="H279" s="59"/>
      <c r="I279" s="20"/>
      <c r="J279" s="51"/>
      <c r="K279" s="130"/>
      <c r="L279" s="130"/>
      <c r="M279" s="51"/>
      <c r="N279" s="130"/>
      <c r="O279" s="130"/>
      <c r="P279" s="87"/>
      <c r="Q279" s="51"/>
      <c r="R279" s="20"/>
      <c r="S279" s="20"/>
      <c r="T279" s="20"/>
      <c r="U279" s="20"/>
      <c r="V279" s="20"/>
      <c r="W279" s="59"/>
      <c r="X279" s="20"/>
      <c r="Y279" s="51"/>
      <c r="Z279" s="130"/>
      <c r="AA279" s="130"/>
      <c r="AB279" s="51"/>
      <c r="AC279" s="130"/>
      <c r="AD279" s="130"/>
      <c r="AE279" s="87"/>
      <c r="AF279" s="51"/>
      <c r="AG279" s="20"/>
      <c r="AH279" s="20"/>
      <c r="AI279" s="20"/>
      <c r="AJ279" s="20"/>
      <c r="AK279" s="20"/>
      <c r="AL279" s="59"/>
      <c r="AM279" s="20"/>
      <c r="AN279" s="51"/>
      <c r="AO279" s="130"/>
      <c r="AP279" s="130"/>
      <c r="AQ279" s="51"/>
      <c r="AR279" s="130"/>
      <c r="AS279" s="130"/>
      <c r="AT279" s="87"/>
      <c r="AU279" s="51"/>
      <c r="AV279" s="20"/>
      <c r="AW279" s="20"/>
      <c r="AX279" s="20"/>
      <c r="AY279" s="20"/>
      <c r="AZ279" s="20"/>
      <c r="BA279" s="59"/>
      <c r="BB279" s="20"/>
      <c r="BC279" s="51"/>
      <c r="BD279" s="130"/>
      <c r="BE279" s="130"/>
      <c r="BF279" s="51"/>
      <c r="BG279" s="130"/>
      <c r="BH279" s="130"/>
      <c r="BI279" s="87"/>
      <c r="BJ279" s="51"/>
      <c r="BK279" s="20"/>
      <c r="BL279" s="20"/>
      <c r="BM279" s="20"/>
      <c r="BN279" s="20"/>
      <c r="BO279" s="20"/>
      <c r="BP279" s="59"/>
      <c r="BQ279" s="20"/>
      <c r="BR279" s="51"/>
      <c r="BS279" s="130"/>
      <c r="BT279" s="130"/>
      <c r="BU279" s="51"/>
      <c r="BV279" s="130"/>
      <c r="BW279" s="130"/>
    </row>
    <row r="280" spans="1:75" s="5" customFormat="1" ht="15.95" customHeight="1" x14ac:dyDescent="0.2">
      <c r="A280" s="87"/>
      <c r="B280" s="51"/>
      <c r="C280" s="20"/>
      <c r="D280" s="20"/>
      <c r="E280" s="20"/>
      <c r="F280" s="20"/>
      <c r="G280" s="20"/>
      <c r="H280" s="59"/>
      <c r="I280" s="20"/>
      <c r="J280" s="51"/>
      <c r="K280" s="130"/>
      <c r="L280" s="130"/>
      <c r="M280" s="51"/>
      <c r="N280" s="130"/>
      <c r="O280" s="130"/>
      <c r="P280" s="87"/>
      <c r="Q280" s="51"/>
      <c r="R280" s="20"/>
      <c r="S280" s="20"/>
      <c r="T280" s="20"/>
      <c r="U280" s="20"/>
      <c r="V280" s="20"/>
      <c r="W280" s="59"/>
      <c r="X280" s="20"/>
      <c r="Y280" s="51"/>
      <c r="Z280" s="130"/>
      <c r="AA280" s="130"/>
      <c r="AB280" s="51"/>
      <c r="AC280" s="130"/>
      <c r="AD280" s="130"/>
      <c r="AE280" s="87"/>
      <c r="AF280" s="51"/>
      <c r="AG280" s="20"/>
      <c r="AH280" s="20"/>
      <c r="AI280" s="20"/>
      <c r="AJ280" s="20"/>
      <c r="AK280" s="20"/>
      <c r="AL280" s="59"/>
      <c r="AM280" s="20"/>
      <c r="AN280" s="51"/>
      <c r="AO280" s="130"/>
      <c r="AP280" s="130"/>
      <c r="AQ280" s="51"/>
      <c r="AR280" s="130"/>
      <c r="AS280" s="130"/>
      <c r="AT280" s="87"/>
      <c r="AU280" s="51"/>
      <c r="AV280" s="20"/>
      <c r="AW280" s="20"/>
      <c r="AX280" s="20"/>
      <c r="AY280" s="20"/>
      <c r="AZ280" s="20"/>
      <c r="BA280" s="59"/>
      <c r="BB280" s="20"/>
      <c r="BC280" s="51"/>
      <c r="BD280" s="130"/>
      <c r="BE280" s="130"/>
      <c r="BF280" s="51"/>
      <c r="BG280" s="130"/>
      <c r="BH280" s="130"/>
      <c r="BI280" s="87"/>
      <c r="BJ280" s="51"/>
      <c r="BK280" s="20"/>
      <c r="BL280" s="20"/>
      <c r="BM280" s="20"/>
      <c r="BN280" s="20"/>
      <c r="BO280" s="20"/>
      <c r="BP280" s="59"/>
      <c r="BQ280" s="20"/>
      <c r="BR280" s="51"/>
      <c r="BS280" s="130"/>
      <c r="BT280" s="130"/>
      <c r="BU280" s="51"/>
      <c r="BV280" s="130"/>
      <c r="BW280" s="130"/>
    </row>
    <row r="281" spans="1:75" s="5" customFormat="1" ht="15.95" customHeight="1" x14ac:dyDescent="0.2">
      <c r="A281" s="86"/>
      <c r="B281" s="51"/>
      <c r="C281" s="700"/>
      <c r="D281" s="701"/>
      <c r="E281" s="701"/>
      <c r="F281" s="701"/>
      <c r="G281" s="701"/>
      <c r="H281" s="701"/>
      <c r="I281" s="20"/>
      <c r="J281" s="59"/>
      <c r="K281" s="59"/>
      <c r="L281" s="59"/>
      <c r="M281" s="59"/>
      <c r="N281" s="59"/>
      <c r="O281" s="59"/>
      <c r="P281" s="86"/>
      <c r="Q281" s="51"/>
      <c r="R281" s="59"/>
      <c r="S281" s="59"/>
      <c r="T281" s="59"/>
      <c r="U281" s="59"/>
      <c r="V281" s="59"/>
      <c r="W281" s="59"/>
      <c r="X281" s="20"/>
      <c r="Y281" s="59"/>
      <c r="Z281" s="59"/>
      <c r="AA281" s="59"/>
      <c r="AB281" s="59"/>
      <c r="AC281" s="59"/>
      <c r="AD281" s="59"/>
      <c r="AE281" s="86"/>
      <c r="AF281" s="51"/>
      <c r="AG281" s="59"/>
      <c r="AH281" s="59"/>
      <c r="AI281" s="59"/>
      <c r="AJ281" s="59"/>
      <c r="AK281" s="59"/>
      <c r="AL281" s="59"/>
      <c r="AM281" s="20"/>
      <c r="AN281" s="59"/>
      <c r="AO281" s="59"/>
      <c r="AP281" s="59"/>
      <c r="AQ281" s="59"/>
      <c r="AR281" s="59"/>
      <c r="AS281" s="59"/>
      <c r="AT281" s="86"/>
      <c r="AU281" s="51"/>
      <c r="AV281" s="59"/>
      <c r="AW281" s="59"/>
      <c r="AX281" s="59"/>
      <c r="AY281" s="59"/>
      <c r="AZ281" s="59"/>
      <c r="BA281" s="59"/>
      <c r="BB281" s="20"/>
      <c r="BC281" s="59"/>
      <c r="BD281" s="59"/>
      <c r="BE281" s="59"/>
      <c r="BF281" s="59"/>
      <c r="BG281" s="59"/>
      <c r="BH281" s="59"/>
      <c r="BI281" s="86"/>
      <c r="BJ281" s="51"/>
      <c r="BK281" s="59"/>
      <c r="BL281" s="59"/>
      <c r="BM281" s="59"/>
      <c r="BN281" s="59"/>
      <c r="BO281" s="59"/>
      <c r="BP281" s="59"/>
      <c r="BQ281" s="20"/>
      <c r="BR281" s="59"/>
      <c r="BS281" s="59"/>
      <c r="BT281" s="59"/>
      <c r="BU281" s="59"/>
      <c r="BV281" s="59"/>
      <c r="BW281" s="59"/>
    </row>
    <row r="282" spans="1:75" s="5" customFormat="1" ht="15.95" customHeight="1" x14ac:dyDescent="0.2">
      <c r="A282" s="20"/>
      <c r="B282" s="51"/>
      <c r="C282" s="700"/>
      <c r="D282" s="701"/>
      <c r="E282" s="701"/>
      <c r="F282" s="701"/>
      <c r="G282" s="701"/>
      <c r="H282" s="51"/>
      <c r="I282" s="20"/>
      <c r="J282" s="59"/>
      <c r="K282" s="59"/>
      <c r="L282" s="59"/>
      <c r="M282" s="59"/>
      <c r="N282" s="59"/>
      <c r="O282" s="59"/>
      <c r="P282" s="20"/>
      <c r="Q282" s="51"/>
      <c r="R282" s="700"/>
      <c r="S282" s="701"/>
      <c r="T282" s="701"/>
      <c r="U282" s="701"/>
      <c r="V282" s="701"/>
      <c r="W282" s="51"/>
      <c r="X282" s="20"/>
      <c r="Y282" s="59"/>
      <c r="Z282" s="59"/>
      <c r="AA282" s="59"/>
      <c r="AB282" s="59"/>
      <c r="AC282" s="59"/>
      <c r="AD282" s="59"/>
      <c r="AE282" s="20"/>
      <c r="AF282" s="51"/>
      <c r="AG282" s="700"/>
      <c r="AH282" s="701"/>
      <c r="AI282" s="701"/>
      <c r="AJ282" s="701"/>
      <c r="AK282" s="701"/>
      <c r="AL282" s="51"/>
      <c r="AM282" s="20"/>
      <c r="AN282" s="59"/>
      <c r="AO282" s="59"/>
      <c r="AP282" s="59"/>
      <c r="AQ282" s="59"/>
      <c r="AR282" s="59"/>
      <c r="AS282" s="59"/>
      <c r="AT282" s="20"/>
      <c r="AU282" s="51"/>
      <c r="AV282" s="700"/>
      <c r="AW282" s="701"/>
      <c r="AX282" s="701"/>
      <c r="AY282" s="701"/>
      <c r="AZ282" s="701"/>
      <c r="BA282" s="51"/>
      <c r="BB282" s="20"/>
      <c r="BC282" s="59"/>
      <c r="BD282" s="59"/>
      <c r="BE282" s="59"/>
      <c r="BF282" s="59"/>
      <c r="BG282" s="59"/>
      <c r="BH282" s="59"/>
      <c r="BI282" s="20"/>
      <c r="BJ282" s="51"/>
      <c r="BK282" s="700"/>
      <c r="BL282" s="701"/>
      <c r="BM282" s="701"/>
      <c r="BN282" s="701"/>
      <c r="BO282" s="701"/>
      <c r="BP282" s="51"/>
      <c r="BQ282" s="20"/>
      <c r="BR282" s="59"/>
      <c r="BS282" s="59"/>
      <c r="BT282" s="59"/>
      <c r="BU282" s="59"/>
      <c r="BV282" s="59"/>
      <c r="BW282" s="59"/>
    </row>
    <row r="283" spans="1:75" s="5" customFormat="1" ht="15.95" customHeight="1" x14ac:dyDescent="0.2">
      <c r="A283" s="95"/>
      <c r="B283" s="51"/>
      <c r="C283" s="20"/>
      <c r="D283" s="20"/>
      <c r="E283" s="20"/>
      <c r="F283" s="20"/>
      <c r="G283" s="20"/>
      <c r="H283" s="59"/>
      <c r="I283" s="20"/>
      <c r="J283" s="51"/>
      <c r="K283" s="130"/>
      <c r="L283" s="130"/>
      <c r="M283" s="51"/>
      <c r="N283" s="130"/>
      <c r="O283" s="130"/>
      <c r="P283" s="95"/>
      <c r="Q283" s="51"/>
      <c r="R283" s="20"/>
      <c r="S283" s="20"/>
      <c r="T283" s="20"/>
      <c r="U283" s="20"/>
      <c r="V283" s="20"/>
      <c r="W283" s="59"/>
      <c r="X283" s="20"/>
      <c r="Y283" s="51"/>
      <c r="Z283" s="130"/>
      <c r="AA283" s="130"/>
      <c r="AB283" s="51"/>
      <c r="AC283" s="130"/>
      <c r="AD283" s="130"/>
      <c r="AE283" s="95"/>
      <c r="AF283" s="51"/>
      <c r="AG283" s="20"/>
      <c r="AH283" s="20"/>
      <c r="AI283" s="20"/>
      <c r="AJ283" s="20"/>
      <c r="AK283" s="20"/>
      <c r="AL283" s="59"/>
      <c r="AM283" s="20"/>
      <c r="AN283" s="51"/>
      <c r="AO283" s="130"/>
      <c r="AP283" s="130"/>
      <c r="AQ283" s="51"/>
      <c r="AR283" s="130"/>
      <c r="AS283" s="130"/>
      <c r="AT283" s="95"/>
      <c r="AU283" s="51"/>
      <c r="AV283" s="20"/>
      <c r="AW283" s="20"/>
      <c r="AX283" s="20"/>
      <c r="AY283" s="20"/>
      <c r="AZ283" s="20"/>
      <c r="BA283" s="59"/>
      <c r="BB283" s="20"/>
      <c r="BC283" s="51"/>
      <c r="BD283" s="130"/>
      <c r="BE283" s="130"/>
      <c r="BF283" s="51"/>
      <c r="BG283" s="130"/>
      <c r="BH283" s="130"/>
      <c r="BI283" s="95"/>
      <c r="BJ283" s="51"/>
      <c r="BK283" s="20"/>
      <c r="BL283" s="20"/>
      <c r="BM283" s="20"/>
      <c r="BN283" s="20"/>
      <c r="BO283" s="20"/>
      <c r="BP283" s="59"/>
      <c r="BQ283" s="20"/>
      <c r="BR283" s="51"/>
      <c r="BS283" s="130"/>
      <c r="BT283" s="130"/>
      <c r="BU283" s="51"/>
      <c r="BV283" s="130"/>
      <c r="BW283" s="130"/>
    </row>
    <row r="284" spans="1:75" s="5" customFormat="1" ht="15.95" customHeight="1" x14ac:dyDescent="0.2">
      <c r="A284" s="87"/>
      <c r="B284" s="51"/>
      <c r="C284" s="20"/>
      <c r="D284" s="20"/>
      <c r="E284" s="20"/>
      <c r="F284" s="20"/>
      <c r="G284" s="20"/>
      <c r="H284" s="59"/>
      <c r="I284" s="20"/>
      <c r="J284" s="51"/>
      <c r="K284" s="130"/>
      <c r="L284" s="130"/>
      <c r="M284" s="51"/>
      <c r="N284" s="130"/>
      <c r="O284" s="130"/>
      <c r="P284" s="87"/>
      <c r="Q284" s="51"/>
      <c r="R284" s="20"/>
      <c r="S284" s="20"/>
      <c r="T284" s="20"/>
      <c r="U284" s="20"/>
      <c r="V284" s="20"/>
      <c r="W284" s="59"/>
      <c r="X284" s="20"/>
      <c r="Y284" s="51"/>
      <c r="Z284" s="130"/>
      <c r="AA284" s="130"/>
      <c r="AB284" s="51"/>
      <c r="AC284" s="130"/>
      <c r="AD284" s="130"/>
      <c r="AE284" s="87"/>
      <c r="AF284" s="51"/>
      <c r="AG284" s="20"/>
      <c r="AH284" s="20"/>
      <c r="AI284" s="20"/>
      <c r="AJ284" s="20"/>
      <c r="AK284" s="20"/>
      <c r="AL284" s="59"/>
      <c r="AM284" s="20"/>
      <c r="AN284" s="51"/>
      <c r="AO284" s="130"/>
      <c r="AP284" s="130"/>
      <c r="AQ284" s="51"/>
      <c r="AR284" s="130"/>
      <c r="AS284" s="130"/>
      <c r="AT284" s="87"/>
      <c r="AU284" s="51"/>
      <c r="AV284" s="20"/>
      <c r="AW284" s="20"/>
      <c r="AX284" s="20"/>
      <c r="AY284" s="20"/>
      <c r="AZ284" s="20"/>
      <c r="BA284" s="59"/>
      <c r="BB284" s="20"/>
      <c r="BC284" s="51"/>
      <c r="BD284" s="130"/>
      <c r="BE284" s="130"/>
      <c r="BF284" s="51"/>
      <c r="BG284" s="130"/>
      <c r="BH284" s="130"/>
      <c r="BI284" s="87"/>
      <c r="BJ284" s="51"/>
      <c r="BK284" s="20"/>
      <c r="BL284" s="20"/>
      <c r="BM284" s="20"/>
      <c r="BN284" s="20"/>
      <c r="BO284" s="20"/>
      <c r="BP284" s="59"/>
      <c r="BQ284" s="20"/>
      <c r="BR284" s="51"/>
      <c r="BS284" s="130"/>
      <c r="BT284" s="130"/>
      <c r="BU284" s="51"/>
      <c r="BV284" s="130"/>
      <c r="BW284" s="130"/>
    </row>
    <row r="285" spans="1:75" s="5" customFormat="1" ht="15.95" customHeight="1" x14ac:dyDescent="0.2">
      <c r="A285" s="86"/>
      <c r="B285" s="73"/>
      <c r="C285" s="697"/>
      <c r="D285" s="689"/>
      <c r="E285" s="689"/>
      <c r="F285" s="689"/>
      <c r="G285" s="689"/>
      <c r="H285" s="24"/>
      <c r="J285" s="59"/>
      <c r="K285" s="59"/>
      <c r="L285" s="59"/>
      <c r="M285" s="59"/>
      <c r="N285" s="59"/>
      <c r="O285" s="59"/>
      <c r="P285" s="86"/>
      <c r="Q285" s="73"/>
      <c r="R285" s="697"/>
      <c r="S285" s="689"/>
      <c r="T285" s="689"/>
      <c r="U285" s="689"/>
      <c r="V285" s="689"/>
      <c r="W285" s="24"/>
      <c r="Y285" s="59"/>
      <c r="Z285" s="59"/>
      <c r="AA285" s="59"/>
      <c r="AB285" s="59"/>
      <c r="AC285" s="59"/>
      <c r="AD285" s="59"/>
      <c r="AE285" s="86"/>
      <c r="AF285" s="73"/>
      <c r="AG285" s="697"/>
      <c r="AH285" s="689"/>
      <c r="AI285" s="689"/>
      <c r="AJ285" s="689"/>
      <c r="AK285" s="689"/>
      <c r="AL285" s="24"/>
      <c r="AN285" s="59"/>
      <c r="AO285" s="59"/>
      <c r="AP285" s="59"/>
      <c r="AQ285" s="59"/>
      <c r="AR285" s="59"/>
      <c r="AS285" s="59"/>
      <c r="AT285" s="86"/>
      <c r="AU285" s="73"/>
      <c r="AV285" s="697"/>
      <c r="AW285" s="689"/>
      <c r="AX285" s="689"/>
      <c r="AY285" s="689"/>
      <c r="AZ285" s="689"/>
      <c r="BA285" s="24"/>
      <c r="BC285" s="59"/>
      <c r="BD285" s="59"/>
      <c r="BE285" s="59"/>
      <c r="BF285" s="59"/>
      <c r="BG285" s="59"/>
      <c r="BH285" s="59"/>
      <c r="BI285" s="86"/>
      <c r="BJ285" s="73"/>
      <c r="BK285" s="697"/>
      <c r="BL285" s="689"/>
      <c r="BM285" s="689"/>
      <c r="BN285" s="689"/>
      <c r="BO285" s="689"/>
      <c r="BP285" s="24"/>
      <c r="BR285" s="59"/>
      <c r="BS285" s="59"/>
      <c r="BT285" s="59"/>
      <c r="BU285" s="59"/>
      <c r="BV285" s="59"/>
      <c r="BW285" s="59"/>
    </row>
    <row r="286" spans="1:75" s="5" customFormat="1" ht="15.95" customHeight="1" x14ac:dyDescent="0.2">
      <c r="A286" s="21"/>
      <c r="B286" s="73"/>
      <c r="C286" s="689"/>
      <c r="D286" s="689"/>
      <c r="E286" s="689"/>
      <c r="F286" s="689"/>
      <c r="G286" s="689"/>
      <c r="H286" s="689"/>
      <c r="J286" s="59"/>
      <c r="K286" s="59"/>
      <c r="L286" s="59"/>
      <c r="M286" s="59"/>
      <c r="N286" s="59"/>
      <c r="O286" s="59"/>
      <c r="P286" s="21"/>
      <c r="Q286" s="73"/>
      <c r="R286" s="59"/>
      <c r="S286" s="59"/>
      <c r="T286" s="59"/>
      <c r="U286" s="59"/>
      <c r="V286" s="59"/>
      <c r="W286" s="59"/>
      <c r="Y286" s="59"/>
      <c r="Z286" s="59"/>
      <c r="AA286" s="59"/>
      <c r="AB286" s="59"/>
      <c r="AC286" s="59"/>
      <c r="AD286" s="59"/>
      <c r="AE286" s="21"/>
      <c r="AF286" s="73"/>
      <c r="AG286" s="59"/>
      <c r="AH286" s="59"/>
      <c r="AI286" s="59"/>
      <c r="AJ286" s="59"/>
      <c r="AK286" s="59"/>
      <c r="AL286" s="59"/>
      <c r="AN286" s="59"/>
      <c r="AO286" s="59"/>
      <c r="AP286" s="59"/>
      <c r="AQ286" s="59"/>
      <c r="AR286" s="59"/>
      <c r="AS286" s="59"/>
      <c r="AT286" s="21"/>
      <c r="AU286" s="73"/>
      <c r="AV286" s="59"/>
      <c r="AW286" s="59"/>
      <c r="AX286" s="59"/>
      <c r="AY286" s="59"/>
      <c r="AZ286" s="59"/>
      <c r="BA286" s="59"/>
      <c r="BC286" s="59"/>
      <c r="BD286" s="59"/>
      <c r="BE286" s="59"/>
      <c r="BF286" s="59"/>
      <c r="BG286" s="59"/>
      <c r="BH286" s="59"/>
      <c r="BI286" s="21"/>
      <c r="BJ286" s="73"/>
      <c r="BK286" s="59"/>
      <c r="BL286" s="59"/>
      <c r="BM286" s="59"/>
      <c r="BN286" s="59"/>
      <c r="BO286" s="59"/>
      <c r="BP286" s="59"/>
      <c r="BR286" s="59"/>
      <c r="BS286" s="59"/>
      <c r="BT286" s="59"/>
      <c r="BU286" s="59"/>
      <c r="BV286" s="59"/>
      <c r="BW286" s="59"/>
    </row>
    <row r="287" spans="1:75" s="5" customFormat="1" ht="15.95" customHeight="1" x14ac:dyDescent="0.2">
      <c r="A287" s="61"/>
      <c r="B287" s="73"/>
      <c r="H287" s="6"/>
      <c r="J287" s="51"/>
      <c r="K287" s="130"/>
      <c r="L287" s="130"/>
      <c r="M287" s="51"/>
      <c r="N287" s="130"/>
      <c r="O287" s="130"/>
      <c r="P287" s="61"/>
      <c r="Q287" s="73"/>
      <c r="W287" s="6"/>
      <c r="Y287" s="51"/>
      <c r="Z287" s="130"/>
      <c r="AA287" s="130"/>
      <c r="AB287" s="51"/>
      <c r="AC287" s="130"/>
      <c r="AD287" s="130"/>
      <c r="AE287" s="61"/>
      <c r="AF287" s="73"/>
      <c r="AL287" s="6"/>
      <c r="AN287" s="51"/>
      <c r="AO287" s="130"/>
      <c r="AP287" s="130"/>
      <c r="AQ287" s="51"/>
      <c r="AR287" s="130"/>
      <c r="AS287" s="130"/>
      <c r="AT287" s="61"/>
      <c r="AU287" s="73"/>
      <c r="BA287" s="6"/>
      <c r="BC287" s="51"/>
      <c r="BD287" s="130"/>
      <c r="BE287" s="130"/>
      <c r="BF287" s="51"/>
      <c r="BG287" s="130"/>
      <c r="BH287" s="130"/>
      <c r="BI287" s="61"/>
      <c r="BJ287" s="73"/>
      <c r="BP287" s="6"/>
      <c r="BR287" s="51"/>
      <c r="BS287" s="130"/>
      <c r="BT287" s="130"/>
      <c r="BU287" s="51"/>
      <c r="BV287" s="130"/>
      <c r="BW287" s="130"/>
    </row>
    <row r="288" spans="1:75" s="5" customFormat="1" ht="15.95" customHeight="1" x14ac:dyDescent="0.2">
      <c r="A288" s="61"/>
      <c r="B288" s="73"/>
      <c r="H288" s="6"/>
      <c r="J288" s="51"/>
      <c r="K288" s="130"/>
      <c r="L288" s="130"/>
      <c r="M288" s="51"/>
      <c r="N288" s="130"/>
      <c r="O288" s="130"/>
      <c r="P288" s="61"/>
      <c r="Q288" s="73"/>
      <c r="W288" s="6"/>
      <c r="Y288" s="51"/>
      <c r="Z288" s="130"/>
      <c r="AA288" s="130"/>
      <c r="AB288" s="51"/>
      <c r="AC288" s="130"/>
      <c r="AD288" s="130"/>
      <c r="AE288" s="61"/>
      <c r="AF288" s="73"/>
      <c r="AL288" s="6"/>
      <c r="AN288" s="51"/>
      <c r="AO288" s="130"/>
      <c r="AP288" s="130"/>
      <c r="AQ288" s="51"/>
      <c r="AR288" s="130"/>
      <c r="AS288" s="130"/>
      <c r="AT288" s="61"/>
      <c r="AU288" s="73"/>
      <c r="BA288" s="6"/>
      <c r="BC288" s="51"/>
      <c r="BD288" s="130"/>
      <c r="BE288" s="130"/>
      <c r="BF288" s="51"/>
      <c r="BG288" s="130"/>
      <c r="BH288" s="130"/>
      <c r="BI288" s="61"/>
      <c r="BJ288" s="73"/>
      <c r="BP288" s="6"/>
      <c r="BR288" s="51"/>
      <c r="BS288" s="130"/>
      <c r="BT288" s="130"/>
      <c r="BU288" s="51"/>
      <c r="BV288" s="130"/>
      <c r="BW288" s="130"/>
    </row>
    <row r="289" spans="1:75" s="5" customFormat="1" ht="15.95" customHeight="1" x14ac:dyDescent="0.2">
      <c r="A289" s="86"/>
      <c r="B289" s="73"/>
      <c r="C289" s="697"/>
      <c r="D289" s="689"/>
      <c r="E289" s="689"/>
      <c r="F289" s="689"/>
      <c r="G289" s="689"/>
      <c r="H289" s="24"/>
      <c r="J289" s="59"/>
      <c r="K289" s="59"/>
      <c r="L289" s="59"/>
      <c r="M289" s="59"/>
      <c r="N289" s="59"/>
      <c r="O289" s="59"/>
      <c r="P289" s="86"/>
      <c r="Q289" s="73"/>
      <c r="R289" s="697"/>
      <c r="S289" s="689"/>
      <c r="T289" s="689"/>
      <c r="U289" s="689"/>
      <c r="V289" s="689"/>
      <c r="W289" s="24"/>
      <c r="Y289" s="59"/>
      <c r="Z289" s="59"/>
      <c r="AA289" s="59"/>
      <c r="AB289" s="59"/>
      <c r="AC289" s="59"/>
      <c r="AD289" s="59"/>
      <c r="AE289" s="86"/>
      <c r="AF289" s="73"/>
      <c r="AG289" s="697"/>
      <c r="AH289" s="689"/>
      <c r="AI289" s="689"/>
      <c r="AJ289" s="689"/>
      <c r="AK289" s="689"/>
      <c r="AL289" s="24"/>
      <c r="AN289" s="59"/>
      <c r="AO289" s="59"/>
      <c r="AP289" s="59"/>
      <c r="AQ289" s="59"/>
      <c r="AR289" s="59"/>
      <c r="AS289" s="59"/>
      <c r="AT289" s="86"/>
      <c r="AU289" s="73"/>
      <c r="AV289" s="697"/>
      <c r="AW289" s="689"/>
      <c r="AX289" s="689"/>
      <c r="AY289" s="689"/>
      <c r="AZ289" s="689"/>
      <c r="BA289" s="24"/>
      <c r="BC289" s="59"/>
      <c r="BD289" s="59"/>
      <c r="BE289" s="59"/>
      <c r="BF289" s="59"/>
      <c r="BG289" s="59"/>
      <c r="BH289" s="59"/>
      <c r="BI289" s="86"/>
      <c r="BJ289" s="73"/>
      <c r="BK289" s="697"/>
      <c r="BL289" s="689"/>
      <c r="BM289" s="689"/>
      <c r="BN289" s="689"/>
      <c r="BO289" s="689"/>
      <c r="BP289" s="24"/>
      <c r="BR289" s="59"/>
      <c r="BS289" s="59"/>
      <c r="BT289" s="59"/>
      <c r="BU289" s="59"/>
      <c r="BV289" s="59"/>
      <c r="BW289" s="59"/>
    </row>
    <row r="290" spans="1:75" s="5" customFormat="1" ht="15.95" customHeight="1" x14ac:dyDescent="0.2">
      <c r="A290" s="21"/>
      <c r="B290" s="73"/>
      <c r="C290" s="689"/>
      <c r="D290" s="689"/>
      <c r="E290" s="689"/>
      <c r="F290" s="689"/>
      <c r="G290" s="689"/>
      <c r="H290" s="689"/>
      <c r="J290" s="59"/>
      <c r="K290" s="59"/>
      <c r="L290" s="59"/>
      <c r="M290" s="59"/>
      <c r="N290" s="59"/>
      <c r="O290" s="59"/>
      <c r="P290" s="21"/>
      <c r="Q290" s="73"/>
      <c r="R290" s="59"/>
      <c r="S290" s="59"/>
      <c r="T290" s="59"/>
      <c r="U290" s="59"/>
      <c r="V290" s="59"/>
      <c r="W290" s="59"/>
      <c r="Y290" s="59"/>
      <c r="Z290" s="59"/>
      <c r="AA290" s="59"/>
      <c r="AB290" s="59"/>
      <c r="AC290" s="59"/>
      <c r="AD290" s="59"/>
      <c r="AE290" s="21"/>
      <c r="AF290" s="73"/>
      <c r="AG290" s="59"/>
      <c r="AH290" s="59"/>
      <c r="AI290" s="59"/>
      <c r="AJ290" s="59"/>
      <c r="AK290" s="59"/>
      <c r="AL290" s="59"/>
      <c r="AN290" s="59"/>
      <c r="AO290" s="59"/>
      <c r="AP290" s="59"/>
      <c r="AQ290" s="59"/>
      <c r="AR290" s="59"/>
      <c r="AS290" s="59"/>
      <c r="AT290" s="21"/>
      <c r="AU290" s="73"/>
      <c r="AV290" s="59"/>
      <c r="AW290" s="59"/>
      <c r="AX290" s="59"/>
      <c r="AY290" s="59"/>
      <c r="AZ290" s="59"/>
      <c r="BA290" s="59"/>
      <c r="BC290" s="59"/>
      <c r="BD290" s="59"/>
      <c r="BE290" s="59"/>
      <c r="BF290" s="59"/>
      <c r="BG290" s="59"/>
      <c r="BH290" s="59"/>
      <c r="BI290" s="21"/>
      <c r="BJ290" s="73"/>
      <c r="BK290" s="59"/>
      <c r="BL290" s="59"/>
      <c r="BM290" s="59"/>
      <c r="BN290" s="59"/>
      <c r="BO290" s="59"/>
      <c r="BP290" s="59"/>
      <c r="BR290" s="59"/>
      <c r="BS290" s="59"/>
      <c r="BT290" s="59"/>
      <c r="BU290" s="59"/>
      <c r="BV290" s="59"/>
      <c r="BW290" s="59"/>
    </row>
    <row r="291" spans="1:75" s="5" customFormat="1" ht="15.95" customHeight="1" x14ac:dyDescent="0.2">
      <c r="A291" s="61"/>
      <c r="B291" s="73"/>
      <c r="H291" s="6"/>
      <c r="J291" s="51"/>
      <c r="K291" s="130"/>
      <c r="L291" s="130"/>
      <c r="M291" s="51"/>
      <c r="N291" s="130"/>
      <c r="O291" s="130"/>
      <c r="P291" s="61"/>
      <c r="Q291" s="73"/>
      <c r="W291" s="6"/>
      <c r="Y291" s="51"/>
      <c r="Z291" s="130"/>
      <c r="AA291" s="130"/>
      <c r="AB291" s="51"/>
      <c r="AC291" s="130"/>
      <c r="AD291" s="130"/>
      <c r="AE291" s="61"/>
      <c r="AF291" s="73"/>
      <c r="AL291" s="6"/>
      <c r="AN291" s="51"/>
      <c r="AO291" s="130"/>
      <c r="AP291" s="130"/>
      <c r="AQ291" s="51"/>
      <c r="AR291" s="130"/>
      <c r="AS291" s="130"/>
      <c r="AT291" s="61"/>
      <c r="AU291" s="73"/>
      <c r="BA291" s="6"/>
      <c r="BC291" s="51"/>
      <c r="BD291" s="130"/>
      <c r="BE291" s="130"/>
      <c r="BF291" s="51"/>
      <c r="BG291" s="130"/>
      <c r="BH291" s="130"/>
      <c r="BI291" s="61"/>
      <c r="BJ291" s="73"/>
      <c r="BP291" s="6"/>
      <c r="BR291" s="51"/>
      <c r="BS291" s="130"/>
      <c r="BT291" s="130"/>
      <c r="BU291" s="51"/>
      <c r="BV291" s="130"/>
      <c r="BW291" s="130"/>
    </row>
    <row r="292" spans="1:75" s="5" customFormat="1" ht="15.95" customHeight="1" x14ac:dyDescent="0.2">
      <c r="A292" s="61"/>
      <c r="B292" s="73"/>
      <c r="H292" s="6"/>
      <c r="J292" s="51"/>
      <c r="K292" s="130"/>
      <c r="L292" s="130"/>
      <c r="M292" s="51"/>
      <c r="N292" s="130"/>
      <c r="O292" s="130"/>
      <c r="P292" s="61"/>
      <c r="Q292" s="73"/>
      <c r="W292" s="6"/>
      <c r="Y292" s="51"/>
      <c r="Z292" s="130"/>
      <c r="AA292" s="130"/>
      <c r="AB292" s="51"/>
      <c r="AC292" s="130"/>
      <c r="AD292" s="130"/>
      <c r="AE292" s="61"/>
      <c r="AF292" s="73"/>
      <c r="AL292" s="6"/>
      <c r="AN292" s="51"/>
      <c r="AO292" s="130"/>
      <c r="AP292" s="130"/>
      <c r="AQ292" s="51"/>
      <c r="AR292" s="130"/>
      <c r="AS292" s="130"/>
      <c r="AT292" s="61"/>
      <c r="AU292" s="73"/>
      <c r="BA292" s="6"/>
      <c r="BC292" s="51"/>
      <c r="BD292" s="130"/>
      <c r="BE292" s="130"/>
      <c r="BF292" s="51"/>
      <c r="BG292" s="130"/>
      <c r="BH292" s="130"/>
      <c r="BI292" s="61"/>
      <c r="BJ292" s="73"/>
      <c r="BP292" s="6"/>
      <c r="BR292" s="51"/>
      <c r="BS292" s="130"/>
      <c r="BT292" s="130"/>
      <c r="BU292" s="51"/>
      <c r="BV292" s="130"/>
      <c r="BW292" s="130"/>
    </row>
    <row r="293" spans="1:75" s="5" customFormat="1" ht="15.95" customHeight="1" x14ac:dyDescent="0.2">
      <c r="A293" s="86"/>
      <c r="B293" s="73"/>
      <c r="C293" s="697"/>
      <c r="D293" s="689"/>
      <c r="E293" s="689"/>
      <c r="F293" s="689"/>
      <c r="G293" s="689"/>
      <c r="H293" s="24"/>
      <c r="J293" s="59"/>
      <c r="K293" s="59"/>
      <c r="L293" s="59"/>
      <c r="M293" s="59"/>
      <c r="N293" s="59"/>
      <c r="O293" s="59"/>
      <c r="P293" s="86"/>
      <c r="Q293" s="73"/>
      <c r="R293" s="697"/>
      <c r="S293" s="689"/>
      <c r="T293" s="689"/>
      <c r="U293" s="689"/>
      <c r="V293" s="689"/>
      <c r="W293" s="24"/>
      <c r="Y293" s="59"/>
      <c r="Z293" s="59"/>
      <c r="AA293" s="59"/>
      <c r="AB293" s="59"/>
      <c r="AC293" s="59"/>
      <c r="AD293" s="59"/>
      <c r="AE293" s="86"/>
      <c r="AF293" s="73"/>
      <c r="AG293" s="697"/>
      <c r="AH293" s="689"/>
      <c r="AI293" s="689"/>
      <c r="AJ293" s="689"/>
      <c r="AK293" s="689"/>
      <c r="AL293" s="24"/>
      <c r="AN293" s="59"/>
      <c r="AO293" s="59"/>
      <c r="AP293" s="59"/>
      <c r="AQ293" s="59"/>
      <c r="AR293" s="59"/>
      <c r="AS293" s="59"/>
      <c r="AT293" s="86"/>
      <c r="AU293" s="73"/>
      <c r="AV293" s="697"/>
      <c r="AW293" s="689"/>
      <c r="AX293" s="689"/>
      <c r="AY293" s="689"/>
      <c r="AZ293" s="689"/>
      <c r="BA293" s="24"/>
      <c r="BC293" s="59"/>
      <c r="BD293" s="59"/>
      <c r="BE293" s="59"/>
      <c r="BF293" s="59"/>
      <c r="BG293" s="59"/>
      <c r="BH293" s="59"/>
      <c r="BI293" s="86"/>
      <c r="BJ293" s="73"/>
      <c r="BK293" s="697"/>
      <c r="BL293" s="689"/>
      <c r="BM293" s="689"/>
      <c r="BN293" s="689"/>
      <c r="BO293" s="689"/>
      <c r="BP293" s="24"/>
      <c r="BR293" s="59"/>
      <c r="BS293" s="59"/>
      <c r="BT293" s="59"/>
      <c r="BU293" s="59"/>
      <c r="BV293" s="59"/>
      <c r="BW293" s="59"/>
    </row>
    <row r="294" spans="1:75" s="5" customFormat="1" ht="15.95" customHeight="1" x14ac:dyDescent="0.2">
      <c r="A294" s="21"/>
      <c r="B294" s="73"/>
      <c r="C294" s="689"/>
      <c r="D294" s="689"/>
      <c r="E294" s="689"/>
      <c r="F294" s="689"/>
      <c r="G294" s="689"/>
      <c r="H294" s="689"/>
      <c r="J294" s="59"/>
      <c r="K294" s="59"/>
      <c r="L294" s="59"/>
      <c r="M294" s="59"/>
      <c r="N294" s="59"/>
      <c r="O294" s="59"/>
      <c r="P294" s="21"/>
      <c r="Q294" s="73"/>
      <c r="R294" s="59"/>
      <c r="S294" s="59"/>
      <c r="T294" s="59"/>
      <c r="U294" s="59"/>
      <c r="V294" s="59"/>
      <c r="W294" s="59"/>
      <c r="Y294" s="59"/>
      <c r="Z294" s="59"/>
      <c r="AA294" s="59"/>
      <c r="AB294" s="59"/>
      <c r="AC294" s="59"/>
      <c r="AD294" s="59"/>
      <c r="AE294" s="21"/>
      <c r="AF294" s="73"/>
      <c r="AG294" s="59"/>
      <c r="AH294" s="59"/>
      <c r="AI294" s="59"/>
      <c r="AJ294" s="59"/>
      <c r="AK294" s="59"/>
      <c r="AL294" s="59"/>
      <c r="AN294" s="59"/>
      <c r="AO294" s="59"/>
      <c r="AP294" s="59"/>
      <c r="AQ294" s="59"/>
      <c r="AR294" s="59"/>
      <c r="AS294" s="59"/>
      <c r="AT294" s="21"/>
      <c r="AU294" s="73"/>
      <c r="AV294" s="59"/>
      <c r="AW294" s="59"/>
      <c r="AX294" s="59"/>
      <c r="AY294" s="59"/>
      <c r="AZ294" s="59"/>
      <c r="BA294" s="59"/>
      <c r="BC294" s="59"/>
      <c r="BD294" s="59"/>
      <c r="BE294" s="59"/>
      <c r="BF294" s="59"/>
      <c r="BG294" s="59"/>
      <c r="BH294" s="59"/>
      <c r="BI294" s="21"/>
      <c r="BJ294" s="73"/>
      <c r="BK294" s="59"/>
      <c r="BL294" s="59"/>
      <c r="BM294" s="59"/>
      <c r="BN294" s="59"/>
      <c r="BO294" s="59"/>
      <c r="BP294" s="59"/>
      <c r="BR294" s="59"/>
      <c r="BS294" s="59"/>
      <c r="BT294" s="59"/>
      <c r="BU294" s="59"/>
      <c r="BV294" s="59"/>
      <c r="BW294" s="59"/>
    </row>
    <row r="295" spans="1:75" s="5" customFormat="1" ht="15.95" customHeight="1" x14ac:dyDescent="0.2">
      <c r="A295" s="61"/>
      <c r="B295" s="73"/>
      <c r="H295" s="6"/>
      <c r="J295" s="51"/>
      <c r="K295" s="130"/>
      <c r="L295" s="130"/>
      <c r="M295" s="51"/>
      <c r="N295" s="130"/>
      <c r="O295" s="130"/>
      <c r="P295" s="61"/>
      <c r="Q295" s="73"/>
      <c r="W295" s="6"/>
      <c r="Y295" s="51"/>
      <c r="Z295" s="130"/>
      <c r="AA295" s="130"/>
      <c r="AB295" s="51"/>
      <c r="AC295" s="130"/>
      <c r="AD295" s="130"/>
      <c r="AE295" s="61"/>
      <c r="AF295" s="73"/>
      <c r="AL295" s="6"/>
      <c r="AN295" s="51"/>
      <c r="AO295" s="130"/>
      <c r="AP295" s="130"/>
      <c r="AQ295" s="51"/>
      <c r="AR295" s="130"/>
      <c r="AS295" s="130"/>
      <c r="AT295" s="61"/>
      <c r="AU295" s="73"/>
      <c r="BA295" s="6"/>
      <c r="BC295" s="51"/>
      <c r="BD295" s="130"/>
      <c r="BE295" s="130"/>
      <c r="BF295" s="51"/>
      <c r="BG295" s="130"/>
      <c r="BH295" s="130"/>
      <c r="BI295" s="61"/>
      <c r="BJ295" s="73"/>
      <c r="BP295" s="6"/>
      <c r="BR295" s="51"/>
      <c r="BS295" s="130"/>
      <c r="BT295" s="130"/>
      <c r="BU295" s="51"/>
      <c r="BV295" s="130"/>
      <c r="BW295" s="130"/>
    </row>
    <row r="296" spans="1:75" s="5" customFormat="1" ht="15.95" customHeight="1" x14ac:dyDescent="0.2">
      <c r="A296" s="61"/>
      <c r="B296" s="73"/>
      <c r="H296" s="6"/>
      <c r="J296" s="51"/>
      <c r="K296" s="130"/>
      <c r="L296" s="130"/>
      <c r="M296" s="51"/>
      <c r="N296" s="130"/>
      <c r="O296" s="130"/>
      <c r="P296" s="61"/>
      <c r="Q296" s="73"/>
      <c r="W296" s="6"/>
      <c r="Y296" s="51"/>
      <c r="Z296" s="130"/>
      <c r="AA296" s="130"/>
      <c r="AB296" s="51"/>
      <c r="AC296" s="130"/>
      <c r="AD296" s="130"/>
      <c r="AE296" s="61"/>
      <c r="AF296" s="73"/>
      <c r="AL296" s="6"/>
      <c r="AN296" s="51"/>
      <c r="AO296" s="130"/>
      <c r="AP296" s="130"/>
      <c r="AQ296" s="51"/>
      <c r="AR296" s="130"/>
      <c r="AS296" s="130"/>
      <c r="AT296" s="61"/>
      <c r="AU296" s="73"/>
      <c r="BA296" s="6"/>
      <c r="BC296" s="51"/>
      <c r="BD296" s="130"/>
      <c r="BE296" s="130"/>
      <c r="BF296" s="51"/>
      <c r="BG296" s="130"/>
      <c r="BH296" s="130"/>
      <c r="BI296" s="61"/>
      <c r="BJ296" s="73"/>
      <c r="BP296" s="6"/>
      <c r="BR296" s="51"/>
      <c r="BS296" s="130"/>
      <c r="BT296" s="130"/>
      <c r="BU296" s="51"/>
      <c r="BV296" s="130"/>
      <c r="BW296" s="130"/>
    </row>
    <row r="297" spans="1:75" s="5" customFormat="1" ht="15.95" customHeight="1" x14ac:dyDescent="0.2">
      <c r="A297" s="86"/>
      <c r="B297" s="73"/>
      <c r="C297" s="702"/>
      <c r="D297" s="703"/>
      <c r="E297" s="703"/>
      <c r="F297" s="46"/>
      <c r="G297" s="46"/>
      <c r="H297" s="24"/>
      <c r="J297" s="59"/>
      <c r="K297" s="59"/>
      <c r="L297" s="59"/>
      <c r="M297" s="59"/>
      <c r="N297" s="59"/>
      <c r="O297" s="59"/>
      <c r="P297" s="86"/>
      <c r="Q297" s="73"/>
      <c r="R297" s="702"/>
      <c r="S297" s="703"/>
      <c r="T297" s="703"/>
      <c r="U297" s="46"/>
      <c r="V297" s="46"/>
      <c r="W297" s="24"/>
      <c r="Y297" s="59"/>
      <c r="Z297" s="59"/>
      <c r="AA297" s="59"/>
      <c r="AB297" s="59"/>
      <c r="AC297" s="59"/>
      <c r="AD297" s="59"/>
      <c r="AE297" s="86"/>
      <c r="AF297" s="73"/>
      <c r="AG297" s="702"/>
      <c r="AH297" s="703"/>
      <c r="AI297" s="703"/>
      <c r="AJ297" s="46"/>
      <c r="AK297" s="46"/>
      <c r="AL297" s="24"/>
      <c r="AN297" s="59"/>
      <c r="AO297" s="59"/>
      <c r="AP297" s="59"/>
      <c r="AQ297" s="59"/>
      <c r="AR297" s="59"/>
      <c r="AS297" s="59"/>
      <c r="AT297" s="86"/>
      <c r="AU297" s="73"/>
      <c r="AV297" s="702"/>
      <c r="AW297" s="703"/>
      <c r="AX297" s="703"/>
      <c r="AY297" s="46"/>
      <c r="AZ297" s="46"/>
      <c r="BA297" s="24"/>
      <c r="BC297" s="59"/>
      <c r="BD297" s="59"/>
      <c r="BE297" s="59"/>
      <c r="BF297" s="59"/>
      <c r="BG297" s="59"/>
      <c r="BH297" s="59"/>
      <c r="BI297" s="86"/>
      <c r="BJ297" s="73"/>
      <c r="BK297" s="702"/>
      <c r="BL297" s="703"/>
      <c r="BM297" s="703"/>
      <c r="BN297" s="46"/>
      <c r="BO297" s="46"/>
      <c r="BP297" s="24"/>
      <c r="BR297" s="59"/>
      <c r="BS297" s="59"/>
      <c r="BT297" s="59"/>
      <c r="BU297" s="59"/>
      <c r="BV297" s="59"/>
      <c r="BW297" s="59"/>
    </row>
    <row r="298" spans="1:75" s="5" customFormat="1" ht="15.95" customHeight="1" x14ac:dyDescent="0.2">
      <c r="A298" s="21"/>
      <c r="B298" s="73"/>
      <c r="C298" s="697"/>
      <c r="D298" s="697"/>
      <c r="E298" s="697"/>
      <c r="F298" s="697"/>
      <c r="G298" s="697"/>
      <c r="H298" s="697"/>
      <c r="J298" s="59"/>
      <c r="K298" s="59"/>
      <c r="L298" s="59"/>
      <c r="M298" s="59"/>
      <c r="N298" s="59"/>
      <c r="O298" s="59"/>
      <c r="P298" s="21"/>
      <c r="Q298" s="73"/>
      <c r="R298" s="59"/>
      <c r="S298" s="59"/>
      <c r="T298" s="59"/>
      <c r="U298" s="59"/>
      <c r="V298" s="59"/>
      <c r="W298" s="59"/>
      <c r="Y298" s="59"/>
      <c r="Z298" s="59"/>
      <c r="AA298" s="59"/>
      <c r="AB298" s="59"/>
      <c r="AC298" s="59"/>
      <c r="AD298" s="59"/>
      <c r="AE298" s="21"/>
      <c r="AF298" s="73"/>
      <c r="AG298" s="59"/>
      <c r="AH298" s="59"/>
      <c r="AI298" s="59"/>
      <c r="AJ298" s="59"/>
      <c r="AK298" s="59"/>
      <c r="AL298" s="59"/>
      <c r="AN298" s="59"/>
      <c r="AO298" s="59"/>
      <c r="AP298" s="59"/>
      <c r="AQ298" s="59"/>
      <c r="AR298" s="59"/>
      <c r="AS298" s="59"/>
      <c r="AT298" s="21"/>
      <c r="AU298" s="73"/>
      <c r="AV298" s="59"/>
      <c r="AW298" s="59"/>
      <c r="AX298" s="59"/>
      <c r="AY298" s="59"/>
      <c r="AZ298" s="59"/>
      <c r="BA298" s="59"/>
      <c r="BC298" s="59"/>
      <c r="BD298" s="59"/>
      <c r="BE298" s="59"/>
      <c r="BF298" s="59"/>
      <c r="BG298" s="59"/>
      <c r="BH298" s="59"/>
      <c r="BI298" s="21"/>
      <c r="BJ298" s="73"/>
      <c r="BK298" s="59"/>
      <c r="BL298" s="59"/>
      <c r="BM298" s="59"/>
      <c r="BN298" s="59"/>
      <c r="BO298" s="59"/>
      <c r="BP298" s="59"/>
      <c r="BR298" s="59"/>
      <c r="BS298" s="59"/>
      <c r="BT298" s="59"/>
      <c r="BU298" s="59"/>
      <c r="BV298" s="59"/>
      <c r="BW298" s="59"/>
    </row>
    <row r="299" spans="1:75" s="5" customFormat="1" ht="15.95" customHeight="1" x14ac:dyDescent="0.2">
      <c r="A299" s="61"/>
      <c r="B299" s="73"/>
      <c r="H299" s="6"/>
      <c r="J299" s="51"/>
      <c r="K299" s="130"/>
      <c r="L299" s="130"/>
      <c r="M299" s="51"/>
      <c r="N299" s="130"/>
      <c r="O299" s="130"/>
      <c r="P299" s="61"/>
      <c r="Q299" s="73"/>
      <c r="W299" s="6"/>
      <c r="Y299" s="51"/>
      <c r="Z299" s="130"/>
      <c r="AA299" s="130"/>
      <c r="AB299" s="51"/>
      <c r="AC299" s="130"/>
      <c r="AD299" s="130"/>
      <c r="AE299" s="61"/>
      <c r="AF299" s="73"/>
      <c r="AL299" s="6"/>
      <c r="AN299" s="51"/>
      <c r="AO299" s="130"/>
      <c r="AP299" s="130"/>
      <c r="AQ299" s="51"/>
      <c r="AR299" s="130"/>
      <c r="AS299" s="130"/>
      <c r="AT299" s="61"/>
      <c r="AU299" s="73"/>
      <c r="BA299" s="6"/>
      <c r="BC299" s="51"/>
      <c r="BD299" s="130"/>
      <c r="BE299" s="130"/>
      <c r="BF299" s="51"/>
      <c r="BG299" s="130"/>
      <c r="BH299" s="130"/>
      <c r="BI299" s="61"/>
      <c r="BJ299" s="73"/>
      <c r="BP299" s="6"/>
      <c r="BR299" s="51"/>
      <c r="BS299" s="130"/>
      <c r="BT299" s="130"/>
      <c r="BU299" s="51"/>
      <c r="BV299" s="130"/>
      <c r="BW299" s="130"/>
    </row>
    <row r="300" spans="1:75" s="5" customFormat="1" ht="15.95" customHeight="1" x14ac:dyDescent="0.2">
      <c r="A300" s="61"/>
      <c r="B300" s="73"/>
      <c r="H300" s="6"/>
      <c r="J300" s="51"/>
      <c r="K300" s="130"/>
      <c r="L300" s="130"/>
      <c r="M300" s="51"/>
      <c r="N300" s="130"/>
      <c r="O300" s="130"/>
      <c r="P300" s="61"/>
      <c r="Q300" s="73"/>
      <c r="W300" s="6"/>
      <c r="Y300" s="51"/>
      <c r="Z300" s="130"/>
      <c r="AA300" s="130"/>
      <c r="AB300" s="51"/>
      <c r="AC300" s="130"/>
      <c r="AD300" s="130"/>
      <c r="AE300" s="61"/>
      <c r="AF300" s="73"/>
      <c r="AL300" s="6"/>
      <c r="AN300" s="51"/>
      <c r="AO300" s="130"/>
      <c r="AP300" s="130"/>
      <c r="AQ300" s="51"/>
      <c r="AR300" s="130"/>
      <c r="AS300" s="130"/>
      <c r="AT300" s="61"/>
      <c r="AU300" s="73"/>
      <c r="BA300" s="6"/>
      <c r="BC300" s="51"/>
      <c r="BD300" s="130"/>
      <c r="BE300" s="130"/>
      <c r="BF300" s="51"/>
      <c r="BG300" s="130"/>
      <c r="BH300" s="130"/>
      <c r="BI300" s="61"/>
      <c r="BJ300" s="73"/>
      <c r="BP300" s="6"/>
      <c r="BR300" s="51"/>
      <c r="BS300" s="130"/>
      <c r="BT300" s="130"/>
      <c r="BU300" s="51"/>
      <c r="BV300" s="130"/>
      <c r="BW300" s="130"/>
    </row>
    <row r="301" spans="1:75" s="5" customFormat="1" ht="15.95" customHeight="1" x14ac:dyDescent="0.2">
      <c r="A301" s="21"/>
      <c r="B301" s="699"/>
      <c r="C301" s="699"/>
      <c r="D301" s="699"/>
      <c r="E301" s="699"/>
      <c r="F301" s="699"/>
      <c r="G301" s="699"/>
      <c r="H301" s="699"/>
      <c r="I301" s="699"/>
      <c r="J301" s="699"/>
      <c r="K301" s="699"/>
      <c r="L301" s="51"/>
      <c r="M301" s="51"/>
      <c r="N301" s="51"/>
      <c r="O301" s="51"/>
      <c r="P301" s="21"/>
      <c r="Q301" s="51"/>
      <c r="R301" s="51"/>
      <c r="S301" s="51"/>
      <c r="T301" s="51"/>
      <c r="U301" s="51"/>
      <c r="V301" s="51"/>
      <c r="W301" s="51"/>
      <c r="X301" s="51"/>
      <c r="Y301" s="51"/>
      <c r="Z301" s="51"/>
      <c r="AA301" s="51"/>
      <c r="AB301" s="51"/>
      <c r="AC301" s="51"/>
      <c r="AD301" s="51"/>
      <c r="AE301" s="21"/>
      <c r="AF301" s="51"/>
      <c r="AG301" s="51"/>
      <c r="AH301" s="51"/>
      <c r="AI301" s="51"/>
      <c r="AJ301" s="51"/>
      <c r="AK301" s="51"/>
      <c r="AL301" s="51"/>
      <c r="AM301" s="51"/>
      <c r="AN301" s="51"/>
      <c r="AO301" s="51"/>
      <c r="AP301" s="51"/>
      <c r="AQ301" s="51"/>
      <c r="AR301" s="51"/>
      <c r="AS301" s="51"/>
      <c r="AT301" s="21"/>
      <c r="AU301" s="51"/>
      <c r="AV301" s="51"/>
      <c r="AW301" s="51"/>
      <c r="AX301" s="51"/>
      <c r="AY301" s="51"/>
      <c r="AZ301" s="51"/>
      <c r="BA301" s="51"/>
      <c r="BB301" s="51"/>
      <c r="BC301" s="51"/>
      <c r="BD301" s="51"/>
      <c r="BE301" s="51"/>
      <c r="BF301" s="51"/>
      <c r="BG301" s="51"/>
      <c r="BH301" s="51"/>
      <c r="BI301" s="21"/>
      <c r="BJ301" s="51"/>
      <c r="BK301" s="51"/>
      <c r="BL301" s="51"/>
      <c r="BM301" s="51"/>
      <c r="BN301" s="51"/>
      <c r="BO301" s="51"/>
      <c r="BP301" s="51"/>
      <c r="BQ301" s="51"/>
      <c r="BR301" s="51"/>
      <c r="BS301" s="51"/>
      <c r="BT301" s="51"/>
      <c r="BU301" s="51"/>
      <c r="BV301" s="51"/>
      <c r="BW301" s="51"/>
    </row>
    <row r="302" spans="1:75" s="5" customFormat="1" ht="13.5" x14ac:dyDescent="0.25">
      <c r="A302" s="7"/>
      <c r="B302" s="71"/>
      <c r="C302" s="777"/>
      <c r="D302" s="777"/>
      <c r="E302" s="777"/>
      <c r="F302" s="777"/>
      <c r="G302" s="777"/>
      <c r="H302" s="777"/>
      <c r="I302" s="7"/>
      <c r="J302" s="778"/>
      <c r="K302" s="778"/>
      <c r="L302" s="189"/>
      <c r="M302" s="189"/>
      <c r="N302" s="189"/>
      <c r="O302" s="189"/>
      <c r="P302" s="7"/>
      <c r="Q302" s="71"/>
      <c r="R302" s="189"/>
      <c r="S302" s="189"/>
      <c r="T302" s="189"/>
      <c r="U302" s="189"/>
      <c r="V302" s="189"/>
      <c r="W302" s="189"/>
      <c r="X302" s="7"/>
      <c r="Y302" s="778"/>
      <c r="Z302" s="778"/>
      <c r="AA302" s="189"/>
      <c r="AB302" s="189"/>
      <c r="AC302" s="189"/>
      <c r="AD302" s="189"/>
      <c r="AE302" s="7"/>
      <c r="AF302" s="71"/>
      <c r="AG302" s="189"/>
      <c r="AH302" s="189"/>
      <c r="AI302" s="189"/>
      <c r="AJ302" s="189"/>
      <c r="AK302" s="189"/>
      <c r="AL302" s="189"/>
      <c r="AM302" s="7"/>
      <c r="AN302" s="778"/>
      <c r="AO302" s="778"/>
      <c r="AP302" s="189"/>
      <c r="AQ302" s="189"/>
      <c r="AR302" s="189"/>
      <c r="AS302" s="189"/>
      <c r="AT302" s="7"/>
      <c r="AU302" s="71"/>
      <c r="AV302" s="189"/>
      <c r="AW302" s="189"/>
      <c r="AX302" s="189"/>
      <c r="AY302" s="189"/>
      <c r="AZ302" s="189"/>
      <c r="BA302" s="189"/>
      <c r="BB302" s="7"/>
      <c r="BC302" s="778"/>
      <c r="BD302" s="778"/>
      <c r="BE302" s="189"/>
      <c r="BF302" s="189"/>
      <c r="BG302" s="189"/>
      <c r="BH302" s="189"/>
      <c r="BI302" s="7"/>
      <c r="BJ302" s="71"/>
      <c r="BK302" s="189"/>
      <c r="BL302" s="189"/>
      <c r="BM302" s="189"/>
      <c r="BN302" s="189"/>
      <c r="BO302" s="189"/>
      <c r="BP302" s="189"/>
      <c r="BQ302" s="7"/>
      <c r="BR302" s="778"/>
      <c r="BS302" s="778"/>
      <c r="BT302" s="189"/>
      <c r="BU302" s="189"/>
      <c r="BV302" s="189"/>
      <c r="BW302" s="189"/>
    </row>
    <row r="303" spans="1:75" s="5" customFormat="1" ht="15.95" customHeight="1" x14ac:dyDescent="0.2">
      <c r="A303" s="21"/>
      <c r="B303" s="24"/>
      <c r="C303" s="24"/>
      <c r="D303" s="24"/>
      <c r="E303" s="24"/>
      <c r="F303" s="24"/>
      <c r="G303" s="24"/>
      <c r="H303" s="24"/>
      <c r="I303" s="24"/>
      <c r="J303" s="51"/>
      <c r="K303" s="51"/>
      <c r="L303" s="51"/>
      <c r="M303" s="51"/>
      <c r="N303" s="51"/>
      <c r="O303" s="51"/>
      <c r="P303" s="21"/>
      <c r="Q303" s="24"/>
      <c r="R303" s="24"/>
      <c r="S303" s="24"/>
      <c r="T303" s="24"/>
      <c r="U303" s="24"/>
      <c r="V303" s="24"/>
      <c r="W303" s="24"/>
      <c r="X303" s="24"/>
      <c r="Y303" s="51"/>
      <c r="Z303" s="51"/>
      <c r="AA303" s="51"/>
      <c r="AB303" s="51"/>
      <c r="AC303" s="51"/>
      <c r="AD303" s="51"/>
      <c r="AE303" s="21"/>
      <c r="AF303" s="24"/>
      <c r="AG303" s="24"/>
      <c r="AH303" s="24"/>
      <c r="AI303" s="24"/>
      <c r="AJ303" s="24"/>
      <c r="AK303" s="24"/>
      <c r="AL303" s="24"/>
      <c r="AM303" s="24"/>
      <c r="AN303" s="51"/>
      <c r="AO303" s="51"/>
      <c r="AP303" s="51"/>
      <c r="AQ303" s="51"/>
      <c r="AR303" s="51"/>
      <c r="AS303" s="51"/>
      <c r="AT303" s="21"/>
      <c r="AU303" s="24"/>
      <c r="AV303" s="24"/>
      <c r="AW303" s="24"/>
      <c r="AX303" s="24"/>
      <c r="AY303" s="24"/>
      <c r="AZ303" s="24"/>
      <c r="BA303" s="24"/>
      <c r="BB303" s="24"/>
      <c r="BC303" s="51"/>
      <c r="BD303" s="51"/>
      <c r="BE303" s="51"/>
      <c r="BF303" s="51"/>
      <c r="BG303" s="51"/>
      <c r="BH303" s="51"/>
      <c r="BI303" s="21"/>
      <c r="BJ303" s="24"/>
      <c r="BK303" s="24"/>
      <c r="BL303" s="24"/>
      <c r="BM303" s="24"/>
      <c r="BN303" s="24"/>
      <c r="BO303" s="24"/>
      <c r="BP303" s="24"/>
      <c r="BQ303" s="24"/>
      <c r="BR303" s="51"/>
      <c r="BS303" s="51"/>
      <c r="BT303" s="51"/>
      <c r="BU303" s="51"/>
      <c r="BV303" s="51"/>
      <c r="BW303" s="51"/>
    </row>
    <row r="304" spans="1:75" s="7" customFormat="1" ht="17.100000000000001" customHeight="1" x14ac:dyDescent="0.2">
      <c r="A304" s="721"/>
      <c r="B304" s="721"/>
      <c r="C304" s="721"/>
      <c r="D304" s="721"/>
      <c r="E304" s="721"/>
      <c r="F304" s="721"/>
      <c r="G304" s="721"/>
      <c r="H304" s="721"/>
      <c r="I304" s="721"/>
      <c r="J304" s="721"/>
      <c r="K304" s="721"/>
      <c r="L304" s="85"/>
      <c r="M304" s="85"/>
      <c r="N304" s="85"/>
      <c r="O304" s="85"/>
      <c r="P304" s="85"/>
      <c r="Q304" s="85"/>
      <c r="R304" s="85"/>
      <c r="S304" s="85"/>
      <c r="T304" s="85"/>
      <c r="U304" s="85"/>
      <c r="V304" s="85"/>
      <c r="W304" s="85"/>
      <c r="X304" s="85"/>
      <c r="Y304" s="85"/>
      <c r="Z304" s="85"/>
      <c r="AA304" s="85"/>
      <c r="AB304" s="85"/>
      <c r="AC304" s="85"/>
      <c r="AD304" s="85"/>
      <c r="AE304" s="85"/>
      <c r="AF304" s="85"/>
      <c r="AG304" s="85"/>
      <c r="AH304" s="85"/>
      <c r="AI304" s="85"/>
      <c r="AJ304" s="85"/>
      <c r="AK304" s="85"/>
      <c r="AL304" s="85"/>
      <c r="AM304" s="85"/>
      <c r="AN304" s="85"/>
      <c r="AO304" s="85"/>
      <c r="AP304" s="85"/>
      <c r="AQ304" s="85"/>
      <c r="AR304" s="85"/>
      <c r="AS304" s="85"/>
      <c r="AT304" s="85"/>
      <c r="AU304" s="85"/>
      <c r="AV304" s="85"/>
      <c r="AW304" s="85"/>
      <c r="AX304" s="85"/>
      <c r="AY304" s="85"/>
      <c r="AZ304" s="85"/>
      <c r="BA304" s="85"/>
      <c r="BB304" s="85"/>
      <c r="BC304" s="85"/>
      <c r="BD304" s="85"/>
      <c r="BE304" s="85"/>
      <c r="BF304" s="85"/>
      <c r="BG304" s="85"/>
      <c r="BH304" s="85"/>
      <c r="BI304" s="85"/>
      <c r="BJ304" s="85"/>
      <c r="BK304" s="85"/>
      <c r="BL304" s="85"/>
      <c r="BM304" s="85"/>
      <c r="BN304" s="85"/>
      <c r="BO304" s="85"/>
      <c r="BP304" s="85"/>
      <c r="BQ304" s="85"/>
      <c r="BR304" s="85"/>
      <c r="BS304" s="85"/>
      <c r="BT304" s="85"/>
      <c r="BU304" s="85"/>
      <c r="BV304" s="85"/>
      <c r="BW304" s="85"/>
    </row>
    <row r="305" spans="1:75" s="5" customFormat="1" x14ac:dyDescent="0.2">
      <c r="B305" s="24"/>
      <c r="C305" s="7"/>
      <c r="H305" s="24"/>
      <c r="J305" s="51"/>
      <c r="K305" s="59"/>
      <c r="L305" s="59"/>
      <c r="M305" s="51"/>
      <c r="N305" s="59"/>
      <c r="O305" s="59"/>
      <c r="Q305" s="24"/>
      <c r="R305" s="7"/>
      <c r="W305" s="24"/>
      <c r="Y305" s="51"/>
      <c r="Z305" s="59"/>
      <c r="AA305" s="59"/>
      <c r="AB305" s="51"/>
      <c r="AC305" s="59"/>
      <c r="AD305" s="59"/>
      <c r="AF305" s="24"/>
      <c r="AG305" s="7"/>
      <c r="AL305" s="24"/>
      <c r="AN305" s="51"/>
      <c r="AO305" s="59"/>
      <c r="AP305" s="59"/>
      <c r="AQ305" s="51"/>
      <c r="AR305" s="59"/>
      <c r="AS305" s="59"/>
      <c r="AU305" s="24"/>
      <c r="AV305" s="7"/>
      <c r="BA305" s="24"/>
      <c r="BC305" s="51"/>
      <c r="BD305" s="59"/>
      <c r="BE305" s="59"/>
      <c r="BF305" s="51"/>
      <c r="BG305" s="59"/>
      <c r="BH305" s="59"/>
      <c r="BJ305" s="24"/>
      <c r="BK305" s="7"/>
      <c r="BP305" s="24"/>
      <c r="BR305" s="51"/>
      <c r="BS305" s="59"/>
      <c r="BT305" s="59"/>
      <c r="BU305" s="51"/>
      <c r="BV305" s="59"/>
      <c r="BW305" s="59"/>
    </row>
    <row r="306" spans="1:75" s="5" customFormat="1" ht="15.95" customHeight="1" x14ac:dyDescent="0.2">
      <c r="A306" s="21"/>
      <c r="B306" s="73"/>
      <c r="C306" s="697"/>
      <c r="D306" s="697"/>
      <c r="E306" s="697"/>
      <c r="F306" s="697"/>
      <c r="G306" s="697"/>
      <c r="H306" s="697"/>
      <c r="I306" s="21"/>
      <c r="J306" s="59"/>
      <c r="K306" s="59"/>
      <c r="L306" s="59"/>
      <c r="M306" s="59"/>
      <c r="N306" s="59"/>
      <c r="O306" s="59"/>
      <c r="P306" s="21"/>
      <c r="Q306" s="73"/>
      <c r="R306" s="59"/>
      <c r="S306" s="59"/>
      <c r="T306" s="59"/>
      <c r="U306" s="59"/>
      <c r="V306" s="59"/>
      <c r="W306" s="59"/>
      <c r="X306" s="21"/>
      <c r="Y306" s="59"/>
      <c r="Z306" s="59"/>
      <c r="AA306" s="59"/>
      <c r="AB306" s="59"/>
      <c r="AC306" s="59"/>
      <c r="AD306" s="59"/>
      <c r="AE306" s="21"/>
      <c r="AF306" s="73"/>
      <c r="AG306" s="59"/>
      <c r="AH306" s="59"/>
      <c r="AI306" s="59"/>
      <c r="AJ306" s="59"/>
      <c r="AK306" s="59"/>
      <c r="AL306" s="59"/>
      <c r="AM306" s="21"/>
      <c r="AN306" s="59"/>
      <c r="AO306" s="59"/>
      <c r="AP306" s="59"/>
      <c r="AQ306" s="59"/>
      <c r="AR306" s="59"/>
      <c r="AS306" s="59"/>
      <c r="AT306" s="21"/>
      <c r="AU306" s="73"/>
      <c r="AV306" s="59"/>
      <c r="AW306" s="59"/>
      <c r="AX306" s="59"/>
      <c r="AY306" s="59"/>
      <c r="AZ306" s="59"/>
      <c r="BA306" s="59"/>
      <c r="BB306" s="21"/>
      <c r="BC306" s="59"/>
      <c r="BD306" s="59"/>
      <c r="BE306" s="59"/>
      <c r="BF306" s="59"/>
      <c r="BG306" s="59"/>
      <c r="BH306" s="59"/>
      <c r="BI306" s="21"/>
      <c r="BJ306" s="73"/>
      <c r="BK306" s="59"/>
      <c r="BL306" s="59"/>
      <c r="BM306" s="59"/>
      <c r="BN306" s="59"/>
      <c r="BO306" s="59"/>
      <c r="BP306" s="59"/>
      <c r="BQ306" s="21"/>
      <c r="BR306" s="59"/>
      <c r="BS306" s="59"/>
      <c r="BT306" s="59"/>
      <c r="BU306" s="59"/>
      <c r="BV306" s="59"/>
      <c r="BW306" s="59"/>
    </row>
    <row r="307" spans="1:75" s="5" customFormat="1" ht="15.95" customHeight="1" x14ac:dyDescent="0.2">
      <c r="A307" s="92"/>
      <c r="B307" s="73"/>
      <c r="C307" s="21"/>
      <c r="D307" s="21"/>
      <c r="E307" s="21"/>
      <c r="F307" s="21"/>
      <c r="G307" s="21"/>
      <c r="H307" s="93"/>
      <c r="I307" s="21"/>
      <c r="J307" s="51"/>
      <c r="K307" s="130"/>
      <c r="L307" s="130"/>
      <c r="M307" s="51"/>
      <c r="N307" s="130"/>
      <c r="O307" s="130"/>
      <c r="P307" s="92"/>
      <c r="Q307" s="73"/>
      <c r="R307" s="21"/>
      <c r="S307" s="21"/>
      <c r="T307" s="21"/>
      <c r="U307" s="21"/>
      <c r="V307" s="21"/>
      <c r="W307" s="93"/>
      <c r="X307" s="21"/>
      <c r="Y307" s="51"/>
      <c r="Z307" s="130"/>
      <c r="AA307" s="130"/>
      <c r="AB307" s="51"/>
      <c r="AC307" s="130"/>
      <c r="AD307" s="130"/>
      <c r="AE307" s="92"/>
      <c r="AF307" s="73"/>
      <c r="AG307" s="21"/>
      <c r="AH307" s="21"/>
      <c r="AI307" s="21"/>
      <c r="AJ307" s="21"/>
      <c r="AK307" s="21"/>
      <c r="AL307" s="93"/>
      <c r="AM307" s="21"/>
      <c r="AN307" s="51"/>
      <c r="AO307" s="130"/>
      <c r="AP307" s="130"/>
      <c r="AQ307" s="51"/>
      <c r="AR307" s="130"/>
      <c r="AS307" s="130"/>
      <c r="AT307" s="92"/>
      <c r="AU307" s="73"/>
      <c r="AV307" s="21"/>
      <c r="AW307" s="21"/>
      <c r="AX307" s="21"/>
      <c r="AY307" s="21"/>
      <c r="AZ307" s="21"/>
      <c r="BA307" s="93"/>
      <c r="BB307" s="21"/>
      <c r="BC307" s="51"/>
      <c r="BD307" s="130"/>
      <c r="BE307" s="130"/>
      <c r="BF307" s="51"/>
      <c r="BG307" s="130"/>
      <c r="BH307" s="130"/>
      <c r="BI307" s="92"/>
      <c r="BJ307" s="73"/>
      <c r="BK307" s="21"/>
      <c r="BL307" s="21"/>
      <c r="BM307" s="21"/>
      <c r="BN307" s="21"/>
      <c r="BO307" s="21"/>
      <c r="BP307" s="93"/>
      <c r="BQ307" s="21"/>
      <c r="BR307" s="51"/>
      <c r="BS307" s="130"/>
      <c r="BT307" s="130"/>
      <c r="BU307" s="51"/>
      <c r="BV307" s="130"/>
      <c r="BW307" s="130"/>
    </row>
    <row r="308" spans="1:75" s="5" customFormat="1" ht="15.95" customHeight="1" x14ac:dyDescent="0.2">
      <c r="A308" s="61"/>
      <c r="B308" s="73"/>
      <c r="C308" s="21"/>
      <c r="D308" s="21"/>
      <c r="E308" s="21"/>
      <c r="F308" s="21"/>
      <c r="G308" s="21"/>
      <c r="H308" s="93"/>
      <c r="I308" s="21"/>
      <c r="J308" s="51"/>
      <c r="K308" s="130"/>
      <c r="L308" s="130"/>
      <c r="M308" s="51"/>
      <c r="N308" s="130"/>
      <c r="O308" s="130"/>
      <c r="P308" s="61"/>
      <c r="Q308" s="73"/>
      <c r="R308" s="21"/>
      <c r="S308" s="21"/>
      <c r="T308" s="21"/>
      <c r="U308" s="21"/>
      <c r="V308" s="21"/>
      <c r="W308" s="93"/>
      <c r="X308" s="21"/>
      <c r="Y308" s="51"/>
      <c r="Z308" s="130"/>
      <c r="AA308" s="130"/>
      <c r="AB308" s="51"/>
      <c r="AC308" s="130"/>
      <c r="AD308" s="130"/>
      <c r="AE308" s="61"/>
      <c r="AF308" s="73"/>
      <c r="AG308" s="21"/>
      <c r="AH308" s="21"/>
      <c r="AI308" s="21"/>
      <c r="AJ308" s="21"/>
      <c r="AK308" s="21"/>
      <c r="AL308" s="93"/>
      <c r="AM308" s="21"/>
      <c r="AN308" s="51"/>
      <c r="AO308" s="130"/>
      <c r="AP308" s="130"/>
      <c r="AQ308" s="51"/>
      <c r="AR308" s="130"/>
      <c r="AS308" s="130"/>
      <c r="AT308" s="61"/>
      <c r="AU308" s="73"/>
      <c r="AV308" s="21"/>
      <c r="AW308" s="21"/>
      <c r="AX308" s="21"/>
      <c r="AY308" s="21"/>
      <c r="AZ308" s="21"/>
      <c r="BA308" s="93"/>
      <c r="BB308" s="21"/>
      <c r="BC308" s="51"/>
      <c r="BD308" s="130"/>
      <c r="BE308" s="130"/>
      <c r="BF308" s="51"/>
      <c r="BG308" s="130"/>
      <c r="BH308" s="130"/>
      <c r="BI308" s="61"/>
      <c r="BJ308" s="73"/>
      <c r="BK308" s="21"/>
      <c r="BL308" s="21"/>
      <c r="BM308" s="21"/>
      <c r="BN308" s="21"/>
      <c r="BO308" s="21"/>
      <c r="BP308" s="93"/>
      <c r="BQ308" s="21"/>
      <c r="BR308" s="51"/>
      <c r="BS308" s="130"/>
      <c r="BT308" s="130"/>
      <c r="BU308" s="51"/>
      <c r="BV308" s="130"/>
      <c r="BW308" s="130"/>
    </row>
    <row r="309" spans="1:75" s="5" customFormat="1" ht="15.75" x14ac:dyDescent="0.25">
      <c r="A309" s="8"/>
      <c r="B309" s="48"/>
      <c r="C309" s="777"/>
      <c r="D309" s="777"/>
      <c r="E309" s="777"/>
      <c r="F309" s="777"/>
      <c r="G309" s="777"/>
      <c r="H309" s="777"/>
      <c r="I309" s="8"/>
      <c r="J309" s="779"/>
      <c r="K309" s="779"/>
      <c r="L309" s="168"/>
      <c r="M309" s="168"/>
      <c r="N309" s="168"/>
      <c r="O309" s="168"/>
      <c r="P309" s="8"/>
      <c r="Q309" s="48"/>
      <c r="R309" s="168"/>
      <c r="S309" s="168"/>
      <c r="T309" s="168"/>
      <c r="U309" s="168"/>
      <c r="V309" s="168"/>
      <c r="W309" s="168"/>
      <c r="X309" s="8"/>
      <c r="Y309" s="779"/>
      <c r="Z309" s="779"/>
      <c r="AA309" s="168"/>
      <c r="AB309" s="168"/>
      <c r="AC309" s="168"/>
      <c r="AD309" s="168"/>
      <c r="AE309" s="8"/>
      <c r="AF309" s="48"/>
      <c r="AG309" s="168"/>
      <c r="AH309" s="168"/>
      <c r="AI309" s="168"/>
      <c r="AJ309" s="168"/>
      <c r="AK309" s="168"/>
      <c r="AL309" s="168"/>
      <c r="AM309" s="8"/>
      <c r="AN309" s="779"/>
      <c r="AO309" s="779"/>
      <c r="AP309" s="168"/>
      <c r="AQ309" s="168"/>
      <c r="AR309" s="168"/>
      <c r="AS309" s="168"/>
      <c r="AT309" s="8"/>
      <c r="AU309" s="48"/>
      <c r="AV309" s="168"/>
      <c r="AW309" s="168"/>
      <c r="AX309" s="168"/>
      <c r="AY309" s="168"/>
      <c r="AZ309" s="168"/>
      <c r="BA309" s="168"/>
      <c r="BB309" s="8"/>
      <c r="BC309" s="779"/>
      <c r="BD309" s="779"/>
      <c r="BE309" s="168"/>
      <c r="BF309" s="168"/>
      <c r="BG309" s="168"/>
      <c r="BH309" s="168"/>
      <c r="BI309" s="8"/>
      <c r="BJ309" s="48"/>
      <c r="BK309" s="168"/>
      <c r="BL309" s="168"/>
      <c r="BM309" s="168"/>
      <c r="BN309" s="168"/>
      <c r="BO309" s="168"/>
      <c r="BP309" s="168"/>
      <c r="BQ309" s="8"/>
      <c r="BR309" s="779"/>
      <c r="BS309" s="779"/>
      <c r="BT309" s="168"/>
      <c r="BU309" s="168"/>
      <c r="BV309" s="168"/>
      <c r="BW309" s="168"/>
    </row>
    <row r="310" spans="1:75" s="5" customFormat="1" ht="15.75" x14ac:dyDescent="0.25">
      <c r="A310" s="8"/>
      <c r="B310" s="48"/>
      <c r="C310" s="88"/>
      <c r="D310" s="88"/>
      <c r="E310" s="88"/>
      <c r="F310" s="88"/>
      <c r="G310" s="88"/>
      <c r="H310" s="67"/>
      <c r="I310" s="8"/>
      <c r="J310" s="168"/>
      <c r="K310" s="168"/>
      <c r="L310" s="168"/>
      <c r="M310" s="168"/>
      <c r="N310" s="168"/>
      <c r="O310" s="168"/>
      <c r="P310" s="8"/>
      <c r="Q310" s="48"/>
      <c r="R310" s="88"/>
      <c r="S310" s="88"/>
      <c r="T310" s="88"/>
      <c r="U310" s="88"/>
      <c r="V310" s="88"/>
      <c r="W310" s="67"/>
      <c r="X310" s="8"/>
      <c r="Y310" s="168"/>
      <c r="Z310" s="168"/>
      <c r="AA310" s="168"/>
      <c r="AB310" s="168"/>
      <c r="AC310" s="168"/>
      <c r="AD310" s="168"/>
      <c r="AE310" s="8"/>
      <c r="AF310" s="48"/>
      <c r="AG310" s="88"/>
      <c r="AH310" s="88"/>
      <c r="AI310" s="88"/>
      <c r="AJ310" s="88"/>
      <c r="AK310" s="88"/>
      <c r="AL310" s="67"/>
      <c r="AM310" s="8"/>
      <c r="AN310" s="168"/>
      <c r="AO310" s="168"/>
      <c r="AP310" s="168"/>
      <c r="AQ310" s="168"/>
      <c r="AR310" s="168"/>
      <c r="AS310" s="168"/>
      <c r="AT310" s="8"/>
      <c r="AU310" s="48"/>
      <c r="AV310" s="88"/>
      <c r="AW310" s="88"/>
      <c r="AX310" s="88"/>
      <c r="AY310" s="88"/>
      <c r="AZ310" s="88"/>
      <c r="BA310" s="67"/>
      <c r="BB310" s="8"/>
      <c r="BC310" s="168"/>
      <c r="BD310" s="168"/>
      <c r="BE310" s="168"/>
      <c r="BF310" s="168"/>
      <c r="BG310" s="168"/>
      <c r="BH310" s="168"/>
      <c r="BI310" s="8"/>
      <c r="BJ310" s="48"/>
      <c r="BK310" s="88"/>
      <c r="BL310" s="88"/>
      <c r="BM310" s="88"/>
      <c r="BN310" s="88"/>
      <c r="BO310" s="88"/>
      <c r="BP310" s="67"/>
      <c r="BQ310" s="8"/>
      <c r="BR310" s="168"/>
      <c r="BS310" s="168"/>
      <c r="BT310" s="168"/>
      <c r="BU310" s="168"/>
      <c r="BV310" s="168"/>
      <c r="BW310" s="168"/>
    </row>
    <row r="311" spans="1:75" s="7" customFormat="1" ht="17.100000000000001" customHeight="1" x14ac:dyDescent="0.2">
      <c r="A311" s="721"/>
      <c r="B311" s="721"/>
      <c r="C311" s="721"/>
      <c r="D311" s="721"/>
      <c r="E311" s="721"/>
      <c r="F311" s="721"/>
      <c r="G311" s="721"/>
      <c r="H311" s="721"/>
      <c r="I311" s="721"/>
      <c r="J311" s="721"/>
      <c r="K311" s="721"/>
      <c r="L311" s="85"/>
      <c r="M311" s="85"/>
      <c r="N311" s="85"/>
      <c r="O311" s="85"/>
      <c r="P311" s="85"/>
      <c r="Q311" s="85"/>
      <c r="R311" s="85"/>
      <c r="S311" s="85"/>
      <c r="T311" s="85"/>
      <c r="U311" s="85"/>
      <c r="V311" s="85"/>
      <c r="W311" s="85"/>
      <c r="X311" s="85"/>
      <c r="Y311" s="85"/>
      <c r="Z311" s="85"/>
      <c r="AA311" s="85"/>
      <c r="AB311" s="85"/>
      <c r="AC311" s="85"/>
      <c r="AD311" s="85"/>
      <c r="AE311" s="85"/>
      <c r="AF311" s="85"/>
      <c r="AG311" s="85"/>
      <c r="AH311" s="85"/>
      <c r="AI311" s="85"/>
      <c r="AJ311" s="85"/>
      <c r="AK311" s="85"/>
      <c r="AL311" s="85"/>
      <c r="AM311" s="85"/>
      <c r="AN311" s="85"/>
      <c r="AO311" s="85"/>
      <c r="AP311" s="85"/>
      <c r="AQ311" s="85"/>
      <c r="AR311" s="85"/>
      <c r="AS311" s="85"/>
      <c r="AT311" s="85"/>
      <c r="AU311" s="85"/>
      <c r="AV311" s="85"/>
      <c r="AW311" s="85"/>
      <c r="AX311" s="85"/>
      <c r="AY311" s="85"/>
      <c r="AZ311" s="85"/>
      <c r="BA311" s="85"/>
      <c r="BB311" s="85"/>
      <c r="BC311" s="85"/>
      <c r="BD311" s="85"/>
      <c r="BE311" s="85"/>
      <c r="BF311" s="85"/>
      <c r="BG311" s="85"/>
      <c r="BH311" s="85"/>
      <c r="BI311" s="85"/>
      <c r="BJ311" s="85"/>
      <c r="BK311" s="85"/>
      <c r="BL311" s="85"/>
      <c r="BM311" s="85"/>
      <c r="BN311" s="85"/>
      <c r="BO311" s="85"/>
      <c r="BP311" s="85"/>
      <c r="BQ311" s="85"/>
      <c r="BR311" s="85"/>
      <c r="BS311" s="85"/>
      <c r="BT311" s="85"/>
      <c r="BU311" s="85"/>
      <c r="BV311" s="85"/>
      <c r="BW311" s="85"/>
    </row>
    <row r="312" spans="1:75" s="5" customFormat="1" ht="12.75" customHeight="1" x14ac:dyDescent="0.2">
      <c r="A312" s="82"/>
      <c r="B312" s="689"/>
      <c r="C312" s="689"/>
      <c r="D312" s="689"/>
      <c r="E312" s="689"/>
      <c r="F312" s="689"/>
      <c r="G312" s="689"/>
      <c r="H312" s="24"/>
      <c r="J312" s="51"/>
      <c r="K312" s="51"/>
      <c r="L312" s="51"/>
      <c r="M312" s="51"/>
      <c r="N312" s="51"/>
      <c r="O312" s="51"/>
      <c r="P312" s="82"/>
      <c r="Q312" s="689"/>
      <c r="R312" s="689"/>
      <c r="S312" s="689"/>
      <c r="T312" s="689"/>
      <c r="U312" s="689"/>
      <c r="V312" s="689"/>
      <c r="W312" s="24"/>
      <c r="Y312" s="51"/>
      <c r="Z312" s="51"/>
      <c r="AA312" s="51"/>
      <c r="AB312" s="51"/>
      <c r="AC312" s="51"/>
      <c r="AD312" s="51"/>
      <c r="AE312" s="82"/>
      <c r="AF312" s="689"/>
      <c r="AG312" s="689"/>
      <c r="AH312" s="689"/>
      <c r="AI312" s="689"/>
      <c r="AJ312" s="689"/>
      <c r="AK312" s="689"/>
      <c r="AL312" s="24"/>
      <c r="AN312" s="51"/>
      <c r="AO312" s="51"/>
      <c r="AP312" s="51"/>
      <c r="AQ312" s="51"/>
      <c r="AR312" s="51"/>
      <c r="AS312" s="51"/>
      <c r="AT312" s="82"/>
      <c r="AU312" s="689"/>
      <c r="AV312" s="689"/>
      <c r="AW312" s="689"/>
      <c r="AX312" s="689"/>
      <c r="AY312" s="689"/>
      <c r="AZ312" s="689"/>
      <c r="BA312" s="24"/>
      <c r="BC312" s="51"/>
      <c r="BD312" s="51"/>
      <c r="BE312" s="51"/>
      <c r="BF312" s="51"/>
      <c r="BG312" s="51"/>
      <c r="BH312" s="51"/>
      <c r="BI312" s="82"/>
      <c r="BJ312" s="689"/>
      <c r="BK312" s="689"/>
      <c r="BL312" s="689"/>
      <c r="BM312" s="689"/>
      <c r="BN312" s="689"/>
      <c r="BO312" s="689"/>
      <c r="BP312" s="24"/>
      <c r="BR312" s="51"/>
      <c r="BS312" s="51"/>
      <c r="BT312" s="51"/>
      <c r="BU312" s="51"/>
      <c r="BV312" s="51"/>
      <c r="BW312" s="51"/>
    </row>
    <row r="313" spans="1:75" s="5" customFormat="1" ht="12.75" customHeight="1" x14ac:dyDescent="0.2">
      <c r="A313" s="61"/>
      <c r="B313" s="689"/>
      <c r="C313" s="689"/>
      <c r="D313" s="689"/>
      <c r="E313" s="689"/>
      <c r="F313" s="689"/>
      <c r="G313" s="689"/>
      <c r="H313" s="32"/>
      <c r="J313" s="51"/>
      <c r="K313" s="51"/>
      <c r="L313" s="51"/>
      <c r="M313" s="51"/>
      <c r="N313" s="51"/>
      <c r="O313" s="51"/>
      <c r="P313" s="61"/>
      <c r="Q313" s="689"/>
      <c r="R313" s="689"/>
      <c r="S313" s="689"/>
      <c r="T313" s="689"/>
      <c r="U313" s="689"/>
      <c r="V313" s="689"/>
      <c r="W313" s="32"/>
      <c r="Y313" s="51"/>
      <c r="Z313" s="51"/>
      <c r="AA313" s="51"/>
      <c r="AB313" s="51"/>
      <c r="AC313" s="51"/>
      <c r="AD313" s="51"/>
      <c r="AE313" s="61"/>
      <c r="AF313" s="689"/>
      <c r="AG313" s="689"/>
      <c r="AH313" s="689"/>
      <c r="AI313" s="689"/>
      <c r="AJ313" s="689"/>
      <c r="AK313" s="689"/>
      <c r="AL313" s="32"/>
      <c r="AN313" s="51"/>
      <c r="AO313" s="51"/>
      <c r="AP313" s="51"/>
      <c r="AQ313" s="51"/>
      <c r="AR313" s="51"/>
      <c r="AS313" s="51"/>
      <c r="AT313" s="61"/>
      <c r="AU313" s="689"/>
      <c r="AV313" s="689"/>
      <c r="AW313" s="689"/>
      <c r="AX313" s="689"/>
      <c r="AY313" s="689"/>
      <c r="AZ313" s="689"/>
      <c r="BA313" s="32"/>
      <c r="BC313" s="51"/>
      <c r="BD313" s="51"/>
      <c r="BE313" s="51"/>
      <c r="BF313" s="51"/>
      <c r="BG313" s="51"/>
      <c r="BH313" s="51"/>
      <c r="BI313" s="61"/>
      <c r="BJ313" s="689"/>
      <c r="BK313" s="689"/>
      <c r="BL313" s="689"/>
      <c r="BM313" s="689"/>
      <c r="BN313" s="689"/>
      <c r="BO313" s="689"/>
      <c r="BP313" s="32"/>
      <c r="BR313" s="51"/>
      <c r="BS313" s="51"/>
      <c r="BT313" s="51"/>
      <c r="BU313" s="51"/>
      <c r="BV313" s="51"/>
      <c r="BW313" s="51"/>
    </row>
    <row r="314" spans="1:75" s="5" customFormat="1" ht="12.75" customHeight="1" x14ac:dyDescent="0.2">
      <c r="A314" s="61"/>
      <c r="B314" s="80"/>
      <c r="C314" s="45"/>
      <c r="D314" s="45"/>
      <c r="E314" s="45"/>
      <c r="F314" s="45"/>
      <c r="G314" s="45"/>
      <c r="H314" s="55"/>
      <c r="I314" s="45"/>
      <c r="J314" s="51"/>
      <c r="K314" s="59"/>
      <c r="L314" s="59"/>
      <c r="M314" s="51"/>
      <c r="N314" s="59"/>
      <c r="O314" s="59"/>
      <c r="P314" s="61"/>
      <c r="Q314" s="80"/>
      <c r="R314" s="45"/>
      <c r="S314" s="45"/>
      <c r="T314" s="45"/>
      <c r="U314" s="45"/>
      <c r="V314" s="45"/>
      <c r="W314" s="55"/>
      <c r="X314" s="45"/>
      <c r="Y314" s="51"/>
      <c r="Z314" s="59"/>
      <c r="AA314" s="59"/>
      <c r="AB314" s="51"/>
      <c r="AC314" s="59"/>
      <c r="AD314" s="59"/>
      <c r="AE314" s="61"/>
      <c r="AF314" s="80"/>
      <c r="AG314" s="45"/>
      <c r="AH314" s="45"/>
      <c r="AI314" s="45"/>
      <c r="AJ314" s="45"/>
      <c r="AK314" s="45"/>
      <c r="AL314" s="55"/>
      <c r="AM314" s="45"/>
      <c r="AN314" s="51"/>
      <c r="AO314" s="59"/>
      <c r="AP314" s="59"/>
      <c r="AQ314" s="51"/>
      <c r="AR314" s="59"/>
      <c r="AS314" s="59"/>
      <c r="AT314" s="61"/>
      <c r="AU314" s="80"/>
      <c r="AV314" s="45"/>
      <c r="AW314" s="45"/>
      <c r="AX314" s="45"/>
      <c r="AY314" s="45"/>
      <c r="AZ314" s="45"/>
      <c r="BA314" s="55"/>
      <c r="BB314" s="45"/>
      <c r="BC314" s="51"/>
      <c r="BD314" s="59"/>
      <c r="BE314" s="59"/>
      <c r="BF314" s="51"/>
      <c r="BG314" s="59"/>
      <c r="BH314" s="59"/>
      <c r="BI314" s="61"/>
      <c r="BJ314" s="80"/>
      <c r="BK314" s="45"/>
      <c r="BL314" s="45"/>
      <c r="BM314" s="45"/>
      <c r="BN314" s="45"/>
      <c r="BO314" s="45"/>
      <c r="BP314" s="55"/>
      <c r="BQ314" s="45"/>
      <c r="BR314" s="51"/>
      <c r="BS314" s="59"/>
      <c r="BT314" s="59"/>
      <c r="BU314" s="51"/>
      <c r="BV314" s="59"/>
      <c r="BW314" s="59"/>
    </row>
    <row r="315" spans="1:75" s="7" customFormat="1" ht="9.75" customHeight="1" x14ac:dyDescent="0.2">
      <c r="A315" s="85"/>
      <c r="B315" s="57"/>
      <c r="C315" s="85"/>
      <c r="D315" s="85"/>
      <c r="E315" s="85"/>
      <c r="F315" s="85"/>
      <c r="G315" s="85"/>
      <c r="H315" s="57"/>
      <c r="I315" s="85"/>
      <c r="J315" s="57"/>
      <c r="K315" s="57"/>
      <c r="L315" s="57"/>
      <c r="M315" s="57"/>
      <c r="N315" s="57"/>
      <c r="O315" s="57"/>
      <c r="P315" s="85"/>
      <c r="Q315" s="57"/>
      <c r="R315" s="85"/>
      <c r="S315" s="85"/>
      <c r="T315" s="85"/>
      <c r="U315" s="85"/>
      <c r="V315" s="85"/>
      <c r="W315" s="57"/>
      <c r="X315" s="85"/>
      <c r="Y315" s="57"/>
      <c r="Z315" s="57"/>
      <c r="AA315" s="57"/>
      <c r="AB315" s="57"/>
      <c r="AC315" s="57"/>
      <c r="AD315" s="57"/>
      <c r="AE315" s="85"/>
      <c r="AF315" s="57"/>
      <c r="AG315" s="85"/>
      <c r="AH315" s="85"/>
      <c r="AI315" s="85"/>
      <c r="AJ315" s="85"/>
      <c r="AK315" s="85"/>
      <c r="AL315" s="57"/>
      <c r="AM315" s="85"/>
      <c r="AN315" s="57"/>
      <c r="AO315" s="57"/>
      <c r="AP315" s="57"/>
      <c r="AQ315" s="57"/>
      <c r="AR315" s="57"/>
      <c r="AS315" s="57"/>
      <c r="AT315" s="85"/>
      <c r="AU315" s="57"/>
      <c r="AV315" s="85"/>
      <c r="AW315" s="85"/>
      <c r="AX315" s="85"/>
      <c r="AY315" s="85"/>
      <c r="AZ315" s="85"/>
      <c r="BA315" s="57"/>
      <c r="BB315" s="85"/>
      <c r="BC315" s="57"/>
      <c r="BD315" s="57"/>
      <c r="BE315" s="57"/>
      <c r="BF315" s="57"/>
      <c r="BG315" s="57"/>
      <c r="BH315" s="57"/>
      <c r="BI315" s="85"/>
      <c r="BJ315" s="57"/>
      <c r="BK315" s="85"/>
      <c r="BL315" s="85"/>
      <c r="BM315" s="85"/>
      <c r="BN315" s="85"/>
      <c r="BO315" s="85"/>
      <c r="BP315" s="57"/>
      <c r="BQ315" s="85"/>
      <c r="BR315" s="57"/>
      <c r="BS315" s="57"/>
      <c r="BT315" s="57"/>
      <c r="BU315" s="57"/>
      <c r="BV315" s="57"/>
      <c r="BW315" s="57"/>
    </row>
    <row r="316" spans="1:75" s="7" customFormat="1" ht="17.100000000000001" customHeight="1" x14ac:dyDescent="0.2">
      <c r="A316" s="85"/>
      <c r="B316" s="686"/>
      <c r="C316" s="686"/>
      <c r="D316" s="698"/>
      <c r="E316" s="698"/>
      <c r="F316" s="698"/>
      <c r="G316" s="698"/>
      <c r="H316" s="57"/>
      <c r="I316" s="85"/>
      <c r="J316" s="57"/>
      <c r="K316" s="57"/>
      <c r="L316" s="57"/>
      <c r="M316" s="57"/>
      <c r="N316" s="57"/>
      <c r="O316" s="57"/>
      <c r="P316" s="85"/>
      <c r="Q316" s="686"/>
      <c r="R316" s="686"/>
      <c r="S316" s="698"/>
      <c r="T316" s="698"/>
      <c r="U316" s="698"/>
      <c r="V316" s="698"/>
      <c r="W316" s="57"/>
      <c r="X316" s="85"/>
      <c r="Y316" s="57"/>
      <c r="Z316" s="57"/>
      <c r="AA316" s="57"/>
      <c r="AB316" s="57"/>
      <c r="AC316" s="57"/>
      <c r="AD316" s="57"/>
      <c r="AE316" s="85"/>
      <c r="AF316" s="686"/>
      <c r="AG316" s="686"/>
      <c r="AH316" s="698"/>
      <c r="AI316" s="698"/>
      <c r="AJ316" s="698"/>
      <c r="AK316" s="698"/>
      <c r="AL316" s="57"/>
      <c r="AM316" s="85"/>
      <c r="AN316" s="57"/>
      <c r="AO316" s="57"/>
      <c r="AP316" s="57"/>
      <c r="AQ316" s="57"/>
      <c r="AR316" s="57"/>
      <c r="AS316" s="57"/>
      <c r="AT316" s="85"/>
      <c r="AU316" s="686"/>
      <c r="AV316" s="686"/>
      <c r="AW316" s="698"/>
      <c r="AX316" s="698"/>
      <c r="AY316" s="698"/>
      <c r="AZ316" s="698"/>
      <c r="BA316" s="57"/>
      <c r="BB316" s="85"/>
      <c r="BC316" s="57"/>
      <c r="BD316" s="57"/>
      <c r="BE316" s="57"/>
      <c r="BF316" s="57"/>
      <c r="BG316" s="57"/>
      <c r="BH316" s="57"/>
      <c r="BI316" s="85"/>
      <c r="BJ316" s="686"/>
      <c r="BK316" s="686"/>
      <c r="BL316" s="698"/>
      <c r="BM316" s="698"/>
      <c r="BN316" s="698"/>
      <c r="BO316" s="698"/>
      <c r="BP316" s="57"/>
      <c r="BQ316" s="85"/>
      <c r="BR316" s="57"/>
      <c r="BS316" s="57"/>
      <c r="BT316" s="57"/>
      <c r="BU316" s="57"/>
      <c r="BV316" s="57"/>
      <c r="BW316" s="57"/>
    </row>
    <row r="317" spans="1:75" s="7" customFormat="1" ht="17.100000000000001" customHeight="1" x14ac:dyDescent="0.2">
      <c r="A317" s="85"/>
      <c r="B317" s="686"/>
      <c r="C317" s="686"/>
      <c r="D317" s="699"/>
      <c r="E317" s="699"/>
      <c r="F317" s="699"/>
      <c r="G317" s="699"/>
      <c r="H317" s="57"/>
      <c r="I317" s="85"/>
      <c r="J317" s="57"/>
      <c r="K317" s="57"/>
      <c r="L317" s="57"/>
      <c r="M317" s="57"/>
      <c r="N317" s="57"/>
      <c r="O317" s="57"/>
      <c r="P317" s="85"/>
      <c r="Q317" s="686"/>
      <c r="R317" s="686"/>
      <c r="S317" s="699"/>
      <c r="T317" s="699"/>
      <c r="U317" s="699"/>
      <c r="V317" s="699"/>
      <c r="W317" s="57"/>
      <c r="X317" s="85"/>
      <c r="Y317" s="57"/>
      <c r="Z317" s="57"/>
      <c r="AA317" s="57"/>
      <c r="AB317" s="57"/>
      <c r="AC317" s="57"/>
      <c r="AD317" s="57"/>
      <c r="AE317" s="85"/>
      <c r="AF317" s="686"/>
      <c r="AG317" s="686"/>
      <c r="AH317" s="699"/>
      <c r="AI317" s="699"/>
      <c r="AJ317" s="699"/>
      <c r="AK317" s="699"/>
      <c r="AL317" s="57"/>
      <c r="AM317" s="85"/>
      <c r="AN317" s="57"/>
      <c r="AO317" s="57"/>
      <c r="AP317" s="57"/>
      <c r="AQ317" s="57"/>
      <c r="AR317" s="57"/>
      <c r="AS317" s="57"/>
      <c r="AT317" s="85"/>
      <c r="AU317" s="686"/>
      <c r="AV317" s="686"/>
      <c r="AW317" s="699"/>
      <c r="AX317" s="699"/>
      <c r="AY317" s="699"/>
      <c r="AZ317" s="699"/>
      <c r="BA317" s="57"/>
      <c r="BB317" s="85"/>
      <c r="BC317" s="57"/>
      <c r="BD317" s="57"/>
      <c r="BE317" s="57"/>
      <c r="BF317" s="57"/>
      <c r="BG317" s="57"/>
      <c r="BH317" s="57"/>
      <c r="BI317" s="85"/>
      <c r="BJ317" s="686"/>
      <c r="BK317" s="686"/>
      <c r="BL317" s="699"/>
      <c r="BM317" s="699"/>
      <c r="BN317" s="699"/>
      <c r="BO317" s="699"/>
      <c r="BP317" s="57"/>
      <c r="BQ317" s="85"/>
      <c r="BR317" s="57"/>
      <c r="BS317" s="57"/>
      <c r="BT317" s="57"/>
      <c r="BU317" s="57"/>
      <c r="BV317" s="57"/>
      <c r="BW317" s="57"/>
    </row>
    <row r="318" spans="1:75" s="7" customFormat="1" ht="17.100000000000001" customHeight="1" x14ac:dyDescent="0.2">
      <c r="A318" s="85"/>
      <c r="B318" s="686"/>
      <c r="C318" s="686"/>
      <c r="D318" s="698"/>
      <c r="E318" s="698"/>
      <c r="F318" s="698"/>
      <c r="G318" s="698"/>
      <c r="H318" s="57"/>
      <c r="I318" s="85"/>
      <c r="J318" s="57"/>
      <c r="K318" s="57"/>
      <c r="L318" s="57"/>
      <c r="M318" s="57"/>
      <c r="N318" s="57"/>
      <c r="O318" s="57"/>
      <c r="P318" s="85"/>
      <c r="Q318" s="686"/>
      <c r="R318" s="686"/>
      <c r="S318" s="698"/>
      <c r="T318" s="698"/>
      <c r="U318" s="698"/>
      <c r="V318" s="698"/>
      <c r="W318" s="57"/>
      <c r="X318" s="85"/>
      <c r="Y318" s="57"/>
      <c r="Z318" s="57"/>
      <c r="AA318" s="57"/>
      <c r="AB318" s="57"/>
      <c r="AC318" s="57"/>
      <c r="AD318" s="57"/>
      <c r="AE318" s="85"/>
      <c r="AF318" s="686"/>
      <c r="AG318" s="686"/>
      <c r="AH318" s="698"/>
      <c r="AI318" s="698"/>
      <c r="AJ318" s="698"/>
      <c r="AK318" s="698"/>
      <c r="AL318" s="57"/>
      <c r="AM318" s="85"/>
      <c r="AN318" s="57"/>
      <c r="AO318" s="57"/>
      <c r="AP318" s="57"/>
      <c r="AQ318" s="57"/>
      <c r="AR318" s="57"/>
      <c r="AS318" s="57"/>
      <c r="AT318" s="85"/>
      <c r="AU318" s="686"/>
      <c r="AV318" s="686"/>
      <c r="AW318" s="698"/>
      <c r="AX318" s="698"/>
      <c r="AY318" s="698"/>
      <c r="AZ318" s="698"/>
      <c r="BA318" s="57"/>
      <c r="BB318" s="85"/>
      <c r="BC318" s="57"/>
      <c r="BD318" s="57"/>
      <c r="BE318" s="57"/>
      <c r="BF318" s="57"/>
      <c r="BG318" s="57"/>
      <c r="BH318" s="57"/>
      <c r="BI318" s="85"/>
      <c r="BJ318" s="686"/>
      <c r="BK318" s="686"/>
      <c r="BL318" s="698"/>
      <c r="BM318" s="698"/>
      <c r="BN318" s="698"/>
      <c r="BO318" s="698"/>
      <c r="BP318" s="57"/>
      <c r="BQ318" s="85"/>
      <c r="BR318" s="57"/>
      <c r="BS318" s="57"/>
      <c r="BT318" s="57"/>
      <c r="BU318" s="57"/>
      <c r="BV318" s="57"/>
      <c r="BW318" s="57"/>
    </row>
    <row r="319" spans="1:75" s="7" customFormat="1" ht="17.100000000000001" customHeight="1" x14ac:dyDescent="0.2">
      <c r="A319" s="85"/>
      <c r="B319" s="688"/>
      <c r="C319" s="688"/>
      <c r="D319" s="695"/>
      <c r="E319" s="695"/>
      <c r="F319" s="695"/>
      <c r="G319" s="695"/>
      <c r="H319" s="57"/>
      <c r="I319" s="85"/>
      <c r="J319" s="57"/>
      <c r="K319" s="57"/>
      <c r="L319" s="57"/>
      <c r="M319" s="57"/>
      <c r="N319" s="57"/>
      <c r="O319" s="57"/>
      <c r="P319" s="85"/>
      <c r="Q319" s="688"/>
      <c r="R319" s="688"/>
      <c r="S319" s="695"/>
      <c r="T319" s="695"/>
      <c r="U319" s="695"/>
      <c r="V319" s="695"/>
      <c r="W319" s="57"/>
      <c r="X319" s="85"/>
      <c r="Y319" s="57"/>
      <c r="Z319" s="57"/>
      <c r="AA319" s="57"/>
      <c r="AB319" s="57"/>
      <c r="AC319" s="57"/>
      <c r="AD319" s="57"/>
      <c r="AE319" s="85"/>
      <c r="AF319" s="688"/>
      <c r="AG319" s="688"/>
      <c r="AH319" s="695"/>
      <c r="AI319" s="695"/>
      <c r="AJ319" s="695"/>
      <c r="AK319" s="695"/>
      <c r="AL319" s="57"/>
      <c r="AM319" s="85"/>
      <c r="AN319" s="57"/>
      <c r="AO319" s="57"/>
      <c r="AP319" s="57"/>
      <c r="AQ319" s="57"/>
      <c r="AR319" s="57"/>
      <c r="AS319" s="57"/>
      <c r="AT319" s="85"/>
      <c r="AU319" s="688"/>
      <c r="AV319" s="688"/>
      <c r="AW319" s="695"/>
      <c r="AX319" s="695"/>
      <c r="AY319" s="695"/>
      <c r="AZ319" s="695"/>
      <c r="BA319" s="57"/>
      <c r="BB319" s="85"/>
      <c r="BC319" s="57"/>
      <c r="BD319" s="57"/>
      <c r="BE319" s="57"/>
      <c r="BF319" s="57"/>
      <c r="BG319" s="57"/>
      <c r="BH319" s="57"/>
      <c r="BI319" s="85"/>
      <c r="BJ319" s="688"/>
      <c r="BK319" s="688"/>
      <c r="BL319" s="695"/>
      <c r="BM319" s="695"/>
      <c r="BN319" s="695"/>
      <c r="BO319" s="695"/>
      <c r="BP319" s="57"/>
      <c r="BQ319" s="85"/>
      <c r="BR319" s="57"/>
      <c r="BS319" s="57"/>
      <c r="BT319" s="57"/>
      <c r="BU319" s="57"/>
      <c r="BV319" s="57"/>
      <c r="BW319" s="57"/>
    </row>
    <row r="320" spans="1:75" s="7" customFormat="1" ht="17.100000000000001" customHeight="1" x14ac:dyDescent="0.2">
      <c r="A320" s="85"/>
      <c r="B320" s="685"/>
      <c r="C320" s="685"/>
      <c r="D320" s="695"/>
      <c r="E320" s="695"/>
      <c r="F320" s="695"/>
      <c r="G320" s="695"/>
      <c r="H320" s="57"/>
      <c r="I320" s="85"/>
      <c r="J320" s="57"/>
      <c r="K320" s="57"/>
      <c r="L320" s="57"/>
      <c r="M320" s="57"/>
      <c r="N320" s="57"/>
      <c r="O320" s="57"/>
      <c r="P320" s="85"/>
      <c r="Q320" s="685"/>
      <c r="R320" s="685"/>
      <c r="S320" s="695"/>
      <c r="T320" s="695"/>
      <c r="U320" s="695"/>
      <c r="V320" s="695"/>
      <c r="W320" s="57"/>
      <c r="X320" s="85"/>
      <c r="Y320" s="57"/>
      <c r="Z320" s="57"/>
      <c r="AA320" s="57"/>
      <c r="AB320" s="57"/>
      <c r="AC320" s="57"/>
      <c r="AD320" s="57"/>
      <c r="AE320" s="85"/>
      <c r="AF320" s="685"/>
      <c r="AG320" s="685"/>
      <c r="AH320" s="695"/>
      <c r="AI320" s="695"/>
      <c r="AJ320" s="695"/>
      <c r="AK320" s="695"/>
      <c r="AL320" s="57"/>
      <c r="AM320" s="85"/>
      <c r="AN320" s="57"/>
      <c r="AO320" s="57"/>
      <c r="AP320" s="57"/>
      <c r="AQ320" s="57"/>
      <c r="AR320" s="57"/>
      <c r="AS320" s="57"/>
      <c r="AT320" s="85"/>
      <c r="AU320" s="685"/>
      <c r="AV320" s="685"/>
      <c r="AW320" s="695"/>
      <c r="AX320" s="695"/>
      <c r="AY320" s="695"/>
      <c r="AZ320" s="695"/>
      <c r="BA320" s="57"/>
      <c r="BB320" s="85"/>
      <c r="BC320" s="57"/>
      <c r="BD320" s="57"/>
      <c r="BE320" s="57"/>
      <c r="BF320" s="57"/>
      <c r="BG320" s="57"/>
      <c r="BH320" s="57"/>
      <c r="BI320" s="85"/>
      <c r="BJ320" s="685"/>
      <c r="BK320" s="685"/>
      <c r="BL320" s="695"/>
      <c r="BM320" s="695"/>
      <c r="BN320" s="695"/>
      <c r="BO320" s="695"/>
      <c r="BP320" s="57"/>
      <c r="BQ320" s="85"/>
      <c r="BR320" s="57"/>
      <c r="BS320" s="57"/>
      <c r="BT320" s="57"/>
      <c r="BU320" s="57"/>
      <c r="BV320" s="57"/>
      <c r="BW320" s="57"/>
    </row>
    <row r="321" spans="1:75" s="7" customFormat="1" ht="17.100000000000001" customHeight="1" x14ac:dyDescent="0.2">
      <c r="A321" s="85"/>
      <c r="B321" s="685"/>
      <c r="C321" s="685"/>
      <c r="D321" s="695"/>
      <c r="E321" s="695"/>
      <c r="F321" s="695"/>
      <c r="G321" s="695"/>
      <c r="H321" s="57"/>
      <c r="I321" s="85"/>
      <c r="J321" s="57"/>
      <c r="K321" s="57"/>
      <c r="L321" s="57"/>
      <c r="M321" s="57"/>
      <c r="N321" s="57"/>
      <c r="O321" s="57"/>
      <c r="P321" s="85"/>
      <c r="Q321" s="685"/>
      <c r="R321" s="685"/>
      <c r="S321" s="695"/>
      <c r="T321" s="695"/>
      <c r="U321" s="695"/>
      <c r="V321" s="695"/>
      <c r="W321" s="57"/>
      <c r="X321" s="85"/>
      <c r="Y321" s="57"/>
      <c r="Z321" s="57"/>
      <c r="AA321" s="57"/>
      <c r="AB321" s="57"/>
      <c r="AC321" s="57"/>
      <c r="AD321" s="57"/>
      <c r="AE321" s="85"/>
      <c r="AF321" s="685"/>
      <c r="AG321" s="685"/>
      <c r="AH321" s="695"/>
      <c r="AI321" s="695"/>
      <c r="AJ321" s="695"/>
      <c r="AK321" s="695"/>
      <c r="AL321" s="57"/>
      <c r="AM321" s="85"/>
      <c r="AN321" s="57"/>
      <c r="AO321" s="57"/>
      <c r="AP321" s="57"/>
      <c r="AQ321" s="57"/>
      <c r="AR321" s="57"/>
      <c r="AS321" s="57"/>
      <c r="AT321" s="85"/>
      <c r="AU321" s="685"/>
      <c r="AV321" s="685"/>
      <c r="AW321" s="695"/>
      <c r="AX321" s="695"/>
      <c r="AY321" s="695"/>
      <c r="AZ321" s="695"/>
      <c r="BA321" s="57"/>
      <c r="BB321" s="85"/>
      <c r="BC321" s="57"/>
      <c r="BD321" s="57"/>
      <c r="BE321" s="57"/>
      <c r="BF321" s="57"/>
      <c r="BG321" s="57"/>
      <c r="BH321" s="57"/>
      <c r="BI321" s="85"/>
      <c r="BJ321" s="685"/>
      <c r="BK321" s="685"/>
      <c r="BL321" s="695"/>
      <c r="BM321" s="695"/>
      <c r="BN321" s="695"/>
      <c r="BO321" s="695"/>
      <c r="BP321" s="57"/>
      <c r="BQ321" s="85"/>
      <c r="BR321" s="57"/>
      <c r="BS321" s="57"/>
      <c r="BT321" s="57"/>
      <c r="BU321" s="57"/>
      <c r="BV321" s="57"/>
      <c r="BW321" s="57"/>
    </row>
    <row r="322" spans="1:75" s="7" customFormat="1" ht="17.100000000000001" customHeight="1" x14ac:dyDescent="0.2">
      <c r="A322" s="85"/>
      <c r="B322" s="685"/>
      <c r="C322" s="685"/>
      <c r="D322" s="695"/>
      <c r="E322" s="695"/>
      <c r="F322" s="695"/>
      <c r="G322" s="695"/>
      <c r="H322" s="57"/>
      <c r="I322" s="85"/>
      <c r="J322" s="57"/>
      <c r="K322" s="57"/>
      <c r="L322" s="57"/>
      <c r="M322" s="57"/>
      <c r="N322" s="57"/>
      <c r="O322" s="57"/>
      <c r="P322" s="85"/>
      <c r="Q322" s="685"/>
      <c r="R322" s="685"/>
      <c r="S322" s="695"/>
      <c r="T322" s="695"/>
      <c r="U322" s="695"/>
      <c r="V322" s="695"/>
      <c r="W322" s="57"/>
      <c r="X322" s="85"/>
      <c r="Y322" s="57"/>
      <c r="Z322" s="57"/>
      <c r="AA322" s="57"/>
      <c r="AB322" s="57"/>
      <c r="AC322" s="57"/>
      <c r="AD322" s="57"/>
      <c r="AE322" s="85"/>
      <c r="AF322" s="685"/>
      <c r="AG322" s="685"/>
      <c r="AH322" s="695"/>
      <c r="AI322" s="695"/>
      <c r="AJ322" s="695"/>
      <c r="AK322" s="695"/>
      <c r="AL322" s="57"/>
      <c r="AM322" s="85"/>
      <c r="AN322" s="57"/>
      <c r="AO322" s="57"/>
      <c r="AP322" s="57"/>
      <c r="AQ322" s="57"/>
      <c r="AR322" s="57"/>
      <c r="AS322" s="57"/>
      <c r="AT322" s="85"/>
      <c r="AU322" s="685"/>
      <c r="AV322" s="685"/>
      <c r="AW322" s="695"/>
      <c r="AX322" s="695"/>
      <c r="AY322" s="695"/>
      <c r="AZ322" s="695"/>
      <c r="BA322" s="57"/>
      <c r="BB322" s="85"/>
      <c r="BC322" s="57"/>
      <c r="BD322" s="57"/>
      <c r="BE322" s="57"/>
      <c r="BF322" s="57"/>
      <c r="BG322" s="57"/>
      <c r="BH322" s="57"/>
      <c r="BI322" s="85"/>
      <c r="BJ322" s="685"/>
      <c r="BK322" s="685"/>
      <c r="BL322" s="695"/>
      <c r="BM322" s="695"/>
      <c r="BN322" s="695"/>
      <c r="BO322" s="695"/>
      <c r="BP322" s="57"/>
      <c r="BQ322" s="85"/>
      <c r="BR322" s="57"/>
      <c r="BS322" s="57"/>
      <c r="BT322" s="57"/>
      <c r="BU322" s="57"/>
      <c r="BV322" s="57"/>
      <c r="BW322" s="57"/>
    </row>
    <row r="323" spans="1:75" s="7" customFormat="1" ht="17.100000000000001" customHeight="1" x14ac:dyDescent="0.2">
      <c r="A323" s="85"/>
      <c r="B323" s="685"/>
      <c r="C323" s="685"/>
      <c r="D323" s="695"/>
      <c r="E323" s="695"/>
      <c r="F323" s="695"/>
      <c r="G323" s="695"/>
      <c r="H323" s="57"/>
      <c r="I323" s="85"/>
      <c r="J323" s="57"/>
      <c r="K323" s="57"/>
      <c r="L323" s="57"/>
      <c r="M323" s="57"/>
      <c r="N323" s="57"/>
      <c r="O323" s="57"/>
      <c r="P323" s="85"/>
      <c r="Q323" s="685"/>
      <c r="R323" s="685"/>
      <c r="S323" s="695"/>
      <c r="T323" s="695"/>
      <c r="U323" s="695"/>
      <c r="V323" s="695"/>
      <c r="W323" s="57"/>
      <c r="X323" s="85"/>
      <c r="Y323" s="57"/>
      <c r="Z323" s="57"/>
      <c r="AA323" s="57"/>
      <c r="AB323" s="57"/>
      <c r="AC323" s="57"/>
      <c r="AD323" s="57"/>
      <c r="AE323" s="85"/>
      <c r="AF323" s="685"/>
      <c r="AG323" s="685"/>
      <c r="AH323" s="695"/>
      <c r="AI323" s="695"/>
      <c r="AJ323" s="695"/>
      <c r="AK323" s="695"/>
      <c r="AL323" s="57"/>
      <c r="AM323" s="85"/>
      <c r="AN323" s="57"/>
      <c r="AO323" s="57"/>
      <c r="AP323" s="57"/>
      <c r="AQ323" s="57"/>
      <c r="AR323" s="57"/>
      <c r="AS323" s="57"/>
      <c r="AT323" s="85"/>
      <c r="AU323" s="685"/>
      <c r="AV323" s="685"/>
      <c r="AW323" s="695"/>
      <c r="AX323" s="695"/>
      <c r="AY323" s="695"/>
      <c r="AZ323" s="695"/>
      <c r="BA323" s="57"/>
      <c r="BB323" s="85"/>
      <c r="BC323" s="57"/>
      <c r="BD323" s="57"/>
      <c r="BE323" s="57"/>
      <c r="BF323" s="57"/>
      <c r="BG323" s="57"/>
      <c r="BH323" s="57"/>
      <c r="BI323" s="85"/>
      <c r="BJ323" s="685"/>
      <c r="BK323" s="685"/>
      <c r="BL323" s="695"/>
      <c r="BM323" s="695"/>
      <c r="BN323" s="695"/>
      <c r="BO323" s="695"/>
      <c r="BP323" s="57"/>
      <c r="BQ323" s="85"/>
      <c r="BR323" s="57"/>
      <c r="BS323" s="57"/>
      <c r="BT323" s="57"/>
      <c r="BU323" s="57"/>
      <c r="BV323" s="57"/>
      <c r="BW323" s="57"/>
    </row>
    <row r="324" spans="1:75" s="7" customFormat="1" ht="17.100000000000001" customHeight="1" x14ac:dyDescent="0.2">
      <c r="A324" s="85"/>
      <c r="B324" s="685"/>
      <c r="C324" s="685"/>
      <c r="D324" s="695"/>
      <c r="E324" s="695"/>
      <c r="F324" s="695"/>
      <c r="G324" s="695"/>
      <c r="H324" s="57"/>
      <c r="I324" s="85"/>
      <c r="J324" s="57"/>
      <c r="K324" s="57"/>
      <c r="L324" s="57"/>
      <c r="M324" s="57"/>
      <c r="N324" s="57"/>
      <c r="O324" s="57"/>
      <c r="P324" s="85"/>
      <c r="Q324" s="685"/>
      <c r="R324" s="685"/>
      <c r="S324" s="695"/>
      <c r="T324" s="695"/>
      <c r="U324" s="695"/>
      <c r="V324" s="695"/>
      <c r="W324" s="57"/>
      <c r="X324" s="85"/>
      <c r="Y324" s="57"/>
      <c r="Z324" s="57"/>
      <c r="AA324" s="57"/>
      <c r="AB324" s="57"/>
      <c r="AC324" s="57"/>
      <c r="AD324" s="57"/>
      <c r="AE324" s="85"/>
      <c r="AF324" s="685"/>
      <c r="AG324" s="685"/>
      <c r="AH324" s="695"/>
      <c r="AI324" s="695"/>
      <c r="AJ324" s="695"/>
      <c r="AK324" s="695"/>
      <c r="AL324" s="57"/>
      <c r="AM324" s="85"/>
      <c r="AN324" s="57"/>
      <c r="AO324" s="57"/>
      <c r="AP324" s="57"/>
      <c r="AQ324" s="57"/>
      <c r="AR324" s="57"/>
      <c r="AS324" s="57"/>
      <c r="AT324" s="85"/>
      <c r="AU324" s="685"/>
      <c r="AV324" s="685"/>
      <c r="AW324" s="695"/>
      <c r="AX324" s="695"/>
      <c r="AY324" s="695"/>
      <c r="AZ324" s="695"/>
      <c r="BA324" s="57"/>
      <c r="BB324" s="85"/>
      <c r="BC324" s="57"/>
      <c r="BD324" s="57"/>
      <c r="BE324" s="57"/>
      <c r="BF324" s="57"/>
      <c r="BG324" s="57"/>
      <c r="BH324" s="57"/>
      <c r="BI324" s="85"/>
      <c r="BJ324" s="685"/>
      <c r="BK324" s="685"/>
      <c r="BL324" s="695"/>
      <c r="BM324" s="695"/>
      <c r="BN324" s="695"/>
      <c r="BO324" s="695"/>
      <c r="BP324" s="57"/>
      <c r="BQ324" s="85"/>
      <c r="BR324" s="57"/>
      <c r="BS324" s="57"/>
      <c r="BT324" s="57"/>
      <c r="BU324" s="57"/>
      <c r="BV324" s="57"/>
      <c r="BW324" s="57"/>
    </row>
    <row r="325" spans="1:75" s="7" customFormat="1" ht="17.100000000000001" customHeight="1" x14ac:dyDescent="0.2">
      <c r="A325" s="85"/>
      <c r="B325" s="685"/>
      <c r="C325" s="685"/>
      <c r="D325" s="695"/>
      <c r="E325" s="695"/>
      <c r="F325" s="695"/>
      <c r="G325" s="695"/>
      <c r="H325" s="57"/>
      <c r="I325" s="85"/>
      <c r="J325" s="57"/>
      <c r="K325" s="57"/>
      <c r="L325" s="57"/>
      <c r="M325" s="57"/>
      <c r="N325" s="57"/>
      <c r="O325" s="57"/>
      <c r="P325" s="85"/>
      <c r="Q325" s="685"/>
      <c r="R325" s="685"/>
      <c r="S325" s="695"/>
      <c r="T325" s="695"/>
      <c r="U325" s="695"/>
      <c r="V325" s="695"/>
      <c r="W325" s="57"/>
      <c r="X325" s="85"/>
      <c r="Y325" s="57"/>
      <c r="Z325" s="57"/>
      <c r="AA325" s="57"/>
      <c r="AB325" s="57"/>
      <c r="AC325" s="57"/>
      <c r="AD325" s="57"/>
      <c r="AE325" s="85"/>
      <c r="AF325" s="685"/>
      <c r="AG325" s="685"/>
      <c r="AH325" s="695"/>
      <c r="AI325" s="695"/>
      <c r="AJ325" s="695"/>
      <c r="AK325" s="695"/>
      <c r="AL325" s="57"/>
      <c r="AM325" s="85"/>
      <c r="AN325" s="57"/>
      <c r="AO325" s="57"/>
      <c r="AP325" s="57"/>
      <c r="AQ325" s="57"/>
      <c r="AR325" s="57"/>
      <c r="AS325" s="57"/>
      <c r="AT325" s="85"/>
      <c r="AU325" s="685"/>
      <c r="AV325" s="685"/>
      <c r="AW325" s="695"/>
      <c r="AX325" s="695"/>
      <c r="AY325" s="695"/>
      <c r="AZ325" s="695"/>
      <c r="BA325" s="57"/>
      <c r="BB325" s="85"/>
      <c r="BC325" s="57"/>
      <c r="BD325" s="57"/>
      <c r="BE325" s="57"/>
      <c r="BF325" s="57"/>
      <c r="BG325" s="57"/>
      <c r="BH325" s="57"/>
      <c r="BI325" s="85"/>
      <c r="BJ325" s="685"/>
      <c r="BK325" s="685"/>
      <c r="BL325" s="695"/>
      <c r="BM325" s="695"/>
      <c r="BN325" s="695"/>
      <c r="BO325" s="695"/>
      <c r="BP325" s="57"/>
      <c r="BQ325" s="85"/>
      <c r="BR325" s="57"/>
      <c r="BS325" s="57"/>
      <c r="BT325" s="57"/>
      <c r="BU325" s="57"/>
      <c r="BV325" s="57"/>
      <c r="BW325" s="57"/>
    </row>
    <row r="326" spans="1:75" s="7" customFormat="1" ht="17.100000000000001" customHeight="1" x14ac:dyDescent="0.2">
      <c r="A326" s="85"/>
      <c r="B326" s="685"/>
      <c r="C326" s="685"/>
      <c r="D326" s="695"/>
      <c r="E326" s="695"/>
      <c r="F326" s="695"/>
      <c r="G326" s="695"/>
      <c r="H326" s="57"/>
      <c r="I326" s="85"/>
      <c r="J326" s="57"/>
      <c r="K326" s="57"/>
      <c r="L326" s="57"/>
      <c r="M326" s="57"/>
      <c r="N326" s="57"/>
      <c r="O326" s="57"/>
      <c r="P326" s="85"/>
      <c r="Q326" s="685"/>
      <c r="R326" s="685"/>
      <c r="S326" s="695"/>
      <c r="T326" s="695"/>
      <c r="U326" s="695"/>
      <c r="V326" s="695"/>
      <c r="W326" s="57"/>
      <c r="X326" s="85"/>
      <c r="Y326" s="57"/>
      <c r="Z326" s="57"/>
      <c r="AA326" s="57"/>
      <c r="AB326" s="57"/>
      <c r="AC326" s="57"/>
      <c r="AD326" s="57"/>
      <c r="AE326" s="85"/>
      <c r="AF326" s="685"/>
      <c r="AG326" s="685"/>
      <c r="AH326" s="695"/>
      <c r="AI326" s="695"/>
      <c r="AJ326" s="695"/>
      <c r="AK326" s="695"/>
      <c r="AL326" s="57"/>
      <c r="AM326" s="85"/>
      <c r="AN326" s="57"/>
      <c r="AO326" s="57"/>
      <c r="AP326" s="57"/>
      <c r="AQ326" s="57"/>
      <c r="AR326" s="57"/>
      <c r="AS326" s="57"/>
      <c r="AT326" s="85"/>
      <c r="AU326" s="685"/>
      <c r="AV326" s="685"/>
      <c r="AW326" s="695"/>
      <c r="AX326" s="695"/>
      <c r="AY326" s="695"/>
      <c r="AZ326" s="695"/>
      <c r="BA326" s="57"/>
      <c r="BB326" s="85"/>
      <c r="BC326" s="57"/>
      <c r="BD326" s="57"/>
      <c r="BE326" s="57"/>
      <c r="BF326" s="57"/>
      <c r="BG326" s="57"/>
      <c r="BH326" s="57"/>
      <c r="BI326" s="85"/>
      <c r="BJ326" s="685"/>
      <c r="BK326" s="685"/>
      <c r="BL326" s="695"/>
      <c r="BM326" s="695"/>
      <c r="BN326" s="695"/>
      <c r="BO326" s="695"/>
      <c r="BP326" s="57"/>
      <c r="BQ326" s="85"/>
      <c r="BR326" s="57"/>
      <c r="BS326" s="57"/>
      <c r="BT326" s="57"/>
      <c r="BU326" s="57"/>
      <c r="BV326" s="57"/>
      <c r="BW326" s="57"/>
    </row>
    <row r="327" spans="1:75" s="7" customFormat="1" ht="17.100000000000001" customHeight="1" x14ac:dyDescent="0.2">
      <c r="A327" s="85"/>
      <c r="B327" s="685"/>
      <c r="C327" s="685"/>
      <c r="D327" s="695"/>
      <c r="E327" s="695"/>
      <c r="F327" s="695"/>
      <c r="G327" s="695"/>
      <c r="H327" s="57"/>
      <c r="I327" s="85"/>
      <c r="J327" s="57"/>
      <c r="K327" s="57"/>
      <c r="L327" s="57"/>
      <c r="M327" s="57"/>
      <c r="N327" s="57"/>
      <c r="O327" s="57"/>
      <c r="P327" s="85"/>
      <c r="Q327" s="685"/>
      <c r="R327" s="685"/>
      <c r="S327" s="695"/>
      <c r="T327" s="695"/>
      <c r="U327" s="695"/>
      <c r="V327" s="695"/>
      <c r="W327" s="57"/>
      <c r="X327" s="85"/>
      <c r="Y327" s="57"/>
      <c r="Z327" s="57"/>
      <c r="AA327" s="57"/>
      <c r="AB327" s="57"/>
      <c r="AC327" s="57"/>
      <c r="AD327" s="57"/>
      <c r="AE327" s="85"/>
      <c r="AF327" s="685"/>
      <c r="AG327" s="685"/>
      <c r="AH327" s="695"/>
      <c r="AI327" s="695"/>
      <c r="AJ327" s="695"/>
      <c r="AK327" s="695"/>
      <c r="AL327" s="57"/>
      <c r="AM327" s="85"/>
      <c r="AN327" s="57"/>
      <c r="AO327" s="57"/>
      <c r="AP327" s="57"/>
      <c r="AQ327" s="57"/>
      <c r="AR327" s="57"/>
      <c r="AS327" s="57"/>
      <c r="AT327" s="85"/>
      <c r="AU327" s="685"/>
      <c r="AV327" s="685"/>
      <c r="AW327" s="695"/>
      <c r="AX327" s="695"/>
      <c r="AY327" s="695"/>
      <c r="AZ327" s="695"/>
      <c r="BA327" s="57"/>
      <c r="BB327" s="85"/>
      <c r="BC327" s="57"/>
      <c r="BD327" s="57"/>
      <c r="BE327" s="57"/>
      <c r="BF327" s="57"/>
      <c r="BG327" s="57"/>
      <c r="BH327" s="57"/>
      <c r="BI327" s="85"/>
      <c r="BJ327" s="685"/>
      <c r="BK327" s="685"/>
      <c r="BL327" s="695"/>
      <c r="BM327" s="695"/>
      <c r="BN327" s="695"/>
      <c r="BO327" s="695"/>
      <c r="BP327" s="57"/>
      <c r="BQ327" s="85"/>
      <c r="BR327" s="57"/>
      <c r="BS327" s="57"/>
      <c r="BT327" s="57"/>
      <c r="BU327" s="57"/>
      <c r="BV327" s="57"/>
      <c r="BW327" s="57"/>
    </row>
    <row r="328" spans="1:75" s="7" customFormat="1" ht="17.100000000000001" customHeight="1" x14ac:dyDescent="0.2">
      <c r="A328" s="85"/>
      <c r="B328" s="685"/>
      <c r="C328" s="685"/>
      <c r="D328" s="695"/>
      <c r="E328" s="695"/>
      <c r="F328" s="695"/>
      <c r="G328" s="695"/>
      <c r="H328" s="57"/>
      <c r="I328" s="85"/>
      <c r="J328" s="57"/>
      <c r="K328" s="57"/>
      <c r="L328" s="57"/>
      <c r="M328" s="57"/>
      <c r="N328" s="57"/>
      <c r="O328" s="57"/>
      <c r="P328" s="85"/>
      <c r="Q328" s="685"/>
      <c r="R328" s="685"/>
      <c r="S328" s="695"/>
      <c r="T328" s="695"/>
      <c r="U328" s="695"/>
      <c r="V328" s="695"/>
      <c r="W328" s="57"/>
      <c r="X328" s="85"/>
      <c r="Y328" s="57"/>
      <c r="Z328" s="57"/>
      <c r="AA328" s="57"/>
      <c r="AB328" s="57"/>
      <c r="AC328" s="57"/>
      <c r="AD328" s="57"/>
      <c r="AE328" s="85"/>
      <c r="AF328" s="685"/>
      <c r="AG328" s="685"/>
      <c r="AH328" s="695"/>
      <c r="AI328" s="695"/>
      <c r="AJ328" s="695"/>
      <c r="AK328" s="695"/>
      <c r="AL328" s="57"/>
      <c r="AM328" s="85"/>
      <c r="AN328" s="57"/>
      <c r="AO328" s="57"/>
      <c r="AP328" s="57"/>
      <c r="AQ328" s="57"/>
      <c r="AR328" s="57"/>
      <c r="AS328" s="57"/>
      <c r="AT328" s="85"/>
      <c r="AU328" s="685"/>
      <c r="AV328" s="685"/>
      <c r="AW328" s="695"/>
      <c r="AX328" s="695"/>
      <c r="AY328" s="695"/>
      <c r="AZ328" s="695"/>
      <c r="BA328" s="57"/>
      <c r="BB328" s="85"/>
      <c r="BC328" s="57"/>
      <c r="BD328" s="57"/>
      <c r="BE328" s="57"/>
      <c r="BF328" s="57"/>
      <c r="BG328" s="57"/>
      <c r="BH328" s="57"/>
      <c r="BI328" s="85"/>
      <c r="BJ328" s="685"/>
      <c r="BK328" s="685"/>
      <c r="BL328" s="695"/>
      <c r="BM328" s="695"/>
      <c r="BN328" s="695"/>
      <c r="BO328" s="695"/>
      <c r="BP328" s="57"/>
      <c r="BQ328" s="85"/>
      <c r="BR328" s="57"/>
      <c r="BS328" s="57"/>
      <c r="BT328" s="57"/>
      <c r="BU328" s="57"/>
      <c r="BV328" s="57"/>
      <c r="BW328" s="57"/>
    </row>
    <row r="329" spans="1:75" s="7" customFormat="1" ht="17.100000000000001" customHeight="1" x14ac:dyDescent="0.2">
      <c r="A329" s="85"/>
      <c r="B329" s="685"/>
      <c r="C329" s="685"/>
      <c r="D329" s="695"/>
      <c r="E329" s="695"/>
      <c r="F329" s="695"/>
      <c r="G329" s="695"/>
      <c r="H329" s="57"/>
      <c r="I329" s="85"/>
      <c r="J329" s="57"/>
      <c r="K329" s="57"/>
      <c r="L329" s="57"/>
      <c r="M329" s="57"/>
      <c r="N329" s="57"/>
      <c r="O329" s="57"/>
      <c r="P329" s="85"/>
      <c r="Q329" s="685"/>
      <c r="R329" s="685"/>
      <c r="S329" s="695"/>
      <c r="T329" s="695"/>
      <c r="U329" s="695"/>
      <c r="V329" s="695"/>
      <c r="W329" s="57"/>
      <c r="X329" s="85"/>
      <c r="Y329" s="57"/>
      <c r="Z329" s="57"/>
      <c r="AA329" s="57"/>
      <c r="AB329" s="57"/>
      <c r="AC329" s="57"/>
      <c r="AD329" s="57"/>
      <c r="AE329" s="85"/>
      <c r="AF329" s="685"/>
      <c r="AG329" s="685"/>
      <c r="AH329" s="695"/>
      <c r="AI329" s="695"/>
      <c r="AJ329" s="695"/>
      <c r="AK329" s="695"/>
      <c r="AL329" s="57"/>
      <c r="AM329" s="85"/>
      <c r="AN329" s="57"/>
      <c r="AO329" s="57"/>
      <c r="AP329" s="57"/>
      <c r="AQ329" s="57"/>
      <c r="AR329" s="57"/>
      <c r="AS329" s="57"/>
      <c r="AT329" s="85"/>
      <c r="AU329" s="685"/>
      <c r="AV329" s="685"/>
      <c r="AW329" s="695"/>
      <c r="AX329" s="695"/>
      <c r="AY329" s="695"/>
      <c r="AZ329" s="695"/>
      <c r="BA329" s="57"/>
      <c r="BB329" s="85"/>
      <c r="BC329" s="57"/>
      <c r="BD329" s="57"/>
      <c r="BE329" s="57"/>
      <c r="BF329" s="57"/>
      <c r="BG329" s="57"/>
      <c r="BH329" s="57"/>
      <c r="BI329" s="85"/>
      <c r="BJ329" s="685"/>
      <c r="BK329" s="685"/>
      <c r="BL329" s="695"/>
      <c r="BM329" s="695"/>
      <c r="BN329" s="695"/>
      <c r="BO329" s="695"/>
      <c r="BP329" s="57"/>
      <c r="BQ329" s="85"/>
      <c r="BR329" s="57"/>
      <c r="BS329" s="57"/>
      <c r="BT329" s="57"/>
      <c r="BU329" s="57"/>
      <c r="BV329" s="57"/>
      <c r="BW329" s="57"/>
    </row>
    <row r="330" spans="1:75" s="7" customFormat="1" ht="17.100000000000001" customHeight="1" x14ac:dyDescent="0.2">
      <c r="A330" s="85"/>
      <c r="B330" s="685"/>
      <c r="C330" s="685"/>
      <c r="D330" s="695"/>
      <c r="E330" s="695"/>
      <c r="F330" s="695"/>
      <c r="G330" s="695"/>
      <c r="H330" s="57"/>
      <c r="I330" s="85"/>
      <c r="J330" s="57"/>
      <c r="K330" s="57"/>
      <c r="L330" s="57"/>
      <c r="M330" s="57"/>
      <c r="N330" s="57"/>
      <c r="O330" s="57"/>
      <c r="P330" s="85"/>
      <c r="Q330" s="685"/>
      <c r="R330" s="685"/>
      <c r="S330" s="695"/>
      <c r="T330" s="695"/>
      <c r="U330" s="695"/>
      <c r="V330" s="695"/>
      <c r="W330" s="57"/>
      <c r="X330" s="85"/>
      <c r="Y330" s="57"/>
      <c r="Z330" s="57"/>
      <c r="AA330" s="57"/>
      <c r="AB330" s="57"/>
      <c r="AC330" s="57"/>
      <c r="AD330" s="57"/>
      <c r="AE330" s="85"/>
      <c r="AF330" s="685"/>
      <c r="AG330" s="685"/>
      <c r="AH330" s="695"/>
      <c r="AI330" s="695"/>
      <c r="AJ330" s="695"/>
      <c r="AK330" s="695"/>
      <c r="AL330" s="57"/>
      <c r="AM330" s="85"/>
      <c r="AN330" s="57"/>
      <c r="AO330" s="57"/>
      <c r="AP330" s="57"/>
      <c r="AQ330" s="57"/>
      <c r="AR330" s="57"/>
      <c r="AS330" s="57"/>
      <c r="AT330" s="85"/>
      <c r="AU330" s="685"/>
      <c r="AV330" s="685"/>
      <c r="AW330" s="695"/>
      <c r="AX330" s="695"/>
      <c r="AY330" s="695"/>
      <c r="AZ330" s="695"/>
      <c r="BA330" s="57"/>
      <c r="BB330" s="85"/>
      <c r="BC330" s="57"/>
      <c r="BD330" s="57"/>
      <c r="BE330" s="57"/>
      <c r="BF330" s="57"/>
      <c r="BG330" s="57"/>
      <c r="BH330" s="57"/>
      <c r="BI330" s="85"/>
      <c r="BJ330" s="685"/>
      <c r="BK330" s="685"/>
      <c r="BL330" s="695"/>
      <c r="BM330" s="695"/>
      <c r="BN330" s="695"/>
      <c r="BO330" s="695"/>
      <c r="BP330" s="57"/>
      <c r="BQ330" s="85"/>
      <c r="BR330" s="57"/>
      <c r="BS330" s="57"/>
      <c r="BT330" s="57"/>
      <c r="BU330" s="57"/>
      <c r="BV330" s="57"/>
      <c r="BW330" s="57"/>
    </row>
    <row r="331" spans="1:75" s="7" customFormat="1" ht="17.100000000000001" customHeight="1" x14ac:dyDescent="0.2">
      <c r="A331" s="85"/>
      <c r="B331" s="685"/>
      <c r="C331" s="685"/>
      <c r="D331" s="695"/>
      <c r="E331" s="695"/>
      <c r="F331" s="695"/>
      <c r="G331" s="695"/>
      <c r="H331" s="57"/>
      <c r="I331" s="85"/>
      <c r="J331" s="57"/>
      <c r="K331" s="57"/>
      <c r="L331" s="57"/>
      <c r="M331" s="57"/>
      <c r="N331" s="57"/>
      <c r="O331" s="57"/>
      <c r="P331" s="85"/>
      <c r="Q331" s="685"/>
      <c r="R331" s="685"/>
      <c r="S331" s="695"/>
      <c r="T331" s="695"/>
      <c r="U331" s="695"/>
      <c r="V331" s="695"/>
      <c r="W331" s="57"/>
      <c r="X331" s="85"/>
      <c r="Y331" s="57"/>
      <c r="Z331" s="57"/>
      <c r="AA331" s="57"/>
      <c r="AB331" s="57"/>
      <c r="AC331" s="57"/>
      <c r="AD331" s="57"/>
      <c r="AE331" s="85"/>
      <c r="AF331" s="685"/>
      <c r="AG331" s="685"/>
      <c r="AH331" s="695"/>
      <c r="AI331" s="695"/>
      <c r="AJ331" s="695"/>
      <c r="AK331" s="695"/>
      <c r="AL331" s="57"/>
      <c r="AM331" s="85"/>
      <c r="AN331" s="57"/>
      <c r="AO331" s="57"/>
      <c r="AP331" s="57"/>
      <c r="AQ331" s="57"/>
      <c r="AR331" s="57"/>
      <c r="AS331" s="57"/>
      <c r="AT331" s="85"/>
      <c r="AU331" s="685"/>
      <c r="AV331" s="685"/>
      <c r="AW331" s="695"/>
      <c r="AX331" s="695"/>
      <c r="AY331" s="695"/>
      <c r="AZ331" s="695"/>
      <c r="BA331" s="57"/>
      <c r="BB331" s="85"/>
      <c r="BC331" s="57"/>
      <c r="BD331" s="57"/>
      <c r="BE331" s="57"/>
      <c r="BF331" s="57"/>
      <c r="BG331" s="57"/>
      <c r="BH331" s="57"/>
      <c r="BI331" s="85"/>
      <c r="BJ331" s="685"/>
      <c r="BK331" s="685"/>
      <c r="BL331" s="695"/>
      <c r="BM331" s="695"/>
      <c r="BN331" s="695"/>
      <c r="BO331" s="695"/>
      <c r="BP331" s="57"/>
      <c r="BQ331" s="85"/>
      <c r="BR331" s="57"/>
      <c r="BS331" s="57"/>
      <c r="BT331" s="57"/>
      <c r="BU331" s="57"/>
      <c r="BV331" s="57"/>
      <c r="BW331" s="57"/>
    </row>
    <row r="332" spans="1:75" s="7" customFormat="1" ht="17.100000000000001" customHeight="1" x14ac:dyDescent="0.2">
      <c r="A332" s="85"/>
      <c r="B332" s="685"/>
      <c r="C332" s="685"/>
      <c r="D332" s="695"/>
      <c r="E332" s="695"/>
      <c r="F332" s="695"/>
      <c r="G332" s="695"/>
      <c r="H332" s="57"/>
      <c r="I332" s="85"/>
      <c r="J332" s="57"/>
      <c r="K332" s="57"/>
      <c r="L332" s="57"/>
      <c r="M332" s="57"/>
      <c r="N332" s="57"/>
      <c r="O332" s="57"/>
      <c r="P332" s="85"/>
      <c r="Q332" s="685"/>
      <c r="R332" s="685"/>
      <c r="S332" s="695"/>
      <c r="T332" s="695"/>
      <c r="U332" s="695"/>
      <c r="V332" s="695"/>
      <c r="W332" s="57"/>
      <c r="X332" s="85"/>
      <c r="Y332" s="57"/>
      <c r="Z332" s="57"/>
      <c r="AA332" s="57"/>
      <c r="AB332" s="57"/>
      <c r="AC332" s="57"/>
      <c r="AD332" s="57"/>
      <c r="AE332" s="85"/>
      <c r="AF332" s="685"/>
      <c r="AG332" s="685"/>
      <c r="AH332" s="695"/>
      <c r="AI332" s="695"/>
      <c r="AJ332" s="695"/>
      <c r="AK332" s="695"/>
      <c r="AL332" s="57"/>
      <c r="AM332" s="85"/>
      <c r="AN332" s="57"/>
      <c r="AO332" s="57"/>
      <c r="AP332" s="57"/>
      <c r="AQ332" s="57"/>
      <c r="AR332" s="57"/>
      <c r="AS332" s="57"/>
      <c r="AT332" s="85"/>
      <c r="AU332" s="685"/>
      <c r="AV332" s="685"/>
      <c r="AW332" s="695"/>
      <c r="AX332" s="695"/>
      <c r="AY332" s="695"/>
      <c r="AZ332" s="695"/>
      <c r="BA332" s="57"/>
      <c r="BB332" s="85"/>
      <c r="BC332" s="57"/>
      <c r="BD332" s="57"/>
      <c r="BE332" s="57"/>
      <c r="BF332" s="57"/>
      <c r="BG332" s="57"/>
      <c r="BH332" s="57"/>
      <c r="BI332" s="85"/>
      <c r="BJ332" s="685"/>
      <c r="BK332" s="685"/>
      <c r="BL332" s="695"/>
      <c r="BM332" s="695"/>
      <c r="BN332" s="695"/>
      <c r="BO332" s="695"/>
      <c r="BP332" s="57"/>
      <c r="BQ332" s="85"/>
      <c r="BR332" s="57"/>
      <c r="BS332" s="57"/>
      <c r="BT332" s="57"/>
      <c r="BU332" s="57"/>
      <c r="BV332" s="57"/>
      <c r="BW332" s="57"/>
    </row>
    <row r="333" spans="1:75" s="7" customFormat="1" ht="17.100000000000001" customHeight="1" x14ac:dyDescent="0.2">
      <c r="A333" s="85"/>
      <c r="B333" s="685"/>
      <c r="C333" s="685"/>
      <c r="D333" s="695"/>
      <c r="E333" s="695"/>
      <c r="F333" s="695"/>
      <c r="G333" s="695"/>
      <c r="H333" s="57"/>
      <c r="I333" s="85"/>
      <c r="J333" s="57"/>
      <c r="K333" s="57"/>
      <c r="L333" s="57"/>
      <c r="M333" s="57"/>
      <c r="N333" s="57"/>
      <c r="O333" s="57"/>
      <c r="P333" s="85"/>
      <c r="Q333" s="685"/>
      <c r="R333" s="685"/>
      <c r="S333" s="695"/>
      <c r="T333" s="695"/>
      <c r="U333" s="695"/>
      <c r="V333" s="695"/>
      <c r="W333" s="57"/>
      <c r="X333" s="85"/>
      <c r="Y333" s="57"/>
      <c r="Z333" s="57"/>
      <c r="AA333" s="57"/>
      <c r="AB333" s="57"/>
      <c r="AC333" s="57"/>
      <c r="AD333" s="57"/>
      <c r="AE333" s="85"/>
      <c r="AF333" s="685"/>
      <c r="AG333" s="685"/>
      <c r="AH333" s="695"/>
      <c r="AI333" s="695"/>
      <c r="AJ333" s="695"/>
      <c r="AK333" s="695"/>
      <c r="AL333" s="57"/>
      <c r="AM333" s="85"/>
      <c r="AN333" s="57"/>
      <c r="AO333" s="57"/>
      <c r="AP333" s="57"/>
      <c r="AQ333" s="57"/>
      <c r="AR333" s="57"/>
      <c r="AS333" s="57"/>
      <c r="AT333" s="85"/>
      <c r="AU333" s="685"/>
      <c r="AV333" s="685"/>
      <c r="AW333" s="695"/>
      <c r="AX333" s="695"/>
      <c r="AY333" s="695"/>
      <c r="AZ333" s="695"/>
      <c r="BA333" s="57"/>
      <c r="BB333" s="85"/>
      <c r="BC333" s="57"/>
      <c r="BD333" s="57"/>
      <c r="BE333" s="57"/>
      <c r="BF333" s="57"/>
      <c r="BG333" s="57"/>
      <c r="BH333" s="57"/>
      <c r="BI333" s="85"/>
      <c r="BJ333" s="685"/>
      <c r="BK333" s="685"/>
      <c r="BL333" s="695"/>
      <c r="BM333" s="695"/>
      <c r="BN333" s="695"/>
      <c r="BO333" s="695"/>
      <c r="BP333" s="57"/>
      <c r="BQ333" s="85"/>
      <c r="BR333" s="57"/>
      <c r="BS333" s="57"/>
      <c r="BT333" s="57"/>
      <c r="BU333" s="57"/>
      <c r="BV333" s="57"/>
      <c r="BW333" s="57"/>
    </row>
    <row r="334" spans="1:75" s="7" customFormat="1" ht="17.100000000000001" customHeight="1" x14ac:dyDescent="0.2">
      <c r="A334" s="85"/>
      <c r="B334" s="685"/>
      <c r="C334" s="685"/>
      <c r="D334" s="695"/>
      <c r="E334" s="695"/>
      <c r="F334" s="695"/>
      <c r="G334" s="695"/>
      <c r="H334" s="57"/>
      <c r="I334" s="85"/>
      <c r="J334" s="57"/>
      <c r="K334" s="57"/>
      <c r="L334" s="57"/>
      <c r="M334" s="57"/>
      <c r="N334" s="57"/>
      <c r="O334" s="57"/>
      <c r="P334" s="85"/>
      <c r="Q334" s="685"/>
      <c r="R334" s="685"/>
      <c r="S334" s="695"/>
      <c r="T334" s="695"/>
      <c r="U334" s="695"/>
      <c r="V334" s="695"/>
      <c r="W334" s="57"/>
      <c r="X334" s="85"/>
      <c r="Y334" s="57"/>
      <c r="Z334" s="57"/>
      <c r="AA334" s="57"/>
      <c r="AB334" s="57"/>
      <c r="AC334" s="57"/>
      <c r="AD334" s="57"/>
      <c r="AE334" s="85"/>
      <c r="AF334" s="685"/>
      <c r="AG334" s="685"/>
      <c r="AH334" s="695"/>
      <c r="AI334" s="695"/>
      <c r="AJ334" s="695"/>
      <c r="AK334" s="695"/>
      <c r="AL334" s="57"/>
      <c r="AM334" s="85"/>
      <c r="AN334" s="57"/>
      <c r="AO334" s="57"/>
      <c r="AP334" s="57"/>
      <c r="AQ334" s="57"/>
      <c r="AR334" s="57"/>
      <c r="AS334" s="57"/>
      <c r="AT334" s="85"/>
      <c r="AU334" s="685"/>
      <c r="AV334" s="685"/>
      <c r="AW334" s="695"/>
      <c r="AX334" s="695"/>
      <c r="AY334" s="695"/>
      <c r="AZ334" s="695"/>
      <c r="BA334" s="57"/>
      <c r="BB334" s="85"/>
      <c r="BC334" s="57"/>
      <c r="BD334" s="57"/>
      <c r="BE334" s="57"/>
      <c r="BF334" s="57"/>
      <c r="BG334" s="57"/>
      <c r="BH334" s="57"/>
      <c r="BI334" s="85"/>
      <c r="BJ334" s="685"/>
      <c r="BK334" s="685"/>
      <c r="BL334" s="695"/>
      <c r="BM334" s="695"/>
      <c r="BN334" s="695"/>
      <c r="BO334" s="695"/>
      <c r="BP334" s="57"/>
      <c r="BQ334" s="85"/>
      <c r="BR334" s="57"/>
      <c r="BS334" s="57"/>
      <c r="BT334" s="57"/>
      <c r="BU334" s="57"/>
      <c r="BV334" s="57"/>
      <c r="BW334" s="57"/>
    </row>
    <row r="335" spans="1:75" s="7" customFormat="1" ht="17.100000000000001" customHeight="1" x14ac:dyDescent="0.2">
      <c r="A335" s="85"/>
      <c r="B335" s="685"/>
      <c r="C335" s="685"/>
      <c r="D335" s="695"/>
      <c r="E335" s="695"/>
      <c r="F335" s="695"/>
      <c r="G335" s="695"/>
      <c r="H335" s="57"/>
      <c r="I335" s="85"/>
      <c r="J335" s="57"/>
      <c r="K335" s="57"/>
      <c r="L335" s="57"/>
      <c r="M335" s="57"/>
      <c r="N335" s="57"/>
      <c r="O335" s="57"/>
      <c r="P335" s="85"/>
      <c r="Q335" s="685"/>
      <c r="R335" s="685"/>
      <c r="S335" s="695"/>
      <c r="T335" s="695"/>
      <c r="U335" s="695"/>
      <c r="V335" s="695"/>
      <c r="W335" s="57"/>
      <c r="X335" s="85"/>
      <c r="Y335" s="57"/>
      <c r="Z335" s="57"/>
      <c r="AA335" s="57"/>
      <c r="AB335" s="57"/>
      <c r="AC335" s="57"/>
      <c r="AD335" s="57"/>
      <c r="AE335" s="85"/>
      <c r="AF335" s="685"/>
      <c r="AG335" s="685"/>
      <c r="AH335" s="695"/>
      <c r="AI335" s="695"/>
      <c r="AJ335" s="695"/>
      <c r="AK335" s="695"/>
      <c r="AL335" s="57"/>
      <c r="AM335" s="85"/>
      <c r="AN335" s="57"/>
      <c r="AO335" s="57"/>
      <c r="AP335" s="57"/>
      <c r="AQ335" s="57"/>
      <c r="AR335" s="57"/>
      <c r="AS335" s="57"/>
      <c r="AT335" s="85"/>
      <c r="AU335" s="685"/>
      <c r="AV335" s="685"/>
      <c r="AW335" s="695"/>
      <c r="AX335" s="695"/>
      <c r="AY335" s="695"/>
      <c r="AZ335" s="695"/>
      <c r="BA335" s="57"/>
      <c r="BB335" s="85"/>
      <c r="BC335" s="57"/>
      <c r="BD335" s="57"/>
      <c r="BE335" s="57"/>
      <c r="BF335" s="57"/>
      <c r="BG335" s="57"/>
      <c r="BH335" s="57"/>
      <c r="BI335" s="85"/>
      <c r="BJ335" s="685"/>
      <c r="BK335" s="685"/>
      <c r="BL335" s="695"/>
      <c r="BM335" s="695"/>
      <c r="BN335" s="695"/>
      <c r="BO335" s="695"/>
      <c r="BP335" s="57"/>
      <c r="BQ335" s="85"/>
      <c r="BR335" s="57"/>
      <c r="BS335" s="57"/>
      <c r="BT335" s="57"/>
      <c r="BU335" s="57"/>
      <c r="BV335" s="57"/>
      <c r="BW335" s="57"/>
    </row>
    <row r="336" spans="1:75" s="7" customFormat="1" ht="17.100000000000001" customHeight="1" x14ac:dyDescent="0.2">
      <c r="A336" s="85"/>
      <c r="B336" s="685"/>
      <c r="C336" s="685"/>
      <c r="D336" s="695"/>
      <c r="E336" s="695"/>
      <c r="F336" s="695"/>
      <c r="G336" s="695"/>
      <c r="H336" s="57"/>
      <c r="I336" s="85"/>
      <c r="J336" s="57"/>
      <c r="K336" s="57"/>
      <c r="L336" s="57"/>
      <c r="M336" s="57"/>
      <c r="N336" s="57"/>
      <c r="O336" s="57"/>
      <c r="P336" s="85"/>
      <c r="Q336" s="685"/>
      <c r="R336" s="685"/>
      <c r="S336" s="695"/>
      <c r="T336" s="695"/>
      <c r="U336" s="695"/>
      <c r="V336" s="695"/>
      <c r="W336" s="57"/>
      <c r="X336" s="85"/>
      <c r="Y336" s="57"/>
      <c r="Z336" s="57"/>
      <c r="AA336" s="57"/>
      <c r="AB336" s="57"/>
      <c r="AC336" s="57"/>
      <c r="AD336" s="57"/>
      <c r="AE336" s="85"/>
      <c r="AF336" s="685"/>
      <c r="AG336" s="685"/>
      <c r="AH336" s="695"/>
      <c r="AI336" s="695"/>
      <c r="AJ336" s="695"/>
      <c r="AK336" s="695"/>
      <c r="AL336" s="57"/>
      <c r="AM336" s="85"/>
      <c r="AN336" s="57"/>
      <c r="AO336" s="57"/>
      <c r="AP336" s="57"/>
      <c r="AQ336" s="57"/>
      <c r="AR336" s="57"/>
      <c r="AS336" s="57"/>
      <c r="AT336" s="85"/>
      <c r="AU336" s="685"/>
      <c r="AV336" s="685"/>
      <c r="AW336" s="695"/>
      <c r="AX336" s="695"/>
      <c r="AY336" s="695"/>
      <c r="AZ336" s="695"/>
      <c r="BA336" s="57"/>
      <c r="BB336" s="85"/>
      <c r="BC336" s="57"/>
      <c r="BD336" s="57"/>
      <c r="BE336" s="57"/>
      <c r="BF336" s="57"/>
      <c r="BG336" s="57"/>
      <c r="BH336" s="57"/>
      <c r="BI336" s="85"/>
      <c r="BJ336" s="685"/>
      <c r="BK336" s="685"/>
      <c r="BL336" s="695"/>
      <c r="BM336" s="695"/>
      <c r="BN336" s="695"/>
      <c r="BO336" s="695"/>
      <c r="BP336" s="57"/>
      <c r="BQ336" s="85"/>
      <c r="BR336" s="57"/>
      <c r="BS336" s="57"/>
      <c r="BT336" s="57"/>
      <c r="BU336" s="57"/>
      <c r="BV336" s="57"/>
      <c r="BW336" s="57"/>
    </row>
    <row r="337" spans="1:75" s="7" customFormat="1" ht="17.100000000000001" customHeight="1" x14ac:dyDescent="0.2">
      <c r="A337" s="85"/>
      <c r="B337" s="685"/>
      <c r="C337" s="685"/>
      <c r="D337" s="695"/>
      <c r="E337" s="695"/>
      <c r="F337" s="695"/>
      <c r="G337" s="695"/>
      <c r="H337" s="57"/>
      <c r="I337" s="85"/>
      <c r="J337" s="57"/>
      <c r="K337" s="57"/>
      <c r="L337" s="57"/>
      <c r="M337" s="57"/>
      <c r="N337" s="57"/>
      <c r="O337" s="57"/>
      <c r="P337" s="85"/>
      <c r="Q337" s="685"/>
      <c r="R337" s="685"/>
      <c r="S337" s="695"/>
      <c r="T337" s="695"/>
      <c r="U337" s="695"/>
      <c r="V337" s="695"/>
      <c r="W337" s="57"/>
      <c r="X337" s="85"/>
      <c r="Y337" s="57"/>
      <c r="Z337" s="57"/>
      <c r="AA337" s="57"/>
      <c r="AB337" s="57"/>
      <c r="AC337" s="57"/>
      <c r="AD337" s="57"/>
      <c r="AE337" s="85"/>
      <c r="AF337" s="685"/>
      <c r="AG337" s="685"/>
      <c r="AH337" s="695"/>
      <c r="AI337" s="695"/>
      <c r="AJ337" s="695"/>
      <c r="AK337" s="695"/>
      <c r="AL337" s="57"/>
      <c r="AM337" s="85"/>
      <c r="AN337" s="57"/>
      <c r="AO337" s="57"/>
      <c r="AP337" s="57"/>
      <c r="AQ337" s="57"/>
      <c r="AR337" s="57"/>
      <c r="AS337" s="57"/>
      <c r="AT337" s="85"/>
      <c r="AU337" s="685"/>
      <c r="AV337" s="685"/>
      <c r="AW337" s="695"/>
      <c r="AX337" s="695"/>
      <c r="AY337" s="695"/>
      <c r="AZ337" s="695"/>
      <c r="BA337" s="57"/>
      <c r="BB337" s="85"/>
      <c r="BC337" s="57"/>
      <c r="BD337" s="57"/>
      <c r="BE337" s="57"/>
      <c r="BF337" s="57"/>
      <c r="BG337" s="57"/>
      <c r="BH337" s="57"/>
      <c r="BI337" s="85"/>
      <c r="BJ337" s="685"/>
      <c r="BK337" s="685"/>
      <c r="BL337" s="695"/>
      <c r="BM337" s="695"/>
      <c r="BN337" s="695"/>
      <c r="BO337" s="695"/>
      <c r="BP337" s="57"/>
      <c r="BQ337" s="85"/>
      <c r="BR337" s="57"/>
      <c r="BS337" s="57"/>
      <c r="BT337" s="57"/>
      <c r="BU337" s="57"/>
      <c r="BV337" s="57"/>
      <c r="BW337" s="57"/>
    </row>
    <row r="338" spans="1:75" s="7" customFormat="1" ht="17.100000000000001" customHeight="1" x14ac:dyDescent="0.2">
      <c r="A338" s="85"/>
      <c r="B338" s="685"/>
      <c r="C338" s="685"/>
      <c r="D338" s="695"/>
      <c r="E338" s="695"/>
      <c r="F338" s="695"/>
      <c r="G338" s="695"/>
      <c r="H338" s="57"/>
      <c r="I338" s="85"/>
      <c r="J338" s="57"/>
      <c r="K338" s="57"/>
      <c r="L338" s="57"/>
      <c r="M338" s="57"/>
      <c r="N338" s="57"/>
      <c r="O338" s="57"/>
      <c r="P338" s="85"/>
      <c r="Q338" s="685"/>
      <c r="R338" s="685"/>
      <c r="S338" s="695"/>
      <c r="T338" s="695"/>
      <c r="U338" s="695"/>
      <c r="V338" s="695"/>
      <c r="W338" s="57"/>
      <c r="X338" s="85"/>
      <c r="Y338" s="57"/>
      <c r="Z338" s="57"/>
      <c r="AA338" s="57"/>
      <c r="AB338" s="57"/>
      <c r="AC338" s="57"/>
      <c r="AD338" s="57"/>
      <c r="AE338" s="85"/>
      <c r="AF338" s="685"/>
      <c r="AG338" s="685"/>
      <c r="AH338" s="695"/>
      <c r="AI338" s="695"/>
      <c r="AJ338" s="695"/>
      <c r="AK338" s="695"/>
      <c r="AL338" s="57"/>
      <c r="AM338" s="85"/>
      <c r="AN338" s="57"/>
      <c r="AO338" s="57"/>
      <c r="AP338" s="57"/>
      <c r="AQ338" s="57"/>
      <c r="AR338" s="57"/>
      <c r="AS338" s="57"/>
      <c r="AT338" s="85"/>
      <c r="AU338" s="685"/>
      <c r="AV338" s="685"/>
      <c r="AW338" s="695"/>
      <c r="AX338" s="695"/>
      <c r="AY338" s="695"/>
      <c r="AZ338" s="695"/>
      <c r="BA338" s="57"/>
      <c r="BB338" s="85"/>
      <c r="BC338" s="57"/>
      <c r="BD338" s="57"/>
      <c r="BE338" s="57"/>
      <c r="BF338" s="57"/>
      <c r="BG338" s="57"/>
      <c r="BH338" s="57"/>
      <c r="BI338" s="85"/>
      <c r="BJ338" s="685"/>
      <c r="BK338" s="685"/>
      <c r="BL338" s="695"/>
      <c r="BM338" s="695"/>
      <c r="BN338" s="695"/>
      <c r="BO338" s="695"/>
      <c r="BP338" s="57"/>
      <c r="BQ338" s="85"/>
      <c r="BR338" s="57"/>
      <c r="BS338" s="57"/>
      <c r="BT338" s="57"/>
      <c r="BU338" s="57"/>
      <c r="BV338" s="57"/>
      <c r="BW338" s="57"/>
    </row>
    <row r="339" spans="1:75" s="7" customFormat="1" ht="36.75" customHeight="1" x14ac:dyDescent="0.2">
      <c r="A339" s="85"/>
      <c r="B339" s="686"/>
      <c r="C339" s="686"/>
      <c r="D339" s="695"/>
      <c r="E339" s="695"/>
      <c r="F339" s="695"/>
      <c r="G339" s="695"/>
      <c r="H339" s="57"/>
      <c r="I339" s="85"/>
      <c r="J339" s="57"/>
      <c r="K339" s="57"/>
      <c r="L339" s="57"/>
      <c r="M339" s="57"/>
      <c r="N339" s="57"/>
      <c r="O339" s="57"/>
      <c r="P339" s="85"/>
      <c r="Q339" s="686"/>
      <c r="R339" s="686"/>
      <c r="S339" s="695"/>
      <c r="T339" s="695"/>
      <c r="U339" s="695"/>
      <c r="V339" s="695"/>
      <c r="W339" s="57"/>
      <c r="X339" s="85"/>
      <c r="Y339" s="57"/>
      <c r="Z339" s="57"/>
      <c r="AA339" s="57"/>
      <c r="AB339" s="57"/>
      <c r="AC339" s="57"/>
      <c r="AD339" s="57"/>
      <c r="AE339" s="85"/>
      <c r="AF339" s="686"/>
      <c r="AG339" s="686"/>
      <c r="AH339" s="695"/>
      <c r="AI339" s="695"/>
      <c r="AJ339" s="695"/>
      <c r="AK339" s="695"/>
      <c r="AL339" s="57"/>
      <c r="AM339" s="85"/>
      <c r="AN339" s="57"/>
      <c r="AO339" s="57"/>
      <c r="AP339" s="57"/>
      <c r="AQ339" s="57"/>
      <c r="AR339" s="57"/>
      <c r="AS339" s="57"/>
      <c r="AT339" s="85"/>
      <c r="AU339" s="686"/>
      <c r="AV339" s="686"/>
      <c r="AW339" s="695"/>
      <c r="AX339" s="695"/>
      <c r="AY339" s="695"/>
      <c r="AZ339" s="695"/>
      <c r="BA339" s="57"/>
      <c r="BB339" s="85"/>
      <c r="BC339" s="57"/>
      <c r="BD339" s="57"/>
      <c r="BE339" s="57"/>
      <c r="BF339" s="57"/>
      <c r="BG339" s="57"/>
      <c r="BH339" s="57"/>
      <c r="BI339" s="85"/>
      <c r="BJ339" s="686"/>
      <c r="BK339" s="686"/>
      <c r="BL339" s="695"/>
      <c r="BM339" s="695"/>
      <c r="BN339" s="695"/>
      <c r="BO339" s="695"/>
      <c r="BP339" s="57"/>
      <c r="BQ339" s="85"/>
      <c r="BR339" s="57"/>
      <c r="BS339" s="57"/>
      <c r="BT339" s="57"/>
      <c r="BU339" s="57"/>
      <c r="BV339" s="57"/>
      <c r="BW339" s="57"/>
    </row>
    <row r="340" spans="1:75" s="7" customFormat="1" ht="34.5" customHeight="1" x14ac:dyDescent="0.2">
      <c r="A340" s="85"/>
      <c r="B340" s="686"/>
      <c r="C340" s="686"/>
      <c r="D340" s="695"/>
      <c r="E340" s="695"/>
      <c r="F340" s="695"/>
      <c r="G340" s="695"/>
      <c r="H340" s="57"/>
      <c r="I340" s="85"/>
      <c r="J340" s="57"/>
      <c r="K340" s="57"/>
      <c r="L340" s="57"/>
      <c r="M340" s="57"/>
      <c r="N340" s="57"/>
      <c r="O340" s="57"/>
      <c r="P340" s="85"/>
      <c r="Q340" s="686"/>
      <c r="R340" s="686"/>
      <c r="S340" s="695"/>
      <c r="T340" s="695"/>
      <c r="U340" s="695"/>
      <c r="V340" s="695"/>
      <c r="W340" s="57"/>
      <c r="X340" s="85"/>
      <c r="Y340" s="57"/>
      <c r="Z340" s="57"/>
      <c r="AA340" s="57"/>
      <c r="AB340" s="57"/>
      <c r="AC340" s="57"/>
      <c r="AD340" s="57"/>
      <c r="AE340" s="85"/>
      <c r="AF340" s="686"/>
      <c r="AG340" s="686"/>
      <c r="AH340" s="695"/>
      <c r="AI340" s="695"/>
      <c r="AJ340" s="695"/>
      <c r="AK340" s="695"/>
      <c r="AL340" s="57"/>
      <c r="AM340" s="85"/>
      <c r="AN340" s="57"/>
      <c r="AO340" s="57"/>
      <c r="AP340" s="57"/>
      <c r="AQ340" s="57"/>
      <c r="AR340" s="57"/>
      <c r="AS340" s="57"/>
      <c r="AT340" s="85"/>
      <c r="AU340" s="686"/>
      <c r="AV340" s="686"/>
      <c r="AW340" s="695"/>
      <c r="AX340" s="695"/>
      <c r="AY340" s="695"/>
      <c r="AZ340" s="695"/>
      <c r="BA340" s="57"/>
      <c r="BB340" s="85"/>
      <c r="BC340" s="57"/>
      <c r="BD340" s="57"/>
      <c r="BE340" s="57"/>
      <c r="BF340" s="57"/>
      <c r="BG340" s="57"/>
      <c r="BH340" s="57"/>
      <c r="BI340" s="85"/>
      <c r="BJ340" s="686"/>
      <c r="BK340" s="686"/>
      <c r="BL340" s="695"/>
      <c r="BM340" s="695"/>
      <c r="BN340" s="695"/>
      <c r="BO340" s="695"/>
      <c r="BP340" s="57"/>
      <c r="BQ340" s="85"/>
      <c r="BR340" s="57"/>
      <c r="BS340" s="57"/>
      <c r="BT340" s="57"/>
      <c r="BU340" s="57"/>
      <c r="BV340" s="57"/>
      <c r="BW340" s="57"/>
    </row>
    <row r="341" spans="1:75" s="7" customFormat="1" ht="15" x14ac:dyDescent="0.2">
      <c r="A341" s="85"/>
      <c r="B341" s="49"/>
      <c r="C341" s="49"/>
      <c r="D341" s="54"/>
      <c r="E341" s="54"/>
      <c r="F341" s="54"/>
      <c r="G341" s="54"/>
      <c r="H341" s="57"/>
      <c r="I341" s="85"/>
      <c r="J341" s="57"/>
      <c r="K341" s="57"/>
      <c r="L341" s="57"/>
      <c r="M341" s="57"/>
      <c r="N341" s="57"/>
      <c r="O341" s="57"/>
      <c r="P341" s="85"/>
      <c r="Q341" s="49"/>
      <c r="R341" s="49"/>
      <c r="S341" s="54"/>
      <c r="T341" s="54"/>
      <c r="U341" s="54"/>
      <c r="V341" s="54"/>
      <c r="W341" s="57"/>
      <c r="X341" s="85"/>
      <c r="Y341" s="57"/>
      <c r="Z341" s="57"/>
      <c r="AA341" s="57"/>
      <c r="AB341" s="57"/>
      <c r="AC341" s="57"/>
      <c r="AD341" s="57"/>
      <c r="AE341" s="85"/>
      <c r="AF341" s="49"/>
      <c r="AG341" s="49"/>
      <c r="AH341" s="54"/>
      <c r="AI341" s="54"/>
      <c r="AJ341" s="54"/>
      <c r="AK341" s="54"/>
      <c r="AL341" s="57"/>
      <c r="AM341" s="85"/>
      <c r="AN341" s="57"/>
      <c r="AO341" s="57"/>
      <c r="AP341" s="57"/>
      <c r="AQ341" s="57"/>
      <c r="AR341" s="57"/>
      <c r="AS341" s="57"/>
      <c r="AT341" s="85"/>
      <c r="AU341" s="49"/>
      <c r="AV341" s="49"/>
      <c r="AW341" s="54"/>
      <c r="AX341" s="54"/>
      <c r="AY341" s="54"/>
      <c r="AZ341" s="54"/>
      <c r="BA341" s="57"/>
      <c r="BB341" s="85"/>
      <c r="BC341" s="57"/>
      <c r="BD341" s="57"/>
      <c r="BE341" s="57"/>
      <c r="BF341" s="57"/>
      <c r="BG341" s="57"/>
      <c r="BH341" s="57"/>
      <c r="BI341" s="85"/>
      <c r="BJ341" s="49"/>
      <c r="BK341" s="49"/>
      <c r="BL341" s="54"/>
      <c r="BM341" s="54"/>
      <c r="BN341" s="54"/>
      <c r="BO341" s="54"/>
      <c r="BP341" s="57"/>
      <c r="BQ341" s="85"/>
      <c r="BR341" s="57"/>
      <c r="BS341" s="57"/>
      <c r="BT341" s="57"/>
      <c r="BU341" s="57"/>
      <c r="BV341" s="57"/>
      <c r="BW341" s="57"/>
    </row>
    <row r="342" spans="1:75" s="5" customFormat="1" ht="13.5" x14ac:dyDescent="0.25">
      <c r="A342" s="7"/>
      <c r="B342" s="71"/>
      <c r="C342" s="777"/>
      <c r="D342" s="777"/>
      <c r="E342" s="777"/>
      <c r="F342" s="777"/>
      <c r="G342" s="777"/>
      <c r="H342" s="777"/>
      <c r="I342" s="7"/>
      <c r="J342" s="778"/>
      <c r="K342" s="778"/>
      <c r="L342" s="189"/>
      <c r="M342" s="189"/>
      <c r="N342" s="189"/>
      <c r="O342" s="189"/>
      <c r="P342" s="7"/>
      <c r="Q342" s="71"/>
      <c r="R342" s="189"/>
      <c r="S342" s="189"/>
      <c r="T342" s="189"/>
      <c r="U342" s="189"/>
      <c r="V342" s="189"/>
      <c r="W342" s="189"/>
      <c r="X342" s="7"/>
      <c r="Y342" s="778"/>
      <c r="Z342" s="778"/>
      <c r="AA342" s="189"/>
      <c r="AB342" s="189"/>
      <c r="AC342" s="189"/>
      <c r="AD342" s="189"/>
      <c r="AE342" s="7"/>
      <c r="AF342" s="71"/>
      <c r="AG342" s="189"/>
      <c r="AH342" s="189"/>
      <c r="AI342" s="189"/>
      <c r="AJ342" s="189"/>
      <c r="AK342" s="189"/>
      <c r="AL342" s="189"/>
      <c r="AM342" s="7"/>
      <c r="AN342" s="778"/>
      <c r="AO342" s="778"/>
      <c r="AP342" s="189"/>
      <c r="AQ342" s="189"/>
      <c r="AR342" s="189"/>
      <c r="AS342" s="189"/>
      <c r="AT342" s="7"/>
      <c r="AU342" s="71"/>
      <c r="AV342" s="189"/>
      <c r="AW342" s="189"/>
      <c r="AX342" s="189"/>
      <c r="AY342" s="189"/>
      <c r="AZ342" s="189"/>
      <c r="BA342" s="189"/>
      <c r="BB342" s="7"/>
      <c r="BC342" s="778"/>
      <c r="BD342" s="778"/>
      <c r="BE342" s="189"/>
      <c r="BF342" s="189"/>
      <c r="BG342" s="189"/>
      <c r="BH342" s="189"/>
      <c r="BI342" s="7"/>
      <c r="BJ342" s="71"/>
      <c r="BK342" s="189"/>
      <c r="BL342" s="189"/>
      <c r="BM342" s="189"/>
      <c r="BN342" s="189"/>
      <c r="BO342" s="189"/>
      <c r="BP342" s="189"/>
      <c r="BQ342" s="7"/>
      <c r="BR342" s="778"/>
      <c r="BS342" s="778"/>
      <c r="BT342" s="189"/>
      <c r="BU342" s="189"/>
      <c r="BV342" s="189"/>
      <c r="BW342" s="189"/>
    </row>
    <row r="343" spans="1:75" s="7" customFormat="1" ht="15" x14ac:dyDescent="0.2">
      <c r="A343" s="85"/>
      <c r="B343" s="49"/>
      <c r="C343" s="49"/>
      <c r="D343" s="54"/>
      <c r="E343" s="54"/>
      <c r="F343" s="54"/>
      <c r="G343" s="54"/>
      <c r="H343" s="57"/>
      <c r="I343" s="85"/>
      <c r="J343" s="57"/>
      <c r="K343" s="57"/>
      <c r="L343" s="57"/>
      <c r="M343" s="57"/>
      <c r="N343" s="57"/>
      <c r="O343" s="57"/>
      <c r="P343" s="85"/>
      <c r="Q343" s="49"/>
      <c r="R343" s="49"/>
      <c r="S343" s="54"/>
      <c r="T343" s="54"/>
      <c r="U343" s="54"/>
      <c r="V343" s="54"/>
      <c r="W343" s="57"/>
      <c r="X343" s="85"/>
      <c r="Y343" s="57"/>
      <c r="Z343" s="57"/>
      <c r="AA343" s="57"/>
      <c r="AB343" s="57"/>
      <c r="AC343" s="57"/>
      <c r="AD343" s="57"/>
      <c r="AE343" s="85"/>
      <c r="AF343" s="49"/>
      <c r="AG343" s="49"/>
      <c r="AH343" s="54"/>
      <c r="AI343" s="54"/>
      <c r="AJ343" s="54"/>
      <c r="AK343" s="54"/>
      <c r="AL343" s="57"/>
      <c r="AM343" s="85"/>
      <c r="AN343" s="57"/>
      <c r="AO343" s="57"/>
      <c r="AP343" s="57"/>
      <c r="AQ343" s="57"/>
      <c r="AR343" s="57"/>
      <c r="AS343" s="57"/>
      <c r="AT343" s="85"/>
      <c r="AU343" s="49"/>
      <c r="AV343" s="49"/>
      <c r="AW343" s="54"/>
      <c r="AX343" s="54"/>
      <c r="AY343" s="54"/>
      <c r="AZ343" s="54"/>
      <c r="BA343" s="57"/>
      <c r="BB343" s="85"/>
      <c r="BC343" s="57"/>
      <c r="BD343" s="57"/>
      <c r="BE343" s="57"/>
      <c r="BF343" s="57"/>
      <c r="BG343" s="57"/>
      <c r="BH343" s="57"/>
      <c r="BI343" s="85"/>
      <c r="BJ343" s="49"/>
      <c r="BK343" s="49"/>
      <c r="BL343" s="54"/>
      <c r="BM343" s="54"/>
      <c r="BN343" s="54"/>
      <c r="BO343" s="54"/>
      <c r="BP343" s="57"/>
      <c r="BQ343" s="85"/>
      <c r="BR343" s="57"/>
      <c r="BS343" s="57"/>
      <c r="BT343" s="57"/>
      <c r="BU343" s="57"/>
      <c r="BV343" s="57"/>
      <c r="BW343" s="57"/>
    </row>
    <row r="344" spans="1:75" s="7" customFormat="1" ht="17.100000000000001" customHeight="1" x14ac:dyDescent="0.2">
      <c r="A344" s="721"/>
      <c r="B344" s="721"/>
      <c r="C344" s="721"/>
      <c r="D344" s="721"/>
      <c r="E344" s="721"/>
      <c r="F344" s="721"/>
      <c r="G344" s="721"/>
      <c r="H344" s="721"/>
      <c r="I344" s="721"/>
      <c r="J344" s="721"/>
      <c r="K344" s="721"/>
      <c r="L344" s="85"/>
      <c r="M344" s="85"/>
      <c r="N344" s="85"/>
      <c r="O344" s="85"/>
      <c r="P344" s="85"/>
      <c r="Q344" s="85"/>
      <c r="R344" s="85"/>
      <c r="S344" s="85"/>
      <c r="T344" s="85"/>
      <c r="U344" s="85"/>
      <c r="V344" s="85"/>
      <c r="W344" s="85"/>
      <c r="X344" s="85"/>
      <c r="Y344" s="85"/>
      <c r="Z344" s="85"/>
      <c r="AA344" s="85"/>
      <c r="AB344" s="85"/>
      <c r="AC344" s="85"/>
      <c r="AD344" s="85"/>
      <c r="AE344" s="85"/>
      <c r="AF344" s="85"/>
      <c r="AG344" s="85"/>
      <c r="AH344" s="85"/>
      <c r="AI344" s="85"/>
      <c r="AJ344" s="85"/>
      <c r="AK344" s="85"/>
      <c r="AL344" s="85"/>
      <c r="AM344" s="85"/>
      <c r="AN344" s="85"/>
      <c r="AO344" s="85"/>
      <c r="AP344" s="85"/>
      <c r="AQ344" s="85"/>
      <c r="AR344" s="85"/>
      <c r="AS344" s="85"/>
      <c r="AT344" s="85"/>
      <c r="AU344" s="85"/>
      <c r="AV344" s="85"/>
      <c r="AW344" s="85"/>
      <c r="AX344" s="85"/>
      <c r="AY344" s="85"/>
      <c r="AZ344" s="85"/>
      <c r="BA344" s="85"/>
      <c r="BB344" s="85"/>
      <c r="BC344" s="85"/>
      <c r="BD344" s="85"/>
      <c r="BE344" s="85"/>
      <c r="BF344" s="85"/>
      <c r="BG344" s="85"/>
      <c r="BH344" s="85"/>
      <c r="BI344" s="85"/>
      <c r="BJ344" s="85"/>
      <c r="BK344" s="85"/>
      <c r="BL344" s="85"/>
      <c r="BM344" s="85"/>
      <c r="BN344" s="85"/>
      <c r="BO344" s="85"/>
      <c r="BP344" s="85"/>
      <c r="BQ344" s="85"/>
      <c r="BR344" s="85"/>
      <c r="BS344" s="85"/>
      <c r="BT344" s="85"/>
      <c r="BU344" s="85"/>
      <c r="BV344" s="85"/>
      <c r="BW344" s="85"/>
    </row>
    <row r="345" spans="1:75" s="5" customFormat="1" ht="12.75" customHeight="1" x14ac:dyDescent="0.2">
      <c r="A345" s="82"/>
      <c r="B345" s="689"/>
      <c r="C345" s="689"/>
      <c r="D345" s="689"/>
      <c r="E345" s="689"/>
      <c r="F345" s="689"/>
      <c r="G345" s="689"/>
      <c r="H345" s="24"/>
      <c r="J345" s="51"/>
      <c r="K345" s="51"/>
      <c r="L345" s="51"/>
      <c r="M345" s="51"/>
      <c r="N345" s="51"/>
      <c r="O345" s="51"/>
      <c r="P345" s="82"/>
      <c r="Q345" s="689"/>
      <c r="R345" s="689"/>
      <c r="S345" s="689"/>
      <c r="T345" s="689"/>
      <c r="U345" s="689"/>
      <c r="V345" s="689"/>
      <c r="W345" s="24"/>
      <c r="Y345" s="51"/>
      <c r="Z345" s="51"/>
      <c r="AA345" s="51"/>
      <c r="AB345" s="51"/>
      <c r="AC345" s="51"/>
      <c r="AD345" s="51"/>
      <c r="AE345" s="82"/>
      <c r="AF345" s="689"/>
      <c r="AG345" s="689"/>
      <c r="AH345" s="689"/>
      <c r="AI345" s="689"/>
      <c r="AJ345" s="689"/>
      <c r="AK345" s="689"/>
      <c r="AL345" s="24"/>
      <c r="AN345" s="51"/>
      <c r="AO345" s="51"/>
      <c r="AP345" s="51"/>
      <c r="AQ345" s="51"/>
      <c r="AR345" s="51"/>
      <c r="AS345" s="51"/>
      <c r="AT345" s="82"/>
      <c r="AU345" s="689"/>
      <c r="AV345" s="689"/>
      <c r="AW345" s="689"/>
      <c r="AX345" s="689"/>
      <c r="AY345" s="689"/>
      <c r="AZ345" s="689"/>
      <c r="BA345" s="24"/>
      <c r="BC345" s="51"/>
      <c r="BD345" s="51"/>
      <c r="BE345" s="51"/>
      <c r="BF345" s="51"/>
      <c r="BG345" s="51"/>
      <c r="BH345" s="51"/>
      <c r="BI345" s="82"/>
      <c r="BJ345" s="689"/>
      <c r="BK345" s="689"/>
      <c r="BL345" s="689"/>
      <c r="BM345" s="689"/>
      <c r="BN345" s="689"/>
      <c r="BO345" s="689"/>
      <c r="BP345" s="24"/>
      <c r="BR345" s="51"/>
      <c r="BS345" s="51"/>
      <c r="BT345" s="51"/>
      <c r="BU345" s="51"/>
      <c r="BV345" s="51"/>
      <c r="BW345" s="51"/>
    </row>
    <row r="346" spans="1:75" s="5" customFormat="1" ht="12.75" customHeight="1" x14ac:dyDescent="0.2">
      <c r="A346" s="61"/>
      <c r="B346" s="689"/>
      <c r="C346" s="689"/>
      <c r="D346" s="689"/>
      <c r="E346" s="689"/>
      <c r="F346" s="689"/>
      <c r="G346" s="689"/>
      <c r="H346" s="32"/>
      <c r="J346" s="51"/>
      <c r="K346" s="51"/>
      <c r="L346" s="51"/>
      <c r="M346" s="51"/>
      <c r="N346" s="51"/>
      <c r="O346" s="51"/>
      <c r="P346" s="61"/>
      <c r="Q346" s="689"/>
      <c r="R346" s="689"/>
      <c r="S346" s="689"/>
      <c r="T346" s="689"/>
      <c r="U346" s="689"/>
      <c r="V346" s="689"/>
      <c r="W346" s="32"/>
      <c r="Y346" s="51"/>
      <c r="Z346" s="51"/>
      <c r="AA346" s="51"/>
      <c r="AB346" s="51"/>
      <c r="AC346" s="51"/>
      <c r="AD346" s="51"/>
      <c r="AE346" s="61"/>
      <c r="AF346" s="689"/>
      <c r="AG346" s="689"/>
      <c r="AH346" s="689"/>
      <c r="AI346" s="689"/>
      <c r="AJ346" s="689"/>
      <c r="AK346" s="689"/>
      <c r="AL346" s="32"/>
      <c r="AN346" s="51"/>
      <c r="AO346" s="51"/>
      <c r="AP346" s="51"/>
      <c r="AQ346" s="51"/>
      <c r="AR346" s="51"/>
      <c r="AS346" s="51"/>
      <c r="AT346" s="61"/>
      <c r="AU346" s="689"/>
      <c r="AV346" s="689"/>
      <c r="AW346" s="689"/>
      <c r="AX346" s="689"/>
      <c r="AY346" s="689"/>
      <c r="AZ346" s="689"/>
      <c r="BA346" s="32"/>
      <c r="BC346" s="51"/>
      <c r="BD346" s="51"/>
      <c r="BE346" s="51"/>
      <c r="BF346" s="51"/>
      <c r="BG346" s="51"/>
      <c r="BH346" s="51"/>
      <c r="BI346" s="61"/>
      <c r="BJ346" s="689"/>
      <c r="BK346" s="689"/>
      <c r="BL346" s="689"/>
      <c r="BM346" s="689"/>
      <c r="BN346" s="689"/>
      <c r="BO346" s="689"/>
      <c r="BP346" s="32"/>
      <c r="BR346" s="51"/>
      <c r="BS346" s="51"/>
      <c r="BT346" s="51"/>
      <c r="BU346" s="51"/>
      <c r="BV346" s="51"/>
      <c r="BW346" s="51"/>
    </row>
    <row r="347" spans="1:75" s="5" customFormat="1" ht="12.75" customHeight="1" x14ac:dyDescent="0.2">
      <c r="A347" s="61"/>
      <c r="B347" s="80"/>
      <c r="C347" s="45"/>
      <c r="D347" s="45"/>
      <c r="E347" s="45"/>
      <c r="F347" s="45"/>
      <c r="G347" s="45"/>
      <c r="H347" s="55"/>
      <c r="I347" s="45"/>
      <c r="J347" s="51"/>
      <c r="K347" s="59"/>
      <c r="L347" s="59"/>
      <c r="M347" s="51"/>
      <c r="N347" s="59"/>
      <c r="O347" s="59"/>
      <c r="P347" s="61"/>
      <c r="Q347" s="80"/>
      <c r="R347" s="45"/>
      <c r="S347" s="45"/>
      <c r="T347" s="45"/>
      <c r="U347" s="45"/>
      <c r="V347" s="45"/>
      <c r="W347" s="55"/>
      <c r="X347" s="45"/>
      <c r="Y347" s="51"/>
      <c r="Z347" s="59"/>
      <c r="AA347" s="59"/>
      <c r="AB347" s="51"/>
      <c r="AC347" s="59"/>
      <c r="AD347" s="59"/>
      <c r="AE347" s="61"/>
      <c r="AF347" s="80"/>
      <c r="AG347" s="45"/>
      <c r="AH347" s="45"/>
      <c r="AI347" s="45"/>
      <c r="AJ347" s="45"/>
      <c r="AK347" s="45"/>
      <c r="AL347" s="55"/>
      <c r="AM347" s="45"/>
      <c r="AN347" s="51"/>
      <c r="AO347" s="59"/>
      <c r="AP347" s="59"/>
      <c r="AQ347" s="51"/>
      <c r="AR347" s="59"/>
      <c r="AS347" s="59"/>
      <c r="AT347" s="61"/>
      <c r="AU347" s="80"/>
      <c r="AV347" s="45"/>
      <c r="AW347" s="45"/>
      <c r="AX347" s="45"/>
      <c r="AY347" s="45"/>
      <c r="AZ347" s="45"/>
      <c r="BA347" s="55"/>
      <c r="BB347" s="45"/>
      <c r="BC347" s="51"/>
      <c r="BD347" s="59"/>
      <c r="BE347" s="59"/>
      <c r="BF347" s="51"/>
      <c r="BG347" s="59"/>
      <c r="BH347" s="59"/>
      <c r="BI347" s="61"/>
      <c r="BJ347" s="80"/>
      <c r="BK347" s="45"/>
      <c r="BL347" s="45"/>
      <c r="BM347" s="45"/>
      <c r="BN347" s="45"/>
      <c r="BO347" s="45"/>
      <c r="BP347" s="55"/>
      <c r="BQ347" s="45"/>
      <c r="BR347" s="51"/>
      <c r="BS347" s="59"/>
      <c r="BT347" s="59"/>
      <c r="BU347" s="51"/>
      <c r="BV347" s="59"/>
      <c r="BW347" s="59"/>
    </row>
    <row r="348" spans="1:75" s="7" customFormat="1" ht="10.5" customHeight="1" x14ac:dyDescent="0.2">
      <c r="A348" s="85"/>
      <c r="B348" s="57"/>
      <c r="C348" s="85"/>
      <c r="D348" s="85"/>
      <c r="E348" s="85"/>
      <c r="F348" s="85"/>
      <c r="G348" s="85"/>
      <c r="H348" s="57"/>
      <c r="I348" s="85"/>
      <c r="J348" s="57"/>
      <c r="K348" s="57"/>
      <c r="L348" s="57"/>
      <c r="M348" s="57"/>
      <c r="N348" s="57"/>
      <c r="O348" s="57"/>
      <c r="P348" s="85"/>
      <c r="Q348" s="57"/>
      <c r="R348" s="85"/>
      <c r="S348" s="85"/>
      <c r="T348" s="85"/>
      <c r="U348" s="85"/>
      <c r="V348" s="85"/>
      <c r="W348" s="57"/>
      <c r="X348" s="85"/>
      <c r="Y348" s="57"/>
      <c r="Z348" s="57"/>
      <c r="AA348" s="57"/>
      <c r="AB348" s="57"/>
      <c r="AC348" s="57"/>
      <c r="AD348" s="57"/>
      <c r="AE348" s="85"/>
      <c r="AF348" s="57"/>
      <c r="AG348" s="85"/>
      <c r="AH348" s="85"/>
      <c r="AI348" s="85"/>
      <c r="AJ348" s="85"/>
      <c r="AK348" s="85"/>
      <c r="AL348" s="57"/>
      <c r="AM348" s="85"/>
      <c r="AN348" s="57"/>
      <c r="AO348" s="57"/>
      <c r="AP348" s="57"/>
      <c r="AQ348" s="57"/>
      <c r="AR348" s="57"/>
      <c r="AS348" s="57"/>
      <c r="AT348" s="85"/>
      <c r="AU348" s="57"/>
      <c r="AV348" s="85"/>
      <c r="AW348" s="85"/>
      <c r="AX348" s="85"/>
      <c r="AY348" s="85"/>
      <c r="AZ348" s="85"/>
      <c r="BA348" s="57"/>
      <c r="BB348" s="85"/>
      <c r="BC348" s="57"/>
      <c r="BD348" s="57"/>
      <c r="BE348" s="57"/>
      <c r="BF348" s="57"/>
      <c r="BG348" s="57"/>
      <c r="BH348" s="57"/>
      <c r="BI348" s="85"/>
      <c r="BJ348" s="57"/>
      <c r="BK348" s="85"/>
      <c r="BL348" s="85"/>
      <c r="BM348" s="85"/>
      <c r="BN348" s="85"/>
      <c r="BO348" s="85"/>
      <c r="BP348" s="57"/>
      <c r="BQ348" s="85"/>
      <c r="BR348" s="57"/>
      <c r="BS348" s="57"/>
      <c r="BT348" s="57"/>
      <c r="BU348" s="57"/>
      <c r="BV348" s="57"/>
      <c r="BW348" s="57"/>
    </row>
    <row r="349" spans="1:75" s="7" customFormat="1" ht="17.100000000000001" customHeight="1" x14ac:dyDescent="0.2">
      <c r="A349" s="85"/>
      <c r="B349" s="686"/>
      <c r="C349" s="686"/>
      <c r="D349" s="698"/>
      <c r="E349" s="698"/>
      <c r="F349" s="698"/>
      <c r="G349" s="698"/>
      <c r="H349" s="57"/>
      <c r="I349" s="85"/>
      <c r="J349" s="57"/>
      <c r="K349" s="57"/>
      <c r="L349" s="57"/>
      <c r="M349" s="57"/>
      <c r="N349" s="57"/>
      <c r="O349" s="57"/>
      <c r="P349" s="85"/>
      <c r="Q349" s="686"/>
      <c r="R349" s="686"/>
      <c r="S349" s="698"/>
      <c r="T349" s="698"/>
      <c r="U349" s="698"/>
      <c r="V349" s="698"/>
      <c r="W349" s="57"/>
      <c r="X349" s="85"/>
      <c r="Y349" s="57"/>
      <c r="Z349" s="57"/>
      <c r="AA349" s="57"/>
      <c r="AB349" s="57"/>
      <c r="AC349" s="57"/>
      <c r="AD349" s="57"/>
      <c r="AE349" s="85"/>
      <c r="AF349" s="686"/>
      <c r="AG349" s="686"/>
      <c r="AH349" s="698"/>
      <c r="AI349" s="698"/>
      <c r="AJ349" s="698"/>
      <c r="AK349" s="698"/>
      <c r="AL349" s="57"/>
      <c r="AM349" s="85"/>
      <c r="AN349" s="57"/>
      <c r="AO349" s="57"/>
      <c r="AP349" s="57"/>
      <c r="AQ349" s="57"/>
      <c r="AR349" s="57"/>
      <c r="AS349" s="57"/>
      <c r="AT349" s="85"/>
      <c r="AU349" s="686"/>
      <c r="AV349" s="686"/>
      <c r="AW349" s="698"/>
      <c r="AX349" s="698"/>
      <c r="AY349" s="698"/>
      <c r="AZ349" s="698"/>
      <c r="BA349" s="57"/>
      <c r="BB349" s="85"/>
      <c r="BC349" s="57"/>
      <c r="BD349" s="57"/>
      <c r="BE349" s="57"/>
      <c r="BF349" s="57"/>
      <c r="BG349" s="57"/>
      <c r="BH349" s="57"/>
      <c r="BI349" s="85"/>
      <c r="BJ349" s="686"/>
      <c r="BK349" s="686"/>
      <c r="BL349" s="698"/>
      <c r="BM349" s="698"/>
      <c r="BN349" s="698"/>
      <c r="BO349" s="698"/>
      <c r="BP349" s="57"/>
      <c r="BQ349" s="85"/>
      <c r="BR349" s="57"/>
      <c r="BS349" s="57"/>
      <c r="BT349" s="57"/>
      <c r="BU349" s="57"/>
      <c r="BV349" s="57"/>
      <c r="BW349" s="57"/>
    </row>
    <row r="350" spans="1:75" s="7" customFormat="1" ht="17.100000000000001" customHeight="1" x14ac:dyDescent="0.2">
      <c r="A350" s="85"/>
      <c r="B350" s="686"/>
      <c r="C350" s="686"/>
      <c r="D350" s="699"/>
      <c r="E350" s="699"/>
      <c r="F350" s="699"/>
      <c r="G350" s="699"/>
      <c r="H350" s="57"/>
      <c r="I350" s="85"/>
      <c r="J350" s="57"/>
      <c r="K350" s="57"/>
      <c r="L350" s="57"/>
      <c r="M350" s="57"/>
      <c r="N350" s="57"/>
      <c r="O350" s="57"/>
      <c r="P350" s="85"/>
      <c r="Q350" s="686"/>
      <c r="R350" s="686"/>
      <c r="S350" s="699"/>
      <c r="T350" s="699"/>
      <c r="U350" s="699"/>
      <c r="V350" s="699"/>
      <c r="W350" s="57"/>
      <c r="X350" s="85"/>
      <c r="Y350" s="57"/>
      <c r="Z350" s="57"/>
      <c r="AA350" s="57"/>
      <c r="AB350" s="57"/>
      <c r="AC350" s="57"/>
      <c r="AD350" s="57"/>
      <c r="AE350" s="85"/>
      <c r="AF350" s="686"/>
      <c r="AG350" s="686"/>
      <c r="AH350" s="699"/>
      <c r="AI350" s="699"/>
      <c r="AJ350" s="699"/>
      <c r="AK350" s="699"/>
      <c r="AL350" s="57"/>
      <c r="AM350" s="85"/>
      <c r="AN350" s="57"/>
      <c r="AO350" s="57"/>
      <c r="AP350" s="57"/>
      <c r="AQ350" s="57"/>
      <c r="AR350" s="57"/>
      <c r="AS350" s="57"/>
      <c r="AT350" s="85"/>
      <c r="AU350" s="686"/>
      <c r="AV350" s="686"/>
      <c r="AW350" s="699"/>
      <c r="AX350" s="699"/>
      <c r="AY350" s="699"/>
      <c r="AZ350" s="699"/>
      <c r="BA350" s="57"/>
      <c r="BB350" s="85"/>
      <c r="BC350" s="57"/>
      <c r="BD350" s="57"/>
      <c r="BE350" s="57"/>
      <c r="BF350" s="57"/>
      <c r="BG350" s="57"/>
      <c r="BH350" s="57"/>
      <c r="BI350" s="85"/>
      <c r="BJ350" s="686"/>
      <c r="BK350" s="686"/>
      <c r="BL350" s="699"/>
      <c r="BM350" s="699"/>
      <c r="BN350" s="699"/>
      <c r="BO350" s="699"/>
      <c r="BP350" s="57"/>
      <c r="BQ350" s="85"/>
      <c r="BR350" s="57"/>
      <c r="BS350" s="57"/>
      <c r="BT350" s="57"/>
      <c r="BU350" s="57"/>
      <c r="BV350" s="57"/>
      <c r="BW350" s="57"/>
    </row>
    <row r="351" spans="1:75" s="7" customFormat="1" ht="17.100000000000001" customHeight="1" x14ac:dyDescent="0.2">
      <c r="A351" s="85"/>
      <c r="B351" s="686"/>
      <c r="C351" s="686"/>
      <c r="D351" s="698"/>
      <c r="E351" s="698"/>
      <c r="F351" s="698"/>
      <c r="G351" s="698"/>
      <c r="H351" s="57"/>
      <c r="I351" s="85"/>
      <c r="J351" s="57"/>
      <c r="K351" s="57"/>
      <c r="L351" s="57"/>
      <c r="M351" s="57"/>
      <c r="N351" s="57"/>
      <c r="O351" s="57"/>
      <c r="P351" s="85"/>
      <c r="Q351" s="686"/>
      <c r="R351" s="686"/>
      <c r="S351" s="698"/>
      <c r="T351" s="698"/>
      <c r="U351" s="698"/>
      <c r="V351" s="698"/>
      <c r="W351" s="57"/>
      <c r="X351" s="85"/>
      <c r="Y351" s="57"/>
      <c r="Z351" s="57"/>
      <c r="AA351" s="57"/>
      <c r="AB351" s="57"/>
      <c r="AC351" s="57"/>
      <c r="AD351" s="57"/>
      <c r="AE351" s="85"/>
      <c r="AF351" s="686"/>
      <c r="AG351" s="686"/>
      <c r="AH351" s="698"/>
      <c r="AI351" s="698"/>
      <c r="AJ351" s="698"/>
      <c r="AK351" s="698"/>
      <c r="AL351" s="57"/>
      <c r="AM351" s="85"/>
      <c r="AN351" s="57"/>
      <c r="AO351" s="57"/>
      <c r="AP351" s="57"/>
      <c r="AQ351" s="57"/>
      <c r="AR351" s="57"/>
      <c r="AS351" s="57"/>
      <c r="AT351" s="85"/>
      <c r="AU351" s="686"/>
      <c r="AV351" s="686"/>
      <c r="AW351" s="698"/>
      <c r="AX351" s="698"/>
      <c r="AY351" s="698"/>
      <c r="AZ351" s="698"/>
      <c r="BA351" s="57"/>
      <c r="BB351" s="85"/>
      <c r="BC351" s="57"/>
      <c r="BD351" s="57"/>
      <c r="BE351" s="57"/>
      <c r="BF351" s="57"/>
      <c r="BG351" s="57"/>
      <c r="BH351" s="57"/>
      <c r="BI351" s="85"/>
      <c r="BJ351" s="686"/>
      <c r="BK351" s="686"/>
      <c r="BL351" s="698"/>
      <c r="BM351" s="698"/>
      <c r="BN351" s="698"/>
      <c r="BO351" s="698"/>
      <c r="BP351" s="57"/>
      <c r="BQ351" s="85"/>
      <c r="BR351" s="57"/>
      <c r="BS351" s="57"/>
      <c r="BT351" s="57"/>
      <c r="BU351" s="57"/>
      <c r="BV351" s="57"/>
      <c r="BW351" s="57"/>
    </row>
    <row r="352" spans="1:75" s="7" customFormat="1" ht="17.100000000000001" customHeight="1" x14ac:dyDescent="0.2">
      <c r="A352" s="85"/>
      <c r="B352" s="688"/>
      <c r="C352" s="688"/>
      <c r="D352" s="695"/>
      <c r="E352" s="695"/>
      <c r="F352" s="695"/>
      <c r="G352" s="695"/>
      <c r="H352" s="57"/>
      <c r="I352" s="85"/>
      <c r="J352" s="57"/>
      <c r="K352" s="57"/>
      <c r="L352" s="57"/>
      <c r="M352" s="57"/>
      <c r="N352" s="57"/>
      <c r="O352" s="57"/>
      <c r="P352" s="85"/>
      <c r="Q352" s="688"/>
      <c r="R352" s="688"/>
      <c r="S352" s="695"/>
      <c r="T352" s="695"/>
      <c r="U352" s="695"/>
      <c r="V352" s="695"/>
      <c r="W352" s="57"/>
      <c r="X352" s="85"/>
      <c r="Y352" s="57"/>
      <c r="Z352" s="57"/>
      <c r="AA352" s="57"/>
      <c r="AB352" s="57"/>
      <c r="AC352" s="57"/>
      <c r="AD352" s="57"/>
      <c r="AE352" s="85"/>
      <c r="AF352" s="688"/>
      <c r="AG352" s="688"/>
      <c r="AH352" s="695"/>
      <c r="AI352" s="695"/>
      <c r="AJ352" s="695"/>
      <c r="AK352" s="695"/>
      <c r="AL352" s="57"/>
      <c r="AM352" s="85"/>
      <c r="AN352" s="57"/>
      <c r="AO352" s="57"/>
      <c r="AP352" s="57"/>
      <c r="AQ352" s="57"/>
      <c r="AR352" s="57"/>
      <c r="AS352" s="57"/>
      <c r="AT352" s="85"/>
      <c r="AU352" s="688"/>
      <c r="AV352" s="688"/>
      <c r="AW352" s="695"/>
      <c r="AX352" s="695"/>
      <c r="AY352" s="695"/>
      <c r="AZ352" s="695"/>
      <c r="BA352" s="57"/>
      <c r="BB352" s="85"/>
      <c r="BC352" s="57"/>
      <c r="BD352" s="57"/>
      <c r="BE352" s="57"/>
      <c r="BF352" s="57"/>
      <c r="BG352" s="57"/>
      <c r="BH352" s="57"/>
      <c r="BI352" s="85"/>
      <c r="BJ352" s="688"/>
      <c r="BK352" s="688"/>
      <c r="BL352" s="695"/>
      <c r="BM352" s="695"/>
      <c r="BN352" s="695"/>
      <c r="BO352" s="695"/>
      <c r="BP352" s="57"/>
      <c r="BQ352" s="85"/>
      <c r="BR352" s="57"/>
      <c r="BS352" s="57"/>
      <c r="BT352" s="57"/>
      <c r="BU352" s="57"/>
      <c r="BV352" s="57"/>
      <c r="BW352" s="57"/>
    </row>
    <row r="353" spans="1:75" s="7" customFormat="1" ht="17.100000000000001" customHeight="1" x14ac:dyDescent="0.2">
      <c r="A353" s="85"/>
      <c r="B353" s="685"/>
      <c r="C353" s="685"/>
      <c r="D353" s="695"/>
      <c r="E353" s="695"/>
      <c r="F353" s="695"/>
      <c r="G353" s="695"/>
      <c r="H353" s="57"/>
      <c r="I353" s="85"/>
      <c r="J353" s="57"/>
      <c r="K353" s="57"/>
      <c r="L353" s="57"/>
      <c r="M353" s="57"/>
      <c r="N353" s="57"/>
      <c r="O353" s="57"/>
      <c r="P353" s="85"/>
      <c r="Q353" s="685"/>
      <c r="R353" s="685"/>
      <c r="S353" s="695"/>
      <c r="T353" s="695"/>
      <c r="U353" s="695"/>
      <c r="V353" s="695"/>
      <c r="W353" s="57"/>
      <c r="X353" s="85"/>
      <c r="Y353" s="57"/>
      <c r="Z353" s="57"/>
      <c r="AA353" s="57"/>
      <c r="AB353" s="57"/>
      <c r="AC353" s="57"/>
      <c r="AD353" s="57"/>
      <c r="AE353" s="85"/>
      <c r="AF353" s="685"/>
      <c r="AG353" s="685"/>
      <c r="AH353" s="695"/>
      <c r="AI353" s="695"/>
      <c r="AJ353" s="695"/>
      <c r="AK353" s="695"/>
      <c r="AL353" s="57"/>
      <c r="AM353" s="85"/>
      <c r="AN353" s="57"/>
      <c r="AO353" s="57"/>
      <c r="AP353" s="57"/>
      <c r="AQ353" s="57"/>
      <c r="AR353" s="57"/>
      <c r="AS353" s="57"/>
      <c r="AT353" s="85"/>
      <c r="AU353" s="685"/>
      <c r="AV353" s="685"/>
      <c r="AW353" s="695"/>
      <c r="AX353" s="695"/>
      <c r="AY353" s="695"/>
      <c r="AZ353" s="695"/>
      <c r="BA353" s="57"/>
      <c r="BB353" s="85"/>
      <c r="BC353" s="57"/>
      <c r="BD353" s="57"/>
      <c r="BE353" s="57"/>
      <c r="BF353" s="57"/>
      <c r="BG353" s="57"/>
      <c r="BH353" s="57"/>
      <c r="BI353" s="85"/>
      <c r="BJ353" s="685"/>
      <c r="BK353" s="685"/>
      <c r="BL353" s="695"/>
      <c r="BM353" s="695"/>
      <c r="BN353" s="695"/>
      <c r="BO353" s="695"/>
      <c r="BP353" s="57"/>
      <c r="BQ353" s="85"/>
      <c r="BR353" s="57"/>
      <c r="BS353" s="57"/>
      <c r="BT353" s="57"/>
      <c r="BU353" s="57"/>
      <c r="BV353" s="57"/>
      <c r="BW353" s="57"/>
    </row>
    <row r="354" spans="1:75" s="7" customFormat="1" ht="17.100000000000001" customHeight="1" x14ac:dyDescent="0.2">
      <c r="A354" s="85"/>
      <c r="B354" s="685"/>
      <c r="C354" s="685"/>
      <c r="D354" s="695"/>
      <c r="E354" s="695"/>
      <c r="F354" s="695"/>
      <c r="G354" s="695"/>
      <c r="H354" s="57"/>
      <c r="I354" s="85"/>
      <c r="J354" s="57"/>
      <c r="K354" s="57"/>
      <c r="L354" s="57"/>
      <c r="M354" s="57"/>
      <c r="N354" s="57"/>
      <c r="O354" s="57"/>
      <c r="P354" s="85"/>
      <c r="Q354" s="685"/>
      <c r="R354" s="685"/>
      <c r="S354" s="695"/>
      <c r="T354" s="695"/>
      <c r="U354" s="695"/>
      <c r="V354" s="695"/>
      <c r="W354" s="57"/>
      <c r="X354" s="85"/>
      <c r="Y354" s="57"/>
      <c r="Z354" s="57"/>
      <c r="AA354" s="57"/>
      <c r="AB354" s="57"/>
      <c r="AC354" s="57"/>
      <c r="AD354" s="57"/>
      <c r="AE354" s="85"/>
      <c r="AF354" s="685"/>
      <c r="AG354" s="685"/>
      <c r="AH354" s="695"/>
      <c r="AI354" s="695"/>
      <c r="AJ354" s="695"/>
      <c r="AK354" s="695"/>
      <c r="AL354" s="57"/>
      <c r="AM354" s="85"/>
      <c r="AN354" s="57"/>
      <c r="AO354" s="57"/>
      <c r="AP354" s="57"/>
      <c r="AQ354" s="57"/>
      <c r="AR354" s="57"/>
      <c r="AS354" s="57"/>
      <c r="AT354" s="85"/>
      <c r="AU354" s="685"/>
      <c r="AV354" s="685"/>
      <c r="AW354" s="695"/>
      <c r="AX354" s="695"/>
      <c r="AY354" s="695"/>
      <c r="AZ354" s="695"/>
      <c r="BA354" s="57"/>
      <c r="BB354" s="85"/>
      <c r="BC354" s="57"/>
      <c r="BD354" s="57"/>
      <c r="BE354" s="57"/>
      <c r="BF354" s="57"/>
      <c r="BG354" s="57"/>
      <c r="BH354" s="57"/>
      <c r="BI354" s="85"/>
      <c r="BJ354" s="685"/>
      <c r="BK354" s="685"/>
      <c r="BL354" s="695"/>
      <c r="BM354" s="695"/>
      <c r="BN354" s="695"/>
      <c r="BO354" s="695"/>
      <c r="BP354" s="57"/>
      <c r="BQ354" s="85"/>
      <c r="BR354" s="57"/>
      <c r="BS354" s="57"/>
      <c r="BT354" s="57"/>
      <c r="BU354" s="57"/>
      <c r="BV354" s="57"/>
      <c r="BW354" s="57"/>
    </row>
    <row r="355" spans="1:75" s="7" customFormat="1" ht="17.100000000000001" customHeight="1" x14ac:dyDescent="0.2">
      <c r="A355" s="85"/>
      <c r="B355" s="685"/>
      <c r="C355" s="685"/>
      <c r="D355" s="695"/>
      <c r="E355" s="695"/>
      <c r="F355" s="695"/>
      <c r="G355" s="695"/>
      <c r="H355" s="57"/>
      <c r="I355" s="85"/>
      <c r="J355" s="57"/>
      <c r="K355" s="57"/>
      <c r="L355" s="57"/>
      <c r="M355" s="57"/>
      <c r="N355" s="57"/>
      <c r="O355" s="57"/>
      <c r="P355" s="85"/>
      <c r="Q355" s="685"/>
      <c r="R355" s="685"/>
      <c r="S355" s="695"/>
      <c r="T355" s="695"/>
      <c r="U355" s="695"/>
      <c r="V355" s="695"/>
      <c r="W355" s="57"/>
      <c r="X355" s="85"/>
      <c r="Y355" s="57"/>
      <c r="Z355" s="57"/>
      <c r="AA355" s="57"/>
      <c r="AB355" s="57"/>
      <c r="AC355" s="57"/>
      <c r="AD355" s="57"/>
      <c r="AE355" s="85"/>
      <c r="AF355" s="685"/>
      <c r="AG355" s="685"/>
      <c r="AH355" s="695"/>
      <c r="AI355" s="695"/>
      <c r="AJ355" s="695"/>
      <c r="AK355" s="695"/>
      <c r="AL355" s="57"/>
      <c r="AM355" s="85"/>
      <c r="AN355" s="57"/>
      <c r="AO355" s="57"/>
      <c r="AP355" s="57"/>
      <c r="AQ355" s="57"/>
      <c r="AR355" s="57"/>
      <c r="AS355" s="57"/>
      <c r="AT355" s="85"/>
      <c r="AU355" s="685"/>
      <c r="AV355" s="685"/>
      <c r="AW355" s="695"/>
      <c r="AX355" s="695"/>
      <c r="AY355" s="695"/>
      <c r="AZ355" s="695"/>
      <c r="BA355" s="57"/>
      <c r="BB355" s="85"/>
      <c r="BC355" s="57"/>
      <c r="BD355" s="57"/>
      <c r="BE355" s="57"/>
      <c r="BF355" s="57"/>
      <c r="BG355" s="57"/>
      <c r="BH355" s="57"/>
      <c r="BI355" s="85"/>
      <c r="BJ355" s="685"/>
      <c r="BK355" s="685"/>
      <c r="BL355" s="695"/>
      <c r="BM355" s="695"/>
      <c r="BN355" s="695"/>
      <c r="BO355" s="695"/>
      <c r="BP355" s="57"/>
      <c r="BQ355" s="85"/>
      <c r="BR355" s="57"/>
      <c r="BS355" s="57"/>
      <c r="BT355" s="57"/>
      <c r="BU355" s="57"/>
      <c r="BV355" s="57"/>
      <c r="BW355" s="57"/>
    </row>
    <row r="356" spans="1:75" s="7" customFormat="1" ht="17.100000000000001" customHeight="1" x14ac:dyDescent="0.2">
      <c r="A356" s="85"/>
      <c r="B356" s="685"/>
      <c r="C356" s="685"/>
      <c r="D356" s="695"/>
      <c r="E356" s="695"/>
      <c r="F356" s="695"/>
      <c r="G356" s="695"/>
      <c r="H356" s="57"/>
      <c r="I356" s="85"/>
      <c r="J356" s="57"/>
      <c r="K356" s="57"/>
      <c r="L356" s="57"/>
      <c r="M356" s="57"/>
      <c r="N356" s="57"/>
      <c r="O356" s="57"/>
      <c r="P356" s="85"/>
      <c r="Q356" s="685"/>
      <c r="R356" s="685"/>
      <c r="S356" s="695"/>
      <c r="T356" s="695"/>
      <c r="U356" s="695"/>
      <c r="V356" s="695"/>
      <c r="W356" s="57"/>
      <c r="X356" s="85"/>
      <c r="Y356" s="57"/>
      <c r="Z356" s="57"/>
      <c r="AA356" s="57"/>
      <c r="AB356" s="57"/>
      <c r="AC356" s="57"/>
      <c r="AD356" s="57"/>
      <c r="AE356" s="85"/>
      <c r="AF356" s="685"/>
      <c r="AG356" s="685"/>
      <c r="AH356" s="695"/>
      <c r="AI356" s="695"/>
      <c r="AJ356" s="695"/>
      <c r="AK356" s="695"/>
      <c r="AL356" s="57"/>
      <c r="AM356" s="85"/>
      <c r="AN356" s="57"/>
      <c r="AO356" s="57"/>
      <c r="AP356" s="57"/>
      <c r="AQ356" s="57"/>
      <c r="AR356" s="57"/>
      <c r="AS356" s="57"/>
      <c r="AT356" s="85"/>
      <c r="AU356" s="685"/>
      <c r="AV356" s="685"/>
      <c r="AW356" s="695"/>
      <c r="AX356" s="695"/>
      <c r="AY356" s="695"/>
      <c r="AZ356" s="695"/>
      <c r="BA356" s="57"/>
      <c r="BB356" s="85"/>
      <c r="BC356" s="57"/>
      <c r="BD356" s="57"/>
      <c r="BE356" s="57"/>
      <c r="BF356" s="57"/>
      <c r="BG356" s="57"/>
      <c r="BH356" s="57"/>
      <c r="BI356" s="85"/>
      <c r="BJ356" s="685"/>
      <c r="BK356" s="685"/>
      <c r="BL356" s="695"/>
      <c r="BM356" s="695"/>
      <c r="BN356" s="695"/>
      <c r="BO356" s="695"/>
      <c r="BP356" s="57"/>
      <c r="BQ356" s="85"/>
      <c r="BR356" s="57"/>
      <c r="BS356" s="57"/>
      <c r="BT356" s="57"/>
      <c r="BU356" s="57"/>
      <c r="BV356" s="57"/>
      <c r="BW356" s="57"/>
    </row>
    <row r="357" spans="1:75" s="7" customFormat="1" ht="17.100000000000001" customHeight="1" x14ac:dyDescent="0.2">
      <c r="A357" s="85"/>
      <c r="B357" s="685"/>
      <c r="C357" s="685"/>
      <c r="D357" s="695"/>
      <c r="E357" s="695"/>
      <c r="F357" s="695"/>
      <c r="G357" s="695"/>
      <c r="H357" s="57"/>
      <c r="I357" s="85"/>
      <c r="J357" s="57"/>
      <c r="K357" s="57"/>
      <c r="L357" s="57"/>
      <c r="M357" s="57"/>
      <c r="N357" s="57"/>
      <c r="O357" s="57"/>
      <c r="P357" s="85"/>
      <c r="Q357" s="685"/>
      <c r="R357" s="685"/>
      <c r="S357" s="695"/>
      <c r="T357" s="695"/>
      <c r="U357" s="695"/>
      <c r="V357" s="695"/>
      <c r="W357" s="57"/>
      <c r="X357" s="85"/>
      <c r="Y357" s="57"/>
      <c r="Z357" s="57"/>
      <c r="AA357" s="57"/>
      <c r="AB357" s="57"/>
      <c r="AC357" s="57"/>
      <c r="AD357" s="57"/>
      <c r="AE357" s="85"/>
      <c r="AF357" s="685"/>
      <c r="AG357" s="685"/>
      <c r="AH357" s="695"/>
      <c r="AI357" s="695"/>
      <c r="AJ357" s="695"/>
      <c r="AK357" s="695"/>
      <c r="AL357" s="57"/>
      <c r="AM357" s="85"/>
      <c r="AN357" s="57"/>
      <c r="AO357" s="57"/>
      <c r="AP357" s="57"/>
      <c r="AQ357" s="57"/>
      <c r="AR357" s="57"/>
      <c r="AS357" s="57"/>
      <c r="AT357" s="85"/>
      <c r="AU357" s="685"/>
      <c r="AV357" s="685"/>
      <c r="AW357" s="695"/>
      <c r="AX357" s="695"/>
      <c r="AY357" s="695"/>
      <c r="AZ357" s="695"/>
      <c r="BA357" s="57"/>
      <c r="BB357" s="85"/>
      <c r="BC357" s="57"/>
      <c r="BD357" s="57"/>
      <c r="BE357" s="57"/>
      <c r="BF357" s="57"/>
      <c r="BG357" s="57"/>
      <c r="BH357" s="57"/>
      <c r="BI357" s="85"/>
      <c r="BJ357" s="685"/>
      <c r="BK357" s="685"/>
      <c r="BL357" s="695"/>
      <c r="BM357" s="695"/>
      <c r="BN357" s="695"/>
      <c r="BO357" s="695"/>
      <c r="BP357" s="57"/>
      <c r="BQ357" s="85"/>
      <c r="BR357" s="57"/>
      <c r="BS357" s="57"/>
      <c r="BT357" s="57"/>
      <c r="BU357" s="57"/>
      <c r="BV357" s="57"/>
      <c r="BW357" s="57"/>
    </row>
    <row r="358" spans="1:75" s="7" customFormat="1" ht="17.100000000000001" customHeight="1" x14ac:dyDescent="0.2">
      <c r="A358" s="85"/>
      <c r="B358" s="685"/>
      <c r="C358" s="685"/>
      <c r="D358" s="695"/>
      <c r="E358" s="695"/>
      <c r="F358" s="695"/>
      <c r="G358" s="695"/>
      <c r="H358" s="57"/>
      <c r="I358" s="85"/>
      <c r="J358" s="57"/>
      <c r="K358" s="57"/>
      <c r="L358" s="57"/>
      <c r="M358" s="57"/>
      <c r="N358" s="57"/>
      <c r="O358" s="57"/>
      <c r="P358" s="85"/>
      <c r="Q358" s="685"/>
      <c r="R358" s="685"/>
      <c r="S358" s="695"/>
      <c r="T358" s="695"/>
      <c r="U358" s="695"/>
      <c r="V358" s="695"/>
      <c r="W358" s="57"/>
      <c r="X358" s="85"/>
      <c r="Y358" s="57"/>
      <c r="Z358" s="57"/>
      <c r="AA358" s="57"/>
      <c r="AB358" s="57"/>
      <c r="AC358" s="57"/>
      <c r="AD358" s="57"/>
      <c r="AE358" s="85"/>
      <c r="AF358" s="685"/>
      <c r="AG358" s="685"/>
      <c r="AH358" s="695"/>
      <c r="AI358" s="695"/>
      <c r="AJ358" s="695"/>
      <c r="AK358" s="695"/>
      <c r="AL358" s="57"/>
      <c r="AM358" s="85"/>
      <c r="AN358" s="57"/>
      <c r="AO358" s="57"/>
      <c r="AP358" s="57"/>
      <c r="AQ358" s="57"/>
      <c r="AR358" s="57"/>
      <c r="AS358" s="57"/>
      <c r="AT358" s="85"/>
      <c r="AU358" s="685"/>
      <c r="AV358" s="685"/>
      <c r="AW358" s="695"/>
      <c r="AX358" s="695"/>
      <c r="AY358" s="695"/>
      <c r="AZ358" s="695"/>
      <c r="BA358" s="57"/>
      <c r="BB358" s="85"/>
      <c r="BC358" s="57"/>
      <c r="BD358" s="57"/>
      <c r="BE358" s="57"/>
      <c r="BF358" s="57"/>
      <c r="BG358" s="57"/>
      <c r="BH358" s="57"/>
      <c r="BI358" s="85"/>
      <c r="BJ358" s="685"/>
      <c r="BK358" s="685"/>
      <c r="BL358" s="695"/>
      <c r="BM358" s="695"/>
      <c r="BN358" s="695"/>
      <c r="BO358" s="695"/>
      <c r="BP358" s="57"/>
      <c r="BQ358" s="85"/>
      <c r="BR358" s="57"/>
      <c r="BS358" s="57"/>
      <c r="BT358" s="57"/>
      <c r="BU358" s="57"/>
      <c r="BV358" s="57"/>
      <c r="BW358" s="57"/>
    </row>
    <row r="359" spans="1:75" s="7" customFormat="1" ht="17.100000000000001" customHeight="1" x14ac:dyDescent="0.2">
      <c r="A359" s="85"/>
      <c r="B359" s="685"/>
      <c r="C359" s="685"/>
      <c r="D359" s="695"/>
      <c r="E359" s="695"/>
      <c r="F359" s="695"/>
      <c r="G359" s="695"/>
      <c r="H359" s="57"/>
      <c r="I359" s="85"/>
      <c r="J359" s="57"/>
      <c r="K359" s="57"/>
      <c r="L359" s="57"/>
      <c r="M359" s="57"/>
      <c r="N359" s="57"/>
      <c r="O359" s="57"/>
      <c r="P359" s="85"/>
      <c r="Q359" s="685"/>
      <c r="R359" s="685"/>
      <c r="S359" s="695"/>
      <c r="T359" s="695"/>
      <c r="U359" s="695"/>
      <c r="V359" s="695"/>
      <c r="W359" s="57"/>
      <c r="X359" s="85"/>
      <c r="Y359" s="57"/>
      <c r="Z359" s="57"/>
      <c r="AA359" s="57"/>
      <c r="AB359" s="57"/>
      <c r="AC359" s="57"/>
      <c r="AD359" s="57"/>
      <c r="AE359" s="85"/>
      <c r="AF359" s="685"/>
      <c r="AG359" s="685"/>
      <c r="AH359" s="695"/>
      <c r="AI359" s="695"/>
      <c r="AJ359" s="695"/>
      <c r="AK359" s="695"/>
      <c r="AL359" s="57"/>
      <c r="AM359" s="85"/>
      <c r="AN359" s="57"/>
      <c r="AO359" s="57"/>
      <c r="AP359" s="57"/>
      <c r="AQ359" s="57"/>
      <c r="AR359" s="57"/>
      <c r="AS359" s="57"/>
      <c r="AT359" s="85"/>
      <c r="AU359" s="685"/>
      <c r="AV359" s="685"/>
      <c r="AW359" s="695"/>
      <c r="AX359" s="695"/>
      <c r="AY359" s="695"/>
      <c r="AZ359" s="695"/>
      <c r="BA359" s="57"/>
      <c r="BB359" s="85"/>
      <c r="BC359" s="57"/>
      <c r="BD359" s="57"/>
      <c r="BE359" s="57"/>
      <c r="BF359" s="57"/>
      <c r="BG359" s="57"/>
      <c r="BH359" s="57"/>
      <c r="BI359" s="85"/>
      <c r="BJ359" s="685"/>
      <c r="BK359" s="685"/>
      <c r="BL359" s="695"/>
      <c r="BM359" s="695"/>
      <c r="BN359" s="695"/>
      <c r="BO359" s="695"/>
      <c r="BP359" s="57"/>
      <c r="BQ359" s="85"/>
      <c r="BR359" s="57"/>
      <c r="BS359" s="57"/>
      <c r="BT359" s="57"/>
      <c r="BU359" s="57"/>
      <c r="BV359" s="57"/>
      <c r="BW359" s="57"/>
    </row>
    <row r="360" spans="1:75" s="7" customFormat="1" ht="17.100000000000001" customHeight="1" x14ac:dyDescent="0.2">
      <c r="A360" s="85"/>
      <c r="B360" s="685"/>
      <c r="C360" s="685"/>
      <c r="D360" s="695"/>
      <c r="E360" s="695"/>
      <c r="F360" s="695"/>
      <c r="G360" s="695"/>
      <c r="H360" s="57"/>
      <c r="I360" s="85"/>
      <c r="J360" s="57"/>
      <c r="K360" s="57"/>
      <c r="L360" s="57"/>
      <c r="M360" s="57"/>
      <c r="N360" s="57"/>
      <c r="O360" s="57"/>
      <c r="P360" s="85"/>
      <c r="Q360" s="685"/>
      <c r="R360" s="685"/>
      <c r="S360" s="695"/>
      <c r="T360" s="695"/>
      <c r="U360" s="695"/>
      <c r="V360" s="695"/>
      <c r="W360" s="57"/>
      <c r="X360" s="85"/>
      <c r="Y360" s="57"/>
      <c r="Z360" s="57"/>
      <c r="AA360" s="57"/>
      <c r="AB360" s="57"/>
      <c r="AC360" s="57"/>
      <c r="AD360" s="57"/>
      <c r="AE360" s="85"/>
      <c r="AF360" s="685"/>
      <c r="AG360" s="685"/>
      <c r="AH360" s="695"/>
      <c r="AI360" s="695"/>
      <c r="AJ360" s="695"/>
      <c r="AK360" s="695"/>
      <c r="AL360" s="57"/>
      <c r="AM360" s="85"/>
      <c r="AN360" s="57"/>
      <c r="AO360" s="57"/>
      <c r="AP360" s="57"/>
      <c r="AQ360" s="57"/>
      <c r="AR360" s="57"/>
      <c r="AS360" s="57"/>
      <c r="AT360" s="85"/>
      <c r="AU360" s="685"/>
      <c r="AV360" s="685"/>
      <c r="AW360" s="695"/>
      <c r="AX360" s="695"/>
      <c r="AY360" s="695"/>
      <c r="AZ360" s="695"/>
      <c r="BA360" s="57"/>
      <c r="BB360" s="85"/>
      <c r="BC360" s="57"/>
      <c r="BD360" s="57"/>
      <c r="BE360" s="57"/>
      <c r="BF360" s="57"/>
      <c r="BG360" s="57"/>
      <c r="BH360" s="57"/>
      <c r="BI360" s="85"/>
      <c r="BJ360" s="685"/>
      <c r="BK360" s="685"/>
      <c r="BL360" s="695"/>
      <c r="BM360" s="695"/>
      <c r="BN360" s="695"/>
      <c r="BO360" s="695"/>
      <c r="BP360" s="57"/>
      <c r="BQ360" s="85"/>
      <c r="BR360" s="57"/>
      <c r="BS360" s="57"/>
      <c r="BT360" s="57"/>
      <c r="BU360" s="57"/>
      <c r="BV360" s="57"/>
      <c r="BW360" s="57"/>
    </row>
    <row r="361" spans="1:75" s="7" customFormat="1" ht="17.100000000000001" customHeight="1" x14ac:dyDescent="0.2">
      <c r="A361" s="85"/>
      <c r="B361" s="685"/>
      <c r="C361" s="685"/>
      <c r="D361" s="695"/>
      <c r="E361" s="695"/>
      <c r="F361" s="695"/>
      <c r="G361" s="695"/>
      <c r="H361" s="57"/>
      <c r="I361" s="85"/>
      <c r="J361" s="57"/>
      <c r="K361" s="57"/>
      <c r="L361" s="57"/>
      <c r="M361" s="57"/>
      <c r="N361" s="57"/>
      <c r="O361" s="57"/>
      <c r="P361" s="85"/>
      <c r="Q361" s="685"/>
      <c r="R361" s="685"/>
      <c r="S361" s="695"/>
      <c r="T361" s="695"/>
      <c r="U361" s="695"/>
      <c r="V361" s="695"/>
      <c r="W361" s="57"/>
      <c r="X361" s="85"/>
      <c r="Y361" s="57"/>
      <c r="Z361" s="57"/>
      <c r="AA361" s="57"/>
      <c r="AB361" s="57"/>
      <c r="AC361" s="57"/>
      <c r="AD361" s="57"/>
      <c r="AE361" s="85"/>
      <c r="AF361" s="685"/>
      <c r="AG361" s="685"/>
      <c r="AH361" s="695"/>
      <c r="AI361" s="695"/>
      <c r="AJ361" s="695"/>
      <c r="AK361" s="695"/>
      <c r="AL361" s="57"/>
      <c r="AM361" s="85"/>
      <c r="AN361" s="57"/>
      <c r="AO361" s="57"/>
      <c r="AP361" s="57"/>
      <c r="AQ361" s="57"/>
      <c r="AR361" s="57"/>
      <c r="AS361" s="57"/>
      <c r="AT361" s="85"/>
      <c r="AU361" s="685"/>
      <c r="AV361" s="685"/>
      <c r="AW361" s="695"/>
      <c r="AX361" s="695"/>
      <c r="AY361" s="695"/>
      <c r="AZ361" s="695"/>
      <c r="BA361" s="57"/>
      <c r="BB361" s="85"/>
      <c r="BC361" s="57"/>
      <c r="BD361" s="57"/>
      <c r="BE361" s="57"/>
      <c r="BF361" s="57"/>
      <c r="BG361" s="57"/>
      <c r="BH361" s="57"/>
      <c r="BI361" s="85"/>
      <c r="BJ361" s="685"/>
      <c r="BK361" s="685"/>
      <c r="BL361" s="695"/>
      <c r="BM361" s="695"/>
      <c r="BN361" s="695"/>
      <c r="BO361" s="695"/>
      <c r="BP361" s="57"/>
      <c r="BQ361" s="85"/>
      <c r="BR361" s="57"/>
      <c r="BS361" s="57"/>
      <c r="BT361" s="57"/>
      <c r="BU361" s="57"/>
      <c r="BV361" s="57"/>
      <c r="BW361" s="57"/>
    </row>
    <row r="362" spans="1:75" s="7" customFormat="1" ht="17.100000000000001" customHeight="1" x14ac:dyDescent="0.2">
      <c r="A362" s="85"/>
      <c r="B362" s="685"/>
      <c r="C362" s="685"/>
      <c r="D362" s="695"/>
      <c r="E362" s="695"/>
      <c r="F362" s="695"/>
      <c r="G362" s="695"/>
      <c r="H362" s="57"/>
      <c r="I362" s="85"/>
      <c r="J362" s="57"/>
      <c r="K362" s="57"/>
      <c r="L362" s="57"/>
      <c r="M362" s="57"/>
      <c r="N362" s="57"/>
      <c r="O362" s="57"/>
      <c r="P362" s="85"/>
      <c r="Q362" s="685"/>
      <c r="R362" s="685"/>
      <c r="S362" s="695"/>
      <c r="T362" s="695"/>
      <c r="U362" s="695"/>
      <c r="V362" s="695"/>
      <c r="W362" s="57"/>
      <c r="X362" s="85"/>
      <c r="Y362" s="57"/>
      <c r="Z362" s="57"/>
      <c r="AA362" s="57"/>
      <c r="AB362" s="57"/>
      <c r="AC362" s="57"/>
      <c r="AD362" s="57"/>
      <c r="AE362" s="85"/>
      <c r="AF362" s="685"/>
      <c r="AG362" s="685"/>
      <c r="AH362" s="695"/>
      <c r="AI362" s="695"/>
      <c r="AJ362" s="695"/>
      <c r="AK362" s="695"/>
      <c r="AL362" s="57"/>
      <c r="AM362" s="85"/>
      <c r="AN362" s="57"/>
      <c r="AO362" s="57"/>
      <c r="AP362" s="57"/>
      <c r="AQ362" s="57"/>
      <c r="AR362" s="57"/>
      <c r="AS362" s="57"/>
      <c r="AT362" s="85"/>
      <c r="AU362" s="685"/>
      <c r="AV362" s="685"/>
      <c r="AW362" s="695"/>
      <c r="AX362" s="695"/>
      <c r="AY362" s="695"/>
      <c r="AZ362" s="695"/>
      <c r="BA362" s="57"/>
      <c r="BB362" s="85"/>
      <c r="BC362" s="57"/>
      <c r="BD362" s="57"/>
      <c r="BE362" s="57"/>
      <c r="BF362" s="57"/>
      <c r="BG362" s="57"/>
      <c r="BH362" s="57"/>
      <c r="BI362" s="85"/>
      <c r="BJ362" s="685"/>
      <c r="BK362" s="685"/>
      <c r="BL362" s="695"/>
      <c r="BM362" s="695"/>
      <c r="BN362" s="695"/>
      <c r="BO362" s="695"/>
      <c r="BP362" s="57"/>
      <c r="BQ362" s="85"/>
      <c r="BR362" s="57"/>
      <c r="BS362" s="57"/>
      <c r="BT362" s="57"/>
      <c r="BU362" s="57"/>
      <c r="BV362" s="57"/>
      <c r="BW362" s="57"/>
    </row>
    <row r="363" spans="1:75" s="7" customFormat="1" ht="17.100000000000001" customHeight="1" x14ac:dyDescent="0.2">
      <c r="A363" s="85"/>
      <c r="B363" s="685"/>
      <c r="C363" s="685"/>
      <c r="D363" s="695"/>
      <c r="E363" s="695"/>
      <c r="F363" s="695"/>
      <c r="G363" s="695"/>
      <c r="H363" s="57"/>
      <c r="I363" s="85"/>
      <c r="J363" s="57"/>
      <c r="K363" s="57"/>
      <c r="L363" s="57"/>
      <c r="M363" s="57"/>
      <c r="N363" s="57"/>
      <c r="O363" s="57"/>
      <c r="P363" s="85"/>
      <c r="Q363" s="685"/>
      <c r="R363" s="685"/>
      <c r="S363" s="695"/>
      <c r="T363" s="695"/>
      <c r="U363" s="695"/>
      <c r="V363" s="695"/>
      <c r="W363" s="57"/>
      <c r="X363" s="85"/>
      <c r="Y363" s="57"/>
      <c r="Z363" s="57"/>
      <c r="AA363" s="57"/>
      <c r="AB363" s="57"/>
      <c r="AC363" s="57"/>
      <c r="AD363" s="57"/>
      <c r="AE363" s="85"/>
      <c r="AF363" s="685"/>
      <c r="AG363" s="685"/>
      <c r="AH363" s="695"/>
      <c r="AI363" s="695"/>
      <c r="AJ363" s="695"/>
      <c r="AK363" s="695"/>
      <c r="AL363" s="57"/>
      <c r="AM363" s="85"/>
      <c r="AN363" s="57"/>
      <c r="AO363" s="57"/>
      <c r="AP363" s="57"/>
      <c r="AQ363" s="57"/>
      <c r="AR363" s="57"/>
      <c r="AS363" s="57"/>
      <c r="AT363" s="85"/>
      <c r="AU363" s="685"/>
      <c r="AV363" s="685"/>
      <c r="AW363" s="695"/>
      <c r="AX363" s="695"/>
      <c r="AY363" s="695"/>
      <c r="AZ363" s="695"/>
      <c r="BA363" s="57"/>
      <c r="BB363" s="85"/>
      <c r="BC363" s="57"/>
      <c r="BD363" s="57"/>
      <c r="BE363" s="57"/>
      <c r="BF363" s="57"/>
      <c r="BG363" s="57"/>
      <c r="BH363" s="57"/>
      <c r="BI363" s="85"/>
      <c r="BJ363" s="685"/>
      <c r="BK363" s="685"/>
      <c r="BL363" s="695"/>
      <c r="BM363" s="695"/>
      <c r="BN363" s="695"/>
      <c r="BO363" s="695"/>
      <c r="BP363" s="57"/>
      <c r="BQ363" s="85"/>
      <c r="BR363" s="57"/>
      <c r="BS363" s="57"/>
      <c r="BT363" s="57"/>
      <c r="BU363" s="57"/>
      <c r="BV363" s="57"/>
      <c r="BW363" s="57"/>
    </row>
    <row r="364" spans="1:75" s="7" customFormat="1" ht="17.100000000000001" customHeight="1" x14ac:dyDescent="0.2">
      <c r="A364" s="85"/>
      <c r="B364" s="685"/>
      <c r="C364" s="685"/>
      <c r="D364" s="695"/>
      <c r="E364" s="695"/>
      <c r="F364" s="695"/>
      <c r="G364" s="695"/>
      <c r="H364" s="57"/>
      <c r="I364" s="85"/>
      <c r="J364" s="57"/>
      <c r="K364" s="57"/>
      <c r="L364" s="57"/>
      <c r="M364" s="57"/>
      <c r="N364" s="57"/>
      <c r="O364" s="57"/>
      <c r="P364" s="85"/>
      <c r="Q364" s="685"/>
      <c r="R364" s="685"/>
      <c r="S364" s="695"/>
      <c r="T364" s="695"/>
      <c r="U364" s="695"/>
      <c r="V364" s="695"/>
      <c r="W364" s="57"/>
      <c r="X364" s="85"/>
      <c r="Y364" s="57"/>
      <c r="Z364" s="57"/>
      <c r="AA364" s="57"/>
      <c r="AB364" s="57"/>
      <c r="AC364" s="57"/>
      <c r="AD364" s="57"/>
      <c r="AE364" s="85"/>
      <c r="AF364" s="685"/>
      <c r="AG364" s="685"/>
      <c r="AH364" s="695"/>
      <c r="AI364" s="695"/>
      <c r="AJ364" s="695"/>
      <c r="AK364" s="695"/>
      <c r="AL364" s="57"/>
      <c r="AM364" s="85"/>
      <c r="AN364" s="57"/>
      <c r="AO364" s="57"/>
      <c r="AP364" s="57"/>
      <c r="AQ364" s="57"/>
      <c r="AR364" s="57"/>
      <c r="AS364" s="57"/>
      <c r="AT364" s="85"/>
      <c r="AU364" s="685"/>
      <c r="AV364" s="685"/>
      <c r="AW364" s="695"/>
      <c r="AX364" s="695"/>
      <c r="AY364" s="695"/>
      <c r="AZ364" s="695"/>
      <c r="BA364" s="57"/>
      <c r="BB364" s="85"/>
      <c r="BC364" s="57"/>
      <c r="BD364" s="57"/>
      <c r="BE364" s="57"/>
      <c r="BF364" s="57"/>
      <c r="BG364" s="57"/>
      <c r="BH364" s="57"/>
      <c r="BI364" s="85"/>
      <c r="BJ364" s="685"/>
      <c r="BK364" s="685"/>
      <c r="BL364" s="695"/>
      <c r="BM364" s="695"/>
      <c r="BN364" s="695"/>
      <c r="BO364" s="695"/>
      <c r="BP364" s="57"/>
      <c r="BQ364" s="85"/>
      <c r="BR364" s="57"/>
      <c r="BS364" s="57"/>
      <c r="BT364" s="57"/>
      <c r="BU364" s="57"/>
      <c r="BV364" s="57"/>
      <c r="BW364" s="57"/>
    </row>
    <row r="365" spans="1:75" s="7" customFormat="1" ht="17.100000000000001" customHeight="1" x14ac:dyDescent="0.2">
      <c r="A365" s="85"/>
      <c r="B365" s="685"/>
      <c r="C365" s="685"/>
      <c r="D365" s="695"/>
      <c r="E365" s="695"/>
      <c r="F365" s="695"/>
      <c r="G365" s="695"/>
      <c r="H365" s="57"/>
      <c r="I365" s="85"/>
      <c r="J365" s="57"/>
      <c r="K365" s="57"/>
      <c r="L365" s="57"/>
      <c r="M365" s="57"/>
      <c r="N365" s="57"/>
      <c r="O365" s="57"/>
      <c r="P365" s="85"/>
      <c r="Q365" s="685"/>
      <c r="R365" s="685"/>
      <c r="S365" s="695"/>
      <c r="T365" s="695"/>
      <c r="U365" s="695"/>
      <c r="V365" s="695"/>
      <c r="W365" s="57"/>
      <c r="X365" s="85"/>
      <c r="Y365" s="57"/>
      <c r="Z365" s="57"/>
      <c r="AA365" s="57"/>
      <c r="AB365" s="57"/>
      <c r="AC365" s="57"/>
      <c r="AD365" s="57"/>
      <c r="AE365" s="85"/>
      <c r="AF365" s="685"/>
      <c r="AG365" s="685"/>
      <c r="AH365" s="695"/>
      <c r="AI365" s="695"/>
      <c r="AJ365" s="695"/>
      <c r="AK365" s="695"/>
      <c r="AL365" s="57"/>
      <c r="AM365" s="85"/>
      <c r="AN365" s="57"/>
      <c r="AO365" s="57"/>
      <c r="AP365" s="57"/>
      <c r="AQ365" s="57"/>
      <c r="AR365" s="57"/>
      <c r="AS365" s="57"/>
      <c r="AT365" s="85"/>
      <c r="AU365" s="685"/>
      <c r="AV365" s="685"/>
      <c r="AW365" s="695"/>
      <c r="AX365" s="695"/>
      <c r="AY365" s="695"/>
      <c r="AZ365" s="695"/>
      <c r="BA365" s="57"/>
      <c r="BB365" s="85"/>
      <c r="BC365" s="57"/>
      <c r="BD365" s="57"/>
      <c r="BE365" s="57"/>
      <c r="BF365" s="57"/>
      <c r="BG365" s="57"/>
      <c r="BH365" s="57"/>
      <c r="BI365" s="85"/>
      <c r="BJ365" s="685"/>
      <c r="BK365" s="685"/>
      <c r="BL365" s="695"/>
      <c r="BM365" s="695"/>
      <c r="BN365" s="695"/>
      <c r="BO365" s="695"/>
      <c r="BP365" s="57"/>
      <c r="BQ365" s="85"/>
      <c r="BR365" s="57"/>
      <c r="BS365" s="57"/>
      <c r="BT365" s="57"/>
      <c r="BU365" s="57"/>
      <c r="BV365" s="57"/>
      <c r="BW365" s="57"/>
    </row>
    <row r="366" spans="1:75" s="7" customFormat="1" ht="17.100000000000001" customHeight="1" x14ac:dyDescent="0.2">
      <c r="A366" s="85"/>
      <c r="B366" s="685"/>
      <c r="C366" s="685"/>
      <c r="D366" s="695"/>
      <c r="E366" s="695"/>
      <c r="F366" s="695"/>
      <c r="G366" s="695"/>
      <c r="H366" s="57"/>
      <c r="I366" s="85"/>
      <c r="J366" s="57"/>
      <c r="K366" s="57"/>
      <c r="L366" s="57"/>
      <c r="M366" s="57"/>
      <c r="N366" s="57"/>
      <c r="O366" s="57"/>
      <c r="P366" s="85"/>
      <c r="Q366" s="685"/>
      <c r="R366" s="685"/>
      <c r="S366" s="695"/>
      <c r="T366" s="695"/>
      <c r="U366" s="695"/>
      <c r="V366" s="695"/>
      <c r="W366" s="57"/>
      <c r="X366" s="85"/>
      <c r="Y366" s="57"/>
      <c r="Z366" s="57"/>
      <c r="AA366" s="57"/>
      <c r="AB366" s="57"/>
      <c r="AC366" s="57"/>
      <c r="AD366" s="57"/>
      <c r="AE366" s="85"/>
      <c r="AF366" s="685"/>
      <c r="AG366" s="685"/>
      <c r="AH366" s="695"/>
      <c r="AI366" s="695"/>
      <c r="AJ366" s="695"/>
      <c r="AK366" s="695"/>
      <c r="AL366" s="57"/>
      <c r="AM366" s="85"/>
      <c r="AN366" s="57"/>
      <c r="AO366" s="57"/>
      <c r="AP366" s="57"/>
      <c r="AQ366" s="57"/>
      <c r="AR366" s="57"/>
      <c r="AS366" s="57"/>
      <c r="AT366" s="85"/>
      <c r="AU366" s="685"/>
      <c r="AV366" s="685"/>
      <c r="AW366" s="695"/>
      <c r="AX366" s="695"/>
      <c r="AY366" s="695"/>
      <c r="AZ366" s="695"/>
      <c r="BA366" s="57"/>
      <c r="BB366" s="85"/>
      <c r="BC366" s="57"/>
      <c r="BD366" s="57"/>
      <c r="BE366" s="57"/>
      <c r="BF366" s="57"/>
      <c r="BG366" s="57"/>
      <c r="BH366" s="57"/>
      <c r="BI366" s="85"/>
      <c r="BJ366" s="685"/>
      <c r="BK366" s="685"/>
      <c r="BL366" s="695"/>
      <c r="BM366" s="695"/>
      <c r="BN366" s="695"/>
      <c r="BO366" s="695"/>
      <c r="BP366" s="57"/>
      <c r="BQ366" s="85"/>
      <c r="BR366" s="57"/>
      <c r="BS366" s="57"/>
      <c r="BT366" s="57"/>
      <c r="BU366" s="57"/>
      <c r="BV366" s="57"/>
      <c r="BW366" s="57"/>
    </row>
    <row r="367" spans="1:75" s="7" customFormat="1" ht="17.100000000000001" customHeight="1" x14ac:dyDescent="0.2">
      <c r="A367" s="85"/>
      <c r="B367" s="685"/>
      <c r="C367" s="685"/>
      <c r="D367" s="695"/>
      <c r="E367" s="695"/>
      <c r="F367" s="695"/>
      <c r="G367" s="695"/>
      <c r="H367" s="57"/>
      <c r="I367" s="85"/>
      <c r="J367" s="57"/>
      <c r="K367" s="57"/>
      <c r="L367" s="57"/>
      <c r="M367" s="57"/>
      <c r="N367" s="57"/>
      <c r="O367" s="57"/>
      <c r="P367" s="85"/>
      <c r="Q367" s="685"/>
      <c r="R367" s="685"/>
      <c r="S367" s="695"/>
      <c r="T367" s="695"/>
      <c r="U367" s="695"/>
      <c r="V367" s="695"/>
      <c r="W367" s="57"/>
      <c r="X367" s="85"/>
      <c r="Y367" s="57"/>
      <c r="Z367" s="57"/>
      <c r="AA367" s="57"/>
      <c r="AB367" s="57"/>
      <c r="AC367" s="57"/>
      <c r="AD367" s="57"/>
      <c r="AE367" s="85"/>
      <c r="AF367" s="685"/>
      <c r="AG367" s="685"/>
      <c r="AH367" s="695"/>
      <c r="AI367" s="695"/>
      <c r="AJ367" s="695"/>
      <c r="AK367" s="695"/>
      <c r="AL367" s="57"/>
      <c r="AM367" s="85"/>
      <c r="AN367" s="57"/>
      <c r="AO367" s="57"/>
      <c r="AP367" s="57"/>
      <c r="AQ367" s="57"/>
      <c r="AR367" s="57"/>
      <c r="AS367" s="57"/>
      <c r="AT367" s="85"/>
      <c r="AU367" s="685"/>
      <c r="AV367" s="685"/>
      <c r="AW367" s="695"/>
      <c r="AX367" s="695"/>
      <c r="AY367" s="695"/>
      <c r="AZ367" s="695"/>
      <c r="BA367" s="57"/>
      <c r="BB367" s="85"/>
      <c r="BC367" s="57"/>
      <c r="BD367" s="57"/>
      <c r="BE367" s="57"/>
      <c r="BF367" s="57"/>
      <c r="BG367" s="57"/>
      <c r="BH367" s="57"/>
      <c r="BI367" s="85"/>
      <c r="BJ367" s="685"/>
      <c r="BK367" s="685"/>
      <c r="BL367" s="695"/>
      <c r="BM367" s="695"/>
      <c r="BN367" s="695"/>
      <c r="BO367" s="695"/>
      <c r="BP367" s="57"/>
      <c r="BQ367" s="85"/>
      <c r="BR367" s="57"/>
      <c r="BS367" s="57"/>
      <c r="BT367" s="57"/>
      <c r="BU367" s="57"/>
      <c r="BV367" s="57"/>
      <c r="BW367" s="57"/>
    </row>
    <row r="368" spans="1:75" s="7" customFormat="1" ht="17.100000000000001" customHeight="1" x14ac:dyDescent="0.2">
      <c r="A368" s="85"/>
      <c r="B368" s="685"/>
      <c r="C368" s="685"/>
      <c r="D368" s="695"/>
      <c r="E368" s="695"/>
      <c r="F368" s="695"/>
      <c r="G368" s="695"/>
      <c r="H368" s="57"/>
      <c r="I368" s="85"/>
      <c r="J368" s="57"/>
      <c r="K368" s="57"/>
      <c r="L368" s="57"/>
      <c r="M368" s="57"/>
      <c r="N368" s="57"/>
      <c r="O368" s="57"/>
      <c r="P368" s="85"/>
      <c r="Q368" s="685"/>
      <c r="R368" s="685"/>
      <c r="S368" s="695"/>
      <c r="T368" s="695"/>
      <c r="U368" s="695"/>
      <c r="V368" s="695"/>
      <c r="W368" s="57"/>
      <c r="X368" s="85"/>
      <c r="Y368" s="57"/>
      <c r="Z368" s="57"/>
      <c r="AA368" s="57"/>
      <c r="AB368" s="57"/>
      <c r="AC368" s="57"/>
      <c r="AD368" s="57"/>
      <c r="AE368" s="85"/>
      <c r="AF368" s="685"/>
      <c r="AG368" s="685"/>
      <c r="AH368" s="695"/>
      <c r="AI368" s="695"/>
      <c r="AJ368" s="695"/>
      <c r="AK368" s="695"/>
      <c r="AL368" s="57"/>
      <c r="AM368" s="85"/>
      <c r="AN368" s="57"/>
      <c r="AO368" s="57"/>
      <c r="AP368" s="57"/>
      <c r="AQ368" s="57"/>
      <c r="AR368" s="57"/>
      <c r="AS368" s="57"/>
      <c r="AT368" s="85"/>
      <c r="AU368" s="685"/>
      <c r="AV368" s="685"/>
      <c r="AW368" s="695"/>
      <c r="AX368" s="695"/>
      <c r="AY368" s="695"/>
      <c r="AZ368" s="695"/>
      <c r="BA368" s="57"/>
      <c r="BB368" s="85"/>
      <c r="BC368" s="57"/>
      <c r="BD368" s="57"/>
      <c r="BE368" s="57"/>
      <c r="BF368" s="57"/>
      <c r="BG368" s="57"/>
      <c r="BH368" s="57"/>
      <c r="BI368" s="85"/>
      <c r="BJ368" s="685"/>
      <c r="BK368" s="685"/>
      <c r="BL368" s="695"/>
      <c r="BM368" s="695"/>
      <c r="BN368" s="695"/>
      <c r="BO368" s="695"/>
      <c r="BP368" s="57"/>
      <c r="BQ368" s="85"/>
      <c r="BR368" s="57"/>
      <c r="BS368" s="57"/>
      <c r="BT368" s="57"/>
      <c r="BU368" s="57"/>
      <c r="BV368" s="57"/>
      <c r="BW368" s="57"/>
    </row>
    <row r="369" spans="1:75" s="7" customFormat="1" ht="17.100000000000001" customHeight="1" x14ac:dyDescent="0.2">
      <c r="A369" s="85"/>
      <c r="B369" s="685"/>
      <c r="C369" s="685"/>
      <c r="D369" s="695"/>
      <c r="E369" s="695"/>
      <c r="F369" s="695"/>
      <c r="G369" s="695"/>
      <c r="H369" s="57"/>
      <c r="I369" s="85"/>
      <c r="J369" s="57"/>
      <c r="K369" s="57"/>
      <c r="L369" s="57"/>
      <c r="M369" s="57"/>
      <c r="N369" s="57"/>
      <c r="O369" s="57"/>
      <c r="P369" s="85"/>
      <c r="Q369" s="685"/>
      <c r="R369" s="685"/>
      <c r="S369" s="695"/>
      <c r="T369" s="695"/>
      <c r="U369" s="695"/>
      <c r="V369" s="695"/>
      <c r="W369" s="57"/>
      <c r="X369" s="85"/>
      <c r="Y369" s="57"/>
      <c r="Z369" s="57"/>
      <c r="AA369" s="57"/>
      <c r="AB369" s="57"/>
      <c r="AC369" s="57"/>
      <c r="AD369" s="57"/>
      <c r="AE369" s="85"/>
      <c r="AF369" s="685"/>
      <c r="AG369" s="685"/>
      <c r="AH369" s="695"/>
      <c r="AI369" s="695"/>
      <c r="AJ369" s="695"/>
      <c r="AK369" s="695"/>
      <c r="AL369" s="57"/>
      <c r="AM369" s="85"/>
      <c r="AN369" s="57"/>
      <c r="AO369" s="57"/>
      <c r="AP369" s="57"/>
      <c r="AQ369" s="57"/>
      <c r="AR369" s="57"/>
      <c r="AS369" s="57"/>
      <c r="AT369" s="85"/>
      <c r="AU369" s="685"/>
      <c r="AV369" s="685"/>
      <c r="AW369" s="695"/>
      <c r="AX369" s="695"/>
      <c r="AY369" s="695"/>
      <c r="AZ369" s="695"/>
      <c r="BA369" s="57"/>
      <c r="BB369" s="85"/>
      <c r="BC369" s="57"/>
      <c r="BD369" s="57"/>
      <c r="BE369" s="57"/>
      <c r="BF369" s="57"/>
      <c r="BG369" s="57"/>
      <c r="BH369" s="57"/>
      <c r="BI369" s="85"/>
      <c r="BJ369" s="685"/>
      <c r="BK369" s="685"/>
      <c r="BL369" s="695"/>
      <c r="BM369" s="695"/>
      <c r="BN369" s="695"/>
      <c r="BO369" s="695"/>
      <c r="BP369" s="57"/>
      <c r="BQ369" s="85"/>
      <c r="BR369" s="57"/>
      <c r="BS369" s="57"/>
      <c r="BT369" s="57"/>
      <c r="BU369" s="57"/>
      <c r="BV369" s="57"/>
      <c r="BW369" s="57"/>
    </row>
    <row r="370" spans="1:75" s="7" customFormat="1" ht="17.100000000000001" customHeight="1" x14ac:dyDescent="0.2">
      <c r="A370" s="85"/>
      <c r="B370" s="685"/>
      <c r="C370" s="685"/>
      <c r="D370" s="695"/>
      <c r="E370" s="695"/>
      <c r="F370" s="695"/>
      <c r="G370" s="695"/>
      <c r="H370" s="57"/>
      <c r="I370" s="85"/>
      <c r="J370" s="57"/>
      <c r="K370" s="57"/>
      <c r="L370" s="57"/>
      <c r="M370" s="57"/>
      <c r="N370" s="57"/>
      <c r="O370" s="57"/>
      <c r="P370" s="85"/>
      <c r="Q370" s="685"/>
      <c r="R370" s="685"/>
      <c r="S370" s="695"/>
      <c r="T370" s="695"/>
      <c r="U370" s="695"/>
      <c r="V370" s="695"/>
      <c r="W370" s="57"/>
      <c r="X370" s="85"/>
      <c r="Y370" s="57"/>
      <c r="Z370" s="57"/>
      <c r="AA370" s="57"/>
      <c r="AB370" s="57"/>
      <c r="AC370" s="57"/>
      <c r="AD370" s="57"/>
      <c r="AE370" s="85"/>
      <c r="AF370" s="685"/>
      <c r="AG370" s="685"/>
      <c r="AH370" s="695"/>
      <c r="AI370" s="695"/>
      <c r="AJ370" s="695"/>
      <c r="AK370" s="695"/>
      <c r="AL370" s="57"/>
      <c r="AM370" s="85"/>
      <c r="AN370" s="57"/>
      <c r="AO370" s="57"/>
      <c r="AP370" s="57"/>
      <c r="AQ370" s="57"/>
      <c r="AR370" s="57"/>
      <c r="AS370" s="57"/>
      <c r="AT370" s="85"/>
      <c r="AU370" s="685"/>
      <c r="AV370" s="685"/>
      <c r="AW370" s="695"/>
      <c r="AX370" s="695"/>
      <c r="AY370" s="695"/>
      <c r="AZ370" s="695"/>
      <c r="BA370" s="57"/>
      <c r="BB370" s="85"/>
      <c r="BC370" s="57"/>
      <c r="BD370" s="57"/>
      <c r="BE370" s="57"/>
      <c r="BF370" s="57"/>
      <c r="BG370" s="57"/>
      <c r="BH370" s="57"/>
      <c r="BI370" s="85"/>
      <c r="BJ370" s="685"/>
      <c r="BK370" s="685"/>
      <c r="BL370" s="695"/>
      <c r="BM370" s="695"/>
      <c r="BN370" s="695"/>
      <c r="BO370" s="695"/>
      <c r="BP370" s="57"/>
      <c r="BQ370" s="85"/>
      <c r="BR370" s="57"/>
      <c r="BS370" s="57"/>
      <c r="BT370" s="57"/>
      <c r="BU370" s="57"/>
      <c r="BV370" s="57"/>
      <c r="BW370" s="57"/>
    </row>
    <row r="371" spans="1:75" s="7" customFormat="1" ht="17.100000000000001" customHeight="1" x14ac:dyDescent="0.2">
      <c r="A371" s="85"/>
      <c r="B371" s="685"/>
      <c r="C371" s="685"/>
      <c r="D371" s="695"/>
      <c r="E371" s="695"/>
      <c r="F371" s="695"/>
      <c r="G371" s="695"/>
      <c r="H371" s="57"/>
      <c r="I371" s="85"/>
      <c r="J371" s="57"/>
      <c r="K371" s="57"/>
      <c r="L371" s="57"/>
      <c r="M371" s="57"/>
      <c r="N371" s="57"/>
      <c r="O371" s="57"/>
      <c r="P371" s="85"/>
      <c r="Q371" s="685"/>
      <c r="R371" s="685"/>
      <c r="S371" s="695"/>
      <c r="T371" s="695"/>
      <c r="U371" s="695"/>
      <c r="V371" s="695"/>
      <c r="W371" s="57"/>
      <c r="X371" s="85"/>
      <c r="Y371" s="57"/>
      <c r="Z371" s="57"/>
      <c r="AA371" s="57"/>
      <c r="AB371" s="57"/>
      <c r="AC371" s="57"/>
      <c r="AD371" s="57"/>
      <c r="AE371" s="85"/>
      <c r="AF371" s="685"/>
      <c r="AG371" s="685"/>
      <c r="AH371" s="695"/>
      <c r="AI371" s="695"/>
      <c r="AJ371" s="695"/>
      <c r="AK371" s="695"/>
      <c r="AL371" s="57"/>
      <c r="AM371" s="85"/>
      <c r="AN371" s="57"/>
      <c r="AO371" s="57"/>
      <c r="AP371" s="57"/>
      <c r="AQ371" s="57"/>
      <c r="AR371" s="57"/>
      <c r="AS371" s="57"/>
      <c r="AT371" s="85"/>
      <c r="AU371" s="685"/>
      <c r="AV371" s="685"/>
      <c r="AW371" s="695"/>
      <c r="AX371" s="695"/>
      <c r="AY371" s="695"/>
      <c r="AZ371" s="695"/>
      <c r="BA371" s="57"/>
      <c r="BB371" s="85"/>
      <c r="BC371" s="57"/>
      <c r="BD371" s="57"/>
      <c r="BE371" s="57"/>
      <c r="BF371" s="57"/>
      <c r="BG371" s="57"/>
      <c r="BH371" s="57"/>
      <c r="BI371" s="85"/>
      <c r="BJ371" s="685"/>
      <c r="BK371" s="685"/>
      <c r="BL371" s="695"/>
      <c r="BM371" s="695"/>
      <c r="BN371" s="695"/>
      <c r="BO371" s="695"/>
      <c r="BP371" s="57"/>
      <c r="BQ371" s="85"/>
      <c r="BR371" s="57"/>
      <c r="BS371" s="57"/>
      <c r="BT371" s="57"/>
      <c r="BU371" s="57"/>
      <c r="BV371" s="57"/>
      <c r="BW371" s="57"/>
    </row>
    <row r="372" spans="1:75" s="7" customFormat="1" ht="36.75" customHeight="1" x14ac:dyDescent="0.2">
      <c r="A372" s="85"/>
      <c r="B372" s="686"/>
      <c r="C372" s="686"/>
      <c r="D372" s="695"/>
      <c r="E372" s="695"/>
      <c r="F372" s="695"/>
      <c r="G372" s="695"/>
      <c r="H372" s="57"/>
      <c r="I372" s="85"/>
      <c r="J372" s="57"/>
      <c r="K372" s="57"/>
      <c r="L372" s="57"/>
      <c r="M372" s="57"/>
      <c r="N372" s="57"/>
      <c r="O372" s="57"/>
      <c r="P372" s="85"/>
      <c r="Q372" s="686"/>
      <c r="R372" s="686"/>
      <c r="S372" s="695"/>
      <c r="T372" s="695"/>
      <c r="U372" s="695"/>
      <c r="V372" s="695"/>
      <c r="W372" s="57"/>
      <c r="X372" s="85"/>
      <c r="Y372" s="57"/>
      <c r="Z372" s="57"/>
      <c r="AA372" s="57"/>
      <c r="AB372" s="57"/>
      <c r="AC372" s="57"/>
      <c r="AD372" s="57"/>
      <c r="AE372" s="85"/>
      <c r="AF372" s="686"/>
      <c r="AG372" s="686"/>
      <c r="AH372" s="695"/>
      <c r="AI372" s="695"/>
      <c r="AJ372" s="695"/>
      <c r="AK372" s="695"/>
      <c r="AL372" s="57"/>
      <c r="AM372" s="85"/>
      <c r="AN372" s="57"/>
      <c r="AO372" s="57"/>
      <c r="AP372" s="57"/>
      <c r="AQ372" s="57"/>
      <c r="AR372" s="57"/>
      <c r="AS372" s="57"/>
      <c r="AT372" s="85"/>
      <c r="AU372" s="686"/>
      <c r="AV372" s="686"/>
      <c r="AW372" s="695"/>
      <c r="AX372" s="695"/>
      <c r="AY372" s="695"/>
      <c r="AZ372" s="695"/>
      <c r="BA372" s="57"/>
      <c r="BB372" s="85"/>
      <c r="BC372" s="57"/>
      <c r="BD372" s="57"/>
      <c r="BE372" s="57"/>
      <c r="BF372" s="57"/>
      <c r="BG372" s="57"/>
      <c r="BH372" s="57"/>
      <c r="BI372" s="85"/>
      <c r="BJ372" s="686"/>
      <c r="BK372" s="686"/>
      <c r="BL372" s="695"/>
      <c r="BM372" s="695"/>
      <c r="BN372" s="695"/>
      <c r="BO372" s="695"/>
      <c r="BP372" s="57"/>
      <c r="BQ372" s="85"/>
      <c r="BR372" s="57"/>
      <c r="BS372" s="57"/>
      <c r="BT372" s="57"/>
      <c r="BU372" s="57"/>
      <c r="BV372" s="57"/>
      <c r="BW372" s="57"/>
    </row>
    <row r="373" spans="1:75" s="7" customFormat="1" ht="34.5" customHeight="1" x14ac:dyDescent="0.2">
      <c r="A373" s="85"/>
      <c r="B373" s="686"/>
      <c r="C373" s="686"/>
      <c r="D373" s="695"/>
      <c r="E373" s="695"/>
      <c r="F373" s="695"/>
      <c r="G373" s="695"/>
      <c r="H373" s="57"/>
      <c r="I373" s="85"/>
      <c r="J373" s="57"/>
      <c r="K373" s="57"/>
      <c r="L373" s="57"/>
      <c r="M373" s="57"/>
      <c r="N373" s="57"/>
      <c r="O373" s="57"/>
      <c r="P373" s="85"/>
      <c r="Q373" s="686"/>
      <c r="R373" s="686"/>
      <c r="S373" s="695"/>
      <c r="T373" s="695"/>
      <c r="U373" s="695"/>
      <c r="V373" s="695"/>
      <c r="W373" s="57"/>
      <c r="X373" s="85"/>
      <c r="Y373" s="57"/>
      <c r="Z373" s="57"/>
      <c r="AA373" s="57"/>
      <c r="AB373" s="57"/>
      <c r="AC373" s="57"/>
      <c r="AD373" s="57"/>
      <c r="AE373" s="85"/>
      <c r="AF373" s="686"/>
      <c r="AG373" s="686"/>
      <c r="AH373" s="695"/>
      <c r="AI373" s="695"/>
      <c r="AJ373" s="695"/>
      <c r="AK373" s="695"/>
      <c r="AL373" s="57"/>
      <c r="AM373" s="85"/>
      <c r="AN373" s="57"/>
      <c r="AO373" s="57"/>
      <c r="AP373" s="57"/>
      <c r="AQ373" s="57"/>
      <c r="AR373" s="57"/>
      <c r="AS373" s="57"/>
      <c r="AT373" s="85"/>
      <c r="AU373" s="686"/>
      <c r="AV373" s="686"/>
      <c r="AW373" s="695"/>
      <c r="AX373" s="695"/>
      <c r="AY373" s="695"/>
      <c r="AZ373" s="695"/>
      <c r="BA373" s="57"/>
      <c r="BB373" s="85"/>
      <c r="BC373" s="57"/>
      <c r="BD373" s="57"/>
      <c r="BE373" s="57"/>
      <c r="BF373" s="57"/>
      <c r="BG373" s="57"/>
      <c r="BH373" s="57"/>
      <c r="BI373" s="85"/>
      <c r="BJ373" s="686"/>
      <c r="BK373" s="686"/>
      <c r="BL373" s="695"/>
      <c r="BM373" s="695"/>
      <c r="BN373" s="695"/>
      <c r="BO373" s="695"/>
      <c r="BP373" s="57"/>
      <c r="BQ373" s="85"/>
      <c r="BR373" s="57"/>
      <c r="BS373" s="57"/>
      <c r="BT373" s="57"/>
      <c r="BU373" s="57"/>
      <c r="BV373" s="57"/>
      <c r="BW373" s="57"/>
    </row>
    <row r="374" spans="1:75" s="7" customFormat="1" ht="15" x14ac:dyDescent="0.2">
      <c r="A374" s="85"/>
      <c r="B374" s="49"/>
      <c r="C374" s="49"/>
      <c r="D374" s="54"/>
      <c r="E374" s="54"/>
      <c r="F374" s="54"/>
      <c r="G374" s="54"/>
      <c r="H374" s="57"/>
      <c r="I374" s="85"/>
      <c r="J374" s="57"/>
      <c r="K374" s="57"/>
      <c r="L374" s="57"/>
      <c r="M374" s="57"/>
      <c r="N374" s="57"/>
      <c r="O374" s="57"/>
      <c r="P374" s="85"/>
      <c r="Q374" s="49"/>
      <c r="R374" s="49"/>
      <c r="S374" s="54"/>
      <c r="T374" s="54"/>
      <c r="U374" s="54"/>
      <c r="V374" s="54"/>
      <c r="W374" s="57"/>
      <c r="X374" s="85"/>
      <c r="Y374" s="57"/>
      <c r="Z374" s="57"/>
      <c r="AA374" s="57"/>
      <c r="AB374" s="57"/>
      <c r="AC374" s="57"/>
      <c r="AD374" s="57"/>
      <c r="AE374" s="85"/>
      <c r="AF374" s="49"/>
      <c r="AG374" s="49"/>
      <c r="AH374" s="54"/>
      <c r="AI374" s="54"/>
      <c r="AJ374" s="54"/>
      <c r="AK374" s="54"/>
      <c r="AL374" s="57"/>
      <c r="AM374" s="85"/>
      <c r="AN374" s="57"/>
      <c r="AO374" s="57"/>
      <c r="AP374" s="57"/>
      <c r="AQ374" s="57"/>
      <c r="AR374" s="57"/>
      <c r="AS374" s="57"/>
      <c r="AT374" s="85"/>
      <c r="AU374" s="49"/>
      <c r="AV374" s="49"/>
      <c r="AW374" s="54"/>
      <c r="AX374" s="54"/>
      <c r="AY374" s="54"/>
      <c r="AZ374" s="54"/>
      <c r="BA374" s="57"/>
      <c r="BB374" s="85"/>
      <c r="BC374" s="57"/>
      <c r="BD374" s="57"/>
      <c r="BE374" s="57"/>
      <c r="BF374" s="57"/>
      <c r="BG374" s="57"/>
      <c r="BH374" s="57"/>
      <c r="BI374" s="85"/>
      <c r="BJ374" s="49"/>
      <c r="BK374" s="49"/>
      <c r="BL374" s="54"/>
      <c r="BM374" s="54"/>
      <c r="BN374" s="54"/>
      <c r="BO374" s="54"/>
      <c r="BP374" s="57"/>
      <c r="BQ374" s="85"/>
      <c r="BR374" s="57"/>
      <c r="BS374" s="57"/>
      <c r="BT374" s="57"/>
      <c r="BU374" s="57"/>
      <c r="BV374" s="57"/>
      <c r="BW374" s="57"/>
    </row>
    <row r="375" spans="1:75" s="5" customFormat="1" ht="13.5" x14ac:dyDescent="0.25">
      <c r="A375" s="7"/>
      <c r="B375" s="71"/>
      <c r="C375" s="777"/>
      <c r="D375" s="777"/>
      <c r="E375" s="777"/>
      <c r="F375" s="777"/>
      <c r="G375" s="777"/>
      <c r="H375" s="777"/>
      <c r="I375" s="7"/>
      <c r="J375" s="778"/>
      <c r="K375" s="778"/>
      <c r="L375" s="189"/>
      <c r="M375" s="189"/>
      <c r="N375" s="189"/>
      <c r="O375" s="189"/>
      <c r="P375" s="7"/>
      <c r="Q375" s="71"/>
      <c r="R375" s="189"/>
      <c r="S375" s="189"/>
      <c r="T375" s="189"/>
      <c r="U375" s="189"/>
      <c r="V375" s="189"/>
      <c r="W375" s="189"/>
      <c r="X375" s="7"/>
      <c r="Y375" s="778"/>
      <c r="Z375" s="778"/>
      <c r="AA375" s="189"/>
      <c r="AB375" s="189"/>
      <c r="AC375" s="189"/>
      <c r="AD375" s="189"/>
      <c r="AE375" s="7"/>
      <c r="AF375" s="71"/>
      <c r="AG375" s="189"/>
      <c r="AH375" s="189"/>
      <c r="AI375" s="189"/>
      <c r="AJ375" s="189"/>
      <c r="AK375" s="189"/>
      <c r="AL375" s="189"/>
      <c r="AM375" s="7"/>
      <c r="AN375" s="778"/>
      <c r="AO375" s="778"/>
      <c r="AP375" s="189"/>
      <c r="AQ375" s="189"/>
      <c r="AR375" s="189"/>
      <c r="AS375" s="189"/>
      <c r="AT375" s="7"/>
      <c r="AU375" s="71"/>
      <c r="AV375" s="189"/>
      <c r="AW375" s="189"/>
      <c r="AX375" s="189"/>
      <c r="AY375" s="189"/>
      <c r="AZ375" s="189"/>
      <c r="BA375" s="189"/>
      <c r="BB375" s="7"/>
      <c r="BC375" s="778"/>
      <c r="BD375" s="778"/>
      <c r="BE375" s="189"/>
      <c r="BF375" s="189"/>
      <c r="BG375" s="189"/>
      <c r="BH375" s="189"/>
      <c r="BI375" s="7"/>
      <c r="BJ375" s="71"/>
      <c r="BK375" s="189"/>
      <c r="BL375" s="189"/>
      <c r="BM375" s="189"/>
      <c r="BN375" s="189"/>
      <c r="BO375" s="189"/>
      <c r="BP375" s="189"/>
      <c r="BQ375" s="7"/>
      <c r="BR375" s="778"/>
      <c r="BS375" s="778"/>
      <c r="BT375" s="189"/>
      <c r="BU375" s="189"/>
      <c r="BV375" s="189"/>
      <c r="BW375" s="189"/>
    </row>
    <row r="376" spans="1:75" s="7" customFormat="1" ht="17.100000000000001" customHeight="1" x14ac:dyDescent="0.2">
      <c r="A376" s="85"/>
      <c r="B376" s="57"/>
      <c r="C376" s="85"/>
      <c r="D376" s="85"/>
      <c r="E376" s="85"/>
      <c r="F376" s="85"/>
      <c r="G376" s="85"/>
      <c r="H376" s="57"/>
      <c r="I376" s="85"/>
      <c r="J376" s="57"/>
      <c r="K376" s="57"/>
      <c r="L376" s="57"/>
      <c r="M376" s="57"/>
      <c r="N376" s="57"/>
      <c r="O376" s="57"/>
      <c r="P376" s="85"/>
      <c r="Q376" s="57"/>
      <c r="R376" s="85"/>
      <c r="S376" s="85"/>
      <c r="T376" s="85"/>
      <c r="U376" s="85"/>
      <c r="V376" s="85"/>
      <c r="W376" s="57"/>
      <c r="X376" s="85"/>
      <c r="Y376" s="57"/>
      <c r="Z376" s="57"/>
      <c r="AA376" s="57"/>
      <c r="AB376" s="57"/>
      <c r="AC376" s="57"/>
      <c r="AD376" s="57"/>
      <c r="AE376" s="85"/>
      <c r="AF376" s="57"/>
      <c r="AG376" s="85"/>
      <c r="AH376" s="85"/>
      <c r="AI376" s="85"/>
      <c r="AJ376" s="85"/>
      <c r="AK376" s="85"/>
      <c r="AL376" s="57"/>
      <c r="AM376" s="85"/>
      <c r="AN376" s="57"/>
      <c r="AO376" s="57"/>
      <c r="AP376" s="57"/>
      <c r="AQ376" s="57"/>
      <c r="AR376" s="57"/>
      <c r="AS376" s="57"/>
      <c r="AT376" s="85"/>
      <c r="AU376" s="57"/>
      <c r="AV376" s="85"/>
      <c r="AW376" s="85"/>
      <c r="AX376" s="85"/>
      <c r="AY376" s="85"/>
      <c r="AZ376" s="85"/>
      <c r="BA376" s="57"/>
      <c r="BB376" s="85"/>
      <c r="BC376" s="57"/>
      <c r="BD376" s="57"/>
      <c r="BE376" s="57"/>
      <c r="BF376" s="57"/>
      <c r="BG376" s="57"/>
      <c r="BH376" s="57"/>
      <c r="BI376" s="85"/>
      <c r="BJ376" s="57"/>
      <c r="BK376" s="85"/>
      <c r="BL376" s="85"/>
      <c r="BM376" s="85"/>
      <c r="BN376" s="85"/>
      <c r="BO376" s="85"/>
      <c r="BP376" s="57"/>
      <c r="BQ376" s="85"/>
      <c r="BR376" s="57"/>
      <c r="BS376" s="57"/>
      <c r="BT376" s="57"/>
      <c r="BU376" s="57"/>
      <c r="BV376" s="57"/>
      <c r="BW376" s="57"/>
    </row>
    <row r="377" spans="1:75" s="90" customFormat="1" ht="15.75" customHeight="1" x14ac:dyDescent="0.25">
      <c r="A377" s="56"/>
      <c r="B377" s="76"/>
      <c r="C377" s="781"/>
      <c r="D377" s="781"/>
      <c r="E377" s="781"/>
      <c r="F377" s="781"/>
      <c r="G377" s="781"/>
      <c r="H377" s="781"/>
      <c r="I377" s="56"/>
      <c r="J377" s="779"/>
      <c r="K377" s="779"/>
      <c r="L377" s="168"/>
      <c r="M377" s="168"/>
      <c r="N377" s="168"/>
      <c r="O377" s="168"/>
      <c r="P377" s="56"/>
      <c r="Q377" s="76"/>
      <c r="R377" s="168"/>
      <c r="S377" s="168"/>
      <c r="T377" s="168"/>
      <c r="U377" s="168"/>
      <c r="V377" s="168"/>
      <c r="W377" s="168"/>
      <c r="X377" s="56"/>
      <c r="Y377" s="779"/>
      <c r="Z377" s="779"/>
      <c r="AA377" s="168"/>
      <c r="AB377" s="168"/>
      <c r="AC377" s="168"/>
      <c r="AD377" s="168"/>
      <c r="AE377" s="56"/>
      <c r="AF377" s="76"/>
      <c r="AG377" s="168"/>
      <c r="AH377" s="168"/>
      <c r="AI377" s="168"/>
      <c r="AJ377" s="168"/>
      <c r="AK377" s="168"/>
      <c r="AL377" s="168"/>
      <c r="AM377" s="56"/>
      <c r="AN377" s="779"/>
      <c r="AO377" s="779"/>
      <c r="AP377" s="168"/>
      <c r="AQ377" s="168"/>
      <c r="AR377" s="168"/>
      <c r="AS377" s="168"/>
      <c r="AT377" s="56"/>
      <c r="AU377" s="76"/>
      <c r="AV377" s="168"/>
      <c r="AW377" s="168"/>
      <c r="AX377" s="168"/>
      <c r="AY377" s="168"/>
      <c r="AZ377" s="168"/>
      <c r="BA377" s="168"/>
      <c r="BB377" s="56"/>
      <c r="BC377" s="779"/>
      <c r="BD377" s="779"/>
      <c r="BE377" s="168"/>
      <c r="BF377" s="168"/>
      <c r="BG377" s="168"/>
      <c r="BH377" s="168"/>
      <c r="BI377" s="56"/>
      <c r="BJ377" s="76"/>
      <c r="BK377" s="168"/>
      <c r="BL377" s="168"/>
      <c r="BM377" s="168"/>
      <c r="BN377" s="168"/>
      <c r="BO377" s="168"/>
      <c r="BP377" s="168"/>
      <c r="BQ377" s="56"/>
      <c r="BR377" s="779"/>
      <c r="BS377" s="779"/>
      <c r="BT377" s="168"/>
      <c r="BU377" s="168"/>
      <c r="BV377" s="168"/>
      <c r="BW377" s="168"/>
    </row>
    <row r="378" spans="1:75" s="90" customFormat="1" ht="16.5" customHeight="1" x14ac:dyDescent="0.25">
      <c r="A378" s="56"/>
      <c r="B378" s="76"/>
      <c r="C378" s="89"/>
      <c r="D378" s="89"/>
      <c r="E378" s="89"/>
      <c r="F378" s="89"/>
      <c r="G378" s="89"/>
      <c r="H378" s="68"/>
      <c r="I378" s="56"/>
      <c r="J378" s="168"/>
      <c r="K378" s="168"/>
      <c r="L378" s="168"/>
      <c r="M378" s="168"/>
      <c r="N378" s="168"/>
      <c r="O378" s="168"/>
      <c r="P378" s="56"/>
      <c r="Q378" s="76"/>
      <c r="R378" s="89"/>
      <c r="S378" s="89"/>
      <c r="T378" s="89"/>
      <c r="U378" s="89"/>
      <c r="V378" s="89"/>
      <c r="W378" s="68"/>
      <c r="X378" s="56"/>
      <c r="Y378" s="168"/>
      <c r="Z378" s="168"/>
      <c r="AA378" s="168"/>
      <c r="AB378" s="168"/>
      <c r="AC378" s="168"/>
      <c r="AD378" s="168"/>
      <c r="AE378" s="56"/>
      <c r="AF378" s="76"/>
      <c r="AG378" s="89"/>
      <c r="AH378" s="89"/>
      <c r="AI378" s="89"/>
      <c r="AJ378" s="89"/>
      <c r="AK378" s="89"/>
      <c r="AL378" s="68"/>
      <c r="AM378" s="56"/>
      <c r="AN378" s="168"/>
      <c r="AO378" s="168"/>
      <c r="AP378" s="168"/>
      <c r="AQ378" s="168"/>
      <c r="AR378" s="168"/>
      <c r="AS378" s="168"/>
      <c r="AT378" s="56"/>
      <c r="AU378" s="76"/>
      <c r="AV378" s="89"/>
      <c r="AW378" s="89"/>
      <c r="AX378" s="89"/>
      <c r="AY378" s="89"/>
      <c r="AZ378" s="89"/>
      <c r="BA378" s="68"/>
      <c r="BB378" s="56"/>
      <c r="BC378" s="168"/>
      <c r="BD378" s="168"/>
      <c r="BE378" s="168"/>
      <c r="BF378" s="168"/>
      <c r="BG378" s="168"/>
      <c r="BH378" s="168"/>
      <c r="BI378" s="56"/>
      <c r="BJ378" s="76"/>
      <c r="BK378" s="89"/>
      <c r="BL378" s="89"/>
      <c r="BM378" s="89"/>
      <c r="BN378" s="89"/>
      <c r="BO378" s="89"/>
      <c r="BP378" s="68"/>
      <c r="BQ378" s="56"/>
      <c r="BR378" s="168"/>
      <c r="BS378" s="168"/>
      <c r="BT378" s="168"/>
      <c r="BU378" s="168"/>
      <c r="BV378" s="168"/>
      <c r="BW378" s="168"/>
    </row>
    <row r="379" spans="1:75" s="90" customFormat="1" ht="26.25" customHeight="1" x14ac:dyDescent="0.25">
      <c r="A379" s="27"/>
      <c r="B379" s="76"/>
      <c r="C379" s="89"/>
      <c r="D379" s="89"/>
      <c r="E379" s="89"/>
      <c r="F379" s="89"/>
      <c r="G379" s="89"/>
      <c r="H379" s="68"/>
      <c r="I379" s="56"/>
      <c r="J379" s="168"/>
      <c r="K379" s="168"/>
      <c r="L379" s="168"/>
      <c r="M379" s="168"/>
      <c r="N379" s="168"/>
      <c r="O379" s="168"/>
      <c r="P379" s="27"/>
      <c r="Q379" s="76"/>
      <c r="R379" s="89"/>
      <c r="S379" s="89"/>
      <c r="T379" s="89"/>
      <c r="U379" s="89"/>
      <c r="V379" s="89"/>
      <c r="W379" s="68"/>
      <c r="X379" s="56"/>
      <c r="Y379" s="168"/>
      <c r="Z379" s="168"/>
      <c r="AA379" s="168"/>
      <c r="AB379" s="168"/>
      <c r="AC379" s="168"/>
      <c r="AD379" s="168"/>
      <c r="AE379" s="27"/>
      <c r="AF379" s="76"/>
      <c r="AG379" s="89"/>
      <c r="AH379" s="89"/>
      <c r="AI379" s="89"/>
      <c r="AJ379" s="89"/>
      <c r="AK379" s="89"/>
      <c r="AL379" s="68"/>
      <c r="AM379" s="56"/>
      <c r="AN379" s="168"/>
      <c r="AO379" s="168"/>
      <c r="AP379" s="168"/>
      <c r="AQ379" s="168"/>
      <c r="AR379" s="168"/>
      <c r="AS379" s="168"/>
      <c r="AT379" s="27"/>
      <c r="AU379" s="76"/>
      <c r="AV379" s="89"/>
      <c r="AW379" s="89"/>
      <c r="AX379" s="89"/>
      <c r="AY379" s="89"/>
      <c r="AZ379" s="89"/>
      <c r="BA379" s="68"/>
      <c r="BB379" s="56"/>
      <c r="BC379" s="168"/>
      <c r="BD379" s="168"/>
      <c r="BE379" s="168"/>
      <c r="BF379" s="168"/>
      <c r="BG379" s="168"/>
      <c r="BH379" s="168"/>
      <c r="BI379" s="27"/>
      <c r="BJ379" s="76"/>
      <c r="BK379" s="89"/>
      <c r="BL379" s="89"/>
      <c r="BM379" s="89"/>
      <c r="BN379" s="89"/>
      <c r="BO379" s="89"/>
      <c r="BP379" s="68"/>
      <c r="BQ379" s="56"/>
      <c r="BR379" s="168"/>
      <c r="BS379" s="168"/>
      <c r="BT379" s="168"/>
      <c r="BU379" s="168"/>
      <c r="BV379" s="168"/>
      <c r="BW379" s="168"/>
    </row>
    <row r="380" spans="1:75" s="20" customFormat="1" x14ac:dyDescent="0.2">
      <c r="A380" s="62"/>
      <c r="B380" s="696"/>
      <c r="C380" s="696"/>
      <c r="D380" s="696"/>
      <c r="E380" s="696"/>
      <c r="F380" s="696"/>
      <c r="G380" s="696"/>
      <c r="H380" s="63"/>
      <c r="I380" s="64"/>
      <c r="J380" s="65"/>
      <c r="K380" s="63"/>
      <c r="L380" s="63"/>
      <c r="M380" s="65"/>
      <c r="N380" s="63"/>
      <c r="O380" s="63"/>
      <c r="P380" s="62"/>
      <c r="Q380" s="696"/>
      <c r="R380" s="696"/>
      <c r="S380" s="696"/>
      <c r="T380" s="696"/>
      <c r="U380" s="696"/>
      <c r="V380" s="696"/>
      <c r="W380" s="63"/>
      <c r="X380" s="64"/>
      <c r="Y380" s="65"/>
      <c r="Z380" s="63"/>
      <c r="AA380" s="63"/>
      <c r="AB380" s="65"/>
      <c r="AC380" s="63"/>
      <c r="AD380" s="63"/>
      <c r="AE380" s="62"/>
      <c r="AF380" s="696"/>
      <c r="AG380" s="696"/>
      <c r="AH380" s="696"/>
      <c r="AI380" s="696"/>
      <c r="AJ380" s="696"/>
      <c r="AK380" s="696"/>
      <c r="AL380" s="63"/>
      <c r="AM380" s="64"/>
      <c r="AN380" s="65"/>
      <c r="AO380" s="63"/>
      <c r="AP380" s="63"/>
      <c r="AQ380" s="65"/>
      <c r="AR380" s="63"/>
      <c r="AS380" s="63"/>
      <c r="AT380" s="62"/>
      <c r="AU380" s="696"/>
      <c r="AV380" s="696"/>
      <c r="AW380" s="696"/>
      <c r="AX380" s="696"/>
      <c r="AY380" s="696"/>
      <c r="AZ380" s="696"/>
      <c r="BA380" s="63"/>
      <c r="BB380" s="64"/>
      <c r="BC380" s="65"/>
      <c r="BD380" s="63"/>
      <c r="BE380" s="63"/>
      <c r="BF380" s="65"/>
      <c r="BG380" s="63"/>
      <c r="BH380" s="63"/>
      <c r="BI380" s="62"/>
      <c r="BJ380" s="696"/>
      <c r="BK380" s="696"/>
      <c r="BL380" s="696"/>
      <c r="BM380" s="696"/>
      <c r="BN380" s="696"/>
      <c r="BO380" s="696"/>
      <c r="BP380" s="63"/>
      <c r="BQ380" s="64"/>
      <c r="BR380" s="65"/>
      <c r="BS380" s="63"/>
      <c r="BT380" s="63"/>
      <c r="BU380" s="65"/>
      <c r="BV380" s="63"/>
      <c r="BW380" s="63"/>
    </row>
    <row r="381" spans="1:75" s="5" customFormat="1" ht="15.95" customHeight="1" x14ac:dyDescent="0.2">
      <c r="B381" s="24"/>
      <c r="C381" s="21"/>
      <c r="D381" s="21"/>
      <c r="E381" s="21"/>
      <c r="F381" s="21"/>
      <c r="G381" s="21"/>
      <c r="H381" s="73"/>
      <c r="I381" s="21"/>
      <c r="J381" s="51"/>
      <c r="K381" s="59"/>
      <c r="L381" s="59"/>
      <c r="M381" s="51"/>
      <c r="N381" s="59"/>
      <c r="O381" s="59"/>
      <c r="Q381" s="24"/>
      <c r="R381" s="21"/>
      <c r="S381" s="21"/>
      <c r="T381" s="21"/>
      <c r="U381" s="21"/>
      <c r="V381" s="21"/>
      <c r="W381" s="73"/>
      <c r="X381" s="21"/>
      <c r="Y381" s="51"/>
      <c r="Z381" s="59"/>
      <c r="AA381" s="59"/>
      <c r="AB381" s="51"/>
      <c r="AC381" s="59"/>
      <c r="AD381" s="59"/>
      <c r="AF381" s="24"/>
      <c r="AG381" s="21"/>
      <c r="AH381" s="21"/>
      <c r="AI381" s="21"/>
      <c r="AJ381" s="21"/>
      <c r="AK381" s="21"/>
      <c r="AL381" s="73"/>
      <c r="AM381" s="21"/>
      <c r="AN381" s="51"/>
      <c r="AO381" s="59"/>
      <c r="AP381" s="59"/>
      <c r="AQ381" s="51"/>
      <c r="AR381" s="59"/>
      <c r="AS381" s="59"/>
      <c r="AU381" s="24"/>
      <c r="AV381" s="21"/>
      <c r="AW381" s="21"/>
      <c r="AX381" s="21"/>
      <c r="AY381" s="21"/>
      <c r="AZ381" s="21"/>
      <c r="BA381" s="73"/>
      <c r="BB381" s="21"/>
      <c r="BC381" s="51"/>
      <c r="BD381" s="59"/>
      <c r="BE381" s="59"/>
      <c r="BF381" s="51"/>
      <c r="BG381" s="59"/>
      <c r="BH381" s="59"/>
      <c r="BJ381" s="24"/>
      <c r="BK381" s="21"/>
      <c r="BL381" s="21"/>
      <c r="BM381" s="21"/>
      <c r="BN381" s="21"/>
      <c r="BO381" s="21"/>
      <c r="BP381" s="73"/>
      <c r="BQ381" s="21"/>
      <c r="BR381" s="51"/>
      <c r="BS381" s="59"/>
      <c r="BT381" s="59"/>
      <c r="BU381" s="51"/>
      <c r="BV381" s="59"/>
      <c r="BW381" s="59"/>
    </row>
    <row r="382" spans="1:75" s="5" customFormat="1" ht="15.95" customHeight="1" x14ac:dyDescent="0.2">
      <c r="A382" s="21"/>
      <c r="B382" s="24"/>
      <c r="C382" s="21"/>
      <c r="D382" s="21"/>
      <c r="E382" s="21"/>
      <c r="F382" s="21"/>
      <c r="G382" s="21"/>
      <c r="H382" s="73"/>
      <c r="I382" s="21"/>
      <c r="J382" s="51"/>
      <c r="K382" s="59"/>
      <c r="L382" s="59"/>
      <c r="M382" s="51"/>
      <c r="N382" s="59"/>
      <c r="O382" s="59"/>
      <c r="P382" s="21"/>
      <c r="Q382" s="24"/>
      <c r="R382" s="21"/>
      <c r="S382" s="21"/>
      <c r="T382" s="21"/>
      <c r="U382" s="21"/>
      <c r="V382" s="21"/>
      <c r="W382" s="73"/>
      <c r="X382" s="21"/>
      <c r="Y382" s="51"/>
      <c r="Z382" s="59"/>
      <c r="AA382" s="59"/>
      <c r="AB382" s="51"/>
      <c r="AC382" s="59"/>
      <c r="AD382" s="59"/>
      <c r="AE382" s="21"/>
      <c r="AF382" s="24"/>
      <c r="AG382" s="21"/>
      <c r="AH382" s="21"/>
      <c r="AI382" s="21"/>
      <c r="AJ382" s="21"/>
      <c r="AK382" s="21"/>
      <c r="AL382" s="73"/>
      <c r="AM382" s="21"/>
      <c r="AN382" s="51"/>
      <c r="AO382" s="59"/>
      <c r="AP382" s="59"/>
      <c r="AQ382" s="51"/>
      <c r="AR382" s="59"/>
      <c r="AS382" s="59"/>
      <c r="AT382" s="21"/>
      <c r="AU382" s="24"/>
      <c r="AV382" s="21"/>
      <c r="AW382" s="21"/>
      <c r="AX382" s="21"/>
      <c r="AY382" s="21"/>
      <c r="AZ382" s="21"/>
      <c r="BA382" s="73"/>
      <c r="BB382" s="21"/>
      <c r="BC382" s="51"/>
      <c r="BD382" s="59"/>
      <c r="BE382" s="59"/>
      <c r="BF382" s="51"/>
      <c r="BG382" s="59"/>
      <c r="BH382" s="59"/>
      <c r="BI382" s="21"/>
      <c r="BJ382" s="24"/>
      <c r="BK382" s="21"/>
      <c r="BL382" s="21"/>
      <c r="BM382" s="21"/>
      <c r="BN382" s="21"/>
      <c r="BO382" s="21"/>
      <c r="BP382" s="73"/>
      <c r="BQ382" s="21"/>
      <c r="BR382" s="51"/>
      <c r="BS382" s="59"/>
      <c r="BT382" s="59"/>
      <c r="BU382" s="51"/>
      <c r="BV382" s="59"/>
      <c r="BW382" s="59"/>
    </row>
    <row r="383" spans="1:75" s="5" customFormat="1" ht="15.95" customHeight="1" x14ac:dyDescent="0.2">
      <c r="A383" s="61"/>
      <c r="B383" s="73"/>
      <c r="C383" s="21"/>
      <c r="D383" s="21"/>
      <c r="E383" s="21"/>
      <c r="F383" s="21"/>
      <c r="G383" s="21"/>
      <c r="H383" s="24"/>
      <c r="J383" s="51"/>
      <c r="K383" s="51"/>
      <c r="L383" s="51"/>
      <c r="M383" s="51"/>
      <c r="N383" s="51"/>
      <c r="O383" s="51"/>
      <c r="P383" s="61"/>
      <c r="Q383" s="73"/>
      <c r="R383" s="21"/>
      <c r="S383" s="21"/>
      <c r="T383" s="21"/>
      <c r="U383" s="21"/>
      <c r="V383" s="21"/>
      <c r="W383" s="24"/>
      <c r="Y383" s="51"/>
      <c r="Z383" s="51"/>
      <c r="AA383" s="51"/>
      <c r="AB383" s="51"/>
      <c r="AC383" s="51"/>
      <c r="AD383" s="51"/>
      <c r="AE383" s="61"/>
      <c r="AF383" s="73"/>
      <c r="AG383" s="21"/>
      <c r="AH383" s="21"/>
      <c r="AI383" s="21"/>
      <c r="AJ383" s="21"/>
      <c r="AK383" s="21"/>
      <c r="AL383" s="24"/>
      <c r="AN383" s="51"/>
      <c r="AO383" s="51"/>
      <c r="AP383" s="51"/>
      <c r="AQ383" s="51"/>
      <c r="AR383" s="51"/>
      <c r="AS383" s="51"/>
      <c r="AT383" s="61"/>
      <c r="AU383" s="73"/>
      <c r="AV383" s="21"/>
      <c r="AW383" s="21"/>
      <c r="AX383" s="21"/>
      <c r="AY383" s="21"/>
      <c r="AZ383" s="21"/>
      <c r="BA383" s="24"/>
      <c r="BC383" s="51"/>
      <c r="BD383" s="51"/>
      <c r="BE383" s="51"/>
      <c r="BF383" s="51"/>
      <c r="BG383" s="51"/>
      <c r="BH383" s="51"/>
      <c r="BI383" s="61"/>
      <c r="BJ383" s="73"/>
      <c r="BK383" s="21"/>
      <c r="BL383" s="21"/>
      <c r="BM383" s="21"/>
      <c r="BN383" s="21"/>
      <c r="BO383" s="21"/>
      <c r="BP383" s="24"/>
      <c r="BR383" s="51"/>
      <c r="BS383" s="51"/>
      <c r="BT383" s="51"/>
      <c r="BU383" s="51"/>
      <c r="BV383" s="51"/>
      <c r="BW383" s="51"/>
    </row>
    <row r="384" spans="1:75" s="5" customFormat="1" ht="15.95" customHeight="1" x14ac:dyDescent="0.2">
      <c r="A384" s="21"/>
      <c r="B384" s="73"/>
      <c r="C384" s="21"/>
      <c r="D384" s="21"/>
      <c r="E384" s="21"/>
      <c r="F384" s="21"/>
      <c r="G384" s="21"/>
      <c r="H384" s="32"/>
      <c r="I384" s="46"/>
      <c r="J384" s="51"/>
      <c r="K384" s="130"/>
      <c r="L384" s="130"/>
      <c r="M384" s="51"/>
      <c r="N384" s="130"/>
      <c r="O384" s="130"/>
      <c r="P384" s="21"/>
      <c r="Q384" s="73"/>
      <c r="R384" s="21"/>
      <c r="S384" s="21"/>
      <c r="T384" s="21"/>
      <c r="U384" s="21"/>
      <c r="V384" s="21"/>
      <c r="W384" s="32"/>
      <c r="X384" s="46"/>
      <c r="Y384" s="51"/>
      <c r="Z384" s="130"/>
      <c r="AA384" s="130"/>
      <c r="AB384" s="51"/>
      <c r="AC384" s="130"/>
      <c r="AD384" s="130"/>
      <c r="AE384" s="21"/>
      <c r="AF384" s="73"/>
      <c r="AG384" s="21"/>
      <c r="AH384" s="21"/>
      <c r="AI384" s="21"/>
      <c r="AJ384" s="21"/>
      <c r="AK384" s="21"/>
      <c r="AL384" s="32"/>
      <c r="AM384" s="46"/>
      <c r="AN384" s="51"/>
      <c r="AO384" s="130"/>
      <c r="AP384" s="130"/>
      <c r="AQ384" s="51"/>
      <c r="AR384" s="130"/>
      <c r="AS384" s="130"/>
      <c r="AT384" s="21"/>
      <c r="AU384" s="73"/>
      <c r="AV384" s="21"/>
      <c r="AW384" s="21"/>
      <c r="AX384" s="21"/>
      <c r="AY384" s="21"/>
      <c r="AZ384" s="21"/>
      <c r="BA384" s="32"/>
      <c r="BB384" s="46"/>
      <c r="BC384" s="51"/>
      <c r="BD384" s="130"/>
      <c r="BE384" s="130"/>
      <c r="BF384" s="51"/>
      <c r="BG384" s="130"/>
      <c r="BH384" s="130"/>
      <c r="BI384" s="21"/>
      <c r="BJ384" s="73"/>
      <c r="BK384" s="21"/>
      <c r="BL384" s="21"/>
      <c r="BM384" s="21"/>
      <c r="BN384" s="21"/>
      <c r="BO384" s="21"/>
      <c r="BP384" s="32"/>
      <c r="BQ384" s="46"/>
      <c r="BR384" s="51"/>
      <c r="BS384" s="130"/>
      <c r="BT384" s="130"/>
      <c r="BU384" s="51"/>
      <c r="BV384" s="130"/>
      <c r="BW384" s="130"/>
    </row>
    <row r="385" spans="1:75" s="5" customFormat="1" ht="15.95" customHeight="1" x14ac:dyDescent="0.2">
      <c r="A385" s="21"/>
      <c r="B385" s="780"/>
      <c r="C385" s="780"/>
      <c r="D385" s="780"/>
      <c r="E385" s="780"/>
      <c r="F385" s="780"/>
      <c r="G385" s="780"/>
      <c r="H385" s="780"/>
      <c r="I385" s="780"/>
      <c r="J385" s="780"/>
      <c r="K385" s="780"/>
      <c r="L385" s="136"/>
      <c r="M385" s="136"/>
      <c r="N385" s="136"/>
      <c r="O385" s="136"/>
      <c r="P385" s="21"/>
      <c r="Q385" s="136"/>
      <c r="R385" s="136"/>
      <c r="S385" s="136"/>
      <c r="T385" s="136"/>
      <c r="U385" s="136"/>
      <c r="V385" s="136"/>
      <c r="W385" s="136"/>
      <c r="X385" s="136"/>
      <c r="Y385" s="136"/>
      <c r="Z385" s="136"/>
      <c r="AA385" s="136"/>
      <c r="AB385" s="136"/>
      <c r="AC385" s="136"/>
      <c r="AD385" s="136"/>
      <c r="AE385" s="21"/>
      <c r="AF385" s="136"/>
      <c r="AG385" s="136"/>
      <c r="AH385" s="136"/>
      <c r="AI385" s="136"/>
      <c r="AJ385" s="136"/>
      <c r="AK385" s="136"/>
      <c r="AL385" s="136"/>
      <c r="AM385" s="136"/>
      <c r="AN385" s="136"/>
      <c r="AO385" s="136"/>
      <c r="AP385" s="136"/>
      <c r="AQ385" s="136"/>
      <c r="AR385" s="136"/>
      <c r="AS385" s="136"/>
      <c r="AT385" s="21"/>
      <c r="AU385" s="136"/>
      <c r="AV385" s="136"/>
      <c r="AW385" s="136"/>
      <c r="AX385" s="136"/>
      <c r="AY385" s="136"/>
      <c r="AZ385" s="136"/>
      <c r="BA385" s="136"/>
      <c r="BB385" s="136"/>
      <c r="BC385" s="136"/>
      <c r="BD385" s="136"/>
      <c r="BE385" s="136"/>
      <c r="BF385" s="136"/>
      <c r="BG385" s="136"/>
      <c r="BH385" s="136"/>
      <c r="BI385" s="21"/>
      <c r="BJ385" s="136"/>
      <c r="BK385" s="136"/>
      <c r="BL385" s="136"/>
      <c r="BM385" s="136"/>
      <c r="BN385" s="136"/>
      <c r="BO385" s="136"/>
      <c r="BP385" s="136"/>
      <c r="BQ385" s="136"/>
      <c r="BR385" s="136"/>
      <c r="BS385" s="136"/>
      <c r="BT385" s="136"/>
      <c r="BU385" s="136"/>
      <c r="BV385" s="136"/>
      <c r="BW385" s="136"/>
    </row>
    <row r="386" spans="1:75" s="5" customFormat="1" ht="15.95" customHeight="1" x14ac:dyDescent="0.2">
      <c r="A386" s="61"/>
      <c r="B386" s="73"/>
      <c r="C386" s="21"/>
      <c r="D386" s="21"/>
      <c r="E386" s="21"/>
      <c r="F386" s="21"/>
      <c r="G386" s="21"/>
      <c r="H386" s="24"/>
      <c r="J386" s="51"/>
      <c r="K386" s="51"/>
      <c r="L386" s="51"/>
      <c r="M386" s="51"/>
      <c r="N386" s="51"/>
      <c r="O386" s="51"/>
      <c r="P386" s="61"/>
      <c r="Q386" s="73"/>
      <c r="R386" s="21"/>
      <c r="S386" s="21"/>
      <c r="T386" s="21"/>
      <c r="U386" s="21"/>
      <c r="V386" s="21"/>
      <c r="W386" s="24"/>
      <c r="Y386" s="51"/>
      <c r="Z386" s="51"/>
      <c r="AA386" s="51"/>
      <c r="AB386" s="51"/>
      <c r="AC386" s="51"/>
      <c r="AD386" s="51"/>
      <c r="AE386" s="61"/>
      <c r="AF386" s="73"/>
      <c r="AG386" s="21"/>
      <c r="AH386" s="21"/>
      <c r="AI386" s="21"/>
      <c r="AJ386" s="21"/>
      <c r="AK386" s="21"/>
      <c r="AL386" s="24"/>
      <c r="AN386" s="51"/>
      <c r="AO386" s="51"/>
      <c r="AP386" s="51"/>
      <c r="AQ386" s="51"/>
      <c r="AR386" s="51"/>
      <c r="AS386" s="51"/>
      <c r="AT386" s="61"/>
      <c r="AU386" s="73"/>
      <c r="AV386" s="21"/>
      <c r="AW386" s="21"/>
      <c r="AX386" s="21"/>
      <c r="AY386" s="21"/>
      <c r="AZ386" s="21"/>
      <c r="BA386" s="24"/>
      <c r="BC386" s="51"/>
      <c r="BD386" s="51"/>
      <c r="BE386" s="51"/>
      <c r="BF386" s="51"/>
      <c r="BG386" s="51"/>
      <c r="BH386" s="51"/>
      <c r="BI386" s="61"/>
      <c r="BJ386" s="73"/>
      <c r="BK386" s="21"/>
      <c r="BL386" s="21"/>
      <c r="BM386" s="21"/>
      <c r="BN386" s="21"/>
      <c r="BO386" s="21"/>
      <c r="BP386" s="24"/>
      <c r="BR386" s="51"/>
      <c r="BS386" s="51"/>
      <c r="BT386" s="51"/>
      <c r="BU386" s="51"/>
      <c r="BV386" s="51"/>
      <c r="BW386" s="51"/>
    </row>
    <row r="387" spans="1:75" s="5" customFormat="1" ht="15.95" customHeight="1" x14ac:dyDescent="0.2">
      <c r="A387" s="61"/>
      <c r="B387" s="94"/>
      <c r="C387" s="21"/>
      <c r="D387" s="21"/>
      <c r="E387" s="21"/>
      <c r="F387" s="21"/>
      <c r="G387" s="21"/>
      <c r="H387" s="32"/>
      <c r="I387" s="46"/>
      <c r="J387" s="51"/>
      <c r="K387" s="130"/>
      <c r="L387" s="130"/>
      <c r="M387" s="51"/>
      <c r="N387" s="130"/>
      <c r="O387" s="130"/>
      <c r="P387" s="61"/>
      <c r="Q387" s="94"/>
      <c r="R387" s="21"/>
      <c r="S387" s="21"/>
      <c r="T387" s="21"/>
      <c r="U387" s="21"/>
      <c r="V387" s="21"/>
      <c r="W387" s="32"/>
      <c r="X387" s="46"/>
      <c r="Y387" s="51"/>
      <c r="Z387" s="130"/>
      <c r="AA387" s="130"/>
      <c r="AB387" s="51"/>
      <c r="AC387" s="130"/>
      <c r="AD387" s="130"/>
      <c r="AE387" s="61"/>
      <c r="AF387" s="94"/>
      <c r="AG387" s="21"/>
      <c r="AH387" s="21"/>
      <c r="AI387" s="21"/>
      <c r="AJ387" s="21"/>
      <c r="AK387" s="21"/>
      <c r="AL387" s="32"/>
      <c r="AM387" s="46"/>
      <c r="AN387" s="51"/>
      <c r="AO387" s="130"/>
      <c r="AP387" s="130"/>
      <c r="AQ387" s="51"/>
      <c r="AR387" s="130"/>
      <c r="AS387" s="130"/>
      <c r="AT387" s="61"/>
      <c r="AU387" s="94"/>
      <c r="AV387" s="21"/>
      <c r="AW387" s="21"/>
      <c r="AX387" s="21"/>
      <c r="AY387" s="21"/>
      <c r="AZ387" s="21"/>
      <c r="BA387" s="32"/>
      <c r="BB387" s="46"/>
      <c r="BC387" s="51"/>
      <c r="BD387" s="130"/>
      <c r="BE387" s="130"/>
      <c r="BF387" s="51"/>
      <c r="BG387" s="130"/>
      <c r="BH387" s="130"/>
      <c r="BI387" s="61"/>
      <c r="BJ387" s="94"/>
      <c r="BK387" s="21"/>
      <c r="BL387" s="21"/>
      <c r="BM387" s="21"/>
      <c r="BN387" s="21"/>
      <c r="BO387" s="21"/>
      <c r="BP387" s="32"/>
      <c r="BQ387" s="46"/>
      <c r="BR387" s="51"/>
      <c r="BS387" s="130"/>
      <c r="BT387" s="130"/>
      <c r="BU387" s="51"/>
      <c r="BV387" s="130"/>
      <c r="BW387" s="130"/>
    </row>
    <row r="388" spans="1:75" s="5" customFormat="1" ht="15.95" customHeight="1" x14ac:dyDescent="0.2">
      <c r="A388" s="61"/>
      <c r="B388" s="780"/>
      <c r="C388" s="780"/>
      <c r="D388" s="780"/>
      <c r="E388" s="780"/>
      <c r="F388" s="780"/>
      <c r="G388" s="780"/>
      <c r="H388" s="780"/>
      <c r="I388" s="780"/>
      <c r="J388" s="780"/>
      <c r="K388" s="780"/>
      <c r="L388" s="136"/>
      <c r="M388" s="136"/>
      <c r="N388" s="136"/>
      <c r="O388" s="136"/>
      <c r="P388" s="61"/>
      <c r="Q388" s="136"/>
      <c r="R388" s="136"/>
      <c r="S388" s="136"/>
      <c r="T388" s="136"/>
      <c r="U388" s="136"/>
      <c r="V388" s="136"/>
      <c r="W388" s="136"/>
      <c r="X388" s="136"/>
      <c r="Y388" s="136"/>
      <c r="Z388" s="136"/>
      <c r="AA388" s="136"/>
      <c r="AB388" s="136"/>
      <c r="AC388" s="136"/>
      <c r="AD388" s="136"/>
      <c r="AE388" s="61"/>
      <c r="AF388" s="136"/>
      <c r="AG388" s="136"/>
      <c r="AH388" s="136"/>
      <c r="AI388" s="136"/>
      <c r="AJ388" s="136"/>
      <c r="AK388" s="136"/>
      <c r="AL388" s="136"/>
      <c r="AM388" s="136"/>
      <c r="AN388" s="136"/>
      <c r="AO388" s="136"/>
      <c r="AP388" s="136"/>
      <c r="AQ388" s="136"/>
      <c r="AR388" s="136"/>
      <c r="AS388" s="136"/>
      <c r="AT388" s="61"/>
      <c r="AU388" s="136"/>
      <c r="AV388" s="136"/>
      <c r="AW388" s="136"/>
      <c r="AX388" s="136"/>
      <c r="AY388" s="136"/>
      <c r="AZ388" s="136"/>
      <c r="BA388" s="136"/>
      <c r="BB388" s="136"/>
      <c r="BC388" s="136"/>
      <c r="BD388" s="136"/>
      <c r="BE388" s="136"/>
      <c r="BF388" s="136"/>
      <c r="BG388" s="136"/>
      <c r="BH388" s="136"/>
      <c r="BI388" s="61"/>
      <c r="BJ388" s="136"/>
      <c r="BK388" s="136"/>
      <c r="BL388" s="136"/>
      <c r="BM388" s="136"/>
      <c r="BN388" s="136"/>
      <c r="BO388" s="136"/>
      <c r="BP388" s="136"/>
      <c r="BQ388" s="136"/>
      <c r="BR388" s="136"/>
      <c r="BS388" s="136"/>
      <c r="BT388" s="136"/>
      <c r="BU388" s="136"/>
      <c r="BV388" s="136"/>
      <c r="BW388" s="136"/>
    </row>
    <row r="389" spans="1:75" s="5" customFormat="1" ht="15.95" customHeight="1" x14ac:dyDescent="0.2">
      <c r="A389" s="61"/>
      <c r="B389" s="73"/>
      <c r="C389" s="21"/>
      <c r="D389" s="21"/>
      <c r="E389" s="21"/>
      <c r="F389" s="21"/>
      <c r="G389" s="21"/>
      <c r="H389" s="24"/>
      <c r="J389" s="51"/>
      <c r="K389" s="51"/>
      <c r="L389" s="51"/>
      <c r="M389" s="51"/>
      <c r="N389" s="51"/>
      <c r="O389" s="51"/>
      <c r="P389" s="61"/>
      <c r="Q389" s="73"/>
      <c r="R389" s="21"/>
      <c r="S389" s="21"/>
      <c r="T389" s="21"/>
      <c r="U389" s="21"/>
      <c r="V389" s="21"/>
      <c r="W389" s="24"/>
      <c r="Y389" s="51"/>
      <c r="Z389" s="51"/>
      <c r="AA389" s="51"/>
      <c r="AB389" s="51"/>
      <c r="AC389" s="51"/>
      <c r="AD389" s="51"/>
      <c r="AE389" s="61"/>
      <c r="AF389" s="73"/>
      <c r="AG389" s="21"/>
      <c r="AH389" s="21"/>
      <c r="AI389" s="21"/>
      <c r="AJ389" s="21"/>
      <c r="AK389" s="21"/>
      <c r="AL389" s="24"/>
      <c r="AN389" s="51"/>
      <c r="AO389" s="51"/>
      <c r="AP389" s="51"/>
      <c r="AQ389" s="51"/>
      <c r="AR389" s="51"/>
      <c r="AS389" s="51"/>
      <c r="AT389" s="61"/>
      <c r="AU389" s="73"/>
      <c r="AV389" s="21"/>
      <c r="AW389" s="21"/>
      <c r="AX389" s="21"/>
      <c r="AY389" s="21"/>
      <c r="AZ389" s="21"/>
      <c r="BA389" s="24"/>
      <c r="BC389" s="51"/>
      <c r="BD389" s="51"/>
      <c r="BE389" s="51"/>
      <c r="BF389" s="51"/>
      <c r="BG389" s="51"/>
      <c r="BH389" s="51"/>
      <c r="BI389" s="61"/>
      <c r="BJ389" s="73"/>
      <c r="BK389" s="21"/>
      <c r="BL389" s="21"/>
      <c r="BM389" s="21"/>
      <c r="BN389" s="21"/>
      <c r="BO389" s="21"/>
      <c r="BP389" s="24"/>
      <c r="BR389" s="51"/>
      <c r="BS389" s="51"/>
      <c r="BT389" s="51"/>
      <c r="BU389" s="51"/>
      <c r="BV389" s="51"/>
      <c r="BW389" s="51"/>
    </row>
    <row r="390" spans="1:75" s="5" customFormat="1" ht="15.95" customHeight="1" x14ac:dyDescent="0.2">
      <c r="A390" s="61"/>
      <c r="B390" s="697"/>
      <c r="C390" s="697"/>
      <c r="D390" s="697"/>
      <c r="E390" s="697"/>
      <c r="F390" s="697"/>
      <c r="G390" s="697"/>
      <c r="H390" s="32"/>
      <c r="I390" s="46"/>
      <c r="J390" s="51"/>
      <c r="K390" s="130"/>
      <c r="L390" s="130"/>
      <c r="M390" s="51"/>
      <c r="N390" s="130"/>
      <c r="O390" s="130"/>
      <c r="P390" s="61"/>
      <c r="Q390" s="697"/>
      <c r="R390" s="697"/>
      <c r="S390" s="697"/>
      <c r="T390" s="697"/>
      <c r="U390" s="697"/>
      <c r="V390" s="697"/>
      <c r="W390" s="32"/>
      <c r="X390" s="46"/>
      <c r="Y390" s="51"/>
      <c r="Z390" s="130"/>
      <c r="AA390" s="130"/>
      <c r="AB390" s="51"/>
      <c r="AC390" s="130"/>
      <c r="AD390" s="130"/>
      <c r="AE390" s="61"/>
      <c r="AF390" s="697"/>
      <c r="AG390" s="697"/>
      <c r="AH390" s="697"/>
      <c r="AI390" s="697"/>
      <c r="AJ390" s="697"/>
      <c r="AK390" s="697"/>
      <c r="AL390" s="32"/>
      <c r="AM390" s="46"/>
      <c r="AN390" s="51"/>
      <c r="AO390" s="130"/>
      <c r="AP390" s="130"/>
      <c r="AQ390" s="51"/>
      <c r="AR390" s="130"/>
      <c r="AS390" s="130"/>
      <c r="AT390" s="61"/>
      <c r="AU390" s="697"/>
      <c r="AV390" s="697"/>
      <c r="AW390" s="697"/>
      <c r="AX390" s="697"/>
      <c r="AY390" s="697"/>
      <c r="AZ390" s="697"/>
      <c r="BA390" s="32"/>
      <c r="BB390" s="46"/>
      <c r="BC390" s="51"/>
      <c r="BD390" s="130"/>
      <c r="BE390" s="130"/>
      <c r="BF390" s="51"/>
      <c r="BG390" s="130"/>
      <c r="BH390" s="130"/>
      <c r="BI390" s="61"/>
      <c r="BJ390" s="697"/>
      <c r="BK390" s="697"/>
      <c r="BL390" s="697"/>
      <c r="BM390" s="697"/>
      <c r="BN390" s="697"/>
      <c r="BO390" s="697"/>
      <c r="BP390" s="32"/>
      <c r="BQ390" s="46"/>
      <c r="BR390" s="51"/>
      <c r="BS390" s="130"/>
      <c r="BT390" s="130"/>
      <c r="BU390" s="51"/>
      <c r="BV390" s="130"/>
      <c r="BW390" s="130"/>
    </row>
    <row r="391" spans="1:75" s="5" customFormat="1" ht="15.95" customHeight="1" x14ac:dyDescent="0.2">
      <c r="A391" s="61"/>
      <c r="B391" s="780"/>
      <c r="C391" s="780"/>
      <c r="D391" s="780"/>
      <c r="E391" s="780"/>
      <c r="F391" s="780"/>
      <c r="G391" s="780"/>
      <c r="H391" s="780"/>
      <c r="I391" s="780"/>
      <c r="J391" s="780"/>
      <c r="K391" s="780"/>
      <c r="L391" s="136"/>
      <c r="M391" s="136"/>
      <c r="N391" s="136"/>
      <c r="O391" s="136"/>
      <c r="P391" s="61"/>
      <c r="Q391" s="136"/>
      <c r="R391" s="136"/>
      <c r="S391" s="136"/>
      <c r="T391" s="136"/>
      <c r="U391" s="136"/>
      <c r="V391" s="136"/>
      <c r="W391" s="136"/>
      <c r="X391" s="136"/>
      <c r="Y391" s="136"/>
      <c r="Z391" s="136"/>
      <c r="AA391" s="136"/>
      <c r="AB391" s="136"/>
      <c r="AC391" s="136"/>
      <c r="AD391" s="136"/>
      <c r="AE391" s="61"/>
      <c r="AF391" s="136"/>
      <c r="AG391" s="136"/>
      <c r="AH391" s="136"/>
      <c r="AI391" s="136"/>
      <c r="AJ391" s="136"/>
      <c r="AK391" s="136"/>
      <c r="AL391" s="136"/>
      <c r="AM391" s="136"/>
      <c r="AN391" s="136"/>
      <c r="AO391" s="136"/>
      <c r="AP391" s="136"/>
      <c r="AQ391" s="136"/>
      <c r="AR391" s="136"/>
      <c r="AS391" s="136"/>
      <c r="AT391" s="61"/>
      <c r="AU391" s="136"/>
      <c r="AV391" s="136"/>
      <c r="AW391" s="136"/>
      <c r="AX391" s="136"/>
      <c r="AY391" s="136"/>
      <c r="AZ391" s="136"/>
      <c r="BA391" s="136"/>
      <c r="BB391" s="136"/>
      <c r="BC391" s="136"/>
      <c r="BD391" s="136"/>
      <c r="BE391" s="136"/>
      <c r="BF391" s="136"/>
      <c r="BG391" s="136"/>
      <c r="BH391" s="136"/>
      <c r="BI391" s="61"/>
      <c r="BJ391" s="136"/>
      <c r="BK391" s="136"/>
      <c r="BL391" s="136"/>
      <c r="BM391" s="136"/>
      <c r="BN391" s="136"/>
      <c r="BO391" s="136"/>
      <c r="BP391" s="136"/>
      <c r="BQ391" s="136"/>
      <c r="BR391" s="136"/>
      <c r="BS391" s="136"/>
      <c r="BT391" s="136"/>
      <c r="BU391" s="136"/>
      <c r="BV391" s="136"/>
      <c r="BW391" s="136"/>
    </row>
    <row r="392" spans="1:75" s="5" customFormat="1" ht="15.95" customHeight="1" x14ac:dyDescent="0.2">
      <c r="A392" s="61"/>
      <c r="B392" s="689"/>
      <c r="C392" s="689"/>
      <c r="D392" s="689"/>
      <c r="E392" s="689"/>
      <c r="F392" s="689"/>
      <c r="G392" s="689"/>
      <c r="H392" s="24"/>
      <c r="J392" s="51"/>
      <c r="K392" s="51"/>
      <c r="L392" s="51"/>
      <c r="M392" s="51"/>
      <c r="N392" s="51"/>
      <c r="O392" s="51"/>
      <c r="P392" s="61"/>
      <c r="Q392" s="689"/>
      <c r="R392" s="689"/>
      <c r="S392" s="689"/>
      <c r="T392" s="689"/>
      <c r="U392" s="689"/>
      <c r="V392" s="689"/>
      <c r="W392" s="24"/>
      <c r="Y392" s="51"/>
      <c r="Z392" s="51"/>
      <c r="AA392" s="51"/>
      <c r="AB392" s="51"/>
      <c r="AC392" s="51"/>
      <c r="AD392" s="51"/>
      <c r="AE392" s="61"/>
      <c r="AF392" s="689"/>
      <c r="AG392" s="689"/>
      <c r="AH392" s="689"/>
      <c r="AI392" s="689"/>
      <c r="AJ392" s="689"/>
      <c r="AK392" s="689"/>
      <c r="AL392" s="24"/>
      <c r="AN392" s="51"/>
      <c r="AO392" s="51"/>
      <c r="AP392" s="51"/>
      <c r="AQ392" s="51"/>
      <c r="AR392" s="51"/>
      <c r="AS392" s="51"/>
      <c r="AT392" s="61"/>
      <c r="AU392" s="689"/>
      <c r="AV392" s="689"/>
      <c r="AW392" s="689"/>
      <c r="AX392" s="689"/>
      <c r="AY392" s="689"/>
      <c r="AZ392" s="689"/>
      <c r="BA392" s="24"/>
      <c r="BC392" s="51"/>
      <c r="BD392" s="51"/>
      <c r="BE392" s="51"/>
      <c r="BF392" s="51"/>
      <c r="BG392" s="51"/>
      <c r="BH392" s="51"/>
      <c r="BI392" s="61"/>
      <c r="BJ392" s="689"/>
      <c r="BK392" s="689"/>
      <c r="BL392" s="689"/>
      <c r="BM392" s="689"/>
      <c r="BN392" s="689"/>
      <c r="BO392" s="689"/>
      <c r="BP392" s="24"/>
      <c r="BR392" s="51"/>
      <c r="BS392" s="51"/>
      <c r="BT392" s="51"/>
      <c r="BU392" s="51"/>
      <c r="BV392" s="51"/>
      <c r="BW392" s="51"/>
    </row>
    <row r="393" spans="1:75" s="5" customFormat="1" ht="15.95" customHeight="1" x14ac:dyDescent="0.2">
      <c r="A393" s="61"/>
      <c r="B393" s="689"/>
      <c r="C393" s="689"/>
      <c r="D393" s="689"/>
      <c r="E393" s="689"/>
      <c r="F393" s="689"/>
      <c r="G393" s="46"/>
      <c r="H393" s="38"/>
      <c r="J393" s="51"/>
      <c r="K393" s="130"/>
      <c r="L393" s="130"/>
      <c r="M393" s="51"/>
      <c r="N393" s="130"/>
      <c r="O393" s="130"/>
      <c r="P393" s="61"/>
      <c r="Q393" s="689"/>
      <c r="R393" s="689"/>
      <c r="S393" s="689"/>
      <c r="T393" s="689"/>
      <c r="U393" s="689"/>
      <c r="V393" s="46"/>
      <c r="W393" s="38"/>
      <c r="Y393" s="51"/>
      <c r="Z393" s="130"/>
      <c r="AA393" s="130"/>
      <c r="AB393" s="51"/>
      <c r="AC393" s="130"/>
      <c r="AD393" s="130"/>
      <c r="AE393" s="61"/>
      <c r="AF393" s="689"/>
      <c r="AG393" s="689"/>
      <c r="AH393" s="689"/>
      <c r="AI393" s="689"/>
      <c r="AJ393" s="689"/>
      <c r="AK393" s="46"/>
      <c r="AL393" s="38"/>
      <c r="AN393" s="51"/>
      <c r="AO393" s="130"/>
      <c r="AP393" s="130"/>
      <c r="AQ393" s="51"/>
      <c r="AR393" s="130"/>
      <c r="AS393" s="130"/>
      <c r="AT393" s="61"/>
      <c r="AU393" s="689"/>
      <c r="AV393" s="689"/>
      <c r="AW393" s="689"/>
      <c r="AX393" s="689"/>
      <c r="AY393" s="689"/>
      <c r="AZ393" s="46"/>
      <c r="BA393" s="38"/>
      <c r="BC393" s="51"/>
      <c r="BD393" s="130"/>
      <c r="BE393" s="130"/>
      <c r="BF393" s="51"/>
      <c r="BG393" s="130"/>
      <c r="BH393" s="130"/>
      <c r="BI393" s="61"/>
      <c r="BJ393" s="689"/>
      <c r="BK393" s="689"/>
      <c r="BL393" s="689"/>
      <c r="BM393" s="689"/>
      <c r="BN393" s="689"/>
      <c r="BO393" s="46"/>
      <c r="BP393" s="38"/>
      <c r="BR393" s="51"/>
      <c r="BS393" s="130"/>
      <c r="BT393" s="130"/>
      <c r="BU393" s="51"/>
      <c r="BV393" s="130"/>
      <c r="BW393" s="130"/>
    </row>
    <row r="394" spans="1:75" s="5" customFormat="1" ht="15.95" customHeight="1" x14ac:dyDescent="0.2">
      <c r="A394" s="61"/>
      <c r="B394" s="689"/>
      <c r="C394" s="689"/>
      <c r="D394" s="689"/>
      <c r="E394" s="689"/>
      <c r="F394" s="689"/>
      <c r="G394" s="689"/>
      <c r="H394" s="38"/>
      <c r="J394" s="51"/>
      <c r="K394" s="130"/>
      <c r="L394" s="130"/>
      <c r="M394" s="51"/>
      <c r="N394" s="130"/>
      <c r="O394" s="130"/>
      <c r="P394" s="61"/>
      <c r="Q394" s="689"/>
      <c r="R394" s="689"/>
      <c r="S394" s="689"/>
      <c r="T394" s="689"/>
      <c r="U394" s="689"/>
      <c r="V394" s="689"/>
      <c r="W394" s="38"/>
      <c r="Y394" s="51"/>
      <c r="Z394" s="130"/>
      <c r="AA394" s="130"/>
      <c r="AB394" s="51"/>
      <c r="AC394" s="130"/>
      <c r="AD394" s="130"/>
      <c r="AE394" s="61"/>
      <c r="AF394" s="689"/>
      <c r="AG394" s="689"/>
      <c r="AH394" s="689"/>
      <c r="AI394" s="689"/>
      <c r="AJ394" s="689"/>
      <c r="AK394" s="689"/>
      <c r="AL394" s="38"/>
      <c r="AN394" s="51"/>
      <c r="AO394" s="130"/>
      <c r="AP394" s="130"/>
      <c r="AQ394" s="51"/>
      <c r="AR394" s="130"/>
      <c r="AS394" s="130"/>
      <c r="AT394" s="61"/>
      <c r="AU394" s="689"/>
      <c r="AV394" s="689"/>
      <c r="AW394" s="689"/>
      <c r="AX394" s="689"/>
      <c r="AY394" s="689"/>
      <c r="AZ394" s="689"/>
      <c r="BA394" s="38"/>
      <c r="BC394" s="51"/>
      <c r="BD394" s="130"/>
      <c r="BE394" s="130"/>
      <c r="BF394" s="51"/>
      <c r="BG394" s="130"/>
      <c r="BH394" s="130"/>
      <c r="BI394" s="61"/>
      <c r="BJ394" s="689"/>
      <c r="BK394" s="689"/>
      <c r="BL394" s="689"/>
      <c r="BM394" s="689"/>
      <c r="BN394" s="689"/>
      <c r="BO394" s="689"/>
      <c r="BP394" s="38"/>
      <c r="BR394" s="51"/>
      <c r="BS394" s="130"/>
      <c r="BT394" s="130"/>
      <c r="BU394" s="51"/>
      <c r="BV394" s="130"/>
      <c r="BW394" s="130"/>
    </row>
    <row r="395" spans="1:75" s="5" customFormat="1" ht="15.95" customHeight="1" x14ac:dyDescent="0.2">
      <c r="A395" s="61"/>
      <c r="B395" s="689"/>
      <c r="C395" s="689"/>
      <c r="D395" s="689"/>
      <c r="E395" s="689"/>
      <c r="F395" s="689"/>
      <c r="G395" s="46"/>
      <c r="H395" s="38"/>
      <c r="J395" s="51"/>
      <c r="K395" s="130"/>
      <c r="L395" s="130"/>
      <c r="M395" s="51"/>
      <c r="N395" s="130"/>
      <c r="O395" s="130"/>
      <c r="P395" s="61"/>
      <c r="Q395" s="689"/>
      <c r="R395" s="689"/>
      <c r="S395" s="689"/>
      <c r="T395" s="689"/>
      <c r="U395" s="689"/>
      <c r="V395" s="46"/>
      <c r="W395" s="38"/>
      <c r="Y395" s="51"/>
      <c r="Z395" s="130"/>
      <c r="AA395" s="130"/>
      <c r="AB395" s="51"/>
      <c r="AC395" s="130"/>
      <c r="AD395" s="130"/>
      <c r="AE395" s="61"/>
      <c r="AF395" s="689"/>
      <c r="AG395" s="689"/>
      <c r="AH395" s="689"/>
      <c r="AI395" s="689"/>
      <c r="AJ395" s="689"/>
      <c r="AK395" s="46"/>
      <c r="AL395" s="38"/>
      <c r="AN395" s="51"/>
      <c r="AO395" s="130"/>
      <c r="AP395" s="130"/>
      <c r="AQ395" s="51"/>
      <c r="AR395" s="130"/>
      <c r="AS395" s="130"/>
      <c r="AT395" s="61"/>
      <c r="AU395" s="689"/>
      <c r="AV395" s="689"/>
      <c r="AW395" s="689"/>
      <c r="AX395" s="689"/>
      <c r="AY395" s="689"/>
      <c r="AZ395" s="46"/>
      <c r="BA395" s="38"/>
      <c r="BC395" s="51"/>
      <c r="BD395" s="130"/>
      <c r="BE395" s="130"/>
      <c r="BF395" s="51"/>
      <c r="BG395" s="130"/>
      <c r="BH395" s="130"/>
      <c r="BI395" s="61"/>
      <c r="BJ395" s="689"/>
      <c r="BK395" s="689"/>
      <c r="BL395" s="689"/>
      <c r="BM395" s="689"/>
      <c r="BN395" s="689"/>
      <c r="BO395" s="46"/>
      <c r="BP395" s="38"/>
      <c r="BR395" s="51"/>
      <c r="BS395" s="130"/>
      <c r="BT395" s="130"/>
      <c r="BU395" s="51"/>
      <c r="BV395" s="130"/>
      <c r="BW395" s="130"/>
    </row>
    <row r="396" spans="1:75" s="5" customFormat="1" ht="15.95" customHeight="1" x14ac:dyDescent="0.2">
      <c r="A396" s="61"/>
      <c r="B396" s="766"/>
      <c r="C396" s="766"/>
      <c r="D396" s="766"/>
      <c r="E396" s="766"/>
      <c r="F396" s="766"/>
      <c r="G396" s="766"/>
      <c r="H396" s="766"/>
      <c r="I396" s="766"/>
      <c r="J396" s="766"/>
      <c r="K396" s="766"/>
      <c r="L396" s="82"/>
      <c r="M396" s="82"/>
      <c r="N396" s="82"/>
      <c r="O396" s="82"/>
      <c r="P396" s="61"/>
      <c r="Q396" s="82"/>
      <c r="R396" s="82"/>
      <c r="S396" s="82"/>
      <c r="T396" s="82"/>
      <c r="U396" s="82"/>
      <c r="V396" s="82"/>
      <c r="W396" s="82"/>
      <c r="X396" s="82"/>
      <c r="Y396" s="82"/>
      <c r="Z396" s="82"/>
      <c r="AA396" s="82"/>
      <c r="AB396" s="82"/>
      <c r="AC396" s="82"/>
      <c r="AD396" s="82"/>
      <c r="AE396" s="61"/>
      <c r="AF396" s="82"/>
      <c r="AG396" s="82"/>
      <c r="AH396" s="82"/>
      <c r="AI396" s="82"/>
      <c r="AJ396" s="82"/>
      <c r="AK396" s="82"/>
      <c r="AL396" s="82"/>
      <c r="AM396" s="82"/>
      <c r="AN396" s="82"/>
      <c r="AO396" s="82"/>
      <c r="AP396" s="82"/>
      <c r="AQ396" s="82"/>
      <c r="AR396" s="82"/>
      <c r="AS396" s="82"/>
      <c r="AT396" s="61"/>
      <c r="AU396" s="82"/>
      <c r="AV396" s="82"/>
      <c r="AW396" s="82"/>
      <c r="AX396" s="82"/>
      <c r="AY396" s="82"/>
      <c r="AZ396" s="82"/>
      <c r="BA396" s="82"/>
      <c r="BB396" s="82"/>
      <c r="BC396" s="82"/>
      <c r="BD396" s="82"/>
      <c r="BE396" s="82"/>
      <c r="BF396" s="82"/>
      <c r="BG396" s="82"/>
      <c r="BH396" s="82"/>
      <c r="BI396" s="61"/>
      <c r="BJ396" s="82"/>
      <c r="BK396" s="82"/>
      <c r="BL396" s="82"/>
      <c r="BM396" s="82"/>
      <c r="BN396" s="82"/>
      <c r="BO396" s="82"/>
      <c r="BP396" s="82"/>
      <c r="BQ396" s="82"/>
      <c r="BR396" s="82"/>
      <c r="BS396" s="82"/>
      <c r="BT396" s="82"/>
      <c r="BU396" s="82"/>
      <c r="BV396" s="82"/>
      <c r="BW396" s="82"/>
    </row>
    <row r="397" spans="1:75" s="5" customFormat="1" ht="15.95" customHeight="1" x14ac:dyDescent="0.2">
      <c r="A397" s="61"/>
      <c r="B397" s="689"/>
      <c r="C397" s="689"/>
      <c r="D397" s="689"/>
      <c r="E397" s="689"/>
      <c r="F397" s="689"/>
      <c r="G397" s="689"/>
      <c r="H397" s="24"/>
      <c r="J397" s="51"/>
      <c r="K397" s="51"/>
      <c r="L397" s="51"/>
      <c r="M397" s="51"/>
      <c r="N397" s="51"/>
      <c r="O397" s="51"/>
      <c r="P397" s="61"/>
      <c r="Q397" s="689"/>
      <c r="R397" s="689"/>
      <c r="S397" s="689"/>
      <c r="T397" s="689"/>
      <c r="U397" s="689"/>
      <c r="V397" s="689"/>
      <c r="W397" s="24"/>
      <c r="Y397" s="51"/>
      <c r="Z397" s="51"/>
      <c r="AA397" s="51"/>
      <c r="AB397" s="51"/>
      <c r="AC397" s="51"/>
      <c r="AD397" s="51"/>
      <c r="AE397" s="61"/>
      <c r="AF397" s="689"/>
      <c r="AG397" s="689"/>
      <c r="AH397" s="689"/>
      <c r="AI397" s="689"/>
      <c r="AJ397" s="689"/>
      <c r="AK397" s="689"/>
      <c r="AL397" s="24"/>
      <c r="AN397" s="51"/>
      <c r="AO397" s="51"/>
      <c r="AP397" s="51"/>
      <c r="AQ397" s="51"/>
      <c r="AR397" s="51"/>
      <c r="AS397" s="51"/>
      <c r="AT397" s="61"/>
      <c r="AU397" s="689"/>
      <c r="AV397" s="689"/>
      <c r="AW397" s="689"/>
      <c r="AX397" s="689"/>
      <c r="AY397" s="689"/>
      <c r="AZ397" s="689"/>
      <c r="BA397" s="24"/>
      <c r="BC397" s="51"/>
      <c r="BD397" s="51"/>
      <c r="BE397" s="51"/>
      <c r="BF397" s="51"/>
      <c r="BG397" s="51"/>
      <c r="BH397" s="51"/>
      <c r="BI397" s="61"/>
      <c r="BJ397" s="689"/>
      <c r="BK397" s="689"/>
      <c r="BL397" s="689"/>
      <c r="BM397" s="689"/>
      <c r="BN397" s="689"/>
      <c r="BO397" s="689"/>
      <c r="BP397" s="24"/>
      <c r="BR397" s="51"/>
      <c r="BS397" s="51"/>
      <c r="BT397" s="51"/>
      <c r="BU397" s="51"/>
      <c r="BV397" s="51"/>
      <c r="BW397" s="51"/>
    </row>
    <row r="398" spans="1:75" s="5" customFormat="1" ht="15.95" customHeight="1" x14ac:dyDescent="0.2">
      <c r="A398" s="61"/>
      <c r="B398" s="689"/>
      <c r="C398" s="689"/>
      <c r="D398" s="689"/>
      <c r="E398" s="689"/>
      <c r="F398" s="689"/>
      <c r="G398" s="689"/>
      <c r="H398" s="32"/>
      <c r="I398" s="46"/>
      <c r="J398" s="51"/>
      <c r="K398" s="130"/>
      <c r="L398" s="130"/>
      <c r="M398" s="51"/>
      <c r="N398" s="130"/>
      <c r="O398" s="130"/>
      <c r="P398" s="61"/>
      <c r="Q398" s="689"/>
      <c r="R398" s="689"/>
      <c r="S398" s="689"/>
      <c r="T398" s="689"/>
      <c r="U398" s="689"/>
      <c r="V398" s="689"/>
      <c r="W398" s="32"/>
      <c r="X398" s="46"/>
      <c r="Y398" s="51"/>
      <c r="Z398" s="130"/>
      <c r="AA398" s="130"/>
      <c r="AB398" s="51"/>
      <c r="AC398" s="130"/>
      <c r="AD398" s="130"/>
      <c r="AE398" s="61"/>
      <c r="AF398" s="689"/>
      <c r="AG398" s="689"/>
      <c r="AH398" s="689"/>
      <c r="AI398" s="689"/>
      <c r="AJ398" s="689"/>
      <c r="AK398" s="689"/>
      <c r="AL398" s="32"/>
      <c r="AM398" s="46"/>
      <c r="AN398" s="51"/>
      <c r="AO398" s="130"/>
      <c r="AP398" s="130"/>
      <c r="AQ398" s="51"/>
      <c r="AR398" s="130"/>
      <c r="AS398" s="130"/>
      <c r="AT398" s="61"/>
      <c r="AU398" s="689"/>
      <c r="AV398" s="689"/>
      <c r="AW398" s="689"/>
      <c r="AX398" s="689"/>
      <c r="AY398" s="689"/>
      <c r="AZ398" s="689"/>
      <c r="BA398" s="32"/>
      <c r="BB398" s="46"/>
      <c r="BC398" s="51"/>
      <c r="BD398" s="130"/>
      <c r="BE398" s="130"/>
      <c r="BF398" s="51"/>
      <c r="BG398" s="130"/>
      <c r="BH398" s="130"/>
      <c r="BI398" s="61"/>
      <c r="BJ398" s="689"/>
      <c r="BK398" s="689"/>
      <c r="BL398" s="689"/>
      <c r="BM398" s="689"/>
      <c r="BN398" s="689"/>
      <c r="BO398" s="689"/>
      <c r="BP398" s="32"/>
      <c r="BQ398" s="46"/>
      <c r="BR398" s="51"/>
      <c r="BS398" s="130"/>
      <c r="BT398" s="130"/>
      <c r="BU398" s="51"/>
      <c r="BV398" s="130"/>
      <c r="BW398" s="130"/>
    </row>
    <row r="399" spans="1:75" s="5" customFormat="1" ht="15.95" customHeight="1" x14ac:dyDescent="0.2">
      <c r="A399" s="61"/>
      <c r="B399" s="780"/>
      <c r="C399" s="780"/>
      <c r="D399" s="780"/>
      <c r="E399" s="780"/>
      <c r="F399" s="780"/>
      <c r="G399" s="780"/>
      <c r="H399" s="780"/>
      <c r="I399" s="780"/>
      <c r="J399" s="780"/>
      <c r="K399" s="780"/>
      <c r="L399" s="136"/>
      <c r="M399" s="136"/>
      <c r="N399" s="136"/>
      <c r="O399" s="136"/>
      <c r="P399" s="61"/>
      <c r="Q399" s="136"/>
      <c r="R399" s="136"/>
      <c r="S399" s="136"/>
      <c r="T399" s="136"/>
      <c r="U399" s="136"/>
      <c r="V399" s="136"/>
      <c r="W399" s="136"/>
      <c r="X399" s="136"/>
      <c r="Y399" s="136"/>
      <c r="Z399" s="136"/>
      <c r="AA399" s="136"/>
      <c r="AB399" s="136"/>
      <c r="AC399" s="136"/>
      <c r="AD399" s="136"/>
      <c r="AE399" s="61"/>
      <c r="AF399" s="136"/>
      <c r="AG399" s="136"/>
      <c r="AH399" s="136"/>
      <c r="AI399" s="136"/>
      <c r="AJ399" s="136"/>
      <c r="AK399" s="136"/>
      <c r="AL399" s="136"/>
      <c r="AM399" s="136"/>
      <c r="AN399" s="136"/>
      <c r="AO399" s="136"/>
      <c r="AP399" s="136"/>
      <c r="AQ399" s="136"/>
      <c r="AR399" s="136"/>
      <c r="AS399" s="136"/>
      <c r="AT399" s="61"/>
      <c r="AU399" s="136"/>
      <c r="AV399" s="136"/>
      <c r="AW399" s="136"/>
      <c r="AX399" s="136"/>
      <c r="AY399" s="136"/>
      <c r="AZ399" s="136"/>
      <c r="BA399" s="136"/>
      <c r="BB399" s="136"/>
      <c r="BC399" s="136"/>
      <c r="BD399" s="136"/>
      <c r="BE399" s="136"/>
      <c r="BF399" s="136"/>
      <c r="BG399" s="136"/>
      <c r="BH399" s="136"/>
      <c r="BI399" s="61"/>
      <c r="BJ399" s="136"/>
      <c r="BK399" s="136"/>
      <c r="BL399" s="136"/>
      <c r="BM399" s="136"/>
      <c r="BN399" s="136"/>
      <c r="BO399" s="136"/>
      <c r="BP399" s="136"/>
      <c r="BQ399" s="136"/>
      <c r="BR399" s="136"/>
      <c r="BS399" s="136"/>
      <c r="BT399" s="136"/>
      <c r="BU399" s="136"/>
      <c r="BV399" s="136"/>
      <c r="BW399" s="136"/>
    </row>
    <row r="400" spans="1:75" s="5" customFormat="1" ht="15.95" customHeight="1" x14ac:dyDescent="0.2">
      <c r="A400" s="61"/>
      <c r="B400" s="691"/>
      <c r="C400" s="691"/>
      <c r="D400" s="691"/>
      <c r="E400" s="691"/>
      <c r="F400" s="691"/>
      <c r="G400" s="691"/>
      <c r="H400" s="24"/>
      <c r="J400" s="51"/>
      <c r="K400" s="51"/>
      <c r="L400" s="51"/>
      <c r="M400" s="51"/>
      <c r="N400" s="51"/>
      <c r="O400" s="51"/>
      <c r="P400" s="61"/>
      <c r="Q400" s="691"/>
      <c r="R400" s="691"/>
      <c r="S400" s="691"/>
      <c r="T400" s="691"/>
      <c r="U400" s="691"/>
      <c r="V400" s="691"/>
      <c r="W400" s="24"/>
      <c r="Y400" s="51"/>
      <c r="Z400" s="51"/>
      <c r="AA400" s="51"/>
      <c r="AB400" s="51"/>
      <c r="AC400" s="51"/>
      <c r="AD400" s="51"/>
      <c r="AE400" s="61"/>
      <c r="AF400" s="691"/>
      <c r="AG400" s="691"/>
      <c r="AH400" s="691"/>
      <c r="AI400" s="691"/>
      <c r="AJ400" s="691"/>
      <c r="AK400" s="691"/>
      <c r="AL400" s="24"/>
      <c r="AN400" s="51"/>
      <c r="AO400" s="51"/>
      <c r="AP400" s="51"/>
      <c r="AQ400" s="51"/>
      <c r="AR400" s="51"/>
      <c r="AS400" s="51"/>
      <c r="AT400" s="61"/>
      <c r="AU400" s="691"/>
      <c r="AV400" s="691"/>
      <c r="AW400" s="691"/>
      <c r="AX400" s="691"/>
      <c r="AY400" s="691"/>
      <c r="AZ400" s="691"/>
      <c r="BA400" s="24"/>
      <c r="BC400" s="51"/>
      <c r="BD400" s="51"/>
      <c r="BE400" s="51"/>
      <c r="BF400" s="51"/>
      <c r="BG400" s="51"/>
      <c r="BH400" s="51"/>
      <c r="BI400" s="61"/>
      <c r="BJ400" s="691"/>
      <c r="BK400" s="691"/>
      <c r="BL400" s="691"/>
      <c r="BM400" s="691"/>
      <c r="BN400" s="691"/>
      <c r="BO400" s="691"/>
      <c r="BP400" s="24"/>
      <c r="BR400" s="51"/>
      <c r="BS400" s="51"/>
      <c r="BT400" s="51"/>
      <c r="BU400" s="51"/>
      <c r="BV400" s="51"/>
      <c r="BW400" s="51"/>
    </row>
    <row r="401" spans="1:75" s="5" customFormat="1" ht="15.95" customHeight="1" x14ac:dyDescent="0.2">
      <c r="A401" s="61"/>
      <c r="B401" s="691"/>
      <c r="C401" s="691"/>
      <c r="D401" s="691"/>
      <c r="E401" s="691"/>
      <c r="F401" s="691"/>
      <c r="G401" s="691"/>
      <c r="H401" s="55"/>
      <c r="I401" s="46"/>
      <c r="J401" s="134"/>
      <c r="K401" s="49"/>
      <c r="L401" s="49"/>
      <c r="M401" s="134"/>
      <c r="N401" s="49"/>
      <c r="O401" s="49"/>
      <c r="P401" s="61"/>
      <c r="Q401" s="691"/>
      <c r="R401" s="691"/>
      <c r="S401" s="691"/>
      <c r="T401" s="691"/>
      <c r="U401" s="691"/>
      <c r="V401" s="691"/>
      <c r="W401" s="55"/>
      <c r="X401" s="46"/>
      <c r="Y401" s="134"/>
      <c r="Z401" s="49"/>
      <c r="AA401" s="49"/>
      <c r="AB401" s="134"/>
      <c r="AC401" s="49"/>
      <c r="AD401" s="49"/>
      <c r="AE401" s="61"/>
      <c r="AF401" s="691"/>
      <c r="AG401" s="691"/>
      <c r="AH401" s="691"/>
      <c r="AI401" s="691"/>
      <c r="AJ401" s="691"/>
      <c r="AK401" s="691"/>
      <c r="AL401" s="55"/>
      <c r="AM401" s="46"/>
      <c r="AN401" s="134"/>
      <c r="AO401" s="49"/>
      <c r="AP401" s="49"/>
      <c r="AQ401" s="134"/>
      <c r="AR401" s="49"/>
      <c r="AS401" s="49"/>
      <c r="AT401" s="61"/>
      <c r="AU401" s="691"/>
      <c r="AV401" s="691"/>
      <c r="AW401" s="691"/>
      <c r="AX401" s="691"/>
      <c r="AY401" s="691"/>
      <c r="AZ401" s="691"/>
      <c r="BA401" s="55"/>
      <c r="BB401" s="46"/>
      <c r="BC401" s="134"/>
      <c r="BD401" s="49"/>
      <c r="BE401" s="49"/>
      <c r="BF401" s="134"/>
      <c r="BG401" s="49"/>
      <c r="BH401" s="49"/>
      <c r="BI401" s="61"/>
      <c r="BJ401" s="691"/>
      <c r="BK401" s="691"/>
      <c r="BL401" s="691"/>
      <c r="BM401" s="691"/>
      <c r="BN401" s="691"/>
      <c r="BO401" s="691"/>
      <c r="BP401" s="55"/>
      <c r="BQ401" s="46"/>
      <c r="BR401" s="134"/>
      <c r="BS401" s="49"/>
      <c r="BT401" s="49"/>
      <c r="BU401" s="134"/>
      <c r="BV401" s="49"/>
      <c r="BW401" s="49"/>
    </row>
    <row r="402" spans="1:75" s="5" customFormat="1" ht="15.95" customHeight="1" x14ac:dyDescent="0.2">
      <c r="A402" s="61"/>
      <c r="B402" s="691"/>
      <c r="C402" s="691"/>
      <c r="D402" s="691"/>
      <c r="E402" s="691"/>
      <c r="F402" s="691"/>
      <c r="G402" s="691"/>
      <c r="H402" s="32"/>
      <c r="I402" s="46"/>
      <c r="J402" s="51"/>
      <c r="K402" s="130"/>
      <c r="L402" s="130"/>
      <c r="M402" s="51"/>
      <c r="N402" s="130"/>
      <c r="O402" s="130"/>
      <c r="P402" s="61"/>
      <c r="Q402" s="691"/>
      <c r="R402" s="691"/>
      <c r="S402" s="691"/>
      <c r="T402" s="691"/>
      <c r="U402" s="691"/>
      <c r="V402" s="691"/>
      <c r="W402" s="32"/>
      <c r="X402" s="46"/>
      <c r="Y402" s="51"/>
      <c r="Z402" s="130"/>
      <c r="AA402" s="130"/>
      <c r="AB402" s="51"/>
      <c r="AC402" s="130"/>
      <c r="AD402" s="130"/>
      <c r="AE402" s="61"/>
      <c r="AF402" s="691"/>
      <c r="AG402" s="691"/>
      <c r="AH402" s="691"/>
      <c r="AI402" s="691"/>
      <c r="AJ402" s="691"/>
      <c r="AK402" s="691"/>
      <c r="AL402" s="32"/>
      <c r="AM402" s="46"/>
      <c r="AN402" s="51"/>
      <c r="AO402" s="130"/>
      <c r="AP402" s="130"/>
      <c r="AQ402" s="51"/>
      <c r="AR402" s="130"/>
      <c r="AS402" s="130"/>
      <c r="AT402" s="61"/>
      <c r="AU402" s="691"/>
      <c r="AV402" s="691"/>
      <c r="AW402" s="691"/>
      <c r="AX402" s="691"/>
      <c r="AY402" s="691"/>
      <c r="AZ402" s="691"/>
      <c r="BA402" s="32"/>
      <c r="BB402" s="46"/>
      <c r="BC402" s="51"/>
      <c r="BD402" s="130"/>
      <c r="BE402" s="130"/>
      <c r="BF402" s="51"/>
      <c r="BG402" s="130"/>
      <c r="BH402" s="130"/>
      <c r="BI402" s="61"/>
      <c r="BJ402" s="691"/>
      <c r="BK402" s="691"/>
      <c r="BL402" s="691"/>
      <c r="BM402" s="691"/>
      <c r="BN402" s="691"/>
      <c r="BO402" s="691"/>
      <c r="BP402" s="32"/>
      <c r="BQ402" s="46"/>
      <c r="BR402" s="51"/>
      <c r="BS402" s="130"/>
      <c r="BT402" s="130"/>
      <c r="BU402" s="51"/>
      <c r="BV402" s="130"/>
      <c r="BW402" s="130"/>
    </row>
    <row r="403" spans="1:75" s="5" customFormat="1" ht="15.95" customHeight="1" x14ac:dyDescent="0.2">
      <c r="A403" s="61"/>
      <c r="B403" s="780"/>
      <c r="C403" s="780"/>
      <c r="D403" s="780"/>
      <c r="E403" s="780"/>
      <c r="F403" s="780"/>
      <c r="G403" s="780"/>
      <c r="H403" s="780"/>
      <c r="I403" s="780"/>
      <c r="J403" s="780"/>
      <c r="K403" s="780"/>
      <c r="L403" s="136"/>
      <c r="M403" s="136"/>
      <c r="N403" s="136"/>
      <c r="O403" s="136"/>
      <c r="P403" s="61"/>
      <c r="Q403" s="136"/>
      <c r="R403" s="136"/>
      <c r="S403" s="136"/>
      <c r="T403" s="136"/>
      <c r="U403" s="136"/>
      <c r="V403" s="136"/>
      <c r="W403" s="136"/>
      <c r="X403" s="136"/>
      <c r="Y403" s="136"/>
      <c r="Z403" s="136"/>
      <c r="AA403" s="136"/>
      <c r="AB403" s="136"/>
      <c r="AC403" s="136"/>
      <c r="AD403" s="136"/>
      <c r="AE403" s="61"/>
      <c r="AF403" s="136"/>
      <c r="AG403" s="136"/>
      <c r="AH403" s="136"/>
      <c r="AI403" s="136"/>
      <c r="AJ403" s="136"/>
      <c r="AK403" s="136"/>
      <c r="AL403" s="136"/>
      <c r="AM403" s="136"/>
      <c r="AN403" s="136"/>
      <c r="AO403" s="136"/>
      <c r="AP403" s="136"/>
      <c r="AQ403" s="136"/>
      <c r="AR403" s="136"/>
      <c r="AS403" s="136"/>
      <c r="AT403" s="61"/>
      <c r="AU403" s="136"/>
      <c r="AV403" s="136"/>
      <c r="AW403" s="136"/>
      <c r="AX403" s="136"/>
      <c r="AY403" s="136"/>
      <c r="AZ403" s="136"/>
      <c r="BA403" s="136"/>
      <c r="BB403" s="136"/>
      <c r="BC403" s="136"/>
      <c r="BD403" s="136"/>
      <c r="BE403" s="136"/>
      <c r="BF403" s="136"/>
      <c r="BG403" s="136"/>
      <c r="BH403" s="136"/>
      <c r="BI403" s="61"/>
      <c r="BJ403" s="136"/>
      <c r="BK403" s="136"/>
      <c r="BL403" s="136"/>
      <c r="BM403" s="136"/>
      <c r="BN403" s="136"/>
      <c r="BO403" s="136"/>
      <c r="BP403" s="136"/>
      <c r="BQ403" s="136"/>
      <c r="BR403" s="136"/>
      <c r="BS403" s="136"/>
      <c r="BT403" s="136"/>
      <c r="BU403" s="136"/>
      <c r="BV403" s="136"/>
      <c r="BW403" s="136"/>
    </row>
    <row r="404" spans="1:75" s="5" customFormat="1" ht="15.95" customHeight="1" x14ac:dyDescent="0.2">
      <c r="A404" s="61"/>
      <c r="B404" s="689"/>
      <c r="C404" s="689"/>
      <c r="D404" s="689"/>
      <c r="E404" s="689"/>
      <c r="F404" s="689"/>
      <c r="G404" s="689"/>
      <c r="H404" s="24"/>
      <c r="J404" s="51"/>
      <c r="K404" s="51"/>
      <c r="L404" s="51"/>
      <c r="M404" s="51"/>
      <c r="N404" s="51"/>
      <c r="O404" s="51"/>
      <c r="P404" s="61"/>
      <c r="Q404" s="689"/>
      <c r="R404" s="689"/>
      <c r="S404" s="689"/>
      <c r="T404" s="689"/>
      <c r="U404" s="689"/>
      <c r="V404" s="689"/>
      <c r="W404" s="24"/>
      <c r="Y404" s="51"/>
      <c r="Z404" s="51"/>
      <c r="AA404" s="51"/>
      <c r="AB404" s="51"/>
      <c r="AC404" s="51"/>
      <c r="AD404" s="51"/>
      <c r="AE404" s="61"/>
      <c r="AF404" s="689"/>
      <c r="AG404" s="689"/>
      <c r="AH404" s="689"/>
      <c r="AI404" s="689"/>
      <c r="AJ404" s="689"/>
      <c r="AK404" s="689"/>
      <c r="AL404" s="24"/>
      <c r="AN404" s="51"/>
      <c r="AO404" s="51"/>
      <c r="AP404" s="51"/>
      <c r="AQ404" s="51"/>
      <c r="AR404" s="51"/>
      <c r="AS404" s="51"/>
      <c r="AT404" s="61"/>
      <c r="AU404" s="689"/>
      <c r="AV404" s="689"/>
      <c r="AW404" s="689"/>
      <c r="AX404" s="689"/>
      <c r="AY404" s="689"/>
      <c r="AZ404" s="689"/>
      <c r="BA404" s="24"/>
      <c r="BC404" s="51"/>
      <c r="BD404" s="51"/>
      <c r="BE404" s="51"/>
      <c r="BF404" s="51"/>
      <c r="BG404" s="51"/>
      <c r="BH404" s="51"/>
      <c r="BI404" s="61"/>
      <c r="BJ404" s="689"/>
      <c r="BK404" s="689"/>
      <c r="BL404" s="689"/>
      <c r="BM404" s="689"/>
      <c r="BN404" s="689"/>
      <c r="BO404" s="689"/>
      <c r="BP404" s="24"/>
      <c r="BR404" s="51"/>
      <c r="BS404" s="51"/>
      <c r="BT404" s="51"/>
      <c r="BU404" s="51"/>
      <c r="BV404" s="51"/>
      <c r="BW404" s="51"/>
    </row>
    <row r="405" spans="1:75" s="5" customFormat="1" ht="15.95" customHeight="1" x14ac:dyDescent="0.2">
      <c r="A405" s="61"/>
      <c r="B405" s="689"/>
      <c r="C405" s="689"/>
      <c r="D405" s="689"/>
      <c r="E405" s="689"/>
      <c r="F405" s="689"/>
      <c r="G405" s="689"/>
      <c r="H405" s="32"/>
      <c r="I405" s="46"/>
      <c r="J405" s="51"/>
      <c r="K405" s="130"/>
      <c r="L405" s="130"/>
      <c r="M405" s="51"/>
      <c r="N405" s="130"/>
      <c r="O405" s="130"/>
      <c r="P405" s="61"/>
      <c r="Q405" s="689"/>
      <c r="R405" s="689"/>
      <c r="S405" s="689"/>
      <c r="T405" s="689"/>
      <c r="U405" s="689"/>
      <c r="V405" s="689"/>
      <c r="W405" s="32"/>
      <c r="X405" s="46"/>
      <c r="Y405" s="51"/>
      <c r="Z405" s="130"/>
      <c r="AA405" s="130"/>
      <c r="AB405" s="51"/>
      <c r="AC405" s="130"/>
      <c r="AD405" s="130"/>
      <c r="AE405" s="61"/>
      <c r="AF405" s="689"/>
      <c r="AG405" s="689"/>
      <c r="AH405" s="689"/>
      <c r="AI405" s="689"/>
      <c r="AJ405" s="689"/>
      <c r="AK405" s="689"/>
      <c r="AL405" s="32"/>
      <c r="AM405" s="46"/>
      <c r="AN405" s="51"/>
      <c r="AO405" s="130"/>
      <c r="AP405" s="130"/>
      <c r="AQ405" s="51"/>
      <c r="AR405" s="130"/>
      <c r="AS405" s="130"/>
      <c r="AT405" s="61"/>
      <c r="AU405" s="689"/>
      <c r="AV405" s="689"/>
      <c r="AW405" s="689"/>
      <c r="AX405" s="689"/>
      <c r="AY405" s="689"/>
      <c r="AZ405" s="689"/>
      <c r="BA405" s="32"/>
      <c r="BB405" s="46"/>
      <c r="BC405" s="51"/>
      <c r="BD405" s="130"/>
      <c r="BE405" s="130"/>
      <c r="BF405" s="51"/>
      <c r="BG405" s="130"/>
      <c r="BH405" s="130"/>
      <c r="BI405" s="61"/>
      <c r="BJ405" s="689"/>
      <c r="BK405" s="689"/>
      <c r="BL405" s="689"/>
      <c r="BM405" s="689"/>
      <c r="BN405" s="689"/>
      <c r="BO405" s="689"/>
      <c r="BP405" s="32"/>
      <c r="BQ405" s="46"/>
      <c r="BR405" s="51"/>
      <c r="BS405" s="130"/>
      <c r="BT405" s="130"/>
      <c r="BU405" s="51"/>
      <c r="BV405" s="130"/>
      <c r="BW405" s="130"/>
    </row>
    <row r="406" spans="1:75" s="5" customFormat="1" ht="15.95" customHeight="1" x14ac:dyDescent="0.2">
      <c r="A406" s="61"/>
      <c r="B406" s="780"/>
      <c r="C406" s="780"/>
      <c r="D406" s="780"/>
      <c r="E406" s="780"/>
      <c r="F406" s="780"/>
      <c r="G406" s="780"/>
      <c r="H406" s="780"/>
      <c r="I406" s="780"/>
      <c r="J406" s="780"/>
      <c r="K406" s="780"/>
      <c r="L406" s="136"/>
      <c r="M406" s="136"/>
      <c r="N406" s="136"/>
      <c r="O406" s="136"/>
      <c r="P406" s="61"/>
      <c r="Q406" s="136"/>
      <c r="R406" s="136"/>
      <c r="S406" s="136"/>
      <c r="T406" s="136"/>
      <c r="U406" s="136"/>
      <c r="V406" s="136"/>
      <c r="W406" s="136"/>
      <c r="X406" s="136"/>
      <c r="Y406" s="136"/>
      <c r="Z406" s="136"/>
      <c r="AA406" s="136"/>
      <c r="AB406" s="136"/>
      <c r="AC406" s="136"/>
      <c r="AD406" s="136"/>
      <c r="AE406" s="61"/>
      <c r="AF406" s="136"/>
      <c r="AG406" s="136"/>
      <c r="AH406" s="136"/>
      <c r="AI406" s="136"/>
      <c r="AJ406" s="136"/>
      <c r="AK406" s="136"/>
      <c r="AL406" s="136"/>
      <c r="AM406" s="136"/>
      <c r="AN406" s="136"/>
      <c r="AO406" s="136"/>
      <c r="AP406" s="136"/>
      <c r="AQ406" s="136"/>
      <c r="AR406" s="136"/>
      <c r="AS406" s="136"/>
      <c r="AT406" s="61"/>
      <c r="AU406" s="136"/>
      <c r="AV406" s="136"/>
      <c r="AW406" s="136"/>
      <c r="AX406" s="136"/>
      <c r="AY406" s="136"/>
      <c r="AZ406" s="136"/>
      <c r="BA406" s="136"/>
      <c r="BB406" s="136"/>
      <c r="BC406" s="136"/>
      <c r="BD406" s="136"/>
      <c r="BE406" s="136"/>
      <c r="BF406" s="136"/>
      <c r="BG406" s="136"/>
      <c r="BH406" s="136"/>
      <c r="BI406" s="61"/>
      <c r="BJ406" s="136"/>
      <c r="BK406" s="136"/>
      <c r="BL406" s="136"/>
      <c r="BM406" s="136"/>
      <c r="BN406" s="136"/>
      <c r="BO406" s="136"/>
      <c r="BP406" s="136"/>
      <c r="BQ406" s="136"/>
      <c r="BR406" s="136"/>
      <c r="BS406" s="136"/>
      <c r="BT406" s="136"/>
      <c r="BU406" s="136"/>
      <c r="BV406" s="136"/>
      <c r="BW406" s="136"/>
    </row>
    <row r="407" spans="1:75" s="36" customFormat="1" ht="15.95" customHeight="1" x14ac:dyDescent="0.2">
      <c r="A407" s="61"/>
      <c r="B407" s="689"/>
      <c r="C407" s="689"/>
      <c r="D407" s="689"/>
      <c r="E407" s="689"/>
      <c r="F407" s="689"/>
      <c r="G407" s="689"/>
      <c r="H407" s="24"/>
      <c r="J407" s="51"/>
      <c r="K407" s="51"/>
      <c r="L407" s="51"/>
      <c r="M407" s="51"/>
      <c r="N407" s="51"/>
      <c r="O407" s="51"/>
      <c r="P407" s="61"/>
      <c r="Q407" s="689"/>
      <c r="R407" s="689"/>
      <c r="S407" s="689"/>
      <c r="T407" s="689"/>
      <c r="U407" s="689"/>
      <c r="V407" s="689"/>
      <c r="W407" s="24"/>
      <c r="Y407" s="51"/>
      <c r="Z407" s="51"/>
      <c r="AA407" s="51"/>
      <c r="AB407" s="51"/>
      <c r="AC407" s="51"/>
      <c r="AD407" s="51"/>
      <c r="AE407" s="61"/>
      <c r="AF407" s="689"/>
      <c r="AG407" s="689"/>
      <c r="AH407" s="689"/>
      <c r="AI407" s="689"/>
      <c r="AJ407" s="689"/>
      <c r="AK407" s="689"/>
      <c r="AL407" s="24"/>
      <c r="AN407" s="51"/>
      <c r="AO407" s="51"/>
      <c r="AP407" s="51"/>
      <c r="AQ407" s="51"/>
      <c r="AR407" s="51"/>
      <c r="AS407" s="51"/>
      <c r="AT407" s="61"/>
      <c r="AU407" s="689"/>
      <c r="AV407" s="689"/>
      <c r="AW407" s="689"/>
      <c r="AX407" s="689"/>
      <c r="AY407" s="689"/>
      <c r="AZ407" s="689"/>
      <c r="BA407" s="24"/>
      <c r="BC407" s="51"/>
      <c r="BD407" s="51"/>
      <c r="BE407" s="51"/>
      <c r="BF407" s="51"/>
      <c r="BG407" s="51"/>
      <c r="BH407" s="51"/>
      <c r="BI407" s="61"/>
      <c r="BJ407" s="689"/>
      <c r="BK407" s="689"/>
      <c r="BL407" s="689"/>
      <c r="BM407" s="689"/>
      <c r="BN407" s="689"/>
      <c r="BO407" s="689"/>
      <c r="BP407" s="24"/>
      <c r="BR407" s="51"/>
      <c r="BS407" s="51"/>
      <c r="BT407" s="51"/>
      <c r="BU407" s="51"/>
      <c r="BV407" s="51"/>
      <c r="BW407" s="51"/>
    </row>
    <row r="408" spans="1:75" s="36" customFormat="1" ht="15.95" customHeight="1" x14ac:dyDescent="0.2">
      <c r="A408" s="61"/>
      <c r="B408" s="689"/>
      <c r="C408" s="689"/>
      <c r="D408" s="689"/>
      <c r="E408" s="689"/>
      <c r="F408" s="689"/>
      <c r="G408" s="689"/>
      <c r="H408" s="32"/>
      <c r="I408" s="46"/>
      <c r="J408" s="51"/>
      <c r="K408" s="130"/>
      <c r="L408" s="130"/>
      <c r="M408" s="51"/>
      <c r="N408" s="130"/>
      <c r="O408" s="130"/>
      <c r="P408" s="61"/>
      <c r="Q408" s="689"/>
      <c r="R408" s="689"/>
      <c r="S408" s="689"/>
      <c r="T408" s="689"/>
      <c r="U408" s="689"/>
      <c r="V408" s="689"/>
      <c r="W408" s="32"/>
      <c r="X408" s="46"/>
      <c r="Y408" s="51"/>
      <c r="Z408" s="130"/>
      <c r="AA408" s="130"/>
      <c r="AB408" s="51"/>
      <c r="AC408" s="130"/>
      <c r="AD408" s="130"/>
      <c r="AE408" s="61"/>
      <c r="AF408" s="689"/>
      <c r="AG408" s="689"/>
      <c r="AH408" s="689"/>
      <c r="AI408" s="689"/>
      <c r="AJ408" s="689"/>
      <c r="AK408" s="689"/>
      <c r="AL408" s="32"/>
      <c r="AM408" s="46"/>
      <c r="AN408" s="51"/>
      <c r="AO408" s="130"/>
      <c r="AP408" s="130"/>
      <c r="AQ408" s="51"/>
      <c r="AR408" s="130"/>
      <c r="AS408" s="130"/>
      <c r="AT408" s="61"/>
      <c r="AU408" s="689"/>
      <c r="AV408" s="689"/>
      <c r="AW408" s="689"/>
      <c r="AX408" s="689"/>
      <c r="AY408" s="689"/>
      <c r="AZ408" s="689"/>
      <c r="BA408" s="32"/>
      <c r="BB408" s="46"/>
      <c r="BC408" s="51"/>
      <c r="BD408" s="130"/>
      <c r="BE408" s="130"/>
      <c r="BF408" s="51"/>
      <c r="BG408" s="130"/>
      <c r="BH408" s="130"/>
      <c r="BI408" s="61"/>
      <c r="BJ408" s="689"/>
      <c r="BK408" s="689"/>
      <c r="BL408" s="689"/>
      <c r="BM408" s="689"/>
      <c r="BN408" s="689"/>
      <c r="BO408" s="689"/>
      <c r="BP408" s="32"/>
      <c r="BQ408" s="46"/>
      <c r="BR408" s="51"/>
      <c r="BS408" s="130"/>
      <c r="BT408" s="130"/>
      <c r="BU408" s="51"/>
      <c r="BV408" s="130"/>
      <c r="BW408" s="130"/>
    </row>
    <row r="409" spans="1:75" s="36" customFormat="1" ht="15.95" customHeight="1" x14ac:dyDescent="0.2">
      <c r="A409" s="61"/>
      <c r="B409" s="780"/>
      <c r="C409" s="780"/>
      <c r="D409" s="780"/>
      <c r="E409" s="780"/>
      <c r="F409" s="780"/>
      <c r="G409" s="780"/>
      <c r="H409" s="780"/>
      <c r="I409" s="780"/>
      <c r="J409" s="780"/>
      <c r="K409" s="780"/>
      <c r="L409" s="136"/>
      <c r="M409" s="136"/>
      <c r="N409" s="136"/>
      <c r="O409" s="136"/>
      <c r="P409" s="61"/>
      <c r="Q409" s="136"/>
      <c r="R409" s="136"/>
      <c r="S409" s="136"/>
      <c r="T409" s="136"/>
      <c r="U409" s="136"/>
      <c r="V409" s="136"/>
      <c r="W409" s="136"/>
      <c r="X409" s="136"/>
      <c r="Y409" s="136"/>
      <c r="Z409" s="136"/>
      <c r="AA409" s="136"/>
      <c r="AB409" s="136"/>
      <c r="AC409" s="136"/>
      <c r="AD409" s="136"/>
      <c r="AE409" s="61"/>
      <c r="AF409" s="136"/>
      <c r="AG409" s="136"/>
      <c r="AH409" s="136"/>
      <c r="AI409" s="136"/>
      <c r="AJ409" s="136"/>
      <c r="AK409" s="136"/>
      <c r="AL409" s="136"/>
      <c r="AM409" s="136"/>
      <c r="AN409" s="136"/>
      <c r="AO409" s="136"/>
      <c r="AP409" s="136"/>
      <c r="AQ409" s="136"/>
      <c r="AR409" s="136"/>
      <c r="AS409" s="136"/>
      <c r="AT409" s="61"/>
      <c r="AU409" s="136"/>
      <c r="AV409" s="136"/>
      <c r="AW409" s="136"/>
      <c r="AX409" s="136"/>
      <c r="AY409" s="136"/>
      <c r="AZ409" s="136"/>
      <c r="BA409" s="136"/>
      <c r="BB409" s="136"/>
      <c r="BC409" s="136"/>
      <c r="BD409" s="136"/>
      <c r="BE409" s="136"/>
      <c r="BF409" s="136"/>
      <c r="BG409" s="136"/>
      <c r="BH409" s="136"/>
      <c r="BI409" s="61"/>
      <c r="BJ409" s="136"/>
      <c r="BK409" s="136"/>
      <c r="BL409" s="136"/>
      <c r="BM409" s="136"/>
      <c r="BN409" s="136"/>
      <c r="BO409" s="136"/>
      <c r="BP409" s="136"/>
      <c r="BQ409" s="136"/>
      <c r="BR409" s="136"/>
      <c r="BS409" s="136"/>
      <c r="BT409" s="136"/>
      <c r="BU409" s="136"/>
      <c r="BV409" s="136"/>
      <c r="BW409" s="136"/>
    </row>
    <row r="410" spans="1:75" s="5" customFormat="1" ht="15.95" customHeight="1" x14ac:dyDescent="0.2">
      <c r="A410" s="61"/>
      <c r="B410" s="689"/>
      <c r="C410" s="689"/>
      <c r="D410" s="689"/>
      <c r="E410" s="689"/>
      <c r="F410" s="689"/>
      <c r="G410" s="689"/>
      <c r="H410" s="24"/>
      <c r="J410" s="51"/>
      <c r="K410" s="51"/>
      <c r="L410" s="51"/>
      <c r="M410" s="51"/>
      <c r="N410" s="51"/>
      <c r="O410" s="51"/>
      <c r="P410" s="61"/>
      <c r="Q410" s="689"/>
      <c r="R410" s="689"/>
      <c r="S410" s="689"/>
      <c r="T410" s="689"/>
      <c r="U410" s="689"/>
      <c r="V410" s="689"/>
      <c r="W410" s="24"/>
      <c r="Y410" s="51"/>
      <c r="Z410" s="51"/>
      <c r="AA410" s="51"/>
      <c r="AB410" s="51"/>
      <c r="AC410" s="51"/>
      <c r="AD410" s="51"/>
      <c r="AE410" s="61"/>
      <c r="AF410" s="689"/>
      <c r="AG410" s="689"/>
      <c r="AH410" s="689"/>
      <c r="AI410" s="689"/>
      <c r="AJ410" s="689"/>
      <c r="AK410" s="689"/>
      <c r="AL410" s="24"/>
      <c r="AN410" s="51"/>
      <c r="AO410" s="51"/>
      <c r="AP410" s="51"/>
      <c r="AQ410" s="51"/>
      <c r="AR410" s="51"/>
      <c r="AS410" s="51"/>
      <c r="AT410" s="61"/>
      <c r="AU410" s="689"/>
      <c r="AV410" s="689"/>
      <c r="AW410" s="689"/>
      <c r="AX410" s="689"/>
      <c r="AY410" s="689"/>
      <c r="AZ410" s="689"/>
      <c r="BA410" s="24"/>
      <c r="BC410" s="51"/>
      <c r="BD410" s="51"/>
      <c r="BE410" s="51"/>
      <c r="BF410" s="51"/>
      <c r="BG410" s="51"/>
      <c r="BH410" s="51"/>
      <c r="BI410" s="61"/>
      <c r="BJ410" s="689"/>
      <c r="BK410" s="689"/>
      <c r="BL410" s="689"/>
      <c r="BM410" s="689"/>
      <c r="BN410" s="689"/>
      <c r="BO410" s="689"/>
      <c r="BP410" s="24"/>
      <c r="BR410" s="51"/>
      <c r="BS410" s="51"/>
      <c r="BT410" s="51"/>
      <c r="BU410" s="51"/>
      <c r="BV410" s="51"/>
      <c r="BW410" s="51"/>
    </row>
    <row r="411" spans="1:75" s="5" customFormat="1" ht="15.95" customHeight="1" x14ac:dyDescent="0.2">
      <c r="A411" s="61"/>
      <c r="B411" s="689"/>
      <c r="C411" s="689"/>
      <c r="D411" s="689"/>
      <c r="E411" s="689"/>
      <c r="F411" s="689"/>
      <c r="G411" s="689"/>
      <c r="H411" s="32"/>
      <c r="I411" s="46"/>
      <c r="J411" s="51"/>
      <c r="K411" s="130"/>
      <c r="L411" s="130"/>
      <c r="M411" s="51"/>
      <c r="N411" s="130"/>
      <c r="O411" s="130"/>
      <c r="P411" s="61"/>
      <c r="Q411" s="689"/>
      <c r="R411" s="689"/>
      <c r="S411" s="689"/>
      <c r="T411" s="689"/>
      <c r="U411" s="689"/>
      <c r="V411" s="689"/>
      <c r="W411" s="32"/>
      <c r="X411" s="46"/>
      <c r="Y411" s="51"/>
      <c r="Z411" s="130"/>
      <c r="AA411" s="130"/>
      <c r="AB411" s="51"/>
      <c r="AC411" s="130"/>
      <c r="AD411" s="130"/>
      <c r="AE411" s="61"/>
      <c r="AF411" s="689"/>
      <c r="AG411" s="689"/>
      <c r="AH411" s="689"/>
      <c r="AI411" s="689"/>
      <c r="AJ411" s="689"/>
      <c r="AK411" s="689"/>
      <c r="AL411" s="32"/>
      <c r="AM411" s="46"/>
      <c r="AN411" s="51"/>
      <c r="AO411" s="130"/>
      <c r="AP411" s="130"/>
      <c r="AQ411" s="51"/>
      <c r="AR411" s="130"/>
      <c r="AS411" s="130"/>
      <c r="AT411" s="61"/>
      <c r="AU411" s="689"/>
      <c r="AV411" s="689"/>
      <c r="AW411" s="689"/>
      <c r="AX411" s="689"/>
      <c r="AY411" s="689"/>
      <c r="AZ411" s="689"/>
      <c r="BA411" s="32"/>
      <c r="BB411" s="46"/>
      <c r="BC411" s="51"/>
      <c r="BD411" s="130"/>
      <c r="BE411" s="130"/>
      <c r="BF411" s="51"/>
      <c r="BG411" s="130"/>
      <c r="BH411" s="130"/>
      <c r="BI411" s="61"/>
      <c r="BJ411" s="689"/>
      <c r="BK411" s="689"/>
      <c r="BL411" s="689"/>
      <c r="BM411" s="689"/>
      <c r="BN411" s="689"/>
      <c r="BO411" s="689"/>
      <c r="BP411" s="32"/>
      <c r="BQ411" s="46"/>
      <c r="BR411" s="51"/>
      <c r="BS411" s="130"/>
      <c r="BT411" s="130"/>
      <c r="BU411" s="51"/>
      <c r="BV411" s="130"/>
      <c r="BW411" s="130"/>
    </row>
    <row r="412" spans="1:75" s="5" customFormat="1" ht="15.95" customHeight="1" x14ac:dyDescent="0.2">
      <c r="A412" s="61"/>
      <c r="B412" s="780"/>
      <c r="C412" s="780"/>
      <c r="D412" s="780"/>
      <c r="E412" s="780"/>
      <c r="F412" s="780"/>
      <c r="G412" s="780"/>
      <c r="H412" s="780"/>
      <c r="I412" s="780"/>
      <c r="J412" s="780"/>
      <c r="K412" s="780"/>
      <c r="L412" s="136"/>
      <c r="M412" s="136"/>
      <c r="N412" s="136"/>
      <c r="O412" s="136"/>
      <c r="P412" s="61"/>
      <c r="Q412" s="136"/>
      <c r="R412" s="136"/>
      <c r="S412" s="136"/>
      <c r="T412" s="136"/>
      <c r="U412" s="136"/>
      <c r="V412" s="136"/>
      <c r="W412" s="136"/>
      <c r="X412" s="136"/>
      <c r="Y412" s="136"/>
      <c r="Z412" s="136"/>
      <c r="AA412" s="136"/>
      <c r="AB412" s="136"/>
      <c r="AC412" s="136"/>
      <c r="AD412" s="136"/>
      <c r="AE412" s="61"/>
      <c r="AF412" s="136"/>
      <c r="AG412" s="136"/>
      <c r="AH412" s="136"/>
      <c r="AI412" s="136"/>
      <c r="AJ412" s="136"/>
      <c r="AK412" s="136"/>
      <c r="AL412" s="136"/>
      <c r="AM412" s="136"/>
      <c r="AN412" s="136"/>
      <c r="AO412" s="136"/>
      <c r="AP412" s="136"/>
      <c r="AQ412" s="136"/>
      <c r="AR412" s="136"/>
      <c r="AS412" s="136"/>
      <c r="AT412" s="61"/>
      <c r="AU412" s="136"/>
      <c r="AV412" s="136"/>
      <c r="AW412" s="136"/>
      <c r="AX412" s="136"/>
      <c r="AY412" s="136"/>
      <c r="AZ412" s="136"/>
      <c r="BA412" s="136"/>
      <c r="BB412" s="136"/>
      <c r="BC412" s="136"/>
      <c r="BD412" s="136"/>
      <c r="BE412" s="136"/>
      <c r="BF412" s="136"/>
      <c r="BG412" s="136"/>
      <c r="BH412" s="136"/>
      <c r="BI412" s="61"/>
      <c r="BJ412" s="136"/>
      <c r="BK412" s="136"/>
      <c r="BL412" s="136"/>
      <c r="BM412" s="136"/>
      <c r="BN412" s="136"/>
      <c r="BO412" s="136"/>
      <c r="BP412" s="136"/>
      <c r="BQ412" s="136"/>
      <c r="BR412" s="136"/>
      <c r="BS412" s="136"/>
      <c r="BT412" s="136"/>
      <c r="BU412" s="136"/>
      <c r="BV412" s="136"/>
      <c r="BW412" s="136"/>
    </row>
    <row r="413" spans="1:75" s="5" customFormat="1" ht="15.95" customHeight="1" x14ac:dyDescent="0.2">
      <c r="A413" s="61"/>
      <c r="B413" s="689"/>
      <c r="C413" s="689"/>
      <c r="D413" s="689"/>
      <c r="E413" s="689"/>
      <c r="F413" s="689"/>
      <c r="G413" s="689"/>
      <c r="H413" s="24"/>
      <c r="J413" s="51"/>
      <c r="K413" s="51"/>
      <c r="L413" s="51"/>
      <c r="M413" s="51"/>
      <c r="N413" s="51"/>
      <c r="O413" s="51"/>
      <c r="P413" s="61"/>
      <c r="Q413" s="689"/>
      <c r="R413" s="689"/>
      <c r="S413" s="689"/>
      <c r="T413" s="689"/>
      <c r="U413" s="689"/>
      <c r="V413" s="689"/>
      <c r="W413" s="24"/>
      <c r="Y413" s="51"/>
      <c r="Z413" s="51"/>
      <c r="AA413" s="51"/>
      <c r="AB413" s="51"/>
      <c r="AC413" s="51"/>
      <c r="AD413" s="51"/>
      <c r="AE413" s="61"/>
      <c r="AF413" s="689"/>
      <c r="AG413" s="689"/>
      <c r="AH413" s="689"/>
      <c r="AI413" s="689"/>
      <c r="AJ413" s="689"/>
      <c r="AK413" s="689"/>
      <c r="AL413" s="24"/>
      <c r="AN413" s="51"/>
      <c r="AO413" s="51"/>
      <c r="AP413" s="51"/>
      <c r="AQ413" s="51"/>
      <c r="AR413" s="51"/>
      <c r="AS413" s="51"/>
      <c r="AT413" s="61"/>
      <c r="AU413" s="689"/>
      <c r="AV413" s="689"/>
      <c r="AW413" s="689"/>
      <c r="AX413" s="689"/>
      <c r="AY413" s="689"/>
      <c r="AZ413" s="689"/>
      <c r="BA413" s="24"/>
      <c r="BC413" s="51"/>
      <c r="BD413" s="51"/>
      <c r="BE413" s="51"/>
      <c r="BF413" s="51"/>
      <c r="BG413" s="51"/>
      <c r="BH413" s="51"/>
      <c r="BI413" s="61"/>
      <c r="BJ413" s="689"/>
      <c r="BK413" s="689"/>
      <c r="BL413" s="689"/>
      <c r="BM413" s="689"/>
      <c r="BN413" s="689"/>
      <c r="BO413" s="689"/>
      <c r="BP413" s="24"/>
      <c r="BR413" s="51"/>
      <c r="BS413" s="51"/>
      <c r="BT413" s="51"/>
      <c r="BU413" s="51"/>
      <c r="BV413" s="51"/>
      <c r="BW413" s="51"/>
    </row>
    <row r="414" spans="1:75" s="5" customFormat="1" ht="15.95" customHeight="1" x14ac:dyDescent="0.2">
      <c r="A414" s="61"/>
      <c r="B414" s="689"/>
      <c r="C414" s="689"/>
      <c r="D414" s="689"/>
      <c r="E414" s="689"/>
      <c r="F414" s="689"/>
      <c r="G414" s="689"/>
      <c r="H414" s="32"/>
      <c r="I414" s="46"/>
      <c r="J414" s="51"/>
      <c r="K414" s="130"/>
      <c r="L414" s="130"/>
      <c r="M414" s="51"/>
      <c r="N414" s="130"/>
      <c r="O414" s="130"/>
      <c r="P414" s="61"/>
      <c r="Q414" s="689"/>
      <c r="R414" s="689"/>
      <c r="S414" s="689"/>
      <c r="T414" s="689"/>
      <c r="U414" s="689"/>
      <c r="V414" s="689"/>
      <c r="W414" s="32"/>
      <c r="X414" s="46"/>
      <c r="Y414" s="51"/>
      <c r="Z414" s="130"/>
      <c r="AA414" s="130"/>
      <c r="AB414" s="51"/>
      <c r="AC414" s="130"/>
      <c r="AD414" s="130"/>
      <c r="AE414" s="61"/>
      <c r="AF414" s="689"/>
      <c r="AG414" s="689"/>
      <c r="AH414" s="689"/>
      <c r="AI414" s="689"/>
      <c r="AJ414" s="689"/>
      <c r="AK414" s="689"/>
      <c r="AL414" s="32"/>
      <c r="AM414" s="46"/>
      <c r="AN414" s="51"/>
      <c r="AO414" s="130"/>
      <c r="AP414" s="130"/>
      <c r="AQ414" s="51"/>
      <c r="AR414" s="130"/>
      <c r="AS414" s="130"/>
      <c r="AT414" s="61"/>
      <c r="AU414" s="689"/>
      <c r="AV414" s="689"/>
      <c r="AW414" s="689"/>
      <c r="AX414" s="689"/>
      <c r="AY414" s="689"/>
      <c r="AZ414" s="689"/>
      <c r="BA414" s="32"/>
      <c r="BB414" s="46"/>
      <c r="BC414" s="51"/>
      <c r="BD414" s="130"/>
      <c r="BE414" s="130"/>
      <c r="BF414" s="51"/>
      <c r="BG414" s="130"/>
      <c r="BH414" s="130"/>
      <c r="BI414" s="61"/>
      <c r="BJ414" s="689"/>
      <c r="BK414" s="689"/>
      <c r="BL414" s="689"/>
      <c r="BM414" s="689"/>
      <c r="BN414" s="689"/>
      <c r="BO414" s="689"/>
      <c r="BP414" s="32"/>
      <c r="BQ414" s="46"/>
      <c r="BR414" s="51"/>
      <c r="BS414" s="130"/>
      <c r="BT414" s="130"/>
      <c r="BU414" s="51"/>
      <c r="BV414" s="130"/>
      <c r="BW414" s="130"/>
    </row>
    <row r="415" spans="1:75" s="5" customFormat="1" ht="15.95" customHeight="1" x14ac:dyDescent="0.2">
      <c r="A415" s="61"/>
      <c r="B415" s="689"/>
      <c r="C415" s="689"/>
      <c r="D415" s="689"/>
      <c r="E415" s="689"/>
      <c r="F415" s="689"/>
      <c r="G415" s="689"/>
      <c r="H415" s="24"/>
      <c r="J415" s="51"/>
      <c r="K415" s="51"/>
      <c r="L415" s="51"/>
      <c r="M415" s="51"/>
      <c r="N415" s="51"/>
      <c r="O415" s="51"/>
      <c r="P415" s="61"/>
      <c r="Q415" s="689"/>
      <c r="R415" s="689"/>
      <c r="S415" s="689"/>
      <c r="T415" s="689"/>
      <c r="U415" s="689"/>
      <c r="V415" s="689"/>
      <c r="W415" s="24"/>
      <c r="Y415" s="51"/>
      <c r="Z415" s="51"/>
      <c r="AA415" s="51"/>
      <c r="AB415" s="51"/>
      <c r="AC415" s="51"/>
      <c r="AD415" s="51"/>
      <c r="AE415" s="61"/>
      <c r="AF415" s="689"/>
      <c r="AG415" s="689"/>
      <c r="AH415" s="689"/>
      <c r="AI415" s="689"/>
      <c r="AJ415" s="689"/>
      <c r="AK415" s="689"/>
      <c r="AL415" s="24"/>
      <c r="AN415" s="51"/>
      <c r="AO415" s="51"/>
      <c r="AP415" s="51"/>
      <c r="AQ415" s="51"/>
      <c r="AR415" s="51"/>
      <c r="AS415" s="51"/>
      <c r="AT415" s="61"/>
      <c r="AU415" s="689"/>
      <c r="AV415" s="689"/>
      <c r="AW415" s="689"/>
      <c r="AX415" s="689"/>
      <c r="AY415" s="689"/>
      <c r="AZ415" s="689"/>
      <c r="BA415" s="24"/>
      <c r="BC415" s="51"/>
      <c r="BD415" s="51"/>
      <c r="BE415" s="51"/>
      <c r="BF415" s="51"/>
      <c r="BG415" s="51"/>
      <c r="BH415" s="51"/>
      <c r="BI415" s="61"/>
      <c r="BJ415" s="689"/>
      <c r="BK415" s="689"/>
      <c r="BL415" s="689"/>
      <c r="BM415" s="689"/>
      <c r="BN415" s="689"/>
      <c r="BO415" s="689"/>
      <c r="BP415" s="24"/>
      <c r="BR415" s="51"/>
      <c r="BS415" s="51"/>
      <c r="BT415" s="51"/>
      <c r="BU415" s="51"/>
      <c r="BV415" s="51"/>
      <c r="BW415" s="51"/>
    </row>
    <row r="416" spans="1:75" s="5" customFormat="1" ht="15.95" customHeight="1" x14ac:dyDescent="0.2">
      <c r="A416" s="61"/>
      <c r="B416" s="689"/>
      <c r="C416" s="689"/>
      <c r="D416" s="689"/>
      <c r="E416" s="689"/>
      <c r="F416" s="689"/>
      <c r="G416" s="689"/>
      <c r="H416" s="24"/>
      <c r="J416" s="51"/>
      <c r="K416" s="51"/>
      <c r="L416" s="51"/>
      <c r="M416" s="51"/>
      <c r="N416" s="51"/>
      <c r="O416" s="51"/>
      <c r="P416" s="61"/>
      <c r="Q416" s="689"/>
      <c r="R416" s="689"/>
      <c r="S416" s="689"/>
      <c r="T416" s="689"/>
      <c r="U416" s="689"/>
      <c r="V416" s="689"/>
      <c r="W416" s="24"/>
      <c r="Y416" s="51"/>
      <c r="Z416" s="51"/>
      <c r="AA416" s="51"/>
      <c r="AB416" s="51"/>
      <c r="AC416" s="51"/>
      <c r="AD416" s="51"/>
      <c r="AE416" s="61"/>
      <c r="AF416" s="689"/>
      <c r="AG416" s="689"/>
      <c r="AH416" s="689"/>
      <c r="AI416" s="689"/>
      <c r="AJ416" s="689"/>
      <c r="AK416" s="689"/>
      <c r="AL416" s="24"/>
      <c r="AN416" s="51"/>
      <c r="AO416" s="51"/>
      <c r="AP416" s="51"/>
      <c r="AQ416" s="51"/>
      <c r="AR416" s="51"/>
      <c r="AS416" s="51"/>
      <c r="AT416" s="61"/>
      <c r="AU416" s="689"/>
      <c r="AV416" s="689"/>
      <c r="AW416" s="689"/>
      <c r="AX416" s="689"/>
      <c r="AY416" s="689"/>
      <c r="AZ416" s="689"/>
      <c r="BA416" s="24"/>
      <c r="BC416" s="51"/>
      <c r="BD416" s="51"/>
      <c r="BE416" s="51"/>
      <c r="BF416" s="51"/>
      <c r="BG416" s="51"/>
      <c r="BH416" s="51"/>
      <c r="BI416" s="61"/>
      <c r="BJ416" s="689"/>
      <c r="BK416" s="689"/>
      <c r="BL416" s="689"/>
      <c r="BM416" s="689"/>
      <c r="BN416" s="689"/>
      <c r="BO416" s="689"/>
      <c r="BP416" s="24"/>
      <c r="BR416" s="51"/>
      <c r="BS416" s="51"/>
      <c r="BT416" s="51"/>
      <c r="BU416" s="51"/>
      <c r="BV416" s="51"/>
      <c r="BW416" s="51"/>
    </row>
    <row r="417" spans="1:75" s="5" customFormat="1" ht="15.95" customHeight="1" x14ac:dyDescent="0.2">
      <c r="A417" s="61"/>
      <c r="B417" s="689"/>
      <c r="C417" s="689"/>
      <c r="D417" s="689"/>
      <c r="E417" s="689"/>
      <c r="F417" s="689"/>
      <c r="G417" s="689"/>
      <c r="H417" s="32"/>
      <c r="I417" s="46"/>
      <c r="J417" s="51"/>
      <c r="K417" s="130"/>
      <c r="L417" s="130"/>
      <c r="M417" s="51"/>
      <c r="N417" s="130"/>
      <c r="O417" s="130"/>
      <c r="P417" s="61"/>
      <c r="Q417" s="689"/>
      <c r="R417" s="689"/>
      <c r="S417" s="689"/>
      <c r="T417" s="689"/>
      <c r="U417" s="689"/>
      <c r="V417" s="689"/>
      <c r="W417" s="32"/>
      <c r="X417" s="46"/>
      <c r="Y417" s="51"/>
      <c r="Z417" s="130"/>
      <c r="AA417" s="130"/>
      <c r="AB417" s="51"/>
      <c r="AC417" s="130"/>
      <c r="AD417" s="130"/>
      <c r="AE417" s="61"/>
      <c r="AF417" s="689"/>
      <c r="AG417" s="689"/>
      <c r="AH417" s="689"/>
      <c r="AI417" s="689"/>
      <c r="AJ417" s="689"/>
      <c r="AK417" s="689"/>
      <c r="AL417" s="32"/>
      <c r="AM417" s="46"/>
      <c r="AN417" s="51"/>
      <c r="AO417" s="130"/>
      <c r="AP417" s="130"/>
      <c r="AQ417" s="51"/>
      <c r="AR417" s="130"/>
      <c r="AS417" s="130"/>
      <c r="AT417" s="61"/>
      <c r="AU417" s="689"/>
      <c r="AV417" s="689"/>
      <c r="AW417" s="689"/>
      <c r="AX417" s="689"/>
      <c r="AY417" s="689"/>
      <c r="AZ417" s="689"/>
      <c r="BA417" s="32"/>
      <c r="BB417" s="46"/>
      <c r="BC417" s="51"/>
      <c r="BD417" s="130"/>
      <c r="BE417" s="130"/>
      <c r="BF417" s="51"/>
      <c r="BG417" s="130"/>
      <c r="BH417" s="130"/>
      <c r="BI417" s="61"/>
      <c r="BJ417" s="689"/>
      <c r="BK417" s="689"/>
      <c r="BL417" s="689"/>
      <c r="BM417" s="689"/>
      <c r="BN417" s="689"/>
      <c r="BO417" s="689"/>
      <c r="BP417" s="32"/>
      <c r="BQ417" s="46"/>
      <c r="BR417" s="51"/>
      <c r="BS417" s="130"/>
      <c r="BT417" s="130"/>
      <c r="BU417" s="51"/>
      <c r="BV417" s="130"/>
      <c r="BW417" s="130"/>
    </row>
    <row r="418" spans="1:75" s="5" customFormat="1" ht="15.75" customHeight="1" x14ac:dyDescent="0.2">
      <c r="A418" s="61"/>
      <c r="B418" s="780"/>
      <c r="C418" s="780"/>
      <c r="D418" s="780"/>
      <c r="E418" s="780"/>
      <c r="F418" s="780"/>
      <c r="G418" s="780"/>
      <c r="H418" s="780"/>
      <c r="I418" s="780"/>
      <c r="J418" s="780"/>
      <c r="K418" s="780"/>
      <c r="L418" s="136"/>
      <c r="M418" s="136"/>
      <c r="N418" s="136"/>
      <c r="O418" s="136"/>
      <c r="P418" s="61"/>
      <c r="Q418" s="136"/>
      <c r="R418" s="136"/>
      <c r="S418" s="136"/>
      <c r="T418" s="136"/>
      <c r="U418" s="136"/>
      <c r="V418" s="136"/>
      <c r="W418" s="136"/>
      <c r="X418" s="136"/>
      <c r="Y418" s="136"/>
      <c r="Z418" s="136"/>
      <c r="AA418" s="136"/>
      <c r="AB418" s="136"/>
      <c r="AC418" s="136"/>
      <c r="AD418" s="136"/>
      <c r="AE418" s="61"/>
      <c r="AF418" s="136"/>
      <c r="AG418" s="136"/>
      <c r="AH418" s="136"/>
      <c r="AI418" s="136"/>
      <c r="AJ418" s="136"/>
      <c r="AK418" s="136"/>
      <c r="AL418" s="136"/>
      <c r="AM418" s="136"/>
      <c r="AN418" s="136"/>
      <c r="AO418" s="136"/>
      <c r="AP418" s="136"/>
      <c r="AQ418" s="136"/>
      <c r="AR418" s="136"/>
      <c r="AS418" s="136"/>
      <c r="AT418" s="61"/>
      <c r="AU418" s="136"/>
      <c r="AV418" s="136"/>
      <c r="AW418" s="136"/>
      <c r="AX418" s="136"/>
      <c r="AY418" s="136"/>
      <c r="AZ418" s="136"/>
      <c r="BA418" s="136"/>
      <c r="BB418" s="136"/>
      <c r="BC418" s="136"/>
      <c r="BD418" s="136"/>
      <c r="BE418" s="136"/>
      <c r="BF418" s="136"/>
      <c r="BG418" s="136"/>
      <c r="BH418" s="136"/>
      <c r="BI418" s="61"/>
      <c r="BJ418" s="136"/>
      <c r="BK418" s="136"/>
      <c r="BL418" s="136"/>
      <c r="BM418" s="136"/>
      <c r="BN418" s="136"/>
      <c r="BO418" s="136"/>
      <c r="BP418" s="136"/>
      <c r="BQ418" s="136"/>
      <c r="BR418" s="136"/>
      <c r="BS418" s="136"/>
      <c r="BT418" s="136"/>
      <c r="BU418" s="136"/>
      <c r="BV418" s="136"/>
      <c r="BW418" s="136"/>
    </row>
    <row r="419" spans="1:75" s="5" customFormat="1" ht="15.95" customHeight="1" x14ac:dyDescent="0.2">
      <c r="A419" s="61"/>
      <c r="B419" s="689"/>
      <c r="C419" s="689"/>
      <c r="D419" s="689"/>
      <c r="E419" s="689"/>
      <c r="F419" s="689"/>
      <c r="G419" s="46"/>
      <c r="H419" s="38"/>
      <c r="J419" s="51"/>
      <c r="K419" s="130"/>
      <c r="L419" s="130"/>
      <c r="M419" s="51"/>
      <c r="N419" s="130"/>
      <c r="O419" s="130"/>
      <c r="P419" s="61"/>
      <c r="Q419" s="689"/>
      <c r="R419" s="689"/>
      <c r="S419" s="689"/>
      <c r="T419" s="689"/>
      <c r="U419" s="689"/>
      <c r="V419" s="46"/>
      <c r="W419" s="38"/>
      <c r="Y419" s="51"/>
      <c r="Z419" s="130"/>
      <c r="AA419" s="130"/>
      <c r="AB419" s="51"/>
      <c r="AC419" s="130"/>
      <c r="AD419" s="130"/>
      <c r="AE419" s="61"/>
      <c r="AF419" s="689"/>
      <c r="AG419" s="689"/>
      <c r="AH419" s="689"/>
      <c r="AI419" s="689"/>
      <c r="AJ419" s="689"/>
      <c r="AK419" s="46"/>
      <c r="AL419" s="38"/>
      <c r="AN419" s="51"/>
      <c r="AO419" s="130"/>
      <c r="AP419" s="130"/>
      <c r="AQ419" s="51"/>
      <c r="AR419" s="130"/>
      <c r="AS419" s="130"/>
      <c r="AT419" s="61"/>
      <c r="AU419" s="689"/>
      <c r="AV419" s="689"/>
      <c r="AW419" s="689"/>
      <c r="AX419" s="689"/>
      <c r="AY419" s="689"/>
      <c r="AZ419" s="46"/>
      <c r="BA419" s="38"/>
      <c r="BC419" s="51"/>
      <c r="BD419" s="130"/>
      <c r="BE419" s="130"/>
      <c r="BF419" s="51"/>
      <c r="BG419" s="130"/>
      <c r="BH419" s="130"/>
      <c r="BI419" s="61"/>
      <c r="BJ419" s="689"/>
      <c r="BK419" s="689"/>
      <c r="BL419" s="689"/>
      <c r="BM419" s="689"/>
      <c r="BN419" s="689"/>
      <c r="BO419" s="46"/>
      <c r="BP419" s="38"/>
      <c r="BR419" s="51"/>
      <c r="BS419" s="130"/>
      <c r="BT419" s="130"/>
      <c r="BU419" s="51"/>
      <c r="BV419" s="130"/>
      <c r="BW419" s="130"/>
    </row>
    <row r="420" spans="1:75" s="5" customFormat="1" ht="15.95" customHeight="1" x14ac:dyDescent="0.2">
      <c r="A420" s="61"/>
      <c r="B420" s="689"/>
      <c r="C420" s="689"/>
      <c r="D420" s="689"/>
      <c r="E420" s="689"/>
      <c r="F420" s="46"/>
      <c r="G420" s="46"/>
      <c r="H420" s="38"/>
      <c r="J420" s="51"/>
      <c r="K420" s="130"/>
      <c r="L420" s="130"/>
      <c r="M420" s="51"/>
      <c r="N420" s="130"/>
      <c r="O420" s="130"/>
      <c r="P420" s="61"/>
      <c r="Q420" s="689"/>
      <c r="R420" s="689"/>
      <c r="S420" s="689"/>
      <c r="T420" s="689"/>
      <c r="U420" s="46"/>
      <c r="V420" s="46"/>
      <c r="W420" s="38"/>
      <c r="Y420" s="51"/>
      <c r="Z420" s="130"/>
      <c r="AA420" s="130"/>
      <c r="AB420" s="51"/>
      <c r="AC420" s="130"/>
      <c r="AD420" s="130"/>
      <c r="AE420" s="61"/>
      <c r="AF420" s="689"/>
      <c r="AG420" s="689"/>
      <c r="AH420" s="689"/>
      <c r="AI420" s="689"/>
      <c r="AJ420" s="46"/>
      <c r="AK420" s="46"/>
      <c r="AL420" s="38"/>
      <c r="AN420" s="51"/>
      <c r="AO420" s="130"/>
      <c r="AP420" s="130"/>
      <c r="AQ420" s="51"/>
      <c r="AR420" s="130"/>
      <c r="AS420" s="130"/>
      <c r="AT420" s="61"/>
      <c r="AU420" s="689"/>
      <c r="AV420" s="689"/>
      <c r="AW420" s="689"/>
      <c r="AX420" s="689"/>
      <c r="AY420" s="46"/>
      <c r="AZ420" s="46"/>
      <c r="BA420" s="38"/>
      <c r="BC420" s="51"/>
      <c r="BD420" s="130"/>
      <c r="BE420" s="130"/>
      <c r="BF420" s="51"/>
      <c r="BG420" s="130"/>
      <c r="BH420" s="130"/>
      <c r="BI420" s="61"/>
      <c r="BJ420" s="689"/>
      <c r="BK420" s="689"/>
      <c r="BL420" s="689"/>
      <c r="BM420" s="689"/>
      <c r="BN420" s="46"/>
      <c r="BO420" s="46"/>
      <c r="BP420" s="38"/>
      <c r="BR420" s="51"/>
      <c r="BS420" s="130"/>
      <c r="BT420" s="130"/>
      <c r="BU420" s="51"/>
      <c r="BV420" s="130"/>
      <c r="BW420" s="130"/>
    </row>
    <row r="421" spans="1:75" s="5" customFormat="1" ht="15.95" customHeight="1" x14ac:dyDescent="0.2">
      <c r="A421" s="61"/>
      <c r="B421" s="689"/>
      <c r="C421" s="689"/>
      <c r="D421" s="689"/>
      <c r="E421" s="689"/>
      <c r="F421" s="689"/>
      <c r="G421" s="689"/>
      <c r="H421" s="24"/>
      <c r="J421" s="51"/>
      <c r="K421" s="51"/>
      <c r="L421" s="51"/>
      <c r="M421" s="51"/>
      <c r="N421" s="51"/>
      <c r="O421" s="51"/>
      <c r="P421" s="61"/>
      <c r="Q421" s="689"/>
      <c r="R421" s="689"/>
      <c r="S421" s="689"/>
      <c r="T421" s="689"/>
      <c r="U421" s="689"/>
      <c r="V421" s="689"/>
      <c r="W421" s="24"/>
      <c r="Y421" s="51"/>
      <c r="Z421" s="51"/>
      <c r="AA421" s="51"/>
      <c r="AB421" s="51"/>
      <c r="AC421" s="51"/>
      <c r="AD421" s="51"/>
      <c r="AE421" s="61"/>
      <c r="AF421" s="689"/>
      <c r="AG421" s="689"/>
      <c r="AH421" s="689"/>
      <c r="AI421" s="689"/>
      <c r="AJ421" s="689"/>
      <c r="AK421" s="689"/>
      <c r="AL421" s="24"/>
      <c r="AN421" s="51"/>
      <c r="AO421" s="51"/>
      <c r="AP421" s="51"/>
      <c r="AQ421" s="51"/>
      <c r="AR421" s="51"/>
      <c r="AS421" s="51"/>
      <c r="AT421" s="61"/>
      <c r="AU421" s="689"/>
      <c r="AV421" s="689"/>
      <c r="AW421" s="689"/>
      <c r="AX421" s="689"/>
      <c r="AY421" s="689"/>
      <c r="AZ421" s="689"/>
      <c r="BA421" s="24"/>
      <c r="BC421" s="51"/>
      <c r="BD421" s="51"/>
      <c r="BE421" s="51"/>
      <c r="BF421" s="51"/>
      <c r="BG421" s="51"/>
      <c r="BH421" s="51"/>
      <c r="BI421" s="61"/>
      <c r="BJ421" s="689"/>
      <c r="BK421" s="689"/>
      <c r="BL421" s="689"/>
      <c r="BM421" s="689"/>
      <c r="BN421" s="689"/>
      <c r="BO421" s="689"/>
      <c r="BP421" s="24"/>
      <c r="BR421" s="51"/>
      <c r="BS421" s="51"/>
      <c r="BT421" s="51"/>
      <c r="BU421" s="51"/>
      <c r="BV421" s="51"/>
      <c r="BW421" s="51"/>
    </row>
    <row r="422" spans="1:75" s="5" customFormat="1" ht="15.95" customHeight="1" x14ac:dyDescent="0.2">
      <c r="A422" s="61"/>
      <c r="B422" s="689"/>
      <c r="C422" s="689"/>
      <c r="D422" s="689"/>
      <c r="E422" s="689"/>
      <c r="F422" s="689"/>
      <c r="G422" s="46"/>
      <c r="H422" s="38"/>
      <c r="J422" s="51"/>
      <c r="K422" s="130"/>
      <c r="L422" s="130"/>
      <c r="M422" s="51"/>
      <c r="N422" s="130"/>
      <c r="O422" s="130"/>
      <c r="P422" s="61"/>
      <c r="Q422" s="689"/>
      <c r="R422" s="689"/>
      <c r="S422" s="689"/>
      <c r="T422" s="689"/>
      <c r="U422" s="689"/>
      <c r="V422" s="46"/>
      <c r="W422" s="38"/>
      <c r="Y422" s="51"/>
      <c r="Z422" s="130"/>
      <c r="AA422" s="130"/>
      <c r="AB422" s="51"/>
      <c r="AC422" s="130"/>
      <c r="AD422" s="130"/>
      <c r="AE422" s="61"/>
      <c r="AF422" s="689"/>
      <c r="AG422" s="689"/>
      <c r="AH422" s="689"/>
      <c r="AI422" s="689"/>
      <c r="AJ422" s="689"/>
      <c r="AK422" s="46"/>
      <c r="AL422" s="38"/>
      <c r="AN422" s="51"/>
      <c r="AO422" s="130"/>
      <c r="AP422" s="130"/>
      <c r="AQ422" s="51"/>
      <c r="AR422" s="130"/>
      <c r="AS422" s="130"/>
      <c r="AT422" s="61"/>
      <c r="AU422" s="689"/>
      <c r="AV422" s="689"/>
      <c r="AW422" s="689"/>
      <c r="AX422" s="689"/>
      <c r="AY422" s="689"/>
      <c r="AZ422" s="46"/>
      <c r="BA422" s="38"/>
      <c r="BC422" s="51"/>
      <c r="BD422" s="130"/>
      <c r="BE422" s="130"/>
      <c r="BF422" s="51"/>
      <c r="BG422" s="130"/>
      <c r="BH422" s="130"/>
      <c r="BI422" s="61"/>
      <c r="BJ422" s="689"/>
      <c r="BK422" s="689"/>
      <c r="BL422" s="689"/>
      <c r="BM422" s="689"/>
      <c r="BN422" s="689"/>
      <c r="BO422" s="46"/>
      <c r="BP422" s="38"/>
      <c r="BR422" s="51"/>
      <c r="BS422" s="130"/>
      <c r="BT422" s="130"/>
      <c r="BU422" s="51"/>
      <c r="BV422" s="130"/>
      <c r="BW422" s="130"/>
    </row>
    <row r="423" spans="1:75" s="5" customFormat="1" ht="15.95" customHeight="1" x14ac:dyDescent="0.2">
      <c r="A423" s="61"/>
      <c r="B423" s="689"/>
      <c r="C423" s="689"/>
      <c r="D423" s="689"/>
      <c r="E423" s="689"/>
      <c r="F423" s="689"/>
      <c r="G423" s="689"/>
      <c r="H423" s="24"/>
      <c r="J423" s="51"/>
      <c r="K423" s="51"/>
      <c r="L423" s="51"/>
      <c r="M423" s="51"/>
      <c r="N423" s="51"/>
      <c r="O423" s="51"/>
      <c r="P423" s="61"/>
      <c r="Q423" s="689"/>
      <c r="R423" s="689"/>
      <c r="S423" s="689"/>
      <c r="T423" s="689"/>
      <c r="U423" s="689"/>
      <c r="V423" s="689"/>
      <c r="W423" s="24"/>
      <c r="Y423" s="51"/>
      <c r="Z423" s="51"/>
      <c r="AA423" s="51"/>
      <c r="AB423" s="51"/>
      <c r="AC423" s="51"/>
      <c r="AD423" s="51"/>
      <c r="AE423" s="61"/>
      <c r="AF423" s="689"/>
      <c r="AG423" s="689"/>
      <c r="AH423" s="689"/>
      <c r="AI423" s="689"/>
      <c r="AJ423" s="689"/>
      <c r="AK423" s="689"/>
      <c r="AL423" s="24"/>
      <c r="AN423" s="51"/>
      <c r="AO423" s="51"/>
      <c r="AP423" s="51"/>
      <c r="AQ423" s="51"/>
      <c r="AR423" s="51"/>
      <c r="AS423" s="51"/>
      <c r="AT423" s="61"/>
      <c r="AU423" s="689"/>
      <c r="AV423" s="689"/>
      <c r="AW423" s="689"/>
      <c r="AX423" s="689"/>
      <c r="AY423" s="689"/>
      <c r="AZ423" s="689"/>
      <c r="BA423" s="24"/>
      <c r="BC423" s="51"/>
      <c r="BD423" s="51"/>
      <c r="BE423" s="51"/>
      <c r="BF423" s="51"/>
      <c r="BG423" s="51"/>
      <c r="BH423" s="51"/>
      <c r="BI423" s="61"/>
      <c r="BJ423" s="689"/>
      <c r="BK423" s="689"/>
      <c r="BL423" s="689"/>
      <c r="BM423" s="689"/>
      <c r="BN423" s="689"/>
      <c r="BO423" s="689"/>
      <c r="BP423" s="24"/>
      <c r="BR423" s="51"/>
      <c r="BS423" s="51"/>
      <c r="BT423" s="51"/>
      <c r="BU423" s="51"/>
      <c r="BV423" s="51"/>
      <c r="BW423" s="51"/>
    </row>
    <row r="424" spans="1:75" s="5" customFormat="1" ht="15.95" customHeight="1" x14ac:dyDescent="0.2">
      <c r="A424" s="61"/>
      <c r="B424" s="689"/>
      <c r="C424" s="689"/>
      <c r="D424" s="689"/>
      <c r="E424" s="689"/>
      <c r="F424" s="689"/>
      <c r="G424" s="46"/>
      <c r="H424" s="32"/>
      <c r="I424" s="46"/>
      <c r="J424" s="51"/>
      <c r="K424" s="130"/>
      <c r="L424" s="130"/>
      <c r="M424" s="51"/>
      <c r="N424" s="130"/>
      <c r="O424" s="130"/>
      <c r="P424" s="61"/>
      <c r="Q424" s="689"/>
      <c r="R424" s="689"/>
      <c r="S424" s="689"/>
      <c r="T424" s="689"/>
      <c r="U424" s="689"/>
      <c r="V424" s="46"/>
      <c r="W424" s="32"/>
      <c r="X424" s="46"/>
      <c r="Y424" s="51"/>
      <c r="Z424" s="130"/>
      <c r="AA424" s="130"/>
      <c r="AB424" s="51"/>
      <c r="AC424" s="130"/>
      <c r="AD424" s="130"/>
      <c r="AE424" s="61"/>
      <c r="AF424" s="689"/>
      <c r="AG424" s="689"/>
      <c r="AH424" s="689"/>
      <c r="AI424" s="689"/>
      <c r="AJ424" s="689"/>
      <c r="AK424" s="46"/>
      <c r="AL424" s="32"/>
      <c r="AM424" s="46"/>
      <c r="AN424" s="51"/>
      <c r="AO424" s="130"/>
      <c r="AP424" s="130"/>
      <c r="AQ424" s="51"/>
      <c r="AR424" s="130"/>
      <c r="AS424" s="130"/>
      <c r="AT424" s="61"/>
      <c r="AU424" s="689"/>
      <c r="AV424" s="689"/>
      <c r="AW424" s="689"/>
      <c r="AX424" s="689"/>
      <c r="AY424" s="689"/>
      <c r="AZ424" s="46"/>
      <c r="BA424" s="32"/>
      <c r="BB424" s="46"/>
      <c r="BC424" s="51"/>
      <c r="BD424" s="130"/>
      <c r="BE424" s="130"/>
      <c r="BF424" s="51"/>
      <c r="BG424" s="130"/>
      <c r="BH424" s="130"/>
      <c r="BI424" s="61"/>
      <c r="BJ424" s="689"/>
      <c r="BK424" s="689"/>
      <c r="BL424" s="689"/>
      <c r="BM424" s="689"/>
      <c r="BN424" s="689"/>
      <c r="BO424" s="46"/>
      <c r="BP424" s="32"/>
      <c r="BQ424" s="46"/>
      <c r="BR424" s="51"/>
      <c r="BS424" s="130"/>
      <c r="BT424" s="130"/>
      <c r="BU424" s="51"/>
      <c r="BV424" s="130"/>
      <c r="BW424" s="130"/>
    </row>
    <row r="425" spans="1:75" s="5" customFormat="1" ht="15.95" customHeight="1" x14ac:dyDescent="0.2">
      <c r="A425" s="83"/>
      <c r="B425" s="780"/>
      <c r="C425" s="780"/>
      <c r="D425" s="780"/>
      <c r="E425" s="780"/>
      <c r="F425" s="780"/>
      <c r="G425" s="780"/>
      <c r="H425" s="780"/>
      <c r="I425" s="780"/>
      <c r="J425" s="780"/>
      <c r="K425" s="780"/>
      <c r="L425" s="136"/>
      <c r="M425" s="136"/>
      <c r="N425" s="136"/>
      <c r="O425" s="136"/>
      <c r="P425" s="83"/>
      <c r="Q425" s="136"/>
      <c r="R425" s="136"/>
      <c r="S425" s="136"/>
      <c r="T425" s="136"/>
      <c r="U425" s="136"/>
      <c r="V425" s="136"/>
      <c r="W425" s="136"/>
      <c r="X425" s="136"/>
      <c r="Y425" s="136"/>
      <c r="Z425" s="136"/>
      <c r="AA425" s="136"/>
      <c r="AB425" s="136"/>
      <c r="AC425" s="136"/>
      <c r="AD425" s="136"/>
      <c r="AE425" s="83"/>
      <c r="AF425" s="136"/>
      <c r="AG425" s="136"/>
      <c r="AH425" s="136"/>
      <c r="AI425" s="136"/>
      <c r="AJ425" s="136"/>
      <c r="AK425" s="136"/>
      <c r="AL425" s="136"/>
      <c r="AM425" s="136"/>
      <c r="AN425" s="136"/>
      <c r="AO425" s="136"/>
      <c r="AP425" s="136"/>
      <c r="AQ425" s="136"/>
      <c r="AR425" s="136"/>
      <c r="AS425" s="136"/>
      <c r="AT425" s="83"/>
      <c r="AU425" s="136"/>
      <c r="AV425" s="136"/>
      <c r="AW425" s="136"/>
      <c r="AX425" s="136"/>
      <c r="AY425" s="136"/>
      <c r="AZ425" s="136"/>
      <c r="BA425" s="136"/>
      <c r="BB425" s="136"/>
      <c r="BC425" s="136"/>
      <c r="BD425" s="136"/>
      <c r="BE425" s="136"/>
      <c r="BF425" s="136"/>
      <c r="BG425" s="136"/>
      <c r="BH425" s="136"/>
      <c r="BI425" s="83"/>
      <c r="BJ425" s="136"/>
      <c r="BK425" s="136"/>
      <c r="BL425" s="136"/>
      <c r="BM425" s="136"/>
      <c r="BN425" s="136"/>
      <c r="BO425" s="136"/>
      <c r="BP425" s="136"/>
      <c r="BQ425" s="136"/>
      <c r="BR425" s="136"/>
      <c r="BS425" s="136"/>
      <c r="BT425" s="136"/>
      <c r="BU425" s="136"/>
      <c r="BV425" s="136"/>
      <c r="BW425" s="136"/>
    </row>
    <row r="426" spans="1:75" s="8" customFormat="1" ht="18" customHeight="1" x14ac:dyDescent="0.25">
      <c r="A426" s="781"/>
      <c r="B426" s="781"/>
      <c r="C426" s="781"/>
      <c r="D426" s="781"/>
      <c r="E426" s="781"/>
      <c r="F426" s="781"/>
      <c r="G426" s="781"/>
      <c r="H426" s="781"/>
      <c r="I426" s="56"/>
      <c r="J426" s="779"/>
      <c r="K426" s="779"/>
      <c r="L426" s="168"/>
      <c r="M426" s="168"/>
      <c r="N426" s="168"/>
      <c r="O426" s="168"/>
      <c r="P426" s="168"/>
      <c r="Q426" s="168"/>
      <c r="R426" s="168"/>
      <c r="S426" s="168"/>
      <c r="T426" s="168"/>
      <c r="U426" s="168"/>
      <c r="V426" s="168"/>
      <c r="W426" s="168"/>
      <c r="X426" s="56"/>
      <c r="Y426" s="779"/>
      <c r="Z426" s="779"/>
      <c r="AA426" s="168"/>
      <c r="AB426" s="168"/>
      <c r="AC426" s="168"/>
      <c r="AD426" s="168"/>
      <c r="AE426" s="168"/>
      <c r="AF426" s="168"/>
      <c r="AG426" s="168"/>
      <c r="AH426" s="168"/>
      <c r="AI426" s="168"/>
      <c r="AJ426" s="168"/>
      <c r="AK426" s="168"/>
      <c r="AL426" s="168"/>
      <c r="AM426" s="56"/>
      <c r="AN426" s="779"/>
      <c r="AO426" s="779"/>
      <c r="AP426" s="168"/>
      <c r="AQ426" s="168"/>
      <c r="AR426" s="168"/>
      <c r="AS426" s="168"/>
      <c r="AT426" s="168"/>
      <c r="AU426" s="168"/>
      <c r="AV426" s="168"/>
      <c r="AW426" s="168"/>
      <c r="AX426" s="168"/>
      <c r="AY426" s="168"/>
      <c r="AZ426" s="168"/>
      <c r="BA426" s="168"/>
      <c r="BB426" s="56"/>
      <c r="BC426" s="779"/>
      <c r="BD426" s="779"/>
      <c r="BE426" s="168"/>
      <c r="BF426" s="168"/>
      <c r="BG426" s="168"/>
      <c r="BH426" s="168"/>
      <c r="BI426" s="168"/>
      <c r="BJ426" s="168"/>
      <c r="BK426" s="168"/>
      <c r="BL426" s="168"/>
      <c r="BM426" s="168"/>
      <c r="BN426" s="168"/>
      <c r="BO426" s="168"/>
      <c r="BP426" s="168"/>
      <c r="BQ426" s="56"/>
      <c r="BR426" s="779"/>
      <c r="BS426" s="779"/>
      <c r="BT426" s="168"/>
      <c r="BU426" s="168"/>
      <c r="BV426" s="168"/>
      <c r="BW426" s="168"/>
    </row>
    <row r="427" spans="1:75" s="8" customFormat="1" ht="12.75" customHeight="1" x14ac:dyDescent="0.25">
      <c r="B427" s="81"/>
      <c r="C427" s="52"/>
      <c r="D427" s="52"/>
      <c r="E427" s="52"/>
      <c r="F427" s="52"/>
      <c r="G427" s="52"/>
      <c r="H427" s="74"/>
      <c r="J427" s="168"/>
      <c r="K427" s="169"/>
      <c r="L427" s="169"/>
      <c r="M427" s="168"/>
      <c r="N427" s="169"/>
      <c r="O427" s="169"/>
      <c r="Q427" s="81"/>
      <c r="R427" s="52"/>
      <c r="S427" s="52"/>
      <c r="T427" s="52"/>
      <c r="U427" s="52"/>
      <c r="V427" s="52"/>
      <c r="W427" s="74"/>
      <c r="Y427" s="168"/>
      <c r="Z427" s="169"/>
      <c r="AA427" s="169"/>
      <c r="AB427" s="168"/>
      <c r="AC427" s="169"/>
      <c r="AD427" s="169"/>
      <c r="AF427" s="81"/>
      <c r="AG427" s="52"/>
      <c r="AH427" s="52"/>
      <c r="AI427" s="52"/>
      <c r="AJ427" s="52"/>
      <c r="AK427" s="52"/>
      <c r="AL427" s="74"/>
      <c r="AN427" s="168"/>
      <c r="AO427" s="169"/>
      <c r="AP427" s="169"/>
      <c r="AQ427" s="168"/>
      <c r="AR427" s="169"/>
      <c r="AS427" s="169"/>
      <c r="AU427" s="81"/>
      <c r="AV427" s="52"/>
      <c r="AW427" s="52"/>
      <c r="AX427" s="52"/>
      <c r="AY427" s="52"/>
      <c r="AZ427" s="52"/>
      <c r="BA427" s="74"/>
      <c r="BC427" s="168"/>
      <c r="BD427" s="169"/>
      <c r="BE427" s="169"/>
      <c r="BF427" s="168"/>
      <c r="BG427" s="169"/>
      <c r="BH427" s="169"/>
      <c r="BJ427" s="81"/>
      <c r="BK427" s="52"/>
      <c r="BL427" s="52"/>
      <c r="BM427" s="52"/>
      <c r="BN427" s="52"/>
      <c r="BO427" s="52"/>
      <c r="BP427" s="74"/>
      <c r="BR427" s="168"/>
      <c r="BS427" s="169"/>
      <c r="BT427" s="169"/>
      <c r="BU427" s="168"/>
      <c r="BV427" s="169"/>
      <c r="BW427" s="169"/>
    </row>
    <row r="428" spans="1:75" s="8" customFormat="1" ht="21.75" customHeight="1" x14ac:dyDescent="0.25">
      <c r="A428" s="781"/>
      <c r="B428" s="781"/>
      <c r="C428" s="781"/>
      <c r="D428" s="781"/>
      <c r="E428" s="781"/>
      <c r="F428" s="781"/>
      <c r="G428" s="781"/>
      <c r="H428" s="781"/>
      <c r="I428" s="56"/>
      <c r="J428" s="779"/>
      <c r="K428" s="779"/>
      <c r="L428" s="168"/>
      <c r="M428" s="168"/>
      <c r="N428" s="168"/>
      <c r="O428" s="168"/>
      <c r="P428" s="168"/>
      <c r="Q428" s="168"/>
      <c r="R428" s="168"/>
      <c r="S428" s="168"/>
      <c r="T428" s="168"/>
      <c r="U428" s="168"/>
      <c r="V428" s="168"/>
      <c r="W428" s="168"/>
      <c r="X428" s="56"/>
      <c r="Y428" s="779"/>
      <c r="Z428" s="779"/>
      <c r="AA428" s="168"/>
      <c r="AB428" s="168"/>
      <c r="AC428" s="168"/>
      <c r="AD428" s="168"/>
      <c r="AE428" s="168"/>
      <c r="AF428" s="168"/>
      <c r="AG428" s="168"/>
      <c r="AH428" s="168"/>
      <c r="AI428" s="168"/>
      <c r="AJ428" s="168"/>
      <c r="AK428" s="168"/>
      <c r="AL428" s="168"/>
      <c r="AM428" s="56"/>
      <c r="AN428" s="779"/>
      <c r="AO428" s="779"/>
      <c r="AP428" s="168"/>
      <c r="AQ428" s="168"/>
      <c r="AR428" s="168"/>
      <c r="AS428" s="168"/>
      <c r="AT428" s="168"/>
      <c r="AU428" s="168"/>
      <c r="AV428" s="168"/>
      <c r="AW428" s="168"/>
      <c r="AX428" s="168"/>
      <c r="AY428" s="168"/>
      <c r="AZ428" s="168"/>
      <c r="BA428" s="168"/>
      <c r="BB428" s="56"/>
      <c r="BC428" s="779"/>
      <c r="BD428" s="779"/>
      <c r="BE428" s="168"/>
      <c r="BF428" s="168"/>
      <c r="BG428" s="168"/>
      <c r="BH428" s="168"/>
      <c r="BI428" s="168"/>
      <c r="BJ428" s="168"/>
      <c r="BK428" s="168"/>
      <c r="BL428" s="168"/>
      <c r="BM428" s="168"/>
      <c r="BN428" s="168"/>
      <c r="BO428" s="168"/>
      <c r="BP428" s="168"/>
      <c r="BQ428" s="56"/>
      <c r="BR428" s="779"/>
      <c r="BS428" s="779"/>
      <c r="BT428" s="168"/>
      <c r="BU428" s="168"/>
      <c r="BV428" s="168"/>
      <c r="BW428" s="168"/>
    </row>
    <row r="429" spans="1:75" s="5" customFormat="1" x14ac:dyDescent="0.2">
      <c r="A429" s="21"/>
      <c r="B429" s="69"/>
      <c r="C429" s="47"/>
      <c r="D429" s="47"/>
      <c r="E429" s="47"/>
      <c r="F429" s="47"/>
      <c r="G429" s="47"/>
      <c r="H429" s="69"/>
      <c r="I429" s="47"/>
      <c r="J429" s="194"/>
      <c r="K429" s="170"/>
      <c r="L429" s="170"/>
      <c r="M429" s="194"/>
      <c r="N429" s="170"/>
      <c r="O429" s="170"/>
      <c r="P429" s="21"/>
      <c r="Q429" s="69"/>
      <c r="R429" s="47"/>
      <c r="S429" s="47"/>
      <c r="T429" s="47"/>
      <c r="U429" s="47"/>
      <c r="V429" s="47"/>
      <c r="W429" s="69"/>
      <c r="X429" s="47"/>
      <c r="Y429" s="194"/>
      <c r="Z429" s="170"/>
      <c r="AA429" s="170"/>
      <c r="AB429" s="194"/>
      <c r="AC429" s="170"/>
      <c r="AD429" s="170"/>
      <c r="AE429" s="21"/>
      <c r="AF429" s="69"/>
      <c r="AG429" s="47"/>
      <c r="AH429" s="47"/>
      <c r="AI429" s="47"/>
      <c r="AJ429" s="47"/>
      <c r="AK429" s="47"/>
      <c r="AL429" s="69"/>
      <c r="AM429" s="47"/>
      <c r="AN429" s="194"/>
      <c r="AO429" s="170"/>
      <c r="AP429" s="170"/>
      <c r="AQ429" s="194"/>
      <c r="AR429" s="170"/>
      <c r="AS429" s="170"/>
      <c r="AT429" s="21"/>
      <c r="AU429" s="69"/>
      <c r="AV429" s="47"/>
      <c r="AW429" s="47"/>
      <c r="AX429" s="47"/>
      <c r="AY429" s="47"/>
      <c r="AZ429" s="47"/>
      <c r="BA429" s="69"/>
      <c r="BB429" s="47"/>
      <c r="BC429" s="194"/>
      <c r="BD429" s="170"/>
      <c r="BE429" s="170"/>
      <c r="BF429" s="194"/>
      <c r="BG429" s="170"/>
      <c r="BH429" s="170"/>
      <c r="BI429" s="21"/>
      <c r="BJ429" s="69"/>
      <c r="BK429" s="47"/>
      <c r="BL429" s="47"/>
      <c r="BM429" s="47"/>
      <c r="BN429" s="47"/>
      <c r="BO429" s="47"/>
      <c r="BP429" s="69"/>
      <c r="BQ429" s="47"/>
      <c r="BR429" s="194"/>
      <c r="BS429" s="170"/>
      <c r="BT429" s="170"/>
      <c r="BU429" s="194"/>
      <c r="BV429" s="170"/>
      <c r="BW429" s="170"/>
    </row>
    <row r="430" spans="1:75" s="20" customFormat="1" ht="20.100000000000001" customHeight="1" x14ac:dyDescent="0.2">
      <c r="A430" s="784"/>
      <c r="B430" s="784"/>
      <c r="C430" s="784"/>
      <c r="D430" s="784"/>
      <c r="E430" s="784"/>
      <c r="F430" s="784"/>
      <c r="G430" s="784"/>
      <c r="H430" s="784"/>
      <c r="I430" s="784"/>
      <c r="J430" s="784"/>
      <c r="K430" s="784"/>
      <c r="L430" s="137"/>
      <c r="M430" s="137"/>
      <c r="N430" s="137"/>
      <c r="O430" s="137"/>
      <c r="P430" s="137"/>
      <c r="Q430" s="137"/>
      <c r="R430" s="137"/>
      <c r="S430" s="137"/>
      <c r="T430" s="137"/>
      <c r="U430" s="137"/>
      <c r="V430" s="137"/>
      <c r="W430" s="137"/>
      <c r="X430" s="137"/>
      <c r="Y430" s="137"/>
      <c r="Z430" s="137"/>
      <c r="AA430" s="137"/>
      <c r="AB430" s="137"/>
      <c r="AC430" s="137"/>
      <c r="AD430" s="137"/>
      <c r="AE430" s="137"/>
      <c r="AF430" s="137"/>
      <c r="AG430" s="137"/>
      <c r="AH430" s="137"/>
      <c r="AI430" s="137"/>
      <c r="AJ430" s="137"/>
      <c r="AK430" s="137"/>
      <c r="AL430" s="137"/>
      <c r="AM430" s="137"/>
      <c r="AN430" s="137"/>
      <c r="AO430" s="137"/>
      <c r="AP430" s="137"/>
      <c r="AQ430" s="137"/>
      <c r="AR430" s="137"/>
      <c r="AS430" s="137"/>
      <c r="AT430" s="137"/>
      <c r="AU430" s="137"/>
      <c r="AV430" s="137"/>
      <c r="AW430" s="137"/>
      <c r="AX430" s="137"/>
      <c r="AY430" s="137"/>
      <c r="AZ430" s="137"/>
      <c r="BA430" s="137"/>
      <c r="BB430" s="137"/>
      <c r="BC430" s="137"/>
      <c r="BD430" s="137"/>
      <c r="BE430" s="137"/>
      <c r="BF430" s="137"/>
      <c r="BG430" s="137"/>
      <c r="BH430" s="137"/>
      <c r="BI430" s="137"/>
      <c r="BJ430" s="137"/>
      <c r="BK430" s="137"/>
      <c r="BL430" s="137"/>
      <c r="BM430" s="137"/>
      <c r="BN430" s="137"/>
      <c r="BO430" s="137"/>
      <c r="BP430" s="137"/>
      <c r="BQ430" s="137"/>
      <c r="BR430" s="137"/>
      <c r="BS430" s="137"/>
      <c r="BT430" s="137"/>
      <c r="BU430" s="137"/>
      <c r="BV430" s="137"/>
      <c r="BW430" s="137"/>
    </row>
    <row r="431" spans="1:75" s="7" customFormat="1" ht="17.100000000000001" customHeight="1" x14ac:dyDescent="0.2">
      <c r="A431" s="721"/>
      <c r="B431" s="721"/>
      <c r="C431" s="721"/>
      <c r="D431" s="721"/>
      <c r="E431" s="721"/>
      <c r="F431" s="721"/>
      <c r="G431" s="721"/>
      <c r="H431" s="721"/>
      <c r="I431" s="721"/>
      <c r="J431" s="721"/>
      <c r="K431" s="721"/>
      <c r="L431" s="85"/>
      <c r="M431" s="85"/>
      <c r="N431" s="85"/>
      <c r="O431" s="85"/>
      <c r="P431" s="85"/>
      <c r="Q431" s="85"/>
      <c r="R431" s="85"/>
      <c r="S431" s="85"/>
      <c r="T431" s="85"/>
      <c r="U431" s="85"/>
      <c r="V431" s="85"/>
      <c r="W431" s="85"/>
      <c r="X431" s="85"/>
      <c r="Y431" s="85"/>
      <c r="Z431" s="85"/>
      <c r="AA431" s="85"/>
      <c r="AB431" s="85"/>
      <c r="AC431" s="85"/>
      <c r="AD431" s="85"/>
      <c r="AE431" s="85"/>
      <c r="AF431" s="85"/>
      <c r="AG431" s="85"/>
      <c r="AH431" s="85"/>
      <c r="AI431" s="85"/>
      <c r="AJ431" s="85"/>
      <c r="AK431" s="85"/>
      <c r="AL431" s="85"/>
      <c r="AM431" s="85"/>
      <c r="AN431" s="85"/>
      <c r="AO431" s="85"/>
      <c r="AP431" s="85"/>
      <c r="AQ431" s="85"/>
      <c r="AR431" s="85"/>
      <c r="AS431" s="85"/>
      <c r="AT431" s="85"/>
      <c r="AU431" s="85"/>
      <c r="AV431" s="85"/>
      <c r="AW431" s="85"/>
      <c r="AX431" s="85"/>
      <c r="AY431" s="85"/>
      <c r="AZ431" s="85"/>
      <c r="BA431" s="85"/>
      <c r="BB431" s="85"/>
      <c r="BC431" s="85"/>
      <c r="BD431" s="85"/>
      <c r="BE431" s="85"/>
      <c r="BF431" s="85"/>
      <c r="BG431" s="85"/>
      <c r="BH431" s="85"/>
      <c r="BI431" s="85"/>
      <c r="BJ431" s="85"/>
      <c r="BK431" s="85"/>
      <c r="BL431" s="85"/>
      <c r="BM431" s="85"/>
      <c r="BN431" s="85"/>
      <c r="BO431" s="85"/>
      <c r="BP431" s="85"/>
      <c r="BQ431" s="85"/>
      <c r="BR431" s="85"/>
      <c r="BS431" s="85"/>
      <c r="BT431" s="85"/>
      <c r="BU431" s="85"/>
      <c r="BV431" s="85"/>
      <c r="BW431" s="85"/>
    </row>
    <row r="432" spans="1:75" s="20" customFormat="1" x14ac:dyDescent="0.2">
      <c r="A432" s="62"/>
      <c r="B432" s="696"/>
      <c r="C432" s="696"/>
      <c r="D432" s="696"/>
      <c r="E432" s="696"/>
      <c r="F432" s="696"/>
      <c r="G432" s="696"/>
      <c r="H432" s="63"/>
      <c r="I432" s="64"/>
      <c r="J432" s="65"/>
      <c r="K432" s="63"/>
      <c r="L432" s="63"/>
      <c r="M432" s="65"/>
      <c r="N432" s="63"/>
      <c r="O432" s="63"/>
      <c r="P432" s="62"/>
      <c r="Q432" s="696"/>
      <c r="R432" s="696"/>
      <c r="S432" s="696"/>
      <c r="T432" s="696"/>
      <c r="U432" s="696"/>
      <c r="V432" s="696"/>
      <c r="W432" s="63"/>
      <c r="X432" s="64"/>
      <c r="Y432" s="65"/>
      <c r="Z432" s="63"/>
      <c r="AA432" s="63"/>
      <c r="AB432" s="65"/>
      <c r="AC432" s="63"/>
      <c r="AD432" s="63"/>
      <c r="AE432" s="62"/>
      <c r="AF432" s="696"/>
      <c r="AG432" s="696"/>
      <c r="AH432" s="696"/>
      <c r="AI432" s="696"/>
      <c r="AJ432" s="696"/>
      <c r="AK432" s="696"/>
      <c r="AL432" s="63"/>
      <c r="AM432" s="64"/>
      <c r="AN432" s="65"/>
      <c r="AO432" s="63"/>
      <c r="AP432" s="63"/>
      <c r="AQ432" s="65"/>
      <c r="AR432" s="63"/>
      <c r="AS432" s="63"/>
      <c r="AT432" s="62"/>
      <c r="AU432" s="696"/>
      <c r="AV432" s="696"/>
      <c r="AW432" s="696"/>
      <c r="AX432" s="696"/>
      <c r="AY432" s="696"/>
      <c r="AZ432" s="696"/>
      <c r="BA432" s="63"/>
      <c r="BB432" s="64"/>
      <c r="BC432" s="65"/>
      <c r="BD432" s="63"/>
      <c r="BE432" s="63"/>
      <c r="BF432" s="65"/>
      <c r="BG432" s="63"/>
      <c r="BH432" s="63"/>
      <c r="BI432" s="62"/>
      <c r="BJ432" s="696"/>
      <c r="BK432" s="696"/>
      <c r="BL432" s="696"/>
      <c r="BM432" s="696"/>
      <c r="BN432" s="696"/>
      <c r="BO432" s="696"/>
      <c r="BP432" s="63"/>
      <c r="BQ432" s="64"/>
      <c r="BR432" s="65"/>
      <c r="BS432" s="63"/>
      <c r="BT432" s="63"/>
      <c r="BU432" s="65"/>
      <c r="BV432" s="63"/>
      <c r="BW432" s="63"/>
    </row>
    <row r="433" spans="1:75" s="5" customFormat="1" ht="15.95" customHeight="1" x14ac:dyDescent="0.2">
      <c r="A433" s="86"/>
      <c r="B433" s="51"/>
      <c r="C433" s="700"/>
      <c r="D433" s="701"/>
      <c r="E433" s="701"/>
      <c r="F433" s="701"/>
      <c r="G433" s="701"/>
      <c r="H433" s="701"/>
      <c r="I433" s="20"/>
      <c r="J433" s="51"/>
      <c r="K433" s="59"/>
      <c r="L433" s="59"/>
      <c r="M433" s="51"/>
      <c r="N433" s="59"/>
      <c r="O433" s="59"/>
      <c r="P433" s="86"/>
      <c r="Q433" s="51"/>
      <c r="R433" s="59"/>
      <c r="S433" s="59"/>
      <c r="T433" s="59"/>
      <c r="U433" s="59"/>
      <c r="V433" s="59"/>
      <c r="W433" s="59"/>
      <c r="X433" s="20"/>
      <c r="Y433" s="51"/>
      <c r="Z433" s="59"/>
      <c r="AA433" s="59"/>
      <c r="AB433" s="51"/>
      <c r="AC433" s="59"/>
      <c r="AD433" s="59"/>
      <c r="AE433" s="86"/>
      <c r="AF433" s="51"/>
      <c r="AG433" s="59"/>
      <c r="AH433" s="59"/>
      <c r="AI433" s="59"/>
      <c r="AJ433" s="59"/>
      <c r="AK433" s="59"/>
      <c r="AL433" s="59"/>
      <c r="AM433" s="20"/>
      <c r="AN433" s="51"/>
      <c r="AO433" s="59"/>
      <c r="AP433" s="59"/>
      <c r="AQ433" s="51"/>
      <c r="AR433" s="59"/>
      <c r="AS433" s="59"/>
      <c r="AT433" s="86"/>
      <c r="AU433" s="51"/>
      <c r="AV433" s="59"/>
      <c r="AW433" s="59"/>
      <c r="AX433" s="59"/>
      <c r="AY433" s="59"/>
      <c r="AZ433" s="59"/>
      <c r="BA433" s="59"/>
      <c r="BB433" s="20"/>
      <c r="BC433" s="51"/>
      <c r="BD433" s="59"/>
      <c r="BE433" s="59"/>
      <c r="BF433" s="51"/>
      <c r="BG433" s="59"/>
      <c r="BH433" s="59"/>
      <c r="BI433" s="86"/>
      <c r="BJ433" s="51"/>
      <c r="BK433" s="59"/>
      <c r="BL433" s="59"/>
      <c r="BM433" s="59"/>
      <c r="BN433" s="59"/>
      <c r="BO433" s="59"/>
      <c r="BP433" s="59"/>
      <c r="BQ433" s="20"/>
      <c r="BR433" s="51"/>
      <c r="BS433" s="59"/>
      <c r="BT433" s="59"/>
      <c r="BU433" s="51"/>
      <c r="BV433" s="59"/>
      <c r="BW433" s="59"/>
    </row>
    <row r="434" spans="1:75" s="5" customFormat="1" ht="15.95" customHeight="1" x14ac:dyDescent="0.2">
      <c r="A434" s="20"/>
      <c r="B434" s="51"/>
      <c r="C434" s="700"/>
      <c r="D434" s="700"/>
      <c r="E434" s="700"/>
      <c r="F434" s="700"/>
      <c r="G434" s="700"/>
      <c r="H434" s="700"/>
      <c r="I434" s="20"/>
      <c r="J434" s="51"/>
      <c r="K434" s="59"/>
      <c r="L434" s="59"/>
      <c r="M434" s="51"/>
      <c r="N434" s="59"/>
      <c r="O434" s="59"/>
      <c r="P434" s="20"/>
      <c r="Q434" s="51"/>
      <c r="R434" s="59"/>
      <c r="S434" s="59"/>
      <c r="T434" s="59"/>
      <c r="U434" s="59"/>
      <c r="V434" s="59"/>
      <c r="W434" s="59"/>
      <c r="X434" s="20"/>
      <c r="Y434" s="51"/>
      <c r="Z434" s="59"/>
      <c r="AA434" s="59"/>
      <c r="AB434" s="51"/>
      <c r="AC434" s="59"/>
      <c r="AD434" s="59"/>
      <c r="AE434" s="20"/>
      <c r="AF434" s="51"/>
      <c r="AG434" s="59"/>
      <c r="AH434" s="59"/>
      <c r="AI434" s="59"/>
      <c r="AJ434" s="59"/>
      <c r="AK434" s="59"/>
      <c r="AL434" s="59"/>
      <c r="AM434" s="20"/>
      <c r="AN434" s="51"/>
      <c r="AO434" s="59"/>
      <c r="AP434" s="59"/>
      <c r="AQ434" s="51"/>
      <c r="AR434" s="59"/>
      <c r="AS434" s="59"/>
      <c r="AT434" s="20"/>
      <c r="AU434" s="51"/>
      <c r="AV434" s="59"/>
      <c r="AW434" s="59"/>
      <c r="AX434" s="59"/>
      <c r="AY434" s="59"/>
      <c r="AZ434" s="59"/>
      <c r="BA434" s="59"/>
      <c r="BB434" s="20"/>
      <c r="BC434" s="51"/>
      <c r="BD434" s="59"/>
      <c r="BE434" s="59"/>
      <c r="BF434" s="51"/>
      <c r="BG434" s="59"/>
      <c r="BH434" s="59"/>
      <c r="BI434" s="20"/>
      <c r="BJ434" s="51"/>
      <c r="BK434" s="59"/>
      <c r="BL434" s="59"/>
      <c r="BM434" s="59"/>
      <c r="BN434" s="59"/>
      <c r="BO434" s="59"/>
      <c r="BP434" s="59"/>
      <c r="BQ434" s="20"/>
      <c r="BR434" s="51"/>
      <c r="BS434" s="59"/>
      <c r="BT434" s="59"/>
      <c r="BU434" s="51"/>
      <c r="BV434" s="59"/>
      <c r="BW434" s="59"/>
    </row>
    <row r="435" spans="1:75" s="5" customFormat="1" ht="15.95" customHeight="1" x14ac:dyDescent="0.2">
      <c r="A435" s="87"/>
      <c r="B435" s="51"/>
      <c r="C435" s="20"/>
      <c r="D435" s="20"/>
      <c r="E435" s="20"/>
      <c r="F435" s="20"/>
      <c r="G435" s="20"/>
      <c r="H435" s="59"/>
      <c r="I435" s="20"/>
      <c r="J435" s="51"/>
      <c r="K435" s="130"/>
      <c r="L435" s="130"/>
      <c r="M435" s="51"/>
      <c r="N435" s="130"/>
      <c r="O435" s="130"/>
      <c r="P435" s="87"/>
      <c r="Q435" s="51"/>
      <c r="R435" s="20"/>
      <c r="S435" s="20"/>
      <c r="T435" s="20"/>
      <c r="U435" s="20"/>
      <c r="V435" s="20"/>
      <c r="W435" s="59"/>
      <c r="X435" s="20"/>
      <c r="Y435" s="51"/>
      <c r="Z435" s="130"/>
      <c r="AA435" s="130"/>
      <c r="AB435" s="51"/>
      <c r="AC435" s="130"/>
      <c r="AD435" s="130"/>
      <c r="AE435" s="87"/>
      <c r="AF435" s="51"/>
      <c r="AG435" s="20"/>
      <c r="AH435" s="20"/>
      <c r="AI435" s="20"/>
      <c r="AJ435" s="20"/>
      <c r="AK435" s="20"/>
      <c r="AL435" s="59"/>
      <c r="AM435" s="20"/>
      <c r="AN435" s="51"/>
      <c r="AO435" s="130"/>
      <c r="AP435" s="130"/>
      <c r="AQ435" s="51"/>
      <c r="AR435" s="130"/>
      <c r="AS435" s="130"/>
      <c r="AT435" s="87"/>
      <c r="AU435" s="51"/>
      <c r="AV435" s="20"/>
      <c r="AW435" s="20"/>
      <c r="AX435" s="20"/>
      <c r="AY435" s="20"/>
      <c r="AZ435" s="20"/>
      <c r="BA435" s="59"/>
      <c r="BB435" s="20"/>
      <c r="BC435" s="51"/>
      <c r="BD435" s="130"/>
      <c r="BE435" s="130"/>
      <c r="BF435" s="51"/>
      <c r="BG435" s="130"/>
      <c r="BH435" s="130"/>
      <c r="BI435" s="87"/>
      <c r="BJ435" s="51"/>
      <c r="BK435" s="20"/>
      <c r="BL435" s="20"/>
      <c r="BM435" s="20"/>
      <c r="BN435" s="20"/>
      <c r="BO435" s="20"/>
      <c r="BP435" s="59"/>
      <c r="BQ435" s="20"/>
      <c r="BR435" s="51"/>
      <c r="BS435" s="130"/>
      <c r="BT435" s="130"/>
      <c r="BU435" s="51"/>
      <c r="BV435" s="130"/>
      <c r="BW435" s="130"/>
    </row>
    <row r="436" spans="1:75" s="5" customFormat="1" ht="15.95" customHeight="1" x14ac:dyDescent="0.2">
      <c r="A436" s="87"/>
      <c r="B436" s="51"/>
      <c r="C436" s="20"/>
      <c r="D436" s="20"/>
      <c r="E436" s="20"/>
      <c r="F436" s="20"/>
      <c r="G436" s="20"/>
      <c r="H436" s="59"/>
      <c r="I436" s="20"/>
      <c r="J436" s="51"/>
      <c r="K436" s="130"/>
      <c r="L436" s="130"/>
      <c r="M436" s="51"/>
      <c r="N436" s="130"/>
      <c r="O436" s="130"/>
      <c r="P436" s="87"/>
      <c r="Q436" s="51"/>
      <c r="R436" s="20"/>
      <c r="S436" s="20"/>
      <c r="T436" s="20"/>
      <c r="U436" s="20"/>
      <c r="V436" s="20"/>
      <c r="W436" s="59"/>
      <c r="X436" s="20"/>
      <c r="Y436" s="51"/>
      <c r="Z436" s="130"/>
      <c r="AA436" s="130"/>
      <c r="AB436" s="51"/>
      <c r="AC436" s="130"/>
      <c r="AD436" s="130"/>
      <c r="AE436" s="87"/>
      <c r="AF436" s="51"/>
      <c r="AG436" s="20"/>
      <c r="AH436" s="20"/>
      <c r="AI436" s="20"/>
      <c r="AJ436" s="20"/>
      <c r="AK436" s="20"/>
      <c r="AL436" s="59"/>
      <c r="AM436" s="20"/>
      <c r="AN436" s="51"/>
      <c r="AO436" s="130"/>
      <c r="AP436" s="130"/>
      <c r="AQ436" s="51"/>
      <c r="AR436" s="130"/>
      <c r="AS436" s="130"/>
      <c r="AT436" s="87"/>
      <c r="AU436" s="51"/>
      <c r="AV436" s="20"/>
      <c r="AW436" s="20"/>
      <c r="AX436" s="20"/>
      <c r="AY436" s="20"/>
      <c r="AZ436" s="20"/>
      <c r="BA436" s="59"/>
      <c r="BB436" s="20"/>
      <c r="BC436" s="51"/>
      <c r="BD436" s="130"/>
      <c r="BE436" s="130"/>
      <c r="BF436" s="51"/>
      <c r="BG436" s="130"/>
      <c r="BH436" s="130"/>
      <c r="BI436" s="87"/>
      <c r="BJ436" s="51"/>
      <c r="BK436" s="20"/>
      <c r="BL436" s="20"/>
      <c r="BM436" s="20"/>
      <c r="BN436" s="20"/>
      <c r="BO436" s="20"/>
      <c r="BP436" s="59"/>
      <c r="BQ436" s="20"/>
      <c r="BR436" s="51"/>
      <c r="BS436" s="130"/>
      <c r="BT436" s="130"/>
      <c r="BU436" s="51"/>
      <c r="BV436" s="130"/>
      <c r="BW436" s="130"/>
    </row>
    <row r="437" spans="1:75" s="5" customFormat="1" ht="15.95" customHeight="1" x14ac:dyDescent="0.2">
      <c r="A437" s="86"/>
      <c r="B437" s="51"/>
      <c r="C437" s="700"/>
      <c r="D437" s="701"/>
      <c r="E437" s="701"/>
      <c r="F437" s="701"/>
      <c r="G437" s="701"/>
      <c r="H437" s="701"/>
      <c r="I437" s="20"/>
      <c r="J437" s="59"/>
      <c r="K437" s="59"/>
      <c r="L437" s="59"/>
      <c r="M437" s="59"/>
      <c r="N437" s="59"/>
      <c r="O437" s="59"/>
      <c r="P437" s="86"/>
      <c r="Q437" s="51"/>
      <c r="R437" s="59"/>
      <c r="S437" s="59"/>
      <c r="T437" s="59"/>
      <c r="U437" s="59"/>
      <c r="V437" s="59"/>
      <c r="W437" s="59"/>
      <c r="X437" s="20"/>
      <c r="Y437" s="59"/>
      <c r="Z437" s="59"/>
      <c r="AA437" s="59"/>
      <c r="AB437" s="59"/>
      <c r="AC437" s="59"/>
      <c r="AD437" s="59"/>
      <c r="AE437" s="86"/>
      <c r="AF437" s="51"/>
      <c r="AG437" s="59"/>
      <c r="AH437" s="59"/>
      <c r="AI437" s="59"/>
      <c r="AJ437" s="59"/>
      <c r="AK437" s="59"/>
      <c r="AL437" s="59"/>
      <c r="AM437" s="20"/>
      <c r="AN437" s="59"/>
      <c r="AO437" s="59"/>
      <c r="AP437" s="59"/>
      <c r="AQ437" s="59"/>
      <c r="AR437" s="59"/>
      <c r="AS437" s="59"/>
      <c r="AT437" s="86"/>
      <c r="AU437" s="51"/>
      <c r="AV437" s="59"/>
      <c r="AW437" s="59"/>
      <c r="AX437" s="59"/>
      <c r="AY437" s="59"/>
      <c r="AZ437" s="59"/>
      <c r="BA437" s="59"/>
      <c r="BB437" s="20"/>
      <c r="BC437" s="59"/>
      <c r="BD437" s="59"/>
      <c r="BE437" s="59"/>
      <c r="BF437" s="59"/>
      <c r="BG437" s="59"/>
      <c r="BH437" s="59"/>
      <c r="BI437" s="86"/>
      <c r="BJ437" s="51"/>
      <c r="BK437" s="59"/>
      <c r="BL437" s="59"/>
      <c r="BM437" s="59"/>
      <c r="BN437" s="59"/>
      <c r="BO437" s="59"/>
      <c r="BP437" s="59"/>
      <c r="BQ437" s="20"/>
      <c r="BR437" s="59"/>
      <c r="BS437" s="59"/>
      <c r="BT437" s="59"/>
      <c r="BU437" s="59"/>
      <c r="BV437" s="59"/>
      <c r="BW437" s="59"/>
    </row>
    <row r="438" spans="1:75" s="5" customFormat="1" ht="15.95" customHeight="1" x14ac:dyDescent="0.2">
      <c r="A438" s="20"/>
      <c r="B438" s="51"/>
      <c r="C438" s="700"/>
      <c r="D438" s="701"/>
      <c r="E438" s="701"/>
      <c r="F438" s="701"/>
      <c r="G438" s="701"/>
      <c r="H438" s="701"/>
      <c r="I438" s="20"/>
      <c r="J438" s="59"/>
      <c r="K438" s="59"/>
      <c r="L438" s="59"/>
      <c r="M438" s="59"/>
      <c r="N438" s="59"/>
      <c r="O438" s="59"/>
      <c r="P438" s="20"/>
      <c r="Q438" s="51"/>
      <c r="R438" s="59"/>
      <c r="S438" s="59"/>
      <c r="T438" s="59"/>
      <c r="U438" s="59"/>
      <c r="V438" s="59"/>
      <c r="W438" s="59"/>
      <c r="X438" s="20"/>
      <c r="Y438" s="59"/>
      <c r="Z438" s="59"/>
      <c r="AA438" s="59"/>
      <c r="AB438" s="59"/>
      <c r="AC438" s="59"/>
      <c r="AD438" s="59"/>
      <c r="AE438" s="20"/>
      <c r="AF438" s="51"/>
      <c r="AG438" s="59"/>
      <c r="AH438" s="59"/>
      <c r="AI438" s="59"/>
      <c r="AJ438" s="59"/>
      <c r="AK438" s="59"/>
      <c r="AL438" s="59"/>
      <c r="AM438" s="20"/>
      <c r="AN438" s="59"/>
      <c r="AO438" s="59"/>
      <c r="AP438" s="59"/>
      <c r="AQ438" s="59"/>
      <c r="AR438" s="59"/>
      <c r="AS438" s="59"/>
      <c r="AT438" s="20"/>
      <c r="AU438" s="51"/>
      <c r="AV438" s="59"/>
      <c r="AW438" s="59"/>
      <c r="AX438" s="59"/>
      <c r="AY438" s="59"/>
      <c r="AZ438" s="59"/>
      <c r="BA438" s="59"/>
      <c r="BB438" s="20"/>
      <c r="BC438" s="59"/>
      <c r="BD438" s="59"/>
      <c r="BE438" s="59"/>
      <c r="BF438" s="59"/>
      <c r="BG438" s="59"/>
      <c r="BH438" s="59"/>
      <c r="BI438" s="20"/>
      <c r="BJ438" s="51"/>
      <c r="BK438" s="59"/>
      <c r="BL438" s="59"/>
      <c r="BM438" s="59"/>
      <c r="BN438" s="59"/>
      <c r="BO438" s="59"/>
      <c r="BP438" s="59"/>
      <c r="BQ438" s="20"/>
      <c r="BR438" s="59"/>
      <c r="BS438" s="59"/>
      <c r="BT438" s="59"/>
      <c r="BU438" s="59"/>
      <c r="BV438" s="59"/>
      <c r="BW438" s="59"/>
    </row>
    <row r="439" spans="1:75" s="5" customFormat="1" ht="15.95" customHeight="1" x14ac:dyDescent="0.2">
      <c r="A439" s="87"/>
      <c r="B439" s="51"/>
      <c r="C439" s="20"/>
      <c r="D439" s="20"/>
      <c r="E439" s="20"/>
      <c r="F439" s="20"/>
      <c r="G439" s="20"/>
      <c r="H439" s="59"/>
      <c r="I439" s="20"/>
      <c r="J439" s="51"/>
      <c r="K439" s="130"/>
      <c r="L439" s="130"/>
      <c r="M439" s="51"/>
      <c r="N439" s="130"/>
      <c r="O439" s="130"/>
      <c r="P439" s="87"/>
      <c r="Q439" s="51"/>
      <c r="R439" s="20"/>
      <c r="S439" s="20"/>
      <c r="T439" s="20"/>
      <c r="U439" s="20"/>
      <c r="V439" s="20"/>
      <c r="W439" s="59"/>
      <c r="X439" s="20"/>
      <c r="Y439" s="51"/>
      <c r="Z439" s="130"/>
      <c r="AA439" s="130"/>
      <c r="AB439" s="51"/>
      <c r="AC439" s="130"/>
      <c r="AD439" s="130"/>
      <c r="AE439" s="87"/>
      <c r="AF439" s="51"/>
      <c r="AG439" s="20"/>
      <c r="AH439" s="20"/>
      <c r="AI439" s="20"/>
      <c r="AJ439" s="20"/>
      <c r="AK439" s="20"/>
      <c r="AL439" s="59"/>
      <c r="AM439" s="20"/>
      <c r="AN439" s="51"/>
      <c r="AO439" s="130"/>
      <c r="AP439" s="130"/>
      <c r="AQ439" s="51"/>
      <c r="AR439" s="130"/>
      <c r="AS439" s="130"/>
      <c r="AT439" s="87"/>
      <c r="AU439" s="51"/>
      <c r="AV439" s="20"/>
      <c r="AW439" s="20"/>
      <c r="AX439" s="20"/>
      <c r="AY439" s="20"/>
      <c r="AZ439" s="20"/>
      <c r="BA439" s="59"/>
      <c r="BB439" s="20"/>
      <c r="BC439" s="51"/>
      <c r="BD439" s="130"/>
      <c r="BE439" s="130"/>
      <c r="BF439" s="51"/>
      <c r="BG439" s="130"/>
      <c r="BH439" s="130"/>
      <c r="BI439" s="87"/>
      <c r="BJ439" s="51"/>
      <c r="BK439" s="20"/>
      <c r="BL439" s="20"/>
      <c r="BM439" s="20"/>
      <c r="BN439" s="20"/>
      <c r="BO439" s="20"/>
      <c r="BP439" s="59"/>
      <c r="BQ439" s="20"/>
      <c r="BR439" s="51"/>
      <c r="BS439" s="130"/>
      <c r="BT439" s="130"/>
      <c r="BU439" s="51"/>
      <c r="BV439" s="130"/>
      <c r="BW439" s="130"/>
    </row>
    <row r="440" spans="1:75" s="5" customFormat="1" ht="15.95" customHeight="1" x14ac:dyDescent="0.2">
      <c r="A440" s="87"/>
      <c r="B440" s="51"/>
      <c r="C440" s="20"/>
      <c r="D440" s="20"/>
      <c r="E440" s="20"/>
      <c r="F440" s="20"/>
      <c r="G440" s="20"/>
      <c r="H440" s="59"/>
      <c r="I440" s="20"/>
      <c r="J440" s="51"/>
      <c r="K440" s="130"/>
      <c r="L440" s="130"/>
      <c r="M440" s="51"/>
      <c r="N440" s="130"/>
      <c r="O440" s="130"/>
      <c r="P440" s="87"/>
      <c r="Q440" s="51"/>
      <c r="R440" s="20"/>
      <c r="S440" s="20"/>
      <c r="T440" s="20"/>
      <c r="U440" s="20"/>
      <c r="V440" s="20"/>
      <c r="W440" s="59"/>
      <c r="X440" s="20"/>
      <c r="Y440" s="51"/>
      <c r="Z440" s="130"/>
      <c r="AA440" s="130"/>
      <c r="AB440" s="51"/>
      <c r="AC440" s="130"/>
      <c r="AD440" s="130"/>
      <c r="AE440" s="87"/>
      <c r="AF440" s="51"/>
      <c r="AG440" s="20"/>
      <c r="AH440" s="20"/>
      <c r="AI440" s="20"/>
      <c r="AJ440" s="20"/>
      <c r="AK440" s="20"/>
      <c r="AL440" s="59"/>
      <c r="AM440" s="20"/>
      <c r="AN440" s="51"/>
      <c r="AO440" s="130"/>
      <c r="AP440" s="130"/>
      <c r="AQ440" s="51"/>
      <c r="AR440" s="130"/>
      <c r="AS440" s="130"/>
      <c r="AT440" s="87"/>
      <c r="AU440" s="51"/>
      <c r="AV440" s="20"/>
      <c r="AW440" s="20"/>
      <c r="AX440" s="20"/>
      <c r="AY440" s="20"/>
      <c r="AZ440" s="20"/>
      <c r="BA440" s="59"/>
      <c r="BB440" s="20"/>
      <c r="BC440" s="51"/>
      <c r="BD440" s="130"/>
      <c r="BE440" s="130"/>
      <c r="BF440" s="51"/>
      <c r="BG440" s="130"/>
      <c r="BH440" s="130"/>
      <c r="BI440" s="87"/>
      <c r="BJ440" s="51"/>
      <c r="BK440" s="20"/>
      <c r="BL440" s="20"/>
      <c r="BM440" s="20"/>
      <c r="BN440" s="20"/>
      <c r="BO440" s="20"/>
      <c r="BP440" s="59"/>
      <c r="BQ440" s="20"/>
      <c r="BR440" s="51"/>
      <c r="BS440" s="130"/>
      <c r="BT440" s="130"/>
      <c r="BU440" s="51"/>
      <c r="BV440" s="130"/>
      <c r="BW440" s="130"/>
    </row>
    <row r="441" spans="1:75" s="5" customFormat="1" ht="15.95" customHeight="1" x14ac:dyDescent="0.2">
      <c r="A441" s="86"/>
      <c r="B441" s="51"/>
      <c r="C441" s="700"/>
      <c r="D441" s="701"/>
      <c r="E441" s="701"/>
      <c r="F441" s="701"/>
      <c r="G441" s="701"/>
      <c r="H441" s="51"/>
      <c r="I441" s="20"/>
      <c r="J441" s="59"/>
      <c r="K441" s="59"/>
      <c r="L441" s="59"/>
      <c r="M441" s="59"/>
      <c r="N441" s="59"/>
      <c r="O441" s="59"/>
      <c r="P441" s="86"/>
      <c r="Q441" s="51"/>
      <c r="R441" s="700"/>
      <c r="S441" s="701"/>
      <c r="T441" s="701"/>
      <c r="U441" s="701"/>
      <c r="V441" s="701"/>
      <c r="W441" s="51"/>
      <c r="X441" s="20"/>
      <c r="Y441" s="59"/>
      <c r="Z441" s="59"/>
      <c r="AA441" s="59"/>
      <c r="AB441" s="59"/>
      <c r="AC441" s="59"/>
      <c r="AD441" s="59"/>
      <c r="AE441" s="86"/>
      <c r="AF441" s="51"/>
      <c r="AG441" s="700"/>
      <c r="AH441" s="701"/>
      <c r="AI441" s="701"/>
      <c r="AJ441" s="701"/>
      <c r="AK441" s="701"/>
      <c r="AL441" s="51"/>
      <c r="AM441" s="20"/>
      <c r="AN441" s="59"/>
      <c r="AO441" s="59"/>
      <c r="AP441" s="59"/>
      <c r="AQ441" s="59"/>
      <c r="AR441" s="59"/>
      <c r="AS441" s="59"/>
      <c r="AT441" s="86"/>
      <c r="AU441" s="51"/>
      <c r="AV441" s="700"/>
      <c r="AW441" s="701"/>
      <c r="AX441" s="701"/>
      <c r="AY441" s="701"/>
      <c r="AZ441" s="701"/>
      <c r="BA441" s="51"/>
      <c r="BB441" s="20"/>
      <c r="BC441" s="59"/>
      <c r="BD441" s="59"/>
      <c r="BE441" s="59"/>
      <c r="BF441" s="59"/>
      <c r="BG441" s="59"/>
      <c r="BH441" s="59"/>
      <c r="BI441" s="86"/>
      <c r="BJ441" s="51"/>
      <c r="BK441" s="700"/>
      <c r="BL441" s="701"/>
      <c r="BM441" s="701"/>
      <c r="BN441" s="701"/>
      <c r="BO441" s="701"/>
      <c r="BP441" s="51"/>
      <c r="BQ441" s="20"/>
      <c r="BR441" s="59"/>
      <c r="BS441" s="59"/>
      <c r="BT441" s="59"/>
      <c r="BU441" s="59"/>
      <c r="BV441" s="59"/>
      <c r="BW441" s="59"/>
    </row>
    <row r="442" spans="1:75" s="5" customFormat="1" ht="15.95" customHeight="1" x14ac:dyDescent="0.2">
      <c r="A442" s="20"/>
      <c r="B442" s="51"/>
      <c r="C442" s="700"/>
      <c r="D442" s="700"/>
      <c r="E442" s="700"/>
      <c r="F442" s="700"/>
      <c r="G442" s="700"/>
      <c r="H442" s="700"/>
      <c r="I442" s="20"/>
      <c r="J442" s="59"/>
      <c r="K442" s="59"/>
      <c r="L442" s="59"/>
      <c r="M442" s="59"/>
      <c r="N442" s="59"/>
      <c r="O442" s="59"/>
      <c r="P442" s="20"/>
      <c r="Q442" s="51"/>
      <c r="R442" s="59"/>
      <c r="S442" s="59"/>
      <c r="T442" s="59"/>
      <c r="U442" s="59"/>
      <c r="V442" s="59"/>
      <c r="W442" s="59"/>
      <c r="X442" s="20"/>
      <c r="Y442" s="59"/>
      <c r="Z442" s="59"/>
      <c r="AA442" s="59"/>
      <c r="AB442" s="59"/>
      <c r="AC442" s="59"/>
      <c r="AD442" s="59"/>
      <c r="AE442" s="20"/>
      <c r="AF442" s="51"/>
      <c r="AG442" s="59"/>
      <c r="AH442" s="59"/>
      <c r="AI442" s="59"/>
      <c r="AJ442" s="59"/>
      <c r="AK442" s="59"/>
      <c r="AL442" s="59"/>
      <c r="AM442" s="20"/>
      <c r="AN442" s="59"/>
      <c r="AO442" s="59"/>
      <c r="AP442" s="59"/>
      <c r="AQ442" s="59"/>
      <c r="AR442" s="59"/>
      <c r="AS442" s="59"/>
      <c r="AT442" s="20"/>
      <c r="AU442" s="51"/>
      <c r="AV442" s="59"/>
      <c r="AW442" s="59"/>
      <c r="AX442" s="59"/>
      <c r="AY442" s="59"/>
      <c r="AZ442" s="59"/>
      <c r="BA442" s="59"/>
      <c r="BB442" s="20"/>
      <c r="BC442" s="59"/>
      <c r="BD442" s="59"/>
      <c r="BE442" s="59"/>
      <c r="BF442" s="59"/>
      <c r="BG442" s="59"/>
      <c r="BH442" s="59"/>
      <c r="BI442" s="20"/>
      <c r="BJ442" s="51"/>
      <c r="BK442" s="59"/>
      <c r="BL442" s="59"/>
      <c r="BM442" s="59"/>
      <c r="BN442" s="59"/>
      <c r="BO442" s="59"/>
      <c r="BP442" s="59"/>
      <c r="BQ442" s="20"/>
      <c r="BR442" s="59"/>
      <c r="BS442" s="59"/>
      <c r="BT442" s="59"/>
      <c r="BU442" s="59"/>
      <c r="BV442" s="59"/>
      <c r="BW442" s="59"/>
    </row>
    <row r="443" spans="1:75" s="5" customFormat="1" ht="15.95" customHeight="1" x14ac:dyDescent="0.2">
      <c r="A443" s="87"/>
      <c r="B443" s="51"/>
      <c r="C443" s="20"/>
      <c r="D443" s="20"/>
      <c r="E443" s="20"/>
      <c r="F443" s="20"/>
      <c r="G443" s="20"/>
      <c r="H443" s="59"/>
      <c r="I443" s="20"/>
      <c r="J443" s="51"/>
      <c r="K443" s="130"/>
      <c r="L443" s="130"/>
      <c r="M443" s="51"/>
      <c r="N443" s="130"/>
      <c r="O443" s="130"/>
      <c r="P443" s="87"/>
      <c r="Q443" s="51"/>
      <c r="R443" s="20"/>
      <c r="S443" s="20"/>
      <c r="T443" s="20"/>
      <c r="U443" s="20"/>
      <c r="V443" s="20"/>
      <c r="W443" s="59"/>
      <c r="X443" s="20"/>
      <c r="Y443" s="51"/>
      <c r="Z443" s="130"/>
      <c r="AA443" s="130"/>
      <c r="AB443" s="51"/>
      <c r="AC443" s="130"/>
      <c r="AD443" s="130"/>
      <c r="AE443" s="87"/>
      <c r="AF443" s="51"/>
      <c r="AG443" s="20"/>
      <c r="AH443" s="20"/>
      <c r="AI443" s="20"/>
      <c r="AJ443" s="20"/>
      <c r="AK443" s="20"/>
      <c r="AL443" s="59"/>
      <c r="AM443" s="20"/>
      <c r="AN443" s="51"/>
      <c r="AO443" s="130"/>
      <c r="AP443" s="130"/>
      <c r="AQ443" s="51"/>
      <c r="AR443" s="130"/>
      <c r="AS443" s="130"/>
      <c r="AT443" s="87"/>
      <c r="AU443" s="51"/>
      <c r="AV443" s="20"/>
      <c r="AW443" s="20"/>
      <c r="AX443" s="20"/>
      <c r="AY443" s="20"/>
      <c r="AZ443" s="20"/>
      <c r="BA443" s="59"/>
      <c r="BB443" s="20"/>
      <c r="BC443" s="51"/>
      <c r="BD443" s="130"/>
      <c r="BE443" s="130"/>
      <c r="BF443" s="51"/>
      <c r="BG443" s="130"/>
      <c r="BH443" s="130"/>
      <c r="BI443" s="87"/>
      <c r="BJ443" s="51"/>
      <c r="BK443" s="20"/>
      <c r="BL443" s="20"/>
      <c r="BM443" s="20"/>
      <c r="BN443" s="20"/>
      <c r="BO443" s="20"/>
      <c r="BP443" s="59"/>
      <c r="BQ443" s="20"/>
      <c r="BR443" s="51"/>
      <c r="BS443" s="130"/>
      <c r="BT443" s="130"/>
      <c r="BU443" s="51"/>
      <c r="BV443" s="130"/>
      <c r="BW443" s="130"/>
    </row>
    <row r="444" spans="1:75" s="5" customFormat="1" ht="15.95" customHeight="1" x14ac:dyDescent="0.2">
      <c r="A444" s="87"/>
      <c r="B444" s="51"/>
      <c r="C444" s="20"/>
      <c r="D444" s="20"/>
      <c r="E444" s="20"/>
      <c r="F444" s="20"/>
      <c r="G444" s="20"/>
      <c r="H444" s="59"/>
      <c r="I444" s="20"/>
      <c r="J444" s="51"/>
      <c r="K444" s="130"/>
      <c r="L444" s="130"/>
      <c r="M444" s="51"/>
      <c r="N444" s="130"/>
      <c r="O444" s="130"/>
      <c r="P444" s="87"/>
      <c r="Q444" s="51"/>
      <c r="R444" s="20"/>
      <c r="S444" s="20"/>
      <c r="T444" s="20"/>
      <c r="U444" s="20"/>
      <c r="V444" s="20"/>
      <c r="W444" s="59"/>
      <c r="X444" s="20"/>
      <c r="Y444" s="51"/>
      <c r="Z444" s="130"/>
      <c r="AA444" s="130"/>
      <c r="AB444" s="51"/>
      <c r="AC444" s="130"/>
      <c r="AD444" s="130"/>
      <c r="AE444" s="87"/>
      <c r="AF444" s="51"/>
      <c r="AG444" s="20"/>
      <c r="AH444" s="20"/>
      <c r="AI444" s="20"/>
      <c r="AJ444" s="20"/>
      <c r="AK444" s="20"/>
      <c r="AL444" s="59"/>
      <c r="AM444" s="20"/>
      <c r="AN444" s="51"/>
      <c r="AO444" s="130"/>
      <c r="AP444" s="130"/>
      <c r="AQ444" s="51"/>
      <c r="AR444" s="130"/>
      <c r="AS444" s="130"/>
      <c r="AT444" s="87"/>
      <c r="AU444" s="51"/>
      <c r="AV444" s="20"/>
      <c r="AW444" s="20"/>
      <c r="AX444" s="20"/>
      <c r="AY444" s="20"/>
      <c r="AZ444" s="20"/>
      <c r="BA444" s="59"/>
      <c r="BB444" s="20"/>
      <c r="BC444" s="51"/>
      <c r="BD444" s="130"/>
      <c r="BE444" s="130"/>
      <c r="BF444" s="51"/>
      <c r="BG444" s="130"/>
      <c r="BH444" s="130"/>
      <c r="BI444" s="87"/>
      <c r="BJ444" s="51"/>
      <c r="BK444" s="20"/>
      <c r="BL444" s="20"/>
      <c r="BM444" s="20"/>
      <c r="BN444" s="20"/>
      <c r="BO444" s="20"/>
      <c r="BP444" s="59"/>
      <c r="BQ444" s="20"/>
      <c r="BR444" s="51"/>
      <c r="BS444" s="130"/>
      <c r="BT444" s="130"/>
      <c r="BU444" s="51"/>
      <c r="BV444" s="130"/>
      <c r="BW444" s="130"/>
    </row>
    <row r="445" spans="1:75" s="5" customFormat="1" ht="15.95" customHeight="1" x14ac:dyDescent="0.2">
      <c r="A445" s="86"/>
      <c r="B445" s="51"/>
      <c r="C445" s="700"/>
      <c r="D445" s="701"/>
      <c r="E445" s="701"/>
      <c r="F445" s="701"/>
      <c r="G445" s="701"/>
      <c r="H445" s="701"/>
      <c r="I445" s="20"/>
      <c r="J445" s="59"/>
      <c r="K445" s="59"/>
      <c r="L445" s="59"/>
      <c r="M445" s="59"/>
      <c r="N445" s="59"/>
      <c r="O445" s="59"/>
      <c r="P445" s="86"/>
      <c r="Q445" s="51"/>
      <c r="R445" s="59"/>
      <c r="S445" s="59"/>
      <c r="T445" s="59"/>
      <c r="U445" s="59"/>
      <c r="V445" s="59"/>
      <c r="W445" s="59"/>
      <c r="X445" s="20"/>
      <c r="Y445" s="59"/>
      <c r="Z445" s="59"/>
      <c r="AA445" s="59"/>
      <c r="AB445" s="59"/>
      <c r="AC445" s="59"/>
      <c r="AD445" s="59"/>
      <c r="AE445" s="86"/>
      <c r="AF445" s="51"/>
      <c r="AG445" s="59"/>
      <c r="AH445" s="59"/>
      <c r="AI445" s="59"/>
      <c r="AJ445" s="59"/>
      <c r="AK445" s="59"/>
      <c r="AL445" s="59"/>
      <c r="AM445" s="20"/>
      <c r="AN445" s="59"/>
      <c r="AO445" s="59"/>
      <c r="AP445" s="59"/>
      <c r="AQ445" s="59"/>
      <c r="AR445" s="59"/>
      <c r="AS445" s="59"/>
      <c r="AT445" s="86"/>
      <c r="AU445" s="51"/>
      <c r="AV445" s="59"/>
      <c r="AW445" s="59"/>
      <c r="AX445" s="59"/>
      <c r="AY445" s="59"/>
      <c r="AZ445" s="59"/>
      <c r="BA445" s="59"/>
      <c r="BB445" s="20"/>
      <c r="BC445" s="59"/>
      <c r="BD445" s="59"/>
      <c r="BE445" s="59"/>
      <c r="BF445" s="59"/>
      <c r="BG445" s="59"/>
      <c r="BH445" s="59"/>
      <c r="BI445" s="86"/>
      <c r="BJ445" s="51"/>
      <c r="BK445" s="59"/>
      <c r="BL445" s="59"/>
      <c r="BM445" s="59"/>
      <c r="BN445" s="59"/>
      <c r="BO445" s="59"/>
      <c r="BP445" s="59"/>
      <c r="BQ445" s="20"/>
      <c r="BR445" s="59"/>
      <c r="BS445" s="59"/>
      <c r="BT445" s="59"/>
      <c r="BU445" s="59"/>
      <c r="BV445" s="59"/>
      <c r="BW445" s="59"/>
    </row>
    <row r="446" spans="1:75" s="5" customFormat="1" ht="15.95" customHeight="1" x14ac:dyDescent="0.2">
      <c r="A446" s="20"/>
      <c r="B446" s="51"/>
      <c r="C446" s="701"/>
      <c r="D446" s="701"/>
      <c r="E446" s="701"/>
      <c r="F446" s="701"/>
      <c r="G446" s="701"/>
      <c r="H446" s="701"/>
      <c r="I446" s="701"/>
      <c r="J446" s="701"/>
      <c r="K446" s="701"/>
      <c r="L446" s="131"/>
      <c r="M446" s="131"/>
      <c r="N446" s="131"/>
      <c r="O446" s="131"/>
      <c r="P446" s="20"/>
      <c r="Q446" s="51"/>
      <c r="R446" s="131"/>
      <c r="S446" s="131"/>
      <c r="T446" s="131"/>
      <c r="U446" s="131"/>
      <c r="V446" s="131"/>
      <c r="W446" s="131"/>
      <c r="X446" s="131"/>
      <c r="Y446" s="131"/>
      <c r="Z446" s="131"/>
      <c r="AA446" s="131"/>
      <c r="AB446" s="131"/>
      <c r="AC446" s="131"/>
      <c r="AD446" s="131"/>
      <c r="AE446" s="20"/>
      <c r="AF446" s="51"/>
      <c r="AG446" s="131"/>
      <c r="AH446" s="131"/>
      <c r="AI446" s="131"/>
      <c r="AJ446" s="131"/>
      <c r="AK446" s="131"/>
      <c r="AL446" s="131"/>
      <c r="AM446" s="131"/>
      <c r="AN446" s="131"/>
      <c r="AO446" s="131"/>
      <c r="AP446" s="131"/>
      <c r="AQ446" s="131"/>
      <c r="AR446" s="131"/>
      <c r="AS446" s="131"/>
      <c r="AT446" s="20"/>
      <c r="AU446" s="51"/>
      <c r="AV446" s="131"/>
      <c r="AW446" s="131"/>
      <c r="AX446" s="131"/>
      <c r="AY446" s="131"/>
      <c r="AZ446" s="131"/>
      <c r="BA446" s="131"/>
      <c r="BB446" s="131"/>
      <c r="BC446" s="131"/>
      <c r="BD446" s="131"/>
      <c r="BE446" s="131"/>
      <c r="BF446" s="131"/>
      <c r="BG446" s="131"/>
      <c r="BH446" s="131"/>
      <c r="BI446" s="20"/>
      <c r="BJ446" s="51"/>
      <c r="BK446" s="131"/>
      <c r="BL446" s="131"/>
      <c r="BM446" s="131"/>
      <c r="BN446" s="131"/>
      <c r="BO446" s="131"/>
      <c r="BP446" s="131"/>
      <c r="BQ446" s="131"/>
      <c r="BR446" s="131"/>
      <c r="BS446" s="131"/>
      <c r="BT446" s="131"/>
      <c r="BU446" s="131"/>
      <c r="BV446" s="131"/>
      <c r="BW446" s="131"/>
    </row>
    <row r="447" spans="1:75" s="5" customFormat="1" ht="15.95" customHeight="1" x14ac:dyDescent="0.2">
      <c r="A447" s="87"/>
      <c r="B447" s="51"/>
      <c r="C447" s="20"/>
      <c r="D447" s="20"/>
      <c r="E447" s="20"/>
      <c r="F447" s="20"/>
      <c r="G447" s="20"/>
      <c r="H447" s="59"/>
      <c r="I447" s="20"/>
      <c r="J447" s="51"/>
      <c r="K447" s="130"/>
      <c r="L447" s="130"/>
      <c r="M447" s="51"/>
      <c r="N447" s="130"/>
      <c r="O447" s="130"/>
      <c r="P447" s="87"/>
      <c r="Q447" s="51"/>
      <c r="R447" s="20"/>
      <c r="S447" s="20"/>
      <c r="T447" s="20"/>
      <c r="U447" s="20"/>
      <c r="V447" s="20"/>
      <c r="W447" s="59"/>
      <c r="X447" s="20"/>
      <c r="Y447" s="51"/>
      <c r="Z447" s="130"/>
      <c r="AA447" s="130"/>
      <c r="AB447" s="51"/>
      <c r="AC447" s="130"/>
      <c r="AD447" s="130"/>
      <c r="AE447" s="87"/>
      <c r="AF447" s="51"/>
      <c r="AG447" s="20"/>
      <c r="AH447" s="20"/>
      <c r="AI447" s="20"/>
      <c r="AJ447" s="20"/>
      <c r="AK447" s="20"/>
      <c r="AL447" s="59"/>
      <c r="AM447" s="20"/>
      <c r="AN447" s="51"/>
      <c r="AO447" s="130"/>
      <c r="AP447" s="130"/>
      <c r="AQ447" s="51"/>
      <c r="AR447" s="130"/>
      <c r="AS447" s="130"/>
      <c r="AT447" s="87"/>
      <c r="AU447" s="51"/>
      <c r="AV447" s="20"/>
      <c r="AW447" s="20"/>
      <c r="AX447" s="20"/>
      <c r="AY447" s="20"/>
      <c r="AZ447" s="20"/>
      <c r="BA447" s="59"/>
      <c r="BB447" s="20"/>
      <c r="BC447" s="51"/>
      <c r="BD447" s="130"/>
      <c r="BE447" s="130"/>
      <c r="BF447" s="51"/>
      <c r="BG447" s="130"/>
      <c r="BH447" s="130"/>
      <c r="BI447" s="87"/>
      <c r="BJ447" s="51"/>
      <c r="BK447" s="20"/>
      <c r="BL447" s="20"/>
      <c r="BM447" s="20"/>
      <c r="BN447" s="20"/>
      <c r="BO447" s="20"/>
      <c r="BP447" s="59"/>
      <c r="BQ447" s="20"/>
      <c r="BR447" s="51"/>
      <c r="BS447" s="130"/>
      <c r="BT447" s="130"/>
      <c r="BU447" s="51"/>
      <c r="BV447" s="130"/>
      <c r="BW447" s="130"/>
    </row>
    <row r="448" spans="1:75" s="5" customFormat="1" ht="15.95" customHeight="1" x14ac:dyDescent="0.2">
      <c r="A448" s="87"/>
      <c r="B448" s="51"/>
      <c r="C448" s="20"/>
      <c r="D448" s="20"/>
      <c r="E448" s="20"/>
      <c r="F448" s="20"/>
      <c r="G448" s="20"/>
      <c r="H448" s="59"/>
      <c r="I448" s="20"/>
      <c r="J448" s="51"/>
      <c r="K448" s="130"/>
      <c r="L448" s="130"/>
      <c r="M448" s="51"/>
      <c r="N448" s="130"/>
      <c r="O448" s="130"/>
      <c r="P448" s="87"/>
      <c r="Q448" s="51"/>
      <c r="R448" s="20"/>
      <c r="S448" s="20"/>
      <c r="T448" s="20"/>
      <c r="U448" s="20"/>
      <c r="V448" s="20"/>
      <c r="W448" s="59"/>
      <c r="X448" s="20"/>
      <c r="Y448" s="51"/>
      <c r="Z448" s="130"/>
      <c r="AA448" s="130"/>
      <c r="AB448" s="51"/>
      <c r="AC448" s="130"/>
      <c r="AD448" s="130"/>
      <c r="AE448" s="87"/>
      <c r="AF448" s="51"/>
      <c r="AG448" s="20"/>
      <c r="AH448" s="20"/>
      <c r="AI448" s="20"/>
      <c r="AJ448" s="20"/>
      <c r="AK448" s="20"/>
      <c r="AL448" s="59"/>
      <c r="AM448" s="20"/>
      <c r="AN448" s="51"/>
      <c r="AO448" s="130"/>
      <c r="AP448" s="130"/>
      <c r="AQ448" s="51"/>
      <c r="AR448" s="130"/>
      <c r="AS448" s="130"/>
      <c r="AT448" s="87"/>
      <c r="AU448" s="51"/>
      <c r="AV448" s="20"/>
      <c r="AW448" s="20"/>
      <c r="AX448" s="20"/>
      <c r="AY448" s="20"/>
      <c r="AZ448" s="20"/>
      <c r="BA448" s="59"/>
      <c r="BB448" s="20"/>
      <c r="BC448" s="51"/>
      <c r="BD448" s="130"/>
      <c r="BE448" s="130"/>
      <c r="BF448" s="51"/>
      <c r="BG448" s="130"/>
      <c r="BH448" s="130"/>
      <c r="BI448" s="87"/>
      <c r="BJ448" s="51"/>
      <c r="BK448" s="20"/>
      <c r="BL448" s="20"/>
      <c r="BM448" s="20"/>
      <c r="BN448" s="20"/>
      <c r="BO448" s="20"/>
      <c r="BP448" s="59"/>
      <c r="BQ448" s="20"/>
      <c r="BR448" s="51"/>
      <c r="BS448" s="130"/>
      <c r="BT448" s="130"/>
      <c r="BU448" s="51"/>
      <c r="BV448" s="130"/>
      <c r="BW448" s="130"/>
    </row>
    <row r="449" spans="1:75" s="5" customFormat="1" ht="15.95" customHeight="1" x14ac:dyDescent="0.2">
      <c r="A449" s="86"/>
      <c r="B449" s="51"/>
      <c r="C449" s="700"/>
      <c r="D449" s="701"/>
      <c r="E449" s="701"/>
      <c r="F449" s="701"/>
      <c r="G449" s="701"/>
      <c r="H449" s="701"/>
      <c r="I449" s="20"/>
      <c r="J449" s="59"/>
      <c r="K449" s="59"/>
      <c r="L449" s="59"/>
      <c r="M449" s="59"/>
      <c r="N449" s="59"/>
      <c r="O449" s="59"/>
      <c r="P449" s="86"/>
      <c r="Q449" s="51"/>
      <c r="R449" s="59"/>
      <c r="S449" s="59"/>
      <c r="T449" s="59"/>
      <c r="U449" s="59"/>
      <c r="V449" s="59"/>
      <c r="W449" s="59"/>
      <c r="X449" s="20"/>
      <c r="Y449" s="59"/>
      <c r="Z449" s="59"/>
      <c r="AA449" s="59"/>
      <c r="AB449" s="59"/>
      <c r="AC449" s="59"/>
      <c r="AD449" s="59"/>
      <c r="AE449" s="86"/>
      <c r="AF449" s="51"/>
      <c r="AG449" s="59"/>
      <c r="AH449" s="59"/>
      <c r="AI449" s="59"/>
      <c r="AJ449" s="59"/>
      <c r="AK449" s="59"/>
      <c r="AL449" s="59"/>
      <c r="AM449" s="20"/>
      <c r="AN449" s="59"/>
      <c r="AO449" s="59"/>
      <c r="AP449" s="59"/>
      <c r="AQ449" s="59"/>
      <c r="AR449" s="59"/>
      <c r="AS449" s="59"/>
      <c r="AT449" s="86"/>
      <c r="AU449" s="51"/>
      <c r="AV449" s="59"/>
      <c r="AW449" s="59"/>
      <c r="AX449" s="59"/>
      <c r="AY449" s="59"/>
      <c r="AZ449" s="59"/>
      <c r="BA449" s="59"/>
      <c r="BB449" s="20"/>
      <c r="BC449" s="59"/>
      <c r="BD449" s="59"/>
      <c r="BE449" s="59"/>
      <c r="BF449" s="59"/>
      <c r="BG449" s="59"/>
      <c r="BH449" s="59"/>
      <c r="BI449" s="86"/>
      <c r="BJ449" s="51"/>
      <c r="BK449" s="59"/>
      <c r="BL449" s="59"/>
      <c r="BM449" s="59"/>
      <c r="BN449" s="59"/>
      <c r="BO449" s="59"/>
      <c r="BP449" s="59"/>
      <c r="BQ449" s="20"/>
      <c r="BR449" s="59"/>
      <c r="BS449" s="59"/>
      <c r="BT449" s="59"/>
      <c r="BU449" s="59"/>
      <c r="BV449" s="59"/>
      <c r="BW449" s="59"/>
    </row>
    <row r="450" spans="1:75" s="5" customFormat="1" ht="15.95" customHeight="1" x14ac:dyDescent="0.2">
      <c r="A450" s="20"/>
      <c r="B450" s="51"/>
      <c r="C450" s="700"/>
      <c r="D450" s="701"/>
      <c r="E450" s="701"/>
      <c r="F450" s="701"/>
      <c r="G450" s="701"/>
      <c r="H450" s="51"/>
      <c r="I450" s="20"/>
      <c r="J450" s="59"/>
      <c r="K450" s="59"/>
      <c r="L450" s="59"/>
      <c r="M450" s="59"/>
      <c r="N450" s="59"/>
      <c r="O450" s="59"/>
      <c r="P450" s="20"/>
      <c r="Q450" s="51"/>
      <c r="R450" s="700"/>
      <c r="S450" s="701"/>
      <c r="T450" s="701"/>
      <c r="U450" s="701"/>
      <c r="V450" s="701"/>
      <c r="W450" s="51"/>
      <c r="X450" s="20"/>
      <c r="Y450" s="59"/>
      <c r="Z450" s="59"/>
      <c r="AA450" s="59"/>
      <c r="AB450" s="59"/>
      <c r="AC450" s="59"/>
      <c r="AD450" s="59"/>
      <c r="AE450" s="20"/>
      <c r="AF450" s="51"/>
      <c r="AG450" s="700"/>
      <c r="AH450" s="701"/>
      <c r="AI450" s="701"/>
      <c r="AJ450" s="701"/>
      <c r="AK450" s="701"/>
      <c r="AL450" s="51"/>
      <c r="AM450" s="20"/>
      <c r="AN450" s="59"/>
      <c r="AO450" s="59"/>
      <c r="AP450" s="59"/>
      <c r="AQ450" s="59"/>
      <c r="AR450" s="59"/>
      <c r="AS450" s="59"/>
      <c r="AT450" s="20"/>
      <c r="AU450" s="51"/>
      <c r="AV450" s="700"/>
      <c r="AW450" s="701"/>
      <c r="AX450" s="701"/>
      <c r="AY450" s="701"/>
      <c r="AZ450" s="701"/>
      <c r="BA450" s="51"/>
      <c r="BB450" s="20"/>
      <c r="BC450" s="59"/>
      <c r="BD450" s="59"/>
      <c r="BE450" s="59"/>
      <c r="BF450" s="59"/>
      <c r="BG450" s="59"/>
      <c r="BH450" s="59"/>
      <c r="BI450" s="20"/>
      <c r="BJ450" s="51"/>
      <c r="BK450" s="700"/>
      <c r="BL450" s="701"/>
      <c r="BM450" s="701"/>
      <c r="BN450" s="701"/>
      <c r="BO450" s="701"/>
      <c r="BP450" s="51"/>
      <c r="BQ450" s="20"/>
      <c r="BR450" s="59"/>
      <c r="BS450" s="59"/>
      <c r="BT450" s="59"/>
      <c r="BU450" s="59"/>
      <c r="BV450" s="59"/>
      <c r="BW450" s="59"/>
    </row>
    <row r="451" spans="1:75" s="5" customFormat="1" ht="15.95" customHeight="1" x14ac:dyDescent="0.2">
      <c r="A451" s="95"/>
      <c r="B451" s="51"/>
      <c r="C451" s="20"/>
      <c r="D451" s="20"/>
      <c r="E451" s="20"/>
      <c r="F451" s="20"/>
      <c r="G451" s="20"/>
      <c r="H451" s="59"/>
      <c r="I451" s="20"/>
      <c r="J451" s="51"/>
      <c r="K451" s="130"/>
      <c r="L451" s="130"/>
      <c r="M451" s="51"/>
      <c r="N451" s="130"/>
      <c r="O451" s="130"/>
      <c r="P451" s="95"/>
      <c r="Q451" s="51"/>
      <c r="R451" s="20"/>
      <c r="S451" s="20"/>
      <c r="T451" s="20"/>
      <c r="U451" s="20"/>
      <c r="V451" s="20"/>
      <c r="W451" s="59"/>
      <c r="X451" s="20"/>
      <c r="Y451" s="51"/>
      <c r="Z451" s="130"/>
      <c r="AA451" s="130"/>
      <c r="AB451" s="51"/>
      <c r="AC451" s="130"/>
      <c r="AD451" s="130"/>
      <c r="AE451" s="95"/>
      <c r="AF451" s="51"/>
      <c r="AG451" s="20"/>
      <c r="AH451" s="20"/>
      <c r="AI451" s="20"/>
      <c r="AJ451" s="20"/>
      <c r="AK451" s="20"/>
      <c r="AL451" s="59"/>
      <c r="AM451" s="20"/>
      <c r="AN451" s="51"/>
      <c r="AO451" s="130"/>
      <c r="AP451" s="130"/>
      <c r="AQ451" s="51"/>
      <c r="AR451" s="130"/>
      <c r="AS451" s="130"/>
      <c r="AT451" s="95"/>
      <c r="AU451" s="51"/>
      <c r="AV451" s="20"/>
      <c r="AW451" s="20"/>
      <c r="AX451" s="20"/>
      <c r="AY451" s="20"/>
      <c r="AZ451" s="20"/>
      <c r="BA451" s="59"/>
      <c r="BB451" s="20"/>
      <c r="BC451" s="51"/>
      <c r="BD451" s="130"/>
      <c r="BE451" s="130"/>
      <c r="BF451" s="51"/>
      <c r="BG451" s="130"/>
      <c r="BH451" s="130"/>
      <c r="BI451" s="95"/>
      <c r="BJ451" s="51"/>
      <c r="BK451" s="20"/>
      <c r="BL451" s="20"/>
      <c r="BM451" s="20"/>
      <c r="BN451" s="20"/>
      <c r="BO451" s="20"/>
      <c r="BP451" s="59"/>
      <c r="BQ451" s="20"/>
      <c r="BR451" s="51"/>
      <c r="BS451" s="130"/>
      <c r="BT451" s="130"/>
      <c r="BU451" s="51"/>
      <c r="BV451" s="130"/>
      <c r="BW451" s="130"/>
    </row>
    <row r="452" spans="1:75" s="5" customFormat="1" ht="15.95" customHeight="1" x14ac:dyDescent="0.2">
      <c r="A452" s="87"/>
      <c r="B452" s="51"/>
      <c r="C452" s="20"/>
      <c r="D452" s="20"/>
      <c r="E452" s="20"/>
      <c r="F452" s="20"/>
      <c r="G452" s="20"/>
      <c r="H452" s="59"/>
      <c r="I452" s="20"/>
      <c r="J452" s="51"/>
      <c r="K452" s="130"/>
      <c r="L452" s="130"/>
      <c r="M452" s="51"/>
      <c r="N452" s="130"/>
      <c r="O452" s="130"/>
      <c r="P452" s="87"/>
      <c r="Q452" s="51"/>
      <c r="R452" s="20"/>
      <c r="S452" s="20"/>
      <c r="T452" s="20"/>
      <c r="U452" s="20"/>
      <c r="V452" s="20"/>
      <c r="W452" s="59"/>
      <c r="X452" s="20"/>
      <c r="Y452" s="51"/>
      <c r="Z452" s="130"/>
      <c r="AA452" s="130"/>
      <c r="AB452" s="51"/>
      <c r="AC452" s="130"/>
      <c r="AD452" s="130"/>
      <c r="AE452" s="87"/>
      <c r="AF452" s="51"/>
      <c r="AG452" s="20"/>
      <c r="AH452" s="20"/>
      <c r="AI452" s="20"/>
      <c r="AJ452" s="20"/>
      <c r="AK452" s="20"/>
      <c r="AL452" s="59"/>
      <c r="AM452" s="20"/>
      <c r="AN452" s="51"/>
      <c r="AO452" s="130"/>
      <c r="AP452" s="130"/>
      <c r="AQ452" s="51"/>
      <c r="AR452" s="130"/>
      <c r="AS452" s="130"/>
      <c r="AT452" s="87"/>
      <c r="AU452" s="51"/>
      <c r="AV452" s="20"/>
      <c r="AW452" s="20"/>
      <c r="AX452" s="20"/>
      <c r="AY452" s="20"/>
      <c r="AZ452" s="20"/>
      <c r="BA452" s="59"/>
      <c r="BB452" s="20"/>
      <c r="BC452" s="51"/>
      <c r="BD452" s="130"/>
      <c r="BE452" s="130"/>
      <c r="BF452" s="51"/>
      <c r="BG452" s="130"/>
      <c r="BH452" s="130"/>
      <c r="BI452" s="87"/>
      <c r="BJ452" s="51"/>
      <c r="BK452" s="20"/>
      <c r="BL452" s="20"/>
      <c r="BM452" s="20"/>
      <c r="BN452" s="20"/>
      <c r="BO452" s="20"/>
      <c r="BP452" s="59"/>
      <c r="BQ452" s="20"/>
      <c r="BR452" s="51"/>
      <c r="BS452" s="130"/>
      <c r="BT452" s="130"/>
      <c r="BU452" s="51"/>
      <c r="BV452" s="130"/>
      <c r="BW452" s="130"/>
    </row>
    <row r="453" spans="1:75" s="5" customFormat="1" ht="15.95" customHeight="1" x14ac:dyDescent="0.2">
      <c r="A453" s="86"/>
      <c r="B453" s="73"/>
      <c r="C453" s="697"/>
      <c r="D453" s="689"/>
      <c r="E453" s="689"/>
      <c r="F453" s="689"/>
      <c r="G453" s="689"/>
      <c r="H453" s="24"/>
      <c r="J453" s="59"/>
      <c r="K453" s="59"/>
      <c r="L453" s="59"/>
      <c r="M453" s="59"/>
      <c r="N453" s="59"/>
      <c r="O453" s="59"/>
      <c r="P453" s="86"/>
      <c r="Q453" s="73"/>
      <c r="R453" s="697"/>
      <c r="S453" s="689"/>
      <c r="T453" s="689"/>
      <c r="U453" s="689"/>
      <c r="V453" s="689"/>
      <c r="W453" s="24"/>
      <c r="Y453" s="59"/>
      <c r="Z453" s="59"/>
      <c r="AA453" s="59"/>
      <c r="AB453" s="59"/>
      <c r="AC453" s="59"/>
      <c r="AD453" s="59"/>
      <c r="AE453" s="86"/>
      <c r="AF453" s="73"/>
      <c r="AG453" s="697"/>
      <c r="AH453" s="689"/>
      <c r="AI453" s="689"/>
      <c r="AJ453" s="689"/>
      <c r="AK453" s="689"/>
      <c r="AL453" s="24"/>
      <c r="AN453" s="59"/>
      <c r="AO453" s="59"/>
      <c r="AP453" s="59"/>
      <c r="AQ453" s="59"/>
      <c r="AR453" s="59"/>
      <c r="AS453" s="59"/>
      <c r="AT453" s="86"/>
      <c r="AU453" s="73"/>
      <c r="AV453" s="697"/>
      <c r="AW453" s="689"/>
      <c r="AX453" s="689"/>
      <c r="AY453" s="689"/>
      <c r="AZ453" s="689"/>
      <c r="BA453" s="24"/>
      <c r="BC453" s="59"/>
      <c r="BD453" s="59"/>
      <c r="BE453" s="59"/>
      <c r="BF453" s="59"/>
      <c r="BG453" s="59"/>
      <c r="BH453" s="59"/>
      <c r="BI453" s="86"/>
      <c r="BJ453" s="73"/>
      <c r="BK453" s="697"/>
      <c r="BL453" s="689"/>
      <c r="BM453" s="689"/>
      <c r="BN453" s="689"/>
      <c r="BO453" s="689"/>
      <c r="BP453" s="24"/>
      <c r="BR453" s="59"/>
      <c r="BS453" s="59"/>
      <c r="BT453" s="59"/>
      <c r="BU453" s="59"/>
      <c r="BV453" s="59"/>
      <c r="BW453" s="59"/>
    </row>
    <row r="454" spans="1:75" s="5" customFormat="1" ht="15.95" customHeight="1" x14ac:dyDescent="0.2">
      <c r="A454" s="21"/>
      <c r="B454" s="73"/>
      <c r="C454" s="689"/>
      <c r="D454" s="689"/>
      <c r="E454" s="689"/>
      <c r="F454" s="689"/>
      <c r="G454" s="689"/>
      <c r="H454" s="689"/>
      <c r="J454" s="59"/>
      <c r="K454" s="59"/>
      <c r="L454" s="59"/>
      <c r="M454" s="59"/>
      <c r="N454" s="59"/>
      <c r="O454" s="59"/>
      <c r="P454" s="21"/>
      <c r="Q454" s="73"/>
      <c r="R454" s="59"/>
      <c r="S454" s="59"/>
      <c r="T454" s="59"/>
      <c r="U454" s="59"/>
      <c r="V454" s="59"/>
      <c r="W454" s="59"/>
      <c r="Y454" s="59"/>
      <c r="Z454" s="59"/>
      <c r="AA454" s="59"/>
      <c r="AB454" s="59"/>
      <c r="AC454" s="59"/>
      <c r="AD454" s="59"/>
      <c r="AE454" s="21"/>
      <c r="AF454" s="73"/>
      <c r="AG454" s="59"/>
      <c r="AH454" s="59"/>
      <c r="AI454" s="59"/>
      <c r="AJ454" s="59"/>
      <c r="AK454" s="59"/>
      <c r="AL454" s="59"/>
      <c r="AN454" s="59"/>
      <c r="AO454" s="59"/>
      <c r="AP454" s="59"/>
      <c r="AQ454" s="59"/>
      <c r="AR454" s="59"/>
      <c r="AS454" s="59"/>
      <c r="AT454" s="21"/>
      <c r="AU454" s="73"/>
      <c r="AV454" s="59"/>
      <c r="AW454" s="59"/>
      <c r="AX454" s="59"/>
      <c r="AY454" s="59"/>
      <c r="AZ454" s="59"/>
      <c r="BA454" s="59"/>
      <c r="BC454" s="59"/>
      <c r="BD454" s="59"/>
      <c r="BE454" s="59"/>
      <c r="BF454" s="59"/>
      <c r="BG454" s="59"/>
      <c r="BH454" s="59"/>
      <c r="BI454" s="21"/>
      <c r="BJ454" s="73"/>
      <c r="BK454" s="59"/>
      <c r="BL454" s="59"/>
      <c r="BM454" s="59"/>
      <c r="BN454" s="59"/>
      <c r="BO454" s="59"/>
      <c r="BP454" s="59"/>
      <c r="BR454" s="59"/>
      <c r="BS454" s="59"/>
      <c r="BT454" s="59"/>
      <c r="BU454" s="59"/>
      <c r="BV454" s="59"/>
      <c r="BW454" s="59"/>
    </row>
    <row r="455" spans="1:75" s="5" customFormat="1" ht="15.95" customHeight="1" x14ac:dyDescent="0.2">
      <c r="A455" s="61"/>
      <c r="B455" s="73"/>
      <c r="H455" s="6"/>
      <c r="J455" s="51"/>
      <c r="K455" s="130"/>
      <c r="L455" s="130"/>
      <c r="M455" s="51"/>
      <c r="N455" s="130"/>
      <c r="O455" s="130"/>
      <c r="P455" s="61"/>
      <c r="Q455" s="73"/>
      <c r="W455" s="6"/>
      <c r="Y455" s="51"/>
      <c r="Z455" s="130"/>
      <c r="AA455" s="130"/>
      <c r="AB455" s="51"/>
      <c r="AC455" s="130"/>
      <c r="AD455" s="130"/>
      <c r="AE455" s="61"/>
      <c r="AF455" s="73"/>
      <c r="AL455" s="6"/>
      <c r="AN455" s="51"/>
      <c r="AO455" s="130"/>
      <c r="AP455" s="130"/>
      <c r="AQ455" s="51"/>
      <c r="AR455" s="130"/>
      <c r="AS455" s="130"/>
      <c r="AT455" s="61"/>
      <c r="AU455" s="73"/>
      <c r="BA455" s="6"/>
      <c r="BC455" s="51"/>
      <c r="BD455" s="130"/>
      <c r="BE455" s="130"/>
      <c r="BF455" s="51"/>
      <c r="BG455" s="130"/>
      <c r="BH455" s="130"/>
      <c r="BI455" s="61"/>
      <c r="BJ455" s="73"/>
      <c r="BP455" s="6"/>
      <c r="BR455" s="51"/>
      <c r="BS455" s="130"/>
      <c r="BT455" s="130"/>
      <c r="BU455" s="51"/>
      <c r="BV455" s="130"/>
      <c r="BW455" s="130"/>
    </row>
    <row r="456" spans="1:75" s="5" customFormat="1" ht="15.95" customHeight="1" x14ac:dyDescent="0.2">
      <c r="A456" s="61"/>
      <c r="B456" s="73"/>
      <c r="H456" s="6"/>
      <c r="J456" s="51"/>
      <c r="K456" s="130"/>
      <c r="L456" s="130"/>
      <c r="M456" s="51"/>
      <c r="N456" s="130"/>
      <c r="O456" s="130"/>
      <c r="P456" s="61"/>
      <c r="Q456" s="73"/>
      <c r="W456" s="6"/>
      <c r="Y456" s="51"/>
      <c r="Z456" s="130"/>
      <c r="AA456" s="130"/>
      <c r="AB456" s="51"/>
      <c r="AC456" s="130"/>
      <c r="AD456" s="130"/>
      <c r="AE456" s="61"/>
      <c r="AF456" s="73"/>
      <c r="AL456" s="6"/>
      <c r="AN456" s="51"/>
      <c r="AO456" s="130"/>
      <c r="AP456" s="130"/>
      <c r="AQ456" s="51"/>
      <c r="AR456" s="130"/>
      <c r="AS456" s="130"/>
      <c r="AT456" s="61"/>
      <c r="AU456" s="73"/>
      <c r="BA456" s="6"/>
      <c r="BC456" s="51"/>
      <c r="BD456" s="130"/>
      <c r="BE456" s="130"/>
      <c r="BF456" s="51"/>
      <c r="BG456" s="130"/>
      <c r="BH456" s="130"/>
      <c r="BI456" s="61"/>
      <c r="BJ456" s="73"/>
      <c r="BP456" s="6"/>
      <c r="BR456" s="51"/>
      <c r="BS456" s="130"/>
      <c r="BT456" s="130"/>
      <c r="BU456" s="51"/>
      <c r="BV456" s="130"/>
      <c r="BW456" s="130"/>
    </row>
    <row r="457" spans="1:75" s="5" customFormat="1" ht="15.95" customHeight="1" x14ac:dyDescent="0.2">
      <c r="A457" s="86"/>
      <c r="B457" s="73"/>
      <c r="C457" s="697"/>
      <c r="D457" s="689"/>
      <c r="E457" s="689"/>
      <c r="F457" s="689"/>
      <c r="G457" s="689"/>
      <c r="H457" s="24"/>
      <c r="J457" s="59"/>
      <c r="K457" s="59"/>
      <c r="L457" s="59"/>
      <c r="M457" s="59"/>
      <c r="N457" s="59"/>
      <c r="O457" s="59"/>
      <c r="P457" s="86"/>
      <c r="Q457" s="73"/>
      <c r="R457" s="697"/>
      <c r="S457" s="689"/>
      <c r="T457" s="689"/>
      <c r="U457" s="689"/>
      <c r="V457" s="689"/>
      <c r="W457" s="24"/>
      <c r="Y457" s="59"/>
      <c r="Z457" s="59"/>
      <c r="AA457" s="59"/>
      <c r="AB457" s="59"/>
      <c r="AC457" s="59"/>
      <c r="AD457" s="59"/>
      <c r="AE457" s="86"/>
      <c r="AF457" s="73"/>
      <c r="AG457" s="697"/>
      <c r="AH457" s="689"/>
      <c r="AI457" s="689"/>
      <c r="AJ457" s="689"/>
      <c r="AK457" s="689"/>
      <c r="AL457" s="24"/>
      <c r="AN457" s="59"/>
      <c r="AO457" s="59"/>
      <c r="AP457" s="59"/>
      <c r="AQ457" s="59"/>
      <c r="AR457" s="59"/>
      <c r="AS457" s="59"/>
      <c r="AT457" s="86"/>
      <c r="AU457" s="73"/>
      <c r="AV457" s="697"/>
      <c r="AW457" s="689"/>
      <c r="AX457" s="689"/>
      <c r="AY457" s="689"/>
      <c r="AZ457" s="689"/>
      <c r="BA457" s="24"/>
      <c r="BC457" s="59"/>
      <c r="BD457" s="59"/>
      <c r="BE457" s="59"/>
      <c r="BF457" s="59"/>
      <c r="BG457" s="59"/>
      <c r="BH457" s="59"/>
      <c r="BI457" s="86"/>
      <c r="BJ457" s="73"/>
      <c r="BK457" s="697"/>
      <c r="BL457" s="689"/>
      <c r="BM457" s="689"/>
      <c r="BN457" s="689"/>
      <c r="BO457" s="689"/>
      <c r="BP457" s="24"/>
      <c r="BR457" s="59"/>
      <c r="BS457" s="59"/>
      <c r="BT457" s="59"/>
      <c r="BU457" s="59"/>
      <c r="BV457" s="59"/>
      <c r="BW457" s="59"/>
    </row>
    <row r="458" spans="1:75" s="5" customFormat="1" ht="15.95" customHeight="1" x14ac:dyDescent="0.2">
      <c r="A458" s="21"/>
      <c r="B458" s="73"/>
      <c r="C458" s="689"/>
      <c r="D458" s="689"/>
      <c r="E458" s="689"/>
      <c r="F458" s="689"/>
      <c r="G458" s="689"/>
      <c r="H458" s="689"/>
      <c r="J458" s="59"/>
      <c r="K458" s="59"/>
      <c r="L458" s="59"/>
      <c r="M458" s="59"/>
      <c r="N458" s="59"/>
      <c r="O458" s="59"/>
      <c r="P458" s="21"/>
      <c r="Q458" s="73"/>
      <c r="R458" s="59"/>
      <c r="S458" s="59"/>
      <c r="T458" s="59"/>
      <c r="U458" s="59"/>
      <c r="V458" s="59"/>
      <c r="W458" s="59"/>
      <c r="Y458" s="59"/>
      <c r="Z458" s="59"/>
      <c r="AA458" s="59"/>
      <c r="AB458" s="59"/>
      <c r="AC458" s="59"/>
      <c r="AD458" s="59"/>
      <c r="AE458" s="21"/>
      <c r="AF458" s="73"/>
      <c r="AG458" s="59"/>
      <c r="AH458" s="59"/>
      <c r="AI458" s="59"/>
      <c r="AJ458" s="59"/>
      <c r="AK458" s="59"/>
      <c r="AL458" s="59"/>
      <c r="AN458" s="59"/>
      <c r="AO458" s="59"/>
      <c r="AP458" s="59"/>
      <c r="AQ458" s="59"/>
      <c r="AR458" s="59"/>
      <c r="AS458" s="59"/>
      <c r="AT458" s="21"/>
      <c r="AU458" s="73"/>
      <c r="AV458" s="59"/>
      <c r="AW458" s="59"/>
      <c r="AX458" s="59"/>
      <c r="AY458" s="59"/>
      <c r="AZ458" s="59"/>
      <c r="BA458" s="59"/>
      <c r="BC458" s="59"/>
      <c r="BD458" s="59"/>
      <c r="BE458" s="59"/>
      <c r="BF458" s="59"/>
      <c r="BG458" s="59"/>
      <c r="BH458" s="59"/>
      <c r="BI458" s="21"/>
      <c r="BJ458" s="73"/>
      <c r="BK458" s="59"/>
      <c r="BL458" s="59"/>
      <c r="BM458" s="59"/>
      <c r="BN458" s="59"/>
      <c r="BO458" s="59"/>
      <c r="BP458" s="59"/>
      <c r="BR458" s="59"/>
      <c r="BS458" s="59"/>
      <c r="BT458" s="59"/>
      <c r="BU458" s="59"/>
      <c r="BV458" s="59"/>
      <c r="BW458" s="59"/>
    </row>
    <row r="459" spans="1:75" s="5" customFormat="1" ht="15.95" customHeight="1" x14ac:dyDescent="0.2">
      <c r="A459" s="61"/>
      <c r="B459" s="73"/>
      <c r="H459" s="6"/>
      <c r="J459" s="51"/>
      <c r="K459" s="130"/>
      <c r="L459" s="130"/>
      <c r="M459" s="51"/>
      <c r="N459" s="130"/>
      <c r="O459" s="130"/>
      <c r="P459" s="61"/>
      <c r="Q459" s="73"/>
      <c r="W459" s="6"/>
      <c r="Y459" s="51"/>
      <c r="Z459" s="130"/>
      <c r="AA459" s="130"/>
      <c r="AB459" s="51"/>
      <c r="AC459" s="130"/>
      <c r="AD459" s="130"/>
      <c r="AE459" s="61"/>
      <c r="AF459" s="73"/>
      <c r="AL459" s="6"/>
      <c r="AN459" s="51"/>
      <c r="AO459" s="130"/>
      <c r="AP459" s="130"/>
      <c r="AQ459" s="51"/>
      <c r="AR459" s="130"/>
      <c r="AS459" s="130"/>
      <c r="AT459" s="61"/>
      <c r="AU459" s="73"/>
      <c r="BA459" s="6"/>
      <c r="BC459" s="51"/>
      <c r="BD459" s="130"/>
      <c r="BE459" s="130"/>
      <c r="BF459" s="51"/>
      <c r="BG459" s="130"/>
      <c r="BH459" s="130"/>
      <c r="BI459" s="61"/>
      <c r="BJ459" s="73"/>
      <c r="BP459" s="6"/>
      <c r="BR459" s="51"/>
      <c r="BS459" s="130"/>
      <c r="BT459" s="130"/>
      <c r="BU459" s="51"/>
      <c r="BV459" s="130"/>
      <c r="BW459" s="130"/>
    </row>
    <row r="460" spans="1:75" s="5" customFormat="1" ht="15.95" customHeight="1" x14ac:dyDescent="0.2">
      <c r="A460" s="61"/>
      <c r="B460" s="73"/>
      <c r="H460" s="6"/>
      <c r="J460" s="51"/>
      <c r="K460" s="130"/>
      <c r="L460" s="130"/>
      <c r="M460" s="51"/>
      <c r="N460" s="130"/>
      <c r="O460" s="130"/>
      <c r="P460" s="61"/>
      <c r="Q460" s="73"/>
      <c r="W460" s="6"/>
      <c r="Y460" s="51"/>
      <c r="Z460" s="130"/>
      <c r="AA460" s="130"/>
      <c r="AB460" s="51"/>
      <c r="AC460" s="130"/>
      <c r="AD460" s="130"/>
      <c r="AE460" s="61"/>
      <c r="AF460" s="73"/>
      <c r="AL460" s="6"/>
      <c r="AN460" s="51"/>
      <c r="AO460" s="130"/>
      <c r="AP460" s="130"/>
      <c r="AQ460" s="51"/>
      <c r="AR460" s="130"/>
      <c r="AS460" s="130"/>
      <c r="AT460" s="61"/>
      <c r="AU460" s="73"/>
      <c r="BA460" s="6"/>
      <c r="BC460" s="51"/>
      <c r="BD460" s="130"/>
      <c r="BE460" s="130"/>
      <c r="BF460" s="51"/>
      <c r="BG460" s="130"/>
      <c r="BH460" s="130"/>
      <c r="BI460" s="61"/>
      <c r="BJ460" s="73"/>
      <c r="BP460" s="6"/>
      <c r="BR460" s="51"/>
      <c r="BS460" s="130"/>
      <c r="BT460" s="130"/>
      <c r="BU460" s="51"/>
      <c r="BV460" s="130"/>
      <c r="BW460" s="130"/>
    </row>
    <row r="461" spans="1:75" s="5" customFormat="1" ht="15.95" customHeight="1" x14ac:dyDescent="0.2">
      <c r="A461" s="86"/>
      <c r="B461" s="73"/>
      <c r="C461" s="697"/>
      <c r="D461" s="689"/>
      <c r="E461" s="689"/>
      <c r="F461" s="689"/>
      <c r="G461" s="689"/>
      <c r="H461" s="24"/>
      <c r="J461" s="59"/>
      <c r="K461" s="59"/>
      <c r="L461" s="59"/>
      <c r="M461" s="59"/>
      <c r="N461" s="59"/>
      <c r="O461" s="59"/>
      <c r="P461" s="86"/>
      <c r="Q461" s="73"/>
      <c r="R461" s="697"/>
      <c r="S461" s="689"/>
      <c r="T461" s="689"/>
      <c r="U461" s="689"/>
      <c r="V461" s="689"/>
      <c r="W461" s="24"/>
      <c r="Y461" s="59"/>
      <c r="Z461" s="59"/>
      <c r="AA461" s="59"/>
      <c r="AB461" s="59"/>
      <c r="AC461" s="59"/>
      <c r="AD461" s="59"/>
      <c r="AE461" s="86"/>
      <c r="AF461" s="73"/>
      <c r="AG461" s="697"/>
      <c r="AH461" s="689"/>
      <c r="AI461" s="689"/>
      <c r="AJ461" s="689"/>
      <c r="AK461" s="689"/>
      <c r="AL461" s="24"/>
      <c r="AN461" s="59"/>
      <c r="AO461" s="59"/>
      <c r="AP461" s="59"/>
      <c r="AQ461" s="59"/>
      <c r="AR461" s="59"/>
      <c r="AS461" s="59"/>
      <c r="AT461" s="86"/>
      <c r="AU461" s="73"/>
      <c r="AV461" s="697"/>
      <c r="AW461" s="689"/>
      <c r="AX461" s="689"/>
      <c r="AY461" s="689"/>
      <c r="AZ461" s="689"/>
      <c r="BA461" s="24"/>
      <c r="BC461" s="59"/>
      <c r="BD461" s="59"/>
      <c r="BE461" s="59"/>
      <c r="BF461" s="59"/>
      <c r="BG461" s="59"/>
      <c r="BH461" s="59"/>
      <c r="BI461" s="86"/>
      <c r="BJ461" s="73"/>
      <c r="BK461" s="697"/>
      <c r="BL461" s="689"/>
      <c r="BM461" s="689"/>
      <c r="BN461" s="689"/>
      <c r="BO461" s="689"/>
      <c r="BP461" s="24"/>
      <c r="BR461" s="59"/>
      <c r="BS461" s="59"/>
      <c r="BT461" s="59"/>
      <c r="BU461" s="59"/>
      <c r="BV461" s="59"/>
      <c r="BW461" s="59"/>
    </row>
    <row r="462" spans="1:75" s="5" customFormat="1" ht="15.95" customHeight="1" x14ac:dyDescent="0.2">
      <c r="A462" s="21"/>
      <c r="B462" s="73"/>
      <c r="C462" s="689"/>
      <c r="D462" s="689"/>
      <c r="E462" s="689"/>
      <c r="F462" s="689"/>
      <c r="G462" s="689"/>
      <c r="H462" s="689"/>
      <c r="J462" s="59"/>
      <c r="K462" s="59"/>
      <c r="L462" s="59"/>
      <c r="M462" s="59"/>
      <c r="N462" s="59"/>
      <c r="O462" s="59"/>
      <c r="P462" s="21"/>
      <c r="Q462" s="73"/>
      <c r="R462" s="59"/>
      <c r="S462" s="59"/>
      <c r="T462" s="59"/>
      <c r="U462" s="59"/>
      <c r="V462" s="59"/>
      <c r="W462" s="59"/>
      <c r="Y462" s="59"/>
      <c r="Z462" s="59"/>
      <c r="AA462" s="59"/>
      <c r="AB462" s="59"/>
      <c r="AC462" s="59"/>
      <c r="AD462" s="59"/>
      <c r="AE462" s="21"/>
      <c r="AF462" s="73"/>
      <c r="AG462" s="59"/>
      <c r="AH462" s="59"/>
      <c r="AI462" s="59"/>
      <c r="AJ462" s="59"/>
      <c r="AK462" s="59"/>
      <c r="AL462" s="59"/>
      <c r="AN462" s="59"/>
      <c r="AO462" s="59"/>
      <c r="AP462" s="59"/>
      <c r="AQ462" s="59"/>
      <c r="AR462" s="59"/>
      <c r="AS462" s="59"/>
      <c r="AT462" s="21"/>
      <c r="AU462" s="73"/>
      <c r="AV462" s="59"/>
      <c r="AW462" s="59"/>
      <c r="AX462" s="59"/>
      <c r="AY462" s="59"/>
      <c r="AZ462" s="59"/>
      <c r="BA462" s="59"/>
      <c r="BC462" s="59"/>
      <c r="BD462" s="59"/>
      <c r="BE462" s="59"/>
      <c r="BF462" s="59"/>
      <c r="BG462" s="59"/>
      <c r="BH462" s="59"/>
      <c r="BI462" s="21"/>
      <c r="BJ462" s="73"/>
      <c r="BK462" s="59"/>
      <c r="BL462" s="59"/>
      <c r="BM462" s="59"/>
      <c r="BN462" s="59"/>
      <c r="BO462" s="59"/>
      <c r="BP462" s="59"/>
      <c r="BR462" s="59"/>
      <c r="BS462" s="59"/>
      <c r="BT462" s="59"/>
      <c r="BU462" s="59"/>
      <c r="BV462" s="59"/>
      <c r="BW462" s="59"/>
    </row>
    <row r="463" spans="1:75" s="5" customFormat="1" ht="15.95" customHeight="1" x14ac:dyDescent="0.2">
      <c r="A463" s="61"/>
      <c r="B463" s="73"/>
      <c r="H463" s="6"/>
      <c r="J463" s="51"/>
      <c r="K463" s="130"/>
      <c r="L463" s="130"/>
      <c r="M463" s="51"/>
      <c r="N463" s="130"/>
      <c r="O463" s="130"/>
      <c r="P463" s="61"/>
      <c r="Q463" s="73"/>
      <c r="W463" s="6"/>
      <c r="Y463" s="51"/>
      <c r="Z463" s="130"/>
      <c r="AA463" s="130"/>
      <c r="AB463" s="51"/>
      <c r="AC463" s="130"/>
      <c r="AD463" s="130"/>
      <c r="AE463" s="61"/>
      <c r="AF463" s="73"/>
      <c r="AL463" s="6"/>
      <c r="AN463" s="51"/>
      <c r="AO463" s="130"/>
      <c r="AP463" s="130"/>
      <c r="AQ463" s="51"/>
      <c r="AR463" s="130"/>
      <c r="AS463" s="130"/>
      <c r="AT463" s="61"/>
      <c r="AU463" s="73"/>
      <c r="BA463" s="6"/>
      <c r="BC463" s="51"/>
      <c r="BD463" s="130"/>
      <c r="BE463" s="130"/>
      <c r="BF463" s="51"/>
      <c r="BG463" s="130"/>
      <c r="BH463" s="130"/>
      <c r="BI463" s="61"/>
      <c r="BJ463" s="73"/>
      <c r="BP463" s="6"/>
      <c r="BR463" s="51"/>
      <c r="BS463" s="130"/>
      <c r="BT463" s="130"/>
      <c r="BU463" s="51"/>
      <c r="BV463" s="130"/>
      <c r="BW463" s="130"/>
    </row>
    <row r="464" spans="1:75" s="5" customFormat="1" ht="15.95" customHeight="1" x14ac:dyDescent="0.2">
      <c r="A464" s="61"/>
      <c r="B464" s="73"/>
      <c r="H464" s="6"/>
      <c r="J464" s="51"/>
      <c r="K464" s="130"/>
      <c r="L464" s="130"/>
      <c r="M464" s="51"/>
      <c r="N464" s="130"/>
      <c r="O464" s="130"/>
      <c r="P464" s="61"/>
      <c r="Q464" s="73"/>
      <c r="W464" s="6"/>
      <c r="Y464" s="51"/>
      <c r="Z464" s="130"/>
      <c r="AA464" s="130"/>
      <c r="AB464" s="51"/>
      <c r="AC464" s="130"/>
      <c r="AD464" s="130"/>
      <c r="AE464" s="61"/>
      <c r="AF464" s="73"/>
      <c r="AL464" s="6"/>
      <c r="AN464" s="51"/>
      <c r="AO464" s="130"/>
      <c r="AP464" s="130"/>
      <c r="AQ464" s="51"/>
      <c r="AR464" s="130"/>
      <c r="AS464" s="130"/>
      <c r="AT464" s="61"/>
      <c r="AU464" s="73"/>
      <c r="BA464" s="6"/>
      <c r="BC464" s="51"/>
      <c r="BD464" s="130"/>
      <c r="BE464" s="130"/>
      <c r="BF464" s="51"/>
      <c r="BG464" s="130"/>
      <c r="BH464" s="130"/>
      <c r="BI464" s="61"/>
      <c r="BJ464" s="73"/>
      <c r="BP464" s="6"/>
      <c r="BR464" s="51"/>
      <c r="BS464" s="130"/>
      <c r="BT464" s="130"/>
      <c r="BU464" s="51"/>
      <c r="BV464" s="130"/>
      <c r="BW464" s="130"/>
    </row>
    <row r="465" spans="1:75" s="5" customFormat="1" ht="15.95" customHeight="1" x14ac:dyDescent="0.2">
      <c r="A465" s="86"/>
      <c r="B465" s="73"/>
      <c r="C465" s="702"/>
      <c r="D465" s="703"/>
      <c r="E465" s="703"/>
      <c r="F465" s="46"/>
      <c r="G465" s="46"/>
      <c r="H465" s="24"/>
      <c r="J465" s="59"/>
      <c r="K465" s="59"/>
      <c r="L465" s="59"/>
      <c r="M465" s="59"/>
      <c r="N465" s="59"/>
      <c r="O465" s="59"/>
      <c r="P465" s="86"/>
      <c r="Q465" s="73"/>
      <c r="R465" s="702"/>
      <c r="S465" s="703"/>
      <c r="T465" s="703"/>
      <c r="U465" s="46"/>
      <c r="V465" s="46"/>
      <c r="W465" s="24"/>
      <c r="Y465" s="59"/>
      <c r="Z465" s="59"/>
      <c r="AA465" s="59"/>
      <c r="AB465" s="59"/>
      <c r="AC465" s="59"/>
      <c r="AD465" s="59"/>
      <c r="AE465" s="86"/>
      <c r="AF465" s="73"/>
      <c r="AG465" s="702"/>
      <c r="AH465" s="703"/>
      <c r="AI465" s="703"/>
      <c r="AJ465" s="46"/>
      <c r="AK465" s="46"/>
      <c r="AL465" s="24"/>
      <c r="AN465" s="59"/>
      <c r="AO465" s="59"/>
      <c r="AP465" s="59"/>
      <c r="AQ465" s="59"/>
      <c r="AR465" s="59"/>
      <c r="AS465" s="59"/>
      <c r="AT465" s="86"/>
      <c r="AU465" s="73"/>
      <c r="AV465" s="702"/>
      <c r="AW465" s="703"/>
      <c r="AX465" s="703"/>
      <c r="AY465" s="46"/>
      <c r="AZ465" s="46"/>
      <c r="BA465" s="24"/>
      <c r="BC465" s="59"/>
      <c r="BD465" s="59"/>
      <c r="BE465" s="59"/>
      <c r="BF465" s="59"/>
      <c r="BG465" s="59"/>
      <c r="BH465" s="59"/>
      <c r="BI465" s="86"/>
      <c r="BJ465" s="73"/>
      <c r="BK465" s="702"/>
      <c r="BL465" s="703"/>
      <c r="BM465" s="703"/>
      <c r="BN465" s="46"/>
      <c r="BO465" s="46"/>
      <c r="BP465" s="24"/>
      <c r="BR465" s="59"/>
      <c r="BS465" s="59"/>
      <c r="BT465" s="59"/>
      <c r="BU465" s="59"/>
      <c r="BV465" s="59"/>
      <c r="BW465" s="59"/>
    </row>
    <row r="466" spans="1:75" s="5" customFormat="1" ht="15.95" customHeight="1" x14ac:dyDescent="0.2">
      <c r="A466" s="21"/>
      <c r="B466" s="73"/>
      <c r="C466" s="697"/>
      <c r="D466" s="697"/>
      <c r="E466" s="697"/>
      <c r="F466" s="697"/>
      <c r="G466" s="697"/>
      <c r="H466" s="697"/>
      <c r="J466" s="59"/>
      <c r="K466" s="59"/>
      <c r="L466" s="59"/>
      <c r="M466" s="59"/>
      <c r="N466" s="59"/>
      <c r="O466" s="59"/>
      <c r="P466" s="21"/>
      <c r="Q466" s="73"/>
      <c r="R466" s="59"/>
      <c r="S466" s="59"/>
      <c r="T466" s="59"/>
      <c r="U466" s="59"/>
      <c r="V466" s="59"/>
      <c r="W466" s="59"/>
      <c r="Y466" s="59"/>
      <c r="Z466" s="59"/>
      <c r="AA466" s="59"/>
      <c r="AB466" s="59"/>
      <c r="AC466" s="59"/>
      <c r="AD466" s="59"/>
      <c r="AE466" s="21"/>
      <c r="AF466" s="73"/>
      <c r="AG466" s="59"/>
      <c r="AH466" s="59"/>
      <c r="AI466" s="59"/>
      <c r="AJ466" s="59"/>
      <c r="AK466" s="59"/>
      <c r="AL466" s="59"/>
      <c r="AN466" s="59"/>
      <c r="AO466" s="59"/>
      <c r="AP466" s="59"/>
      <c r="AQ466" s="59"/>
      <c r="AR466" s="59"/>
      <c r="AS466" s="59"/>
      <c r="AT466" s="21"/>
      <c r="AU466" s="73"/>
      <c r="AV466" s="59"/>
      <c r="AW466" s="59"/>
      <c r="AX466" s="59"/>
      <c r="AY466" s="59"/>
      <c r="AZ466" s="59"/>
      <c r="BA466" s="59"/>
      <c r="BC466" s="59"/>
      <c r="BD466" s="59"/>
      <c r="BE466" s="59"/>
      <c r="BF466" s="59"/>
      <c r="BG466" s="59"/>
      <c r="BH466" s="59"/>
      <c r="BI466" s="21"/>
      <c r="BJ466" s="73"/>
      <c r="BK466" s="59"/>
      <c r="BL466" s="59"/>
      <c r="BM466" s="59"/>
      <c r="BN466" s="59"/>
      <c r="BO466" s="59"/>
      <c r="BP466" s="59"/>
      <c r="BR466" s="59"/>
      <c r="BS466" s="59"/>
      <c r="BT466" s="59"/>
      <c r="BU466" s="59"/>
      <c r="BV466" s="59"/>
      <c r="BW466" s="59"/>
    </row>
    <row r="467" spans="1:75" s="5" customFormat="1" ht="15.95" customHeight="1" x14ac:dyDescent="0.2">
      <c r="A467" s="61"/>
      <c r="B467" s="73"/>
      <c r="H467" s="6"/>
      <c r="J467" s="51"/>
      <c r="K467" s="130"/>
      <c r="L467" s="130"/>
      <c r="M467" s="51"/>
      <c r="N467" s="130"/>
      <c r="O467" s="130"/>
      <c r="P467" s="61"/>
      <c r="Q467" s="73"/>
      <c r="W467" s="6"/>
      <c r="Y467" s="51"/>
      <c r="Z467" s="130"/>
      <c r="AA467" s="130"/>
      <c r="AB467" s="51"/>
      <c r="AC467" s="130"/>
      <c r="AD467" s="130"/>
      <c r="AE467" s="61"/>
      <c r="AF467" s="73"/>
      <c r="AL467" s="6"/>
      <c r="AN467" s="51"/>
      <c r="AO467" s="130"/>
      <c r="AP467" s="130"/>
      <c r="AQ467" s="51"/>
      <c r="AR467" s="130"/>
      <c r="AS467" s="130"/>
      <c r="AT467" s="61"/>
      <c r="AU467" s="73"/>
      <c r="BA467" s="6"/>
      <c r="BC467" s="51"/>
      <c r="BD467" s="130"/>
      <c r="BE467" s="130"/>
      <c r="BF467" s="51"/>
      <c r="BG467" s="130"/>
      <c r="BH467" s="130"/>
      <c r="BI467" s="61"/>
      <c r="BJ467" s="73"/>
      <c r="BP467" s="6"/>
      <c r="BR467" s="51"/>
      <c r="BS467" s="130"/>
      <c r="BT467" s="130"/>
      <c r="BU467" s="51"/>
      <c r="BV467" s="130"/>
      <c r="BW467" s="130"/>
    </row>
    <row r="468" spans="1:75" s="5" customFormat="1" ht="15.95" customHeight="1" x14ac:dyDescent="0.2">
      <c r="A468" s="61"/>
      <c r="B468" s="73"/>
      <c r="H468" s="6"/>
      <c r="J468" s="51"/>
      <c r="K468" s="130"/>
      <c r="L468" s="130"/>
      <c r="M468" s="51"/>
      <c r="N468" s="130"/>
      <c r="O468" s="130"/>
      <c r="P468" s="61"/>
      <c r="Q468" s="73"/>
      <c r="W468" s="6"/>
      <c r="Y468" s="51"/>
      <c r="Z468" s="130"/>
      <c r="AA468" s="130"/>
      <c r="AB468" s="51"/>
      <c r="AC468" s="130"/>
      <c r="AD468" s="130"/>
      <c r="AE468" s="61"/>
      <c r="AF468" s="73"/>
      <c r="AL468" s="6"/>
      <c r="AN468" s="51"/>
      <c r="AO468" s="130"/>
      <c r="AP468" s="130"/>
      <c r="AQ468" s="51"/>
      <c r="AR468" s="130"/>
      <c r="AS468" s="130"/>
      <c r="AT468" s="61"/>
      <c r="AU468" s="73"/>
      <c r="BA468" s="6"/>
      <c r="BC468" s="51"/>
      <c r="BD468" s="130"/>
      <c r="BE468" s="130"/>
      <c r="BF468" s="51"/>
      <c r="BG468" s="130"/>
      <c r="BH468" s="130"/>
      <c r="BI468" s="61"/>
      <c r="BJ468" s="73"/>
      <c r="BP468" s="6"/>
      <c r="BR468" s="51"/>
      <c r="BS468" s="130"/>
      <c r="BT468" s="130"/>
      <c r="BU468" s="51"/>
      <c r="BV468" s="130"/>
      <c r="BW468" s="130"/>
    </row>
    <row r="469" spans="1:75" s="5" customFormat="1" ht="15.95" customHeight="1" x14ac:dyDescent="0.2">
      <c r="A469" s="21"/>
      <c r="B469" s="699"/>
      <c r="C469" s="699"/>
      <c r="D469" s="699"/>
      <c r="E469" s="699"/>
      <c r="F469" s="699"/>
      <c r="G469" s="699"/>
      <c r="H469" s="699"/>
      <c r="I469" s="699"/>
      <c r="J469" s="699"/>
      <c r="K469" s="699"/>
      <c r="L469" s="51"/>
      <c r="M469" s="51"/>
      <c r="N469" s="51"/>
      <c r="O469" s="51"/>
      <c r="P469" s="21"/>
      <c r="Q469" s="51"/>
      <c r="R469" s="51"/>
      <c r="S469" s="51"/>
      <c r="T469" s="51"/>
      <c r="U469" s="51"/>
      <c r="V469" s="51"/>
      <c r="W469" s="51"/>
      <c r="X469" s="51"/>
      <c r="Y469" s="51"/>
      <c r="Z469" s="51"/>
      <c r="AA469" s="51"/>
      <c r="AB469" s="51"/>
      <c r="AC469" s="51"/>
      <c r="AD469" s="51"/>
      <c r="AE469" s="21"/>
      <c r="AF469" s="51"/>
      <c r="AG469" s="51"/>
      <c r="AH469" s="51"/>
      <c r="AI469" s="51"/>
      <c r="AJ469" s="51"/>
      <c r="AK469" s="51"/>
      <c r="AL469" s="51"/>
      <c r="AM469" s="51"/>
      <c r="AN469" s="51"/>
      <c r="AO469" s="51"/>
      <c r="AP469" s="51"/>
      <c r="AQ469" s="51"/>
      <c r="AR469" s="51"/>
      <c r="AS469" s="51"/>
      <c r="AT469" s="21"/>
      <c r="AU469" s="51"/>
      <c r="AV469" s="51"/>
      <c r="AW469" s="51"/>
      <c r="AX469" s="51"/>
      <c r="AY469" s="51"/>
      <c r="AZ469" s="51"/>
      <c r="BA469" s="51"/>
      <c r="BB469" s="51"/>
      <c r="BC469" s="51"/>
      <c r="BD469" s="51"/>
      <c r="BE469" s="51"/>
      <c r="BF469" s="51"/>
      <c r="BG469" s="51"/>
      <c r="BH469" s="51"/>
      <c r="BI469" s="21"/>
      <c r="BJ469" s="51"/>
      <c r="BK469" s="51"/>
      <c r="BL469" s="51"/>
      <c r="BM469" s="51"/>
      <c r="BN469" s="51"/>
      <c r="BO469" s="51"/>
      <c r="BP469" s="51"/>
      <c r="BQ469" s="51"/>
      <c r="BR469" s="51"/>
      <c r="BS469" s="51"/>
      <c r="BT469" s="51"/>
      <c r="BU469" s="51"/>
      <c r="BV469" s="51"/>
      <c r="BW469" s="51"/>
    </row>
    <row r="470" spans="1:75" s="5" customFormat="1" ht="13.5" x14ac:dyDescent="0.25">
      <c r="A470" s="7"/>
      <c r="B470" s="71"/>
      <c r="C470" s="777"/>
      <c r="D470" s="777"/>
      <c r="E470" s="777"/>
      <c r="F470" s="777"/>
      <c r="G470" s="777"/>
      <c r="H470" s="777"/>
      <c r="I470" s="7"/>
      <c r="J470" s="778"/>
      <c r="K470" s="778"/>
      <c r="L470" s="189"/>
      <c r="M470" s="189"/>
      <c r="N470" s="189"/>
      <c r="O470" s="189"/>
      <c r="P470" s="7"/>
      <c r="Q470" s="71"/>
      <c r="R470" s="189"/>
      <c r="S470" s="189"/>
      <c r="T470" s="189"/>
      <c r="U470" s="189"/>
      <c r="V470" s="189"/>
      <c r="W470" s="189"/>
      <c r="X470" s="7"/>
      <c r="Y470" s="778"/>
      <c r="Z470" s="778"/>
      <c r="AA470" s="189"/>
      <c r="AB470" s="189"/>
      <c r="AC470" s="189"/>
      <c r="AD470" s="189"/>
      <c r="AE470" s="7"/>
      <c r="AF470" s="71"/>
      <c r="AG470" s="189"/>
      <c r="AH470" s="189"/>
      <c r="AI470" s="189"/>
      <c r="AJ470" s="189"/>
      <c r="AK470" s="189"/>
      <c r="AL470" s="189"/>
      <c r="AM470" s="7"/>
      <c r="AN470" s="778"/>
      <c r="AO470" s="778"/>
      <c r="AP470" s="189"/>
      <c r="AQ470" s="189"/>
      <c r="AR470" s="189"/>
      <c r="AS470" s="189"/>
      <c r="AT470" s="7"/>
      <c r="AU470" s="71"/>
      <c r="AV470" s="189"/>
      <c r="AW470" s="189"/>
      <c r="AX470" s="189"/>
      <c r="AY470" s="189"/>
      <c r="AZ470" s="189"/>
      <c r="BA470" s="189"/>
      <c r="BB470" s="7"/>
      <c r="BC470" s="778"/>
      <c r="BD470" s="778"/>
      <c r="BE470" s="189"/>
      <c r="BF470" s="189"/>
      <c r="BG470" s="189"/>
      <c r="BH470" s="189"/>
      <c r="BI470" s="7"/>
      <c r="BJ470" s="71"/>
      <c r="BK470" s="189"/>
      <c r="BL470" s="189"/>
      <c r="BM470" s="189"/>
      <c r="BN470" s="189"/>
      <c r="BO470" s="189"/>
      <c r="BP470" s="189"/>
      <c r="BQ470" s="7"/>
      <c r="BR470" s="778"/>
      <c r="BS470" s="778"/>
      <c r="BT470" s="189"/>
      <c r="BU470" s="189"/>
      <c r="BV470" s="189"/>
      <c r="BW470" s="189"/>
    </row>
    <row r="471" spans="1:75" s="5" customFormat="1" ht="15.95" customHeight="1" x14ac:dyDescent="0.2">
      <c r="A471" s="21"/>
      <c r="B471" s="24"/>
      <c r="C471" s="24"/>
      <c r="D471" s="24"/>
      <c r="E471" s="24"/>
      <c r="F471" s="24"/>
      <c r="G471" s="24"/>
      <c r="H471" s="24"/>
      <c r="I471" s="24"/>
      <c r="J471" s="51"/>
      <c r="K471" s="51"/>
      <c r="L471" s="51"/>
      <c r="M471" s="51"/>
      <c r="N471" s="51"/>
      <c r="O471" s="51"/>
      <c r="P471" s="21"/>
      <c r="Q471" s="24"/>
      <c r="R471" s="24"/>
      <c r="S471" s="24"/>
      <c r="T471" s="24"/>
      <c r="U471" s="24"/>
      <c r="V471" s="24"/>
      <c r="W471" s="24"/>
      <c r="X471" s="24"/>
      <c r="Y471" s="51"/>
      <c r="Z471" s="51"/>
      <c r="AA471" s="51"/>
      <c r="AB471" s="51"/>
      <c r="AC471" s="51"/>
      <c r="AD471" s="51"/>
      <c r="AE471" s="21"/>
      <c r="AF471" s="24"/>
      <c r="AG471" s="24"/>
      <c r="AH471" s="24"/>
      <c r="AI471" s="24"/>
      <c r="AJ471" s="24"/>
      <c r="AK471" s="24"/>
      <c r="AL471" s="24"/>
      <c r="AM471" s="24"/>
      <c r="AN471" s="51"/>
      <c r="AO471" s="51"/>
      <c r="AP471" s="51"/>
      <c r="AQ471" s="51"/>
      <c r="AR471" s="51"/>
      <c r="AS471" s="51"/>
      <c r="AT471" s="21"/>
      <c r="AU471" s="24"/>
      <c r="AV471" s="24"/>
      <c r="AW471" s="24"/>
      <c r="AX471" s="24"/>
      <c r="AY471" s="24"/>
      <c r="AZ471" s="24"/>
      <c r="BA471" s="24"/>
      <c r="BB471" s="24"/>
      <c r="BC471" s="51"/>
      <c r="BD471" s="51"/>
      <c r="BE471" s="51"/>
      <c r="BF471" s="51"/>
      <c r="BG471" s="51"/>
      <c r="BH471" s="51"/>
      <c r="BI471" s="21"/>
      <c r="BJ471" s="24"/>
      <c r="BK471" s="24"/>
      <c r="BL471" s="24"/>
      <c r="BM471" s="24"/>
      <c r="BN471" s="24"/>
      <c r="BO471" s="24"/>
      <c r="BP471" s="24"/>
      <c r="BQ471" s="24"/>
      <c r="BR471" s="51"/>
      <c r="BS471" s="51"/>
      <c r="BT471" s="51"/>
      <c r="BU471" s="51"/>
      <c r="BV471" s="51"/>
      <c r="BW471" s="51"/>
    </row>
    <row r="472" spans="1:75" s="7" customFormat="1" ht="17.100000000000001" customHeight="1" x14ac:dyDescent="0.2">
      <c r="A472" s="721"/>
      <c r="B472" s="721"/>
      <c r="C472" s="721"/>
      <c r="D472" s="721"/>
      <c r="E472" s="721"/>
      <c r="F472" s="721"/>
      <c r="G472" s="721"/>
      <c r="H472" s="721"/>
      <c r="I472" s="721"/>
      <c r="J472" s="721"/>
      <c r="K472" s="721"/>
      <c r="L472" s="85"/>
      <c r="M472" s="85"/>
      <c r="N472" s="85"/>
      <c r="O472" s="85"/>
      <c r="P472" s="85"/>
      <c r="Q472" s="85"/>
      <c r="R472" s="85"/>
      <c r="S472" s="85"/>
      <c r="T472" s="85"/>
      <c r="U472" s="85"/>
      <c r="V472" s="85"/>
      <c r="W472" s="85"/>
      <c r="X472" s="85"/>
      <c r="Y472" s="85"/>
      <c r="Z472" s="85"/>
      <c r="AA472" s="85"/>
      <c r="AB472" s="85"/>
      <c r="AC472" s="85"/>
      <c r="AD472" s="85"/>
      <c r="AE472" s="85"/>
      <c r="AF472" s="85"/>
      <c r="AG472" s="85"/>
      <c r="AH472" s="85"/>
      <c r="AI472" s="85"/>
      <c r="AJ472" s="85"/>
      <c r="AK472" s="85"/>
      <c r="AL472" s="85"/>
      <c r="AM472" s="85"/>
      <c r="AN472" s="85"/>
      <c r="AO472" s="85"/>
      <c r="AP472" s="85"/>
      <c r="AQ472" s="85"/>
      <c r="AR472" s="85"/>
      <c r="AS472" s="85"/>
      <c r="AT472" s="85"/>
      <c r="AU472" s="85"/>
      <c r="AV472" s="85"/>
      <c r="AW472" s="85"/>
      <c r="AX472" s="85"/>
      <c r="AY472" s="85"/>
      <c r="AZ472" s="85"/>
      <c r="BA472" s="85"/>
      <c r="BB472" s="85"/>
      <c r="BC472" s="85"/>
      <c r="BD472" s="85"/>
      <c r="BE472" s="85"/>
      <c r="BF472" s="85"/>
      <c r="BG472" s="85"/>
      <c r="BH472" s="85"/>
      <c r="BI472" s="85"/>
      <c r="BJ472" s="85"/>
      <c r="BK472" s="85"/>
      <c r="BL472" s="85"/>
      <c r="BM472" s="85"/>
      <c r="BN472" s="85"/>
      <c r="BO472" s="85"/>
      <c r="BP472" s="85"/>
      <c r="BQ472" s="85"/>
      <c r="BR472" s="85"/>
      <c r="BS472" s="85"/>
      <c r="BT472" s="85"/>
      <c r="BU472" s="85"/>
      <c r="BV472" s="85"/>
      <c r="BW472" s="85"/>
    </row>
    <row r="473" spans="1:75" s="5" customFormat="1" x14ac:dyDescent="0.2">
      <c r="B473" s="24"/>
      <c r="C473" s="7"/>
      <c r="H473" s="24"/>
      <c r="J473" s="51"/>
      <c r="K473" s="59"/>
      <c r="L473" s="59"/>
      <c r="M473" s="51"/>
      <c r="N473" s="59"/>
      <c r="O473" s="59"/>
      <c r="Q473" s="24"/>
      <c r="R473" s="7"/>
      <c r="W473" s="24"/>
      <c r="Y473" s="51"/>
      <c r="Z473" s="59"/>
      <c r="AA473" s="59"/>
      <c r="AB473" s="51"/>
      <c r="AC473" s="59"/>
      <c r="AD473" s="59"/>
      <c r="AF473" s="24"/>
      <c r="AG473" s="7"/>
      <c r="AL473" s="24"/>
      <c r="AN473" s="51"/>
      <c r="AO473" s="59"/>
      <c r="AP473" s="59"/>
      <c r="AQ473" s="51"/>
      <c r="AR473" s="59"/>
      <c r="AS473" s="59"/>
      <c r="AU473" s="24"/>
      <c r="AV473" s="7"/>
      <c r="BA473" s="24"/>
      <c r="BC473" s="51"/>
      <c r="BD473" s="59"/>
      <c r="BE473" s="59"/>
      <c r="BF473" s="51"/>
      <c r="BG473" s="59"/>
      <c r="BH473" s="59"/>
      <c r="BJ473" s="24"/>
      <c r="BK473" s="7"/>
      <c r="BP473" s="24"/>
      <c r="BR473" s="51"/>
      <c r="BS473" s="59"/>
      <c r="BT473" s="59"/>
      <c r="BU473" s="51"/>
      <c r="BV473" s="59"/>
      <c r="BW473" s="59"/>
    </row>
    <row r="474" spans="1:75" s="5" customFormat="1" ht="15.95" customHeight="1" x14ac:dyDescent="0.2">
      <c r="A474" s="21"/>
      <c r="B474" s="73"/>
      <c r="C474" s="697"/>
      <c r="D474" s="697"/>
      <c r="E474" s="697"/>
      <c r="F474" s="697"/>
      <c r="G474" s="697"/>
      <c r="H474" s="697"/>
      <c r="I474" s="21"/>
      <c r="J474" s="59"/>
      <c r="K474" s="59"/>
      <c r="L474" s="59"/>
      <c r="M474" s="59"/>
      <c r="N474" s="59"/>
      <c r="O474" s="59"/>
      <c r="P474" s="21"/>
      <c r="Q474" s="73"/>
      <c r="R474" s="59"/>
      <c r="S474" s="59"/>
      <c r="T474" s="59"/>
      <c r="U474" s="59"/>
      <c r="V474" s="59"/>
      <c r="W474" s="59"/>
      <c r="X474" s="21"/>
      <c r="Y474" s="59"/>
      <c r="Z474" s="59"/>
      <c r="AA474" s="59"/>
      <c r="AB474" s="59"/>
      <c r="AC474" s="59"/>
      <c r="AD474" s="59"/>
      <c r="AE474" s="21"/>
      <c r="AF474" s="73"/>
      <c r="AG474" s="59"/>
      <c r="AH474" s="59"/>
      <c r="AI474" s="59"/>
      <c r="AJ474" s="59"/>
      <c r="AK474" s="59"/>
      <c r="AL474" s="59"/>
      <c r="AM474" s="21"/>
      <c r="AN474" s="59"/>
      <c r="AO474" s="59"/>
      <c r="AP474" s="59"/>
      <c r="AQ474" s="59"/>
      <c r="AR474" s="59"/>
      <c r="AS474" s="59"/>
      <c r="AT474" s="21"/>
      <c r="AU474" s="73"/>
      <c r="AV474" s="59"/>
      <c r="AW474" s="59"/>
      <c r="AX474" s="59"/>
      <c r="AY474" s="59"/>
      <c r="AZ474" s="59"/>
      <c r="BA474" s="59"/>
      <c r="BB474" s="21"/>
      <c r="BC474" s="59"/>
      <c r="BD474" s="59"/>
      <c r="BE474" s="59"/>
      <c r="BF474" s="59"/>
      <c r="BG474" s="59"/>
      <c r="BH474" s="59"/>
      <c r="BI474" s="21"/>
      <c r="BJ474" s="73"/>
      <c r="BK474" s="59"/>
      <c r="BL474" s="59"/>
      <c r="BM474" s="59"/>
      <c r="BN474" s="59"/>
      <c r="BO474" s="59"/>
      <c r="BP474" s="59"/>
      <c r="BQ474" s="21"/>
      <c r="BR474" s="59"/>
      <c r="BS474" s="59"/>
      <c r="BT474" s="59"/>
      <c r="BU474" s="59"/>
      <c r="BV474" s="59"/>
      <c r="BW474" s="59"/>
    </row>
    <row r="475" spans="1:75" s="5" customFormat="1" ht="15.95" customHeight="1" x14ac:dyDescent="0.2">
      <c r="A475" s="92"/>
      <c r="B475" s="73"/>
      <c r="C475" s="21"/>
      <c r="D475" s="21"/>
      <c r="E475" s="21"/>
      <c r="F475" s="21"/>
      <c r="G475" s="21"/>
      <c r="H475" s="93"/>
      <c r="I475" s="21"/>
      <c r="J475" s="51"/>
      <c r="K475" s="130"/>
      <c r="L475" s="130"/>
      <c r="M475" s="51"/>
      <c r="N475" s="130"/>
      <c r="O475" s="130"/>
      <c r="P475" s="92"/>
      <c r="Q475" s="73"/>
      <c r="R475" s="21"/>
      <c r="S475" s="21"/>
      <c r="T475" s="21"/>
      <c r="U475" s="21"/>
      <c r="V475" s="21"/>
      <c r="W475" s="93"/>
      <c r="X475" s="21"/>
      <c r="Y475" s="51"/>
      <c r="Z475" s="130"/>
      <c r="AA475" s="130"/>
      <c r="AB475" s="51"/>
      <c r="AC475" s="130"/>
      <c r="AD475" s="130"/>
      <c r="AE475" s="92"/>
      <c r="AF475" s="73"/>
      <c r="AG475" s="21"/>
      <c r="AH475" s="21"/>
      <c r="AI475" s="21"/>
      <c r="AJ475" s="21"/>
      <c r="AK475" s="21"/>
      <c r="AL475" s="93"/>
      <c r="AM475" s="21"/>
      <c r="AN475" s="51"/>
      <c r="AO475" s="130"/>
      <c r="AP475" s="130"/>
      <c r="AQ475" s="51"/>
      <c r="AR475" s="130"/>
      <c r="AS475" s="130"/>
      <c r="AT475" s="92"/>
      <c r="AU475" s="73"/>
      <c r="AV475" s="21"/>
      <c r="AW475" s="21"/>
      <c r="AX475" s="21"/>
      <c r="AY475" s="21"/>
      <c r="AZ475" s="21"/>
      <c r="BA475" s="93"/>
      <c r="BB475" s="21"/>
      <c r="BC475" s="51"/>
      <c r="BD475" s="130"/>
      <c r="BE475" s="130"/>
      <c r="BF475" s="51"/>
      <c r="BG475" s="130"/>
      <c r="BH475" s="130"/>
      <c r="BI475" s="92"/>
      <c r="BJ475" s="73"/>
      <c r="BK475" s="21"/>
      <c r="BL475" s="21"/>
      <c r="BM475" s="21"/>
      <c r="BN475" s="21"/>
      <c r="BO475" s="21"/>
      <c r="BP475" s="93"/>
      <c r="BQ475" s="21"/>
      <c r="BR475" s="51"/>
      <c r="BS475" s="130"/>
      <c r="BT475" s="130"/>
      <c r="BU475" s="51"/>
      <c r="BV475" s="130"/>
      <c r="BW475" s="130"/>
    </row>
    <row r="476" spans="1:75" s="5" customFormat="1" ht="15.95" customHeight="1" x14ac:dyDescent="0.2">
      <c r="A476" s="61"/>
      <c r="B476" s="73"/>
      <c r="C476" s="21"/>
      <c r="D476" s="21"/>
      <c r="E476" s="21"/>
      <c r="F476" s="21"/>
      <c r="G476" s="21"/>
      <c r="H476" s="93"/>
      <c r="I476" s="21"/>
      <c r="J476" s="51"/>
      <c r="K476" s="130"/>
      <c r="L476" s="130"/>
      <c r="M476" s="51"/>
      <c r="N476" s="130"/>
      <c r="O476" s="130"/>
      <c r="P476" s="61"/>
      <c r="Q476" s="73"/>
      <c r="R476" s="21"/>
      <c r="S476" s="21"/>
      <c r="T476" s="21"/>
      <c r="U476" s="21"/>
      <c r="V476" s="21"/>
      <c r="W476" s="93"/>
      <c r="X476" s="21"/>
      <c r="Y476" s="51"/>
      <c r="Z476" s="130"/>
      <c r="AA476" s="130"/>
      <c r="AB476" s="51"/>
      <c r="AC476" s="130"/>
      <c r="AD476" s="130"/>
      <c r="AE476" s="61"/>
      <c r="AF476" s="73"/>
      <c r="AG476" s="21"/>
      <c r="AH476" s="21"/>
      <c r="AI476" s="21"/>
      <c r="AJ476" s="21"/>
      <c r="AK476" s="21"/>
      <c r="AL476" s="93"/>
      <c r="AM476" s="21"/>
      <c r="AN476" s="51"/>
      <c r="AO476" s="130"/>
      <c r="AP476" s="130"/>
      <c r="AQ476" s="51"/>
      <c r="AR476" s="130"/>
      <c r="AS476" s="130"/>
      <c r="AT476" s="61"/>
      <c r="AU476" s="73"/>
      <c r="AV476" s="21"/>
      <c r="AW476" s="21"/>
      <c r="AX476" s="21"/>
      <c r="AY476" s="21"/>
      <c r="AZ476" s="21"/>
      <c r="BA476" s="93"/>
      <c r="BB476" s="21"/>
      <c r="BC476" s="51"/>
      <c r="BD476" s="130"/>
      <c r="BE476" s="130"/>
      <c r="BF476" s="51"/>
      <c r="BG476" s="130"/>
      <c r="BH476" s="130"/>
      <c r="BI476" s="61"/>
      <c r="BJ476" s="73"/>
      <c r="BK476" s="21"/>
      <c r="BL476" s="21"/>
      <c r="BM476" s="21"/>
      <c r="BN476" s="21"/>
      <c r="BO476" s="21"/>
      <c r="BP476" s="93"/>
      <c r="BQ476" s="21"/>
      <c r="BR476" s="51"/>
      <c r="BS476" s="130"/>
      <c r="BT476" s="130"/>
      <c r="BU476" s="51"/>
      <c r="BV476" s="130"/>
      <c r="BW476" s="130"/>
    </row>
    <row r="477" spans="1:75" s="5" customFormat="1" ht="15.75" x14ac:dyDescent="0.25">
      <c r="A477" s="8"/>
      <c r="B477" s="48"/>
      <c r="C477" s="777"/>
      <c r="D477" s="777"/>
      <c r="E477" s="777"/>
      <c r="F477" s="777"/>
      <c r="G477" s="777"/>
      <c r="H477" s="777"/>
      <c r="I477" s="8"/>
      <c r="J477" s="779"/>
      <c r="K477" s="779"/>
      <c r="L477" s="168"/>
      <c r="M477" s="168"/>
      <c r="N477" s="168"/>
      <c r="O477" s="168"/>
      <c r="P477" s="8"/>
      <c r="Q477" s="48"/>
      <c r="R477" s="168"/>
      <c r="S477" s="168"/>
      <c r="T477" s="168"/>
      <c r="U477" s="168"/>
      <c r="V477" s="168"/>
      <c r="W477" s="168"/>
      <c r="X477" s="8"/>
      <c r="Y477" s="779"/>
      <c r="Z477" s="779"/>
      <c r="AA477" s="168"/>
      <c r="AB477" s="168"/>
      <c r="AC477" s="168"/>
      <c r="AD477" s="168"/>
      <c r="AE477" s="8"/>
      <c r="AF477" s="48"/>
      <c r="AG477" s="168"/>
      <c r="AH477" s="168"/>
      <c r="AI477" s="168"/>
      <c r="AJ477" s="168"/>
      <c r="AK477" s="168"/>
      <c r="AL477" s="168"/>
      <c r="AM477" s="8"/>
      <c r="AN477" s="779"/>
      <c r="AO477" s="779"/>
      <c r="AP477" s="168"/>
      <c r="AQ477" s="168"/>
      <c r="AR477" s="168"/>
      <c r="AS477" s="168"/>
      <c r="AT477" s="8"/>
      <c r="AU477" s="48"/>
      <c r="AV477" s="168"/>
      <c r="AW477" s="168"/>
      <c r="AX477" s="168"/>
      <c r="AY477" s="168"/>
      <c r="AZ477" s="168"/>
      <c r="BA477" s="168"/>
      <c r="BB477" s="8"/>
      <c r="BC477" s="779"/>
      <c r="BD477" s="779"/>
      <c r="BE477" s="168"/>
      <c r="BF477" s="168"/>
      <c r="BG477" s="168"/>
      <c r="BH477" s="168"/>
      <c r="BI477" s="8"/>
      <c r="BJ477" s="48"/>
      <c r="BK477" s="168"/>
      <c r="BL477" s="168"/>
      <c r="BM477" s="168"/>
      <c r="BN477" s="168"/>
      <c r="BO477" s="168"/>
      <c r="BP477" s="168"/>
      <c r="BQ477" s="8"/>
      <c r="BR477" s="779"/>
      <c r="BS477" s="779"/>
      <c r="BT477" s="168"/>
      <c r="BU477" s="168"/>
      <c r="BV477" s="168"/>
      <c r="BW477" s="168"/>
    </row>
    <row r="478" spans="1:75" s="5" customFormat="1" ht="15.75" x14ac:dyDescent="0.25">
      <c r="A478" s="8"/>
      <c r="B478" s="48"/>
      <c r="C478" s="88"/>
      <c r="D478" s="88"/>
      <c r="E478" s="88"/>
      <c r="F478" s="88"/>
      <c r="G478" s="88"/>
      <c r="H478" s="67"/>
      <c r="I478" s="8"/>
      <c r="J478" s="168"/>
      <c r="K478" s="168"/>
      <c r="L478" s="168"/>
      <c r="M478" s="168"/>
      <c r="N478" s="168"/>
      <c r="O478" s="168"/>
      <c r="P478" s="8"/>
      <c r="Q478" s="48"/>
      <c r="R478" s="88"/>
      <c r="S478" s="88"/>
      <c r="T478" s="88"/>
      <c r="U478" s="88"/>
      <c r="V478" s="88"/>
      <c r="W478" s="67"/>
      <c r="X478" s="8"/>
      <c r="Y478" s="168"/>
      <c r="Z478" s="168"/>
      <c r="AA478" s="168"/>
      <c r="AB478" s="168"/>
      <c r="AC478" s="168"/>
      <c r="AD478" s="168"/>
      <c r="AE478" s="8"/>
      <c r="AF478" s="48"/>
      <c r="AG478" s="88"/>
      <c r="AH478" s="88"/>
      <c r="AI478" s="88"/>
      <c r="AJ478" s="88"/>
      <c r="AK478" s="88"/>
      <c r="AL478" s="67"/>
      <c r="AM478" s="8"/>
      <c r="AN478" s="168"/>
      <c r="AO478" s="168"/>
      <c r="AP478" s="168"/>
      <c r="AQ478" s="168"/>
      <c r="AR478" s="168"/>
      <c r="AS478" s="168"/>
      <c r="AT478" s="8"/>
      <c r="AU478" s="48"/>
      <c r="AV478" s="88"/>
      <c r="AW478" s="88"/>
      <c r="AX478" s="88"/>
      <c r="AY478" s="88"/>
      <c r="AZ478" s="88"/>
      <c r="BA478" s="67"/>
      <c r="BB478" s="8"/>
      <c r="BC478" s="168"/>
      <c r="BD478" s="168"/>
      <c r="BE478" s="168"/>
      <c r="BF478" s="168"/>
      <c r="BG478" s="168"/>
      <c r="BH478" s="168"/>
      <c r="BI478" s="8"/>
      <c r="BJ478" s="48"/>
      <c r="BK478" s="88"/>
      <c r="BL478" s="88"/>
      <c r="BM478" s="88"/>
      <c r="BN478" s="88"/>
      <c r="BO478" s="88"/>
      <c r="BP478" s="67"/>
      <c r="BQ478" s="8"/>
      <c r="BR478" s="168"/>
      <c r="BS478" s="168"/>
      <c r="BT478" s="168"/>
      <c r="BU478" s="168"/>
      <c r="BV478" s="168"/>
      <c r="BW478" s="168"/>
    </row>
    <row r="479" spans="1:75" s="7" customFormat="1" ht="17.100000000000001" customHeight="1" x14ac:dyDescent="0.2">
      <c r="A479" s="721"/>
      <c r="B479" s="721"/>
      <c r="C479" s="721"/>
      <c r="D479" s="721"/>
      <c r="E479" s="721"/>
      <c r="F479" s="721"/>
      <c r="G479" s="721"/>
      <c r="H479" s="721"/>
      <c r="I479" s="721"/>
      <c r="J479" s="721"/>
      <c r="K479" s="721"/>
      <c r="L479" s="85"/>
      <c r="M479" s="85"/>
      <c r="N479" s="85"/>
      <c r="O479" s="85"/>
      <c r="P479" s="85"/>
      <c r="Q479" s="85"/>
      <c r="R479" s="85"/>
      <c r="S479" s="85"/>
      <c r="T479" s="85"/>
      <c r="U479" s="85"/>
      <c r="V479" s="85"/>
      <c r="W479" s="85"/>
      <c r="X479" s="85"/>
      <c r="Y479" s="85"/>
      <c r="Z479" s="85"/>
      <c r="AA479" s="85"/>
      <c r="AB479" s="85"/>
      <c r="AC479" s="85"/>
      <c r="AD479" s="85"/>
      <c r="AE479" s="85"/>
      <c r="AF479" s="85"/>
      <c r="AG479" s="85"/>
      <c r="AH479" s="85"/>
      <c r="AI479" s="85"/>
      <c r="AJ479" s="85"/>
      <c r="AK479" s="85"/>
      <c r="AL479" s="85"/>
      <c r="AM479" s="85"/>
      <c r="AN479" s="85"/>
      <c r="AO479" s="85"/>
      <c r="AP479" s="85"/>
      <c r="AQ479" s="85"/>
      <c r="AR479" s="85"/>
      <c r="AS479" s="85"/>
      <c r="AT479" s="85"/>
      <c r="AU479" s="85"/>
      <c r="AV479" s="85"/>
      <c r="AW479" s="85"/>
      <c r="AX479" s="85"/>
      <c r="AY479" s="85"/>
      <c r="AZ479" s="85"/>
      <c r="BA479" s="85"/>
      <c r="BB479" s="85"/>
      <c r="BC479" s="85"/>
      <c r="BD479" s="85"/>
      <c r="BE479" s="85"/>
      <c r="BF479" s="85"/>
      <c r="BG479" s="85"/>
      <c r="BH479" s="85"/>
      <c r="BI479" s="85"/>
      <c r="BJ479" s="85"/>
      <c r="BK479" s="85"/>
      <c r="BL479" s="85"/>
      <c r="BM479" s="85"/>
      <c r="BN479" s="85"/>
      <c r="BO479" s="85"/>
      <c r="BP479" s="85"/>
      <c r="BQ479" s="85"/>
      <c r="BR479" s="85"/>
      <c r="BS479" s="85"/>
      <c r="BT479" s="85"/>
      <c r="BU479" s="85"/>
      <c r="BV479" s="85"/>
      <c r="BW479" s="85"/>
    </row>
    <row r="480" spans="1:75" s="5" customFormat="1" ht="12.75" customHeight="1" x14ac:dyDescent="0.2">
      <c r="A480" s="82"/>
      <c r="B480" s="689"/>
      <c r="C480" s="689"/>
      <c r="D480" s="689"/>
      <c r="E480" s="689"/>
      <c r="F480" s="689"/>
      <c r="G480" s="689"/>
      <c r="H480" s="24"/>
      <c r="J480" s="51"/>
      <c r="K480" s="51"/>
      <c r="L480" s="51"/>
      <c r="M480" s="51"/>
      <c r="N480" s="51"/>
      <c r="O480" s="51"/>
      <c r="P480" s="82"/>
      <c r="Q480" s="689"/>
      <c r="R480" s="689"/>
      <c r="S480" s="689"/>
      <c r="T480" s="689"/>
      <c r="U480" s="689"/>
      <c r="V480" s="689"/>
      <c r="W480" s="24"/>
      <c r="Y480" s="51"/>
      <c r="Z480" s="51"/>
      <c r="AA480" s="51"/>
      <c r="AB480" s="51"/>
      <c r="AC480" s="51"/>
      <c r="AD480" s="51"/>
      <c r="AE480" s="82"/>
      <c r="AF480" s="689"/>
      <c r="AG480" s="689"/>
      <c r="AH480" s="689"/>
      <c r="AI480" s="689"/>
      <c r="AJ480" s="689"/>
      <c r="AK480" s="689"/>
      <c r="AL480" s="24"/>
      <c r="AN480" s="51"/>
      <c r="AO480" s="51"/>
      <c r="AP480" s="51"/>
      <c r="AQ480" s="51"/>
      <c r="AR480" s="51"/>
      <c r="AS480" s="51"/>
      <c r="AT480" s="82"/>
      <c r="AU480" s="689"/>
      <c r="AV480" s="689"/>
      <c r="AW480" s="689"/>
      <c r="AX480" s="689"/>
      <c r="AY480" s="689"/>
      <c r="AZ480" s="689"/>
      <c r="BA480" s="24"/>
      <c r="BC480" s="51"/>
      <c r="BD480" s="51"/>
      <c r="BE480" s="51"/>
      <c r="BF480" s="51"/>
      <c r="BG480" s="51"/>
      <c r="BH480" s="51"/>
      <c r="BI480" s="82"/>
      <c r="BJ480" s="689"/>
      <c r="BK480" s="689"/>
      <c r="BL480" s="689"/>
      <c r="BM480" s="689"/>
      <c r="BN480" s="689"/>
      <c r="BO480" s="689"/>
      <c r="BP480" s="24"/>
      <c r="BR480" s="51"/>
      <c r="BS480" s="51"/>
      <c r="BT480" s="51"/>
      <c r="BU480" s="51"/>
      <c r="BV480" s="51"/>
      <c r="BW480" s="51"/>
    </row>
    <row r="481" spans="1:75" s="5" customFormat="1" ht="12.75" customHeight="1" x14ac:dyDescent="0.2">
      <c r="A481" s="61"/>
      <c r="B481" s="689"/>
      <c r="C481" s="689"/>
      <c r="D481" s="689"/>
      <c r="E481" s="689"/>
      <c r="F481" s="689"/>
      <c r="G481" s="689"/>
      <c r="H481" s="32"/>
      <c r="J481" s="51"/>
      <c r="K481" s="51"/>
      <c r="L481" s="51"/>
      <c r="M481" s="51"/>
      <c r="N481" s="51"/>
      <c r="O481" s="51"/>
      <c r="P481" s="61"/>
      <c r="Q481" s="689"/>
      <c r="R481" s="689"/>
      <c r="S481" s="689"/>
      <c r="T481" s="689"/>
      <c r="U481" s="689"/>
      <c r="V481" s="689"/>
      <c r="W481" s="32"/>
      <c r="Y481" s="51"/>
      <c r="Z481" s="51"/>
      <c r="AA481" s="51"/>
      <c r="AB481" s="51"/>
      <c r="AC481" s="51"/>
      <c r="AD481" s="51"/>
      <c r="AE481" s="61"/>
      <c r="AF481" s="689"/>
      <c r="AG481" s="689"/>
      <c r="AH481" s="689"/>
      <c r="AI481" s="689"/>
      <c r="AJ481" s="689"/>
      <c r="AK481" s="689"/>
      <c r="AL481" s="32"/>
      <c r="AN481" s="51"/>
      <c r="AO481" s="51"/>
      <c r="AP481" s="51"/>
      <c r="AQ481" s="51"/>
      <c r="AR481" s="51"/>
      <c r="AS481" s="51"/>
      <c r="AT481" s="61"/>
      <c r="AU481" s="689"/>
      <c r="AV481" s="689"/>
      <c r="AW481" s="689"/>
      <c r="AX481" s="689"/>
      <c r="AY481" s="689"/>
      <c r="AZ481" s="689"/>
      <c r="BA481" s="32"/>
      <c r="BC481" s="51"/>
      <c r="BD481" s="51"/>
      <c r="BE481" s="51"/>
      <c r="BF481" s="51"/>
      <c r="BG481" s="51"/>
      <c r="BH481" s="51"/>
      <c r="BI481" s="61"/>
      <c r="BJ481" s="689"/>
      <c r="BK481" s="689"/>
      <c r="BL481" s="689"/>
      <c r="BM481" s="689"/>
      <c r="BN481" s="689"/>
      <c r="BO481" s="689"/>
      <c r="BP481" s="32"/>
      <c r="BR481" s="51"/>
      <c r="BS481" s="51"/>
      <c r="BT481" s="51"/>
      <c r="BU481" s="51"/>
      <c r="BV481" s="51"/>
      <c r="BW481" s="51"/>
    </row>
    <row r="482" spans="1:75" s="5" customFormat="1" ht="12.75" customHeight="1" x14ac:dyDescent="0.2">
      <c r="A482" s="61"/>
      <c r="B482" s="80"/>
      <c r="C482" s="45"/>
      <c r="D482" s="45"/>
      <c r="E482" s="45"/>
      <c r="F482" s="45"/>
      <c r="G482" s="45"/>
      <c r="H482" s="55"/>
      <c r="I482" s="45"/>
      <c r="J482" s="51"/>
      <c r="K482" s="59"/>
      <c r="L482" s="59"/>
      <c r="M482" s="51"/>
      <c r="N482" s="59"/>
      <c r="O482" s="59"/>
      <c r="P482" s="61"/>
      <c r="Q482" s="80"/>
      <c r="R482" s="45"/>
      <c r="S482" s="45"/>
      <c r="T482" s="45"/>
      <c r="U482" s="45"/>
      <c r="V482" s="45"/>
      <c r="W482" s="55"/>
      <c r="X482" s="45"/>
      <c r="Y482" s="51"/>
      <c r="Z482" s="59"/>
      <c r="AA482" s="59"/>
      <c r="AB482" s="51"/>
      <c r="AC482" s="59"/>
      <c r="AD482" s="59"/>
      <c r="AE482" s="61"/>
      <c r="AF482" s="80"/>
      <c r="AG482" s="45"/>
      <c r="AH482" s="45"/>
      <c r="AI482" s="45"/>
      <c r="AJ482" s="45"/>
      <c r="AK482" s="45"/>
      <c r="AL482" s="55"/>
      <c r="AM482" s="45"/>
      <c r="AN482" s="51"/>
      <c r="AO482" s="59"/>
      <c r="AP482" s="59"/>
      <c r="AQ482" s="51"/>
      <c r="AR482" s="59"/>
      <c r="AS482" s="59"/>
      <c r="AT482" s="61"/>
      <c r="AU482" s="80"/>
      <c r="AV482" s="45"/>
      <c r="AW482" s="45"/>
      <c r="AX482" s="45"/>
      <c r="AY482" s="45"/>
      <c r="AZ482" s="45"/>
      <c r="BA482" s="55"/>
      <c r="BB482" s="45"/>
      <c r="BC482" s="51"/>
      <c r="BD482" s="59"/>
      <c r="BE482" s="59"/>
      <c r="BF482" s="51"/>
      <c r="BG482" s="59"/>
      <c r="BH482" s="59"/>
      <c r="BI482" s="61"/>
      <c r="BJ482" s="80"/>
      <c r="BK482" s="45"/>
      <c r="BL482" s="45"/>
      <c r="BM482" s="45"/>
      <c r="BN482" s="45"/>
      <c r="BO482" s="45"/>
      <c r="BP482" s="55"/>
      <c r="BQ482" s="45"/>
      <c r="BR482" s="51"/>
      <c r="BS482" s="59"/>
      <c r="BT482" s="59"/>
      <c r="BU482" s="51"/>
      <c r="BV482" s="59"/>
      <c r="BW482" s="59"/>
    </row>
    <row r="483" spans="1:75" s="7" customFormat="1" ht="9.75" customHeight="1" x14ac:dyDescent="0.2">
      <c r="A483" s="85"/>
      <c r="B483" s="57"/>
      <c r="C483" s="85"/>
      <c r="D483" s="85"/>
      <c r="E483" s="85"/>
      <c r="F483" s="85"/>
      <c r="G483" s="85"/>
      <c r="H483" s="57"/>
      <c r="I483" s="85"/>
      <c r="J483" s="57"/>
      <c r="K483" s="57"/>
      <c r="L483" s="57"/>
      <c r="M483" s="57"/>
      <c r="N483" s="57"/>
      <c r="O483" s="57"/>
      <c r="P483" s="85"/>
      <c r="Q483" s="57"/>
      <c r="R483" s="85"/>
      <c r="S483" s="85"/>
      <c r="T483" s="85"/>
      <c r="U483" s="85"/>
      <c r="V483" s="85"/>
      <c r="W483" s="57"/>
      <c r="X483" s="85"/>
      <c r="Y483" s="57"/>
      <c r="Z483" s="57"/>
      <c r="AA483" s="57"/>
      <c r="AB483" s="57"/>
      <c r="AC483" s="57"/>
      <c r="AD483" s="57"/>
      <c r="AE483" s="85"/>
      <c r="AF483" s="57"/>
      <c r="AG483" s="85"/>
      <c r="AH483" s="85"/>
      <c r="AI483" s="85"/>
      <c r="AJ483" s="85"/>
      <c r="AK483" s="85"/>
      <c r="AL483" s="57"/>
      <c r="AM483" s="85"/>
      <c r="AN483" s="57"/>
      <c r="AO483" s="57"/>
      <c r="AP483" s="57"/>
      <c r="AQ483" s="57"/>
      <c r="AR483" s="57"/>
      <c r="AS483" s="57"/>
      <c r="AT483" s="85"/>
      <c r="AU483" s="57"/>
      <c r="AV483" s="85"/>
      <c r="AW483" s="85"/>
      <c r="AX483" s="85"/>
      <c r="AY483" s="85"/>
      <c r="AZ483" s="85"/>
      <c r="BA483" s="57"/>
      <c r="BB483" s="85"/>
      <c r="BC483" s="57"/>
      <c r="BD483" s="57"/>
      <c r="BE483" s="57"/>
      <c r="BF483" s="57"/>
      <c r="BG483" s="57"/>
      <c r="BH483" s="57"/>
      <c r="BI483" s="85"/>
      <c r="BJ483" s="57"/>
      <c r="BK483" s="85"/>
      <c r="BL483" s="85"/>
      <c r="BM483" s="85"/>
      <c r="BN483" s="85"/>
      <c r="BO483" s="85"/>
      <c r="BP483" s="57"/>
      <c r="BQ483" s="85"/>
      <c r="BR483" s="57"/>
      <c r="BS483" s="57"/>
      <c r="BT483" s="57"/>
      <c r="BU483" s="57"/>
      <c r="BV483" s="57"/>
      <c r="BW483" s="57"/>
    </row>
    <row r="484" spans="1:75" s="7" customFormat="1" ht="17.100000000000001" customHeight="1" x14ac:dyDescent="0.2">
      <c r="A484" s="85"/>
      <c r="B484" s="686"/>
      <c r="C484" s="686"/>
      <c r="D484" s="698"/>
      <c r="E484" s="698"/>
      <c r="F484" s="698"/>
      <c r="G484" s="698"/>
      <c r="H484" s="57"/>
      <c r="I484" s="85"/>
      <c r="J484" s="57"/>
      <c r="K484" s="57"/>
      <c r="L484" s="57"/>
      <c r="M484" s="57"/>
      <c r="N484" s="57"/>
      <c r="O484" s="57"/>
      <c r="P484" s="85"/>
      <c r="Q484" s="686"/>
      <c r="R484" s="686"/>
      <c r="S484" s="698"/>
      <c r="T484" s="698"/>
      <c r="U484" s="698"/>
      <c r="V484" s="698"/>
      <c r="W484" s="57"/>
      <c r="X484" s="85"/>
      <c r="Y484" s="57"/>
      <c r="Z484" s="57"/>
      <c r="AA484" s="57"/>
      <c r="AB484" s="57"/>
      <c r="AC484" s="57"/>
      <c r="AD484" s="57"/>
      <c r="AE484" s="85"/>
      <c r="AF484" s="686"/>
      <c r="AG484" s="686"/>
      <c r="AH484" s="698"/>
      <c r="AI484" s="698"/>
      <c r="AJ484" s="698"/>
      <c r="AK484" s="698"/>
      <c r="AL484" s="57"/>
      <c r="AM484" s="85"/>
      <c r="AN484" s="57"/>
      <c r="AO484" s="57"/>
      <c r="AP484" s="57"/>
      <c r="AQ484" s="57"/>
      <c r="AR484" s="57"/>
      <c r="AS484" s="57"/>
      <c r="AT484" s="85"/>
      <c r="AU484" s="686"/>
      <c r="AV484" s="686"/>
      <c r="AW484" s="698"/>
      <c r="AX484" s="698"/>
      <c r="AY484" s="698"/>
      <c r="AZ484" s="698"/>
      <c r="BA484" s="57"/>
      <c r="BB484" s="85"/>
      <c r="BC484" s="57"/>
      <c r="BD484" s="57"/>
      <c r="BE484" s="57"/>
      <c r="BF484" s="57"/>
      <c r="BG484" s="57"/>
      <c r="BH484" s="57"/>
      <c r="BI484" s="85"/>
      <c r="BJ484" s="686"/>
      <c r="BK484" s="686"/>
      <c r="BL484" s="698"/>
      <c r="BM484" s="698"/>
      <c r="BN484" s="698"/>
      <c r="BO484" s="698"/>
      <c r="BP484" s="57"/>
      <c r="BQ484" s="85"/>
      <c r="BR484" s="57"/>
      <c r="BS484" s="57"/>
      <c r="BT484" s="57"/>
      <c r="BU484" s="57"/>
      <c r="BV484" s="57"/>
      <c r="BW484" s="57"/>
    </row>
    <row r="485" spans="1:75" s="7" customFormat="1" ht="17.100000000000001" customHeight="1" x14ac:dyDescent="0.2">
      <c r="A485" s="85"/>
      <c r="B485" s="686"/>
      <c r="C485" s="686"/>
      <c r="D485" s="699"/>
      <c r="E485" s="699"/>
      <c r="F485" s="699"/>
      <c r="G485" s="699"/>
      <c r="H485" s="57"/>
      <c r="I485" s="85"/>
      <c r="J485" s="57"/>
      <c r="K485" s="57"/>
      <c r="L485" s="57"/>
      <c r="M485" s="57"/>
      <c r="N485" s="57"/>
      <c r="O485" s="57"/>
      <c r="P485" s="85"/>
      <c r="Q485" s="686"/>
      <c r="R485" s="686"/>
      <c r="S485" s="699"/>
      <c r="T485" s="699"/>
      <c r="U485" s="699"/>
      <c r="V485" s="699"/>
      <c r="W485" s="57"/>
      <c r="X485" s="85"/>
      <c r="Y485" s="57"/>
      <c r="Z485" s="57"/>
      <c r="AA485" s="57"/>
      <c r="AB485" s="57"/>
      <c r="AC485" s="57"/>
      <c r="AD485" s="57"/>
      <c r="AE485" s="85"/>
      <c r="AF485" s="686"/>
      <c r="AG485" s="686"/>
      <c r="AH485" s="699"/>
      <c r="AI485" s="699"/>
      <c r="AJ485" s="699"/>
      <c r="AK485" s="699"/>
      <c r="AL485" s="57"/>
      <c r="AM485" s="85"/>
      <c r="AN485" s="57"/>
      <c r="AO485" s="57"/>
      <c r="AP485" s="57"/>
      <c r="AQ485" s="57"/>
      <c r="AR485" s="57"/>
      <c r="AS485" s="57"/>
      <c r="AT485" s="85"/>
      <c r="AU485" s="686"/>
      <c r="AV485" s="686"/>
      <c r="AW485" s="699"/>
      <c r="AX485" s="699"/>
      <c r="AY485" s="699"/>
      <c r="AZ485" s="699"/>
      <c r="BA485" s="57"/>
      <c r="BB485" s="85"/>
      <c r="BC485" s="57"/>
      <c r="BD485" s="57"/>
      <c r="BE485" s="57"/>
      <c r="BF485" s="57"/>
      <c r="BG485" s="57"/>
      <c r="BH485" s="57"/>
      <c r="BI485" s="85"/>
      <c r="BJ485" s="686"/>
      <c r="BK485" s="686"/>
      <c r="BL485" s="699"/>
      <c r="BM485" s="699"/>
      <c r="BN485" s="699"/>
      <c r="BO485" s="699"/>
      <c r="BP485" s="57"/>
      <c r="BQ485" s="85"/>
      <c r="BR485" s="57"/>
      <c r="BS485" s="57"/>
      <c r="BT485" s="57"/>
      <c r="BU485" s="57"/>
      <c r="BV485" s="57"/>
      <c r="BW485" s="57"/>
    </row>
    <row r="486" spans="1:75" s="7" customFormat="1" ht="17.100000000000001" customHeight="1" x14ac:dyDescent="0.2">
      <c r="A486" s="85"/>
      <c r="B486" s="686"/>
      <c r="C486" s="686"/>
      <c r="D486" s="698"/>
      <c r="E486" s="698"/>
      <c r="F486" s="698"/>
      <c r="G486" s="698"/>
      <c r="H486" s="57"/>
      <c r="I486" s="85"/>
      <c r="J486" s="57"/>
      <c r="K486" s="57"/>
      <c r="L486" s="57"/>
      <c r="M486" s="57"/>
      <c r="N486" s="57"/>
      <c r="O486" s="57"/>
      <c r="P486" s="85"/>
      <c r="Q486" s="686"/>
      <c r="R486" s="686"/>
      <c r="S486" s="698"/>
      <c r="T486" s="698"/>
      <c r="U486" s="698"/>
      <c r="V486" s="698"/>
      <c r="W486" s="57"/>
      <c r="X486" s="85"/>
      <c r="Y486" s="57"/>
      <c r="Z486" s="57"/>
      <c r="AA486" s="57"/>
      <c r="AB486" s="57"/>
      <c r="AC486" s="57"/>
      <c r="AD486" s="57"/>
      <c r="AE486" s="85"/>
      <c r="AF486" s="686"/>
      <c r="AG486" s="686"/>
      <c r="AH486" s="698"/>
      <c r="AI486" s="698"/>
      <c r="AJ486" s="698"/>
      <c r="AK486" s="698"/>
      <c r="AL486" s="57"/>
      <c r="AM486" s="85"/>
      <c r="AN486" s="57"/>
      <c r="AO486" s="57"/>
      <c r="AP486" s="57"/>
      <c r="AQ486" s="57"/>
      <c r="AR486" s="57"/>
      <c r="AS486" s="57"/>
      <c r="AT486" s="85"/>
      <c r="AU486" s="686"/>
      <c r="AV486" s="686"/>
      <c r="AW486" s="698"/>
      <c r="AX486" s="698"/>
      <c r="AY486" s="698"/>
      <c r="AZ486" s="698"/>
      <c r="BA486" s="57"/>
      <c r="BB486" s="85"/>
      <c r="BC486" s="57"/>
      <c r="BD486" s="57"/>
      <c r="BE486" s="57"/>
      <c r="BF486" s="57"/>
      <c r="BG486" s="57"/>
      <c r="BH486" s="57"/>
      <c r="BI486" s="85"/>
      <c r="BJ486" s="686"/>
      <c r="BK486" s="686"/>
      <c r="BL486" s="698"/>
      <c r="BM486" s="698"/>
      <c r="BN486" s="698"/>
      <c r="BO486" s="698"/>
      <c r="BP486" s="57"/>
      <c r="BQ486" s="85"/>
      <c r="BR486" s="57"/>
      <c r="BS486" s="57"/>
      <c r="BT486" s="57"/>
      <c r="BU486" s="57"/>
      <c r="BV486" s="57"/>
      <c r="BW486" s="57"/>
    </row>
    <row r="487" spans="1:75" s="7" customFormat="1" ht="17.100000000000001" customHeight="1" x14ac:dyDescent="0.2">
      <c r="A487" s="85"/>
      <c r="B487" s="688"/>
      <c r="C487" s="688"/>
      <c r="D487" s="695"/>
      <c r="E487" s="695"/>
      <c r="F487" s="695"/>
      <c r="G487" s="695"/>
      <c r="H487" s="57"/>
      <c r="I487" s="85"/>
      <c r="J487" s="57"/>
      <c r="K487" s="57"/>
      <c r="L487" s="57"/>
      <c r="M487" s="57"/>
      <c r="N487" s="57"/>
      <c r="O487" s="57"/>
      <c r="P487" s="85"/>
      <c r="Q487" s="688"/>
      <c r="R487" s="688"/>
      <c r="S487" s="695"/>
      <c r="T487" s="695"/>
      <c r="U487" s="695"/>
      <c r="V487" s="695"/>
      <c r="W487" s="57"/>
      <c r="X487" s="85"/>
      <c r="Y487" s="57"/>
      <c r="Z487" s="57"/>
      <c r="AA487" s="57"/>
      <c r="AB487" s="57"/>
      <c r="AC487" s="57"/>
      <c r="AD487" s="57"/>
      <c r="AE487" s="85"/>
      <c r="AF487" s="688"/>
      <c r="AG487" s="688"/>
      <c r="AH487" s="695"/>
      <c r="AI487" s="695"/>
      <c r="AJ487" s="695"/>
      <c r="AK487" s="695"/>
      <c r="AL487" s="57"/>
      <c r="AM487" s="85"/>
      <c r="AN487" s="57"/>
      <c r="AO487" s="57"/>
      <c r="AP487" s="57"/>
      <c r="AQ487" s="57"/>
      <c r="AR487" s="57"/>
      <c r="AS487" s="57"/>
      <c r="AT487" s="85"/>
      <c r="AU487" s="688"/>
      <c r="AV487" s="688"/>
      <c r="AW487" s="695"/>
      <c r="AX487" s="695"/>
      <c r="AY487" s="695"/>
      <c r="AZ487" s="695"/>
      <c r="BA487" s="57"/>
      <c r="BB487" s="85"/>
      <c r="BC487" s="57"/>
      <c r="BD487" s="57"/>
      <c r="BE487" s="57"/>
      <c r="BF487" s="57"/>
      <c r="BG487" s="57"/>
      <c r="BH487" s="57"/>
      <c r="BI487" s="85"/>
      <c r="BJ487" s="688"/>
      <c r="BK487" s="688"/>
      <c r="BL487" s="695"/>
      <c r="BM487" s="695"/>
      <c r="BN487" s="695"/>
      <c r="BO487" s="695"/>
      <c r="BP487" s="57"/>
      <c r="BQ487" s="85"/>
      <c r="BR487" s="57"/>
      <c r="BS487" s="57"/>
      <c r="BT487" s="57"/>
      <c r="BU487" s="57"/>
      <c r="BV487" s="57"/>
      <c r="BW487" s="57"/>
    </row>
    <row r="488" spans="1:75" s="7" customFormat="1" ht="17.100000000000001" customHeight="1" x14ac:dyDescent="0.2">
      <c r="A488" s="85"/>
      <c r="B488" s="685"/>
      <c r="C488" s="685"/>
      <c r="D488" s="695"/>
      <c r="E488" s="695"/>
      <c r="F488" s="695"/>
      <c r="G488" s="695"/>
      <c r="H488" s="57"/>
      <c r="I488" s="85"/>
      <c r="J488" s="57"/>
      <c r="K488" s="57"/>
      <c r="L488" s="57"/>
      <c r="M488" s="57"/>
      <c r="N488" s="57"/>
      <c r="O488" s="57"/>
      <c r="P488" s="85"/>
      <c r="Q488" s="685"/>
      <c r="R488" s="685"/>
      <c r="S488" s="695"/>
      <c r="T488" s="695"/>
      <c r="U488" s="695"/>
      <c r="V488" s="695"/>
      <c r="W488" s="57"/>
      <c r="X488" s="85"/>
      <c r="Y488" s="57"/>
      <c r="Z488" s="57"/>
      <c r="AA488" s="57"/>
      <c r="AB488" s="57"/>
      <c r="AC488" s="57"/>
      <c r="AD488" s="57"/>
      <c r="AE488" s="85"/>
      <c r="AF488" s="685"/>
      <c r="AG488" s="685"/>
      <c r="AH488" s="695"/>
      <c r="AI488" s="695"/>
      <c r="AJ488" s="695"/>
      <c r="AK488" s="695"/>
      <c r="AL488" s="57"/>
      <c r="AM488" s="85"/>
      <c r="AN488" s="57"/>
      <c r="AO488" s="57"/>
      <c r="AP488" s="57"/>
      <c r="AQ488" s="57"/>
      <c r="AR488" s="57"/>
      <c r="AS488" s="57"/>
      <c r="AT488" s="85"/>
      <c r="AU488" s="685"/>
      <c r="AV488" s="685"/>
      <c r="AW488" s="695"/>
      <c r="AX488" s="695"/>
      <c r="AY488" s="695"/>
      <c r="AZ488" s="695"/>
      <c r="BA488" s="57"/>
      <c r="BB488" s="85"/>
      <c r="BC488" s="57"/>
      <c r="BD488" s="57"/>
      <c r="BE488" s="57"/>
      <c r="BF488" s="57"/>
      <c r="BG488" s="57"/>
      <c r="BH488" s="57"/>
      <c r="BI488" s="85"/>
      <c r="BJ488" s="685"/>
      <c r="BK488" s="685"/>
      <c r="BL488" s="695"/>
      <c r="BM488" s="695"/>
      <c r="BN488" s="695"/>
      <c r="BO488" s="695"/>
      <c r="BP488" s="57"/>
      <c r="BQ488" s="85"/>
      <c r="BR488" s="57"/>
      <c r="BS488" s="57"/>
      <c r="BT488" s="57"/>
      <c r="BU488" s="57"/>
      <c r="BV488" s="57"/>
      <c r="BW488" s="57"/>
    </row>
    <row r="489" spans="1:75" s="7" customFormat="1" ht="17.100000000000001" customHeight="1" x14ac:dyDescent="0.2">
      <c r="A489" s="85"/>
      <c r="B489" s="685"/>
      <c r="C489" s="685"/>
      <c r="D489" s="695"/>
      <c r="E489" s="695"/>
      <c r="F489" s="695"/>
      <c r="G489" s="695"/>
      <c r="H489" s="57"/>
      <c r="I489" s="85"/>
      <c r="J489" s="57"/>
      <c r="K489" s="57"/>
      <c r="L489" s="57"/>
      <c r="M489" s="57"/>
      <c r="N489" s="57"/>
      <c r="O489" s="57"/>
      <c r="P489" s="85"/>
      <c r="Q489" s="685"/>
      <c r="R489" s="685"/>
      <c r="S489" s="695"/>
      <c r="T489" s="695"/>
      <c r="U489" s="695"/>
      <c r="V489" s="695"/>
      <c r="W489" s="57"/>
      <c r="X489" s="85"/>
      <c r="Y489" s="57"/>
      <c r="Z489" s="57"/>
      <c r="AA489" s="57"/>
      <c r="AB489" s="57"/>
      <c r="AC489" s="57"/>
      <c r="AD489" s="57"/>
      <c r="AE489" s="85"/>
      <c r="AF489" s="685"/>
      <c r="AG489" s="685"/>
      <c r="AH489" s="695"/>
      <c r="AI489" s="695"/>
      <c r="AJ489" s="695"/>
      <c r="AK489" s="695"/>
      <c r="AL489" s="57"/>
      <c r="AM489" s="85"/>
      <c r="AN489" s="57"/>
      <c r="AO489" s="57"/>
      <c r="AP489" s="57"/>
      <c r="AQ489" s="57"/>
      <c r="AR489" s="57"/>
      <c r="AS489" s="57"/>
      <c r="AT489" s="85"/>
      <c r="AU489" s="685"/>
      <c r="AV489" s="685"/>
      <c r="AW489" s="695"/>
      <c r="AX489" s="695"/>
      <c r="AY489" s="695"/>
      <c r="AZ489" s="695"/>
      <c r="BA489" s="57"/>
      <c r="BB489" s="85"/>
      <c r="BC489" s="57"/>
      <c r="BD489" s="57"/>
      <c r="BE489" s="57"/>
      <c r="BF489" s="57"/>
      <c r="BG489" s="57"/>
      <c r="BH489" s="57"/>
      <c r="BI489" s="85"/>
      <c r="BJ489" s="685"/>
      <c r="BK489" s="685"/>
      <c r="BL489" s="695"/>
      <c r="BM489" s="695"/>
      <c r="BN489" s="695"/>
      <c r="BO489" s="695"/>
      <c r="BP489" s="57"/>
      <c r="BQ489" s="85"/>
      <c r="BR489" s="57"/>
      <c r="BS489" s="57"/>
      <c r="BT489" s="57"/>
      <c r="BU489" s="57"/>
      <c r="BV489" s="57"/>
      <c r="BW489" s="57"/>
    </row>
    <row r="490" spans="1:75" s="7" customFormat="1" ht="17.100000000000001" customHeight="1" x14ac:dyDescent="0.2">
      <c r="A490" s="85"/>
      <c r="B490" s="685"/>
      <c r="C490" s="685"/>
      <c r="D490" s="695"/>
      <c r="E490" s="695"/>
      <c r="F490" s="695"/>
      <c r="G490" s="695"/>
      <c r="H490" s="57"/>
      <c r="I490" s="85"/>
      <c r="J490" s="57"/>
      <c r="K490" s="57"/>
      <c r="L490" s="57"/>
      <c r="M490" s="57"/>
      <c r="N490" s="57"/>
      <c r="O490" s="57"/>
      <c r="P490" s="85"/>
      <c r="Q490" s="685"/>
      <c r="R490" s="685"/>
      <c r="S490" s="695"/>
      <c r="T490" s="695"/>
      <c r="U490" s="695"/>
      <c r="V490" s="695"/>
      <c r="W490" s="57"/>
      <c r="X490" s="85"/>
      <c r="Y490" s="57"/>
      <c r="Z490" s="57"/>
      <c r="AA490" s="57"/>
      <c r="AB490" s="57"/>
      <c r="AC490" s="57"/>
      <c r="AD490" s="57"/>
      <c r="AE490" s="85"/>
      <c r="AF490" s="685"/>
      <c r="AG490" s="685"/>
      <c r="AH490" s="695"/>
      <c r="AI490" s="695"/>
      <c r="AJ490" s="695"/>
      <c r="AK490" s="695"/>
      <c r="AL490" s="57"/>
      <c r="AM490" s="85"/>
      <c r="AN490" s="57"/>
      <c r="AO490" s="57"/>
      <c r="AP490" s="57"/>
      <c r="AQ490" s="57"/>
      <c r="AR490" s="57"/>
      <c r="AS490" s="57"/>
      <c r="AT490" s="85"/>
      <c r="AU490" s="685"/>
      <c r="AV490" s="685"/>
      <c r="AW490" s="695"/>
      <c r="AX490" s="695"/>
      <c r="AY490" s="695"/>
      <c r="AZ490" s="695"/>
      <c r="BA490" s="57"/>
      <c r="BB490" s="85"/>
      <c r="BC490" s="57"/>
      <c r="BD490" s="57"/>
      <c r="BE490" s="57"/>
      <c r="BF490" s="57"/>
      <c r="BG490" s="57"/>
      <c r="BH490" s="57"/>
      <c r="BI490" s="85"/>
      <c r="BJ490" s="685"/>
      <c r="BK490" s="685"/>
      <c r="BL490" s="695"/>
      <c r="BM490" s="695"/>
      <c r="BN490" s="695"/>
      <c r="BO490" s="695"/>
      <c r="BP490" s="57"/>
      <c r="BQ490" s="85"/>
      <c r="BR490" s="57"/>
      <c r="BS490" s="57"/>
      <c r="BT490" s="57"/>
      <c r="BU490" s="57"/>
      <c r="BV490" s="57"/>
      <c r="BW490" s="57"/>
    </row>
    <row r="491" spans="1:75" s="7" customFormat="1" ht="17.100000000000001" customHeight="1" x14ac:dyDescent="0.2">
      <c r="A491" s="85"/>
      <c r="B491" s="685"/>
      <c r="C491" s="685"/>
      <c r="D491" s="695"/>
      <c r="E491" s="695"/>
      <c r="F491" s="695"/>
      <c r="G491" s="695"/>
      <c r="H491" s="57"/>
      <c r="I491" s="85"/>
      <c r="J491" s="57"/>
      <c r="K491" s="57"/>
      <c r="L491" s="57"/>
      <c r="M491" s="57"/>
      <c r="N491" s="57"/>
      <c r="O491" s="57"/>
      <c r="P491" s="85"/>
      <c r="Q491" s="685"/>
      <c r="R491" s="685"/>
      <c r="S491" s="695"/>
      <c r="T491" s="695"/>
      <c r="U491" s="695"/>
      <c r="V491" s="695"/>
      <c r="W491" s="57"/>
      <c r="X491" s="85"/>
      <c r="Y491" s="57"/>
      <c r="Z491" s="57"/>
      <c r="AA491" s="57"/>
      <c r="AB491" s="57"/>
      <c r="AC491" s="57"/>
      <c r="AD491" s="57"/>
      <c r="AE491" s="85"/>
      <c r="AF491" s="685"/>
      <c r="AG491" s="685"/>
      <c r="AH491" s="695"/>
      <c r="AI491" s="695"/>
      <c r="AJ491" s="695"/>
      <c r="AK491" s="695"/>
      <c r="AL491" s="57"/>
      <c r="AM491" s="85"/>
      <c r="AN491" s="57"/>
      <c r="AO491" s="57"/>
      <c r="AP491" s="57"/>
      <c r="AQ491" s="57"/>
      <c r="AR491" s="57"/>
      <c r="AS491" s="57"/>
      <c r="AT491" s="85"/>
      <c r="AU491" s="685"/>
      <c r="AV491" s="685"/>
      <c r="AW491" s="695"/>
      <c r="AX491" s="695"/>
      <c r="AY491" s="695"/>
      <c r="AZ491" s="695"/>
      <c r="BA491" s="57"/>
      <c r="BB491" s="85"/>
      <c r="BC491" s="57"/>
      <c r="BD491" s="57"/>
      <c r="BE491" s="57"/>
      <c r="BF491" s="57"/>
      <c r="BG491" s="57"/>
      <c r="BH491" s="57"/>
      <c r="BI491" s="85"/>
      <c r="BJ491" s="685"/>
      <c r="BK491" s="685"/>
      <c r="BL491" s="695"/>
      <c r="BM491" s="695"/>
      <c r="BN491" s="695"/>
      <c r="BO491" s="695"/>
      <c r="BP491" s="57"/>
      <c r="BQ491" s="85"/>
      <c r="BR491" s="57"/>
      <c r="BS491" s="57"/>
      <c r="BT491" s="57"/>
      <c r="BU491" s="57"/>
      <c r="BV491" s="57"/>
      <c r="BW491" s="57"/>
    </row>
    <row r="492" spans="1:75" s="7" customFormat="1" ht="17.100000000000001" customHeight="1" x14ac:dyDescent="0.2">
      <c r="A492" s="85"/>
      <c r="B492" s="685"/>
      <c r="C492" s="685"/>
      <c r="D492" s="695"/>
      <c r="E492" s="695"/>
      <c r="F492" s="695"/>
      <c r="G492" s="695"/>
      <c r="H492" s="57"/>
      <c r="I492" s="85"/>
      <c r="J492" s="57"/>
      <c r="K492" s="57"/>
      <c r="L492" s="57"/>
      <c r="M492" s="57"/>
      <c r="N492" s="57"/>
      <c r="O492" s="57"/>
      <c r="P492" s="85"/>
      <c r="Q492" s="685"/>
      <c r="R492" s="685"/>
      <c r="S492" s="695"/>
      <c r="T492" s="695"/>
      <c r="U492" s="695"/>
      <c r="V492" s="695"/>
      <c r="W492" s="57"/>
      <c r="X492" s="85"/>
      <c r="Y492" s="57"/>
      <c r="Z492" s="57"/>
      <c r="AA492" s="57"/>
      <c r="AB492" s="57"/>
      <c r="AC492" s="57"/>
      <c r="AD492" s="57"/>
      <c r="AE492" s="85"/>
      <c r="AF492" s="685"/>
      <c r="AG492" s="685"/>
      <c r="AH492" s="695"/>
      <c r="AI492" s="695"/>
      <c r="AJ492" s="695"/>
      <c r="AK492" s="695"/>
      <c r="AL492" s="57"/>
      <c r="AM492" s="85"/>
      <c r="AN492" s="57"/>
      <c r="AO492" s="57"/>
      <c r="AP492" s="57"/>
      <c r="AQ492" s="57"/>
      <c r="AR492" s="57"/>
      <c r="AS492" s="57"/>
      <c r="AT492" s="85"/>
      <c r="AU492" s="685"/>
      <c r="AV492" s="685"/>
      <c r="AW492" s="695"/>
      <c r="AX492" s="695"/>
      <c r="AY492" s="695"/>
      <c r="AZ492" s="695"/>
      <c r="BA492" s="57"/>
      <c r="BB492" s="85"/>
      <c r="BC492" s="57"/>
      <c r="BD492" s="57"/>
      <c r="BE492" s="57"/>
      <c r="BF492" s="57"/>
      <c r="BG492" s="57"/>
      <c r="BH492" s="57"/>
      <c r="BI492" s="85"/>
      <c r="BJ492" s="685"/>
      <c r="BK492" s="685"/>
      <c r="BL492" s="695"/>
      <c r="BM492" s="695"/>
      <c r="BN492" s="695"/>
      <c r="BO492" s="695"/>
      <c r="BP492" s="57"/>
      <c r="BQ492" s="85"/>
      <c r="BR492" s="57"/>
      <c r="BS492" s="57"/>
      <c r="BT492" s="57"/>
      <c r="BU492" s="57"/>
      <c r="BV492" s="57"/>
      <c r="BW492" s="57"/>
    </row>
    <row r="493" spans="1:75" s="7" customFormat="1" ht="17.100000000000001" customHeight="1" x14ac:dyDescent="0.2">
      <c r="A493" s="85"/>
      <c r="B493" s="685"/>
      <c r="C493" s="685"/>
      <c r="D493" s="695"/>
      <c r="E493" s="695"/>
      <c r="F493" s="695"/>
      <c r="G493" s="695"/>
      <c r="H493" s="57"/>
      <c r="I493" s="85"/>
      <c r="J493" s="57"/>
      <c r="K493" s="57"/>
      <c r="L493" s="57"/>
      <c r="M493" s="57"/>
      <c r="N493" s="57"/>
      <c r="O493" s="57"/>
      <c r="P493" s="85"/>
      <c r="Q493" s="685"/>
      <c r="R493" s="685"/>
      <c r="S493" s="695"/>
      <c r="T493" s="695"/>
      <c r="U493" s="695"/>
      <c r="V493" s="695"/>
      <c r="W493" s="57"/>
      <c r="X493" s="85"/>
      <c r="Y493" s="57"/>
      <c r="Z493" s="57"/>
      <c r="AA493" s="57"/>
      <c r="AB493" s="57"/>
      <c r="AC493" s="57"/>
      <c r="AD493" s="57"/>
      <c r="AE493" s="85"/>
      <c r="AF493" s="685"/>
      <c r="AG493" s="685"/>
      <c r="AH493" s="695"/>
      <c r="AI493" s="695"/>
      <c r="AJ493" s="695"/>
      <c r="AK493" s="695"/>
      <c r="AL493" s="57"/>
      <c r="AM493" s="85"/>
      <c r="AN493" s="57"/>
      <c r="AO493" s="57"/>
      <c r="AP493" s="57"/>
      <c r="AQ493" s="57"/>
      <c r="AR493" s="57"/>
      <c r="AS493" s="57"/>
      <c r="AT493" s="85"/>
      <c r="AU493" s="685"/>
      <c r="AV493" s="685"/>
      <c r="AW493" s="695"/>
      <c r="AX493" s="695"/>
      <c r="AY493" s="695"/>
      <c r="AZ493" s="695"/>
      <c r="BA493" s="57"/>
      <c r="BB493" s="85"/>
      <c r="BC493" s="57"/>
      <c r="BD493" s="57"/>
      <c r="BE493" s="57"/>
      <c r="BF493" s="57"/>
      <c r="BG493" s="57"/>
      <c r="BH493" s="57"/>
      <c r="BI493" s="85"/>
      <c r="BJ493" s="685"/>
      <c r="BK493" s="685"/>
      <c r="BL493" s="695"/>
      <c r="BM493" s="695"/>
      <c r="BN493" s="695"/>
      <c r="BO493" s="695"/>
      <c r="BP493" s="57"/>
      <c r="BQ493" s="85"/>
      <c r="BR493" s="57"/>
      <c r="BS493" s="57"/>
      <c r="BT493" s="57"/>
      <c r="BU493" s="57"/>
      <c r="BV493" s="57"/>
      <c r="BW493" s="57"/>
    </row>
    <row r="494" spans="1:75" s="7" customFormat="1" ht="17.100000000000001" customHeight="1" x14ac:dyDescent="0.2">
      <c r="A494" s="85"/>
      <c r="B494" s="685"/>
      <c r="C494" s="685"/>
      <c r="D494" s="695"/>
      <c r="E494" s="695"/>
      <c r="F494" s="695"/>
      <c r="G494" s="695"/>
      <c r="H494" s="57"/>
      <c r="I494" s="85"/>
      <c r="J494" s="57"/>
      <c r="K494" s="57"/>
      <c r="L494" s="57"/>
      <c r="M494" s="57"/>
      <c r="N494" s="57"/>
      <c r="O494" s="57"/>
      <c r="P494" s="85"/>
      <c r="Q494" s="685"/>
      <c r="R494" s="685"/>
      <c r="S494" s="695"/>
      <c r="T494" s="695"/>
      <c r="U494" s="695"/>
      <c r="V494" s="695"/>
      <c r="W494" s="57"/>
      <c r="X494" s="85"/>
      <c r="Y494" s="57"/>
      <c r="Z494" s="57"/>
      <c r="AA494" s="57"/>
      <c r="AB494" s="57"/>
      <c r="AC494" s="57"/>
      <c r="AD494" s="57"/>
      <c r="AE494" s="85"/>
      <c r="AF494" s="685"/>
      <c r="AG494" s="685"/>
      <c r="AH494" s="695"/>
      <c r="AI494" s="695"/>
      <c r="AJ494" s="695"/>
      <c r="AK494" s="695"/>
      <c r="AL494" s="57"/>
      <c r="AM494" s="85"/>
      <c r="AN494" s="57"/>
      <c r="AO494" s="57"/>
      <c r="AP494" s="57"/>
      <c r="AQ494" s="57"/>
      <c r="AR494" s="57"/>
      <c r="AS494" s="57"/>
      <c r="AT494" s="85"/>
      <c r="AU494" s="685"/>
      <c r="AV494" s="685"/>
      <c r="AW494" s="695"/>
      <c r="AX494" s="695"/>
      <c r="AY494" s="695"/>
      <c r="AZ494" s="695"/>
      <c r="BA494" s="57"/>
      <c r="BB494" s="85"/>
      <c r="BC494" s="57"/>
      <c r="BD494" s="57"/>
      <c r="BE494" s="57"/>
      <c r="BF494" s="57"/>
      <c r="BG494" s="57"/>
      <c r="BH494" s="57"/>
      <c r="BI494" s="85"/>
      <c r="BJ494" s="685"/>
      <c r="BK494" s="685"/>
      <c r="BL494" s="695"/>
      <c r="BM494" s="695"/>
      <c r="BN494" s="695"/>
      <c r="BO494" s="695"/>
      <c r="BP494" s="57"/>
      <c r="BQ494" s="85"/>
      <c r="BR494" s="57"/>
      <c r="BS494" s="57"/>
      <c r="BT494" s="57"/>
      <c r="BU494" s="57"/>
      <c r="BV494" s="57"/>
      <c r="BW494" s="57"/>
    </row>
    <row r="495" spans="1:75" s="7" customFormat="1" ht="17.100000000000001" customHeight="1" x14ac:dyDescent="0.2">
      <c r="A495" s="85"/>
      <c r="B495" s="685"/>
      <c r="C495" s="685"/>
      <c r="D495" s="695"/>
      <c r="E495" s="695"/>
      <c r="F495" s="695"/>
      <c r="G495" s="695"/>
      <c r="H495" s="57"/>
      <c r="I495" s="85"/>
      <c r="J495" s="57"/>
      <c r="K495" s="57"/>
      <c r="L495" s="57"/>
      <c r="M495" s="57"/>
      <c r="N495" s="57"/>
      <c r="O495" s="57"/>
      <c r="P495" s="85"/>
      <c r="Q495" s="685"/>
      <c r="R495" s="685"/>
      <c r="S495" s="695"/>
      <c r="T495" s="695"/>
      <c r="U495" s="695"/>
      <c r="V495" s="695"/>
      <c r="W495" s="57"/>
      <c r="X495" s="85"/>
      <c r="Y495" s="57"/>
      <c r="Z495" s="57"/>
      <c r="AA495" s="57"/>
      <c r="AB495" s="57"/>
      <c r="AC495" s="57"/>
      <c r="AD495" s="57"/>
      <c r="AE495" s="85"/>
      <c r="AF495" s="685"/>
      <c r="AG495" s="685"/>
      <c r="AH495" s="695"/>
      <c r="AI495" s="695"/>
      <c r="AJ495" s="695"/>
      <c r="AK495" s="695"/>
      <c r="AL495" s="57"/>
      <c r="AM495" s="85"/>
      <c r="AN495" s="57"/>
      <c r="AO495" s="57"/>
      <c r="AP495" s="57"/>
      <c r="AQ495" s="57"/>
      <c r="AR495" s="57"/>
      <c r="AS495" s="57"/>
      <c r="AT495" s="85"/>
      <c r="AU495" s="685"/>
      <c r="AV495" s="685"/>
      <c r="AW495" s="695"/>
      <c r="AX495" s="695"/>
      <c r="AY495" s="695"/>
      <c r="AZ495" s="695"/>
      <c r="BA495" s="57"/>
      <c r="BB495" s="85"/>
      <c r="BC495" s="57"/>
      <c r="BD495" s="57"/>
      <c r="BE495" s="57"/>
      <c r="BF495" s="57"/>
      <c r="BG495" s="57"/>
      <c r="BH495" s="57"/>
      <c r="BI495" s="85"/>
      <c r="BJ495" s="685"/>
      <c r="BK495" s="685"/>
      <c r="BL495" s="695"/>
      <c r="BM495" s="695"/>
      <c r="BN495" s="695"/>
      <c r="BO495" s="695"/>
      <c r="BP495" s="57"/>
      <c r="BQ495" s="85"/>
      <c r="BR495" s="57"/>
      <c r="BS495" s="57"/>
      <c r="BT495" s="57"/>
      <c r="BU495" s="57"/>
      <c r="BV495" s="57"/>
      <c r="BW495" s="57"/>
    </row>
    <row r="496" spans="1:75" s="7" customFormat="1" ht="17.100000000000001" customHeight="1" x14ac:dyDescent="0.2">
      <c r="A496" s="85"/>
      <c r="B496" s="685"/>
      <c r="C496" s="685"/>
      <c r="D496" s="695"/>
      <c r="E496" s="695"/>
      <c r="F496" s="695"/>
      <c r="G496" s="695"/>
      <c r="H496" s="57"/>
      <c r="I496" s="85"/>
      <c r="J496" s="57"/>
      <c r="K496" s="57"/>
      <c r="L496" s="57"/>
      <c r="M496" s="57"/>
      <c r="N496" s="57"/>
      <c r="O496" s="57"/>
      <c r="P496" s="85"/>
      <c r="Q496" s="685"/>
      <c r="R496" s="685"/>
      <c r="S496" s="695"/>
      <c r="T496" s="695"/>
      <c r="U496" s="695"/>
      <c r="V496" s="695"/>
      <c r="W496" s="57"/>
      <c r="X496" s="85"/>
      <c r="Y496" s="57"/>
      <c r="Z496" s="57"/>
      <c r="AA496" s="57"/>
      <c r="AB496" s="57"/>
      <c r="AC496" s="57"/>
      <c r="AD496" s="57"/>
      <c r="AE496" s="85"/>
      <c r="AF496" s="685"/>
      <c r="AG496" s="685"/>
      <c r="AH496" s="695"/>
      <c r="AI496" s="695"/>
      <c r="AJ496" s="695"/>
      <c r="AK496" s="695"/>
      <c r="AL496" s="57"/>
      <c r="AM496" s="85"/>
      <c r="AN496" s="57"/>
      <c r="AO496" s="57"/>
      <c r="AP496" s="57"/>
      <c r="AQ496" s="57"/>
      <c r="AR496" s="57"/>
      <c r="AS496" s="57"/>
      <c r="AT496" s="85"/>
      <c r="AU496" s="685"/>
      <c r="AV496" s="685"/>
      <c r="AW496" s="695"/>
      <c r="AX496" s="695"/>
      <c r="AY496" s="695"/>
      <c r="AZ496" s="695"/>
      <c r="BA496" s="57"/>
      <c r="BB496" s="85"/>
      <c r="BC496" s="57"/>
      <c r="BD496" s="57"/>
      <c r="BE496" s="57"/>
      <c r="BF496" s="57"/>
      <c r="BG496" s="57"/>
      <c r="BH496" s="57"/>
      <c r="BI496" s="85"/>
      <c r="BJ496" s="685"/>
      <c r="BK496" s="685"/>
      <c r="BL496" s="695"/>
      <c r="BM496" s="695"/>
      <c r="BN496" s="695"/>
      <c r="BO496" s="695"/>
      <c r="BP496" s="57"/>
      <c r="BQ496" s="85"/>
      <c r="BR496" s="57"/>
      <c r="BS496" s="57"/>
      <c r="BT496" s="57"/>
      <c r="BU496" s="57"/>
      <c r="BV496" s="57"/>
      <c r="BW496" s="57"/>
    </row>
    <row r="497" spans="1:75" s="7" customFormat="1" ht="17.100000000000001" customHeight="1" x14ac:dyDescent="0.2">
      <c r="A497" s="85"/>
      <c r="B497" s="685"/>
      <c r="C497" s="685"/>
      <c r="D497" s="695"/>
      <c r="E497" s="695"/>
      <c r="F497" s="695"/>
      <c r="G497" s="695"/>
      <c r="H497" s="57"/>
      <c r="I497" s="85"/>
      <c r="J497" s="57"/>
      <c r="K497" s="57"/>
      <c r="L497" s="57"/>
      <c r="M497" s="57"/>
      <c r="N497" s="57"/>
      <c r="O497" s="57"/>
      <c r="P497" s="85"/>
      <c r="Q497" s="685"/>
      <c r="R497" s="685"/>
      <c r="S497" s="695"/>
      <c r="T497" s="695"/>
      <c r="U497" s="695"/>
      <c r="V497" s="695"/>
      <c r="W497" s="57"/>
      <c r="X497" s="85"/>
      <c r="Y497" s="57"/>
      <c r="Z497" s="57"/>
      <c r="AA497" s="57"/>
      <c r="AB497" s="57"/>
      <c r="AC497" s="57"/>
      <c r="AD497" s="57"/>
      <c r="AE497" s="85"/>
      <c r="AF497" s="685"/>
      <c r="AG497" s="685"/>
      <c r="AH497" s="695"/>
      <c r="AI497" s="695"/>
      <c r="AJ497" s="695"/>
      <c r="AK497" s="695"/>
      <c r="AL497" s="57"/>
      <c r="AM497" s="85"/>
      <c r="AN497" s="57"/>
      <c r="AO497" s="57"/>
      <c r="AP497" s="57"/>
      <c r="AQ497" s="57"/>
      <c r="AR497" s="57"/>
      <c r="AS497" s="57"/>
      <c r="AT497" s="85"/>
      <c r="AU497" s="685"/>
      <c r="AV497" s="685"/>
      <c r="AW497" s="695"/>
      <c r="AX497" s="695"/>
      <c r="AY497" s="695"/>
      <c r="AZ497" s="695"/>
      <c r="BA497" s="57"/>
      <c r="BB497" s="85"/>
      <c r="BC497" s="57"/>
      <c r="BD497" s="57"/>
      <c r="BE497" s="57"/>
      <c r="BF497" s="57"/>
      <c r="BG497" s="57"/>
      <c r="BH497" s="57"/>
      <c r="BI497" s="85"/>
      <c r="BJ497" s="685"/>
      <c r="BK497" s="685"/>
      <c r="BL497" s="695"/>
      <c r="BM497" s="695"/>
      <c r="BN497" s="695"/>
      <c r="BO497" s="695"/>
      <c r="BP497" s="57"/>
      <c r="BQ497" s="85"/>
      <c r="BR497" s="57"/>
      <c r="BS497" s="57"/>
      <c r="BT497" s="57"/>
      <c r="BU497" s="57"/>
      <c r="BV497" s="57"/>
      <c r="BW497" s="57"/>
    </row>
    <row r="498" spans="1:75" s="7" customFormat="1" ht="17.100000000000001" customHeight="1" x14ac:dyDescent="0.2">
      <c r="A498" s="85"/>
      <c r="B498" s="685"/>
      <c r="C498" s="685"/>
      <c r="D498" s="695"/>
      <c r="E498" s="695"/>
      <c r="F498" s="695"/>
      <c r="G498" s="695"/>
      <c r="H498" s="57"/>
      <c r="I498" s="85"/>
      <c r="J498" s="57"/>
      <c r="K498" s="57"/>
      <c r="L498" s="57"/>
      <c r="M498" s="57"/>
      <c r="N498" s="57"/>
      <c r="O498" s="57"/>
      <c r="P498" s="85"/>
      <c r="Q498" s="685"/>
      <c r="R498" s="685"/>
      <c r="S498" s="695"/>
      <c r="T498" s="695"/>
      <c r="U498" s="695"/>
      <c r="V498" s="695"/>
      <c r="W498" s="57"/>
      <c r="X498" s="85"/>
      <c r="Y498" s="57"/>
      <c r="Z498" s="57"/>
      <c r="AA498" s="57"/>
      <c r="AB498" s="57"/>
      <c r="AC498" s="57"/>
      <c r="AD498" s="57"/>
      <c r="AE498" s="85"/>
      <c r="AF498" s="685"/>
      <c r="AG498" s="685"/>
      <c r="AH498" s="695"/>
      <c r="AI498" s="695"/>
      <c r="AJ498" s="695"/>
      <c r="AK498" s="695"/>
      <c r="AL498" s="57"/>
      <c r="AM498" s="85"/>
      <c r="AN498" s="57"/>
      <c r="AO498" s="57"/>
      <c r="AP498" s="57"/>
      <c r="AQ498" s="57"/>
      <c r="AR498" s="57"/>
      <c r="AS498" s="57"/>
      <c r="AT498" s="85"/>
      <c r="AU498" s="685"/>
      <c r="AV498" s="685"/>
      <c r="AW498" s="695"/>
      <c r="AX498" s="695"/>
      <c r="AY498" s="695"/>
      <c r="AZ498" s="695"/>
      <c r="BA498" s="57"/>
      <c r="BB498" s="85"/>
      <c r="BC498" s="57"/>
      <c r="BD498" s="57"/>
      <c r="BE498" s="57"/>
      <c r="BF498" s="57"/>
      <c r="BG498" s="57"/>
      <c r="BH498" s="57"/>
      <c r="BI498" s="85"/>
      <c r="BJ498" s="685"/>
      <c r="BK498" s="685"/>
      <c r="BL498" s="695"/>
      <c r="BM498" s="695"/>
      <c r="BN498" s="695"/>
      <c r="BO498" s="695"/>
      <c r="BP498" s="57"/>
      <c r="BQ498" s="85"/>
      <c r="BR498" s="57"/>
      <c r="BS498" s="57"/>
      <c r="BT498" s="57"/>
      <c r="BU498" s="57"/>
      <c r="BV498" s="57"/>
      <c r="BW498" s="57"/>
    </row>
    <row r="499" spans="1:75" s="7" customFormat="1" ht="17.100000000000001" customHeight="1" x14ac:dyDescent="0.2">
      <c r="A499" s="85"/>
      <c r="B499" s="685"/>
      <c r="C499" s="685"/>
      <c r="D499" s="695"/>
      <c r="E499" s="695"/>
      <c r="F499" s="695"/>
      <c r="G499" s="695"/>
      <c r="H499" s="57"/>
      <c r="I499" s="85"/>
      <c r="J499" s="57"/>
      <c r="K499" s="57"/>
      <c r="L499" s="57"/>
      <c r="M499" s="57"/>
      <c r="N499" s="57"/>
      <c r="O499" s="57"/>
      <c r="P499" s="85"/>
      <c r="Q499" s="685"/>
      <c r="R499" s="685"/>
      <c r="S499" s="695"/>
      <c r="T499" s="695"/>
      <c r="U499" s="695"/>
      <c r="V499" s="695"/>
      <c r="W499" s="57"/>
      <c r="X499" s="85"/>
      <c r="Y499" s="57"/>
      <c r="Z499" s="57"/>
      <c r="AA499" s="57"/>
      <c r="AB499" s="57"/>
      <c r="AC499" s="57"/>
      <c r="AD499" s="57"/>
      <c r="AE499" s="85"/>
      <c r="AF499" s="685"/>
      <c r="AG499" s="685"/>
      <c r="AH499" s="695"/>
      <c r="AI499" s="695"/>
      <c r="AJ499" s="695"/>
      <c r="AK499" s="695"/>
      <c r="AL499" s="57"/>
      <c r="AM499" s="85"/>
      <c r="AN499" s="57"/>
      <c r="AO499" s="57"/>
      <c r="AP499" s="57"/>
      <c r="AQ499" s="57"/>
      <c r="AR499" s="57"/>
      <c r="AS499" s="57"/>
      <c r="AT499" s="85"/>
      <c r="AU499" s="685"/>
      <c r="AV499" s="685"/>
      <c r="AW499" s="695"/>
      <c r="AX499" s="695"/>
      <c r="AY499" s="695"/>
      <c r="AZ499" s="695"/>
      <c r="BA499" s="57"/>
      <c r="BB499" s="85"/>
      <c r="BC499" s="57"/>
      <c r="BD499" s="57"/>
      <c r="BE499" s="57"/>
      <c r="BF499" s="57"/>
      <c r="BG499" s="57"/>
      <c r="BH499" s="57"/>
      <c r="BI499" s="85"/>
      <c r="BJ499" s="685"/>
      <c r="BK499" s="685"/>
      <c r="BL499" s="695"/>
      <c r="BM499" s="695"/>
      <c r="BN499" s="695"/>
      <c r="BO499" s="695"/>
      <c r="BP499" s="57"/>
      <c r="BQ499" s="85"/>
      <c r="BR499" s="57"/>
      <c r="BS499" s="57"/>
      <c r="BT499" s="57"/>
      <c r="BU499" s="57"/>
      <c r="BV499" s="57"/>
      <c r="BW499" s="57"/>
    </row>
    <row r="500" spans="1:75" s="7" customFormat="1" ht="17.100000000000001" customHeight="1" x14ac:dyDescent="0.2">
      <c r="A500" s="85"/>
      <c r="B500" s="685"/>
      <c r="C500" s="685"/>
      <c r="D500" s="695"/>
      <c r="E500" s="695"/>
      <c r="F500" s="695"/>
      <c r="G500" s="695"/>
      <c r="H500" s="57"/>
      <c r="I500" s="85"/>
      <c r="J500" s="57"/>
      <c r="K500" s="57"/>
      <c r="L500" s="57"/>
      <c r="M500" s="57"/>
      <c r="N500" s="57"/>
      <c r="O500" s="57"/>
      <c r="P500" s="85"/>
      <c r="Q500" s="685"/>
      <c r="R500" s="685"/>
      <c r="S500" s="695"/>
      <c r="T500" s="695"/>
      <c r="U500" s="695"/>
      <c r="V500" s="695"/>
      <c r="W500" s="57"/>
      <c r="X500" s="85"/>
      <c r="Y500" s="57"/>
      <c r="Z500" s="57"/>
      <c r="AA500" s="57"/>
      <c r="AB500" s="57"/>
      <c r="AC500" s="57"/>
      <c r="AD500" s="57"/>
      <c r="AE500" s="85"/>
      <c r="AF500" s="685"/>
      <c r="AG500" s="685"/>
      <c r="AH500" s="695"/>
      <c r="AI500" s="695"/>
      <c r="AJ500" s="695"/>
      <c r="AK500" s="695"/>
      <c r="AL500" s="57"/>
      <c r="AM500" s="85"/>
      <c r="AN500" s="57"/>
      <c r="AO500" s="57"/>
      <c r="AP500" s="57"/>
      <c r="AQ500" s="57"/>
      <c r="AR500" s="57"/>
      <c r="AS500" s="57"/>
      <c r="AT500" s="85"/>
      <c r="AU500" s="685"/>
      <c r="AV500" s="685"/>
      <c r="AW500" s="695"/>
      <c r="AX500" s="695"/>
      <c r="AY500" s="695"/>
      <c r="AZ500" s="695"/>
      <c r="BA500" s="57"/>
      <c r="BB500" s="85"/>
      <c r="BC500" s="57"/>
      <c r="BD500" s="57"/>
      <c r="BE500" s="57"/>
      <c r="BF500" s="57"/>
      <c r="BG500" s="57"/>
      <c r="BH500" s="57"/>
      <c r="BI500" s="85"/>
      <c r="BJ500" s="685"/>
      <c r="BK500" s="685"/>
      <c r="BL500" s="695"/>
      <c r="BM500" s="695"/>
      <c r="BN500" s="695"/>
      <c r="BO500" s="695"/>
      <c r="BP500" s="57"/>
      <c r="BQ500" s="85"/>
      <c r="BR500" s="57"/>
      <c r="BS500" s="57"/>
      <c r="BT500" s="57"/>
      <c r="BU500" s="57"/>
      <c r="BV500" s="57"/>
      <c r="BW500" s="57"/>
    </row>
    <row r="501" spans="1:75" s="7" customFormat="1" ht="17.100000000000001" customHeight="1" x14ac:dyDescent="0.2">
      <c r="A501" s="85"/>
      <c r="B501" s="685"/>
      <c r="C501" s="685"/>
      <c r="D501" s="695"/>
      <c r="E501" s="695"/>
      <c r="F501" s="695"/>
      <c r="G501" s="695"/>
      <c r="H501" s="57"/>
      <c r="I501" s="85"/>
      <c r="J501" s="57"/>
      <c r="K501" s="57"/>
      <c r="L501" s="57"/>
      <c r="M501" s="57"/>
      <c r="N501" s="57"/>
      <c r="O501" s="57"/>
      <c r="P501" s="85"/>
      <c r="Q501" s="685"/>
      <c r="R501" s="685"/>
      <c r="S501" s="695"/>
      <c r="T501" s="695"/>
      <c r="U501" s="695"/>
      <c r="V501" s="695"/>
      <c r="W501" s="57"/>
      <c r="X501" s="85"/>
      <c r="Y501" s="57"/>
      <c r="Z501" s="57"/>
      <c r="AA501" s="57"/>
      <c r="AB501" s="57"/>
      <c r="AC501" s="57"/>
      <c r="AD501" s="57"/>
      <c r="AE501" s="85"/>
      <c r="AF501" s="685"/>
      <c r="AG501" s="685"/>
      <c r="AH501" s="695"/>
      <c r="AI501" s="695"/>
      <c r="AJ501" s="695"/>
      <c r="AK501" s="695"/>
      <c r="AL501" s="57"/>
      <c r="AM501" s="85"/>
      <c r="AN501" s="57"/>
      <c r="AO501" s="57"/>
      <c r="AP501" s="57"/>
      <c r="AQ501" s="57"/>
      <c r="AR501" s="57"/>
      <c r="AS501" s="57"/>
      <c r="AT501" s="85"/>
      <c r="AU501" s="685"/>
      <c r="AV501" s="685"/>
      <c r="AW501" s="695"/>
      <c r="AX501" s="695"/>
      <c r="AY501" s="695"/>
      <c r="AZ501" s="695"/>
      <c r="BA501" s="57"/>
      <c r="BB501" s="85"/>
      <c r="BC501" s="57"/>
      <c r="BD501" s="57"/>
      <c r="BE501" s="57"/>
      <c r="BF501" s="57"/>
      <c r="BG501" s="57"/>
      <c r="BH501" s="57"/>
      <c r="BI501" s="85"/>
      <c r="BJ501" s="685"/>
      <c r="BK501" s="685"/>
      <c r="BL501" s="695"/>
      <c r="BM501" s="695"/>
      <c r="BN501" s="695"/>
      <c r="BO501" s="695"/>
      <c r="BP501" s="57"/>
      <c r="BQ501" s="85"/>
      <c r="BR501" s="57"/>
      <c r="BS501" s="57"/>
      <c r="BT501" s="57"/>
      <c r="BU501" s="57"/>
      <c r="BV501" s="57"/>
      <c r="BW501" s="57"/>
    </row>
    <row r="502" spans="1:75" s="7" customFormat="1" ht="17.100000000000001" customHeight="1" x14ac:dyDescent="0.2">
      <c r="A502" s="85"/>
      <c r="B502" s="685"/>
      <c r="C502" s="685"/>
      <c r="D502" s="695"/>
      <c r="E502" s="695"/>
      <c r="F502" s="695"/>
      <c r="G502" s="695"/>
      <c r="H502" s="57"/>
      <c r="I502" s="85"/>
      <c r="J502" s="57"/>
      <c r="K502" s="57"/>
      <c r="L502" s="57"/>
      <c r="M502" s="57"/>
      <c r="N502" s="57"/>
      <c r="O502" s="57"/>
      <c r="P502" s="85"/>
      <c r="Q502" s="685"/>
      <c r="R502" s="685"/>
      <c r="S502" s="695"/>
      <c r="T502" s="695"/>
      <c r="U502" s="695"/>
      <c r="V502" s="695"/>
      <c r="W502" s="57"/>
      <c r="X502" s="85"/>
      <c r="Y502" s="57"/>
      <c r="Z502" s="57"/>
      <c r="AA502" s="57"/>
      <c r="AB502" s="57"/>
      <c r="AC502" s="57"/>
      <c r="AD502" s="57"/>
      <c r="AE502" s="85"/>
      <c r="AF502" s="685"/>
      <c r="AG502" s="685"/>
      <c r="AH502" s="695"/>
      <c r="AI502" s="695"/>
      <c r="AJ502" s="695"/>
      <c r="AK502" s="695"/>
      <c r="AL502" s="57"/>
      <c r="AM502" s="85"/>
      <c r="AN502" s="57"/>
      <c r="AO502" s="57"/>
      <c r="AP502" s="57"/>
      <c r="AQ502" s="57"/>
      <c r="AR502" s="57"/>
      <c r="AS502" s="57"/>
      <c r="AT502" s="85"/>
      <c r="AU502" s="685"/>
      <c r="AV502" s="685"/>
      <c r="AW502" s="695"/>
      <c r="AX502" s="695"/>
      <c r="AY502" s="695"/>
      <c r="AZ502" s="695"/>
      <c r="BA502" s="57"/>
      <c r="BB502" s="85"/>
      <c r="BC502" s="57"/>
      <c r="BD502" s="57"/>
      <c r="BE502" s="57"/>
      <c r="BF502" s="57"/>
      <c r="BG502" s="57"/>
      <c r="BH502" s="57"/>
      <c r="BI502" s="85"/>
      <c r="BJ502" s="685"/>
      <c r="BK502" s="685"/>
      <c r="BL502" s="695"/>
      <c r="BM502" s="695"/>
      <c r="BN502" s="695"/>
      <c r="BO502" s="695"/>
      <c r="BP502" s="57"/>
      <c r="BQ502" s="85"/>
      <c r="BR502" s="57"/>
      <c r="BS502" s="57"/>
      <c r="BT502" s="57"/>
      <c r="BU502" s="57"/>
      <c r="BV502" s="57"/>
      <c r="BW502" s="57"/>
    </row>
    <row r="503" spans="1:75" s="7" customFormat="1" ht="17.100000000000001" customHeight="1" x14ac:dyDescent="0.2">
      <c r="A503" s="85"/>
      <c r="B503" s="685"/>
      <c r="C503" s="685"/>
      <c r="D503" s="695"/>
      <c r="E503" s="695"/>
      <c r="F503" s="695"/>
      <c r="G503" s="695"/>
      <c r="H503" s="57"/>
      <c r="I503" s="85"/>
      <c r="J503" s="57"/>
      <c r="K503" s="57"/>
      <c r="L503" s="57"/>
      <c r="M503" s="57"/>
      <c r="N503" s="57"/>
      <c r="O503" s="57"/>
      <c r="P503" s="85"/>
      <c r="Q503" s="685"/>
      <c r="R503" s="685"/>
      <c r="S503" s="695"/>
      <c r="T503" s="695"/>
      <c r="U503" s="695"/>
      <c r="V503" s="695"/>
      <c r="W503" s="57"/>
      <c r="X503" s="85"/>
      <c r="Y503" s="57"/>
      <c r="Z503" s="57"/>
      <c r="AA503" s="57"/>
      <c r="AB503" s="57"/>
      <c r="AC503" s="57"/>
      <c r="AD503" s="57"/>
      <c r="AE503" s="85"/>
      <c r="AF503" s="685"/>
      <c r="AG503" s="685"/>
      <c r="AH503" s="695"/>
      <c r="AI503" s="695"/>
      <c r="AJ503" s="695"/>
      <c r="AK503" s="695"/>
      <c r="AL503" s="57"/>
      <c r="AM503" s="85"/>
      <c r="AN503" s="57"/>
      <c r="AO503" s="57"/>
      <c r="AP503" s="57"/>
      <c r="AQ503" s="57"/>
      <c r="AR503" s="57"/>
      <c r="AS503" s="57"/>
      <c r="AT503" s="85"/>
      <c r="AU503" s="685"/>
      <c r="AV503" s="685"/>
      <c r="AW503" s="695"/>
      <c r="AX503" s="695"/>
      <c r="AY503" s="695"/>
      <c r="AZ503" s="695"/>
      <c r="BA503" s="57"/>
      <c r="BB503" s="85"/>
      <c r="BC503" s="57"/>
      <c r="BD503" s="57"/>
      <c r="BE503" s="57"/>
      <c r="BF503" s="57"/>
      <c r="BG503" s="57"/>
      <c r="BH503" s="57"/>
      <c r="BI503" s="85"/>
      <c r="BJ503" s="685"/>
      <c r="BK503" s="685"/>
      <c r="BL503" s="695"/>
      <c r="BM503" s="695"/>
      <c r="BN503" s="695"/>
      <c r="BO503" s="695"/>
      <c r="BP503" s="57"/>
      <c r="BQ503" s="85"/>
      <c r="BR503" s="57"/>
      <c r="BS503" s="57"/>
      <c r="BT503" s="57"/>
      <c r="BU503" s="57"/>
      <c r="BV503" s="57"/>
      <c r="BW503" s="57"/>
    </row>
    <row r="504" spans="1:75" s="7" customFormat="1" ht="17.100000000000001" customHeight="1" x14ac:dyDescent="0.2">
      <c r="A504" s="85"/>
      <c r="B504" s="685"/>
      <c r="C504" s="685"/>
      <c r="D504" s="695"/>
      <c r="E504" s="695"/>
      <c r="F504" s="695"/>
      <c r="G504" s="695"/>
      <c r="H504" s="57"/>
      <c r="I504" s="85"/>
      <c r="J504" s="57"/>
      <c r="K504" s="57"/>
      <c r="L504" s="57"/>
      <c r="M504" s="57"/>
      <c r="N504" s="57"/>
      <c r="O504" s="57"/>
      <c r="P504" s="85"/>
      <c r="Q504" s="685"/>
      <c r="R504" s="685"/>
      <c r="S504" s="695"/>
      <c r="T504" s="695"/>
      <c r="U504" s="695"/>
      <c r="V504" s="695"/>
      <c r="W504" s="57"/>
      <c r="X504" s="85"/>
      <c r="Y504" s="57"/>
      <c r="Z504" s="57"/>
      <c r="AA504" s="57"/>
      <c r="AB504" s="57"/>
      <c r="AC504" s="57"/>
      <c r="AD504" s="57"/>
      <c r="AE504" s="85"/>
      <c r="AF504" s="685"/>
      <c r="AG504" s="685"/>
      <c r="AH504" s="695"/>
      <c r="AI504" s="695"/>
      <c r="AJ504" s="695"/>
      <c r="AK504" s="695"/>
      <c r="AL504" s="57"/>
      <c r="AM504" s="85"/>
      <c r="AN504" s="57"/>
      <c r="AO504" s="57"/>
      <c r="AP504" s="57"/>
      <c r="AQ504" s="57"/>
      <c r="AR504" s="57"/>
      <c r="AS504" s="57"/>
      <c r="AT504" s="85"/>
      <c r="AU504" s="685"/>
      <c r="AV504" s="685"/>
      <c r="AW504" s="695"/>
      <c r="AX504" s="695"/>
      <c r="AY504" s="695"/>
      <c r="AZ504" s="695"/>
      <c r="BA504" s="57"/>
      <c r="BB504" s="85"/>
      <c r="BC504" s="57"/>
      <c r="BD504" s="57"/>
      <c r="BE504" s="57"/>
      <c r="BF504" s="57"/>
      <c r="BG504" s="57"/>
      <c r="BH504" s="57"/>
      <c r="BI504" s="85"/>
      <c r="BJ504" s="685"/>
      <c r="BK504" s="685"/>
      <c r="BL504" s="695"/>
      <c r="BM504" s="695"/>
      <c r="BN504" s="695"/>
      <c r="BO504" s="695"/>
      <c r="BP504" s="57"/>
      <c r="BQ504" s="85"/>
      <c r="BR504" s="57"/>
      <c r="BS504" s="57"/>
      <c r="BT504" s="57"/>
      <c r="BU504" s="57"/>
      <c r="BV504" s="57"/>
      <c r="BW504" s="57"/>
    </row>
    <row r="505" spans="1:75" s="7" customFormat="1" ht="17.100000000000001" customHeight="1" x14ac:dyDescent="0.2">
      <c r="A505" s="85"/>
      <c r="B505" s="685"/>
      <c r="C505" s="685"/>
      <c r="D505" s="695"/>
      <c r="E505" s="695"/>
      <c r="F505" s="695"/>
      <c r="G505" s="695"/>
      <c r="H505" s="57"/>
      <c r="I505" s="85"/>
      <c r="J505" s="57"/>
      <c r="K505" s="57"/>
      <c r="L505" s="57"/>
      <c r="M505" s="57"/>
      <c r="N505" s="57"/>
      <c r="O505" s="57"/>
      <c r="P505" s="85"/>
      <c r="Q505" s="685"/>
      <c r="R505" s="685"/>
      <c r="S505" s="695"/>
      <c r="T505" s="695"/>
      <c r="U505" s="695"/>
      <c r="V505" s="695"/>
      <c r="W505" s="57"/>
      <c r="X505" s="85"/>
      <c r="Y505" s="57"/>
      <c r="Z505" s="57"/>
      <c r="AA505" s="57"/>
      <c r="AB505" s="57"/>
      <c r="AC505" s="57"/>
      <c r="AD505" s="57"/>
      <c r="AE505" s="85"/>
      <c r="AF505" s="685"/>
      <c r="AG505" s="685"/>
      <c r="AH505" s="695"/>
      <c r="AI505" s="695"/>
      <c r="AJ505" s="695"/>
      <c r="AK505" s="695"/>
      <c r="AL505" s="57"/>
      <c r="AM505" s="85"/>
      <c r="AN505" s="57"/>
      <c r="AO505" s="57"/>
      <c r="AP505" s="57"/>
      <c r="AQ505" s="57"/>
      <c r="AR505" s="57"/>
      <c r="AS505" s="57"/>
      <c r="AT505" s="85"/>
      <c r="AU505" s="685"/>
      <c r="AV505" s="685"/>
      <c r="AW505" s="695"/>
      <c r="AX505" s="695"/>
      <c r="AY505" s="695"/>
      <c r="AZ505" s="695"/>
      <c r="BA505" s="57"/>
      <c r="BB505" s="85"/>
      <c r="BC505" s="57"/>
      <c r="BD505" s="57"/>
      <c r="BE505" s="57"/>
      <c r="BF505" s="57"/>
      <c r="BG505" s="57"/>
      <c r="BH505" s="57"/>
      <c r="BI505" s="85"/>
      <c r="BJ505" s="685"/>
      <c r="BK505" s="685"/>
      <c r="BL505" s="695"/>
      <c r="BM505" s="695"/>
      <c r="BN505" s="695"/>
      <c r="BO505" s="695"/>
      <c r="BP505" s="57"/>
      <c r="BQ505" s="85"/>
      <c r="BR505" s="57"/>
      <c r="BS505" s="57"/>
      <c r="BT505" s="57"/>
      <c r="BU505" s="57"/>
      <c r="BV505" s="57"/>
      <c r="BW505" s="57"/>
    </row>
    <row r="506" spans="1:75" s="7" customFormat="1" ht="17.100000000000001" customHeight="1" x14ac:dyDescent="0.2">
      <c r="A506" s="85"/>
      <c r="B506" s="685"/>
      <c r="C506" s="685"/>
      <c r="D506" s="695"/>
      <c r="E506" s="695"/>
      <c r="F506" s="695"/>
      <c r="G506" s="695"/>
      <c r="H506" s="57"/>
      <c r="I506" s="85"/>
      <c r="J506" s="57"/>
      <c r="K506" s="57"/>
      <c r="L506" s="57"/>
      <c r="M506" s="57"/>
      <c r="N506" s="57"/>
      <c r="O506" s="57"/>
      <c r="P506" s="85"/>
      <c r="Q506" s="685"/>
      <c r="R506" s="685"/>
      <c r="S506" s="695"/>
      <c r="T506" s="695"/>
      <c r="U506" s="695"/>
      <c r="V506" s="695"/>
      <c r="W506" s="57"/>
      <c r="X506" s="85"/>
      <c r="Y506" s="57"/>
      <c r="Z506" s="57"/>
      <c r="AA506" s="57"/>
      <c r="AB506" s="57"/>
      <c r="AC506" s="57"/>
      <c r="AD506" s="57"/>
      <c r="AE506" s="85"/>
      <c r="AF506" s="685"/>
      <c r="AG506" s="685"/>
      <c r="AH506" s="695"/>
      <c r="AI506" s="695"/>
      <c r="AJ506" s="695"/>
      <c r="AK506" s="695"/>
      <c r="AL506" s="57"/>
      <c r="AM506" s="85"/>
      <c r="AN506" s="57"/>
      <c r="AO506" s="57"/>
      <c r="AP506" s="57"/>
      <c r="AQ506" s="57"/>
      <c r="AR506" s="57"/>
      <c r="AS506" s="57"/>
      <c r="AT506" s="85"/>
      <c r="AU506" s="685"/>
      <c r="AV506" s="685"/>
      <c r="AW506" s="695"/>
      <c r="AX506" s="695"/>
      <c r="AY506" s="695"/>
      <c r="AZ506" s="695"/>
      <c r="BA506" s="57"/>
      <c r="BB506" s="85"/>
      <c r="BC506" s="57"/>
      <c r="BD506" s="57"/>
      <c r="BE506" s="57"/>
      <c r="BF506" s="57"/>
      <c r="BG506" s="57"/>
      <c r="BH506" s="57"/>
      <c r="BI506" s="85"/>
      <c r="BJ506" s="685"/>
      <c r="BK506" s="685"/>
      <c r="BL506" s="695"/>
      <c r="BM506" s="695"/>
      <c r="BN506" s="695"/>
      <c r="BO506" s="695"/>
      <c r="BP506" s="57"/>
      <c r="BQ506" s="85"/>
      <c r="BR506" s="57"/>
      <c r="BS506" s="57"/>
      <c r="BT506" s="57"/>
      <c r="BU506" s="57"/>
      <c r="BV506" s="57"/>
      <c r="BW506" s="57"/>
    </row>
    <row r="507" spans="1:75" s="7" customFormat="1" ht="36.75" customHeight="1" x14ac:dyDescent="0.2">
      <c r="A507" s="85"/>
      <c r="B507" s="686"/>
      <c r="C507" s="686"/>
      <c r="D507" s="695"/>
      <c r="E507" s="695"/>
      <c r="F507" s="695"/>
      <c r="G507" s="695"/>
      <c r="H507" s="57"/>
      <c r="I507" s="85"/>
      <c r="J507" s="57"/>
      <c r="K507" s="57"/>
      <c r="L507" s="57"/>
      <c r="M507" s="57"/>
      <c r="N507" s="57"/>
      <c r="O507" s="57"/>
      <c r="P507" s="85"/>
      <c r="Q507" s="686"/>
      <c r="R507" s="686"/>
      <c r="S507" s="695"/>
      <c r="T507" s="695"/>
      <c r="U507" s="695"/>
      <c r="V507" s="695"/>
      <c r="W507" s="57"/>
      <c r="X507" s="85"/>
      <c r="Y507" s="57"/>
      <c r="Z507" s="57"/>
      <c r="AA507" s="57"/>
      <c r="AB507" s="57"/>
      <c r="AC507" s="57"/>
      <c r="AD507" s="57"/>
      <c r="AE507" s="85"/>
      <c r="AF507" s="686"/>
      <c r="AG507" s="686"/>
      <c r="AH507" s="695"/>
      <c r="AI507" s="695"/>
      <c r="AJ507" s="695"/>
      <c r="AK507" s="695"/>
      <c r="AL507" s="57"/>
      <c r="AM507" s="85"/>
      <c r="AN507" s="57"/>
      <c r="AO507" s="57"/>
      <c r="AP507" s="57"/>
      <c r="AQ507" s="57"/>
      <c r="AR507" s="57"/>
      <c r="AS507" s="57"/>
      <c r="AT507" s="85"/>
      <c r="AU507" s="686"/>
      <c r="AV507" s="686"/>
      <c r="AW507" s="695"/>
      <c r="AX507" s="695"/>
      <c r="AY507" s="695"/>
      <c r="AZ507" s="695"/>
      <c r="BA507" s="57"/>
      <c r="BB507" s="85"/>
      <c r="BC507" s="57"/>
      <c r="BD507" s="57"/>
      <c r="BE507" s="57"/>
      <c r="BF507" s="57"/>
      <c r="BG507" s="57"/>
      <c r="BH507" s="57"/>
      <c r="BI507" s="85"/>
      <c r="BJ507" s="686"/>
      <c r="BK507" s="686"/>
      <c r="BL507" s="695"/>
      <c r="BM507" s="695"/>
      <c r="BN507" s="695"/>
      <c r="BO507" s="695"/>
      <c r="BP507" s="57"/>
      <c r="BQ507" s="85"/>
      <c r="BR507" s="57"/>
      <c r="BS507" s="57"/>
      <c r="BT507" s="57"/>
      <c r="BU507" s="57"/>
      <c r="BV507" s="57"/>
      <c r="BW507" s="57"/>
    </row>
    <row r="508" spans="1:75" s="7" customFormat="1" ht="34.5" customHeight="1" x14ac:dyDescent="0.2">
      <c r="A508" s="85"/>
      <c r="B508" s="686"/>
      <c r="C508" s="686"/>
      <c r="D508" s="695"/>
      <c r="E508" s="695"/>
      <c r="F508" s="695"/>
      <c r="G508" s="695"/>
      <c r="H508" s="57"/>
      <c r="I508" s="85"/>
      <c r="J508" s="57"/>
      <c r="K508" s="57"/>
      <c r="L508" s="57"/>
      <c r="M508" s="57"/>
      <c r="N508" s="57"/>
      <c r="O508" s="57"/>
      <c r="P508" s="85"/>
      <c r="Q508" s="686"/>
      <c r="R508" s="686"/>
      <c r="S508" s="695"/>
      <c r="T508" s="695"/>
      <c r="U508" s="695"/>
      <c r="V508" s="695"/>
      <c r="W508" s="57"/>
      <c r="X508" s="85"/>
      <c r="Y508" s="57"/>
      <c r="Z508" s="57"/>
      <c r="AA508" s="57"/>
      <c r="AB508" s="57"/>
      <c r="AC508" s="57"/>
      <c r="AD508" s="57"/>
      <c r="AE508" s="85"/>
      <c r="AF508" s="686"/>
      <c r="AG508" s="686"/>
      <c r="AH508" s="695"/>
      <c r="AI508" s="695"/>
      <c r="AJ508" s="695"/>
      <c r="AK508" s="695"/>
      <c r="AL508" s="57"/>
      <c r="AM508" s="85"/>
      <c r="AN508" s="57"/>
      <c r="AO508" s="57"/>
      <c r="AP508" s="57"/>
      <c r="AQ508" s="57"/>
      <c r="AR508" s="57"/>
      <c r="AS508" s="57"/>
      <c r="AT508" s="85"/>
      <c r="AU508" s="686"/>
      <c r="AV508" s="686"/>
      <c r="AW508" s="695"/>
      <c r="AX508" s="695"/>
      <c r="AY508" s="695"/>
      <c r="AZ508" s="695"/>
      <c r="BA508" s="57"/>
      <c r="BB508" s="85"/>
      <c r="BC508" s="57"/>
      <c r="BD508" s="57"/>
      <c r="BE508" s="57"/>
      <c r="BF508" s="57"/>
      <c r="BG508" s="57"/>
      <c r="BH508" s="57"/>
      <c r="BI508" s="85"/>
      <c r="BJ508" s="686"/>
      <c r="BK508" s="686"/>
      <c r="BL508" s="695"/>
      <c r="BM508" s="695"/>
      <c r="BN508" s="695"/>
      <c r="BO508" s="695"/>
      <c r="BP508" s="57"/>
      <c r="BQ508" s="85"/>
      <c r="BR508" s="57"/>
      <c r="BS508" s="57"/>
      <c r="BT508" s="57"/>
      <c r="BU508" s="57"/>
      <c r="BV508" s="57"/>
      <c r="BW508" s="57"/>
    </row>
    <row r="509" spans="1:75" s="7" customFormat="1" ht="15" x14ac:dyDescent="0.2">
      <c r="A509" s="85"/>
      <c r="B509" s="49"/>
      <c r="C509" s="49"/>
      <c r="D509" s="54"/>
      <c r="E509" s="54"/>
      <c r="F509" s="54"/>
      <c r="G509" s="54"/>
      <c r="H509" s="57"/>
      <c r="I509" s="85"/>
      <c r="J509" s="57"/>
      <c r="K509" s="57"/>
      <c r="L509" s="57"/>
      <c r="M509" s="57"/>
      <c r="N509" s="57"/>
      <c r="O509" s="57"/>
      <c r="P509" s="85"/>
      <c r="Q509" s="49"/>
      <c r="R509" s="49"/>
      <c r="S509" s="54"/>
      <c r="T509" s="54"/>
      <c r="U509" s="54"/>
      <c r="V509" s="54"/>
      <c r="W509" s="57"/>
      <c r="X509" s="85"/>
      <c r="Y509" s="57"/>
      <c r="Z509" s="57"/>
      <c r="AA509" s="57"/>
      <c r="AB509" s="57"/>
      <c r="AC509" s="57"/>
      <c r="AD509" s="57"/>
      <c r="AE509" s="85"/>
      <c r="AF509" s="49"/>
      <c r="AG509" s="49"/>
      <c r="AH509" s="54"/>
      <c r="AI509" s="54"/>
      <c r="AJ509" s="54"/>
      <c r="AK509" s="54"/>
      <c r="AL509" s="57"/>
      <c r="AM509" s="85"/>
      <c r="AN509" s="57"/>
      <c r="AO509" s="57"/>
      <c r="AP509" s="57"/>
      <c r="AQ509" s="57"/>
      <c r="AR509" s="57"/>
      <c r="AS509" s="57"/>
      <c r="AT509" s="85"/>
      <c r="AU509" s="49"/>
      <c r="AV509" s="49"/>
      <c r="AW509" s="54"/>
      <c r="AX509" s="54"/>
      <c r="AY509" s="54"/>
      <c r="AZ509" s="54"/>
      <c r="BA509" s="57"/>
      <c r="BB509" s="85"/>
      <c r="BC509" s="57"/>
      <c r="BD509" s="57"/>
      <c r="BE509" s="57"/>
      <c r="BF509" s="57"/>
      <c r="BG509" s="57"/>
      <c r="BH509" s="57"/>
      <c r="BI509" s="85"/>
      <c r="BJ509" s="49"/>
      <c r="BK509" s="49"/>
      <c r="BL509" s="54"/>
      <c r="BM509" s="54"/>
      <c r="BN509" s="54"/>
      <c r="BO509" s="54"/>
      <c r="BP509" s="57"/>
      <c r="BQ509" s="85"/>
      <c r="BR509" s="57"/>
      <c r="BS509" s="57"/>
      <c r="BT509" s="57"/>
      <c r="BU509" s="57"/>
      <c r="BV509" s="57"/>
      <c r="BW509" s="57"/>
    </row>
    <row r="510" spans="1:75" s="5" customFormat="1" ht="13.5" x14ac:dyDescent="0.25">
      <c r="A510" s="7"/>
      <c r="B510" s="71"/>
      <c r="C510" s="777"/>
      <c r="D510" s="777"/>
      <c r="E510" s="777"/>
      <c r="F510" s="777"/>
      <c r="G510" s="777"/>
      <c r="H510" s="777"/>
      <c r="I510" s="7"/>
      <c r="J510" s="778"/>
      <c r="K510" s="778"/>
      <c r="L510" s="189"/>
      <c r="M510" s="189"/>
      <c r="N510" s="189"/>
      <c r="O510" s="189"/>
      <c r="P510" s="7"/>
      <c r="Q510" s="71"/>
      <c r="R510" s="189"/>
      <c r="S510" s="189"/>
      <c r="T510" s="189"/>
      <c r="U510" s="189"/>
      <c r="V510" s="189"/>
      <c r="W510" s="189"/>
      <c r="X510" s="7"/>
      <c r="Y510" s="778"/>
      <c r="Z510" s="778"/>
      <c r="AA510" s="189"/>
      <c r="AB510" s="189"/>
      <c r="AC510" s="189"/>
      <c r="AD510" s="189"/>
      <c r="AE510" s="7"/>
      <c r="AF510" s="71"/>
      <c r="AG510" s="189"/>
      <c r="AH510" s="189"/>
      <c r="AI510" s="189"/>
      <c r="AJ510" s="189"/>
      <c r="AK510" s="189"/>
      <c r="AL510" s="189"/>
      <c r="AM510" s="7"/>
      <c r="AN510" s="778"/>
      <c r="AO510" s="778"/>
      <c r="AP510" s="189"/>
      <c r="AQ510" s="189"/>
      <c r="AR510" s="189"/>
      <c r="AS510" s="189"/>
      <c r="AT510" s="7"/>
      <c r="AU510" s="71"/>
      <c r="AV510" s="189"/>
      <c r="AW510" s="189"/>
      <c r="AX510" s="189"/>
      <c r="AY510" s="189"/>
      <c r="AZ510" s="189"/>
      <c r="BA510" s="189"/>
      <c r="BB510" s="7"/>
      <c r="BC510" s="778"/>
      <c r="BD510" s="778"/>
      <c r="BE510" s="189"/>
      <c r="BF510" s="189"/>
      <c r="BG510" s="189"/>
      <c r="BH510" s="189"/>
      <c r="BI510" s="7"/>
      <c r="BJ510" s="71"/>
      <c r="BK510" s="189"/>
      <c r="BL510" s="189"/>
      <c r="BM510" s="189"/>
      <c r="BN510" s="189"/>
      <c r="BO510" s="189"/>
      <c r="BP510" s="189"/>
      <c r="BQ510" s="7"/>
      <c r="BR510" s="778"/>
      <c r="BS510" s="778"/>
      <c r="BT510" s="189"/>
      <c r="BU510" s="189"/>
      <c r="BV510" s="189"/>
      <c r="BW510" s="189"/>
    </row>
    <row r="511" spans="1:75" s="7" customFormat="1" ht="15" x14ac:dyDescent="0.2">
      <c r="A511" s="85"/>
      <c r="B511" s="49"/>
      <c r="C511" s="49"/>
      <c r="D511" s="54"/>
      <c r="E511" s="54"/>
      <c r="F511" s="54"/>
      <c r="G511" s="54"/>
      <c r="H511" s="57"/>
      <c r="I511" s="85"/>
      <c r="J511" s="57"/>
      <c r="K511" s="57"/>
      <c r="L511" s="57"/>
      <c r="M511" s="57"/>
      <c r="N511" s="57"/>
      <c r="O511" s="57"/>
      <c r="P511" s="85"/>
      <c r="Q511" s="49"/>
      <c r="R511" s="49"/>
      <c r="S511" s="54"/>
      <c r="T511" s="54"/>
      <c r="U511" s="54"/>
      <c r="V511" s="54"/>
      <c r="W511" s="57"/>
      <c r="X511" s="85"/>
      <c r="Y511" s="57"/>
      <c r="Z511" s="57"/>
      <c r="AA511" s="57"/>
      <c r="AB511" s="57"/>
      <c r="AC511" s="57"/>
      <c r="AD511" s="57"/>
      <c r="AE511" s="85"/>
      <c r="AF511" s="49"/>
      <c r="AG511" s="49"/>
      <c r="AH511" s="54"/>
      <c r="AI511" s="54"/>
      <c r="AJ511" s="54"/>
      <c r="AK511" s="54"/>
      <c r="AL511" s="57"/>
      <c r="AM511" s="85"/>
      <c r="AN511" s="57"/>
      <c r="AO511" s="57"/>
      <c r="AP511" s="57"/>
      <c r="AQ511" s="57"/>
      <c r="AR511" s="57"/>
      <c r="AS511" s="57"/>
      <c r="AT511" s="85"/>
      <c r="AU511" s="49"/>
      <c r="AV511" s="49"/>
      <c r="AW511" s="54"/>
      <c r="AX511" s="54"/>
      <c r="AY511" s="54"/>
      <c r="AZ511" s="54"/>
      <c r="BA511" s="57"/>
      <c r="BB511" s="85"/>
      <c r="BC511" s="57"/>
      <c r="BD511" s="57"/>
      <c r="BE511" s="57"/>
      <c r="BF511" s="57"/>
      <c r="BG511" s="57"/>
      <c r="BH511" s="57"/>
      <c r="BI511" s="85"/>
      <c r="BJ511" s="49"/>
      <c r="BK511" s="49"/>
      <c r="BL511" s="54"/>
      <c r="BM511" s="54"/>
      <c r="BN511" s="54"/>
      <c r="BO511" s="54"/>
      <c r="BP511" s="57"/>
      <c r="BQ511" s="85"/>
      <c r="BR511" s="57"/>
      <c r="BS511" s="57"/>
      <c r="BT511" s="57"/>
      <c r="BU511" s="57"/>
      <c r="BV511" s="57"/>
      <c r="BW511" s="57"/>
    </row>
    <row r="512" spans="1:75" s="7" customFormat="1" ht="17.100000000000001" customHeight="1" x14ac:dyDescent="0.2">
      <c r="A512" s="721"/>
      <c r="B512" s="721"/>
      <c r="C512" s="721"/>
      <c r="D512" s="721"/>
      <c r="E512" s="721"/>
      <c r="F512" s="721"/>
      <c r="G512" s="721"/>
      <c r="H512" s="721"/>
      <c r="I512" s="721"/>
      <c r="J512" s="721"/>
      <c r="K512" s="721"/>
      <c r="L512" s="85"/>
      <c r="M512" s="85"/>
      <c r="N512" s="85"/>
      <c r="O512" s="85"/>
      <c r="P512" s="85"/>
      <c r="Q512" s="85"/>
      <c r="R512" s="85"/>
      <c r="S512" s="85"/>
      <c r="T512" s="85"/>
      <c r="U512" s="85"/>
      <c r="V512" s="85"/>
      <c r="W512" s="85"/>
      <c r="X512" s="85"/>
      <c r="Y512" s="85"/>
      <c r="Z512" s="85"/>
      <c r="AA512" s="85"/>
      <c r="AB512" s="85"/>
      <c r="AC512" s="85"/>
      <c r="AD512" s="85"/>
      <c r="AE512" s="85"/>
      <c r="AF512" s="85"/>
      <c r="AG512" s="85"/>
      <c r="AH512" s="85"/>
      <c r="AI512" s="85"/>
      <c r="AJ512" s="85"/>
      <c r="AK512" s="85"/>
      <c r="AL512" s="85"/>
      <c r="AM512" s="85"/>
      <c r="AN512" s="85"/>
      <c r="AO512" s="85"/>
      <c r="AP512" s="85"/>
      <c r="AQ512" s="85"/>
      <c r="AR512" s="85"/>
      <c r="AS512" s="85"/>
      <c r="AT512" s="85"/>
      <c r="AU512" s="85"/>
      <c r="AV512" s="85"/>
      <c r="AW512" s="85"/>
      <c r="AX512" s="85"/>
      <c r="AY512" s="85"/>
      <c r="AZ512" s="85"/>
      <c r="BA512" s="85"/>
      <c r="BB512" s="85"/>
      <c r="BC512" s="85"/>
      <c r="BD512" s="85"/>
      <c r="BE512" s="85"/>
      <c r="BF512" s="85"/>
      <c r="BG512" s="85"/>
      <c r="BH512" s="85"/>
      <c r="BI512" s="85"/>
      <c r="BJ512" s="85"/>
      <c r="BK512" s="85"/>
      <c r="BL512" s="85"/>
      <c r="BM512" s="85"/>
      <c r="BN512" s="85"/>
      <c r="BO512" s="85"/>
      <c r="BP512" s="85"/>
      <c r="BQ512" s="85"/>
      <c r="BR512" s="85"/>
      <c r="BS512" s="85"/>
      <c r="BT512" s="85"/>
      <c r="BU512" s="85"/>
      <c r="BV512" s="85"/>
      <c r="BW512" s="85"/>
    </row>
    <row r="513" spans="1:75" s="5" customFormat="1" ht="12.75" customHeight="1" x14ac:dyDescent="0.2">
      <c r="A513" s="82"/>
      <c r="B513" s="689"/>
      <c r="C513" s="689"/>
      <c r="D513" s="689"/>
      <c r="E513" s="689"/>
      <c r="F513" s="689"/>
      <c r="G513" s="689"/>
      <c r="H513" s="24"/>
      <c r="J513" s="51"/>
      <c r="K513" s="51"/>
      <c r="L513" s="51"/>
      <c r="M513" s="51"/>
      <c r="N513" s="51"/>
      <c r="O513" s="51"/>
      <c r="P513" s="82"/>
      <c r="Q513" s="689"/>
      <c r="R513" s="689"/>
      <c r="S513" s="689"/>
      <c r="T513" s="689"/>
      <c r="U513" s="689"/>
      <c r="V513" s="689"/>
      <c r="W513" s="24"/>
      <c r="Y513" s="51"/>
      <c r="Z513" s="51"/>
      <c r="AA513" s="51"/>
      <c r="AB513" s="51"/>
      <c r="AC513" s="51"/>
      <c r="AD513" s="51"/>
      <c r="AE513" s="82"/>
      <c r="AF513" s="689"/>
      <c r="AG513" s="689"/>
      <c r="AH513" s="689"/>
      <c r="AI513" s="689"/>
      <c r="AJ513" s="689"/>
      <c r="AK513" s="689"/>
      <c r="AL513" s="24"/>
      <c r="AN513" s="51"/>
      <c r="AO513" s="51"/>
      <c r="AP513" s="51"/>
      <c r="AQ513" s="51"/>
      <c r="AR513" s="51"/>
      <c r="AS513" s="51"/>
      <c r="AT513" s="82"/>
      <c r="AU513" s="689"/>
      <c r="AV513" s="689"/>
      <c r="AW513" s="689"/>
      <c r="AX513" s="689"/>
      <c r="AY513" s="689"/>
      <c r="AZ513" s="689"/>
      <c r="BA513" s="24"/>
      <c r="BC513" s="51"/>
      <c r="BD513" s="51"/>
      <c r="BE513" s="51"/>
      <c r="BF513" s="51"/>
      <c r="BG513" s="51"/>
      <c r="BH513" s="51"/>
      <c r="BI513" s="82"/>
      <c r="BJ513" s="689"/>
      <c r="BK513" s="689"/>
      <c r="BL513" s="689"/>
      <c r="BM513" s="689"/>
      <c r="BN513" s="689"/>
      <c r="BO513" s="689"/>
      <c r="BP513" s="24"/>
      <c r="BR513" s="51"/>
      <c r="BS513" s="51"/>
      <c r="BT513" s="51"/>
      <c r="BU513" s="51"/>
      <c r="BV513" s="51"/>
      <c r="BW513" s="51"/>
    </row>
    <row r="514" spans="1:75" s="5" customFormat="1" ht="12.75" customHeight="1" x14ac:dyDescent="0.2">
      <c r="A514" s="61"/>
      <c r="B514" s="689"/>
      <c r="C514" s="689"/>
      <c r="D514" s="689"/>
      <c r="E514" s="689"/>
      <c r="F514" s="689"/>
      <c r="G514" s="689"/>
      <c r="H514" s="32"/>
      <c r="J514" s="51"/>
      <c r="K514" s="51"/>
      <c r="L514" s="51"/>
      <c r="M514" s="51"/>
      <c r="N514" s="51"/>
      <c r="O514" s="51"/>
      <c r="P514" s="61"/>
      <c r="Q514" s="689"/>
      <c r="R514" s="689"/>
      <c r="S514" s="689"/>
      <c r="T514" s="689"/>
      <c r="U514" s="689"/>
      <c r="V514" s="689"/>
      <c r="W514" s="32"/>
      <c r="Y514" s="51"/>
      <c r="Z514" s="51"/>
      <c r="AA514" s="51"/>
      <c r="AB514" s="51"/>
      <c r="AC514" s="51"/>
      <c r="AD514" s="51"/>
      <c r="AE514" s="61"/>
      <c r="AF514" s="689"/>
      <c r="AG514" s="689"/>
      <c r="AH514" s="689"/>
      <c r="AI514" s="689"/>
      <c r="AJ514" s="689"/>
      <c r="AK514" s="689"/>
      <c r="AL514" s="32"/>
      <c r="AN514" s="51"/>
      <c r="AO514" s="51"/>
      <c r="AP514" s="51"/>
      <c r="AQ514" s="51"/>
      <c r="AR514" s="51"/>
      <c r="AS514" s="51"/>
      <c r="AT514" s="61"/>
      <c r="AU514" s="689"/>
      <c r="AV514" s="689"/>
      <c r="AW514" s="689"/>
      <c r="AX514" s="689"/>
      <c r="AY514" s="689"/>
      <c r="AZ514" s="689"/>
      <c r="BA514" s="32"/>
      <c r="BC514" s="51"/>
      <c r="BD514" s="51"/>
      <c r="BE514" s="51"/>
      <c r="BF514" s="51"/>
      <c r="BG514" s="51"/>
      <c r="BH514" s="51"/>
      <c r="BI514" s="61"/>
      <c r="BJ514" s="689"/>
      <c r="BK514" s="689"/>
      <c r="BL514" s="689"/>
      <c r="BM514" s="689"/>
      <c r="BN514" s="689"/>
      <c r="BO514" s="689"/>
      <c r="BP514" s="32"/>
      <c r="BR514" s="51"/>
      <c r="BS514" s="51"/>
      <c r="BT514" s="51"/>
      <c r="BU514" s="51"/>
      <c r="BV514" s="51"/>
      <c r="BW514" s="51"/>
    </row>
    <row r="515" spans="1:75" s="5" customFormat="1" ht="12.75" customHeight="1" x14ac:dyDescent="0.2">
      <c r="A515" s="61"/>
      <c r="B515" s="80"/>
      <c r="C515" s="45"/>
      <c r="D515" s="45"/>
      <c r="E515" s="45"/>
      <c r="F515" s="45"/>
      <c r="G515" s="45"/>
      <c r="H515" s="55"/>
      <c r="I515" s="45"/>
      <c r="J515" s="51"/>
      <c r="K515" s="59"/>
      <c r="L515" s="59"/>
      <c r="M515" s="51"/>
      <c r="N515" s="59"/>
      <c r="O515" s="59"/>
      <c r="P515" s="61"/>
      <c r="Q515" s="80"/>
      <c r="R515" s="45"/>
      <c r="S515" s="45"/>
      <c r="T515" s="45"/>
      <c r="U515" s="45"/>
      <c r="V515" s="45"/>
      <c r="W515" s="55"/>
      <c r="X515" s="45"/>
      <c r="Y515" s="51"/>
      <c r="Z515" s="59"/>
      <c r="AA515" s="59"/>
      <c r="AB515" s="51"/>
      <c r="AC515" s="59"/>
      <c r="AD515" s="59"/>
      <c r="AE515" s="61"/>
      <c r="AF515" s="80"/>
      <c r="AG515" s="45"/>
      <c r="AH515" s="45"/>
      <c r="AI515" s="45"/>
      <c r="AJ515" s="45"/>
      <c r="AK515" s="45"/>
      <c r="AL515" s="55"/>
      <c r="AM515" s="45"/>
      <c r="AN515" s="51"/>
      <c r="AO515" s="59"/>
      <c r="AP515" s="59"/>
      <c r="AQ515" s="51"/>
      <c r="AR515" s="59"/>
      <c r="AS515" s="59"/>
      <c r="AT515" s="61"/>
      <c r="AU515" s="80"/>
      <c r="AV515" s="45"/>
      <c r="AW515" s="45"/>
      <c r="AX515" s="45"/>
      <c r="AY515" s="45"/>
      <c r="AZ515" s="45"/>
      <c r="BA515" s="55"/>
      <c r="BB515" s="45"/>
      <c r="BC515" s="51"/>
      <c r="BD515" s="59"/>
      <c r="BE515" s="59"/>
      <c r="BF515" s="51"/>
      <c r="BG515" s="59"/>
      <c r="BH515" s="59"/>
      <c r="BI515" s="61"/>
      <c r="BJ515" s="80"/>
      <c r="BK515" s="45"/>
      <c r="BL515" s="45"/>
      <c r="BM515" s="45"/>
      <c r="BN515" s="45"/>
      <c r="BO515" s="45"/>
      <c r="BP515" s="55"/>
      <c r="BQ515" s="45"/>
      <c r="BR515" s="51"/>
      <c r="BS515" s="59"/>
      <c r="BT515" s="59"/>
      <c r="BU515" s="51"/>
      <c r="BV515" s="59"/>
      <c r="BW515" s="59"/>
    </row>
    <row r="516" spans="1:75" s="7" customFormat="1" ht="10.5" customHeight="1" x14ac:dyDescent="0.2">
      <c r="A516" s="85"/>
      <c r="B516" s="57"/>
      <c r="C516" s="85"/>
      <c r="D516" s="85"/>
      <c r="E516" s="85"/>
      <c r="F516" s="85"/>
      <c r="G516" s="85"/>
      <c r="H516" s="57"/>
      <c r="I516" s="85"/>
      <c r="J516" s="57"/>
      <c r="K516" s="57"/>
      <c r="L516" s="57"/>
      <c r="M516" s="57"/>
      <c r="N516" s="57"/>
      <c r="O516" s="57"/>
      <c r="P516" s="85"/>
      <c r="Q516" s="57"/>
      <c r="R516" s="85"/>
      <c r="S516" s="85"/>
      <c r="T516" s="85"/>
      <c r="U516" s="85"/>
      <c r="V516" s="85"/>
      <c r="W516" s="57"/>
      <c r="X516" s="85"/>
      <c r="Y516" s="57"/>
      <c r="Z516" s="57"/>
      <c r="AA516" s="57"/>
      <c r="AB516" s="57"/>
      <c r="AC516" s="57"/>
      <c r="AD516" s="57"/>
      <c r="AE516" s="85"/>
      <c r="AF516" s="57"/>
      <c r="AG516" s="85"/>
      <c r="AH516" s="85"/>
      <c r="AI516" s="85"/>
      <c r="AJ516" s="85"/>
      <c r="AK516" s="85"/>
      <c r="AL516" s="57"/>
      <c r="AM516" s="85"/>
      <c r="AN516" s="57"/>
      <c r="AO516" s="57"/>
      <c r="AP516" s="57"/>
      <c r="AQ516" s="57"/>
      <c r="AR516" s="57"/>
      <c r="AS516" s="57"/>
      <c r="AT516" s="85"/>
      <c r="AU516" s="57"/>
      <c r="AV516" s="85"/>
      <c r="AW516" s="85"/>
      <c r="AX516" s="85"/>
      <c r="AY516" s="85"/>
      <c r="AZ516" s="85"/>
      <c r="BA516" s="57"/>
      <c r="BB516" s="85"/>
      <c r="BC516" s="57"/>
      <c r="BD516" s="57"/>
      <c r="BE516" s="57"/>
      <c r="BF516" s="57"/>
      <c r="BG516" s="57"/>
      <c r="BH516" s="57"/>
      <c r="BI516" s="85"/>
      <c r="BJ516" s="57"/>
      <c r="BK516" s="85"/>
      <c r="BL516" s="85"/>
      <c r="BM516" s="85"/>
      <c r="BN516" s="85"/>
      <c r="BO516" s="85"/>
      <c r="BP516" s="57"/>
      <c r="BQ516" s="85"/>
      <c r="BR516" s="57"/>
      <c r="BS516" s="57"/>
      <c r="BT516" s="57"/>
      <c r="BU516" s="57"/>
      <c r="BV516" s="57"/>
      <c r="BW516" s="57"/>
    </row>
    <row r="517" spans="1:75" s="7" customFormat="1" ht="17.100000000000001" customHeight="1" x14ac:dyDescent="0.2">
      <c r="A517" s="85"/>
      <c r="B517" s="686"/>
      <c r="C517" s="686"/>
      <c r="D517" s="698"/>
      <c r="E517" s="698"/>
      <c r="F517" s="698"/>
      <c r="G517" s="698"/>
      <c r="H517" s="57"/>
      <c r="I517" s="85"/>
      <c r="J517" s="57"/>
      <c r="K517" s="57"/>
      <c r="L517" s="57"/>
      <c r="M517" s="57"/>
      <c r="N517" s="57"/>
      <c r="O517" s="57"/>
      <c r="P517" s="85"/>
      <c r="Q517" s="686"/>
      <c r="R517" s="686"/>
      <c r="S517" s="698"/>
      <c r="T517" s="698"/>
      <c r="U517" s="698"/>
      <c r="V517" s="698"/>
      <c r="W517" s="57"/>
      <c r="X517" s="85"/>
      <c r="Y517" s="57"/>
      <c r="Z517" s="57"/>
      <c r="AA517" s="57"/>
      <c r="AB517" s="57"/>
      <c r="AC517" s="57"/>
      <c r="AD517" s="57"/>
      <c r="AE517" s="85"/>
      <c r="AF517" s="686"/>
      <c r="AG517" s="686"/>
      <c r="AH517" s="698"/>
      <c r="AI517" s="698"/>
      <c r="AJ517" s="698"/>
      <c r="AK517" s="698"/>
      <c r="AL517" s="57"/>
      <c r="AM517" s="85"/>
      <c r="AN517" s="57"/>
      <c r="AO517" s="57"/>
      <c r="AP517" s="57"/>
      <c r="AQ517" s="57"/>
      <c r="AR517" s="57"/>
      <c r="AS517" s="57"/>
      <c r="AT517" s="85"/>
      <c r="AU517" s="686"/>
      <c r="AV517" s="686"/>
      <c r="AW517" s="698"/>
      <c r="AX517" s="698"/>
      <c r="AY517" s="698"/>
      <c r="AZ517" s="698"/>
      <c r="BA517" s="57"/>
      <c r="BB517" s="85"/>
      <c r="BC517" s="57"/>
      <c r="BD517" s="57"/>
      <c r="BE517" s="57"/>
      <c r="BF517" s="57"/>
      <c r="BG517" s="57"/>
      <c r="BH517" s="57"/>
      <c r="BI517" s="85"/>
      <c r="BJ517" s="686"/>
      <c r="BK517" s="686"/>
      <c r="BL517" s="698"/>
      <c r="BM517" s="698"/>
      <c r="BN517" s="698"/>
      <c r="BO517" s="698"/>
      <c r="BP517" s="57"/>
      <c r="BQ517" s="85"/>
      <c r="BR517" s="57"/>
      <c r="BS517" s="57"/>
      <c r="BT517" s="57"/>
      <c r="BU517" s="57"/>
      <c r="BV517" s="57"/>
      <c r="BW517" s="57"/>
    </row>
    <row r="518" spans="1:75" s="7" customFormat="1" ht="17.100000000000001" customHeight="1" x14ac:dyDescent="0.2">
      <c r="A518" s="85"/>
      <c r="B518" s="686"/>
      <c r="C518" s="686"/>
      <c r="D518" s="699"/>
      <c r="E518" s="699"/>
      <c r="F518" s="699"/>
      <c r="G518" s="699"/>
      <c r="H518" s="57"/>
      <c r="I518" s="85"/>
      <c r="J518" s="57"/>
      <c r="K518" s="57"/>
      <c r="L518" s="57"/>
      <c r="M518" s="57"/>
      <c r="N518" s="57"/>
      <c r="O518" s="57"/>
      <c r="P518" s="85"/>
      <c r="Q518" s="686"/>
      <c r="R518" s="686"/>
      <c r="S518" s="699"/>
      <c r="T518" s="699"/>
      <c r="U518" s="699"/>
      <c r="V518" s="699"/>
      <c r="W518" s="57"/>
      <c r="X518" s="85"/>
      <c r="Y518" s="57"/>
      <c r="Z518" s="57"/>
      <c r="AA518" s="57"/>
      <c r="AB518" s="57"/>
      <c r="AC518" s="57"/>
      <c r="AD518" s="57"/>
      <c r="AE518" s="85"/>
      <c r="AF518" s="686"/>
      <c r="AG518" s="686"/>
      <c r="AH518" s="699"/>
      <c r="AI518" s="699"/>
      <c r="AJ518" s="699"/>
      <c r="AK518" s="699"/>
      <c r="AL518" s="57"/>
      <c r="AM518" s="85"/>
      <c r="AN518" s="57"/>
      <c r="AO518" s="57"/>
      <c r="AP518" s="57"/>
      <c r="AQ518" s="57"/>
      <c r="AR518" s="57"/>
      <c r="AS518" s="57"/>
      <c r="AT518" s="85"/>
      <c r="AU518" s="686"/>
      <c r="AV518" s="686"/>
      <c r="AW518" s="699"/>
      <c r="AX518" s="699"/>
      <c r="AY518" s="699"/>
      <c r="AZ518" s="699"/>
      <c r="BA518" s="57"/>
      <c r="BB518" s="85"/>
      <c r="BC518" s="57"/>
      <c r="BD518" s="57"/>
      <c r="BE518" s="57"/>
      <c r="BF518" s="57"/>
      <c r="BG518" s="57"/>
      <c r="BH518" s="57"/>
      <c r="BI518" s="85"/>
      <c r="BJ518" s="686"/>
      <c r="BK518" s="686"/>
      <c r="BL518" s="699"/>
      <c r="BM518" s="699"/>
      <c r="BN518" s="699"/>
      <c r="BO518" s="699"/>
      <c r="BP518" s="57"/>
      <c r="BQ518" s="85"/>
      <c r="BR518" s="57"/>
      <c r="BS518" s="57"/>
      <c r="BT518" s="57"/>
      <c r="BU518" s="57"/>
      <c r="BV518" s="57"/>
      <c r="BW518" s="57"/>
    </row>
    <row r="519" spans="1:75" s="7" customFormat="1" ht="17.100000000000001" customHeight="1" x14ac:dyDescent="0.2">
      <c r="A519" s="85"/>
      <c r="B519" s="686"/>
      <c r="C519" s="686"/>
      <c r="D519" s="698"/>
      <c r="E519" s="698"/>
      <c r="F519" s="698"/>
      <c r="G519" s="698"/>
      <c r="H519" s="57"/>
      <c r="I519" s="85"/>
      <c r="J519" s="57"/>
      <c r="K519" s="57"/>
      <c r="L519" s="57"/>
      <c r="M519" s="57"/>
      <c r="N519" s="57"/>
      <c r="O519" s="57"/>
      <c r="P519" s="85"/>
      <c r="Q519" s="686"/>
      <c r="R519" s="686"/>
      <c r="S519" s="698"/>
      <c r="T519" s="698"/>
      <c r="U519" s="698"/>
      <c r="V519" s="698"/>
      <c r="W519" s="57"/>
      <c r="X519" s="85"/>
      <c r="Y519" s="57"/>
      <c r="Z519" s="57"/>
      <c r="AA519" s="57"/>
      <c r="AB519" s="57"/>
      <c r="AC519" s="57"/>
      <c r="AD519" s="57"/>
      <c r="AE519" s="85"/>
      <c r="AF519" s="686"/>
      <c r="AG519" s="686"/>
      <c r="AH519" s="698"/>
      <c r="AI519" s="698"/>
      <c r="AJ519" s="698"/>
      <c r="AK519" s="698"/>
      <c r="AL519" s="57"/>
      <c r="AM519" s="85"/>
      <c r="AN519" s="57"/>
      <c r="AO519" s="57"/>
      <c r="AP519" s="57"/>
      <c r="AQ519" s="57"/>
      <c r="AR519" s="57"/>
      <c r="AS519" s="57"/>
      <c r="AT519" s="85"/>
      <c r="AU519" s="686"/>
      <c r="AV519" s="686"/>
      <c r="AW519" s="698"/>
      <c r="AX519" s="698"/>
      <c r="AY519" s="698"/>
      <c r="AZ519" s="698"/>
      <c r="BA519" s="57"/>
      <c r="BB519" s="85"/>
      <c r="BC519" s="57"/>
      <c r="BD519" s="57"/>
      <c r="BE519" s="57"/>
      <c r="BF519" s="57"/>
      <c r="BG519" s="57"/>
      <c r="BH519" s="57"/>
      <c r="BI519" s="85"/>
      <c r="BJ519" s="686"/>
      <c r="BK519" s="686"/>
      <c r="BL519" s="698"/>
      <c r="BM519" s="698"/>
      <c r="BN519" s="698"/>
      <c r="BO519" s="698"/>
      <c r="BP519" s="57"/>
      <c r="BQ519" s="85"/>
      <c r="BR519" s="57"/>
      <c r="BS519" s="57"/>
      <c r="BT519" s="57"/>
      <c r="BU519" s="57"/>
      <c r="BV519" s="57"/>
      <c r="BW519" s="57"/>
    </row>
    <row r="520" spans="1:75" s="7" customFormat="1" ht="17.100000000000001" customHeight="1" x14ac:dyDescent="0.2">
      <c r="A520" s="85"/>
      <c r="B520" s="688"/>
      <c r="C520" s="688"/>
      <c r="D520" s="695"/>
      <c r="E520" s="695"/>
      <c r="F520" s="695"/>
      <c r="G520" s="695"/>
      <c r="H520" s="57"/>
      <c r="I520" s="85"/>
      <c r="J520" s="57"/>
      <c r="K520" s="57"/>
      <c r="L520" s="57"/>
      <c r="M520" s="57"/>
      <c r="N520" s="57"/>
      <c r="O520" s="57"/>
      <c r="P520" s="85"/>
      <c r="Q520" s="688"/>
      <c r="R520" s="688"/>
      <c r="S520" s="695"/>
      <c r="T520" s="695"/>
      <c r="U520" s="695"/>
      <c r="V520" s="695"/>
      <c r="W520" s="57"/>
      <c r="X520" s="85"/>
      <c r="Y520" s="57"/>
      <c r="Z520" s="57"/>
      <c r="AA520" s="57"/>
      <c r="AB520" s="57"/>
      <c r="AC520" s="57"/>
      <c r="AD520" s="57"/>
      <c r="AE520" s="85"/>
      <c r="AF520" s="688"/>
      <c r="AG520" s="688"/>
      <c r="AH520" s="695"/>
      <c r="AI520" s="695"/>
      <c r="AJ520" s="695"/>
      <c r="AK520" s="695"/>
      <c r="AL520" s="57"/>
      <c r="AM520" s="85"/>
      <c r="AN520" s="57"/>
      <c r="AO520" s="57"/>
      <c r="AP520" s="57"/>
      <c r="AQ520" s="57"/>
      <c r="AR520" s="57"/>
      <c r="AS520" s="57"/>
      <c r="AT520" s="85"/>
      <c r="AU520" s="688"/>
      <c r="AV520" s="688"/>
      <c r="AW520" s="695"/>
      <c r="AX520" s="695"/>
      <c r="AY520" s="695"/>
      <c r="AZ520" s="695"/>
      <c r="BA520" s="57"/>
      <c r="BB520" s="85"/>
      <c r="BC520" s="57"/>
      <c r="BD520" s="57"/>
      <c r="BE520" s="57"/>
      <c r="BF520" s="57"/>
      <c r="BG520" s="57"/>
      <c r="BH520" s="57"/>
      <c r="BI520" s="85"/>
      <c r="BJ520" s="688"/>
      <c r="BK520" s="688"/>
      <c r="BL520" s="695"/>
      <c r="BM520" s="695"/>
      <c r="BN520" s="695"/>
      <c r="BO520" s="695"/>
      <c r="BP520" s="57"/>
      <c r="BQ520" s="85"/>
      <c r="BR520" s="57"/>
      <c r="BS520" s="57"/>
      <c r="BT520" s="57"/>
      <c r="BU520" s="57"/>
      <c r="BV520" s="57"/>
      <c r="BW520" s="57"/>
    </row>
    <row r="521" spans="1:75" s="7" customFormat="1" ht="17.100000000000001" customHeight="1" x14ac:dyDescent="0.2">
      <c r="A521" s="85"/>
      <c r="B521" s="685"/>
      <c r="C521" s="685"/>
      <c r="D521" s="695"/>
      <c r="E521" s="695"/>
      <c r="F521" s="695"/>
      <c r="G521" s="695"/>
      <c r="H521" s="57"/>
      <c r="I521" s="85"/>
      <c r="J521" s="57"/>
      <c r="K521" s="57"/>
      <c r="L521" s="57"/>
      <c r="M521" s="57"/>
      <c r="N521" s="57"/>
      <c r="O521" s="57"/>
      <c r="P521" s="85"/>
      <c r="Q521" s="685"/>
      <c r="R521" s="685"/>
      <c r="S521" s="695"/>
      <c r="T521" s="695"/>
      <c r="U521" s="695"/>
      <c r="V521" s="695"/>
      <c r="W521" s="57"/>
      <c r="X521" s="85"/>
      <c r="Y521" s="57"/>
      <c r="Z521" s="57"/>
      <c r="AA521" s="57"/>
      <c r="AB521" s="57"/>
      <c r="AC521" s="57"/>
      <c r="AD521" s="57"/>
      <c r="AE521" s="85"/>
      <c r="AF521" s="685"/>
      <c r="AG521" s="685"/>
      <c r="AH521" s="695"/>
      <c r="AI521" s="695"/>
      <c r="AJ521" s="695"/>
      <c r="AK521" s="695"/>
      <c r="AL521" s="57"/>
      <c r="AM521" s="85"/>
      <c r="AN521" s="57"/>
      <c r="AO521" s="57"/>
      <c r="AP521" s="57"/>
      <c r="AQ521" s="57"/>
      <c r="AR521" s="57"/>
      <c r="AS521" s="57"/>
      <c r="AT521" s="85"/>
      <c r="AU521" s="685"/>
      <c r="AV521" s="685"/>
      <c r="AW521" s="695"/>
      <c r="AX521" s="695"/>
      <c r="AY521" s="695"/>
      <c r="AZ521" s="695"/>
      <c r="BA521" s="57"/>
      <c r="BB521" s="85"/>
      <c r="BC521" s="57"/>
      <c r="BD521" s="57"/>
      <c r="BE521" s="57"/>
      <c r="BF521" s="57"/>
      <c r="BG521" s="57"/>
      <c r="BH521" s="57"/>
      <c r="BI521" s="85"/>
      <c r="BJ521" s="685"/>
      <c r="BK521" s="685"/>
      <c r="BL521" s="695"/>
      <c r="BM521" s="695"/>
      <c r="BN521" s="695"/>
      <c r="BO521" s="695"/>
      <c r="BP521" s="57"/>
      <c r="BQ521" s="85"/>
      <c r="BR521" s="57"/>
      <c r="BS521" s="57"/>
      <c r="BT521" s="57"/>
      <c r="BU521" s="57"/>
      <c r="BV521" s="57"/>
      <c r="BW521" s="57"/>
    </row>
    <row r="522" spans="1:75" s="7" customFormat="1" ht="17.100000000000001" customHeight="1" x14ac:dyDescent="0.2">
      <c r="A522" s="85"/>
      <c r="B522" s="685"/>
      <c r="C522" s="685"/>
      <c r="D522" s="695"/>
      <c r="E522" s="695"/>
      <c r="F522" s="695"/>
      <c r="G522" s="695"/>
      <c r="H522" s="57"/>
      <c r="I522" s="85"/>
      <c r="J522" s="57"/>
      <c r="K522" s="57"/>
      <c r="L522" s="57"/>
      <c r="M522" s="57"/>
      <c r="N522" s="57"/>
      <c r="O522" s="57"/>
      <c r="P522" s="85"/>
      <c r="Q522" s="685"/>
      <c r="R522" s="685"/>
      <c r="S522" s="695"/>
      <c r="T522" s="695"/>
      <c r="U522" s="695"/>
      <c r="V522" s="695"/>
      <c r="W522" s="57"/>
      <c r="X522" s="85"/>
      <c r="Y522" s="57"/>
      <c r="Z522" s="57"/>
      <c r="AA522" s="57"/>
      <c r="AB522" s="57"/>
      <c r="AC522" s="57"/>
      <c r="AD522" s="57"/>
      <c r="AE522" s="85"/>
      <c r="AF522" s="685"/>
      <c r="AG522" s="685"/>
      <c r="AH522" s="695"/>
      <c r="AI522" s="695"/>
      <c r="AJ522" s="695"/>
      <c r="AK522" s="695"/>
      <c r="AL522" s="57"/>
      <c r="AM522" s="85"/>
      <c r="AN522" s="57"/>
      <c r="AO522" s="57"/>
      <c r="AP522" s="57"/>
      <c r="AQ522" s="57"/>
      <c r="AR522" s="57"/>
      <c r="AS522" s="57"/>
      <c r="AT522" s="85"/>
      <c r="AU522" s="685"/>
      <c r="AV522" s="685"/>
      <c r="AW522" s="695"/>
      <c r="AX522" s="695"/>
      <c r="AY522" s="695"/>
      <c r="AZ522" s="695"/>
      <c r="BA522" s="57"/>
      <c r="BB522" s="85"/>
      <c r="BC522" s="57"/>
      <c r="BD522" s="57"/>
      <c r="BE522" s="57"/>
      <c r="BF522" s="57"/>
      <c r="BG522" s="57"/>
      <c r="BH522" s="57"/>
      <c r="BI522" s="85"/>
      <c r="BJ522" s="685"/>
      <c r="BK522" s="685"/>
      <c r="BL522" s="695"/>
      <c r="BM522" s="695"/>
      <c r="BN522" s="695"/>
      <c r="BO522" s="695"/>
      <c r="BP522" s="57"/>
      <c r="BQ522" s="85"/>
      <c r="BR522" s="57"/>
      <c r="BS522" s="57"/>
      <c r="BT522" s="57"/>
      <c r="BU522" s="57"/>
      <c r="BV522" s="57"/>
      <c r="BW522" s="57"/>
    </row>
    <row r="523" spans="1:75" s="7" customFormat="1" ht="17.100000000000001" customHeight="1" x14ac:dyDescent="0.2">
      <c r="A523" s="85"/>
      <c r="B523" s="685"/>
      <c r="C523" s="685"/>
      <c r="D523" s="695"/>
      <c r="E523" s="695"/>
      <c r="F523" s="695"/>
      <c r="G523" s="695"/>
      <c r="H523" s="57"/>
      <c r="I523" s="85"/>
      <c r="J523" s="57"/>
      <c r="K523" s="57"/>
      <c r="L523" s="57"/>
      <c r="M523" s="57"/>
      <c r="N523" s="57"/>
      <c r="O523" s="57"/>
      <c r="P523" s="85"/>
      <c r="Q523" s="685"/>
      <c r="R523" s="685"/>
      <c r="S523" s="695"/>
      <c r="T523" s="695"/>
      <c r="U523" s="695"/>
      <c r="V523" s="695"/>
      <c r="W523" s="57"/>
      <c r="X523" s="85"/>
      <c r="Y523" s="57"/>
      <c r="Z523" s="57"/>
      <c r="AA523" s="57"/>
      <c r="AB523" s="57"/>
      <c r="AC523" s="57"/>
      <c r="AD523" s="57"/>
      <c r="AE523" s="85"/>
      <c r="AF523" s="685"/>
      <c r="AG523" s="685"/>
      <c r="AH523" s="695"/>
      <c r="AI523" s="695"/>
      <c r="AJ523" s="695"/>
      <c r="AK523" s="695"/>
      <c r="AL523" s="57"/>
      <c r="AM523" s="85"/>
      <c r="AN523" s="57"/>
      <c r="AO523" s="57"/>
      <c r="AP523" s="57"/>
      <c r="AQ523" s="57"/>
      <c r="AR523" s="57"/>
      <c r="AS523" s="57"/>
      <c r="AT523" s="85"/>
      <c r="AU523" s="685"/>
      <c r="AV523" s="685"/>
      <c r="AW523" s="695"/>
      <c r="AX523" s="695"/>
      <c r="AY523" s="695"/>
      <c r="AZ523" s="695"/>
      <c r="BA523" s="57"/>
      <c r="BB523" s="85"/>
      <c r="BC523" s="57"/>
      <c r="BD523" s="57"/>
      <c r="BE523" s="57"/>
      <c r="BF523" s="57"/>
      <c r="BG523" s="57"/>
      <c r="BH523" s="57"/>
      <c r="BI523" s="85"/>
      <c r="BJ523" s="685"/>
      <c r="BK523" s="685"/>
      <c r="BL523" s="695"/>
      <c r="BM523" s="695"/>
      <c r="BN523" s="695"/>
      <c r="BO523" s="695"/>
      <c r="BP523" s="57"/>
      <c r="BQ523" s="85"/>
      <c r="BR523" s="57"/>
      <c r="BS523" s="57"/>
      <c r="BT523" s="57"/>
      <c r="BU523" s="57"/>
      <c r="BV523" s="57"/>
      <c r="BW523" s="57"/>
    </row>
    <row r="524" spans="1:75" s="7" customFormat="1" ht="17.100000000000001" customHeight="1" x14ac:dyDescent="0.2">
      <c r="A524" s="85"/>
      <c r="B524" s="685"/>
      <c r="C524" s="685"/>
      <c r="D524" s="695"/>
      <c r="E524" s="695"/>
      <c r="F524" s="695"/>
      <c r="G524" s="695"/>
      <c r="H524" s="57"/>
      <c r="I524" s="85"/>
      <c r="J524" s="57"/>
      <c r="K524" s="57"/>
      <c r="L524" s="57"/>
      <c r="M524" s="57"/>
      <c r="N524" s="57"/>
      <c r="O524" s="57"/>
      <c r="P524" s="85"/>
      <c r="Q524" s="685"/>
      <c r="R524" s="685"/>
      <c r="S524" s="695"/>
      <c r="T524" s="695"/>
      <c r="U524" s="695"/>
      <c r="V524" s="695"/>
      <c r="W524" s="57"/>
      <c r="X524" s="85"/>
      <c r="Y524" s="57"/>
      <c r="Z524" s="57"/>
      <c r="AA524" s="57"/>
      <c r="AB524" s="57"/>
      <c r="AC524" s="57"/>
      <c r="AD524" s="57"/>
      <c r="AE524" s="85"/>
      <c r="AF524" s="685"/>
      <c r="AG524" s="685"/>
      <c r="AH524" s="695"/>
      <c r="AI524" s="695"/>
      <c r="AJ524" s="695"/>
      <c r="AK524" s="695"/>
      <c r="AL524" s="57"/>
      <c r="AM524" s="85"/>
      <c r="AN524" s="57"/>
      <c r="AO524" s="57"/>
      <c r="AP524" s="57"/>
      <c r="AQ524" s="57"/>
      <c r="AR524" s="57"/>
      <c r="AS524" s="57"/>
      <c r="AT524" s="85"/>
      <c r="AU524" s="685"/>
      <c r="AV524" s="685"/>
      <c r="AW524" s="695"/>
      <c r="AX524" s="695"/>
      <c r="AY524" s="695"/>
      <c r="AZ524" s="695"/>
      <c r="BA524" s="57"/>
      <c r="BB524" s="85"/>
      <c r="BC524" s="57"/>
      <c r="BD524" s="57"/>
      <c r="BE524" s="57"/>
      <c r="BF524" s="57"/>
      <c r="BG524" s="57"/>
      <c r="BH524" s="57"/>
      <c r="BI524" s="85"/>
      <c r="BJ524" s="685"/>
      <c r="BK524" s="685"/>
      <c r="BL524" s="695"/>
      <c r="BM524" s="695"/>
      <c r="BN524" s="695"/>
      <c r="BO524" s="695"/>
      <c r="BP524" s="57"/>
      <c r="BQ524" s="85"/>
      <c r="BR524" s="57"/>
      <c r="BS524" s="57"/>
      <c r="BT524" s="57"/>
      <c r="BU524" s="57"/>
      <c r="BV524" s="57"/>
      <c r="BW524" s="57"/>
    </row>
    <row r="525" spans="1:75" s="7" customFormat="1" ht="17.100000000000001" customHeight="1" x14ac:dyDescent="0.2">
      <c r="A525" s="85"/>
      <c r="B525" s="685"/>
      <c r="C525" s="685"/>
      <c r="D525" s="695"/>
      <c r="E525" s="695"/>
      <c r="F525" s="695"/>
      <c r="G525" s="695"/>
      <c r="H525" s="57"/>
      <c r="I525" s="85"/>
      <c r="J525" s="57"/>
      <c r="K525" s="57"/>
      <c r="L525" s="57"/>
      <c r="M525" s="57"/>
      <c r="N525" s="57"/>
      <c r="O525" s="57"/>
      <c r="P525" s="85"/>
      <c r="Q525" s="685"/>
      <c r="R525" s="685"/>
      <c r="S525" s="695"/>
      <c r="T525" s="695"/>
      <c r="U525" s="695"/>
      <c r="V525" s="695"/>
      <c r="W525" s="57"/>
      <c r="X525" s="85"/>
      <c r="Y525" s="57"/>
      <c r="Z525" s="57"/>
      <c r="AA525" s="57"/>
      <c r="AB525" s="57"/>
      <c r="AC525" s="57"/>
      <c r="AD525" s="57"/>
      <c r="AE525" s="85"/>
      <c r="AF525" s="685"/>
      <c r="AG525" s="685"/>
      <c r="AH525" s="695"/>
      <c r="AI525" s="695"/>
      <c r="AJ525" s="695"/>
      <c r="AK525" s="695"/>
      <c r="AL525" s="57"/>
      <c r="AM525" s="85"/>
      <c r="AN525" s="57"/>
      <c r="AO525" s="57"/>
      <c r="AP525" s="57"/>
      <c r="AQ525" s="57"/>
      <c r="AR525" s="57"/>
      <c r="AS525" s="57"/>
      <c r="AT525" s="85"/>
      <c r="AU525" s="685"/>
      <c r="AV525" s="685"/>
      <c r="AW525" s="695"/>
      <c r="AX525" s="695"/>
      <c r="AY525" s="695"/>
      <c r="AZ525" s="695"/>
      <c r="BA525" s="57"/>
      <c r="BB525" s="85"/>
      <c r="BC525" s="57"/>
      <c r="BD525" s="57"/>
      <c r="BE525" s="57"/>
      <c r="BF525" s="57"/>
      <c r="BG525" s="57"/>
      <c r="BH525" s="57"/>
      <c r="BI525" s="85"/>
      <c r="BJ525" s="685"/>
      <c r="BK525" s="685"/>
      <c r="BL525" s="695"/>
      <c r="BM525" s="695"/>
      <c r="BN525" s="695"/>
      <c r="BO525" s="695"/>
      <c r="BP525" s="57"/>
      <c r="BQ525" s="85"/>
      <c r="BR525" s="57"/>
      <c r="BS525" s="57"/>
      <c r="BT525" s="57"/>
      <c r="BU525" s="57"/>
      <c r="BV525" s="57"/>
      <c r="BW525" s="57"/>
    </row>
    <row r="526" spans="1:75" s="7" customFormat="1" ht="17.100000000000001" customHeight="1" x14ac:dyDescent="0.2">
      <c r="A526" s="85"/>
      <c r="B526" s="685"/>
      <c r="C526" s="685"/>
      <c r="D526" s="695"/>
      <c r="E526" s="695"/>
      <c r="F526" s="695"/>
      <c r="G526" s="695"/>
      <c r="H526" s="57"/>
      <c r="I526" s="85"/>
      <c r="J526" s="57"/>
      <c r="K526" s="57"/>
      <c r="L526" s="57"/>
      <c r="M526" s="57"/>
      <c r="N526" s="57"/>
      <c r="O526" s="57"/>
      <c r="P526" s="85"/>
      <c r="Q526" s="685"/>
      <c r="R526" s="685"/>
      <c r="S526" s="695"/>
      <c r="T526" s="695"/>
      <c r="U526" s="695"/>
      <c r="V526" s="695"/>
      <c r="W526" s="57"/>
      <c r="X526" s="85"/>
      <c r="Y526" s="57"/>
      <c r="Z526" s="57"/>
      <c r="AA526" s="57"/>
      <c r="AB526" s="57"/>
      <c r="AC526" s="57"/>
      <c r="AD526" s="57"/>
      <c r="AE526" s="85"/>
      <c r="AF526" s="685"/>
      <c r="AG526" s="685"/>
      <c r="AH526" s="695"/>
      <c r="AI526" s="695"/>
      <c r="AJ526" s="695"/>
      <c r="AK526" s="695"/>
      <c r="AL526" s="57"/>
      <c r="AM526" s="85"/>
      <c r="AN526" s="57"/>
      <c r="AO526" s="57"/>
      <c r="AP526" s="57"/>
      <c r="AQ526" s="57"/>
      <c r="AR526" s="57"/>
      <c r="AS526" s="57"/>
      <c r="AT526" s="85"/>
      <c r="AU526" s="685"/>
      <c r="AV526" s="685"/>
      <c r="AW526" s="695"/>
      <c r="AX526" s="695"/>
      <c r="AY526" s="695"/>
      <c r="AZ526" s="695"/>
      <c r="BA526" s="57"/>
      <c r="BB526" s="85"/>
      <c r="BC526" s="57"/>
      <c r="BD526" s="57"/>
      <c r="BE526" s="57"/>
      <c r="BF526" s="57"/>
      <c r="BG526" s="57"/>
      <c r="BH526" s="57"/>
      <c r="BI526" s="85"/>
      <c r="BJ526" s="685"/>
      <c r="BK526" s="685"/>
      <c r="BL526" s="695"/>
      <c r="BM526" s="695"/>
      <c r="BN526" s="695"/>
      <c r="BO526" s="695"/>
      <c r="BP526" s="57"/>
      <c r="BQ526" s="85"/>
      <c r="BR526" s="57"/>
      <c r="BS526" s="57"/>
      <c r="BT526" s="57"/>
      <c r="BU526" s="57"/>
      <c r="BV526" s="57"/>
      <c r="BW526" s="57"/>
    </row>
    <row r="527" spans="1:75" s="7" customFormat="1" ht="17.100000000000001" customHeight="1" x14ac:dyDescent="0.2">
      <c r="A527" s="85"/>
      <c r="B527" s="685"/>
      <c r="C527" s="685"/>
      <c r="D527" s="695"/>
      <c r="E527" s="695"/>
      <c r="F527" s="695"/>
      <c r="G527" s="695"/>
      <c r="H527" s="57"/>
      <c r="I527" s="85"/>
      <c r="J527" s="57"/>
      <c r="K527" s="57"/>
      <c r="L527" s="57"/>
      <c r="M527" s="57"/>
      <c r="N527" s="57"/>
      <c r="O527" s="57"/>
      <c r="P527" s="85"/>
      <c r="Q527" s="685"/>
      <c r="R527" s="685"/>
      <c r="S527" s="695"/>
      <c r="T527" s="695"/>
      <c r="U527" s="695"/>
      <c r="V527" s="695"/>
      <c r="W527" s="57"/>
      <c r="X527" s="85"/>
      <c r="Y527" s="57"/>
      <c r="Z527" s="57"/>
      <c r="AA527" s="57"/>
      <c r="AB527" s="57"/>
      <c r="AC527" s="57"/>
      <c r="AD527" s="57"/>
      <c r="AE527" s="85"/>
      <c r="AF527" s="685"/>
      <c r="AG527" s="685"/>
      <c r="AH527" s="695"/>
      <c r="AI527" s="695"/>
      <c r="AJ527" s="695"/>
      <c r="AK527" s="695"/>
      <c r="AL527" s="57"/>
      <c r="AM527" s="85"/>
      <c r="AN527" s="57"/>
      <c r="AO527" s="57"/>
      <c r="AP527" s="57"/>
      <c r="AQ527" s="57"/>
      <c r="AR527" s="57"/>
      <c r="AS527" s="57"/>
      <c r="AT527" s="85"/>
      <c r="AU527" s="685"/>
      <c r="AV527" s="685"/>
      <c r="AW527" s="695"/>
      <c r="AX527" s="695"/>
      <c r="AY527" s="695"/>
      <c r="AZ527" s="695"/>
      <c r="BA527" s="57"/>
      <c r="BB527" s="85"/>
      <c r="BC527" s="57"/>
      <c r="BD527" s="57"/>
      <c r="BE527" s="57"/>
      <c r="BF527" s="57"/>
      <c r="BG527" s="57"/>
      <c r="BH527" s="57"/>
      <c r="BI527" s="85"/>
      <c r="BJ527" s="685"/>
      <c r="BK527" s="685"/>
      <c r="BL527" s="695"/>
      <c r="BM527" s="695"/>
      <c r="BN527" s="695"/>
      <c r="BO527" s="695"/>
      <c r="BP527" s="57"/>
      <c r="BQ527" s="85"/>
      <c r="BR527" s="57"/>
      <c r="BS527" s="57"/>
      <c r="BT527" s="57"/>
      <c r="BU527" s="57"/>
      <c r="BV527" s="57"/>
      <c r="BW527" s="57"/>
    </row>
    <row r="528" spans="1:75" s="7" customFormat="1" ht="17.100000000000001" customHeight="1" x14ac:dyDescent="0.2">
      <c r="A528" s="85"/>
      <c r="B528" s="685"/>
      <c r="C528" s="685"/>
      <c r="D528" s="695"/>
      <c r="E528" s="695"/>
      <c r="F528" s="695"/>
      <c r="G528" s="695"/>
      <c r="H528" s="57"/>
      <c r="I528" s="85"/>
      <c r="J528" s="57"/>
      <c r="K528" s="57"/>
      <c r="L528" s="57"/>
      <c r="M528" s="57"/>
      <c r="N528" s="57"/>
      <c r="O528" s="57"/>
      <c r="P528" s="85"/>
      <c r="Q528" s="685"/>
      <c r="R528" s="685"/>
      <c r="S528" s="695"/>
      <c r="T528" s="695"/>
      <c r="U528" s="695"/>
      <c r="V528" s="695"/>
      <c r="W528" s="57"/>
      <c r="X528" s="85"/>
      <c r="Y528" s="57"/>
      <c r="Z528" s="57"/>
      <c r="AA528" s="57"/>
      <c r="AB528" s="57"/>
      <c r="AC528" s="57"/>
      <c r="AD528" s="57"/>
      <c r="AE528" s="85"/>
      <c r="AF528" s="685"/>
      <c r="AG528" s="685"/>
      <c r="AH528" s="695"/>
      <c r="AI528" s="695"/>
      <c r="AJ528" s="695"/>
      <c r="AK528" s="695"/>
      <c r="AL528" s="57"/>
      <c r="AM528" s="85"/>
      <c r="AN528" s="57"/>
      <c r="AO528" s="57"/>
      <c r="AP528" s="57"/>
      <c r="AQ528" s="57"/>
      <c r="AR528" s="57"/>
      <c r="AS528" s="57"/>
      <c r="AT528" s="85"/>
      <c r="AU528" s="685"/>
      <c r="AV528" s="685"/>
      <c r="AW528" s="695"/>
      <c r="AX528" s="695"/>
      <c r="AY528" s="695"/>
      <c r="AZ528" s="695"/>
      <c r="BA528" s="57"/>
      <c r="BB528" s="85"/>
      <c r="BC528" s="57"/>
      <c r="BD528" s="57"/>
      <c r="BE528" s="57"/>
      <c r="BF528" s="57"/>
      <c r="BG528" s="57"/>
      <c r="BH528" s="57"/>
      <c r="BI528" s="85"/>
      <c r="BJ528" s="685"/>
      <c r="BK528" s="685"/>
      <c r="BL528" s="695"/>
      <c r="BM528" s="695"/>
      <c r="BN528" s="695"/>
      <c r="BO528" s="695"/>
      <c r="BP528" s="57"/>
      <c r="BQ528" s="85"/>
      <c r="BR528" s="57"/>
      <c r="BS528" s="57"/>
      <c r="BT528" s="57"/>
      <c r="BU528" s="57"/>
      <c r="BV528" s="57"/>
      <c r="BW528" s="57"/>
    </row>
    <row r="529" spans="1:75" s="7" customFormat="1" ht="17.100000000000001" customHeight="1" x14ac:dyDescent="0.2">
      <c r="A529" s="85"/>
      <c r="B529" s="685"/>
      <c r="C529" s="685"/>
      <c r="D529" s="695"/>
      <c r="E529" s="695"/>
      <c r="F529" s="695"/>
      <c r="G529" s="695"/>
      <c r="H529" s="57"/>
      <c r="I529" s="85"/>
      <c r="J529" s="57"/>
      <c r="K529" s="57"/>
      <c r="L529" s="57"/>
      <c r="M529" s="57"/>
      <c r="N529" s="57"/>
      <c r="O529" s="57"/>
      <c r="P529" s="85"/>
      <c r="Q529" s="685"/>
      <c r="R529" s="685"/>
      <c r="S529" s="695"/>
      <c r="T529" s="695"/>
      <c r="U529" s="695"/>
      <c r="V529" s="695"/>
      <c r="W529" s="57"/>
      <c r="X529" s="85"/>
      <c r="Y529" s="57"/>
      <c r="Z529" s="57"/>
      <c r="AA529" s="57"/>
      <c r="AB529" s="57"/>
      <c r="AC529" s="57"/>
      <c r="AD529" s="57"/>
      <c r="AE529" s="85"/>
      <c r="AF529" s="685"/>
      <c r="AG529" s="685"/>
      <c r="AH529" s="695"/>
      <c r="AI529" s="695"/>
      <c r="AJ529" s="695"/>
      <c r="AK529" s="695"/>
      <c r="AL529" s="57"/>
      <c r="AM529" s="85"/>
      <c r="AN529" s="57"/>
      <c r="AO529" s="57"/>
      <c r="AP529" s="57"/>
      <c r="AQ529" s="57"/>
      <c r="AR529" s="57"/>
      <c r="AS529" s="57"/>
      <c r="AT529" s="85"/>
      <c r="AU529" s="685"/>
      <c r="AV529" s="685"/>
      <c r="AW529" s="695"/>
      <c r="AX529" s="695"/>
      <c r="AY529" s="695"/>
      <c r="AZ529" s="695"/>
      <c r="BA529" s="57"/>
      <c r="BB529" s="85"/>
      <c r="BC529" s="57"/>
      <c r="BD529" s="57"/>
      <c r="BE529" s="57"/>
      <c r="BF529" s="57"/>
      <c r="BG529" s="57"/>
      <c r="BH529" s="57"/>
      <c r="BI529" s="85"/>
      <c r="BJ529" s="685"/>
      <c r="BK529" s="685"/>
      <c r="BL529" s="695"/>
      <c r="BM529" s="695"/>
      <c r="BN529" s="695"/>
      <c r="BO529" s="695"/>
      <c r="BP529" s="57"/>
      <c r="BQ529" s="85"/>
      <c r="BR529" s="57"/>
      <c r="BS529" s="57"/>
      <c r="BT529" s="57"/>
      <c r="BU529" s="57"/>
      <c r="BV529" s="57"/>
      <c r="BW529" s="57"/>
    </row>
    <row r="530" spans="1:75" s="7" customFormat="1" ht="17.100000000000001" customHeight="1" x14ac:dyDescent="0.2">
      <c r="A530" s="85"/>
      <c r="B530" s="685"/>
      <c r="C530" s="685"/>
      <c r="D530" s="695"/>
      <c r="E530" s="695"/>
      <c r="F530" s="695"/>
      <c r="G530" s="695"/>
      <c r="H530" s="57"/>
      <c r="I530" s="85"/>
      <c r="J530" s="57"/>
      <c r="K530" s="57"/>
      <c r="L530" s="57"/>
      <c r="M530" s="57"/>
      <c r="N530" s="57"/>
      <c r="O530" s="57"/>
      <c r="P530" s="85"/>
      <c r="Q530" s="685"/>
      <c r="R530" s="685"/>
      <c r="S530" s="695"/>
      <c r="T530" s="695"/>
      <c r="U530" s="695"/>
      <c r="V530" s="695"/>
      <c r="W530" s="57"/>
      <c r="X530" s="85"/>
      <c r="Y530" s="57"/>
      <c r="Z530" s="57"/>
      <c r="AA530" s="57"/>
      <c r="AB530" s="57"/>
      <c r="AC530" s="57"/>
      <c r="AD530" s="57"/>
      <c r="AE530" s="85"/>
      <c r="AF530" s="685"/>
      <c r="AG530" s="685"/>
      <c r="AH530" s="695"/>
      <c r="AI530" s="695"/>
      <c r="AJ530" s="695"/>
      <c r="AK530" s="695"/>
      <c r="AL530" s="57"/>
      <c r="AM530" s="85"/>
      <c r="AN530" s="57"/>
      <c r="AO530" s="57"/>
      <c r="AP530" s="57"/>
      <c r="AQ530" s="57"/>
      <c r="AR530" s="57"/>
      <c r="AS530" s="57"/>
      <c r="AT530" s="85"/>
      <c r="AU530" s="685"/>
      <c r="AV530" s="685"/>
      <c r="AW530" s="695"/>
      <c r="AX530" s="695"/>
      <c r="AY530" s="695"/>
      <c r="AZ530" s="695"/>
      <c r="BA530" s="57"/>
      <c r="BB530" s="85"/>
      <c r="BC530" s="57"/>
      <c r="BD530" s="57"/>
      <c r="BE530" s="57"/>
      <c r="BF530" s="57"/>
      <c r="BG530" s="57"/>
      <c r="BH530" s="57"/>
      <c r="BI530" s="85"/>
      <c r="BJ530" s="685"/>
      <c r="BK530" s="685"/>
      <c r="BL530" s="695"/>
      <c r="BM530" s="695"/>
      <c r="BN530" s="695"/>
      <c r="BO530" s="695"/>
      <c r="BP530" s="57"/>
      <c r="BQ530" s="85"/>
      <c r="BR530" s="57"/>
      <c r="BS530" s="57"/>
      <c r="BT530" s="57"/>
      <c r="BU530" s="57"/>
      <c r="BV530" s="57"/>
      <c r="BW530" s="57"/>
    </row>
    <row r="531" spans="1:75" s="7" customFormat="1" ht="17.100000000000001" customHeight="1" x14ac:dyDescent="0.2">
      <c r="A531" s="85"/>
      <c r="B531" s="685"/>
      <c r="C531" s="685"/>
      <c r="D531" s="695"/>
      <c r="E531" s="695"/>
      <c r="F531" s="695"/>
      <c r="G531" s="695"/>
      <c r="H531" s="57"/>
      <c r="I531" s="85"/>
      <c r="J531" s="57"/>
      <c r="K531" s="57"/>
      <c r="L531" s="57"/>
      <c r="M531" s="57"/>
      <c r="N531" s="57"/>
      <c r="O531" s="57"/>
      <c r="P531" s="85"/>
      <c r="Q531" s="685"/>
      <c r="R531" s="685"/>
      <c r="S531" s="695"/>
      <c r="T531" s="695"/>
      <c r="U531" s="695"/>
      <c r="V531" s="695"/>
      <c r="W531" s="57"/>
      <c r="X531" s="85"/>
      <c r="Y531" s="57"/>
      <c r="Z531" s="57"/>
      <c r="AA531" s="57"/>
      <c r="AB531" s="57"/>
      <c r="AC531" s="57"/>
      <c r="AD531" s="57"/>
      <c r="AE531" s="85"/>
      <c r="AF531" s="685"/>
      <c r="AG531" s="685"/>
      <c r="AH531" s="695"/>
      <c r="AI531" s="695"/>
      <c r="AJ531" s="695"/>
      <c r="AK531" s="695"/>
      <c r="AL531" s="57"/>
      <c r="AM531" s="85"/>
      <c r="AN531" s="57"/>
      <c r="AO531" s="57"/>
      <c r="AP531" s="57"/>
      <c r="AQ531" s="57"/>
      <c r="AR531" s="57"/>
      <c r="AS531" s="57"/>
      <c r="AT531" s="85"/>
      <c r="AU531" s="685"/>
      <c r="AV531" s="685"/>
      <c r="AW531" s="695"/>
      <c r="AX531" s="695"/>
      <c r="AY531" s="695"/>
      <c r="AZ531" s="695"/>
      <c r="BA531" s="57"/>
      <c r="BB531" s="85"/>
      <c r="BC531" s="57"/>
      <c r="BD531" s="57"/>
      <c r="BE531" s="57"/>
      <c r="BF531" s="57"/>
      <c r="BG531" s="57"/>
      <c r="BH531" s="57"/>
      <c r="BI531" s="85"/>
      <c r="BJ531" s="685"/>
      <c r="BK531" s="685"/>
      <c r="BL531" s="695"/>
      <c r="BM531" s="695"/>
      <c r="BN531" s="695"/>
      <c r="BO531" s="695"/>
      <c r="BP531" s="57"/>
      <c r="BQ531" s="85"/>
      <c r="BR531" s="57"/>
      <c r="BS531" s="57"/>
      <c r="BT531" s="57"/>
      <c r="BU531" s="57"/>
      <c r="BV531" s="57"/>
      <c r="BW531" s="57"/>
    </row>
    <row r="532" spans="1:75" s="7" customFormat="1" ht="17.100000000000001" customHeight="1" x14ac:dyDescent="0.2">
      <c r="A532" s="85"/>
      <c r="B532" s="685"/>
      <c r="C532" s="685"/>
      <c r="D532" s="695"/>
      <c r="E532" s="695"/>
      <c r="F532" s="695"/>
      <c r="G532" s="695"/>
      <c r="H532" s="57"/>
      <c r="I532" s="85"/>
      <c r="J532" s="57"/>
      <c r="K532" s="57"/>
      <c r="L532" s="57"/>
      <c r="M532" s="57"/>
      <c r="N532" s="57"/>
      <c r="O532" s="57"/>
      <c r="P532" s="85"/>
      <c r="Q532" s="685"/>
      <c r="R532" s="685"/>
      <c r="S532" s="695"/>
      <c r="T532" s="695"/>
      <c r="U532" s="695"/>
      <c r="V532" s="695"/>
      <c r="W532" s="57"/>
      <c r="X532" s="85"/>
      <c r="Y532" s="57"/>
      <c r="Z532" s="57"/>
      <c r="AA532" s="57"/>
      <c r="AB532" s="57"/>
      <c r="AC532" s="57"/>
      <c r="AD532" s="57"/>
      <c r="AE532" s="85"/>
      <c r="AF532" s="685"/>
      <c r="AG532" s="685"/>
      <c r="AH532" s="695"/>
      <c r="AI532" s="695"/>
      <c r="AJ532" s="695"/>
      <c r="AK532" s="695"/>
      <c r="AL532" s="57"/>
      <c r="AM532" s="85"/>
      <c r="AN532" s="57"/>
      <c r="AO532" s="57"/>
      <c r="AP532" s="57"/>
      <c r="AQ532" s="57"/>
      <c r="AR532" s="57"/>
      <c r="AS532" s="57"/>
      <c r="AT532" s="85"/>
      <c r="AU532" s="685"/>
      <c r="AV532" s="685"/>
      <c r="AW532" s="695"/>
      <c r="AX532" s="695"/>
      <c r="AY532" s="695"/>
      <c r="AZ532" s="695"/>
      <c r="BA532" s="57"/>
      <c r="BB532" s="85"/>
      <c r="BC532" s="57"/>
      <c r="BD532" s="57"/>
      <c r="BE532" s="57"/>
      <c r="BF532" s="57"/>
      <c r="BG532" s="57"/>
      <c r="BH532" s="57"/>
      <c r="BI532" s="85"/>
      <c r="BJ532" s="685"/>
      <c r="BK532" s="685"/>
      <c r="BL532" s="695"/>
      <c r="BM532" s="695"/>
      <c r="BN532" s="695"/>
      <c r="BO532" s="695"/>
      <c r="BP532" s="57"/>
      <c r="BQ532" s="85"/>
      <c r="BR532" s="57"/>
      <c r="BS532" s="57"/>
      <c r="BT532" s="57"/>
      <c r="BU532" s="57"/>
      <c r="BV532" s="57"/>
      <c r="BW532" s="57"/>
    </row>
    <row r="533" spans="1:75" s="7" customFormat="1" ht="17.100000000000001" customHeight="1" x14ac:dyDescent="0.2">
      <c r="A533" s="85"/>
      <c r="B533" s="685"/>
      <c r="C533" s="685"/>
      <c r="D533" s="695"/>
      <c r="E533" s="695"/>
      <c r="F533" s="695"/>
      <c r="G533" s="695"/>
      <c r="H533" s="57"/>
      <c r="I533" s="85"/>
      <c r="J533" s="57"/>
      <c r="K533" s="57"/>
      <c r="L533" s="57"/>
      <c r="M533" s="57"/>
      <c r="N533" s="57"/>
      <c r="O533" s="57"/>
      <c r="P533" s="85"/>
      <c r="Q533" s="685"/>
      <c r="R533" s="685"/>
      <c r="S533" s="695"/>
      <c r="T533" s="695"/>
      <c r="U533" s="695"/>
      <c r="V533" s="695"/>
      <c r="W533" s="57"/>
      <c r="X533" s="85"/>
      <c r="Y533" s="57"/>
      <c r="Z533" s="57"/>
      <c r="AA533" s="57"/>
      <c r="AB533" s="57"/>
      <c r="AC533" s="57"/>
      <c r="AD533" s="57"/>
      <c r="AE533" s="85"/>
      <c r="AF533" s="685"/>
      <c r="AG533" s="685"/>
      <c r="AH533" s="695"/>
      <c r="AI533" s="695"/>
      <c r="AJ533" s="695"/>
      <c r="AK533" s="695"/>
      <c r="AL533" s="57"/>
      <c r="AM533" s="85"/>
      <c r="AN533" s="57"/>
      <c r="AO533" s="57"/>
      <c r="AP533" s="57"/>
      <c r="AQ533" s="57"/>
      <c r="AR533" s="57"/>
      <c r="AS533" s="57"/>
      <c r="AT533" s="85"/>
      <c r="AU533" s="685"/>
      <c r="AV533" s="685"/>
      <c r="AW533" s="695"/>
      <c r="AX533" s="695"/>
      <c r="AY533" s="695"/>
      <c r="AZ533" s="695"/>
      <c r="BA533" s="57"/>
      <c r="BB533" s="85"/>
      <c r="BC533" s="57"/>
      <c r="BD533" s="57"/>
      <c r="BE533" s="57"/>
      <c r="BF533" s="57"/>
      <c r="BG533" s="57"/>
      <c r="BH533" s="57"/>
      <c r="BI533" s="85"/>
      <c r="BJ533" s="685"/>
      <c r="BK533" s="685"/>
      <c r="BL533" s="695"/>
      <c r="BM533" s="695"/>
      <c r="BN533" s="695"/>
      <c r="BO533" s="695"/>
      <c r="BP533" s="57"/>
      <c r="BQ533" s="85"/>
      <c r="BR533" s="57"/>
      <c r="BS533" s="57"/>
      <c r="BT533" s="57"/>
      <c r="BU533" s="57"/>
      <c r="BV533" s="57"/>
      <c r="BW533" s="57"/>
    </row>
    <row r="534" spans="1:75" s="7" customFormat="1" ht="17.100000000000001" customHeight="1" x14ac:dyDescent="0.2">
      <c r="A534" s="85"/>
      <c r="B534" s="685"/>
      <c r="C534" s="685"/>
      <c r="D534" s="695"/>
      <c r="E534" s="695"/>
      <c r="F534" s="695"/>
      <c r="G534" s="695"/>
      <c r="H534" s="57"/>
      <c r="I534" s="85"/>
      <c r="J534" s="57"/>
      <c r="K534" s="57"/>
      <c r="L534" s="57"/>
      <c r="M534" s="57"/>
      <c r="N534" s="57"/>
      <c r="O534" s="57"/>
      <c r="P534" s="85"/>
      <c r="Q534" s="685"/>
      <c r="R534" s="685"/>
      <c r="S534" s="695"/>
      <c r="T534" s="695"/>
      <c r="U534" s="695"/>
      <c r="V534" s="695"/>
      <c r="W534" s="57"/>
      <c r="X534" s="85"/>
      <c r="Y534" s="57"/>
      <c r="Z534" s="57"/>
      <c r="AA534" s="57"/>
      <c r="AB534" s="57"/>
      <c r="AC534" s="57"/>
      <c r="AD534" s="57"/>
      <c r="AE534" s="85"/>
      <c r="AF534" s="685"/>
      <c r="AG534" s="685"/>
      <c r="AH534" s="695"/>
      <c r="AI534" s="695"/>
      <c r="AJ534" s="695"/>
      <c r="AK534" s="695"/>
      <c r="AL534" s="57"/>
      <c r="AM534" s="85"/>
      <c r="AN534" s="57"/>
      <c r="AO534" s="57"/>
      <c r="AP534" s="57"/>
      <c r="AQ534" s="57"/>
      <c r="AR534" s="57"/>
      <c r="AS534" s="57"/>
      <c r="AT534" s="85"/>
      <c r="AU534" s="685"/>
      <c r="AV534" s="685"/>
      <c r="AW534" s="695"/>
      <c r="AX534" s="695"/>
      <c r="AY534" s="695"/>
      <c r="AZ534" s="695"/>
      <c r="BA534" s="57"/>
      <c r="BB534" s="85"/>
      <c r="BC534" s="57"/>
      <c r="BD534" s="57"/>
      <c r="BE534" s="57"/>
      <c r="BF534" s="57"/>
      <c r="BG534" s="57"/>
      <c r="BH534" s="57"/>
      <c r="BI534" s="85"/>
      <c r="BJ534" s="685"/>
      <c r="BK534" s="685"/>
      <c r="BL534" s="695"/>
      <c r="BM534" s="695"/>
      <c r="BN534" s="695"/>
      <c r="BO534" s="695"/>
      <c r="BP534" s="57"/>
      <c r="BQ534" s="85"/>
      <c r="BR534" s="57"/>
      <c r="BS534" s="57"/>
      <c r="BT534" s="57"/>
      <c r="BU534" s="57"/>
      <c r="BV534" s="57"/>
      <c r="BW534" s="57"/>
    </row>
    <row r="535" spans="1:75" s="7" customFormat="1" ht="17.100000000000001" customHeight="1" x14ac:dyDescent="0.2">
      <c r="A535" s="85"/>
      <c r="B535" s="685"/>
      <c r="C535" s="685"/>
      <c r="D535" s="695"/>
      <c r="E535" s="695"/>
      <c r="F535" s="695"/>
      <c r="G535" s="695"/>
      <c r="H535" s="57"/>
      <c r="I535" s="85"/>
      <c r="J535" s="57"/>
      <c r="K535" s="57"/>
      <c r="L535" s="57"/>
      <c r="M535" s="57"/>
      <c r="N535" s="57"/>
      <c r="O535" s="57"/>
      <c r="P535" s="85"/>
      <c r="Q535" s="685"/>
      <c r="R535" s="685"/>
      <c r="S535" s="695"/>
      <c r="T535" s="695"/>
      <c r="U535" s="695"/>
      <c r="V535" s="695"/>
      <c r="W535" s="57"/>
      <c r="X535" s="85"/>
      <c r="Y535" s="57"/>
      <c r="Z535" s="57"/>
      <c r="AA535" s="57"/>
      <c r="AB535" s="57"/>
      <c r="AC535" s="57"/>
      <c r="AD535" s="57"/>
      <c r="AE535" s="85"/>
      <c r="AF535" s="685"/>
      <c r="AG535" s="685"/>
      <c r="AH535" s="695"/>
      <c r="AI535" s="695"/>
      <c r="AJ535" s="695"/>
      <c r="AK535" s="695"/>
      <c r="AL535" s="57"/>
      <c r="AM535" s="85"/>
      <c r="AN535" s="57"/>
      <c r="AO535" s="57"/>
      <c r="AP535" s="57"/>
      <c r="AQ535" s="57"/>
      <c r="AR535" s="57"/>
      <c r="AS535" s="57"/>
      <c r="AT535" s="85"/>
      <c r="AU535" s="685"/>
      <c r="AV535" s="685"/>
      <c r="AW535" s="695"/>
      <c r="AX535" s="695"/>
      <c r="AY535" s="695"/>
      <c r="AZ535" s="695"/>
      <c r="BA535" s="57"/>
      <c r="BB535" s="85"/>
      <c r="BC535" s="57"/>
      <c r="BD535" s="57"/>
      <c r="BE535" s="57"/>
      <c r="BF535" s="57"/>
      <c r="BG535" s="57"/>
      <c r="BH535" s="57"/>
      <c r="BI535" s="85"/>
      <c r="BJ535" s="685"/>
      <c r="BK535" s="685"/>
      <c r="BL535" s="695"/>
      <c r="BM535" s="695"/>
      <c r="BN535" s="695"/>
      <c r="BO535" s="695"/>
      <c r="BP535" s="57"/>
      <c r="BQ535" s="85"/>
      <c r="BR535" s="57"/>
      <c r="BS535" s="57"/>
      <c r="BT535" s="57"/>
      <c r="BU535" s="57"/>
      <c r="BV535" s="57"/>
      <c r="BW535" s="57"/>
    </row>
    <row r="536" spans="1:75" s="7" customFormat="1" ht="17.100000000000001" customHeight="1" x14ac:dyDescent="0.2">
      <c r="A536" s="85"/>
      <c r="B536" s="685"/>
      <c r="C536" s="685"/>
      <c r="D536" s="695"/>
      <c r="E536" s="695"/>
      <c r="F536" s="695"/>
      <c r="G536" s="695"/>
      <c r="H536" s="57"/>
      <c r="I536" s="85"/>
      <c r="J536" s="57"/>
      <c r="K536" s="57"/>
      <c r="L536" s="57"/>
      <c r="M536" s="57"/>
      <c r="N536" s="57"/>
      <c r="O536" s="57"/>
      <c r="P536" s="85"/>
      <c r="Q536" s="685"/>
      <c r="R536" s="685"/>
      <c r="S536" s="695"/>
      <c r="T536" s="695"/>
      <c r="U536" s="695"/>
      <c r="V536" s="695"/>
      <c r="W536" s="57"/>
      <c r="X536" s="85"/>
      <c r="Y536" s="57"/>
      <c r="Z536" s="57"/>
      <c r="AA536" s="57"/>
      <c r="AB536" s="57"/>
      <c r="AC536" s="57"/>
      <c r="AD536" s="57"/>
      <c r="AE536" s="85"/>
      <c r="AF536" s="685"/>
      <c r="AG536" s="685"/>
      <c r="AH536" s="695"/>
      <c r="AI536" s="695"/>
      <c r="AJ536" s="695"/>
      <c r="AK536" s="695"/>
      <c r="AL536" s="57"/>
      <c r="AM536" s="85"/>
      <c r="AN536" s="57"/>
      <c r="AO536" s="57"/>
      <c r="AP536" s="57"/>
      <c r="AQ536" s="57"/>
      <c r="AR536" s="57"/>
      <c r="AS536" s="57"/>
      <c r="AT536" s="85"/>
      <c r="AU536" s="685"/>
      <c r="AV536" s="685"/>
      <c r="AW536" s="695"/>
      <c r="AX536" s="695"/>
      <c r="AY536" s="695"/>
      <c r="AZ536" s="695"/>
      <c r="BA536" s="57"/>
      <c r="BB536" s="85"/>
      <c r="BC536" s="57"/>
      <c r="BD536" s="57"/>
      <c r="BE536" s="57"/>
      <c r="BF536" s="57"/>
      <c r="BG536" s="57"/>
      <c r="BH536" s="57"/>
      <c r="BI536" s="85"/>
      <c r="BJ536" s="685"/>
      <c r="BK536" s="685"/>
      <c r="BL536" s="695"/>
      <c r="BM536" s="695"/>
      <c r="BN536" s="695"/>
      <c r="BO536" s="695"/>
      <c r="BP536" s="57"/>
      <c r="BQ536" s="85"/>
      <c r="BR536" s="57"/>
      <c r="BS536" s="57"/>
      <c r="BT536" s="57"/>
      <c r="BU536" s="57"/>
      <c r="BV536" s="57"/>
      <c r="BW536" s="57"/>
    </row>
    <row r="537" spans="1:75" s="7" customFormat="1" ht="17.100000000000001" customHeight="1" x14ac:dyDescent="0.2">
      <c r="A537" s="85"/>
      <c r="B537" s="685"/>
      <c r="C537" s="685"/>
      <c r="D537" s="695"/>
      <c r="E537" s="695"/>
      <c r="F537" s="695"/>
      <c r="G537" s="695"/>
      <c r="H537" s="57"/>
      <c r="I537" s="85"/>
      <c r="J537" s="57"/>
      <c r="K537" s="57"/>
      <c r="L537" s="57"/>
      <c r="M537" s="57"/>
      <c r="N537" s="57"/>
      <c r="O537" s="57"/>
      <c r="P537" s="85"/>
      <c r="Q537" s="685"/>
      <c r="R537" s="685"/>
      <c r="S537" s="695"/>
      <c r="T537" s="695"/>
      <c r="U537" s="695"/>
      <c r="V537" s="695"/>
      <c r="W537" s="57"/>
      <c r="X537" s="85"/>
      <c r="Y537" s="57"/>
      <c r="Z537" s="57"/>
      <c r="AA537" s="57"/>
      <c r="AB537" s="57"/>
      <c r="AC537" s="57"/>
      <c r="AD537" s="57"/>
      <c r="AE537" s="85"/>
      <c r="AF537" s="685"/>
      <c r="AG537" s="685"/>
      <c r="AH537" s="695"/>
      <c r="AI537" s="695"/>
      <c r="AJ537" s="695"/>
      <c r="AK537" s="695"/>
      <c r="AL537" s="57"/>
      <c r="AM537" s="85"/>
      <c r="AN537" s="57"/>
      <c r="AO537" s="57"/>
      <c r="AP537" s="57"/>
      <c r="AQ537" s="57"/>
      <c r="AR537" s="57"/>
      <c r="AS537" s="57"/>
      <c r="AT537" s="85"/>
      <c r="AU537" s="685"/>
      <c r="AV537" s="685"/>
      <c r="AW537" s="695"/>
      <c r="AX537" s="695"/>
      <c r="AY537" s="695"/>
      <c r="AZ537" s="695"/>
      <c r="BA537" s="57"/>
      <c r="BB537" s="85"/>
      <c r="BC537" s="57"/>
      <c r="BD537" s="57"/>
      <c r="BE537" s="57"/>
      <c r="BF537" s="57"/>
      <c r="BG537" s="57"/>
      <c r="BH537" s="57"/>
      <c r="BI537" s="85"/>
      <c r="BJ537" s="685"/>
      <c r="BK537" s="685"/>
      <c r="BL537" s="695"/>
      <c r="BM537" s="695"/>
      <c r="BN537" s="695"/>
      <c r="BO537" s="695"/>
      <c r="BP537" s="57"/>
      <c r="BQ537" s="85"/>
      <c r="BR537" s="57"/>
      <c r="BS537" s="57"/>
      <c r="BT537" s="57"/>
      <c r="BU537" s="57"/>
      <c r="BV537" s="57"/>
      <c r="BW537" s="57"/>
    </row>
    <row r="538" spans="1:75" s="7" customFormat="1" ht="17.100000000000001" customHeight="1" x14ac:dyDescent="0.2">
      <c r="A538" s="85"/>
      <c r="B538" s="685"/>
      <c r="C538" s="685"/>
      <c r="D538" s="695"/>
      <c r="E538" s="695"/>
      <c r="F538" s="695"/>
      <c r="G538" s="695"/>
      <c r="H538" s="57"/>
      <c r="I538" s="85"/>
      <c r="J538" s="57"/>
      <c r="K538" s="57"/>
      <c r="L538" s="57"/>
      <c r="M538" s="57"/>
      <c r="N538" s="57"/>
      <c r="O538" s="57"/>
      <c r="P538" s="85"/>
      <c r="Q538" s="685"/>
      <c r="R538" s="685"/>
      <c r="S538" s="695"/>
      <c r="T538" s="695"/>
      <c r="U538" s="695"/>
      <c r="V538" s="695"/>
      <c r="W538" s="57"/>
      <c r="X538" s="85"/>
      <c r="Y538" s="57"/>
      <c r="Z538" s="57"/>
      <c r="AA538" s="57"/>
      <c r="AB538" s="57"/>
      <c r="AC538" s="57"/>
      <c r="AD538" s="57"/>
      <c r="AE538" s="85"/>
      <c r="AF538" s="685"/>
      <c r="AG538" s="685"/>
      <c r="AH538" s="695"/>
      <c r="AI538" s="695"/>
      <c r="AJ538" s="695"/>
      <c r="AK538" s="695"/>
      <c r="AL538" s="57"/>
      <c r="AM538" s="85"/>
      <c r="AN538" s="57"/>
      <c r="AO538" s="57"/>
      <c r="AP538" s="57"/>
      <c r="AQ538" s="57"/>
      <c r="AR538" s="57"/>
      <c r="AS538" s="57"/>
      <c r="AT538" s="85"/>
      <c r="AU538" s="685"/>
      <c r="AV538" s="685"/>
      <c r="AW538" s="695"/>
      <c r="AX538" s="695"/>
      <c r="AY538" s="695"/>
      <c r="AZ538" s="695"/>
      <c r="BA538" s="57"/>
      <c r="BB538" s="85"/>
      <c r="BC538" s="57"/>
      <c r="BD538" s="57"/>
      <c r="BE538" s="57"/>
      <c r="BF538" s="57"/>
      <c r="BG538" s="57"/>
      <c r="BH538" s="57"/>
      <c r="BI538" s="85"/>
      <c r="BJ538" s="685"/>
      <c r="BK538" s="685"/>
      <c r="BL538" s="695"/>
      <c r="BM538" s="695"/>
      <c r="BN538" s="695"/>
      <c r="BO538" s="695"/>
      <c r="BP538" s="57"/>
      <c r="BQ538" s="85"/>
      <c r="BR538" s="57"/>
      <c r="BS538" s="57"/>
      <c r="BT538" s="57"/>
      <c r="BU538" s="57"/>
      <c r="BV538" s="57"/>
      <c r="BW538" s="57"/>
    </row>
    <row r="539" spans="1:75" s="7" customFormat="1" ht="17.100000000000001" customHeight="1" x14ac:dyDescent="0.2">
      <c r="A539" s="85"/>
      <c r="B539" s="685"/>
      <c r="C539" s="685"/>
      <c r="D539" s="695"/>
      <c r="E539" s="695"/>
      <c r="F539" s="695"/>
      <c r="G539" s="695"/>
      <c r="H539" s="57"/>
      <c r="I539" s="85"/>
      <c r="J539" s="57"/>
      <c r="K539" s="57"/>
      <c r="L539" s="57"/>
      <c r="M539" s="57"/>
      <c r="N539" s="57"/>
      <c r="O539" s="57"/>
      <c r="P539" s="85"/>
      <c r="Q539" s="685"/>
      <c r="R539" s="685"/>
      <c r="S539" s="695"/>
      <c r="T539" s="695"/>
      <c r="U539" s="695"/>
      <c r="V539" s="695"/>
      <c r="W539" s="57"/>
      <c r="X539" s="85"/>
      <c r="Y539" s="57"/>
      <c r="Z539" s="57"/>
      <c r="AA539" s="57"/>
      <c r="AB539" s="57"/>
      <c r="AC539" s="57"/>
      <c r="AD539" s="57"/>
      <c r="AE539" s="85"/>
      <c r="AF539" s="685"/>
      <c r="AG539" s="685"/>
      <c r="AH539" s="695"/>
      <c r="AI539" s="695"/>
      <c r="AJ539" s="695"/>
      <c r="AK539" s="695"/>
      <c r="AL539" s="57"/>
      <c r="AM539" s="85"/>
      <c r="AN539" s="57"/>
      <c r="AO539" s="57"/>
      <c r="AP539" s="57"/>
      <c r="AQ539" s="57"/>
      <c r="AR539" s="57"/>
      <c r="AS539" s="57"/>
      <c r="AT539" s="85"/>
      <c r="AU539" s="685"/>
      <c r="AV539" s="685"/>
      <c r="AW539" s="695"/>
      <c r="AX539" s="695"/>
      <c r="AY539" s="695"/>
      <c r="AZ539" s="695"/>
      <c r="BA539" s="57"/>
      <c r="BB539" s="85"/>
      <c r="BC539" s="57"/>
      <c r="BD539" s="57"/>
      <c r="BE539" s="57"/>
      <c r="BF539" s="57"/>
      <c r="BG539" s="57"/>
      <c r="BH539" s="57"/>
      <c r="BI539" s="85"/>
      <c r="BJ539" s="685"/>
      <c r="BK539" s="685"/>
      <c r="BL539" s="695"/>
      <c r="BM539" s="695"/>
      <c r="BN539" s="695"/>
      <c r="BO539" s="695"/>
      <c r="BP539" s="57"/>
      <c r="BQ539" s="85"/>
      <c r="BR539" s="57"/>
      <c r="BS539" s="57"/>
      <c r="BT539" s="57"/>
      <c r="BU539" s="57"/>
      <c r="BV539" s="57"/>
      <c r="BW539" s="57"/>
    </row>
    <row r="540" spans="1:75" s="7" customFormat="1" ht="36.75" customHeight="1" x14ac:dyDescent="0.2">
      <c r="A540" s="85"/>
      <c r="B540" s="686"/>
      <c r="C540" s="686"/>
      <c r="D540" s="695"/>
      <c r="E540" s="695"/>
      <c r="F540" s="695"/>
      <c r="G540" s="695"/>
      <c r="H540" s="57"/>
      <c r="I540" s="85"/>
      <c r="J540" s="57"/>
      <c r="K540" s="57"/>
      <c r="L540" s="57"/>
      <c r="M540" s="57"/>
      <c r="N540" s="57"/>
      <c r="O540" s="57"/>
      <c r="P540" s="85"/>
      <c r="Q540" s="686"/>
      <c r="R540" s="686"/>
      <c r="S540" s="695"/>
      <c r="T540" s="695"/>
      <c r="U540" s="695"/>
      <c r="V540" s="695"/>
      <c r="W540" s="57"/>
      <c r="X540" s="85"/>
      <c r="Y540" s="57"/>
      <c r="Z540" s="57"/>
      <c r="AA540" s="57"/>
      <c r="AB540" s="57"/>
      <c r="AC540" s="57"/>
      <c r="AD540" s="57"/>
      <c r="AE540" s="85"/>
      <c r="AF540" s="686"/>
      <c r="AG540" s="686"/>
      <c r="AH540" s="695"/>
      <c r="AI540" s="695"/>
      <c r="AJ540" s="695"/>
      <c r="AK540" s="695"/>
      <c r="AL540" s="57"/>
      <c r="AM540" s="85"/>
      <c r="AN540" s="57"/>
      <c r="AO540" s="57"/>
      <c r="AP540" s="57"/>
      <c r="AQ540" s="57"/>
      <c r="AR540" s="57"/>
      <c r="AS540" s="57"/>
      <c r="AT540" s="85"/>
      <c r="AU540" s="686"/>
      <c r="AV540" s="686"/>
      <c r="AW540" s="695"/>
      <c r="AX540" s="695"/>
      <c r="AY540" s="695"/>
      <c r="AZ540" s="695"/>
      <c r="BA540" s="57"/>
      <c r="BB540" s="85"/>
      <c r="BC540" s="57"/>
      <c r="BD540" s="57"/>
      <c r="BE540" s="57"/>
      <c r="BF540" s="57"/>
      <c r="BG540" s="57"/>
      <c r="BH540" s="57"/>
      <c r="BI540" s="85"/>
      <c r="BJ540" s="686"/>
      <c r="BK540" s="686"/>
      <c r="BL540" s="695"/>
      <c r="BM540" s="695"/>
      <c r="BN540" s="695"/>
      <c r="BO540" s="695"/>
      <c r="BP540" s="57"/>
      <c r="BQ540" s="85"/>
      <c r="BR540" s="57"/>
      <c r="BS540" s="57"/>
      <c r="BT540" s="57"/>
      <c r="BU540" s="57"/>
      <c r="BV540" s="57"/>
      <c r="BW540" s="57"/>
    </row>
    <row r="541" spans="1:75" s="7" customFormat="1" ht="34.5" customHeight="1" x14ac:dyDescent="0.2">
      <c r="A541" s="85"/>
      <c r="B541" s="686"/>
      <c r="C541" s="686"/>
      <c r="D541" s="695"/>
      <c r="E541" s="695"/>
      <c r="F541" s="695"/>
      <c r="G541" s="695"/>
      <c r="H541" s="57"/>
      <c r="I541" s="85"/>
      <c r="J541" s="57"/>
      <c r="K541" s="57"/>
      <c r="L541" s="57"/>
      <c r="M541" s="57"/>
      <c r="N541" s="57"/>
      <c r="O541" s="57"/>
      <c r="P541" s="85"/>
      <c r="Q541" s="686"/>
      <c r="R541" s="686"/>
      <c r="S541" s="695"/>
      <c r="T541" s="695"/>
      <c r="U541" s="695"/>
      <c r="V541" s="695"/>
      <c r="W541" s="57"/>
      <c r="X541" s="85"/>
      <c r="Y541" s="57"/>
      <c r="Z541" s="57"/>
      <c r="AA541" s="57"/>
      <c r="AB541" s="57"/>
      <c r="AC541" s="57"/>
      <c r="AD541" s="57"/>
      <c r="AE541" s="85"/>
      <c r="AF541" s="686"/>
      <c r="AG541" s="686"/>
      <c r="AH541" s="695"/>
      <c r="AI541" s="695"/>
      <c r="AJ541" s="695"/>
      <c r="AK541" s="695"/>
      <c r="AL541" s="57"/>
      <c r="AM541" s="85"/>
      <c r="AN541" s="57"/>
      <c r="AO541" s="57"/>
      <c r="AP541" s="57"/>
      <c r="AQ541" s="57"/>
      <c r="AR541" s="57"/>
      <c r="AS541" s="57"/>
      <c r="AT541" s="85"/>
      <c r="AU541" s="686"/>
      <c r="AV541" s="686"/>
      <c r="AW541" s="695"/>
      <c r="AX541" s="695"/>
      <c r="AY541" s="695"/>
      <c r="AZ541" s="695"/>
      <c r="BA541" s="57"/>
      <c r="BB541" s="85"/>
      <c r="BC541" s="57"/>
      <c r="BD541" s="57"/>
      <c r="BE541" s="57"/>
      <c r="BF541" s="57"/>
      <c r="BG541" s="57"/>
      <c r="BH541" s="57"/>
      <c r="BI541" s="85"/>
      <c r="BJ541" s="686"/>
      <c r="BK541" s="686"/>
      <c r="BL541" s="695"/>
      <c r="BM541" s="695"/>
      <c r="BN541" s="695"/>
      <c r="BO541" s="695"/>
      <c r="BP541" s="57"/>
      <c r="BQ541" s="85"/>
      <c r="BR541" s="57"/>
      <c r="BS541" s="57"/>
      <c r="BT541" s="57"/>
      <c r="BU541" s="57"/>
      <c r="BV541" s="57"/>
      <c r="BW541" s="57"/>
    </row>
    <row r="542" spans="1:75" s="7" customFormat="1" ht="15" x14ac:dyDescent="0.2">
      <c r="A542" s="85"/>
      <c r="B542" s="49"/>
      <c r="C542" s="49"/>
      <c r="D542" s="54"/>
      <c r="E542" s="54"/>
      <c r="F542" s="54"/>
      <c r="G542" s="54"/>
      <c r="H542" s="57"/>
      <c r="I542" s="85"/>
      <c r="J542" s="57"/>
      <c r="K542" s="57"/>
      <c r="L542" s="57"/>
      <c r="M542" s="57"/>
      <c r="N542" s="57"/>
      <c r="O542" s="57"/>
      <c r="P542" s="85"/>
      <c r="Q542" s="49"/>
      <c r="R542" s="49"/>
      <c r="S542" s="54"/>
      <c r="T542" s="54"/>
      <c r="U542" s="54"/>
      <c r="V542" s="54"/>
      <c r="W542" s="57"/>
      <c r="X542" s="85"/>
      <c r="Y542" s="57"/>
      <c r="Z542" s="57"/>
      <c r="AA542" s="57"/>
      <c r="AB542" s="57"/>
      <c r="AC542" s="57"/>
      <c r="AD542" s="57"/>
      <c r="AE542" s="85"/>
      <c r="AF542" s="49"/>
      <c r="AG542" s="49"/>
      <c r="AH542" s="54"/>
      <c r="AI542" s="54"/>
      <c r="AJ542" s="54"/>
      <c r="AK542" s="54"/>
      <c r="AL542" s="57"/>
      <c r="AM542" s="85"/>
      <c r="AN542" s="57"/>
      <c r="AO542" s="57"/>
      <c r="AP542" s="57"/>
      <c r="AQ542" s="57"/>
      <c r="AR542" s="57"/>
      <c r="AS542" s="57"/>
      <c r="AT542" s="85"/>
      <c r="AU542" s="49"/>
      <c r="AV542" s="49"/>
      <c r="AW542" s="54"/>
      <c r="AX542" s="54"/>
      <c r="AY542" s="54"/>
      <c r="AZ542" s="54"/>
      <c r="BA542" s="57"/>
      <c r="BB542" s="85"/>
      <c r="BC542" s="57"/>
      <c r="BD542" s="57"/>
      <c r="BE542" s="57"/>
      <c r="BF542" s="57"/>
      <c r="BG542" s="57"/>
      <c r="BH542" s="57"/>
      <c r="BI542" s="85"/>
      <c r="BJ542" s="49"/>
      <c r="BK542" s="49"/>
      <c r="BL542" s="54"/>
      <c r="BM542" s="54"/>
      <c r="BN542" s="54"/>
      <c r="BO542" s="54"/>
      <c r="BP542" s="57"/>
      <c r="BQ542" s="85"/>
      <c r="BR542" s="57"/>
      <c r="BS542" s="57"/>
      <c r="BT542" s="57"/>
      <c r="BU542" s="57"/>
      <c r="BV542" s="57"/>
      <c r="BW542" s="57"/>
    </row>
    <row r="543" spans="1:75" s="5" customFormat="1" ht="13.5" x14ac:dyDescent="0.25">
      <c r="A543" s="7"/>
      <c r="B543" s="71"/>
      <c r="C543" s="777"/>
      <c r="D543" s="777"/>
      <c r="E543" s="777"/>
      <c r="F543" s="777"/>
      <c r="G543" s="777"/>
      <c r="H543" s="777"/>
      <c r="I543" s="7"/>
      <c r="J543" s="778"/>
      <c r="K543" s="778"/>
      <c r="L543" s="189"/>
      <c r="M543" s="189"/>
      <c r="N543" s="189"/>
      <c r="O543" s="189"/>
      <c r="P543" s="7"/>
      <c r="Q543" s="71"/>
      <c r="R543" s="189"/>
      <c r="S543" s="189"/>
      <c r="T543" s="189"/>
      <c r="U543" s="189"/>
      <c r="V543" s="189"/>
      <c r="W543" s="189"/>
      <c r="X543" s="7"/>
      <c r="Y543" s="778"/>
      <c r="Z543" s="778"/>
      <c r="AA543" s="189"/>
      <c r="AB543" s="189"/>
      <c r="AC543" s="189"/>
      <c r="AD543" s="189"/>
      <c r="AE543" s="7"/>
      <c r="AF543" s="71"/>
      <c r="AG543" s="189"/>
      <c r="AH543" s="189"/>
      <c r="AI543" s="189"/>
      <c r="AJ543" s="189"/>
      <c r="AK543" s="189"/>
      <c r="AL543" s="189"/>
      <c r="AM543" s="7"/>
      <c r="AN543" s="778"/>
      <c r="AO543" s="778"/>
      <c r="AP543" s="189"/>
      <c r="AQ543" s="189"/>
      <c r="AR543" s="189"/>
      <c r="AS543" s="189"/>
      <c r="AT543" s="7"/>
      <c r="AU543" s="71"/>
      <c r="AV543" s="189"/>
      <c r="AW543" s="189"/>
      <c r="AX543" s="189"/>
      <c r="AY543" s="189"/>
      <c r="AZ543" s="189"/>
      <c r="BA543" s="189"/>
      <c r="BB543" s="7"/>
      <c r="BC543" s="778"/>
      <c r="BD543" s="778"/>
      <c r="BE543" s="189"/>
      <c r="BF543" s="189"/>
      <c r="BG543" s="189"/>
      <c r="BH543" s="189"/>
      <c r="BI543" s="7"/>
      <c r="BJ543" s="71"/>
      <c r="BK543" s="189"/>
      <c r="BL543" s="189"/>
      <c r="BM543" s="189"/>
      <c r="BN543" s="189"/>
      <c r="BO543" s="189"/>
      <c r="BP543" s="189"/>
      <c r="BQ543" s="7"/>
      <c r="BR543" s="778"/>
      <c r="BS543" s="778"/>
      <c r="BT543" s="189"/>
      <c r="BU543" s="189"/>
      <c r="BV543" s="189"/>
      <c r="BW543" s="189"/>
    </row>
    <row r="544" spans="1:75" s="7" customFormat="1" ht="17.100000000000001" customHeight="1" x14ac:dyDescent="0.2">
      <c r="A544" s="85"/>
      <c r="B544" s="57"/>
      <c r="C544" s="85"/>
      <c r="D544" s="85"/>
      <c r="E544" s="85"/>
      <c r="F544" s="85"/>
      <c r="G544" s="85"/>
      <c r="H544" s="57"/>
      <c r="I544" s="85"/>
      <c r="J544" s="57"/>
      <c r="K544" s="57"/>
      <c r="L544" s="57"/>
      <c r="M544" s="57"/>
      <c r="N544" s="57"/>
      <c r="O544" s="57"/>
      <c r="P544" s="85"/>
      <c r="Q544" s="57"/>
      <c r="R544" s="85"/>
      <c r="S544" s="85"/>
      <c r="T544" s="85"/>
      <c r="U544" s="85"/>
      <c r="V544" s="85"/>
      <c r="W544" s="57"/>
      <c r="X544" s="85"/>
      <c r="Y544" s="57"/>
      <c r="Z544" s="57"/>
      <c r="AA544" s="57"/>
      <c r="AB544" s="57"/>
      <c r="AC544" s="57"/>
      <c r="AD544" s="57"/>
      <c r="AE544" s="85"/>
      <c r="AF544" s="57"/>
      <c r="AG544" s="85"/>
      <c r="AH544" s="85"/>
      <c r="AI544" s="85"/>
      <c r="AJ544" s="85"/>
      <c r="AK544" s="85"/>
      <c r="AL544" s="57"/>
      <c r="AM544" s="85"/>
      <c r="AN544" s="57"/>
      <c r="AO544" s="57"/>
      <c r="AP544" s="57"/>
      <c r="AQ544" s="57"/>
      <c r="AR544" s="57"/>
      <c r="AS544" s="57"/>
      <c r="AT544" s="85"/>
      <c r="AU544" s="57"/>
      <c r="AV544" s="85"/>
      <c r="AW544" s="85"/>
      <c r="AX544" s="85"/>
      <c r="AY544" s="85"/>
      <c r="AZ544" s="85"/>
      <c r="BA544" s="57"/>
      <c r="BB544" s="85"/>
      <c r="BC544" s="57"/>
      <c r="BD544" s="57"/>
      <c r="BE544" s="57"/>
      <c r="BF544" s="57"/>
      <c r="BG544" s="57"/>
      <c r="BH544" s="57"/>
      <c r="BI544" s="85"/>
      <c r="BJ544" s="57"/>
      <c r="BK544" s="85"/>
      <c r="BL544" s="85"/>
      <c r="BM544" s="85"/>
      <c r="BN544" s="85"/>
      <c r="BO544" s="85"/>
      <c r="BP544" s="57"/>
      <c r="BQ544" s="85"/>
      <c r="BR544" s="57"/>
      <c r="BS544" s="57"/>
      <c r="BT544" s="57"/>
      <c r="BU544" s="57"/>
      <c r="BV544" s="57"/>
      <c r="BW544" s="57"/>
    </row>
    <row r="545" spans="1:75" s="90" customFormat="1" ht="15.75" customHeight="1" x14ac:dyDescent="0.25">
      <c r="A545" s="56"/>
      <c r="B545" s="76"/>
      <c r="C545" s="781"/>
      <c r="D545" s="781"/>
      <c r="E545" s="781"/>
      <c r="F545" s="781"/>
      <c r="G545" s="781"/>
      <c r="H545" s="781"/>
      <c r="I545" s="56"/>
      <c r="J545" s="779"/>
      <c r="K545" s="779"/>
      <c r="L545" s="168"/>
      <c r="M545" s="168"/>
      <c r="N545" s="168"/>
      <c r="O545" s="168"/>
      <c r="P545" s="56"/>
      <c r="Q545" s="76"/>
      <c r="R545" s="168"/>
      <c r="S545" s="168"/>
      <c r="T545" s="168"/>
      <c r="U545" s="168"/>
      <c r="V545" s="168"/>
      <c r="W545" s="168"/>
      <c r="X545" s="56"/>
      <c r="Y545" s="779"/>
      <c r="Z545" s="779"/>
      <c r="AA545" s="168"/>
      <c r="AB545" s="168"/>
      <c r="AC545" s="168"/>
      <c r="AD545" s="168"/>
      <c r="AE545" s="56"/>
      <c r="AF545" s="76"/>
      <c r="AG545" s="168"/>
      <c r="AH545" s="168"/>
      <c r="AI545" s="168"/>
      <c r="AJ545" s="168"/>
      <c r="AK545" s="168"/>
      <c r="AL545" s="168"/>
      <c r="AM545" s="56"/>
      <c r="AN545" s="779"/>
      <c r="AO545" s="779"/>
      <c r="AP545" s="168"/>
      <c r="AQ545" s="168"/>
      <c r="AR545" s="168"/>
      <c r="AS545" s="168"/>
      <c r="AT545" s="56"/>
      <c r="AU545" s="76"/>
      <c r="AV545" s="168"/>
      <c r="AW545" s="168"/>
      <c r="AX545" s="168"/>
      <c r="AY545" s="168"/>
      <c r="AZ545" s="168"/>
      <c r="BA545" s="168"/>
      <c r="BB545" s="56"/>
      <c r="BC545" s="779"/>
      <c r="BD545" s="779"/>
      <c r="BE545" s="168"/>
      <c r="BF545" s="168"/>
      <c r="BG545" s="168"/>
      <c r="BH545" s="168"/>
      <c r="BI545" s="56"/>
      <c r="BJ545" s="76"/>
      <c r="BK545" s="168"/>
      <c r="BL545" s="168"/>
      <c r="BM545" s="168"/>
      <c r="BN545" s="168"/>
      <c r="BO545" s="168"/>
      <c r="BP545" s="168"/>
      <c r="BQ545" s="56"/>
      <c r="BR545" s="779"/>
      <c r="BS545" s="779"/>
      <c r="BT545" s="168"/>
      <c r="BU545" s="168"/>
      <c r="BV545" s="168"/>
      <c r="BW545" s="168"/>
    </row>
    <row r="546" spans="1:75" s="90" customFormat="1" ht="16.5" customHeight="1" x14ac:dyDescent="0.25">
      <c r="A546" s="56"/>
      <c r="B546" s="76"/>
      <c r="C546" s="89"/>
      <c r="D546" s="89"/>
      <c r="E546" s="89"/>
      <c r="F546" s="89"/>
      <c r="G546" s="89"/>
      <c r="H546" s="68"/>
      <c r="I546" s="56"/>
      <c r="J546" s="168"/>
      <c r="K546" s="168"/>
      <c r="L546" s="168"/>
      <c r="M546" s="168"/>
      <c r="N546" s="168"/>
      <c r="O546" s="168"/>
      <c r="P546" s="56"/>
      <c r="Q546" s="76"/>
      <c r="R546" s="89"/>
      <c r="S546" s="89"/>
      <c r="T546" s="89"/>
      <c r="U546" s="89"/>
      <c r="V546" s="89"/>
      <c r="W546" s="68"/>
      <c r="X546" s="56"/>
      <c r="Y546" s="168"/>
      <c r="Z546" s="168"/>
      <c r="AA546" s="168"/>
      <c r="AB546" s="168"/>
      <c r="AC546" s="168"/>
      <c r="AD546" s="168"/>
      <c r="AE546" s="56"/>
      <c r="AF546" s="76"/>
      <c r="AG546" s="89"/>
      <c r="AH546" s="89"/>
      <c r="AI546" s="89"/>
      <c r="AJ546" s="89"/>
      <c r="AK546" s="89"/>
      <c r="AL546" s="68"/>
      <c r="AM546" s="56"/>
      <c r="AN546" s="168"/>
      <c r="AO546" s="168"/>
      <c r="AP546" s="168"/>
      <c r="AQ546" s="168"/>
      <c r="AR546" s="168"/>
      <c r="AS546" s="168"/>
      <c r="AT546" s="56"/>
      <c r="AU546" s="76"/>
      <c r="AV546" s="89"/>
      <c r="AW546" s="89"/>
      <c r="AX546" s="89"/>
      <c r="AY546" s="89"/>
      <c r="AZ546" s="89"/>
      <c r="BA546" s="68"/>
      <c r="BB546" s="56"/>
      <c r="BC546" s="168"/>
      <c r="BD546" s="168"/>
      <c r="BE546" s="168"/>
      <c r="BF546" s="168"/>
      <c r="BG546" s="168"/>
      <c r="BH546" s="168"/>
      <c r="BI546" s="56"/>
      <c r="BJ546" s="76"/>
      <c r="BK546" s="89"/>
      <c r="BL546" s="89"/>
      <c r="BM546" s="89"/>
      <c r="BN546" s="89"/>
      <c r="BO546" s="89"/>
      <c r="BP546" s="68"/>
      <c r="BQ546" s="56"/>
      <c r="BR546" s="168"/>
      <c r="BS546" s="168"/>
      <c r="BT546" s="168"/>
      <c r="BU546" s="168"/>
      <c r="BV546" s="168"/>
      <c r="BW546" s="168"/>
    </row>
    <row r="547" spans="1:75" s="90" customFormat="1" ht="26.25" customHeight="1" x14ac:dyDescent="0.25">
      <c r="A547" s="27"/>
      <c r="B547" s="76"/>
      <c r="C547" s="89"/>
      <c r="D547" s="89"/>
      <c r="E547" s="89"/>
      <c r="F547" s="89"/>
      <c r="G547" s="89"/>
      <c r="H547" s="68"/>
      <c r="I547" s="56"/>
      <c r="J547" s="168"/>
      <c r="K547" s="168"/>
      <c r="L547" s="168"/>
      <c r="M547" s="168"/>
      <c r="N547" s="168"/>
      <c r="O547" s="168"/>
      <c r="P547" s="27"/>
      <c r="Q547" s="76"/>
      <c r="R547" s="89"/>
      <c r="S547" s="89"/>
      <c r="T547" s="89"/>
      <c r="U547" s="89"/>
      <c r="V547" s="89"/>
      <c r="W547" s="68"/>
      <c r="X547" s="56"/>
      <c r="Y547" s="168"/>
      <c r="Z547" s="168"/>
      <c r="AA547" s="168"/>
      <c r="AB547" s="168"/>
      <c r="AC547" s="168"/>
      <c r="AD547" s="168"/>
      <c r="AE547" s="27"/>
      <c r="AF547" s="76"/>
      <c r="AG547" s="89"/>
      <c r="AH547" s="89"/>
      <c r="AI547" s="89"/>
      <c r="AJ547" s="89"/>
      <c r="AK547" s="89"/>
      <c r="AL547" s="68"/>
      <c r="AM547" s="56"/>
      <c r="AN547" s="168"/>
      <c r="AO547" s="168"/>
      <c r="AP547" s="168"/>
      <c r="AQ547" s="168"/>
      <c r="AR547" s="168"/>
      <c r="AS547" s="168"/>
      <c r="AT547" s="27"/>
      <c r="AU547" s="76"/>
      <c r="AV547" s="89"/>
      <c r="AW547" s="89"/>
      <c r="AX547" s="89"/>
      <c r="AY547" s="89"/>
      <c r="AZ547" s="89"/>
      <c r="BA547" s="68"/>
      <c r="BB547" s="56"/>
      <c r="BC547" s="168"/>
      <c r="BD547" s="168"/>
      <c r="BE547" s="168"/>
      <c r="BF547" s="168"/>
      <c r="BG547" s="168"/>
      <c r="BH547" s="168"/>
      <c r="BI547" s="27"/>
      <c r="BJ547" s="76"/>
      <c r="BK547" s="89"/>
      <c r="BL547" s="89"/>
      <c r="BM547" s="89"/>
      <c r="BN547" s="89"/>
      <c r="BO547" s="89"/>
      <c r="BP547" s="68"/>
      <c r="BQ547" s="56"/>
      <c r="BR547" s="168"/>
      <c r="BS547" s="168"/>
      <c r="BT547" s="168"/>
      <c r="BU547" s="168"/>
      <c r="BV547" s="168"/>
      <c r="BW547" s="168"/>
    </row>
    <row r="548" spans="1:75" s="20" customFormat="1" x14ac:dyDescent="0.2">
      <c r="A548" s="62"/>
      <c r="B548" s="696"/>
      <c r="C548" s="696"/>
      <c r="D548" s="696"/>
      <c r="E548" s="696"/>
      <c r="F548" s="696"/>
      <c r="G548" s="696"/>
      <c r="H548" s="63"/>
      <c r="I548" s="64"/>
      <c r="J548" s="65"/>
      <c r="K548" s="63"/>
      <c r="L548" s="63"/>
      <c r="M548" s="65"/>
      <c r="N548" s="63"/>
      <c r="O548" s="63"/>
      <c r="P548" s="62"/>
      <c r="Q548" s="696"/>
      <c r="R548" s="696"/>
      <c r="S548" s="696"/>
      <c r="T548" s="696"/>
      <c r="U548" s="696"/>
      <c r="V548" s="696"/>
      <c r="W548" s="63"/>
      <c r="X548" s="64"/>
      <c r="Y548" s="65"/>
      <c r="Z548" s="63"/>
      <c r="AA548" s="63"/>
      <c r="AB548" s="65"/>
      <c r="AC548" s="63"/>
      <c r="AD548" s="63"/>
      <c r="AE548" s="62"/>
      <c r="AF548" s="696"/>
      <c r="AG548" s="696"/>
      <c r="AH548" s="696"/>
      <c r="AI548" s="696"/>
      <c r="AJ548" s="696"/>
      <c r="AK548" s="696"/>
      <c r="AL548" s="63"/>
      <c r="AM548" s="64"/>
      <c r="AN548" s="65"/>
      <c r="AO548" s="63"/>
      <c r="AP548" s="63"/>
      <c r="AQ548" s="65"/>
      <c r="AR548" s="63"/>
      <c r="AS548" s="63"/>
      <c r="AT548" s="62"/>
      <c r="AU548" s="696"/>
      <c r="AV548" s="696"/>
      <c r="AW548" s="696"/>
      <c r="AX548" s="696"/>
      <c r="AY548" s="696"/>
      <c r="AZ548" s="696"/>
      <c r="BA548" s="63"/>
      <c r="BB548" s="64"/>
      <c r="BC548" s="65"/>
      <c r="BD548" s="63"/>
      <c r="BE548" s="63"/>
      <c r="BF548" s="65"/>
      <c r="BG548" s="63"/>
      <c r="BH548" s="63"/>
      <c r="BI548" s="62"/>
      <c r="BJ548" s="696"/>
      <c r="BK548" s="696"/>
      <c r="BL548" s="696"/>
      <c r="BM548" s="696"/>
      <c r="BN548" s="696"/>
      <c r="BO548" s="696"/>
      <c r="BP548" s="63"/>
      <c r="BQ548" s="64"/>
      <c r="BR548" s="65"/>
      <c r="BS548" s="63"/>
      <c r="BT548" s="63"/>
      <c r="BU548" s="65"/>
      <c r="BV548" s="63"/>
      <c r="BW548" s="63"/>
    </row>
    <row r="549" spans="1:75" s="5" customFormat="1" ht="15.95" customHeight="1" x14ac:dyDescent="0.2">
      <c r="B549" s="24"/>
      <c r="C549" s="21"/>
      <c r="D549" s="21"/>
      <c r="E549" s="21"/>
      <c r="F549" s="21"/>
      <c r="G549" s="21"/>
      <c r="H549" s="73"/>
      <c r="I549" s="21"/>
      <c r="J549" s="51"/>
      <c r="K549" s="59"/>
      <c r="L549" s="59"/>
      <c r="M549" s="51"/>
      <c r="N549" s="59"/>
      <c r="O549" s="59"/>
      <c r="Q549" s="24"/>
      <c r="R549" s="21"/>
      <c r="S549" s="21"/>
      <c r="T549" s="21"/>
      <c r="U549" s="21"/>
      <c r="V549" s="21"/>
      <c r="W549" s="73"/>
      <c r="X549" s="21"/>
      <c r="Y549" s="51"/>
      <c r="Z549" s="59"/>
      <c r="AA549" s="59"/>
      <c r="AB549" s="51"/>
      <c r="AC549" s="59"/>
      <c r="AD549" s="59"/>
      <c r="AF549" s="24"/>
      <c r="AG549" s="21"/>
      <c r="AH549" s="21"/>
      <c r="AI549" s="21"/>
      <c r="AJ549" s="21"/>
      <c r="AK549" s="21"/>
      <c r="AL549" s="73"/>
      <c r="AM549" s="21"/>
      <c r="AN549" s="51"/>
      <c r="AO549" s="59"/>
      <c r="AP549" s="59"/>
      <c r="AQ549" s="51"/>
      <c r="AR549" s="59"/>
      <c r="AS549" s="59"/>
      <c r="AU549" s="24"/>
      <c r="AV549" s="21"/>
      <c r="AW549" s="21"/>
      <c r="AX549" s="21"/>
      <c r="AY549" s="21"/>
      <c r="AZ549" s="21"/>
      <c r="BA549" s="73"/>
      <c r="BB549" s="21"/>
      <c r="BC549" s="51"/>
      <c r="BD549" s="59"/>
      <c r="BE549" s="59"/>
      <c r="BF549" s="51"/>
      <c r="BG549" s="59"/>
      <c r="BH549" s="59"/>
      <c r="BJ549" s="24"/>
      <c r="BK549" s="21"/>
      <c r="BL549" s="21"/>
      <c r="BM549" s="21"/>
      <c r="BN549" s="21"/>
      <c r="BO549" s="21"/>
      <c r="BP549" s="73"/>
      <c r="BQ549" s="21"/>
      <c r="BR549" s="51"/>
      <c r="BS549" s="59"/>
      <c r="BT549" s="59"/>
      <c r="BU549" s="51"/>
      <c r="BV549" s="59"/>
      <c r="BW549" s="59"/>
    </row>
    <row r="550" spans="1:75" s="5" customFormat="1" ht="15.95" customHeight="1" x14ac:dyDescent="0.2">
      <c r="A550" s="21"/>
      <c r="B550" s="24"/>
      <c r="C550" s="21"/>
      <c r="D550" s="21"/>
      <c r="E550" s="21"/>
      <c r="F550" s="21"/>
      <c r="G550" s="21"/>
      <c r="H550" s="73"/>
      <c r="I550" s="21"/>
      <c r="J550" s="51"/>
      <c r="K550" s="59"/>
      <c r="L550" s="59"/>
      <c r="M550" s="51"/>
      <c r="N550" s="59"/>
      <c r="O550" s="59"/>
      <c r="P550" s="21"/>
      <c r="Q550" s="24"/>
      <c r="R550" s="21"/>
      <c r="S550" s="21"/>
      <c r="T550" s="21"/>
      <c r="U550" s="21"/>
      <c r="V550" s="21"/>
      <c r="W550" s="73"/>
      <c r="X550" s="21"/>
      <c r="Y550" s="51"/>
      <c r="Z550" s="59"/>
      <c r="AA550" s="59"/>
      <c r="AB550" s="51"/>
      <c r="AC550" s="59"/>
      <c r="AD550" s="59"/>
      <c r="AE550" s="21"/>
      <c r="AF550" s="24"/>
      <c r="AG550" s="21"/>
      <c r="AH550" s="21"/>
      <c r="AI550" s="21"/>
      <c r="AJ550" s="21"/>
      <c r="AK550" s="21"/>
      <c r="AL550" s="73"/>
      <c r="AM550" s="21"/>
      <c r="AN550" s="51"/>
      <c r="AO550" s="59"/>
      <c r="AP550" s="59"/>
      <c r="AQ550" s="51"/>
      <c r="AR550" s="59"/>
      <c r="AS550" s="59"/>
      <c r="AT550" s="21"/>
      <c r="AU550" s="24"/>
      <c r="AV550" s="21"/>
      <c r="AW550" s="21"/>
      <c r="AX550" s="21"/>
      <c r="AY550" s="21"/>
      <c r="AZ550" s="21"/>
      <c r="BA550" s="73"/>
      <c r="BB550" s="21"/>
      <c r="BC550" s="51"/>
      <c r="BD550" s="59"/>
      <c r="BE550" s="59"/>
      <c r="BF550" s="51"/>
      <c r="BG550" s="59"/>
      <c r="BH550" s="59"/>
      <c r="BI550" s="21"/>
      <c r="BJ550" s="24"/>
      <c r="BK550" s="21"/>
      <c r="BL550" s="21"/>
      <c r="BM550" s="21"/>
      <c r="BN550" s="21"/>
      <c r="BO550" s="21"/>
      <c r="BP550" s="73"/>
      <c r="BQ550" s="21"/>
      <c r="BR550" s="51"/>
      <c r="BS550" s="59"/>
      <c r="BT550" s="59"/>
      <c r="BU550" s="51"/>
      <c r="BV550" s="59"/>
      <c r="BW550" s="59"/>
    </row>
    <row r="551" spans="1:75" s="5" customFormat="1" ht="15.95" customHeight="1" x14ac:dyDescent="0.2">
      <c r="A551" s="61"/>
      <c r="B551" s="73"/>
      <c r="C551" s="21"/>
      <c r="D551" s="21"/>
      <c r="E551" s="21"/>
      <c r="F551" s="21"/>
      <c r="G551" s="21"/>
      <c r="H551" s="24"/>
      <c r="J551" s="51"/>
      <c r="K551" s="51"/>
      <c r="L551" s="51"/>
      <c r="M551" s="51"/>
      <c r="N551" s="51"/>
      <c r="O551" s="51"/>
      <c r="P551" s="61"/>
      <c r="Q551" s="73"/>
      <c r="R551" s="21"/>
      <c r="S551" s="21"/>
      <c r="T551" s="21"/>
      <c r="U551" s="21"/>
      <c r="V551" s="21"/>
      <c r="W551" s="24"/>
      <c r="Y551" s="51"/>
      <c r="Z551" s="51"/>
      <c r="AA551" s="51"/>
      <c r="AB551" s="51"/>
      <c r="AC551" s="51"/>
      <c r="AD551" s="51"/>
      <c r="AE551" s="61"/>
      <c r="AF551" s="73"/>
      <c r="AG551" s="21"/>
      <c r="AH551" s="21"/>
      <c r="AI551" s="21"/>
      <c r="AJ551" s="21"/>
      <c r="AK551" s="21"/>
      <c r="AL551" s="24"/>
      <c r="AN551" s="51"/>
      <c r="AO551" s="51"/>
      <c r="AP551" s="51"/>
      <c r="AQ551" s="51"/>
      <c r="AR551" s="51"/>
      <c r="AS551" s="51"/>
      <c r="AT551" s="61"/>
      <c r="AU551" s="73"/>
      <c r="AV551" s="21"/>
      <c r="AW551" s="21"/>
      <c r="AX551" s="21"/>
      <c r="AY551" s="21"/>
      <c r="AZ551" s="21"/>
      <c r="BA551" s="24"/>
      <c r="BC551" s="51"/>
      <c r="BD551" s="51"/>
      <c r="BE551" s="51"/>
      <c r="BF551" s="51"/>
      <c r="BG551" s="51"/>
      <c r="BH551" s="51"/>
      <c r="BI551" s="61"/>
      <c r="BJ551" s="73"/>
      <c r="BK551" s="21"/>
      <c r="BL551" s="21"/>
      <c r="BM551" s="21"/>
      <c r="BN551" s="21"/>
      <c r="BO551" s="21"/>
      <c r="BP551" s="24"/>
      <c r="BR551" s="51"/>
      <c r="BS551" s="51"/>
      <c r="BT551" s="51"/>
      <c r="BU551" s="51"/>
      <c r="BV551" s="51"/>
      <c r="BW551" s="51"/>
    </row>
    <row r="552" spans="1:75" s="5" customFormat="1" ht="15.95" customHeight="1" x14ac:dyDescent="0.2">
      <c r="A552" s="21"/>
      <c r="B552" s="73"/>
      <c r="C552" s="21"/>
      <c r="D552" s="21"/>
      <c r="E552" s="21"/>
      <c r="F552" s="21"/>
      <c r="G552" s="21"/>
      <c r="H552" s="32"/>
      <c r="I552" s="46"/>
      <c r="J552" s="51"/>
      <c r="K552" s="130"/>
      <c r="L552" s="130"/>
      <c r="M552" s="51"/>
      <c r="N552" s="130"/>
      <c r="O552" s="130"/>
      <c r="P552" s="21"/>
      <c r="Q552" s="73"/>
      <c r="R552" s="21"/>
      <c r="S552" s="21"/>
      <c r="T552" s="21"/>
      <c r="U552" s="21"/>
      <c r="V552" s="21"/>
      <c r="W552" s="32"/>
      <c r="X552" s="46"/>
      <c r="Y552" s="51"/>
      <c r="Z552" s="130"/>
      <c r="AA552" s="130"/>
      <c r="AB552" s="51"/>
      <c r="AC552" s="130"/>
      <c r="AD552" s="130"/>
      <c r="AE552" s="21"/>
      <c r="AF552" s="73"/>
      <c r="AG552" s="21"/>
      <c r="AH552" s="21"/>
      <c r="AI552" s="21"/>
      <c r="AJ552" s="21"/>
      <c r="AK552" s="21"/>
      <c r="AL552" s="32"/>
      <c r="AM552" s="46"/>
      <c r="AN552" s="51"/>
      <c r="AO552" s="130"/>
      <c r="AP552" s="130"/>
      <c r="AQ552" s="51"/>
      <c r="AR552" s="130"/>
      <c r="AS552" s="130"/>
      <c r="AT552" s="21"/>
      <c r="AU552" s="73"/>
      <c r="AV552" s="21"/>
      <c r="AW552" s="21"/>
      <c r="AX552" s="21"/>
      <c r="AY552" s="21"/>
      <c r="AZ552" s="21"/>
      <c r="BA552" s="32"/>
      <c r="BB552" s="46"/>
      <c r="BC552" s="51"/>
      <c r="BD552" s="130"/>
      <c r="BE552" s="130"/>
      <c r="BF552" s="51"/>
      <c r="BG552" s="130"/>
      <c r="BH552" s="130"/>
      <c r="BI552" s="21"/>
      <c r="BJ552" s="73"/>
      <c r="BK552" s="21"/>
      <c r="BL552" s="21"/>
      <c r="BM552" s="21"/>
      <c r="BN552" s="21"/>
      <c r="BO552" s="21"/>
      <c r="BP552" s="32"/>
      <c r="BQ552" s="46"/>
      <c r="BR552" s="51"/>
      <c r="BS552" s="130"/>
      <c r="BT552" s="130"/>
      <c r="BU552" s="51"/>
      <c r="BV552" s="130"/>
      <c r="BW552" s="130"/>
    </row>
    <row r="553" spans="1:75" s="5" customFormat="1" ht="15.95" customHeight="1" x14ac:dyDescent="0.2">
      <c r="A553" s="21"/>
      <c r="B553" s="780"/>
      <c r="C553" s="780"/>
      <c r="D553" s="780"/>
      <c r="E553" s="780"/>
      <c r="F553" s="780"/>
      <c r="G553" s="780"/>
      <c r="H553" s="780"/>
      <c r="I553" s="780"/>
      <c r="J553" s="780"/>
      <c r="K553" s="780"/>
      <c r="L553" s="136"/>
      <c r="M553" s="136"/>
      <c r="N553" s="136"/>
      <c r="O553" s="136"/>
      <c r="P553" s="21"/>
      <c r="Q553" s="136"/>
      <c r="R553" s="136"/>
      <c r="S553" s="136"/>
      <c r="T553" s="136"/>
      <c r="U553" s="136"/>
      <c r="V553" s="136"/>
      <c r="W553" s="136"/>
      <c r="X553" s="136"/>
      <c r="Y553" s="136"/>
      <c r="Z553" s="136"/>
      <c r="AA553" s="136"/>
      <c r="AB553" s="136"/>
      <c r="AC553" s="136"/>
      <c r="AD553" s="136"/>
      <c r="AE553" s="21"/>
      <c r="AF553" s="136"/>
      <c r="AG553" s="136"/>
      <c r="AH553" s="136"/>
      <c r="AI553" s="136"/>
      <c r="AJ553" s="136"/>
      <c r="AK553" s="136"/>
      <c r="AL553" s="136"/>
      <c r="AM553" s="136"/>
      <c r="AN553" s="136"/>
      <c r="AO553" s="136"/>
      <c r="AP553" s="136"/>
      <c r="AQ553" s="136"/>
      <c r="AR553" s="136"/>
      <c r="AS553" s="136"/>
      <c r="AT553" s="21"/>
      <c r="AU553" s="136"/>
      <c r="AV553" s="136"/>
      <c r="AW553" s="136"/>
      <c r="AX553" s="136"/>
      <c r="AY553" s="136"/>
      <c r="AZ553" s="136"/>
      <c r="BA553" s="136"/>
      <c r="BB553" s="136"/>
      <c r="BC553" s="136"/>
      <c r="BD553" s="136"/>
      <c r="BE553" s="136"/>
      <c r="BF553" s="136"/>
      <c r="BG553" s="136"/>
      <c r="BH553" s="136"/>
      <c r="BI553" s="21"/>
      <c r="BJ553" s="136"/>
      <c r="BK553" s="136"/>
      <c r="BL553" s="136"/>
      <c r="BM553" s="136"/>
      <c r="BN553" s="136"/>
      <c r="BO553" s="136"/>
      <c r="BP553" s="136"/>
      <c r="BQ553" s="136"/>
      <c r="BR553" s="136"/>
      <c r="BS553" s="136"/>
      <c r="BT553" s="136"/>
      <c r="BU553" s="136"/>
      <c r="BV553" s="136"/>
      <c r="BW553" s="136"/>
    </row>
    <row r="554" spans="1:75" s="5" customFormat="1" ht="15.95" customHeight="1" x14ac:dyDescent="0.2">
      <c r="A554" s="61"/>
      <c r="B554" s="73"/>
      <c r="C554" s="21"/>
      <c r="D554" s="21"/>
      <c r="E554" s="21"/>
      <c r="F554" s="21"/>
      <c r="G554" s="21"/>
      <c r="H554" s="24"/>
      <c r="J554" s="51"/>
      <c r="K554" s="51"/>
      <c r="L554" s="51"/>
      <c r="M554" s="51"/>
      <c r="N554" s="51"/>
      <c r="O554" s="51"/>
      <c r="P554" s="61"/>
      <c r="Q554" s="73"/>
      <c r="R554" s="21"/>
      <c r="S554" s="21"/>
      <c r="T554" s="21"/>
      <c r="U554" s="21"/>
      <c r="V554" s="21"/>
      <c r="W554" s="24"/>
      <c r="Y554" s="51"/>
      <c r="Z554" s="51"/>
      <c r="AA554" s="51"/>
      <c r="AB554" s="51"/>
      <c r="AC554" s="51"/>
      <c r="AD554" s="51"/>
      <c r="AE554" s="61"/>
      <c r="AF554" s="73"/>
      <c r="AG554" s="21"/>
      <c r="AH554" s="21"/>
      <c r="AI554" s="21"/>
      <c r="AJ554" s="21"/>
      <c r="AK554" s="21"/>
      <c r="AL554" s="24"/>
      <c r="AN554" s="51"/>
      <c r="AO554" s="51"/>
      <c r="AP554" s="51"/>
      <c r="AQ554" s="51"/>
      <c r="AR554" s="51"/>
      <c r="AS554" s="51"/>
      <c r="AT554" s="61"/>
      <c r="AU554" s="73"/>
      <c r="AV554" s="21"/>
      <c r="AW554" s="21"/>
      <c r="AX554" s="21"/>
      <c r="AY554" s="21"/>
      <c r="AZ554" s="21"/>
      <c r="BA554" s="24"/>
      <c r="BC554" s="51"/>
      <c r="BD554" s="51"/>
      <c r="BE554" s="51"/>
      <c r="BF554" s="51"/>
      <c r="BG554" s="51"/>
      <c r="BH554" s="51"/>
      <c r="BI554" s="61"/>
      <c r="BJ554" s="73"/>
      <c r="BK554" s="21"/>
      <c r="BL554" s="21"/>
      <c r="BM554" s="21"/>
      <c r="BN554" s="21"/>
      <c r="BO554" s="21"/>
      <c r="BP554" s="24"/>
      <c r="BR554" s="51"/>
      <c r="BS554" s="51"/>
      <c r="BT554" s="51"/>
      <c r="BU554" s="51"/>
      <c r="BV554" s="51"/>
      <c r="BW554" s="51"/>
    </row>
    <row r="555" spans="1:75" s="5" customFormat="1" ht="15.95" customHeight="1" x14ac:dyDescent="0.2">
      <c r="A555" s="61"/>
      <c r="B555" s="94"/>
      <c r="C555" s="21"/>
      <c r="D555" s="21"/>
      <c r="E555" s="21"/>
      <c r="F555" s="21"/>
      <c r="G555" s="21"/>
      <c r="H555" s="32"/>
      <c r="I555" s="46"/>
      <c r="J555" s="51"/>
      <c r="K555" s="130"/>
      <c r="L555" s="130"/>
      <c r="M555" s="51"/>
      <c r="N555" s="130"/>
      <c r="O555" s="130"/>
      <c r="P555" s="61"/>
      <c r="Q555" s="94"/>
      <c r="R555" s="21"/>
      <c r="S555" s="21"/>
      <c r="T555" s="21"/>
      <c r="U555" s="21"/>
      <c r="V555" s="21"/>
      <c r="W555" s="32"/>
      <c r="X555" s="46"/>
      <c r="Y555" s="51"/>
      <c r="Z555" s="130"/>
      <c r="AA555" s="130"/>
      <c r="AB555" s="51"/>
      <c r="AC555" s="130"/>
      <c r="AD555" s="130"/>
      <c r="AE555" s="61"/>
      <c r="AF555" s="94"/>
      <c r="AG555" s="21"/>
      <c r="AH555" s="21"/>
      <c r="AI555" s="21"/>
      <c r="AJ555" s="21"/>
      <c r="AK555" s="21"/>
      <c r="AL555" s="32"/>
      <c r="AM555" s="46"/>
      <c r="AN555" s="51"/>
      <c r="AO555" s="130"/>
      <c r="AP555" s="130"/>
      <c r="AQ555" s="51"/>
      <c r="AR555" s="130"/>
      <c r="AS555" s="130"/>
      <c r="AT555" s="61"/>
      <c r="AU555" s="94"/>
      <c r="AV555" s="21"/>
      <c r="AW555" s="21"/>
      <c r="AX555" s="21"/>
      <c r="AY555" s="21"/>
      <c r="AZ555" s="21"/>
      <c r="BA555" s="32"/>
      <c r="BB555" s="46"/>
      <c r="BC555" s="51"/>
      <c r="BD555" s="130"/>
      <c r="BE555" s="130"/>
      <c r="BF555" s="51"/>
      <c r="BG555" s="130"/>
      <c r="BH555" s="130"/>
      <c r="BI555" s="61"/>
      <c r="BJ555" s="94"/>
      <c r="BK555" s="21"/>
      <c r="BL555" s="21"/>
      <c r="BM555" s="21"/>
      <c r="BN555" s="21"/>
      <c r="BO555" s="21"/>
      <c r="BP555" s="32"/>
      <c r="BQ555" s="46"/>
      <c r="BR555" s="51"/>
      <c r="BS555" s="130"/>
      <c r="BT555" s="130"/>
      <c r="BU555" s="51"/>
      <c r="BV555" s="130"/>
      <c r="BW555" s="130"/>
    </row>
    <row r="556" spans="1:75" s="5" customFormat="1" ht="15.95" customHeight="1" x14ac:dyDescent="0.2">
      <c r="A556" s="61"/>
      <c r="B556" s="780"/>
      <c r="C556" s="780"/>
      <c r="D556" s="780"/>
      <c r="E556" s="780"/>
      <c r="F556" s="780"/>
      <c r="G556" s="780"/>
      <c r="H556" s="780"/>
      <c r="I556" s="780"/>
      <c r="J556" s="780"/>
      <c r="K556" s="780"/>
      <c r="L556" s="136"/>
      <c r="M556" s="136"/>
      <c r="N556" s="136"/>
      <c r="O556" s="136"/>
      <c r="P556" s="61"/>
      <c r="Q556" s="136"/>
      <c r="R556" s="136"/>
      <c r="S556" s="136"/>
      <c r="T556" s="136"/>
      <c r="U556" s="136"/>
      <c r="V556" s="136"/>
      <c r="W556" s="136"/>
      <c r="X556" s="136"/>
      <c r="Y556" s="136"/>
      <c r="Z556" s="136"/>
      <c r="AA556" s="136"/>
      <c r="AB556" s="136"/>
      <c r="AC556" s="136"/>
      <c r="AD556" s="136"/>
      <c r="AE556" s="61"/>
      <c r="AF556" s="136"/>
      <c r="AG556" s="136"/>
      <c r="AH556" s="136"/>
      <c r="AI556" s="136"/>
      <c r="AJ556" s="136"/>
      <c r="AK556" s="136"/>
      <c r="AL556" s="136"/>
      <c r="AM556" s="136"/>
      <c r="AN556" s="136"/>
      <c r="AO556" s="136"/>
      <c r="AP556" s="136"/>
      <c r="AQ556" s="136"/>
      <c r="AR556" s="136"/>
      <c r="AS556" s="136"/>
      <c r="AT556" s="61"/>
      <c r="AU556" s="136"/>
      <c r="AV556" s="136"/>
      <c r="AW556" s="136"/>
      <c r="AX556" s="136"/>
      <c r="AY556" s="136"/>
      <c r="AZ556" s="136"/>
      <c r="BA556" s="136"/>
      <c r="BB556" s="136"/>
      <c r="BC556" s="136"/>
      <c r="BD556" s="136"/>
      <c r="BE556" s="136"/>
      <c r="BF556" s="136"/>
      <c r="BG556" s="136"/>
      <c r="BH556" s="136"/>
      <c r="BI556" s="61"/>
      <c r="BJ556" s="136"/>
      <c r="BK556" s="136"/>
      <c r="BL556" s="136"/>
      <c r="BM556" s="136"/>
      <c r="BN556" s="136"/>
      <c r="BO556" s="136"/>
      <c r="BP556" s="136"/>
      <c r="BQ556" s="136"/>
      <c r="BR556" s="136"/>
      <c r="BS556" s="136"/>
      <c r="BT556" s="136"/>
      <c r="BU556" s="136"/>
      <c r="BV556" s="136"/>
      <c r="BW556" s="136"/>
    </row>
    <row r="557" spans="1:75" s="5" customFormat="1" ht="15.95" customHeight="1" x14ac:dyDescent="0.2">
      <c r="A557" s="61"/>
      <c r="B557" s="73"/>
      <c r="C557" s="21"/>
      <c r="D557" s="21"/>
      <c r="E557" s="21"/>
      <c r="F557" s="21"/>
      <c r="G557" s="21"/>
      <c r="H557" s="24"/>
      <c r="J557" s="51"/>
      <c r="K557" s="51"/>
      <c r="L557" s="51"/>
      <c r="M557" s="51"/>
      <c r="N557" s="51"/>
      <c r="O557" s="51"/>
      <c r="P557" s="61"/>
      <c r="Q557" s="73"/>
      <c r="R557" s="21"/>
      <c r="S557" s="21"/>
      <c r="T557" s="21"/>
      <c r="U557" s="21"/>
      <c r="V557" s="21"/>
      <c r="W557" s="24"/>
      <c r="Y557" s="51"/>
      <c r="Z557" s="51"/>
      <c r="AA557" s="51"/>
      <c r="AB557" s="51"/>
      <c r="AC557" s="51"/>
      <c r="AD557" s="51"/>
      <c r="AE557" s="61"/>
      <c r="AF557" s="73"/>
      <c r="AG557" s="21"/>
      <c r="AH557" s="21"/>
      <c r="AI557" s="21"/>
      <c r="AJ557" s="21"/>
      <c r="AK557" s="21"/>
      <c r="AL557" s="24"/>
      <c r="AN557" s="51"/>
      <c r="AO557" s="51"/>
      <c r="AP557" s="51"/>
      <c r="AQ557" s="51"/>
      <c r="AR557" s="51"/>
      <c r="AS557" s="51"/>
      <c r="AT557" s="61"/>
      <c r="AU557" s="73"/>
      <c r="AV557" s="21"/>
      <c r="AW557" s="21"/>
      <c r="AX557" s="21"/>
      <c r="AY557" s="21"/>
      <c r="AZ557" s="21"/>
      <c r="BA557" s="24"/>
      <c r="BC557" s="51"/>
      <c r="BD557" s="51"/>
      <c r="BE557" s="51"/>
      <c r="BF557" s="51"/>
      <c r="BG557" s="51"/>
      <c r="BH557" s="51"/>
      <c r="BI557" s="61"/>
      <c r="BJ557" s="73"/>
      <c r="BK557" s="21"/>
      <c r="BL557" s="21"/>
      <c r="BM557" s="21"/>
      <c r="BN557" s="21"/>
      <c r="BO557" s="21"/>
      <c r="BP557" s="24"/>
      <c r="BR557" s="51"/>
      <c r="BS557" s="51"/>
      <c r="BT557" s="51"/>
      <c r="BU557" s="51"/>
      <c r="BV557" s="51"/>
      <c r="BW557" s="51"/>
    </row>
    <row r="558" spans="1:75" s="5" customFormat="1" ht="15.95" customHeight="1" x14ac:dyDescent="0.2">
      <c r="A558" s="61"/>
      <c r="B558" s="697"/>
      <c r="C558" s="697"/>
      <c r="D558" s="697"/>
      <c r="E558" s="697"/>
      <c r="F558" s="697"/>
      <c r="G558" s="697"/>
      <c r="H558" s="32"/>
      <c r="I558" s="46"/>
      <c r="J558" s="51"/>
      <c r="K558" s="130"/>
      <c r="L558" s="130"/>
      <c r="M558" s="51"/>
      <c r="N558" s="130"/>
      <c r="O558" s="130"/>
      <c r="P558" s="61"/>
      <c r="Q558" s="697"/>
      <c r="R558" s="697"/>
      <c r="S558" s="697"/>
      <c r="T558" s="697"/>
      <c r="U558" s="697"/>
      <c r="V558" s="697"/>
      <c r="W558" s="32"/>
      <c r="X558" s="46"/>
      <c r="Y558" s="51"/>
      <c r="Z558" s="130"/>
      <c r="AA558" s="130"/>
      <c r="AB558" s="51"/>
      <c r="AC558" s="130"/>
      <c r="AD558" s="130"/>
      <c r="AE558" s="61"/>
      <c r="AF558" s="697"/>
      <c r="AG558" s="697"/>
      <c r="AH558" s="697"/>
      <c r="AI558" s="697"/>
      <c r="AJ558" s="697"/>
      <c r="AK558" s="697"/>
      <c r="AL558" s="32"/>
      <c r="AM558" s="46"/>
      <c r="AN558" s="51"/>
      <c r="AO558" s="130"/>
      <c r="AP558" s="130"/>
      <c r="AQ558" s="51"/>
      <c r="AR558" s="130"/>
      <c r="AS558" s="130"/>
      <c r="AT558" s="61"/>
      <c r="AU558" s="697"/>
      <c r="AV558" s="697"/>
      <c r="AW558" s="697"/>
      <c r="AX558" s="697"/>
      <c r="AY558" s="697"/>
      <c r="AZ558" s="697"/>
      <c r="BA558" s="32"/>
      <c r="BB558" s="46"/>
      <c r="BC558" s="51"/>
      <c r="BD558" s="130"/>
      <c r="BE558" s="130"/>
      <c r="BF558" s="51"/>
      <c r="BG558" s="130"/>
      <c r="BH558" s="130"/>
      <c r="BI558" s="61"/>
      <c r="BJ558" s="697"/>
      <c r="BK558" s="697"/>
      <c r="BL558" s="697"/>
      <c r="BM558" s="697"/>
      <c r="BN558" s="697"/>
      <c r="BO558" s="697"/>
      <c r="BP558" s="32"/>
      <c r="BQ558" s="46"/>
      <c r="BR558" s="51"/>
      <c r="BS558" s="130"/>
      <c r="BT558" s="130"/>
      <c r="BU558" s="51"/>
      <c r="BV558" s="130"/>
      <c r="BW558" s="130"/>
    </row>
    <row r="559" spans="1:75" s="5" customFormat="1" ht="15.95" customHeight="1" x14ac:dyDescent="0.2">
      <c r="A559" s="61"/>
      <c r="B559" s="780"/>
      <c r="C559" s="780"/>
      <c r="D559" s="780"/>
      <c r="E559" s="780"/>
      <c r="F559" s="780"/>
      <c r="G559" s="780"/>
      <c r="H559" s="780"/>
      <c r="I559" s="780"/>
      <c r="J559" s="780"/>
      <c r="K559" s="780"/>
      <c r="L559" s="136"/>
      <c r="M559" s="136"/>
      <c r="N559" s="136"/>
      <c r="O559" s="136"/>
      <c r="P559" s="61"/>
      <c r="Q559" s="136"/>
      <c r="R559" s="136"/>
      <c r="S559" s="136"/>
      <c r="T559" s="136"/>
      <c r="U559" s="136"/>
      <c r="V559" s="136"/>
      <c r="W559" s="136"/>
      <c r="X559" s="136"/>
      <c r="Y559" s="136"/>
      <c r="Z559" s="136"/>
      <c r="AA559" s="136"/>
      <c r="AB559" s="136"/>
      <c r="AC559" s="136"/>
      <c r="AD559" s="136"/>
      <c r="AE559" s="61"/>
      <c r="AF559" s="136"/>
      <c r="AG559" s="136"/>
      <c r="AH559" s="136"/>
      <c r="AI559" s="136"/>
      <c r="AJ559" s="136"/>
      <c r="AK559" s="136"/>
      <c r="AL559" s="136"/>
      <c r="AM559" s="136"/>
      <c r="AN559" s="136"/>
      <c r="AO559" s="136"/>
      <c r="AP559" s="136"/>
      <c r="AQ559" s="136"/>
      <c r="AR559" s="136"/>
      <c r="AS559" s="136"/>
      <c r="AT559" s="61"/>
      <c r="AU559" s="136"/>
      <c r="AV559" s="136"/>
      <c r="AW559" s="136"/>
      <c r="AX559" s="136"/>
      <c r="AY559" s="136"/>
      <c r="AZ559" s="136"/>
      <c r="BA559" s="136"/>
      <c r="BB559" s="136"/>
      <c r="BC559" s="136"/>
      <c r="BD559" s="136"/>
      <c r="BE559" s="136"/>
      <c r="BF559" s="136"/>
      <c r="BG559" s="136"/>
      <c r="BH559" s="136"/>
      <c r="BI559" s="61"/>
      <c r="BJ559" s="136"/>
      <c r="BK559" s="136"/>
      <c r="BL559" s="136"/>
      <c r="BM559" s="136"/>
      <c r="BN559" s="136"/>
      <c r="BO559" s="136"/>
      <c r="BP559" s="136"/>
      <c r="BQ559" s="136"/>
      <c r="BR559" s="136"/>
      <c r="BS559" s="136"/>
      <c r="BT559" s="136"/>
      <c r="BU559" s="136"/>
      <c r="BV559" s="136"/>
      <c r="BW559" s="136"/>
    </row>
    <row r="560" spans="1:75" s="5" customFormat="1" ht="15.95" customHeight="1" x14ac:dyDescent="0.2">
      <c r="A560" s="61"/>
      <c r="B560" s="689"/>
      <c r="C560" s="689"/>
      <c r="D560" s="689"/>
      <c r="E560" s="689"/>
      <c r="F560" s="689"/>
      <c r="G560" s="689"/>
      <c r="H560" s="24"/>
      <c r="J560" s="51"/>
      <c r="K560" s="51"/>
      <c r="L560" s="51"/>
      <c r="M560" s="51"/>
      <c r="N560" s="51"/>
      <c r="O560" s="51"/>
      <c r="P560" s="61"/>
      <c r="Q560" s="689"/>
      <c r="R560" s="689"/>
      <c r="S560" s="689"/>
      <c r="T560" s="689"/>
      <c r="U560" s="689"/>
      <c r="V560" s="689"/>
      <c r="W560" s="24"/>
      <c r="Y560" s="51"/>
      <c r="Z560" s="51"/>
      <c r="AA560" s="51"/>
      <c r="AB560" s="51"/>
      <c r="AC560" s="51"/>
      <c r="AD560" s="51"/>
      <c r="AE560" s="61"/>
      <c r="AF560" s="689"/>
      <c r="AG560" s="689"/>
      <c r="AH560" s="689"/>
      <c r="AI560" s="689"/>
      <c r="AJ560" s="689"/>
      <c r="AK560" s="689"/>
      <c r="AL560" s="24"/>
      <c r="AN560" s="51"/>
      <c r="AO560" s="51"/>
      <c r="AP560" s="51"/>
      <c r="AQ560" s="51"/>
      <c r="AR560" s="51"/>
      <c r="AS560" s="51"/>
      <c r="AT560" s="61"/>
      <c r="AU560" s="689"/>
      <c r="AV560" s="689"/>
      <c r="AW560" s="689"/>
      <c r="AX560" s="689"/>
      <c r="AY560" s="689"/>
      <c r="AZ560" s="689"/>
      <c r="BA560" s="24"/>
      <c r="BC560" s="51"/>
      <c r="BD560" s="51"/>
      <c r="BE560" s="51"/>
      <c r="BF560" s="51"/>
      <c r="BG560" s="51"/>
      <c r="BH560" s="51"/>
      <c r="BI560" s="61"/>
      <c r="BJ560" s="689"/>
      <c r="BK560" s="689"/>
      <c r="BL560" s="689"/>
      <c r="BM560" s="689"/>
      <c r="BN560" s="689"/>
      <c r="BO560" s="689"/>
      <c r="BP560" s="24"/>
      <c r="BR560" s="51"/>
      <c r="BS560" s="51"/>
      <c r="BT560" s="51"/>
      <c r="BU560" s="51"/>
      <c r="BV560" s="51"/>
      <c r="BW560" s="51"/>
    </row>
    <row r="561" spans="1:75" s="5" customFormat="1" ht="15.95" customHeight="1" x14ac:dyDescent="0.2">
      <c r="A561" s="61"/>
      <c r="B561" s="689"/>
      <c r="C561" s="689"/>
      <c r="D561" s="689"/>
      <c r="E561" s="689"/>
      <c r="F561" s="689"/>
      <c r="G561" s="46"/>
      <c r="H561" s="38"/>
      <c r="J561" s="51"/>
      <c r="K561" s="130"/>
      <c r="L561" s="130"/>
      <c r="M561" s="51"/>
      <c r="N561" s="130"/>
      <c r="O561" s="130"/>
      <c r="P561" s="61"/>
      <c r="Q561" s="689"/>
      <c r="R561" s="689"/>
      <c r="S561" s="689"/>
      <c r="T561" s="689"/>
      <c r="U561" s="689"/>
      <c r="V561" s="46"/>
      <c r="W561" s="38"/>
      <c r="Y561" s="51"/>
      <c r="Z561" s="130"/>
      <c r="AA561" s="130"/>
      <c r="AB561" s="51"/>
      <c r="AC561" s="130"/>
      <c r="AD561" s="130"/>
      <c r="AE561" s="61"/>
      <c r="AF561" s="689"/>
      <c r="AG561" s="689"/>
      <c r="AH561" s="689"/>
      <c r="AI561" s="689"/>
      <c r="AJ561" s="689"/>
      <c r="AK561" s="46"/>
      <c r="AL561" s="38"/>
      <c r="AN561" s="51"/>
      <c r="AO561" s="130"/>
      <c r="AP561" s="130"/>
      <c r="AQ561" s="51"/>
      <c r="AR561" s="130"/>
      <c r="AS561" s="130"/>
      <c r="AT561" s="61"/>
      <c r="AU561" s="689"/>
      <c r="AV561" s="689"/>
      <c r="AW561" s="689"/>
      <c r="AX561" s="689"/>
      <c r="AY561" s="689"/>
      <c r="AZ561" s="46"/>
      <c r="BA561" s="38"/>
      <c r="BC561" s="51"/>
      <c r="BD561" s="130"/>
      <c r="BE561" s="130"/>
      <c r="BF561" s="51"/>
      <c r="BG561" s="130"/>
      <c r="BH561" s="130"/>
      <c r="BI561" s="61"/>
      <c r="BJ561" s="689"/>
      <c r="BK561" s="689"/>
      <c r="BL561" s="689"/>
      <c r="BM561" s="689"/>
      <c r="BN561" s="689"/>
      <c r="BO561" s="46"/>
      <c r="BP561" s="38"/>
      <c r="BR561" s="51"/>
      <c r="BS561" s="130"/>
      <c r="BT561" s="130"/>
      <c r="BU561" s="51"/>
      <c r="BV561" s="130"/>
      <c r="BW561" s="130"/>
    </row>
    <row r="562" spans="1:75" s="5" customFormat="1" ht="15.95" customHeight="1" x14ac:dyDescent="0.2">
      <c r="A562" s="61"/>
      <c r="B562" s="689"/>
      <c r="C562" s="689"/>
      <c r="D562" s="689"/>
      <c r="E562" s="689"/>
      <c r="F562" s="689"/>
      <c r="G562" s="689"/>
      <c r="H562" s="38"/>
      <c r="J562" s="51"/>
      <c r="K562" s="130"/>
      <c r="L562" s="130"/>
      <c r="M562" s="51"/>
      <c r="N562" s="130"/>
      <c r="O562" s="130"/>
      <c r="P562" s="61"/>
      <c r="Q562" s="689"/>
      <c r="R562" s="689"/>
      <c r="S562" s="689"/>
      <c r="T562" s="689"/>
      <c r="U562" s="689"/>
      <c r="V562" s="689"/>
      <c r="W562" s="38"/>
      <c r="Y562" s="51"/>
      <c r="Z562" s="130"/>
      <c r="AA562" s="130"/>
      <c r="AB562" s="51"/>
      <c r="AC562" s="130"/>
      <c r="AD562" s="130"/>
      <c r="AE562" s="61"/>
      <c r="AF562" s="689"/>
      <c r="AG562" s="689"/>
      <c r="AH562" s="689"/>
      <c r="AI562" s="689"/>
      <c r="AJ562" s="689"/>
      <c r="AK562" s="689"/>
      <c r="AL562" s="38"/>
      <c r="AN562" s="51"/>
      <c r="AO562" s="130"/>
      <c r="AP562" s="130"/>
      <c r="AQ562" s="51"/>
      <c r="AR562" s="130"/>
      <c r="AS562" s="130"/>
      <c r="AT562" s="61"/>
      <c r="AU562" s="689"/>
      <c r="AV562" s="689"/>
      <c r="AW562" s="689"/>
      <c r="AX562" s="689"/>
      <c r="AY562" s="689"/>
      <c r="AZ562" s="689"/>
      <c r="BA562" s="38"/>
      <c r="BC562" s="51"/>
      <c r="BD562" s="130"/>
      <c r="BE562" s="130"/>
      <c r="BF562" s="51"/>
      <c r="BG562" s="130"/>
      <c r="BH562" s="130"/>
      <c r="BI562" s="61"/>
      <c r="BJ562" s="689"/>
      <c r="BK562" s="689"/>
      <c r="BL562" s="689"/>
      <c r="BM562" s="689"/>
      <c r="BN562" s="689"/>
      <c r="BO562" s="689"/>
      <c r="BP562" s="38"/>
      <c r="BR562" s="51"/>
      <c r="BS562" s="130"/>
      <c r="BT562" s="130"/>
      <c r="BU562" s="51"/>
      <c r="BV562" s="130"/>
      <c r="BW562" s="130"/>
    </row>
    <row r="563" spans="1:75" s="5" customFormat="1" ht="15.95" customHeight="1" x14ac:dyDescent="0.2">
      <c r="A563" s="61"/>
      <c r="B563" s="689"/>
      <c r="C563" s="689"/>
      <c r="D563" s="689"/>
      <c r="E563" s="689"/>
      <c r="F563" s="689"/>
      <c r="G563" s="46"/>
      <c r="H563" s="38"/>
      <c r="J563" s="51"/>
      <c r="K563" s="130"/>
      <c r="L563" s="130"/>
      <c r="M563" s="51"/>
      <c r="N563" s="130"/>
      <c r="O563" s="130"/>
      <c r="P563" s="61"/>
      <c r="Q563" s="689"/>
      <c r="R563" s="689"/>
      <c r="S563" s="689"/>
      <c r="T563" s="689"/>
      <c r="U563" s="689"/>
      <c r="V563" s="46"/>
      <c r="W563" s="38"/>
      <c r="Y563" s="51"/>
      <c r="Z563" s="130"/>
      <c r="AA563" s="130"/>
      <c r="AB563" s="51"/>
      <c r="AC563" s="130"/>
      <c r="AD563" s="130"/>
      <c r="AE563" s="61"/>
      <c r="AF563" s="689"/>
      <c r="AG563" s="689"/>
      <c r="AH563" s="689"/>
      <c r="AI563" s="689"/>
      <c r="AJ563" s="689"/>
      <c r="AK563" s="46"/>
      <c r="AL563" s="38"/>
      <c r="AN563" s="51"/>
      <c r="AO563" s="130"/>
      <c r="AP563" s="130"/>
      <c r="AQ563" s="51"/>
      <c r="AR563" s="130"/>
      <c r="AS563" s="130"/>
      <c r="AT563" s="61"/>
      <c r="AU563" s="689"/>
      <c r="AV563" s="689"/>
      <c r="AW563" s="689"/>
      <c r="AX563" s="689"/>
      <c r="AY563" s="689"/>
      <c r="AZ563" s="46"/>
      <c r="BA563" s="38"/>
      <c r="BC563" s="51"/>
      <c r="BD563" s="130"/>
      <c r="BE563" s="130"/>
      <c r="BF563" s="51"/>
      <c r="BG563" s="130"/>
      <c r="BH563" s="130"/>
      <c r="BI563" s="61"/>
      <c r="BJ563" s="689"/>
      <c r="BK563" s="689"/>
      <c r="BL563" s="689"/>
      <c r="BM563" s="689"/>
      <c r="BN563" s="689"/>
      <c r="BO563" s="46"/>
      <c r="BP563" s="38"/>
      <c r="BR563" s="51"/>
      <c r="BS563" s="130"/>
      <c r="BT563" s="130"/>
      <c r="BU563" s="51"/>
      <c r="BV563" s="130"/>
      <c r="BW563" s="130"/>
    </row>
    <row r="564" spans="1:75" s="5" customFormat="1" ht="15.95" customHeight="1" x14ac:dyDescent="0.2">
      <c r="A564" s="61"/>
      <c r="B564" s="766"/>
      <c r="C564" s="766"/>
      <c r="D564" s="766"/>
      <c r="E564" s="766"/>
      <c r="F564" s="766"/>
      <c r="G564" s="766"/>
      <c r="H564" s="766"/>
      <c r="I564" s="766"/>
      <c r="J564" s="766"/>
      <c r="K564" s="766"/>
      <c r="L564" s="82"/>
      <c r="M564" s="82"/>
      <c r="N564" s="82"/>
      <c r="O564" s="82"/>
      <c r="P564" s="61"/>
      <c r="Q564" s="82"/>
      <c r="R564" s="82"/>
      <c r="S564" s="82"/>
      <c r="T564" s="82"/>
      <c r="U564" s="82"/>
      <c r="V564" s="82"/>
      <c r="W564" s="82"/>
      <c r="X564" s="82"/>
      <c r="Y564" s="82"/>
      <c r="Z564" s="82"/>
      <c r="AA564" s="82"/>
      <c r="AB564" s="82"/>
      <c r="AC564" s="82"/>
      <c r="AD564" s="82"/>
      <c r="AE564" s="61"/>
      <c r="AF564" s="82"/>
      <c r="AG564" s="82"/>
      <c r="AH564" s="82"/>
      <c r="AI564" s="82"/>
      <c r="AJ564" s="82"/>
      <c r="AK564" s="82"/>
      <c r="AL564" s="82"/>
      <c r="AM564" s="82"/>
      <c r="AN564" s="82"/>
      <c r="AO564" s="82"/>
      <c r="AP564" s="82"/>
      <c r="AQ564" s="82"/>
      <c r="AR564" s="82"/>
      <c r="AS564" s="82"/>
      <c r="AT564" s="61"/>
      <c r="AU564" s="82"/>
      <c r="AV564" s="82"/>
      <c r="AW564" s="82"/>
      <c r="AX564" s="82"/>
      <c r="AY564" s="82"/>
      <c r="AZ564" s="82"/>
      <c r="BA564" s="82"/>
      <c r="BB564" s="82"/>
      <c r="BC564" s="82"/>
      <c r="BD564" s="82"/>
      <c r="BE564" s="82"/>
      <c r="BF564" s="82"/>
      <c r="BG564" s="82"/>
      <c r="BH564" s="82"/>
      <c r="BI564" s="61"/>
      <c r="BJ564" s="82"/>
      <c r="BK564" s="82"/>
      <c r="BL564" s="82"/>
      <c r="BM564" s="82"/>
      <c r="BN564" s="82"/>
      <c r="BO564" s="82"/>
      <c r="BP564" s="82"/>
      <c r="BQ564" s="82"/>
      <c r="BR564" s="82"/>
      <c r="BS564" s="82"/>
      <c r="BT564" s="82"/>
      <c r="BU564" s="82"/>
      <c r="BV564" s="82"/>
      <c r="BW564" s="82"/>
    </row>
    <row r="565" spans="1:75" s="5" customFormat="1" ht="15.95" customHeight="1" x14ac:dyDescent="0.2">
      <c r="A565" s="61"/>
      <c r="B565" s="689"/>
      <c r="C565" s="689"/>
      <c r="D565" s="689"/>
      <c r="E565" s="689"/>
      <c r="F565" s="689"/>
      <c r="G565" s="689"/>
      <c r="H565" s="24"/>
      <c r="J565" s="51"/>
      <c r="K565" s="51"/>
      <c r="L565" s="51"/>
      <c r="M565" s="51"/>
      <c r="N565" s="51"/>
      <c r="O565" s="51"/>
      <c r="P565" s="61"/>
      <c r="Q565" s="689"/>
      <c r="R565" s="689"/>
      <c r="S565" s="689"/>
      <c r="T565" s="689"/>
      <c r="U565" s="689"/>
      <c r="V565" s="689"/>
      <c r="W565" s="24"/>
      <c r="Y565" s="51"/>
      <c r="Z565" s="51"/>
      <c r="AA565" s="51"/>
      <c r="AB565" s="51"/>
      <c r="AC565" s="51"/>
      <c r="AD565" s="51"/>
      <c r="AE565" s="61"/>
      <c r="AF565" s="689"/>
      <c r="AG565" s="689"/>
      <c r="AH565" s="689"/>
      <c r="AI565" s="689"/>
      <c r="AJ565" s="689"/>
      <c r="AK565" s="689"/>
      <c r="AL565" s="24"/>
      <c r="AN565" s="51"/>
      <c r="AO565" s="51"/>
      <c r="AP565" s="51"/>
      <c r="AQ565" s="51"/>
      <c r="AR565" s="51"/>
      <c r="AS565" s="51"/>
      <c r="AT565" s="61"/>
      <c r="AU565" s="689"/>
      <c r="AV565" s="689"/>
      <c r="AW565" s="689"/>
      <c r="AX565" s="689"/>
      <c r="AY565" s="689"/>
      <c r="AZ565" s="689"/>
      <c r="BA565" s="24"/>
      <c r="BC565" s="51"/>
      <c r="BD565" s="51"/>
      <c r="BE565" s="51"/>
      <c r="BF565" s="51"/>
      <c r="BG565" s="51"/>
      <c r="BH565" s="51"/>
      <c r="BI565" s="61"/>
      <c r="BJ565" s="689"/>
      <c r="BK565" s="689"/>
      <c r="BL565" s="689"/>
      <c r="BM565" s="689"/>
      <c r="BN565" s="689"/>
      <c r="BO565" s="689"/>
      <c r="BP565" s="24"/>
      <c r="BR565" s="51"/>
      <c r="BS565" s="51"/>
      <c r="BT565" s="51"/>
      <c r="BU565" s="51"/>
      <c r="BV565" s="51"/>
      <c r="BW565" s="51"/>
    </row>
    <row r="566" spans="1:75" s="5" customFormat="1" ht="15.95" customHeight="1" x14ac:dyDescent="0.2">
      <c r="A566" s="61"/>
      <c r="B566" s="689"/>
      <c r="C566" s="689"/>
      <c r="D566" s="689"/>
      <c r="E566" s="689"/>
      <c r="F566" s="689"/>
      <c r="G566" s="689"/>
      <c r="H566" s="32"/>
      <c r="I566" s="46"/>
      <c r="J566" s="51"/>
      <c r="K566" s="130"/>
      <c r="L566" s="130"/>
      <c r="M566" s="51"/>
      <c r="N566" s="130"/>
      <c r="O566" s="130"/>
      <c r="P566" s="61"/>
      <c r="Q566" s="689"/>
      <c r="R566" s="689"/>
      <c r="S566" s="689"/>
      <c r="T566" s="689"/>
      <c r="U566" s="689"/>
      <c r="V566" s="689"/>
      <c r="W566" s="32"/>
      <c r="X566" s="46"/>
      <c r="Y566" s="51"/>
      <c r="Z566" s="130"/>
      <c r="AA566" s="130"/>
      <c r="AB566" s="51"/>
      <c r="AC566" s="130"/>
      <c r="AD566" s="130"/>
      <c r="AE566" s="61"/>
      <c r="AF566" s="689"/>
      <c r="AG566" s="689"/>
      <c r="AH566" s="689"/>
      <c r="AI566" s="689"/>
      <c r="AJ566" s="689"/>
      <c r="AK566" s="689"/>
      <c r="AL566" s="32"/>
      <c r="AM566" s="46"/>
      <c r="AN566" s="51"/>
      <c r="AO566" s="130"/>
      <c r="AP566" s="130"/>
      <c r="AQ566" s="51"/>
      <c r="AR566" s="130"/>
      <c r="AS566" s="130"/>
      <c r="AT566" s="61"/>
      <c r="AU566" s="689"/>
      <c r="AV566" s="689"/>
      <c r="AW566" s="689"/>
      <c r="AX566" s="689"/>
      <c r="AY566" s="689"/>
      <c r="AZ566" s="689"/>
      <c r="BA566" s="32"/>
      <c r="BB566" s="46"/>
      <c r="BC566" s="51"/>
      <c r="BD566" s="130"/>
      <c r="BE566" s="130"/>
      <c r="BF566" s="51"/>
      <c r="BG566" s="130"/>
      <c r="BH566" s="130"/>
      <c r="BI566" s="61"/>
      <c r="BJ566" s="689"/>
      <c r="BK566" s="689"/>
      <c r="BL566" s="689"/>
      <c r="BM566" s="689"/>
      <c r="BN566" s="689"/>
      <c r="BO566" s="689"/>
      <c r="BP566" s="32"/>
      <c r="BQ566" s="46"/>
      <c r="BR566" s="51"/>
      <c r="BS566" s="130"/>
      <c r="BT566" s="130"/>
      <c r="BU566" s="51"/>
      <c r="BV566" s="130"/>
      <c r="BW566" s="130"/>
    </row>
    <row r="567" spans="1:75" s="5" customFormat="1" ht="15.95" customHeight="1" x14ac:dyDescent="0.2">
      <c r="A567" s="61"/>
      <c r="B567" s="780"/>
      <c r="C567" s="780"/>
      <c r="D567" s="780"/>
      <c r="E567" s="780"/>
      <c r="F567" s="780"/>
      <c r="G567" s="780"/>
      <c r="H567" s="780"/>
      <c r="I567" s="780"/>
      <c r="J567" s="780"/>
      <c r="K567" s="780"/>
      <c r="L567" s="136"/>
      <c r="M567" s="136"/>
      <c r="N567" s="136"/>
      <c r="O567" s="136"/>
      <c r="P567" s="61"/>
      <c r="Q567" s="136"/>
      <c r="R567" s="136"/>
      <c r="S567" s="136"/>
      <c r="T567" s="136"/>
      <c r="U567" s="136"/>
      <c r="V567" s="136"/>
      <c r="W567" s="136"/>
      <c r="X567" s="136"/>
      <c r="Y567" s="136"/>
      <c r="Z567" s="136"/>
      <c r="AA567" s="136"/>
      <c r="AB567" s="136"/>
      <c r="AC567" s="136"/>
      <c r="AD567" s="136"/>
      <c r="AE567" s="61"/>
      <c r="AF567" s="136"/>
      <c r="AG567" s="136"/>
      <c r="AH567" s="136"/>
      <c r="AI567" s="136"/>
      <c r="AJ567" s="136"/>
      <c r="AK567" s="136"/>
      <c r="AL567" s="136"/>
      <c r="AM567" s="136"/>
      <c r="AN567" s="136"/>
      <c r="AO567" s="136"/>
      <c r="AP567" s="136"/>
      <c r="AQ567" s="136"/>
      <c r="AR567" s="136"/>
      <c r="AS567" s="136"/>
      <c r="AT567" s="61"/>
      <c r="AU567" s="136"/>
      <c r="AV567" s="136"/>
      <c r="AW567" s="136"/>
      <c r="AX567" s="136"/>
      <c r="AY567" s="136"/>
      <c r="AZ567" s="136"/>
      <c r="BA567" s="136"/>
      <c r="BB567" s="136"/>
      <c r="BC567" s="136"/>
      <c r="BD567" s="136"/>
      <c r="BE567" s="136"/>
      <c r="BF567" s="136"/>
      <c r="BG567" s="136"/>
      <c r="BH567" s="136"/>
      <c r="BI567" s="61"/>
      <c r="BJ567" s="136"/>
      <c r="BK567" s="136"/>
      <c r="BL567" s="136"/>
      <c r="BM567" s="136"/>
      <c r="BN567" s="136"/>
      <c r="BO567" s="136"/>
      <c r="BP567" s="136"/>
      <c r="BQ567" s="136"/>
      <c r="BR567" s="136"/>
      <c r="BS567" s="136"/>
      <c r="BT567" s="136"/>
      <c r="BU567" s="136"/>
      <c r="BV567" s="136"/>
      <c r="BW567" s="136"/>
    </row>
    <row r="568" spans="1:75" s="5" customFormat="1" ht="15.95" customHeight="1" x14ac:dyDescent="0.2">
      <c r="A568" s="61"/>
      <c r="B568" s="691"/>
      <c r="C568" s="691"/>
      <c r="D568" s="691"/>
      <c r="E568" s="691"/>
      <c r="F568" s="691"/>
      <c r="G568" s="691"/>
      <c r="H568" s="24"/>
      <c r="J568" s="51"/>
      <c r="K568" s="51"/>
      <c r="L568" s="51"/>
      <c r="M568" s="51"/>
      <c r="N568" s="51"/>
      <c r="O568" s="51"/>
      <c r="P568" s="61"/>
      <c r="Q568" s="691"/>
      <c r="R568" s="691"/>
      <c r="S568" s="691"/>
      <c r="T568" s="691"/>
      <c r="U568" s="691"/>
      <c r="V568" s="691"/>
      <c r="W568" s="24"/>
      <c r="Y568" s="51"/>
      <c r="Z568" s="51"/>
      <c r="AA568" s="51"/>
      <c r="AB568" s="51"/>
      <c r="AC568" s="51"/>
      <c r="AD568" s="51"/>
      <c r="AE568" s="61"/>
      <c r="AF568" s="691"/>
      <c r="AG568" s="691"/>
      <c r="AH568" s="691"/>
      <c r="AI568" s="691"/>
      <c r="AJ568" s="691"/>
      <c r="AK568" s="691"/>
      <c r="AL568" s="24"/>
      <c r="AN568" s="51"/>
      <c r="AO568" s="51"/>
      <c r="AP568" s="51"/>
      <c r="AQ568" s="51"/>
      <c r="AR568" s="51"/>
      <c r="AS568" s="51"/>
      <c r="AT568" s="61"/>
      <c r="AU568" s="691"/>
      <c r="AV568" s="691"/>
      <c r="AW568" s="691"/>
      <c r="AX568" s="691"/>
      <c r="AY568" s="691"/>
      <c r="AZ568" s="691"/>
      <c r="BA568" s="24"/>
      <c r="BC568" s="51"/>
      <c r="BD568" s="51"/>
      <c r="BE568" s="51"/>
      <c r="BF568" s="51"/>
      <c r="BG568" s="51"/>
      <c r="BH568" s="51"/>
      <c r="BI568" s="61"/>
      <c r="BJ568" s="691"/>
      <c r="BK568" s="691"/>
      <c r="BL568" s="691"/>
      <c r="BM568" s="691"/>
      <c r="BN568" s="691"/>
      <c r="BO568" s="691"/>
      <c r="BP568" s="24"/>
      <c r="BR568" s="51"/>
      <c r="BS568" s="51"/>
      <c r="BT568" s="51"/>
      <c r="BU568" s="51"/>
      <c r="BV568" s="51"/>
      <c r="BW568" s="51"/>
    </row>
    <row r="569" spans="1:75" s="5" customFormat="1" ht="15.95" customHeight="1" x14ac:dyDescent="0.2">
      <c r="A569" s="61"/>
      <c r="B569" s="691"/>
      <c r="C569" s="691"/>
      <c r="D569" s="691"/>
      <c r="E569" s="691"/>
      <c r="F569" s="691"/>
      <c r="G569" s="691"/>
      <c r="H569" s="55"/>
      <c r="I569" s="46"/>
      <c r="J569" s="134"/>
      <c r="K569" s="49"/>
      <c r="L569" s="49"/>
      <c r="M569" s="134"/>
      <c r="N569" s="49"/>
      <c r="O569" s="49"/>
      <c r="P569" s="61"/>
      <c r="Q569" s="691"/>
      <c r="R569" s="691"/>
      <c r="S569" s="691"/>
      <c r="T569" s="691"/>
      <c r="U569" s="691"/>
      <c r="V569" s="691"/>
      <c r="W569" s="55"/>
      <c r="X569" s="46"/>
      <c r="Y569" s="134"/>
      <c r="Z569" s="49"/>
      <c r="AA569" s="49"/>
      <c r="AB569" s="134"/>
      <c r="AC569" s="49"/>
      <c r="AD569" s="49"/>
      <c r="AE569" s="61"/>
      <c r="AF569" s="691"/>
      <c r="AG569" s="691"/>
      <c r="AH569" s="691"/>
      <c r="AI569" s="691"/>
      <c r="AJ569" s="691"/>
      <c r="AK569" s="691"/>
      <c r="AL569" s="55"/>
      <c r="AM569" s="46"/>
      <c r="AN569" s="134"/>
      <c r="AO569" s="49"/>
      <c r="AP569" s="49"/>
      <c r="AQ569" s="134"/>
      <c r="AR569" s="49"/>
      <c r="AS569" s="49"/>
      <c r="AT569" s="61"/>
      <c r="AU569" s="691"/>
      <c r="AV569" s="691"/>
      <c r="AW569" s="691"/>
      <c r="AX569" s="691"/>
      <c r="AY569" s="691"/>
      <c r="AZ569" s="691"/>
      <c r="BA569" s="55"/>
      <c r="BB569" s="46"/>
      <c r="BC569" s="134"/>
      <c r="BD569" s="49"/>
      <c r="BE569" s="49"/>
      <c r="BF569" s="134"/>
      <c r="BG569" s="49"/>
      <c r="BH569" s="49"/>
      <c r="BI569" s="61"/>
      <c r="BJ569" s="691"/>
      <c r="BK569" s="691"/>
      <c r="BL569" s="691"/>
      <c r="BM569" s="691"/>
      <c r="BN569" s="691"/>
      <c r="BO569" s="691"/>
      <c r="BP569" s="55"/>
      <c r="BQ569" s="46"/>
      <c r="BR569" s="134"/>
      <c r="BS569" s="49"/>
      <c r="BT569" s="49"/>
      <c r="BU569" s="134"/>
      <c r="BV569" s="49"/>
      <c r="BW569" s="49"/>
    </row>
    <row r="570" spans="1:75" s="5" customFormat="1" ht="15.95" customHeight="1" x14ac:dyDescent="0.2">
      <c r="A570" s="61"/>
      <c r="B570" s="691"/>
      <c r="C570" s="691"/>
      <c r="D570" s="691"/>
      <c r="E570" s="691"/>
      <c r="F570" s="691"/>
      <c r="G570" s="691"/>
      <c r="H570" s="32"/>
      <c r="I570" s="46"/>
      <c r="J570" s="51"/>
      <c r="K570" s="130"/>
      <c r="L570" s="130"/>
      <c r="M570" s="51"/>
      <c r="N570" s="130"/>
      <c r="O570" s="130"/>
      <c r="P570" s="61"/>
      <c r="Q570" s="691"/>
      <c r="R570" s="691"/>
      <c r="S570" s="691"/>
      <c r="T570" s="691"/>
      <c r="U570" s="691"/>
      <c r="V570" s="691"/>
      <c r="W570" s="32"/>
      <c r="X570" s="46"/>
      <c r="Y570" s="51"/>
      <c r="Z570" s="130"/>
      <c r="AA570" s="130"/>
      <c r="AB570" s="51"/>
      <c r="AC570" s="130"/>
      <c r="AD570" s="130"/>
      <c r="AE570" s="61"/>
      <c r="AF570" s="691"/>
      <c r="AG570" s="691"/>
      <c r="AH570" s="691"/>
      <c r="AI570" s="691"/>
      <c r="AJ570" s="691"/>
      <c r="AK570" s="691"/>
      <c r="AL570" s="32"/>
      <c r="AM570" s="46"/>
      <c r="AN570" s="51"/>
      <c r="AO570" s="130"/>
      <c r="AP570" s="130"/>
      <c r="AQ570" s="51"/>
      <c r="AR570" s="130"/>
      <c r="AS570" s="130"/>
      <c r="AT570" s="61"/>
      <c r="AU570" s="691"/>
      <c r="AV570" s="691"/>
      <c r="AW570" s="691"/>
      <c r="AX570" s="691"/>
      <c r="AY570" s="691"/>
      <c r="AZ570" s="691"/>
      <c r="BA570" s="32"/>
      <c r="BB570" s="46"/>
      <c r="BC570" s="51"/>
      <c r="BD570" s="130"/>
      <c r="BE570" s="130"/>
      <c r="BF570" s="51"/>
      <c r="BG570" s="130"/>
      <c r="BH570" s="130"/>
      <c r="BI570" s="61"/>
      <c r="BJ570" s="691"/>
      <c r="BK570" s="691"/>
      <c r="BL570" s="691"/>
      <c r="BM570" s="691"/>
      <c r="BN570" s="691"/>
      <c r="BO570" s="691"/>
      <c r="BP570" s="32"/>
      <c r="BQ570" s="46"/>
      <c r="BR570" s="51"/>
      <c r="BS570" s="130"/>
      <c r="BT570" s="130"/>
      <c r="BU570" s="51"/>
      <c r="BV570" s="130"/>
      <c r="BW570" s="130"/>
    </row>
    <row r="571" spans="1:75" s="5" customFormat="1" ht="15.95" customHeight="1" x14ac:dyDescent="0.2">
      <c r="A571" s="61"/>
      <c r="B571" s="780"/>
      <c r="C571" s="780"/>
      <c r="D571" s="780"/>
      <c r="E571" s="780"/>
      <c r="F571" s="780"/>
      <c r="G571" s="780"/>
      <c r="H571" s="780"/>
      <c r="I571" s="780"/>
      <c r="J571" s="780"/>
      <c r="K571" s="780"/>
      <c r="L571" s="136"/>
      <c r="M571" s="136"/>
      <c r="N571" s="136"/>
      <c r="O571" s="136"/>
      <c r="P571" s="61"/>
      <c r="Q571" s="136"/>
      <c r="R571" s="136"/>
      <c r="S571" s="136"/>
      <c r="T571" s="136"/>
      <c r="U571" s="136"/>
      <c r="V571" s="136"/>
      <c r="W571" s="136"/>
      <c r="X571" s="136"/>
      <c r="Y571" s="136"/>
      <c r="Z571" s="136"/>
      <c r="AA571" s="136"/>
      <c r="AB571" s="136"/>
      <c r="AC571" s="136"/>
      <c r="AD571" s="136"/>
      <c r="AE571" s="61"/>
      <c r="AF571" s="136"/>
      <c r="AG571" s="136"/>
      <c r="AH571" s="136"/>
      <c r="AI571" s="136"/>
      <c r="AJ571" s="136"/>
      <c r="AK571" s="136"/>
      <c r="AL571" s="136"/>
      <c r="AM571" s="136"/>
      <c r="AN571" s="136"/>
      <c r="AO571" s="136"/>
      <c r="AP571" s="136"/>
      <c r="AQ571" s="136"/>
      <c r="AR571" s="136"/>
      <c r="AS571" s="136"/>
      <c r="AT571" s="61"/>
      <c r="AU571" s="136"/>
      <c r="AV571" s="136"/>
      <c r="AW571" s="136"/>
      <c r="AX571" s="136"/>
      <c r="AY571" s="136"/>
      <c r="AZ571" s="136"/>
      <c r="BA571" s="136"/>
      <c r="BB571" s="136"/>
      <c r="BC571" s="136"/>
      <c r="BD571" s="136"/>
      <c r="BE571" s="136"/>
      <c r="BF571" s="136"/>
      <c r="BG571" s="136"/>
      <c r="BH571" s="136"/>
      <c r="BI571" s="61"/>
      <c r="BJ571" s="136"/>
      <c r="BK571" s="136"/>
      <c r="BL571" s="136"/>
      <c r="BM571" s="136"/>
      <c r="BN571" s="136"/>
      <c r="BO571" s="136"/>
      <c r="BP571" s="136"/>
      <c r="BQ571" s="136"/>
      <c r="BR571" s="136"/>
      <c r="BS571" s="136"/>
      <c r="BT571" s="136"/>
      <c r="BU571" s="136"/>
      <c r="BV571" s="136"/>
      <c r="BW571" s="136"/>
    </row>
    <row r="572" spans="1:75" s="5" customFormat="1" ht="15.95" customHeight="1" x14ac:dyDescent="0.2">
      <c r="A572" s="61"/>
      <c r="B572" s="689"/>
      <c r="C572" s="689"/>
      <c r="D572" s="689"/>
      <c r="E572" s="689"/>
      <c r="F572" s="689"/>
      <c r="G572" s="689"/>
      <c r="H572" s="24"/>
      <c r="J572" s="51"/>
      <c r="K572" s="51"/>
      <c r="L572" s="51"/>
      <c r="M572" s="51"/>
      <c r="N572" s="51"/>
      <c r="O572" s="51"/>
      <c r="P572" s="61"/>
      <c r="Q572" s="689"/>
      <c r="R572" s="689"/>
      <c r="S572" s="689"/>
      <c r="T572" s="689"/>
      <c r="U572" s="689"/>
      <c r="V572" s="689"/>
      <c r="W572" s="24"/>
      <c r="Y572" s="51"/>
      <c r="Z572" s="51"/>
      <c r="AA572" s="51"/>
      <c r="AB572" s="51"/>
      <c r="AC572" s="51"/>
      <c r="AD572" s="51"/>
      <c r="AE572" s="61"/>
      <c r="AF572" s="689"/>
      <c r="AG572" s="689"/>
      <c r="AH572" s="689"/>
      <c r="AI572" s="689"/>
      <c r="AJ572" s="689"/>
      <c r="AK572" s="689"/>
      <c r="AL572" s="24"/>
      <c r="AN572" s="51"/>
      <c r="AO572" s="51"/>
      <c r="AP572" s="51"/>
      <c r="AQ572" s="51"/>
      <c r="AR572" s="51"/>
      <c r="AS572" s="51"/>
      <c r="AT572" s="61"/>
      <c r="AU572" s="689"/>
      <c r="AV572" s="689"/>
      <c r="AW572" s="689"/>
      <c r="AX572" s="689"/>
      <c r="AY572" s="689"/>
      <c r="AZ572" s="689"/>
      <c r="BA572" s="24"/>
      <c r="BC572" s="51"/>
      <c r="BD572" s="51"/>
      <c r="BE572" s="51"/>
      <c r="BF572" s="51"/>
      <c r="BG572" s="51"/>
      <c r="BH572" s="51"/>
      <c r="BI572" s="61"/>
      <c r="BJ572" s="689"/>
      <c r="BK572" s="689"/>
      <c r="BL572" s="689"/>
      <c r="BM572" s="689"/>
      <c r="BN572" s="689"/>
      <c r="BO572" s="689"/>
      <c r="BP572" s="24"/>
      <c r="BR572" s="51"/>
      <c r="BS572" s="51"/>
      <c r="BT572" s="51"/>
      <c r="BU572" s="51"/>
      <c r="BV572" s="51"/>
      <c r="BW572" s="51"/>
    </row>
    <row r="573" spans="1:75" s="5" customFormat="1" ht="15.95" customHeight="1" x14ac:dyDescent="0.2">
      <c r="A573" s="61"/>
      <c r="B573" s="689"/>
      <c r="C573" s="689"/>
      <c r="D573" s="689"/>
      <c r="E573" s="689"/>
      <c r="F573" s="689"/>
      <c r="G573" s="689"/>
      <c r="H573" s="32"/>
      <c r="I573" s="46"/>
      <c r="J573" s="51"/>
      <c r="K573" s="130"/>
      <c r="L573" s="130"/>
      <c r="M573" s="51"/>
      <c r="N573" s="130"/>
      <c r="O573" s="130"/>
      <c r="P573" s="61"/>
      <c r="Q573" s="689"/>
      <c r="R573" s="689"/>
      <c r="S573" s="689"/>
      <c r="T573" s="689"/>
      <c r="U573" s="689"/>
      <c r="V573" s="689"/>
      <c r="W573" s="32"/>
      <c r="X573" s="46"/>
      <c r="Y573" s="51"/>
      <c r="Z573" s="130"/>
      <c r="AA573" s="130"/>
      <c r="AB573" s="51"/>
      <c r="AC573" s="130"/>
      <c r="AD573" s="130"/>
      <c r="AE573" s="61"/>
      <c r="AF573" s="689"/>
      <c r="AG573" s="689"/>
      <c r="AH573" s="689"/>
      <c r="AI573" s="689"/>
      <c r="AJ573" s="689"/>
      <c r="AK573" s="689"/>
      <c r="AL573" s="32"/>
      <c r="AM573" s="46"/>
      <c r="AN573" s="51"/>
      <c r="AO573" s="130"/>
      <c r="AP573" s="130"/>
      <c r="AQ573" s="51"/>
      <c r="AR573" s="130"/>
      <c r="AS573" s="130"/>
      <c r="AT573" s="61"/>
      <c r="AU573" s="689"/>
      <c r="AV573" s="689"/>
      <c r="AW573" s="689"/>
      <c r="AX573" s="689"/>
      <c r="AY573" s="689"/>
      <c r="AZ573" s="689"/>
      <c r="BA573" s="32"/>
      <c r="BB573" s="46"/>
      <c r="BC573" s="51"/>
      <c r="BD573" s="130"/>
      <c r="BE573" s="130"/>
      <c r="BF573" s="51"/>
      <c r="BG573" s="130"/>
      <c r="BH573" s="130"/>
      <c r="BI573" s="61"/>
      <c r="BJ573" s="689"/>
      <c r="BK573" s="689"/>
      <c r="BL573" s="689"/>
      <c r="BM573" s="689"/>
      <c r="BN573" s="689"/>
      <c r="BO573" s="689"/>
      <c r="BP573" s="32"/>
      <c r="BQ573" s="46"/>
      <c r="BR573" s="51"/>
      <c r="BS573" s="130"/>
      <c r="BT573" s="130"/>
      <c r="BU573" s="51"/>
      <c r="BV573" s="130"/>
      <c r="BW573" s="130"/>
    </row>
    <row r="574" spans="1:75" s="5" customFormat="1" ht="15.95" customHeight="1" x14ac:dyDescent="0.2">
      <c r="A574" s="61"/>
      <c r="B574" s="780"/>
      <c r="C574" s="780"/>
      <c r="D574" s="780"/>
      <c r="E574" s="780"/>
      <c r="F574" s="780"/>
      <c r="G574" s="780"/>
      <c r="H574" s="780"/>
      <c r="I574" s="780"/>
      <c r="J574" s="780"/>
      <c r="K574" s="780"/>
      <c r="L574" s="136"/>
      <c r="M574" s="136"/>
      <c r="N574" s="136"/>
      <c r="O574" s="136"/>
      <c r="P574" s="61"/>
      <c r="Q574" s="136"/>
      <c r="R574" s="136"/>
      <c r="S574" s="136"/>
      <c r="T574" s="136"/>
      <c r="U574" s="136"/>
      <c r="V574" s="136"/>
      <c r="W574" s="136"/>
      <c r="X574" s="136"/>
      <c r="Y574" s="136"/>
      <c r="Z574" s="136"/>
      <c r="AA574" s="136"/>
      <c r="AB574" s="136"/>
      <c r="AC574" s="136"/>
      <c r="AD574" s="136"/>
      <c r="AE574" s="61"/>
      <c r="AF574" s="136"/>
      <c r="AG574" s="136"/>
      <c r="AH574" s="136"/>
      <c r="AI574" s="136"/>
      <c r="AJ574" s="136"/>
      <c r="AK574" s="136"/>
      <c r="AL574" s="136"/>
      <c r="AM574" s="136"/>
      <c r="AN574" s="136"/>
      <c r="AO574" s="136"/>
      <c r="AP574" s="136"/>
      <c r="AQ574" s="136"/>
      <c r="AR574" s="136"/>
      <c r="AS574" s="136"/>
      <c r="AT574" s="61"/>
      <c r="AU574" s="136"/>
      <c r="AV574" s="136"/>
      <c r="AW574" s="136"/>
      <c r="AX574" s="136"/>
      <c r="AY574" s="136"/>
      <c r="AZ574" s="136"/>
      <c r="BA574" s="136"/>
      <c r="BB574" s="136"/>
      <c r="BC574" s="136"/>
      <c r="BD574" s="136"/>
      <c r="BE574" s="136"/>
      <c r="BF574" s="136"/>
      <c r="BG574" s="136"/>
      <c r="BH574" s="136"/>
      <c r="BI574" s="61"/>
      <c r="BJ574" s="136"/>
      <c r="BK574" s="136"/>
      <c r="BL574" s="136"/>
      <c r="BM574" s="136"/>
      <c r="BN574" s="136"/>
      <c r="BO574" s="136"/>
      <c r="BP574" s="136"/>
      <c r="BQ574" s="136"/>
      <c r="BR574" s="136"/>
      <c r="BS574" s="136"/>
      <c r="BT574" s="136"/>
      <c r="BU574" s="136"/>
      <c r="BV574" s="136"/>
      <c r="BW574" s="136"/>
    </row>
    <row r="575" spans="1:75" s="36" customFormat="1" ht="15.95" customHeight="1" x14ac:dyDescent="0.2">
      <c r="A575" s="61"/>
      <c r="B575" s="689"/>
      <c r="C575" s="689"/>
      <c r="D575" s="689"/>
      <c r="E575" s="689"/>
      <c r="F575" s="689"/>
      <c r="G575" s="689"/>
      <c r="H575" s="24"/>
      <c r="J575" s="51"/>
      <c r="K575" s="51"/>
      <c r="L575" s="51"/>
      <c r="M575" s="51"/>
      <c r="N575" s="51"/>
      <c r="O575" s="51"/>
      <c r="P575" s="61"/>
      <c r="Q575" s="689"/>
      <c r="R575" s="689"/>
      <c r="S575" s="689"/>
      <c r="T575" s="689"/>
      <c r="U575" s="689"/>
      <c r="V575" s="689"/>
      <c r="W575" s="24"/>
      <c r="Y575" s="51"/>
      <c r="Z575" s="51"/>
      <c r="AA575" s="51"/>
      <c r="AB575" s="51"/>
      <c r="AC575" s="51"/>
      <c r="AD575" s="51"/>
      <c r="AE575" s="61"/>
      <c r="AF575" s="689"/>
      <c r="AG575" s="689"/>
      <c r="AH575" s="689"/>
      <c r="AI575" s="689"/>
      <c r="AJ575" s="689"/>
      <c r="AK575" s="689"/>
      <c r="AL575" s="24"/>
      <c r="AN575" s="51"/>
      <c r="AO575" s="51"/>
      <c r="AP575" s="51"/>
      <c r="AQ575" s="51"/>
      <c r="AR575" s="51"/>
      <c r="AS575" s="51"/>
      <c r="AT575" s="61"/>
      <c r="AU575" s="689"/>
      <c r="AV575" s="689"/>
      <c r="AW575" s="689"/>
      <c r="AX575" s="689"/>
      <c r="AY575" s="689"/>
      <c r="AZ575" s="689"/>
      <c r="BA575" s="24"/>
      <c r="BC575" s="51"/>
      <c r="BD575" s="51"/>
      <c r="BE575" s="51"/>
      <c r="BF575" s="51"/>
      <c r="BG575" s="51"/>
      <c r="BH575" s="51"/>
      <c r="BI575" s="61"/>
      <c r="BJ575" s="689"/>
      <c r="BK575" s="689"/>
      <c r="BL575" s="689"/>
      <c r="BM575" s="689"/>
      <c r="BN575" s="689"/>
      <c r="BO575" s="689"/>
      <c r="BP575" s="24"/>
      <c r="BR575" s="51"/>
      <c r="BS575" s="51"/>
      <c r="BT575" s="51"/>
      <c r="BU575" s="51"/>
      <c r="BV575" s="51"/>
      <c r="BW575" s="51"/>
    </row>
    <row r="576" spans="1:75" s="36" customFormat="1" ht="15.95" customHeight="1" x14ac:dyDescent="0.2">
      <c r="A576" s="61"/>
      <c r="B576" s="689"/>
      <c r="C576" s="689"/>
      <c r="D576" s="689"/>
      <c r="E576" s="689"/>
      <c r="F576" s="689"/>
      <c r="G576" s="689"/>
      <c r="H576" s="32"/>
      <c r="I576" s="46"/>
      <c r="J576" s="51"/>
      <c r="K576" s="130"/>
      <c r="L576" s="130"/>
      <c r="M576" s="51"/>
      <c r="N576" s="130"/>
      <c r="O576" s="130"/>
      <c r="P576" s="61"/>
      <c r="Q576" s="689"/>
      <c r="R576" s="689"/>
      <c r="S576" s="689"/>
      <c r="T576" s="689"/>
      <c r="U576" s="689"/>
      <c r="V576" s="689"/>
      <c r="W576" s="32"/>
      <c r="X576" s="46"/>
      <c r="Y576" s="51"/>
      <c r="Z576" s="130"/>
      <c r="AA576" s="130"/>
      <c r="AB576" s="51"/>
      <c r="AC576" s="130"/>
      <c r="AD576" s="130"/>
      <c r="AE576" s="61"/>
      <c r="AF576" s="689"/>
      <c r="AG576" s="689"/>
      <c r="AH576" s="689"/>
      <c r="AI576" s="689"/>
      <c r="AJ576" s="689"/>
      <c r="AK576" s="689"/>
      <c r="AL576" s="32"/>
      <c r="AM576" s="46"/>
      <c r="AN576" s="51"/>
      <c r="AO576" s="130"/>
      <c r="AP576" s="130"/>
      <c r="AQ576" s="51"/>
      <c r="AR576" s="130"/>
      <c r="AS576" s="130"/>
      <c r="AT576" s="61"/>
      <c r="AU576" s="689"/>
      <c r="AV576" s="689"/>
      <c r="AW576" s="689"/>
      <c r="AX576" s="689"/>
      <c r="AY576" s="689"/>
      <c r="AZ576" s="689"/>
      <c r="BA576" s="32"/>
      <c r="BB576" s="46"/>
      <c r="BC576" s="51"/>
      <c r="BD576" s="130"/>
      <c r="BE576" s="130"/>
      <c r="BF576" s="51"/>
      <c r="BG576" s="130"/>
      <c r="BH576" s="130"/>
      <c r="BI576" s="61"/>
      <c r="BJ576" s="689"/>
      <c r="BK576" s="689"/>
      <c r="BL576" s="689"/>
      <c r="BM576" s="689"/>
      <c r="BN576" s="689"/>
      <c r="BO576" s="689"/>
      <c r="BP576" s="32"/>
      <c r="BQ576" s="46"/>
      <c r="BR576" s="51"/>
      <c r="BS576" s="130"/>
      <c r="BT576" s="130"/>
      <c r="BU576" s="51"/>
      <c r="BV576" s="130"/>
      <c r="BW576" s="130"/>
    </row>
    <row r="577" spans="1:75" s="36" customFormat="1" ht="15.95" customHeight="1" x14ac:dyDescent="0.2">
      <c r="A577" s="61"/>
      <c r="B577" s="780"/>
      <c r="C577" s="780"/>
      <c r="D577" s="780"/>
      <c r="E577" s="780"/>
      <c r="F577" s="780"/>
      <c r="G577" s="780"/>
      <c r="H577" s="780"/>
      <c r="I577" s="780"/>
      <c r="J577" s="780"/>
      <c r="K577" s="780"/>
      <c r="L577" s="136"/>
      <c r="M577" s="136"/>
      <c r="N577" s="136"/>
      <c r="O577" s="136"/>
      <c r="P577" s="61"/>
      <c r="Q577" s="136"/>
      <c r="R577" s="136"/>
      <c r="S577" s="136"/>
      <c r="T577" s="136"/>
      <c r="U577" s="136"/>
      <c r="V577" s="136"/>
      <c r="W577" s="136"/>
      <c r="X577" s="136"/>
      <c r="Y577" s="136"/>
      <c r="Z577" s="136"/>
      <c r="AA577" s="136"/>
      <c r="AB577" s="136"/>
      <c r="AC577" s="136"/>
      <c r="AD577" s="136"/>
      <c r="AE577" s="61"/>
      <c r="AF577" s="136"/>
      <c r="AG577" s="136"/>
      <c r="AH577" s="136"/>
      <c r="AI577" s="136"/>
      <c r="AJ577" s="136"/>
      <c r="AK577" s="136"/>
      <c r="AL577" s="136"/>
      <c r="AM577" s="136"/>
      <c r="AN577" s="136"/>
      <c r="AO577" s="136"/>
      <c r="AP577" s="136"/>
      <c r="AQ577" s="136"/>
      <c r="AR577" s="136"/>
      <c r="AS577" s="136"/>
      <c r="AT577" s="61"/>
      <c r="AU577" s="136"/>
      <c r="AV577" s="136"/>
      <c r="AW577" s="136"/>
      <c r="AX577" s="136"/>
      <c r="AY577" s="136"/>
      <c r="AZ577" s="136"/>
      <c r="BA577" s="136"/>
      <c r="BB577" s="136"/>
      <c r="BC577" s="136"/>
      <c r="BD577" s="136"/>
      <c r="BE577" s="136"/>
      <c r="BF577" s="136"/>
      <c r="BG577" s="136"/>
      <c r="BH577" s="136"/>
      <c r="BI577" s="61"/>
      <c r="BJ577" s="136"/>
      <c r="BK577" s="136"/>
      <c r="BL577" s="136"/>
      <c r="BM577" s="136"/>
      <c r="BN577" s="136"/>
      <c r="BO577" s="136"/>
      <c r="BP577" s="136"/>
      <c r="BQ577" s="136"/>
      <c r="BR577" s="136"/>
      <c r="BS577" s="136"/>
      <c r="BT577" s="136"/>
      <c r="BU577" s="136"/>
      <c r="BV577" s="136"/>
      <c r="BW577" s="136"/>
    </row>
    <row r="578" spans="1:75" s="5" customFormat="1" ht="15.95" customHeight="1" x14ac:dyDescent="0.2">
      <c r="A578" s="61"/>
      <c r="B578" s="689"/>
      <c r="C578" s="689"/>
      <c r="D578" s="689"/>
      <c r="E578" s="689"/>
      <c r="F578" s="689"/>
      <c r="G578" s="689"/>
      <c r="H578" s="24"/>
      <c r="J578" s="51"/>
      <c r="K578" s="51"/>
      <c r="L578" s="51"/>
      <c r="M578" s="51"/>
      <c r="N578" s="51"/>
      <c r="O578" s="51"/>
      <c r="P578" s="61"/>
      <c r="Q578" s="689"/>
      <c r="R578" s="689"/>
      <c r="S578" s="689"/>
      <c r="T578" s="689"/>
      <c r="U578" s="689"/>
      <c r="V578" s="689"/>
      <c r="W578" s="24"/>
      <c r="Y578" s="51"/>
      <c r="Z578" s="51"/>
      <c r="AA578" s="51"/>
      <c r="AB578" s="51"/>
      <c r="AC578" s="51"/>
      <c r="AD578" s="51"/>
      <c r="AE578" s="61"/>
      <c r="AF578" s="689"/>
      <c r="AG578" s="689"/>
      <c r="AH578" s="689"/>
      <c r="AI578" s="689"/>
      <c r="AJ578" s="689"/>
      <c r="AK578" s="689"/>
      <c r="AL578" s="24"/>
      <c r="AN578" s="51"/>
      <c r="AO578" s="51"/>
      <c r="AP578" s="51"/>
      <c r="AQ578" s="51"/>
      <c r="AR578" s="51"/>
      <c r="AS578" s="51"/>
      <c r="AT578" s="61"/>
      <c r="AU578" s="689"/>
      <c r="AV578" s="689"/>
      <c r="AW578" s="689"/>
      <c r="AX578" s="689"/>
      <c r="AY578" s="689"/>
      <c r="AZ578" s="689"/>
      <c r="BA578" s="24"/>
      <c r="BC578" s="51"/>
      <c r="BD578" s="51"/>
      <c r="BE578" s="51"/>
      <c r="BF578" s="51"/>
      <c r="BG578" s="51"/>
      <c r="BH578" s="51"/>
      <c r="BI578" s="61"/>
      <c r="BJ578" s="689"/>
      <c r="BK578" s="689"/>
      <c r="BL578" s="689"/>
      <c r="BM578" s="689"/>
      <c r="BN578" s="689"/>
      <c r="BO578" s="689"/>
      <c r="BP578" s="24"/>
      <c r="BR578" s="51"/>
      <c r="BS578" s="51"/>
      <c r="BT578" s="51"/>
      <c r="BU578" s="51"/>
      <c r="BV578" s="51"/>
      <c r="BW578" s="51"/>
    </row>
    <row r="579" spans="1:75" s="5" customFormat="1" ht="15.95" customHeight="1" x14ac:dyDescent="0.2">
      <c r="A579" s="61"/>
      <c r="B579" s="689"/>
      <c r="C579" s="689"/>
      <c r="D579" s="689"/>
      <c r="E579" s="689"/>
      <c r="F579" s="689"/>
      <c r="G579" s="689"/>
      <c r="H579" s="32"/>
      <c r="I579" s="46"/>
      <c r="J579" s="51"/>
      <c r="K579" s="130"/>
      <c r="L579" s="130"/>
      <c r="M579" s="51"/>
      <c r="N579" s="130"/>
      <c r="O579" s="130"/>
      <c r="P579" s="61"/>
      <c r="Q579" s="689"/>
      <c r="R579" s="689"/>
      <c r="S579" s="689"/>
      <c r="T579" s="689"/>
      <c r="U579" s="689"/>
      <c r="V579" s="689"/>
      <c r="W579" s="32"/>
      <c r="X579" s="46"/>
      <c r="Y579" s="51"/>
      <c r="Z579" s="130"/>
      <c r="AA579" s="130"/>
      <c r="AB579" s="51"/>
      <c r="AC579" s="130"/>
      <c r="AD579" s="130"/>
      <c r="AE579" s="61"/>
      <c r="AF579" s="689"/>
      <c r="AG579" s="689"/>
      <c r="AH579" s="689"/>
      <c r="AI579" s="689"/>
      <c r="AJ579" s="689"/>
      <c r="AK579" s="689"/>
      <c r="AL579" s="32"/>
      <c r="AM579" s="46"/>
      <c r="AN579" s="51"/>
      <c r="AO579" s="130"/>
      <c r="AP579" s="130"/>
      <c r="AQ579" s="51"/>
      <c r="AR579" s="130"/>
      <c r="AS579" s="130"/>
      <c r="AT579" s="61"/>
      <c r="AU579" s="689"/>
      <c r="AV579" s="689"/>
      <c r="AW579" s="689"/>
      <c r="AX579" s="689"/>
      <c r="AY579" s="689"/>
      <c r="AZ579" s="689"/>
      <c r="BA579" s="32"/>
      <c r="BB579" s="46"/>
      <c r="BC579" s="51"/>
      <c r="BD579" s="130"/>
      <c r="BE579" s="130"/>
      <c r="BF579" s="51"/>
      <c r="BG579" s="130"/>
      <c r="BH579" s="130"/>
      <c r="BI579" s="61"/>
      <c r="BJ579" s="689"/>
      <c r="BK579" s="689"/>
      <c r="BL579" s="689"/>
      <c r="BM579" s="689"/>
      <c r="BN579" s="689"/>
      <c r="BO579" s="689"/>
      <c r="BP579" s="32"/>
      <c r="BQ579" s="46"/>
      <c r="BR579" s="51"/>
      <c r="BS579" s="130"/>
      <c r="BT579" s="130"/>
      <c r="BU579" s="51"/>
      <c r="BV579" s="130"/>
      <c r="BW579" s="130"/>
    </row>
    <row r="580" spans="1:75" s="5" customFormat="1" ht="15.95" customHeight="1" x14ac:dyDescent="0.2">
      <c r="A580" s="61"/>
      <c r="B580" s="780"/>
      <c r="C580" s="780"/>
      <c r="D580" s="780"/>
      <c r="E580" s="780"/>
      <c r="F580" s="780"/>
      <c r="G580" s="780"/>
      <c r="H580" s="780"/>
      <c r="I580" s="780"/>
      <c r="J580" s="780"/>
      <c r="K580" s="780"/>
      <c r="L580" s="136"/>
      <c r="M580" s="136"/>
      <c r="N580" s="136"/>
      <c r="O580" s="136"/>
      <c r="P580" s="61"/>
      <c r="Q580" s="136"/>
      <c r="R580" s="136"/>
      <c r="S580" s="136"/>
      <c r="T580" s="136"/>
      <c r="U580" s="136"/>
      <c r="V580" s="136"/>
      <c r="W580" s="136"/>
      <c r="X580" s="136"/>
      <c r="Y580" s="136"/>
      <c r="Z580" s="136"/>
      <c r="AA580" s="136"/>
      <c r="AB580" s="136"/>
      <c r="AC580" s="136"/>
      <c r="AD580" s="136"/>
      <c r="AE580" s="61"/>
      <c r="AF580" s="136"/>
      <c r="AG580" s="136"/>
      <c r="AH580" s="136"/>
      <c r="AI580" s="136"/>
      <c r="AJ580" s="136"/>
      <c r="AK580" s="136"/>
      <c r="AL580" s="136"/>
      <c r="AM580" s="136"/>
      <c r="AN580" s="136"/>
      <c r="AO580" s="136"/>
      <c r="AP580" s="136"/>
      <c r="AQ580" s="136"/>
      <c r="AR580" s="136"/>
      <c r="AS580" s="136"/>
      <c r="AT580" s="61"/>
      <c r="AU580" s="136"/>
      <c r="AV580" s="136"/>
      <c r="AW580" s="136"/>
      <c r="AX580" s="136"/>
      <c r="AY580" s="136"/>
      <c r="AZ580" s="136"/>
      <c r="BA580" s="136"/>
      <c r="BB580" s="136"/>
      <c r="BC580" s="136"/>
      <c r="BD580" s="136"/>
      <c r="BE580" s="136"/>
      <c r="BF580" s="136"/>
      <c r="BG580" s="136"/>
      <c r="BH580" s="136"/>
      <c r="BI580" s="61"/>
      <c r="BJ580" s="136"/>
      <c r="BK580" s="136"/>
      <c r="BL580" s="136"/>
      <c r="BM580" s="136"/>
      <c r="BN580" s="136"/>
      <c r="BO580" s="136"/>
      <c r="BP580" s="136"/>
      <c r="BQ580" s="136"/>
      <c r="BR580" s="136"/>
      <c r="BS580" s="136"/>
      <c r="BT580" s="136"/>
      <c r="BU580" s="136"/>
      <c r="BV580" s="136"/>
      <c r="BW580" s="136"/>
    </row>
    <row r="581" spans="1:75" s="5" customFormat="1" ht="15.95" customHeight="1" x14ac:dyDescent="0.2">
      <c r="A581" s="61"/>
      <c r="B581" s="689"/>
      <c r="C581" s="689"/>
      <c r="D581" s="689"/>
      <c r="E581" s="689"/>
      <c r="F581" s="689"/>
      <c r="G581" s="689"/>
      <c r="H581" s="24"/>
      <c r="J581" s="51"/>
      <c r="K581" s="51"/>
      <c r="L581" s="51"/>
      <c r="M581" s="51"/>
      <c r="N581" s="51"/>
      <c r="O581" s="51"/>
      <c r="P581" s="61"/>
      <c r="Q581" s="689"/>
      <c r="R581" s="689"/>
      <c r="S581" s="689"/>
      <c r="T581" s="689"/>
      <c r="U581" s="689"/>
      <c r="V581" s="689"/>
      <c r="W581" s="24"/>
      <c r="Y581" s="51"/>
      <c r="Z581" s="51"/>
      <c r="AA581" s="51"/>
      <c r="AB581" s="51"/>
      <c r="AC581" s="51"/>
      <c r="AD581" s="51"/>
      <c r="AE581" s="61"/>
      <c r="AF581" s="689"/>
      <c r="AG581" s="689"/>
      <c r="AH581" s="689"/>
      <c r="AI581" s="689"/>
      <c r="AJ581" s="689"/>
      <c r="AK581" s="689"/>
      <c r="AL581" s="24"/>
      <c r="AN581" s="51"/>
      <c r="AO581" s="51"/>
      <c r="AP581" s="51"/>
      <c r="AQ581" s="51"/>
      <c r="AR581" s="51"/>
      <c r="AS581" s="51"/>
      <c r="AT581" s="61"/>
      <c r="AU581" s="689"/>
      <c r="AV581" s="689"/>
      <c r="AW581" s="689"/>
      <c r="AX581" s="689"/>
      <c r="AY581" s="689"/>
      <c r="AZ581" s="689"/>
      <c r="BA581" s="24"/>
      <c r="BC581" s="51"/>
      <c r="BD581" s="51"/>
      <c r="BE581" s="51"/>
      <c r="BF581" s="51"/>
      <c r="BG581" s="51"/>
      <c r="BH581" s="51"/>
      <c r="BI581" s="61"/>
      <c r="BJ581" s="689"/>
      <c r="BK581" s="689"/>
      <c r="BL581" s="689"/>
      <c r="BM581" s="689"/>
      <c r="BN581" s="689"/>
      <c r="BO581" s="689"/>
      <c r="BP581" s="24"/>
      <c r="BR581" s="51"/>
      <c r="BS581" s="51"/>
      <c r="BT581" s="51"/>
      <c r="BU581" s="51"/>
      <c r="BV581" s="51"/>
      <c r="BW581" s="51"/>
    </row>
    <row r="582" spans="1:75" s="5" customFormat="1" ht="15.95" customHeight="1" x14ac:dyDescent="0.2">
      <c r="A582" s="61"/>
      <c r="B582" s="689"/>
      <c r="C582" s="689"/>
      <c r="D582" s="689"/>
      <c r="E582" s="689"/>
      <c r="F582" s="689"/>
      <c r="G582" s="689"/>
      <c r="H582" s="32"/>
      <c r="I582" s="46"/>
      <c r="J582" s="51"/>
      <c r="K582" s="130"/>
      <c r="L582" s="130"/>
      <c r="M582" s="51"/>
      <c r="N582" s="130"/>
      <c r="O582" s="130"/>
      <c r="P582" s="61"/>
      <c r="Q582" s="689"/>
      <c r="R582" s="689"/>
      <c r="S582" s="689"/>
      <c r="T582" s="689"/>
      <c r="U582" s="689"/>
      <c r="V582" s="689"/>
      <c r="W582" s="32"/>
      <c r="X582" s="46"/>
      <c r="Y582" s="51"/>
      <c r="Z582" s="130"/>
      <c r="AA582" s="130"/>
      <c r="AB582" s="51"/>
      <c r="AC582" s="130"/>
      <c r="AD582" s="130"/>
      <c r="AE582" s="61"/>
      <c r="AF582" s="689"/>
      <c r="AG582" s="689"/>
      <c r="AH582" s="689"/>
      <c r="AI582" s="689"/>
      <c r="AJ582" s="689"/>
      <c r="AK582" s="689"/>
      <c r="AL582" s="32"/>
      <c r="AM582" s="46"/>
      <c r="AN582" s="51"/>
      <c r="AO582" s="130"/>
      <c r="AP582" s="130"/>
      <c r="AQ582" s="51"/>
      <c r="AR582" s="130"/>
      <c r="AS582" s="130"/>
      <c r="AT582" s="61"/>
      <c r="AU582" s="689"/>
      <c r="AV582" s="689"/>
      <c r="AW582" s="689"/>
      <c r="AX582" s="689"/>
      <c r="AY582" s="689"/>
      <c r="AZ582" s="689"/>
      <c r="BA582" s="32"/>
      <c r="BB582" s="46"/>
      <c r="BC582" s="51"/>
      <c r="BD582" s="130"/>
      <c r="BE582" s="130"/>
      <c r="BF582" s="51"/>
      <c r="BG582" s="130"/>
      <c r="BH582" s="130"/>
      <c r="BI582" s="61"/>
      <c r="BJ582" s="689"/>
      <c r="BK582" s="689"/>
      <c r="BL582" s="689"/>
      <c r="BM582" s="689"/>
      <c r="BN582" s="689"/>
      <c r="BO582" s="689"/>
      <c r="BP582" s="32"/>
      <c r="BQ582" s="46"/>
      <c r="BR582" s="51"/>
      <c r="BS582" s="130"/>
      <c r="BT582" s="130"/>
      <c r="BU582" s="51"/>
      <c r="BV582" s="130"/>
      <c r="BW582" s="130"/>
    </row>
    <row r="583" spans="1:75" s="5" customFormat="1" ht="15.95" customHeight="1" x14ac:dyDescent="0.2">
      <c r="A583" s="61"/>
      <c r="B583" s="689"/>
      <c r="C583" s="689"/>
      <c r="D583" s="689"/>
      <c r="E583" s="689"/>
      <c r="F583" s="689"/>
      <c r="G583" s="689"/>
      <c r="H583" s="24"/>
      <c r="J583" s="51"/>
      <c r="K583" s="51"/>
      <c r="L583" s="51"/>
      <c r="M583" s="51"/>
      <c r="N583" s="51"/>
      <c r="O583" s="51"/>
      <c r="P583" s="61"/>
      <c r="Q583" s="689"/>
      <c r="R583" s="689"/>
      <c r="S583" s="689"/>
      <c r="T583" s="689"/>
      <c r="U583" s="689"/>
      <c r="V583" s="689"/>
      <c r="W583" s="24"/>
      <c r="Y583" s="51"/>
      <c r="Z583" s="51"/>
      <c r="AA583" s="51"/>
      <c r="AB583" s="51"/>
      <c r="AC583" s="51"/>
      <c r="AD583" s="51"/>
      <c r="AE583" s="61"/>
      <c r="AF583" s="689"/>
      <c r="AG583" s="689"/>
      <c r="AH583" s="689"/>
      <c r="AI583" s="689"/>
      <c r="AJ583" s="689"/>
      <c r="AK583" s="689"/>
      <c r="AL583" s="24"/>
      <c r="AN583" s="51"/>
      <c r="AO583" s="51"/>
      <c r="AP583" s="51"/>
      <c r="AQ583" s="51"/>
      <c r="AR583" s="51"/>
      <c r="AS583" s="51"/>
      <c r="AT583" s="61"/>
      <c r="AU583" s="689"/>
      <c r="AV583" s="689"/>
      <c r="AW583" s="689"/>
      <c r="AX583" s="689"/>
      <c r="AY583" s="689"/>
      <c r="AZ583" s="689"/>
      <c r="BA583" s="24"/>
      <c r="BC583" s="51"/>
      <c r="BD583" s="51"/>
      <c r="BE583" s="51"/>
      <c r="BF583" s="51"/>
      <c r="BG583" s="51"/>
      <c r="BH583" s="51"/>
      <c r="BI583" s="61"/>
      <c r="BJ583" s="689"/>
      <c r="BK583" s="689"/>
      <c r="BL583" s="689"/>
      <c r="BM583" s="689"/>
      <c r="BN583" s="689"/>
      <c r="BO583" s="689"/>
      <c r="BP583" s="24"/>
      <c r="BR583" s="51"/>
      <c r="BS583" s="51"/>
      <c r="BT583" s="51"/>
      <c r="BU583" s="51"/>
      <c r="BV583" s="51"/>
      <c r="BW583" s="51"/>
    </row>
    <row r="584" spans="1:75" s="5" customFormat="1" ht="15.95" customHeight="1" x14ac:dyDescent="0.2">
      <c r="A584" s="61"/>
      <c r="B584" s="689"/>
      <c r="C584" s="689"/>
      <c r="D584" s="689"/>
      <c r="E584" s="689"/>
      <c r="F584" s="689"/>
      <c r="G584" s="689"/>
      <c r="H584" s="24"/>
      <c r="J584" s="51"/>
      <c r="K584" s="51"/>
      <c r="L584" s="51"/>
      <c r="M584" s="51"/>
      <c r="N584" s="51"/>
      <c r="O584" s="51"/>
      <c r="P584" s="61"/>
      <c r="Q584" s="689"/>
      <c r="R584" s="689"/>
      <c r="S584" s="689"/>
      <c r="T584" s="689"/>
      <c r="U584" s="689"/>
      <c r="V584" s="689"/>
      <c r="W584" s="24"/>
      <c r="Y584" s="51"/>
      <c r="Z584" s="51"/>
      <c r="AA584" s="51"/>
      <c r="AB584" s="51"/>
      <c r="AC584" s="51"/>
      <c r="AD584" s="51"/>
      <c r="AE584" s="61"/>
      <c r="AF584" s="689"/>
      <c r="AG584" s="689"/>
      <c r="AH584" s="689"/>
      <c r="AI584" s="689"/>
      <c r="AJ584" s="689"/>
      <c r="AK584" s="689"/>
      <c r="AL584" s="24"/>
      <c r="AN584" s="51"/>
      <c r="AO584" s="51"/>
      <c r="AP584" s="51"/>
      <c r="AQ584" s="51"/>
      <c r="AR584" s="51"/>
      <c r="AS584" s="51"/>
      <c r="AT584" s="61"/>
      <c r="AU584" s="689"/>
      <c r="AV584" s="689"/>
      <c r="AW584" s="689"/>
      <c r="AX584" s="689"/>
      <c r="AY584" s="689"/>
      <c r="AZ584" s="689"/>
      <c r="BA584" s="24"/>
      <c r="BC584" s="51"/>
      <c r="BD584" s="51"/>
      <c r="BE584" s="51"/>
      <c r="BF584" s="51"/>
      <c r="BG584" s="51"/>
      <c r="BH584" s="51"/>
      <c r="BI584" s="61"/>
      <c r="BJ584" s="689"/>
      <c r="BK584" s="689"/>
      <c r="BL584" s="689"/>
      <c r="BM584" s="689"/>
      <c r="BN584" s="689"/>
      <c r="BO584" s="689"/>
      <c r="BP584" s="24"/>
      <c r="BR584" s="51"/>
      <c r="BS584" s="51"/>
      <c r="BT584" s="51"/>
      <c r="BU584" s="51"/>
      <c r="BV584" s="51"/>
      <c r="BW584" s="51"/>
    </row>
    <row r="585" spans="1:75" s="5" customFormat="1" ht="15.95" customHeight="1" x14ac:dyDescent="0.2">
      <c r="A585" s="61"/>
      <c r="B585" s="689"/>
      <c r="C585" s="689"/>
      <c r="D585" s="689"/>
      <c r="E585" s="689"/>
      <c r="F585" s="689"/>
      <c r="G585" s="689"/>
      <c r="H585" s="32"/>
      <c r="I585" s="46"/>
      <c r="J585" s="51"/>
      <c r="K585" s="130"/>
      <c r="L585" s="130"/>
      <c r="M585" s="51"/>
      <c r="N585" s="130"/>
      <c r="O585" s="130"/>
      <c r="P585" s="61"/>
      <c r="Q585" s="689"/>
      <c r="R585" s="689"/>
      <c r="S585" s="689"/>
      <c r="T585" s="689"/>
      <c r="U585" s="689"/>
      <c r="V585" s="689"/>
      <c r="W585" s="32"/>
      <c r="X585" s="46"/>
      <c r="Y585" s="51"/>
      <c r="Z585" s="130"/>
      <c r="AA585" s="130"/>
      <c r="AB585" s="51"/>
      <c r="AC585" s="130"/>
      <c r="AD585" s="130"/>
      <c r="AE585" s="61"/>
      <c r="AF585" s="689"/>
      <c r="AG585" s="689"/>
      <c r="AH585" s="689"/>
      <c r="AI585" s="689"/>
      <c r="AJ585" s="689"/>
      <c r="AK585" s="689"/>
      <c r="AL585" s="32"/>
      <c r="AM585" s="46"/>
      <c r="AN585" s="51"/>
      <c r="AO585" s="130"/>
      <c r="AP585" s="130"/>
      <c r="AQ585" s="51"/>
      <c r="AR585" s="130"/>
      <c r="AS585" s="130"/>
      <c r="AT585" s="61"/>
      <c r="AU585" s="689"/>
      <c r="AV585" s="689"/>
      <c r="AW585" s="689"/>
      <c r="AX585" s="689"/>
      <c r="AY585" s="689"/>
      <c r="AZ585" s="689"/>
      <c r="BA585" s="32"/>
      <c r="BB585" s="46"/>
      <c r="BC585" s="51"/>
      <c r="BD585" s="130"/>
      <c r="BE585" s="130"/>
      <c r="BF585" s="51"/>
      <c r="BG585" s="130"/>
      <c r="BH585" s="130"/>
      <c r="BI585" s="61"/>
      <c r="BJ585" s="689"/>
      <c r="BK585" s="689"/>
      <c r="BL585" s="689"/>
      <c r="BM585" s="689"/>
      <c r="BN585" s="689"/>
      <c r="BO585" s="689"/>
      <c r="BP585" s="32"/>
      <c r="BQ585" s="46"/>
      <c r="BR585" s="51"/>
      <c r="BS585" s="130"/>
      <c r="BT585" s="130"/>
      <c r="BU585" s="51"/>
      <c r="BV585" s="130"/>
      <c r="BW585" s="130"/>
    </row>
    <row r="586" spans="1:75" s="5" customFormat="1" ht="15.75" customHeight="1" x14ac:dyDescent="0.2">
      <c r="A586" s="61"/>
      <c r="B586" s="780"/>
      <c r="C586" s="780"/>
      <c r="D586" s="780"/>
      <c r="E586" s="780"/>
      <c r="F586" s="780"/>
      <c r="G586" s="780"/>
      <c r="H586" s="780"/>
      <c r="I586" s="780"/>
      <c r="J586" s="780"/>
      <c r="K586" s="780"/>
      <c r="L586" s="136"/>
      <c r="M586" s="136"/>
      <c r="N586" s="136"/>
      <c r="O586" s="136"/>
      <c r="P586" s="61"/>
      <c r="Q586" s="136"/>
      <c r="R586" s="136"/>
      <c r="S586" s="136"/>
      <c r="T586" s="136"/>
      <c r="U586" s="136"/>
      <c r="V586" s="136"/>
      <c r="W586" s="136"/>
      <c r="X586" s="136"/>
      <c r="Y586" s="136"/>
      <c r="Z586" s="136"/>
      <c r="AA586" s="136"/>
      <c r="AB586" s="136"/>
      <c r="AC586" s="136"/>
      <c r="AD586" s="136"/>
      <c r="AE586" s="61"/>
      <c r="AF586" s="136"/>
      <c r="AG586" s="136"/>
      <c r="AH586" s="136"/>
      <c r="AI586" s="136"/>
      <c r="AJ586" s="136"/>
      <c r="AK586" s="136"/>
      <c r="AL586" s="136"/>
      <c r="AM586" s="136"/>
      <c r="AN586" s="136"/>
      <c r="AO586" s="136"/>
      <c r="AP586" s="136"/>
      <c r="AQ586" s="136"/>
      <c r="AR586" s="136"/>
      <c r="AS586" s="136"/>
      <c r="AT586" s="61"/>
      <c r="AU586" s="136"/>
      <c r="AV586" s="136"/>
      <c r="AW586" s="136"/>
      <c r="AX586" s="136"/>
      <c r="AY586" s="136"/>
      <c r="AZ586" s="136"/>
      <c r="BA586" s="136"/>
      <c r="BB586" s="136"/>
      <c r="BC586" s="136"/>
      <c r="BD586" s="136"/>
      <c r="BE586" s="136"/>
      <c r="BF586" s="136"/>
      <c r="BG586" s="136"/>
      <c r="BH586" s="136"/>
      <c r="BI586" s="61"/>
      <c r="BJ586" s="136"/>
      <c r="BK586" s="136"/>
      <c r="BL586" s="136"/>
      <c r="BM586" s="136"/>
      <c r="BN586" s="136"/>
      <c r="BO586" s="136"/>
      <c r="BP586" s="136"/>
      <c r="BQ586" s="136"/>
      <c r="BR586" s="136"/>
      <c r="BS586" s="136"/>
      <c r="BT586" s="136"/>
      <c r="BU586" s="136"/>
      <c r="BV586" s="136"/>
      <c r="BW586" s="136"/>
    </row>
    <row r="587" spans="1:75" s="5" customFormat="1" ht="15.95" customHeight="1" x14ac:dyDescent="0.2">
      <c r="A587" s="61"/>
      <c r="B587" s="689"/>
      <c r="C587" s="689"/>
      <c r="D587" s="689"/>
      <c r="E587" s="689"/>
      <c r="F587" s="689"/>
      <c r="G587" s="46"/>
      <c r="H587" s="38"/>
      <c r="J587" s="51"/>
      <c r="K587" s="130"/>
      <c r="L587" s="130"/>
      <c r="M587" s="51"/>
      <c r="N587" s="130"/>
      <c r="O587" s="130"/>
      <c r="P587" s="61"/>
      <c r="Q587" s="689"/>
      <c r="R587" s="689"/>
      <c r="S587" s="689"/>
      <c r="T587" s="689"/>
      <c r="U587" s="689"/>
      <c r="V587" s="46"/>
      <c r="W587" s="38"/>
      <c r="Y587" s="51"/>
      <c r="Z587" s="130"/>
      <c r="AA587" s="130"/>
      <c r="AB587" s="51"/>
      <c r="AC587" s="130"/>
      <c r="AD587" s="130"/>
      <c r="AE587" s="61"/>
      <c r="AF587" s="689"/>
      <c r="AG587" s="689"/>
      <c r="AH587" s="689"/>
      <c r="AI587" s="689"/>
      <c r="AJ587" s="689"/>
      <c r="AK587" s="46"/>
      <c r="AL587" s="38"/>
      <c r="AN587" s="51"/>
      <c r="AO587" s="130"/>
      <c r="AP587" s="130"/>
      <c r="AQ587" s="51"/>
      <c r="AR587" s="130"/>
      <c r="AS587" s="130"/>
      <c r="AT587" s="61"/>
      <c r="AU587" s="689"/>
      <c r="AV587" s="689"/>
      <c r="AW587" s="689"/>
      <c r="AX587" s="689"/>
      <c r="AY587" s="689"/>
      <c r="AZ587" s="46"/>
      <c r="BA587" s="38"/>
      <c r="BC587" s="51"/>
      <c r="BD587" s="130"/>
      <c r="BE587" s="130"/>
      <c r="BF587" s="51"/>
      <c r="BG587" s="130"/>
      <c r="BH587" s="130"/>
      <c r="BI587" s="61"/>
      <c r="BJ587" s="689"/>
      <c r="BK587" s="689"/>
      <c r="BL587" s="689"/>
      <c r="BM587" s="689"/>
      <c r="BN587" s="689"/>
      <c r="BO587" s="46"/>
      <c r="BP587" s="38"/>
      <c r="BR587" s="51"/>
      <c r="BS587" s="130"/>
      <c r="BT587" s="130"/>
      <c r="BU587" s="51"/>
      <c r="BV587" s="130"/>
      <c r="BW587" s="130"/>
    </row>
    <row r="588" spans="1:75" s="5" customFormat="1" ht="15.95" customHeight="1" x14ac:dyDescent="0.2">
      <c r="A588" s="61"/>
      <c r="B588" s="689"/>
      <c r="C588" s="689"/>
      <c r="D588" s="689"/>
      <c r="E588" s="689"/>
      <c r="F588" s="46"/>
      <c r="G588" s="46"/>
      <c r="H588" s="38"/>
      <c r="J588" s="51"/>
      <c r="K588" s="130"/>
      <c r="L588" s="130"/>
      <c r="M588" s="51"/>
      <c r="N588" s="130"/>
      <c r="O588" s="130"/>
      <c r="P588" s="61"/>
      <c r="Q588" s="689"/>
      <c r="R588" s="689"/>
      <c r="S588" s="689"/>
      <c r="T588" s="689"/>
      <c r="U588" s="46"/>
      <c r="V588" s="46"/>
      <c r="W588" s="38"/>
      <c r="Y588" s="51"/>
      <c r="Z588" s="130"/>
      <c r="AA588" s="130"/>
      <c r="AB588" s="51"/>
      <c r="AC588" s="130"/>
      <c r="AD588" s="130"/>
      <c r="AE588" s="61"/>
      <c r="AF588" s="689"/>
      <c r="AG588" s="689"/>
      <c r="AH588" s="689"/>
      <c r="AI588" s="689"/>
      <c r="AJ588" s="46"/>
      <c r="AK588" s="46"/>
      <c r="AL588" s="38"/>
      <c r="AN588" s="51"/>
      <c r="AO588" s="130"/>
      <c r="AP588" s="130"/>
      <c r="AQ588" s="51"/>
      <c r="AR588" s="130"/>
      <c r="AS588" s="130"/>
      <c r="AT588" s="61"/>
      <c r="AU588" s="689"/>
      <c r="AV588" s="689"/>
      <c r="AW588" s="689"/>
      <c r="AX588" s="689"/>
      <c r="AY588" s="46"/>
      <c r="AZ588" s="46"/>
      <c r="BA588" s="38"/>
      <c r="BC588" s="51"/>
      <c r="BD588" s="130"/>
      <c r="BE588" s="130"/>
      <c r="BF588" s="51"/>
      <c r="BG588" s="130"/>
      <c r="BH588" s="130"/>
      <c r="BI588" s="61"/>
      <c r="BJ588" s="689"/>
      <c r="BK588" s="689"/>
      <c r="BL588" s="689"/>
      <c r="BM588" s="689"/>
      <c r="BN588" s="46"/>
      <c r="BO588" s="46"/>
      <c r="BP588" s="38"/>
      <c r="BR588" s="51"/>
      <c r="BS588" s="130"/>
      <c r="BT588" s="130"/>
      <c r="BU588" s="51"/>
      <c r="BV588" s="130"/>
      <c r="BW588" s="130"/>
    </row>
    <row r="589" spans="1:75" s="5" customFormat="1" ht="15.95" customHeight="1" x14ac:dyDescent="0.2">
      <c r="A589" s="61"/>
      <c r="B589" s="689"/>
      <c r="C589" s="689"/>
      <c r="D589" s="689"/>
      <c r="E589" s="689"/>
      <c r="F589" s="689"/>
      <c r="G589" s="689"/>
      <c r="H589" s="24"/>
      <c r="J589" s="51"/>
      <c r="K589" s="51"/>
      <c r="L589" s="51"/>
      <c r="M589" s="51"/>
      <c r="N589" s="51"/>
      <c r="O589" s="51"/>
      <c r="P589" s="61"/>
      <c r="Q589" s="689"/>
      <c r="R589" s="689"/>
      <c r="S589" s="689"/>
      <c r="T589" s="689"/>
      <c r="U589" s="689"/>
      <c r="V589" s="689"/>
      <c r="W589" s="24"/>
      <c r="Y589" s="51"/>
      <c r="Z589" s="51"/>
      <c r="AA589" s="51"/>
      <c r="AB589" s="51"/>
      <c r="AC589" s="51"/>
      <c r="AD589" s="51"/>
      <c r="AE589" s="61"/>
      <c r="AF589" s="689"/>
      <c r="AG589" s="689"/>
      <c r="AH589" s="689"/>
      <c r="AI589" s="689"/>
      <c r="AJ589" s="689"/>
      <c r="AK589" s="689"/>
      <c r="AL589" s="24"/>
      <c r="AN589" s="51"/>
      <c r="AO589" s="51"/>
      <c r="AP589" s="51"/>
      <c r="AQ589" s="51"/>
      <c r="AR589" s="51"/>
      <c r="AS589" s="51"/>
      <c r="AT589" s="61"/>
      <c r="AU589" s="689"/>
      <c r="AV589" s="689"/>
      <c r="AW589" s="689"/>
      <c r="AX589" s="689"/>
      <c r="AY589" s="689"/>
      <c r="AZ589" s="689"/>
      <c r="BA589" s="24"/>
      <c r="BC589" s="51"/>
      <c r="BD589" s="51"/>
      <c r="BE589" s="51"/>
      <c r="BF589" s="51"/>
      <c r="BG589" s="51"/>
      <c r="BH589" s="51"/>
      <c r="BI589" s="61"/>
      <c r="BJ589" s="689"/>
      <c r="BK589" s="689"/>
      <c r="BL589" s="689"/>
      <c r="BM589" s="689"/>
      <c r="BN589" s="689"/>
      <c r="BO589" s="689"/>
      <c r="BP589" s="24"/>
      <c r="BR589" s="51"/>
      <c r="BS589" s="51"/>
      <c r="BT589" s="51"/>
      <c r="BU589" s="51"/>
      <c r="BV589" s="51"/>
      <c r="BW589" s="51"/>
    </row>
    <row r="590" spans="1:75" s="5" customFormat="1" ht="15.95" customHeight="1" x14ac:dyDescent="0.2">
      <c r="A590" s="61"/>
      <c r="B590" s="689"/>
      <c r="C590" s="689"/>
      <c r="D590" s="689"/>
      <c r="E590" s="689"/>
      <c r="F590" s="689"/>
      <c r="G590" s="46"/>
      <c r="H590" s="38"/>
      <c r="J590" s="51"/>
      <c r="K590" s="130"/>
      <c r="L590" s="130"/>
      <c r="M590" s="51"/>
      <c r="N590" s="130"/>
      <c r="O590" s="130"/>
      <c r="P590" s="61"/>
      <c r="Q590" s="689"/>
      <c r="R590" s="689"/>
      <c r="S590" s="689"/>
      <c r="T590" s="689"/>
      <c r="U590" s="689"/>
      <c r="V590" s="46"/>
      <c r="W590" s="38"/>
      <c r="Y590" s="51"/>
      <c r="Z590" s="130"/>
      <c r="AA590" s="130"/>
      <c r="AB590" s="51"/>
      <c r="AC590" s="130"/>
      <c r="AD590" s="130"/>
      <c r="AE590" s="61"/>
      <c r="AF590" s="689"/>
      <c r="AG590" s="689"/>
      <c r="AH590" s="689"/>
      <c r="AI590" s="689"/>
      <c r="AJ590" s="689"/>
      <c r="AK590" s="46"/>
      <c r="AL590" s="38"/>
      <c r="AN590" s="51"/>
      <c r="AO590" s="130"/>
      <c r="AP590" s="130"/>
      <c r="AQ590" s="51"/>
      <c r="AR590" s="130"/>
      <c r="AS590" s="130"/>
      <c r="AT590" s="61"/>
      <c r="AU590" s="689"/>
      <c r="AV590" s="689"/>
      <c r="AW590" s="689"/>
      <c r="AX590" s="689"/>
      <c r="AY590" s="689"/>
      <c r="AZ590" s="46"/>
      <c r="BA590" s="38"/>
      <c r="BC590" s="51"/>
      <c r="BD590" s="130"/>
      <c r="BE590" s="130"/>
      <c r="BF590" s="51"/>
      <c r="BG590" s="130"/>
      <c r="BH590" s="130"/>
      <c r="BI590" s="61"/>
      <c r="BJ590" s="689"/>
      <c r="BK590" s="689"/>
      <c r="BL590" s="689"/>
      <c r="BM590" s="689"/>
      <c r="BN590" s="689"/>
      <c r="BO590" s="46"/>
      <c r="BP590" s="38"/>
      <c r="BR590" s="51"/>
      <c r="BS590" s="130"/>
      <c r="BT590" s="130"/>
      <c r="BU590" s="51"/>
      <c r="BV590" s="130"/>
      <c r="BW590" s="130"/>
    </row>
    <row r="591" spans="1:75" s="5" customFormat="1" ht="15.95" customHeight="1" x14ac:dyDescent="0.2">
      <c r="A591" s="61"/>
      <c r="B591" s="689"/>
      <c r="C591" s="689"/>
      <c r="D591" s="689"/>
      <c r="E591" s="689"/>
      <c r="F591" s="689"/>
      <c r="G591" s="689"/>
      <c r="H591" s="24"/>
      <c r="J591" s="51"/>
      <c r="K591" s="51"/>
      <c r="L591" s="51"/>
      <c r="M591" s="51"/>
      <c r="N591" s="51"/>
      <c r="O591" s="51"/>
      <c r="P591" s="61"/>
      <c r="Q591" s="689"/>
      <c r="R591" s="689"/>
      <c r="S591" s="689"/>
      <c r="T591" s="689"/>
      <c r="U591" s="689"/>
      <c r="V591" s="689"/>
      <c r="W591" s="24"/>
      <c r="Y591" s="51"/>
      <c r="Z591" s="51"/>
      <c r="AA591" s="51"/>
      <c r="AB591" s="51"/>
      <c r="AC591" s="51"/>
      <c r="AD591" s="51"/>
      <c r="AE591" s="61"/>
      <c r="AF591" s="689"/>
      <c r="AG591" s="689"/>
      <c r="AH591" s="689"/>
      <c r="AI591" s="689"/>
      <c r="AJ591" s="689"/>
      <c r="AK591" s="689"/>
      <c r="AL591" s="24"/>
      <c r="AN591" s="51"/>
      <c r="AO591" s="51"/>
      <c r="AP591" s="51"/>
      <c r="AQ591" s="51"/>
      <c r="AR591" s="51"/>
      <c r="AS591" s="51"/>
      <c r="AT591" s="61"/>
      <c r="AU591" s="689"/>
      <c r="AV591" s="689"/>
      <c r="AW591" s="689"/>
      <c r="AX591" s="689"/>
      <c r="AY591" s="689"/>
      <c r="AZ591" s="689"/>
      <c r="BA591" s="24"/>
      <c r="BC591" s="51"/>
      <c r="BD591" s="51"/>
      <c r="BE591" s="51"/>
      <c r="BF591" s="51"/>
      <c r="BG591" s="51"/>
      <c r="BH591" s="51"/>
      <c r="BI591" s="61"/>
      <c r="BJ591" s="689"/>
      <c r="BK591" s="689"/>
      <c r="BL591" s="689"/>
      <c r="BM591" s="689"/>
      <c r="BN591" s="689"/>
      <c r="BO591" s="689"/>
      <c r="BP591" s="24"/>
      <c r="BR591" s="51"/>
      <c r="BS591" s="51"/>
      <c r="BT591" s="51"/>
      <c r="BU591" s="51"/>
      <c r="BV591" s="51"/>
      <c r="BW591" s="51"/>
    </row>
    <row r="592" spans="1:75" s="5" customFormat="1" ht="15.95" customHeight="1" x14ac:dyDescent="0.2">
      <c r="A592" s="61"/>
      <c r="B592" s="689"/>
      <c r="C592" s="689"/>
      <c r="D592" s="689"/>
      <c r="E592" s="689"/>
      <c r="F592" s="689"/>
      <c r="G592" s="46"/>
      <c r="H592" s="32"/>
      <c r="I592" s="46"/>
      <c r="J592" s="51"/>
      <c r="K592" s="130"/>
      <c r="L592" s="130"/>
      <c r="M592" s="51"/>
      <c r="N592" s="130"/>
      <c r="O592" s="130"/>
      <c r="P592" s="61"/>
      <c r="Q592" s="689"/>
      <c r="R592" s="689"/>
      <c r="S592" s="689"/>
      <c r="T592" s="689"/>
      <c r="U592" s="689"/>
      <c r="V592" s="46"/>
      <c r="W592" s="32"/>
      <c r="X592" s="46"/>
      <c r="Y592" s="51"/>
      <c r="Z592" s="130"/>
      <c r="AA592" s="130"/>
      <c r="AB592" s="51"/>
      <c r="AC592" s="130"/>
      <c r="AD592" s="130"/>
      <c r="AE592" s="61"/>
      <c r="AF592" s="689"/>
      <c r="AG592" s="689"/>
      <c r="AH592" s="689"/>
      <c r="AI592" s="689"/>
      <c r="AJ592" s="689"/>
      <c r="AK592" s="46"/>
      <c r="AL592" s="32"/>
      <c r="AM592" s="46"/>
      <c r="AN592" s="51"/>
      <c r="AO592" s="130"/>
      <c r="AP592" s="130"/>
      <c r="AQ592" s="51"/>
      <c r="AR592" s="130"/>
      <c r="AS592" s="130"/>
      <c r="AT592" s="61"/>
      <c r="AU592" s="689"/>
      <c r="AV592" s="689"/>
      <c r="AW592" s="689"/>
      <c r="AX592" s="689"/>
      <c r="AY592" s="689"/>
      <c r="AZ592" s="46"/>
      <c r="BA592" s="32"/>
      <c r="BB592" s="46"/>
      <c r="BC592" s="51"/>
      <c r="BD592" s="130"/>
      <c r="BE592" s="130"/>
      <c r="BF592" s="51"/>
      <c r="BG592" s="130"/>
      <c r="BH592" s="130"/>
      <c r="BI592" s="61"/>
      <c r="BJ592" s="689"/>
      <c r="BK592" s="689"/>
      <c r="BL592" s="689"/>
      <c r="BM592" s="689"/>
      <c r="BN592" s="689"/>
      <c r="BO592" s="46"/>
      <c r="BP592" s="32"/>
      <c r="BQ592" s="46"/>
      <c r="BR592" s="51"/>
      <c r="BS592" s="130"/>
      <c r="BT592" s="130"/>
      <c r="BU592" s="51"/>
      <c r="BV592" s="130"/>
      <c r="BW592" s="130"/>
    </row>
    <row r="593" spans="1:75" s="5" customFormat="1" ht="15.95" customHeight="1" x14ac:dyDescent="0.2">
      <c r="A593" s="83"/>
      <c r="B593" s="780"/>
      <c r="C593" s="780"/>
      <c r="D593" s="780"/>
      <c r="E593" s="780"/>
      <c r="F593" s="780"/>
      <c r="G593" s="780"/>
      <c r="H593" s="780"/>
      <c r="I593" s="780"/>
      <c r="J593" s="780"/>
      <c r="K593" s="780"/>
      <c r="L593" s="136"/>
      <c r="M593" s="136"/>
      <c r="N593" s="136"/>
      <c r="O593" s="136"/>
      <c r="P593" s="83"/>
      <c r="Q593" s="136"/>
      <c r="R593" s="136"/>
      <c r="S593" s="136"/>
      <c r="T593" s="136"/>
      <c r="U593" s="136"/>
      <c r="V593" s="136"/>
      <c r="W593" s="136"/>
      <c r="X593" s="136"/>
      <c r="Y593" s="136"/>
      <c r="Z593" s="136"/>
      <c r="AA593" s="136"/>
      <c r="AB593" s="136"/>
      <c r="AC593" s="136"/>
      <c r="AD593" s="136"/>
      <c r="AE593" s="83"/>
      <c r="AF593" s="136"/>
      <c r="AG593" s="136"/>
      <c r="AH593" s="136"/>
      <c r="AI593" s="136"/>
      <c r="AJ593" s="136"/>
      <c r="AK593" s="136"/>
      <c r="AL593" s="136"/>
      <c r="AM593" s="136"/>
      <c r="AN593" s="136"/>
      <c r="AO593" s="136"/>
      <c r="AP593" s="136"/>
      <c r="AQ593" s="136"/>
      <c r="AR593" s="136"/>
      <c r="AS593" s="136"/>
      <c r="AT593" s="83"/>
      <c r="AU593" s="136"/>
      <c r="AV593" s="136"/>
      <c r="AW593" s="136"/>
      <c r="AX593" s="136"/>
      <c r="AY593" s="136"/>
      <c r="AZ593" s="136"/>
      <c r="BA593" s="136"/>
      <c r="BB593" s="136"/>
      <c r="BC593" s="136"/>
      <c r="BD593" s="136"/>
      <c r="BE593" s="136"/>
      <c r="BF593" s="136"/>
      <c r="BG593" s="136"/>
      <c r="BH593" s="136"/>
      <c r="BI593" s="83"/>
      <c r="BJ593" s="136"/>
      <c r="BK593" s="136"/>
      <c r="BL593" s="136"/>
      <c r="BM593" s="136"/>
      <c r="BN593" s="136"/>
      <c r="BO593" s="136"/>
      <c r="BP593" s="136"/>
      <c r="BQ593" s="136"/>
      <c r="BR593" s="136"/>
      <c r="BS593" s="136"/>
      <c r="BT593" s="136"/>
      <c r="BU593" s="136"/>
      <c r="BV593" s="136"/>
      <c r="BW593" s="136"/>
    </row>
    <row r="594" spans="1:75" s="8" customFormat="1" ht="18" customHeight="1" x14ac:dyDescent="0.25">
      <c r="A594" s="781"/>
      <c r="B594" s="781"/>
      <c r="C594" s="781"/>
      <c r="D594" s="781"/>
      <c r="E594" s="781"/>
      <c r="F594" s="781"/>
      <c r="G594" s="781"/>
      <c r="H594" s="781"/>
      <c r="I594" s="56"/>
      <c r="J594" s="779"/>
      <c r="K594" s="779"/>
      <c r="L594" s="168"/>
      <c r="M594" s="168"/>
      <c r="N594" s="168"/>
      <c r="O594" s="168"/>
      <c r="P594" s="168"/>
      <c r="Q594" s="168"/>
      <c r="R594" s="168"/>
      <c r="S594" s="168"/>
      <c r="T594" s="168"/>
      <c r="U594" s="168"/>
      <c r="V594" s="168"/>
      <c r="W594" s="168"/>
      <c r="X594" s="56"/>
      <c r="Y594" s="779"/>
      <c r="Z594" s="779"/>
      <c r="AA594" s="168"/>
      <c r="AB594" s="168"/>
      <c r="AC594" s="168"/>
      <c r="AD594" s="168"/>
      <c r="AE594" s="168"/>
      <c r="AF594" s="168"/>
      <c r="AG594" s="168"/>
      <c r="AH594" s="168"/>
      <c r="AI594" s="168"/>
      <c r="AJ594" s="168"/>
      <c r="AK594" s="168"/>
      <c r="AL594" s="168"/>
      <c r="AM594" s="56"/>
      <c r="AN594" s="779"/>
      <c r="AO594" s="779"/>
      <c r="AP594" s="168"/>
      <c r="AQ594" s="168"/>
      <c r="AR594" s="168"/>
      <c r="AS594" s="168"/>
      <c r="AT594" s="168"/>
      <c r="AU594" s="168"/>
      <c r="AV594" s="168"/>
      <c r="AW594" s="168"/>
      <c r="AX594" s="168"/>
      <c r="AY594" s="168"/>
      <c r="AZ594" s="168"/>
      <c r="BA594" s="168"/>
      <c r="BB594" s="56"/>
      <c r="BC594" s="779"/>
      <c r="BD594" s="779"/>
      <c r="BE594" s="168"/>
      <c r="BF594" s="168"/>
      <c r="BG594" s="168"/>
      <c r="BH594" s="168"/>
      <c r="BI594" s="168"/>
      <c r="BJ594" s="168"/>
      <c r="BK594" s="168"/>
      <c r="BL594" s="168"/>
      <c r="BM594" s="168"/>
      <c r="BN594" s="168"/>
      <c r="BO594" s="168"/>
      <c r="BP594" s="168"/>
      <c r="BQ594" s="56"/>
      <c r="BR594" s="779"/>
      <c r="BS594" s="779"/>
      <c r="BT594" s="168"/>
      <c r="BU594" s="168"/>
      <c r="BV594" s="168"/>
      <c r="BW594" s="168"/>
    </row>
    <row r="595" spans="1:75" s="8" customFormat="1" ht="12.75" customHeight="1" x14ac:dyDescent="0.25">
      <c r="B595" s="81"/>
      <c r="C595" s="52"/>
      <c r="D595" s="52"/>
      <c r="E595" s="52"/>
      <c r="F595" s="52"/>
      <c r="G595" s="52"/>
      <c r="H595" s="74"/>
      <c r="J595" s="168"/>
      <c r="K595" s="169"/>
      <c r="L595" s="169"/>
      <c r="M595" s="168"/>
      <c r="N595" s="169"/>
      <c r="O595" s="169"/>
      <c r="Q595" s="81"/>
      <c r="R595" s="52"/>
      <c r="S595" s="52"/>
      <c r="T595" s="52"/>
      <c r="U595" s="52"/>
      <c r="V595" s="52"/>
      <c r="W595" s="74"/>
      <c r="Y595" s="168"/>
      <c r="Z595" s="169"/>
      <c r="AA595" s="169"/>
      <c r="AB595" s="168"/>
      <c r="AC595" s="169"/>
      <c r="AD595" s="169"/>
      <c r="AF595" s="81"/>
      <c r="AG595" s="52"/>
      <c r="AH595" s="52"/>
      <c r="AI595" s="52"/>
      <c r="AJ595" s="52"/>
      <c r="AK595" s="52"/>
      <c r="AL595" s="74"/>
      <c r="AN595" s="168"/>
      <c r="AO595" s="169"/>
      <c r="AP595" s="169"/>
      <c r="AQ595" s="168"/>
      <c r="AR595" s="169"/>
      <c r="AS595" s="169"/>
      <c r="AU595" s="81"/>
      <c r="AV595" s="52"/>
      <c r="AW595" s="52"/>
      <c r="AX595" s="52"/>
      <c r="AY595" s="52"/>
      <c r="AZ595" s="52"/>
      <c r="BA595" s="74"/>
      <c r="BC595" s="168"/>
      <c r="BD595" s="169"/>
      <c r="BE595" s="169"/>
      <c r="BF595" s="168"/>
      <c r="BG595" s="169"/>
      <c r="BH595" s="169"/>
      <c r="BJ595" s="81"/>
      <c r="BK595" s="52"/>
      <c r="BL595" s="52"/>
      <c r="BM595" s="52"/>
      <c r="BN595" s="52"/>
      <c r="BO595" s="52"/>
      <c r="BP595" s="74"/>
      <c r="BR595" s="168"/>
      <c r="BS595" s="169"/>
      <c r="BT595" s="169"/>
      <c r="BU595" s="168"/>
      <c r="BV595" s="169"/>
      <c r="BW595" s="169"/>
    </row>
    <row r="596" spans="1:75" s="8" customFormat="1" ht="21.75" customHeight="1" x14ac:dyDescent="0.25">
      <c r="A596" s="781"/>
      <c r="B596" s="781"/>
      <c r="C596" s="781"/>
      <c r="D596" s="781"/>
      <c r="E596" s="781"/>
      <c r="F596" s="781"/>
      <c r="G596" s="781"/>
      <c r="H596" s="781"/>
      <c r="I596" s="56"/>
      <c r="J596" s="779"/>
      <c r="K596" s="779"/>
      <c r="L596" s="168"/>
      <c r="M596" s="168"/>
      <c r="N596" s="168"/>
      <c r="O596" s="168"/>
      <c r="P596" s="168"/>
      <c r="Q596" s="168"/>
      <c r="R596" s="168"/>
      <c r="S596" s="168"/>
      <c r="T596" s="168"/>
      <c r="U596" s="168"/>
      <c r="V596" s="168"/>
      <c r="W596" s="168"/>
      <c r="X596" s="56"/>
      <c r="Y596" s="779"/>
      <c r="Z596" s="779"/>
      <c r="AA596" s="168"/>
      <c r="AB596" s="168"/>
      <c r="AC596" s="168"/>
      <c r="AD596" s="168"/>
      <c r="AE596" s="168"/>
      <c r="AF596" s="168"/>
      <c r="AG596" s="168"/>
      <c r="AH596" s="168"/>
      <c r="AI596" s="168"/>
      <c r="AJ596" s="168"/>
      <c r="AK596" s="168"/>
      <c r="AL596" s="168"/>
      <c r="AM596" s="56"/>
      <c r="AN596" s="779"/>
      <c r="AO596" s="779"/>
      <c r="AP596" s="168"/>
      <c r="AQ596" s="168"/>
      <c r="AR596" s="168"/>
      <c r="AS596" s="168"/>
      <c r="AT596" s="168"/>
      <c r="AU596" s="168"/>
      <c r="AV596" s="168"/>
      <c r="AW596" s="168"/>
      <c r="AX596" s="168"/>
      <c r="AY596" s="168"/>
      <c r="AZ596" s="168"/>
      <c r="BA596" s="168"/>
      <c r="BB596" s="56"/>
      <c r="BC596" s="779"/>
      <c r="BD596" s="779"/>
      <c r="BE596" s="168"/>
      <c r="BF596" s="168"/>
      <c r="BG596" s="168"/>
      <c r="BH596" s="168"/>
      <c r="BI596" s="168"/>
      <c r="BJ596" s="168"/>
      <c r="BK596" s="168"/>
      <c r="BL596" s="168"/>
      <c r="BM596" s="168"/>
      <c r="BN596" s="168"/>
      <c r="BO596" s="168"/>
      <c r="BP596" s="168"/>
      <c r="BQ596" s="56"/>
      <c r="BR596" s="779"/>
      <c r="BS596" s="779"/>
      <c r="BT596" s="168"/>
      <c r="BU596" s="168"/>
      <c r="BV596" s="168"/>
      <c r="BW596" s="168"/>
    </row>
    <row r="597" spans="1:75" s="5" customFormat="1" ht="13.5" customHeight="1" x14ac:dyDescent="0.2">
      <c r="A597" s="21"/>
      <c r="B597" s="73"/>
      <c r="H597" s="6"/>
      <c r="J597" s="51"/>
      <c r="K597" s="130"/>
      <c r="L597" s="130"/>
      <c r="M597" s="51"/>
      <c r="N597" s="130"/>
      <c r="O597" s="130"/>
      <c r="P597" s="21"/>
      <c r="Q597" s="73"/>
      <c r="W597" s="6"/>
      <c r="Y597" s="51"/>
      <c r="Z597" s="130"/>
      <c r="AA597" s="130"/>
      <c r="AB597" s="51"/>
      <c r="AC597" s="130"/>
      <c r="AD597" s="130"/>
      <c r="AE597" s="21"/>
      <c r="AF597" s="73"/>
      <c r="AL597" s="6"/>
      <c r="AN597" s="51"/>
      <c r="AO597" s="130"/>
      <c r="AP597" s="130"/>
      <c r="AQ597" s="51"/>
      <c r="AR597" s="130"/>
      <c r="AS597" s="130"/>
      <c r="AT597" s="21"/>
      <c r="AU597" s="73"/>
      <c r="BA597" s="6"/>
      <c r="BC597" s="51"/>
      <c r="BD597" s="130"/>
      <c r="BE597" s="130"/>
      <c r="BF597" s="51"/>
      <c r="BG597" s="130"/>
      <c r="BH597" s="130"/>
      <c r="BI597" s="21"/>
      <c r="BJ597" s="73"/>
      <c r="BP597" s="6"/>
      <c r="BR597" s="51"/>
      <c r="BS597" s="130"/>
      <c r="BT597" s="130"/>
      <c r="BU597" s="51"/>
      <c r="BV597" s="130"/>
      <c r="BW597" s="130"/>
    </row>
    <row r="598" spans="1:75" s="20" customFormat="1" ht="20.100000000000001" customHeight="1" x14ac:dyDescent="0.2">
      <c r="A598" s="784"/>
      <c r="B598" s="784"/>
      <c r="C598" s="784"/>
      <c r="D598" s="784"/>
      <c r="E598" s="784"/>
      <c r="F598" s="784"/>
      <c r="G598" s="784"/>
      <c r="H598" s="784"/>
      <c r="I598" s="784"/>
      <c r="J598" s="784"/>
      <c r="K598" s="784"/>
      <c r="L598" s="137"/>
      <c r="M598" s="137"/>
      <c r="N598" s="137"/>
      <c r="O598" s="137"/>
      <c r="P598" s="137"/>
      <c r="Q598" s="137"/>
      <c r="R598" s="137"/>
      <c r="S598" s="137"/>
      <c r="T598" s="137"/>
      <c r="U598" s="137"/>
      <c r="V598" s="137"/>
      <c r="W598" s="137"/>
      <c r="X598" s="137"/>
      <c r="Y598" s="137"/>
      <c r="Z598" s="137"/>
      <c r="AA598" s="137"/>
      <c r="AB598" s="137"/>
      <c r="AC598" s="137"/>
      <c r="AD598" s="137"/>
      <c r="AE598" s="137"/>
      <c r="AF598" s="137"/>
      <c r="AG598" s="137"/>
      <c r="AH598" s="137"/>
      <c r="AI598" s="137"/>
      <c r="AJ598" s="137"/>
      <c r="AK598" s="137"/>
      <c r="AL598" s="137"/>
      <c r="AM598" s="137"/>
      <c r="AN598" s="137"/>
      <c r="AO598" s="137"/>
      <c r="AP598" s="137"/>
      <c r="AQ598" s="137"/>
      <c r="AR598" s="137"/>
      <c r="AS598" s="137"/>
      <c r="AT598" s="137"/>
      <c r="AU598" s="137"/>
      <c r="AV598" s="137"/>
      <c r="AW598" s="137"/>
      <c r="AX598" s="137"/>
      <c r="AY598" s="137"/>
      <c r="AZ598" s="137"/>
      <c r="BA598" s="137"/>
      <c r="BB598" s="137"/>
      <c r="BC598" s="137"/>
      <c r="BD598" s="137"/>
      <c r="BE598" s="137"/>
      <c r="BF598" s="137"/>
      <c r="BG598" s="137"/>
      <c r="BH598" s="137"/>
      <c r="BI598" s="137"/>
      <c r="BJ598" s="137"/>
      <c r="BK598" s="137"/>
      <c r="BL598" s="137"/>
      <c r="BM598" s="137"/>
      <c r="BN598" s="137"/>
      <c r="BO598" s="137"/>
      <c r="BP598" s="137"/>
      <c r="BQ598" s="137"/>
      <c r="BR598" s="137"/>
      <c r="BS598" s="137"/>
      <c r="BT598" s="137"/>
      <c r="BU598" s="137"/>
      <c r="BV598" s="137"/>
      <c r="BW598" s="137"/>
    </row>
    <row r="599" spans="1:75" s="7" customFormat="1" ht="17.100000000000001" customHeight="1" x14ac:dyDescent="0.2">
      <c r="A599" s="721"/>
      <c r="B599" s="721"/>
      <c r="C599" s="721"/>
      <c r="D599" s="721"/>
      <c r="E599" s="721"/>
      <c r="F599" s="721"/>
      <c r="G599" s="721"/>
      <c r="H599" s="721"/>
      <c r="I599" s="721"/>
      <c r="J599" s="721"/>
      <c r="K599" s="721"/>
      <c r="L599" s="85"/>
      <c r="M599" s="85"/>
      <c r="N599" s="85"/>
      <c r="O599" s="85"/>
      <c r="P599" s="85"/>
      <c r="Q599" s="85"/>
      <c r="R599" s="85"/>
      <c r="S599" s="85"/>
      <c r="T599" s="85"/>
      <c r="U599" s="85"/>
      <c r="V599" s="85"/>
      <c r="W599" s="85"/>
      <c r="X599" s="85"/>
      <c r="Y599" s="85"/>
      <c r="Z599" s="85"/>
      <c r="AA599" s="85"/>
      <c r="AB599" s="85"/>
      <c r="AC599" s="85"/>
      <c r="AD599" s="85"/>
      <c r="AE599" s="85"/>
      <c r="AF599" s="85"/>
      <c r="AG599" s="85"/>
      <c r="AH599" s="85"/>
      <c r="AI599" s="85"/>
      <c r="AJ599" s="85"/>
      <c r="AK599" s="85"/>
      <c r="AL599" s="85"/>
      <c r="AM599" s="85"/>
      <c r="AN599" s="85"/>
      <c r="AO599" s="85"/>
      <c r="AP599" s="85"/>
      <c r="AQ599" s="85"/>
      <c r="AR599" s="85"/>
      <c r="AS599" s="85"/>
      <c r="AT599" s="85"/>
      <c r="AU599" s="85"/>
      <c r="AV599" s="85"/>
      <c r="AW599" s="85"/>
      <c r="AX599" s="85"/>
      <c r="AY599" s="85"/>
      <c r="AZ599" s="85"/>
      <c r="BA599" s="85"/>
      <c r="BB599" s="85"/>
      <c r="BC599" s="85"/>
      <c r="BD599" s="85"/>
      <c r="BE599" s="85"/>
      <c r="BF599" s="85"/>
      <c r="BG599" s="85"/>
      <c r="BH599" s="85"/>
      <c r="BI599" s="85"/>
      <c r="BJ599" s="85"/>
      <c r="BK599" s="85"/>
      <c r="BL599" s="85"/>
      <c r="BM599" s="85"/>
      <c r="BN599" s="85"/>
      <c r="BO599" s="85"/>
      <c r="BP599" s="85"/>
      <c r="BQ599" s="85"/>
      <c r="BR599" s="85"/>
      <c r="BS599" s="85"/>
      <c r="BT599" s="85"/>
      <c r="BU599" s="85"/>
      <c r="BV599" s="85"/>
      <c r="BW599" s="85"/>
    </row>
    <row r="600" spans="1:75" s="20" customFormat="1" x14ac:dyDescent="0.2">
      <c r="A600" s="62"/>
      <c r="B600" s="696"/>
      <c r="C600" s="696"/>
      <c r="D600" s="696"/>
      <c r="E600" s="696"/>
      <c r="F600" s="696"/>
      <c r="G600" s="696"/>
      <c r="H600" s="63"/>
      <c r="I600" s="64"/>
      <c r="J600" s="65"/>
      <c r="K600" s="63"/>
      <c r="L600" s="63"/>
      <c r="M600" s="65"/>
      <c r="N600" s="63"/>
      <c r="O600" s="63"/>
      <c r="P600" s="62"/>
      <c r="Q600" s="696"/>
      <c r="R600" s="696"/>
      <c r="S600" s="696"/>
      <c r="T600" s="696"/>
      <c r="U600" s="696"/>
      <c r="V600" s="696"/>
      <c r="W600" s="63"/>
      <c r="X600" s="64"/>
      <c r="Y600" s="65"/>
      <c r="Z600" s="63"/>
      <c r="AA600" s="63"/>
      <c r="AB600" s="65"/>
      <c r="AC600" s="63"/>
      <c r="AD600" s="63"/>
      <c r="AE600" s="62"/>
      <c r="AF600" s="696"/>
      <c r="AG600" s="696"/>
      <c r="AH600" s="696"/>
      <c r="AI600" s="696"/>
      <c r="AJ600" s="696"/>
      <c r="AK600" s="696"/>
      <c r="AL600" s="63"/>
      <c r="AM600" s="64"/>
      <c r="AN600" s="65"/>
      <c r="AO600" s="63"/>
      <c r="AP600" s="63"/>
      <c r="AQ600" s="65"/>
      <c r="AR600" s="63"/>
      <c r="AS600" s="63"/>
      <c r="AT600" s="62"/>
      <c r="AU600" s="696"/>
      <c r="AV600" s="696"/>
      <c r="AW600" s="696"/>
      <c r="AX600" s="696"/>
      <c r="AY600" s="696"/>
      <c r="AZ600" s="696"/>
      <c r="BA600" s="63"/>
      <c r="BB600" s="64"/>
      <c r="BC600" s="65"/>
      <c r="BD600" s="63"/>
      <c r="BE600" s="63"/>
      <c r="BF600" s="65"/>
      <c r="BG600" s="63"/>
      <c r="BH600" s="63"/>
      <c r="BI600" s="62"/>
      <c r="BJ600" s="696"/>
      <c r="BK600" s="696"/>
      <c r="BL600" s="696"/>
      <c r="BM600" s="696"/>
      <c r="BN600" s="696"/>
      <c r="BO600" s="696"/>
      <c r="BP600" s="63"/>
      <c r="BQ600" s="64"/>
      <c r="BR600" s="65"/>
      <c r="BS600" s="63"/>
      <c r="BT600" s="63"/>
      <c r="BU600" s="65"/>
      <c r="BV600" s="63"/>
      <c r="BW600" s="63"/>
    </row>
    <row r="601" spans="1:75" s="5" customFormat="1" ht="15.95" customHeight="1" x14ac:dyDescent="0.2">
      <c r="A601" s="86"/>
      <c r="B601" s="51"/>
      <c r="C601" s="700"/>
      <c r="D601" s="701"/>
      <c r="E601" s="701"/>
      <c r="F601" s="701"/>
      <c r="G601" s="701"/>
      <c r="H601" s="701"/>
      <c r="I601" s="20"/>
      <c r="J601" s="51"/>
      <c r="K601" s="59"/>
      <c r="L601" s="59"/>
      <c r="M601" s="51"/>
      <c r="N601" s="59"/>
      <c r="O601" s="59"/>
      <c r="P601" s="86"/>
      <c r="Q601" s="51"/>
      <c r="R601" s="59"/>
      <c r="S601" s="59"/>
      <c r="T601" s="59"/>
      <c r="U601" s="59"/>
      <c r="V601" s="59"/>
      <c r="W601" s="59"/>
      <c r="X601" s="20"/>
      <c r="Y601" s="51"/>
      <c r="Z601" s="59"/>
      <c r="AA601" s="59"/>
      <c r="AB601" s="51"/>
      <c r="AC601" s="59"/>
      <c r="AD601" s="59"/>
      <c r="AE601" s="86"/>
      <c r="AF601" s="51"/>
      <c r="AG601" s="59"/>
      <c r="AH601" s="59"/>
      <c r="AI601" s="59"/>
      <c r="AJ601" s="59"/>
      <c r="AK601" s="59"/>
      <c r="AL601" s="59"/>
      <c r="AM601" s="20"/>
      <c r="AN601" s="51"/>
      <c r="AO601" s="59"/>
      <c r="AP601" s="59"/>
      <c r="AQ601" s="51"/>
      <c r="AR601" s="59"/>
      <c r="AS601" s="59"/>
      <c r="AT601" s="86"/>
      <c r="AU601" s="51"/>
      <c r="AV601" s="59"/>
      <c r="AW601" s="59"/>
      <c r="AX601" s="59"/>
      <c r="AY601" s="59"/>
      <c r="AZ601" s="59"/>
      <c r="BA601" s="59"/>
      <c r="BB601" s="20"/>
      <c r="BC601" s="51"/>
      <c r="BD601" s="59"/>
      <c r="BE601" s="59"/>
      <c r="BF601" s="51"/>
      <c r="BG601" s="59"/>
      <c r="BH601" s="59"/>
      <c r="BI601" s="86"/>
      <c r="BJ601" s="51"/>
      <c r="BK601" s="59"/>
      <c r="BL601" s="59"/>
      <c r="BM601" s="59"/>
      <c r="BN601" s="59"/>
      <c r="BO601" s="59"/>
      <c r="BP601" s="59"/>
      <c r="BQ601" s="20"/>
      <c r="BR601" s="51"/>
      <c r="BS601" s="59"/>
      <c r="BT601" s="59"/>
      <c r="BU601" s="51"/>
      <c r="BV601" s="59"/>
      <c r="BW601" s="59"/>
    </row>
    <row r="602" spans="1:75" s="5" customFormat="1" ht="15.95" customHeight="1" x14ac:dyDescent="0.2">
      <c r="A602" s="20"/>
      <c r="B602" s="51"/>
      <c r="C602" s="700"/>
      <c r="D602" s="700"/>
      <c r="E602" s="700"/>
      <c r="F602" s="700"/>
      <c r="G602" s="700"/>
      <c r="H602" s="700"/>
      <c r="I602" s="20"/>
      <c r="J602" s="51"/>
      <c r="K602" s="59"/>
      <c r="L602" s="59"/>
      <c r="M602" s="51"/>
      <c r="N602" s="59"/>
      <c r="O602" s="59"/>
      <c r="P602" s="20"/>
      <c r="Q602" s="51"/>
      <c r="R602" s="59"/>
      <c r="S602" s="59"/>
      <c r="T602" s="59"/>
      <c r="U602" s="59"/>
      <c r="V602" s="59"/>
      <c r="W602" s="59"/>
      <c r="X602" s="20"/>
      <c r="Y602" s="51"/>
      <c r="Z602" s="59"/>
      <c r="AA602" s="59"/>
      <c r="AB602" s="51"/>
      <c r="AC602" s="59"/>
      <c r="AD602" s="59"/>
      <c r="AE602" s="20"/>
      <c r="AF602" s="51"/>
      <c r="AG602" s="59"/>
      <c r="AH602" s="59"/>
      <c r="AI602" s="59"/>
      <c r="AJ602" s="59"/>
      <c r="AK602" s="59"/>
      <c r="AL602" s="59"/>
      <c r="AM602" s="20"/>
      <c r="AN602" s="51"/>
      <c r="AO602" s="59"/>
      <c r="AP602" s="59"/>
      <c r="AQ602" s="51"/>
      <c r="AR602" s="59"/>
      <c r="AS602" s="59"/>
      <c r="AT602" s="20"/>
      <c r="AU602" s="51"/>
      <c r="AV602" s="59"/>
      <c r="AW602" s="59"/>
      <c r="AX602" s="59"/>
      <c r="AY602" s="59"/>
      <c r="AZ602" s="59"/>
      <c r="BA602" s="59"/>
      <c r="BB602" s="20"/>
      <c r="BC602" s="51"/>
      <c r="BD602" s="59"/>
      <c r="BE602" s="59"/>
      <c r="BF602" s="51"/>
      <c r="BG602" s="59"/>
      <c r="BH602" s="59"/>
      <c r="BI602" s="20"/>
      <c r="BJ602" s="51"/>
      <c r="BK602" s="59"/>
      <c r="BL602" s="59"/>
      <c r="BM602" s="59"/>
      <c r="BN602" s="59"/>
      <c r="BO602" s="59"/>
      <c r="BP602" s="59"/>
      <c r="BQ602" s="20"/>
      <c r="BR602" s="51"/>
      <c r="BS602" s="59"/>
      <c r="BT602" s="59"/>
      <c r="BU602" s="51"/>
      <c r="BV602" s="59"/>
      <c r="BW602" s="59"/>
    </row>
    <row r="603" spans="1:75" s="5" customFormat="1" ht="15.95" customHeight="1" x14ac:dyDescent="0.2">
      <c r="A603" s="87"/>
      <c r="B603" s="51"/>
      <c r="C603" s="20"/>
      <c r="D603" s="20"/>
      <c r="E603" s="20"/>
      <c r="F603" s="20"/>
      <c r="G603" s="20"/>
      <c r="H603" s="59"/>
      <c r="I603" s="20"/>
      <c r="J603" s="51"/>
      <c r="K603" s="130"/>
      <c r="L603" s="130"/>
      <c r="M603" s="51"/>
      <c r="N603" s="130"/>
      <c r="O603" s="130"/>
      <c r="P603" s="87"/>
      <c r="Q603" s="51"/>
      <c r="R603" s="20"/>
      <c r="S603" s="20"/>
      <c r="T603" s="20"/>
      <c r="U603" s="20"/>
      <c r="V603" s="20"/>
      <c r="W603" s="59"/>
      <c r="X603" s="20"/>
      <c r="Y603" s="51"/>
      <c r="Z603" s="130"/>
      <c r="AA603" s="130"/>
      <c r="AB603" s="51"/>
      <c r="AC603" s="130"/>
      <c r="AD603" s="130"/>
      <c r="AE603" s="87"/>
      <c r="AF603" s="51"/>
      <c r="AG603" s="20"/>
      <c r="AH603" s="20"/>
      <c r="AI603" s="20"/>
      <c r="AJ603" s="20"/>
      <c r="AK603" s="20"/>
      <c r="AL603" s="59"/>
      <c r="AM603" s="20"/>
      <c r="AN603" s="51"/>
      <c r="AO603" s="130"/>
      <c r="AP603" s="130"/>
      <c r="AQ603" s="51"/>
      <c r="AR603" s="130"/>
      <c r="AS603" s="130"/>
      <c r="AT603" s="87"/>
      <c r="AU603" s="51"/>
      <c r="AV603" s="20"/>
      <c r="AW603" s="20"/>
      <c r="AX603" s="20"/>
      <c r="AY603" s="20"/>
      <c r="AZ603" s="20"/>
      <c r="BA603" s="59"/>
      <c r="BB603" s="20"/>
      <c r="BC603" s="51"/>
      <c r="BD603" s="130"/>
      <c r="BE603" s="130"/>
      <c r="BF603" s="51"/>
      <c r="BG603" s="130"/>
      <c r="BH603" s="130"/>
      <c r="BI603" s="87"/>
      <c r="BJ603" s="51"/>
      <c r="BK603" s="20"/>
      <c r="BL603" s="20"/>
      <c r="BM603" s="20"/>
      <c r="BN603" s="20"/>
      <c r="BO603" s="20"/>
      <c r="BP603" s="59"/>
      <c r="BQ603" s="20"/>
      <c r="BR603" s="51"/>
      <c r="BS603" s="130"/>
      <c r="BT603" s="130"/>
      <c r="BU603" s="51"/>
      <c r="BV603" s="130"/>
      <c r="BW603" s="130"/>
    </row>
    <row r="604" spans="1:75" s="5" customFormat="1" ht="15.95" customHeight="1" x14ac:dyDescent="0.2">
      <c r="A604" s="87"/>
      <c r="B604" s="51"/>
      <c r="C604" s="20"/>
      <c r="D604" s="20"/>
      <c r="E604" s="20"/>
      <c r="F604" s="20"/>
      <c r="G604" s="20"/>
      <c r="H604" s="59"/>
      <c r="I604" s="20"/>
      <c r="J604" s="51"/>
      <c r="K604" s="130"/>
      <c r="L604" s="130"/>
      <c r="M604" s="51"/>
      <c r="N604" s="130"/>
      <c r="O604" s="130"/>
      <c r="P604" s="87"/>
      <c r="Q604" s="51"/>
      <c r="R604" s="20"/>
      <c r="S604" s="20"/>
      <c r="T604" s="20"/>
      <c r="U604" s="20"/>
      <c r="V604" s="20"/>
      <c r="W604" s="59"/>
      <c r="X604" s="20"/>
      <c r="Y604" s="51"/>
      <c r="Z604" s="130"/>
      <c r="AA604" s="130"/>
      <c r="AB604" s="51"/>
      <c r="AC604" s="130"/>
      <c r="AD604" s="130"/>
      <c r="AE604" s="87"/>
      <c r="AF604" s="51"/>
      <c r="AG604" s="20"/>
      <c r="AH604" s="20"/>
      <c r="AI604" s="20"/>
      <c r="AJ604" s="20"/>
      <c r="AK604" s="20"/>
      <c r="AL604" s="59"/>
      <c r="AM604" s="20"/>
      <c r="AN604" s="51"/>
      <c r="AO604" s="130"/>
      <c r="AP604" s="130"/>
      <c r="AQ604" s="51"/>
      <c r="AR604" s="130"/>
      <c r="AS604" s="130"/>
      <c r="AT604" s="87"/>
      <c r="AU604" s="51"/>
      <c r="AV604" s="20"/>
      <c r="AW604" s="20"/>
      <c r="AX604" s="20"/>
      <c r="AY604" s="20"/>
      <c r="AZ604" s="20"/>
      <c r="BA604" s="59"/>
      <c r="BB604" s="20"/>
      <c r="BC604" s="51"/>
      <c r="BD604" s="130"/>
      <c r="BE604" s="130"/>
      <c r="BF604" s="51"/>
      <c r="BG604" s="130"/>
      <c r="BH604" s="130"/>
      <c r="BI604" s="87"/>
      <c r="BJ604" s="51"/>
      <c r="BK604" s="20"/>
      <c r="BL604" s="20"/>
      <c r="BM604" s="20"/>
      <c r="BN604" s="20"/>
      <c r="BO604" s="20"/>
      <c r="BP604" s="59"/>
      <c r="BQ604" s="20"/>
      <c r="BR604" s="51"/>
      <c r="BS604" s="130"/>
      <c r="BT604" s="130"/>
      <c r="BU604" s="51"/>
      <c r="BV604" s="130"/>
      <c r="BW604" s="130"/>
    </row>
    <row r="605" spans="1:75" s="5" customFormat="1" ht="15.95" customHeight="1" x14ac:dyDescent="0.2">
      <c r="A605" s="86"/>
      <c r="B605" s="51"/>
      <c r="C605" s="700"/>
      <c r="D605" s="701"/>
      <c r="E605" s="701"/>
      <c r="F605" s="701"/>
      <c r="G605" s="701"/>
      <c r="H605" s="701"/>
      <c r="I605" s="20"/>
      <c r="J605" s="59"/>
      <c r="K605" s="59"/>
      <c r="L605" s="59"/>
      <c r="M605" s="59"/>
      <c r="N605" s="59"/>
      <c r="O605" s="59"/>
      <c r="P605" s="86"/>
      <c r="Q605" s="51"/>
      <c r="R605" s="59"/>
      <c r="S605" s="59"/>
      <c r="T605" s="59"/>
      <c r="U605" s="59"/>
      <c r="V605" s="59"/>
      <c r="W605" s="59"/>
      <c r="X605" s="20"/>
      <c r="Y605" s="59"/>
      <c r="Z605" s="59"/>
      <c r="AA605" s="59"/>
      <c r="AB605" s="59"/>
      <c r="AC605" s="59"/>
      <c r="AD605" s="59"/>
      <c r="AE605" s="86"/>
      <c r="AF605" s="51"/>
      <c r="AG605" s="59"/>
      <c r="AH605" s="59"/>
      <c r="AI605" s="59"/>
      <c r="AJ605" s="59"/>
      <c r="AK605" s="59"/>
      <c r="AL605" s="59"/>
      <c r="AM605" s="20"/>
      <c r="AN605" s="59"/>
      <c r="AO605" s="59"/>
      <c r="AP605" s="59"/>
      <c r="AQ605" s="59"/>
      <c r="AR605" s="59"/>
      <c r="AS605" s="59"/>
      <c r="AT605" s="86"/>
      <c r="AU605" s="51"/>
      <c r="AV605" s="59"/>
      <c r="AW605" s="59"/>
      <c r="AX605" s="59"/>
      <c r="AY605" s="59"/>
      <c r="AZ605" s="59"/>
      <c r="BA605" s="59"/>
      <c r="BB605" s="20"/>
      <c r="BC605" s="59"/>
      <c r="BD605" s="59"/>
      <c r="BE605" s="59"/>
      <c r="BF605" s="59"/>
      <c r="BG605" s="59"/>
      <c r="BH605" s="59"/>
      <c r="BI605" s="86"/>
      <c r="BJ605" s="51"/>
      <c r="BK605" s="59"/>
      <c r="BL605" s="59"/>
      <c r="BM605" s="59"/>
      <c r="BN605" s="59"/>
      <c r="BO605" s="59"/>
      <c r="BP605" s="59"/>
      <c r="BQ605" s="20"/>
      <c r="BR605" s="59"/>
      <c r="BS605" s="59"/>
      <c r="BT605" s="59"/>
      <c r="BU605" s="59"/>
      <c r="BV605" s="59"/>
      <c r="BW605" s="59"/>
    </row>
    <row r="606" spans="1:75" s="5" customFormat="1" ht="15.95" customHeight="1" x14ac:dyDescent="0.2">
      <c r="A606" s="20"/>
      <c r="B606" s="51"/>
      <c r="C606" s="700"/>
      <c r="D606" s="701"/>
      <c r="E606" s="701"/>
      <c r="F606" s="701"/>
      <c r="G606" s="701"/>
      <c r="H606" s="701"/>
      <c r="I606" s="20"/>
      <c r="J606" s="59"/>
      <c r="K606" s="59"/>
      <c r="L606" s="59"/>
      <c r="M606" s="59"/>
      <c r="N606" s="59"/>
      <c r="O606" s="59"/>
      <c r="P606" s="20"/>
      <c r="Q606" s="51"/>
      <c r="R606" s="59"/>
      <c r="S606" s="59"/>
      <c r="T606" s="59"/>
      <c r="U606" s="59"/>
      <c r="V606" s="59"/>
      <c r="W606" s="59"/>
      <c r="X606" s="20"/>
      <c r="Y606" s="59"/>
      <c r="Z606" s="59"/>
      <c r="AA606" s="59"/>
      <c r="AB606" s="59"/>
      <c r="AC606" s="59"/>
      <c r="AD606" s="59"/>
      <c r="AE606" s="20"/>
      <c r="AF606" s="51"/>
      <c r="AG606" s="59"/>
      <c r="AH606" s="59"/>
      <c r="AI606" s="59"/>
      <c r="AJ606" s="59"/>
      <c r="AK606" s="59"/>
      <c r="AL606" s="59"/>
      <c r="AM606" s="20"/>
      <c r="AN606" s="59"/>
      <c r="AO606" s="59"/>
      <c r="AP606" s="59"/>
      <c r="AQ606" s="59"/>
      <c r="AR606" s="59"/>
      <c r="AS606" s="59"/>
      <c r="AT606" s="20"/>
      <c r="AU606" s="51"/>
      <c r="AV606" s="59"/>
      <c r="AW606" s="59"/>
      <c r="AX606" s="59"/>
      <c r="AY606" s="59"/>
      <c r="AZ606" s="59"/>
      <c r="BA606" s="59"/>
      <c r="BB606" s="20"/>
      <c r="BC606" s="59"/>
      <c r="BD606" s="59"/>
      <c r="BE606" s="59"/>
      <c r="BF606" s="59"/>
      <c r="BG606" s="59"/>
      <c r="BH606" s="59"/>
      <c r="BI606" s="20"/>
      <c r="BJ606" s="51"/>
      <c r="BK606" s="59"/>
      <c r="BL606" s="59"/>
      <c r="BM606" s="59"/>
      <c r="BN606" s="59"/>
      <c r="BO606" s="59"/>
      <c r="BP606" s="59"/>
      <c r="BQ606" s="20"/>
      <c r="BR606" s="59"/>
      <c r="BS606" s="59"/>
      <c r="BT606" s="59"/>
      <c r="BU606" s="59"/>
      <c r="BV606" s="59"/>
      <c r="BW606" s="59"/>
    </row>
    <row r="607" spans="1:75" s="5" customFormat="1" ht="15.95" customHeight="1" x14ac:dyDescent="0.2">
      <c r="A607" s="87"/>
      <c r="B607" s="51"/>
      <c r="C607" s="20"/>
      <c r="D607" s="20"/>
      <c r="E607" s="20"/>
      <c r="F607" s="20"/>
      <c r="G607" s="20"/>
      <c r="H607" s="59"/>
      <c r="I607" s="20"/>
      <c r="J607" s="51"/>
      <c r="K607" s="130"/>
      <c r="L607" s="130"/>
      <c r="M607" s="51"/>
      <c r="N607" s="130"/>
      <c r="O607" s="130"/>
      <c r="P607" s="87"/>
      <c r="Q607" s="51"/>
      <c r="R607" s="20"/>
      <c r="S607" s="20"/>
      <c r="T607" s="20"/>
      <c r="U607" s="20"/>
      <c r="V607" s="20"/>
      <c r="W607" s="59"/>
      <c r="X607" s="20"/>
      <c r="Y607" s="51"/>
      <c r="Z607" s="130"/>
      <c r="AA607" s="130"/>
      <c r="AB607" s="51"/>
      <c r="AC607" s="130"/>
      <c r="AD607" s="130"/>
      <c r="AE607" s="87"/>
      <c r="AF607" s="51"/>
      <c r="AG607" s="20"/>
      <c r="AH607" s="20"/>
      <c r="AI607" s="20"/>
      <c r="AJ607" s="20"/>
      <c r="AK607" s="20"/>
      <c r="AL607" s="59"/>
      <c r="AM607" s="20"/>
      <c r="AN607" s="51"/>
      <c r="AO607" s="130"/>
      <c r="AP607" s="130"/>
      <c r="AQ607" s="51"/>
      <c r="AR607" s="130"/>
      <c r="AS607" s="130"/>
      <c r="AT607" s="87"/>
      <c r="AU607" s="51"/>
      <c r="AV607" s="20"/>
      <c r="AW607" s="20"/>
      <c r="AX607" s="20"/>
      <c r="AY607" s="20"/>
      <c r="AZ607" s="20"/>
      <c r="BA607" s="59"/>
      <c r="BB607" s="20"/>
      <c r="BC607" s="51"/>
      <c r="BD607" s="130"/>
      <c r="BE607" s="130"/>
      <c r="BF607" s="51"/>
      <c r="BG607" s="130"/>
      <c r="BH607" s="130"/>
      <c r="BI607" s="87"/>
      <c r="BJ607" s="51"/>
      <c r="BK607" s="20"/>
      <c r="BL607" s="20"/>
      <c r="BM607" s="20"/>
      <c r="BN607" s="20"/>
      <c r="BO607" s="20"/>
      <c r="BP607" s="59"/>
      <c r="BQ607" s="20"/>
      <c r="BR607" s="51"/>
      <c r="BS607" s="130"/>
      <c r="BT607" s="130"/>
      <c r="BU607" s="51"/>
      <c r="BV607" s="130"/>
      <c r="BW607" s="130"/>
    </row>
    <row r="608" spans="1:75" s="5" customFormat="1" ht="15.95" customHeight="1" x14ac:dyDescent="0.2">
      <c r="A608" s="87"/>
      <c r="B608" s="51"/>
      <c r="C608" s="20"/>
      <c r="D608" s="20"/>
      <c r="E608" s="20"/>
      <c r="F608" s="20"/>
      <c r="G608" s="20"/>
      <c r="H608" s="59"/>
      <c r="I608" s="20"/>
      <c r="J608" s="51"/>
      <c r="K608" s="130"/>
      <c r="L608" s="130"/>
      <c r="M608" s="51"/>
      <c r="N608" s="130"/>
      <c r="O608" s="130"/>
      <c r="P608" s="87"/>
      <c r="Q608" s="51"/>
      <c r="R608" s="20"/>
      <c r="S608" s="20"/>
      <c r="T608" s="20"/>
      <c r="U608" s="20"/>
      <c r="V608" s="20"/>
      <c r="W608" s="59"/>
      <c r="X608" s="20"/>
      <c r="Y608" s="51"/>
      <c r="Z608" s="130"/>
      <c r="AA608" s="130"/>
      <c r="AB608" s="51"/>
      <c r="AC608" s="130"/>
      <c r="AD608" s="130"/>
      <c r="AE608" s="87"/>
      <c r="AF608" s="51"/>
      <c r="AG608" s="20"/>
      <c r="AH608" s="20"/>
      <c r="AI608" s="20"/>
      <c r="AJ608" s="20"/>
      <c r="AK608" s="20"/>
      <c r="AL608" s="59"/>
      <c r="AM608" s="20"/>
      <c r="AN608" s="51"/>
      <c r="AO608" s="130"/>
      <c r="AP608" s="130"/>
      <c r="AQ608" s="51"/>
      <c r="AR608" s="130"/>
      <c r="AS608" s="130"/>
      <c r="AT608" s="87"/>
      <c r="AU608" s="51"/>
      <c r="AV608" s="20"/>
      <c r="AW608" s="20"/>
      <c r="AX608" s="20"/>
      <c r="AY608" s="20"/>
      <c r="AZ608" s="20"/>
      <c r="BA608" s="59"/>
      <c r="BB608" s="20"/>
      <c r="BC608" s="51"/>
      <c r="BD608" s="130"/>
      <c r="BE608" s="130"/>
      <c r="BF608" s="51"/>
      <c r="BG608" s="130"/>
      <c r="BH608" s="130"/>
      <c r="BI608" s="87"/>
      <c r="BJ608" s="51"/>
      <c r="BK608" s="20"/>
      <c r="BL608" s="20"/>
      <c r="BM608" s="20"/>
      <c r="BN608" s="20"/>
      <c r="BO608" s="20"/>
      <c r="BP608" s="59"/>
      <c r="BQ608" s="20"/>
      <c r="BR608" s="51"/>
      <c r="BS608" s="130"/>
      <c r="BT608" s="130"/>
      <c r="BU608" s="51"/>
      <c r="BV608" s="130"/>
      <c r="BW608" s="130"/>
    </row>
    <row r="609" spans="1:75" s="5" customFormat="1" ht="15.95" customHeight="1" x14ac:dyDescent="0.2">
      <c r="A609" s="86"/>
      <c r="B609" s="51"/>
      <c r="C609" s="700"/>
      <c r="D609" s="701"/>
      <c r="E609" s="701"/>
      <c r="F609" s="701"/>
      <c r="G609" s="701"/>
      <c r="H609" s="51"/>
      <c r="I609" s="20"/>
      <c r="J609" s="59"/>
      <c r="K609" s="59"/>
      <c r="L609" s="59"/>
      <c r="M609" s="59"/>
      <c r="N609" s="59"/>
      <c r="O609" s="59"/>
      <c r="P609" s="86"/>
      <c r="Q609" s="51"/>
      <c r="R609" s="700"/>
      <c r="S609" s="701"/>
      <c r="T609" s="701"/>
      <c r="U609" s="701"/>
      <c r="V609" s="701"/>
      <c r="W609" s="51"/>
      <c r="X609" s="20"/>
      <c r="Y609" s="59"/>
      <c r="Z609" s="59"/>
      <c r="AA609" s="59"/>
      <c r="AB609" s="59"/>
      <c r="AC609" s="59"/>
      <c r="AD609" s="59"/>
      <c r="AE609" s="86"/>
      <c r="AF609" s="51"/>
      <c r="AG609" s="700"/>
      <c r="AH609" s="701"/>
      <c r="AI609" s="701"/>
      <c r="AJ609" s="701"/>
      <c r="AK609" s="701"/>
      <c r="AL609" s="51"/>
      <c r="AM609" s="20"/>
      <c r="AN609" s="59"/>
      <c r="AO609" s="59"/>
      <c r="AP609" s="59"/>
      <c r="AQ609" s="59"/>
      <c r="AR609" s="59"/>
      <c r="AS609" s="59"/>
      <c r="AT609" s="86"/>
      <c r="AU609" s="51"/>
      <c r="AV609" s="700"/>
      <c r="AW609" s="701"/>
      <c r="AX609" s="701"/>
      <c r="AY609" s="701"/>
      <c r="AZ609" s="701"/>
      <c r="BA609" s="51"/>
      <c r="BB609" s="20"/>
      <c r="BC609" s="59"/>
      <c r="BD609" s="59"/>
      <c r="BE609" s="59"/>
      <c r="BF609" s="59"/>
      <c r="BG609" s="59"/>
      <c r="BH609" s="59"/>
      <c r="BI609" s="86"/>
      <c r="BJ609" s="51"/>
      <c r="BK609" s="700"/>
      <c r="BL609" s="701"/>
      <c r="BM609" s="701"/>
      <c r="BN609" s="701"/>
      <c r="BO609" s="701"/>
      <c r="BP609" s="51"/>
      <c r="BQ609" s="20"/>
      <c r="BR609" s="59"/>
      <c r="BS609" s="59"/>
      <c r="BT609" s="59"/>
      <c r="BU609" s="59"/>
      <c r="BV609" s="59"/>
      <c r="BW609" s="59"/>
    </row>
    <row r="610" spans="1:75" s="5" customFormat="1" ht="15.95" customHeight="1" x14ac:dyDescent="0.2">
      <c r="A610" s="20"/>
      <c r="B610" s="51"/>
      <c r="C610" s="700"/>
      <c r="D610" s="700"/>
      <c r="E610" s="700"/>
      <c r="F610" s="700"/>
      <c r="G610" s="700"/>
      <c r="H610" s="700"/>
      <c r="I610" s="20"/>
      <c r="J610" s="59"/>
      <c r="K610" s="59"/>
      <c r="L610" s="59"/>
      <c r="M610" s="59"/>
      <c r="N610" s="59"/>
      <c r="O610" s="59"/>
      <c r="P610" s="20"/>
      <c r="Q610" s="51"/>
      <c r="R610" s="59"/>
      <c r="S610" s="59"/>
      <c r="T610" s="59"/>
      <c r="U610" s="59"/>
      <c r="V610" s="59"/>
      <c r="W610" s="59"/>
      <c r="X610" s="20"/>
      <c r="Y610" s="59"/>
      <c r="Z610" s="59"/>
      <c r="AA610" s="59"/>
      <c r="AB610" s="59"/>
      <c r="AC610" s="59"/>
      <c r="AD610" s="59"/>
      <c r="AE610" s="20"/>
      <c r="AF610" s="51"/>
      <c r="AG610" s="59"/>
      <c r="AH610" s="59"/>
      <c r="AI610" s="59"/>
      <c r="AJ610" s="59"/>
      <c r="AK610" s="59"/>
      <c r="AL610" s="59"/>
      <c r="AM610" s="20"/>
      <c r="AN610" s="59"/>
      <c r="AO610" s="59"/>
      <c r="AP610" s="59"/>
      <c r="AQ610" s="59"/>
      <c r="AR610" s="59"/>
      <c r="AS610" s="59"/>
      <c r="AT610" s="20"/>
      <c r="AU610" s="51"/>
      <c r="AV610" s="59"/>
      <c r="AW610" s="59"/>
      <c r="AX610" s="59"/>
      <c r="AY610" s="59"/>
      <c r="AZ610" s="59"/>
      <c r="BA610" s="59"/>
      <c r="BB610" s="20"/>
      <c r="BC610" s="59"/>
      <c r="BD610" s="59"/>
      <c r="BE610" s="59"/>
      <c r="BF610" s="59"/>
      <c r="BG610" s="59"/>
      <c r="BH610" s="59"/>
      <c r="BI610" s="20"/>
      <c r="BJ610" s="51"/>
      <c r="BK610" s="59"/>
      <c r="BL610" s="59"/>
      <c r="BM610" s="59"/>
      <c r="BN610" s="59"/>
      <c r="BO610" s="59"/>
      <c r="BP610" s="59"/>
      <c r="BQ610" s="20"/>
      <c r="BR610" s="59"/>
      <c r="BS610" s="59"/>
      <c r="BT610" s="59"/>
      <c r="BU610" s="59"/>
      <c r="BV610" s="59"/>
      <c r="BW610" s="59"/>
    </row>
    <row r="611" spans="1:75" s="5" customFormat="1" ht="15.95" customHeight="1" x14ac:dyDescent="0.2">
      <c r="A611" s="87"/>
      <c r="B611" s="51"/>
      <c r="C611" s="20"/>
      <c r="D611" s="20"/>
      <c r="E611" s="20"/>
      <c r="F611" s="20"/>
      <c r="G611" s="20"/>
      <c r="H611" s="59"/>
      <c r="I611" s="20"/>
      <c r="J611" s="51"/>
      <c r="K611" s="130"/>
      <c r="L611" s="130"/>
      <c r="M611" s="51"/>
      <c r="N611" s="130"/>
      <c r="O611" s="130"/>
      <c r="P611" s="87"/>
      <c r="Q611" s="51"/>
      <c r="R611" s="20"/>
      <c r="S611" s="20"/>
      <c r="T611" s="20"/>
      <c r="U611" s="20"/>
      <c r="V611" s="20"/>
      <c r="W611" s="59"/>
      <c r="X611" s="20"/>
      <c r="Y611" s="51"/>
      <c r="Z611" s="130"/>
      <c r="AA611" s="130"/>
      <c r="AB611" s="51"/>
      <c r="AC611" s="130"/>
      <c r="AD611" s="130"/>
      <c r="AE611" s="87"/>
      <c r="AF611" s="51"/>
      <c r="AG611" s="20"/>
      <c r="AH611" s="20"/>
      <c r="AI611" s="20"/>
      <c r="AJ611" s="20"/>
      <c r="AK611" s="20"/>
      <c r="AL611" s="59"/>
      <c r="AM611" s="20"/>
      <c r="AN611" s="51"/>
      <c r="AO611" s="130"/>
      <c r="AP611" s="130"/>
      <c r="AQ611" s="51"/>
      <c r="AR611" s="130"/>
      <c r="AS611" s="130"/>
      <c r="AT611" s="87"/>
      <c r="AU611" s="51"/>
      <c r="AV611" s="20"/>
      <c r="AW611" s="20"/>
      <c r="AX611" s="20"/>
      <c r="AY611" s="20"/>
      <c r="AZ611" s="20"/>
      <c r="BA611" s="59"/>
      <c r="BB611" s="20"/>
      <c r="BC611" s="51"/>
      <c r="BD611" s="130"/>
      <c r="BE611" s="130"/>
      <c r="BF611" s="51"/>
      <c r="BG611" s="130"/>
      <c r="BH611" s="130"/>
      <c r="BI611" s="87"/>
      <c r="BJ611" s="51"/>
      <c r="BK611" s="20"/>
      <c r="BL611" s="20"/>
      <c r="BM611" s="20"/>
      <c r="BN611" s="20"/>
      <c r="BO611" s="20"/>
      <c r="BP611" s="59"/>
      <c r="BQ611" s="20"/>
      <c r="BR611" s="51"/>
      <c r="BS611" s="130"/>
      <c r="BT611" s="130"/>
      <c r="BU611" s="51"/>
      <c r="BV611" s="130"/>
      <c r="BW611" s="130"/>
    </row>
    <row r="612" spans="1:75" s="5" customFormat="1" ht="15.95" customHeight="1" x14ac:dyDescent="0.2">
      <c r="A612" s="87"/>
      <c r="B612" s="51"/>
      <c r="C612" s="20"/>
      <c r="D612" s="20"/>
      <c r="E612" s="20"/>
      <c r="F612" s="20"/>
      <c r="G612" s="20"/>
      <c r="H612" s="59"/>
      <c r="I612" s="20"/>
      <c r="J612" s="51"/>
      <c r="K612" s="130"/>
      <c r="L612" s="130"/>
      <c r="M612" s="51"/>
      <c r="N612" s="130"/>
      <c r="O612" s="130"/>
      <c r="P612" s="87"/>
      <c r="Q612" s="51"/>
      <c r="R612" s="20"/>
      <c r="S612" s="20"/>
      <c r="T612" s="20"/>
      <c r="U612" s="20"/>
      <c r="V612" s="20"/>
      <c r="W612" s="59"/>
      <c r="X612" s="20"/>
      <c r="Y612" s="51"/>
      <c r="Z612" s="130"/>
      <c r="AA612" s="130"/>
      <c r="AB612" s="51"/>
      <c r="AC612" s="130"/>
      <c r="AD612" s="130"/>
      <c r="AE612" s="87"/>
      <c r="AF612" s="51"/>
      <c r="AG612" s="20"/>
      <c r="AH612" s="20"/>
      <c r="AI612" s="20"/>
      <c r="AJ612" s="20"/>
      <c r="AK612" s="20"/>
      <c r="AL612" s="59"/>
      <c r="AM612" s="20"/>
      <c r="AN612" s="51"/>
      <c r="AO612" s="130"/>
      <c r="AP612" s="130"/>
      <c r="AQ612" s="51"/>
      <c r="AR612" s="130"/>
      <c r="AS612" s="130"/>
      <c r="AT612" s="87"/>
      <c r="AU612" s="51"/>
      <c r="AV612" s="20"/>
      <c r="AW612" s="20"/>
      <c r="AX612" s="20"/>
      <c r="AY612" s="20"/>
      <c r="AZ612" s="20"/>
      <c r="BA612" s="59"/>
      <c r="BB612" s="20"/>
      <c r="BC612" s="51"/>
      <c r="BD612" s="130"/>
      <c r="BE612" s="130"/>
      <c r="BF612" s="51"/>
      <c r="BG612" s="130"/>
      <c r="BH612" s="130"/>
      <c r="BI612" s="87"/>
      <c r="BJ612" s="51"/>
      <c r="BK612" s="20"/>
      <c r="BL612" s="20"/>
      <c r="BM612" s="20"/>
      <c r="BN612" s="20"/>
      <c r="BO612" s="20"/>
      <c r="BP612" s="59"/>
      <c r="BQ612" s="20"/>
      <c r="BR612" s="51"/>
      <c r="BS612" s="130"/>
      <c r="BT612" s="130"/>
      <c r="BU612" s="51"/>
      <c r="BV612" s="130"/>
      <c r="BW612" s="130"/>
    </row>
    <row r="613" spans="1:75" s="5" customFormat="1" ht="15.95" customHeight="1" x14ac:dyDescent="0.2">
      <c r="A613" s="86"/>
      <c r="B613" s="51"/>
      <c r="C613" s="700"/>
      <c r="D613" s="701"/>
      <c r="E613" s="701"/>
      <c r="F613" s="701"/>
      <c r="G613" s="701"/>
      <c r="H613" s="701"/>
      <c r="I613" s="20"/>
      <c r="J613" s="59"/>
      <c r="K613" s="59"/>
      <c r="L613" s="59"/>
      <c r="M613" s="59"/>
      <c r="N613" s="59"/>
      <c r="O613" s="59"/>
      <c r="P613" s="86"/>
      <c r="Q613" s="51"/>
      <c r="R613" s="59"/>
      <c r="S613" s="59"/>
      <c r="T613" s="59"/>
      <c r="U613" s="59"/>
      <c r="V613" s="59"/>
      <c r="W613" s="59"/>
      <c r="X613" s="20"/>
      <c r="Y613" s="59"/>
      <c r="Z613" s="59"/>
      <c r="AA613" s="59"/>
      <c r="AB613" s="59"/>
      <c r="AC613" s="59"/>
      <c r="AD613" s="59"/>
      <c r="AE613" s="86"/>
      <c r="AF613" s="51"/>
      <c r="AG613" s="59"/>
      <c r="AH613" s="59"/>
      <c r="AI613" s="59"/>
      <c r="AJ613" s="59"/>
      <c r="AK613" s="59"/>
      <c r="AL613" s="59"/>
      <c r="AM613" s="20"/>
      <c r="AN613" s="59"/>
      <c r="AO613" s="59"/>
      <c r="AP613" s="59"/>
      <c r="AQ613" s="59"/>
      <c r="AR613" s="59"/>
      <c r="AS613" s="59"/>
      <c r="AT613" s="86"/>
      <c r="AU613" s="51"/>
      <c r="AV613" s="59"/>
      <c r="AW613" s="59"/>
      <c r="AX613" s="59"/>
      <c r="AY613" s="59"/>
      <c r="AZ613" s="59"/>
      <c r="BA613" s="59"/>
      <c r="BB613" s="20"/>
      <c r="BC613" s="59"/>
      <c r="BD613" s="59"/>
      <c r="BE613" s="59"/>
      <c r="BF613" s="59"/>
      <c r="BG613" s="59"/>
      <c r="BH613" s="59"/>
      <c r="BI613" s="86"/>
      <c r="BJ613" s="51"/>
      <c r="BK613" s="59"/>
      <c r="BL613" s="59"/>
      <c r="BM613" s="59"/>
      <c r="BN613" s="59"/>
      <c r="BO613" s="59"/>
      <c r="BP613" s="59"/>
      <c r="BQ613" s="20"/>
      <c r="BR613" s="59"/>
      <c r="BS613" s="59"/>
      <c r="BT613" s="59"/>
      <c r="BU613" s="59"/>
      <c r="BV613" s="59"/>
      <c r="BW613" s="59"/>
    </row>
    <row r="614" spans="1:75" s="5" customFormat="1" ht="15.95" customHeight="1" x14ac:dyDescent="0.2">
      <c r="A614" s="20"/>
      <c r="B614" s="51"/>
      <c r="C614" s="701"/>
      <c r="D614" s="701"/>
      <c r="E614" s="701"/>
      <c r="F614" s="701"/>
      <c r="G614" s="701"/>
      <c r="H614" s="701"/>
      <c r="I614" s="701"/>
      <c r="J614" s="701"/>
      <c r="K614" s="701"/>
      <c r="L614" s="131"/>
      <c r="M614" s="131"/>
      <c r="N614" s="131"/>
      <c r="O614" s="131"/>
      <c r="P614" s="20"/>
      <c r="Q614" s="51"/>
      <c r="R614" s="131"/>
      <c r="S614" s="131"/>
      <c r="T614" s="131"/>
      <c r="U614" s="131"/>
      <c r="V614" s="131"/>
      <c r="W614" s="131"/>
      <c r="X614" s="131"/>
      <c r="Y614" s="131"/>
      <c r="Z614" s="131"/>
      <c r="AA614" s="131"/>
      <c r="AB614" s="131"/>
      <c r="AC614" s="131"/>
      <c r="AD614" s="131"/>
      <c r="AE614" s="20"/>
      <c r="AF614" s="51"/>
      <c r="AG614" s="131"/>
      <c r="AH614" s="131"/>
      <c r="AI614" s="131"/>
      <c r="AJ614" s="131"/>
      <c r="AK614" s="131"/>
      <c r="AL614" s="131"/>
      <c r="AM614" s="131"/>
      <c r="AN614" s="131"/>
      <c r="AO614" s="131"/>
      <c r="AP614" s="131"/>
      <c r="AQ614" s="131"/>
      <c r="AR614" s="131"/>
      <c r="AS614" s="131"/>
      <c r="AT614" s="20"/>
      <c r="AU614" s="51"/>
      <c r="AV614" s="131"/>
      <c r="AW614" s="131"/>
      <c r="AX614" s="131"/>
      <c r="AY614" s="131"/>
      <c r="AZ614" s="131"/>
      <c r="BA614" s="131"/>
      <c r="BB614" s="131"/>
      <c r="BC614" s="131"/>
      <c r="BD614" s="131"/>
      <c r="BE614" s="131"/>
      <c r="BF614" s="131"/>
      <c r="BG614" s="131"/>
      <c r="BH614" s="131"/>
      <c r="BI614" s="20"/>
      <c r="BJ614" s="51"/>
      <c r="BK614" s="131"/>
      <c r="BL614" s="131"/>
      <c r="BM614" s="131"/>
      <c r="BN614" s="131"/>
      <c r="BO614" s="131"/>
      <c r="BP614" s="131"/>
      <c r="BQ614" s="131"/>
      <c r="BR614" s="131"/>
      <c r="BS614" s="131"/>
      <c r="BT614" s="131"/>
      <c r="BU614" s="131"/>
      <c r="BV614" s="131"/>
      <c r="BW614" s="131"/>
    </row>
    <row r="615" spans="1:75" s="5" customFormat="1" ht="15.95" customHeight="1" x14ac:dyDescent="0.2">
      <c r="A615" s="87"/>
      <c r="B615" s="51"/>
      <c r="C615" s="20"/>
      <c r="D615" s="20"/>
      <c r="E615" s="20"/>
      <c r="F615" s="20"/>
      <c r="G615" s="20"/>
      <c r="H615" s="59"/>
      <c r="I615" s="20"/>
      <c r="J615" s="51"/>
      <c r="K615" s="130"/>
      <c r="L615" s="130"/>
      <c r="M615" s="51"/>
      <c r="N615" s="130"/>
      <c r="O615" s="130"/>
      <c r="P615" s="87"/>
      <c r="Q615" s="51"/>
      <c r="R615" s="20"/>
      <c r="S615" s="20"/>
      <c r="T615" s="20"/>
      <c r="U615" s="20"/>
      <c r="V615" s="20"/>
      <c r="W615" s="59"/>
      <c r="X615" s="20"/>
      <c r="Y615" s="51"/>
      <c r="Z615" s="130"/>
      <c r="AA615" s="130"/>
      <c r="AB615" s="51"/>
      <c r="AC615" s="130"/>
      <c r="AD615" s="130"/>
      <c r="AE615" s="87"/>
      <c r="AF615" s="51"/>
      <c r="AG615" s="20"/>
      <c r="AH615" s="20"/>
      <c r="AI615" s="20"/>
      <c r="AJ615" s="20"/>
      <c r="AK615" s="20"/>
      <c r="AL615" s="59"/>
      <c r="AM615" s="20"/>
      <c r="AN615" s="51"/>
      <c r="AO615" s="130"/>
      <c r="AP615" s="130"/>
      <c r="AQ615" s="51"/>
      <c r="AR615" s="130"/>
      <c r="AS615" s="130"/>
      <c r="AT615" s="87"/>
      <c r="AU615" s="51"/>
      <c r="AV615" s="20"/>
      <c r="AW615" s="20"/>
      <c r="AX615" s="20"/>
      <c r="AY615" s="20"/>
      <c r="AZ615" s="20"/>
      <c r="BA615" s="59"/>
      <c r="BB615" s="20"/>
      <c r="BC615" s="51"/>
      <c r="BD615" s="130"/>
      <c r="BE615" s="130"/>
      <c r="BF615" s="51"/>
      <c r="BG615" s="130"/>
      <c r="BH615" s="130"/>
      <c r="BI615" s="87"/>
      <c r="BJ615" s="51"/>
      <c r="BK615" s="20"/>
      <c r="BL615" s="20"/>
      <c r="BM615" s="20"/>
      <c r="BN615" s="20"/>
      <c r="BO615" s="20"/>
      <c r="BP615" s="59"/>
      <c r="BQ615" s="20"/>
      <c r="BR615" s="51"/>
      <c r="BS615" s="130"/>
      <c r="BT615" s="130"/>
      <c r="BU615" s="51"/>
      <c r="BV615" s="130"/>
      <c r="BW615" s="130"/>
    </row>
    <row r="616" spans="1:75" s="5" customFormat="1" ht="15.95" customHeight="1" x14ac:dyDescent="0.2">
      <c r="A616" s="87"/>
      <c r="B616" s="51"/>
      <c r="C616" s="20"/>
      <c r="D616" s="20"/>
      <c r="E616" s="20"/>
      <c r="F616" s="20"/>
      <c r="G616" s="20"/>
      <c r="H616" s="59"/>
      <c r="I616" s="20"/>
      <c r="J616" s="51"/>
      <c r="K616" s="130"/>
      <c r="L616" s="130"/>
      <c r="M616" s="51"/>
      <c r="N616" s="130"/>
      <c r="O616" s="130"/>
      <c r="P616" s="87"/>
      <c r="Q616" s="51"/>
      <c r="R616" s="20"/>
      <c r="S616" s="20"/>
      <c r="T616" s="20"/>
      <c r="U616" s="20"/>
      <c r="V616" s="20"/>
      <c r="W616" s="59"/>
      <c r="X616" s="20"/>
      <c r="Y616" s="51"/>
      <c r="Z616" s="130"/>
      <c r="AA616" s="130"/>
      <c r="AB616" s="51"/>
      <c r="AC616" s="130"/>
      <c r="AD616" s="130"/>
      <c r="AE616" s="87"/>
      <c r="AF616" s="51"/>
      <c r="AG616" s="20"/>
      <c r="AH616" s="20"/>
      <c r="AI616" s="20"/>
      <c r="AJ616" s="20"/>
      <c r="AK616" s="20"/>
      <c r="AL616" s="59"/>
      <c r="AM616" s="20"/>
      <c r="AN616" s="51"/>
      <c r="AO616" s="130"/>
      <c r="AP616" s="130"/>
      <c r="AQ616" s="51"/>
      <c r="AR616" s="130"/>
      <c r="AS616" s="130"/>
      <c r="AT616" s="87"/>
      <c r="AU616" s="51"/>
      <c r="AV616" s="20"/>
      <c r="AW616" s="20"/>
      <c r="AX616" s="20"/>
      <c r="AY616" s="20"/>
      <c r="AZ616" s="20"/>
      <c r="BA616" s="59"/>
      <c r="BB616" s="20"/>
      <c r="BC616" s="51"/>
      <c r="BD616" s="130"/>
      <c r="BE616" s="130"/>
      <c r="BF616" s="51"/>
      <c r="BG616" s="130"/>
      <c r="BH616" s="130"/>
      <c r="BI616" s="87"/>
      <c r="BJ616" s="51"/>
      <c r="BK616" s="20"/>
      <c r="BL616" s="20"/>
      <c r="BM616" s="20"/>
      <c r="BN616" s="20"/>
      <c r="BO616" s="20"/>
      <c r="BP616" s="59"/>
      <c r="BQ616" s="20"/>
      <c r="BR616" s="51"/>
      <c r="BS616" s="130"/>
      <c r="BT616" s="130"/>
      <c r="BU616" s="51"/>
      <c r="BV616" s="130"/>
      <c r="BW616" s="130"/>
    </row>
    <row r="617" spans="1:75" s="5" customFormat="1" ht="15.95" customHeight="1" x14ac:dyDescent="0.2">
      <c r="A617" s="86"/>
      <c r="B617" s="51"/>
      <c r="C617" s="700"/>
      <c r="D617" s="701"/>
      <c r="E617" s="701"/>
      <c r="F617" s="701"/>
      <c r="G617" s="701"/>
      <c r="H617" s="701"/>
      <c r="I617" s="20"/>
      <c r="J617" s="59"/>
      <c r="K617" s="59"/>
      <c r="L617" s="59"/>
      <c r="M617" s="59"/>
      <c r="N617" s="59"/>
      <c r="O617" s="59"/>
      <c r="P617" s="86"/>
      <c r="Q617" s="51"/>
      <c r="R617" s="59"/>
      <c r="S617" s="59"/>
      <c r="T617" s="59"/>
      <c r="U617" s="59"/>
      <c r="V617" s="59"/>
      <c r="W617" s="59"/>
      <c r="X617" s="20"/>
      <c r="Y617" s="59"/>
      <c r="Z617" s="59"/>
      <c r="AA617" s="59"/>
      <c r="AB617" s="59"/>
      <c r="AC617" s="59"/>
      <c r="AD617" s="59"/>
      <c r="AE617" s="86"/>
      <c r="AF617" s="51"/>
      <c r="AG617" s="59"/>
      <c r="AH617" s="59"/>
      <c r="AI617" s="59"/>
      <c r="AJ617" s="59"/>
      <c r="AK617" s="59"/>
      <c r="AL617" s="59"/>
      <c r="AM617" s="20"/>
      <c r="AN617" s="59"/>
      <c r="AO617" s="59"/>
      <c r="AP617" s="59"/>
      <c r="AQ617" s="59"/>
      <c r="AR617" s="59"/>
      <c r="AS617" s="59"/>
      <c r="AT617" s="86"/>
      <c r="AU617" s="51"/>
      <c r="AV617" s="59"/>
      <c r="AW617" s="59"/>
      <c r="AX617" s="59"/>
      <c r="AY617" s="59"/>
      <c r="AZ617" s="59"/>
      <c r="BA617" s="59"/>
      <c r="BB617" s="20"/>
      <c r="BC617" s="59"/>
      <c r="BD617" s="59"/>
      <c r="BE617" s="59"/>
      <c r="BF617" s="59"/>
      <c r="BG617" s="59"/>
      <c r="BH617" s="59"/>
      <c r="BI617" s="86"/>
      <c r="BJ617" s="51"/>
      <c r="BK617" s="59"/>
      <c r="BL617" s="59"/>
      <c r="BM617" s="59"/>
      <c r="BN617" s="59"/>
      <c r="BO617" s="59"/>
      <c r="BP617" s="59"/>
      <c r="BQ617" s="20"/>
      <c r="BR617" s="59"/>
      <c r="BS617" s="59"/>
      <c r="BT617" s="59"/>
      <c r="BU617" s="59"/>
      <c r="BV617" s="59"/>
      <c r="BW617" s="59"/>
    </row>
    <row r="618" spans="1:75" s="5" customFormat="1" ht="15.95" customHeight="1" x14ac:dyDescent="0.2">
      <c r="A618" s="20"/>
      <c r="B618" s="51"/>
      <c r="C618" s="700"/>
      <c r="D618" s="701"/>
      <c r="E618" s="701"/>
      <c r="F618" s="701"/>
      <c r="G618" s="701"/>
      <c r="H618" s="51"/>
      <c r="I618" s="20"/>
      <c r="J618" s="59"/>
      <c r="K618" s="59"/>
      <c r="L618" s="59"/>
      <c r="M618" s="59"/>
      <c r="N618" s="59"/>
      <c r="O618" s="59"/>
      <c r="P618" s="20"/>
      <c r="Q618" s="51"/>
      <c r="R618" s="700"/>
      <c r="S618" s="701"/>
      <c r="T618" s="701"/>
      <c r="U618" s="701"/>
      <c r="V618" s="701"/>
      <c r="W618" s="51"/>
      <c r="X618" s="20"/>
      <c r="Y618" s="59"/>
      <c r="Z618" s="59"/>
      <c r="AA618" s="59"/>
      <c r="AB618" s="59"/>
      <c r="AC618" s="59"/>
      <c r="AD618" s="59"/>
      <c r="AE618" s="20"/>
      <c r="AF618" s="51"/>
      <c r="AG618" s="700"/>
      <c r="AH618" s="701"/>
      <c r="AI618" s="701"/>
      <c r="AJ618" s="701"/>
      <c r="AK618" s="701"/>
      <c r="AL618" s="51"/>
      <c r="AM618" s="20"/>
      <c r="AN618" s="59"/>
      <c r="AO618" s="59"/>
      <c r="AP618" s="59"/>
      <c r="AQ618" s="59"/>
      <c r="AR618" s="59"/>
      <c r="AS618" s="59"/>
      <c r="AT618" s="20"/>
      <c r="AU618" s="51"/>
      <c r="AV618" s="700"/>
      <c r="AW618" s="701"/>
      <c r="AX618" s="701"/>
      <c r="AY618" s="701"/>
      <c r="AZ618" s="701"/>
      <c r="BA618" s="51"/>
      <c r="BB618" s="20"/>
      <c r="BC618" s="59"/>
      <c r="BD618" s="59"/>
      <c r="BE618" s="59"/>
      <c r="BF618" s="59"/>
      <c r="BG618" s="59"/>
      <c r="BH618" s="59"/>
      <c r="BI618" s="20"/>
      <c r="BJ618" s="51"/>
      <c r="BK618" s="700"/>
      <c r="BL618" s="701"/>
      <c r="BM618" s="701"/>
      <c r="BN618" s="701"/>
      <c r="BO618" s="701"/>
      <c r="BP618" s="51"/>
      <c r="BQ618" s="20"/>
      <c r="BR618" s="59"/>
      <c r="BS618" s="59"/>
      <c r="BT618" s="59"/>
      <c r="BU618" s="59"/>
      <c r="BV618" s="59"/>
      <c r="BW618" s="59"/>
    </row>
    <row r="619" spans="1:75" s="5" customFormat="1" ht="15.95" customHeight="1" x14ac:dyDescent="0.2">
      <c r="A619" s="95"/>
      <c r="B619" s="51"/>
      <c r="C619" s="20"/>
      <c r="D619" s="20"/>
      <c r="E619" s="20"/>
      <c r="F619" s="20"/>
      <c r="G619" s="20"/>
      <c r="H619" s="59"/>
      <c r="I619" s="20"/>
      <c r="J619" s="51"/>
      <c r="K619" s="130"/>
      <c r="L619" s="130"/>
      <c r="M619" s="51"/>
      <c r="N619" s="130"/>
      <c r="O619" s="130"/>
      <c r="P619" s="95"/>
      <c r="Q619" s="51"/>
      <c r="R619" s="20"/>
      <c r="S619" s="20"/>
      <c r="T619" s="20"/>
      <c r="U619" s="20"/>
      <c r="V619" s="20"/>
      <c r="W619" s="59"/>
      <c r="X619" s="20"/>
      <c r="Y619" s="51"/>
      <c r="Z619" s="130"/>
      <c r="AA619" s="130"/>
      <c r="AB619" s="51"/>
      <c r="AC619" s="130"/>
      <c r="AD619" s="130"/>
      <c r="AE619" s="95"/>
      <c r="AF619" s="51"/>
      <c r="AG619" s="20"/>
      <c r="AH619" s="20"/>
      <c r="AI619" s="20"/>
      <c r="AJ619" s="20"/>
      <c r="AK619" s="20"/>
      <c r="AL619" s="59"/>
      <c r="AM619" s="20"/>
      <c r="AN619" s="51"/>
      <c r="AO619" s="130"/>
      <c r="AP619" s="130"/>
      <c r="AQ619" s="51"/>
      <c r="AR619" s="130"/>
      <c r="AS619" s="130"/>
      <c r="AT619" s="95"/>
      <c r="AU619" s="51"/>
      <c r="AV619" s="20"/>
      <c r="AW619" s="20"/>
      <c r="AX619" s="20"/>
      <c r="AY619" s="20"/>
      <c r="AZ619" s="20"/>
      <c r="BA619" s="59"/>
      <c r="BB619" s="20"/>
      <c r="BC619" s="51"/>
      <c r="BD619" s="130"/>
      <c r="BE619" s="130"/>
      <c r="BF619" s="51"/>
      <c r="BG619" s="130"/>
      <c r="BH619" s="130"/>
      <c r="BI619" s="95"/>
      <c r="BJ619" s="51"/>
      <c r="BK619" s="20"/>
      <c r="BL619" s="20"/>
      <c r="BM619" s="20"/>
      <c r="BN619" s="20"/>
      <c r="BO619" s="20"/>
      <c r="BP619" s="59"/>
      <c r="BQ619" s="20"/>
      <c r="BR619" s="51"/>
      <c r="BS619" s="130"/>
      <c r="BT619" s="130"/>
      <c r="BU619" s="51"/>
      <c r="BV619" s="130"/>
      <c r="BW619" s="130"/>
    </row>
    <row r="620" spans="1:75" s="5" customFormat="1" ht="15.95" customHeight="1" x14ac:dyDescent="0.2">
      <c r="A620" s="87"/>
      <c r="B620" s="51"/>
      <c r="C620" s="20"/>
      <c r="D620" s="20"/>
      <c r="E620" s="20"/>
      <c r="F620" s="20"/>
      <c r="G620" s="20"/>
      <c r="H620" s="59"/>
      <c r="I620" s="20"/>
      <c r="J620" s="51"/>
      <c r="K620" s="130"/>
      <c r="L620" s="130"/>
      <c r="M620" s="51"/>
      <c r="N620" s="130"/>
      <c r="O620" s="130"/>
      <c r="P620" s="87"/>
      <c r="Q620" s="51"/>
      <c r="R620" s="20"/>
      <c r="S620" s="20"/>
      <c r="T620" s="20"/>
      <c r="U620" s="20"/>
      <c r="V620" s="20"/>
      <c r="W620" s="59"/>
      <c r="X620" s="20"/>
      <c r="Y620" s="51"/>
      <c r="Z620" s="130"/>
      <c r="AA620" s="130"/>
      <c r="AB620" s="51"/>
      <c r="AC620" s="130"/>
      <c r="AD620" s="130"/>
      <c r="AE620" s="87"/>
      <c r="AF620" s="51"/>
      <c r="AG620" s="20"/>
      <c r="AH620" s="20"/>
      <c r="AI620" s="20"/>
      <c r="AJ620" s="20"/>
      <c r="AK620" s="20"/>
      <c r="AL620" s="59"/>
      <c r="AM620" s="20"/>
      <c r="AN620" s="51"/>
      <c r="AO620" s="130"/>
      <c r="AP620" s="130"/>
      <c r="AQ620" s="51"/>
      <c r="AR620" s="130"/>
      <c r="AS620" s="130"/>
      <c r="AT620" s="87"/>
      <c r="AU620" s="51"/>
      <c r="AV620" s="20"/>
      <c r="AW620" s="20"/>
      <c r="AX620" s="20"/>
      <c r="AY620" s="20"/>
      <c r="AZ620" s="20"/>
      <c r="BA620" s="59"/>
      <c r="BB620" s="20"/>
      <c r="BC620" s="51"/>
      <c r="BD620" s="130"/>
      <c r="BE620" s="130"/>
      <c r="BF620" s="51"/>
      <c r="BG620" s="130"/>
      <c r="BH620" s="130"/>
      <c r="BI620" s="87"/>
      <c r="BJ620" s="51"/>
      <c r="BK620" s="20"/>
      <c r="BL620" s="20"/>
      <c r="BM620" s="20"/>
      <c r="BN620" s="20"/>
      <c r="BO620" s="20"/>
      <c r="BP620" s="59"/>
      <c r="BQ620" s="20"/>
      <c r="BR620" s="51"/>
      <c r="BS620" s="130"/>
      <c r="BT620" s="130"/>
      <c r="BU620" s="51"/>
      <c r="BV620" s="130"/>
      <c r="BW620" s="130"/>
    </row>
    <row r="621" spans="1:75" s="5" customFormat="1" ht="15.95" customHeight="1" x14ac:dyDescent="0.2">
      <c r="A621" s="86"/>
      <c r="B621" s="73"/>
      <c r="C621" s="697"/>
      <c r="D621" s="689"/>
      <c r="E621" s="689"/>
      <c r="F621" s="689"/>
      <c r="G621" s="689"/>
      <c r="H621" s="24"/>
      <c r="J621" s="59"/>
      <c r="K621" s="59"/>
      <c r="L621" s="59"/>
      <c r="M621" s="59"/>
      <c r="N621" s="59"/>
      <c r="O621" s="59"/>
      <c r="P621" s="86"/>
      <c r="Q621" s="73"/>
      <c r="R621" s="697"/>
      <c r="S621" s="689"/>
      <c r="T621" s="689"/>
      <c r="U621" s="689"/>
      <c r="V621" s="689"/>
      <c r="W621" s="24"/>
      <c r="Y621" s="59"/>
      <c r="Z621" s="59"/>
      <c r="AA621" s="59"/>
      <c r="AB621" s="59"/>
      <c r="AC621" s="59"/>
      <c r="AD621" s="59"/>
      <c r="AE621" s="86"/>
      <c r="AF621" s="73"/>
      <c r="AG621" s="697"/>
      <c r="AH621" s="689"/>
      <c r="AI621" s="689"/>
      <c r="AJ621" s="689"/>
      <c r="AK621" s="689"/>
      <c r="AL621" s="24"/>
      <c r="AN621" s="59"/>
      <c r="AO621" s="59"/>
      <c r="AP621" s="59"/>
      <c r="AQ621" s="59"/>
      <c r="AR621" s="59"/>
      <c r="AS621" s="59"/>
      <c r="AT621" s="86"/>
      <c r="AU621" s="73"/>
      <c r="AV621" s="697"/>
      <c r="AW621" s="689"/>
      <c r="AX621" s="689"/>
      <c r="AY621" s="689"/>
      <c r="AZ621" s="689"/>
      <c r="BA621" s="24"/>
      <c r="BC621" s="59"/>
      <c r="BD621" s="59"/>
      <c r="BE621" s="59"/>
      <c r="BF621" s="59"/>
      <c r="BG621" s="59"/>
      <c r="BH621" s="59"/>
      <c r="BI621" s="86"/>
      <c r="BJ621" s="73"/>
      <c r="BK621" s="697"/>
      <c r="BL621" s="689"/>
      <c r="BM621" s="689"/>
      <c r="BN621" s="689"/>
      <c r="BO621" s="689"/>
      <c r="BP621" s="24"/>
      <c r="BR621" s="59"/>
      <c r="BS621" s="59"/>
      <c r="BT621" s="59"/>
      <c r="BU621" s="59"/>
      <c r="BV621" s="59"/>
      <c r="BW621" s="59"/>
    </row>
    <row r="622" spans="1:75" s="5" customFormat="1" ht="15.95" customHeight="1" x14ac:dyDescent="0.2">
      <c r="A622" s="21"/>
      <c r="B622" s="73"/>
      <c r="C622" s="689"/>
      <c r="D622" s="689"/>
      <c r="E622" s="689"/>
      <c r="F622" s="689"/>
      <c r="G622" s="689"/>
      <c r="H622" s="689"/>
      <c r="J622" s="59"/>
      <c r="K622" s="59"/>
      <c r="L622" s="59"/>
      <c r="M622" s="59"/>
      <c r="N622" s="59"/>
      <c r="O622" s="59"/>
      <c r="P622" s="21"/>
      <c r="Q622" s="73"/>
      <c r="R622" s="59"/>
      <c r="S622" s="59"/>
      <c r="T622" s="59"/>
      <c r="U622" s="59"/>
      <c r="V622" s="59"/>
      <c r="W622" s="59"/>
      <c r="Y622" s="59"/>
      <c r="Z622" s="59"/>
      <c r="AA622" s="59"/>
      <c r="AB622" s="59"/>
      <c r="AC622" s="59"/>
      <c r="AD622" s="59"/>
      <c r="AE622" s="21"/>
      <c r="AF622" s="73"/>
      <c r="AG622" s="59"/>
      <c r="AH622" s="59"/>
      <c r="AI622" s="59"/>
      <c r="AJ622" s="59"/>
      <c r="AK622" s="59"/>
      <c r="AL622" s="59"/>
      <c r="AN622" s="59"/>
      <c r="AO622" s="59"/>
      <c r="AP622" s="59"/>
      <c r="AQ622" s="59"/>
      <c r="AR622" s="59"/>
      <c r="AS622" s="59"/>
      <c r="AT622" s="21"/>
      <c r="AU622" s="73"/>
      <c r="AV622" s="59"/>
      <c r="AW622" s="59"/>
      <c r="AX622" s="59"/>
      <c r="AY622" s="59"/>
      <c r="AZ622" s="59"/>
      <c r="BA622" s="59"/>
      <c r="BC622" s="59"/>
      <c r="BD622" s="59"/>
      <c r="BE622" s="59"/>
      <c r="BF622" s="59"/>
      <c r="BG622" s="59"/>
      <c r="BH622" s="59"/>
      <c r="BI622" s="21"/>
      <c r="BJ622" s="73"/>
      <c r="BK622" s="59"/>
      <c r="BL622" s="59"/>
      <c r="BM622" s="59"/>
      <c r="BN622" s="59"/>
      <c r="BO622" s="59"/>
      <c r="BP622" s="59"/>
      <c r="BR622" s="59"/>
      <c r="BS622" s="59"/>
      <c r="BT622" s="59"/>
      <c r="BU622" s="59"/>
      <c r="BV622" s="59"/>
      <c r="BW622" s="59"/>
    </row>
    <row r="623" spans="1:75" s="5" customFormat="1" ht="15.95" customHeight="1" x14ac:dyDescent="0.2">
      <c r="A623" s="61"/>
      <c r="B623" s="73"/>
      <c r="H623" s="6"/>
      <c r="J623" s="51"/>
      <c r="K623" s="130"/>
      <c r="L623" s="130"/>
      <c r="M623" s="51"/>
      <c r="N623" s="130"/>
      <c r="O623" s="130"/>
      <c r="P623" s="61"/>
      <c r="Q623" s="73"/>
      <c r="W623" s="6"/>
      <c r="Y623" s="51"/>
      <c r="Z623" s="130"/>
      <c r="AA623" s="130"/>
      <c r="AB623" s="51"/>
      <c r="AC623" s="130"/>
      <c r="AD623" s="130"/>
      <c r="AE623" s="61"/>
      <c r="AF623" s="73"/>
      <c r="AL623" s="6"/>
      <c r="AN623" s="51"/>
      <c r="AO623" s="130"/>
      <c r="AP623" s="130"/>
      <c r="AQ623" s="51"/>
      <c r="AR623" s="130"/>
      <c r="AS623" s="130"/>
      <c r="AT623" s="61"/>
      <c r="AU623" s="73"/>
      <c r="BA623" s="6"/>
      <c r="BC623" s="51"/>
      <c r="BD623" s="130"/>
      <c r="BE623" s="130"/>
      <c r="BF623" s="51"/>
      <c r="BG623" s="130"/>
      <c r="BH623" s="130"/>
      <c r="BI623" s="61"/>
      <c r="BJ623" s="73"/>
      <c r="BP623" s="6"/>
      <c r="BR623" s="51"/>
      <c r="BS623" s="130"/>
      <c r="BT623" s="130"/>
      <c r="BU623" s="51"/>
      <c r="BV623" s="130"/>
      <c r="BW623" s="130"/>
    </row>
    <row r="624" spans="1:75" s="5" customFormat="1" ht="15.95" customHeight="1" x14ac:dyDescent="0.2">
      <c r="A624" s="61"/>
      <c r="B624" s="73"/>
      <c r="H624" s="6"/>
      <c r="J624" s="51"/>
      <c r="K624" s="130"/>
      <c r="L624" s="130"/>
      <c r="M624" s="51"/>
      <c r="N624" s="130"/>
      <c r="O624" s="130"/>
      <c r="P624" s="61"/>
      <c r="Q624" s="73"/>
      <c r="W624" s="6"/>
      <c r="Y624" s="51"/>
      <c r="Z624" s="130"/>
      <c r="AA624" s="130"/>
      <c r="AB624" s="51"/>
      <c r="AC624" s="130"/>
      <c r="AD624" s="130"/>
      <c r="AE624" s="61"/>
      <c r="AF624" s="73"/>
      <c r="AL624" s="6"/>
      <c r="AN624" s="51"/>
      <c r="AO624" s="130"/>
      <c r="AP624" s="130"/>
      <c r="AQ624" s="51"/>
      <c r="AR624" s="130"/>
      <c r="AS624" s="130"/>
      <c r="AT624" s="61"/>
      <c r="AU624" s="73"/>
      <c r="BA624" s="6"/>
      <c r="BC624" s="51"/>
      <c r="BD624" s="130"/>
      <c r="BE624" s="130"/>
      <c r="BF624" s="51"/>
      <c r="BG624" s="130"/>
      <c r="BH624" s="130"/>
      <c r="BI624" s="61"/>
      <c r="BJ624" s="73"/>
      <c r="BP624" s="6"/>
      <c r="BR624" s="51"/>
      <c r="BS624" s="130"/>
      <c r="BT624" s="130"/>
      <c r="BU624" s="51"/>
      <c r="BV624" s="130"/>
      <c r="BW624" s="130"/>
    </row>
    <row r="625" spans="1:75" s="5" customFormat="1" ht="15.95" customHeight="1" x14ac:dyDescent="0.2">
      <c r="A625" s="86"/>
      <c r="B625" s="73"/>
      <c r="C625" s="697"/>
      <c r="D625" s="689"/>
      <c r="E625" s="689"/>
      <c r="F625" s="689"/>
      <c r="G625" s="689"/>
      <c r="H625" s="24"/>
      <c r="J625" s="59"/>
      <c r="K625" s="59"/>
      <c r="L625" s="59"/>
      <c r="M625" s="59"/>
      <c r="N625" s="59"/>
      <c r="O625" s="59"/>
      <c r="P625" s="86"/>
      <c r="Q625" s="73"/>
      <c r="R625" s="697"/>
      <c r="S625" s="689"/>
      <c r="T625" s="689"/>
      <c r="U625" s="689"/>
      <c r="V625" s="689"/>
      <c r="W625" s="24"/>
      <c r="Y625" s="59"/>
      <c r="Z625" s="59"/>
      <c r="AA625" s="59"/>
      <c r="AB625" s="59"/>
      <c r="AC625" s="59"/>
      <c r="AD625" s="59"/>
      <c r="AE625" s="86"/>
      <c r="AF625" s="73"/>
      <c r="AG625" s="697"/>
      <c r="AH625" s="689"/>
      <c r="AI625" s="689"/>
      <c r="AJ625" s="689"/>
      <c r="AK625" s="689"/>
      <c r="AL625" s="24"/>
      <c r="AN625" s="59"/>
      <c r="AO625" s="59"/>
      <c r="AP625" s="59"/>
      <c r="AQ625" s="59"/>
      <c r="AR625" s="59"/>
      <c r="AS625" s="59"/>
      <c r="AT625" s="86"/>
      <c r="AU625" s="73"/>
      <c r="AV625" s="697"/>
      <c r="AW625" s="689"/>
      <c r="AX625" s="689"/>
      <c r="AY625" s="689"/>
      <c r="AZ625" s="689"/>
      <c r="BA625" s="24"/>
      <c r="BC625" s="59"/>
      <c r="BD625" s="59"/>
      <c r="BE625" s="59"/>
      <c r="BF625" s="59"/>
      <c r="BG625" s="59"/>
      <c r="BH625" s="59"/>
      <c r="BI625" s="86"/>
      <c r="BJ625" s="73"/>
      <c r="BK625" s="697"/>
      <c r="BL625" s="689"/>
      <c r="BM625" s="689"/>
      <c r="BN625" s="689"/>
      <c r="BO625" s="689"/>
      <c r="BP625" s="24"/>
      <c r="BR625" s="59"/>
      <c r="BS625" s="59"/>
      <c r="BT625" s="59"/>
      <c r="BU625" s="59"/>
      <c r="BV625" s="59"/>
      <c r="BW625" s="59"/>
    </row>
    <row r="626" spans="1:75" s="5" customFormat="1" ht="15.95" customHeight="1" x14ac:dyDescent="0.2">
      <c r="A626" s="21"/>
      <c r="B626" s="73"/>
      <c r="C626" s="689"/>
      <c r="D626" s="689"/>
      <c r="E626" s="689"/>
      <c r="F626" s="689"/>
      <c r="G626" s="689"/>
      <c r="H626" s="689"/>
      <c r="J626" s="59"/>
      <c r="K626" s="59"/>
      <c r="L626" s="59"/>
      <c r="M626" s="59"/>
      <c r="N626" s="59"/>
      <c r="O626" s="59"/>
      <c r="P626" s="21"/>
      <c r="Q626" s="73"/>
      <c r="R626" s="59"/>
      <c r="S626" s="59"/>
      <c r="T626" s="59"/>
      <c r="U626" s="59"/>
      <c r="V626" s="59"/>
      <c r="W626" s="59"/>
      <c r="Y626" s="59"/>
      <c r="Z626" s="59"/>
      <c r="AA626" s="59"/>
      <c r="AB626" s="59"/>
      <c r="AC626" s="59"/>
      <c r="AD626" s="59"/>
      <c r="AE626" s="21"/>
      <c r="AF626" s="73"/>
      <c r="AG626" s="59"/>
      <c r="AH626" s="59"/>
      <c r="AI626" s="59"/>
      <c r="AJ626" s="59"/>
      <c r="AK626" s="59"/>
      <c r="AL626" s="59"/>
      <c r="AN626" s="59"/>
      <c r="AO626" s="59"/>
      <c r="AP626" s="59"/>
      <c r="AQ626" s="59"/>
      <c r="AR626" s="59"/>
      <c r="AS626" s="59"/>
      <c r="AT626" s="21"/>
      <c r="AU626" s="73"/>
      <c r="AV626" s="59"/>
      <c r="AW626" s="59"/>
      <c r="AX626" s="59"/>
      <c r="AY626" s="59"/>
      <c r="AZ626" s="59"/>
      <c r="BA626" s="59"/>
      <c r="BC626" s="59"/>
      <c r="BD626" s="59"/>
      <c r="BE626" s="59"/>
      <c r="BF626" s="59"/>
      <c r="BG626" s="59"/>
      <c r="BH626" s="59"/>
      <c r="BI626" s="21"/>
      <c r="BJ626" s="73"/>
      <c r="BK626" s="59"/>
      <c r="BL626" s="59"/>
      <c r="BM626" s="59"/>
      <c r="BN626" s="59"/>
      <c r="BO626" s="59"/>
      <c r="BP626" s="59"/>
      <c r="BR626" s="59"/>
      <c r="BS626" s="59"/>
      <c r="BT626" s="59"/>
      <c r="BU626" s="59"/>
      <c r="BV626" s="59"/>
      <c r="BW626" s="59"/>
    </row>
    <row r="627" spans="1:75" s="5" customFormat="1" ht="15.95" customHeight="1" x14ac:dyDescent="0.2">
      <c r="A627" s="61"/>
      <c r="B627" s="73"/>
      <c r="H627" s="6"/>
      <c r="J627" s="51"/>
      <c r="K627" s="130"/>
      <c r="L627" s="130"/>
      <c r="M627" s="51"/>
      <c r="N627" s="130"/>
      <c r="O627" s="130"/>
      <c r="P627" s="61"/>
      <c r="Q627" s="73"/>
      <c r="W627" s="6"/>
      <c r="Y627" s="51"/>
      <c r="Z627" s="130"/>
      <c r="AA627" s="130"/>
      <c r="AB627" s="51"/>
      <c r="AC627" s="130"/>
      <c r="AD627" s="130"/>
      <c r="AE627" s="61"/>
      <c r="AF627" s="73"/>
      <c r="AL627" s="6"/>
      <c r="AN627" s="51"/>
      <c r="AO627" s="130"/>
      <c r="AP627" s="130"/>
      <c r="AQ627" s="51"/>
      <c r="AR627" s="130"/>
      <c r="AS627" s="130"/>
      <c r="AT627" s="61"/>
      <c r="AU627" s="73"/>
      <c r="BA627" s="6"/>
      <c r="BC627" s="51"/>
      <c r="BD627" s="130"/>
      <c r="BE627" s="130"/>
      <c r="BF627" s="51"/>
      <c r="BG627" s="130"/>
      <c r="BH627" s="130"/>
      <c r="BI627" s="61"/>
      <c r="BJ627" s="73"/>
      <c r="BP627" s="6"/>
      <c r="BR627" s="51"/>
      <c r="BS627" s="130"/>
      <c r="BT627" s="130"/>
      <c r="BU627" s="51"/>
      <c r="BV627" s="130"/>
      <c r="BW627" s="130"/>
    </row>
    <row r="628" spans="1:75" s="5" customFormat="1" ht="15.95" customHeight="1" x14ac:dyDescent="0.2">
      <c r="A628" s="61"/>
      <c r="B628" s="73"/>
      <c r="H628" s="6"/>
      <c r="J628" s="51"/>
      <c r="K628" s="130"/>
      <c r="L628" s="130"/>
      <c r="M628" s="51"/>
      <c r="N628" s="130"/>
      <c r="O628" s="130"/>
      <c r="P628" s="61"/>
      <c r="Q628" s="73"/>
      <c r="W628" s="6"/>
      <c r="Y628" s="51"/>
      <c r="Z628" s="130"/>
      <c r="AA628" s="130"/>
      <c r="AB628" s="51"/>
      <c r="AC628" s="130"/>
      <c r="AD628" s="130"/>
      <c r="AE628" s="61"/>
      <c r="AF628" s="73"/>
      <c r="AL628" s="6"/>
      <c r="AN628" s="51"/>
      <c r="AO628" s="130"/>
      <c r="AP628" s="130"/>
      <c r="AQ628" s="51"/>
      <c r="AR628" s="130"/>
      <c r="AS628" s="130"/>
      <c r="AT628" s="61"/>
      <c r="AU628" s="73"/>
      <c r="BA628" s="6"/>
      <c r="BC628" s="51"/>
      <c r="BD628" s="130"/>
      <c r="BE628" s="130"/>
      <c r="BF628" s="51"/>
      <c r="BG628" s="130"/>
      <c r="BH628" s="130"/>
      <c r="BI628" s="61"/>
      <c r="BJ628" s="73"/>
      <c r="BP628" s="6"/>
      <c r="BR628" s="51"/>
      <c r="BS628" s="130"/>
      <c r="BT628" s="130"/>
      <c r="BU628" s="51"/>
      <c r="BV628" s="130"/>
      <c r="BW628" s="130"/>
    </row>
    <row r="629" spans="1:75" s="5" customFormat="1" ht="15.95" customHeight="1" x14ac:dyDescent="0.2">
      <c r="A629" s="86"/>
      <c r="B629" s="73"/>
      <c r="C629" s="697"/>
      <c r="D629" s="689"/>
      <c r="E629" s="689"/>
      <c r="F629" s="689"/>
      <c r="G629" s="689"/>
      <c r="H629" s="24"/>
      <c r="J629" s="59"/>
      <c r="K629" s="59"/>
      <c r="L629" s="59"/>
      <c r="M629" s="59"/>
      <c r="N629" s="59"/>
      <c r="O629" s="59"/>
      <c r="P629" s="86"/>
      <c r="Q629" s="73"/>
      <c r="R629" s="697"/>
      <c r="S629" s="689"/>
      <c r="T629" s="689"/>
      <c r="U629" s="689"/>
      <c r="V629" s="689"/>
      <c r="W629" s="24"/>
      <c r="Y629" s="59"/>
      <c r="Z629" s="59"/>
      <c r="AA629" s="59"/>
      <c r="AB629" s="59"/>
      <c r="AC629" s="59"/>
      <c r="AD629" s="59"/>
      <c r="AE629" s="86"/>
      <c r="AF629" s="73"/>
      <c r="AG629" s="697"/>
      <c r="AH629" s="689"/>
      <c r="AI629" s="689"/>
      <c r="AJ629" s="689"/>
      <c r="AK629" s="689"/>
      <c r="AL629" s="24"/>
      <c r="AN629" s="59"/>
      <c r="AO629" s="59"/>
      <c r="AP629" s="59"/>
      <c r="AQ629" s="59"/>
      <c r="AR629" s="59"/>
      <c r="AS629" s="59"/>
      <c r="AT629" s="86"/>
      <c r="AU629" s="73"/>
      <c r="AV629" s="697"/>
      <c r="AW629" s="689"/>
      <c r="AX629" s="689"/>
      <c r="AY629" s="689"/>
      <c r="AZ629" s="689"/>
      <c r="BA629" s="24"/>
      <c r="BC629" s="59"/>
      <c r="BD629" s="59"/>
      <c r="BE629" s="59"/>
      <c r="BF629" s="59"/>
      <c r="BG629" s="59"/>
      <c r="BH629" s="59"/>
      <c r="BI629" s="86"/>
      <c r="BJ629" s="73"/>
      <c r="BK629" s="697"/>
      <c r="BL629" s="689"/>
      <c r="BM629" s="689"/>
      <c r="BN629" s="689"/>
      <c r="BO629" s="689"/>
      <c r="BP629" s="24"/>
      <c r="BR629" s="59"/>
      <c r="BS629" s="59"/>
      <c r="BT629" s="59"/>
      <c r="BU629" s="59"/>
      <c r="BV629" s="59"/>
      <c r="BW629" s="59"/>
    </row>
    <row r="630" spans="1:75" s="5" customFormat="1" ht="15.95" customHeight="1" x14ac:dyDescent="0.2">
      <c r="A630" s="21"/>
      <c r="B630" s="73"/>
      <c r="C630" s="689"/>
      <c r="D630" s="689"/>
      <c r="E630" s="689"/>
      <c r="F630" s="689"/>
      <c r="G630" s="689"/>
      <c r="H630" s="689"/>
      <c r="J630" s="59"/>
      <c r="K630" s="59"/>
      <c r="L630" s="59"/>
      <c r="M630" s="59"/>
      <c r="N630" s="59"/>
      <c r="O630" s="59"/>
      <c r="P630" s="21"/>
      <c r="Q630" s="73"/>
      <c r="R630" s="59"/>
      <c r="S630" s="59"/>
      <c r="T630" s="59"/>
      <c r="U630" s="59"/>
      <c r="V630" s="59"/>
      <c r="W630" s="59"/>
      <c r="Y630" s="59"/>
      <c r="Z630" s="59"/>
      <c r="AA630" s="59"/>
      <c r="AB630" s="59"/>
      <c r="AC630" s="59"/>
      <c r="AD630" s="59"/>
      <c r="AE630" s="21"/>
      <c r="AF630" s="73"/>
      <c r="AG630" s="59"/>
      <c r="AH630" s="59"/>
      <c r="AI630" s="59"/>
      <c r="AJ630" s="59"/>
      <c r="AK630" s="59"/>
      <c r="AL630" s="59"/>
      <c r="AN630" s="59"/>
      <c r="AO630" s="59"/>
      <c r="AP630" s="59"/>
      <c r="AQ630" s="59"/>
      <c r="AR630" s="59"/>
      <c r="AS630" s="59"/>
      <c r="AT630" s="21"/>
      <c r="AU630" s="73"/>
      <c r="AV630" s="59"/>
      <c r="AW630" s="59"/>
      <c r="AX630" s="59"/>
      <c r="AY630" s="59"/>
      <c r="AZ630" s="59"/>
      <c r="BA630" s="59"/>
      <c r="BC630" s="59"/>
      <c r="BD630" s="59"/>
      <c r="BE630" s="59"/>
      <c r="BF630" s="59"/>
      <c r="BG630" s="59"/>
      <c r="BH630" s="59"/>
      <c r="BI630" s="21"/>
      <c r="BJ630" s="73"/>
      <c r="BK630" s="59"/>
      <c r="BL630" s="59"/>
      <c r="BM630" s="59"/>
      <c r="BN630" s="59"/>
      <c r="BO630" s="59"/>
      <c r="BP630" s="59"/>
      <c r="BR630" s="59"/>
      <c r="BS630" s="59"/>
      <c r="BT630" s="59"/>
      <c r="BU630" s="59"/>
      <c r="BV630" s="59"/>
      <c r="BW630" s="59"/>
    </row>
    <row r="631" spans="1:75" s="5" customFormat="1" ht="15.95" customHeight="1" x14ac:dyDescent="0.2">
      <c r="A631" s="61"/>
      <c r="B631" s="73"/>
      <c r="H631" s="6"/>
      <c r="J631" s="51"/>
      <c r="K631" s="130"/>
      <c r="L631" s="130"/>
      <c r="M631" s="51"/>
      <c r="N631" s="130"/>
      <c r="O631" s="130"/>
      <c r="P631" s="61"/>
      <c r="Q631" s="73"/>
      <c r="W631" s="6"/>
      <c r="Y631" s="51"/>
      <c r="Z631" s="130"/>
      <c r="AA631" s="130"/>
      <c r="AB631" s="51"/>
      <c r="AC631" s="130"/>
      <c r="AD631" s="130"/>
      <c r="AE631" s="61"/>
      <c r="AF631" s="73"/>
      <c r="AL631" s="6"/>
      <c r="AN631" s="51"/>
      <c r="AO631" s="130"/>
      <c r="AP631" s="130"/>
      <c r="AQ631" s="51"/>
      <c r="AR631" s="130"/>
      <c r="AS631" s="130"/>
      <c r="AT631" s="61"/>
      <c r="AU631" s="73"/>
      <c r="BA631" s="6"/>
      <c r="BC631" s="51"/>
      <c r="BD631" s="130"/>
      <c r="BE631" s="130"/>
      <c r="BF631" s="51"/>
      <c r="BG631" s="130"/>
      <c r="BH631" s="130"/>
      <c r="BI631" s="61"/>
      <c r="BJ631" s="73"/>
      <c r="BP631" s="6"/>
      <c r="BR631" s="51"/>
      <c r="BS631" s="130"/>
      <c r="BT631" s="130"/>
      <c r="BU631" s="51"/>
      <c r="BV631" s="130"/>
      <c r="BW631" s="130"/>
    </row>
    <row r="632" spans="1:75" s="5" customFormat="1" ht="15.95" customHeight="1" x14ac:dyDescent="0.2">
      <c r="A632" s="61"/>
      <c r="B632" s="73"/>
      <c r="H632" s="6"/>
      <c r="J632" s="51"/>
      <c r="K632" s="130"/>
      <c r="L632" s="130"/>
      <c r="M632" s="51"/>
      <c r="N632" s="130"/>
      <c r="O632" s="130"/>
      <c r="P632" s="61"/>
      <c r="Q632" s="73"/>
      <c r="W632" s="6"/>
      <c r="Y632" s="51"/>
      <c r="Z632" s="130"/>
      <c r="AA632" s="130"/>
      <c r="AB632" s="51"/>
      <c r="AC632" s="130"/>
      <c r="AD632" s="130"/>
      <c r="AE632" s="61"/>
      <c r="AF632" s="73"/>
      <c r="AL632" s="6"/>
      <c r="AN632" s="51"/>
      <c r="AO632" s="130"/>
      <c r="AP632" s="130"/>
      <c r="AQ632" s="51"/>
      <c r="AR632" s="130"/>
      <c r="AS632" s="130"/>
      <c r="AT632" s="61"/>
      <c r="AU632" s="73"/>
      <c r="BA632" s="6"/>
      <c r="BC632" s="51"/>
      <c r="BD632" s="130"/>
      <c r="BE632" s="130"/>
      <c r="BF632" s="51"/>
      <c r="BG632" s="130"/>
      <c r="BH632" s="130"/>
      <c r="BI632" s="61"/>
      <c r="BJ632" s="73"/>
      <c r="BP632" s="6"/>
      <c r="BR632" s="51"/>
      <c r="BS632" s="130"/>
      <c r="BT632" s="130"/>
      <c r="BU632" s="51"/>
      <c r="BV632" s="130"/>
      <c r="BW632" s="130"/>
    </row>
    <row r="633" spans="1:75" s="5" customFormat="1" ht="15.95" customHeight="1" x14ac:dyDescent="0.2">
      <c r="A633" s="86"/>
      <c r="B633" s="73"/>
      <c r="C633" s="702"/>
      <c r="D633" s="703"/>
      <c r="E633" s="703"/>
      <c r="F633" s="46"/>
      <c r="G633" s="46"/>
      <c r="H633" s="24"/>
      <c r="J633" s="59"/>
      <c r="K633" s="59"/>
      <c r="L633" s="59"/>
      <c r="M633" s="59"/>
      <c r="N633" s="59"/>
      <c r="O633" s="59"/>
      <c r="P633" s="86"/>
      <c r="Q633" s="73"/>
      <c r="R633" s="702"/>
      <c r="S633" s="703"/>
      <c r="T633" s="703"/>
      <c r="U633" s="46"/>
      <c r="V633" s="46"/>
      <c r="W633" s="24"/>
      <c r="Y633" s="59"/>
      <c r="Z633" s="59"/>
      <c r="AA633" s="59"/>
      <c r="AB633" s="59"/>
      <c r="AC633" s="59"/>
      <c r="AD633" s="59"/>
      <c r="AE633" s="86"/>
      <c r="AF633" s="73"/>
      <c r="AG633" s="702"/>
      <c r="AH633" s="703"/>
      <c r="AI633" s="703"/>
      <c r="AJ633" s="46"/>
      <c r="AK633" s="46"/>
      <c r="AL633" s="24"/>
      <c r="AN633" s="59"/>
      <c r="AO633" s="59"/>
      <c r="AP633" s="59"/>
      <c r="AQ633" s="59"/>
      <c r="AR633" s="59"/>
      <c r="AS633" s="59"/>
      <c r="AT633" s="86"/>
      <c r="AU633" s="73"/>
      <c r="AV633" s="702"/>
      <c r="AW633" s="703"/>
      <c r="AX633" s="703"/>
      <c r="AY633" s="46"/>
      <c r="AZ633" s="46"/>
      <c r="BA633" s="24"/>
      <c r="BC633" s="59"/>
      <c r="BD633" s="59"/>
      <c r="BE633" s="59"/>
      <c r="BF633" s="59"/>
      <c r="BG633" s="59"/>
      <c r="BH633" s="59"/>
      <c r="BI633" s="86"/>
      <c r="BJ633" s="73"/>
      <c r="BK633" s="702"/>
      <c r="BL633" s="703"/>
      <c r="BM633" s="703"/>
      <c r="BN633" s="46"/>
      <c r="BO633" s="46"/>
      <c r="BP633" s="24"/>
      <c r="BR633" s="59"/>
      <c r="BS633" s="59"/>
      <c r="BT633" s="59"/>
      <c r="BU633" s="59"/>
      <c r="BV633" s="59"/>
      <c r="BW633" s="59"/>
    </row>
    <row r="634" spans="1:75" s="5" customFormat="1" ht="15.95" customHeight="1" x14ac:dyDescent="0.2">
      <c r="A634" s="21"/>
      <c r="B634" s="73"/>
      <c r="C634" s="697"/>
      <c r="D634" s="697"/>
      <c r="E634" s="697"/>
      <c r="F634" s="697"/>
      <c r="G634" s="697"/>
      <c r="H634" s="697"/>
      <c r="J634" s="59"/>
      <c r="K634" s="59"/>
      <c r="L634" s="59"/>
      <c r="M634" s="59"/>
      <c r="N634" s="59"/>
      <c r="O634" s="59"/>
      <c r="P634" s="21"/>
      <c r="Q634" s="73"/>
      <c r="R634" s="59"/>
      <c r="S634" s="59"/>
      <c r="T634" s="59"/>
      <c r="U634" s="59"/>
      <c r="V634" s="59"/>
      <c r="W634" s="59"/>
      <c r="Y634" s="59"/>
      <c r="Z634" s="59"/>
      <c r="AA634" s="59"/>
      <c r="AB634" s="59"/>
      <c r="AC634" s="59"/>
      <c r="AD634" s="59"/>
      <c r="AE634" s="21"/>
      <c r="AF634" s="73"/>
      <c r="AG634" s="59"/>
      <c r="AH634" s="59"/>
      <c r="AI634" s="59"/>
      <c r="AJ634" s="59"/>
      <c r="AK634" s="59"/>
      <c r="AL634" s="59"/>
      <c r="AN634" s="59"/>
      <c r="AO634" s="59"/>
      <c r="AP634" s="59"/>
      <c r="AQ634" s="59"/>
      <c r="AR634" s="59"/>
      <c r="AS634" s="59"/>
      <c r="AT634" s="21"/>
      <c r="AU634" s="73"/>
      <c r="AV634" s="59"/>
      <c r="AW634" s="59"/>
      <c r="AX634" s="59"/>
      <c r="AY634" s="59"/>
      <c r="AZ634" s="59"/>
      <c r="BA634" s="59"/>
      <c r="BC634" s="59"/>
      <c r="BD634" s="59"/>
      <c r="BE634" s="59"/>
      <c r="BF634" s="59"/>
      <c r="BG634" s="59"/>
      <c r="BH634" s="59"/>
      <c r="BI634" s="21"/>
      <c r="BJ634" s="73"/>
      <c r="BK634" s="59"/>
      <c r="BL634" s="59"/>
      <c r="BM634" s="59"/>
      <c r="BN634" s="59"/>
      <c r="BO634" s="59"/>
      <c r="BP634" s="59"/>
      <c r="BR634" s="59"/>
      <c r="BS634" s="59"/>
      <c r="BT634" s="59"/>
      <c r="BU634" s="59"/>
      <c r="BV634" s="59"/>
      <c r="BW634" s="59"/>
    </row>
    <row r="635" spans="1:75" s="5" customFormat="1" ht="15.95" customHeight="1" x14ac:dyDescent="0.2">
      <c r="A635" s="61"/>
      <c r="B635" s="73"/>
      <c r="H635" s="6"/>
      <c r="J635" s="51"/>
      <c r="K635" s="130"/>
      <c r="L635" s="130"/>
      <c r="M635" s="51"/>
      <c r="N635" s="130"/>
      <c r="O635" s="130"/>
      <c r="P635" s="61"/>
      <c r="Q635" s="73"/>
      <c r="W635" s="6"/>
      <c r="Y635" s="51"/>
      <c r="Z635" s="130"/>
      <c r="AA635" s="130"/>
      <c r="AB635" s="51"/>
      <c r="AC635" s="130"/>
      <c r="AD635" s="130"/>
      <c r="AE635" s="61"/>
      <c r="AF635" s="73"/>
      <c r="AL635" s="6"/>
      <c r="AN635" s="51"/>
      <c r="AO635" s="130"/>
      <c r="AP635" s="130"/>
      <c r="AQ635" s="51"/>
      <c r="AR635" s="130"/>
      <c r="AS635" s="130"/>
      <c r="AT635" s="61"/>
      <c r="AU635" s="73"/>
      <c r="BA635" s="6"/>
      <c r="BC635" s="51"/>
      <c r="BD635" s="130"/>
      <c r="BE635" s="130"/>
      <c r="BF635" s="51"/>
      <c r="BG635" s="130"/>
      <c r="BH635" s="130"/>
      <c r="BI635" s="61"/>
      <c r="BJ635" s="73"/>
      <c r="BP635" s="6"/>
      <c r="BR635" s="51"/>
      <c r="BS635" s="130"/>
      <c r="BT635" s="130"/>
      <c r="BU635" s="51"/>
      <c r="BV635" s="130"/>
      <c r="BW635" s="130"/>
    </row>
    <row r="636" spans="1:75" s="5" customFormat="1" ht="15.95" customHeight="1" x14ac:dyDescent="0.2">
      <c r="A636" s="61"/>
      <c r="B636" s="73"/>
      <c r="H636" s="6"/>
      <c r="J636" s="51"/>
      <c r="K636" s="130"/>
      <c r="L636" s="130"/>
      <c r="M636" s="51"/>
      <c r="N636" s="130"/>
      <c r="O636" s="130"/>
      <c r="P636" s="61"/>
      <c r="Q636" s="73"/>
      <c r="W636" s="6"/>
      <c r="Y636" s="51"/>
      <c r="Z636" s="130"/>
      <c r="AA636" s="130"/>
      <c r="AB636" s="51"/>
      <c r="AC636" s="130"/>
      <c r="AD636" s="130"/>
      <c r="AE636" s="61"/>
      <c r="AF636" s="73"/>
      <c r="AL636" s="6"/>
      <c r="AN636" s="51"/>
      <c r="AO636" s="130"/>
      <c r="AP636" s="130"/>
      <c r="AQ636" s="51"/>
      <c r="AR636" s="130"/>
      <c r="AS636" s="130"/>
      <c r="AT636" s="61"/>
      <c r="AU636" s="73"/>
      <c r="BA636" s="6"/>
      <c r="BC636" s="51"/>
      <c r="BD636" s="130"/>
      <c r="BE636" s="130"/>
      <c r="BF636" s="51"/>
      <c r="BG636" s="130"/>
      <c r="BH636" s="130"/>
      <c r="BI636" s="61"/>
      <c r="BJ636" s="73"/>
      <c r="BP636" s="6"/>
      <c r="BR636" s="51"/>
      <c r="BS636" s="130"/>
      <c r="BT636" s="130"/>
      <c r="BU636" s="51"/>
      <c r="BV636" s="130"/>
      <c r="BW636" s="130"/>
    </row>
    <row r="637" spans="1:75" s="5" customFormat="1" ht="15.95" customHeight="1" x14ac:dyDescent="0.2">
      <c r="A637" s="21"/>
      <c r="B637" s="699"/>
      <c r="C637" s="699"/>
      <c r="D637" s="699"/>
      <c r="E637" s="699"/>
      <c r="F637" s="699"/>
      <c r="G637" s="699"/>
      <c r="H637" s="699"/>
      <c r="I637" s="699"/>
      <c r="J637" s="699"/>
      <c r="K637" s="699"/>
      <c r="L637" s="51"/>
      <c r="M637" s="51"/>
      <c r="N637" s="51"/>
      <c r="O637" s="51"/>
      <c r="P637" s="21"/>
      <c r="Q637" s="51"/>
      <c r="R637" s="51"/>
      <c r="S637" s="51"/>
      <c r="T637" s="51"/>
      <c r="U637" s="51"/>
      <c r="V637" s="51"/>
      <c r="W637" s="51"/>
      <c r="X637" s="51"/>
      <c r="Y637" s="51"/>
      <c r="Z637" s="51"/>
      <c r="AA637" s="51"/>
      <c r="AB637" s="51"/>
      <c r="AC637" s="51"/>
      <c r="AD637" s="51"/>
      <c r="AE637" s="21"/>
      <c r="AF637" s="51"/>
      <c r="AG637" s="51"/>
      <c r="AH637" s="51"/>
      <c r="AI637" s="51"/>
      <c r="AJ637" s="51"/>
      <c r="AK637" s="51"/>
      <c r="AL637" s="51"/>
      <c r="AM637" s="51"/>
      <c r="AN637" s="51"/>
      <c r="AO637" s="51"/>
      <c r="AP637" s="51"/>
      <c r="AQ637" s="51"/>
      <c r="AR637" s="51"/>
      <c r="AS637" s="51"/>
      <c r="AT637" s="21"/>
      <c r="AU637" s="51"/>
      <c r="AV637" s="51"/>
      <c r="AW637" s="51"/>
      <c r="AX637" s="51"/>
      <c r="AY637" s="51"/>
      <c r="AZ637" s="51"/>
      <c r="BA637" s="51"/>
      <c r="BB637" s="51"/>
      <c r="BC637" s="51"/>
      <c r="BD637" s="51"/>
      <c r="BE637" s="51"/>
      <c r="BF637" s="51"/>
      <c r="BG637" s="51"/>
      <c r="BH637" s="51"/>
      <c r="BI637" s="21"/>
      <c r="BJ637" s="51"/>
      <c r="BK637" s="51"/>
      <c r="BL637" s="51"/>
      <c r="BM637" s="51"/>
      <c r="BN637" s="51"/>
      <c r="BO637" s="51"/>
      <c r="BP637" s="51"/>
      <c r="BQ637" s="51"/>
      <c r="BR637" s="51"/>
      <c r="BS637" s="51"/>
      <c r="BT637" s="51"/>
      <c r="BU637" s="51"/>
      <c r="BV637" s="51"/>
      <c r="BW637" s="51"/>
    </row>
    <row r="638" spans="1:75" s="5" customFormat="1" ht="13.5" x14ac:dyDescent="0.25">
      <c r="A638" s="7"/>
      <c r="B638" s="71"/>
      <c r="C638" s="777"/>
      <c r="D638" s="777"/>
      <c r="E638" s="777"/>
      <c r="F638" s="777"/>
      <c r="G638" s="777"/>
      <c r="H638" s="777"/>
      <c r="I638" s="7"/>
      <c r="J638" s="778"/>
      <c r="K638" s="778"/>
      <c r="L638" s="189"/>
      <c r="M638" s="189"/>
      <c r="N638" s="189"/>
      <c r="O638" s="189"/>
      <c r="P638" s="7"/>
      <c r="Q638" s="71"/>
      <c r="R638" s="189"/>
      <c r="S638" s="189"/>
      <c r="T638" s="189"/>
      <c r="U638" s="189"/>
      <c r="V638" s="189"/>
      <c r="W638" s="189"/>
      <c r="X638" s="7"/>
      <c r="Y638" s="778"/>
      <c r="Z638" s="778"/>
      <c r="AA638" s="189"/>
      <c r="AB638" s="189"/>
      <c r="AC638" s="189"/>
      <c r="AD638" s="189"/>
      <c r="AE638" s="7"/>
      <c r="AF638" s="71"/>
      <c r="AG638" s="189"/>
      <c r="AH638" s="189"/>
      <c r="AI638" s="189"/>
      <c r="AJ638" s="189"/>
      <c r="AK638" s="189"/>
      <c r="AL638" s="189"/>
      <c r="AM638" s="7"/>
      <c r="AN638" s="778"/>
      <c r="AO638" s="778"/>
      <c r="AP638" s="189"/>
      <c r="AQ638" s="189"/>
      <c r="AR638" s="189"/>
      <c r="AS638" s="189"/>
      <c r="AT638" s="7"/>
      <c r="AU638" s="71"/>
      <c r="AV638" s="189"/>
      <c r="AW638" s="189"/>
      <c r="AX638" s="189"/>
      <c r="AY638" s="189"/>
      <c r="AZ638" s="189"/>
      <c r="BA638" s="189"/>
      <c r="BB638" s="7"/>
      <c r="BC638" s="778"/>
      <c r="BD638" s="778"/>
      <c r="BE638" s="189"/>
      <c r="BF638" s="189"/>
      <c r="BG638" s="189"/>
      <c r="BH638" s="189"/>
      <c r="BI638" s="7"/>
      <c r="BJ638" s="71"/>
      <c r="BK638" s="189"/>
      <c r="BL638" s="189"/>
      <c r="BM638" s="189"/>
      <c r="BN638" s="189"/>
      <c r="BO638" s="189"/>
      <c r="BP638" s="189"/>
      <c r="BQ638" s="7"/>
      <c r="BR638" s="778"/>
      <c r="BS638" s="778"/>
      <c r="BT638" s="189"/>
      <c r="BU638" s="189"/>
      <c r="BV638" s="189"/>
      <c r="BW638" s="189"/>
    </row>
    <row r="639" spans="1:75" s="5" customFormat="1" ht="15.95" customHeight="1" x14ac:dyDescent="0.2">
      <c r="A639" s="21"/>
      <c r="B639" s="24"/>
      <c r="C639" s="24"/>
      <c r="D639" s="24"/>
      <c r="E639" s="24"/>
      <c r="F639" s="24"/>
      <c r="G639" s="24"/>
      <c r="H639" s="24"/>
      <c r="I639" s="24"/>
      <c r="J639" s="51"/>
      <c r="K639" s="51"/>
      <c r="L639" s="51"/>
      <c r="M639" s="51"/>
      <c r="N639" s="51"/>
      <c r="O639" s="51"/>
      <c r="P639" s="21"/>
      <c r="Q639" s="24"/>
      <c r="R639" s="24"/>
      <c r="S639" s="24"/>
      <c r="T639" s="24"/>
      <c r="U639" s="24"/>
      <c r="V639" s="24"/>
      <c r="W639" s="24"/>
      <c r="X639" s="24"/>
      <c r="Y639" s="51"/>
      <c r="Z639" s="51"/>
      <c r="AA639" s="51"/>
      <c r="AB639" s="51"/>
      <c r="AC639" s="51"/>
      <c r="AD639" s="51"/>
      <c r="AE639" s="21"/>
      <c r="AF639" s="24"/>
      <c r="AG639" s="24"/>
      <c r="AH639" s="24"/>
      <c r="AI639" s="24"/>
      <c r="AJ639" s="24"/>
      <c r="AK639" s="24"/>
      <c r="AL639" s="24"/>
      <c r="AM639" s="24"/>
      <c r="AN639" s="51"/>
      <c r="AO639" s="51"/>
      <c r="AP639" s="51"/>
      <c r="AQ639" s="51"/>
      <c r="AR639" s="51"/>
      <c r="AS639" s="51"/>
      <c r="AT639" s="21"/>
      <c r="AU639" s="24"/>
      <c r="AV639" s="24"/>
      <c r="AW639" s="24"/>
      <c r="AX639" s="24"/>
      <c r="AY639" s="24"/>
      <c r="AZ639" s="24"/>
      <c r="BA639" s="24"/>
      <c r="BB639" s="24"/>
      <c r="BC639" s="51"/>
      <c r="BD639" s="51"/>
      <c r="BE639" s="51"/>
      <c r="BF639" s="51"/>
      <c r="BG639" s="51"/>
      <c r="BH639" s="51"/>
      <c r="BI639" s="21"/>
      <c r="BJ639" s="24"/>
      <c r="BK639" s="24"/>
      <c r="BL639" s="24"/>
      <c r="BM639" s="24"/>
      <c r="BN639" s="24"/>
      <c r="BO639" s="24"/>
      <c r="BP639" s="24"/>
      <c r="BQ639" s="24"/>
      <c r="BR639" s="51"/>
      <c r="BS639" s="51"/>
      <c r="BT639" s="51"/>
      <c r="BU639" s="51"/>
      <c r="BV639" s="51"/>
      <c r="BW639" s="51"/>
    </row>
    <row r="640" spans="1:75" s="7" customFormat="1" ht="17.100000000000001" customHeight="1" x14ac:dyDescent="0.2">
      <c r="A640" s="721"/>
      <c r="B640" s="721"/>
      <c r="C640" s="721"/>
      <c r="D640" s="721"/>
      <c r="E640" s="721"/>
      <c r="F640" s="721"/>
      <c r="G640" s="721"/>
      <c r="H640" s="721"/>
      <c r="I640" s="721"/>
      <c r="J640" s="721"/>
      <c r="K640" s="721"/>
      <c r="L640" s="85"/>
      <c r="M640" s="85"/>
      <c r="N640" s="85"/>
      <c r="O640" s="85"/>
      <c r="P640" s="85"/>
      <c r="Q640" s="85"/>
      <c r="R640" s="85"/>
      <c r="S640" s="85"/>
      <c r="T640" s="85"/>
      <c r="U640" s="85"/>
      <c r="V640" s="85"/>
      <c r="W640" s="85"/>
      <c r="X640" s="85"/>
      <c r="Y640" s="85"/>
      <c r="Z640" s="85"/>
      <c r="AA640" s="85"/>
      <c r="AB640" s="85"/>
      <c r="AC640" s="85"/>
      <c r="AD640" s="85"/>
      <c r="AE640" s="85"/>
      <c r="AF640" s="85"/>
      <c r="AG640" s="85"/>
      <c r="AH640" s="85"/>
      <c r="AI640" s="85"/>
      <c r="AJ640" s="85"/>
      <c r="AK640" s="85"/>
      <c r="AL640" s="85"/>
      <c r="AM640" s="85"/>
      <c r="AN640" s="85"/>
      <c r="AO640" s="85"/>
      <c r="AP640" s="85"/>
      <c r="AQ640" s="85"/>
      <c r="AR640" s="85"/>
      <c r="AS640" s="85"/>
      <c r="AT640" s="85"/>
      <c r="AU640" s="85"/>
      <c r="AV640" s="85"/>
      <c r="AW640" s="85"/>
      <c r="AX640" s="85"/>
      <c r="AY640" s="85"/>
      <c r="AZ640" s="85"/>
      <c r="BA640" s="85"/>
      <c r="BB640" s="85"/>
      <c r="BC640" s="85"/>
      <c r="BD640" s="85"/>
      <c r="BE640" s="85"/>
      <c r="BF640" s="85"/>
      <c r="BG640" s="85"/>
      <c r="BH640" s="85"/>
      <c r="BI640" s="85"/>
      <c r="BJ640" s="85"/>
      <c r="BK640" s="85"/>
      <c r="BL640" s="85"/>
      <c r="BM640" s="85"/>
      <c r="BN640" s="85"/>
      <c r="BO640" s="85"/>
      <c r="BP640" s="85"/>
      <c r="BQ640" s="85"/>
      <c r="BR640" s="85"/>
      <c r="BS640" s="85"/>
      <c r="BT640" s="85"/>
      <c r="BU640" s="85"/>
      <c r="BV640" s="85"/>
      <c r="BW640" s="85"/>
    </row>
    <row r="641" spans="1:75" s="5" customFormat="1" x14ac:dyDescent="0.2">
      <c r="B641" s="24"/>
      <c r="C641" s="7"/>
      <c r="H641" s="24"/>
      <c r="J641" s="51"/>
      <c r="K641" s="59"/>
      <c r="L641" s="59"/>
      <c r="M641" s="51"/>
      <c r="N641" s="59"/>
      <c r="O641" s="59"/>
      <c r="Q641" s="24"/>
      <c r="R641" s="7"/>
      <c r="W641" s="24"/>
      <c r="Y641" s="51"/>
      <c r="Z641" s="59"/>
      <c r="AA641" s="59"/>
      <c r="AB641" s="51"/>
      <c r="AC641" s="59"/>
      <c r="AD641" s="59"/>
      <c r="AF641" s="24"/>
      <c r="AG641" s="7"/>
      <c r="AL641" s="24"/>
      <c r="AN641" s="51"/>
      <c r="AO641" s="59"/>
      <c r="AP641" s="59"/>
      <c r="AQ641" s="51"/>
      <c r="AR641" s="59"/>
      <c r="AS641" s="59"/>
      <c r="AU641" s="24"/>
      <c r="AV641" s="7"/>
      <c r="BA641" s="24"/>
      <c r="BC641" s="51"/>
      <c r="BD641" s="59"/>
      <c r="BE641" s="59"/>
      <c r="BF641" s="51"/>
      <c r="BG641" s="59"/>
      <c r="BH641" s="59"/>
      <c r="BJ641" s="24"/>
      <c r="BK641" s="7"/>
      <c r="BP641" s="24"/>
      <c r="BR641" s="51"/>
      <c r="BS641" s="59"/>
      <c r="BT641" s="59"/>
      <c r="BU641" s="51"/>
      <c r="BV641" s="59"/>
      <c r="BW641" s="59"/>
    </row>
    <row r="642" spans="1:75" s="5" customFormat="1" ht="15.95" customHeight="1" x14ac:dyDescent="0.2">
      <c r="A642" s="21"/>
      <c r="B642" s="73"/>
      <c r="C642" s="697"/>
      <c r="D642" s="697"/>
      <c r="E642" s="697"/>
      <c r="F642" s="697"/>
      <c r="G642" s="697"/>
      <c r="H642" s="697"/>
      <c r="I642" s="21"/>
      <c r="J642" s="59"/>
      <c r="K642" s="59"/>
      <c r="L642" s="59"/>
      <c r="M642" s="59"/>
      <c r="N642" s="59"/>
      <c r="O642" s="59"/>
      <c r="P642" s="21"/>
      <c r="Q642" s="73"/>
      <c r="R642" s="59"/>
      <c r="S642" s="59"/>
      <c r="T642" s="59"/>
      <c r="U642" s="59"/>
      <c r="V642" s="59"/>
      <c r="W642" s="59"/>
      <c r="X642" s="21"/>
      <c r="Y642" s="59"/>
      <c r="Z642" s="59"/>
      <c r="AA642" s="59"/>
      <c r="AB642" s="59"/>
      <c r="AC642" s="59"/>
      <c r="AD642" s="59"/>
      <c r="AE642" s="21"/>
      <c r="AF642" s="73"/>
      <c r="AG642" s="59"/>
      <c r="AH642" s="59"/>
      <c r="AI642" s="59"/>
      <c r="AJ642" s="59"/>
      <c r="AK642" s="59"/>
      <c r="AL642" s="59"/>
      <c r="AM642" s="21"/>
      <c r="AN642" s="59"/>
      <c r="AO642" s="59"/>
      <c r="AP642" s="59"/>
      <c r="AQ642" s="59"/>
      <c r="AR642" s="59"/>
      <c r="AS642" s="59"/>
      <c r="AT642" s="21"/>
      <c r="AU642" s="73"/>
      <c r="AV642" s="59"/>
      <c r="AW642" s="59"/>
      <c r="AX642" s="59"/>
      <c r="AY642" s="59"/>
      <c r="AZ642" s="59"/>
      <c r="BA642" s="59"/>
      <c r="BB642" s="21"/>
      <c r="BC642" s="59"/>
      <c r="BD642" s="59"/>
      <c r="BE642" s="59"/>
      <c r="BF642" s="59"/>
      <c r="BG642" s="59"/>
      <c r="BH642" s="59"/>
      <c r="BI642" s="21"/>
      <c r="BJ642" s="73"/>
      <c r="BK642" s="59"/>
      <c r="BL642" s="59"/>
      <c r="BM642" s="59"/>
      <c r="BN642" s="59"/>
      <c r="BO642" s="59"/>
      <c r="BP642" s="59"/>
      <c r="BQ642" s="21"/>
      <c r="BR642" s="59"/>
      <c r="BS642" s="59"/>
      <c r="BT642" s="59"/>
      <c r="BU642" s="59"/>
      <c r="BV642" s="59"/>
      <c r="BW642" s="59"/>
    </row>
    <row r="643" spans="1:75" s="5" customFormat="1" ht="15.95" customHeight="1" x14ac:dyDescent="0.2">
      <c r="A643" s="92"/>
      <c r="B643" s="73"/>
      <c r="C643" s="21"/>
      <c r="D643" s="21"/>
      <c r="E643" s="21"/>
      <c r="F643" s="21"/>
      <c r="G643" s="21"/>
      <c r="H643" s="93"/>
      <c r="I643" s="21"/>
      <c r="J643" s="51"/>
      <c r="K643" s="130"/>
      <c r="L643" s="130"/>
      <c r="M643" s="51"/>
      <c r="N643" s="130"/>
      <c r="O643" s="130"/>
      <c r="P643" s="92"/>
      <c r="Q643" s="73"/>
      <c r="R643" s="21"/>
      <c r="S643" s="21"/>
      <c r="T643" s="21"/>
      <c r="U643" s="21"/>
      <c r="V643" s="21"/>
      <c r="W643" s="93"/>
      <c r="X643" s="21"/>
      <c r="Y643" s="51"/>
      <c r="Z643" s="130"/>
      <c r="AA643" s="130"/>
      <c r="AB643" s="51"/>
      <c r="AC643" s="130"/>
      <c r="AD643" s="130"/>
      <c r="AE643" s="92"/>
      <c r="AF643" s="73"/>
      <c r="AG643" s="21"/>
      <c r="AH643" s="21"/>
      <c r="AI643" s="21"/>
      <c r="AJ643" s="21"/>
      <c r="AK643" s="21"/>
      <c r="AL643" s="93"/>
      <c r="AM643" s="21"/>
      <c r="AN643" s="51"/>
      <c r="AO643" s="130"/>
      <c r="AP643" s="130"/>
      <c r="AQ643" s="51"/>
      <c r="AR643" s="130"/>
      <c r="AS643" s="130"/>
      <c r="AT643" s="92"/>
      <c r="AU643" s="73"/>
      <c r="AV643" s="21"/>
      <c r="AW643" s="21"/>
      <c r="AX643" s="21"/>
      <c r="AY643" s="21"/>
      <c r="AZ643" s="21"/>
      <c r="BA643" s="93"/>
      <c r="BB643" s="21"/>
      <c r="BC643" s="51"/>
      <c r="BD643" s="130"/>
      <c r="BE643" s="130"/>
      <c r="BF643" s="51"/>
      <c r="BG643" s="130"/>
      <c r="BH643" s="130"/>
      <c r="BI643" s="92"/>
      <c r="BJ643" s="73"/>
      <c r="BK643" s="21"/>
      <c r="BL643" s="21"/>
      <c r="BM643" s="21"/>
      <c r="BN643" s="21"/>
      <c r="BO643" s="21"/>
      <c r="BP643" s="93"/>
      <c r="BQ643" s="21"/>
      <c r="BR643" s="51"/>
      <c r="BS643" s="130"/>
      <c r="BT643" s="130"/>
      <c r="BU643" s="51"/>
      <c r="BV643" s="130"/>
      <c r="BW643" s="130"/>
    </row>
    <row r="644" spans="1:75" s="5" customFormat="1" ht="15.95" customHeight="1" x14ac:dyDescent="0.2">
      <c r="A644" s="61"/>
      <c r="B644" s="73"/>
      <c r="C644" s="21"/>
      <c r="D644" s="21"/>
      <c r="E644" s="21"/>
      <c r="F644" s="21"/>
      <c r="G644" s="21"/>
      <c r="H644" s="93"/>
      <c r="I644" s="21"/>
      <c r="J644" s="51"/>
      <c r="K644" s="130"/>
      <c r="L644" s="130"/>
      <c r="M644" s="51"/>
      <c r="N644" s="130"/>
      <c r="O644" s="130"/>
      <c r="P644" s="61"/>
      <c r="Q644" s="73"/>
      <c r="R644" s="21"/>
      <c r="S644" s="21"/>
      <c r="T644" s="21"/>
      <c r="U644" s="21"/>
      <c r="V644" s="21"/>
      <c r="W644" s="93"/>
      <c r="X644" s="21"/>
      <c r="Y644" s="51"/>
      <c r="Z644" s="130"/>
      <c r="AA644" s="130"/>
      <c r="AB644" s="51"/>
      <c r="AC644" s="130"/>
      <c r="AD644" s="130"/>
      <c r="AE644" s="61"/>
      <c r="AF644" s="73"/>
      <c r="AG644" s="21"/>
      <c r="AH644" s="21"/>
      <c r="AI644" s="21"/>
      <c r="AJ644" s="21"/>
      <c r="AK644" s="21"/>
      <c r="AL644" s="93"/>
      <c r="AM644" s="21"/>
      <c r="AN644" s="51"/>
      <c r="AO644" s="130"/>
      <c r="AP644" s="130"/>
      <c r="AQ644" s="51"/>
      <c r="AR644" s="130"/>
      <c r="AS644" s="130"/>
      <c r="AT644" s="61"/>
      <c r="AU644" s="73"/>
      <c r="AV644" s="21"/>
      <c r="AW644" s="21"/>
      <c r="AX644" s="21"/>
      <c r="AY644" s="21"/>
      <c r="AZ644" s="21"/>
      <c r="BA644" s="93"/>
      <c r="BB644" s="21"/>
      <c r="BC644" s="51"/>
      <c r="BD644" s="130"/>
      <c r="BE644" s="130"/>
      <c r="BF644" s="51"/>
      <c r="BG644" s="130"/>
      <c r="BH644" s="130"/>
      <c r="BI644" s="61"/>
      <c r="BJ644" s="73"/>
      <c r="BK644" s="21"/>
      <c r="BL644" s="21"/>
      <c r="BM644" s="21"/>
      <c r="BN644" s="21"/>
      <c r="BO644" s="21"/>
      <c r="BP644" s="93"/>
      <c r="BQ644" s="21"/>
      <c r="BR644" s="51"/>
      <c r="BS644" s="130"/>
      <c r="BT644" s="130"/>
      <c r="BU644" s="51"/>
      <c r="BV644" s="130"/>
      <c r="BW644" s="130"/>
    </row>
    <row r="645" spans="1:75" s="5" customFormat="1" ht="15.75" x14ac:dyDescent="0.25">
      <c r="A645" s="8"/>
      <c r="B645" s="48"/>
      <c r="C645" s="777"/>
      <c r="D645" s="777"/>
      <c r="E645" s="777"/>
      <c r="F645" s="777"/>
      <c r="G645" s="777"/>
      <c r="H645" s="777"/>
      <c r="I645" s="8"/>
      <c r="J645" s="779"/>
      <c r="K645" s="779"/>
      <c r="L645" s="168"/>
      <c r="M645" s="168"/>
      <c r="N645" s="168"/>
      <c r="O645" s="168"/>
      <c r="P645" s="8"/>
      <c r="Q645" s="48"/>
      <c r="R645" s="168"/>
      <c r="S645" s="168"/>
      <c r="T645" s="168"/>
      <c r="U645" s="168"/>
      <c r="V645" s="168"/>
      <c r="W645" s="168"/>
      <c r="X645" s="8"/>
      <c r="Y645" s="779"/>
      <c r="Z645" s="779"/>
      <c r="AA645" s="168"/>
      <c r="AB645" s="168"/>
      <c r="AC645" s="168"/>
      <c r="AD645" s="168"/>
      <c r="AE645" s="8"/>
      <c r="AF645" s="48"/>
      <c r="AG645" s="168"/>
      <c r="AH645" s="168"/>
      <c r="AI645" s="168"/>
      <c r="AJ645" s="168"/>
      <c r="AK645" s="168"/>
      <c r="AL645" s="168"/>
      <c r="AM645" s="8"/>
      <c r="AN645" s="779"/>
      <c r="AO645" s="779"/>
      <c r="AP645" s="168"/>
      <c r="AQ645" s="168"/>
      <c r="AR645" s="168"/>
      <c r="AS645" s="168"/>
      <c r="AT645" s="8"/>
      <c r="AU645" s="48"/>
      <c r="AV645" s="168"/>
      <c r="AW645" s="168"/>
      <c r="AX645" s="168"/>
      <c r="AY645" s="168"/>
      <c r="AZ645" s="168"/>
      <c r="BA645" s="168"/>
      <c r="BB645" s="8"/>
      <c r="BC645" s="779"/>
      <c r="BD645" s="779"/>
      <c r="BE645" s="168"/>
      <c r="BF645" s="168"/>
      <c r="BG645" s="168"/>
      <c r="BH645" s="168"/>
      <c r="BI645" s="8"/>
      <c r="BJ645" s="48"/>
      <c r="BK645" s="168"/>
      <c r="BL645" s="168"/>
      <c r="BM645" s="168"/>
      <c r="BN645" s="168"/>
      <c r="BO645" s="168"/>
      <c r="BP645" s="168"/>
      <c r="BQ645" s="8"/>
      <c r="BR645" s="779"/>
      <c r="BS645" s="779"/>
      <c r="BT645" s="168"/>
      <c r="BU645" s="168"/>
      <c r="BV645" s="168"/>
      <c r="BW645" s="168"/>
    </row>
    <row r="646" spans="1:75" s="5" customFormat="1" ht="15.75" x14ac:dyDescent="0.25">
      <c r="A646" s="8"/>
      <c r="B646" s="48"/>
      <c r="C646" s="88"/>
      <c r="D646" s="88"/>
      <c r="E646" s="88"/>
      <c r="F646" s="88"/>
      <c r="G646" s="88"/>
      <c r="H646" s="67"/>
      <c r="I646" s="8"/>
      <c r="J646" s="168"/>
      <c r="K646" s="168"/>
      <c r="L646" s="168"/>
      <c r="M646" s="168"/>
      <c r="N646" s="168"/>
      <c r="O646" s="168"/>
      <c r="P646" s="8"/>
      <c r="Q646" s="48"/>
      <c r="R646" s="88"/>
      <c r="S646" s="88"/>
      <c r="T646" s="88"/>
      <c r="U646" s="88"/>
      <c r="V646" s="88"/>
      <c r="W646" s="67"/>
      <c r="X646" s="8"/>
      <c r="Y646" s="168"/>
      <c r="Z646" s="168"/>
      <c r="AA646" s="168"/>
      <c r="AB646" s="168"/>
      <c r="AC646" s="168"/>
      <c r="AD646" s="168"/>
      <c r="AE646" s="8"/>
      <c r="AF646" s="48"/>
      <c r="AG646" s="88"/>
      <c r="AH646" s="88"/>
      <c r="AI646" s="88"/>
      <c r="AJ646" s="88"/>
      <c r="AK646" s="88"/>
      <c r="AL646" s="67"/>
      <c r="AM646" s="8"/>
      <c r="AN646" s="168"/>
      <c r="AO646" s="168"/>
      <c r="AP646" s="168"/>
      <c r="AQ646" s="168"/>
      <c r="AR646" s="168"/>
      <c r="AS646" s="168"/>
      <c r="AT646" s="8"/>
      <c r="AU646" s="48"/>
      <c r="AV646" s="88"/>
      <c r="AW646" s="88"/>
      <c r="AX646" s="88"/>
      <c r="AY646" s="88"/>
      <c r="AZ646" s="88"/>
      <c r="BA646" s="67"/>
      <c r="BB646" s="8"/>
      <c r="BC646" s="168"/>
      <c r="BD646" s="168"/>
      <c r="BE646" s="168"/>
      <c r="BF646" s="168"/>
      <c r="BG646" s="168"/>
      <c r="BH646" s="168"/>
      <c r="BI646" s="8"/>
      <c r="BJ646" s="48"/>
      <c r="BK646" s="88"/>
      <c r="BL646" s="88"/>
      <c r="BM646" s="88"/>
      <c r="BN646" s="88"/>
      <c r="BO646" s="88"/>
      <c r="BP646" s="67"/>
      <c r="BQ646" s="8"/>
      <c r="BR646" s="168"/>
      <c r="BS646" s="168"/>
      <c r="BT646" s="168"/>
      <c r="BU646" s="168"/>
      <c r="BV646" s="168"/>
      <c r="BW646" s="168"/>
    </row>
    <row r="647" spans="1:75" s="7" customFormat="1" ht="17.100000000000001" customHeight="1" x14ac:dyDescent="0.2">
      <c r="A647" s="721"/>
      <c r="B647" s="721"/>
      <c r="C647" s="721"/>
      <c r="D647" s="721"/>
      <c r="E647" s="721"/>
      <c r="F647" s="721"/>
      <c r="G647" s="721"/>
      <c r="H647" s="721"/>
      <c r="I647" s="721"/>
      <c r="J647" s="721"/>
      <c r="K647" s="721"/>
      <c r="L647" s="85"/>
      <c r="M647" s="85"/>
      <c r="N647" s="85"/>
      <c r="O647" s="85"/>
      <c r="P647" s="85"/>
      <c r="Q647" s="85"/>
      <c r="R647" s="85"/>
      <c r="S647" s="85"/>
      <c r="T647" s="85"/>
      <c r="U647" s="85"/>
      <c r="V647" s="85"/>
      <c r="W647" s="85"/>
      <c r="X647" s="85"/>
      <c r="Y647" s="85"/>
      <c r="Z647" s="85"/>
      <c r="AA647" s="85"/>
      <c r="AB647" s="85"/>
      <c r="AC647" s="85"/>
      <c r="AD647" s="85"/>
      <c r="AE647" s="85"/>
      <c r="AF647" s="85"/>
      <c r="AG647" s="85"/>
      <c r="AH647" s="85"/>
      <c r="AI647" s="85"/>
      <c r="AJ647" s="85"/>
      <c r="AK647" s="85"/>
      <c r="AL647" s="85"/>
      <c r="AM647" s="85"/>
      <c r="AN647" s="85"/>
      <c r="AO647" s="85"/>
      <c r="AP647" s="85"/>
      <c r="AQ647" s="85"/>
      <c r="AR647" s="85"/>
      <c r="AS647" s="85"/>
      <c r="AT647" s="85"/>
      <c r="AU647" s="85"/>
      <c r="AV647" s="85"/>
      <c r="AW647" s="85"/>
      <c r="AX647" s="85"/>
      <c r="AY647" s="85"/>
      <c r="AZ647" s="85"/>
      <c r="BA647" s="85"/>
      <c r="BB647" s="85"/>
      <c r="BC647" s="85"/>
      <c r="BD647" s="85"/>
      <c r="BE647" s="85"/>
      <c r="BF647" s="85"/>
      <c r="BG647" s="85"/>
      <c r="BH647" s="85"/>
      <c r="BI647" s="85"/>
      <c r="BJ647" s="85"/>
      <c r="BK647" s="85"/>
      <c r="BL647" s="85"/>
      <c r="BM647" s="85"/>
      <c r="BN647" s="85"/>
      <c r="BO647" s="85"/>
      <c r="BP647" s="85"/>
      <c r="BQ647" s="85"/>
      <c r="BR647" s="85"/>
      <c r="BS647" s="85"/>
      <c r="BT647" s="85"/>
      <c r="BU647" s="85"/>
      <c r="BV647" s="85"/>
      <c r="BW647" s="85"/>
    </row>
    <row r="648" spans="1:75" s="5" customFormat="1" ht="12.75" customHeight="1" x14ac:dyDescent="0.2">
      <c r="A648" s="82"/>
      <c r="B648" s="689"/>
      <c r="C648" s="689"/>
      <c r="D648" s="689"/>
      <c r="E648" s="689"/>
      <c r="F648" s="689"/>
      <c r="G648" s="689"/>
      <c r="H648" s="24"/>
      <c r="J648" s="51"/>
      <c r="K648" s="51"/>
      <c r="L648" s="51"/>
      <c r="M648" s="51"/>
      <c r="N648" s="51"/>
      <c r="O648" s="51"/>
      <c r="P648" s="82"/>
      <c r="Q648" s="689"/>
      <c r="R648" s="689"/>
      <c r="S648" s="689"/>
      <c r="T648" s="689"/>
      <c r="U648" s="689"/>
      <c r="V648" s="689"/>
      <c r="W648" s="24"/>
      <c r="Y648" s="51"/>
      <c r="Z648" s="51"/>
      <c r="AA648" s="51"/>
      <c r="AB648" s="51"/>
      <c r="AC648" s="51"/>
      <c r="AD648" s="51"/>
      <c r="AE648" s="82"/>
      <c r="AF648" s="689"/>
      <c r="AG648" s="689"/>
      <c r="AH648" s="689"/>
      <c r="AI648" s="689"/>
      <c r="AJ648" s="689"/>
      <c r="AK648" s="689"/>
      <c r="AL648" s="24"/>
      <c r="AN648" s="51"/>
      <c r="AO648" s="51"/>
      <c r="AP648" s="51"/>
      <c r="AQ648" s="51"/>
      <c r="AR648" s="51"/>
      <c r="AS648" s="51"/>
      <c r="AT648" s="82"/>
      <c r="AU648" s="689"/>
      <c r="AV648" s="689"/>
      <c r="AW648" s="689"/>
      <c r="AX648" s="689"/>
      <c r="AY648" s="689"/>
      <c r="AZ648" s="689"/>
      <c r="BA648" s="24"/>
      <c r="BC648" s="51"/>
      <c r="BD648" s="51"/>
      <c r="BE648" s="51"/>
      <c r="BF648" s="51"/>
      <c r="BG648" s="51"/>
      <c r="BH648" s="51"/>
      <c r="BI648" s="82"/>
      <c r="BJ648" s="689"/>
      <c r="BK648" s="689"/>
      <c r="BL648" s="689"/>
      <c r="BM648" s="689"/>
      <c r="BN648" s="689"/>
      <c r="BO648" s="689"/>
      <c r="BP648" s="24"/>
      <c r="BR648" s="51"/>
      <c r="BS648" s="51"/>
      <c r="BT648" s="51"/>
      <c r="BU648" s="51"/>
      <c r="BV648" s="51"/>
      <c r="BW648" s="51"/>
    </row>
    <row r="649" spans="1:75" s="5" customFormat="1" ht="12.75" customHeight="1" x14ac:dyDescent="0.2">
      <c r="A649" s="61"/>
      <c r="B649" s="689"/>
      <c r="C649" s="689"/>
      <c r="D649" s="689"/>
      <c r="E649" s="689"/>
      <c r="F649" s="689"/>
      <c r="G649" s="689"/>
      <c r="H649" s="32"/>
      <c r="J649" s="51"/>
      <c r="K649" s="51"/>
      <c r="L649" s="51"/>
      <c r="M649" s="51"/>
      <c r="N649" s="51"/>
      <c r="O649" s="51"/>
      <c r="P649" s="61"/>
      <c r="Q649" s="689"/>
      <c r="R649" s="689"/>
      <c r="S649" s="689"/>
      <c r="T649" s="689"/>
      <c r="U649" s="689"/>
      <c r="V649" s="689"/>
      <c r="W649" s="32"/>
      <c r="Y649" s="51"/>
      <c r="Z649" s="51"/>
      <c r="AA649" s="51"/>
      <c r="AB649" s="51"/>
      <c r="AC649" s="51"/>
      <c r="AD649" s="51"/>
      <c r="AE649" s="61"/>
      <c r="AF649" s="689"/>
      <c r="AG649" s="689"/>
      <c r="AH649" s="689"/>
      <c r="AI649" s="689"/>
      <c r="AJ649" s="689"/>
      <c r="AK649" s="689"/>
      <c r="AL649" s="32"/>
      <c r="AN649" s="51"/>
      <c r="AO649" s="51"/>
      <c r="AP649" s="51"/>
      <c r="AQ649" s="51"/>
      <c r="AR649" s="51"/>
      <c r="AS649" s="51"/>
      <c r="AT649" s="61"/>
      <c r="AU649" s="689"/>
      <c r="AV649" s="689"/>
      <c r="AW649" s="689"/>
      <c r="AX649" s="689"/>
      <c r="AY649" s="689"/>
      <c r="AZ649" s="689"/>
      <c r="BA649" s="32"/>
      <c r="BC649" s="51"/>
      <c r="BD649" s="51"/>
      <c r="BE649" s="51"/>
      <c r="BF649" s="51"/>
      <c r="BG649" s="51"/>
      <c r="BH649" s="51"/>
      <c r="BI649" s="61"/>
      <c r="BJ649" s="689"/>
      <c r="BK649" s="689"/>
      <c r="BL649" s="689"/>
      <c r="BM649" s="689"/>
      <c r="BN649" s="689"/>
      <c r="BO649" s="689"/>
      <c r="BP649" s="32"/>
      <c r="BR649" s="51"/>
      <c r="BS649" s="51"/>
      <c r="BT649" s="51"/>
      <c r="BU649" s="51"/>
      <c r="BV649" s="51"/>
      <c r="BW649" s="51"/>
    </row>
    <row r="650" spans="1:75" s="5" customFormat="1" ht="12.75" customHeight="1" x14ac:dyDescent="0.2">
      <c r="A650" s="61"/>
      <c r="B650" s="80"/>
      <c r="C650" s="45"/>
      <c r="D650" s="45"/>
      <c r="E650" s="45"/>
      <c r="F650" s="45"/>
      <c r="G650" s="45"/>
      <c r="H650" s="55"/>
      <c r="I650" s="45"/>
      <c r="J650" s="51"/>
      <c r="K650" s="59"/>
      <c r="L650" s="59"/>
      <c r="M650" s="51"/>
      <c r="N650" s="59"/>
      <c r="O650" s="59"/>
      <c r="P650" s="61"/>
      <c r="Q650" s="80"/>
      <c r="R650" s="45"/>
      <c r="S650" s="45"/>
      <c r="T650" s="45"/>
      <c r="U650" s="45"/>
      <c r="V650" s="45"/>
      <c r="W650" s="55"/>
      <c r="X650" s="45"/>
      <c r="Y650" s="51"/>
      <c r="Z650" s="59"/>
      <c r="AA650" s="59"/>
      <c r="AB650" s="51"/>
      <c r="AC650" s="59"/>
      <c r="AD650" s="59"/>
      <c r="AE650" s="61"/>
      <c r="AF650" s="80"/>
      <c r="AG650" s="45"/>
      <c r="AH650" s="45"/>
      <c r="AI650" s="45"/>
      <c r="AJ650" s="45"/>
      <c r="AK650" s="45"/>
      <c r="AL650" s="55"/>
      <c r="AM650" s="45"/>
      <c r="AN650" s="51"/>
      <c r="AO650" s="59"/>
      <c r="AP650" s="59"/>
      <c r="AQ650" s="51"/>
      <c r="AR650" s="59"/>
      <c r="AS650" s="59"/>
      <c r="AT650" s="61"/>
      <c r="AU650" s="80"/>
      <c r="AV650" s="45"/>
      <c r="AW650" s="45"/>
      <c r="AX650" s="45"/>
      <c r="AY650" s="45"/>
      <c r="AZ650" s="45"/>
      <c r="BA650" s="55"/>
      <c r="BB650" s="45"/>
      <c r="BC650" s="51"/>
      <c r="BD650" s="59"/>
      <c r="BE650" s="59"/>
      <c r="BF650" s="51"/>
      <c r="BG650" s="59"/>
      <c r="BH650" s="59"/>
      <c r="BI650" s="61"/>
      <c r="BJ650" s="80"/>
      <c r="BK650" s="45"/>
      <c r="BL650" s="45"/>
      <c r="BM650" s="45"/>
      <c r="BN650" s="45"/>
      <c r="BO650" s="45"/>
      <c r="BP650" s="55"/>
      <c r="BQ650" s="45"/>
      <c r="BR650" s="51"/>
      <c r="BS650" s="59"/>
      <c r="BT650" s="59"/>
      <c r="BU650" s="51"/>
      <c r="BV650" s="59"/>
      <c r="BW650" s="59"/>
    </row>
    <row r="651" spans="1:75" s="7" customFormat="1" ht="9.75" customHeight="1" x14ac:dyDescent="0.2">
      <c r="A651" s="85"/>
      <c r="B651" s="57"/>
      <c r="C651" s="85"/>
      <c r="D651" s="85"/>
      <c r="E651" s="85"/>
      <c r="F651" s="85"/>
      <c r="G651" s="85"/>
      <c r="H651" s="57"/>
      <c r="I651" s="85"/>
      <c r="J651" s="57"/>
      <c r="K651" s="57"/>
      <c r="L651" s="57"/>
      <c r="M651" s="57"/>
      <c r="N651" s="57"/>
      <c r="O651" s="57"/>
      <c r="P651" s="85"/>
      <c r="Q651" s="57"/>
      <c r="R651" s="85"/>
      <c r="S651" s="85"/>
      <c r="T651" s="85"/>
      <c r="U651" s="85"/>
      <c r="V651" s="85"/>
      <c r="W651" s="57"/>
      <c r="X651" s="85"/>
      <c r="Y651" s="57"/>
      <c r="Z651" s="57"/>
      <c r="AA651" s="57"/>
      <c r="AB651" s="57"/>
      <c r="AC651" s="57"/>
      <c r="AD651" s="57"/>
      <c r="AE651" s="85"/>
      <c r="AF651" s="57"/>
      <c r="AG651" s="85"/>
      <c r="AH651" s="85"/>
      <c r="AI651" s="85"/>
      <c r="AJ651" s="85"/>
      <c r="AK651" s="85"/>
      <c r="AL651" s="57"/>
      <c r="AM651" s="85"/>
      <c r="AN651" s="57"/>
      <c r="AO651" s="57"/>
      <c r="AP651" s="57"/>
      <c r="AQ651" s="57"/>
      <c r="AR651" s="57"/>
      <c r="AS651" s="57"/>
      <c r="AT651" s="85"/>
      <c r="AU651" s="57"/>
      <c r="AV651" s="85"/>
      <c r="AW651" s="85"/>
      <c r="AX651" s="85"/>
      <c r="AY651" s="85"/>
      <c r="AZ651" s="85"/>
      <c r="BA651" s="57"/>
      <c r="BB651" s="85"/>
      <c r="BC651" s="57"/>
      <c r="BD651" s="57"/>
      <c r="BE651" s="57"/>
      <c r="BF651" s="57"/>
      <c r="BG651" s="57"/>
      <c r="BH651" s="57"/>
      <c r="BI651" s="85"/>
      <c r="BJ651" s="57"/>
      <c r="BK651" s="85"/>
      <c r="BL651" s="85"/>
      <c r="BM651" s="85"/>
      <c r="BN651" s="85"/>
      <c r="BO651" s="85"/>
      <c r="BP651" s="57"/>
      <c r="BQ651" s="85"/>
      <c r="BR651" s="57"/>
      <c r="BS651" s="57"/>
      <c r="BT651" s="57"/>
      <c r="BU651" s="57"/>
      <c r="BV651" s="57"/>
      <c r="BW651" s="57"/>
    </row>
    <row r="652" spans="1:75" s="7" customFormat="1" ht="17.100000000000001" customHeight="1" x14ac:dyDescent="0.2">
      <c r="A652" s="85"/>
      <c r="B652" s="686"/>
      <c r="C652" s="686"/>
      <c r="D652" s="698"/>
      <c r="E652" s="698"/>
      <c r="F652" s="698"/>
      <c r="G652" s="698"/>
      <c r="H652" s="57"/>
      <c r="I652" s="85"/>
      <c r="J652" s="57"/>
      <c r="K652" s="57"/>
      <c r="L652" s="57"/>
      <c r="M652" s="57"/>
      <c r="N652" s="57"/>
      <c r="O652" s="57"/>
      <c r="P652" s="85"/>
      <c r="Q652" s="686"/>
      <c r="R652" s="686"/>
      <c r="S652" s="698"/>
      <c r="T652" s="698"/>
      <c r="U652" s="698"/>
      <c r="V652" s="698"/>
      <c r="W652" s="57"/>
      <c r="X652" s="85"/>
      <c r="Y652" s="57"/>
      <c r="Z652" s="57"/>
      <c r="AA652" s="57"/>
      <c r="AB652" s="57"/>
      <c r="AC652" s="57"/>
      <c r="AD652" s="57"/>
      <c r="AE652" s="85"/>
      <c r="AF652" s="686"/>
      <c r="AG652" s="686"/>
      <c r="AH652" s="698"/>
      <c r="AI652" s="698"/>
      <c r="AJ652" s="698"/>
      <c r="AK652" s="698"/>
      <c r="AL652" s="57"/>
      <c r="AM652" s="85"/>
      <c r="AN652" s="57"/>
      <c r="AO652" s="57"/>
      <c r="AP652" s="57"/>
      <c r="AQ652" s="57"/>
      <c r="AR652" s="57"/>
      <c r="AS652" s="57"/>
      <c r="AT652" s="85"/>
      <c r="AU652" s="686"/>
      <c r="AV652" s="686"/>
      <c r="AW652" s="698"/>
      <c r="AX652" s="698"/>
      <c r="AY652" s="698"/>
      <c r="AZ652" s="698"/>
      <c r="BA652" s="57"/>
      <c r="BB652" s="85"/>
      <c r="BC652" s="57"/>
      <c r="BD652" s="57"/>
      <c r="BE652" s="57"/>
      <c r="BF652" s="57"/>
      <c r="BG652" s="57"/>
      <c r="BH652" s="57"/>
      <c r="BI652" s="85"/>
      <c r="BJ652" s="686"/>
      <c r="BK652" s="686"/>
      <c r="BL652" s="698"/>
      <c r="BM652" s="698"/>
      <c r="BN652" s="698"/>
      <c r="BO652" s="698"/>
      <c r="BP652" s="57"/>
      <c r="BQ652" s="85"/>
      <c r="BR652" s="57"/>
      <c r="BS652" s="57"/>
      <c r="BT652" s="57"/>
      <c r="BU652" s="57"/>
      <c r="BV652" s="57"/>
      <c r="BW652" s="57"/>
    </row>
    <row r="653" spans="1:75" s="7" customFormat="1" ht="17.100000000000001" customHeight="1" x14ac:dyDescent="0.2">
      <c r="A653" s="85"/>
      <c r="B653" s="686"/>
      <c r="C653" s="686"/>
      <c r="D653" s="699"/>
      <c r="E653" s="699"/>
      <c r="F653" s="699"/>
      <c r="G653" s="699"/>
      <c r="H653" s="57"/>
      <c r="I653" s="85"/>
      <c r="J653" s="57"/>
      <c r="K653" s="57"/>
      <c r="L653" s="57"/>
      <c r="M653" s="57"/>
      <c r="N653" s="57"/>
      <c r="O653" s="57"/>
      <c r="P653" s="85"/>
      <c r="Q653" s="686"/>
      <c r="R653" s="686"/>
      <c r="S653" s="699"/>
      <c r="T653" s="699"/>
      <c r="U653" s="699"/>
      <c r="V653" s="699"/>
      <c r="W653" s="57"/>
      <c r="X653" s="85"/>
      <c r="Y653" s="57"/>
      <c r="Z653" s="57"/>
      <c r="AA653" s="57"/>
      <c r="AB653" s="57"/>
      <c r="AC653" s="57"/>
      <c r="AD653" s="57"/>
      <c r="AE653" s="85"/>
      <c r="AF653" s="686"/>
      <c r="AG653" s="686"/>
      <c r="AH653" s="699"/>
      <c r="AI653" s="699"/>
      <c r="AJ653" s="699"/>
      <c r="AK653" s="699"/>
      <c r="AL653" s="57"/>
      <c r="AM653" s="85"/>
      <c r="AN653" s="57"/>
      <c r="AO653" s="57"/>
      <c r="AP653" s="57"/>
      <c r="AQ653" s="57"/>
      <c r="AR653" s="57"/>
      <c r="AS653" s="57"/>
      <c r="AT653" s="85"/>
      <c r="AU653" s="686"/>
      <c r="AV653" s="686"/>
      <c r="AW653" s="699"/>
      <c r="AX653" s="699"/>
      <c r="AY653" s="699"/>
      <c r="AZ653" s="699"/>
      <c r="BA653" s="57"/>
      <c r="BB653" s="85"/>
      <c r="BC653" s="57"/>
      <c r="BD653" s="57"/>
      <c r="BE653" s="57"/>
      <c r="BF653" s="57"/>
      <c r="BG653" s="57"/>
      <c r="BH653" s="57"/>
      <c r="BI653" s="85"/>
      <c r="BJ653" s="686"/>
      <c r="BK653" s="686"/>
      <c r="BL653" s="699"/>
      <c r="BM653" s="699"/>
      <c r="BN653" s="699"/>
      <c r="BO653" s="699"/>
      <c r="BP653" s="57"/>
      <c r="BQ653" s="85"/>
      <c r="BR653" s="57"/>
      <c r="BS653" s="57"/>
      <c r="BT653" s="57"/>
      <c r="BU653" s="57"/>
      <c r="BV653" s="57"/>
      <c r="BW653" s="57"/>
    </row>
    <row r="654" spans="1:75" s="7" customFormat="1" ht="17.100000000000001" customHeight="1" x14ac:dyDescent="0.2">
      <c r="A654" s="85"/>
      <c r="B654" s="686"/>
      <c r="C654" s="686"/>
      <c r="D654" s="698"/>
      <c r="E654" s="698"/>
      <c r="F654" s="698"/>
      <c r="G654" s="698"/>
      <c r="H654" s="57"/>
      <c r="I654" s="85"/>
      <c r="J654" s="57"/>
      <c r="K654" s="57"/>
      <c r="L654" s="57"/>
      <c r="M654" s="57"/>
      <c r="N654" s="57"/>
      <c r="O654" s="57"/>
      <c r="P654" s="85"/>
      <c r="Q654" s="686"/>
      <c r="R654" s="686"/>
      <c r="S654" s="698"/>
      <c r="T654" s="698"/>
      <c r="U654" s="698"/>
      <c r="V654" s="698"/>
      <c r="W654" s="57"/>
      <c r="X654" s="85"/>
      <c r="Y654" s="57"/>
      <c r="Z654" s="57"/>
      <c r="AA654" s="57"/>
      <c r="AB654" s="57"/>
      <c r="AC654" s="57"/>
      <c r="AD654" s="57"/>
      <c r="AE654" s="85"/>
      <c r="AF654" s="686"/>
      <c r="AG654" s="686"/>
      <c r="AH654" s="698"/>
      <c r="AI654" s="698"/>
      <c r="AJ654" s="698"/>
      <c r="AK654" s="698"/>
      <c r="AL654" s="57"/>
      <c r="AM654" s="85"/>
      <c r="AN654" s="57"/>
      <c r="AO654" s="57"/>
      <c r="AP654" s="57"/>
      <c r="AQ654" s="57"/>
      <c r="AR654" s="57"/>
      <c r="AS654" s="57"/>
      <c r="AT654" s="85"/>
      <c r="AU654" s="686"/>
      <c r="AV654" s="686"/>
      <c r="AW654" s="698"/>
      <c r="AX654" s="698"/>
      <c r="AY654" s="698"/>
      <c r="AZ654" s="698"/>
      <c r="BA654" s="57"/>
      <c r="BB654" s="85"/>
      <c r="BC654" s="57"/>
      <c r="BD654" s="57"/>
      <c r="BE654" s="57"/>
      <c r="BF654" s="57"/>
      <c r="BG654" s="57"/>
      <c r="BH654" s="57"/>
      <c r="BI654" s="85"/>
      <c r="BJ654" s="686"/>
      <c r="BK654" s="686"/>
      <c r="BL654" s="698"/>
      <c r="BM654" s="698"/>
      <c r="BN654" s="698"/>
      <c r="BO654" s="698"/>
      <c r="BP654" s="57"/>
      <c r="BQ654" s="85"/>
      <c r="BR654" s="57"/>
      <c r="BS654" s="57"/>
      <c r="BT654" s="57"/>
      <c r="BU654" s="57"/>
      <c r="BV654" s="57"/>
      <c r="BW654" s="57"/>
    </row>
    <row r="655" spans="1:75" s="7" customFormat="1" ht="17.100000000000001" customHeight="1" x14ac:dyDescent="0.2">
      <c r="A655" s="85"/>
      <c r="B655" s="688"/>
      <c r="C655" s="688"/>
      <c r="D655" s="695"/>
      <c r="E655" s="695"/>
      <c r="F655" s="695"/>
      <c r="G655" s="695"/>
      <c r="H655" s="57"/>
      <c r="I655" s="85"/>
      <c r="J655" s="57"/>
      <c r="K655" s="57"/>
      <c r="L655" s="57"/>
      <c r="M655" s="57"/>
      <c r="N655" s="57"/>
      <c r="O655" s="57"/>
      <c r="P655" s="85"/>
      <c r="Q655" s="688"/>
      <c r="R655" s="688"/>
      <c r="S655" s="695"/>
      <c r="T655" s="695"/>
      <c r="U655" s="695"/>
      <c r="V655" s="695"/>
      <c r="W655" s="57"/>
      <c r="X655" s="85"/>
      <c r="Y655" s="57"/>
      <c r="Z655" s="57"/>
      <c r="AA655" s="57"/>
      <c r="AB655" s="57"/>
      <c r="AC655" s="57"/>
      <c r="AD655" s="57"/>
      <c r="AE655" s="85"/>
      <c r="AF655" s="688"/>
      <c r="AG655" s="688"/>
      <c r="AH655" s="695"/>
      <c r="AI655" s="695"/>
      <c r="AJ655" s="695"/>
      <c r="AK655" s="695"/>
      <c r="AL655" s="57"/>
      <c r="AM655" s="85"/>
      <c r="AN655" s="57"/>
      <c r="AO655" s="57"/>
      <c r="AP655" s="57"/>
      <c r="AQ655" s="57"/>
      <c r="AR655" s="57"/>
      <c r="AS655" s="57"/>
      <c r="AT655" s="85"/>
      <c r="AU655" s="688"/>
      <c r="AV655" s="688"/>
      <c r="AW655" s="695"/>
      <c r="AX655" s="695"/>
      <c r="AY655" s="695"/>
      <c r="AZ655" s="695"/>
      <c r="BA655" s="57"/>
      <c r="BB655" s="85"/>
      <c r="BC655" s="57"/>
      <c r="BD655" s="57"/>
      <c r="BE655" s="57"/>
      <c r="BF655" s="57"/>
      <c r="BG655" s="57"/>
      <c r="BH655" s="57"/>
      <c r="BI655" s="85"/>
      <c r="BJ655" s="688"/>
      <c r="BK655" s="688"/>
      <c r="BL655" s="695"/>
      <c r="BM655" s="695"/>
      <c r="BN655" s="695"/>
      <c r="BO655" s="695"/>
      <c r="BP655" s="57"/>
      <c r="BQ655" s="85"/>
      <c r="BR655" s="57"/>
      <c r="BS655" s="57"/>
      <c r="BT655" s="57"/>
      <c r="BU655" s="57"/>
      <c r="BV655" s="57"/>
      <c r="BW655" s="57"/>
    </row>
    <row r="656" spans="1:75" s="7" customFormat="1" ht="17.100000000000001" customHeight="1" x14ac:dyDescent="0.2">
      <c r="A656" s="85"/>
      <c r="B656" s="685"/>
      <c r="C656" s="685"/>
      <c r="D656" s="695"/>
      <c r="E656" s="695"/>
      <c r="F656" s="695"/>
      <c r="G656" s="695"/>
      <c r="H656" s="57"/>
      <c r="I656" s="85"/>
      <c r="J656" s="57"/>
      <c r="K656" s="57"/>
      <c r="L656" s="57"/>
      <c r="M656" s="57"/>
      <c r="N656" s="57"/>
      <c r="O656" s="57"/>
      <c r="P656" s="85"/>
      <c r="Q656" s="685"/>
      <c r="R656" s="685"/>
      <c r="S656" s="695"/>
      <c r="T656" s="695"/>
      <c r="U656" s="695"/>
      <c r="V656" s="695"/>
      <c r="W656" s="57"/>
      <c r="X656" s="85"/>
      <c r="Y656" s="57"/>
      <c r="Z656" s="57"/>
      <c r="AA656" s="57"/>
      <c r="AB656" s="57"/>
      <c r="AC656" s="57"/>
      <c r="AD656" s="57"/>
      <c r="AE656" s="85"/>
      <c r="AF656" s="685"/>
      <c r="AG656" s="685"/>
      <c r="AH656" s="695"/>
      <c r="AI656" s="695"/>
      <c r="AJ656" s="695"/>
      <c r="AK656" s="695"/>
      <c r="AL656" s="57"/>
      <c r="AM656" s="85"/>
      <c r="AN656" s="57"/>
      <c r="AO656" s="57"/>
      <c r="AP656" s="57"/>
      <c r="AQ656" s="57"/>
      <c r="AR656" s="57"/>
      <c r="AS656" s="57"/>
      <c r="AT656" s="85"/>
      <c r="AU656" s="685"/>
      <c r="AV656" s="685"/>
      <c r="AW656" s="695"/>
      <c r="AX656" s="695"/>
      <c r="AY656" s="695"/>
      <c r="AZ656" s="695"/>
      <c r="BA656" s="57"/>
      <c r="BB656" s="85"/>
      <c r="BC656" s="57"/>
      <c r="BD656" s="57"/>
      <c r="BE656" s="57"/>
      <c r="BF656" s="57"/>
      <c r="BG656" s="57"/>
      <c r="BH656" s="57"/>
      <c r="BI656" s="85"/>
      <c r="BJ656" s="685"/>
      <c r="BK656" s="685"/>
      <c r="BL656" s="695"/>
      <c r="BM656" s="695"/>
      <c r="BN656" s="695"/>
      <c r="BO656" s="695"/>
      <c r="BP656" s="57"/>
      <c r="BQ656" s="85"/>
      <c r="BR656" s="57"/>
      <c r="BS656" s="57"/>
      <c r="BT656" s="57"/>
      <c r="BU656" s="57"/>
      <c r="BV656" s="57"/>
      <c r="BW656" s="57"/>
    </row>
    <row r="657" spans="1:75" s="7" customFormat="1" ht="17.100000000000001" customHeight="1" x14ac:dyDescent="0.2">
      <c r="A657" s="85"/>
      <c r="B657" s="685"/>
      <c r="C657" s="685"/>
      <c r="D657" s="695"/>
      <c r="E657" s="695"/>
      <c r="F657" s="695"/>
      <c r="G657" s="695"/>
      <c r="H657" s="57"/>
      <c r="I657" s="85"/>
      <c r="J657" s="57"/>
      <c r="K657" s="57"/>
      <c r="L657" s="57"/>
      <c r="M657" s="57"/>
      <c r="N657" s="57"/>
      <c r="O657" s="57"/>
      <c r="P657" s="85"/>
      <c r="Q657" s="685"/>
      <c r="R657" s="685"/>
      <c r="S657" s="695"/>
      <c r="T657" s="695"/>
      <c r="U657" s="695"/>
      <c r="V657" s="695"/>
      <c r="W657" s="57"/>
      <c r="X657" s="85"/>
      <c r="Y657" s="57"/>
      <c r="Z657" s="57"/>
      <c r="AA657" s="57"/>
      <c r="AB657" s="57"/>
      <c r="AC657" s="57"/>
      <c r="AD657" s="57"/>
      <c r="AE657" s="85"/>
      <c r="AF657" s="685"/>
      <c r="AG657" s="685"/>
      <c r="AH657" s="695"/>
      <c r="AI657" s="695"/>
      <c r="AJ657" s="695"/>
      <c r="AK657" s="695"/>
      <c r="AL657" s="57"/>
      <c r="AM657" s="85"/>
      <c r="AN657" s="57"/>
      <c r="AO657" s="57"/>
      <c r="AP657" s="57"/>
      <c r="AQ657" s="57"/>
      <c r="AR657" s="57"/>
      <c r="AS657" s="57"/>
      <c r="AT657" s="85"/>
      <c r="AU657" s="685"/>
      <c r="AV657" s="685"/>
      <c r="AW657" s="695"/>
      <c r="AX657" s="695"/>
      <c r="AY657" s="695"/>
      <c r="AZ657" s="695"/>
      <c r="BA657" s="57"/>
      <c r="BB657" s="85"/>
      <c r="BC657" s="57"/>
      <c r="BD657" s="57"/>
      <c r="BE657" s="57"/>
      <c r="BF657" s="57"/>
      <c r="BG657" s="57"/>
      <c r="BH657" s="57"/>
      <c r="BI657" s="85"/>
      <c r="BJ657" s="685"/>
      <c r="BK657" s="685"/>
      <c r="BL657" s="695"/>
      <c r="BM657" s="695"/>
      <c r="BN657" s="695"/>
      <c r="BO657" s="695"/>
      <c r="BP657" s="57"/>
      <c r="BQ657" s="85"/>
      <c r="BR657" s="57"/>
      <c r="BS657" s="57"/>
      <c r="BT657" s="57"/>
      <c r="BU657" s="57"/>
      <c r="BV657" s="57"/>
      <c r="BW657" s="57"/>
    </row>
    <row r="658" spans="1:75" s="7" customFormat="1" ht="17.100000000000001" customHeight="1" x14ac:dyDescent="0.2">
      <c r="A658" s="85"/>
      <c r="B658" s="685"/>
      <c r="C658" s="685"/>
      <c r="D658" s="695"/>
      <c r="E658" s="695"/>
      <c r="F658" s="695"/>
      <c r="G658" s="695"/>
      <c r="H658" s="57"/>
      <c r="I658" s="85"/>
      <c r="J658" s="57"/>
      <c r="K658" s="57"/>
      <c r="L658" s="57"/>
      <c r="M658" s="57"/>
      <c r="N658" s="57"/>
      <c r="O658" s="57"/>
      <c r="P658" s="85"/>
      <c r="Q658" s="685"/>
      <c r="R658" s="685"/>
      <c r="S658" s="695"/>
      <c r="T658" s="695"/>
      <c r="U658" s="695"/>
      <c r="V658" s="695"/>
      <c r="W658" s="57"/>
      <c r="X658" s="85"/>
      <c r="Y658" s="57"/>
      <c r="Z658" s="57"/>
      <c r="AA658" s="57"/>
      <c r="AB658" s="57"/>
      <c r="AC658" s="57"/>
      <c r="AD658" s="57"/>
      <c r="AE658" s="85"/>
      <c r="AF658" s="685"/>
      <c r="AG658" s="685"/>
      <c r="AH658" s="695"/>
      <c r="AI658" s="695"/>
      <c r="AJ658" s="695"/>
      <c r="AK658" s="695"/>
      <c r="AL658" s="57"/>
      <c r="AM658" s="85"/>
      <c r="AN658" s="57"/>
      <c r="AO658" s="57"/>
      <c r="AP658" s="57"/>
      <c r="AQ658" s="57"/>
      <c r="AR658" s="57"/>
      <c r="AS658" s="57"/>
      <c r="AT658" s="85"/>
      <c r="AU658" s="685"/>
      <c r="AV658" s="685"/>
      <c r="AW658" s="695"/>
      <c r="AX658" s="695"/>
      <c r="AY658" s="695"/>
      <c r="AZ658" s="695"/>
      <c r="BA658" s="57"/>
      <c r="BB658" s="85"/>
      <c r="BC658" s="57"/>
      <c r="BD658" s="57"/>
      <c r="BE658" s="57"/>
      <c r="BF658" s="57"/>
      <c r="BG658" s="57"/>
      <c r="BH658" s="57"/>
      <c r="BI658" s="85"/>
      <c r="BJ658" s="685"/>
      <c r="BK658" s="685"/>
      <c r="BL658" s="695"/>
      <c r="BM658" s="695"/>
      <c r="BN658" s="695"/>
      <c r="BO658" s="695"/>
      <c r="BP658" s="57"/>
      <c r="BQ658" s="85"/>
      <c r="BR658" s="57"/>
      <c r="BS658" s="57"/>
      <c r="BT658" s="57"/>
      <c r="BU658" s="57"/>
      <c r="BV658" s="57"/>
      <c r="BW658" s="57"/>
    </row>
    <row r="659" spans="1:75" s="7" customFormat="1" ht="17.100000000000001" customHeight="1" x14ac:dyDescent="0.2">
      <c r="A659" s="85"/>
      <c r="B659" s="685"/>
      <c r="C659" s="685"/>
      <c r="D659" s="695"/>
      <c r="E659" s="695"/>
      <c r="F659" s="695"/>
      <c r="G659" s="695"/>
      <c r="H659" s="57"/>
      <c r="I659" s="85"/>
      <c r="J659" s="57"/>
      <c r="K659" s="57"/>
      <c r="L659" s="57"/>
      <c r="M659" s="57"/>
      <c r="N659" s="57"/>
      <c r="O659" s="57"/>
      <c r="P659" s="85"/>
      <c r="Q659" s="685"/>
      <c r="R659" s="685"/>
      <c r="S659" s="695"/>
      <c r="T659" s="695"/>
      <c r="U659" s="695"/>
      <c r="V659" s="695"/>
      <c r="W659" s="57"/>
      <c r="X659" s="85"/>
      <c r="Y659" s="57"/>
      <c r="Z659" s="57"/>
      <c r="AA659" s="57"/>
      <c r="AB659" s="57"/>
      <c r="AC659" s="57"/>
      <c r="AD659" s="57"/>
      <c r="AE659" s="85"/>
      <c r="AF659" s="685"/>
      <c r="AG659" s="685"/>
      <c r="AH659" s="695"/>
      <c r="AI659" s="695"/>
      <c r="AJ659" s="695"/>
      <c r="AK659" s="695"/>
      <c r="AL659" s="57"/>
      <c r="AM659" s="85"/>
      <c r="AN659" s="57"/>
      <c r="AO659" s="57"/>
      <c r="AP659" s="57"/>
      <c r="AQ659" s="57"/>
      <c r="AR659" s="57"/>
      <c r="AS659" s="57"/>
      <c r="AT659" s="85"/>
      <c r="AU659" s="685"/>
      <c r="AV659" s="685"/>
      <c r="AW659" s="695"/>
      <c r="AX659" s="695"/>
      <c r="AY659" s="695"/>
      <c r="AZ659" s="695"/>
      <c r="BA659" s="57"/>
      <c r="BB659" s="85"/>
      <c r="BC659" s="57"/>
      <c r="BD659" s="57"/>
      <c r="BE659" s="57"/>
      <c r="BF659" s="57"/>
      <c r="BG659" s="57"/>
      <c r="BH659" s="57"/>
      <c r="BI659" s="85"/>
      <c r="BJ659" s="685"/>
      <c r="BK659" s="685"/>
      <c r="BL659" s="695"/>
      <c r="BM659" s="695"/>
      <c r="BN659" s="695"/>
      <c r="BO659" s="695"/>
      <c r="BP659" s="57"/>
      <c r="BQ659" s="85"/>
      <c r="BR659" s="57"/>
      <c r="BS659" s="57"/>
      <c r="BT659" s="57"/>
      <c r="BU659" s="57"/>
      <c r="BV659" s="57"/>
      <c r="BW659" s="57"/>
    </row>
    <row r="660" spans="1:75" s="7" customFormat="1" ht="17.100000000000001" customHeight="1" x14ac:dyDescent="0.2">
      <c r="A660" s="85"/>
      <c r="B660" s="685"/>
      <c r="C660" s="685"/>
      <c r="D660" s="695"/>
      <c r="E660" s="695"/>
      <c r="F660" s="695"/>
      <c r="G660" s="695"/>
      <c r="H660" s="57"/>
      <c r="I660" s="85"/>
      <c r="J660" s="57"/>
      <c r="K660" s="57"/>
      <c r="L660" s="57"/>
      <c r="M660" s="57"/>
      <c r="N660" s="57"/>
      <c r="O660" s="57"/>
      <c r="P660" s="85"/>
      <c r="Q660" s="685"/>
      <c r="R660" s="685"/>
      <c r="S660" s="695"/>
      <c r="T660" s="695"/>
      <c r="U660" s="695"/>
      <c r="V660" s="695"/>
      <c r="W660" s="57"/>
      <c r="X660" s="85"/>
      <c r="Y660" s="57"/>
      <c r="Z660" s="57"/>
      <c r="AA660" s="57"/>
      <c r="AB660" s="57"/>
      <c r="AC660" s="57"/>
      <c r="AD660" s="57"/>
      <c r="AE660" s="85"/>
      <c r="AF660" s="685"/>
      <c r="AG660" s="685"/>
      <c r="AH660" s="695"/>
      <c r="AI660" s="695"/>
      <c r="AJ660" s="695"/>
      <c r="AK660" s="695"/>
      <c r="AL660" s="57"/>
      <c r="AM660" s="85"/>
      <c r="AN660" s="57"/>
      <c r="AO660" s="57"/>
      <c r="AP660" s="57"/>
      <c r="AQ660" s="57"/>
      <c r="AR660" s="57"/>
      <c r="AS660" s="57"/>
      <c r="AT660" s="85"/>
      <c r="AU660" s="685"/>
      <c r="AV660" s="685"/>
      <c r="AW660" s="695"/>
      <c r="AX660" s="695"/>
      <c r="AY660" s="695"/>
      <c r="AZ660" s="695"/>
      <c r="BA660" s="57"/>
      <c r="BB660" s="85"/>
      <c r="BC660" s="57"/>
      <c r="BD660" s="57"/>
      <c r="BE660" s="57"/>
      <c r="BF660" s="57"/>
      <c r="BG660" s="57"/>
      <c r="BH660" s="57"/>
      <c r="BI660" s="85"/>
      <c r="BJ660" s="685"/>
      <c r="BK660" s="685"/>
      <c r="BL660" s="695"/>
      <c r="BM660" s="695"/>
      <c r="BN660" s="695"/>
      <c r="BO660" s="695"/>
      <c r="BP660" s="57"/>
      <c r="BQ660" s="85"/>
      <c r="BR660" s="57"/>
      <c r="BS660" s="57"/>
      <c r="BT660" s="57"/>
      <c r="BU660" s="57"/>
      <c r="BV660" s="57"/>
      <c r="BW660" s="57"/>
    </row>
    <row r="661" spans="1:75" s="7" customFormat="1" ht="17.100000000000001" customHeight="1" x14ac:dyDescent="0.2">
      <c r="A661" s="85"/>
      <c r="B661" s="685"/>
      <c r="C661" s="685"/>
      <c r="D661" s="695"/>
      <c r="E661" s="695"/>
      <c r="F661" s="695"/>
      <c r="G661" s="695"/>
      <c r="H661" s="57"/>
      <c r="I661" s="85"/>
      <c r="J661" s="57"/>
      <c r="K661" s="57"/>
      <c r="L661" s="57"/>
      <c r="M661" s="57"/>
      <c r="N661" s="57"/>
      <c r="O661" s="57"/>
      <c r="P661" s="85"/>
      <c r="Q661" s="685"/>
      <c r="R661" s="685"/>
      <c r="S661" s="695"/>
      <c r="T661" s="695"/>
      <c r="U661" s="695"/>
      <c r="V661" s="695"/>
      <c r="W661" s="57"/>
      <c r="X661" s="85"/>
      <c r="Y661" s="57"/>
      <c r="Z661" s="57"/>
      <c r="AA661" s="57"/>
      <c r="AB661" s="57"/>
      <c r="AC661" s="57"/>
      <c r="AD661" s="57"/>
      <c r="AE661" s="85"/>
      <c r="AF661" s="685"/>
      <c r="AG661" s="685"/>
      <c r="AH661" s="695"/>
      <c r="AI661" s="695"/>
      <c r="AJ661" s="695"/>
      <c r="AK661" s="695"/>
      <c r="AL661" s="57"/>
      <c r="AM661" s="85"/>
      <c r="AN661" s="57"/>
      <c r="AO661" s="57"/>
      <c r="AP661" s="57"/>
      <c r="AQ661" s="57"/>
      <c r="AR661" s="57"/>
      <c r="AS661" s="57"/>
      <c r="AT661" s="85"/>
      <c r="AU661" s="685"/>
      <c r="AV661" s="685"/>
      <c r="AW661" s="695"/>
      <c r="AX661" s="695"/>
      <c r="AY661" s="695"/>
      <c r="AZ661" s="695"/>
      <c r="BA661" s="57"/>
      <c r="BB661" s="85"/>
      <c r="BC661" s="57"/>
      <c r="BD661" s="57"/>
      <c r="BE661" s="57"/>
      <c r="BF661" s="57"/>
      <c r="BG661" s="57"/>
      <c r="BH661" s="57"/>
      <c r="BI661" s="85"/>
      <c r="BJ661" s="685"/>
      <c r="BK661" s="685"/>
      <c r="BL661" s="695"/>
      <c r="BM661" s="695"/>
      <c r="BN661" s="695"/>
      <c r="BO661" s="695"/>
      <c r="BP661" s="57"/>
      <c r="BQ661" s="85"/>
      <c r="BR661" s="57"/>
      <c r="BS661" s="57"/>
      <c r="BT661" s="57"/>
      <c r="BU661" s="57"/>
      <c r="BV661" s="57"/>
      <c r="BW661" s="57"/>
    </row>
    <row r="662" spans="1:75" s="7" customFormat="1" ht="17.100000000000001" customHeight="1" x14ac:dyDescent="0.2">
      <c r="A662" s="85"/>
      <c r="B662" s="685"/>
      <c r="C662" s="685"/>
      <c r="D662" s="695"/>
      <c r="E662" s="695"/>
      <c r="F662" s="695"/>
      <c r="G662" s="695"/>
      <c r="H662" s="57"/>
      <c r="I662" s="85"/>
      <c r="J662" s="57"/>
      <c r="K662" s="57"/>
      <c r="L662" s="57"/>
      <c r="M662" s="57"/>
      <c r="N662" s="57"/>
      <c r="O662" s="57"/>
      <c r="P662" s="85"/>
      <c r="Q662" s="685"/>
      <c r="R662" s="685"/>
      <c r="S662" s="695"/>
      <c r="T662" s="695"/>
      <c r="U662" s="695"/>
      <c r="V662" s="695"/>
      <c r="W662" s="57"/>
      <c r="X662" s="85"/>
      <c r="Y662" s="57"/>
      <c r="Z662" s="57"/>
      <c r="AA662" s="57"/>
      <c r="AB662" s="57"/>
      <c r="AC662" s="57"/>
      <c r="AD662" s="57"/>
      <c r="AE662" s="85"/>
      <c r="AF662" s="685"/>
      <c r="AG662" s="685"/>
      <c r="AH662" s="695"/>
      <c r="AI662" s="695"/>
      <c r="AJ662" s="695"/>
      <c r="AK662" s="695"/>
      <c r="AL662" s="57"/>
      <c r="AM662" s="85"/>
      <c r="AN662" s="57"/>
      <c r="AO662" s="57"/>
      <c r="AP662" s="57"/>
      <c r="AQ662" s="57"/>
      <c r="AR662" s="57"/>
      <c r="AS662" s="57"/>
      <c r="AT662" s="85"/>
      <c r="AU662" s="685"/>
      <c r="AV662" s="685"/>
      <c r="AW662" s="695"/>
      <c r="AX662" s="695"/>
      <c r="AY662" s="695"/>
      <c r="AZ662" s="695"/>
      <c r="BA662" s="57"/>
      <c r="BB662" s="85"/>
      <c r="BC662" s="57"/>
      <c r="BD662" s="57"/>
      <c r="BE662" s="57"/>
      <c r="BF662" s="57"/>
      <c r="BG662" s="57"/>
      <c r="BH662" s="57"/>
      <c r="BI662" s="85"/>
      <c r="BJ662" s="685"/>
      <c r="BK662" s="685"/>
      <c r="BL662" s="695"/>
      <c r="BM662" s="695"/>
      <c r="BN662" s="695"/>
      <c r="BO662" s="695"/>
      <c r="BP662" s="57"/>
      <c r="BQ662" s="85"/>
      <c r="BR662" s="57"/>
      <c r="BS662" s="57"/>
      <c r="BT662" s="57"/>
      <c r="BU662" s="57"/>
      <c r="BV662" s="57"/>
      <c r="BW662" s="57"/>
    </row>
    <row r="663" spans="1:75" s="7" customFormat="1" ht="17.100000000000001" customHeight="1" x14ac:dyDescent="0.2">
      <c r="A663" s="85"/>
      <c r="B663" s="685"/>
      <c r="C663" s="685"/>
      <c r="D663" s="695"/>
      <c r="E663" s="695"/>
      <c r="F663" s="695"/>
      <c r="G663" s="695"/>
      <c r="H663" s="57"/>
      <c r="I663" s="85"/>
      <c r="J663" s="57"/>
      <c r="K663" s="57"/>
      <c r="L663" s="57"/>
      <c r="M663" s="57"/>
      <c r="N663" s="57"/>
      <c r="O663" s="57"/>
      <c r="P663" s="85"/>
      <c r="Q663" s="685"/>
      <c r="R663" s="685"/>
      <c r="S663" s="695"/>
      <c r="T663" s="695"/>
      <c r="U663" s="695"/>
      <c r="V663" s="695"/>
      <c r="W663" s="57"/>
      <c r="X663" s="85"/>
      <c r="Y663" s="57"/>
      <c r="Z663" s="57"/>
      <c r="AA663" s="57"/>
      <c r="AB663" s="57"/>
      <c r="AC663" s="57"/>
      <c r="AD663" s="57"/>
      <c r="AE663" s="85"/>
      <c r="AF663" s="685"/>
      <c r="AG663" s="685"/>
      <c r="AH663" s="695"/>
      <c r="AI663" s="695"/>
      <c r="AJ663" s="695"/>
      <c r="AK663" s="695"/>
      <c r="AL663" s="57"/>
      <c r="AM663" s="85"/>
      <c r="AN663" s="57"/>
      <c r="AO663" s="57"/>
      <c r="AP663" s="57"/>
      <c r="AQ663" s="57"/>
      <c r="AR663" s="57"/>
      <c r="AS663" s="57"/>
      <c r="AT663" s="85"/>
      <c r="AU663" s="685"/>
      <c r="AV663" s="685"/>
      <c r="AW663" s="695"/>
      <c r="AX663" s="695"/>
      <c r="AY663" s="695"/>
      <c r="AZ663" s="695"/>
      <c r="BA663" s="57"/>
      <c r="BB663" s="85"/>
      <c r="BC663" s="57"/>
      <c r="BD663" s="57"/>
      <c r="BE663" s="57"/>
      <c r="BF663" s="57"/>
      <c r="BG663" s="57"/>
      <c r="BH663" s="57"/>
      <c r="BI663" s="85"/>
      <c r="BJ663" s="685"/>
      <c r="BK663" s="685"/>
      <c r="BL663" s="695"/>
      <c r="BM663" s="695"/>
      <c r="BN663" s="695"/>
      <c r="BO663" s="695"/>
      <c r="BP663" s="57"/>
      <c r="BQ663" s="85"/>
      <c r="BR663" s="57"/>
      <c r="BS663" s="57"/>
      <c r="BT663" s="57"/>
      <c r="BU663" s="57"/>
      <c r="BV663" s="57"/>
      <c r="BW663" s="57"/>
    </row>
    <row r="664" spans="1:75" s="7" customFormat="1" ht="17.100000000000001" customHeight="1" x14ac:dyDescent="0.2">
      <c r="A664" s="85"/>
      <c r="B664" s="685"/>
      <c r="C664" s="685"/>
      <c r="D664" s="695"/>
      <c r="E664" s="695"/>
      <c r="F664" s="695"/>
      <c r="G664" s="695"/>
      <c r="H664" s="57"/>
      <c r="I664" s="85"/>
      <c r="J664" s="57"/>
      <c r="K664" s="57"/>
      <c r="L664" s="57"/>
      <c r="M664" s="57"/>
      <c r="N664" s="57"/>
      <c r="O664" s="57"/>
      <c r="P664" s="85"/>
      <c r="Q664" s="685"/>
      <c r="R664" s="685"/>
      <c r="S664" s="695"/>
      <c r="T664" s="695"/>
      <c r="U664" s="695"/>
      <c r="V664" s="695"/>
      <c r="W664" s="57"/>
      <c r="X664" s="85"/>
      <c r="Y664" s="57"/>
      <c r="Z664" s="57"/>
      <c r="AA664" s="57"/>
      <c r="AB664" s="57"/>
      <c r="AC664" s="57"/>
      <c r="AD664" s="57"/>
      <c r="AE664" s="85"/>
      <c r="AF664" s="685"/>
      <c r="AG664" s="685"/>
      <c r="AH664" s="695"/>
      <c r="AI664" s="695"/>
      <c r="AJ664" s="695"/>
      <c r="AK664" s="695"/>
      <c r="AL664" s="57"/>
      <c r="AM664" s="85"/>
      <c r="AN664" s="57"/>
      <c r="AO664" s="57"/>
      <c r="AP664" s="57"/>
      <c r="AQ664" s="57"/>
      <c r="AR664" s="57"/>
      <c r="AS664" s="57"/>
      <c r="AT664" s="85"/>
      <c r="AU664" s="685"/>
      <c r="AV664" s="685"/>
      <c r="AW664" s="695"/>
      <c r="AX664" s="695"/>
      <c r="AY664" s="695"/>
      <c r="AZ664" s="695"/>
      <c r="BA664" s="57"/>
      <c r="BB664" s="85"/>
      <c r="BC664" s="57"/>
      <c r="BD664" s="57"/>
      <c r="BE664" s="57"/>
      <c r="BF664" s="57"/>
      <c r="BG664" s="57"/>
      <c r="BH664" s="57"/>
      <c r="BI664" s="85"/>
      <c r="BJ664" s="685"/>
      <c r="BK664" s="685"/>
      <c r="BL664" s="695"/>
      <c r="BM664" s="695"/>
      <c r="BN664" s="695"/>
      <c r="BO664" s="695"/>
      <c r="BP664" s="57"/>
      <c r="BQ664" s="85"/>
      <c r="BR664" s="57"/>
      <c r="BS664" s="57"/>
      <c r="BT664" s="57"/>
      <c r="BU664" s="57"/>
      <c r="BV664" s="57"/>
      <c r="BW664" s="57"/>
    </row>
    <row r="665" spans="1:75" s="7" customFormat="1" ht="17.100000000000001" customHeight="1" x14ac:dyDescent="0.2">
      <c r="A665" s="85"/>
      <c r="B665" s="685"/>
      <c r="C665" s="685"/>
      <c r="D665" s="695"/>
      <c r="E665" s="695"/>
      <c r="F665" s="695"/>
      <c r="G665" s="695"/>
      <c r="H665" s="57"/>
      <c r="I665" s="85"/>
      <c r="J665" s="57"/>
      <c r="K665" s="57"/>
      <c r="L665" s="57"/>
      <c r="M665" s="57"/>
      <c r="N665" s="57"/>
      <c r="O665" s="57"/>
      <c r="P665" s="85"/>
      <c r="Q665" s="685"/>
      <c r="R665" s="685"/>
      <c r="S665" s="695"/>
      <c r="T665" s="695"/>
      <c r="U665" s="695"/>
      <c r="V665" s="695"/>
      <c r="W665" s="57"/>
      <c r="X665" s="85"/>
      <c r="Y665" s="57"/>
      <c r="Z665" s="57"/>
      <c r="AA665" s="57"/>
      <c r="AB665" s="57"/>
      <c r="AC665" s="57"/>
      <c r="AD665" s="57"/>
      <c r="AE665" s="85"/>
      <c r="AF665" s="685"/>
      <c r="AG665" s="685"/>
      <c r="AH665" s="695"/>
      <c r="AI665" s="695"/>
      <c r="AJ665" s="695"/>
      <c r="AK665" s="695"/>
      <c r="AL665" s="57"/>
      <c r="AM665" s="85"/>
      <c r="AN665" s="57"/>
      <c r="AO665" s="57"/>
      <c r="AP665" s="57"/>
      <c r="AQ665" s="57"/>
      <c r="AR665" s="57"/>
      <c r="AS665" s="57"/>
      <c r="AT665" s="85"/>
      <c r="AU665" s="685"/>
      <c r="AV665" s="685"/>
      <c r="AW665" s="695"/>
      <c r="AX665" s="695"/>
      <c r="AY665" s="695"/>
      <c r="AZ665" s="695"/>
      <c r="BA665" s="57"/>
      <c r="BB665" s="85"/>
      <c r="BC665" s="57"/>
      <c r="BD665" s="57"/>
      <c r="BE665" s="57"/>
      <c r="BF665" s="57"/>
      <c r="BG665" s="57"/>
      <c r="BH665" s="57"/>
      <c r="BI665" s="85"/>
      <c r="BJ665" s="685"/>
      <c r="BK665" s="685"/>
      <c r="BL665" s="695"/>
      <c r="BM665" s="695"/>
      <c r="BN665" s="695"/>
      <c r="BO665" s="695"/>
      <c r="BP665" s="57"/>
      <c r="BQ665" s="85"/>
      <c r="BR665" s="57"/>
      <c r="BS665" s="57"/>
      <c r="BT665" s="57"/>
      <c r="BU665" s="57"/>
      <c r="BV665" s="57"/>
      <c r="BW665" s="57"/>
    </row>
    <row r="666" spans="1:75" s="7" customFormat="1" ht="17.100000000000001" customHeight="1" x14ac:dyDescent="0.2">
      <c r="A666" s="85"/>
      <c r="B666" s="685"/>
      <c r="C666" s="685"/>
      <c r="D666" s="695"/>
      <c r="E666" s="695"/>
      <c r="F666" s="695"/>
      <c r="G666" s="695"/>
      <c r="H666" s="57"/>
      <c r="I666" s="85"/>
      <c r="J666" s="57"/>
      <c r="K666" s="57"/>
      <c r="L666" s="57"/>
      <c r="M666" s="57"/>
      <c r="N666" s="57"/>
      <c r="O666" s="57"/>
      <c r="P666" s="85"/>
      <c r="Q666" s="685"/>
      <c r="R666" s="685"/>
      <c r="S666" s="695"/>
      <c r="T666" s="695"/>
      <c r="U666" s="695"/>
      <c r="V666" s="695"/>
      <c r="W666" s="57"/>
      <c r="X666" s="85"/>
      <c r="Y666" s="57"/>
      <c r="Z666" s="57"/>
      <c r="AA666" s="57"/>
      <c r="AB666" s="57"/>
      <c r="AC666" s="57"/>
      <c r="AD666" s="57"/>
      <c r="AE666" s="85"/>
      <c r="AF666" s="685"/>
      <c r="AG666" s="685"/>
      <c r="AH666" s="695"/>
      <c r="AI666" s="695"/>
      <c r="AJ666" s="695"/>
      <c r="AK666" s="695"/>
      <c r="AL666" s="57"/>
      <c r="AM666" s="85"/>
      <c r="AN666" s="57"/>
      <c r="AO666" s="57"/>
      <c r="AP666" s="57"/>
      <c r="AQ666" s="57"/>
      <c r="AR666" s="57"/>
      <c r="AS666" s="57"/>
      <c r="AT666" s="85"/>
      <c r="AU666" s="685"/>
      <c r="AV666" s="685"/>
      <c r="AW666" s="695"/>
      <c r="AX666" s="695"/>
      <c r="AY666" s="695"/>
      <c r="AZ666" s="695"/>
      <c r="BA666" s="57"/>
      <c r="BB666" s="85"/>
      <c r="BC666" s="57"/>
      <c r="BD666" s="57"/>
      <c r="BE666" s="57"/>
      <c r="BF666" s="57"/>
      <c r="BG666" s="57"/>
      <c r="BH666" s="57"/>
      <c r="BI666" s="85"/>
      <c r="BJ666" s="685"/>
      <c r="BK666" s="685"/>
      <c r="BL666" s="695"/>
      <c r="BM666" s="695"/>
      <c r="BN666" s="695"/>
      <c r="BO666" s="695"/>
      <c r="BP666" s="57"/>
      <c r="BQ666" s="85"/>
      <c r="BR666" s="57"/>
      <c r="BS666" s="57"/>
      <c r="BT666" s="57"/>
      <c r="BU666" s="57"/>
      <c r="BV666" s="57"/>
      <c r="BW666" s="57"/>
    </row>
    <row r="667" spans="1:75" s="7" customFormat="1" ht="17.100000000000001" customHeight="1" x14ac:dyDescent="0.2">
      <c r="A667" s="85"/>
      <c r="B667" s="685"/>
      <c r="C667" s="685"/>
      <c r="D667" s="695"/>
      <c r="E667" s="695"/>
      <c r="F667" s="695"/>
      <c r="G667" s="695"/>
      <c r="H667" s="57"/>
      <c r="I667" s="85"/>
      <c r="J667" s="57"/>
      <c r="K667" s="57"/>
      <c r="L667" s="57"/>
      <c r="M667" s="57"/>
      <c r="N667" s="57"/>
      <c r="O667" s="57"/>
      <c r="P667" s="85"/>
      <c r="Q667" s="685"/>
      <c r="R667" s="685"/>
      <c r="S667" s="695"/>
      <c r="T667" s="695"/>
      <c r="U667" s="695"/>
      <c r="V667" s="695"/>
      <c r="W667" s="57"/>
      <c r="X667" s="85"/>
      <c r="Y667" s="57"/>
      <c r="Z667" s="57"/>
      <c r="AA667" s="57"/>
      <c r="AB667" s="57"/>
      <c r="AC667" s="57"/>
      <c r="AD667" s="57"/>
      <c r="AE667" s="85"/>
      <c r="AF667" s="685"/>
      <c r="AG667" s="685"/>
      <c r="AH667" s="695"/>
      <c r="AI667" s="695"/>
      <c r="AJ667" s="695"/>
      <c r="AK667" s="695"/>
      <c r="AL667" s="57"/>
      <c r="AM667" s="85"/>
      <c r="AN667" s="57"/>
      <c r="AO667" s="57"/>
      <c r="AP667" s="57"/>
      <c r="AQ667" s="57"/>
      <c r="AR667" s="57"/>
      <c r="AS667" s="57"/>
      <c r="AT667" s="85"/>
      <c r="AU667" s="685"/>
      <c r="AV667" s="685"/>
      <c r="AW667" s="695"/>
      <c r="AX667" s="695"/>
      <c r="AY667" s="695"/>
      <c r="AZ667" s="695"/>
      <c r="BA667" s="57"/>
      <c r="BB667" s="85"/>
      <c r="BC667" s="57"/>
      <c r="BD667" s="57"/>
      <c r="BE667" s="57"/>
      <c r="BF667" s="57"/>
      <c r="BG667" s="57"/>
      <c r="BH667" s="57"/>
      <c r="BI667" s="85"/>
      <c r="BJ667" s="685"/>
      <c r="BK667" s="685"/>
      <c r="BL667" s="695"/>
      <c r="BM667" s="695"/>
      <c r="BN667" s="695"/>
      <c r="BO667" s="695"/>
      <c r="BP667" s="57"/>
      <c r="BQ667" s="85"/>
      <c r="BR667" s="57"/>
      <c r="BS667" s="57"/>
      <c r="BT667" s="57"/>
      <c r="BU667" s="57"/>
      <c r="BV667" s="57"/>
      <c r="BW667" s="57"/>
    </row>
    <row r="668" spans="1:75" s="7" customFormat="1" ht="17.100000000000001" customHeight="1" x14ac:dyDescent="0.2">
      <c r="A668" s="85"/>
      <c r="B668" s="685"/>
      <c r="C668" s="685"/>
      <c r="D668" s="695"/>
      <c r="E668" s="695"/>
      <c r="F668" s="695"/>
      <c r="G668" s="695"/>
      <c r="H668" s="57"/>
      <c r="I668" s="85"/>
      <c r="J668" s="57"/>
      <c r="K668" s="57"/>
      <c r="L668" s="57"/>
      <c r="M668" s="57"/>
      <c r="N668" s="57"/>
      <c r="O668" s="57"/>
      <c r="P668" s="85"/>
      <c r="Q668" s="685"/>
      <c r="R668" s="685"/>
      <c r="S668" s="695"/>
      <c r="T668" s="695"/>
      <c r="U668" s="695"/>
      <c r="V668" s="695"/>
      <c r="W668" s="57"/>
      <c r="X668" s="85"/>
      <c r="Y668" s="57"/>
      <c r="Z668" s="57"/>
      <c r="AA668" s="57"/>
      <c r="AB668" s="57"/>
      <c r="AC668" s="57"/>
      <c r="AD668" s="57"/>
      <c r="AE668" s="85"/>
      <c r="AF668" s="685"/>
      <c r="AG668" s="685"/>
      <c r="AH668" s="695"/>
      <c r="AI668" s="695"/>
      <c r="AJ668" s="695"/>
      <c r="AK668" s="695"/>
      <c r="AL668" s="57"/>
      <c r="AM668" s="85"/>
      <c r="AN668" s="57"/>
      <c r="AO668" s="57"/>
      <c r="AP668" s="57"/>
      <c r="AQ668" s="57"/>
      <c r="AR668" s="57"/>
      <c r="AS668" s="57"/>
      <c r="AT668" s="85"/>
      <c r="AU668" s="685"/>
      <c r="AV668" s="685"/>
      <c r="AW668" s="695"/>
      <c r="AX668" s="695"/>
      <c r="AY668" s="695"/>
      <c r="AZ668" s="695"/>
      <c r="BA668" s="57"/>
      <c r="BB668" s="85"/>
      <c r="BC668" s="57"/>
      <c r="BD668" s="57"/>
      <c r="BE668" s="57"/>
      <c r="BF668" s="57"/>
      <c r="BG668" s="57"/>
      <c r="BH668" s="57"/>
      <c r="BI668" s="85"/>
      <c r="BJ668" s="685"/>
      <c r="BK668" s="685"/>
      <c r="BL668" s="695"/>
      <c r="BM668" s="695"/>
      <c r="BN668" s="695"/>
      <c r="BO668" s="695"/>
      <c r="BP668" s="57"/>
      <c r="BQ668" s="85"/>
      <c r="BR668" s="57"/>
      <c r="BS668" s="57"/>
      <c r="BT668" s="57"/>
      <c r="BU668" s="57"/>
      <c r="BV668" s="57"/>
      <c r="BW668" s="57"/>
    </row>
    <row r="669" spans="1:75" s="7" customFormat="1" ht="17.100000000000001" customHeight="1" x14ac:dyDescent="0.2">
      <c r="A669" s="85"/>
      <c r="B669" s="685"/>
      <c r="C669" s="685"/>
      <c r="D669" s="695"/>
      <c r="E669" s="695"/>
      <c r="F669" s="695"/>
      <c r="G669" s="695"/>
      <c r="H669" s="57"/>
      <c r="I669" s="85"/>
      <c r="J669" s="57"/>
      <c r="K669" s="57"/>
      <c r="L669" s="57"/>
      <c r="M669" s="57"/>
      <c r="N669" s="57"/>
      <c r="O669" s="57"/>
      <c r="P669" s="85"/>
      <c r="Q669" s="685"/>
      <c r="R669" s="685"/>
      <c r="S669" s="695"/>
      <c r="T669" s="695"/>
      <c r="U669" s="695"/>
      <c r="V669" s="695"/>
      <c r="W669" s="57"/>
      <c r="X669" s="85"/>
      <c r="Y669" s="57"/>
      <c r="Z669" s="57"/>
      <c r="AA669" s="57"/>
      <c r="AB669" s="57"/>
      <c r="AC669" s="57"/>
      <c r="AD669" s="57"/>
      <c r="AE669" s="85"/>
      <c r="AF669" s="685"/>
      <c r="AG669" s="685"/>
      <c r="AH669" s="695"/>
      <c r="AI669" s="695"/>
      <c r="AJ669" s="695"/>
      <c r="AK669" s="695"/>
      <c r="AL669" s="57"/>
      <c r="AM669" s="85"/>
      <c r="AN669" s="57"/>
      <c r="AO669" s="57"/>
      <c r="AP669" s="57"/>
      <c r="AQ669" s="57"/>
      <c r="AR669" s="57"/>
      <c r="AS669" s="57"/>
      <c r="AT669" s="85"/>
      <c r="AU669" s="685"/>
      <c r="AV669" s="685"/>
      <c r="AW669" s="695"/>
      <c r="AX669" s="695"/>
      <c r="AY669" s="695"/>
      <c r="AZ669" s="695"/>
      <c r="BA669" s="57"/>
      <c r="BB669" s="85"/>
      <c r="BC669" s="57"/>
      <c r="BD669" s="57"/>
      <c r="BE669" s="57"/>
      <c r="BF669" s="57"/>
      <c r="BG669" s="57"/>
      <c r="BH669" s="57"/>
      <c r="BI669" s="85"/>
      <c r="BJ669" s="685"/>
      <c r="BK669" s="685"/>
      <c r="BL669" s="695"/>
      <c r="BM669" s="695"/>
      <c r="BN669" s="695"/>
      <c r="BO669" s="695"/>
      <c r="BP669" s="57"/>
      <c r="BQ669" s="85"/>
      <c r="BR669" s="57"/>
      <c r="BS669" s="57"/>
      <c r="BT669" s="57"/>
      <c r="BU669" s="57"/>
      <c r="BV669" s="57"/>
      <c r="BW669" s="57"/>
    </row>
    <row r="670" spans="1:75" s="7" customFormat="1" ht="17.100000000000001" customHeight="1" x14ac:dyDescent="0.2">
      <c r="A670" s="85"/>
      <c r="B670" s="685"/>
      <c r="C670" s="685"/>
      <c r="D670" s="695"/>
      <c r="E670" s="695"/>
      <c r="F670" s="695"/>
      <c r="G670" s="695"/>
      <c r="H670" s="57"/>
      <c r="I670" s="85"/>
      <c r="J670" s="57"/>
      <c r="K670" s="57"/>
      <c r="L670" s="57"/>
      <c r="M670" s="57"/>
      <c r="N670" s="57"/>
      <c r="O670" s="57"/>
      <c r="P670" s="85"/>
      <c r="Q670" s="685"/>
      <c r="R670" s="685"/>
      <c r="S670" s="695"/>
      <c r="T670" s="695"/>
      <c r="U670" s="695"/>
      <c r="V670" s="695"/>
      <c r="W670" s="57"/>
      <c r="X670" s="85"/>
      <c r="Y670" s="57"/>
      <c r="Z670" s="57"/>
      <c r="AA670" s="57"/>
      <c r="AB670" s="57"/>
      <c r="AC670" s="57"/>
      <c r="AD670" s="57"/>
      <c r="AE670" s="85"/>
      <c r="AF670" s="685"/>
      <c r="AG670" s="685"/>
      <c r="AH670" s="695"/>
      <c r="AI670" s="695"/>
      <c r="AJ670" s="695"/>
      <c r="AK670" s="695"/>
      <c r="AL670" s="57"/>
      <c r="AM670" s="85"/>
      <c r="AN670" s="57"/>
      <c r="AO670" s="57"/>
      <c r="AP670" s="57"/>
      <c r="AQ670" s="57"/>
      <c r="AR670" s="57"/>
      <c r="AS670" s="57"/>
      <c r="AT670" s="85"/>
      <c r="AU670" s="685"/>
      <c r="AV670" s="685"/>
      <c r="AW670" s="695"/>
      <c r="AX670" s="695"/>
      <c r="AY670" s="695"/>
      <c r="AZ670" s="695"/>
      <c r="BA670" s="57"/>
      <c r="BB670" s="85"/>
      <c r="BC670" s="57"/>
      <c r="BD670" s="57"/>
      <c r="BE670" s="57"/>
      <c r="BF670" s="57"/>
      <c r="BG670" s="57"/>
      <c r="BH670" s="57"/>
      <c r="BI670" s="85"/>
      <c r="BJ670" s="685"/>
      <c r="BK670" s="685"/>
      <c r="BL670" s="695"/>
      <c r="BM670" s="695"/>
      <c r="BN670" s="695"/>
      <c r="BO670" s="695"/>
      <c r="BP670" s="57"/>
      <c r="BQ670" s="85"/>
      <c r="BR670" s="57"/>
      <c r="BS670" s="57"/>
      <c r="BT670" s="57"/>
      <c r="BU670" s="57"/>
      <c r="BV670" s="57"/>
      <c r="BW670" s="57"/>
    </row>
    <row r="671" spans="1:75" s="7" customFormat="1" ht="17.100000000000001" customHeight="1" x14ac:dyDescent="0.2">
      <c r="A671" s="85"/>
      <c r="B671" s="685"/>
      <c r="C671" s="685"/>
      <c r="D671" s="695"/>
      <c r="E671" s="695"/>
      <c r="F671" s="695"/>
      <c r="G671" s="695"/>
      <c r="H671" s="57"/>
      <c r="I671" s="85"/>
      <c r="J671" s="57"/>
      <c r="K671" s="57"/>
      <c r="L671" s="57"/>
      <c r="M671" s="57"/>
      <c r="N671" s="57"/>
      <c r="O671" s="57"/>
      <c r="P671" s="85"/>
      <c r="Q671" s="685"/>
      <c r="R671" s="685"/>
      <c r="S671" s="695"/>
      <c r="T671" s="695"/>
      <c r="U671" s="695"/>
      <c r="V671" s="695"/>
      <c r="W671" s="57"/>
      <c r="X671" s="85"/>
      <c r="Y671" s="57"/>
      <c r="Z671" s="57"/>
      <c r="AA671" s="57"/>
      <c r="AB671" s="57"/>
      <c r="AC671" s="57"/>
      <c r="AD671" s="57"/>
      <c r="AE671" s="85"/>
      <c r="AF671" s="685"/>
      <c r="AG671" s="685"/>
      <c r="AH671" s="695"/>
      <c r="AI671" s="695"/>
      <c r="AJ671" s="695"/>
      <c r="AK671" s="695"/>
      <c r="AL671" s="57"/>
      <c r="AM671" s="85"/>
      <c r="AN671" s="57"/>
      <c r="AO671" s="57"/>
      <c r="AP671" s="57"/>
      <c r="AQ671" s="57"/>
      <c r="AR671" s="57"/>
      <c r="AS671" s="57"/>
      <c r="AT671" s="85"/>
      <c r="AU671" s="685"/>
      <c r="AV671" s="685"/>
      <c r="AW671" s="695"/>
      <c r="AX671" s="695"/>
      <c r="AY671" s="695"/>
      <c r="AZ671" s="695"/>
      <c r="BA671" s="57"/>
      <c r="BB671" s="85"/>
      <c r="BC671" s="57"/>
      <c r="BD671" s="57"/>
      <c r="BE671" s="57"/>
      <c r="BF671" s="57"/>
      <c r="BG671" s="57"/>
      <c r="BH671" s="57"/>
      <c r="BI671" s="85"/>
      <c r="BJ671" s="685"/>
      <c r="BK671" s="685"/>
      <c r="BL671" s="695"/>
      <c r="BM671" s="695"/>
      <c r="BN671" s="695"/>
      <c r="BO671" s="695"/>
      <c r="BP671" s="57"/>
      <c r="BQ671" s="85"/>
      <c r="BR671" s="57"/>
      <c r="BS671" s="57"/>
      <c r="BT671" s="57"/>
      <c r="BU671" s="57"/>
      <c r="BV671" s="57"/>
      <c r="BW671" s="57"/>
    </row>
    <row r="672" spans="1:75" s="7" customFormat="1" ht="17.100000000000001" customHeight="1" x14ac:dyDescent="0.2">
      <c r="A672" s="85"/>
      <c r="B672" s="685"/>
      <c r="C672" s="685"/>
      <c r="D672" s="695"/>
      <c r="E672" s="695"/>
      <c r="F672" s="695"/>
      <c r="G672" s="695"/>
      <c r="H672" s="57"/>
      <c r="I672" s="85"/>
      <c r="J672" s="57"/>
      <c r="K672" s="57"/>
      <c r="L672" s="57"/>
      <c r="M672" s="57"/>
      <c r="N672" s="57"/>
      <c r="O672" s="57"/>
      <c r="P672" s="85"/>
      <c r="Q672" s="685"/>
      <c r="R672" s="685"/>
      <c r="S672" s="695"/>
      <c r="T672" s="695"/>
      <c r="U672" s="695"/>
      <c r="V672" s="695"/>
      <c r="W672" s="57"/>
      <c r="X672" s="85"/>
      <c r="Y672" s="57"/>
      <c r="Z672" s="57"/>
      <c r="AA672" s="57"/>
      <c r="AB672" s="57"/>
      <c r="AC672" s="57"/>
      <c r="AD672" s="57"/>
      <c r="AE672" s="85"/>
      <c r="AF672" s="685"/>
      <c r="AG672" s="685"/>
      <c r="AH672" s="695"/>
      <c r="AI672" s="695"/>
      <c r="AJ672" s="695"/>
      <c r="AK672" s="695"/>
      <c r="AL672" s="57"/>
      <c r="AM672" s="85"/>
      <c r="AN672" s="57"/>
      <c r="AO672" s="57"/>
      <c r="AP672" s="57"/>
      <c r="AQ672" s="57"/>
      <c r="AR672" s="57"/>
      <c r="AS672" s="57"/>
      <c r="AT672" s="85"/>
      <c r="AU672" s="685"/>
      <c r="AV672" s="685"/>
      <c r="AW672" s="695"/>
      <c r="AX672" s="695"/>
      <c r="AY672" s="695"/>
      <c r="AZ672" s="695"/>
      <c r="BA672" s="57"/>
      <c r="BB672" s="85"/>
      <c r="BC672" s="57"/>
      <c r="BD672" s="57"/>
      <c r="BE672" s="57"/>
      <c r="BF672" s="57"/>
      <c r="BG672" s="57"/>
      <c r="BH672" s="57"/>
      <c r="BI672" s="85"/>
      <c r="BJ672" s="685"/>
      <c r="BK672" s="685"/>
      <c r="BL672" s="695"/>
      <c r="BM672" s="695"/>
      <c r="BN672" s="695"/>
      <c r="BO672" s="695"/>
      <c r="BP672" s="57"/>
      <c r="BQ672" s="85"/>
      <c r="BR672" s="57"/>
      <c r="BS672" s="57"/>
      <c r="BT672" s="57"/>
      <c r="BU672" s="57"/>
      <c r="BV672" s="57"/>
      <c r="BW672" s="57"/>
    </row>
    <row r="673" spans="1:75" s="7" customFormat="1" ht="17.100000000000001" customHeight="1" x14ac:dyDescent="0.2">
      <c r="A673" s="85"/>
      <c r="B673" s="685"/>
      <c r="C673" s="685"/>
      <c r="D673" s="695"/>
      <c r="E673" s="695"/>
      <c r="F673" s="695"/>
      <c r="G673" s="695"/>
      <c r="H673" s="57"/>
      <c r="I673" s="85"/>
      <c r="J673" s="57"/>
      <c r="K673" s="57"/>
      <c r="L673" s="57"/>
      <c r="M673" s="57"/>
      <c r="N673" s="57"/>
      <c r="O673" s="57"/>
      <c r="P673" s="85"/>
      <c r="Q673" s="685"/>
      <c r="R673" s="685"/>
      <c r="S673" s="695"/>
      <c r="T673" s="695"/>
      <c r="U673" s="695"/>
      <c r="V673" s="695"/>
      <c r="W673" s="57"/>
      <c r="X673" s="85"/>
      <c r="Y673" s="57"/>
      <c r="Z673" s="57"/>
      <c r="AA673" s="57"/>
      <c r="AB673" s="57"/>
      <c r="AC673" s="57"/>
      <c r="AD673" s="57"/>
      <c r="AE673" s="85"/>
      <c r="AF673" s="685"/>
      <c r="AG673" s="685"/>
      <c r="AH673" s="695"/>
      <c r="AI673" s="695"/>
      <c r="AJ673" s="695"/>
      <c r="AK673" s="695"/>
      <c r="AL673" s="57"/>
      <c r="AM673" s="85"/>
      <c r="AN673" s="57"/>
      <c r="AO673" s="57"/>
      <c r="AP673" s="57"/>
      <c r="AQ673" s="57"/>
      <c r="AR673" s="57"/>
      <c r="AS673" s="57"/>
      <c r="AT673" s="85"/>
      <c r="AU673" s="685"/>
      <c r="AV673" s="685"/>
      <c r="AW673" s="695"/>
      <c r="AX673" s="695"/>
      <c r="AY673" s="695"/>
      <c r="AZ673" s="695"/>
      <c r="BA673" s="57"/>
      <c r="BB673" s="85"/>
      <c r="BC673" s="57"/>
      <c r="BD673" s="57"/>
      <c r="BE673" s="57"/>
      <c r="BF673" s="57"/>
      <c r="BG673" s="57"/>
      <c r="BH673" s="57"/>
      <c r="BI673" s="85"/>
      <c r="BJ673" s="685"/>
      <c r="BK673" s="685"/>
      <c r="BL673" s="695"/>
      <c r="BM673" s="695"/>
      <c r="BN673" s="695"/>
      <c r="BO673" s="695"/>
      <c r="BP673" s="57"/>
      <c r="BQ673" s="85"/>
      <c r="BR673" s="57"/>
      <c r="BS673" s="57"/>
      <c r="BT673" s="57"/>
      <c r="BU673" s="57"/>
      <c r="BV673" s="57"/>
      <c r="BW673" s="57"/>
    </row>
    <row r="674" spans="1:75" s="7" customFormat="1" ht="17.100000000000001" customHeight="1" x14ac:dyDescent="0.2">
      <c r="A674" s="85"/>
      <c r="B674" s="685"/>
      <c r="C674" s="685"/>
      <c r="D674" s="695"/>
      <c r="E674" s="695"/>
      <c r="F674" s="695"/>
      <c r="G674" s="695"/>
      <c r="H674" s="57"/>
      <c r="I674" s="85"/>
      <c r="J674" s="57"/>
      <c r="K674" s="57"/>
      <c r="L674" s="57"/>
      <c r="M674" s="57"/>
      <c r="N674" s="57"/>
      <c r="O674" s="57"/>
      <c r="P674" s="85"/>
      <c r="Q674" s="685"/>
      <c r="R674" s="685"/>
      <c r="S674" s="695"/>
      <c r="T674" s="695"/>
      <c r="U674" s="695"/>
      <c r="V674" s="695"/>
      <c r="W674" s="57"/>
      <c r="X674" s="85"/>
      <c r="Y674" s="57"/>
      <c r="Z674" s="57"/>
      <c r="AA674" s="57"/>
      <c r="AB674" s="57"/>
      <c r="AC674" s="57"/>
      <c r="AD674" s="57"/>
      <c r="AE674" s="85"/>
      <c r="AF674" s="685"/>
      <c r="AG674" s="685"/>
      <c r="AH674" s="695"/>
      <c r="AI674" s="695"/>
      <c r="AJ674" s="695"/>
      <c r="AK674" s="695"/>
      <c r="AL674" s="57"/>
      <c r="AM674" s="85"/>
      <c r="AN674" s="57"/>
      <c r="AO674" s="57"/>
      <c r="AP674" s="57"/>
      <c r="AQ674" s="57"/>
      <c r="AR674" s="57"/>
      <c r="AS674" s="57"/>
      <c r="AT674" s="85"/>
      <c r="AU674" s="685"/>
      <c r="AV674" s="685"/>
      <c r="AW674" s="695"/>
      <c r="AX674" s="695"/>
      <c r="AY674" s="695"/>
      <c r="AZ674" s="695"/>
      <c r="BA674" s="57"/>
      <c r="BB674" s="85"/>
      <c r="BC674" s="57"/>
      <c r="BD674" s="57"/>
      <c r="BE674" s="57"/>
      <c r="BF674" s="57"/>
      <c r="BG674" s="57"/>
      <c r="BH674" s="57"/>
      <c r="BI674" s="85"/>
      <c r="BJ674" s="685"/>
      <c r="BK674" s="685"/>
      <c r="BL674" s="695"/>
      <c r="BM674" s="695"/>
      <c r="BN674" s="695"/>
      <c r="BO674" s="695"/>
      <c r="BP674" s="57"/>
      <c r="BQ674" s="85"/>
      <c r="BR674" s="57"/>
      <c r="BS674" s="57"/>
      <c r="BT674" s="57"/>
      <c r="BU674" s="57"/>
      <c r="BV674" s="57"/>
      <c r="BW674" s="57"/>
    </row>
    <row r="675" spans="1:75" s="7" customFormat="1" ht="36.75" customHeight="1" x14ac:dyDescent="0.2">
      <c r="A675" s="85"/>
      <c r="B675" s="686"/>
      <c r="C675" s="686"/>
      <c r="D675" s="695"/>
      <c r="E675" s="695"/>
      <c r="F675" s="695"/>
      <c r="G675" s="695"/>
      <c r="H675" s="57"/>
      <c r="I675" s="85"/>
      <c r="J675" s="57"/>
      <c r="K675" s="57"/>
      <c r="L675" s="57"/>
      <c r="M675" s="57"/>
      <c r="N675" s="57"/>
      <c r="O675" s="57"/>
      <c r="P675" s="85"/>
      <c r="Q675" s="686"/>
      <c r="R675" s="686"/>
      <c r="S675" s="695"/>
      <c r="T675" s="695"/>
      <c r="U675" s="695"/>
      <c r="V675" s="695"/>
      <c r="W675" s="57"/>
      <c r="X675" s="85"/>
      <c r="Y675" s="57"/>
      <c r="Z675" s="57"/>
      <c r="AA675" s="57"/>
      <c r="AB675" s="57"/>
      <c r="AC675" s="57"/>
      <c r="AD675" s="57"/>
      <c r="AE675" s="85"/>
      <c r="AF675" s="686"/>
      <c r="AG675" s="686"/>
      <c r="AH675" s="695"/>
      <c r="AI675" s="695"/>
      <c r="AJ675" s="695"/>
      <c r="AK675" s="695"/>
      <c r="AL675" s="57"/>
      <c r="AM675" s="85"/>
      <c r="AN675" s="57"/>
      <c r="AO675" s="57"/>
      <c r="AP675" s="57"/>
      <c r="AQ675" s="57"/>
      <c r="AR675" s="57"/>
      <c r="AS675" s="57"/>
      <c r="AT675" s="85"/>
      <c r="AU675" s="686"/>
      <c r="AV675" s="686"/>
      <c r="AW675" s="695"/>
      <c r="AX675" s="695"/>
      <c r="AY675" s="695"/>
      <c r="AZ675" s="695"/>
      <c r="BA675" s="57"/>
      <c r="BB675" s="85"/>
      <c r="BC675" s="57"/>
      <c r="BD675" s="57"/>
      <c r="BE675" s="57"/>
      <c r="BF675" s="57"/>
      <c r="BG675" s="57"/>
      <c r="BH675" s="57"/>
      <c r="BI675" s="85"/>
      <c r="BJ675" s="686"/>
      <c r="BK675" s="686"/>
      <c r="BL675" s="695"/>
      <c r="BM675" s="695"/>
      <c r="BN675" s="695"/>
      <c r="BO675" s="695"/>
      <c r="BP675" s="57"/>
      <c r="BQ675" s="85"/>
      <c r="BR675" s="57"/>
      <c r="BS675" s="57"/>
      <c r="BT675" s="57"/>
      <c r="BU675" s="57"/>
      <c r="BV675" s="57"/>
      <c r="BW675" s="57"/>
    </row>
    <row r="676" spans="1:75" s="7" customFormat="1" ht="34.5" customHeight="1" x14ac:dyDescent="0.2">
      <c r="A676" s="85"/>
      <c r="B676" s="686"/>
      <c r="C676" s="686"/>
      <c r="D676" s="695"/>
      <c r="E676" s="695"/>
      <c r="F676" s="695"/>
      <c r="G676" s="695"/>
      <c r="H676" s="57"/>
      <c r="I676" s="85"/>
      <c r="J676" s="57"/>
      <c r="K676" s="57"/>
      <c r="L676" s="57"/>
      <c r="M676" s="57"/>
      <c r="N676" s="57"/>
      <c r="O676" s="57"/>
      <c r="P676" s="85"/>
      <c r="Q676" s="686"/>
      <c r="R676" s="686"/>
      <c r="S676" s="695"/>
      <c r="T676" s="695"/>
      <c r="U676" s="695"/>
      <c r="V676" s="695"/>
      <c r="W676" s="57"/>
      <c r="X676" s="85"/>
      <c r="Y676" s="57"/>
      <c r="Z676" s="57"/>
      <c r="AA676" s="57"/>
      <c r="AB676" s="57"/>
      <c r="AC676" s="57"/>
      <c r="AD676" s="57"/>
      <c r="AE676" s="85"/>
      <c r="AF676" s="686"/>
      <c r="AG676" s="686"/>
      <c r="AH676" s="695"/>
      <c r="AI676" s="695"/>
      <c r="AJ676" s="695"/>
      <c r="AK676" s="695"/>
      <c r="AL676" s="57"/>
      <c r="AM676" s="85"/>
      <c r="AN676" s="57"/>
      <c r="AO676" s="57"/>
      <c r="AP676" s="57"/>
      <c r="AQ676" s="57"/>
      <c r="AR676" s="57"/>
      <c r="AS676" s="57"/>
      <c r="AT676" s="85"/>
      <c r="AU676" s="686"/>
      <c r="AV676" s="686"/>
      <c r="AW676" s="695"/>
      <c r="AX676" s="695"/>
      <c r="AY676" s="695"/>
      <c r="AZ676" s="695"/>
      <c r="BA676" s="57"/>
      <c r="BB676" s="85"/>
      <c r="BC676" s="57"/>
      <c r="BD676" s="57"/>
      <c r="BE676" s="57"/>
      <c r="BF676" s="57"/>
      <c r="BG676" s="57"/>
      <c r="BH676" s="57"/>
      <c r="BI676" s="85"/>
      <c r="BJ676" s="686"/>
      <c r="BK676" s="686"/>
      <c r="BL676" s="695"/>
      <c r="BM676" s="695"/>
      <c r="BN676" s="695"/>
      <c r="BO676" s="695"/>
      <c r="BP676" s="57"/>
      <c r="BQ676" s="85"/>
      <c r="BR676" s="57"/>
      <c r="BS676" s="57"/>
      <c r="BT676" s="57"/>
      <c r="BU676" s="57"/>
      <c r="BV676" s="57"/>
      <c r="BW676" s="57"/>
    </row>
    <row r="677" spans="1:75" s="7" customFormat="1" ht="15" x14ac:dyDescent="0.2">
      <c r="A677" s="85"/>
      <c r="B677" s="49"/>
      <c r="C677" s="49"/>
      <c r="D677" s="54"/>
      <c r="E677" s="54"/>
      <c r="F677" s="54"/>
      <c r="G677" s="54"/>
      <c r="H677" s="57"/>
      <c r="I677" s="85"/>
      <c r="J677" s="57"/>
      <c r="K677" s="57"/>
      <c r="L677" s="57"/>
      <c r="M677" s="57"/>
      <c r="N677" s="57"/>
      <c r="O677" s="57"/>
      <c r="P677" s="85"/>
      <c r="Q677" s="49"/>
      <c r="R677" s="49"/>
      <c r="S677" s="54"/>
      <c r="T677" s="54"/>
      <c r="U677" s="54"/>
      <c r="V677" s="54"/>
      <c r="W677" s="57"/>
      <c r="X677" s="85"/>
      <c r="Y677" s="57"/>
      <c r="Z677" s="57"/>
      <c r="AA677" s="57"/>
      <c r="AB677" s="57"/>
      <c r="AC677" s="57"/>
      <c r="AD677" s="57"/>
      <c r="AE677" s="85"/>
      <c r="AF677" s="49"/>
      <c r="AG677" s="49"/>
      <c r="AH677" s="54"/>
      <c r="AI677" s="54"/>
      <c r="AJ677" s="54"/>
      <c r="AK677" s="54"/>
      <c r="AL677" s="57"/>
      <c r="AM677" s="85"/>
      <c r="AN677" s="57"/>
      <c r="AO677" s="57"/>
      <c r="AP677" s="57"/>
      <c r="AQ677" s="57"/>
      <c r="AR677" s="57"/>
      <c r="AS677" s="57"/>
      <c r="AT677" s="85"/>
      <c r="AU677" s="49"/>
      <c r="AV677" s="49"/>
      <c r="AW677" s="54"/>
      <c r="AX677" s="54"/>
      <c r="AY677" s="54"/>
      <c r="AZ677" s="54"/>
      <c r="BA677" s="57"/>
      <c r="BB677" s="85"/>
      <c r="BC677" s="57"/>
      <c r="BD677" s="57"/>
      <c r="BE677" s="57"/>
      <c r="BF677" s="57"/>
      <c r="BG677" s="57"/>
      <c r="BH677" s="57"/>
      <c r="BI677" s="85"/>
      <c r="BJ677" s="49"/>
      <c r="BK677" s="49"/>
      <c r="BL677" s="54"/>
      <c r="BM677" s="54"/>
      <c r="BN677" s="54"/>
      <c r="BO677" s="54"/>
      <c r="BP677" s="57"/>
      <c r="BQ677" s="85"/>
      <c r="BR677" s="57"/>
      <c r="BS677" s="57"/>
      <c r="BT677" s="57"/>
      <c r="BU677" s="57"/>
      <c r="BV677" s="57"/>
      <c r="BW677" s="57"/>
    </row>
    <row r="678" spans="1:75" s="5" customFormat="1" ht="13.5" x14ac:dyDescent="0.25">
      <c r="A678" s="7"/>
      <c r="B678" s="71"/>
      <c r="C678" s="777"/>
      <c r="D678" s="777"/>
      <c r="E678" s="777"/>
      <c r="F678" s="777"/>
      <c r="G678" s="777"/>
      <c r="H678" s="777"/>
      <c r="I678" s="7"/>
      <c r="J678" s="778"/>
      <c r="K678" s="778"/>
      <c r="L678" s="189"/>
      <c r="M678" s="189"/>
      <c r="N678" s="189"/>
      <c r="O678" s="189"/>
      <c r="P678" s="7"/>
      <c r="Q678" s="71"/>
      <c r="R678" s="189"/>
      <c r="S678" s="189"/>
      <c r="T678" s="189"/>
      <c r="U678" s="189"/>
      <c r="V678" s="189"/>
      <c r="W678" s="189"/>
      <c r="X678" s="7"/>
      <c r="Y678" s="778"/>
      <c r="Z678" s="778"/>
      <c r="AA678" s="189"/>
      <c r="AB678" s="189"/>
      <c r="AC678" s="189"/>
      <c r="AD678" s="189"/>
      <c r="AE678" s="7"/>
      <c r="AF678" s="71"/>
      <c r="AG678" s="189"/>
      <c r="AH678" s="189"/>
      <c r="AI678" s="189"/>
      <c r="AJ678" s="189"/>
      <c r="AK678" s="189"/>
      <c r="AL678" s="189"/>
      <c r="AM678" s="7"/>
      <c r="AN678" s="778"/>
      <c r="AO678" s="778"/>
      <c r="AP678" s="189"/>
      <c r="AQ678" s="189"/>
      <c r="AR678" s="189"/>
      <c r="AS678" s="189"/>
      <c r="AT678" s="7"/>
      <c r="AU678" s="71"/>
      <c r="AV678" s="189"/>
      <c r="AW678" s="189"/>
      <c r="AX678" s="189"/>
      <c r="AY678" s="189"/>
      <c r="AZ678" s="189"/>
      <c r="BA678" s="189"/>
      <c r="BB678" s="7"/>
      <c r="BC678" s="778"/>
      <c r="BD678" s="778"/>
      <c r="BE678" s="189"/>
      <c r="BF678" s="189"/>
      <c r="BG678" s="189"/>
      <c r="BH678" s="189"/>
      <c r="BI678" s="7"/>
      <c r="BJ678" s="71"/>
      <c r="BK678" s="189"/>
      <c r="BL678" s="189"/>
      <c r="BM678" s="189"/>
      <c r="BN678" s="189"/>
      <c r="BO678" s="189"/>
      <c r="BP678" s="189"/>
      <c r="BQ678" s="7"/>
      <c r="BR678" s="778"/>
      <c r="BS678" s="778"/>
      <c r="BT678" s="189"/>
      <c r="BU678" s="189"/>
      <c r="BV678" s="189"/>
      <c r="BW678" s="189"/>
    </row>
    <row r="679" spans="1:75" s="7" customFormat="1" ht="15" x14ac:dyDescent="0.2">
      <c r="A679" s="85"/>
      <c r="B679" s="49"/>
      <c r="C679" s="49"/>
      <c r="D679" s="54"/>
      <c r="E679" s="54"/>
      <c r="F679" s="54"/>
      <c r="G679" s="54"/>
      <c r="H679" s="57"/>
      <c r="I679" s="85"/>
      <c r="J679" s="57"/>
      <c r="K679" s="57"/>
      <c r="L679" s="57"/>
      <c r="M679" s="57"/>
      <c r="N679" s="57"/>
      <c r="O679" s="57"/>
      <c r="P679" s="85"/>
      <c r="Q679" s="49"/>
      <c r="R679" s="49"/>
      <c r="S679" s="54"/>
      <c r="T679" s="54"/>
      <c r="U679" s="54"/>
      <c r="V679" s="54"/>
      <c r="W679" s="57"/>
      <c r="X679" s="85"/>
      <c r="Y679" s="57"/>
      <c r="Z679" s="57"/>
      <c r="AA679" s="57"/>
      <c r="AB679" s="57"/>
      <c r="AC679" s="57"/>
      <c r="AD679" s="57"/>
      <c r="AE679" s="85"/>
      <c r="AF679" s="49"/>
      <c r="AG679" s="49"/>
      <c r="AH679" s="54"/>
      <c r="AI679" s="54"/>
      <c r="AJ679" s="54"/>
      <c r="AK679" s="54"/>
      <c r="AL679" s="57"/>
      <c r="AM679" s="85"/>
      <c r="AN679" s="57"/>
      <c r="AO679" s="57"/>
      <c r="AP679" s="57"/>
      <c r="AQ679" s="57"/>
      <c r="AR679" s="57"/>
      <c r="AS679" s="57"/>
      <c r="AT679" s="85"/>
      <c r="AU679" s="49"/>
      <c r="AV679" s="49"/>
      <c r="AW679" s="54"/>
      <c r="AX679" s="54"/>
      <c r="AY679" s="54"/>
      <c r="AZ679" s="54"/>
      <c r="BA679" s="57"/>
      <c r="BB679" s="85"/>
      <c r="BC679" s="57"/>
      <c r="BD679" s="57"/>
      <c r="BE679" s="57"/>
      <c r="BF679" s="57"/>
      <c r="BG679" s="57"/>
      <c r="BH679" s="57"/>
      <c r="BI679" s="85"/>
      <c r="BJ679" s="49"/>
      <c r="BK679" s="49"/>
      <c r="BL679" s="54"/>
      <c r="BM679" s="54"/>
      <c r="BN679" s="54"/>
      <c r="BO679" s="54"/>
      <c r="BP679" s="57"/>
      <c r="BQ679" s="85"/>
      <c r="BR679" s="57"/>
      <c r="BS679" s="57"/>
      <c r="BT679" s="57"/>
      <c r="BU679" s="57"/>
      <c r="BV679" s="57"/>
      <c r="BW679" s="57"/>
    </row>
    <row r="680" spans="1:75" s="7" customFormat="1" ht="17.100000000000001" customHeight="1" x14ac:dyDescent="0.2">
      <c r="A680" s="721"/>
      <c r="B680" s="721"/>
      <c r="C680" s="721"/>
      <c r="D680" s="721"/>
      <c r="E680" s="721"/>
      <c r="F680" s="721"/>
      <c r="G680" s="721"/>
      <c r="H680" s="721"/>
      <c r="I680" s="721"/>
      <c r="J680" s="721"/>
      <c r="K680" s="721"/>
      <c r="L680" s="85"/>
      <c r="M680" s="85"/>
      <c r="N680" s="85"/>
      <c r="O680" s="85"/>
      <c r="P680" s="85"/>
      <c r="Q680" s="85"/>
      <c r="R680" s="85"/>
      <c r="S680" s="85"/>
      <c r="T680" s="85"/>
      <c r="U680" s="85"/>
      <c r="V680" s="85"/>
      <c r="W680" s="85"/>
      <c r="X680" s="85"/>
      <c r="Y680" s="85"/>
      <c r="Z680" s="85"/>
      <c r="AA680" s="85"/>
      <c r="AB680" s="85"/>
      <c r="AC680" s="85"/>
      <c r="AD680" s="85"/>
      <c r="AE680" s="85"/>
      <c r="AF680" s="85"/>
      <c r="AG680" s="85"/>
      <c r="AH680" s="85"/>
      <c r="AI680" s="85"/>
      <c r="AJ680" s="85"/>
      <c r="AK680" s="85"/>
      <c r="AL680" s="85"/>
      <c r="AM680" s="85"/>
      <c r="AN680" s="85"/>
      <c r="AO680" s="85"/>
      <c r="AP680" s="85"/>
      <c r="AQ680" s="85"/>
      <c r="AR680" s="85"/>
      <c r="AS680" s="85"/>
      <c r="AT680" s="85"/>
      <c r="AU680" s="85"/>
      <c r="AV680" s="85"/>
      <c r="AW680" s="85"/>
      <c r="AX680" s="85"/>
      <c r="AY680" s="85"/>
      <c r="AZ680" s="85"/>
      <c r="BA680" s="85"/>
      <c r="BB680" s="85"/>
      <c r="BC680" s="85"/>
      <c r="BD680" s="85"/>
      <c r="BE680" s="85"/>
      <c r="BF680" s="85"/>
      <c r="BG680" s="85"/>
      <c r="BH680" s="85"/>
      <c r="BI680" s="85"/>
      <c r="BJ680" s="85"/>
      <c r="BK680" s="85"/>
      <c r="BL680" s="85"/>
      <c r="BM680" s="85"/>
      <c r="BN680" s="85"/>
      <c r="BO680" s="85"/>
      <c r="BP680" s="85"/>
      <c r="BQ680" s="85"/>
      <c r="BR680" s="85"/>
      <c r="BS680" s="85"/>
      <c r="BT680" s="85"/>
      <c r="BU680" s="85"/>
      <c r="BV680" s="85"/>
      <c r="BW680" s="85"/>
    </row>
    <row r="681" spans="1:75" s="5" customFormat="1" ht="12.75" customHeight="1" x14ac:dyDescent="0.2">
      <c r="A681" s="82"/>
      <c r="B681" s="689"/>
      <c r="C681" s="689"/>
      <c r="D681" s="689"/>
      <c r="E681" s="689"/>
      <c r="F681" s="689"/>
      <c r="G681" s="689"/>
      <c r="H681" s="24"/>
      <c r="J681" s="51"/>
      <c r="K681" s="51"/>
      <c r="L681" s="51"/>
      <c r="M681" s="51"/>
      <c r="N681" s="51"/>
      <c r="O681" s="51"/>
      <c r="P681" s="82"/>
      <c r="Q681" s="689"/>
      <c r="R681" s="689"/>
      <c r="S681" s="689"/>
      <c r="T681" s="689"/>
      <c r="U681" s="689"/>
      <c r="V681" s="689"/>
      <c r="W681" s="24"/>
      <c r="Y681" s="51"/>
      <c r="Z681" s="51"/>
      <c r="AA681" s="51"/>
      <c r="AB681" s="51"/>
      <c r="AC681" s="51"/>
      <c r="AD681" s="51"/>
      <c r="AE681" s="82"/>
      <c r="AF681" s="689"/>
      <c r="AG681" s="689"/>
      <c r="AH681" s="689"/>
      <c r="AI681" s="689"/>
      <c r="AJ681" s="689"/>
      <c r="AK681" s="689"/>
      <c r="AL681" s="24"/>
      <c r="AN681" s="51"/>
      <c r="AO681" s="51"/>
      <c r="AP681" s="51"/>
      <c r="AQ681" s="51"/>
      <c r="AR681" s="51"/>
      <c r="AS681" s="51"/>
      <c r="AT681" s="82"/>
      <c r="AU681" s="689"/>
      <c r="AV681" s="689"/>
      <c r="AW681" s="689"/>
      <c r="AX681" s="689"/>
      <c r="AY681" s="689"/>
      <c r="AZ681" s="689"/>
      <c r="BA681" s="24"/>
      <c r="BC681" s="51"/>
      <c r="BD681" s="51"/>
      <c r="BE681" s="51"/>
      <c r="BF681" s="51"/>
      <c r="BG681" s="51"/>
      <c r="BH681" s="51"/>
      <c r="BI681" s="82"/>
      <c r="BJ681" s="689"/>
      <c r="BK681" s="689"/>
      <c r="BL681" s="689"/>
      <c r="BM681" s="689"/>
      <c r="BN681" s="689"/>
      <c r="BO681" s="689"/>
      <c r="BP681" s="24"/>
      <c r="BR681" s="51"/>
      <c r="BS681" s="51"/>
      <c r="BT681" s="51"/>
      <c r="BU681" s="51"/>
      <c r="BV681" s="51"/>
      <c r="BW681" s="51"/>
    </row>
    <row r="682" spans="1:75" s="5" customFormat="1" ht="12.75" customHeight="1" x14ac:dyDescent="0.2">
      <c r="A682" s="61"/>
      <c r="B682" s="689"/>
      <c r="C682" s="689"/>
      <c r="D682" s="689"/>
      <c r="E682" s="689"/>
      <c r="F682" s="689"/>
      <c r="G682" s="689"/>
      <c r="H682" s="32"/>
      <c r="J682" s="51"/>
      <c r="K682" s="51"/>
      <c r="L682" s="51"/>
      <c r="M682" s="51"/>
      <c r="N682" s="51"/>
      <c r="O682" s="51"/>
      <c r="P682" s="61"/>
      <c r="Q682" s="689"/>
      <c r="R682" s="689"/>
      <c r="S682" s="689"/>
      <c r="T682" s="689"/>
      <c r="U682" s="689"/>
      <c r="V682" s="689"/>
      <c r="W682" s="32"/>
      <c r="Y682" s="51"/>
      <c r="Z682" s="51"/>
      <c r="AA682" s="51"/>
      <c r="AB682" s="51"/>
      <c r="AC682" s="51"/>
      <c r="AD682" s="51"/>
      <c r="AE682" s="61"/>
      <c r="AF682" s="689"/>
      <c r="AG682" s="689"/>
      <c r="AH682" s="689"/>
      <c r="AI682" s="689"/>
      <c r="AJ682" s="689"/>
      <c r="AK682" s="689"/>
      <c r="AL682" s="32"/>
      <c r="AN682" s="51"/>
      <c r="AO682" s="51"/>
      <c r="AP682" s="51"/>
      <c r="AQ682" s="51"/>
      <c r="AR682" s="51"/>
      <c r="AS682" s="51"/>
      <c r="AT682" s="61"/>
      <c r="AU682" s="689"/>
      <c r="AV682" s="689"/>
      <c r="AW682" s="689"/>
      <c r="AX682" s="689"/>
      <c r="AY682" s="689"/>
      <c r="AZ682" s="689"/>
      <c r="BA682" s="32"/>
      <c r="BC682" s="51"/>
      <c r="BD682" s="51"/>
      <c r="BE682" s="51"/>
      <c r="BF682" s="51"/>
      <c r="BG682" s="51"/>
      <c r="BH682" s="51"/>
      <c r="BI682" s="61"/>
      <c r="BJ682" s="689"/>
      <c r="BK682" s="689"/>
      <c r="BL682" s="689"/>
      <c r="BM682" s="689"/>
      <c r="BN682" s="689"/>
      <c r="BO682" s="689"/>
      <c r="BP682" s="32"/>
      <c r="BR682" s="51"/>
      <c r="BS682" s="51"/>
      <c r="BT682" s="51"/>
      <c r="BU682" s="51"/>
      <c r="BV682" s="51"/>
      <c r="BW682" s="51"/>
    </row>
    <row r="683" spans="1:75" s="5" customFormat="1" ht="12.75" customHeight="1" x14ac:dyDescent="0.2">
      <c r="A683" s="61"/>
      <c r="B683" s="80"/>
      <c r="C683" s="45"/>
      <c r="D683" s="45"/>
      <c r="E683" s="45"/>
      <c r="F683" s="45"/>
      <c r="G683" s="45"/>
      <c r="H683" s="55"/>
      <c r="I683" s="45"/>
      <c r="J683" s="51"/>
      <c r="K683" s="59"/>
      <c r="L683" s="59"/>
      <c r="M683" s="51"/>
      <c r="N683" s="59"/>
      <c r="O683" s="59"/>
      <c r="P683" s="61"/>
      <c r="Q683" s="80"/>
      <c r="R683" s="45"/>
      <c r="S683" s="45"/>
      <c r="T683" s="45"/>
      <c r="U683" s="45"/>
      <c r="V683" s="45"/>
      <c r="W683" s="55"/>
      <c r="X683" s="45"/>
      <c r="Y683" s="51"/>
      <c r="Z683" s="59"/>
      <c r="AA683" s="59"/>
      <c r="AB683" s="51"/>
      <c r="AC683" s="59"/>
      <c r="AD683" s="59"/>
      <c r="AE683" s="61"/>
      <c r="AF683" s="80"/>
      <c r="AG683" s="45"/>
      <c r="AH683" s="45"/>
      <c r="AI683" s="45"/>
      <c r="AJ683" s="45"/>
      <c r="AK683" s="45"/>
      <c r="AL683" s="55"/>
      <c r="AM683" s="45"/>
      <c r="AN683" s="51"/>
      <c r="AO683" s="59"/>
      <c r="AP683" s="59"/>
      <c r="AQ683" s="51"/>
      <c r="AR683" s="59"/>
      <c r="AS683" s="59"/>
      <c r="AT683" s="61"/>
      <c r="AU683" s="80"/>
      <c r="AV683" s="45"/>
      <c r="AW683" s="45"/>
      <c r="AX683" s="45"/>
      <c r="AY683" s="45"/>
      <c r="AZ683" s="45"/>
      <c r="BA683" s="55"/>
      <c r="BB683" s="45"/>
      <c r="BC683" s="51"/>
      <c r="BD683" s="59"/>
      <c r="BE683" s="59"/>
      <c r="BF683" s="51"/>
      <c r="BG683" s="59"/>
      <c r="BH683" s="59"/>
      <c r="BI683" s="61"/>
      <c r="BJ683" s="80"/>
      <c r="BK683" s="45"/>
      <c r="BL683" s="45"/>
      <c r="BM683" s="45"/>
      <c r="BN683" s="45"/>
      <c r="BO683" s="45"/>
      <c r="BP683" s="55"/>
      <c r="BQ683" s="45"/>
      <c r="BR683" s="51"/>
      <c r="BS683" s="59"/>
      <c r="BT683" s="59"/>
      <c r="BU683" s="51"/>
      <c r="BV683" s="59"/>
      <c r="BW683" s="59"/>
    </row>
    <row r="684" spans="1:75" s="7" customFormat="1" ht="10.5" customHeight="1" x14ac:dyDescent="0.2">
      <c r="A684" s="85"/>
      <c r="B684" s="57"/>
      <c r="C684" s="85"/>
      <c r="D684" s="85"/>
      <c r="E684" s="85"/>
      <c r="F684" s="85"/>
      <c r="G684" s="85"/>
      <c r="H684" s="57"/>
      <c r="I684" s="85"/>
      <c r="J684" s="57"/>
      <c r="K684" s="57"/>
      <c r="L684" s="57"/>
      <c r="M684" s="57"/>
      <c r="N684" s="57"/>
      <c r="O684" s="57"/>
      <c r="P684" s="85"/>
      <c r="Q684" s="57"/>
      <c r="R684" s="85"/>
      <c r="S684" s="85"/>
      <c r="T684" s="85"/>
      <c r="U684" s="85"/>
      <c r="V684" s="85"/>
      <c r="W684" s="57"/>
      <c r="X684" s="85"/>
      <c r="Y684" s="57"/>
      <c r="Z684" s="57"/>
      <c r="AA684" s="57"/>
      <c r="AB684" s="57"/>
      <c r="AC684" s="57"/>
      <c r="AD684" s="57"/>
      <c r="AE684" s="85"/>
      <c r="AF684" s="57"/>
      <c r="AG684" s="85"/>
      <c r="AH684" s="85"/>
      <c r="AI684" s="85"/>
      <c r="AJ684" s="85"/>
      <c r="AK684" s="85"/>
      <c r="AL684" s="57"/>
      <c r="AM684" s="85"/>
      <c r="AN684" s="57"/>
      <c r="AO684" s="57"/>
      <c r="AP684" s="57"/>
      <c r="AQ684" s="57"/>
      <c r="AR684" s="57"/>
      <c r="AS684" s="57"/>
      <c r="AT684" s="85"/>
      <c r="AU684" s="57"/>
      <c r="AV684" s="85"/>
      <c r="AW684" s="85"/>
      <c r="AX684" s="85"/>
      <c r="AY684" s="85"/>
      <c r="AZ684" s="85"/>
      <c r="BA684" s="57"/>
      <c r="BB684" s="85"/>
      <c r="BC684" s="57"/>
      <c r="BD684" s="57"/>
      <c r="BE684" s="57"/>
      <c r="BF684" s="57"/>
      <c r="BG684" s="57"/>
      <c r="BH684" s="57"/>
      <c r="BI684" s="85"/>
      <c r="BJ684" s="57"/>
      <c r="BK684" s="85"/>
      <c r="BL684" s="85"/>
      <c r="BM684" s="85"/>
      <c r="BN684" s="85"/>
      <c r="BO684" s="85"/>
      <c r="BP684" s="57"/>
      <c r="BQ684" s="85"/>
      <c r="BR684" s="57"/>
      <c r="BS684" s="57"/>
      <c r="BT684" s="57"/>
      <c r="BU684" s="57"/>
      <c r="BV684" s="57"/>
      <c r="BW684" s="57"/>
    </row>
    <row r="685" spans="1:75" s="7" customFormat="1" ht="17.100000000000001" customHeight="1" x14ac:dyDescent="0.2">
      <c r="A685" s="85"/>
      <c r="B685" s="686"/>
      <c r="C685" s="686"/>
      <c r="D685" s="698"/>
      <c r="E685" s="698"/>
      <c r="F685" s="698"/>
      <c r="G685" s="698"/>
      <c r="H685" s="57"/>
      <c r="I685" s="85"/>
      <c r="J685" s="57"/>
      <c r="K685" s="57"/>
      <c r="L685" s="57"/>
      <c r="M685" s="57"/>
      <c r="N685" s="57"/>
      <c r="O685" s="57"/>
      <c r="P685" s="85"/>
      <c r="Q685" s="686"/>
      <c r="R685" s="686"/>
      <c r="S685" s="698"/>
      <c r="T685" s="698"/>
      <c r="U685" s="698"/>
      <c r="V685" s="698"/>
      <c r="W685" s="57"/>
      <c r="X685" s="85"/>
      <c r="Y685" s="57"/>
      <c r="Z685" s="57"/>
      <c r="AA685" s="57"/>
      <c r="AB685" s="57"/>
      <c r="AC685" s="57"/>
      <c r="AD685" s="57"/>
      <c r="AE685" s="85"/>
      <c r="AF685" s="686"/>
      <c r="AG685" s="686"/>
      <c r="AH685" s="698"/>
      <c r="AI685" s="698"/>
      <c r="AJ685" s="698"/>
      <c r="AK685" s="698"/>
      <c r="AL685" s="57"/>
      <c r="AM685" s="85"/>
      <c r="AN685" s="57"/>
      <c r="AO685" s="57"/>
      <c r="AP685" s="57"/>
      <c r="AQ685" s="57"/>
      <c r="AR685" s="57"/>
      <c r="AS685" s="57"/>
      <c r="AT685" s="85"/>
      <c r="AU685" s="686"/>
      <c r="AV685" s="686"/>
      <c r="AW685" s="698"/>
      <c r="AX685" s="698"/>
      <c r="AY685" s="698"/>
      <c r="AZ685" s="698"/>
      <c r="BA685" s="57"/>
      <c r="BB685" s="85"/>
      <c r="BC685" s="57"/>
      <c r="BD685" s="57"/>
      <c r="BE685" s="57"/>
      <c r="BF685" s="57"/>
      <c r="BG685" s="57"/>
      <c r="BH685" s="57"/>
      <c r="BI685" s="85"/>
      <c r="BJ685" s="686"/>
      <c r="BK685" s="686"/>
      <c r="BL685" s="698"/>
      <c r="BM685" s="698"/>
      <c r="BN685" s="698"/>
      <c r="BO685" s="698"/>
      <c r="BP685" s="57"/>
      <c r="BQ685" s="85"/>
      <c r="BR685" s="57"/>
      <c r="BS685" s="57"/>
      <c r="BT685" s="57"/>
      <c r="BU685" s="57"/>
      <c r="BV685" s="57"/>
      <c r="BW685" s="57"/>
    </row>
    <row r="686" spans="1:75" s="7" customFormat="1" ht="17.100000000000001" customHeight="1" x14ac:dyDescent="0.2">
      <c r="A686" s="85"/>
      <c r="B686" s="686"/>
      <c r="C686" s="686"/>
      <c r="D686" s="699"/>
      <c r="E686" s="699"/>
      <c r="F686" s="699"/>
      <c r="G686" s="699"/>
      <c r="H686" s="57"/>
      <c r="I686" s="85"/>
      <c r="J686" s="57"/>
      <c r="K686" s="57"/>
      <c r="L686" s="57"/>
      <c r="M686" s="57"/>
      <c r="N686" s="57"/>
      <c r="O686" s="57"/>
      <c r="P686" s="85"/>
      <c r="Q686" s="686"/>
      <c r="R686" s="686"/>
      <c r="S686" s="699"/>
      <c r="T686" s="699"/>
      <c r="U686" s="699"/>
      <c r="V686" s="699"/>
      <c r="W686" s="57"/>
      <c r="X686" s="85"/>
      <c r="Y686" s="57"/>
      <c r="Z686" s="57"/>
      <c r="AA686" s="57"/>
      <c r="AB686" s="57"/>
      <c r="AC686" s="57"/>
      <c r="AD686" s="57"/>
      <c r="AE686" s="85"/>
      <c r="AF686" s="686"/>
      <c r="AG686" s="686"/>
      <c r="AH686" s="699"/>
      <c r="AI686" s="699"/>
      <c r="AJ686" s="699"/>
      <c r="AK686" s="699"/>
      <c r="AL686" s="57"/>
      <c r="AM686" s="85"/>
      <c r="AN686" s="57"/>
      <c r="AO686" s="57"/>
      <c r="AP686" s="57"/>
      <c r="AQ686" s="57"/>
      <c r="AR686" s="57"/>
      <c r="AS686" s="57"/>
      <c r="AT686" s="85"/>
      <c r="AU686" s="686"/>
      <c r="AV686" s="686"/>
      <c r="AW686" s="699"/>
      <c r="AX686" s="699"/>
      <c r="AY686" s="699"/>
      <c r="AZ686" s="699"/>
      <c r="BA686" s="57"/>
      <c r="BB686" s="85"/>
      <c r="BC686" s="57"/>
      <c r="BD686" s="57"/>
      <c r="BE686" s="57"/>
      <c r="BF686" s="57"/>
      <c r="BG686" s="57"/>
      <c r="BH686" s="57"/>
      <c r="BI686" s="85"/>
      <c r="BJ686" s="686"/>
      <c r="BK686" s="686"/>
      <c r="BL686" s="699"/>
      <c r="BM686" s="699"/>
      <c r="BN686" s="699"/>
      <c r="BO686" s="699"/>
      <c r="BP686" s="57"/>
      <c r="BQ686" s="85"/>
      <c r="BR686" s="57"/>
      <c r="BS686" s="57"/>
      <c r="BT686" s="57"/>
      <c r="BU686" s="57"/>
      <c r="BV686" s="57"/>
      <c r="BW686" s="57"/>
    </row>
    <row r="687" spans="1:75" s="7" customFormat="1" ht="17.100000000000001" customHeight="1" x14ac:dyDescent="0.2">
      <c r="A687" s="85"/>
      <c r="B687" s="686"/>
      <c r="C687" s="686"/>
      <c r="D687" s="698"/>
      <c r="E687" s="698"/>
      <c r="F687" s="698"/>
      <c r="G687" s="698"/>
      <c r="H687" s="57"/>
      <c r="I687" s="85"/>
      <c r="J687" s="57"/>
      <c r="K687" s="57"/>
      <c r="L687" s="57"/>
      <c r="M687" s="57"/>
      <c r="N687" s="57"/>
      <c r="O687" s="57"/>
      <c r="P687" s="85"/>
      <c r="Q687" s="686"/>
      <c r="R687" s="686"/>
      <c r="S687" s="698"/>
      <c r="T687" s="698"/>
      <c r="U687" s="698"/>
      <c r="V687" s="698"/>
      <c r="W687" s="57"/>
      <c r="X687" s="85"/>
      <c r="Y687" s="57"/>
      <c r="Z687" s="57"/>
      <c r="AA687" s="57"/>
      <c r="AB687" s="57"/>
      <c r="AC687" s="57"/>
      <c r="AD687" s="57"/>
      <c r="AE687" s="85"/>
      <c r="AF687" s="686"/>
      <c r="AG687" s="686"/>
      <c r="AH687" s="698"/>
      <c r="AI687" s="698"/>
      <c r="AJ687" s="698"/>
      <c r="AK687" s="698"/>
      <c r="AL687" s="57"/>
      <c r="AM687" s="85"/>
      <c r="AN687" s="57"/>
      <c r="AO687" s="57"/>
      <c r="AP687" s="57"/>
      <c r="AQ687" s="57"/>
      <c r="AR687" s="57"/>
      <c r="AS687" s="57"/>
      <c r="AT687" s="85"/>
      <c r="AU687" s="686"/>
      <c r="AV687" s="686"/>
      <c r="AW687" s="698"/>
      <c r="AX687" s="698"/>
      <c r="AY687" s="698"/>
      <c r="AZ687" s="698"/>
      <c r="BA687" s="57"/>
      <c r="BB687" s="85"/>
      <c r="BC687" s="57"/>
      <c r="BD687" s="57"/>
      <c r="BE687" s="57"/>
      <c r="BF687" s="57"/>
      <c r="BG687" s="57"/>
      <c r="BH687" s="57"/>
      <c r="BI687" s="85"/>
      <c r="BJ687" s="686"/>
      <c r="BK687" s="686"/>
      <c r="BL687" s="698"/>
      <c r="BM687" s="698"/>
      <c r="BN687" s="698"/>
      <c r="BO687" s="698"/>
      <c r="BP687" s="57"/>
      <c r="BQ687" s="85"/>
      <c r="BR687" s="57"/>
      <c r="BS687" s="57"/>
      <c r="BT687" s="57"/>
      <c r="BU687" s="57"/>
      <c r="BV687" s="57"/>
      <c r="BW687" s="57"/>
    </row>
    <row r="688" spans="1:75" s="7" customFormat="1" ht="17.100000000000001" customHeight="1" x14ac:dyDescent="0.2">
      <c r="A688" s="85"/>
      <c r="B688" s="688"/>
      <c r="C688" s="688"/>
      <c r="D688" s="695"/>
      <c r="E688" s="695"/>
      <c r="F688" s="695"/>
      <c r="G688" s="695"/>
      <c r="H688" s="57"/>
      <c r="I688" s="85"/>
      <c r="J688" s="57"/>
      <c r="K688" s="57"/>
      <c r="L688" s="57"/>
      <c r="M688" s="57"/>
      <c r="N688" s="57"/>
      <c r="O688" s="57"/>
      <c r="P688" s="85"/>
      <c r="Q688" s="688"/>
      <c r="R688" s="688"/>
      <c r="S688" s="695"/>
      <c r="T688" s="695"/>
      <c r="U688" s="695"/>
      <c r="V688" s="695"/>
      <c r="W688" s="57"/>
      <c r="X688" s="85"/>
      <c r="Y688" s="57"/>
      <c r="Z688" s="57"/>
      <c r="AA688" s="57"/>
      <c r="AB688" s="57"/>
      <c r="AC688" s="57"/>
      <c r="AD688" s="57"/>
      <c r="AE688" s="85"/>
      <c r="AF688" s="688"/>
      <c r="AG688" s="688"/>
      <c r="AH688" s="695"/>
      <c r="AI688" s="695"/>
      <c r="AJ688" s="695"/>
      <c r="AK688" s="695"/>
      <c r="AL688" s="57"/>
      <c r="AM688" s="85"/>
      <c r="AN688" s="57"/>
      <c r="AO688" s="57"/>
      <c r="AP688" s="57"/>
      <c r="AQ688" s="57"/>
      <c r="AR688" s="57"/>
      <c r="AS688" s="57"/>
      <c r="AT688" s="85"/>
      <c r="AU688" s="688"/>
      <c r="AV688" s="688"/>
      <c r="AW688" s="695"/>
      <c r="AX688" s="695"/>
      <c r="AY688" s="695"/>
      <c r="AZ688" s="695"/>
      <c r="BA688" s="57"/>
      <c r="BB688" s="85"/>
      <c r="BC688" s="57"/>
      <c r="BD688" s="57"/>
      <c r="BE688" s="57"/>
      <c r="BF688" s="57"/>
      <c r="BG688" s="57"/>
      <c r="BH688" s="57"/>
      <c r="BI688" s="85"/>
      <c r="BJ688" s="688"/>
      <c r="BK688" s="688"/>
      <c r="BL688" s="695"/>
      <c r="BM688" s="695"/>
      <c r="BN688" s="695"/>
      <c r="BO688" s="695"/>
      <c r="BP688" s="57"/>
      <c r="BQ688" s="85"/>
      <c r="BR688" s="57"/>
      <c r="BS688" s="57"/>
      <c r="BT688" s="57"/>
      <c r="BU688" s="57"/>
      <c r="BV688" s="57"/>
      <c r="BW688" s="57"/>
    </row>
    <row r="689" spans="1:75" s="7" customFormat="1" ht="17.100000000000001" customHeight="1" x14ac:dyDescent="0.2">
      <c r="A689" s="85"/>
      <c r="B689" s="685"/>
      <c r="C689" s="685"/>
      <c r="D689" s="695"/>
      <c r="E689" s="695"/>
      <c r="F689" s="695"/>
      <c r="G689" s="695"/>
      <c r="H689" s="57"/>
      <c r="I689" s="85"/>
      <c r="J689" s="57"/>
      <c r="K689" s="57"/>
      <c r="L689" s="57"/>
      <c r="M689" s="57"/>
      <c r="N689" s="57"/>
      <c r="O689" s="57"/>
      <c r="P689" s="85"/>
      <c r="Q689" s="685"/>
      <c r="R689" s="685"/>
      <c r="S689" s="695"/>
      <c r="T689" s="695"/>
      <c r="U689" s="695"/>
      <c r="V689" s="695"/>
      <c r="W689" s="57"/>
      <c r="X689" s="85"/>
      <c r="Y689" s="57"/>
      <c r="Z689" s="57"/>
      <c r="AA689" s="57"/>
      <c r="AB689" s="57"/>
      <c r="AC689" s="57"/>
      <c r="AD689" s="57"/>
      <c r="AE689" s="85"/>
      <c r="AF689" s="685"/>
      <c r="AG689" s="685"/>
      <c r="AH689" s="695"/>
      <c r="AI689" s="695"/>
      <c r="AJ689" s="695"/>
      <c r="AK689" s="695"/>
      <c r="AL689" s="57"/>
      <c r="AM689" s="85"/>
      <c r="AN689" s="57"/>
      <c r="AO689" s="57"/>
      <c r="AP689" s="57"/>
      <c r="AQ689" s="57"/>
      <c r="AR689" s="57"/>
      <c r="AS689" s="57"/>
      <c r="AT689" s="85"/>
      <c r="AU689" s="685"/>
      <c r="AV689" s="685"/>
      <c r="AW689" s="695"/>
      <c r="AX689" s="695"/>
      <c r="AY689" s="695"/>
      <c r="AZ689" s="695"/>
      <c r="BA689" s="57"/>
      <c r="BB689" s="85"/>
      <c r="BC689" s="57"/>
      <c r="BD689" s="57"/>
      <c r="BE689" s="57"/>
      <c r="BF689" s="57"/>
      <c r="BG689" s="57"/>
      <c r="BH689" s="57"/>
      <c r="BI689" s="85"/>
      <c r="BJ689" s="685"/>
      <c r="BK689" s="685"/>
      <c r="BL689" s="695"/>
      <c r="BM689" s="695"/>
      <c r="BN689" s="695"/>
      <c r="BO689" s="695"/>
      <c r="BP689" s="57"/>
      <c r="BQ689" s="85"/>
      <c r="BR689" s="57"/>
      <c r="BS689" s="57"/>
      <c r="BT689" s="57"/>
      <c r="BU689" s="57"/>
      <c r="BV689" s="57"/>
      <c r="BW689" s="57"/>
    </row>
    <row r="690" spans="1:75" s="7" customFormat="1" ht="17.100000000000001" customHeight="1" x14ac:dyDescent="0.2">
      <c r="A690" s="85"/>
      <c r="B690" s="685"/>
      <c r="C690" s="685"/>
      <c r="D690" s="695"/>
      <c r="E690" s="695"/>
      <c r="F690" s="695"/>
      <c r="G690" s="695"/>
      <c r="H690" s="57"/>
      <c r="I690" s="85"/>
      <c r="J690" s="57"/>
      <c r="K690" s="57"/>
      <c r="L690" s="57"/>
      <c r="M690" s="57"/>
      <c r="N690" s="57"/>
      <c r="O690" s="57"/>
      <c r="P690" s="85"/>
      <c r="Q690" s="685"/>
      <c r="R690" s="685"/>
      <c r="S690" s="695"/>
      <c r="T690" s="695"/>
      <c r="U690" s="695"/>
      <c r="V690" s="695"/>
      <c r="W690" s="57"/>
      <c r="X690" s="85"/>
      <c r="Y690" s="57"/>
      <c r="Z690" s="57"/>
      <c r="AA690" s="57"/>
      <c r="AB690" s="57"/>
      <c r="AC690" s="57"/>
      <c r="AD690" s="57"/>
      <c r="AE690" s="85"/>
      <c r="AF690" s="685"/>
      <c r="AG690" s="685"/>
      <c r="AH690" s="695"/>
      <c r="AI690" s="695"/>
      <c r="AJ690" s="695"/>
      <c r="AK690" s="695"/>
      <c r="AL690" s="57"/>
      <c r="AM690" s="85"/>
      <c r="AN690" s="57"/>
      <c r="AO690" s="57"/>
      <c r="AP690" s="57"/>
      <c r="AQ690" s="57"/>
      <c r="AR690" s="57"/>
      <c r="AS690" s="57"/>
      <c r="AT690" s="85"/>
      <c r="AU690" s="685"/>
      <c r="AV690" s="685"/>
      <c r="AW690" s="695"/>
      <c r="AX690" s="695"/>
      <c r="AY690" s="695"/>
      <c r="AZ690" s="695"/>
      <c r="BA690" s="57"/>
      <c r="BB690" s="85"/>
      <c r="BC690" s="57"/>
      <c r="BD690" s="57"/>
      <c r="BE690" s="57"/>
      <c r="BF690" s="57"/>
      <c r="BG690" s="57"/>
      <c r="BH690" s="57"/>
      <c r="BI690" s="85"/>
      <c r="BJ690" s="685"/>
      <c r="BK690" s="685"/>
      <c r="BL690" s="695"/>
      <c r="BM690" s="695"/>
      <c r="BN690" s="695"/>
      <c r="BO690" s="695"/>
      <c r="BP690" s="57"/>
      <c r="BQ690" s="85"/>
      <c r="BR690" s="57"/>
      <c r="BS690" s="57"/>
      <c r="BT690" s="57"/>
      <c r="BU690" s="57"/>
      <c r="BV690" s="57"/>
      <c r="BW690" s="57"/>
    </row>
    <row r="691" spans="1:75" s="7" customFormat="1" ht="17.100000000000001" customHeight="1" x14ac:dyDescent="0.2">
      <c r="A691" s="85"/>
      <c r="B691" s="685"/>
      <c r="C691" s="685"/>
      <c r="D691" s="695"/>
      <c r="E691" s="695"/>
      <c r="F691" s="695"/>
      <c r="G691" s="695"/>
      <c r="H691" s="57"/>
      <c r="I691" s="85"/>
      <c r="J691" s="57"/>
      <c r="K691" s="57"/>
      <c r="L691" s="57"/>
      <c r="M691" s="57"/>
      <c r="N691" s="57"/>
      <c r="O691" s="57"/>
      <c r="P691" s="85"/>
      <c r="Q691" s="685"/>
      <c r="R691" s="685"/>
      <c r="S691" s="695"/>
      <c r="T691" s="695"/>
      <c r="U691" s="695"/>
      <c r="V691" s="695"/>
      <c r="W691" s="57"/>
      <c r="X691" s="85"/>
      <c r="Y691" s="57"/>
      <c r="Z691" s="57"/>
      <c r="AA691" s="57"/>
      <c r="AB691" s="57"/>
      <c r="AC691" s="57"/>
      <c r="AD691" s="57"/>
      <c r="AE691" s="85"/>
      <c r="AF691" s="685"/>
      <c r="AG691" s="685"/>
      <c r="AH691" s="695"/>
      <c r="AI691" s="695"/>
      <c r="AJ691" s="695"/>
      <c r="AK691" s="695"/>
      <c r="AL691" s="57"/>
      <c r="AM691" s="85"/>
      <c r="AN691" s="57"/>
      <c r="AO691" s="57"/>
      <c r="AP691" s="57"/>
      <c r="AQ691" s="57"/>
      <c r="AR691" s="57"/>
      <c r="AS691" s="57"/>
      <c r="AT691" s="85"/>
      <c r="AU691" s="685"/>
      <c r="AV691" s="685"/>
      <c r="AW691" s="695"/>
      <c r="AX691" s="695"/>
      <c r="AY691" s="695"/>
      <c r="AZ691" s="695"/>
      <c r="BA691" s="57"/>
      <c r="BB691" s="85"/>
      <c r="BC691" s="57"/>
      <c r="BD691" s="57"/>
      <c r="BE691" s="57"/>
      <c r="BF691" s="57"/>
      <c r="BG691" s="57"/>
      <c r="BH691" s="57"/>
      <c r="BI691" s="85"/>
      <c r="BJ691" s="685"/>
      <c r="BK691" s="685"/>
      <c r="BL691" s="695"/>
      <c r="BM691" s="695"/>
      <c r="BN691" s="695"/>
      <c r="BO691" s="695"/>
      <c r="BP691" s="57"/>
      <c r="BQ691" s="85"/>
      <c r="BR691" s="57"/>
      <c r="BS691" s="57"/>
      <c r="BT691" s="57"/>
      <c r="BU691" s="57"/>
      <c r="BV691" s="57"/>
      <c r="BW691" s="57"/>
    </row>
    <row r="692" spans="1:75" s="7" customFormat="1" ht="17.100000000000001" customHeight="1" x14ac:dyDescent="0.2">
      <c r="A692" s="85"/>
      <c r="B692" s="685"/>
      <c r="C692" s="685"/>
      <c r="D692" s="695"/>
      <c r="E692" s="695"/>
      <c r="F692" s="695"/>
      <c r="G692" s="695"/>
      <c r="H692" s="57"/>
      <c r="I692" s="85"/>
      <c r="J692" s="57"/>
      <c r="K692" s="57"/>
      <c r="L692" s="57"/>
      <c r="M692" s="57"/>
      <c r="N692" s="57"/>
      <c r="O692" s="57"/>
      <c r="P692" s="85"/>
      <c r="Q692" s="685"/>
      <c r="R692" s="685"/>
      <c r="S692" s="695"/>
      <c r="T692" s="695"/>
      <c r="U692" s="695"/>
      <c r="V692" s="695"/>
      <c r="W692" s="57"/>
      <c r="X692" s="85"/>
      <c r="Y692" s="57"/>
      <c r="Z692" s="57"/>
      <c r="AA692" s="57"/>
      <c r="AB692" s="57"/>
      <c r="AC692" s="57"/>
      <c r="AD692" s="57"/>
      <c r="AE692" s="85"/>
      <c r="AF692" s="685"/>
      <c r="AG692" s="685"/>
      <c r="AH692" s="695"/>
      <c r="AI692" s="695"/>
      <c r="AJ692" s="695"/>
      <c r="AK692" s="695"/>
      <c r="AL692" s="57"/>
      <c r="AM692" s="85"/>
      <c r="AN692" s="57"/>
      <c r="AO692" s="57"/>
      <c r="AP692" s="57"/>
      <c r="AQ692" s="57"/>
      <c r="AR692" s="57"/>
      <c r="AS692" s="57"/>
      <c r="AT692" s="85"/>
      <c r="AU692" s="685"/>
      <c r="AV692" s="685"/>
      <c r="AW692" s="695"/>
      <c r="AX692" s="695"/>
      <c r="AY692" s="695"/>
      <c r="AZ692" s="695"/>
      <c r="BA692" s="57"/>
      <c r="BB692" s="85"/>
      <c r="BC692" s="57"/>
      <c r="BD692" s="57"/>
      <c r="BE692" s="57"/>
      <c r="BF692" s="57"/>
      <c r="BG692" s="57"/>
      <c r="BH692" s="57"/>
      <c r="BI692" s="85"/>
      <c r="BJ692" s="685"/>
      <c r="BK692" s="685"/>
      <c r="BL692" s="695"/>
      <c r="BM692" s="695"/>
      <c r="BN692" s="695"/>
      <c r="BO692" s="695"/>
      <c r="BP692" s="57"/>
      <c r="BQ692" s="85"/>
      <c r="BR692" s="57"/>
      <c r="BS692" s="57"/>
      <c r="BT692" s="57"/>
      <c r="BU692" s="57"/>
      <c r="BV692" s="57"/>
      <c r="BW692" s="57"/>
    </row>
    <row r="693" spans="1:75" s="7" customFormat="1" ht="17.100000000000001" customHeight="1" x14ac:dyDescent="0.2">
      <c r="A693" s="85"/>
      <c r="B693" s="685"/>
      <c r="C693" s="685"/>
      <c r="D693" s="695"/>
      <c r="E693" s="695"/>
      <c r="F693" s="695"/>
      <c r="G693" s="695"/>
      <c r="H693" s="57"/>
      <c r="I693" s="85"/>
      <c r="J693" s="57"/>
      <c r="K693" s="57"/>
      <c r="L693" s="57"/>
      <c r="M693" s="57"/>
      <c r="N693" s="57"/>
      <c r="O693" s="57"/>
      <c r="P693" s="85"/>
      <c r="Q693" s="685"/>
      <c r="R693" s="685"/>
      <c r="S693" s="695"/>
      <c r="T693" s="695"/>
      <c r="U693" s="695"/>
      <c r="V693" s="695"/>
      <c r="W693" s="57"/>
      <c r="X693" s="85"/>
      <c r="Y693" s="57"/>
      <c r="Z693" s="57"/>
      <c r="AA693" s="57"/>
      <c r="AB693" s="57"/>
      <c r="AC693" s="57"/>
      <c r="AD693" s="57"/>
      <c r="AE693" s="85"/>
      <c r="AF693" s="685"/>
      <c r="AG693" s="685"/>
      <c r="AH693" s="695"/>
      <c r="AI693" s="695"/>
      <c r="AJ693" s="695"/>
      <c r="AK693" s="695"/>
      <c r="AL693" s="57"/>
      <c r="AM693" s="85"/>
      <c r="AN693" s="57"/>
      <c r="AO693" s="57"/>
      <c r="AP693" s="57"/>
      <c r="AQ693" s="57"/>
      <c r="AR693" s="57"/>
      <c r="AS693" s="57"/>
      <c r="AT693" s="85"/>
      <c r="AU693" s="685"/>
      <c r="AV693" s="685"/>
      <c r="AW693" s="695"/>
      <c r="AX693" s="695"/>
      <c r="AY693" s="695"/>
      <c r="AZ693" s="695"/>
      <c r="BA693" s="57"/>
      <c r="BB693" s="85"/>
      <c r="BC693" s="57"/>
      <c r="BD693" s="57"/>
      <c r="BE693" s="57"/>
      <c r="BF693" s="57"/>
      <c r="BG693" s="57"/>
      <c r="BH693" s="57"/>
      <c r="BI693" s="85"/>
      <c r="BJ693" s="685"/>
      <c r="BK693" s="685"/>
      <c r="BL693" s="695"/>
      <c r="BM693" s="695"/>
      <c r="BN693" s="695"/>
      <c r="BO693" s="695"/>
      <c r="BP693" s="57"/>
      <c r="BQ693" s="85"/>
      <c r="BR693" s="57"/>
      <c r="BS693" s="57"/>
      <c r="BT693" s="57"/>
      <c r="BU693" s="57"/>
      <c r="BV693" s="57"/>
      <c r="BW693" s="57"/>
    </row>
    <row r="694" spans="1:75" s="7" customFormat="1" ht="17.100000000000001" customHeight="1" x14ac:dyDescent="0.2">
      <c r="A694" s="85"/>
      <c r="B694" s="685"/>
      <c r="C694" s="685"/>
      <c r="D694" s="695"/>
      <c r="E694" s="695"/>
      <c r="F694" s="695"/>
      <c r="G694" s="695"/>
      <c r="H694" s="57"/>
      <c r="I694" s="85"/>
      <c r="J694" s="57"/>
      <c r="K694" s="57"/>
      <c r="L694" s="57"/>
      <c r="M694" s="57"/>
      <c r="N694" s="57"/>
      <c r="O694" s="57"/>
      <c r="P694" s="85"/>
      <c r="Q694" s="685"/>
      <c r="R694" s="685"/>
      <c r="S694" s="695"/>
      <c r="T694" s="695"/>
      <c r="U694" s="695"/>
      <c r="V694" s="695"/>
      <c r="W694" s="57"/>
      <c r="X694" s="85"/>
      <c r="Y694" s="57"/>
      <c r="Z694" s="57"/>
      <c r="AA694" s="57"/>
      <c r="AB694" s="57"/>
      <c r="AC694" s="57"/>
      <c r="AD694" s="57"/>
      <c r="AE694" s="85"/>
      <c r="AF694" s="685"/>
      <c r="AG694" s="685"/>
      <c r="AH694" s="695"/>
      <c r="AI694" s="695"/>
      <c r="AJ694" s="695"/>
      <c r="AK694" s="695"/>
      <c r="AL694" s="57"/>
      <c r="AM694" s="85"/>
      <c r="AN694" s="57"/>
      <c r="AO694" s="57"/>
      <c r="AP694" s="57"/>
      <c r="AQ694" s="57"/>
      <c r="AR694" s="57"/>
      <c r="AS694" s="57"/>
      <c r="AT694" s="85"/>
      <c r="AU694" s="685"/>
      <c r="AV694" s="685"/>
      <c r="AW694" s="695"/>
      <c r="AX694" s="695"/>
      <c r="AY694" s="695"/>
      <c r="AZ694" s="695"/>
      <c r="BA694" s="57"/>
      <c r="BB694" s="85"/>
      <c r="BC694" s="57"/>
      <c r="BD694" s="57"/>
      <c r="BE694" s="57"/>
      <c r="BF694" s="57"/>
      <c r="BG694" s="57"/>
      <c r="BH694" s="57"/>
      <c r="BI694" s="85"/>
      <c r="BJ694" s="685"/>
      <c r="BK694" s="685"/>
      <c r="BL694" s="695"/>
      <c r="BM694" s="695"/>
      <c r="BN694" s="695"/>
      <c r="BO694" s="695"/>
      <c r="BP694" s="57"/>
      <c r="BQ694" s="85"/>
      <c r="BR694" s="57"/>
      <c r="BS694" s="57"/>
      <c r="BT694" s="57"/>
      <c r="BU694" s="57"/>
      <c r="BV694" s="57"/>
      <c r="BW694" s="57"/>
    </row>
    <row r="695" spans="1:75" s="7" customFormat="1" ht="17.100000000000001" customHeight="1" x14ac:dyDescent="0.2">
      <c r="A695" s="85"/>
      <c r="B695" s="685"/>
      <c r="C695" s="685"/>
      <c r="D695" s="695"/>
      <c r="E695" s="695"/>
      <c r="F695" s="695"/>
      <c r="G695" s="695"/>
      <c r="H695" s="57"/>
      <c r="I695" s="85"/>
      <c r="J695" s="57"/>
      <c r="K695" s="57"/>
      <c r="L695" s="57"/>
      <c r="M695" s="57"/>
      <c r="N695" s="57"/>
      <c r="O695" s="57"/>
      <c r="P695" s="85"/>
      <c r="Q695" s="685"/>
      <c r="R695" s="685"/>
      <c r="S695" s="695"/>
      <c r="T695" s="695"/>
      <c r="U695" s="695"/>
      <c r="V695" s="695"/>
      <c r="W695" s="57"/>
      <c r="X695" s="85"/>
      <c r="Y695" s="57"/>
      <c r="Z695" s="57"/>
      <c r="AA695" s="57"/>
      <c r="AB695" s="57"/>
      <c r="AC695" s="57"/>
      <c r="AD695" s="57"/>
      <c r="AE695" s="85"/>
      <c r="AF695" s="685"/>
      <c r="AG695" s="685"/>
      <c r="AH695" s="695"/>
      <c r="AI695" s="695"/>
      <c r="AJ695" s="695"/>
      <c r="AK695" s="695"/>
      <c r="AL695" s="57"/>
      <c r="AM695" s="85"/>
      <c r="AN695" s="57"/>
      <c r="AO695" s="57"/>
      <c r="AP695" s="57"/>
      <c r="AQ695" s="57"/>
      <c r="AR695" s="57"/>
      <c r="AS695" s="57"/>
      <c r="AT695" s="85"/>
      <c r="AU695" s="685"/>
      <c r="AV695" s="685"/>
      <c r="AW695" s="695"/>
      <c r="AX695" s="695"/>
      <c r="AY695" s="695"/>
      <c r="AZ695" s="695"/>
      <c r="BA695" s="57"/>
      <c r="BB695" s="85"/>
      <c r="BC695" s="57"/>
      <c r="BD695" s="57"/>
      <c r="BE695" s="57"/>
      <c r="BF695" s="57"/>
      <c r="BG695" s="57"/>
      <c r="BH695" s="57"/>
      <c r="BI695" s="85"/>
      <c r="BJ695" s="685"/>
      <c r="BK695" s="685"/>
      <c r="BL695" s="695"/>
      <c r="BM695" s="695"/>
      <c r="BN695" s="695"/>
      <c r="BO695" s="695"/>
      <c r="BP695" s="57"/>
      <c r="BQ695" s="85"/>
      <c r="BR695" s="57"/>
      <c r="BS695" s="57"/>
      <c r="BT695" s="57"/>
      <c r="BU695" s="57"/>
      <c r="BV695" s="57"/>
      <c r="BW695" s="57"/>
    </row>
    <row r="696" spans="1:75" s="7" customFormat="1" ht="17.100000000000001" customHeight="1" x14ac:dyDescent="0.2">
      <c r="A696" s="85"/>
      <c r="B696" s="685"/>
      <c r="C696" s="685"/>
      <c r="D696" s="695"/>
      <c r="E696" s="695"/>
      <c r="F696" s="695"/>
      <c r="G696" s="695"/>
      <c r="H696" s="57"/>
      <c r="I696" s="85"/>
      <c r="J696" s="57"/>
      <c r="K696" s="57"/>
      <c r="L696" s="57"/>
      <c r="M696" s="57"/>
      <c r="N696" s="57"/>
      <c r="O696" s="57"/>
      <c r="P696" s="85"/>
      <c r="Q696" s="685"/>
      <c r="R696" s="685"/>
      <c r="S696" s="695"/>
      <c r="T696" s="695"/>
      <c r="U696" s="695"/>
      <c r="V696" s="695"/>
      <c r="W696" s="57"/>
      <c r="X696" s="85"/>
      <c r="Y696" s="57"/>
      <c r="Z696" s="57"/>
      <c r="AA696" s="57"/>
      <c r="AB696" s="57"/>
      <c r="AC696" s="57"/>
      <c r="AD696" s="57"/>
      <c r="AE696" s="85"/>
      <c r="AF696" s="685"/>
      <c r="AG696" s="685"/>
      <c r="AH696" s="695"/>
      <c r="AI696" s="695"/>
      <c r="AJ696" s="695"/>
      <c r="AK696" s="695"/>
      <c r="AL696" s="57"/>
      <c r="AM696" s="85"/>
      <c r="AN696" s="57"/>
      <c r="AO696" s="57"/>
      <c r="AP696" s="57"/>
      <c r="AQ696" s="57"/>
      <c r="AR696" s="57"/>
      <c r="AS696" s="57"/>
      <c r="AT696" s="85"/>
      <c r="AU696" s="685"/>
      <c r="AV696" s="685"/>
      <c r="AW696" s="695"/>
      <c r="AX696" s="695"/>
      <c r="AY696" s="695"/>
      <c r="AZ696" s="695"/>
      <c r="BA696" s="57"/>
      <c r="BB696" s="85"/>
      <c r="BC696" s="57"/>
      <c r="BD696" s="57"/>
      <c r="BE696" s="57"/>
      <c r="BF696" s="57"/>
      <c r="BG696" s="57"/>
      <c r="BH696" s="57"/>
      <c r="BI696" s="85"/>
      <c r="BJ696" s="685"/>
      <c r="BK696" s="685"/>
      <c r="BL696" s="695"/>
      <c r="BM696" s="695"/>
      <c r="BN696" s="695"/>
      <c r="BO696" s="695"/>
      <c r="BP696" s="57"/>
      <c r="BQ696" s="85"/>
      <c r="BR696" s="57"/>
      <c r="BS696" s="57"/>
      <c r="BT696" s="57"/>
      <c r="BU696" s="57"/>
      <c r="BV696" s="57"/>
      <c r="BW696" s="57"/>
    </row>
    <row r="697" spans="1:75" s="7" customFormat="1" ht="17.100000000000001" customHeight="1" x14ac:dyDescent="0.2">
      <c r="A697" s="85"/>
      <c r="B697" s="685"/>
      <c r="C697" s="685"/>
      <c r="D697" s="695"/>
      <c r="E697" s="695"/>
      <c r="F697" s="695"/>
      <c r="G697" s="695"/>
      <c r="H697" s="57"/>
      <c r="I697" s="85"/>
      <c r="J697" s="57"/>
      <c r="K697" s="57"/>
      <c r="L697" s="57"/>
      <c r="M697" s="57"/>
      <c r="N697" s="57"/>
      <c r="O697" s="57"/>
      <c r="P697" s="85"/>
      <c r="Q697" s="685"/>
      <c r="R697" s="685"/>
      <c r="S697" s="695"/>
      <c r="T697" s="695"/>
      <c r="U697" s="695"/>
      <c r="V697" s="695"/>
      <c r="W697" s="57"/>
      <c r="X697" s="85"/>
      <c r="Y697" s="57"/>
      <c r="Z697" s="57"/>
      <c r="AA697" s="57"/>
      <c r="AB697" s="57"/>
      <c r="AC697" s="57"/>
      <c r="AD697" s="57"/>
      <c r="AE697" s="85"/>
      <c r="AF697" s="685"/>
      <c r="AG697" s="685"/>
      <c r="AH697" s="695"/>
      <c r="AI697" s="695"/>
      <c r="AJ697" s="695"/>
      <c r="AK697" s="695"/>
      <c r="AL697" s="57"/>
      <c r="AM697" s="85"/>
      <c r="AN697" s="57"/>
      <c r="AO697" s="57"/>
      <c r="AP697" s="57"/>
      <c r="AQ697" s="57"/>
      <c r="AR697" s="57"/>
      <c r="AS697" s="57"/>
      <c r="AT697" s="85"/>
      <c r="AU697" s="685"/>
      <c r="AV697" s="685"/>
      <c r="AW697" s="695"/>
      <c r="AX697" s="695"/>
      <c r="AY697" s="695"/>
      <c r="AZ697" s="695"/>
      <c r="BA697" s="57"/>
      <c r="BB697" s="85"/>
      <c r="BC697" s="57"/>
      <c r="BD697" s="57"/>
      <c r="BE697" s="57"/>
      <c r="BF697" s="57"/>
      <c r="BG697" s="57"/>
      <c r="BH697" s="57"/>
      <c r="BI697" s="85"/>
      <c r="BJ697" s="685"/>
      <c r="BK697" s="685"/>
      <c r="BL697" s="695"/>
      <c r="BM697" s="695"/>
      <c r="BN697" s="695"/>
      <c r="BO697" s="695"/>
      <c r="BP697" s="57"/>
      <c r="BQ697" s="85"/>
      <c r="BR697" s="57"/>
      <c r="BS697" s="57"/>
      <c r="BT697" s="57"/>
      <c r="BU697" s="57"/>
      <c r="BV697" s="57"/>
      <c r="BW697" s="57"/>
    </row>
    <row r="698" spans="1:75" s="7" customFormat="1" ht="17.100000000000001" customHeight="1" x14ac:dyDescent="0.2">
      <c r="A698" s="85"/>
      <c r="B698" s="685"/>
      <c r="C698" s="685"/>
      <c r="D698" s="695"/>
      <c r="E698" s="695"/>
      <c r="F698" s="695"/>
      <c r="G698" s="695"/>
      <c r="H698" s="57"/>
      <c r="I698" s="85"/>
      <c r="J698" s="57"/>
      <c r="K698" s="57"/>
      <c r="L698" s="57"/>
      <c r="M698" s="57"/>
      <c r="N698" s="57"/>
      <c r="O698" s="57"/>
      <c r="P698" s="85"/>
      <c r="Q698" s="685"/>
      <c r="R698" s="685"/>
      <c r="S698" s="695"/>
      <c r="T698" s="695"/>
      <c r="U698" s="695"/>
      <c r="V698" s="695"/>
      <c r="W698" s="57"/>
      <c r="X698" s="85"/>
      <c r="Y698" s="57"/>
      <c r="Z698" s="57"/>
      <c r="AA698" s="57"/>
      <c r="AB698" s="57"/>
      <c r="AC698" s="57"/>
      <c r="AD698" s="57"/>
      <c r="AE698" s="85"/>
      <c r="AF698" s="685"/>
      <c r="AG698" s="685"/>
      <c r="AH698" s="695"/>
      <c r="AI698" s="695"/>
      <c r="AJ698" s="695"/>
      <c r="AK698" s="695"/>
      <c r="AL698" s="57"/>
      <c r="AM698" s="85"/>
      <c r="AN698" s="57"/>
      <c r="AO698" s="57"/>
      <c r="AP698" s="57"/>
      <c r="AQ698" s="57"/>
      <c r="AR698" s="57"/>
      <c r="AS698" s="57"/>
      <c r="AT698" s="85"/>
      <c r="AU698" s="685"/>
      <c r="AV698" s="685"/>
      <c r="AW698" s="695"/>
      <c r="AX698" s="695"/>
      <c r="AY698" s="695"/>
      <c r="AZ698" s="695"/>
      <c r="BA698" s="57"/>
      <c r="BB698" s="85"/>
      <c r="BC698" s="57"/>
      <c r="BD698" s="57"/>
      <c r="BE698" s="57"/>
      <c r="BF698" s="57"/>
      <c r="BG698" s="57"/>
      <c r="BH698" s="57"/>
      <c r="BI698" s="85"/>
      <c r="BJ698" s="685"/>
      <c r="BK698" s="685"/>
      <c r="BL698" s="695"/>
      <c r="BM698" s="695"/>
      <c r="BN698" s="695"/>
      <c r="BO698" s="695"/>
      <c r="BP698" s="57"/>
      <c r="BQ698" s="85"/>
      <c r="BR698" s="57"/>
      <c r="BS698" s="57"/>
      <c r="BT698" s="57"/>
      <c r="BU698" s="57"/>
      <c r="BV698" s="57"/>
      <c r="BW698" s="57"/>
    </row>
    <row r="699" spans="1:75" s="7" customFormat="1" ht="17.100000000000001" customHeight="1" x14ac:dyDescent="0.2">
      <c r="A699" s="85"/>
      <c r="B699" s="685"/>
      <c r="C699" s="685"/>
      <c r="D699" s="695"/>
      <c r="E699" s="695"/>
      <c r="F699" s="695"/>
      <c r="G699" s="695"/>
      <c r="H699" s="57"/>
      <c r="I699" s="85"/>
      <c r="J699" s="57"/>
      <c r="K699" s="57"/>
      <c r="L699" s="57"/>
      <c r="M699" s="57"/>
      <c r="N699" s="57"/>
      <c r="O699" s="57"/>
      <c r="P699" s="85"/>
      <c r="Q699" s="685"/>
      <c r="R699" s="685"/>
      <c r="S699" s="695"/>
      <c r="T699" s="695"/>
      <c r="U699" s="695"/>
      <c r="V699" s="695"/>
      <c r="W699" s="57"/>
      <c r="X699" s="85"/>
      <c r="Y699" s="57"/>
      <c r="Z699" s="57"/>
      <c r="AA699" s="57"/>
      <c r="AB699" s="57"/>
      <c r="AC699" s="57"/>
      <c r="AD699" s="57"/>
      <c r="AE699" s="85"/>
      <c r="AF699" s="685"/>
      <c r="AG699" s="685"/>
      <c r="AH699" s="695"/>
      <c r="AI699" s="695"/>
      <c r="AJ699" s="695"/>
      <c r="AK699" s="695"/>
      <c r="AL699" s="57"/>
      <c r="AM699" s="85"/>
      <c r="AN699" s="57"/>
      <c r="AO699" s="57"/>
      <c r="AP699" s="57"/>
      <c r="AQ699" s="57"/>
      <c r="AR699" s="57"/>
      <c r="AS699" s="57"/>
      <c r="AT699" s="85"/>
      <c r="AU699" s="685"/>
      <c r="AV699" s="685"/>
      <c r="AW699" s="695"/>
      <c r="AX699" s="695"/>
      <c r="AY699" s="695"/>
      <c r="AZ699" s="695"/>
      <c r="BA699" s="57"/>
      <c r="BB699" s="85"/>
      <c r="BC699" s="57"/>
      <c r="BD699" s="57"/>
      <c r="BE699" s="57"/>
      <c r="BF699" s="57"/>
      <c r="BG699" s="57"/>
      <c r="BH699" s="57"/>
      <c r="BI699" s="85"/>
      <c r="BJ699" s="685"/>
      <c r="BK699" s="685"/>
      <c r="BL699" s="695"/>
      <c r="BM699" s="695"/>
      <c r="BN699" s="695"/>
      <c r="BO699" s="695"/>
      <c r="BP699" s="57"/>
      <c r="BQ699" s="85"/>
      <c r="BR699" s="57"/>
      <c r="BS699" s="57"/>
      <c r="BT699" s="57"/>
      <c r="BU699" s="57"/>
      <c r="BV699" s="57"/>
      <c r="BW699" s="57"/>
    </row>
    <row r="700" spans="1:75" s="7" customFormat="1" ht="17.100000000000001" customHeight="1" x14ac:dyDescent="0.2">
      <c r="A700" s="85"/>
      <c r="B700" s="685"/>
      <c r="C700" s="685"/>
      <c r="D700" s="695"/>
      <c r="E700" s="695"/>
      <c r="F700" s="695"/>
      <c r="G700" s="695"/>
      <c r="H700" s="57"/>
      <c r="I700" s="85"/>
      <c r="J700" s="57"/>
      <c r="K700" s="57"/>
      <c r="L700" s="57"/>
      <c r="M700" s="57"/>
      <c r="N700" s="57"/>
      <c r="O700" s="57"/>
      <c r="P700" s="85"/>
      <c r="Q700" s="685"/>
      <c r="R700" s="685"/>
      <c r="S700" s="695"/>
      <c r="T700" s="695"/>
      <c r="U700" s="695"/>
      <c r="V700" s="695"/>
      <c r="W700" s="57"/>
      <c r="X700" s="85"/>
      <c r="Y700" s="57"/>
      <c r="Z700" s="57"/>
      <c r="AA700" s="57"/>
      <c r="AB700" s="57"/>
      <c r="AC700" s="57"/>
      <c r="AD700" s="57"/>
      <c r="AE700" s="85"/>
      <c r="AF700" s="685"/>
      <c r="AG700" s="685"/>
      <c r="AH700" s="695"/>
      <c r="AI700" s="695"/>
      <c r="AJ700" s="695"/>
      <c r="AK700" s="695"/>
      <c r="AL700" s="57"/>
      <c r="AM700" s="85"/>
      <c r="AN700" s="57"/>
      <c r="AO700" s="57"/>
      <c r="AP700" s="57"/>
      <c r="AQ700" s="57"/>
      <c r="AR700" s="57"/>
      <c r="AS700" s="57"/>
      <c r="AT700" s="85"/>
      <c r="AU700" s="685"/>
      <c r="AV700" s="685"/>
      <c r="AW700" s="695"/>
      <c r="AX700" s="695"/>
      <c r="AY700" s="695"/>
      <c r="AZ700" s="695"/>
      <c r="BA700" s="57"/>
      <c r="BB700" s="85"/>
      <c r="BC700" s="57"/>
      <c r="BD700" s="57"/>
      <c r="BE700" s="57"/>
      <c r="BF700" s="57"/>
      <c r="BG700" s="57"/>
      <c r="BH700" s="57"/>
      <c r="BI700" s="85"/>
      <c r="BJ700" s="685"/>
      <c r="BK700" s="685"/>
      <c r="BL700" s="695"/>
      <c r="BM700" s="695"/>
      <c r="BN700" s="695"/>
      <c r="BO700" s="695"/>
      <c r="BP700" s="57"/>
      <c r="BQ700" s="85"/>
      <c r="BR700" s="57"/>
      <c r="BS700" s="57"/>
      <c r="BT700" s="57"/>
      <c r="BU700" s="57"/>
      <c r="BV700" s="57"/>
      <c r="BW700" s="57"/>
    </row>
    <row r="701" spans="1:75" s="7" customFormat="1" ht="17.100000000000001" customHeight="1" x14ac:dyDescent="0.2">
      <c r="A701" s="85"/>
      <c r="B701" s="685"/>
      <c r="C701" s="685"/>
      <c r="D701" s="695"/>
      <c r="E701" s="695"/>
      <c r="F701" s="695"/>
      <c r="G701" s="695"/>
      <c r="H701" s="57"/>
      <c r="I701" s="85"/>
      <c r="J701" s="57"/>
      <c r="K701" s="57"/>
      <c r="L701" s="57"/>
      <c r="M701" s="57"/>
      <c r="N701" s="57"/>
      <c r="O701" s="57"/>
      <c r="P701" s="85"/>
      <c r="Q701" s="685"/>
      <c r="R701" s="685"/>
      <c r="S701" s="695"/>
      <c r="T701" s="695"/>
      <c r="U701" s="695"/>
      <c r="V701" s="695"/>
      <c r="W701" s="57"/>
      <c r="X701" s="85"/>
      <c r="Y701" s="57"/>
      <c r="Z701" s="57"/>
      <c r="AA701" s="57"/>
      <c r="AB701" s="57"/>
      <c r="AC701" s="57"/>
      <c r="AD701" s="57"/>
      <c r="AE701" s="85"/>
      <c r="AF701" s="685"/>
      <c r="AG701" s="685"/>
      <c r="AH701" s="695"/>
      <c r="AI701" s="695"/>
      <c r="AJ701" s="695"/>
      <c r="AK701" s="695"/>
      <c r="AL701" s="57"/>
      <c r="AM701" s="85"/>
      <c r="AN701" s="57"/>
      <c r="AO701" s="57"/>
      <c r="AP701" s="57"/>
      <c r="AQ701" s="57"/>
      <c r="AR701" s="57"/>
      <c r="AS701" s="57"/>
      <c r="AT701" s="85"/>
      <c r="AU701" s="685"/>
      <c r="AV701" s="685"/>
      <c r="AW701" s="695"/>
      <c r="AX701" s="695"/>
      <c r="AY701" s="695"/>
      <c r="AZ701" s="695"/>
      <c r="BA701" s="57"/>
      <c r="BB701" s="85"/>
      <c r="BC701" s="57"/>
      <c r="BD701" s="57"/>
      <c r="BE701" s="57"/>
      <c r="BF701" s="57"/>
      <c r="BG701" s="57"/>
      <c r="BH701" s="57"/>
      <c r="BI701" s="85"/>
      <c r="BJ701" s="685"/>
      <c r="BK701" s="685"/>
      <c r="BL701" s="695"/>
      <c r="BM701" s="695"/>
      <c r="BN701" s="695"/>
      <c r="BO701" s="695"/>
      <c r="BP701" s="57"/>
      <c r="BQ701" s="85"/>
      <c r="BR701" s="57"/>
      <c r="BS701" s="57"/>
      <c r="BT701" s="57"/>
      <c r="BU701" s="57"/>
      <c r="BV701" s="57"/>
      <c r="BW701" s="57"/>
    </row>
    <row r="702" spans="1:75" s="7" customFormat="1" ht="17.100000000000001" customHeight="1" x14ac:dyDescent="0.2">
      <c r="A702" s="85"/>
      <c r="B702" s="685"/>
      <c r="C702" s="685"/>
      <c r="D702" s="695"/>
      <c r="E702" s="695"/>
      <c r="F702" s="695"/>
      <c r="G702" s="695"/>
      <c r="H702" s="57"/>
      <c r="I702" s="85"/>
      <c r="J702" s="57"/>
      <c r="K702" s="57"/>
      <c r="L702" s="57"/>
      <c r="M702" s="57"/>
      <c r="N702" s="57"/>
      <c r="O702" s="57"/>
      <c r="P702" s="85"/>
      <c r="Q702" s="685"/>
      <c r="R702" s="685"/>
      <c r="S702" s="695"/>
      <c r="T702" s="695"/>
      <c r="U702" s="695"/>
      <c r="V702" s="695"/>
      <c r="W702" s="57"/>
      <c r="X702" s="85"/>
      <c r="Y702" s="57"/>
      <c r="Z702" s="57"/>
      <c r="AA702" s="57"/>
      <c r="AB702" s="57"/>
      <c r="AC702" s="57"/>
      <c r="AD702" s="57"/>
      <c r="AE702" s="85"/>
      <c r="AF702" s="685"/>
      <c r="AG702" s="685"/>
      <c r="AH702" s="695"/>
      <c r="AI702" s="695"/>
      <c r="AJ702" s="695"/>
      <c r="AK702" s="695"/>
      <c r="AL702" s="57"/>
      <c r="AM702" s="85"/>
      <c r="AN702" s="57"/>
      <c r="AO702" s="57"/>
      <c r="AP702" s="57"/>
      <c r="AQ702" s="57"/>
      <c r="AR702" s="57"/>
      <c r="AS702" s="57"/>
      <c r="AT702" s="85"/>
      <c r="AU702" s="685"/>
      <c r="AV702" s="685"/>
      <c r="AW702" s="695"/>
      <c r="AX702" s="695"/>
      <c r="AY702" s="695"/>
      <c r="AZ702" s="695"/>
      <c r="BA702" s="57"/>
      <c r="BB702" s="85"/>
      <c r="BC702" s="57"/>
      <c r="BD702" s="57"/>
      <c r="BE702" s="57"/>
      <c r="BF702" s="57"/>
      <c r="BG702" s="57"/>
      <c r="BH702" s="57"/>
      <c r="BI702" s="85"/>
      <c r="BJ702" s="685"/>
      <c r="BK702" s="685"/>
      <c r="BL702" s="695"/>
      <c r="BM702" s="695"/>
      <c r="BN702" s="695"/>
      <c r="BO702" s="695"/>
      <c r="BP702" s="57"/>
      <c r="BQ702" s="85"/>
      <c r="BR702" s="57"/>
      <c r="BS702" s="57"/>
      <c r="BT702" s="57"/>
      <c r="BU702" s="57"/>
      <c r="BV702" s="57"/>
      <c r="BW702" s="57"/>
    </row>
    <row r="703" spans="1:75" s="7" customFormat="1" ht="17.100000000000001" customHeight="1" x14ac:dyDescent="0.2">
      <c r="A703" s="85"/>
      <c r="B703" s="685"/>
      <c r="C703" s="685"/>
      <c r="D703" s="695"/>
      <c r="E703" s="695"/>
      <c r="F703" s="695"/>
      <c r="G703" s="695"/>
      <c r="H703" s="57"/>
      <c r="I703" s="85"/>
      <c r="J703" s="57"/>
      <c r="K703" s="57"/>
      <c r="L703" s="57"/>
      <c r="M703" s="57"/>
      <c r="N703" s="57"/>
      <c r="O703" s="57"/>
      <c r="P703" s="85"/>
      <c r="Q703" s="685"/>
      <c r="R703" s="685"/>
      <c r="S703" s="695"/>
      <c r="T703" s="695"/>
      <c r="U703" s="695"/>
      <c r="V703" s="695"/>
      <c r="W703" s="57"/>
      <c r="X703" s="85"/>
      <c r="Y703" s="57"/>
      <c r="Z703" s="57"/>
      <c r="AA703" s="57"/>
      <c r="AB703" s="57"/>
      <c r="AC703" s="57"/>
      <c r="AD703" s="57"/>
      <c r="AE703" s="85"/>
      <c r="AF703" s="685"/>
      <c r="AG703" s="685"/>
      <c r="AH703" s="695"/>
      <c r="AI703" s="695"/>
      <c r="AJ703" s="695"/>
      <c r="AK703" s="695"/>
      <c r="AL703" s="57"/>
      <c r="AM703" s="85"/>
      <c r="AN703" s="57"/>
      <c r="AO703" s="57"/>
      <c r="AP703" s="57"/>
      <c r="AQ703" s="57"/>
      <c r="AR703" s="57"/>
      <c r="AS703" s="57"/>
      <c r="AT703" s="85"/>
      <c r="AU703" s="685"/>
      <c r="AV703" s="685"/>
      <c r="AW703" s="695"/>
      <c r="AX703" s="695"/>
      <c r="AY703" s="695"/>
      <c r="AZ703" s="695"/>
      <c r="BA703" s="57"/>
      <c r="BB703" s="85"/>
      <c r="BC703" s="57"/>
      <c r="BD703" s="57"/>
      <c r="BE703" s="57"/>
      <c r="BF703" s="57"/>
      <c r="BG703" s="57"/>
      <c r="BH703" s="57"/>
      <c r="BI703" s="85"/>
      <c r="BJ703" s="685"/>
      <c r="BK703" s="685"/>
      <c r="BL703" s="695"/>
      <c r="BM703" s="695"/>
      <c r="BN703" s="695"/>
      <c r="BO703" s="695"/>
      <c r="BP703" s="57"/>
      <c r="BQ703" s="85"/>
      <c r="BR703" s="57"/>
      <c r="BS703" s="57"/>
      <c r="BT703" s="57"/>
      <c r="BU703" s="57"/>
      <c r="BV703" s="57"/>
      <c r="BW703" s="57"/>
    </row>
    <row r="704" spans="1:75" s="7" customFormat="1" ht="17.100000000000001" customHeight="1" x14ac:dyDescent="0.2">
      <c r="A704" s="85"/>
      <c r="B704" s="685"/>
      <c r="C704" s="685"/>
      <c r="D704" s="695"/>
      <c r="E704" s="695"/>
      <c r="F704" s="695"/>
      <c r="G704" s="695"/>
      <c r="H704" s="57"/>
      <c r="I704" s="85"/>
      <c r="J704" s="57"/>
      <c r="K704" s="57"/>
      <c r="L704" s="57"/>
      <c r="M704" s="57"/>
      <c r="N704" s="57"/>
      <c r="O704" s="57"/>
      <c r="P704" s="85"/>
      <c r="Q704" s="685"/>
      <c r="R704" s="685"/>
      <c r="S704" s="695"/>
      <c r="T704" s="695"/>
      <c r="U704" s="695"/>
      <c r="V704" s="695"/>
      <c r="W704" s="57"/>
      <c r="X704" s="85"/>
      <c r="Y704" s="57"/>
      <c r="Z704" s="57"/>
      <c r="AA704" s="57"/>
      <c r="AB704" s="57"/>
      <c r="AC704" s="57"/>
      <c r="AD704" s="57"/>
      <c r="AE704" s="85"/>
      <c r="AF704" s="685"/>
      <c r="AG704" s="685"/>
      <c r="AH704" s="695"/>
      <c r="AI704" s="695"/>
      <c r="AJ704" s="695"/>
      <c r="AK704" s="695"/>
      <c r="AL704" s="57"/>
      <c r="AM704" s="85"/>
      <c r="AN704" s="57"/>
      <c r="AO704" s="57"/>
      <c r="AP704" s="57"/>
      <c r="AQ704" s="57"/>
      <c r="AR704" s="57"/>
      <c r="AS704" s="57"/>
      <c r="AT704" s="85"/>
      <c r="AU704" s="685"/>
      <c r="AV704" s="685"/>
      <c r="AW704" s="695"/>
      <c r="AX704" s="695"/>
      <c r="AY704" s="695"/>
      <c r="AZ704" s="695"/>
      <c r="BA704" s="57"/>
      <c r="BB704" s="85"/>
      <c r="BC704" s="57"/>
      <c r="BD704" s="57"/>
      <c r="BE704" s="57"/>
      <c r="BF704" s="57"/>
      <c r="BG704" s="57"/>
      <c r="BH704" s="57"/>
      <c r="BI704" s="85"/>
      <c r="BJ704" s="685"/>
      <c r="BK704" s="685"/>
      <c r="BL704" s="695"/>
      <c r="BM704" s="695"/>
      <c r="BN704" s="695"/>
      <c r="BO704" s="695"/>
      <c r="BP704" s="57"/>
      <c r="BQ704" s="85"/>
      <c r="BR704" s="57"/>
      <c r="BS704" s="57"/>
      <c r="BT704" s="57"/>
      <c r="BU704" s="57"/>
      <c r="BV704" s="57"/>
      <c r="BW704" s="57"/>
    </row>
    <row r="705" spans="1:75" s="7" customFormat="1" ht="17.100000000000001" customHeight="1" x14ac:dyDescent="0.2">
      <c r="A705" s="85"/>
      <c r="B705" s="685"/>
      <c r="C705" s="685"/>
      <c r="D705" s="695"/>
      <c r="E705" s="695"/>
      <c r="F705" s="695"/>
      <c r="G705" s="695"/>
      <c r="H705" s="57"/>
      <c r="I705" s="85"/>
      <c r="J705" s="57"/>
      <c r="K705" s="57"/>
      <c r="L705" s="57"/>
      <c r="M705" s="57"/>
      <c r="N705" s="57"/>
      <c r="O705" s="57"/>
      <c r="P705" s="85"/>
      <c r="Q705" s="685"/>
      <c r="R705" s="685"/>
      <c r="S705" s="695"/>
      <c r="T705" s="695"/>
      <c r="U705" s="695"/>
      <c r="V705" s="695"/>
      <c r="W705" s="57"/>
      <c r="X705" s="85"/>
      <c r="Y705" s="57"/>
      <c r="Z705" s="57"/>
      <c r="AA705" s="57"/>
      <c r="AB705" s="57"/>
      <c r="AC705" s="57"/>
      <c r="AD705" s="57"/>
      <c r="AE705" s="85"/>
      <c r="AF705" s="685"/>
      <c r="AG705" s="685"/>
      <c r="AH705" s="695"/>
      <c r="AI705" s="695"/>
      <c r="AJ705" s="695"/>
      <c r="AK705" s="695"/>
      <c r="AL705" s="57"/>
      <c r="AM705" s="85"/>
      <c r="AN705" s="57"/>
      <c r="AO705" s="57"/>
      <c r="AP705" s="57"/>
      <c r="AQ705" s="57"/>
      <c r="AR705" s="57"/>
      <c r="AS705" s="57"/>
      <c r="AT705" s="85"/>
      <c r="AU705" s="685"/>
      <c r="AV705" s="685"/>
      <c r="AW705" s="695"/>
      <c r="AX705" s="695"/>
      <c r="AY705" s="695"/>
      <c r="AZ705" s="695"/>
      <c r="BA705" s="57"/>
      <c r="BB705" s="85"/>
      <c r="BC705" s="57"/>
      <c r="BD705" s="57"/>
      <c r="BE705" s="57"/>
      <c r="BF705" s="57"/>
      <c r="BG705" s="57"/>
      <c r="BH705" s="57"/>
      <c r="BI705" s="85"/>
      <c r="BJ705" s="685"/>
      <c r="BK705" s="685"/>
      <c r="BL705" s="695"/>
      <c r="BM705" s="695"/>
      <c r="BN705" s="695"/>
      <c r="BO705" s="695"/>
      <c r="BP705" s="57"/>
      <c r="BQ705" s="85"/>
      <c r="BR705" s="57"/>
      <c r="BS705" s="57"/>
      <c r="BT705" s="57"/>
      <c r="BU705" s="57"/>
      <c r="BV705" s="57"/>
      <c r="BW705" s="57"/>
    </row>
    <row r="706" spans="1:75" s="7" customFormat="1" ht="17.100000000000001" customHeight="1" x14ac:dyDescent="0.2">
      <c r="A706" s="85"/>
      <c r="B706" s="685"/>
      <c r="C706" s="685"/>
      <c r="D706" s="695"/>
      <c r="E706" s="695"/>
      <c r="F706" s="695"/>
      <c r="G706" s="695"/>
      <c r="H706" s="57"/>
      <c r="I706" s="85"/>
      <c r="J706" s="57"/>
      <c r="K706" s="57"/>
      <c r="L706" s="57"/>
      <c r="M706" s="57"/>
      <c r="N706" s="57"/>
      <c r="O706" s="57"/>
      <c r="P706" s="85"/>
      <c r="Q706" s="685"/>
      <c r="R706" s="685"/>
      <c r="S706" s="695"/>
      <c r="T706" s="695"/>
      <c r="U706" s="695"/>
      <c r="V706" s="695"/>
      <c r="W706" s="57"/>
      <c r="X706" s="85"/>
      <c r="Y706" s="57"/>
      <c r="Z706" s="57"/>
      <c r="AA706" s="57"/>
      <c r="AB706" s="57"/>
      <c r="AC706" s="57"/>
      <c r="AD706" s="57"/>
      <c r="AE706" s="85"/>
      <c r="AF706" s="685"/>
      <c r="AG706" s="685"/>
      <c r="AH706" s="695"/>
      <c r="AI706" s="695"/>
      <c r="AJ706" s="695"/>
      <c r="AK706" s="695"/>
      <c r="AL706" s="57"/>
      <c r="AM706" s="85"/>
      <c r="AN706" s="57"/>
      <c r="AO706" s="57"/>
      <c r="AP706" s="57"/>
      <c r="AQ706" s="57"/>
      <c r="AR706" s="57"/>
      <c r="AS706" s="57"/>
      <c r="AT706" s="85"/>
      <c r="AU706" s="685"/>
      <c r="AV706" s="685"/>
      <c r="AW706" s="695"/>
      <c r="AX706" s="695"/>
      <c r="AY706" s="695"/>
      <c r="AZ706" s="695"/>
      <c r="BA706" s="57"/>
      <c r="BB706" s="85"/>
      <c r="BC706" s="57"/>
      <c r="BD706" s="57"/>
      <c r="BE706" s="57"/>
      <c r="BF706" s="57"/>
      <c r="BG706" s="57"/>
      <c r="BH706" s="57"/>
      <c r="BI706" s="85"/>
      <c r="BJ706" s="685"/>
      <c r="BK706" s="685"/>
      <c r="BL706" s="695"/>
      <c r="BM706" s="695"/>
      <c r="BN706" s="695"/>
      <c r="BO706" s="695"/>
      <c r="BP706" s="57"/>
      <c r="BQ706" s="85"/>
      <c r="BR706" s="57"/>
      <c r="BS706" s="57"/>
      <c r="BT706" s="57"/>
      <c r="BU706" s="57"/>
      <c r="BV706" s="57"/>
      <c r="BW706" s="57"/>
    </row>
    <row r="707" spans="1:75" s="7" customFormat="1" ht="17.100000000000001" customHeight="1" x14ac:dyDescent="0.2">
      <c r="A707" s="85"/>
      <c r="B707" s="685"/>
      <c r="C707" s="685"/>
      <c r="D707" s="695"/>
      <c r="E707" s="695"/>
      <c r="F707" s="695"/>
      <c r="G707" s="695"/>
      <c r="H707" s="57"/>
      <c r="I707" s="85"/>
      <c r="J707" s="57"/>
      <c r="K707" s="57"/>
      <c r="L707" s="57"/>
      <c r="M707" s="57"/>
      <c r="N707" s="57"/>
      <c r="O707" s="57"/>
      <c r="P707" s="85"/>
      <c r="Q707" s="685"/>
      <c r="R707" s="685"/>
      <c r="S707" s="695"/>
      <c r="T707" s="695"/>
      <c r="U707" s="695"/>
      <c r="V707" s="695"/>
      <c r="W707" s="57"/>
      <c r="X707" s="85"/>
      <c r="Y707" s="57"/>
      <c r="Z707" s="57"/>
      <c r="AA707" s="57"/>
      <c r="AB707" s="57"/>
      <c r="AC707" s="57"/>
      <c r="AD707" s="57"/>
      <c r="AE707" s="85"/>
      <c r="AF707" s="685"/>
      <c r="AG707" s="685"/>
      <c r="AH707" s="695"/>
      <c r="AI707" s="695"/>
      <c r="AJ707" s="695"/>
      <c r="AK707" s="695"/>
      <c r="AL707" s="57"/>
      <c r="AM707" s="85"/>
      <c r="AN707" s="57"/>
      <c r="AO707" s="57"/>
      <c r="AP707" s="57"/>
      <c r="AQ707" s="57"/>
      <c r="AR707" s="57"/>
      <c r="AS707" s="57"/>
      <c r="AT707" s="85"/>
      <c r="AU707" s="685"/>
      <c r="AV707" s="685"/>
      <c r="AW707" s="695"/>
      <c r="AX707" s="695"/>
      <c r="AY707" s="695"/>
      <c r="AZ707" s="695"/>
      <c r="BA707" s="57"/>
      <c r="BB707" s="85"/>
      <c r="BC707" s="57"/>
      <c r="BD707" s="57"/>
      <c r="BE707" s="57"/>
      <c r="BF707" s="57"/>
      <c r="BG707" s="57"/>
      <c r="BH707" s="57"/>
      <c r="BI707" s="85"/>
      <c r="BJ707" s="685"/>
      <c r="BK707" s="685"/>
      <c r="BL707" s="695"/>
      <c r="BM707" s="695"/>
      <c r="BN707" s="695"/>
      <c r="BO707" s="695"/>
      <c r="BP707" s="57"/>
      <c r="BQ707" s="85"/>
      <c r="BR707" s="57"/>
      <c r="BS707" s="57"/>
      <c r="BT707" s="57"/>
      <c r="BU707" s="57"/>
      <c r="BV707" s="57"/>
      <c r="BW707" s="57"/>
    </row>
    <row r="708" spans="1:75" s="7" customFormat="1" ht="36.75" customHeight="1" x14ac:dyDescent="0.2">
      <c r="A708" s="85"/>
      <c r="B708" s="686"/>
      <c r="C708" s="686"/>
      <c r="D708" s="695"/>
      <c r="E708" s="695"/>
      <c r="F708" s="695"/>
      <c r="G708" s="695"/>
      <c r="H708" s="57"/>
      <c r="I708" s="85"/>
      <c r="J708" s="57"/>
      <c r="K708" s="57"/>
      <c r="L708" s="57"/>
      <c r="M708" s="57"/>
      <c r="N708" s="57"/>
      <c r="O708" s="57"/>
      <c r="P708" s="85"/>
      <c r="Q708" s="686"/>
      <c r="R708" s="686"/>
      <c r="S708" s="695"/>
      <c r="T708" s="695"/>
      <c r="U708" s="695"/>
      <c r="V708" s="695"/>
      <c r="W708" s="57"/>
      <c r="X708" s="85"/>
      <c r="Y708" s="57"/>
      <c r="Z708" s="57"/>
      <c r="AA708" s="57"/>
      <c r="AB708" s="57"/>
      <c r="AC708" s="57"/>
      <c r="AD708" s="57"/>
      <c r="AE708" s="85"/>
      <c r="AF708" s="686"/>
      <c r="AG708" s="686"/>
      <c r="AH708" s="695"/>
      <c r="AI708" s="695"/>
      <c r="AJ708" s="695"/>
      <c r="AK708" s="695"/>
      <c r="AL708" s="57"/>
      <c r="AM708" s="85"/>
      <c r="AN708" s="57"/>
      <c r="AO708" s="57"/>
      <c r="AP708" s="57"/>
      <c r="AQ708" s="57"/>
      <c r="AR708" s="57"/>
      <c r="AS708" s="57"/>
      <c r="AT708" s="85"/>
      <c r="AU708" s="686"/>
      <c r="AV708" s="686"/>
      <c r="AW708" s="695"/>
      <c r="AX708" s="695"/>
      <c r="AY708" s="695"/>
      <c r="AZ708" s="695"/>
      <c r="BA708" s="57"/>
      <c r="BB708" s="85"/>
      <c r="BC708" s="57"/>
      <c r="BD708" s="57"/>
      <c r="BE708" s="57"/>
      <c r="BF708" s="57"/>
      <c r="BG708" s="57"/>
      <c r="BH708" s="57"/>
      <c r="BI708" s="85"/>
      <c r="BJ708" s="686"/>
      <c r="BK708" s="686"/>
      <c r="BL708" s="695"/>
      <c r="BM708" s="695"/>
      <c r="BN708" s="695"/>
      <c r="BO708" s="695"/>
      <c r="BP708" s="57"/>
      <c r="BQ708" s="85"/>
      <c r="BR708" s="57"/>
      <c r="BS708" s="57"/>
      <c r="BT708" s="57"/>
      <c r="BU708" s="57"/>
      <c r="BV708" s="57"/>
      <c r="BW708" s="57"/>
    </row>
    <row r="709" spans="1:75" s="7" customFormat="1" ht="34.5" customHeight="1" x14ac:dyDescent="0.2">
      <c r="A709" s="85"/>
      <c r="B709" s="686"/>
      <c r="C709" s="686"/>
      <c r="D709" s="695"/>
      <c r="E709" s="695"/>
      <c r="F709" s="695"/>
      <c r="G709" s="695"/>
      <c r="H709" s="57"/>
      <c r="I709" s="85"/>
      <c r="J709" s="57"/>
      <c r="K709" s="57"/>
      <c r="L709" s="57"/>
      <c r="M709" s="57"/>
      <c r="N709" s="57"/>
      <c r="O709" s="57"/>
      <c r="P709" s="85"/>
      <c r="Q709" s="686"/>
      <c r="R709" s="686"/>
      <c r="S709" s="695"/>
      <c r="T709" s="695"/>
      <c r="U709" s="695"/>
      <c r="V709" s="695"/>
      <c r="W709" s="57"/>
      <c r="X709" s="85"/>
      <c r="Y709" s="57"/>
      <c r="Z709" s="57"/>
      <c r="AA709" s="57"/>
      <c r="AB709" s="57"/>
      <c r="AC709" s="57"/>
      <c r="AD709" s="57"/>
      <c r="AE709" s="85"/>
      <c r="AF709" s="686"/>
      <c r="AG709" s="686"/>
      <c r="AH709" s="695"/>
      <c r="AI709" s="695"/>
      <c r="AJ709" s="695"/>
      <c r="AK709" s="695"/>
      <c r="AL709" s="57"/>
      <c r="AM709" s="85"/>
      <c r="AN709" s="57"/>
      <c r="AO709" s="57"/>
      <c r="AP709" s="57"/>
      <c r="AQ709" s="57"/>
      <c r="AR709" s="57"/>
      <c r="AS709" s="57"/>
      <c r="AT709" s="85"/>
      <c r="AU709" s="686"/>
      <c r="AV709" s="686"/>
      <c r="AW709" s="695"/>
      <c r="AX709" s="695"/>
      <c r="AY709" s="695"/>
      <c r="AZ709" s="695"/>
      <c r="BA709" s="57"/>
      <c r="BB709" s="85"/>
      <c r="BC709" s="57"/>
      <c r="BD709" s="57"/>
      <c r="BE709" s="57"/>
      <c r="BF709" s="57"/>
      <c r="BG709" s="57"/>
      <c r="BH709" s="57"/>
      <c r="BI709" s="85"/>
      <c r="BJ709" s="686"/>
      <c r="BK709" s="686"/>
      <c r="BL709" s="695"/>
      <c r="BM709" s="695"/>
      <c r="BN709" s="695"/>
      <c r="BO709" s="695"/>
      <c r="BP709" s="57"/>
      <c r="BQ709" s="85"/>
      <c r="BR709" s="57"/>
      <c r="BS709" s="57"/>
      <c r="BT709" s="57"/>
      <c r="BU709" s="57"/>
      <c r="BV709" s="57"/>
      <c r="BW709" s="57"/>
    </row>
    <row r="710" spans="1:75" s="7" customFormat="1" ht="15" x14ac:dyDescent="0.2">
      <c r="A710" s="85"/>
      <c r="B710" s="49"/>
      <c r="C710" s="49"/>
      <c r="D710" s="54"/>
      <c r="E710" s="54"/>
      <c r="F710" s="54"/>
      <c r="G710" s="54"/>
      <c r="H710" s="57"/>
      <c r="I710" s="85"/>
      <c r="J710" s="57"/>
      <c r="K710" s="57"/>
      <c r="L710" s="57"/>
      <c r="M710" s="57"/>
      <c r="N710" s="57"/>
      <c r="O710" s="57"/>
      <c r="P710" s="85"/>
      <c r="Q710" s="49"/>
      <c r="R710" s="49"/>
      <c r="S710" s="54"/>
      <c r="T710" s="54"/>
      <c r="U710" s="54"/>
      <c r="V710" s="54"/>
      <c r="W710" s="57"/>
      <c r="X710" s="85"/>
      <c r="Y710" s="57"/>
      <c r="Z710" s="57"/>
      <c r="AA710" s="57"/>
      <c r="AB710" s="57"/>
      <c r="AC710" s="57"/>
      <c r="AD710" s="57"/>
      <c r="AE710" s="85"/>
      <c r="AF710" s="49"/>
      <c r="AG710" s="49"/>
      <c r="AH710" s="54"/>
      <c r="AI710" s="54"/>
      <c r="AJ710" s="54"/>
      <c r="AK710" s="54"/>
      <c r="AL710" s="57"/>
      <c r="AM710" s="85"/>
      <c r="AN710" s="57"/>
      <c r="AO710" s="57"/>
      <c r="AP710" s="57"/>
      <c r="AQ710" s="57"/>
      <c r="AR710" s="57"/>
      <c r="AS710" s="57"/>
      <c r="AT710" s="85"/>
      <c r="AU710" s="49"/>
      <c r="AV710" s="49"/>
      <c r="AW710" s="54"/>
      <c r="AX710" s="54"/>
      <c r="AY710" s="54"/>
      <c r="AZ710" s="54"/>
      <c r="BA710" s="57"/>
      <c r="BB710" s="85"/>
      <c r="BC710" s="57"/>
      <c r="BD710" s="57"/>
      <c r="BE710" s="57"/>
      <c r="BF710" s="57"/>
      <c r="BG710" s="57"/>
      <c r="BH710" s="57"/>
      <c r="BI710" s="85"/>
      <c r="BJ710" s="49"/>
      <c r="BK710" s="49"/>
      <c r="BL710" s="54"/>
      <c r="BM710" s="54"/>
      <c r="BN710" s="54"/>
      <c r="BO710" s="54"/>
      <c r="BP710" s="57"/>
      <c r="BQ710" s="85"/>
      <c r="BR710" s="57"/>
      <c r="BS710" s="57"/>
      <c r="BT710" s="57"/>
      <c r="BU710" s="57"/>
      <c r="BV710" s="57"/>
      <c r="BW710" s="57"/>
    </row>
    <row r="711" spans="1:75" s="5" customFormat="1" ht="13.5" x14ac:dyDescent="0.25">
      <c r="A711" s="7"/>
      <c r="B711" s="71"/>
      <c r="C711" s="777"/>
      <c r="D711" s="777"/>
      <c r="E711" s="777"/>
      <c r="F711" s="777"/>
      <c r="G711" s="777"/>
      <c r="H711" s="777"/>
      <c r="I711" s="7"/>
      <c r="J711" s="778"/>
      <c r="K711" s="778"/>
      <c r="L711" s="189"/>
      <c r="M711" s="189"/>
      <c r="N711" s="189"/>
      <c r="O711" s="189"/>
      <c r="P711" s="7"/>
      <c r="Q711" s="71"/>
      <c r="R711" s="189"/>
      <c r="S711" s="189"/>
      <c r="T711" s="189"/>
      <c r="U711" s="189"/>
      <c r="V711" s="189"/>
      <c r="W711" s="189"/>
      <c r="X711" s="7"/>
      <c r="Y711" s="778"/>
      <c r="Z711" s="778"/>
      <c r="AA711" s="189"/>
      <c r="AB711" s="189"/>
      <c r="AC711" s="189"/>
      <c r="AD711" s="189"/>
      <c r="AE711" s="7"/>
      <c r="AF711" s="71"/>
      <c r="AG711" s="189"/>
      <c r="AH711" s="189"/>
      <c r="AI711" s="189"/>
      <c r="AJ711" s="189"/>
      <c r="AK711" s="189"/>
      <c r="AL711" s="189"/>
      <c r="AM711" s="7"/>
      <c r="AN711" s="778"/>
      <c r="AO711" s="778"/>
      <c r="AP711" s="189"/>
      <c r="AQ711" s="189"/>
      <c r="AR711" s="189"/>
      <c r="AS711" s="189"/>
      <c r="AT711" s="7"/>
      <c r="AU711" s="71"/>
      <c r="AV711" s="189"/>
      <c r="AW711" s="189"/>
      <c r="AX711" s="189"/>
      <c r="AY711" s="189"/>
      <c r="AZ711" s="189"/>
      <c r="BA711" s="189"/>
      <c r="BB711" s="7"/>
      <c r="BC711" s="778"/>
      <c r="BD711" s="778"/>
      <c r="BE711" s="189"/>
      <c r="BF711" s="189"/>
      <c r="BG711" s="189"/>
      <c r="BH711" s="189"/>
      <c r="BI711" s="7"/>
      <c r="BJ711" s="71"/>
      <c r="BK711" s="189"/>
      <c r="BL711" s="189"/>
      <c r="BM711" s="189"/>
      <c r="BN711" s="189"/>
      <c r="BO711" s="189"/>
      <c r="BP711" s="189"/>
      <c r="BQ711" s="7"/>
      <c r="BR711" s="778"/>
      <c r="BS711" s="778"/>
      <c r="BT711" s="189"/>
      <c r="BU711" s="189"/>
      <c r="BV711" s="189"/>
      <c r="BW711" s="189"/>
    </row>
    <row r="712" spans="1:75" s="7" customFormat="1" ht="17.100000000000001" customHeight="1" x14ac:dyDescent="0.2">
      <c r="A712" s="85"/>
      <c r="B712" s="57"/>
      <c r="C712" s="85"/>
      <c r="D712" s="85"/>
      <c r="E712" s="85"/>
      <c r="F712" s="85"/>
      <c r="G712" s="85"/>
      <c r="H712" s="57"/>
      <c r="I712" s="85"/>
      <c r="J712" s="57"/>
      <c r="K712" s="57"/>
      <c r="L712" s="57"/>
      <c r="M712" s="57"/>
      <c r="N712" s="57"/>
      <c r="O712" s="57"/>
      <c r="P712" s="85"/>
      <c r="Q712" s="57"/>
      <c r="R712" s="85"/>
      <c r="S712" s="85"/>
      <c r="T712" s="85"/>
      <c r="U712" s="85"/>
      <c r="V712" s="85"/>
      <c r="W712" s="57"/>
      <c r="X712" s="85"/>
      <c r="Y712" s="57"/>
      <c r="Z712" s="57"/>
      <c r="AA712" s="57"/>
      <c r="AB712" s="57"/>
      <c r="AC712" s="57"/>
      <c r="AD712" s="57"/>
      <c r="AE712" s="85"/>
      <c r="AF712" s="57"/>
      <c r="AG712" s="85"/>
      <c r="AH712" s="85"/>
      <c r="AI712" s="85"/>
      <c r="AJ712" s="85"/>
      <c r="AK712" s="85"/>
      <c r="AL712" s="57"/>
      <c r="AM712" s="85"/>
      <c r="AN712" s="57"/>
      <c r="AO712" s="57"/>
      <c r="AP712" s="57"/>
      <c r="AQ712" s="57"/>
      <c r="AR712" s="57"/>
      <c r="AS712" s="57"/>
      <c r="AT712" s="85"/>
      <c r="AU712" s="57"/>
      <c r="AV712" s="85"/>
      <c r="AW712" s="85"/>
      <c r="AX712" s="85"/>
      <c r="AY712" s="85"/>
      <c r="AZ712" s="85"/>
      <c r="BA712" s="57"/>
      <c r="BB712" s="85"/>
      <c r="BC712" s="57"/>
      <c r="BD712" s="57"/>
      <c r="BE712" s="57"/>
      <c r="BF712" s="57"/>
      <c r="BG712" s="57"/>
      <c r="BH712" s="57"/>
      <c r="BI712" s="85"/>
      <c r="BJ712" s="57"/>
      <c r="BK712" s="85"/>
      <c r="BL712" s="85"/>
      <c r="BM712" s="85"/>
      <c r="BN712" s="85"/>
      <c r="BO712" s="85"/>
      <c r="BP712" s="57"/>
      <c r="BQ712" s="85"/>
      <c r="BR712" s="57"/>
      <c r="BS712" s="57"/>
      <c r="BT712" s="57"/>
      <c r="BU712" s="57"/>
      <c r="BV712" s="57"/>
      <c r="BW712" s="57"/>
    </row>
    <row r="713" spans="1:75" s="90" customFormat="1" ht="15.75" customHeight="1" x14ac:dyDescent="0.25">
      <c r="A713" s="56"/>
      <c r="B713" s="76"/>
      <c r="C713" s="781"/>
      <c r="D713" s="781"/>
      <c r="E713" s="781"/>
      <c r="F713" s="781"/>
      <c r="G713" s="781"/>
      <c r="H713" s="781"/>
      <c r="I713" s="56"/>
      <c r="J713" s="779"/>
      <c r="K713" s="779"/>
      <c r="L713" s="168"/>
      <c r="M713" s="168"/>
      <c r="N713" s="168"/>
      <c r="O713" s="168"/>
      <c r="P713" s="56"/>
      <c r="Q713" s="76"/>
      <c r="R713" s="168"/>
      <c r="S713" s="168"/>
      <c r="T713" s="168"/>
      <c r="U713" s="168"/>
      <c r="V713" s="168"/>
      <c r="W713" s="168"/>
      <c r="X713" s="56"/>
      <c r="Y713" s="779"/>
      <c r="Z713" s="779"/>
      <c r="AA713" s="168"/>
      <c r="AB713" s="168"/>
      <c r="AC713" s="168"/>
      <c r="AD713" s="168"/>
      <c r="AE713" s="56"/>
      <c r="AF713" s="76"/>
      <c r="AG713" s="168"/>
      <c r="AH713" s="168"/>
      <c r="AI713" s="168"/>
      <c r="AJ713" s="168"/>
      <c r="AK713" s="168"/>
      <c r="AL713" s="168"/>
      <c r="AM713" s="56"/>
      <c r="AN713" s="779"/>
      <c r="AO713" s="779"/>
      <c r="AP713" s="168"/>
      <c r="AQ713" s="168"/>
      <c r="AR713" s="168"/>
      <c r="AS713" s="168"/>
      <c r="AT713" s="56"/>
      <c r="AU713" s="76"/>
      <c r="AV713" s="168"/>
      <c r="AW713" s="168"/>
      <c r="AX713" s="168"/>
      <c r="AY713" s="168"/>
      <c r="AZ713" s="168"/>
      <c r="BA713" s="168"/>
      <c r="BB713" s="56"/>
      <c r="BC713" s="779"/>
      <c r="BD713" s="779"/>
      <c r="BE713" s="168"/>
      <c r="BF713" s="168"/>
      <c r="BG713" s="168"/>
      <c r="BH713" s="168"/>
      <c r="BI713" s="56"/>
      <c r="BJ713" s="76"/>
      <c r="BK713" s="168"/>
      <c r="BL713" s="168"/>
      <c r="BM713" s="168"/>
      <c r="BN713" s="168"/>
      <c r="BO713" s="168"/>
      <c r="BP713" s="168"/>
      <c r="BQ713" s="56"/>
      <c r="BR713" s="779"/>
      <c r="BS713" s="779"/>
      <c r="BT713" s="168"/>
      <c r="BU713" s="168"/>
      <c r="BV713" s="168"/>
      <c r="BW713" s="168"/>
    </row>
    <row r="714" spans="1:75" s="90" customFormat="1" ht="16.5" customHeight="1" x14ac:dyDescent="0.25">
      <c r="A714" s="56"/>
      <c r="B714" s="76"/>
      <c r="C714" s="89"/>
      <c r="D714" s="89"/>
      <c r="E714" s="89"/>
      <c r="F714" s="89"/>
      <c r="G714" s="89"/>
      <c r="H714" s="68"/>
      <c r="I714" s="56"/>
      <c r="J714" s="168"/>
      <c r="K714" s="168"/>
      <c r="L714" s="168"/>
      <c r="M714" s="168"/>
      <c r="N714" s="168"/>
      <c r="O714" s="168"/>
      <c r="P714" s="56"/>
      <c r="Q714" s="76"/>
      <c r="R714" s="89"/>
      <c r="S714" s="89"/>
      <c r="T714" s="89"/>
      <c r="U714" s="89"/>
      <c r="V714" s="89"/>
      <c r="W714" s="68"/>
      <c r="X714" s="56"/>
      <c r="Y714" s="168"/>
      <c r="Z714" s="168"/>
      <c r="AA714" s="168"/>
      <c r="AB714" s="168"/>
      <c r="AC714" s="168"/>
      <c r="AD714" s="168"/>
      <c r="AE714" s="56"/>
      <c r="AF714" s="76"/>
      <c r="AG714" s="89"/>
      <c r="AH714" s="89"/>
      <c r="AI714" s="89"/>
      <c r="AJ714" s="89"/>
      <c r="AK714" s="89"/>
      <c r="AL714" s="68"/>
      <c r="AM714" s="56"/>
      <c r="AN714" s="168"/>
      <c r="AO714" s="168"/>
      <c r="AP714" s="168"/>
      <c r="AQ714" s="168"/>
      <c r="AR714" s="168"/>
      <c r="AS714" s="168"/>
      <c r="AT714" s="56"/>
      <c r="AU714" s="76"/>
      <c r="AV714" s="89"/>
      <c r="AW714" s="89"/>
      <c r="AX714" s="89"/>
      <c r="AY714" s="89"/>
      <c r="AZ714" s="89"/>
      <c r="BA714" s="68"/>
      <c r="BB714" s="56"/>
      <c r="BC714" s="168"/>
      <c r="BD714" s="168"/>
      <c r="BE714" s="168"/>
      <c r="BF714" s="168"/>
      <c r="BG714" s="168"/>
      <c r="BH714" s="168"/>
      <c r="BI714" s="56"/>
      <c r="BJ714" s="76"/>
      <c r="BK714" s="89"/>
      <c r="BL714" s="89"/>
      <c r="BM714" s="89"/>
      <c r="BN714" s="89"/>
      <c r="BO714" s="89"/>
      <c r="BP714" s="68"/>
      <c r="BQ714" s="56"/>
      <c r="BR714" s="168"/>
      <c r="BS714" s="168"/>
      <c r="BT714" s="168"/>
      <c r="BU714" s="168"/>
      <c r="BV714" s="168"/>
      <c r="BW714" s="168"/>
    </row>
    <row r="715" spans="1:75" s="90" customFormat="1" ht="26.25" customHeight="1" x14ac:dyDescent="0.25">
      <c r="A715" s="27"/>
      <c r="B715" s="76"/>
      <c r="C715" s="89"/>
      <c r="D715" s="89"/>
      <c r="E715" s="89"/>
      <c r="F715" s="89"/>
      <c r="G715" s="89"/>
      <c r="H715" s="68"/>
      <c r="I715" s="56"/>
      <c r="J715" s="168"/>
      <c r="K715" s="168"/>
      <c r="L715" s="168"/>
      <c r="M715" s="168"/>
      <c r="N715" s="168"/>
      <c r="O715" s="168"/>
      <c r="P715" s="27"/>
      <c r="Q715" s="76"/>
      <c r="R715" s="89"/>
      <c r="S715" s="89"/>
      <c r="T715" s="89"/>
      <c r="U715" s="89"/>
      <c r="V715" s="89"/>
      <c r="W715" s="68"/>
      <c r="X715" s="56"/>
      <c r="Y715" s="168"/>
      <c r="Z715" s="168"/>
      <c r="AA715" s="168"/>
      <c r="AB715" s="168"/>
      <c r="AC715" s="168"/>
      <c r="AD715" s="168"/>
      <c r="AE715" s="27"/>
      <c r="AF715" s="76"/>
      <c r="AG715" s="89"/>
      <c r="AH715" s="89"/>
      <c r="AI715" s="89"/>
      <c r="AJ715" s="89"/>
      <c r="AK715" s="89"/>
      <c r="AL715" s="68"/>
      <c r="AM715" s="56"/>
      <c r="AN715" s="168"/>
      <c r="AO715" s="168"/>
      <c r="AP715" s="168"/>
      <c r="AQ715" s="168"/>
      <c r="AR715" s="168"/>
      <c r="AS715" s="168"/>
      <c r="AT715" s="27"/>
      <c r="AU715" s="76"/>
      <c r="AV715" s="89"/>
      <c r="AW715" s="89"/>
      <c r="AX715" s="89"/>
      <c r="AY715" s="89"/>
      <c r="AZ715" s="89"/>
      <c r="BA715" s="68"/>
      <c r="BB715" s="56"/>
      <c r="BC715" s="168"/>
      <c r="BD715" s="168"/>
      <c r="BE715" s="168"/>
      <c r="BF715" s="168"/>
      <c r="BG715" s="168"/>
      <c r="BH715" s="168"/>
      <c r="BI715" s="27"/>
      <c r="BJ715" s="76"/>
      <c r="BK715" s="89"/>
      <c r="BL715" s="89"/>
      <c r="BM715" s="89"/>
      <c r="BN715" s="89"/>
      <c r="BO715" s="89"/>
      <c r="BP715" s="68"/>
      <c r="BQ715" s="56"/>
      <c r="BR715" s="168"/>
      <c r="BS715" s="168"/>
      <c r="BT715" s="168"/>
      <c r="BU715" s="168"/>
      <c r="BV715" s="168"/>
      <c r="BW715" s="168"/>
    </row>
    <row r="716" spans="1:75" s="20" customFormat="1" x14ac:dyDescent="0.2">
      <c r="A716" s="62"/>
      <c r="B716" s="696"/>
      <c r="C716" s="696"/>
      <c r="D716" s="696"/>
      <c r="E716" s="696"/>
      <c r="F716" s="696"/>
      <c r="G716" s="696"/>
      <c r="H716" s="63"/>
      <c r="I716" s="64"/>
      <c r="J716" s="65"/>
      <c r="K716" s="63"/>
      <c r="L716" s="63"/>
      <c r="M716" s="65"/>
      <c r="N716" s="63"/>
      <c r="O716" s="63"/>
      <c r="P716" s="62"/>
      <c r="Q716" s="696"/>
      <c r="R716" s="696"/>
      <c r="S716" s="696"/>
      <c r="T716" s="696"/>
      <c r="U716" s="696"/>
      <c r="V716" s="696"/>
      <c r="W716" s="63"/>
      <c r="X716" s="64"/>
      <c r="Y716" s="65"/>
      <c r="Z716" s="63"/>
      <c r="AA716" s="63"/>
      <c r="AB716" s="65"/>
      <c r="AC716" s="63"/>
      <c r="AD716" s="63"/>
      <c r="AE716" s="62"/>
      <c r="AF716" s="696"/>
      <c r="AG716" s="696"/>
      <c r="AH716" s="696"/>
      <c r="AI716" s="696"/>
      <c r="AJ716" s="696"/>
      <c r="AK716" s="696"/>
      <c r="AL716" s="63"/>
      <c r="AM716" s="64"/>
      <c r="AN716" s="65"/>
      <c r="AO716" s="63"/>
      <c r="AP716" s="63"/>
      <c r="AQ716" s="65"/>
      <c r="AR716" s="63"/>
      <c r="AS716" s="63"/>
      <c r="AT716" s="62"/>
      <c r="AU716" s="696"/>
      <c r="AV716" s="696"/>
      <c r="AW716" s="696"/>
      <c r="AX716" s="696"/>
      <c r="AY716" s="696"/>
      <c r="AZ716" s="696"/>
      <c r="BA716" s="63"/>
      <c r="BB716" s="64"/>
      <c r="BC716" s="65"/>
      <c r="BD716" s="63"/>
      <c r="BE716" s="63"/>
      <c r="BF716" s="65"/>
      <c r="BG716" s="63"/>
      <c r="BH716" s="63"/>
      <c r="BI716" s="62"/>
      <c r="BJ716" s="696"/>
      <c r="BK716" s="696"/>
      <c r="BL716" s="696"/>
      <c r="BM716" s="696"/>
      <c r="BN716" s="696"/>
      <c r="BO716" s="696"/>
      <c r="BP716" s="63"/>
      <c r="BQ716" s="64"/>
      <c r="BR716" s="65"/>
      <c r="BS716" s="63"/>
      <c r="BT716" s="63"/>
      <c r="BU716" s="65"/>
      <c r="BV716" s="63"/>
      <c r="BW716" s="63"/>
    </row>
    <row r="717" spans="1:75" s="5" customFormat="1" ht="15.95" customHeight="1" x14ac:dyDescent="0.2">
      <c r="B717" s="24"/>
      <c r="C717" s="21"/>
      <c r="D717" s="21"/>
      <c r="E717" s="21"/>
      <c r="F717" s="21"/>
      <c r="G717" s="21"/>
      <c r="H717" s="73"/>
      <c r="I717" s="21"/>
      <c r="J717" s="51"/>
      <c r="K717" s="59"/>
      <c r="L717" s="59"/>
      <c r="M717" s="51"/>
      <c r="N717" s="59"/>
      <c r="O717" s="59"/>
      <c r="Q717" s="24"/>
      <c r="R717" s="21"/>
      <c r="S717" s="21"/>
      <c r="T717" s="21"/>
      <c r="U717" s="21"/>
      <c r="V717" s="21"/>
      <c r="W717" s="73"/>
      <c r="X717" s="21"/>
      <c r="Y717" s="51"/>
      <c r="Z717" s="59"/>
      <c r="AA717" s="59"/>
      <c r="AB717" s="51"/>
      <c r="AC717" s="59"/>
      <c r="AD717" s="59"/>
      <c r="AF717" s="24"/>
      <c r="AG717" s="21"/>
      <c r="AH717" s="21"/>
      <c r="AI717" s="21"/>
      <c r="AJ717" s="21"/>
      <c r="AK717" s="21"/>
      <c r="AL717" s="73"/>
      <c r="AM717" s="21"/>
      <c r="AN717" s="51"/>
      <c r="AO717" s="59"/>
      <c r="AP717" s="59"/>
      <c r="AQ717" s="51"/>
      <c r="AR717" s="59"/>
      <c r="AS717" s="59"/>
      <c r="AU717" s="24"/>
      <c r="AV717" s="21"/>
      <c r="AW717" s="21"/>
      <c r="AX717" s="21"/>
      <c r="AY717" s="21"/>
      <c r="AZ717" s="21"/>
      <c r="BA717" s="73"/>
      <c r="BB717" s="21"/>
      <c r="BC717" s="51"/>
      <c r="BD717" s="59"/>
      <c r="BE717" s="59"/>
      <c r="BF717" s="51"/>
      <c r="BG717" s="59"/>
      <c r="BH717" s="59"/>
      <c r="BJ717" s="24"/>
      <c r="BK717" s="21"/>
      <c r="BL717" s="21"/>
      <c r="BM717" s="21"/>
      <c r="BN717" s="21"/>
      <c r="BO717" s="21"/>
      <c r="BP717" s="73"/>
      <c r="BQ717" s="21"/>
      <c r="BR717" s="51"/>
      <c r="BS717" s="59"/>
      <c r="BT717" s="59"/>
      <c r="BU717" s="51"/>
      <c r="BV717" s="59"/>
      <c r="BW717" s="59"/>
    </row>
    <row r="718" spans="1:75" s="5" customFormat="1" ht="15.95" customHeight="1" x14ac:dyDescent="0.2">
      <c r="A718" s="21"/>
      <c r="B718" s="24"/>
      <c r="C718" s="21"/>
      <c r="D718" s="21"/>
      <c r="E718" s="21"/>
      <c r="F718" s="21"/>
      <c r="G718" s="21"/>
      <c r="H718" s="73"/>
      <c r="I718" s="21"/>
      <c r="J718" s="51"/>
      <c r="K718" s="59"/>
      <c r="L718" s="59"/>
      <c r="M718" s="51"/>
      <c r="N718" s="59"/>
      <c r="O718" s="59"/>
      <c r="P718" s="21"/>
      <c r="Q718" s="24"/>
      <c r="R718" s="21"/>
      <c r="S718" s="21"/>
      <c r="T718" s="21"/>
      <c r="U718" s="21"/>
      <c r="V718" s="21"/>
      <c r="W718" s="73"/>
      <c r="X718" s="21"/>
      <c r="Y718" s="51"/>
      <c r="Z718" s="59"/>
      <c r="AA718" s="59"/>
      <c r="AB718" s="51"/>
      <c r="AC718" s="59"/>
      <c r="AD718" s="59"/>
      <c r="AE718" s="21"/>
      <c r="AF718" s="24"/>
      <c r="AG718" s="21"/>
      <c r="AH718" s="21"/>
      <c r="AI718" s="21"/>
      <c r="AJ718" s="21"/>
      <c r="AK718" s="21"/>
      <c r="AL718" s="73"/>
      <c r="AM718" s="21"/>
      <c r="AN718" s="51"/>
      <c r="AO718" s="59"/>
      <c r="AP718" s="59"/>
      <c r="AQ718" s="51"/>
      <c r="AR718" s="59"/>
      <c r="AS718" s="59"/>
      <c r="AT718" s="21"/>
      <c r="AU718" s="24"/>
      <c r="AV718" s="21"/>
      <c r="AW718" s="21"/>
      <c r="AX718" s="21"/>
      <c r="AY718" s="21"/>
      <c r="AZ718" s="21"/>
      <c r="BA718" s="73"/>
      <c r="BB718" s="21"/>
      <c r="BC718" s="51"/>
      <c r="BD718" s="59"/>
      <c r="BE718" s="59"/>
      <c r="BF718" s="51"/>
      <c r="BG718" s="59"/>
      <c r="BH718" s="59"/>
      <c r="BI718" s="21"/>
      <c r="BJ718" s="24"/>
      <c r="BK718" s="21"/>
      <c r="BL718" s="21"/>
      <c r="BM718" s="21"/>
      <c r="BN718" s="21"/>
      <c r="BO718" s="21"/>
      <c r="BP718" s="73"/>
      <c r="BQ718" s="21"/>
      <c r="BR718" s="51"/>
      <c r="BS718" s="59"/>
      <c r="BT718" s="59"/>
      <c r="BU718" s="51"/>
      <c r="BV718" s="59"/>
      <c r="BW718" s="59"/>
    </row>
    <row r="719" spans="1:75" s="5" customFormat="1" ht="15.95" customHeight="1" x14ac:dyDescent="0.2">
      <c r="A719" s="61"/>
      <c r="B719" s="73"/>
      <c r="C719" s="21"/>
      <c r="D719" s="21"/>
      <c r="E719" s="21"/>
      <c r="F719" s="21"/>
      <c r="G719" s="21"/>
      <c r="H719" s="24"/>
      <c r="J719" s="51"/>
      <c r="K719" s="51"/>
      <c r="L719" s="51"/>
      <c r="M719" s="51"/>
      <c r="N719" s="51"/>
      <c r="O719" s="51"/>
      <c r="P719" s="61"/>
      <c r="Q719" s="73"/>
      <c r="R719" s="21"/>
      <c r="S719" s="21"/>
      <c r="T719" s="21"/>
      <c r="U719" s="21"/>
      <c r="V719" s="21"/>
      <c r="W719" s="24"/>
      <c r="Y719" s="51"/>
      <c r="Z719" s="51"/>
      <c r="AA719" s="51"/>
      <c r="AB719" s="51"/>
      <c r="AC719" s="51"/>
      <c r="AD719" s="51"/>
      <c r="AE719" s="61"/>
      <c r="AF719" s="73"/>
      <c r="AG719" s="21"/>
      <c r="AH719" s="21"/>
      <c r="AI719" s="21"/>
      <c r="AJ719" s="21"/>
      <c r="AK719" s="21"/>
      <c r="AL719" s="24"/>
      <c r="AN719" s="51"/>
      <c r="AO719" s="51"/>
      <c r="AP719" s="51"/>
      <c r="AQ719" s="51"/>
      <c r="AR719" s="51"/>
      <c r="AS719" s="51"/>
      <c r="AT719" s="61"/>
      <c r="AU719" s="73"/>
      <c r="AV719" s="21"/>
      <c r="AW719" s="21"/>
      <c r="AX719" s="21"/>
      <c r="AY719" s="21"/>
      <c r="AZ719" s="21"/>
      <c r="BA719" s="24"/>
      <c r="BC719" s="51"/>
      <c r="BD719" s="51"/>
      <c r="BE719" s="51"/>
      <c r="BF719" s="51"/>
      <c r="BG719" s="51"/>
      <c r="BH719" s="51"/>
      <c r="BI719" s="61"/>
      <c r="BJ719" s="73"/>
      <c r="BK719" s="21"/>
      <c r="BL719" s="21"/>
      <c r="BM719" s="21"/>
      <c r="BN719" s="21"/>
      <c r="BO719" s="21"/>
      <c r="BP719" s="24"/>
      <c r="BR719" s="51"/>
      <c r="BS719" s="51"/>
      <c r="BT719" s="51"/>
      <c r="BU719" s="51"/>
      <c r="BV719" s="51"/>
      <c r="BW719" s="51"/>
    </row>
    <row r="720" spans="1:75" s="5" customFormat="1" ht="15.95" customHeight="1" x14ac:dyDescent="0.2">
      <c r="A720" s="21"/>
      <c r="B720" s="73"/>
      <c r="C720" s="21"/>
      <c r="D720" s="21"/>
      <c r="E720" s="21"/>
      <c r="F720" s="21"/>
      <c r="G720" s="21"/>
      <c r="H720" s="32"/>
      <c r="I720" s="46"/>
      <c r="J720" s="51"/>
      <c r="K720" s="130"/>
      <c r="L720" s="130"/>
      <c r="M720" s="51"/>
      <c r="N720" s="130"/>
      <c r="O720" s="130"/>
      <c r="P720" s="21"/>
      <c r="Q720" s="73"/>
      <c r="R720" s="21"/>
      <c r="S720" s="21"/>
      <c r="T720" s="21"/>
      <c r="U720" s="21"/>
      <c r="V720" s="21"/>
      <c r="W720" s="32"/>
      <c r="X720" s="46"/>
      <c r="Y720" s="51"/>
      <c r="Z720" s="130"/>
      <c r="AA720" s="130"/>
      <c r="AB720" s="51"/>
      <c r="AC720" s="130"/>
      <c r="AD720" s="130"/>
      <c r="AE720" s="21"/>
      <c r="AF720" s="73"/>
      <c r="AG720" s="21"/>
      <c r="AH720" s="21"/>
      <c r="AI720" s="21"/>
      <c r="AJ720" s="21"/>
      <c r="AK720" s="21"/>
      <c r="AL720" s="32"/>
      <c r="AM720" s="46"/>
      <c r="AN720" s="51"/>
      <c r="AO720" s="130"/>
      <c r="AP720" s="130"/>
      <c r="AQ720" s="51"/>
      <c r="AR720" s="130"/>
      <c r="AS720" s="130"/>
      <c r="AT720" s="21"/>
      <c r="AU720" s="73"/>
      <c r="AV720" s="21"/>
      <c r="AW720" s="21"/>
      <c r="AX720" s="21"/>
      <c r="AY720" s="21"/>
      <c r="AZ720" s="21"/>
      <c r="BA720" s="32"/>
      <c r="BB720" s="46"/>
      <c r="BC720" s="51"/>
      <c r="BD720" s="130"/>
      <c r="BE720" s="130"/>
      <c r="BF720" s="51"/>
      <c r="BG720" s="130"/>
      <c r="BH720" s="130"/>
      <c r="BI720" s="21"/>
      <c r="BJ720" s="73"/>
      <c r="BK720" s="21"/>
      <c r="BL720" s="21"/>
      <c r="BM720" s="21"/>
      <c r="BN720" s="21"/>
      <c r="BO720" s="21"/>
      <c r="BP720" s="32"/>
      <c r="BQ720" s="46"/>
      <c r="BR720" s="51"/>
      <c r="BS720" s="130"/>
      <c r="BT720" s="130"/>
      <c r="BU720" s="51"/>
      <c r="BV720" s="130"/>
      <c r="BW720" s="130"/>
    </row>
    <row r="721" spans="1:75" s="5" customFormat="1" ht="15.95" customHeight="1" x14ac:dyDescent="0.2">
      <c r="A721" s="21"/>
      <c r="B721" s="780"/>
      <c r="C721" s="780"/>
      <c r="D721" s="780"/>
      <c r="E721" s="780"/>
      <c r="F721" s="780"/>
      <c r="G721" s="780"/>
      <c r="H721" s="780"/>
      <c r="I721" s="780"/>
      <c r="J721" s="780"/>
      <c r="K721" s="780"/>
      <c r="L721" s="136"/>
      <c r="M721" s="136"/>
      <c r="N721" s="136"/>
      <c r="O721" s="136"/>
      <c r="P721" s="21"/>
      <c r="Q721" s="136"/>
      <c r="R721" s="136"/>
      <c r="S721" s="136"/>
      <c r="T721" s="136"/>
      <c r="U721" s="136"/>
      <c r="V721" s="136"/>
      <c r="W721" s="136"/>
      <c r="X721" s="136"/>
      <c r="Y721" s="136"/>
      <c r="Z721" s="136"/>
      <c r="AA721" s="136"/>
      <c r="AB721" s="136"/>
      <c r="AC721" s="136"/>
      <c r="AD721" s="136"/>
      <c r="AE721" s="21"/>
      <c r="AF721" s="136"/>
      <c r="AG721" s="136"/>
      <c r="AH721" s="136"/>
      <c r="AI721" s="136"/>
      <c r="AJ721" s="136"/>
      <c r="AK721" s="136"/>
      <c r="AL721" s="136"/>
      <c r="AM721" s="136"/>
      <c r="AN721" s="136"/>
      <c r="AO721" s="136"/>
      <c r="AP721" s="136"/>
      <c r="AQ721" s="136"/>
      <c r="AR721" s="136"/>
      <c r="AS721" s="136"/>
      <c r="AT721" s="21"/>
      <c r="AU721" s="136"/>
      <c r="AV721" s="136"/>
      <c r="AW721" s="136"/>
      <c r="AX721" s="136"/>
      <c r="AY721" s="136"/>
      <c r="AZ721" s="136"/>
      <c r="BA721" s="136"/>
      <c r="BB721" s="136"/>
      <c r="BC721" s="136"/>
      <c r="BD721" s="136"/>
      <c r="BE721" s="136"/>
      <c r="BF721" s="136"/>
      <c r="BG721" s="136"/>
      <c r="BH721" s="136"/>
      <c r="BI721" s="21"/>
      <c r="BJ721" s="136"/>
      <c r="BK721" s="136"/>
      <c r="BL721" s="136"/>
      <c r="BM721" s="136"/>
      <c r="BN721" s="136"/>
      <c r="BO721" s="136"/>
      <c r="BP721" s="136"/>
      <c r="BQ721" s="136"/>
      <c r="BR721" s="136"/>
      <c r="BS721" s="136"/>
      <c r="BT721" s="136"/>
      <c r="BU721" s="136"/>
      <c r="BV721" s="136"/>
      <c r="BW721" s="136"/>
    </row>
    <row r="722" spans="1:75" s="5" customFormat="1" ht="15.95" customHeight="1" x14ac:dyDescent="0.2">
      <c r="A722" s="61"/>
      <c r="B722" s="73"/>
      <c r="C722" s="21"/>
      <c r="D722" s="21"/>
      <c r="E722" s="21"/>
      <c r="F722" s="21"/>
      <c r="G722" s="21"/>
      <c r="H722" s="24"/>
      <c r="J722" s="51"/>
      <c r="K722" s="51"/>
      <c r="L722" s="51"/>
      <c r="M722" s="51"/>
      <c r="N722" s="51"/>
      <c r="O722" s="51"/>
      <c r="P722" s="61"/>
      <c r="Q722" s="73"/>
      <c r="R722" s="21"/>
      <c r="S722" s="21"/>
      <c r="T722" s="21"/>
      <c r="U722" s="21"/>
      <c r="V722" s="21"/>
      <c r="W722" s="24"/>
      <c r="Y722" s="51"/>
      <c r="Z722" s="51"/>
      <c r="AA722" s="51"/>
      <c r="AB722" s="51"/>
      <c r="AC722" s="51"/>
      <c r="AD722" s="51"/>
      <c r="AE722" s="61"/>
      <c r="AF722" s="73"/>
      <c r="AG722" s="21"/>
      <c r="AH722" s="21"/>
      <c r="AI722" s="21"/>
      <c r="AJ722" s="21"/>
      <c r="AK722" s="21"/>
      <c r="AL722" s="24"/>
      <c r="AN722" s="51"/>
      <c r="AO722" s="51"/>
      <c r="AP722" s="51"/>
      <c r="AQ722" s="51"/>
      <c r="AR722" s="51"/>
      <c r="AS722" s="51"/>
      <c r="AT722" s="61"/>
      <c r="AU722" s="73"/>
      <c r="AV722" s="21"/>
      <c r="AW722" s="21"/>
      <c r="AX722" s="21"/>
      <c r="AY722" s="21"/>
      <c r="AZ722" s="21"/>
      <c r="BA722" s="24"/>
      <c r="BC722" s="51"/>
      <c r="BD722" s="51"/>
      <c r="BE722" s="51"/>
      <c r="BF722" s="51"/>
      <c r="BG722" s="51"/>
      <c r="BH722" s="51"/>
      <c r="BI722" s="61"/>
      <c r="BJ722" s="73"/>
      <c r="BK722" s="21"/>
      <c r="BL722" s="21"/>
      <c r="BM722" s="21"/>
      <c r="BN722" s="21"/>
      <c r="BO722" s="21"/>
      <c r="BP722" s="24"/>
      <c r="BR722" s="51"/>
      <c r="BS722" s="51"/>
      <c r="BT722" s="51"/>
      <c r="BU722" s="51"/>
      <c r="BV722" s="51"/>
      <c r="BW722" s="51"/>
    </row>
    <row r="723" spans="1:75" s="5" customFormat="1" ht="15.95" customHeight="1" x14ac:dyDescent="0.2">
      <c r="A723" s="61"/>
      <c r="B723" s="94"/>
      <c r="C723" s="21"/>
      <c r="D723" s="21"/>
      <c r="E723" s="21"/>
      <c r="F723" s="21"/>
      <c r="G723" s="21"/>
      <c r="H723" s="32"/>
      <c r="I723" s="46"/>
      <c r="J723" s="51"/>
      <c r="K723" s="130"/>
      <c r="L723" s="130"/>
      <c r="M723" s="51"/>
      <c r="N723" s="130"/>
      <c r="O723" s="130"/>
      <c r="P723" s="61"/>
      <c r="Q723" s="94"/>
      <c r="R723" s="21"/>
      <c r="S723" s="21"/>
      <c r="T723" s="21"/>
      <c r="U723" s="21"/>
      <c r="V723" s="21"/>
      <c r="W723" s="32"/>
      <c r="X723" s="46"/>
      <c r="Y723" s="51"/>
      <c r="Z723" s="130"/>
      <c r="AA723" s="130"/>
      <c r="AB723" s="51"/>
      <c r="AC723" s="130"/>
      <c r="AD723" s="130"/>
      <c r="AE723" s="61"/>
      <c r="AF723" s="94"/>
      <c r="AG723" s="21"/>
      <c r="AH723" s="21"/>
      <c r="AI723" s="21"/>
      <c r="AJ723" s="21"/>
      <c r="AK723" s="21"/>
      <c r="AL723" s="32"/>
      <c r="AM723" s="46"/>
      <c r="AN723" s="51"/>
      <c r="AO723" s="130"/>
      <c r="AP723" s="130"/>
      <c r="AQ723" s="51"/>
      <c r="AR723" s="130"/>
      <c r="AS723" s="130"/>
      <c r="AT723" s="61"/>
      <c r="AU723" s="94"/>
      <c r="AV723" s="21"/>
      <c r="AW723" s="21"/>
      <c r="AX723" s="21"/>
      <c r="AY723" s="21"/>
      <c r="AZ723" s="21"/>
      <c r="BA723" s="32"/>
      <c r="BB723" s="46"/>
      <c r="BC723" s="51"/>
      <c r="BD723" s="130"/>
      <c r="BE723" s="130"/>
      <c r="BF723" s="51"/>
      <c r="BG723" s="130"/>
      <c r="BH723" s="130"/>
      <c r="BI723" s="61"/>
      <c r="BJ723" s="94"/>
      <c r="BK723" s="21"/>
      <c r="BL723" s="21"/>
      <c r="BM723" s="21"/>
      <c r="BN723" s="21"/>
      <c r="BO723" s="21"/>
      <c r="BP723" s="32"/>
      <c r="BQ723" s="46"/>
      <c r="BR723" s="51"/>
      <c r="BS723" s="130"/>
      <c r="BT723" s="130"/>
      <c r="BU723" s="51"/>
      <c r="BV723" s="130"/>
      <c r="BW723" s="130"/>
    </row>
    <row r="724" spans="1:75" s="5" customFormat="1" ht="15.95" customHeight="1" x14ac:dyDescent="0.2">
      <c r="A724" s="61"/>
      <c r="B724" s="780"/>
      <c r="C724" s="780"/>
      <c r="D724" s="780"/>
      <c r="E724" s="780"/>
      <c r="F724" s="780"/>
      <c r="G724" s="780"/>
      <c r="H724" s="780"/>
      <c r="I724" s="780"/>
      <c r="J724" s="780"/>
      <c r="K724" s="780"/>
      <c r="L724" s="136"/>
      <c r="M724" s="136"/>
      <c r="N724" s="136"/>
      <c r="O724" s="136"/>
      <c r="P724" s="61"/>
      <c r="Q724" s="136"/>
      <c r="R724" s="136"/>
      <c r="S724" s="136"/>
      <c r="T724" s="136"/>
      <c r="U724" s="136"/>
      <c r="V724" s="136"/>
      <c r="W724" s="136"/>
      <c r="X724" s="136"/>
      <c r="Y724" s="136"/>
      <c r="Z724" s="136"/>
      <c r="AA724" s="136"/>
      <c r="AB724" s="136"/>
      <c r="AC724" s="136"/>
      <c r="AD724" s="136"/>
      <c r="AE724" s="61"/>
      <c r="AF724" s="136"/>
      <c r="AG724" s="136"/>
      <c r="AH724" s="136"/>
      <c r="AI724" s="136"/>
      <c r="AJ724" s="136"/>
      <c r="AK724" s="136"/>
      <c r="AL724" s="136"/>
      <c r="AM724" s="136"/>
      <c r="AN724" s="136"/>
      <c r="AO724" s="136"/>
      <c r="AP724" s="136"/>
      <c r="AQ724" s="136"/>
      <c r="AR724" s="136"/>
      <c r="AS724" s="136"/>
      <c r="AT724" s="61"/>
      <c r="AU724" s="136"/>
      <c r="AV724" s="136"/>
      <c r="AW724" s="136"/>
      <c r="AX724" s="136"/>
      <c r="AY724" s="136"/>
      <c r="AZ724" s="136"/>
      <c r="BA724" s="136"/>
      <c r="BB724" s="136"/>
      <c r="BC724" s="136"/>
      <c r="BD724" s="136"/>
      <c r="BE724" s="136"/>
      <c r="BF724" s="136"/>
      <c r="BG724" s="136"/>
      <c r="BH724" s="136"/>
      <c r="BI724" s="61"/>
      <c r="BJ724" s="136"/>
      <c r="BK724" s="136"/>
      <c r="BL724" s="136"/>
      <c r="BM724" s="136"/>
      <c r="BN724" s="136"/>
      <c r="BO724" s="136"/>
      <c r="BP724" s="136"/>
      <c r="BQ724" s="136"/>
      <c r="BR724" s="136"/>
      <c r="BS724" s="136"/>
      <c r="BT724" s="136"/>
      <c r="BU724" s="136"/>
      <c r="BV724" s="136"/>
      <c r="BW724" s="136"/>
    </row>
    <row r="725" spans="1:75" s="5" customFormat="1" ht="15.95" customHeight="1" x14ac:dyDescent="0.2">
      <c r="A725" s="61"/>
      <c r="B725" s="73"/>
      <c r="C725" s="21"/>
      <c r="D725" s="21"/>
      <c r="E725" s="21"/>
      <c r="F725" s="21"/>
      <c r="G725" s="21"/>
      <c r="H725" s="24"/>
      <c r="J725" s="51"/>
      <c r="K725" s="51"/>
      <c r="L725" s="51"/>
      <c r="M725" s="51"/>
      <c r="N725" s="51"/>
      <c r="O725" s="51"/>
      <c r="P725" s="61"/>
      <c r="Q725" s="73"/>
      <c r="R725" s="21"/>
      <c r="S725" s="21"/>
      <c r="T725" s="21"/>
      <c r="U725" s="21"/>
      <c r="V725" s="21"/>
      <c r="W725" s="24"/>
      <c r="Y725" s="51"/>
      <c r="Z725" s="51"/>
      <c r="AA725" s="51"/>
      <c r="AB725" s="51"/>
      <c r="AC725" s="51"/>
      <c r="AD725" s="51"/>
      <c r="AE725" s="61"/>
      <c r="AF725" s="73"/>
      <c r="AG725" s="21"/>
      <c r="AH725" s="21"/>
      <c r="AI725" s="21"/>
      <c r="AJ725" s="21"/>
      <c r="AK725" s="21"/>
      <c r="AL725" s="24"/>
      <c r="AN725" s="51"/>
      <c r="AO725" s="51"/>
      <c r="AP725" s="51"/>
      <c r="AQ725" s="51"/>
      <c r="AR725" s="51"/>
      <c r="AS725" s="51"/>
      <c r="AT725" s="61"/>
      <c r="AU725" s="73"/>
      <c r="AV725" s="21"/>
      <c r="AW725" s="21"/>
      <c r="AX725" s="21"/>
      <c r="AY725" s="21"/>
      <c r="AZ725" s="21"/>
      <c r="BA725" s="24"/>
      <c r="BC725" s="51"/>
      <c r="BD725" s="51"/>
      <c r="BE725" s="51"/>
      <c r="BF725" s="51"/>
      <c r="BG725" s="51"/>
      <c r="BH725" s="51"/>
      <c r="BI725" s="61"/>
      <c r="BJ725" s="73"/>
      <c r="BK725" s="21"/>
      <c r="BL725" s="21"/>
      <c r="BM725" s="21"/>
      <c r="BN725" s="21"/>
      <c r="BO725" s="21"/>
      <c r="BP725" s="24"/>
      <c r="BR725" s="51"/>
      <c r="BS725" s="51"/>
      <c r="BT725" s="51"/>
      <c r="BU725" s="51"/>
      <c r="BV725" s="51"/>
      <c r="BW725" s="51"/>
    </row>
    <row r="726" spans="1:75" s="5" customFormat="1" ht="15.95" customHeight="1" x14ac:dyDescent="0.2">
      <c r="A726" s="61"/>
      <c r="B726" s="697"/>
      <c r="C726" s="697"/>
      <c r="D726" s="697"/>
      <c r="E726" s="697"/>
      <c r="F726" s="697"/>
      <c r="G726" s="697"/>
      <c r="H726" s="32"/>
      <c r="I726" s="46"/>
      <c r="J726" s="51"/>
      <c r="K726" s="130"/>
      <c r="L726" s="130"/>
      <c r="M726" s="51"/>
      <c r="N726" s="130"/>
      <c r="O726" s="130"/>
      <c r="P726" s="61"/>
      <c r="Q726" s="697"/>
      <c r="R726" s="697"/>
      <c r="S726" s="697"/>
      <c r="T726" s="697"/>
      <c r="U726" s="697"/>
      <c r="V726" s="697"/>
      <c r="W726" s="32"/>
      <c r="X726" s="46"/>
      <c r="Y726" s="51"/>
      <c r="Z726" s="130"/>
      <c r="AA726" s="130"/>
      <c r="AB726" s="51"/>
      <c r="AC726" s="130"/>
      <c r="AD726" s="130"/>
      <c r="AE726" s="61"/>
      <c r="AF726" s="697"/>
      <c r="AG726" s="697"/>
      <c r="AH726" s="697"/>
      <c r="AI726" s="697"/>
      <c r="AJ726" s="697"/>
      <c r="AK726" s="697"/>
      <c r="AL726" s="32"/>
      <c r="AM726" s="46"/>
      <c r="AN726" s="51"/>
      <c r="AO726" s="130"/>
      <c r="AP726" s="130"/>
      <c r="AQ726" s="51"/>
      <c r="AR726" s="130"/>
      <c r="AS726" s="130"/>
      <c r="AT726" s="61"/>
      <c r="AU726" s="697"/>
      <c r="AV726" s="697"/>
      <c r="AW726" s="697"/>
      <c r="AX726" s="697"/>
      <c r="AY726" s="697"/>
      <c r="AZ726" s="697"/>
      <c r="BA726" s="32"/>
      <c r="BB726" s="46"/>
      <c r="BC726" s="51"/>
      <c r="BD726" s="130"/>
      <c r="BE726" s="130"/>
      <c r="BF726" s="51"/>
      <c r="BG726" s="130"/>
      <c r="BH726" s="130"/>
      <c r="BI726" s="61"/>
      <c r="BJ726" s="697"/>
      <c r="BK726" s="697"/>
      <c r="BL726" s="697"/>
      <c r="BM726" s="697"/>
      <c r="BN726" s="697"/>
      <c r="BO726" s="697"/>
      <c r="BP726" s="32"/>
      <c r="BQ726" s="46"/>
      <c r="BR726" s="51"/>
      <c r="BS726" s="130"/>
      <c r="BT726" s="130"/>
      <c r="BU726" s="51"/>
      <c r="BV726" s="130"/>
      <c r="BW726" s="130"/>
    </row>
    <row r="727" spans="1:75" s="5" customFormat="1" ht="15.95" customHeight="1" x14ac:dyDescent="0.2">
      <c r="A727" s="61"/>
      <c r="B727" s="780"/>
      <c r="C727" s="780"/>
      <c r="D727" s="780"/>
      <c r="E727" s="780"/>
      <c r="F727" s="780"/>
      <c r="G727" s="780"/>
      <c r="H727" s="780"/>
      <c r="I727" s="780"/>
      <c r="J727" s="780"/>
      <c r="K727" s="780"/>
      <c r="L727" s="136"/>
      <c r="M727" s="136"/>
      <c r="N727" s="136"/>
      <c r="O727" s="136"/>
      <c r="P727" s="61"/>
      <c r="Q727" s="136"/>
      <c r="R727" s="136"/>
      <c r="S727" s="136"/>
      <c r="T727" s="136"/>
      <c r="U727" s="136"/>
      <c r="V727" s="136"/>
      <c r="W727" s="136"/>
      <c r="X727" s="136"/>
      <c r="Y727" s="136"/>
      <c r="Z727" s="136"/>
      <c r="AA727" s="136"/>
      <c r="AB727" s="136"/>
      <c r="AC727" s="136"/>
      <c r="AD727" s="136"/>
      <c r="AE727" s="61"/>
      <c r="AF727" s="136"/>
      <c r="AG727" s="136"/>
      <c r="AH727" s="136"/>
      <c r="AI727" s="136"/>
      <c r="AJ727" s="136"/>
      <c r="AK727" s="136"/>
      <c r="AL727" s="136"/>
      <c r="AM727" s="136"/>
      <c r="AN727" s="136"/>
      <c r="AO727" s="136"/>
      <c r="AP727" s="136"/>
      <c r="AQ727" s="136"/>
      <c r="AR727" s="136"/>
      <c r="AS727" s="136"/>
      <c r="AT727" s="61"/>
      <c r="AU727" s="136"/>
      <c r="AV727" s="136"/>
      <c r="AW727" s="136"/>
      <c r="AX727" s="136"/>
      <c r="AY727" s="136"/>
      <c r="AZ727" s="136"/>
      <c r="BA727" s="136"/>
      <c r="BB727" s="136"/>
      <c r="BC727" s="136"/>
      <c r="BD727" s="136"/>
      <c r="BE727" s="136"/>
      <c r="BF727" s="136"/>
      <c r="BG727" s="136"/>
      <c r="BH727" s="136"/>
      <c r="BI727" s="61"/>
      <c r="BJ727" s="136"/>
      <c r="BK727" s="136"/>
      <c r="BL727" s="136"/>
      <c r="BM727" s="136"/>
      <c r="BN727" s="136"/>
      <c r="BO727" s="136"/>
      <c r="BP727" s="136"/>
      <c r="BQ727" s="136"/>
      <c r="BR727" s="136"/>
      <c r="BS727" s="136"/>
      <c r="BT727" s="136"/>
      <c r="BU727" s="136"/>
      <c r="BV727" s="136"/>
      <c r="BW727" s="136"/>
    </row>
    <row r="728" spans="1:75" s="5" customFormat="1" ht="15.95" customHeight="1" x14ac:dyDescent="0.2">
      <c r="A728" s="61"/>
      <c r="B728" s="689"/>
      <c r="C728" s="689"/>
      <c r="D728" s="689"/>
      <c r="E728" s="689"/>
      <c r="F728" s="689"/>
      <c r="G728" s="689"/>
      <c r="H728" s="24"/>
      <c r="J728" s="51"/>
      <c r="K728" s="51"/>
      <c r="L728" s="51"/>
      <c r="M728" s="51"/>
      <c r="N728" s="51"/>
      <c r="O728" s="51"/>
      <c r="P728" s="61"/>
      <c r="Q728" s="689"/>
      <c r="R728" s="689"/>
      <c r="S728" s="689"/>
      <c r="T728" s="689"/>
      <c r="U728" s="689"/>
      <c r="V728" s="689"/>
      <c r="W728" s="24"/>
      <c r="Y728" s="51"/>
      <c r="Z728" s="51"/>
      <c r="AA728" s="51"/>
      <c r="AB728" s="51"/>
      <c r="AC728" s="51"/>
      <c r="AD728" s="51"/>
      <c r="AE728" s="61"/>
      <c r="AF728" s="689"/>
      <c r="AG728" s="689"/>
      <c r="AH728" s="689"/>
      <c r="AI728" s="689"/>
      <c r="AJ728" s="689"/>
      <c r="AK728" s="689"/>
      <c r="AL728" s="24"/>
      <c r="AN728" s="51"/>
      <c r="AO728" s="51"/>
      <c r="AP728" s="51"/>
      <c r="AQ728" s="51"/>
      <c r="AR728" s="51"/>
      <c r="AS728" s="51"/>
      <c r="AT728" s="61"/>
      <c r="AU728" s="689"/>
      <c r="AV728" s="689"/>
      <c r="AW728" s="689"/>
      <c r="AX728" s="689"/>
      <c r="AY728" s="689"/>
      <c r="AZ728" s="689"/>
      <c r="BA728" s="24"/>
      <c r="BC728" s="51"/>
      <c r="BD728" s="51"/>
      <c r="BE728" s="51"/>
      <c r="BF728" s="51"/>
      <c r="BG728" s="51"/>
      <c r="BH728" s="51"/>
      <c r="BI728" s="61"/>
      <c r="BJ728" s="689"/>
      <c r="BK728" s="689"/>
      <c r="BL728" s="689"/>
      <c r="BM728" s="689"/>
      <c r="BN728" s="689"/>
      <c r="BO728" s="689"/>
      <c r="BP728" s="24"/>
      <c r="BR728" s="51"/>
      <c r="BS728" s="51"/>
      <c r="BT728" s="51"/>
      <c r="BU728" s="51"/>
      <c r="BV728" s="51"/>
      <c r="BW728" s="51"/>
    </row>
    <row r="729" spans="1:75" s="5" customFormat="1" ht="15.95" customHeight="1" x14ac:dyDescent="0.2">
      <c r="A729" s="61"/>
      <c r="B729" s="689"/>
      <c r="C729" s="689"/>
      <c r="D729" s="689"/>
      <c r="E729" s="689"/>
      <c r="F729" s="689"/>
      <c r="G729" s="46"/>
      <c r="H729" s="38"/>
      <c r="J729" s="51"/>
      <c r="K729" s="130"/>
      <c r="L729" s="130"/>
      <c r="M729" s="51"/>
      <c r="N729" s="130"/>
      <c r="O729" s="130"/>
      <c r="P729" s="61"/>
      <c r="Q729" s="689"/>
      <c r="R729" s="689"/>
      <c r="S729" s="689"/>
      <c r="T729" s="689"/>
      <c r="U729" s="689"/>
      <c r="V729" s="46"/>
      <c r="W729" s="38"/>
      <c r="Y729" s="51"/>
      <c r="Z729" s="130"/>
      <c r="AA729" s="130"/>
      <c r="AB729" s="51"/>
      <c r="AC729" s="130"/>
      <c r="AD729" s="130"/>
      <c r="AE729" s="61"/>
      <c r="AF729" s="689"/>
      <c r="AG729" s="689"/>
      <c r="AH729" s="689"/>
      <c r="AI729" s="689"/>
      <c r="AJ729" s="689"/>
      <c r="AK729" s="46"/>
      <c r="AL729" s="38"/>
      <c r="AN729" s="51"/>
      <c r="AO729" s="130"/>
      <c r="AP729" s="130"/>
      <c r="AQ729" s="51"/>
      <c r="AR729" s="130"/>
      <c r="AS729" s="130"/>
      <c r="AT729" s="61"/>
      <c r="AU729" s="689"/>
      <c r="AV729" s="689"/>
      <c r="AW729" s="689"/>
      <c r="AX729" s="689"/>
      <c r="AY729" s="689"/>
      <c r="AZ729" s="46"/>
      <c r="BA729" s="38"/>
      <c r="BC729" s="51"/>
      <c r="BD729" s="130"/>
      <c r="BE729" s="130"/>
      <c r="BF729" s="51"/>
      <c r="BG729" s="130"/>
      <c r="BH729" s="130"/>
      <c r="BI729" s="61"/>
      <c r="BJ729" s="689"/>
      <c r="BK729" s="689"/>
      <c r="BL729" s="689"/>
      <c r="BM729" s="689"/>
      <c r="BN729" s="689"/>
      <c r="BO729" s="46"/>
      <c r="BP729" s="38"/>
      <c r="BR729" s="51"/>
      <c r="BS729" s="130"/>
      <c r="BT729" s="130"/>
      <c r="BU729" s="51"/>
      <c r="BV729" s="130"/>
      <c r="BW729" s="130"/>
    </row>
    <row r="730" spans="1:75" s="5" customFormat="1" ht="15.95" customHeight="1" x14ac:dyDescent="0.2">
      <c r="A730" s="61"/>
      <c r="B730" s="689"/>
      <c r="C730" s="689"/>
      <c r="D730" s="689"/>
      <c r="E730" s="689"/>
      <c r="F730" s="689"/>
      <c r="G730" s="689"/>
      <c r="H730" s="38"/>
      <c r="J730" s="51"/>
      <c r="K730" s="130"/>
      <c r="L730" s="130"/>
      <c r="M730" s="51"/>
      <c r="N730" s="130"/>
      <c r="O730" s="130"/>
      <c r="P730" s="61"/>
      <c r="Q730" s="689"/>
      <c r="R730" s="689"/>
      <c r="S730" s="689"/>
      <c r="T730" s="689"/>
      <c r="U730" s="689"/>
      <c r="V730" s="689"/>
      <c r="W730" s="38"/>
      <c r="Y730" s="51"/>
      <c r="Z730" s="130"/>
      <c r="AA730" s="130"/>
      <c r="AB730" s="51"/>
      <c r="AC730" s="130"/>
      <c r="AD730" s="130"/>
      <c r="AE730" s="61"/>
      <c r="AF730" s="689"/>
      <c r="AG730" s="689"/>
      <c r="AH730" s="689"/>
      <c r="AI730" s="689"/>
      <c r="AJ730" s="689"/>
      <c r="AK730" s="689"/>
      <c r="AL730" s="38"/>
      <c r="AN730" s="51"/>
      <c r="AO730" s="130"/>
      <c r="AP730" s="130"/>
      <c r="AQ730" s="51"/>
      <c r="AR730" s="130"/>
      <c r="AS730" s="130"/>
      <c r="AT730" s="61"/>
      <c r="AU730" s="689"/>
      <c r="AV730" s="689"/>
      <c r="AW730" s="689"/>
      <c r="AX730" s="689"/>
      <c r="AY730" s="689"/>
      <c r="AZ730" s="689"/>
      <c r="BA730" s="38"/>
      <c r="BC730" s="51"/>
      <c r="BD730" s="130"/>
      <c r="BE730" s="130"/>
      <c r="BF730" s="51"/>
      <c r="BG730" s="130"/>
      <c r="BH730" s="130"/>
      <c r="BI730" s="61"/>
      <c r="BJ730" s="689"/>
      <c r="BK730" s="689"/>
      <c r="BL730" s="689"/>
      <c r="BM730" s="689"/>
      <c r="BN730" s="689"/>
      <c r="BO730" s="689"/>
      <c r="BP730" s="38"/>
      <c r="BR730" s="51"/>
      <c r="BS730" s="130"/>
      <c r="BT730" s="130"/>
      <c r="BU730" s="51"/>
      <c r="BV730" s="130"/>
      <c r="BW730" s="130"/>
    </row>
    <row r="731" spans="1:75" s="5" customFormat="1" ht="15.95" customHeight="1" x14ac:dyDescent="0.2">
      <c r="A731" s="61"/>
      <c r="B731" s="689"/>
      <c r="C731" s="689"/>
      <c r="D731" s="689"/>
      <c r="E731" s="689"/>
      <c r="F731" s="689"/>
      <c r="G731" s="46"/>
      <c r="H731" s="38"/>
      <c r="J731" s="51"/>
      <c r="K731" s="130"/>
      <c r="L731" s="130"/>
      <c r="M731" s="51"/>
      <c r="N731" s="130"/>
      <c r="O731" s="130"/>
      <c r="P731" s="61"/>
      <c r="Q731" s="689"/>
      <c r="R731" s="689"/>
      <c r="S731" s="689"/>
      <c r="T731" s="689"/>
      <c r="U731" s="689"/>
      <c r="V731" s="46"/>
      <c r="W731" s="38"/>
      <c r="Y731" s="51"/>
      <c r="Z731" s="130"/>
      <c r="AA731" s="130"/>
      <c r="AB731" s="51"/>
      <c r="AC731" s="130"/>
      <c r="AD731" s="130"/>
      <c r="AE731" s="61"/>
      <c r="AF731" s="689"/>
      <c r="AG731" s="689"/>
      <c r="AH731" s="689"/>
      <c r="AI731" s="689"/>
      <c r="AJ731" s="689"/>
      <c r="AK731" s="46"/>
      <c r="AL731" s="38"/>
      <c r="AN731" s="51"/>
      <c r="AO731" s="130"/>
      <c r="AP731" s="130"/>
      <c r="AQ731" s="51"/>
      <c r="AR731" s="130"/>
      <c r="AS731" s="130"/>
      <c r="AT731" s="61"/>
      <c r="AU731" s="689"/>
      <c r="AV731" s="689"/>
      <c r="AW731" s="689"/>
      <c r="AX731" s="689"/>
      <c r="AY731" s="689"/>
      <c r="AZ731" s="46"/>
      <c r="BA731" s="38"/>
      <c r="BC731" s="51"/>
      <c r="BD731" s="130"/>
      <c r="BE731" s="130"/>
      <c r="BF731" s="51"/>
      <c r="BG731" s="130"/>
      <c r="BH731" s="130"/>
      <c r="BI731" s="61"/>
      <c r="BJ731" s="689"/>
      <c r="BK731" s="689"/>
      <c r="BL731" s="689"/>
      <c r="BM731" s="689"/>
      <c r="BN731" s="689"/>
      <c r="BO731" s="46"/>
      <c r="BP731" s="38"/>
      <c r="BR731" s="51"/>
      <c r="BS731" s="130"/>
      <c r="BT731" s="130"/>
      <c r="BU731" s="51"/>
      <c r="BV731" s="130"/>
      <c r="BW731" s="130"/>
    </row>
    <row r="732" spans="1:75" s="5" customFormat="1" ht="15.95" customHeight="1" x14ac:dyDescent="0.2">
      <c r="A732" s="61"/>
      <c r="B732" s="766"/>
      <c r="C732" s="766"/>
      <c r="D732" s="766"/>
      <c r="E732" s="766"/>
      <c r="F732" s="766"/>
      <c r="G732" s="766"/>
      <c r="H732" s="766"/>
      <c r="I732" s="766"/>
      <c r="J732" s="766"/>
      <c r="K732" s="766"/>
      <c r="L732" s="82"/>
      <c r="M732" s="82"/>
      <c r="N732" s="82"/>
      <c r="O732" s="82"/>
      <c r="P732" s="61"/>
      <c r="Q732" s="82"/>
      <c r="R732" s="82"/>
      <c r="S732" s="82"/>
      <c r="T732" s="82"/>
      <c r="U732" s="82"/>
      <c r="V732" s="82"/>
      <c r="W732" s="82"/>
      <c r="X732" s="82"/>
      <c r="Y732" s="82"/>
      <c r="Z732" s="82"/>
      <c r="AA732" s="82"/>
      <c r="AB732" s="82"/>
      <c r="AC732" s="82"/>
      <c r="AD732" s="82"/>
      <c r="AE732" s="61"/>
      <c r="AF732" s="82"/>
      <c r="AG732" s="82"/>
      <c r="AH732" s="82"/>
      <c r="AI732" s="82"/>
      <c r="AJ732" s="82"/>
      <c r="AK732" s="82"/>
      <c r="AL732" s="82"/>
      <c r="AM732" s="82"/>
      <c r="AN732" s="82"/>
      <c r="AO732" s="82"/>
      <c r="AP732" s="82"/>
      <c r="AQ732" s="82"/>
      <c r="AR732" s="82"/>
      <c r="AS732" s="82"/>
      <c r="AT732" s="61"/>
      <c r="AU732" s="82"/>
      <c r="AV732" s="82"/>
      <c r="AW732" s="82"/>
      <c r="AX732" s="82"/>
      <c r="AY732" s="82"/>
      <c r="AZ732" s="82"/>
      <c r="BA732" s="82"/>
      <c r="BB732" s="82"/>
      <c r="BC732" s="82"/>
      <c r="BD732" s="82"/>
      <c r="BE732" s="82"/>
      <c r="BF732" s="82"/>
      <c r="BG732" s="82"/>
      <c r="BH732" s="82"/>
      <c r="BI732" s="61"/>
      <c r="BJ732" s="82"/>
      <c r="BK732" s="82"/>
      <c r="BL732" s="82"/>
      <c r="BM732" s="82"/>
      <c r="BN732" s="82"/>
      <c r="BO732" s="82"/>
      <c r="BP732" s="82"/>
      <c r="BQ732" s="82"/>
      <c r="BR732" s="82"/>
      <c r="BS732" s="82"/>
      <c r="BT732" s="82"/>
      <c r="BU732" s="82"/>
      <c r="BV732" s="82"/>
      <c r="BW732" s="82"/>
    </row>
    <row r="733" spans="1:75" s="5" customFormat="1" ht="15.95" customHeight="1" x14ac:dyDescent="0.2">
      <c r="A733" s="61"/>
      <c r="B733" s="689"/>
      <c r="C733" s="689"/>
      <c r="D733" s="689"/>
      <c r="E733" s="689"/>
      <c r="F733" s="689"/>
      <c r="G733" s="689"/>
      <c r="H733" s="24"/>
      <c r="J733" s="51"/>
      <c r="K733" s="51"/>
      <c r="L733" s="51"/>
      <c r="M733" s="51"/>
      <c r="N733" s="51"/>
      <c r="O733" s="51"/>
      <c r="P733" s="61"/>
      <c r="Q733" s="689"/>
      <c r="R733" s="689"/>
      <c r="S733" s="689"/>
      <c r="T733" s="689"/>
      <c r="U733" s="689"/>
      <c r="V733" s="689"/>
      <c r="W733" s="24"/>
      <c r="Y733" s="51"/>
      <c r="Z733" s="51"/>
      <c r="AA733" s="51"/>
      <c r="AB733" s="51"/>
      <c r="AC733" s="51"/>
      <c r="AD733" s="51"/>
      <c r="AE733" s="61"/>
      <c r="AF733" s="689"/>
      <c r="AG733" s="689"/>
      <c r="AH733" s="689"/>
      <c r="AI733" s="689"/>
      <c r="AJ733" s="689"/>
      <c r="AK733" s="689"/>
      <c r="AL733" s="24"/>
      <c r="AN733" s="51"/>
      <c r="AO733" s="51"/>
      <c r="AP733" s="51"/>
      <c r="AQ733" s="51"/>
      <c r="AR733" s="51"/>
      <c r="AS733" s="51"/>
      <c r="AT733" s="61"/>
      <c r="AU733" s="689"/>
      <c r="AV733" s="689"/>
      <c r="AW733" s="689"/>
      <c r="AX733" s="689"/>
      <c r="AY733" s="689"/>
      <c r="AZ733" s="689"/>
      <c r="BA733" s="24"/>
      <c r="BC733" s="51"/>
      <c r="BD733" s="51"/>
      <c r="BE733" s="51"/>
      <c r="BF733" s="51"/>
      <c r="BG733" s="51"/>
      <c r="BH733" s="51"/>
      <c r="BI733" s="61"/>
      <c r="BJ733" s="689"/>
      <c r="BK733" s="689"/>
      <c r="BL733" s="689"/>
      <c r="BM733" s="689"/>
      <c r="BN733" s="689"/>
      <c r="BO733" s="689"/>
      <c r="BP733" s="24"/>
      <c r="BR733" s="51"/>
      <c r="BS733" s="51"/>
      <c r="BT733" s="51"/>
      <c r="BU733" s="51"/>
      <c r="BV733" s="51"/>
      <c r="BW733" s="51"/>
    </row>
    <row r="734" spans="1:75" s="5" customFormat="1" ht="15.95" customHeight="1" x14ac:dyDescent="0.2">
      <c r="A734" s="61"/>
      <c r="B734" s="689"/>
      <c r="C734" s="689"/>
      <c r="D734" s="689"/>
      <c r="E734" s="689"/>
      <c r="F734" s="689"/>
      <c r="G734" s="689"/>
      <c r="H734" s="32"/>
      <c r="I734" s="46"/>
      <c r="J734" s="51"/>
      <c r="K734" s="130"/>
      <c r="L734" s="130"/>
      <c r="M734" s="51"/>
      <c r="N734" s="130"/>
      <c r="O734" s="130"/>
      <c r="P734" s="61"/>
      <c r="Q734" s="689"/>
      <c r="R734" s="689"/>
      <c r="S734" s="689"/>
      <c r="T734" s="689"/>
      <c r="U734" s="689"/>
      <c r="V734" s="689"/>
      <c r="W734" s="32"/>
      <c r="X734" s="46"/>
      <c r="Y734" s="51"/>
      <c r="Z734" s="130"/>
      <c r="AA734" s="130"/>
      <c r="AB734" s="51"/>
      <c r="AC734" s="130"/>
      <c r="AD734" s="130"/>
      <c r="AE734" s="61"/>
      <c r="AF734" s="689"/>
      <c r="AG734" s="689"/>
      <c r="AH734" s="689"/>
      <c r="AI734" s="689"/>
      <c r="AJ734" s="689"/>
      <c r="AK734" s="689"/>
      <c r="AL734" s="32"/>
      <c r="AM734" s="46"/>
      <c r="AN734" s="51"/>
      <c r="AO734" s="130"/>
      <c r="AP734" s="130"/>
      <c r="AQ734" s="51"/>
      <c r="AR734" s="130"/>
      <c r="AS734" s="130"/>
      <c r="AT734" s="61"/>
      <c r="AU734" s="689"/>
      <c r="AV734" s="689"/>
      <c r="AW734" s="689"/>
      <c r="AX734" s="689"/>
      <c r="AY734" s="689"/>
      <c r="AZ734" s="689"/>
      <c r="BA734" s="32"/>
      <c r="BB734" s="46"/>
      <c r="BC734" s="51"/>
      <c r="BD734" s="130"/>
      <c r="BE734" s="130"/>
      <c r="BF734" s="51"/>
      <c r="BG734" s="130"/>
      <c r="BH734" s="130"/>
      <c r="BI734" s="61"/>
      <c r="BJ734" s="689"/>
      <c r="BK734" s="689"/>
      <c r="BL734" s="689"/>
      <c r="BM734" s="689"/>
      <c r="BN734" s="689"/>
      <c r="BO734" s="689"/>
      <c r="BP734" s="32"/>
      <c r="BQ734" s="46"/>
      <c r="BR734" s="51"/>
      <c r="BS734" s="130"/>
      <c r="BT734" s="130"/>
      <c r="BU734" s="51"/>
      <c r="BV734" s="130"/>
      <c r="BW734" s="130"/>
    </row>
    <row r="735" spans="1:75" s="5" customFormat="1" ht="15.95" customHeight="1" x14ac:dyDescent="0.2">
      <c r="A735" s="61"/>
      <c r="B735" s="780"/>
      <c r="C735" s="780"/>
      <c r="D735" s="780"/>
      <c r="E735" s="780"/>
      <c r="F735" s="780"/>
      <c r="G735" s="780"/>
      <c r="H735" s="780"/>
      <c r="I735" s="780"/>
      <c r="J735" s="780"/>
      <c r="K735" s="780"/>
      <c r="L735" s="136"/>
      <c r="M735" s="136"/>
      <c r="N735" s="136"/>
      <c r="O735" s="136"/>
      <c r="P735" s="61"/>
      <c r="Q735" s="136"/>
      <c r="R735" s="136"/>
      <c r="S735" s="136"/>
      <c r="T735" s="136"/>
      <c r="U735" s="136"/>
      <c r="V735" s="136"/>
      <c r="W735" s="136"/>
      <c r="X735" s="136"/>
      <c r="Y735" s="136"/>
      <c r="Z735" s="136"/>
      <c r="AA735" s="136"/>
      <c r="AB735" s="136"/>
      <c r="AC735" s="136"/>
      <c r="AD735" s="136"/>
      <c r="AE735" s="61"/>
      <c r="AF735" s="136"/>
      <c r="AG735" s="136"/>
      <c r="AH735" s="136"/>
      <c r="AI735" s="136"/>
      <c r="AJ735" s="136"/>
      <c r="AK735" s="136"/>
      <c r="AL735" s="136"/>
      <c r="AM735" s="136"/>
      <c r="AN735" s="136"/>
      <c r="AO735" s="136"/>
      <c r="AP735" s="136"/>
      <c r="AQ735" s="136"/>
      <c r="AR735" s="136"/>
      <c r="AS735" s="136"/>
      <c r="AT735" s="61"/>
      <c r="AU735" s="136"/>
      <c r="AV735" s="136"/>
      <c r="AW735" s="136"/>
      <c r="AX735" s="136"/>
      <c r="AY735" s="136"/>
      <c r="AZ735" s="136"/>
      <c r="BA735" s="136"/>
      <c r="BB735" s="136"/>
      <c r="BC735" s="136"/>
      <c r="BD735" s="136"/>
      <c r="BE735" s="136"/>
      <c r="BF735" s="136"/>
      <c r="BG735" s="136"/>
      <c r="BH735" s="136"/>
      <c r="BI735" s="61"/>
      <c r="BJ735" s="136"/>
      <c r="BK735" s="136"/>
      <c r="BL735" s="136"/>
      <c r="BM735" s="136"/>
      <c r="BN735" s="136"/>
      <c r="BO735" s="136"/>
      <c r="BP735" s="136"/>
      <c r="BQ735" s="136"/>
      <c r="BR735" s="136"/>
      <c r="BS735" s="136"/>
      <c r="BT735" s="136"/>
      <c r="BU735" s="136"/>
      <c r="BV735" s="136"/>
      <c r="BW735" s="136"/>
    </row>
    <row r="736" spans="1:75" s="5" customFormat="1" ht="15.95" customHeight="1" x14ac:dyDescent="0.2">
      <c r="A736" s="61"/>
      <c r="B736" s="691"/>
      <c r="C736" s="691"/>
      <c r="D736" s="691"/>
      <c r="E736" s="691"/>
      <c r="F736" s="691"/>
      <c r="G736" s="691"/>
      <c r="H736" s="24"/>
      <c r="J736" s="51"/>
      <c r="K736" s="51"/>
      <c r="L736" s="51"/>
      <c r="M736" s="51"/>
      <c r="N736" s="51"/>
      <c r="O736" s="51"/>
      <c r="P736" s="61"/>
      <c r="Q736" s="691"/>
      <c r="R736" s="691"/>
      <c r="S736" s="691"/>
      <c r="T736" s="691"/>
      <c r="U736" s="691"/>
      <c r="V736" s="691"/>
      <c r="W736" s="24"/>
      <c r="Y736" s="51"/>
      <c r="Z736" s="51"/>
      <c r="AA736" s="51"/>
      <c r="AB736" s="51"/>
      <c r="AC736" s="51"/>
      <c r="AD736" s="51"/>
      <c r="AE736" s="61"/>
      <c r="AF736" s="691"/>
      <c r="AG736" s="691"/>
      <c r="AH736" s="691"/>
      <c r="AI736" s="691"/>
      <c r="AJ736" s="691"/>
      <c r="AK736" s="691"/>
      <c r="AL736" s="24"/>
      <c r="AN736" s="51"/>
      <c r="AO736" s="51"/>
      <c r="AP736" s="51"/>
      <c r="AQ736" s="51"/>
      <c r="AR736" s="51"/>
      <c r="AS736" s="51"/>
      <c r="AT736" s="61"/>
      <c r="AU736" s="691"/>
      <c r="AV736" s="691"/>
      <c r="AW736" s="691"/>
      <c r="AX736" s="691"/>
      <c r="AY736" s="691"/>
      <c r="AZ736" s="691"/>
      <c r="BA736" s="24"/>
      <c r="BC736" s="51"/>
      <c r="BD736" s="51"/>
      <c r="BE736" s="51"/>
      <c r="BF736" s="51"/>
      <c r="BG736" s="51"/>
      <c r="BH736" s="51"/>
      <c r="BI736" s="61"/>
      <c r="BJ736" s="691"/>
      <c r="BK736" s="691"/>
      <c r="BL736" s="691"/>
      <c r="BM736" s="691"/>
      <c r="BN736" s="691"/>
      <c r="BO736" s="691"/>
      <c r="BP736" s="24"/>
      <c r="BR736" s="51"/>
      <c r="BS736" s="51"/>
      <c r="BT736" s="51"/>
      <c r="BU736" s="51"/>
      <c r="BV736" s="51"/>
      <c r="BW736" s="51"/>
    </row>
    <row r="737" spans="1:75" s="5" customFormat="1" ht="15.95" customHeight="1" x14ac:dyDescent="0.2">
      <c r="A737" s="61"/>
      <c r="B737" s="691"/>
      <c r="C737" s="691"/>
      <c r="D737" s="691"/>
      <c r="E737" s="691"/>
      <c r="F737" s="691"/>
      <c r="G737" s="691"/>
      <c r="H737" s="55"/>
      <c r="I737" s="46"/>
      <c r="J737" s="134"/>
      <c r="K737" s="49"/>
      <c r="L737" s="49"/>
      <c r="M737" s="134"/>
      <c r="N737" s="49"/>
      <c r="O737" s="49"/>
      <c r="P737" s="61"/>
      <c r="Q737" s="691"/>
      <c r="R737" s="691"/>
      <c r="S737" s="691"/>
      <c r="T737" s="691"/>
      <c r="U737" s="691"/>
      <c r="V737" s="691"/>
      <c r="W737" s="55"/>
      <c r="X737" s="46"/>
      <c r="Y737" s="134"/>
      <c r="Z737" s="49"/>
      <c r="AA737" s="49"/>
      <c r="AB737" s="134"/>
      <c r="AC737" s="49"/>
      <c r="AD737" s="49"/>
      <c r="AE737" s="61"/>
      <c r="AF737" s="691"/>
      <c r="AG737" s="691"/>
      <c r="AH737" s="691"/>
      <c r="AI737" s="691"/>
      <c r="AJ737" s="691"/>
      <c r="AK737" s="691"/>
      <c r="AL737" s="55"/>
      <c r="AM737" s="46"/>
      <c r="AN737" s="134"/>
      <c r="AO737" s="49"/>
      <c r="AP737" s="49"/>
      <c r="AQ737" s="134"/>
      <c r="AR737" s="49"/>
      <c r="AS737" s="49"/>
      <c r="AT737" s="61"/>
      <c r="AU737" s="691"/>
      <c r="AV737" s="691"/>
      <c r="AW737" s="691"/>
      <c r="AX737" s="691"/>
      <c r="AY737" s="691"/>
      <c r="AZ737" s="691"/>
      <c r="BA737" s="55"/>
      <c r="BB737" s="46"/>
      <c r="BC737" s="134"/>
      <c r="BD737" s="49"/>
      <c r="BE737" s="49"/>
      <c r="BF737" s="134"/>
      <c r="BG737" s="49"/>
      <c r="BH737" s="49"/>
      <c r="BI737" s="61"/>
      <c r="BJ737" s="691"/>
      <c r="BK737" s="691"/>
      <c r="BL737" s="691"/>
      <c r="BM737" s="691"/>
      <c r="BN737" s="691"/>
      <c r="BO737" s="691"/>
      <c r="BP737" s="55"/>
      <c r="BQ737" s="46"/>
      <c r="BR737" s="134"/>
      <c r="BS737" s="49"/>
      <c r="BT737" s="49"/>
      <c r="BU737" s="134"/>
      <c r="BV737" s="49"/>
      <c r="BW737" s="49"/>
    </row>
    <row r="738" spans="1:75" s="5" customFormat="1" ht="15.95" customHeight="1" x14ac:dyDescent="0.2">
      <c r="A738" s="61"/>
      <c r="B738" s="691"/>
      <c r="C738" s="691"/>
      <c r="D738" s="691"/>
      <c r="E738" s="691"/>
      <c r="F738" s="691"/>
      <c r="G738" s="691"/>
      <c r="H738" s="32"/>
      <c r="I738" s="46"/>
      <c r="J738" s="51"/>
      <c r="K738" s="130"/>
      <c r="L738" s="130"/>
      <c r="M738" s="51"/>
      <c r="N738" s="130"/>
      <c r="O738" s="130"/>
      <c r="P738" s="61"/>
      <c r="Q738" s="691"/>
      <c r="R738" s="691"/>
      <c r="S738" s="691"/>
      <c r="T738" s="691"/>
      <c r="U738" s="691"/>
      <c r="V738" s="691"/>
      <c r="W738" s="32"/>
      <c r="X738" s="46"/>
      <c r="Y738" s="51"/>
      <c r="Z738" s="130"/>
      <c r="AA738" s="130"/>
      <c r="AB738" s="51"/>
      <c r="AC738" s="130"/>
      <c r="AD738" s="130"/>
      <c r="AE738" s="61"/>
      <c r="AF738" s="691"/>
      <c r="AG738" s="691"/>
      <c r="AH738" s="691"/>
      <c r="AI738" s="691"/>
      <c r="AJ738" s="691"/>
      <c r="AK738" s="691"/>
      <c r="AL738" s="32"/>
      <c r="AM738" s="46"/>
      <c r="AN738" s="51"/>
      <c r="AO738" s="130"/>
      <c r="AP738" s="130"/>
      <c r="AQ738" s="51"/>
      <c r="AR738" s="130"/>
      <c r="AS738" s="130"/>
      <c r="AT738" s="61"/>
      <c r="AU738" s="691"/>
      <c r="AV738" s="691"/>
      <c r="AW738" s="691"/>
      <c r="AX738" s="691"/>
      <c r="AY738" s="691"/>
      <c r="AZ738" s="691"/>
      <c r="BA738" s="32"/>
      <c r="BB738" s="46"/>
      <c r="BC738" s="51"/>
      <c r="BD738" s="130"/>
      <c r="BE738" s="130"/>
      <c r="BF738" s="51"/>
      <c r="BG738" s="130"/>
      <c r="BH738" s="130"/>
      <c r="BI738" s="61"/>
      <c r="BJ738" s="691"/>
      <c r="BK738" s="691"/>
      <c r="BL738" s="691"/>
      <c r="BM738" s="691"/>
      <c r="BN738" s="691"/>
      <c r="BO738" s="691"/>
      <c r="BP738" s="32"/>
      <c r="BQ738" s="46"/>
      <c r="BR738" s="51"/>
      <c r="BS738" s="130"/>
      <c r="BT738" s="130"/>
      <c r="BU738" s="51"/>
      <c r="BV738" s="130"/>
      <c r="BW738" s="130"/>
    </row>
    <row r="739" spans="1:75" s="5" customFormat="1" ht="15.95" customHeight="1" x14ac:dyDescent="0.2">
      <c r="A739" s="61"/>
      <c r="B739" s="780"/>
      <c r="C739" s="780"/>
      <c r="D739" s="780"/>
      <c r="E739" s="780"/>
      <c r="F739" s="780"/>
      <c r="G739" s="780"/>
      <c r="H739" s="780"/>
      <c r="I739" s="780"/>
      <c r="J739" s="780"/>
      <c r="K739" s="780"/>
      <c r="L739" s="136"/>
      <c r="M739" s="136"/>
      <c r="N739" s="136"/>
      <c r="O739" s="136"/>
      <c r="P739" s="61"/>
      <c r="Q739" s="136"/>
      <c r="R739" s="136"/>
      <c r="S739" s="136"/>
      <c r="T739" s="136"/>
      <c r="U739" s="136"/>
      <c r="V739" s="136"/>
      <c r="W739" s="136"/>
      <c r="X739" s="136"/>
      <c r="Y739" s="136"/>
      <c r="Z739" s="136"/>
      <c r="AA739" s="136"/>
      <c r="AB739" s="136"/>
      <c r="AC739" s="136"/>
      <c r="AD739" s="136"/>
      <c r="AE739" s="61"/>
      <c r="AF739" s="136"/>
      <c r="AG739" s="136"/>
      <c r="AH739" s="136"/>
      <c r="AI739" s="136"/>
      <c r="AJ739" s="136"/>
      <c r="AK739" s="136"/>
      <c r="AL739" s="136"/>
      <c r="AM739" s="136"/>
      <c r="AN739" s="136"/>
      <c r="AO739" s="136"/>
      <c r="AP739" s="136"/>
      <c r="AQ739" s="136"/>
      <c r="AR739" s="136"/>
      <c r="AS739" s="136"/>
      <c r="AT739" s="61"/>
      <c r="AU739" s="136"/>
      <c r="AV739" s="136"/>
      <c r="AW739" s="136"/>
      <c r="AX739" s="136"/>
      <c r="AY739" s="136"/>
      <c r="AZ739" s="136"/>
      <c r="BA739" s="136"/>
      <c r="BB739" s="136"/>
      <c r="BC739" s="136"/>
      <c r="BD739" s="136"/>
      <c r="BE739" s="136"/>
      <c r="BF739" s="136"/>
      <c r="BG739" s="136"/>
      <c r="BH739" s="136"/>
      <c r="BI739" s="61"/>
      <c r="BJ739" s="136"/>
      <c r="BK739" s="136"/>
      <c r="BL739" s="136"/>
      <c r="BM739" s="136"/>
      <c r="BN739" s="136"/>
      <c r="BO739" s="136"/>
      <c r="BP739" s="136"/>
      <c r="BQ739" s="136"/>
      <c r="BR739" s="136"/>
      <c r="BS739" s="136"/>
      <c r="BT739" s="136"/>
      <c r="BU739" s="136"/>
      <c r="BV739" s="136"/>
      <c r="BW739" s="136"/>
    </row>
    <row r="740" spans="1:75" s="5" customFormat="1" ht="15.95" customHeight="1" x14ac:dyDescent="0.2">
      <c r="A740" s="61"/>
      <c r="B740" s="689"/>
      <c r="C740" s="689"/>
      <c r="D740" s="689"/>
      <c r="E740" s="689"/>
      <c r="F740" s="689"/>
      <c r="G740" s="689"/>
      <c r="H740" s="24"/>
      <c r="J740" s="51"/>
      <c r="K740" s="51"/>
      <c r="L740" s="51"/>
      <c r="M740" s="51"/>
      <c r="N740" s="51"/>
      <c r="O740" s="51"/>
      <c r="P740" s="61"/>
      <c r="Q740" s="689"/>
      <c r="R740" s="689"/>
      <c r="S740" s="689"/>
      <c r="T740" s="689"/>
      <c r="U740" s="689"/>
      <c r="V740" s="689"/>
      <c r="W740" s="24"/>
      <c r="Y740" s="51"/>
      <c r="Z740" s="51"/>
      <c r="AA740" s="51"/>
      <c r="AB740" s="51"/>
      <c r="AC740" s="51"/>
      <c r="AD740" s="51"/>
      <c r="AE740" s="61"/>
      <c r="AF740" s="689"/>
      <c r="AG740" s="689"/>
      <c r="AH740" s="689"/>
      <c r="AI740" s="689"/>
      <c r="AJ740" s="689"/>
      <c r="AK740" s="689"/>
      <c r="AL740" s="24"/>
      <c r="AN740" s="51"/>
      <c r="AO740" s="51"/>
      <c r="AP740" s="51"/>
      <c r="AQ740" s="51"/>
      <c r="AR740" s="51"/>
      <c r="AS740" s="51"/>
      <c r="AT740" s="61"/>
      <c r="AU740" s="689"/>
      <c r="AV740" s="689"/>
      <c r="AW740" s="689"/>
      <c r="AX740" s="689"/>
      <c r="AY740" s="689"/>
      <c r="AZ740" s="689"/>
      <c r="BA740" s="24"/>
      <c r="BC740" s="51"/>
      <c r="BD740" s="51"/>
      <c r="BE740" s="51"/>
      <c r="BF740" s="51"/>
      <c r="BG740" s="51"/>
      <c r="BH740" s="51"/>
      <c r="BI740" s="61"/>
      <c r="BJ740" s="689"/>
      <c r="BK740" s="689"/>
      <c r="BL740" s="689"/>
      <c r="BM740" s="689"/>
      <c r="BN740" s="689"/>
      <c r="BO740" s="689"/>
      <c r="BP740" s="24"/>
      <c r="BR740" s="51"/>
      <c r="BS740" s="51"/>
      <c r="BT740" s="51"/>
      <c r="BU740" s="51"/>
      <c r="BV740" s="51"/>
      <c r="BW740" s="51"/>
    </row>
    <row r="741" spans="1:75" s="5" customFormat="1" ht="15.95" customHeight="1" x14ac:dyDescent="0.2">
      <c r="A741" s="61"/>
      <c r="B741" s="689"/>
      <c r="C741" s="689"/>
      <c r="D741" s="689"/>
      <c r="E741" s="689"/>
      <c r="F741" s="689"/>
      <c r="G741" s="689"/>
      <c r="H741" s="32"/>
      <c r="I741" s="46"/>
      <c r="J741" s="51"/>
      <c r="K741" s="130"/>
      <c r="L741" s="130"/>
      <c r="M741" s="51"/>
      <c r="N741" s="130"/>
      <c r="O741" s="130"/>
      <c r="P741" s="61"/>
      <c r="Q741" s="689"/>
      <c r="R741" s="689"/>
      <c r="S741" s="689"/>
      <c r="T741" s="689"/>
      <c r="U741" s="689"/>
      <c r="V741" s="689"/>
      <c r="W741" s="32"/>
      <c r="X741" s="46"/>
      <c r="Y741" s="51"/>
      <c r="Z741" s="130"/>
      <c r="AA741" s="130"/>
      <c r="AB741" s="51"/>
      <c r="AC741" s="130"/>
      <c r="AD741" s="130"/>
      <c r="AE741" s="61"/>
      <c r="AF741" s="689"/>
      <c r="AG741" s="689"/>
      <c r="AH741" s="689"/>
      <c r="AI741" s="689"/>
      <c r="AJ741" s="689"/>
      <c r="AK741" s="689"/>
      <c r="AL741" s="32"/>
      <c r="AM741" s="46"/>
      <c r="AN741" s="51"/>
      <c r="AO741" s="130"/>
      <c r="AP741" s="130"/>
      <c r="AQ741" s="51"/>
      <c r="AR741" s="130"/>
      <c r="AS741" s="130"/>
      <c r="AT741" s="61"/>
      <c r="AU741" s="689"/>
      <c r="AV741" s="689"/>
      <c r="AW741" s="689"/>
      <c r="AX741" s="689"/>
      <c r="AY741" s="689"/>
      <c r="AZ741" s="689"/>
      <c r="BA741" s="32"/>
      <c r="BB741" s="46"/>
      <c r="BC741" s="51"/>
      <c r="BD741" s="130"/>
      <c r="BE741" s="130"/>
      <c r="BF741" s="51"/>
      <c r="BG741" s="130"/>
      <c r="BH741" s="130"/>
      <c r="BI741" s="61"/>
      <c r="BJ741" s="689"/>
      <c r="BK741" s="689"/>
      <c r="BL741" s="689"/>
      <c r="BM741" s="689"/>
      <c r="BN741" s="689"/>
      <c r="BO741" s="689"/>
      <c r="BP741" s="32"/>
      <c r="BQ741" s="46"/>
      <c r="BR741" s="51"/>
      <c r="BS741" s="130"/>
      <c r="BT741" s="130"/>
      <c r="BU741" s="51"/>
      <c r="BV741" s="130"/>
      <c r="BW741" s="130"/>
    </row>
    <row r="742" spans="1:75" s="5" customFormat="1" ht="15.95" customHeight="1" x14ac:dyDescent="0.2">
      <c r="A742" s="61"/>
      <c r="B742" s="780"/>
      <c r="C742" s="780"/>
      <c r="D742" s="780"/>
      <c r="E742" s="780"/>
      <c r="F742" s="780"/>
      <c r="G742" s="780"/>
      <c r="H742" s="780"/>
      <c r="I742" s="780"/>
      <c r="J742" s="780"/>
      <c r="K742" s="780"/>
      <c r="L742" s="136"/>
      <c r="M742" s="136"/>
      <c r="N742" s="136"/>
      <c r="O742" s="136"/>
      <c r="P742" s="61"/>
      <c r="Q742" s="136"/>
      <c r="R742" s="136"/>
      <c r="S742" s="136"/>
      <c r="T742" s="136"/>
      <c r="U742" s="136"/>
      <c r="V742" s="136"/>
      <c r="W742" s="136"/>
      <c r="X742" s="136"/>
      <c r="Y742" s="136"/>
      <c r="Z742" s="136"/>
      <c r="AA742" s="136"/>
      <c r="AB742" s="136"/>
      <c r="AC742" s="136"/>
      <c r="AD742" s="136"/>
      <c r="AE742" s="61"/>
      <c r="AF742" s="136"/>
      <c r="AG742" s="136"/>
      <c r="AH742" s="136"/>
      <c r="AI742" s="136"/>
      <c r="AJ742" s="136"/>
      <c r="AK742" s="136"/>
      <c r="AL742" s="136"/>
      <c r="AM742" s="136"/>
      <c r="AN742" s="136"/>
      <c r="AO742" s="136"/>
      <c r="AP742" s="136"/>
      <c r="AQ742" s="136"/>
      <c r="AR742" s="136"/>
      <c r="AS742" s="136"/>
      <c r="AT742" s="61"/>
      <c r="AU742" s="136"/>
      <c r="AV742" s="136"/>
      <c r="AW742" s="136"/>
      <c r="AX742" s="136"/>
      <c r="AY742" s="136"/>
      <c r="AZ742" s="136"/>
      <c r="BA742" s="136"/>
      <c r="BB742" s="136"/>
      <c r="BC742" s="136"/>
      <c r="BD742" s="136"/>
      <c r="BE742" s="136"/>
      <c r="BF742" s="136"/>
      <c r="BG742" s="136"/>
      <c r="BH742" s="136"/>
      <c r="BI742" s="61"/>
      <c r="BJ742" s="136"/>
      <c r="BK742" s="136"/>
      <c r="BL742" s="136"/>
      <c r="BM742" s="136"/>
      <c r="BN742" s="136"/>
      <c r="BO742" s="136"/>
      <c r="BP742" s="136"/>
      <c r="BQ742" s="136"/>
      <c r="BR742" s="136"/>
      <c r="BS742" s="136"/>
      <c r="BT742" s="136"/>
      <c r="BU742" s="136"/>
      <c r="BV742" s="136"/>
      <c r="BW742" s="136"/>
    </row>
    <row r="743" spans="1:75" s="36" customFormat="1" ht="15.95" customHeight="1" x14ac:dyDescent="0.2">
      <c r="A743" s="61"/>
      <c r="B743" s="689"/>
      <c r="C743" s="689"/>
      <c r="D743" s="689"/>
      <c r="E743" s="689"/>
      <c r="F743" s="689"/>
      <c r="G743" s="689"/>
      <c r="H743" s="24"/>
      <c r="J743" s="51"/>
      <c r="K743" s="51"/>
      <c r="L743" s="51"/>
      <c r="M743" s="51"/>
      <c r="N743" s="51"/>
      <c r="O743" s="51"/>
      <c r="P743" s="61"/>
      <c r="Q743" s="689"/>
      <c r="R743" s="689"/>
      <c r="S743" s="689"/>
      <c r="T743" s="689"/>
      <c r="U743" s="689"/>
      <c r="V743" s="689"/>
      <c r="W743" s="24"/>
      <c r="Y743" s="51"/>
      <c r="Z743" s="51"/>
      <c r="AA743" s="51"/>
      <c r="AB743" s="51"/>
      <c r="AC743" s="51"/>
      <c r="AD743" s="51"/>
      <c r="AE743" s="61"/>
      <c r="AF743" s="689"/>
      <c r="AG743" s="689"/>
      <c r="AH743" s="689"/>
      <c r="AI743" s="689"/>
      <c r="AJ743" s="689"/>
      <c r="AK743" s="689"/>
      <c r="AL743" s="24"/>
      <c r="AN743" s="51"/>
      <c r="AO743" s="51"/>
      <c r="AP743" s="51"/>
      <c r="AQ743" s="51"/>
      <c r="AR743" s="51"/>
      <c r="AS743" s="51"/>
      <c r="AT743" s="61"/>
      <c r="AU743" s="689"/>
      <c r="AV743" s="689"/>
      <c r="AW743" s="689"/>
      <c r="AX743" s="689"/>
      <c r="AY743" s="689"/>
      <c r="AZ743" s="689"/>
      <c r="BA743" s="24"/>
      <c r="BC743" s="51"/>
      <c r="BD743" s="51"/>
      <c r="BE743" s="51"/>
      <c r="BF743" s="51"/>
      <c r="BG743" s="51"/>
      <c r="BH743" s="51"/>
      <c r="BI743" s="61"/>
      <c r="BJ743" s="689"/>
      <c r="BK743" s="689"/>
      <c r="BL743" s="689"/>
      <c r="BM743" s="689"/>
      <c r="BN743" s="689"/>
      <c r="BO743" s="689"/>
      <c r="BP743" s="24"/>
      <c r="BR743" s="51"/>
      <c r="BS743" s="51"/>
      <c r="BT743" s="51"/>
      <c r="BU743" s="51"/>
      <c r="BV743" s="51"/>
      <c r="BW743" s="51"/>
    </row>
    <row r="744" spans="1:75" s="36" customFormat="1" ht="15.95" customHeight="1" x14ac:dyDescent="0.2">
      <c r="A744" s="61"/>
      <c r="B744" s="689"/>
      <c r="C744" s="689"/>
      <c r="D744" s="689"/>
      <c r="E744" s="689"/>
      <c r="F744" s="689"/>
      <c r="G744" s="689"/>
      <c r="H744" s="32"/>
      <c r="I744" s="46"/>
      <c r="J744" s="51"/>
      <c r="K744" s="130"/>
      <c r="L744" s="130"/>
      <c r="M744" s="51"/>
      <c r="N744" s="130"/>
      <c r="O744" s="130"/>
      <c r="P744" s="61"/>
      <c r="Q744" s="689"/>
      <c r="R744" s="689"/>
      <c r="S744" s="689"/>
      <c r="T744" s="689"/>
      <c r="U744" s="689"/>
      <c r="V744" s="689"/>
      <c r="W744" s="32"/>
      <c r="X744" s="46"/>
      <c r="Y744" s="51"/>
      <c r="Z744" s="130"/>
      <c r="AA744" s="130"/>
      <c r="AB744" s="51"/>
      <c r="AC744" s="130"/>
      <c r="AD744" s="130"/>
      <c r="AE744" s="61"/>
      <c r="AF744" s="689"/>
      <c r="AG744" s="689"/>
      <c r="AH744" s="689"/>
      <c r="AI744" s="689"/>
      <c r="AJ744" s="689"/>
      <c r="AK744" s="689"/>
      <c r="AL744" s="32"/>
      <c r="AM744" s="46"/>
      <c r="AN744" s="51"/>
      <c r="AO744" s="130"/>
      <c r="AP744" s="130"/>
      <c r="AQ744" s="51"/>
      <c r="AR744" s="130"/>
      <c r="AS744" s="130"/>
      <c r="AT744" s="61"/>
      <c r="AU744" s="689"/>
      <c r="AV744" s="689"/>
      <c r="AW744" s="689"/>
      <c r="AX744" s="689"/>
      <c r="AY744" s="689"/>
      <c r="AZ744" s="689"/>
      <c r="BA744" s="32"/>
      <c r="BB744" s="46"/>
      <c r="BC744" s="51"/>
      <c r="BD744" s="130"/>
      <c r="BE744" s="130"/>
      <c r="BF744" s="51"/>
      <c r="BG744" s="130"/>
      <c r="BH744" s="130"/>
      <c r="BI744" s="61"/>
      <c r="BJ744" s="689"/>
      <c r="BK744" s="689"/>
      <c r="BL744" s="689"/>
      <c r="BM744" s="689"/>
      <c r="BN744" s="689"/>
      <c r="BO744" s="689"/>
      <c r="BP744" s="32"/>
      <c r="BQ744" s="46"/>
      <c r="BR744" s="51"/>
      <c r="BS744" s="130"/>
      <c r="BT744" s="130"/>
      <c r="BU744" s="51"/>
      <c r="BV744" s="130"/>
      <c r="BW744" s="130"/>
    </row>
    <row r="745" spans="1:75" s="36" customFormat="1" ht="15.95" customHeight="1" x14ac:dyDescent="0.2">
      <c r="A745" s="61"/>
      <c r="B745" s="780"/>
      <c r="C745" s="780"/>
      <c r="D745" s="780"/>
      <c r="E745" s="780"/>
      <c r="F745" s="780"/>
      <c r="G745" s="780"/>
      <c r="H745" s="780"/>
      <c r="I745" s="780"/>
      <c r="J745" s="780"/>
      <c r="K745" s="780"/>
      <c r="L745" s="136"/>
      <c r="M745" s="136"/>
      <c r="N745" s="136"/>
      <c r="O745" s="136"/>
      <c r="P745" s="61"/>
      <c r="Q745" s="136"/>
      <c r="R745" s="136"/>
      <c r="S745" s="136"/>
      <c r="T745" s="136"/>
      <c r="U745" s="136"/>
      <c r="V745" s="136"/>
      <c r="W745" s="136"/>
      <c r="X745" s="136"/>
      <c r="Y745" s="136"/>
      <c r="Z745" s="136"/>
      <c r="AA745" s="136"/>
      <c r="AB745" s="136"/>
      <c r="AC745" s="136"/>
      <c r="AD745" s="136"/>
      <c r="AE745" s="61"/>
      <c r="AF745" s="136"/>
      <c r="AG745" s="136"/>
      <c r="AH745" s="136"/>
      <c r="AI745" s="136"/>
      <c r="AJ745" s="136"/>
      <c r="AK745" s="136"/>
      <c r="AL745" s="136"/>
      <c r="AM745" s="136"/>
      <c r="AN745" s="136"/>
      <c r="AO745" s="136"/>
      <c r="AP745" s="136"/>
      <c r="AQ745" s="136"/>
      <c r="AR745" s="136"/>
      <c r="AS745" s="136"/>
      <c r="AT745" s="61"/>
      <c r="AU745" s="136"/>
      <c r="AV745" s="136"/>
      <c r="AW745" s="136"/>
      <c r="AX745" s="136"/>
      <c r="AY745" s="136"/>
      <c r="AZ745" s="136"/>
      <c r="BA745" s="136"/>
      <c r="BB745" s="136"/>
      <c r="BC745" s="136"/>
      <c r="BD745" s="136"/>
      <c r="BE745" s="136"/>
      <c r="BF745" s="136"/>
      <c r="BG745" s="136"/>
      <c r="BH745" s="136"/>
      <c r="BI745" s="61"/>
      <c r="BJ745" s="136"/>
      <c r="BK745" s="136"/>
      <c r="BL745" s="136"/>
      <c r="BM745" s="136"/>
      <c r="BN745" s="136"/>
      <c r="BO745" s="136"/>
      <c r="BP745" s="136"/>
      <c r="BQ745" s="136"/>
      <c r="BR745" s="136"/>
      <c r="BS745" s="136"/>
      <c r="BT745" s="136"/>
      <c r="BU745" s="136"/>
      <c r="BV745" s="136"/>
      <c r="BW745" s="136"/>
    </row>
    <row r="746" spans="1:75" s="5" customFormat="1" ht="15.95" customHeight="1" x14ac:dyDescent="0.2">
      <c r="A746" s="61"/>
      <c r="B746" s="689"/>
      <c r="C746" s="689"/>
      <c r="D746" s="689"/>
      <c r="E746" s="689"/>
      <c r="F746" s="689"/>
      <c r="G746" s="689"/>
      <c r="H746" s="24"/>
      <c r="J746" s="51"/>
      <c r="K746" s="51"/>
      <c r="L746" s="51"/>
      <c r="M746" s="51"/>
      <c r="N746" s="51"/>
      <c r="O746" s="51"/>
      <c r="P746" s="61"/>
      <c r="Q746" s="689"/>
      <c r="R746" s="689"/>
      <c r="S746" s="689"/>
      <c r="T746" s="689"/>
      <c r="U746" s="689"/>
      <c r="V746" s="689"/>
      <c r="W746" s="24"/>
      <c r="Y746" s="51"/>
      <c r="Z746" s="51"/>
      <c r="AA746" s="51"/>
      <c r="AB746" s="51"/>
      <c r="AC746" s="51"/>
      <c r="AD746" s="51"/>
      <c r="AE746" s="61"/>
      <c r="AF746" s="689"/>
      <c r="AG746" s="689"/>
      <c r="AH746" s="689"/>
      <c r="AI746" s="689"/>
      <c r="AJ746" s="689"/>
      <c r="AK746" s="689"/>
      <c r="AL746" s="24"/>
      <c r="AN746" s="51"/>
      <c r="AO746" s="51"/>
      <c r="AP746" s="51"/>
      <c r="AQ746" s="51"/>
      <c r="AR746" s="51"/>
      <c r="AS746" s="51"/>
      <c r="AT746" s="61"/>
      <c r="AU746" s="689"/>
      <c r="AV746" s="689"/>
      <c r="AW746" s="689"/>
      <c r="AX746" s="689"/>
      <c r="AY746" s="689"/>
      <c r="AZ746" s="689"/>
      <c r="BA746" s="24"/>
      <c r="BC746" s="51"/>
      <c r="BD746" s="51"/>
      <c r="BE746" s="51"/>
      <c r="BF746" s="51"/>
      <c r="BG746" s="51"/>
      <c r="BH746" s="51"/>
      <c r="BI746" s="61"/>
      <c r="BJ746" s="689"/>
      <c r="BK746" s="689"/>
      <c r="BL746" s="689"/>
      <c r="BM746" s="689"/>
      <c r="BN746" s="689"/>
      <c r="BO746" s="689"/>
      <c r="BP746" s="24"/>
      <c r="BR746" s="51"/>
      <c r="BS746" s="51"/>
      <c r="BT746" s="51"/>
      <c r="BU746" s="51"/>
      <c r="BV746" s="51"/>
      <c r="BW746" s="51"/>
    </row>
    <row r="747" spans="1:75" s="5" customFormat="1" ht="15.95" customHeight="1" x14ac:dyDescent="0.2">
      <c r="A747" s="61"/>
      <c r="B747" s="689"/>
      <c r="C747" s="689"/>
      <c r="D747" s="689"/>
      <c r="E747" s="689"/>
      <c r="F747" s="689"/>
      <c r="G747" s="689"/>
      <c r="H747" s="32"/>
      <c r="I747" s="46"/>
      <c r="J747" s="51"/>
      <c r="K747" s="130"/>
      <c r="L747" s="130"/>
      <c r="M747" s="51"/>
      <c r="N747" s="130"/>
      <c r="O747" s="130"/>
      <c r="P747" s="61"/>
      <c r="Q747" s="689"/>
      <c r="R747" s="689"/>
      <c r="S747" s="689"/>
      <c r="T747" s="689"/>
      <c r="U747" s="689"/>
      <c r="V747" s="689"/>
      <c r="W747" s="32"/>
      <c r="X747" s="46"/>
      <c r="Y747" s="51"/>
      <c r="Z747" s="130"/>
      <c r="AA747" s="130"/>
      <c r="AB747" s="51"/>
      <c r="AC747" s="130"/>
      <c r="AD747" s="130"/>
      <c r="AE747" s="61"/>
      <c r="AF747" s="689"/>
      <c r="AG747" s="689"/>
      <c r="AH747" s="689"/>
      <c r="AI747" s="689"/>
      <c r="AJ747" s="689"/>
      <c r="AK747" s="689"/>
      <c r="AL747" s="32"/>
      <c r="AM747" s="46"/>
      <c r="AN747" s="51"/>
      <c r="AO747" s="130"/>
      <c r="AP747" s="130"/>
      <c r="AQ747" s="51"/>
      <c r="AR747" s="130"/>
      <c r="AS747" s="130"/>
      <c r="AT747" s="61"/>
      <c r="AU747" s="689"/>
      <c r="AV747" s="689"/>
      <c r="AW747" s="689"/>
      <c r="AX747" s="689"/>
      <c r="AY747" s="689"/>
      <c r="AZ747" s="689"/>
      <c r="BA747" s="32"/>
      <c r="BB747" s="46"/>
      <c r="BC747" s="51"/>
      <c r="BD747" s="130"/>
      <c r="BE747" s="130"/>
      <c r="BF747" s="51"/>
      <c r="BG747" s="130"/>
      <c r="BH747" s="130"/>
      <c r="BI747" s="61"/>
      <c r="BJ747" s="689"/>
      <c r="BK747" s="689"/>
      <c r="BL747" s="689"/>
      <c r="BM747" s="689"/>
      <c r="BN747" s="689"/>
      <c r="BO747" s="689"/>
      <c r="BP747" s="32"/>
      <c r="BQ747" s="46"/>
      <c r="BR747" s="51"/>
      <c r="BS747" s="130"/>
      <c r="BT747" s="130"/>
      <c r="BU747" s="51"/>
      <c r="BV747" s="130"/>
      <c r="BW747" s="130"/>
    </row>
    <row r="748" spans="1:75" s="5" customFormat="1" ht="15.95" customHeight="1" x14ac:dyDescent="0.2">
      <c r="A748" s="61"/>
      <c r="B748" s="780"/>
      <c r="C748" s="780"/>
      <c r="D748" s="780"/>
      <c r="E748" s="780"/>
      <c r="F748" s="780"/>
      <c r="G748" s="780"/>
      <c r="H748" s="780"/>
      <c r="I748" s="780"/>
      <c r="J748" s="780"/>
      <c r="K748" s="780"/>
      <c r="L748" s="136"/>
      <c r="M748" s="136"/>
      <c r="N748" s="136"/>
      <c r="O748" s="136"/>
      <c r="P748" s="61"/>
      <c r="Q748" s="136"/>
      <c r="R748" s="136"/>
      <c r="S748" s="136"/>
      <c r="T748" s="136"/>
      <c r="U748" s="136"/>
      <c r="V748" s="136"/>
      <c r="W748" s="136"/>
      <c r="X748" s="136"/>
      <c r="Y748" s="136"/>
      <c r="Z748" s="136"/>
      <c r="AA748" s="136"/>
      <c r="AB748" s="136"/>
      <c r="AC748" s="136"/>
      <c r="AD748" s="136"/>
      <c r="AE748" s="61"/>
      <c r="AF748" s="136"/>
      <c r="AG748" s="136"/>
      <c r="AH748" s="136"/>
      <c r="AI748" s="136"/>
      <c r="AJ748" s="136"/>
      <c r="AK748" s="136"/>
      <c r="AL748" s="136"/>
      <c r="AM748" s="136"/>
      <c r="AN748" s="136"/>
      <c r="AO748" s="136"/>
      <c r="AP748" s="136"/>
      <c r="AQ748" s="136"/>
      <c r="AR748" s="136"/>
      <c r="AS748" s="136"/>
      <c r="AT748" s="61"/>
      <c r="AU748" s="136"/>
      <c r="AV748" s="136"/>
      <c r="AW748" s="136"/>
      <c r="AX748" s="136"/>
      <c r="AY748" s="136"/>
      <c r="AZ748" s="136"/>
      <c r="BA748" s="136"/>
      <c r="BB748" s="136"/>
      <c r="BC748" s="136"/>
      <c r="BD748" s="136"/>
      <c r="BE748" s="136"/>
      <c r="BF748" s="136"/>
      <c r="BG748" s="136"/>
      <c r="BH748" s="136"/>
      <c r="BI748" s="61"/>
      <c r="BJ748" s="136"/>
      <c r="BK748" s="136"/>
      <c r="BL748" s="136"/>
      <c r="BM748" s="136"/>
      <c r="BN748" s="136"/>
      <c r="BO748" s="136"/>
      <c r="BP748" s="136"/>
      <c r="BQ748" s="136"/>
      <c r="BR748" s="136"/>
      <c r="BS748" s="136"/>
      <c r="BT748" s="136"/>
      <c r="BU748" s="136"/>
      <c r="BV748" s="136"/>
      <c r="BW748" s="136"/>
    </row>
    <row r="749" spans="1:75" s="5" customFormat="1" ht="15.95" customHeight="1" x14ac:dyDescent="0.2">
      <c r="A749" s="61"/>
      <c r="B749" s="689"/>
      <c r="C749" s="689"/>
      <c r="D749" s="689"/>
      <c r="E749" s="689"/>
      <c r="F749" s="689"/>
      <c r="G749" s="689"/>
      <c r="H749" s="24"/>
      <c r="J749" s="51"/>
      <c r="K749" s="51"/>
      <c r="L749" s="51"/>
      <c r="M749" s="51"/>
      <c r="N749" s="51"/>
      <c r="O749" s="51"/>
      <c r="P749" s="61"/>
      <c r="Q749" s="689"/>
      <c r="R749" s="689"/>
      <c r="S749" s="689"/>
      <c r="T749" s="689"/>
      <c r="U749" s="689"/>
      <c r="V749" s="689"/>
      <c r="W749" s="24"/>
      <c r="Y749" s="51"/>
      <c r="Z749" s="51"/>
      <c r="AA749" s="51"/>
      <c r="AB749" s="51"/>
      <c r="AC749" s="51"/>
      <c r="AD749" s="51"/>
      <c r="AE749" s="61"/>
      <c r="AF749" s="689"/>
      <c r="AG749" s="689"/>
      <c r="AH749" s="689"/>
      <c r="AI749" s="689"/>
      <c r="AJ749" s="689"/>
      <c r="AK749" s="689"/>
      <c r="AL749" s="24"/>
      <c r="AN749" s="51"/>
      <c r="AO749" s="51"/>
      <c r="AP749" s="51"/>
      <c r="AQ749" s="51"/>
      <c r="AR749" s="51"/>
      <c r="AS749" s="51"/>
      <c r="AT749" s="61"/>
      <c r="AU749" s="689"/>
      <c r="AV749" s="689"/>
      <c r="AW749" s="689"/>
      <c r="AX749" s="689"/>
      <c r="AY749" s="689"/>
      <c r="AZ749" s="689"/>
      <c r="BA749" s="24"/>
      <c r="BC749" s="51"/>
      <c r="BD749" s="51"/>
      <c r="BE749" s="51"/>
      <c r="BF749" s="51"/>
      <c r="BG749" s="51"/>
      <c r="BH749" s="51"/>
      <c r="BI749" s="61"/>
      <c r="BJ749" s="689"/>
      <c r="BK749" s="689"/>
      <c r="BL749" s="689"/>
      <c r="BM749" s="689"/>
      <c r="BN749" s="689"/>
      <c r="BO749" s="689"/>
      <c r="BP749" s="24"/>
      <c r="BR749" s="51"/>
      <c r="BS749" s="51"/>
      <c r="BT749" s="51"/>
      <c r="BU749" s="51"/>
      <c r="BV749" s="51"/>
      <c r="BW749" s="51"/>
    </row>
    <row r="750" spans="1:75" s="5" customFormat="1" ht="15.95" customHeight="1" x14ac:dyDescent="0.2">
      <c r="A750" s="61"/>
      <c r="B750" s="689"/>
      <c r="C750" s="689"/>
      <c r="D750" s="689"/>
      <c r="E750" s="689"/>
      <c r="F750" s="689"/>
      <c r="G750" s="689"/>
      <c r="H750" s="32"/>
      <c r="I750" s="46"/>
      <c r="J750" s="51"/>
      <c r="K750" s="130"/>
      <c r="L750" s="130"/>
      <c r="M750" s="51"/>
      <c r="N750" s="130"/>
      <c r="O750" s="130"/>
      <c r="P750" s="61"/>
      <c r="Q750" s="689"/>
      <c r="R750" s="689"/>
      <c r="S750" s="689"/>
      <c r="T750" s="689"/>
      <c r="U750" s="689"/>
      <c r="V750" s="689"/>
      <c r="W750" s="32"/>
      <c r="X750" s="46"/>
      <c r="Y750" s="51"/>
      <c r="Z750" s="130"/>
      <c r="AA750" s="130"/>
      <c r="AB750" s="51"/>
      <c r="AC750" s="130"/>
      <c r="AD750" s="130"/>
      <c r="AE750" s="61"/>
      <c r="AF750" s="689"/>
      <c r="AG750" s="689"/>
      <c r="AH750" s="689"/>
      <c r="AI750" s="689"/>
      <c r="AJ750" s="689"/>
      <c r="AK750" s="689"/>
      <c r="AL750" s="32"/>
      <c r="AM750" s="46"/>
      <c r="AN750" s="51"/>
      <c r="AO750" s="130"/>
      <c r="AP750" s="130"/>
      <c r="AQ750" s="51"/>
      <c r="AR750" s="130"/>
      <c r="AS750" s="130"/>
      <c r="AT750" s="61"/>
      <c r="AU750" s="689"/>
      <c r="AV750" s="689"/>
      <c r="AW750" s="689"/>
      <c r="AX750" s="689"/>
      <c r="AY750" s="689"/>
      <c r="AZ750" s="689"/>
      <c r="BA750" s="32"/>
      <c r="BB750" s="46"/>
      <c r="BC750" s="51"/>
      <c r="BD750" s="130"/>
      <c r="BE750" s="130"/>
      <c r="BF750" s="51"/>
      <c r="BG750" s="130"/>
      <c r="BH750" s="130"/>
      <c r="BI750" s="61"/>
      <c r="BJ750" s="689"/>
      <c r="BK750" s="689"/>
      <c r="BL750" s="689"/>
      <c r="BM750" s="689"/>
      <c r="BN750" s="689"/>
      <c r="BO750" s="689"/>
      <c r="BP750" s="32"/>
      <c r="BQ750" s="46"/>
      <c r="BR750" s="51"/>
      <c r="BS750" s="130"/>
      <c r="BT750" s="130"/>
      <c r="BU750" s="51"/>
      <c r="BV750" s="130"/>
      <c r="BW750" s="130"/>
    </row>
    <row r="751" spans="1:75" s="5" customFormat="1" ht="15.95" customHeight="1" x14ac:dyDescent="0.2">
      <c r="A751" s="61"/>
      <c r="B751" s="689"/>
      <c r="C751" s="689"/>
      <c r="D751" s="689"/>
      <c r="E751" s="689"/>
      <c r="F751" s="689"/>
      <c r="G751" s="689"/>
      <c r="H751" s="24"/>
      <c r="J751" s="51"/>
      <c r="K751" s="51"/>
      <c r="L751" s="51"/>
      <c r="M751" s="51"/>
      <c r="N751" s="51"/>
      <c r="O751" s="51"/>
      <c r="P751" s="61"/>
      <c r="Q751" s="689"/>
      <c r="R751" s="689"/>
      <c r="S751" s="689"/>
      <c r="T751" s="689"/>
      <c r="U751" s="689"/>
      <c r="V751" s="689"/>
      <c r="W751" s="24"/>
      <c r="Y751" s="51"/>
      <c r="Z751" s="51"/>
      <c r="AA751" s="51"/>
      <c r="AB751" s="51"/>
      <c r="AC751" s="51"/>
      <c r="AD751" s="51"/>
      <c r="AE751" s="61"/>
      <c r="AF751" s="689"/>
      <c r="AG751" s="689"/>
      <c r="AH751" s="689"/>
      <c r="AI751" s="689"/>
      <c r="AJ751" s="689"/>
      <c r="AK751" s="689"/>
      <c r="AL751" s="24"/>
      <c r="AN751" s="51"/>
      <c r="AO751" s="51"/>
      <c r="AP751" s="51"/>
      <c r="AQ751" s="51"/>
      <c r="AR751" s="51"/>
      <c r="AS751" s="51"/>
      <c r="AT751" s="61"/>
      <c r="AU751" s="689"/>
      <c r="AV751" s="689"/>
      <c r="AW751" s="689"/>
      <c r="AX751" s="689"/>
      <c r="AY751" s="689"/>
      <c r="AZ751" s="689"/>
      <c r="BA751" s="24"/>
      <c r="BC751" s="51"/>
      <c r="BD751" s="51"/>
      <c r="BE751" s="51"/>
      <c r="BF751" s="51"/>
      <c r="BG751" s="51"/>
      <c r="BH751" s="51"/>
      <c r="BI751" s="61"/>
      <c r="BJ751" s="689"/>
      <c r="BK751" s="689"/>
      <c r="BL751" s="689"/>
      <c r="BM751" s="689"/>
      <c r="BN751" s="689"/>
      <c r="BO751" s="689"/>
      <c r="BP751" s="24"/>
      <c r="BR751" s="51"/>
      <c r="BS751" s="51"/>
      <c r="BT751" s="51"/>
      <c r="BU751" s="51"/>
      <c r="BV751" s="51"/>
      <c r="BW751" s="51"/>
    </row>
    <row r="752" spans="1:75" s="5" customFormat="1" ht="15.95" customHeight="1" x14ac:dyDescent="0.2">
      <c r="A752" s="61"/>
      <c r="B752" s="689"/>
      <c r="C752" s="689"/>
      <c r="D752" s="689"/>
      <c r="E752" s="689"/>
      <c r="F752" s="689"/>
      <c r="G752" s="689"/>
      <c r="H752" s="24"/>
      <c r="J752" s="51"/>
      <c r="K752" s="51"/>
      <c r="L752" s="51"/>
      <c r="M752" s="51"/>
      <c r="N752" s="51"/>
      <c r="O752" s="51"/>
      <c r="P752" s="61"/>
      <c r="Q752" s="689"/>
      <c r="R752" s="689"/>
      <c r="S752" s="689"/>
      <c r="T752" s="689"/>
      <c r="U752" s="689"/>
      <c r="V752" s="689"/>
      <c r="W752" s="24"/>
      <c r="Y752" s="51"/>
      <c r="Z752" s="51"/>
      <c r="AA752" s="51"/>
      <c r="AB752" s="51"/>
      <c r="AC752" s="51"/>
      <c r="AD752" s="51"/>
      <c r="AE752" s="61"/>
      <c r="AF752" s="689"/>
      <c r="AG752" s="689"/>
      <c r="AH752" s="689"/>
      <c r="AI752" s="689"/>
      <c r="AJ752" s="689"/>
      <c r="AK752" s="689"/>
      <c r="AL752" s="24"/>
      <c r="AN752" s="51"/>
      <c r="AO752" s="51"/>
      <c r="AP752" s="51"/>
      <c r="AQ752" s="51"/>
      <c r="AR752" s="51"/>
      <c r="AS752" s="51"/>
      <c r="AT752" s="61"/>
      <c r="AU752" s="689"/>
      <c r="AV752" s="689"/>
      <c r="AW752" s="689"/>
      <c r="AX752" s="689"/>
      <c r="AY752" s="689"/>
      <c r="AZ752" s="689"/>
      <c r="BA752" s="24"/>
      <c r="BC752" s="51"/>
      <c r="BD752" s="51"/>
      <c r="BE752" s="51"/>
      <c r="BF752" s="51"/>
      <c r="BG752" s="51"/>
      <c r="BH752" s="51"/>
      <c r="BI752" s="61"/>
      <c r="BJ752" s="689"/>
      <c r="BK752" s="689"/>
      <c r="BL752" s="689"/>
      <c r="BM752" s="689"/>
      <c r="BN752" s="689"/>
      <c r="BO752" s="689"/>
      <c r="BP752" s="24"/>
      <c r="BR752" s="51"/>
      <c r="BS752" s="51"/>
      <c r="BT752" s="51"/>
      <c r="BU752" s="51"/>
      <c r="BV752" s="51"/>
      <c r="BW752" s="51"/>
    </row>
    <row r="753" spans="1:75" s="5" customFormat="1" ht="15.95" customHeight="1" x14ac:dyDescent="0.2">
      <c r="A753" s="61"/>
      <c r="B753" s="689"/>
      <c r="C753" s="689"/>
      <c r="D753" s="689"/>
      <c r="E753" s="689"/>
      <c r="F753" s="689"/>
      <c r="G753" s="689"/>
      <c r="H753" s="32"/>
      <c r="I753" s="46"/>
      <c r="J753" s="51"/>
      <c r="K753" s="130"/>
      <c r="L753" s="130"/>
      <c r="M753" s="51"/>
      <c r="N753" s="130"/>
      <c r="O753" s="130"/>
      <c r="P753" s="61"/>
      <c r="Q753" s="689"/>
      <c r="R753" s="689"/>
      <c r="S753" s="689"/>
      <c r="T753" s="689"/>
      <c r="U753" s="689"/>
      <c r="V753" s="689"/>
      <c r="W753" s="32"/>
      <c r="X753" s="46"/>
      <c r="Y753" s="51"/>
      <c r="Z753" s="130"/>
      <c r="AA753" s="130"/>
      <c r="AB753" s="51"/>
      <c r="AC753" s="130"/>
      <c r="AD753" s="130"/>
      <c r="AE753" s="61"/>
      <c r="AF753" s="689"/>
      <c r="AG753" s="689"/>
      <c r="AH753" s="689"/>
      <c r="AI753" s="689"/>
      <c r="AJ753" s="689"/>
      <c r="AK753" s="689"/>
      <c r="AL753" s="32"/>
      <c r="AM753" s="46"/>
      <c r="AN753" s="51"/>
      <c r="AO753" s="130"/>
      <c r="AP753" s="130"/>
      <c r="AQ753" s="51"/>
      <c r="AR753" s="130"/>
      <c r="AS753" s="130"/>
      <c r="AT753" s="61"/>
      <c r="AU753" s="689"/>
      <c r="AV753" s="689"/>
      <c r="AW753" s="689"/>
      <c r="AX753" s="689"/>
      <c r="AY753" s="689"/>
      <c r="AZ753" s="689"/>
      <c r="BA753" s="32"/>
      <c r="BB753" s="46"/>
      <c r="BC753" s="51"/>
      <c r="BD753" s="130"/>
      <c r="BE753" s="130"/>
      <c r="BF753" s="51"/>
      <c r="BG753" s="130"/>
      <c r="BH753" s="130"/>
      <c r="BI753" s="61"/>
      <c r="BJ753" s="689"/>
      <c r="BK753" s="689"/>
      <c r="BL753" s="689"/>
      <c r="BM753" s="689"/>
      <c r="BN753" s="689"/>
      <c r="BO753" s="689"/>
      <c r="BP753" s="32"/>
      <c r="BQ753" s="46"/>
      <c r="BR753" s="51"/>
      <c r="BS753" s="130"/>
      <c r="BT753" s="130"/>
      <c r="BU753" s="51"/>
      <c r="BV753" s="130"/>
      <c r="BW753" s="130"/>
    </row>
    <row r="754" spans="1:75" s="5" customFormat="1" ht="15.75" customHeight="1" x14ac:dyDescent="0.2">
      <c r="A754" s="61"/>
      <c r="B754" s="780"/>
      <c r="C754" s="780"/>
      <c r="D754" s="780"/>
      <c r="E754" s="780"/>
      <c r="F754" s="780"/>
      <c r="G754" s="780"/>
      <c r="H754" s="780"/>
      <c r="I754" s="780"/>
      <c r="J754" s="780"/>
      <c r="K754" s="780"/>
      <c r="L754" s="136"/>
      <c r="M754" s="136"/>
      <c r="N754" s="136"/>
      <c r="O754" s="136"/>
      <c r="P754" s="61"/>
      <c r="Q754" s="136"/>
      <c r="R754" s="136"/>
      <c r="S754" s="136"/>
      <c r="T754" s="136"/>
      <c r="U754" s="136"/>
      <c r="V754" s="136"/>
      <c r="W754" s="136"/>
      <c r="X754" s="136"/>
      <c r="Y754" s="136"/>
      <c r="Z754" s="136"/>
      <c r="AA754" s="136"/>
      <c r="AB754" s="136"/>
      <c r="AC754" s="136"/>
      <c r="AD754" s="136"/>
      <c r="AE754" s="61"/>
      <c r="AF754" s="136"/>
      <c r="AG754" s="136"/>
      <c r="AH754" s="136"/>
      <c r="AI754" s="136"/>
      <c r="AJ754" s="136"/>
      <c r="AK754" s="136"/>
      <c r="AL754" s="136"/>
      <c r="AM754" s="136"/>
      <c r="AN754" s="136"/>
      <c r="AO754" s="136"/>
      <c r="AP754" s="136"/>
      <c r="AQ754" s="136"/>
      <c r="AR754" s="136"/>
      <c r="AS754" s="136"/>
      <c r="AT754" s="61"/>
      <c r="AU754" s="136"/>
      <c r="AV754" s="136"/>
      <c r="AW754" s="136"/>
      <c r="AX754" s="136"/>
      <c r="AY754" s="136"/>
      <c r="AZ754" s="136"/>
      <c r="BA754" s="136"/>
      <c r="BB754" s="136"/>
      <c r="BC754" s="136"/>
      <c r="BD754" s="136"/>
      <c r="BE754" s="136"/>
      <c r="BF754" s="136"/>
      <c r="BG754" s="136"/>
      <c r="BH754" s="136"/>
      <c r="BI754" s="61"/>
      <c r="BJ754" s="136"/>
      <c r="BK754" s="136"/>
      <c r="BL754" s="136"/>
      <c r="BM754" s="136"/>
      <c r="BN754" s="136"/>
      <c r="BO754" s="136"/>
      <c r="BP754" s="136"/>
      <c r="BQ754" s="136"/>
      <c r="BR754" s="136"/>
      <c r="BS754" s="136"/>
      <c r="BT754" s="136"/>
      <c r="BU754" s="136"/>
      <c r="BV754" s="136"/>
      <c r="BW754" s="136"/>
    </row>
    <row r="755" spans="1:75" s="5" customFormat="1" ht="15.95" customHeight="1" x14ac:dyDescent="0.2">
      <c r="A755" s="61"/>
      <c r="B755" s="689"/>
      <c r="C755" s="689"/>
      <c r="D755" s="689"/>
      <c r="E755" s="689"/>
      <c r="F755" s="689"/>
      <c r="G755" s="46"/>
      <c r="H755" s="38"/>
      <c r="J755" s="51"/>
      <c r="K755" s="130"/>
      <c r="L755" s="130"/>
      <c r="M755" s="51"/>
      <c r="N755" s="130"/>
      <c r="O755" s="130"/>
      <c r="P755" s="61"/>
      <c r="Q755" s="689"/>
      <c r="R755" s="689"/>
      <c r="S755" s="689"/>
      <c r="T755" s="689"/>
      <c r="U755" s="689"/>
      <c r="V755" s="46"/>
      <c r="W755" s="38"/>
      <c r="Y755" s="51"/>
      <c r="Z755" s="130"/>
      <c r="AA755" s="130"/>
      <c r="AB755" s="51"/>
      <c r="AC755" s="130"/>
      <c r="AD755" s="130"/>
      <c r="AE755" s="61"/>
      <c r="AF755" s="689"/>
      <c r="AG755" s="689"/>
      <c r="AH755" s="689"/>
      <c r="AI755" s="689"/>
      <c r="AJ755" s="689"/>
      <c r="AK755" s="46"/>
      <c r="AL755" s="38"/>
      <c r="AN755" s="51"/>
      <c r="AO755" s="130"/>
      <c r="AP755" s="130"/>
      <c r="AQ755" s="51"/>
      <c r="AR755" s="130"/>
      <c r="AS755" s="130"/>
      <c r="AT755" s="61"/>
      <c r="AU755" s="689"/>
      <c r="AV755" s="689"/>
      <c r="AW755" s="689"/>
      <c r="AX755" s="689"/>
      <c r="AY755" s="689"/>
      <c r="AZ755" s="46"/>
      <c r="BA755" s="38"/>
      <c r="BC755" s="51"/>
      <c r="BD755" s="130"/>
      <c r="BE755" s="130"/>
      <c r="BF755" s="51"/>
      <c r="BG755" s="130"/>
      <c r="BH755" s="130"/>
      <c r="BI755" s="61"/>
      <c r="BJ755" s="689"/>
      <c r="BK755" s="689"/>
      <c r="BL755" s="689"/>
      <c r="BM755" s="689"/>
      <c r="BN755" s="689"/>
      <c r="BO755" s="46"/>
      <c r="BP755" s="38"/>
      <c r="BR755" s="51"/>
      <c r="BS755" s="130"/>
      <c r="BT755" s="130"/>
      <c r="BU755" s="51"/>
      <c r="BV755" s="130"/>
      <c r="BW755" s="130"/>
    </row>
    <row r="756" spans="1:75" s="5" customFormat="1" ht="15.95" customHeight="1" x14ac:dyDescent="0.2">
      <c r="A756" s="61"/>
      <c r="B756" s="689"/>
      <c r="C756" s="689"/>
      <c r="D756" s="689"/>
      <c r="E756" s="689"/>
      <c r="F756" s="46"/>
      <c r="G756" s="46"/>
      <c r="H756" s="38"/>
      <c r="J756" s="51"/>
      <c r="K756" s="130"/>
      <c r="L756" s="130"/>
      <c r="M756" s="51"/>
      <c r="N756" s="130"/>
      <c r="O756" s="130"/>
      <c r="P756" s="61"/>
      <c r="Q756" s="689"/>
      <c r="R756" s="689"/>
      <c r="S756" s="689"/>
      <c r="T756" s="689"/>
      <c r="U756" s="46"/>
      <c r="V756" s="46"/>
      <c r="W756" s="38"/>
      <c r="Y756" s="51"/>
      <c r="Z756" s="130"/>
      <c r="AA756" s="130"/>
      <c r="AB756" s="51"/>
      <c r="AC756" s="130"/>
      <c r="AD756" s="130"/>
      <c r="AE756" s="61"/>
      <c r="AF756" s="689"/>
      <c r="AG756" s="689"/>
      <c r="AH756" s="689"/>
      <c r="AI756" s="689"/>
      <c r="AJ756" s="46"/>
      <c r="AK756" s="46"/>
      <c r="AL756" s="38"/>
      <c r="AN756" s="51"/>
      <c r="AO756" s="130"/>
      <c r="AP756" s="130"/>
      <c r="AQ756" s="51"/>
      <c r="AR756" s="130"/>
      <c r="AS756" s="130"/>
      <c r="AT756" s="61"/>
      <c r="AU756" s="689"/>
      <c r="AV756" s="689"/>
      <c r="AW756" s="689"/>
      <c r="AX756" s="689"/>
      <c r="AY756" s="46"/>
      <c r="AZ756" s="46"/>
      <c r="BA756" s="38"/>
      <c r="BC756" s="51"/>
      <c r="BD756" s="130"/>
      <c r="BE756" s="130"/>
      <c r="BF756" s="51"/>
      <c r="BG756" s="130"/>
      <c r="BH756" s="130"/>
      <c r="BI756" s="61"/>
      <c r="BJ756" s="689"/>
      <c r="BK756" s="689"/>
      <c r="BL756" s="689"/>
      <c r="BM756" s="689"/>
      <c r="BN756" s="46"/>
      <c r="BO756" s="46"/>
      <c r="BP756" s="38"/>
      <c r="BR756" s="51"/>
      <c r="BS756" s="130"/>
      <c r="BT756" s="130"/>
      <c r="BU756" s="51"/>
      <c r="BV756" s="130"/>
      <c r="BW756" s="130"/>
    </row>
    <row r="757" spans="1:75" s="5" customFormat="1" ht="15.95" customHeight="1" x14ac:dyDescent="0.2">
      <c r="A757" s="61"/>
      <c r="B757" s="689"/>
      <c r="C757" s="689"/>
      <c r="D757" s="689"/>
      <c r="E757" s="689"/>
      <c r="F757" s="689"/>
      <c r="G757" s="689"/>
      <c r="H757" s="24"/>
      <c r="J757" s="51"/>
      <c r="K757" s="51"/>
      <c r="L757" s="51"/>
      <c r="M757" s="51"/>
      <c r="N757" s="51"/>
      <c r="O757" s="51"/>
      <c r="P757" s="61"/>
      <c r="Q757" s="689"/>
      <c r="R757" s="689"/>
      <c r="S757" s="689"/>
      <c r="T757" s="689"/>
      <c r="U757" s="689"/>
      <c r="V757" s="689"/>
      <c r="W757" s="24"/>
      <c r="Y757" s="51"/>
      <c r="Z757" s="51"/>
      <c r="AA757" s="51"/>
      <c r="AB757" s="51"/>
      <c r="AC757" s="51"/>
      <c r="AD757" s="51"/>
      <c r="AE757" s="61"/>
      <c r="AF757" s="689"/>
      <c r="AG757" s="689"/>
      <c r="AH757" s="689"/>
      <c r="AI757" s="689"/>
      <c r="AJ757" s="689"/>
      <c r="AK757" s="689"/>
      <c r="AL757" s="24"/>
      <c r="AN757" s="51"/>
      <c r="AO757" s="51"/>
      <c r="AP757" s="51"/>
      <c r="AQ757" s="51"/>
      <c r="AR757" s="51"/>
      <c r="AS757" s="51"/>
      <c r="AT757" s="61"/>
      <c r="AU757" s="689"/>
      <c r="AV757" s="689"/>
      <c r="AW757" s="689"/>
      <c r="AX757" s="689"/>
      <c r="AY757" s="689"/>
      <c r="AZ757" s="689"/>
      <c r="BA757" s="24"/>
      <c r="BC757" s="51"/>
      <c r="BD757" s="51"/>
      <c r="BE757" s="51"/>
      <c r="BF757" s="51"/>
      <c r="BG757" s="51"/>
      <c r="BH757" s="51"/>
      <c r="BI757" s="61"/>
      <c r="BJ757" s="689"/>
      <c r="BK757" s="689"/>
      <c r="BL757" s="689"/>
      <c r="BM757" s="689"/>
      <c r="BN757" s="689"/>
      <c r="BO757" s="689"/>
      <c r="BP757" s="24"/>
      <c r="BR757" s="51"/>
      <c r="BS757" s="51"/>
      <c r="BT757" s="51"/>
      <c r="BU757" s="51"/>
      <c r="BV757" s="51"/>
      <c r="BW757" s="51"/>
    </row>
    <row r="758" spans="1:75" s="5" customFormat="1" ht="15.95" customHeight="1" x14ac:dyDescent="0.2">
      <c r="A758" s="61"/>
      <c r="B758" s="689"/>
      <c r="C758" s="689"/>
      <c r="D758" s="689"/>
      <c r="E758" s="689"/>
      <c r="F758" s="689"/>
      <c r="G758" s="46"/>
      <c r="H758" s="38"/>
      <c r="J758" s="51"/>
      <c r="K758" s="130"/>
      <c r="L758" s="130"/>
      <c r="M758" s="51"/>
      <c r="N758" s="130"/>
      <c r="O758" s="130"/>
      <c r="P758" s="61"/>
      <c r="Q758" s="689"/>
      <c r="R758" s="689"/>
      <c r="S758" s="689"/>
      <c r="T758" s="689"/>
      <c r="U758" s="689"/>
      <c r="V758" s="46"/>
      <c r="W758" s="38"/>
      <c r="Y758" s="51"/>
      <c r="Z758" s="130"/>
      <c r="AA758" s="130"/>
      <c r="AB758" s="51"/>
      <c r="AC758" s="130"/>
      <c r="AD758" s="130"/>
      <c r="AE758" s="61"/>
      <c r="AF758" s="689"/>
      <c r="AG758" s="689"/>
      <c r="AH758" s="689"/>
      <c r="AI758" s="689"/>
      <c r="AJ758" s="689"/>
      <c r="AK758" s="46"/>
      <c r="AL758" s="38"/>
      <c r="AN758" s="51"/>
      <c r="AO758" s="130"/>
      <c r="AP758" s="130"/>
      <c r="AQ758" s="51"/>
      <c r="AR758" s="130"/>
      <c r="AS758" s="130"/>
      <c r="AT758" s="61"/>
      <c r="AU758" s="689"/>
      <c r="AV758" s="689"/>
      <c r="AW758" s="689"/>
      <c r="AX758" s="689"/>
      <c r="AY758" s="689"/>
      <c r="AZ758" s="46"/>
      <c r="BA758" s="38"/>
      <c r="BC758" s="51"/>
      <c r="BD758" s="130"/>
      <c r="BE758" s="130"/>
      <c r="BF758" s="51"/>
      <c r="BG758" s="130"/>
      <c r="BH758" s="130"/>
      <c r="BI758" s="61"/>
      <c r="BJ758" s="689"/>
      <c r="BK758" s="689"/>
      <c r="BL758" s="689"/>
      <c r="BM758" s="689"/>
      <c r="BN758" s="689"/>
      <c r="BO758" s="46"/>
      <c r="BP758" s="38"/>
      <c r="BR758" s="51"/>
      <c r="BS758" s="130"/>
      <c r="BT758" s="130"/>
      <c r="BU758" s="51"/>
      <c r="BV758" s="130"/>
      <c r="BW758" s="130"/>
    </row>
    <row r="759" spans="1:75" s="5" customFormat="1" ht="15.95" customHeight="1" x14ac:dyDescent="0.2">
      <c r="A759" s="61"/>
      <c r="B759" s="689"/>
      <c r="C759" s="689"/>
      <c r="D759" s="689"/>
      <c r="E759" s="689"/>
      <c r="F759" s="689"/>
      <c r="G759" s="689"/>
      <c r="H759" s="24"/>
      <c r="J759" s="51"/>
      <c r="K759" s="51"/>
      <c r="L759" s="51"/>
      <c r="M759" s="51"/>
      <c r="N759" s="51"/>
      <c r="O759" s="51"/>
      <c r="P759" s="61"/>
      <c r="Q759" s="689"/>
      <c r="R759" s="689"/>
      <c r="S759" s="689"/>
      <c r="T759" s="689"/>
      <c r="U759" s="689"/>
      <c r="V759" s="689"/>
      <c r="W759" s="24"/>
      <c r="Y759" s="51"/>
      <c r="Z759" s="51"/>
      <c r="AA759" s="51"/>
      <c r="AB759" s="51"/>
      <c r="AC759" s="51"/>
      <c r="AD759" s="51"/>
      <c r="AE759" s="61"/>
      <c r="AF759" s="689"/>
      <c r="AG759" s="689"/>
      <c r="AH759" s="689"/>
      <c r="AI759" s="689"/>
      <c r="AJ759" s="689"/>
      <c r="AK759" s="689"/>
      <c r="AL759" s="24"/>
      <c r="AN759" s="51"/>
      <c r="AO759" s="51"/>
      <c r="AP759" s="51"/>
      <c r="AQ759" s="51"/>
      <c r="AR759" s="51"/>
      <c r="AS759" s="51"/>
      <c r="AT759" s="61"/>
      <c r="AU759" s="689"/>
      <c r="AV759" s="689"/>
      <c r="AW759" s="689"/>
      <c r="AX759" s="689"/>
      <c r="AY759" s="689"/>
      <c r="AZ759" s="689"/>
      <c r="BA759" s="24"/>
      <c r="BC759" s="51"/>
      <c r="BD759" s="51"/>
      <c r="BE759" s="51"/>
      <c r="BF759" s="51"/>
      <c r="BG759" s="51"/>
      <c r="BH759" s="51"/>
      <c r="BI759" s="61"/>
      <c r="BJ759" s="689"/>
      <c r="BK759" s="689"/>
      <c r="BL759" s="689"/>
      <c r="BM759" s="689"/>
      <c r="BN759" s="689"/>
      <c r="BO759" s="689"/>
      <c r="BP759" s="24"/>
      <c r="BR759" s="51"/>
      <c r="BS759" s="51"/>
      <c r="BT759" s="51"/>
      <c r="BU759" s="51"/>
      <c r="BV759" s="51"/>
      <c r="BW759" s="51"/>
    </row>
    <row r="760" spans="1:75" s="5" customFormat="1" ht="15.95" customHeight="1" x14ac:dyDescent="0.2">
      <c r="A760" s="61"/>
      <c r="B760" s="689"/>
      <c r="C760" s="689"/>
      <c r="D760" s="689"/>
      <c r="E760" s="689"/>
      <c r="F760" s="689"/>
      <c r="G760" s="46"/>
      <c r="H760" s="32"/>
      <c r="I760" s="46"/>
      <c r="J760" s="51"/>
      <c r="K760" s="130"/>
      <c r="L760" s="130"/>
      <c r="M760" s="51"/>
      <c r="N760" s="130"/>
      <c r="O760" s="130"/>
      <c r="P760" s="61"/>
      <c r="Q760" s="689"/>
      <c r="R760" s="689"/>
      <c r="S760" s="689"/>
      <c r="T760" s="689"/>
      <c r="U760" s="689"/>
      <c r="V760" s="46"/>
      <c r="W760" s="32"/>
      <c r="X760" s="46"/>
      <c r="Y760" s="51"/>
      <c r="Z760" s="130"/>
      <c r="AA760" s="130"/>
      <c r="AB760" s="51"/>
      <c r="AC760" s="130"/>
      <c r="AD760" s="130"/>
      <c r="AE760" s="61"/>
      <c r="AF760" s="689"/>
      <c r="AG760" s="689"/>
      <c r="AH760" s="689"/>
      <c r="AI760" s="689"/>
      <c r="AJ760" s="689"/>
      <c r="AK760" s="46"/>
      <c r="AL760" s="32"/>
      <c r="AM760" s="46"/>
      <c r="AN760" s="51"/>
      <c r="AO760" s="130"/>
      <c r="AP760" s="130"/>
      <c r="AQ760" s="51"/>
      <c r="AR760" s="130"/>
      <c r="AS760" s="130"/>
      <c r="AT760" s="61"/>
      <c r="AU760" s="689"/>
      <c r="AV760" s="689"/>
      <c r="AW760" s="689"/>
      <c r="AX760" s="689"/>
      <c r="AY760" s="689"/>
      <c r="AZ760" s="46"/>
      <c r="BA760" s="32"/>
      <c r="BB760" s="46"/>
      <c r="BC760" s="51"/>
      <c r="BD760" s="130"/>
      <c r="BE760" s="130"/>
      <c r="BF760" s="51"/>
      <c r="BG760" s="130"/>
      <c r="BH760" s="130"/>
      <c r="BI760" s="61"/>
      <c r="BJ760" s="689"/>
      <c r="BK760" s="689"/>
      <c r="BL760" s="689"/>
      <c r="BM760" s="689"/>
      <c r="BN760" s="689"/>
      <c r="BO760" s="46"/>
      <c r="BP760" s="32"/>
      <c r="BQ760" s="46"/>
      <c r="BR760" s="51"/>
      <c r="BS760" s="130"/>
      <c r="BT760" s="130"/>
      <c r="BU760" s="51"/>
      <c r="BV760" s="130"/>
      <c r="BW760" s="130"/>
    </row>
    <row r="761" spans="1:75" s="5" customFormat="1" ht="15.95" customHeight="1" x14ac:dyDescent="0.2">
      <c r="A761" s="83"/>
      <c r="B761" s="780"/>
      <c r="C761" s="780"/>
      <c r="D761" s="780"/>
      <c r="E761" s="780"/>
      <c r="F761" s="780"/>
      <c r="G761" s="780"/>
      <c r="H761" s="780"/>
      <c r="I761" s="780"/>
      <c r="J761" s="780"/>
      <c r="K761" s="780"/>
      <c r="L761" s="136"/>
      <c r="M761" s="136"/>
      <c r="N761" s="136"/>
      <c r="O761" s="136"/>
      <c r="P761" s="83"/>
      <c r="Q761" s="136"/>
      <c r="R761" s="136"/>
      <c r="S761" s="136"/>
      <c r="T761" s="136"/>
      <c r="U761" s="136"/>
      <c r="V761" s="136"/>
      <c r="W761" s="136"/>
      <c r="X761" s="136"/>
      <c r="Y761" s="136"/>
      <c r="Z761" s="136"/>
      <c r="AA761" s="136"/>
      <c r="AB761" s="136"/>
      <c r="AC761" s="136"/>
      <c r="AD761" s="136"/>
      <c r="AE761" s="83"/>
      <c r="AF761" s="136"/>
      <c r="AG761" s="136"/>
      <c r="AH761" s="136"/>
      <c r="AI761" s="136"/>
      <c r="AJ761" s="136"/>
      <c r="AK761" s="136"/>
      <c r="AL761" s="136"/>
      <c r="AM761" s="136"/>
      <c r="AN761" s="136"/>
      <c r="AO761" s="136"/>
      <c r="AP761" s="136"/>
      <c r="AQ761" s="136"/>
      <c r="AR761" s="136"/>
      <c r="AS761" s="136"/>
      <c r="AT761" s="83"/>
      <c r="AU761" s="136"/>
      <c r="AV761" s="136"/>
      <c r="AW761" s="136"/>
      <c r="AX761" s="136"/>
      <c r="AY761" s="136"/>
      <c r="AZ761" s="136"/>
      <c r="BA761" s="136"/>
      <c r="BB761" s="136"/>
      <c r="BC761" s="136"/>
      <c r="BD761" s="136"/>
      <c r="BE761" s="136"/>
      <c r="BF761" s="136"/>
      <c r="BG761" s="136"/>
      <c r="BH761" s="136"/>
      <c r="BI761" s="83"/>
      <c r="BJ761" s="136"/>
      <c r="BK761" s="136"/>
      <c r="BL761" s="136"/>
      <c r="BM761" s="136"/>
      <c r="BN761" s="136"/>
      <c r="BO761" s="136"/>
      <c r="BP761" s="136"/>
      <c r="BQ761" s="136"/>
      <c r="BR761" s="136"/>
      <c r="BS761" s="136"/>
      <c r="BT761" s="136"/>
      <c r="BU761" s="136"/>
      <c r="BV761" s="136"/>
      <c r="BW761" s="136"/>
    </row>
    <row r="762" spans="1:75" s="8" customFormat="1" ht="18" customHeight="1" x14ac:dyDescent="0.25">
      <c r="A762" s="781"/>
      <c r="B762" s="781"/>
      <c r="C762" s="781"/>
      <c r="D762" s="781"/>
      <c r="E762" s="781"/>
      <c r="F762" s="781"/>
      <c r="G762" s="781"/>
      <c r="H762" s="781"/>
      <c r="I762" s="56"/>
      <c r="J762" s="779"/>
      <c r="K762" s="779"/>
      <c r="L762" s="168"/>
      <c r="M762" s="168"/>
      <c r="N762" s="168"/>
      <c r="O762" s="168"/>
      <c r="P762" s="168"/>
      <c r="Q762" s="168"/>
      <c r="R762" s="168"/>
      <c r="S762" s="168"/>
      <c r="T762" s="168"/>
      <c r="U762" s="168"/>
      <c r="V762" s="168"/>
      <c r="W762" s="168"/>
      <c r="X762" s="56"/>
      <c r="Y762" s="779"/>
      <c r="Z762" s="779"/>
      <c r="AA762" s="168"/>
      <c r="AB762" s="168"/>
      <c r="AC762" s="168"/>
      <c r="AD762" s="168"/>
      <c r="AE762" s="168"/>
      <c r="AF762" s="168"/>
      <c r="AG762" s="168"/>
      <c r="AH762" s="168"/>
      <c r="AI762" s="168"/>
      <c r="AJ762" s="168"/>
      <c r="AK762" s="168"/>
      <c r="AL762" s="168"/>
      <c r="AM762" s="56"/>
      <c r="AN762" s="779"/>
      <c r="AO762" s="779"/>
      <c r="AP762" s="168"/>
      <c r="AQ762" s="168"/>
      <c r="AR762" s="168"/>
      <c r="AS762" s="168"/>
      <c r="AT762" s="168"/>
      <c r="AU762" s="168"/>
      <c r="AV762" s="168"/>
      <c r="AW762" s="168"/>
      <c r="AX762" s="168"/>
      <c r="AY762" s="168"/>
      <c r="AZ762" s="168"/>
      <c r="BA762" s="168"/>
      <c r="BB762" s="56"/>
      <c r="BC762" s="779"/>
      <c r="BD762" s="779"/>
      <c r="BE762" s="168"/>
      <c r="BF762" s="168"/>
      <c r="BG762" s="168"/>
      <c r="BH762" s="168"/>
      <c r="BI762" s="168"/>
      <c r="BJ762" s="168"/>
      <c r="BK762" s="168"/>
      <c r="BL762" s="168"/>
      <c r="BM762" s="168"/>
      <c r="BN762" s="168"/>
      <c r="BO762" s="168"/>
      <c r="BP762" s="168"/>
      <c r="BQ762" s="56"/>
      <c r="BR762" s="779"/>
      <c r="BS762" s="779"/>
      <c r="BT762" s="168"/>
      <c r="BU762" s="168"/>
      <c r="BV762" s="168"/>
      <c r="BW762" s="168"/>
    </row>
    <row r="763" spans="1:75" s="8" customFormat="1" ht="12.75" customHeight="1" x14ac:dyDescent="0.25">
      <c r="B763" s="81"/>
      <c r="C763" s="52"/>
      <c r="D763" s="52"/>
      <c r="E763" s="52"/>
      <c r="F763" s="52"/>
      <c r="G763" s="52"/>
      <c r="H763" s="74"/>
      <c r="J763" s="168"/>
      <c r="K763" s="169"/>
      <c r="L763" s="169"/>
      <c r="M763" s="168"/>
      <c r="N763" s="169"/>
      <c r="O763" s="169"/>
      <c r="Q763" s="81"/>
      <c r="R763" s="52"/>
      <c r="S763" s="52"/>
      <c r="T763" s="52"/>
      <c r="U763" s="52"/>
      <c r="V763" s="52"/>
      <c r="W763" s="74"/>
      <c r="Y763" s="168"/>
      <c r="Z763" s="169"/>
      <c r="AA763" s="169"/>
      <c r="AB763" s="168"/>
      <c r="AC763" s="169"/>
      <c r="AD763" s="169"/>
      <c r="AF763" s="81"/>
      <c r="AG763" s="52"/>
      <c r="AH763" s="52"/>
      <c r="AI763" s="52"/>
      <c r="AJ763" s="52"/>
      <c r="AK763" s="52"/>
      <c r="AL763" s="74"/>
      <c r="AN763" s="168"/>
      <c r="AO763" s="169"/>
      <c r="AP763" s="169"/>
      <c r="AQ763" s="168"/>
      <c r="AR763" s="169"/>
      <c r="AS763" s="169"/>
      <c r="AU763" s="81"/>
      <c r="AV763" s="52"/>
      <c r="AW763" s="52"/>
      <c r="AX763" s="52"/>
      <c r="AY763" s="52"/>
      <c r="AZ763" s="52"/>
      <c r="BA763" s="74"/>
      <c r="BC763" s="168"/>
      <c r="BD763" s="169"/>
      <c r="BE763" s="169"/>
      <c r="BF763" s="168"/>
      <c r="BG763" s="169"/>
      <c r="BH763" s="169"/>
      <c r="BJ763" s="81"/>
      <c r="BK763" s="52"/>
      <c r="BL763" s="52"/>
      <c r="BM763" s="52"/>
      <c r="BN763" s="52"/>
      <c r="BO763" s="52"/>
      <c r="BP763" s="74"/>
      <c r="BR763" s="168"/>
      <c r="BS763" s="169"/>
      <c r="BT763" s="169"/>
      <c r="BU763" s="168"/>
      <c r="BV763" s="169"/>
      <c r="BW763" s="169"/>
    </row>
    <row r="764" spans="1:75" s="8" customFormat="1" ht="21.75" customHeight="1" x14ac:dyDescent="0.25">
      <c r="A764" s="781"/>
      <c r="B764" s="781"/>
      <c r="C764" s="781"/>
      <c r="D764" s="781"/>
      <c r="E764" s="781"/>
      <c r="F764" s="781"/>
      <c r="G764" s="781"/>
      <c r="H764" s="781"/>
      <c r="I764" s="56"/>
      <c r="J764" s="779"/>
      <c r="K764" s="779"/>
      <c r="L764" s="168"/>
      <c r="M764" s="168"/>
      <c r="N764" s="168"/>
      <c r="O764" s="168"/>
      <c r="P764" s="168"/>
      <c r="Q764" s="168"/>
      <c r="R764" s="168"/>
      <c r="S764" s="168"/>
      <c r="T764" s="168"/>
      <c r="U764" s="168"/>
      <c r="V764" s="168"/>
      <c r="W764" s="168"/>
      <c r="X764" s="56"/>
      <c r="Y764" s="779"/>
      <c r="Z764" s="779"/>
      <c r="AA764" s="168"/>
      <c r="AB764" s="168"/>
      <c r="AC764" s="168"/>
      <c r="AD764" s="168"/>
      <c r="AE764" s="168"/>
      <c r="AF764" s="168"/>
      <c r="AG764" s="168"/>
      <c r="AH764" s="168"/>
      <c r="AI764" s="168"/>
      <c r="AJ764" s="168"/>
      <c r="AK764" s="168"/>
      <c r="AL764" s="168"/>
      <c r="AM764" s="56"/>
      <c r="AN764" s="779"/>
      <c r="AO764" s="779"/>
      <c r="AP764" s="168"/>
      <c r="AQ764" s="168"/>
      <c r="AR764" s="168"/>
      <c r="AS764" s="168"/>
      <c r="AT764" s="168"/>
      <c r="AU764" s="168"/>
      <c r="AV764" s="168"/>
      <c r="AW764" s="168"/>
      <c r="AX764" s="168"/>
      <c r="AY764" s="168"/>
      <c r="AZ764" s="168"/>
      <c r="BA764" s="168"/>
      <c r="BB764" s="56"/>
      <c r="BC764" s="779"/>
      <c r="BD764" s="779"/>
      <c r="BE764" s="168"/>
      <c r="BF764" s="168"/>
      <c r="BG764" s="168"/>
      <c r="BH764" s="168"/>
      <c r="BI764" s="168"/>
      <c r="BJ764" s="168"/>
      <c r="BK764" s="168"/>
      <c r="BL764" s="168"/>
      <c r="BM764" s="168"/>
      <c r="BN764" s="168"/>
      <c r="BO764" s="168"/>
      <c r="BP764" s="168"/>
      <c r="BQ764" s="56"/>
      <c r="BR764" s="779"/>
      <c r="BS764" s="779"/>
      <c r="BT764" s="168"/>
      <c r="BU764" s="168"/>
      <c r="BV764" s="168"/>
      <c r="BW764" s="168"/>
    </row>
    <row r="765" spans="1:75" s="5" customFormat="1" x14ac:dyDescent="0.2">
      <c r="A765" s="23"/>
      <c r="B765" s="73"/>
      <c r="H765" s="24"/>
      <c r="J765" s="51"/>
      <c r="K765" s="59"/>
      <c r="L765" s="59"/>
      <c r="M765" s="51"/>
      <c r="N765" s="59"/>
      <c r="O765" s="59"/>
      <c r="P765" s="23"/>
      <c r="Q765" s="73"/>
      <c r="W765" s="24"/>
      <c r="Y765" s="51"/>
      <c r="Z765" s="59"/>
      <c r="AA765" s="59"/>
      <c r="AB765" s="51"/>
      <c r="AC765" s="59"/>
      <c r="AD765" s="59"/>
      <c r="AE765" s="23"/>
      <c r="AF765" s="73"/>
      <c r="AL765" s="24"/>
      <c r="AN765" s="51"/>
      <c r="AO765" s="59"/>
      <c r="AP765" s="59"/>
      <c r="AQ765" s="51"/>
      <c r="AR765" s="59"/>
      <c r="AS765" s="59"/>
      <c r="AT765" s="23"/>
      <c r="AU765" s="73"/>
      <c r="BA765" s="24"/>
      <c r="BC765" s="51"/>
      <c r="BD765" s="59"/>
      <c r="BE765" s="59"/>
      <c r="BF765" s="51"/>
      <c r="BG765" s="59"/>
      <c r="BH765" s="59"/>
      <c r="BI765" s="23"/>
      <c r="BJ765" s="73"/>
      <c r="BP765" s="24"/>
      <c r="BR765" s="51"/>
      <c r="BS765" s="59"/>
      <c r="BT765" s="59"/>
      <c r="BU765" s="51"/>
      <c r="BV765" s="59"/>
      <c r="BW765" s="59"/>
    </row>
    <row r="766" spans="1:75" s="20" customFormat="1" ht="20.100000000000001" customHeight="1" x14ac:dyDescent="0.2">
      <c r="A766" s="784"/>
      <c r="B766" s="784"/>
      <c r="C766" s="784"/>
      <c r="D766" s="784"/>
      <c r="E766" s="784"/>
      <c r="F766" s="784"/>
      <c r="G766" s="784"/>
      <c r="H766" s="784"/>
      <c r="I766" s="784"/>
      <c r="J766" s="784"/>
      <c r="K766" s="784"/>
      <c r="L766" s="137"/>
      <c r="M766" s="137"/>
      <c r="N766" s="137"/>
      <c r="O766" s="137"/>
      <c r="P766" s="137"/>
      <c r="Q766" s="137"/>
      <c r="R766" s="137"/>
      <c r="S766" s="137"/>
      <c r="T766" s="137"/>
      <c r="U766" s="137"/>
      <c r="V766" s="137"/>
      <c r="W766" s="137"/>
      <c r="X766" s="137"/>
      <c r="Y766" s="137"/>
      <c r="Z766" s="137"/>
      <c r="AA766" s="137"/>
      <c r="AB766" s="137"/>
      <c r="AC766" s="137"/>
      <c r="AD766" s="137"/>
      <c r="AE766" s="137"/>
      <c r="AF766" s="137"/>
      <c r="AG766" s="137"/>
      <c r="AH766" s="137"/>
      <c r="AI766" s="137"/>
      <c r="AJ766" s="137"/>
      <c r="AK766" s="137"/>
      <c r="AL766" s="137"/>
      <c r="AM766" s="137"/>
      <c r="AN766" s="137"/>
      <c r="AO766" s="137"/>
      <c r="AP766" s="137"/>
      <c r="AQ766" s="137"/>
      <c r="AR766" s="137"/>
      <c r="AS766" s="137"/>
      <c r="AT766" s="137"/>
      <c r="AU766" s="137"/>
      <c r="AV766" s="137"/>
      <c r="AW766" s="137"/>
      <c r="AX766" s="137"/>
      <c r="AY766" s="137"/>
      <c r="AZ766" s="137"/>
      <c r="BA766" s="137"/>
      <c r="BB766" s="137"/>
      <c r="BC766" s="137"/>
      <c r="BD766" s="137"/>
      <c r="BE766" s="137"/>
      <c r="BF766" s="137"/>
      <c r="BG766" s="137"/>
      <c r="BH766" s="137"/>
      <c r="BI766" s="137"/>
      <c r="BJ766" s="137"/>
      <c r="BK766" s="137"/>
      <c r="BL766" s="137"/>
      <c r="BM766" s="137"/>
      <c r="BN766" s="137"/>
      <c r="BO766" s="137"/>
      <c r="BP766" s="137"/>
      <c r="BQ766" s="137"/>
      <c r="BR766" s="137"/>
      <c r="BS766" s="137"/>
      <c r="BT766" s="137"/>
      <c r="BU766" s="137"/>
      <c r="BV766" s="137"/>
      <c r="BW766" s="137"/>
    </row>
    <row r="767" spans="1:75" s="7" customFormat="1" ht="17.100000000000001" customHeight="1" x14ac:dyDescent="0.2">
      <c r="A767" s="721"/>
      <c r="B767" s="721"/>
      <c r="C767" s="721"/>
      <c r="D767" s="721"/>
      <c r="E767" s="721"/>
      <c r="F767" s="721"/>
      <c r="G767" s="721"/>
      <c r="H767" s="721"/>
      <c r="I767" s="721"/>
      <c r="J767" s="721"/>
      <c r="K767" s="721"/>
      <c r="L767" s="85"/>
      <c r="M767" s="85"/>
      <c r="N767" s="85"/>
      <c r="O767" s="85"/>
      <c r="P767" s="85"/>
      <c r="Q767" s="85"/>
      <c r="R767" s="85"/>
      <c r="S767" s="85"/>
      <c r="T767" s="85"/>
      <c r="U767" s="85"/>
      <c r="V767" s="85"/>
      <c r="W767" s="85"/>
      <c r="X767" s="85"/>
      <c r="Y767" s="85"/>
      <c r="Z767" s="85"/>
      <c r="AA767" s="85"/>
      <c r="AB767" s="85"/>
      <c r="AC767" s="85"/>
      <c r="AD767" s="85"/>
      <c r="AE767" s="85"/>
      <c r="AF767" s="85"/>
      <c r="AG767" s="85"/>
      <c r="AH767" s="85"/>
      <c r="AI767" s="85"/>
      <c r="AJ767" s="85"/>
      <c r="AK767" s="85"/>
      <c r="AL767" s="85"/>
      <c r="AM767" s="85"/>
      <c r="AN767" s="85"/>
      <c r="AO767" s="85"/>
      <c r="AP767" s="85"/>
      <c r="AQ767" s="85"/>
      <c r="AR767" s="85"/>
      <c r="AS767" s="85"/>
      <c r="AT767" s="85"/>
      <c r="AU767" s="85"/>
      <c r="AV767" s="85"/>
      <c r="AW767" s="85"/>
      <c r="AX767" s="85"/>
      <c r="AY767" s="85"/>
      <c r="AZ767" s="85"/>
      <c r="BA767" s="85"/>
      <c r="BB767" s="85"/>
      <c r="BC767" s="85"/>
      <c r="BD767" s="85"/>
      <c r="BE767" s="85"/>
      <c r="BF767" s="85"/>
      <c r="BG767" s="85"/>
      <c r="BH767" s="85"/>
      <c r="BI767" s="85"/>
      <c r="BJ767" s="85"/>
      <c r="BK767" s="85"/>
      <c r="BL767" s="85"/>
      <c r="BM767" s="85"/>
      <c r="BN767" s="85"/>
      <c r="BO767" s="85"/>
      <c r="BP767" s="85"/>
      <c r="BQ767" s="85"/>
      <c r="BR767" s="85"/>
      <c r="BS767" s="85"/>
      <c r="BT767" s="85"/>
      <c r="BU767" s="85"/>
      <c r="BV767" s="85"/>
      <c r="BW767" s="85"/>
    </row>
    <row r="768" spans="1:75" s="20" customFormat="1" x14ac:dyDescent="0.2">
      <c r="A768" s="62"/>
      <c r="B768" s="696"/>
      <c r="C768" s="696"/>
      <c r="D768" s="696"/>
      <c r="E768" s="696"/>
      <c r="F768" s="696"/>
      <c r="G768" s="696"/>
      <c r="H768" s="63"/>
      <c r="I768" s="64"/>
      <c r="J768" s="65"/>
      <c r="K768" s="63"/>
      <c r="L768" s="63"/>
      <c r="M768" s="65"/>
      <c r="N768" s="63"/>
      <c r="O768" s="63"/>
      <c r="P768" s="62"/>
      <c r="Q768" s="696"/>
      <c r="R768" s="696"/>
      <c r="S768" s="696"/>
      <c r="T768" s="696"/>
      <c r="U768" s="696"/>
      <c r="V768" s="696"/>
      <c r="W768" s="63"/>
      <c r="X768" s="64"/>
      <c r="Y768" s="65"/>
      <c r="Z768" s="63"/>
      <c r="AA768" s="63"/>
      <c r="AB768" s="65"/>
      <c r="AC768" s="63"/>
      <c r="AD768" s="63"/>
      <c r="AE768" s="62"/>
      <c r="AF768" s="696"/>
      <c r="AG768" s="696"/>
      <c r="AH768" s="696"/>
      <c r="AI768" s="696"/>
      <c r="AJ768" s="696"/>
      <c r="AK768" s="696"/>
      <c r="AL768" s="63"/>
      <c r="AM768" s="64"/>
      <c r="AN768" s="65"/>
      <c r="AO768" s="63"/>
      <c r="AP768" s="63"/>
      <c r="AQ768" s="65"/>
      <c r="AR768" s="63"/>
      <c r="AS768" s="63"/>
      <c r="AT768" s="62"/>
      <c r="AU768" s="696"/>
      <c r="AV768" s="696"/>
      <c r="AW768" s="696"/>
      <c r="AX768" s="696"/>
      <c r="AY768" s="696"/>
      <c r="AZ768" s="696"/>
      <c r="BA768" s="63"/>
      <c r="BB768" s="64"/>
      <c r="BC768" s="65"/>
      <c r="BD768" s="63"/>
      <c r="BE768" s="63"/>
      <c r="BF768" s="65"/>
      <c r="BG768" s="63"/>
      <c r="BH768" s="63"/>
      <c r="BI768" s="62"/>
      <c r="BJ768" s="696"/>
      <c r="BK768" s="696"/>
      <c r="BL768" s="696"/>
      <c r="BM768" s="696"/>
      <c r="BN768" s="696"/>
      <c r="BO768" s="696"/>
      <c r="BP768" s="63"/>
      <c r="BQ768" s="64"/>
      <c r="BR768" s="65"/>
      <c r="BS768" s="63"/>
      <c r="BT768" s="63"/>
      <c r="BU768" s="65"/>
      <c r="BV768" s="63"/>
      <c r="BW768" s="63"/>
    </row>
    <row r="769" spans="1:75" s="5" customFormat="1" ht="15.95" customHeight="1" x14ac:dyDescent="0.2">
      <c r="A769" s="86"/>
      <c r="B769" s="51"/>
      <c r="C769" s="700"/>
      <c r="D769" s="701"/>
      <c r="E769" s="701"/>
      <c r="F769" s="701"/>
      <c r="G769" s="701"/>
      <c r="H769" s="701"/>
      <c r="I769" s="20"/>
      <c r="J769" s="51"/>
      <c r="K769" s="59"/>
      <c r="L769" s="59"/>
      <c r="M769" s="51"/>
      <c r="N769" s="59"/>
      <c r="O769" s="59"/>
      <c r="P769" s="86"/>
      <c r="Q769" s="51"/>
      <c r="R769" s="59"/>
      <c r="S769" s="59"/>
      <c r="T769" s="59"/>
      <c r="U769" s="59"/>
      <c r="V769" s="59"/>
      <c r="W769" s="59"/>
      <c r="X769" s="20"/>
      <c r="Y769" s="51"/>
      <c r="Z769" s="59"/>
      <c r="AA769" s="59"/>
      <c r="AB769" s="51"/>
      <c r="AC769" s="59"/>
      <c r="AD769" s="59"/>
      <c r="AE769" s="86"/>
      <c r="AF769" s="51"/>
      <c r="AG769" s="59"/>
      <c r="AH769" s="59"/>
      <c r="AI769" s="59"/>
      <c r="AJ769" s="59"/>
      <c r="AK769" s="59"/>
      <c r="AL769" s="59"/>
      <c r="AM769" s="20"/>
      <c r="AN769" s="51"/>
      <c r="AO769" s="59"/>
      <c r="AP769" s="59"/>
      <c r="AQ769" s="51"/>
      <c r="AR769" s="59"/>
      <c r="AS769" s="59"/>
      <c r="AT769" s="86"/>
      <c r="AU769" s="51"/>
      <c r="AV769" s="59"/>
      <c r="AW769" s="59"/>
      <c r="AX769" s="59"/>
      <c r="AY769" s="59"/>
      <c r="AZ769" s="59"/>
      <c r="BA769" s="59"/>
      <c r="BB769" s="20"/>
      <c r="BC769" s="51"/>
      <c r="BD769" s="59"/>
      <c r="BE769" s="59"/>
      <c r="BF769" s="51"/>
      <c r="BG769" s="59"/>
      <c r="BH769" s="59"/>
      <c r="BI769" s="86"/>
      <c r="BJ769" s="51"/>
      <c r="BK769" s="59"/>
      <c r="BL769" s="59"/>
      <c r="BM769" s="59"/>
      <c r="BN769" s="59"/>
      <c r="BO769" s="59"/>
      <c r="BP769" s="59"/>
      <c r="BQ769" s="20"/>
      <c r="BR769" s="51"/>
      <c r="BS769" s="59"/>
      <c r="BT769" s="59"/>
      <c r="BU769" s="51"/>
      <c r="BV769" s="59"/>
      <c r="BW769" s="59"/>
    </row>
    <row r="770" spans="1:75" s="5" customFormat="1" ht="15.95" customHeight="1" x14ac:dyDescent="0.2">
      <c r="A770" s="20"/>
      <c r="B770" s="51"/>
      <c r="C770" s="700"/>
      <c r="D770" s="700"/>
      <c r="E770" s="700"/>
      <c r="F770" s="700"/>
      <c r="G770" s="700"/>
      <c r="H770" s="700"/>
      <c r="I770" s="20"/>
      <c r="J770" s="51"/>
      <c r="K770" s="59"/>
      <c r="L770" s="59"/>
      <c r="M770" s="51"/>
      <c r="N770" s="59"/>
      <c r="O770" s="59"/>
      <c r="P770" s="20"/>
      <c r="Q770" s="51"/>
      <c r="R770" s="59"/>
      <c r="S770" s="59"/>
      <c r="T770" s="59"/>
      <c r="U770" s="59"/>
      <c r="V770" s="59"/>
      <c r="W770" s="59"/>
      <c r="X770" s="20"/>
      <c r="Y770" s="51"/>
      <c r="Z770" s="59"/>
      <c r="AA770" s="59"/>
      <c r="AB770" s="51"/>
      <c r="AC770" s="59"/>
      <c r="AD770" s="59"/>
      <c r="AE770" s="20"/>
      <c r="AF770" s="51"/>
      <c r="AG770" s="59"/>
      <c r="AH770" s="59"/>
      <c r="AI770" s="59"/>
      <c r="AJ770" s="59"/>
      <c r="AK770" s="59"/>
      <c r="AL770" s="59"/>
      <c r="AM770" s="20"/>
      <c r="AN770" s="51"/>
      <c r="AO770" s="59"/>
      <c r="AP770" s="59"/>
      <c r="AQ770" s="51"/>
      <c r="AR770" s="59"/>
      <c r="AS770" s="59"/>
      <c r="AT770" s="20"/>
      <c r="AU770" s="51"/>
      <c r="AV770" s="59"/>
      <c r="AW770" s="59"/>
      <c r="AX770" s="59"/>
      <c r="AY770" s="59"/>
      <c r="AZ770" s="59"/>
      <c r="BA770" s="59"/>
      <c r="BB770" s="20"/>
      <c r="BC770" s="51"/>
      <c r="BD770" s="59"/>
      <c r="BE770" s="59"/>
      <c r="BF770" s="51"/>
      <c r="BG770" s="59"/>
      <c r="BH770" s="59"/>
      <c r="BI770" s="20"/>
      <c r="BJ770" s="51"/>
      <c r="BK770" s="59"/>
      <c r="BL770" s="59"/>
      <c r="BM770" s="59"/>
      <c r="BN770" s="59"/>
      <c r="BO770" s="59"/>
      <c r="BP770" s="59"/>
      <c r="BQ770" s="20"/>
      <c r="BR770" s="51"/>
      <c r="BS770" s="59"/>
      <c r="BT770" s="59"/>
      <c r="BU770" s="51"/>
      <c r="BV770" s="59"/>
      <c r="BW770" s="59"/>
    </row>
    <row r="771" spans="1:75" s="5" customFormat="1" ht="15.95" customHeight="1" x14ac:dyDescent="0.2">
      <c r="A771" s="87"/>
      <c r="B771" s="51"/>
      <c r="C771" s="20"/>
      <c r="D771" s="20"/>
      <c r="E771" s="20"/>
      <c r="F771" s="20"/>
      <c r="G771" s="20"/>
      <c r="H771" s="59"/>
      <c r="I771" s="20"/>
      <c r="J771" s="51"/>
      <c r="K771" s="130"/>
      <c r="L771" s="130"/>
      <c r="M771" s="51"/>
      <c r="N771" s="130"/>
      <c r="O771" s="130"/>
      <c r="P771" s="87"/>
      <c r="Q771" s="51"/>
      <c r="R771" s="20"/>
      <c r="S771" s="20"/>
      <c r="T771" s="20"/>
      <c r="U771" s="20"/>
      <c r="V771" s="20"/>
      <c r="W771" s="59"/>
      <c r="X771" s="20"/>
      <c r="Y771" s="51"/>
      <c r="Z771" s="130"/>
      <c r="AA771" s="130"/>
      <c r="AB771" s="51"/>
      <c r="AC771" s="130"/>
      <c r="AD771" s="130"/>
      <c r="AE771" s="87"/>
      <c r="AF771" s="51"/>
      <c r="AG771" s="20"/>
      <c r="AH771" s="20"/>
      <c r="AI771" s="20"/>
      <c r="AJ771" s="20"/>
      <c r="AK771" s="20"/>
      <c r="AL771" s="59"/>
      <c r="AM771" s="20"/>
      <c r="AN771" s="51"/>
      <c r="AO771" s="130"/>
      <c r="AP771" s="130"/>
      <c r="AQ771" s="51"/>
      <c r="AR771" s="130"/>
      <c r="AS771" s="130"/>
      <c r="AT771" s="87"/>
      <c r="AU771" s="51"/>
      <c r="AV771" s="20"/>
      <c r="AW771" s="20"/>
      <c r="AX771" s="20"/>
      <c r="AY771" s="20"/>
      <c r="AZ771" s="20"/>
      <c r="BA771" s="59"/>
      <c r="BB771" s="20"/>
      <c r="BC771" s="51"/>
      <c r="BD771" s="130"/>
      <c r="BE771" s="130"/>
      <c r="BF771" s="51"/>
      <c r="BG771" s="130"/>
      <c r="BH771" s="130"/>
      <c r="BI771" s="87"/>
      <c r="BJ771" s="51"/>
      <c r="BK771" s="20"/>
      <c r="BL771" s="20"/>
      <c r="BM771" s="20"/>
      <c r="BN771" s="20"/>
      <c r="BO771" s="20"/>
      <c r="BP771" s="59"/>
      <c r="BQ771" s="20"/>
      <c r="BR771" s="51"/>
      <c r="BS771" s="130"/>
      <c r="BT771" s="130"/>
      <c r="BU771" s="51"/>
      <c r="BV771" s="130"/>
      <c r="BW771" s="130"/>
    </row>
    <row r="772" spans="1:75" s="5" customFormat="1" ht="15.95" customHeight="1" x14ac:dyDescent="0.2">
      <c r="A772" s="87"/>
      <c r="B772" s="51"/>
      <c r="C772" s="20"/>
      <c r="D772" s="20"/>
      <c r="E772" s="20"/>
      <c r="F772" s="20"/>
      <c r="G772" s="20"/>
      <c r="H772" s="59"/>
      <c r="I772" s="20"/>
      <c r="J772" s="51"/>
      <c r="K772" s="130"/>
      <c r="L772" s="130"/>
      <c r="M772" s="51"/>
      <c r="N772" s="130"/>
      <c r="O772" s="130"/>
      <c r="P772" s="87"/>
      <c r="Q772" s="51"/>
      <c r="R772" s="20"/>
      <c r="S772" s="20"/>
      <c r="T772" s="20"/>
      <c r="U772" s="20"/>
      <c r="V772" s="20"/>
      <c r="W772" s="59"/>
      <c r="X772" s="20"/>
      <c r="Y772" s="51"/>
      <c r="Z772" s="130"/>
      <c r="AA772" s="130"/>
      <c r="AB772" s="51"/>
      <c r="AC772" s="130"/>
      <c r="AD772" s="130"/>
      <c r="AE772" s="87"/>
      <c r="AF772" s="51"/>
      <c r="AG772" s="20"/>
      <c r="AH772" s="20"/>
      <c r="AI772" s="20"/>
      <c r="AJ772" s="20"/>
      <c r="AK772" s="20"/>
      <c r="AL772" s="59"/>
      <c r="AM772" s="20"/>
      <c r="AN772" s="51"/>
      <c r="AO772" s="130"/>
      <c r="AP772" s="130"/>
      <c r="AQ772" s="51"/>
      <c r="AR772" s="130"/>
      <c r="AS772" s="130"/>
      <c r="AT772" s="87"/>
      <c r="AU772" s="51"/>
      <c r="AV772" s="20"/>
      <c r="AW772" s="20"/>
      <c r="AX772" s="20"/>
      <c r="AY772" s="20"/>
      <c r="AZ772" s="20"/>
      <c r="BA772" s="59"/>
      <c r="BB772" s="20"/>
      <c r="BC772" s="51"/>
      <c r="BD772" s="130"/>
      <c r="BE772" s="130"/>
      <c r="BF772" s="51"/>
      <c r="BG772" s="130"/>
      <c r="BH772" s="130"/>
      <c r="BI772" s="87"/>
      <c r="BJ772" s="51"/>
      <c r="BK772" s="20"/>
      <c r="BL772" s="20"/>
      <c r="BM772" s="20"/>
      <c r="BN772" s="20"/>
      <c r="BO772" s="20"/>
      <c r="BP772" s="59"/>
      <c r="BQ772" s="20"/>
      <c r="BR772" s="51"/>
      <c r="BS772" s="130"/>
      <c r="BT772" s="130"/>
      <c r="BU772" s="51"/>
      <c r="BV772" s="130"/>
      <c r="BW772" s="130"/>
    </row>
    <row r="773" spans="1:75" s="5" customFormat="1" ht="15.95" customHeight="1" x14ac:dyDescent="0.2">
      <c r="A773" s="86"/>
      <c r="B773" s="51"/>
      <c r="C773" s="700"/>
      <c r="D773" s="701"/>
      <c r="E773" s="701"/>
      <c r="F773" s="701"/>
      <c r="G773" s="701"/>
      <c r="H773" s="701"/>
      <c r="I773" s="20"/>
      <c r="J773" s="59"/>
      <c r="K773" s="59"/>
      <c r="L773" s="59"/>
      <c r="M773" s="59"/>
      <c r="N773" s="59"/>
      <c r="O773" s="59"/>
      <c r="P773" s="86"/>
      <c r="Q773" s="51"/>
      <c r="R773" s="59"/>
      <c r="S773" s="59"/>
      <c r="T773" s="59"/>
      <c r="U773" s="59"/>
      <c r="V773" s="59"/>
      <c r="W773" s="59"/>
      <c r="X773" s="20"/>
      <c r="Y773" s="59"/>
      <c r="Z773" s="59"/>
      <c r="AA773" s="59"/>
      <c r="AB773" s="59"/>
      <c r="AC773" s="59"/>
      <c r="AD773" s="59"/>
      <c r="AE773" s="86"/>
      <c r="AF773" s="51"/>
      <c r="AG773" s="59"/>
      <c r="AH773" s="59"/>
      <c r="AI773" s="59"/>
      <c r="AJ773" s="59"/>
      <c r="AK773" s="59"/>
      <c r="AL773" s="59"/>
      <c r="AM773" s="20"/>
      <c r="AN773" s="59"/>
      <c r="AO773" s="59"/>
      <c r="AP773" s="59"/>
      <c r="AQ773" s="59"/>
      <c r="AR773" s="59"/>
      <c r="AS773" s="59"/>
      <c r="AT773" s="86"/>
      <c r="AU773" s="51"/>
      <c r="AV773" s="59"/>
      <c r="AW773" s="59"/>
      <c r="AX773" s="59"/>
      <c r="AY773" s="59"/>
      <c r="AZ773" s="59"/>
      <c r="BA773" s="59"/>
      <c r="BB773" s="20"/>
      <c r="BC773" s="59"/>
      <c r="BD773" s="59"/>
      <c r="BE773" s="59"/>
      <c r="BF773" s="59"/>
      <c r="BG773" s="59"/>
      <c r="BH773" s="59"/>
      <c r="BI773" s="86"/>
      <c r="BJ773" s="51"/>
      <c r="BK773" s="59"/>
      <c r="BL773" s="59"/>
      <c r="BM773" s="59"/>
      <c r="BN773" s="59"/>
      <c r="BO773" s="59"/>
      <c r="BP773" s="59"/>
      <c r="BQ773" s="20"/>
      <c r="BR773" s="59"/>
      <c r="BS773" s="59"/>
      <c r="BT773" s="59"/>
      <c r="BU773" s="59"/>
      <c r="BV773" s="59"/>
      <c r="BW773" s="59"/>
    </row>
    <row r="774" spans="1:75" s="5" customFormat="1" ht="15.95" customHeight="1" x14ac:dyDescent="0.2">
      <c r="A774" s="20"/>
      <c r="B774" s="51"/>
      <c r="C774" s="700"/>
      <c r="D774" s="701"/>
      <c r="E774" s="701"/>
      <c r="F774" s="701"/>
      <c r="G774" s="701"/>
      <c r="H774" s="701"/>
      <c r="I774" s="20"/>
      <c r="J774" s="59"/>
      <c r="K774" s="59"/>
      <c r="L774" s="59"/>
      <c r="M774" s="59"/>
      <c r="N774" s="59"/>
      <c r="O774" s="59"/>
      <c r="P774" s="20"/>
      <c r="Q774" s="51"/>
      <c r="R774" s="59"/>
      <c r="S774" s="59"/>
      <c r="T774" s="59"/>
      <c r="U774" s="59"/>
      <c r="V774" s="59"/>
      <c r="W774" s="59"/>
      <c r="X774" s="20"/>
      <c r="Y774" s="59"/>
      <c r="Z774" s="59"/>
      <c r="AA774" s="59"/>
      <c r="AB774" s="59"/>
      <c r="AC774" s="59"/>
      <c r="AD774" s="59"/>
      <c r="AE774" s="20"/>
      <c r="AF774" s="51"/>
      <c r="AG774" s="59"/>
      <c r="AH774" s="59"/>
      <c r="AI774" s="59"/>
      <c r="AJ774" s="59"/>
      <c r="AK774" s="59"/>
      <c r="AL774" s="59"/>
      <c r="AM774" s="20"/>
      <c r="AN774" s="59"/>
      <c r="AO774" s="59"/>
      <c r="AP774" s="59"/>
      <c r="AQ774" s="59"/>
      <c r="AR774" s="59"/>
      <c r="AS774" s="59"/>
      <c r="AT774" s="20"/>
      <c r="AU774" s="51"/>
      <c r="AV774" s="59"/>
      <c r="AW774" s="59"/>
      <c r="AX774" s="59"/>
      <c r="AY774" s="59"/>
      <c r="AZ774" s="59"/>
      <c r="BA774" s="59"/>
      <c r="BB774" s="20"/>
      <c r="BC774" s="59"/>
      <c r="BD774" s="59"/>
      <c r="BE774" s="59"/>
      <c r="BF774" s="59"/>
      <c r="BG774" s="59"/>
      <c r="BH774" s="59"/>
      <c r="BI774" s="20"/>
      <c r="BJ774" s="51"/>
      <c r="BK774" s="59"/>
      <c r="BL774" s="59"/>
      <c r="BM774" s="59"/>
      <c r="BN774" s="59"/>
      <c r="BO774" s="59"/>
      <c r="BP774" s="59"/>
      <c r="BQ774" s="20"/>
      <c r="BR774" s="59"/>
      <c r="BS774" s="59"/>
      <c r="BT774" s="59"/>
      <c r="BU774" s="59"/>
      <c r="BV774" s="59"/>
      <c r="BW774" s="59"/>
    </row>
    <row r="775" spans="1:75" s="5" customFormat="1" ht="15.95" customHeight="1" x14ac:dyDescent="0.2">
      <c r="A775" s="87"/>
      <c r="B775" s="51"/>
      <c r="C775" s="20"/>
      <c r="D775" s="20"/>
      <c r="E775" s="20"/>
      <c r="F775" s="20"/>
      <c r="G775" s="20"/>
      <c r="H775" s="59"/>
      <c r="I775" s="20"/>
      <c r="J775" s="51"/>
      <c r="K775" s="130"/>
      <c r="L775" s="130"/>
      <c r="M775" s="51"/>
      <c r="N775" s="130"/>
      <c r="O775" s="130"/>
      <c r="P775" s="87"/>
      <c r="Q775" s="51"/>
      <c r="R775" s="20"/>
      <c r="S775" s="20"/>
      <c r="T775" s="20"/>
      <c r="U775" s="20"/>
      <c r="V775" s="20"/>
      <c r="W775" s="59"/>
      <c r="X775" s="20"/>
      <c r="Y775" s="51"/>
      <c r="Z775" s="130"/>
      <c r="AA775" s="130"/>
      <c r="AB775" s="51"/>
      <c r="AC775" s="130"/>
      <c r="AD775" s="130"/>
      <c r="AE775" s="87"/>
      <c r="AF775" s="51"/>
      <c r="AG775" s="20"/>
      <c r="AH775" s="20"/>
      <c r="AI775" s="20"/>
      <c r="AJ775" s="20"/>
      <c r="AK775" s="20"/>
      <c r="AL775" s="59"/>
      <c r="AM775" s="20"/>
      <c r="AN775" s="51"/>
      <c r="AO775" s="130"/>
      <c r="AP775" s="130"/>
      <c r="AQ775" s="51"/>
      <c r="AR775" s="130"/>
      <c r="AS775" s="130"/>
      <c r="AT775" s="87"/>
      <c r="AU775" s="51"/>
      <c r="AV775" s="20"/>
      <c r="AW775" s="20"/>
      <c r="AX775" s="20"/>
      <c r="AY775" s="20"/>
      <c r="AZ775" s="20"/>
      <c r="BA775" s="59"/>
      <c r="BB775" s="20"/>
      <c r="BC775" s="51"/>
      <c r="BD775" s="130"/>
      <c r="BE775" s="130"/>
      <c r="BF775" s="51"/>
      <c r="BG775" s="130"/>
      <c r="BH775" s="130"/>
      <c r="BI775" s="87"/>
      <c r="BJ775" s="51"/>
      <c r="BK775" s="20"/>
      <c r="BL775" s="20"/>
      <c r="BM775" s="20"/>
      <c r="BN775" s="20"/>
      <c r="BO775" s="20"/>
      <c r="BP775" s="59"/>
      <c r="BQ775" s="20"/>
      <c r="BR775" s="51"/>
      <c r="BS775" s="130"/>
      <c r="BT775" s="130"/>
      <c r="BU775" s="51"/>
      <c r="BV775" s="130"/>
      <c r="BW775" s="130"/>
    </row>
    <row r="776" spans="1:75" s="5" customFormat="1" ht="15.95" customHeight="1" x14ac:dyDescent="0.2">
      <c r="A776" s="87"/>
      <c r="B776" s="51"/>
      <c r="C776" s="20"/>
      <c r="D776" s="20"/>
      <c r="E776" s="20"/>
      <c r="F776" s="20"/>
      <c r="G776" s="20"/>
      <c r="H776" s="59"/>
      <c r="I776" s="20"/>
      <c r="J776" s="51"/>
      <c r="K776" s="130"/>
      <c r="L776" s="130"/>
      <c r="M776" s="51"/>
      <c r="N776" s="130"/>
      <c r="O776" s="130"/>
      <c r="P776" s="87"/>
      <c r="Q776" s="51"/>
      <c r="R776" s="20"/>
      <c r="S776" s="20"/>
      <c r="T776" s="20"/>
      <c r="U776" s="20"/>
      <c r="V776" s="20"/>
      <c r="W776" s="59"/>
      <c r="X776" s="20"/>
      <c r="Y776" s="51"/>
      <c r="Z776" s="130"/>
      <c r="AA776" s="130"/>
      <c r="AB776" s="51"/>
      <c r="AC776" s="130"/>
      <c r="AD776" s="130"/>
      <c r="AE776" s="87"/>
      <c r="AF776" s="51"/>
      <c r="AG776" s="20"/>
      <c r="AH776" s="20"/>
      <c r="AI776" s="20"/>
      <c r="AJ776" s="20"/>
      <c r="AK776" s="20"/>
      <c r="AL776" s="59"/>
      <c r="AM776" s="20"/>
      <c r="AN776" s="51"/>
      <c r="AO776" s="130"/>
      <c r="AP776" s="130"/>
      <c r="AQ776" s="51"/>
      <c r="AR776" s="130"/>
      <c r="AS776" s="130"/>
      <c r="AT776" s="87"/>
      <c r="AU776" s="51"/>
      <c r="AV776" s="20"/>
      <c r="AW776" s="20"/>
      <c r="AX776" s="20"/>
      <c r="AY776" s="20"/>
      <c r="AZ776" s="20"/>
      <c r="BA776" s="59"/>
      <c r="BB776" s="20"/>
      <c r="BC776" s="51"/>
      <c r="BD776" s="130"/>
      <c r="BE776" s="130"/>
      <c r="BF776" s="51"/>
      <c r="BG776" s="130"/>
      <c r="BH776" s="130"/>
      <c r="BI776" s="87"/>
      <c r="BJ776" s="51"/>
      <c r="BK776" s="20"/>
      <c r="BL776" s="20"/>
      <c r="BM776" s="20"/>
      <c r="BN776" s="20"/>
      <c r="BO776" s="20"/>
      <c r="BP776" s="59"/>
      <c r="BQ776" s="20"/>
      <c r="BR776" s="51"/>
      <c r="BS776" s="130"/>
      <c r="BT776" s="130"/>
      <c r="BU776" s="51"/>
      <c r="BV776" s="130"/>
      <c r="BW776" s="130"/>
    </row>
    <row r="777" spans="1:75" s="5" customFormat="1" ht="15.95" customHeight="1" x14ac:dyDescent="0.2">
      <c r="A777" s="86"/>
      <c r="B777" s="51"/>
      <c r="C777" s="700"/>
      <c r="D777" s="701"/>
      <c r="E777" s="701"/>
      <c r="F777" s="701"/>
      <c r="G777" s="701"/>
      <c r="H777" s="51"/>
      <c r="I777" s="20"/>
      <c r="J777" s="59"/>
      <c r="K777" s="59"/>
      <c r="L777" s="59"/>
      <c r="M777" s="59"/>
      <c r="N777" s="59"/>
      <c r="O777" s="59"/>
      <c r="P777" s="86"/>
      <c r="Q777" s="51"/>
      <c r="R777" s="700"/>
      <c r="S777" s="701"/>
      <c r="T777" s="701"/>
      <c r="U777" s="701"/>
      <c r="V777" s="701"/>
      <c r="W777" s="51"/>
      <c r="X777" s="20"/>
      <c r="Y777" s="59"/>
      <c r="Z777" s="59"/>
      <c r="AA777" s="59"/>
      <c r="AB777" s="59"/>
      <c r="AC777" s="59"/>
      <c r="AD777" s="59"/>
      <c r="AE777" s="86"/>
      <c r="AF777" s="51"/>
      <c r="AG777" s="700"/>
      <c r="AH777" s="701"/>
      <c r="AI777" s="701"/>
      <c r="AJ777" s="701"/>
      <c r="AK777" s="701"/>
      <c r="AL777" s="51"/>
      <c r="AM777" s="20"/>
      <c r="AN777" s="59"/>
      <c r="AO777" s="59"/>
      <c r="AP777" s="59"/>
      <c r="AQ777" s="59"/>
      <c r="AR777" s="59"/>
      <c r="AS777" s="59"/>
      <c r="AT777" s="86"/>
      <c r="AU777" s="51"/>
      <c r="AV777" s="700"/>
      <c r="AW777" s="701"/>
      <c r="AX777" s="701"/>
      <c r="AY777" s="701"/>
      <c r="AZ777" s="701"/>
      <c r="BA777" s="51"/>
      <c r="BB777" s="20"/>
      <c r="BC777" s="59"/>
      <c r="BD777" s="59"/>
      <c r="BE777" s="59"/>
      <c r="BF777" s="59"/>
      <c r="BG777" s="59"/>
      <c r="BH777" s="59"/>
      <c r="BI777" s="86"/>
      <c r="BJ777" s="51"/>
      <c r="BK777" s="700"/>
      <c r="BL777" s="701"/>
      <c r="BM777" s="701"/>
      <c r="BN777" s="701"/>
      <c r="BO777" s="701"/>
      <c r="BP777" s="51"/>
      <c r="BQ777" s="20"/>
      <c r="BR777" s="59"/>
      <c r="BS777" s="59"/>
      <c r="BT777" s="59"/>
      <c r="BU777" s="59"/>
      <c r="BV777" s="59"/>
      <c r="BW777" s="59"/>
    </row>
    <row r="778" spans="1:75" s="5" customFormat="1" ht="15.95" customHeight="1" x14ac:dyDescent="0.2">
      <c r="A778" s="20"/>
      <c r="B778" s="51"/>
      <c r="C778" s="700"/>
      <c r="D778" s="700"/>
      <c r="E778" s="700"/>
      <c r="F778" s="700"/>
      <c r="G778" s="700"/>
      <c r="H778" s="700"/>
      <c r="I778" s="20"/>
      <c r="J778" s="59"/>
      <c r="K778" s="59"/>
      <c r="L778" s="59"/>
      <c r="M778" s="59"/>
      <c r="N778" s="59"/>
      <c r="O778" s="59"/>
      <c r="P778" s="20"/>
      <c r="Q778" s="51"/>
      <c r="R778" s="59"/>
      <c r="S778" s="59"/>
      <c r="T778" s="59"/>
      <c r="U778" s="59"/>
      <c r="V778" s="59"/>
      <c r="W778" s="59"/>
      <c r="X778" s="20"/>
      <c r="Y778" s="59"/>
      <c r="Z778" s="59"/>
      <c r="AA778" s="59"/>
      <c r="AB778" s="59"/>
      <c r="AC778" s="59"/>
      <c r="AD778" s="59"/>
      <c r="AE778" s="20"/>
      <c r="AF778" s="51"/>
      <c r="AG778" s="59"/>
      <c r="AH778" s="59"/>
      <c r="AI778" s="59"/>
      <c r="AJ778" s="59"/>
      <c r="AK778" s="59"/>
      <c r="AL778" s="59"/>
      <c r="AM778" s="20"/>
      <c r="AN778" s="59"/>
      <c r="AO778" s="59"/>
      <c r="AP778" s="59"/>
      <c r="AQ778" s="59"/>
      <c r="AR778" s="59"/>
      <c r="AS778" s="59"/>
      <c r="AT778" s="20"/>
      <c r="AU778" s="51"/>
      <c r="AV778" s="59"/>
      <c r="AW778" s="59"/>
      <c r="AX778" s="59"/>
      <c r="AY778" s="59"/>
      <c r="AZ778" s="59"/>
      <c r="BA778" s="59"/>
      <c r="BB778" s="20"/>
      <c r="BC778" s="59"/>
      <c r="BD778" s="59"/>
      <c r="BE778" s="59"/>
      <c r="BF778" s="59"/>
      <c r="BG778" s="59"/>
      <c r="BH778" s="59"/>
      <c r="BI778" s="20"/>
      <c r="BJ778" s="51"/>
      <c r="BK778" s="59"/>
      <c r="BL778" s="59"/>
      <c r="BM778" s="59"/>
      <c r="BN778" s="59"/>
      <c r="BO778" s="59"/>
      <c r="BP778" s="59"/>
      <c r="BQ778" s="20"/>
      <c r="BR778" s="59"/>
      <c r="BS778" s="59"/>
      <c r="BT778" s="59"/>
      <c r="BU778" s="59"/>
      <c r="BV778" s="59"/>
      <c r="BW778" s="59"/>
    </row>
    <row r="779" spans="1:75" s="5" customFormat="1" ht="15.95" customHeight="1" x14ac:dyDescent="0.2">
      <c r="A779" s="87"/>
      <c r="B779" s="51"/>
      <c r="C779" s="20"/>
      <c r="D779" s="20"/>
      <c r="E779" s="20"/>
      <c r="F779" s="20"/>
      <c r="G779" s="20"/>
      <c r="H779" s="59"/>
      <c r="I779" s="20"/>
      <c r="J779" s="51"/>
      <c r="K779" s="130"/>
      <c r="L779" s="130"/>
      <c r="M779" s="51"/>
      <c r="N779" s="130"/>
      <c r="O779" s="130"/>
      <c r="P779" s="87"/>
      <c r="Q779" s="51"/>
      <c r="R779" s="20"/>
      <c r="S779" s="20"/>
      <c r="T779" s="20"/>
      <c r="U779" s="20"/>
      <c r="V779" s="20"/>
      <c r="W779" s="59"/>
      <c r="X779" s="20"/>
      <c r="Y779" s="51"/>
      <c r="Z779" s="130"/>
      <c r="AA779" s="130"/>
      <c r="AB779" s="51"/>
      <c r="AC779" s="130"/>
      <c r="AD779" s="130"/>
      <c r="AE779" s="87"/>
      <c r="AF779" s="51"/>
      <c r="AG779" s="20"/>
      <c r="AH779" s="20"/>
      <c r="AI779" s="20"/>
      <c r="AJ779" s="20"/>
      <c r="AK779" s="20"/>
      <c r="AL779" s="59"/>
      <c r="AM779" s="20"/>
      <c r="AN779" s="51"/>
      <c r="AO779" s="130"/>
      <c r="AP779" s="130"/>
      <c r="AQ779" s="51"/>
      <c r="AR779" s="130"/>
      <c r="AS779" s="130"/>
      <c r="AT779" s="87"/>
      <c r="AU779" s="51"/>
      <c r="AV779" s="20"/>
      <c r="AW779" s="20"/>
      <c r="AX779" s="20"/>
      <c r="AY779" s="20"/>
      <c r="AZ779" s="20"/>
      <c r="BA779" s="59"/>
      <c r="BB779" s="20"/>
      <c r="BC779" s="51"/>
      <c r="BD779" s="130"/>
      <c r="BE779" s="130"/>
      <c r="BF779" s="51"/>
      <c r="BG779" s="130"/>
      <c r="BH779" s="130"/>
      <c r="BI779" s="87"/>
      <c r="BJ779" s="51"/>
      <c r="BK779" s="20"/>
      <c r="BL779" s="20"/>
      <c r="BM779" s="20"/>
      <c r="BN779" s="20"/>
      <c r="BO779" s="20"/>
      <c r="BP779" s="59"/>
      <c r="BQ779" s="20"/>
      <c r="BR779" s="51"/>
      <c r="BS779" s="130"/>
      <c r="BT779" s="130"/>
      <c r="BU779" s="51"/>
      <c r="BV779" s="130"/>
      <c r="BW779" s="130"/>
    </row>
    <row r="780" spans="1:75" s="5" customFormat="1" ht="15.95" customHeight="1" x14ac:dyDescent="0.2">
      <c r="A780" s="87"/>
      <c r="B780" s="51"/>
      <c r="C780" s="20"/>
      <c r="D780" s="20"/>
      <c r="E780" s="20"/>
      <c r="F780" s="20"/>
      <c r="G780" s="20"/>
      <c r="H780" s="59"/>
      <c r="I780" s="20"/>
      <c r="J780" s="51"/>
      <c r="K780" s="130"/>
      <c r="L780" s="130"/>
      <c r="M780" s="51"/>
      <c r="N780" s="130"/>
      <c r="O780" s="130"/>
      <c r="P780" s="87"/>
      <c r="Q780" s="51"/>
      <c r="R780" s="20"/>
      <c r="S780" s="20"/>
      <c r="T780" s="20"/>
      <c r="U780" s="20"/>
      <c r="V780" s="20"/>
      <c r="W780" s="59"/>
      <c r="X780" s="20"/>
      <c r="Y780" s="51"/>
      <c r="Z780" s="130"/>
      <c r="AA780" s="130"/>
      <c r="AB780" s="51"/>
      <c r="AC780" s="130"/>
      <c r="AD780" s="130"/>
      <c r="AE780" s="87"/>
      <c r="AF780" s="51"/>
      <c r="AG780" s="20"/>
      <c r="AH780" s="20"/>
      <c r="AI780" s="20"/>
      <c r="AJ780" s="20"/>
      <c r="AK780" s="20"/>
      <c r="AL780" s="59"/>
      <c r="AM780" s="20"/>
      <c r="AN780" s="51"/>
      <c r="AO780" s="130"/>
      <c r="AP780" s="130"/>
      <c r="AQ780" s="51"/>
      <c r="AR780" s="130"/>
      <c r="AS780" s="130"/>
      <c r="AT780" s="87"/>
      <c r="AU780" s="51"/>
      <c r="AV780" s="20"/>
      <c r="AW780" s="20"/>
      <c r="AX780" s="20"/>
      <c r="AY780" s="20"/>
      <c r="AZ780" s="20"/>
      <c r="BA780" s="59"/>
      <c r="BB780" s="20"/>
      <c r="BC780" s="51"/>
      <c r="BD780" s="130"/>
      <c r="BE780" s="130"/>
      <c r="BF780" s="51"/>
      <c r="BG780" s="130"/>
      <c r="BH780" s="130"/>
      <c r="BI780" s="87"/>
      <c r="BJ780" s="51"/>
      <c r="BK780" s="20"/>
      <c r="BL780" s="20"/>
      <c r="BM780" s="20"/>
      <c r="BN780" s="20"/>
      <c r="BO780" s="20"/>
      <c r="BP780" s="59"/>
      <c r="BQ780" s="20"/>
      <c r="BR780" s="51"/>
      <c r="BS780" s="130"/>
      <c r="BT780" s="130"/>
      <c r="BU780" s="51"/>
      <c r="BV780" s="130"/>
      <c r="BW780" s="130"/>
    </row>
    <row r="781" spans="1:75" s="5" customFormat="1" ht="15.95" customHeight="1" x14ac:dyDescent="0.2">
      <c r="A781" s="86"/>
      <c r="B781" s="51"/>
      <c r="C781" s="700"/>
      <c r="D781" s="701"/>
      <c r="E781" s="701"/>
      <c r="F781" s="701"/>
      <c r="G781" s="701"/>
      <c r="H781" s="701"/>
      <c r="I781" s="20"/>
      <c r="J781" s="59"/>
      <c r="K781" s="59"/>
      <c r="L781" s="59"/>
      <c r="M781" s="59"/>
      <c r="N781" s="59"/>
      <c r="O781" s="59"/>
      <c r="P781" s="86"/>
      <c r="Q781" s="51"/>
      <c r="R781" s="59"/>
      <c r="S781" s="59"/>
      <c r="T781" s="59"/>
      <c r="U781" s="59"/>
      <c r="V781" s="59"/>
      <c r="W781" s="59"/>
      <c r="X781" s="20"/>
      <c r="Y781" s="59"/>
      <c r="Z781" s="59"/>
      <c r="AA781" s="59"/>
      <c r="AB781" s="59"/>
      <c r="AC781" s="59"/>
      <c r="AD781" s="59"/>
      <c r="AE781" s="86"/>
      <c r="AF781" s="51"/>
      <c r="AG781" s="59"/>
      <c r="AH781" s="59"/>
      <c r="AI781" s="59"/>
      <c r="AJ781" s="59"/>
      <c r="AK781" s="59"/>
      <c r="AL781" s="59"/>
      <c r="AM781" s="20"/>
      <c r="AN781" s="59"/>
      <c r="AO781" s="59"/>
      <c r="AP781" s="59"/>
      <c r="AQ781" s="59"/>
      <c r="AR781" s="59"/>
      <c r="AS781" s="59"/>
      <c r="AT781" s="86"/>
      <c r="AU781" s="51"/>
      <c r="AV781" s="59"/>
      <c r="AW781" s="59"/>
      <c r="AX781" s="59"/>
      <c r="AY781" s="59"/>
      <c r="AZ781" s="59"/>
      <c r="BA781" s="59"/>
      <c r="BB781" s="20"/>
      <c r="BC781" s="59"/>
      <c r="BD781" s="59"/>
      <c r="BE781" s="59"/>
      <c r="BF781" s="59"/>
      <c r="BG781" s="59"/>
      <c r="BH781" s="59"/>
      <c r="BI781" s="86"/>
      <c r="BJ781" s="51"/>
      <c r="BK781" s="59"/>
      <c r="BL781" s="59"/>
      <c r="BM781" s="59"/>
      <c r="BN781" s="59"/>
      <c r="BO781" s="59"/>
      <c r="BP781" s="59"/>
      <c r="BQ781" s="20"/>
      <c r="BR781" s="59"/>
      <c r="BS781" s="59"/>
      <c r="BT781" s="59"/>
      <c r="BU781" s="59"/>
      <c r="BV781" s="59"/>
      <c r="BW781" s="59"/>
    </row>
    <row r="782" spans="1:75" s="5" customFormat="1" ht="15.95" customHeight="1" x14ac:dyDescent="0.2">
      <c r="A782" s="20"/>
      <c r="B782" s="51"/>
      <c r="C782" s="701"/>
      <c r="D782" s="701"/>
      <c r="E782" s="701"/>
      <c r="F782" s="701"/>
      <c r="G782" s="701"/>
      <c r="H782" s="701"/>
      <c r="I782" s="701"/>
      <c r="J782" s="701"/>
      <c r="K782" s="701"/>
      <c r="L782" s="131"/>
      <c r="M782" s="131"/>
      <c r="N782" s="131"/>
      <c r="O782" s="131"/>
      <c r="P782" s="20"/>
      <c r="Q782" s="51"/>
      <c r="R782" s="131"/>
      <c r="S782" s="131"/>
      <c r="T782" s="131"/>
      <c r="U782" s="131"/>
      <c r="V782" s="131"/>
      <c r="W782" s="131"/>
      <c r="X782" s="131"/>
      <c r="Y782" s="131"/>
      <c r="Z782" s="131"/>
      <c r="AA782" s="131"/>
      <c r="AB782" s="131"/>
      <c r="AC782" s="131"/>
      <c r="AD782" s="131"/>
      <c r="AE782" s="20"/>
      <c r="AF782" s="51"/>
      <c r="AG782" s="131"/>
      <c r="AH782" s="131"/>
      <c r="AI782" s="131"/>
      <c r="AJ782" s="131"/>
      <c r="AK782" s="131"/>
      <c r="AL782" s="131"/>
      <c r="AM782" s="131"/>
      <c r="AN782" s="131"/>
      <c r="AO782" s="131"/>
      <c r="AP782" s="131"/>
      <c r="AQ782" s="131"/>
      <c r="AR782" s="131"/>
      <c r="AS782" s="131"/>
      <c r="AT782" s="20"/>
      <c r="AU782" s="51"/>
      <c r="AV782" s="131"/>
      <c r="AW782" s="131"/>
      <c r="AX782" s="131"/>
      <c r="AY782" s="131"/>
      <c r="AZ782" s="131"/>
      <c r="BA782" s="131"/>
      <c r="BB782" s="131"/>
      <c r="BC782" s="131"/>
      <c r="BD782" s="131"/>
      <c r="BE782" s="131"/>
      <c r="BF782" s="131"/>
      <c r="BG782" s="131"/>
      <c r="BH782" s="131"/>
      <c r="BI782" s="20"/>
      <c r="BJ782" s="51"/>
      <c r="BK782" s="131"/>
      <c r="BL782" s="131"/>
      <c r="BM782" s="131"/>
      <c r="BN782" s="131"/>
      <c r="BO782" s="131"/>
      <c r="BP782" s="131"/>
      <c r="BQ782" s="131"/>
      <c r="BR782" s="131"/>
      <c r="BS782" s="131"/>
      <c r="BT782" s="131"/>
      <c r="BU782" s="131"/>
      <c r="BV782" s="131"/>
      <c r="BW782" s="131"/>
    </row>
    <row r="783" spans="1:75" s="5" customFormat="1" ht="15.95" customHeight="1" x14ac:dyDescent="0.2">
      <c r="A783" s="87"/>
      <c r="B783" s="51"/>
      <c r="C783" s="20"/>
      <c r="D783" s="20"/>
      <c r="E783" s="20"/>
      <c r="F783" s="20"/>
      <c r="G783" s="20"/>
      <c r="H783" s="59"/>
      <c r="I783" s="20"/>
      <c r="J783" s="51"/>
      <c r="K783" s="130"/>
      <c r="L783" s="130"/>
      <c r="M783" s="51"/>
      <c r="N783" s="130"/>
      <c r="O783" s="130"/>
      <c r="P783" s="87"/>
      <c r="Q783" s="51"/>
      <c r="R783" s="20"/>
      <c r="S783" s="20"/>
      <c r="T783" s="20"/>
      <c r="U783" s="20"/>
      <c r="V783" s="20"/>
      <c r="W783" s="59"/>
      <c r="X783" s="20"/>
      <c r="Y783" s="51"/>
      <c r="Z783" s="130"/>
      <c r="AA783" s="130"/>
      <c r="AB783" s="51"/>
      <c r="AC783" s="130"/>
      <c r="AD783" s="130"/>
      <c r="AE783" s="87"/>
      <c r="AF783" s="51"/>
      <c r="AG783" s="20"/>
      <c r="AH783" s="20"/>
      <c r="AI783" s="20"/>
      <c r="AJ783" s="20"/>
      <c r="AK783" s="20"/>
      <c r="AL783" s="59"/>
      <c r="AM783" s="20"/>
      <c r="AN783" s="51"/>
      <c r="AO783" s="130"/>
      <c r="AP783" s="130"/>
      <c r="AQ783" s="51"/>
      <c r="AR783" s="130"/>
      <c r="AS783" s="130"/>
      <c r="AT783" s="87"/>
      <c r="AU783" s="51"/>
      <c r="AV783" s="20"/>
      <c r="AW783" s="20"/>
      <c r="AX783" s="20"/>
      <c r="AY783" s="20"/>
      <c r="AZ783" s="20"/>
      <c r="BA783" s="59"/>
      <c r="BB783" s="20"/>
      <c r="BC783" s="51"/>
      <c r="BD783" s="130"/>
      <c r="BE783" s="130"/>
      <c r="BF783" s="51"/>
      <c r="BG783" s="130"/>
      <c r="BH783" s="130"/>
      <c r="BI783" s="87"/>
      <c r="BJ783" s="51"/>
      <c r="BK783" s="20"/>
      <c r="BL783" s="20"/>
      <c r="BM783" s="20"/>
      <c r="BN783" s="20"/>
      <c r="BO783" s="20"/>
      <c r="BP783" s="59"/>
      <c r="BQ783" s="20"/>
      <c r="BR783" s="51"/>
      <c r="BS783" s="130"/>
      <c r="BT783" s="130"/>
      <c r="BU783" s="51"/>
      <c r="BV783" s="130"/>
      <c r="BW783" s="130"/>
    </row>
    <row r="784" spans="1:75" s="5" customFormat="1" ht="15.95" customHeight="1" x14ac:dyDescent="0.2">
      <c r="A784" s="87"/>
      <c r="B784" s="51"/>
      <c r="C784" s="20"/>
      <c r="D784" s="20"/>
      <c r="E784" s="20"/>
      <c r="F784" s="20"/>
      <c r="G784" s="20"/>
      <c r="H784" s="59"/>
      <c r="I784" s="20"/>
      <c r="J784" s="51"/>
      <c r="K784" s="130"/>
      <c r="L784" s="130"/>
      <c r="M784" s="51"/>
      <c r="N784" s="130"/>
      <c r="O784" s="130"/>
      <c r="P784" s="87"/>
      <c r="Q784" s="51"/>
      <c r="R784" s="20"/>
      <c r="S784" s="20"/>
      <c r="T784" s="20"/>
      <c r="U784" s="20"/>
      <c r="V784" s="20"/>
      <c r="W784" s="59"/>
      <c r="X784" s="20"/>
      <c r="Y784" s="51"/>
      <c r="Z784" s="130"/>
      <c r="AA784" s="130"/>
      <c r="AB784" s="51"/>
      <c r="AC784" s="130"/>
      <c r="AD784" s="130"/>
      <c r="AE784" s="87"/>
      <c r="AF784" s="51"/>
      <c r="AG784" s="20"/>
      <c r="AH784" s="20"/>
      <c r="AI784" s="20"/>
      <c r="AJ784" s="20"/>
      <c r="AK784" s="20"/>
      <c r="AL784" s="59"/>
      <c r="AM784" s="20"/>
      <c r="AN784" s="51"/>
      <c r="AO784" s="130"/>
      <c r="AP784" s="130"/>
      <c r="AQ784" s="51"/>
      <c r="AR784" s="130"/>
      <c r="AS784" s="130"/>
      <c r="AT784" s="87"/>
      <c r="AU784" s="51"/>
      <c r="AV784" s="20"/>
      <c r="AW784" s="20"/>
      <c r="AX784" s="20"/>
      <c r="AY784" s="20"/>
      <c r="AZ784" s="20"/>
      <c r="BA784" s="59"/>
      <c r="BB784" s="20"/>
      <c r="BC784" s="51"/>
      <c r="BD784" s="130"/>
      <c r="BE784" s="130"/>
      <c r="BF784" s="51"/>
      <c r="BG784" s="130"/>
      <c r="BH784" s="130"/>
      <c r="BI784" s="87"/>
      <c r="BJ784" s="51"/>
      <c r="BK784" s="20"/>
      <c r="BL784" s="20"/>
      <c r="BM784" s="20"/>
      <c r="BN784" s="20"/>
      <c r="BO784" s="20"/>
      <c r="BP784" s="59"/>
      <c r="BQ784" s="20"/>
      <c r="BR784" s="51"/>
      <c r="BS784" s="130"/>
      <c r="BT784" s="130"/>
      <c r="BU784" s="51"/>
      <c r="BV784" s="130"/>
      <c r="BW784" s="130"/>
    </row>
    <row r="785" spans="1:75" s="5" customFormat="1" ht="15.95" customHeight="1" x14ac:dyDescent="0.2">
      <c r="A785" s="86"/>
      <c r="B785" s="51"/>
      <c r="C785" s="700"/>
      <c r="D785" s="701"/>
      <c r="E785" s="701"/>
      <c r="F785" s="701"/>
      <c r="G785" s="701"/>
      <c r="H785" s="701"/>
      <c r="I785" s="20"/>
      <c r="J785" s="59"/>
      <c r="K785" s="59"/>
      <c r="L785" s="59"/>
      <c r="M785" s="59"/>
      <c r="N785" s="59"/>
      <c r="O785" s="59"/>
      <c r="P785" s="86"/>
      <c r="Q785" s="51"/>
      <c r="R785" s="59"/>
      <c r="S785" s="59"/>
      <c r="T785" s="59"/>
      <c r="U785" s="59"/>
      <c r="V785" s="59"/>
      <c r="W785" s="59"/>
      <c r="X785" s="20"/>
      <c r="Y785" s="59"/>
      <c r="Z785" s="59"/>
      <c r="AA785" s="59"/>
      <c r="AB785" s="59"/>
      <c r="AC785" s="59"/>
      <c r="AD785" s="59"/>
      <c r="AE785" s="86"/>
      <c r="AF785" s="51"/>
      <c r="AG785" s="59"/>
      <c r="AH785" s="59"/>
      <c r="AI785" s="59"/>
      <c r="AJ785" s="59"/>
      <c r="AK785" s="59"/>
      <c r="AL785" s="59"/>
      <c r="AM785" s="20"/>
      <c r="AN785" s="59"/>
      <c r="AO785" s="59"/>
      <c r="AP785" s="59"/>
      <c r="AQ785" s="59"/>
      <c r="AR785" s="59"/>
      <c r="AS785" s="59"/>
      <c r="AT785" s="86"/>
      <c r="AU785" s="51"/>
      <c r="AV785" s="59"/>
      <c r="AW785" s="59"/>
      <c r="AX785" s="59"/>
      <c r="AY785" s="59"/>
      <c r="AZ785" s="59"/>
      <c r="BA785" s="59"/>
      <c r="BB785" s="20"/>
      <c r="BC785" s="59"/>
      <c r="BD785" s="59"/>
      <c r="BE785" s="59"/>
      <c r="BF785" s="59"/>
      <c r="BG785" s="59"/>
      <c r="BH785" s="59"/>
      <c r="BI785" s="86"/>
      <c r="BJ785" s="51"/>
      <c r="BK785" s="59"/>
      <c r="BL785" s="59"/>
      <c r="BM785" s="59"/>
      <c r="BN785" s="59"/>
      <c r="BO785" s="59"/>
      <c r="BP785" s="59"/>
      <c r="BQ785" s="20"/>
      <c r="BR785" s="59"/>
      <c r="BS785" s="59"/>
      <c r="BT785" s="59"/>
      <c r="BU785" s="59"/>
      <c r="BV785" s="59"/>
      <c r="BW785" s="59"/>
    </row>
    <row r="786" spans="1:75" s="5" customFormat="1" ht="15.95" customHeight="1" x14ac:dyDescent="0.2">
      <c r="A786" s="20"/>
      <c r="B786" s="51"/>
      <c r="C786" s="700"/>
      <c r="D786" s="701"/>
      <c r="E786" s="701"/>
      <c r="F786" s="701"/>
      <c r="G786" s="701"/>
      <c r="H786" s="51"/>
      <c r="I786" s="20"/>
      <c r="J786" s="59"/>
      <c r="K786" s="59"/>
      <c r="L786" s="59"/>
      <c r="M786" s="59"/>
      <c r="N786" s="59"/>
      <c r="O786" s="59"/>
      <c r="P786" s="20"/>
      <c r="Q786" s="51"/>
      <c r="R786" s="700"/>
      <c r="S786" s="701"/>
      <c r="T786" s="701"/>
      <c r="U786" s="701"/>
      <c r="V786" s="701"/>
      <c r="W786" s="51"/>
      <c r="X786" s="20"/>
      <c r="Y786" s="59"/>
      <c r="Z786" s="59"/>
      <c r="AA786" s="59"/>
      <c r="AB786" s="59"/>
      <c r="AC786" s="59"/>
      <c r="AD786" s="59"/>
      <c r="AE786" s="20"/>
      <c r="AF786" s="51"/>
      <c r="AG786" s="700"/>
      <c r="AH786" s="701"/>
      <c r="AI786" s="701"/>
      <c r="AJ786" s="701"/>
      <c r="AK786" s="701"/>
      <c r="AL786" s="51"/>
      <c r="AM786" s="20"/>
      <c r="AN786" s="59"/>
      <c r="AO786" s="59"/>
      <c r="AP786" s="59"/>
      <c r="AQ786" s="59"/>
      <c r="AR786" s="59"/>
      <c r="AS786" s="59"/>
      <c r="AT786" s="20"/>
      <c r="AU786" s="51"/>
      <c r="AV786" s="700"/>
      <c r="AW786" s="701"/>
      <c r="AX786" s="701"/>
      <c r="AY786" s="701"/>
      <c r="AZ786" s="701"/>
      <c r="BA786" s="51"/>
      <c r="BB786" s="20"/>
      <c r="BC786" s="59"/>
      <c r="BD786" s="59"/>
      <c r="BE786" s="59"/>
      <c r="BF786" s="59"/>
      <c r="BG786" s="59"/>
      <c r="BH786" s="59"/>
      <c r="BI786" s="20"/>
      <c r="BJ786" s="51"/>
      <c r="BK786" s="700"/>
      <c r="BL786" s="701"/>
      <c r="BM786" s="701"/>
      <c r="BN786" s="701"/>
      <c r="BO786" s="701"/>
      <c r="BP786" s="51"/>
      <c r="BQ786" s="20"/>
      <c r="BR786" s="59"/>
      <c r="BS786" s="59"/>
      <c r="BT786" s="59"/>
      <c r="BU786" s="59"/>
      <c r="BV786" s="59"/>
      <c r="BW786" s="59"/>
    </row>
    <row r="787" spans="1:75" s="5" customFormat="1" ht="15.95" customHeight="1" x14ac:dyDescent="0.2">
      <c r="A787" s="95"/>
      <c r="B787" s="51"/>
      <c r="C787" s="20"/>
      <c r="D787" s="20"/>
      <c r="E787" s="20"/>
      <c r="F787" s="20"/>
      <c r="G787" s="20"/>
      <c r="H787" s="59"/>
      <c r="I787" s="20"/>
      <c r="J787" s="51"/>
      <c r="K787" s="130"/>
      <c r="L787" s="130"/>
      <c r="M787" s="51"/>
      <c r="N787" s="130"/>
      <c r="O787" s="130"/>
      <c r="P787" s="95"/>
      <c r="Q787" s="51"/>
      <c r="R787" s="20"/>
      <c r="S787" s="20"/>
      <c r="T787" s="20"/>
      <c r="U787" s="20"/>
      <c r="V787" s="20"/>
      <c r="W787" s="59"/>
      <c r="X787" s="20"/>
      <c r="Y787" s="51"/>
      <c r="Z787" s="130"/>
      <c r="AA787" s="130"/>
      <c r="AB787" s="51"/>
      <c r="AC787" s="130"/>
      <c r="AD787" s="130"/>
      <c r="AE787" s="95"/>
      <c r="AF787" s="51"/>
      <c r="AG787" s="20"/>
      <c r="AH787" s="20"/>
      <c r="AI787" s="20"/>
      <c r="AJ787" s="20"/>
      <c r="AK787" s="20"/>
      <c r="AL787" s="59"/>
      <c r="AM787" s="20"/>
      <c r="AN787" s="51"/>
      <c r="AO787" s="130"/>
      <c r="AP787" s="130"/>
      <c r="AQ787" s="51"/>
      <c r="AR787" s="130"/>
      <c r="AS787" s="130"/>
      <c r="AT787" s="95"/>
      <c r="AU787" s="51"/>
      <c r="AV787" s="20"/>
      <c r="AW787" s="20"/>
      <c r="AX787" s="20"/>
      <c r="AY787" s="20"/>
      <c r="AZ787" s="20"/>
      <c r="BA787" s="59"/>
      <c r="BB787" s="20"/>
      <c r="BC787" s="51"/>
      <c r="BD787" s="130"/>
      <c r="BE787" s="130"/>
      <c r="BF787" s="51"/>
      <c r="BG787" s="130"/>
      <c r="BH787" s="130"/>
      <c r="BI787" s="95"/>
      <c r="BJ787" s="51"/>
      <c r="BK787" s="20"/>
      <c r="BL787" s="20"/>
      <c r="BM787" s="20"/>
      <c r="BN787" s="20"/>
      <c r="BO787" s="20"/>
      <c r="BP787" s="59"/>
      <c r="BQ787" s="20"/>
      <c r="BR787" s="51"/>
      <c r="BS787" s="130"/>
      <c r="BT787" s="130"/>
      <c r="BU787" s="51"/>
      <c r="BV787" s="130"/>
      <c r="BW787" s="130"/>
    </row>
    <row r="788" spans="1:75" s="5" customFormat="1" ht="15.95" customHeight="1" x14ac:dyDescent="0.2">
      <c r="A788" s="87"/>
      <c r="B788" s="51"/>
      <c r="C788" s="20"/>
      <c r="D788" s="20"/>
      <c r="E788" s="20"/>
      <c r="F788" s="20"/>
      <c r="G788" s="20"/>
      <c r="H788" s="59"/>
      <c r="I788" s="20"/>
      <c r="J788" s="51"/>
      <c r="K788" s="130"/>
      <c r="L788" s="130"/>
      <c r="M788" s="51"/>
      <c r="N788" s="130"/>
      <c r="O788" s="130"/>
      <c r="P788" s="87"/>
      <c r="Q788" s="51"/>
      <c r="R788" s="20"/>
      <c r="S788" s="20"/>
      <c r="T788" s="20"/>
      <c r="U788" s="20"/>
      <c r="V788" s="20"/>
      <c r="W788" s="59"/>
      <c r="X788" s="20"/>
      <c r="Y788" s="51"/>
      <c r="Z788" s="130"/>
      <c r="AA788" s="130"/>
      <c r="AB788" s="51"/>
      <c r="AC788" s="130"/>
      <c r="AD788" s="130"/>
      <c r="AE788" s="87"/>
      <c r="AF788" s="51"/>
      <c r="AG788" s="20"/>
      <c r="AH788" s="20"/>
      <c r="AI788" s="20"/>
      <c r="AJ788" s="20"/>
      <c r="AK788" s="20"/>
      <c r="AL788" s="59"/>
      <c r="AM788" s="20"/>
      <c r="AN788" s="51"/>
      <c r="AO788" s="130"/>
      <c r="AP788" s="130"/>
      <c r="AQ788" s="51"/>
      <c r="AR788" s="130"/>
      <c r="AS788" s="130"/>
      <c r="AT788" s="87"/>
      <c r="AU788" s="51"/>
      <c r="AV788" s="20"/>
      <c r="AW788" s="20"/>
      <c r="AX788" s="20"/>
      <c r="AY788" s="20"/>
      <c r="AZ788" s="20"/>
      <c r="BA788" s="59"/>
      <c r="BB788" s="20"/>
      <c r="BC788" s="51"/>
      <c r="BD788" s="130"/>
      <c r="BE788" s="130"/>
      <c r="BF788" s="51"/>
      <c r="BG788" s="130"/>
      <c r="BH788" s="130"/>
      <c r="BI788" s="87"/>
      <c r="BJ788" s="51"/>
      <c r="BK788" s="20"/>
      <c r="BL788" s="20"/>
      <c r="BM788" s="20"/>
      <c r="BN788" s="20"/>
      <c r="BO788" s="20"/>
      <c r="BP788" s="59"/>
      <c r="BQ788" s="20"/>
      <c r="BR788" s="51"/>
      <c r="BS788" s="130"/>
      <c r="BT788" s="130"/>
      <c r="BU788" s="51"/>
      <c r="BV788" s="130"/>
      <c r="BW788" s="130"/>
    </row>
    <row r="789" spans="1:75" s="5" customFormat="1" ht="15.95" customHeight="1" x14ac:dyDescent="0.2">
      <c r="A789" s="22"/>
      <c r="B789" s="73"/>
      <c r="C789" s="697"/>
      <c r="D789" s="689"/>
      <c r="E789" s="689"/>
      <c r="F789" s="689"/>
      <c r="G789" s="689"/>
      <c r="H789" s="24"/>
      <c r="J789" s="59"/>
      <c r="K789" s="59"/>
      <c r="L789" s="59"/>
      <c r="M789" s="59"/>
      <c r="N789" s="59"/>
      <c r="O789" s="59"/>
      <c r="P789" s="22"/>
      <c r="Q789" s="73"/>
      <c r="R789" s="697"/>
      <c r="S789" s="689"/>
      <c r="T789" s="689"/>
      <c r="U789" s="689"/>
      <c r="V789" s="689"/>
      <c r="W789" s="24"/>
      <c r="Y789" s="59"/>
      <c r="Z789" s="59"/>
      <c r="AA789" s="59"/>
      <c r="AB789" s="59"/>
      <c r="AC789" s="59"/>
      <c r="AD789" s="59"/>
      <c r="AE789" s="22"/>
      <c r="AF789" s="73"/>
      <c r="AG789" s="697"/>
      <c r="AH789" s="689"/>
      <c r="AI789" s="689"/>
      <c r="AJ789" s="689"/>
      <c r="AK789" s="689"/>
      <c r="AL789" s="24"/>
      <c r="AN789" s="59"/>
      <c r="AO789" s="59"/>
      <c r="AP789" s="59"/>
      <c r="AQ789" s="59"/>
      <c r="AR789" s="59"/>
      <c r="AS789" s="59"/>
      <c r="AT789" s="22"/>
      <c r="AU789" s="73"/>
      <c r="AV789" s="697"/>
      <c r="AW789" s="689"/>
      <c r="AX789" s="689"/>
      <c r="AY789" s="689"/>
      <c r="AZ789" s="689"/>
      <c r="BA789" s="24"/>
      <c r="BC789" s="59"/>
      <c r="BD789" s="59"/>
      <c r="BE789" s="59"/>
      <c r="BF789" s="59"/>
      <c r="BG789" s="59"/>
      <c r="BH789" s="59"/>
      <c r="BI789" s="22"/>
      <c r="BJ789" s="73"/>
      <c r="BK789" s="697"/>
      <c r="BL789" s="689"/>
      <c r="BM789" s="689"/>
      <c r="BN789" s="689"/>
      <c r="BO789" s="689"/>
      <c r="BP789" s="24"/>
      <c r="BR789" s="59"/>
      <c r="BS789" s="59"/>
      <c r="BT789" s="59"/>
      <c r="BU789" s="59"/>
      <c r="BV789" s="59"/>
      <c r="BW789" s="59"/>
    </row>
    <row r="790" spans="1:75" s="5" customFormat="1" ht="15.95" customHeight="1" x14ac:dyDescent="0.2">
      <c r="A790" s="21"/>
      <c r="B790" s="73"/>
      <c r="C790" s="689"/>
      <c r="D790" s="689"/>
      <c r="E790" s="689"/>
      <c r="F790" s="689"/>
      <c r="G790" s="689"/>
      <c r="H790" s="689"/>
      <c r="J790" s="59"/>
      <c r="K790" s="59"/>
      <c r="L790" s="59"/>
      <c r="M790" s="59"/>
      <c r="N790" s="59"/>
      <c r="O790" s="59"/>
      <c r="P790" s="21"/>
      <c r="Q790" s="73"/>
      <c r="R790" s="59"/>
      <c r="S790" s="59"/>
      <c r="T790" s="59"/>
      <c r="U790" s="59"/>
      <c r="V790" s="59"/>
      <c r="W790" s="59"/>
      <c r="Y790" s="59"/>
      <c r="Z790" s="59"/>
      <c r="AA790" s="59"/>
      <c r="AB790" s="59"/>
      <c r="AC790" s="59"/>
      <c r="AD790" s="59"/>
      <c r="AE790" s="21"/>
      <c r="AF790" s="73"/>
      <c r="AG790" s="59"/>
      <c r="AH790" s="59"/>
      <c r="AI790" s="59"/>
      <c r="AJ790" s="59"/>
      <c r="AK790" s="59"/>
      <c r="AL790" s="59"/>
      <c r="AN790" s="59"/>
      <c r="AO790" s="59"/>
      <c r="AP790" s="59"/>
      <c r="AQ790" s="59"/>
      <c r="AR790" s="59"/>
      <c r="AS790" s="59"/>
      <c r="AT790" s="21"/>
      <c r="AU790" s="73"/>
      <c r="AV790" s="59"/>
      <c r="AW790" s="59"/>
      <c r="AX790" s="59"/>
      <c r="AY790" s="59"/>
      <c r="AZ790" s="59"/>
      <c r="BA790" s="59"/>
      <c r="BC790" s="59"/>
      <c r="BD790" s="59"/>
      <c r="BE790" s="59"/>
      <c r="BF790" s="59"/>
      <c r="BG790" s="59"/>
      <c r="BH790" s="59"/>
      <c r="BI790" s="21"/>
      <c r="BJ790" s="73"/>
      <c r="BK790" s="59"/>
      <c r="BL790" s="59"/>
      <c r="BM790" s="59"/>
      <c r="BN790" s="59"/>
      <c r="BO790" s="59"/>
      <c r="BP790" s="59"/>
      <c r="BR790" s="59"/>
      <c r="BS790" s="59"/>
      <c r="BT790" s="59"/>
      <c r="BU790" s="59"/>
      <c r="BV790" s="59"/>
      <c r="BW790" s="59"/>
    </row>
    <row r="791" spans="1:75" s="5" customFormat="1" ht="15.95" customHeight="1" x14ac:dyDescent="0.2">
      <c r="A791" s="61"/>
      <c r="B791" s="73"/>
      <c r="H791" s="6"/>
      <c r="J791" s="51"/>
      <c r="K791" s="130"/>
      <c r="L791" s="130"/>
      <c r="M791" s="51"/>
      <c r="N791" s="130"/>
      <c r="O791" s="130"/>
      <c r="P791" s="61"/>
      <c r="Q791" s="73"/>
      <c r="W791" s="6"/>
      <c r="Y791" s="51"/>
      <c r="Z791" s="130"/>
      <c r="AA791" s="130"/>
      <c r="AB791" s="51"/>
      <c r="AC791" s="130"/>
      <c r="AD791" s="130"/>
      <c r="AE791" s="61"/>
      <c r="AF791" s="73"/>
      <c r="AL791" s="6"/>
      <c r="AN791" s="51"/>
      <c r="AO791" s="130"/>
      <c r="AP791" s="130"/>
      <c r="AQ791" s="51"/>
      <c r="AR791" s="130"/>
      <c r="AS791" s="130"/>
      <c r="AT791" s="61"/>
      <c r="AU791" s="73"/>
      <c r="BA791" s="6"/>
      <c r="BC791" s="51"/>
      <c r="BD791" s="130"/>
      <c r="BE791" s="130"/>
      <c r="BF791" s="51"/>
      <c r="BG791" s="130"/>
      <c r="BH791" s="130"/>
      <c r="BI791" s="61"/>
      <c r="BJ791" s="73"/>
      <c r="BP791" s="6"/>
      <c r="BR791" s="51"/>
      <c r="BS791" s="130"/>
      <c r="BT791" s="130"/>
      <c r="BU791" s="51"/>
      <c r="BV791" s="130"/>
      <c r="BW791" s="130"/>
    </row>
    <row r="792" spans="1:75" s="5" customFormat="1" ht="15.95" customHeight="1" x14ac:dyDescent="0.2">
      <c r="A792" s="61"/>
      <c r="B792" s="73"/>
      <c r="H792" s="6"/>
      <c r="J792" s="51"/>
      <c r="K792" s="130"/>
      <c r="L792" s="130"/>
      <c r="M792" s="51"/>
      <c r="N792" s="130"/>
      <c r="O792" s="130"/>
      <c r="P792" s="61"/>
      <c r="Q792" s="73"/>
      <c r="W792" s="6"/>
      <c r="Y792" s="51"/>
      <c r="Z792" s="130"/>
      <c r="AA792" s="130"/>
      <c r="AB792" s="51"/>
      <c r="AC792" s="130"/>
      <c r="AD792" s="130"/>
      <c r="AE792" s="61"/>
      <c r="AF792" s="73"/>
      <c r="AL792" s="6"/>
      <c r="AN792" s="51"/>
      <c r="AO792" s="130"/>
      <c r="AP792" s="130"/>
      <c r="AQ792" s="51"/>
      <c r="AR792" s="130"/>
      <c r="AS792" s="130"/>
      <c r="AT792" s="61"/>
      <c r="AU792" s="73"/>
      <c r="BA792" s="6"/>
      <c r="BC792" s="51"/>
      <c r="BD792" s="130"/>
      <c r="BE792" s="130"/>
      <c r="BF792" s="51"/>
      <c r="BG792" s="130"/>
      <c r="BH792" s="130"/>
      <c r="BI792" s="61"/>
      <c r="BJ792" s="73"/>
      <c r="BP792" s="6"/>
      <c r="BR792" s="51"/>
      <c r="BS792" s="130"/>
      <c r="BT792" s="130"/>
      <c r="BU792" s="51"/>
      <c r="BV792" s="130"/>
      <c r="BW792" s="130"/>
    </row>
    <row r="793" spans="1:75" s="5" customFormat="1" ht="15.95" customHeight="1" x14ac:dyDescent="0.2">
      <c r="A793" s="22"/>
      <c r="B793" s="73"/>
      <c r="C793" s="697"/>
      <c r="D793" s="689"/>
      <c r="E793" s="689"/>
      <c r="F793" s="689"/>
      <c r="G793" s="689"/>
      <c r="H793" s="24"/>
      <c r="J793" s="59"/>
      <c r="K793" s="59"/>
      <c r="L793" s="59"/>
      <c r="M793" s="59"/>
      <c r="N793" s="59"/>
      <c r="O793" s="59"/>
      <c r="P793" s="22"/>
      <c r="Q793" s="73"/>
      <c r="R793" s="697"/>
      <c r="S793" s="689"/>
      <c r="T793" s="689"/>
      <c r="U793" s="689"/>
      <c r="V793" s="689"/>
      <c r="W793" s="24"/>
      <c r="Y793" s="59"/>
      <c r="Z793" s="59"/>
      <c r="AA793" s="59"/>
      <c r="AB793" s="59"/>
      <c r="AC793" s="59"/>
      <c r="AD793" s="59"/>
      <c r="AE793" s="22"/>
      <c r="AF793" s="73"/>
      <c r="AG793" s="697"/>
      <c r="AH793" s="689"/>
      <c r="AI793" s="689"/>
      <c r="AJ793" s="689"/>
      <c r="AK793" s="689"/>
      <c r="AL793" s="24"/>
      <c r="AN793" s="59"/>
      <c r="AO793" s="59"/>
      <c r="AP793" s="59"/>
      <c r="AQ793" s="59"/>
      <c r="AR793" s="59"/>
      <c r="AS793" s="59"/>
      <c r="AT793" s="22"/>
      <c r="AU793" s="73"/>
      <c r="AV793" s="697"/>
      <c r="AW793" s="689"/>
      <c r="AX793" s="689"/>
      <c r="AY793" s="689"/>
      <c r="AZ793" s="689"/>
      <c r="BA793" s="24"/>
      <c r="BC793" s="59"/>
      <c r="BD793" s="59"/>
      <c r="BE793" s="59"/>
      <c r="BF793" s="59"/>
      <c r="BG793" s="59"/>
      <c r="BH793" s="59"/>
      <c r="BI793" s="22"/>
      <c r="BJ793" s="73"/>
      <c r="BK793" s="697"/>
      <c r="BL793" s="689"/>
      <c r="BM793" s="689"/>
      <c r="BN793" s="689"/>
      <c r="BO793" s="689"/>
      <c r="BP793" s="24"/>
      <c r="BR793" s="59"/>
      <c r="BS793" s="59"/>
      <c r="BT793" s="59"/>
      <c r="BU793" s="59"/>
      <c r="BV793" s="59"/>
      <c r="BW793" s="59"/>
    </row>
    <row r="794" spans="1:75" s="5" customFormat="1" ht="15.95" customHeight="1" x14ac:dyDescent="0.2">
      <c r="A794" s="21"/>
      <c r="B794" s="73"/>
      <c r="C794" s="689"/>
      <c r="D794" s="689"/>
      <c r="E794" s="689"/>
      <c r="F794" s="689"/>
      <c r="G794" s="689"/>
      <c r="H794" s="689"/>
      <c r="J794" s="59"/>
      <c r="K794" s="59"/>
      <c r="L794" s="59"/>
      <c r="M794" s="59"/>
      <c r="N794" s="59"/>
      <c r="O794" s="59"/>
      <c r="P794" s="21"/>
      <c r="Q794" s="73"/>
      <c r="R794" s="59"/>
      <c r="S794" s="59"/>
      <c r="T794" s="59"/>
      <c r="U794" s="59"/>
      <c r="V794" s="59"/>
      <c r="W794" s="59"/>
      <c r="Y794" s="59"/>
      <c r="Z794" s="59"/>
      <c r="AA794" s="59"/>
      <c r="AB794" s="59"/>
      <c r="AC794" s="59"/>
      <c r="AD794" s="59"/>
      <c r="AE794" s="21"/>
      <c r="AF794" s="73"/>
      <c r="AG794" s="59"/>
      <c r="AH794" s="59"/>
      <c r="AI794" s="59"/>
      <c r="AJ794" s="59"/>
      <c r="AK794" s="59"/>
      <c r="AL794" s="59"/>
      <c r="AN794" s="59"/>
      <c r="AO794" s="59"/>
      <c r="AP794" s="59"/>
      <c r="AQ794" s="59"/>
      <c r="AR794" s="59"/>
      <c r="AS794" s="59"/>
      <c r="AT794" s="21"/>
      <c r="AU794" s="73"/>
      <c r="AV794" s="59"/>
      <c r="AW794" s="59"/>
      <c r="AX794" s="59"/>
      <c r="AY794" s="59"/>
      <c r="AZ794" s="59"/>
      <c r="BA794" s="59"/>
      <c r="BC794" s="59"/>
      <c r="BD794" s="59"/>
      <c r="BE794" s="59"/>
      <c r="BF794" s="59"/>
      <c r="BG794" s="59"/>
      <c r="BH794" s="59"/>
      <c r="BI794" s="21"/>
      <c r="BJ794" s="73"/>
      <c r="BK794" s="59"/>
      <c r="BL794" s="59"/>
      <c r="BM794" s="59"/>
      <c r="BN794" s="59"/>
      <c r="BO794" s="59"/>
      <c r="BP794" s="59"/>
      <c r="BR794" s="59"/>
      <c r="BS794" s="59"/>
      <c r="BT794" s="59"/>
      <c r="BU794" s="59"/>
      <c r="BV794" s="59"/>
      <c r="BW794" s="59"/>
    </row>
    <row r="795" spans="1:75" s="5" customFormat="1" ht="15.95" customHeight="1" x14ac:dyDescent="0.2">
      <c r="A795" s="61"/>
      <c r="B795" s="73"/>
      <c r="H795" s="6"/>
      <c r="J795" s="51"/>
      <c r="K795" s="130"/>
      <c r="L795" s="130"/>
      <c r="M795" s="51"/>
      <c r="N795" s="130"/>
      <c r="O795" s="130"/>
      <c r="P795" s="61"/>
      <c r="Q795" s="73"/>
      <c r="W795" s="6"/>
      <c r="Y795" s="51"/>
      <c r="Z795" s="130"/>
      <c r="AA795" s="130"/>
      <c r="AB795" s="51"/>
      <c r="AC795" s="130"/>
      <c r="AD795" s="130"/>
      <c r="AE795" s="61"/>
      <c r="AF795" s="73"/>
      <c r="AL795" s="6"/>
      <c r="AN795" s="51"/>
      <c r="AO795" s="130"/>
      <c r="AP795" s="130"/>
      <c r="AQ795" s="51"/>
      <c r="AR795" s="130"/>
      <c r="AS795" s="130"/>
      <c r="AT795" s="61"/>
      <c r="AU795" s="73"/>
      <c r="BA795" s="6"/>
      <c r="BC795" s="51"/>
      <c r="BD795" s="130"/>
      <c r="BE795" s="130"/>
      <c r="BF795" s="51"/>
      <c r="BG795" s="130"/>
      <c r="BH795" s="130"/>
      <c r="BI795" s="61"/>
      <c r="BJ795" s="73"/>
      <c r="BP795" s="6"/>
      <c r="BR795" s="51"/>
      <c r="BS795" s="130"/>
      <c r="BT795" s="130"/>
      <c r="BU795" s="51"/>
      <c r="BV795" s="130"/>
      <c r="BW795" s="130"/>
    </row>
    <row r="796" spans="1:75" s="5" customFormat="1" ht="15.95" customHeight="1" x14ac:dyDescent="0.2">
      <c r="A796" s="61"/>
      <c r="B796" s="73"/>
      <c r="H796" s="6"/>
      <c r="J796" s="51"/>
      <c r="K796" s="130"/>
      <c r="L796" s="130"/>
      <c r="M796" s="51"/>
      <c r="N796" s="130"/>
      <c r="O796" s="130"/>
      <c r="P796" s="61"/>
      <c r="Q796" s="73"/>
      <c r="W796" s="6"/>
      <c r="Y796" s="51"/>
      <c r="Z796" s="130"/>
      <c r="AA796" s="130"/>
      <c r="AB796" s="51"/>
      <c r="AC796" s="130"/>
      <c r="AD796" s="130"/>
      <c r="AE796" s="61"/>
      <c r="AF796" s="73"/>
      <c r="AL796" s="6"/>
      <c r="AN796" s="51"/>
      <c r="AO796" s="130"/>
      <c r="AP796" s="130"/>
      <c r="AQ796" s="51"/>
      <c r="AR796" s="130"/>
      <c r="AS796" s="130"/>
      <c r="AT796" s="61"/>
      <c r="AU796" s="73"/>
      <c r="BA796" s="6"/>
      <c r="BC796" s="51"/>
      <c r="BD796" s="130"/>
      <c r="BE796" s="130"/>
      <c r="BF796" s="51"/>
      <c r="BG796" s="130"/>
      <c r="BH796" s="130"/>
      <c r="BI796" s="61"/>
      <c r="BJ796" s="73"/>
      <c r="BP796" s="6"/>
      <c r="BR796" s="51"/>
      <c r="BS796" s="130"/>
      <c r="BT796" s="130"/>
      <c r="BU796" s="51"/>
      <c r="BV796" s="130"/>
      <c r="BW796" s="130"/>
    </row>
    <row r="797" spans="1:75" s="5" customFormat="1" ht="15.95" customHeight="1" x14ac:dyDescent="0.2">
      <c r="A797" s="22"/>
      <c r="B797" s="73"/>
      <c r="C797" s="697"/>
      <c r="D797" s="689"/>
      <c r="E797" s="689"/>
      <c r="F797" s="689"/>
      <c r="G797" s="689"/>
      <c r="H797" s="24"/>
      <c r="J797" s="59"/>
      <c r="K797" s="59"/>
      <c r="L797" s="59"/>
      <c r="M797" s="59"/>
      <c r="N797" s="59"/>
      <c r="O797" s="59"/>
      <c r="P797" s="22"/>
      <c r="Q797" s="73"/>
      <c r="R797" s="697"/>
      <c r="S797" s="689"/>
      <c r="T797" s="689"/>
      <c r="U797" s="689"/>
      <c r="V797" s="689"/>
      <c r="W797" s="24"/>
      <c r="Y797" s="59"/>
      <c r="Z797" s="59"/>
      <c r="AA797" s="59"/>
      <c r="AB797" s="59"/>
      <c r="AC797" s="59"/>
      <c r="AD797" s="59"/>
      <c r="AE797" s="22"/>
      <c r="AF797" s="73"/>
      <c r="AG797" s="697"/>
      <c r="AH797" s="689"/>
      <c r="AI797" s="689"/>
      <c r="AJ797" s="689"/>
      <c r="AK797" s="689"/>
      <c r="AL797" s="24"/>
      <c r="AN797" s="59"/>
      <c r="AO797" s="59"/>
      <c r="AP797" s="59"/>
      <c r="AQ797" s="59"/>
      <c r="AR797" s="59"/>
      <c r="AS797" s="59"/>
      <c r="AT797" s="22"/>
      <c r="AU797" s="73"/>
      <c r="AV797" s="697"/>
      <c r="AW797" s="689"/>
      <c r="AX797" s="689"/>
      <c r="AY797" s="689"/>
      <c r="AZ797" s="689"/>
      <c r="BA797" s="24"/>
      <c r="BC797" s="59"/>
      <c r="BD797" s="59"/>
      <c r="BE797" s="59"/>
      <c r="BF797" s="59"/>
      <c r="BG797" s="59"/>
      <c r="BH797" s="59"/>
      <c r="BI797" s="22"/>
      <c r="BJ797" s="73"/>
      <c r="BK797" s="697"/>
      <c r="BL797" s="689"/>
      <c r="BM797" s="689"/>
      <c r="BN797" s="689"/>
      <c r="BO797" s="689"/>
      <c r="BP797" s="24"/>
      <c r="BR797" s="59"/>
      <c r="BS797" s="59"/>
      <c r="BT797" s="59"/>
      <c r="BU797" s="59"/>
      <c r="BV797" s="59"/>
      <c r="BW797" s="59"/>
    </row>
    <row r="798" spans="1:75" s="5" customFormat="1" ht="15.95" customHeight="1" x14ac:dyDescent="0.2">
      <c r="A798" s="21"/>
      <c r="B798" s="73"/>
      <c r="C798" s="689"/>
      <c r="D798" s="689"/>
      <c r="E798" s="689"/>
      <c r="F798" s="689"/>
      <c r="G798" s="689"/>
      <c r="H798" s="689"/>
      <c r="J798" s="59"/>
      <c r="K798" s="59"/>
      <c r="L798" s="59"/>
      <c r="M798" s="59"/>
      <c r="N798" s="59"/>
      <c r="O798" s="59"/>
      <c r="P798" s="21"/>
      <c r="Q798" s="73"/>
      <c r="R798" s="59"/>
      <c r="S798" s="59"/>
      <c r="T798" s="59"/>
      <c r="U798" s="59"/>
      <c r="V798" s="59"/>
      <c r="W798" s="59"/>
      <c r="Y798" s="59"/>
      <c r="Z798" s="59"/>
      <c r="AA798" s="59"/>
      <c r="AB798" s="59"/>
      <c r="AC798" s="59"/>
      <c r="AD798" s="59"/>
      <c r="AE798" s="21"/>
      <c r="AF798" s="73"/>
      <c r="AG798" s="59"/>
      <c r="AH798" s="59"/>
      <c r="AI798" s="59"/>
      <c r="AJ798" s="59"/>
      <c r="AK798" s="59"/>
      <c r="AL798" s="59"/>
      <c r="AN798" s="59"/>
      <c r="AO798" s="59"/>
      <c r="AP798" s="59"/>
      <c r="AQ798" s="59"/>
      <c r="AR798" s="59"/>
      <c r="AS798" s="59"/>
      <c r="AT798" s="21"/>
      <c r="AU798" s="73"/>
      <c r="AV798" s="59"/>
      <c r="AW798" s="59"/>
      <c r="AX798" s="59"/>
      <c r="AY798" s="59"/>
      <c r="AZ798" s="59"/>
      <c r="BA798" s="59"/>
      <c r="BC798" s="59"/>
      <c r="BD798" s="59"/>
      <c r="BE798" s="59"/>
      <c r="BF798" s="59"/>
      <c r="BG798" s="59"/>
      <c r="BH798" s="59"/>
      <c r="BI798" s="21"/>
      <c r="BJ798" s="73"/>
      <c r="BK798" s="59"/>
      <c r="BL798" s="59"/>
      <c r="BM798" s="59"/>
      <c r="BN798" s="59"/>
      <c r="BO798" s="59"/>
      <c r="BP798" s="59"/>
      <c r="BR798" s="59"/>
      <c r="BS798" s="59"/>
      <c r="BT798" s="59"/>
      <c r="BU798" s="59"/>
      <c r="BV798" s="59"/>
      <c r="BW798" s="59"/>
    </row>
    <row r="799" spans="1:75" s="5" customFormat="1" ht="15.95" customHeight="1" x14ac:dyDescent="0.2">
      <c r="A799" s="61"/>
      <c r="B799" s="73"/>
      <c r="H799" s="6"/>
      <c r="J799" s="51"/>
      <c r="K799" s="130"/>
      <c r="L799" s="130"/>
      <c r="M799" s="51"/>
      <c r="N799" s="130"/>
      <c r="O799" s="130"/>
      <c r="P799" s="61"/>
      <c r="Q799" s="73"/>
      <c r="W799" s="6"/>
      <c r="Y799" s="51"/>
      <c r="Z799" s="130"/>
      <c r="AA799" s="130"/>
      <c r="AB799" s="51"/>
      <c r="AC799" s="130"/>
      <c r="AD799" s="130"/>
      <c r="AE799" s="61"/>
      <c r="AF799" s="73"/>
      <c r="AL799" s="6"/>
      <c r="AN799" s="51"/>
      <c r="AO799" s="130"/>
      <c r="AP799" s="130"/>
      <c r="AQ799" s="51"/>
      <c r="AR799" s="130"/>
      <c r="AS799" s="130"/>
      <c r="AT799" s="61"/>
      <c r="AU799" s="73"/>
      <c r="BA799" s="6"/>
      <c r="BC799" s="51"/>
      <c r="BD799" s="130"/>
      <c r="BE799" s="130"/>
      <c r="BF799" s="51"/>
      <c r="BG799" s="130"/>
      <c r="BH799" s="130"/>
      <c r="BI799" s="61"/>
      <c r="BJ799" s="73"/>
      <c r="BP799" s="6"/>
      <c r="BR799" s="51"/>
      <c r="BS799" s="130"/>
      <c r="BT799" s="130"/>
      <c r="BU799" s="51"/>
      <c r="BV799" s="130"/>
      <c r="BW799" s="130"/>
    </row>
    <row r="800" spans="1:75" s="5" customFormat="1" ht="15.95" customHeight="1" x14ac:dyDescent="0.2">
      <c r="A800" s="61"/>
      <c r="B800" s="73"/>
      <c r="H800" s="6"/>
      <c r="J800" s="51"/>
      <c r="K800" s="130"/>
      <c r="L800" s="130"/>
      <c r="M800" s="51"/>
      <c r="N800" s="130"/>
      <c r="O800" s="130"/>
      <c r="P800" s="61"/>
      <c r="Q800" s="73"/>
      <c r="W800" s="6"/>
      <c r="Y800" s="51"/>
      <c r="Z800" s="130"/>
      <c r="AA800" s="130"/>
      <c r="AB800" s="51"/>
      <c r="AC800" s="130"/>
      <c r="AD800" s="130"/>
      <c r="AE800" s="61"/>
      <c r="AF800" s="73"/>
      <c r="AL800" s="6"/>
      <c r="AN800" s="51"/>
      <c r="AO800" s="130"/>
      <c r="AP800" s="130"/>
      <c r="AQ800" s="51"/>
      <c r="AR800" s="130"/>
      <c r="AS800" s="130"/>
      <c r="AT800" s="61"/>
      <c r="AU800" s="73"/>
      <c r="BA800" s="6"/>
      <c r="BC800" s="51"/>
      <c r="BD800" s="130"/>
      <c r="BE800" s="130"/>
      <c r="BF800" s="51"/>
      <c r="BG800" s="130"/>
      <c r="BH800" s="130"/>
      <c r="BI800" s="61"/>
      <c r="BJ800" s="73"/>
      <c r="BP800" s="6"/>
      <c r="BR800" s="51"/>
      <c r="BS800" s="130"/>
      <c r="BT800" s="130"/>
      <c r="BU800" s="51"/>
      <c r="BV800" s="130"/>
      <c r="BW800" s="130"/>
    </row>
    <row r="801" spans="1:75" s="5" customFormat="1" ht="15.95" customHeight="1" x14ac:dyDescent="0.2">
      <c r="A801" s="22"/>
      <c r="B801" s="73"/>
      <c r="C801" s="702"/>
      <c r="D801" s="703"/>
      <c r="E801" s="703"/>
      <c r="F801" s="46"/>
      <c r="G801" s="46"/>
      <c r="H801" s="24"/>
      <c r="J801" s="59"/>
      <c r="K801" s="59"/>
      <c r="L801" s="59"/>
      <c r="M801" s="59"/>
      <c r="N801" s="59"/>
      <c r="O801" s="59"/>
      <c r="P801" s="22"/>
      <c r="Q801" s="73"/>
      <c r="R801" s="702"/>
      <c r="S801" s="703"/>
      <c r="T801" s="703"/>
      <c r="U801" s="46"/>
      <c r="V801" s="46"/>
      <c r="W801" s="24"/>
      <c r="Y801" s="59"/>
      <c r="Z801" s="59"/>
      <c r="AA801" s="59"/>
      <c r="AB801" s="59"/>
      <c r="AC801" s="59"/>
      <c r="AD801" s="59"/>
      <c r="AE801" s="22"/>
      <c r="AF801" s="73"/>
      <c r="AG801" s="702"/>
      <c r="AH801" s="703"/>
      <c r="AI801" s="703"/>
      <c r="AJ801" s="46"/>
      <c r="AK801" s="46"/>
      <c r="AL801" s="24"/>
      <c r="AN801" s="59"/>
      <c r="AO801" s="59"/>
      <c r="AP801" s="59"/>
      <c r="AQ801" s="59"/>
      <c r="AR801" s="59"/>
      <c r="AS801" s="59"/>
      <c r="AT801" s="22"/>
      <c r="AU801" s="73"/>
      <c r="AV801" s="702"/>
      <c r="AW801" s="703"/>
      <c r="AX801" s="703"/>
      <c r="AY801" s="46"/>
      <c r="AZ801" s="46"/>
      <c r="BA801" s="24"/>
      <c r="BC801" s="59"/>
      <c r="BD801" s="59"/>
      <c r="BE801" s="59"/>
      <c r="BF801" s="59"/>
      <c r="BG801" s="59"/>
      <c r="BH801" s="59"/>
      <c r="BI801" s="22"/>
      <c r="BJ801" s="73"/>
      <c r="BK801" s="702"/>
      <c r="BL801" s="703"/>
      <c r="BM801" s="703"/>
      <c r="BN801" s="46"/>
      <c r="BO801" s="46"/>
      <c r="BP801" s="24"/>
      <c r="BR801" s="59"/>
      <c r="BS801" s="59"/>
      <c r="BT801" s="59"/>
      <c r="BU801" s="59"/>
      <c r="BV801" s="59"/>
      <c r="BW801" s="59"/>
    </row>
    <row r="802" spans="1:75" s="5" customFormat="1" ht="15.95" customHeight="1" x14ac:dyDescent="0.2">
      <c r="A802" s="21"/>
      <c r="B802" s="73"/>
      <c r="C802" s="697"/>
      <c r="D802" s="697"/>
      <c r="E802" s="697"/>
      <c r="F802" s="697"/>
      <c r="G802" s="697"/>
      <c r="H802" s="697"/>
      <c r="J802" s="59"/>
      <c r="K802" s="59"/>
      <c r="L802" s="59"/>
      <c r="M802" s="59"/>
      <c r="N802" s="59"/>
      <c r="O802" s="59"/>
      <c r="P802" s="21"/>
      <c r="Q802" s="73"/>
      <c r="R802" s="59"/>
      <c r="S802" s="59"/>
      <c r="T802" s="59"/>
      <c r="U802" s="59"/>
      <c r="V802" s="59"/>
      <c r="W802" s="59"/>
      <c r="Y802" s="59"/>
      <c r="Z802" s="59"/>
      <c r="AA802" s="59"/>
      <c r="AB802" s="59"/>
      <c r="AC802" s="59"/>
      <c r="AD802" s="59"/>
      <c r="AE802" s="21"/>
      <c r="AF802" s="73"/>
      <c r="AG802" s="59"/>
      <c r="AH802" s="59"/>
      <c r="AI802" s="59"/>
      <c r="AJ802" s="59"/>
      <c r="AK802" s="59"/>
      <c r="AL802" s="59"/>
      <c r="AN802" s="59"/>
      <c r="AO802" s="59"/>
      <c r="AP802" s="59"/>
      <c r="AQ802" s="59"/>
      <c r="AR802" s="59"/>
      <c r="AS802" s="59"/>
      <c r="AT802" s="21"/>
      <c r="AU802" s="73"/>
      <c r="AV802" s="59"/>
      <c r="AW802" s="59"/>
      <c r="AX802" s="59"/>
      <c r="AY802" s="59"/>
      <c r="AZ802" s="59"/>
      <c r="BA802" s="59"/>
      <c r="BC802" s="59"/>
      <c r="BD802" s="59"/>
      <c r="BE802" s="59"/>
      <c r="BF802" s="59"/>
      <c r="BG802" s="59"/>
      <c r="BH802" s="59"/>
      <c r="BI802" s="21"/>
      <c r="BJ802" s="73"/>
      <c r="BK802" s="59"/>
      <c r="BL802" s="59"/>
      <c r="BM802" s="59"/>
      <c r="BN802" s="59"/>
      <c r="BO802" s="59"/>
      <c r="BP802" s="59"/>
      <c r="BR802" s="59"/>
      <c r="BS802" s="59"/>
      <c r="BT802" s="59"/>
      <c r="BU802" s="59"/>
      <c r="BV802" s="59"/>
      <c r="BW802" s="59"/>
    </row>
    <row r="803" spans="1:75" s="5" customFormat="1" ht="15.95" customHeight="1" x14ac:dyDescent="0.2">
      <c r="A803" s="61"/>
      <c r="B803" s="73"/>
      <c r="H803" s="6"/>
      <c r="J803" s="51"/>
      <c r="K803" s="130"/>
      <c r="L803" s="130"/>
      <c r="M803" s="51"/>
      <c r="N803" s="130"/>
      <c r="O803" s="130"/>
      <c r="P803" s="61"/>
      <c r="Q803" s="73"/>
      <c r="W803" s="6"/>
      <c r="Y803" s="51"/>
      <c r="Z803" s="130"/>
      <c r="AA803" s="130"/>
      <c r="AB803" s="51"/>
      <c r="AC803" s="130"/>
      <c r="AD803" s="130"/>
      <c r="AE803" s="61"/>
      <c r="AF803" s="73"/>
      <c r="AL803" s="6"/>
      <c r="AN803" s="51"/>
      <c r="AO803" s="130"/>
      <c r="AP803" s="130"/>
      <c r="AQ803" s="51"/>
      <c r="AR803" s="130"/>
      <c r="AS803" s="130"/>
      <c r="AT803" s="61"/>
      <c r="AU803" s="73"/>
      <c r="BA803" s="6"/>
      <c r="BC803" s="51"/>
      <c r="BD803" s="130"/>
      <c r="BE803" s="130"/>
      <c r="BF803" s="51"/>
      <c r="BG803" s="130"/>
      <c r="BH803" s="130"/>
      <c r="BI803" s="61"/>
      <c r="BJ803" s="73"/>
      <c r="BP803" s="6"/>
      <c r="BR803" s="51"/>
      <c r="BS803" s="130"/>
      <c r="BT803" s="130"/>
      <c r="BU803" s="51"/>
      <c r="BV803" s="130"/>
      <c r="BW803" s="130"/>
    </row>
    <row r="804" spans="1:75" s="5" customFormat="1" ht="15.95" customHeight="1" x14ac:dyDescent="0.2">
      <c r="A804" s="61"/>
      <c r="B804" s="73"/>
      <c r="H804" s="6"/>
      <c r="J804" s="51"/>
      <c r="K804" s="130"/>
      <c r="L804" s="130"/>
      <c r="M804" s="51"/>
      <c r="N804" s="130"/>
      <c r="O804" s="130"/>
      <c r="P804" s="61"/>
      <c r="Q804" s="73"/>
      <c r="W804" s="6"/>
      <c r="Y804" s="51"/>
      <c r="Z804" s="130"/>
      <c r="AA804" s="130"/>
      <c r="AB804" s="51"/>
      <c r="AC804" s="130"/>
      <c r="AD804" s="130"/>
      <c r="AE804" s="61"/>
      <c r="AF804" s="73"/>
      <c r="AL804" s="6"/>
      <c r="AN804" s="51"/>
      <c r="AO804" s="130"/>
      <c r="AP804" s="130"/>
      <c r="AQ804" s="51"/>
      <c r="AR804" s="130"/>
      <c r="AS804" s="130"/>
      <c r="AT804" s="61"/>
      <c r="AU804" s="73"/>
      <c r="BA804" s="6"/>
      <c r="BC804" s="51"/>
      <c r="BD804" s="130"/>
      <c r="BE804" s="130"/>
      <c r="BF804" s="51"/>
      <c r="BG804" s="130"/>
      <c r="BH804" s="130"/>
      <c r="BI804" s="61"/>
      <c r="BJ804" s="73"/>
      <c r="BP804" s="6"/>
      <c r="BR804" s="51"/>
      <c r="BS804" s="130"/>
      <c r="BT804" s="130"/>
      <c r="BU804" s="51"/>
      <c r="BV804" s="130"/>
      <c r="BW804" s="130"/>
    </row>
    <row r="805" spans="1:75" s="5" customFormat="1" ht="15.95" customHeight="1" x14ac:dyDescent="0.2">
      <c r="A805" s="21"/>
      <c r="B805" s="699"/>
      <c r="C805" s="699"/>
      <c r="D805" s="699"/>
      <c r="E805" s="699"/>
      <c r="F805" s="699"/>
      <c r="G805" s="699"/>
      <c r="H805" s="699"/>
      <c r="I805" s="699"/>
      <c r="J805" s="699"/>
      <c r="K805" s="699"/>
      <c r="L805" s="51"/>
      <c r="M805" s="51"/>
      <c r="N805" s="51"/>
      <c r="O805" s="51"/>
      <c r="P805" s="21"/>
      <c r="Q805" s="51"/>
      <c r="R805" s="51"/>
      <c r="S805" s="51"/>
      <c r="T805" s="51"/>
      <c r="U805" s="51"/>
      <c r="V805" s="51"/>
      <c r="W805" s="51"/>
      <c r="X805" s="51"/>
      <c r="Y805" s="51"/>
      <c r="Z805" s="51"/>
      <c r="AA805" s="51"/>
      <c r="AB805" s="51"/>
      <c r="AC805" s="51"/>
      <c r="AD805" s="51"/>
      <c r="AE805" s="21"/>
      <c r="AF805" s="51"/>
      <c r="AG805" s="51"/>
      <c r="AH805" s="51"/>
      <c r="AI805" s="51"/>
      <c r="AJ805" s="51"/>
      <c r="AK805" s="51"/>
      <c r="AL805" s="51"/>
      <c r="AM805" s="51"/>
      <c r="AN805" s="51"/>
      <c r="AO805" s="51"/>
      <c r="AP805" s="51"/>
      <c r="AQ805" s="51"/>
      <c r="AR805" s="51"/>
      <c r="AS805" s="51"/>
      <c r="AT805" s="21"/>
      <c r="AU805" s="51"/>
      <c r="AV805" s="51"/>
      <c r="AW805" s="51"/>
      <c r="AX805" s="51"/>
      <c r="AY805" s="51"/>
      <c r="AZ805" s="51"/>
      <c r="BA805" s="51"/>
      <c r="BB805" s="51"/>
      <c r="BC805" s="51"/>
      <c r="BD805" s="51"/>
      <c r="BE805" s="51"/>
      <c r="BF805" s="51"/>
      <c r="BG805" s="51"/>
      <c r="BH805" s="51"/>
      <c r="BI805" s="21"/>
      <c r="BJ805" s="51"/>
      <c r="BK805" s="51"/>
      <c r="BL805" s="51"/>
      <c r="BM805" s="51"/>
      <c r="BN805" s="51"/>
      <c r="BO805" s="51"/>
      <c r="BP805" s="51"/>
      <c r="BQ805" s="51"/>
      <c r="BR805" s="51"/>
      <c r="BS805" s="51"/>
      <c r="BT805" s="51"/>
      <c r="BU805" s="51"/>
      <c r="BV805" s="51"/>
      <c r="BW805" s="51"/>
    </row>
    <row r="806" spans="1:75" s="5" customFormat="1" ht="13.5" x14ac:dyDescent="0.25">
      <c r="A806" s="7"/>
      <c r="B806" s="71"/>
      <c r="C806" s="777"/>
      <c r="D806" s="777"/>
      <c r="E806" s="777"/>
      <c r="F806" s="777"/>
      <c r="G806" s="777"/>
      <c r="H806" s="777"/>
      <c r="I806" s="7"/>
      <c r="J806" s="778"/>
      <c r="K806" s="778"/>
      <c r="L806" s="189"/>
      <c r="M806" s="189"/>
      <c r="N806" s="189"/>
      <c r="O806" s="189"/>
      <c r="P806" s="7"/>
      <c r="Q806" s="71"/>
      <c r="R806" s="189"/>
      <c r="S806" s="189"/>
      <c r="T806" s="189"/>
      <c r="U806" s="189"/>
      <c r="V806" s="189"/>
      <c r="W806" s="189"/>
      <c r="X806" s="7"/>
      <c r="Y806" s="778"/>
      <c r="Z806" s="778"/>
      <c r="AA806" s="189"/>
      <c r="AB806" s="189"/>
      <c r="AC806" s="189"/>
      <c r="AD806" s="189"/>
      <c r="AE806" s="7"/>
      <c r="AF806" s="71"/>
      <c r="AG806" s="189"/>
      <c r="AH806" s="189"/>
      <c r="AI806" s="189"/>
      <c r="AJ806" s="189"/>
      <c r="AK806" s="189"/>
      <c r="AL806" s="189"/>
      <c r="AM806" s="7"/>
      <c r="AN806" s="778"/>
      <c r="AO806" s="778"/>
      <c r="AP806" s="189"/>
      <c r="AQ806" s="189"/>
      <c r="AR806" s="189"/>
      <c r="AS806" s="189"/>
      <c r="AT806" s="7"/>
      <c r="AU806" s="71"/>
      <c r="AV806" s="189"/>
      <c r="AW806" s="189"/>
      <c r="AX806" s="189"/>
      <c r="AY806" s="189"/>
      <c r="AZ806" s="189"/>
      <c r="BA806" s="189"/>
      <c r="BB806" s="7"/>
      <c r="BC806" s="778"/>
      <c r="BD806" s="778"/>
      <c r="BE806" s="189"/>
      <c r="BF806" s="189"/>
      <c r="BG806" s="189"/>
      <c r="BH806" s="189"/>
      <c r="BI806" s="7"/>
      <c r="BJ806" s="71"/>
      <c r="BK806" s="189"/>
      <c r="BL806" s="189"/>
      <c r="BM806" s="189"/>
      <c r="BN806" s="189"/>
      <c r="BO806" s="189"/>
      <c r="BP806" s="189"/>
      <c r="BQ806" s="7"/>
      <c r="BR806" s="778"/>
      <c r="BS806" s="778"/>
      <c r="BT806" s="189"/>
      <c r="BU806" s="189"/>
      <c r="BV806" s="189"/>
      <c r="BW806" s="189"/>
    </row>
    <row r="807" spans="1:75" s="5" customFormat="1" ht="15.95" customHeight="1" x14ac:dyDescent="0.2">
      <c r="A807" s="21"/>
      <c r="B807" s="24"/>
      <c r="C807" s="24"/>
      <c r="D807" s="24"/>
      <c r="E807" s="24"/>
      <c r="F807" s="24"/>
      <c r="G807" s="24"/>
      <c r="H807" s="24"/>
      <c r="I807" s="24"/>
      <c r="J807" s="51"/>
      <c r="K807" s="51"/>
      <c r="L807" s="51"/>
      <c r="M807" s="51"/>
      <c r="N807" s="51"/>
      <c r="O807" s="51"/>
      <c r="P807" s="21"/>
      <c r="Q807" s="24"/>
      <c r="R807" s="24"/>
      <c r="S807" s="24"/>
      <c r="T807" s="24"/>
      <c r="U807" s="24"/>
      <c r="V807" s="24"/>
      <c r="W807" s="24"/>
      <c r="X807" s="24"/>
      <c r="Y807" s="51"/>
      <c r="Z807" s="51"/>
      <c r="AA807" s="51"/>
      <c r="AB807" s="51"/>
      <c r="AC807" s="51"/>
      <c r="AD807" s="51"/>
      <c r="AE807" s="21"/>
      <c r="AF807" s="24"/>
      <c r="AG807" s="24"/>
      <c r="AH807" s="24"/>
      <c r="AI807" s="24"/>
      <c r="AJ807" s="24"/>
      <c r="AK807" s="24"/>
      <c r="AL807" s="24"/>
      <c r="AM807" s="24"/>
      <c r="AN807" s="51"/>
      <c r="AO807" s="51"/>
      <c r="AP807" s="51"/>
      <c r="AQ807" s="51"/>
      <c r="AR807" s="51"/>
      <c r="AS807" s="51"/>
      <c r="AT807" s="21"/>
      <c r="AU807" s="24"/>
      <c r="AV807" s="24"/>
      <c r="AW807" s="24"/>
      <c r="AX807" s="24"/>
      <c r="AY807" s="24"/>
      <c r="AZ807" s="24"/>
      <c r="BA807" s="24"/>
      <c r="BB807" s="24"/>
      <c r="BC807" s="51"/>
      <c r="BD807" s="51"/>
      <c r="BE807" s="51"/>
      <c r="BF807" s="51"/>
      <c r="BG807" s="51"/>
      <c r="BH807" s="51"/>
      <c r="BI807" s="21"/>
      <c r="BJ807" s="24"/>
      <c r="BK807" s="24"/>
      <c r="BL807" s="24"/>
      <c r="BM807" s="24"/>
      <c r="BN807" s="24"/>
      <c r="BO807" s="24"/>
      <c r="BP807" s="24"/>
      <c r="BQ807" s="24"/>
      <c r="BR807" s="51"/>
      <c r="BS807" s="51"/>
      <c r="BT807" s="51"/>
      <c r="BU807" s="51"/>
      <c r="BV807" s="51"/>
      <c r="BW807" s="51"/>
    </row>
    <row r="808" spans="1:75" s="7" customFormat="1" ht="17.100000000000001" customHeight="1" x14ac:dyDescent="0.2">
      <c r="A808" s="721"/>
      <c r="B808" s="721"/>
      <c r="C808" s="721"/>
      <c r="D808" s="721"/>
      <c r="E808" s="721"/>
      <c r="F808" s="721"/>
      <c r="G808" s="721"/>
      <c r="H808" s="721"/>
      <c r="I808" s="721"/>
      <c r="J808" s="721"/>
      <c r="K808" s="721"/>
      <c r="L808" s="85"/>
      <c r="M808" s="85"/>
      <c r="N808" s="85"/>
      <c r="O808" s="85"/>
      <c r="P808" s="85"/>
      <c r="Q808" s="85"/>
      <c r="R808" s="85"/>
      <c r="S808" s="85"/>
      <c r="T808" s="85"/>
      <c r="U808" s="85"/>
      <c r="V808" s="85"/>
      <c r="W808" s="85"/>
      <c r="X808" s="85"/>
      <c r="Y808" s="85"/>
      <c r="Z808" s="85"/>
      <c r="AA808" s="85"/>
      <c r="AB808" s="85"/>
      <c r="AC808" s="85"/>
      <c r="AD808" s="85"/>
      <c r="AE808" s="85"/>
      <c r="AF808" s="85"/>
      <c r="AG808" s="85"/>
      <c r="AH808" s="85"/>
      <c r="AI808" s="85"/>
      <c r="AJ808" s="85"/>
      <c r="AK808" s="85"/>
      <c r="AL808" s="85"/>
      <c r="AM808" s="85"/>
      <c r="AN808" s="85"/>
      <c r="AO808" s="85"/>
      <c r="AP808" s="85"/>
      <c r="AQ808" s="85"/>
      <c r="AR808" s="85"/>
      <c r="AS808" s="85"/>
      <c r="AT808" s="85"/>
      <c r="AU808" s="85"/>
      <c r="AV808" s="85"/>
      <c r="AW808" s="85"/>
      <c r="AX808" s="85"/>
      <c r="AY808" s="85"/>
      <c r="AZ808" s="85"/>
      <c r="BA808" s="85"/>
      <c r="BB808" s="85"/>
      <c r="BC808" s="85"/>
      <c r="BD808" s="85"/>
      <c r="BE808" s="85"/>
      <c r="BF808" s="85"/>
      <c r="BG808" s="85"/>
      <c r="BH808" s="85"/>
      <c r="BI808" s="85"/>
      <c r="BJ808" s="85"/>
      <c r="BK808" s="85"/>
      <c r="BL808" s="85"/>
      <c r="BM808" s="85"/>
      <c r="BN808" s="85"/>
      <c r="BO808" s="85"/>
      <c r="BP808" s="85"/>
      <c r="BQ808" s="85"/>
      <c r="BR808" s="85"/>
      <c r="BS808" s="85"/>
      <c r="BT808" s="85"/>
      <c r="BU808" s="85"/>
      <c r="BV808" s="85"/>
      <c r="BW808" s="85"/>
    </row>
    <row r="809" spans="1:75" s="5" customFormat="1" x14ac:dyDescent="0.2">
      <c r="B809" s="24"/>
      <c r="C809" s="7"/>
      <c r="H809" s="24"/>
      <c r="J809" s="51"/>
      <c r="K809" s="59"/>
      <c r="L809" s="59"/>
      <c r="M809" s="51"/>
      <c r="N809" s="59"/>
      <c r="O809" s="59"/>
      <c r="Q809" s="24"/>
      <c r="R809" s="7"/>
      <c r="W809" s="24"/>
      <c r="Y809" s="51"/>
      <c r="Z809" s="59"/>
      <c r="AA809" s="59"/>
      <c r="AB809" s="51"/>
      <c r="AC809" s="59"/>
      <c r="AD809" s="59"/>
      <c r="AF809" s="24"/>
      <c r="AG809" s="7"/>
      <c r="AL809" s="24"/>
      <c r="AN809" s="51"/>
      <c r="AO809" s="59"/>
      <c r="AP809" s="59"/>
      <c r="AQ809" s="51"/>
      <c r="AR809" s="59"/>
      <c r="AS809" s="59"/>
      <c r="AU809" s="24"/>
      <c r="AV809" s="7"/>
      <c r="BA809" s="24"/>
      <c r="BC809" s="51"/>
      <c r="BD809" s="59"/>
      <c r="BE809" s="59"/>
      <c r="BF809" s="51"/>
      <c r="BG809" s="59"/>
      <c r="BH809" s="59"/>
      <c r="BJ809" s="24"/>
      <c r="BK809" s="7"/>
      <c r="BP809" s="24"/>
      <c r="BR809" s="51"/>
      <c r="BS809" s="59"/>
      <c r="BT809" s="59"/>
      <c r="BU809" s="51"/>
      <c r="BV809" s="59"/>
      <c r="BW809" s="59"/>
    </row>
    <row r="810" spans="1:75" s="5" customFormat="1" ht="15.95" customHeight="1" x14ac:dyDescent="0.2">
      <c r="A810" s="21"/>
      <c r="B810" s="73"/>
      <c r="C810" s="697"/>
      <c r="D810" s="697"/>
      <c r="E810" s="697"/>
      <c r="F810" s="697"/>
      <c r="G810" s="697"/>
      <c r="H810" s="697"/>
      <c r="I810" s="21"/>
      <c r="J810" s="59"/>
      <c r="K810" s="59"/>
      <c r="L810" s="59"/>
      <c r="M810" s="59"/>
      <c r="N810" s="59"/>
      <c r="O810" s="59"/>
      <c r="P810" s="21"/>
      <c r="Q810" s="73"/>
      <c r="R810" s="59"/>
      <c r="S810" s="59"/>
      <c r="T810" s="59"/>
      <c r="U810" s="59"/>
      <c r="V810" s="59"/>
      <c r="W810" s="59"/>
      <c r="X810" s="21"/>
      <c r="Y810" s="59"/>
      <c r="Z810" s="59"/>
      <c r="AA810" s="59"/>
      <c r="AB810" s="59"/>
      <c r="AC810" s="59"/>
      <c r="AD810" s="59"/>
      <c r="AE810" s="21"/>
      <c r="AF810" s="73"/>
      <c r="AG810" s="59"/>
      <c r="AH810" s="59"/>
      <c r="AI810" s="59"/>
      <c r="AJ810" s="59"/>
      <c r="AK810" s="59"/>
      <c r="AL810" s="59"/>
      <c r="AM810" s="21"/>
      <c r="AN810" s="59"/>
      <c r="AO810" s="59"/>
      <c r="AP810" s="59"/>
      <c r="AQ810" s="59"/>
      <c r="AR810" s="59"/>
      <c r="AS810" s="59"/>
      <c r="AT810" s="21"/>
      <c r="AU810" s="73"/>
      <c r="AV810" s="59"/>
      <c r="AW810" s="59"/>
      <c r="AX810" s="59"/>
      <c r="AY810" s="59"/>
      <c r="AZ810" s="59"/>
      <c r="BA810" s="59"/>
      <c r="BB810" s="21"/>
      <c r="BC810" s="59"/>
      <c r="BD810" s="59"/>
      <c r="BE810" s="59"/>
      <c r="BF810" s="59"/>
      <c r="BG810" s="59"/>
      <c r="BH810" s="59"/>
      <c r="BI810" s="21"/>
      <c r="BJ810" s="73"/>
      <c r="BK810" s="59"/>
      <c r="BL810" s="59"/>
      <c r="BM810" s="59"/>
      <c r="BN810" s="59"/>
      <c r="BO810" s="59"/>
      <c r="BP810" s="59"/>
      <c r="BQ810" s="21"/>
      <c r="BR810" s="59"/>
      <c r="BS810" s="59"/>
      <c r="BT810" s="59"/>
      <c r="BU810" s="59"/>
      <c r="BV810" s="59"/>
      <c r="BW810" s="59"/>
    </row>
    <row r="811" spans="1:75" s="5" customFormat="1" ht="15.95" customHeight="1" x14ac:dyDescent="0.2">
      <c r="A811" s="92"/>
      <c r="B811" s="73"/>
      <c r="C811" s="21"/>
      <c r="D811" s="21"/>
      <c r="E811" s="21"/>
      <c r="F811" s="21"/>
      <c r="G811" s="21"/>
      <c r="H811" s="93"/>
      <c r="I811" s="21"/>
      <c r="J811" s="51"/>
      <c r="K811" s="130"/>
      <c r="L811" s="130"/>
      <c r="M811" s="51"/>
      <c r="N811" s="130"/>
      <c r="O811" s="130"/>
      <c r="P811" s="92"/>
      <c r="Q811" s="73"/>
      <c r="R811" s="21"/>
      <c r="S811" s="21"/>
      <c r="T811" s="21"/>
      <c r="U811" s="21"/>
      <c r="V811" s="21"/>
      <c r="W811" s="93"/>
      <c r="X811" s="21"/>
      <c r="Y811" s="51"/>
      <c r="Z811" s="130"/>
      <c r="AA811" s="130"/>
      <c r="AB811" s="51"/>
      <c r="AC811" s="130"/>
      <c r="AD811" s="130"/>
      <c r="AE811" s="92"/>
      <c r="AF811" s="73"/>
      <c r="AG811" s="21"/>
      <c r="AH811" s="21"/>
      <c r="AI811" s="21"/>
      <c r="AJ811" s="21"/>
      <c r="AK811" s="21"/>
      <c r="AL811" s="93"/>
      <c r="AM811" s="21"/>
      <c r="AN811" s="51"/>
      <c r="AO811" s="130"/>
      <c r="AP811" s="130"/>
      <c r="AQ811" s="51"/>
      <c r="AR811" s="130"/>
      <c r="AS811" s="130"/>
      <c r="AT811" s="92"/>
      <c r="AU811" s="73"/>
      <c r="AV811" s="21"/>
      <c r="AW811" s="21"/>
      <c r="AX811" s="21"/>
      <c r="AY811" s="21"/>
      <c r="AZ811" s="21"/>
      <c r="BA811" s="93"/>
      <c r="BB811" s="21"/>
      <c r="BC811" s="51"/>
      <c r="BD811" s="130"/>
      <c r="BE811" s="130"/>
      <c r="BF811" s="51"/>
      <c r="BG811" s="130"/>
      <c r="BH811" s="130"/>
      <c r="BI811" s="92"/>
      <c r="BJ811" s="73"/>
      <c r="BK811" s="21"/>
      <c r="BL811" s="21"/>
      <c r="BM811" s="21"/>
      <c r="BN811" s="21"/>
      <c r="BO811" s="21"/>
      <c r="BP811" s="93"/>
      <c r="BQ811" s="21"/>
      <c r="BR811" s="51"/>
      <c r="BS811" s="130"/>
      <c r="BT811" s="130"/>
      <c r="BU811" s="51"/>
      <c r="BV811" s="130"/>
      <c r="BW811" s="130"/>
    </row>
    <row r="812" spans="1:75" s="5" customFormat="1" ht="15.95" customHeight="1" x14ac:dyDescent="0.2">
      <c r="A812" s="61"/>
      <c r="B812" s="73"/>
      <c r="C812" s="21"/>
      <c r="D812" s="21"/>
      <c r="E812" s="21"/>
      <c r="F812" s="21"/>
      <c r="G812" s="21"/>
      <c r="H812" s="93"/>
      <c r="I812" s="21"/>
      <c r="J812" s="51"/>
      <c r="K812" s="130"/>
      <c r="L812" s="130"/>
      <c r="M812" s="51"/>
      <c r="N812" s="130"/>
      <c r="O812" s="130"/>
      <c r="P812" s="61"/>
      <c r="Q812" s="73"/>
      <c r="R812" s="21"/>
      <c r="S812" s="21"/>
      <c r="T812" s="21"/>
      <c r="U812" s="21"/>
      <c r="V812" s="21"/>
      <c r="W812" s="93"/>
      <c r="X812" s="21"/>
      <c r="Y812" s="51"/>
      <c r="Z812" s="130"/>
      <c r="AA812" s="130"/>
      <c r="AB812" s="51"/>
      <c r="AC812" s="130"/>
      <c r="AD812" s="130"/>
      <c r="AE812" s="61"/>
      <c r="AF812" s="73"/>
      <c r="AG812" s="21"/>
      <c r="AH812" s="21"/>
      <c r="AI812" s="21"/>
      <c r="AJ812" s="21"/>
      <c r="AK812" s="21"/>
      <c r="AL812" s="93"/>
      <c r="AM812" s="21"/>
      <c r="AN812" s="51"/>
      <c r="AO812" s="130"/>
      <c r="AP812" s="130"/>
      <c r="AQ812" s="51"/>
      <c r="AR812" s="130"/>
      <c r="AS812" s="130"/>
      <c r="AT812" s="61"/>
      <c r="AU812" s="73"/>
      <c r="AV812" s="21"/>
      <c r="AW812" s="21"/>
      <c r="AX812" s="21"/>
      <c r="AY812" s="21"/>
      <c r="AZ812" s="21"/>
      <c r="BA812" s="93"/>
      <c r="BB812" s="21"/>
      <c r="BC812" s="51"/>
      <c r="BD812" s="130"/>
      <c r="BE812" s="130"/>
      <c r="BF812" s="51"/>
      <c r="BG812" s="130"/>
      <c r="BH812" s="130"/>
      <c r="BI812" s="61"/>
      <c r="BJ812" s="73"/>
      <c r="BK812" s="21"/>
      <c r="BL812" s="21"/>
      <c r="BM812" s="21"/>
      <c r="BN812" s="21"/>
      <c r="BO812" s="21"/>
      <c r="BP812" s="93"/>
      <c r="BQ812" s="21"/>
      <c r="BR812" s="51"/>
      <c r="BS812" s="130"/>
      <c r="BT812" s="130"/>
      <c r="BU812" s="51"/>
      <c r="BV812" s="130"/>
      <c r="BW812" s="130"/>
    </row>
    <row r="813" spans="1:75" s="5" customFormat="1" ht="15.75" x14ac:dyDescent="0.25">
      <c r="A813" s="8"/>
      <c r="B813" s="48"/>
      <c r="C813" s="777"/>
      <c r="D813" s="777"/>
      <c r="E813" s="777"/>
      <c r="F813" s="777"/>
      <c r="G813" s="777"/>
      <c r="H813" s="777"/>
      <c r="I813" s="8"/>
      <c r="J813" s="779"/>
      <c r="K813" s="779"/>
      <c r="L813" s="168"/>
      <c r="M813" s="168"/>
      <c r="N813" s="168"/>
      <c r="O813" s="168"/>
      <c r="P813" s="8"/>
      <c r="Q813" s="48"/>
      <c r="R813" s="168"/>
      <c r="S813" s="168"/>
      <c r="T813" s="168"/>
      <c r="U813" s="168"/>
      <c r="V813" s="168"/>
      <c r="W813" s="168"/>
      <c r="X813" s="8"/>
      <c r="Y813" s="779"/>
      <c r="Z813" s="779"/>
      <c r="AA813" s="168"/>
      <c r="AB813" s="168"/>
      <c r="AC813" s="168"/>
      <c r="AD813" s="168"/>
      <c r="AE813" s="8"/>
      <c r="AF813" s="48"/>
      <c r="AG813" s="168"/>
      <c r="AH813" s="168"/>
      <c r="AI813" s="168"/>
      <c r="AJ813" s="168"/>
      <c r="AK813" s="168"/>
      <c r="AL813" s="168"/>
      <c r="AM813" s="8"/>
      <c r="AN813" s="779"/>
      <c r="AO813" s="779"/>
      <c r="AP813" s="168"/>
      <c r="AQ813" s="168"/>
      <c r="AR813" s="168"/>
      <c r="AS813" s="168"/>
      <c r="AT813" s="8"/>
      <c r="AU813" s="48"/>
      <c r="AV813" s="168"/>
      <c r="AW813" s="168"/>
      <c r="AX813" s="168"/>
      <c r="AY813" s="168"/>
      <c r="AZ813" s="168"/>
      <c r="BA813" s="168"/>
      <c r="BB813" s="8"/>
      <c r="BC813" s="779"/>
      <c r="BD813" s="779"/>
      <c r="BE813" s="168"/>
      <c r="BF813" s="168"/>
      <c r="BG813" s="168"/>
      <c r="BH813" s="168"/>
      <c r="BI813" s="8"/>
      <c r="BJ813" s="48"/>
      <c r="BK813" s="168"/>
      <c r="BL813" s="168"/>
      <c r="BM813" s="168"/>
      <c r="BN813" s="168"/>
      <c r="BO813" s="168"/>
      <c r="BP813" s="168"/>
      <c r="BQ813" s="8"/>
      <c r="BR813" s="779"/>
      <c r="BS813" s="779"/>
      <c r="BT813" s="168"/>
      <c r="BU813" s="168"/>
      <c r="BV813" s="168"/>
      <c r="BW813" s="168"/>
    </row>
    <row r="814" spans="1:75" s="5" customFormat="1" ht="15.75" x14ac:dyDescent="0.25">
      <c r="A814" s="8"/>
      <c r="B814" s="48"/>
      <c r="C814" s="88"/>
      <c r="D814" s="88"/>
      <c r="E814" s="88"/>
      <c r="F814" s="88"/>
      <c r="G814" s="88"/>
      <c r="H814" s="67"/>
      <c r="I814" s="8"/>
      <c r="J814" s="168"/>
      <c r="K814" s="168"/>
      <c r="L814" s="168"/>
      <c r="M814" s="168"/>
      <c r="N814" s="168"/>
      <c r="O814" s="168"/>
      <c r="P814" s="8"/>
      <c r="Q814" s="48"/>
      <c r="R814" s="88"/>
      <c r="S814" s="88"/>
      <c r="T814" s="88"/>
      <c r="U814" s="88"/>
      <c r="V814" s="88"/>
      <c r="W814" s="67"/>
      <c r="X814" s="8"/>
      <c r="Y814" s="168"/>
      <c r="Z814" s="168"/>
      <c r="AA814" s="168"/>
      <c r="AB814" s="168"/>
      <c r="AC814" s="168"/>
      <c r="AD814" s="168"/>
      <c r="AE814" s="8"/>
      <c r="AF814" s="48"/>
      <c r="AG814" s="88"/>
      <c r="AH814" s="88"/>
      <c r="AI814" s="88"/>
      <c r="AJ814" s="88"/>
      <c r="AK814" s="88"/>
      <c r="AL814" s="67"/>
      <c r="AM814" s="8"/>
      <c r="AN814" s="168"/>
      <c r="AO814" s="168"/>
      <c r="AP814" s="168"/>
      <c r="AQ814" s="168"/>
      <c r="AR814" s="168"/>
      <c r="AS814" s="168"/>
      <c r="AT814" s="8"/>
      <c r="AU814" s="48"/>
      <c r="AV814" s="88"/>
      <c r="AW814" s="88"/>
      <c r="AX814" s="88"/>
      <c r="AY814" s="88"/>
      <c r="AZ814" s="88"/>
      <c r="BA814" s="67"/>
      <c r="BB814" s="8"/>
      <c r="BC814" s="168"/>
      <c r="BD814" s="168"/>
      <c r="BE814" s="168"/>
      <c r="BF814" s="168"/>
      <c r="BG814" s="168"/>
      <c r="BH814" s="168"/>
      <c r="BI814" s="8"/>
      <c r="BJ814" s="48"/>
      <c r="BK814" s="88"/>
      <c r="BL814" s="88"/>
      <c r="BM814" s="88"/>
      <c r="BN814" s="88"/>
      <c r="BO814" s="88"/>
      <c r="BP814" s="67"/>
      <c r="BQ814" s="8"/>
      <c r="BR814" s="168"/>
      <c r="BS814" s="168"/>
      <c r="BT814" s="168"/>
      <c r="BU814" s="168"/>
      <c r="BV814" s="168"/>
      <c r="BW814" s="168"/>
    </row>
    <row r="815" spans="1:75" s="7" customFormat="1" ht="17.100000000000001" customHeight="1" x14ac:dyDescent="0.2">
      <c r="A815" s="721"/>
      <c r="B815" s="721"/>
      <c r="C815" s="721"/>
      <c r="D815" s="721"/>
      <c r="E815" s="721"/>
      <c r="F815" s="721"/>
      <c r="G815" s="721"/>
      <c r="H815" s="721"/>
      <c r="I815" s="721"/>
      <c r="J815" s="721"/>
      <c r="K815" s="721"/>
      <c r="L815" s="85"/>
      <c r="M815" s="85"/>
      <c r="N815" s="85"/>
      <c r="O815" s="85"/>
      <c r="P815" s="85"/>
      <c r="Q815" s="85"/>
      <c r="R815" s="85"/>
      <c r="S815" s="85"/>
      <c r="T815" s="85"/>
      <c r="U815" s="85"/>
      <c r="V815" s="85"/>
      <c r="W815" s="85"/>
      <c r="X815" s="85"/>
      <c r="Y815" s="85"/>
      <c r="Z815" s="85"/>
      <c r="AA815" s="85"/>
      <c r="AB815" s="85"/>
      <c r="AC815" s="85"/>
      <c r="AD815" s="85"/>
      <c r="AE815" s="85"/>
      <c r="AF815" s="85"/>
      <c r="AG815" s="85"/>
      <c r="AH815" s="85"/>
      <c r="AI815" s="85"/>
      <c r="AJ815" s="85"/>
      <c r="AK815" s="85"/>
      <c r="AL815" s="85"/>
      <c r="AM815" s="85"/>
      <c r="AN815" s="85"/>
      <c r="AO815" s="85"/>
      <c r="AP815" s="85"/>
      <c r="AQ815" s="85"/>
      <c r="AR815" s="85"/>
      <c r="AS815" s="85"/>
      <c r="AT815" s="85"/>
      <c r="AU815" s="85"/>
      <c r="AV815" s="85"/>
      <c r="AW815" s="85"/>
      <c r="AX815" s="85"/>
      <c r="AY815" s="85"/>
      <c r="AZ815" s="85"/>
      <c r="BA815" s="85"/>
      <c r="BB815" s="85"/>
      <c r="BC815" s="85"/>
      <c r="BD815" s="85"/>
      <c r="BE815" s="85"/>
      <c r="BF815" s="85"/>
      <c r="BG815" s="85"/>
      <c r="BH815" s="85"/>
      <c r="BI815" s="85"/>
      <c r="BJ815" s="85"/>
      <c r="BK815" s="85"/>
      <c r="BL815" s="85"/>
      <c r="BM815" s="85"/>
      <c r="BN815" s="85"/>
      <c r="BO815" s="85"/>
      <c r="BP815" s="85"/>
      <c r="BQ815" s="85"/>
      <c r="BR815" s="85"/>
      <c r="BS815" s="85"/>
      <c r="BT815" s="85"/>
      <c r="BU815" s="85"/>
      <c r="BV815" s="85"/>
      <c r="BW815" s="85"/>
    </row>
    <row r="816" spans="1:75" s="5" customFormat="1" ht="12.75" customHeight="1" x14ac:dyDescent="0.2">
      <c r="A816" s="82"/>
      <c r="B816" s="689"/>
      <c r="C816" s="689"/>
      <c r="D816" s="689"/>
      <c r="E816" s="689"/>
      <c r="F816" s="689"/>
      <c r="G816" s="689"/>
      <c r="H816" s="24"/>
      <c r="J816" s="51"/>
      <c r="K816" s="51"/>
      <c r="L816" s="51"/>
      <c r="M816" s="51"/>
      <c r="N816" s="51"/>
      <c r="O816" s="51"/>
      <c r="P816" s="82"/>
      <c r="Q816" s="689"/>
      <c r="R816" s="689"/>
      <c r="S816" s="689"/>
      <c r="T816" s="689"/>
      <c r="U816" s="689"/>
      <c r="V816" s="689"/>
      <c r="W816" s="24"/>
      <c r="Y816" s="51"/>
      <c r="Z816" s="51"/>
      <c r="AA816" s="51"/>
      <c r="AB816" s="51"/>
      <c r="AC816" s="51"/>
      <c r="AD816" s="51"/>
      <c r="AE816" s="82"/>
      <c r="AF816" s="689"/>
      <c r="AG816" s="689"/>
      <c r="AH816" s="689"/>
      <c r="AI816" s="689"/>
      <c r="AJ816" s="689"/>
      <c r="AK816" s="689"/>
      <c r="AL816" s="24"/>
      <c r="AN816" s="51"/>
      <c r="AO816" s="51"/>
      <c r="AP816" s="51"/>
      <c r="AQ816" s="51"/>
      <c r="AR816" s="51"/>
      <c r="AS816" s="51"/>
      <c r="AT816" s="82"/>
      <c r="AU816" s="689"/>
      <c r="AV816" s="689"/>
      <c r="AW816" s="689"/>
      <c r="AX816" s="689"/>
      <c r="AY816" s="689"/>
      <c r="AZ816" s="689"/>
      <c r="BA816" s="24"/>
      <c r="BC816" s="51"/>
      <c r="BD816" s="51"/>
      <c r="BE816" s="51"/>
      <c r="BF816" s="51"/>
      <c r="BG816" s="51"/>
      <c r="BH816" s="51"/>
      <c r="BI816" s="82"/>
      <c r="BJ816" s="689"/>
      <c r="BK816" s="689"/>
      <c r="BL816" s="689"/>
      <c r="BM816" s="689"/>
      <c r="BN816" s="689"/>
      <c r="BO816" s="689"/>
      <c r="BP816" s="24"/>
      <c r="BR816" s="51"/>
      <c r="BS816" s="51"/>
      <c r="BT816" s="51"/>
      <c r="BU816" s="51"/>
      <c r="BV816" s="51"/>
      <c r="BW816" s="51"/>
    </row>
    <row r="817" spans="1:75" s="5" customFormat="1" ht="12.75" customHeight="1" x14ac:dyDescent="0.2">
      <c r="A817" s="61"/>
      <c r="B817" s="689"/>
      <c r="C817" s="689"/>
      <c r="D817" s="689"/>
      <c r="E817" s="689"/>
      <c r="F817" s="689"/>
      <c r="G817" s="689"/>
      <c r="H817" s="32"/>
      <c r="J817" s="51"/>
      <c r="K817" s="51"/>
      <c r="L817" s="51"/>
      <c r="M817" s="51"/>
      <c r="N817" s="51"/>
      <c r="O817" s="51"/>
      <c r="P817" s="61"/>
      <c r="Q817" s="689"/>
      <c r="R817" s="689"/>
      <c r="S817" s="689"/>
      <c r="T817" s="689"/>
      <c r="U817" s="689"/>
      <c r="V817" s="689"/>
      <c r="W817" s="32"/>
      <c r="Y817" s="51"/>
      <c r="Z817" s="51"/>
      <c r="AA817" s="51"/>
      <c r="AB817" s="51"/>
      <c r="AC817" s="51"/>
      <c r="AD817" s="51"/>
      <c r="AE817" s="61"/>
      <c r="AF817" s="689"/>
      <c r="AG817" s="689"/>
      <c r="AH817" s="689"/>
      <c r="AI817" s="689"/>
      <c r="AJ817" s="689"/>
      <c r="AK817" s="689"/>
      <c r="AL817" s="32"/>
      <c r="AN817" s="51"/>
      <c r="AO817" s="51"/>
      <c r="AP817" s="51"/>
      <c r="AQ817" s="51"/>
      <c r="AR817" s="51"/>
      <c r="AS817" s="51"/>
      <c r="AT817" s="61"/>
      <c r="AU817" s="689"/>
      <c r="AV817" s="689"/>
      <c r="AW817" s="689"/>
      <c r="AX817" s="689"/>
      <c r="AY817" s="689"/>
      <c r="AZ817" s="689"/>
      <c r="BA817" s="32"/>
      <c r="BC817" s="51"/>
      <c r="BD817" s="51"/>
      <c r="BE817" s="51"/>
      <c r="BF817" s="51"/>
      <c r="BG817" s="51"/>
      <c r="BH817" s="51"/>
      <c r="BI817" s="61"/>
      <c r="BJ817" s="689"/>
      <c r="BK817" s="689"/>
      <c r="BL817" s="689"/>
      <c r="BM817" s="689"/>
      <c r="BN817" s="689"/>
      <c r="BO817" s="689"/>
      <c r="BP817" s="32"/>
      <c r="BR817" s="51"/>
      <c r="BS817" s="51"/>
      <c r="BT817" s="51"/>
      <c r="BU817" s="51"/>
      <c r="BV817" s="51"/>
      <c r="BW817" s="51"/>
    </row>
    <row r="818" spans="1:75" s="5" customFormat="1" ht="12.75" customHeight="1" x14ac:dyDescent="0.2">
      <c r="A818" s="61"/>
      <c r="B818" s="80"/>
      <c r="C818" s="45"/>
      <c r="D818" s="45"/>
      <c r="E818" s="45"/>
      <c r="F818" s="45"/>
      <c r="G818" s="45"/>
      <c r="H818" s="55"/>
      <c r="I818" s="45"/>
      <c r="J818" s="51"/>
      <c r="K818" s="59"/>
      <c r="L818" s="59"/>
      <c r="M818" s="51"/>
      <c r="N818" s="59"/>
      <c r="O818" s="59"/>
      <c r="P818" s="61"/>
      <c r="Q818" s="80"/>
      <c r="R818" s="45"/>
      <c r="S818" s="45"/>
      <c r="T818" s="45"/>
      <c r="U818" s="45"/>
      <c r="V818" s="45"/>
      <c r="W818" s="55"/>
      <c r="X818" s="45"/>
      <c r="Y818" s="51"/>
      <c r="Z818" s="59"/>
      <c r="AA818" s="59"/>
      <c r="AB818" s="51"/>
      <c r="AC818" s="59"/>
      <c r="AD818" s="59"/>
      <c r="AE818" s="61"/>
      <c r="AF818" s="80"/>
      <c r="AG818" s="45"/>
      <c r="AH818" s="45"/>
      <c r="AI818" s="45"/>
      <c r="AJ818" s="45"/>
      <c r="AK818" s="45"/>
      <c r="AL818" s="55"/>
      <c r="AM818" s="45"/>
      <c r="AN818" s="51"/>
      <c r="AO818" s="59"/>
      <c r="AP818" s="59"/>
      <c r="AQ818" s="51"/>
      <c r="AR818" s="59"/>
      <c r="AS818" s="59"/>
      <c r="AT818" s="61"/>
      <c r="AU818" s="80"/>
      <c r="AV818" s="45"/>
      <c r="AW818" s="45"/>
      <c r="AX818" s="45"/>
      <c r="AY818" s="45"/>
      <c r="AZ818" s="45"/>
      <c r="BA818" s="55"/>
      <c r="BB818" s="45"/>
      <c r="BC818" s="51"/>
      <c r="BD818" s="59"/>
      <c r="BE818" s="59"/>
      <c r="BF818" s="51"/>
      <c r="BG818" s="59"/>
      <c r="BH818" s="59"/>
      <c r="BI818" s="61"/>
      <c r="BJ818" s="80"/>
      <c r="BK818" s="45"/>
      <c r="BL818" s="45"/>
      <c r="BM818" s="45"/>
      <c r="BN818" s="45"/>
      <c r="BO818" s="45"/>
      <c r="BP818" s="55"/>
      <c r="BQ818" s="45"/>
      <c r="BR818" s="51"/>
      <c r="BS818" s="59"/>
      <c r="BT818" s="59"/>
      <c r="BU818" s="51"/>
      <c r="BV818" s="59"/>
      <c r="BW818" s="59"/>
    </row>
    <row r="819" spans="1:75" s="7" customFormat="1" ht="9.75" customHeight="1" x14ac:dyDescent="0.2">
      <c r="A819" s="85"/>
      <c r="B819" s="57"/>
      <c r="C819" s="85"/>
      <c r="D819" s="85"/>
      <c r="E819" s="85"/>
      <c r="F819" s="85"/>
      <c r="G819" s="85"/>
      <c r="H819" s="57"/>
      <c r="I819" s="85"/>
      <c r="J819" s="57"/>
      <c r="K819" s="57"/>
      <c r="L819" s="57"/>
      <c r="M819" s="57"/>
      <c r="N819" s="57"/>
      <c r="O819" s="57"/>
      <c r="P819" s="85"/>
      <c r="Q819" s="57"/>
      <c r="R819" s="85"/>
      <c r="S819" s="85"/>
      <c r="T819" s="85"/>
      <c r="U819" s="85"/>
      <c r="V819" s="85"/>
      <c r="W819" s="57"/>
      <c r="X819" s="85"/>
      <c r="Y819" s="57"/>
      <c r="Z819" s="57"/>
      <c r="AA819" s="57"/>
      <c r="AB819" s="57"/>
      <c r="AC819" s="57"/>
      <c r="AD819" s="57"/>
      <c r="AE819" s="85"/>
      <c r="AF819" s="57"/>
      <c r="AG819" s="85"/>
      <c r="AH819" s="85"/>
      <c r="AI819" s="85"/>
      <c r="AJ819" s="85"/>
      <c r="AK819" s="85"/>
      <c r="AL819" s="57"/>
      <c r="AM819" s="85"/>
      <c r="AN819" s="57"/>
      <c r="AO819" s="57"/>
      <c r="AP819" s="57"/>
      <c r="AQ819" s="57"/>
      <c r="AR819" s="57"/>
      <c r="AS819" s="57"/>
      <c r="AT819" s="85"/>
      <c r="AU819" s="57"/>
      <c r="AV819" s="85"/>
      <c r="AW819" s="85"/>
      <c r="AX819" s="85"/>
      <c r="AY819" s="85"/>
      <c r="AZ819" s="85"/>
      <c r="BA819" s="57"/>
      <c r="BB819" s="85"/>
      <c r="BC819" s="57"/>
      <c r="BD819" s="57"/>
      <c r="BE819" s="57"/>
      <c r="BF819" s="57"/>
      <c r="BG819" s="57"/>
      <c r="BH819" s="57"/>
      <c r="BI819" s="85"/>
      <c r="BJ819" s="57"/>
      <c r="BK819" s="85"/>
      <c r="BL819" s="85"/>
      <c r="BM819" s="85"/>
      <c r="BN819" s="85"/>
      <c r="BO819" s="85"/>
      <c r="BP819" s="57"/>
      <c r="BQ819" s="85"/>
      <c r="BR819" s="57"/>
      <c r="BS819" s="57"/>
      <c r="BT819" s="57"/>
      <c r="BU819" s="57"/>
      <c r="BV819" s="57"/>
      <c r="BW819" s="57"/>
    </row>
    <row r="820" spans="1:75" s="7" customFormat="1" ht="17.100000000000001" customHeight="1" x14ac:dyDescent="0.2">
      <c r="A820" s="85"/>
      <c r="B820" s="686"/>
      <c r="C820" s="686"/>
      <c r="D820" s="698"/>
      <c r="E820" s="698"/>
      <c r="F820" s="698"/>
      <c r="G820" s="698"/>
      <c r="H820" s="57"/>
      <c r="I820" s="85"/>
      <c r="J820" s="57"/>
      <c r="K820" s="57"/>
      <c r="L820" s="57"/>
      <c r="M820" s="57"/>
      <c r="N820" s="57"/>
      <c r="O820" s="57"/>
      <c r="P820" s="85"/>
      <c r="Q820" s="686"/>
      <c r="R820" s="686"/>
      <c r="S820" s="698"/>
      <c r="T820" s="698"/>
      <c r="U820" s="698"/>
      <c r="V820" s="698"/>
      <c r="W820" s="57"/>
      <c r="X820" s="85"/>
      <c r="Y820" s="57"/>
      <c r="Z820" s="57"/>
      <c r="AA820" s="57"/>
      <c r="AB820" s="57"/>
      <c r="AC820" s="57"/>
      <c r="AD820" s="57"/>
      <c r="AE820" s="85"/>
      <c r="AF820" s="686"/>
      <c r="AG820" s="686"/>
      <c r="AH820" s="698"/>
      <c r="AI820" s="698"/>
      <c r="AJ820" s="698"/>
      <c r="AK820" s="698"/>
      <c r="AL820" s="57"/>
      <c r="AM820" s="85"/>
      <c r="AN820" s="57"/>
      <c r="AO820" s="57"/>
      <c r="AP820" s="57"/>
      <c r="AQ820" s="57"/>
      <c r="AR820" s="57"/>
      <c r="AS820" s="57"/>
      <c r="AT820" s="85"/>
      <c r="AU820" s="686"/>
      <c r="AV820" s="686"/>
      <c r="AW820" s="698"/>
      <c r="AX820" s="698"/>
      <c r="AY820" s="698"/>
      <c r="AZ820" s="698"/>
      <c r="BA820" s="57"/>
      <c r="BB820" s="85"/>
      <c r="BC820" s="57"/>
      <c r="BD820" s="57"/>
      <c r="BE820" s="57"/>
      <c r="BF820" s="57"/>
      <c r="BG820" s="57"/>
      <c r="BH820" s="57"/>
      <c r="BI820" s="85"/>
      <c r="BJ820" s="686"/>
      <c r="BK820" s="686"/>
      <c r="BL820" s="698"/>
      <c r="BM820" s="698"/>
      <c r="BN820" s="698"/>
      <c r="BO820" s="698"/>
      <c r="BP820" s="57"/>
      <c r="BQ820" s="85"/>
      <c r="BR820" s="57"/>
      <c r="BS820" s="57"/>
      <c r="BT820" s="57"/>
      <c r="BU820" s="57"/>
      <c r="BV820" s="57"/>
      <c r="BW820" s="57"/>
    </row>
    <row r="821" spans="1:75" s="7" customFormat="1" ht="17.100000000000001" customHeight="1" x14ac:dyDescent="0.2">
      <c r="A821" s="85"/>
      <c r="B821" s="686"/>
      <c r="C821" s="686"/>
      <c r="D821" s="699"/>
      <c r="E821" s="699"/>
      <c r="F821" s="699"/>
      <c r="G821" s="699"/>
      <c r="H821" s="57"/>
      <c r="I821" s="85"/>
      <c r="J821" s="57"/>
      <c r="K821" s="57"/>
      <c r="L821" s="57"/>
      <c r="M821" s="57"/>
      <c r="N821" s="57"/>
      <c r="O821" s="57"/>
      <c r="P821" s="85"/>
      <c r="Q821" s="686"/>
      <c r="R821" s="686"/>
      <c r="S821" s="699"/>
      <c r="T821" s="699"/>
      <c r="U821" s="699"/>
      <c r="V821" s="699"/>
      <c r="W821" s="57"/>
      <c r="X821" s="85"/>
      <c r="Y821" s="57"/>
      <c r="Z821" s="57"/>
      <c r="AA821" s="57"/>
      <c r="AB821" s="57"/>
      <c r="AC821" s="57"/>
      <c r="AD821" s="57"/>
      <c r="AE821" s="85"/>
      <c r="AF821" s="686"/>
      <c r="AG821" s="686"/>
      <c r="AH821" s="699"/>
      <c r="AI821" s="699"/>
      <c r="AJ821" s="699"/>
      <c r="AK821" s="699"/>
      <c r="AL821" s="57"/>
      <c r="AM821" s="85"/>
      <c r="AN821" s="57"/>
      <c r="AO821" s="57"/>
      <c r="AP821" s="57"/>
      <c r="AQ821" s="57"/>
      <c r="AR821" s="57"/>
      <c r="AS821" s="57"/>
      <c r="AT821" s="85"/>
      <c r="AU821" s="686"/>
      <c r="AV821" s="686"/>
      <c r="AW821" s="699"/>
      <c r="AX821" s="699"/>
      <c r="AY821" s="699"/>
      <c r="AZ821" s="699"/>
      <c r="BA821" s="57"/>
      <c r="BB821" s="85"/>
      <c r="BC821" s="57"/>
      <c r="BD821" s="57"/>
      <c r="BE821" s="57"/>
      <c r="BF821" s="57"/>
      <c r="BG821" s="57"/>
      <c r="BH821" s="57"/>
      <c r="BI821" s="85"/>
      <c r="BJ821" s="686"/>
      <c r="BK821" s="686"/>
      <c r="BL821" s="699"/>
      <c r="BM821" s="699"/>
      <c r="BN821" s="699"/>
      <c r="BO821" s="699"/>
      <c r="BP821" s="57"/>
      <c r="BQ821" s="85"/>
      <c r="BR821" s="57"/>
      <c r="BS821" s="57"/>
      <c r="BT821" s="57"/>
      <c r="BU821" s="57"/>
      <c r="BV821" s="57"/>
      <c r="BW821" s="57"/>
    </row>
    <row r="822" spans="1:75" s="7" customFormat="1" ht="17.100000000000001" customHeight="1" x14ac:dyDescent="0.2">
      <c r="A822" s="85"/>
      <c r="B822" s="686"/>
      <c r="C822" s="686"/>
      <c r="D822" s="698"/>
      <c r="E822" s="698"/>
      <c r="F822" s="698"/>
      <c r="G822" s="698"/>
      <c r="H822" s="57"/>
      <c r="I822" s="85"/>
      <c r="J822" s="57"/>
      <c r="K822" s="57"/>
      <c r="L822" s="57"/>
      <c r="M822" s="57"/>
      <c r="N822" s="57"/>
      <c r="O822" s="57"/>
      <c r="P822" s="85"/>
      <c r="Q822" s="686"/>
      <c r="R822" s="686"/>
      <c r="S822" s="698"/>
      <c r="T822" s="698"/>
      <c r="U822" s="698"/>
      <c r="V822" s="698"/>
      <c r="W822" s="57"/>
      <c r="X822" s="85"/>
      <c r="Y822" s="57"/>
      <c r="Z822" s="57"/>
      <c r="AA822" s="57"/>
      <c r="AB822" s="57"/>
      <c r="AC822" s="57"/>
      <c r="AD822" s="57"/>
      <c r="AE822" s="85"/>
      <c r="AF822" s="686"/>
      <c r="AG822" s="686"/>
      <c r="AH822" s="698"/>
      <c r="AI822" s="698"/>
      <c r="AJ822" s="698"/>
      <c r="AK822" s="698"/>
      <c r="AL822" s="57"/>
      <c r="AM822" s="85"/>
      <c r="AN822" s="57"/>
      <c r="AO822" s="57"/>
      <c r="AP822" s="57"/>
      <c r="AQ822" s="57"/>
      <c r="AR822" s="57"/>
      <c r="AS822" s="57"/>
      <c r="AT822" s="85"/>
      <c r="AU822" s="686"/>
      <c r="AV822" s="686"/>
      <c r="AW822" s="698"/>
      <c r="AX822" s="698"/>
      <c r="AY822" s="698"/>
      <c r="AZ822" s="698"/>
      <c r="BA822" s="57"/>
      <c r="BB822" s="85"/>
      <c r="BC822" s="57"/>
      <c r="BD822" s="57"/>
      <c r="BE822" s="57"/>
      <c r="BF822" s="57"/>
      <c r="BG822" s="57"/>
      <c r="BH822" s="57"/>
      <c r="BI822" s="85"/>
      <c r="BJ822" s="686"/>
      <c r="BK822" s="686"/>
      <c r="BL822" s="698"/>
      <c r="BM822" s="698"/>
      <c r="BN822" s="698"/>
      <c r="BO822" s="698"/>
      <c r="BP822" s="57"/>
      <c r="BQ822" s="85"/>
      <c r="BR822" s="57"/>
      <c r="BS822" s="57"/>
      <c r="BT822" s="57"/>
      <c r="BU822" s="57"/>
      <c r="BV822" s="57"/>
      <c r="BW822" s="57"/>
    </row>
    <row r="823" spans="1:75" s="7" customFormat="1" ht="17.100000000000001" customHeight="1" x14ac:dyDescent="0.2">
      <c r="A823" s="85"/>
      <c r="B823" s="688"/>
      <c r="C823" s="688"/>
      <c r="D823" s="695"/>
      <c r="E823" s="695"/>
      <c r="F823" s="695"/>
      <c r="G823" s="695"/>
      <c r="H823" s="57"/>
      <c r="I823" s="85"/>
      <c r="J823" s="57"/>
      <c r="K823" s="57"/>
      <c r="L823" s="57"/>
      <c r="M823" s="57"/>
      <c r="N823" s="57"/>
      <c r="O823" s="57"/>
      <c r="P823" s="85"/>
      <c r="Q823" s="688"/>
      <c r="R823" s="688"/>
      <c r="S823" s="695"/>
      <c r="T823" s="695"/>
      <c r="U823" s="695"/>
      <c r="V823" s="695"/>
      <c r="W823" s="57"/>
      <c r="X823" s="85"/>
      <c r="Y823" s="57"/>
      <c r="Z823" s="57"/>
      <c r="AA823" s="57"/>
      <c r="AB823" s="57"/>
      <c r="AC823" s="57"/>
      <c r="AD823" s="57"/>
      <c r="AE823" s="85"/>
      <c r="AF823" s="688"/>
      <c r="AG823" s="688"/>
      <c r="AH823" s="695"/>
      <c r="AI823" s="695"/>
      <c r="AJ823" s="695"/>
      <c r="AK823" s="695"/>
      <c r="AL823" s="57"/>
      <c r="AM823" s="85"/>
      <c r="AN823" s="57"/>
      <c r="AO823" s="57"/>
      <c r="AP823" s="57"/>
      <c r="AQ823" s="57"/>
      <c r="AR823" s="57"/>
      <c r="AS823" s="57"/>
      <c r="AT823" s="85"/>
      <c r="AU823" s="688"/>
      <c r="AV823" s="688"/>
      <c r="AW823" s="695"/>
      <c r="AX823" s="695"/>
      <c r="AY823" s="695"/>
      <c r="AZ823" s="695"/>
      <c r="BA823" s="57"/>
      <c r="BB823" s="85"/>
      <c r="BC823" s="57"/>
      <c r="BD823" s="57"/>
      <c r="BE823" s="57"/>
      <c r="BF823" s="57"/>
      <c r="BG823" s="57"/>
      <c r="BH823" s="57"/>
      <c r="BI823" s="85"/>
      <c r="BJ823" s="688"/>
      <c r="BK823" s="688"/>
      <c r="BL823" s="695"/>
      <c r="BM823" s="695"/>
      <c r="BN823" s="695"/>
      <c r="BO823" s="695"/>
      <c r="BP823" s="57"/>
      <c r="BQ823" s="85"/>
      <c r="BR823" s="57"/>
      <c r="BS823" s="57"/>
      <c r="BT823" s="57"/>
      <c r="BU823" s="57"/>
      <c r="BV823" s="57"/>
      <c r="BW823" s="57"/>
    </row>
    <row r="824" spans="1:75" s="7" customFormat="1" ht="17.100000000000001" customHeight="1" x14ac:dyDescent="0.2">
      <c r="A824" s="85"/>
      <c r="B824" s="685"/>
      <c r="C824" s="685"/>
      <c r="D824" s="695"/>
      <c r="E824" s="695"/>
      <c r="F824" s="695"/>
      <c r="G824" s="695"/>
      <c r="H824" s="57"/>
      <c r="I824" s="85"/>
      <c r="J824" s="57"/>
      <c r="K824" s="57"/>
      <c r="L824" s="57"/>
      <c r="M824" s="57"/>
      <c r="N824" s="57"/>
      <c r="O824" s="57"/>
      <c r="P824" s="85"/>
      <c r="Q824" s="685"/>
      <c r="R824" s="685"/>
      <c r="S824" s="695"/>
      <c r="T824" s="695"/>
      <c r="U824" s="695"/>
      <c r="V824" s="695"/>
      <c r="W824" s="57"/>
      <c r="X824" s="85"/>
      <c r="Y824" s="57"/>
      <c r="Z824" s="57"/>
      <c r="AA824" s="57"/>
      <c r="AB824" s="57"/>
      <c r="AC824" s="57"/>
      <c r="AD824" s="57"/>
      <c r="AE824" s="85"/>
      <c r="AF824" s="685"/>
      <c r="AG824" s="685"/>
      <c r="AH824" s="695"/>
      <c r="AI824" s="695"/>
      <c r="AJ824" s="695"/>
      <c r="AK824" s="695"/>
      <c r="AL824" s="57"/>
      <c r="AM824" s="85"/>
      <c r="AN824" s="57"/>
      <c r="AO824" s="57"/>
      <c r="AP824" s="57"/>
      <c r="AQ824" s="57"/>
      <c r="AR824" s="57"/>
      <c r="AS824" s="57"/>
      <c r="AT824" s="85"/>
      <c r="AU824" s="685"/>
      <c r="AV824" s="685"/>
      <c r="AW824" s="695"/>
      <c r="AX824" s="695"/>
      <c r="AY824" s="695"/>
      <c r="AZ824" s="695"/>
      <c r="BA824" s="57"/>
      <c r="BB824" s="85"/>
      <c r="BC824" s="57"/>
      <c r="BD824" s="57"/>
      <c r="BE824" s="57"/>
      <c r="BF824" s="57"/>
      <c r="BG824" s="57"/>
      <c r="BH824" s="57"/>
      <c r="BI824" s="85"/>
      <c r="BJ824" s="685"/>
      <c r="BK824" s="685"/>
      <c r="BL824" s="695"/>
      <c r="BM824" s="695"/>
      <c r="BN824" s="695"/>
      <c r="BO824" s="695"/>
      <c r="BP824" s="57"/>
      <c r="BQ824" s="85"/>
      <c r="BR824" s="57"/>
      <c r="BS824" s="57"/>
      <c r="BT824" s="57"/>
      <c r="BU824" s="57"/>
      <c r="BV824" s="57"/>
      <c r="BW824" s="57"/>
    </row>
    <row r="825" spans="1:75" s="7" customFormat="1" ht="17.100000000000001" customHeight="1" x14ac:dyDescent="0.2">
      <c r="A825" s="85"/>
      <c r="B825" s="685"/>
      <c r="C825" s="685"/>
      <c r="D825" s="695"/>
      <c r="E825" s="695"/>
      <c r="F825" s="695"/>
      <c r="G825" s="695"/>
      <c r="H825" s="57"/>
      <c r="I825" s="85"/>
      <c r="J825" s="57"/>
      <c r="K825" s="57"/>
      <c r="L825" s="57"/>
      <c r="M825" s="57"/>
      <c r="N825" s="57"/>
      <c r="O825" s="57"/>
      <c r="P825" s="85"/>
      <c r="Q825" s="685"/>
      <c r="R825" s="685"/>
      <c r="S825" s="695"/>
      <c r="T825" s="695"/>
      <c r="U825" s="695"/>
      <c r="V825" s="695"/>
      <c r="W825" s="57"/>
      <c r="X825" s="85"/>
      <c r="Y825" s="57"/>
      <c r="Z825" s="57"/>
      <c r="AA825" s="57"/>
      <c r="AB825" s="57"/>
      <c r="AC825" s="57"/>
      <c r="AD825" s="57"/>
      <c r="AE825" s="85"/>
      <c r="AF825" s="685"/>
      <c r="AG825" s="685"/>
      <c r="AH825" s="695"/>
      <c r="AI825" s="695"/>
      <c r="AJ825" s="695"/>
      <c r="AK825" s="695"/>
      <c r="AL825" s="57"/>
      <c r="AM825" s="85"/>
      <c r="AN825" s="57"/>
      <c r="AO825" s="57"/>
      <c r="AP825" s="57"/>
      <c r="AQ825" s="57"/>
      <c r="AR825" s="57"/>
      <c r="AS825" s="57"/>
      <c r="AT825" s="85"/>
      <c r="AU825" s="685"/>
      <c r="AV825" s="685"/>
      <c r="AW825" s="695"/>
      <c r="AX825" s="695"/>
      <c r="AY825" s="695"/>
      <c r="AZ825" s="695"/>
      <c r="BA825" s="57"/>
      <c r="BB825" s="85"/>
      <c r="BC825" s="57"/>
      <c r="BD825" s="57"/>
      <c r="BE825" s="57"/>
      <c r="BF825" s="57"/>
      <c r="BG825" s="57"/>
      <c r="BH825" s="57"/>
      <c r="BI825" s="85"/>
      <c r="BJ825" s="685"/>
      <c r="BK825" s="685"/>
      <c r="BL825" s="695"/>
      <c r="BM825" s="695"/>
      <c r="BN825" s="695"/>
      <c r="BO825" s="695"/>
      <c r="BP825" s="57"/>
      <c r="BQ825" s="85"/>
      <c r="BR825" s="57"/>
      <c r="BS825" s="57"/>
      <c r="BT825" s="57"/>
      <c r="BU825" s="57"/>
      <c r="BV825" s="57"/>
      <c r="BW825" s="57"/>
    </row>
    <row r="826" spans="1:75" s="7" customFormat="1" ht="17.100000000000001" customHeight="1" x14ac:dyDescent="0.2">
      <c r="A826" s="85"/>
      <c r="B826" s="685"/>
      <c r="C826" s="685"/>
      <c r="D826" s="695"/>
      <c r="E826" s="695"/>
      <c r="F826" s="695"/>
      <c r="G826" s="695"/>
      <c r="H826" s="57"/>
      <c r="I826" s="85"/>
      <c r="J826" s="57"/>
      <c r="K826" s="57"/>
      <c r="L826" s="57"/>
      <c r="M826" s="57"/>
      <c r="N826" s="57"/>
      <c r="O826" s="57"/>
      <c r="P826" s="85"/>
      <c r="Q826" s="685"/>
      <c r="R826" s="685"/>
      <c r="S826" s="695"/>
      <c r="T826" s="695"/>
      <c r="U826" s="695"/>
      <c r="V826" s="695"/>
      <c r="W826" s="57"/>
      <c r="X826" s="85"/>
      <c r="Y826" s="57"/>
      <c r="Z826" s="57"/>
      <c r="AA826" s="57"/>
      <c r="AB826" s="57"/>
      <c r="AC826" s="57"/>
      <c r="AD826" s="57"/>
      <c r="AE826" s="85"/>
      <c r="AF826" s="685"/>
      <c r="AG826" s="685"/>
      <c r="AH826" s="695"/>
      <c r="AI826" s="695"/>
      <c r="AJ826" s="695"/>
      <c r="AK826" s="695"/>
      <c r="AL826" s="57"/>
      <c r="AM826" s="85"/>
      <c r="AN826" s="57"/>
      <c r="AO826" s="57"/>
      <c r="AP826" s="57"/>
      <c r="AQ826" s="57"/>
      <c r="AR826" s="57"/>
      <c r="AS826" s="57"/>
      <c r="AT826" s="85"/>
      <c r="AU826" s="685"/>
      <c r="AV826" s="685"/>
      <c r="AW826" s="695"/>
      <c r="AX826" s="695"/>
      <c r="AY826" s="695"/>
      <c r="AZ826" s="695"/>
      <c r="BA826" s="57"/>
      <c r="BB826" s="85"/>
      <c r="BC826" s="57"/>
      <c r="BD826" s="57"/>
      <c r="BE826" s="57"/>
      <c r="BF826" s="57"/>
      <c r="BG826" s="57"/>
      <c r="BH826" s="57"/>
      <c r="BI826" s="85"/>
      <c r="BJ826" s="685"/>
      <c r="BK826" s="685"/>
      <c r="BL826" s="695"/>
      <c r="BM826" s="695"/>
      <c r="BN826" s="695"/>
      <c r="BO826" s="695"/>
      <c r="BP826" s="57"/>
      <c r="BQ826" s="85"/>
      <c r="BR826" s="57"/>
      <c r="BS826" s="57"/>
      <c r="BT826" s="57"/>
      <c r="BU826" s="57"/>
      <c r="BV826" s="57"/>
      <c r="BW826" s="57"/>
    </row>
    <row r="827" spans="1:75" s="7" customFormat="1" ht="17.100000000000001" customHeight="1" x14ac:dyDescent="0.2">
      <c r="A827" s="85"/>
      <c r="B827" s="685"/>
      <c r="C827" s="685"/>
      <c r="D827" s="695"/>
      <c r="E827" s="695"/>
      <c r="F827" s="695"/>
      <c r="G827" s="695"/>
      <c r="H827" s="57"/>
      <c r="I827" s="85"/>
      <c r="J827" s="57"/>
      <c r="K827" s="57"/>
      <c r="L827" s="57"/>
      <c r="M827" s="57"/>
      <c r="N827" s="57"/>
      <c r="O827" s="57"/>
      <c r="P827" s="85"/>
      <c r="Q827" s="685"/>
      <c r="R827" s="685"/>
      <c r="S827" s="695"/>
      <c r="T827" s="695"/>
      <c r="U827" s="695"/>
      <c r="V827" s="695"/>
      <c r="W827" s="57"/>
      <c r="X827" s="85"/>
      <c r="Y827" s="57"/>
      <c r="Z827" s="57"/>
      <c r="AA827" s="57"/>
      <c r="AB827" s="57"/>
      <c r="AC827" s="57"/>
      <c r="AD827" s="57"/>
      <c r="AE827" s="85"/>
      <c r="AF827" s="685"/>
      <c r="AG827" s="685"/>
      <c r="AH827" s="695"/>
      <c r="AI827" s="695"/>
      <c r="AJ827" s="695"/>
      <c r="AK827" s="695"/>
      <c r="AL827" s="57"/>
      <c r="AM827" s="85"/>
      <c r="AN827" s="57"/>
      <c r="AO827" s="57"/>
      <c r="AP827" s="57"/>
      <c r="AQ827" s="57"/>
      <c r="AR827" s="57"/>
      <c r="AS827" s="57"/>
      <c r="AT827" s="85"/>
      <c r="AU827" s="685"/>
      <c r="AV827" s="685"/>
      <c r="AW827" s="695"/>
      <c r="AX827" s="695"/>
      <c r="AY827" s="695"/>
      <c r="AZ827" s="695"/>
      <c r="BA827" s="57"/>
      <c r="BB827" s="85"/>
      <c r="BC827" s="57"/>
      <c r="BD827" s="57"/>
      <c r="BE827" s="57"/>
      <c r="BF827" s="57"/>
      <c r="BG827" s="57"/>
      <c r="BH827" s="57"/>
      <c r="BI827" s="85"/>
      <c r="BJ827" s="685"/>
      <c r="BK827" s="685"/>
      <c r="BL827" s="695"/>
      <c r="BM827" s="695"/>
      <c r="BN827" s="695"/>
      <c r="BO827" s="695"/>
      <c r="BP827" s="57"/>
      <c r="BQ827" s="85"/>
      <c r="BR827" s="57"/>
      <c r="BS827" s="57"/>
      <c r="BT827" s="57"/>
      <c r="BU827" s="57"/>
      <c r="BV827" s="57"/>
      <c r="BW827" s="57"/>
    </row>
    <row r="828" spans="1:75" s="7" customFormat="1" ht="17.100000000000001" customHeight="1" x14ac:dyDescent="0.2">
      <c r="A828" s="85"/>
      <c r="B828" s="685"/>
      <c r="C828" s="685"/>
      <c r="D828" s="695"/>
      <c r="E828" s="695"/>
      <c r="F828" s="695"/>
      <c r="G828" s="695"/>
      <c r="H828" s="57"/>
      <c r="I828" s="85"/>
      <c r="J828" s="57"/>
      <c r="K828" s="57"/>
      <c r="L828" s="57"/>
      <c r="M828" s="57"/>
      <c r="N828" s="57"/>
      <c r="O828" s="57"/>
      <c r="P828" s="85"/>
      <c r="Q828" s="685"/>
      <c r="R828" s="685"/>
      <c r="S828" s="695"/>
      <c r="T828" s="695"/>
      <c r="U828" s="695"/>
      <c r="V828" s="695"/>
      <c r="W828" s="57"/>
      <c r="X828" s="85"/>
      <c r="Y828" s="57"/>
      <c r="Z828" s="57"/>
      <c r="AA828" s="57"/>
      <c r="AB828" s="57"/>
      <c r="AC828" s="57"/>
      <c r="AD828" s="57"/>
      <c r="AE828" s="85"/>
      <c r="AF828" s="685"/>
      <c r="AG828" s="685"/>
      <c r="AH828" s="695"/>
      <c r="AI828" s="695"/>
      <c r="AJ828" s="695"/>
      <c r="AK828" s="695"/>
      <c r="AL828" s="57"/>
      <c r="AM828" s="85"/>
      <c r="AN828" s="57"/>
      <c r="AO828" s="57"/>
      <c r="AP828" s="57"/>
      <c r="AQ828" s="57"/>
      <c r="AR828" s="57"/>
      <c r="AS828" s="57"/>
      <c r="AT828" s="85"/>
      <c r="AU828" s="685"/>
      <c r="AV828" s="685"/>
      <c r="AW828" s="695"/>
      <c r="AX828" s="695"/>
      <c r="AY828" s="695"/>
      <c r="AZ828" s="695"/>
      <c r="BA828" s="57"/>
      <c r="BB828" s="85"/>
      <c r="BC828" s="57"/>
      <c r="BD828" s="57"/>
      <c r="BE828" s="57"/>
      <c r="BF828" s="57"/>
      <c r="BG828" s="57"/>
      <c r="BH828" s="57"/>
      <c r="BI828" s="85"/>
      <c r="BJ828" s="685"/>
      <c r="BK828" s="685"/>
      <c r="BL828" s="695"/>
      <c r="BM828" s="695"/>
      <c r="BN828" s="695"/>
      <c r="BO828" s="695"/>
      <c r="BP828" s="57"/>
      <c r="BQ828" s="85"/>
      <c r="BR828" s="57"/>
      <c r="BS828" s="57"/>
      <c r="BT828" s="57"/>
      <c r="BU828" s="57"/>
      <c r="BV828" s="57"/>
      <c r="BW828" s="57"/>
    </row>
    <row r="829" spans="1:75" s="7" customFormat="1" ht="17.100000000000001" customHeight="1" x14ac:dyDescent="0.2">
      <c r="A829" s="85"/>
      <c r="B829" s="685"/>
      <c r="C829" s="685"/>
      <c r="D829" s="695"/>
      <c r="E829" s="695"/>
      <c r="F829" s="695"/>
      <c r="G829" s="695"/>
      <c r="H829" s="57"/>
      <c r="I829" s="85"/>
      <c r="J829" s="57"/>
      <c r="K829" s="57"/>
      <c r="L829" s="57"/>
      <c r="M829" s="57"/>
      <c r="N829" s="57"/>
      <c r="O829" s="57"/>
      <c r="P829" s="85"/>
      <c r="Q829" s="685"/>
      <c r="R829" s="685"/>
      <c r="S829" s="695"/>
      <c r="T829" s="695"/>
      <c r="U829" s="695"/>
      <c r="V829" s="695"/>
      <c r="W829" s="57"/>
      <c r="X829" s="85"/>
      <c r="Y829" s="57"/>
      <c r="Z829" s="57"/>
      <c r="AA829" s="57"/>
      <c r="AB829" s="57"/>
      <c r="AC829" s="57"/>
      <c r="AD829" s="57"/>
      <c r="AE829" s="85"/>
      <c r="AF829" s="685"/>
      <c r="AG829" s="685"/>
      <c r="AH829" s="695"/>
      <c r="AI829" s="695"/>
      <c r="AJ829" s="695"/>
      <c r="AK829" s="695"/>
      <c r="AL829" s="57"/>
      <c r="AM829" s="85"/>
      <c r="AN829" s="57"/>
      <c r="AO829" s="57"/>
      <c r="AP829" s="57"/>
      <c r="AQ829" s="57"/>
      <c r="AR829" s="57"/>
      <c r="AS829" s="57"/>
      <c r="AT829" s="85"/>
      <c r="AU829" s="685"/>
      <c r="AV829" s="685"/>
      <c r="AW829" s="695"/>
      <c r="AX829" s="695"/>
      <c r="AY829" s="695"/>
      <c r="AZ829" s="695"/>
      <c r="BA829" s="57"/>
      <c r="BB829" s="85"/>
      <c r="BC829" s="57"/>
      <c r="BD829" s="57"/>
      <c r="BE829" s="57"/>
      <c r="BF829" s="57"/>
      <c r="BG829" s="57"/>
      <c r="BH829" s="57"/>
      <c r="BI829" s="85"/>
      <c r="BJ829" s="685"/>
      <c r="BK829" s="685"/>
      <c r="BL829" s="695"/>
      <c r="BM829" s="695"/>
      <c r="BN829" s="695"/>
      <c r="BO829" s="695"/>
      <c r="BP829" s="57"/>
      <c r="BQ829" s="85"/>
      <c r="BR829" s="57"/>
      <c r="BS829" s="57"/>
      <c r="BT829" s="57"/>
      <c r="BU829" s="57"/>
      <c r="BV829" s="57"/>
      <c r="BW829" s="57"/>
    </row>
    <row r="830" spans="1:75" s="7" customFormat="1" ht="17.100000000000001" customHeight="1" x14ac:dyDescent="0.2">
      <c r="A830" s="85"/>
      <c r="B830" s="685"/>
      <c r="C830" s="685"/>
      <c r="D830" s="695"/>
      <c r="E830" s="695"/>
      <c r="F830" s="695"/>
      <c r="G830" s="695"/>
      <c r="H830" s="57"/>
      <c r="I830" s="85"/>
      <c r="J830" s="57"/>
      <c r="K830" s="57"/>
      <c r="L830" s="57"/>
      <c r="M830" s="57"/>
      <c r="N830" s="57"/>
      <c r="O830" s="57"/>
      <c r="P830" s="85"/>
      <c r="Q830" s="685"/>
      <c r="R830" s="685"/>
      <c r="S830" s="695"/>
      <c r="T830" s="695"/>
      <c r="U830" s="695"/>
      <c r="V830" s="695"/>
      <c r="W830" s="57"/>
      <c r="X830" s="85"/>
      <c r="Y830" s="57"/>
      <c r="Z830" s="57"/>
      <c r="AA830" s="57"/>
      <c r="AB830" s="57"/>
      <c r="AC830" s="57"/>
      <c r="AD830" s="57"/>
      <c r="AE830" s="85"/>
      <c r="AF830" s="685"/>
      <c r="AG830" s="685"/>
      <c r="AH830" s="695"/>
      <c r="AI830" s="695"/>
      <c r="AJ830" s="695"/>
      <c r="AK830" s="695"/>
      <c r="AL830" s="57"/>
      <c r="AM830" s="85"/>
      <c r="AN830" s="57"/>
      <c r="AO830" s="57"/>
      <c r="AP830" s="57"/>
      <c r="AQ830" s="57"/>
      <c r="AR830" s="57"/>
      <c r="AS830" s="57"/>
      <c r="AT830" s="85"/>
      <c r="AU830" s="685"/>
      <c r="AV830" s="685"/>
      <c r="AW830" s="695"/>
      <c r="AX830" s="695"/>
      <c r="AY830" s="695"/>
      <c r="AZ830" s="695"/>
      <c r="BA830" s="57"/>
      <c r="BB830" s="85"/>
      <c r="BC830" s="57"/>
      <c r="BD830" s="57"/>
      <c r="BE830" s="57"/>
      <c r="BF830" s="57"/>
      <c r="BG830" s="57"/>
      <c r="BH830" s="57"/>
      <c r="BI830" s="85"/>
      <c r="BJ830" s="685"/>
      <c r="BK830" s="685"/>
      <c r="BL830" s="695"/>
      <c r="BM830" s="695"/>
      <c r="BN830" s="695"/>
      <c r="BO830" s="695"/>
      <c r="BP830" s="57"/>
      <c r="BQ830" s="85"/>
      <c r="BR830" s="57"/>
      <c r="BS830" s="57"/>
      <c r="BT830" s="57"/>
      <c r="BU830" s="57"/>
      <c r="BV830" s="57"/>
      <c r="BW830" s="57"/>
    </row>
    <row r="831" spans="1:75" s="7" customFormat="1" ht="17.100000000000001" customHeight="1" x14ac:dyDescent="0.2">
      <c r="A831" s="85"/>
      <c r="B831" s="685"/>
      <c r="C831" s="685"/>
      <c r="D831" s="695"/>
      <c r="E831" s="695"/>
      <c r="F831" s="695"/>
      <c r="G831" s="695"/>
      <c r="H831" s="57"/>
      <c r="I831" s="85"/>
      <c r="J831" s="57"/>
      <c r="K831" s="57"/>
      <c r="L831" s="57"/>
      <c r="M831" s="57"/>
      <c r="N831" s="57"/>
      <c r="O831" s="57"/>
      <c r="P831" s="85"/>
      <c r="Q831" s="685"/>
      <c r="R831" s="685"/>
      <c r="S831" s="695"/>
      <c r="T831" s="695"/>
      <c r="U831" s="695"/>
      <c r="V831" s="695"/>
      <c r="W831" s="57"/>
      <c r="X831" s="85"/>
      <c r="Y831" s="57"/>
      <c r="Z831" s="57"/>
      <c r="AA831" s="57"/>
      <c r="AB831" s="57"/>
      <c r="AC831" s="57"/>
      <c r="AD831" s="57"/>
      <c r="AE831" s="85"/>
      <c r="AF831" s="685"/>
      <c r="AG831" s="685"/>
      <c r="AH831" s="695"/>
      <c r="AI831" s="695"/>
      <c r="AJ831" s="695"/>
      <c r="AK831" s="695"/>
      <c r="AL831" s="57"/>
      <c r="AM831" s="85"/>
      <c r="AN831" s="57"/>
      <c r="AO831" s="57"/>
      <c r="AP831" s="57"/>
      <c r="AQ831" s="57"/>
      <c r="AR831" s="57"/>
      <c r="AS831" s="57"/>
      <c r="AT831" s="85"/>
      <c r="AU831" s="685"/>
      <c r="AV831" s="685"/>
      <c r="AW831" s="695"/>
      <c r="AX831" s="695"/>
      <c r="AY831" s="695"/>
      <c r="AZ831" s="695"/>
      <c r="BA831" s="57"/>
      <c r="BB831" s="85"/>
      <c r="BC831" s="57"/>
      <c r="BD831" s="57"/>
      <c r="BE831" s="57"/>
      <c r="BF831" s="57"/>
      <c r="BG831" s="57"/>
      <c r="BH831" s="57"/>
      <c r="BI831" s="85"/>
      <c r="BJ831" s="685"/>
      <c r="BK831" s="685"/>
      <c r="BL831" s="695"/>
      <c r="BM831" s="695"/>
      <c r="BN831" s="695"/>
      <c r="BO831" s="695"/>
      <c r="BP831" s="57"/>
      <c r="BQ831" s="85"/>
      <c r="BR831" s="57"/>
      <c r="BS831" s="57"/>
      <c r="BT831" s="57"/>
      <c r="BU831" s="57"/>
      <c r="BV831" s="57"/>
      <c r="BW831" s="57"/>
    </row>
    <row r="832" spans="1:75" s="7" customFormat="1" ht="17.100000000000001" customHeight="1" x14ac:dyDescent="0.2">
      <c r="A832" s="85"/>
      <c r="B832" s="685"/>
      <c r="C832" s="685"/>
      <c r="D832" s="695"/>
      <c r="E832" s="695"/>
      <c r="F832" s="695"/>
      <c r="G832" s="695"/>
      <c r="H832" s="57"/>
      <c r="I832" s="85"/>
      <c r="J832" s="57"/>
      <c r="K832" s="57"/>
      <c r="L832" s="57"/>
      <c r="M832" s="57"/>
      <c r="N832" s="57"/>
      <c r="O832" s="57"/>
      <c r="P832" s="85"/>
      <c r="Q832" s="685"/>
      <c r="R832" s="685"/>
      <c r="S832" s="695"/>
      <c r="T832" s="695"/>
      <c r="U832" s="695"/>
      <c r="V832" s="695"/>
      <c r="W832" s="57"/>
      <c r="X832" s="85"/>
      <c r="Y832" s="57"/>
      <c r="Z832" s="57"/>
      <c r="AA832" s="57"/>
      <c r="AB832" s="57"/>
      <c r="AC832" s="57"/>
      <c r="AD832" s="57"/>
      <c r="AE832" s="85"/>
      <c r="AF832" s="685"/>
      <c r="AG832" s="685"/>
      <c r="AH832" s="695"/>
      <c r="AI832" s="695"/>
      <c r="AJ832" s="695"/>
      <c r="AK832" s="695"/>
      <c r="AL832" s="57"/>
      <c r="AM832" s="85"/>
      <c r="AN832" s="57"/>
      <c r="AO832" s="57"/>
      <c r="AP832" s="57"/>
      <c r="AQ832" s="57"/>
      <c r="AR832" s="57"/>
      <c r="AS832" s="57"/>
      <c r="AT832" s="85"/>
      <c r="AU832" s="685"/>
      <c r="AV832" s="685"/>
      <c r="AW832" s="695"/>
      <c r="AX832" s="695"/>
      <c r="AY832" s="695"/>
      <c r="AZ832" s="695"/>
      <c r="BA832" s="57"/>
      <c r="BB832" s="85"/>
      <c r="BC832" s="57"/>
      <c r="BD832" s="57"/>
      <c r="BE832" s="57"/>
      <c r="BF832" s="57"/>
      <c r="BG832" s="57"/>
      <c r="BH832" s="57"/>
      <c r="BI832" s="85"/>
      <c r="BJ832" s="685"/>
      <c r="BK832" s="685"/>
      <c r="BL832" s="695"/>
      <c r="BM832" s="695"/>
      <c r="BN832" s="695"/>
      <c r="BO832" s="695"/>
      <c r="BP832" s="57"/>
      <c r="BQ832" s="85"/>
      <c r="BR832" s="57"/>
      <c r="BS832" s="57"/>
      <c r="BT832" s="57"/>
      <c r="BU832" s="57"/>
      <c r="BV832" s="57"/>
      <c r="BW832" s="57"/>
    </row>
    <row r="833" spans="1:75" s="7" customFormat="1" ht="17.100000000000001" customHeight="1" x14ac:dyDescent="0.2">
      <c r="A833" s="85"/>
      <c r="B833" s="685"/>
      <c r="C833" s="685"/>
      <c r="D833" s="695"/>
      <c r="E833" s="695"/>
      <c r="F833" s="695"/>
      <c r="G833" s="695"/>
      <c r="H833" s="57"/>
      <c r="I833" s="85"/>
      <c r="J833" s="57"/>
      <c r="K833" s="57"/>
      <c r="L833" s="57"/>
      <c r="M833" s="57"/>
      <c r="N833" s="57"/>
      <c r="O833" s="57"/>
      <c r="P833" s="85"/>
      <c r="Q833" s="685"/>
      <c r="R833" s="685"/>
      <c r="S833" s="695"/>
      <c r="T833" s="695"/>
      <c r="U833" s="695"/>
      <c r="V833" s="695"/>
      <c r="W833" s="57"/>
      <c r="X833" s="85"/>
      <c r="Y833" s="57"/>
      <c r="Z833" s="57"/>
      <c r="AA833" s="57"/>
      <c r="AB833" s="57"/>
      <c r="AC833" s="57"/>
      <c r="AD833" s="57"/>
      <c r="AE833" s="85"/>
      <c r="AF833" s="685"/>
      <c r="AG833" s="685"/>
      <c r="AH833" s="695"/>
      <c r="AI833" s="695"/>
      <c r="AJ833" s="695"/>
      <c r="AK833" s="695"/>
      <c r="AL833" s="57"/>
      <c r="AM833" s="85"/>
      <c r="AN833" s="57"/>
      <c r="AO833" s="57"/>
      <c r="AP833" s="57"/>
      <c r="AQ833" s="57"/>
      <c r="AR833" s="57"/>
      <c r="AS833" s="57"/>
      <c r="AT833" s="85"/>
      <c r="AU833" s="685"/>
      <c r="AV833" s="685"/>
      <c r="AW833" s="695"/>
      <c r="AX833" s="695"/>
      <c r="AY833" s="695"/>
      <c r="AZ833" s="695"/>
      <c r="BA833" s="57"/>
      <c r="BB833" s="85"/>
      <c r="BC833" s="57"/>
      <c r="BD833" s="57"/>
      <c r="BE833" s="57"/>
      <c r="BF833" s="57"/>
      <c r="BG833" s="57"/>
      <c r="BH833" s="57"/>
      <c r="BI833" s="85"/>
      <c r="BJ833" s="685"/>
      <c r="BK833" s="685"/>
      <c r="BL833" s="695"/>
      <c r="BM833" s="695"/>
      <c r="BN833" s="695"/>
      <c r="BO833" s="695"/>
      <c r="BP833" s="57"/>
      <c r="BQ833" s="85"/>
      <c r="BR833" s="57"/>
      <c r="BS833" s="57"/>
      <c r="BT833" s="57"/>
      <c r="BU833" s="57"/>
      <c r="BV833" s="57"/>
      <c r="BW833" s="57"/>
    </row>
    <row r="834" spans="1:75" s="7" customFormat="1" ht="17.100000000000001" customHeight="1" x14ac:dyDescent="0.2">
      <c r="A834" s="85"/>
      <c r="B834" s="685"/>
      <c r="C834" s="685"/>
      <c r="D834" s="695"/>
      <c r="E834" s="695"/>
      <c r="F834" s="695"/>
      <c r="G834" s="695"/>
      <c r="H834" s="57"/>
      <c r="I834" s="85"/>
      <c r="J834" s="57"/>
      <c r="K834" s="57"/>
      <c r="L834" s="57"/>
      <c r="M834" s="57"/>
      <c r="N834" s="57"/>
      <c r="O834" s="57"/>
      <c r="P834" s="85"/>
      <c r="Q834" s="685"/>
      <c r="R834" s="685"/>
      <c r="S834" s="695"/>
      <c r="T834" s="695"/>
      <c r="U834" s="695"/>
      <c r="V834" s="695"/>
      <c r="W834" s="57"/>
      <c r="X834" s="85"/>
      <c r="Y834" s="57"/>
      <c r="Z834" s="57"/>
      <c r="AA834" s="57"/>
      <c r="AB834" s="57"/>
      <c r="AC834" s="57"/>
      <c r="AD834" s="57"/>
      <c r="AE834" s="85"/>
      <c r="AF834" s="685"/>
      <c r="AG834" s="685"/>
      <c r="AH834" s="695"/>
      <c r="AI834" s="695"/>
      <c r="AJ834" s="695"/>
      <c r="AK834" s="695"/>
      <c r="AL834" s="57"/>
      <c r="AM834" s="85"/>
      <c r="AN834" s="57"/>
      <c r="AO834" s="57"/>
      <c r="AP834" s="57"/>
      <c r="AQ834" s="57"/>
      <c r="AR834" s="57"/>
      <c r="AS834" s="57"/>
      <c r="AT834" s="85"/>
      <c r="AU834" s="685"/>
      <c r="AV834" s="685"/>
      <c r="AW834" s="695"/>
      <c r="AX834" s="695"/>
      <c r="AY834" s="695"/>
      <c r="AZ834" s="695"/>
      <c r="BA834" s="57"/>
      <c r="BB834" s="85"/>
      <c r="BC834" s="57"/>
      <c r="BD834" s="57"/>
      <c r="BE834" s="57"/>
      <c r="BF834" s="57"/>
      <c r="BG834" s="57"/>
      <c r="BH834" s="57"/>
      <c r="BI834" s="85"/>
      <c r="BJ834" s="685"/>
      <c r="BK834" s="685"/>
      <c r="BL834" s="695"/>
      <c r="BM834" s="695"/>
      <c r="BN834" s="695"/>
      <c r="BO834" s="695"/>
      <c r="BP834" s="57"/>
      <c r="BQ834" s="85"/>
      <c r="BR834" s="57"/>
      <c r="BS834" s="57"/>
      <c r="BT834" s="57"/>
      <c r="BU834" s="57"/>
      <c r="BV834" s="57"/>
      <c r="BW834" s="57"/>
    </row>
    <row r="835" spans="1:75" s="7" customFormat="1" ht="17.100000000000001" customHeight="1" x14ac:dyDescent="0.2">
      <c r="A835" s="85"/>
      <c r="B835" s="685"/>
      <c r="C835" s="685"/>
      <c r="D835" s="695"/>
      <c r="E835" s="695"/>
      <c r="F835" s="695"/>
      <c r="G835" s="695"/>
      <c r="H835" s="57"/>
      <c r="I835" s="85"/>
      <c r="J835" s="57"/>
      <c r="K835" s="57"/>
      <c r="L835" s="57"/>
      <c r="M835" s="57"/>
      <c r="N835" s="57"/>
      <c r="O835" s="57"/>
      <c r="P835" s="85"/>
      <c r="Q835" s="685"/>
      <c r="R835" s="685"/>
      <c r="S835" s="695"/>
      <c r="T835" s="695"/>
      <c r="U835" s="695"/>
      <c r="V835" s="695"/>
      <c r="W835" s="57"/>
      <c r="X835" s="85"/>
      <c r="Y835" s="57"/>
      <c r="Z835" s="57"/>
      <c r="AA835" s="57"/>
      <c r="AB835" s="57"/>
      <c r="AC835" s="57"/>
      <c r="AD835" s="57"/>
      <c r="AE835" s="85"/>
      <c r="AF835" s="685"/>
      <c r="AG835" s="685"/>
      <c r="AH835" s="695"/>
      <c r="AI835" s="695"/>
      <c r="AJ835" s="695"/>
      <c r="AK835" s="695"/>
      <c r="AL835" s="57"/>
      <c r="AM835" s="85"/>
      <c r="AN835" s="57"/>
      <c r="AO835" s="57"/>
      <c r="AP835" s="57"/>
      <c r="AQ835" s="57"/>
      <c r="AR835" s="57"/>
      <c r="AS835" s="57"/>
      <c r="AT835" s="85"/>
      <c r="AU835" s="685"/>
      <c r="AV835" s="685"/>
      <c r="AW835" s="695"/>
      <c r="AX835" s="695"/>
      <c r="AY835" s="695"/>
      <c r="AZ835" s="695"/>
      <c r="BA835" s="57"/>
      <c r="BB835" s="85"/>
      <c r="BC835" s="57"/>
      <c r="BD835" s="57"/>
      <c r="BE835" s="57"/>
      <c r="BF835" s="57"/>
      <c r="BG835" s="57"/>
      <c r="BH835" s="57"/>
      <c r="BI835" s="85"/>
      <c r="BJ835" s="685"/>
      <c r="BK835" s="685"/>
      <c r="BL835" s="695"/>
      <c r="BM835" s="695"/>
      <c r="BN835" s="695"/>
      <c r="BO835" s="695"/>
      <c r="BP835" s="57"/>
      <c r="BQ835" s="85"/>
      <c r="BR835" s="57"/>
      <c r="BS835" s="57"/>
      <c r="BT835" s="57"/>
      <c r="BU835" s="57"/>
      <c r="BV835" s="57"/>
      <c r="BW835" s="57"/>
    </row>
    <row r="836" spans="1:75" s="7" customFormat="1" ht="17.100000000000001" customHeight="1" x14ac:dyDescent="0.2">
      <c r="A836" s="85"/>
      <c r="B836" s="685"/>
      <c r="C836" s="685"/>
      <c r="D836" s="695"/>
      <c r="E836" s="695"/>
      <c r="F836" s="695"/>
      <c r="G836" s="695"/>
      <c r="H836" s="57"/>
      <c r="I836" s="85"/>
      <c r="J836" s="57"/>
      <c r="K836" s="57"/>
      <c r="L836" s="57"/>
      <c r="M836" s="57"/>
      <c r="N836" s="57"/>
      <c r="O836" s="57"/>
      <c r="P836" s="85"/>
      <c r="Q836" s="685"/>
      <c r="R836" s="685"/>
      <c r="S836" s="695"/>
      <c r="T836" s="695"/>
      <c r="U836" s="695"/>
      <c r="V836" s="695"/>
      <c r="W836" s="57"/>
      <c r="X836" s="85"/>
      <c r="Y836" s="57"/>
      <c r="Z836" s="57"/>
      <c r="AA836" s="57"/>
      <c r="AB836" s="57"/>
      <c r="AC836" s="57"/>
      <c r="AD836" s="57"/>
      <c r="AE836" s="85"/>
      <c r="AF836" s="685"/>
      <c r="AG836" s="685"/>
      <c r="AH836" s="695"/>
      <c r="AI836" s="695"/>
      <c r="AJ836" s="695"/>
      <c r="AK836" s="695"/>
      <c r="AL836" s="57"/>
      <c r="AM836" s="85"/>
      <c r="AN836" s="57"/>
      <c r="AO836" s="57"/>
      <c r="AP836" s="57"/>
      <c r="AQ836" s="57"/>
      <c r="AR836" s="57"/>
      <c r="AS836" s="57"/>
      <c r="AT836" s="85"/>
      <c r="AU836" s="685"/>
      <c r="AV836" s="685"/>
      <c r="AW836" s="695"/>
      <c r="AX836" s="695"/>
      <c r="AY836" s="695"/>
      <c r="AZ836" s="695"/>
      <c r="BA836" s="57"/>
      <c r="BB836" s="85"/>
      <c r="BC836" s="57"/>
      <c r="BD836" s="57"/>
      <c r="BE836" s="57"/>
      <c r="BF836" s="57"/>
      <c r="BG836" s="57"/>
      <c r="BH836" s="57"/>
      <c r="BI836" s="85"/>
      <c r="BJ836" s="685"/>
      <c r="BK836" s="685"/>
      <c r="BL836" s="695"/>
      <c r="BM836" s="695"/>
      <c r="BN836" s="695"/>
      <c r="BO836" s="695"/>
      <c r="BP836" s="57"/>
      <c r="BQ836" s="85"/>
      <c r="BR836" s="57"/>
      <c r="BS836" s="57"/>
      <c r="BT836" s="57"/>
      <c r="BU836" s="57"/>
      <c r="BV836" s="57"/>
      <c r="BW836" s="57"/>
    </row>
    <row r="837" spans="1:75" s="7" customFormat="1" ht="17.100000000000001" customHeight="1" x14ac:dyDescent="0.2">
      <c r="A837" s="85"/>
      <c r="B837" s="685"/>
      <c r="C837" s="685"/>
      <c r="D837" s="695"/>
      <c r="E837" s="695"/>
      <c r="F837" s="695"/>
      <c r="G837" s="695"/>
      <c r="H837" s="57"/>
      <c r="I837" s="85"/>
      <c r="J837" s="57"/>
      <c r="K837" s="57"/>
      <c r="L837" s="57"/>
      <c r="M837" s="57"/>
      <c r="N837" s="57"/>
      <c r="O837" s="57"/>
      <c r="P837" s="85"/>
      <c r="Q837" s="685"/>
      <c r="R837" s="685"/>
      <c r="S837" s="695"/>
      <c r="T837" s="695"/>
      <c r="U837" s="695"/>
      <c r="V837" s="695"/>
      <c r="W837" s="57"/>
      <c r="X837" s="85"/>
      <c r="Y837" s="57"/>
      <c r="Z837" s="57"/>
      <c r="AA837" s="57"/>
      <c r="AB837" s="57"/>
      <c r="AC837" s="57"/>
      <c r="AD837" s="57"/>
      <c r="AE837" s="85"/>
      <c r="AF837" s="685"/>
      <c r="AG837" s="685"/>
      <c r="AH837" s="695"/>
      <c r="AI837" s="695"/>
      <c r="AJ837" s="695"/>
      <c r="AK837" s="695"/>
      <c r="AL837" s="57"/>
      <c r="AM837" s="85"/>
      <c r="AN837" s="57"/>
      <c r="AO837" s="57"/>
      <c r="AP837" s="57"/>
      <c r="AQ837" s="57"/>
      <c r="AR837" s="57"/>
      <c r="AS837" s="57"/>
      <c r="AT837" s="85"/>
      <c r="AU837" s="685"/>
      <c r="AV837" s="685"/>
      <c r="AW837" s="695"/>
      <c r="AX837" s="695"/>
      <c r="AY837" s="695"/>
      <c r="AZ837" s="695"/>
      <c r="BA837" s="57"/>
      <c r="BB837" s="85"/>
      <c r="BC837" s="57"/>
      <c r="BD837" s="57"/>
      <c r="BE837" s="57"/>
      <c r="BF837" s="57"/>
      <c r="BG837" s="57"/>
      <c r="BH837" s="57"/>
      <c r="BI837" s="85"/>
      <c r="BJ837" s="685"/>
      <c r="BK837" s="685"/>
      <c r="BL837" s="695"/>
      <c r="BM837" s="695"/>
      <c r="BN837" s="695"/>
      <c r="BO837" s="695"/>
      <c r="BP837" s="57"/>
      <c r="BQ837" s="85"/>
      <c r="BR837" s="57"/>
      <c r="BS837" s="57"/>
      <c r="BT837" s="57"/>
      <c r="BU837" s="57"/>
      <c r="BV837" s="57"/>
      <c r="BW837" s="57"/>
    </row>
    <row r="838" spans="1:75" s="7" customFormat="1" ht="17.100000000000001" customHeight="1" x14ac:dyDescent="0.2">
      <c r="A838" s="85"/>
      <c r="B838" s="685"/>
      <c r="C838" s="685"/>
      <c r="D838" s="695"/>
      <c r="E838" s="695"/>
      <c r="F838" s="695"/>
      <c r="G838" s="695"/>
      <c r="H838" s="57"/>
      <c r="I838" s="85"/>
      <c r="J838" s="57"/>
      <c r="K838" s="57"/>
      <c r="L838" s="57"/>
      <c r="M838" s="57"/>
      <c r="N838" s="57"/>
      <c r="O838" s="57"/>
      <c r="P838" s="85"/>
      <c r="Q838" s="685"/>
      <c r="R838" s="685"/>
      <c r="S838" s="695"/>
      <c r="T838" s="695"/>
      <c r="U838" s="695"/>
      <c r="V838" s="695"/>
      <c r="W838" s="57"/>
      <c r="X838" s="85"/>
      <c r="Y838" s="57"/>
      <c r="Z838" s="57"/>
      <c r="AA838" s="57"/>
      <c r="AB838" s="57"/>
      <c r="AC838" s="57"/>
      <c r="AD838" s="57"/>
      <c r="AE838" s="85"/>
      <c r="AF838" s="685"/>
      <c r="AG838" s="685"/>
      <c r="AH838" s="695"/>
      <c r="AI838" s="695"/>
      <c r="AJ838" s="695"/>
      <c r="AK838" s="695"/>
      <c r="AL838" s="57"/>
      <c r="AM838" s="85"/>
      <c r="AN838" s="57"/>
      <c r="AO838" s="57"/>
      <c r="AP838" s="57"/>
      <c r="AQ838" s="57"/>
      <c r="AR838" s="57"/>
      <c r="AS838" s="57"/>
      <c r="AT838" s="85"/>
      <c r="AU838" s="685"/>
      <c r="AV838" s="685"/>
      <c r="AW838" s="695"/>
      <c r="AX838" s="695"/>
      <c r="AY838" s="695"/>
      <c r="AZ838" s="695"/>
      <c r="BA838" s="57"/>
      <c r="BB838" s="85"/>
      <c r="BC838" s="57"/>
      <c r="BD838" s="57"/>
      <c r="BE838" s="57"/>
      <c r="BF838" s="57"/>
      <c r="BG838" s="57"/>
      <c r="BH838" s="57"/>
      <c r="BI838" s="85"/>
      <c r="BJ838" s="685"/>
      <c r="BK838" s="685"/>
      <c r="BL838" s="695"/>
      <c r="BM838" s="695"/>
      <c r="BN838" s="695"/>
      <c r="BO838" s="695"/>
      <c r="BP838" s="57"/>
      <c r="BQ838" s="85"/>
      <c r="BR838" s="57"/>
      <c r="BS838" s="57"/>
      <c r="BT838" s="57"/>
      <c r="BU838" s="57"/>
      <c r="BV838" s="57"/>
      <c r="BW838" s="57"/>
    </row>
    <row r="839" spans="1:75" s="7" customFormat="1" ht="17.100000000000001" customHeight="1" x14ac:dyDescent="0.2">
      <c r="A839" s="85"/>
      <c r="B839" s="685"/>
      <c r="C839" s="685"/>
      <c r="D839" s="695"/>
      <c r="E839" s="695"/>
      <c r="F839" s="695"/>
      <c r="G839" s="695"/>
      <c r="H839" s="57"/>
      <c r="I839" s="85"/>
      <c r="J839" s="57"/>
      <c r="K839" s="57"/>
      <c r="L839" s="57"/>
      <c r="M839" s="57"/>
      <c r="N839" s="57"/>
      <c r="O839" s="57"/>
      <c r="P839" s="85"/>
      <c r="Q839" s="685"/>
      <c r="R839" s="685"/>
      <c r="S839" s="695"/>
      <c r="T839" s="695"/>
      <c r="U839" s="695"/>
      <c r="V839" s="695"/>
      <c r="W839" s="57"/>
      <c r="X839" s="85"/>
      <c r="Y839" s="57"/>
      <c r="Z839" s="57"/>
      <c r="AA839" s="57"/>
      <c r="AB839" s="57"/>
      <c r="AC839" s="57"/>
      <c r="AD839" s="57"/>
      <c r="AE839" s="85"/>
      <c r="AF839" s="685"/>
      <c r="AG839" s="685"/>
      <c r="AH839" s="695"/>
      <c r="AI839" s="695"/>
      <c r="AJ839" s="695"/>
      <c r="AK839" s="695"/>
      <c r="AL839" s="57"/>
      <c r="AM839" s="85"/>
      <c r="AN839" s="57"/>
      <c r="AO839" s="57"/>
      <c r="AP839" s="57"/>
      <c r="AQ839" s="57"/>
      <c r="AR839" s="57"/>
      <c r="AS839" s="57"/>
      <c r="AT839" s="85"/>
      <c r="AU839" s="685"/>
      <c r="AV839" s="685"/>
      <c r="AW839" s="695"/>
      <c r="AX839" s="695"/>
      <c r="AY839" s="695"/>
      <c r="AZ839" s="695"/>
      <c r="BA839" s="57"/>
      <c r="BB839" s="85"/>
      <c r="BC839" s="57"/>
      <c r="BD839" s="57"/>
      <c r="BE839" s="57"/>
      <c r="BF839" s="57"/>
      <c r="BG839" s="57"/>
      <c r="BH839" s="57"/>
      <c r="BI839" s="85"/>
      <c r="BJ839" s="685"/>
      <c r="BK839" s="685"/>
      <c r="BL839" s="695"/>
      <c r="BM839" s="695"/>
      <c r="BN839" s="695"/>
      <c r="BO839" s="695"/>
      <c r="BP839" s="57"/>
      <c r="BQ839" s="85"/>
      <c r="BR839" s="57"/>
      <c r="BS839" s="57"/>
      <c r="BT839" s="57"/>
      <c r="BU839" s="57"/>
      <c r="BV839" s="57"/>
      <c r="BW839" s="57"/>
    </row>
    <row r="840" spans="1:75" s="7" customFormat="1" ht="17.100000000000001" customHeight="1" x14ac:dyDescent="0.2">
      <c r="A840" s="85"/>
      <c r="B840" s="685"/>
      <c r="C840" s="685"/>
      <c r="D840" s="695"/>
      <c r="E840" s="695"/>
      <c r="F840" s="695"/>
      <c r="G840" s="695"/>
      <c r="H840" s="57"/>
      <c r="I840" s="85"/>
      <c r="J840" s="57"/>
      <c r="K840" s="57"/>
      <c r="L840" s="57"/>
      <c r="M840" s="57"/>
      <c r="N840" s="57"/>
      <c r="O840" s="57"/>
      <c r="P840" s="85"/>
      <c r="Q840" s="685"/>
      <c r="R840" s="685"/>
      <c r="S840" s="695"/>
      <c r="T840" s="695"/>
      <c r="U840" s="695"/>
      <c r="V840" s="695"/>
      <c r="W840" s="57"/>
      <c r="X840" s="85"/>
      <c r="Y840" s="57"/>
      <c r="Z840" s="57"/>
      <c r="AA840" s="57"/>
      <c r="AB840" s="57"/>
      <c r="AC840" s="57"/>
      <c r="AD840" s="57"/>
      <c r="AE840" s="85"/>
      <c r="AF840" s="685"/>
      <c r="AG840" s="685"/>
      <c r="AH840" s="695"/>
      <c r="AI840" s="695"/>
      <c r="AJ840" s="695"/>
      <c r="AK840" s="695"/>
      <c r="AL840" s="57"/>
      <c r="AM840" s="85"/>
      <c r="AN840" s="57"/>
      <c r="AO840" s="57"/>
      <c r="AP840" s="57"/>
      <c r="AQ840" s="57"/>
      <c r="AR840" s="57"/>
      <c r="AS840" s="57"/>
      <c r="AT840" s="85"/>
      <c r="AU840" s="685"/>
      <c r="AV840" s="685"/>
      <c r="AW840" s="695"/>
      <c r="AX840" s="695"/>
      <c r="AY840" s="695"/>
      <c r="AZ840" s="695"/>
      <c r="BA840" s="57"/>
      <c r="BB840" s="85"/>
      <c r="BC840" s="57"/>
      <c r="BD840" s="57"/>
      <c r="BE840" s="57"/>
      <c r="BF840" s="57"/>
      <c r="BG840" s="57"/>
      <c r="BH840" s="57"/>
      <c r="BI840" s="85"/>
      <c r="BJ840" s="685"/>
      <c r="BK840" s="685"/>
      <c r="BL840" s="695"/>
      <c r="BM840" s="695"/>
      <c r="BN840" s="695"/>
      <c r="BO840" s="695"/>
      <c r="BP840" s="57"/>
      <c r="BQ840" s="85"/>
      <c r="BR840" s="57"/>
      <c r="BS840" s="57"/>
      <c r="BT840" s="57"/>
      <c r="BU840" s="57"/>
      <c r="BV840" s="57"/>
      <c r="BW840" s="57"/>
    </row>
    <row r="841" spans="1:75" s="7" customFormat="1" ht="17.100000000000001" customHeight="1" x14ac:dyDescent="0.2">
      <c r="A841" s="85"/>
      <c r="B841" s="685"/>
      <c r="C841" s="685"/>
      <c r="D841" s="695"/>
      <c r="E841" s="695"/>
      <c r="F841" s="695"/>
      <c r="G841" s="695"/>
      <c r="H841" s="57"/>
      <c r="I841" s="85"/>
      <c r="J841" s="57"/>
      <c r="K841" s="57"/>
      <c r="L841" s="57"/>
      <c r="M841" s="57"/>
      <c r="N841" s="57"/>
      <c r="O841" s="57"/>
      <c r="P841" s="85"/>
      <c r="Q841" s="685"/>
      <c r="R841" s="685"/>
      <c r="S841" s="695"/>
      <c r="T841" s="695"/>
      <c r="U841" s="695"/>
      <c r="V841" s="695"/>
      <c r="W841" s="57"/>
      <c r="X841" s="85"/>
      <c r="Y841" s="57"/>
      <c r="Z841" s="57"/>
      <c r="AA841" s="57"/>
      <c r="AB841" s="57"/>
      <c r="AC841" s="57"/>
      <c r="AD841" s="57"/>
      <c r="AE841" s="85"/>
      <c r="AF841" s="685"/>
      <c r="AG841" s="685"/>
      <c r="AH841" s="695"/>
      <c r="AI841" s="695"/>
      <c r="AJ841" s="695"/>
      <c r="AK841" s="695"/>
      <c r="AL841" s="57"/>
      <c r="AM841" s="85"/>
      <c r="AN841" s="57"/>
      <c r="AO841" s="57"/>
      <c r="AP841" s="57"/>
      <c r="AQ841" s="57"/>
      <c r="AR841" s="57"/>
      <c r="AS841" s="57"/>
      <c r="AT841" s="85"/>
      <c r="AU841" s="685"/>
      <c r="AV841" s="685"/>
      <c r="AW841" s="695"/>
      <c r="AX841" s="695"/>
      <c r="AY841" s="695"/>
      <c r="AZ841" s="695"/>
      <c r="BA841" s="57"/>
      <c r="BB841" s="85"/>
      <c r="BC841" s="57"/>
      <c r="BD841" s="57"/>
      <c r="BE841" s="57"/>
      <c r="BF841" s="57"/>
      <c r="BG841" s="57"/>
      <c r="BH841" s="57"/>
      <c r="BI841" s="85"/>
      <c r="BJ841" s="685"/>
      <c r="BK841" s="685"/>
      <c r="BL841" s="695"/>
      <c r="BM841" s="695"/>
      <c r="BN841" s="695"/>
      <c r="BO841" s="695"/>
      <c r="BP841" s="57"/>
      <c r="BQ841" s="85"/>
      <c r="BR841" s="57"/>
      <c r="BS841" s="57"/>
      <c r="BT841" s="57"/>
      <c r="BU841" s="57"/>
      <c r="BV841" s="57"/>
      <c r="BW841" s="57"/>
    </row>
    <row r="842" spans="1:75" s="7" customFormat="1" ht="17.100000000000001" customHeight="1" x14ac:dyDescent="0.2">
      <c r="A842" s="85"/>
      <c r="B842" s="685"/>
      <c r="C842" s="685"/>
      <c r="D842" s="695"/>
      <c r="E842" s="695"/>
      <c r="F842" s="695"/>
      <c r="G842" s="695"/>
      <c r="H842" s="57"/>
      <c r="I842" s="85"/>
      <c r="J842" s="57"/>
      <c r="K842" s="57"/>
      <c r="L842" s="57"/>
      <c r="M842" s="57"/>
      <c r="N842" s="57"/>
      <c r="O842" s="57"/>
      <c r="P842" s="85"/>
      <c r="Q842" s="685"/>
      <c r="R842" s="685"/>
      <c r="S842" s="695"/>
      <c r="T842" s="695"/>
      <c r="U842" s="695"/>
      <c r="V842" s="695"/>
      <c r="W842" s="57"/>
      <c r="X842" s="85"/>
      <c r="Y842" s="57"/>
      <c r="Z842" s="57"/>
      <c r="AA842" s="57"/>
      <c r="AB842" s="57"/>
      <c r="AC842" s="57"/>
      <c r="AD842" s="57"/>
      <c r="AE842" s="85"/>
      <c r="AF842" s="685"/>
      <c r="AG842" s="685"/>
      <c r="AH842" s="695"/>
      <c r="AI842" s="695"/>
      <c r="AJ842" s="695"/>
      <c r="AK842" s="695"/>
      <c r="AL842" s="57"/>
      <c r="AM842" s="85"/>
      <c r="AN842" s="57"/>
      <c r="AO842" s="57"/>
      <c r="AP842" s="57"/>
      <c r="AQ842" s="57"/>
      <c r="AR842" s="57"/>
      <c r="AS842" s="57"/>
      <c r="AT842" s="85"/>
      <c r="AU842" s="685"/>
      <c r="AV842" s="685"/>
      <c r="AW842" s="695"/>
      <c r="AX842" s="695"/>
      <c r="AY842" s="695"/>
      <c r="AZ842" s="695"/>
      <c r="BA842" s="57"/>
      <c r="BB842" s="85"/>
      <c r="BC842" s="57"/>
      <c r="BD842" s="57"/>
      <c r="BE842" s="57"/>
      <c r="BF842" s="57"/>
      <c r="BG842" s="57"/>
      <c r="BH842" s="57"/>
      <c r="BI842" s="85"/>
      <c r="BJ842" s="685"/>
      <c r="BK842" s="685"/>
      <c r="BL842" s="695"/>
      <c r="BM842" s="695"/>
      <c r="BN842" s="695"/>
      <c r="BO842" s="695"/>
      <c r="BP842" s="57"/>
      <c r="BQ842" s="85"/>
      <c r="BR842" s="57"/>
      <c r="BS842" s="57"/>
      <c r="BT842" s="57"/>
      <c r="BU842" s="57"/>
      <c r="BV842" s="57"/>
      <c r="BW842" s="57"/>
    </row>
    <row r="843" spans="1:75" s="7" customFormat="1" ht="36.75" customHeight="1" x14ac:dyDescent="0.2">
      <c r="A843" s="85"/>
      <c r="B843" s="686"/>
      <c r="C843" s="686"/>
      <c r="D843" s="695"/>
      <c r="E843" s="695"/>
      <c r="F843" s="695"/>
      <c r="G843" s="695"/>
      <c r="H843" s="57"/>
      <c r="I843" s="85"/>
      <c r="J843" s="57"/>
      <c r="K843" s="57"/>
      <c r="L843" s="57"/>
      <c r="M843" s="57"/>
      <c r="N843" s="57"/>
      <c r="O843" s="57"/>
      <c r="P843" s="85"/>
      <c r="Q843" s="686"/>
      <c r="R843" s="686"/>
      <c r="S843" s="695"/>
      <c r="T843" s="695"/>
      <c r="U843" s="695"/>
      <c r="V843" s="695"/>
      <c r="W843" s="57"/>
      <c r="X843" s="85"/>
      <c r="Y843" s="57"/>
      <c r="Z843" s="57"/>
      <c r="AA843" s="57"/>
      <c r="AB843" s="57"/>
      <c r="AC843" s="57"/>
      <c r="AD843" s="57"/>
      <c r="AE843" s="85"/>
      <c r="AF843" s="686"/>
      <c r="AG843" s="686"/>
      <c r="AH843" s="695"/>
      <c r="AI843" s="695"/>
      <c r="AJ843" s="695"/>
      <c r="AK843" s="695"/>
      <c r="AL843" s="57"/>
      <c r="AM843" s="85"/>
      <c r="AN843" s="57"/>
      <c r="AO843" s="57"/>
      <c r="AP843" s="57"/>
      <c r="AQ843" s="57"/>
      <c r="AR843" s="57"/>
      <c r="AS843" s="57"/>
      <c r="AT843" s="85"/>
      <c r="AU843" s="686"/>
      <c r="AV843" s="686"/>
      <c r="AW843" s="695"/>
      <c r="AX843" s="695"/>
      <c r="AY843" s="695"/>
      <c r="AZ843" s="695"/>
      <c r="BA843" s="57"/>
      <c r="BB843" s="85"/>
      <c r="BC843" s="57"/>
      <c r="BD843" s="57"/>
      <c r="BE843" s="57"/>
      <c r="BF843" s="57"/>
      <c r="BG843" s="57"/>
      <c r="BH843" s="57"/>
      <c r="BI843" s="85"/>
      <c r="BJ843" s="686"/>
      <c r="BK843" s="686"/>
      <c r="BL843" s="695"/>
      <c r="BM843" s="695"/>
      <c r="BN843" s="695"/>
      <c r="BO843" s="695"/>
      <c r="BP843" s="57"/>
      <c r="BQ843" s="85"/>
      <c r="BR843" s="57"/>
      <c r="BS843" s="57"/>
      <c r="BT843" s="57"/>
      <c r="BU843" s="57"/>
      <c r="BV843" s="57"/>
      <c r="BW843" s="57"/>
    </row>
    <row r="844" spans="1:75" s="7" customFormat="1" ht="34.5" customHeight="1" x14ac:dyDescent="0.2">
      <c r="A844" s="85"/>
      <c r="B844" s="686"/>
      <c r="C844" s="686"/>
      <c r="D844" s="695"/>
      <c r="E844" s="695"/>
      <c r="F844" s="695"/>
      <c r="G844" s="695"/>
      <c r="H844" s="57"/>
      <c r="I844" s="85"/>
      <c r="J844" s="57"/>
      <c r="K844" s="57"/>
      <c r="L844" s="57"/>
      <c r="M844" s="57"/>
      <c r="N844" s="57"/>
      <c r="O844" s="57"/>
      <c r="P844" s="85"/>
      <c r="Q844" s="686"/>
      <c r="R844" s="686"/>
      <c r="S844" s="695"/>
      <c r="T844" s="695"/>
      <c r="U844" s="695"/>
      <c r="V844" s="695"/>
      <c r="W844" s="57"/>
      <c r="X844" s="85"/>
      <c r="Y844" s="57"/>
      <c r="Z844" s="57"/>
      <c r="AA844" s="57"/>
      <c r="AB844" s="57"/>
      <c r="AC844" s="57"/>
      <c r="AD844" s="57"/>
      <c r="AE844" s="85"/>
      <c r="AF844" s="686"/>
      <c r="AG844" s="686"/>
      <c r="AH844" s="695"/>
      <c r="AI844" s="695"/>
      <c r="AJ844" s="695"/>
      <c r="AK844" s="695"/>
      <c r="AL844" s="57"/>
      <c r="AM844" s="85"/>
      <c r="AN844" s="57"/>
      <c r="AO844" s="57"/>
      <c r="AP844" s="57"/>
      <c r="AQ844" s="57"/>
      <c r="AR844" s="57"/>
      <c r="AS844" s="57"/>
      <c r="AT844" s="85"/>
      <c r="AU844" s="686"/>
      <c r="AV844" s="686"/>
      <c r="AW844" s="695"/>
      <c r="AX844" s="695"/>
      <c r="AY844" s="695"/>
      <c r="AZ844" s="695"/>
      <c r="BA844" s="57"/>
      <c r="BB844" s="85"/>
      <c r="BC844" s="57"/>
      <c r="BD844" s="57"/>
      <c r="BE844" s="57"/>
      <c r="BF844" s="57"/>
      <c r="BG844" s="57"/>
      <c r="BH844" s="57"/>
      <c r="BI844" s="85"/>
      <c r="BJ844" s="686"/>
      <c r="BK844" s="686"/>
      <c r="BL844" s="695"/>
      <c r="BM844" s="695"/>
      <c r="BN844" s="695"/>
      <c r="BO844" s="695"/>
      <c r="BP844" s="57"/>
      <c r="BQ844" s="85"/>
      <c r="BR844" s="57"/>
      <c r="BS844" s="57"/>
      <c r="BT844" s="57"/>
      <c r="BU844" s="57"/>
      <c r="BV844" s="57"/>
      <c r="BW844" s="57"/>
    </row>
    <row r="845" spans="1:75" s="7" customFormat="1" ht="15" x14ac:dyDescent="0.2">
      <c r="A845" s="85"/>
      <c r="B845" s="49"/>
      <c r="C845" s="49"/>
      <c r="D845" s="54"/>
      <c r="E845" s="54"/>
      <c r="F845" s="54"/>
      <c r="G845" s="54"/>
      <c r="H845" s="57"/>
      <c r="I845" s="85"/>
      <c r="J845" s="57"/>
      <c r="K845" s="57"/>
      <c r="L845" s="57"/>
      <c r="M845" s="57"/>
      <c r="N845" s="57"/>
      <c r="O845" s="57"/>
      <c r="P845" s="85"/>
      <c r="Q845" s="49"/>
      <c r="R845" s="49"/>
      <c r="S845" s="54"/>
      <c r="T845" s="54"/>
      <c r="U845" s="54"/>
      <c r="V845" s="54"/>
      <c r="W845" s="57"/>
      <c r="X845" s="85"/>
      <c r="Y845" s="57"/>
      <c r="Z845" s="57"/>
      <c r="AA845" s="57"/>
      <c r="AB845" s="57"/>
      <c r="AC845" s="57"/>
      <c r="AD845" s="57"/>
      <c r="AE845" s="85"/>
      <c r="AF845" s="49"/>
      <c r="AG845" s="49"/>
      <c r="AH845" s="54"/>
      <c r="AI845" s="54"/>
      <c r="AJ845" s="54"/>
      <c r="AK845" s="54"/>
      <c r="AL845" s="57"/>
      <c r="AM845" s="85"/>
      <c r="AN845" s="57"/>
      <c r="AO845" s="57"/>
      <c r="AP845" s="57"/>
      <c r="AQ845" s="57"/>
      <c r="AR845" s="57"/>
      <c r="AS845" s="57"/>
      <c r="AT845" s="85"/>
      <c r="AU845" s="49"/>
      <c r="AV845" s="49"/>
      <c r="AW845" s="54"/>
      <c r="AX845" s="54"/>
      <c r="AY845" s="54"/>
      <c r="AZ845" s="54"/>
      <c r="BA845" s="57"/>
      <c r="BB845" s="85"/>
      <c r="BC845" s="57"/>
      <c r="BD845" s="57"/>
      <c r="BE845" s="57"/>
      <c r="BF845" s="57"/>
      <c r="BG845" s="57"/>
      <c r="BH845" s="57"/>
      <c r="BI845" s="85"/>
      <c r="BJ845" s="49"/>
      <c r="BK845" s="49"/>
      <c r="BL845" s="54"/>
      <c r="BM845" s="54"/>
      <c r="BN845" s="54"/>
      <c r="BO845" s="54"/>
      <c r="BP845" s="57"/>
      <c r="BQ845" s="85"/>
      <c r="BR845" s="57"/>
      <c r="BS845" s="57"/>
      <c r="BT845" s="57"/>
      <c r="BU845" s="57"/>
      <c r="BV845" s="57"/>
      <c r="BW845" s="57"/>
    </row>
    <row r="846" spans="1:75" s="5" customFormat="1" ht="13.5" x14ac:dyDescent="0.25">
      <c r="A846" s="7"/>
      <c r="B846" s="71"/>
      <c r="C846" s="777"/>
      <c r="D846" s="777"/>
      <c r="E846" s="777"/>
      <c r="F846" s="777"/>
      <c r="G846" s="777"/>
      <c r="H846" s="777"/>
      <c r="I846" s="7"/>
      <c r="J846" s="778"/>
      <c r="K846" s="778"/>
      <c r="L846" s="189"/>
      <c r="M846" s="189"/>
      <c r="N846" s="189"/>
      <c r="O846" s="189"/>
      <c r="P846" s="7"/>
      <c r="Q846" s="71"/>
      <c r="R846" s="189"/>
      <c r="S846" s="189"/>
      <c r="T846" s="189"/>
      <c r="U846" s="189"/>
      <c r="V846" s="189"/>
      <c r="W846" s="189"/>
      <c r="X846" s="7"/>
      <c r="Y846" s="778"/>
      <c r="Z846" s="778"/>
      <c r="AA846" s="189"/>
      <c r="AB846" s="189"/>
      <c r="AC846" s="189"/>
      <c r="AD846" s="189"/>
      <c r="AE846" s="7"/>
      <c r="AF846" s="71"/>
      <c r="AG846" s="189"/>
      <c r="AH846" s="189"/>
      <c r="AI846" s="189"/>
      <c r="AJ846" s="189"/>
      <c r="AK846" s="189"/>
      <c r="AL846" s="189"/>
      <c r="AM846" s="7"/>
      <c r="AN846" s="778"/>
      <c r="AO846" s="778"/>
      <c r="AP846" s="189"/>
      <c r="AQ846" s="189"/>
      <c r="AR846" s="189"/>
      <c r="AS846" s="189"/>
      <c r="AT846" s="7"/>
      <c r="AU846" s="71"/>
      <c r="AV846" s="189"/>
      <c r="AW846" s="189"/>
      <c r="AX846" s="189"/>
      <c r="AY846" s="189"/>
      <c r="AZ846" s="189"/>
      <c r="BA846" s="189"/>
      <c r="BB846" s="7"/>
      <c r="BC846" s="778"/>
      <c r="BD846" s="778"/>
      <c r="BE846" s="189"/>
      <c r="BF846" s="189"/>
      <c r="BG846" s="189"/>
      <c r="BH846" s="189"/>
      <c r="BI846" s="7"/>
      <c r="BJ846" s="71"/>
      <c r="BK846" s="189"/>
      <c r="BL846" s="189"/>
      <c r="BM846" s="189"/>
      <c r="BN846" s="189"/>
      <c r="BO846" s="189"/>
      <c r="BP846" s="189"/>
      <c r="BQ846" s="7"/>
      <c r="BR846" s="778"/>
      <c r="BS846" s="778"/>
      <c r="BT846" s="189"/>
      <c r="BU846" s="189"/>
      <c r="BV846" s="189"/>
      <c r="BW846" s="189"/>
    </row>
    <row r="847" spans="1:75" s="7" customFormat="1" ht="15" x14ac:dyDescent="0.2">
      <c r="A847" s="85"/>
      <c r="B847" s="49"/>
      <c r="C847" s="49"/>
      <c r="D847" s="54"/>
      <c r="E847" s="54"/>
      <c r="F847" s="54"/>
      <c r="G847" s="54"/>
      <c r="H847" s="57"/>
      <c r="I847" s="85"/>
      <c r="J847" s="57"/>
      <c r="K847" s="57"/>
      <c r="L847" s="57"/>
      <c r="M847" s="57"/>
      <c r="N847" s="57"/>
      <c r="O847" s="57"/>
      <c r="P847" s="85"/>
      <c r="Q847" s="49"/>
      <c r="R847" s="49"/>
      <c r="S847" s="54"/>
      <c r="T847" s="54"/>
      <c r="U847" s="54"/>
      <c r="V847" s="54"/>
      <c r="W847" s="57"/>
      <c r="X847" s="85"/>
      <c r="Y847" s="57"/>
      <c r="Z847" s="57"/>
      <c r="AA847" s="57"/>
      <c r="AB847" s="57"/>
      <c r="AC847" s="57"/>
      <c r="AD847" s="57"/>
      <c r="AE847" s="85"/>
      <c r="AF847" s="49"/>
      <c r="AG847" s="49"/>
      <c r="AH847" s="54"/>
      <c r="AI847" s="54"/>
      <c r="AJ847" s="54"/>
      <c r="AK847" s="54"/>
      <c r="AL847" s="57"/>
      <c r="AM847" s="85"/>
      <c r="AN847" s="57"/>
      <c r="AO847" s="57"/>
      <c r="AP847" s="57"/>
      <c r="AQ847" s="57"/>
      <c r="AR847" s="57"/>
      <c r="AS847" s="57"/>
      <c r="AT847" s="85"/>
      <c r="AU847" s="49"/>
      <c r="AV847" s="49"/>
      <c r="AW847" s="54"/>
      <c r="AX847" s="54"/>
      <c r="AY847" s="54"/>
      <c r="AZ847" s="54"/>
      <c r="BA847" s="57"/>
      <c r="BB847" s="85"/>
      <c r="BC847" s="57"/>
      <c r="BD847" s="57"/>
      <c r="BE847" s="57"/>
      <c r="BF847" s="57"/>
      <c r="BG847" s="57"/>
      <c r="BH847" s="57"/>
      <c r="BI847" s="85"/>
      <c r="BJ847" s="49"/>
      <c r="BK847" s="49"/>
      <c r="BL847" s="54"/>
      <c r="BM847" s="54"/>
      <c r="BN847" s="54"/>
      <c r="BO847" s="54"/>
      <c r="BP847" s="57"/>
      <c r="BQ847" s="85"/>
      <c r="BR847" s="57"/>
      <c r="BS847" s="57"/>
      <c r="BT847" s="57"/>
      <c r="BU847" s="57"/>
      <c r="BV847" s="57"/>
      <c r="BW847" s="57"/>
    </row>
    <row r="848" spans="1:75" s="7" customFormat="1" ht="17.100000000000001" customHeight="1" x14ac:dyDescent="0.2">
      <c r="A848" s="721"/>
      <c r="B848" s="721"/>
      <c r="C848" s="721"/>
      <c r="D848" s="721"/>
      <c r="E848" s="721"/>
      <c r="F848" s="721"/>
      <c r="G848" s="721"/>
      <c r="H848" s="721"/>
      <c r="I848" s="721"/>
      <c r="J848" s="721"/>
      <c r="K848" s="721"/>
      <c r="L848" s="85"/>
      <c r="M848" s="85"/>
      <c r="N848" s="85"/>
      <c r="O848" s="85"/>
      <c r="P848" s="85"/>
      <c r="Q848" s="85"/>
      <c r="R848" s="85"/>
      <c r="S848" s="85"/>
      <c r="T848" s="85"/>
      <c r="U848" s="85"/>
      <c r="V848" s="85"/>
      <c r="W848" s="85"/>
      <c r="X848" s="85"/>
      <c r="Y848" s="85"/>
      <c r="Z848" s="85"/>
      <c r="AA848" s="85"/>
      <c r="AB848" s="85"/>
      <c r="AC848" s="85"/>
      <c r="AD848" s="85"/>
      <c r="AE848" s="85"/>
      <c r="AF848" s="85"/>
      <c r="AG848" s="85"/>
      <c r="AH848" s="85"/>
      <c r="AI848" s="85"/>
      <c r="AJ848" s="85"/>
      <c r="AK848" s="85"/>
      <c r="AL848" s="85"/>
      <c r="AM848" s="85"/>
      <c r="AN848" s="85"/>
      <c r="AO848" s="85"/>
      <c r="AP848" s="85"/>
      <c r="AQ848" s="85"/>
      <c r="AR848" s="85"/>
      <c r="AS848" s="85"/>
      <c r="AT848" s="85"/>
      <c r="AU848" s="85"/>
      <c r="AV848" s="85"/>
      <c r="AW848" s="85"/>
      <c r="AX848" s="85"/>
      <c r="AY848" s="85"/>
      <c r="AZ848" s="85"/>
      <c r="BA848" s="85"/>
      <c r="BB848" s="85"/>
      <c r="BC848" s="85"/>
      <c r="BD848" s="85"/>
      <c r="BE848" s="85"/>
      <c r="BF848" s="85"/>
      <c r="BG848" s="85"/>
      <c r="BH848" s="85"/>
      <c r="BI848" s="85"/>
      <c r="BJ848" s="85"/>
      <c r="BK848" s="85"/>
      <c r="BL848" s="85"/>
      <c r="BM848" s="85"/>
      <c r="BN848" s="85"/>
      <c r="BO848" s="85"/>
      <c r="BP848" s="85"/>
      <c r="BQ848" s="85"/>
      <c r="BR848" s="85"/>
      <c r="BS848" s="85"/>
      <c r="BT848" s="85"/>
      <c r="BU848" s="85"/>
      <c r="BV848" s="85"/>
      <c r="BW848" s="85"/>
    </row>
    <row r="849" spans="1:75" s="5" customFormat="1" ht="12.75" customHeight="1" x14ac:dyDescent="0.2">
      <c r="A849" s="82"/>
      <c r="B849" s="689"/>
      <c r="C849" s="689"/>
      <c r="D849" s="689"/>
      <c r="E849" s="689"/>
      <c r="F849" s="689"/>
      <c r="G849" s="689"/>
      <c r="H849" s="24"/>
      <c r="J849" s="51"/>
      <c r="K849" s="51"/>
      <c r="L849" s="51"/>
      <c r="M849" s="51"/>
      <c r="N849" s="51"/>
      <c r="O849" s="51"/>
      <c r="P849" s="82"/>
      <c r="Q849" s="689"/>
      <c r="R849" s="689"/>
      <c r="S849" s="689"/>
      <c r="T849" s="689"/>
      <c r="U849" s="689"/>
      <c r="V849" s="689"/>
      <c r="W849" s="24"/>
      <c r="Y849" s="51"/>
      <c r="Z849" s="51"/>
      <c r="AA849" s="51"/>
      <c r="AB849" s="51"/>
      <c r="AC849" s="51"/>
      <c r="AD849" s="51"/>
      <c r="AE849" s="82"/>
      <c r="AF849" s="689"/>
      <c r="AG849" s="689"/>
      <c r="AH849" s="689"/>
      <c r="AI849" s="689"/>
      <c r="AJ849" s="689"/>
      <c r="AK849" s="689"/>
      <c r="AL849" s="24"/>
      <c r="AN849" s="51"/>
      <c r="AO849" s="51"/>
      <c r="AP849" s="51"/>
      <c r="AQ849" s="51"/>
      <c r="AR849" s="51"/>
      <c r="AS849" s="51"/>
      <c r="AT849" s="82"/>
      <c r="AU849" s="689"/>
      <c r="AV849" s="689"/>
      <c r="AW849" s="689"/>
      <c r="AX849" s="689"/>
      <c r="AY849" s="689"/>
      <c r="AZ849" s="689"/>
      <c r="BA849" s="24"/>
      <c r="BC849" s="51"/>
      <c r="BD849" s="51"/>
      <c r="BE849" s="51"/>
      <c r="BF849" s="51"/>
      <c r="BG849" s="51"/>
      <c r="BH849" s="51"/>
      <c r="BI849" s="82"/>
      <c r="BJ849" s="689"/>
      <c r="BK849" s="689"/>
      <c r="BL849" s="689"/>
      <c r="BM849" s="689"/>
      <c r="BN849" s="689"/>
      <c r="BO849" s="689"/>
      <c r="BP849" s="24"/>
      <c r="BR849" s="51"/>
      <c r="BS849" s="51"/>
      <c r="BT849" s="51"/>
      <c r="BU849" s="51"/>
      <c r="BV849" s="51"/>
      <c r="BW849" s="51"/>
    </row>
    <row r="850" spans="1:75" s="5" customFormat="1" ht="12.75" customHeight="1" x14ac:dyDescent="0.2">
      <c r="A850" s="61"/>
      <c r="B850" s="689"/>
      <c r="C850" s="689"/>
      <c r="D850" s="689"/>
      <c r="E850" s="689"/>
      <c r="F850" s="689"/>
      <c r="G850" s="689"/>
      <c r="H850" s="32"/>
      <c r="J850" s="51"/>
      <c r="K850" s="51"/>
      <c r="L850" s="51"/>
      <c r="M850" s="51"/>
      <c r="N850" s="51"/>
      <c r="O850" s="51"/>
      <c r="P850" s="61"/>
      <c r="Q850" s="689"/>
      <c r="R850" s="689"/>
      <c r="S850" s="689"/>
      <c r="T850" s="689"/>
      <c r="U850" s="689"/>
      <c r="V850" s="689"/>
      <c r="W850" s="32"/>
      <c r="Y850" s="51"/>
      <c r="Z850" s="51"/>
      <c r="AA850" s="51"/>
      <c r="AB850" s="51"/>
      <c r="AC850" s="51"/>
      <c r="AD850" s="51"/>
      <c r="AE850" s="61"/>
      <c r="AF850" s="689"/>
      <c r="AG850" s="689"/>
      <c r="AH850" s="689"/>
      <c r="AI850" s="689"/>
      <c r="AJ850" s="689"/>
      <c r="AK850" s="689"/>
      <c r="AL850" s="32"/>
      <c r="AN850" s="51"/>
      <c r="AO850" s="51"/>
      <c r="AP850" s="51"/>
      <c r="AQ850" s="51"/>
      <c r="AR850" s="51"/>
      <c r="AS850" s="51"/>
      <c r="AT850" s="61"/>
      <c r="AU850" s="689"/>
      <c r="AV850" s="689"/>
      <c r="AW850" s="689"/>
      <c r="AX850" s="689"/>
      <c r="AY850" s="689"/>
      <c r="AZ850" s="689"/>
      <c r="BA850" s="32"/>
      <c r="BC850" s="51"/>
      <c r="BD850" s="51"/>
      <c r="BE850" s="51"/>
      <c r="BF850" s="51"/>
      <c r="BG850" s="51"/>
      <c r="BH850" s="51"/>
      <c r="BI850" s="61"/>
      <c r="BJ850" s="689"/>
      <c r="BK850" s="689"/>
      <c r="BL850" s="689"/>
      <c r="BM850" s="689"/>
      <c r="BN850" s="689"/>
      <c r="BO850" s="689"/>
      <c r="BP850" s="32"/>
      <c r="BR850" s="51"/>
      <c r="BS850" s="51"/>
      <c r="BT850" s="51"/>
      <c r="BU850" s="51"/>
      <c r="BV850" s="51"/>
      <c r="BW850" s="51"/>
    </row>
    <row r="851" spans="1:75" s="5" customFormat="1" ht="12.75" customHeight="1" x14ac:dyDescent="0.2">
      <c r="A851" s="61"/>
      <c r="B851" s="80"/>
      <c r="C851" s="45"/>
      <c r="D851" s="45"/>
      <c r="E851" s="45"/>
      <c r="F851" s="45"/>
      <c r="G851" s="45"/>
      <c r="H851" s="55"/>
      <c r="I851" s="45"/>
      <c r="J851" s="51"/>
      <c r="K851" s="59"/>
      <c r="L851" s="59"/>
      <c r="M851" s="51"/>
      <c r="N851" s="59"/>
      <c r="O851" s="59"/>
      <c r="P851" s="61"/>
      <c r="Q851" s="80"/>
      <c r="R851" s="45"/>
      <c r="S851" s="45"/>
      <c r="T851" s="45"/>
      <c r="U851" s="45"/>
      <c r="V851" s="45"/>
      <c r="W851" s="55"/>
      <c r="X851" s="45"/>
      <c r="Y851" s="51"/>
      <c r="Z851" s="59"/>
      <c r="AA851" s="59"/>
      <c r="AB851" s="51"/>
      <c r="AC851" s="59"/>
      <c r="AD851" s="59"/>
      <c r="AE851" s="61"/>
      <c r="AF851" s="80"/>
      <c r="AG851" s="45"/>
      <c r="AH851" s="45"/>
      <c r="AI851" s="45"/>
      <c r="AJ851" s="45"/>
      <c r="AK851" s="45"/>
      <c r="AL851" s="55"/>
      <c r="AM851" s="45"/>
      <c r="AN851" s="51"/>
      <c r="AO851" s="59"/>
      <c r="AP851" s="59"/>
      <c r="AQ851" s="51"/>
      <c r="AR851" s="59"/>
      <c r="AS851" s="59"/>
      <c r="AT851" s="61"/>
      <c r="AU851" s="80"/>
      <c r="AV851" s="45"/>
      <c r="AW851" s="45"/>
      <c r="AX851" s="45"/>
      <c r="AY851" s="45"/>
      <c r="AZ851" s="45"/>
      <c r="BA851" s="55"/>
      <c r="BB851" s="45"/>
      <c r="BC851" s="51"/>
      <c r="BD851" s="59"/>
      <c r="BE851" s="59"/>
      <c r="BF851" s="51"/>
      <c r="BG851" s="59"/>
      <c r="BH851" s="59"/>
      <c r="BI851" s="61"/>
      <c r="BJ851" s="80"/>
      <c r="BK851" s="45"/>
      <c r="BL851" s="45"/>
      <c r="BM851" s="45"/>
      <c r="BN851" s="45"/>
      <c r="BO851" s="45"/>
      <c r="BP851" s="55"/>
      <c r="BQ851" s="45"/>
      <c r="BR851" s="51"/>
      <c r="BS851" s="59"/>
      <c r="BT851" s="59"/>
      <c r="BU851" s="51"/>
      <c r="BV851" s="59"/>
      <c r="BW851" s="59"/>
    </row>
    <row r="852" spans="1:75" s="7" customFormat="1" ht="10.5" customHeight="1" x14ac:dyDescent="0.2">
      <c r="A852" s="85"/>
      <c r="B852" s="57"/>
      <c r="C852" s="85"/>
      <c r="D852" s="85"/>
      <c r="E852" s="85"/>
      <c r="F852" s="85"/>
      <c r="G852" s="85"/>
      <c r="H852" s="57"/>
      <c r="I852" s="85"/>
      <c r="J852" s="57"/>
      <c r="K852" s="57"/>
      <c r="L852" s="57"/>
      <c r="M852" s="57"/>
      <c r="N852" s="57"/>
      <c r="O852" s="57"/>
      <c r="P852" s="85"/>
      <c r="Q852" s="57"/>
      <c r="R852" s="85"/>
      <c r="S852" s="85"/>
      <c r="T852" s="85"/>
      <c r="U852" s="85"/>
      <c r="V852" s="85"/>
      <c r="W852" s="57"/>
      <c r="X852" s="85"/>
      <c r="Y852" s="57"/>
      <c r="Z852" s="57"/>
      <c r="AA852" s="57"/>
      <c r="AB852" s="57"/>
      <c r="AC852" s="57"/>
      <c r="AD852" s="57"/>
      <c r="AE852" s="85"/>
      <c r="AF852" s="57"/>
      <c r="AG852" s="85"/>
      <c r="AH852" s="85"/>
      <c r="AI852" s="85"/>
      <c r="AJ852" s="85"/>
      <c r="AK852" s="85"/>
      <c r="AL852" s="57"/>
      <c r="AM852" s="85"/>
      <c r="AN852" s="57"/>
      <c r="AO852" s="57"/>
      <c r="AP852" s="57"/>
      <c r="AQ852" s="57"/>
      <c r="AR852" s="57"/>
      <c r="AS852" s="57"/>
      <c r="AT852" s="85"/>
      <c r="AU852" s="57"/>
      <c r="AV852" s="85"/>
      <c r="AW852" s="85"/>
      <c r="AX852" s="85"/>
      <c r="AY852" s="85"/>
      <c r="AZ852" s="85"/>
      <c r="BA852" s="57"/>
      <c r="BB852" s="85"/>
      <c r="BC852" s="57"/>
      <c r="BD852" s="57"/>
      <c r="BE852" s="57"/>
      <c r="BF852" s="57"/>
      <c r="BG852" s="57"/>
      <c r="BH852" s="57"/>
      <c r="BI852" s="85"/>
      <c r="BJ852" s="57"/>
      <c r="BK852" s="85"/>
      <c r="BL852" s="85"/>
      <c r="BM852" s="85"/>
      <c r="BN852" s="85"/>
      <c r="BO852" s="85"/>
      <c r="BP852" s="57"/>
      <c r="BQ852" s="85"/>
      <c r="BR852" s="57"/>
      <c r="BS852" s="57"/>
      <c r="BT852" s="57"/>
      <c r="BU852" s="57"/>
      <c r="BV852" s="57"/>
      <c r="BW852" s="57"/>
    </row>
    <row r="853" spans="1:75" s="7" customFormat="1" ht="17.100000000000001" customHeight="1" x14ac:dyDescent="0.2">
      <c r="A853" s="85"/>
      <c r="B853" s="686"/>
      <c r="C853" s="686"/>
      <c r="D853" s="698"/>
      <c r="E853" s="698"/>
      <c r="F853" s="698"/>
      <c r="G853" s="698"/>
      <c r="H853" s="57"/>
      <c r="I853" s="85"/>
      <c r="J853" s="57"/>
      <c r="K853" s="57"/>
      <c r="L853" s="57"/>
      <c r="M853" s="57"/>
      <c r="N853" s="57"/>
      <c r="O853" s="57"/>
      <c r="P853" s="85"/>
      <c r="Q853" s="686"/>
      <c r="R853" s="686"/>
      <c r="S853" s="698"/>
      <c r="T853" s="698"/>
      <c r="U853" s="698"/>
      <c r="V853" s="698"/>
      <c r="W853" s="57"/>
      <c r="X853" s="85"/>
      <c r="Y853" s="57"/>
      <c r="Z853" s="57"/>
      <c r="AA853" s="57"/>
      <c r="AB853" s="57"/>
      <c r="AC853" s="57"/>
      <c r="AD853" s="57"/>
      <c r="AE853" s="85"/>
      <c r="AF853" s="686"/>
      <c r="AG853" s="686"/>
      <c r="AH853" s="698"/>
      <c r="AI853" s="698"/>
      <c r="AJ853" s="698"/>
      <c r="AK853" s="698"/>
      <c r="AL853" s="57"/>
      <c r="AM853" s="85"/>
      <c r="AN853" s="57"/>
      <c r="AO853" s="57"/>
      <c r="AP853" s="57"/>
      <c r="AQ853" s="57"/>
      <c r="AR853" s="57"/>
      <c r="AS853" s="57"/>
      <c r="AT853" s="85"/>
      <c r="AU853" s="686"/>
      <c r="AV853" s="686"/>
      <c r="AW853" s="698"/>
      <c r="AX853" s="698"/>
      <c r="AY853" s="698"/>
      <c r="AZ853" s="698"/>
      <c r="BA853" s="57"/>
      <c r="BB853" s="85"/>
      <c r="BC853" s="57"/>
      <c r="BD853" s="57"/>
      <c r="BE853" s="57"/>
      <c r="BF853" s="57"/>
      <c r="BG853" s="57"/>
      <c r="BH853" s="57"/>
      <c r="BI853" s="85"/>
      <c r="BJ853" s="686"/>
      <c r="BK853" s="686"/>
      <c r="BL853" s="698"/>
      <c r="BM853" s="698"/>
      <c r="BN853" s="698"/>
      <c r="BO853" s="698"/>
      <c r="BP853" s="57"/>
      <c r="BQ853" s="85"/>
      <c r="BR853" s="57"/>
      <c r="BS853" s="57"/>
      <c r="BT853" s="57"/>
      <c r="BU853" s="57"/>
      <c r="BV853" s="57"/>
      <c r="BW853" s="57"/>
    </row>
    <row r="854" spans="1:75" s="7" customFormat="1" ht="17.100000000000001" customHeight="1" x14ac:dyDescent="0.2">
      <c r="A854" s="85"/>
      <c r="B854" s="686"/>
      <c r="C854" s="686"/>
      <c r="D854" s="699"/>
      <c r="E854" s="699"/>
      <c r="F854" s="699"/>
      <c r="G854" s="699"/>
      <c r="H854" s="57"/>
      <c r="I854" s="85"/>
      <c r="J854" s="57"/>
      <c r="K854" s="57"/>
      <c r="L854" s="57"/>
      <c r="M854" s="57"/>
      <c r="N854" s="57"/>
      <c r="O854" s="57"/>
      <c r="P854" s="85"/>
      <c r="Q854" s="686"/>
      <c r="R854" s="686"/>
      <c r="S854" s="699"/>
      <c r="T854" s="699"/>
      <c r="U854" s="699"/>
      <c r="V854" s="699"/>
      <c r="W854" s="57"/>
      <c r="X854" s="85"/>
      <c r="Y854" s="57"/>
      <c r="Z854" s="57"/>
      <c r="AA854" s="57"/>
      <c r="AB854" s="57"/>
      <c r="AC854" s="57"/>
      <c r="AD854" s="57"/>
      <c r="AE854" s="85"/>
      <c r="AF854" s="686"/>
      <c r="AG854" s="686"/>
      <c r="AH854" s="699"/>
      <c r="AI854" s="699"/>
      <c r="AJ854" s="699"/>
      <c r="AK854" s="699"/>
      <c r="AL854" s="57"/>
      <c r="AM854" s="85"/>
      <c r="AN854" s="57"/>
      <c r="AO854" s="57"/>
      <c r="AP854" s="57"/>
      <c r="AQ854" s="57"/>
      <c r="AR854" s="57"/>
      <c r="AS854" s="57"/>
      <c r="AT854" s="85"/>
      <c r="AU854" s="686"/>
      <c r="AV854" s="686"/>
      <c r="AW854" s="699"/>
      <c r="AX854" s="699"/>
      <c r="AY854" s="699"/>
      <c r="AZ854" s="699"/>
      <c r="BA854" s="57"/>
      <c r="BB854" s="85"/>
      <c r="BC854" s="57"/>
      <c r="BD854" s="57"/>
      <c r="BE854" s="57"/>
      <c r="BF854" s="57"/>
      <c r="BG854" s="57"/>
      <c r="BH854" s="57"/>
      <c r="BI854" s="85"/>
      <c r="BJ854" s="686"/>
      <c r="BK854" s="686"/>
      <c r="BL854" s="699"/>
      <c r="BM854" s="699"/>
      <c r="BN854" s="699"/>
      <c r="BO854" s="699"/>
      <c r="BP854" s="57"/>
      <c r="BQ854" s="85"/>
      <c r="BR854" s="57"/>
      <c r="BS854" s="57"/>
      <c r="BT854" s="57"/>
      <c r="BU854" s="57"/>
      <c r="BV854" s="57"/>
      <c r="BW854" s="57"/>
    </row>
    <row r="855" spans="1:75" s="7" customFormat="1" ht="17.100000000000001" customHeight="1" x14ac:dyDescent="0.2">
      <c r="A855" s="85"/>
      <c r="B855" s="686"/>
      <c r="C855" s="686"/>
      <c r="D855" s="698"/>
      <c r="E855" s="698"/>
      <c r="F855" s="698"/>
      <c r="G855" s="698"/>
      <c r="H855" s="57"/>
      <c r="I855" s="85"/>
      <c r="J855" s="57"/>
      <c r="K855" s="57"/>
      <c r="L855" s="57"/>
      <c r="M855" s="57"/>
      <c r="N855" s="57"/>
      <c r="O855" s="57"/>
      <c r="P855" s="85"/>
      <c r="Q855" s="686"/>
      <c r="R855" s="686"/>
      <c r="S855" s="698"/>
      <c r="T855" s="698"/>
      <c r="U855" s="698"/>
      <c r="V855" s="698"/>
      <c r="W855" s="57"/>
      <c r="X855" s="85"/>
      <c r="Y855" s="57"/>
      <c r="Z855" s="57"/>
      <c r="AA855" s="57"/>
      <c r="AB855" s="57"/>
      <c r="AC855" s="57"/>
      <c r="AD855" s="57"/>
      <c r="AE855" s="85"/>
      <c r="AF855" s="686"/>
      <c r="AG855" s="686"/>
      <c r="AH855" s="698"/>
      <c r="AI855" s="698"/>
      <c r="AJ855" s="698"/>
      <c r="AK855" s="698"/>
      <c r="AL855" s="57"/>
      <c r="AM855" s="85"/>
      <c r="AN855" s="57"/>
      <c r="AO855" s="57"/>
      <c r="AP855" s="57"/>
      <c r="AQ855" s="57"/>
      <c r="AR855" s="57"/>
      <c r="AS855" s="57"/>
      <c r="AT855" s="85"/>
      <c r="AU855" s="686"/>
      <c r="AV855" s="686"/>
      <c r="AW855" s="698"/>
      <c r="AX855" s="698"/>
      <c r="AY855" s="698"/>
      <c r="AZ855" s="698"/>
      <c r="BA855" s="57"/>
      <c r="BB855" s="85"/>
      <c r="BC855" s="57"/>
      <c r="BD855" s="57"/>
      <c r="BE855" s="57"/>
      <c r="BF855" s="57"/>
      <c r="BG855" s="57"/>
      <c r="BH855" s="57"/>
      <c r="BI855" s="85"/>
      <c r="BJ855" s="686"/>
      <c r="BK855" s="686"/>
      <c r="BL855" s="698"/>
      <c r="BM855" s="698"/>
      <c r="BN855" s="698"/>
      <c r="BO855" s="698"/>
      <c r="BP855" s="57"/>
      <c r="BQ855" s="85"/>
      <c r="BR855" s="57"/>
      <c r="BS855" s="57"/>
      <c r="BT855" s="57"/>
      <c r="BU855" s="57"/>
      <c r="BV855" s="57"/>
      <c r="BW855" s="57"/>
    </row>
    <row r="856" spans="1:75" s="7" customFormat="1" ht="17.100000000000001" customHeight="1" x14ac:dyDescent="0.2">
      <c r="A856" s="85"/>
      <c r="B856" s="688"/>
      <c r="C856" s="688"/>
      <c r="D856" s="695"/>
      <c r="E856" s="695"/>
      <c r="F856" s="695"/>
      <c r="G856" s="695"/>
      <c r="H856" s="57"/>
      <c r="I856" s="85"/>
      <c r="J856" s="57"/>
      <c r="K856" s="57"/>
      <c r="L856" s="57"/>
      <c r="M856" s="57"/>
      <c r="N856" s="57"/>
      <c r="O856" s="57"/>
      <c r="P856" s="85"/>
      <c r="Q856" s="688"/>
      <c r="R856" s="688"/>
      <c r="S856" s="695"/>
      <c r="T856" s="695"/>
      <c r="U856" s="695"/>
      <c r="V856" s="695"/>
      <c r="W856" s="57"/>
      <c r="X856" s="85"/>
      <c r="Y856" s="57"/>
      <c r="Z856" s="57"/>
      <c r="AA856" s="57"/>
      <c r="AB856" s="57"/>
      <c r="AC856" s="57"/>
      <c r="AD856" s="57"/>
      <c r="AE856" s="85"/>
      <c r="AF856" s="688"/>
      <c r="AG856" s="688"/>
      <c r="AH856" s="695"/>
      <c r="AI856" s="695"/>
      <c r="AJ856" s="695"/>
      <c r="AK856" s="695"/>
      <c r="AL856" s="57"/>
      <c r="AM856" s="85"/>
      <c r="AN856" s="57"/>
      <c r="AO856" s="57"/>
      <c r="AP856" s="57"/>
      <c r="AQ856" s="57"/>
      <c r="AR856" s="57"/>
      <c r="AS856" s="57"/>
      <c r="AT856" s="85"/>
      <c r="AU856" s="688"/>
      <c r="AV856" s="688"/>
      <c r="AW856" s="695"/>
      <c r="AX856" s="695"/>
      <c r="AY856" s="695"/>
      <c r="AZ856" s="695"/>
      <c r="BA856" s="57"/>
      <c r="BB856" s="85"/>
      <c r="BC856" s="57"/>
      <c r="BD856" s="57"/>
      <c r="BE856" s="57"/>
      <c r="BF856" s="57"/>
      <c r="BG856" s="57"/>
      <c r="BH856" s="57"/>
      <c r="BI856" s="85"/>
      <c r="BJ856" s="688"/>
      <c r="BK856" s="688"/>
      <c r="BL856" s="695"/>
      <c r="BM856" s="695"/>
      <c r="BN856" s="695"/>
      <c r="BO856" s="695"/>
      <c r="BP856" s="57"/>
      <c r="BQ856" s="85"/>
      <c r="BR856" s="57"/>
      <c r="BS856" s="57"/>
      <c r="BT856" s="57"/>
      <c r="BU856" s="57"/>
      <c r="BV856" s="57"/>
      <c r="BW856" s="57"/>
    </row>
    <row r="857" spans="1:75" s="7" customFormat="1" ht="17.100000000000001" customHeight="1" x14ac:dyDescent="0.2">
      <c r="A857" s="85"/>
      <c r="B857" s="685"/>
      <c r="C857" s="685"/>
      <c r="D857" s="695"/>
      <c r="E857" s="695"/>
      <c r="F857" s="695"/>
      <c r="G857" s="695"/>
      <c r="H857" s="57"/>
      <c r="I857" s="85"/>
      <c r="J857" s="57"/>
      <c r="K857" s="57"/>
      <c r="L857" s="57"/>
      <c r="M857" s="57"/>
      <c r="N857" s="57"/>
      <c r="O857" s="57"/>
      <c r="P857" s="85"/>
      <c r="Q857" s="685"/>
      <c r="R857" s="685"/>
      <c r="S857" s="695"/>
      <c r="T857" s="695"/>
      <c r="U857" s="695"/>
      <c r="V857" s="695"/>
      <c r="W857" s="57"/>
      <c r="X857" s="85"/>
      <c r="Y857" s="57"/>
      <c r="Z857" s="57"/>
      <c r="AA857" s="57"/>
      <c r="AB857" s="57"/>
      <c r="AC857" s="57"/>
      <c r="AD857" s="57"/>
      <c r="AE857" s="85"/>
      <c r="AF857" s="685"/>
      <c r="AG857" s="685"/>
      <c r="AH857" s="695"/>
      <c r="AI857" s="695"/>
      <c r="AJ857" s="695"/>
      <c r="AK857" s="695"/>
      <c r="AL857" s="57"/>
      <c r="AM857" s="85"/>
      <c r="AN857" s="57"/>
      <c r="AO857" s="57"/>
      <c r="AP857" s="57"/>
      <c r="AQ857" s="57"/>
      <c r="AR857" s="57"/>
      <c r="AS857" s="57"/>
      <c r="AT857" s="85"/>
      <c r="AU857" s="685"/>
      <c r="AV857" s="685"/>
      <c r="AW857" s="695"/>
      <c r="AX857" s="695"/>
      <c r="AY857" s="695"/>
      <c r="AZ857" s="695"/>
      <c r="BA857" s="57"/>
      <c r="BB857" s="85"/>
      <c r="BC857" s="57"/>
      <c r="BD857" s="57"/>
      <c r="BE857" s="57"/>
      <c r="BF857" s="57"/>
      <c r="BG857" s="57"/>
      <c r="BH857" s="57"/>
      <c r="BI857" s="85"/>
      <c r="BJ857" s="685"/>
      <c r="BK857" s="685"/>
      <c r="BL857" s="695"/>
      <c r="BM857" s="695"/>
      <c r="BN857" s="695"/>
      <c r="BO857" s="695"/>
      <c r="BP857" s="57"/>
      <c r="BQ857" s="85"/>
      <c r="BR857" s="57"/>
      <c r="BS857" s="57"/>
      <c r="BT857" s="57"/>
      <c r="BU857" s="57"/>
      <c r="BV857" s="57"/>
      <c r="BW857" s="57"/>
    </row>
    <row r="858" spans="1:75" s="7" customFormat="1" ht="17.100000000000001" customHeight="1" x14ac:dyDescent="0.2">
      <c r="A858" s="85"/>
      <c r="B858" s="685"/>
      <c r="C858" s="685"/>
      <c r="D858" s="695"/>
      <c r="E858" s="695"/>
      <c r="F858" s="695"/>
      <c r="G858" s="695"/>
      <c r="H858" s="57"/>
      <c r="I858" s="85"/>
      <c r="J858" s="57"/>
      <c r="K858" s="57"/>
      <c r="L858" s="57"/>
      <c r="M858" s="57"/>
      <c r="N858" s="57"/>
      <c r="O858" s="57"/>
      <c r="P858" s="85"/>
      <c r="Q858" s="685"/>
      <c r="R858" s="685"/>
      <c r="S858" s="695"/>
      <c r="T858" s="695"/>
      <c r="U858" s="695"/>
      <c r="V858" s="695"/>
      <c r="W858" s="57"/>
      <c r="X858" s="85"/>
      <c r="Y858" s="57"/>
      <c r="Z858" s="57"/>
      <c r="AA858" s="57"/>
      <c r="AB858" s="57"/>
      <c r="AC858" s="57"/>
      <c r="AD858" s="57"/>
      <c r="AE858" s="85"/>
      <c r="AF858" s="685"/>
      <c r="AG858" s="685"/>
      <c r="AH858" s="695"/>
      <c r="AI858" s="695"/>
      <c r="AJ858" s="695"/>
      <c r="AK858" s="695"/>
      <c r="AL858" s="57"/>
      <c r="AM858" s="85"/>
      <c r="AN858" s="57"/>
      <c r="AO858" s="57"/>
      <c r="AP858" s="57"/>
      <c r="AQ858" s="57"/>
      <c r="AR858" s="57"/>
      <c r="AS858" s="57"/>
      <c r="AT858" s="85"/>
      <c r="AU858" s="685"/>
      <c r="AV858" s="685"/>
      <c r="AW858" s="695"/>
      <c r="AX858" s="695"/>
      <c r="AY858" s="695"/>
      <c r="AZ858" s="695"/>
      <c r="BA858" s="57"/>
      <c r="BB858" s="85"/>
      <c r="BC858" s="57"/>
      <c r="BD858" s="57"/>
      <c r="BE858" s="57"/>
      <c r="BF858" s="57"/>
      <c r="BG858" s="57"/>
      <c r="BH858" s="57"/>
      <c r="BI858" s="85"/>
      <c r="BJ858" s="685"/>
      <c r="BK858" s="685"/>
      <c r="BL858" s="695"/>
      <c r="BM858" s="695"/>
      <c r="BN858" s="695"/>
      <c r="BO858" s="695"/>
      <c r="BP858" s="57"/>
      <c r="BQ858" s="85"/>
      <c r="BR858" s="57"/>
      <c r="BS858" s="57"/>
      <c r="BT858" s="57"/>
      <c r="BU858" s="57"/>
      <c r="BV858" s="57"/>
      <c r="BW858" s="57"/>
    </row>
    <row r="859" spans="1:75" s="7" customFormat="1" ht="17.100000000000001" customHeight="1" x14ac:dyDescent="0.2">
      <c r="A859" s="85"/>
      <c r="B859" s="685"/>
      <c r="C859" s="685"/>
      <c r="D859" s="695"/>
      <c r="E859" s="695"/>
      <c r="F859" s="695"/>
      <c r="G859" s="695"/>
      <c r="H859" s="57"/>
      <c r="I859" s="85"/>
      <c r="J859" s="57"/>
      <c r="K859" s="57"/>
      <c r="L859" s="57"/>
      <c r="M859" s="57"/>
      <c r="N859" s="57"/>
      <c r="O859" s="57"/>
      <c r="P859" s="85"/>
      <c r="Q859" s="685"/>
      <c r="R859" s="685"/>
      <c r="S859" s="695"/>
      <c r="T859" s="695"/>
      <c r="U859" s="695"/>
      <c r="V859" s="695"/>
      <c r="W859" s="57"/>
      <c r="X859" s="85"/>
      <c r="Y859" s="57"/>
      <c r="Z859" s="57"/>
      <c r="AA859" s="57"/>
      <c r="AB859" s="57"/>
      <c r="AC859" s="57"/>
      <c r="AD859" s="57"/>
      <c r="AE859" s="85"/>
      <c r="AF859" s="685"/>
      <c r="AG859" s="685"/>
      <c r="AH859" s="695"/>
      <c r="AI859" s="695"/>
      <c r="AJ859" s="695"/>
      <c r="AK859" s="695"/>
      <c r="AL859" s="57"/>
      <c r="AM859" s="85"/>
      <c r="AN859" s="57"/>
      <c r="AO859" s="57"/>
      <c r="AP859" s="57"/>
      <c r="AQ859" s="57"/>
      <c r="AR859" s="57"/>
      <c r="AS859" s="57"/>
      <c r="AT859" s="85"/>
      <c r="AU859" s="685"/>
      <c r="AV859" s="685"/>
      <c r="AW859" s="695"/>
      <c r="AX859" s="695"/>
      <c r="AY859" s="695"/>
      <c r="AZ859" s="695"/>
      <c r="BA859" s="57"/>
      <c r="BB859" s="85"/>
      <c r="BC859" s="57"/>
      <c r="BD859" s="57"/>
      <c r="BE859" s="57"/>
      <c r="BF859" s="57"/>
      <c r="BG859" s="57"/>
      <c r="BH859" s="57"/>
      <c r="BI859" s="85"/>
      <c r="BJ859" s="685"/>
      <c r="BK859" s="685"/>
      <c r="BL859" s="695"/>
      <c r="BM859" s="695"/>
      <c r="BN859" s="695"/>
      <c r="BO859" s="695"/>
      <c r="BP859" s="57"/>
      <c r="BQ859" s="85"/>
      <c r="BR859" s="57"/>
      <c r="BS859" s="57"/>
      <c r="BT859" s="57"/>
      <c r="BU859" s="57"/>
      <c r="BV859" s="57"/>
      <c r="BW859" s="57"/>
    </row>
    <row r="860" spans="1:75" s="7" customFormat="1" ht="17.100000000000001" customHeight="1" x14ac:dyDescent="0.2">
      <c r="A860" s="85"/>
      <c r="B860" s="685"/>
      <c r="C860" s="685"/>
      <c r="D860" s="695"/>
      <c r="E860" s="695"/>
      <c r="F860" s="695"/>
      <c r="G860" s="695"/>
      <c r="H860" s="57"/>
      <c r="I860" s="85"/>
      <c r="J860" s="57"/>
      <c r="K860" s="57"/>
      <c r="L860" s="57"/>
      <c r="M860" s="57"/>
      <c r="N860" s="57"/>
      <c r="O860" s="57"/>
      <c r="P860" s="85"/>
      <c r="Q860" s="685"/>
      <c r="R860" s="685"/>
      <c r="S860" s="695"/>
      <c r="T860" s="695"/>
      <c r="U860" s="695"/>
      <c r="V860" s="695"/>
      <c r="W860" s="57"/>
      <c r="X860" s="85"/>
      <c r="Y860" s="57"/>
      <c r="Z860" s="57"/>
      <c r="AA860" s="57"/>
      <c r="AB860" s="57"/>
      <c r="AC860" s="57"/>
      <c r="AD860" s="57"/>
      <c r="AE860" s="85"/>
      <c r="AF860" s="685"/>
      <c r="AG860" s="685"/>
      <c r="AH860" s="695"/>
      <c r="AI860" s="695"/>
      <c r="AJ860" s="695"/>
      <c r="AK860" s="695"/>
      <c r="AL860" s="57"/>
      <c r="AM860" s="85"/>
      <c r="AN860" s="57"/>
      <c r="AO860" s="57"/>
      <c r="AP860" s="57"/>
      <c r="AQ860" s="57"/>
      <c r="AR860" s="57"/>
      <c r="AS860" s="57"/>
      <c r="AT860" s="85"/>
      <c r="AU860" s="685"/>
      <c r="AV860" s="685"/>
      <c r="AW860" s="695"/>
      <c r="AX860" s="695"/>
      <c r="AY860" s="695"/>
      <c r="AZ860" s="695"/>
      <c r="BA860" s="57"/>
      <c r="BB860" s="85"/>
      <c r="BC860" s="57"/>
      <c r="BD860" s="57"/>
      <c r="BE860" s="57"/>
      <c r="BF860" s="57"/>
      <c r="BG860" s="57"/>
      <c r="BH860" s="57"/>
      <c r="BI860" s="85"/>
      <c r="BJ860" s="685"/>
      <c r="BK860" s="685"/>
      <c r="BL860" s="695"/>
      <c r="BM860" s="695"/>
      <c r="BN860" s="695"/>
      <c r="BO860" s="695"/>
      <c r="BP860" s="57"/>
      <c r="BQ860" s="85"/>
      <c r="BR860" s="57"/>
      <c r="BS860" s="57"/>
      <c r="BT860" s="57"/>
      <c r="BU860" s="57"/>
      <c r="BV860" s="57"/>
      <c r="BW860" s="57"/>
    </row>
    <row r="861" spans="1:75" s="7" customFormat="1" ht="17.100000000000001" customHeight="1" x14ac:dyDescent="0.2">
      <c r="A861" s="85"/>
      <c r="B861" s="685"/>
      <c r="C861" s="685"/>
      <c r="D861" s="695"/>
      <c r="E861" s="695"/>
      <c r="F861" s="695"/>
      <c r="G861" s="695"/>
      <c r="H861" s="57"/>
      <c r="I861" s="85"/>
      <c r="J861" s="57"/>
      <c r="K861" s="57"/>
      <c r="L861" s="57"/>
      <c r="M861" s="57"/>
      <c r="N861" s="57"/>
      <c r="O861" s="57"/>
      <c r="P861" s="85"/>
      <c r="Q861" s="685"/>
      <c r="R861" s="685"/>
      <c r="S861" s="695"/>
      <c r="T861" s="695"/>
      <c r="U861" s="695"/>
      <c r="V861" s="695"/>
      <c r="W861" s="57"/>
      <c r="X861" s="85"/>
      <c r="Y861" s="57"/>
      <c r="Z861" s="57"/>
      <c r="AA861" s="57"/>
      <c r="AB861" s="57"/>
      <c r="AC861" s="57"/>
      <c r="AD861" s="57"/>
      <c r="AE861" s="85"/>
      <c r="AF861" s="685"/>
      <c r="AG861" s="685"/>
      <c r="AH861" s="695"/>
      <c r="AI861" s="695"/>
      <c r="AJ861" s="695"/>
      <c r="AK861" s="695"/>
      <c r="AL861" s="57"/>
      <c r="AM861" s="85"/>
      <c r="AN861" s="57"/>
      <c r="AO861" s="57"/>
      <c r="AP861" s="57"/>
      <c r="AQ861" s="57"/>
      <c r="AR861" s="57"/>
      <c r="AS861" s="57"/>
      <c r="AT861" s="85"/>
      <c r="AU861" s="685"/>
      <c r="AV861" s="685"/>
      <c r="AW861" s="695"/>
      <c r="AX861" s="695"/>
      <c r="AY861" s="695"/>
      <c r="AZ861" s="695"/>
      <c r="BA861" s="57"/>
      <c r="BB861" s="85"/>
      <c r="BC861" s="57"/>
      <c r="BD861" s="57"/>
      <c r="BE861" s="57"/>
      <c r="BF861" s="57"/>
      <c r="BG861" s="57"/>
      <c r="BH861" s="57"/>
      <c r="BI861" s="85"/>
      <c r="BJ861" s="685"/>
      <c r="BK861" s="685"/>
      <c r="BL861" s="695"/>
      <c r="BM861" s="695"/>
      <c r="BN861" s="695"/>
      <c r="BO861" s="695"/>
      <c r="BP861" s="57"/>
      <c r="BQ861" s="85"/>
      <c r="BR861" s="57"/>
      <c r="BS861" s="57"/>
      <c r="BT861" s="57"/>
      <c r="BU861" s="57"/>
      <c r="BV861" s="57"/>
      <c r="BW861" s="57"/>
    </row>
    <row r="862" spans="1:75" s="7" customFormat="1" ht="17.100000000000001" customHeight="1" x14ac:dyDescent="0.2">
      <c r="A862" s="85"/>
      <c r="B862" s="685"/>
      <c r="C862" s="685"/>
      <c r="D862" s="695"/>
      <c r="E862" s="695"/>
      <c r="F862" s="695"/>
      <c r="G862" s="695"/>
      <c r="H862" s="57"/>
      <c r="I862" s="85"/>
      <c r="J862" s="57"/>
      <c r="K862" s="57"/>
      <c r="L862" s="57"/>
      <c r="M862" s="57"/>
      <c r="N862" s="57"/>
      <c r="O862" s="57"/>
      <c r="P862" s="85"/>
      <c r="Q862" s="685"/>
      <c r="R862" s="685"/>
      <c r="S862" s="695"/>
      <c r="T862" s="695"/>
      <c r="U862" s="695"/>
      <c r="V862" s="695"/>
      <c r="W862" s="57"/>
      <c r="X862" s="85"/>
      <c r="Y862" s="57"/>
      <c r="Z862" s="57"/>
      <c r="AA862" s="57"/>
      <c r="AB862" s="57"/>
      <c r="AC862" s="57"/>
      <c r="AD862" s="57"/>
      <c r="AE862" s="85"/>
      <c r="AF862" s="685"/>
      <c r="AG862" s="685"/>
      <c r="AH862" s="695"/>
      <c r="AI862" s="695"/>
      <c r="AJ862" s="695"/>
      <c r="AK862" s="695"/>
      <c r="AL862" s="57"/>
      <c r="AM862" s="85"/>
      <c r="AN862" s="57"/>
      <c r="AO862" s="57"/>
      <c r="AP862" s="57"/>
      <c r="AQ862" s="57"/>
      <c r="AR862" s="57"/>
      <c r="AS862" s="57"/>
      <c r="AT862" s="85"/>
      <c r="AU862" s="685"/>
      <c r="AV862" s="685"/>
      <c r="AW862" s="695"/>
      <c r="AX862" s="695"/>
      <c r="AY862" s="695"/>
      <c r="AZ862" s="695"/>
      <c r="BA862" s="57"/>
      <c r="BB862" s="85"/>
      <c r="BC862" s="57"/>
      <c r="BD862" s="57"/>
      <c r="BE862" s="57"/>
      <c r="BF862" s="57"/>
      <c r="BG862" s="57"/>
      <c r="BH862" s="57"/>
      <c r="BI862" s="85"/>
      <c r="BJ862" s="685"/>
      <c r="BK862" s="685"/>
      <c r="BL862" s="695"/>
      <c r="BM862" s="695"/>
      <c r="BN862" s="695"/>
      <c r="BO862" s="695"/>
      <c r="BP862" s="57"/>
      <c r="BQ862" s="85"/>
      <c r="BR862" s="57"/>
      <c r="BS862" s="57"/>
      <c r="BT862" s="57"/>
      <c r="BU862" s="57"/>
      <c r="BV862" s="57"/>
      <c r="BW862" s="57"/>
    </row>
    <row r="863" spans="1:75" s="7" customFormat="1" ht="17.100000000000001" customHeight="1" x14ac:dyDescent="0.2">
      <c r="A863" s="85"/>
      <c r="B863" s="685"/>
      <c r="C863" s="685"/>
      <c r="D863" s="695"/>
      <c r="E863" s="695"/>
      <c r="F863" s="695"/>
      <c r="G863" s="695"/>
      <c r="H863" s="57"/>
      <c r="I863" s="85"/>
      <c r="J863" s="57"/>
      <c r="K863" s="57"/>
      <c r="L863" s="57"/>
      <c r="M863" s="57"/>
      <c r="N863" s="57"/>
      <c r="O863" s="57"/>
      <c r="P863" s="85"/>
      <c r="Q863" s="685"/>
      <c r="R863" s="685"/>
      <c r="S863" s="695"/>
      <c r="T863" s="695"/>
      <c r="U863" s="695"/>
      <c r="V863" s="695"/>
      <c r="W863" s="57"/>
      <c r="X863" s="85"/>
      <c r="Y863" s="57"/>
      <c r="Z863" s="57"/>
      <c r="AA863" s="57"/>
      <c r="AB863" s="57"/>
      <c r="AC863" s="57"/>
      <c r="AD863" s="57"/>
      <c r="AE863" s="85"/>
      <c r="AF863" s="685"/>
      <c r="AG863" s="685"/>
      <c r="AH863" s="695"/>
      <c r="AI863" s="695"/>
      <c r="AJ863" s="695"/>
      <c r="AK863" s="695"/>
      <c r="AL863" s="57"/>
      <c r="AM863" s="85"/>
      <c r="AN863" s="57"/>
      <c r="AO863" s="57"/>
      <c r="AP863" s="57"/>
      <c r="AQ863" s="57"/>
      <c r="AR863" s="57"/>
      <c r="AS863" s="57"/>
      <c r="AT863" s="85"/>
      <c r="AU863" s="685"/>
      <c r="AV863" s="685"/>
      <c r="AW863" s="695"/>
      <c r="AX863" s="695"/>
      <c r="AY863" s="695"/>
      <c r="AZ863" s="695"/>
      <c r="BA863" s="57"/>
      <c r="BB863" s="85"/>
      <c r="BC863" s="57"/>
      <c r="BD863" s="57"/>
      <c r="BE863" s="57"/>
      <c r="BF863" s="57"/>
      <c r="BG863" s="57"/>
      <c r="BH863" s="57"/>
      <c r="BI863" s="85"/>
      <c r="BJ863" s="685"/>
      <c r="BK863" s="685"/>
      <c r="BL863" s="695"/>
      <c r="BM863" s="695"/>
      <c r="BN863" s="695"/>
      <c r="BO863" s="695"/>
      <c r="BP863" s="57"/>
      <c r="BQ863" s="85"/>
      <c r="BR863" s="57"/>
      <c r="BS863" s="57"/>
      <c r="BT863" s="57"/>
      <c r="BU863" s="57"/>
      <c r="BV863" s="57"/>
      <c r="BW863" s="57"/>
    </row>
    <row r="864" spans="1:75" s="7" customFormat="1" ht="17.100000000000001" customHeight="1" x14ac:dyDescent="0.2">
      <c r="A864" s="85"/>
      <c r="B864" s="685"/>
      <c r="C864" s="685"/>
      <c r="D864" s="695"/>
      <c r="E864" s="695"/>
      <c r="F864" s="695"/>
      <c r="G864" s="695"/>
      <c r="H864" s="57"/>
      <c r="I864" s="85"/>
      <c r="J864" s="57"/>
      <c r="K864" s="57"/>
      <c r="L864" s="57"/>
      <c r="M864" s="57"/>
      <c r="N864" s="57"/>
      <c r="O864" s="57"/>
      <c r="P864" s="85"/>
      <c r="Q864" s="685"/>
      <c r="R864" s="685"/>
      <c r="S864" s="695"/>
      <c r="T864" s="695"/>
      <c r="U864" s="695"/>
      <c r="V864" s="695"/>
      <c r="W864" s="57"/>
      <c r="X864" s="85"/>
      <c r="Y864" s="57"/>
      <c r="Z864" s="57"/>
      <c r="AA864" s="57"/>
      <c r="AB864" s="57"/>
      <c r="AC864" s="57"/>
      <c r="AD864" s="57"/>
      <c r="AE864" s="85"/>
      <c r="AF864" s="685"/>
      <c r="AG864" s="685"/>
      <c r="AH864" s="695"/>
      <c r="AI864" s="695"/>
      <c r="AJ864" s="695"/>
      <c r="AK864" s="695"/>
      <c r="AL864" s="57"/>
      <c r="AM864" s="85"/>
      <c r="AN864" s="57"/>
      <c r="AO864" s="57"/>
      <c r="AP864" s="57"/>
      <c r="AQ864" s="57"/>
      <c r="AR864" s="57"/>
      <c r="AS864" s="57"/>
      <c r="AT864" s="85"/>
      <c r="AU864" s="685"/>
      <c r="AV864" s="685"/>
      <c r="AW864" s="695"/>
      <c r="AX864" s="695"/>
      <c r="AY864" s="695"/>
      <c r="AZ864" s="695"/>
      <c r="BA864" s="57"/>
      <c r="BB864" s="85"/>
      <c r="BC864" s="57"/>
      <c r="BD864" s="57"/>
      <c r="BE864" s="57"/>
      <c r="BF864" s="57"/>
      <c r="BG864" s="57"/>
      <c r="BH864" s="57"/>
      <c r="BI864" s="85"/>
      <c r="BJ864" s="685"/>
      <c r="BK864" s="685"/>
      <c r="BL864" s="695"/>
      <c r="BM864" s="695"/>
      <c r="BN864" s="695"/>
      <c r="BO864" s="695"/>
      <c r="BP864" s="57"/>
      <c r="BQ864" s="85"/>
      <c r="BR864" s="57"/>
      <c r="BS864" s="57"/>
      <c r="BT864" s="57"/>
      <c r="BU864" s="57"/>
      <c r="BV864" s="57"/>
      <c r="BW864" s="57"/>
    </row>
    <row r="865" spans="1:75" s="7" customFormat="1" ht="17.100000000000001" customHeight="1" x14ac:dyDescent="0.2">
      <c r="A865" s="85"/>
      <c r="B865" s="685"/>
      <c r="C865" s="685"/>
      <c r="D865" s="695"/>
      <c r="E865" s="695"/>
      <c r="F865" s="695"/>
      <c r="G865" s="695"/>
      <c r="H865" s="57"/>
      <c r="I865" s="85"/>
      <c r="J865" s="57"/>
      <c r="K865" s="57"/>
      <c r="L865" s="57"/>
      <c r="M865" s="57"/>
      <c r="N865" s="57"/>
      <c r="O865" s="57"/>
      <c r="P865" s="85"/>
      <c r="Q865" s="685"/>
      <c r="R865" s="685"/>
      <c r="S865" s="695"/>
      <c r="T865" s="695"/>
      <c r="U865" s="695"/>
      <c r="V865" s="695"/>
      <c r="W865" s="57"/>
      <c r="X865" s="85"/>
      <c r="Y865" s="57"/>
      <c r="Z865" s="57"/>
      <c r="AA865" s="57"/>
      <c r="AB865" s="57"/>
      <c r="AC865" s="57"/>
      <c r="AD865" s="57"/>
      <c r="AE865" s="85"/>
      <c r="AF865" s="685"/>
      <c r="AG865" s="685"/>
      <c r="AH865" s="695"/>
      <c r="AI865" s="695"/>
      <c r="AJ865" s="695"/>
      <c r="AK865" s="695"/>
      <c r="AL865" s="57"/>
      <c r="AM865" s="85"/>
      <c r="AN865" s="57"/>
      <c r="AO865" s="57"/>
      <c r="AP865" s="57"/>
      <c r="AQ865" s="57"/>
      <c r="AR865" s="57"/>
      <c r="AS865" s="57"/>
      <c r="AT865" s="85"/>
      <c r="AU865" s="685"/>
      <c r="AV865" s="685"/>
      <c r="AW865" s="695"/>
      <c r="AX865" s="695"/>
      <c r="AY865" s="695"/>
      <c r="AZ865" s="695"/>
      <c r="BA865" s="57"/>
      <c r="BB865" s="85"/>
      <c r="BC865" s="57"/>
      <c r="BD865" s="57"/>
      <c r="BE865" s="57"/>
      <c r="BF865" s="57"/>
      <c r="BG865" s="57"/>
      <c r="BH865" s="57"/>
      <c r="BI865" s="85"/>
      <c r="BJ865" s="685"/>
      <c r="BK865" s="685"/>
      <c r="BL865" s="695"/>
      <c r="BM865" s="695"/>
      <c r="BN865" s="695"/>
      <c r="BO865" s="695"/>
      <c r="BP865" s="57"/>
      <c r="BQ865" s="85"/>
      <c r="BR865" s="57"/>
      <c r="BS865" s="57"/>
      <c r="BT865" s="57"/>
      <c r="BU865" s="57"/>
      <c r="BV865" s="57"/>
      <c r="BW865" s="57"/>
    </row>
    <row r="866" spans="1:75" s="7" customFormat="1" ht="17.100000000000001" customHeight="1" x14ac:dyDescent="0.2">
      <c r="A866" s="85"/>
      <c r="B866" s="685"/>
      <c r="C866" s="685"/>
      <c r="D866" s="695"/>
      <c r="E866" s="695"/>
      <c r="F866" s="695"/>
      <c r="G866" s="695"/>
      <c r="H866" s="57"/>
      <c r="I866" s="85"/>
      <c r="J866" s="57"/>
      <c r="K866" s="57"/>
      <c r="L866" s="57"/>
      <c r="M866" s="57"/>
      <c r="N866" s="57"/>
      <c r="O866" s="57"/>
      <c r="P866" s="85"/>
      <c r="Q866" s="685"/>
      <c r="R866" s="685"/>
      <c r="S866" s="695"/>
      <c r="T866" s="695"/>
      <c r="U866" s="695"/>
      <c r="V866" s="695"/>
      <c r="W866" s="57"/>
      <c r="X866" s="85"/>
      <c r="Y866" s="57"/>
      <c r="Z866" s="57"/>
      <c r="AA866" s="57"/>
      <c r="AB866" s="57"/>
      <c r="AC866" s="57"/>
      <c r="AD866" s="57"/>
      <c r="AE866" s="85"/>
      <c r="AF866" s="685"/>
      <c r="AG866" s="685"/>
      <c r="AH866" s="695"/>
      <c r="AI866" s="695"/>
      <c r="AJ866" s="695"/>
      <c r="AK866" s="695"/>
      <c r="AL866" s="57"/>
      <c r="AM866" s="85"/>
      <c r="AN866" s="57"/>
      <c r="AO866" s="57"/>
      <c r="AP866" s="57"/>
      <c r="AQ866" s="57"/>
      <c r="AR866" s="57"/>
      <c r="AS866" s="57"/>
      <c r="AT866" s="85"/>
      <c r="AU866" s="685"/>
      <c r="AV866" s="685"/>
      <c r="AW866" s="695"/>
      <c r="AX866" s="695"/>
      <c r="AY866" s="695"/>
      <c r="AZ866" s="695"/>
      <c r="BA866" s="57"/>
      <c r="BB866" s="85"/>
      <c r="BC866" s="57"/>
      <c r="BD866" s="57"/>
      <c r="BE866" s="57"/>
      <c r="BF866" s="57"/>
      <c r="BG866" s="57"/>
      <c r="BH866" s="57"/>
      <c r="BI866" s="85"/>
      <c r="BJ866" s="685"/>
      <c r="BK866" s="685"/>
      <c r="BL866" s="695"/>
      <c r="BM866" s="695"/>
      <c r="BN866" s="695"/>
      <c r="BO866" s="695"/>
      <c r="BP866" s="57"/>
      <c r="BQ866" s="85"/>
      <c r="BR866" s="57"/>
      <c r="BS866" s="57"/>
      <c r="BT866" s="57"/>
      <c r="BU866" s="57"/>
      <c r="BV866" s="57"/>
      <c r="BW866" s="57"/>
    </row>
    <row r="867" spans="1:75" s="7" customFormat="1" ht="17.100000000000001" customHeight="1" x14ac:dyDescent="0.2">
      <c r="A867" s="85"/>
      <c r="B867" s="685"/>
      <c r="C867" s="685"/>
      <c r="D867" s="695"/>
      <c r="E867" s="695"/>
      <c r="F867" s="695"/>
      <c r="G867" s="695"/>
      <c r="H867" s="57"/>
      <c r="I867" s="85"/>
      <c r="J867" s="57"/>
      <c r="K867" s="57"/>
      <c r="L867" s="57"/>
      <c r="M867" s="57"/>
      <c r="N867" s="57"/>
      <c r="O867" s="57"/>
      <c r="P867" s="85"/>
      <c r="Q867" s="685"/>
      <c r="R867" s="685"/>
      <c r="S867" s="695"/>
      <c r="T867" s="695"/>
      <c r="U867" s="695"/>
      <c r="V867" s="695"/>
      <c r="W867" s="57"/>
      <c r="X867" s="85"/>
      <c r="Y867" s="57"/>
      <c r="Z867" s="57"/>
      <c r="AA867" s="57"/>
      <c r="AB867" s="57"/>
      <c r="AC867" s="57"/>
      <c r="AD867" s="57"/>
      <c r="AE867" s="85"/>
      <c r="AF867" s="685"/>
      <c r="AG867" s="685"/>
      <c r="AH867" s="695"/>
      <c r="AI867" s="695"/>
      <c r="AJ867" s="695"/>
      <c r="AK867" s="695"/>
      <c r="AL867" s="57"/>
      <c r="AM867" s="85"/>
      <c r="AN867" s="57"/>
      <c r="AO867" s="57"/>
      <c r="AP867" s="57"/>
      <c r="AQ867" s="57"/>
      <c r="AR867" s="57"/>
      <c r="AS867" s="57"/>
      <c r="AT867" s="85"/>
      <c r="AU867" s="685"/>
      <c r="AV867" s="685"/>
      <c r="AW867" s="695"/>
      <c r="AX867" s="695"/>
      <c r="AY867" s="695"/>
      <c r="AZ867" s="695"/>
      <c r="BA867" s="57"/>
      <c r="BB867" s="85"/>
      <c r="BC867" s="57"/>
      <c r="BD867" s="57"/>
      <c r="BE867" s="57"/>
      <c r="BF867" s="57"/>
      <c r="BG867" s="57"/>
      <c r="BH867" s="57"/>
      <c r="BI867" s="85"/>
      <c r="BJ867" s="685"/>
      <c r="BK867" s="685"/>
      <c r="BL867" s="695"/>
      <c r="BM867" s="695"/>
      <c r="BN867" s="695"/>
      <c r="BO867" s="695"/>
      <c r="BP867" s="57"/>
      <c r="BQ867" s="85"/>
      <c r="BR867" s="57"/>
      <c r="BS867" s="57"/>
      <c r="BT867" s="57"/>
      <c r="BU867" s="57"/>
      <c r="BV867" s="57"/>
      <c r="BW867" s="57"/>
    </row>
    <row r="868" spans="1:75" s="7" customFormat="1" ht="17.100000000000001" customHeight="1" x14ac:dyDescent="0.2">
      <c r="A868" s="85"/>
      <c r="B868" s="685"/>
      <c r="C868" s="685"/>
      <c r="D868" s="695"/>
      <c r="E868" s="695"/>
      <c r="F868" s="695"/>
      <c r="G868" s="695"/>
      <c r="H868" s="57"/>
      <c r="I868" s="85"/>
      <c r="J868" s="57"/>
      <c r="K868" s="57"/>
      <c r="L868" s="57"/>
      <c r="M868" s="57"/>
      <c r="N868" s="57"/>
      <c r="O868" s="57"/>
      <c r="P868" s="85"/>
      <c r="Q868" s="685"/>
      <c r="R868" s="685"/>
      <c r="S868" s="695"/>
      <c r="T868" s="695"/>
      <c r="U868" s="695"/>
      <c r="V868" s="695"/>
      <c r="W868" s="57"/>
      <c r="X868" s="85"/>
      <c r="Y868" s="57"/>
      <c r="Z868" s="57"/>
      <c r="AA868" s="57"/>
      <c r="AB868" s="57"/>
      <c r="AC868" s="57"/>
      <c r="AD868" s="57"/>
      <c r="AE868" s="85"/>
      <c r="AF868" s="685"/>
      <c r="AG868" s="685"/>
      <c r="AH868" s="695"/>
      <c r="AI868" s="695"/>
      <c r="AJ868" s="695"/>
      <c r="AK868" s="695"/>
      <c r="AL868" s="57"/>
      <c r="AM868" s="85"/>
      <c r="AN868" s="57"/>
      <c r="AO868" s="57"/>
      <c r="AP868" s="57"/>
      <c r="AQ868" s="57"/>
      <c r="AR868" s="57"/>
      <c r="AS868" s="57"/>
      <c r="AT868" s="85"/>
      <c r="AU868" s="685"/>
      <c r="AV868" s="685"/>
      <c r="AW868" s="695"/>
      <c r="AX868" s="695"/>
      <c r="AY868" s="695"/>
      <c r="AZ868" s="695"/>
      <c r="BA868" s="57"/>
      <c r="BB868" s="85"/>
      <c r="BC868" s="57"/>
      <c r="BD868" s="57"/>
      <c r="BE868" s="57"/>
      <c r="BF868" s="57"/>
      <c r="BG868" s="57"/>
      <c r="BH868" s="57"/>
      <c r="BI868" s="85"/>
      <c r="BJ868" s="685"/>
      <c r="BK868" s="685"/>
      <c r="BL868" s="695"/>
      <c r="BM868" s="695"/>
      <c r="BN868" s="695"/>
      <c r="BO868" s="695"/>
      <c r="BP868" s="57"/>
      <c r="BQ868" s="85"/>
      <c r="BR868" s="57"/>
      <c r="BS868" s="57"/>
      <c r="BT868" s="57"/>
      <c r="BU868" s="57"/>
      <c r="BV868" s="57"/>
      <c r="BW868" s="57"/>
    </row>
    <row r="869" spans="1:75" s="7" customFormat="1" ht="17.100000000000001" customHeight="1" x14ac:dyDescent="0.2">
      <c r="A869" s="85"/>
      <c r="B869" s="685"/>
      <c r="C869" s="685"/>
      <c r="D869" s="695"/>
      <c r="E869" s="695"/>
      <c r="F869" s="695"/>
      <c r="G869" s="695"/>
      <c r="H869" s="57"/>
      <c r="I869" s="85"/>
      <c r="J869" s="57"/>
      <c r="K869" s="57"/>
      <c r="L869" s="57"/>
      <c r="M869" s="57"/>
      <c r="N869" s="57"/>
      <c r="O869" s="57"/>
      <c r="P869" s="85"/>
      <c r="Q869" s="685"/>
      <c r="R869" s="685"/>
      <c r="S869" s="695"/>
      <c r="T869" s="695"/>
      <c r="U869" s="695"/>
      <c r="V869" s="695"/>
      <c r="W869" s="57"/>
      <c r="X869" s="85"/>
      <c r="Y869" s="57"/>
      <c r="Z869" s="57"/>
      <c r="AA869" s="57"/>
      <c r="AB869" s="57"/>
      <c r="AC869" s="57"/>
      <c r="AD869" s="57"/>
      <c r="AE869" s="85"/>
      <c r="AF869" s="685"/>
      <c r="AG869" s="685"/>
      <c r="AH869" s="695"/>
      <c r="AI869" s="695"/>
      <c r="AJ869" s="695"/>
      <c r="AK869" s="695"/>
      <c r="AL869" s="57"/>
      <c r="AM869" s="85"/>
      <c r="AN869" s="57"/>
      <c r="AO869" s="57"/>
      <c r="AP869" s="57"/>
      <c r="AQ869" s="57"/>
      <c r="AR869" s="57"/>
      <c r="AS869" s="57"/>
      <c r="AT869" s="85"/>
      <c r="AU869" s="685"/>
      <c r="AV869" s="685"/>
      <c r="AW869" s="695"/>
      <c r="AX869" s="695"/>
      <c r="AY869" s="695"/>
      <c r="AZ869" s="695"/>
      <c r="BA869" s="57"/>
      <c r="BB869" s="85"/>
      <c r="BC869" s="57"/>
      <c r="BD869" s="57"/>
      <c r="BE869" s="57"/>
      <c r="BF869" s="57"/>
      <c r="BG869" s="57"/>
      <c r="BH869" s="57"/>
      <c r="BI869" s="85"/>
      <c r="BJ869" s="685"/>
      <c r="BK869" s="685"/>
      <c r="BL869" s="695"/>
      <c r="BM869" s="695"/>
      <c r="BN869" s="695"/>
      <c r="BO869" s="695"/>
      <c r="BP869" s="57"/>
      <c r="BQ869" s="85"/>
      <c r="BR869" s="57"/>
      <c r="BS869" s="57"/>
      <c r="BT869" s="57"/>
      <c r="BU869" s="57"/>
      <c r="BV869" s="57"/>
      <c r="BW869" s="57"/>
    </row>
    <row r="870" spans="1:75" s="7" customFormat="1" ht="17.100000000000001" customHeight="1" x14ac:dyDescent="0.2">
      <c r="A870" s="85"/>
      <c r="B870" s="685"/>
      <c r="C870" s="685"/>
      <c r="D870" s="695"/>
      <c r="E870" s="695"/>
      <c r="F870" s="695"/>
      <c r="G870" s="695"/>
      <c r="H870" s="57"/>
      <c r="I870" s="85"/>
      <c r="J870" s="57"/>
      <c r="K870" s="57"/>
      <c r="L870" s="57"/>
      <c r="M870" s="57"/>
      <c r="N870" s="57"/>
      <c r="O870" s="57"/>
      <c r="P870" s="85"/>
      <c r="Q870" s="685"/>
      <c r="R870" s="685"/>
      <c r="S870" s="695"/>
      <c r="T870" s="695"/>
      <c r="U870" s="695"/>
      <c r="V870" s="695"/>
      <c r="W870" s="57"/>
      <c r="X870" s="85"/>
      <c r="Y870" s="57"/>
      <c r="Z870" s="57"/>
      <c r="AA870" s="57"/>
      <c r="AB870" s="57"/>
      <c r="AC870" s="57"/>
      <c r="AD870" s="57"/>
      <c r="AE870" s="85"/>
      <c r="AF870" s="685"/>
      <c r="AG870" s="685"/>
      <c r="AH870" s="695"/>
      <c r="AI870" s="695"/>
      <c r="AJ870" s="695"/>
      <c r="AK870" s="695"/>
      <c r="AL870" s="57"/>
      <c r="AM870" s="85"/>
      <c r="AN870" s="57"/>
      <c r="AO870" s="57"/>
      <c r="AP870" s="57"/>
      <c r="AQ870" s="57"/>
      <c r="AR870" s="57"/>
      <c r="AS870" s="57"/>
      <c r="AT870" s="85"/>
      <c r="AU870" s="685"/>
      <c r="AV870" s="685"/>
      <c r="AW870" s="695"/>
      <c r="AX870" s="695"/>
      <c r="AY870" s="695"/>
      <c r="AZ870" s="695"/>
      <c r="BA870" s="57"/>
      <c r="BB870" s="85"/>
      <c r="BC870" s="57"/>
      <c r="BD870" s="57"/>
      <c r="BE870" s="57"/>
      <c r="BF870" s="57"/>
      <c r="BG870" s="57"/>
      <c r="BH870" s="57"/>
      <c r="BI870" s="85"/>
      <c r="BJ870" s="685"/>
      <c r="BK870" s="685"/>
      <c r="BL870" s="695"/>
      <c r="BM870" s="695"/>
      <c r="BN870" s="695"/>
      <c r="BO870" s="695"/>
      <c r="BP870" s="57"/>
      <c r="BQ870" s="85"/>
      <c r="BR870" s="57"/>
      <c r="BS870" s="57"/>
      <c r="BT870" s="57"/>
      <c r="BU870" s="57"/>
      <c r="BV870" s="57"/>
      <c r="BW870" s="57"/>
    </row>
    <row r="871" spans="1:75" s="7" customFormat="1" ht="17.100000000000001" customHeight="1" x14ac:dyDescent="0.2">
      <c r="A871" s="85"/>
      <c r="B871" s="685"/>
      <c r="C871" s="685"/>
      <c r="D871" s="695"/>
      <c r="E871" s="695"/>
      <c r="F871" s="695"/>
      <c r="G871" s="695"/>
      <c r="H871" s="57"/>
      <c r="I871" s="85"/>
      <c r="J871" s="57"/>
      <c r="K871" s="57"/>
      <c r="L871" s="57"/>
      <c r="M871" s="57"/>
      <c r="N871" s="57"/>
      <c r="O871" s="57"/>
      <c r="P871" s="85"/>
      <c r="Q871" s="685"/>
      <c r="R871" s="685"/>
      <c r="S871" s="695"/>
      <c r="T871" s="695"/>
      <c r="U871" s="695"/>
      <c r="V871" s="695"/>
      <c r="W871" s="57"/>
      <c r="X871" s="85"/>
      <c r="Y871" s="57"/>
      <c r="Z871" s="57"/>
      <c r="AA871" s="57"/>
      <c r="AB871" s="57"/>
      <c r="AC871" s="57"/>
      <c r="AD871" s="57"/>
      <c r="AE871" s="85"/>
      <c r="AF871" s="685"/>
      <c r="AG871" s="685"/>
      <c r="AH871" s="695"/>
      <c r="AI871" s="695"/>
      <c r="AJ871" s="695"/>
      <c r="AK871" s="695"/>
      <c r="AL871" s="57"/>
      <c r="AM871" s="85"/>
      <c r="AN871" s="57"/>
      <c r="AO871" s="57"/>
      <c r="AP871" s="57"/>
      <c r="AQ871" s="57"/>
      <c r="AR871" s="57"/>
      <c r="AS871" s="57"/>
      <c r="AT871" s="85"/>
      <c r="AU871" s="685"/>
      <c r="AV871" s="685"/>
      <c r="AW871" s="695"/>
      <c r="AX871" s="695"/>
      <c r="AY871" s="695"/>
      <c r="AZ871" s="695"/>
      <c r="BA871" s="57"/>
      <c r="BB871" s="85"/>
      <c r="BC871" s="57"/>
      <c r="BD871" s="57"/>
      <c r="BE871" s="57"/>
      <c r="BF871" s="57"/>
      <c r="BG871" s="57"/>
      <c r="BH871" s="57"/>
      <c r="BI871" s="85"/>
      <c r="BJ871" s="685"/>
      <c r="BK871" s="685"/>
      <c r="BL871" s="695"/>
      <c r="BM871" s="695"/>
      <c r="BN871" s="695"/>
      <c r="BO871" s="695"/>
      <c r="BP871" s="57"/>
      <c r="BQ871" s="85"/>
      <c r="BR871" s="57"/>
      <c r="BS871" s="57"/>
      <c r="BT871" s="57"/>
      <c r="BU871" s="57"/>
      <c r="BV871" s="57"/>
      <c r="BW871" s="57"/>
    </row>
    <row r="872" spans="1:75" s="7" customFormat="1" ht="17.100000000000001" customHeight="1" x14ac:dyDescent="0.2">
      <c r="A872" s="85"/>
      <c r="B872" s="685"/>
      <c r="C872" s="685"/>
      <c r="D872" s="695"/>
      <c r="E872" s="695"/>
      <c r="F872" s="695"/>
      <c r="G872" s="695"/>
      <c r="H872" s="57"/>
      <c r="I872" s="85"/>
      <c r="J872" s="57"/>
      <c r="K872" s="57"/>
      <c r="L872" s="57"/>
      <c r="M872" s="57"/>
      <c r="N872" s="57"/>
      <c r="O872" s="57"/>
      <c r="P872" s="85"/>
      <c r="Q872" s="685"/>
      <c r="R872" s="685"/>
      <c r="S872" s="695"/>
      <c r="T872" s="695"/>
      <c r="U872" s="695"/>
      <c r="V872" s="695"/>
      <c r="W872" s="57"/>
      <c r="X872" s="85"/>
      <c r="Y872" s="57"/>
      <c r="Z872" s="57"/>
      <c r="AA872" s="57"/>
      <c r="AB872" s="57"/>
      <c r="AC872" s="57"/>
      <c r="AD872" s="57"/>
      <c r="AE872" s="85"/>
      <c r="AF872" s="685"/>
      <c r="AG872" s="685"/>
      <c r="AH872" s="695"/>
      <c r="AI872" s="695"/>
      <c r="AJ872" s="695"/>
      <c r="AK872" s="695"/>
      <c r="AL872" s="57"/>
      <c r="AM872" s="85"/>
      <c r="AN872" s="57"/>
      <c r="AO872" s="57"/>
      <c r="AP872" s="57"/>
      <c r="AQ872" s="57"/>
      <c r="AR872" s="57"/>
      <c r="AS872" s="57"/>
      <c r="AT872" s="85"/>
      <c r="AU872" s="685"/>
      <c r="AV872" s="685"/>
      <c r="AW872" s="695"/>
      <c r="AX872" s="695"/>
      <c r="AY872" s="695"/>
      <c r="AZ872" s="695"/>
      <c r="BA872" s="57"/>
      <c r="BB872" s="85"/>
      <c r="BC872" s="57"/>
      <c r="BD872" s="57"/>
      <c r="BE872" s="57"/>
      <c r="BF872" s="57"/>
      <c r="BG872" s="57"/>
      <c r="BH872" s="57"/>
      <c r="BI872" s="85"/>
      <c r="BJ872" s="685"/>
      <c r="BK872" s="685"/>
      <c r="BL872" s="695"/>
      <c r="BM872" s="695"/>
      <c r="BN872" s="695"/>
      <c r="BO872" s="695"/>
      <c r="BP872" s="57"/>
      <c r="BQ872" s="85"/>
      <c r="BR872" s="57"/>
      <c r="BS872" s="57"/>
      <c r="BT872" s="57"/>
      <c r="BU872" s="57"/>
      <c r="BV872" s="57"/>
      <c r="BW872" s="57"/>
    </row>
    <row r="873" spans="1:75" s="7" customFormat="1" ht="17.100000000000001" customHeight="1" x14ac:dyDescent="0.2">
      <c r="A873" s="85"/>
      <c r="B873" s="685"/>
      <c r="C873" s="685"/>
      <c r="D873" s="695"/>
      <c r="E873" s="695"/>
      <c r="F873" s="695"/>
      <c r="G873" s="695"/>
      <c r="H873" s="57"/>
      <c r="I873" s="85"/>
      <c r="J873" s="57"/>
      <c r="K873" s="57"/>
      <c r="L873" s="57"/>
      <c r="M873" s="57"/>
      <c r="N873" s="57"/>
      <c r="O873" s="57"/>
      <c r="P873" s="85"/>
      <c r="Q873" s="685"/>
      <c r="R873" s="685"/>
      <c r="S873" s="695"/>
      <c r="T873" s="695"/>
      <c r="U873" s="695"/>
      <c r="V873" s="695"/>
      <c r="W873" s="57"/>
      <c r="X873" s="85"/>
      <c r="Y873" s="57"/>
      <c r="Z873" s="57"/>
      <c r="AA873" s="57"/>
      <c r="AB873" s="57"/>
      <c r="AC873" s="57"/>
      <c r="AD873" s="57"/>
      <c r="AE873" s="85"/>
      <c r="AF873" s="685"/>
      <c r="AG873" s="685"/>
      <c r="AH873" s="695"/>
      <c r="AI873" s="695"/>
      <c r="AJ873" s="695"/>
      <c r="AK873" s="695"/>
      <c r="AL873" s="57"/>
      <c r="AM873" s="85"/>
      <c r="AN873" s="57"/>
      <c r="AO873" s="57"/>
      <c r="AP873" s="57"/>
      <c r="AQ873" s="57"/>
      <c r="AR873" s="57"/>
      <c r="AS873" s="57"/>
      <c r="AT873" s="85"/>
      <c r="AU873" s="685"/>
      <c r="AV873" s="685"/>
      <c r="AW873" s="695"/>
      <c r="AX873" s="695"/>
      <c r="AY873" s="695"/>
      <c r="AZ873" s="695"/>
      <c r="BA873" s="57"/>
      <c r="BB873" s="85"/>
      <c r="BC873" s="57"/>
      <c r="BD873" s="57"/>
      <c r="BE873" s="57"/>
      <c r="BF873" s="57"/>
      <c r="BG873" s="57"/>
      <c r="BH873" s="57"/>
      <c r="BI873" s="85"/>
      <c r="BJ873" s="685"/>
      <c r="BK873" s="685"/>
      <c r="BL873" s="695"/>
      <c r="BM873" s="695"/>
      <c r="BN873" s="695"/>
      <c r="BO873" s="695"/>
      <c r="BP873" s="57"/>
      <c r="BQ873" s="85"/>
      <c r="BR873" s="57"/>
      <c r="BS873" s="57"/>
      <c r="BT873" s="57"/>
      <c r="BU873" s="57"/>
      <c r="BV873" s="57"/>
      <c r="BW873" s="57"/>
    </row>
    <row r="874" spans="1:75" s="7" customFormat="1" ht="17.100000000000001" customHeight="1" x14ac:dyDescent="0.2">
      <c r="A874" s="85"/>
      <c r="B874" s="685"/>
      <c r="C874" s="685"/>
      <c r="D874" s="695"/>
      <c r="E874" s="695"/>
      <c r="F874" s="695"/>
      <c r="G874" s="695"/>
      <c r="H874" s="57"/>
      <c r="I874" s="85"/>
      <c r="J874" s="57"/>
      <c r="K874" s="57"/>
      <c r="L874" s="57"/>
      <c r="M874" s="57"/>
      <c r="N874" s="57"/>
      <c r="O874" s="57"/>
      <c r="P874" s="85"/>
      <c r="Q874" s="685"/>
      <c r="R874" s="685"/>
      <c r="S874" s="695"/>
      <c r="T874" s="695"/>
      <c r="U874" s="695"/>
      <c r="V874" s="695"/>
      <c r="W874" s="57"/>
      <c r="X874" s="85"/>
      <c r="Y874" s="57"/>
      <c r="Z874" s="57"/>
      <c r="AA874" s="57"/>
      <c r="AB874" s="57"/>
      <c r="AC874" s="57"/>
      <c r="AD874" s="57"/>
      <c r="AE874" s="85"/>
      <c r="AF874" s="685"/>
      <c r="AG874" s="685"/>
      <c r="AH874" s="695"/>
      <c r="AI874" s="695"/>
      <c r="AJ874" s="695"/>
      <c r="AK874" s="695"/>
      <c r="AL874" s="57"/>
      <c r="AM874" s="85"/>
      <c r="AN874" s="57"/>
      <c r="AO874" s="57"/>
      <c r="AP874" s="57"/>
      <c r="AQ874" s="57"/>
      <c r="AR874" s="57"/>
      <c r="AS874" s="57"/>
      <c r="AT874" s="85"/>
      <c r="AU874" s="685"/>
      <c r="AV874" s="685"/>
      <c r="AW874" s="695"/>
      <c r="AX874" s="695"/>
      <c r="AY874" s="695"/>
      <c r="AZ874" s="695"/>
      <c r="BA874" s="57"/>
      <c r="BB874" s="85"/>
      <c r="BC874" s="57"/>
      <c r="BD874" s="57"/>
      <c r="BE874" s="57"/>
      <c r="BF874" s="57"/>
      <c r="BG874" s="57"/>
      <c r="BH874" s="57"/>
      <c r="BI874" s="85"/>
      <c r="BJ874" s="685"/>
      <c r="BK874" s="685"/>
      <c r="BL874" s="695"/>
      <c r="BM874" s="695"/>
      <c r="BN874" s="695"/>
      <c r="BO874" s="695"/>
      <c r="BP874" s="57"/>
      <c r="BQ874" s="85"/>
      <c r="BR874" s="57"/>
      <c r="BS874" s="57"/>
      <c r="BT874" s="57"/>
      <c r="BU874" s="57"/>
      <c r="BV874" s="57"/>
      <c r="BW874" s="57"/>
    </row>
    <row r="875" spans="1:75" s="7" customFormat="1" ht="17.100000000000001" customHeight="1" x14ac:dyDescent="0.2">
      <c r="A875" s="85"/>
      <c r="B875" s="685"/>
      <c r="C875" s="685"/>
      <c r="D875" s="695"/>
      <c r="E875" s="695"/>
      <c r="F875" s="695"/>
      <c r="G875" s="695"/>
      <c r="H875" s="57"/>
      <c r="I875" s="85"/>
      <c r="J875" s="57"/>
      <c r="K875" s="57"/>
      <c r="L875" s="57"/>
      <c r="M875" s="57"/>
      <c r="N875" s="57"/>
      <c r="O875" s="57"/>
      <c r="P875" s="85"/>
      <c r="Q875" s="685"/>
      <c r="R875" s="685"/>
      <c r="S875" s="695"/>
      <c r="T875" s="695"/>
      <c r="U875" s="695"/>
      <c r="V875" s="695"/>
      <c r="W875" s="57"/>
      <c r="X875" s="85"/>
      <c r="Y875" s="57"/>
      <c r="Z875" s="57"/>
      <c r="AA875" s="57"/>
      <c r="AB875" s="57"/>
      <c r="AC875" s="57"/>
      <c r="AD875" s="57"/>
      <c r="AE875" s="85"/>
      <c r="AF875" s="685"/>
      <c r="AG875" s="685"/>
      <c r="AH875" s="695"/>
      <c r="AI875" s="695"/>
      <c r="AJ875" s="695"/>
      <c r="AK875" s="695"/>
      <c r="AL875" s="57"/>
      <c r="AM875" s="85"/>
      <c r="AN875" s="57"/>
      <c r="AO875" s="57"/>
      <c r="AP875" s="57"/>
      <c r="AQ875" s="57"/>
      <c r="AR875" s="57"/>
      <c r="AS875" s="57"/>
      <c r="AT875" s="85"/>
      <c r="AU875" s="685"/>
      <c r="AV875" s="685"/>
      <c r="AW875" s="695"/>
      <c r="AX875" s="695"/>
      <c r="AY875" s="695"/>
      <c r="AZ875" s="695"/>
      <c r="BA875" s="57"/>
      <c r="BB875" s="85"/>
      <c r="BC875" s="57"/>
      <c r="BD875" s="57"/>
      <c r="BE875" s="57"/>
      <c r="BF875" s="57"/>
      <c r="BG875" s="57"/>
      <c r="BH875" s="57"/>
      <c r="BI875" s="85"/>
      <c r="BJ875" s="685"/>
      <c r="BK875" s="685"/>
      <c r="BL875" s="695"/>
      <c r="BM875" s="695"/>
      <c r="BN875" s="695"/>
      <c r="BO875" s="695"/>
      <c r="BP875" s="57"/>
      <c r="BQ875" s="85"/>
      <c r="BR875" s="57"/>
      <c r="BS875" s="57"/>
      <c r="BT875" s="57"/>
      <c r="BU875" s="57"/>
      <c r="BV875" s="57"/>
      <c r="BW875" s="57"/>
    </row>
    <row r="876" spans="1:75" s="7" customFormat="1" ht="36.75" customHeight="1" x14ac:dyDescent="0.2">
      <c r="A876" s="85"/>
      <c r="B876" s="686"/>
      <c r="C876" s="686"/>
      <c r="D876" s="695"/>
      <c r="E876" s="695"/>
      <c r="F876" s="695"/>
      <c r="G876" s="695"/>
      <c r="H876" s="57"/>
      <c r="I876" s="85"/>
      <c r="J876" s="57"/>
      <c r="K876" s="57"/>
      <c r="L876" s="57"/>
      <c r="M876" s="57"/>
      <c r="N876" s="57"/>
      <c r="O876" s="57"/>
      <c r="P876" s="85"/>
      <c r="Q876" s="686"/>
      <c r="R876" s="686"/>
      <c r="S876" s="695"/>
      <c r="T876" s="695"/>
      <c r="U876" s="695"/>
      <c r="V876" s="695"/>
      <c r="W876" s="57"/>
      <c r="X876" s="85"/>
      <c r="Y876" s="57"/>
      <c r="Z876" s="57"/>
      <c r="AA876" s="57"/>
      <c r="AB876" s="57"/>
      <c r="AC876" s="57"/>
      <c r="AD876" s="57"/>
      <c r="AE876" s="85"/>
      <c r="AF876" s="686"/>
      <c r="AG876" s="686"/>
      <c r="AH876" s="695"/>
      <c r="AI876" s="695"/>
      <c r="AJ876" s="695"/>
      <c r="AK876" s="695"/>
      <c r="AL876" s="57"/>
      <c r="AM876" s="85"/>
      <c r="AN876" s="57"/>
      <c r="AO876" s="57"/>
      <c r="AP876" s="57"/>
      <c r="AQ876" s="57"/>
      <c r="AR876" s="57"/>
      <c r="AS876" s="57"/>
      <c r="AT876" s="85"/>
      <c r="AU876" s="686"/>
      <c r="AV876" s="686"/>
      <c r="AW876" s="695"/>
      <c r="AX876" s="695"/>
      <c r="AY876" s="695"/>
      <c r="AZ876" s="695"/>
      <c r="BA876" s="57"/>
      <c r="BB876" s="85"/>
      <c r="BC876" s="57"/>
      <c r="BD876" s="57"/>
      <c r="BE876" s="57"/>
      <c r="BF876" s="57"/>
      <c r="BG876" s="57"/>
      <c r="BH876" s="57"/>
      <c r="BI876" s="85"/>
      <c r="BJ876" s="686"/>
      <c r="BK876" s="686"/>
      <c r="BL876" s="695"/>
      <c r="BM876" s="695"/>
      <c r="BN876" s="695"/>
      <c r="BO876" s="695"/>
      <c r="BP876" s="57"/>
      <c r="BQ876" s="85"/>
      <c r="BR876" s="57"/>
      <c r="BS876" s="57"/>
      <c r="BT876" s="57"/>
      <c r="BU876" s="57"/>
      <c r="BV876" s="57"/>
      <c r="BW876" s="57"/>
    </row>
    <row r="877" spans="1:75" s="7" customFormat="1" ht="34.5" customHeight="1" x14ac:dyDescent="0.2">
      <c r="A877" s="85"/>
      <c r="B877" s="686"/>
      <c r="C877" s="686"/>
      <c r="D877" s="695"/>
      <c r="E877" s="695"/>
      <c r="F877" s="695"/>
      <c r="G877" s="695"/>
      <c r="H877" s="57"/>
      <c r="I877" s="85"/>
      <c r="J877" s="57"/>
      <c r="K877" s="57"/>
      <c r="L877" s="57"/>
      <c r="M877" s="57"/>
      <c r="N877" s="57"/>
      <c r="O877" s="57"/>
      <c r="P877" s="85"/>
      <c r="Q877" s="686"/>
      <c r="R877" s="686"/>
      <c r="S877" s="695"/>
      <c r="T877" s="695"/>
      <c r="U877" s="695"/>
      <c r="V877" s="695"/>
      <c r="W877" s="57"/>
      <c r="X877" s="85"/>
      <c r="Y877" s="57"/>
      <c r="Z877" s="57"/>
      <c r="AA877" s="57"/>
      <c r="AB877" s="57"/>
      <c r="AC877" s="57"/>
      <c r="AD877" s="57"/>
      <c r="AE877" s="85"/>
      <c r="AF877" s="686"/>
      <c r="AG877" s="686"/>
      <c r="AH877" s="695"/>
      <c r="AI877" s="695"/>
      <c r="AJ877" s="695"/>
      <c r="AK877" s="695"/>
      <c r="AL877" s="57"/>
      <c r="AM877" s="85"/>
      <c r="AN877" s="57"/>
      <c r="AO877" s="57"/>
      <c r="AP877" s="57"/>
      <c r="AQ877" s="57"/>
      <c r="AR877" s="57"/>
      <c r="AS877" s="57"/>
      <c r="AT877" s="85"/>
      <c r="AU877" s="686"/>
      <c r="AV877" s="686"/>
      <c r="AW877" s="695"/>
      <c r="AX877" s="695"/>
      <c r="AY877" s="695"/>
      <c r="AZ877" s="695"/>
      <c r="BA877" s="57"/>
      <c r="BB877" s="85"/>
      <c r="BC877" s="57"/>
      <c r="BD877" s="57"/>
      <c r="BE877" s="57"/>
      <c r="BF877" s="57"/>
      <c r="BG877" s="57"/>
      <c r="BH877" s="57"/>
      <c r="BI877" s="85"/>
      <c r="BJ877" s="686"/>
      <c r="BK877" s="686"/>
      <c r="BL877" s="695"/>
      <c r="BM877" s="695"/>
      <c r="BN877" s="695"/>
      <c r="BO877" s="695"/>
      <c r="BP877" s="57"/>
      <c r="BQ877" s="85"/>
      <c r="BR877" s="57"/>
      <c r="BS877" s="57"/>
      <c r="BT877" s="57"/>
      <c r="BU877" s="57"/>
      <c r="BV877" s="57"/>
      <c r="BW877" s="57"/>
    </row>
    <row r="878" spans="1:75" s="7" customFormat="1" ht="15" x14ac:dyDescent="0.2">
      <c r="A878" s="85"/>
      <c r="B878" s="49"/>
      <c r="C878" s="49"/>
      <c r="D878" s="54"/>
      <c r="E878" s="54"/>
      <c r="F878" s="54"/>
      <c r="G878" s="54"/>
      <c r="H878" s="57"/>
      <c r="I878" s="85"/>
      <c r="J878" s="57"/>
      <c r="K878" s="57"/>
      <c r="L878" s="57"/>
      <c r="M878" s="57"/>
      <c r="N878" s="57"/>
      <c r="O878" s="57"/>
      <c r="P878" s="85"/>
      <c r="Q878" s="49"/>
      <c r="R878" s="49"/>
      <c r="S878" s="54"/>
      <c r="T878" s="54"/>
      <c r="U878" s="54"/>
      <c r="V878" s="54"/>
      <c r="W878" s="57"/>
      <c r="X878" s="85"/>
      <c r="Y878" s="57"/>
      <c r="Z878" s="57"/>
      <c r="AA878" s="57"/>
      <c r="AB878" s="57"/>
      <c r="AC878" s="57"/>
      <c r="AD878" s="57"/>
      <c r="AE878" s="85"/>
      <c r="AF878" s="49"/>
      <c r="AG878" s="49"/>
      <c r="AH878" s="54"/>
      <c r="AI878" s="54"/>
      <c r="AJ878" s="54"/>
      <c r="AK878" s="54"/>
      <c r="AL878" s="57"/>
      <c r="AM878" s="85"/>
      <c r="AN878" s="57"/>
      <c r="AO878" s="57"/>
      <c r="AP878" s="57"/>
      <c r="AQ878" s="57"/>
      <c r="AR878" s="57"/>
      <c r="AS878" s="57"/>
      <c r="AT878" s="85"/>
      <c r="AU878" s="49"/>
      <c r="AV878" s="49"/>
      <c r="AW878" s="54"/>
      <c r="AX878" s="54"/>
      <c r="AY878" s="54"/>
      <c r="AZ878" s="54"/>
      <c r="BA878" s="57"/>
      <c r="BB878" s="85"/>
      <c r="BC878" s="57"/>
      <c r="BD878" s="57"/>
      <c r="BE878" s="57"/>
      <c r="BF878" s="57"/>
      <c r="BG878" s="57"/>
      <c r="BH878" s="57"/>
      <c r="BI878" s="85"/>
      <c r="BJ878" s="49"/>
      <c r="BK878" s="49"/>
      <c r="BL878" s="54"/>
      <c r="BM878" s="54"/>
      <c r="BN878" s="54"/>
      <c r="BO878" s="54"/>
      <c r="BP878" s="57"/>
      <c r="BQ878" s="85"/>
      <c r="BR878" s="57"/>
      <c r="BS878" s="57"/>
      <c r="BT878" s="57"/>
      <c r="BU878" s="57"/>
      <c r="BV878" s="57"/>
      <c r="BW878" s="57"/>
    </row>
    <row r="879" spans="1:75" s="5" customFormat="1" ht="13.5" x14ac:dyDescent="0.25">
      <c r="A879" s="7"/>
      <c r="B879" s="71"/>
      <c r="C879" s="777"/>
      <c r="D879" s="777"/>
      <c r="E879" s="777"/>
      <c r="F879" s="777"/>
      <c r="G879" s="777"/>
      <c r="H879" s="777"/>
      <c r="I879" s="7"/>
      <c r="J879" s="778"/>
      <c r="K879" s="778"/>
      <c r="L879" s="189"/>
      <c r="M879" s="189"/>
      <c r="N879" s="189"/>
      <c r="O879" s="189"/>
      <c r="P879" s="7"/>
      <c r="Q879" s="71"/>
      <c r="R879" s="189"/>
      <c r="S879" s="189"/>
      <c r="T879" s="189"/>
      <c r="U879" s="189"/>
      <c r="V879" s="189"/>
      <c r="W879" s="189"/>
      <c r="X879" s="7"/>
      <c r="Y879" s="778"/>
      <c r="Z879" s="778"/>
      <c r="AA879" s="189"/>
      <c r="AB879" s="189"/>
      <c r="AC879" s="189"/>
      <c r="AD879" s="189"/>
      <c r="AE879" s="7"/>
      <c r="AF879" s="71"/>
      <c r="AG879" s="189"/>
      <c r="AH879" s="189"/>
      <c r="AI879" s="189"/>
      <c r="AJ879" s="189"/>
      <c r="AK879" s="189"/>
      <c r="AL879" s="189"/>
      <c r="AM879" s="7"/>
      <c r="AN879" s="778"/>
      <c r="AO879" s="778"/>
      <c r="AP879" s="189"/>
      <c r="AQ879" s="189"/>
      <c r="AR879" s="189"/>
      <c r="AS879" s="189"/>
      <c r="AT879" s="7"/>
      <c r="AU879" s="71"/>
      <c r="AV879" s="189"/>
      <c r="AW879" s="189"/>
      <c r="AX879" s="189"/>
      <c r="AY879" s="189"/>
      <c r="AZ879" s="189"/>
      <c r="BA879" s="189"/>
      <c r="BB879" s="7"/>
      <c r="BC879" s="778"/>
      <c r="BD879" s="778"/>
      <c r="BE879" s="189"/>
      <c r="BF879" s="189"/>
      <c r="BG879" s="189"/>
      <c r="BH879" s="189"/>
      <c r="BI879" s="7"/>
      <c r="BJ879" s="71"/>
      <c r="BK879" s="189"/>
      <c r="BL879" s="189"/>
      <c r="BM879" s="189"/>
      <c r="BN879" s="189"/>
      <c r="BO879" s="189"/>
      <c r="BP879" s="189"/>
      <c r="BQ879" s="7"/>
      <c r="BR879" s="778"/>
      <c r="BS879" s="778"/>
      <c r="BT879" s="189"/>
      <c r="BU879" s="189"/>
      <c r="BV879" s="189"/>
      <c r="BW879" s="189"/>
    </row>
    <row r="880" spans="1:75" s="7" customFormat="1" ht="17.100000000000001" customHeight="1" x14ac:dyDescent="0.2">
      <c r="A880" s="85"/>
      <c r="B880" s="57"/>
      <c r="C880" s="85"/>
      <c r="D880" s="85"/>
      <c r="E880" s="85"/>
      <c r="F880" s="85"/>
      <c r="G880" s="85"/>
      <c r="H880" s="57"/>
      <c r="I880" s="85"/>
      <c r="J880" s="57"/>
      <c r="K880" s="57"/>
      <c r="L880" s="57"/>
      <c r="M880" s="57"/>
      <c r="N880" s="57"/>
      <c r="O880" s="57"/>
      <c r="P880" s="85"/>
      <c r="Q880" s="57"/>
      <c r="R880" s="85"/>
      <c r="S880" s="85"/>
      <c r="T880" s="85"/>
      <c r="U880" s="85"/>
      <c r="V880" s="85"/>
      <c r="W880" s="57"/>
      <c r="X880" s="85"/>
      <c r="Y880" s="57"/>
      <c r="Z880" s="57"/>
      <c r="AA880" s="57"/>
      <c r="AB880" s="57"/>
      <c r="AC880" s="57"/>
      <c r="AD880" s="57"/>
      <c r="AE880" s="85"/>
      <c r="AF880" s="57"/>
      <c r="AG880" s="85"/>
      <c r="AH880" s="85"/>
      <c r="AI880" s="85"/>
      <c r="AJ880" s="85"/>
      <c r="AK880" s="85"/>
      <c r="AL880" s="57"/>
      <c r="AM880" s="85"/>
      <c r="AN880" s="57"/>
      <c r="AO880" s="57"/>
      <c r="AP880" s="57"/>
      <c r="AQ880" s="57"/>
      <c r="AR880" s="57"/>
      <c r="AS880" s="57"/>
      <c r="AT880" s="85"/>
      <c r="AU880" s="57"/>
      <c r="AV880" s="85"/>
      <c r="AW880" s="85"/>
      <c r="AX880" s="85"/>
      <c r="AY880" s="85"/>
      <c r="AZ880" s="85"/>
      <c r="BA880" s="57"/>
      <c r="BB880" s="85"/>
      <c r="BC880" s="57"/>
      <c r="BD880" s="57"/>
      <c r="BE880" s="57"/>
      <c r="BF880" s="57"/>
      <c r="BG880" s="57"/>
      <c r="BH880" s="57"/>
      <c r="BI880" s="85"/>
      <c r="BJ880" s="57"/>
      <c r="BK880" s="85"/>
      <c r="BL880" s="85"/>
      <c r="BM880" s="85"/>
      <c r="BN880" s="85"/>
      <c r="BO880" s="85"/>
      <c r="BP880" s="57"/>
      <c r="BQ880" s="85"/>
      <c r="BR880" s="57"/>
      <c r="BS880" s="57"/>
      <c r="BT880" s="57"/>
      <c r="BU880" s="57"/>
      <c r="BV880" s="57"/>
      <c r="BW880" s="57"/>
    </row>
    <row r="881" spans="1:75" s="90" customFormat="1" ht="15.75" customHeight="1" x14ac:dyDescent="0.25">
      <c r="A881" s="56"/>
      <c r="B881" s="76"/>
      <c r="C881" s="781"/>
      <c r="D881" s="781"/>
      <c r="E881" s="781"/>
      <c r="F881" s="781"/>
      <c r="G881" s="781"/>
      <c r="H881" s="781"/>
      <c r="I881" s="56"/>
      <c r="J881" s="779"/>
      <c r="K881" s="779"/>
      <c r="L881" s="168"/>
      <c r="M881" s="168"/>
      <c r="N881" s="168"/>
      <c r="O881" s="168"/>
      <c r="P881" s="56"/>
      <c r="Q881" s="76"/>
      <c r="R881" s="168"/>
      <c r="S881" s="168"/>
      <c r="T881" s="168"/>
      <c r="U881" s="168"/>
      <c r="V881" s="168"/>
      <c r="W881" s="168"/>
      <c r="X881" s="56"/>
      <c r="Y881" s="779"/>
      <c r="Z881" s="779"/>
      <c r="AA881" s="168"/>
      <c r="AB881" s="168"/>
      <c r="AC881" s="168"/>
      <c r="AD881" s="168"/>
      <c r="AE881" s="56"/>
      <c r="AF881" s="76"/>
      <c r="AG881" s="168"/>
      <c r="AH881" s="168"/>
      <c r="AI881" s="168"/>
      <c r="AJ881" s="168"/>
      <c r="AK881" s="168"/>
      <c r="AL881" s="168"/>
      <c r="AM881" s="56"/>
      <c r="AN881" s="779"/>
      <c r="AO881" s="779"/>
      <c r="AP881" s="168"/>
      <c r="AQ881" s="168"/>
      <c r="AR881" s="168"/>
      <c r="AS881" s="168"/>
      <c r="AT881" s="56"/>
      <c r="AU881" s="76"/>
      <c r="AV881" s="168"/>
      <c r="AW881" s="168"/>
      <c r="AX881" s="168"/>
      <c r="AY881" s="168"/>
      <c r="AZ881" s="168"/>
      <c r="BA881" s="168"/>
      <c r="BB881" s="56"/>
      <c r="BC881" s="779"/>
      <c r="BD881" s="779"/>
      <c r="BE881" s="168"/>
      <c r="BF881" s="168"/>
      <c r="BG881" s="168"/>
      <c r="BH881" s="168"/>
      <c r="BI881" s="56"/>
      <c r="BJ881" s="76"/>
      <c r="BK881" s="168"/>
      <c r="BL881" s="168"/>
      <c r="BM881" s="168"/>
      <c r="BN881" s="168"/>
      <c r="BO881" s="168"/>
      <c r="BP881" s="168"/>
      <c r="BQ881" s="56"/>
      <c r="BR881" s="779"/>
      <c r="BS881" s="779"/>
      <c r="BT881" s="168"/>
      <c r="BU881" s="168"/>
      <c r="BV881" s="168"/>
      <c r="BW881" s="168"/>
    </row>
    <row r="882" spans="1:75" s="90" customFormat="1" ht="16.5" customHeight="1" x14ac:dyDescent="0.25">
      <c r="A882" s="56"/>
      <c r="B882" s="76"/>
      <c r="C882" s="89"/>
      <c r="D882" s="89"/>
      <c r="E882" s="89"/>
      <c r="F882" s="89"/>
      <c r="G882" s="89"/>
      <c r="H882" s="68"/>
      <c r="I882" s="56"/>
      <c r="J882" s="168"/>
      <c r="K882" s="168"/>
      <c r="L882" s="168"/>
      <c r="M882" s="168"/>
      <c r="N882" s="168"/>
      <c r="O882" s="168"/>
      <c r="P882" s="56"/>
      <c r="Q882" s="76"/>
      <c r="R882" s="89"/>
      <c r="S882" s="89"/>
      <c r="T882" s="89"/>
      <c r="U882" s="89"/>
      <c r="V882" s="89"/>
      <c r="W882" s="68"/>
      <c r="X882" s="56"/>
      <c r="Y882" s="168"/>
      <c r="Z882" s="168"/>
      <c r="AA882" s="168"/>
      <c r="AB882" s="168"/>
      <c r="AC882" s="168"/>
      <c r="AD882" s="168"/>
      <c r="AE882" s="56"/>
      <c r="AF882" s="76"/>
      <c r="AG882" s="89"/>
      <c r="AH882" s="89"/>
      <c r="AI882" s="89"/>
      <c r="AJ882" s="89"/>
      <c r="AK882" s="89"/>
      <c r="AL882" s="68"/>
      <c r="AM882" s="56"/>
      <c r="AN882" s="168"/>
      <c r="AO882" s="168"/>
      <c r="AP882" s="168"/>
      <c r="AQ882" s="168"/>
      <c r="AR882" s="168"/>
      <c r="AS882" s="168"/>
      <c r="AT882" s="56"/>
      <c r="AU882" s="76"/>
      <c r="AV882" s="89"/>
      <c r="AW882" s="89"/>
      <c r="AX882" s="89"/>
      <c r="AY882" s="89"/>
      <c r="AZ882" s="89"/>
      <c r="BA882" s="68"/>
      <c r="BB882" s="56"/>
      <c r="BC882" s="168"/>
      <c r="BD882" s="168"/>
      <c r="BE882" s="168"/>
      <c r="BF882" s="168"/>
      <c r="BG882" s="168"/>
      <c r="BH882" s="168"/>
      <c r="BI882" s="56"/>
      <c r="BJ882" s="76"/>
      <c r="BK882" s="89"/>
      <c r="BL882" s="89"/>
      <c r="BM882" s="89"/>
      <c r="BN882" s="89"/>
      <c r="BO882" s="89"/>
      <c r="BP882" s="68"/>
      <c r="BQ882" s="56"/>
      <c r="BR882" s="168"/>
      <c r="BS882" s="168"/>
      <c r="BT882" s="168"/>
      <c r="BU882" s="168"/>
      <c r="BV882" s="168"/>
      <c r="BW882" s="168"/>
    </row>
    <row r="883" spans="1:75" s="90" customFormat="1" ht="26.25" customHeight="1" x14ac:dyDescent="0.25">
      <c r="A883" s="27"/>
      <c r="B883" s="76"/>
      <c r="C883" s="89"/>
      <c r="D883" s="89"/>
      <c r="E883" s="89"/>
      <c r="F883" s="89"/>
      <c r="G883" s="89"/>
      <c r="H883" s="68"/>
      <c r="I883" s="56"/>
      <c r="J883" s="168"/>
      <c r="K883" s="168"/>
      <c r="L883" s="168"/>
      <c r="M883" s="168"/>
      <c r="N883" s="168"/>
      <c r="O883" s="168"/>
      <c r="P883" s="27"/>
      <c r="Q883" s="76"/>
      <c r="R883" s="89"/>
      <c r="S883" s="89"/>
      <c r="T883" s="89"/>
      <c r="U883" s="89"/>
      <c r="V883" s="89"/>
      <c r="W883" s="68"/>
      <c r="X883" s="56"/>
      <c r="Y883" s="168"/>
      <c r="Z883" s="168"/>
      <c r="AA883" s="168"/>
      <c r="AB883" s="168"/>
      <c r="AC883" s="168"/>
      <c r="AD883" s="168"/>
      <c r="AE883" s="27"/>
      <c r="AF883" s="76"/>
      <c r="AG883" s="89"/>
      <c r="AH883" s="89"/>
      <c r="AI883" s="89"/>
      <c r="AJ883" s="89"/>
      <c r="AK883" s="89"/>
      <c r="AL883" s="68"/>
      <c r="AM883" s="56"/>
      <c r="AN883" s="168"/>
      <c r="AO883" s="168"/>
      <c r="AP883" s="168"/>
      <c r="AQ883" s="168"/>
      <c r="AR883" s="168"/>
      <c r="AS883" s="168"/>
      <c r="AT883" s="27"/>
      <c r="AU883" s="76"/>
      <c r="AV883" s="89"/>
      <c r="AW883" s="89"/>
      <c r="AX883" s="89"/>
      <c r="AY883" s="89"/>
      <c r="AZ883" s="89"/>
      <c r="BA883" s="68"/>
      <c r="BB883" s="56"/>
      <c r="BC883" s="168"/>
      <c r="BD883" s="168"/>
      <c r="BE883" s="168"/>
      <c r="BF883" s="168"/>
      <c r="BG883" s="168"/>
      <c r="BH883" s="168"/>
      <c r="BI883" s="27"/>
      <c r="BJ883" s="76"/>
      <c r="BK883" s="89"/>
      <c r="BL883" s="89"/>
      <c r="BM883" s="89"/>
      <c r="BN883" s="89"/>
      <c r="BO883" s="89"/>
      <c r="BP883" s="68"/>
      <c r="BQ883" s="56"/>
      <c r="BR883" s="168"/>
      <c r="BS883" s="168"/>
      <c r="BT883" s="168"/>
      <c r="BU883" s="168"/>
      <c r="BV883" s="168"/>
      <c r="BW883" s="168"/>
    </row>
    <row r="884" spans="1:75" s="20" customFormat="1" x14ac:dyDescent="0.2">
      <c r="A884" s="62"/>
      <c r="B884" s="696"/>
      <c r="C884" s="696"/>
      <c r="D884" s="696"/>
      <c r="E884" s="696"/>
      <c r="F884" s="696"/>
      <c r="G884" s="696"/>
      <c r="H884" s="63"/>
      <c r="I884" s="64"/>
      <c r="J884" s="65"/>
      <c r="K884" s="63"/>
      <c r="L884" s="63"/>
      <c r="M884" s="65"/>
      <c r="N884" s="63"/>
      <c r="O884" s="63"/>
      <c r="P884" s="62"/>
      <c r="Q884" s="696"/>
      <c r="R884" s="696"/>
      <c r="S884" s="696"/>
      <c r="T884" s="696"/>
      <c r="U884" s="696"/>
      <c r="V884" s="696"/>
      <c r="W884" s="63"/>
      <c r="X884" s="64"/>
      <c r="Y884" s="65"/>
      <c r="Z884" s="63"/>
      <c r="AA884" s="63"/>
      <c r="AB884" s="65"/>
      <c r="AC884" s="63"/>
      <c r="AD884" s="63"/>
      <c r="AE884" s="62"/>
      <c r="AF884" s="696"/>
      <c r="AG884" s="696"/>
      <c r="AH884" s="696"/>
      <c r="AI884" s="696"/>
      <c r="AJ884" s="696"/>
      <c r="AK884" s="696"/>
      <c r="AL884" s="63"/>
      <c r="AM884" s="64"/>
      <c r="AN884" s="65"/>
      <c r="AO884" s="63"/>
      <c r="AP884" s="63"/>
      <c r="AQ884" s="65"/>
      <c r="AR884" s="63"/>
      <c r="AS884" s="63"/>
      <c r="AT884" s="62"/>
      <c r="AU884" s="696"/>
      <c r="AV884" s="696"/>
      <c r="AW884" s="696"/>
      <c r="AX884" s="696"/>
      <c r="AY884" s="696"/>
      <c r="AZ884" s="696"/>
      <c r="BA884" s="63"/>
      <c r="BB884" s="64"/>
      <c r="BC884" s="65"/>
      <c r="BD884" s="63"/>
      <c r="BE884" s="63"/>
      <c r="BF884" s="65"/>
      <c r="BG884" s="63"/>
      <c r="BH884" s="63"/>
      <c r="BI884" s="62"/>
      <c r="BJ884" s="696"/>
      <c r="BK884" s="696"/>
      <c r="BL884" s="696"/>
      <c r="BM884" s="696"/>
      <c r="BN884" s="696"/>
      <c r="BO884" s="696"/>
      <c r="BP884" s="63"/>
      <c r="BQ884" s="64"/>
      <c r="BR884" s="65"/>
      <c r="BS884" s="63"/>
      <c r="BT884" s="63"/>
      <c r="BU884" s="65"/>
      <c r="BV884" s="63"/>
      <c r="BW884" s="63"/>
    </row>
    <row r="885" spans="1:75" s="5" customFormat="1" ht="15.95" customHeight="1" x14ac:dyDescent="0.2">
      <c r="B885" s="24"/>
      <c r="C885" s="21"/>
      <c r="D885" s="21"/>
      <c r="E885" s="21"/>
      <c r="F885" s="21"/>
      <c r="G885" s="21"/>
      <c r="H885" s="73"/>
      <c r="I885" s="21"/>
      <c r="J885" s="51"/>
      <c r="K885" s="59"/>
      <c r="L885" s="59"/>
      <c r="M885" s="51"/>
      <c r="N885" s="59"/>
      <c r="O885" s="59"/>
      <c r="Q885" s="24"/>
      <c r="R885" s="21"/>
      <c r="S885" s="21"/>
      <c r="T885" s="21"/>
      <c r="U885" s="21"/>
      <c r="V885" s="21"/>
      <c r="W885" s="73"/>
      <c r="X885" s="21"/>
      <c r="Y885" s="51"/>
      <c r="Z885" s="59"/>
      <c r="AA885" s="59"/>
      <c r="AB885" s="51"/>
      <c r="AC885" s="59"/>
      <c r="AD885" s="59"/>
      <c r="AF885" s="24"/>
      <c r="AG885" s="21"/>
      <c r="AH885" s="21"/>
      <c r="AI885" s="21"/>
      <c r="AJ885" s="21"/>
      <c r="AK885" s="21"/>
      <c r="AL885" s="73"/>
      <c r="AM885" s="21"/>
      <c r="AN885" s="51"/>
      <c r="AO885" s="59"/>
      <c r="AP885" s="59"/>
      <c r="AQ885" s="51"/>
      <c r="AR885" s="59"/>
      <c r="AS885" s="59"/>
      <c r="AU885" s="24"/>
      <c r="AV885" s="21"/>
      <c r="AW885" s="21"/>
      <c r="AX885" s="21"/>
      <c r="AY885" s="21"/>
      <c r="AZ885" s="21"/>
      <c r="BA885" s="73"/>
      <c r="BB885" s="21"/>
      <c r="BC885" s="51"/>
      <c r="BD885" s="59"/>
      <c r="BE885" s="59"/>
      <c r="BF885" s="51"/>
      <c r="BG885" s="59"/>
      <c r="BH885" s="59"/>
      <c r="BJ885" s="24"/>
      <c r="BK885" s="21"/>
      <c r="BL885" s="21"/>
      <c r="BM885" s="21"/>
      <c r="BN885" s="21"/>
      <c r="BO885" s="21"/>
      <c r="BP885" s="73"/>
      <c r="BQ885" s="21"/>
      <c r="BR885" s="51"/>
      <c r="BS885" s="59"/>
      <c r="BT885" s="59"/>
      <c r="BU885" s="51"/>
      <c r="BV885" s="59"/>
      <c r="BW885" s="59"/>
    </row>
    <row r="886" spans="1:75" s="5" customFormat="1" ht="15.95" customHeight="1" x14ac:dyDescent="0.2">
      <c r="A886" s="21"/>
      <c r="B886" s="24"/>
      <c r="C886" s="21"/>
      <c r="D886" s="21"/>
      <c r="E886" s="21"/>
      <c r="F886" s="21"/>
      <c r="G886" s="21"/>
      <c r="H886" s="73"/>
      <c r="I886" s="21"/>
      <c r="J886" s="51"/>
      <c r="K886" s="59"/>
      <c r="L886" s="59"/>
      <c r="M886" s="51"/>
      <c r="N886" s="59"/>
      <c r="O886" s="59"/>
      <c r="P886" s="21"/>
      <c r="Q886" s="24"/>
      <c r="R886" s="21"/>
      <c r="S886" s="21"/>
      <c r="T886" s="21"/>
      <c r="U886" s="21"/>
      <c r="V886" s="21"/>
      <c r="W886" s="73"/>
      <c r="X886" s="21"/>
      <c r="Y886" s="51"/>
      <c r="Z886" s="59"/>
      <c r="AA886" s="59"/>
      <c r="AB886" s="51"/>
      <c r="AC886" s="59"/>
      <c r="AD886" s="59"/>
      <c r="AE886" s="21"/>
      <c r="AF886" s="24"/>
      <c r="AG886" s="21"/>
      <c r="AH886" s="21"/>
      <c r="AI886" s="21"/>
      <c r="AJ886" s="21"/>
      <c r="AK886" s="21"/>
      <c r="AL886" s="73"/>
      <c r="AM886" s="21"/>
      <c r="AN886" s="51"/>
      <c r="AO886" s="59"/>
      <c r="AP886" s="59"/>
      <c r="AQ886" s="51"/>
      <c r="AR886" s="59"/>
      <c r="AS886" s="59"/>
      <c r="AT886" s="21"/>
      <c r="AU886" s="24"/>
      <c r="AV886" s="21"/>
      <c r="AW886" s="21"/>
      <c r="AX886" s="21"/>
      <c r="AY886" s="21"/>
      <c r="AZ886" s="21"/>
      <c r="BA886" s="73"/>
      <c r="BB886" s="21"/>
      <c r="BC886" s="51"/>
      <c r="BD886" s="59"/>
      <c r="BE886" s="59"/>
      <c r="BF886" s="51"/>
      <c r="BG886" s="59"/>
      <c r="BH886" s="59"/>
      <c r="BI886" s="21"/>
      <c r="BJ886" s="24"/>
      <c r="BK886" s="21"/>
      <c r="BL886" s="21"/>
      <c r="BM886" s="21"/>
      <c r="BN886" s="21"/>
      <c r="BO886" s="21"/>
      <c r="BP886" s="73"/>
      <c r="BQ886" s="21"/>
      <c r="BR886" s="51"/>
      <c r="BS886" s="59"/>
      <c r="BT886" s="59"/>
      <c r="BU886" s="51"/>
      <c r="BV886" s="59"/>
      <c r="BW886" s="59"/>
    </row>
    <row r="887" spans="1:75" s="5" customFormat="1" ht="15.95" customHeight="1" x14ac:dyDescent="0.2">
      <c r="A887" s="61"/>
      <c r="B887" s="73"/>
      <c r="C887" s="21"/>
      <c r="D887" s="21"/>
      <c r="E887" s="21"/>
      <c r="F887" s="21"/>
      <c r="G887" s="21"/>
      <c r="H887" s="24"/>
      <c r="J887" s="51"/>
      <c r="K887" s="51"/>
      <c r="L887" s="51"/>
      <c r="M887" s="51"/>
      <c r="N887" s="51"/>
      <c r="O887" s="51"/>
      <c r="P887" s="61"/>
      <c r="Q887" s="73"/>
      <c r="R887" s="21"/>
      <c r="S887" s="21"/>
      <c r="T887" s="21"/>
      <c r="U887" s="21"/>
      <c r="V887" s="21"/>
      <c r="W887" s="24"/>
      <c r="Y887" s="51"/>
      <c r="Z887" s="51"/>
      <c r="AA887" s="51"/>
      <c r="AB887" s="51"/>
      <c r="AC887" s="51"/>
      <c r="AD887" s="51"/>
      <c r="AE887" s="61"/>
      <c r="AF887" s="73"/>
      <c r="AG887" s="21"/>
      <c r="AH887" s="21"/>
      <c r="AI887" s="21"/>
      <c r="AJ887" s="21"/>
      <c r="AK887" s="21"/>
      <c r="AL887" s="24"/>
      <c r="AN887" s="51"/>
      <c r="AO887" s="51"/>
      <c r="AP887" s="51"/>
      <c r="AQ887" s="51"/>
      <c r="AR887" s="51"/>
      <c r="AS887" s="51"/>
      <c r="AT887" s="61"/>
      <c r="AU887" s="73"/>
      <c r="AV887" s="21"/>
      <c r="AW887" s="21"/>
      <c r="AX887" s="21"/>
      <c r="AY887" s="21"/>
      <c r="AZ887" s="21"/>
      <c r="BA887" s="24"/>
      <c r="BC887" s="51"/>
      <c r="BD887" s="51"/>
      <c r="BE887" s="51"/>
      <c r="BF887" s="51"/>
      <c r="BG887" s="51"/>
      <c r="BH887" s="51"/>
      <c r="BI887" s="61"/>
      <c r="BJ887" s="73"/>
      <c r="BK887" s="21"/>
      <c r="BL887" s="21"/>
      <c r="BM887" s="21"/>
      <c r="BN887" s="21"/>
      <c r="BO887" s="21"/>
      <c r="BP887" s="24"/>
      <c r="BR887" s="51"/>
      <c r="BS887" s="51"/>
      <c r="BT887" s="51"/>
      <c r="BU887" s="51"/>
      <c r="BV887" s="51"/>
      <c r="BW887" s="51"/>
    </row>
    <row r="888" spans="1:75" s="5" customFormat="1" ht="15.95" customHeight="1" x14ac:dyDescent="0.2">
      <c r="A888" s="21"/>
      <c r="B888" s="73"/>
      <c r="C888" s="21"/>
      <c r="D888" s="21"/>
      <c r="E888" s="21"/>
      <c r="F888" s="21"/>
      <c r="G888" s="21"/>
      <c r="H888" s="32"/>
      <c r="I888" s="46"/>
      <c r="J888" s="51"/>
      <c r="K888" s="130"/>
      <c r="L888" s="130"/>
      <c r="M888" s="51"/>
      <c r="N888" s="130"/>
      <c r="O888" s="130"/>
      <c r="P888" s="21"/>
      <c r="Q888" s="73"/>
      <c r="R888" s="21"/>
      <c r="S888" s="21"/>
      <c r="T888" s="21"/>
      <c r="U888" s="21"/>
      <c r="V888" s="21"/>
      <c r="W888" s="32"/>
      <c r="X888" s="46"/>
      <c r="Y888" s="51"/>
      <c r="Z888" s="130"/>
      <c r="AA888" s="130"/>
      <c r="AB888" s="51"/>
      <c r="AC888" s="130"/>
      <c r="AD888" s="130"/>
      <c r="AE888" s="21"/>
      <c r="AF888" s="73"/>
      <c r="AG888" s="21"/>
      <c r="AH888" s="21"/>
      <c r="AI888" s="21"/>
      <c r="AJ888" s="21"/>
      <c r="AK888" s="21"/>
      <c r="AL888" s="32"/>
      <c r="AM888" s="46"/>
      <c r="AN888" s="51"/>
      <c r="AO888" s="130"/>
      <c r="AP888" s="130"/>
      <c r="AQ888" s="51"/>
      <c r="AR888" s="130"/>
      <c r="AS888" s="130"/>
      <c r="AT888" s="21"/>
      <c r="AU888" s="73"/>
      <c r="AV888" s="21"/>
      <c r="AW888" s="21"/>
      <c r="AX888" s="21"/>
      <c r="AY888" s="21"/>
      <c r="AZ888" s="21"/>
      <c r="BA888" s="32"/>
      <c r="BB888" s="46"/>
      <c r="BC888" s="51"/>
      <c r="BD888" s="130"/>
      <c r="BE888" s="130"/>
      <c r="BF888" s="51"/>
      <c r="BG888" s="130"/>
      <c r="BH888" s="130"/>
      <c r="BI888" s="21"/>
      <c r="BJ888" s="73"/>
      <c r="BK888" s="21"/>
      <c r="BL888" s="21"/>
      <c r="BM888" s="21"/>
      <c r="BN888" s="21"/>
      <c r="BO888" s="21"/>
      <c r="BP888" s="32"/>
      <c r="BQ888" s="46"/>
      <c r="BR888" s="51"/>
      <c r="BS888" s="130"/>
      <c r="BT888" s="130"/>
      <c r="BU888" s="51"/>
      <c r="BV888" s="130"/>
      <c r="BW888" s="130"/>
    </row>
    <row r="889" spans="1:75" s="5" customFormat="1" ht="15.95" customHeight="1" x14ac:dyDescent="0.2">
      <c r="A889" s="21"/>
      <c r="B889" s="780"/>
      <c r="C889" s="780"/>
      <c r="D889" s="780"/>
      <c r="E889" s="780"/>
      <c r="F889" s="780"/>
      <c r="G889" s="780"/>
      <c r="H889" s="780"/>
      <c r="I889" s="780"/>
      <c r="J889" s="780"/>
      <c r="K889" s="780"/>
      <c r="L889" s="136"/>
      <c r="M889" s="136"/>
      <c r="N889" s="136"/>
      <c r="O889" s="136"/>
      <c r="P889" s="21"/>
      <c r="Q889" s="136"/>
      <c r="R889" s="136"/>
      <c r="S889" s="136"/>
      <c r="T889" s="136"/>
      <c r="U889" s="136"/>
      <c r="V889" s="136"/>
      <c r="W889" s="136"/>
      <c r="X889" s="136"/>
      <c r="Y889" s="136"/>
      <c r="Z889" s="136"/>
      <c r="AA889" s="136"/>
      <c r="AB889" s="136"/>
      <c r="AC889" s="136"/>
      <c r="AD889" s="136"/>
      <c r="AE889" s="21"/>
      <c r="AF889" s="136"/>
      <c r="AG889" s="136"/>
      <c r="AH889" s="136"/>
      <c r="AI889" s="136"/>
      <c r="AJ889" s="136"/>
      <c r="AK889" s="136"/>
      <c r="AL889" s="136"/>
      <c r="AM889" s="136"/>
      <c r="AN889" s="136"/>
      <c r="AO889" s="136"/>
      <c r="AP889" s="136"/>
      <c r="AQ889" s="136"/>
      <c r="AR889" s="136"/>
      <c r="AS889" s="136"/>
      <c r="AT889" s="21"/>
      <c r="AU889" s="136"/>
      <c r="AV889" s="136"/>
      <c r="AW889" s="136"/>
      <c r="AX889" s="136"/>
      <c r="AY889" s="136"/>
      <c r="AZ889" s="136"/>
      <c r="BA889" s="136"/>
      <c r="BB889" s="136"/>
      <c r="BC889" s="136"/>
      <c r="BD889" s="136"/>
      <c r="BE889" s="136"/>
      <c r="BF889" s="136"/>
      <c r="BG889" s="136"/>
      <c r="BH889" s="136"/>
      <c r="BI889" s="21"/>
      <c r="BJ889" s="136"/>
      <c r="BK889" s="136"/>
      <c r="BL889" s="136"/>
      <c r="BM889" s="136"/>
      <c r="BN889" s="136"/>
      <c r="BO889" s="136"/>
      <c r="BP889" s="136"/>
      <c r="BQ889" s="136"/>
      <c r="BR889" s="136"/>
      <c r="BS889" s="136"/>
      <c r="BT889" s="136"/>
      <c r="BU889" s="136"/>
      <c r="BV889" s="136"/>
      <c r="BW889" s="136"/>
    </row>
    <row r="890" spans="1:75" s="5" customFormat="1" ht="15.95" customHeight="1" x14ac:dyDescent="0.2">
      <c r="A890" s="61"/>
      <c r="B890" s="73"/>
      <c r="C890" s="21"/>
      <c r="D890" s="21"/>
      <c r="E890" s="21"/>
      <c r="F890" s="21"/>
      <c r="G890" s="21"/>
      <c r="H890" s="24"/>
      <c r="J890" s="51"/>
      <c r="K890" s="51"/>
      <c r="L890" s="51"/>
      <c r="M890" s="51"/>
      <c r="N890" s="51"/>
      <c r="O890" s="51"/>
      <c r="P890" s="61"/>
      <c r="Q890" s="73"/>
      <c r="R890" s="21"/>
      <c r="S890" s="21"/>
      <c r="T890" s="21"/>
      <c r="U890" s="21"/>
      <c r="V890" s="21"/>
      <c r="W890" s="24"/>
      <c r="Y890" s="51"/>
      <c r="Z890" s="51"/>
      <c r="AA890" s="51"/>
      <c r="AB890" s="51"/>
      <c r="AC890" s="51"/>
      <c r="AD890" s="51"/>
      <c r="AE890" s="61"/>
      <c r="AF890" s="73"/>
      <c r="AG890" s="21"/>
      <c r="AH890" s="21"/>
      <c r="AI890" s="21"/>
      <c r="AJ890" s="21"/>
      <c r="AK890" s="21"/>
      <c r="AL890" s="24"/>
      <c r="AN890" s="51"/>
      <c r="AO890" s="51"/>
      <c r="AP890" s="51"/>
      <c r="AQ890" s="51"/>
      <c r="AR890" s="51"/>
      <c r="AS890" s="51"/>
      <c r="AT890" s="61"/>
      <c r="AU890" s="73"/>
      <c r="AV890" s="21"/>
      <c r="AW890" s="21"/>
      <c r="AX890" s="21"/>
      <c r="AY890" s="21"/>
      <c r="AZ890" s="21"/>
      <c r="BA890" s="24"/>
      <c r="BC890" s="51"/>
      <c r="BD890" s="51"/>
      <c r="BE890" s="51"/>
      <c r="BF890" s="51"/>
      <c r="BG890" s="51"/>
      <c r="BH890" s="51"/>
      <c r="BI890" s="61"/>
      <c r="BJ890" s="73"/>
      <c r="BK890" s="21"/>
      <c r="BL890" s="21"/>
      <c r="BM890" s="21"/>
      <c r="BN890" s="21"/>
      <c r="BO890" s="21"/>
      <c r="BP890" s="24"/>
      <c r="BR890" s="51"/>
      <c r="BS890" s="51"/>
      <c r="BT890" s="51"/>
      <c r="BU890" s="51"/>
      <c r="BV890" s="51"/>
      <c r="BW890" s="51"/>
    </row>
    <row r="891" spans="1:75" s="5" customFormat="1" ht="15.95" customHeight="1" x14ac:dyDescent="0.2">
      <c r="A891" s="61"/>
      <c r="B891" s="94"/>
      <c r="C891" s="21"/>
      <c r="D891" s="21"/>
      <c r="E891" s="21"/>
      <c r="F891" s="21"/>
      <c r="G891" s="21"/>
      <c r="H891" s="32"/>
      <c r="I891" s="46"/>
      <c r="J891" s="51"/>
      <c r="K891" s="130"/>
      <c r="L891" s="130"/>
      <c r="M891" s="51"/>
      <c r="N891" s="130"/>
      <c r="O891" s="130"/>
      <c r="P891" s="61"/>
      <c r="Q891" s="94"/>
      <c r="R891" s="21"/>
      <c r="S891" s="21"/>
      <c r="T891" s="21"/>
      <c r="U891" s="21"/>
      <c r="V891" s="21"/>
      <c r="W891" s="32"/>
      <c r="X891" s="46"/>
      <c r="Y891" s="51"/>
      <c r="Z891" s="130"/>
      <c r="AA891" s="130"/>
      <c r="AB891" s="51"/>
      <c r="AC891" s="130"/>
      <c r="AD891" s="130"/>
      <c r="AE891" s="61"/>
      <c r="AF891" s="94"/>
      <c r="AG891" s="21"/>
      <c r="AH891" s="21"/>
      <c r="AI891" s="21"/>
      <c r="AJ891" s="21"/>
      <c r="AK891" s="21"/>
      <c r="AL891" s="32"/>
      <c r="AM891" s="46"/>
      <c r="AN891" s="51"/>
      <c r="AO891" s="130"/>
      <c r="AP891" s="130"/>
      <c r="AQ891" s="51"/>
      <c r="AR891" s="130"/>
      <c r="AS891" s="130"/>
      <c r="AT891" s="61"/>
      <c r="AU891" s="94"/>
      <c r="AV891" s="21"/>
      <c r="AW891" s="21"/>
      <c r="AX891" s="21"/>
      <c r="AY891" s="21"/>
      <c r="AZ891" s="21"/>
      <c r="BA891" s="32"/>
      <c r="BB891" s="46"/>
      <c r="BC891" s="51"/>
      <c r="BD891" s="130"/>
      <c r="BE891" s="130"/>
      <c r="BF891" s="51"/>
      <c r="BG891" s="130"/>
      <c r="BH891" s="130"/>
      <c r="BI891" s="61"/>
      <c r="BJ891" s="94"/>
      <c r="BK891" s="21"/>
      <c r="BL891" s="21"/>
      <c r="BM891" s="21"/>
      <c r="BN891" s="21"/>
      <c r="BO891" s="21"/>
      <c r="BP891" s="32"/>
      <c r="BQ891" s="46"/>
      <c r="BR891" s="51"/>
      <c r="BS891" s="130"/>
      <c r="BT891" s="130"/>
      <c r="BU891" s="51"/>
      <c r="BV891" s="130"/>
      <c r="BW891" s="130"/>
    </row>
    <row r="892" spans="1:75" s="5" customFormat="1" ht="15.95" customHeight="1" x14ac:dyDescent="0.2">
      <c r="A892" s="61"/>
      <c r="B892" s="780"/>
      <c r="C892" s="780"/>
      <c r="D892" s="780"/>
      <c r="E892" s="780"/>
      <c r="F892" s="780"/>
      <c r="G892" s="780"/>
      <c r="H892" s="780"/>
      <c r="I892" s="780"/>
      <c r="J892" s="780"/>
      <c r="K892" s="780"/>
      <c r="L892" s="136"/>
      <c r="M892" s="136"/>
      <c r="N892" s="136"/>
      <c r="O892" s="136"/>
      <c r="P892" s="61"/>
      <c r="Q892" s="136"/>
      <c r="R892" s="136"/>
      <c r="S892" s="136"/>
      <c r="T892" s="136"/>
      <c r="U892" s="136"/>
      <c r="V892" s="136"/>
      <c r="W892" s="136"/>
      <c r="X892" s="136"/>
      <c r="Y892" s="136"/>
      <c r="Z892" s="136"/>
      <c r="AA892" s="136"/>
      <c r="AB892" s="136"/>
      <c r="AC892" s="136"/>
      <c r="AD892" s="136"/>
      <c r="AE892" s="61"/>
      <c r="AF892" s="136"/>
      <c r="AG892" s="136"/>
      <c r="AH892" s="136"/>
      <c r="AI892" s="136"/>
      <c r="AJ892" s="136"/>
      <c r="AK892" s="136"/>
      <c r="AL892" s="136"/>
      <c r="AM892" s="136"/>
      <c r="AN892" s="136"/>
      <c r="AO892" s="136"/>
      <c r="AP892" s="136"/>
      <c r="AQ892" s="136"/>
      <c r="AR892" s="136"/>
      <c r="AS892" s="136"/>
      <c r="AT892" s="61"/>
      <c r="AU892" s="136"/>
      <c r="AV892" s="136"/>
      <c r="AW892" s="136"/>
      <c r="AX892" s="136"/>
      <c r="AY892" s="136"/>
      <c r="AZ892" s="136"/>
      <c r="BA892" s="136"/>
      <c r="BB892" s="136"/>
      <c r="BC892" s="136"/>
      <c r="BD892" s="136"/>
      <c r="BE892" s="136"/>
      <c r="BF892" s="136"/>
      <c r="BG892" s="136"/>
      <c r="BH892" s="136"/>
      <c r="BI892" s="61"/>
      <c r="BJ892" s="136"/>
      <c r="BK892" s="136"/>
      <c r="BL892" s="136"/>
      <c r="BM892" s="136"/>
      <c r="BN892" s="136"/>
      <c r="BO892" s="136"/>
      <c r="BP892" s="136"/>
      <c r="BQ892" s="136"/>
      <c r="BR892" s="136"/>
      <c r="BS892" s="136"/>
      <c r="BT892" s="136"/>
      <c r="BU892" s="136"/>
      <c r="BV892" s="136"/>
      <c r="BW892" s="136"/>
    </row>
    <row r="893" spans="1:75" s="5" customFormat="1" ht="15.95" customHeight="1" x14ac:dyDescent="0.2">
      <c r="A893" s="61"/>
      <c r="B893" s="73"/>
      <c r="C893" s="21"/>
      <c r="D893" s="21"/>
      <c r="E893" s="21"/>
      <c r="F893" s="21"/>
      <c r="G893" s="21"/>
      <c r="H893" s="24"/>
      <c r="J893" s="51"/>
      <c r="K893" s="51"/>
      <c r="L893" s="51"/>
      <c r="M893" s="51"/>
      <c r="N893" s="51"/>
      <c r="O893" s="51"/>
      <c r="P893" s="61"/>
      <c r="Q893" s="73"/>
      <c r="R893" s="21"/>
      <c r="S893" s="21"/>
      <c r="T893" s="21"/>
      <c r="U893" s="21"/>
      <c r="V893" s="21"/>
      <c r="W893" s="24"/>
      <c r="Y893" s="51"/>
      <c r="Z893" s="51"/>
      <c r="AA893" s="51"/>
      <c r="AB893" s="51"/>
      <c r="AC893" s="51"/>
      <c r="AD893" s="51"/>
      <c r="AE893" s="61"/>
      <c r="AF893" s="73"/>
      <c r="AG893" s="21"/>
      <c r="AH893" s="21"/>
      <c r="AI893" s="21"/>
      <c r="AJ893" s="21"/>
      <c r="AK893" s="21"/>
      <c r="AL893" s="24"/>
      <c r="AN893" s="51"/>
      <c r="AO893" s="51"/>
      <c r="AP893" s="51"/>
      <c r="AQ893" s="51"/>
      <c r="AR893" s="51"/>
      <c r="AS893" s="51"/>
      <c r="AT893" s="61"/>
      <c r="AU893" s="73"/>
      <c r="AV893" s="21"/>
      <c r="AW893" s="21"/>
      <c r="AX893" s="21"/>
      <c r="AY893" s="21"/>
      <c r="AZ893" s="21"/>
      <c r="BA893" s="24"/>
      <c r="BC893" s="51"/>
      <c r="BD893" s="51"/>
      <c r="BE893" s="51"/>
      <c r="BF893" s="51"/>
      <c r="BG893" s="51"/>
      <c r="BH893" s="51"/>
      <c r="BI893" s="61"/>
      <c r="BJ893" s="73"/>
      <c r="BK893" s="21"/>
      <c r="BL893" s="21"/>
      <c r="BM893" s="21"/>
      <c r="BN893" s="21"/>
      <c r="BO893" s="21"/>
      <c r="BP893" s="24"/>
      <c r="BR893" s="51"/>
      <c r="BS893" s="51"/>
      <c r="BT893" s="51"/>
      <c r="BU893" s="51"/>
      <c r="BV893" s="51"/>
      <c r="BW893" s="51"/>
    </row>
    <row r="894" spans="1:75" s="5" customFormat="1" ht="15.95" customHeight="1" x14ac:dyDescent="0.2">
      <c r="A894" s="61"/>
      <c r="B894" s="697"/>
      <c r="C894" s="697"/>
      <c r="D894" s="697"/>
      <c r="E894" s="697"/>
      <c r="F894" s="697"/>
      <c r="G894" s="697"/>
      <c r="H894" s="32"/>
      <c r="I894" s="46"/>
      <c r="J894" s="51"/>
      <c r="K894" s="130"/>
      <c r="L894" s="130"/>
      <c r="M894" s="51"/>
      <c r="N894" s="130"/>
      <c r="O894" s="130"/>
      <c r="P894" s="61"/>
      <c r="Q894" s="697"/>
      <c r="R894" s="697"/>
      <c r="S894" s="697"/>
      <c r="T894" s="697"/>
      <c r="U894" s="697"/>
      <c r="V894" s="697"/>
      <c r="W894" s="32"/>
      <c r="X894" s="46"/>
      <c r="Y894" s="51"/>
      <c r="Z894" s="130"/>
      <c r="AA894" s="130"/>
      <c r="AB894" s="51"/>
      <c r="AC894" s="130"/>
      <c r="AD894" s="130"/>
      <c r="AE894" s="61"/>
      <c r="AF894" s="697"/>
      <c r="AG894" s="697"/>
      <c r="AH894" s="697"/>
      <c r="AI894" s="697"/>
      <c r="AJ894" s="697"/>
      <c r="AK894" s="697"/>
      <c r="AL894" s="32"/>
      <c r="AM894" s="46"/>
      <c r="AN894" s="51"/>
      <c r="AO894" s="130"/>
      <c r="AP894" s="130"/>
      <c r="AQ894" s="51"/>
      <c r="AR894" s="130"/>
      <c r="AS894" s="130"/>
      <c r="AT894" s="61"/>
      <c r="AU894" s="697"/>
      <c r="AV894" s="697"/>
      <c r="AW894" s="697"/>
      <c r="AX894" s="697"/>
      <c r="AY894" s="697"/>
      <c r="AZ894" s="697"/>
      <c r="BA894" s="32"/>
      <c r="BB894" s="46"/>
      <c r="BC894" s="51"/>
      <c r="BD894" s="130"/>
      <c r="BE894" s="130"/>
      <c r="BF894" s="51"/>
      <c r="BG894" s="130"/>
      <c r="BH894" s="130"/>
      <c r="BI894" s="61"/>
      <c r="BJ894" s="697"/>
      <c r="BK894" s="697"/>
      <c r="BL894" s="697"/>
      <c r="BM894" s="697"/>
      <c r="BN894" s="697"/>
      <c r="BO894" s="697"/>
      <c r="BP894" s="32"/>
      <c r="BQ894" s="46"/>
      <c r="BR894" s="51"/>
      <c r="BS894" s="130"/>
      <c r="BT894" s="130"/>
      <c r="BU894" s="51"/>
      <c r="BV894" s="130"/>
      <c r="BW894" s="130"/>
    </row>
    <row r="895" spans="1:75" s="5" customFormat="1" ht="15.95" customHeight="1" x14ac:dyDescent="0.2">
      <c r="A895" s="61"/>
      <c r="B895" s="780"/>
      <c r="C895" s="780"/>
      <c r="D895" s="780"/>
      <c r="E895" s="780"/>
      <c r="F895" s="780"/>
      <c r="G895" s="780"/>
      <c r="H895" s="780"/>
      <c r="I895" s="780"/>
      <c r="J895" s="780"/>
      <c r="K895" s="780"/>
      <c r="L895" s="136"/>
      <c r="M895" s="136"/>
      <c r="N895" s="136"/>
      <c r="O895" s="136"/>
      <c r="P895" s="61"/>
      <c r="Q895" s="136"/>
      <c r="R895" s="136"/>
      <c r="S895" s="136"/>
      <c r="T895" s="136"/>
      <c r="U895" s="136"/>
      <c r="V895" s="136"/>
      <c r="W895" s="136"/>
      <c r="X895" s="136"/>
      <c r="Y895" s="136"/>
      <c r="Z895" s="136"/>
      <c r="AA895" s="136"/>
      <c r="AB895" s="136"/>
      <c r="AC895" s="136"/>
      <c r="AD895" s="136"/>
      <c r="AE895" s="61"/>
      <c r="AF895" s="136"/>
      <c r="AG895" s="136"/>
      <c r="AH895" s="136"/>
      <c r="AI895" s="136"/>
      <c r="AJ895" s="136"/>
      <c r="AK895" s="136"/>
      <c r="AL895" s="136"/>
      <c r="AM895" s="136"/>
      <c r="AN895" s="136"/>
      <c r="AO895" s="136"/>
      <c r="AP895" s="136"/>
      <c r="AQ895" s="136"/>
      <c r="AR895" s="136"/>
      <c r="AS895" s="136"/>
      <c r="AT895" s="61"/>
      <c r="AU895" s="136"/>
      <c r="AV895" s="136"/>
      <c r="AW895" s="136"/>
      <c r="AX895" s="136"/>
      <c r="AY895" s="136"/>
      <c r="AZ895" s="136"/>
      <c r="BA895" s="136"/>
      <c r="BB895" s="136"/>
      <c r="BC895" s="136"/>
      <c r="BD895" s="136"/>
      <c r="BE895" s="136"/>
      <c r="BF895" s="136"/>
      <c r="BG895" s="136"/>
      <c r="BH895" s="136"/>
      <c r="BI895" s="61"/>
      <c r="BJ895" s="136"/>
      <c r="BK895" s="136"/>
      <c r="BL895" s="136"/>
      <c r="BM895" s="136"/>
      <c r="BN895" s="136"/>
      <c r="BO895" s="136"/>
      <c r="BP895" s="136"/>
      <c r="BQ895" s="136"/>
      <c r="BR895" s="136"/>
      <c r="BS895" s="136"/>
      <c r="BT895" s="136"/>
      <c r="BU895" s="136"/>
      <c r="BV895" s="136"/>
      <c r="BW895" s="136"/>
    </row>
    <row r="896" spans="1:75" s="5" customFormat="1" ht="15.95" customHeight="1" x14ac:dyDescent="0.2">
      <c r="A896" s="61"/>
      <c r="B896" s="689"/>
      <c r="C896" s="689"/>
      <c r="D896" s="689"/>
      <c r="E896" s="689"/>
      <c r="F896" s="689"/>
      <c r="G896" s="689"/>
      <c r="H896" s="24"/>
      <c r="J896" s="51"/>
      <c r="K896" s="51"/>
      <c r="L896" s="51"/>
      <c r="M896" s="51"/>
      <c r="N896" s="51"/>
      <c r="O896" s="51"/>
      <c r="P896" s="61"/>
      <c r="Q896" s="689"/>
      <c r="R896" s="689"/>
      <c r="S896" s="689"/>
      <c r="T896" s="689"/>
      <c r="U896" s="689"/>
      <c r="V896" s="689"/>
      <c r="W896" s="24"/>
      <c r="Y896" s="51"/>
      <c r="Z896" s="51"/>
      <c r="AA896" s="51"/>
      <c r="AB896" s="51"/>
      <c r="AC896" s="51"/>
      <c r="AD896" s="51"/>
      <c r="AE896" s="61"/>
      <c r="AF896" s="689"/>
      <c r="AG896" s="689"/>
      <c r="AH896" s="689"/>
      <c r="AI896" s="689"/>
      <c r="AJ896" s="689"/>
      <c r="AK896" s="689"/>
      <c r="AL896" s="24"/>
      <c r="AN896" s="51"/>
      <c r="AO896" s="51"/>
      <c r="AP896" s="51"/>
      <c r="AQ896" s="51"/>
      <c r="AR896" s="51"/>
      <c r="AS896" s="51"/>
      <c r="AT896" s="61"/>
      <c r="AU896" s="689"/>
      <c r="AV896" s="689"/>
      <c r="AW896" s="689"/>
      <c r="AX896" s="689"/>
      <c r="AY896" s="689"/>
      <c r="AZ896" s="689"/>
      <c r="BA896" s="24"/>
      <c r="BC896" s="51"/>
      <c r="BD896" s="51"/>
      <c r="BE896" s="51"/>
      <c r="BF896" s="51"/>
      <c r="BG896" s="51"/>
      <c r="BH896" s="51"/>
      <c r="BI896" s="61"/>
      <c r="BJ896" s="689"/>
      <c r="BK896" s="689"/>
      <c r="BL896" s="689"/>
      <c r="BM896" s="689"/>
      <c r="BN896" s="689"/>
      <c r="BO896" s="689"/>
      <c r="BP896" s="24"/>
      <c r="BR896" s="51"/>
      <c r="BS896" s="51"/>
      <c r="BT896" s="51"/>
      <c r="BU896" s="51"/>
      <c r="BV896" s="51"/>
      <c r="BW896" s="51"/>
    </row>
    <row r="897" spans="1:75" s="5" customFormat="1" ht="15.95" customHeight="1" x14ac:dyDescent="0.2">
      <c r="A897" s="61"/>
      <c r="B897" s="689"/>
      <c r="C897" s="689"/>
      <c r="D897" s="689"/>
      <c r="E897" s="689"/>
      <c r="F897" s="689"/>
      <c r="G897" s="46"/>
      <c r="H897" s="38"/>
      <c r="J897" s="51"/>
      <c r="K897" s="130"/>
      <c r="L897" s="130"/>
      <c r="M897" s="51"/>
      <c r="N897" s="130"/>
      <c r="O897" s="130"/>
      <c r="P897" s="61"/>
      <c r="Q897" s="689"/>
      <c r="R897" s="689"/>
      <c r="S897" s="689"/>
      <c r="T897" s="689"/>
      <c r="U897" s="689"/>
      <c r="V897" s="46"/>
      <c r="W897" s="38"/>
      <c r="Y897" s="51"/>
      <c r="Z897" s="130"/>
      <c r="AA897" s="130"/>
      <c r="AB897" s="51"/>
      <c r="AC897" s="130"/>
      <c r="AD897" s="130"/>
      <c r="AE897" s="61"/>
      <c r="AF897" s="689"/>
      <c r="AG897" s="689"/>
      <c r="AH897" s="689"/>
      <c r="AI897" s="689"/>
      <c r="AJ897" s="689"/>
      <c r="AK897" s="46"/>
      <c r="AL897" s="38"/>
      <c r="AN897" s="51"/>
      <c r="AO897" s="130"/>
      <c r="AP897" s="130"/>
      <c r="AQ897" s="51"/>
      <c r="AR897" s="130"/>
      <c r="AS897" s="130"/>
      <c r="AT897" s="61"/>
      <c r="AU897" s="689"/>
      <c r="AV897" s="689"/>
      <c r="AW897" s="689"/>
      <c r="AX897" s="689"/>
      <c r="AY897" s="689"/>
      <c r="AZ897" s="46"/>
      <c r="BA897" s="38"/>
      <c r="BC897" s="51"/>
      <c r="BD897" s="130"/>
      <c r="BE897" s="130"/>
      <c r="BF897" s="51"/>
      <c r="BG897" s="130"/>
      <c r="BH897" s="130"/>
      <c r="BI897" s="61"/>
      <c r="BJ897" s="689"/>
      <c r="BK897" s="689"/>
      <c r="BL897" s="689"/>
      <c r="BM897" s="689"/>
      <c r="BN897" s="689"/>
      <c r="BO897" s="46"/>
      <c r="BP897" s="38"/>
      <c r="BR897" s="51"/>
      <c r="BS897" s="130"/>
      <c r="BT897" s="130"/>
      <c r="BU897" s="51"/>
      <c r="BV897" s="130"/>
      <c r="BW897" s="130"/>
    </row>
    <row r="898" spans="1:75" s="5" customFormat="1" ht="15.95" customHeight="1" x14ac:dyDescent="0.2">
      <c r="A898" s="61"/>
      <c r="B898" s="689"/>
      <c r="C898" s="689"/>
      <c r="D898" s="689"/>
      <c r="E898" s="689"/>
      <c r="F898" s="689"/>
      <c r="G898" s="689"/>
      <c r="H898" s="38"/>
      <c r="J898" s="51"/>
      <c r="K898" s="130"/>
      <c r="L898" s="130"/>
      <c r="M898" s="51"/>
      <c r="N898" s="130"/>
      <c r="O898" s="130"/>
      <c r="P898" s="61"/>
      <c r="Q898" s="689"/>
      <c r="R898" s="689"/>
      <c r="S898" s="689"/>
      <c r="T898" s="689"/>
      <c r="U898" s="689"/>
      <c r="V898" s="689"/>
      <c r="W898" s="38"/>
      <c r="Y898" s="51"/>
      <c r="Z898" s="130"/>
      <c r="AA898" s="130"/>
      <c r="AB898" s="51"/>
      <c r="AC898" s="130"/>
      <c r="AD898" s="130"/>
      <c r="AE898" s="61"/>
      <c r="AF898" s="689"/>
      <c r="AG898" s="689"/>
      <c r="AH898" s="689"/>
      <c r="AI898" s="689"/>
      <c r="AJ898" s="689"/>
      <c r="AK898" s="689"/>
      <c r="AL898" s="38"/>
      <c r="AN898" s="51"/>
      <c r="AO898" s="130"/>
      <c r="AP898" s="130"/>
      <c r="AQ898" s="51"/>
      <c r="AR898" s="130"/>
      <c r="AS898" s="130"/>
      <c r="AT898" s="61"/>
      <c r="AU898" s="689"/>
      <c r="AV898" s="689"/>
      <c r="AW898" s="689"/>
      <c r="AX898" s="689"/>
      <c r="AY898" s="689"/>
      <c r="AZ898" s="689"/>
      <c r="BA898" s="38"/>
      <c r="BC898" s="51"/>
      <c r="BD898" s="130"/>
      <c r="BE898" s="130"/>
      <c r="BF898" s="51"/>
      <c r="BG898" s="130"/>
      <c r="BH898" s="130"/>
      <c r="BI898" s="61"/>
      <c r="BJ898" s="689"/>
      <c r="BK898" s="689"/>
      <c r="BL898" s="689"/>
      <c r="BM898" s="689"/>
      <c r="BN898" s="689"/>
      <c r="BO898" s="689"/>
      <c r="BP898" s="38"/>
      <c r="BR898" s="51"/>
      <c r="BS898" s="130"/>
      <c r="BT898" s="130"/>
      <c r="BU898" s="51"/>
      <c r="BV898" s="130"/>
      <c r="BW898" s="130"/>
    </row>
    <row r="899" spans="1:75" s="5" customFormat="1" ht="15.95" customHeight="1" x14ac:dyDescent="0.2">
      <c r="A899" s="61"/>
      <c r="B899" s="689"/>
      <c r="C899" s="689"/>
      <c r="D899" s="689"/>
      <c r="E899" s="689"/>
      <c r="F899" s="689"/>
      <c r="G899" s="46"/>
      <c r="H899" s="38"/>
      <c r="J899" s="51"/>
      <c r="K899" s="130"/>
      <c r="L899" s="130"/>
      <c r="M899" s="51"/>
      <c r="N899" s="130"/>
      <c r="O899" s="130"/>
      <c r="P899" s="61"/>
      <c r="Q899" s="689"/>
      <c r="R899" s="689"/>
      <c r="S899" s="689"/>
      <c r="T899" s="689"/>
      <c r="U899" s="689"/>
      <c r="V899" s="46"/>
      <c r="W899" s="38"/>
      <c r="Y899" s="51"/>
      <c r="Z899" s="130"/>
      <c r="AA899" s="130"/>
      <c r="AB899" s="51"/>
      <c r="AC899" s="130"/>
      <c r="AD899" s="130"/>
      <c r="AE899" s="61"/>
      <c r="AF899" s="689"/>
      <c r="AG899" s="689"/>
      <c r="AH899" s="689"/>
      <c r="AI899" s="689"/>
      <c r="AJ899" s="689"/>
      <c r="AK899" s="46"/>
      <c r="AL899" s="38"/>
      <c r="AN899" s="51"/>
      <c r="AO899" s="130"/>
      <c r="AP899" s="130"/>
      <c r="AQ899" s="51"/>
      <c r="AR899" s="130"/>
      <c r="AS899" s="130"/>
      <c r="AT899" s="61"/>
      <c r="AU899" s="689"/>
      <c r="AV899" s="689"/>
      <c r="AW899" s="689"/>
      <c r="AX899" s="689"/>
      <c r="AY899" s="689"/>
      <c r="AZ899" s="46"/>
      <c r="BA899" s="38"/>
      <c r="BC899" s="51"/>
      <c r="BD899" s="130"/>
      <c r="BE899" s="130"/>
      <c r="BF899" s="51"/>
      <c r="BG899" s="130"/>
      <c r="BH899" s="130"/>
      <c r="BI899" s="61"/>
      <c r="BJ899" s="689"/>
      <c r="BK899" s="689"/>
      <c r="BL899" s="689"/>
      <c r="BM899" s="689"/>
      <c r="BN899" s="689"/>
      <c r="BO899" s="46"/>
      <c r="BP899" s="38"/>
      <c r="BR899" s="51"/>
      <c r="BS899" s="130"/>
      <c r="BT899" s="130"/>
      <c r="BU899" s="51"/>
      <c r="BV899" s="130"/>
      <c r="BW899" s="130"/>
    </row>
    <row r="900" spans="1:75" s="5" customFormat="1" ht="15.95" customHeight="1" x14ac:dyDescent="0.2">
      <c r="A900" s="61"/>
      <c r="B900" s="766"/>
      <c r="C900" s="766"/>
      <c r="D900" s="766"/>
      <c r="E900" s="766"/>
      <c r="F900" s="766"/>
      <c r="G900" s="766"/>
      <c r="H900" s="766"/>
      <c r="I900" s="766"/>
      <c r="J900" s="766"/>
      <c r="K900" s="766"/>
      <c r="L900" s="82"/>
      <c r="M900" s="82"/>
      <c r="N900" s="82"/>
      <c r="O900" s="82"/>
      <c r="P900" s="61"/>
      <c r="Q900" s="82"/>
      <c r="R900" s="82"/>
      <c r="S900" s="82"/>
      <c r="T900" s="82"/>
      <c r="U900" s="82"/>
      <c r="V900" s="82"/>
      <c r="W900" s="82"/>
      <c r="X900" s="82"/>
      <c r="Y900" s="82"/>
      <c r="Z900" s="82"/>
      <c r="AA900" s="82"/>
      <c r="AB900" s="82"/>
      <c r="AC900" s="82"/>
      <c r="AD900" s="82"/>
      <c r="AE900" s="61"/>
      <c r="AF900" s="82"/>
      <c r="AG900" s="82"/>
      <c r="AH900" s="82"/>
      <c r="AI900" s="82"/>
      <c r="AJ900" s="82"/>
      <c r="AK900" s="82"/>
      <c r="AL900" s="82"/>
      <c r="AM900" s="82"/>
      <c r="AN900" s="82"/>
      <c r="AO900" s="82"/>
      <c r="AP900" s="82"/>
      <c r="AQ900" s="82"/>
      <c r="AR900" s="82"/>
      <c r="AS900" s="82"/>
      <c r="AT900" s="61"/>
      <c r="AU900" s="82"/>
      <c r="AV900" s="82"/>
      <c r="AW900" s="82"/>
      <c r="AX900" s="82"/>
      <c r="AY900" s="82"/>
      <c r="AZ900" s="82"/>
      <c r="BA900" s="82"/>
      <c r="BB900" s="82"/>
      <c r="BC900" s="82"/>
      <c r="BD900" s="82"/>
      <c r="BE900" s="82"/>
      <c r="BF900" s="82"/>
      <c r="BG900" s="82"/>
      <c r="BH900" s="82"/>
      <c r="BI900" s="61"/>
      <c r="BJ900" s="82"/>
      <c r="BK900" s="82"/>
      <c r="BL900" s="82"/>
      <c r="BM900" s="82"/>
      <c r="BN900" s="82"/>
      <c r="BO900" s="82"/>
      <c r="BP900" s="82"/>
      <c r="BQ900" s="82"/>
      <c r="BR900" s="82"/>
      <c r="BS900" s="82"/>
      <c r="BT900" s="82"/>
      <c r="BU900" s="82"/>
      <c r="BV900" s="82"/>
      <c r="BW900" s="82"/>
    </row>
    <row r="901" spans="1:75" s="5" customFormat="1" ht="15.95" customHeight="1" x14ac:dyDescent="0.2">
      <c r="A901" s="61"/>
      <c r="B901" s="689"/>
      <c r="C901" s="689"/>
      <c r="D901" s="689"/>
      <c r="E901" s="689"/>
      <c r="F901" s="689"/>
      <c r="G901" s="689"/>
      <c r="H901" s="24"/>
      <c r="J901" s="51"/>
      <c r="K901" s="51"/>
      <c r="L901" s="51"/>
      <c r="M901" s="51"/>
      <c r="N901" s="51"/>
      <c r="O901" s="51"/>
      <c r="P901" s="61"/>
      <c r="Q901" s="689"/>
      <c r="R901" s="689"/>
      <c r="S901" s="689"/>
      <c r="T901" s="689"/>
      <c r="U901" s="689"/>
      <c r="V901" s="689"/>
      <c r="W901" s="24"/>
      <c r="Y901" s="51"/>
      <c r="Z901" s="51"/>
      <c r="AA901" s="51"/>
      <c r="AB901" s="51"/>
      <c r="AC901" s="51"/>
      <c r="AD901" s="51"/>
      <c r="AE901" s="61"/>
      <c r="AF901" s="689"/>
      <c r="AG901" s="689"/>
      <c r="AH901" s="689"/>
      <c r="AI901" s="689"/>
      <c r="AJ901" s="689"/>
      <c r="AK901" s="689"/>
      <c r="AL901" s="24"/>
      <c r="AN901" s="51"/>
      <c r="AO901" s="51"/>
      <c r="AP901" s="51"/>
      <c r="AQ901" s="51"/>
      <c r="AR901" s="51"/>
      <c r="AS901" s="51"/>
      <c r="AT901" s="61"/>
      <c r="AU901" s="689"/>
      <c r="AV901" s="689"/>
      <c r="AW901" s="689"/>
      <c r="AX901" s="689"/>
      <c r="AY901" s="689"/>
      <c r="AZ901" s="689"/>
      <c r="BA901" s="24"/>
      <c r="BC901" s="51"/>
      <c r="BD901" s="51"/>
      <c r="BE901" s="51"/>
      <c r="BF901" s="51"/>
      <c r="BG901" s="51"/>
      <c r="BH901" s="51"/>
      <c r="BI901" s="61"/>
      <c r="BJ901" s="689"/>
      <c r="BK901" s="689"/>
      <c r="BL901" s="689"/>
      <c r="BM901" s="689"/>
      <c r="BN901" s="689"/>
      <c r="BO901" s="689"/>
      <c r="BP901" s="24"/>
      <c r="BR901" s="51"/>
      <c r="BS901" s="51"/>
      <c r="BT901" s="51"/>
      <c r="BU901" s="51"/>
      <c r="BV901" s="51"/>
      <c r="BW901" s="51"/>
    </row>
    <row r="902" spans="1:75" s="5" customFormat="1" ht="15.95" customHeight="1" x14ac:dyDescent="0.2">
      <c r="A902" s="61"/>
      <c r="B902" s="689"/>
      <c r="C902" s="689"/>
      <c r="D902" s="689"/>
      <c r="E902" s="689"/>
      <c r="F902" s="689"/>
      <c r="G902" s="689"/>
      <c r="H902" s="32"/>
      <c r="I902" s="46"/>
      <c r="J902" s="51"/>
      <c r="K902" s="130"/>
      <c r="L902" s="130"/>
      <c r="M902" s="51"/>
      <c r="N902" s="130"/>
      <c r="O902" s="130"/>
      <c r="P902" s="61"/>
      <c r="Q902" s="689"/>
      <c r="R902" s="689"/>
      <c r="S902" s="689"/>
      <c r="T902" s="689"/>
      <c r="U902" s="689"/>
      <c r="V902" s="689"/>
      <c r="W902" s="32"/>
      <c r="X902" s="46"/>
      <c r="Y902" s="51"/>
      <c r="Z902" s="130"/>
      <c r="AA902" s="130"/>
      <c r="AB902" s="51"/>
      <c r="AC902" s="130"/>
      <c r="AD902" s="130"/>
      <c r="AE902" s="61"/>
      <c r="AF902" s="689"/>
      <c r="AG902" s="689"/>
      <c r="AH902" s="689"/>
      <c r="AI902" s="689"/>
      <c r="AJ902" s="689"/>
      <c r="AK902" s="689"/>
      <c r="AL902" s="32"/>
      <c r="AM902" s="46"/>
      <c r="AN902" s="51"/>
      <c r="AO902" s="130"/>
      <c r="AP902" s="130"/>
      <c r="AQ902" s="51"/>
      <c r="AR902" s="130"/>
      <c r="AS902" s="130"/>
      <c r="AT902" s="61"/>
      <c r="AU902" s="689"/>
      <c r="AV902" s="689"/>
      <c r="AW902" s="689"/>
      <c r="AX902" s="689"/>
      <c r="AY902" s="689"/>
      <c r="AZ902" s="689"/>
      <c r="BA902" s="32"/>
      <c r="BB902" s="46"/>
      <c r="BC902" s="51"/>
      <c r="BD902" s="130"/>
      <c r="BE902" s="130"/>
      <c r="BF902" s="51"/>
      <c r="BG902" s="130"/>
      <c r="BH902" s="130"/>
      <c r="BI902" s="61"/>
      <c r="BJ902" s="689"/>
      <c r="BK902" s="689"/>
      <c r="BL902" s="689"/>
      <c r="BM902" s="689"/>
      <c r="BN902" s="689"/>
      <c r="BO902" s="689"/>
      <c r="BP902" s="32"/>
      <c r="BQ902" s="46"/>
      <c r="BR902" s="51"/>
      <c r="BS902" s="130"/>
      <c r="BT902" s="130"/>
      <c r="BU902" s="51"/>
      <c r="BV902" s="130"/>
      <c r="BW902" s="130"/>
    </row>
    <row r="903" spans="1:75" s="5" customFormat="1" ht="15.95" customHeight="1" x14ac:dyDescent="0.2">
      <c r="A903" s="61"/>
      <c r="B903" s="780"/>
      <c r="C903" s="780"/>
      <c r="D903" s="780"/>
      <c r="E903" s="780"/>
      <c r="F903" s="780"/>
      <c r="G903" s="780"/>
      <c r="H903" s="780"/>
      <c r="I903" s="780"/>
      <c r="J903" s="780"/>
      <c r="K903" s="780"/>
      <c r="L903" s="136"/>
      <c r="M903" s="136"/>
      <c r="N903" s="136"/>
      <c r="O903" s="136"/>
      <c r="P903" s="61"/>
      <c r="Q903" s="136"/>
      <c r="R903" s="136"/>
      <c r="S903" s="136"/>
      <c r="T903" s="136"/>
      <c r="U903" s="136"/>
      <c r="V903" s="136"/>
      <c r="W903" s="136"/>
      <c r="X903" s="136"/>
      <c r="Y903" s="136"/>
      <c r="Z903" s="136"/>
      <c r="AA903" s="136"/>
      <c r="AB903" s="136"/>
      <c r="AC903" s="136"/>
      <c r="AD903" s="136"/>
      <c r="AE903" s="61"/>
      <c r="AF903" s="136"/>
      <c r="AG903" s="136"/>
      <c r="AH903" s="136"/>
      <c r="AI903" s="136"/>
      <c r="AJ903" s="136"/>
      <c r="AK903" s="136"/>
      <c r="AL903" s="136"/>
      <c r="AM903" s="136"/>
      <c r="AN903" s="136"/>
      <c r="AO903" s="136"/>
      <c r="AP903" s="136"/>
      <c r="AQ903" s="136"/>
      <c r="AR903" s="136"/>
      <c r="AS903" s="136"/>
      <c r="AT903" s="61"/>
      <c r="AU903" s="136"/>
      <c r="AV903" s="136"/>
      <c r="AW903" s="136"/>
      <c r="AX903" s="136"/>
      <c r="AY903" s="136"/>
      <c r="AZ903" s="136"/>
      <c r="BA903" s="136"/>
      <c r="BB903" s="136"/>
      <c r="BC903" s="136"/>
      <c r="BD903" s="136"/>
      <c r="BE903" s="136"/>
      <c r="BF903" s="136"/>
      <c r="BG903" s="136"/>
      <c r="BH903" s="136"/>
      <c r="BI903" s="61"/>
      <c r="BJ903" s="136"/>
      <c r="BK903" s="136"/>
      <c r="BL903" s="136"/>
      <c r="BM903" s="136"/>
      <c r="BN903" s="136"/>
      <c r="BO903" s="136"/>
      <c r="BP903" s="136"/>
      <c r="BQ903" s="136"/>
      <c r="BR903" s="136"/>
      <c r="BS903" s="136"/>
      <c r="BT903" s="136"/>
      <c r="BU903" s="136"/>
      <c r="BV903" s="136"/>
      <c r="BW903" s="136"/>
    </row>
    <row r="904" spans="1:75" s="5" customFormat="1" ht="15.95" customHeight="1" x14ac:dyDescent="0.2">
      <c r="A904" s="61"/>
      <c r="B904" s="691"/>
      <c r="C904" s="691"/>
      <c r="D904" s="691"/>
      <c r="E904" s="691"/>
      <c r="F904" s="691"/>
      <c r="G904" s="691"/>
      <c r="H904" s="24"/>
      <c r="J904" s="51"/>
      <c r="K904" s="51"/>
      <c r="L904" s="51"/>
      <c r="M904" s="51"/>
      <c r="N904" s="51"/>
      <c r="O904" s="51"/>
      <c r="P904" s="61"/>
      <c r="Q904" s="691"/>
      <c r="R904" s="691"/>
      <c r="S904" s="691"/>
      <c r="T904" s="691"/>
      <c r="U904" s="691"/>
      <c r="V904" s="691"/>
      <c r="W904" s="24"/>
      <c r="Y904" s="51"/>
      <c r="Z904" s="51"/>
      <c r="AA904" s="51"/>
      <c r="AB904" s="51"/>
      <c r="AC904" s="51"/>
      <c r="AD904" s="51"/>
      <c r="AE904" s="61"/>
      <c r="AF904" s="691"/>
      <c r="AG904" s="691"/>
      <c r="AH904" s="691"/>
      <c r="AI904" s="691"/>
      <c r="AJ904" s="691"/>
      <c r="AK904" s="691"/>
      <c r="AL904" s="24"/>
      <c r="AN904" s="51"/>
      <c r="AO904" s="51"/>
      <c r="AP904" s="51"/>
      <c r="AQ904" s="51"/>
      <c r="AR904" s="51"/>
      <c r="AS904" s="51"/>
      <c r="AT904" s="61"/>
      <c r="AU904" s="691"/>
      <c r="AV904" s="691"/>
      <c r="AW904" s="691"/>
      <c r="AX904" s="691"/>
      <c r="AY904" s="691"/>
      <c r="AZ904" s="691"/>
      <c r="BA904" s="24"/>
      <c r="BC904" s="51"/>
      <c r="BD904" s="51"/>
      <c r="BE904" s="51"/>
      <c r="BF904" s="51"/>
      <c r="BG904" s="51"/>
      <c r="BH904" s="51"/>
      <c r="BI904" s="61"/>
      <c r="BJ904" s="691"/>
      <c r="BK904" s="691"/>
      <c r="BL904" s="691"/>
      <c r="BM904" s="691"/>
      <c r="BN904" s="691"/>
      <c r="BO904" s="691"/>
      <c r="BP904" s="24"/>
      <c r="BR904" s="51"/>
      <c r="BS904" s="51"/>
      <c r="BT904" s="51"/>
      <c r="BU904" s="51"/>
      <c r="BV904" s="51"/>
      <c r="BW904" s="51"/>
    </row>
    <row r="905" spans="1:75" s="5" customFormat="1" ht="15.95" customHeight="1" x14ac:dyDescent="0.2">
      <c r="A905" s="61"/>
      <c r="B905" s="691"/>
      <c r="C905" s="691"/>
      <c r="D905" s="691"/>
      <c r="E905" s="691"/>
      <c r="F905" s="691"/>
      <c r="G905" s="691"/>
      <c r="H905" s="55"/>
      <c r="I905" s="46"/>
      <c r="J905" s="134"/>
      <c r="K905" s="49"/>
      <c r="L905" s="49"/>
      <c r="M905" s="134"/>
      <c r="N905" s="49"/>
      <c r="O905" s="49"/>
      <c r="P905" s="61"/>
      <c r="Q905" s="691"/>
      <c r="R905" s="691"/>
      <c r="S905" s="691"/>
      <c r="T905" s="691"/>
      <c r="U905" s="691"/>
      <c r="V905" s="691"/>
      <c r="W905" s="55"/>
      <c r="X905" s="46"/>
      <c r="Y905" s="134"/>
      <c r="Z905" s="49"/>
      <c r="AA905" s="49"/>
      <c r="AB905" s="134"/>
      <c r="AC905" s="49"/>
      <c r="AD905" s="49"/>
      <c r="AE905" s="61"/>
      <c r="AF905" s="691"/>
      <c r="AG905" s="691"/>
      <c r="AH905" s="691"/>
      <c r="AI905" s="691"/>
      <c r="AJ905" s="691"/>
      <c r="AK905" s="691"/>
      <c r="AL905" s="55"/>
      <c r="AM905" s="46"/>
      <c r="AN905" s="134"/>
      <c r="AO905" s="49"/>
      <c r="AP905" s="49"/>
      <c r="AQ905" s="134"/>
      <c r="AR905" s="49"/>
      <c r="AS905" s="49"/>
      <c r="AT905" s="61"/>
      <c r="AU905" s="691"/>
      <c r="AV905" s="691"/>
      <c r="AW905" s="691"/>
      <c r="AX905" s="691"/>
      <c r="AY905" s="691"/>
      <c r="AZ905" s="691"/>
      <c r="BA905" s="55"/>
      <c r="BB905" s="46"/>
      <c r="BC905" s="134"/>
      <c r="BD905" s="49"/>
      <c r="BE905" s="49"/>
      <c r="BF905" s="134"/>
      <c r="BG905" s="49"/>
      <c r="BH905" s="49"/>
      <c r="BI905" s="61"/>
      <c r="BJ905" s="691"/>
      <c r="BK905" s="691"/>
      <c r="BL905" s="691"/>
      <c r="BM905" s="691"/>
      <c r="BN905" s="691"/>
      <c r="BO905" s="691"/>
      <c r="BP905" s="55"/>
      <c r="BQ905" s="46"/>
      <c r="BR905" s="134"/>
      <c r="BS905" s="49"/>
      <c r="BT905" s="49"/>
      <c r="BU905" s="134"/>
      <c r="BV905" s="49"/>
      <c r="BW905" s="49"/>
    </row>
    <row r="906" spans="1:75" s="5" customFormat="1" ht="15.95" customHeight="1" x14ac:dyDescent="0.2">
      <c r="A906" s="61"/>
      <c r="B906" s="691"/>
      <c r="C906" s="691"/>
      <c r="D906" s="691"/>
      <c r="E906" s="691"/>
      <c r="F906" s="691"/>
      <c r="G906" s="691"/>
      <c r="H906" s="32"/>
      <c r="I906" s="46"/>
      <c r="J906" s="51"/>
      <c r="K906" s="130"/>
      <c r="L906" s="130"/>
      <c r="M906" s="51"/>
      <c r="N906" s="130"/>
      <c r="O906" s="130"/>
      <c r="P906" s="61"/>
      <c r="Q906" s="691"/>
      <c r="R906" s="691"/>
      <c r="S906" s="691"/>
      <c r="T906" s="691"/>
      <c r="U906" s="691"/>
      <c r="V906" s="691"/>
      <c r="W906" s="32"/>
      <c r="X906" s="46"/>
      <c r="Y906" s="51"/>
      <c r="Z906" s="130"/>
      <c r="AA906" s="130"/>
      <c r="AB906" s="51"/>
      <c r="AC906" s="130"/>
      <c r="AD906" s="130"/>
      <c r="AE906" s="61"/>
      <c r="AF906" s="691"/>
      <c r="AG906" s="691"/>
      <c r="AH906" s="691"/>
      <c r="AI906" s="691"/>
      <c r="AJ906" s="691"/>
      <c r="AK906" s="691"/>
      <c r="AL906" s="32"/>
      <c r="AM906" s="46"/>
      <c r="AN906" s="51"/>
      <c r="AO906" s="130"/>
      <c r="AP906" s="130"/>
      <c r="AQ906" s="51"/>
      <c r="AR906" s="130"/>
      <c r="AS906" s="130"/>
      <c r="AT906" s="61"/>
      <c r="AU906" s="691"/>
      <c r="AV906" s="691"/>
      <c r="AW906" s="691"/>
      <c r="AX906" s="691"/>
      <c r="AY906" s="691"/>
      <c r="AZ906" s="691"/>
      <c r="BA906" s="32"/>
      <c r="BB906" s="46"/>
      <c r="BC906" s="51"/>
      <c r="BD906" s="130"/>
      <c r="BE906" s="130"/>
      <c r="BF906" s="51"/>
      <c r="BG906" s="130"/>
      <c r="BH906" s="130"/>
      <c r="BI906" s="61"/>
      <c r="BJ906" s="691"/>
      <c r="BK906" s="691"/>
      <c r="BL906" s="691"/>
      <c r="BM906" s="691"/>
      <c r="BN906" s="691"/>
      <c r="BO906" s="691"/>
      <c r="BP906" s="32"/>
      <c r="BQ906" s="46"/>
      <c r="BR906" s="51"/>
      <c r="BS906" s="130"/>
      <c r="BT906" s="130"/>
      <c r="BU906" s="51"/>
      <c r="BV906" s="130"/>
      <c r="BW906" s="130"/>
    </row>
    <row r="907" spans="1:75" s="5" customFormat="1" ht="15.95" customHeight="1" x14ac:dyDescent="0.2">
      <c r="A907" s="61"/>
      <c r="B907" s="780"/>
      <c r="C907" s="780"/>
      <c r="D907" s="780"/>
      <c r="E907" s="780"/>
      <c r="F907" s="780"/>
      <c r="G907" s="780"/>
      <c r="H907" s="780"/>
      <c r="I907" s="780"/>
      <c r="J907" s="780"/>
      <c r="K907" s="780"/>
      <c r="L907" s="136"/>
      <c r="M907" s="136"/>
      <c r="N907" s="136"/>
      <c r="O907" s="136"/>
      <c r="P907" s="61"/>
      <c r="Q907" s="136"/>
      <c r="R907" s="136"/>
      <c r="S907" s="136"/>
      <c r="T907" s="136"/>
      <c r="U907" s="136"/>
      <c r="V907" s="136"/>
      <c r="W907" s="136"/>
      <c r="X907" s="136"/>
      <c r="Y907" s="136"/>
      <c r="Z907" s="136"/>
      <c r="AA907" s="136"/>
      <c r="AB907" s="136"/>
      <c r="AC907" s="136"/>
      <c r="AD907" s="136"/>
      <c r="AE907" s="61"/>
      <c r="AF907" s="136"/>
      <c r="AG907" s="136"/>
      <c r="AH907" s="136"/>
      <c r="AI907" s="136"/>
      <c r="AJ907" s="136"/>
      <c r="AK907" s="136"/>
      <c r="AL907" s="136"/>
      <c r="AM907" s="136"/>
      <c r="AN907" s="136"/>
      <c r="AO907" s="136"/>
      <c r="AP907" s="136"/>
      <c r="AQ907" s="136"/>
      <c r="AR907" s="136"/>
      <c r="AS907" s="136"/>
      <c r="AT907" s="61"/>
      <c r="AU907" s="136"/>
      <c r="AV907" s="136"/>
      <c r="AW907" s="136"/>
      <c r="AX907" s="136"/>
      <c r="AY907" s="136"/>
      <c r="AZ907" s="136"/>
      <c r="BA907" s="136"/>
      <c r="BB907" s="136"/>
      <c r="BC907" s="136"/>
      <c r="BD907" s="136"/>
      <c r="BE907" s="136"/>
      <c r="BF907" s="136"/>
      <c r="BG907" s="136"/>
      <c r="BH907" s="136"/>
      <c r="BI907" s="61"/>
      <c r="BJ907" s="136"/>
      <c r="BK907" s="136"/>
      <c r="BL907" s="136"/>
      <c r="BM907" s="136"/>
      <c r="BN907" s="136"/>
      <c r="BO907" s="136"/>
      <c r="BP907" s="136"/>
      <c r="BQ907" s="136"/>
      <c r="BR907" s="136"/>
      <c r="BS907" s="136"/>
      <c r="BT907" s="136"/>
      <c r="BU907" s="136"/>
      <c r="BV907" s="136"/>
      <c r="BW907" s="136"/>
    </row>
    <row r="908" spans="1:75" s="5" customFormat="1" ht="15.95" customHeight="1" x14ac:dyDescent="0.2">
      <c r="A908" s="61"/>
      <c r="B908" s="689"/>
      <c r="C908" s="689"/>
      <c r="D908" s="689"/>
      <c r="E908" s="689"/>
      <c r="F908" s="689"/>
      <c r="G908" s="689"/>
      <c r="H908" s="24"/>
      <c r="J908" s="51"/>
      <c r="K908" s="51"/>
      <c r="L908" s="51"/>
      <c r="M908" s="51"/>
      <c r="N908" s="51"/>
      <c r="O908" s="51"/>
      <c r="P908" s="61"/>
      <c r="Q908" s="689"/>
      <c r="R908" s="689"/>
      <c r="S908" s="689"/>
      <c r="T908" s="689"/>
      <c r="U908" s="689"/>
      <c r="V908" s="689"/>
      <c r="W908" s="24"/>
      <c r="Y908" s="51"/>
      <c r="Z908" s="51"/>
      <c r="AA908" s="51"/>
      <c r="AB908" s="51"/>
      <c r="AC908" s="51"/>
      <c r="AD908" s="51"/>
      <c r="AE908" s="61"/>
      <c r="AF908" s="689"/>
      <c r="AG908" s="689"/>
      <c r="AH908" s="689"/>
      <c r="AI908" s="689"/>
      <c r="AJ908" s="689"/>
      <c r="AK908" s="689"/>
      <c r="AL908" s="24"/>
      <c r="AN908" s="51"/>
      <c r="AO908" s="51"/>
      <c r="AP908" s="51"/>
      <c r="AQ908" s="51"/>
      <c r="AR908" s="51"/>
      <c r="AS908" s="51"/>
      <c r="AT908" s="61"/>
      <c r="AU908" s="689"/>
      <c r="AV908" s="689"/>
      <c r="AW908" s="689"/>
      <c r="AX908" s="689"/>
      <c r="AY908" s="689"/>
      <c r="AZ908" s="689"/>
      <c r="BA908" s="24"/>
      <c r="BC908" s="51"/>
      <c r="BD908" s="51"/>
      <c r="BE908" s="51"/>
      <c r="BF908" s="51"/>
      <c r="BG908" s="51"/>
      <c r="BH908" s="51"/>
      <c r="BI908" s="61"/>
      <c r="BJ908" s="689"/>
      <c r="BK908" s="689"/>
      <c r="BL908" s="689"/>
      <c r="BM908" s="689"/>
      <c r="BN908" s="689"/>
      <c r="BO908" s="689"/>
      <c r="BP908" s="24"/>
      <c r="BR908" s="51"/>
      <c r="BS908" s="51"/>
      <c r="BT908" s="51"/>
      <c r="BU908" s="51"/>
      <c r="BV908" s="51"/>
      <c r="BW908" s="51"/>
    </row>
    <row r="909" spans="1:75" s="5" customFormat="1" ht="15.95" customHeight="1" x14ac:dyDescent="0.2">
      <c r="A909" s="61"/>
      <c r="B909" s="689"/>
      <c r="C909" s="689"/>
      <c r="D909" s="689"/>
      <c r="E909" s="689"/>
      <c r="F909" s="689"/>
      <c r="G909" s="689"/>
      <c r="H909" s="32"/>
      <c r="I909" s="46"/>
      <c r="J909" s="51"/>
      <c r="K909" s="130"/>
      <c r="L909" s="130"/>
      <c r="M909" s="51"/>
      <c r="N909" s="130"/>
      <c r="O909" s="130"/>
      <c r="P909" s="61"/>
      <c r="Q909" s="689"/>
      <c r="R909" s="689"/>
      <c r="S909" s="689"/>
      <c r="T909" s="689"/>
      <c r="U909" s="689"/>
      <c r="V909" s="689"/>
      <c r="W909" s="32"/>
      <c r="X909" s="46"/>
      <c r="Y909" s="51"/>
      <c r="Z909" s="130"/>
      <c r="AA909" s="130"/>
      <c r="AB909" s="51"/>
      <c r="AC909" s="130"/>
      <c r="AD909" s="130"/>
      <c r="AE909" s="61"/>
      <c r="AF909" s="689"/>
      <c r="AG909" s="689"/>
      <c r="AH909" s="689"/>
      <c r="AI909" s="689"/>
      <c r="AJ909" s="689"/>
      <c r="AK909" s="689"/>
      <c r="AL909" s="32"/>
      <c r="AM909" s="46"/>
      <c r="AN909" s="51"/>
      <c r="AO909" s="130"/>
      <c r="AP909" s="130"/>
      <c r="AQ909" s="51"/>
      <c r="AR909" s="130"/>
      <c r="AS909" s="130"/>
      <c r="AT909" s="61"/>
      <c r="AU909" s="689"/>
      <c r="AV909" s="689"/>
      <c r="AW909" s="689"/>
      <c r="AX909" s="689"/>
      <c r="AY909" s="689"/>
      <c r="AZ909" s="689"/>
      <c r="BA909" s="32"/>
      <c r="BB909" s="46"/>
      <c r="BC909" s="51"/>
      <c r="BD909" s="130"/>
      <c r="BE909" s="130"/>
      <c r="BF909" s="51"/>
      <c r="BG909" s="130"/>
      <c r="BH909" s="130"/>
      <c r="BI909" s="61"/>
      <c r="BJ909" s="689"/>
      <c r="BK909" s="689"/>
      <c r="BL909" s="689"/>
      <c r="BM909" s="689"/>
      <c r="BN909" s="689"/>
      <c r="BO909" s="689"/>
      <c r="BP909" s="32"/>
      <c r="BQ909" s="46"/>
      <c r="BR909" s="51"/>
      <c r="BS909" s="130"/>
      <c r="BT909" s="130"/>
      <c r="BU909" s="51"/>
      <c r="BV909" s="130"/>
      <c r="BW909" s="130"/>
    </row>
    <row r="910" spans="1:75" s="5" customFormat="1" ht="15.95" customHeight="1" x14ac:dyDescent="0.2">
      <c r="A910" s="61"/>
      <c r="B910" s="780"/>
      <c r="C910" s="780"/>
      <c r="D910" s="780"/>
      <c r="E910" s="780"/>
      <c r="F910" s="780"/>
      <c r="G910" s="780"/>
      <c r="H910" s="780"/>
      <c r="I910" s="780"/>
      <c r="J910" s="780"/>
      <c r="K910" s="780"/>
      <c r="L910" s="136"/>
      <c r="M910" s="136"/>
      <c r="N910" s="136"/>
      <c r="O910" s="136"/>
      <c r="P910" s="61"/>
      <c r="Q910" s="136"/>
      <c r="R910" s="136"/>
      <c r="S910" s="136"/>
      <c r="T910" s="136"/>
      <c r="U910" s="136"/>
      <c r="V910" s="136"/>
      <c r="W910" s="136"/>
      <c r="X910" s="136"/>
      <c r="Y910" s="136"/>
      <c r="Z910" s="136"/>
      <c r="AA910" s="136"/>
      <c r="AB910" s="136"/>
      <c r="AC910" s="136"/>
      <c r="AD910" s="136"/>
      <c r="AE910" s="61"/>
      <c r="AF910" s="136"/>
      <c r="AG910" s="136"/>
      <c r="AH910" s="136"/>
      <c r="AI910" s="136"/>
      <c r="AJ910" s="136"/>
      <c r="AK910" s="136"/>
      <c r="AL910" s="136"/>
      <c r="AM910" s="136"/>
      <c r="AN910" s="136"/>
      <c r="AO910" s="136"/>
      <c r="AP910" s="136"/>
      <c r="AQ910" s="136"/>
      <c r="AR910" s="136"/>
      <c r="AS910" s="136"/>
      <c r="AT910" s="61"/>
      <c r="AU910" s="136"/>
      <c r="AV910" s="136"/>
      <c r="AW910" s="136"/>
      <c r="AX910" s="136"/>
      <c r="AY910" s="136"/>
      <c r="AZ910" s="136"/>
      <c r="BA910" s="136"/>
      <c r="BB910" s="136"/>
      <c r="BC910" s="136"/>
      <c r="BD910" s="136"/>
      <c r="BE910" s="136"/>
      <c r="BF910" s="136"/>
      <c r="BG910" s="136"/>
      <c r="BH910" s="136"/>
      <c r="BI910" s="61"/>
      <c r="BJ910" s="136"/>
      <c r="BK910" s="136"/>
      <c r="BL910" s="136"/>
      <c r="BM910" s="136"/>
      <c r="BN910" s="136"/>
      <c r="BO910" s="136"/>
      <c r="BP910" s="136"/>
      <c r="BQ910" s="136"/>
      <c r="BR910" s="136"/>
      <c r="BS910" s="136"/>
      <c r="BT910" s="136"/>
      <c r="BU910" s="136"/>
      <c r="BV910" s="136"/>
      <c r="BW910" s="136"/>
    </row>
    <row r="911" spans="1:75" s="36" customFormat="1" ht="15.95" customHeight="1" x14ac:dyDescent="0.2">
      <c r="A911" s="61"/>
      <c r="B911" s="689"/>
      <c r="C911" s="689"/>
      <c r="D911" s="689"/>
      <c r="E911" s="689"/>
      <c r="F911" s="689"/>
      <c r="G911" s="689"/>
      <c r="H911" s="24"/>
      <c r="J911" s="51"/>
      <c r="K911" s="51"/>
      <c r="L911" s="51"/>
      <c r="M911" s="51"/>
      <c r="N911" s="51"/>
      <c r="O911" s="51"/>
      <c r="P911" s="61"/>
      <c r="Q911" s="689"/>
      <c r="R911" s="689"/>
      <c r="S911" s="689"/>
      <c r="T911" s="689"/>
      <c r="U911" s="689"/>
      <c r="V911" s="689"/>
      <c r="W911" s="24"/>
      <c r="Y911" s="51"/>
      <c r="Z911" s="51"/>
      <c r="AA911" s="51"/>
      <c r="AB911" s="51"/>
      <c r="AC911" s="51"/>
      <c r="AD911" s="51"/>
      <c r="AE911" s="61"/>
      <c r="AF911" s="689"/>
      <c r="AG911" s="689"/>
      <c r="AH911" s="689"/>
      <c r="AI911" s="689"/>
      <c r="AJ911" s="689"/>
      <c r="AK911" s="689"/>
      <c r="AL911" s="24"/>
      <c r="AN911" s="51"/>
      <c r="AO911" s="51"/>
      <c r="AP911" s="51"/>
      <c r="AQ911" s="51"/>
      <c r="AR911" s="51"/>
      <c r="AS911" s="51"/>
      <c r="AT911" s="61"/>
      <c r="AU911" s="689"/>
      <c r="AV911" s="689"/>
      <c r="AW911" s="689"/>
      <c r="AX911" s="689"/>
      <c r="AY911" s="689"/>
      <c r="AZ911" s="689"/>
      <c r="BA911" s="24"/>
      <c r="BC911" s="51"/>
      <c r="BD911" s="51"/>
      <c r="BE911" s="51"/>
      <c r="BF911" s="51"/>
      <c r="BG911" s="51"/>
      <c r="BH911" s="51"/>
      <c r="BI911" s="61"/>
      <c r="BJ911" s="689"/>
      <c r="BK911" s="689"/>
      <c r="BL911" s="689"/>
      <c r="BM911" s="689"/>
      <c r="BN911" s="689"/>
      <c r="BO911" s="689"/>
      <c r="BP911" s="24"/>
      <c r="BR911" s="51"/>
      <c r="BS911" s="51"/>
      <c r="BT911" s="51"/>
      <c r="BU911" s="51"/>
      <c r="BV911" s="51"/>
      <c r="BW911" s="51"/>
    </row>
    <row r="912" spans="1:75" s="36" customFormat="1" ht="15.95" customHeight="1" x14ac:dyDescent="0.2">
      <c r="A912" s="61"/>
      <c r="B912" s="689"/>
      <c r="C912" s="689"/>
      <c r="D912" s="689"/>
      <c r="E912" s="689"/>
      <c r="F912" s="689"/>
      <c r="G912" s="689"/>
      <c r="H912" s="32"/>
      <c r="I912" s="46"/>
      <c r="J912" s="51"/>
      <c r="K912" s="130"/>
      <c r="L912" s="130"/>
      <c r="M912" s="51"/>
      <c r="N912" s="130"/>
      <c r="O912" s="130"/>
      <c r="P912" s="61"/>
      <c r="Q912" s="689"/>
      <c r="R912" s="689"/>
      <c r="S912" s="689"/>
      <c r="T912" s="689"/>
      <c r="U912" s="689"/>
      <c r="V912" s="689"/>
      <c r="W912" s="32"/>
      <c r="X912" s="46"/>
      <c r="Y912" s="51"/>
      <c r="Z912" s="130"/>
      <c r="AA912" s="130"/>
      <c r="AB912" s="51"/>
      <c r="AC912" s="130"/>
      <c r="AD912" s="130"/>
      <c r="AE912" s="61"/>
      <c r="AF912" s="689"/>
      <c r="AG912" s="689"/>
      <c r="AH912" s="689"/>
      <c r="AI912" s="689"/>
      <c r="AJ912" s="689"/>
      <c r="AK912" s="689"/>
      <c r="AL912" s="32"/>
      <c r="AM912" s="46"/>
      <c r="AN912" s="51"/>
      <c r="AO912" s="130"/>
      <c r="AP912" s="130"/>
      <c r="AQ912" s="51"/>
      <c r="AR912" s="130"/>
      <c r="AS912" s="130"/>
      <c r="AT912" s="61"/>
      <c r="AU912" s="689"/>
      <c r="AV912" s="689"/>
      <c r="AW912" s="689"/>
      <c r="AX912" s="689"/>
      <c r="AY912" s="689"/>
      <c r="AZ912" s="689"/>
      <c r="BA912" s="32"/>
      <c r="BB912" s="46"/>
      <c r="BC912" s="51"/>
      <c r="BD912" s="130"/>
      <c r="BE912" s="130"/>
      <c r="BF912" s="51"/>
      <c r="BG912" s="130"/>
      <c r="BH912" s="130"/>
      <c r="BI912" s="61"/>
      <c r="BJ912" s="689"/>
      <c r="BK912" s="689"/>
      <c r="BL912" s="689"/>
      <c r="BM912" s="689"/>
      <c r="BN912" s="689"/>
      <c r="BO912" s="689"/>
      <c r="BP912" s="32"/>
      <c r="BQ912" s="46"/>
      <c r="BR912" s="51"/>
      <c r="BS912" s="130"/>
      <c r="BT912" s="130"/>
      <c r="BU912" s="51"/>
      <c r="BV912" s="130"/>
      <c r="BW912" s="130"/>
    </row>
    <row r="913" spans="1:75" s="36" customFormat="1" ht="15.95" customHeight="1" x14ac:dyDescent="0.2">
      <c r="A913" s="61"/>
      <c r="B913" s="780"/>
      <c r="C913" s="780"/>
      <c r="D913" s="780"/>
      <c r="E913" s="780"/>
      <c r="F913" s="780"/>
      <c r="G913" s="780"/>
      <c r="H913" s="780"/>
      <c r="I913" s="780"/>
      <c r="J913" s="780"/>
      <c r="K913" s="780"/>
      <c r="L913" s="136"/>
      <c r="M913" s="136"/>
      <c r="N913" s="136"/>
      <c r="O913" s="136"/>
      <c r="P913" s="61"/>
      <c r="Q913" s="136"/>
      <c r="R913" s="136"/>
      <c r="S913" s="136"/>
      <c r="T913" s="136"/>
      <c r="U913" s="136"/>
      <c r="V913" s="136"/>
      <c r="W913" s="136"/>
      <c r="X913" s="136"/>
      <c r="Y913" s="136"/>
      <c r="Z913" s="136"/>
      <c r="AA913" s="136"/>
      <c r="AB913" s="136"/>
      <c r="AC913" s="136"/>
      <c r="AD913" s="136"/>
      <c r="AE913" s="61"/>
      <c r="AF913" s="136"/>
      <c r="AG913" s="136"/>
      <c r="AH913" s="136"/>
      <c r="AI913" s="136"/>
      <c r="AJ913" s="136"/>
      <c r="AK913" s="136"/>
      <c r="AL913" s="136"/>
      <c r="AM913" s="136"/>
      <c r="AN913" s="136"/>
      <c r="AO913" s="136"/>
      <c r="AP913" s="136"/>
      <c r="AQ913" s="136"/>
      <c r="AR913" s="136"/>
      <c r="AS913" s="136"/>
      <c r="AT913" s="61"/>
      <c r="AU913" s="136"/>
      <c r="AV913" s="136"/>
      <c r="AW913" s="136"/>
      <c r="AX913" s="136"/>
      <c r="AY913" s="136"/>
      <c r="AZ913" s="136"/>
      <c r="BA913" s="136"/>
      <c r="BB913" s="136"/>
      <c r="BC913" s="136"/>
      <c r="BD913" s="136"/>
      <c r="BE913" s="136"/>
      <c r="BF913" s="136"/>
      <c r="BG913" s="136"/>
      <c r="BH913" s="136"/>
      <c r="BI913" s="61"/>
      <c r="BJ913" s="136"/>
      <c r="BK913" s="136"/>
      <c r="BL913" s="136"/>
      <c r="BM913" s="136"/>
      <c r="BN913" s="136"/>
      <c r="BO913" s="136"/>
      <c r="BP913" s="136"/>
      <c r="BQ913" s="136"/>
      <c r="BR913" s="136"/>
      <c r="BS913" s="136"/>
      <c r="BT913" s="136"/>
      <c r="BU913" s="136"/>
      <c r="BV913" s="136"/>
      <c r="BW913" s="136"/>
    </row>
    <row r="914" spans="1:75" s="5" customFormat="1" ht="15.95" customHeight="1" x14ac:dyDescent="0.2">
      <c r="A914" s="61"/>
      <c r="B914" s="689"/>
      <c r="C914" s="689"/>
      <c r="D914" s="689"/>
      <c r="E914" s="689"/>
      <c r="F914" s="689"/>
      <c r="G914" s="689"/>
      <c r="H914" s="24"/>
      <c r="J914" s="51"/>
      <c r="K914" s="51"/>
      <c r="L914" s="51"/>
      <c r="M914" s="51"/>
      <c r="N914" s="51"/>
      <c r="O914" s="51"/>
      <c r="P914" s="61"/>
      <c r="Q914" s="689"/>
      <c r="R914" s="689"/>
      <c r="S914" s="689"/>
      <c r="T914" s="689"/>
      <c r="U914" s="689"/>
      <c r="V914" s="689"/>
      <c r="W914" s="24"/>
      <c r="Y914" s="51"/>
      <c r="Z914" s="51"/>
      <c r="AA914" s="51"/>
      <c r="AB914" s="51"/>
      <c r="AC914" s="51"/>
      <c r="AD914" s="51"/>
      <c r="AE914" s="61"/>
      <c r="AF914" s="689"/>
      <c r="AG914" s="689"/>
      <c r="AH914" s="689"/>
      <c r="AI914" s="689"/>
      <c r="AJ914" s="689"/>
      <c r="AK914" s="689"/>
      <c r="AL914" s="24"/>
      <c r="AN914" s="51"/>
      <c r="AO914" s="51"/>
      <c r="AP914" s="51"/>
      <c r="AQ914" s="51"/>
      <c r="AR914" s="51"/>
      <c r="AS914" s="51"/>
      <c r="AT914" s="61"/>
      <c r="AU914" s="689"/>
      <c r="AV914" s="689"/>
      <c r="AW914" s="689"/>
      <c r="AX914" s="689"/>
      <c r="AY914" s="689"/>
      <c r="AZ914" s="689"/>
      <c r="BA914" s="24"/>
      <c r="BC914" s="51"/>
      <c r="BD914" s="51"/>
      <c r="BE914" s="51"/>
      <c r="BF914" s="51"/>
      <c r="BG914" s="51"/>
      <c r="BH914" s="51"/>
      <c r="BI914" s="61"/>
      <c r="BJ914" s="689"/>
      <c r="BK914" s="689"/>
      <c r="BL914" s="689"/>
      <c r="BM914" s="689"/>
      <c r="BN914" s="689"/>
      <c r="BO914" s="689"/>
      <c r="BP914" s="24"/>
      <c r="BR914" s="51"/>
      <c r="BS914" s="51"/>
      <c r="BT914" s="51"/>
      <c r="BU914" s="51"/>
      <c r="BV914" s="51"/>
      <c r="BW914" s="51"/>
    </row>
    <row r="915" spans="1:75" s="5" customFormat="1" ht="15.95" customHeight="1" x14ac:dyDescent="0.2">
      <c r="A915" s="61"/>
      <c r="B915" s="689"/>
      <c r="C915" s="689"/>
      <c r="D915" s="689"/>
      <c r="E915" s="689"/>
      <c r="F915" s="689"/>
      <c r="G915" s="689"/>
      <c r="H915" s="32"/>
      <c r="I915" s="46"/>
      <c r="J915" s="51"/>
      <c r="K915" s="130"/>
      <c r="L915" s="130"/>
      <c r="M915" s="51"/>
      <c r="N915" s="130"/>
      <c r="O915" s="130"/>
      <c r="P915" s="61"/>
      <c r="Q915" s="689"/>
      <c r="R915" s="689"/>
      <c r="S915" s="689"/>
      <c r="T915" s="689"/>
      <c r="U915" s="689"/>
      <c r="V915" s="689"/>
      <c r="W915" s="32"/>
      <c r="X915" s="46"/>
      <c r="Y915" s="51"/>
      <c r="Z915" s="130"/>
      <c r="AA915" s="130"/>
      <c r="AB915" s="51"/>
      <c r="AC915" s="130"/>
      <c r="AD915" s="130"/>
      <c r="AE915" s="61"/>
      <c r="AF915" s="689"/>
      <c r="AG915" s="689"/>
      <c r="AH915" s="689"/>
      <c r="AI915" s="689"/>
      <c r="AJ915" s="689"/>
      <c r="AK915" s="689"/>
      <c r="AL915" s="32"/>
      <c r="AM915" s="46"/>
      <c r="AN915" s="51"/>
      <c r="AO915" s="130"/>
      <c r="AP915" s="130"/>
      <c r="AQ915" s="51"/>
      <c r="AR915" s="130"/>
      <c r="AS915" s="130"/>
      <c r="AT915" s="61"/>
      <c r="AU915" s="689"/>
      <c r="AV915" s="689"/>
      <c r="AW915" s="689"/>
      <c r="AX915" s="689"/>
      <c r="AY915" s="689"/>
      <c r="AZ915" s="689"/>
      <c r="BA915" s="32"/>
      <c r="BB915" s="46"/>
      <c r="BC915" s="51"/>
      <c r="BD915" s="130"/>
      <c r="BE915" s="130"/>
      <c r="BF915" s="51"/>
      <c r="BG915" s="130"/>
      <c r="BH915" s="130"/>
      <c r="BI915" s="61"/>
      <c r="BJ915" s="689"/>
      <c r="BK915" s="689"/>
      <c r="BL915" s="689"/>
      <c r="BM915" s="689"/>
      <c r="BN915" s="689"/>
      <c r="BO915" s="689"/>
      <c r="BP915" s="32"/>
      <c r="BQ915" s="46"/>
      <c r="BR915" s="51"/>
      <c r="BS915" s="130"/>
      <c r="BT915" s="130"/>
      <c r="BU915" s="51"/>
      <c r="BV915" s="130"/>
      <c r="BW915" s="130"/>
    </row>
    <row r="916" spans="1:75" s="5" customFormat="1" ht="15.95" customHeight="1" x14ac:dyDescent="0.2">
      <c r="A916" s="61"/>
      <c r="B916" s="780"/>
      <c r="C916" s="780"/>
      <c r="D916" s="780"/>
      <c r="E916" s="780"/>
      <c r="F916" s="780"/>
      <c r="G916" s="780"/>
      <c r="H916" s="780"/>
      <c r="I916" s="780"/>
      <c r="J916" s="780"/>
      <c r="K916" s="780"/>
      <c r="L916" s="136"/>
      <c r="M916" s="136"/>
      <c r="N916" s="136"/>
      <c r="O916" s="136"/>
      <c r="P916" s="61"/>
      <c r="Q916" s="136"/>
      <c r="R916" s="136"/>
      <c r="S916" s="136"/>
      <c r="T916" s="136"/>
      <c r="U916" s="136"/>
      <c r="V916" s="136"/>
      <c r="W916" s="136"/>
      <c r="X916" s="136"/>
      <c r="Y916" s="136"/>
      <c r="Z916" s="136"/>
      <c r="AA916" s="136"/>
      <c r="AB916" s="136"/>
      <c r="AC916" s="136"/>
      <c r="AD916" s="136"/>
      <c r="AE916" s="61"/>
      <c r="AF916" s="136"/>
      <c r="AG916" s="136"/>
      <c r="AH916" s="136"/>
      <c r="AI916" s="136"/>
      <c r="AJ916" s="136"/>
      <c r="AK916" s="136"/>
      <c r="AL916" s="136"/>
      <c r="AM916" s="136"/>
      <c r="AN916" s="136"/>
      <c r="AO916" s="136"/>
      <c r="AP916" s="136"/>
      <c r="AQ916" s="136"/>
      <c r="AR916" s="136"/>
      <c r="AS916" s="136"/>
      <c r="AT916" s="61"/>
      <c r="AU916" s="136"/>
      <c r="AV916" s="136"/>
      <c r="AW916" s="136"/>
      <c r="AX916" s="136"/>
      <c r="AY916" s="136"/>
      <c r="AZ916" s="136"/>
      <c r="BA916" s="136"/>
      <c r="BB916" s="136"/>
      <c r="BC916" s="136"/>
      <c r="BD916" s="136"/>
      <c r="BE916" s="136"/>
      <c r="BF916" s="136"/>
      <c r="BG916" s="136"/>
      <c r="BH916" s="136"/>
      <c r="BI916" s="61"/>
      <c r="BJ916" s="136"/>
      <c r="BK916" s="136"/>
      <c r="BL916" s="136"/>
      <c r="BM916" s="136"/>
      <c r="BN916" s="136"/>
      <c r="BO916" s="136"/>
      <c r="BP916" s="136"/>
      <c r="BQ916" s="136"/>
      <c r="BR916" s="136"/>
      <c r="BS916" s="136"/>
      <c r="BT916" s="136"/>
      <c r="BU916" s="136"/>
      <c r="BV916" s="136"/>
      <c r="BW916" s="136"/>
    </row>
    <row r="917" spans="1:75" s="5" customFormat="1" ht="15.95" customHeight="1" x14ac:dyDescent="0.2">
      <c r="A917" s="61"/>
      <c r="B917" s="689"/>
      <c r="C917" s="689"/>
      <c r="D917" s="689"/>
      <c r="E917" s="689"/>
      <c r="F917" s="689"/>
      <c r="G917" s="689"/>
      <c r="H917" s="24"/>
      <c r="J917" s="51"/>
      <c r="K917" s="51"/>
      <c r="L917" s="51"/>
      <c r="M917" s="51"/>
      <c r="N917" s="51"/>
      <c r="O917" s="51"/>
      <c r="P917" s="61"/>
      <c r="Q917" s="689"/>
      <c r="R917" s="689"/>
      <c r="S917" s="689"/>
      <c r="T917" s="689"/>
      <c r="U917" s="689"/>
      <c r="V917" s="689"/>
      <c r="W917" s="24"/>
      <c r="Y917" s="51"/>
      <c r="Z917" s="51"/>
      <c r="AA917" s="51"/>
      <c r="AB917" s="51"/>
      <c r="AC917" s="51"/>
      <c r="AD917" s="51"/>
      <c r="AE917" s="61"/>
      <c r="AF917" s="689"/>
      <c r="AG917" s="689"/>
      <c r="AH917" s="689"/>
      <c r="AI917" s="689"/>
      <c r="AJ917" s="689"/>
      <c r="AK917" s="689"/>
      <c r="AL917" s="24"/>
      <c r="AN917" s="51"/>
      <c r="AO917" s="51"/>
      <c r="AP917" s="51"/>
      <c r="AQ917" s="51"/>
      <c r="AR917" s="51"/>
      <c r="AS917" s="51"/>
      <c r="AT917" s="61"/>
      <c r="AU917" s="689"/>
      <c r="AV917" s="689"/>
      <c r="AW917" s="689"/>
      <c r="AX917" s="689"/>
      <c r="AY917" s="689"/>
      <c r="AZ917" s="689"/>
      <c r="BA917" s="24"/>
      <c r="BC917" s="51"/>
      <c r="BD917" s="51"/>
      <c r="BE917" s="51"/>
      <c r="BF917" s="51"/>
      <c r="BG917" s="51"/>
      <c r="BH917" s="51"/>
      <c r="BI917" s="61"/>
      <c r="BJ917" s="689"/>
      <c r="BK917" s="689"/>
      <c r="BL917" s="689"/>
      <c r="BM917" s="689"/>
      <c r="BN917" s="689"/>
      <c r="BO917" s="689"/>
      <c r="BP917" s="24"/>
      <c r="BR917" s="51"/>
      <c r="BS917" s="51"/>
      <c r="BT917" s="51"/>
      <c r="BU917" s="51"/>
      <c r="BV917" s="51"/>
      <c r="BW917" s="51"/>
    </row>
    <row r="918" spans="1:75" s="5" customFormat="1" ht="15.95" customHeight="1" x14ac:dyDescent="0.2">
      <c r="A918" s="61"/>
      <c r="B918" s="689"/>
      <c r="C918" s="689"/>
      <c r="D918" s="689"/>
      <c r="E918" s="689"/>
      <c r="F918" s="689"/>
      <c r="G918" s="689"/>
      <c r="H918" s="32"/>
      <c r="I918" s="46"/>
      <c r="J918" s="51"/>
      <c r="K918" s="130"/>
      <c r="L918" s="130"/>
      <c r="M918" s="51"/>
      <c r="N918" s="130"/>
      <c r="O918" s="130"/>
      <c r="P918" s="61"/>
      <c r="Q918" s="689"/>
      <c r="R918" s="689"/>
      <c r="S918" s="689"/>
      <c r="T918" s="689"/>
      <c r="U918" s="689"/>
      <c r="V918" s="689"/>
      <c r="W918" s="32"/>
      <c r="X918" s="46"/>
      <c r="Y918" s="51"/>
      <c r="Z918" s="130"/>
      <c r="AA918" s="130"/>
      <c r="AB918" s="51"/>
      <c r="AC918" s="130"/>
      <c r="AD918" s="130"/>
      <c r="AE918" s="61"/>
      <c r="AF918" s="689"/>
      <c r="AG918" s="689"/>
      <c r="AH918" s="689"/>
      <c r="AI918" s="689"/>
      <c r="AJ918" s="689"/>
      <c r="AK918" s="689"/>
      <c r="AL918" s="32"/>
      <c r="AM918" s="46"/>
      <c r="AN918" s="51"/>
      <c r="AO918" s="130"/>
      <c r="AP918" s="130"/>
      <c r="AQ918" s="51"/>
      <c r="AR918" s="130"/>
      <c r="AS918" s="130"/>
      <c r="AT918" s="61"/>
      <c r="AU918" s="689"/>
      <c r="AV918" s="689"/>
      <c r="AW918" s="689"/>
      <c r="AX918" s="689"/>
      <c r="AY918" s="689"/>
      <c r="AZ918" s="689"/>
      <c r="BA918" s="32"/>
      <c r="BB918" s="46"/>
      <c r="BC918" s="51"/>
      <c r="BD918" s="130"/>
      <c r="BE918" s="130"/>
      <c r="BF918" s="51"/>
      <c r="BG918" s="130"/>
      <c r="BH918" s="130"/>
      <c r="BI918" s="61"/>
      <c r="BJ918" s="689"/>
      <c r="BK918" s="689"/>
      <c r="BL918" s="689"/>
      <c r="BM918" s="689"/>
      <c r="BN918" s="689"/>
      <c r="BO918" s="689"/>
      <c r="BP918" s="32"/>
      <c r="BQ918" s="46"/>
      <c r="BR918" s="51"/>
      <c r="BS918" s="130"/>
      <c r="BT918" s="130"/>
      <c r="BU918" s="51"/>
      <c r="BV918" s="130"/>
      <c r="BW918" s="130"/>
    </row>
    <row r="919" spans="1:75" s="5" customFormat="1" ht="15.95" customHeight="1" x14ac:dyDescent="0.2">
      <c r="A919" s="61"/>
      <c r="B919" s="689"/>
      <c r="C919" s="689"/>
      <c r="D919" s="689"/>
      <c r="E919" s="689"/>
      <c r="F919" s="689"/>
      <c r="G919" s="689"/>
      <c r="H919" s="24"/>
      <c r="J919" s="51"/>
      <c r="K919" s="51"/>
      <c r="L919" s="51"/>
      <c r="M919" s="51"/>
      <c r="N919" s="51"/>
      <c r="O919" s="51"/>
      <c r="P919" s="61"/>
      <c r="Q919" s="689"/>
      <c r="R919" s="689"/>
      <c r="S919" s="689"/>
      <c r="T919" s="689"/>
      <c r="U919" s="689"/>
      <c r="V919" s="689"/>
      <c r="W919" s="24"/>
      <c r="Y919" s="51"/>
      <c r="Z919" s="51"/>
      <c r="AA919" s="51"/>
      <c r="AB919" s="51"/>
      <c r="AC919" s="51"/>
      <c r="AD919" s="51"/>
      <c r="AE919" s="61"/>
      <c r="AF919" s="689"/>
      <c r="AG919" s="689"/>
      <c r="AH919" s="689"/>
      <c r="AI919" s="689"/>
      <c r="AJ919" s="689"/>
      <c r="AK919" s="689"/>
      <c r="AL919" s="24"/>
      <c r="AN919" s="51"/>
      <c r="AO919" s="51"/>
      <c r="AP919" s="51"/>
      <c r="AQ919" s="51"/>
      <c r="AR919" s="51"/>
      <c r="AS919" s="51"/>
      <c r="AT919" s="61"/>
      <c r="AU919" s="689"/>
      <c r="AV919" s="689"/>
      <c r="AW919" s="689"/>
      <c r="AX919" s="689"/>
      <c r="AY919" s="689"/>
      <c r="AZ919" s="689"/>
      <c r="BA919" s="24"/>
      <c r="BC919" s="51"/>
      <c r="BD919" s="51"/>
      <c r="BE919" s="51"/>
      <c r="BF919" s="51"/>
      <c r="BG919" s="51"/>
      <c r="BH919" s="51"/>
      <c r="BI919" s="61"/>
      <c r="BJ919" s="689"/>
      <c r="BK919" s="689"/>
      <c r="BL919" s="689"/>
      <c r="BM919" s="689"/>
      <c r="BN919" s="689"/>
      <c r="BO919" s="689"/>
      <c r="BP919" s="24"/>
      <c r="BR919" s="51"/>
      <c r="BS919" s="51"/>
      <c r="BT919" s="51"/>
      <c r="BU919" s="51"/>
      <c r="BV919" s="51"/>
      <c r="BW919" s="51"/>
    </row>
    <row r="920" spans="1:75" s="5" customFormat="1" ht="15.95" customHeight="1" x14ac:dyDescent="0.2">
      <c r="A920" s="61"/>
      <c r="B920" s="689"/>
      <c r="C920" s="689"/>
      <c r="D920" s="689"/>
      <c r="E920" s="689"/>
      <c r="F920" s="689"/>
      <c r="G920" s="689"/>
      <c r="H920" s="24"/>
      <c r="J920" s="51"/>
      <c r="K920" s="51"/>
      <c r="L920" s="51"/>
      <c r="M920" s="51"/>
      <c r="N920" s="51"/>
      <c r="O920" s="51"/>
      <c r="P920" s="61"/>
      <c r="Q920" s="689"/>
      <c r="R920" s="689"/>
      <c r="S920" s="689"/>
      <c r="T920" s="689"/>
      <c r="U920" s="689"/>
      <c r="V920" s="689"/>
      <c r="W920" s="24"/>
      <c r="Y920" s="51"/>
      <c r="Z920" s="51"/>
      <c r="AA920" s="51"/>
      <c r="AB920" s="51"/>
      <c r="AC920" s="51"/>
      <c r="AD920" s="51"/>
      <c r="AE920" s="61"/>
      <c r="AF920" s="689"/>
      <c r="AG920" s="689"/>
      <c r="AH920" s="689"/>
      <c r="AI920" s="689"/>
      <c r="AJ920" s="689"/>
      <c r="AK920" s="689"/>
      <c r="AL920" s="24"/>
      <c r="AN920" s="51"/>
      <c r="AO920" s="51"/>
      <c r="AP920" s="51"/>
      <c r="AQ920" s="51"/>
      <c r="AR920" s="51"/>
      <c r="AS920" s="51"/>
      <c r="AT920" s="61"/>
      <c r="AU920" s="689"/>
      <c r="AV920" s="689"/>
      <c r="AW920" s="689"/>
      <c r="AX920" s="689"/>
      <c r="AY920" s="689"/>
      <c r="AZ920" s="689"/>
      <c r="BA920" s="24"/>
      <c r="BC920" s="51"/>
      <c r="BD920" s="51"/>
      <c r="BE920" s="51"/>
      <c r="BF920" s="51"/>
      <c r="BG920" s="51"/>
      <c r="BH920" s="51"/>
      <c r="BI920" s="61"/>
      <c r="BJ920" s="689"/>
      <c r="BK920" s="689"/>
      <c r="BL920" s="689"/>
      <c r="BM920" s="689"/>
      <c r="BN920" s="689"/>
      <c r="BO920" s="689"/>
      <c r="BP920" s="24"/>
      <c r="BR920" s="51"/>
      <c r="BS920" s="51"/>
      <c r="BT920" s="51"/>
      <c r="BU920" s="51"/>
      <c r="BV920" s="51"/>
      <c r="BW920" s="51"/>
    </row>
    <row r="921" spans="1:75" s="5" customFormat="1" ht="15.95" customHeight="1" x14ac:dyDescent="0.2">
      <c r="A921" s="61"/>
      <c r="B921" s="689"/>
      <c r="C921" s="689"/>
      <c r="D921" s="689"/>
      <c r="E921" s="689"/>
      <c r="F921" s="689"/>
      <c r="G921" s="689"/>
      <c r="H921" s="32"/>
      <c r="I921" s="46"/>
      <c r="J921" s="51"/>
      <c r="K921" s="130"/>
      <c r="L921" s="130"/>
      <c r="M921" s="51"/>
      <c r="N921" s="130"/>
      <c r="O921" s="130"/>
      <c r="P921" s="61"/>
      <c r="Q921" s="689"/>
      <c r="R921" s="689"/>
      <c r="S921" s="689"/>
      <c r="T921" s="689"/>
      <c r="U921" s="689"/>
      <c r="V921" s="689"/>
      <c r="W921" s="32"/>
      <c r="X921" s="46"/>
      <c r="Y921" s="51"/>
      <c r="Z921" s="130"/>
      <c r="AA921" s="130"/>
      <c r="AB921" s="51"/>
      <c r="AC921" s="130"/>
      <c r="AD921" s="130"/>
      <c r="AE921" s="61"/>
      <c r="AF921" s="689"/>
      <c r="AG921" s="689"/>
      <c r="AH921" s="689"/>
      <c r="AI921" s="689"/>
      <c r="AJ921" s="689"/>
      <c r="AK921" s="689"/>
      <c r="AL921" s="32"/>
      <c r="AM921" s="46"/>
      <c r="AN921" s="51"/>
      <c r="AO921" s="130"/>
      <c r="AP921" s="130"/>
      <c r="AQ921" s="51"/>
      <c r="AR921" s="130"/>
      <c r="AS921" s="130"/>
      <c r="AT921" s="61"/>
      <c r="AU921" s="689"/>
      <c r="AV921" s="689"/>
      <c r="AW921" s="689"/>
      <c r="AX921" s="689"/>
      <c r="AY921" s="689"/>
      <c r="AZ921" s="689"/>
      <c r="BA921" s="32"/>
      <c r="BB921" s="46"/>
      <c r="BC921" s="51"/>
      <c r="BD921" s="130"/>
      <c r="BE921" s="130"/>
      <c r="BF921" s="51"/>
      <c r="BG921" s="130"/>
      <c r="BH921" s="130"/>
      <c r="BI921" s="61"/>
      <c r="BJ921" s="689"/>
      <c r="BK921" s="689"/>
      <c r="BL921" s="689"/>
      <c r="BM921" s="689"/>
      <c r="BN921" s="689"/>
      <c r="BO921" s="689"/>
      <c r="BP921" s="32"/>
      <c r="BQ921" s="46"/>
      <c r="BR921" s="51"/>
      <c r="BS921" s="130"/>
      <c r="BT921" s="130"/>
      <c r="BU921" s="51"/>
      <c r="BV921" s="130"/>
      <c r="BW921" s="130"/>
    </row>
    <row r="922" spans="1:75" s="5" customFormat="1" ht="15.75" customHeight="1" x14ac:dyDescent="0.2">
      <c r="A922" s="61"/>
      <c r="B922" s="780"/>
      <c r="C922" s="780"/>
      <c r="D922" s="780"/>
      <c r="E922" s="780"/>
      <c r="F922" s="780"/>
      <c r="G922" s="780"/>
      <c r="H922" s="780"/>
      <c r="I922" s="780"/>
      <c r="J922" s="780"/>
      <c r="K922" s="780"/>
      <c r="L922" s="136"/>
      <c r="M922" s="136"/>
      <c r="N922" s="136"/>
      <c r="O922" s="136"/>
      <c r="P922" s="61"/>
      <c r="Q922" s="136"/>
      <c r="R922" s="136"/>
      <c r="S922" s="136"/>
      <c r="T922" s="136"/>
      <c r="U922" s="136"/>
      <c r="V922" s="136"/>
      <c r="W922" s="136"/>
      <c r="X922" s="136"/>
      <c r="Y922" s="136"/>
      <c r="Z922" s="136"/>
      <c r="AA922" s="136"/>
      <c r="AB922" s="136"/>
      <c r="AC922" s="136"/>
      <c r="AD922" s="136"/>
      <c r="AE922" s="61"/>
      <c r="AF922" s="136"/>
      <c r="AG922" s="136"/>
      <c r="AH922" s="136"/>
      <c r="AI922" s="136"/>
      <c r="AJ922" s="136"/>
      <c r="AK922" s="136"/>
      <c r="AL922" s="136"/>
      <c r="AM922" s="136"/>
      <c r="AN922" s="136"/>
      <c r="AO922" s="136"/>
      <c r="AP922" s="136"/>
      <c r="AQ922" s="136"/>
      <c r="AR922" s="136"/>
      <c r="AS922" s="136"/>
      <c r="AT922" s="61"/>
      <c r="AU922" s="136"/>
      <c r="AV922" s="136"/>
      <c r="AW922" s="136"/>
      <c r="AX922" s="136"/>
      <c r="AY922" s="136"/>
      <c r="AZ922" s="136"/>
      <c r="BA922" s="136"/>
      <c r="BB922" s="136"/>
      <c r="BC922" s="136"/>
      <c r="BD922" s="136"/>
      <c r="BE922" s="136"/>
      <c r="BF922" s="136"/>
      <c r="BG922" s="136"/>
      <c r="BH922" s="136"/>
      <c r="BI922" s="61"/>
      <c r="BJ922" s="136"/>
      <c r="BK922" s="136"/>
      <c r="BL922" s="136"/>
      <c r="BM922" s="136"/>
      <c r="BN922" s="136"/>
      <c r="BO922" s="136"/>
      <c r="BP922" s="136"/>
      <c r="BQ922" s="136"/>
      <c r="BR922" s="136"/>
      <c r="BS922" s="136"/>
      <c r="BT922" s="136"/>
      <c r="BU922" s="136"/>
      <c r="BV922" s="136"/>
      <c r="BW922" s="136"/>
    </row>
    <row r="923" spans="1:75" s="5" customFormat="1" ht="15.95" customHeight="1" x14ac:dyDescent="0.2">
      <c r="A923" s="61"/>
      <c r="B923" s="689"/>
      <c r="C923" s="689"/>
      <c r="D923" s="689"/>
      <c r="E923" s="689"/>
      <c r="F923" s="689"/>
      <c r="G923" s="46"/>
      <c r="H923" s="38"/>
      <c r="J923" s="51"/>
      <c r="K923" s="130"/>
      <c r="L923" s="130"/>
      <c r="M923" s="51"/>
      <c r="N923" s="130"/>
      <c r="O923" s="130"/>
      <c r="P923" s="61"/>
      <c r="Q923" s="689"/>
      <c r="R923" s="689"/>
      <c r="S923" s="689"/>
      <c r="T923" s="689"/>
      <c r="U923" s="689"/>
      <c r="V923" s="46"/>
      <c r="W923" s="38"/>
      <c r="Y923" s="51"/>
      <c r="Z923" s="130"/>
      <c r="AA923" s="130"/>
      <c r="AB923" s="51"/>
      <c r="AC923" s="130"/>
      <c r="AD923" s="130"/>
      <c r="AE923" s="61"/>
      <c r="AF923" s="689"/>
      <c r="AG923" s="689"/>
      <c r="AH923" s="689"/>
      <c r="AI923" s="689"/>
      <c r="AJ923" s="689"/>
      <c r="AK923" s="46"/>
      <c r="AL923" s="38"/>
      <c r="AN923" s="51"/>
      <c r="AO923" s="130"/>
      <c r="AP923" s="130"/>
      <c r="AQ923" s="51"/>
      <c r="AR923" s="130"/>
      <c r="AS923" s="130"/>
      <c r="AT923" s="61"/>
      <c r="AU923" s="689"/>
      <c r="AV923" s="689"/>
      <c r="AW923" s="689"/>
      <c r="AX923" s="689"/>
      <c r="AY923" s="689"/>
      <c r="AZ923" s="46"/>
      <c r="BA923" s="38"/>
      <c r="BC923" s="51"/>
      <c r="BD923" s="130"/>
      <c r="BE923" s="130"/>
      <c r="BF923" s="51"/>
      <c r="BG923" s="130"/>
      <c r="BH923" s="130"/>
      <c r="BI923" s="61"/>
      <c r="BJ923" s="689"/>
      <c r="BK923" s="689"/>
      <c r="BL923" s="689"/>
      <c r="BM923" s="689"/>
      <c r="BN923" s="689"/>
      <c r="BO923" s="46"/>
      <c r="BP923" s="38"/>
      <c r="BR923" s="51"/>
      <c r="BS923" s="130"/>
      <c r="BT923" s="130"/>
      <c r="BU923" s="51"/>
      <c r="BV923" s="130"/>
      <c r="BW923" s="130"/>
    </row>
    <row r="924" spans="1:75" s="5" customFormat="1" ht="15.95" customHeight="1" x14ac:dyDescent="0.2">
      <c r="A924" s="61"/>
      <c r="B924" s="689"/>
      <c r="C924" s="689"/>
      <c r="D924" s="689"/>
      <c r="E924" s="689"/>
      <c r="F924" s="46"/>
      <c r="G924" s="46"/>
      <c r="H924" s="38"/>
      <c r="J924" s="51"/>
      <c r="K924" s="130"/>
      <c r="L924" s="130"/>
      <c r="M924" s="51"/>
      <c r="N924" s="130"/>
      <c r="O924" s="130"/>
      <c r="P924" s="61"/>
      <c r="Q924" s="689"/>
      <c r="R924" s="689"/>
      <c r="S924" s="689"/>
      <c r="T924" s="689"/>
      <c r="U924" s="46"/>
      <c r="V924" s="46"/>
      <c r="W924" s="38"/>
      <c r="Y924" s="51"/>
      <c r="Z924" s="130"/>
      <c r="AA924" s="130"/>
      <c r="AB924" s="51"/>
      <c r="AC924" s="130"/>
      <c r="AD924" s="130"/>
      <c r="AE924" s="61"/>
      <c r="AF924" s="689"/>
      <c r="AG924" s="689"/>
      <c r="AH924" s="689"/>
      <c r="AI924" s="689"/>
      <c r="AJ924" s="46"/>
      <c r="AK924" s="46"/>
      <c r="AL924" s="38"/>
      <c r="AN924" s="51"/>
      <c r="AO924" s="130"/>
      <c r="AP924" s="130"/>
      <c r="AQ924" s="51"/>
      <c r="AR924" s="130"/>
      <c r="AS924" s="130"/>
      <c r="AT924" s="61"/>
      <c r="AU924" s="689"/>
      <c r="AV924" s="689"/>
      <c r="AW924" s="689"/>
      <c r="AX924" s="689"/>
      <c r="AY924" s="46"/>
      <c r="AZ924" s="46"/>
      <c r="BA924" s="38"/>
      <c r="BC924" s="51"/>
      <c r="BD924" s="130"/>
      <c r="BE924" s="130"/>
      <c r="BF924" s="51"/>
      <c r="BG924" s="130"/>
      <c r="BH924" s="130"/>
      <c r="BI924" s="61"/>
      <c r="BJ924" s="689"/>
      <c r="BK924" s="689"/>
      <c r="BL924" s="689"/>
      <c r="BM924" s="689"/>
      <c r="BN924" s="46"/>
      <c r="BO924" s="46"/>
      <c r="BP924" s="38"/>
      <c r="BR924" s="51"/>
      <c r="BS924" s="130"/>
      <c r="BT924" s="130"/>
      <c r="BU924" s="51"/>
      <c r="BV924" s="130"/>
      <c r="BW924" s="130"/>
    </row>
    <row r="925" spans="1:75" s="5" customFormat="1" ht="15.95" customHeight="1" x14ac:dyDescent="0.2">
      <c r="A925" s="61"/>
      <c r="B925" s="689"/>
      <c r="C925" s="689"/>
      <c r="D925" s="689"/>
      <c r="E925" s="689"/>
      <c r="F925" s="689"/>
      <c r="G925" s="689"/>
      <c r="H925" s="24"/>
      <c r="J925" s="51"/>
      <c r="K925" s="51"/>
      <c r="L925" s="51"/>
      <c r="M925" s="51"/>
      <c r="N925" s="51"/>
      <c r="O925" s="51"/>
      <c r="P925" s="61"/>
      <c r="Q925" s="689"/>
      <c r="R925" s="689"/>
      <c r="S925" s="689"/>
      <c r="T925" s="689"/>
      <c r="U925" s="689"/>
      <c r="V925" s="689"/>
      <c r="W925" s="24"/>
      <c r="Y925" s="51"/>
      <c r="Z925" s="51"/>
      <c r="AA925" s="51"/>
      <c r="AB925" s="51"/>
      <c r="AC925" s="51"/>
      <c r="AD925" s="51"/>
      <c r="AE925" s="61"/>
      <c r="AF925" s="689"/>
      <c r="AG925" s="689"/>
      <c r="AH925" s="689"/>
      <c r="AI925" s="689"/>
      <c r="AJ925" s="689"/>
      <c r="AK925" s="689"/>
      <c r="AL925" s="24"/>
      <c r="AN925" s="51"/>
      <c r="AO925" s="51"/>
      <c r="AP925" s="51"/>
      <c r="AQ925" s="51"/>
      <c r="AR925" s="51"/>
      <c r="AS925" s="51"/>
      <c r="AT925" s="61"/>
      <c r="AU925" s="689"/>
      <c r="AV925" s="689"/>
      <c r="AW925" s="689"/>
      <c r="AX925" s="689"/>
      <c r="AY925" s="689"/>
      <c r="AZ925" s="689"/>
      <c r="BA925" s="24"/>
      <c r="BC925" s="51"/>
      <c r="BD925" s="51"/>
      <c r="BE925" s="51"/>
      <c r="BF925" s="51"/>
      <c r="BG925" s="51"/>
      <c r="BH925" s="51"/>
      <c r="BI925" s="61"/>
      <c r="BJ925" s="689"/>
      <c r="BK925" s="689"/>
      <c r="BL925" s="689"/>
      <c r="BM925" s="689"/>
      <c r="BN925" s="689"/>
      <c r="BO925" s="689"/>
      <c r="BP925" s="24"/>
      <c r="BR925" s="51"/>
      <c r="BS925" s="51"/>
      <c r="BT925" s="51"/>
      <c r="BU925" s="51"/>
      <c r="BV925" s="51"/>
      <c r="BW925" s="51"/>
    </row>
    <row r="926" spans="1:75" s="5" customFormat="1" ht="15.95" customHeight="1" x14ac:dyDescent="0.2">
      <c r="A926" s="61"/>
      <c r="B926" s="689"/>
      <c r="C926" s="689"/>
      <c r="D926" s="689"/>
      <c r="E926" s="689"/>
      <c r="F926" s="689"/>
      <c r="G926" s="46"/>
      <c r="H926" s="38"/>
      <c r="J926" s="51"/>
      <c r="K926" s="130"/>
      <c r="L926" s="130"/>
      <c r="M926" s="51"/>
      <c r="N926" s="130"/>
      <c r="O926" s="130"/>
      <c r="P926" s="61"/>
      <c r="Q926" s="689"/>
      <c r="R926" s="689"/>
      <c r="S926" s="689"/>
      <c r="T926" s="689"/>
      <c r="U926" s="689"/>
      <c r="V926" s="46"/>
      <c r="W926" s="38"/>
      <c r="Y926" s="51"/>
      <c r="Z926" s="130"/>
      <c r="AA926" s="130"/>
      <c r="AB926" s="51"/>
      <c r="AC926" s="130"/>
      <c r="AD926" s="130"/>
      <c r="AE926" s="61"/>
      <c r="AF926" s="689"/>
      <c r="AG926" s="689"/>
      <c r="AH926" s="689"/>
      <c r="AI926" s="689"/>
      <c r="AJ926" s="689"/>
      <c r="AK926" s="46"/>
      <c r="AL926" s="38"/>
      <c r="AN926" s="51"/>
      <c r="AO926" s="130"/>
      <c r="AP926" s="130"/>
      <c r="AQ926" s="51"/>
      <c r="AR926" s="130"/>
      <c r="AS926" s="130"/>
      <c r="AT926" s="61"/>
      <c r="AU926" s="689"/>
      <c r="AV926" s="689"/>
      <c r="AW926" s="689"/>
      <c r="AX926" s="689"/>
      <c r="AY926" s="689"/>
      <c r="AZ926" s="46"/>
      <c r="BA926" s="38"/>
      <c r="BC926" s="51"/>
      <c r="BD926" s="130"/>
      <c r="BE926" s="130"/>
      <c r="BF926" s="51"/>
      <c r="BG926" s="130"/>
      <c r="BH926" s="130"/>
      <c r="BI926" s="61"/>
      <c r="BJ926" s="689"/>
      <c r="BK926" s="689"/>
      <c r="BL926" s="689"/>
      <c r="BM926" s="689"/>
      <c r="BN926" s="689"/>
      <c r="BO926" s="46"/>
      <c r="BP926" s="38"/>
      <c r="BR926" s="51"/>
      <c r="BS926" s="130"/>
      <c r="BT926" s="130"/>
      <c r="BU926" s="51"/>
      <c r="BV926" s="130"/>
      <c r="BW926" s="130"/>
    </row>
    <row r="927" spans="1:75" s="5" customFormat="1" ht="15.95" customHeight="1" x14ac:dyDescent="0.2">
      <c r="A927" s="61"/>
      <c r="B927" s="689"/>
      <c r="C927" s="689"/>
      <c r="D927" s="689"/>
      <c r="E927" s="689"/>
      <c r="F927" s="689"/>
      <c r="G927" s="689"/>
      <c r="H927" s="24"/>
      <c r="J927" s="51"/>
      <c r="K927" s="51"/>
      <c r="L927" s="51"/>
      <c r="M927" s="51"/>
      <c r="N927" s="51"/>
      <c r="O927" s="51"/>
      <c r="P927" s="61"/>
      <c r="Q927" s="689"/>
      <c r="R927" s="689"/>
      <c r="S927" s="689"/>
      <c r="T927" s="689"/>
      <c r="U927" s="689"/>
      <c r="V927" s="689"/>
      <c r="W927" s="24"/>
      <c r="Y927" s="51"/>
      <c r="Z927" s="51"/>
      <c r="AA927" s="51"/>
      <c r="AB927" s="51"/>
      <c r="AC927" s="51"/>
      <c r="AD927" s="51"/>
      <c r="AE927" s="61"/>
      <c r="AF927" s="689"/>
      <c r="AG927" s="689"/>
      <c r="AH927" s="689"/>
      <c r="AI927" s="689"/>
      <c r="AJ927" s="689"/>
      <c r="AK927" s="689"/>
      <c r="AL927" s="24"/>
      <c r="AN927" s="51"/>
      <c r="AO927" s="51"/>
      <c r="AP927" s="51"/>
      <c r="AQ927" s="51"/>
      <c r="AR927" s="51"/>
      <c r="AS927" s="51"/>
      <c r="AT927" s="61"/>
      <c r="AU927" s="689"/>
      <c r="AV927" s="689"/>
      <c r="AW927" s="689"/>
      <c r="AX927" s="689"/>
      <c r="AY927" s="689"/>
      <c r="AZ927" s="689"/>
      <c r="BA927" s="24"/>
      <c r="BC927" s="51"/>
      <c r="BD927" s="51"/>
      <c r="BE927" s="51"/>
      <c r="BF927" s="51"/>
      <c r="BG927" s="51"/>
      <c r="BH927" s="51"/>
      <c r="BI927" s="61"/>
      <c r="BJ927" s="689"/>
      <c r="BK927" s="689"/>
      <c r="BL927" s="689"/>
      <c r="BM927" s="689"/>
      <c r="BN927" s="689"/>
      <c r="BO927" s="689"/>
      <c r="BP927" s="24"/>
      <c r="BR927" s="51"/>
      <c r="BS927" s="51"/>
      <c r="BT927" s="51"/>
      <c r="BU927" s="51"/>
      <c r="BV927" s="51"/>
      <c r="BW927" s="51"/>
    </row>
    <row r="928" spans="1:75" s="5" customFormat="1" ht="15.95" customHeight="1" x14ac:dyDescent="0.2">
      <c r="A928" s="61"/>
      <c r="B928" s="689"/>
      <c r="C928" s="689"/>
      <c r="D928" s="689"/>
      <c r="E928" s="689"/>
      <c r="F928" s="689"/>
      <c r="G928" s="46"/>
      <c r="H928" s="32"/>
      <c r="I928" s="46"/>
      <c r="J928" s="51"/>
      <c r="K928" s="130"/>
      <c r="L928" s="130"/>
      <c r="M928" s="51"/>
      <c r="N928" s="130"/>
      <c r="O928" s="130"/>
      <c r="P928" s="61"/>
      <c r="Q928" s="689"/>
      <c r="R928" s="689"/>
      <c r="S928" s="689"/>
      <c r="T928" s="689"/>
      <c r="U928" s="689"/>
      <c r="V928" s="46"/>
      <c r="W928" s="32"/>
      <c r="X928" s="46"/>
      <c r="Y928" s="51"/>
      <c r="Z928" s="130"/>
      <c r="AA928" s="130"/>
      <c r="AB928" s="51"/>
      <c r="AC928" s="130"/>
      <c r="AD928" s="130"/>
      <c r="AE928" s="61"/>
      <c r="AF928" s="689"/>
      <c r="AG928" s="689"/>
      <c r="AH928" s="689"/>
      <c r="AI928" s="689"/>
      <c r="AJ928" s="689"/>
      <c r="AK928" s="46"/>
      <c r="AL928" s="32"/>
      <c r="AM928" s="46"/>
      <c r="AN928" s="51"/>
      <c r="AO928" s="130"/>
      <c r="AP928" s="130"/>
      <c r="AQ928" s="51"/>
      <c r="AR928" s="130"/>
      <c r="AS928" s="130"/>
      <c r="AT928" s="61"/>
      <c r="AU928" s="689"/>
      <c r="AV928" s="689"/>
      <c r="AW928" s="689"/>
      <c r="AX928" s="689"/>
      <c r="AY928" s="689"/>
      <c r="AZ928" s="46"/>
      <c r="BA928" s="32"/>
      <c r="BB928" s="46"/>
      <c r="BC928" s="51"/>
      <c r="BD928" s="130"/>
      <c r="BE928" s="130"/>
      <c r="BF928" s="51"/>
      <c r="BG928" s="130"/>
      <c r="BH928" s="130"/>
      <c r="BI928" s="61"/>
      <c r="BJ928" s="689"/>
      <c r="BK928" s="689"/>
      <c r="BL928" s="689"/>
      <c r="BM928" s="689"/>
      <c r="BN928" s="689"/>
      <c r="BO928" s="46"/>
      <c r="BP928" s="32"/>
      <c r="BQ928" s="46"/>
      <c r="BR928" s="51"/>
      <c r="BS928" s="130"/>
      <c r="BT928" s="130"/>
      <c r="BU928" s="51"/>
      <c r="BV928" s="130"/>
      <c r="BW928" s="130"/>
    </row>
    <row r="929" spans="1:75" s="5" customFormat="1" ht="15.95" customHeight="1" x14ac:dyDescent="0.2">
      <c r="A929" s="83"/>
      <c r="B929" s="780"/>
      <c r="C929" s="780"/>
      <c r="D929" s="780"/>
      <c r="E929" s="780"/>
      <c r="F929" s="780"/>
      <c r="G929" s="780"/>
      <c r="H929" s="780"/>
      <c r="I929" s="780"/>
      <c r="J929" s="780"/>
      <c r="K929" s="780"/>
      <c r="L929" s="136"/>
      <c r="M929" s="136"/>
      <c r="N929" s="136"/>
      <c r="O929" s="136"/>
      <c r="P929" s="83"/>
      <c r="Q929" s="136"/>
      <c r="R929" s="136"/>
      <c r="S929" s="136"/>
      <c r="T929" s="136"/>
      <c r="U929" s="136"/>
      <c r="V929" s="136"/>
      <c r="W929" s="136"/>
      <c r="X929" s="136"/>
      <c r="Y929" s="136"/>
      <c r="Z929" s="136"/>
      <c r="AA929" s="136"/>
      <c r="AB929" s="136"/>
      <c r="AC929" s="136"/>
      <c r="AD929" s="136"/>
      <c r="AE929" s="83"/>
      <c r="AF929" s="136"/>
      <c r="AG929" s="136"/>
      <c r="AH929" s="136"/>
      <c r="AI929" s="136"/>
      <c r="AJ929" s="136"/>
      <c r="AK929" s="136"/>
      <c r="AL929" s="136"/>
      <c r="AM929" s="136"/>
      <c r="AN929" s="136"/>
      <c r="AO929" s="136"/>
      <c r="AP929" s="136"/>
      <c r="AQ929" s="136"/>
      <c r="AR929" s="136"/>
      <c r="AS929" s="136"/>
      <c r="AT929" s="83"/>
      <c r="AU929" s="136"/>
      <c r="AV929" s="136"/>
      <c r="AW929" s="136"/>
      <c r="AX929" s="136"/>
      <c r="AY929" s="136"/>
      <c r="AZ929" s="136"/>
      <c r="BA929" s="136"/>
      <c r="BB929" s="136"/>
      <c r="BC929" s="136"/>
      <c r="BD929" s="136"/>
      <c r="BE929" s="136"/>
      <c r="BF929" s="136"/>
      <c r="BG929" s="136"/>
      <c r="BH929" s="136"/>
      <c r="BI929" s="83"/>
      <c r="BJ929" s="136"/>
      <c r="BK929" s="136"/>
      <c r="BL929" s="136"/>
      <c r="BM929" s="136"/>
      <c r="BN929" s="136"/>
      <c r="BO929" s="136"/>
      <c r="BP929" s="136"/>
      <c r="BQ929" s="136"/>
      <c r="BR929" s="136"/>
      <c r="BS929" s="136"/>
      <c r="BT929" s="136"/>
      <c r="BU929" s="136"/>
      <c r="BV929" s="136"/>
      <c r="BW929" s="136"/>
    </row>
    <row r="930" spans="1:75" s="8" customFormat="1" ht="18" customHeight="1" x14ac:dyDescent="0.25">
      <c r="A930" s="781"/>
      <c r="B930" s="781"/>
      <c r="C930" s="781"/>
      <c r="D930" s="781"/>
      <c r="E930" s="781"/>
      <c r="F930" s="781"/>
      <c r="G930" s="781"/>
      <c r="H930" s="781"/>
      <c r="I930" s="56"/>
      <c r="J930" s="779"/>
      <c r="K930" s="779"/>
      <c r="L930" s="168"/>
      <c r="M930" s="168"/>
      <c r="N930" s="168"/>
      <c r="O930" s="168"/>
      <c r="P930" s="168"/>
      <c r="Q930" s="168"/>
      <c r="R930" s="168"/>
      <c r="S930" s="168"/>
      <c r="T930" s="168"/>
      <c r="U930" s="168"/>
      <c r="V930" s="168"/>
      <c r="W930" s="168"/>
      <c r="X930" s="56"/>
      <c r="Y930" s="779"/>
      <c r="Z930" s="779"/>
      <c r="AA930" s="168"/>
      <c r="AB930" s="168"/>
      <c r="AC930" s="168"/>
      <c r="AD930" s="168"/>
      <c r="AE930" s="168"/>
      <c r="AF930" s="168"/>
      <c r="AG930" s="168"/>
      <c r="AH930" s="168"/>
      <c r="AI930" s="168"/>
      <c r="AJ930" s="168"/>
      <c r="AK930" s="168"/>
      <c r="AL930" s="168"/>
      <c r="AM930" s="56"/>
      <c r="AN930" s="779"/>
      <c r="AO930" s="779"/>
      <c r="AP930" s="168"/>
      <c r="AQ930" s="168"/>
      <c r="AR930" s="168"/>
      <c r="AS930" s="168"/>
      <c r="AT930" s="168"/>
      <c r="AU930" s="168"/>
      <c r="AV930" s="168"/>
      <c r="AW930" s="168"/>
      <c r="AX930" s="168"/>
      <c r="AY930" s="168"/>
      <c r="AZ930" s="168"/>
      <c r="BA930" s="168"/>
      <c r="BB930" s="56"/>
      <c r="BC930" s="779"/>
      <c r="BD930" s="779"/>
      <c r="BE930" s="168"/>
      <c r="BF930" s="168"/>
      <c r="BG930" s="168"/>
      <c r="BH930" s="168"/>
      <c r="BI930" s="168"/>
      <c r="BJ930" s="168"/>
      <c r="BK930" s="168"/>
      <c r="BL930" s="168"/>
      <c r="BM930" s="168"/>
      <c r="BN930" s="168"/>
      <c r="BO930" s="168"/>
      <c r="BP930" s="168"/>
      <c r="BQ930" s="56"/>
      <c r="BR930" s="779"/>
      <c r="BS930" s="779"/>
      <c r="BT930" s="168"/>
      <c r="BU930" s="168"/>
      <c r="BV930" s="168"/>
      <c r="BW930" s="168"/>
    </row>
    <row r="931" spans="1:75" s="8" customFormat="1" ht="12.75" customHeight="1" x14ac:dyDescent="0.25">
      <c r="B931" s="81"/>
      <c r="C931" s="52"/>
      <c r="D931" s="52"/>
      <c r="E931" s="52"/>
      <c r="F931" s="52"/>
      <c r="G931" s="52"/>
      <c r="H931" s="74"/>
      <c r="J931" s="168"/>
      <c r="K931" s="169"/>
      <c r="L931" s="169"/>
      <c r="M931" s="168"/>
      <c r="N931" s="169"/>
      <c r="O931" s="169"/>
      <c r="Q931" s="81"/>
      <c r="R931" s="52"/>
      <c r="S931" s="52"/>
      <c r="T931" s="52"/>
      <c r="U931" s="52"/>
      <c r="V931" s="52"/>
      <c r="W931" s="74"/>
      <c r="Y931" s="168"/>
      <c r="Z931" s="169"/>
      <c r="AA931" s="169"/>
      <c r="AB931" s="168"/>
      <c r="AC931" s="169"/>
      <c r="AD931" s="169"/>
      <c r="AF931" s="81"/>
      <c r="AG931" s="52"/>
      <c r="AH931" s="52"/>
      <c r="AI931" s="52"/>
      <c r="AJ931" s="52"/>
      <c r="AK931" s="52"/>
      <c r="AL931" s="74"/>
      <c r="AN931" s="168"/>
      <c r="AO931" s="169"/>
      <c r="AP931" s="169"/>
      <c r="AQ931" s="168"/>
      <c r="AR931" s="169"/>
      <c r="AS931" s="169"/>
      <c r="AU931" s="81"/>
      <c r="AV931" s="52"/>
      <c r="AW931" s="52"/>
      <c r="AX931" s="52"/>
      <c r="AY931" s="52"/>
      <c r="AZ931" s="52"/>
      <c r="BA931" s="74"/>
      <c r="BC931" s="168"/>
      <c r="BD931" s="169"/>
      <c r="BE931" s="169"/>
      <c r="BF931" s="168"/>
      <c r="BG931" s="169"/>
      <c r="BH931" s="169"/>
      <c r="BJ931" s="81"/>
      <c r="BK931" s="52"/>
      <c r="BL931" s="52"/>
      <c r="BM931" s="52"/>
      <c r="BN931" s="52"/>
      <c r="BO931" s="52"/>
      <c r="BP931" s="74"/>
      <c r="BR931" s="168"/>
      <c r="BS931" s="169"/>
      <c r="BT931" s="169"/>
      <c r="BU931" s="168"/>
      <c r="BV931" s="169"/>
      <c r="BW931" s="169"/>
    </row>
    <row r="932" spans="1:75" s="8" customFormat="1" ht="21.75" customHeight="1" x14ac:dyDescent="0.25">
      <c r="A932" s="781"/>
      <c r="B932" s="781"/>
      <c r="C932" s="781"/>
      <c r="D932" s="781"/>
      <c r="E932" s="781"/>
      <c r="F932" s="781"/>
      <c r="G932" s="781"/>
      <c r="H932" s="781"/>
      <c r="I932" s="56"/>
      <c r="J932" s="779"/>
      <c r="K932" s="779"/>
      <c r="L932" s="168"/>
      <c r="M932" s="168"/>
      <c r="N932" s="168"/>
      <c r="O932" s="168"/>
      <c r="P932" s="168"/>
      <c r="Q932" s="168"/>
      <c r="R932" s="168"/>
      <c r="S932" s="168"/>
      <c r="T932" s="168"/>
      <c r="U932" s="168"/>
      <c r="V932" s="168"/>
      <c r="W932" s="168"/>
      <c r="X932" s="56"/>
      <c r="Y932" s="779"/>
      <c r="Z932" s="779"/>
      <c r="AA932" s="168"/>
      <c r="AB932" s="168"/>
      <c r="AC932" s="168"/>
      <c r="AD932" s="168"/>
      <c r="AE932" s="168"/>
      <c r="AF932" s="168"/>
      <c r="AG932" s="168"/>
      <c r="AH932" s="168"/>
      <c r="AI932" s="168"/>
      <c r="AJ932" s="168"/>
      <c r="AK932" s="168"/>
      <c r="AL932" s="168"/>
      <c r="AM932" s="56"/>
      <c r="AN932" s="779"/>
      <c r="AO932" s="779"/>
      <c r="AP932" s="168"/>
      <c r="AQ932" s="168"/>
      <c r="AR932" s="168"/>
      <c r="AS932" s="168"/>
      <c r="AT932" s="168"/>
      <c r="AU932" s="168"/>
      <c r="AV932" s="168"/>
      <c r="AW932" s="168"/>
      <c r="AX932" s="168"/>
      <c r="AY932" s="168"/>
      <c r="AZ932" s="168"/>
      <c r="BA932" s="168"/>
      <c r="BB932" s="56"/>
      <c r="BC932" s="779"/>
      <c r="BD932" s="779"/>
      <c r="BE932" s="168"/>
      <c r="BF932" s="168"/>
      <c r="BG932" s="168"/>
      <c r="BH932" s="168"/>
      <c r="BI932" s="168"/>
      <c r="BJ932" s="168"/>
      <c r="BK932" s="168"/>
      <c r="BL932" s="168"/>
      <c r="BM932" s="168"/>
      <c r="BN932" s="168"/>
      <c r="BO932" s="168"/>
      <c r="BP932" s="168"/>
      <c r="BQ932" s="56"/>
      <c r="BR932" s="779"/>
      <c r="BS932" s="779"/>
      <c r="BT932" s="168"/>
      <c r="BU932" s="168"/>
      <c r="BV932" s="168"/>
      <c r="BW932" s="168"/>
    </row>
    <row r="933" spans="1:75" s="5" customFormat="1" ht="12.75" customHeight="1" x14ac:dyDescent="0.2">
      <c r="A933" s="22"/>
      <c r="B933" s="73"/>
      <c r="C933" s="689"/>
      <c r="D933" s="689"/>
      <c r="E933" s="689"/>
      <c r="H933" s="24"/>
      <c r="J933" s="59"/>
      <c r="K933" s="59"/>
      <c r="L933" s="59"/>
      <c r="M933" s="59"/>
      <c r="N933" s="59"/>
      <c r="O933" s="59"/>
      <c r="P933" s="22"/>
      <c r="Q933" s="73"/>
      <c r="R933" s="689"/>
      <c r="S933" s="689"/>
      <c r="T933" s="689"/>
      <c r="W933" s="24"/>
      <c r="Y933" s="59"/>
      <c r="Z933" s="59"/>
      <c r="AA933" s="59"/>
      <c r="AB933" s="59"/>
      <c r="AC933" s="59"/>
      <c r="AD933" s="59"/>
      <c r="AE933" s="22"/>
      <c r="AF933" s="73"/>
      <c r="AG933" s="689"/>
      <c r="AH933" s="689"/>
      <c r="AI933" s="689"/>
      <c r="AL933" s="24"/>
      <c r="AN933" s="59"/>
      <c r="AO933" s="59"/>
      <c r="AP933" s="59"/>
      <c r="AQ933" s="59"/>
      <c r="AR933" s="59"/>
      <c r="AS933" s="59"/>
      <c r="AT933" s="22"/>
      <c r="AU933" s="73"/>
      <c r="AV933" s="689"/>
      <c r="AW933" s="689"/>
      <c r="AX933" s="689"/>
      <c r="BA933" s="24"/>
      <c r="BC933" s="59"/>
      <c r="BD933" s="59"/>
      <c r="BE933" s="59"/>
      <c r="BF933" s="59"/>
      <c r="BG933" s="59"/>
      <c r="BH933" s="59"/>
      <c r="BI933" s="22"/>
      <c r="BJ933" s="73"/>
      <c r="BK933" s="689"/>
      <c r="BL933" s="689"/>
      <c r="BM933" s="689"/>
      <c r="BP933" s="24"/>
      <c r="BR933" s="59"/>
      <c r="BS933" s="59"/>
      <c r="BT933" s="59"/>
      <c r="BU933" s="59"/>
      <c r="BV933" s="59"/>
      <c r="BW933" s="59"/>
    </row>
    <row r="934" spans="1:75" s="5" customFormat="1" ht="27" customHeight="1" x14ac:dyDescent="0.2">
      <c r="A934" s="21"/>
      <c r="B934" s="73"/>
      <c r="C934" s="689"/>
      <c r="D934" s="689"/>
      <c r="E934" s="689"/>
      <c r="F934" s="689"/>
      <c r="G934" s="689"/>
      <c r="H934" s="689"/>
      <c r="J934" s="59"/>
      <c r="K934" s="59"/>
      <c r="L934" s="59"/>
      <c r="M934" s="59"/>
      <c r="N934" s="59"/>
      <c r="O934" s="59"/>
      <c r="P934" s="21"/>
      <c r="Q934" s="73"/>
      <c r="R934" s="59"/>
      <c r="S934" s="59"/>
      <c r="T934" s="59"/>
      <c r="U934" s="59"/>
      <c r="V934" s="59"/>
      <c r="W934" s="59"/>
      <c r="Y934" s="59"/>
      <c r="Z934" s="59"/>
      <c r="AA934" s="59"/>
      <c r="AB934" s="59"/>
      <c r="AC934" s="59"/>
      <c r="AD934" s="59"/>
      <c r="AE934" s="21"/>
      <c r="AF934" s="73"/>
      <c r="AG934" s="59"/>
      <c r="AH934" s="59"/>
      <c r="AI934" s="59"/>
      <c r="AJ934" s="59"/>
      <c r="AK934" s="59"/>
      <c r="AL934" s="59"/>
      <c r="AN934" s="59"/>
      <c r="AO934" s="59"/>
      <c r="AP934" s="59"/>
      <c r="AQ934" s="59"/>
      <c r="AR934" s="59"/>
      <c r="AS934" s="59"/>
      <c r="AT934" s="21"/>
      <c r="AU934" s="73"/>
      <c r="AV934" s="59"/>
      <c r="AW934" s="59"/>
      <c r="AX934" s="59"/>
      <c r="AY934" s="59"/>
      <c r="AZ934" s="59"/>
      <c r="BA934" s="59"/>
      <c r="BC934" s="59"/>
      <c r="BD934" s="59"/>
      <c r="BE934" s="59"/>
      <c r="BF934" s="59"/>
      <c r="BG934" s="59"/>
      <c r="BH934" s="59"/>
      <c r="BI934" s="21"/>
      <c r="BJ934" s="73"/>
      <c r="BK934" s="59"/>
      <c r="BL934" s="59"/>
      <c r="BM934" s="59"/>
      <c r="BN934" s="59"/>
      <c r="BO934" s="59"/>
      <c r="BP934" s="59"/>
      <c r="BR934" s="59"/>
      <c r="BS934" s="59"/>
      <c r="BT934" s="59"/>
      <c r="BU934" s="59"/>
      <c r="BV934" s="59"/>
      <c r="BW934" s="59"/>
    </row>
    <row r="935" spans="1:75" s="5" customFormat="1" x14ac:dyDescent="0.2">
      <c r="A935" s="21"/>
      <c r="B935" s="73"/>
      <c r="H935" s="24"/>
      <c r="J935" s="59"/>
      <c r="K935" s="59"/>
      <c r="L935" s="59"/>
      <c r="M935" s="59"/>
      <c r="N935" s="59"/>
      <c r="O935" s="59"/>
      <c r="P935" s="21"/>
      <c r="Q935" s="73"/>
      <c r="W935" s="24"/>
      <c r="Y935" s="59"/>
      <c r="Z935" s="59"/>
      <c r="AA935" s="59"/>
      <c r="AB935" s="59"/>
      <c r="AC935" s="59"/>
      <c r="AD935" s="59"/>
      <c r="AE935" s="21"/>
      <c r="AF935" s="73"/>
      <c r="AL935" s="24"/>
      <c r="AN935" s="59"/>
      <c r="AO935" s="59"/>
      <c r="AP935" s="59"/>
      <c r="AQ935" s="59"/>
      <c r="AR935" s="59"/>
      <c r="AS935" s="59"/>
      <c r="AT935" s="21"/>
      <c r="AU935" s="73"/>
      <c r="BA935" s="24"/>
      <c r="BC935" s="59"/>
      <c r="BD935" s="59"/>
      <c r="BE935" s="59"/>
      <c r="BF935" s="59"/>
      <c r="BG935" s="59"/>
      <c r="BH935" s="59"/>
      <c r="BI935" s="21"/>
      <c r="BJ935" s="73"/>
      <c r="BP935" s="24"/>
      <c r="BR935" s="59"/>
      <c r="BS935" s="59"/>
      <c r="BT935" s="59"/>
      <c r="BU935" s="59"/>
      <c r="BV935" s="59"/>
      <c r="BW935" s="59"/>
    </row>
    <row r="936" spans="1:75" s="5" customFormat="1" x14ac:dyDescent="0.2">
      <c r="A936" s="21"/>
      <c r="B936" s="73"/>
      <c r="H936" s="24"/>
      <c r="J936" s="59"/>
      <c r="K936" s="59"/>
      <c r="L936" s="59"/>
      <c r="M936" s="59"/>
      <c r="N936" s="59"/>
      <c r="O936" s="59"/>
      <c r="P936" s="21"/>
      <c r="Q936" s="73"/>
      <c r="W936" s="24"/>
      <c r="Y936" s="59"/>
      <c r="Z936" s="59"/>
      <c r="AA936" s="59"/>
      <c r="AB936" s="59"/>
      <c r="AC936" s="59"/>
      <c r="AD936" s="59"/>
      <c r="AE936" s="21"/>
      <c r="AF936" s="73"/>
      <c r="AL936" s="24"/>
      <c r="AN936" s="59"/>
      <c r="AO936" s="59"/>
      <c r="AP936" s="59"/>
      <c r="AQ936" s="59"/>
      <c r="AR936" s="59"/>
      <c r="AS936" s="59"/>
      <c r="AT936" s="21"/>
      <c r="AU936" s="73"/>
      <c r="BA936" s="24"/>
      <c r="BC936" s="59"/>
      <c r="BD936" s="59"/>
      <c r="BE936" s="59"/>
      <c r="BF936" s="59"/>
      <c r="BG936" s="59"/>
      <c r="BH936" s="59"/>
      <c r="BI936" s="21"/>
      <c r="BJ936" s="73"/>
      <c r="BP936" s="24"/>
      <c r="BR936" s="59"/>
      <c r="BS936" s="59"/>
      <c r="BT936" s="59"/>
      <c r="BU936" s="59"/>
      <c r="BV936" s="59"/>
      <c r="BW936" s="59"/>
    </row>
    <row r="937" spans="1:75" s="5" customFormat="1" ht="13.5" customHeight="1" x14ac:dyDescent="0.2">
      <c r="A937" s="21"/>
      <c r="B937" s="73"/>
      <c r="H937" s="6"/>
      <c r="J937" s="51"/>
      <c r="K937" s="130"/>
      <c r="L937" s="130"/>
      <c r="M937" s="51"/>
      <c r="N937" s="130"/>
      <c r="O937" s="130"/>
      <c r="P937" s="21"/>
      <c r="Q937" s="73"/>
      <c r="W937" s="6"/>
      <c r="Y937" s="51"/>
      <c r="Z937" s="130"/>
      <c r="AA937" s="130"/>
      <c r="AB937" s="51"/>
      <c r="AC937" s="130"/>
      <c r="AD937" s="130"/>
      <c r="AE937" s="21"/>
      <c r="AF937" s="73"/>
      <c r="AL937" s="6"/>
      <c r="AN937" s="51"/>
      <c r="AO937" s="130"/>
      <c r="AP937" s="130"/>
      <c r="AQ937" s="51"/>
      <c r="AR937" s="130"/>
      <c r="AS937" s="130"/>
      <c r="AT937" s="21"/>
      <c r="AU937" s="73"/>
      <c r="BA937" s="6"/>
      <c r="BC937" s="51"/>
      <c r="BD937" s="130"/>
      <c r="BE937" s="130"/>
      <c r="BF937" s="51"/>
      <c r="BG937" s="130"/>
      <c r="BH937" s="130"/>
      <c r="BI937" s="21"/>
      <c r="BJ937" s="73"/>
      <c r="BP937" s="6"/>
      <c r="BR937" s="51"/>
      <c r="BS937" s="130"/>
      <c r="BT937" s="130"/>
      <c r="BU937" s="51"/>
      <c r="BV937" s="130"/>
      <c r="BW937" s="130"/>
    </row>
    <row r="938" spans="1:75" s="5" customFormat="1" ht="13.5" customHeight="1" x14ac:dyDescent="0.2">
      <c r="A938" s="21"/>
      <c r="B938" s="73"/>
      <c r="H938" s="6"/>
      <c r="J938" s="51"/>
      <c r="K938" s="130"/>
      <c r="L938" s="130"/>
      <c r="M938" s="51"/>
      <c r="N938" s="130"/>
      <c r="O938" s="130"/>
      <c r="P938" s="21"/>
      <c r="Q938" s="73"/>
      <c r="W938" s="6"/>
      <c r="Y938" s="51"/>
      <c r="Z938" s="130"/>
      <c r="AA938" s="130"/>
      <c r="AB938" s="51"/>
      <c r="AC938" s="130"/>
      <c r="AD938" s="130"/>
      <c r="AE938" s="21"/>
      <c r="AF938" s="73"/>
      <c r="AL938" s="6"/>
      <c r="AN938" s="51"/>
      <c r="AO938" s="130"/>
      <c r="AP938" s="130"/>
      <c r="AQ938" s="51"/>
      <c r="AR938" s="130"/>
      <c r="AS938" s="130"/>
      <c r="AT938" s="21"/>
      <c r="AU938" s="73"/>
      <c r="BA938" s="6"/>
      <c r="BC938" s="51"/>
      <c r="BD938" s="130"/>
      <c r="BE938" s="130"/>
      <c r="BF938" s="51"/>
      <c r="BG938" s="130"/>
      <c r="BH938" s="130"/>
      <c r="BI938" s="21"/>
      <c r="BJ938" s="73"/>
      <c r="BP938" s="6"/>
      <c r="BR938" s="51"/>
      <c r="BS938" s="130"/>
      <c r="BT938" s="130"/>
      <c r="BU938" s="51"/>
      <c r="BV938" s="130"/>
      <c r="BW938" s="130"/>
    </row>
    <row r="939" spans="1:75" s="5" customFormat="1" ht="13.5" customHeight="1" x14ac:dyDescent="0.2">
      <c r="A939" s="21"/>
      <c r="B939" s="73"/>
      <c r="H939" s="6"/>
      <c r="J939" s="51"/>
      <c r="K939" s="130"/>
      <c r="L939" s="130"/>
      <c r="M939" s="51"/>
      <c r="N939" s="130"/>
      <c r="O939" s="130"/>
      <c r="P939" s="21"/>
      <c r="Q939" s="73"/>
      <c r="W939" s="6"/>
      <c r="Y939" s="51"/>
      <c r="Z939" s="130"/>
      <c r="AA939" s="130"/>
      <c r="AB939" s="51"/>
      <c r="AC939" s="130"/>
      <c r="AD939" s="130"/>
      <c r="AE939" s="21"/>
      <c r="AF939" s="73"/>
      <c r="AL939" s="6"/>
      <c r="AN939" s="51"/>
      <c r="AO939" s="130"/>
      <c r="AP939" s="130"/>
      <c r="AQ939" s="51"/>
      <c r="AR939" s="130"/>
      <c r="AS939" s="130"/>
      <c r="AT939" s="21"/>
      <c r="AU939" s="73"/>
      <c r="BA939" s="6"/>
      <c r="BC939" s="51"/>
      <c r="BD939" s="130"/>
      <c r="BE939" s="130"/>
      <c r="BF939" s="51"/>
      <c r="BG939" s="130"/>
      <c r="BH939" s="130"/>
      <c r="BI939" s="21"/>
      <c r="BJ939" s="73"/>
      <c r="BP939" s="6"/>
      <c r="BR939" s="51"/>
      <c r="BS939" s="130"/>
      <c r="BT939" s="130"/>
      <c r="BU939" s="51"/>
      <c r="BV939" s="130"/>
      <c r="BW939" s="130"/>
    </row>
    <row r="940" spans="1:75" s="5" customFormat="1" ht="13.5" customHeight="1" x14ac:dyDescent="0.2">
      <c r="A940" s="21"/>
      <c r="B940" s="73"/>
      <c r="H940" s="6"/>
      <c r="J940" s="51"/>
      <c r="K940" s="130"/>
      <c r="L940" s="130"/>
      <c r="M940" s="51"/>
      <c r="N940" s="130"/>
      <c r="O940" s="130"/>
      <c r="P940" s="21"/>
      <c r="Q940" s="73"/>
      <c r="W940" s="6"/>
      <c r="Y940" s="51"/>
      <c r="Z940" s="130"/>
      <c r="AA940" s="130"/>
      <c r="AB940" s="51"/>
      <c r="AC940" s="130"/>
      <c r="AD940" s="130"/>
      <c r="AE940" s="21"/>
      <c r="AF940" s="73"/>
      <c r="AL940" s="6"/>
      <c r="AN940" s="51"/>
      <c r="AO940" s="130"/>
      <c r="AP940" s="130"/>
      <c r="AQ940" s="51"/>
      <c r="AR940" s="130"/>
      <c r="AS940" s="130"/>
      <c r="AT940" s="21"/>
      <c r="AU940" s="73"/>
      <c r="BA940" s="6"/>
      <c r="BC940" s="51"/>
      <c r="BD940" s="130"/>
      <c r="BE940" s="130"/>
      <c r="BF940" s="51"/>
      <c r="BG940" s="130"/>
      <c r="BH940" s="130"/>
      <c r="BI940" s="21"/>
      <c r="BJ940" s="73"/>
      <c r="BP940" s="6"/>
      <c r="BR940" s="51"/>
      <c r="BS940" s="130"/>
      <c r="BT940" s="130"/>
      <c r="BU940" s="51"/>
      <c r="BV940" s="130"/>
      <c r="BW940" s="130"/>
    </row>
    <row r="941" spans="1:75" s="5" customFormat="1" ht="13.5" customHeight="1" x14ac:dyDescent="0.2">
      <c r="A941" s="21"/>
      <c r="B941" s="73"/>
      <c r="H941" s="6"/>
      <c r="J941" s="51"/>
      <c r="K941" s="130"/>
      <c r="L941" s="130"/>
      <c r="M941" s="51"/>
      <c r="N941" s="130"/>
      <c r="O941" s="130"/>
      <c r="P941" s="21"/>
      <c r="Q941" s="73"/>
      <c r="W941" s="6"/>
      <c r="Y941" s="51"/>
      <c r="Z941" s="130"/>
      <c r="AA941" s="130"/>
      <c r="AB941" s="51"/>
      <c r="AC941" s="130"/>
      <c r="AD941" s="130"/>
      <c r="AE941" s="21"/>
      <c r="AF941" s="73"/>
      <c r="AL941" s="6"/>
      <c r="AN941" s="51"/>
      <c r="AO941" s="130"/>
      <c r="AP941" s="130"/>
      <c r="AQ941" s="51"/>
      <c r="AR941" s="130"/>
      <c r="AS941" s="130"/>
      <c r="AT941" s="21"/>
      <c r="AU941" s="73"/>
      <c r="BA941" s="6"/>
      <c r="BC941" s="51"/>
      <c r="BD941" s="130"/>
      <c r="BE941" s="130"/>
      <c r="BF941" s="51"/>
      <c r="BG941" s="130"/>
      <c r="BH941" s="130"/>
      <c r="BI941" s="21"/>
      <c r="BJ941" s="73"/>
      <c r="BP941" s="6"/>
      <c r="BR941" s="51"/>
      <c r="BS941" s="130"/>
      <c r="BT941" s="130"/>
      <c r="BU941" s="51"/>
      <c r="BV941" s="130"/>
      <c r="BW941" s="130"/>
    </row>
    <row r="942" spans="1:75" s="5" customFormat="1" ht="13.5" customHeight="1" x14ac:dyDescent="0.2">
      <c r="A942" s="21"/>
      <c r="B942" s="73"/>
      <c r="H942" s="6"/>
      <c r="J942" s="51"/>
      <c r="K942" s="130"/>
      <c r="L942" s="130"/>
      <c r="M942" s="51"/>
      <c r="N942" s="130"/>
      <c r="O942" s="130"/>
      <c r="P942" s="21"/>
      <c r="Q942" s="73"/>
      <c r="W942" s="6"/>
      <c r="Y942" s="51"/>
      <c r="Z942" s="130"/>
      <c r="AA942" s="130"/>
      <c r="AB942" s="51"/>
      <c r="AC942" s="130"/>
      <c r="AD942" s="130"/>
      <c r="AE942" s="21"/>
      <c r="AF942" s="73"/>
      <c r="AL942" s="6"/>
      <c r="AN942" s="51"/>
      <c r="AO942" s="130"/>
      <c r="AP942" s="130"/>
      <c r="AQ942" s="51"/>
      <c r="AR942" s="130"/>
      <c r="AS942" s="130"/>
      <c r="AT942" s="21"/>
      <c r="AU942" s="73"/>
      <c r="BA942" s="6"/>
      <c r="BC942" s="51"/>
      <c r="BD942" s="130"/>
      <c r="BE942" s="130"/>
      <c r="BF942" s="51"/>
      <c r="BG942" s="130"/>
      <c r="BH942" s="130"/>
      <c r="BI942" s="21"/>
      <c r="BJ942" s="73"/>
      <c r="BP942" s="6"/>
      <c r="BR942" s="51"/>
      <c r="BS942" s="130"/>
      <c r="BT942" s="130"/>
      <c r="BU942" s="51"/>
      <c r="BV942" s="130"/>
      <c r="BW942" s="130"/>
    </row>
    <row r="943" spans="1:75" s="5" customFormat="1" ht="13.5" customHeight="1" x14ac:dyDescent="0.2">
      <c r="A943" s="21"/>
      <c r="B943" s="73"/>
      <c r="H943" s="24"/>
      <c r="J943" s="51"/>
      <c r="K943" s="59"/>
      <c r="L943" s="59"/>
      <c r="M943" s="51"/>
      <c r="N943" s="59"/>
      <c r="O943" s="59"/>
      <c r="P943" s="21"/>
      <c r="Q943" s="73"/>
      <c r="W943" s="24"/>
      <c r="Y943" s="51"/>
      <c r="Z943" s="59"/>
      <c r="AA943" s="59"/>
      <c r="AB943" s="51"/>
      <c r="AC943" s="59"/>
      <c r="AD943" s="59"/>
      <c r="AE943" s="21"/>
      <c r="AF943" s="73"/>
      <c r="AL943" s="24"/>
      <c r="AN943" s="51"/>
      <c r="AO943" s="59"/>
      <c r="AP943" s="59"/>
      <c r="AQ943" s="51"/>
      <c r="AR943" s="59"/>
      <c r="AS943" s="59"/>
      <c r="AT943" s="21"/>
      <c r="AU943" s="73"/>
      <c r="BA943" s="24"/>
      <c r="BC943" s="51"/>
      <c r="BD943" s="59"/>
      <c r="BE943" s="59"/>
      <c r="BF943" s="51"/>
      <c r="BG943" s="59"/>
      <c r="BH943" s="59"/>
      <c r="BI943" s="21"/>
      <c r="BJ943" s="73"/>
      <c r="BP943" s="24"/>
      <c r="BR943" s="51"/>
      <c r="BS943" s="59"/>
      <c r="BT943" s="59"/>
      <c r="BU943" s="51"/>
      <c r="BV943" s="59"/>
      <c r="BW943" s="59"/>
    </row>
    <row r="944" spans="1:75" s="5" customFormat="1" ht="13.5" customHeight="1" x14ac:dyDescent="0.2">
      <c r="A944" s="22"/>
      <c r="B944" s="73"/>
      <c r="C944" s="689"/>
      <c r="D944" s="689"/>
      <c r="E944" s="689"/>
      <c r="F944" s="689"/>
      <c r="G944" s="689"/>
      <c r="H944" s="24"/>
      <c r="J944" s="59"/>
      <c r="K944" s="59"/>
      <c r="L944" s="59"/>
      <c r="M944" s="59"/>
      <c r="N944" s="59"/>
      <c r="O944" s="59"/>
      <c r="P944" s="22"/>
      <c r="Q944" s="73"/>
      <c r="R944" s="689"/>
      <c r="S944" s="689"/>
      <c r="T944" s="689"/>
      <c r="U944" s="689"/>
      <c r="V944" s="689"/>
      <c r="W944" s="24"/>
      <c r="Y944" s="59"/>
      <c r="Z944" s="59"/>
      <c r="AA944" s="59"/>
      <c r="AB944" s="59"/>
      <c r="AC944" s="59"/>
      <c r="AD944" s="59"/>
      <c r="AE944" s="22"/>
      <c r="AF944" s="73"/>
      <c r="AG944" s="689"/>
      <c r="AH944" s="689"/>
      <c r="AI944" s="689"/>
      <c r="AJ944" s="689"/>
      <c r="AK944" s="689"/>
      <c r="AL944" s="24"/>
      <c r="AN944" s="59"/>
      <c r="AO944" s="59"/>
      <c r="AP944" s="59"/>
      <c r="AQ944" s="59"/>
      <c r="AR944" s="59"/>
      <c r="AS944" s="59"/>
      <c r="AT944" s="22"/>
      <c r="AU944" s="73"/>
      <c r="AV944" s="689"/>
      <c r="AW944" s="689"/>
      <c r="AX944" s="689"/>
      <c r="AY944" s="689"/>
      <c r="AZ944" s="689"/>
      <c r="BA944" s="24"/>
      <c r="BC944" s="59"/>
      <c r="BD944" s="59"/>
      <c r="BE944" s="59"/>
      <c r="BF944" s="59"/>
      <c r="BG944" s="59"/>
      <c r="BH944" s="59"/>
      <c r="BI944" s="22"/>
      <c r="BJ944" s="73"/>
      <c r="BK944" s="689"/>
      <c r="BL944" s="689"/>
      <c r="BM944" s="689"/>
      <c r="BN944" s="689"/>
      <c r="BO944" s="689"/>
      <c r="BP944" s="24"/>
      <c r="BR944" s="59"/>
      <c r="BS944" s="59"/>
      <c r="BT944" s="59"/>
      <c r="BU944" s="59"/>
      <c r="BV944" s="59"/>
      <c r="BW944" s="59"/>
    </row>
    <row r="945" spans="1:75" s="5" customFormat="1" ht="27.6" customHeight="1" x14ac:dyDescent="0.2">
      <c r="A945" s="21"/>
      <c r="B945" s="73"/>
      <c r="C945" s="689"/>
      <c r="D945" s="689"/>
      <c r="E945" s="689"/>
      <c r="F945" s="689"/>
      <c r="G945" s="689"/>
      <c r="H945" s="689"/>
      <c r="J945" s="59"/>
      <c r="K945" s="59"/>
      <c r="L945" s="59"/>
      <c r="M945" s="59"/>
      <c r="N945" s="59"/>
      <c r="O945" s="59"/>
      <c r="P945" s="21"/>
      <c r="Q945" s="73"/>
      <c r="R945" s="59"/>
      <c r="S945" s="59"/>
      <c r="T945" s="59"/>
      <c r="U945" s="59"/>
      <c r="V945" s="59"/>
      <c r="W945" s="59"/>
      <c r="Y945" s="59"/>
      <c r="Z945" s="59"/>
      <c r="AA945" s="59"/>
      <c r="AB945" s="59"/>
      <c r="AC945" s="59"/>
      <c r="AD945" s="59"/>
      <c r="AE945" s="21"/>
      <c r="AF945" s="73"/>
      <c r="AG945" s="59"/>
      <c r="AH945" s="59"/>
      <c r="AI945" s="59"/>
      <c r="AJ945" s="59"/>
      <c r="AK945" s="59"/>
      <c r="AL945" s="59"/>
      <c r="AN945" s="59"/>
      <c r="AO945" s="59"/>
      <c r="AP945" s="59"/>
      <c r="AQ945" s="59"/>
      <c r="AR945" s="59"/>
      <c r="AS945" s="59"/>
      <c r="AT945" s="21"/>
      <c r="AU945" s="73"/>
      <c r="AV945" s="59"/>
      <c r="AW945" s="59"/>
      <c r="AX945" s="59"/>
      <c r="AY945" s="59"/>
      <c r="AZ945" s="59"/>
      <c r="BA945" s="59"/>
      <c r="BC945" s="59"/>
      <c r="BD945" s="59"/>
      <c r="BE945" s="59"/>
      <c r="BF945" s="59"/>
      <c r="BG945" s="59"/>
      <c r="BH945" s="59"/>
      <c r="BI945" s="21"/>
      <c r="BJ945" s="73"/>
      <c r="BK945" s="59"/>
      <c r="BL945" s="59"/>
      <c r="BM945" s="59"/>
      <c r="BN945" s="59"/>
      <c r="BO945" s="59"/>
      <c r="BP945" s="59"/>
      <c r="BR945" s="59"/>
      <c r="BS945" s="59"/>
      <c r="BT945" s="59"/>
      <c r="BU945" s="59"/>
      <c r="BV945" s="59"/>
      <c r="BW945" s="59"/>
    </row>
    <row r="946" spans="1:75" s="5" customFormat="1" ht="13.5" customHeight="1" x14ac:dyDescent="0.2">
      <c r="A946" s="21"/>
      <c r="B946" s="73"/>
      <c r="H946" s="24"/>
      <c r="J946" s="59"/>
      <c r="K946" s="59"/>
      <c r="L946" s="59"/>
      <c r="M946" s="59"/>
      <c r="N946" s="59"/>
      <c r="O946" s="59"/>
      <c r="P946" s="21"/>
      <c r="Q946" s="73"/>
      <c r="W946" s="24"/>
      <c r="Y946" s="59"/>
      <c r="Z946" s="59"/>
      <c r="AA946" s="59"/>
      <c r="AB946" s="59"/>
      <c r="AC946" s="59"/>
      <c r="AD946" s="59"/>
      <c r="AE946" s="21"/>
      <c r="AF946" s="73"/>
      <c r="AL946" s="24"/>
      <c r="AN946" s="59"/>
      <c r="AO946" s="59"/>
      <c r="AP946" s="59"/>
      <c r="AQ946" s="59"/>
      <c r="AR946" s="59"/>
      <c r="AS946" s="59"/>
      <c r="AT946" s="21"/>
      <c r="AU946" s="73"/>
      <c r="BA946" s="24"/>
      <c r="BC946" s="59"/>
      <c r="BD946" s="59"/>
      <c r="BE946" s="59"/>
      <c r="BF946" s="59"/>
      <c r="BG946" s="59"/>
      <c r="BH946" s="59"/>
      <c r="BI946" s="21"/>
      <c r="BJ946" s="73"/>
      <c r="BP946" s="24"/>
      <c r="BR946" s="59"/>
      <c r="BS946" s="59"/>
      <c r="BT946" s="59"/>
      <c r="BU946" s="59"/>
      <c r="BV946" s="59"/>
      <c r="BW946" s="59"/>
    </row>
    <row r="947" spans="1:75" s="5" customFormat="1" ht="13.5" customHeight="1" x14ac:dyDescent="0.2">
      <c r="A947" s="21"/>
      <c r="B947" s="73"/>
      <c r="H947" s="24"/>
      <c r="J947" s="59"/>
      <c r="K947" s="59"/>
      <c r="L947" s="59"/>
      <c r="M947" s="59"/>
      <c r="N947" s="59"/>
      <c r="O947" s="59"/>
      <c r="P947" s="21"/>
      <c r="Q947" s="73"/>
      <c r="W947" s="24"/>
      <c r="Y947" s="59"/>
      <c r="Z947" s="59"/>
      <c r="AA947" s="59"/>
      <c r="AB947" s="59"/>
      <c r="AC947" s="59"/>
      <c r="AD947" s="59"/>
      <c r="AE947" s="21"/>
      <c r="AF947" s="73"/>
      <c r="AL947" s="24"/>
      <c r="AN947" s="59"/>
      <c r="AO947" s="59"/>
      <c r="AP947" s="59"/>
      <c r="AQ947" s="59"/>
      <c r="AR947" s="59"/>
      <c r="AS947" s="59"/>
      <c r="AT947" s="21"/>
      <c r="AU947" s="73"/>
      <c r="BA947" s="24"/>
      <c r="BC947" s="59"/>
      <c r="BD947" s="59"/>
      <c r="BE947" s="59"/>
      <c r="BF947" s="59"/>
      <c r="BG947" s="59"/>
      <c r="BH947" s="59"/>
      <c r="BI947" s="21"/>
      <c r="BJ947" s="73"/>
      <c r="BP947" s="24"/>
      <c r="BR947" s="59"/>
      <c r="BS947" s="59"/>
      <c r="BT947" s="59"/>
      <c r="BU947" s="59"/>
      <c r="BV947" s="59"/>
      <c r="BW947" s="59"/>
    </row>
    <row r="948" spans="1:75" s="5" customFormat="1" ht="13.5" customHeight="1" x14ac:dyDescent="0.2">
      <c r="A948" s="21"/>
      <c r="B948" s="73"/>
      <c r="H948" s="6"/>
      <c r="J948" s="51"/>
      <c r="K948" s="130"/>
      <c r="L948" s="130"/>
      <c r="M948" s="51"/>
      <c r="N948" s="130"/>
      <c r="O948" s="130"/>
      <c r="P948" s="21"/>
      <c r="Q948" s="73"/>
      <c r="W948" s="6"/>
      <c r="Y948" s="51"/>
      <c r="Z948" s="130"/>
      <c r="AA948" s="130"/>
      <c r="AB948" s="51"/>
      <c r="AC948" s="130"/>
      <c r="AD948" s="130"/>
      <c r="AE948" s="21"/>
      <c r="AF948" s="73"/>
      <c r="AL948" s="6"/>
      <c r="AN948" s="51"/>
      <c r="AO948" s="130"/>
      <c r="AP948" s="130"/>
      <c r="AQ948" s="51"/>
      <c r="AR948" s="130"/>
      <c r="AS948" s="130"/>
      <c r="AT948" s="21"/>
      <c r="AU948" s="73"/>
      <c r="BA948" s="6"/>
      <c r="BC948" s="51"/>
      <c r="BD948" s="130"/>
      <c r="BE948" s="130"/>
      <c r="BF948" s="51"/>
      <c r="BG948" s="130"/>
      <c r="BH948" s="130"/>
      <c r="BI948" s="21"/>
      <c r="BJ948" s="73"/>
      <c r="BP948" s="6"/>
      <c r="BR948" s="51"/>
      <c r="BS948" s="130"/>
      <c r="BT948" s="130"/>
      <c r="BU948" s="51"/>
      <c r="BV948" s="130"/>
      <c r="BW948" s="130"/>
    </row>
    <row r="949" spans="1:75" s="5" customFormat="1" ht="13.5" customHeight="1" x14ac:dyDescent="0.2">
      <c r="A949" s="21"/>
      <c r="B949" s="73"/>
      <c r="H949" s="6"/>
      <c r="J949" s="51"/>
      <c r="K949" s="130"/>
      <c r="L949" s="130"/>
      <c r="M949" s="51"/>
      <c r="N949" s="130"/>
      <c r="O949" s="130"/>
      <c r="P949" s="21"/>
      <c r="Q949" s="73"/>
      <c r="W949" s="6"/>
      <c r="Y949" s="51"/>
      <c r="Z949" s="130"/>
      <c r="AA949" s="130"/>
      <c r="AB949" s="51"/>
      <c r="AC949" s="130"/>
      <c r="AD949" s="130"/>
      <c r="AE949" s="21"/>
      <c r="AF949" s="73"/>
      <c r="AL949" s="6"/>
      <c r="AN949" s="51"/>
      <c r="AO949" s="130"/>
      <c r="AP949" s="130"/>
      <c r="AQ949" s="51"/>
      <c r="AR949" s="130"/>
      <c r="AS949" s="130"/>
      <c r="AT949" s="21"/>
      <c r="AU949" s="73"/>
      <c r="BA949" s="6"/>
      <c r="BC949" s="51"/>
      <c r="BD949" s="130"/>
      <c r="BE949" s="130"/>
      <c r="BF949" s="51"/>
      <c r="BG949" s="130"/>
      <c r="BH949" s="130"/>
      <c r="BI949" s="21"/>
      <c r="BJ949" s="73"/>
      <c r="BP949" s="6"/>
      <c r="BR949" s="51"/>
      <c r="BS949" s="130"/>
      <c r="BT949" s="130"/>
      <c r="BU949" s="51"/>
      <c r="BV949" s="130"/>
      <c r="BW949" s="130"/>
    </row>
    <row r="950" spans="1:75" s="5" customFormat="1" ht="13.5" customHeight="1" x14ac:dyDescent="0.2">
      <c r="A950" s="21"/>
      <c r="B950" s="73"/>
      <c r="H950" s="6"/>
      <c r="J950" s="51"/>
      <c r="K950" s="130"/>
      <c r="L950" s="130"/>
      <c r="M950" s="51"/>
      <c r="N950" s="130"/>
      <c r="O950" s="130"/>
      <c r="P950" s="21"/>
      <c r="Q950" s="73"/>
      <c r="W950" s="6"/>
      <c r="Y950" s="51"/>
      <c r="Z950" s="130"/>
      <c r="AA950" s="130"/>
      <c r="AB950" s="51"/>
      <c r="AC950" s="130"/>
      <c r="AD950" s="130"/>
      <c r="AE950" s="21"/>
      <c r="AF950" s="73"/>
      <c r="AL950" s="6"/>
      <c r="AN950" s="51"/>
      <c r="AO950" s="130"/>
      <c r="AP950" s="130"/>
      <c r="AQ950" s="51"/>
      <c r="AR950" s="130"/>
      <c r="AS950" s="130"/>
      <c r="AT950" s="21"/>
      <c r="AU950" s="73"/>
      <c r="BA950" s="6"/>
      <c r="BC950" s="51"/>
      <c r="BD950" s="130"/>
      <c r="BE950" s="130"/>
      <c r="BF950" s="51"/>
      <c r="BG950" s="130"/>
      <c r="BH950" s="130"/>
      <c r="BI950" s="21"/>
      <c r="BJ950" s="73"/>
      <c r="BP950" s="6"/>
      <c r="BR950" s="51"/>
      <c r="BS950" s="130"/>
      <c r="BT950" s="130"/>
      <c r="BU950" s="51"/>
      <c r="BV950" s="130"/>
      <c r="BW950" s="130"/>
    </row>
    <row r="951" spans="1:75" s="5" customFormat="1" ht="13.5" customHeight="1" x14ac:dyDescent="0.2">
      <c r="A951" s="21"/>
      <c r="B951" s="73"/>
      <c r="H951" s="6"/>
      <c r="J951" s="51"/>
      <c r="K951" s="130"/>
      <c r="L951" s="130"/>
      <c r="M951" s="51"/>
      <c r="N951" s="130"/>
      <c r="O951" s="130"/>
      <c r="P951" s="21"/>
      <c r="Q951" s="73"/>
      <c r="W951" s="6"/>
      <c r="Y951" s="51"/>
      <c r="Z951" s="130"/>
      <c r="AA951" s="130"/>
      <c r="AB951" s="51"/>
      <c r="AC951" s="130"/>
      <c r="AD951" s="130"/>
      <c r="AE951" s="21"/>
      <c r="AF951" s="73"/>
      <c r="AL951" s="6"/>
      <c r="AN951" s="51"/>
      <c r="AO951" s="130"/>
      <c r="AP951" s="130"/>
      <c r="AQ951" s="51"/>
      <c r="AR951" s="130"/>
      <c r="AS951" s="130"/>
      <c r="AT951" s="21"/>
      <c r="AU951" s="73"/>
      <c r="BA951" s="6"/>
      <c r="BC951" s="51"/>
      <c r="BD951" s="130"/>
      <c r="BE951" s="130"/>
      <c r="BF951" s="51"/>
      <c r="BG951" s="130"/>
      <c r="BH951" s="130"/>
      <c r="BI951" s="21"/>
      <c r="BJ951" s="73"/>
      <c r="BP951" s="6"/>
      <c r="BR951" s="51"/>
      <c r="BS951" s="130"/>
      <c r="BT951" s="130"/>
      <c r="BU951" s="51"/>
      <c r="BV951" s="130"/>
      <c r="BW951" s="130"/>
    </row>
    <row r="952" spans="1:75" s="5" customFormat="1" ht="13.5" customHeight="1" x14ac:dyDescent="0.2">
      <c r="A952" s="21"/>
      <c r="B952" s="73"/>
      <c r="H952" s="6"/>
      <c r="J952" s="51"/>
      <c r="K952" s="130"/>
      <c r="L952" s="130"/>
      <c r="M952" s="51"/>
      <c r="N952" s="130"/>
      <c r="O952" s="130"/>
      <c r="P952" s="21"/>
      <c r="Q952" s="73"/>
      <c r="W952" s="6"/>
      <c r="Y952" s="51"/>
      <c r="Z952" s="130"/>
      <c r="AA952" s="130"/>
      <c r="AB952" s="51"/>
      <c r="AC952" s="130"/>
      <c r="AD952" s="130"/>
      <c r="AE952" s="21"/>
      <c r="AF952" s="73"/>
      <c r="AL952" s="6"/>
      <c r="AN952" s="51"/>
      <c r="AO952" s="130"/>
      <c r="AP952" s="130"/>
      <c r="AQ952" s="51"/>
      <c r="AR952" s="130"/>
      <c r="AS952" s="130"/>
      <c r="AT952" s="21"/>
      <c r="AU952" s="73"/>
      <c r="BA952" s="6"/>
      <c r="BC952" s="51"/>
      <c r="BD952" s="130"/>
      <c r="BE952" s="130"/>
      <c r="BF952" s="51"/>
      <c r="BG952" s="130"/>
      <c r="BH952" s="130"/>
      <c r="BI952" s="21"/>
      <c r="BJ952" s="73"/>
      <c r="BP952" s="6"/>
      <c r="BR952" s="51"/>
      <c r="BS952" s="130"/>
      <c r="BT952" s="130"/>
      <c r="BU952" s="51"/>
      <c r="BV952" s="130"/>
      <c r="BW952" s="130"/>
    </row>
    <row r="953" spans="1:75" s="5" customFormat="1" ht="13.5" customHeight="1" x14ac:dyDescent="0.2">
      <c r="A953" s="21"/>
      <c r="B953" s="73"/>
      <c r="H953" s="6"/>
      <c r="J953" s="51"/>
      <c r="K953" s="130"/>
      <c r="L953" s="130"/>
      <c r="M953" s="51"/>
      <c r="N953" s="130"/>
      <c r="O953" s="130"/>
      <c r="P953" s="21"/>
      <c r="Q953" s="73"/>
      <c r="W953" s="6"/>
      <c r="Y953" s="51"/>
      <c r="Z953" s="130"/>
      <c r="AA953" s="130"/>
      <c r="AB953" s="51"/>
      <c r="AC953" s="130"/>
      <c r="AD953" s="130"/>
      <c r="AE953" s="21"/>
      <c r="AF953" s="73"/>
      <c r="AL953" s="6"/>
      <c r="AN953" s="51"/>
      <c r="AO953" s="130"/>
      <c r="AP953" s="130"/>
      <c r="AQ953" s="51"/>
      <c r="AR953" s="130"/>
      <c r="AS953" s="130"/>
      <c r="AT953" s="21"/>
      <c r="AU953" s="73"/>
      <c r="BA953" s="6"/>
      <c r="BC953" s="51"/>
      <c r="BD953" s="130"/>
      <c r="BE953" s="130"/>
      <c r="BF953" s="51"/>
      <c r="BG953" s="130"/>
      <c r="BH953" s="130"/>
      <c r="BI953" s="21"/>
      <c r="BJ953" s="73"/>
      <c r="BP953" s="6"/>
      <c r="BR953" s="51"/>
      <c r="BS953" s="130"/>
      <c r="BT953" s="130"/>
      <c r="BU953" s="51"/>
      <c r="BV953" s="130"/>
      <c r="BW953" s="130"/>
    </row>
    <row r="954" spans="1:75" s="20" customFormat="1" x14ac:dyDescent="0.2">
      <c r="A954" s="16"/>
      <c r="B954" s="692"/>
      <c r="C954" s="692"/>
      <c r="D954" s="692"/>
      <c r="E954" s="692"/>
      <c r="F954" s="692"/>
      <c r="G954" s="692"/>
      <c r="H954" s="17"/>
      <c r="I954" s="18"/>
      <c r="J954" s="19"/>
      <c r="K954" s="17"/>
      <c r="L954" s="17"/>
      <c r="M954" s="19"/>
      <c r="N954" s="17"/>
      <c r="O954" s="17"/>
      <c r="P954" s="16"/>
      <c r="Q954" s="692"/>
      <c r="R954" s="692"/>
      <c r="S954" s="692"/>
      <c r="T954" s="692"/>
      <c r="U954" s="692"/>
      <c r="V954" s="692"/>
      <c r="W954" s="17"/>
      <c r="X954" s="18"/>
      <c r="Y954" s="19"/>
      <c r="Z954" s="17"/>
      <c r="AA954" s="17"/>
      <c r="AB954" s="19"/>
      <c r="AC954" s="17"/>
      <c r="AD954" s="17"/>
      <c r="AE954" s="16"/>
      <c r="AF954" s="692"/>
      <c r="AG954" s="692"/>
      <c r="AH954" s="692"/>
      <c r="AI954" s="692"/>
      <c r="AJ954" s="692"/>
      <c r="AK954" s="692"/>
      <c r="AL954" s="17"/>
      <c r="AM954" s="18"/>
      <c r="AN954" s="19"/>
      <c r="AO954" s="17"/>
      <c r="AP954" s="17"/>
      <c r="AQ954" s="19"/>
      <c r="AR954" s="17"/>
      <c r="AS954" s="17"/>
      <c r="AT954" s="16"/>
      <c r="AU954" s="692"/>
      <c r="AV954" s="692"/>
      <c r="AW954" s="692"/>
      <c r="AX954" s="692"/>
      <c r="AY954" s="692"/>
      <c r="AZ954" s="692"/>
      <c r="BA954" s="17"/>
      <c r="BB954" s="18"/>
      <c r="BC954" s="19"/>
      <c r="BD954" s="17"/>
      <c r="BE954" s="17"/>
      <c r="BF954" s="19"/>
      <c r="BG954" s="17"/>
      <c r="BH954" s="17"/>
      <c r="BI954" s="16"/>
      <c r="BJ954" s="692"/>
      <c r="BK954" s="692"/>
      <c r="BL954" s="692"/>
      <c r="BM954" s="692"/>
      <c r="BN954" s="692"/>
      <c r="BO954" s="692"/>
      <c r="BP954" s="17"/>
      <c r="BQ954" s="18"/>
      <c r="BR954" s="19"/>
      <c r="BS954" s="17"/>
      <c r="BT954" s="17"/>
      <c r="BU954" s="19"/>
      <c r="BV954" s="17"/>
      <c r="BW954" s="17"/>
    </row>
    <row r="955" spans="1:75" s="5" customFormat="1" ht="13.5" customHeight="1" x14ac:dyDescent="0.2">
      <c r="A955" s="21"/>
      <c r="B955" s="73"/>
      <c r="H955" s="24"/>
      <c r="J955" s="51"/>
      <c r="K955" s="59"/>
      <c r="L955" s="59"/>
      <c r="M955" s="51"/>
      <c r="N955" s="59"/>
      <c r="O955" s="59"/>
      <c r="P955" s="21"/>
      <c r="Q955" s="73"/>
      <c r="W955" s="24"/>
      <c r="Y955" s="51"/>
      <c r="Z955" s="59"/>
      <c r="AA955" s="59"/>
      <c r="AB955" s="51"/>
      <c r="AC955" s="59"/>
      <c r="AD955" s="59"/>
      <c r="AE955" s="21"/>
      <c r="AF955" s="73"/>
      <c r="AL955" s="24"/>
      <c r="AN955" s="51"/>
      <c r="AO955" s="59"/>
      <c r="AP955" s="59"/>
      <c r="AQ955" s="51"/>
      <c r="AR955" s="59"/>
      <c r="AS955" s="59"/>
      <c r="AT955" s="21"/>
      <c r="AU955" s="73"/>
      <c r="BA955" s="24"/>
      <c r="BC955" s="51"/>
      <c r="BD955" s="59"/>
      <c r="BE955" s="59"/>
      <c r="BF955" s="51"/>
      <c r="BG955" s="59"/>
      <c r="BH955" s="59"/>
      <c r="BI955" s="21"/>
      <c r="BJ955" s="73"/>
      <c r="BP955" s="24"/>
      <c r="BR955" s="51"/>
      <c r="BS955" s="59"/>
      <c r="BT955" s="59"/>
      <c r="BU955" s="51"/>
      <c r="BV955" s="59"/>
      <c r="BW955" s="59"/>
    </row>
    <row r="956" spans="1:75" s="5" customFormat="1" x14ac:dyDescent="0.2">
      <c r="A956" s="21"/>
      <c r="B956" s="73"/>
      <c r="H956" s="24"/>
      <c r="J956" s="51"/>
      <c r="K956" s="59"/>
      <c r="L956" s="59"/>
      <c r="M956" s="51"/>
      <c r="N956" s="59"/>
      <c r="O956" s="59"/>
      <c r="P956" s="21"/>
      <c r="Q956" s="73"/>
      <c r="W956" s="24"/>
      <c r="Y956" s="51"/>
      <c r="Z956" s="59"/>
      <c r="AA956" s="59"/>
      <c r="AB956" s="51"/>
      <c r="AC956" s="59"/>
      <c r="AD956" s="59"/>
      <c r="AE956" s="21"/>
      <c r="AF956" s="73"/>
      <c r="AL956" s="24"/>
      <c r="AN956" s="51"/>
      <c r="AO956" s="59"/>
      <c r="AP956" s="59"/>
      <c r="AQ956" s="51"/>
      <c r="AR956" s="59"/>
      <c r="AS956" s="59"/>
      <c r="AT956" s="21"/>
      <c r="AU956" s="73"/>
      <c r="BA956" s="24"/>
      <c r="BC956" s="51"/>
      <c r="BD956" s="59"/>
      <c r="BE956" s="59"/>
      <c r="BF956" s="51"/>
      <c r="BG956" s="59"/>
      <c r="BH956" s="59"/>
      <c r="BI956" s="21"/>
      <c r="BJ956" s="73"/>
      <c r="BP956" s="24"/>
      <c r="BR956" s="51"/>
      <c r="BS956" s="59"/>
      <c r="BT956" s="59"/>
      <c r="BU956" s="51"/>
      <c r="BV956" s="59"/>
      <c r="BW956" s="59"/>
    </row>
    <row r="957" spans="1:75" s="5" customFormat="1" ht="12.75" customHeight="1" x14ac:dyDescent="0.2">
      <c r="A957" s="22"/>
      <c r="B957" s="73"/>
      <c r="C957" s="691"/>
      <c r="D957" s="691"/>
      <c r="E957" s="691"/>
      <c r="F957" s="46"/>
      <c r="G957" s="46"/>
      <c r="H957" s="24"/>
      <c r="J957" s="59"/>
      <c r="K957" s="59"/>
      <c r="L957" s="59"/>
      <c r="M957" s="59"/>
      <c r="N957" s="59"/>
      <c r="O957" s="59"/>
      <c r="P957" s="22"/>
      <c r="Q957" s="73"/>
      <c r="R957" s="691"/>
      <c r="S957" s="691"/>
      <c r="T957" s="691"/>
      <c r="U957" s="46"/>
      <c r="V957" s="46"/>
      <c r="W957" s="24"/>
      <c r="Y957" s="59"/>
      <c r="Z957" s="59"/>
      <c r="AA957" s="59"/>
      <c r="AB957" s="59"/>
      <c r="AC957" s="59"/>
      <c r="AD957" s="59"/>
      <c r="AE957" s="22"/>
      <c r="AF957" s="73"/>
      <c r="AG957" s="691"/>
      <c r="AH957" s="691"/>
      <c r="AI957" s="691"/>
      <c r="AJ957" s="46"/>
      <c r="AK957" s="46"/>
      <c r="AL957" s="24"/>
      <c r="AN957" s="59"/>
      <c r="AO957" s="59"/>
      <c r="AP957" s="59"/>
      <c r="AQ957" s="59"/>
      <c r="AR957" s="59"/>
      <c r="AS957" s="59"/>
      <c r="AT957" s="22"/>
      <c r="AU957" s="73"/>
      <c r="AV957" s="691"/>
      <c r="AW957" s="691"/>
      <c r="AX957" s="691"/>
      <c r="AY957" s="46"/>
      <c r="AZ957" s="46"/>
      <c r="BA957" s="24"/>
      <c r="BC957" s="59"/>
      <c r="BD957" s="59"/>
      <c r="BE957" s="59"/>
      <c r="BF957" s="59"/>
      <c r="BG957" s="59"/>
      <c r="BH957" s="59"/>
      <c r="BI957" s="22"/>
      <c r="BJ957" s="73"/>
      <c r="BK957" s="691"/>
      <c r="BL957" s="691"/>
      <c r="BM957" s="691"/>
      <c r="BN957" s="46"/>
      <c r="BO957" s="46"/>
      <c r="BP957" s="24"/>
      <c r="BR957" s="59"/>
      <c r="BS957" s="59"/>
      <c r="BT957" s="59"/>
      <c r="BU957" s="59"/>
      <c r="BV957" s="59"/>
      <c r="BW957" s="59"/>
    </row>
    <row r="958" spans="1:75" s="5" customFormat="1" ht="27.75" customHeight="1" x14ac:dyDescent="0.2">
      <c r="A958" s="21"/>
      <c r="B958" s="73"/>
      <c r="C958" s="689"/>
      <c r="D958" s="689"/>
      <c r="E958" s="689"/>
      <c r="F958" s="689"/>
      <c r="G958" s="689"/>
      <c r="H958" s="689"/>
      <c r="J958" s="59"/>
      <c r="K958" s="59"/>
      <c r="L958" s="59"/>
      <c r="M958" s="59"/>
      <c r="N958" s="59"/>
      <c r="O958" s="59"/>
      <c r="P958" s="21"/>
      <c r="Q958" s="73"/>
      <c r="R958" s="59"/>
      <c r="S958" s="59"/>
      <c r="T958" s="59"/>
      <c r="U958" s="59"/>
      <c r="V958" s="59"/>
      <c r="W958" s="59"/>
      <c r="Y958" s="59"/>
      <c r="Z958" s="59"/>
      <c r="AA958" s="59"/>
      <c r="AB958" s="59"/>
      <c r="AC958" s="59"/>
      <c r="AD958" s="59"/>
      <c r="AE958" s="21"/>
      <c r="AF958" s="73"/>
      <c r="AG958" s="59"/>
      <c r="AH958" s="59"/>
      <c r="AI958" s="59"/>
      <c r="AJ958" s="59"/>
      <c r="AK958" s="59"/>
      <c r="AL958" s="59"/>
      <c r="AN958" s="59"/>
      <c r="AO958" s="59"/>
      <c r="AP958" s="59"/>
      <c r="AQ958" s="59"/>
      <c r="AR958" s="59"/>
      <c r="AS958" s="59"/>
      <c r="AT958" s="21"/>
      <c r="AU958" s="73"/>
      <c r="AV958" s="59"/>
      <c r="AW958" s="59"/>
      <c r="AX958" s="59"/>
      <c r="AY958" s="59"/>
      <c r="AZ958" s="59"/>
      <c r="BA958" s="59"/>
      <c r="BC958" s="59"/>
      <c r="BD958" s="59"/>
      <c r="BE958" s="59"/>
      <c r="BF958" s="59"/>
      <c r="BG958" s="59"/>
      <c r="BH958" s="59"/>
      <c r="BI958" s="21"/>
      <c r="BJ958" s="73"/>
      <c r="BK958" s="59"/>
      <c r="BL958" s="59"/>
      <c r="BM958" s="59"/>
      <c r="BN958" s="59"/>
      <c r="BO958" s="59"/>
      <c r="BP958" s="59"/>
      <c r="BR958" s="59"/>
      <c r="BS958" s="59"/>
      <c r="BT958" s="59"/>
      <c r="BU958" s="59"/>
      <c r="BV958" s="59"/>
      <c r="BW958" s="59"/>
    </row>
    <row r="959" spans="1:75" s="5" customFormat="1" x14ac:dyDescent="0.2">
      <c r="A959" s="21"/>
      <c r="B959" s="73"/>
      <c r="H959" s="24"/>
      <c r="J959" s="59"/>
      <c r="K959" s="59"/>
      <c r="L959" s="59"/>
      <c r="M959" s="59"/>
      <c r="N959" s="59"/>
      <c r="O959" s="59"/>
      <c r="P959" s="21"/>
      <c r="Q959" s="73"/>
      <c r="W959" s="24"/>
      <c r="Y959" s="59"/>
      <c r="Z959" s="59"/>
      <c r="AA959" s="59"/>
      <c r="AB959" s="59"/>
      <c r="AC959" s="59"/>
      <c r="AD959" s="59"/>
      <c r="AE959" s="21"/>
      <c r="AF959" s="73"/>
      <c r="AL959" s="24"/>
      <c r="AN959" s="59"/>
      <c r="AO959" s="59"/>
      <c r="AP959" s="59"/>
      <c r="AQ959" s="59"/>
      <c r="AR959" s="59"/>
      <c r="AS959" s="59"/>
      <c r="AT959" s="21"/>
      <c r="AU959" s="73"/>
      <c r="BA959" s="24"/>
      <c r="BC959" s="59"/>
      <c r="BD959" s="59"/>
      <c r="BE959" s="59"/>
      <c r="BF959" s="59"/>
      <c r="BG959" s="59"/>
      <c r="BH959" s="59"/>
      <c r="BI959" s="21"/>
      <c r="BJ959" s="73"/>
      <c r="BP959" s="24"/>
      <c r="BR959" s="59"/>
      <c r="BS959" s="59"/>
      <c r="BT959" s="59"/>
      <c r="BU959" s="59"/>
      <c r="BV959" s="59"/>
      <c r="BW959" s="59"/>
    </row>
    <row r="960" spans="1:75" s="5" customFormat="1" ht="12.75" customHeight="1" x14ac:dyDescent="0.2">
      <c r="A960" s="21"/>
      <c r="B960" s="73"/>
      <c r="H960" s="24"/>
      <c r="J960" s="59"/>
      <c r="K960" s="59"/>
      <c r="L960" s="59"/>
      <c r="M960" s="59"/>
      <c r="N960" s="59"/>
      <c r="O960" s="59"/>
      <c r="P960" s="21"/>
      <c r="Q960" s="73"/>
      <c r="W960" s="24"/>
      <c r="Y960" s="59"/>
      <c r="Z960" s="59"/>
      <c r="AA960" s="59"/>
      <c r="AB960" s="59"/>
      <c r="AC960" s="59"/>
      <c r="AD960" s="59"/>
      <c r="AE960" s="21"/>
      <c r="AF960" s="73"/>
      <c r="AL960" s="24"/>
      <c r="AN960" s="59"/>
      <c r="AO960" s="59"/>
      <c r="AP960" s="59"/>
      <c r="AQ960" s="59"/>
      <c r="AR960" s="59"/>
      <c r="AS960" s="59"/>
      <c r="AT960" s="21"/>
      <c r="AU960" s="73"/>
      <c r="BA960" s="24"/>
      <c r="BC960" s="59"/>
      <c r="BD960" s="59"/>
      <c r="BE960" s="59"/>
      <c r="BF960" s="59"/>
      <c r="BG960" s="59"/>
      <c r="BH960" s="59"/>
      <c r="BI960" s="21"/>
      <c r="BJ960" s="73"/>
      <c r="BP960" s="24"/>
      <c r="BR960" s="59"/>
      <c r="BS960" s="59"/>
      <c r="BT960" s="59"/>
      <c r="BU960" s="59"/>
      <c r="BV960" s="59"/>
      <c r="BW960" s="59"/>
    </row>
    <row r="961" spans="1:75" s="5" customFormat="1" ht="13.5" customHeight="1" x14ac:dyDescent="0.2">
      <c r="A961" s="21"/>
      <c r="B961" s="73"/>
      <c r="H961" s="6"/>
      <c r="J961" s="51"/>
      <c r="K961" s="130"/>
      <c r="L961" s="130"/>
      <c r="M961" s="51"/>
      <c r="N961" s="130"/>
      <c r="O961" s="130"/>
      <c r="P961" s="21"/>
      <c r="Q961" s="73"/>
      <c r="W961" s="6"/>
      <c r="Y961" s="51"/>
      <c r="Z961" s="130"/>
      <c r="AA961" s="130"/>
      <c r="AB961" s="51"/>
      <c r="AC961" s="130"/>
      <c r="AD961" s="130"/>
      <c r="AE961" s="21"/>
      <c r="AF961" s="73"/>
      <c r="AL961" s="6"/>
      <c r="AN961" s="51"/>
      <c r="AO961" s="130"/>
      <c r="AP961" s="130"/>
      <c r="AQ961" s="51"/>
      <c r="AR961" s="130"/>
      <c r="AS961" s="130"/>
      <c r="AT961" s="21"/>
      <c r="AU961" s="73"/>
      <c r="BA961" s="6"/>
      <c r="BC961" s="51"/>
      <c r="BD961" s="130"/>
      <c r="BE961" s="130"/>
      <c r="BF961" s="51"/>
      <c r="BG961" s="130"/>
      <c r="BH961" s="130"/>
      <c r="BI961" s="21"/>
      <c r="BJ961" s="73"/>
      <c r="BP961" s="6"/>
      <c r="BR961" s="51"/>
      <c r="BS961" s="130"/>
      <c r="BT961" s="130"/>
      <c r="BU961" s="51"/>
      <c r="BV961" s="130"/>
      <c r="BW961" s="130"/>
    </row>
    <row r="962" spans="1:75" s="5" customFormat="1" ht="13.5" customHeight="1" x14ac:dyDescent="0.2">
      <c r="A962" s="21"/>
      <c r="B962" s="73"/>
      <c r="H962" s="6"/>
      <c r="J962" s="51"/>
      <c r="K962" s="130"/>
      <c r="L962" s="130"/>
      <c r="M962" s="51"/>
      <c r="N962" s="130"/>
      <c r="O962" s="130"/>
      <c r="P962" s="21"/>
      <c r="Q962" s="73"/>
      <c r="W962" s="6"/>
      <c r="Y962" s="51"/>
      <c r="Z962" s="130"/>
      <c r="AA962" s="130"/>
      <c r="AB962" s="51"/>
      <c r="AC962" s="130"/>
      <c r="AD962" s="130"/>
      <c r="AE962" s="21"/>
      <c r="AF962" s="73"/>
      <c r="AL962" s="6"/>
      <c r="AN962" s="51"/>
      <c r="AO962" s="130"/>
      <c r="AP962" s="130"/>
      <c r="AQ962" s="51"/>
      <c r="AR962" s="130"/>
      <c r="AS962" s="130"/>
      <c r="AT962" s="21"/>
      <c r="AU962" s="73"/>
      <c r="BA962" s="6"/>
      <c r="BC962" s="51"/>
      <c r="BD962" s="130"/>
      <c r="BE962" s="130"/>
      <c r="BF962" s="51"/>
      <c r="BG962" s="130"/>
      <c r="BH962" s="130"/>
      <c r="BI962" s="21"/>
      <c r="BJ962" s="73"/>
      <c r="BP962" s="6"/>
      <c r="BR962" s="51"/>
      <c r="BS962" s="130"/>
      <c r="BT962" s="130"/>
      <c r="BU962" s="51"/>
      <c r="BV962" s="130"/>
      <c r="BW962" s="130"/>
    </row>
    <row r="963" spans="1:75" s="5" customFormat="1" ht="13.5" customHeight="1" x14ac:dyDescent="0.2">
      <c r="A963" s="21"/>
      <c r="B963" s="73"/>
      <c r="H963" s="6"/>
      <c r="J963" s="51"/>
      <c r="K963" s="130"/>
      <c r="L963" s="130"/>
      <c r="M963" s="51"/>
      <c r="N963" s="130"/>
      <c r="O963" s="130"/>
      <c r="P963" s="21"/>
      <c r="Q963" s="73"/>
      <c r="W963" s="6"/>
      <c r="Y963" s="51"/>
      <c r="Z963" s="130"/>
      <c r="AA963" s="130"/>
      <c r="AB963" s="51"/>
      <c r="AC963" s="130"/>
      <c r="AD963" s="130"/>
      <c r="AE963" s="21"/>
      <c r="AF963" s="73"/>
      <c r="AL963" s="6"/>
      <c r="AN963" s="51"/>
      <c r="AO963" s="130"/>
      <c r="AP963" s="130"/>
      <c r="AQ963" s="51"/>
      <c r="AR963" s="130"/>
      <c r="AS963" s="130"/>
      <c r="AT963" s="21"/>
      <c r="AU963" s="73"/>
      <c r="BA963" s="6"/>
      <c r="BC963" s="51"/>
      <c r="BD963" s="130"/>
      <c r="BE963" s="130"/>
      <c r="BF963" s="51"/>
      <c r="BG963" s="130"/>
      <c r="BH963" s="130"/>
      <c r="BI963" s="21"/>
      <c r="BJ963" s="73"/>
      <c r="BP963" s="6"/>
      <c r="BR963" s="51"/>
      <c r="BS963" s="130"/>
      <c r="BT963" s="130"/>
      <c r="BU963" s="51"/>
      <c r="BV963" s="130"/>
      <c r="BW963" s="130"/>
    </row>
    <row r="964" spans="1:75" s="5" customFormat="1" ht="13.5" customHeight="1" x14ac:dyDescent="0.2">
      <c r="A964" s="21"/>
      <c r="B964" s="73"/>
      <c r="H964" s="6"/>
      <c r="J964" s="51"/>
      <c r="K964" s="130"/>
      <c r="L964" s="130"/>
      <c r="M964" s="51"/>
      <c r="N964" s="130"/>
      <c r="O964" s="130"/>
      <c r="P964" s="21"/>
      <c r="Q964" s="73"/>
      <c r="W964" s="6"/>
      <c r="Y964" s="51"/>
      <c r="Z964" s="130"/>
      <c r="AA964" s="130"/>
      <c r="AB964" s="51"/>
      <c r="AC964" s="130"/>
      <c r="AD964" s="130"/>
      <c r="AE964" s="21"/>
      <c r="AF964" s="73"/>
      <c r="AL964" s="6"/>
      <c r="AN964" s="51"/>
      <c r="AO964" s="130"/>
      <c r="AP964" s="130"/>
      <c r="AQ964" s="51"/>
      <c r="AR964" s="130"/>
      <c r="AS964" s="130"/>
      <c r="AT964" s="21"/>
      <c r="AU964" s="73"/>
      <c r="BA964" s="6"/>
      <c r="BC964" s="51"/>
      <c r="BD964" s="130"/>
      <c r="BE964" s="130"/>
      <c r="BF964" s="51"/>
      <c r="BG964" s="130"/>
      <c r="BH964" s="130"/>
      <c r="BI964" s="21"/>
      <c r="BJ964" s="73"/>
      <c r="BP964" s="6"/>
      <c r="BR964" s="51"/>
      <c r="BS964" s="130"/>
      <c r="BT964" s="130"/>
      <c r="BU964" s="51"/>
      <c r="BV964" s="130"/>
      <c r="BW964" s="130"/>
    </row>
    <row r="965" spans="1:75" s="5" customFormat="1" ht="13.5" customHeight="1" x14ac:dyDescent="0.2">
      <c r="A965" s="21"/>
      <c r="B965" s="73"/>
      <c r="H965" s="6"/>
      <c r="J965" s="51"/>
      <c r="K965" s="130"/>
      <c r="L965" s="130"/>
      <c r="M965" s="51"/>
      <c r="N965" s="130"/>
      <c r="O965" s="130"/>
      <c r="P965" s="21"/>
      <c r="Q965" s="73"/>
      <c r="W965" s="6"/>
      <c r="Y965" s="51"/>
      <c r="Z965" s="130"/>
      <c r="AA965" s="130"/>
      <c r="AB965" s="51"/>
      <c r="AC965" s="130"/>
      <c r="AD965" s="130"/>
      <c r="AE965" s="21"/>
      <c r="AF965" s="73"/>
      <c r="AL965" s="6"/>
      <c r="AN965" s="51"/>
      <c r="AO965" s="130"/>
      <c r="AP965" s="130"/>
      <c r="AQ965" s="51"/>
      <c r="AR965" s="130"/>
      <c r="AS965" s="130"/>
      <c r="AT965" s="21"/>
      <c r="AU965" s="73"/>
      <c r="BA965" s="6"/>
      <c r="BC965" s="51"/>
      <c r="BD965" s="130"/>
      <c r="BE965" s="130"/>
      <c r="BF965" s="51"/>
      <c r="BG965" s="130"/>
      <c r="BH965" s="130"/>
      <c r="BI965" s="21"/>
      <c r="BJ965" s="73"/>
      <c r="BP965" s="6"/>
      <c r="BR965" s="51"/>
      <c r="BS965" s="130"/>
      <c r="BT965" s="130"/>
      <c r="BU965" s="51"/>
      <c r="BV965" s="130"/>
      <c r="BW965" s="130"/>
    </row>
    <row r="966" spans="1:75" s="5" customFormat="1" ht="13.5" customHeight="1" x14ac:dyDescent="0.2">
      <c r="A966" s="21"/>
      <c r="B966" s="73"/>
      <c r="H966" s="6"/>
      <c r="J966" s="51"/>
      <c r="K966" s="130"/>
      <c r="L966" s="130"/>
      <c r="M966" s="51"/>
      <c r="N966" s="130"/>
      <c r="O966" s="130"/>
      <c r="P966" s="21"/>
      <c r="Q966" s="73"/>
      <c r="W966" s="6"/>
      <c r="Y966" s="51"/>
      <c r="Z966" s="130"/>
      <c r="AA966" s="130"/>
      <c r="AB966" s="51"/>
      <c r="AC966" s="130"/>
      <c r="AD966" s="130"/>
      <c r="AE966" s="21"/>
      <c r="AF966" s="73"/>
      <c r="AL966" s="6"/>
      <c r="AN966" s="51"/>
      <c r="AO966" s="130"/>
      <c r="AP966" s="130"/>
      <c r="AQ966" s="51"/>
      <c r="AR966" s="130"/>
      <c r="AS966" s="130"/>
      <c r="AT966" s="21"/>
      <c r="AU966" s="73"/>
      <c r="BA966" s="6"/>
      <c r="BC966" s="51"/>
      <c r="BD966" s="130"/>
      <c r="BE966" s="130"/>
      <c r="BF966" s="51"/>
      <c r="BG966" s="130"/>
      <c r="BH966" s="130"/>
      <c r="BI966" s="21"/>
      <c r="BJ966" s="73"/>
      <c r="BP966" s="6"/>
      <c r="BR966" s="51"/>
      <c r="BS966" s="130"/>
      <c r="BT966" s="130"/>
      <c r="BU966" s="51"/>
      <c r="BV966" s="130"/>
      <c r="BW966" s="130"/>
    </row>
    <row r="967" spans="1:75" s="5" customFormat="1" x14ac:dyDescent="0.2">
      <c r="A967" s="21"/>
      <c r="B967" s="73"/>
      <c r="H967" s="24"/>
      <c r="J967" s="51"/>
      <c r="K967" s="59"/>
      <c r="L967" s="59"/>
      <c r="M967" s="51"/>
      <c r="N967" s="59"/>
      <c r="O967" s="59"/>
      <c r="P967" s="21"/>
      <c r="Q967" s="73"/>
      <c r="W967" s="24"/>
      <c r="Y967" s="51"/>
      <c r="Z967" s="59"/>
      <c r="AA967" s="59"/>
      <c r="AB967" s="51"/>
      <c r="AC967" s="59"/>
      <c r="AD967" s="59"/>
      <c r="AE967" s="21"/>
      <c r="AF967" s="73"/>
      <c r="AL967" s="24"/>
      <c r="AN967" s="51"/>
      <c r="AO967" s="59"/>
      <c r="AP967" s="59"/>
      <c r="AQ967" s="51"/>
      <c r="AR967" s="59"/>
      <c r="AS967" s="59"/>
      <c r="AT967" s="21"/>
      <c r="AU967" s="73"/>
      <c r="BA967" s="24"/>
      <c r="BC967" s="51"/>
      <c r="BD967" s="59"/>
      <c r="BE967" s="59"/>
      <c r="BF967" s="51"/>
      <c r="BG967" s="59"/>
      <c r="BH967" s="59"/>
      <c r="BI967" s="21"/>
      <c r="BJ967" s="73"/>
      <c r="BP967" s="24"/>
      <c r="BR967" s="51"/>
      <c r="BS967" s="59"/>
      <c r="BT967" s="59"/>
      <c r="BU967" s="51"/>
      <c r="BV967" s="59"/>
      <c r="BW967" s="59"/>
    </row>
    <row r="968" spans="1:75" s="5" customFormat="1" x14ac:dyDescent="0.2">
      <c r="A968" s="22"/>
      <c r="B968" s="73"/>
      <c r="H968" s="24"/>
      <c r="J968" s="51"/>
      <c r="K968" s="59"/>
      <c r="L968" s="59"/>
      <c r="M968" s="51"/>
      <c r="N968" s="59"/>
      <c r="O968" s="59"/>
      <c r="P968" s="22"/>
      <c r="Q968" s="73"/>
      <c r="W968" s="24"/>
      <c r="Y968" s="51"/>
      <c r="Z968" s="59"/>
      <c r="AA968" s="59"/>
      <c r="AB968" s="51"/>
      <c r="AC968" s="59"/>
      <c r="AD968" s="59"/>
      <c r="AE968" s="22"/>
      <c r="AF968" s="73"/>
      <c r="AL968" s="24"/>
      <c r="AN968" s="51"/>
      <c r="AO968" s="59"/>
      <c r="AP968" s="59"/>
      <c r="AQ968" s="51"/>
      <c r="AR968" s="59"/>
      <c r="AS968" s="59"/>
      <c r="AT968" s="22"/>
      <c r="AU968" s="73"/>
      <c r="BA968" s="24"/>
      <c r="BC968" s="51"/>
      <c r="BD968" s="59"/>
      <c r="BE968" s="59"/>
      <c r="BF968" s="51"/>
      <c r="BG968" s="59"/>
      <c r="BH968" s="59"/>
      <c r="BI968" s="22"/>
      <c r="BJ968" s="73"/>
      <c r="BP968" s="24"/>
      <c r="BR968" s="51"/>
      <c r="BS968" s="59"/>
      <c r="BT968" s="59"/>
      <c r="BU968" s="51"/>
      <c r="BV968" s="59"/>
      <c r="BW968" s="59"/>
    </row>
    <row r="969" spans="1:75" s="5" customFormat="1" x14ac:dyDescent="0.2">
      <c r="A969" s="23"/>
      <c r="B969" s="73"/>
      <c r="H969" s="24"/>
      <c r="J969" s="51"/>
      <c r="K969" s="59"/>
      <c r="L969" s="59"/>
      <c r="M969" s="51"/>
      <c r="N969" s="59"/>
      <c r="O969" s="59"/>
      <c r="P969" s="23"/>
      <c r="Q969" s="73"/>
      <c r="W969" s="24"/>
      <c r="Y969" s="51"/>
      <c r="Z969" s="59"/>
      <c r="AA969" s="59"/>
      <c r="AB969" s="51"/>
      <c r="AC969" s="59"/>
      <c r="AD969" s="59"/>
      <c r="AE969" s="23"/>
      <c r="AF969" s="73"/>
      <c r="AL969" s="24"/>
      <c r="AN969" s="51"/>
      <c r="AO969" s="59"/>
      <c r="AP969" s="59"/>
      <c r="AQ969" s="51"/>
      <c r="AR969" s="59"/>
      <c r="AS969" s="59"/>
      <c r="AT969" s="23"/>
      <c r="AU969" s="73"/>
      <c r="BA969" s="24"/>
      <c r="BC969" s="51"/>
      <c r="BD969" s="59"/>
      <c r="BE969" s="59"/>
      <c r="BF969" s="51"/>
      <c r="BG969" s="59"/>
      <c r="BH969" s="59"/>
      <c r="BI969" s="23"/>
      <c r="BJ969" s="73"/>
      <c r="BP969" s="24"/>
      <c r="BR969" s="51"/>
      <c r="BS969" s="59"/>
      <c r="BT969" s="59"/>
      <c r="BU969" s="51"/>
      <c r="BV969" s="59"/>
      <c r="BW969" s="59"/>
    </row>
    <row r="970" spans="1:75" s="7" customFormat="1" ht="15" x14ac:dyDescent="0.25">
      <c r="A970" s="25"/>
      <c r="B970" s="70"/>
      <c r="C970" s="26"/>
      <c r="D970" s="26"/>
      <c r="E970" s="26"/>
      <c r="F970" s="26"/>
      <c r="G970" s="26"/>
      <c r="H970" s="70"/>
      <c r="I970" s="25"/>
      <c r="J970" s="776"/>
      <c r="K970" s="776"/>
      <c r="L970" s="333"/>
      <c r="M970" s="333"/>
      <c r="N970" s="333"/>
      <c r="O970" s="333"/>
      <c r="P970" s="25"/>
      <c r="Q970" s="70"/>
      <c r="R970" s="26"/>
      <c r="S970" s="26"/>
      <c r="T970" s="26"/>
      <c r="U970" s="26"/>
      <c r="V970" s="26"/>
      <c r="W970" s="70"/>
      <c r="X970" s="25"/>
      <c r="Y970" s="776"/>
      <c r="Z970" s="776"/>
      <c r="AA970" s="333"/>
      <c r="AB970" s="333"/>
      <c r="AC970" s="333"/>
      <c r="AD970" s="333"/>
      <c r="AE970" s="25"/>
      <c r="AF970" s="70"/>
      <c r="AG970" s="26"/>
      <c r="AH970" s="26"/>
      <c r="AI970" s="26"/>
      <c r="AJ970" s="26"/>
      <c r="AK970" s="26"/>
      <c r="AL970" s="70"/>
      <c r="AM970" s="25"/>
      <c r="AN970" s="776"/>
      <c r="AO970" s="776"/>
      <c r="AP970" s="333"/>
      <c r="AQ970" s="333"/>
      <c r="AR970" s="333"/>
      <c r="AS970" s="333"/>
      <c r="AT970" s="25"/>
      <c r="AU970" s="70"/>
      <c r="AV970" s="26"/>
      <c r="AW970" s="26"/>
      <c r="AX970" s="26"/>
      <c r="AY970" s="26"/>
      <c r="AZ970" s="26"/>
      <c r="BA970" s="70"/>
      <c r="BB970" s="25"/>
      <c r="BC970" s="776"/>
      <c r="BD970" s="776"/>
      <c r="BE970" s="333"/>
      <c r="BF970" s="333"/>
      <c r="BG970" s="333"/>
      <c r="BH970" s="333"/>
      <c r="BI970" s="25"/>
      <c r="BJ970" s="70"/>
      <c r="BK970" s="26"/>
      <c r="BL970" s="26"/>
      <c r="BM970" s="26"/>
      <c r="BN970" s="26"/>
      <c r="BO970" s="26"/>
      <c r="BP970" s="70"/>
      <c r="BQ970" s="25"/>
      <c r="BR970" s="776"/>
      <c r="BS970" s="776"/>
      <c r="BT970" s="333"/>
      <c r="BU970" s="333"/>
      <c r="BV970" s="333"/>
      <c r="BW970" s="333"/>
    </row>
    <row r="971" spans="1:75" s="7" customFormat="1" x14ac:dyDescent="0.2">
      <c r="A971" s="31"/>
      <c r="B971" s="71"/>
      <c r="C971" s="31"/>
      <c r="D971" s="31"/>
      <c r="E971" s="31"/>
      <c r="F971" s="31"/>
      <c r="G971" s="31"/>
      <c r="H971" s="71"/>
      <c r="J971" s="57"/>
      <c r="K971" s="171"/>
      <c r="L971" s="171"/>
      <c r="M971" s="57"/>
      <c r="N971" s="171"/>
      <c r="O971" s="171"/>
      <c r="P971" s="31"/>
      <c r="Q971" s="71"/>
      <c r="R971" s="31"/>
      <c r="S971" s="31"/>
      <c r="T971" s="31"/>
      <c r="U971" s="31"/>
      <c r="V971" s="31"/>
      <c r="W971" s="71"/>
      <c r="Y971" s="57"/>
      <c r="Z971" s="171"/>
      <c r="AA971" s="171"/>
      <c r="AB971" s="57"/>
      <c r="AC971" s="171"/>
      <c r="AD971" s="171"/>
      <c r="AE971" s="31"/>
      <c r="AF971" s="71"/>
      <c r="AG971" s="31"/>
      <c r="AH971" s="31"/>
      <c r="AI971" s="31"/>
      <c r="AJ971" s="31"/>
      <c r="AK971" s="31"/>
      <c r="AL971" s="71"/>
      <c r="AN971" s="57"/>
      <c r="AO971" s="171"/>
      <c r="AP971" s="171"/>
      <c r="AQ971" s="57"/>
      <c r="AR971" s="171"/>
      <c r="AS971" s="171"/>
      <c r="AT971" s="31"/>
      <c r="AU971" s="71"/>
      <c r="AV971" s="31"/>
      <c r="AW971" s="31"/>
      <c r="AX971" s="31"/>
      <c r="AY971" s="31"/>
      <c r="AZ971" s="31"/>
      <c r="BA971" s="71"/>
      <c r="BC971" s="57"/>
      <c r="BD971" s="171"/>
      <c r="BE971" s="171"/>
      <c r="BF971" s="57"/>
      <c r="BG971" s="171"/>
      <c r="BH971" s="171"/>
      <c r="BI971" s="31"/>
      <c r="BJ971" s="71"/>
      <c r="BK971" s="31"/>
      <c r="BL971" s="31"/>
      <c r="BM971" s="31"/>
      <c r="BN971" s="31"/>
      <c r="BO971" s="31"/>
      <c r="BP971" s="71"/>
      <c r="BR971" s="57"/>
      <c r="BS971" s="171"/>
      <c r="BT971" s="171"/>
      <c r="BU971" s="57"/>
      <c r="BV971" s="171"/>
      <c r="BW971" s="171"/>
    </row>
    <row r="972" spans="1:75" s="20" customFormat="1" x14ac:dyDescent="0.2">
      <c r="A972" s="16"/>
      <c r="B972" s="692"/>
      <c r="C972" s="692"/>
      <c r="D972" s="692"/>
      <c r="E972" s="692"/>
      <c r="F972" s="692"/>
      <c r="G972" s="692"/>
      <c r="H972" s="17"/>
      <c r="I972" s="18"/>
      <c r="J972" s="19"/>
      <c r="K972" s="17"/>
      <c r="L972" s="17"/>
      <c r="M972" s="19"/>
      <c r="N972" s="17"/>
      <c r="O972" s="17"/>
      <c r="P972" s="16"/>
      <c r="Q972" s="692"/>
      <c r="R972" s="692"/>
      <c r="S972" s="692"/>
      <c r="T972" s="692"/>
      <c r="U972" s="692"/>
      <c r="V972" s="692"/>
      <c r="W972" s="17"/>
      <c r="X972" s="18"/>
      <c r="Y972" s="19"/>
      <c r="Z972" s="17"/>
      <c r="AA972" s="17"/>
      <c r="AB972" s="19"/>
      <c r="AC972" s="17"/>
      <c r="AD972" s="17"/>
      <c r="AE972" s="16"/>
      <c r="AF972" s="692"/>
      <c r="AG972" s="692"/>
      <c r="AH972" s="692"/>
      <c r="AI972" s="692"/>
      <c r="AJ972" s="692"/>
      <c r="AK972" s="692"/>
      <c r="AL972" s="17"/>
      <c r="AM972" s="18"/>
      <c r="AN972" s="19"/>
      <c r="AO972" s="17"/>
      <c r="AP972" s="17"/>
      <c r="AQ972" s="19"/>
      <c r="AR972" s="17"/>
      <c r="AS972" s="17"/>
      <c r="AT972" s="16"/>
      <c r="AU972" s="692"/>
      <c r="AV972" s="692"/>
      <c r="AW972" s="692"/>
      <c r="AX972" s="692"/>
      <c r="AY972" s="692"/>
      <c r="AZ972" s="692"/>
      <c r="BA972" s="17"/>
      <c r="BB972" s="18"/>
      <c r="BC972" s="19"/>
      <c r="BD972" s="17"/>
      <c r="BE972" s="17"/>
      <c r="BF972" s="19"/>
      <c r="BG972" s="17"/>
      <c r="BH972" s="17"/>
      <c r="BI972" s="16"/>
      <c r="BJ972" s="692"/>
      <c r="BK972" s="692"/>
      <c r="BL972" s="692"/>
      <c r="BM972" s="692"/>
      <c r="BN972" s="692"/>
      <c r="BO972" s="692"/>
      <c r="BP972" s="17"/>
      <c r="BQ972" s="18"/>
      <c r="BR972" s="19"/>
      <c r="BS972" s="17"/>
      <c r="BT972" s="17"/>
      <c r="BU972" s="19"/>
      <c r="BV972" s="17"/>
      <c r="BW972" s="17"/>
    </row>
    <row r="973" spans="1:75" s="5" customFormat="1" x14ac:dyDescent="0.2">
      <c r="B973" s="24"/>
      <c r="H973" s="24"/>
      <c r="J973" s="51"/>
      <c r="K973" s="59"/>
      <c r="L973" s="59"/>
      <c r="M973" s="51"/>
      <c r="N973" s="59"/>
      <c r="O973" s="59"/>
      <c r="Q973" s="24"/>
      <c r="W973" s="24"/>
      <c r="Y973" s="51"/>
      <c r="Z973" s="59"/>
      <c r="AA973" s="59"/>
      <c r="AB973" s="51"/>
      <c r="AC973" s="59"/>
      <c r="AD973" s="59"/>
      <c r="AF973" s="24"/>
      <c r="AL973" s="24"/>
      <c r="AN973" s="51"/>
      <c r="AO973" s="59"/>
      <c r="AP973" s="59"/>
      <c r="AQ973" s="51"/>
      <c r="AR973" s="59"/>
      <c r="AS973" s="59"/>
      <c r="AU973" s="24"/>
      <c r="BA973" s="24"/>
      <c r="BC973" s="51"/>
      <c r="BD973" s="59"/>
      <c r="BE973" s="59"/>
      <c r="BF973" s="51"/>
      <c r="BG973" s="59"/>
      <c r="BH973" s="59"/>
      <c r="BJ973" s="24"/>
      <c r="BP973" s="24"/>
      <c r="BR973" s="51"/>
      <c r="BS973" s="59"/>
      <c r="BT973" s="59"/>
      <c r="BU973" s="51"/>
      <c r="BV973" s="59"/>
      <c r="BW973" s="59"/>
    </row>
    <row r="974" spans="1:75" s="20" customFormat="1" x14ac:dyDescent="0.2">
      <c r="A974" s="27"/>
      <c r="B974" s="51"/>
      <c r="H974" s="51"/>
      <c r="J974" s="51"/>
      <c r="K974" s="59"/>
      <c r="L974" s="59"/>
      <c r="M974" s="51"/>
      <c r="N974" s="59"/>
      <c r="O974" s="59"/>
      <c r="P974" s="27"/>
      <c r="Q974" s="51"/>
      <c r="W974" s="51"/>
      <c r="Y974" s="51"/>
      <c r="Z974" s="59"/>
      <c r="AA974" s="59"/>
      <c r="AB974" s="51"/>
      <c r="AC974" s="59"/>
      <c r="AD974" s="59"/>
      <c r="AE974" s="27"/>
      <c r="AF974" s="51"/>
      <c r="AL974" s="51"/>
      <c r="AN974" s="51"/>
      <c r="AO974" s="59"/>
      <c r="AP974" s="59"/>
      <c r="AQ974" s="51"/>
      <c r="AR974" s="59"/>
      <c r="AS974" s="59"/>
      <c r="AT974" s="27"/>
      <c r="AU974" s="51"/>
      <c r="BA974" s="51"/>
      <c r="BC974" s="51"/>
      <c r="BD974" s="59"/>
      <c r="BE974" s="59"/>
      <c r="BF974" s="51"/>
      <c r="BG974" s="59"/>
      <c r="BH974" s="59"/>
      <c r="BI974" s="27"/>
      <c r="BJ974" s="51"/>
      <c r="BP974" s="51"/>
      <c r="BR974" s="51"/>
      <c r="BS974" s="59"/>
      <c r="BT974" s="59"/>
      <c r="BU974" s="51"/>
      <c r="BV974" s="59"/>
      <c r="BW974" s="59"/>
    </row>
    <row r="975" spans="1:75" s="5" customFormat="1" x14ac:dyDescent="0.2">
      <c r="A975" s="21"/>
      <c r="B975" s="24"/>
      <c r="H975" s="24"/>
      <c r="J975" s="51"/>
      <c r="K975" s="59"/>
      <c r="L975" s="59"/>
      <c r="M975" s="51"/>
      <c r="N975" s="59"/>
      <c r="O975" s="59"/>
      <c r="P975" s="21"/>
      <c r="Q975" s="24"/>
      <c r="W975" s="24"/>
      <c r="Y975" s="51"/>
      <c r="Z975" s="59"/>
      <c r="AA975" s="59"/>
      <c r="AB975" s="51"/>
      <c r="AC975" s="59"/>
      <c r="AD975" s="59"/>
      <c r="AE975" s="21"/>
      <c r="AF975" s="24"/>
      <c r="AL975" s="24"/>
      <c r="AN975" s="51"/>
      <c r="AO975" s="59"/>
      <c r="AP975" s="59"/>
      <c r="AQ975" s="51"/>
      <c r="AR975" s="59"/>
      <c r="AS975" s="59"/>
      <c r="AT975" s="21"/>
      <c r="AU975" s="24"/>
      <c r="BA975" s="24"/>
      <c r="BC975" s="51"/>
      <c r="BD975" s="59"/>
      <c r="BE975" s="59"/>
      <c r="BF975" s="51"/>
      <c r="BG975" s="59"/>
      <c r="BH975" s="59"/>
      <c r="BI975" s="21"/>
      <c r="BJ975" s="24"/>
      <c r="BP975" s="24"/>
      <c r="BR975" s="51"/>
      <c r="BS975" s="59"/>
      <c r="BT975" s="59"/>
      <c r="BU975" s="51"/>
      <c r="BV975" s="59"/>
      <c r="BW975" s="59"/>
    </row>
    <row r="976" spans="1:75" s="5" customFormat="1" x14ac:dyDescent="0.2">
      <c r="A976" s="21"/>
      <c r="B976" s="24"/>
      <c r="H976" s="24"/>
      <c r="J976" s="51"/>
      <c r="K976" s="59"/>
      <c r="L976" s="59"/>
      <c r="M976" s="51"/>
      <c r="N976" s="59"/>
      <c r="O976" s="59"/>
      <c r="P976" s="21"/>
      <c r="Q976" s="24"/>
      <c r="W976" s="24"/>
      <c r="Y976" s="51"/>
      <c r="Z976" s="59"/>
      <c r="AA976" s="59"/>
      <c r="AB976" s="51"/>
      <c r="AC976" s="59"/>
      <c r="AD976" s="59"/>
      <c r="AE976" s="21"/>
      <c r="AF976" s="24"/>
      <c r="AL976" s="24"/>
      <c r="AN976" s="51"/>
      <c r="AO976" s="59"/>
      <c r="AP976" s="59"/>
      <c r="AQ976" s="51"/>
      <c r="AR976" s="59"/>
      <c r="AS976" s="59"/>
      <c r="AT976" s="21"/>
      <c r="AU976" s="24"/>
      <c r="BA976" s="24"/>
      <c r="BC976" s="51"/>
      <c r="BD976" s="59"/>
      <c r="BE976" s="59"/>
      <c r="BF976" s="51"/>
      <c r="BG976" s="59"/>
      <c r="BH976" s="59"/>
      <c r="BI976" s="21"/>
      <c r="BJ976" s="24"/>
      <c r="BP976" s="24"/>
      <c r="BR976" s="51"/>
      <c r="BS976" s="59"/>
      <c r="BT976" s="59"/>
      <c r="BU976" s="51"/>
      <c r="BV976" s="59"/>
      <c r="BW976" s="59"/>
    </row>
    <row r="977" spans="1:75" s="5" customFormat="1" x14ac:dyDescent="0.2">
      <c r="A977" s="21"/>
      <c r="B977" s="60"/>
      <c r="H977" s="24"/>
      <c r="J977" s="51"/>
      <c r="K977" s="59"/>
      <c r="L977" s="59"/>
      <c r="M977" s="51"/>
      <c r="N977" s="59"/>
      <c r="O977" s="59"/>
      <c r="P977" s="21"/>
      <c r="Q977" s="60"/>
      <c r="W977" s="24"/>
      <c r="Y977" s="51"/>
      <c r="Z977" s="59"/>
      <c r="AA977" s="59"/>
      <c r="AB977" s="51"/>
      <c r="AC977" s="59"/>
      <c r="AD977" s="59"/>
      <c r="AE977" s="21"/>
      <c r="AF977" s="60"/>
      <c r="AL977" s="24"/>
      <c r="AN977" s="51"/>
      <c r="AO977" s="59"/>
      <c r="AP977" s="59"/>
      <c r="AQ977" s="51"/>
      <c r="AR977" s="59"/>
      <c r="AS977" s="59"/>
      <c r="AT977" s="21"/>
      <c r="AU977" s="60"/>
      <c r="BA977" s="24"/>
      <c r="BC977" s="51"/>
      <c r="BD977" s="59"/>
      <c r="BE977" s="59"/>
      <c r="BF977" s="51"/>
      <c r="BG977" s="59"/>
      <c r="BH977" s="59"/>
      <c r="BI977" s="21"/>
      <c r="BJ977" s="60"/>
      <c r="BP977" s="24"/>
      <c r="BR977" s="51"/>
      <c r="BS977" s="59"/>
      <c r="BT977" s="59"/>
      <c r="BU977" s="51"/>
      <c r="BV977" s="59"/>
      <c r="BW977" s="59"/>
    </row>
    <row r="978" spans="1:75" s="5" customFormat="1" x14ac:dyDescent="0.2">
      <c r="A978" s="22"/>
      <c r="B978" s="73"/>
      <c r="C978" s="689"/>
      <c r="D978" s="689"/>
      <c r="E978" s="689"/>
      <c r="F978" s="689"/>
      <c r="G978" s="689"/>
      <c r="H978" s="689"/>
      <c r="J978" s="51"/>
      <c r="K978" s="59"/>
      <c r="L978" s="59"/>
      <c r="M978" s="51"/>
      <c r="N978" s="59"/>
      <c r="O978" s="59"/>
      <c r="P978" s="22"/>
      <c r="Q978" s="73"/>
      <c r="R978" s="59"/>
      <c r="S978" s="59"/>
      <c r="T978" s="59"/>
      <c r="U978" s="59"/>
      <c r="V978" s="59"/>
      <c r="W978" s="59"/>
      <c r="Y978" s="51"/>
      <c r="Z978" s="59"/>
      <c r="AA978" s="59"/>
      <c r="AB978" s="51"/>
      <c r="AC978" s="59"/>
      <c r="AD978" s="59"/>
      <c r="AE978" s="22"/>
      <c r="AF978" s="73"/>
      <c r="AG978" s="59"/>
      <c r="AH978" s="59"/>
      <c r="AI978" s="59"/>
      <c r="AJ978" s="59"/>
      <c r="AK978" s="59"/>
      <c r="AL978" s="59"/>
      <c r="AN978" s="51"/>
      <c r="AO978" s="59"/>
      <c r="AP978" s="59"/>
      <c r="AQ978" s="51"/>
      <c r="AR978" s="59"/>
      <c r="AS978" s="59"/>
      <c r="AT978" s="22"/>
      <c r="AU978" s="73"/>
      <c r="AV978" s="59"/>
      <c r="AW978" s="59"/>
      <c r="AX978" s="59"/>
      <c r="AY978" s="59"/>
      <c r="AZ978" s="59"/>
      <c r="BA978" s="59"/>
      <c r="BC978" s="51"/>
      <c r="BD978" s="59"/>
      <c r="BE978" s="59"/>
      <c r="BF978" s="51"/>
      <c r="BG978" s="59"/>
      <c r="BH978" s="59"/>
      <c r="BI978" s="22"/>
      <c r="BJ978" s="73"/>
      <c r="BK978" s="59"/>
      <c r="BL978" s="59"/>
      <c r="BM978" s="59"/>
      <c r="BN978" s="59"/>
      <c r="BO978" s="59"/>
      <c r="BP978" s="59"/>
      <c r="BR978" s="51"/>
      <c r="BS978" s="59"/>
      <c r="BT978" s="59"/>
      <c r="BU978" s="51"/>
      <c r="BV978" s="59"/>
      <c r="BW978" s="59"/>
    </row>
    <row r="979" spans="1:75" s="5" customFormat="1" ht="28.15" customHeight="1" x14ac:dyDescent="0.2">
      <c r="A979" s="21"/>
      <c r="B979" s="73"/>
      <c r="C979" s="689"/>
      <c r="D979" s="689"/>
      <c r="E979" s="689"/>
      <c r="F979" s="689"/>
      <c r="G979" s="689"/>
      <c r="H979" s="689"/>
      <c r="J979" s="51"/>
      <c r="K979" s="59"/>
      <c r="L979" s="59"/>
      <c r="M979" s="51"/>
      <c r="N979" s="59"/>
      <c r="O979" s="59"/>
      <c r="P979" s="21"/>
      <c r="Q979" s="73"/>
      <c r="R979" s="59"/>
      <c r="S979" s="59"/>
      <c r="T979" s="59"/>
      <c r="U979" s="59"/>
      <c r="V979" s="59"/>
      <c r="W979" s="59"/>
      <c r="Y979" s="51"/>
      <c r="Z979" s="59"/>
      <c r="AA979" s="59"/>
      <c r="AB979" s="51"/>
      <c r="AC979" s="59"/>
      <c r="AD979" s="59"/>
      <c r="AE979" s="21"/>
      <c r="AF979" s="73"/>
      <c r="AG979" s="59"/>
      <c r="AH979" s="59"/>
      <c r="AI979" s="59"/>
      <c r="AJ979" s="59"/>
      <c r="AK979" s="59"/>
      <c r="AL979" s="59"/>
      <c r="AN979" s="51"/>
      <c r="AO979" s="59"/>
      <c r="AP979" s="59"/>
      <c r="AQ979" s="51"/>
      <c r="AR979" s="59"/>
      <c r="AS979" s="59"/>
      <c r="AT979" s="21"/>
      <c r="AU979" s="73"/>
      <c r="AV979" s="59"/>
      <c r="AW979" s="59"/>
      <c r="AX979" s="59"/>
      <c r="AY979" s="59"/>
      <c r="AZ979" s="59"/>
      <c r="BA979" s="59"/>
      <c r="BC979" s="51"/>
      <c r="BD979" s="59"/>
      <c r="BE979" s="59"/>
      <c r="BF979" s="51"/>
      <c r="BG979" s="59"/>
      <c r="BH979" s="59"/>
      <c r="BI979" s="21"/>
      <c r="BJ979" s="73"/>
      <c r="BK979" s="59"/>
      <c r="BL979" s="59"/>
      <c r="BM979" s="59"/>
      <c r="BN979" s="59"/>
      <c r="BO979" s="59"/>
      <c r="BP979" s="59"/>
      <c r="BR979" s="51"/>
      <c r="BS979" s="59"/>
      <c r="BT979" s="59"/>
      <c r="BU979" s="51"/>
      <c r="BV979" s="59"/>
      <c r="BW979" s="59"/>
    </row>
    <row r="980" spans="1:75" s="5" customFormat="1" x14ac:dyDescent="0.2">
      <c r="A980" s="21"/>
      <c r="B980" s="24"/>
      <c r="C980" s="21"/>
      <c r="H980" s="24"/>
      <c r="J980" s="51"/>
      <c r="K980" s="59"/>
      <c r="L980" s="59"/>
      <c r="M980" s="51"/>
      <c r="N980" s="59"/>
      <c r="O980" s="59"/>
      <c r="P980" s="21"/>
      <c r="Q980" s="24"/>
      <c r="R980" s="21"/>
      <c r="W980" s="24"/>
      <c r="Y980" s="51"/>
      <c r="Z980" s="59"/>
      <c r="AA980" s="59"/>
      <c r="AB980" s="51"/>
      <c r="AC980" s="59"/>
      <c r="AD980" s="59"/>
      <c r="AE980" s="21"/>
      <c r="AF980" s="24"/>
      <c r="AG980" s="21"/>
      <c r="AL980" s="24"/>
      <c r="AN980" s="51"/>
      <c r="AO980" s="59"/>
      <c r="AP980" s="59"/>
      <c r="AQ980" s="51"/>
      <c r="AR980" s="59"/>
      <c r="AS980" s="59"/>
      <c r="AT980" s="21"/>
      <c r="AU980" s="24"/>
      <c r="AV980" s="21"/>
      <c r="BA980" s="24"/>
      <c r="BC980" s="51"/>
      <c r="BD980" s="59"/>
      <c r="BE980" s="59"/>
      <c r="BF980" s="51"/>
      <c r="BG980" s="59"/>
      <c r="BH980" s="59"/>
      <c r="BI980" s="21"/>
      <c r="BJ980" s="24"/>
      <c r="BK980" s="21"/>
      <c r="BP980" s="24"/>
      <c r="BR980" s="51"/>
      <c r="BS980" s="59"/>
      <c r="BT980" s="59"/>
      <c r="BU980" s="51"/>
      <c r="BV980" s="59"/>
      <c r="BW980" s="59"/>
    </row>
    <row r="981" spans="1:75" s="5" customFormat="1" x14ac:dyDescent="0.2">
      <c r="B981" s="73"/>
      <c r="H981" s="24"/>
      <c r="J981" s="51"/>
      <c r="K981" s="59"/>
      <c r="L981" s="59"/>
      <c r="M981" s="51"/>
      <c r="N981" s="59"/>
      <c r="O981" s="59"/>
      <c r="Q981" s="73"/>
      <c r="W981" s="24"/>
      <c r="Y981" s="51"/>
      <c r="Z981" s="59"/>
      <c r="AA981" s="59"/>
      <c r="AB981" s="51"/>
      <c r="AC981" s="59"/>
      <c r="AD981" s="59"/>
      <c r="AF981" s="73"/>
      <c r="AL981" s="24"/>
      <c r="AN981" s="51"/>
      <c r="AO981" s="59"/>
      <c r="AP981" s="59"/>
      <c r="AQ981" s="51"/>
      <c r="AR981" s="59"/>
      <c r="AS981" s="59"/>
      <c r="AU981" s="73"/>
      <c r="BA981" s="24"/>
      <c r="BC981" s="51"/>
      <c r="BD981" s="59"/>
      <c r="BE981" s="59"/>
      <c r="BF981" s="51"/>
      <c r="BG981" s="59"/>
      <c r="BH981" s="59"/>
      <c r="BJ981" s="73"/>
      <c r="BP981" s="24"/>
      <c r="BR981" s="51"/>
      <c r="BS981" s="59"/>
      <c r="BT981" s="59"/>
      <c r="BU981" s="51"/>
      <c r="BV981" s="59"/>
      <c r="BW981" s="59"/>
    </row>
    <row r="982" spans="1:75" s="5" customFormat="1" ht="13.5" customHeight="1" x14ac:dyDescent="0.2">
      <c r="A982" s="21"/>
      <c r="B982" s="73"/>
      <c r="H982" s="6"/>
      <c r="J982" s="51"/>
      <c r="K982" s="130"/>
      <c r="L982" s="130"/>
      <c r="M982" s="51"/>
      <c r="N982" s="130"/>
      <c r="O982" s="130"/>
      <c r="P982" s="21"/>
      <c r="Q982" s="73"/>
      <c r="W982" s="6"/>
      <c r="Y982" s="51"/>
      <c r="Z982" s="130"/>
      <c r="AA982" s="130"/>
      <c r="AB982" s="51"/>
      <c r="AC982" s="130"/>
      <c r="AD982" s="130"/>
      <c r="AE982" s="21"/>
      <c r="AF982" s="73"/>
      <c r="AL982" s="6"/>
      <c r="AN982" s="51"/>
      <c r="AO982" s="130"/>
      <c r="AP982" s="130"/>
      <c r="AQ982" s="51"/>
      <c r="AR982" s="130"/>
      <c r="AS982" s="130"/>
      <c r="AT982" s="21"/>
      <c r="AU982" s="73"/>
      <c r="BA982" s="6"/>
      <c r="BC982" s="51"/>
      <c r="BD982" s="130"/>
      <c r="BE982" s="130"/>
      <c r="BF982" s="51"/>
      <c r="BG982" s="130"/>
      <c r="BH982" s="130"/>
      <c r="BI982" s="21"/>
      <c r="BJ982" s="73"/>
      <c r="BP982" s="6"/>
      <c r="BR982" s="51"/>
      <c r="BS982" s="130"/>
      <c r="BT982" s="130"/>
      <c r="BU982" s="51"/>
      <c r="BV982" s="130"/>
      <c r="BW982" s="130"/>
    </row>
    <row r="983" spans="1:75" s="5" customFormat="1" ht="13.5" customHeight="1" x14ac:dyDescent="0.2">
      <c r="A983" s="21"/>
      <c r="B983" s="73"/>
      <c r="H983" s="6"/>
      <c r="J983" s="51"/>
      <c r="K983" s="130"/>
      <c r="L983" s="130"/>
      <c r="M983" s="51"/>
      <c r="N983" s="130"/>
      <c r="O983" s="130"/>
      <c r="P983" s="21"/>
      <c r="Q983" s="73"/>
      <c r="W983" s="6"/>
      <c r="Y983" s="51"/>
      <c r="Z983" s="130"/>
      <c r="AA983" s="130"/>
      <c r="AB983" s="51"/>
      <c r="AC983" s="130"/>
      <c r="AD983" s="130"/>
      <c r="AE983" s="21"/>
      <c r="AF983" s="73"/>
      <c r="AL983" s="6"/>
      <c r="AN983" s="51"/>
      <c r="AO983" s="130"/>
      <c r="AP983" s="130"/>
      <c r="AQ983" s="51"/>
      <c r="AR983" s="130"/>
      <c r="AS983" s="130"/>
      <c r="AT983" s="21"/>
      <c r="AU983" s="73"/>
      <c r="BA983" s="6"/>
      <c r="BC983" s="51"/>
      <c r="BD983" s="130"/>
      <c r="BE983" s="130"/>
      <c r="BF983" s="51"/>
      <c r="BG983" s="130"/>
      <c r="BH983" s="130"/>
      <c r="BI983" s="21"/>
      <c r="BJ983" s="73"/>
      <c r="BP983" s="6"/>
      <c r="BR983" s="51"/>
      <c r="BS983" s="130"/>
      <c r="BT983" s="130"/>
      <c r="BU983" s="51"/>
      <c r="BV983" s="130"/>
      <c r="BW983" s="130"/>
    </row>
    <row r="984" spans="1:75" s="5" customFormat="1" ht="13.5" customHeight="1" x14ac:dyDescent="0.2">
      <c r="A984" s="21"/>
      <c r="B984" s="73"/>
      <c r="H984" s="6"/>
      <c r="J984" s="51"/>
      <c r="K984" s="130"/>
      <c r="L984" s="130"/>
      <c r="M984" s="51"/>
      <c r="N984" s="130"/>
      <c r="O984" s="130"/>
      <c r="P984" s="21"/>
      <c r="Q984" s="73"/>
      <c r="W984" s="6"/>
      <c r="Y984" s="51"/>
      <c r="Z984" s="130"/>
      <c r="AA984" s="130"/>
      <c r="AB984" s="51"/>
      <c r="AC984" s="130"/>
      <c r="AD984" s="130"/>
      <c r="AE984" s="21"/>
      <c r="AF984" s="73"/>
      <c r="AL984" s="6"/>
      <c r="AN984" s="51"/>
      <c r="AO984" s="130"/>
      <c r="AP984" s="130"/>
      <c r="AQ984" s="51"/>
      <c r="AR984" s="130"/>
      <c r="AS984" s="130"/>
      <c r="AT984" s="21"/>
      <c r="AU984" s="73"/>
      <c r="BA984" s="6"/>
      <c r="BC984" s="51"/>
      <c r="BD984" s="130"/>
      <c r="BE984" s="130"/>
      <c r="BF984" s="51"/>
      <c r="BG984" s="130"/>
      <c r="BH984" s="130"/>
      <c r="BI984" s="21"/>
      <c r="BJ984" s="73"/>
      <c r="BP984" s="6"/>
      <c r="BR984" s="51"/>
      <c r="BS984" s="130"/>
      <c r="BT984" s="130"/>
      <c r="BU984" s="51"/>
      <c r="BV984" s="130"/>
      <c r="BW984" s="130"/>
    </row>
    <row r="985" spans="1:75" s="5" customFormat="1" ht="13.5" customHeight="1" x14ac:dyDescent="0.2">
      <c r="A985" s="21"/>
      <c r="B985" s="73"/>
      <c r="H985" s="6"/>
      <c r="J985" s="51"/>
      <c r="K985" s="130"/>
      <c r="L985" s="130"/>
      <c r="M985" s="51"/>
      <c r="N985" s="130"/>
      <c r="O985" s="130"/>
      <c r="P985" s="21"/>
      <c r="Q985" s="73"/>
      <c r="W985" s="6"/>
      <c r="Y985" s="51"/>
      <c r="Z985" s="130"/>
      <c r="AA985" s="130"/>
      <c r="AB985" s="51"/>
      <c r="AC985" s="130"/>
      <c r="AD985" s="130"/>
      <c r="AE985" s="21"/>
      <c r="AF985" s="73"/>
      <c r="AL985" s="6"/>
      <c r="AN985" s="51"/>
      <c r="AO985" s="130"/>
      <c r="AP985" s="130"/>
      <c r="AQ985" s="51"/>
      <c r="AR985" s="130"/>
      <c r="AS985" s="130"/>
      <c r="AT985" s="21"/>
      <c r="AU985" s="73"/>
      <c r="BA985" s="6"/>
      <c r="BC985" s="51"/>
      <c r="BD985" s="130"/>
      <c r="BE985" s="130"/>
      <c r="BF985" s="51"/>
      <c r="BG985" s="130"/>
      <c r="BH985" s="130"/>
      <c r="BI985" s="21"/>
      <c r="BJ985" s="73"/>
      <c r="BP985" s="6"/>
      <c r="BR985" s="51"/>
      <c r="BS985" s="130"/>
      <c r="BT985" s="130"/>
      <c r="BU985" s="51"/>
      <c r="BV985" s="130"/>
      <c r="BW985" s="130"/>
    </row>
    <row r="986" spans="1:75" s="5" customFormat="1" x14ac:dyDescent="0.2">
      <c r="A986" s="21"/>
      <c r="B986" s="60"/>
      <c r="H986" s="24"/>
      <c r="J986" s="59"/>
      <c r="K986" s="59"/>
      <c r="L986" s="59"/>
      <c r="M986" s="59"/>
      <c r="N986" s="59"/>
      <c r="O986" s="59"/>
      <c r="P986" s="21"/>
      <c r="Q986" s="60"/>
      <c r="W986" s="24"/>
      <c r="Y986" s="59"/>
      <c r="Z986" s="59"/>
      <c r="AA986" s="59"/>
      <c r="AB986" s="59"/>
      <c r="AC986" s="59"/>
      <c r="AD986" s="59"/>
      <c r="AE986" s="21"/>
      <c r="AF986" s="60"/>
      <c r="AL986" s="24"/>
      <c r="AN986" s="59"/>
      <c r="AO986" s="59"/>
      <c r="AP986" s="59"/>
      <c r="AQ986" s="59"/>
      <c r="AR986" s="59"/>
      <c r="AS986" s="59"/>
      <c r="AT986" s="21"/>
      <c r="AU986" s="60"/>
      <c r="BA986" s="24"/>
      <c r="BC986" s="59"/>
      <c r="BD986" s="59"/>
      <c r="BE986" s="59"/>
      <c r="BF986" s="59"/>
      <c r="BG986" s="59"/>
      <c r="BH986" s="59"/>
      <c r="BI986" s="21"/>
      <c r="BJ986" s="60"/>
      <c r="BP986" s="24"/>
      <c r="BR986" s="59"/>
      <c r="BS986" s="59"/>
      <c r="BT986" s="59"/>
      <c r="BU986" s="59"/>
      <c r="BV986" s="59"/>
      <c r="BW986" s="59"/>
    </row>
    <row r="987" spans="1:75" s="5" customFormat="1" x14ac:dyDescent="0.2">
      <c r="A987" s="22"/>
      <c r="B987" s="73"/>
      <c r="C987" s="693"/>
      <c r="D987" s="693"/>
      <c r="E987" s="693"/>
      <c r="H987" s="24"/>
      <c r="J987" s="59"/>
      <c r="K987" s="59"/>
      <c r="L987" s="59"/>
      <c r="M987" s="59"/>
      <c r="N987" s="59"/>
      <c r="O987" s="59"/>
      <c r="P987" s="22"/>
      <c r="Q987" s="73"/>
      <c r="R987" s="693"/>
      <c r="S987" s="693"/>
      <c r="T987" s="693"/>
      <c r="W987" s="24"/>
      <c r="Y987" s="59"/>
      <c r="Z987" s="59"/>
      <c r="AA987" s="59"/>
      <c r="AB987" s="59"/>
      <c r="AC987" s="59"/>
      <c r="AD987" s="59"/>
      <c r="AE987" s="22"/>
      <c r="AF987" s="73"/>
      <c r="AG987" s="693"/>
      <c r="AH987" s="693"/>
      <c r="AI987" s="693"/>
      <c r="AL987" s="24"/>
      <c r="AN987" s="59"/>
      <c r="AO987" s="59"/>
      <c r="AP987" s="59"/>
      <c r="AQ987" s="59"/>
      <c r="AR987" s="59"/>
      <c r="AS987" s="59"/>
      <c r="AT987" s="22"/>
      <c r="AU987" s="73"/>
      <c r="AV987" s="693"/>
      <c r="AW987" s="693"/>
      <c r="AX987" s="693"/>
      <c r="BA987" s="24"/>
      <c r="BC987" s="59"/>
      <c r="BD987" s="59"/>
      <c r="BE987" s="59"/>
      <c r="BF987" s="59"/>
      <c r="BG987" s="59"/>
      <c r="BH987" s="59"/>
      <c r="BI987" s="22"/>
      <c r="BJ987" s="73"/>
      <c r="BK987" s="693"/>
      <c r="BL987" s="693"/>
      <c r="BM987" s="693"/>
      <c r="BP987" s="24"/>
      <c r="BR987" s="59"/>
      <c r="BS987" s="59"/>
      <c r="BT987" s="59"/>
      <c r="BU987" s="59"/>
      <c r="BV987" s="59"/>
      <c r="BW987" s="59"/>
    </row>
    <row r="988" spans="1:75" s="5" customFormat="1" ht="12.75" customHeight="1" x14ac:dyDescent="0.2">
      <c r="A988" s="21"/>
      <c r="B988" s="73"/>
      <c r="C988" s="689"/>
      <c r="D988" s="689"/>
      <c r="E988" s="689"/>
      <c r="F988" s="693"/>
      <c r="G988" s="693"/>
      <c r="H988" s="693"/>
      <c r="J988" s="59"/>
      <c r="K988" s="59"/>
      <c r="L988" s="59"/>
      <c r="M988" s="59"/>
      <c r="N988" s="59"/>
      <c r="O988" s="59"/>
      <c r="P988" s="21"/>
      <c r="Q988" s="73"/>
      <c r="R988" s="689"/>
      <c r="S988" s="689"/>
      <c r="T988" s="689"/>
      <c r="U988" s="59"/>
      <c r="V988" s="59"/>
      <c r="W988" s="59"/>
      <c r="Y988" s="59"/>
      <c r="Z988" s="59"/>
      <c r="AA988" s="59"/>
      <c r="AB988" s="59"/>
      <c r="AC988" s="59"/>
      <c r="AD988" s="59"/>
      <c r="AE988" s="21"/>
      <c r="AF988" s="73"/>
      <c r="AG988" s="689"/>
      <c r="AH988" s="689"/>
      <c r="AI988" s="689"/>
      <c r="AJ988" s="59"/>
      <c r="AK988" s="59"/>
      <c r="AL988" s="59"/>
      <c r="AN988" s="59"/>
      <c r="AO988" s="59"/>
      <c r="AP988" s="59"/>
      <c r="AQ988" s="59"/>
      <c r="AR988" s="59"/>
      <c r="AS988" s="59"/>
      <c r="AT988" s="21"/>
      <c r="AU988" s="73"/>
      <c r="AV988" s="689"/>
      <c r="AW988" s="689"/>
      <c r="AX988" s="689"/>
      <c r="AY988" s="59"/>
      <c r="AZ988" s="59"/>
      <c r="BA988" s="59"/>
      <c r="BC988" s="59"/>
      <c r="BD988" s="59"/>
      <c r="BE988" s="59"/>
      <c r="BF988" s="59"/>
      <c r="BG988" s="59"/>
      <c r="BH988" s="59"/>
      <c r="BI988" s="21"/>
      <c r="BJ988" s="73"/>
      <c r="BK988" s="689"/>
      <c r="BL988" s="689"/>
      <c r="BM988" s="689"/>
      <c r="BN988" s="59"/>
      <c r="BO988" s="59"/>
      <c r="BP988" s="59"/>
      <c r="BR988" s="59"/>
      <c r="BS988" s="59"/>
      <c r="BT988" s="59"/>
      <c r="BU988" s="59"/>
      <c r="BV988" s="59"/>
      <c r="BW988" s="59"/>
    </row>
    <row r="989" spans="1:75" s="5" customFormat="1" ht="12.75" customHeight="1" x14ac:dyDescent="0.2">
      <c r="A989" s="21"/>
      <c r="B989" s="73"/>
      <c r="C989" s="693"/>
      <c r="D989" s="693"/>
      <c r="E989" s="693"/>
      <c r="F989" s="693"/>
      <c r="G989" s="693"/>
      <c r="H989" s="693"/>
      <c r="J989" s="59"/>
      <c r="K989" s="59"/>
      <c r="L989" s="59"/>
      <c r="M989" s="59"/>
      <c r="N989" s="59"/>
      <c r="O989" s="59"/>
      <c r="P989" s="21"/>
      <c r="Q989" s="73"/>
      <c r="R989" s="59"/>
      <c r="S989" s="59"/>
      <c r="T989" s="59"/>
      <c r="U989" s="59"/>
      <c r="V989" s="59"/>
      <c r="W989" s="59"/>
      <c r="Y989" s="59"/>
      <c r="Z989" s="59"/>
      <c r="AA989" s="59"/>
      <c r="AB989" s="59"/>
      <c r="AC989" s="59"/>
      <c r="AD989" s="59"/>
      <c r="AE989" s="21"/>
      <c r="AF989" s="73"/>
      <c r="AG989" s="59"/>
      <c r="AH989" s="59"/>
      <c r="AI989" s="59"/>
      <c r="AJ989" s="59"/>
      <c r="AK989" s="59"/>
      <c r="AL989" s="59"/>
      <c r="AN989" s="59"/>
      <c r="AO989" s="59"/>
      <c r="AP989" s="59"/>
      <c r="AQ989" s="59"/>
      <c r="AR989" s="59"/>
      <c r="AS989" s="59"/>
      <c r="AT989" s="21"/>
      <c r="AU989" s="73"/>
      <c r="AV989" s="59"/>
      <c r="AW989" s="59"/>
      <c r="AX989" s="59"/>
      <c r="AY989" s="59"/>
      <c r="AZ989" s="59"/>
      <c r="BA989" s="59"/>
      <c r="BC989" s="59"/>
      <c r="BD989" s="59"/>
      <c r="BE989" s="59"/>
      <c r="BF989" s="59"/>
      <c r="BG989" s="59"/>
      <c r="BH989" s="59"/>
      <c r="BI989" s="21"/>
      <c r="BJ989" s="73"/>
      <c r="BK989" s="59"/>
      <c r="BL989" s="59"/>
      <c r="BM989" s="59"/>
      <c r="BN989" s="59"/>
      <c r="BO989" s="59"/>
      <c r="BP989" s="59"/>
      <c r="BR989" s="59"/>
      <c r="BS989" s="59"/>
      <c r="BT989" s="59"/>
      <c r="BU989" s="59"/>
      <c r="BV989" s="59"/>
      <c r="BW989" s="59"/>
    </row>
    <row r="990" spans="1:75" s="5" customFormat="1" x14ac:dyDescent="0.2">
      <c r="A990" s="21"/>
      <c r="B990" s="73"/>
      <c r="H990" s="24"/>
      <c r="J990" s="59"/>
      <c r="K990" s="59"/>
      <c r="L990" s="59"/>
      <c r="M990" s="59"/>
      <c r="N990" s="59"/>
      <c r="O990" s="59"/>
      <c r="P990" s="21"/>
      <c r="Q990" s="73"/>
      <c r="W990" s="24"/>
      <c r="Y990" s="59"/>
      <c r="Z990" s="59"/>
      <c r="AA990" s="59"/>
      <c r="AB990" s="59"/>
      <c r="AC990" s="59"/>
      <c r="AD990" s="59"/>
      <c r="AE990" s="21"/>
      <c r="AF990" s="73"/>
      <c r="AL990" s="24"/>
      <c r="AN990" s="59"/>
      <c r="AO990" s="59"/>
      <c r="AP990" s="59"/>
      <c r="AQ990" s="59"/>
      <c r="AR990" s="59"/>
      <c r="AS990" s="59"/>
      <c r="AT990" s="21"/>
      <c r="AU990" s="73"/>
      <c r="BA990" s="24"/>
      <c r="BC990" s="59"/>
      <c r="BD990" s="59"/>
      <c r="BE990" s="59"/>
      <c r="BF990" s="59"/>
      <c r="BG990" s="59"/>
      <c r="BH990" s="59"/>
      <c r="BI990" s="21"/>
      <c r="BJ990" s="73"/>
      <c r="BP990" s="24"/>
      <c r="BR990" s="59"/>
      <c r="BS990" s="59"/>
      <c r="BT990" s="59"/>
      <c r="BU990" s="59"/>
      <c r="BV990" s="59"/>
      <c r="BW990" s="59"/>
    </row>
    <row r="991" spans="1:75" s="5" customFormat="1" ht="13.5" customHeight="1" x14ac:dyDescent="0.2">
      <c r="A991" s="23"/>
      <c r="B991" s="73"/>
      <c r="H991" s="6"/>
      <c r="J991" s="51"/>
      <c r="K991" s="130"/>
      <c r="L991" s="130"/>
      <c r="M991" s="51"/>
      <c r="N991" s="130"/>
      <c r="O991" s="130"/>
      <c r="P991" s="23"/>
      <c r="Q991" s="73"/>
      <c r="W991" s="6"/>
      <c r="Y991" s="51"/>
      <c r="Z991" s="130"/>
      <c r="AA991" s="130"/>
      <c r="AB991" s="51"/>
      <c r="AC991" s="130"/>
      <c r="AD991" s="130"/>
      <c r="AE991" s="23"/>
      <c r="AF991" s="73"/>
      <c r="AL991" s="6"/>
      <c r="AN991" s="51"/>
      <c r="AO991" s="130"/>
      <c r="AP991" s="130"/>
      <c r="AQ991" s="51"/>
      <c r="AR991" s="130"/>
      <c r="AS991" s="130"/>
      <c r="AT991" s="23"/>
      <c r="AU991" s="73"/>
      <c r="BA991" s="6"/>
      <c r="BC991" s="51"/>
      <c r="BD991" s="130"/>
      <c r="BE991" s="130"/>
      <c r="BF991" s="51"/>
      <c r="BG991" s="130"/>
      <c r="BH991" s="130"/>
      <c r="BI991" s="23"/>
      <c r="BJ991" s="73"/>
      <c r="BP991" s="6"/>
      <c r="BR991" s="51"/>
      <c r="BS991" s="130"/>
      <c r="BT991" s="130"/>
      <c r="BU991" s="51"/>
      <c r="BV991" s="130"/>
      <c r="BW991" s="130"/>
    </row>
    <row r="992" spans="1:75" s="5" customFormat="1" ht="13.5" customHeight="1" x14ac:dyDescent="0.2">
      <c r="A992" s="23"/>
      <c r="B992" s="73"/>
      <c r="H992" s="6"/>
      <c r="J992" s="51"/>
      <c r="K992" s="130"/>
      <c r="L992" s="130"/>
      <c r="M992" s="51"/>
      <c r="N992" s="130"/>
      <c r="O992" s="130"/>
      <c r="P992" s="23"/>
      <c r="Q992" s="73"/>
      <c r="W992" s="6"/>
      <c r="Y992" s="51"/>
      <c r="Z992" s="130"/>
      <c r="AA992" s="130"/>
      <c r="AB992" s="51"/>
      <c r="AC992" s="130"/>
      <c r="AD992" s="130"/>
      <c r="AE992" s="23"/>
      <c r="AF992" s="73"/>
      <c r="AL992" s="6"/>
      <c r="AN992" s="51"/>
      <c r="AO992" s="130"/>
      <c r="AP992" s="130"/>
      <c r="AQ992" s="51"/>
      <c r="AR992" s="130"/>
      <c r="AS992" s="130"/>
      <c r="AT992" s="23"/>
      <c r="AU992" s="73"/>
      <c r="BA992" s="6"/>
      <c r="BC992" s="51"/>
      <c r="BD992" s="130"/>
      <c r="BE992" s="130"/>
      <c r="BF992" s="51"/>
      <c r="BG992" s="130"/>
      <c r="BH992" s="130"/>
      <c r="BI992" s="23"/>
      <c r="BJ992" s="73"/>
      <c r="BP992" s="6"/>
      <c r="BR992" s="51"/>
      <c r="BS992" s="130"/>
      <c r="BT992" s="130"/>
      <c r="BU992" s="51"/>
      <c r="BV992" s="130"/>
      <c r="BW992" s="130"/>
    </row>
    <row r="993" spans="1:75" s="5" customFormat="1" ht="13.5" customHeight="1" x14ac:dyDescent="0.2">
      <c r="A993" s="23"/>
      <c r="B993" s="73"/>
      <c r="H993" s="6"/>
      <c r="J993" s="51"/>
      <c r="K993" s="130"/>
      <c r="L993" s="130"/>
      <c r="M993" s="51"/>
      <c r="N993" s="130"/>
      <c r="O993" s="130"/>
      <c r="P993" s="23"/>
      <c r="Q993" s="73"/>
      <c r="W993" s="6"/>
      <c r="Y993" s="51"/>
      <c r="Z993" s="130"/>
      <c r="AA993" s="130"/>
      <c r="AB993" s="51"/>
      <c r="AC993" s="130"/>
      <c r="AD993" s="130"/>
      <c r="AE993" s="23"/>
      <c r="AF993" s="73"/>
      <c r="AL993" s="6"/>
      <c r="AN993" s="51"/>
      <c r="AO993" s="130"/>
      <c r="AP993" s="130"/>
      <c r="AQ993" s="51"/>
      <c r="AR993" s="130"/>
      <c r="AS993" s="130"/>
      <c r="AT993" s="23"/>
      <c r="AU993" s="73"/>
      <c r="BA993" s="6"/>
      <c r="BC993" s="51"/>
      <c r="BD993" s="130"/>
      <c r="BE993" s="130"/>
      <c r="BF993" s="51"/>
      <c r="BG993" s="130"/>
      <c r="BH993" s="130"/>
      <c r="BI993" s="23"/>
      <c r="BJ993" s="73"/>
      <c r="BP993" s="6"/>
      <c r="BR993" s="51"/>
      <c r="BS993" s="130"/>
      <c r="BT993" s="130"/>
      <c r="BU993" s="51"/>
      <c r="BV993" s="130"/>
      <c r="BW993" s="130"/>
    </row>
    <row r="994" spans="1:75" s="5" customFormat="1" ht="13.5" customHeight="1" x14ac:dyDescent="0.2">
      <c r="A994" s="21"/>
      <c r="B994" s="73"/>
      <c r="H994" s="6"/>
      <c r="J994" s="51"/>
      <c r="K994" s="130"/>
      <c r="L994" s="130"/>
      <c r="M994" s="51"/>
      <c r="N994" s="130"/>
      <c r="O994" s="130"/>
      <c r="P994" s="21"/>
      <c r="Q994" s="73"/>
      <c r="W994" s="6"/>
      <c r="Y994" s="51"/>
      <c r="Z994" s="130"/>
      <c r="AA994" s="130"/>
      <c r="AB994" s="51"/>
      <c r="AC994" s="130"/>
      <c r="AD994" s="130"/>
      <c r="AE994" s="21"/>
      <c r="AF994" s="73"/>
      <c r="AL994" s="6"/>
      <c r="AN994" s="51"/>
      <c r="AO994" s="130"/>
      <c r="AP994" s="130"/>
      <c r="AQ994" s="51"/>
      <c r="AR994" s="130"/>
      <c r="AS994" s="130"/>
      <c r="AT994" s="21"/>
      <c r="AU994" s="73"/>
      <c r="BA994" s="6"/>
      <c r="BC994" s="51"/>
      <c r="BD994" s="130"/>
      <c r="BE994" s="130"/>
      <c r="BF994" s="51"/>
      <c r="BG994" s="130"/>
      <c r="BH994" s="130"/>
      <c r="BI994" s="21"/>
      <c r="BJ994" s="73"/>
      <c r="BP994" s="6"/>
      <c r="BR994" s="51"/>
      <c r="BS994" s="130"/>
      <c r="BT994" s="130"/>
      <c r="BU994" s="51"/>
      <c r="BV994" s="130"/>
      <c r="BW994" s="130"/>
    </row>
    <row r="995" spans="1:75" s="5" customFormat="1" x14ac:dyDescent="0.2">
      <c r="A995" s="21"/>
      <c r="B995" s="73"/>
      <c r="H995" s="6"/>
      <c r="J995" s="51"/>
      <c r="K995" s="59"/>
      <c r="L995" s="59"/>
      <c r="M995" s="51"/>
      <c r="N995" s="59"/>
      <c r="O995" s="59"/>
      <c r="P995" s="21"/>
      <c r="Q995" s="73"/>
      <c r="W995" s="6"/>
      <c r="Y995" s="51"/>
      <c r="Z995" s="59"/>
      <c r="AA995" s="59"/>
      <c r="AB995" s="51"/>
      <c r="AC995" s="59"/>
      <c r="AD995" s="59"/>
      <c r="AE995" s="21"/>
      <c r="AF995" s="73"/>
      <c r="AL995" s="6"/>
      <c r="AN995" s="51"/>
      <c r="AO995" s="59"/>
      <c r="AP995" s="59"/>
      <c r="AQ995" s="51"/>
      <c r="AR995" s="59"/>
      <c r="AS995" s="59"/>
      <c r="AT995" s="21"/>
      <c r="AU995" s="73"/>
      <c r="BA995" s="6"/>
      <c r="BC995" s="51"/>
      <c r="BD995" s="59"/>
      <c r="BE995" s="59"/>
      <c r="BF995" s="51"/>
      <c r="BG995" s="59"/>
      <c r="BH995" s="59"/>
      <c r="BI995" s="21"/>
      <c r="BJ995" s="73"/>
      <c r="BP995" s="6"/>
      <c r="BR995" s="51"/>
      <c r="BS995" s="59"/>
      <c r="BT995" s="59"/>
      <c r="BU995" s="51"/>
      <c r="BV995" s="59"/>
      <c r="BW995" s="59"/>
    </row>
    <row r="996" spans="1:75" s="5" customFormat="1" ht="12.75" customHeight="1" x14ac:dyDescent="0.2">
      <c r="A996" s="22"/>
      <c r="B996" s="73"/>
      <c r="C996" s="689"/>
      <c r="D996" s="689"/>
      <c r="E996" s="689"/>
      <c r="F996" s="689"/>
      <c r="H996" s="24"/>
      <c r="J996" s="59"/>
      <c r="K996" s="59"/>
      <c r="L996" s="59"/>
      <c r="M996" s="59"/>
      <c r="N996" s="59"/>
      <c r="O996" s="59"/>
      <c r="P996" s="22"/>
      <c r="Q996" s="73"/>
      <c r="R996" s="689"/>
      <c r="S996" s="689"/>
      <c r="T996" s="689"/>
      <c r="U996" s="689"/>
      <c r="W996" s="24"/>
      <c r="Y996" s="59"/>
      <c r="Z996" s="59"/>
      <c r="AA996" s="59"/>
      <c r="AB996" s="59"/>
      <c r="AC996" s="59"/>
      <c r="AD996" s="59"/>
      <c r="AE996" s="22"/>
      <c r="AF996" s="73"/>
      <c r="AG996" s="689"/>
      <c r="AH996" s="689"/>
      <c r="AI996" s="689"/>
      <c r="AJ996" s="689"/>
      <c r="AL996" s="24"/>
      <c r="AN996" s="59"/>
      <c r="AO996" s="59"/>
      <c r="AP996" s="59"/>
      <c r="AQ996" s="59"/>
      <c r="AR996" s="59"/>
      <c r="AS996" s="59"/>
      <c r="AT996" s="22"/>
      <c r="AU996" s="73"/>
      <c r="AV996" s="689"/>
      <c r="AW996" s="689"/>
      <c r="AX996" s="689"/>
      <c r="AY996" s="689"/>
      <c r="BA996" s="24"/>
      <c r="BC996" s="59"/>
      <c r="BD996" s="59"/>
      <c r="BE996" s="59"/>
      <c r="BF996" s="59"/>
      <c r="BG996" s="59"/>
      <c r="BH996" s="59"/>
      <c r="BI996" s="22"/>
      <c r="BJ996" s="73"/>
      <c r="BK996" s="689"/>
      <c r="BL996" s="689"/>
      <c r="BM996" s="689"/>
      <c r="BN996" s="689"/>
      <c r="BP996" s="24"/>
      <c r="BR996" s="59"/>
      <c r="BS996" s="59"/>
      <c r="BT996" s="59"/>
      <c r="BU996" s="59"/>
      <c r="BV996" s="59"/>
      <c r="BW996" s="59"/>
    </row>
    <row r="997" spans="1:75" s="5" customFormat="1" ht="13.15" customHeight="1" x14ac:dyDescent="0.2">
      <c r="A997" s="21"/>
      <c r="B997" s="73"/>
      <c r="C997" s="693"/>
      <c r="D997" s="693"/>
      <c r="E997" s="693"/>
      <c r="F997" s="693"/>
      <c r="G997" s="693"/>
      <c r="H997" s="693"/>
      <c r="J997" s="59"/>
      <c r="K997" s="59"/>
      <c r="L997" s="59"/>
      <c r="M997" s="59"/>
      <c r="N997" s="59"/>
      <c r="O997" s="59"/>
      <c r="P997" s="21"/>
      <c r="Q997" s="73"/>
      <c r="R997" s="59"/>
      <c r="S997" s="59"/>
      <c r="T997" s="59"/>
      <c r="U997" s="59"/>
      <c r="V997" s="59"/>
      <c r="W997" s="59"/>
      <c r="Y997" s="59"/>
      <c r="Z997" s="59"/>
      <c r="AA997" s="59"/>
      <c r="AB997" s="59"/>
      <c r="AC997" s="59"/>
      <c r="AD997" s="59"/>
      <c r="AE997" s="21"/>
      <c r="AF997" s="73"/>
      <c r="AG997" s="59"/>
      <c r="AH997" s="59"/>
      <c r="AI997" s="59"/>
      <c r="AJ997" s="59"/>
      <c r="AK997" s="59"/>
      <c r="AL997" s="59"/>
      <c r="AN997" s="59"/>
      <c r="AO997" s="59"/>
      <c r="AP997" s="59"/>
      <c r="AQ997" s="59"/>
      <c r="AR997" s="59"/>
      <c r="AS997" s="59"/>
      <c r="AT997" s="21"/>
      <c r="AU997" s="73"/>
      <c r="AV997" s="59"/>
      <c r="AW997" s="59"/>
      <c r="AX997" s="59"/>
      <c r="AY997" s="59"/>
      <c r="AZ997" s="59"/>
      <c r="BA997" s="59"/>
      <c r="BC997" s="59"/>
      <c r="BD997" s="59"/>
      <c r="BE997" s="59"/>
      <c r="BF997" s="59"/>
      <c r="BG997" s="59"/>
      <c r="BH997" s="59"/>
      <c r="BI997" s="21"/>
      <c r="BJ997" s="73"/>
      <c r="BK997" s="59"/>
      <c r="BL997" s="59"/>
      <c r="BM997" s="59"/>
      <c r="BN997" s="59"/>
      <c r="BO997" s="59"/>
      <c r="BP997" s="59"/>
      <c r="BR997" s="59"/>
      <c r="BS997" s="59"/>
      <c r="BT997" s="59"/>
      <c r="BU997" s="59"/>
      <c r="BV997" s="59"/>
      <c r="BW997" s="59"/>
    </row>
    <row r="998" spans="1:75" s="5" customFormat="1" x14ac:dyDescent="0.2">
      <c r="A998" s="21"/>
      <c r="B998" s="73"/>
      <c r="C998" s="21"/>
      <c r="H998" s="24"/>
      <c r="J998" s="59"/>
      <c r="K998" s="59"/>
      <c r="L998" s="59"/>
      <c r="M998" s="59"/>
      <c r="N998" s="59"/>
      <c r="O998" s="59"/>
      <c r="P998" s="21"/>
      <c r="Q998" s="73"/>
      <c r="R998" s="21"/>
      <c r="W998" s="24"/>
      <c r="Y998" s="59"/>
      <c r="Z998" s="59"/>
      <c r="AA998" s="59"/>
      <c r="AB998" s="59"/>
      <c r="AC998" s="59"/>
      <c r="AD998" s="59"/>
      <c r="AE998" s="21"/>
      <c r="AF998" s="73"/>
      <c r="AG998" s="21"/>
      <c r="AL998" s="24"/>
      <c r="AN998" s="59"/>
      <c r="AO998" s="59"/>
      <c r="AP998" s="59"/>
      <c r="AQ998" s="59"/>
      <c r="AR998" s="59"/>
      <c r="AS998" s="59"/>
      <c r="AT998" s="21"/>
      <c r="AU998" s="73"/>
      <c r="AV998" s="21"/>
      <c r="BA998" s="24"/>
      <c r="BC998" s="59"/>
      <c r="BD998" s="59"/>
      <c r="BE998" s="59"/>
      <c r="BF998" s="59"/>
      <c r="BG998" s="59"/>
      <c r="BH998" s="59"/>
      <c r="BI998" s="21"/>
      <c r="BJ998" s="73"/>
      <c r="BK998" s="21"/>
      <c r="BP998" s="24"/>
      <c r="BR998" s="59"/>
      <c r="BS998" s="59"/>
      <c r="BT998" s="59"/>
      <c r="BU998" s="59"/>
      <c r="BV998" s="59"/>
      <c r="BW998" s="59"/>
    </row>
    <row r="999" spans="1:75" s="5" customFormat="1" x14ac:dyDescent="0.2">
      <c r="A999" s="21"/>
      <c r="B999" s="73"/>
      <c r="H999" s="24"/>
      <c r="J999" s="59"/>
      <c r="K999" s="59"/>
      <c r="L999" s="59"/>
      <c r="M999" s="59"/>
      <c r="N999" s="59"/>
      <c r="O999" s="59"/>
      <c r="P999" s="21"/>
      <c r="Q999" s="73"/>
      <c r="W999" s="24"/>
      <c r="Y999" s="59"/>
      <c r="Z999" s="59"/>
      <c r="AA999" s="59"/>
      <c r="AB999" s="59"/>
      <c r="AC999" s="59"/>
      <c r="AD999" s="59"/>
      <c r="AE999" s="21"/>
      <c r="AF999" s="73"/>
      <c r="AL999" s="24"/>
      <c r="AN999" s="59"/>
      <c r="AO999" s="59"/>
      <c r="AP999" s="59"/>
      <c r="AQ999" s="59"/>
      <c r="AR999" s="59"/>
      <c r="AS999" s="59"/>
      <c r="AT999" s="21"/>
      <c r="AU999" s="73"/>
      <c r="BA999" s="24"/>
      <c r="BC999" s="59"/>
      <c r="BD999" s="59"/>
      <c r="BE999" s="59"/>
      <c r="BF999" s="59"/>
      <c r="BG999" s="59"/>
      <c r="BH999" s="59"/>
      <c r="BI999" s="21"/>
      <c r="BJ999" s="73"/>
      <c r="BP999" s="24"/>
      <c r="BR999" s="59"/>
      <c r="BS999" s="59"/>
      <c r="BT999" s="59"/>
      <c r="BU999" s="59"/>
      <c r="BV999" s="59"/>
      <c r="BW999" s="59"/>
    </row>
    <row r="1000" spans="1:75" s="5" customFormat="1" ht="13.5" customHeight="1" x14ac:dyDescent="0.2">
      <c r="A1000" s="21"/>
      <c r="B1000" s="73"/>
      <c r="H1000" s="58"/>
      <c r="J1000" s="51"/>
      <c r="K1000" s="130"/>
      <c r="L1000" s="130"/>
      <c r="M1000" s="51"/>
      <c r="N1000" s="130"/>
      <c r="O1000" s="130"/>
      <c r="P1000" s="21"/>
      <c r="Q1000" s="73"/>
      <c r="W1000" s="58"/>
      <c r="Y1000" s="51"/>
      <c r="Z1000" s="130"/>
      <c r="AA1000" s="130"/>
      <c r="AB1000" s="51"/>
      <c r="AC1000" s="130"/>
      <c r="AD1000" s="130"/>
      <c r="AE1000" s="21"/>
      <c r="AF1000" s="73"/>
      <c r="AL1000" s="58"/>
      <c r="AN1000" s="51"/>
      <c r="AO1000" s="130"/>
      <c r="AP1000" s="130"/>
      <c r="AQ1000" s="51"/>
      <c r="AR1000" s="130"/>
      <c r="AS1000" s="130"/>
      <c r="AT1000" s="21"/>
      <c r="AU1000" s="73"/>
      <c r="BA1000" s="58"/>
      <c r="BC1000" s="51"/>
      <c r="BD1000" s="130"/>
      <c r="BE1000" s="130"/>
      <c r="BF1000" s="51"/>
      <c r="BG1000" s="130"/>
      <c r="BH1000" s="130"/>
      <c r="BI1000" s="21"/>
      <c r="BJ1000" s="73"/>
      <c r="BP1000" s="58"/>
      <c r="BR1000" s="51"/>
      <c r="BS1000" s="130"/>
      <c r="BT1000" s="130"/>
      <c r="BU1000" s="51"/>
      <c r="BV1000" s="130"/>
      <c r="BW1000" s="130"/>
    </row>
    <row r="1001" spans="1:75" s="5" customFormat="1" ht="13.5" customHeight="1" x14ac:dyDescent="0.2">
      <c r="A1001" s="21"/>
      <c r="B1001" s="73"/>
      <c r="H1001" s="58"/>
      <c r="J1001" s="51"/>
      <c r="K1001" s="130"/>
      <c r="L1001" s="130"/>
      <c r="M1001" s="51"/>
      <c r="N1001" s="130"/>
      <c r="O1001" s="130"/>
      <c r="P1001" s="21"/>
      <c r="Q1001" s="73"/>
      <c r="W1001" s="58"/>
      <c r="Y1001" s="51"/>
      <c r="Z1001" s="130"/>
      <c r="AA1001" s="130"/>
      <c r="AB1001" s="51"/>
      <c r="AC1001" s="130"/>
      <c r="AD1001" s="130"/>
      <c r="AE1001" s="21"/>
      <c r="AF1001" s="73"/>
      <c r="AL1001" s="58"/>
      <c r="AN1001" s="51"/>
      <c r="AO1001" s="130"/>
      <c r="AP1001" s="130"/>
      <c r="AQ1001" s="51"/>
      <c r="AR1001" s="130"/>
      <c r="AS1001" s="130"/>
      <c r="AT1001" s="21"/>
      <c r="AU1001" s="73"/>
      <c r="BA1001" s="58"/>
      <c r="BC1001" s="51"/>
      <c r="BD1001" s="130"/>
      <c r="BE1001" s="130"/>
      <c r="BF1001" s="51"/>
      <c r="BG1001" s="130"/>
      <c r="BH1001" s="130"/>
      <c r="BI1001" s="21"/>
      <c r="BJ1001" s="73"/>
      <c r="BP1001" s="58"/>
      <c r="BR1001" s="51"/>
      <c r="BS1001" s="130"/>
      <c r="BT1001" s="130"/>
      <c r="BU1001" s="51"/>
      <c r="BV1001" s="130"/>
      <c r="BW1001" s="130"/>
    </row>
    <row r="1002" spans="1:75" s="5" customFormat="1" ht="13.5" customHeight="1" x14ac:dyDescent="0.2">
      <c r="A1002" s="21"/>
      <c r="B1002" s="73"/>
      <c r="H1002" s="58"/>
      <c r="J1002" s="51"/>
      <c r="K1002" s="130"/>
      <c r="L1002" s="130"/>
      <c r="M1002" s="51"/>
      <c r="N1002" s="130"/>
      <c r="O1002" s="130"/>
      <c r="P1002" s="21"/>
      <c r="Q1002" s="73"/>
      <c r="W1002" s="58"/>
      <c r="Y1002" s="51"/>
      <c r="Z1002" s="130"/>
      <c r="AA1002" s="130"/>
      <c r="AB1002" s="51"/>
      <c r="AC1002" s="130"/>
      <c r="AD1002" s="130"/>
      <c r="AE1002" s="21"/>
      <c r="AF1002" s="73"/>
      <c r="AL1002" s="58"/>
      <c r="AN1002" s="51"/>
      <c r="AO1002" s="130"/>
      <c r="AP1002" s="130"/>
      <c r="AQ1002" s="51"/>
      <c r="AR1002" s="130"/>
      <c r="AS1002" s="130"/>
      <c r="AT1002" s="21"/>
      <c r="AU1002" s="73"/>
      <c r="BA1002" s="58"/>
      <c r="BC1002" s="51"/>
      <c r="BD1002" s="130"/>
      <c r="BE1002" s="130"/>
      <c r="BF1002" s="51"/>
      <c r="BG1002" s="130"/>
      <c r="BH1002" s="130"/>
      <c r="BI1002" s="21"/>
      <c r="BJ1002" s="73"/>
      <c r="BP1002" s="58"/>
      <c r="BR1002" s="51"/>
      <c r="BS1002" s="130"/>
      <c r="BT1002" s="130"/>
      <c r="BU1002" s="51"/>
      <c r="BV1002" s="130"/>
      <c r="BW1002" s="130"/>
    </row>
    <row r="1003" spans="1:75" s="5" customFormat="1" ht="13.5" customHeight="1" x14ac:dyDescent="0.2">
      <c r="A1003" s="21"/>
      <c r="B1003" s="73"/>
      <c r="H1003" s="58"/>
      <c r="J1003" s="51"/>
      <c r="K1003" s="130"/>
      <c r="L1003" s="130"/>
      <c r="M1003" s="51"/>
      <c r="N1003" s="130"/>
      <c r="O1003" s="130"/>
      <c r="P1003" s="21"/>
      <c r="Q1003" s="73"/>
      <c r="W1003" s="58"/>
      <c r="Y1003" s="51"/>
      <c r="Z1003" s="130"/>
      <c r="AA1003" s="130"/>
      <c r="AB1003" s="51"/>
      <c r="AC1003" s="130"/>
      <c r="AD1003" s="130"/>
      <c r="AE1003" s="21"/>
      <c r="AF1003" s="73"/>
      <c r="AL1003" s="58"/>
      <c r="AN1003" s="51"/>
      <c r="AO1003" s="130"/>
      <c r="AP1003" s="130"/>
      <c r="AQ1003" s="51"/>
      <c r="AR1003" s="130"/>
      <c r="AS1003" s="130"/>
      <c r="AT1003" s="21"/>
      <c r="AU1003" s="73"/>
      <c r="BA1003" s="58"/>
      <c r="BC1003" s="51"/>
      <c r="BD1003" s="130"/>
      <c r="BE1003" s="130"/>
      <c r="BF1003" s="51"/>
      <c r="BG1003" s="130"/>
      <c r="BH1003" s="130"/>
      <c r="BI1003" s="21"/>
      <c r="BJ1003" s="73"/>
      <c r="BP1003" s="58"/>
      <c r="BR1003" s="51"/>
      <c r="BS1003" s="130"/>
      <c r="BT1003" s="130"/>
      <c r="BU1003" s="51"/>
      <c r="BV1003" s="130"/>
      <c r="BW1003" s="130"/>
    </row>
    <row r="1004" spans="1:75" s="5" customFormat="1" x14ac:dyDescent="0.2">
      <c r="A1004" s="21"/>
      <c r="B1004" s="73"/>
      <c r="H1004" s="24"/>
      <c r="J1004" s="59"/>
      <c r="K1004" s="59"/>
      <c r="L1004" s="59"/>
      <c r="M1004" s="59"/>
      <c r="N1004" s="59"/>
      <c r="O1004" s="59"/>
      <c r="P1004" s="21"/>
      <c r="Q1004" s="73"/>
      <c r="W1004" s="24"/>
      <c r="Y1004" s="59"/>
      <c r="Z1004" s="59"/>
      <c r="AA1004" s="59"/>
      <c r="AB1004" s="59"/>
      <c r="AC1004" s="59"/>
      <c r="AD1004" s="59"/>
      <c r="AE1004" s="21"/>
      <c r="AF1004" s="73"/>
      <c r="AL1004" s="24"/>
      <c r="AN1004" s="59"/>
      <c r="AO1004" s="59"/>
      <c r="AP1004" s="59"/>
      <c r="AQ1004" s="59"/>
      <c r="AR1004" s="59"/>
      <c r="AS1004" s="59"/>
      <c r="AT1004" s="21"/>
      <c r="AU1004" s="73"/>
      <c r="BA1004" s="24"/>
      <c r="BC1004" s="59"/>
      <c r="BD1004" s="59"/>
      <c r="BE1004" s="59"/>
      <c r="BF1004" s="59"/>
      <c r="BG1004" s="59"/>
      <c r="BH1004" s="59"/>
      <c r="BI1004" s="21"/>
      <c r="BJ1004" s="73"/>
      <c r="BP1004" s="24"/>
      <c r="BR1004" s="59"/>
      <c r="BS1004" s="59"/>
      <c r="BT1004" s="59"/>
      <c r="BU1004" s="59"/>
      <c r="BV1004" s="59"/>
      <c r="BW1004" s="59"/>
    </row>
    <row r="1005" spans="1:75" s="5" customFormat="1" x14ac:dyDescent="0.2">
      <c r="A1005" s="22"/>
      <c r="B1005" s="73"/>
      <c r="C1005" s="689"/>
      <c r="D1005" s="689"/>
      <c r="E1005" s="689"/>
      <c r="F1005" s="689"/>
      <c r="H1005" s="24"/>
      <c r="J1005" s="59"/>
      <c r="K1005" s="59"/>
      <c r="L1005" s="59"/>
      <c r="M1005" s="59"/>
      <c r="N1005" s="59"/>
      <c r="O1005" s="59"/>
      <c r="P1005" s="22"/>
      <c r="Q1005" s="73"/>
      <c r="R1005" s="689"/>
      <c r="S1005" s="689"/>
      <c r="T1005" s="689"/>
      <c r="U1005" s="689"/>
      <c r="W1005" s="24"/>
      <c r="Y1005" s="59"/>
      <c r="Z1005" s="59"/>
      <c r="AA1005" s="59"/>
      <c r="AB1005" s="59"/>
      <c r="AC1005" s="59"/>
      <c r="AD1005" s="59"/>
      <c r="AE1005" s="22"/>
      <c r="AF1005" s="73"/>
      <c r="AG1005" s="689"/>
      <c r="AH1005" s="689"/>
      <c r="AI1005" s="689"/>
      <c r="AJ1005" s="689"/>
      <c r="AL1005" s="24"/>
      <c r="AN1005" s="59"/>
      <c r="AO1005" s="59"/>
      <c r="AP1005" s="59"/>
      <c r="AQ1005" s="59"/>
      <c r="AR1005" s="59"/>
      <c r="AS1005" s="59"/>
      <c r="AT1005" s="22"/>
      <c r="AU1005" s="73"/>
      <c r="AV1005" s="689"/>
      <c r="AW1005" s="689"/>
      <c r="AX1005" s="689"/>
      <c r="AY1005" s="689"/>
      <c r="BA1005" s="24"/>
      <c r="BC1005" s="59"/>
      <c r="BD1005" s="59"/>
      <c r="BE1005" s="59"/>
      <c r="BF1005" s="59"/>
      <c r="BG1005" s="59"/>
      <c r="BH1005" s="59"/>
      <c r="BI1005" s="22"/>
      <c r="BJ1005" s="73"/>
      <c r="BK1005" s="689"/>
      <c r="BL1005" s="689"/>
      <c r="BM1005" s="689"/>
      <c r="BN1005" s="689"/>
      <c r="BP1005" s="24"/>
      <c r="BR1005" s="59"/>
      <c r="BS1005" s="59"/>
      <c r="BT1005" s="59"/>
      <c r="BU1005" s="59"/>
      <c r="BV1005" s="59"/>
      <c r="BW1005" s="59"/>
    </row>
    <row r="1006" spans="1:75" s="5" customFormat="1" x14ac:dyDescent="0.2">
      <c r="A1006" s="21"/>
      <c r="B1006" s="73"/>
      <c r="C1006" s="693"/>
      <c r="D1006" s="693"/>
      <c r="E1006" s="693"/>
      <c r="F1006" s="693"/>
      <c r="G1006" s="693"/>
      <c r="H1006" s="693"/>
      <c r="J1006" s="59"/>
      <c r="K1006" s="59"/>
      <c r="L1006" s="59"/>
      <c r="M1006" s="59"/>
      <c r="N1006" s="59"/>
      <c r="O1006" s="59"/>
      <c r="P1006" s="21"/>
      <c r="Q1006" s="73"/>
      <c r="R1006" s="59"/>
      <c r="S1006" s="59"/>
      <c r="T1006" s="59"/>
      <c r="U1006" s="59"/>
      <c r="V1006" s="59"/>
      <c r="W1006" s="59"/>
      <c r="Y1006" s="59"/>
      <c r="Z1006" s="59"/>
      <c r="AA1006" s="59"/>
      <c r="AB1006" s="59"/>
      <c r="AC1006" s="59"/>
      <c r="AD1006" s="59"/>
      <c r="AE1006" s="21"/>
      <c r="AF1006" s="73"/>
      <c r="AG1006" s="59"/>
      <c r="AH1006" s="59"/>
      <c r="AI1006" s="59"/>
      <c r="AJ1006" s="59"/>
      <c r="AK1006" s="59"/>
      <c r="AL1006" s="59"/>
      <c r="AN1006" s="59"/>
      <c r="AO1006" s="59"/>
      <c r="AP1006" s="59"/>
      <c r="AQ1006" s="59"/>
      <c r="AR1006" s="59"/>
      <c r="AS1006" s="59"/>
      <c r="AT1006" s="21"/>
      <c r="AU1006" s="73"/>
      <c r="AV1006" s="59"/>
      <c r="AW1006" s="59"/>
      <c r="AX1006" s="59"/>
      <c r="AY1006" s="59"/>
      <c r="AZ1006" s="59"/>
      <c r="BA1006" s="59"/>
      <c r="BC1006" s="59"/>
      <c r="BD1006" s="59"/>
      <c r="BE1006" s="59"/>
      <c r="BF1006" s="59"/>
      <c r="BG1006" s="59"/>
      <c r="BH1006" s="59"/>
      <c r="BI1006" s="21"/>
      <c r="BJ1006" s="73"/>
      <c r="BK1006" s="59"/>
      <c r="BL1006" s="59"/>
      <c r="BM1006" s="59"/>
      <c r="BN1006" s="59"/>
      <c r="BO1006" s="59"/>
      <c r="BP1006" s="59"/>
      <c r="BR1006" s="59"/>
      <c r="BS1006" s="59"/>
      <c r="BT1006" s="59"/>
      <c r="BU1006" s="59"/>
      <c r="BV1006" s="59"/>
      <c r="BW1006" s="59"/>
    </row>
    <row r="1007" spans="1:75" s="5" customFormat="1" x14ac:dyDescent="0.2">
      <c r="A1007" s="21"/>
      <c r="B1007" s="73"/>
      <c r="C1007" s="21"/>
      <c r="H1007" s="24"/>
      <c r="J1007" s="59"/>
      <c r="K1007" s="59"/>
      <c r="L1007" s="59"/>
      <c r="M1007" s="59"/>
      <c r="N1007" s="59"/>
      <c r="O1007" s="59"/>
      <c r="P1007" s="21"/>
      <c r="Q1007" s="73"/>
      <c r="R1007" s="21"/>
      <c r="W1007" s="24"/>
      <c r="Y1007" s="59"/>
      <c r="Z1007" s="59"/>
      <c r="AA1007" s="59"/>
      <c r="AB1007" s="59"/>
      <c r="AC1007" s="59"/>
      <c r="AD1007" s="59"/>
      <c r="AE1007" s="21"/>
      <c r="AF1007" s="73"/>
      <c r="AG1007" s="21"/>
      <c r="AL1007" s="24"/>
      <c r="AN1007" s="59"/>
      <c r="AO1007" s="59"/>
      <c r="AP1007" s="59"/>
      <c r="AQ1007" s="59"/>
      <c r="AR1007" s="59"/>
      <c r="AS1007" s="59"/>
      <c r="AT1007" s="21"/>
      <c r="AU1007" s="73"/>
      <c r="AV1007" s="21"/>
      <c r="BA1007" s="24"/>
      <c r="BC1007" s="59"/>
      <c r="BD1007" s="59"/>
      <c r="BE1007" s="59"/>
      <c r="BF1007" s="59"/>
      <c r="BG1007" s="59"/>
      <c r="BH1007" s="59"/>
      <c r="BI1007" s="21"/>
      <c r="BJ1007" s="73"/>
      <c r="BK1007" s="21"/>
      <c r="BP1007" s="24"/>
      <c r="BR1007" s="59"/>
      <c r="BS1007" s="59"/>
      <c r="BT1007" s="59"/>
      <c r="BU1007" s="59"/>
      <c r="BV1007" s="59"/>
      <c r="BW1007" s="59"/>
    </row>
    <row r="1008" spans="1:75" s="5" customFormat="1" x14ac:dyDescent="0.2">
      <c r="A1008" s="21"/>
      <c r="B1008" s="73"/>
      <c r="H1008" s="24"/>
      <c r="J1008" s="59"/>
      <c r="K1008" s="59"/>
      <c r="L1008" s="59"/>
      <c r="M1008" s="59"/>
      <c r="N1008" s="59"/>
      <c r="O1008" s="59"/>
      <c r="P1008" s="21"/>
      <c r="Q1008" s="73"/>
      <c r="W1008" s="24"/>
      <c r="Y1008" s="59"/>
      <c r="Z1008" s="59"/>
      <c r="AA1008" s="59"/>
      <c r="AB1008" s="59"/>
      <c r="AC1008" s="59"/>
      <c r="AD1008" s="59"/>
      <c r="AE1008" s="21"/>
      <c r="AF1008" s="73"/>
      <c r="AL1008" s="24"/>
      <c r="AN1008" s="59"/>
      <c r="AO1008" s="59"/>
      <c r="AP1008" s="59"/>
      <c r="AQ1008" s="59"/>
      <c r="AR1008" s="59"/>
      <c r="AS1008" s="59"/>
      <c r="AT1008" s="21"/>
      <c r="AU1008" s="73"/>
      <c r="BA1008" s="24"/>
      <c r="BC1008" s="59"/>
      <c r="BD1008" s="59"/>
      <c r="BE1008" s="59"/>
      <c r="BF1008" s="59"/>
      <c r="BG1008" s="59"/>
      <c r="BH1008" s="59"/>
      <c r="BI1008" s="21"/>
      <c r="BJ1008" s="73"/>
      <c r="BP1008" s="24"/>
      <c r="BR1008" s="59"/>
      <c r="BS1008" s="59"/>
      <c r="BT1008" s="59"/>
      <c r="BU1008" s="59"/>
      <c r="BV1008" s="59"/>
      <c r="BW1008" s="59"/>
    </row>
    <row r="1009" spans="1:75" s="5" customFormat="1" x14ac:dyDescent="0.2">
      <c r="A1009" s="21"/>
      <c r="B1009" s="73"/>
      <c r="H1009" s="58"/>
      <c r="J1009" s="51"/>
      <c r="K1009" s="130"/>
      <c r="L1009" s="130"/>
      <c r="M1009" s="51"/>
      <c r="N1009" s="130"/>
      <c r="O1009" s="130"/>
      <c r="P1009" s="21"/>
      <c r="Q1009" s="73"/>
      <c r="W1009" s="58"/>
      <c r="Y1009" s="51"/>
      <c r="Z1009" s="130"/>
      <c r="AA1009" s="130"/>
      <c r="AB1009" s="51"/>
      <c r="AC1009" s="130"/>
      <c r="AD1009" s="130"/>
      <c r="AE1009" s="21"/>
      <c r="AF1009" s="73"/>
      <c r="AL1009" s="58"/>
      <c r="AN1009" s="51"/>
      <c r="AO1009" s="130"/>
      <c r="AP1009" s="130"/>
      <c r="AQ1009" s="51"/>
      <c r="AR1009" s="130"/>
      <c r="AS1009" s="130"/>
      <c r="AT1009" s="21"/>
      <c r="AU1009" s="73"/>
      <c r="BA1009" s="58"/>
      <c r="BC1009" s="51"/>
      <c r="BD1009" s="130"/>
      <c r="BE1009" s="130"/>
      <c r="BF1009" s="51"/>
      <c r="BG1009" s="130"/>
      <c r="BH1009" s="130"/>
      <c r="BI1009" s="21"/>
      <c r="BJ1009" s="73"/>
      <c r="BP1009" s="58"/>
      <c r="BR1009" s="51"/>
      <c r="BS1009" s="130"/>
      <c r="BT1009" s="130"/>
      <c r="BU1009" s="51"/>
      <c r="BV1009" s="130"/>
      <c r="BW1009" s="130"/>
    </row>
    <row r="1010" spans="1:75" s="5" customFormat="1" x14ac:dyDescent="0.2">
      <c r="A1010" s="21"/>
      <c r="B1010" s="73"/>
      <c r="H1010" s="58"/>
      <c r="J1010" s="51"/>
      <c r="K1010" s="130"/>
      <c r="L1010" s="130"/>
      <c r="M1010" s="51"/>
      <c r="N1010" s="130"/>
      <c r="O1010" s="130"/>
      <c r="P1010" s="21"/>
      <c r="Q1010" s="73"/>
      <c r="W1010" s="58"/>
      <c r="Y1010" s="51"/>
      <c r="Z1010" s="130"/>
      <c r="AA1010" s="130"/>
      <c r="AB1010" s="51"/>
      <c r="AC1010" s="130"/>
      <c r="AD1010" s="130"/>
      <c r="AE1010" s="21"/>
      <c r="AF1010" s="73"/>
      <c r="AL1010" s="58"/>
      <c r="AN1010" s="51"/>
      <c r="AO1010" s="130"/>
      <c r="AP1010" s="130"/>
      <c r="AQ1010" s="51"/>
      <c r="AR1010" s="130"/>
      <c r="AS1010" s="130"/>
      <c r="AT1010" s="21"/>
      <c r="AU1010" s="73"/>
      <c r="BA1010" s="58"/>
      <c r="BC1010" s="51"/>
      <c r="BD1010" s="130"/>
      <c r="BE1010" s="130"/>
      <c r="BF1010" s="51"/>
      <c r="BG1010" s="130"/>
      <c r="BH1010" s="130"/>
      <c r="BI1010" s="21"/>
      <c r="BJ1010" s="73"/>
      <c r="BP1010" s="58"/>
      <c r="BR1010" s="51"/>
      <c r="BS1010" s="130"/>
      <c r="BT1010" s="130"/>
      <c r="BU1010" s="51"/>
      <c r="BV1010" s="130"/>
      <c r="BW1010" s="130"/>
    </row>
    <row r="1011" spans="1:75" s="5" customFormat="1" x14ac:dyDescent="0.2">
      <c r="A1011" s="21"/>
      <c r="B1011" s="73"/>
      <c r="H1011" s="58"/>
      <c r="J1011" s="51"/>
      <c r="K1011" s="130"/>
      <c r="L1011" s="130"/>
      <c r="M1011" s="51"/>
      <c r="N1011" s="130"/>
      <c r="O1011" s="130"/>
      <c r="P1011" s="21"/>
      <c r="Q1011" s="73"/>
      <c r="W1011" s="58"/>
      <c r="Y1011" s="51"/>
      <c r="Z1011" s="130"/>
      <c r="AA1011" s="130"/>
      <c r="AB1011" s="51"/>
      <c r="AC1011" s="130"/>
      <c r="AD1011" s="130"/>
      <c r="AE1011" s="21"/>
      <c r="AF1011" s="73"/>
      <c r="AL1011" s="58"/>
      <c r="AN1011" s="51"/>
      <c r="AO1011" s="130"/>
      <c r="AP1011" s="130"/>
      <c r="AQ1011" s="51"/>
      <c r="AR1011" s="130"/>
      <c r="AS1011" s="130"/>
      <c r="AT1011" s="21"/>
      <c r="AU1011" s="73"/>
      <c r="BA1011" s="58"/>
      <c r="BC1011" s="51"/>
      <c r="BD1011" s="130"/>
      <c r="BE1011" s="130"/>
      <c r="BF1011" s="51"/>
      <c r="BG1011" s="130"/>
      <c r="BH1011" s="130"/>
      <c r="BI1011" s="21"/>
      <c r="BJ1011" s="73"/>
      <c r="BP1011" s="58"/>
      <c r="BR1011" s="51"/>
      <c r="BS1011" s="130"/>
      <c r="BT1011" s="130"/>
      <c r="BU1011" s="51"/>
      <c r="BV1011" s="130"/>
      <c r="BW1011" s="130"/>
    </row>
    <row r="1012" spans="1:75" s="5" customFormat="1" x14ac:dyDescent="0.2">
      <c r="A1012" s="21"/>
      <c r="B1012" s="73"/>
      <c r="H1012" s="58"/>
      <c r="J1012" s="51"/>
      <c r="K1012" s="130"/>
      <c r="L1012" s="130"/>
      <c r="M1012" s="51"/>
      <c r="N1012" s="130"/>
      <c r="O1012" s="130"/>
      <c r="P1012" s="21"/>
      <c r="Q1012" s="73"/>
      <c r="W1012" s="58"/>
      <c r="Y1012" s="51"/>
      <c r="Z1012" s="130"/>
      <c r="AA1012" s="130"/>
      <c r="AB1012" s="51"/>
      <c r="AC1012" s="130"/>
      <c r="AD1012" s="130"/>
      <c r="AE1012" s="21"/>
      <c r="AF1012" s="73"/>
      <c r="AL1012" s="58"/>
      <c r="AN1012" s="51"/>
      <c r="AO1012" s="130"/>
      <c r="AP1012" s="130"/>
      <c r="AQ1012" s="51"/>
      <c r="AR1012" s="130"/>
      <c r="AS1012" s="130"/>
      <c r="AT1012" s="21"/>
      <c r="AU1012" s="73"/>
      <c r="BA1012" s="58"/>
      <c r="BC1012" s="51"/>
      <c r="BD1012" s="130"/>
      <c r="BE1012" s="130"/>
      <c r="BF1012" s="51"/>
      <c r="BG1012" s="130"/>
      <c r="BH1012" s="130"/>
      <c r="BI1012" s="21"/>
      <c r="BJ1012" s="73"/>
      <c r="BP1012" s="58"/>
      <c r="BR1012" s="51"/>
      <c r="BS1012" s="130"/>
      <c r="BT1012" s="130"/>
      <c r="BU1012" s="51"/>
      <c r="BV1012" s="130"/>
      <c r="BW1012" s="130"/>
    </row>
    <row r="1013" spans="1:75" s="5" customFormat="1" x14ac:dyDescent="0.2">
      <c r="B1013" s="24"/>
      <c r="H1013" s="24"/>
      <c r="J1013" s="59"/>
      <c r="K1013" s="59"/>
      <c r="L1013" s="59"/>
      <c r="M1013" s="59"/>
      <c r="N1013" s="59"/>
      <c r="O1013" s="59"/>
      <c r="Q1013" s="24"/>
      <c r="W1013" s="24"/>
      <c r="Y1013" s="59"/>
      <c r="Z1013" s="59"/>
      <c r="AA1013" s="59"/>
      <c r="AB1013" s="59"/>
      <c r="AC1013" s="59"/>
      <c r="AD1013" s="59"/>
      <c r="AF1013" s="24"/>
      <c r="AL1013" s="24"/>
      <c r="AN1013" s="59"/>
      <c r="AO1013" s="59"/>
      <c r="AP1013" s="59"/>
      <c r="AQ1013" s="59"/>
      <c r="AR1013" s="59"/>
      <c r="AS1013" s="59"/>
      <c r="AU1013" s="24"/>
      <c r="BA1013" s="24"/>
      <c r="BC1013" s="59"/>
      <c r="BD1013" s="59"/>
      <c r="BE1013" s="59"/>
      <c r="BF1013" s="59"/>
      <c r="BG1013" s="59"/>
      <c r="BH1013" s="59"/>
      <c r="BJ1013" s="24"/>
      <c r="BP1013" s="24"/>
      <c r="BR1013" s="59"/>
      <c r="BS1013" s="59"/>
      <c r="BT1013" s="59"/>
      <c r="BU1013" s="59"/>
      <c r="BV1013" s="59"/>
      <c r="BW1013" s="59"/>
    </row>
    <row r="1014" spans="1:75" s="5" customFormat="1" x14ac:dyDescent="0.2">
      <c r="A1014" s="22"/>
      <c r="B1014" s="73"/>
      <c r="C1014" s="693"/>
      <c r="D1014" s="693"/>
      <c r="E1014" s="693"/>
      <c r="H1014" s="24"/>
      <c r="J1014" s="59"/>
      <c r="K1014" s="59"/>
      <c r="L1014" s="59"/>
      <c r="M1014" s="59"/>
      <c r="N1014" s="59"/>
      <c r="O1014" s="59"/>
      <c r="P1014" s="22"/>
      <c r="Q1014" s="73"/>
      <c r="R1014" s="693"/>
      <c r="S1014" s="693"/>
      <c r="T1014" s="693"/>
      <c r="W1014" s="24"/>
      <c r="Y1014" s="59"/>
      <c r="Z1014" s="59"/>
      <c r="AA1014" s="59"/>
      <c r="AB1014" s="59"/>
      <c r="AC1014" s="59"/>
      <c r="AD1014" s="59"/>
      <c r="AE1014" s="22"/>
      <c r="AF1014" s="73"/>
      <c r="AG1014" s="693"/>
      <c r="AH1014" s="693"/>
      <c r="AI1014" s="693"/>
      <c r="AL1014" s="24"/>
      <c r="AN1014" s="59"/>
      <c r="AO1014" s="59"/>
      <c r="AP1014" s="59"/>
      <c r="AQ1014" s="59"/>
      <c r="AR1014" s="59"/>
      <c r="AS1014" s="59"/>
      <c r="AT1014" s="22"/>
      <c r="AU1014" s="73"/>
      <c r="AV1014" s="693"/>
      <c r="AW1014" s="693"/>
      <c r="AX1014" s="693"/>
      <c r="BA1014" s="24"/>
      <c r="BC1014" s="59"/>
      <c r="BD1014" s="59"/>
      <c r="BE1014" s="59"/>
      <c r="BF1014" s="59"/>
      <c r="BG1014" s="59"/>
      <c r="BH1014" s="59"/>
      <c r="BI1014" s="22"/>
      <c r="BJ1014" s="73"/>
      <c r="BK1014" s="693"/>
      <c r="BL1014" s="693"/>
      <c r="BM1014" s="693"/>
      <c r="BP1014" s="24"/>
      <c r="BR1014" s="59"/>
      <c r="BS1014" s="59"/>
      <c r="BT1014" s="59"/>
      <c r="BU1014" s="59"/>
      <c r="BV1014" s="59"/>
      <c r="BW1014" s="59"/>
    </row>
    <row r="1015" spans="1:75" s="5" customFormat="1" x14ac:dyDescent="0.2">
      <c r="A1015" s="21"/>
      <c r="B1015" s="73"/>
      <c r="C1015" s="689"/>
      <c r="D1015" s="689"/>
      <c r="E1015" s="689"/>
      <c r="F1015" s="689"/>
      <c r="G1015" s="689"/>
      <c r="H1015" s="689"/>
      <c r="J1015" s="59"/>
      <c r="K1015" s="59"/>
      <c r="L1015" s="59"/>
      <c r="M1015" s="59"/>
      <c r="N1015" s="59"/>
      <c r="O1015" s="59"/>
      <c r="P1015" s="21"/>
      <c r="Q1015" s="73"/>
      <c r="R1015" s="59"/>
      <c r="S1015" s="59"/>
      <c r="T1015" s="59"/>
      <c r="U1015" s="59"/>
      <c r="V1015" s="59"/>
      <c r="W1015" s="59"/>
      <c r="Y1015" s="59"/>
      <c r="Z1015" s="59"/>
      <c r="AA1015" s="59"/>
      <c r="AB1015" s="59"/>
      <c r="AC1015" s="59"/>
      <c r="AD1015" s="59"/>
      <c r="AE1015" s="21"/>
      <c r="AF1015" s="73"/>
      <c r="AG1015" s="59"/>
      <c r="AH1015" s="59"/>
      <c r="AI1015" s="59"/>
      <c r="AJ1015" s="59"/>
      <c r="AK1015" s="59"/>
      <c r="AL1015" s="59"/>
      <c r="AN1015" s="59"/>
      <c r="AO1015" s="59"/>
      <c r="AP1015" s="59"/>
      <c r="AQ1015" s="59"/>
      <c r="AR1015" s="59"/>
      <c r="AS1015" s="59"/>
      <c r="AT1015" s="21"/>
      <c r="AU1015" s="73"/>
      <c r="AV1015" s="59"/>
      <c r="AW1015" s="59"/>
      <c r="AX1015" s="59"/>
      <c r="AY1015" s="59"/>
      <c r="AZ1015" s="59"/>
      <c r="BA1015" s="59"/>
      <c r="BC1015" s="59"/>
      <c r="BD1015" s="59"/>
      <c r="BE1015" s="59"/>
      <c r="BF1015" s="59"/>
      <c r="BG1015" s="59"/>
      <c r="BH1015" s="59"/>
      <c r="BI1015" s="21"/>
      <c r="BJ1015" s="73"/>
      <c r="BK1015" s="59"/>
      <c r="BL1015" s="59"/>
      <c r="BM1015" s="59"/>
      <c r="BN1015" s="59"/>
      <c r="BO1015" s="59"/>
      <c r="BP1015" s="59"/>
      <c r="BR1015" s="59"/>
      <c r="BS1015" s="59"/>
      <c r="BT1015" s="59"/>
      <c r="BU1015" s="59"/>
      <c r="BV1015" s="59"/>
      <c r="BW1015" s="59"/>
    </row>
    <row r="1016" spans="1:75" s="5" customFormat="1" x14ac:dyDescent="0.2">
      <c r="A1016" s="21"/>
      <c r="B1016" s="73"/>
      <c r="C1016" s="21"/>
      <c r="H1016" s="24"/>
      <c r="J1016" s="59"/>
      <c r="K1016" s="59"/>
      <c r="L1016" s="59"/>
      <c r="M1016" s="59"/>
      <c r="N1016" s="59"/>
      <c r="O1016" s="59"/>
      <c r="P1016" s="21"/>
      <c r="Q1016" s="73"/>
      <c r="R1016" s="21"/>
      <c r="W1016" s="24"/>
      <c r="Y1016" s="59"/>
      <c r="Z1016" s="59"/>
      <c r="AA1016" s="59"/>
      <c r="AB1016" s="59"/>
      <c r="AC1016" s="59"/>
      <c r="AD1016" s="59"/>
      <c r="AE1016" s="21"/>
      <c r="AF1016" s="73"/>
      <c r="AG1016" s="21"/>
      <c r="AL1016" s="24"/>
      <c r="AN1016" s="59"/>
      <c r="AO1016" s="59"/>
      <c r="AP1016" s="59"/>
      <c r="AQ1016" s="59"/>
      <c r="AR1016" s="59"/>
      <c r="AS1016" s="59"/>
      <c r="AT1016" s="21"/>
      <c r="AU1016" s="73"/>
      <c r="AV1016" s="21"/>
      <c r="BA1016" s="24"/>
      <c r="BC1016" s="59"/>
      <c r="BD1016" s="59"/>
      <c r="BE1016" s="59"/>
      <c r="BF1016" s="59"/>
      <c r="BG1016" s="59"/>
      <c r="BH1016" s="59"/>
      <c r="BI1016" s="21"/>
      <c r="BJ1016" s="73"/>
      <c r="BK1016" s="21"/>
      <c r="BP1016" s="24"/>
      <c r="BR1016" s="59"/>
      <c r="BS1016" s="59"/>
      <c r="BT1016" s="59"/>
      <c r="BU1016" s="59"/>
      <c r="BV1016" s="59"/>
      <c r="BW1016" s="59"/>
    </row>
    <row r="1017" spans="1:75" s="5" customFormat="1" x14ac:dyDescent="0.2">
      <c r="A1017" s="21"/>
      <c r="B1017" s="73"/>
      <c r="H1017" s="24"/>
      <c r="J1017" s="59"/>
      <c r="K1017" s="59"/>
      <c r="L1017" s="59"/>
      <c r="M1017" s="59"/>
      <c r="N1017" s="59"/>
      <c r="O1017" s="59"/>
      <c r="P1017" s="21"/>
      <c r="Q1017" s="73"/>
      <c r="W1017" s="24"/>
      <c r="Y1017" s="59"/>
      <c r="Z1017" s="59"/>
      <c r="AA1017" s="59"/>
      <c r="AB1017" s="59"/>
      <c r="AC1017" s="59"/>
      <c r="AD1017" s="59"/>
      <c r="AE1017" s="21"/>
      <c r="AF1017" s="73"/>
      <c r="AL1017" s="24"/>
      <c r="AN1017" s="59"/>
      <c r="AO1017" s="59"/>
      <c r="AP1017" s="59"/>
      <c r="AQ1017" s="59"/>
      <c r="AR1017" s="59"/>
      <c r="AS1017" s="59"/>
      <c r="AT1017" s="21"/>
      <c r="AU1017" s="73"/>
      <c r="BA1017" s="24"/>
      <c r="BC1017" s="59"/>
      <c r="BD1017" s="59"/>
      <c r="BE1017" s="59"/>
      <c r="BF1017" s="59"/>
      <c r="BG1017" s="59"/>
      <c r="BH1017" s="59"/>
      <c r="BI1017" s="21"/>
      <c r="BJ1017" s="73"/>
      <c r="BP1017" s="24"/>
      <c r="BR1017" s="59"/>
      <c r="BS1017" s="59"/>
      <c r="BT1017" s="59"/>
      <c r="BU1017" s="59"/>
      <c r="BV1017" s="59"/>
      <c r="BW1017" s="59"/>
    </row>
    <row r="1018" spans="1:75" s="5" customFormat="1" ht="13.5" customHeight="1" x14ac:dyDescent="0.2">
      <c r="A1018" s="23"/>
      <c r="B1018" s="73"/>
      <c r="H1018" s="6"/>
      <c r="J1018" s="51"/>
      <c r="K1018" s="130"/>
      <c r="L1018" s="130"/>
      <c r="M1018" s="51"/>
      <c r="N1018" s="130"/>
      <c r="O1018" s="130"/>
      <c r="P1018" s="23"/>
      <c r="Q1018" s="73"/>
      <c r="W1018" s="6"/>
      <c r="Y1018" s="51"/>
      <c r="Z1018" s="130"/>
      <c r="AA1018" s="130"/>
      <c r="AB1018" s="51"/>
      <c r="AC1018" s="130"/>
      <c r="AD1018" s="130"/>
      <c r="AE1018" s="23"/>
      <c r="AF1018" s="73"/>
      <c r="AL1018" s="6"/>
      <c r="AN1018" s="51"/>
      <c r="AO1018" s="130"/>
      <c r="AP1018" s="130"/>
      <c r="AQ1018" s="51"/>
      <c r="AR1018" s="130"/>
      <c r="AS1018" s="130"/>
      <c r="AT1018" s="23"/>
      <c r="AU1018" s="73"/>
      <c r="BA1018" s="6"/>
      <c r="BC1018" s="51"/>
      <c r="BD1018" s="130"/>
      <c r="BE1018" s="130"/>
      <c r="BF1018" s="51"/>
      <c r="BG1018" s="130"/>
      <c r="BH1018" s="130"/>
      <c r="BI1018" s="23"/>
      <c r="BJ1018" s="73"/>
      <c r="BP1018" s="6"/>
      <c r="BR1018" s="51"/>
      <c r="BS1018" s="130"/>
      <c r="BT1018" s="130"/>
      <c r="BU1018" s="51"/>
      <c r="BV1018" s="130"/>
      <c r="BW1018" s="130"/>
    </row>
    <row r="1019" spans="1:75" s="5" customFormat="1" ht="13.5" customHeight="1" x14ac:dyDescent="0.2">
      <c r="A1019" s="23"/>
      <c r="B1019" s="73"/>
      <c r="H1019" s="6"/>
      <c r="J1019" s="51"/>
      <c r="K1019" s="130"/>
      <c r="L1019" s="130"/>
      <c r="M1019" s="51"/>
      <c r="N1019" s="130"/>
      <c r="O1019" s="130"/>
      <c r="P1019" s="23"/>
      <c r="Q1019" s="73"/>
      <c r="W1019" s="6"/>
      <c r="Y1019" s="51"/>
      <c r="Z1019" s="130"/>
      <c r="AA1019" s="130"/>
      <c r="AB1019" s="51"/>
      <c r="AC1019" s="130"/>
      <c r="AD1019" s="130"/>
      <c r="AE1019" s="23"/>
      <c r="AF1019" s="73"/>
      <c r="AL1019" s="6"/>
      <c r="AN1019" s="51"/>
      <c r="AO1019" s="130"/>
      <c r="AP1019" s="130"/>
      <c r="AQ1019" s="51"/>
      <c r="AR1019" s="130"/>
      <c r="AS1019" s="130"/>
      <c r="AT1019" s="23"/>
      <c r="AU1019" s="73"/>
      <c r="BA1019" s="6"/>
      <c r="BC1019" s="51"/>
      <c r="BD1019" s="130"/>
      <c r="BE1019" s="130"/>
      <c r="BF1019" s="51"/>
      <c r="BG1019" s="130"/>
      <c r="BH1019" s="130"/>
      <c r="BI1019" s="23"/>
      <c r="BJ1019" s="73"/>
      <c r="BP1019" s="6"/>
      <c r="BR1019" s="51"/>
      <c r="BS1019" s="130"/>
      <c r="BT1019" s="130"/>
      <c r="BU1019" s="51"/>
      <c r="BV1019" s="130"/>
      <c r="BW1019" s="130"/>
    </row>
    <row r="1020" spans="1:75" s="5" customFormat="1" ht="13.5" customHeight="1" x14ac:dyDescent="0.2">
      <c r="A1020" s="23"/>
      <c r="B1020" s="73"/>
      <c r="H1020" s="6"/>
      <c r="J1020" s="51"/>
      <c r="K1020" s="130"/>
      <c r="L1020" s="130"/>
      <c r="M1020" s="51"/>
      <c r="N1020" s="130"/>
      <c r="O1020" s="130"/>
      <c r="P1020" s="23"/>
      <c r="Q1020" s="73"/>
      <c r="W1020" s="6"/>
      <c r="Y1020" s="51"/>
      <c r="Z1020" s="130"/>
      <c r="AA1020" s="130"/>
      <c r="AB1020" s="51"/>
      <c r="AC1020" s="130"/>
      <c r="AD1020" s="130"/>
      <c r="AE1020" s="23"/>
      <c r="AF1020" s="73"/>
      <c r="AL1020" s="6"/>
      <c r="AN1020" s="51"/>
      <c r="AO1020" s="130"/>
      <c r="AP1020" s="130"/>
      <c r="AQ1020" s="51"/>
      <c r="AR1020" s="130"/>
      <c r="AS1020" s="130"/>
      <c r="AT1020" s="23"/>
      <c r="AU1020" s="73"/>
      <c r="BA1020" s="6"/>
      <c r="BC1020" s="51"/>
      <c r="BD1020" s="130"/>
      <c r="BE1020" s="130"/>
      <c r="BF1020" s="51"/>
      <c r="BG1020" s="130"/>
      <c r="BH1020" s="130"/>
      <c r="BI1020" s="23"/>
      <c r="BJ1020" s="73"/>
      <c r="BP1020" s="6"/>
      <c r="BR1020" s="51"/>
      <c r="BS1020" s="130"/>
      <c r="BT1020" s="130"/>
      <c r="BU1020" s="51"/>
      <c r="BV1020" s="130"/>
      <c r="BW1020" s="130"/>
    </row>
    <row r="1021" spans="1:75" s="5" customFormat="1" ht="13.5" customHeight="1" x14ac:dyDescent="0.2">
      <c r="A1021" s="23"/>
      <c r="B1021" s="73"/>
      <c r="H1021" s="6"/>
      <c r="J1021" s="51"/>
      <c r="K1021" s="130"/>
      <c r="L1021" s="130"/>
      <c r="M1021" s="51"/>
      <c r="N1021" s="130"/>
      <c r="O1021" s="130"/>
      <c r="P1021" s="23"/>
      <c r="Q1021" s="73"/>
      <c r="W1021" s="6"/>
      <c r="Y1021" s="51"/>
      <c r="Z1021" s="130"/>
      <c r="AA1021" s="130"/>
      <c r="AB1021" s="51"/>
      <c r="AC1021" s="130"/>
      <c r="AD1021" s="130"/>
      <c r="AE1021" s="23"/>
      <c r="AF1021" s="73"/>
      <c r="AL1021" s="6"/>
      <c r="AN1021" s="51"/>
      <c r="AO1021" s="130"/>
      <c r="AP1021" s="130"/>
      <c r="AQ1021" s="51"/>
      <c r="AR1021" s="130"/>
      <c r="AS1021" s="130"/>
      <c r="AT1021" s="23"/>
      <c r="AU1021" s="73"/>
      <c r="BA1021" s="6"/>
      <c r="BC1021" s="51"/>
      <c r="BD1021" s="130"/>
      <c r="BE1021" s="130"/>
      <c r="BF1021" s="51"/>
      <c r="BG1021" s="130"/>
      <c r="BH1021" s="130"/>
      <c r="BI1021" s="23"/>
      <c r="BJ1021" s="73"/>
      <c r="BP1021" s="6"/>
      <c r="BR1021" s="51"/>
      <c r="BS1021" s="130"/>
      <c r="BT1021" s="130"/>
      <c r="BU1021" s="51"/>
      <c r="BV1021" s="130"/>
      <c r="BW1021" s="130"/>
    </row>
    <row r="1022" spans="1:75" s="5" customFormat="1" x14ac:dyDescent="0.2">
      <c r="A1022" s="21"/>
      <c r="B1022" s="73"/>
      <c r="H1022" s="24"/>
      <c r="J1022" s="59"/>
      <c r="K1022" s="59"/>
      <c r="L1022" s="59"/>
      <c r="M1022" s="59"/>
      <c r="N1022" s="59"/>
      <c r="O1022" s="59"/>
      <c r="P1022" s="21"/>
      <c r="Q1022" s="73"/>
      <c r="W1022" s="24"/>
      <c r="Y1022" s="59"/>
      <c r="Z1022" s="59"/>
      <c r="AA1022" s="59"/>
      <c r="AB1022" s="59"/>
      <c r="AC1022" s="59"/>
      <c r="AD1022" s="59"/>
      <c r="AE1022" s="21"/>
      <c r="AF1022" s="73"/>
      <c r="AL1022" s="24"/>
      <c r="AN1022" s="59"/>
      <c r="AO1022" s="59"/>
      <c r="AP1022" s="59"/>
      <c r="AQ1022" s="59"/>
      <c r="AR1022" s="59"/>
      <c r="AS1022" s="59"/>
      <c r="AT1022" s="21"/>
      <c r="AU1022" s="73"/>
      <c r="BA1022" s="24"/>
      <c r="BC1022" s="59"/>
      <c r="BD1022" s="59"/>
      <c r="BE1022" s="59"/>
      <c r="BF1022" s="59"/>
      <c r="BG1022" s="59"/>
      <c r="BH1022" s="59"/>
      <c r="BI1022" s="21"/>
      <c r="BJ1022" s="73"/>
      <c r="BP1022" s="24"/>
      <c r="BR1022" s="59"/>
      <c r="BS1022" s="59"/>
      <c r="BT1022" s="59"/>
      <c r="BU1022" s="59"/>
      <c r="BV1022" s="59"/>
      <c r="BW1022" s="59"/>
    </row>
    <row r="1023" spans="1:75" s="5" customFormat="1" x14ac:dyDescent="0.2">
      <c r="A1023" s="22"/>
      <c r="B1023" s="73"/>
      <c r="C1023" s="693"/>
      <c r="D1023" s="693"/>
      <c r="E1023" s="693"/>
      <c r="H1023" s="24"/>
      <c r="J1023" s="59"/>
      <c r="K1023" s="59"/>
      <c r="L1023" s="59"/>
      <c r="M1023" s="59"/>
      <c r="N1023" s="59"/>
      <c r="O1023" s="59"/>
      <c r="P1023" s="22"/>
      <c r="Q1023" s="73"/>
      <c r="R1023" s="693"/>
      <c r="S1023" s="693"/>
      <c r="T1023" s="693"/>
      <c r="W1023" s="24"/>
      <c r="Y1023" s="59"/>
      <c r="Z1023" s="59"/>
      <c r="AA1023" s="59"/>
      <c r="AB1023" s="59"/>
      <c r="AC1023" s="59"/>
      <c r="AD1023" s="59"/>
      <c r="AE1023" s="22"/>
      <c r="AF1023" s="73"/>
      <c r="AG1023" s="693"/>
      <c r="AH1023" s="693"/>
      <c r="AI1023" s="693"/>
      <c r="AL1023" s="24"/>
      <c r="AN1023" s="59"/>
      <c r="AO1023" s="59"/>
      <c r="AP1023" s="59"/>
      <c r="AQ1023" s="59"/>
      <c r="AR1023" s="59"/>
      <c r="AS1023" s="59"/>
      <c r="AT1023" s="22"/>
      <c r="AU1023" s="73"/>
      <c r="AV1023" s="693"/>
      <c r="AW1023" s="693"/>
      <c r="AX1023" s="693"/>
      <c r="BA1023" s="24"/>
      <c r="BC1023" s="59"/>
      <c r="BD1023" s="59"/>
      <c r="BE1023" s="59"/>
      <c r="BF1023" s="59"/>
      <c r="BG1023" s="59"/>
      <c r="BH1023" s="59"/>
      <c r="BI1023" s="22"/>
      <c r="BJ1023" s="73"/>
      <c r="BK1023" s="693"/>
      <c r="BL1023" s="693"/>
      <c r="BM1023" s="693"/>
      <c r="BP1023" s="24"/>
      <c r="BR1023" s="59"/>
      <c r="BS1023" s="59"/>
      <c r="BT1023" s="59"/>
      <c r="BU1023" s="59"/>
      <c r="BV1023" s="59"/>
      <c r="BW1023" s="59"/>
    </row>
    <row r="1024" spans="1:75" s="5" customFormat="1" x14ac:dyDescent="0.2">
      <c r="A1024" s="21"/>
      <c r="B1024" s="73"/>
      <c r="C1024" s="689"/>
      <c r="D1024" s="689"/>
      <c r="E1024" s="689"/>
      <c r="F1024" s="689"/>
      <c r="G1024" s="689"/>
      <c r="H1024" s="55"/>
      <c r="J1024" s="59"/>
      <c r="K1024" s="59"/>
      <c r="L1024" s="59"/>
      <c r="M1024" s="59"/>
      <c r="N1024" s="59"/>
      <c r="O1024" s="59"/>
      <c r="P1024" s="21"/>
      <c r="Q1024" s="73"/>
      <c r="R1024" s="689"/>
      <c r="S1024" s="689"/>
      <c r="T1024" s="689"/>
      <c r="U1024" s="689"/>
      <c r="V1024" s="689"/>
      <c r="W1024" s="55"/>
      <c r="Y1024" s="59"/>
      <c r="Z1024" s="59"/>
      <c r="AA1024" s="59"/>
      <c r="AB1024" s="59"/>
      <c r="AC1024" s="59"/>
      <c r="AD1024" s="59"/>
      <c r="AE1024" s="21"/>
      <c r="AF1024" s="73"/>
      <c r="AG1024" s="689"/>
      <c r="AH1024" s="689"/>
      <c r="AI1024" s="689"/>
      <c r="AJ1024" s="689"/>
      <c r="AK1024" s="689"/>
      <c r="AL1024" s="55"/>
      <c r="AN1024" s="59"/>
      <c r="AO1024" s="59"/>
      <c r="AP1024" s="59"/>
      <c r="AQ1024" s="59"/>
      <c r="AR1024" s="59"/>
      <c r="AS1024" s="59"/>
      <c r="AT1024" s="21"/>
      <c r="AU1024" s="73"/>
      <c r="AV1024" s="689"/>
      <c r="AW1024" s="689"/>
      <c r="AX1024" s="689"/>
      <c r="AY1024" s="689"/>
      <c r="AZ1024" s="689"/>
      <c r="BA1024" s="55"/>
      <c r="BC1024" s="59"/>
      <c r="BD1024" s="59"/>
      <c r="BE1024" s="59"/>
      <c r="BF1024" s="59"/>
      <c r="BG1024" s="59"/>
      <c r="BH1024" s="59"/>
      <c r="BI1024" s="21"/>
      <c r="BJ1024" s="73"/>
      <c r="BK1024" s="689"/>
      <c r="BL1024" s="689"/>
      <c r="BM1024" s="689"/>
      <c r="BN1024" s="689"/>
      <c r="BO1024" s="689"/>
      <c r="BP1024" s="55"/>
      <c r="BR1024" s="59"/>
      <c r="BS1024" s="59"/>
      <c r="BT1024" s="59"/>
      <c r="BU1024" s="59"/>
      <c r="BV1024" s="59"/>
      <c r="BW1024" s="59"/>
    </row>
    <row r="1025" spans="1:75" s="5" customFormat="1" x14ac:dyDescent="0.2">
      <c r="A1025" s="21"/>
      <c r="B1025" s="73"/>
      <c r="H1025" s="24"/>
      <c r="J1025" s="59"/>
      <c r="K1025" s="59"/>
      <c r="L1025" s="59"/>
      <c r="M1025" s="59"/>
      <c r="N1025" s="59"/>
      <c r="O1025" s="59"/>
      <c r="P1025" s="21"/>
      <c r="Q1025" s="73"/>
      <c r="W1025" s="24"/>
      <c r="Y1025" s="59"/>
      <c r="Z1025" s="59"/>
      <c r="AA1025" s="59"/>
      <c r="AB1025" s="59"/>
      <c r="AC1025" s="59"/>
      <c r="AD1025" s="59"/>
      <c r="AE1025" s="21"/>
      <c r="AF1025" s="73"/>
      <c r="AL1025" s="24"/>
      <c r="AN1025" s="59"/>
      <c r="AO1025" s="59"/>
      <c r="AP1025" s="59"/>
      <c r="AQ1025" s="59"/>
      <c r="AR1025" s="59"/>
      <c r="AS1025" s="59"/>
      <c r="AT1025" s="21"/>
      <c r="AU1025" s="73"/>
      <c r="BA1025" s="24"/>
      <c r="BC1025" s="59"/>
      <c r="BD1025" s="59"/>
      <c r="BE1025" s="59"/>
      <c r="BF1025" s="59"/>
      <c r="BG1025" s="59"/>
      <c r="BH1025" s="59"/>
      <c r="BI1025" s="21"/>
      <c r="BJ1025" s="73"/>
      <c r="BP1025" s="24"/>
      <c r="BR1025" s="59"/>
      <c r="BS1025" s="59"/>
      <c r="BT1025" s="59"/>
      <c r="BU1025" s="59"/>
      <c r="BV1025" s="59"/>
      <c r="BW1025" s="59"/>
    </row>
    <row r="1026" spans="1:75" s="5" customFormat="1" x14ac:dyDescent="0.2">
      <c r="B1026" s="24"/>
      <c r="H1026" s="24"/>
      <c r="J1026" s="51"/>
      <c r="K1026" s="59"/>
      <c r="L1026" s="59"/>
      <c r="M1026" s="51"/>
      <c r="N1026" s="59"/>
      <c r="O1026" s="59"/>
      <c r="Q1026" s="24"/>
      <c r="W1026" s="24"/>
      <c r="Y1026" s="51"/>
      <c r="Z1026" s="59"/>
      <c r="AA1026" s="59"/>
      <c r="AB1026" s="51"/>
      <c r="AC1026" s="59"/>
      <c r="AD1026" s="59"/>
      <c r="AF1026" s="24"/>
      <c r="AL1026" s="24"/>
      <c r="AN1026" s="51"/>
      <c r="AO1026" s="59"/>
      <c r="AP1026" s="59"/>
      <c r="AQ1026" s="51"/>
      <c r="AR1026" s="59"/>
      <c r="AS1026" s="59"/>
      <c r="AU1026" s="24"/>
      <c r="BA1026" s="24"/>
      <c r="BC1026" s="51"/>
      <c r="BD1026" s="59"/>
      <c r="BE1026" s="59"/>
      <c r="BF1026" s="51"/>
      <c r="BG1026" s="59"/>
      <c r="BH1026" s="59"/>
      <c r="BJ1026" s="24"/>
      <c r="BP1026" s="24"/>
      <c r="BR1026" s="51"/>
      <c r="BS1026" s="59"/>
      <c r="BT1026" s="59"/>
      <c r="BU1026" s="51"/>
      <c r="BV1026" s="59"/>
      <c r="BW1026" s="59"/>
    </row>
    <row r="1027" spans="1:75" s="5" customFormat="1" x14ac:dyDescent="0.2">
      <c r="A1027" s="21"/>
      <c r="B1027" s="73"/>
      <c r="H1027" s="6"/>
      <c r="J1027" s="51"/>
      <c r="K1027" s="130"/>
      <c r="L1027" s="130"/>
      <c r="M1027" s="51"/>
      <c r="N1027" s="130"/>
      <c r="O1027" s="130"/>
      <c r="P1027" s="21"/>
      <c r="Q1027" s="73"/>
      <c r="W1027" s="6"/>
      <c r="Y1027" s="51"/>
      <c r="Z1027" s="130"/>
      <c r="AA1027" s="130"/>
      <c r="AB1027" s="51"/>
      <c r="AC1027" s="130"/>
      <c r="AD1027" s="130"/>
      <c r="AE1027" s="21"/>
      <c r="AF1027" s="73"/>
      <c r="AL1027" s="6"/>
      <c r="AN1027" s="51"/>
      <c r="AO1027" s="130"/>
      <c r="AP1027" s="130"/>
      <c r="AQ1027" s="51"/>
      <c r="AR1027" s="130"/>
      <c r="AS1027" s="130"/>
      <c r="AT1027" s="21"/>
      <c r="AU1027" s="73"/>
      <c r="BA1027" s="6"/>
      <c r="BC1027" s="51"/>
      <c r="BD1027" s="130"/>
      <c r="BE1027" s="130"/>
      <c r="BF1027" s="51"/>
      <c r="BG1027" s="130"/>
      <c r="BH1027" s="130"/>
      <c r="BI1027" s="21"/>
      <c r="BJ1027" s="73"/>
      <c r="BP1027" s="6"/>
      <c r="BR1027" s="51"/>
      <c r="BS1027" s="130"/>
      <c r="BT1027" s="130"/>
      <c r="BU1027" s="51"/>
      <c r="BV1027" s="130"/>
      <c r="BW1027" s="130"/>
    </row>
    <row r="1028" spans="1:75" s="5" customFormat="1" x14ac:dyDescent="0.2">
      <c r="A1028" s="21"/>
      <c r="B1028" s="73"/>
      <c r="H1028" s="6"/>
      <c r="J1028" s="51"/>
      <c r="K1028" s="130"/>
      <c r="L1028" s="130"/>
      <c r="M1028" s="51"/>
      <c r="N1028" s="130"/>
      <c r="O1028" s="130"/>
      <c r="P1028" s="21"/>
      <c r="Q1028" s="73"/>
      <c r="W1028" s="6"/>
      <c r="Y1028" s="51"/>
      <c r="Z1028" s="130"/>
      <c r="AA1028" s="130"/>
      <c r="AB1028" s="51"/>
      <c r="AC1028" s="130"/>
      <c r="AD1028" s="130"/>
      <c r="AE1028" s="21"/>
      <c r="AF1028" s="73"/>
      <c r="AL1028" s="6"/>
      <c r="AN1028" s="51"/>
      <c r="AO1028" s="130"/>
      <c r="AP1028" s="130"/>
      <c r="AQ1028" s="51"/>
      <c r="AR1028" s="130"/>
      <c r="AS1028" s="130"/>
      <c r="AT1028" s="21"/>
      <c r="AU1028" s="73"/>
      <c r="BA1028" s="6"/>
      <c r="BC1028" s="51"/>
      <c r="BD1028" s="130"/>
      <c r="BE1028" s="130"/>
      <c r="BF1028" s="51"/>
      <c r="BG1028" s="130"/>
      <c r="BH1028" s="130"/>
      <c r="BI1028" s="21"/>
      <c r="BJ1028" s="73"/>
      <c r="BP1028" s="6"/>
      <c r="BR1028" s="51"/>
      <c r="BS1028" s="130"/>
      <c r="BT1028" s="130"/>
      <c r="BU1028" s="51"/>
      <c r="BV1028" s="130"/>
      <c r="BW1028" s="130"/>
    </row>
    <row r="1029" spans="1:75" s="5" customFormat="1" x14ac:dyDescent="0.2">
      <c r="A1029" s="21"/>
      <c r="B1029" s="73"/>
      <c r="H1029" s="6"/>
      <c r="J1029" s="51"/>
      <c r="K1029" s="130"/>
      <c r="L1029" s="130"/>
      <c r="M1029" s="51"/>
      <c r="N1029" s="130"/>
      <c r="O1029" s="130"/>
      <c r="P1029" s="21"/>
      <c r="Q1029" s="73"/>
      <c r="W1029" s="6"/>
      <c r="Y1029" s="51"/>
      <c r="Z1029" s="130"/>
      <c r="AA1029" s="130"/>
      <c r="AB1029" s="51"/>
      <c r="AC1029" s="130"/>
      <c r="AD1029" s="130"/>
      <c r="AE1029" s="21"/>
      <c r="AF1029" s="73"/>
      <c r="AL1029" s="6"/>
      <c r="AN1029" s="51"/>
      <c r="AO1029" s="130"/>
      <c r="AP1029" s="130"/>
      <c r="AQ1029" s="51"/>
      <c r="AR1029" s="130"/>
      <c r="AS1029" s="130"/>
      <c r="AT1029" s="21"/>
      <c r="AU1029" s="73"/>
      <c r="BA1029" s="6"/>
      <c r="BC1029" s="51"/>
      <c r="BD1029" s="130"/>
      <c r="BE1029" s="130"/>
      <c r="BF1029" s="51"/>
      <c r="BG1029" s="130"/>
      <c r="BH1029" s="130"/>
      <c r="BI1029" s="21"/>
      <c r="BJ1029" s="73"/>
      <c r="BP1029" s="6"/>
      <c r="BR1029" s="51"/>
      <c r="BS1029" s="130"/>
      <c r="BT1029" s="130"/>
      <c r="BU1029" s="51"/>
      <c r="BV1029" s="130"/>
      <c r="BW1029" s="130"/>
    </row>
    <row r="1030" spans="1:75" s="5" customFormat="1" x14ac:dyDescent="0.2">
      <c r="A1030" s="21"/>
      <c r="B1030" s="73"/>
      <c r="H1030" s="6"/>
      <c r="J1030" s="51"/>
      <c r="K1030" s="130"/>
      <c r="L1030" s="130"/>
      <c r="M1030" s="51"/>
      <c r="N1030" s="130"/>
      <c r="O1030" s="130"/>
      <c r="P1030" s="21"/>
      <c r="Q1030" s="73"/>
      <c r="W1030" s="6"/>
      <c r="Y1030" s="51"/>
      <c r="Z1030" s="130"/>
      <c r="AA1030" s="130"/>
      <c r="AB1030" s="51"/>
      <c r="AC1030" s="130"/>
      <c r="AD1030" s="130"/>
      <c r="AE1030" s="21"/>
      <c r="AF1030" s="73"/>
      <c r="AL1030" s="6"/>
      <c r="AN1030" s="51"/>
      <c r="AO1030" s="130"/>
      <c r="AP1030" s="130"/>
      <c r="AQ1030" s="51"/>
      <c r="AR1030" s="130"/>
      <c r="AS1030" s="130"/>
      <c r="AT1030" s="21"/>
      <c r="AU1030" s="73"/>
      <c r="BA1030" s="6"/>
      <c r="BC1030" s="51"/>
      <c r="BD1030" s="130"/>
      <c r="BE1030" s="130"/>
      <c r="BF1030" s="51"/>
      <c r="BG1030" s="130"/>
      <c r="BH1030" s="130"/>
      <c r="BI1030" s="21"/>
      <c r="BJ1030" s="73"/>
      <c r="BP1030" s="6"/>
      <c r="BR1030" s="51"/>
      <c r="BS1030" s="130"/>
      <c r="BT1030" s="130"/>
      <c r="BU1030" s="51"/>
      <c r="BV1030" s="130"/>
      <c r="BW1030" s="130"/>
    </row>
    <row r="1031" spans="1:75" s="5" customFormat="1" x14ac:dyDescent="0.2">
      <c r="A1031" s="23"/>
      <c r="B1031" s="73"/>
      <c r="H1031" s="24"/>
      <c r="J1031" s="51"/>
      <c r="K1031" s="59"/>
      <c r="L1031" s="59"/>
      <c r="M1031" s="51"/>
      <c r="N1031" s="59"/>
      <c r="O1031" s="59"/>
      <c r="P1031" s="23"/>
      <c r="Q1031" s="73"/>
      <c r="W1031" s="24"/>
      <c r="Y1031" s="51"/>
      <c r="Z1031" s="59"/>
      <c r="AA1031" s="59"/>
      <c r="AB1031" s="51"/>
      <c r="AC1031" s="59"/>
      <c r="AD1031" s="59"/>
      <c r="AE1031" s="23"/>
      <c r="AF1031" s="73"/>
      <c r="AL1031" s="24"/>
      <c r="AN1031" s="51"/>
      <c r="AO1031" s="59"/>
      <c r="AP1031" s="59"/>
      <c r="AQ1031" s="51"/>
      <c r="AR1031" s="59"/>
      <c r="AS1031" s="59"/>
      <c r="AT1031" s="23"/>
      <c r="AU1031" s="73"/>
      <c r="BA1031" s="24"/>
      <c r="BC1031" s="51"/>
      <c r="BD1031" s="59"/>
      <c r="BE1031" s="59"/>
      <c r="BF1031" s="51"/>
      <c r="BG1031" s="59"/>
      <c r="BH1031" s="59"/>
      <c r="BI1031" s="23"/>
      <c r="BJ1031" s="73"/>
      <c r="BP1031" s="24"/>
      <c r="BR1031" s="51"/>
      <c r="BS1031" s="59"/>
      <c r="BT1031" s="59"/>
      <c r="BU1031" s="51"/>
      <c r="BV1031" s="59"/>
      <c r="BW1031" s="59"/>
    </row>
    <row r="1032" spans="1:75" s="5" customFormat="1" x14ac:dyDescent="0.2">
      <c r="B1032" s="73"/>
      <c r="G1032" s="28"/>
      <c r="H1032" s="29"/>
      <c r="J1032" s="51"/>
      <c r="K1032" s="59"/>
      <c r="L1032" s="59"/>
      <c r="M1032" s="51"/>
      <c r="N1032" s="59"/>
      <c r="O1032" s="59"/>
      <c r="Q1032" s="73"/>
      <c r="V1032" s="28"/>
      <c r="W1032" s="29"/>
      <c r="Y1032" s="51"/>
      <c r="Z1032" s="59"/>
      <c r="AA1032" s="59"/>
      <c r="AB1032" s="51"/>
      <c r="AC1032" s="59"/>
      <c r="AD1032" s="59"/>
      <c r="AF1032" s="73"/>
      <c r="AK1032" s="28"/>
      <c r="AL1032" s="29"/>
      <c r="AN1032" s="51"/>
      <c r="AO1032" s="59"/>
      <c r="AP1032" s="59"/>
      <c r="AQ1032" s="51"/>
      <c r="AR1032" s="59"/>
      <c r="AS1032" s="59"/>
      <c r="AU1032" s="73"/>
      <c r="AZ1032" s="28"/>
      <c r="BA1032" s="29"/>
      <c r="BC1032" s="51"/>
      <c r="BD1032" s="59"/>
      <c r="BE1032" s="59"/>
      <c r="BF1032" s="51"/>
      <c r="BG1032" s="59"/>
      <c r="BH1032" s="59"/>
      <c r="BJ1032" s="73"/>
      <c r="BO1032" s="28"/>
      <c r="BP1032" s="29"/>
      <c r="BR1032" s="51"/>
      <c r="BS1032" s="59"/>
      <c r="BT1032" s="59"/>
      <c r="BU1032" s="51"/>
      <c r="BV1032" s="59"/>
      <c r="BW1032" s="59"/>
    </row>
    <row r="1033" spans="1:75" s="5" customFormat="1" ht="13.5" x14ac:dyDescent="0.25">
      <c r="A1033" s="30"/>
      <c r="B1033" s="71"/>
      <c r="C1033" s="30"/>
      <c r="D1033" s="30"/>
      <c r="E1033" s="30"/>
      <c r="F1033" s="26"/>
      <c r="G1033" s="7"/>
      <c r="H1033" s="71"/>
      <c r="I1033" s="7"/>
      <c r="J1033" s="775"/>
      <c r="K1033" s="775"/>
      <c r="L1033" s="334"/>
      <c r="M1033" s="334"/>
      <c r="N1033" s="334"/>
      <c r="O1033" s="334"/>
      <c r="P1033" s="30"/>
      <c r="Q1033" s="71"/>
      <c r="R1033" s="30"/>
      <c r="S1033" s="30"/>
      <c r="T1033" s="30"/>
      <c r="U1033" s="26"/>
      <c r="V1033" s="7"/>
      <c r="W1033" s="71"/>
      <c r="X1033" s="7"/>
      <c r="Y1033" s="775"/>
      <c r="Z1033" s="775"/>
      <c r="AA1033" s="334"/>
      <c r="AB1033" s="334"/>
      <c r="AC1033" s="334"/>
      <c r="AD1033" s="334"/>
      <c r="AE1033" s="30"/>
      <c r="AF1033" s="71"/>
      <c r="AG1033" s="30"/>
      <c r="AH1033" s="30"/>
      <c r="AI1033" s="30"/>
      <c r="AJ1033" s="26"/>
      <c r="AK1033" s="7"/>
      <c r="AL1033" s="71"/>
      <c r="AM1033" s="7"/>
      <c r="AN1033" s="775"/>
      <c r="AO1033" s="775"/>
      <c r="AP1033" s="334"/>
      <c r="AQ1033" s="334"/>
      <c r="AR1033" s="334"/>
      <c r="AS1033" s="334"/>
      <c r="AT1033" s="30"/>
      <c r="AU1033" s="71"/>
      <c r="AV1033" s="30"/>
      <c r="AW1033" s="30"/>
      <c r="AX1033" s="30"/>
      <c r="AY1033" s="26"/>
      <c r="AZ1033" s="7"/>
      <c r="BA1033" s="71"/>
      <c r="BB1033" s="7"/>
      <c r="BC1033" s="775"/>
      <c r="BD1033" s="775"/>
      <c r="BE1033" s="334"/>
      <c r="BF1033" s="334"/>
      <c r="BG1033" s="334"/>
      <c r="BH1033" s="334"/>
      <c r="BI1033" s="30"/>
      <c r="BJ1033" s="71"/>
      <c r="BK1033" s="30"/>
      <c r="BL1033" s="30"/>
      <c r="BM1033" s="30"/>
      <c r="BN1033" s="26"/>
      <c r="BO1033" s="7"/>
      <c r="BP1033" s="71"/>
      <c r="BQ1033" s="7"/>
      <c r="BR1033" s="775"/>
      <c r="BS1033" s="775"/>
      <c r="BT1033" s="334"/>
      <c r="BU1033" s="334"/>
      <c r="BV1033" s="334"/>
      <c r="BW1033" s="334"/>
    </row>
    <row r="1034" spans="1:75" s="5" customFormat="1" ht="15" x14ac:dyDescent="0.25">
      <c r="A1034" s="40"/>
      <c r="B1034" s="72"/>
      <c r="C1034" s="40"/>
      <c r="D1034" s="40"/>
      <c r="E1034" s="40"/>
      <c r="F1034" s="40"/>
      <c r="G1034" s="40"/>
      <c r="H1034" s="72"/>
      <c r="I1034" s="40"/>
      <c r="J1034" s="50"/>
      <c r="K1034" s="166"/>
      <c r="L1034" s="166"/>
      <c r="M1034" s="50"/>
      <c r="N1034" s="166"/>
      <c r="O1034" s="166"/>
      <c r="P1034" s="40"/>
      <c r="Q1034" s="72"/>
      <c r="R1034" s="40"/>
      <c r="S1034" s="40"/>
      <c r="T1034" s="40"/>
      <c r="U1034" s="40"/>
      <c r="V1034" s="40"/>
      <c r="W1034" s="72"/>
      <c r="X1034" s="40"/>
      <c r="Y1034" s="50"/>
      <c r="Z1034" s="166"/>
      <c r="AA1034" s="166"/>
      <c r="AB1034" s="50"/>
      <c r="AC1034" s="166"/>
      <c r="AD1034" s="166"/>
      <c r="AE1034" s="40"/>
      <c r="AF1034" s="72"/>
      <c r="AG1034" s="40"/>
      <c r="AH1034" s="40"/>
      <c r="AI1034" s="40"/>
      <c r="AJ1034" s="40"/>
      <c r="AK1034" s="40"/>
      <c r="AL1034" s="72"/>
      <c r="AM1034" s="40"/>
      <c r="AN1034" s="50"/>
      <c r="AO1034" s="166"/>
      <c r="AP1034" s="166"/>
      <c r="AQ1034" s="50"/>
      <c r="AR1034" s="166"/>
      <c r="AS1034" s="166"/>
      <c r="AT1034" s="40"/>
      <c r="AU1034" s="72"/>
      <c r="AV1034" s="40"/>
      <c r="AW1034" s="40"/>
      <c r="AX1034" s="40"/>
      <c r="AY1034" s="40"/>
      <c r="AZ1034" s="40"/>
      <c r="BA1034" s="72"/>
      <c r="BB1034" s="40"/>
      <c r="BC1034" s="50"/>
      <c r="BD1034" s="166"/>
      <c r="BE1034" s="166"/>
      <c r="BF1034" s="50"/>
      <c r="BG1034" s="166"/>
      <c r="BH1034" s="166"/>
      <c r="BI1034" s="40"/>
      <c r="BJ1034" s="72"/>
      <c r="BK1034" s="40"/>
      <c r="BL1034" s="40"/>
      <c r="BM1034" s="40"/>
      <c r="BN1034" s="40"/>
      <c r="BO1034" s="40"/>
      <c r="BP1034" s="72"/>
      <c r="BQ1034" s="40"/>
      <c r="BR1034" s="50"/>
      <c r="BS1034" s="166"/>
      <c r="BT1034" s="166"/>
      <c r="BU1034" s="50"/>
      <c r="BV1034" s="166"/>
      <c r="BW1034" s="166"/>
    </row>
    <row r="1035" spans="1:75" s="5" customFormat="1" ht="15.75" x14ac:dyDescent="0.25">
      <c r="A1035" s="8"/>
      <c r="B1035" s="77"/>
      <c r="C1035" s="774"/>
      <c r="D1035" s="774"/>
      <c r="E1035" s="774"/>
      <c r="F1035" s="774"/>
      <c r="G1035" s="774"/>
      <c r="H1035" s="774"/>
      <c r="I1035" s="8"/>
      <c r="J1035" s="768"/>
      <c r="K1035" s="768"/>
      <c r="L1035" s="201"/>
      <c r="M1035" s="201"/>
      <c r="N1035" s="201"/>
      <c r="O1035" s="201"/>
      <c r="P1035" s="8"/>
      <c r="Q1035" s="77"/>
      <c r="R1035" s="201"/>
      <c r="S1035" s="201"/>
      <c r="T1035" s="201"/>
      <c r="U1035" s="201"/>
      <c r="V1035" s="201"/>
      <c r="W1035" s="201"/>
      <c r="X1035" s="8"/>
      <c r="Y1035" s="768"/>
      <c r="Z1035" s="768"/>
      <c r="AA1035" s="201"/>
      <c r="AB1035" s="201"/>
      <c r="AC1035" s="201"/>
      <c r="AD1035" s="201"/>
      <c r="AE1035" s="8"/>
      <c r="AF1035" s="77"/>
      <c r="AG1035" s="201"/>
      <c r="AH1035" s="201"/>
      <c r="AI1035" s="201"/>
      <c r="AJ1035" s="201"/>
      <c r="AK1035" s="201"/>
      <c r="AL1035" s="201"/>
      <c r="AM1035" s="8"/>
      <c r="AN1035" s="768"/>
      <c r="AO1035" s="768"/>
      <c r="AP1035" s="201"/>
      <c r="AQ1035" s="201"/>
      <c r="AR1035" s="201"/>
      <c r="AS1035" s="201"/>
      <c r="AT1035" s="8"/>
      <c r="AU1035" s="77"/>
      <c r="AV1035" s="201"/>
      <c r="AW1035" s="201"/>
      <c r="AX1035" s="201"/>
      <c r="AY1035" s="201"/>
      <c r="AZ1035" s="201"/>
      <c r="BA1035" s="201"/>
      <c r="BB1035" s="8"/>
      <c r="BC1035" s="768"/>
      <c r="BD1035" s="768"/>
      <c r="BE1035" s="201"/>
      <c r="BF1035" s="201"/>
      <c r="BG1035" s="201"/>
      <c r="BH1035" s="201"/>
      <c r="BI1035" s="8"/>
      <c r="BJ1035" s="77"/>
      <c r="BK1035" s="201"/>
      <c r="BL1035" s="201"/>
      <c r="BM1035" s="201"/>
      <c r="BN1035" s="201"/>
      <c r="BO1035" s="201"/>
      <c r="BP1035" s="201"/>
      <c r="BQ1035" s="8"/>
      <c r="BR1035" s="768"/>
      <c r="BS1035" s="768"/>
      <c r="BT1035" s="201"/>
      <c r="BU1035" s="201"/>
      <c r="BV1035" s="201"/>
      <c r="BW1035" s="201"/>
    </row>
    <row r="1036" spans="1:75" s="20" customFormat="1" x14ac:dyDescent="0.2">
      <c r="A1036" s="16"/>
      <c r="B1036" s="692"/>
      <c r="C1036" s="692"/>
      <c r="D1036" s="692"/>
      <c r="E1036" s="692"/>
      <c r="F1036" s="692"/>
      <c r="G1036" s="692"/>
      <c r="H1036" s="17"/>
      <c r="I1036" s="18"/>
      <c r="J1036" s="19"/>
      <c r="K1036" s="17"/>
      <c r="L1036" s="17"/>
      <c r="M1036" s="19"/>
      <c r="N1036" s="17"/>
      <c r="O1036" s="17"/>
      <c r="P1036" s="16"/>
      <c r="Q1036" s="692"/>
      <c r="R1036" s="692"/>
      <c r="S1036" s="692"/>
      <c r="T1036" s="692"/>
      <c r="U1036" s="692"/>
      <c r="V1036" s="692"/>
      <c r="W1036" s="17"/>
      <c r="X1036" s="18"/>
      <c r="Y1036" s="19"/>
      <c r="Z1036" s="17"/>
      <c r="AA1036" s="17"/>
      <c r="AB1036" s="19"/>
      <c r="AC1036" s="17"/>
      <c r="AD1036" s="17"/>
      <c r="AE1036" s="16"/>
      <c r="AF1036" s="692"/>
      <c r="AG1036" s="692"/>
      <c r="AH1036" s="692"/>
      <c r="AI1036" s="692"/>
      <c r="AJ1036" s="692"/>
      <c r="AK1036" s="692"/>
      <c r="AL1036" s="17"/>
      <c r="AM1036" s="18"/>
      <c r="AN1036" s="19"/>
      <c r="AO1036" s="17"/>
      <c r="AP1036" s="17"/>
      <c r="AQ1036" s="19"/>
      <c r="AR1036" s="17"/>
      <c r="AS1036" s="17"/>
      <c r="AT1036" s="16"/>
      <c r="AU1036" s="692"/>
      <c r="AV1036" s="692"/>
      <c r="AW1036" s="692"/>
      <c r="AX1036" s="692"/>
      <c r="AY1036" s="692"/>
      <c r="AZ1036" s="692"/>
      <c r="BA1036" s="17"/>
      <c r="BB1036" s="18"/>
      <c r="BC1036" s="19"/>
      <c r="BD1036" s="17"/>
      <c r="BE1036" s="17"/>
      <c r="BF1036" s="19"/>
      <c r="BG1036" s="17"/>
      <c r="BH1036" s="17"/>
      <c r="BI1036" s="16"/>
      <c r="BJ1036" s="692"/>
      <c r="BK1036" s="692"/>
      <c r="BL1036" s="692"/>
      <c r="BM1036" s="692"/>
      <c r="BN1036" s="692"/>
      <c r="BO1036" s="692"/>
      <c r="BP1036" s="17"/>
      <c r="BQ1036" s="18"/>
      <c r="BR1036" s="19"/>
      <c r="BS1036" s="17"/>
      <c r="BT1036" s="17"/>
      <c r="BU1036" s="19"/>
      <c r="BV1036" s="17"/>
      <c r="BW1036" s="17"/>
    </row>
    <row r="1037" spans="1:75" s="5" customFormat="1" x14ac:dyDescent="0.2">
      <c r="A1037" s="21"/>
      <c r="B1037" s="73"/>
      <c r="H1037" s="24"/>
      <c r="J1037" s="59"/>
      <c r="K1037" s="59"/>
      <c r="L1037" s="59"/>
      <c r="M1037" s="59"/>
      <c r="N1037" s="59"/>
      <c r="O1037" s="59"/>
      <c r="P1037" s="21"/>
      <c r="Q1037" s="73"/>
      <c r="W1037" s="24"/>
      <c r="Y1037" s="59"/>
      <c r="Z1037" s="59"/>
      <c r="AA1037" s="59"/>
      <c r="AB1037" s="59"/>
      <c r="AC1037" s="59"/>
      <c r="AD1037" s="59"/>
      <c r="AE1037" s="21"/>
      <c r="AF1037" s="73"/>
      <c r="AL1037" s="24"/>
      <c r="AN1037" s="59"/>
      <c r="AO1037" s="59"/>
      <c r="AP1037" s="59"/>
      <c r="AQ1037" s="59"/>
      <c r="AR1037" s="59"/>
      <c r="AS1037" s="59"/>
      <c r="AT1037" s="21"/>
      <c r="AU1037" s="73"/>
      <c r="BA1037" s="24"/>
      <c r="BC1037" s="59"/>
      <c r="BD1037" s="59"/>
      <c r="BE1037" s="59"/>
      <c r="BF1037" s="59"/>
      <c r="BG1037" s="59"/>
      <c r="BH1037" s="59"/>
      <c r="BI1037" s="21"/>
      <c r="BJ1037" s="73"/>
      <c r="BP1037" s="24"/>
      <c r="BR1037" s="59"/>
      <c r="BS1037" s="59"/>
      <c r="BT1037" s="59"/>
      <c r="BU1037" s="59"/>
      <c r="BV1037" s="59"/>
      <c r="BW1037" s="59"/>
    </row>
    <row r="1038" spans="1:75" s="5" customFormat="1" ht="14.1" customHeight="1" x14ac:dyDescent="0.2">
      <c r="B1038" s="24"/>
      <c r="C1038" s="21"/>
      <c r="D1038" s="21"/>
      <c r="E1038" s="21"/>
      <c r="F1038" s="21"/>
      <c r="G1038" s="21"/>
      <c r="H1038" s="73"/>
      <c r="I1038" s="21"/>
      <c r="J1038" s="51"/>
      <c r="K1038" s="59"/>
      <c r="L1038" s="59"/>
      <c r="M1038" s="51"/>
      <c r="N1038" s="59"/>
      <c r="O1038" s="59"/>
      <c r="Q1038" s="24"/>
      <c r="R1038" s="21"/>
      <c r="S1038" s="21"/>
      <c r="T1038" s="21"/>
      <c r="U1038" s="21"/>
      <c r="V1038" s="21"/>
      <c r="W1038" s="73"/>
      <c r="X1038" s="21"/>
      <c r="Y1038" s="51"/>
      <c r="Z1038" s="59"/>
      <c r="AA1038" s="59"/>
      <c r="AB1038" s="51"/>
      <c r="AC1038" s="59"/>
      <c r="AD1038" s="59"/>
      <c r="AF1038" s="24"/>
      <c r="AG1038" s="21"/>
      <c r="AH1038" s="21"/>
      <c r="AI1038" s="21"/>
      <c r="AJ1038" s="21"/>
      <c r="AK1038" s="21"/>
      <c r="AL1038" s="73"/>
      <c r="AM1038" s="21"/>
      <c r="AN1038" s="51"/>
      <c r="AO1038" s="59"/>
      <c r="AP1038" s="59"/>
      <c r="AQ1038" s="51"/>
      <c r="AR1038" s="59"/>
      <c r="AS1038" s="59"/>
      <c r="AU1038" s="24"/>
      <c r="AV1038" s="21"/>
      <c r="AW1038" s="21"/>
      <c r="AX1038" s="21"/>
      <c r="AY1038" s="21"/>
      <c r="AZ1038" s="21"/>
      <c r="BA1038" s="73"/>
      <c r="BB1038" s="21"/>
      <c r="BC1038" s="51"/>
      <c r="BD1038" s="59"/>
      <c r="BE1038" s="59"/>
      <c r="BF1038" s="51"/>
      <c r="BG1038" s="59"/>
      <c r="BH1038" s="59"/>
      <c r="BJ1038" s="24"/>
      <c r="BK1038" s="21"/>
      <c r="BL1038" s="21"/>
      <c r="BM1038" s="21"/>
      <c r="BN1038" s="21"/>
      <c r="BO1038" s="21"/>
      <c r="BP1038" s="73"/>
      <c r="BQ1038" s="21"/>
      <c r="BR1038" s="51"/>
      <c r="BS1038" s="59"/>
      <c r="BT1038" s="59"/>
      <c r="BU1038" s="51"/>
      <c r="BV1038" s="59"/>
      <c r="BW1038" s="59"/>
    </row>
    <row r="1039" spans="1:75" s="5" customFormat="1" ht="14.1" customHeight="1" x14ac:dyDescent="0.2">
      <c r="A1039" s="21"/>
      <c r="B1039" s="24"/>
      <c r="C1039" s="21"/>
      <c r="D1039" s="21"/>
      <c r="E1039" s="21"/>
      <c r="F1039" s="21"/>
      <c r="G1039" s="21"/>
      <c r="H1039" s="73"/>
      <c r="I1039" s="21"/>
      <c r="J1039" s="51"/>
      <c r="K1039" s="59"/>
      <c r="L1039" s="59"/>
      <c r="M1039" s="51"/>
      <c r="N1039" s="59"/>
      <c r="O1039" s="59"/>
      <c r="P1039" s="21"/>
      <c r="Q1039" s="24"/>
      <c r="R1039" s="21"/>
      <c r="S1039" s="21"/>
      <c r="T1039" s="21"/>
      <c r="U1039" s="21"/>
      <c r="V1039" s="21"/>
      <c r="W1039" s="73"/>
      <c r="X1039" s="21"/>
      <c r="Y1039" s="51"/>
      <c r="Z1039" s="59"/>
      <c r="AA1039" s="59"/>
      <c r="AB1039" s="51"/>
      <c r="AC1039" s="59"/>
      <c r="AD1039" s="59"/>
      <c r="AE1039" s="21"/>
      <c r="AF1039" s="24"/>
      <c r="AG1039" s="21"/>
      <c r="AH1039" s="21"/>
      <c r="AI1039" s="21"/>
      <c r="AJ1039" s="21"/>
      <c r="AK1039" s="21"/>
      <c r="AL1039" s="73"/>
      <c r="AM1039" s="21"/>
      <c r="AN1039" s="51"/>
      <c r="AO1039" s="59"/>
      <c r="AP1039" s="59"/>
      <c r="AQ1039" s="51"/>
      <c r="AR1039" s="59"/>
      <c r="AS1039" s="59"/>
      <c r="AT1039" s="21"/>
      <c r="AU1039" s="24"/>
      <c r="AV1039" s="21"/>
      <c r="AW1039" s="21"/>
      <c r="AX1039" s="21"/>
      <c r="AY1039" s="21"/>
      <c r="AZ1039" s="21"/>
      <c r="BA1039" s="73"/>
      <c r="BB1039" s="21"/>
      <c r="BC1039" s="51"/>
      <c r="BD1039" s="59"/>
      <c r="BE1039" s="59"/>
      <c r="BF1039" s="51"/>
      <c r="BG1039" s="59"/>
      <c r="BH1039" s="59"/>
      <c r="BI1039" s="21"/>
      <c r="BJ1039" s="24"/>
      <c r="BK1039" s="21"/>
      <c r="BL1039" s="21"/>
      <c r="BM1039" s="21"/>
      <c r="BN1039" s="21"/>
      <c r="BO1039" s="21"/>
      <c r="BP1039" s="73"/>
      <c r="BQ1039" s="21"/>
      <c r="BR1039" s="51"/>
      <c r="BS1039" s="59"/>
      <c r="BT1039" s="59"/>
      <c r="BU1039" s="51"/>
      <c r="BV1039" s="59"/>
      <c r="BW1039" s="59"/>
    </row>
    <row r="1040" spans="1:75" s="5" customFormat="1" ht="14.1" customHeight="1" x14ac:dyDescent="0.2">
      <c r="A1040" s="21"/>
      <c r="B1040" s="73"/>
      <c r="C1040" s="21"/>
      <c r="D1040" s="21"/>
      <c r="E1040" s="21"/>
      <c r="F1040" s="21"/>
      <c r="G1040" s="21"/>
      <c r="H1040" s="32"/>
      <c r="I1040" s="46"/>
      <c r="J1040" s="51"/>
      <c r="K1040" s="130"/>
      <c r="L1040" s="130"/>
      <c r="M1040" s="51"/>
      <c r="N1040" s="130"/>
      <c r="O1040" s="130"/>
      <c r="P1040" s="21"/>
      <c r="Q1040" s="73"/>
      <c r="R1040" s="21"/>
      <c r="S1040" s="21"/>
      <c r="T1040" s="21"/>
      <c r="U1040" s="21"/>
      <c r="V1040" s="21"/>
      <c r="W1040" s="32"/>
      <c r="X1040" s="46"/>
      <c r="Y1040" s="51"/>
      <c r="Z1040" s="130"/>
      <c r="AA1040" s="130"/>
      <c r="AB1040" s="51"/>
      <c r="AC1040" s="130"/>
      <c r="AD1040" s="130"/>
      <c r="AE1040" s="21"/>
      <c r="AF1040" s="73"/>
      <c r="AG1040" s="21"/>
      <c r="AH1040" s="21"/>
      <c r="AI1040" s="21"/>
      <c r="AJ1040" s="21"/>
      <c r="AK1040" s="21"/>
      <c r="AL1040" s="32"/>
      <c r="AM1040" s="46"/>
      <c r="AN1040" s="51"/>
      <c r="AO1040" s="130"/>
      <c r="AP1040" s="130"/>
      <c r="AQ1040" s="51"/>
      <c r="AR1040" s="130"/>
      <c r="AS1040" s="130"/>
      <c r="AT1040" s="21"/>
      <c r="AU1040" s="73"/>
      <c r="AV1040" s="21"/>
      <c r="AW1040" s="21"/>
      <c r="AX1040" s="21"/>
      <c r="AY1040" s="21"/>
      <c r="AZ1040" s="21"/>
      <c r="BA1040" s="32"/>
      <c r="BB1040" s="46"/>
      <c r="BC1040" s="51"/>
      <c r="BD1040" s="130"/>
      <c r="BE1040" s="130"/>
      <c r="BF1040" s="51"/>
      <c r="BG1040" s="130"/>
      <c r="BH1040" s="130"/>
      <c r="BI1040" s="21"/>
      <c r="BJ1040" s="73"/>
      <c r="BK1040" s="21"/>
      <c r="BL1040" s="21"/>
      <c r="BM1040" s="21"/>
      <c r="BN1040" s="21"/>
      <c r="BO1040" s="21"/>
      <c r="BP1040" s="32"/>
      <c r="BQ1040" s="46"/>
      <c r="BR1040" s="51"/>
      <c r="BS1040" s="130"/>
      <c r="BT1040" s="130"/>
      <c r="BU1040" s="51"/>
      <c r="BV1040" s="130"/>
      <c r="BW1040" s="130"/>
    </row>
    <row r="1041" spans="1:75" s="5" customFormat="1" ht="14.1" customHeight="1" x14ac:dyDescent="0.2">
      <c r="A1041" s="21"/>
      <c r="B1041" s="78"/>
      <c r="C1041" s="21"/>
      <c r="D1041" s="21"/>
      <c r="E1041" s="21"/>
      <c r="F1041" s="21"/>
      <c r="G1041" s="21"/>
      <c r="H1041" s="73"/>
      <c r="I1041" s="21"/>
      <c r="J1041" s="51"/>
      <c r="K1041" s="59"/>
      <c r="L1041" s="59"/>
      <c r="M1041" s="51"/>
      <c r="N1041" s="59"/>
      <c r="O1041" s="59"/>
      <c r="P1041" s="21"/>
      <c r="Q1041" s="78"/>
      <c r="R1041" s="21"/>
      <c r="S1041" s="21"/>
      <c r="T1041" s="21"/>
      <c r="U1041" s="21"/>
      <c r="V1041" s="21"/>
      <c r="W1041" s="73"/>
      <c r="X1041" s="21"/>
      <c r="Y1041" s="51"/>
      <c r="Z1041" s="59"/>
      <c r="AA1041" s="59"/>
      <c r="AB1041" s="51"/>
      <c r="AC1041" s="59"/>
      <c r="AD1041" s="59"/>
      <c r="AE1041" s="21"/>
      <c r="AF1041" s="78"/>
      <c r="AG1041" s="21"/>
      <c r="AH1041" s="21"/>
      <c r="AI1041" s="21"/>
      <c r="AJ1041" s="21"/>
      <c r="AK1041" s="21"/>
      <c r="AL1041" s="73"/>
      <c r="AM1041" s="21"/>
      <c r="AN1041" s="51"/>
      <c r="AO1041" s="59"/>
      <c r="AP1041" s="59"/>
      <c r="AQ1041" s="51"/>
      <c r="AR1041" s="59"/>
      <c r="AS1041" s="59"/>
      <c r="AT1041" s="21"/>
      <c r="AU1041" s="78"/>
      <c r="AV1041" s="21"/>
      <c r="AW1041" s="21"/>
      <c r="AX1041" s="21"/>
      <c r="AY1041" s="21"/>
      <c r="AZ1041" s="21"/>
      <c r="BA1041" s="73"/>
      <c r="BB1041" s="21"/>
      <c r="BC1041" s="51"/>
      <c r="BD1041" s="59"/>
      <c r="BE1041" s="59"/>
      <c r="BF1041" s="51"/>
      <c r="BG1041" s="59"/>
      <c r="BH1041" s="59"/>
      <c r="BI1041" s="21"/>
      <c r="BJ1041" s="78"/>
      <c r="BK1041" s="21"/>
      <c r="BL1041" s="21"/>
      <c r="BM1041" s="21"/>
      <c r="BN1041" s="21"/>
      <c r="BO1041" s="21"/>
      <c r="BP1041" s="73"/>
      <c r="BQ1041" s="21"/>
      <c r="BR1041" s="51"/>
      <c r="BS1041" s="59"/>
      <c r="BT1041" s="59"/>
      <c r="BU1041" s="51"/>
      <c r="BV1041" s="59"/>
      <c r="BW1041" s="59"/>
    </row>
    <row r="1042" spans="1:75" s="5" customFormat="1" ht="14.1" customHeight="1" x14ac:dyDescent="0.2">
      <c r="A1042" s="21"/>
      <c r="B1042" s="73"/>
      <c r="C1042" s="21"/>
      <c r="D1042" s="21"/>
      <c r="E1042" s="21"/>
      <c r="F1042" s="21"/>
      <c r="G1042" s="21"/>
      <c r="H1042" s="73"/>
      <c r="I1042" s="21"/>
      <c r="J1042" s="51"/>
      <c r="K1042" s="59"/>
      <c r="L1042" s="59"/>
      <c r="M1042" s="51"/>
      <c r="N1042" s="59"/>
      <c r="O1042" s="59"/>
      <c r="P1042" s="21"/>
      <c r="Q1042" s="73"/>
      <c r="R1042" s="21"/>
      <c r="S1042" s="21"/>
      <c r="T1042" s="21"/>
      <c r="U1042" s="21"/>
      <c r="V1042" s="21"/>
      <c r="W1042" s="73"/>
      <c r="X1042" s="21"/>
      <c r="Y1042" s="51"/>
      <c r="Z1042" s="59"/>
      <c r="AA1042" s="59"/>
      <c r="AB1042" s="51"/>
      <c r="AC1042" s="59"/>
      <c r="AD1042" s="59"/>
      <c r="AE1042" s="21"/>
      <c r="AF1042" s="73"/>
      <c r="AG1042" s="21"/>
      <c r="AH1042" s="21"/>
      <c r="AI1042" s="21"/>
      <c r="AJ1042" s="21"/>
      <c r="AK1042" s="21"/>
      <c r="AL1042" s="73"/>
      <c r="AM1042" s="21"/>
      <c r="AN1042" s="51"/>
      <c r="AO1042" s="59"/>
      <c r="AP1042" s="59"/>
      <c r="AQ1042" s="51"/>
      <c r="AR1042" s="59"/>
      <c r="AS1042" s="59"/>
      <c r="AT1042" s="21"/>
      <c r="AU1042" s="73"/>
      <c r="AV1042" s="21"/>
      <c r="AW1042" s="21"/>
      <c r="AX1042" s="21"/>
      <c r="AY1042" s="21"/>
      <c r="AZ1042" s="21"/>
      <c r="BA1042" s="73"/>
      <c r="BB1042" s="21"/>
      <c r="BC1042" s="51"/>
      <c r="BD1042" s="59"/>
      <c r="BE1042" s="59"/>
      <c r="BF1042" s="51"/>
      <c r="BG1042" s="59"/>
      <c r="BH1042" s="59"/>
      <c r="BI1042" s="21"/>
      <c r="BJ1042" s="73"/>
      <c r="BK1042" s="21"/>
      <c r="BL1042" s="21"/>
      <c r="BM1042" s="21"/>
      <c r="BN1042" s="21"/>
      <c r="BO1042" s="21"/>
      <c r="BP1042" s="73"/>
      <c r="BQ1042" s="21"/>
      <c r="BR1042" s="51"/>
      <c r="BS1042" s="59"/>
      <c r="BT1042" s="59"/>
      <c r="BU1042" s="51"/>
      <c r="BV1042" s="59"/>
      <c r="BW1042" s="59"/>
    </row>
    <row r="1043" spans="1:75" s="5" customFormat="1" ht="13.9" customHeight="1" x14ac:dyDescent="0.2">
      <c r="A1043" s="21"/>
      <c r="B1043" s="773"/>
      <c r="C1043" s="773"/>
      <c r="D1043" s="773"/>
      <c r="E1043" s="773"/>
      <c r="F1043" s="773"/>
      <c r="G1043" s="773"/>
      <c r="H1043" s="773"/>
      <c r="I1043" s="773"/>
      <c r="J1043" s="773"/>
      <c r="K1043" s="773"/>
      <c r="L1043" s="47"/>
      <c r="M1043" s="47"/>
      <c r="N1043" s="47"/>
      <c r="O1043" s="47"/>
      <c r="P1043" s="21"/>
      <c r="Q1043" s="47"/>
      <c r="R1043" s="47"/>
      <c r="S1043" s="47"/>
      <c r="T1043" s="47"/>
      <c r="U1043" s="47"/>
      <c r="V1043" s="47"/>
      <c r="W1043" s="47"/>
      <c r="X1043" s="47"/>
      <c r="Y1043" s="47"/>
      <c r="Z1043" s="47"/>
      <c r="AA1043" s="47"/>
      <c r="AB1043" s="47"/>
      <c r="AC1043" s="47"/>
      <c r="AD1043" s="47"/>
      <c r="AE1043" s="21"/>
      <c r="AF1043" s="47"/>
      <c r="AG1043" s="47"/>
      <c r="AH1043" s="47"/>
      <c r="AI1043" s="47"/>
      <c r="AJ1043" s="47"/>
      <c r="AK1043" s="47"/>
      <c r="AL1043" s="47"/>
      <c r="AM1043" s="47"/>
      <c r="AN1043" s="47"/>
      <c r="AO1043" s="47"/>
      <c r="AP1043" s="47"/>
      <c r="AQ1043" s="47"/>
      <c r="AR1043" s="47"/>
      <c r="AS1043" s="47"/>
      <c r="AT1043" s="21"/>
      <c r="AU1043" s="47"/>
      <c r="AV1043" s="47"/>
      <c r="AW1043" s="47"/>
      <c r="AX1043" s="47"/>
      <c r="AY1043" s="47"/>
      <c r="AZ1043" s="47"/>
      <c r="BA1043" s="47"/>
      <c r="BB1043" s="47"/>
      <c r="BC1043" s="47"/>
      <c r="BD1043" s="47"/>
      <c r="BE1043" s="47"/>
      <c r="BF1043" s="47"/>
      <c r="BG1043" s="47"/>
      <c r="BH1043" s="47"/>
      <c r="BI1043" s="21"/>
      <c r="BJ1043" s="47"/>
      <c r="BK1043" s="47"/>
      <c r="BL1043" s="47"/>
      <c r="BM1043" s="47"/>
      <c r="BN1043" s="47"/>
      <c r="BO1043" s="47"/>
      <c r="BP1043" s="47"/>
      <c r="BQ1043" s="47"/>
      <c r="BR1043" s="47"/>
      <c r="BS1043" s="47"/>
      <c r="BT1043" s="47"/>
      <c r="BU1043" s="47"/>
      <c r="BV1043" s="47"/>
      <c r="BW1043" s="47"/>
    </row>
    <row r="1044" spans="1:75" s="5" customFormat="1" ht="14.1" customHeight="1" x14ac:dyDescent="0.2">
      <c r="A1044" s="21"/>
      <c r="B1044" s="69"/>
      <c r="C1044" s="47"/>
      <c r="D1044" s="47"/>
      <c r="E1044" s="47"/>
      <c r="F1044" s="47"/>
      <c r="G1044" s="47"/>
      <c r="H1044" s="69"/>
      <c r="I1044" s="47"/>
      <c r="J1044" s="194"/>
      <c r="K1044" s="170"/>
      <c r="L1044" s="170"/>
      <c r="M1044" s="194"/>
      <c r="N1044" s="170"/>
      <c r="O1044" s="170"/>
      <c r="P1044" s="21"/>
      <c r="Q1044" s="69"/>
      <c r="R1044" s="47"/>
      <c r="S1044" s="47"/>
      <c r="T1044" s="47"/>
      <c r="U1044" s="47"/>
      <c r="V1044" s="47"/>
      <c r="W1044" s="69"/>
      <c r="X1044" s="47"/>
      <c r="Y1044" s="194"/>
      <c r="Z1044" s="170"/>
      <c r="AA1044" s="170"/>
      <c r="AB1044" s="194"/>
      <c r="AC1044" s="170"/>
      <c r="AD1044" s="170"/>
      <c r="AE1044" s="21"/>
      <c r="AF1044" s="69"/>
      <c r="AG1044" s="47"/>
      <c r="AH1044" s="47"/>
      <c r="AI1044" s="47"/>
      <c r="AJ1044" s="47"/>
      <c r="AK1044" s="47"/>
      <c r="AL1044" s="69"/>
      <c r="AM1044" s="47"/>
      <c r="AN1044" s="194"/>
      <c r="AO1044" s="170"/>
      <c r="AP1044" s="170"/>
      <c r="AQ1044" s="194"/>
      <c r="AR1044" s="170"/>
      <c r="AS1044" s="170"/>
      <c r="AT1044" s="21"/>
      <c r="AU1044" s="69"/>
      <c r="AV1044" s="47"/>
      <c r="AW1044" s="47"/>
      <c r="AX1044" s="47"/>
      <c r="AY1044" s="47"/>
      <c r="AZ1044" s="47"/>
      <c r="BA1044" s="69"/>
      <c r="BB1044" s="47"/>
      <c r="BC1044" s="194"/>
      <c r="BD1044" s="170"/>
      <c r="BE1044" s="170"/>
      <c r="BF1044" s="194"/>
      <c r="BG1044" s="170"/>
      <c r="BH1044" s="170"/>
      <c r="BI1044" s="21"/>
      <c r="BJ1044" s="69"/>
      <c r="BK1044" s="47"/>
      <c r="BL1044" s="47"/>
      <c r="BM1044" s="47"/>
      <c r="BN1044" s="47"/>
      <c r="BO1044" s="47"/>
      <c r="BP1044" s="69"/>
      <c r="BQ1044" s="47"/>
      <c r="BR1044" s="194"/>
      <c r="BS1044" s="170"/>
      <c r="BT1044" s="170"/>
      <c r="BU1044" s="194"/>
      <c r="BV1044" s="170"/>
      <c r="BW1044" s="170"/>
    </row>
    <row r="1045" spans="1:75" s="5" customFormat="1" ht="14.1" customHeight="1" x14ac:dyDescent="0.2">
      <c r="A1045" s="21"/>
      <c r="B1045" s="73"/>
      <c r="C1045" s="21"/>
      <c r="D1045" s="21"/>
      <c r="E1045" s="21"/>
      <c r="F1045" s="21"/>
      <c r="G1045" s="21"/>
      <c r="H1045" s="32"/>
      <c r="I1045" s="46"/>
      <c r="J1045" s="51"/>
      <c r="K1045" s="130"/>
      <c r="L1045" s="130"/>
      <c r="M1045" s="51"/>
      <c r="N1045" s="130"/>
      <c r="O1045" s="130"/>
      <c r="P1045" s="21"/>
      <c r="Q1045" s="73"/>
      <c r="R1045" s="21"/>
      <c r="S1045" s="21"/>
      <c r="T1045" s="21"/>
      <c r="U1045" s="21"/>
      <c r="V1045" s="21"/>
      <c r="W1045" s="32"/>
      <c r="X1045" s="46"/>
      <c r="Y1045" s="51"/>
      <c r="Z1045" s="130"/>
      <c r="AA1045" s="130"/>
      <c r="AB1045" s="51"/>
      <c r="AC1045" s="130"/>
      <c r="AD1045" s="130"/>
      <c r="AE1045" s="21"/>
      <c r="AF1045" s="73"/>
      <c r="AG1045" s="21"/>
      <c r="AH1045" s="21"/>
      <c r="AI1045" s="21"/>
      <c r="AJ1045" s="21"/>
      <c r="AK1045" s="21"/>
      <c r="AL1045" s="32"/>
      <c r="AM1045" s="46"/>
      <c r="AN1045" s="51"/>
      <c r="AO1045" s="130"/>
      <c r="AP1045" s="130"/>
      <c r="AQ1045" s="51"/>
      <c r="AR1045" s="130"/>
      <c r="AS1045" s="130"/>
      <c r="AT1045" s="21"/>
      <c r="AU1045" s="73"/>
      <c r="AV1045" s="21"/>
      <c r="AW1045" s="21"/>
      <c r="AX1045" s="21"/>
      <c r="AY1045" s="21"/>
      <c r="AZ1045" s="21"/>
      <c r="BA1045" s="32"/>
      <c r="BB1045" s="46"/>
      <c r="BC1045" s="51"/>
      <c r="BD1045" s="130"/>
      <c r="BE1045" s="130"/>
      <c r="BF1045" s="51"/>
      <c r="BG1045" s="130"/>
      <c r="BH1045" s="130"/>
      <c r="BI1045" s="21"/>
      <c r="BJ1045" s="73"/>
      <c r="BK1045" s="21"/>
      <c r="BL1045" s="21"/>
      <c r="BM1045" s="21"/>
      <c r="BN1045" s="21"/>
      <c r="BO1045" s="21"/>
      <c r="BP1045" s="32"/>
      <c r="BQ1045" s="46"/>
      <c r="BR1045" s="51"/>
      <c r="BS1045" s="130"/>
      <c r="BT1045" s="130"/>
      <c r="BU1045" s="51"/>
      <c r="BV1045" s="130"/>
      <c r="BW1045" s="130"/>
    </row>
    <row r="1046" spans="1:75" s="5" customFormat="1" ht="14.1" customHeight="1" x14ac:dyDescent="0.2">
      <c r="A1046" s="21"/>
      <c r="B1046" s="79"/>
      <c r="C1046" s="21"/>
      <c r="D1046" s="21"/>
      <c r="E1046" s="21"/>
      <c r="F1046" s="21"/>
      <c r="G1046" s="21"/>
      <c r="H1046" s="73"/>
      <c r="I1046" s="21"/>
      <c r="J1046" s="51"/>
      <c r="K1046" s="59"/>
      <c r="L1046" s="59"/>
      <c r="M1046" s="51"/>
      <c r="N1046" s="59"/>
      <c r="O1046" s="59"/>
      <c r="P1046" s="21"/>
      <c r="Q1046" s="79"/>
      <c r="R1046" s="21"/>
      <c r="S1046" s="21"/>
      <c r="T1046" s="21"/>
      <c r="U1046" s="21"/>
      <c r="V1046" s="21"/>
      <c r="W1046" s="73"/>
      <c r="X1046" s="21"/>
      <c r="Y1046" s="51"/>
      <c r="Z1046" s="59"/>
      <c r="AA1046" s="59"/>
      <c r="AB1046" s="51"/>
      <c r="AC1046" s="59"/>
      <c r="AD1046" s="59"/>
      <c r="AE1046" s="21"/>
      <c r="AF1046" s="79"/>
      <c r="AG1046" s="21"/>
      <c r="AH1046" s="21"/>
      <c r="AI1046" s="21"/>
      <c r="AJ1046" s="21"/>
      <c r="AK1046" s="21"/>
      <c r="AL1046" s="73"/>
      <c r="AM1046" s="21"/>
      <c r="AN1046" s="51"/>
      <c r="AO1046" s="59"/>
      <c r="AP1046" s="59"/>
      <c r="AQ1046" s="51"/>
      <c r="AR1046" s="59"/>
      <c r="AS1046" s="59"/>
      <c r="AT1046" s="21"/>
      <c r="AU1046" s="79"/>
      <c r="AV1046" s="21"/>
      <c r="AW1046" s="21"/>
      <c r="AX1046" s="21"/>
      <c r="AY1046" s="21"/>
      <c r="AZ1046" s="21"/>
      <c r="BA1046" s="73"/>
      <c r="BB1046" s="21"/>
      <c r="BC1046" s="51"/>
      <c r="BD1046" s="59"/>
      <c r="BE1046" s="59"/>
      <c r="BF1046" s="51"/>
      <c r="BG1046" s="59"/>
      <c r="BH1046" s="59"/>
      <c r="BI1046" s="21"/>
      <c r="BJ1046" s="79"/>
      <c r="BK1046" s="21"/>
      <c r="BL1046" s="21"/>
      <c r="BM1046" s="21"/>
      <c r="BN1046" s="21"/>
      <c r="BO1046" s="21"/>
      <c r="BP1046" s="73"/>
      <c r="BQ1046" s="21"/>
      <c r="BR1046" s="51"/>
      <c r="BS1046" s="59"/>
      <c r="BT1046" s="59"/>
      <c r="BU1046" s="51"/>
      <c r="BV1046" s="59"/>
      <c r="BW1046" s="59"/>
    </row>
    <row r="1047" spans="1:75" s="5" customFormat="1" ht="14.1" customHeight="1" x14ac:dyDescent="0.2">
      <c r="A1047" s="21"/>
      <c r="B1047" s="73"/>
      <c r="C1047" s="21"/>
      <c r="D1047" s="21"/>
      <c r="E1047" s="21"/>
      <c r="F1047" s="21"/>
      <c r="G1047" s="21"/>
      <c r="H1047" s="73"/>
      <c r="I1047" s="21"/>
      <c r="J1047" s="51"/>
      <c r="K1047" s="59"/>
      <c r="L1047" s="59"/>
      <c r="M1047" s="51"/>
      <c r="N1047" s="59"/>
      <c r="O1047" s="59"/>
      <c r="P1047" s="21"/>
      <c r="Q1047" s="73"/>
      <c r="R1047" s="21"/>
      <c r="S1047" s="21"/>
      <c r="T1047" s="21"/>
      <c r="U1047" s="21"/>
      <c r="V1047" s="21"/>
      <c r="W1047" s="73"/>
      <c r="X1047" s="21"/>
      <c r="Y1047" s="51"/>
      <c r="Z1047" s="59"/>
      <c r="AA1047" s="59"/>
      <c r="AB1047" s="51"/>
      <c r="AC1047" s="59"/>
      <c r="AD1047" s="59"/>
      <c r="AE1047" s="21"/>
      <c r="AF1047" s="73"/>
      <c r="AG1047" s="21"/>
      <c r="AH1047" s="21"/>
      <c r="AI1047" s="21"/>
      <c r="AJ1047" s="21"/>
      <c r="AK1047" s="21"/>
      <c r="AL1047" s="73"/>
      <c r="AM1047" s="21"/>
      <c r="AN1047" s="51"/>
      <c r="AO1047" s="59"/>
      <c r="AP1047" s="59"/>
      <c r="AQ1047" s="51"/>
      <c r="AR1047" s="59"/>
      <c r="AS1047" s="59"/>
      <c r="AT1047" s="21"/>
      <c r="AU1047" s="73"/>
      <c r="AV1047" s="21"/>
      <c r="AW1047" s="21"/>
      <c r="AX1047" s="21"/>
      <c r="AY1047" s="21"/>
      <c r="AZ1047" s="21"/>
      <c r="BA1047" s="73"/>
      <c r="BB1047" s="21"/>
      <c r="BC1047" s="51"/>
      <c r="BD1047" s="59"/>
      <c r="BE1047" s="59"/>
      <c r="BF1047" s="51"/>
      <c r="BG1047" s="59"/>
      <c r="BH1047" s="59"/>
      <c r="BI1047" s="21"/>
      <c r="BJ1047" s="73"/>
      <c r="BK1047" s="21"/>
      <c r="BL1047" s="21"/>
      <c r="BM1047" s="21"/>
      <c r="BN1047" s="21"/>
      <c r="BO1047" s="21"/>
      <c r="BP1047" s="73"/>
      <c r="BQ1047" s="21"/>
      <c r="BR1047" s="51"/>
      <c r="BS1047" s="59"/>
      <c r="BT1047" s="59"/>
      <c r="BU1047" s="51"/>
      <c r="BV1047" s="59"/>
      <c r="BW1047" s="59"/>
    </row>
    <row r="1048" spans="1:75" s="5" customFormat="1" ht="14.1" customHeight="1" x14ac:dyDescent="0.2">
      <c r="A1048" s="21"/>
      <c r="B1048" s="773"/>
      <c r="C1048" s="773"/>
      <c r="D1048" s="773"/>
      <c r="E1048" s="773"/>
      <c r="F1048" s="773"/>
      <c r="G1048" s="773"/>
      <c r="H1048" s="773"/>
      <c r="I1048" s="773"/>
      <c r="J1048" s="773"/>
      <c r="K1048" s="773"/>
      <c r="L1048" s="47"/>
      <c r="M1048" s="47"/>
      <c r="N1048" s="47"/>
      <c r="O1048" s="47"/>
      <c r="P1048" s="21"/>
      <c r="Q1048" s="47"/>
      <c r="R1048" s="47"/>
      <c r="S1048" s="47"/>
      <c r="T1048" s="47"/>
      <c r="U1048" s="47"/>
      <c r="V1048" s="47"/>
      <c r="W1048" s="47"/>
      <c r="X1048" s="47"/>
      <c r="Y1048" s="47"/>
      <c r="Z1048" s="47"/>
      <c r="AA1048" s="47"/>
      <c r="AB1048" s="47"/>
      <c r="AC1048" s="47"/>
      <c r="AD1048" s="47"/>
      <c r="AE1048" s="21"/>
      <c r="AF1048" s="47"/>
      <c r="AG1048" s="47"/>
      <c r="AH1048" s="47"/>
      <c r="AI1048" s="47"/>
      <c r="AJ1048" s="47"/>
      <c r="AK1048" s="47"/>
      <c r="AL1048" s="47"/>
      <c r="AM1048" s="47"/>
      <c r="AN1048" s="47"/>
      <c r="AO1048" s="47"/>
      <c r="AP1048" s="47"/>
      <c r="AQ1048" s="47"/>
      <c r="AR1048" s="47"/>
      <c r="AS1048" s="47"/>
      <c r="AT1048" s="21"/>
      <c r="AU1048" s="47"/>
      <c r="AV1048" s="47"/>
      <c r="AW1048" s="47"/>
      <c r="AX1048" s="47"/>
      <c r="AY1048" s="47"/>
      <c r="AZ1048" s="47"/>
      <c r="BA1048" s="47"/>
      <c r="BB1048" s="47"/>
      <c r="BC1048" s="47"/>
      <c r="BD1048" s="47"/>
      <c r="BE1048" s="47"/>
      <c r="BF1048" s="47"/>
      <c r="BG1048" s="47"/>
      <c r="BH1048" s="47"/>
      <c r="BI1048" s="21"/>
      <c r="BJ1048" s="47"/>
      <c r="BK1048" s="47"/>
      <c r="BL1048" s="47"/>
      <c r="BM1048" s="47"/>
      <c r="BN1048" s="47"/>
      <c r="BO1048" s="47"/>
      <c r="BP1048" s="47"/>
      <c r="BQ1048" s="47"/>
      <c r="BR1048" s="47"/>
      <c r="BS1048" s="47"/>
      <c r="BT1048" s="47"/>
      <c r="BU1048" s="47"/>
      <c r="BV1048" s="47"/>
      <c r="BW1048" s="47"/>
    </row>
    <row r="1049" spans="1:75" s="358" customFormat="1" ht="14.1" customHeight="1" x14ac:dyDescent="0.2">
      <c r="A1049" s="357"/>
      <c r="H1049" s="357"/>
      <c r="I1049" s="357"/>
      <c r="J1049" s="360"/>
      <c r="K1049" s="361"/>
      <c r="L1049" s="361"/>
      <c r="M1049" s="360"/>
      <c r="N1049" s="361"/>
      <c r="O1049" s="361"/>
      <c r="P1049" s="357"/>
      <c r="W1049" s="357"/>
      <c r="X1049" s="357"/>
      <c r="Y1049" s="360"/>
      <c r="Z1049" s="361"/>
      <c r="AA1049" s="361"/>
      <c r="AB1049" s="360"/>
      <c r="AC1049" s="361"/>
      <c r="AD1049" s="361"/>
      <c r="AE1049" s="357"/>
      <c r="AL1049" s="357"/>
      <c r="AM1049" s="357"/>
      <c r="AN1049" s="360"/>
      <c r="AO1049" s="361"/>
      <c r="AP1049" s="361"/>
      <c r="AQ1049" s="360"/>
      <c r="AR1049" s="361"/>
      <c r="AS1049" s="361"/>
      <c r="AT1049" s="357"/>
      <c r="BA1049" s="357"/>
      <c r="BB1049" s="357"/>
      <c r="BC1049" s="360"/>
      <c r="BD1049" s="361"/>
      <c r="BE1049" s="361"/>
      <c r="BF1049" s="360"/>
      <c r="BG1049" s="361"/>
      <c r="BH1049" s="361"/>
      <c r="BI1049" s="357"/>
      <c r="BP1049" s="357"/>
      <c r="BQ1049" s="357"/>
      <c r="BR1049" s="360"/>
      <c r="BS1049" s="361"/>
      <c r="BT1049" s="361"/>
      <c r="BU1049" s="360"/>
      <c r="BV1049" s="361"/>
      <c r="BW1049" s="361"/>
    </row>
    <row r="1050" spans="1:75" s="5" customFormat="1" ht="14.1" customHeight="1" x14ac:dyDescent="0.2">
      <c r="A1050" s="21"/>
      <c r="B1050" s="73"/>
      <c r="C1050" s="21"/>
      <c r="D1050" s="21"/>
      <c r="E1050" s="21"/>
      <c r="F1050" s="21"/>
      <c r="G1050" s="21"/>
      <c r="H1050" s="32"/>
      <c r="I1050" s="46"/>
      <c r="J1050" s="51"/>
      <c r="K1050" s="130"/>
      <c r="L1050" s="130"/>
      <c r="M1050" s="51"/>
      <c r="N1050" s="130"/>
      <c r="O1050" s="130"/>
      <c r="P1050" s="21"/>
      <c r="Q1050" s="73"/>
      <c r="R1050" s="21"/>
      <c r="S1050" s="21"/>
      <c r="T1050" s="21"/>
      <c r="U1050" s="21"/>
      <c r="V1050" s="21"/>
      <c r="W1050" s="32"/>
      <c r="X1050" s="46"/>
      <c r="Y1050" s="51"/>
      <c r="Z1050" s="130"/>
      <c r="AA1050" s="130"/>
      <c r="AB1050" s="51"/>
      <c r="AC1050" s="130"/>
      <c r="AD1050" s="130"/>
      <c r="AE1050" s="21"/>
      <c r="AF1050" s="73"/>
      <c r="AG1050" s="21"/>
      <c r="AH1050" s="21"/>
      <c r="AI1050" s="21"/>
      <c r="AJ1050" s="21"/>
      <c r="AK1050" s="21"/>
      <c r="AL1050" s="32"/>
      <c r="AM1050" s="46"/>
      <c r="AN1050" s="51"/>
      <c r="AO1050" s="130"/>
      <c r="AP1050" s="130"/>
      <c r="AQ1050" s="51"/>
      <c r="AR1050" s="130"/>
      <c r="AS1050" s="130"/>
      <c r="AT1050" s="21"/>
      <c r="AU1050" s="73"/>
      <c r="AV1050" s="21"/>
      <c r="AW1050" s="21"/>
      <c r="AX1050" s="21"/>
      <c r="AY1050" s="21"/>
      <c r="AZ1050" s="21"/>
      <c r="BA1050" s="32"/>
      <c r="BB1050" s="46"/>
      <c r="BC1050" s="51"/>
      <c r="BD1050" s="130"/>
      <c r="BE1050" s="130"/>
      <c r="BF1050" s="51"/>
      <c r="BG1050" s="130"/>
      <c r="BH1050" s="130"/>
      <c r="BI1050" s="21"/>
      <c r="BJ1050" s="73"/>
      <c r="BK1050" s="21"/>
      <c r="BL1050" s="21"/>
      <c r="BM1050" s="21"/>
      <c r="BN1050" s="21"/>
      <c r="BO1050" s="21"/>
      <c r="BP1050" s="32"/>
      <c r="BQ1050" s="46"/>
      <c r="BR1050" s="51"/>
      <c r="BS1050" s="130"/>
      <c r="BT1050" s="130"/>
      <c r="BU1050" s="51"/>
      <c r="BV1050" s="130"/>
      <c r="BW1050" s="130"/>
    </row>
    <row r="1051" spans="1:75" s="5" customFormat="1" x14ac:dyDescent="0.2">
      <c r="A1051" s="21"/>
      <c r="B1051" s="694"/>
      <c r="C1051" s="694"/>
      <c r="D1051" s="694"/>
      <c r="E1051" s="694"/>
      <c r="F1051" s="694"/>
      <c r="G1051" s="694"/>
      <c r="H1051" s="73"/>
      <c r="I1051" s="21"/>
      <c r="J1051" s="51"/>
      <c r="K1051" s="59"/>
      <c r="L1051" s="59"/>
      <c r="M1051" s="51"/>
      <c r="N1051" s="59"/>
      <c r="O1051" s="59"/>
      <c r="P1051" s="21"/>
      <c r="Q1051" s="694"/>
      <c r="R1051" s="694"/>
      <c r="S1051" s="694"/>
      <c r="T1051" s="694"/>
      <c r="U1051" s="694"/>
      <c r="V1051" s="694"/>
      <c r="W1051" s="73"/>
      <c r="X1051" s="21"/>
      <c r="Y1051" s="51"/>
      <c r="Z1051" s="59"/>
      <c r="AA1051" s="59"/>
      <c r="AB1051" s="51"/>
      <c r="AC1051" s="59"/>
      <c r="AD1051" s="59"/>
      <c r="AE1051" s="21"/>
      <c r="AF1051" s="694"/>
      <c r="AG1051" s="694"/>
      <c r="AH1051" s="694"/>
      <c r="AI1051" s="694"/>
      <c r="AJ1051" s="694"/>
      <c r="AK1051" s="694"/>
      <c r="AL1051" s="73"/>
      <c r="AM1051" s="21"/>
      <c r="AN1051" s="51"/>
      <c r="AO1051" s="59"/>
      <c r="AP1051" s="59"/>
      <c r="AQ1051" s="51"/>
      <c r="AR1051" s="59"/>
      <c r="AS1051" s="59"/>
      <c r="AT1051" s="21"/>
      <c r="AU1051" s="694"/>
      <c r="AV1051" s="694"/>
      <c r="AW1051" s="694"/>
      <c r="AX1051" s="694"/>
      <c r="AY1051" s="694"/>
      <c r="AZ1051" s="694"/>
      <c r="BA1051" s="73"/>
      <c r="BB1051" s="21"/>
      <c r="BC1051" s="51"/>
      <c r="BD1051" s="59"/>
      <c r="BE1051" s="59"/>
      <c r="BF1051" s="51"/>
      <c r="BG1051" s="59"/>
      <c r="BH1051" s="59"/>
      <c r="BI1051" s="21"/>
      <c r="BJ1051" s="694"/>
      <c r="BK1051" s="694"/>
      <c r="BL1051" s="694"/>
      <c r="BM1051" s="694"/>
      <c r="BN1051" s="694"/>
      <c r="BO1051" s="694"/>
      <c r="BP1051" s="73"/>
      <c r="BQ1051" s="21"/>
      <c r="BR1051" s="51"/>
      <c r="BS1051" s="59"/>
      <c r="BT1051" s="59"/>
      <c r="BU1051" s="51"/>
      <c r="BV1051" s="59"/>
      <c r="BW1051" s="59"/>
    </row>
    <row r="1052" spans="1:75" s="5" customFormat="1" x14ac:dyDescent="0.2">
      <c r="A1052" s="21"/>
      <c r="B1052" s="689"/>
      <c r="C1052" s="689"/>
      <c r="D1052" s="689"/>
      <c r="E1052" s="689"/>
      <c r="F1052" s="689"/>
      <c r="G1052" s="689"/>
      <c r="H1052" s="73"/>
      <c r="I1052" s="21"/>
      <c r="J1052" s="51"/>
      <c r="K1052" s="59"/>
      <c r="L1052" s="59"/>
      <c r="M1052" s="51"/>
      <c r="N1052" s="59"/>
      <c r="O1052" s="59"/>
      <c r="P1052" s="21"/>
      <c r="Q1052" s="689"/>
      <c r="R1052" s="689"/>
      <c r="S1052" s="689"/>
      <c r="T1052" s="689"/>
      <c r="U1052" s="689"/>
      <c r="V1052" s="689"/>
      <c r="W1052" s="73"/>
      <c r="X1052" s="21"/>
      <c r="Y1052" s="51"/>
      <c r="Z1052" s="59"/>
      <c r="AA1052" s="59"/>
      <c r="AB1052" s="51"/>
      <c r="AC1052" s="59"/>
      <c r="AD1052" s="59"/>
      <c r="AE1052" s="21"/>
      <c r="AF1052" s="689"/>
      <c r="AG1052" s="689"/>
      <c r="AH1052" s="689"/>
      <c r="AI1052" s="689"/>
      <c r="AJ1052" s="689"/>
      <c r="AK1052" s="689"/>
      <c r="AL1052" s="73"/>
      <c r="AM1052" s="21"/>
      <c r="AN1052" s="51"/>
      <c r="AO1052" s="59"/>
      <c r="AP1052" s="59"/>
      <c r="AQ1052" s="51"/>
      <c r="AR1052" s="59"/>
      <c r="AS1052" s="59"/>
      <c r="AT1052" s="21"/>
      <c r="AU1052" s="689"/>
      <c r="AV1052" s="689"/>
      <c r="AW1052" s="689"/>
      <c r="AX1052" s="689"/>
      <c r="AY1052" s="689"/>
      <c r="AZ1052" s="689"/>
      <c r="BA1052" s="73"/>
      <c r="BB1052" s="21"/>
      <c r="BC1052" s="51"/>
      <c r="BD1052" s="59"/>
      <c r="BE1052" s="59"/>
      <c r="BF1052" s="51"/>
      <c r="BG1052" s="59"/>
      <c r="BH1052" s="59"/>
      <c r="BI1052" s="21"/>
      <c r="BJ1052" s="689"/>
      <c r="BK1052" s="689"/>
      <c r="BL1052" s="689"/>
      <c r="BM1052" s="689"/>
      <c r="BN1052" s="689"/>
      <c r="BO1052" s="689"/>
      <c r="BP1052" s="73"/>
      <c r="BQ1052" s="21"/>
      <c r="BR1052" s="51"/>
      <c r="BS1052" s="59"/>
      <c r="BT1052" s="59"/>
      <c r="BU1052" s="51"/>
      <c r="BV1052" s="59"/>
      <c r="BW1052" s="59"/>
    </row>
    <row r="1053" spans="1:75" s="5" customFormat="1" ht="12.75" customHeight="1" x14ac:dyDescent="0.2">
      <c r="A1053" s="21"/>
      <c r="B1053" s="773"/>
      <c r="C1053" s="773"/>
      <c r="D1053" s="773"/>
      <c r="E1053" s="773"/>
      <c r="F1053" s="773"/>
      <c r="G1053" s="773"/>
      <c r="H1053" s="773"/>
      <c r="I1053" s="773"/>
      <c r="J1053" s="773"/>
      <c r="K1053" s="773"/>
      <c r="L1053" s="47"/>
      <c r="M1053" s="47"/>
      <c r="N1053" s="47"/>
      <c r="O1053" s="47"/>
      <c r="P1053" s="21"/>
      <c r="Q1053" s="47"/>
      <c r="R1053" s="47"/>
      <c r="S1053" s="47"/>
      <c r="T1053" s="47"/>
      <c r="U1053" s="47"/>
      <c r="V1053" s="47"/>
      <c r="W1053" s="47"/>
      <c r="X1053" s="47"/>
      <c r="Y1053" s="47"/>
      <c r="Z1053" s="47"/>
      <c r="AA1053" s="47"/>
      <c r="AB1053" s="47"/>
      <c r="AC1053" s="47"/>
      <c r="AD1053" s="47"/>
      <c r="AE1053" s="21"/>
      <c r="AF1053" s="47"/>
      <c r="AG1053" s="47"/>
      <c r="AH1053" s="47"/>
      <c r="AI1053" s="47"/>
      <c r="AJ1053" s="47"/>
      <c r="AK1053" s="47"/>
      <c r="AL1053" s="47"/>
      <c r="AM1053" s="47"/>
      <c r="AN1053" s="47"/>
      <c r="AO1053" s="47"/>
      <c r="AP1053" s="47"/>
      <c r="AQ1053" s="47"/>
      <c r="AR1053" s="47"/>
      <c r="AS1053" s="47"/>
      <c r="AT1053" s="21"/>
      <c r="AU1053" s="47"/>
      <c r="AV1053" s="47"/>
      <c r="AW1053" s="47"/>
      <c r="AX1053" s="47"/>
      <c r="AY1053" s="47"/>
      <c r="AZ1053" s="47"/>
      <c r="BA1053" s="47"/>
      <c r="BB1053" s="47"/>
      <c r="BC1053" s="47"/>
      <c r="BD1053" s="47"/>
      <c r="BE1053" s="47"/>
      <c r="BF1053" s="47"/>
      <c r="BG1053" s="47"/>
      <c r="BH1053" s="47"/>
      <c r="BI1053" s="21"/>
      <c r="BJ1053" s="47"/>
      <c r="BK1053" s="47"/>
      <c r="BL1053" s="47"/>
      <c r="BM1053" s="47"/>
      <c r="BN1053" s="47"/>
      <c r="BO1053" s="47"/>
      <c r="BP1053" s="47"/>
      <c r="BQ1053" s="47"/>
      <c r="BR1053" s="47"/>
      <c r="BS1053" s="47"/>
      <c r="BT1053" s="47"/>
      <c r="BU1053" s="47"/>
      <c r="BV1053" s="47"/>
      <c r="BW1053" s="47"/>
    </row>
    <row r="1054" spans="1:75" s="5" customFormat="1" ht="12.75" customHeight="1" x14ac:dyDescent="0.2">
      <c r="A1054" s="21"/>
      <c r="B1054" s="69"/>
      <c r="C1054" s="47"/>
      <c r="D1054" s="47"/>
      <c r="E1054" s="47"/>
      <c r="F1054" s="47"/>
      <c r="G1054" s="47"/>
      <c r="H1054" s="69"/>
      <c r="I1054" s="47"/>
      <c r="J1054" s="194"/>
      <c r="K1054" s="170"/>
      <c r="L1054" s="170"/>
      <c r="M1054" s="194"/>
      <c r="N1054" s="170"/>
      <c r="O1054" s="170"/>
      <c r="P1054" s="21"/>
      <c r="Q1054" s="69"/>
      <c r="R1054" s="47"/>
      <c r="S1054" s="47"/>
      <c r="T1054" s="47"/>
      <c r="U1054" s="47"/>
      <c r="V1054" s="47"/>
      <c r="W1054" s="69"/>
      <c r="X1054" s="47"/>
      <c r="Y1054" s="194"/>
      <c r="Z1054" s="170"/>
      <c r="AA1054" s="170"/>
      <c r="AB1054" s="194"/>
      <c r="AC1054" s="170"/>
      <c r="AD1054" s="170"/>
      <c r="AE1054" s="21"/>
      <c r="AF1054" s="69"/>
      <c r="AG1054" s="47"/>
      <c r="AH1054" s="47"/>
      <c r="AI1054" s="47"/>
      <c r="AJ1054" s="47"/>
      <c r="AK1054" s="47"/>
      <c r="AL1054" s="69"/>
      <c r="AM1054" s="47"/>
      <c r="AN1054" s="194"/>
      <c r="AO1054" s="170"/>
      <c r="AP1054" s="170"/>
      <c r="AQ1054" s="194"/>
      <c r="AR1054" s="170"/>
      <c r="AS1054" s="170"/>
      <c r="AT1054" s="21"/>
      <c r="AU1054" s="69"/>
      <c r="AV1054" s="47"/>
      <c r="AW1054" s="47"/>
      <c r="AX1054" s="47"/>
      <c r="AY1054" s="47"/>
      <c r="AZ1054" s="47"/>
      <c r="BA1054" s="69"/>
      <c r="BB1054" s="47"/>
      <c r="BC1054" s="194"/>
      <c r="BD1054" s="170"/>
      <c r="BE1054" s="170"/>
      <c r="BF1054" s="194"/>
      <c r="BG1054" s="170"/>
      <c r="BH1054" s="170"/>
      <c r="BI1054" s="21"/>
      <c r="BJ1054" s="69"/>
      <c r="BK1054" s="47"/>
      <c r="BL1054" s="47"/>
      <c r="BM1054" s="47"/>
      <c r="BN1054" s="47"/>
      <c r="BO1054" s="47"/>
      <c r="BP1054" s="69"/>
      <c r="BQ1054" s="47"/>
      <c r="BR1054" s="194"/>
      <c r="BS1054" s="170"/>
      <c r="BT1054" s="170"/>
      <c r="BU1054" s="194"/>
      <c r="BV1054" s="170"/>
      <c r="BW1054" s="170"/>
    </row>
    <row r="1055" spans="1:75" s="5" customFormat="1" ht="12.75" customHeight="1" x14ac:dyDescent="0.2">
      <c r="A1055" s="21"/>
      <c r="B1055" s="691"/>
      <c r="C1055" s="691"/>
      <c r="D1055" s="691"/>
      <c r="E1055" s="691"/>
      <c r="F1055" s="691"/>
      <c r="G1055" s="691"/>
      <c r="H1055" s="32"/>
      <c r="I1055" s="46"/>
      <c r="J1055" s="51"/>
      <c r="K1055" s="130"/>
      <c r="L1055" s="130"/>
      <c r="M1055" s="51"/>
      <c r="N1055" s="130"/>
      <c r="O1055" s="130"/>
      <c r="P1055" s="21"/>
      <c r="Q1055" s="691"/>
      <c r="R1055" s="691"/>
      <c r="S1055" s="691"/>
      <c r="T1055" s="691"/>
      <c r="U1055" s="691"/>
      <c r="V1055" s="691"/>
      <c r="W1055" s="32"/>
      <c r="X1055" s="46"/>
      <c r="Y1055" s="51"/>
      <c r="Z1055" s="130"/>
      <c r="AA1055" s="130"/>
      <c r="AB1055" s="51"/>
      <c r="AC1055" s="130"/>
      <c r="AD1055" s="130"/>
      <c r="AE1055" s="21"/>
      <c r="AF1055" s="691"/>
      <c r="AG1055" s="691"/>
      <c r="AH1055" s="691"/>
      <c r="AI1055" s="691"/>
      <c r="AJ1055" s="691"/>
      <c r="AK1055" s="691"/>
      <c r="AL1055" s="32"/>
      <c r="AM1055" s="46"/>
      <c r="AN1055" s="51"/>
      <c r="AO1055" s="130"/>
      <c r="AP1055" s="130"/>
      <c r="AQ1055" s="51"/>
      <c r="AR1055" s="130"/>
      <c r="AS1055" s="130"/>
      <c r="AT1055" s="21"/>
      <c r="AU1055" s="691"/>
      <c r="AV1055" s="691"/>
      <c r="AW1055" s="691"/>
      <c r="AX1055" s="691"/>
      <c r="AY1055" s="691"/>
      <c r="AZ1055" s="691"/>
      <c r="BA1055" s="32"/>
      <c r="BB1055" s="46"/>
      <c r="BC1055" s="51"/>
      <c r="BD1055" s="130"/>
      <c r="BE1055" s="130"/>
      <c r="BF1055" s="51"/>
      <c r="BG1055" s="130"/>
      <c r="BH1055" s="130"/>
      <c r="BI1055" s="21"/>
      <c r="BJ1055" s="691"/>
      <c r="BK1055" s="691"/>
      <c r="BL1055" s="691"/>
      <c r="BM1055" s="691"/>
      <c r="BN1055" s="691"/>
      <c r="BO1055" s="691"/>
      <c r="BP1055" s="32"/>
      <c r="BQ1055" s="46"/>
      <c r="BR1055" s="51"/>
      <c r="BS1055" s="130"/>
      <c r="BT1055" s="130"/>
      <c r="BU1055" s="51"/>
      <c r="BV1055" s="130"/>
      <c r="BW1055" s="130"/>
    </row>
    <row r="1056" spans="1:75" s="5" customFormat="1" ht="12.75" customHeight="1" x14ac:dyDescent="0.2">
      <c r="A1056" s="21"/>
      <c r="B1056" s="691"/>
      <c r="C1056" s="691"/>
      <c r="D1056" s="691"/>
      <c r="E1056" s="691"/>
      <c r="F1056" s="691"/>
      <c r="G1056" s="691"/>
      <c r="H1056" s="55"/>
      <c r="I1056" s="46"/>
      <c r="J1056" s="134"/>
      <c r="K1056" s="49"/>
      <c r="L1056" s="49"/>
      <c r="M1056" s="134"/>
      <c r="N1056" s="49"/>
      <c r="O1056" s="49"/>
      <c r="P1056" s="21"/>
      <c r="Q1056" s="691"/>
      <c r="R1056" s="691"/>
      <c r="S1056" s="691"/>
      <c r="T1056" s="691"/>
      <c r="U1056" s="691"/>
      <c r="V1056" s="691"/>
      <c r="W1056" s="55"/>
      <c r="X1056" s="46"/>
      <c r="Y1056" s="134"/>
      <c r="Z1056" s="49"/>
      <c r="AA1056" s="49"/>
      <c r="AB1056" s="134"/>
      <c r="AC1056" s="49"/>
      <c r="AD1056" s="49"/>
      <c r="AE1056" s="21"/>
      <c r="AF1056" s="691"/>
      <c r="AG1056" s="691"/>
      <c r="AH1056" s="691"/>
      <c r="AI1056" s="691"/>
      <c r="AJ1056" s="691"/>
      <c r="AK1056" s="691"/>
      <c r="AL1056" s="55"/>
      <c r="AM1056" s="46"/>
      <c r="AN1056" s="134"/>
      <c r="AO1056" s="49"/>
      <c r="AP1056" s="49"/>
      <c r="AQ1056" s="134"/>
      <c r="AR1056" s="49"/>
      <c r="AS1056" s="49"/>
      <c r="AT1056" s="21"/>
      <c r="AU1056" s="691"/>
      <c r="AV1056" s="691"/>
      <c r="AW1056" s="691"/>
      <c r="AX1056" s="691"/>
      <c r="AY1056" s="691"/>
      <c r="AZ1056" s="691"/>
      <c r="BA1056" s="55"/>
      <c r="BB1056" s="46"/>
      <c r="BC1056" s="134"/>
      <c r="BD1056" s="49"/>
      <c r="BE1056" s="49"/>
      <c r="BF1056" s="134"/>
      <c r="BG1056" s="49"/>
      <c r="BH1056" s="49"/>
      <c r="BI1056" s="21"/>
      <c r="BJ1056" s="691"/>
      <c r="BK1056" s="691"/>
      <c r="BL1056" s="691"/>
      <c r="BM1056" s="691"/>
      <c r="BN1056" s="691"/>
      <c r="BO1056" s="691"/>
      <c r="BP1056" s="55"/>
      <c r="BQ1056" s="46"/>
      <c r="BR1056" s="134"/>
      <c r="BS1056" s="49"/>
      <c r="BT1056" s="49"/>
      <c r="BU1056" s="134"/>
      <c r="BV1056" s="49"/>
      <c r="BW1056" s="49"/>
    </row>
    <row r="1057" spans="1:75" s="5" customFormat="1" ht="12.75" customHeight="1" x14ac:dyDescent="0.2">
      <c r="A1057" s="21"/>
      <c r="B1057" s="691"/>
      <c r="C1057" s="691"/>
      <c r="D1057" s="691"/>
      <c r="E1057" s="691"/>
      <c r="F1057" s="691"/>
      <c r="G1057" s="691"/>
      <c r="H1057" s="55"/>
      <c r="I1057" s="46"/>
      <c r="J1057" s="134"/>
      <c r="K1057" s="49"/>
      <c r="L1057" s="49"/>
      <c r="M1057" s="134"/>
      <c r="N1057" s="49"/>
      <c r="O1057" s="49"/>
      <c r="P1057" s="21"/>
      <c r="Q1057" s="691"/>
      <c r="R1057" s="691"/>
      <c r="S1057" s="691"/>
      <c r="T1057" s="691"/>
      <c r="U1057" s="691"/>
      <c r="V1057" s="691"/>
      <c r="W1057" s="55"/>
      <c r="X1057" s="46"/>
      <c r="Y1057" s="134"/>
      <c r="Z1057" s="49"/>
      <c r="AA1057" s="49"/>
      <c r="AB1057" s="134"/>
      <c r="AC1057" s="49"/>
      <c r="AD1057" s="49"/>
      <c r="AE1057" s="21"/>
      <c r="AF1057" s="691"/>
      <c r="AG1057" s="691"/>
      <c r="AH1057" s="691"/>
      <c r="AI1057" s="691"/>
      <c r="AJ1057" s="691"/>
      <c r="AK1057" s="691"/>
      <c r="AL1057" s="55"/>
      <c r="AM1057" s="46"/>
      <c r="AN1057" s="134"/>
      <c r="AO1057" s="49"/>
      <c r="AP1057" s="49"/>
      <c r="AQ1057" s="134"/>
      <c r="AR1057" s="49"/>
      <c r="AS1057" s="49"/>
      <c r="AT1057" s="21"/>
      <c r="AU1057" s="691"/>
      <c r="AV1057" s="691"/>
      <c r="AW1057" s="691"/>
      <c r="AX1057" s="691"/>
      <c r="AY1057" s="691"/>
      <c r="AZ1057" s="691"/>
      <c r="BA1057" s="55"/>
      <c r="BB1057" s="46"/>
      <c r="BC1057" s="134"/>
      <c r="BD1057" s="49"/>
      <c r="BE1057" s="49"/>
      <c r="BF1057" s="134"/>
      <c r="BG1057" s="49"/>
      <c r="BH1057" s="49"/>
      <c r="BI1057" s="21"/>
      <c r="BJ1057" s="691"/>
      <c r="BK1057" s="691"/>
      <c r="BL1057" s="691"/>
      <c r="BM1057" s="691"/>
      <c r="BN1057" s="691"/>
      <c r="BO1057" s="691"/>
      <c r="BP1057" s="55"/>
      <c r="BQ1057" s="46"/>
      <c r="BR1057" s="134"/>
      <c r="BS1057" s="49"/>
      <c r="BT1057" s="49"/>
      <c r="BU1057" s="134"/>
      <c r="BV1057" s="49"/>
      <c r="BW1057" s="49"/>
    </row>
    <row r="1058" spans="1:75" s="5" customFormat="1" ht="12.75" customHeight="1" x14ac:dyDescent="0.2">
      <c r="A1058" s="21"/>
      <c r="B1058" s="691"/>
      <c r="C1058" s="691"/>
      <c r="D1058" s="691"/>
      <c r="E1058" s="691"/>
      <c r="F1058" s="691"/>
      <c r="G1058" s="691"/>
      <c r="H1058" s="55"/>
      <c r="I1058" s="46"/>
      <c r="J1058" s="134"/>
      <c r="K1058" s="49"/>
      <c r="L1058" s="49"/>
      <c r="M1058" s="134"/>
      <c r="N1058" s="49"/>
      <c r="O1058" s="49"/>
      <c r="P1058" s="21"/>
      <c r="Q1058" s="691"/>
      <c r="R1058" s="691"/>
      <c r="S1058" s="691"/>
      <c r="T1058" s="691"/>
      <c r="U1058" s="691"/>
      <c r="V1058" s="691"/>
      <c r="W1058" s="55"/>
      <c r="X1058" s="46"/>
      <c r="Y1058" s="134"/>
      <c r="Z1058" s="49"/>
      <c r="AA1058" s="49"/>
      <c r="AB1058" s="134"/>
      <c r="AC1058" s="49"/>
      <c r="AD1058" s="49"/>
      <c r="AE1058" s="21"/>
      <c r="AF1058" s="691"/>
      <c r="AG1058" s="691"/>
      <c r="AH1058" s="691"/>
      <c r="AI1058" s="691"/>
      <c r="AJ1058" s="691"/>
      <c r="AK1058" s="691"/>
      <c r="AL1058" s="55"/>
      <c r="AM1058" s="46"/>
      <c r="AN1058" s="134"/>
      <c r="AO1058" s="49"/>
      <c r="AP1058" s="49"/>
      <c r="AQ1058" s="134"/>
      <c r="AR1058" s="49"/>
      <c r="AS1058" s="49"/>
      <c r="AT1058" s="21"/>
      <c r="AU1058" s="691"/>
      <c r="AV1058" s="691"/>
      <c r="AW1058" s="691"/>
      <c r="AX1058" s="691"/>
      <c r="AY1058" s="691"/>
      <c r="AZ1058" s="691"/>
      <c r="BA1058" s="55"/>
      <c r="BB1058" s="46"/>
      <c r="BC1058" s="134"/>
      <c r="BD1058" s="49"/>
      <c r="BE1058" s="49"/>
      <c r="BF1058" s="134"/>
      <c r="BG1058" s="49"/>
      <c r="BH1058" s="49"/>
      <c r="BI1058" s="21"/>
      <c r="BJ1058" s="691"/>
      <c r="BK1058" s="691"/>
      <c r="BL1058" s="691"/>
      <c r="BM1058" s="691"/>
      <c r="BN1058" s="691"/>
      <c r="BO1058" s="691"/>
      <c r="BP1058" s="55"/>
      <c r="BQ1058" s="46"/>
      <c r="BR1058" s="134"/>
      <c r="BS1058" s="49"/>
      <c r="BT1058" s="49"/>
      <c r="BU1058" s="134"/>
      <c r="BV1058" s="49"/>
      <c r="BW1058" s="49"/>
    </row>
    <row r="1059" spans="1:75" s="5" customFormat="1" ht="12.75" customHeight="1" x14ac:dyDescent="0.2">
      <c r="A1059" s="21"/>
      <c r="B1059" s="773"/>
      <c r="C1059" s="773"/>
      <c r="D1059" s="773"/>
      <c r="E1059" s="773"/>
      <c r="F1059" s="773"/>
      <c r="G1059" s="773"/>
      <c r="H1059" s="773"/>
      <c r="I1059" s="773"/>
      <c r="J1059" s="773"/>
      <c r="K1059" s="773"/>
      <c r="L1059" s="47"/>
      <c r="M1059" s="47"/>
      <c r="N1059" s="47"/>
      <c r="O1059" s="47"/>
      <c r="P1059" s="21"/>
      <c r="Q1059" s="47"/>
      <c r="R1059" s="47"/>
      <c r="S1059" s="47"/>
      <c r="T1059" s="47"/>
      <c r="U1059" s="47"/>
      <c r="V1059" s="47"/>
      <c r="W1059" s="47"/>
      <c r="X1059" s="47"/>
      <c r="Y1059" s="47"/>
      <c r="Z1059" s="47"/>
      <c r="AA1059" s="47"/>
      <c r="AB1059" s="47"/>
      <c r="AC1059" s="47"/>
      <c r="AD1059" s="47"/>
      <c r="AE1059" s="21"/>
      <c r="AF1059" s="47"/>
      <c r="AG1059" s="47"/>
      <c r="AH1059" s="47"/>
      <c r="AI1059" s="47"/>
      <c r="AJ1059" s="47"/>
      <c r="AK1059" s="47"/>
      <c r="AL1059" s="47"/>
      <c r="AM1059" s="47"/>
      <c r="AN1059" s="47"/>
      <c r="AO1059" s="47"/>
      <c r="AP1059" s="47"/>
      <c r="AQ1059" s="47"/>
      <c r="AR1059" s="47"/>
      <c r="AS1059" s="47"/>
      <c r="AT1059" s="21"/>
      <c r="AU1059" s="47"/>
      <c r="AV1059" s="47"/>
      <c r="AW1059" s="47"/>
      <c r="AX1059" s="47"/>
      <c r="AY1059" s="47"/>
      <c r="AZ1059" s="47"/>
      <c r="BA1059" s="47"/>
      <c r="BB1059" s="47"/>
      <c r="BC1059" s="47"/>
      <c r="BD1059" s="47"/>
      <c r="BE1059" s="47"/>
      <c r="BF1059" s="47"/>
      <c r="BG1059" s="47"/>
      <c r="BH1059" s="47"/>
      <c r="BI1059" s="21"/>
      <c r="BJ1059" s="47"/>
      <c r="BK1059" s="47"/>
      <c r="BL1059" s="47"/>
      <c r="BM1059" s="47"/>
      <c r="BN1059" s="47"/>
      <c r="BO1059" s="47"/>
      <c r="BP1059" s="47"/>
      <c r="BQ1059" s="47"/>
      <c r="BR1059" s="47"/>
      <c r="BS1059" s="47"/>
      <c r="BT1059" s="47"/>
      <c r="BU1059" s="47"/>
      <c r="BV1059" s="47"/>
      <c r="BW1059" s="47"/>
    </row>
    <row r="1060" spans="1:75" s="5" customFormat="1" x14ac:dyDescent="0.2">
      <c r="A1060" s="21"/>
      <c r="B1060" s="55"/>
      <c r="C1060" s="21"/>
      <c r="D1060" s="21"/>
      <c r="E1060" s="21"/>
      <c r="F1060" s="21"/>
      <c r="G1060" s="21"/>
      <c r="H1060" s="73"/>
      <c r="I1060" s="21"/>
      <c r="J1060" s="51"/>
      <c r="K1060" s="59"/>
      <c r="L1060" s="59"/>
      <c r="M1060" s="51"/>
      <c r="N1060" s="59"/>
      <c r="O1060" s="59"/>
      <c r="P1060" s="21"/>
      <c r="Q1060" s="55"/>
      <c r="R1060" s="21"/>
      <c r="S1060" s="21"/>
      <c r="T1060" s="21"/>
      <c r="U1060" s="21"/>
      <c r="V1060" s="21"/>
      <c r="W1060" s="73"/>
      <c r="X1060" s="21"/>
      <c r="Y1060" s="51"/>
      <c r="Z1060" s="59"/>
      <c r="AA1060" s="59"/>
      <c r="AB1060" s="51"/>
      <c r="AC1060" s="59"/>
      <c r="AD1060" s="59"/>
      <c r="AE1060" s="21"/>
      <c r="AF1060" s="55"/>
      <c r="AG1060" s="21"/>
      <c r="AH1060" s="21"/>
      <c r="AI1060" s="21"/>
      <c r="AJ1060" s="21"/>
      <c r="AK1060" s="21"/>
      <c r="AL1060" s="73"/>
      <c r="AM1060" s="21"/>
      <c r="AN1060" s="51"/>
      <c r="AO1060" s="59"/>
      <c r="AP1060" s="59"/>
      <c r="AQ1060" s="51"/>
      <c r="AR1060" s="59"/>
      <c r="AS1060" s="59"/>
      <c r="AT1060" s="21"/>
      <c r="AU1060" s="55"/>
      <c r="AV1060" s="21"/>
      <c r="AW1060" s="21"/>
      <c r="AX1060" s="21"/>
      <c r="AY1060" s="21"/>
      <c r="AZ1060" s="21"/>
      <c r="BA1060" s="73"/>
      <c r="BB1060" s="21"/>
      <c r="BC1060" s="51"/>
      <c r="BD1060" s="59"/>
      <c r="BE1060" s="59"/>
      <c r="BF1060" s="51"/>
      <c r="BG1060" s="59"/>
      <c r="BH1060" s="59"/>
      <c r="BI1060" s="21"/>
      <c r="BJ1060" s="55"/>
      <c r="BK1060" s="21"/>
      <c r="BL1060" s="21"/>
      <c r="BM1060" s="21"/>
      <c r="BN1060" s="21"/>
      <c r="BO1060" s="21"/>
      <c r="BP1060" s="73"/>
      <c r="BQ1060" s="21"/>
      <c r="BR1060" s="51"/>
      <c r="BS1060" s="59"/>
      <c r="BT1060" s="59"/>
      <c r="BU1060" s="51"/>
      <c r="BV1060" s="59"/>
      <c r="BW1060" s="59"/>
    </row>
    <row r="1061" spans="1:75" s="5" customFormat="1" ht="12.75" customHeight="1" x14ac:dyDescent="0.2">
      <c r="A1061" s="21"/>
      <c r="B1061" s="689"/>
      <c r="C1061" s="689"/>
      <c r="D1061" s="689"/>
      <c r="E1061" s="689"/>
      <c r="F1061" s="689"/>
      <c r="G1061" s="689"/>
      <c r="H1061" s="32"/>
      <c r="I1061" s="46"/>
      <c r="J1061" s="51"/>
      <c r="K1061" s="130"/>
      <c r="L1061" s="130"/>
      <c r="M1061" s="51"/>
      <c r="N1061" s="130"/>
      <c r="O1061" s="130"/>
      <c r="P1061" s="21"/>
      <c r="Q1061" s="689"/>
      <c r="R1061" s="689"/>
      <c r="S1061" s="689"/>
      <c r="T1061" s="689"/>
      <c r="U1061" s="689"/>
      <c r="V1061" s="689"/>
      <c r="W1061" s="32"/>
      <c r="X1061" s="46"/>
      <c r="Y1061" s="51"/>
      <c r="Z1061" s="130"/>
      <c r="AA1061" s="130"/>
      <c r="AB1061" s="51"/>
      <c r="AC1061" s="130"/>
      <c r="AD1061" s="130"/>
      <c r="AE1061" s="21"/>
      <c r="AF1061" s="689"/>
      <c r="AG1061" s="689"/>
      <c r="AH1061" s="689"/>
      <c r="AI1061" s="689"/>
      <c r="AJ1061" s="689"/>
      <c r="AK1061" s="689"/>
      <c r="AL1061" s="32"/>
      <c r="AM1061" s="46"/>
      <c r="AN1061" s="51"/>
      <c r="AO1061" s="130"/>
      <c r="AP1061" s="130"/>
      <c r="AQ1061" s="51"/>
      <c r="AR1061" s="130"/>
      <c r="AS1061" s="130"/>
      <c r="AT1061" s="21"/>
      <c r="AU1061" s="689"/>
      <c r="AV1061" s="689"/>
      <c r="AW1061" s="689"/>
      <c r="AX1061" s="689"/>
      <c r="AY1061" s="689"/>
      <c r="AZ1061" s="689"/>
      <c r="BA1061" s="32"/>
      <c r="BB1061" s="46"/>
      <c r="BC1061" s="51"/>
      <c r="BD1061" s="130"/>
      <c r="BE1061" s="130"/>
      <c r="BF1061" s="51"/>
      <c r="BG1061" s="130"/>
      <c r="BH1061" s="130"/>
      <c r="BI1061" s="21"/>
      <c r="BJ1061" s="689"/>
      <c r="BK1061" s="689"/>
      <c r="BL1061" s="689"/>
      <c r="BM1061" s="689"/>
      <c r="BN1061" s="689"/>
      <c r="BO1061" s="689"/>
      <c r="BP1061" s="32"/>
      <c r="BQ1061" s="46"/>
      <c r="BR1061" s="51"/>
      <c r="BS1061" s="130"/>
      <c r="BT1061" s="130"/>
      <c r="BU1061" s="51"/>
      <c r="BV1061" s="130"/>
      <c r="BW1061" s="130"/>
    </row>
    <row r="1062" spans="1:75" s="5" customFormat="1" ht="12.75" customHeight="1" x14ac:dyDescent="0.2">
      <c r="A1062" s="21"/>
      <c r="B1062" s="689"/>
      <c r="C1062" s="689"/>
      <c r="D1062" s="689"/>
      <c r="E1062" s="689"/>
      <c r="F1062" s="689"/>
      <c r="G1062" s="689"/>
      <c r="H1062" s="55"/>
      <c r="I1062" s="46"/>
      <c r="J1062" s="134"/>
      <c r="K1062" s="49"/>
      <c r="L1062" s="49"/>
      <c r="M1062" s="134"/>
      <c r="N1062" s="49"/>
      <c r="O1062" s="49"/>
      <c r="P1062" s="21"/>
      <c r="Q1062" s="689"/>
      <c r="R1062" s="689"/>
      <c r="S1062" s="689"/>
      <c r="T1062" s="689"/>
      <c r="U1062" s="689"/>
      <c r="V1062" s="689"/>
      <c r="W1062" s="55"/>
      <c r="X1062" s="46"/>
      <c r="Y1062" s="134"/>
      <c r="Z1062" s="49"/>
      <c r="AA1062" s="49"/>
      <c r="AB1062" s="134"/>
      <c r="AC1062" s="49"/>
      <c r="AD1062" s="49"/>
      <c r="AE1062" s="21"/>
      <c r="AF1062" s="689"/>
      <c r="AG1062" s="689"/>
      <c r="AH1062" s="689"/>
      <c r="AI1062" s="689"/>
      <c r="AJ1062" s="689"/>
      <c r="AK1062" s="689"/>
      <c r="AL1062" s="55"/>
      <c r="AM1062" s="46"/>
      <c r="AN1062" s="134"/>
      <c r="AO1062" s="49"/>
      <c r="AP1062" s="49"/>
      <c r="AQ1062" s="134"/>
      <c r="AR1062" s="49"/>
      <c r="AS1062" s="49"/>
      <c r="AT1062" s="21"/>
      <c r="AU1062" s="689"/>
      <c r="AV1062" s="689"/>
      <c r="AW1062" s="689"/>
      <c r="AX1062" s="689"/>
      <c r="AY1062" s="689"/>
      <c r="AZ1062" s="689"/>
      <c r="BA1062" s="55"/>
      <c r="BB1062" s="46"/>
      <c r="BC1062" s="134"/>
      <c r="BD1062" s="49"/>
      <c r="BE1062" s="49"/>
      <c r="BF1062" s="134"/>
      <c r="BG1062" s="49"/>
      <c r="BH1062" s="49"/>
      <c r="BI1062" s="21"/>
      <c r="BJ1062" s="689"/>
      <c r="BK1062" s="689"/>
      <c r="BL1062" s="689"/>
      <c r="BM1062" s="689"/>
      <c r="BN1062" s="689"/>
      <c r="BO1062" s="689"/>
      <c r="BP1062" s="55"/>
      <c r="BQ1062" s="46"/>
      <c r="BR1062" s="134"/>
      <c r="BS1062" s="49"/>
      <c r="BT1062" s="49"/>
      <c r="BU1062" s="134"/>
      <c r="BV1062" s="49"/>
      <c r="BW1062" s="49"/>
    </row>
    <row r="1063" spans="1:75" s="5" customFormat="1" ht="12.75" customHeight="1" x14ac:dyDescent="0.2">
      <c r="A1063" s="21"/>
      <c r="B1063" s="689"/>
      <c r="C1063" s="689"/>
      <c r="D1063" s="689"/>
      <c r="E1063" s="689"/>
      <c r="F1063" s="689"/>
      <c r="G1063" s="689"/>
      <c r="H1063" s="55"/>
      <c r="I1063" s="46"/>
      <c r="J1063" s="134"/>
      <c r="K1063" s="49"/>
      <c r="L1063" s="49"/>
      <c r="M1063" s="134"/>
      <c r="N1063" s="49"/>
      <c r="O1063" s="49"/>
      <c r="P1063" s="21"/>
      <c r="Q1063" s="689"/>
      <c r="R1063" s="689"/>
      <c r="S1063" s="689"/>
      <c r="T1063" s="689"/>
      <c r="U1063" s="689"/>
      <c r="V1063" s="689"/>
      <c r="W1063" s="55"/>
      <c r="X1063" s="46"/>
      <c r="Y1063" s="134"/>
      <c r="Z1063" s="49"/>
      <c r="AA1063" s="49"/>
      <c r="AB1063" s="134"/>
      <c r="AC1063" s="49"/>
      <c r="AD1063" s="49"/>
      <c r="AE1063" s="21"/>
      <c r="AF1063" s="689"/>
      <c r="AG1063" s="689"/>
      <c r="AH1063" s="689"/>
      <c r="AI1063" s="689"/>
      <c r="AJ1063" s="689"/>
      <c r="AK1063" s="689"/>
      <c r="AL1063" s="55"/>
      <c r="AM1063" s="46"/>
      <c r="AN1063" s="134"/>
      <c r="AO1063" s="49"/>
      <c r="AP1063" s="49"/>
      <c r="AQ1063" s="134"/>
      <c r="AR1063" s="49"/>
      <c r="AS1063" s="49"/>
      <c r="AT1063" s="21"/>
      <c r="AU1063" s="689"/>
      <c r="AV1063" s="689"/>
      <c r="AW1063" s="689"/>
      <c r="AX1063" s="689"/>
      <c r="AY1063" s="689"/>
      <c r="AZ1063" s="689"/>
      <c r="BA1063" s="55"/>
      <c r="BB1063" s="46"/>
      <c r="BC1063" s="134"/>
      <c r="BD1063" s="49"/>
      <c r="BE1063" s="49"/>
      <c r="BF1063" s="134"/>
      <c r="BG1063" s="49"/>
      <c r="BH1063" s="49"/>
      <c r="BI1063" s="21"/>
      <c r="BJ1063" s="689"/>
      <c r="BK1063" s="689"/>
      <c r="BL1063" s="689"/>
      <c r="BM1063" s="689"/>
      <c r="BN1063" s="689"/>
      <c r="BO1063" s="689"/>
      <c r="BP1063" s="55"/>
      <c r="BQ1063" s="46"/>
      <c r="BR1063" s="134"/>
      <c r="BS1063" s="49"/>
      <c r="BT1063" s="49"/>
      <c r="BU1063" s="134"/>
      <c r="BV1063" s="49"/>
      <c r="BW1063" s="49"/>
    </row>
    <row r="1064" spans="1:75" s="5" customFormat="1" ht="12.75" customHeight="1" x14ac:dyDescent="0.2">
      <c r="A1064" s="21"/>
      <c r="B1064" s="773"/>
      <c r="C1064" s="773"/>
      <c r="D1064" s="773"/>
      <c r="E1064" s="773"/>
      <c r="F1064" s="773"/>
      <c r="G1064" s="773"/>
      <c r="H1064" s="773"/>
      <c r="I1064" s="773"/>
      <c r="J1064" s="773"/>
      <c r="K1064" s="773"/>
      <c r="L1064" s="47"/>
      <c r="M1064" s="47"/>
      <c r="N1064" s="47"/>
      <c r="O1064" s="47"/>
      <c r="P1064" s="21"/>
      <c r="Q1064" s="47"/>
      <c r="R1064" s="47"/>
      <c r="S1064" s="47"/>
      <c r="T1064" s="47"/>
      <c r="U1064" s="47"/>
      <c r="V1064" s="47"/>
      <c r="W1064" s="47"/>
      <c r="X1064" s="47"/>
      <c r="Y1064" s="47"/>
      <c r="Z1064" s="47"/>
      <c r="AA1064" s="47"/>
      <c r="AB1064" s="47"/>
      <c r="AC1064" s="47"/>
      <c r="AD1064" s="47"/>
      <c r="AE1064" s="21"/>
      <c r="AF1064" s="47"/>
      <c r="AG1064" s="47"/>
      <c r="AH1064" s="47"/>
      <c r="AI1064" s="47"/>
      <c r="AJ1064" s="47"/>
      <c r="AK1064" s="47"/>
      <c r="AL1064" s="47"/>
      <c r="AM1064" s="47"/>
      <c r="AN1064" s="47"/>
      <c r="AO1064" s="47"/>
      <c r="AP1064" s="47"/>
      <c r="AQ1064" s="47"/>
      <c r="AR1064" s="47"/>
      <c r="AS1064" s="47"/>
      <c r="AT1064" s="21"/>
      <c r="AU1064" s="47"/>
      <c r="AV1064" s="47"/>
      <c r="AW1064" s="47"/>
      <c r="AX1064" s="47"/>
      <c r="AY1064" s="47"/>
      <c r="AZ1064" s="47"/>
      <c r="BA1064" s="47"/>
      <c r="BB1064" s="47"/>
      <c r="BC1064" s="47"/>
      <c r="BD1064" s="47"/>
      <c r="BE1064" s="47"/>
      <c r="BF1064" s="47"/>
      <c r="BG1064" s="47"/>
      <c r="BH1064" s="47"/>
      <c r="BI1064" s="21"/>
      <c r="BJ1064" s="47"/>
      <c r="BK1064" s="47"/>
      <c r="BL1064" s="47"/>
      <c r="BM1064" s="47"/>
      <c r="BN1064" s="47"/>
      <c r="BO1064" s="47"/>
      <c r="BP1064" s="47"/>
      <c r="BQ1064" s="47"/>
      <c r="BR1064" s="47"/>
      <c r="BS1064" s="47"/>
      <c r="BT1064" s="47"/>
      <c r="BU1064" s="47"/>
      <c r="BV1064" s="47"/>
      <c r="BW1064" s="47"/>
    </row>
    <row r="1065" spans="1:75" s="5" customFormat="1" x14ac:dyDescent="0.2">
      <c r="A1065" s="21"/>
      <c r="B1065" s="73"/>
      <c r="C1065" s="21"/>
      <c r="D1065" s="21"/>
      <c r="E1065" s="21"/>
      <c r="F1065" s="21"/>
      <c r="G1065" s="21"/>
      <c r="H1065" s="73"/>
      <c r="I1065" s="21"/>
      <c r="J1065" s="51"/>
      <c r="K1065" s="59"/>
      <c r="L1065" s="59"/>
      <c r="M1065" s="51"/>
      <c r="N1065" s="59"/>
      <c r="O1065" s="59"/>
      <c r="P1065" s="21"/>
      <c r="Q1065" s="73"/>
      <c r="R1065" s="21"/>
      <c r="S1065" s="21"/>
      <c r="T1065" s="21"/>
      <c r="U1065" s="21"/>
      <c r="V1065" s="21"/>
      <c r="W1065" s="73"/>
      <c r="X1065" s="21"/>
      <c r="Y1065" s="51"/>
      <c r="Z1065" s="59"/>
      <c r="AA1065" s="59"/>
      <c r="AB1065" s="51"/>
      <c r="AC1065" s="59"/>
      <c r="AD1065" s="59"/>
      <c r="AE1065" s="21"/>
      <c r="AF1065" s="73"/>
      <c r="AG1065" s="21"/>
      <c r="AH1065" s="21"/>
      <c r="AI1065" s="21"/>
      <c r="AJ1065" s="21"/>
      <c r="AK1065" s="21"/>
      <c r="AL1065" s="73"/>
      <c r="AM1065" s="21"/>
      <c r="AN1065" s="51"/>
      <c r="AO1065" s="59"/>
      <c r="AP1065" s="59"/>
      <c r="AQ1065" s="51"/>
      <c r="AR1065" s="59"/>
      <c r="AS1065" s="59"/>
      <c r="AT1065" s="21"/>
      <c r="AU1065" s="73"/>
      <c r="AV1065" s="21"/>
      <c r="AW1065" s="21"/>
      <c r="AX1065" s="21"/>
      <c r="AY1065" s="21"/>
      <c r="AZ1065" s="21"/>
      <c r="BA1065" s="73"/>
      <c r="BB1065" s="21"/>
      <c r="BC1065" s="51"/>
      <c r="BD1065" s="59"/>
      <c r="BE1065" s="59"/>
      <c r="BF1065" s="51"/>
      <c r="BG1065" s="59"/>
      <c r="BH1065" s="59"/>
      <c r="BI1065" s="21"/>
      <c r="BJ1065" s="73"/>
      <c r="BK1065" s="21"/>
      <c r="BL1065" s="21"/>
      <c r="BM1065" s="21"/>
      <c r="BN1065" s="21"/>
      <c r="BO1065" s="21"/>
      <c r="BP1065" s="73"/>
      <c r="BQ1065" s="21"/>
      <c r="BR1065" s="51"/>
      <c r="BS1065" s="59"/>
      <c r="BT1065" s="59"/>
      <c r="BU1065" s="51"/>
      <c r="BV1065" s="59"/>
      <c r="BW1065" s="59"/>
    </row>
    <row r="1066" spans="1:75" s="36" customFormat="1" ht="12.75" customHeight="1" x14ac:dyDescent="0.2">
      <c r="A1066" s="82"/>
      <c r="B1066" s="689"/>
      <c r="C1066" s="689"/>
      <c r="D1066" s="689"/>
      <c r="E1066" s="689"/>
      <c r="F1066" s="689"/>
      <c r="G1066" s="689"/>
      <c r="H1066" s="32"/>
      <c r="I1066" s="46"/>
      <c r="J1066" s="51"/>
      <c r="K1066" s="130"/>
      <c r="L1066" s="130"/>
      <c r="M1066" s="51"/>
      <c r="N1066" s="130"/>
      <c r="O1066" s="130"/>
      <c r="P1066" s="82"/>
      <c r="Q1066" s="689"/>
      <c r="R1066" s="689"/>
      <c r="S1066" s="689"/>
      <c r="T1066" s="689"/>
      <c r="U1066" s="689"/>
      <c r="V1066" s="689"/>
      <c r="W1066" s="32"/>
      <c r="X1066" s="46"/>
      <c r="Y1066" s="51"/>
      <c r="Z1066" s="130"/>
      <c r="AA1066" s="130"/>
      <c r="AB1066" s="51"/>
      <c r="AC1066" s="130"/>
      <c r="AD1066" s="130"/>
      <c r="AE1066" s="82"/>
      <c r="AF1066" s="689"/>
      <c r="AG1066" s="689"/>
      <c r="AH1066" s="689"/>
      <c r="AI1066" s="689"/>
      <c r="AJ1066" s="689"/>
      <c r="AK1066" s="689"/>
      <c r="AL1066" s="32"/>
      <c r="AM1066" s="46"/>
      <c r="AN1066" s="51"/>
      <c r="AO1066" s="130"/>
      <c r="AP1066" s="130"/>
      <c r="AQ1066" s="51"/>
      <c r="AR1066" s="130"/>
      <c r="AS1066" s="130"/>
      <c r="AT1066" s="82"/>
      <c r="AU1066" s="689"/>
      <c r="AV1066" s="689"/>
      <c r="AW1066" s="689"/>
      <c r="AX1066" s="689"/>
      <c r="AY1066" s="689"/>
      <c r="AZ1066" s="689"/>
      <c r="BA1066" s="32"/>
      <c r="BB1066" s="46"/>
      <c r="BC1066" s="51"/>
      <c r="BD1066" s="130"/>
      <c r="BE1066" s="130"/>
      <c r="BF1066" s="51"/>
      <c r="BG1066" s="130"/>
      <c r="BH1066" s="130"/>
      <c r="BI1066" s="82"/>
      <c r="BJ1066" s="689"/>
      <c r="BK1066" s="689"/>
      <c r="BL1066" s="689"/>
      <c r="BM1066" s="689"/>
      <c r="BN1066" s="689"/>
      <c r="BO1066" s="689"/>
      <c r="BP1066" s="32"/>
      <c r="BQ1066" s="46"/>
      <c r="BR1066" s="51"/>
      <c r="BS1066" s="130"/>
      <c r="BT1066" s="130"/>
      <c r="BU1066" s="51"/>
      <c r="BV1066" s="130"/>
      <c r="BW1066" s="130"/>
    </row>
    <row r="1067" spans="1:75" s="36" customFormat="1" ht="12.75" customHeight="1" x14ac:dyDescent="0.2">
      <c r="A1067" s="82"/>
      <c r="B1067" s="689"/>
      <c r="C1067" s="689"/>
      <c r="D1067" s="689"/>
      <c r="E1067" s="689"/>
      <c r="F1067" s="689"/>
      <c r="G1067" s="689"/>
      <c r="H1067" s="55"/>
      <c r="I1067" s="45"/>
      <c r="J1067" s="134"/>
      <c r="K1067" s="49"/>
      <c r="L1067" s="49"/>
      <c r="M1067" s="134"/>
      <c r="N1067" s="49"/>
      <c r="O1067" s="49"/>
      <c r="P1067" s="82"/>
      <c r="Q1067" s="689"/>
      <c r="R1067" s="689"/>
      <c r="S1067" s="689"/>
      <c r="T1067" s="689"/>
      <c r="U1067" s="689"/>
      <c r="V1067" s="689"/>
      <c r="W1067" s="55"/>
      <c r="X1067" s="45"/>
      <c r="Y1067" s="134"/>
      <c r="Z1067" s="49"/>
      <c r="AA1067" s="49"/>
      <c r="AB1067" s="134"/>
      <c r="AC1067" s="49"/>
      <c r="AD1067" s="49"/>
      <c r="AE1067" s="82"/>
      <c r="AF1067" s="689"/>
      <c r="AG1067" s="689"/>
      <c r="AH1067" s="689"/>
      <c r="AI1067" s="689"/>
      <c r="AJ1067" s="689"/>
      <c r="AK1067" s="689"/>
      <c r="AL1067" s="55"/>
      <c r="AM1067" s="45"/>
      <c r="AN1067" s="134"/>
      <c r="AO1067" s="49"/>
      <c r="AP1067" s="49"/>
      <c r="AQ1067" s="134"/>
      <c r="AR1067" s="49"/>
      <c r="AS1067" s="49"/>
      <c r="AT1067" s="82"/>
      <c r="AU1067" s="689"/>
      <c r="AV1067" s="689"/>
      <c r="AW1067" s="689"/>
      <c r="AX1067" s="689"/>
      <c r="AY1067" s="689"/>
      <c r="AZ1067" s="689"/>
      <c r="BA1067" s="55"/>
      <c r="BB1067" s="45"/>
      <c r="BC1067" s="134"/>
      <c r="BD1067" s="49"/>
      <c r="BE1067" s="49"/>
      <c r="BF1067" s="134"/>
      <c r="BG1067" s="49"/>
      <c r="BH1067" s="49"/>
      <c r="BI1067" s="82"/>
      <c r="BJ1067" s="689"/>
      <c r="BK1067" s="689"/>
      <c r="BL1067" s="689"/>
      <c r="BM1067" s="689"/>
      <c r="BN1067" s="689"/>
      <c r="BO1067" s="689"/>
      <c r="BP1067" s="55"/>
      <c r="BQ1067" s="45"/>
      <c r="BR1067" s="134"/>
      <c r="BS1067" s="49"/>
      <c r="BT1067" s="49"/>
      <c r="BU1067" s="134"/>
      <c r="BV1067" s="49"/>
      <c r="BW1067" s="49"/>
    </row>
    <row r="1068" spans="1:75" s="36" customFormat="1" ht="12.75" customHeight="1" x14ac:dyDescent="0.2">
      <c r="A1068" s="82"/>
      <c r="B1068" s="689"/>
      <c r="C1068" s="689"/>
      <c r="D1068" s="689"/>
      <c r="E1068" s="689"/>
      <c r="F1068" s="689"/>
      <c r="G1068" s="689"/>
      <c r="H1068" s="55"/>
      <c r="I1068" s="45"/>
      <c r="J1068" s="134"/>
      <c r="K1068" s="49"/>
      <c r="L1068" s="49"/>
      <c r="M1068" s="134"/>
      <c r="N1068" s="49"/>
      <c r="O1068" s="49"/>
      <c r="P1068" s="82"/>
      <c r="Q1068" s="689"/>
      <c r="R1068" s="689"/>
      <c r="S1068" s="689"/>
      <c r="T1068" s="689"/>
      <c r="U1068" s="689"/>
      <c r="V1068" s="689"/>
      <c r="W1068" s="55"/>
      <c r="X1068" s="45"/>
      <c r="Y1068" s="134"/>
      <c r="Z1068" s="49"/>
      <c r="AA1068" s="49"/>
      <c r="AB1068" s="134"/>
      <c r="AC1068" s="49"/>
      <c r="AD1068" s="49"/>
      <c r="AE1068" s="82"/>
      <c r="AF1068" s="689"/>
      <c r="AG1068" s="689"/>
      <c r="AH1068" s="689"/>
      <c r="AI1068" s="689"/>
      <c r="AJ1068" s="689"/>
      <c r="AK1068" s="689"/>
      <c r="AL1068" s="55"/>
      <c r="AM1068" s="45"/>
      <c r="AN1068" s="134"/>
      <c r="AO1068" s="49"/>
      <c r="AP1068" s="49"/>
      <c r="AQ1068" s="134"/>
      <c r="AR1068" s="49"/>
      <c r="AS1068" s="49"/>
      <c r="AT1068" s="82"/>
      <c r="AU1068" s="689"/>
      <c r="AV1068" s="689"/>
      <c r="AW1068" s="689"/>
      <c r="AX1068" s="689"/>
      <c r="AY1068" s="689"/>
      <c r="AZ1068" s="689"/>
      <c r="BA1068" s="55"/>
      <c r="BB1068" s="45"/>
      <c r="BC1068" s="134"/>
      <c r="BD1068" s="49"/>
      <c r="BE1068" s="49"/>
      <c r="BF1068" s="134"/>
      <c r="BG1068" s="49"/>
      <c r="BH1068" s="49"/>
      <c r="BI1068" s="82"/>
      <c r="BJ1068" s="689"/>
      <c r="BK1068" s="689"/>
      <c r="BL1068" s="689"/>
      <c r="BM1068" s="689"/>
      <c r="BN1068" s="689"/>
      <c r="BO1068" s="689"/>
      <c r="BP1068" s="55"/>
      <c r="BQ1068" s="45"/>
      <c r="BR1068" s="134"/>
      <c r="BS1068" s="49"/>
      <c r="BT1068" s="49"/>
      <c r="BU1068" s="134"/>
      <c r="BV1068" s="49"/>
      <c r="BW1068" s="49"/>
    </row>
    <row r="1069" spans="1:75" s="36" customFormat="1" ht="12.75" customHeight="1" x14ac:dyDescent="0.2">
      <c r="A1069" s="82"/>
      <c r="B1069" s="773"/>
      <c r="C1069" s="773"/>
      <c r="D1069" s="773"/>
      <c r="E1069" s="773"/>
      <c r="F1069" s="773"/>
      <c r="G1069" s="773"/>
      <c r="H1069" s="773"/>
      <c r="I1069" s="773"/>
      <c r="J1069" s="773"/>
      <c r="K1069" s="773"/>
      <c r="L1069" s="47"/>
      <c r="M1069" s="47"/>
      <c r="N1069" s="47"/>
      <c r="O1069" s="47"/>
      <c r="P1069" s="82"/>
      <c r="Q1069" s="47"/>
      <c r="R1069" s="47"/>
      <c r="S1069" s="47"/>
      <c r="T1069" s="47"/>
      <c r="U1069" s="47"/>
      <c r="V1069" s="47"/>
      <c r="W1069" s="47"/>
      <c r="X1069" s="47"/>
      <c r="Y1069" s="47"/>
      <c r="Z1069" s="47"/>
      <c r="AA1069" s="47"/>
      <c r="AB1069" s="47"/>
      <c r="AC1069" s="47"/>
      <c r="AD1069" s="47"/>
      <c r="AE1069" s="82"/>
      <c r="AF1069" s="47"/>
      <c r="AG1069" s="47"/>
      <c r="AH1069" s="47"/>
      <c r="AI1069" s="47"/>
      <c r="AJ1069" s="47"/>
      <c r="AK1069" s="47"/>
      <c r="AL1069" s="47"/>
      <c r="AM1069" s="47"/>
      <c r="AN1069" s="47"/>
      <c r="AO1069" s="47"/>
      <c r="AP1069" s="47"/>
      <c r="AQ1069" s="47"/>
      <c r="AR1069" s="47"/>
      <c r="AS1069" s="47"/>
      <c r="AT1069" s="82"/>
      <c r="AU1069" s="47"/>
      <c r="AV1069" s="47"/>
      <c r="AW1069" s="47"/>
      <c r="AX1069" s="47"/>
      <c r="AY1069" s="47"/>
      <c r="AZ1069" s="47"/>
      <c r="BA1069" s="47"/>
      <c r="BB1069" s="47"/>
      <c r="BC1069" s="47"/>
      <c r="BD1069" s="47"/>
      <c r="BE1069" s="47"/>
      <c r="BF1069" s="47"/>
      <c r="BG1069" s="47"/>
      <c r="BH1069" s="47"/>
      <c r="BI1069" s="82"/>
      <c r="BJ1069" s="47"/>
      <c r="BK1069" s="47"/>
      <c r="BL1069" s="47"/>
      <c r="BM1069" s="47"/>
      <c r="BN1069" s="47"/>
      <c r="BO1069" s="47"/>
      <c r="BP1069" s="47"/>
      <c r="BQ1069" s="47"/>
      <c r="BR1069" s="47"/>
      <c r="BS1069" s="47"/>
      <c r="BT1069" s="47"/>
      <c r="BU1069" s="47"/>
      <c r="BV1069" s="47"/>
      <c r="BW1069" s="47"/>
    </row>
    <row r="1070" spans="1:75" s="5" customFormat="1" x14ac:dyDescent="0.2">
      <c r="A1070" s="21"/>
      <c r="B1070" s="73"/>
      <c r="C1070" s="21"/>
      <c r="D1070" s="21"/>
      <c r="E1070" s="21"/>
      <c r="F1070" s="21"/>
      <c r="G1070" s="21"/>
      <c r="H1070" s="73"/>
      <c r="I1070" s="21"/>
      <c r="J1070" s="51"/>
      <c r="K1070" s="59"/>
      <c r="L1070" s="59"/>
      <c r="M1070" s="51"/>
      <c r="N1070" s="59"/>
      <c r="O1070" s="59"/>
      <c r="P1070" s="21"/>
      <c r="Q1070" s="73"/>
      <c r="R1070" s="21"/>
      <c r="S1070" s="21"/>
      <c r="T1070" s="21"/>
      <c r="U1070" s="21"/>
      <c r="V1070" s="21"/>
      <c r="W1070" s="73"/>
      <c r="X1070" s="21"/>
      <c r="Y1070" s="51"/>
      <c r="Z1070" s="59"/>
      <c r="AA1070" s="59"/>
      <c r="AB1070" s="51"/>
      <c r="AC1070" s="59"/>
      <c r="AD1070" s="59"/>
      <c r="AE1070" s="21"/>
      <c r="AF1070" s="73"/>
      <c r="AG1070" s="21"/>
      <c r="AH1070" s="21"/>
      <c r="AI1070" s="21"/>
      <c r="AJ1070" s="21"/>
      <c r="AK1070" s="21"/>
      <c r="AL1070" s="73"/>
      <c r="AM1070" s="21"/>
      <c r="AN1070" s="51"/>
      <c r="AO1070" s="59"/>
      <c r="AP1070" s="59"/>
      <c r="AQ1070" s="51"/>
      <c r="AR1070" s="59"/>
      <c r="AS1070" s="59"/>
      <c r="AT1070" s="21"/>
      <c r="AU1070" s="73"/>
      <c r="AV1070" s="21"/>
      <c r="AW1070" s="21"/>
      <c r="AX1070" s="21"/>
      <c r="AY1070" s="21"/>
      <c r="AZ1070" s="21"/>
      <c r="BA1070" s="73"/>
      <c r="BB1070" s="21"/>
      <c r="BC1070" s="51"/>
      <c r="BD1070" s="59"/>
      <c r="BE1070" s="59"/>
      <c r="BF1070" s="51"/>
      <c r="BG1070" s="59"/>
      <c r="BH1070" s="59"/>
      <c r="BI1070" s="21"/>
      <c r="BJ1070" s="73"/>
      <c r="BK1070" s="21"/>
      <c r="BL1070" s="21"/>
      <c r="BM1070" s="21"/>
      <c r="BN1070" s="21"/>
      <c r="BO1070" s="21"/>
      <c r="BP1070" s="73"/>
      <c r="BQ1070" s="21"/>
      <c r="BR1070" s="51"/>
      <c r="BS1070" s="59"/>
      <c r="BT1070" s="59"/>
      <c r="BU1070" s="51"/>
      <c r="BV1070" s="59"/>
      <c r="BW1070" s="59"/>
    </row>
    <row r="1071" spans="1:75" s="5" customFormat="1" ht="12.75" customHeight="1" x14ac:dyDescent="0.2">
      <c r="A1071" s="21"/>
      <c r="B1071" s="689"/>
      <c r="C1071" s="689"/>
      <c r="D1071" s="689"/>
      <c r="E1071" s="689"/>
      <c r="F1071" s="689"/>
      <c r="G1071" s="689"/>
      <c r="H1071" s="32"/>
      <c r="I1071" s="46"/>
      <c r="J1071" s="51"/>
      <c r="K1071" s="130"/>
      <c r="L1071" s="130"/>
      <c r="M1071" s="51"/>
      <c r="N1071" s="130"/>
      <c r="O1071" s="130"/>
      <c r="P1071" s="21"/>
      <c r="Q1071" s="689"/>
      <c r="R1071" s="689"/>
      <c r="S1071" s="689"/>
      <c r="T1071" s="689"/>
      <c r="U1071" s="689"/>
      <c r="V1071" s="689"/>
      <c r="W1071" s="32"/>
      <c r="X1071" s="46"/>
      <c r="Y1071" s="51"/>
      <c r="Z1071" s="130"/>
      <c r="AA1071" s="130"/>
      <c r="AB1071" s="51"/>
      <c r="AC1071" s="130"/>
      <c r="AD1071" s="130"/>
      <c r="AE1071" s="21"/>
      <c r="AF1071" s="689"/>
      <c r="AG1071" s="689"/>
      <c r="AH1071" s="689"/>
      <c r="AI1071" s="689"/>
      <c r="AJ1071" s="689"/>
      <c r="AK1071" s="689"/>
      <c r="AL1071" s="32"/>
      <c r="AM1071" s="46"/>
      <c r="AN1071" s="51"/>
      <c r="AO1071" s="130"/>
      <c r="AP1071" s="130"/>
      <c r="AQ1071" s="51"/>
      <c r="AR1071" s="130"/>
      <c r="AS1071" s="130"/>
      <c r="AT1071" s="21"/>
      <c r="AU1071" s="689"/>
      <c r="AV1071" s="689"/>
      <c r="AW1071" s="689"/>
      <c r="AX1071" s="689"/>
      <c r="AY1071" s="689"/>
      <c r="AZ1071" s="689"/>
      <c r="BA1071" s="32"/>
      <c r="BB1071" s="46"/>
      <c r="BC1071" s="51"/>
      <c r="BD1071" s="130"/>
      <c r="BE1071" s="130"/>
      <c r="BF1071" s="51"/>
      <c r="BG1071" s="130"/>
      <c r="BH1071" s="130"/>
      <c r="BI1071" s="21"/>
      <c r="BJ1071" s="689"/>
      <c r="BK1071" s="689"/>
      <c r="BL1071" s="689"/>
      <c r="BM1071" s="689"/>
      <c r="BN1071" s="689"/>
      <c r="BO1071" s="689"/>
      <c r="BP1071" s="32"/>
      <c r="BQ1071" s="46"/>
      <c r="BR1071" s="51"/>
      <c r="BS1071" s="130"/>
      <c r="BT1071" s="130"/>
      <c r="BU1071" s="51"/>
      <c r="BV1071" s="130"/>
      <c r="BW1071" s="130"/>
    </row>
    <row r="1072" spans="1:75" s="5" customFormat="1" ht="12.75" customHeight="1" x14ac:dyDescent="0.2">
      <c r="A1072" s="21"/>
      <c r="B1072" s="689"/>
      <c r="C1072" s="689"/>
      <c r="D1072" s="689"/>
      <c r="E1072" s="689"/>
      <c r="F1072" s="689"/>
      <c r="G1072" s="689"/>
      <c r="H1072" s="55"/>
      <c r="I1072" s="46"/>
      <c r="J1072" s="134"/>
      <c r="K1072" s="49"/>
      <c r="L1072" s="49"/>
      <c r="M1072" s="134"/>
      <c r="N1072" s="49"/>
      <c r="O1072" s="49"/>
      <c r="P1072" s="21"/>
      <c r="Q1072" s="689"/>
      <c r="R1072" s="689"/>
      <c r="S1072" s="689"/>
      <c r="T1072" s="689"/>
      <c r="U1072" s="689"/>
      <c r="V1072" s="689"/>
      <c r="W1072" s="55"/>
      <c r="X1072" s="46"/>
      <c r="Y1072" s="134"/>
      <c r="Z1072" s="49"/>
      <c r="AA1072" s="49"/>
      <c r="AB1072" s="134"/>
      <c r="AC1072" s="49"/>
      <c r="AD1072" s="49"/>
      <c r="AE1072" s="21"/>
      <c r="AF1072" s="689"/>
      <c r="AG1072" s="689"/>
      <c r="AH1072" s="689"/>
      <c r="AI1072" s="689"/>
      <c r="AJ1072" s="689"/>
      <c r="AK1072" s="689"/>
      <c r="AL1072" s="55"/>
      <c r="AM1072" s="46"/>
      <c r="AN1072" s="134"/>
      <c r="AO1072" s="49"/>
      <c r="AP1072" s="49"/>
      <c r="AQ1072" s="134"/>
      <c r="AR1072" s="49"/>
      <c r="AS1072" s="49"/>
      <c r="AT1072" s="21"/>
      <c r="AU1072" s="689"/>
      <c r="AV1072" s="689"/>
      <c r="AW1072" s="689"/>
      <c r="AX1072" s="689"/>
      <c r="AY1072" s="689"/>
      <c r="AZ1072" s="689"/>
      <c r="BA1072" s="55"/>
      <c r="BB1072" s="46"/>
      <c r="BC1072" s="134"/>
      <c r="BD1072" s="49"/>
      <c r="BE1072" s="49"/>
      <c r="BF1072" s="134"/>
      <c r="BG1072" s="49"/>
      <c r="BH1072" s="49"/>
      <c r="BI1072" s="21"/>
      <c r="BJ1072" s="689"/>
      <c r="BK1072" s="689"/>
      <c r="BL1072" s="689"/>
      <c r="BM1072" s="689"/>
      <c r="BN1072" s="689"/>
      <c r="BO1072" s="689"/>
      <c r="BP1072" s="55"/>
      <c r="BQ1072" s="46"/>
      <c r="BR1072" s="134"/>
      <c r="BS1072" s="49"/>
      <c r="BT1072" s="49"/>
      <c r="BU1072" s="134"/>
      <c r="BV1072" s="49"/>
      <c r="BW1072" s="49"/>
    </row>
    <row r="1073" spans="1:75" s="5" customFormat="1" ht="12.75" customHeight="1" x14ac:dyDescent="0.2">
      <c r="A1073" s="21"/>
      <c r="B1073" s="689"/>
      <c r="C1073" s="689"/>
      <c r="D1073" s="689"/>
      <c r="E1073" s="689"/>
      <c r="F1073" s="689"/>
      <c r="G1073" s="689"/>
      <c r="H1073" s="55"/>
      <c r="I1073" s="46"/>
      <c r="J1073" s="134"/>
      <c r="K1073" s="49"/>
      <c r="L1073" s="49"/>
      <c r="M1073" s="134"/>
      <c r="N1073" s="49"/>
      <c r="O1073" s="49"/>
      <c r="P1073" s="21"/>
      <c r="Q1073" s="689"/>
      <c r="R1073" s="689"/>
      <c r="S1073" s="689"/>
      <c r="T1073" s="689"/>
      <c r="U1073" s="689"/>
      <c r="V1073" s="689"/>
      <c r="W1073" s="55"/>
      <c r="X1073" s="46"/>
      <c r="Y1073" s="134"/>
      <c r="Z1073" s="49"/>
      <c r="AA1073" s="49"/>
      <c r="AB1073" s="134"/>
      <c r="AC1073" s="49"/>
      <c r="AD1073" s="49"/>
      <c r="AE1073" s="21"/>
      <c r="AF1073" s="689"/>
      <c r="AG1073" s="689"/>
      <c r="AH1073" s="689"/>
      <c r="AI1073" s="689"/>
      <c r="AJ1073" s="689"/>
      <c r="AK1073" s="689"/>
      <c r="AL1073" s="55"/>
      <c r="AM1073" s="46"/>
      <c r="AN1073" s="134"/>
      <c r="AO1073" s="49"/>
      <c r="AP1073" s="49"/>
      <c r="AQ1073" s="134"/>
      <c r="AR1073" s="49"/>
      <c r="AS1073" s="49"/>
      <c r="AT1073" s="21"/>
      <c r="AU1073" s="689"/>
      <c r="AV1073" s="689"/>
      <c r="AW1073" s="689"/>
      <c r="AX1073" s="689"/>
      <c r="AY1073" s="689"/>
      <c r="AZ1073" s="689"/>
      <c r="BA1073" s="55"/>
      <c r="BB1073" s="46"/>
      <c r="BC1073" s="134"/>
      <c r="BD1073" s="49"/>
      <c r="BE1073" s="49"/>
      <c r="BF1073" s="134"/>
      <c r="BG1073" s="49"/>
      <c r="BH1073" s="49"/>
      <c r="BI1073" s="21"/>
      <c r="BJ1073" s="689"/>
      <c r="BK1073" s="689"/>
      <c r="BL1073" s="689"/>
      <c r="BM1073" s="689"/>
      <c r="BN1073" s="689"/>
      <c r="BO1073" s="689"/>
      <c r="BP1073" s="55"/>
      <c r="BQ1073" s="46"/>
      <c r="BR1073" s="134"/>
      <c r="BS1073" s="49"/>
      <c r="BT1073" s="49"/>
      <c r="BU1073" s="134"/>
      <c r="BV1073" s="49"/>
      <c r="BW1073" s="49"/>
    </row>
    <row r="1074" spans="1:75" s="5" customFormat="1" ht="12.75" customHeight="1" x14ac:dyDescent="0.2">
      <c r="A1074" s="21"/>
      <c r="B1074" s="773"/>
      <c r="C1074" s="773"/>
      <c r="D1074" s="773"/>
      <c r="E1074" s="773"/>
      <c r="F1074" s="773"/>
      <c r="G1074" s="773"/>
      <c r="H1074" s="773"/>
      <c r="I1074" s="773"/>
      <c r="J1074" s="773"/>
      <c r="K1074" s="773"/>
      <c r="L1074" s="47"/>
      <c r="M1074" s="47"/>
      <c r="N1074" s="47"/>
      <c r="O1074" s="47"/>
      <c r="P1074" s="21"/>
      <c r="Q1074" s="47"/>
      <c r="R1074" s="47"/>
      <c r="S1074" s="47"/>
      <c r="T1074" s="47"/>
      <c r="U1074" s="47"/>
      <c r="V1074" s="47"/>
      <c r="W1074" s="47"/>
      <c r="X1074" s="47"/>
      <c r="Y1074" s="47"/>
      <c r="Z1074" s="47"/>
      <c r="AA1074" s="47"/>
      <c r="AB1074" s="47"/>
      <c r="AC1074" s="47"/>
      <c r="AD1074" s="47"/>
      <c r="AE1074" s="21"/>
      <c r="AF1074" s="47"/>
      <c r="AG1074" s="47"/>
      <c r="AH1074" s="47"/>
      <c r="AI1074" s="47"/>
      <c r="AJ1074" s="47"/>
      <c r="AK1074" s="47"/>
      <c r="AL1074" s="47"/>
      <c r="AM1074" s="47"/>
      <c r="AN1074" s="47"/>
      <c r="AO1074" s="47"/>
      <c r="AP1074" s="47"/>
      <c r="AQ1074" s="47"/>
      <c r="AR1074" s="47"/>
      <c r="AS1074" s="47"/>
      <c r="AT1074" s="21"/>
      <c r="AU1074" s="47"/>
      <c r="AV1074" s="47"/>
      <c r="AW1074" s="47"/>
      <c r="AX1074" s="47"/>
      <c r="AY1074" s="47"/>
      <c r="AZ1074" s="47"/>
      <c r="BA1074" s="47"/>
      <c r="BB1074" s="47"/>
      <c r="BC1074" s="47"/>
      <c r="BD1074" s="47"/>
      <c r="BE1074" s="47"/>
      <c r="BF1074" s="47"/>
      <c r="BG1074" s="47"/>
      <c r="BH1074" s="47"/>
      <c r="BI1074" s="21"/>
      <c r="BJ1074" s="47"/>
      <c r="BK1074" s="47"/>
      <c r="BL1074" s="47"/>
      <c r="BM1074" s="47"/>
      <c r="BN1074" s="47"/>
      <c r="BO1074" s="47"/>
      <c r="BP1074" s="47"/>
      <c r="BQ1074" s="47"/>
      <c r="BR1074" s="47"/>
      <c r="BS1074" s="47"/>
      <c r="BT1074" s="47"/>
      <c r="BU1074" s="47"/>
      <c r="BV1074" s="47"/>
      <c r="BW1074" s="47"/>
    </row>
    <row r="1075" spans="1:75" s="5" customFormat="1" x14ac:dyDescent="0.2">
      <c r="A1075" s="21"/>
      <c r="B1075" s="73"/>
      <c r="C1075" s="21"/>
      <c r="D1075" s="21"/>
      <c r="E1075" s="21"/>
      <c r="F1075" s="21"/>
      <c r="G1075" s="21"/>
      <c r="H1075" s="73"/>
      <c r="I1075" s="21"/>
      <c r="J1075" s="51"/>
      <c r="K1075" s="59"/>
      <c r="L1075" s="59"/>
      <c r="M1075" s="51"/>
      <c r="N1075" s="59"/>
      <c r="O1075" s="59"/>
      <c r="P1075" s="21"/>
      <c r="Q1075" s="73"/>
      <c r="R1075" s="21"/>
      <c r="S1075" s="21"/>
      <c r="T1075" s="21"/>
      <c r="U1075" s="21"/>
      <c r="V1075" s="21"/>
      <c r="W1075" s="73"/>
      <c r="X1075" s="21"/>
      <c r="Y1075" s="51"/>
      <c r="Z1075" s="59"/>
      <c r="AA1075" s="59"/>
      <c r="AB1075" s="51"/>
      <c r="AC1075" s="59"/>
      <c r="AD1075" s="59"/>
      <c r="AE1075" s="21"/>
      <c r="AF1075" s="73"/>
      <c r="AG1075" s="21"/>
      <c r="AH1075" s="21"/>
      <c r="AI1075" s="21"/>
      <c r="AJ1075" s="21"/>
      <c r="AK1075" s="21"/>
      <c r="AL1075" s="73"/>
      <c r="AM1075" s="21"/>
      <c r="AN1075" s="51"/>
      <c r="AO1075" s="59"/>
      <c r="AP1075" s="59"/>
      <c r="AQ1075" s="51"/>
      <c r="AR1075" s="59"/>
      <c r="AS1075" s="59"/>
      <c r="AT1075" s="21"/>
      <c r="AU1075" s="73"/>
      <c r="AV1075" s="21"/>
      <c r="AW1075" s="21"/>
      <c r="AX1075" s="21"/>
      <c r="AY1075" s="21"/>
      <c r="AZ1075" s="21"/>
      <c r="BA1075" s="73"/>
      <c r="BB1075" s="21"/>
      <c r="BC1075" s="51"/>
      <c r="BD1075" s="59"/>
      <c r="BE1075" s="59"/>
      <c r="BF1075" s="51"/>
      <c r="BG1075" s="59"/>
      <c r="BH1075" s="59"/>
      <c r="BI1075" s="21"/>
      <c r="BJ1075" s="73"/>
      <c r="BK1075" s="21"/>
      <c r="BL1075" s="21"/>
      <c r="BM1075" s="21"/>
      <c r="BN1075" s="21"/>
      <c r="BO1075" s="21"/>
      <c r="BP1075" s="73"/>
      <c r="BQ1075" s="21"/>
      <c r="BR1075" s="51"/>
      <c r="BS1075" s="59"/>
      <c r="BT1075" s="59"/>
      <c r="BU1075" s="51"/>
      <c r="BV1075" s="59"/>
      <c r="BW1075" s="59"/>
    </row>
    <row r="1076" spans="1:75" s="5" customFormat="1" ht="12.75" customHeight="1" x14ac:dyDescent="0.2">
      <c r="A1076" s="21"/>
      <c r="B1076" s="689"/>
      <c r="C1076" s="689"/>
      <c r="D1076" s="689"/>
      <c r="E1076" s="689"/>
      <c r="F1076" s="689"/>
      <c r="G1076" s="689"/>
      <c r="H1076" s="32"/>
      <c r="I1076" s="46"/>
      <c r="J1076" s="51"/>
      <c r="K1076" s="130"/>
      <c r="L1076" s="130"/>
      <c r="M1076" s="51"/>
      <c r="N1076" s="130"/>
      <c r="O1076" s="130"/>
      <c r="P1076" s="21"/>
      <c r="Q1076" s="689"/>
      <c r="R1076" s="689"/>
      <c r="S1076" s="689"/>
      <c r="T1076" s="689"/>
      <c r="U1076" s="689"/>
      <c r="V1076" s="689"/>
      <c r="W1076" s="32"/>
      <c r="X1076" s="46"/>
      <c r="Y1076" s="51"/>
      <c r="Z1076" s="130"/>
      <c r="AA1076" s="130"/>
      <c r="AB1076" s="51"/>
      <c r="AC1076" s="130"/>
      <c r="AD1076" s="130"/>
      <c r="AE1076" s="21"/>
      <c r="AF1076" s="689"/>
      <c r="AG1076" s="689"/>
      <c r="AH1076" s="689"/>
      <c r="AI1076" s="689"/>
      <c r="AJ1076" s="689"/>
      <c r="AK1076" s="689"/>
      <c r="AL1076" s="32"/>
      <c r="AM1076" s="46"/>
      <c r="AN1076" s="51"/>
      <c r="AO1076" s="130"/>
      <c r="AP1076" s="130"/>
      <c r="AQ1076" s="51"/>
      <c r="AR1076" s="130"/>
      <c r="AS1076" s="130"/>
      <c r="AT1076" s="21"/>
      <c r="AU1076" s="689"/>
      <c r="AV1076" s="689"/>
      <c r="AW1076" s="689"/>
      <c r="AX1076" s="689"/>
      <c r="AY1076" s="689"/>
      <c r="AZ1076" s="689"/>
      <c r="BA1076" s="32"/>
      <c r="BB1076" s="46"/>
      <c r="BC1076" s="51"/>
      <c r="BD1076" s="130"/>
      <c r="BE1076" s="130"/>
      <c r="BF1076" s="51"/>
      <c r="BG1076" s="130"/>
      <c r="BH1076" s="130"/>
      <c r="BI1076" s="21"/>
      <c r="BJ1076" s="689"/>
      <c r="BK1076" s="689"/>
      <c r="BL1076" s="689"/>
      <c r="BM1076" s="689"/>
      <c r="BN1076" s="689"/>
      <c r="BO1076" s="689"/>
      <c r="BP1076" s="32"/>
      <c r="BQ1076" s="46"/>
      <c r="BR1076" s="51"/>
      <c r="BS1076" s="130"/>
      <c r="BT1076" s="130"/>
      <c r="BU1076" s="51"/>
      <c r="BV1076" s="130"/>
      <c r="BW1076" s="130"/>
    </row>
    <row r="1077" spans="1:75" s="5" customFormat="1" ht="12.75" customHeight="1" x14ac:dyDescent="0.2">
      <c r="A1077" s="21"/>
      <c r="B1077" s="689"/>
      <c r="C1077" s="689"/>
      <c r="D1077" s="689"/>
      <c r="E1077" s="689"/>
      <c r="F1077" s="689"/>
      <c r="G1077" s="689"/>
      <c r="H1077" s="55"/>
      <c r="I1077" s="21"/>
      <c r="J1077" s="51"/>
      <c r="K1077" s="59"/>
      <c r="L1077" s="59"/>
      <c r="M1077" s="51"/>
      <c r="N1077" s="59"/>
      <c r="O1077" s="59"/>
      <c r="P1077" s="21"/>
      <c r="Q1077" s="689"/>
      <c r="R1077" s="689"/>
      <c r="S1077" s="689"/>
      <c r="T1077" s="689"/>
      <c r="U1077" s="689"/>
      <c r="V1077" s="689"/>
      <c r="W1077" s="55"/>
      <c r="X1077" s="21"/>
      <c r="Y1077" s="51"/>
      <c r="Z1077" s="59"/>
      <c r="AA1077" s="59"/>
      <c r="AB1077" s="51"/>
      <c r="AC1077" s="59"/>
      <c r="AD1077" s="59"/>
      <c r="AE1077" s="21"/>
      <c r="AF1077" s="689"/>
      <c r="AG1077" s="689"/>
      <c r="AH1077" s="689"/>
      <c r="AI1077" s="689"/>
      <c r="AJ1077" s="689"/>
      <c r="AK1077" s="689"/>
      <c r="AL1077" s="55"/>
      <c r="AM1077" s="21"/>
      <c r="AN1077" s="51"/>
      <c r="AO1077" s="59"/>
      <c r="AP1077" s="59"/>
      <c r="AQ1077" s="51"/>
      <c r="AR1077" s="59"/>
      <c r="AS1077" s="59"/>
      <c r="AT1077" s="21"/>
      <c r="AU1077" s="689"/>
      <c r="AV1077" s="689"/>
      <c r="AW1077" s="689"/>
      <c r="AX1077" s="689"/>
      <c r="AY1077" s="689"/>
      <c r="AZ1077" s="689"/>
      <c r="BA1077" s="55"/>
      <c r="BB1077" s="21"/>
      <c r="BC1077" s="51"/>
      <c r="BD1077" s="59"/>
      <c r="BE1077" s="59"/>
      <c r="BF1077" s="51"/>
      <c r="BG1077" s="59"/>
      <c r="BH1077" s="59"/>
      <c r="BI1077" s="21"/>
      <c r="BJ1077" s="689"/>
      <c r="BK1077" s="689"/>
      <c r="BL1077" s="689"/>
      <c r="BM1077" s="689"/>
      <c r="BN1077" s="689"/>
      <c r="BO1077" s="689"/>
      <c r="BP1077" s="55"/>
      <c r="BQ1077" s="21"/>
      <c r="BR1077" s="51"/>
      <c r="BS1077" s="59"/>
      <c r="BT1077" s="59"/>
      <c r="BU1077" s="51"/>
      <c r="BV1077" s="59"/>
      <c r="BW1077" s="59"/>
    </row>
    <row r="1078" spans="1:75" s="5" customFormat="1" ht="12.75" customHeight="1" x14ac:dyDescent="0.2">
      <c r="A1078" s="21"/>
      <c r="B1078" s="689"/>
      <c r="C1078" s="689"/>
      <c r="D1078" s="689"/>
      <c r="E1078" s="689"/>
      <c r="F1078" s="689"/>
      <c r="G1078" s="689"/>
      <c r="H1078" s="55"/>
      <c r="I1078" s="21"/>
      <c r="J1078" s="51"/>
      <c r="K1078" s="59"/>
      <c r="L1078" s="59"/>
      <c r="M1078" s="51"/>
      <c r="N1078" s="59"/>
      <c r="O1078" s="59"/>
      <c r="P1078" s="21"/>
      <c r="Q1078" s="689"/>
      <c r="R1078" s="689"/>
      <c r="S1078" s="689"/>
      <c r="T1078" s="689"/>
      <c r="U1078" s="689"/>
      <c r="V1078" s="689"/>
      <c r="W1078" s="55"/>
      <c r="X1078" s="21"/>
      <c r="Y1078" s="51"/>
      <c r="Z1078" s="59"/>
      <c r="AA1078" s="59"/>
      <c r="AB1078" s="51"/>
      <c r="AC1078" s="59"/>
      <c r="AD1078" s="59"/>
      <c r="AE1078" s="21"/>
      <c r="AF1078" s="689"/>
      <c r="AG1078" s="689"/>
      <c r="AH1078" s="689"/>
      <c r="AI1078" s="689"/>
      <c r="AJ1078" s="689"/>
      <c r="AK1078" s="689"/>
      <c r="AL1078" s="55"/>
      <c r="AM1078" s="21"/>
      <c r="AN1078" s="51"/>
      <c r="AO1078" s="59"/>
      <c r="AP1078" s="59"/>
      <c r="AQ1078" s="51"/>
      <c r="AR1078" s="59"/>
      <c r="AS1078" s="59"/>
      <c r="AT1078" s="21"/>
      <c r="AU1078" s="689"/>
      <c r="AV1078" s="689"/>
      <c r="AW1078" s="689"/>
      <c r="AX1078" s="689"/>
      <c r="AY1078" s="689"/>
      <c r="AZ1078" s="689"/>
      <c r="BA1078" s="55"/>
      <c r="BB1078" s="21"/>
      <c r="BC1078" s="51"/>
      <c r="BD1078" s="59"/>
      <c r="BE1078" s="59"/>
      <c r="BF1078" s="51"/>
      <c r="BG1078" s="59"/>
      <c r="BH1078" s="59"/>
      <c r="BI1078" s="21"/>
      <c r="BJ1078" s="689"/>
      <c r="BK1078" s="689"/>
      <c r="BL1078" s="689"/>
      <c r="BM1078" s="689"/>
      <c r="BN1078" s="689"/>
      <c r="BO1078" s="689"/>
      <c r="BP1078" s="55"/>
      <c r="BQ1078" s="21"/>
      <c r="BR1078" s="51"/>
      <c r="BS1078" s="59"/>
      <c r="BT1078" s="59"/>
      <c r="BU1078" s="51"/>
      <c r="BV1078" s="59"/>
      <c r="BW1078" s="59"/>
    </row>
    <row r="1079" spans="1:75" s="5" customFormat="1" x14ac:dyDescent="0.2">
      <c r="A1079" s="21"/>
      <c r="B1079" s="773"/>
      <c r="C1079" s="773"/>
      <c r="D1079" s="773"/>
      <c r="E1079" s="773"/>
      <c r="F1079" s="773"/>
      <c r="G1079" s="773"/>
      <c r="H1079" s="773"/>
      <c r="I1079" s="773"/>
      <c r="J1079" s="773"/>
      <c r="K1079" s="773"/>
      <c r="L1079" s="47"/>
      <c r="M1079" s="47"/>
      <c r="N1079" s="47"/>
      <c r="O1079" s="47"/>
      <c r="P1079" s="21"/>
      <c r="Q1079" s="47"/>
      <c r="R1079" s="47"/>
      <c r="S1079" s="47"/>
      <c r="T1079" s="47"/>
      <c r="U1079" s="47"/>
      <c r="V1079" s="47"/>
      <c r="W1079" s="47"/>
      <c r="X1079" s="47"/>
      <c r="Y1079" s="47"/>
      <c r="Z1079" s="47"/>
      <c r="AA1079" s="47"/>
      <c r="AB1079" s="47"/>
      <c r="AC1079" s="47"/>
      <c r="AD1079" s="47"/>
      <c r="AE1079" s="21"/>
      <c r="AF1079" s="47"/>
      <c r="AG1079" s="47"/>
      <c r="AH1079" s="47"/>
      <c r="AI1079" s="47"/>
      <c r="AJ1079" s="47"/>
      <c r="AK1079" s="47"/>
      <c r="AL1079" s="47"/>
      <c r="AM1079" s="47"/>
      <c r="AN1079" s="47"/>
      <c r="AO1079" s="47"/>
      <c r="AP1079" s="47"/>
      <c r="AQ1079" s="47"/>
      <c r="AR1079" s="47"/>
      <c r="AS1079" s="47"/>
      <c r="AT1079" s="21"/>
      <c r="AU1079" s="47"/>
      <c r="AV1079" s="47"/>
      <c r="AW1079" s="47"/>
      <c r="AX1079" s="47"/>
      <c r="AY1079" s="47"/>
      <c r="AZ1079" s="47"/>
      <c r="BA1079" s="47"/>
      <c r="BB1079" s="47"/>
      <c r="BC1079" s="47"/>
      <c r="BD1079" s="47"/>
      <c r="BE1079" s="47"/>
      <c r="BF1079" s="47"/>
      <c r="BG1079" s="47"/>
      <c r="BH1079" s="47"/>
      <c r="BI1079" s="21"/>
      <c r="BJ1079" s="47"/>
      <c r="BK1079" s="47"/>
      <c r="BL1079" s="47"/>
      <c r="BM1079" s="47"/>
      <c r="BN1079" s="47"/>
      <c r="BO1079" s="47"/>
      <c r="BP1079" s="47"/>
      <c r="BQ1079" s="47"/>
      <c r="BR1079" s="47"/>
      <c r="BS1079" s="47"/>
      <c r="BT1079" s="47"/>
      <c r="BU1079" s="47"/>
      <c r="BV1079" s="47"/>
      <c r="BW1079" s="47"/>
    </row>
    <row r="1080" spans="1:75" s="5" customFormat="1" x14ac:dyDescent="0.2">
      <c r="A1080" s="21"/>
      <c r="B1080" s="69"/>
      <c r="C1080" s="47"/>
      <c r="D1080" s="47"/>
      <c r="E1080" s="47"/>
      <c r="F1080" s="47"/>
      <c r="G1080" s="47"/>
      <c r="H1080" s="69"/>
      <c r="I1080" s="47"/>
      <c r="J1080" s="194"/>
      <c r="K1080" s="170"/>
      <c r="L1080" s="170"/>
      <c r="M1080" s="194"/>
      <c r="N1080" s="170"/>
      <c r="O1080" s="170"/>
      <c r="P1080" s="21"/>
      <c r="Q1080" s="69"/>
      <c r="R1080" s="47"/>
      <c r="S1080" s="47"/>
      <c r="T1080" s="47"/>
      <c r="U1080" s="47"/>
      <c r="V1080" s="47"/>
      <c r="W1080" s="69"/>
      <c r="X1080" s="47"/>
      <c r="Y1080" s="194"/>
      <c r="Z1080" s="170"/>
      <c r="AA1080" s="170"/>
      <c r="AB1080" s="194"/>
      <c r="AC1080" s="170"/>
      <c r="AD1080" s="170"/>
      <c r="AE1080" s="21"/>
      <c r="AF1080" s="69"/>
      <c r="AG1080" s="47"/>
      <c r="AH1080" s="47"/>
      <c r="AI1080" s="47"/>
      <c r="AJ1080" s="47"/>
      <c r="AK1080" s="47"/>
      <c r="AL1080" s="69"/>
      <c r="AM1080" s="47"/>
      <c r="AN1080" s="194"/>
      <c r="AO1080" s="170"/>
      <c r="AP1080" s="170"/>
      <c r="AQ1080" s="194"/>
      <c r="AR1080" s="170"/>
      <c r="AS1080" s="170"/>
      <c r="AT1080" s="21"/>
      <c r="AU1080" s="69"/>
      <c r="AV1080" s="47"/>
      <c r="AW1080" s="47"/>
      <c r="AX1080" s="47"/>
      <c r="AY1080" s="47"/>
      <c r="AZ1080" s="47"/>
      <c r="BA1080" s="69"/>
      <c r="BB1080" s="47"/>
      <c r="BC1080" s="194"/>
      <c r="BD1080" s="170"/>
      <c r="BE1080" s="170"/>
      <c r="BF1080" s="194"/>
      <c r="BG1080" s="170"/>
      <c r="BH1080" s="170"/>
      <c r="BI1080" s="21"/>
      <c r="BJ1080" s="69"/>
      <c r="BK1080" s="47"/>
      <c r="BL1080" s="47"/>
      <c r="BM1080" s="47"/>
      <c r="BN1080" s="47"/>
      <c r="BO1080" s="47"/>
      <c r="BP1080" s="69"/>
      <c r="BQ1080" s="47"/>
      <c r="BR1080" s="194"/>
      <c r="BS1080" s="170"/>
      <c r="BT1080" s="170"/>
      <c r="BU1080" s="194"/>
      <c r="BV1080" s="170"/>
      <c r="BW1080" s="170"/>
    </row>
    <row r="1081" spans="1:75" s="5" customFormat="1" ht="12.75" customHeight="1" x14ac:dyDescent="0.2">
      <c r="A1081" s="21"/>
      <c r="B1081" s="689"/>
      <c r="C1081" s="689"/>
      <c r="D1081" s="689"/>
      <c r="E1081" s="689"/>
      <c r="F1081" s="689"/>
      <c r="G1081" s="689"/>
      <c r="H1081" s="32"/>
      <c r="I1081" s="46"/>
      <c r="J1081" s="51"/>
      <c r="K1081" s="130"/>
      <c r="L1081" s="130"/>
      <c r="M1081" s="51"/>
      <c r="N1081" s="130"/>
      <c r="O1081" s="130"/>
      <c r="P1081" s="21"/>
      <c r="Q1081" s="689"/>
      <c r="R1081" s="689"/>
      <c r="S1081" s="689"/>
      <c r="T1081" s="689"/>
      <c r="U1081" s="689"/>
      <c r="V1081" s="689"/>
      <c r="W1081" s="32"/>
      <c r="X1081" s="46"/>
      <c r="Y1081" s="51"/>
      <c r="Z1081" s="130"/>
      <c r="AA1081" s="130"/>
      <c r="AB1081" s="51"/>
      <c r="AC1081" s="130"/>
      <c r="AD1081" s="130"/>
      <c r="AE1081" s="21"/>
      <c r="AF1081" s="689"/>
      <c r="AG1081" s="689"/>
      <c r="AH1081" s="689"/>
      <c r="AI1081" s="689"/>
      <c r="AJ1081" s="689"/>
      <c r="AK1081" s="689"/>
      <c r="AL1081" s="32"/>
      <c r="AM1081" s="46"/>
      <c r="AN1081" s="51"/>
      <c r="AO1081" s="130"/>
      <c r="AP1081" s="130"/>
      <c r="AQ1081" s="51"/>
      <c r="AR1081" s="130"/>
      <c r="AS1081" s="130"/>
      <c r="AT1081" s="21"/>
      <c r="AU1081" s="689"/>
      <c r="AV1081" s="689"/>
      <c r="AW1081" s="689"/>
      <c r="AX1081" s="689"/>
      <c r="AY1081" s="689"/>
      <c r="AZ1081" s="689"/>
      <c r="BA1081" s="32"/>
      <c r="BB1081" s="46"/>
      <c r="BC1081" s="51"/>
      <c r="BD1081" s="130"/>
      <c r="BE1081" s="130"/>
      <c r="BF1081" s="51"/>
      <c r="BG1081" s="130"/>
      <c r="BH1081" s="130"/>
      <c r="BI1081" s="21"/>
      <c r="BJ1081" s="689"/>
      <c r="BK1081" s="689"/>
      <c r="BL1081" s="689"/>
      <c r="BM1081" s="689"/>
      <c r="BN1081" s="689"/>
      <c r="BO1081" s="689"/>
      <c r="BP1081" s="32"/>
      <c r="BQ1081" s="46"/>
      <c r="BR1081" s="51"/>
      <c r="BS1081" s="130"/>
      <c r="BT1081" s="130"/>
      <c r="BU1081" s="51"/>
      <c r="BV1081" s="130"/>
      <c r="BW1081" s="130"/>
    </row>
    <row r="1082" spans="1:75" s="5" customFormat="1" ht="12.75" customHeight="1" x14ac:dyDescent="0.2">
      <c r="A1082" s="21"/>
      <c r="B1082" s="689"/>
      <c r="C1082" s="689"/>
      <c r="D1082" s="689"/>
      <c r="E1082" s="689"/>
      <c r="F1082" s="689"/>
      <c r="G1082" s="689"/>
      <c r="H1082" s="55"/>
      <c r="I1082" s="46"/>
      <c r="J1082" s="134"/>
      <c r="K1082" s="59"/>
      <c r="L1082" s="59"/>
      <c r="M1082" s="134"/>
      <c r="N1082" s="59"/>
      <c r="O1082" s="59"/>
      <c r="P1082" s="21"/>
      <c r="Q1082" s="689"/>
      <c r="R1082" s="689"/>
      <c r="S1082" s="689"/>
      <c r="T1082" s="689"/>
      <c r="U1082" s="689"/>
      <c r="V1082" s="689"/>
      <c r="W1082" s="55"/>
      <c r="X1082" s="46"/>
      <c r="Y1082" s="134"/>
      <c r="Z1082" s="59"/>
      <c r="AA1082" s="59"/>
      <c r="AB1082" s="134"/>
      <c r="AC1082" s="59"/>
      <c r="AD1082" s="59"/>
      <c r="AE1082" s="21"/>
      <c r="AF1082" s="689"/>
      <c r="AG1082" s="689"/>
      <c r="AH1082" s="689"/>
      <c r="AI1082" s="689"/>
      <c r="AJ1082" s="689"/>
      <c r="AK1082" s="689"/>
      <c r="AL1082" s="55"/>
      <c r="AM1082" s="46"/>
      <c r="AN1082" s="134"/>
      <c r="AO1082" s="59"/>
      <c r="AP1082" s="59"/>
      <c r="AQ1082" s="134"/>
      <c r="AR1082" s="59"/>
      <c r="AS1082" s="59"/>
      <c r="AT1082" s="21"/>
      <c r="AU1082" s="689"/>
      <c r="AV1082" s="689"/>
      <c r="AW1082" s="689"/>
      <c r="AX1082" s="689"/>
      <c r="AY1082" s="689"/>
      <c r="AZ1082" s="689"/>
      <c r="BA1082" s="55"/>
      <c r="BB1082" s="46"/>
      <c r="BC1082" s="134"/>
      <c r="BD1082" s="59"/>
      <c r="BE1082" s="59"/>
      <c r="BF1082" s="134"/>
      <c r="BG1082" s="59"/>
      <c r="BH1082" s="59"/>
      <c r="BI1082" s="21"/>
      <c r="BJ1082" s="689"/>
      <c r="BK1082" s="689"/>
      <c r="BL1082" s="689"/>
      <c r="BM1082" s="689"/>
      <c r="BN1082" s="689"/>
      <c r="BO1082" s="689"/>
      <c r="BP1082" s="55"/>
      <c r="BQ1082" s="46"/>
      <c r="BR1082" s="134"/>
      <c r="BS1082" s="59"/>
      <c r="BT1082" s="59"/>
      <c r="BU1082" s="134"/>
      <c r="BV1082" s="59"/>
      <c r="BW1082" s="59"/>
    </row>
    <row r="1083" spans="1:75" s="5" customFormat="1" ht="12.75" customHeight="1" x14ac:dyDescent="0.2">
      <c r="A1083" s="21"/>
      <c r="B1083" s="689"/>
      <c r="C1083" s="689"/>
      <c r="D1083" s="689"/>
      <c r="E1083" s="689"/>
      <c r="F1083" s="689"/>
      <c r="G1083" s="689"/>
      <c r="H1083" s="55"/>
      <c r="I1083" s="46"/>
      <c r="J1083" s="134"/>
      <c r="K1083" s="59"/>
      <c r="L1083" s="59"/>
      <c r="M1083" s="134"/>
      <c r="N1083" s="59"/>
      <c r="O1083" s="59"/>
      <c r="P1083" s="21"/>
      <c r="Q1083" s="689"/>
      <c r="R1083" s="689"/>
      <c r="S1083" s="689"/>
      <c r="T1083" s="689"/>
      <c r="U1083" s="689"/>
      <c r="V1083" s="689"/>
      <c r="W1083" s="55"/>
      <c r="X1083" s="46"/>
      <c r="Y1083" s="134"/>
      <c r="Z1083" s="59"/>
      <c r="AA1083" s="59"/>
      <c r="AB1083" s="134"/>
      <c r="AC1083" s="59"/>
      <c r="AD1083" s="59"/>
      <c r="AE1083" s="21"/>
      <c r="AF1083" s="689"/>
      <c r="AG1083" s="689"/>
      <c r="AH1083" s="689"/>
      <c r="AI1083" s="689"/>
      <c r="AJ1083" s="689"/>
      <c r="AK1083" s="689"/>
      <c r="AL1083" s="55"/>
      <c r="AM1083" s="46"/>
      <c r="AN1083" s="134"/>
      <c r="AO1083" s="59"/>
      <c r="AP1083" s="59"/>
      <c r="AQ1083" s="134"/>
      <c r="AR1083" s="59"/>
      <c r="AS1083" s="59"/>
      <c r="AT1083" s="21"/>
      <c r="AU1083" s="689"/>
      <c r="AV1083" s="689"/>
      <c r="AW1083" s="689"/>
      <c r="AX1083" s="689"/>
      <c r="AY1083" s="689"/>
      <c r="AZ1083" s="689"/>
      <c r="BA1083" s="55"/>
      <c r="BB1083" s="46"/>
      <c r="BC1083" s="134"/>
      <c r="BD1083" s="59"/>
      <c r="BE1083" s="59"/>
      <c r="BF1083" s="134"/>
      <c r="BG1083" s="59"/>
      <c r="BH1083" s="59"/>
      <c r="BI1083" s="21"/>
      <c r="BJ1083" s="689"/>
      <c r="BK1083" s="689"/>
      <c r="BL1083" s="689"/>
      <c r="BM1083" s="689"/>
      <c r="BN1083" s="689"/>
      <c r="BO1083" s="689"/>
      <c r="BP1083" s="55"/>
      <c r="BQ1083" s="46"/>
      <c r="BR1083" s="134"/>
      <c r="BS1083" s="59"/>
      <c r="BT1083" s="59"/>
      <c r="BU1083" s="134"/>
      <c r="BV1083" s="59"/>
      <c r="BW1083" s="59"/>
    </row>
    <row r="1084" spans="1:75" s="5" customFormat="1" ht="12.75" customHeight="1" x14ac:dyDescent="0.2">
      <c r="A1084" s="21"/>
      <c r="B1084" s="689"/>
      <c r="C1084" s="689"/>
      <c r="D1084" s="689"/>
      <c r="E1084" s="689"/>
      <c r="F1084" s="689"/>
      <c r="G1084" s="45"/>
      <c r="H1084" s="55"/>
      <c r="I1084" s="46"/>
      <c r="J1084" s="134"/>
      <c r="K1084" s="59"/>
      <c r="L1084" s="59"/>
      <c r="M1084" s="134"/>
      <c r="N1084" s="59"/>
      <c r="O1084" s="59"/>
      <c r="P1084" s="21"/>
      <c r="Q1084" s="689"/>
      <c r="R1084" s="689"/>
      <c r="S1084" s="689"/>
      <c r="T1084" s="689"/>
      <c r="U1084" s="689"/>
      <c r="V1084" s="45"/>
      <c r="W1084" s="55"/>
      <c r="X1084" s="46"/>
      <c r="Y1084" s="134"/>
      <c r="Z1084" s="59"/>
      <c r="AA1084" s="59"/>
      <c r="AB1084" s="134"/>
      <c r="AC1084" s="59"/>
      <c r="AD1084" s="59"/>
      <c r="AE1084" s="21"/>
      <c r="AF1084" s="689"/>
      <c r="AG1084" s="689"/>
      <c r="AH1084" s="689"/>
      <c r="AI1084" s="689"/>
      <c r="AJ1084" s="689"/>
      <c r="AK1084" s="45"/>
      <c r="AL1084" s="55"/>
      <c r="AM1084" s="46"/>
      <c r="AN1084" s="134"/>
      <c r="AO1084" s="59"/>
      <c r="AP1084" s="59"/>
      <c r="AQ1084" s="134"/>
      <c r="AR1084" s="59"/>
      <c r="AS1084" s="59"/>
      <c r="AT1084" s="21"/>
      <c r="AU1084" s="689"/>
      <c r="AV1084" s="689"/>
      <c r="AW1084" s="689"/>
      <c r="AX1084" s="689"/>
      <c r="AY1084" s="689"/>
      <c r="AZ1084" s="45"/>
      <c r="BA1084" s="55"/>
      <c r="BB1084" s="46"/>
      <c r="BC1084" s="134"/>
      <c r="BD1084" s="59"/>
      <c r="BE1084" s="59"/>
      <c r="BF1084" s="134"/>
      <c r="BG1084" s="59"/>
      <c r="BH1084" s="59"/>
      <c r="BI1084" s="21"/>
      <c r="BJ1084" s="689"/>
      <c r="BK1084" s="689"/>
      <c r="BL1084" s="689"/>
      <c r="BM1084" s="689"/>
      <c r="BN1084" s="689"/>
      <c r="BO1084" s="45"/>
      <c r="BP1084" s="55"/>
      <c r="BQ1084" s="46"/>
      <c r="BR1084" s="134"/>
      <c r="BS1084" s="59"/>
      <c r="BT1084" s="59"/>
      <c r="BU1084" s="134"/>
      <c r="BV1084" s="59"/>
      <c r="BW1084" s="59"/>
    </row>
    <row r="1085" spans="1:75" s="5" customFormat="1" ht="12.75" customHeight="1" x14ac:dyDescent="0.2">
      <c r="A1085" s="21"/>
      <c r="B1085" s="773"/>
      <c r="C1085" s="773"/>
      <c r="D1085" s="773"/>
      <c r="E1085" s="773"/>
      <c r="F1085" s="773"/>
      <c r="G1085" s="773"/>
      <c r="H1085" s="773"/>
      <c r="I1085" s="773"/>
      <c r="J1085" s="773"/>
      <c r="K1085" s="773"/>
      <c r="L1085" s="47"/>
      <c r="M1085" s="47"/>
      <c r="N1085" s="47"/>
      <c r="O1085" s="47"/>
      <c r="P1085" s="21"/>
      <c r="Q1085" s="47"/>
      <c r="R1085" s="47"/>
      <c r="S1085" s="47"/>
      <c r="T1085" s="47"/>
      <c r="U1085" s="47"/>
      <c r="V1085" s="47"/>
      <c r="W1085" s="47"/>
      <c r="X1085" s="47"/>
      <c r="Y1085" s="47"/>
      <c r="Z1085" s="47"/>
      <c r="AA1085" s="47"/>
      <c r="AB1085" s="47"/>
      <c r="AC1085" s="47"/>
      <c r="AD1085" s="47"/>
      <c r="AE1085" s="21"/>
      <c r="AF1085" s="47"/>
      <c r="AG1085" s="47"/>
      <c r="AH1085" s="47"/>
      <c r="AI1085" s="47"/>
      <c r="AJ1085" s="47"/>
      <c r="AK1085" s="47"/>
      <c r="AL1085" s="47"/>
      <c r="AM1085" s="47"/>
      <c r="AN1085" s="47"/>
      <c r="AO1085" s="47"/>
      <c r="AP1085" s="47"/>
      <c r="AQ1085" s="47"/>
      <c r="AR1085" s="47"/>
      <c r="AS1085" s="47"/>
      <c r="AT1085" s="21"/>
      <c r="AU1085" s="47"/>
      <c r="AV1085" s="47"/>
      <c r="AW1085" s="47"/>
      <c r="AX1085" s="47"/>
      <c r="AY1085" s="47"/>
      <c r="AZ1085" s="47"/>
      <c r="BA1085" s="47"/>
      <c r="BB1085" s="47"/>
      <c r="BC1085" s="47"/>
      <c r="BD1085" s="47"/>
      <c r="BE1085" s="47"/>
      <c r="BF1085" s="47"/>
      <c r="BG1085" s="47"/>
      <c r="BH1085" s="47"/>
      <c r="BI1085" s="21"/>
      <c r="BJ1085" s="47"/>
      <c r="BK1085" s="47"/>
      <c r="BL1085" s="47"/>
      <c r="BM1085" s="47"/>
      <c r="BN1085" s="47"/>
      <c r="BO1085" s="47"/>
      <c r="BP1085" s="47"/>
      <c r="BQ1085" s="47"/>
      <c r="BR1085" s="47"/>
      <c r="BS1085" s="47"/>
      <c r="BT1085" s="47"/>
      <c r="BU1085" s="47"/>
      <c r="BV1085" s="47"/>
      <c r="BW1085" s="47"/>
    </row>
    <row r="1086" spans="1:75" s="5" customFormat="1" x14ac:dyDescent="0.2">
      <c r="A1086" s="21"/>
      <c r="B1086" s="55"/>
      <c r="C1086" s="21"/>
      <c r="D1086" s="21"/>
      <c r="E1086" s="21"/>
      <c r="F1086" s="21"/>
      <c r="G1086" s="21"/>
      <c r="H1086" s="73"/>
      <c r="I1086" s="21"/>
      <c r="J1086" s="51"/>
      <c r="K1086" s="59"/>
      <c r="L1086" s="59"/>
      <c r="M1086" s="51"/>
      <c r="N1086" s="59"/>
      <c r="O1086" s="59"/>
      <c r="P1086" s="21"/>
      <c r="Q1086" s="55"/>
      <c r="R1086" s="21"/>
      <c r="S1086" s="21"/>
      <c r="T1086" s="21"/>
      <c r="U1086" s="21"/>
      <c r="V1086" s="21"/>
      <c r="W1086" s="73"/>
      <c r="X1086" s="21"/>
      <c r="Y1086" s="51"/>
      <c r="Z1086" s="59"/>
      <c r="AA1086" s="59"/>
      <c r="AB1086" s="51"/>
      <c r="AC1086" s="59"/>
      <c r="AD1086" s="59"/>
      <c r="AE1086" s="21"/>
      <c r="AF1086" s="55"/>
      <c r="AG1086" s="21"/>
      <c r="AH1086" s="21"/>
      <c r="AI1086" s="21"/>
      <c r="AJ1086" s="21"/>
      <c r="AK1086" s="21"/>
      <c r="AL1086" s="73"/>
      <c r="AM1086" s="21"/>
      <c r="AN1086" s="51"/>
      <c r="AO1086" s="59"/>
      <c r="AP1086" s="59"/>
      <c r="AQ1086" s="51"/>
      <c r="AR1086" s="59"/>
      <c r="AS1086" s="59"/>
      <c r="AT1086" s="21"/>
      <c r="AU1086" s="55"/>
      <c r="AV1086" s="21"/>
      <c r="AW1086" s="21"/>
      <c r="AX1086" s="21"/>
      <c r="AY1086" s="21"/>
      <c r="AZ1086" s="21"/>
      <c r="BA1086" s="73"/>
      <c r="BB1086" s="21"/>
      <c r="BC1086" s="51"/>
      <c r="BD1086" s="59"/>
      <c r="BE1086" s="59"/>
      <c r="BF1086" s="51"/>
      <c r="BG1086" s="59"/>
      <c r="BH1086" s="59"/>
      <c r="BI1086" s="21"/>
      <c r="BJ1086" s="55"/>
      <c r="BK1086" s="21"/>
      <c r="BL1086" s="21"/>
      <c r="BM1086" s="21"/>
      <c r="BN1086" s="21"/>
      <c r="BO1086" s="21"/>
      <c r="BP1086" s="73"/>
      <c r="BQ1086" s="21"/>
      <c r="BR1086" s="51"/>
      <c r="BS1086" s="59"/>
      <c r="BT1086" s="59"/>
      <c r="BU1086" s="51"/>
      <c r="BV1086" s="59"/>
      <c r="BW1086" s="59"/>
    </row>
    <row r="1087" spans="1:75" s="5" customFormat="1" ht="15" customHeight="1" x14ac:dyDescent="0.2">
      <c r="A1087" s="21"/>
      <c r="B1087" s="689"/>
      <c r="C1087" s="689"/>
      <c r="D1087" s="689"/>
      <c r="E1087" s="689"/>
      <c r="F1087" s="689"/>
      <c r="G1087" s="689"/>
      <c r="H1087" s="38"/>
      <c r="J1087" s="51"/>
      <c r="K1087" s="130"/>
      <c r="L1087" s="130"/>
      <c r="M1087" s="51"/>
      <c r="N1087" s="130"/>
      <c r="O1087" s="130"/>
      <c r="P1087" s="21"/>
      <c r="Q1087" s="689"/>
      <c r="R1087" s="689"/>
      <c r="S1087" s="689"/>
      <c r="T1087" s="689"/>
      <c r="U1087" s="689"/>
      <c r="V1087" s="689"/>
      <c r="W1087" s="38"/>
      <c r="Y1087" s="51"/>
      <c r="Z1087" s="130"/>
      <c r="AA1087" s="130"/>
      <c r="AB1087" s="51"/>
      <c r="AC1087" s="130"/>
      <c r="AD1087" s="130"/>
      <c r="AE1087" s="21"/>
      <c r="AF1087" s="689"/>
      <c r="AG1087" s="689"/>
      <c r="AH1087" s="689"/>
      <c r="AI1087" s="689"/>
      <c r="AJ1087" s="689"/>
      <c r="AK1087" s="689"/>
      <c r="AL1087" s="38"/>
      <c r="AN1087" s="51"/>
      <c r="AO1087" s="130"/>
      <c r="AP1087" s="130"/>
      <c r="AQ1087" s="51"/>
      <c r="AR1087" s="130"/>
      <c r="AS1087" s="130"/>
      <c r="AT1087" s="21"/>
      <c r="AU1087" s="689"/>
      <c r="AV1087" s="689"/>
      <c r="AW1087" s="689"/>
      <c r="AX1087" s="689"/>
      <c r="AY1087" s="689"/>
      <c r="AZ1087" s="689"/>
      <c r="BA1087" s="38"/>
      <c r="BC1087" s="51"/>
      <c r="BD1087" s="130"/>
      <c r="BE1087" s="130"/>
      <c r="BF1087" s="51"/>
      <c r="BG1087" s="130"/>
      <c r="BH1087" s="130"/>
      <c r="BI1087" s="21"/>
      <c r="BJ1087" s="689"/>
      <c r="BK1087" s="689"/>
      <c r="BL1087" s="689"/>
      <c r="BM1087" s="689"/>
      <c r="BN1087" s="689"/>
      <c r="BO1087" s="689"/>
      <c r="BP1087" s="38"/>
      <c r="BR1087" s="51"/>
      <c r="BS1087" s="130"/>
      <c r="BT1087" s="130"/>
      <c r="BU1087" s="51"/>
      <c r="BV1087" s="130"/>
      <c r="BW1087" s="130"/>
    </row>
    <row r="1088" spans="1:75" s="5" customFormat="1" ht="15" customHeight="1" x14ac:dyDescent="0.2">
      <c r="A1088" s="21"/>
      <c r="B1088" s="689"/>
      <c r="C1088" s="689"/>
      <c r="D1088" s="689"/>
      <c r="E1088" s="689"/>
      <c r="F1088" s="689"/>
      <c r="G1088" s="689"/>
      <c r="H1088" s="55"/>
      <c r="I1088" s="46"/>
      <c r="J1088" s="134"/>
      <c r="K1088" s="49"/>
      <c r="L1088" s="49"/>
      <c r="M1088" s="134"/>
      <c r="N1088" s="49"/>
      <c r="O1088" s="49"/>
      <c r="P1088" s="21"/>
      <c r="Q1088" s="689"/>
      <c r="R1088" s="689"/>
      <c r="S1088" s="689"/>
      <c r="T1088" s="689"/>
      <c r="U1088" s="689"/>
      <c r="V1088" s="689"/>
      <c r="W1088" s="55"/>
      <c r="X1088" s="46"/>
      <c r="Y1088" s="134"/>
      <c r="Z1088" s="49"/>
      <c r="AA1088" s="49"/>
      <c r="AB1088" s="134"/>
      <c r="AC1088" s="49"/>
      <c r="AD1088" s="49"/>
      <c r="AE1088" s="21"/>
      <c r="AF1088" s="689"/>
      <c r="AG1088" s="689"/>
      <c r="AH1088" s="689"/>
      <c r="AI1088" s="689"/>
      <c r="AJ1088" s="689"/>
      <c r="AK1088" s="689"/>
      <c r="AL1088" s="55"/>
      <c r="AM1088" s="46"/>
      <c r="AN1088" s="134"/>
      <c r="AO1088" s="49"/>
      <c r="AP1088" s="49"/>
      <c r="AQ1088" s="134"/>
      <c r="AR1088" s="49"/>
      <c r="AS1088" s="49"/>
      <c r="AT1088" s="21"/>
      <c r="AU1088" s="689"/>
      <c r="AV1088" s="689"/>
      <c r="AW1088" s="689"/>
      <c r="AX1088" s="689"/>
      <c r="AY1088" s="689"/>
      <c r="AZ1088" s="689"/>
      <c r="BA1088" s="55"/>
      <c r="BB1088" s="46"/>
      <c r="BC1088" s="134"/>
      <c r="BD1088" s="49"/>
      <c r="BE1088" s="49"/>
      <c r="BF1088" s="134"/>
      <c r="BG1088" s="49"/>
      <c r="BH1088" s="49"/>
      <c r="BI1088" s="21"/>
      <c r="BJ1088" s="689"/>
      <c r="BK1088" s="689"/>
      <c r="BL1088" s="689"/>
      <c r="BM1088" s="689"/>
      <c r="BN1088" s="689"/>
      <c r="BO1088" s="689"/>
      <c r="BP1088" s="55"/>
      <c r="BQ1088" s="46"/>
      <c r="BR1088" s="134"/>
      <c r="BS1088" s="49"/>
      <c r="BT1088" s="49"/>
      <c r="BU1088" s="134"/>
      <c r="BV1088" s="49"/>
      <c r="BW1088" s="49"/>
    </row>
    <row r="1089" spans="1:75" s="5" customFormat="1" ht="15" customHeight="1" x14ac:dyDescent="0.2">
      <c r="A1089" s="21"/>
      <c r="B1089" s="55"/>
      <c r="C1089" s="45"/>
      <c r="D1089" s="45"/>
      <c r="E1089" s="45"/>
      <c r="F1089" s="45"/>
      <c r="G1089" s="45"/>
      <c r="H1089" s="55"/>
      <c r="I1089" s="46"/>
      <c r="J1089" s="134"/>
      <c r="K1089" s="49"/>
      <c r="L1089" s="49"/>
      <c r="M1089" s="134"/>
      <c r="N1089" s="49"/>
      <c r="O1089" s="49"/>
      <c r="P1089" s="21"/>
      <c r="Q1089" s="55"/>
      <c r="R1089" s="45"/>
      <c r="S1089" s="45"/>
      <c r="T1089" s="45"/>
      <c r="U1089" s="45"/>
      <c r="V1089" s="45"/>
      <c r="W1089" s="55"/>
      <c r="X1089" s="46"/>
      <c r="Y1089" s="134"/>
      <c r="Z1089" s="49"/>
      <c r="AA1089" s="49"/>
      <c r="AB1089" s="134"/>
      <c r="AC1089" s="49"/>
      <c r="AD1089" s="49"/>
      <c r="AE1089" s="21"/>
      <c r="AF1089" s="55"/>
      <c r="AG1089" s="45"/>
      <c r="AH1089" s="45"/>
      <c r="AI1089" s="45"/>
      <c r="AJ1089" s="45"/>
      <c r="AK1089" s="45"/>
      <c r="AL1089" s="55"/>
      <c r="AM1089" s="46"/>
      <c r="AN1089" s="134"/>
      <c r="AO1089" s="49"/>
      <c r="AP1089" s="49"/>
      <c r="AQ1089" s="134"/>
      <c r="AR1089" s="49"/>
      <c r="AS1089" s="49"/>
      <c r="AT1089" s="21"/>
      <c r="AU1089" s="55"/>
      <c r="AV1089" s="45"/>
      <c r="AW1089" s="45"/>
      <c r="AX1089" s="45"/>
      <c r="AY1089" s="45"/>
      <c r="AZ1089" s="45"/>
      <c r="BA1089" s="55"/>
      <c r="BB1089" s="46"/>
      <c r="BC1089" s="134"/>
      <c r="BD1089" s="49"/>
      <c r="BE1089" s="49"/>
      <c r="BF1089" s="134"/>
      <c r="BG1089" s="49"/>
      <c r="BH1089" s="49"/>
      <c r="BI1089" s="21"/>
      <c r="BJ1089" s="55"/>
      <c r="BK1089" s="45"/>
      <c r="BL1089" s="45"/>
      <c r="BM1089" s="45"/>
      <c r="BN1089" s="45"/>
      <c r="BO1089" s="45"/>
      <c r="BP1089" s="55"/>
      <c r="BQ1089" s="46"/>
      <c r="BR1089" s="134"/>
      <c r="BS1089" s="49"/>
      <c r="BT1089" s="49"/>
      <c r="BU1089" s="134"/>
      <c r="BV1089" s="49"/>
      <c r="BW1089" s="49"/>
    </row>
    <row r="1090" spans="1:75" s="5" customFormat="1" ht="15" customHeight="1" x14ac:dyDescent="0.2">
      <c r="A1090" s="21"/>
      <c r="B1090" s="689"/>
      <c r="C1090" s="689"/>
      <c r="D1090" s="689"/>
      <c r="E1090" s="689"/>
      <c r="F1090" s="689"/>
      <c r="G1090" s="689"/>
      <c r="H1090" s="38"/>
      <c r="J1090" s="51"/>
      <c r="K1090" s="130"/>
      <c r="L1090" s="130"/>
      <c r="M1090" s="51"/>
      <c r="N1090" s="130"/>
      <c r="O1090" s="130"/>
      <c r="P1090" s="21"/>
      <c r="Q1090" s="689"/>
      <c r="R1090" s="689"/>
      <c r="S1090" s="689"/>
      <c r="T1090" s="689"/>
      <c r="U1090" s="689"/>
      <c r="V1090" s="689"/>
      <c r="W1090" s="38"/>
      <c r="Y1090" s="51"/>
      <c r="Z1090" s="130"/>
      <c r="AA1090" s="130"/>
      <c r="AB1090" s="51"/>
      <c r="AC1090" s="130"/>
      <c r="AD1090" s="130"/>
      <c r="AE1090" s="21"/>
      <c r="AF1090" s="689"/>
      <c r="AG1090" s="689"/>
      <c r="AH1090" s="689"/>
      <c r="AI1090" s="689"/>
      <c r="AJ1090" s="689"/>
      <c r="AK1090" s="689"/>
      <c r="AL1090" s="38"/>
      <c r="AN1090" s="51"/>
      <c r="AO1090" s="130"/>
      <c r="AP1090" s="130"/>
      <c r="AQ1090" s="51"/>
      <c r="AR1090" s="130"/>
      <c r="AS1090" s="130"/>
      <c r="AT1090" s="21"/>
      <c r="AU1090" s="689"/>
      <c r="AV1090" s="689"/>
      <c r="AW1090" s="689"/>
      <c r="AX1090" s="689"/>
      <c r="AY1090" s="689"/>
      <c r="AZ1090" s="689"/>
      <c r="BA1090" s="38"/>
      <c r="BC1090" s="51"/>
      <c r="BD1090" s="130"/>
      <c r="BE1090" s="130"/>
      <c r="BF1090" s="51"/>
      <c r="BG1090" s="130"/>
      <c r="BH1090" s="130"/>
      <c r="BI1090" s="21"/>
      <c r="BJ1090" s="689"/>
      <c r="BK1090" s="689"/>
      <c r="BL1090" s="689"/>
      <c r="BM1090" s="689"/>
      <c r="BN1090" s="689"/>
      <c r="BO1090" s="689"/>
      <c r="BP1090" s="38"/>
      <c r="BR1090" s="51"/>
      <c r="BS1090" s="130"/>
      <c r="BT1090" s="130"/>
      <c r="BU1090" s="51"/>
      <c r="BV1090" s="130"/>
      <c r="BW1090" s="130"/>
    </row>
    <row r="1091" spans="1:75" s="5" customFormat="1" ht="15" customHeight="1" x14ac:dyDescent="0.2">
      <c r="A1091" s="21"/>
      <c r="B1091" s="689"/>
      <c r="C1091" s="689"/>
      <c r="D1091" s="689"/>
      <c r="E1091" s="689"/>
      <c r="F1091" s="689"/>
      <c r="G1091" s="689"/>
      <c r="H1091" s="55"/>
      <c r="I1091" s="46"/>
      <c r="J1091" s="134"/>
      <c r="K1091" s="49"/>
      <c r="L1091" s="49"/>
      <c r="M1091" s="134"/>
      <c r="N1091" s="49"/>
      <c r="O1091" s="49"/>
      <c r="P1091" s="21"/>
      <c r="Q1091" s="689"/>
      <c r="R1091" s="689"/>
      <c r="S1091" s="689"/>
      <c r="T1091" s="689"/>
      <c r="U1091" s="689"/>
      <c r="V1091" s="689"/>
      <c r="W1091" s="55"/>
      <c r="X1091" s="46"/>
      <c r="Y1091" s="134"/>
      <c r="Z1091" s="49"/>
      <c r="AA1091" s="49"/>
      <c r="AB1091" s="134"/>
      <c r="AC1091" s="49"/>
      <c r="AD1091" s="49"/>
      <c r="AE1091" s="21"/>
      <c r="AF1091" s="689"/>
      <c r="AG1091" s="689"/>
      <c r="AH1091" s="689"/>
      <c r="AI1091" s="689"/>
      <c r="AJ1091" s="689"/>
      <c r="AK1091" s="689"/>
      <c r="AL1091" s="55"/>
      <c r="AM1091" s="46"/>
      <c r="AN1091" s="134"/>
      <c r="AO1091" s="49"/>
      <c r="AP1091" s="49"/>
      <c r="AQ1091" s="134"/>
      <c r="AR1091" s="49"/>
      <c r="AS1091" s="49"/>
      <c r="AT1091" s="21"/>
      <c r="AU1091" s="689"/>
      <c r="AV1091" s="689"/>
      <c r="AW1091" s="689"/>
      <c r="AX1091" s="689"/>
      <c r="AY1091" s="689"/>
      <c r="AZ1091" s="689"/>
      <c r="BA1091" s="55"/>
      <c r="BB1091" s="46"/>
      <c r="BC1091" s="134"/>
      <c r="BD1091" s="49"/>
      <c r="BE1091" s="49"/>
      <c r="BF1091" s="134"/>
      <c r="BG1091" s="49"/>
      <c r="BH1091" s="49"/>
      <c r="BI1091" s="21"/>
      <c r="BJ1091" s="689"/>
      <c r="BK1091" s="689"/>
      <c r="BL1091" s="689"/>
      <c r="BM1091" s="689"/>
      <c r="BN1091" s="689"/>
      <c r="BO1091" s="689"/>
      <c r="BP1091" s="55"/>
      <c r="BQ1091" s="46"/>
      <c r="BR1091" s="134"/>
      <c r="BS1091" s="49"/>
      <c r="BT1091" s="49"/>
      <c r="BU1091" s="134"/>
      <c r="BV1091" s="49"/>
      <c r="BW1091" s="49"/>
    </row>
    <row r="1092" spans="1:75" s="5" customFormat="1" ht="15" customHeight="1" x14ac:dyDescent="0.2">
      <c r="A1092" s="21"/>
      <c r="B1092" s="55"/>
      <c r="C1092" s="45"/>
      <c r="D1092" s="45"/>
      <c r="E1092" s="45"/>
      <c r="F1092" s="45"/>
      <c r="G1092" s="45"/>
      <c r="H1092" s="55"/>
      <c r="I1092" s="46"/>
      <c r="J1092" s="134"/>
      <c r="K1092" s="49"/>
      <c r="L1092" s="49"/>
      <c r="M1092" s="134"/>
      <c r="N1092" s="49"/>
      <c r="O1092" s="49"/>
      <c r="P1092" s="21"/>
      <c r="Q1092" s="55"/>
      <c r="R1092" s="45"/>
      <c r="S1092" s="45"/>
      <c r="T1092" s="45"/>
      <c r="U1092" s="45"/>
      <c r="V1092" s="45"/>
      <c r="W1092" s="55"/>
      <c r="X1092" s="46"/>
      <c r="Y1092" s="134"/>
      <c r="Z1092" s="49"/>
      <c r="AA1092" s="49"/>
      <c r="AB1092" s="134"/>
      <c r="AC1092" s="49"/>
      <c r="AD1092" s="49"/>
      <c r="AE1092" s="21"/>
      <c r="AF1092" s="55"/>
      <c r="AG1092" s="45"/>
      <c r="AH1092" s="45"/>
      <c r="AI1092" s="45"/>
      <c r="AJ1092" s="45"/>
      <c r="AK1092" s="45"/>
      <c r="AL1092" s="55"/>
      <c r="AM1092" s="46"/>
      <c r="AN1092" s="134"/>
      <c r="AO1092" s="49"/>
      <c r="AP1092" s="49"/>
      <c r="AQ1092" s="134"/>
      <c r="AR1092" s="49"/>
      <c r="AS1092" s="49"/>
      <c r="AT1092" s="21"/>
      <c r="AU1092" s="55"/>
      <c r="AV1092" s="45"/>
      <c r="AW1092" s="45"/>
      <c r="AX1092" s="45"/>
      <c r="AY1092" s="45"/>
      <c r="AZ1092" s="45"/>
      <c r="BA1092" s="55"/>
      <c r="BB1092" s="46"/>
      <c r="BC1092" s="134"/>
      <c r="BD1092" s="49"/>
      <c r="BE1092" s="49"/>
      <c r="BF1092" s="134"/>
      <c r="BG1092" s="49"/>
      <c r="BH1092" s="49"/>
      <c r="BI1092" s="21"/>
      <c r="BJ1092" s="55"/>
      <c r="BK1092" s="45"/>
      <c r="BL1092" s="45"/>
      <c r="BM1092" s="45"/>
      <c r="BN1092" s="45"/>
      <c r="BO1092" s="45"/>
      <c r="BP1092" s="55"/>
      <c r="BQ1092" s="46"/>
      <c r="BR1092" s="134"/>
      <c r="BS1092" s="49"/>
      <c r="BT1092" s="49"/>
      <c r="BU1092" s="134"/>
      <c r="BV1092" s="49"/>
      <c r="BW1092" s="49"/>
    </row>
    <row r="1093" spans="1:75" s="5" customFormat="1" ht="15" customHeight="1" x14ac:dyDescent="0.2">
      <c r="A1093" s="21"/>
      <c r="B1093" s="689"/>
      <c r="C1093" s="689"/>
      <c r="D1093" s="689"/>
      <c r="E1093" s="689"/>
      <c r="F1093" s="689"/>
      <c r="G1093" s="689"/>
      <c r="H1093" s="38"/>
      <c r="J1093" s="51"/>
      <c r="K1093" s="130"/>
      <c r="L1093" s="130"/>
      <c r="M1093" s="51"/>
      <c r="N1093" s="130"/>
      <c r="O1093" s="130"/>
      <c r="P1093" s="21"/>
      <c r="Q1093" s="689"/>
      <c r="R1093" s="689"/>
      <c r="S1093" s="689"/>
      <c r="T1093" s="689"/>
      <c r="U1093" s="689"/>
      <c r="V1093" s="689"/>
      <c r="W1093" s="38"/>
      <c r="Y1093" s="51"/>
      <c r="Z1093" s="130"/>
      <c r="AA1093" s="130"/>
      <c r="AB1093" s="51"/>
      <c r="AC1093" s="130"/>
      <c r="AD1093" s="130"/>
      <c r="AE1093" s="21"/>
      <c r="AF1093" s="689"/>
      <c r="AG1093" s="689"/>
      <c r="AH1093" s="689"/>
      <c r="AI1093" s="689"/>
      <c r="AJ1093" s="689"/>
      <c r="AK1093" s="689"/>
      <c r="AL1093" s="38"/>
      <c r="AN1093" s="51"/>
      <c r="AO1093" s="130"/>
      <c r="AP1093" s="130"/>
      <c r="AQ1093" s="51"/>
      <c r="AR1093" s="130"/>
      <c r="AS1093" s="130"/>
      <c r="AT1093" s="21"/>
      <c r="AU1093" s="689"/>
      <c r="AV1093" s="689"/>
      <c r="AW1093" s="689"/>
      <c r="AX1093" s="689"/>
      <c r="AY1093" s="689"/>
      <c r="AZ1093" s="689"/>
      <c r="BA1093" s="38"/>
      <c r="BC1093" s="51"/>
      <c r="BD1093" s="130"/>
      <c r="BE1093" s="130"/>
      <c r="BF1093" s="51"/>
      <c r="BG1093" s="130"/>
      <c r="BH1093" s="130"/>
      <c r="BI1093" s="21"/>
      <c r="BJ1093" s="689"/>
      <c r="BK1093" s="689"/>
      <c r="BL1093" s="689"/>
      <c r="BM1093" s="689"/>
      <c r="BN1093" s="689"/>
      <c r="BO1093" s="689"/>
      <c r="BP1093" s="38"/>
      <c r="BR1093" s="51"/>
      <c r="BS1093" s="130"/>
      <c r="BT1093" s="130"/>
      <c r="BU1093" s="51"/>
      <c r="BV1093" s="130"/>
      <c r="BW1093" s="130"/>
    </row>
    <row r="1094" spans="1:75" s="5" customFormat="1" ht="15" customHeight="1" x14ac:dyDescent="0.2">
      <c r="A1094" s="21"/>
      <c r="B1094" s="689"/>
      <c r="C1094" s="689"/>
      <c r="D1094" s="689"/>
      <c r="E1094" s="689"/>
      <c r="F1094" s="689"/>
      <c r="G1094" s="689"/>
      <c r="H1094" s="55"/>
      <c r="I1094" s="46"/>
      <c r="J1094" s="51"/>
      <c r="K1094" s="59"/>
      <c r="L1094" s="59"/>
      <c r="M1094" s="51"/>
      <c r="N1094" s="59"/>
      <c r="O1094" s="59"/>
      <c r="P1094" s="21"/>
      <c r="Q1094" s="689"/>
      <c r="R1094" s="689"/>
      <c r="S1094" s="689"/>
      <c r="T1094" s="689"/>
      <c r="U1094" s="689"/>
      <c r="V1094" s="689"/>
      <c r="W1094" s="55"/>
      <c r="X1094" s="46"/>
      <c r="Y1094" s="51"/>
      <c r="Z1094" s="59"/>
      <c r="AA1094" s="59"/>
      <c r="AB1094" s="51"/>
      <c r="AC1094" s="59"/>
      <c r="AD1094" s="59"/>
      <c r="AE1094" s="21"/>
      <c r="AF1094" s="689"/>
      <c r="AG1094" s="689"/>
      <c r="AH1094" s="689"/>
      <c r="AI1094" s="689"/>
      <c r="AJ1094" s="689"/>
      <c r="AK1094" s="689"/>
      <c r="AL1094" s="55"/>
      <c r="AM1094" s="46"/>
      <c r="AN1094" s="51"/>
      <c r="AO1094" s="59"/>
      <c r="AP1094" s="59"/>
      <c r="AQ1094" s="51"/>
      <c r="AR1094" s="59"/>
      <c r="AS1094" s="59"/>
      <c r="AT1094" s="21"/>
      <c r="AU1094" s="689"/>
      <c r="AV1094" s="689"/>
      <c r="AW1094" s="689"/>
      <c r="AX1094" s="689"/>
      <c r="AY1094" s="689"/>
      <c r="AZ1094" s="689"/>
      <c r="BA1094" s="55"/>
      <c r="BB1094" s="46"/>
      <c r="BC1094" s="51"/>
      <c r="BD1094" s="59"/>
      <c r="BE1094" s="59"/>
      <c r="BF1094" s="51"/>
      <c r="BG1094" s="59"/>
      <c r="BH1094" s="59"/>
      <c r="BI1094" s="21"/>
      <c r="BJ1094" s="689"/>
      <c r="BK1094" s="689"/>
      <c r="BL1094" s="689"/>
      <c r="BM1094" s="689"/>
      <c r="BN1094" s="689"/>
      <c r="BO1094" s="689"/>
      <c r="BP1094" s="55"/>
      <c r="BQ1094" s="46"/>
      <c r="BR1094" s="51"/>
      <c r="BS1094" s="59"/>
      <c r="BT1094" s="59"/>
      <c r="BU1094" s="51"/>
      <c r="BV1094" s="59"/>
      <c r="BW1094" s="59"/>
    </row>
    <row r="1095" spans="1:75" s="5" customFormat="1" ht="15" customHeight="1" x14ac:dyDescent="0.2">
      <c r="A1095" s="21"/>
      <c r="B1095" s="55"/>
      <c r="C1095" s="45"/>
      <c r="D1095" s="45"/>
      <c r="E1095" s="45"/>
      <c r="F1095" s="45"/>
      <c r="G1095" s="45"/>
      <c r="H1095" s="55"/>
      <c r="I1095" s="45"/>
      <c r="J1095" s="51"/>
      <c r="K1095" s="59"/>
      <c r="L1095" s="59"/>
      <c r="M1095" s="51"/>
      <c r="N1095" s="59"/>
      <c r="O1095" s="59"/>
      <c r="P1095" s="21"/>
      <c r="Q1095" s="55"/>
      <c r="R1095" s="45"/>
      <c r="S1095" s="45"/>
      <c r="T1095" s="45"/>
      <c r="U1095" s="45"/>
      <c r="V1095" s="45"/>
      <c r="W1095" s="55"/>
      <c r="X1095" s="45"/>
      <c r="Y1095" s="51"/>
      <c r="Z1095" s="59"/>
      <c r="AA1095" s="59"/>
      <c r="AB1095" s="51"/>
      <c r="AC1095" s="59"/>
      <c r="AD1095" s="59"/>
      <c r="AE1095" s="21"/>
      <c r="AF1095" s="55"/>
      <c r="AG1095" s="45"/>
      <c r="AH1095" s="45"/>
      <c r="AI1095" s="45"/>
      <c r="AJ1095" s="45"/>
      <c r="AK1095" s="45"/>
      <c r="AL1095" s="55"/>
      <c r="AM1095" s="45"/>
      <c r="AN1095" s="51"/>
      <c r="AO1095" s="59"/>
      <c r="AP1095" s="59"/>
      <c r="AQ1095" s="51"/>
      <c r="AR1095" s="59"/>
      <c r="AS1095" s="59"/>
      <c r="AT1095" s="21"/>
      <c r="AU1095" s="55"/>
      <c r="AV1095" s="45"/>
      <c r="AW1095" s="45"/>
      <c r="AX1095" s="45"/>
      <c r="AY1095" s="45"/>
      <c r="AZ1095" s="45"/>
      <c r="BA1095" s="55"/>
      <c r="BB1095" s="45"/>
      <c r="BC1095" s="51"/>
      <c r="BD1095" s="59"/>
      <c r="BE1095" s="59"/>
      <c r="BF1095" s="51"/>
      <c r="BG1095" s="59"/>
      <c r="BH1095" s="59"/>
      <c r="BI1095" s="21"/>
      <c r="BJ1095" s="55"/>
      <c r="BK1095" s="45"/>
      <c r="BL1095" s="45"/>
      <c r="BM1095" s="45"/>
      <c r="BN1095" s="45"/>
      <c r="BO1095" s="45"/>
      <c r="BP1095" s="55"/>
      <c r="BQ1095" s="45"/>
      <c r="BR1095" s="51"/>
      <c r="BS1095" s="59"/>
      <c r="BT1095" s="59"/>
      <c r="BU1095" s="51"/>
      <c r="BV1095" s="59"/>
      <c r="BW1095" s="59"/>
    </row>
    <row r="1096" spans="1:75" s="5" customFormat="1" ht="15" customHeight="1" x14ac:dyDescent="0.2">
      <c r="A1096" s="21"/>
      <c r="B1096" s="689"/>
      <c r="C1096" s="689"/>
      <c r="D1096" s="689"/>
      <c r="E1096" s="689"/>
      <c r="F1096" s="689"/>
      <c r="G1096" s="689"/>
      <c r="H1096" s="38"/>
      <c r="J1096" s="51"/>
      <c r="K1096" s="130"/>
      <c r="L1096" s="130"/>
      <c r="M1096" s="51"/>
      <c r="N1096" s="130"/>
      <c r="O1096" s="130"/>
      <c r="P1096" s="21"/>
      <c r="Q1096" s="689"/>
      <c r="R1096" s="689"/>
      <c r="S1096" s="689"/>
      <c r="T1096" s="689"/>
      <c r="U1096" s="689"/>
      <c r="V1096" s="689"/>
      <c r="W1096" s="38"/>
      <c r="Y1096" s="51"/>
      <c r="Z1096" s="130"/>
      <c r="AA1096" s="130"/>
      <c r="AB1096" s="51"/>
      <c r="AC1096" s="130"/>
      <c r="AD1096" s="130"/>
      <c r="AE1096" s="21"/>
      <c r="AF1096" s="689"/>
      <c r="AG1096" s="689"/>
      <c r="AH1096" s="689"/>
      <c r="AI1096" s="689"/>
      <c r="AJ1096" s="689"/>
      <c r="AK1096" s="689"/>
      <c r="AL1096" s="38"/>
      <c r="AN1096" s="51"/>
      <c r="AO1096" s="130"/>
      <c r="AP1096" s="130"/>
      <c r="AQ1096" s="51"/>
      <c r="AR1096" s="130"/>
      <c r="AS1096" s="130"/>
      <c r="AT1096" s="21"/>
      <c r="AU1096" s="689"/>
      <c r="AV1096" s="689"/>
      <c r="AW1096" s="689"/>
      <c r="AX1096" s="689"/>
      <c r="AY1096" s="689"/>
      <c r="AZ1096" s="689"/>
      <c r="BA1096" s="38"/>
      <c r="BC1096" s="51"/>
      <c r="BD1096" s="130"/>
      <c r="BE1096" s="130"/>
      <c r="BF1096" s="51"/>
      <c r="BG1096" s="130"/>
      <c r="BH1096" s="130"/>
      <c r="BI1096" s="21"/>
      <c r="BJ1096" s="689"/>
      <c r="BK1096" s="689"/>
      <c r="BL1096" s="689"/>
      <c r="BM1096" s="689"/>
      <c r="BN1096" s="689"/>
      <c r="BO1096" s="689"/>
      <c r="BP1096" s="38"/>
      <c r="BR1096" s="51"/>
      <c r="BS1096" s="130"/>
      <c r="BT1096" s="130"/>
      <c r="BU1096" s="51"/>
      <c r="BV1096" s="130"/>
      <c r="BW1096" s="130"/>
    </row>
    <row r="1097" spans="1:75" s="5" customFormat="1" ht="15" customHeight="1" x14ac:dyDescent="0.2">
      <c r="A1097" s="21"/>
      <c r="B1097" s="689"/>
      <c r="C1097" s="689"/>
      <c r="D1097" s="689"/>
      <c r="E1097" s="689"/>
      <c r="F1097" s="689"/>
      <c r="G1097" s="689"/>
      <c r="H1097" s="55"/>
      <c r="I1097" s="46"/>
      <c r="J1097" s="51"/>
      <c r="K1097" s="59"/>
      <c r="L1097" s="59"/>
      <c r="M1097" s="51"/>
      <c r="N1097" s="59"/>
      <c r="O1097" s="59"/>
      <c r="P1097" s="21"/>
      <c r="Q1097" s="689"/>
      <c r="R1097" s="689"/>
      <c r="S1097" s="689"/>
      <c r="T1097" s="689"/>
      <c r="U1097" s="689"/>
      <c r="V1097" s="689"/>
      <c r="W1097" s="55"/>
      <c r="X1097" s="46"/>
      <c r="Y1097" s="51"/>
      <c r="Z1097" s="59"/>
      <c r="AA1097" s="59"/>
      <c r="AB1097" s="51"/>
      <c r="AC1097" s="59"/>
      <c r="AD1097" s="59"/>
      <c r="AE1097" s="21"/>
      <c r="AF1097" s="689"/>
      <c r="AG1097" s="689"/>
      <c r="AH1097" s="689"/>
      <c r="AI1097" s="689"/>
      <c r="AJ1097" s="689"/>
      <c r="AK1097" s="689"/>
      <c r="AL1097" s="55"/>
      <c r="AM1097" s="46"/>
      <c r="AN1097" s="51"/>
      <c r="AO1097" s="59"/>
      <c r="AP1097" s="59"/>
      <c r="AQ1097" s="51"/>
      <c r="AR1097" s="59"/>
      <c r="AS1097" s="59"/>
      <c r="AT1097" s="21"/>
      <c r="AU1097" s="689"/>
      <c r="AV1097" s="689"/>
      <c r="AW1097" s="689"/>
      <c r="AX1097" s="689"/>
      <c r="AY1097" s="689"/>
      <c r="AZ1097" s="689"/>
      <c r="BA1097" s="55"/>
      <c r="BB1097" s="46"/>
      <c r="BC1097" s="51"/>
      <c r="BD1097" s="59"/>
      <c r="BE1097" s="59"/>
      <c r="BF1097" s="51"/>
      <c r="BG1097" s="59"/>
      <c r="BH1097" s="59"/>
      <c r="BI1097" s="21"/>
      <c r="BJ1097" s="689"/>
      <c r="BK1097" s="689"/>
      <c r="BL1097" s="689"/>
      <c r="BM1097" s="689"/>
      <c r="BN1097" s="689"/>
      <c r="BO1097" s="689"/>
      <c r="BP1097" s="55"/>
      <c r="BQ1097" s="46"/>
      <c r="BR1097" s="51"/>
      <c r="BS1097" s="59"/>
      <c r="BT1097" s="59"/>
      <c r="BU1097" s="51"/>
      <c r="BV1097" s="59"/>
      <c r="BW1097" s="59"/>
    </row>
    <row r="1098" spans="1:75" s="5" customFormat="1" ht="15" customHeight="1" x14ac:dyDescent="0.2">
      <c r="A1098" s="21"/>
      <c r="B1098" s="73"/>
      <c r="C1098" s="21"/>
      <c r="D1098" s="21"/>
      <c r="E1098" s="21"/>
      <c r="F1098" s="21"/>
      <c r="G1098" s="21"/>
      <c r="H1098" s="73"/>
      <c r="I1098" s="21"/>
      <c r="J1098" s="51"/>
      <c r="K1098" s="59"/>
      <c r="L1098" s="59"/>
      <c r="M1098" s="51"/>
      <c r="N1098" s="59"/>
      <c r="O1098" s="59"/>
      <c r="P1098" s="21"/>
      <c r="Q1098" s="73"/>
      <c r="R1098" s="21"/>
      <c r="S1098" s="21"/>
      <c r="T1098" s="21"/>
      <c r="U1098" s="21"/>
      <c r="V1098" s="21"/>
      <c r="W1098" s="73"/>
      <c r="X1098" s="21"/>
      <c r="Y1098" s="51"/>
      <c r="Z1098" s="59"/>
      <c r="AA1098" s="59"/>
      <c r="AB1098" s="51"/>
      <c r="AC1098" s="59"/>
      <c r="AD1098" s="59"/>
      <c r="AE1098" s="21"/>
      <c r="AF1098" s="73"/>
      <c r="AG1098" s="21"/>
      <c r="AH1098" s="21"/>
      <c r="AI1098" s="21"/>
      <c r="AJ1098" s="21"/>
      <c r="AK1098" s="21"/>
      <c r="AL1098" s="73"/>
      <c r="AM1098" s="21"/>
      <c r="AN1098" s="51"/>
      <c r="AO1098" s="59"/>
      <c r="AP1098" s="59"/>
      <c r="AQ1098" s="51"/>
      <c r="AR1098" s="59"/>
      <c r="AS1098" s="59"/>
      <c r="AT1098" s="21"/>
      <c r="AU1098" s="73"/>
      <c r="AV1098" s="21"/>
      <c r="AW1098" s="21"/>
      <c r="AX1098" s="21"/>
      <c r="AY1098" s="21"/>
      <c r="AZ1098" s="21"/>
      <c r="BA1098" s="73"/>
      <c r="BB1098" s="21"/>
      <c r="BC1098" s="51"/>
      <c r="BD1098" s="59"/>
      <c r="BE1098" s="59"/>
      <c r="BF1098" s="51"/>
      <c r="BG1098" s="59"/>
      <c r="BH1098" s="59"/>
      <c r="BI1098" s="21"/>
      <c r="BJ1098" s="73"/>
      <c r="BK1098" s="21"/>
      <c r="BL1098" s="21"/>
      <c r="BM1098" s="21"/>
      <c r="BN1098" s="21"/>
      <c r="BO1098" s="21"/>
      <c r="BP1098" s="73"/>
      <c r="BQ1098" s="21"/>
      <c r="BR1098" s="51"/>
      <c r="BS1098" s="59"/>
      <c r="BT1098" s="59"/>
      <c r="BU1098" s="51"/>
      <c r="BV1098" s="59"/>
      <c r="BW1098" s="59"/>
    </row>
    <row r="1099" spans="1:75" s="5" customFormat="1" ht="15" customHeight="1" x14ac:dyDescent="0.2">
      <c r="A1099" s="21"/>
      <c r="B1099" s="689"/>
      <c r="C1099" s="689"/>
      <c r="D1099" s="689"/>
      <c r="E1099" s="689"/>
      <c r="F1099" s="689"/>
      <c r="G1099" s="46"/>
      <c r="H1099" s="38"/>
      <c r="J1099" s="51"/>
      <c r="K1099" s="130"/>
      <c r="L1099" s="130"/>
      <c r="M1099" s="51"/>
      <c r="N1099" s="130"/>
      <c r="O1099" s="130"/>
      <c r="P1099" s="21"/>
      <c r="Q1099" s="689"/>
      <c r="R1099" s="689"/>
      <c r="S1099" s="689"/>
      <c r="T1099" s="689"/>
      <c r="U1099" s="689"/>
      <c r="V1099" s="46"/>
      <c r="W1099" s="38"/>
      <c r="Y1099" s="51"/>
      <c r="Z1099" s="130"/>
      <c r="AA1099" s="130"/>
      <c r="AB1099" s="51"/>
      <c r="AC1099" s="130"/>
      <c r="AD1099" s="130"/>
      <c r="AE1099" s="21"/>
      <c r="AF1099" s="689"/>
      <c r="AG1099" s="689"/>
      <c r="AH1099" s="689"/>
      <c r="AI1099" s="689"/>
      <c r="AJ1099" s="689"/>
      <c r="AK1099" s="46"/>
      <c r="AL1099" s="38"/>
      <c r="AN1099" s="51"/>
      <c r="AO1099" s="130"/>
      <c r="AP1099" s="130"/>
      <c r="AQ1099" s="51"/>
      <c r="AR1099" s="130"/>
      <c r="AS1099" s="130"/>
      <c r="AT1099" s="21"/>
      <c r="AU1099" s="689"/>
      <c r="AV1099" s="689"/>
      <c r="AW1099" s="689"/>
      <c r="AX1099" s="689"/>
      <c r="AY1099" s="689"/>
      <c r="AZ1099" s="46"/>
      <c r="BA1099" s="38"/>
      <c r="BC1099" s="51"/>
      <c r="BD1099" s="130"/>
      <c r="BE1099" s="130"/>
      <c r="BF1099" s="51"/>
      <c r="BG1099" s="130"/>
      <c r="BH1099" s="130"/>
      <c r="BI1099" s="21"/>
      <c r="BJ1099" s="689"/>
      <c r="BK1099" s="689"/>
      <c r="BL1099" s="689"/>
      <c r="BM1099" s="689"/>
      <c r="BN1099" s="689"/>
      <c r="BO1099" s="46"/>
      <c r="BP1099" s="38"/>
      <c r="BR1099" s="51"/>
      <c r="BS1099" s="130"/>
      <c r="BT1099" s="130"/>
      <c r="BU1099" s="51"/>
      <c r="BV1099" s="130"/>
      <c r="BW1099" s="130"/>
    </row>
    <row r="1100" spans="1:75" s="5" customFormat="1" ht="15" customHeight="1" x14ac:dyDescent="0.2">
      <c r="A1100" s="21"/>
      <c r="B1100" s="689"/>
      <c r="C1100" s="689"/>
      <c r="D1100" s="689"/>
      <c r="E1100" s="689"/>
      <c r="F1100" s="689"/>
      <c r="G1100" s="46"/>
      <c r="H1100" s="55"/>
      <c r="I1100" s="46"/>
      <c r="J1100" s="51"/>
      <c r="K1100" s="59"/>
      <c r="L1100" s="59"/>
      <c r="M1100" s="51"/>
      <c r="N1100" s="59"/>
      <c r="O1100" s="59"/>
      <c r="P1100" s="21"/>
      <c r="Q1100" s="689"/>
      <c r="R1100" s="689"/>
      <c r="S1100" s="689"/>
      <c r="T1100" s="689"/>
      <c r="U1100" s="689"/>
      <c r="V1100" s="46"/>
      <c r="W1100" s="55"/>
      <c r="X1100" s="46"/>
      <c r="Y1100" s="51"/>
      <c r="Z1100" s="59"/>
      <c r="AA1100" s="59"/>
      <c r="AB1100" s="51"/>
      <c r="AC1100" s="59"/>
      <c r="AD1100" s="59"/>
      <c r="AE1100" s="21"/>
      <c r="AF1100" s="689"/>
      <c r="AG1100" s="689"/>
      <c r="AH1100" s="689"/>
      <c r="AI1100" s="689"/>
      <c r="AJ1100" s="689"/>
      <c r="AK1100" s="46"/>
      <c r="AL1100" s="55"/>
      <c r="AM1100" s="46"/>
      <c r="AN1100" s="51"/>
      <c r="AO1100" s="59"/>
      <c r="AP1100" s="59"/>
      <c r="AQ1100" s="51"/>
      <c r="AR1100" s="59"/>
      <c r="AS1100" s="59"/>
      <c r="AT1100" s="21"/>
      <c r="AU1100" s="689"/>
      <c r="AV1100" s="689"/>
      <c r="AW1100" s="689"/>
      <c r="AX1100" s="689"/>
      <c r="AY1100" s="689"/>
      <c r="AZ1100" s="46"/>
      <c r="BA1100" s="55"/>
      <c r="BB1100" s="46"/>
      <c r="BC1100" s="51"/>
      <c r="BD1100" s="59"/>
      <c r="BE1100" s="59"/>
      <c r="BF1100" s="51"/>
      <c r="BG1100" s="59"/>
      <c r="BH1100" s="59"/>
      <c r="BI1100" s="21"/>
      <c r="BJ1100" s="689"/>
      <c r="BK1100" s="689"/>
      <c r="BL1100" s="689"/>
      <c r="BM1100" s="689"/>
      <c r="BN1100" s="689"/>
      <c r="BO1100" s="46"/>
      <c r="BP1100" s="55"/>
      <c r="BQ1100" s="46"/>
      <c r="BR1100" s="51"/>
      <c r="BS1100" s="59"/>
      <c r="BT1100" s="59"/>
      <c r="BU1100" s="51"/>
      <c r="BV1100" s="59"/>
      <c r="BW1100" s="59"/>
    </row>
    <row r="1101" spans="1:75" s="5" customFormat="1" ht="15" customHeight="1" x14ac:dyDescent="0.2">
      <c r="A1101" s="21"/>
      <c r="B1101" s="55"/>
      <c r="C1101" s="45"/>
      <c r="D1101" s="45"/>
      <c r="E1101" s="45"/>
      <c r="F1101" s="45"/>
      <c r="G1101" s="46"/>
      <c r="H1101" s="55"/>
      <c r="I1101" s="46"/>
      <c r="J1101" s="51"/>
      <c r="K1101" s="59"/>
      <c r="L1101" s="59"/>
      <c r="M1101" s="51"/>
      <c r="N1101" s="59"/>
      <c r="O1101" s="59"/>
      <c r="P1101" s="21"/>
      <c r="Q1101" s="55"/>
      <c r="R1101" s="45"/>
      <c r="S1101" s="45"/>
      <c r="T1101" s="45"/>
      <c r="U1101" s="45"/>
      <c r="V1101" s="46"/>
      <c r="W1101" s="55"/>
      <c r="X1101" s="46"/>
      <c r="Y1101" s="51"/>
      <c r="Z1101" s="59"/>
      <c r="AA1101" s="59"/>
      <c r="AB1101" s="51"/>
      <c r="AC1101" s="59"/>
      <c r="AD1101" s="59"/>
      <c r="AE1101" s="21"/>
      <c r="AF1101" s="55"/>
      <c r="AG1101" s="45"/>
      <c r="AH1101" s="45"/>
      <c r="AI1101" s="45"/>
      <c r="AJ1101" s="45"/>
      <c r="AK1101" s="46"/>
      <c r="AL1101" s="55"/>
      <c r="AM1101" s="46"/>
      <c r="AN1101" s="51"/>
      <c r="AO1101" s="59"/>
      <c r="AP1101" s="59"/>
      <c r="AQ1101" s="51"/>
      <c r="AR1101" s="59"/>
      <c r="AS1101" s="59"/>
      <c r="AT1101" s="21"/>
      <c r="AU1101" s="55"/>
      <c r="AV1101" s="45"/>
      <c r="AW1101" s="45"/>
      <c r="AX1101" s="45"/>
      <c r="AY1101" s="45"/>
      <c r="AZ1101" s="46"/>
      <c r="BA1101" s="55"/>
      <c r="BB1101" s="46"/>
      <c r="BC1101" s="51"/>
      <c r="BD1101" s="59"/>
      <c r="BE1101" s="59"/>
      <c r="BF1101" s="51"/>
      <c r="BG1101" s="59"/>
      <c r="BH1101" s="59"/>
      <c r="BI1101" s="21"/>
      <c r="BJ1101" s="55"/>
      <c r="BK1101" s="45"/>
      <c r="BL1101" s="45"/>
      <c r="BM1101" s="45"/>
      <c r="BN1101" s="45"/>
      <c r="BO1101" s="46"/>
      <c r="BP1101" s="55"/>
      <c r="BQ1101" s="46"/>
      <c r="BR1101" s="51"/>
      <c r="BS1101" s="59"/>
      <c r="BT1101" s="59"/>
      <c r="BU1101" s="51"/>
      <c r="BV1101" s="59"/>
      <c r="BW1101" s="59"/>
    </row>
    <row r="1102" spans="1:75" s="5" customFormat="1" x14ac:dyDescent="0.2">
      <c r="A1102" s="16"/>
      <c r="B1102" s="692"/>
      <c r="C1102" s="692"/>
      <c r="D1102" s="692"/>
      <c r="E1102" s="692"/>
      <c r="F1102" s="692"/>
      <c r="G1102" s="692"/>
      <c r="H1102" s="17"/>
      <c r="I1102" s="18"/>
      <c r="J1102" s="19"/>
      <c r="K1102" s="17"/>
      <c r="L1102" s="17"/>
      <c r="M1102" s="19"/>
      <c r="N1102" s="17"/>
      <c r="O1102" s="17"/>
      <c r="P1102" s="16"/>
      <c r="Q1102" s="692"/>
      <c r="R1102" s="692"/>
      <c r="S1102" s="692"/>
      <c r="T1102" s="692"/>
      <c r="U1102" s="692"/>
      <c r="V1102" s="692"/>
      <c r="W1102" s="17"/>
      <c r="X1102" s="18"/>
      <c r="Y1102" s="19"/>
      <c r="Z1102" s="17"/>
      <c r="AA1102" s="17"/>
      <c r="AB1102" s="19"/>
      <c r="AC1102" s="17"/>
      <c r="AD1102" s="17"/>
      <c r="AE1102" s="16"/>
      <c r="AF1102" s="692"/>
      <c r="AG1102" s="692"/>
      <c r="AH1102" s="692"/>
      <c r="AI1102" s="692"/>
      <c r="AJ1102" s="692"/>
      <c r="AK1102" s="692"/>
      <c r="AL1102" s="17"/>
      <c r="AM1102" s="18"/>
      <c r="AN1102" s="19"/>
      <c r="AO1102" s="17"/>
      <c r="AP1102" s="17"/>
      <c r="AQ1102" s="19"/>
      <c r="AR1102" s="17"/>
      <c r="AS1102" s="17"/>
      <c r="AT1102" s="16"/>
      <c r="AU1102" s="692"/>
      <c r="AV1102" s="692"/>
      <c r="AW1102" s="692"/>
      <c r="AX1102" s="692"/>
      <c r="AY1102" s="692"/>
      <c r="AZ1102" s="692"/>
      <c r="BA1102" s="17"/>
      <c r="BB1102" s="18"/>
      <c r="BC1102" s="19"/>
      <c r="BD1102" s="17"/>
      <c r="BE1102" s="17"/>
      <c r="BF1102" s="19"/>
      <c r="BG1102" s="17"/>
      <c r="BH1102" s="17"/>
      <c r="BI1102" s="16"/>
      <c r="BJ1102" s="692"/>
      <c r="BK1102" s="692"/>
      <c r="BL1102" s="692"/>
      <c r="BM1102" s="692"/>
      <c r="BN1102" s="692"/>
      <c r="BO1102" s="692"/>
      <c r="BP1102" s="17"/>
      <c r="BQ1102" s="18"/>
      <c r="BR1102" s="19"/>
      <c r="BS1102" s="17"/>
      <c r="BT1102" s="17"/>
      <c r="BU1102" s="19"/>
      <c r="BV1102" s="17"/>
      <c r="BW1102" s="17"/>
    </row>
    <row r="1103" spans="1:75" s="5" customFormat="1" ht="15" customHeight="1" x14ac:dyDescent="0.2">
      <c r="A1103" s="21"/>
      <c r="B1103" s="73"/>
      <c r="H1103" s="24"/>
      <c r="J1103" s="59"/>
      <c r="K1103" s="59"/>
      <c r="L1103" s="59"/>
      <c r="M1103" s="59"/>
      <c r="N1103" s="59"/>
      <c r="O1103" s="59"/>
      <c r="P1103" s="21"/>
      <c r="Q1103" s="73"/>
      <c r="W1103" s="24"/>
      <c r="Y1103" s="59"/>
      <c r="Z1103" s="59"/>
      <c r="AA1103" s="59"/>
      <c r="AB1103" s="59"/>
      <c r="AC1103" s="59"/>
      <c r="AD1103" s="59"/>
      <c r="AE1103" s="21"/>
      <c r="AF1103" s="73"/>
      <c r="AL1103" s="24"/>
      <c r="AN1103" s="59"/>
      <c r="AO1103" s="59"/>
      <c r="AP1103" s="59"/>
      <c r="AQ1103" s="59"/>
      <c r="AR1103" s="59"/>
      <c r="AS1103" s="59"/>
      <c r="AT1103" s="21"/>
      <c r="AU1103" s="73"/>
      <c r="BA1103" s="24"/>
      <c r="BC1103" s="59"/>
      <c r="BD1103" s="59"/>
      <c r="BE1103" s="59"/>
      <c r="BF1103" s="59"/>
      <c r="BG1103" s="59"/>
      <c r="BH1103" s="59"/>
      <c r="BI1103" s="21"/>
      <c r="BJ1103" s="73"/>
      <c r="BP1103" s="24"/>
      <c r="BR1103" s="59"/>
      <c r="BS1103" s="59"/>
      <c r="BT1103" s="59"/>
      <c r="BU1103" s="59"/>
      <c r="BV1103" s="59"/>
      <c r="BW1103" s="59"/>
    </row>
    <row r="1104" spans="1:75" s="5" customFormat="1" ht="15" customHeight="1" x14ac:dyDescent="0.2">
      <c r="A1104" s="21"/>
      <c r="B1104" s="689"/>
      <c r="C1104" s="689"/>
      <c r="D1104" s="689"/>
      <c r="E1104" s="689"/>
      <c r="F1104" s="689"/>
      <c r="G1104" s="46"/>
      <c r="H1104" s="38"/>
      <c r="J1104" s="51"/>
      <c r="K1104" s="130"/>
      <c r="L1104" s="130"/>
      <c r="M1104" s="51"/>
      <c r="N1104" s="130"/>
      <c r="O1104" s="130"/>
      <c r="P1104" s="21"/>
      <c r="Q1104" s="689"/>
      <c r="R1104" s="689"/>
      <c r="S1104" s="689"/>
      <c r="T1104" s="689"/>
      <c r="U1104" s="689"/>
      <c r="V1104" s="46"/>
      <c r="W1104" s="38"/>
      <c r="Y1104" s="51"/>
      <c r="Z1104" s="130"/>
      <c r="AA1104" s="130"/>
      <c r="AB1104" s="51"/>
      <c r="AC1104" s="130"/>
      <c r="AD1104" s="130"/>
      <c r="AE1104" s="21"/>
      <c r="AF1104" s="689"/>
      <c r="AG1104" s="689"/>
      <c r="AH1104" s="689"/>
      <c r="AI1104" s="689"/>
      <c r="AJ1104" s="689"/>
      <c r="AK1104" s="46"/>
      <c r="AL1104" s="38"/>
      <c r="AN1104" s="51"/>
      <c r="AO1104" s="130"/>
      <c r="AP1104" s="130"/>
      <c r="AQ1104" s="51"/>
      <c r="AR1104" s="130"/>
      <c r="AS1104" s="130"/>
      <c r="AT1104" s="21"/>
      <c r="AU1104" s="689"/>
      <c r="AV1104" s="689"/>
      <c r="AW1104" s="689"/>
      <c r="AX1104" s="689"/>
      <c r="AY1104" s="689"/>
      <c r="AZ1104" s="46"/>
      <c r="BA1104" s="38"/>
      <c r="BC1104" s="51"/>
      <c r="BD1104" s="130"/>
      <c r="BE1104" s="130"/>
      <c r="BF1104" s="51"/>
      <c r="BG1104" s="130"/>
      <c r="BH1104" s="130"/>
      <c r="BI1104" s="21"/>
      <c r="BJ1104" s="689"/>
      <c r="BK1104" s="689"/>
      <c r="BL1104" s="689"/>
      <c r="BM1104" s="689"/>
      <c r="BN1104" s="689"/>
      <c r="BO1104" s="46"/>
      <c r="BP1104" s="38"/>
      <c r="BR1104" s="51"/>
      <c r="BS1104" s="130"/>
      <c r="BT1104" s="130"/>
      <c r="BU1104" s="51"/>
      <c r="BV1104" s="130"/>
      <c r="BW1104" s="130"/>
    </row>
    <row r="1105" spans="1:75" s="5" customFormat="1" ht="15" customHeight="1" x14ac:dyDescent="0.2">
      <c r="A1105" s="21"/>
      <c r="B1105" s="689"/>
      <c r="C1105" s="689"/>
      <c r="D1105" s="689"/>
      <c r="E1105" s="689"/>
      <c r="F1105" s="689"/>
      <c r="G1105" s="46"/>
      <c r="H1105" s="55"/>
      <c r="I1105" s="46"/>
      <c r="J1105" s="134"/>
      <c r="K1105" s="49"/>
      <c r="L1105" s="49"/>
      <c r="M1105" s="134"/>
      <c r="N1105" s="49"/>
      <c r="O1105" s="49"/>
      <c r="P1105" s="21"/>
      <c r="Q1105" s="689"/>
      <c r="R1105" s="689"/>
      <c r="S1105" s="689"/>
      <c r="T1105" s="689"/>
      <c r="U1105" s="689"/>
      <c r="V1105" s="46"/>
      <c r="W1105" s="55"/>
      <c r="X1105" s="46"/>
      <c r="Y1105" s="134"/>
      <c r="Z1105" s="49"/>
      <c r="AA1105" s="49"/>
      <c r="AB1105" s="134"/>
      <c r="AC1105" s="49"/>
      <c r="AD1105" s="49"/>
      <c r="AE1105" s="21"/>
      <c r="AF1105" s="689"/>
      <c r="AG1105" s="689"/>
      <c r="AH1105" s="689"/>
      <c r="AI1105" s="689"/>
      <c r="AJ1105" s="689"/>
      <c r="AK1105" s="46"/>
      <c r="AL1105" s="55"/>
      <c r="AM1105" s="46"/>
      <c r="AN1105" s="134"/>
      <c r="AO1105" s="49"/>
      <c r="AP1105" s="49"/>
      <c r="AQ1105" s="134"/>
      <c r="AR1105" s="49"/>
      <c r="AS1105" s="49"/>
      <c r="AT1105" s="21"/>
      <c r="AU1105" s="689"/>
      <c r="AV1105" s="689"/>
      <c r="AW1105" s="689"/>
      <c r="AX1105" s="689"/>
      <c r="AY1105" s="689"/>
      <c r="AZ1105" s="46"/>
      <c r="BA1105" s="55"/>
      <c r="BB1105" s="46"/>
      <c r="BC1105" s="134"/>
      <c r="BD1105" s="49"/>
      <c r="BE1105" s="49"/>
      <c r="BF1105" s="134"/>
      <c r="BG1105" s="49"/>
      <c r="BH1105" s="49"/>
      <c r="BI1105" s="21"/>
      <c r="BJ1105" s="689"/>
      <c r="BK1105" s="689"/>
      <c r="BL1105" s="689"/>
      <c r="BM1105" s="689"/>
      <c r="BN1105" s="689"/>
      <c r="BO1105" s="46"/>
      <c r="BP1105" s="55"/>
      <c r="BQ1105" s="46"/>
      <c r="BR1105" s="134"/>
      <c r="BS1105" s="49"/>
      <c r="BT1105" s="49"/>
      <c r="BU1105" s="134"/>
      <c r="BV1105" s="49"/>
      <c r="BW1105" s="49"/>
    </row>
    <row r="1106" spans="1:75" s="5" customFormat="1" ht="15" customHeight="1" x14ac:dyDescent="0.2">
      <c r="A1106" s="21"/>
      <c r="B1106" s="24"/>
      <c r="C1106" s="36"/>
      <c r="D1106" s="36"/>
      <c r="E1106" s="36"/>
      <c r="F1106" s="36"/>
      <c r="G1106" s="36"/>
      <c r="H1106" s="73"/>
      <c r="I1106" s="21"/>
      <c r="J1106" s="51"/>
      <c r="K1106" s="59"/>
      <c r="L1106" s="59"/>
      <c r="M1106" s="51"/>
      <c r="N1106" s="59"/>
      <c r="O1106" s="59"/>
      <c r="P1106" s="21"/>
      <c r="Q1106" s="24"/>
      <c r="R1106" s="36"/>
      <c r="S1106" s="36"/>
      <c r="T1106" s="36"/>
      <c r="U1106" s="36"/>
      <c r="V1106" s="36"/>
      <c r="W1106" s="73"/>
      <c r="X1106" s="21"/>
      <c r="Y1106" s="51"/>
      <c r="Z1106" s="59"/>
      <c r="AA1106" s="59"/>
      <c r="AB1106" s="51"/>
      <c r="AC1106" s="59"/>
      <c r="AD1106" s="59"/>
      <c r="AE1106" s="21"/>
      <c r="AF1106" s="24"/>
      <c r="AG1106" s="36"/>
      <c r="AH1106" s="36"/>
      <c r="AI1106" s="36"/>
      <c r="AJ1106" s="36"/>
      <c r="AK1106" s="36"/>
      <c r="AL1106" s="73"/>
      <c r="AM1106" s="21"/>
      <c r="AN1106" s="51"/>
      <c r="AO1106" s="59"/>
      <c r="AP1106" s="59"/>
      <c r="AQ1106" s="51"/>
      <c r="AR1106" s="59"/>
      <c r="AS1106" s="59"/>
      <c r="AT1106" s="21"/>
      <c r="AU1106" s="24"/>
      <c r="AV1106" s="36"/>
      <c r="AW1106" s="36"/>
      <c r="AX1106" s="36"/>
      <c r="AY1106" s="36"/>
      <c r="AZ1106" s="36"/>
      <c r="BA1106" s="73"/>
      <c r="BB1106" s="21"/>
      <c r="BC1106" s="51"/>
      <c r="BD1106" s="59"/>
      <c r="BE1106" s="59"/>
      <c r="BF1106" s="51"/>
      <c r="BG1106" s="59"/>
      <c r="BH1106" s="59"/>
      <c r="BI1106" s="21"/>
      <c r="BJ1106" s="24"/>
      <c r="BK1106" s="36"/>
      <c r="BL1106" s="36"/>
      <c r="BM1106" s="36"/>
      <c r="BN1106" s="36"/>
      <c r="BO1106" s="36"/>
      <c r="BP1106" s="73"/>
      <c r="BQ1106" s="21"/>
      <c r="BR1106" s="51"/>
      <c r="BS1106" s="59"/>
      <c r="BT1106" s="59"/>
      <c r="BU1106" s="51"/>
      <c r="BV1106" s="59"/>
      <c r="BW1106" s="59"/>
    </row>
    <row r="1107" spans="1:75" s="5" customFormat="1" ht="15" customHeight="1" x14ac:dyDescent="0.2">
      <c r="A1107" s="21"/>
      <c r="B1107" s="689"/>
      <c r="C1107" s="689"/>
      <c r="D1107" s="689"/>
      <c r="E1107" s="689"/>
      <c r="F1107" s="689"/>
      <c r="G1107" s="46"/>
      <c r="H1107" s="38"/>
      <c r="J1107" s="51"/>
      <c r="K1107" s="130"/>
      <c r="L1107" s="130"/>
      <c r="M1107" s="51"/>
      <c r="N1107" s="130"/>
      <c r="O1107" s="130"/>
      <c r="P1107" s="21"/>
      <c r="Q1107" s="689"/>
      <c r="R1107" s="689"/>
      <c r="S1107" s="689"/>
      <c r="T1107" s="689"/>
      <c r="U1107" s="689"/>
      <c r="V1107" s="46"/>
      <c r="W1107" s="38"/>
      <c r="Y1107" s="51"/>
      <c r="Z1107" s="130"/>
      <c r="AA1107" s="130"/>
      <c r="AB1107" s="51"/>
      <c r="AC1107" s="130"/>
      <c r="AD1107" s="130"/>
      <c r="AE1107" s="21"/>
      <c r="AF1107" s="689"/>
      <c r="AG1107" s="689"/>
      <c r="AH1107" s="689"/>
      <c r="AI1107" s="689"/>
      <c r="AJ1107" s="689"/>
      <c r="AK1107" s="46"/>
      <c r="AL1107" s="38"/>
      <c r="AN1107" s="51"/>
      <c r="AO1107" s="130"/>
      <c r="AP1107" s="130"/>
      <c r="AQ1107" s="51"/>
      <c r="AR1107" s="130"/>
      <c r="AS1107" s="130"/>
      <c r="AT1107" s="21"/>
      <c r="AU1107" s="689"/>
      <c r="AV1107" s="689"/>
      <c r="AW1107" s="689"/>
      <c r="AX1107" s="689"/>
      <c r="AY1107" s="689"/>
      <c r="AZ1107" s="46"/>
      <c r="BA1107" s="38"/>
      <c r="BC1107" s="51"/>
      <c r="BD1107" s="130"/>
      <c r="BE1107" s="130"/>
      <c r="BF1107" s="51"/>
      <c r="BG1107" s="130"/>
      <c r="BH1107" s="130"/>
      <c r="BI1107" s="21"/>
      <c r="BJ1107" s="689"/>
      <c r="BK1107" s="689"/>
      <c r="BL1107" s="689"/>
      <c r="BM1107" s="689"/>
      <c r="BN1107" s="689"/>
      <c r="BO1107" s="46"/>
      <c r="BP1107" s="38"/>
      <c r="BR1107" s="51"/>
      <c r="BS1107" s="130"/>
      <c r="BT1107" s="130"/>
      <c r="BU1107" s="51"/>
      <c r="BV1107" s="130"/>
      <c r="BW1107" s="130"/>
    </row>
    <row r="1108" spans="1:75" s="5" customFormat="1" ht="15" customHeight="1" x14ac:dyDescent="0.2">
      <c r="A1108" s="21"/>
      <c r="B1108" s="689"/>
      <c r="C1108" s="689"/>
      <c r="D1108" s="689"/>
      <c r="E1108" s="689"/>
      <c r="F1108" s="689"/>
      <c r="G1108" s="46"/>
      <c r="H1108" s="55"/>
      <c r="I1108" s="46"/>
      <c r="J1108" s="134"/>
      <c r="K1108" s="49"/>
      <c r="L1108" s="49"/>
      <c r="M1108" s="134"/>
      <c r="N1108" s="49"/>
      <c r="O1108" s="49"/>
      <c r="P1108" s="21"/>
      <c r="Q1108" s="689"/>
      <c r="R1108" s="689"/>
      <c r="S1108" s="689"/>
      <c r="T1108" s="689"/>
      <c r="U1108" s="689"/>
      <c r="V1108" s="46"/>
      <c r="W1108" s="55"/>
      <c r="X1108" s="46"/>
      <c r="Y1108" s="134"/>
      <c r="Z1108" s="49"/>
      <c r="AA1108" s="49"/>
      <c r="AB1108" s="134"/>
      <c r="AC1108" s="49"/>
      <c r="AD1108" s="49"/>
      <c r="AE1108" s="21"/>
      <c r="AF1108" s="689"/>
      <c r="AG1108" s="689"/>
      <c r="AH1108" s="689"/>
      <c r="AI1108" s="689"/>
      <c r="AJ1108" s="689"/>
      <c r="AK1108" s="46"/>
      <c r="AL1108" s="55"/>
      <c r="AM1108" s="46"/>
      <c r="AN1108" s="134"/>
      <c r="AO1108" s="49"/>
      <c r="AP1108" s="49"/>
      <c r="AQ1108" s="134"/>
      <c r="AR1108" s="49"/>
      <c r="AS1108" s="49"/>
      <c r="AT1108" s="21"/>
      <c r="AU1108" s="689"/>
      <c r="AV1108" s="689"/>
      <c r="AW1108" s="689"/>
      <c r="AX1108" s="689"/>
      <c r="AY1108" s="689"/>
      <c r="AZ1108" s="46"/>
      <c r="BA1108" s="55"/>
      <c r="BB1108" s="46"/>
      <c r="BC1108" s="134"/>
      <c r="BD1108" s="49"/>
      <c r="BE1108" s="49"/>
      <c r="BF1108" s="134"/>
      <c r="BG1108" s="49"/>
      <c r="BH1108" s="49"/>
      <c r="BI1108" s="21"/>
      <c r="BJ1108" s="689"/>
      <c r="BK1108" s="689"/>
      <c r="BL1108" s="689"/>
      <c r="BM1108" s="689"/>
      <c r="BN1108" s="689"/>
      <c r="BO1108" s="46"/>
      <c r="BP1108" s="55"/>
      <c r="BQ1108" s="46"/>
      <c r="BR1108" s="134"/>
      <c r="BS1108" s="49"/>
      <c r="BT1108" s="49"/>
      <c r="BU1108" s="134"/>
      <c r="BV1108" s="49"/>
      <c r="BW1108" s="49"/>
    </row>
    <row r="1109" spans="1:75" s="5" customFormat="1" ht="15" customHeight="1" x14ac:dyDescent="0.2">
      <c r="A1109" s="21"/>
      <c r="B1109" s="24"/>
      <c r="C1109" s="36"/>
      <c r="D1109" s="36"/>
      <c r="E1109" s="36"/>
      <c r="F1109" s="36"/>
      <c r="G1109" s="36"/>
      <c r="H1109" s="73"/>
      <c r="I1109" s="21"/>
      <c r="J1109" s="51"/>
      <c r="K1109" s="59"/>
      <c r="L1109" s="59"/>
      <c r="M1109" s="51"/>
      <c r="N1109" s="59"/>
      <c r="O1109" s="59"/>
      <c r="P1109" s="21"/>
      <c r="Q1109" s="24"/>
      <c r="R1109" s="36"/>
      <c r="S1109" s="36"/>
      <c r="T1109" s="36"/>
      <c r="U1109" s="36"/>
      <c r="V1109" s="36"/>
      <c r="W1109" s="73"/>
      <c r="X1109" s="21"/>
      <c r="Y1109" s="51"/>
      <c r="Z1109" s="59"/>
      <c r="AA1109" s="59"/>
      <c r="AB1109" s="51"/>
      <c r="AC1109" s="59"/>
      <c r="AD1109" s="59"/>
      <c r="AE1109" s="21"/>
      <c r="AF1109" s="24"/>
      <c r="AG1109" s="36"/>
      <c r="AH1109" s="36"/>
      <c r="AI1109" s="36"/>
      <c r="AJ1109" s="36"/>
      <c r="AK1109" s="36"/>
      <c r="AL1109" s="73"/>
      <c r="AM1109" s="21"/>
      <c r="AN1109" s="51"/>
      <c r="AO1109" s="59"/>
      <c r="AP1109" s="59"/>
      <c r="AQ1109" s="51"/>
      <c r="AR1109" s="59"/>
      <c r="AS1109" s="59"/>
      <c r="AT1109" s="21"/>
      <c r="AU1109" s="24"/>
      <c r="AV1109" s="36"/>
      <c r="AW1109" s="36"/>
      <c r="AX1109" s="36"/>
      <c r="AY1109" s="36"/>
      <c r="AZ1109" s="36"/>
      <c r="BA1109" s="73"/>
      <c r="BB1109" s="21"/>
      <c r="BC1109" s="51"/>
      <c r="BD1109" s="59"/>
      <c r="BE1109" s="59"/>
      <c r="BF1109" s="51"/>
      <c r="BG1109" s="59"/>
      <c r="BH1109" s="59"/>
      <c r="BI1109" s="21"/>
      <c r="BJ1109" s="24"/>
      <c r="BK1109" s="36"/>
      <c r="BL1109" s="36"/>
      <c r="BM1109" s="36"/>
      <c r="BN1109" s="36"/>
      <c r="BO1109" s="36"/>
      <c r="BP1109" s="73"/>
      <c r="BQ1109" s="21"/>
      <c r="BR1109" s="51"/>
      <c r="BS1109" s="59"/>
      <c r="BT1109" s="59"/>
      <c r="BU1109" s="51"/>
      <c r="BV1109" s="59"/>
      <c r="BW1109" s="59"/>
    </row>
    <row r="1110" spans="1:75" s="5" customFormat="1" ht="15" customHeight="1" x14ac:dyDescent="0.2">
      <c r="A1110" s="21"/>
      <c r="B1110" s="689"/>
      <c r="C1110" s="689"/>
      <c r="D1110" s="689"/>
      <c r="E1110" s="689"/>
      <c r="F1110" s="689"/>
      <c r="G1110" s="46"/>
      <c r="H1110" s="38"/>
      <c r="J1110" s="51"/>
      <c r="K1110" s="130"/>
      <c r="L1110" s="130"/>
      <c r="M1110" s="51"/>
      <c r="N1110" s="130"/>
      <c r="O1110" s="130"/>
      <c r="P1110" s="21"/>
      <c r="Q1110" s="689"/>
      <c r="R1110" s="689"/>
      <c r="S1110" s="689"/>
      <c r="T1110" s="689"/>
      <c r="U1110" s="689"/>
      <c r="V1110" s="46"/>
      <c r="W1110" s="38"/>
      <c r="Y1110" s="51"/>
      <c r="Z1110" s="130"/>
      <c r="AA1110" s="130"/>
      <c r="AB1110" s="51"/>
      <c r="AC1110" s="130"/>
      <c r="AD1110" s="130"/>
      <c r="AE1110" s="21"/>
      <c r="AF1110" s="689"/>
      <c r="AG1110" s="689"/>
      <c r="AH1110" s="689"/>
      <c r="AI1110" s="689"/>
      <c r="AJ1110" s="689"/>
      <c r="AK1110" s="46"/>
      <c r="AL1110" s="38"/>
      <c r="AN1110" s="51"/>
      <c r="AO1110" s="130"/>
      <c r="AP1110" s="130"/>
      <c r="AQ1110" s="51"/>
      <c r="AR1110" s="130"/>
      <c r="AS1110" s="130"/>
      <c r="AT1110" s="21"/>
      <c r="AU1110" s="689"/>
      <c r="AV1110" s="689"/>
      <c r="AW1110" s="689"/>
      <c r="AX1110" s="689"/>
      <c r="AY1110" s="689"/>
      <c r="AZ1110" s="46"/>
      <c r="BA1110" s="38"/>
      <c r="BC1110" s="51"/>
      <c r="BD1110" s="130"/>
      <c r="BE1110" s="130"/>
      <c r="BF1110" s="51"/>
      <c r="BG1110" s="130"/>
      <c r="BH1110" s="130"/>
      <c r="BI1110" s="21"/>
      <c r="BJ1110" s="689"/>
      <c r="BK1110" s="689"/>
      <c r="BL1110" s="689"/>
      <c r="BM1110" s="689"/>
      <c r="BN1110" s="689"/>
      <c r="BO1110" s="46"/>
      <c r="BP1110" s="38"/>
      <c r="BR1110" s="51"/>
      <c r="BS1110" s="130"/>
      <c r="BT1110" s="130"/>
      <c r="BU1110" s="51"/>
      <c r="BV1110" s="130"/>
      <c r="BW1110" s="130"/>
    </row>
    <row r="1111" spans="1:75" s="5" customFormat="1" ht="15" customHeight="1" x14ac:dyDescent="0.2">
      <c r="A1111" s="21"/>
      <c r="B1111" s="689"/>
      <c r="C1111" s="689"/>
      <c r="D1111" s="689"/>
      <c r="E1111" s="689"/>
      <c r="F1111" s="689"/>
      <c r="G1111" s="46"/>
      <c r="H1111" s="55"/>
      <c r="I1111" s="46"/>
      <c r="J1111" s="51"/>
      <c r="K1111" s="59"/>
      <c r="L1111" s="59"/>
      <c r="M1111" s="51"/>
      <c r="N1111" s="59"/>
      <c r="O1111" s="59"/>
      <c r="P1111" s="21"/>
      <c r="Q1111" s="689"/>
      <c r="R1111" s="689"/>
      <c r="S1111" s="689"/>
      <c r="T1111" s="689"/>
      <c r="U1111" s="689"/>
      <c r="V1111" s="46"/>
      <c r="W1111" s="55"/>
      <c r="X1111" s="46"/>
      <c r="Y1111" s="51"/>
      <c r="Z1111" s="59"/>
      <c r="AA1111" s="59"/>
      <c r="AB1111" s="51"/>
      <c r="AC1111" s="59"/>
      <c r="AD1111" s="59"/>
      <c r="AE1111" s="21"/>
      <c r="AF1111" s="689"/>
      <c r="AG1111" s="689"/>
      <c r="AH1111" s="689"/>
      <c r="AI1111" s="689"/>
      <c r="AJ1111" s="689"/>
      <c r="AK1111" s="46"/>
      <c r="AL1111" s="55"/>
      <c r="AM1111" s="46"/>
      <c r="AN1111" s="51"/>
      <c r="AO1111" s="59"/>
      <c r="AP1111" s="59"/>
      <c r="AQ1111" s="51"/>
      <c r="AR1111" s="59"/>
      <c r="AS1111" s="59"/>
      <c r="AT1111" s="21"/>
      <c r="AU1111" s="689"/>
      <c r="AV1111" s="689"/>
      <c r="AW1111" s="689"/>
      <c r="AX1111" s="689"/>
      <c r="AY1111" s="689"/>
      <c r="AZ1111" s="46"/>
      <c r="BA1111" s="55"/>
      <c r="BB1111" s="46"/>
      <c r="BC1111" s="51"/>
      <c r="BD1111" s="59"/>
      <c r="BE1111" s="59"/>
      <c r="BF1111" s="51"/>
      <c r="BG1111" s="59"/>
      <c r="BH1111" s="59"/>
      <c r="BI1111" s="21"/>
      <c r="BJ1111" s="689"/>
      <c r="BK1111" s="689"/>
      <c r="BL1111" s="689"/>
      <c r="BM1111" s="689"/>
      <c r="BN1111" s="689"/>
      <c r="BO1111" s="46"/>
      <c r="BP1111" s="55"/>
      <c r="BQ1111" s="46"/>
      <c r="BR1111" s="51"/>
      <c r="BS1111" s="59"/>
      <c r="BT1111" s="59"/>
      <c r="BU1111" s="51"/>
      <c r="BV1111" s="59"/>
      <c r="BW1111" s="59"/>
    </row>
    <row r="1112" spans="1:75" s="5" customFormat="1" ht="15" customHeight="1" x14ac:dyDescent="0.2">
      <c r="A1112" s="21"/>
      <c r="B1112" s="55"/>
      <c r="C1112" s="46"/>
      <c r="D1112" s="46"/>
      <c r="E1112" s="46"/>
      <c r="F1112" s="46"/>
      <c r="G1112" s="46"/>
      <c r="H1112" s="55"/>
      <c r="I1112" s="46"/>
      <c r="J1112" s="51"/>
      <c r="K1112" s="59"/>
      <c r="L1112" s="59"/>
      <c r="M1112" s="51"/>
      <c r="N1112" s="59"/>
      <c r="O1112" s="59"/>
      <c r="P1112" s="21"/>
      <c r="Q1112" s="55"/>
      <c r="R1112" s="46"/>
      <c r="S1112" s="46"/>
      <c r="T1112" s="46"/>
      <c r="U1112" s="46"/>
      <c r="V1112" s="46"/>
      <c r="W1112" s="55"/>
      <c r="X1112" s="46"/>
      <c r="Y1112" s="51"/>
      <c r="Z1112" s="59"/>
      <c r="AA1112" s="59"/>
      <c r="AB1112" s="51"/>
      <c r="AC1112" s="59"/>
      <c r="AD1112" s="59"/>
      <c r="AE1112" s="21"/>
      <c r="AF1112" s="55"/>
      <c r="AG1112" s="46"/>
      <c r="AH1112" s="46"/>
      <c r="AI1112" s="46"/>
      <c r="AJ1112" s="46"/>
      <c r="AK1112" s="46"/>
      <c r="AL1112" s="55"/>
      <c r="AM1112" s="46"/>
      <c r="AN1112" s="51"/>
      <c r="AO1112" s="59"/>
      <c r="AP1112" s="59"/>
      <c r="AQ1112" s="51"/>
      <c r="AR1112" s="59"/>
      <c r="AS1112" s="59"/>
      <c r="AT1112" s="21"/>
      <c r="AU1112" s="55"/>
      <c r="AV1112" s="46"/>
      <c r="AW1112" s="46"/>
      <c r="AX1112" s="46"/>
      <c r="AY1112" s="46"/>
      <c r="AZ1112" s="46"/>
      <c r="BA1112" s="55"/>
      <c r="BB1112" s="46"/>
      <c r="BC1112" s="51"/>
      <c r="BD1112" s="59"/>
      <c r="BE1112" s="59"/>
      <c r="BF1112" s="51"/>
      <c r="BG1112" s="59"/>
      <c r="BH1112" s="59"/>
      <c r="BI1112" s="21"/>
      <c r="BJ1112" s="55"/>
      <c r="BK1112" s="46"/>
      <c r="BL1112" s="46"/>
      <c r="BM1112" s="46"/>
      <c r="BN1112" s="46"/>
      <c r="BO1112" s="46"/>
      <c r="BP1112" s="55"/>
      <c r="BQ1112" s="46"/>
      <c r="BR1112" s="51"/>
      <c r="BS1112" s="59"/>
      <c r="BT1112" s="59"/>
      <c r="BU1112" s="51"/>
      <c r="BV1112" s="59"/>
      <c r="BW1112" s="59"/>
    </row>
    <row r="1113" spans="1:75" s="5" customFormat="1" ht="15" customHeight="1" x14ac:dyDescent="0.2">
      <c r="A1113" s="21"/>
      <c r="B1113" s="689"/>
      <c r="C1113" s="689"/>
      <c r="D1113" s="689"/>
      <c r="E1113" s="689"/>
      <c r="F1113" s="689"/>
      <c r="G1113" s="46"/>
      <c r="H1113" s="38"/>
      <c r="J1113" s="51"/>
      <c r="K1113" s="130"/>
      <c r="L1113" s="130"/>
      <c r="M1113" s="51"/>
      <c r="N1113" s="130"/>
      <c r="O1113" s="130"/>
      <c r="P1113" s="21"/>
      <c r="Q1113" s="689"/>
      <c r="R1113" s="689"/>
      <c r="S1113" s="689"/>
      <c r="T1113" s="689"/>
      <c r="U1113" s="689"/>
      <c r="V1113" s="46"/>
      <c r="W1113" s="38"/>
      <c r="Y1113" s="51"/>
      <c r="Z1113" s="130"/>
      <c r="AA1113" s="130"/>
      <c r="AB1113" s="51"/>
      <c r="AC1113" s="130"/>
      <c r="AD1113" s="130"/>
      <c r="AE1113" s="21"/>
      <c r="AF1113" s="689"/>
      <c r="AG1113" s="689"/>
      <c r="AH1113" s="689"/>
      <c r="AI1113" s="689"/>
      <c r="AJ1113" s="689"/>
      <c r="AK1113" s="46"/>
      <c r="AL1113" s="38"/>
      <c r="AN1113" s="51"/>
      <c r="AO1113" s="130"/>
      <c r="AP1113" s="130"/>
      <c r="AQ1113" s="51"/>
      <c r="AR1113" s="130"/>
      <c r="AS1113" s="130"/>
      <c r="AT1113" s="21"/>
      <c r="AU1113" s="689"/>
      <c r="AV1113" s="689"/>
      <c r="AW1113" s="689"/>
      <c r="AX1113" s="689"/>
      <c r="AY1113" s="689"/>
      <c r="AZ1113" s="46"/>
      <c r="BA1113" s="38"/>
      <c r="BC1113" s="51"/>
      <c r="BD1113" s="130"/>
      <c r="BE1113" s="130"/>
      <c r="BF1113" s="51"/>
      <c r="BG1113" s="130"/>
      <c r="BH1113" s="130"/>
      <c r="BI1113" s="21"/>
      <c r="BJ1113" s="689"/>
      <c r="BK1113" s="689"/>
      <c r="BL1113" s="689"/>
      <c r="BM1113" s="689"/>
      <c r="BN1113" s="689"/>
      <c r="BO1113" s="46"/>
      <c r="BP1113" s="38"/>
      <c r="BR1113" s="51"/>
      <c r="BS1113" s="130"/>
      <c r="BT1113" s="130"/>
      <c r="BU1113" s="51"/>
      <c r="BV1113" s="130"/>
      <c r="BW1113" s="130"/>
    </row>
    <row r="1114" spans="1:75" s="5" customFormat="1" ht="15" customHeight="1" x14ac:dyDescent="0.2">
      <c r="A1114" s="21"/>
      <c r="B1114" s="689"/>
      <c r="C1114" s="689"/>
      <c r="D1114" s="689"/>
      <c r="E1114" s="689"/>
      <c r="F1114" s="689"/>
      <c r="G1114" s="46"/>
      <c r="H1114" s="55"/>
      <c r="I1114" s="46"/>
      <c r="J1114" s="134"/>
      <c r="K1114" s="49"/>
      <c r="L1114" s="49"/>
      <c r="M1114" s="134"/>
      <c r="N1114" s="49"/>
      <c r="O1114" s="49"/>
      <c r="P1114" s="21"/>
      <c r="Q1114" s="689"/>
      <c r="R1114" s="689"/>
      <c r="S1114" s="689"/>
      <c r="T1114" s="689"/>
      <c r="U1114" s="689"/>
      <c r="V1114" s="46"/>
      <c r="W1114" s="55"/>
      <c r="X1114" s="46"/>
      <c r="Y1114" s="134"/>
      <c r="Z1114" s="49"/>
      <c r="AA1114" s="49"/>
      <c r="AB1114" s="134"/>
      <c r="AC1114" s="49"/>
      <c r="AD1114" s="49"/>
      <c r="AE1114" s="21"/>
      <c r="AF1114" s="689"/>
      <c r="AG1114" s="689"/>
      <c r="AH1114" s="689"/>
      <c r="AI1114" s="689"/>
      <c r="AJ1114" s="689"/>
      <c r="AK1114" s="46"/>
      <c r="AL1114" s="55"/>
      <c r="AM1114" s="46"/>
      <c r="AN1114" s="134"/>
      <c r="AO1114" s="49"/>
      <c r="AP1114" s="49"/>
      <c r="AQ1114" s="134"/>
      <c r="AR1114" s="49"/>
      <c r="AS1114" s="49"/>
      <c r="AT1114" s="21"/>
      <c r="AU1114" s="689"/>
      <c r="AV1114" s="689"/>
      <c r="AW1114" s="689"/>
      <c r="AX1114" s="689"/>
      <c r="AY1114" s="689"/>
      <c r="AZ1114" s="46"/>
      <c r="BA1114" s="55"/>
      <c r="BB1114" s="46"/>
      <c r="BC1114" s="134"/>
      <c r="BD1114" s="49"/>
      <c r="BE1114" s="49"/>
      <c r="BF1114" s="134"/>
      <c r="BG1114" s="49"/>
      <c r="BH1114" s="49"/>
      <c r="BI1114" s="21"/>
      <c r="BJ1114" s="689"/>
      <c r="BK1114" s="689"/>
      <c r="BL1114" s="689"/>
      <c r="BM1114" s="689"/>
      <c r="BN1114" s="689"/>
      <c r="BO1114" s="46"/>
      <c r="BP1114" s="55"/>
      <c r="BQ1114" s="46"/>
      <c r="BR1114" s="134"/>
      <c r="BS1114" s="49"/>
      <c r="BT1114" s="49"/>
      <c r="BU1114" s="134"/>
      <c r="BV1114" s="49"/>
      <c r="BW1114" s="49"/>
    </row>
    <row r="1115" spans="1:75" s="5" customFormat="1" ht="15" customHeight="1" x14ac:dyDescent="0.2">
      <c r="A1115" s="21"/>
      <c r="B1115" s="55"/>
      <c r="C1115" s="46"/>
      <c r="D1115" s="46"/>
      <c r="E1115" s="46"/>
      <c r="F1115" s="46"/>
      <c r="G1115" s="46"/>
      <c r="H1115" s="73"/>
      <c r="I1115" s="21"/>
      <c r="J1115" s="51"/>
      <c r="K1115" s="59"/>
      <c r="L1115" s="59"/>
      <c r="M1115" s="51"/>
      <c r="N1115" s="59"/>
      <c r="O1115" s="59"/>
      <c r="P1115" s="21"/>
      <c r="Q1115" s="55"/>
      <c r="R1115" s="46"/>
      <c r="S1115" s="46"/>
      <c r="T1115" s="46"/>
      <c r="U1115" s="46"/>
      <c r="V1115" s="46"/>
      <c r="W1115" s="73"/>
      <c r="X1115" s="21"/>
      <c r="Y1115" s="51"/>
      <c r="Z1115" s="59"/>
      <c r="AA1115" s="59"/>
      <c r="AB1115" s="51"/>
      <c r="AC1115" s="59"/>
      <c r="AD1115" s="59"/>
      <c r="AE1115" s="21"/>
      <c r="AF1115" s="55"/>
      <c r="AG1115" s="46"/>
      <c r="AH1115" s="46"/>
      <c r="AI1115" s="46"/>
      <c r="AJ1115" s="46"/>
      <c r="AK1115" s="46"/>
      <c r="AL1115" s="73"/>
      <c r="AM1115" s="21"/>
      <c r="AN1115" s="51"/>
      <c r="AO1115" s="59"/>
      <c r="AP1115" s="59"/>
      <c r="AQ1115" s="51"/>
      <c r="AR1115" s="59"/>
      <c r="AS1115" s="59"/>
      <c r="AT1115" s="21"/>
      <c r="AU1115" s="55"/>
      <c r="AV1115" s="46"/>
      <c r="AW1115" s="46"/>
      <c r="AX1115" s="46"/>
      <c r="AY1115" s="46"/>
      <c r="AZ1115" s="46"/>
      <c r="BA1115" s="73"/>
      <c r="BB1115" s="21"/>
      <c r="BC1115" s="51"/>
      <c r="BD1115" s="59"/>
      <c r="BE1115" s="59"/>
      <c r="BF1115" s="51"/>
      <c r="BG1115" s="59"/>
      <c r="BH1115" s="59"/>
      <c r="BI1115" s="21"/>
      <c r="BJ1115" s="55"/>
      <c r="BK1115" s="46"/>
      <c r="BL1115" s="46"/>
      <c r="BM1115" s="46"/>
      <c r="BN1115" s="46"/>
      <c r="BO1115" s="46"/>
      <c r="BP1115" s="73"/>
      <c r="BQ1115" s="21"/>
      <c r="BR1115" s="51"/>
      <c r="BS1115" s="59"/>
      <c r="BT1115" s="59"/>
      <c r="BU1115" s="51"/>
      <c r="BV1115" s="59"/>
      <c r="BW1115" s="59"/>
    </row>
    <row r="1116" spans="1:75" s="5" customFormat="1" ht="15" customHeight="1" x14ac:dyDescent="0.2">
      <c r="A1116" s="21"/>
      <c r="B1116" s="689"/>
      <c r="C1116" s="689"/>
      <c r="D1116" s="689"/>
      <c r="E1116" s="689"/>
      <c r="F1116" s="689"/>
      <c r="G1116" s="46"/>
      <c r="H1116" s="38"/>
      <c r="J1116" s="51"/>
      <c r="K1116" s="130"/>
      <c r="L1116" s="130"/>
      <c r="M1116" s="51"/>
      <c r="N1116" s="130"/>
      <c r="O1116" s="130"/>
      <c r="P1116" s="21"/>
      <c r="Q1116" s="689"/>
      <c r="R1116" s="689"/>
      <c r="S1116" s="689"/>
      <c r="T1116" s="689"/>
      <c r="U1116" s="689"/>
      <c r="V1116" s="46"/>
      <c r="W1116" s="38"/>
      <c r="Y1116" s="51"/>
      <c r="Z1116" s="130"/>
      <c r="AA1116" s="130"/>
      <c r="AB1116" s="51"/>
      <c r="AC1116" s="130"/>
      <c r="AD1116" s="130"/>
      <c r="AE1116" s="21"/>
      <c r="AF1116" s="689"/>
      <c r="AG1116" s="689"/>
      <c r="AH1116" s="689"/>
      <c r="AI1116" s="689"/>
      <c r="AJ1116" s="689"/>
      <c r="AK1116" s="46"/>
      <c r="AL1116" s="38"/>
      <c r="AN1116" s="51"/>
      <c r="AO1116" s="130"/>
      <c r="AP1116" s="130"/>
      <c r="AQ1116" s="51"/>
      <c r="AR1116" s="130"/>
      <c r="AS1116" s="130"/>
      <c r="AT1116" s="21"/>
      <c r="AU1116" s="689"/>
      <c r="AV1116" s="689"/>
      <c r="AW1116" s="689"/>
      <c r="AX1116" s="689"/>
      <c r="AY1116" s="689"/>
      <c r="AZ1116" s="46"/>
      <c r="BA1116" s="38"/>
      <c r="BC1116" s="51"/>
      <c r="BD1116" s="130"/>
      <c r="BE1116" s="130"/>
      <c r="BF1116" s="51"/>
      <c r="BG1116" s="130"/>
      <c r="BH1116" s="130"/>
      <c r="BI1116" s="21"/>
      <c r="BJ1116" s="689"/>
      <c r="BK1116" s="689"/>
      <c r="BL1116" s="689"/>
      <c r="BM1116" s="689"/>
      <c r="BN1116" s="689"/>
      <c r="BO1116" s="46"/>
      <c r="BP1116" s="38"/>
      <c r="BR1116" s="51"/>
      <c r="BS1116" s="130"/>
      <c r="BT1116" s="130"/>
      <c r="BU1116" s="51"/>
      <c r="BV1116" s="130"/>
      <c r="BW1116" s="130"/>
    </row>
    <row r="1117" spans="1:75" s="5" customFormat="1" ht="15" customHeight="1" x14ac:dyDescent="0.2">
      <c r="A1117" s="21"/>
      <c r="B1117" s="689"/>
      <c r="C1117" s="689"/>
      <c r="D1117" s="689"/>
      <c r="E1117" s="689"/>
      <c r="F1117" s="689"/>
      <c r="G1117" s="46"/>
      <c r="H1117" s="55"/>
      <c r="I1117" s="46"/>
      <c r="J1117" s="51"/>
      <c r="K1117" s="59"/>
      <c r="L1117" s="59"/>
      <c r="M1117" s="51"/>
      <c r="N1117" s="59"/>
      <c r="O1117" s="59"/>
      <c r="P1117" s="21"/>
      <c r="Q1117" s="689"/>
      <c r="R1117" s="689"/>
      <c r="S1117" s="689"/>
      <c r="T1117" s="689"/>
      <c r="U1117" s="689"/>
      <c r="V1117" s="46"/>
      <c r="W1117" s="55"/>
      <c r="X1117" s="46"/>
      <c r="Y1117" s="51"/>
      <c r="Z1117" s="59"/>
      <c r="AA1117" s="59"/>
      <c r="AB1117" s="51"/>
      <c r="AC1117" s="59"/>
      <c r="AD1117" s="59"/>
      <c r="AE1117" s="21"/>
      <c r="AF1117" s="689"/>
      <c r="AG1117" s="689"/>
      <c r="AH1117" s="689"/>
      <c r="AI1117" s="689"/>
      <c r="AJ1117" s="689"/>
      <c r="AK1117" s="46"/>
      <c r="AL1117" s="55"/>
      <c r="AM1117" s="46"/>
      <c r="AN1117" s="51"/>
      <c r="AO1117" s="59"/>
      <c r="AP1117" s="59"/>
      <c r="AQ1117" s="51"/>
      <c r="AR1117" s="59"/>
      <c r="AS1117" s="59"/>
      <c r="AT1117" s="21"/>
      <c r="AU1117" s="689"/>
      <c r="AV1117" s="689"/>
      <c r="AW1117" s="689"/>
      <c r="AX1117" s="689"/>
      <c r="AY1117" s="689"/>
      <c r="AZ1117" s="46"/>
      <c r="BA1117" s="55"/>
      <c r="BB1117" s="46"/>
      <c r="BC1117" s="51"/>
      <c r="BD1117" s="59"/>
      <c r="BE1117" s="59"/>
      <c r="BF1117" s="51"/>
      <c r="BG1117" s="59"/>
      <c r="BH1117" s="59"/>
      <c r="BI1117" s="21"/>
      <c r="BJ1117" s="689"/>
      <c r="BK1117" s="689"/>
      <c r="BL1117" s="689"/>
      <c r="BM1117" s="689"/>
      <c r="BN1117" s="689"/>
      <c r="BO1117" s="46"/>
      <c r="BP1117" s="55"/>
      <c r="BQ1117" s="46"/>
      <c r="BR1117" s="51"/>
      <c r="BS1117" s="59"/>
      <c r="BT1117" s="59"/>
      <c r="BU1117" s="51"/>
      <c r="BV1117" s="59"/>
      <c r="BW1117" s="59"/>
    </row>
    <row r="1118" spans="1:75" s="5" customFormat="1" ht="15" customHeight="1" x14ac:dyDescent="0.2">
      <c r="A1118" s="21"/>
      <c r="B1118" s="73"/>
      <c r="C1118" s="21"/>
      <c r="D1118" s="21"/>
      <c r="E1118" s="21"/>
      <c r="F1118" s="21"/>
      <c r="G1118" s="21"/>
      <c r="H1118" s="73"/>
      <c r="I1118" s="21"/>
      <c r="J1118" s="51"/>
      <c r="K1118" s="59"/>
      <c r="L1118" s="59"/>
      <c r="M1118" s="51"/>
      <c r="N1118" s="59"/>
      <c r="O1118" s="59"/>
      <c r="P1118" s="21"/>
      <c r="Q1118" s="73"/>
      <c r="R1118" s="21"/>
      <c r="S1118" s="21"/>
      <c r="T1118" s="21"/>
      <c r="U1118" s="21"/>
      <c r="V1118" s="21"/>
      <c r="W1118" s="73"/>
      <c r="X1118" s="21"/>
      <c r="Y1118" s="51"/>
      <c r="Z1118" s="59"/>
      <c r="AA1118" s="59"/>
      <c r="AB1118" s="51"/>
      <c r="AC1118" s="59"/>
      <c r="AD1118" s="59"/>
      <c r="AE1118" s="21"/>
      <c r="AF1118" s="73"/>
      <c r="AG1118" s="21"/>
      <c r="AH1118" s="21"/>
      <c r="AI1118" s="21"/>
      <c r="AJ1118" s="21"/>
      <c r="AK1118" s="21"/>
      <c r="AL1118" s="73"/>
      <c r="AM1118" s="21"/>
      <c r="AN1118" s="51"/>
      <c r="AO1118" s="59"/>
      <c r="AP1118" s="59"/>
      <c r="AQ1118" s="51"/>
      <c r="AR1118" s="59"/>
      <c r="AS1118" s="59"/>
      <c r="AT1118" s="21"/>
      <c r="AU1118" s="73"/>
      <c r="AV1118" s="21"/>
      <c r="AW1118" s="21"/>
      <c r="AX1118" s="21"/>
      <c r="AY1118" s="21"/>
      <c r="AZ1118" s="21"/>
      <c r="BA1118" s="73"/>
      <c r="BB1118" s="21"/>
      <c r="BC1118" s="51"/>
      <c r="BD1118" s="59"/>
      <c r="BE1118" s="59"/>
      <c r="BF1118" s="51"/>
      <c r="BG1118" s="59"/>
      <c r="BH1118" s="59"/>
      <c r="BI1118" s="21"/>
      <c r="BJ1118" s="73"/>
      <c r="BK1118" s="21"/>
      <c r="BL1118" s="21"/>
      <c r="BM1118" s="21"/>
      <c r="BN1118" s="21"/>
      <c r="BO1118" s="21"/>
      <c r="BP1118" s="73"/>
      <c r="BQ1118" s="21"/>
      <c r="BR1118" s="51"/>
      <c r="BS1118" s="59"/>
      <c r="BT1118" s="59"/>
      <c r="BU1118" s="51"/>
      <c r="BV1118" s="59"/>
      <c r="BW1118" s="59"/>
    </row>
    <row r="1119" spans="1:75" s="5" customFormat="1" ht="15" customHeight="1" x14ac:dyDescent="0.2">
      <c r="A1119" s="21"/>
      <c r="B1119" s="689"/>
      <c r="C1119" s="689"/>
      <c r="D1119" s="689"/>
      <c r="E1119" s="689"/>
      <c r="F1119" s="689"/>
      <c r="G1119" s="46"/>
      <c r="H1119" s="38"/>
      <c r="J1119" s="51"/>
      <c r="K1119" s="130"/>
      <c r="L1119" s="130"/>
      <c r="M1119" s="51"/>
      <c r="N1119" s="130"/>
      <c r="O1119" s="130"/>
      <c r="P1119" s="21"/>
      <c r="Q1119" s="689"/>
      <c r="R1119" s="689"/>
      <c r="S1119" s="689"/>
      <c r="T1119" s="689"/>
      <c r="U1119" s="689"/>
      <c r="V1119" s="46"/>
      <c r="W1119" s="38"/>
      <c r="Y1119" s="51"/>
      <c r="Z1119" s="130"/>
      <c r="AA1119" s="130"/>
      <c r="AB1119" s="51"/>
      <c r="AC1119" s="130"/>
      <c r="AD1119" s="130"/>
      <c r="AE1119" s="21"/>
      <c r="AF1119" s="689"/>
      <c r="AG1119" s="689"/>
      <c r="AH1119" s="689"/>
      <c r="AI1119" s="689"/>
      <c r="AJ1119" s="689"/>
      <c r="AK1119" s="46"/>
      <c r="AL1119" s="38"/>
      <c r="AN1119" s="51"/>
      <c r="AO1119" s="130"/>
      <c r="AP1119" s="130"/>
      <c r="AQ1119" s="51"/>
      <c r="AR1119" s="130"/>
      <c r="AS1119" s="130"/>
      <c r="AT1119" s="21"/>
      <c r="AU1119" s="689"/>
      <c r="AV1119" s="689"/>
      <c r="AW1119" s="689"/>
      <c r="AX1119" s="689"/>
      <c r="AY1119" s="689"/>
      <c r="AZ1119" s="46"/>
      <c r="BA1119" s="38"/>
      <c r="BC1119" s="51"/>
      <c r="BD1119" s="130"/>
      <c r="BE1119" s="130"/>
      <c r="BF1119" s="51"/>
      <c r="BG1119" s="130"/>
      <c r="BH1119" s="130"/>
      <c r="BI1119" s="21"/>
      <c r="BJ1119" s="689"/>
      <c r="BK1119" s="689"/>
      <c r="BL1119" s="689"/>
      <c r="BM1119" s="689"/>
      <c r="BN1119" s="689"/>
      <c r="BO1119" s="46"/>
      <c r="BP1119" s="38"/>
      <c r="BR1119" s="51"/>
      <c r="BS1119" s="130"/>
      <c r="BT1119" s="130"/>
      <c r="BU1119" s="51"/>
      <c r="BV1119" s="130"/>
      <c r="BW1119" s="130"/>
    </row>
    <row r="1120" spans="1:75" s="5" customFormat="1" ht="15" customHeight="1" x14ac:dyDescent="0.2">
      <c r="A1120" s="21"/>
      <c r="B1120" s="689"/>
      <c r="C1120" s="689"/>
      <c r="D1120" s="689"/>
      <c r="E1120" s="689"/>
      <c r="F1120" s="689"/>
      <c r="G1120" s="46"/>
      <c r="H1120" s="55"/>
      <c r="I1120" s="46"/>
      <c r="J1120" s="134"/>
      <c r="K1120" s="49"/>
      <c r="L1120" s="49"/>
      <c r="M1120" s="134"/>
      <c r="N1120" s="49"/>
      <c r="O1120" s="49"/>
      <c r="P1120" s="21"/>
      <c r="Q1120" s="689"/>
      <c r="R1120" s="689"/>
      <c r="S1120" s="689"/>
      <c r="T1120" s="689"/>
      <c r="U1120" s="689"/>
      <c r="V1120" s="46"/>
      <c r="W1120" s="55"/>
      <c r="X1120" s="46"/>
      <c r="Y1120" s="134"/>
      <c r="Z1120" s="49"/>
      <c r="AA1120" s="49"/>
      <c r="AB1120" s="134"/>
      <c r="AC1120" s="49"/>
      <c r="AD1120" s="49"/>
      <c r="AE1120" s="21"/>
      <c r="AF1120" s="689"/>
      <c r="AG1120" s="689"/>
      <c r="AH1120" s="689"/>
      <c r="AI1120" s="689"/>
      <c r="AJ1120" s="689"/>
      <c r="AK1120" s="46"/>
      <c r="AL1120" s="55"/>
      <c r="AM1120" s="46"/>
      <c r="AN1120" s="134"/>
      <c r="AO1120" s="49"/>
      <c r="AP1120" s="49"/>
      <c r="AQ1120" s="134"/>
      <c r="AR1120" s="49"/>
      <c r="AS1120" s="49"/>
      <c r="AT1120" s="21"/>
      <c r="AU1120" s="689"/>
      <c r="AV1120" s="689"/>
      <c r="AW1120" s="689"/>
      <c r="AX1120" s="689"/>
      <c r="AY1120" s="689"/>
      <c r="AZ1120" s="46"/>
      <c r="BA1120" s="55"/>
      <c r="BB1120" s="46"/>
      <c r="BC1120" s="134"/>
      <c r="BD1120" s="49"/>
      <c r="BE1120" s="49"/>
      <c r="BF1120" s="134"/>
      <c r="BG1120" s="49"/>
      <c r="BH1120" s="49"/>
      <c r="BI1120" s="21"/>
      <c r="BJ1120" s="689"/>
      <c r="BK1120" s="689"/>
      <c r="BL1120" s="689"/>
      <c r="BM1120" s="689"/>
      <c r="BN1120" s="689"/>
      <c r="BO1120" s="46"/>
      <c r="BP1120" s="55"/>
      <c r="BQ1120" s="46"/>
      <c r="BR1120" s="134"/>
      <c r="BS1120" s="49"/>
      <c r="BT1120" s="49"/>
      <c r="BU1120" s="134"/>
      <c r="BV1120" s="49"/>
      <c r="BW1120" s="49"/>
    </row>
    <row r="1121" spans="1:75" s="5" customFormat="1" ht="15" customHeight="1" x14ac:dyDescent="0.2">
      <c r="A1121" s="21"/>
      <c r="B1121" s="73"/>
      <c r="C1121" s="21"/>
      <c r="D1121" s="21"/>
      <c r="E1121" s="21"/>
      <c r="F1121" s="21"/>
      <c r="G1121" s="21"/>
      <c r="H1121" s="73"/>
      <c r="I1121" s="21"/>
      <c r="J1121" s="51"/>
      <c r="K1121" s="59"/>
      <c r="L1121" s="59"/>
      <c r="M1121" s="51"/>
      <c r="N1121" s="59"/>
      <c r="O1121" s="59"/>
      <c r="P1121" s="21"/>
      <c r="Q1121" s="73"/>
      <c r="R1121" s="21"/>
      <c r="S1121" s="21"/>
      <c r="T1121" s="21"/>
      <c r="U1121" s="21"/>
      <c r="V1121" s="21"/>
      <c r="W1121" s="73"/>
      <c r="X1121" s="21"/>
      <c r="Y1121" s="51"/>
      <c r="Z1121" s="59"/>
      <c r="AA1121" s="59"/>
      <c r="AB1121" s="51"/>
      <c r="AC1121" s="59"/>
      <c r="AD1121" s="59"/>
      <c r="AE1121" s="21"/>
      <c r="AF1121" s="73"/>
      <c r="AG1121" s="21"/>
      <c r="AH1121" s="21"/>
      <c r="AI1121" s="21"/>
      <c r="AJ1121" s="21"/>
      <c r="AK1121" s="21"/>
      <c r="AL1121" s="73"/>
      <c r="AM1121" s="21"/>
      <c r="AN1121" s="51"/>
      <c r="AO1121" s="59"/>
      <c r="AP1121" s="59"/>
      <c r="AQ1121" s="51"/>
      <c r="AR1121" s="59"/>
      <c r="AS1121" s="59"/>
      <c r="AT1121" s="21"/>
      <c r="AU1121" s="73"/>
      <c r="AV1121" s="21"/>
      <c r="AW1121" s="21"/>
      <c r="AX1121" s="21"/>
      <c r="AY1121" s="21"/>
      <c r="AZ1121" s="21"/>
      <c r="BA1121" s="73"/>
      <c r="BB1121" s="21"/>
      <c r="BC1121" s="51"/>
      <c r="BD1121" s="59"/>
      <c r="BE1121" s="59"/>
      <c r="BF1121" s="51"/>
      <c r="BG1121" s="59"/>
      <c r="BH1121" s="59"/>
      <c r="BI1121" s="21"/>
      <c r="BJ1121" s="73"/>
      <c r="BK1121" s="21"/>
      <c r="BL1121" s="21"/>
      <c r="BM1121" s="21"/>
      <c r="BN1121" s="21"/>
      <c r="BO1121" s="21"/>
      <c r="BP1121" s="73"/>
      <c r="BQ1121" s="21"/>
      <c r="BR1121" s="51"/>
      <c r="BS1121" s="59"/>
      <c r="BT1121" s="59"/>
      <c r="BU1121" s="51"/>
      <c r="BV1121" s="59"/>
      <c r="BW1121" s="59"/>
    </row>
    <row r="1122" spans="1:75" s="5" customFormat="1" ht="15" customHeight="1" x14ac:dyDescent="0.2">
      <c r="A1122" s="21"/>
      <c r="B1122" s="689"/>
      <c r="C1122" s="689"/>
      <c r="D1122" s="689"/>
      <c r="E1122" s="689"/>
      <c r="F1122" s="46"/>
      <c r="G1122" s="46"/>
      <c r="H1122" s="38"/>
      <c r="J1122" s="51"/>
      <c r="K1122" s="130"/>
      <c r="L1122" s="130"/>
      <c r="M1122" s="51"/>
      <c r="N1122" s="130"/>
      <c r="O1122" s="130"/>
      <c r="P1122" s="21"/>
      <c r="Q1122" s="689"/>
      <c r="R1122" s="689"/>
      <c r="S1122" s="689"/>
      <c r="T1122" s="689"/>
      <c r="U1122" s="46"/>
      <c r="V1122" s="46"/>
      <c r="W1122" s="38"/>
      <c r="Y1122" s="51"/>
      <c r="Z1122" s="130"/>
      <c r="AA1122" s="130"/>
      <c r="AB1122" s="51"/>
      <c r="AC1122" s="130"/>
      <c r="AD1122" s="130"/>
      <c r="AE1122" s="21"/>
      <c r="AF1122" s="689"/>
      <c r="AG1122" s="689"/>
      <c r="AH1122" s="689"/>
      <c r="AI1122" s="689"/>
      <c r="AJ1122" s="46"/>
      <c r="AK1122" s="46"/>
      <c r="AL1122" s="38"/>
      <c r="AN1122" s="51"/>
      <c r="AO1122" s="130"/>
      <c r="AP1122" s="130"/>
      <c r="AQ1122" s="51"/>
      <c r="AR1122" s="130"/>
      <c r="AS1122" s="130"/>
      <c r="AT1122" s="21"/>
      <c r="AU1122" s="689"/>
      <c r="AV1122" s="689"/>
      <c r="AW1122" s="689"/>
      <c r="AX1122" s="689"/>
      <c r="AY1122" s="46"/>
      <c r="AZ1122" s="46"/>
      <c r="BA1122" s="38"/>
      <c r="BC1122" s="51"/>
      <c r="BD1122" s="130"/>
      <c r="BE1122" s="130"/>
      <c r="BF1122" s="51"/>
      <c r="BG1122" s="130"/>
      <c r="BH1122" s="130"/>
      <c r="BI1122" s="21"/>
      <c r="BJ1122" s="689"/>
      <c r="BK1122" s="689"/>
      <c r="BL1122" s="689"/>
      <c r="BM1122" s="689"/>
      <c r="BN1122" s="46"/>
      <c r="BO1122" s="46"/>
      <c r="BP1122" s="38"/>
      <c r="BR1122" s="51"/>
      <c r="BS1122" s="130"/>
      <c r="BT1122" s="130"/>
      <c r="BU1122" s="51"/>
      <c r="BV1122" s="130"/>
      <c r="BW1122" s="130"/>
    </row>
    <row r="1123" spans="1:75" s="5" customFormat="1" ht="15" customHeight="1" x14ac:dyDescent="0.2">
      <c r="A1123" s="21"/>
      <c r="B1123" s="689"/>
      <c r="C1123" s="689"/>
      <c r="D1123" s="689"/>
      <c r="E1123" s="689"/>
      <c r="F1123" s="46"/>
      <c r="G1123" s="46"/>
      <c r="H1123" s="55"/>
      <c r="I1123" s="46"/>
      <c r="J1123" s="51"/>
      <c r="K1123" s="59"/>
      <c r="L1123" s="59"/>
      <c r="M1123" s="51"/>
      <c r="N1123" s="59"/>
      <c r="O1123" s="59"/>
      <c r="P1123" s="21"/>
      <c r="Q1123" s="689"/>
      <c r="R1123" s="689"/>
      <c r="S1123" s="689"/>
      <c r="T1123" s="689"/>
      <c r="U1123" s="46"/>
      <c r="V1123" s="46"/>
      <c r="W1123" s="55"/>
      <c r="X1123" s="46"/>
      <c r="Y1123" s="51"/>
      <c r="Z1123" s="59"/>
      <c r="AA1123" s="59"/>
      <c r="AB1123" s="51"/>
      <c r="AC1123" s="59"/>
      <c r="AD1123" s="59"/>
      <c r="AE1123" s="21"/>
      <c r="AF1123" s="689"/>
      <c r="AG1123" s="689"/>
      <c r="AH1123" s="689"/>
      <c r="AI1123" s="689"/>
      <c r="AJ1123" s="46"/>
      <c r="AK1123" s="46"/>
      <c r="AL1123" s="55"/>
      <c r="AM1123" s="46"/>
      <c r="AN1123" s="51"/>
      <c r="AO1123" s="59"/>
      <c r="AP1123" s="59"/>
      <c r="AQ1123" s="51"/>
      <c r="AR1123" s="59"/>
      <c r="AS1123" s="59"/>
      <c r="AT1123" s="21"/>
      <c r="AU1123" s="689"/>
      <c r="AV1123" s="689"/>
      <c r="AW1123" s="689"/>
      <c r="AX1123" s="689"/>
      <c r="AY1123" s="46"/>
      <c r="AZ1123" s="46"/>
      <c r="BA1123" s="55"/>
      <c r="BB1123" s="46"/>
      <c r="BC1123" s="51"/>
      <c r="BD1123" s="59"/>
      <c r="BE1123" s="59"/>
      <c r="BF1123" s="51"/>
      <c r="BG1123" s="59"/>
      <c r="BH1123" s="59"/>
      <c r="BI1123" s="21"/>
      <c r="BJ1123" s="689"/>
      <c r="BK1123" s="689"/>
      <c r="BL1123" s="689"/>
      <c r="BM1123" s="689"/>
      <c r="BN1123" s="46"/>
      <c r="BO1123" s="46"/>
      <c r="BP1123" s="55"/>
      <c r="BQ1123" s="46"/>
      <c r="BR1123" s="51"/>
      <c r="BS1123" s="59"/>
      <c r="BT1123" s="59"/>
      <c r="BU1123" s="51"/>
      <c r="BV1123" s="59"/>
      <c r="BW1123" s="59"/>
    </row>
    <row r="1124" spans="1:75" s="5" customFormat="1" x14ac:dyDescent="0.2">
      <c r="A1124" s="21"/>
      <c r="B1124" s="73"/>
      <c r="C1124" s="21"/>
      <c r="D1124" s="21"/>
      <c r="E1124" s="21"/>
      <c r="F1124" s="21"/>
      <c r="G1124" s="21"/>
      <c r="H1124" s="73"/>
      <c r="I1124" s="21"/>
      <c r="J1124" s="51"/>
      <c r="K1124" s="59"/>
      <c r="L1124" s="59"/>
      <c r="M1124" s="51"/>
      <c r="N1124" s="59"/>
      <c r="O1124" s="59"/>
      <c r="P1124" s="21"/>
      <c r="Q1124" s="73"/>
      <c r="R1124" s="21"/>
      <c r="S1124" s="21"/>
      <c r="T1124" s="21"/>
      <c r="U1124" s="21"/>
      <c r="V1124" s="21"/>
      <c r="W1124" s="73"/>
      <c r="X1124" s="21"/>
      <c r="Y1124" s="51"/>
      <c r="Z1124" s="59"/>
      <c r="AA1124" s="59"/>
      <c r="AB1124" s="51"/>
      <c r="AC1124" s="59"/>
      <c r="AD1124" s="59"/>
      <c r="AE1124" s="21"/>
      <c r="AF1124" s="73"/>
      <c r="AG1124" s="21"/>
      <c r="AH1124" s="21"/>
      <c r="AI1124" s="21"/>
      <c r="AJ1124" s="21"/>
      <c r="AK1124" s="21"/>
      <c r="AL1124" s="73"/>
      <c r="AM1124" s="21"/>
      <c r="AN1124" s="51"/>
      <c r="AO1124" s="59"/>
      <c r="AP1124" s="59"/>
      <c r="AQ1124" s="51"/>
      <c r="AR1124" s="59"/>
      <c r="AS1124" s="59"/>
      <c r="AT1124" s="21"/>
      <c r="AU1124" s="73"/>
      <c r="AV1124" s="21"/>
      <c r="AW1124" s="21"/>
      <c r="AX1124" s="21"/>
      <c r="AY1124" s="21"/>
      <c r="AZ1124" s="21"/>
      <c r="BA1124" s="73"/>
      <c r="BB1124" s="21"/>
      <c r="BC1124" s="51"/>
      <c r="BD1124" s="59"/>
      <c r="BE1124" s="59"/>
      <c r="BF1124" s="51"/>
      <c r="BG1124" s="59"/>
      <c r="BH1124" s="59"/>
      <c r="BI1124" s="21"/>
      <c r="BJ1124" s="73"/>
      <c r="BK1124" s="21"/>
      <c r="BL1124" s="21"/>
      <c r="BM1124" s="21"/>
      <c r="BN1124" s="21"/>
      <c r="BO1124" s="21"/>
      <c r="BP1124" s="73"/>
      <c r="BQ1124" s="21"/>
      <c r="BR1124" s="51"/>
      <c r="BS1124" s="59"/>
      <c r="BT1124" s="59"/>
      <c r="BU1124" s="51"/>
      <c r="BV1124" s="59"/>
      <c r="BW1124" s="59"/>
    </row>
    <row r="1125" spans="1:75" s="5" customFormat="1" ht="12.75" customHeight="1" x14ac:dyDescent="0.2">
      <c r="A1125" s="21"/>
      <c r="B1125" s="689"/>
      <c r="C1125" s="689"/>
      <c r="D1125" s="689"/>
      <c r="E1125" s="689"/>
      <c r="F1125" s="689"/>
      <c r="G1125" s="689"/>
      <c r="H1125" s="38"/>
      <c r="J1125" s="51"/>
      <c r="K1125" s="130"/>
      <c r="L1125" s="130"/>
      <c r="M1125" s="51"/>
      <c r="N1125" s="130"/>
      <c r="O1125" s="130"/>
      <c r="P1125" s="21"/>
      <c r="Q1125" s="689"/>
      <c r="R1125" s="689"/>
      <c r="S1125" s="689"/>
      <c r="T1125" s="689"/>
      <c r="U1125" s="689"/>
      <c r="V1125" s="689"/>
      <c r="W1125" s="38"/>
      <c r="Y1125" s="51"/>
      <c r="Z1125" s="130"/>
      <c r="AA1125" s="130"/>
      <c r="AB1125" s="51"/>
      <c r="AC1125" s="130"/>
      <c r="AD1125" s="130"/>
      <c r="AE1125" s="21"/>
      <c r="AF1125" s="689"/>
      <c r="AG1125" s="689"/>
      <c r="AH1125" s="689"/>
      <c r="AI1125" s="689"/>
      <c r="AJ1125" s="689"/>
      <c r="AK1125" s="689"/>
      <c r="AL1125" s="38"/>
      <c r="AN1125" s="51"/>
      <c r="AO1125" s="130"/>
      <c r="AP1125" s="130"/>
      <c r="AQ1125" s="51"/>
      <c r="AR1125" s="130"/>
      <c r="AS1125" s="130"/>
      <c r="AT1125" s="21"/>
      <c r="AU1125" s="689"/>
      <c r="AV1125" s="689"/>
      <c r="AW1125" s="689"/>
      <c r="AX1125" s="689"/>
      <c r="AY1125" s="689"/>
      <c r="AZ1125" s="689"/>
      <c r="BA1125" s="38"/>
      <c r="BC1125" s="51"/>
      <c r="BD1125" s="130"/>
      <c r="BE1125" s="130"/>
      <c r="BF1125" s="51"/>
      <c r="BG1125" s="130"/>
      <c r="BH1125" s="130"/>
      <c r="BI1125" s="21"/>
      <c r="BJ1125" s="689"/>
      <c r="BK1125" s="689"/>
      <c r="BL1125" s="689"/>
      <c r="BM1125" s="689"/>
      <c r="BN1125" s="689"/>
      <c r="BO1125" s="689"/>
      <c r="BP1125" s="38"/>
      <c r="BR1125" s="51"/>
      <c r="BS1125" s="130"/>
      <c r="BT1125" s="130"/>
      <c r="BU1125" s="51"/>
      <c r="BV1125" s="130"/>
      <c r="BW1125" s="130"/>
    </row>
    <row r="1126" spans="1:75" s="5" customFormat="1" ht="12.75" customHeight="1" x14ac:dyDescent="0.2">
      <c r="A1126" s="21"/>
      <c r="B1126" s="689"/>
      <c r="C1126" s="689"/>
      <c r="D1126" s="689"/>
      <c r="E1126" s="689"/>
      <c r="F1126" s="689"/>
      <c r="G1126" s="46"/>
      <c r="H1126" s="55"/>
      <c r="I1126" s="46"/>
      <c r="J1126" s="51"/>
      <c r="K1126" s="59"/>
      <c r="L1126" s="59"/>
      <c r="M1126" s="51"/>
      <c r="N1126" s="59"/>
      <c r="O1126" s="59"/>
      <c r="P1126" s="21"/>
      <c r="Q1126" s="689"/>
      <c r="R1126" s="689"/>
      <c r="S1126" s="689"/>
      <c r="T1126" s="689"/>
      <c r="U1126" s="689"/>
      <c r="V1126" s="46"/>
      <c r="W1126" s="55"/>
      <c r="X1126" s="46"/>
      <c r="Y1126" s="51"/>
      <c r="Z1126" s="59"/>
      <c r="AA1126" s="59"/>
      <c r="AB1126" s="51"/>
      <c r="AC1126" s="59"/>
      <c r="AD1126" s="59"/>
      <c r="AE1126" s="21"/>
      <c r="AF1126" s="689"/>
      <c r="AG1126" s="689"/>
      <c r="AH1126" s="689"/>
      <c r="AI1126" s="689"/>
      <c r="AJ1126" s="689"/>
      <c r="AK1126" s="46"/>
      <c r="AL1126" s="55"/>
      <c r="AM1126" s="46"/>
      <c r="AN1126" s="51"/>
      <c r="AO1126" s="59"/>
      <c r="AP1126" s="59"/>
      <c r="AQ1126" s="51"/>
      <c r="AR1126" s="59"/>
      <c r="AS1126" s="59"/>
      <c r="AT1126" s="21"/>
      <c r="AU1126" s="689"/>
      <c r="AV1126" s="689"/>
      <c r="AW1126" s="689"/>
      <c r="AX1126" s="689"/>
      <c r="AY1126" s="689"/>
      <c r="AZ1126" s="46"/>
      <c r="BA1126" s="55"/>
      <c r="BB1126" s="46"/>
      <c r="BC1126" s="51"/>
      <c r="BD1126" s="59"/>
      <c r="BE1126" s="59"/>
      <c r="BF1126" s="51"/>
      <c r="BG1126" s="59"/>
      <c r="BH1126" s="59"/>
      <c r="BI1126" s="21"/>
      <c r="BJ1126" s="689"/>
      <c r="BK1126" s="689"/>
      <c r="BL1126" s="689"/>
      <c r="BM1126" s="689"/>
      <c r="BN1126" s="689"/>
      <c r="BO1126" s="46"/>
      <c r="BP1126" s="55"/>
      <c r="BQ1126" s="46"/>
      <c r="BR1126" s="51"/>
      <c r="BS1126" s="59"/>
      <c r="BT1126" s="59"/>
      <c r="BU1126" s="51"/>
      <c r="BV1126" s="59"/>
      <c r="BW1126" s="59"/>
    </row>
    <row r="1127" spans="1:75" s="5" customFormat="1" ht="12.75" customHeight="1" x14ac:dyDescent="0.2">
      <c r="A1127" s="21"/>
      <c r="B1127" s="689"/>
      <c r="C1127" s="689"/>
      <c r="D1127" s="689"/>
      <c r="E1127" s="689"/>
      <c r="F1127" s="689"/>
      <c r="G1127" s="46"/>
      <c r="H1127" s="55"/>
      <c r="I1127" s="46"/>
      <c r="J1127" s="51"/>
      <c r="K1127" s="59"/>
      <c r="L1127" s="59"/>
      <c r="M1127" s="51"/>
      <c r="N1127" s="59"/>
      <c r="O1127" s="59"/>
      <c r="P1127" s="21"/>
      <c r="Q1127" s="689"/>
      <c r="R1127" s="689"/>
      <c r="S1127" s="689"/>
      <c r="T1127" s="689"/>
      <c r="U1127" s="689"/>
      <c r="V1127" s="46"/>
      <c r="W1127" s="55"/>
      <c r="X1127" s="46"/>
      <c r="Y1127" s="51"/>
      <c r="Z1127" s="59"/>
      <c r="AA1127" s="59"/>
      <c r="AB1127" s="51"/>
      <c r="AC1127" s="59"/>
      <c r="AD1127" s="59"/>
      <c r="AE1127" s="21"/>
      <c r="AF1127" s="689"/>
      <c r="AG1127" s="689"/>
      <c r="AH1127" s="689"/>
      <c r="AI1127" s="689"/>
      <c r="AJ1127" s="689"/>
      <c r="AK1127" s="46"/>
      <c r="AL1127" s="55"/>
      <c r="AM1127" s="46"/>
      <c r="AN1127" s="51"/>
      <c r="AO1127" s="59"/>
      <c r="AP1127" s="59"/>
      <c r="AQ1127" s="51"/>
      <c r="AR1127" s="59"/>
      <c r="AS1127" s="59"/>
      <c r="AT1127" s="21"/>
      <c r="AU1127" s="689"/>
      <c r="AV1127" s="689"/>
      <c r="AW1127" s="689"/>
      <c r="AX1127" s="689"/>
      <c r="AY1127" s="689"/>
      <c r="AZ1127" s="46"/>
      <c r="BA1127" s="55"/>
      <c r="BB1127" s="46"/>
      <c r="BC1127" s="51"/>
      <c r="BD1127" s="59"/>
      <c r="BE1127" s="59"/>
      <c r="BF1127" s="51"/>
      <c r="BG1127" s="59"/>
      <c r="BH1127" s="59"/>
      <c r="BI1127" s="21"/>
      <c r="BJ1127" s="689"/>
      <c r="BK1127" s="689"/>
      <c r="BL1127" s="689"/>
      <c r="BM1127" s="689"/>
      <c r="BN1127" s="689"/>
      <c r="BO1127" s="46"/>
      <c r="BP1127" s="55"/>
      <c r="BQ1127" s="46"/>
      <c r="BR1127" s="51"/>
      <c r="BS1127" s="59"/>
      <c r="BT1127" s="59"/>
      <c r="BU1127" s="51"/>
      <c r="BV1127" s="59"/>
      <c r="BW1127" s="59"/>
    </row>
    <row r="1128" spans="1:75" s="5" customFormat="1" x14ac:dyDescent="0.2">
      <c r="A1128" s="21"/>
      <c r="B1128" s="73"/>
      <c r="C1128" s="21"/>
      <c r="D1128" s="21"/>
      <c r="E1128" s="21"/>
      <c r="F1128" s="21"/>
      <c r="G1128" s="21"/>
      <c r="H1128" s="73"/>
      <c r="I1128" s="21"/>
      <c r="J1128" s="51"/>
      <c r="K1128" s="59"/>
      <c r="L1128" s="59"/>
      <c r="M1128" s="51"/>
      <c r="N1128" s="59"/>
      <c r="O1128" s="59"/>
      <c r="P1128" s="21"/>
      <c r="Q1128" s="73"/>
      <c r="R1128" s="21"/>
      <c r="S1128" s="21"/>
      <c r="T1128" s="21"/>
      <c r="U1128" s="21"/>
      <c r="V1128" s="21"/>
      <c r="W1128" s="73"/>
      <c r="X1128" s="21"/>
      <c r="Y1128" s="51"/>
      <c r="Z1128" s="59"/>
      <c r="AA1128" s="59"/>
      <c r="AB1128" s="51"/>
      <c r="AC1128" s="59"/>
      <c r="AD1128" s="59"/>
      <c r="AE1128" s="21"/>
      <c r="AF1128" s="73"/>
      <c r="AG1128" s="21"/>
      <c r="AH1128" s="21"/>
      <c r="AI1128" s="21"/>
      <c r="AJ1128" s="21"/>
      <c r="AK1128" s="21"/>
      <c r="AL1128" s="73"/>
      <c r="AM1128" s="21"/>
      <c r="AN1128" s="51"/>
      <c r="AO1128" s="59"/>
      <c r="AP1128" s="59"/>
      <c r="AQ1128" s="51"/>
      <c r="AR1128" s="59"/>
      <c r="AS1128" s="59"/>
      <c r="AT1128" s="21"/>
      <c r="AU1128" s="73"/>
      <c r="AV1128" s="21"/>
      <c r="AW1128" s="21"/>
      <c r="AX1128" s="21"/>
      <c r="AY1128" s="21"/>
      <c r="AZ1128" s="21"/>
      <c r="BA1128" s="73"/>
      <c r="BB1128" s="21"/>
      <c r="BC1128" s="51"/>
      <c r="BD1128" s="59"/>
      <c r="BE1128" s="59"/>
      <c r="BF1128" s="51"/>
      <c r="BG1128" s="59"/>
      <c r="BH1128" s="59"/>
      <c r="BI1128" s="21"/>
      <c r="BJ1128" s="73"/>
      <c r="BK1128" s="21"/>
      <c r="BL1128" s="21"/>
      <c r="BM1128" s="21"/>
      <c r="BN1128" s="21"/>
      <c r="BO1128" s="21"/>
      <c r="BP1128" s="73"/>
      <c r="BQ1128" s="21"/>
      <c r="BR1128" s="51"/>
      <c r="BS1128" s="59"/>
      <c r="BT1128" s="59"/>
      <c r="BU1128" s="51"/>
      <c r="BV1128" s="59"/>
      <c r="BW1128" s="59"/>
    </row>
    <row r="1129" spans="1:75" s="5" customFormat="1" ht="15" customHeight="1" x14ac:dyDescent="0.2">
      <c r="A1129" s="21"/>
      <c r="B1129" s="689"/>
      <c r="C1129" s="689"/>
      <c r="D1129" s="689"/>
      <c r="E1129" s="689"/>
      <c r="F1129" s="689"/>
      <c r="G1129" s="689"/>
      <c r="H1129" s="32"/>
      <c r="I1129" s="46"/>
      <c r="J1129" s="51"/>
      <c r="K1129" s="130"/>
      <c r="L1129" s="130"/>
      <c r="M1129" s="51"/>
      <c r="N1129" s="130"/>
      <c r="O1129" s="130"/>
      <c r="P1129" s="21"/>
      <c r="Q1129" s="689"/>
      <c r="R1129" s="689"/>
      <c r="S1129" s="689"/>
      <c r="T1129" s="689"/>
      <c r="U1129" s="689"/>
      <c r="V1129" s="689"/>
      <c r="W1129" s="32"/>
      <c r="X1129" s="46"/>
      <c r="Y1129" s="51"/>
      <c r="Z1129" s="130"/>
      <c r="AA1129" s="130"/>
      <c r="AB1129" s="51"/>
      <c r="AC1129" s="130"/>
      <c r="AD1129" s="130"/>
      <c r="AE1129" s="21"/>
      <c r="AF1129" s="689"/>
      <c r="AG1129" s="689"/>
      <c r="AH1129" s="689"/>
      <c r="AI1129" s="689"/>
      <c r="AJ1129" s="689"/>
      <c r="AK1129" s="689"/>
      <c r="AL1129" s="32"/>
      <c r="AM1129" s="46"/>
      <c r="AN1129" s="51"/>
      <c r="AO1129" s="130"/>
      <c r="AP1129" s="130"/>
      <c r="AQ1129" s="51"/>
      <c r="AR1129" s="130"/>
      <c r="AS1129" s="130"/>
      <c r="AT1129" s="21"/>
      <c r="AU1129" s="689"/>
      <c r="AV1129" s="689"/>
      <c r="AW1129" s="689"/>
      <c r="AX1129" s="689"/>
      <c r="AY1129" s="689"/>
      <c r="AZ1129" s="689"/>
      <c r="BA1129" s="32"/>
      <c r="BB1129" s="46"/>
      <c r="BC1129" s="51"/>
      <c r="BD1129" s="130"/>
      <c r="BE1129" s="130"/>
      <c r="BF1129" s="51"/>
      <c r="BG1129" s="130"/>
      <c r="BH1129" s="130"/>
      <c r="BI1129" s="21"/>
      <c r="BJ1129" s="689"/>
      <c r="BK1129" s="689"/>
      <c r="BL1129" s="689"/>
      <c r="BM1129" s="689"/>
      <c r="BN1129" s="689"/>
      <c r="BO1129" s="689"/>
      <c r="BP1129" s="32"/>
      <c r="BQ1129" s="46"/>
      <c r="BR1129" s="51"/>
      <c r="BS1129" s="130"/>
      <c r="BT1129" s="130"/>
      <c r="BU1129" s="51"/>
      <c r="BV1129" s="130"/>
      <c r="BW1129" s="130"/>
    </row>
    <row r="1130" spans="1:75" s="5" customFormat="1" ht="15" customHeight="1" x14ac:dyDescent="0.2">
      <c r="A1130" s="21"/>
      <c r="B1130" s="689"/>
      <c r="C1130" s="689"/>
      <c r="D1130" s="689"/>
      <c r="E1130" s="689"/>
      <c r="F1130" s="689"/>
      <c r="G1130" s="46"/>
      <c r="H1130" s="55"/>
      <c r="I1130" s="46"/>
      <c r="J1130" s="134"/>
      <c r="K1130" s="49"/>
      <c r="L1130" s="49"/>
      <c r="M1130" s="134"/>
      <c r="N1130" s="49"/>
      <c r="O1130" s="49"/>
      <c r="P1130" s="21"/>
      <c r="Q1130" s="689"/>
      <c r="R1130" s="689"/>
      <c r="S1130" s="689"/>
      <c r="T1130" s="689"/>
      <c r="U1130" s="689"/>
      <c r="V1130" s="46"/>
      <c r="W1130" s="55"/>
      <c r="X1130" s="46"/>
      <c r="Y1130" s="134"/>
      <c r="Z1130" s="49"/>
      <c r="AA1130" s="49"/>
      <c r="AB1130" s="134"/>
      <c r="AC1130" s="49"/>
      <c r="AD1130" s="49"/>
      <c r="AE1130" s="21"/>
      <c r="AF1130" s="689"/>
      <c r="AG1130" s="689"/>
      <c r="AH1130" s="689"/>
      <c r="AI1130" s="689"/>
      <c r="AJ1130" s="689"/>
      <c r="AK1130" s="46"/>
      <c r="AL1130" s="55"/>
      <c r="AM1130" s="46"/>
      <c r="AN1130" s="134"/>
      <c r="AO1130" s="49"/>
      <c r="AP1130" s="49"/>
      <c r="AQ1130" s="134"/>
      <c r="AR1130" s="49"/>
      <c r="AS1130" s="49"/>
      <c r="AT1130" s="21"/>
      <c r="AU1130" s="689"/>
      <c r="AV1130" s="689"/>
      <c r="AW1130" s="689"/>
      <c r="AX1130" s="689"/>
      <c r="AY1130" s="689"/>
      <c r="AZ1130" s="46"/>
      <c r="BA1130" s="55"/>
      <c r="BB1130" s="46"/>
      <c r="BC1130" s="134"/>
      <c r="BD1130" s="49"/>
      <c r="BE1130" s="49"/>
      <c r="BF1130" s="134"/>
      <c r="BG1130" s="49"/>
      <c r="BH1130" s="49"/>
      <c r="BI1130" s="21"/>
      <c r="BJ1130" s="689"/>
      <c r="BK1130" s="689"/>
      <c r="BL1130" s="689"/>
      <c r="BM1130" s="689"/>
      <c r="BN1130" s="689"/>
      <c r="BO1130" s="46"/>
      <c r="BP1130" s="55"/>
      <c r="BQ1130" s="46"/>
      <c r="BR1130" s="134"/>
      <c r="BS1130" s="49"/>
      <c r="BT1130" s="49"/>
      <c r="BU1130" s="134"/>
      <c r="BV1130" s="49"/>
      <c r="BW1130" s="49"/>
    </row>
    <row r="1131" spans="1:75" s="5" customFormat="1" ht="12.75" customHeight="1" x14ac:dyDescent="0.2">
      <c r="A1131" s="39"/>
      <c r="B1131" s="689"/>
      <c r="C1131" s="689"/>
      <c r="D1131" s="689"/>
      <c r="E1131" s="689"/>
      <c r="F1131" s="689"/>
      <c r="G1131" s="46"/>
      <c r="H1131" s="55"/>
      <c r="I1131" s="46"/>
      <c r="J1131" s="51"/>
      <c r="K1131" s="59"/>
      <c r="L1131" s="59"/>
      <c r="M1131" s="51"/>
      <c r="N1131" s="59"/>
      <c r="O1131" s="59"/>
      <c r="P1131" s="39"/>
      <c r="Q1131" s="689"/>
      <c r="R1131" s="689"/>
      <c r="S1131" s="689"/>
      <c r="T1131" s="689"/>
      <c r="U1131" s="689"/>
      <c r="V1131" s="46"/>
      <c r="W1131" s="55"/>
      <c r="X1131" s="46"/>
      <c r="Y1131" s="51"/>
      <c r="Z1131" s="59"/>
      <c r="AA1131" s="59"/>
      <c r="AB1131" s="51"/>
      <c r="AC1131" s="59"/>
      <c r="AD1131" s="59"/>
      <c r="AE1131" s="39"/>
      <c r="AF1131" s="689"/>
      <c r="AG1131" s="689"/>
      <c r="AH1131" s="689"/>
      <c r="AI1131" s="689"/>
      <c r="AJ1131" s="689"/>
      <c r="AK1131" s="46"/>
      <c r="AL1131" s="55"/>
      <c r="AM1131" s="46"/>
      <c r="AN1131" s="51"/>
      <c r="AO1131" s="59"/>
      <c r="AP1131" s="59"/>
      <c r="AQ1131" s="51"/>
      <c r="AR1131" s="59"/>
      <c r="AS1131" s="59"/>
      <c r="AT1131" s="39"/>
      <c r="AU1131" s="689"/>
      <c r="AV1131" s="689"/>
      <c r="AW1131" s="689"/>
      <c r="AX1131" s="689"/>
      <c r="AY1131" s="689"/>
      <c r="AZ1131" s="46"/>
      <c r="BA1131" s="55"/>
      <c r="BB1131" s="46"/>
      <c r="BC1131" s="51"/>
      <c r="BD1131" s="59"/>
      <c r="BE1131" s="59"/>
      <c r="BF1131" s="51"/>
      <c r="BG1131" s="59"/>
      <c r="BH1131" s="59"/>
      <c r="BI1131" s="39"/>
      <c r="BJ1131" s="689"/>
      <c r="BK1131" s="689"/>
      <c r="BL1131" s="689"/>
      <c r="BM1131" s="689"/>
      <c r="BN1131" s="689"/>
      <c r="BO1131" s="46"/>
      <c r="BP1131" s="55"/>
      <c r="BQ1131" s="46"/>
      <c r="BR1131" s="51"/>
      <c r="BS1131" s="59"/>
      <c r="BT1131" s="59"/>
      <c r="BU1131" s="51"/>
      <c r="BV1131" s="59"/>
      <c r="BW1131" s="59"/>
    </row>
    <row r="1132" spans="1:75" s="5" customFormat="1" ht="12.75" customHeight="1" x14ac:dyDescent="0.2">
      <c r="A1132" s="39"/>
      <c r="B1132" s="773"/>
      <c r="C1132" s="773"/>
      <c r="D1132" s="773"/>
      <c r="E1132" s="773"/>
      <c r="F1132" s="773"/>
      <c r="G1132" s="773"/>
      <c r="H1132" s="773"/>
      <c r="I1132" s="773"/>
      <c r="J1132" s="773"/>
      <c r="K1132" s="773"/>
      <c r="L1132" s="47"/>
      <c r="M1132" s="47"/>
      <c r="N1132" s="47"/>
      <c r="O1132" s="47"/>
      <c r="P1132" s="39"/>
      <c r="Q1132" s="47"/>
      <c r="R1132" s="47"/>
      <c r="S1132" s="47"/>
      <c r="T1132" s="47"/>
      <c r="U1132" s="47"/>
      <c r="V1132" s="47"/>
      <c r="W1132" s="47"/>
      <c r="X1132" s="47"/>
      <c r="Y1132" s="47"/>
      <c r="Z1132" s="47"/>
      <c r="AA1132" s="47"/>
      <c r="AB1132" s="47"/>
      <c r="AC1132" s="47"/>
      <c r="AD1132" s="47"/>
      <c r="AE1132" s="39"/>
      <c r="AF1132" s="47"/>
      <c r="AG1132" s="47"/>
      <c r="AH1132" s="47"/>
      <c r="AI1132" s="47"/>
      <c r="AJ1132" s="47"/>
      <c r="AK1132" s="47"/>
      <c r="AL1132" s="47"/>
      <c r="AM1132" s="47"/>
      <c r="AN1132" s="47"/>
      <c r="AO1132" s="47"/>
      <c r="AP1132" s="47"/>
      <c r="AQ1132" s="47"/>
      <c r="AR1132" s="47"/>
      <c r="AS1132" s="47"/>
      <c r="AT1132" s="39"/>
      <c r="AU1132" s="47"/>
      <c r="AV1132" s="47"/>
      <c r="AW1132" s="47"/>
      <c r="AX1132" s="47"/>
      <c r="AY1132" s="47"/>
      <c r="AZ1132" s="47"/>
      <c r="BA1132" s="47"/>
      <c r="BB1132" s="47"/>
      <c r="BC1132" s="47"/>
      <c r="BD1132" s="47"/>
      <c r="BE1132" s="47"/>
      <c r="BF1132" s="47"/>
      <c r="BG1132" s="47"/>
      <c r="BH1132" s="47"/>
      <c r="BI1132" s="39"/>
      <c r="BJ1132" s="47"/>
      <c r="BK1132" s="47"/>
      <c r="BL1132" s="47"/>
      <c r="BM1132" s="47"/>
      <c r="BN1132" s="47"/>
      <c r="BO1132" s="47"/>
      <c r="BP1132" s="47"/>
      <c r="BQ1132" s="47"/>
      <c r="BR1132" s="47"/>
      <c r="BS1132" s="47"/>
      <c r="BT1132" s="47"/>
      <c r="BU1132" s="47"/>
      <c r="BV1132" s="47"/>
      <c r="BW1132" s="47"/>
    </row>
    <row r="1133" spans="1:75" s="5" customFormat="1" x14ac:dyDescent="0.2">
      <c r="A1133" s="39"/>
      <c r="B1133" s="55"/>
      <c r="C1133" s="45"/>
      <c r="D1133" s="45"/>
      <c r="E1133" s="45"/>
      <c r="F1133" s="45"/>
      <c r="G1133" s="45"/>
      <c r="H1133" s="55"/>
      <c r="I1133" s="45"/>
      <c r="J1133" s="51"/>
      <c r="K1133" s="59"/>
      <c r="L1133" s="59"/>
      <c r="M1133" s="51"/>
      <c r="N1133" s="59"/>
      <c r="O1133" s="59"/>
      <c r="P1133" s="39"/>
      <c r="Q1133" s="55"/>
      <c r="R1133" s="45"/>
      <c r="S1133" s="45"/>
      <c r="T1133" s="45"/>
      <c r="U1133" s="45"/>
      <c r="V1133" s="45"/>
      <c r="W1133" s="55"/>
      <c r="X1133" s="45"/>
      <c r="Y1133" s="51"/>
      <c r="Z1133" s="59"/>
      <c r="AA1133" s="59"/>
      <c r="AB1133" s="51"/>
      <c r="AC1133" s="59"/>
      <c r="AD1133" s="59"/>
      <c r="AE1133" s="39"/>
      <c r="AF1133" s="55"/>
      <c r="AG1133" s="45"/>
      <c r="AH1133" s="45"/>
      <c r="AI1133" s="45"/>
      <c r="AJ1133" s="45"/>
      <c r="AK1133" s="45"/>
      <c r="AL1133" s="55"/>
      <c r="AM1133" s="45"/>
      <c r="AN1133" s="51"/>
      <c r="AO1133" s="59"/>
      <c r="AP1133" s="59"/>
      <c r="AQ1133" s="51"/>
      <c r="AR1133" s="59"/>
      <c r="AS1133" s="59"/>
      <c r="AT1133" s="39"/>
      <c r="AU1133" s="55"/>
      <c r="AV1133" s="45"/>
      <c r="AW1133" s="45"/>
      <c r="AX1133" s="45"/>
      <c r="AY1133" s="45"/>
      <c r="AZ1133" s="45"/>
      <c r="BA1133" s="55"/>
      <c r="BB1133" s="45"/>
      <c r="BC1133" s="51"/>
      <c r="BD1133" s="59"/>
      <c r="BE1133" s="59"/>
      <c r="BF1133" s="51"/>
      <c r="BG1133" s="59"/>
      <c r="BH1133" s="59"/>
      <c r="BI1133" s="39"/>
      <c r="BJ1133" s="55"/>
      <c r="BK1133" s="45"/>
      <c r="BL1133" s="45"/>
      <c r="BM1133" s="45"/>
      <c r="BN1133" s="45"/>
      <c r="BO1133" s="45"/>
      <c r="BP1133" s="55"/>
      <c r="BQ1133" s="45"/>
      <c r="BR1133" s="51"/>
      <c r="BS1133" s="59"/>
      <c r="BT1133" s="59"/>
      <c r="BU1133" s="51"/>
      <c r="BV1133" s="59"/>
      <c r="BW1133" s="59"/>
    </row>
    <row r="1134" spans="1:75" s="5" customFormat="1" ht="12.75" customHeight="1" x14ac:dyDescent="0.2">
      <c r="A1134" s="21"/>
      <c r="B1134" s="689"/>
      <c r="C1134" s="689"/>
      <c r="D1134" s="689"/>
      <c r="E1134" s="689"/>
      <c r="F1134" s="689"/>
      <c r="G1134" s="689"/>
      <c r="H1134" s="38"/>
      <c r="J1134" s="51"/>
      <c r="K1134" s="130"/>
      <c r="L1134" s="130"/>
      <c r="M1134" s="51"/>
      <c r="N1134" s="130"/>
      <c r="O1134" s="130"/>
      <c r="P1134" s="21"/>
      <c r="Q1134" s="689"/>
      <c r="R1134" s="689"/>
      <c r="S1134" s="689"/>
      <c r="T1134" s="689"/>
      <c r="U1134" s="689"/>
      <c r="V1134" s="689"/>
      <c r="W1134" s="38"/>
      <c r="Y1134" s="51"/>
      <c r="Z1134" s="130"/>
      <c r="AA1134" s="130"/>
      <c r="AB1134" s="51"/>
      <c r="AC1134" s="130"/>
      <c r="AD1134" s="130"/>
      <c r="AE1134" s="21"/>
      <c r="AF1134" s="689"/>
      <c r="AG1134" s="689"/>
      <c r="AH1134" s="689"/>
      <c r="AI1134" s="689"/>
      <c r="AJ1134" s="689"/>
      <c r="AK1134" s="689"/>
      <c r="AL1134" s="38"/>
      <c r="AN1134" s="51"/>
      <c r="AO1134" s="130"/>
      <c r="AP1134" s="130"/>
      <c r="AQ1134" s="51"/>
      <c r="AR1134" s="130"/>
      <c r="AS1134" s="130"/>
      <c r="AT1134" s="21"/>
      <c r="AU1134" s="689"/>
      <c r="AV1134" s="689"/>
      <c r="AW1134" s="689"/>
      <c r="AX1134" s="689"/>
      <c r="AY1134" s="689"/>
      <c r="AZ1134" s="689"/>
      <c r="BA1134" s="38"/>
      <c r="BC1134" s="51"/>
      <c r="BD1134" s="130"/>
      <c r="BE1134" s="130"/>
      <c r="BF1134" s="51"/>
      <c r="BG1134" s="130"/>
      <c r="BH1134" s="130"/>
      <c r="BI1134" s="21"/>
      <c r="BJ1134" s="689"/>
      <c r="BK1134" s="689"/>
      <c r="BL1134" s="689"/>
      <c r="BM1134" s="689"/>
      <c r="BN1134" s="689"/>
      <c r="BO1134" s="689"/>
      <c r="BP1134" s="38"/>
      <c r="BR1134" s="51"/>
      <c r="BS1134" s="130"/>
      <c r="BT1134" s="130"/>
      <c r="BU1134" s="51"/>
      <c r="BV1134" s="130"/>
      <c r="BW1134" s="130"/>
    </row>
    <row r="1135" spans="1:75" s="5" customFormat="1" ht="12.75" customHeight="1" x14ac:dyDescent="0.2">
      <c r="A1135" s="21"/>
      <c r="B1135" s="689"/>
      <c r="C1135" s="689"/>
      <c r="D1135" s="689"/>
      <c r="E1135" s="689"/>
      <c r="F1135" s="689"/>
      <c r="G1135" s="46"/>
      <c r="H1135" s="55"/>
      <c r="I1135" s="46"/>
      <c r="J1135" s="51"/>
      <c r="K1135" s="59"/>
      <c r="L1135" s="59"/>
      <c r="M1135" s="51"/>
      <c r="N1135" s="59"/>
      <c r="O1135" s="59"/>
      <c r="P1135" s="21"/>
      <c r="Q1135" s="689"/>
      <c r="R1135" s="689"/>
      <c r="S1135" s="689"/>
      <c r="T1135" s="689"/>
      <c r="U1135" s="689"/>
      <c r="V1135" s="46"/>
      <c r="W1135" s="55"/>
      <c r="X1135" s="46"/>
      <c r="Y1135" s="51"/>
      <c r="Z1135" s="59"/>
      <c r="AA1135" s="59"/>
      <c r="AB1135" s="51"/>
      <c r="AC1135" s="59"/>
      <c r="AD1135" s="59"/>
      <c r="AE1135" s="21"/>
      <c r="AF1135" s="689"/>
      <c r="AG1135" s="689"/>
      <c r="AH1135" s="689"/>
      <c r="AI1135" s="689"/>
      <c r="AJ1135" s="689"/>
      <c r="AK1135" s="46"/>
      <c r="AL1135" s="55"/>
      <c r="AM1135" s="46"/>
      <c r="AN1135" s="51"/>
      <c r="AO1135" s="59"/>
      <c r="AP1135" s="59"/>
      <c r="AQ1135" s="51"/>
      <c r="AR1135" s="59"/>
      <c r="AS1135" s="59"/>
      <c r="AT1135" s="21"/>
      <c r="AU1135" s="689"/>
      <c r="AV1135" s="689"/>
      <c r="AW1135" s="689"/>
      <c r="AX1135" s="689"/>
      <c r="AY1135" s="689"/>
      <c r="AZ1135" s="46"/>
      <c r="BA1135" s="55"/>
      <c r="BB1135" s="46"/>
      <c r="BC1135" s="51"/>
      <c r="BD1135" s="59"/>
      <c r="BE1135" s="59"/>
      <c r="BF1135" s="51"/>
      <c r="BG1135" s="59"/>
      <c r="BH1135" s="59"/>
      <c r="BI1135" s="21"/>
      <c r="BJ1135" s="689"/>
      <c r="BK1135" s="689"/>
      <c r="BL1135" s="689"/>
      <c r="BM1135" s="689"/>
      <c r="BN1135" s="689"/>
      <c r="BO1135" s="46"/>
      <c r="BP1135" s="55"/>
      <c r="BQ1135" s="46"/>
      <c r="BR1135" s="51"/>
      <c r="BS1135" s="59"/>
      <c r="BT1135" s="59"/>
      <c r="BU1135" s="51"/>
      <c r="BV1135" s="59"/>
      <c r="BW1135" s="59"/>
    </row>
    <row r="1136" spans="1:75" s="5" customFormat="1" ht="12.75" customHeight="1" x14ac:dyDescent="0.2">
      <c r="A1136" s="21"/>
      <c r="B1136" s="689"/>
      <c r="C1136" s="689"/>
      <c r="D1136" s="689"/>
      <c r="E1136" s="689"/>
      <c r="F1136" s="689"/>
      <c r="G1136" s="46"/>
      <c r="H1136" s="55"/>
      <c r="I1136" s="46"/>
      <c r="J1136" s="51"/>
      <c r="K1136" s="59"/>
      <c r="L1136" s="59"/>
      <c r="M1136" s="51"/>
      <c r="N1136" s="59"/>
      <c r="O1136" s="59"/>
      <c r="P1136" s="21"/>
      <c r="Q1136" s="689"/>
      <c r="R1136" s="689"/>
      <c r="S1136" s="689"/>
      <c r="T1136" s="689"/>
      <c r="U1136" s="689"/>
      <c r="V1136" s="46"/>
      <c r="W1136" s="55"/>
      <c r="X1136" s="46"/>
      <c r="Y1136" s="51"/>
      <c r="Z1136" s="59"/>
      <c r="AA1136" s="59"/>
      <c r="AB1136" s="51"/>
      <c r="AC1136" s="59"/>
      <c r="AD1136" s="59"/>
      <c r="AE1136" s="21"/>
      <c r="AF1136" s="689"/>
      <c r="AG1136" s="689"/>
      <c r="AH1136" s="689"/>
      <c r="AI1136" s="689"/>
      <c r="AJ1136" s="689"/>
      <c r="AK1136" s="46"/>
      <c r="AL1136" s="55"/>
      <c r="AM1136" s="46"/>
      <c r="AN1136" s="51"/>
      <c r="AO1136" s="59"/>
      <c r="AP1136" s="59"/>
      <c r="AQ1136" s="51"/>
      <c r="AR1136" s="59"/>
      <c r="AS1136" s="59"/>
      <c r="AT1136" s="21"/>
      <c r="AU1136" s="689"/>
      <c r="AV1136" s="689"/>
      <c r="AW1136" s="689"/>
      <c r="AX1136" s="689"/>
      <c r="AY1136" s="689"/>
      <c r="AZ1136" s="46"/>
      <c r="BA1136" s="55"/>
      <c r="BB1136" s="46"/>
      <c r="BC1136" s="51"/>
      <c r="BD1136" s="59"/>
      <c r="BE1136" s="59"/>
      <c r="BF1136" s="51"/>
      <c r="BG1136" s="59"/>
      <c r="BH1136" s="59"/>
      <c r="BI1136" s="21"/>
      <c r="BJ1136" s="689"/>
      <c r="BK1136" s="689"/>
      <c r="BL1136" s="689"/>
      <c r="BM1136" s="689"/>
      <c r="BN1136" s="689"/>
      <c r="BO1136" s="46"/>
      <c r="BP1136" s="55"/>
      <c r="BQ1136" s="46"/>
      <c r="BR1136" s="51"/>
      <c r="BS1136" s="59"/>
      <c r="BT1136" s="59"/>
      <c r="BU1136" s="51"/>
      <c r="BV1136" s="59"/>
      <c r="BW1136" s="59"/>
    </row>
    <row r="1137" spans="1:75" s="5" customFormat="1" x14ac:dyDescent="0.2">
      <c r="A1137" s="21"/>
      <c r="B1137" s="73"/>
      <c r="C1137" s="21"/>
      <c r="D1137" s="21"/>
      <c r="E1137" s="21"/>
      <c r="F1137" s="21"/>
      <c r="G1137" s="21"/>
      <c r="H1137" s="73"/>
      <c r="I1137" s="21"/>
      <c r="J1137" s="51"/>
      <c r="K1137" s="59"/>
      <c r="L1137" s="59"/>
      <c r="M1137" s="51"/>
      <c r="N1137" s="59"/>
      <c r="O1137" s="59"/>
      <c r="P1137" s="21"/>
      <c r="Q1137" s="73"/>
      <c r="R1137" s="21"/>
      <c r="S1137" s="21"/>
      <c r="T1137" s="21"/>
      <c r="U1137" s="21"/>
      <c r="V1137" s="21"/>
      <c r="W1137" s="73"/>
      <c r="X1137" s="21"/>
      <c r="Y1137" s="51"/>
      <c r="Z1137" s="59"/>
      <c r="AA1137" s="59"/>
      <c r="AB1137" s="51"/>
      <c r="AC1137" s="59"/>
      <c r="AD1137" s="59"/>
      <c r="AE1137" s="21"/>
      <c r="AF1137" s="73"/>
      <c r="AG1137" s="21"/>
      <c r="AH1137" s="21"/>
      <c r="AI1137" s="21"/>
      <c r="AJ1137" s="21"/>
      <c r="AK1137" s="21"/>
      <c r="AL1137" s="73"/>
      <c r="AM1137" s="21"/>
      <c r="AN1137" s="51"/>
      <c r="AO1137" s="59"/>
      <c r="AP1137" s="59"/>
      <c r="AQ1137" s="51"/>
      <c r="AR1137" s="59"/>
      <c r="AS1137" s="59"/>
      <c r="AT1137" s="21"/>
      <c r="AU1137" s="73"/>
      <c r="AV1137" s="21"/>
      <c r="AW1137" s="21"/>
      <c r="AX1137" s="21"/>
      <c r="AY1137" s="21"/>
      <c r="AZ1137" s="21"/>
      <c r="BA1137" s="73"/>
      <c r="BB1137" s="21"/>
      <c r="BC1137" s="51"/>
      <c r="BD1137" s="59"/>
      <c r="BE1137" s="59"/>
      <c r="BF1137" s="51"/>
      <c r="BG1137" s="59"/>
      <c r="BH1137" s="59"/>
      <c r="BI1137" s="21"/>
      <c r="BJ1137" s="73"/>
      <c r="BK1137" s="21"/>
      <c r="BL1137" s="21"/>
      <c r="BM1137" s="21"/>
      <c r="BN1137" s="21"/>
      <c r="BO1137" s="21"/>
      <c r="BP1137" s="73"/>
      <c r="BQ1137" s="21"/>
      <c r="BR1137" s="51"/>
      <c r="BS1137" s="59"/>
      <c r="BT1137" s="59"/>
      <c r="BU1137" s="51"/>
      <c r="BV1137" s="59"/>
      <c r="BW1137" s="59"/>
    </row>
    <row r="1138" spans="1:75" s="5" customFormat="1" ht="12.75" customHeight="1" x14ac:dyDescent="0.2">
      <c r="A1138" s="21"/>
      <c r="B1138" s="689"/>
      <c r="C1138" s="689"/>
      <c r="D1138" s="689"/>
      <c r="E1138" s="689"/>
      <c r="F1138" s="689"/>
      <c r="G1138" s="689"/>
      <c r="H1138" s="689"/>
      <c r="I1138" s="689"/>
      <c r="J1138" s="51"/>
      <c r="K1138" s="59"/>
      <c r="L1138" s="59"/>
      <c r="M1138" s="51"/>
      <c r="N1138" s="59"/>
      <c r="O1138" s="59"/>
      <c r="P1138" s="21"/>
      <c r="Q1138" s="59"/>
      <c r="R1138" s="59"/>
      <c r="S1138" s="59"/>
      <c r="T1138" s="59"/>
      <c r="U1138" s="59"/>
      <c r="V1138" s="59"/>
      <c r="W1138" s="59"/>
      <c r="X1138" s="59"/>
      <c r="Y1138" s="51"/>
      <c r="Z1138" s="59"/>
      <c r="AA1138" s="59"/>
      <c r="AB1138" s="51"/>
      <c r="AC1138" s="59"/>
      <c r="AD1138" s="59"/>
      <c r="AE1138" s="21"/>
      <c r="AF1138" s="59"/>
      <c r="AG1138" s="59"/>
      <c r="AH1138" s="59"/>
      <c r="AI1138" s="59"/>
      <c r="AJ1138" s="59"/>
      <c r="AK1138" s="59"/>
      <c r="AL1138" s="59"/>
      <c r="AM1138" s="59"/>
      <c r="AN1138" s="51"/>
      <c r="AO1138" s="59"/>
      <c r="AP1138" s="59"/>
      <c r="AQ1138" s="51"/>
      <c r="AR1138" s="59"/>
      <c r="AS1138" s="59"/>
      <c r="AT1138" s="21"/>
      <c r="AU1138" s="59"/>
      <c r="AV1138" s="59"/>
      <c r="AW1138" s="59"/>
      <c r="AX1138" s="59"/>
      <c r="AY1138" s="59"/>
      <c r="AZ1138" s="59"/>
      <c r="BA1138" s="59"/>
      <c r="BB1138" s="59"/>
      <c r="BC1138" s="51"/>
      <c r="BD1138" s="59"/>
      <c r="BE1138" s="59"/>
      <c r="BF1138" s="51"/>
      <c r="BG1138" s="59"/>
      <c r="BH1138" s="59"/>
      <c r="BI1138" s="21"/>
      <c r="BJ1138" s="59"/>
      <c r="BK1138" s="59"/>
      <c r="BL1138" s="59"/>
      <c r="BM1138" s="59"/>
      <c r="BN1138" s="59"/>
      <c r="BO1138" s="59"/>
      <c r="BP1138" s="59"/>
      <c r="BQ1138" s="59"/>
      <c r="BR1138" s="51"/>
      <c r="BS1138" s="59"/>
      <c r="BT1138" s="59"/>
      <c r="BU1138" s="51"/>
      <c r="BV1138" s="59"/>
      <c r="BW1138" s="59"/>
    </row>
    <row r="1139" spans="1:75" s="5" customFormat="1" ht="12.75" customHeight="1" x14ac:dyDescent="0.2">
      <c r="A1139" s="21"/>
      <c r="B1139" s="55"/>
      <c r="C1139" s="45"/>
      <c r="D1139" s="45"/>
      <c r="E1139" s="45"/>
      <c r="F1139" s="45"/>
      <c r="G1139" s="45"/>
      <c r="H1139" s="55"/>
      <c r="I1139" s="45"/>
      <c r="J1139" s="51"/>
      <c r="K1139" s="59"/>
      <c r="L1139" s="59"/>
      <c r="M1139" s="51"/>
      <c r="N1139" s="59"/>
      <c r="O1139" s="59"/>
      <c r="P1139" s="21"/>
      <c r="Q1139" s="55"/>
      <c r="R1139" s="45"/>
      <c r="S1139" s="45"/>
      <c r="T1139" s="45"/>
      <c r="U1139" s="45"/>
      <c r="V1139" s="45"/>
      <c r="W1139" s="55"/>
      <c r="X1139" s="45"/>
      <c r="Y1139" s="51"/>
      <c r="Z1139" s="59"/>
      <c r="AA1139" s="59"/>
      <c r="AB1139" s="51"/>
      <c r="AC1139" s="59"/>
      <c r="AD1139" s="59"/>
      <c r="AE1139" s="21"/>
      <c r="AF1139" s="55"/>
      <c r="AG1139" s="45"/>
      <c r="AH1139" s="45"/>
      <c r="AI1139" s="45"/>
      <c r="AJ1139" s="45"/>
      <c r="AK1139" s="45"/>
      <c r="AL1139" s="55"/>
      <c r="AM1139" s="45"/>
      <c r="AN1139" s="51"/>
      <c r="AO1139" s="59"/>
      <c r="AP1139" s="59"/>
      <c r="AQ1139" s="51"/>
      <c r="AR1139" s="59"/>
      <c r="AS1139" s="59"/>
      <c r="AT1139" s="21"/>
      <c r="AU1139" s="55"/>
      <c r="AV1139" s="45"/>
      <c r="AW1139" s="45"/>
      <c r="AX1139" s="45"/>
      <c r="AY1139" s="45"/>
      <c r="AZ1139" s="45"/>
      <c r="BA1139" s="55"/>
      <c r="BB1139" s="45"/>
      <c r="BC1139" s="51"/>
      <c r="BD1139" s="59"/>
      <c r="BE1139" s="59"/>
      <c r="BF1139" s="51"/>
      <c r="BG1139" s="59"/>
      <c r="BH1139" s="59"/>
      <c r="BI1139" s="21"/>
      <c r="BJ1139" s="55"/>
      <c r="BK1139" s="45"/>
      <c r="BL1139" s="45"/>
      <c r="BM1139" s="45"/>
      <c r="BN1139" s="45"/>
      <c r="BO1139" s="45"/>
      <c r="BP1139" s="55"/>
      <c r="BQ1139" s="45"/>
      <c r="BR1139" s="51"/>
      <c r="BS1139" s="59"/>
      <c r="BT1139" s="59"/>
      <c r="BU1139" s="51"/>
      <c r="BV1139" s="59"/>
      <c r="BW1139" s="59"/>
    </row>
    <row r="1140" spans="1:75" s="5" customFormat="1" ht="12.75" customHeight="1" x14ac:dyDescent="0.2">
      <c r="A1140" s="21"/>
      <c r="B1140" s="690"/>
      <c r="C1140" s="690"/>
      <c r="D1140" s="690"/>
      <c r="E1140" s="690"/>
      <c r="F1140" s="690"/>
      <c r="G1140" s="690"/>
      <c r="H1140" s="32"/>
      <c r="J1140" s="51"/>
      <c r="K1140" s="173"/>
      <c r="L1140" s="173"/>
      <c r="M1140" s="51"/>
      <c r="N1140" s="173"/>
      <c r="O1140" s="173"/>
      <c r="P1140" s="21"/>
      <c r="Q1140" s="690"/>
      <c r="R1140" s="690"/>
      <c r="S1140" s="690"/>
      <c r="T1140" s="690"/>
      <c r="U1140" s="690"/>
      <c r="V1140" s="690"/>
      <c r="W1140" s="32"/>
      <c r="Y1140" s="51"/>
      <c r="Z1140" s="173"/>
      <c r="AA1140" s="173"/>
      <c r="AB1140" s="51"/>
      <c r="AC1140" s="173"/>
      <c r="AD1140" s="173"/>
      <c r="AE1140" s="21"/>
      <c r="AF1140" s="690"/>
      <c r="AG1140" s="690"/>
      <c r="AH1140" s="690"/>
      <c r="AI1140" s="690"/>
      <c r="AJ1140" s="690"/>
      <c r="AK1140" s="690"/>
      <c r="AL1140" s="32"/>
      <c r="AN1140" s="51"/>
      <c r="AO1140" s="173"/>
      <c r="AP1140" s="173"/>
      <c r="AQ1140" s="51"/>
      <c r="AR1140" s="173"/>
      <c r="AS1140" s="173"/>
      <c r="AT1140" s="21"/>
      <c r="AU1140" s="690"/>
      <c r="AV1140" s="690"/>
      <c r="AW1140" s="690"/>
      <c r="AX1140" s="690"/>
      <c r="AY1140" s="690"/>
      <c r="AZ1140" s="690"/>
      <c r="BA1140" s="32"/>
      <c r="BC1140" s="51"/>
      <c r="BD1140" s="173"/>
      <c r="BE1140" s="173"/>
      <c r="BF1140" s="51"/>
      <c r="BG1140" s="173"/>
      <c r="BH1140" s="173"/>
      <c r="BI1140" s="21"/>
      <c r="BJ1140" s="690"/>
      <c r="BK1140" s="690"/>
      <c r="BL1140" s="690"/>
      <c r="BM1140" s="690"/>
      <c r="BN1140" s="690"/>
      <c r="BO1140" s="690"/>
      <c r="BP1140" s="32"/>
      <c r="BR1140" s="51"/>
      <c r="BS1140" s="173"/>
      <c r="BT1140" s="173"/>
      <c r="BU1140" s="51"/>
      <c r="BV1140" s="173"/>
      <c r="BW1140" s="173"/>
    </row>
    <row r="1141" spans="1:75" s="5" customFormat="1" ht="12.75" customHeight="1" x14ac:dyDescent="0.2">
      <c r="A1141" s="21"/>
      <c r="B1141" s="689"/>
      <c r="C1141" s="689"/>
      <c r="D1141" s="689"/>
      <c r="E1141" s="689"/>
      <c r="F1141" s="689"/>
      <c r="G1141" s="689"/>
      <c r="H1141" s="55"/>
      <c r="I1141" s="45"/>
      <c r="J1141" s="51"/>
      <c r="K1141" s="173"/>
      <c r="L1141" s="173"/>
      <c r="M1141" s="51"/>
      <c r="N1141" s="173"/>
      <c r="O1141" s="173"/>
      <c r="P1141" s="21"/>
      <c r="Q1141" s="689"/>
      <c r="R1141" s="689"/>
      <c r="S1141" s="689"/>
      <c r="T1141" s="689"/>
      <c r="U1141" s="689"/>
      <c r="V1141" s="689"/>
      <c r="W1141" s="55"/>
      <c r="X1141" s="45"/>
      <c r="Y1141" s="51"/>
      <c r="Z1141" s="173"/>
      <c r="AA1141" s="173"/>
      <c r="AB1141" s="51"/>
      <c r="AC1141" s="173"/>
      <c r="AD1141" s="173"/>
      <c r="AE1141" s="21"/>
      <c r="AF1141" s="689"/>
      <c r="AG1141" s="689"/>
      <c r="AH1141" s="689"/>
      <c r="AI1141" s="689"/>
      <c r="AJ1141" s="689"/>
      <c r="AK1141" s="689"/>
      <c r="AL1141" s="55"/>
      <c r="AM1141" s="45"/>
      <c r="AN1141" s="51"/>
      <c r="AO1141" s="173"/>
      <c r="AP1141" s="173"/>
      <c r="AQ1141" s="51"/>
      <c r="AR1141" s="173"/>
      <c r="AS1141" s="173"/>
      <c r="AT1141" s="21"/>
      <c r="AU1141" s="689"/>
      <c r="AV1141" s="689"/>
      <c r="AW1141" s="689"/>
      <c r="AX1141" s="689"/>
      <c r="AY1141" s="689"/>
      <c r="AZ1141" s="689"/>
      <c r="BA1141" s="55"/>
      <c r="BB1141" s="45"/>
      <c r="BC1141" s="51"/>
      <c r="BD1141" s="173"/>
      <c r="BE1141" s="173"/>
      <c r="BF1141" s="51"/>
      <c r="BG1141" s="173"/>
      <c r="BH1141" s="173"/>
      <c r="BI1141" s="21"/>
      <c r="BJ1141" s="689"/>
      <c r="BK1141" s="689"/>
      <c r="BL1141" s="689"/>
      <c r="BM1141" s="689"/>
      <c r="BN1141" s="689"/>
      <c r="BO1141" s="689"/>
      <c r="BP1141" s="55"/>
      <c r="BQ1141" s="45"/>
      <c r="BR1141" s="51"/>
      <c r="BS1141" s="173"/>
      <c r="BT1141" s="173"/>
      <c r="BU1141" s="51"/>
      <c r="BV1141" s="173"/>
      <c r="BW1141" s="173"/>
    </row>
    <row r="1142" spans="1:75" s="5" customFormat="1" ht="12.75" customHeight="1" x14ac:dyDescent="0.2">
      <c r="A1142" s="21"/>
      <c r="B1142" s="691"/>
      <c r="C1142" s="691"/>
      <c r="D1142" s="691"/>
      <c r="E1142" s="691"/>
      <c r="F1142" s="691"/>
      <c r="G1142" s="691"/>
      <c r="H1142" s="55"/>
      <c r="I1142" s="45"/>
      <c r="J1142" s="51"/>
      <c r="K1142" s="173"/>
      <c r="L1142" s="173"/>
      <c r="M1142" s="51"/>
      <c r="N1142" s="173"/>
      <c r="O1142" s="173"/>
      <c r="P1142" s="21"/>
      <c r="Q1142" s="691"/>
      <c r="R1142" s="691"/>
      <c r="S1142" s="691"/>
      <c r="T1142" s="691"/>
      <c r="U1142" s="691"/>
      <c r="V1142" s="691"/>
      <c r="W1142" s="55"/>
      <c r="X1142" s="45"/>
      <c r="Y1142" s="51"/>
      <c r="Z1142" s="173"/>
      <c r="AA1142" s="173"/>
      <c r="AB1142" s="51"/>
      <c r="AC1142" s="173"/>
      <c r="AD1142" s="173"/>
      <c r="AE1142" s="21"/>
      <c r="AF1142" s="691"/>
      <c r="AG1142" s="691"/>
      <c r="AH1142" s="691"/>
      <c r="AI1142" s="691"/>
      <c r="AJ1142" s="691"/>
      <c r="AK1142" s="691"/>
      <c r="AL1142" s="55"/>
      <c r="AM1142" s="45"/>
      <c r="AN1142" s="51"/>
      <c r="AO1142" s="173"/>
      <c r="AP1142" s="173"/>
      <c r="AQ1142" s="51"/>
      <c r="AR1142" s="173"/>
      <c r="AS1142" s="173"/>
      <c r="AT1142" s="21"/>
      <c r="AU1142" s="691"/>
      <c r="AV1142" s="691"/>
      <c r="AW1142" s="691"/>
      <c r="AX1142" s="691"/>
      <c r="AY1142" s="691"/>
      <c r="AZ1142" s="691"/>
      <c r="BA1142" s="55"/>
      <c r="BB1142" s="45"/>
      <c r="BC1142" s="51"/>
      <c r="BD1142" s="173"/>
      <c r="BE1142" s="173"/>
      <c r="BF1142" s="51"/>
      <c r="BG1142" s="173"/>
      <c r="BH1142" s="173"/>
      <c r="BI1142" s="21"/>
      <c r="BJ1142" s="691"/>
      <c r="BK1142" s="691"/>
      <c r="BL1142" s="691"/>
      <c r="BM1142" s="691"/>
      <c r="BN1142" s="691"/>
      <c r="BO1142" s="691"/>
      <c r="BP1142" s="55"/>
      <c r="BQ1142" s="45"/>
      <c r="BR1142" s="51"/>
      <c r="BS1142" s="173"/>
      <c r="BT1142" s="173"/>
      <c r="BU1142" s="51"/>
      <c r="BV1142" s="173"/>
      <c r="BW1142" s="173"/>
    </row>
    <row r="1143" spans="1:75" s="5" customFormat="1" ht="12.75" customHeight="1" x14ac:dyDescent="0.2">
      <c r="A1143" s="21"/>
      <c r="B1143" s="689"/>
      <c r="C1143" s="689"/>
      <c r="D1143" s="689"/>
      <c r="E1143" s="689"/>
      <c r="F1143" s="689"/>
      <c r="G1143" s="45"/>
      <c r="H1143" s="55"/>
      <c r="I1143" s="45"/>
      <c r="J1143" s="51"/>
      <c r="K1143" s="173"/>
      <c r="L1143" s="173"/>
      <c r="M1143" s="51"/>
      <c r="N1143" s="173"/>
      <c r="O1143" s="173"/>
      <c r="P1143" s="21"/>
      <c r="Q1143" s="689"/>
      <c r="R1143" s="689"/>
      <c r="S1143" s="689"/>
      <c r="T1143" s="689"/>
      <c r="U1143" s="689"/>
      <c r="V1143" s="45"/>
      <c r="W1143" s="55"/>
      <c r="X1143" s="45"/>
      <c r="Y1143" s="51"/>
      <c r="Z1143" s="173"/>
      <c r="AA1143" s="173"/>
      <c r="AB1143" s="51"/>
      <c r="AC1143" s="173"/>
      <c r="AD1143" s="173"/>
      <c r="AE1143" s="21"/>
      <c r="AF1143" s="689"/>
      <c r="AG1143" s="689"/>
      <c r="AH1143" s="689"/>
      <c r="AI1143" s="689"/>
      <c r="AJ1143" s="689"/>
      <c r="AK1143" s="45"/>
      <c r="AL1143" s="55"/>
      <c r="AM1143" s="45"/>
      <c r="AN1143" s="51"/>
      <c r="AO1143" s="173"/>
      <c r="AP1143" s="173"/>
      <c r="AQ1143" s="51"/>
      <c r="AR1143" s="173"/>
      <c r="AS1143" s="173"/>
      <c r="AT1143" s="21"/>
      <c r="AU1143" s="689"/>
      <c r="AV1143" s="689"/>
      <c r="AW1143" s="689"/>
      <c r="AX1143" s="689"/>
      <c r="AY1143" s="689"/>
      <c r="AZ1143" s="45"/>
      <c r="BA1143" s="55"/>
      <c r="BB1143" s="45"/>
      <c r="BC1143" s="51"/>
      <c r="BD1143" s="173"/>
      <c r="BE1143" s="173"/>
      <c r="BF1143" s="51"/>
      <c r="BG1143" s="173"/>
      <c r="BH1143" s="173"/>
      <c r="BI1143" s="21"/>
      <c r="BJ1143" s="689"/>
      <c r="BK1143" s="689"/>
      <c r="BL1143" s="689"/>
      <c r="BM1143" s="689"/>
      <c r="BN1143" s="689"/>
      <c r="BO1143" s="45"/>
      <c r="BP1143" s="55"/>
      <c r="BQ1143" s="45"/>
      <c r="BR1143" s="51"/>
      <c r="BS1143" s="173"/>
      <c r="BT1143" s="173"/>
      <c r="BU1143" s="51"/>
      <c r="BV1143" s="173"/>
      <c r="BW1143" s="173"/>
    </row>
    <row r="1144" spans="1:75" s="5" customFormat="1" ht="12.75" customHeight="1" x14ac:dyDescent="0.2">
      <c r="A1144" s="21"/>
      <c r="B1144" s="80"/>
      <c r="C1144" s="45"/>
      <c r="D1144" s="45"/>
      <c r="E1144" s="45"/>
      <c r="F1144" s="45"/>
      <c r="G1144" s="45"/>
      <c r="H1144" s="55"/>
      <c r="I1144" s="45"/>
      <c r="J1144" s="51"/>
      <c r="K1144" s="173"/>
      <c r="L1144" s="173"/>
      <c r="M1144" s="51"/>
      <c r="N1144" s="173"/>
      <c r="O1144" s="173"/>
      <c r="P1144" s="21"/>
      <c r="Q1144" s="80"/>
      <c r="R1144" s="45"/>
      <c r="S1144" s="45"/>
      <c r="T1144" s="45"/>
      <c r="U1144" s="45"/>
      <c r="V1144" s="45"/>
      <c r="W1144" s="55"/>
      <c r="X1144" s="45"/>
      <c r="Y1144" s="51"/>
      <c r="Z1144" s="173"/>
      <c r="AA1144" s="173"/>
      <c r="AB1144" s="51"/>
      <c r="AC1144" s="173"/>
      <c r="AD1144" s="173"/>
      <c r="AE1144" s="21"/>
      <c r="AF1144" s="80"/>
      <c r="AG1144" s="45"/>
      <c r="AH1144" s="45"/>
      <c r="AI1144" s="45"/>
      <c r="AJ1144" s="45"/>
      <c r="AK1144" s="45"/>
      <c r="AL1144" s="55"/>
      <c r="AM1144" s="45"/>
      <c r="AN1144" s="51"/>
      <c r="AO1144" s="173"/>
      <c r="AP1144" s="173"/>
      <c r="AQ1144" s="51"/>
      <c r="AR1144" s="173"/>
      <c r="AS1144" s="173"/>
      <c r="AT1144" s="21"/>
      <c r="AU1144" s="80"/>
      <c r="AV1144" s="45"/>
      <c r="AW1144" s="45"/>
      <c r="AX1144" s="45"/>
      <c r="AY1144" s="45"/>
      <c r="AZ1144" s="45"/>
      <c r="BA1144" s="55"/>
      <c r="BB1144" s="45"/>
      <c r="BC1144" s="51"/>
      <c r="BD1144" s="173"/>
      <c r="BE1144" s="173"/>
      <c r="BF1144" s="51"/>
      <c r="BG1144" s="173"/>
      <c r="BH1144" s="173"/>
      <c r="BI1144" s="21"/>
      <c r="BJ1144" s="80"/>
      <c r="BK1144" s="45"/>
      <c r="BL1144" s="45"/>
      <c r="BM1144" s="45"/>
      <c r="BN1144" s="45"/>
      <c r="BO1144" s="45"/>
      <c r="BP1144" s="55"/>
      <c r="BQ1144" s="45"/>
      <c r="BR1144" s="51"/>
      <c r="BS1144" s="173"/>
      <c r="BT1144" s="173"/>
      <c r="BU1144" s="51"/>
      <c r="BV1144" s="173"/>
      <c r="BW1144" s="173"/>
    </row>
    <row r="1145" spans="1:75" s="5" customFormat="1" ht="12.75" customHeight="1" x14ac:dyDescent="0.2">
      <c r="A1145" s="21"/>
      <c r="B1145" s="80"/>
      <c r="C1145" s="45"/>
      <c r="D1145" s="45"/>
      <c r="E1145" s="45"/>
      <c r="F1145" s="45"/>
      <c r="G1145" s="45"/>
      <c r="H1145" s="55"/>
      <c r="I1145" s="45"/>
      <c r="J1145" s="51"/>
      <c r="K1145" s="173"/>
      <c r="L1145" s="173"/>
      <c r="M1145" s="51"/>
      <c r="N1145" s="173"/>
      <c r="O1145" s="173"/>
      <c r="P1145" s="21"/>
      <c r="Q1145" s="80"/>
      <c r="R1145" s="45"/>
      <c r="S1145" s="45"/>
      <c r="T1145" s="45"/>
      <c r="U1145" s="45"/>
      <c r="V1145" s="45"/>
      <c r="W1145" s="55"/>
      <c r="X1145" s="45"/>
      <c r="Y1145" s="51"/>
      <c r="Z1145" s="173"/>
      <c r="AA1145" s="173"/>
      <c r="AB1145" s="51"/>
      <c r="AC1145" s="173"/>
      <c r="AD1145" s="173"/>
      <c r="AE1145" s="21"/>
      <c r="AF1145" s="80"/>
      <c r="AG1145" s="45"/>
      <c r="AH1145" s="45"/>
      <c r="AI1145" s="45"/>
      <c r="AJ1145" s="45"/>
      <c r="AK1145" s="45"/>
      <c r="AL1145" s="55"/>
      <c r="AM1145" s="45"/>
      <c r="AN1145" s="51"/>
      <c r="AO1145" s="173"/>
      <c r="AP1145" s="173"/>
      <c r="AQ1145" s="51"/>
      <c r="AR1145" s="173"/>
      <c r="AS1145" s="173"/>
      <c r="AT1145" s="21"/>
      <c r="AU1145" s="80"/>
      <c r="AV1145" s="45"/>
      <c r="AW1145" s="45"/>
      <c r="AX1145" s="45"/>
      <c r="AY1145" s="45"/>
      <c r="AZ1145" s="45"/>
      <c r="BA1145" s="55"/>
      <c r="BB1145" s="45"/>
      <c r="BC1145" s="51"/>
      <c r="BD1145" s="173"/>
      <c r="BE1145" s="173"/>
      <c r="BF1145" s="51"/>
      <c r="BG1145" s="173"/>
      <c r="BH1145" s="173"/>
      <c r="BI1145" s="21"/>
      <c r="BJ1145" s="80"/>
      <c r="BK1145" s="45"/>
      <c r="BL1145" s="45"/>
      <c r="BM1145" s="45"/>
      <c r="BN1145" s="45"/>
      <c r="BO1145" s="45"/>
      <c r="BP1145" s="55"/>
      <c r="BQ1145" s="45"/>
      <c r="BR1145" s="51"/>
      <c r="BS1145" s="173"/>
      <c r="BT1145" s="173"/>
      <c r="BU1145" s="51"/>
      <c r="BV1145" s="173"/>
      <c r="BW1145" s="173"/>
    </row>
    <row r="1146" spans="1:75" s="5" customFormat="1" ht="12.75" customHeight="1" x14ac:dyDescent="0.2">
      <c r="B1146" s="24"/>
      <c r="H1146" s="55"/>
      <c r="I1146" s="46"/>
      <c r="J1146" s="51"/>
      <c r="K1146" s="173"/>
      <c r="L1146" s="173"/>
      <c r="M1146" s="51"/>
      <c r="N1146" s="173"/>
      <c r="O1146" s="173"/>
      <c r="Q1146" s="24"/>
      <c r="W1146" s="55"/>
      <c r="X1146" s="46"/>
      <c r="Y1146" s="51"/>
      <c r="Z1146" s="173"/>
      <c r="AA1146" s="173"/>
      <c r="AB1146" s="51"/>
      <c r="AC1146" s="173"/>
      <c r="AD1146" s="173"/>
      <c r="AF1146" s="24"/>
      <c r="AL1146" s="55"/>
      <c r="AM1146" s="46"/>
      <c r="AN1146" s="51"/>
      <c r="AO1146" s="173"/>
      <c r="AP1146" s="173"/>
      <c r="AQ1146" s="51"/>
      <c r="AR1146" s="173"/>
      <c r="AS1146" s="173"/>
      <c r="AU1146" s="24"/>
      <c r="BA1146" s="55"/>
      <c r="BB1146" s="46"/>
      <c r="BC1146" s="51"/>
      <c r="BD1146" s="173"/>
      <c r="BE1146" s="173"/>
      <c r="BF1146" s="51"/>
      <c r="BG1146" s="173"/>
      <c r="BH1146" s="173"/>
      <c r="BJ1146" s="24"/>
      <c r="BP1146" s="55"/>
      <c r="BQ1146" s="46"/>
      <c r="BR1146" s="51"/>
      <c r="BS1146" s="173"/>
      <c r="BT1146" s="173"/>
      <c r="BU1146" s="51"/>
      <c r="BV1146" s="173"/>
      <c r="BW1146" s="173"/>
    </row>
    <row r="1147" spans="1:75" s="5" customFormat="1" ht="12.75" customHeight="1" x14ac:dyDescent="0.2">
      <c r="A1147" s="21"/>
      <c r="B1147" s="24"/>
      <c r="G1147" s="46"/>
      <c r="H1147" s="32"/>
      <c r="J1147" s="51"/>
      <c r="K1147" s="173"/>
      <c r="L1147" s="173"/>
      <c r="M1147" s="51"/>
      <c r="N1147" s="173"/>
      <c r="O1147" s="173"/>
      <c r="P1147" s="21"/>
      <c r="Q1147" s="24"/>
      <c r="V1147" s="46"/>
      <c r="W1147" s="32"/>
      <c r="Y1147" s="51"/>
      <c r="Z1147" s="173"/>
      <c r="AA1147" s="173"/>
      <c r="AB1147" s="51"/>
      <c r="AC1147" s="173"/>
      <c r="AD1147" s="173"/>
      <c r="AE1147" s="21"/>
      <c r="AF1147" s="24"/>
      <c r="AK1147" s="46"/>
      <c r="AL1147" s="32"/>
      <c r="AN1147" s="51"/>
      <c r="AO1147" s="173"/>
      <c r="AP1147" s="173"/>
      <c r="AQ1147" s="51"/>
      <c r="AR1147" s="173"/>
      <c r="AS1147" s="173"/>
      <c r="AT1147" s="21"/>
      <c r="AU1147" s="24"/>
      <c r="AZ1147" s="46"/>
      <c r="BA1147" s="32"/>
      <c r="BC1147" s="51"/>
      <c r="BD1147" s="173"/>
      <c r="BE1147" s="173"/>
      <c r="BF1147" s="51"/>
      <c r="BG1147" s="173"/>
      <c r="BH1147" s="173"/>
      <c r="BI1147" s="21"/>
      <c r="BJ1147" s="24"/>
      <c r="BO1147" s="46"/>
      <c r="BP1147" s="32"/>
      <c r="BR1147" s="51"/>
      <c r="BS1147" s="173"/>
      <c r="BT1147" s="173"/>
      <c r="BU1147" s="51"/>
      <c r="BV1147" s="173"/>
      <c r="BW1147" s="173"/>
    </row>
    <row r="1148" spans="1:75" s="5" customFormat="1" ht="12.75" customHeight="1" x14ac:dyDescent="0.2">
      <c r="A1148" s="21"/>
      <c r="B1148" s="689"/>
      <c r="C1148" s="689"/>
      <c r="D1148" s="689"/>
      <c r="E1148" s="689"/>
      <c r="F1148" s="689"/>
      <c r="G1148" s="689"/>
      <c r="H1148" s="55"/>
      <c r="I1148" s="46"/>
      <c r="J1148" s="51"/>
      <c r="K1148" s="59"/>
      <c r="L1148" s="59"/>
      <c r="M1148" s="51"/>
      <c r="N1148" s="59"/>
      <c r="O1148" s="59"/>
      <c r="P1148" s="21"/>
      <c r="Q1148" s="689"/>
      <c r="R1148" s="689"/>
      <c r="S1148" s="689"/>
      <c r="T1148" s="689"/>
      <c r="U1148" s="689"/>
      <c r="V1148" s="689"/>
      <c r="W1148" s="55"/>
      <c r="X1148" s="46"/>
      <c r="Y1148" s="51"/>
      <c r="Z1148" s="59"/>
      <c r="AA1148" s="59"/>
      <c r="AB1148" s="51"/>
      <c r="AC1148" s="59"/>
      <c r="AD1148" s="59"/>
      <c r="AE1148" s="21"/>
      <c r="AF1148" s="689"/>
      <c r="AG1148" s="689"/>
      <c r="AH1148" s="689"/>
      <c r="AI1148" s="689"/>
      <c r="AJ1148" s="689"/>
      <c r="AK1148" s="689"/>
      <c r="AL1148" s="55"/>
      <c r="AM1148" s="46"/>
      <c r="AN1148" s="51"/>
      <c r="AO1148" s="59"/>
      <c r="AP1148" s="59"/>
      <c r="AQ1148" s="51"/>
      <c r="AR1148" s="59"/>
      <c r="AS1148" s="59"/>
      <c r="AT1148" s="21"/>
      <c r="AU1148" s="689"/>
      <c r="AV1148" s="689"/>
      <c r="AW1148" s="689"/>
      <c r="AX1148" s="689"/>
      <c r="AY1148" s="689"/>
      <c r="AZ1148" s="689"/>
      <c r="BA1148" s="55"/>
      <c r="BB1148" s="46"/>
      <c r="BC1148" s="51"/>
      <c r="BD1148" s="59"/>
      <c r="BE1148" s="59"/>
      <c r="BF1148" s="51"/>
      <c r="BG1148" s="59"/>
      <c r="BH1148" s="59"/>
      <c r="BI1148" s="21"/>
      <c r="BJ1148" s="689"/>
      <c r="BK1148" s="689"/>
      <c r="BL1148" s="689"/>
      <c r="BM1148" s="689"/>
      <c r="BN1148" s="689"/>
      <c r="BO1148" s="689"/>
      <c r="BP1148" s="55"/>
      <c r="BQ1148" s="46"/>
      <c r="BR1148" s="51"/>
      <c r="BS1148" s="59"/>
      <c r="BT1148" s="59"/>
      <c r="BU1148" s="51"/>
      <c r="BV1148" s="59"/>
      <c r="BW1148" s="59"/>
    </row>
    <row r="1149" spans="1:75" s="5" customFormat="1" ht="12.75" customHeight="1" x14ac:dyDescent="0.2">
      <c r="A1149" s="21"/>
      <c r="B1149" s="689"/>
      <c r="C1149" s="689"/>
      <c r="D1149" s="689"/>
      <c r="E1149" s="689"/>
      <c r="F1149" s="689"/>
      <c r="G1149" s="689"/>
      <c r="H1149" s="689"/>
      <c r="I1149" s="46"/>
      <c r="J1149" s="51"/>
      <c r="K1149" s="59"/>
      <c r="L1149" s="59"/>
      <c r="M1149" s="51"/>
      <c r="N1149" s="59"/>
      <c r="O1149" s="59"/>
      <c r="P1149" s="21"/>
      <c r="Q1149" s="59"/>
      <c r="R1149" s="59"/>
      <c r="S1149" s="59"/>
      <c r="T1149" s="59"/>
      <c r="U1149" s="59"/>
      <c r="V1149" s="59"/>
      <c r="W1149" s="59"/>
      <c r="X1149" s="46"/>
      <c r="Y1149" s="51"/>
      <c r="Z1149" s="59"/>
      <c r="AA1149" s="59"/>
      <c r="AB1149" s="51"/>
      <c r="AC1149" s="59"/>
      <c r="AD1149" s="59"/>
      <c r="AE1149" s="21"/>
      <c r="AF1149" s="59"/>
      <c r="AG1149" s="59"/>
      <c r="AH1149" s="59"/>
      <c r="AI1149" s="59"/>
      <c r="AJ1149" s="59"/>
      <c r="AK1149" s="59"/>
      <c r="AL1149" s="59"/>
      <c r="AM1149" s="46"/>
      <c r="AN1149" s="51"/>
      <c r="AO1149" s="59"/>
      <c r="AP1149" s="59"/>
      <c r="AQ1149" s="51"/>
      <c r="AR1149" s="59"/>
      <c r="AS1149" s="59"/>
      <c r="AT1149" s="21"/>
      <c r="AU1149" s="59"/>
      <c r="AV1149" s="59"/>
      <c r="AW1149" s="59"/>
      <c r="AX1149" s="59"/>
      <c r="AY1149" s="59"/>
      <c r="AZ1149" s="59"/>
      <c r="BA1149" s="59"/>
      <c r="BB1149" s="46"/>
      <c r="BC1149" s="51"/>
      <c r="BD1149" s="59"/>
      <c r="BE1149" s="59"/>
      <c r="BF1149" s="51"/>
      <c r="BG1149" s="59"/>
      <c r="BH1149" s="59"/>
      <c r="BI1149" s="21"/>
      <c r="BJ1149" s="59"/>
      <c r="BK1149" s="59"/>
      <c r="BL1149" s="59"/>
      <c r="BM1149" s="59"/>
      <c r="BN1149" s="59"/>
      <c r="BO1149" s="59"/>
      <c r="BP1149" s="59"/>
      <c r="BQ1149" s="46"/>
      <c r="BR1149" s="51"/>
      <c r="BS1149" s="59"/>
      <c r="BT1149" s="59"/>
      <c r="BU1149" s="51"/>
      <c r="BV1149" s="59"/>
      <c r="BW1149" s="59"/>
    </row>
    <row r="1150" spans="1:75" s="5" customFormat="1" ht="12.75" customHeight="1" x14ac:dyDescent="0.2">
      <c r="A1150" s="21"/>
      <c r="B1150" s="689"/>
      <c r="C1150" s="689"/>
      <c r="D1150" s="689"/>
      <c r="E1150" s="689"/>
      <c r="F1150" s="689"/>
      <c r="G1150" s="46"/>
      <c r="H1150" s="55"/>
      <c r="I1150" s="46"/>
      <c r="J1150" s="51"/>
      <c r="K1150" s="59"/>
      <c r="L1150" s="59"/>
      <c r="M1150" s="51"/>
      <c r="N1150" s="59"/>
      <c r="O1150" s="59"/>
      <c r="P1150" s="21"/>
      <c r="Q1150" s="689"/>
      <c r="R1150" s="689"/>
      <c r="S1150" s="689"/>
      <c r="T1150" s="689"/>
      <c r="U1150" s="689"/>
      <c r="V1150" s="46"/>
      <c r="W1150" s="55"/>
      <c r="X1150" s="46"/>
      <c r="Y1150" s="51"/>
      <c r="Z1150" s="59"/>
      <c r="AA1150" s="59"/>
      <c r="AB1150" s="51"/>
      <c r="AC1150" s="59"/>
      <c r="AD1150" s="59"/>
      <c r="AE1150" s="21"/>
      <c r="AF1150" s="689"/>
      <c r="AG1150" s="689"/>
      <c r="AH1150" s="689"/>
      <c r="AI1150" s="689"/>
      <c r="AJ1150" s="689"/>
      <c r="AK1150" s="46"/>
      <c r="AL1150" s="55"/>
      <c r="AM1150" s="46"/>
      <c r="AN1150" s="51"/>
      <c r="AO1150" s="59"/>
      <c r="AP1150" s="59"/>
      <c r="AQ1150" s="51"/>
      <c r="AR1150" s="59"/>
      <c r="AS1150" s="59"/>
      <c r="AT1150" s="21"/>
      <c r="AU1150" s="689"/>
      <c r="AV1150" s="689"/>
      <c r="AW1150" s="689"/>
      <c r="AX1150" s="689"/>
      <c r="AY1150" s="689"/>
      <c r="AZ1150" s="46"/>
      <c r="BA1150" s="55"/>
      <c r="BB1150" s="46"/>
      <c r="BC1150" s="51"/>
      <c r="BD1150" s="59"/>
      <c r="BE1150" s="59"/>
      <c r="BF1150" s="51"/>
      <c r="BG1150" s="59"/>
      <c r="BH1150" s="59"/>
      <c r="BI1150" s="21"/>
      <c r="BJ1150" s="689"/>
      <c r="BK1150" s="689"/>
      <c r="BL1150" s="689"/>
      <c r="BM1150" s="689"/>
      <c r="BN1150" s="689"/>
      <c r="BO1150" s="46"/>
      <c r="BP1150" s="55"/>
      <c r="BQ1150" s="46"/>
      <c r="BR1150" s="51"/>
      <c r="BS1150" s="59"/>
      <c r="BT1150" s="59"/>
      <c r="BU1150" s="51"/>
      <c r="BV1150" s="59"/>
      <c r="BW1150" s="59"/>
    </row>
    <row r="1151" spans="1:75" s="5" customFormat="1" ht="12.75" customHeight="1" x14ac:dyDescent="0.2">
      <c r="A1151" s="21"/>
      <c r="B1151" s="80"/>
      <c r="C1151" s="45"/>
      <c r="D1151" s="45"/>
      <c r="E1151" s="45"/>
      <c r="F1151" s="45"/>
      <c r="G1151" s="46"/>
      <c r="H1151" s="55"/>
      <c r="I1151" s="46"/>
      <c r="J1151" s="51"/>
      <c r="K1151" s="59"/>
      <c r="L1151" s="59"/>
      <c r="M1151" s="51"/>
      <c r="N1151" s="59"/>
      <c r="O1151" s="59"/>
      <c r="P1151" s="21"/>
      <c r="Q1151" s="80"/>
      <c r="R1151" s="45"/>
      <c r="S1151" s="45"/>
      <c r="T1151" s="45"/>
      <c r="U1151" s="45"/>
      <c r="V1151" s="46"/>
      <c r="W1151" s="55"/>
      <c r="X1151" s="46"/>
      <c r="Y1151" s="51"/>
      <c r="Z1151" s="59"/>
      <c r="AA1151" s="59"/>
      <c r="AB1151" s="51"/>
      <c r="AC1151" s="59"/>
      <c r="AD1151" s="59"/>
      <c r="AE1151" s="21"/>
      <c r="AF1151" s="80"/>
      <c r="AG1151" s="45"/>
      <c r="AH1151" s="45"/>
      <c r="AI1151" s="45"/>
      <c r="AJ1151" s="45"/>
      <c r="AK1151" s="46"/>
      <c r="AL1151" s="55"/>
      <c r="AM1151" s="46"/>
      <c r="AN1151" s="51"/>
      <c r="AO1151" s="59"/>
      <c r="AP1151" s="59"/>
      <c r="AQ1151" s="51"/>
      <c r="AR1151" s="59"/>
      <c r="AS1151" s="59"/>
      <c r="AT1151" s="21"/>
      <c r="AU1151" s="80"/>
      <c r="AV1151" s="45"/>
      <c r="AW1151" s="45"/>
      <c r="AX1151" s="45"/>
      <c r="AY1151" s="45"/>
      <c r="AZ1151" s="46"/>
      <c r="BA1151" s="55"/>
      <c r="BB1151" s="46"/>
      <c r="BC1151" s="51"/>
      <c r="BD1151" s="59"/>
      <c r="BE1151" s="59"/>
      <c r="BF1151" s="51"/>
      <c r="BG1151" s="59"/>
      <c r="BH1151" s="59"/>
      <c r="BI1151" s="21"/>
      <c r="BJ1151" s="80"/>
      <c r="BK1151" s="45"/>
      <c r="BL1151" s="45"/>
      <c r="BM1151" s="45"/>
      <c r="BN1151" s="45"/>
      <c r="BO1151" s="46"/>
      <c r="BP1151" s="55"/>
      <c r="BQ1151" s="46"/>
      <c r="BR1151" s="51"/>
      <c r="BS1151" s="59"/>
      <c r="BT1151" s="59"/>
      <c r="BU1151" s="51"/>
      <c r="BV1151" s="59"/>
      <c r="BW1151" s="59"/>
    </row>
    <row r="1152" spans="1:75" s="5" customFormat="1" ht="12.75" customHeight="1" x14ac:dyDescent="0.2">
      <c r="A1152" s="21"/>
      <c r="B1152" s="80"/>
      <c r="C1152" s="45"/>
      <c r="D1152" s="45"/>
      <c r="E1152" s="45"/>
      <c r="F1152" s="45"/>
      <c r="G1152" s="46"/>
      <c r="H1152" s="55"/>
      <c r="I1152" s="46"/>
      <c r="J1152" s="51"/>
      <c r="K1152" s="59"/>
      <c r="L1152" s="59"/>
      <c r="M1152" s="51"/>
      <c r="N1152" s="59"/>
      <c r="O1152" s="59"/>
      <c r="P1152" s="21"/>
      <c r="Q1152" s="80"/>
      <c r="R1152" s="45"/>
      <c r="S1152" s="45"/>
      <c r="T1152" s="45"/>
      <c r="U1152" s="45"/>
      <c r="V1152" s="46"/>
      <c r="W1152" s="55"/>
      <c r="X1152" s="46"/>
      <c r="Y1152" s="51"/>
      <c r="Z1152" s="59"/>
      <c r="AA1152" s="59"/>
      <c r="AB1152" s="51"/>
      <c r="AC1152" s="59"/>
      <c r="AD1152" s="59"/>
      <c r="AE1152" s="21"/>
      <c r="AF1152" s="80"/>
      <c r="AG1152" s="45"/>
      <c r="AH1152" s="45"/>
      <c r="AI1152" s="45"/>
      <c r="AJ1152" s="45"/>
      <c r="AK1152" s="46"/>
      <c r="AL1152" s="55"/>
      <c r="AM1152" s="46"/>
      <c r="AN1152" s="51"/>
      <c r="AO1152" s="59"/>
      <c r="AP1152" s="59"/>
      <c r="AQ1152" s="51"/>
      <c r="AR1152" s="59"/>
      <c r="AS1152" s="59"/>
      <c r="AT1152" s="21"/>
      <c r="AU1152" s="80"/>
      <c r="AV1152" s="45"/>
      <c r="AW1152" s="45"/>
      <c r="AX1152" s="45"/>
      <c r="AY1152" s="45"/>
      <c r="AZ1152" s="46"/>
      <c r="BA1152" s="55"/>
      <c r="BB1152" s="46"/>
      <c r="BC1152" s="51"/>
      <c r="BD1152" s="59"/>
      <c r="BE1152" s="59"/>
      <c r="BF1152" s="51"/>
      <c r="BG1152" s="59"/>
      <c r="BH1152" s="59"/>
      <c r="BI1152" s="21"/>
      <c r="BJ1152" s="80"/>
      <c r="BK1152" s="45"/>
      <c r="BL1152" s="45"/>
      <c r="BM1152" s="45"/>
      <c r="BN1152" s="45"/>
      <c r="BO1152" s="46"/>
      <c r="BP1152" s="55"/>
      <c r="BQ1152" s="46"/>
      <c r="BR1152" s="51"/>
      <c r="BS1152" s="59"/>
      <c r="BT1152" s="59"/>
      <c r="BU1152" s="51"/>
      <c r="BV1152" s="59"/>
      <c r="BW1152" s="59"/>
    </row>
    <row r="1153" spans="1:75" s="5" customFormat="1" ht="12.75" customHeight="1" x14ac:dyDescent="0.2">
      <c r="A1153" s="21"/>
      <c r="B1153" s="55"/>
      <c r="C1153" s="46"/>
      <c r="D1153" s="46"/>
      <c r="E1153" s="46"/>
      <c r="F1153" s="46"/>
      <c r="G1153" s="46"/>
      <c r="H1153" s="55"/>
      <c r="I1153" s="46"/>
      <c r="J1153" s="51"/>
      <c r="K1153" s="59"/>
      <c r="L1153" s="59"/>
      <c r="M1153" s="51"/>
      <c r="N1153" s="59"/>
      <c r="O1153" s="59"/>
      <c r="P1153" s="21"/>
      <c r="Q1153" s="55"/>
      <c r="R1153" s="46"/>
      <c r="S1153" s="46"/>
      <c r="T1153" s="46"/>
      <c r="U1153" s="46"/>
      <c r="V1153" s="46"/>
      <c r="W1153" s="55"/>
      <c r="X1153" s="46"/>
      <c r="Y1153" s="51"/>
      <c r="Z1153" s="59"/>
      <c r="AA1153" s="59"/>
      <c r="AB1153" s="51"/>
      <c r="AC1153" s="59"/>
      <c r="AD1153" s="59"/>
      <c r="AE1153" s="21"/>
      <c r="AF1153" s="55"/>
      <c r="AG1153" s="46"/>
      <c r="AH1153" s="46"/>
      <c r="AI1153" s="46"/>
      <c r="AJ1153" s="46"/>
      <c r="AK1153" s="46"/>
      <c r="AL1153" s="55"/>
      <c r="AM1153" s="46"/>
      <c r="AN1153" s="51"/>
      <c r="AO1153" s="59"/>
      <c r="AP1153" s="59"/>
      <c r="AQ1153" s="51"/>
      <c r="AR1153" s="59"/>
      <c r="AS1153" s="59"/>
      <c r="AT1153" s="21"/>
      <c r="AU1153" s="55"/>
      <c r="AV1153" s="46"/>
      <c r="AW1153" s="46"/>
      <c r="AX1153" s="46"/>
      <c r="AY1153" s="46"/>
      <c r="AZ1153" s="46"/>
      <c r="BA1153" s="55"/>
      <c r="BB1153" s="46"/>
      <c r="BC1153" s="51"/>
      <c r="BD1153" s="59"/>
      <c r="BE1153" s="59"/>
      <c r="BF1153" s="51"/>
      <c r="BG1153" s="59"/>
      <c r="BH1153" s="59"/>
      <c r="BI1153" s="21"/>
      <c r="BJ1153" s="55"/>
      <c r="BK1153" s="46"/>
      <c r="BL1153" s="46"/>
      <c r="BM1153" s="46"/>
      <c r="BN1153" s="46"/>
      <c r="BO1153" s="46"/>
      <c r="BP1153" s="55"/>
      <c r="BQ1153" s="46"/>
      <c r="BR1153" s="51"/>
      <c r="BS1153" s="59"/>
      <c r="BT1153" s="59"/>
      <c r="BU1153" s="51"/>
      <c r="BV1153" s="59"/>
      <c r="BW1153" s="59"/>
    </row>
    <row r="1154" spans="1:75" s="5" customFormat="1" ht="12.75" customHeight="1" x14ac:dyDescent="0.2">
      <c r="A1154" s="21"/>
      <c r="B1154" s="689"/>
      <c r="C1154" s="689"/>
      <c r="D1154" s="689"/>
      <c r="E1154" s="689"/>
      <c r="F1154" s="689"/>
      <c r="G1154" s="689"/>
      <c r="H1154" s="32"/>
      <c r="J1154" s="51"/>
      <c r="K1154" s="130"/>
      <c r="L1154" s="130"/>
      <c r="M1154" s="51"/>
      <c r="N1154" s="130"/>
      <c r="O1154" s="130"/>
      <c r="P1154" s="21"/>
      <c r="Q1154" s="689"/>
      <c r="R1154" s="689"/>
      <c r="S1154" s="689"/>
      <c r="T1154" s="689"/>
      <c r="U1154" s="689"/>
      <c r="V1154" s="689"/>
      <c r="W1154" s="32"/>
      <c r="Y1154" s="51"/>
      <c r="Z1154" s="130"/>
      <c r="AA1154" s="130"/>
      <c r="AB1154" s="51"/>
      <c r="AC1154" s="130"/>
      <c r="AD1154" s="130"/>
      <c r="AE1154" s="21"/>
      <c r="AF1154" s="689"/>
      <c r="AG1154" s="689"/>
      <c r="AH1154" s="689"/>
      <c r="AI1154" s="689"/>
      <c r="AJ1154" s="689"/>
      <c r="AK1154" s="689"/>
      <c r="AL1154" s="32"/>
      <c r="AN1154" s="51"/>
      <c r="AO1154" s="130"/>
      <c r="AP1154" s="130"/>
      <c r="AQ1154" s="51"/>
      <c r="AR1154" s="130"/>
      <c r="AS1154" s="130"/>
      <c r="AT1154" s="21"/>
      <c r="AU1154" s="689"/>
      <c r="AV1154" s="689"/>
      <c r="AW1154" s="689"/>
      <c r="AX1154" s="689"/>
      <c r="AY1154" s="689"/>
      <c r="AZ1154" s="689"/>
      <c r="BA1154" s="32"/>
      <c r="BC1154" s="51"/>
      <c r="BD1154" s="130"/>
      <c r="BE1154" s="130"/>
      <c r="BF1154" s="51"/>
      <c r="BG1154" s="130"/>
      <c r="BH1154" s="130"/>
      <c r="BI1154" s="21"/>
      <c r="BJ1154" s="689"/>
      <c r="BK1154" s="689"/>
      <c r="BL1154" s="689"/>
      <c r="BM1154" s="689"/>
      <c r="BN1154" s="689"/>
      <c r="BO1154" s="689"/>
      <c r="BP1154" s="32"/>
      <c r="BR1154" s="51"/>
      <c r="BS1154" s="130"/>
      <c r="BT1154" s="130"/>
      <c r="BU1154" s="51"/>
      <c r="BV1154" s="130"/>
      <c r="BW1154" s="130"/>
    </row>
    <row r="1155" spans="1:75" s="5" customFormat="1" ht="12.75" customHeight="1" x14ac:dyDescent="0.2">
      <c r="A1155" s="21"/>
      <c r="B1155" s="689"/>
      <c r="C1155" s="689"/>
      <c r="D1155" s="689"/>
      <c r="E1155" s="689"/>
      <c r="F1155" s="689"/>
      <c r="G1155" s="689"/>
      <c r="H1155" s="55"/>
      <c r="I1155" s="46"/>
      <c r="J1155" s="51"/>
      <c r="K1155" s="59"/>
      <c r="L1155" s="59"/>
      <c r="M1155" s="51"/>
      <c r="N1155" s="59"/>
      <c r="O1155" s="59"/>
      <c r="P1155" s="21"/>
      <c r="Q1155" s="689"/>
      <c r="R1155" s="689"/>
      <c r="S1155" s="689"/>
      <c r="T1155" s="689"/>
      <c r="U1155" s="689"/>
      <c r="V1155" s="689"/>
      <c r="W1155" s="55"/>
      <c r="X1155" s="46"/>
      <c r="Y1155" s="51"/>
      <c r="Z1155" s="59"/>
      <c r="AA1155" s="59"/>
      <c r="AB1155" s="51"/>
      <c r="AC1155" s="59"/>
      <c r="AD1155" s="59"/>
      <c r="AE1155" s="21"/>
      <c r="AF1155" s="689"/>
      <c r="AG1155" s="689"/>
      <c r="AH1155" s="689"/>
      <c r="AI1155" s="689"/>
      <c r="AJ1155" s="689"/>
      <c r="AK1155" s="689"/>
      <c r="AL1155" s="55"/>
      <c r="AM1155" s="46"/>
      <c r="AN1155" s="51"/>
      <c r="AO1155" s="59"/>
      <c r="AP1155" s="59"/>
      <c r="AQ1155" s="51"/>
      <c r="AR1155" s="59"/>
      <c r="AS1155" s="59"/>
      <c r="AT1155" s="21"/>
      <c r="AU1155" s="689"/>
      <c r="AV1155" s="689"/>
      <c r="AW1155" s="689"/>
      <c r="AX1155" s="689"/>
      <c r="AY1155" s="689"/>
      <c r="AZ1155" s="689"/>
      <c r="BA1155" s="55"/>
      <c r="BB1155" s="46"/>
      <c r="BC1155" s="51"/>
      <c r="BD1155" s="59"/>
      <c r="BE1155" s="59"/>
      <c r="BF1155" s="51"/>
      <c r="BG1155" s="59"/>
      <c r="BH1155" s="59"/>
      <c r="BI1155" s="21"/>
      <c r="BJ1155" s="689"/>
      <c r="BK1155" s="689"/>
      <c r="BL1155" s="689"/>
      <c r="BM1155" s="689"/>
      <c r="BN1155" s="689"/>
      <c r="BO1155" s="689"/>
      <c r="BP1155" s="55"/>
      <c r="BQ1155" s="46"/>
      <c r="BR1155" s="51"/>
      <c r="BS1155" s="59"/>
      <c r="BT1155" s="59"/>
      <c r="BU1155" s="51"/>
      <c r="BV1155" s="59"/>
      <c r="BW1155" s="59"/>
    </row>
    <row r="1156" spans="1:75" s="5" customFormat="1" ht="12.75" customHeight="1" x14ac:dyDescent="0.2">
      <c r="A1156" s="21"/>
      <c r="B1156" s="689"/>
      <c r="C1156" s="689"/>
      <c r="D1156" s="689"/>
      <c r="E1156" s="689"/>
      <c r="F1156" s="689"/>
      <c r="G1156" s="689"/>
      <c r="H1156" s="55"/>
      <c r="I1156" s="46"/>
      <c r="J1156" s="51"/>
      <c r="K1156" s="59"/>
      <c r="L1156" s="59"/>
      <c r="M1156" s="51"/>
      <c r="N1156" s="59"/>
      <c r="O1156" s="59"/>
      <c r="P1156" s="21"/>
      <c r="Q1156" s="689"/>
      <c r="R1156" s="689"/>
      <c r="S1156" s="689"/>
      <c r="T1156" s="689"/>
      <c r="U1156" s="689"/>
      <c r="V1156" s="689"/>
      <c r="W1156" s="55"/>
      <c r="X1156" s="46"/>
      <c r="Y1156" s="51"/>
      <c r="Z1156" s="59"/>
      <c r="AA1156" s="59"/>
      <c r="AB1156" s="51"/>
      <c r="AC1156" s="59"/>
      <c r="AD1156" s="59"/>
      <c r="AE1156" s="21"/>
      <c r="AF1156" s="689"/>
      <c r="AG1156" s="689"/>
      <c r="AH1156" s="689"/>
      <c r="AI1156" s="689"/>
      <c r="AJ1156" s="689"/>
      <c r="AK1156" s="689"/>
      <c r="AL1156" s="55"/>
      <c r="AM1156" s="46"/>
      <c r="AN1156" s="51"/>
      <c r="AO1156" s="59"/>
      <c r="AP1156" s="59"/>
      <c r="AQ1156" s="51"/>
      <c r="AR1156" s="59"/>
      <c r="AS1156" s="59"/>
      <c r="AT1156" s="21"/>
      <c r="AU1156" s="689"/>
      <c r="AV1156" s="689"/>
      <c r="AW1156" s="689"/>
      <c r="AX1156" s="689"/>
      <c r="AY1156" s="689"/>
      <c r="AZ1156" s="689"/>
      <c r="BA1156" s="55"/>
      <c r="BB1156" s="46"/>
      <c r="BC1156" s="51"/>
      <c r="BD1156" s="59"/>
      <c r="BE1156" s="59"/>
      <c r="BF1156" s="51"/>
      <c r="BG1156" s="59"/>
      <c r="BH1156" s="59"/>
      <c r="BI1156" s="21"/>
      <c r="BJ1156" s="689"/>
      <c r="BK1156" s="689"/>
      <c r="BL1156" s="689"/>
      <c r="BM1156" s="689"/>
      <c r="BN1156" s="689"/>
      <c r="BO1156" s="689"/>
      <c r="BP1156" s="55"/>
      <c r="BQ1156" s="46"/>
      <c r="BR1156" s="51"/>
      <c r="BS1156" s="59"/>
      <c r="BT1156" s="59"/>
      <c r="BU1156" s="51"/>
      <c r="BV1156" s="59"/>
      <c r="BW1156" s="59"/>
    </row>
    <row r="1157" spans="1:75" s="5" customFormat="1" ht="12.75" customHeight="1" x14ac:dyDescent="0.2">
      <c r="A1157" s="21"/>
      <c r="B1157" s="689"/>
      <c r="C1157" s="689"/>
      <c r="D1157" s="689"/>
      <c r="E1157" s="689"/>
      <c r="F1157" s="689"/>
      <c r="G1157" s="46"/>
      <c r="H1157" s="55"/>
      <c r="I1157" s="46"/>
      <c r="J1157" s="51"/>
      <c r="K1157" s="59"/>
      <c r="L1157" s="59"/>
      <c r="M1157" s="51"/>
      <c r="N1157" s="59"/>
      <c r="O1157" s="59"/>
      <c r="P1157" s="21"/>
      <c r="Q1157" s="689"/>
      <c r="R1157" s="689"/>
      <c r="S1157" s="689"/>
      <c r="T1157" s="689"/>
      <c r="U1157" s="689"/>
      <c r="V1157" s="46"/>
      <c r="W1157" s="55"/>
      <c r="X1157" s="46"/>
      <c r="Y1157" s="51"/>
      <c r="Z1157" s="59"/>
      <c r="AA1157" s="59"/>
      <c r="AB1157" s="51"/>
      <c r="AC1157" s="59"/>
      <c r="AD1157" s="59"/>
      <c r="AE1157" s="21"/>
      <c r="AF1157" s="689"/>
      <c r="AG1157" s="689"/>
      <c r="AH1157" s="689"/>
      <c r="AI1157" s="689"/>
      <c r="AJ1157" s="689"/>
      <c r="AK1157" s="46"/>
      <c r="AL1157" s="55"/>
      <c r="AM1157" s="46"/>
      <c r="AN1157" s="51"/>
      <c r="AO1157" s="59"/>
      <c r="AP1157" s="59"/>
      <c r="AQ1157" s="51"/>
      <c r="AR1157" s="59"/>
      <c r="AS1157" s="59"/>
      <c r="AT1157" s="21"/>
      <c r="AU1157" s="689"/>
      <c r="AV1157" s="689"/>
      <c r="AW1157" s="689"/>
      <c r="AX1157" s="689"/>
      <c r="AY1157" s="689"/>
      <c r="AZ1157" s="46"/>
      <c r="BA1157" s="55"/>
      <c r="BB1157" s="46"/>
      <c r="BC1157" s="51"/>
      <c r="BD1157" s="59"/>
      <c r="BE1157" s="59"/>
      <c r="BF1157" s="51"/>
      <c r="BG1157" s="59"/>
      <c r="BH1157" s="59"/>
      <c r="BI1157" s="21"/>
      <c r="BJ1157" s="689"/>
      <c r="BK1157" s="689"/>
      <c r="BL1157" s="689"/>
      <c r="BM1157" s="689"/>
      <c r="BN1157" s="689"/>
      <c r="BO1157" s="46"/>
      <c r="BP1157" s="55"/>
      <c r="BQ1157" s="46"/>
      <c r="BR1157" s="51"/>
      <c r="BS1157" s="59"/>
      <c r="BT1157" s="59"/>
      <c r="BU1157" s="51"/>
      <c r="BV1157" s="59"/>
      <c r="BW1157" s="59"/>
    </row>
    <row r="1158" spans="1:75" s="5" customFormat="1" ht="12.75" customHeight="1" x14ac:dyDescent="0.2">
      <c r="A1158" s="21"/>
      <c r="B1158" s="80"/>
      <c r="C1158" s="46"/>
      <c r="D1158" s="46"/>
      <c r="E1158" s="46"/>
      <c r="F1158" s="46"/>
      <c r="G1158" s="46"/>
      <c r="H1158" s="55"/>
      <c r="I1158" s="46"/>
      <c r="J1158" s="51"/>
      <c r="K1158" s="59"/>
      <c r="L1158" s="59"/>
      <c r="M1158" s="51"/>
      <c r="N1158" s="59"/>
      <c r="O1158" s="59"/>
      <c r="P1158" s="21"/>
      <c r="Q1158" s="80"/>
      <c r="R1158" s="46"/>
      <c r="S1158" s="46"/>
      <c r="T1158" s="46"/>
      <c r="U1158" s="46"/>
      <c r="V1158" s="46"/>
      <c r="W1158" s="55"/>
      <c r="X1158" s="46"/>
      <c r="Y1158" s="51"/>
      <c r="Z1158" s="59"/>
      <c r="AA1158" s="59"/>
      <c r="AB1158" s="51"/>
      <c r="AC1158" s="59"/>
      <c r="AD1158" s="59"/>
      <c r="AE1158" s="21"/>
      <c r="AF1158" s="80"/>
      <c r="AG1158" s="46"/>
      <c r="AH1158" s="46"/>
      <c r="AI1158" s="46"/>
      <c r="AJ1158" s="46"/>
      <c r="AK1158" s="46"/>
      <c r="AL1158" s="55"/>
      <c r="AM1158" s="46"/>
      <c r="AN1158" s="51"/>
      <c r="AO1158" s="59"/>
      <c r="AP1158" s="59"/>
      <c r="AQ1158" s="51"/>
      <c r="AR1158" s="59"/>
      <c r="AS1158" s="59"/>
      <c r="AT1158" s="21"/>
      <c r="AU1158" s="80"/>
      <c r="AV1158" s="46"/>
      <c r="AW1158" s="46"/>
      <c r="AX1158" s="46"/>
      <c r="AY1158" s="46"/>
      <c r="AZ1158" s="46"/>
      <c r="BA1158" s="55"/>
      <c r="BB1158" s="46"/>
      <c r="BC1158" s="51"/>
      <c r="BD1158" s="59"/>
      <c r="BE1158" s="59"/>
      <c r="BF1158" s="51"/>
      <c r="BG1158" s="59"/>
      <c r="BH1158" s="59"/>
      <c r="BI1158" s="21"/>
      <c r="BJ1158" s="80"/>
      <c r="BK1158" s="46"/>
      <c r="BL1158" s="46"/>
      <c r="BM1158" s="46"/>
      <c r="BN1158" s="46"/>
      <c r="BO1158" s="46"/>
      <c r="BP1158" s="55"/>
      <c r="BQ1158" s="46"/>
      <c r="BR1158" s="51"/>
      <c r="BS1158" s="59"/>
      <c r="BT1158" s="59"/>
      <c r="BU1158" s="51"/>
      <c r="BV1158" s="59"/>
      <c r="BW1158" s="59"/>
    </row>
    <row r="1159" spans="1:75" s="5" customFormat="1" ht="12.75" customHeight="1" x14ac:dyDescent="0.2">
      <c r="A1159" s="21"/>
      <c r="B1159" s="80"/>
      <c r="C1159" s="46"/>
      <c r="D1159" s="46"/>
      <c r="E1159" s="46"/>
      <c r="F1159" s="46"/>
      <c r="G1159" s="46"/>
      <c r="H1159" s="55"/>
      <c r="I1159" s="46"/>
      <c r="J1159" s="51"/>
      <c r="K1159" s="59"/>
      <c r="L1159" s="59"/>
      <c r="M1159" s="51"/>
      <c r="N1159" s="59"/>
      <c r="O1159" s="59"/>
      <c r="P1159" s="21"/>
      <c r="Q1159" s="80"/>
      <c r="R1159" s="46"/>
      <c r="S1159" s="46"/>
      <c r="T1159" s="46"/>
      <c r="U1159" s="46"/>
      <c r="V1159" s="46"/>
      <c r="W1159" s="55"/>
      <c r="X1159" s="46"/>
      <c r="Y1159" s="51"/>
      <c r="Z1159" s="59"/>
      <c r="AA1159" s="59"/>
      <c r="AB1159" s="51"/>
      <c r="AC1159" s="59"/>
      <c r="AD1159" s="59"/>
      <c r="AE1159" s="21"/>
      <c r="AF1159" s="80"/>
      <c r="AG1159" s="46"/>
      <c r="AH1159" s="46"/>
      <c r="AI1159" s="46"/>
      <c r="AJ1159" s="46"/>
      <c r="AK1159" s="46"/>
      <c r="AL1159" s="55"/>
      <c r="AM1159" s="46"/>
      <c r="AN1159" s="51"/>
      <c r="AO1159" s="59"/>
      <c r="AP1159" s="59"/>
      <c r="AQ1159" s="51"/>
      <c r="AR1159" s="59"/>
      <c r="AS1159" s="59"/>
      <c r="AT1159" s="21"/>
      <c r="AU1159" s="80"/>
      <c r="AV1159" s="46"/>
      <c r="AW1159" s="46"/>
      <c r="AX1159" s="46"/>
      <c r="AY1159" s="46"/>
      <c r="AZ1159" s="46"/>
      <c r="BA1159" s="55"/>
      <c r="BB1159" s="46"/>
      <c r="BC1159" s="51"/>
      <c r="BD1159" s="59"/>
      <c r="BE1159" s="59"/>
      <c r="BF1159" s="51"/>
      <c r="BG1159" s="59"/>
      <c r="BH1159" s="59"/>
      <c r="BI1159" s="21"/>
      <c r="BJ1159" s="80"/>
      <c r="BK1159" s="46"/>
      <c r="BL1159" s="46"/>
      <c r="BM1159" s="46"/>
      <c r="BN1159" s="46"/>
      <c r="BO1159" s="46"/>
      <c r="BP1159" s="55"/>
      <c r="BQ1159" s="46"/>
      <c r="BR1159" s="51"/>
      <c r="BS1159" s="59"/>
      <c r="BT1159" s="59"/>
      <c r="BU1159" s="51"/>
      <c r="BV1159" s="59"/>
      <c r="BW1159" s="59"/>
    </row>
    <row r="1160" spans="1:75" s="5" customFormat="1" ht="12.75" customHeight="1" x14ac:dyDescent="0.2">
      <c r="A1160" s="21"/>
      <c r="B1160" s="80"/>
      <c r="C1160" s="46"/>
      <c r="D1160" s="46"/>
      <c r="E1160" s="46"/>
      <c r="F1160" s="46"/>
      <c r="G1160" s="46"/>
      <c r="H1160" s="55"/>
      <c r="I1160" s="46"/>
      <c r="J1160" s="51"/>
      <c r="K1160" s="59"/>
      <c r="L1160" s="59"/>
      <c r="M1160" s="51"/>
      <c r="N1160" s="59"/>
      <c r="O1160" s="59"/>
      <c r="P1160" s="21"/>
      <c r="Q1160" s="80"/>
      <c r="R1160" s="46"/>
      <c r="S1160" s="46"/>
      <c r="T1160" s="46"/>
      <c r="U1160" s="46"/>
      <c r="V1160" s="46"/>
      <c r="W1160" s="55"/>
      <c r="X1160" s="46"/>
      <c r="Y1160" s="51"/>
      <c r="Z1160" s="59"/>
      <c r="AA1160" s="59"/>
      <c r="AB1160" s="51"/>
      <c r="AC1160" s="59"/>
      <c r="AD1160" s="59"/>
      <c r="AE1160" s="21"/>
      <c r="AF1160" s="80"/>
      <c r="AG1160" s="46"/>
      <c r="AH1160" s="46"/>
      <c r="AI1160" s="46"/>
      <c r="AJ1160" s="46"/>
      <c r="AK1160" s="46"/>
      <c r="AL1160" s="55"/>
      <c r="AM1160" s="46"/>
      <c r="AN1160" s="51"/>
      <c r="AO1160" s="59"/>
      <c r="AP1160" s="59"/>
      <c r="AQ1160" s="51"/>
      <c r="AR1160" s="59"/>
      <c r="AS1160" s="59"/>
      <c r="AT1160" s="21"/>
      <c r="AU1160" s="80"/>
      <c r="AV1160" s="46"/>
      <c r="AW1160" s="46"/>
      <c r="AX1160" s="46"/>
      <c r="AY1160" s="46"/>
      <c r="AZ1160" s="46"/>
      <c r="BA1160" s="55"/>
      <c r="BB1160" s="46"/>
      <c r="BC1160" s="51"/>
      <c r="BD1160" s="59"/>
      <c r="BE1160" s="59"/>
      <c r="BF1160" s="51"/>
      <c r="BG1160" s="59"/>
      <c r="BH1160" s="59"/>
      <c r="BI1160" s="21"/>
      <c r="BJ1160" s="80"/>
      <c r="BK1160" s="46"/>
      <c r="BL1160" s="46"/>
      <c r="BM1160" s="46"/>
      <c r="BN1160" s="46"/>
      <c r="BO1160" s="46"/>
      <c r="BP1160" s="55"/>
      <c r="BQ1160" s="46"/>
      <c r="BR1160" s="51"/>
      <c r="BS1160" s="59"/>
      <c r="BT1160" s="59"/>
      <c r="BU1160" s="51"/>
      <c r="BV1160" s="59"/>
      <c r="BW1160" s="59"/>
    </row>
    <row r="1161" spans="1:75" s="8" customFormat="1" ht="15.75" x14ac:dyDescent="0.25">
      <c r="B1161" s="771"/>
      <c r="C1161" s="771"/>
      <c r="D1161" s="771"/>
      <c r="E1161" s="771"/>
      <c r="F1161" s="771"/>
      <c r="G1161" s="771"/>
      <c r="H1161" s="771"/>
      <c r="J1161" s="768"/>
      <c r="K1161" s="768"/>
      <c r="L1161" s="201"/>
      <c r="M1161" s="201"/>
      <c r="N1161" s="201"/>
      <c r="O1161" s="201"/>
      <c r="Q1161" s="201"/>
      <c r="R1161" s="201"/>
      <c r="S1161" s="201"/>
      <c r="T1161" s="201"/>
      <c r="U1161" s="201"/>
      <c r="V1161" s="201"/>
      <c r="W1161" s="201"/>
      <c r="Y1161" s="768"/>
      <c r="Z1161" s="768"/>
      <c r="AA1161" s="201"/>
      <c r="AB1161" s="201"/>
      <c r="AC1161" s="201"/>
      <c r="AD1161" s="201"/>
      <c r="AF1161" s="201"/>
      <c r="AG1161" s="201"/>
      <c r="AH1161" s="201"/>
      <c r="AI1161" s="201"/>
      <c r="AJ1161" s="201"/>
      <c r="AK1161" s="201"/>
      <c r="AL1161" s="201"/>
      <c r="AN1161" s="768"/>
      <c r="AO1161" s="768"/>
      <c r="AP1161" s="201"/>
      <c r="AQ1161" s="201"/>
      <c r="AR1161" s="201"/>
      <c r="AS1161" s="201"/>
      <c r="AU1161" s="201"/>
      <c r="AV1161" s="201"/>
      <c r="AW1161" s="201"/>
      <c r="AX1161" s="201"/>
      <c r="AY1161" s="201"/>
      <c r="AZ1161" s="201"/>
      <c r="BA1161" s="201"/>
      <c r="BC1161" s="768"/>
      <c r="BD1161" s="768"/>
      <c r="BE1161" s="201"/>
      <c r="BF1161" s="201"/>
      <c r="BG1161" s="201"/>
      <c r="BH1161" s="201"/>
      <c r="BJ1161" s="201"/>
      <c r="BK1161" s="201"/>
      <c r="BL1161" s="201"/>
      <c r="BM1161" s="201"/>
      <c r="BN1161" s="201"/>
      <c r="BO1161" s="201"/>
      <c r="BP1161" s="201"/>
      <c r="BR1161" s="768"/>
      <c r="BS1161" s="768"/>
      <c r="BT1161" s="201"/>
      <c r="BU1161" s="201"/>
      <c r="BV1161" s="201"/>
      <c r="BW1161" s="201"/>
    </row>
    <row r="1162" spans="1:75" s="8" customFormat="1" ht="15.75" x14ac:dyDescent="0.25">
      <c r="B1162" s="772"/>
      <c r="C1162" s="772"/>
      <c r="D1162" s="772"/>
      <c r="E1162" s="772"/>
      <c r="F1162" s="772"/>
      <c r="G1162" s="772"/>
      <c r="H1162" s="772"/>
      <c r="J1162" s="168"/>
      <c r="K1162" s="169"/>
      <c r="L1162" s="169"/>
      <c r="M1162" s="168"/>
      <c r="N1162" s="169"/>
      <c r="O1162" s="169"/>
      <c r="Q1162" s="169"/>
      <c r="R1162" s="169"/>
      <c r="S1162" s="169"/>
      <c r="T1162" s="169"/>
      <c r="U1162" s="169"/>
      <c r="V1162" s="169"/>
      <c r="W1162" s="169"/>
      <c r="Y1162" s="168"/>
      <c r="Z1162" s="169"/>
      <c r="AA1162" s="169"/>
      <c r="AB1162" s="168"/>
      <c r="AC1162" s="169"/>
      <c r="AD1162" s="169"/>
      <c r="AF1162" s="169"/>
      <c r="AG1162" s="169"/>
      <c r="AH1162" s="169"/>
      <c r="AI1162" s="169"/>
      <c r="AJ1162" s="169"/>
      <c r="AK1162" s="169"/>
      <c r="AL1162" s="169"/>
      <c r="AN1162" s="168"/>
      <c r="AO1162" s="169"/>
      <c r="AP1162" s="169"/>
      <c r="AQ1162" s="168"/>
      <c r="AR1162" s="169"/>
      <c r="AS1162" s="169"/>
      <c r="AU1162" s="169"/>
      <c r="AV1162" s="169"/>
      <c r="AW1162" s="169"/>
      <c r="AX1162" s="169"/>
      <c r="AY1162" s="169"/>
      <c r="AZ1162" s="169"/>
      <c r="BA1162" s="169"/>
      <c r="BC1162" s="168"/>
      <c r="BD1162" s="169"/>
      <c r="BE1162" s="169"/>
      <c r="BF1162" s="168"/>
      <c r="BG1162" s="169"/>
      <c r="BH1162" s="169"/>
      <c r="BJ1162" s="169"/>
      <c r="BK1162" s="169"/>
      <c r="BL1162" s="169"/>
      <c r="BM1162" s="169"/>
      <c r="BN1162" s="169"/>
      <c r="BO1162" s="169"/>
      <c r="BP1162" s="169"/>
      <c r="BR1162" s="168"/>
      <c r="BS1162" s="169"/>
      <c r="BT1162" s="169"/>
      <c r="BU1162" s="168"/>
      <c r="BV1162" s="169"/>
      <c r="BW1162" s="169"/>
    </row>
    <row r="1163" spans="1:75" s="8" customFormat="1" ht="12.75" customHeight="1" x14ac:dyDescent="0.25">
      <c r="B1163" s="81"/>
      <c r="C1163" s="52"/>
      <c r="D1163" s="52"/>
      <c r="E1163" s="52"/>
      <c r="F1163" s="52"/>
      <c r="G1163" s="52"/>
      <c r="H1163" s="74"/>
      <c r="J1163" s="168"/>
      <c r="K1163" s="169"/>
      <c r="L1163" s="169"/>
      <c r="M1163" s="168"/>
      <c r="N1163" s="169"/>
      <c r="O1163" s="169"/>
      <c r="Q1163" s="81"/>
      <c r="R1163" s="52"/>
      <c r="S1163" s="52"/>
      <c r="T1163" s="52"/>
      <c r="U1163" s="52"/>
      <c r="V1163" s="52"/>
      <c r="W1163" s="74"/>
      <c r="Y1163" s="168"/>
      <c r="Z1163" s="169"/>
      <c r="AA1163" s="169"/>
      <c r="AB1163" s="168"/>
      <c r="AC1163" s="169"/>
      <c r="AD1163" s="169"/>
      <c r="AF1163" s="81"/>
      <c r="AG1163" s="52"/>
      <c r="AH1163" s="52"/>
      <c r="AI1163" s="52"/>
      <c r="AJ1163" s="52"/>
      <c r="AK1163" s="52"/>
      <c r="AL1163" s="74"/>
      <c r="AN1163" s="168"/>
      <c r="AO1163" s="169"/>
      <c r="AP1163" s="169"/>
      <c r="AQ1163" s="168"/>
      <c r="AR1163" s="169"/>
      <c r="AS1163" s="169"/>
      <c r="AU1163" s="81"/>
      <c r="AV1163" s="52"/>
      <c r="AW1163" s="52"/>
      <c r="AX1163" s="52"/>
      <c r="AY1163" s="52"/>
      <c r="AZ1163" s="52"/>
      <c r="BA1163" s="74"/>
      <c r="BC1163" s="168"/>
      <c r="BD1163" s="169"/>
      <c r="BE1163" s="169"/>
      <c r="BF1163" s="168"/>
      <c r="BG1163" s="169"/>
      <c r="BH1163" s="169"/>
      <c r="BJ1163" s="81"/>
      <c r="BK1163" s="52"/>
      <c r="BL1163" s="52"/>
      <c r="BM1163" s="52"/>
      <c r="BN1163" s="52"/>
      <c r="BO1163" s="52"/>
      <c r="BP1163" s="74"/>
      <c r="BR1163" s="168"/>
      <c r="BS1163" s="169"/>
      <c r="BT1163" s="169"/>
      <c r="BU1163" s="168"/>
      <c r="BV1163" s="169"/>
      <c r="BW1163" s="169"/>
    </row>
    <row r="1164" spans="1:75" s="8" customFormat="1" ht="15.75" x14ac:dyDescent="0.25">
      <c r="B1164" s="767"/>
      <c r="C1164" s="767"/>
      <c r="D1164" s="767"/>
      <c r="E1164" s="767"/>
      <c r="F1164" s="767"/>
      <c r="G1164" s="767"/>
      <c r="H1164" s="767"/>
      <c r="J1164" s="768"/>
      <c r="K1164" s="768"/>
      <c r="L1164" s="201"/>
      <c r="M1164" s="201"/>
      <c r="N1164" s="201"/>
      <c r="O1164" s="201"/>
      <c r="Q1164" s="201"/>
      <c r="R1164" s="201"/>
      <c r="S1164" s="201"/>
      <c r="T1164" s="201"/>
      <c r="U1164" s="201"/>
      <c r="V1164" s="201"/>
      <c r="W1164" s="201"/>
      <c r="Y1164" s="768"/>
      <c r="Z1164" s="768"/>
      <c r="AA1164" s="201"/>
      <c r="AB1164" s="201"/>
      <c r="AC1164" s="201"/>
      <c r="AD1164" s="201"/>
      <c r="AF1164" s="201"/>
      <c r="AG1164" s="201"/>
      <c r="AH1164" s="201"/>
      <c r="AI1164" s="201"/>
      <c r="AJ1164" s="201"/>
      <c r="AK1164" s="201"/>
      <c r="AL1164" s="201"/>
      <c r="AN1164" s="768"/>
      <c r="AO1164" s="768"/>
      <c r="AP1164" s="201"/>
      <c r="AQ1164" s="201"/>
      <c r="AR1164" s="201"/>
      <c r="AS1164" s="201"/>
      <c r="AU1164" s="201"/>
      <c r="AV1164" s="201"/>
      <c r="AW1164" s="201"/>
      <c r="AX1164" s="201"/>
      <c r="AY1164" s="201"/>
      <c r="AZ1164" s="201"/>
      <c r="BA1164" s="201"/>
      <c r="BC1164" s="768"/>
      <c r="BD1164" s="768"/>
      <c r="BE1164" s="201"/>
      <c r="BF1164" s="201"/>
      <c r="BG1164" s="201"/>
      <c r="BH1164" s="201"/>
      <c r="BJ1164" s="201"/>
      <c r="BK1164" s="201"/>
      <c r="BL1164" s="201"/>
      <c r="BM1164" s="201"/>
      <c r="BN1164" s="201"/>
      <c r="BO1164" s="201"/>
      <c r="BP1164" s="201"/>
      <c r="BR1164" s="768"/>
      <c r="BS1164" s="768"/>
      <c r="BT1164" s="201"/>
      <c r="BU1164" s="201"/>
      <c r="BV1164" s="201"/>
      <c r="BW1164" s="201"/>
    </row>
    <row r="1165" spans="1:75" s="8" customFormat="1" ht="15.75" x14ac:dyDescent="0.25">
      <c r="B1165" s="75"/>
      <c r="C1165" s="53"/>
      <c r="D1165" s="53"/>
      <c r="E1165" s="53"/>
      <c r="F1165" s="53"/>
      <c r="G1165" s="53"/>
      <c r="H1165" s="75"/>
      <c r="J1165" s="769"/>
      <c r="K1165" s="769"/>
      <c r="L1165" s="363"/>
      <c r="M1165" s="363"/>
      <c r="N1165" s="363"/>
      <c r="O1165" s="363"/>
      <c r="Q1165" s="75"/>
      <c r="R1165" s="53"/>
      <c r="S1165" s="53"/>
      <c r="T1165" s="53"/>
      <c r="U1165" s="53"/>
      <c r="V1165" s="53"/>
      <c r="W1165" s="75"/>
      <c r="Y1165" s="769"/>
      <c r="Z1165" s="769"/>
      <c r="AA1165" s="363"/>
      <c r="AB1165" s="363"/>
      <c r="AC1165" s="363"/>
      <c r="AD1165" s="363"/>
      <c r="AF1165" s="75"/>
      <c r="AG1165" s="53"/>
      <c r="AH1165" s="53"/>
      <c r="AI1165" s="53"/>
      <c r="AJ1165" s="53"/>
      <c r="AK1165" s="53"/>
      <c r="AL1165" s="75"/>
      <c r="AN1165" s="769"/>
      <c r="AO1165" s="769"/>
      <c r="AP1165" s="363"/>
      <c r="AQ1165" s="363"/>
      <c r="AR1165" s="363"/>
      <c r="AS1165" s="363"/>
      <c r="AU1165" s="75"/>
      <c r="AV1165" s="53"/>
      <c r="AW1165" s="53"/>
      <c r="AX1165" s="53"/>
      <c r="AY1165" s="53"/>
      <c r="AZ1165" s="53"/>
      <c r="BA1165" s="75"/>
      <c r="BC1165" s="769"/>
      <c r="BD1165" s="769"/>
      <c r="BE1165" s="363"/>
      <c r="BF1165" s="363"/>
      <c r="BG1165" s="363"/>
      <c r="BH1165" s="363"/>
      <c r="BJ1165" s="75"/>
      <c r="BK1165" s="53"/>
      <c r="BL1165" s="53"/>
      <c r="BM1165" s="53"/>
      <c r="BN1165" s="53"/>
      <c r="BO1165" s="53"/>
      <c r="BP1165" s="75"/>
      <c r="BR1165" s="769"/>
      <c r="BS1165" s="769"/>
      <c r="BT1165" s="363"/>
      <c r="BU1165" s="363"/>
      <c r="BV1165" s="363"/>
      <c r="BW1165" s="363"/>
    </row>
    <row r="1166" spans="1:75" s="40" customFormat="1" ht="15" x14ac:dyDescent="0.25">
      <c r="A1166" s="770"/>
      <c r="B1166" s="770"/>
      <c r="C1166" s="770"/>
      <c r="D1166" s="770"/>
      <c r="E1166" s="770"/>
      <c r="F1166" s="770"/>
      <c r="G1166" s="770"/>
      <c r="H1166" s="770"/>
      <c r="I1166" s="770"/>
      <c r="J1166" s="770"/>
      <c r="K1166" s="770"/>
      <c r="L1166" s="132"/>
      <c r="M1166" s="132"/>
      <c r="N1166" s="132"/>
      <c r="O1166" s="132"/>
      <c r="P1166" s="132"/>
      <c r="Q1166" s="132"/>
      <c r="R1166" s="132"/>
      <c r="S1166" s="132"/>
      <c r="T1166" s="132"/>
      <c r="U1166" s="132"/>
      <c r="V1166" s="132"/>
      <c r="W1166" s="132"/>
      <c r="X1166" s="132"/>
      <c r="Y1166" s="132"/>
      <c r="Z1166" s="132"/>
      <c r="AA1166" s="132"/>
      <c r="AB1166" s="132"/>
      <c r="AC1166" s="132"/>
      <c r="AD1166" s="132"/>
      <c r="AE1166" s="132"/>
      <c r="AF1166" s="132"/>
      <c r="AG1166" s="132"/>
      <c r="AH1166" s="132"/>
      <c r="AI1166" s="132"/>
      <c r="AJ1166" s="132"/>
      <c r="AK1166" s="132"/>
      <c r="AL1166" s="132"/>
      <c r="AM1166" s="132"/>
      <c r="AN1166" s="132"/>
      <c r="AO1166" s="132"/>
      <c r="AP1166" s="132"/>
      <c r="AQ1166" s="132"/>
      <c r="AR1166" s="132"/>
      <c r="AS1166" s="132"/>
      <c r="AT1166" s="132"/>
      <c r="AU1166" s="132"/>
      <c r="AV1166" s="132"/>
      <c r="AW1166" s="132"/>
      <c r="AX1166" s="132"/>
      <c r="AY1166" s="132"/>
      <c r="AZ1166" s="132"/>
      <c r="BA1166" s="132"/>
      <c r="BB1166" s="132"/>
      <c r="BC1166" s="132"/>
      <c r="BD1166" s="132"/>
      <c r="BE1166" s="132"/>
      <c r="BF1166" s="132"/>
      <c r="BG1166" s="132"/>
      <c r="BH1166" s="132"/>
      <c r="BI1166" s="132"/>
      <c r="BJ1166" s="132"/>
      <c r="BK1166" s="132"/>
      <c r="BL1166" s="132"/>
      <c r="BM1166" s="132"/>
      <c r="BN1166" s="132"/>
      <c r="BO1166" s="132"/>
      <c r="BP1166" s="132"/>
      <c r="BQ1166" s="132"/>
      <c r="BR1166" s="132"/>
      <c r="BS1166" s="132"/>
      <c r="BT1166" s="132"/>
      <c r="BU1166" s="132"/>
      <c r="BV1166" s="132"/>
      <c r="BW1166" s="132"/>
    </row>
    <row r="1167" spans="1:75" s="40" customFormat="1" ht="15" x14ac:dyDescent="0.25">
      <c r="A1167" s="770"/>
      <c r="B1167" s="770"/>
      <c r="C1167" s="770"/>
      <c r="D1167" s="770"/>
      <c r="E1167" s="770"/>
      <c r="F1167" s="770"/>
      <c r="G1167" s="770"/>
      <c r="H1167" s="770"/>
      <c r="I1167" s="770"/>
      <c r="J1167" s="770"/>
      <c r="K1167" s="770"/>
      <c r="L1167" s="132"/>
      <c r="M1167" s="132"/>
      <c r="N1167" s="132"/>
      <c r="O1167" s="132"/>
      <c r="P1167" s="132"/>
      <c r="Q1167" s="132"/>
      <c r="R1167" s="132"/>
      <c r="S1167" s="132"/>
      <c r="T1167" s="132"/>
      <c r="U1167" s="132"/>
      <c r="V1167" s="132"/>
      <c r="W1167" s="132"/>
      <c r="X1167" s="132"/>
      <c r="Y1167" s="132"/>
      <c r="Z1167" s="132"/>
      <c r="AA1167" s="132"/>
      <c r="AB1167" s="132"/>
      <c r="AC1167" s="132"/>
      <c r="AD1167" s="132"/>
      <c r="AE1167" s="132"/>
      <c r="AF1167" s="132"/>
      <c r="AG1167" s="132"/>
      <c r="AH1167" s="132"/>
      <c r="AI1167" s="132"/>
      <c r="AJ1167" s="132"/>
      <c r="AK1167" s="132"/>
      <c r="AL1167" s="132"/>
      <c r="AM1167" s="132"/>
      <c r="AN1167" s="132"/>
      <c r="AO1167" s="132"/>
      <c r="AP1167" s="132"/>
      <c r="AQ1167" s="132"/>
      <c r="AR1167" s="132"/>
      <c r="AS1167" s="132"/>
      <c r="AT1167" s="132"/>
      <c r="AU1167" s="132"/>
      <c r="AV1167" s="132"/>
      <c r="AW1167" s="132"/>
      <c r="AX1167" s="132"/>
      <c r="AY1167" s="132"/>
      <c r="AZ1167" s="132"/>
      <c r="BA1167" s="132"/>
      <c r="BB1167" s="132"/>
      <c r="BC1167" s="132"/>
      <c r="BD1167" s="132"/>
      <c r="BE1167" s="132"/>
      <c r="BF1167" s="132"/>
      <c r="BG1167" s="132"/>
      <c r="BH1167" s="132"/>
      <c r="BI1167" s="132"/>
      <c r="BJ1167" s="132"/>
      <c r="BK1167" s="132"/>
      <c r="BL1167" s="132"/>
      <c r="BM1167" s="132"/>
      <c r="BN1167" s="132"/>
      <c r="BO1167" s="132"/>
      <c r="BP1167" s="132"/>
      <c r="BQ1167" s="132"/>
      <c r="BR1167" s="132"/>
      <c r="BS1167" s="132"/>
      <c r="BT1167" s="132"/>
      <c r="BU1167" s="132"/>
      <c r="BV1167" s="132"/>
      <c r="BW1167" s="132"/>
    </row>
    <row r="1168" spans="1:75" s="40" customFormat="1" ht="15" x14ac:dyDescent="0.25">
      <c r="A1168" s="763"/>
      <c r="B1168" s="763"/>
      <c r="C1168" s="763"/>
      <c r="D1168" s="763"/>
      <c r="E1168" s="763"/>
      <c r="F1168" s="763"/>
      <c r="G1168" s="763"/>
      <c r="H1168" s="763"/>
      <c r="I1168" s="763"/>
      <c r="J1168" s="763"/>
      <c r="K1168" s="763"/>
      <c r="L1168" s="48"/>
      <c r="M1168" s="48"/>
      <c r="N1168" s="48"/>
      <c r="O1168" s="48"/>
      <c r="P1168" s="48"/>
      <c r="Q1168" s="48"/>
      <c r="R1168" s="48"/>
      <c r="S1168" s="48"/>
      <c r="T1168" s="48"/>
      <c r="U1168" s="48"/>
      <c r="V1168" s="48"/>
      <c r="W1168" s="48"/>
      <c r="X1168" s="48"/>
      <c r="Y1168" s="48"/>
      <c r="Z1168" s="48"/>
      <c r="AA1168" s="48"/>
      <c r="AB1168" s="48"/>
      <c r="AC1168" s="48"/>
      <c r="AD1168" s="48"/>
      <c r="AE1168" s="48"/>
      <c r="AF1168" s="48"/>
      <c r="AG1168" s="48"/>
      <c r="AH1168" s="48"/>
      <c r="AI1168" s="48"/>
      <c r="AJ1168" s="48"/>
      <c r="AK1168" s="48"/>
      <c r="AL1168" s="48"/>
      <c r="AM1168" s="48"/>
      <c r="AN1168" s="48"/>
      <c r="AO1168" s="48"/>
      <c r="AP1168" s="48"/>
      <c r="AQ1168" s="48"/>
      <c r="AR1168" s="48"/>
      <c r="AS1168" s="48"/>
      <c r="AT1168" s="48"/>
      <c r="AU1168" s="48"/>
      <c r="AV1168" s="48"/>
      <c r="AW1168" s="48"/>
      <c r="AX1168" s="48"/>
      <c r="AY1168" s="48"/>
      <c r="AZ1168" s="48"/>
      <c r="BA1168" s="48"/>
      <c r="BB1168" s="48"/>
      <c r="BC1168" s="48"/>
      <c r="BD1168" s="48"/>
      <c r="BE1168" s="48"/>
      <c r="BF1168" s="48"/>
      <c r="BG1168" s="48"/>
      <c r="BH1168" s="48"/>
      <c r="BI1168" s="48"/>
      <c r="BJ1168" s="48"/>
      <c r="BK1168" s="48"/>
      <c r="BL1168" s="48"/>
      <c r="BM1168" s="48"/>
      <c r="BN1168" s="48"/>
      <c r="BO1168" s="48"/>
      <c r="BP1168" s="48"/>
      <c r="BQ1168" s="48"/>
      <c r="BR1168" s="48"/>
      <c r="BS1168" s="48"/>
      <c r="BT1168" s="48"/>
      <c r="BU1168" s="48"/>
      <c r="BV1168" s="48"/>
      <c r="BW1168" s="48"/>
    </row>
    <row r="1169" spans="1:75" s="5" customFormat="1" x14ac:dyDescent="0.2">
      <c r="A1169" s="15"/>
      <c r="B1169" s="15"/>
      <c r="C1169" s="15"/>
      <c r="D1169" s="15"/>
      <c r="E1169" s="15"/>
      <c r="F1169" s="15"/>
      <c r="G1169" s="15"/>
      <c r="H1169" s="15"/>
      <c r="I1169" s="15"/>
      <c r="J1169" s="57"/>
      <c r="K1169" s="171"/>
      <c r="L1169" s="171"/>
      <c r="M1169" s="57"/>
      <c r="N1169" s="171"/>
      <c r="O1169" s="171"/>
      <c r="P1169" s="15"/>
      <c r="Q1169" s="15"/>
      <c r="R1169" s="15"/>
      <c r="S1169" s="15"/>
      <c r="T1169" s="15"/>
      <c r="U1169" s="15"/>
      <c r="V1169" s="15"/>
      <c r="W1169" s="15"/>
      <c r="X1169" s="15"/>
      <c r="Y1169" s="57"/>
      <c r="Z1169" s="171"/>
      <c r="AA1169" s="171"/>
      <c r="AB1169" s="57"/>
      <c r="AC1169" s="171"/>
      <c r="AD1169" s="171"/>
      <c r="AE1169" s="15"/>
      <c r="AF1169" s="15"/>
      <c r="AG1169" s="15"/>
      <c r="AH1169" s="15"/>
      <c r="AI1169" s="15"/>
      <c r="AJ1169" s="15"/>
      <c r="AK1169" s="15"/>
      <c r="AL1169" s="15"/>
      <c r="AM1169" s="15"/>
      <c r="AN1169" s="57"/>
      <c r="AO1169" s="171"/>
      <c r="AP1169" s="171"/>
      <c r="AQ1169" s="57"/>
      <c r="AR1169" s="171"/>
      <c r="AS1169" s="171"/>
      <c r="AT1169" s="15"/>
      <c r="AU1169" s="15"/>
      <c r="AV1169" s="15"/>
      <c r="AW1169" s="15"/>
      <c r="AX1169" s="15"/>
      <c r="AY1169" s="15"/>
      <c r="AZ1169" s="15"/>
      <c r="BA1169" s="15"/>
      <c r="BB1169" s="15"/>
      <c r="BC1169" s="57"/>
      <c r="BD1169" s="171"/>
      <c r="BE1169" s="171"/>
      <c r="BF1169" s="57"/>
      <c r="BG1169" s="171"/>
      <c r="BH1169" s="171"/>
      <c r="BI1169" s="15"/>
      <c r="BJ1169" s="15"/>
      <c r="BK1169" s="15"/>
      <c r="BL1169" s="15"/>
      <c r="BM1169" s="15"/>
      <c r="BN1169" s="15"/>
      <c r="BO1169" s="15"/>
      <c r="BP1169" s="15"/>
      <c r="BQ1169" s="15"/>
      <c r="BR1169" s="57"/>
      <c r="BS1169" s="171"/>
      <c r="BT1169" s="171"/>
      <c r="BU1169" s="57"/>
      <c r="BV1169" s="171"/>
      <c r="BW1169" s="171"/>
    </row>
    <row r="1170" spans="1:75" s="5" customFormat="1" x14ac:dyDescent="0.2">
      <c r="A1170" s="41"/>
      <c r="B1170" s="24"/>
      <c r="H1170" s="24"/>
      <c r="J1170" s="51"/>
      <c r="K1170" s="59"/>
      <c r="L1170" s="59"/>
      <c r="M1170" s="51"/>
      <c r="N1170" s="59"/>
      <c r="O1170" s="59"/>
      <c r="P1170" s="41"/>
      <c r="Q1170" s="24"/>
      <c r="W1170" s="24"/>
      <c r="Y1170" s="51"/>
      <c r="Z1170" s="59"/>
      <c r="AA1170" s="59"/>
      <c r="AB1170" s="51"/>
      <c r="AC1170" s="59"/>
      <c r="AD1170" s="59"/>
      <c r="AE1170" s="41"/>
      <c r="AF1170" s="24"/>
      <c r="AL1170" s="24"/>
      <c r="AN1170" s="51"/>
      <c r="AO1170" s="59"/>
      <c r="AP1170" s="59"/>
      <c r="AQ1170" s="51"/>
      <c r="AR1170" s="59"/>
      <c r="AS1170" s="59"/>
      <c r="AT1170" s="41"/>
      <c r="AU1170" s="24"/>
      <c r="BA1170" s="24"/>
      <c r="BC1170" s="51"/>
      <c r="BD1170" s="59"/>
      <c r="BE1170" s="59"/>
      <c r="BF1170" s="51"/>
      <c r="BG1170" s="59"/>
      <c r="BH1170" s="59"/>
      <c r="BI1170" s="41"/>
      <c r="BJ1170" s="24"/>
      <c r="BP1170" s="24"/>
      <c r="BR1170" s="51"/>
      <c r="BS1170" s="59"/>
      <c r="BT1170" s="59"/>
      <c r="BU1170" s="51"/>
      <c r="BV1170" s="59"/>
      <c r="BW1170" s="59"/>
    </row>
    <row r="1171" spans="1:75" s="40" customFormat="1" ht="15" x14ac:dyDescent="0.25">
      <c r="A1171" s="11"/>
      <c r="B1171" s="686"/>
      <c r="C1171" s="686"/>
      <c r="D1171" s="698"/>
      <c r="E1171" s="698"/>
      <c r="F1171" s="698"/>
      <c r="G1171" s="698"/>
      <c r="H1171" s="698"/>
      <c r="I1171" s="698"/>
      <c r="J1171" s="50"/>
      <c r="K1171" s="166"/>
      <c r="L1171" s="166"/>
      <c r="M1171" s="50"/>
      <c r="N1171" s="166"/>
      <c r="O1171" s="166"/>
      <c r="P1171" s="11"/>
      <c r="Q1171" s="686"/>
      <c r="R1171" s="686"/>
      <c r="S1171" s="166"/>
      <c r="T1171" s="166"/>
      <c r="U1171" s="166"/>
      <c r="V1171" s="166"/>
      <c r="W1171" s="166"/>
      <c r="X1171" s="166"/>
      <c r="Y1171" s="50"/>
      <c r="Z1171" s="166"/>
      <c r="AA1171" s="166"/>
      <c r="AB1171" s="50"/>
      <c r="AC1171" s="166"/>
      <c r="AD1171" s="166"/>
      <c r="AE1171" s="11"/>
      <c r="AF1171" s="686"/>
      <c r="AG1171" s="686"/>
      <c r="AH1171" s="166"/>
      <c r="AI1171" s="166"/>
      <c r="AJ1171" s="166"/>
      <c r="AK1171" s="166"/>
      <c r="AL1171" s="166"/>
      <c r="AM1171" s="166"/>
      <c r="AN1171" s="50"/>
      <c r="AO1171" s="166"/>
      <c r="AP1171" s="166"/>
      <c r="AQ1171" s="50"/>
      <c r="AR1171" s="166"/>
      <c r="AS1171" s="166"/>
      <c r="AT1171" s="11"/>
      <c r="AU1171" s="686"/>
      <c r="AV1171" s="686"/>
      <c r="AW1171" s="166"/>
      <c r="AX1171" s="166"/>
      <c r="AY1171" s="166"/>
      <c r="AZ1171" s="166"/>
      <c r="BA1171" s="166"/>
      <c r="BB1171" s="166"/>
      <c r="BC1171" s="50"/>
      <c r="BD1171" s="166"/>
      <c r="BE1171" s="166"/>
      <c r="BF1171" s="50"/>
      <c r="BG1171" s="166"/>
      <c r="BH1171" s="166"/>
      <c r="BI1171" s="11"/>
      <c r="BJ1171" s="686"/>
      <c r="BK1171" s="686"/>
      <c r="BL1171" s="166"/>
      <c r="BM1171" s="166"/>
      <c r="BN1171" s="166"/>
      <c r="BO1171" s="166"/>
      <c r="BP1171" s="166"/>
      <c r="BQ1171" s="166"/>
      <c r="BR1171" s="50"/>
      <c r="BS1171" s="166"/>
      <c r="BT1171" s="166"/>
      <c r="BU1171" s="50"/>
      <c r="BV1171" s="166"/>
      <c r="BW1171" s="166"/>
    </row>
    <row r="1172" spans="1:75" s="40" customFormat="1" ht="15" x14ac:dyDescent="0.25">
      <c r="A1172" s="11"/>
      <c r="B1172" s="686"/>
      <c r="C1172" s="686"/>
      <c r="D1172" s="51"/>
      <c r="E1172" s="51"/>
      <c r="F1172" s="51"/>
      <c r="G1172" s="51"/>
      <c r="H1172" s="51"/>
      <c r="I1172" s="51"/>
      <c r="J1172" s="50"/>
      <c r="K1172" s="166"/>
      <c r="L1172" s="166"/>
      <c r="M1172" s="50"/>
      <c r="N1172" s="166"/>
      <c r="O1172" s="166"/>
      <c r="P1172" s="11"/>
      <c r="Q1172" s="686"/>
      <c r="R1172" s="686"/>
      <c r="S1172" s="51"/>
      <c r="T1172" s="51"/>
      <c r="U1172" s="51"/>
      <c r="V1172" s="51"/>
      <c r="W1172" s="51"/>
      <c r="X1172" s="51"/>
      <c r="Y1172" s="50"/>
      <c r="Z1172" s="166"/>
      <c r="AA1172" s="166"/>
      <c r="AB1172" s="50"/>
      <c r="AC1172" s="166"/>
      <c r="AD1172" s="166"/>
      <c r="AE1172" s="11"/>
      <c r="AF1172" s="686"/>
      <c r="AG1172" s="686"/>
      <c r="AH1172" s="51"/>
      <c r="AI1172" s="51"/>
      <c r="AJ1172" s="51"/>
      <c r="AK1172" s="51"/>
      <c r="AL1172" s="51"/>
      <c r="AM1172" s="51"/>
      <c r="AN1172" s="50"/>
      <c r="AO1172" s="166"/>
      <c r="AP1172" s="166"/>
      <c r="AQ1172" s="50"/>
      <c r="AR1172" s="166"/>
      <c r="AS1172" s="166"/>
      <c r="AT1172" s="11"/>
      <c r="AU1172" s="686"/>
      <c r="AV1172" s="686"/>
      <c r="AW1172" s="51"/>
      <c r="AX1172" s="51"/>
      <c r="AY1172" s="51"/>
      <c r="AZ1172" s="51"/>
      <c r="BA1172" s="51"/>
      <c r="BB1172" s="51"/>
      <c r="BC1172" s="50"/>
      <c r="BD1172" s="166"/>
      <c r="BE1172" s="166"/>
      <c r="BF1172" s="50"/>
      <c r="BG1172" s="166"/>
      <c r="BH1172" s="166"/>
      <c r="BI1172" s="11"/>
      <c r="BJ1172" s="686"/>
      <c r="BK1172" s="686"/>
      <c r="BL1172" s="51"/>
      <c r="BM1172" s="51"/>
      <c r="BN1172" s="51"/>
      <c r="BO1172" s="51"/>
      <c r="BP1172" s="51"/>
      <c r="BQ1172" s="51"/>
      <c r="BR1172" s="50"/>
      <c r="BS1172" s="166"/>
      <c r="BT1172" s="166"/>
      <c r="BU1172" s="50"/>
      <c r="BV1172" s="166"/>
      <c r="BW1172" s="166"/>
    </row>
    <row r="1173" spans="1:75" s="40" customFormat="1" ht="15" x14ac:dyDescent="0.25">
      <c r="A1173" s="11"/>
      <c r="B1173" s="686"/>
      <c r="C1173" s="686"/>
      <c r="D1173" s="50"/>
      <c r="E1173" s="50"/>
      <c r="F1173" s="50"/>
      <c r="G1173" s="50"/>
      <c r="H1173" s="50"/>
      <c r="I1173" s="50"/>
      <c r="J1173" s="50"/>
      <c r="K1173" s="166"/>
      <c r="L1173" s="166"/>
      <c r="M1173" s="50"/>
      <c r="N1173" s="166"/>
      <c r="O1173" s="166"/>
      <c r="P1173" s="11"/>
      <c r="Q1173" s="686"/>
      <c r="R1173" s="686"/>
      <c r="S1173" s="50"/>
      <c r="T1173" s="50"/>
      <c r="U1173" s="50"/>
      <c r="V1173" s="50"/>
      <c r="W1173" s="50"/>
      <c r="X1173" s="50"/>
      <c r="Y1173" s="50"/>
      <c r="Z1173" s="166"/>
      <c r="AA1173" s="166"/>
      <c r="AB1173" s="50"/>
      <c r="AC1173" s="166"/>
      <c r="AD1173" s="166"/>
      <c r="AE1173" s="11"/>
      <c r="AF1173" s="686"/>
      <c r="AG1173" s="686"/>
      <c r="AH1173" s="50"/>
      <c r="AI1173" s="50"/>
      <c r="AJ1173" s="50"/>
      <c r="AK1173" s="50"/>
      <c r="AL1173" s="50"/>
      <c r="AM1173" s="50"/>
      <c r="AN1173" s="50"/>
      <c r="AO1173" s="166"/>
      <c r="AP1173" s="166"/>
      <c r="AQ1173" s="50"/>
      <c r="AR1173" s="166"/>
      <c r="AS1173" s="166"/>
      <c r="AT1173" s="11"/>
      <c r="AU1173" s="686"/>
      <c r="AV1173" s="686"/>
      <c r="AW1173" s="50"/>
      <c r="AX1173" s="50"/>
      <c r="AY1173" s="50"/>
      <c r="AZ1173" s="50"/>
      <c r="BA1173" s="50"/>
      <c r="BB1173" s="50"/>
      <c r="BC1173" s="50"/>
      <c r="BD1173" s="166"/>
      <c r="BE1173" s="166"/>
      <c r="BF1173" s="50"/>
      <c r="BG1173" s="166"/>
      <c r="BH1173" s="166"/>
      <c r="BI1173" s="11"/>
      <c r="BJ1173" s="686"/>
      <c r="BK1173" s="686"/>
      <c r="BL1173" s="50"/>
      <c r="BM1173" s="50"/>
      <c r="BN1173" s="50"/>
      <c r="BO1173" s="50"/>
      <c r="BP1173" s="50"/>
      <c r="BQ1173" s="50"/>
      <c r="BR1173" s="50"/>
      <c r="BS1173" s="166"/>
      <c r="BT1173" s="166"/>
      <c r="BU1173" s="50"/>
      <c r="BV1173" s="166"/>
      <c r="BW1173" s="166"/>
    </row>
    <row r="1174" spans="1:75" s="40" customFormat="1" ht="17.100000000000001" customHeight="1" x14ac:dyDescent="0.25">
      <c r="A1174" s="13"/>
      <c r="B1174" s="688"/>
      <c r="C1174" s="688"/>
      <c r="D1174" s="54"/>
      <c r="E1174" s="54"/>
      <c r="F1174" s="54"/>
      <c r="G1174" s="54"/>
      <c r="H1174" s="54"/>
      <c r="I1174" s="54"/>
      <c r="J1174" s="50"/>
      <c r="K1174" s="166"/>
      <c r="L1174" s="166"/>
      <c r="M1174" s="50"/>
      <c r="N1174" s="166"/>
      <c r="O1174" s="166"/>
      <c r="P1174" s="13"/>
      <c r="Q1174" s="688"/>
      <c r="R1174" s="688"/>
      <c r="S1174" s="54"/>
      <c r="T1174" s="54"/>
      <c r="U1174" s="54"/>
      <c r="V1174" s="54"/>
      <c r="W1174" s="54"/>
      <c r="X1174" s="54"/>
      <c r="Y1174" s="50"/>
      <c r="Z1174" s="166"/>
      <c r="AA1174" s="166"/>
      <c r="AB1174" s="50"/>
      <c r="AC1174" s="166"/>
      <c r="AD1174" s="166"/>
      <c r="AE1174" s="13"/>
      <c r="AF1174" s="688"/>
      <c r="AG1174" s="688"/>
      <c r="AH1174" s="54"/>
      <c r="AI1174" s="54"/>
      <c r="AJ1174" s="54"/>
      <c r="AK1174" s="54"/>
      <c r="AL1174" s="54"/>
      <c r="AM1174" s="54"/>
      <c r="AN1174" s="50"/>
      <c r="AO1174" s="166"/>
      <c r="AP1174" s="166"/>
      <c r="AQ1174" s="50"/>
      <c r="AR1174" s="166"/>
      <c r="AS1174" s="166"/>
      <c r="AT1174" s="13"/>
      <c r="AU1174" s="688"/>
      <c r="AV1174" s="688"/>
      <c r="AW1174" s="54"/>
      <c r="AX1174" s="54"/>
      <c r="AY1174" s="54"/>
      <c r="AZ1174" s="54"/>
      <c r="BA1174" s="54"/>
      <c r="BB1174" s="54"/>
      <c r="BC1174" s="50"/>
      <c r="BD1174" s="166"/>
      <c r="BE1174" s="166"/>
      <c r="BF1174" s="50"/>
      <c r="BG1174" s="166"/>
      <c r="BH1174" s="166"/>
      <c r="BI1174" s="13"/>
      <c r="BJ1174" s="688"/>
      <c r="BK1174" s="688"/>
      <c r="BL1174" s="54"/>
      <c r="BM1174" s="54"/>
      <c r="BN1174" s="54"/>
      <c r="BO1174" s="54"/>
      <c r="BP1174" s="54"/>
      <c r="BQ1174" s="54"/>
      <c r="BR1174" s="50"/>
      <c r="BS1174" s="166"/>
      <c r="BT1174" s="166"/>
      <c r="BU1174" s="50"/>
      <c r="BV1174" s="166"/>
      <c r="BW1174" s="166"/>
    </row>
    <row r="1175" spans="1:75" s="40" customFormat="1" ht="17.100000000000001" customHeight="1" x14ac:dyDescent="0.25">
      <c r="A1175" s="13"/>
      <c r="B1175" s="685"/>
      <c r="C1175" s="685"/>
      <c r="D1175" s="54"/>
      <c r="E1175" s="54"/>
      <c r="F1175" s="54"/>
      <c r="G1175" s="54"/>
      <c r="H1175" s="54"/>
      <c r="I1175" s="54"/>
      <c r="J1175" s="50"/>
      <c r="K1175" s="166"/>
      <c r="L1175" s="166"/>
      <c r="M1175" s="50"/>
      <c r="N1175" s="166"/>
      <c r="O1175" s="166"/>
      <c r="P1175" s="13"/>
      <c r="Q1175" s="685"/>
      <c r="R1175" s="685"/>
      <c r="S1175" s="54"/>
      <c r="T1175" s="54"/>
      <c r="U1175" s="54"/>
      <c r="V1175" s="54"/>
      <c r="W1175" s="54"/>
      <c r="X1175" s="54"/>
      <c r="Y1175" s="50"/>
      <c r="Z1175" s="166"/>
      <c r="AA1175" s="166"/>
      <c r="AB1175" s="50"/>
      <c r="AC1175" s="166"/>
      <c r="AD1175" s="166"/>
      <c r="AE1175" s="13"/>
      <c r="AF1175" s="685"/>
      <c r="AG1175" s="685"/>
      <c r="AH1175" s="54"/>
      <c r="AI1175" s="54"/>
      <c r="AJ1175" s="54"/>
      <c r="AK1175" s="54"/>
      <c r="AL1175" s="54"/>
      <c r="AM1175" s="54"/>
      <c r="AN1175" s="50"/>
      <c r="AO1175" s="166"/>
      <c r="AP1175" s="166"/>
      <c r="AQ1175" s="50"/>
      <c r="AR1175" s="166"/>
      <c r="AS1175" s="166"/>
      <c r="AT1175" s="13"/>
      <c r="AU1175" s="685"/>
      <c r="AV1175" s="685"/>
      <c r="AW1175" s="54"/>
      <c r="AX1175" s="54"/>
      <c r="AY1175" s="54"/>
      <c r="AZ1175" s="54"/>
      <c r="BA1175" s="54"/>
      <c r="BB1175" s="54"/>
      <c r="BC1175" s="50"/>
      <c r="BD1175" s="166"/>
      <c r="BE1175" s="166"/>
      <c r="BF1175" s="50"/>
      <c r="BG1175" s="166"/>
      <c r="BH1175" s="166"/>
      <c r="BI1175" s="13"/>
      <c r="BJ1175" s="685"/>
      <c r="BK1175" s="685"/>
      <c r="BL1175" s="54"/>
      <c r="BM1175" s="54"/>
      <c r="BN1175" s="54"/>
      <c r="BO1175" s="54"/>
      <c r="BP1175" s="54"/>
      <c r="BQ1175" s="54"/>
      <c r="BR1175" s="50"/>
      <c r="BS1175" s="166"/>
      <c r="BT1175" s="166"/>
      <c r="BU1175" s="50"/>
      <c r="BV1175" s="166"/>
      <c r="BW1175" s="166"/>
    </row>
    <row r="1176" spans="1:75" s="40" customFormat="1" ht="17.100000000000001" customHeight="1" x14ac:dyDescent="0.25">
      <c r="A1176" s="13"/>
      <c r="B1176" s="685"/>
      <c r="C1176" s="685"/>
      <c r="D1176" s="54"/>
      <c r="E1176" s="54"/>
      <c r="F1176" s="54"/>
      <c r="G1176" s="54"/>
      <c r="H1176" s="54"/>
      <c r="I1176" s="54"/>
      <c r="J1176" s="50"/>
      <c r="K1176" s="166"/>
      <c r="L1176" s="166"/>
      <c r="M1176" s="50"/>
      <c r="N1176" s="166"/>
      <c r="O1176" s="166"/>
      <c r="P1176" s="13"/>
      <c r="Q1176" s="685"/>
      <c r="R1176" s="685"/>
      <c r="S1176" s="54"/>
      <c r="T1176" s="54"/>
      <c r="U1176" s="54"/>
      <c r="V1176" s="54"/>
      <c r="W1176" s="54"/>
      <c r="X1176" s="54"/>
      <c r="Y1176" s="50"/>
      <c r="Z1176" s="166"/>
      <c r="AA1176" s="166"/>
      <c r="AB1176" s="50"/>
      <c r="AC1176" s="166"/>
      <c r="AD1176" s="166"/>
      <c r="AE1176" s="13"/>
      <c r="AF1176" s="685"/>
      <c r="AG1176" s="685"/>
      <c r="AH1176" s="54"/>
      <c r="AI1176" s="54"/>
      <c r="AJ1176" s="54"/>
      <c r="AK1176" s="54"/>
      <c r="AL1176" s="54"/>
      <c r="AM1176" s="54"/>
      <c r="AN1176" s="50"/>
      <c r="AO1176" s="166"/>
      <c r="AP1176" s="166"/>
      <c r="AQ1176" s="50"/>
      <c r="AR1176" s="166"/>
      <c r="AS1176" s="166"/>
      <c r="AT1176" s="13"/>
      <c r="AU1176" s="685"/>
      <c r="AV1176" s="685"/>
      <c r="AW1176" s="54"/>
      <c r="AX1176" s="54"/>
      <c r="AY1176" s="54"/>
      <c r="AZ1176" s="54"/>
      <c r="BA1176" s="54"/>
      <c r="BB1176" s="54"/>
      <c r="BC1176" s="50"/>
      <c r="BD1176" s="166"/>
      <c r="BE1176" s="166"/>
      <c r="BF1176" s="50"/>
      <c r="BG1176" s="166"/>
      <c r="BH1176" s="166"/>
      <c r="BI1176" s="13"/>
      <c r="BJ1176" s="685"/>
      <c r="BK1176" s="685"/>
      <c r="BL1176" s="54"/>
      <c r="BM1176" s="54"/>
      <c r="BN1176" s="54"/>
      <c r="BO1176" s="54"/>
      <c r="BP1176" s="54"/>
      <c r="BQ1176" s="54"/>
      <c r="BR1176" s="50"/>
      <c r="BS1176" s="166"/>
      <c r="BT1176" s="166"/>
      <c r="BU1176" s="50"/>
      <c r="BV1176" s="166"/>
      <c r="BW1176" s="166"/>
    </row>
    <row r="1177" spans="1:75" s="40" customFormat="1" ht="17.100000000000001" customHeight="1" x14ac:dyDescent="0.25">
      <c r="B1177" s="685"/>
      <c r="C1177" s="685"/>
      <c r="D1177" s="54"/>
      <c r="E1177" s="54"/>
      <c r="F1177" s="54"/>
      <c r="G1177" s="54"/>
      <c r="H1177" s="54"/>
      <c r="I1177" s="54"/>
      <c r="J1177" s="50"/>
      <c r="K1177" s="166"/>
      <c r="L1177" s="166"/>
      <c r="M1177" s="50"/>
      <c r="N1177" s="166"/>
      <c r="O1177" s="166"/>
      <c r="Q1177" s="685"/>
      <c r="R1177" s="685"/>
      <c r="S1177" s="54"/>
      <c r="T1177" s="54"/>
      <c r="U1177" s="54"/>
      <c r="V1177" s="54"/>
      <c r="W1177" s="54"/>
      <c r="X1177" s="54"/>
      <c r="Y1177" s="50"/>
      <c r="Z1177" s="166"/>
      <c r="AA1177" s="166"/>
      <c r="AB1177" s="50"/>
      <c r="AC1177" s="166"/>
      <c r="AD1177" s="166"/>
      <c r="AF1177" s="685"/>
      <c r="AG1177" s="685"/>
      <c r="AH1177" s="54"/>
      <c r="AI1177" s="54"/>
      <c r="AJ1177" s="54"/>
      <c r="AK1177" s="54"/>
      <c r="AL1177" s="54"/>
      <c r="AM1177" s="54"/>
      <c r="AN1177" s="50"/>
      <c r="AO1177" s="166"/>
      <c r="AP1177" s="166"/>
      <c r="AQ1177" s="50"/>
      <c r="AR1177" s="166"/>
      <c r="AS1177" s="166"/>
      <c r="AU1177" s="685"/>
      <c r="AV1177" s="685"/>
      <c r="AW1177" s="54"/>
      <c r="AX1177" s="54"/>
      <c r="AY1177" s="54"/>
      <c r="AZ1177" s="54"/>
      <c r="BA1177" s="54"/>
      <c r="BB1177" s="54"/>
      <c r="BC1177" s="50"/>
      <c r="BD1177" s="166"/>
      <c r="BE1177" s="166"/>
      <c r="BF1177" s="50"/>
      <c r="BG1177" s="166"/>
      <c r="BH1177" s="166"/>
      <c r="BJ1177" s="685"/>
      <c r="BK1177" s="685"/>
      <c r="BL1177" s="54"/>
      <c r="BM1177" s="54"/>
      <c r="BN1177" s="54"/>
      <c r="BO1177" s="54"/>
      <c r="BP1177" s="54"/>
      <c r="BQ1177" s="54"/>
      <c r="BR1177" s="50"/>
      <c r="BS1177" s="166"/>
      <c r="BT1177" s="166"/>
      <c r="BU1177" s="50"/>
      <c r="BV1177" s="166"/>
      <c r="BW1177" s="166"/>
    </row>
    <row r="1178" spans="1:75" s="40" customFormat="1" ht="17.100000000000001" customHeight="1" x14ac:dyDescent="0.25">
      <c r="B1178" s="685"/>
      <c r="C1178" s="685"/>
      <c r="D1178" s="54"/>
      <c r="E1178" s="54"/>
      <c r="F1178" s="54"/>
      <c r="G1178" s="54"/>
      <c r="H1178" s="54"/>
      <c r="I1178" s="54"/>
      <c r="J1178" s="50"/>
      <c r="K1178" s="166"/>
      <c r="L1178" s="166"/>
      <c r="M1178" s="50"/>
      <c r="N1178" s="166"/>
      <c r="O1178" s="166"/>
      <c r="Q1178" s="685"/>
      <c r="R1178" s="685"/>
      <c r="S1178" s="54"/>
      <c r="T1178" s="54"/>
      <c r="U1178" s="54"/>
      <c r="V1178" s="54"/>
      <c r="W1178" s="54"/>
      <c r="X1178" s="54"/>
      <c r="Y1178" s="50"/>
      <c r="Z1178" s="166"/>
      <c r="AA1178" s="166"/>
      <c r="AB1178" s="50"/>
      <c r="AC1178" s="166"/>
      <c r="AD1178" s="166"/>
      <c r="AF1178" s="685"/>
      <c r="AG1178" s="685"/>
      <c r="AH1178" s="54"/>
      <c r="AI1178" s="54"/>
      <c r="AJ1178" s="54"/>
      <c r="AK1178" s="54"/>
      <c r="AL1178" s="54"/>
      <c r="AM1178" s="54"/>
      <c r="AN1178" s="50"/>
      <c r="AO1178" s="166"/>
      <c r="AP1178" s="166"/>
      <c r="AQ1178" s="50"/>
      <c r="AR1178" s="166"/>
      <c r="AS1178" s="166"/>
      <c r="AU1178" s="685"/>
      <c r="AV1178" s="685"/>
      <c r="AW1178" s="54"/>
      <c r="AX1178" s="54"/>
      <c r="AY1178" s="54"/>
      <c r="AZ1178" s="54"/>
      <c r="BA1178" s="54"/>
      <c r="BB1178" s="54"/>
      <c r="BC1178" s="50"/>
      <c r="BD1178" s="166"/>
      <c r="BE1178" s="166"/>
      <c r="BF1178" s="50"/>
      <c r="BG1178" s="166"/>
      <c r="BH1178" s="166"/>
      <c r="BJ1178" s="685"/>
      <c r="BK1178" s="685"/>
      <c r="BL1178" s="54"/>
      <c r="BM1178" s="54"/>
      <c r="BN1178" s="54"/>
      <c r="BO1178" s="54"/>
      <c r="BP1178" s="54"/>
      <c r="BQ1178" s="54"/>
      <c r="BR1178" s="50"/>
      <c r="BS1178" s="166"/>
      <c r="BT1178" s="166"/>
      <c r="BU1178" s="50"/>
      <c r="BV1178" s="166"/>
      <c r="BW1178" s="166"/>
    </row>
    <row r="1179" spans="1:75" s="40" customFormat="1" ht="17.100000000000001" customHeight="1" x14ac:dyDescent="0.25">
      <c r="B1179" s="685"/>
      <c r="C1179" s="685"/>
      <c r="D1179" s="54"/>
      <c r="E1179" s="54"/>
      <c r="F1179" s="54"/>
      <c r="G1179" s="54"/>
      <c r="H1179" s="54"/>
      <c r="I1179" s="54"/>
      <c r="J1179" s="50"/>
      <c r="K1179" s="166"/>
      <c r="L1179" s="166"/>
      <c r="M1179" s="50"/>
      <c r="N1179" s="166"/>
      <c r="O1179" s="166"/>
      <c r="Q1179" s="685"/>
      <c r="R1179" s="685"/>
      <c r="S1179" s="54"/>
      <c r="T1179" s="54"/>
      <c r="U1179" s="54"/>
      <c r="V1179" s="54"/>
      <c r="W1179" s="54"/>
      <c r="X1179" s="54"/>
      <c r="Y1179" s="50"/>
      <c r="Z1179" s="166"/>
      <c r="AA1179" s="166"/>
      <c r="AB1179" s="50"/>
      <c r="AC1179" s="166"/>
      <c r="AD1179" s="166"/>
      <c r="AF1179" s="685"/>
      <c r="AG1179" s="685"/>
      <c r="AH1179" s="54"/>
      <c r="AI1179" s="54"/>
      <c r="AJ1179" s="54"/>
      <c r="AK1179" s="54"/>
      <c r="AL1179" s="54"/>
      <c r="AM1179" s="54"/>
      <c r="AN1179" s="50"/>
      <c r="AO1179" s="166"/>
      <c r="AP1179" s="166"/>
      <c r="AQ1179" s="50"/>
      <c r="AR1179" s="166"/>
      <c r="AS1179" s="166"/>
      <c r="AU1179" s="685"/>
      <c r="AV1179" s="685"/>
      <c r="AW1179" s="54"/>
      <c r="AX1179" s="54"/>
      <c r="AY1179" s="54"/>
      <c r="AZ1179" s="54"/>
      <c r="BA1179" s="54"/>
      <c r="BB1179" s="54"/>
      <c r="BC1179" s="50"/>
      <c r="BD1179" s="166"/>
      <c r="BE1179" s="166"/>
      <c r="BF1179" s="50"/>
      <c r="BG1179" s="166"/>
      <c r="BH1179" s="166"/>
      <c r="BJ1179" s="685"/>
      <c r="BK1179" s="685"/>
      <c r="BL1179" s="54"/>
      <c r="BM1179" s="54"/>
      <c r="BN1179" s="54"/>
      <c r="BO1179" s="54"/>
      <c r="BP1179" s="54"/>
      <c r="BQ1179" s="54"/>
      <c r="BR1179" s="50"/>
      <c r="BS1179" s="166"/>
      <c r="BT1179" s="166"/>
      <c r="BU1179" s="50"/>
      <c r="BV1179" s="166"/>
      <c r="BW1179" s="166"/>
    </row>
    <row r="1180" spans="1:75" s="40" customFormat="1" ht="17.100000000000001" customHeight="1" x14ac:dyDescent="0.25">
      <c r="B1180" s="685"/>
      <c r="C1180" s="685"/>
      <c r="D1180" s="54"/>
      <c r="E1180" s="54"/>
      <c r="F1180" s="54"/>
      <c r="G1180" s="54"/>
      <c r="H1180" s="54"/>
      <c r="I1180" s="54"/>
      <c r="J1180" s="50"/>
      <c r="K1180" s="166"/>
      <c r="L1180" s="166"/>
      <c r="M1180" s="50"/>
      <c r="N1180" s="166"/>
      <c r="O1180" s="166"/>
      <c r="Q1180" s="685"/>
      <c r="R1180" s="685"/>
      <c r="S1180" s="54"/>
      <c r="T1180" s="54"/>
      <c r="U1180" s="54"/>
      <c r="V1180" s="54"/>
      <c r="W1180" s="54"/>
      <c r="X1180" s="54"/>
      <c r="Y1180" s="50"/>
      <c r="Z1180" s="166"/>
      <c r="AA1180" s="166"/>
      <c r="AB1180" s="50"/>
      <c r="AC1180" s="166"/>
      <c r="AD1180" s="166"/>
      <c r="AF1180" s="685"/>
      <c r="AG1180" s="685"/>
      <c r="AH1180" s="54"/>
      <c r="AI1180" s="54"/>
      <c r="AJ1180" s="54"/>
      <c r="AK1180" s="54"/>
      <c r="AL1180" s="54"/>
      <c r="AM1180" s="54"/>
      <c r="AN1180" s="50"/>
      <c r="AO1180" s="166"/>
      <c r="AP1180" s="166"/>
      <c r="AQ1180" s="50"/>
      <c r="AR1180" s="166"/>
      <c r="AS1180" s="166"/>
      <c r="AU1180" s="685"/>
      <c r="AV1180" s="685"/>
      <c r="AW1180" s="54"/>
      <c r="AX1180" s="54"/>
      <c r="AY1180" s="54"/>
      <c r="AZ1180" s="54"/>
      <c r="BA1180" s="54"/>
      <c r="BB1180" s="54"/>
      <c r="BC1180" s="50"/>
      <c r="BD1180" s="166"/>
      <c r="BE1180" s="166"/>
      <c r="BF1180" s="50"/>
      <c r="BG1180" s="166"/>
      <c r="BH1180" s="166"/>
      <c r="BJ1180" s="685"/>
      <c r="BK1180" s="685"/>
      <c r="BL1180" s="54"/>
      <c r="BM1180" s="54"/>
      <c r="BN1180" s="54"/>
      <c r="BO1180" s="54"/>
      <c r="BP1180" s="54"/>
      <c r="BQ1180" s="54"/>
      <c r="BR1180" s="50"/>
      <c r="BS1180" s="166"/>
      <c r="BT1180" s="166"/>
      <c r="BU1180" s="50"/>
      <c r="BV1180" s="166"/>
      <c r="BW1180" s="166"/>
    </row>
    <row r="1181" spans="1:75" s="40" customFormat="1" ht="17.100000000000001" customHeight="1" x14ac:dyDescent="0.25">
      <c r="B1181" s="685"/>
      <c r="C1181" s="685"/>
      <c r="D1181" s="54"/>
      <c r="E1181" s="54"/>
      <c r="F1181" s="54"/>
      <c r="G1181" s="54"/>
      <c r="H1181" s="54"/>
      <c r="I1181" s="54"/>
      <c r="J1181" s="50"/>
      <c r="K1181" s="166"/>
      <c r="L1181" s="166"/>
      <c r="M1181" s="50"/>
      <c r="N1181" s="166"/>
      <c r="O1181" s="166"/>
      <c r="Q1181" s="685"/>
      <c r="R1181" s="685"/>
      <c r="S1181" s="54"/>
      <c r="T1181" s="54"/>
      <c r="U1181" s="54"/>
      <c r="V1181" s="54"/>
      <c r="W1181" s="54"/>
      <c r="X1181" s="54"/>
      <c r="Y1181" s="50"/>
      <c r="Z1181" s="166"/>
      <c r="AA1181" s="166"/>
      <c r="AB1181" s="50"/>
      <c r="AC1181" s="166"/>
      <c r="AD1181" s="166"/>
      <c r="AF1181" s="685"/>
      <c r="AG1181" s="685"/>
      <c r="AH1181" s="54"/>
      <c r="AI1181" s="54"/>
      <c r="AJ1181" s="54"/>
      <c r="AK1181" s="54"/>
      <c r="AL1181" s="54"/>
      <c r="AM1181" s="54"/>
      <c r="AN1181" s="50"/>
      <c r="AO1181" s="166"/>
      <c r="AP1181" s="166"/>
      <c r="AQ1181" s="50"/>
      <c r="AR1181" s="166"/>
      <c r="AS1181" s="166"/>
      <c r="AU1181" s="685"/>
      <c r="AV1181" s="685"/>
      <c r="AW1181" s="54"/>
      <c r="AX1181" s="54"/>
      <c r="AY1181" s="54"/>
      <c r="AZ1181" s="54"/>
      <c r="BA1181" s="54"/>
      <c r="BB1181" s="54"/>
      <c r="BC1181" s="50"/>
      <c r="BD1181" s="166"/>
      <c r="BE1181" s="166"/>
      <c r="BF1181" s="50"/>
      <c r="BG1181" s="166"/>
      <c r="BH1181" s="166"/>
      <c r="BJ1181" s="685"/>
      <c r="BK1181" s="685"/>
      <c r="BL1181" s="54"/>
      <c r="BM1181" s="54"/>
      <c r="BN1181" s="54"/>
      <c r="BO1181" s="54"/>
      <c r="BP1181" s="54"/>
      <c r="BQ1181" s="54"/>
      <c r="BR1181" s="50"/>
      <c r="BS1181" s="166"/>
      <c r="BT1181" s="166"/>
      <c r="BU1181" s="50"/>
      <c r="BV1181" s="166"/>
      <c r="BW1181" s="166"/>
    </row>
    <row r="1182" spans="1:75" s="40" customFormat="1" ht="17.100000000000001" customHeight="1" x14ac:dyDescent="0.25">
      <c r="B1182" s="685"/>
      <c r="C1182" s="685"/>
      <c r="D1182" s="54"/>
      <c r="E1182" s="54"/>
      <c r="F1182" s="54"/>
      <c r="G1182" s="54"/>
      <c r="H1182" s="54"/>
      <c r="I1182" s="54"/>
      <c r="J1182" s="50"/>
      <c r="K1182" s="166"/>
      <c r="L1182" s="166"/>
      <c r="M1182" s="50"/>
      <c r="N1182" s="166"/>
      <c r="O1182" s="166"/>
      <c r="Q1182" s="685"/>
      <c r="R1182" s="685"/>
      <c r="S1182" s="54"/>
      <c r="T1182" s="54"/>
      <c r="U1182" s="54"/>
      <c r="V1182" s="54"/>
      <c r="W1182" s="54"/>
      <c r="X1182" s="54"/>
      <c r="Y1182" s="50"/>
      <c r="Z1182" s="166"/>
      <c r="AA1182" s="166"/>
      <c r="AB1182" s="50"/>
      <c r="AC1182" s="166"/>
      <c r="AD1182" s="166"/>
      <c r="AF1182" s="685"/>
      <c r="AG1182" s="685"/>
      <c r="AH1182" s="54"/>
      <c r="AI1182" s="54"/>
      <c r="AJ1182" s="54"/>
      <c r="AK1182" s="54"/>
      <c r="AL1182" s="54"/>
      <c r="AM1182" s="54"/>
      <c r="AN1182" s="50"/>
      <c r="AO1182" s="166"/>
      <c r="AP1182" s="166"/>
      <c r="AQ1182" s="50"/>
      <c r="AR1182" s="166"/>
      <c r="AS1182" s="166"/>
      <c r="AU1182" s="685"/>
      <c r="AV1182" s="685"/>
      <c r="AW1182" s="54"/>
      <c r="AX1182" s="54"/>
      <c r="AY1182" s="54"/>
      <c r="AZ1182" s="54"/>
      <c r="BA1182" s="54"/>
      <c r="BB1182" s="54"/>
      <c r="BC1182" s="50"/>
      <c r="BD1182" s="166"/>
      <c r="BE1182" s="166"/>
      <c r="BF1182" s="50"/>
      <c r="BG1182" s="166"/>
      <c r="BH1182" s="166"/>
      <c r="BJ1182" s="685"/>
      <c r="BK1182" s="685"/>
      <c r="BL1182" s="54"/>
      <c r="BM1182" s="54"/>
      <c r="BN1182" s="54"/>
      <c r="BO1182" s="54"/>
      <c r="BP1182" s="54"/>
      <c r="BQ1182" s="54"/>
      <c r="BR1182" s="50"/>
      <c r="BS1182" s="166"/>
      <c r="BT1182" s="166"/>
      <c r="BU1182" s="50"/>
      <c r="BV1182" s="166"/>
      <c r="BW1182" s="166"/>
    </row>
    <row r="1183" spans="1:75" s="40" customFormat="1" ht="17.100000000000001" customHeight="1" x14ac:dyDescent="0.25">
      <c r="B1183" s="685"/>
      <c r="C1183" s="685"/>
      <c r="D1183" s="54"/>
      <c r="E1183" s="54"/>
      <c r="F1183" s="54"/>
      <c r="G1183" s="54"/>
      <c r="H1183" s="54"/>
      <c r="I1183" s="54"/>
      <c r="J1183" s="50"/>
      <c r="K1183" s="166"/>
      <c r="L1183" s="166"/>
      <c r="M1183" s="50"/>
      <c r="N1183" s="166"/>
      <c r="O1183" s="166"/>
      <c r="Q1183" s="685"/>
      <c r="R1183" s="685"/>
      <c r="S1183" s="54"/>
      <c r="T1183" s="54"/>
      <c r="U1183" s="54"/>
      <c r="V1183" s="54"/>
      <c r="W1183" s="54"/>
      <c r="X1183" s="54"/>
      <c r="Y1183" s="50"/>
      <c r="Z1183" s="166"/>
      <c r="AA1183" s="166"/>
      <c r="AB1183" s="50"/>
      <c r="AC1183" s="166"/>
      <c r="AD1183" s="166"/>
      <c r="AF1183" s="685"/>
      <c r="AG1183" s="685"/>
      <c r="AH1183" s="54"/>
      <c r="AI1183" s="54"/>
      <c r="AJ1183" s="54"/>
      <c r="AK1183" s="54"/>
      <c r="AL1183" s="54"/>
      <c r="AM1183" s="54"/>
      <c r="AN1183" s="50"/>
      <c r="AO1183" s="166"/>
      <c r="AP1183" s="166"/>
      <c r="AQ1183" s="50"/>
      <c r="AR1183" s="166"/>
      <c r="AS1183" s="166"/>
      <c r="AU1183" s="685"/>
      <c r="AV1183" s="685"/>
      <c r="AW1183" s="54"/>
      <c r="AX1183" s="54"/>
      <c r="AY1183" s="54"/>
      <c r="AZ1183" s="54"/>
      <c r="BA1183" s="54"/>
      <c r="BB1183" s="54"/>
      <c r="BC1183" s="50"/>
      <c r="BD1183" s="166"/>
      <c r="BE1183" s="166"/>
      <c r="BF1183" s="50"/>
      <c r="BG1183" s="166"/>
      <c r="BH1183" s="166"/>
      <c r="BJ1183" s="685"/>
      <c r="BK1183" s="685"/>
      <c r="BL1183" s="54"/>
      <c r="BM1183" s="54"/>
      <c r="BN1183" s="54"/>
      <c r="BO1183" s="54"/>
      <c r="BP1183" s="54"/>
      <c r="BQ1183" s="54"/>
      <c r="BR1183" s="50"/>
      <c r="BS1183" s="166"/>
      <c r="BT1183" s="166"/>
      <c r="BU1183" s="50"/>
      <c r="BV1183" s="166"/>
      <c r="BW1183" s="166"/>
    </row>
    <row r="1184" spans="1:75" s="40" customFormat="1" ht="17.100000000000001" customHeight="1" x14ac:dyDescent="0.25">
      <c r="B1184" s="685"/>
      <c r="C1184" s="685"/>
      <c r="D1184" s="54"/>
      <c r="E1184" s="54"/>
      <c r="F1184" s="54"/>
      <c r="G1184" s="54"/>
      <c r="H1184" s="54"/>
      <c r="I1184" s="54"/>
      <c r="J1184" s="50"/>
      <c r="K1184" s="166"/>
      <c r="L1184" s="166"/>
      <c r="M1184" s="50"/>
      <c r="N1184" s="166"/>
      <c r="O1184" s="166"/>
      <c r="Q1184" s="685"/>
      <c r="R1184" s="685"/>
      <c r="S1184" s="54"/>
      <c r="T1184" s="54"/>
      <c r="U1184" s="54"/>
      <c r="V1184" s="54"/>
      <c r="W1184" s="54"/>
      <c r="X1184" s="54"/>
      <c r="Y1184" s="50"/>
      <c r="Z1184" s="166"/>
      <c r="AA1184" s="166"/>
      <c r="AB1184" s="50"/>
      <c r="AC1184" s="166"/>
      <c r="AD1184" s="166"/>
      <c r="AF1184" s="685"/>
      <c r="AG1184" s="685"/>
      <c r="AH1184" s="54"/>
      <c r="AI1184" s="54"/>
      <c r="AJ1184" s="54"/>
      <c r="AK1184" s="54"/>
      <c r="AL1184" s="54"/>
      <c r="AM1184" s="54"/>
      <c r="AN1184" s="50"/>
      <c r="AO1184" s="166"/>
      <c r="AP1184" s="166"/>
      <c r="AQ1184" s="50"/>
      <c r="AR1184" s="166"/>
      <c r="AS1184" s="166"/>
      <c r="AU1184" s="685"/>
      <c r="AV1184" s="685"/>
      <c r="AW1184" s="54"/>
      <c r="AX1184" s="54"/>
      <c r="AY1184" s="54"/>
      <c r="AZ1184" s="54"/>
      <c r="BA1184" s="54"/>
      <c r="BB1184" s="54"/>
      <c r="BC1184" s="50"/>
      <c r="BD1184" s="166"/>
      <c r="BE1184" s="166"/>
      <c r="BF1184" s="50"/>
      <c r="BG1184" s="166"/>
      <c r="BH1184" s="166"/>
      <c r="BJ1184" s="685"/>
      <c r="BK1184" s="685"/>
      <c r="BL1184" s="54"/>
      <c r="BM1184" s="54"/>
      <c r="BN1184" s="54"/>
      <c r="BO1184" s="54"/>
      <c r="BP1184" s="54"/>
      <c r="BQ1184" s="54"/>
      <c r="BR1184" s="50"/>
      <c r="BS1184" s="166"/>
      <c r="BT1184" s="166"/>
      <c r="BU1184" s="50"/>
      <c r="BV1184" s="166"/>
      <c r="BW1184" s="166"/>
    </row>
    <row r="1185" spans="1:75" s="40" customFormat="1" ht="17.100000000000001" customHeight="1" x14ac:dyDescent="0.25">
      <c r="B1185" s="685"/>
      <c r="C1185" s="685"/>
      <c r="D1185" s="54"/>
      <c r="E1185" s="54"/>
      <c r="F1185" s="54"/>
      <c r="G1185" s="54"/>
      <c r="H1185" s="54"/>
      <c r="I1185" s="54"/>
      <c r="J1185" s="50"/>
      <c r="K1185" s="166"/>
      <c r="L1185" s="166"/>
      <c r="M1185" s="50"/>
      <c r="N1185" s="166"/>
      <c r="O1185" s="166"/>
      <c r="Q1185" s="685"/>
      <c r="R1185" s="685"/>
      <c r="S1185" s="54"/>
      <c r="T1185" s="54"/>
      <c r="U1185" s="54"/>
      <c r="V1185" s="54"/>
      <c r="W1185" s="54"/>
      <c r="X1185" s="54"/>
      <c r="Y1185" s="50"/>
      <c r="Z1185" s="166"/>
      <c r="AA1185" s="166"/>
      <c r="AB1185" s="50"/>
      <c r="AC1185" s="166"/>
      <c r="AD1185" s="166"/>
      <c r="AF1185" s="685"/>
      <c r="AG1185" s="685"/>
      <c r="AH1185" s="54"/>
      <c r="AI1185" s="54"/>
      <c r="AJ1185" s="54"/>
      <c r="AK1185" s="54"/>
      <c r="AL1185" s="54"/>
      <c r="AM1185" s="54"/>
      <c r="AN1185" s="50"/>
      <c r="AO1185" s="166"/>
      <c r="AP1185" s="166"/>
      <c r="AQ1185" s="50"/>
      <c r="AR1185" s="166"/>
      <c r="AS1185" s="166"/>
      <c r="AU1185" s="685"/>
      <c r="AV1185" s="685"/>
      <c r="AW1185" s="54"/>
      <c r="AX1185" s="54"/>
      <c r="AY1185" s="54"/>
      <c r="AZ1185" s="54"/>
      <c r="BA1185" s="54"/>
      <c r="BB1185" s="54"/>
      <c r="BC1185" s="50"/>
      <c r="BD1185" s="166"/>
      <c r="BE1185" s="166"/>
      <c r="BF1185" s="50"/>
      <c r="BG1185" s="166"/>
      <c r="BH1185" s="166"/>
      <c r="BJ1185" s="685"/>
      <c r="BK1185" s="685"/>
      <c r="BL1185" s="54"/>
      <c r="BM1185" s="54"/>
      <c r="BN1185" s="54"/>
      <c r="BO1185" s="54"/>
      <c r="BP1185" s="54"/>
      <c r="BQ1185" s="54"/>
      <c r="BR1185" s="50"/>
      <c r="BS1185" s="166"/>
      <c r="BT1185" s="166"/>
      <c r="BU1185" s="50"/>
      <c r="BV1185" s="166"/>
      <c r="BW1185" s="166"/>
    </row>
    <row r="1186" spans="1:75" s="40" customFormat="1" ht="17.100000000000001" customHeight="1" x14ac:dyDescent="0.25">
      <c r="B1186" s="685"/>
      <c r="C1186" s="685"/>
      <c r="D1186" s="54"/>
      <c r="E1186" s="54"/>
      <c r="F1186" s="54"/>
      <c r="G1186" s="54"/>
      <c r="H1186" s="54"/>
      <c r="I1186" s="54"/>
      <c r="J1186" s="50"/>
      <c r="K1186" s="166"/>
      <c r="L1186" s="166"/>
      <c r="M1186" s="50"/>
      <c r="N1186" s="166"/>
      <c r="O1186" s="166"/>
      <c r="Q1186" s="685"/>
      <c r="R1186" s="685"/>
      <c r="S1186" s="54"/>
      <c r="T1186" s="54"/>
      <c r="U1186" s="54"/>
      <c r="V1186" s="54"/>
      <c r="W1186" s="54"/>
      <c r="X1186" s="54"/>
      <c r="Y1186" s="50"/>
      <c r="Z1186" s="166"/>
      <c r="AA1186" s="166"/>
      <c r="AB1186" s="50"/>
      <c r="AC1186" s="166"/>
      <c r="AD1186" s="166"/>
      <c r="AF1186" s="685"/>
      <c r="AG1186" s="685"/>
      <c r="AH1186" s="54"/>
      <c r="AI1186" s="54"/>
      <c r="AJ1186" s="54"/>
      <c r="AK1186" s="54"/>
      <c r="AL1186" s="54"/>
      <c r="AM1186" s="54"/>
      <c r="AN1186" s="50"/>
      <c r="AO1186" s="166"/>
      <c r="AP1186" s="166"/>
      <c r="AQ1186" s="50"/>
      <c r="AR1186" s="166"/>
      <c r="AS1186" s="166"/>
      <c r="AU1186" s="685"/>
      <c r="AV1186" s="685"/>
      <c r="AW1186" s="54"/>
      <c r="AX1186" s="54"/>
      <c r="AY1186" s="54"/>
      <c r="AZ1186" s="54"/>
      <c r="BA1186" s="54"/>
      <c r="BB1186" s="54"/>
      <c r="BC1186" s="50"/>
      <c r="BD1186" s="166"/>
      <c r="BE1186" s="166"/>
      <c r="BF1186" s="50"/>
      <c r="BG1186" s="166"/>
      <c r="BH1186" s="166"/>
      <c r="BJ1186" s="685"/>
      <c r="BK1186" s="685"/>
      <c r="BL1186" s="54"/>
      <c r="BM1186" s="54"/>
      <c r="BN1186" s="54"/>
      <c r="BO1186" s="54"/>
      <c r="BP1186" s="54"/>
      <c r="BQ1186" s="54"/>
      <c r="BR1186" s="50"/>
      <c r="BS1186" s="166"/>
      <c r="BT1186" s="166"/>
      <c r="BU1186" s="50"/>
      <c r="BV1186" s="166"/>
      <c r="BW1186" s="166"/>
    </row>
    <row r="1187" spans="1:75" s="40" customFormat="1" ht="17.100000000000001" customHeight="1" x14ac:dyDescent="0.25">
      <c r="B1187" s="685"/>
      <c r="C1187" s="685"/>
      <c r="D1187" s="54"/>
      <c r="E1187" s="54"/>
      <c r="F1187" s="54"/>
      <c r="G1187" s="54"/>
      <c r="H1187" s="54"/>
      <c r="I1187" s="54"/>
      <c r="J1187" s="50"/>
      <c r="K1187" s="166"/>
      <c r="L1187" s="166"/>
      <c r="M1187" s="50"/>
      <c r="N1187" s="166"/>
      <c r="O1187" s="166"/>
      <c r="Q1187" s="685"/>
      <c r="R1187" s="685"/>
      <c r="S1187" s="54"/>
      <c r="T1187" s="54"/>
      <c r="U1187" s="54"/>
      <c r="V1187" s="54"/>
      <c r="W1187" s="54"/>
      <c r="X1187" s="54"/>
      <c r="Y1187" s="50"/>
      <c r="Z1187" s="166"/>
      <c r="AA1187" s="166"/>
      <c r="AB1187" s="50"/>
      <c r="AC1187" s="166"/>
      <c r="AD1187" s="166"/>
      <c r="AF1187" s="685"/>
      <c r="AG1187" s="685"/>
      <c r="AH1187" s="54"/>
      <c r="AI1187" s="54"/>
      <c r="AJ1187" s="54"/>
      <c r="AK1187" s="54"/>
      <c r="AL1187" s="54"/>
      <c r="AM1187" s="54"/>
      <c r="AN1187" s="50"/>
      <c r="AO1187" s="166"/>
      <c r="AP1187" s="166"/>
      <c r="AQ1187" s="50"/>
      <c r="AR1187" s="166"/>
      <c r="AS1187" s="166"/>
      <c r="AU1187" s="685"/>
      <c r="AV1187" s="685"/>
      <c r="AW1187" s="54"/>
      <c r="AX1187" s="54"/>
      <c r="AY1187" s="54"/>
      <c r="AZ1187" s="54"/>
      <c r="BA1187" s="54"/>
      <c r="BB1187" s="54"/>
      <c r="BC1187" s="50"/>
      <c r="BD1187" s="166"/>
      <c r="BE1187" s="166"/>
      <c r="BF1187" s="50"/>
      <c r="BG1187" s="166"/>
      <c r="BH1187" s="166"/>
      <c r="BJ1187" s="685"/>
      <c r="BK1187" s="685"/>
      <c r="BL1187" s="54"/>
      <c r="BM1187" s="54"/>
      <c r="BN1187" s="54"/>
      <c r="BO1187" s="54"/>
      <c r="BP1187" s="54"/>
      <c r="BQ1187" s="54"/>
      <c r="BR1187" s="50"/>
      <c r="BS1187" s="166"/>
      <c r="BT1187" s="166"/>
      <c r="BU1187" s="50"/>
      <c r="BV1187" s="166"/>
      <c r="BW1187" s="166"/>
    </row>
    <row r="1188" spans="1:75" s="40" customFormat="1" ht="17.100000000000001" customHeight="1" x14ac:dyDescent="0.25">
      <c r="B1188" s="685"/>
      <c r="C1188" s="685"/>
      <c r="D1188" s="54"/>
      <c r="E1188" s="54"/>
      <c r="F1188" s="54"/>
      <c r="G1188" s="54"/>
      <c r="H1188" s="54"/>
      <c r="I1188" s="54"/>
      <c r="J1188" s="50"/>
      <c r="K1188" s="166"/>
      <c r="L1188" s="166"/>
      <c r="M1188" s="50"/>
      <c r="N1188" s="166"/>
      <c r="O1188" s="166"/>
      <c r="Q1188" s="685"/>
      <c r="R1188" s="685"/>
      <c r="S1188" s="54"/>
      <c r="T1188" s="54"/>
      <c r="U1188" s="54"/>
      <c r="V1188" s="54"/>
      <c r="W1188" s="54"/>
      <c r="X1188" s="54"/>
      <c r="Y1188" s="50"/>
      <c r="Z1188" s="166"/>
      <c r="AA1188" s="166"/>
      <c r="AB1188" s="50"/>
      <c r="AC1188" s="166"/>
      <c r="AD1188" s="166"/>
      <c r="AF1188" s="685"/>
      <c r="AG1188" s="685"/>
      <c r="AH1188" s="54"/>
      <c r="AI1188" s="54"/>
      <c r="AJ1188" s="54"/>
      <c r="AK1188" s="54"/>
      <c r="AL1188" s="54"/>
      <c r="AM1188" s="54"/>
      <c r="AN1188" s="50"/>
      <c r="AO1188" s="166"/>
      <c r="AP1188" s="166"/>
      <c r="AQ1188" s="50"/>
      <c r="AR1188" s="166"/>
      <c r="AS1188" s="166"/>
      <c r="AU1188" s="685"/>
      <c r="AV1188" s="685"/>
      <c r="AW1188" s="54"/>
      <c r="AX1188" s="54"/>
      <c r="AY1188" s="54"/>
      <c r="AZ1188" s="54"/>
      <c r="BA1188" s="54"/>
      <c r="BB1188" s="54"/>
      <c r="BC1188" s="50"/>
      <c r="BD1188" s="166"/>
      <c r="BE1188" s="166"/>
      <c r="BF1188" s="50"/>
      <c r="BG1188" s="166"/>
      <c r="BH1188" s="166"/>
      <c r="BJ1188" s="685"/>
      <c r="BK1188" s="685"/>
      <c r="BL1188" s="54"/>
      <c r="BM1188" s="54"/>
      <c r="BN1188" s="54"/>
      <c r="BO1188" s="54"/>
      <c r="BP1188" s="54"/>
      <c r="BQ1188" s="54"/>
      <c r="BR1188" s="50"/>
      <c r="BS1188" s="166"/>
      <c r="BT1188" s="166"/>
      <c r="BU1188" s="50"/>
      <c r="BV1188" s="166"/>
      <c r="BW1188" s="166"/>
    </row>
    <row r="1189" spans="1:75" s="40" customFormat="1" ht="17.100000000000001" customHeight="1" x14ac:dyDescent="0.25">
      <c r="B1189" s="685"/>
      <c r="C1189" s="685"/>
      <c r="D1189" s="54"/>
      <c r="E1189" s="54"/>
      <c r="F1189" s="54"/>
      <c r="G1189" s="54"/>
      <c r="H1189" s="54"/>
      <c r="I1189" s="54"/>
      <c r="J1189" s="50"/>
      <c r="K1189" s="166"/>
      <c r="L1189" s="166"/>
      <c r="M1189" s="50"/>
      <c r="N1189" s="166"/>
      <c r="O1189" s="166"/>
      <c r="Q1189" s="685"/>
      <c r="R1189" s="685"/>
      <c r="S1189" s="54"/>
      <c r="T1189" s="54"/>
      <c r="U1189" s="54"/>
      <c r="V1189" s="54"/>
      <c r="W1189" s="54"/>
      <c r="X1189" s="54"/>
      <c r="Y1189" s="50"/>
      <c r="Z1189" s="166"/>
      <c r="AA1189" s="166"/>
      <c r="AB1189" s="50"/>
      <c r="AC1189" s="166"/>
      <c r="AD1189" s="166"/>
      <c r="AF1189" s="685"/>
      <c r="AG1189" s="685"/>
      <c r="AH1189" s="54"/>
      <c r="AI1189" s="54"/>
      <c r="AJ1189" s="54"/>
      <c r="AK1189" s="54"/>
      <c r="AL1189" s="54"/>
      <c r="AM1189" s="54"/>
      <c r="AN1189" s="50"/>
      <c r="AO1189" s="166"/>
      <c r="AP1189" s="166"/>
      <c r="AQ1189" s="50"/>
      <c r="AR1189" s="166"/>
      <c r="AS1189" s="166"/>
      <c r="AU1189" s="685"/>
      <c r="AV1189" s="685"/>
      <c r="AW1189" s="54"/>
      <c r="AX1189" s="54"/>
      <c r="AY1189" s="54"/>
      <c r="AZ1189" s="54"/>
      <c r="BA1189" s="54"/>
      <c r="BB1189" s="54"/>
      <c r="BC1189" s="50"/>
      <c r="BD1189" s="166"/>
      <c r="BE1189" s="166"/>
      <c r="BF1189" s="50"/>
      <c r="BG1189" s="166"/>
      <c r="BH1189" s="166"/>
      <c r="BJ1189" s="685"/>
      <c r="BK1189" s="685"/>
      <c r="BL1189" s="54"/>
      <c r="BM1189" s="54"/>
      <c r="BN1189" s="54"/>
      <c r="BO1189" s="54"/>
      <c r="BP1189" s="54"/>
      <c r="BQ1189" s="54"/>
      <c r="BR1189" s="50"/>
      <c r="BS1189" s="166"/>
      <c r="BT1189" s="166"/>
      <c r="BU1189" s="50"/>
      <c r="BV1189" s="166"/>
      <c r="BW1189" s="166"/>
    </row>
    <row r="1190" spans="1:75" s="40" customFormat="1" ht="17.100000000000001" customHeight="1" x14ac:dyDescent="0.25">
      <c r="B1190" s="685"/>
      <c r="C1190" s="685"/>
      <c r="D1190" s="54"/>
      <c r="E1190" s="54"/>
      <c r="F1190" s="54"/>
      <c r="G1190" s="54"/>
      <c r="H1190" s="54"/>
      <c r="I1190" s="54"/>
      <c r="J1190" s="50"/>
      <c r="K1190" s="166"/>
      <c r="L1190" s="166"/>
      <c r="M1190" s="50"/>
      <c r="N1190" s="166"/>
      <c r="O1190" s="166"/>
      <c r="Q1190" s="685"/>
      <c r="R1190" s="685"/>
      <c r="S1190" s="54"/>
      <c r="T1190" s="54"/>
      <c r="U1190" s="54"/>
      <c r="V1190" s="54"/>
      <c r="W1190" s="54"/>
      <c r="X1190" s="54"/>
      <c r="Y1190" s="50"/>
      <c r="Z1190" s="166"/>
      <c r="AA1190" s="166"/>
      <c r="AB1190" s="50"/>
      <c r="AC1190" s="166"/>
      <c r="AD1190" s="166"/>
      <c r="AF1190" s="685"/>
      <c r="AG1190" s="685"/>
      <c r="AH1190" s="54"/>
      <c r="AI1190" s="54"/>
      <c r="AJ1190" s="54"/>
      <c r="AK1190" s="54"/>
      <c r="AL1190" s="54"/>
      <c r="AM1190" s="54"/>
      <c r="AN1190" s="50"/>
      <c r="AO1190" s="166"/>
      <c r="AP1190" s="166"/>
      <c r="AQ1190" s="50"/>
      <c r="AR1190" s="166"/>
      <c r="AS1190" s="166"/>
      <c r="AU1190" s="685"/>
      <c r="AV1190" s="685"/>
      <c r="AW1190" s="54"/>
      <c r="AX1190" s="54"/>
      <c r="AY1190" s="54"/>
      <c r="AZ1190" s="54"/>
      <c r="BA1190" s="54"/>
      <c r="BB1190" s="54"/>
      <c r="BC1190" s="50"/>
      <c r="BD1190" s="166"/>
      <c r="BE1190" s="166"/>
      <c r="BF1190" s="50"/>
      <c r="BG1190" s="166"/>
      <c r="BH1190" s="166"/>
      <c r="BJ1190" s="685"/>
      <c r="BK1190" s="685"/>
      <c r="BL1190" s="54"/>
      <c r="BM1190" s="54"/>
      <c r="BN1190" s="54"/>
      <c r="BO1190" s="54"/>
      <c r="BP1190" s="54"/>
      <c r="BQ1190" s="54"/>
      <c r="BR1190" s="50"/>
      <c r="BS1190" s="166"/>
      <c r="BT1190" s="166"/>
      <c r="BU1190" s="50"/>
      <c r="BV1190" s="166"/>
      <c r="BW1190" s="166"/>
    </row>
    <row r="1191" spans="1:75" s="40" customFormat="1" ht="17.100000000000001" customHeight="1" x14ac:dyDescent="0.25">
      <c r="B1191" s="685"/>
      <c r="C1191" s="685"/>
      <c r="D1191" s="54"/>
      <c r="E1191" s="54"/>
      <c r="F1191" s="54"/>
      <c r="G1191" s="54"/>
      <c r="H1191" s="54"/>
      <c r="I1191" s="54"/>
      <c r="J1191" s="50"/>
      <c r="K1191" s="166"/>
      <c r="L1191" s="166"/>
      <c r="M1191" s="50"/>
      <c r="N1191" s="166"/>
      <c r="O1191" s="166"/>
      <c r="Q1191" s="685"/>
      <c r="R1191" s="685"/>
      <c r="S1191" s="54"/>
      <c r="T1191" s="54"/>
      <c r="U1191" s="54"/>
      <c r="V1191" s="54"/>
      <c r="W1191" s="54"/>
      <c r="X1191" s="54"/>
      <c r="Y1191" s="50"/>
      <c r="Z1191" s="166"/>
      <c r="AA1191" s="166"/>
      <c r="AB1191" s="50"/>
      <c r="AC1191" s="166"/>
      <c r="AD1191" s="166"/>
      <c r="AF1191" s="685"/>
      <c r="AG1191" s="685"/>
      <c r="AH1191" s="54"/>
      <c r="AI1191" s="54"/>
      <c r="AJ1191" s="54"/>
      <c r="AK1191" s="54"/>
      <c r="AL1191" s="54"/>
      <c r="AM1191" s="54"/>
      <c r="AN1191" s="50"/>
      <c r="AO1191" s="166"/>
      <c r="AP1191" s="166"/>
      <c r="AQ1191" s="50"/>
      <c r="AR1191" s="166"/>
      <c r="AS1191" s="166"/>
      <c r="AU1191" s="685"/>
      <c r="AV1191" s="685"/>
      <c r="AW1191" s="54"/>
      <c r="AX1191" s="54"/>
      <c r="AY1191" s="54"/>
      <c r="AZ1191" s="54"/>
      <c r="BA1191" s="54"/>
      <c r="BB1191" s="54"/>
      <c r="BC1191" s="50"/>
      <c r="BD1191" s="166"/>
      <c r="BE1191" s="166"/>
      <c r="BF1191" s="50"/>
      <c r="BG1191" s="166"/>
      <c r="BH1191" s="166"/>
      <c r="BJ1191" s="685"/>
      <c r="BK1191" s="685"/>
      <c r="BL1191" s="54"/>
      <c r="BM1191" s="54"/>
      <c r="BN1191" s="54"/>
      <c r="BO1191" s="54"/>
      <c r="BP1191" s="54"/>
      <c r="BQ1191" s="54"/>
      <c r="BR1191" s="50"/>
      <c r="BS1191" s="166"/>
      <c r="BT1191" s="166"/>
      <c r="BU1191" s="50"/>
      <c r="BV1191" s="166"/>
      <c r="BW1191" s="166"/>
    </row>
    <row r="1192" spans="1:75" s="40" customFormat="1" ht="17.100000000000001" customHeight="1" x14ac:dyDescent="0.25">
      <c r="B1192" s="685"/>
      <c r="C1192" s="685"/>
      <c r="D1192" s="54"/>
      <c r="E1192" s="54"/>
      <c r="F1192" s="54"/>
      <c r="G1192" s="54"/>
      <c r="H1192" s="54"/>
      <c r="I1192" s="54"/>
      <c r="J1192" s="50"/>
      <c r="K1192" s="166"/>
      <c r="L1192" s="166"/>
      <c r="M1192" s="50"/>
      <c r="N1192" s="166"/>
      <c r="O1192" s="166"/>
      <c r="Q1192" s="685"/>
      <c r="R1192" s="685"/>
      <c r="S1192" s="54"/>
      <c r="T1192" s="54"/>
      <c r="U1192" s="54"/>
      <c r="V1192" s="54"/>
      <c r="W1192" s="54"/>
      <c r="X1192" s="54"/>
      <c r="Y1192" s="50"/>
      <c r="Z1192" s="166"/>
      <c r="AA1192" s="166"/>
      <c r="AB1192" s="50"/>
      <c r="AC1192" s="166"/>
      <c r="AD1192" s="166"/>
      <c r="AF1192" s="685"/>
      <c r="AG1192" s="685"/>
      <c r="AH1192" s="54"/>
      <c r="AI1192" s="54"/>
      <c r="AJ1192" s="54"/>
      <c r="AK1192" s="54"/>
      <c r="AL1192" s="54"/>
      <c r="AM1192" s="54"/>
      <c r="AN1192" s="50"/>
      <c r="AO1192" s="166"/>
      <c r="AP1192" s="166"/>
      <c r="AQ1192" s="50"/>
      <c r="AR1192" s="166"/>
      <c r="AS1192" s="166"/>
      <c r="AU1192" s="685"/>
      <c r="AV1192" s="685"/>
      <c r="AW1192" s="54"/>
      <c r="AX1192" s="54"/>
      <c r="AY1192" s="54"/>
      <c r="AZ1192" s="54"/>
      <c r="BA1192" s="54"/>
      <c r="BB1192" s="54"/>
      <c r="BC1192" s="50"/>
      <c r="BD1192" s="166"/>
      <c r="BE1192" s="166"/>
      <c r="BF1192" s="50"/>
      <c r="BG1192" s="166"/>
      <c r="BH1192" s="166"/>
      <c r="BJ1192" s="685"/>
      <c r="BK1192" s="685"/>
      <c r="BL1192" s="54"/>
      <c r="BM1192" s="54"/>
      <c r="BN1192" s="54"/>
      <c r="BO1192" s="54"/>
      <c r="BP1192" s="54"/>
      <c r="BQ1192" s="54"/>
      <c r="BR1192" s="50"/>
      <c r="BS1192" s="166"/>
      <c r="BT1192" s="166"/>
      <c r="BU1192" s="50"/>
      <c r="BV1192" s="166"/>
      <c r="BW1192" s="166"/>
    </row>
    <row r="1193" spans="1:75" s="40" customFormat="1" ht="17.100000000000001" customHeight="1" x14ac:dyDescent="0.25">
      <c r="B1193" s="685"/>
      <c r="C1193" s="685"/>
      <c r="D1193" s="54"/>
      <c r="E1193" s="54"/>
      <c r="F1193" s="54"/>
      <c r="G1193" s="54"/>
      <c r="H1193" s="54"/>
      <c r="I1193" s="54"/>
      <c r="J1193" s="50"/>
      <c r="K1193" s="166"/>
      <c r="L1193" s="166"/>
      <c r="M1193" s="50"/>
      <c r="N1193" s="166"/>
      <c r="O1193" s="166"/>
      <c r="Q1193" s="685"/>
      <c r="R1193" s="685"/>
      <c r="S1193" s="54"/>
      <c r="T1193" s="54"/>
      <c r="U1193" s="54"/>
      <c r="V1193" s="54"/>
      <c r="W1193" s="54"/>
      <c r="X1193" s="54"/>
      <c r="Y1193" s="50"/>
      <c r="Z1193" s="166"/>
      <c r="AA1193" s="166"/>
      <c r="AB1193" s="50"/>
      <c r="AC1193" s="166"/>
      <c r="AD1193" s="166"/>
      <c r="AF1193" s="685"/>
      <c r="AG1193" s="685"/>
      <c r="AH1193" s="54"/>
      <c r="AI1193" s="54"/>
      <c r="AJ1193" s="54"/>
      <c r="AK1193" s="54"/>
      <c r="AL1193" s="54"/>
      <c r="AM1193" s="54"/>
      <c r="AN1193" s="50"/>
      <c r="AO1193" s="166"/>
      <c r="AP1193" s="166"/>
      <c r="AQ1193" s="50"/>
      <c r="AR1193" s="166"/>
      <c r="AS1193" s="166"/>
      <c r="AU1193" s="685"/>
      <c r="AV1193" s="685"/>
      <c r="AW1193" s="54"/>
      <c r="AX1193" s="54"/>
      <c r="AY1193" s="54"/>
      <c r="AZ1193" s="54"/>
      <c r="BA1193" s="54"/>
      <c r="BB1193" s="54"/>
      <c r="BC1193" s="50"/>
      <c r="BD1193" s="166"/>
      <c r="BE1193" s="166"/>
      <c r="BF1193" s="50"/>
      <c r="BG1193" s="166"/>
      <c r="BH1193" s="166"/>
      <c r="BJ1193" s="685"/>
      <c r="BK1193" s="685"/>
      <c r="BL1193" s="54"/>
      <c r="BM1193" s="54"/>
      <c r="BN1193" s="54"/>
      <c r="BO1193" s="54"/>
      <c r="BP1193" s="54"/>
      <c r="BQ1193" s="54"/>
      <c r="BR1193" s="50"/>
      <c r="BS1193" s="166"/>
      <c r="BT1193" s="166"/>
      <c r="BU1193" s="50"/>
      <c r="BV1193" s="166"/>
      <c r="BW1193" s="166"/>
    </row>
    <row r="1194" spans="1:75" s="40" customFormat="1" ht="46.5" customHeight="1" x14ac:dyDescent="0.25">
      <c r="B1194" s="686"/>
      <c r="C1194" s="686"/>
      <c r="D1194" s="42"/>
      <c r="E1194" s="42"/>
      <c r="F1194" s="54"/>
      <c r="G1194" s="54"/>
      <c r="H1194" s="54"/>
      <c r="I1194" s="54"/>
      <c r="J1194" s="50"/>
      <c r="K1194" s="166"/>
      <c r="L1194" s="166"/>
      <c r="M1194" s="50"/>
      <c r="N1194" s="166"/>
      <c r="O1194" s="166"/>
      <c r="Q1194" s="686"/>
      <c r="R1194" s="686"/>
      <c r="S1194" s="42"/>
      <c r="T1194" s="42"/>
      <c r="U1194" s="54"/>
      <c r="V1194" s="54"/>
      <c r="W1194" s="54"/>
      <c r="X1194" s="54"/>
      <c r="Y1194" s="50"/>
      <c r="Z1194" s="166"/>
      <c r="AA1194" s="166"/>
      <c r="AB1194" s="50"/>
      <c r="AC1194" s="166"/>
      <c r="AD1194" s="166"/>
      <c r="AF1194" s="686"/>
      <c r="AG1194" s="686"/>
      <c r="AH1194" s="42"/>
      <c r="AI1194" s="42"/>
      <c r="AJ1194" s="54"/>
      <c r="AK1194" s="54"/>
      <c r="AL1194" s="54"/>
      <c r="AM1194" s="54"/>
      <c r="AN1194" s="50"/>
      <c r="AO1194" s="166"/>
      <c r="AP1194" s="166"/>
      <c r="AQ1194" s="50"/>
      <c r="AR1194" s="166"/>
      <c r="AS1194" s="166"/>
      <c r="AU1194" s="686"/>
      <c r="AV1194" s="686"/>
      <c r="AW1194" s="42"/>
      <c r="AX1194" s="42"/>
      <c r="AY1194" s="54"/>
      <c r="AZ1194" s="54"/>
      <c r="BA1194" s="54"/>
      <c r="BB1194" s="54"/>
      <c r="BC1194" s="50"/>
      <c r="BD1194" s="166"/>
      <c r="BE1194" s="166"/>
      <c r="BF1194" s="50"/>
      <c r="BG1194" s="166"/>
      <c r="BH1194" s="166"/>
      <c r="BJ1194" s="686"/>
      <c r="BK1194" s="686"/>
      <c r="BL1194" s="42"/>
      <c r="BM1194" s="42"/>
      <c r="BN1194" s="54"/>
      <c r="BO1194" s="54"/>
      <c r="BP1194" s="54"/>
      <c r="BQ1194" s="54"/>
      <c r="BR1194" s="50"/>
      <c r="BS1194" s="166"/>
      <c r="BT1194" s="166"/>
      <c r="BU1194" s="50"/>
      <c r="BV1194" s="166"/>
      <c r="BW1194" s="166"/>
    </row>
    <row r="1195" spans="1:75" s="40" customFormat="1" ht="38.25" customHeight="1" x14ac:dyDescent="0.25">
      <c r="B1195" s="686"/>
      <c r="C1195" s="686"/>
      <c r="D1195" s="42"/>
      <c r="E1195" s="42"/>
      <c r="F1195" s="54"/>
      <c r="G1195" s="54"/>
      <c r="H1195" s="54"/>
      <c r="I1195" s="54"/>
      <c r="J1195" s="50"/>
      <c r="K1195" s="166"/>
      <c r="L1195" s="166"/>
      <c r="M1195" s="50"/>
      <c r="N1195" s="166"/>
      <c r="O1195" s="166"/>
      <c r="Q1195" s="686"/>
      <c r="R1195" s="686"/>
      <c r="S1195" s="42"/>
      <c r="T1195" s="42"/>
      <c r="U1195" s="54"/>
      <c r="V1195" s="54"/>
      <c r="W1195" s="54"/>
      <c r="X1195" s="54"/>
      <c r="Y1195" s="50"/>
      <c r="Z1195" s="166"/>
      <c r="AA1195" s="166"/>
      <c r="AB1195" s="50"/>
      <c r="AC1195" s="166"/>
      <c r="AD1195" s="166"/>
      <c r="AF1195" s="686"/>
      <c r="AG1195" s="686"/>
      <c r="AH1195" s="42"/>
      <c r="AI1195" s="42"/>
      <c r="AJ1195" s="54"/>
      <c r="AK1195" s="54"/>
      <c r="AL1195" s="54"/>
      <c r="AM1195" s="54"/>
      <c r="AN1195" s="50"/>
      <c r="AO1195" s="166"/>
      <c r="AP1195" s="166"/>
      <c r="AQ1195" s="50"/>
      <c r="AR1195" s="166"/>
      <c r="AS1195" s="166"/>
      <c r="AU1195" s="686"/>
      <c r="AV1195" s="686"/>
      <c r="AW1195" s="42"/>
      <c r="AX1195" s="42"/>
      <c r="AY1195" s="54"/>
      <c r="AZ1195" s="54"/>
      <c r="BA1195" s="54"/>
      <c r="BB1195" s="54"/>
      <c r="BC1195" s="50"/>
      <c r="BD1195" s="166"/>
      <c r="BE1195" s="166"/>
      <c r="BF1195" s="50"/>
      <c r="BG1195" s="166"/>
      <c r="BH1195" s="166"/>
      <c r="BJ1195" s="686"/>
      <c r="BK1195" s="686"/>
      <c r="BL1195" s="42"/>
      <c r="BM1195" s="42"/>
      <c r="BN1195" s="54"/>
      <c r="BO1195" s="54"/>
      <c r="BP1195" s="54"/>
      <c r="BQ1195" s="54"/>
      <c r="BR1195" s="50"/>
      <c r="BS1195" s="166"/>
      <c r="BT1195" s="166"/>
      <c r="BU1195" s="50"/>
      <c r="BV1195" s="166"/>
      <c r="BW1195" s="166"/>
    </row>
    <row r="1196" spans="1:75" s="40" customFormat="1" ht="13.5" customHeight="1" x14ac:dyDescent="0.25">
      <c r="B1196" s="49"/>
      <c r="C1196" s="49"/>
      <c r="D1196" s="9"/>
      <c r="E1196" s="9"/>
      <c r="F1196" s="10"/>
      <c r="G1196" s="10"/>
      <c r="H1196" s="10"/>
      <c r="I1196" s="10"/>
      <c r="J1196" s="50"/>
      <c r="K1196" s="166"/>
      <c r="L1196" s="166"/>
      <c r="M1196" s="50"/>
      <c r="N1196" s="166"/>
      <c r="O1196" s="166"/>
      <c r="Q1196" s="49"/>
      <c r="R1196" s="49"/>
      <c r="S1196" s="9"/>
      <c r="T1196" s="9"/>
      <c r="U1196" s="10"/>
      <c r="V1196" s="10"/>
      <c r="W1196" s="10"/>
      <c r="X1196" s="10"/>
      <c r="Y1196" s="50"/>
      <c r="Z1196" s="166"/>
      <c r="AA1196" s="166"/>
      <c r="AB1196" s="50"/>
      <c r="AC1196" s="166"/>
      <c r="AD1196" s="166"/>
      <c r="AF1196" s="49"/>
      <c r="AG1196" s="49"/>
      <c r="AH1196" s="9"/>
      <c r="AI1196" s="9"/>
      <c r="AJ1196" s="10"/>
      <c r="AK1196" s="10"/>
      <c r="AL1196" s="10"/>
      <c r="AM1196" s="10"/>
      <c r="AN1196" s="50"/>
      <c r="AO1196" s="166"/>
      <c r="AP1196" s="166"/>
      <c r="AQ1196" s="50"/>
      <c r="AR1196" s="166"/>
      <c r="AS1196" s="166"/>
      <c r="AU1196" s="49"/>
      <c r="AV1196" s="49"/>
      <c r="AW1196" s="9"/>
      <c r="AX1196" s="9"/>
      <c r="AY1196" s="10"/>
      <c r="AZ1196" s="10"/>
      <c r="BA1196" s="10"/>
      <c r="BB1196" s="10"/>
      <c r="BC1196" s="50"/>
      <c r="BD1196" s="166"/>
      <c r="BE1196" s="166"/>
      <c r="BF1196" s="50"/>
      <c r="BG1196" s="166"/>
      <c r="BH1196" s="166"/>
      <c r="BJ1196" s="49"/>
      <c r="BK1196" s="49"/>
      <c r="BL1196" s="9"/>
      <c r="BM1196" s="9"/>
      <c r="BN1196" s="10"/>
      <c r="BO1196" s="10"/>
      <c r="BP1196" s="10"/>
      <c r="BQ1196" s="10"/>
      <c r="BR1196" s="50"/>
      <c r="BS1196" s="166"/>
      <c r="BT1196" s="166"/>
      <c r="BU1196" s="50"/>
      <c r="BV1196" s="166"/>
      <c r="BW1196" s="166"/>
    </row>
    <row r="1197" spans="1:75" s="40" customFormat="1" ht="13.5" customHeight="1" x14ac:dyDescent="0.25">
      <c r="B1197" s="686"/>
      <c r="C1197" s="686"/>
      <c r="D1197" s="686"/>
      <c r="E1197" s="686"/>
      <c r="F1197" s="686"/>
      <c r="G1197" s="686"/>
      <c r="H1197" s="686"/>
      <c r="I1197" s="686"/>
      <c r="J1197" s="50"/>
      <c r="K1197" s="166"/>
      <c r="L1197" s="166"/>
      <c r="M1197" s="50"/>
      <c r="N1197" s="166"/>
      <c r="O1197" s="166"/>
      <c r="Q1197" s="166"/>
      <c r="R1197" s="166"/>
      <c r="S1197" s="166"/>
      <c r="T1197" s="166"/>
      <c r="U1197" s="166"/>
      <c r="V1197" s="166"/>
      <c r="W1197" s="166"/>
      <c r="X1197" s="166"/>
      <c r="Y1197" s="50"/>
      <c r="Z1197" s="166"/>
      <c r="AA1197" s="166"/>
      <c r="AB1197" s="50"/>
      <c r="AC1197" s="166"/>
      <c r="AD1197" s="166"/>
      <c r="AF1197" s="166"/>
      <c r="AG1197" s="166"/>
      <c r="AH1197" s="166"/>
      <c r="AI1197" s="166"/>
      <c r="AJ1197" s="166"/>
      <c r="AK1197" s="166"/>
      <c r="AL1197" s="166"/>
      <c r="AM1197" s="166"/>
      <c r="AN1197" s="50"/>
      <c r="AO1197" s="166"/>
      <c r="AP1197" s="166"/>
      <c r="AQ1197" s="50"/>
      <c r="AR1197" s="166"/>
      <c r="AS1197" s="166"/>
      <c r="AU1197" s="166"/>
      <c r="AV1197" s="166"/>
      <c r="AW1197" s="166"/>
      <c r="AX1197" s="166"/>
      <c r="AY1197" s="166"/>
      <c r="AZ1197" s="166"/>
      <c r="BA1197" s="166"/>
      <c r="BB1197" s="166"/>
      <c r="BC1197" s="50"/>
      <c r="BD1197" s="166"/>
      <c r="BE1197" s="166"/>
      <c r="BF1197" s="50"/>
      <c r="BG1197" s="166"/>
      <c r="BH1197" s="166"/>
      <c r="BJ1197" s="166"/>
      <c r="BK1197" s="166"/>
      <c r="BL1197" s="166"/>
      <c r="BM1197" s="166"/>
      <c r="BN1197" s="166"/>
      <c r="BO1197" s="166"/>
      <c r="BP1197" s="166"/>
      <c r="BQ1197" s="166"/>
      <c r="BR1197" s="50"/>
      <c r="BS1197" s="166"/>
      <c r="BT1197" s="166"/>
      <c r="BU1197" s="50"/>
      <c r="BV1197" s="166"/>
      <c r="BW1197" s="166"/>
    </row>
    <row r="1198" spans="1:75" s="5" customFormat="1" ht="15.75" x14ac:dyDescent="0.2">
      <c r="B1198" s="763"/>
      <c r="C1198" s="763"/>
      <c r="D1198" s="763"/>
      <c r="E1198" s="763"/>
      <c r="F1198" s="763"/>
      <c r="G1198" s="763"/>
      <c r="H1198" s="763"/>
      <c r="J1198" s="764"/>
      <c r="K1198" s="764"/>
      <c r="L1198" s="207"/>
      <c r="M1198" s="207"/>
      <c r="N1198" s="207"/>
      <c r="O1198" s="207"/>
      <c r="Q1198" s="207"/>
      <c r="R1198" s="207"/>
      <c r="S1198" s="207"/>
      <c r="T1198" s="207"/>
      <c r="U1198" s="207"/>
      <c r="V1198" s="207"/>
      <c r="W1198" s="207"/>
      <c r="Y1198" s="764"/>
      <c r="Z1198" s="764"/>
      <c r="AA1198" s="207"/>
      <c r="AB1198" s="207"/>
      <c r="AC1198" s="207"/>
      <c r="AD1198" s="207"/>
      <c r="AF1198" s="207"/>
      <c r="AG1198" s="207"/>
      <c r="AH1198" s="207"/>
      <c r="AI1198" s="207"/>
      <c r="AJ1198" s="207"/>
      <c r="AK1198" s="207"/>
      <c r="AL1198" s="207"/>
      <c r="AN1198" s="764"/>
      <c r="AO1198" s="764"/>
      <c r="AP1198" s="207"/>
      <c r="AQ1198" s="207"/>
      <c r="AR1198" s="207"/>
      <c r="AS1198" s="207"/>
      <c r="AU1198" s="207"/>
      <c r="AV1198" s="207"/>
      <c r="AW1198" s="207"/>
      <c r="AX1198" s="207"/>
      <c r="AY1198" s="207"/>
      <c r="AZ1198" s="207"/>
      <c r="BA1198" s="207"/>
      <c r="BC1198" s="764"/>
      <c r="BD1198" s="764"/>
      <c r="BE1198" s="207"/>
      <c r="BF1198" s="207"/>
      <c r="BG1198" s="207"/>
      <c r="BH1198" s="207"/>
      <c r="BJ1198" s="207"/>
      <c r="BK1198" s="207"/>
      <c r="BL1198" s="207"/>
      <c r="BM1198" s="207"/>
      <c r="BN1198" s="207"/>
      <c r="BO1198" s="207"/>
      <c r="BP1198" s="207"/>
      <c r="BR1198" s="764"/>
      <c r="BS1198" s="764"/>
      <c r="BT1198" s="207"/>
      <c r="BU1198" s="207"/>
      <c r="BV1198" s="207"/>
      <c r="BW1198" s="207"/>
    </row>
    <row r="1199" spans="1:75" s="5" customFormat="1" ht="14.25" x14ac:dyDescent="0.2">
      <c r="B1199" s="48"/>
      <c r="C1199" s="48"/>
      <c r="D1199" s="48"/>
      <c r="E1199" s="48"/>
      <c r="F1199" s="48"/>
      <c r="G1199" s="48"/>
      <c r="H1199" s="48"/>
      <c r="J1199" s="130"/>
      <c r="K1199" s="59"/>
      <c r="L1199" s="59"/>
      <c r="M1199" s="130"/>
      <c r="N1199" s="59"/>
      <c r="O1199" s="59"/>
      <c r="Q1199" s="48"/>
      <c r="R1199" s="48"/>
      <c r="S1199" s="48"/>
      <c r="T1199" s="48"/>
      <c r="U1199" s="48"/>
      <c r="V1199" s="48"/>
      <c r="W1199" s="48"/>
      <c r="Y1199" s="130"/>
      <c r="Z1199" s="59"/>
      <c r="AA1199" s="59"/>
      <c r="AB1199" s="130"/>
      <c r="AC1199" s="59"/>
      <c r="AD1199" s="59"/>
      <c r="AF1199" s="48"/>
      <c r="AG1199" s="48"/>
      <c r="AH1199" s="48"/>
      <c r="AI1199" s="48"/>
      <c r="AJ1199" s="48"/>
      <c r="AK1199" s="48"/>
      <c r="AL1199" s="48"/>
      <c r="AN1199" s="130"/>
      <c r="AO1199" s="59"/>
      <c r="AP1199" s="59"/>
      <c r="AQ1199" s="130"/>
      <c r="AR1199" s="59"/>
      <c r="AS1199" s="59"/>
      <c r="AU1199" s="48"/>
      <c r="AV1199" s="48"/>
      <c r="AW1199" s="48"/>
      <c r="AX1199" s="48"/>
      <c r="AY1199" s="48"/>
      <c r="AZ1199" s="48"/>
      <c r="BA1199" s="48"/>
      <c r="BC1199" s="130"/>
      <c r="BD1199" s="59"/>
      <c r="BE1199" s="59"/>
      <c r="BF1199" s="130"/>
      <c r="BG1199" s="59"/>
      <c r="BH1199" s="59"/>
      <c r="BJ1199" s="48"/>
      <c r="BK1199" s="48"/>
      <c r="BL1199" s="48"/>
      <c r="BM1199" s="48"/>
      <c r="BN1199" s="48"/>
      <c r="BO1199" s="48"/>
      <c r="BP1199" s="48"/>
      <c r="BR1199" s="130"/>
      <c r="BS1199" s="59"/>
      <c r="BT1199" s="59"/>
      <c r="BU1199" s="130"/>
      <c r="BV1199" s="59"/>
      <c r="BW1199" s="59"/>
    </row>
    <row r="1200" spans="1:75" s="40" customFormat="1" ht="15" x14ac:dyDescent="0.25">
      <c r="A1200" s="43"/>
      <c r="B1200" s="48"/>
      <c r="C1200" s="763"/>
      <c r="D1200" s="763"/>
      <c r="E1200" s="763"/>
      <c r="F1200" s="763"/>
      <c r="G1200" s="763"/>
      <c r="H1200" s="763"/>
      <c r="I1200" s="763"/>
      <c r="J1200" s="132"/>
      <c r="K1200" s="174"/>
      <c r="L1200" s="174"/>
      <c r="M1200" s="132"/>
      <c r="N1200" s="174"/>
      <c r="O1200" s="174"/>
      <c r="P1200" s="43"/>
      <c r="Q1200" s="48"/>
      <c r="R1200" s="174"/>
      <c r="S1200" s="174"/>
      <c r="T1200" s="174"/>
      <c r="U1200" s="174"/>
      <c r="V1200" s="174"/>
      <c r="W1200" s="174"/>
      <c r="X1200" s="174"/>
      <c r="Y1200" s="132"/>
      <c r="Z1200" s="174"/>
      <c r="AA1200" s="174"/>
      <c r="AB1200" s="132"/>
      <c r="AC1200" s="174"/>
      <c r="AD1200" s="174"/>
      <c r="AE1200" s="43"/>
      <c r="AF1200" s="48"/>
      <c r="AG1200" s="174"/>
      <c r="AH1200" s="174"/>
      <c r="AI1200" s="174"/>
      <c r="AJ1200" s="174"/>
      <c r="AK1200" s="174"/>
      <c r="AL1200" s="174"/>
      <c r="AM1200" s="174"/>
      <c r="AN1200" s="132"/>
      <c r="AO1200" s="174"/>
      <c r="AP1200" s="174"/>
      <c r="AQ1200" s="132"/>
      <c r="AR1200" s="174"/>
      <c r="AS1200" s="174"/>
      <c r="AT1200" s="43"/>
      <c r="AU1200" s="48"/>
      <c r="AV1200" s="174"/>
      <c r="AW1200" s="174"/>
      <c r="AX1200" s="174"/>
      <c r="AY1200" s="174"/>
      <c r="AZ1200" s="174"/>
      <c r="BA1200" s="174"/>
      <c r="BB1200" s="174"/>
      <c r="BC1200" s="132"/>
      <c r="BD1200" s="174"/>
      <c r="BE1200" s="174"/>
      <c r="BF1200" s="132"/>
      <c r="BG1200" s="174"/>
      <c r="BH1200" s="174"/>
      <c r="BI1200" s="43"/>
      <c r="BJ1200" s="48"/>
      <c r="BK1200" s="174"/>
      <c r="BL1200" s="174"/>
      <c r="BM1200" s="174"/>
      <c r="BN1200" s="174"/>
      <c r="BO1200" s="174"/>
      <c r="BP1200" s="174"/>
      <c r="BQ1200" s="174"/>
      <c r="BR1200" s="132"/>
      <c r="BS1200" s="174"/>
      <c r="BT1200" s="174"/>
      <c r="BU1200" s="132"/>
      <c r="BV1200" s="174"/>
      <c r="BW1200" s="174"/>
    </row>
    <row r="1201" spans="1:75" s="40" customFormat="1" ht="15" x14ac:dyDescent="0.25">
      <c r="A1201" s="43"/>
      <c r="B1201" s="48"/>
      <c r="C1201" s="763"/>
      <c r="D1201" s="763"/>
      <c r="E1201" s="763"/>
      <c r="F1201" s="763"/>
      <c r="G1201" s="763"/>
      <c r="H1201" s="763"/>
      <c r="I1201" s="763"/>
      <c r="J1201" s="132"/>
      <c r="K1201" s="174"/>
      <c r="L1201" s="174"/>
      <c r="M1201" s="132"/>
      <c r="N1201" s="174"/>
      <c r="O1201" s="174"/>
      <c r="P1201" s="43"/>
      <c r="Q1201" s="48"/>
      <c r="R1201" s="174"/>
      <c r="S1201" s="174"/>
      <c r="T1201" s="174"/>
      <c r="U1201" s="174"/>
      <c r="V1201" s="174"/>
      <c r="W1201" s="174"/>
      <c r="X1201" s="174"/>
      <c r="Y1201" s="132"/>
      <c r="Z1201" s="174"/>
      <c r="AA1201" s="174"/>
      <c r="AB1201" s="132"/>
      <c r="AC1201" s="174"/>
      <c r="AD1201" s="174"/>
      <c r="AE1201" s="43"/>
      <c r="AF1201" s="48"/>
      <c r="AG1201" s="174"/>
      <c r="AH1201" s="174"/>
      <c r="AI1201" s="174"/>
      <c r="AJ1201" s="174"/>
      <c r="AK1201" s="174"/>
      <c r="AL1201" s="174"/>
      <c r="AM1201" s="174"/>
      <c r="AN1201" s="132"/>
      <c r="AO1201" s="174"/>
      <c r="AP1201" s="174"/>
      <c r="AQ1201" s="132"/>
      <c r="AR1201" s="174"/>
      <c r="AS1201" s="174"/>
      <c r="AT1201" s="43"/>
      <c r="AU1201" s="48"/>
      <c r="AV1201" s="174"/>
      <c r="AW1201" s="174"/>
      <c r="AX1201" s="174"/>
      <c r="AY1201" s="174"/>
      <c r="AZ1201" s="174"/>
      <c r="BA1201" s="174"/>
      <c r="BB1201" s="174"/>
      <c r="BC1201" s="132"/>
      <c r="BD1201" s="174"/>
      <c r="BE1201" s="174"/>
      <c r="BF1201" s="132"/>
      <c r="BG1201" s="174"/>
      <c r="BH1201" s="174"/>
      <c r="BI1201" s="43"/>
      <c r="BJ1201" s="48"/>
      <c r="BK1201" s="174"/>
      <c r="BL1201" s="174"/>
      <c r="BM1201" s="174"/>
      <c r="BN1201" s="174"/>
      <c r="BO1201" s="174"/>
      <c r="BP1201" s="174"/>
      <c r="BQ1201" s="174"/>
      <c r="BR1201" s="132"/>
      <c r="BS1201" s="174"/>
      <c r="BT1201" s="174"/>
      <c r="BU1201" s="132"/>
      <c r="BV1201" s="174"/>
      <c r="BW1201" s="174"/>
    </row>
    <row r="1202" spans="1:75" s="40" customFormat="1" ht="15" x14ac:dyDescent="0.25">
      <c r="A1202" s="43"/>
      <c r="B1202" s="48"/>
      <c r="C1202" s="763"/>
      <c r="D1202" s="763"/>
      <c r="E1202" s="763"/>
      <c r="F1202" s="763"/>
      <c r="G1202" s="763"/>
      <c r="H1202" s="763"/>
      <c r="I1202" s="763"/>
      <c r="J1202" s="132"/>
      <c r="K1202" s="174"/>
      <c r="L1202" s="174"/>
      <c r="M1202" s="132"/>
      <c r="N1202" s="174"/>
      <c r="O1202" s="174"/>
      <c r="P1202" s="43"/>
      <c r="Q1202" s="48"/>
      <c r="R1202" s="174"/>
      <c r="S1202" s="174"/>
      <c r="T1202" s="174"/>
      <c r="U1202" s="174"/>
      <c r="V1202" s="174"/>
      <c r="W1202" s="174"/>
      <c r="X1202" s="174"/>
      <c r="Y1202" s="132"/>
      <c r="Z1202" s="174"/>
      <c r="AA1202" s="174"/>
      <c r="AB1202" s="132"/>
      <c r="AC1202" s="174"/>
      <c r="AD1202" s="174"/>
      <c r="AE1202" s="43"/>
      <c r="AF1202" s="48"/>
      <c r="AG1202" s="174"/>
      <c r="AH1202" s="174"/>
      <c r="AI1202" s="174"/>
      <c r="AJ1202" s="174"/>
      <c r="AK1202" s="174"/>
      <c r="AL1202" s="174"/>
      <c r="AM1202" s="174"/>
      <c r="AN1202" s="132"/>
      <c r="AO1202" s="174"/>
      <c r="AP1202" s="174"/>
      <c r="AQ1202" s="132"/>
      <c r="AR1202" s="174"/>
      <c r="AS1202" s="174"/>
      <c r="AT1202" s="43"/>
      <c r="AU1202" s="48"/>
      <c r="AV1202" s="174"/>
      <c r="AW1202" s="174"/>
      <c r="AX1202" s="174"/>
      <c r="AY1202" s="174"/>
      <c r="AZ1202" s="174"/>
      <c r="BA1202" s="174"/>
      <c r="BB1202" s="174"/>
      <c r="BC1202" s="132"/>
      <c r="BD1202" s="174"/>
      <c r="BE1202" s="174"/>
      <c r="BF1202" s="132"/>
      <c r="BG1202" s="174"/>
      <c r="BH1202" s="174"/>
      <c r="BI1202" s="43"/>
      <c r="BJ1202" s="48"/>
      <c r="BK1202" s="174"/>
      <c r="BL1202" s="174"/>
      <c r="BM1202" s="174"/>
      <c r="BN1202" s="174"/>
      <c r="BO1202" s="174"/>
      <c r="BP1202" s="174"/>
      <c r="BQ1202" s="174"/>
      <c r="BR1202" s="132"/>
      <c r="BS1202" s="174"/>
      <c r="BT1202" s="174"/>
      <c r="BU1202" s="132"/>
      <c r="BV1202" s="174"/>
      <c r="BW1202" s="174"/>
    </row>
    <row r="1203" spans="1:75" s="5" customFormat="1" x14ac:dyDescent="0.2">
      <c r="B1203" s="24"/>
      <c r="H1203" s="24"/>
      <c r="J1203" s="51"/>
      <c r="K1203" s="59"/>
      <c r="L1203" s="59"/>
      <c r="M1203" s="51"/>
      <c r="N1203" s="59"/>
      <c r="O1203" s="59"/>
      <c r="Q1203" s="24"/>
      <c r="W1203" s="24"/>
      <c r="Y1203" s="51"/>
      <c r="Z1203" s="59"/>
      <c r="AA1203" s="59"/>
      <c r="AB1203" s="51"/>
      <c r="AC1203" s="59"/>
      <c r="AD1203" s="59"/>
      <c r="AF1203" s="24"/>
      <c r="AL1203" s="24"/>
      <c r="AN1203" s="51"/>
      <c r="AO1203" s="59"/>
      <c r="AP1203" s="59"/>
      <c r="AQ1203" s="51"/>
      <c r="AR1203" s="59"/>
      <c r="AS1203" s="59"/>
      <c r="AU1203" s="24"/>
      <c r="BA1203" s="24"/>
      <c r="BC1203" s="51"/>
      <c r="BD1203" s="59"/>
      <c r="BE1203" s="59"/>
      <c r="BF1203" s="51"/>
      <c r="BG1203" s="59"/>
      <c r="BH1203" s="59"/>
      <c r="BJ1203" s="24"/>
      <c r="BP1203" s="24"/>
      <c r="BR1203" s="51"/>
      <c r="BS1203" s="59"/>
      <c r="BT1203" s="59"/>
      <c r="BU1203" s="51"/>
      <c r="BV1203" s="59"/>
      <c r="BW1203" s="59"/>
    </row>
    <row r="1204" spans="1:75" s="5" customFormat="1" x14ac:dyDescent="0.2">
      <c r="A1204" s="364"/>
      <c r="B1204" s="24"/>
      <c r="C1204" s="686"/>
      <c r="D1204" s="686"/>
      <c r="E1204" s="683"/>
      <c r="F1204" s="683"/>
      <c r="G1204" s="683"/>
      <c r="H1204" s="683"/>
      <c r="I1204" s="683"/>
      <c r="J1204" s="51"/>
      <c r="K1204" s="59"/>
      <c r="L1204" s="59"/>
      <c r="M1204" s="51"/>
      <c r="N1204" s="59"/>
      <c r="O1204" s="59"/>
      <c r="P1204" s="364"/>
      <c r="Q1204" s="24"/>
      <c r="R1204" s="686"/>
      <c r="S1204" s="686"/>
      <c r="T1204" s="59"/>
      <c r="U1204" s="59"/>
      <c r="V1204" s="59"/>
      <c r="W1204" s="59"/>
      <c r="X1204" s="59"/>
      <c r="Y1204" s="51"/>
      <c r="Z1204" s="59"/>
      <c r="AA1204" s="59"/>
      <c r="AB1204" s="51"/>
      <c r="AC1204" s="59"/>
      <c r="AD1204" s="59"/>
      <c r="AE1204" s="364"/>
      <c r="AF1204" s="24"/>
      <c r="AG1204" s="686"/>
      <c r="AH1204" s="686"/>
      <c r="AI1204" s="59"/>
      <c r="AJ1204" s="59"/>
      <c r="AK1204" s="59"/>
      <c r="AL1204" s="59"/>
      <c r="AM1204" s="59"/>
      <c r="AN1204" s="51"/>
      <c r="AO1204" s="59"/>
      <c r="AP1204" s="59"/>
      <c r="AQ1204" s="51"/>
      <c r="AR1204" s="59"/>
      <c r="AS1204" s="59"/>
      <c r="AT1204" s="364"/>
      <c r="AU1204" s="24"/>
      <c r="AV1204" s="686"/>
      <c r="AW1204" s="686"/>
      <c r="AX1204" s="59"/>
      <c r="AY1204" s="59"/>
      <c r="AZ1204" s="59"/>
      <c r="BA1204" s="59"/>
      <c r="BB1204" s="59"/>
      <c r="BC1204" s="51"/>
      <c r="BD1204" s="59"/>
      <c r="BE1204" s="59"/>
      <c r="BF1204" s="51"/>
      <c r="BG1204" s="59"/>
      <c r="BH1204" s="59"/>
      <c r="BI1204" s="364"/>
      <c r="BJ1204" s="24"/>
      <c r="BK1204" s="686"/>
      <c r="BL1204" s="686"/>
      <c r="BM1204" s="59"/>
      <c r="BN1204" s="59"/>
      <c r="BO1204" s="59"/>
      <c r="BP1204" s="59"/>
      <c r="BQ1204" s="59"/>
      <c r="BR1204" s="51"/>
      <c r="BS1204" s="59"/>
      <c r="BT1204" s="59"/>
      <c r="BU1204" s="51"/>
      <c r="BV1204" s="59"/>
      <c r="BW1204" s="59"/>
    </row>
    <row r="1205" spans="1:75" s="12" customFormat="1" ht="15" customHeight="1" x14ac:dyDescent="0.2">
      <c r="A1205" s="11"/>
      <c r="B1205" s="50"/>
      <c r="C1205" s="686"/>
      <c r="D1205" s="686"/>
      <c r="E1205" s="51"/>
      <c r="F1205" s="51"/>
      <c r="G1205" s="51"/>
      <c r="H1205" s="51"/>
      <c r="I1205" s="51"/>
      <c r="J1205" s="50"/>
      <c r="K1205" s="166"/>
      <c r="L1205" s="166"/>
      <c r="M1205" s="50"/>
      <c r="N1205" s="166"/>
      <c r="O1205" s="166"/>
      <c r="P1205" s="11"/>
      <c r="Q1205" s="50"/>
      <c r="R1205" s="686"/>
      <c r="S1205" s="686"/>
      <c r="T1205" s="51"/>
      <c r="U1205" s="51"/>
      <c r="V1205" s="51"/>
      <c r="W1205" s="51"/>
      <c r="X1205" s="51"/>
      <c r="Y1205" s="50"/>
      <c r="Z1205" s="166"/>
      <c r="AA1205" s="166"/>
      <c r="AB1205" s="50"/>
      <c r="AC1205" s="166"/>
      <c r="AD1205" s="166"/>
      <c r="AE1205" s="11"/>
      <c r="AF1205" s="50"/>
      <c r="AG1205" s="686"/>
      <c r="AH1205" s="686"/>
      <c r="AI1205" s="51"/>
      <c r="AJ1205" s="51"/>
      <c r="AK1205" s="51"/>
      <c r="AL1205" s="51"/>
      <c r="AM1205" s="51"/>
      <c r="AN1205" s="50"/>
      <c r="AO1205" s="166"/>
      <c r="AP1205" s="166"/>
      <c r="AQ1205" s="50"/>
      <c r="AR1205" s="166"/>
      <c r="AS1205" s="166"/>
      <c r="AT1205" s="11"/>
      <c r="AU1205" s="50"/>
      <c r="AV1205" s="686"/>
      <c r="AW1205" s="686"/>
      <c r="AX1205" s="51"/>
      <c r="AY1205" s="51"/>
      <c r="AZ1205" s="51"/>
      <c r="BA1205" s="51"/>
      <c r="BB1205" s="51"/>
      <c r="BC1205" s="50"/>
      <c r="BD1205" s="166"/>
      <c r="BE1205" s="166"/>
      <c r="BF1205" s="50"/>
      <c r="BG1205" s="166"/>
      <c r="BH1205" s="166"/>
      <c r="BI1205" s="11"/>
      <c r="BJ1205" s="50"/>
      <c r="BK1205" s="686"/>
      <c r="BL1205" s="686"/>
      <c r="BM1205" s="51"/>
      <c r="BN1205" s="51"/>
      <c r="BO1205" s="51"/>
      <c r="BP1205" s="51"/>
      <c r="BQ1205" s="51"/>
      <c r="BR1205" s="50"/>
      <c r="BS1205" s="166"/>
      <c r="BT1205" s="166"/>
      <c r="BU1205" s="50"/>
      <c r="BV1205" s="166"/>
      <c r="BW1205" s="166"/>
    </row>
    <row r="1206" spans="1:75" s="12" customFormat="1" ht="15" x14ac:dyDescent="0.2">
      <c r="A1206" s="11"/>
      <c r="B1206" s="50"/>
      <c r="C1206" s="686"/>
      <c r="D1206" s="686"/>
      <c r="E1206" s="50"/>
      <c r="F1206" s="50"/>
      <c r="G1206" s="50"/>
      <c r="H1206" s="50"/>
      <c r="I1206" s="50"/>
      <c r="J1206" s="50"/>
      <c r="K1206" s="166"/>
      <c r="L1206" s="166"/>
      <c r="M1206" s="50"/>
      <c r="N1206" s="166"/>
      <c r="O1206" s="166"/>
      <c r="P1206" s="11"/>
      <c r="Q1206" s="50"/>
      <c r="R1206" s="686"/>
      <c r="S1206" s="686"/>
      <c r="T1206" s="50"/>
      <c r="U1206" s="50"/>
      <c r="V1206" s="50"/>
      <c r="W1206" s="50"/>
      <c r="X1206" s="50"/>
      <c r="Y1206" s="50"/>
      <c r="Z1206" s="166"/>
      <c r="AA1206" s="166"/>
      <c r="AB1206" s="50"/>
      <c r="AC1206" s="166"/>
      <c r="AD1206" s="166"/>
      <c r="AE1206" s="11"/>
      <c r="AF1206" s="50"/>
      <c r="AG1206" s="686"/>
      <c r="AH1206" s="686"/>
      <c r="AI1206" s="50"/>
      <c r="AJ1206" s="50"/>
      <c r="AK1206" s="50"/>
      <c r="AL1206" s="50"/>
      <c r="AM1206" s="50"/>
      <c r="AN1206" s="50"/>
      <c r="AO1206" s="166"/>
      <c r="AP1206" s="166"/>
      <c r="AQ1206" s="50"/>
      <c r="AR1206" s="166"/>
      <c r="AS1206" s="166"/>
      <c r="AT1206" s="11"/>
      <c r="AU1206" s="50"/>
      <c r="AV1206" s="686"/>
      <c r="AW1206" s="686"/>
      <c r="AX1206" s="50"/>
      <c r="AY1206" s="50"/>
      <c r="AZ1206" s="50"/>
      <c r="BA1206" s="50"/>
      <c r="BB1206" s="50"/>
      <c r="BC1206" s="50"/>
      <c r="BD1206" s="166"/>
      <c r="BE1206" s="166"/>
      <c r="BF1206" s="50"/>
      <c r="BG1206" s="166"/>
      <c r="BH1206" s="166"/>
      <c r="BI1206" s="11"/>
      <c r="BJ1206" s="50"/>
      <c r="BK1206" s="686"/>
      <c r="BL1206" s="686"/>
      <c r="BM1206" s="50"/>
      <c r="BN1206" s="50"/>
      <c r="BO1206" s="50"/>
      <c r="BP1206" s="50"/>
      <c r="BQ1206" s="50"/>
      <c r="BR1206" s="50"/>
      <c r="BS1206" s="166"/>
      <c r="BT1206" s="166"/>
      <c r="BU1206" s="50"/>
      <c r="BV1206" s="166"/>
      <c r="BW1206" s="166"/>
    </row>
    <row r="1207" spans="1:75" s="12" customFormat="1" ht="17.100000000000001" customHeight="1" x14ac:dyDescent="0.2">
      <c r="A1207" s="11"/>
      <c r="B1207" s="50"/>
      <c r="C1207" s="688"/>
      <c r="D1207" s="688"/>
      <c r="E1207" s="54"/>
      <c r="F1207" s="54"/>
      <c r="G1207" s="54"/>
      <c r="H1207" s="54"/>
      <c r="I1207" s="54"/>
      <c r="J1207" s="50"/>
      <c r="K1207" s="166"/>
      <c r="L1207" s="166"/>
      <c r="M1207" s="50"/>
      <c r="N1207" s="166"/>
      <c r="O1207" s="166"/>
      <c r="P1207" s="11"/>
      <c r="Q1207" s="50"/>
      <c r="R1207" s="688"/>
      <c r="S1207" s="688"/>
      <c r="T1207" s="54"/>
      <c r="U1207" s="54"/>
      <c r="V1207" s="54"/>
      <c r="W1207" s="54"/>
      <c r="X1207" s="54"/>
      <c r="Y1207" s="50"/>
      <c r="Z1207" s="166"/>
      <c r="AA1207" s="166"/>
      <c r="AB1207" s="50"/>
      <c r="AC1207" s="166"/>
      <c r="AD1207" s="166"/>
      <c r="AE1207" s="11"/>
      <c r="AF1207" s="50"/>
      <c r="AG1207" s="688"/>
      <c r="AH1207" s="688"/>
      <c r="AI1207" s="54"/>
      <c r="AJ1207" s="54"/>
      <c r="AK1207" s="54"/>
      <c r="AL1207" s="54"/>
      <c r="AM1207" s="54"/>
      <c r="AN1207" s="50"/>
      <c r="AO1207" s="166"/>
      <c r="AP1207" s="166"/>
      <c r="AQ1207" s="50"/>
      <c r="AR1207" s="166"/>
      <c r="AS1207" s="166"/>
      <c r="AT1207" s="11"/>
      <c r="AU1207" s="50"/>
      <c r="AV1207" s="688"/>
      <c r="AW1207" s="688"/>
      <c r="AX1207" s="54"/>
      <c r="AY1207" s="54"/>
      <c r="AZ1207" s="54"/>
      <c r="BA1207" s="54"/>
      <c r="BB1207" s="54"/>
      <c r="BC1207" s="50"/>
      <c r="BD1207" s="166"/>
      <c r="BE1207" s="166"/>
      <c r="BF1207" s="50"/>
      <c r="BG1207" s="166"/>
      <c r="BH1207" s="166"/>
      <c r="BI1207" s="11"/>
      <c r="BJ1207" s="50"/>
      <c r="BK1207" s="688"/>
      <c r="BL1207" s="688"/>
      <c r="BM1207" s="54"/>
      <c r="BN1207" s="54"/>
      <c r="BO1207" s="54"/>
      <c r="BP1207" s="54"/>
      <c r="BQ1207" s="54"/>
      <c r="BR1207" s="50"/>
      <c r="BS1207" s="166"/>
      <c r="BT1207" s="166"/>
      <c r="BU1207" s="50"/>
      <c r="BV1207" s="166"/>
      <c r="BW1207" s="166"/>
    </row>
    <row r="1208" spans="1:75" s="12" customFormat="1" ht="17.100000000000001" customHeight="1" x14ac:dyDescent="0.2">
      <c r="A1208" s="13"/>
      <c r="B1208" s="50"/>
      <c r="C1208" s="685"/>
      <c r="D1208" s="685"/>
      <c r="E1208" s="54"/>
      <c r="F1208" s="54"/>
      <c r="G1208" s="54"/>
      <c r="H1208" s="54"/>
      <c r="I1208" s="54"/>
      <c r="J1208" s="50"/>
      <c r="K1208" s="166"/>
      <c r="L1208" s="166"/>
      <c r="M1208" s="50"/>
      <c r="N1208" s="166"/>
      <c r="O1208" s="166"/>
      <c r="P1208" s="13"/>
      <c r="Q1208" s="50"/>
      <c r="R1208" s="685"/>
      <c r="S1208" s="685"/>
      <c r="T1208" s="54"/>
      <c r="U1208" s="54"/>
      <c r="V1208" s="54"/>
      <c r="W1208" s="54"/>
      <c r="X1208" s="54"/>
      <c r="Y1208" s="50"/>
      <c r="Z1208" s="166"/>
      <c r="AA1208" s="166"/>
      <c r="AB1208" s="50"/>
      <c r="AC1208" s="166"/>
      <c r="AD1208" s="166"/>
      <c r="AE1208" s="13"/>
      <c r="AF1208" s="50"/>
      <c r="AG1208" s="685"/>
      <c r="AH1208" s="685"/>
      <c r="AI1208" s="54"/>
      <c r="AJ1208" s="54"/>
      <c r="AK1208" s="54"/>
      <c r="AL1208" s="54"/>
      <c r="AM1208" s="54"/>
      <c r="AN1208" s="50"/>
      <c r="AO1208" s="166"/>
      <c r="AP1208" s="166"/>
      <c r="AQ1208" s="50"/>
      <c r="AR1208" s="166"/>
      <c r="AS1208" s="166"/>
      <c r="AT1208" s="13"/>
      <c r="AU1208" s="50"/>
      <c r="AV1208" s="685"/>
      <c r="AW1208" s="685"/>
      <c r="AX1208" s="54"/>
      <c r="AY1208" s="54"/>
      <c r="AZ1208" s="54"/>
      <c r="BA1208" s="54"/>
      <c r="BB1208" s="54"/>
      <c r="BC1208" s="50"/>
      <c r="BD1208" s="166"/>
      <c r="BE1208" s="166"/>
      <c r="BF1208" s="50"/>
      <c r="BG1208" s="166"/>
      <c r="BH1208" s="166"/>
      <c r="BI1208" s="13"/>
      <c r="BJ1208" s="50"/>
      <c r="BK1208" s="685"/>
      <c r="BL1208" s="685"/>
      <c r="BM1208" s="54"/>
      <c r="BN1208" s="54"/>
      <c r="BO1208" s="54"/>
      <c r="BP1208" s="54"/>
      <c r="BQ1208" s="54"/>
      <c r="BR1208" s="50"/>
      <c r="BS1208" s="166"/>
      <c r="BT1208" s="166"/>
      <c r="BU1208" s="50"/>
      <c r="BV1208" s="166"/>
      <c r="BW1208" s="166"/>
    </row>
    <row r="1209" spans="1:75" s="12" customFormat="1" ht="17.100000000000001" customHeight="1" x14ac:dyDescent="0.2">
      <c r="A1209" s="13"/>
      <c r="B1209" s="50"/>
      <c r="C1209" s="685"/>
      <c r="D1209" s="685"/>
      <c r="E1209" s="54"/>
      <c r="F1209" s="54"/>
      <c r="G1209" s="54"/>
      <c r="H1209" s="54"/>
      <c r="I1209" s="54"/>
      <c r="J1209" s="50"/>
      <c r="K1209" s="166"/>
      <c r="L1209" s="166"/>
      <c r="M1209" s="50"/>
      <c r="N1209" s="166"/>
      <c r="O1209" s="166"/>
      <c r="P1209" s="13"/>
      <c r="Q1209" s="50"/>
      <c r="R1209" s="685"/>
      <c r="S1209" s="685"/>
      <c r="T1209" s="54"/>
      <c r="U1209" s="54"/>
      <c r="V1209" s="54"/>
      <c r="W1209" s="54"/>
      <c r="X1209" s="54"/>
      <c r="Y1209" s="50"/>
      <c r="Z1209" s="166"/>
      <c r="AA1209" s="166"/>
      <c r="AB1209" s="50"/>
      <c r="AC1209" s="166"/>
      <c r="AD1209" s="166"/>
      <c r="AE1209" s="13"/>
      <c r="AF1209" s="50"/>
      <c r="AG1209" s="685"/>
      <c r="AH1209" s="685"/>
      <c r="AI1209" s="54"/>
      <c r="AJ1209" s="54"/>
      <c r="AK1209" s="54"/>
      <c r="AL1209" s="54"/>
      <c r="AM1209" s="54"/>
      <c r="AN1209" s="50"/>
      <c r="AO1209" s="166"/>
      <c r="AP1209" s="166"/>
      <c r="AQ1209" s="50"/>
      <c r="AR1209" s="166"/>
      <c r="AS1209" s="166"/>
      <c r="AT1209" s="13"/>
      <c r="AU1209" s="50"/>
      <c r="AV1209" s="685"/>
      <c r="AW1209" s="685"/>
      <c r="AX1209" s="54"/>
      <c r="AY1209" s="54"/>
      <c r="AZ1209" s="54"/>
      <c r="BA1209" s="54"/>
      <c r="BB1209" s="54"/>
      <c r="BC1209" s="50"/>
      <c r="BD1209" s="166"/>
      <c r="BE1209" s="166"/>
      <c r="BF1209" s="50"/>
      <c r="BG1209" s="166"/>
      <c r="BH1209" s="166"/>
      <c r="BI1209" s="13"/>
      <c r="BJ1209" s="50"/>
      <c r="BK1209" s="685"/>
      <c r="BL1209" s="685"/>
      <c r="BM1209" s="54"/>
      <c r="BN1209" s="54"/>
      <c r="BO1209" s="54"/>
      <c r="BP1209" s="54"/>
      <c r="BQ1209" s="54"/>
      <c r="BR1209" s="50"/>
      <c r="BS1209" s="166"/>
      <c r="BT1209" s="166"/>
      <c r="BU1209" s="50"/>
      <c r="BV1209" s="166"/>
      <c r="BW1209" s="166"/>
    </row>
    <row r="1210" spans="1:75" s="12" customFormat="1" ht="17.100000000000001" customHeight="1" x14ac:dyDescent="0.2">
      <c r="A1210" s="13"/>
      <c r="B1210" s="50"/>
      <c r="C1210" s="685"/>
      <c r="D1210" s="685"/>
      <c r="E1210" s="54"/>
      <c r="F1210" s="54"/>
      <c r="G1210" s="54"/>
      <c r="H1210" s="54"/>
      <c r="I1210" s="54"/>
      <c r="J1210" s="50"/>
      <c r="K1210" s="166"/>
      <c r="L1210" s="166"/>
      <c r="M1210" s="50"/>
      <c r="N1210" s="166"/>
      <c r="O1210" s="166"/>
      <c r="P1210" s="13"/>
      <c r="Q1210" s="50"/>
      <c r="R1210" s="685"/>
      <c r="S1210" s="685"/>
      <c r="T1210" s="54"/>
      <c r="U1210" s="54"/>
      <c r="V1210" s="54"/>
      <c r="W1210" s="54"/>
      <c r="X1210" s="54"/>
      <c r="Y1210" s="50"/>
      <c r="Z1210" s="166"/>
      <c r="AA1210" s="166"/>
      <c r="AB1210" s="50"/>
      <c r="AC1210" s="166"/>
      <c r="AD1210" s="166"/>
      <c r="AE1210" s="13"/>
      <c r="AF1210" s="50"/>
      <c r="AG1210" s="685"/>
      <c r="AH1210" s="685"/>
      <c r="AI1210" s="54"/>
      <c r="AJ1210" s="54"/>
      <c r="AK1210" s="54"/>
      <c r="AL1210" s="54"/>
      <c r="AM1210" s="54"/>
      <c r="AN1210" s="50"/>
      <c r="AO1210" s="166"/>
      <c r="AP1210" s="166"/>
      <c r="AQ1210" s="50"/>
      <c r="AR1210" s="166"/>
      <c r="AS1210" s="166"/>
      <c r="AT1210" s="13"/>
      <c r="AU1210" s="50"/>
      <c r="AV1210" s="685"/>
      <c r="AW1210" s="685"/>
      <c r="AX1210" s="54"/>
      <c r="AY1210" s="54"/>
      <c r="AZ1210" s="54"/>
      <c r="BA1210" s="54"/>
      <c r="BB1210" s="54"/>
      <c r="BC1210" s="50"/>
      <c r="BD1210" s="166"/>
      <c r="BE1210" s="166"/>
      <c r="BF1210" s="50"/>
      <c r="BG1210" s="166"/>
      <c r="BH1210" s="166"/>
      <c r="BI1210" s="13"/>
      <c r="BJ1210" s="50"/>
      <c r="BK1210" s="685"/>
      <c r="BL1210" s="685"/>
      <c r="BM1210" s="54"/>
      <c r="BN1210" s="54"/>
      <c r="BO1210" s="54"/>
      <c r="BP1210" s="54"/>
      <c r="BQ1210" s="54"/>
      <c r="BR1210" s="50"/>
      <c r="BS1210" s="166"/>
      <c r="BT1210" s="166"/>
      <c r="BU1210" s="50"/>
      <c r="BV1210" s="166"/>
      <c r="BW1210" s="166"/>
    </row>
    <row r="1211" spans="1:75" s="12" customFormat="1" ht="17.100000000000001" customHeight="1" x14ac:dyDescent="0.2">
      <c r="A1211" s="13"/>
      <c r="B1211" s="50"/>
      <c r="C1211" s="685"/>
      <c r="D1211" s="685"/>
      <c r="E1211" s="54"/>
      <c r="F1211" s="54"/>
      <c r="G1211" s="54"/>
      <c r="H1211" s="54"/>
      <c r="I1211" s="54"/>
      <c r="J1211" s="50"/>
      <c r="K1211" s="166"/>
      <c r="L1211" s="166"/>
      <c r="M1211" s="50"/>
      <c r="N1211" s="166"/>
      <c r="O1211" s="166"/>
      <c r="P1211" s="13"/>
      <c r="Q1211" s="50"/>
      <c r="R1211" s="685"/>
      <c r="S1211" s="685"/>
      <c r="T1211" s="54"/>
      <c r="U1211" s="54"/>
      <c r="V1211" s="54"/>
      <c r="W1211" s="54"/>
      <c r="X1211" s="54"/>
      <c r="Y1211" s="50"/>
      <c r="Z1211" s="166"/>
      <c r="AA1211" s="166"/>
      <c r="AB1211" s="50"/>
      <c r="AC1211" s="166"/>
      <c r="AD1211" s="166"/>
      <c r="AE1211" s="13"/>
      <c r="AF1211" s="50"/>
      <c r="AG1211" s="685"/>
      <c r="AH1211" s="685"/>
      <c r="AI1211" s="54"/>
      <c r="AJ1211" s="54"/>
      <c r="AK1211" s="54"/>
      <c r="AL1211" s="54"/>
      <c r="AM1211" s="54"/>
      <c r="AN1211" s="50"/>
      <c r="AO1211" s="166"/>
      <c r="AP1211" s="166"/>
      <c r="AQ1211" s="50"/>
      <c r="AR1211" s="166"/>
      <c r="AS1211" s="166"/>
      <c r="AT1211" s="13"/>
      <c r="AU1211" s="50"/>
      <c r="AV1211" s="685"/>
      <c r="AW1211" s="685"/>
      <c r="AX1211" s="54"/>
      <c r="AY1211" s="54"/>
      <c r="AZ1211" s="54"/>
      <c r="BA1211" s="54"/>
      <c r="BB1211" s="54"/>
      <c r="BC1211" s="50"/>
      <c r="BD1211" s="166"/>
      <c r="BE1211" s="166"/>
      <c r="BF1211" s="50"/>
      <c r="BG1211" s="166"/>
      <c r="BH1211" s="166"/>
      <c r="BI1211" s="13"/>
      <c r="BJ1211" s="50"/>
      <c r="BK1211" s="685"/>
      <c r="BL1211" s="685"/>
      <c r="BM1211" s="54"/>
      <c r="BN1211" s="54"/>
      <c r="BO1211" s="54"/>
      <c r="BP1211" s="54"/>
      <c r="BQ1211" s="54"/>
      <c r="BR1211" s="50"/>
      <c r="BS1211" s="166"/>
      <c r="BT1211" s="166"/>
      <c r="BU1211" s="50"/>
      <c r="BV1211" s="166"/>
      <c r="BW1211" s="166"/>
    </row>
    <row r="1212" spans="1:75" s="12" customFormat="1" ht="17.100000000000001" customHeight="1" x14ac:dyDescent="0.2">
      <c r="A1212" s="13"/>
      <c r="B1212" s="50"/>
      <c r="C1212" s="685"/>
      <c r="D1212" s="685"/>
      <c r="E1212" s="54"/>
      <c r="F1212" s="54"/>
      <c r="G1212" s="54"/>
      <c r="H1212" s="54"/>
      <c r="I1212" s="54"/>
      <c r="J1212" s="50"/>
      <c r="K1212" s="166"/>
      <c r="L1212" s="166"/>
      <c r="M1212" s="50"/>
      <c r="N1212" s="166"/>
      <c r="O1212" s="166"/>
      <c r="P1212" s="13"/>
      <c r="Q1212" s="50"/>
      <c r="R1212" s="685"/>
      <c r="S1212" s="685"/>
      <c r="T1212" s="54"/>
      <c r="U1212" s="54"/>
      <c r="V1212" s="54"/>
      <c r="W1212" s="54"/>
      <c r="X1212" s="54"/>
      <c r="Y1212" s="50"/>
      <c r="Z1212" s="166"/>
      <c r="AA1212" s="166"/>
      <c r="AB1212" s="50"/>
      <c r="AC1212" s="166"/>
      <c r="AD1212" s="166"/>
      <c r="AE1212" s="13"/>
      <c r="AF1212" s="50"/>
      <c r="AG1212" s="685"/>
      <c r="AH1212" s="685"/>
      <c r="AI1212" s="54"/>
      <c r="AJ1212" s="54"/>
      <c r="AK1212" s="54"/>
      <c r="AL1212" s="54"/>
      <c r="AM1212" s="54"/>
      <c r="AN1212" s="50"/>
      <c r="AO1212" s="166"/>
      <c r="AP1212" s="166"/>
      <c r="AQ1212" s="50"/>
      <c r="AR1212" s="166"/>
      <c r="AS1212" s="166"/>
      <c r="AT1212" s="13"/>
      <c r="AU1212" s="50"/>
      <c r="AV1212" s="685"/>
      <c r="AW1212" s="685"/>
      <c r="AX1212" s="54"/>
      <c r="AY1212" s="54"/>
      <c r="AZ1212" s="54"/>
      <c r="BA1212" s="54"/>
      <c r="BB1212" s="54"/>
      <c r="BC1212" s="50"/>
      <c r="BD1212" s="166"/>
      <c r="BE1212" s="166"/>
      <c r="BF1212" s="50"/>
      <c r="BG1212" s="166"/>
      <c r="BH1212" s="166"/>
      <c r="BI1212" s="13"/>
      <c r="BJ1212" s="50"/>
      <c r="BK1212" s="685"/>
      <c r="BL1212" s="685"/>
      <c r="BM1212" s="54"/>
      <c r="BN1212" s="54"/>
      <c r="BO1212" s="54"/>
      <c r="BP1212" s="54"/>
      <c r="BQ1212" s="54"/>
      <c r="BR1212" s="50"/>
      <c r="BS1212" s="166"/>
      <c r="BT1212" s="166"/>
      <c r="BU1212" s="50"/>
      <c r="BV1212" s="166"/>
      <c r="BW1212" s="166"/>
    </row>
    <row r="1213" spans="1:75" s="12" customFormat="1" ht="17.100000000000001" customHeight="1" x14ac:dyDescent="0.2">
      <c r="B1213" s="50"/>
      <c r="C1213" s="685"/>
      <c r="D1213" s="685"/>
      <c r="E1213" s="54"/>
      <c r="F1213" s="54"/>
      <c r="G1213" s="54"/>
      <c r="H1213" s="54"/>
      <c r="I1213" s="54"/>
      <c r="J1213" s="50"/>
      <c r="K1213" s="166"/>
      <c r="L1213" s="166"/>
      <c r="M1213" s="50"/>
      <c r="N1213" s="166"/>
      <c r="O1213" s="166"/>
      <c r="Q1213" s="50"/>
      <c r="R1213" s="685"/>
      <c r="S1213" s="685"/>
      <c r="T1213" s="54"/>
      <c r="U1213" s="54"/>
      <c r="V1213" s="54"/>
      <c r="W1213" s="54"/>
      <c r="X1213" s="54"/>
      <c r="Y1213" s="50"/>
      <c r="Z1213" s="166"/>
      <c r="AA1213" s="166"/>
      <c r="AB1213" s="50"/>
      <c r="AC1213" s="166"/>
      <c r="AD1213" s="166"/>
      <c r="AF1213" s="50"/>
      <c r="AG1213" s="685"/>
      <c r="AH1213" s="685"/>
      <c r="AI1213" s="54"/>
      <c r="AJ1213" s="54"/>
      <c r="AK1213" s="54"/>
      <c r="AL1213" s="54"/>
      <c r="AM1213" s="54"/>
      <c r="AN1213" s="50"/>
      <c r="AO1213" s="166"/>
      <c r="AP1213" s="166"/>
      <c r="AQ1213" s="50"/>
      <c r="AR1213" s="166"/>
      <c r="AS1213" s="166"/>
      <c r="AU1213" s="50"/>
      <c r="AV1213" s="685"/>
      <c r="AW1213" s="685"/>
      <c r="AX1213" s="54"/>
      <c r="AY1213" s="54"/>
      <c r="AZ1213" s="54"/>
      <c r="BA1213" s="54"/>
      <c r="BB1213" s="54"/>
      <c r="BC1213" s="50"/>
      <c r="BD1213" s="166"/>
      <c r="BE1213" s="166"/>
      <c r="BF1213" s="50"/>
      <c r="BG1213" s="166"/>
      <c r="BH1213" s="166"/>
      <c r="BJ1213" s="50"/>
      <c r="BK1213" s="685"/>
      <c r="BL1213" s="685"/>
      <c r="BM1213" s="54"/>
      <c r="BN1213" s="54"/>
      <c r="BO1213" s="54"/>
      <c r="BP1213" s="54"/>
      <c r="BQ1213" s="54"/>
      <c r="BR1213" s="50"/>
      <c r="BS1213" s="166"/>
      <c r="BT1213" s="166"/>
      <c r="BU1213" s="50"/>
      <c r="BV1213" s="166"/>
      <c r="BW1213" s="166"/>
    </row>
    <row r="1214" spans="1:75" s="12" customFormat="1" ht="17.100000000000001" customHeight="1" x14ac:dyDescent="0.2">
      <c r="B1214" s="50"/>
      <c r="C1214" s="685"/>
      <c r="D1214" s="685"/>
      <c r="E1214" s="54"/>
      <c r="F1214" s="54"/>
      <c r="G1214" s="54"/>
      <c r="H1214" s="54"/>
      <c r="I1214" s="54"/>
      <c r="J1214" s="50"/>
      <c r="K1214" s="166"/>
      <c r="L1214" s="166"/>
      <c r="M1214" s="50"/>
      <c r="N1214" s="166"/>
      <c r="O1214" s="166"/>
      <c r="Q1214" s="50"/>
      <c r="R1214" s="685"/>
      <c r="S1214" s="685"/>
      <c r="T1214" s="54"/>
      <c r="U1214" s="54"/>
      <c r="V1214" s="54"/>
      <c r="W1214" s="54"/>
      <c r="X1214" s="54"/>
      <c r="Y1214" s="50"/>
      <c r="Z1214" s="166"/>
      <c r="AA1214" s="166"/>
      <c r="AB1214" s="50"/>
      <c r="AC1214" s="166"/>
      <c r="AD1214" s="166"/>
      <c r="AF1214" s="50"/>
      <c r="AG1214" s="685"/>
      <c r="AH1214" s="685"/>
      <c r="AI1214" s="54"/>
      <c r="AJ1214" s="54"/>
      <c r="AK1214" s="54"/>
      <c r="AL1214" s="54"/>
      <c r="AM1214" s="54"/>
      <c r="AN1214" s="50"/>
      <c r="AO1214" s="166"/>
      <c r="AP1214" s="166"/>
      <c r="AQ1214" s="50"/>
      <c r="AR1214" s="166"/>
      <c r="AS1214" s="166"/>
      <c r="AU1214" s="50"/>
      <c r="AV1214" s="685"/>
      <c r="AW1214" s="685"/>
      <c r="AX1214" s="54"/>
      <c r="AY1214" s="54"/>
      <c r="AZ1214" s="54"/>
      <c r="BA1214" s="54"/>
      <c r="BB1214" s="54"/>
      <c r="BC1214" s="50"/>
      <c r="BD1214" s="166"/>
      <c r="BE1214" s="166"/>
      <c r="BF1214" s="50"/>
      <c r="BG1214" s="166"/>
      <c r="BH1214" s="166"/>
      <c r="BJ1214" s="50"/>
      <c r="BK1214" s="685"/>
      <c r="BL1214" s="685"/>
      <c r="BM1214" s="54"/>
      <c r="BN1214" s="54"/>
      <c r="BO1214" s="54"/>
      <c r="BP1214" s="54"/>
      <c r="BQ1214" s="54"/>
      <c r="BR1214" s="50"/>
      <c r="BS1214" s="166"/>
      <c r="BT1214" s="166"/>
      <c r="BU1214" s="50"/>
      <c r="BV1214" s="166"/>
      <c r="BW1214" s="166"/>
    </row>
    <row r="1215" spans="1:75" s="12" customFormat="1" ht="17.100000000000001" customHeight="1" x14ac:dyDescent="0.2">
      <c r="B1215" s="50"/>
      <c r="C1215" s="685"/>
      <c r="D1215" s="685"/>
      <c r="E1215" s="54"/>
      <c r="F1215" s="54"/>
      <c r="G1215" s="54"/>
      <c r="H1215" s="54"/>
      <c r="I1215" s="54"/>
      <c r="J1215" s="50"/>
      <c r="K1215" s="166"/>
      <c r="L1215" s="166"/>
      <c r="M1215" s="50"/>
      <c r="N1215" s="166"/>
      <c r="O1215" s="166"/>
      <c r="Q1215" s="50"/>
      <c r="R1215" s="685"/>
      <c r="S1215" s="685"/>
      <c r="T1215" s="54"/>
      <c r="U1215" s="54"/>
      <c r="V1215" s="54"/>
      <c r="W1215" s="54"/>
      <c r="X1215" s="54"/>
      <c r="Y1215" s="50"/>
      <c r="Z1215" s="166"/>
      <c r="AA1215" s="166"/>
      <c r="AB1215" s="50"/>
      <c r="AC1215" s="166"/>
      <c r="AD1215" s="166"/>
      <c r="AF1215" s="50"/>
      <c r="AG1215" s="685"/>
      <c r="AH1215" s="685"/>
      <c r="AI1215" s="54"/>
      <c r="AJ1215" s="54"/>
      <c r="AK1215" s="54"/>
      <c r="AL1215" s="54"/>
      <c r="AM1215" s="54"/>
      <c r="AN1215" s="50"/>
      <c r="AO1215" s="166"/>
      <c r="AP1215" s="166"/>
      <c r="AQ1215" s="50"/>
      <c r="AR1215" s="166"/>
      <c r="AS1215" s="166"/>
      <c r="AU1215" s="50"/>
      <c r="AV1215" s="685"/>
      <c r="AW1215" s="685"/>
      <c r="AX1215" s="54"/>
      <c r="AY1215" s="54"/>
      <c r="AZ1215" s="54"/>
      <c r="BA1215" s="54"/>
      <c r="BB1215" s="54"/>
      <c r="BC1215" s="50"/>
      <c r="BD1215" s="166"/>
      <c r="BE1215" s="166"/>
      <c r="BF1215" s="50"/>
      <c r="BG1215" s="166"/>
      <c r="BH1215" s="166"/>
      <c r="BJ1215" s="50"/>
      <c r="BK1215" s="685"/>
      <c r="BL1215" s="685"/>
      <c r="BM1215" s="54"/>
      <c r="BN1215" s="54"/>
      <c r="BO1215" s="54"/>
      <c r="BP1215" s="54"/>
      <c r="BQ1215" s="54"/>
      <c r="BR1215" s="50"/>
      <c r="BS1215" s="166"/>
      <c r="BT1215" s="166"/>
      <c r="BU1215" s="50"/>
      <c r="BV1215" s="166"/>
      <c r="BW1215" s="166"/>
    </row>
    <row r="1216" spans="1:75" s="12" customFormat="1" ht="17.100000000000001" customHeight="1" x14ac:dyDescent="0.2">
      <c r="B1216" s="50"/>
      <c r="C1216" s="685"/>
      <c r="D1216" s="685"/>
      <c r="E1216" s="54"/>
      <c r="F1216" s="54"/>
      <c r="G1216" s="54"/>
      <c r="H1216" s="54"/>
      <c r="I1216" s="54"/>
      <c r="J1216" s="50"/>
      <c r="K1216" s="166"/>
      <c r="L1216" s="166"/>
      <c r="M1216" s="50"/>
      <c r="N1216" s="166"/>
      <c r="O1216" s="166"/>
      <c r="Q1216" s="50"/>
      <c r="R1216" s="685"/>
      <c r="S1216" s="685"/>
      <c r="T1216" s="54"/>
      <c r="U1216" s="54"/>
      <c r="V1216" s="54"/>
      <c r="W1216" s="54"/>
      <c r="X1216" s="54"/>
      <c r="Y1216" s="50"/>
      <c r="Z1216" s="166"/>
      <c r="AA1216" s="166"/>
      <c r="AB1216" s="50"/>
      <c r="AC1216" s="166"/>
      <c r="AD1216" s="166"/>
      <c r="AF1216" s="50"/>
      <c r="AG1216" s="685"/>
      <c r="AH1216" s="685"/>
      <c r="AI1216" s="54"/>
      <c r="AJ1216" s="54"/>
      <c r="AK1216" s="54"/>
      <c r="AL1216" s="54"/>
      <c r="AM1216" s="54"/>
      <c r="AN1216" s="50"/>
      <c r="AO1216" s="166"/>
      <c r="AP1216" s="166"/>
      <c r="AQ1216" s="50"/>
      <c r="AR1216" s="166"/>
      <c r="AS1216" s="166"/>
      <c r="AU1216" s="50"/>
      <c r="AV1216" s="685"/>
      <c r="AW1216" s="685"/>
      <c r="AX1216" s="54"/>
      <c r="AY1216" s="54"/>
      <c r="AZ1216" s="54"/>
      <c r="BA1216" s="54"/>
      <c r="BB1216" s="54"/>
      <c r="BC1216" s="50"/>
      <c r="BD1216" s="166"/>
      <c r="BE1216" s="166"/>
      <c r="BF1216" s="50"/>
      <c r="BG1216" s="166"/>
      <c r="BH1216" s="166"/>
      <c r="BJ1216" s="50"/>
      <c r="BK1216" s="685"/>
      <c r="BL1216" s="685"/>
      <c r="BM1216" s="54"/>
      <c r="BN1216" s="54"/>
      <c r="BO1216" s="54"/>
      <c r="BP1216" s="54"/>
      <c r="BQ1216" s="54"/>
      <c r="BR1216" s="50"/>
      <c r="BS1216" s="166"/>
      <c r="BT1216" s="166"/>
      <c r="BU1216" s="50"/>
      <c r="BV1216" s="166"/>
      <c r="BW1216" s="166"/>
    </row>
    <row r="1217" spans="1:75" s="12" customFormat="1" ht="17.100000000000001" customHeight="1" x14ac:dyDescent="0.2">
      <c r="B1217" s="50"/>
      <c r="C1217" s="685"/>
      <c r="D1217" s="685"/>
      <c r="E1217" s="54"/>
      <c r="F1217" s="54"/>
      <c r="G1217" s="54"/>
      <c r="H1217" s="54"/>
      <c r="I1217" s="54"/>
      <c r="J1217" s="50"/>
      <c r="K1217" s="166"/>
      <c r="L1217" s="166"/>
      <c r="M1217" s="50"/>
      <c r="N1217" s="166"/>
      <c r="O1217" s="166"/>
      <c r="Q1217" s="50"/>
      <c r="R1217" s="685"/>
      <c r="S1217" s="685"/>
      <c r="T1217" s="54"/>
      <c r="U1217" s="54"/>
      <c r="V1217" s="54"/>
      <c r="W1217" s="54"/>
      <c r="X1217" s="54"/>
      <c r="Y1217" s="50"/>
      <c r="Z1217" s="166"/>
      <c r="AA1217" s="166"/>
      <c r="AB1217" s="50"/>
      <c r="AC1217" s="166"/>
      <c r="AD1217" s="166"/>
      <c r="AF1217" s="50"/>
      <c r="AG1217" s="685"/>
      <c r="AH1217" s="685"/>
      <c r="AI1217" s="54"/>
      <c r="AJ1217" s="54"/>
      <c r="AK1217" s="54"/>
      <c r="AL1217" s="54"/>
      <c r="AM1217" s="54"/>
      <c r="AN1217" s="50"/>
      <c r="AO1217" s="166"/>
      <c r="AP1217" s="166"/>
      <c r="AQ1217" s="50"/>
      <c r="AR1217" s="166"/>
      <c r="AS1217" s="166"/>
      <c r="AU1217" s="50"/>
      <c r="AV1217" s="685"/>
      <c r="AW1217" s="685"/>
      <c r="AX1217" s="54"/>
      <c r="AY1217" s="54"/>
      <c r="AZ1217" s="54"/>
      <c r="BA1217" s="54"/>
      <c r="BB1217" s="54"/>
      <c r="BC1217" s="50"/>
      <c r="BD1217" s="166"/>
      <c r="BE1217" s="166"/>
      <c r="BF1217" s="50"/>
      <c r="BG1217" s="166"/>
      <c r="BH1217" s="166"/>
      <c r="BJ1217" s="50"/>
      <c r="BK1217" s="685"/>
      <c r="BL1217" s="685"/>
      <c r="BM1217" s="54"/>
      <c r="BN1217" s="54"/>
      <c r="BO1217" s="54"/>
      <c r="BP1217" s="54"/>
      <c r="BQ1217" s="54"/>
      <c r="BR1217" s="50"/>
      <c r="BS1217" s="166"/>
      <c r="BT1217" s="166"/>
      <c r="BU1217" s="50"/>
      <c r="BV1217" s="166"/>
      <c r="BW1217" s="166"/>
    </row>
    <row r="1218" spans="1:75" s="12" customFormat="1" ht="17.100000000000001" customHeight="1" x14ac:dyDescent="0.2">
      <c r="B1218" s="50"/>
      <c r="C1218" s="685"/>
      <c r="D1218" s="685"/>
      <c r="E1218" s="54"/>
      <c r="F1218" s="54"/>
      <c r="G1218" s="54"/>
      <c r="H1218" s="54"/>
      <c r="I1218" s="54"/>
      <c r="J1218" s="50"/>
      <c r="K1218" s="166"/>
      <c r="L1218" s="166"/>
      <c r="M1218" s="50"/>
      <c r="N1218" s="166"/>
      <c r="O1218" s="166"/>
      <c r="Q1218" s="50"/>
      <c r="R1218" s="685"/>
      <c r="S1218" s="685"/>
      <c r="T1218" s="54"/>
      <c r="U1218" s="54"/>
      <c r="V1218" s="54"/>
      <c r="W1218" s="54"/>
      <c r="X1218" s="54"/>
      <c r="Y1218" s="50"/>
      <c r="Z1218" s="166"/>
      <c r="AA1218" s="166"/>
      <c r="AB1218" s="50"/>
      <c r="AC1218" s="166"/>
      <c r="AD1218" s="166"/>
      <c r="AF1218" s="50"/>
      <c r="AG1218" s="685"/>
      <c r="AH1218" s="685"/>
      <c r="AI1218" s="54"/>
      <c r="AJ1218" s="54"/>
      <c r="AK1218" s="54"/>
      <c r="AL1218" s="54"/>
      <c r="AM1218" s="54"/>
      <c r="AN1218" s="50"/>
      <c r="AO1218" s="166"/>
      <c r="AP1218" s="166"/>
      <c r="AQ1218" s="50"/>
      <c r="AR1218" s="166"/>
      <c r="AS1218" s="166"/>
      <c r="AU1218" s="50"/>
      <c r="AV1218" s="685"/>
      <c r="AW1218" s="685"/>
      <c r="AX1218" s="54"/>
      <c r="AY1218" s="54"/>
      <c r="AZ1218" s="54"/>
      <c r="BA1218" s="54"/>
      <c r="BB1218" s="54"/>
      <c r="BC1218" s="50"/>
      <c r="BD1218" s="166"/>
      <c r="BE1218" s="166"/>
      <c r="BF1218" s="50"/>
      <c r="BG1218" s="166"/>
      <c r="BH1218" s="166"/>
      <c r="BJ1218" s="50"/>
      <c r="BK1218" s="685"/>
      <c r="BL1218" s="685"/>
      <c r="BM1218" s="54"/>
      <c r="BN1218" s="54"/>
      <c r="BO1218" s="54"/>
      <c r="BP1218" s="54"/>
      <c r="BQ1218" s="54"/>
      <c r="BR1218" s="50"/>
      <c r="BS1218" s="166"/>
      <c r="BT1218" s="166"/>
      <c r="BU1218" s="50"/>
      <c r="BV1218" s="166"/>
      <c r="BW1218" s="166"/>
    </row>
    <row r="1219" spans="1:75" s="12" customFormat="1" ht="17.100000000000001" customHeight="1" x14ac:dyDescent="0.2">
      <c r="B1219" s="50"/>
      <c r="C1219" s="685"/>
      <c r="D1219" s="685"/>
      <c r="E1219" s="54"/>
      <c r="F1219" s="54"/>
      <c r="G1219" s="54"/>
      <c r="H1219" s="54"/>
      <c r="I1219" s="54"/>
      <c r="J1219" s="50"/>
      <c r="K1219" s="166"/>
      <c r="L1219" s="166"/>
      <c r="M1219" s="50"/>
      <c r="N1219" s="166"/>
      <c r="O1219" s="166"/>
      <c r="Q1219" s="50"/>
      <c r="R1219" s="685"/>
      <c r="S1219" s="685"/>
      <c r="T1219" s="54"/>
      <c r="U1219" s="54"/>
      <c r="V1219" s="54"/>
      <c r="W1219" s="54"/>
      <c r="X1219" s="54"/>
      <c r="Y1219" s="50"/>
      <c r="Z1219" s="166"/>
      <c r="AA1219" s="166"/>
      <c r="AB1219" s="50"/>
      <c r="AC1219" s="166"/>
      <c r="AD1219" s="166"/>
      <c r="AF1219" s="50"/>
      <c r="AG1219" s="685"/>
      <c r="AH1219" s="685"/>
      <c r="AI1219" s="54"/>
      <c r="AJ1219" s="54"/>
      <c r="AK1219" s="54"/>
      <c r="AL1219" s="54"/>
      <c r="AM1219" s="54"/>
      <c r="AN1219" s="50"/>
      <c r="AO1219" s="166"/>
      <c r="AP1219" s="166"/>
      <c r="AQ1219" s="50"/>
      <c r="AR1219" s="166"/>
      <c r="AS1219" s="166"/>
      <c r="AU1219" s="50"/>
      <c r="AV1219" s="685"/>
      <c r="AW1219" s="685"/>
      <c r="AX1219" s="54"/>
      <c r="AY1219" s="54"/>
      <c r="AZ1219" s="54"/>
      <c r="BA1219" s="54"/>
      <c r="BB1219" s="54"/>
      <c r="BC1219" s="50"/>
      <c r="BD1219" s="166"/>
      <c r="BE1219" s="166"/>
      <c r="BF1219" s="50"/>
      <c r="BG1219" s="166"/>
      <c r="BH1219" s="166"/>
      <c r="BJ1219" s="50"/>
      <c r="BK1219" s="685"/>
      <c r="BL1219" s="685"/>
      <c r="BM1219" s="54"/>
      <c r="BN1219" s="54"/>
      <c r="BO1219" s="54"/>
      <c r="BP1219" s="54"/>
      <c r="BQ1219" s="54"/>
      <c r="BR1219" s="50"/>
      <c r="BS1219" s="166"/>
      <c r="BT1219" s="166"/>
      <c r="BU1219" s="50"/>
      <c r="BV1219" s="166"/>
      <c r="BW1219" s="166"/>
    </row>
    <row r="1220" spans="1:75" s="12" customFormat="1" ht="17.100000000000001" customHeight="1" x14ac:dyDescent="0.2">
      <c r="B1220" s="50"/>
      <c r="C1220" s="685"/>
      <c r="D1220" s="685"/>
      <c r="E1220" s="54"/>
      <c r="F1220" s="54"/>
      <c r="G1220" s="54"/>
      <c r="H1220" s="54"/>
      <c r="I1220" s="54"/>
      <c r="J1220" s="50"/>
      <c r="K1220" s="166"/>
      <c r="L1220" s="166"/>
      <c r="M1220" s="50"/>
      <c r="N1220" s="166"/>
      <c r="O1220" s="166"/>
      <c r="Q1220" s="50"/>
      <c r="R1220" s="685"/>
      <c r="S1220" s="685"/>
      <c r="T1220" s="54"/>
      <c r="U1220" s="54"/>
      <c r="V1220" s="54"/>
      <c r="W1220" s="54"/>
      <c r="X1220" s="54"/>
      <c r="Y1220" s="50"/>
      <c r="Z1220" s="166"/>
      <c r="AA1220" s="166"/>
      <c r="AB1220" s="50"/>
      <c r="AC1220" s="166"/>
      <c r="AD1220" s="166"/>
      <c r="AF1220" s="50"/>
      <c r="AG1220" s="685"/>
      <c r="AH1220" s="685"/>
      <c r="AI1220" s="54"/>
      <c r="AJ1220" s="54"/>
      <c r="AK1220" s="54"/>
      <c r="AL1220" s="54"/>
      <c r="AM1220" s="54"/>
      <c r="AN1220" s="50"/>
      <c r="AO1220" s="166"/>
      <c r="AP1220" s="166"/>
      <c r="AQ1220" s="50"/>
      <c r="AR1220" s="166"/>
      <c r="AS1220" s="166"/>
      <c r="AU1220" s="50"/>
      <c r="AV1220" s="685"/>
      <c r="AW1220" s="685"/>
      <c r="AX1220" s="54"/>
      <c r="AY1220" s="54"/>
      <c r="AZ1220" s="54"/>
      <c r="BA1220" s="54"/>
      <c r="BB1220" s="54"/>
      <c r="BC1220" s="50"/>
      <c r="BD1220" s="166"/>
      <c r="BE1220" s="166"/>
      <c r="BF1220" s="50"/>
      <c r="BG1220" s="166"/>
      <c r="BH1220" s="166"/>
      <c r="BJ1220" s="50"/>
      <c r="BK1220" s="685"/>
      <c r="BL1220" s="685"/>
      <c r="BM1220" s="54"/>
      <c r="BN1220" s="54"/>
      <c r="BO1220" s="54"/>
      <c r="BP1220" s="54"/>
      <c r="BQ1220" s="54"/>
      <c r="BR1220" s="50"/>
      <c r="BS1220" s="166"/>
      <c r="BT1220" s="166"/>
      <c r="BU1220" s="50"/>
      <c r="BV1220" s="166"/>
      <c r="BW1220" s="166"/>
    </row>
    <row r="1221" spans="1:75" s="12" customFormat="1" ht="17.100000000000001" customHeight="1" x14ac:dyDescent="0.2">
      <c r="B1221" s="50"/>
      <c r="C1221" s="685"/>
      <c r="D1221" s="685"/>
      <c r="E1221" s="54"/>
      <c r="F1221" s="54"/>
      <c r="G1221" s="54"/>
      <c r="H1221" s="54"/>
      <c r="I1221" s="54"/>
      <c r="J1221" s="50"/>
      <c r="K1221" s="166"/>
      <c r="L1221" s="166"/>
      <c r="M1221" s="50"/>
      <c r="N1221" s="166"/>
      <c r="O1221" s="166"/>
      <c r="Q1221" s="50"/>
      <c r="R1221" s="685"/>
      <c r="S1221" s="685"/>
      <c r="T1221" s="54"/>
      <c r="U1221" s="54"/>
      <c r="V1221" s="54"/>
      <c r="W1221" s="54"/>
      <c r="X1221" s="54"/>
      <c r="Y1221" s="50"/>
      <c r="Z1221" s="166"/>
      <c r="AA1221" s="166"/>
      <c r="AB1221" s="50"/>
      <c r="AC1221" s="166"/>
      <c r="AD1221" s="166"/>
      <c r="AF1221" s="50"/>
      <c r="AG1221" s="685"/>
      <c r="AH1221" s="685"/>
      <c r="AI1221" s="54"/>
      <c r="AJ1221" s="54"/>
      <c r="AK1221" s="54"/>
      <c r="AL1221" s="54"/>
      <c r="AM1221" s="54"/>
      <c r="AN1221" s="50"/>
      <c r="AO1221" s="166"/>
      <c r="AP1221" s="166"/>
      <c r="AQ1221" s="50"/>
      <c r="AR1221" s="166"/>
      <c r="AS1221" s="166"/>
      <c r="AU1221" s="50"/>
      <c r="AV1221" s="685"/>
      <c r="AW1221" s="685"/>
      <c r="AX1221" s="54"/>
      <c r="AY1221" s="54"/>
      <c r="AZ1221" s="54"/>
      <c r="BA1221" s="54"/>
      <c r="BB1221" s="54"/>
      <c r="BC1221" s="50"/>
      <c r="BD1221" s="166"/>
      <c r="BE1221" s="166"/>
      <c r="BF1221" s="50"/>
      <c r="BG1221" s="166"/>
      <c r="BH1221" s="166"/>
      <c r="BJ1221" s="50"/>
      <c r="BK1221" s="685"/>
      <c r="BL1221" s="685"/>
      <c r="BM1221" s="54"/>
      <c r="BN1221" s="54"/>
      <c r="BO1221" s="54"/>
      <c r="BP1221" s="54"/>
      <c r="BQ1221" s="54"/>
      <c r="BR1221" s="50"/>
      <c r="BS1221" s="166"/>
      <c r="BT1221" s="166"/>
      <c r="BU1221" s="50"/>
      <c r="BV1221" s="166"/>
      <c r="BW1221" s="166"/>
    </row>
    <row r="1222" spans="1:75" s="12" customFormat="1" ht="17.100000000000001" customHeight="1" x14ac:dyDescent="0.2">
      <c r="B1222" s="50"/>
      <c r="C1222" s="685"/>
      <c r="D1222" s="685"/>
      <c r="E1222" s="54"/>
      <c r="F1222" s="54"/>
      <c r="G1222" s="54"/>
      <c r="H1222" s="54"/>
      <c r="I1222" s="54"/>
      <c r="J1222" s="50"/>
      <c r="K1222" s="166"/>
      <c r="L1222" s="166"/>
      <c r="M1222" s="50"/>
      <c r="N1222" s="166"/>
      <c r="O1222" s="166"/>
      <c r="Q1222" s="50"/>
      <c r="R1222" s="685"/>
      <c r="S1222" s="685"/>
      <c r="T1222" s="54"/>
      <c r="U1222" s="54"/>
      <c r="V1222" s="54"/>
      <c r="W1222" s="54"/>
      <c r="X1222" s="54"/>
      <c r="Y1222" s="50"/>
      <c r="Z1222" s="166"/>
      <c r="AA1222" s="166"/>
      <c r="AB1222" s="50"/>
      <c r="AC1222" s="166"/>
      <c r="AD1222" s="166"/>
      <c r="AF1222" s="50"/>
      <c r="AG1222" s="685"/>
      <c r="AH1222" s="685"/>
      <c r="AI1222" s="54"/>
      <c r="AJ1222" s="54"/>
      <c r="AK1222" s="54"/>
      <c r="AL1222" s="54"/>
      <c r="AM1222" s="54"/>
      <c r="AN1222" s="50"/>
      <c r="AO1222" s="166"/>
      <c r="AP1222" s="166"/>
      <c r="AQ1222" s="50"/>
      <c r="AR1222" s="166"/>
      <c r="AS1222" s="166"/>
      <c r="AU1222" s="50"/>
      <c r="AV1222" s="685"/>
      <c r="AW1222" s="685"/>
      <c r="AX1222" s="54"/>
      <c r="AY1222" s="54"/>
      <c r="AZ1222" s="54"/>
      <c r="BA1222" s="54"/>
      <c r="BB1222" s="54"/>
      <c r="BC1222" s="50"/>
      <c r="BD1222" s="166"/>
      <c r="BE1222" s="166"/>
      <c r="BF1222" s="50"/>
      <c r="BG1222" s="166"/>
      <c r="BH1222" s="166"/>
      <c r="BJ1222" s="50"/>
      <c r="BK1222" s="685"/>
      <c r="BL1222" s="685"/>
      <c r="BM1222" s="54"/>
      <c r="BN1222" s="54"/>
      <c r="BO1222" s="54"/>
      <c r="BP1222" s="54"/>
      <c r="BQ1222" s="54"/>
      <c r="BR1222" s="50"/>
      <c r="BS1222" s="166"/>
      <c r="BT1222" s="166"/>
      <c r="BU1222" s="50"/>
      <c r="BV1222" s="166"/>
      <c r="BW1222" s="166"/>
    </row>
    <row r="1223" spans="1:75" s="12" customFormat="1" ht="17.100000000000001" customHeight="1" x14ac:dyDescent="0.2">
      <c r="B1223" s="50"/>
      <c r="C1223" s="685"/>
      <c r="D1223" s="685"/>
      <c r="E1223" s="54"/>
      <c r="F1223" s="54"/>
      <c r="G1223" s="54"/>
      <c r="H1223" s="54"/>
      <c r="I1223" s="54"/>
      <c r="J1223" s="50"/>
      <c r="K1223" s="166"/>
      <c r="L1223" s="166"/>
      <c r="M1223" s="50"/>
      <c r="N1223" s="166"/>
      <c r="O1223" s="166"/>
      <c r="Q1223" s="50"/>
      <c r="R1223" s="685"/>
      <c r="S1223" s="685"/>
      <c r="T1223" s="54"/>
      <c r="U1223" s="54"/>
      <c r="V1223" s="54"/>
      <c r="W1223" s="54"/>
      <c r="X1223" s="54"/>
      <c r="Y1223" s="50"/>
      <c r="Z1223" s="166"/>
      <c r="AA1223" s="166"/>
      <c r="AB1223" s="50"/>
      <c r="AC1223" s="166"/>
      <c r="AD1223" s="166"/>
      <c r="AF1223" s="50"/>
      <c r="AG1223" s="685"/>
      <c r="AH1223" s="685"/>
      <c r="AI1223" s="54"/>
      <c r="AJ1223" s="54"/>
      <c r="AK1223" s="54"/>
      <c r="AL1223" s="54"/>
      <c r="AM1223" s="54"/>
      <c r="AN1223" s="50"/>
      <c r="AO1223" s="166"/>
      <c r="AP1223" s="166"/>
      <c r="AQ1223" s="50"/>
      <c r="AR1223" s="166"/>
      <c r="AS1223" s="166"/>
      <c r="AU1223" s="50"/>
      <c r="AV1223" s="685"/>
      <c r="AW1223" s="685"/>
      <c r="AX1223" s="54"/>
      <c r="AY1223" s="54"/>
      <c r="AZ1223" s="54"/>
      <c r="BA1223" s="54"/>
      <c r="BB1223" s="54"/>
      <c r="BC1223" s="50"/>
      <c r="BD1223" s="166"/>
      <c r="BE1223" s="166"/>
      <c r="BF1223" s="50"/>
      <c r="BG1223" s="166"/>
      <c r="BH1223" s="166"/>
      <c r="BJ1223" s="50"/>
      <c r="BK1223" s="685"/>
      <c r="BL1223" s="685"/>
      <c r="BM1223" s="54"/>
      <c r="BN1223" s="54"/>
      <c r="BO1223" s="54"/>
      <c r="BP1223" s="54"/>
      <c r="BQ1223" s="54"/>
      <c r="BR1223" s="50"/>
      <c r="BS1223" s="166"/>
      <c r="BT1223" s="166"/>
      <c r="BU1223" s="50"/>
      <c r="BV1223" s="166"/>
      <c r="BW1223" s="166"/>
    </row>
    <row r="1224" spans="1:75" s="12" customFormat="1" ht="17.100000000000001" customHeight="1" x14ac:dyDescent="0.2">
      <c r="B1224" s="50"/>
      <c r="C1224" s="685"/>
      <c r="D1224" s="685"/>
      <c r="E1224" s="54"/>
      <c r="F1224" s="54"/>
      <c r="G1224" s="54"/>
      <c r="H1224" s="54"/>
      <c r="I1224" s="54"/>
      <c r="J1224" s="50"/>
      <c r="K1224" s="166"/>
      <c r="L1224" s="166"/>
      <c r="M1224" s="50"/>
      <c r="N1224" s="166"/>
      <c r="O1224" s="166"/>
      <c r="Q1224" s="50"/>
      <c r="R1224" s="685"/>
      <c r="S1224" s="685"/>
      <c r="T1224" s="54"/>
      <c r="U1224" s="54"/>
      <c r="V1224" s="54"/>
      <c r="W1224" s="54"/>
      <c r="X1224" s="54"/>
      <c r="Y1224" s="50"/>
      <c r="Z1224" s="166"/>
      <c r="AA1224" s="166"/>
      <c r="AB1224" s="50"/>
      <c r="AC1224" s="166"/>
      <c r="AD1224" s="166"/>
      <c r="AF1224" s="50"/>
      <c r="AG1224" s="685"/>
      <c r="AH1224" s="685"/>
      <c r="AI1224" s="54"/>
      <c r="AJ1224" s="54"/>
      <c r="AK1224" s="54"/>
      <c r="AL1224" s="54"/>
      <c r="AM1224" s="54"/>
      <c r="AN1224" s="50"/>
      <c r="AO1224" s="166"/>
      <c r="AP1224" s="166"/>
      <c r="AQ1224" s="50"/>
      <c r="AR1224" s="166"/>
      <c r="AS1224" s="166"/>
      <c r="AU1224" s="50"/>
      <c r="AV1224" s="685"/>
      <c r="AW1224" s="685"/>
      <c r="AX1224" s="54"/>
      <c r="AY1224" s="54"/>
      <c r="AZ1224" s="54"/>
      <c r="BA1224" s="54"/>
      <c r="BB1224" s="54"/>
      <c r="BC1224" s="50"/>
      <c r="BD1224" s="166"/>
      <c r="BE1224" s="166"/>
      <c r="BF1224" s="50"/>
      <c r="BG1224" s="166"/>
      <c r="BH1224" s="166"/>
      <c r="BJ1224" s="50"/>
      <c r="BK1224" s="685"/>
      <c r="BL1224" s="685"/>
      <c r="BM1224" s="54"/>
      <c r="BN1224" s="54"/>
      <c r="BO1224" s="54"/>
      <c r="BP1224" s="54"/>
      <c r="BQ1224" s="54"/>
      <c r="BR1224" s="50"/>
      <c r="BS1224" s="166"/>
      <c r="BT1224" s="166"/>
      <c r="BU1224" s="50"/>
      <c r="BV1224" s="166"/>
      <c r="BW1224" s="166"/>
    </row>
    <row r="1225" spans="1:75" s="12" customFormat="1" ht="17.100000000000001" customHeight="1" x14ac:dyDescent="0.2">
      <c r="B1225" s="50"/>
      <c r="C1225" s="685"/>
      <c r="D1225" s="685"/>
      <c r="E1225" s="54"/>
      <c r="F1225" s="54"/>
      <c r="G1225" s="54"/>
      <c r="H1225" s="54"/>
      <c r="I1225" s="54"/>
      <c r="J1225" s="50"/>
      <c r="K1225" s="166"/>
      <c r="L1225" s="166"/>
      <c r="M1225" s="50"/>
      <c r="N1225" s="166"/>
      <c r="O1225" s="166"/>
      <c r="Q1225" s="50"/>
      <c r="R1225" s="685"/>
      <c r="S1225" s="685"/>
      <c r="T1225" s="54"/>
      <c r="U1225" s="54"/>
      <c r="V1225" s="54"/>
      <c r="W1225" s="54"/>
      <c r="X1225" s="54"/>
      <c r="Y1225" s="50"/>
      <c r="Z1225" s="166"/>
      <c r="AA1225" s="166"/>
      <c r="AB1225" s="50"/>
      <c r="AC1225" s="166"/>
      <c r="AD1225" s="166"/>
      <c r="AF1225" s="50"/>
      <c r="AG1225" s="685"/>
      <c r="AH1225" s="685"/>
      <c r="AI1225" s="54"/>
      <c r="AJ1225" s="54"/>
      <c r="AK1225" s="54"/>
      <c r="AL1225" s="54"/>
      <c r="AM1225" s="54"/>
      <c r="AN1225" s="50"/>
      <c r="AO1225" s="166"/>
      <c r="AP1225" s="166"/>
      <c r="AQ1225" s="50"/>
      <c r="AR1225" s="166"/>
      <c r="AS1225" s="166"/>
      <c r="AU1225" s="50"/>
      <c r="AV1225" s="685"/>
      <c r="AW1225" s="685"/>
      <c r="AX1225" s="54"/>
      <c r="AY1225" s="54"/>
      <c r="AZ1225" s="54"/>
      <c r="BA1225" s="54"/>
      <c r="BB1225" s="54"/>
      <c r="BC1225" s="50"/>
      <c r="BD1225" s="166"/>
      <c r="BE1225" s="166"/>
      <c r="BF1225" s="50"/>
      <c r="BG1225" s="166"/>
      <c r="BH1225" s="166"/>
      <c r="BJ1225" s="50"/>
      <c r="BK1225" s="685"/>
      <c r="BL1225" s="685"/>
      <c r="BM1225" s="54"/>
      <c r="BN1225" s="54"/>
      <c r="BO1225" s="54"/>
      <c r="BP1225" s="54"/>
      <c r="BQ1225" s="54"/>
      <c r="BR1225" s="50"/>
      <c r="BS1225" s="166"/>
      <c r="BT1225" s="166"/>
      <c r="BU1225" s="50"/>
      <c r="BV1225" s="166"/>
      <c r="BW1225" s="166"/>
    </row>
    <row r="1226" spans="1:75" s="12" customFormat="1" ht="17.100000000000001" customHeight="1" x14ac:dyDescent="0.2">
      <c r="B1226" s="50"/>
      <c r="C1226" s="685"/>
      <c r="D1226" s="685"/>
      <c r="E1226" s="54"/>
      <c r="F1226" s="54"/>
      <c r="G1226" s="54"/>
      <c r="H1226" s="54"/>
      <c r="I1226" s="54"/>
      <c r="J1226" s="50"/>
      <c r="K1226" s="166"/>
      <c r="L1226" s="166"/>
      <c r="M1226" s="50"/>
      <c r="N1226" s="166"/>
      <c r="O1226" s="166"/>
      <c r="Q1226" s="50"/>
      <c r="R1226" s="685"/>
      <c r="S1226" s="685"/>
      <c r="T1226" s="54"/>
      <c r="U1226" s="54"/>
      <c r="V1226" s="54"/>
      <c r="W1226" s="54"/>
      <c r="X1226" s="54"/>
      <c r="Y1226" s="50"/>
      <c r="Z1226" s="166"/>
      <c r="AA1226" s="166"/>
      <c r="AB1226" s="50"/>
      <c r="AC1226" s="166"/>
      <c r="AD1226" s="166"/>
      <c r="AF1226" s="50"/>
      <c r="AG1226" s="685"/>
      <c r="AH1226" s="685"/>
      <c r="AI1226" s="54"/>
      <c r="AJ1226" s="54"/>
      <c r="AK1226" s="54"/>
      <c r="AL1226" s="54"/>
      <c r="AM1226" s="54"/>
      <c r="AN1226" s="50"/>
      <c r="AO1226" s="166"/>
      <c r="AP1226" s="166"/>
      <c r="AQ1226" s="50"/>
      <c r="AR1226" s="166"/>
      <c r="AS1226" s="166"/>
      <c r="AU1226" s="50"/>
      <c r="AV1226" s="685"/>
      <c r="AW1226" s="685"/>
      <c r="AX1226" s="54"/>
      <c r="AY1226" s="54"/>
      <c r="AZ1226" s="54"/>
      <c r="BA1226" s="54"/>
      <c r="BB1226" s="54"/>
      <c r="BC1226" s="50"/>
      <c r="BD1226" s="166"/>
      <c r="BE1226" s="166"/>
      <c r="BF1226" s="50"/>
      <c r="BG1226" s="166"/>
      <c r="BH1226" s="166"/>
      <c r="BJ1226" s="50"/>
      <c r="BK1226" s="685"/>
      <c r="BL1226" s="685"/>
      <c r="BM1226" s="54"/>
      <c r="BN1226" s="54"/>
      <c r="BO1226" s="54"/>
      <c r="BP1226" s="54"/>
      <c r="BQ1226" s="54"/>
      <c r="BR1226" s="50"/>
      <c r="BS1226" s="166"/>
      <c r="BT1226" s="166"/>
      <c r="BU1226" s="50"/>
      <c r="BV1226" s="166"/>
      <c r="BW1226" s="166"/>
    </row>
    <row r="1227" spans="1:75" s="12" customFormat="1" ht="66" customHeight="1" x14ac:dyDescent="0.2">
      <c r="B1227" s="50"/>
      <c r="C1227" s="686"/>
      <c r="D1227" s="686"/>
      <c r="E1227" s="54"/>
      <c r="F1227" s="54"/>
      <c r="G1227" s="54"/>
      <c r="H1227" s="54"/>
      <c r="I1227" s="54"/>
      <c r="J1227" s="50"/>
      <c r="K1227" s="166"/>
      <c r="L1227" s="166"/>
      <c r="M1227" s="50"/>
      <c r="N1227" s="166"/>
      <c r="O1227" s="166"/>
      <c r="Q1227" s="50"/>
      <c r="R1227" s="686"/>
      <c r="S1227" s="686"/>
      <c r="T1227" s="54"/>
      <c r="U1227" s="54"/>
      <c r="V1227" s="54"/>
      <c r="W1227" s="54"/>
      <c r="X1227" s="54"/>
      <c r="Y1227" s="50"/>
      <c r="Z1227" s="166"/>
      <c r="AA1227" s="166"/>
      <c r="AB1227" s="50"/>
      <c r="AC1227" s="166"/>
      <c r="AD1227" s="166"/>
      <c r="AF1227" s="50"/>
      <c r="AG1227" s="686"/>
      <c r="AH1227" s="686"/>
      <c r="AI1227" s="54"/>
      <c r="AJ1227" s="54"/>
      <c r="AK1227" s="54"/>
      <c r="AL1227" s="54"/>
      <c r="AM1227" s="54"/>
      <c r="AN1227" s="50"/>
      <c r="AO1227" s="166"/>
      <c r="AP1227" s="166"/>
      <c r="AQ1227" s="50"/>
      <c r="AR1227" s="166"/>
      <c r="AS1227" s="166"/>
      <c r="AU1227" s="50"/>
      <c r="AV1227" s="686"/>
      <c r="AW1227" s="686"/>
      <c r="AX1227" s="54"/>
      <c r="AY1227" s="54"/>
      <c r="AZ1227" s="54"/>
      <c r="BA1227" s="54"/>
      <c r="BB1227" s="54"/>
      <c r="BC1227" s="50"/>
      <c r="BD1227" s="166"/>
      <c r="BE1227" s="166"/>
      <c r="BF1227" s="50"/>
      <c r="BG1227" s="166"/>
      <c r="BH1227" s="166"/>
      <c r="BJ1227" s="50"/>
      <c r="BK1227" s="686"/>
      <c r="BL1227" s="686"/>
      <c r="BM1227" s="54"/>
      <c r="BN1227" s="54"/>
      <c r="BO1227" s="54"/>
      <c r="BP1227" s="54"/>
      <c r="BQ1227" s="54"/>
      <c r="BR1227" s="50"/>
      <c r="BS1227" s="166"/>
      <c r="BT1227" s="166"/>
      <c r="BU1227" s="50"/>
      <c r="BV1227" s="166"/>
      <c r="BW1227" s="166"/>
    </row>
    <row r="1228" spans="1:75" s="12" customFormat="1" ht="46.5" customHeight="1" x14ac:dyDescent="0.2">
      <c r="B1228" s="50"/>
      <c r="C1228" s="686"/>
      <c r="D1228" s="686"/>
      <c r="E1228" s="54"/>
      <c r="F1228" s="54"/>
      <c r="G1228" s="54"/>
      <c r="H1228" s="54"/>
      <c r="I1228" s="54"/>
      <c r="J1228" s="50"/>
      <c r="K1228" s="166"/>
      <c r="L1228" s="166"/>
      <c r="M1228" s="50"/>
      <c r="N1228" s="166"/>
      <c r="O1228" s="166"/>
      <c r="Q1228" s="50"/>
      <c r="R1228" s="686"/>
      <c r="S1228" s="686"/>
      <c r="T1228" s="54"/>
      <c r="U1228" s="54"/>
      <c r="V1228" s="54"/>
      <c r="W1228" s="54"/>
      <c r="X1228" s="54"/>
      <c r="Y1228" s="50"/>
      <c r="Z1228" s="166"/>
      <c r="AA1228" s="166"/>
      <c r="AB1228" s="50"/>
      <c r="AC1228" s="166"/>
      <c r="AD1228" s="166"/>
      <c r="AF1228" s="50"/>
      <c r="AG1228" s="686"/>
      <c r="AH1228" s="686"/>
      <c r="AI1228" s="54"/>
      <c r="AJ1228" s="54"/>
      <c r="AK1228" s="54"/>
      <c r="AL1228" s="54"/>
      <c r="AM1228" s="54"/>
      <c r="AN1228" s="50"/>
      <c r="AO1228" s="166"/>
      <c r="AP1228" s="166"/>
      <c r="AQ1228" s="50"/>
      <c r="AR1228" s="166"/>
      <c r="AS1228" s="166"/>
      <c r="AU1228" s="50"/>
      <c r="AV1228" s="686"/>
      <c r="AW1228" s="686"/>
      <c r="AX1228" s="54"/>
      <c r="AY1228" s="54"/>
      <c r="AZ1228" s="54"/>
      <c r="BA1228" s="54"/>
      <c r="BB1228" s="54"/>
      <c r="BC1228" s="50"/>
      <c r="BD1228" s="166"/>
      <c r="BE1228" s="166"/>
      <c r="BF1228" s="50"/>
      <c r="BG1228" s="166"/>
      <c r="BH1228" s="166"/>
      <c r="BJ1228" s="50"/>
      <c r="BK1228" s="686"/>
      <c r="BL1228" s="686"/>
      <c r="BM1228" s="54"/>
      <c r="BN1228" s="54"/>
      <c r="BO1228" s="54"/>
      <c r="BP1228" s="54"/>
      <c r="BQ1228" s="54"/>
      <c r="BR1228" s="50"/>
      <c r="BS1228" s="166"/>
      <c r="BT1228" s="166"/>
      <c r="BU1228" s="50"/>
      <c r="BV1228" s="166"/>
      <c r="BW1228" s="166"/>
    </row>
    <row r="1229" spans="1:75" s="12" customFormat="1" ht="12.75" customHeight="1" x14ac:dyDescent="0.2">
      <c r="B1229" s="49"/>
      <c r="C1229" s="49"/>
      <c r="D1229" s="54"/>
      <c r="E1229" s="10"/>
      <c r="F1229" s="10"/>
      <c r="G1229" s="10"/>
      <c r="H1229" s="10"/>
      <c r="I1229" s="14"/>
      <c r="J1229" s="50"/>
      <c r="K1229" s="166"/>
      <c r="L1229" s="166"/>
      <c r="M1229" s="50"/>
      <c r="N1229" s="166"/>
      <c r="O1229" s="166"/>
      <c r="Q1229" s="49"/>
      <c r="R1229" s="49"/>
      <c r="S1229" s="54"/>
      <c r="T1229" s="10"/>
      <c r="U1229" s="10"/>
      <c r="V1229" s="10"/>
      <c r="W1229" s="10"/>
      <c r="X1229" s="14"/>
      <c r="Y1229" s="50"/>
      <c r="Z1229" s="166"/>
      <c r="AA1229" s="166"/>
      <c r="AB1229" s="50"/>
      <c r="AC1229" s="166"/>
      <c r="AD1229" s="166"/>
      <c r="AF1229" s="49"/>
      <c r="AG1229" s="49"/>
      <c r="AH1229" s="54"/>
      <c r="AI1229" s="10"/>
      <c r="AJ1229" s="10"/>
      <c r="AK1229" s="10"/>
      <c r="AL1229" s="10"/>
      <c r="AM1229" s="14"/>
      <c r="AN1229" s="50"/>
      <c r="AO1229" s="166"/>
      <c r="AP1229" s="166"/>
      <c r="AQ1229" s="50"/>
      <c r="AR1229" s="166"/>
      <c r="AS1229" s="166"/>
      <c r="AU1229" s="49"/>
      <c r="AV1229" s="49"/>
      <c r="AW1229" s="54"/>
      <c r="AX1229" s="10"/>
      <c r="AY1229" s="10"/>
      <c r="AZ1229" s="10"/>
      <c r="BA1229" s="10"/>
      <c r="BB1229" s="14"/>
      <c r="BC1229" s="50"/>
      <c r="BD1229" s="166"/>
      <c r="BE1229" s="166"/>
      <c r="BF1229" s="50"/>
      <c r="BG1229" s="166"/>
      <c r="BH1229" s="166"/>
      <c r="BJ1229" s="49"/>
      <c r="BK1229" s="49"/>
      <c r="BL1229" s="54"/>
      <c r="BM1229" s="10"/>
      <c r="BN1229" s="10"/>
      <c r="BO1229" s="10"/>
      <c r="BP1229" s="10"/>
      <c r="BQ1229" s="14"/>
      <c r="BR1229" s="50"/>
      <c r="BS1229" s="166"/>
      <c r="BT1229" s="166"/>
      <c r="BU1229" s="50"/>
      <c r="BV1229" s="166"/>
      <c r="BW1229" s="166"/>
    </row>
    <row r="1230" spans="1:75" s="40" customFormat="1" ht="13.5" customHeight="1" x14ac:dyDescent="0.25">
      <c r="B1230" s="686"/>
      <c r="C1230" s="686"/>
      <c r="D1230" s="686"/>
      <c r="E1230" s="686"/>
      <c r="F1230" s="686"/>
      <c r="G1230" s="686"/>
      <c r="H1230" s="686"/>
      <c r="I1230" s="686"/>
      <c r="J1230" s="50"/>
      <c r="K1230" s="166"/>
      <c r="L1230" s="166"/>
      <c r="M1230" s="50"/>
      <c r="N1230" s="166"/>
      <c r="O1230" s="166"/>
      <c r="Q1230" s="166"/>
      <c r="R1230" s="166"/>
      <c r="S1230" s="166"/>
      <c r="T1230" s="166"/>
      <c r="U1230" s="166"/>
      <c r="V1230" s="166"/>
      <c r="W1230" s="166"/>
      <c r="X1230" s="166"/>
      <c r="Y1230" s="50"/>
      <c r="Z1230" s="166"/>
      <c r="AA1230" s="166"/>
      <c r="AB1230" s="50"/>
      <c r="AC1230" s="166"/>
      <c r="AD1230" s="166"/>
      <c r="AF1230" s="166"/>
      <c r="AG1230" s="166"/>
      <c r="AH1230" s="166"/>
      <c r="AI1230" s="166"/>
      <c r="AJ1230" s="166"/>
      <c r="AK1230" s="166"/>
      <c r="AL1230" s="166"/>
      <c r="AM1230" s="166"/>
      <c r="AN1230" s="50"/>
      <c r="AO1230" s="166"/>
      <c r="AP1230" s="166"/>
      <c r="AQ1230" s="50"/>
      <c r="AR1230" s="166"/>
      <c r="AS1230" s="166"/>
      <c r="AU1230" s="166"/>
      <c r="AV1230" s="166"/>
      <c r="AW1230" s="166"/>
      <c r="AX1230" s="166"/>
      <c r="AY1230" s="166"/>
      <c r="AZ1230" s="166"/>
      <c r="BA1230" s="166"/>
      <c r="BB1230" s="166"/>
      <c r="BC1230" s="50"/>
      <c r="BD1230" s="166"/>
      <c r="BE1230" s="166"/>
      <c r="BF1230" s="50"/>
      <c r="BG1230" s="166"/>
      <c r="BH1230" s="166"/>
      <c r="BJ1230" s="166"/>
      <c r="BK1230" s="166"/>
      <c r="BL1230" s="166"/>
      <c r="BM1230" s="166"/>
      <c r="BN1230" s="166"/>
      <c r="BO1230" s="166"/>
      <c r="BP1230" s="166"/>
      <c r="BQ1230" s="166"/>
      <c r="BR1230" s="50"/>
      <c r="BS1230" s="166"/>
      <c r="BT1230" s="166"/>
      <c r="BU1230" s="50"/>
      <c r="BV1230" s="166"/>
      <c r="BW1230" s="166"/>
    </row>
    <row r="1231" spans="1:75" s="5" customFormat="1" ht="15.75" x14ac:dyDescent="0.2">
      <c r="B1231" s="763"/>
      <c r="C1231" s="763"/>
      <c r="D1231" s="763"/>
      <c r="E1231" s="763"/>
      <c r="F1231" s="763"/>
      <c r="G1231" s="763"/>
      <c r="H1231" s="763"/>
      <c r="J1231" s="764"/>
      <c r="K1231" s="764"/>
      <c r="L1231" s="207"/>
      <c r="M1231" s="207"/>
      <c r="N1231" s="207"/>
      <c r="O1231" s="207"/>
      <c r="Q1231" s="207"/>
      <c r="R1231" s="207"/>
      <c r="S1231" s="207"/>
      <c r="T1231" s="207"/>
      <c r="U1231" s="207"/>
      <c r="V1231" s="207"/>
      <c r="W1231" s="207"/>
      <c r="Y1231" s="764"/>
      <c r="Z1231" s="764"/>
      <c r="AA1231" s="207"/>
      <c r="AB1231" s="207"/>
      <c r="AC1231" s="207"/>
      <c r="AD1231" s="207"/>
      <c r="AF1231" s="207"/>
      <c r="AG1231" s="207"/>
      <c r="AH1231" s="207"/>
      <c r="AI1231" s="207"/>
      <c r="AJ1231" s="207"/>
      <c r="AK1231" s="207"/>
      <c r="AL1231" s="207"/>
      <c r="AN1231" s="764"/>
      <c r="AO1231" s="764"/>
      <c r="AP1231" s="207"/>
      <c r="AQ1231" s="207"/>
      <c r="AR1231" s="207"/>
      <c r="AS1231" s="207"/>
      <c r="AU1231" s="207"/>
      <c r="AV1231" s="207"/>
      <c r="AW1231" s="207"/>
      <c r="AX1231" s="207"/>
      <c r="AY1231" s="207"/>
      <c r="AZ1231" s="207"/>
      <c r="BA1231" s="207"/>
      <c r="BC1231" s="764"/>
      <c r="BD1231" s="764"/>
      <c r="BE1231" s="207"/>
      <c r="BF1231" s="207"/>
      <c r="BG1231" s="207"/>
      <c r="BH1231" s="207"/>
      <c r="BJ1231" s="207"/>
      <c r="BK1231" s="207"/>
      <c r="BL1231" s="207"/>
      <c r="BM1231" s="207"/>
      <c r="BN1231" s="207"/>
      <c r="BO1231" s="207"/>
      <c r="BP1231" s="207"/>
      <c r="BR1231" s="764"/>
      <c r="BS1231" s="764"/>
      <c r="BT1231" s="207"/>
      <c r="BU1231" s="207"/>
      <c r="BV1231" s="207"/>
      <c r="BW1231" s="207"/>
    </row>
    <row r="1232" spans="1:75" s="12" customFormat="1" ht="12.75" customHeight="1" x14ac:dyDescent="0.2">
      <c r="A1232" s="48"/>
      <c r="B1232" s="48"/>
      <c r="C1232" s="48"/>
      <c r="D1232" s="48"/>
      <c r="E1232" s="48"/>
      <c r="F1232" s="48"/>
      <c r="G1232" s="48"/>
      <c r="H1232" s="48"/>
      <c r="I1232" s="54"/>
      <c r="J1232" s="50"/>
      <c r="K1232" s="166"/>
      <c r="L1232" s="166"/>
      <c r="M1232" s="50"/>
      <c r="N1232" s="166"/>
      <c r="O1232" s="166"/>
      <c r="P1232" s="48"/>
      <c r="Q1232" s="48"/>
      <c r="R1232" s="48"/>
      <c r="S1232" s="48"/>
      <c r="T1232" s="48"/>
      <c r="U1232" s="48"/>
      <c r="V1232" s="48"/>
      <c r="W1232" s="48"/>
      <c r="X1232" s="54"/>
      <c r="Y1232" s="50"/>
      <c r="Z1232" s="166"/>
      <c r="AA1232" s="166"/>
      <c r="AB1232" s="50"/>
      <c r="AC1232" s="166"/>
      <c r="AD1232" s="166"/>
      <c r="AE1232" s="48"/>
      <c r="AF1232" s="48"/>
      <c r="AG1232" s="48"/>
      <c r="AH1232" s="48"/>
      <c r="AI1232" s="48"/>
      <c r="AJ1232" s="48"/>
      <c r="AK1232" s="48"/>
      <c r="AL1232" s="48"/>
      <c r="AM1232" s="54"/>
      <c r="AN1232" s="50"/>
      <c r="AO1232" s="166"/>
      <c r="AP1232" s="166"/>
      <c r="AQ1232" s="50"/>
      <c r="AR1232" s="166"/>
      <c r="AS1232" s="166"/>
      <c r="AT1232" s="48"/>
      <c r="AU1232" s="48"/>
      <c r="AV1232" s="48"/>
      <c r="AW1232" s="48"/>
      <c r="AX1232" s="48"/>
      <c r="AY1232" s="48"/>
      <c r="AZ1232" s="48"/>
      <c r="BA1232" s="48"/>
      <c r="BB1232" s="54"/>
      <c r="BC1232" s="50"/>
      <c r="BD1232" s="166"/>
      <c r="BE1232" s="166"/>
      <c r="BF1232" s="50"/>
      <c r="BG1232" s="166"/>
      <c r="BH1232" s="166"/>
      <c r="BI1232" s="48"/>
      <c r="BJ1232" s="48"/>
      <c r="BK1232" s="48"/>
      <c r="BL1232" s="48"/>
      <c r="BM1232" s="48"/>
      <c r="BN1232" s="48"/>
      <c r="BO1232" s="48"/>
      <c r="BP1232" s="48"/>
      <c r="BQ1232" s="54"/>
      <c r="BR1232" s="50"/>
      <c r="BS1232" s="166"/>
      <c r="BT1232" s="166"/>
      <c r="BU1232" s="50"/>
      <c r="BV1232" s="166"/>
      <c r="BW1232" s="166"/>
    </row>
    <row r="1233" spans="1:75" s="40" customFormat="1" ht="15" x14ac:dyDescent="0.25">
      <c r="A1233" s="763"/>
      <c r="B1233" s="763"/>
      <c r="C1233" s="763"/>
      <c r="D1233" s="763"/>
      <c r="E1233" s="763"/>
      <c r="F1233" s="763"/>
      <c r="G1233" s="763"/>
      <c r="H1233" s="763"/>
      <c r="I1233" s="763"/>
      <c r="J1233" s="763"/>
      <c r="K1233" s="763"/>
      <c r="L1233" s="48"/>
      <c r="M1233" s="48"/>
      <c r="N1233" s="48"/>
      <c r="O1233" s="48"/>
      <c r="P1233" s="48"/>
      <c r="Q1233" s="48"/>
      <c r="R1233" s="48"/>
      <c r="S1233" s="48"/>
      <c r="T1233" s="48"/>
      <c r="U1233" s="48"/>
      <c r="V1233" s="48"/>
      <c r="W1233" s="48"/>
      <c r="X1233" s="48"/>
      <c r="Y1233" s="48"/>
      <c r="Z1233" s="48"/>
      <c r="AA1233" s="48"/>
      <c r="AB1233" s="48"/>
      <c r="AC1233" s="48"/>
      <c r="AD1233" s="48"/>
      <c r="AE1233" s="48"/>
      <c r="AF1233" s="48"/>
      <c r="AG1233" s="48"/>
      <c r="AH1233" s="48"/>
      <c r="AI1233" s="48"/>
      <c r="AJ1233" s="48"/>
      <c r="AK1233" s="48"/>
      <c r="AL1233" s="48"/>
      <c r="AM1233" s="48"/>
      <c r="AN1233" s="48"/>
      <c r="AO1233" s="48"/>
      <c r="AP1233" s="48"/>
      <c r="AQ1233" s="48"/>
      <c r="AR1233" s="48"/>
      <c r="AS1233" s="48"/>
      <c r="AT1233" s="48"/>
      <c r="AU1233" s="48"/>
      <c r="AV1233" s="48"/>
      <c r="AW1233" s="48"/>
      <c r="AX1233" s="48"/>
      <c r="AY1233" s="48"/>
      <c r="AZ1233" s="48"/>
      <c r="BA1233" s="48"/>
      <c r="BB1233" s="48"/>
      <c r="BC1233" s="48"/>
      <c r="BD1233" s="48"/>
      <c r="BE1233" s="48"/>
      <c r="BF1233" s="48"/>
      <c r="BG1233" s="48"/>
      <c r="BH1233" s="48"/>
      <c r="BI1233" s="48"/>
      <c r="BJ1233" s="48"/>
      <c r="BK1233" s="48"/>
      <c r="BL1233" s="48"/>
      <c r="BM1233" s="48"/>
      <c r="BN1233" s="48"/>
      <c r="BO1233" s="48"/>
      <c r="BP1233" s="48"/>
      <c r="BQ1233" s="48"/>
      <c r="BR1233" s="48"/>
      <c r="BS1233" s="48"/>
      <c r="BT1233" s="48"/>
      <c r="BU1233" s="48"/>
      <c r="BV1233" s="48"/>
      <c r="BW1233" s="48"/>
    </row>
    <row r="1234" spans="1:75" s="40" customFormat="1" ht="15" x14ac:dyDescent="0.25">
      <c r="A1234" s="763"/>
      <c r="B1234" s="763"/>
      <c r="C1234" s="763"/>
      <c r="D1234" s="763"/>
      <c r="E1234" s="763"/>
      <c r="F1234" s="763"/>
      <c r="G1234" s="763"/>
      <c r="H1234" s="763"/>
      <c r="I1234" s="763"/>
      <c r="J1234" s="763"/>
      <c r="K1234" s="763"/>
      <c r="L1234" s="48"/>
      <c r="M1234" s="48"/>
      <c r="N1234" s="48"/>
      <c r="O1234" s="48"/>
      <c r="P1234" s="48"/>
      <c r="Q1234" s="48"/>
      <c r="R1234" s="48"/>
      <c r="S1234" s="48"/>
      <c r="T1234" s="48"/>
      <c r="U1234" s="48"/>
      <c r="V1234" s="48"/>
      <c r="W1234" s="48"/>
      <c r="X1234" s="48"/>
      <c r="Y1234" s="48"/>
      <c r="Z1234" s="48"/>
      <c r="AA1234" s="48"/>
      <c r="AB1234" s="48"/>
      <c r="AC1234" s="48"/>
      <c r="AD1234" s="48"/>
      <c r="AE1234" s="48"/>
      <c r="AF1234" s="48"/>
      <c r="AG1234" s="48"/>
      <c r="AH1234" s="48"/>
      <c r="AI1234" s="48"/>
      <c r="AJ1234" s="48"/>
      <c r="AK1234" s="48"/>
      <c r="AL1234" s="48"/>
      <c r="AM1234" s="48"/>
      <c r="AN1234" s="48"/>
      <c r="AO1234" s="48"/>
      <c r="AP1234" s="48"/>
      <c r="AQ1234" s="48"/>
      <c r="AR1234" s="48"/>
      <c r="AS1234" s="48"/>
      <c r="AT1234" s="48"/>
      <c r="AU1234" s="48"/>
      <c r="AV1234" s="48"/>
      <c r="AW1234" s="48"/>
      <c r="AX1234" s="48"/>
      <c r="AY1234" s="48"/>
      <c r="AZ1234" s="48"/>
      <c r="BA1234" s="48"/>
      <c r="BB1234" s="48"/>
      <c r="BC1234" s="48"/>
      <c r="BD1234" s="48"/>
      <c r="BE1234" s="48"/>
      <c r="BF1234" s="48"/>
      <c r="BG1234" s="48"/>
      <c r="BH1234" s="48"/>
      <c r="BI1234" s="48"/>
      <c r="BJ1234" s="48"/>
      <c r="BK1234" s="48"/>
      <c r="BL1234" s="48"/>
      <c r="BM1234" s="48"/>
      <c r="BN1234" s="48"/>
      <c r="BO1234" s="48"/>
      <c r="BP1234" s="48"/>
      <c r="BQ1234" s="48"/>
      <c r="BR1234" s="48"/>
      <c r="BS1234" s="48"/>
      <c r="BT1234" s="48"/>
      <c r="BU1234" s="48"/>
      <c r="BV1234" s="48"/>
      <c r="BW1234" s="48"/>
    </row>
    <row r="1235" spans="1:75" s="40" customFormat="1" ht="15" x14ac:dyDescent="0.25">
      <c r="A1235" s="763"/>
      <c r="B1235" s="763"/>
      <c r="C1235" s="763"/>
      <c r="D1235" s="763"/>
      <c r="E1235" s="763"/>
      <c r="F1235" s="763"/>
      <c r="G1235" s="763"/>
      <c r="H1235" s="763"/>
      <c r="I1235" s="763"/>
      <c r="J1235" s="763"/>
      <c r="K1235" s="763"/>
      <c r="L1235" s="48"/>
      <c r="M1235" s="48"/>
      <c r="N1235" s="48"/>
      <c r="O1235" s="48"/>
      <c r="P1235" s="48"/>
      <c r="Q1235" s="48"/>
      <c r="R1235" s="48"/>
      <c r="S1235" s="48"/>
      <c r="T1235" s="48"/>
      <c r="U1235" s="48"/>
      <c r="V1235" s="48"/>
      <c r="W1235" s="48"/>
      <c r="X1235" s="48"/>
      <c r="Y1235" s="48"/>
      <c r="Z1235" s="48"/>
      <c r="AA1235" s="48"/>
      <c r="AB1235" s="48"/>
      <c r="AC1235" s="48"/>
      <c r="AD1235" s="48"/>
      <c r="AE1235" s="48"/>
      <c r="AF1235" s="48"/>
      <c r="AG1235" s="48"/>
      <c r="AH1235" s="48"/>
      <c r="AI1235" s="48"/>
      <c r="AJ1235" s="48"/>
      <c r="AK1235" s="48"/>
      <c r="AL1235" s="48"/>
      <c r="AM1235" s="48"/>
      <c r="AN1235" s="48"/>
      <c r="AO1235" s="48"/>
      <c r="AP1235" s="48"/>
      <c r="AQ1235" s="48"/>
      <c r="AR1235" s="48"/>
      <c r="AS1235" s="48"/>
      <c r="AT1235" s="48"/>
      <c r="AU1235" s="48"/>
      <c r="AV1235" s="48"/>
      <c r="AW1235" s="48"/>
      <c r="AX1235" s="48"/>
      <c r="AY1235" s="48"/>
      <c r="AZ1235" s="48"/>
      <c r="BA1235" s="48"/>
      <c r="BB1235" s="48"/>
      <c r="BC1235" s="48"/>
      <c r="BD1235" s="48"/>
      <c r="BE1235" s="48"/>
      <c r="BF1235" s="48"/>
      <c r="BG1235" s="48"/>
      <c r="BH1235" s="48"/>
      <c r="BI1235" s="48"/>
      <c r="BJ1235" s="48"/>
      <c r="BK1235" s="48"/>
      <c r="BL1235" s="48"/>
      <c r="BM1235" s="48"/>
      <c r="BN1235" s="48"/>
      <c r="BO1235" s="48"/>
      <c r="BP1235" s="48"/>
      <c r="BQ1235" s="48"/>
      <c r="BR1235" s="48"/>
      <c r="BS1235" s="48"/>
      <c r="BT1235" s="48"/>
      <c r="BU1235" s="48"/>
      <c r="BV1235" s="48"/>
      <c r="BW1235" s="48"/>
    </row>
    <row r="1236" spans="1:75" s="5" customFormat="1" x14ac:dyDescent="0.2">
      <c r="B1236" s="24"/>
      <c r="H1236" s="24"/>
      <c r="J1236" s="51"/>
      <c r="K1236" s="59"/>
      <c r="L1236" s="59"/>
      <c r="M1236" s="51"/>
      <c r="N1236" s="59"/>
      <c r="O1236" s="59"/>
      <c r="Q1236" s="24"/>
      <c r="W1236" s="24"/>
      <c r="Y1236" s="51"/>
      <c r="Z1236" s="59"/>
      <c r="AA1236" s="59"/>
      <c r="AB1236" s="51"/>
      <c r="AC1236" s="59"/>
      <c r="AD1236" s="59"/>
      <c r="AF1236" s="24"/>
      <c r="AL1236" s="24"/>
      <c r="AN1236" s="51"/>
      <c r="AO1236" s="59"/>
      <c r="AP1236" s="59"/>
      <c r="AQ1236" s="51"/>
      <c r="AR1236" s="59"/>
      <c r="AS1236" s="59"/>
      <c r="AU1236" s="24"/>
      <c r="BA1236" s="24"/>
      <c r="BC1236" s="51"/>
      <c r="BD1236" s="59"/>
      <c r="BE1236" s="59"/>
      <c r="BF1236" s="51"/>
      <c r="BG1236" s="59"/>
      <c r="BH1236" s="59"/>
      <c r="BJ1236" s="24"/>
      <c r="BP1236" s="24"/>
      <c r="BR1236" s="51"/>
      <c r="BS1236" s="59"/>
      <c r="BT1236" s="59"/>
      <c r="BU1236" s="51"/>
      <c r="BV1236" s="59"/>
      <c r="BW1236" s="59"/>
    </row>
    <row r="1237" spans="1:75" s="5" customFormat="1" x14ac:dyDescent="0.2">
      <c r="B1237" s="24"/>
      <c r="H1237" s="24"/>
      <c r="J1237" s="51"/>
      <c r="K1237" s="59"/>
      <c r="L1237" s="59"/>
      <c r="M1237" s="51"/>
      <c r="N1237" s="59"/>
      <c r="O1237" s="59"/>
      <c r="Q1237" s="24"/>
      <c r="W1237" s="24"/>
      <c r="Y1237" s="51"/>
      <c r="Z1237" s="59"/>
      <c r="AA1237" s="59"/>
      <c r="AB1237" s="51"/>
      <c r="AC1237" s="59"/>
      <c r="AD1237" s="59"/>
      <c r="AF1237" s="24"/>
      <c r="AL1237" s="24"/>
      <c r="AN1237" s="51"/>
      <c r="AO1237" s="59"/>
      <c r="AP1237" s="59"/>
      <c r="AQ1237" s="51"/>
      <c r="AR1237" s="59"/>
      <c r="AS1237" s="59"/>
      <c r="AU1237" s="24"/>
      <c r="BA1237" s="24"/>
      <c r="BC1237" s="51"/>
      <c r="BD1237" s="59"/>
      <c r="BE1237" s="59"/>
      <c r="BF1237" s="51"/>
      <c r="BG1237" s="59"/>
      <c r="BH1237" s="59"/>
      <c r="BJ1237" s="24"/>
      <c r="BP1237" s="24"/>
      <c r="BR1237" s="51"/>
      <c r="BS1237" s="59"/>
      <c r="BT1237" s="59"/>
      <c r="BU1237" s="51"/>
      <c r="BV1237" s="59"/>
      <c r="BW1237" s="59"/>
    </row>
    <row r="1238" spans="1:75" s="5" customFormat="1" x14ac:dyDescent="0.2">
      <c r="A1238" s="687"/>
      <c r="B1238" s="687"/>
      <c r="C1238" s="687"/>
      <c r="D1238" s="687"/>
      <c r="E1238" s="684"/>
      <c r="F1238" s="684"/>
      <c r="G1238" s="684"/>
      <c r="H1238" s="684"/>
      <c r="I1238" s="684"/>
      <c r="J1238" s="684"/>
      <c r="K1238" s="684"/>
      <c r="L1238" s="24"/>
      <c r="M1238" s="24"/>
      <c r="N1238" s="24"/>
      <c r="O1238" s="24"/>
      <c r="P1238" s="687"/>
      <c r="Q1238" s="687"/>
      <c r="R1238" s="687"/>
      <c r="S1238" s="687"/>
      <c r="T1238" s="24"/>
      <c r="U1238" s="24"/>
      <c r="V1238" s="24"/>
      <c r="W1238" s="24"/>
      <c r="X1238" s="24"/>
      <c r="Y1238" s="24"/>
      <c r="Z1238" s="24"/>
      <c r="AA1238" s="24"/>
      <c r="AB1238" s="24"/>
      <c r="AC1238" s="24"/>
      <c r="AD1238" s="24"/>
      <c r="AE1238" s="687"/>
      <c r="AF1238" s="687"/>
      <c r="AG1238" s="687"/>
      <c r="AH1238" s="687"/>
      <c r="AI1238" s="24"/>
      <c r="AJ1238" s="24"/>
      <c r="AK1238" s="24"/>
      <c r="AL1238" s="24"/>
      <c r="AM1238" s="24"/>
      <c r="AN1238" s="24"/>
      <c r="AO1238" s="24"/>
      <c r="AP1238" s="24"/>
      <c r="AQ1238" s="24"/>
      <c r="AR1238" s="24"/>
      <c r="AS1238" s="24"/>
      <c r="AT1238" s="687"/>
      <c r="AU1238" s="687"/>
      <c r="AV1238" s="687"/>
      <c r="AW1238" s="687"/>
      <c r="AX1238" s="24"/>
      <c r="AY1238" s="24"/>
      <c r="AZ1238" s="24"/>
      <c r="BA1238" s="24"/>
      <c r="BB1238" s="24"/>
      <c r="BC1238" s="24"/>
      <c r="BD1238" s="24"/>
      <c r="BE1238" s="24"/>
      <c r="BF1238" s="24"/>
      <c r="BG1238" s="24"/>
      <c r="BH1238" s="24"/>
      <c r="BI1238" s="687"/>
      <c r="BJ1238" s="687"/>
      <c r="BK1238" s="687"/>
      <c r="BL1238" s="687"/>
      <c r="BM1238" s="24"/>
      <c r="BN1238" s="24"/>
      <c r="BO1238" s="24"/>
      <c r="BP1238" s="24"/>
      <c r="BQ1238" s="24"/>
      <c r="BR1238" s="24"/>
      <c r="BS1238" s="24"/>
      <c r="BT1238" s="24"/>
      <c r="BU1238" s="24"/>
      <c r="BV1238" s="24"/>
      <c r="BW1238" s="24"/>
    </row>
    <row r="1239" spans="1:75" s="5" customFormat="1" x14ac:dyDescent="0.2">
      <c r="A1239" s="687"/>
      <c r="B1239" s="687"/>
      <c r="C1239" s="687"/>
      <c r="D1239" s="687"/>
      <c r="E1239" s="683"/>
      <c r="F1239" s="683"/>
      <c r="G1239" s="684"/>
      <c r="H1239" s="684"/>
      <c r="I1239" s="24"/>
      <c r="J1239" s="699"/>
      <c r="K1239" s="699"/>
      <c r="L1239" s="51"/>
      <c r="M1239" s="51"/>
      <c r="N1239" s="51"/>
      <c r="O1239" s="51"/>
      <c r="P1239" s="687"/>
      <c r="Q1239" s="687"/>
      <c r="R1239" s="687"/>
      <c r="S1239" s="687"/>
      <c r="T1239" s="683"/>
      <c r="U1239" s="683"/>
      <c r="V1239" s="51"/>
      <c r="W1239" s="51"/>
      <c r="X1239" s="24"/>
      <c r="Y1239" s="699"/>
      <c r="Z1239" s="699"/>
      <c r="AA1239" s="51"/>
      <c r="AB1239" s="51"/>
      <c r="AC1239" s="51"/>
      <c r="AD1239" s="51"/>
      <c r="AE1239" s="687"/>
      <c r="AF1239" s="687"/>
      <c r="AG1239" s="687"/>
      <c r="AH1239" s="687"/>
      <c r="AI1239" s="683"/>
      <c r="AJ1239" s="683"/>
      <c r="AK1239" s="51"/>
      <c r="AL1239" s="51"/>
      <c r="AM1239" s="24"/>
      <c r="AN1239" s="699"/>
      <c r="AO1239" s="699"/>
      <c r="AP1239" s="51"/>
      <c r="AQ1239" s="51"/>
      <c r="AR1239" s="51"/>
      <c r="AS1239" s="51"/>
      <c r="AT1239" s="687"/>
      <c r="AU1239" s="687"/>
      <c r="AV1239" s="687"/>
      <c r="AW1239" s="687"/>
      <c r="AX1239" s="683"/>
      <c r="AY1239" s="683"/>
      <c r="AZ1239" s="51"/>
      <c r="BA1239" s="51"/>
      <c r="BB1239" s="24"/>
      <c r="BC1239" s="699"/>
      <c r="BD1239" s="699"/>
      <c r="BE1239" s="51"/>
      <c r="BF1239" s="51"/>
      <c r="BG1239" s="51"/>
      <c r="BH1239" s="51"/>
      <c r="BI1239" s="687"/>
      <c r="BJ1239" s="687"/>
      <c r="BK1239" s="687"/>
      <c r="BL1239" s="687"/>
      <c r="BM1239" s="683"/>
      <c r="BN1239" s="683"/>
      <c r="BO1239" s="51"/>
      <c r="BP1239" s="51"/>
      <c r="BQ1239" s="24"/>
      <c r="BR1239" s="699"/>
      <c r="BS1239" s="699"/>
      <c r="BT1239" s="51"/>
      <c r="BU1239" s="51"/>
      <c r="BV1239" s="51"/>
      <c r="BW1239" s="51"/>
    </row>
    <row r="1240" spans="1:75" s="5" customFormat="1" x14ac:dyDescent="0.2">
      <c r="A1240" s="687"/>
      <c r="B1240" s="687"/>
      <c r="C1240" s="687"/>
      <c r="D1240" s="687"/>
      <c r="E1240" s="684"/>
      <c r="F1240" s="684"/>
      <c r="G1240" s="684"/>
      <c r="H1240" s="684"/>
      <c r="I1240" s="24"/>
      <c r="J1240" s="699"/>
      <c r="K1240" s="699"/>
      <c r="L1240" s="51"/>
      <c r="M1240" s="51"/>
      <c r="N1240" s="51"/>
      <c r="O1240" s="51"/>
      <c r="P1240" s="687"/>
      <c r="Q1240" s="687"/>
      <c r="R1240" s="687"/>
      <c r="S1240" s="687"/>
      <c r="T1240" s="684"/>
      <c r="U1240" s="684"/>
      <c r="V1240" s="51"/>
      <c r="W1240" s="51"/>
      <c r="X1240" s="24"/>
      <c r="Y1240" s="699"/>
      <c r="Z1240" s="699"/>
      <c r="AA1240" s="51"/>
      <c r="AB1240" s="51"/>
      <c r="AC1240" s="51"/>
      <c r="AD1240" s="51"/>
      <c r="AE1240" s="687"/>
      <c r="AF1240" s="687"/>
      <c r="AG1240" s="687"/>
      <c r="AH1240" s="687"/>
      <c r="AI1240" s="684"/>
      <c r="AJ1240" s="684"/>
      <c r="AK1240" s="51"/>
      <c r="AL1240" s="51"/>
      <c r="AM1240" s="24"/>
      <c r="AN1240" s="699"/>
      <c r="AO1240" s="699"/>
      <c r="AP1240" s="51"/>
      <c r="AQ1240" s="51"/>
      <c r="AR1240" s="51"/>
      <c r="AS1240" s="51"/>
      <c r="AT1240" s="687"/>
      <c r="AU1240" s="687"/>
      <c r="AV1240" s="687"/>
      <c r="AW1240" s="687"/>
      <c r="AX1240" s="684"/>
      <c r="AY1240" s="684"/>
      <c r="AZ1240" s="51"/>
      <c r="BA1240" s="51"/>
      <c r="BB1240" s="24"/>
      <c r="BC1240" s="699"/>
      <c r="BD1240" s="699"/>
      <c r="BE1240" s="51"/>
      <c r="BF1240" s="51"/>
      <c r="BG1240" s="51"/>
      <c r="BH1240" s="51"/>
      <c r="BI1240" s="687"/>
      <c r="BJ1240" s="687"/>
      <c r="BK1240" s="687"/>
      <c r="BL1240" s="687"/>
      <c r="BM1240" s="684"/>
      <c r="BN1240" s="684"/>
      <c r="BO1240" s="51"/>
      <c r="BP1240" s="51"/>
      <c r="BQ1240" s="24"/>
      <c r="BR1240" s="699"/>
      <c r="BS1240" s="699"/>
      <c r="BT1240" s="51"/>
      <c r="BU1240" s="51"/>
      <c r="BV1240" s="51"/>
      <c r="BW1240" s="51"/>
    </row>
    <row r="1241" spans="1:75" s="5" customFormat="1" ht="15" customHeight="1" x14ac:dyDescent="0.2">
      <c r="A1241" s="24"/>
      <c r="B1241" s="24"/>
      <c r="E1241" s="681"/>
      <c r="F1241" s="681"/>
      <c r="G1241" s="681"/>
      <c r="H1241" s="681"/>
      <c r="I1241" s="681"/>
      <c r="J1241" s="681"/>
      <c r="K1241" s="681"/>
      <c r="L1241" s="130"/>
      <c r="M1241" s="130"/>
      <c r="N1241" s="130"/>
      <c r="O1241" s="130"/>
      <c r="P1241" s="24"/>
      <c r="Q1241" s="24"/>
      <c r="T1241" s="681"/>
      <c r="U1241" s="681"/>
      <c r="V1241" s="130"/>
      <c r="W1241" s="130"/>
      <c r="X1241" s="681"/>
      <c r="Y1241" s="681"/>
      <c r="Z1241" s="681"/>
      <c r="AA1241" s="130"/>
      <c r="AB1241" s="130"/>
      <c r="AC1241" s="130"/>
      <c r="AD1241" s="130"/>
      <c r="AE1241" s="24"/>
      <c r="AF1241" s="24"/>
      <c r="AI1241" s="681"/>
      <c r="AJ1241" s="681"/>
      <c r="AK1241" s="130"/>
      <c r="AL1241" s="130"/>
      <c r="AM1241" s="681"/>
      <c r="AN1241" s="681"/>
      <c r="AO1241" s="681"/>
      <c r="AP1241" s="130"/>
      <c r="AQ1241" s="130"/>
      <c r="AR1241" s="130"/>
      <c r="AS1241" s="130"/>
      <c r="AT1241" s="24"/>
      <c r="AU1241" s="24"/>
      <c r="AX1241" s="681"/>
      <c r="AY1241" s="681"/>
      <c r="AZ1241" s="130"/>
      <c r="BA1241" s="130"/>
      <c r="BB1241" s="681"/>
      <c r="BC1241" s="681"/>
      <c r="BD1241" s="681"/>
      <c r="BE1241" s="130"/>
      <c r="BF1241" s="130"/>
      <c r="BG1241" s="130"/>
      <c r="BH1241" s="130"/>
      <c r="BI1241" s="24"/>
      <c r="BJ1241" s="24"/>
      <c r="BM1241" s="681"/>
      <c r="BN1241" s="681"/>
      <c r="BO1241" s="130"/>
      <c r="BP1241" s="130"/>
      <c r="BQ1241" s="681"/>
      <c r="BR1241" s="681"/>
      <c r="BS1241" s="681"/>
      <c r="BT1241" s="130"/>
      <c r="BU1241" s="130"/>
      <c r="BV1241" s="130"/>
      <c r="BW1241" s="130"/>
    </row>
    <row r="1242" spans="1:75" s="5" customFormat="1" ht="15" customHeight="1" x14ac:dyDescent="0.2">
      <c r="A1242" s="24"/>
      <c r="B1242" s="24"/>
      <c r="E1242" s="681"/>
      <c r="F1242" s="681"/>
      <c r="G1242" s="681"/>
      <c r="H1242" s="681"/>
      <c r="I1242" s="681"/>
      <c r="J1242" s="681"/>
      <c r="K1242" s="681"/>
      <c r="L1242" s="130"/>
      <c r="M1242" s="130"/>
      <c r="N1242" s="130"/>
      <c r="O1242" s="130"/>
      <c r="P1242" s="24"/>
      <c r="Q1242" s="24"/>
      <c r="T1242" s="681"/>
      <c r="U1242" s="681"/>
      <c r="V1242" s="130"/>
      <c r="W1242" s="130"/>
      <c r="X1242" s="681"/>
      <c r="Y1242" s="681"/>
      <c r="Z1242" s="681"/>
      <c r="AA1242" s="130"/>
      <c r="AB1242" s="130"/>
      <c r="AC1242" s="130"/>
      <c r="AD1242" s="130"/>
      <c r="AE1242" s="24"/>
      <c r="AF1242" s="24"/>
      <c r="AI1242" s="681"/>
      <c r="AJ1242" s="681"/>
      <c r="AK1242" s="130"/>
      <c r="AL1242" s="130"/>
      <c r="AM1242" s="681"/>
      <c r="AN1242" s="681"/>
      <c r="AO1242" s="681"/>
      <c r="AP1242" s="130"/>
      <c r="AQ1242" s="130"/>
      <c r="AR1242" s="130"/>
      <c r="AS1242" s="130"/>
      <c r="AT1242" s="24"/>
      <c r="AU1242" s="24"/>
      <c r="AX1242" s="681"/>
      <c r="AY1242" s="681"/>
      <c r="AZ1242" s="130"/>
      <c r="BA1242" s="130"/>
      <c r="BB1242" s="681"/>
      <c r="BC1242" s="681"/>
      <c r="BD1242" s="681"/>
      <c r="BE1242" s="130"/>
      <c r="BF1242" s="130"/>
      <c r="BG1242" s="130"/>
      <c r="BH1242" s="130"/>
      <c r="BI1242" s="24"/>
      <c r="BJ1242" s="24"/>
      <c r="BM1242" s="681"/>
      <c r="BN1242" s="681"/>
      <c r="BO1242" s="130"/>
      <c r="BP1242" s="130"/>
      <c r="BQ1242" s="681"/>
      <c r="BR1242" s="681"/>
      <c r="BS1242" s="681"/>
      <c r="BT1242" s="130"/>
      <c r="BU1242" s="130"/>
      <c r="BV1242" s="130"/>
      <c r="BW1242" s="130"/>
    </row>
    <row r="1243" spans="1:75" s="5" customFormat="1" ht="15" customHeight="1" x14ac:dyDescent="0.2">
      <c r="A1243" s="24"/>
      <c r="B1243" s="24"/>
      <c r="E1243" s="681"/>
      <c r="F1243" s="681"/>
      <c r="G1243" s="681"/>
      <c r="H1243" s="681"/>
      <c r="I1243" s="681"/>
      <c r="J1243" s="681"/>
      <c r="K1243" s="681"/>
      <c r="L1243" s="130"/>
      <c r="M1243" s="130"/>
      <c r="N1243" s="130"/>
      <c r="O1243" s="130"/>
      <c r="P1243" s="24"/>
      <c r="Q1243" s="24"/>
      <c r="T1243" s="681"/>
      <c r="U1243" s="681"/>
      <c r="V1243" s="130"/>
      <c r="W1243" s="130"/>
      <c r="X1243" s="681"/>
      <c r="Y1243" s="681"/>
      <c r="Z1243" s="681"/>
      <c r="AA1243" s="130"/>
      <c r="AB1243" s="130"/>
      <c r="AC1243" s="130"/>
      <c r="AD1243" s="130"/>
      <c r="AE1243" s="24"/>
      <c r="AF1243" s="24"/>
      <c r="AI1243" s="681"/>
      <c r="AJ1243" s="681"/>
      <c r="AK1243" s="130"/>
      <c r="AL1243" s="130"/>
      <c r="AM1243" s="681"/>
      <c r="AN1243" s="681"/>
      <c r="AO1243" s="681"/>
      <c r="AP1243" s="130"/>
      <c r="AQ1243" s="130"/>
      <c r="AR1243" s="130"/>
      <c r="AS1243" s="130"/>
      <c r="AT1243" s="24"/>
      <c r="AU1243" s="24"/>
      <c r="AX1243" s="681"/>
      <c r="AY1243" s="681"/>
      <c r="AZ1243" s="130"/>
      <c r="BA1243" s="130"/>
      <c r="BB1243" s="681"/>
      <c r="BC1243" s="681"/>
      <c r="BD1243" s="681"/>
      <c r="BE1243" s="130"/>
      <c r="BF1243" s="130"/>
      <c r="BG1243" s="130"/>
      <c r="BH1243" s="130"/>
      <c r="BI1243" s="24"/>
      <c r="BJ1243" s="24"/>
      <c r="BM1243" s="681"/>
      <c r="BN1243" s="681"/>
      <c r="BO1243" s="130"/>
      <c r="BP1243" s="130"/>
      <c r="BQ1243" s="681"/>
      <c r="BR1243" s="681"/>
      <c r="BS1243" s="681"/>
      <c r="BT1243" s="130"/>
      <c r="BU1243" s="130"/>
      <c r="BV1243" s="130"/>
      <c r="BW1243" s="130"/>
    </row>
    <row r="1244" spans="1:75" s="5" customFormat="1" ht="15" customHeight="1" x14ac:dyDescent="0.2">
      <c r="A1244" s="24"/>
      <c r="B1244" s="24"/>
      <c r="E1244" s="681"/>
      <c r="F1244" s="681"/>
      <c r="G1244" s="681"/>
      <c r="H1244" s="681"/>
      <c r="I1244" s="681"/>
      <c r="J1244" s="681"/>
      <c r="K1244" s="681"/>
      <c r="L1244" s="130"/>
      <c r="M1244" s="130"/>
      <c r="N1244" s="130"/>
      <c r="O1244" s="130"/>
      <c r="P1244" s="24"/>
      <c r="Q1244" s="24"/>
      <c r="T1244" s="681"/>
      <c r="U1244" s="681"/>
      <c r="V1244" s="130"/>
      <c r="W1244" s="130"/>
      <c r="X1244" s="681"/>
      <c r="Y1244" s="681"/>
      <c r="Z1244" s="681"/>
      <c r="AA1244" s="130"/>
      <c r="AB1244" s="130"/>
      <c r="AC1244" s="130"/>
      <c r="AD1244" s="130"/>
      <c r="AE1244" s="24"/>
      <c r="AF1244" s="24"/>
      <c r="AI1244" s="681"/>
      <c r="AJ1244" s="681"/>
      <c r="AK1244" s="130"/>
      <c r="AL1244" s="130"/>
      <c r="AM1244" s="681"/>
      <c r="AN1244" s="681"/>
      <c r="AO1244" s="681"/>
      <c r="AP1244" s="130"/>
      <c r="AQ1244" s="130"/>
      <c r="AR1244" s="130"/>
      <c r="AS1244" s="130"/>
      <c r="AT1244" s="24"/>
      <c r="AU1244" s="24"/>
      <c r="AX1244" s="681"/>
      <c r="AY1244" s="681"/>
      <c r="AZ1244" s="130"/>
      <c r="BA1244" s="130"/>
      <c r="BB1244" s="681"/>
      <c r="BC1244" s="681"/>
      <c r="BD1244" s="681"/>
      <c r="BE1244" s="130"/>
      <c r="BF1244" s="130"/>
      <c r="BG1244" s="130"/>
      <c r="BH1244" s="130"/>
      <c r="BI1244" s="24"/>
      <c r="BJ1244" s="24"/>
      <c r="BM1244" s="681"/>
      <c r="BN1244" s="681"/>
      <c r="BO1244" s="130"/>
      <c r="BP1244" s="130"/>
      <c r="BQ1244" s="681"/>
      <c r="BR1244" s="681"/>
      <c r="BS1244" s="681"/>
      <c r="BT1244" s="130"/>
      <c r="BU1244" s="130"/>
      <c r="BV1244" s="130"/>
      <c r="BW1244" s="130"/>
    </row>
    <row r="1245" spans="1:75" s="5" customFormat="1" x14ac:dyDescent="0.2">
      <c r="A1245" s="24"/>
      <c r="B1245" s="24"/>
      <c r="E1245" s="24"/>
      <c r="F1245" s="24"/>
      <c r="G1245" s="24"/>
      <c r="H1245" s="24"/>
      <c r="I1245" s="24"/>
      <c r="J1245" s="51"/>
      <c r="K1245" s="59"/>
      <c r="L1245" s="59"/>
      <c r="M1245" s="51"/>
      <c r="N1245" s="59"/>
      <c r="O1245" s="59"/>
      <c r="P1245" s="24"/>
      <c r="Q1245" s="24"/>
      <c r="T1245" s="24"/>
      <c r="U1245" s="24"/>
      <c r="V1245" s="24"/>
      <c r="W1245" s="24"/>
      <c r="X1245" s="24"/>
      <c r="Y1245" s="51"/>
      <c r="Z1245" s="59"/>
      <c r="AA1245" s="59"/>
      <c r="AB1245" s="51"/>
      <c r="AC1245" s="59"/>
      <c r="AD1245" s="59"/>
      <c r="AE1245" s="24"/>
      <c r="AF1245" s="24"/>
      <c r="AI1245" s="24"/>
      <c r="AJ1245" s="24"/>
      <c r="AK1245" s="24"/>
      <c r="AL1245" s="24"/>
      <c r="AM1245" s="24"/>
      <c r="AN1245" s="51"/>
      <c r="AO1245" s="59"/>
      <c r="AP1245" s="59"/>
      <c r="AQ1245" s="51"/>
      <c r="AR1245" s="59"/>
      <c r="AS1245" s="59"/>
      <c r="AT1245" s="24"/>
      <c r="AU1245" s="24"/>
      <c r="AX1245" s="24"/>
      <c r="AY1245" s="24"/>
      <c r="AZ1245" s="24"/>
      <c r="BA1245" s="24"/>
      <c r="BB1245" s="24"/>
      <c r="BC1245" s="51"/>
      <c r="BD1245" s="59"/>
      <c r="BE1245" s="59"/>
      <c r="BF1245" s="51"/>
      <c r="BG1245" s="59"/>
      <c r="BH1245" s="59"/>
      <c r="BI1245" s="24"/>
      <c r="BJ1245" s="24"/>
      <c r="BM1245" s="24"/>
      <c r="BN1245" s="24"/>
      <c r="BO1245" s="24"/>
      <c r="BP1245" s="24"/>
      <c r="BQ1245" s="24"/>
      <c r="BR1245" s="51"/>
      <c r="BS1245" s="59"/>
      <c r="BT1245" s="59"/>
      <c r="BU1245" s="51"/>
      <c r="BV1245" s="59"/>
      <c r="BW1245" s="59"/>
    </row>
    <row r="1246" spans="1:75" s="5" customFormat="1" x14ac:dyDescent="0.2">
      <c r="B1246" s="24"/>
      <c r="H1246" s="24"/>
      <c r="J1246" s="51"/>
      <c r="K1246" s="59"/>
      <c r="L1246" s="59"/>
      <c r="M1246" s="51"/>
      <c r="N1246" s="59"/>
      <c r="O1246" s="59"/>
      <c r="Q1246" s="24"/>
      <c r="W1246" s="24"/>
      <c r="Y1246" s="51"/>
      <c r="Z1246" s="59"/>
      <c r="AA1246" s="59"/>
      <c r="AB1246" s="51"/>
      <c r="AC1246" s="59"/>
      <c r="AD1246" s="59"/>
      <c r="AF1246" s="24"/>
      <c r="AL1246" s="24"/>
      <c r="AN1246" s="51"/>
      <c r="AO1246" s="59"/>
      <c r="AP1246" s="59"/>
      <c r="AQ1246" s="51"/>
      <c r="AR1246" s="59"/>
      <c r="AS1246" s="59"/>
      <c r="AU1246" s="24"/>
      <c r="BA1246" s="24"/>
      <c r="BC1246" s="51"/>
      <c r="BD1246" s="59"/>
      <c r="BE1246" s="59"/>
      <c r="BF1246" s="51"/>
      <c r="BG1246" s="59"/>
      <c r="BH1246" s="59"/>
      <c r="BJ1246" s="24"/>
      <c r="BP1246" s="24"/>
      <c r="BR1246" s="51"/>
      <c r="BS1246" s="59"/>
      <c r="BT1246" s="59"/>
      <c r="BU1246" s="51"/>
      <c r="BV1246" s="59"/>
      <c r="BW1246" s="59"/>
    </row>
    <row r="1247" spans="1:75" s="5" customFormat="1" ht="12.75" customHeight="1" x14ac:dyDescent="0.2">
      <c r="A1247" s="682"/>
      <c r="B1247" s="682"/>
      <c r="C1247" s="682"/>
      <c r="D1247" s="682"/>
      <c r="E1247" s="684"/>
      <c r="F1247" s="684"/>
      <c r="G1247" s="684"/>
      <c r="H1247" s="684"/>
      <c r="I1247" s="684"/>
      <c r="J1247" s="684"/>
      <c r="K1247" s="684"/>
      <c r="L1247" s="24"/>
      <c r="M1247" s="24"/>
      <c r="N1247" s="24"/>
      <c r="O1247" s="24"/>
      <c r="P1247" s="682"/>
      <c r="Q1247" s="682"/>
      <c r="R1247" s="682"/>
      <c r="S1247" s="682"/>
      <c r="T1247" s="24"/>
      <c r="U1247" s="24"/>
      <c r="V1247" s="24"/>
      <c r="W1247" s="24"/>
      <c r="X1247" s="24"/>
      <c r="Y1247" s="24"/>
      <c r="Z1247" s="24"/>
      <c r="AA1247" s="24"/>
      <c r="AB1247" s="24"/>
      <c r="AC1247" s="24"/>
      <c r="AD1247" s="24"/>
      <c r="AE1247" s="682"/>
      <c r="AF1247" s="682"/>
      <c r="AG1247" s="682"/>
      <c r="AH1247" s="682"/>
      <c r="AI1247" s="24"/>
      <c r="AJ1247" s="24"/>
      <c r="AK1247" s="24"/>
      <c r="AL1247" s="24"/>
      <c r="AM1247" s="24"/>
      <c r="AN1247" s="24"/>
      <c r="AO1247" s="24"/>
      <c r="AP1247" s="24"/>
      <c r="AQ1247" s="24"/>
      <c r="AR1247" s="24"/>
      <c r="AS1247" s="24"/>
      <c r="AT1247" s="682"/>
      <c r="AU1247" s="682"/>
      <c r="AV1247" s="682"/>
      <c r="AW1247" s="682"/>
      <c r="AX1247" s="24"/>
      <c r="AY1247" s="24"/>
      <c r="AZ1247" s="24"/>
      <c r="BA1247" s="24"/>
      <c r="BB1247" s="24"/>
      <c r="BC1247" s="24"/>
      <c r="BD1247" s="24"/>
      <c r="BE1247" s="24"/>
      <c r="BF1247" s="24"/>
      <c r="BG1247" s="24"/>
      <c r="BH1247" s="24"/>
      <c r="BI1247" s="682"/>
      <c r="BJ1247" s="682"/>
      <c r="BK1247" s="682"/>
      <c r="BL1247" s="682"/>
      <c r="BM1247" s="24"/>
      <c r="BN1247" s="24"/>
      <c r="BO1247" s="24"/>
      <c r="BP1247" s="24"/>
      <c r="BQ1247" s="24"/>
      <c r="BR1247" s="24"/>
      <c r="BS1247" s="24"/>
      <c r="BT1247" s="24"/>
      <c r="BU1247" s="24"/>
      <c r="BV1247" s="24"/>
      <c r="BW1247" s="24"/>
    </row>
    <row r="1248" spans="1:75" s="5" customFormat="1" x14ac:dyDescent="0.2">
      <c r="A1248" s="682"/>
      <c r="B1248" s="682"/>
      <c r="C1248" s="682"/>
      <c r="D1248" s="682"/>
      <c r="E1248" s="683"/>
      <c r="F1248" s="683"/>
      <c r="G1248" s="684"/>
      <c r="H1248" s="684"/>
      <c r="I1248" s="24"/>
      <c r="J1248" s="699"/>
      <c r="K1248" s="699"/>
      <c r="L1248" s="51"/>
      <c r="M1248" s="51"/>
      <c r="N1248" s="51"/>
      <c r="O1248" s="51"/>
      <c r="P1248" s="682"/>
      <c r="Q1248" s="682"/>
      <c r="R1248" s="682"/>
      <c r="S1248" s="682"/>
      <c r="T1248" s="683"/>
      <c r="U1248" s="683"/>
      <c r="V1248" s="51"/>
      <c r="W1248" s="51"/>
      <c r="X1248" s="24"/>
      <c r="Y1248" s="699"/>
      <c r="Z1248" s="699"/>
      <c r="AA1248" s="51"/>
      <c r="AB1248" s="51"/>
      <c r="AC1248" s="51"/>
      <c r="AD1248" s="51"/>
      <c r="AE1248" s="682"/>
      <c r="AF1248" s="682"/>
      <c r="AG1248" s="682"/>
      <c r="AH1248" s="682"/>
      <c r="AI1248" s="683"/>
      <c r="AJ1248" s="683"/>
      <c r="AK1248" s="51"/>
      <c r="AL1248" s="51"/>
      <c r="AM1248" s="24"/>
      <c r="AN1248" s="699"/>
      <c r="AO1248" s="699"/>
      <c r="AP1248" s="51"/>
      <c r="AQ1248" s="51"/>
      <c r="AR1248" s="51"/>
      <c r="AS1248" s="51"/>
      <c r="AT1248" s="682"/>
      <c r="AU1248" s="682"/>
      <c r="AV1248" s="682"/>
      <c r="AW1248" s="682"/>
      <c r="AX1248" s="683"/>
      <c r="AY1248" s="683"/>
      <c r="AZ1248" s="51"/>
      <c r="BA1248" s="51"/>
      <c r="BB1248" s="24"/>
      <c r="BC1248" s="699"/>
      <c r="BD1248" s="699"/>
      <c r="BE1248" s="51"/>
      <c r="BF1248" s="51"/>
      <c r="BG1248" s="51"/>
      <c r="BH1248" s="51"/>
      <c r="BI1248" s="682"/>
      <c r="BJ1248" s="682"/>
      <c r="BK1248" s="682"/>
      <c r="BL1248" s="682"/>
      <c r="BM1248" s="683"/>
      <c r="BN1248" s="683"/>
      <c r="BO1248" s="51"/>
      <c r="BP1248" s="51"/>
      <c r="BQ1248" s="24"/>
      <c r="BR1248" s="699"/>
      <c r="BS1248" s="699"/>
      <c r="BT1248" s="51"/>
      <c r="BU1248" s="51"/>
      <c r="BV1248" s="51"/>
      <c r="BW1248" s="51"/>
    </row>
    <row r="1249" spans="1:75" s="5" customFormat="1" x14ac:dyDescent="0.2">
      <c r="A1249" s="682"/>
      <c r="B1249" s="682"/>
      <c r="C1249" s="682"/>
      <c r="D1249" s="682"/>
      <c r="E1249" s="684"/>
      <c r="F1249" s="684"/>
      <c r="G1249" s="684"/>
      <c r="H1249" s="684"/>
      <c r="I1249" s="24"/>
      <c r="J1249" s="699"/>
      <c r="K1249" s="699"/>
      <c r="L1249" s="51"/>
      <c r="M1249" s="51"/>
      <c r="N1249" s="51"/>
      <c r="O1249" s="51"/>
      <c r="P1249" s="682"/>
      <c r="Q1249" s="682"/>
      <c r="R1249" s="682"/>
      <c r="S1249" s="682"/>
      <c r="T1249" s="684"/>
      <c r="U1249" s="684"/>
      <c r="V1249" s="51"/>
      <c r="W1249" s="51"/>
      <c r="X1249" s="24"/>
      <c r="Y1249" s="699"/>
      <c r="Z1249" s="699"/>
      <c r="AA1249" s="51"/>
      <c r="AB1249" s="51"/>
      <c r="AC1249" s="51"/>
      <c r="AD1249" s="51"/>
      <c r="AE1249" s="682"/>
      <c r="AF1249" s="682"/>
      <c r="AG1249" s="682"/>
      <c r="AH1249" s="682"/>
      <c r="AI1249" s="684"/>
      <c r="AJ1249" s="684"/>
      <c r="AK1249" s="51"/>
      <c r="AL1249" s="51"/>
      <c r="AM1249" s="24"/>
      <c r="AN1249" s="699"/>
      <c r="AO1249" s="699"/>
      <c r="AP1249" s="51"/>
      <c r="AQ1249" s="51"/>
      <c r="AR1249" s="51"/>
      <c r="AS1249" s="51"/>
      <c r="AT1249" s="682"/>
      <c r="AU1249" s="682"/>
      <c r="AV1249" s="682"/>
      <c r="AW1249" s="682"/>
      <c r="AX1249" s="684"/>
      <c r="AY1249" s="684"/>
      <c r="AZ1249" s="51"/>
      <c r="BA1249" s="51"/>
      <c r="BB1249" s="24"/>
      <c r="BC1249" s="699"/>
      <c r="BD1249" s="699"/>
      <c r="BE1249" s="51"/>
      <c r="BF1249" s="51"/>
      <c r="BG1249" s="51"/>
      <c r="BH1249" s="51"/>
      <c r="BI1249" s="682"/>
      <c r="BJ1249" s="682"/>
      <c r="BK1249" s="682"/>
      <c r="BL1249" s="682"/>
      <c r="BM1249" s="684"/>
      <c r="BN1249" s="684"/>
      <c r="BO1249" s="51"/>
      <c r="BP1249" s="51"/>
      <c r="BQ1249" s="24"/>
      <c r="BR1249" s="699"/>
      <c r="BS1249" s="699"/>
      <c r="BT1249" s="51"/>
      <c r="BU1249" s="51"/>
      <c r="BV1249" s="51"/>
      <c r="BW1249" s="51"/>
    </row>
    <row r="1250" spans="1:75" s="5" customFormat="1" ht="15" customHeight="1" x14ac:dyDescent="0.2">
      <c r="A1250" s="24"/>
      <c r="B1250" s="24"/>
      <c r="E1250" s="681"/>
      <c r="F1250" s="681"/>
      <c r="G1250" s="681"/>
      <c r="H1250" s="681"/>
      <c r="I1250" s="681"/>
      <c r="J1250" s="681"/>
      <c r="K1250" s="681"/>
      <c r="L1250" s="130"/>
      <c r="M1250" s="130"/>
      <c r="N1250" s="130"/>
      <c r="O1250" s="130"/>
      <c r="P1250" s="24"/>
      <c r="Q1250" s="24"/>
      <c r="T1250" s="681"/>
      <c r="U1250" s="681"/>
      <c r="V1250" s="130"/>
      <c r="W1250" s="130"/>
      <c r="X1250" s="681"/>
      <c r="Y1250" s="681"/>
      <c r="Z1250" s="681"/>
      <c r="AA1250" s="130"/>
      <c r="AB1250" s="130"/>
      <c r="AC1250" s="130"/>
      <c r="AD1250" s="130"/>
      <c r="AE1250" s="24"/>
      <c r="AF1250" s="24"/>
      <c r="AI1250" s="681"/>
      <c r="AJ1250" s="681"/>
      <c r="AK1250" s="130"/>
      <c r="AL1250" s="130"/>
      <c r="AM1250" s="681"/>
      <c r="AN1250" s="681"/>
      <c r="AO1250" s="681"/>
      <c r="AP1250" s="130"/>
      <c r="AQ1250" s="130"/>
      <c r="AR1250" s="130"/>
      <c r="AS1250" s="130"/>
      <c r="AT1250" s="24"/>
      <c r="AU1250" s="24"/>
      <c r="AX1250" s="681"/>
      <c r="AY1250" s="681"/>
      <c r="AZ1250" s="130"/>
      <c r="BA1250" s="130"/>
      <c r="BB1250" s="681"/>
      <c r="BC1250" s="681"/>
      <c r="BD1250" s="681"/>
      <c r="BE1250" s="130"/>
      <c r="BF1250" s="130"/>
      <c r="BG1250" s="130"/>
      <c r="BH1250" s="130"/>
      <c r="BI1250" s="24"/>
      <c r="BJ1250" s="24"/>
      <c r="BM1250" s="681"/>
      <c r="BN1250" s="681"/>
      <c r="BO1250" s="130"/>
      <c r="BP1250" s="130"/>
      <c r="BQ1250" s="681"/>
      <c r="BR1250" s="681"/>
      <c r="BS1250" s="681"/>
      <c r="BT1250" s="130"/>
      <c r="BU1250" s="130"/>
      <c r="BV1250" s="130"/>
      <c r="BW1250" s="130"/>
    </row>
    <row r="1251" spans="1:75" s="5" customFormat="1" ht="15" customHeight="1" x14ac:dyDescent="0.2">
      <c r="A1251" s="24"/>
      <c r="B1251" s="24"/>
      <c r="E1251" s="681"/>
      <c r="F1251" s="681"/>
      <c r="G1251" s="681"/>
      <c r="H1251" s="681"/>
      <c r="I1251" s="681"/>
      <c r="J1251" s="681"/>
      <c r="K1251" s="681"/>
      <c r="L1251" s="130"/>
      <c r="M1251" s="130"/>
      <c r="N1251" s="130"/>
      <c r="O1251" s="130"/>
      <c r="P1251" s="24"/>
      <c r="Q1251" s="24"/>
      <c r="T1251" s="681"/>
      <c r="U1251" s="681"/>
      <c r="V1251" s="130"/>
      <c r="W1251" s="130"/>
      <c r="X1251" s="681"/>
      <c r="Y1251" s="681"/>
      <c r="Z1251" s="681"/>
      <c r="AA1251" s="130"/>
      <c r="AB1251" s="130"/>
      <c r="AC1251" s="130"/>
      <c r="AD1251" s="130"/>
      <c r="AE1251" s="24"/>
      <c r="AF1251" s="24"/>
      <c r="AI1251" s="681"/>
      <c r="AJ1251" s="681"/>
      <c r="AK1251" s="130"/>
      <c r="AL1251" s="130"/>
      <c r="AM1251" s="681"/>
      <c r="AN1251" s="681"/>
      <c r="AO1251" s="681"/>
      <c r="AP1251" s="130"/>
      <c r="AQ1251" s="130"/>
      <c r="AR1251" s="130"/>
      <c r="AS1251" s="130"/>
      <c r="AT1251" s="24"/>
      <c r="AU1251" s="24"/>
      <c r="AX1251" s="681"/>
      <c r="AY1251" s="681"/>
      <c r="AZ1251" s="130"/>
      <c r="BA1251" s="130"/>
      <c r="BB1251" s="681"/>
      <c r="BC1251" s="681"/>
      <c r="BD1251" s="681"/>
      <c r="BE1251" s="130"/>
      <c r="BF1251" s="130"/>
      <c r="BG1251" s="130"/>
      <c r="BH1251" s="130"/>
      <c r="BI1251" s="24"/>
      <c r="BJ1251" s="24"/>
      <c r="BM1251" s="681"/>
      <c r="BN1251" s="681"/>
      <c r="BO1251" s="130"/>
      <c r="BP1251" s="130"/>
      <c r="BQ1251" s="681"/>
      <c r="BR1251" s="681"/>
      <c r="BS1251" s="681"/>
      <c r="BT1251" s="130"/>
      <c r="BU1251" s="130"/>
      <c r="BV1251" s="130"/>
      <c r="BW1251" s="130"/>
    </row>
    <row r="1252" spans="1:75" s="5" customFormat="1" x14ac:dyDescent="0.2">
      <c r="A1252" s="24"/>
      <c r="B1252" s="24"/>
      <c r="E1252" s="24"/>
      <c r="F1252" s="24"/>
      <c r="G1252" s="24"/>
      <c r="H1252" s="24"/>
      <c r="I1252" s="24"/>
      <c r="J1252" s="51"/>
      <c r="K1252" s="59"/>
      <c r="L1252" s="59"/>
      <c r="M1252" s="51"/>
      <c r="N1252" s="59"/>
      <c r="O1252" s="59"/>
      <c r="P1252" s="24"/>
      <c r="Q1252" s="24"/>
      <c r="T1252" s="24"/>
      <c r="U1252" s="24"/>
      <c r="V1252" s="24"/>
      <c r="W1252" s="24"/>
      <c r="X1252" s="24"/>
      <c r="Y1252" s="51"/>
      <c r="Z1252" s="59"/>
      <c r="AA1252" s="59"/>
      <c r="AB1252" s="51"/>
      <c r="AC1252" s="59"/>
      <c r="AD1252" s="59"/>
      <c r="AE1252" s="24"/>
      <c r="AF1252" s="24"/>
      <c r="AI1252" s="24"/>
      <c r="AJ1252" s="24"/>
      <c r="AK1252" s="24"/>
      <c r="AL1252" s="24"/>
      <c r="AM1252" s="24"/>
      <c r="AN1252" s="51"/>
      <c r="AO1252" s="59"/>
      <c r="AP1252" s="59"/>
      <c r="AQ1252" s="51"/>
      <c r="AR1252" s="59"/>
      <c r="AS1252" s="59"/>
      <c r="AT1252" s="24"/>
      <c r="AU1252" s="24"/>
      <c r="AX1252" s="24"/>
      <c r="AY1252" s="24"/>
      <c r="AZ1252" s="24"/>
      <c r="BA1252" s="24"/>
      <c r="BB1252" s="24"/>
      <c r="BC1252" s="51"/>
      <c r="BD1252" s="59"/>
      <c r="BE1252" s="59"/>
      <c r="BF1252" s="51"/>
      <c r="BG1252" s="59"/>
      <c r="BH1252" s="59"/>
      <c r="BI1252" s="24"/>
      <c r="BJ1252" s="24"/>
      <c r="BM1252" s="24"/>
      <c r="BN1252" s="24"/>
      <c r="BO1252" s="24"/>
      <c r="BP1252" s="24"/>
      <c r="BQ1252" s="24"/>
      <c r="BR1252" s="51"/>
      <c r="BS1252" s="59"/>
      <c r="BT1252" s="59"/>
      <c r="BU1252" s="51"/>
      <c r="BV1252" s="59"/>
      <c r="BW1252" s="59"/>
    </row>
    <row r="1253" spans="1:75" s="5" customFormat="1" x14ac:dyDescent="0.2">
      <c r="B1253" s="24"/>
      <c r="H1253" s="24"/>
      <c r="J1253" s="51"/>
      <c r="K1253" s="59"/>
      <c r="L1253" s="59"/>
      <c r="M1253" s="51"/>
      <c r="N1253" s="59"/>
      <c r="O1253" s="59"/>
      <c r="Q1253" s="24"/>
      <c r="W1253" s="24"/>
      <c r="Y1253" s="51"/>
      <c r="Z1253" s="59"/>
      <c r="AA1253" s="59"/>
      <c r="AB1253" s="51"/>
      <c r="AC1253" s="59"/>
      <c r="AD1253" s="59"/>
      <c r="AF1253" s="24"/>
      <c r="AL1253" s="24"/>
      <c r="AN1253" s="51"/>
      <c r="AO1253" s="59"/>
      <c r="AP1253" s="59"/>
      <c r="AQ1253" s="51"/>
      <c r="AR1253" s="59"/>
      <c r="AS1253" s="59"/>
      <c r="AU1253" s="24"/>
      <c r="BA1253" s="24"/>
      <c r="BC1253" s="51"/>
      <c r="BD1253" s="59"/>
      <c r="BE1253" s="59"/>
      <c r="BF1253" s="51"/>
      <c r="BG1253" s="59"/>
      <c r="BH1253" s="59"/>
      <c r="BJ1253" s="24"/>
      <c r="BP1253" s="24"/>
      <c r="BR1253" s="51"/>
      <c r="BS1253" s="59"/>
      <c r="BT1253" s="59"/>
      <c r="BU1253" s="51"/>
      <c r="BV1253" s="59"/>
      <c r="BW1253" s="59"/>
    </row>
    <row r="1254" spans="1:75" s="5" customFormat="1" x14ac:dyDescent="0.2">
      <c r="A1254" s="687"/>
      <c r="B1254" s="687"/>
      <c r="C1254" s="687"/>
      <c r="D1254" s="687"/>
      <c r="E1254" s="684"/>
      <c r="F1254" s="684"/>
      <c r="G1254" s="684"/>
      <c r="H1254" s="684"/>
      <c r="I1254" s="684"/>
      <c r="J1254" s="684"/>
      <c r="K1254" s="684"/>
      <c r="L1254" s="24"/>
      <c r="M1254" s="24"/>
      <c r="N1254" s="24"/>
      <c r="O1254" s="24"/>
      <c r="P1254" s="687"/>
      <c r="Q1254" s="687"/>
      <c r="R1254" s="687"/>
      <c r="S1254" s="687"/>
      <c r="T1254" s="24"/>
      <c r="U1254" s="24"/>
      <c r="V1254" s="24"/>
      <c r="W1254" s="24"/>
      <c r="X1254" s="24"/>
      <c r="Y1254" s="24"/>
      <c r="Z1254" s="24"/>
      <c r="AA1254" s="24"/>
      <c r="AB1254" s="24"/>
      <c r="AC1254" s="24"/>
      <c r="AD1254" s="24"/>
      <c r="AE1254" s="687"/>
      <c r="AF1254" s="687"/>
      <c r="AG1254" s="687"/>
      <c r="AH1254" s="687"/>
      <c r="AI1254" s="24"/>
      <c r="AJ1254" s="24"/>
      <c r="AK1254" s="24"/>
      <c r="AL1254" s="24"/>
      <c r="AM1254" s="24"/>
      <c r="AN1254" s="24"/>
      <c r="AO1254" s="24"/>
      <c r="AP1254" s="24"/>
      <c r="AQ1254" s="24"/>
      <c r="AR1254" s="24"/>
      <c r="AS1254" s="24"/>
      <c r="AT1254" s="687"/>
      <c r="AU1254" s="687"/>
      <c r="AV1254" s="687"/>
      <c r="AW1254" s="687"/>
      <c r="AX1254" s="24"/>
      <c r="AY1254" s="24"/>
      <c r="AZ1254" s="24"/>
      <c r="BA1254" s="24"/>
      <c r="BB1254" s="24"/>
      <c r="BC1254" s="24"/>
      <c r="BD1254" s="24"/>
      <c r="BE1254" s="24"/>
      <c r="BF1254" s="24"/>
      <c r="BG1254" s="24"/>
      <c r="BH1254" s="24"/>
      <c r="BI1254" s="687"/>
      <c r="BJ1254" s="687"/>
      <c r="BK1254" s="687"/>
      <c r="BL1254" s="687"/>
      <c r="BM1254" s="24"/>
      <c r="BN1254" s="24"/>
      <c r="BO1254" s="24"/>
      <c r="BP1254" s="24"/>
      <c r="BQ1254" s="24"/>
      <c r="BR1254" s="24"/>
      <c r="BS1254" s="24"/>
      <c r="BT1254" s="24"/>
      <c r="BU1254" s="24"/>
      <c r="BV1254" s="24"/>
      <c r="BW1254" s="24"/>
    </row>
    <row r="1255" spans="1:75" s="5" customFormat="1" x14ac:dyDescent="0.2">
      <c r="A1255" s="687"/>
      <c r="B1255" s="687"/>
      <c r="C1255" s="687"/>
      <c r="D1255" s="687"/>
      <c r="E1255" s="683"/>
      <c r="F1255" s="683"/>
      <c r="G1255" s="684"/>
      <c r="H1255" s="684"/>
      <c r="I1255" s="24"/>
      <c r="J1255" s="699"/>
      <c r="K1255" s="699"/>
      <c r="L1255" s="51"/>
      <c r="M1255" s="51"/>
      <c r="N1255" s="51"/>
      <c r="O1255" s="51"/>
      <c r="P1255" s="687"/>
      <c r="Q1255" s="687"/>
      <c r="R1255" s="687"/>
      <c r="S1255" s="687"/>
      <c r="T1255" s="683"/>
      <c r="U1255" s="683"/>
      <c r="V1255" s="51"/>
      <c r="W1255" s="51"/>
      <c r="X1255" s="24"/>
      <c r="Y1255" s="699"/>
      <c r="Z1255" s="699"/>
      <c r="AA1255" s="51"/>
      <c r="AB1255" s="51"/>
      <c r="AC1255" s="51"/>
      <c r="AD1255" s="51"/>
      <c r="AE1255" s="687"/>
      <c r="AF1255" s="687"/>
      <c r="AG1255" s="687"/>
      <c r="AH1255" s="687"/>
      <c r="AI1255" s="683"/>
      <c r="AJ1255" s="683"/>
      <c r="AK1255" s="51"/>
      <c r="AL1255" s="51"/>
      <c r="AM1255" s="24"/>
      <c r="AN1255" s="699"/>
      <c r="AO1255" s="699"/>
      <c r="AP1255" s="51"/>
      <c r="AQ1255" s="51"/>
      <c r="AR1255" s="51"/>
      <c r="AS1255" s="51"/>
      <c r="AT1255" s="687"/>
      <c r="AU1255" s="687"/>
      <c r="AV1255" s="687"/>
      <c r="AW1255" s="687"/>
      <c r="AX1255" s="683"/>
      <c r="AY1255" s="683"/>
      <c r="AZ1255" s="51"/>
      <c r="BA1255" s="51"/>
      <c r="BB1255" s="24"/>
      <c r="BC1255" s="699"/>
      <c r="BD1255" s="699"/>
      <c r="BE1255" s="51"/>
      <c r="BF1255" s="51"/>
      <c r="BG1255" s="51"/>
      <c r="BH1255" s="51"/>
      <c r="BI1255" s="687"/>
      <c r="BJ1255" s="687"/>
      <c r="BK1255" s="687"/>
      <c r="BL1255" s="687"/>
      <c r="BM1255" s="683"/>
      <c r="BN1255" s="683"/>
      <c r="BO1255" s="51"/>
      <c r="BP1255" s="51"/>
      <c r="BQ1255" s="24"/>
      <c r="BR1255" s="699"/>
      <c r="BS1255" s="699"/>
      <c r="BT1255" s="51"/>
      <c r="BU1255" s="51"/>
      <c r="BV1255" s="51"/>
      <c r="BW1255" s="51"/>
    </row>
    <row r="1256" spans="1:75" s="5" customFormat="1" x14ac:dyDescent="0.2">
      <c r="A1256" s="687"/>
      <c r="B1256" s="687"/>
      <c r="C1256" s="687"/>
      <c r="D1256" s="687"/>
      <c r="E1256" s="684"/>
      <c r="F1256" s="684"/>
      <c r="G1256" s="684"/>
      <c r="H1256" s="684"/>
      <c r="I1256" s="24"/>
      <c r="J1256" s="699"/>
      <c r="K1256" s="699"/>
      <c r="L1256" s="51"/>
      <c r="M1256" s="51"/>
      <c r="N1256" s="51"/>
      <c r="O1256" s="51"/>
      <c r="P1256" s="687"/>
      <c r="Q1256" s="687"/>
      <c r="R1256" s="687"/>
      <c r="S1256" s="687"/>
      <c r="T1256" s="684"/>
      <c r="U1256" s="684"/>
      <c r="V1256" s="51"/>
      <c r="W1256" s="51"/>
      <c r="X1256" s="24"/>
      <c r="Y1256" s="699"/>
      <c r="Z1256" s="699"/>
      <c r="AA1256" s="51"/>
      <c r="AB1256" s="51"/>
      <c r="AC1256" s="51"/>
      <c r="AD1256" s="51"/>
      <c r="AE1256" s="687"/>
      <c r="AF1256" s="687"/>
      <c r="AG1256" s="687"/>
      <c r="AH1256" s="687"/>
      <c r="AI1256" s="684"/>
      <c r="AJ1256" s="684"/>
      <c r="AK1256" s="51"/>
      <c r="AL1256" s="51"/>
      <c r="AM1256" s="24"/>
      <c r="AN1256" s="699"/>
      <c r="AO1256" s="699"/>
      <c r="AP1256" s="51"/>
      <c r="AQ1256" s="51"/>
      <c r="AR1256" s="51"/>
      <c r="AS1256" s="51"/>
      <c r="AT1256" s="687"/>
      <c r="AU1256" s="687"/>
      <c r="AV1256" s="687"/>
      <c r="AW1256" s="687"/>
      <c r="AX1256" s="684"/>
      <c r="AY1256" s="684"/>
      <c r="AZ1256" s="51"/>
      <c r="BA1256" s="51"/>
      <c r="BB1256" s="24"/>
      <c r="BC1256" s="699"/>
      <c r="BD1256" s="699"/>
      <c r="BE1256" s="51"/>
      <c r="BF1256" s="51"/>
      <c r="BG1256" s="51"/>
      <c r="BH1256" s="51"/>
      <c r="BI1256" s="687"/>
      <c r="BJ1256" s="687"/>
      <c r="BK1256" s="687"/>
      <c r="BL1256" s="687"/>
      <c r="BM1256" s="684"/>
      <c r="BN1256" s="684"/>
      <c r="BO1256" s="51"/>
      <c r="BP1256" s="51"/>
      <c r="BQ1256" s="24"/>
      <c r="BR1256" s="699"/>
      <c r="BS1256" s="699"/>
      <c r="BT1256" s="51"/>
      <c r="BU1256" s="51"/>
      <c r="BV1256" s="51"/>
      <c r="BW1256" s="51"/>
    </row>
    <row r="1257" spans="1:75" s="5" customFormat="1" ht="15" customHeight="1" x14ac:dyDescent="0.2">
      <c r="A1257" s="24"/>
      <c r="B1257" s="24"/>
      <c r="E1257" s="681"/>
      <c r="F1257" s="681"/>
      <c r="G1257" s="681"/>
      <c r="H1257" s="681"/>
      <c r="I1257" s="681"/>
      <c r="J1257" s="681"/>
      <c r="K1257" s="681"/>
      <c r="L1257" s="130"/>
      <c r="M1257" s="130"/>
      <c r="N1257" s="130"/>
      <c r="O1257" s="130"/>
      <c r="P1257" s="24"/>
      <c r="Q1257" s="24"/>
      <c r="T1257" s="681"/>
      <c r="U1257" s="681"/>
      <c r="V1257" s="130"/>
      <c r="W1257" s="130"/>
      <c r="X1257" s="681"/>
      <c r="Y1257" s="681"/>
      <c r="Z1257" s="681"/>
      <c r="AA1257" s="130"/>
      <c r="AB1257" s="130"/>
      <c r="AC1257" s="130"/>
      <c r="AD1257" s="130"/>
      <c r="AE1257" s="24"/>
      <c r="AF1257" s="24"/>
      <c r="AI1257" s="681"/>
      <c r="AJ1257" s="681"/>
      <c r="AK1257" s="130"/>
      <c r="AL1257" s="130"/>
      <c r="AM1257" s="681"/>
      <c r="AN1257" s="681"/>
      <c r="AO1257" s="681"/>
      <c r="AP1257" s="130"/>
      <c r="AQ1257" s="130"/>
      <c r="AR1257" s="130"/>
      <c r="AS1257" s="130"/>
      <c r="AT1257" s="24"/>
      <c r="AU1257" s="24"/>
      <c r="AX1257" s="681"/>
      <c r="AY1257" s="681"/>
      <c r="AZ1257" s="130"/>
      <c r="BA1257" s="130"/>
      <c r="BB1257" s="681"/>
      <c r="BC1257" s="681"/>
      <c r="BD1257" s="681"/>
      <c r="BE1257" s="130"/>
      <c r="BF1257" s="130"/>
      <c r="BG1257" s="130"/>
      <c r="BH1257" s="130"/>
      <c r="BI1257" s="24"/>
      <c r="BJ1257" s="24"/>
      <c r="BM1257" s="681"/>
      <c r="BN1257" s="681"/>
      <c r="BO1257" s="130"/>
      <c r="BP1257" s="130"/>
      <c r="BQ1257" s="681"/>
      <c r="BR1257" s="681"/>
      <c r="BS1257" s="681"/>
      <c r="BT1257" s="130"/>
      <c r="BU1257" s="130"/>
      <c r="BV1257" s="130"/>
      <c r="BW1257" s="130"/>
    </row>
    <row r="1258" spans="1:75" s="5" customFormat="1" ht="15" customHeight="1" x14ac:dyDescent="0.2">
      <c r="A1258" s="24"/>
      <c r="B1258" s="24"/>
      <c r="E1258" s="681"/>
      <c r="F1258" s="681"/>
      <c r="G1258" s="681"/>
      <c r="H1258" s="681"/>
      <c r="I1258" s="681"/>
      <c r="J1258" s="681"/>
      <c r="K1258" s="681"/>
      <c r="L1258" s="130"/>
      <c r="M1258" s="130"/>
      <c r="N1258" s="130"/>
      <c r="O1258" s="130"/>
      <c r="P1258" s="24"/>
      <c r="Q1258" s="24"/>
      <c r="T1258" s="681"/>
      <c r="U1258" s="681"/>
      <c r="V1258" s="130"/>
      <c r="W1258" s="130"/>
      <c r="X1258" s="681"/>
      <c r="Y1258" s="681"/>
      <c r="Z1258" s="681"/>
      <c r="AA1258" s="130"/>
      <c r="AB1258" s="130"/>
      <c r="AC1258" s="130"/>
      <c r="AD1258" s="130"/>
      <c r="AE1258" s="24"/>
      <c r="AF1258" s="24"/>
      <c r="AI1258" s="681"/>
      <c r="AJ1258" s="681"/>
      <c r="AK1258" s="130"/>
      <c r="AL1258" s="130"/>
      <c r="AM1258" s="681"/>
      <c r="AN1258" s="681"/>
      <c r="AO1258" s="681"/>
      <c r="AP1258" s="130"/>
      <c r="AQ1258" s="130"/>
      <c r="AR1258" s="130"/>
      <c r="AS1258" s="130"/>
      <c r="AT1258" s="24"/>
      <c r="AU1258" s="24"/>
      <c r="AX1258" s="681"/>
      <c r="AY1258" s="681"/>
      <c r="AZ1258" s="130"/>
      <c r="BA1258" s="130"/>
      <c r="BB1258" s="681"/>
      <c r="BC1258" s="681"/>
      <c r="BD1258" s="681"/>
      <c r="BE1258" s="130"/>
      <c r="BF1258" s="130"/>
      <c r="BG1258" s="130"/>
      <c r="BH1258" s="130"/>
      <c r="BI1258" s="24"/>
      <c r="BJ1258" s="24"/>
      <c r="BM1258" s="681"/>
      <c r="BN1258" s="681"/>
      <c r="BO1258" s="130"/>
      <c r="BP1258" s="130"/>
      <c r="BQ1258" s="681"/>
      <c r="BR1258" s="681"/>
      <c r="BS1258" s="681"/>
      <c r="BT1258" s="130"/>
      <c r="BU1258" s="130"/>
      <c r="BV1258" s="130"/>
      <c r="BW1258" s="130"/>
    </row>
    <row r="1259" spans="1:75" s="5" customFormat="1" x14ac:dyDescent="0.2">
      <c r="A1259" s="24"/>
      <c r="B1259" s="24"/>
      <c r="E1259" s="24"/>
      <c r="F1259" s="24"/>
      <c r="G1259" s="24"/>
      <c r="H1259" s="24"/>
      <c r="I1259" s="24"/>
      <c r="J1259" s="51"/>
      <c r="K1259" s="59"/>
      <c r="L1259" s="59"/>
      <c r="M1259" s="51"/>
      <c r="N1259" s="59"/>
      <c r="O1259" s="59"/>
      <c r="P1259" s="24"/>
      <c r="Q1259" s="24"/>
      <c r="T1259" s="24"/>
      <c r="U1259" s="24"/>
      <c r="V1259" s="24"/>
      <c r="W1259" s="24"/>
      <c r="X1259" s="24"/>
      <c r="Y1259" s="51"/>
      <c r="Z1259" s="59"/>
      <c r="AA1259" s="59"/>
      <c r="AB1259" s="51"/>
      <c r="AC1259" s="59"/>
      <c r="AD1259" s="59"/>
      <c r="AE1259" s="24"/>
      <c r="AF1259" s="24"/>
      <c r="AI1259" s="24"/>
      <c r="AJ1259" s="24"/>
      <c r="AK1259" s="24"/>
      <c r="AL1259" s="24"/>
      <c r="AM1259" s="24"/>
      <c r="AN1259" s="51"/>
      <c r="AO1259" s="59"/>
      <c r="AP1259" s="59"/>
      <c r="AQ1259" s="51"/>
      <c r="AR1259" s="59"/>
      <c r="AS1259" s="59"/>
      <c r="AT1259" s="24"/>
      <c r="AU1259" s="24"/>
      <c r="AX1259" s="24"/>
      <c r="AY1259" s="24"/>
      <c r="AZ1259" s="24"/>
      <c r="BA1259" s="24"/>
      <c r="BB1259" s="24"/>
      <c r="BC1259" s="51"/>
      <c r="BD1259" s="59"/>
      <c r="BE1259" s="59"/>
      <c r="BF1259" s="51"/>
      <c r="BG1259" s="59"/>
      <c r="BH1259" s="59"/>
      <c r="BI1259" s="24"/>
      <c r="BJ1259" s="24"/>
      <c r="BM1259" s="24"/>
      <c r="BN1259" s="24"/>
      <c r="BO1259" s="24"/>
      <c r="BP1259" s="24"/>
      <c r="BQ1259" s="24"/>
      <c r="BR1259" s="51"/>
      <c r="BS1259" s="59"/>
      <c r="BT1259" s="59"/>
      <c r="BU1259" s="51"/>
      <c r="BV1259" s="59"/>
      <c r="BW1259" s="59"/>
    </row>
    <row r="1260" spans="1:75" s="5" customFormat="1" x14ac:dyDescent="0.2">
      <c r="B1260" s="24"/>
      <c r="H1260" s="24"/>
      <c r="J1260" s="51"/>
      <c r="K1260" s="59"/>
      <c r="L1260" s="59"/>
      <c r="M1260" s="51"/>
      <c r="N1260" s="59"/>
      <c r="O1260" s="59"/>
      <c r="Q1260" s="24"/>
      <c r="W1260" s="24"/>
      <c r="Y1260" s="51"/>
      <c r="Z1260" s="59"/>
      <c r="AA1260" s="59"/>
      <c r="AB1260" s="51"/>
      <c r="AC1260" s="59"/>
      <c r="AD1260" s="59"/>
      <c r="AF1260" s="24"/>
      <c r="AL1260" s="24"/>
      <c r="AN1260" s="51"/>
      <c r="AO1260" s="59"/>
      <c r="AP1260" s="59"/>
      <c r="AQ1260" s="51"/>
      <c r="AR1260" s="59"/>
      <c r="AS1260" s="59"/>
      <c r="AU1260" s="24"/>
      <c r="BA1260" s="24"/>
      <c r="BC1260" s="51"/>
      <c r="BD1260" s="59"/>
      <c r="BE1260" s="59"/>
      <c r="BF1260" s="51"/>
      <c r="BG1260" s="59"/>
      <c r="BH1260" s="59"/>
      <c r="BJ1260" s="24"/>
      <c r="BP1260" s="24"/>
      <c r="BR1260" s="51"/>
      <c r="BS1260" s="59"/>
      <c r="BT1260" s="59"/>
      <c r="BU1260" s="51"/>
      <c r="BV1260" s="59"/>
      <c r="BW1260" s="59"/>
    </row>
    <row r="1261" spans="1:75" s="5" customFormat="1" ht="12.75" customHeight="1" x14ac:dyDescent="0.2">
      <c r="A1261" s="682"/>
      <c r="B1261" s="682"/>
      <c r="C1261" s="682"/>
      <c r="D1261" s="682"/>
      <c r="E1261" s="684"/>
      <c r="F1261" s="684"/>
      <c r="G1261" s="684"/>
      <c r="H1261" s="684"/>
      <c r="I1261" s="684"/>
      <c r="J1261" s="684"/>
      <c r="K1261" s="684"/>
      <c r="L1261" s="24"/>
      <c r="M1261" s="24"/>
      <c r="N1261" s="24"/>
      <c r="O1261" s="24"/>
      <c r="P1261" s="682"/>
      <c r="Q1261" s="682"/>
      <c r="R1261" s="682"/>
      <c r="S1261" s="682"/>
      <c r="T1261" s="24"/>
      <c r="U1261" s="24"/>
      <c r="V1261" s="24"/>
      <c r="W1261" s="24"/>
      <c r="X1261" s="24"/>
      <c r="Y1261" s="24"/>
      <c r="Z1261" s="24"/>
      <c r="AA1261" s="24"/>
      <c r="AB1261" s="24"/>
      <c r="AC1261" s="24"/>
      <c r="AD1261" s="24"/>
      <c r="AE1261" s="682"/>
      <c r="AF1261" s="682"/>
      <c r="AG1261" s="682"/>
      <c r="AH1261" s="682"/>
      <c r="AI1261" s="24"/>
      <c r="AJ1261" s="24"/>
      <c r="AK1261" s="24"/>
      <c r="AL1261" s="24"/>
      <c r="AM1261" s="24"/>
      <c r="AN1261" s="24"/>
      <c r="AO1261" s="24"/>
      <c r="AP1261" s="24"/>
      <c r="AQ1261" s="24"/>
      <c r="AR1261" s="24"/>
      <c r="AS1261" s="24"/>
      <c r="AT1261" s="682"/>
      <c r="AU1261" s="682"/>
      <c r="AV1261" s="682"/>
      <c r="AW1261" s="682"/>
      <c r="AX1261" s="24"/>
      <c r="AY1261" s="24"/>
      <c r="AZ1261" s="24"/>
      <c r="BA1261" s="24"/>
      <c r="BB1261" s="24"/>
      <c r="BC1261" s="24"/>
      <c r="BD1261" s="24"/>
      <c r="BE1261" s="24"/>
      <c r="BF1261" s="24"/>
      <c r="BG1261" s="24"/>
      <c r="BH1261" s="24"/>
      <c r="BI1261" s="682"/>
      <c r="BJ1261" s="682"/>
      <c r="BK1261" s="682"/>
      <c r="BL1261" s="682"/>
      <c r="BM1261" s="24"/>
      <c r="BN1261" s="24"/>
      <c r="BO1261" s="24"/>
      <c r="BP1261" s="24"/>
      <c r="BQ1261" s="24"/>
      <c r="BR1261" s="24"/>
      <c r="BS1261" s="24"/>
      <c r="BT1261" s="24"/>
      <c r="BU1261" s="24"/>
      <c r="BV1261" s="24"/>
      <c r="BW1261" s="24"/>
    </row>
    <row r="1262" spans="1:75" s="5" customFormat="1" x14ac:dyDescent="0.2">
      <c r="A1262" s="682"/>
      <c r="B1262" s="682"/>
      <c r="C1262" s="682"/>
      <c r="D1262" s="682"/>
      <c r="E1262" s="683"/>
      <c r="F1262" s="683"/>
      <c r="G1262" s="684"/>
      <c r="H1262" s="684"/>
      <c r="I1262" s="24"/>
      <c r="J1262" s="699"/>
      <c r="K1262" s="699"/>
      <c r="L1262" s="51"/>
      <c r="M1262" s="51"/>
      <c r="N1262" s="51"/>
      <c r="O1262" s="51"/>
      <c r="P1262" s="682"/>
      <c r="Q1262" s="682"/>
      <c r="R1262" s="682"/>
      <c r="S1262" s="682"/>
      <c r="T1262" s="683"/>
      <c r="U1262" s="683"/>
      <c r="V1262" s="51"/>
      <c r="W1262" s="51"/>
      <c r="X1262" s="24"/>
      <c r="Y1262" s="699"/>
      <c r="Z1262" s="699"/>
      <c r="AA1262" s="51"/>
      <c r="AB1262" s="51"/>
      <c r="AC1262" s="51"/>
      <c r="AD1262" s="51"/>
      <c r="AE1262" s="682"/>
      <c r="AF1262" s="682"/>
      <c r="AG1262" s="682"/>
      <c r="AH1262" s="682"/>
      <c r="AI1262" s="683"/>
      <c r="AJ1262" s="683"/>
      <c r="AK1262" s="51"/>
      <c r="AL1262" s="51"/>
      <c r="AM1262" s="24"/>
      <c r="AN1262" s="699"/>
      <c r="AO1262" s="699"/>
      <c r="AP1262" s="51"/>
      <c r="AQ1262" s="51"/>
      <c r="AR1262" s="51"/>
      <c r="AS1262" s="51"/>
      <c r="AT1262" s="682"/>
      <c r="AU1262" s="682"/>
      <c r="AV1262" s="682"/>
      <c r="AW1262" s="682"/>
      <c r="AX1262" s="683"/>
      <c r="AY1262" s="683"/>
      <c r="AZ1262" s="51"/>
      <c r="BA1262" s="51"/>
      <c r="BB1262" s="24"/>
      <c r="BC1262" s="699"/>
      <c r="BD1262" s="699"/>
      <c r="BE1262" s="51"/>
      <c r="BF1262" s="51"/>
      <c r="BG1262" s="51"/>
      <c r="BH1262" s="51"/>
      <c r="BI1262" s="682"/>
      <c r="BJ1262" s="682"/>
      <c r="BK1262" s="682"/>
      <c r="BL1262" s="682"/>
      <c r="BM1262" s="683"/>
      <c r="BN1262" s="683"/>
      <c r="BO1262" s="51"/>
      <c r="BP1262" s="51"/>
      <c r="BQ1262" s="24"/>
      <c r="BR1262" s="699"/>
      <c r="BS1262" s="699"/>
      <c r="BT1262" s="51"/>
      <c r="BU1262" s="51"/>
      <c r="BV1262" s="51"/>
      <c r="BW1262" s="51"/>
    </row>
    <row r="1263" spans="1:75" s="5" customFormat="1" x14ac:dyDescent="0.2">
      <c r="A1263" s="682"/>
      <c r="B1263" s="682"/>
      <c r="C1263" s="682"/>
      <c r="D1263" s="682"/>
      <c r="E1263" s="684"/>
      <c r="F1263" s="684"/>
      <c r="G1263" s="684"/>
      <c r="H1263" s="684"/>
      <c r="I1263" s="24"/>
      <c r="J1263" s="699"/>
      <c r="K1263" s="699"/>
      <c r="L1263" s="51"/>
      <c r="M1263" s="51"/>
      <c r="N1263" s="51"/>
      <c r="O1263" s="51"/>
      <c r="P1263" s="682"/>
      <c r="Q1263" s="682"/>
      <c r="R1263" s="682"/>
      <c r="S1263" s="682"/>
      <c r="T1263" s="684"/>
      <c r="U1263" s="684"/>
      <c r="V1263" s="51"/>
      <c r="W1263" s="51"/>
      <c r="X1263" s="24"/>
      <c r="Y1263" s="699"/>
      <c r="Z1263" s="699"/>
      <c r="AA1263" s="51"/>
      <c r="AB1263" s="51"/>
      <c r="AC1263" s="51"/>
      <c r="AD1263" s="51"/>
      <c r="AE1263" s="682"/>
      <c r="AF1263" s="682"/>
      <c r="AG1263" s="682"/>
      <c r="AH1263" s="682"/>
      <c r="AI1263" s="684"/>
      <c r="AJ1263" s="684"/>
      <c r="AK1263" s="51"/>
      <c r="AL1263" s="51"/>
      <c r="AM1263" s="24"/>
      <c r="AN1263" s="699"/>
      <c r="AO1263" s="699"/>
      <c r="AP1263" s="51"/>
      <c r="AQ1263" s="51"/>
      <c r="AR1263" s="51"/>
      <c r="AS1263" s="51"/>
      <c r="AT1263" s="682"/>
      <c r="AU1263" s="682"/>
      <c r="AV1263" s="682"/>
      <c r="AW1263" s="682"/>
      <c r="AX1263" s="684"/>
      <c r="AY1263" s="684"/>
      <c r="AZ1263" s="51"/>
      <c r="BA1263" s="51"/>
      <c r="BB1263" s="24"/>
      <c r="BC1263" s="699"/>
      <c r="BD1263" s="699"/>
      <c r="BE1263" s="51"/>
      <c r="BF1263" s="51"/>
      <c r="BG1263" s="51"/>
      <c r="BH1263" s="51"/>
      <c r="BI1263" s="682"/>
      <c r="BJ1263" s="682"/>
      <c r="BK1263" s="682"/>
      <c r="BL1263" s="682"/>
      <c r="BM1263" s="684"/>
      <c r="BN1263" s="684"/>
      <c r="BO1263" s="51"/>
      <c r="BP1263" s="51"/>
      <c r="BQ1263" s="24"/>
      <c r="BR1263" s="699"/>
      <c r="BS1263" s="699"/>
      <c r="BT1263" s="51"/>
      <c r="BU1263" s="51"/>
      <c r="BV1263" s="51"/>
      <c r="BW1263" s="51"/>
    </row>
    <row r="1264" spans="1:75" s="5" customFormat="1" ht="15" customHeight="1" x14ac:dyDescent="0.2">
      <c r="A1264" s="24"/>
      <c r="B1264" s="24"/>
      <c r="E1264" s="681"/>
      <c r="F1264" s="681"/>
      <c r="G1264" s="681"/>
      <c r="H1264" s="681"/>
      <c r="I1264" s="681"/>
      <c r="J1264" s="765"/>
      <c r="K1264" s="765"/>
      <c r="L1264" s="180"/>
      <c r="M1264" s="180"/>
      <c r="N1264" s="180"/>
      <c r="O1264" s="180"/>
      <c r="P1264" s="24"/>
      <c r="Q1264" s="24"/>
      <c r="T1264" s="681"/>
      <c r="U1264" s="681"/>
      <c r="V1264" s="180"/>
      <c r="W1264" s="180"/>
      <c r="X1264" s="681"/>
      <c r="Y1264" s="765"/>
      <c r="Z1264" s="765"/>
      <c r="AA1264" s="180"/>
      <c r="AB1264" s="180"/>
      <c r="AC1264" s="180"/>
      <c r="AD1264" s="180"/>
      <c r="AE1264" s="24"/>
      <c r="AF1264" s="24"/>
      <c r="AI1264" s="681"/>
      <c r="AJ1264" s="681"/>
      <c r="AK1264" s="180"/>
      <c r="AL1264" s="180"/>
      <c r="AM1264" s="681"/>
      <c r="AN1264" s="765"/>
      <c r="AO1264" s="765"/>
      <c r="AP1264" s="180"/>
      <c r="AQ1264" s="180"/>
      <c r="AR1264" s="180"/>
      <c r="AS1264" s="180"/>
      <c r="AT1264" s="24"/>
      <c r="AU1264" s="24"/>
      <c r="AX1264" s="681"/>
      <c r="AY1264" s="681"/>
      <c r="AZ1264" s="180"/>
      <c r="BA1264" s="180"/>
      <c r="BB1264" s="681"/>
      <c r="BC1264" s="765"/>
      <c r="BD1264" s="765"/>
      <c r="BE1264" s="180"/>
      <c r="BF1264" s="180"/>
      <c r="BG1264" s="180"/>
      <c r="BH1264" s="180"/>
      <c r="BI1264" s="24"/>
      <c r="BJ1264" s="24"/>
      <c r="BM1264" s="681"/>
      <c r="BN1264" s="681"/>
      <c r="BO1264" s="180"/>
      <c r="BP1264" s="180"/>
      <c r="BQ1264" s="681"/>
      <c r="BR1264" s="765"/>
      <c r="BS1264" s="765"/>
      <c r="BT1264" s="180"/>
      <c r="BU1264" s="180"/>
      <c r="BV1264" s="180"/>
      <c r="BW1264" s="180"/>
    </row>
    <row r="1265" spans="1:75" s="5" customFormat="1" ht="15" customHeight="1" x14ac:dyDescent="0.2">
      <c r="A1265" s="24"/>
      <c r="B1265" s="24"/>
      <c r="E1265" s="681"/>
      <c r="F1265" s="681"/>
      <c r="G1265" s="681"/>
      <c r="H1265" s="681"/>
      <c r="I1265" s="681"/>
      <c r="J1265" s="765"/>
      <c r="K1265" s="765"/>
      <c r="L1265" s="180"/>
      <c r="M1265" s="180"/>
      <c r="N1265" s="180"/>
      <c r="O1265" s="180"/>
      <c r="P1265" s="24"/>
      <c r="Q1265" s="24"/>
      <c r="T1265" s="681"/>
      <c r="U1265" s="681"/>
      <c r="V1265" s="180"/>
      <c r="W1265" s="180"/>
      <c r="X1265" s="681"/>
      <c r="Y1265" s="765"/>
      <c r="Z1265" s="765"/>
      <c r="AA1265" s="180"/>
      <c r="AB1265" s="180"/>
      <c r="AC1265" s="180"/>
      <c r="AD1265" s="180"/>
      <c r="AE1265" s="24"/>
      <c r="AF1265" s="24"/>
      <c r="AI1265" s="681"/>
      <c r="AJ1265" s="681"/>
      <c r="AK1265" s="180"/>
      <c r="AL1265" s="180"/>
      <c r="AM1265" s="681"/>
      <c r="AN1265" s="765"/>
      <c r="AO1265" s="765"/>
      <c r="AP1265" s="180"/>
      <c r="AQ1265" s="180"/>
      <c r="AR1265" s="180"/>
      <c r="AS1265" s="180"/>
      <c r="AT1265" s="24"/>
      <c r="AU1265" s="24"/>
      <c r="AX1265" s="681"/>
      <c r="AY1265" s="681"/>
      <c r="AZ1265" s="180"/>
      <c r="BA1265" s="180"/>
      <c r="BB1265" s="681"/>
      <c r="BC1265" s="765"/>
      <c r="BD1265" s="765"/>
      <c r="BE1265" s="180"/>
      <c r="BF1265" s="180"/>
      <c r="BG1265" s="180"/>
      <c r="BH1265" s="180"/>
      <c r="BI1265" s="24"/>
      <c r="BJ1265" s="24"/>
      <c r="BM1265" s="681"/>
      <c r="BN1265" s="681"/>
      <c r="BO1265" s="180"/>
      <c r="BP1265" s="180"/>
      <c r="BQ1265" s="681"/>
      <c r="BR1265" s="765"/>
      <c r="BS1265" s="765"/>
      <c r="BT1265" s="180"/>
      <c r="BU1265" s="180"/>
      <c r="BV1265" s="180"/>
      <c r="BW1265" s="180"/>
    </row>
    <row r="1266" spans="1:75" s="5" customFormat="1" ht="15" customHeight="1" x14ac:dyDescent="0.2">
      <c r="A1266" s="24"/>
      <c r="B1266" s="24"/>
      <c r="E1266" s="24"/>
      <c r="F1266" s="24"/>
      <c r="G1266" s="24"/>
      <c r="H1266" s="24"/>
      <c r="I1266" s="24"/>
      <c r="J1266" s="51"/>
      <c r="K1266" s="59"/>
      <c r="L1266" s="59"/>
      <c r="M1266" s="51"/>
      <c r="N1266" s="59"/>
      <c r="O1266" s="59"/>
      <c r="P1266" s="24"/>
      <c r="Q1266" s="24"/>
      <c r="T1266" s="24"/>
      <c r="U1266" s="24"/>
      <c r="V1266" s="24"/>
      <c r="W1266" s="24"/>
      <c r="X1266" s="24"/>
      <c r="Y1266" s="51"/>
      <c r="Z1266" s="59"/>
      <c r="AA1266" s="59"/>
      <c r="AB1266" s="51"/>
      <c r="AC1266" s="59"/>
      <c r="AD1266" s="59"/>
      <c r="AE1266" s="24"/>
      <c r="AF1266" s="24"/>
      <c r="AI1266" s="24"/>
      <c r="AJ1266" s="24"/>
      <c r="AK1266" s="24"/>
      <c r="AL1266" s="24"/>
      <c r="AM1266" s="24"/>
      <c r="AN1266" s="51"/>
      <c r="AO1266" s="59"/>
      <c r="AP1266" s="59"/>
      <c r="AQ1266" s="51"/>
      <c r="AR1266" s="59"/>
      <c r="AS1266" s="59"/>
      <c r="AT1266" s="24"/>
      <c r="AU1266" s="24"/>
      <c r="AX1266" s="24"/>
      <c r="AY1266" s="24"/>
      <c r="AZ1266" s="24"/>
      <c r="BA1266" s="24"/>
      <c r="BB1266" s="24"/>
      <c r="BC1266" s="51"/>
      <c r="BD1266" s="59"/>
      <c r="BE1266" s="59"/>
      <c r="BF1266" s="51"/>
      <c r="BG1266" s="59"/>
      <c r="BH1266" s="59"/>
      <c r="BI1266" s="24"/>
      <c r="BJ1266" s="24"/>
      <c r="BM1266" s="24"/>
      <c r="BN1266" s="24"/>
      <c r="BO1266" s="24"/>
      <c r="BP1266" s="24"/>
      <c r="BQ1266" s="24"/>
      <c r="BR1266" s="51"/>
      <c r="BS1266" s="59"/>
      <c r="BT1266" s="59"/>
      <c r="BU1266" s="51"/>
      <c r="BV1266" s="59"/>
      <c r="BW1266" s="59"/>
    </row>
    <row r="1267" spans="1:75" s="5" customFormat="1" ht="15" customHeight="1" x14ac:dyDescent="0.2">
      <c r="A1267" s="24"/>
      <c r="B1267" s="686"/>
      <c r="C1267" s="686"/>
      <c r="D1267" s="686"/>
      <c r="E1267" s="686"/>
      <c r="F1267" s="686"/>
      <c r="G1267" s="686"/>
      <c r="H1267" s="686"/>
      <c r="I1267" s="686"/>
      <c r="J1267" s="51"/>
      <c r="K1267" s="59"/>
      <c r="L1267" s="59"/>
      <c r="M1267" s="51"/>
      <c r="N1267" s="59"/>
      <c r="O1267" s="59"/>
      <c r="P1267" s="24"/>
      <c r="Q1267" s="59"/>
      <c r="R1267" s="59"/>
      <c r="S1267" s="59"/>
      <c r="T1267" s="59"/>
      <c r="U1267" s="59"/>
      <c r="V1267" s="59"/>
      <c r="W1267" s="59"/>
      <c r="X1267" s="59"/>
      <c r="Y1267" s="51"/>
      <c r="Z1267" s="59"/>
      <c r="AA1267" s="59"/>
      <c r="AB1267" s="51"/>
      <c r="AC1267" s="59"/>
      <c r="AD1267" s="59"/>
      <c r="AE1267" s="24"/>
      <c r="AF1267" s="59"/>
      <c r="AG1267" s="59"/>
      <c r="AH1267" s="59"/>
      <c r="AI1267" s="59"/>
      <c r="AJ1267" s="59"/>
      <c r="AK1267" s="59"/>
      <c r="AL1267" s="59"/>
      <c r="AM1267" s="59"/>
      <c r="AN1267" s="51"/>
      <c r="AO1267" s="59"/>
      <c r="AP1267" s="59"/>
      <c r="AQ1267" s="51"/>
      <c r="AR1267" s="59"/>
      <c r="AS1267" s="59"/>
      <c r="AT1267" s="24"/>
      <c r="AU1267" s="59"/>
      <c r="AV1267" s="59"/>
      <c r="AW1267" s="59"/>
      <c r="AX1267" s="59"/>
      <c r="AY1267" s="59"/>
      <c r="AZ1267" s="59"/>
      <c r="BA1267" s="59"/>
      <c r="BB1267" s="59"/>
      <c r="BC1267" s="51"/>
      <c r="BD1267" s="59"/>
      <c r="BE1267" s="59"/>
      <c r="BF1267" s="51"/>
      <c r="BG1267" s="59"/>
      <c r="BH1267" s="59"/>
      <c r="BI1267" s="24"/>
      <c r="BJ1267" s="59"/>
      <c r="BK1267" s="59"/>
      <c r="BL1267" s="59"/>
      <c r="BM1267" s="59"/>
      <c r="BN1267" s="59"/>
      <c r="BO1267" s="59"/>
      <c r="BP1267" s="59"/>
      <c r="BQ1267" s="59"/>
      <c r="BR1267" s="51"/>
      <c r="BS1267" s="59"/>
      <c r="BT1267" s="59"/>
      <c r="BU1267" s="51"/>
      <c r="BV1267" s="59"/>
      <c r="BW1267" s="59"/>
    </row>
    <row r="1268" spans="1:75" s="5" customFormat="1" ht="15.75" x14ac:dyDescent="0.2">
      <c r="B1268" s="763"/>
      <c r="C1268" s="763"/>
      <c r="D1268" s="763"/>
      <c r="E1268" s="763"/>
      <c r="F1268" s="763"/>
      <c r="G1268" s="763"/>
      <c r="H1268" s="763"/>
      <c r="J1268" s="764"/>
      <c r="K1268" s="764"/>
      <c r="L1268" s="207"/>
      <c r="M1268" s="207"/>
      <c r="N1268" s="207"/>
      <c r="O1268" s="207"/>
      <c r="Q1268" s="207"/>
      <c r="R1268" s="207"/>
      <c r="S1268" s="207"/>
      <c r="T1268" s="207"/>
      <c r="U1268" s="207"/>
      <c r="V1268" s="207"/>
      <c r="W1268" s="207"/>
      <c r="Y1268" s="764"/>
      <c r="Z1268" s="764"/>
      <c r="AA1268" s="207"/>
      <c r="AB1268" s="207"/>
      <c r="AC1268" s="207"/>
      <c r="AD1268" s="207"/>
      <c r="AF1268" s="207"/>
      <c r="AG1268" s="207"/>
      <c r="AH1268" s="207"/>
      <c r="AI1268" s="207"/>
      <c r="AJ1268" s="207"/>
      <c r="AK1268" s="207"/>
      <c r="AL1268" s="207"/>
      <c r="AN1268" s="764"/>
      <c r="AO1268" s="764"/>
      <c r="AP1268" s="207"/>
      <c r="AQ1268" s="207"/>
      <c r="AR1268" s="207"/>
      <c r="AS1268" s="207"/>
      <c r="AU1268" s="207"/>
      <c r="AV1268" s="207"/>
      <c r="AW1268" s="207"/>
      <c r="AX1268" s="207"/>
      <c r="AY1268" s="207"/>
      <c r="AZ1268" s="207"/>
      <c r="BA1268" s="207"/>
      <c r="BC1268" s="764"/>
      <c r="BD1268" s="764"/>
      <c r="BE1268" s="207"/>
      <c r="BF1268" s="207"/>
      <c r="BG1268" s="207"/>
      <c r="BH1268" s="207"/>
      <c r="BJ1268" s="207"/>
      <c r="BK1268" s="207"/>
      <c r="BL1268" s="207"/>
      <c r="BM1268" s="207"/>
      <c r="BN1268" s="207"/>
      <c r="BO1268" s="207"/>
      <c r="BP1268" s="207"/>
      <c r="BR1268" s="764"/>
      <c r="BS1268" s="764"/>
      <c r="BT1268" s="207"/>
      <c r="BU1268" s="207"/>
      <c r="BV1268" s="207"/>
      <c r="BW1268" s="207"/>
    </row>
    <row r="1269" spans="1:75" s="5" customFormat="1" x14ac:dyDescent="0.2">
      <c r="B1269" s="24"/>
      <c r="H1269" s="24"/>
      <c r="J1269" s="51"/>
      <c r="K1269" s="59"/>
      <c r="L1269" s="59"/>
      <c r="M1269" s="51"/>
      <c r="N1269" s="59"/>
      <c r="O1269" s="59"/>
      <c r="Q1269" s="24"/>
      <c r="W1269" s="24"/>
      <c r="Y1269" s="51"/>
      <c r="Z1269" s="59"/>
      <c r="AA1269" s="59"/>
      <c r="AB1269" s="51"/>
      <c r="AC1269" s="59"/>
      <c r="AD1269" s="59"/>
      <c r="AF1269" s="24"/>
      <c r="AL1269" s="24"/>
      <c r="AN1269" s="51"/>
      <c r="AO1269" s="59"/>
      <c r="AP1269" s="59"/>
      <c r="AQ1269" s="51"/>
      <c r="AR1269" s="59"/>
      <c r="AS1269" s="59"/>
      <c r="AU1269" s="24"/>
      <c r="BA1269" s="24"/>
      <c r="BC1269" s="51"/>
      <c r="BD1269" s="59"/>
      <c r="BE1269" s="59"/>
      <c r="BF1269" s="51"/>
      <c r="BG1269" s="59"/>
      <c r="BH1269" s="59"/>
      <c r="BJ1269" s="24"/>
      <c r="BP1269" s="24"/>
      <c r="BR1269" s="51"/>
      <c r="BS1269" s="59"/>
      <c r="BT1269" s="59"/>
      <c r="BU1269" s="51"/>
      <c r="BV1269" s="59"/>
      <c r="BW1269" s="59"/>
    </row>
    <row r="1270" spans="1:75" s="5" customFormat="1" x14ac:dyDescent="0.2">
      <c r="B1270" s="24"/>
      <c r="H1270" s="24"/>
      <c r="J1270" s="51"/>
      <c r="K1270" s="59"/>
      <c r="L1270" s="59"/>
      <c r="M1270" s="51"/>
      <c r="N1270" s="59"/>
      <c r="O1270" s="59"/>
      <c r="Q1270" s="24"/>
      <c r="W1270" s="24"/>
      <c r="Y1270" s="51"/>
      <c r="Z1270" s="59"/>
      <c r="AA1270" s="59"/>
      <c r="AB1270" s="51"/>
      <c r="AC1270" s="59"/>
      <c r="AD1270" s="59"/>
      <c r="AF1270" s="24"/>
      <c r="AL1270" s="24"/>
      <c r="AN1270" s="51"/>
      <c r="AO1270" s="59"/>
      <c r="AP1270" s="59"/>
      <c r="AQ1270" s="51"/>
      <c r="AR1270" s="59"/>
      <c r="AS1270" s="59"/>
      <c r="AU1270" s="24"/>
      <c r="BA1270" s="24"/>
      <c r="BC1270" s="51"/>
      <c r="BD1270" s="59"/>
      <c r="BE1270" s="59"/>
      <c r="BF1270" s="51"/>
      <c r="BG1270" s="59"/>
      <c r="BH1270" s="59"/>
      <c r="BJ1270" s="24"/>
      <c r="BP1270" s="24"/>
      <c r="BR1270" s="51"/>
      <c r="BS1270" s="59"/>
      <c r="BT1270" s="59"/>
      <c r="BU1270" s="51"/>
      <c r="BV1270" s="59"/>
      <c r="BW1270" s="59"/>
    </row>
    <row r="1271" spans="1:75" s="5" customFormat="1" x14ac:dyDescent="0.2">
      <c r="B1271" s="24"/>
      <c r="H1271" s="24"/>
      <c r="J1271" s="51"/>
      <c r="K1271" s="59"/>
      <c r="L1271" s="59"/>
      <c r="M1271" s="51"/>
      <c r="N1271" s="59"/>
      <c r="O1271" s="59"/>
      <c r="Q1271" s="24"/>
      <c r="W1271" s="24"/>
      <c r="Y1271" s="51"/>
      <c r="Z1271" s="59"/>
      <c r="AA1271" s="59"/>
      <c r="AB1271" s="51"/>
      <c r="AC1271" s="59"/>
      <c r="AD1271" s="59"/>
      <c r="AF1271" s="24"/>
      <c r="AL1271" s="24"/>
      <c r="AN1271" s="51"/>
      <c r="AO1271" s="59"/>
      <c r="AP1271" s="59"/>
      <c r="AQ1271" s="51"/>
      <c r="AR1271" s="59"/>
      <c r="AS1271" s="59"/>
      <c r="AU1271" s="24"/>
      <c r="BA1271" s="24"/>
      <c r="BC1271" s="51"/>
      <c r="BD1271" s="59"/>
      <c r="BE1271" s="59"/>
      <c r="BF1271" s="51"/>
      <c r="BG1271" s="59"/>
      <c r="BH1271" s="59"/>
      <c r="BJ1271" s="24"/>
      <c r="BP1271" s="24"/>
      <c r="BR1271" s="51"/>
      <c r="BS1271" s="59"/>
      <c r="BT1271" s="59"/>
      <c r="BU1271" s="51"/>
      <c r="BV1271" s="59"/>
      <c r="BW1271" s="59"/>
    </row>
    <row r="1272" spans="1:75" s="5" customFormat="1" x14ac:dyDescent="0.2">
      <c r="B1272" s="24"/>
      <c r="H1272" s="24"/>
      <c r="J1272" s="51"/>
      <c r="K1272" s="59"/>
      <c r="L1272" s="59"/>
      <c r="M1272" s="51"/>
      <c r="N1272" s="59"/>
      <c r="O1272" s="59"/>
      <c r="Q1272" s="24"/>
      <c r="W1272" s="24"/>
      <c r="Y1272" s="51"/>
      <c r="Z1272" s="59"/>
      <c r="AA1272" s="59"/>
      <c r="AB1272" s="51"/>
      <c r="AC1272" s="59"/>
      <c r="AD1272" s="59"/>
      <c r="AF1272" s="24"/>
      <c r="AL1272" s="24"/>
      <c r="AN1272" s="51"/>
      <c r="AO1272" s="59"/>
      <c r="AP1272" s="59"/>
      <c r="AQ1272" s="51"/>
      <c r="AR1272" s="59"/>
      <c r="AS1272" s="59"/>
      <c r="AU1272" s="24"/>
      <c r="BA1272" s="24"/>
      <c r="BC1272" s="51"/>
      <c r="BD1272" s="59"/>
      <c r="BE1272" s="59"/>
      <c r="BF1272" s="51"/>
      <c r="BG1272" s="59"/>
      <c r="BH1272" s="59"/>
      <c r="BJ1272" s="24"/>
      <c r="BP1272" s="24"/>
      <c r="BR1272" s="51"/>
      <c r="BS1272" s="59"/>
      <c r="BT1272" s="59"/>
      <c r="BU1272" s="51"/>
      <c r="BV1272" s="59"/>
      <c r="BW1272" s="59"/>
    </row>
    <row r="1273" spans="1:75" s="5" customFormat="1" x14ac:dyDescent="0.2">
      <c r="B1273" s="24"/>
      <c r="H1273" s="24"/>
      <c r="J1273" s="51"/>
      <c r="K1273" s="59"/>
      <c r="L1273" s="59"/>
      <c r="M1273" s="51"/>
      <c r="N1273" s="59"/>
      <c r="O1273" s="59"/>
      <c r="Q1273" s="24"/>
      <c r="W1273" s="24"/>
      <c r="Y1273" s="51"/>
      <c r="Z1273" s="59"/>
      <c r="AA1273" s="59"/>
      <c r="AB1273" s="51"/>
      <c r="AC1273" s="59"/>
      <c r="AD1273" s="59"/>
      <c r="AF1273" s="24"/>
      <c r="AL1273" s="24"/>
      <c r="AN1273" s="51"/>
      <c r="AO1273" s="59"/>
      <c r="AP1273" s="59"/>
      <c r="AQ1273" s="51"/>
      <c r="AR1273" s="59"/>
      <c r="AS1273" s="59"/>
      <c r="AU1273" s="24"/>
      <c r="BA1273" s="24"/>
      <c r="BC1273" s="51"/>
      <c r="BD1273" s="59"/>
      <c r="BE1273" s="59"/>
      <c r="BF1273" s="51"/>
      <c r="BG1273" s="59"/>
      <c r="BH1273" s="59"/>
      <c r="BJ1273" s="24"/>
      <c r="BP1273" s="24"/>
      <c r="BR1273" s="51"/>
      <c r="BS1273" s="59"/>
      <c r="BT1273" s="59"/>
      <c r="BU1273" s="51"/>
      <c r="BV1273" s="59"/>
      <c r="BW1273" s="59"/>
    </row>
    <row r="1274" spans="1:75" s="5" customFormat="1" x14ac:dyDescent="0.2">
      <c r="B1274" s="24"/>
      <c r="H1274" s="24"/>
      <c r="J1274" s="51"/>
      <c r="K1274" s="59"/>
      <c r="L1274" s="59"/>
      <c r="M1274" s="51"/>
      <c r="N1274" s="59"/>
      <c r="O1274" s="59"/>
      <c r="Q1274" s="24"/>
      <c r="W1274" s="24"/>
      <c r="Y1274" s="51"/>
      <c r="Z1274" s="59"/>
      <c r="AA1274" s="59"/>
      <c r="AB1274" s="51"/>
      <c r="AC1274" s="59"/>
      <c r="AD1274" s="59"/>
      <c r="AF1274" s="24"/>
      <c r="AL1274" s="24"/>
      <c r="AN1274" s="51"/>
      <c r="AO1274" s="59"/>
      <c r="AP1274" s="59"/>
      <c r="AQ1274" s="51"/>
      <c r="AR1274" s="59"/>
      <c r="AS1274" s="59"/>
      <c r="AU1274" s="24"/>
      <c r="BA1274" s="24"/>
      <c r="BC1274" s="51"/>
      <c r="BD1274" s="59"/>
      <c r="BE1274" s="59"/>
      <c r="BF1274" s="51"/>
      <c r="BG1274" s="59"/>
      <c r="BH1274" s="59"/>
      <c r="BJ1274" s="24"/>
      <c r="BP1274" s="24"/>
      <c r="BR1274" s="51"/>
      <c r="BS1274" s="59"/>
      <c r="BT1274" s="59"/>
      <c r="BU1274" s="51"/>
      <c r="BV1274" s="59"/>
      <c r="BW1274" s="59"/>
    </row>
    <row r="1275" spans="1:75" s="5" customFormat="1" x14ac:dyDescent="0.2">
      <c r="B1275" s="24"/>
      <c r="H1275" s="24"/>
      <c r="J1275" s="51"/>
      <c r="K1275" s="59"/>
      <c r="L1275" s="59"/>
      <c r="M1275" s="51"/>
      <c r="N1275" s="59"/>
      <c r="O1275" s="59"/>
      <c r="Q1275" s="24"/>
      <c r="W1275" s="24"/>
      <c r="Y1275" s="51"/>
      <c r="Z1275" s="59"/>
      <c r="AA1275" s="59"/>
      <c r="AB1275" s="51"/>
      <c r="AC1275" s="59"/>
      <c r="AD1275" s="59"/>
      <c r="AF1275" s="24"/>
      <c r="AL1275" s="24"/>
      <c r="AN1275" s="51"/>
      <c r="AO1275" s="59"/>
      <c r="AP1275" s="59"/>
      <c r="AQ1275" s="51"/>
      <c r="AR1275" s="59"/>
      <c r="AS1275" s="59"/>
      <c r="AU1275" s="24"/>
      <c r="BA1275" s="24"/>
      <c r="BC1275" s="51"/>
      <c r="BD1275" s="59"/>
      <c r="BE1275" s="59"/>
      <c r="BF1275" s="51"/>
      <c r="BG1275" s="59"/>
      <c r="BH1275" s="59"/>
      <c r="BJ1275" s="24"/>
      <c r="BP1275" s="24"/>
      <c r="BR1275" s="51"/>
      <c r="BS1275" s="59"/>
      <c r="BT1275" s="59"/>
      <c r="BU1275" s="51"/>
      <c r="BV1275" s="59"/>
      <c r="BW1275" s="59"/>
    </row>
    <row r="1276" spans="1:75" s="5" customFormat="1" x14ac:dyDescent="0.2">
      <c r="B1276" s="24"/>
      <c r="H1276" s="24"/>
      <c r="J1276" s="51"/>
      <c r="K1276" s="59"/>
      <c r="L1276" s="59"/>
      <c r="M1276" s="51"/>
      <c r="N1276" s="59"/>
      <c r="O1276" s="59"/>
      <c r="Q1276" s="24"/>
      <c r="W1276" s="24"/>
      <c r="Y1276" s="51"/>
      <c r="Z1276" s="59"/>
      <c r="AA1276" s="59"/>
      <c r="AB1276" s="51"/>
      <c r="AC1276" s="59"/>
      <c r="AD1276" s="59"/>
      <c r="AF1276" s="24"/>
      <c r="AL1276" s="24"/>
      <c r="AN1276" s="51"/>
      <c r="AO1276" s="59"/>
      <c r="AP1276" s="59"/>
      <c r="AQ1276" s="51"/>
      <c r="AR1276" s="59"/>
      <c r="AS1276" s="59"/>
      <c r="AU1276" s="24"/>
      <c r="BA1276" s="24"/>
      <c r="BC1276" s="51"/>
      <c r="BD1276" s="59"/>
      <c r="BE1276" s="59"/>
      <c r="BF1276" s="51"/>
      <c r="BG1276" s="59"/>
      <c r="BH1276" s="59"/>
      <c r="BJ1276" s="24"/>
      <c r="BP1276" s="24"/>
      <c r="BR1276" s="51"/>
      <c r="BS1276" s="59"/>
      <c r="BT1276" s="59"/>
      <c r="BU1276" s="51"/>
      <c r="BV1276" s="59"/>
      <c r="BW1276" s="59"/>
    </row>
    <row r="1277" spans="1:75" s="5" customFormat="1" x14ac:dyDescent="0.2">
      <c r="B1277" s="24"/>
      <c r="H1277" s="24"/>
      <c r="J1277" s="51"/>
      <c r="K1277" s="59"/>
      <c r="L1277" s="59"/>
      <c r="M1277" s="51"/>
      <c r="N1277" s="59"/>
      <c r="O1277" s="59"/>
      <c r="Q1277" s="24"/>
      <c r="W1277" s="24"/>
      <c r="Y1277" s="51"/>
      <c r="Z1277" s="59"/>
      <c r="AA1277" s="59"/>
      <c r="AB1277" s="51"/>
      <c r="AC1277" s="59"/>
      <c r="AD1277" s="59"/>
      <c r="AF1277" s="24"/>
      <c r="AL1277" s="24"/>
      <c r="AN1277" s="51"/>
      <c r="AO1277" s="59"/>
      <c r="AP1277" s="59"/>
      <c r="AQ1277" s="51"/>
      <c r="AR1277" s="59"/>
      <c r="AS1277" s="59"/>
      <c r="AU1277" s="24"/>
      <c r="BA1277" s="24"/>
      <c r="BC1277" s="51"/>
      <c r="BD1277" s="59"/>
      <c r="BE1277" s="59"/>
      <c r="BF1277" s="51"/>
      <c r="BG1277" s="59"/>
      <c r="BH1277" s="59"/>
      <c r="BJ1277" s="24"/>
      <c r="BP1277" s="24"/>
      <c r="BR1277" s="51"/>
      <c r="BS1277" s="59"/>
      <c r="BT1277" s="59"/>
      <c r="BU1277" s="51"/>
      <c r="BV1277" s="59"/>
      <c r="BW1277" s="59"/>
    </row>
    <row r="1278" spans="1:75" s="5" customFormat="1" x14ac:dyDescent="0.2">
      <c r="B1278" s="24"/>
      <c r="H1278" s="24"/>
      <c r="J1278" s="51"/>
      <c r="K1278" s="59"/>
      <c r="L1278" s="59"/>
      <c r="M1278" s="51"/>
      <c r="N1278" s="59"/>
      <c r="O1278" s="59"/>
      <c r="Q1278" s="24"/>
      <c r="W1278" s="24"/>
      <c r="Y1278" s="51"/>
      <c r="Z1278" s="59"/>
      <c r="AA1278" s="59"/>
      <c r="AB1278" s="51"/>
      <c r="AC1278" s="59"/>
      <c r="AD1278" s="59"/>
      <c r="AF1278" s="24"/>
      <c r="AL1278" s="24"/>
      <c r="AN1278" s="51"/>
      <c r="AO1278" s="59"/>
      <c r="AP1278" s="59"/>
      <c r="AQ1278" s="51"/>
      <c r="AR1278" s="59"/>
      <c r="AS1278" s="59"/>
      <c r="AU1278" s="24"/>
      <c r="BA1278" s="24"/>
      <c r="BC1278" s="51"/>
      <c r="BD1278" s="59"/>
      <c r="BE1278" s="59"/>
      <c r="BF1278" s="51"/>
      <c r="BG1278" s="59"/>
      <c r="BH1278" s="59"/>
      <c r="BJ1278" s="24"/>
      <c r="BP1278" s="24"/>
      <c r="BR1278" s="51"/>
      <c r="BS1278" s="59"/>
      <c r="BT1278" s="59"/>
      <c r="BU1278" s="51"/>
      <c r="BV1278" s="59"/>
      <c r="BW1278" s="59"/>
    </row>
    <row r="1279" spans="1:75" s="5" customFormat="1" x14ac:dyDescent="0.2">
      <c r="B1279" s="24"/>
      <c r="H1279" s="24"/>
      <c r="J1279" s="51"/>
      <c r="K1279" s="59"/>
      <c r="L1279" s="59"/>
      <c r="M1279" s="51"/>
      <c r="N1279" s="59"/>
      <c r="O1279" s="59"/>
      <c r="Q1279" s="24"/>
      <c r="W1279" s="24"/>
      <c r="Y1279" s="51"/>
      <c r="Z1279" s="59"/>
      <c r="AA1279" s="59"/>
      <c r="AB1279" s="51"/>
      <c r="AC1279" s="59"/>
      <c r="AD1279" s="59"/>
      <c r="AF1279" s="24"/>
      <c r="AL1279" s="24"/>
      <c r="AN1279" s="51"/>
      <c r="AO1279" s="59"/>
      <c r="AP1279" s="59"/>
      <c r="AQ1279" s="51"/>
      <c r="AR1279" s="59"/>
      <c r="AS1279" s="59"/>
      <c r="AU1279" s="24"/>
      <c r="BA1279" s="24"/>
      <c r="BC1279" s="51"/>
      <c r="BD1279" s="59"/>
      <c r="BE1279" s="59"/>
      <c r="BF1279" s="51"/>
      <c r="BG1279" s="59"/>
      <c r="BH1279" s="59"/>
      <c r="BJ1279" s="24"/>
      <c r="BP1279" s="24"/>
      <c r="BR1279" s="51"/>
      <c r="BS1279" s="59"/>
      <c r="BT1279" s="59"/>
      <c r="BU1279" s="51"/>
      <c r="BV1279" s="59"/>
      <c r="BW1279" s="59"/>
    </row>
    <row r="1280" spans="1:75" s="5" customFormat="1" x14ac:dyDescent="0.2">
      <c r="B1280" s="24"/>
      <c r="H1280" s="24"/>
      <c r="J1280" s="51"/>
      <c r="K1280" s="59"/>
      <c r="L1280" s="59"/>
      <c r="M1280" s="51"/>
      <c r="N1280" s="59"/>
      <c r="O1280" s="59"/>
      <c r="Q1280" s="24"/>
      <c r="W1280" s="24"/>
      <c r="Y1280" s="51"/>
      <c r="Z1280" s="59"/>
      <c r="AA1280" s="59"/>
      <c r="AB1280" s="51"/>
      <c r="AC1280" s="59"/>
      <c r="AD1280" s="59"/>
      <c r="AF1280" s="24"/>
      <c r="AL1280" s="24"/>
      <c r="AN1280" s="51"/>
      <c r="AO1280" s="59"/>
      <c r="AP1280" s="59"/>
      <c r="AQ1280" s="51"/>
      <c r="AR1280" s="59"/>
      <c r="AS1280" s="59"/>
      <c r="AU1280" s="24"/>
      <c r="BA1280" s="24"/>
      <c r="BC1280" s="51"/>
      <c r="BD1280" s="59"/>
      <c r="BE1280" s="59"/>
      <c r="BF1280" s="51"/>
      <c r="BG1280" s="59"/>
      <c r="BH1280" s="59"/>
      <c r="BJ1280" s="24"/>
      <c r="BP1280" s="24"/>
      <c r="BR1280" s="51"/>
      <c r="BS1280" s="59"/>
      <c r="BT1280" s="59"/>
      <c r="BU1280" s="51"/>
      <c r="BV1280" s="59"/>
      <c r="BW1280" s="59"/>
    </row>
    <row r="1281" spans="2:75" s="5" customFormat="1" x14ac:dyDescent="0.2">
      <c r="B1281" s="24"/>
      <c r="H1281" s="24"/>
      <c r="J1281" s="51"/>
      <c r="K1281" s="59"/>
      <c r="L1281" s="59"/>
      <c r="M1281" s="51"/>
      <c r="N1281" s="59"/>
      <c r="O1281" s="59"/>
      <c r="Q1281" s="24"/>
      <c r="W1281" s="24"/>
      <c r="Y1281" s="51"/>
      <c r="Z1281" s="59"/>
      <c r="AA1281" s="59"/>
      <c r="AB1281" s="51"/>
      <c r="AC1281" s="59"/>
      <c r="AD1281" s="59"/>
      <c r="AF1281" s="24"/>
      <c r="AL1281" s="24"/>
      <c r="AN1281" s="51"/>
      <c r="AO1281" s="59"/>
      <c r="AP1281" s="59"/>
      <c r="AQ1281" s="51"/>
      <c r="AR1281" s="59"/>
      <c r="AS1281" s="59"/>
      <c r="AU1281" s="24"/>
      <c r="BA1281" s="24"/>
      <c r="BC1281" s="51"/>
      <c r="BD1281" s="59"/>
      <c r="BE1281" s="59"/>
      <c r="BF1281" s="51"/>
      <c r="BG1281" s="59"/>
      <c r="BH1281" s="59"/>
      <c r="BJ1281" s="24"/>
      <c r="BP1281" s="24"/>
      <c r="BR1281" s="51"/>
      <c r="BS1281" s="59"/>
      <c r="BT1281" s="59"/>
      <c r="BU1281" s="51"/>
      <c r="BV1281" s="59"/>
      <c r="BW1281" s="59"/>
    </row>
    <row r="1282" spans="2:75" s="5" customFormat="1" x14ac:dyDescent="0.2">
      <c r="B1282" s="24"/>
      <c r="H1282" s="24"/>
      <c r="J1282" s="51"/>
      <c r="K1282" s="59"/>
      <c r="L1282" s="59"/>
      <c r="M1282" s="51"/>
      <c r="N1282" s="59"/>
      <c r="O1282" s="59"/>
      <c r="Q1282" s="24"/>
      <c r="W1282" s="24"/>
      <c r="Y1282" s="51"/>
      <c r="Z1282" s="59"/>
      <c r="AA1282" s="59"/>
      <c r="AB1282" s="51"/>
      <c r="AC1282" s="59"/>
      <c r="AD1282" s="59"/>
      <c r="AF1282" s="24"/>
      <c r="AL1282" s="24"/>
      <c r="AN1282" s="51"/>
      <c r="AO1282" s="59"/>
      <c r="AP1282" s="59"/>
      <c r="AQ1282" s="51"/>
      <c r="AR1282" s="59"/>
      <c r="AS1282" s="59"/>
      <c r="AU1282" s="24"/>
      <c r="BA1282" s="24"/>
      <c r="BC1282" s="51"/>
      <c r="BD1282" s="59"/>
      <c r="BE1282" s="59"/>
      <c r="BF1282" s="51"/>
      <c r="BG1282" s="59"/>
      <c r="BH1282" s="59"/>
      <c r="BJ1282" s="24"/>
      <c r="BP1282" s="24"/>
      <c r="BR1282" s="51"/>
      <c r="BS1282" s="59"/>
      <c r="BT1282" s="59"/>
      <c r="BU1282" s="51"/>
      <c r="BV1282" s="59"/>
      <c r="BW1282" s="59"/>
    </row>
    <row r="1283" spans="2:75" s="5" customFormat="1" x14ac:dyDescent="0.2">
      <c r="B1283" s="24"/>
      <c r="H1283" s="24"/>
      <c r="J1283" s="51"/>
      <c r="K1283" s="59"/>
      <c r="L1283" s="59"/>
      <c r="M1283" s="51"/>
      <c r="N1283" s="59"/>
      <c r="O1283" s="59"/>
      <c r="Q1283" s="24"/>
      <c r="W1283" s="24"/>
      <c r="Y1283" s="51"/>
      <c r="Z1283" s="59"/>
      <c r="AA1283" s="59"/>
      <c r="AB1283" s="51"/>
      <c r="AC1283" s="59"/>
      <c r="AD1283" s="59"/>
      <c r="AF1283" s="24"/>
      <c r="AL1283" s="24"/>
      <c r="AN1283" s="51"/>
      <c r="AO1283" s="59"/>
      <c r="AP1283" s="59"/>
      <c r="AQ1283" s="51"/>
      <c r="AR1283" s="59"/>
      <c r="AS1283" s="59"/>
      <c r="AU1283" s="24"/>
      <c r="BA1283" s="24"/>
      <c r="BC1283" s="51"/>
      <c r="BD1283" s="59"/>
      <c r="BE1283" s="59"/>
      <c r="BF1283" s="51"/>
      <c r="BG1283" s="59"/>
      <c r="BH1283" s="59"/>
      <c r="BJ1283" s="24"/>
      <c r="BP1283" s="24"/>
      <c r="BR1283" s="51"/>
      <c r="BS1283" s="59"/>
      <c r="BT1283" s="59"/>
      <c r="BU1283" s="51"/>
      <c r="BV1283" s="59"/>
      <c r="BW1283" s="59"/>
    </row>
    <row r="1284" spans="2:75" s="5" customFormat="1" x14ac:dyDescent="0.2">
      <c r="B1284" s="24"/>
      <c r="H1284" s="24"/>
      <c r="J1284" s="51"/>
      <c r="K1284" s="59"/>
      <c r="L1284" s="59"/>
      <c r="M1284" s="51"/>
      <c r="N1284" s="59"/>
      <c r="O1284" s="59"/>
      <c r="Q1284" s="24"/>
      <c r="W1284" s="24"/>
      <c r="Y1284" s="51"/>
      <c r="Z1284" s="59"/>
      <c r="AA1284" s="59"/>
      <c r="AB1284" s="51"/>
      <c r="AC1284" s="59"/>
      <c r="AD1284" s="59"/>
      <c r="AF1284" s="24"/>
      <c r="AL1284" s="24"/>
      <c r="AN1284" s="51"/>
      <c r="AO1284" s="59"/>
      <c r="AP1284" s="59"/>
      <c r="AQ1284" s="51"/>
      <c r="AR1284" s="59"/>
      <c r="AS1284" s="59"/>
      <c r="AU1284" s="24"/>
      <c r="BA1284" s="24"/>
      <c r="BC1284" s="51"/>
      <c r="BD1284" s="59"/>
      <c r="BE1284" s="59"/>
      <c r="BF1284" s="51"/>
      <c r="BG1284" s="59"/>
      <c r="BH1284" s="59"/>
      <c r="BJ1284" s="24"/>
      <c r="BP1284" s="24"/>
      <c r="BR1284" s="51"/>
      <c r="BS1284" s="59"/>
      <c r="BT1284" s="59"/>
      <c r="BU1284" s="51"/>
      <c r="BV1284" s="59"/>
      <c r="BW1284" s="59"/>
    </row>
    <row r="1285" spans="2:75" s="5" customFormat="1" x14ac:dyDescent="0.2">
      <c r="B1285" s="24"/>
      <c r="H1285" s="24"/>
      <c r="J1285" s="51"/>
      <c r="K1285" s="59"/>
      <c r="L1285" s="59"/>
      <c r="M1285" s="51"/>
      <c r="N1285" s="59"/>
      <c r="O1285" s="59"/>
      <c r="Q1285" s="24"/>
      <c r="W1285" s="24"/>
      <c r="Y1285" s="51"/>
      <c r="Z1285" s="59"/>
      <c r="AA1285" s="59"/>
      <c r="AB1285" s="51"/>
      <c r="AC1285" s="59"/>
      <c r="AD1285" s="59"/>
      <c r="AF1285" s="24"/>
      <c r="AL1285" s="24"/>
      <c r="AN1285" s="51"/>
      <c r="AO1285" s="59"/>
      <c r="AP1285" s="59"/>
      <c r="AQ1285" s="51"/>
      <c r="AR1285" s="59"/>
      <c r="AS1285" s="59"/>
      <c r="AU1285" s="24"/>
      <c r="BA1285" s="24"/>
      <c r="BC1285" s="51"/>
      <c r="BD1285" s="59"/>
      <c r="BE1285" s="59"/>
      <c r="BF1285" s="51"/>
      <c r="BG1285" s="59"/>
      <c r="BH1285" s="59"/>
      <c r="BJ1285" s="24"/>
      <c r="BP1285" s="24"/>
      <c r="BR1285" s="51"/>
      <c r="BS1285" s="59"/>
      <c r="BT1285" s="59"/>
      <c r="BU1285" s="51"/>
      <c r="BV1285" s="59"/>
      <c r="BW1285" s="59"/>
    </row>
    <row r="1286" spans="2:75" s="5" customFormat="1" x14ac:dyDescent="0.2">
      <c r="B1286" s="24"/>
      <c r="H1286" s="24"/>
      <c r="J1286" s="51"/>
      <c r="K1286" s="59"/>
      <c r="L1286" s="59"/>
      <c r="M1286" s="51"/>
      <c r="N1286" s="59"/>
      <c r="O1286" s="59"/>
      <c r="Q1286" s="24"/>
      <c r="W1286" s="24"/>
      <c r="Y1286" s="51"/>
      <c r="Z1286" s="59"/>
      <c r="AA1286" s="59"/>
      <c r="AB1286" s="51"/>
      <c r="AC1286" s="59"/>
      <c r="AD1286" s="59"/>
      <c r="AF1286" s="24"/>
      <c r="AL1286" s="24"/>
      <c r="AN1286" s="51"/>
      <c r="AO1286" s="59"/>
      <c r="AP1286" s="59"/>
      <c r="AQ1286" s="51"/>
      <c r="AR1286" s="59"/>
      <c r="AS1286" s="59"/>
      <c r="AU1286" s="24"/>
      <c r="BA1286" s="24"/>
      <c r="BC1286" s="51"/>
      <c r="BD1286" s="59"/>
      <c r="BE1286" s="59"/>
      <c r="BF1286" s="51"/>
      <c r="BG1286" s="59"/>
      <c r="BH1286" s="59"/>
      <c r="BJ1286" s="24"/>
      <c r="BP1286" s="24"/>
      <c r="BR1286" s="51"/>
      <c r="BS1286" s="59"/>
      <c r="BT1286" s="59"/>
      <c r="BU1286" s="51"/>
      <c r="BV1286" s="59"/>
      <c r="BW1286" s="59"/>
    </row>
    <row r="1287" spans="2:75" s="5" customFormat="1" x14ac:dyDescent="0.2">
      <c r="B1287" s="24"/>
      <c r="H1287" s="24"/>
      <c r="J1287" s="51"/>
      <c r="K1287" s="59"/>
      <c r="L1287" s="59"/>
      <c r="M1287" s="51"/>
      <c r="N1287" s="59"/>
      <c r="O1287" s="59"/>
      <c r="Q1287" s="24"/>
      <c r="W1287" s="24"/>
      <c r="Y1287" s="51"/>
      <c r="Z1287" s="59"/>
      <c r="AA1287" s="59"/>
      <c r="AB1287" s="51"/>
      <c r="AC1287" s="59"/>
      <c r="AD1287" s="59"/>
      <c r="AF1287" s="24"/>
      <c r="AL1287" s="24"/>
      <c r="AN1287" s="51"/>
      <c r="AO1287" s="59"/>
      <c r="AP1287" s="59"/>
      <c r="AQ1287" s="51"/>
      <c r="AR1287" s="59"/>
      <c r="AS1287" s="59"/>
      <c r="AU1287" s="24"/>
      <c r="BA1287" s="24"/>
      <c r="BC1287" s="51"/>
      <c r="BD1287" s="59"/>
      <c r="BE1287" s="59"/>
      <c r="BF1287" s="51"/>
      <c r="BG1287" s="59"/>
      <c r="BH1287" s="59"/>
      <c r="BJ1287" s="24"/>
      <c r="BP1287" s="24"/>
      <c r="BR1287" s="51"/>
      <c r="BS1287" s="59"/>
      <c r="BT1287" s="59"/>
      <c r="BU1287" s="51"/>
      <c r="BV1287" s="59"/>
      <c r="BW1287" s="59"/>
    </row>
    <row r="1288" spans="2:75" s="5" customFormat="1" x14ac:dyDescent="0.2">
      <c r="B1288" s="24"/>
      <c r="H1288" s="24"/>
      <c r="J1288" s="51"/>
      <c r="K1288" s="59"/>
      <c r="L1288" s="59"/>
      <c r="M1288" s="51"/>
      <c r="N1288" s="59"/>
      <c r="O1288" s="59"/>
      <c r="Q1288" s="24"/>
      <c r="W1288" s="24"/>
      <c r="Y1288" s="51"/>
      <c r="Z1288" s="59"/>
      <c r="AA1288" s="59"/>
      <c r="AB1288" s="51"/>
      <c r="AC1288" s="59"/>
      <c r="AD1288" s="59"/>
      <c r="AF1288" s="24"/>
      <c r="AL1288" s="24"/>
      <c r="AN1288" s="51"/>
      <c r="AO1288" s="59"/>
      <c r="AP1288" s="59"/>
      <c r="AQ1288" s="51"/>
      <c r="AR1288" s="59"/>
      <c r="AS1288" s="59"/>
      <c r="AU1288" s="24"/>
      <c r="BA1288" s="24"/>
      <c r="BC1288" s="51"/>
      <c r="BD1288" s="59"/>
      <c r="BE1288" s="59"/>
      <c r="BF1288" s="51"/>
      <c r="BG1288" s="59"/>
      <c r="BH1288" s="59"/>
      <c r="BJ1288" s="24"/>
      <c r="BP1288" s="24"/>
      <c r="BR1288" s="51"/>
      <c r="BS1288" s="59"/>
      <c r="BT1288" s="59"/>
      <c r="BU1288" s="51"/>
      <c r="BV1288" s="59"/>
      <c r="BW1288" s="59"/>
    </row>
    <row r="1289" spans="2:75" s="5" customFormat="1" x14ac:dyDescent="0.2">
      <c r="B1289" s="24"/>
      <c r="H1289" s="24"/>
      <c r="J1289" s="51"/>
      <c r="K1289" s="59"/>
      <c r="L1289" s="59"/>
      <c r="M1289" s="51"/>
      <c r="N1289" s="59"/>
      <c r="O1289" s="59"/>
      <c r="Q1289" s="24"/>
      <c r="W1289" s="24"/>
      <c r="Y1289" s="51"/>
      <c r="Z1289" s="59"/>
      <c r="AA1289" s="59"/>
      <c r="AB1289" s="51"/>
      <c r="AC1289" s="59"/>
      <c r="AD1289" s="59"/>
      <c r="AF1289" s="24"/>
      <c r="AL1289" s="24"/>
      <c r="AN1289" s="51"/>
      <c r="AO1289" s="59"/>
      <c r="AP1289" s="59"/>
      <c r="AQ1289" s="51"/>
      <c r="AR1289" s="59"/>
      <c r="AS1289" s="59"/>
      <c r="AU1289" s="24"/>
      <c r="BA1289" s="24"/>
      <c r="BC1289" s="51"/>
      <c r="BD1289" s="59"/>
      <c r="BE1289" s="59"/>
      <c r="BF1289" s="51"/>
      <c r="BG1289" s="59"/>
      <c r="BH1289" s="59"/>
      <c r="BJ1289" s="24"/>
      <c r="BP1289" s="24"/>
      <c r="BR1289" s="51"/>
      <c r="BS1289" s="59"/>
      <c r="BT1289" s="59"/>
      <c r="BU1289" s="51"/>
      <c r="BV1289" s="59"/>
      <c r="BW1289" s="59"/>
    </row>
    <row r="1290" spans="2:75" s="5" customFormat="1" x14ac:dyDescent="0.2">
      <c r="B1290" s="24"/>
      <c r="H1290" s="24"/>
      <c r="J1290" s="51"/>
      <c r="K1290" s="59"/>
      <c r="L1290" s="59"/>
      <c r="M1290" s="51"/>
      <c r="N1290" s="59"/>
      <c r="O1290" s="59"/>
      <c r="Q1290" s="24"/>
      <c r="W1290" s="24"/>
      <c r="Y1290" s="51"/>
      <c r="Z1290" s="59"/>
      <c r="AA1290" s="59"/>
      <c r="AB1290" s="51"/>
      <c r="AC1290" s="59"/>
      <c r="AD1290" s="59"/>
      <c r="AF1290" s="24"/>
      <c r="AL1290" s="24"/>
      <c r="AN1290" s="51"/>
      <c r="AO1290" s="59"/>
      <c r="AP1290" s="59"/>
      <c r="AQ1290" s="51"/>
      <c r="AR1290" s="59"/>
      <c r="AS1290" s="59"/>
      <c r="AU1290" s="24"/>
      <c r="BA1290" s="24"/>
      <c r="BC1290" s="51"/>
      <c r="BD1290" s="59"/>
      <c r="BE1290" s="59"/>
      <c r="BF1290" s="51"/>
      <c r="BG1290" s="59"/>
      <c r="BH1290" s="59"/>
      <c r="BJ1290" s="24"/>
      <c r="BP1290" s="24"/>
      <c r="BR1290" s="51"/>
      <c r="BS1290" s="59"/>
      <c r="BT1290" s="59"/>
      <c r="BU1290" s="51"/>
      <c r="BV1290" s="59"/>
      <c r="BW1290" s="59"/>
    </row>
    <row r="1291" spans="2:75" s="5" customFormat="1" x14ac:dyDescent="0.2">
      <c r="B1291" s="24"/>
      <c r="H1291" s="24"/>
      <c r="J1291" s="51"/>
      <c r="K1291" s="59"/>
      <c r="L1291" s="59"/>
      <c r="M1291" s="51"/>
      <c r="N1291" s="59"/>
      <c r="O1291" s="59"/>
      <c r="Q1291" s="24"/>
      <c r="W1291" s="24"/>
      <c r="Y1291" s="51"/>
      <c r="Z1291" s="59"/>
      <c r="AA1291" s="59"/>
      <c r="AB1291" s="51"/>
      <c r="AC1291" s="59"/>
      <c r="AD1291" s="59"/>
      <c r="AF1291" s="24"/>
      <c r="AL1291" s="24"/>
      <c r="AN1291" s="51"/>
      <c r="AO1291" s="59"/>
      <c r="AP1291" s="59"/>
      <c r="AQ1291" s="51"/>
      <c r="AR1291" s="59"/>
      <c r="AS1291" s="59"/>
      <c r="AU1291" s="24"/>
      <c r="BA1291" s="24"/>
      <c r="BC1291" s="51"/>
      <c r="BD1291" s="59"/>
      <c r="BE1291" s="59"/>
      <c r="BF1291" s="51"/>
      <c r="BG1291" s="59"/>
      <c r="BH1291" s="59"/>
      <c r="BJ1291" s="24"/>
      <c r="BP1291" s="24"/>
      <c r="BR1291" s="51"/>
      <c r="BS1291" s="59"/>
      <c r="BT1291" s="59"/>
      <c r="BU1291" s="51"/>
      <c r="BV1291" s="59"/>
      <c r="BW1291" s="59"/>
    </row>
    <row r="1292" spans="2:75" s="5" customFormat="1" x14ac:dyDescent="0.2">
      <c r="B1292" s="24"/>
      <c r="H1292" s="24"/>
      <c r="J1292" s="51"/>
      <c r="K1292" s="59"/>
      <c r="L1292" s="59"/>
      <c r="M1292" s="51"/>
      <c r="N1292" s="59"/>
      <c r="O1292" s="59"/>
      <c r="Q1292" s="24"/>
      <c r="W1292" s="24"/>
      <c r="Y1292" s="51"/>
      <c r="Z1292" s="59"/>
      <c r="AA1292" s="59"/>
      <c r="AB1292" s="51"/>
      <c r="AC1292" s="59"/>
      <c r="AD1292" s="59"/>
      <c r="AF1292" s="24"/>
      <c r="AL1292" s="24"/>
      <c r="AN1292" s="51"/>
      <c r="AO1292" s="59"/>
      <c r="AP1292" s="59"/>
      <c r="AQ1292" s="51"/>
      <c r="AR1292" s="59"/>
      <c r="AS1292" s="59"/>
      <c r="AU1292" s="24"/>
      <c r="BA1292" s="24"/>
      <c r="BC1292" s="51"/>
      <c r="BD1292" s="59"/>
      <c r="BE1292" s="59"/>
      <c r="BF1292" s="51"/>
      <c r="BG1292" s="59"/>
      <c r="BH1292" s="59"/>
      <c r="BJ1292" s="24"/>
      <c r="BP1292" s="24"/>
      <c r="BR1292" s="51"/>
      <c r="BS1292" s="59"/>
      <c r="BT1292" s="59"/>
      <c r="BU1292" s="51"/>
      <c r="BV1292" s="59"/>
      <c r="BW1292" s="59"/>
    </row>
    <row r="1293" spans="2:75" s="5" customFormat="1" x14ac:dyDescent="0.2">
      <c r="B1293" s="24"/>
      <c r="H1293" s="24"/>
      <c r="J1293" s="51"/>
      <c r="K1293" s="59"/>
      <c r="L1293" s="59"/>
      <c r="M1293" s="51"/>
      <c r="N1293" s="59"/>
      <c r="O1293" s="59"/>
      <c r="Q1293" s="24"/>
      <c r="W1293" s="24"/>
      <c r="Y1293" s="51"/>
      <c r="Z1293" s="59"/>
      <c r="AA1293" s="59"/>
      <c r="AB1293" s="51"/>
      <c r="AC1293" s="59"/>
      <c r="AD1293" s="59"/>
      <c r="AF1293" s="24"/>
      <c r="AL1293" s="24"/>
      <c r="AN1293" s="51"/>
      <c r="AO1293" s="59"/>
      <c r="AP1293" s="59"/>
      <c r="AQ1293" s="51"/>
      <c r="AR1293" s="59"/>
      <c r="AS1293" s="59"/>
      <c r="AU1293" s="24"/>
      <c r="BA1293" s="24"/>
      <c r="BC1293" s="51"/>
      <c r="BD1293" s="59"/>
      <c r="BE1293" s="59"/>
      <c r="BF1293" s="51"/>
      <c r="BG1293" s="59"/>
      <c r="BH1293" s="59"/>
      <c r="BJ1293" s="24"/>
      <c r="BP1293" s="24"/>
      <c r="BR1293" s="51"/>
      <c r="BS1293" s="59"/>
      <c r="BT1293" s="59"/>
      <c r="BU1293" s="51"/>
      <c r="BV1293" s="59"/>
      <c r="BW1293" s="59"/>
    </row>
    <row r="1294" spans="2:75" s="5" customFormat="1" x14ac:dyDescent="0.2">
      <c r="B1294" s="24"/>
      <c r="H1294" s="24"/>
      <c r="J1294" s="51"/>
      <c r="K1294" s="59"/>
      <c r="L1294" s="59"/>
      <c r="M1294" s="51"/>
      <c r="N1294" s="59"/>
      <c r="O1294" s="59"/>
      <c r="Q1294" s="24"/>
      <c r="W1294" s="24"/>
      <c r="Y1294" s="51"/>
      <c r="Z1294" s="59"/>
      <c r="AA1294" s="59"/>
      <c r="AB1294" s="51"/>
      <c r="AC1294" s="59"/>
      <c r="AD1294" s="59"/>
      <c r="AF1294" s="24"/>
      <c r="AL1294" s="24"/>
      <c r="AN1294" s="51"/>
      <c r="AO1294" s="59"/>
      <c r="AP1294" s="59"/>
      <c r="AQ1294" s="51"/>
      <c r="AR1294" s="59"/>
      <c r="AS1294" s="59"/>
      <c r="AU1294" s="24"/>
      <c r="BA1294" s="24"/>
      <c r="BC1294" s="51"/>
      <c r="BD1294" s="59"/>
      <c r="BE1294" s="59"/>
      <c r="BF1294" s="51"/>
      <c r="BG1294" s="59"/>
      <c r="BH1294" s="59"/>
      <c r="BJ1294" s="24"/>
      <c r="BP1294" s="24"/>
      <c r="BR1294" s="51"/>
      <c r="BS1294" s="59"/>
      <c r="BT1294" s="59"/>
      <c r="BU1294" s="51"/>
      <c r="BV1294" s="59"/>
      <c r="BW1294" s="59"/>
    </row>
    <row r="1295" spans="2:75" s="5" customFormat="1" x14ac:dyDescent="0.2">
      <c r="B1295" s="24"/>
      <c r="H1295" s="24"/>
      <c r="J1295" s="51"/>
      <c r="K1295" s="59"/>
      <c r="L1295" s="59"/>
      <c r="M1295" s="51"/>
      <c r="N1295" s="59"/>
      <c r="O1295" s="59"/>
      <c r="Q1295" s="24"/>
      <c r="W1295" s="24"/>
      <c r="Y1295" s="51"/>
      <c r="Z1295" s="59"/>
      <c r="AA1295" s="59"/>
      <c r="AB1295" s="51"/>
      <c r="AC1295" s="59"/>
      <c r="AD1295" s="59"/>
      <c r="AF1295" s="24"/>
      <c r="AL1295" s="24"/>
      <c r="AN1295" s="51"/>
      <c r="AO1295" s="59"/>
      <c r="AP1295" s="59"/>
      <c r="AQ1295" s="51"/>
      <c r="AR1295" s="59"/>
      <c r="AS1295" s="59"/>
      <c r="AU1295" s="24"/>
      <c r="BA1295" s="24"/>
      <c r="BC1295" s="51"/>
      <c r="BD1295" s="59"/>
      <c r="BE1295" s="59"/>
      <c r="BF1295" s="51"/>
      <c r="BG1295" s="59"/>
      <c r="BH1295" s="59"/>
      <c r="BJ1295" s="24"/>
      <c r="BP1295" s="24"/>
      <c r="BR1295" s="51"/>
      <c r="BS1295" s="59"/>
      <c r="BT1295" s="59"/>
      <c r="BU1295" s="51"/>
      <c r="BV1295" s="59"/>
      <c r="BW1295" s="59"/>
    </row>
    <row r="1296" spans="2:75" s="5" customFormat="1" x14ac:dyDescent="0.2">
      <c r="B1296" s="24"/>
      <c r="H1296" s="24"/>
      <c r="J1296" s="51"/>
      <c r="K1296" s="59"/>
      <c r="L1296" s="59"/>
      <c r="M1296" s="51"/>
      <c r="N1296" s="59"/>
      <c r="O1296" s="59"/>
      <c r="Q1296" s="24"/>
      <c r="W1296" s="24"/>
      <c r="Y1296" s="51"/>
      <c r="Z1296" s="59"/>
      <c r="AA1296" s="59"/>
      <c r="AB1296" s="51"/>
      <c r="AC1296" s="59"/>
      <c r="AD1296" s="59"/>
      <c r="AF1296" s="24"/>
      <c r="AL1296" s="24"/>
      <c r="AN1296" s="51"/>
      <c r="AO1296" s="59"/>
      <c r="AP1296" s="59"/>
      <c r="AQ1296" s="51"/>
      <c r="AR1296" s="59"/>
      <c r="AS1296" s="59"/>
      <c r="AU1296" s="24"/>
      <c r="BA1296" s="24"/>
      <c r="BC1296" s="51"/>
      <c r="BD1296" s="59"/>
      <c r="BE1296" s="59"/>
      <c r="BF1296" s="51"/>
      <c r="BG1296" s="59"/>
      <c r="BH1296" s="59"/>
      <c r="BJ1296" s="24"/>
      <c r="BP1296" s="24"/>
      <c r="BR1296" s="51"/>
      <c r="BS1296" s="59"/>
      <c r="BT1296" s="59"/>
      <c r="BU1296" s="51"/>
      <c r="BV1296" s="59"/>
      <c r="BW1296" s="59"/>
    </row>
    <row r="1297" spans="2:75" s="5" customFormat="1" x14ac:dyDescent="0.2">
      <c r="B1297" s="24"/>
      <c r="H1297" s="24"/>
      <c r="J1297" s="51"/>
      <c r="K1297" s="59"/>
      <c r="L1297" s="59"/>
      <c r="M1297" s="51"/>
      <c r="N1297" s="59"/>
      <c r="O1297" s="59"/>
      <c r="Q1297" s="24"/>
      <c r="W1297" s="24"/>
      <c r="Y1297" s="51"/>
      <c r="Z1297" s="59"/>
      <c r="AA1297" s="59"/>
      <c r="AB1297" s="51"/>
      <c r="AC1297" s="59"/>
      <c r="AD1297" s="59"/>
      <c r="AF1297" s="24"/>
      <c r="AL1297" s="24"/>
      <c r="AN1297" s="51"/>
      <c r="AO1297" s="59"/>
      <c r="AP1297" s="59"/>
      <c r="AQ1297" s="51"/>
      <c r="AR1297" s="59"/>
      <c r="AS1297" s="59"/>
      <c r="AU1297" s="24"/>
      <c r="BA1297" s="24"/>
      <c r="BC1297" s="51"/>
      <c r="BD1297" s="59"/>
      <c r="BE1297" s="59"/>
      <c r="BF1297" s="51"/>
      <c r="BG1297" s="59"/>
      <c r="BH1297" s="59"/>
      <c r="BJ1297" s="24"/>
      <c r="BP1297" s="24"/>
      <c r="BR1297" s="51"/>
      <c r="BS1297" s="59"/>
      <c r="BT1297" s="59"/>
      <c r="BU1297" s="51"/>
      <c r="BV1297" s="59"/>
      <c r="BW1297" s="59"/>
    </row>
    <row r="1298" spans="2:75" s="5" customFormat="1" x14ac:dyDescent="0.2">
      <c r="B1298" s="24"/>
      <c r="H1298" s="24"/>
      <c r="J1298" s="51"/>
      <c r="K1298" s="59"/>
      <c r="L1298" s="59"/>
      <c r="M1298" s="51"/>
      <c r="N1298" s="59"/>
      <c r="O1298" s="59"/>
      <c r="Q1298" s="24"/>
      <c r="W1298" s="24"/>
      <c r="Y1298" s="51"/>
      <c r="Z1298" s="59"/>
      <c r="AA1298" s="59"/>
      <c r="AB1298" s="51"/>
      <c r="AC1298" s="59"/>
      <c r="AD1298" s="59"/>
      <c r="AF1298" s="24"/>
      <c r="AL1298" s="24"/>
      <c r="AN1298" s="51"/>
      <c r="AO1298" s="59"/>
      <c r="AP1298" s="59"/>
      <c r="AQ1298" s="51"/>
      <c r="AR1298" s="59"/>
      <c r="AS1298" s="59"/>
      <c r="AU1298" s="24"/>
      <c r="BA1298" s="24"/>
      <c r="BC1298" s="51"/>
      <c r="BD1298" s="59"/>
      <c r="BE1298" s="59"/>
      <c r="BF1298" s="51"/>
      <c r="BG1298" s="59"/>
      <c r="BH1298" s="59"/>
      <c r="BJ1298" s="24"/>
      <c r="BP1298" s="24"/>
      <c r="BR1298" s="51"/>
      <c r="BS1298" s="59"/>
      <c r="BT1298" s="59"/>
      <c r="BU1298" s="51"/>
      <c r="BV1298" s="59"/>
      <c r="BW1298" s="59"/>
    </row>
    <row r="1299" spans="2:75" s="5" customFormat="1" x14ac:dyDescent="0.2">
      <c r="B1299" s="24"/>
      <c r="H1299" s="24"/>
      <c r="J1299" s="51"/>
      <c r="K1299" s="59"/>
      <c r="L1299" s="59"/>
      <c r="M1299" s="51"/>
      <c r="N1299" s="59"/>
      <c r="O1299" s="59"/>
      <c r="Q1299" s="24"/>
      <c r="W1299" s="24"/>
      <c r="Y1299" s="51"/>
      <c r="Z1299" s="59"/>
      <c r="AA1299" s="59"/>
      <c r="AB1299" s="51"/>
      <c r="AC1299" s="59"/>
      <c r="AD1299" s="59"/>
      <c r="AF1299" s="24"/>
      <c r="AL1299" s="24"/>
      <c r="AN1299" s="51"/>
      <c r="AO1299" s="59"/>
      <c r="AP1299" s="59"/>
      <c r="AQ1299" s="51"/>
      <c r="AR1299" s="59"/>
      <c r="AS1299" s="59"/>
      <c r="AU1299" s="24"/>
      <c r="BA1299" s="24"/>
      <c r="BC1299" s="51"/>
      <c r="BD1299" s="59"/>
      <c r="BE1299" s="59"/>
      <c r="BF1299" s="51"/>
      <c r="BG1299" s="59"/>
      <c r="BH1299" s="59"/>
      <c r="BJ1299" s="24"/>
      <c r="BP1299" s="24"/>
      <c r="BR1299" s="51"/>
      <c r="BS1299" s="59"/>
      <c r="BT1299" s="59"/>
      <c r="BU1299" s="51"/>
      <c r="BV1299" s="59"/>
      <c r="BW1299" s="59"/>
    </row>
    <row r="1300" spans="2:75" s="5" customFormat="1" x14ac:dyDescent="0.2">
      <c r="B1300" s="24"/>
      <c r="H1300" s="24"/>
      <c r="J1300" s="51"/>
      <c r="K1300" s="59"/>
      <c r="L1300" s="59"/>
      <c r="M1300" s="51"/>
      <c r="N1300" s="59"/>
      <c r="O1300" s="59"/>
      <c r="Q1300" s="24"/>
      <c r="W1300" s="24"/>
      <c r="Y1300" s="51"/>
      <c r="Z1300" s="59"/>
      <c r="AA1300" s="59"/>
      <c r="AB1300" s="51"/>
      <c r="AC1300" s="59"/>
      <c r="AD1300" s="59"/>
      <c r="AF1300" s="24"/>
      <c r="AL1300" s="24"/>
      <c r="AN1300" s="51"/>
      <c r="AO1300" s="59"/>
      <c r="AP1300" s="59"/>
      <c r="AQ1300" s="51"/>
      <c r="AR1300" s="59"/>
      <c r="AS1300" s="59"/>
      <c r="AU1300" s="24"/>
      <c r="BA1300" s="24"/>
      <c r="BC1300" s="51"/>
      <c r="BD1300" s="59"/>
      <c r="BE1300" s="59"/>
      <c r="BF1300" s="51"/>
      <c r="BG1300" s="59"/>
      <c r="BH1300" s="59"/>
      <c r="BJ1300" s="24"/>
      <c r="BP1300" s="24"/>
      <c r="BR1300" s="51"/>
      <c r="BS1300" s="59"/>
      <c r="BT1300" s="59"/>
      <c r="BU1300" s="51"/>
      <c r="BV1300" s="59"/>
      <c r="BW1300" s="59"/>
    </row>
    <row r="1301" spans="2:75" s="5" customFormat="1" x14ac:dyDescent="0.2">
      <c r="B1301" s="24"/>
      <c r="H1301" s="24"/>
      <c r="J1301" s="51"/>
      <c r="K1301" s="59"/>
      <c r="L1301" s="59"/>
      <c r="M1301" s="51"/>
      <c r="N1301" s="59"/>
      <c r="O1301" s="59"/>
      <c r="Q1301" s="24"/>
      <c r="W1301" s="24"/>
      <c r="Y1301" s="51"/>
      <c r="Z1301" s="59"/>
      <c r="AA1301" s="59"/>
      <c r="AB1301" s="51"/>
      <c r="AC1301" s="59"/>
      <c r="AD1301" s="59"/>
      <c r="AF1301" s="24"/>
      <c r="AL1301" s="24"/>
      <c r="AN1301" s="51"/>
      <c r="AO1301" s="59"/>
      <c r="AP1301" s="59"/>
      <c r="AQ1301" s="51"/>
      <c r="AR1301" s="59"/>
      <c r="AS1301" s="59"/>
      <c r="AU1301" s="24"/>
      <c r="BA1301" s="24"/>
      <c r="BC1301" s="51"/>
      <c r="BD1301" s="59"/>
      <c r="BE1301" s="59"/>
      <c r="BF1301" s="51"/>
      <c r="BG1301" s="59"/>
      <c r="BH1301" s="59"/>
      <c r="BJ1301" s="24"/>
      <c r="BP1301" s="24"/>
      <c r="BR1301" s="51"/>
      <c r="BS1301" s="59"/>
      <c r="BT1301" s="59"/>
      <c r="BU1301" s="51"/>
      <c r="BV1301" s="59"/>
      <c r="BW1301" s="59"/>
    </row>
    <row r="1302" spans="2:75" s="5" customFormat="1" x14ac:dyDescent="0.2">
      <c r="B1302" s="24"/>
      <c r="H1302" s="24"/>
      <c r="J1302" s="51"/>
      <c r="K1302" s="59"/>
      <c r="L1302" s="59"/>
      <c r="M1302" s="51"/>
      <c r="N1302" s="59"/>
      <c r="O1302" s="59"/>
      <c r="Q1302" s="24"/>
      <c r="W1302" s="24"/>
      <c r="Y1302" s="51"/>
      <c r="Z1302" s="59"/>
      <c r="AA1302" s="59"/>
      <c r="AB1302" s="51"/>
      <c r="AC1302" s="59"/>
      <c r="AD1302" s="59"/>
      <c r="AF1302" s="24"/>
      <c r="AL1302" s="24"/>
      <c r="AN1302" s="51"/>
      <c r="AO1302" s="59"/>
      <c r="AP1302" s="59"/>
      <c r="AQ1302" s="51"/>
      <c r="AR1302" s="59"/>
      <c r="AS1302" s="59"/>
      <c r="AU1302" s="24"/>
      <c r="BA1302" s="24"/>
      <c r="BC1302" s="51"/>
      <c r="BD1302" s="59"/>
      <c r="BE1302" s="59"/>
      <c r="BF1302" s="51"/>
      <c r="BG1302" s="59"/>
      <c r="BH1302" s="59"/>
      <c r="BJ1302" s="24"/>
      <c r="BP1302" s="24"/>
      <c r="BR1302" s="51"/>
      <c r="BS1302" s="59"/>
      <c r="BT1302" s="59"/>
      <c r="BU1302" s="51"/>
      <c r="BV1302" s="59"/>
      <c r="BW1302" s="59"/>
    </row>
    <row r="1303" spans="2:75" s="5" customFormat="1" x14ac:dyDescent="0.2">
      <c r="B1303" s="24"/>
      <c r="H1303" s="24"/>
      <c r="J1303" s="51"/>
      <c r="K1303" s="59"/>
      <c r="L1303" s="59"/>
      <c r="M1303" s="51"/>
      <c r="N1303" s="59"/>
      <c r="O1303" s="59"/>
      <c r="Q1303" s="24"/>
      <c r="W1303" s="24"/>
      <c r="Y1303" s="51"/>
      <c r="Z1303" s="59"/>
      <c r="AA1303" s="59"/>
      <c r="AB1303" s="51"/>
      <c r="AC1303" s="59"/>
      <c r="AD1303" s="59"/>
      <c r="AF1303" s="24"/>
      <c r="AL1303" s="24"/>
      <c r="AN1303" s="51"/>
      <c r="AO1303" s="59"/>
      <c r="AP1303" s="59"/>
      <c r="AQ1303" s="51"/>
      <c r="AR1303" s="59"/>
      <c r="AS1303" s="59"/>
      <c r="AU1303" s="24"/>
      <c r="BA1303" s="24"/>
      <c r="BC1303" s="51"/>
      <c r="BD1303" s="59"/>
      <c r="BE1303" s="59"/>
      <c r="BF1303" s="51"/>
      <c r="BG1303" s="59"/>
      <c r="BH1303" s="59"/>
      <c r="BJ1303" s="24"/>
      <c r="BP1303" s="24"/>
      <c r="BR1303" s="51"/>
      <c r="BS1303" s="59"/>
      <c r="BT1303" s="59"/>
      <c r="BU1303" s="51"/>
      <c r="BV1303" s="59"/>
      <c r="BW1303" s="59"/>
    </row>
    <row r="1304" spans="2:75" s="5" customFormat="1" x14ac:dyDescent="0.2">
      <c r="B1304" s="24"/>
      <c r="H1304" s="24"/>
      <c r="J1304" s="51"/>
      <c r="K1304" s="59"/>
      <c r="L1304" s="59"/>
      <c r="M1304" s="51"/>
      <c r="N1304" s="59"/>
      <c r="O1304" s="59"/>
      <c r="Q1304" s="24"/>
      <c r="W1304" s="24"/>
      <c r="Y1304" s="51"/>
      <c r="Z1304" s="59"/>
      <c r="AA1304" s="59"/>
      <c r="AB1304" s="51"/>
      <c r="AC1304" s="59"/>
      <c r="AD1304" s="59"/>
      <c r="AF1304" s="24"/>
      <c r="AL1304" s="24"/>
      <c r="AN1304" s="51"/>
      <c r="AO1304" s="59"/>
      <c r="AP1304" s="59"/>
      <c r="AQ1304" s="51"/>
      <c r="AR1304" s="59"/>
      <c r="AS1304" s="59"/>
      <c r="AU1304" s="24"/>
      <c r="BA1304" s="24"/>
      <c r="BC1304" s="51"/>
      <c r="BD1304" s="59"/>
      <c r="BE1304" s="59"/>
      <c r="BF1304" s="51"/>
      <c r="BG1304" s="59"/>
      <c r="BH1304" s="59"/>
      <c r="BJ1304" s="24"/>
      <c r="BP1304" s="24"/>
      <c r="BR1304" s="51"/>
      <c r="BS1304" s="59"/>
      <c r="BT1304" s="59"/>
      <c r="BU1304" s="51"/>
      <c r="BV1304" s="59"/>
      <c r="BW1304" s="59"/>
    </row>
    <row r="1305" spans="2:75" s="5" customFormat="1" x14ac:dyDescent="0.2">
      <c r="B1305" s="24"/>
      <c r="H1305" s="24"/>
      <c r="J1305" s="51"/>
      <c r="K1305" s="59"/>
      <c r="L1305" s="59"/>
      <c r="M1305" s="51"/>
      <c r="N1305" s="59"/>
      <c r="O1305" s="59"/>
      <c r="Q1305" s="24"/>
      <c r="W1305" s="24"/>
      <c r="Y1305" s="51"/>
      <c r="Z1305" s="59"/>
      <c r="AA1305" s="59"/>
      <c r="AB1305" s="51"/>
      <c r="AC1305" s="59"/>
      <c r="AD1305" s="59"/>
      <c r="AF1305" s="24"/>
      <c r="AL1305" s="24"/>
      <c r="AN1305" s="51"/>
      <c r="AO1305" s="59"/>
      <c r="AP1305" s="59"/>
      <c r="AQ1305" s="51"/>
      <c r="AR1305" s="59"/>
      <c r="AS1305" s="59"/>
      <c r="AU1305" s="24"/>
      <c r="BA1305" s="24"/>
      <c r="BC1305" s="51"/>
      <c r="BD1305" s="59"/>
      <c r="BE1305" s="59"/>
      <c r="BF1305" s="51"/>
      <c r="BG1305" s="59"/>
      <c r="BH1305" s="59"/>
      <c r="BJ1305" s="24"/>
      <c r="BP1305" s="24"/>
      <c r="BR1305" s="51"/>
      <c r="BS1305" s="59"/>
      <c r="BT1305" s="59"/>
      <c r="BU1305" s="51"/>
      <c r="BV1305" s="59"/>
      <c r="BW1305" s="59"/>
    </row>
    <row r="1306" spans="2:75" s="5" customFormat="1" x14ac:dyDescent="0.2">
      <c r="B1306" s="24"/>
      <c r="H1306" s="24"/>
      <c r="J1306" s="51"/>
      <c r="K1306" s="59"/>
      <c r="L1306" s="59"/>
      <c r="M1306" s="51"/>
      <c r="N1306" s="59"/>
      <c r="O1306" s="59"/>
      <c r="Q1306" s="24"/>
      <c r="W1306" s="24"/>
      <c r="Y1306" s="51"/>
      <c r="Z1306" s="59"/>
      <c r="AA1306" s="59"/>
      <c r="AB1306" s="51"/>
      <c r="AC1306" s="59"/>
      <c r="AD1306" s="59"/>
      <c r="AF1306" s="24"/>
      <c r="AL1306" s="24"/>
      <c r="AN1306" s="51"/>
      <c r="AO1306" s="59"/>
      <c r="AP1306" s="59"/>
      <c r="AQ1306" s="51"/>
      <c r="AR1306" s="59"/>
      <c r="AS1306" s="59"/>
      <c r="AU1306" s="24"/>
      <c r="BA1306" s="24"/>
      <c r="BC1306" s="51"/>
      <c r="BD1306" s="59"/>
      <c r="BE1306" s="59"/>
      <c r="BF1306" s="51"/>
      <c r="BG1306" s="59"/>
      <c r="BH1306" s="59"/>
      <c r="BJ1306" s="24"/>
      <c r="BP1306" s="24"/>
      <c r="BR1306" s="51"/>
      <c r="BS1306" s="59"/>
      <c r="BT1306" s="59"/>
      <c r="BU1306" s="51"/>
      <c r="BV1306" s="59"/>
      <c r="BW1306" s="59"/>
    </row>
    <row r="1307" spans="2:75" s="5" customFormat="1" x14ac:dyDescent="0.2">
      <c r="B1307" s="24"/>
      <c r="H1307" s="24"/>
      <c r="J1307" s="51"/>
      <c r="K1307" s="59"/>
      <c r="L1307" s="59"/>
      <c r="M1307" s="51"/>
      <c r="N1307" s="59"/>
      <c r="O1307" s="59"/>
      <c r="Q1307" s="24"/>
      <c r="W1307" s="24"/>
      <c r="Y1307" s="51"/>
      <c r="Z1307" s="59"/>
      <c r="AA1307" s="59"/>
      <c r="AB1307" s="51"/>
      <c r="AC1307" s="59"/>
      <c r="AD1307" s="59"/>
      <c r="AF1307" s="24"/>
      <c r="AL1307" s="24"/>
      <c r="AN1307" s="51"/>
      <c r="AO1307" s="59"/>
      <c r="AP1307" s="59"/>
      <c r="AQ1307" s="51"/>
      <c r="AR1307" s="59"/>
      <c r="AS1307" s="59"/>
      <c r="AU1307" s="24"/>
      <c r="BA1307" s="24"/>
      <c r="BC1307" s="51"/>
      <c r="BD1307" s="59"/>
      <c r="BE1307" s="59"/>
      <c r="BF1307" s="51"/>
      <c r="BG1307" s="59"/>
      <c r="BH1307" s="59"/>
      <c r="BJ1307" s="24"/>
      <c r="BP1307" s="24"/>
      <c r="BR1307" s="51"/>
      <c r="BS1307" s="59"/>
      <c r="BT1307" s="59"/>
      <c r="BU1307" s="51"/>
      <c r="BV1307" s="59"/>
      <c r="BW1307" s="59"/>
    </row>
    <row r="1308" spans="2:75" s="5" customFormat="1" x14ac:dyDescent="0.2">
      <c r="B1308" s="24"/>
      <c r="H1308" s="24"/>
      <c r="J1308" s="51"/>
      <c r="K1308" s="59"/>
      <c r="L1308" s="59"/>
      <c r="M1308" s="51"/>
      <c r="N1308" s="59"/>
      <c r="O1308" s="59"/>
      <c r="Q1308" s="24"/>
      <c r="W1308" s="24"/>
      <c r="Y1308" s="51"/>
      <c r="Z1308" s="59"/>
      <c r="AA1308" s="59"/>
      <c r="AB1308" s="51"/>
      <c r="AC1308" s="59"/>
      <c r="AD1308" s="59"/>
      <c r="AF1308" s="24"/>
      <c r="AL1308" s="24"/>
      <c r="AN1308" s="51"/>
      <c r="AO1308" s="59"/>
      <c r="AP1308" s="59"/>
      <c r="AQ1308" s="51"/>
      <c r="AR1308" s="59"/>
      <c r="AS1308" s="59"/>
      <c r="AU1308" s="24"/>
      <c r="BA1308" s="24"/>
      <c r="BC1308" s="51"/>
      <c r="BD1308" s="59"/>
      <c r="BE1308" s="59"/>
      <c r="BF1308" s="51"/>
      <c r="BG1308" s="59"/>
      <c r="BH1308" s="59"/>
      <c r="BJ1308" s="24"/>
      <c r="BP1308" s="24"/>
      <c r="BR1308" s="51"/>
      <c r="BS1308" s="59"/>
      <c r="BT1308" s="59"/>
      <c r="BU1308" s="51"/>
      <c r="BV1308" s="59"/>
      <c r="BW1308" s="59"/>
    </row>
    <row r="1309" spans="2:75" s="5" customFormat="1" x14ac:dyDescent="0.2">
      <c r="B1309" s="24"/>
      <c r="H1309" s="24"/>
      <c r="J1309" s="51"/>
      <c r="K1309" s="59"/>
      <c r="L1309" s="59"/>
      <c r="M1309" s="51"/>
      <c r="N1309" s="59"/>
      <c r="O1309" s="59"/>
      <c r="Q1309" s="24"/>
      <c r="W1309" s="24"/>
      <c r="Y1309" s="51"/>
      <c r="Z1309" s="59"/>
      <c r="AA1309" s="59"/>
      <c r="AB1309" s="51"/>
      <c r="AC1309" s="59"/>
      <c r="AD1309" s="59"/>
      <c r="AF1309" s="24"/>
      <c r="AL1309" s="24"/>
      <c r="AN1309" s="51"/>
      <c r="AO1309" s="59"/>
      <c r="AP1309" s="59"/>
      <c r="AQ1309" s="51"/>
      <c r="AR1309" s="59"/>
      <c r="AS1309" s="59"/>
      <c r="AU1309" s="24"/>
      <c r="BA1309" s="24"/>
      <c r="BC1309" s="51"/>
      <c r="BD1309" s="59"/>
      <c r="BE1309" s="59"/>
      <c r="BF1309" s="51"/>
      <c r="BG1309" s="59"/>
      <c r="BH1309" s="59"/>
      <c r="BJ1309" s="24"/>
      <c r="BP1309" s="24"/>
      <c r="BR1309" s="51"/>
      <c r="BS1309" s="59"/>
      <c r="BT1309" s="59"/>
      <c r="BU1309" s="51"/>
      <c r="BV1309" s="59"/>
      <c r="BW1309" s="59"/>
    </row>
    <row r="1310" spans="2:75" s="5" customFormat="1" x14ac:dyDescent="0.2">
      <c r="B1310" s="24"/>
      <c r="H1310" s="24"/>
      <c r="J1310" s="51"/>
      <c r="K1310" s="59"/>
      <c r="L1310" s="59"/>
      <c r="M1310" s="51"/>
      <c r="N1310" s="59"/>
      <c r="O1310" s="59"/>
      <c r="Q1310" s="24"/>
      <c r="W1310" s="24"/>
      <c r="Y1310" s="51"/>
      <c r="Z1310" s="59"/>
      <c r="AA1310" s="59"/>
      <c r="AB1310" s="51"/>
      <c r="AC1310" s="59"/>
      <c r="AD1310" s="59"/>
      <c r="AF1310" s="24"/>
      <c r="AL1310" s="24"/>
      <c r="AN1310" s="51"/>
      <c r="AO1310" s="59"/>
      <c r="AP1310" s="59"/>
      <c r="AQ1310" s="51"/>
      <c r="AR1310" s="59"/>
      <c r="AS1310" s="59"/>
      <c r="AU1310" s="24"/>
      <c r="BA1310" s="24"/>
      <c r="BC1310" s="51"/>
      <c r="BD1310" s="59"/>
      <c r="BE1310" s="59"/>
      <c r="BF1310" s="51"/>
      <c r="BG1310" s="59"/>
      <c r="BH1310" s="59"/>
      <c r="BJ1310" s="24"/>
      <c r="BP1310" s="24"/>
      <c r="BR1310" s="51"/>
      <c r="BS1310" s="59"/>
      <c r="BT1310" s="59"/>
      <c r="BU1310" s="51"/>
      <c r="BV1310" s="59"/>
      <c r="BW1310" s="59"/>
    </row>
    <row r="1311" spans="2:75" s="5" customFormat="1" x14ac:dyDescent="0.2">
      <c r="B1311" s="24"/>
      <c r="H1311" s="24"/>
      <c r="J1311" s="51"/>
      <c r="K1311" s="59"/>
      <c r="L1311" s="59"/>
      <c r="M1311" s="51"/>
      <c r="N1311" s="59"/>
      <c r="O1311" s="59"/>
      <c r="Q1311" s="24"/>
      <c r="W1311" s="24"/>
      <c r="Y1311" s="51"/>
      <c r="Z1311" s="59"/>
      <c r="AA1311" s="59"/>
      <c r="AB1311" s="51"/>
      <c r="AC1311" s="59"/>
      <c r="AD1311" s="59"/>
      <c r="AF1311" s="24"/>
      <c r="AL1311" s="24"/>
      <c r="AN1311" s="51"/>
      <c r="AO1311" s="59"/>
      <c r="AP1311" s="59"/>
      <c r="AQ1311" s="51"/>
      <c r="AR1311" s="59"/>
      <c r="AS1311" s="59"/>
      <c r="AU1311" s="24"/>
      <c r="BA1311" s="24"/>
      <c r="BC1311" s="51"/>
      <c r="BD1311" s="59"/>
      <c r="BE1311" s="59"/>
      <c r="BF1311" s="51"/>
      <c r="BG1311" s="59"/>
      <c r="BH1311" s="59"/>
      <c r="BJ1311" s="24"/>
      <c r="BP1311" s="24"/>
      <c r="BR1311" s="51"/>
      <c r="BS1311" s="59"/>
      <c r="BT1311" s="59"/>
      <c r="BU1311" s="51"/>
      <c r="BV1311" s="59"/>
      <c r="BW1311" s="59"/>
    </row>
    <row r="1312" spans="2:75" s="5" customFormat="1" x14ac:dyDescent="0.2">
      <c r="B1312" s="24"/>
      <c r="H1312" s="24"/>
      <c r="J1312" s="51"/>
      <c r="K1312" s="59"/>
      <c r="L1312" s="59"/>
      <c r="M1312" s="51"/>
      <c r="N1312" s="59"/>
      <c r="O1312" s="59"/>
      <c r="Q1312" s="24"/>
      <c r="W1312" s="24"/>
      <c r="Y1312" s="51"/>
      <c r="Z1312" s="59"/>
      <c r="AA1312" s="59"/>
      <c r="AB1312" s="51"/>
      <c r="AC1312" s="59"/>
      <c r="AD1312" s="59"/>
      <c r="AF1312" s="24"/>
      <c r="AL1312" s="24"/>
      <c r="AN1312" s="51"/>
      <c r="AO1312" s="59"/>
      <c r="AP1312" s="59"/>
      <c r="AQ1312" s="51"/>
      <c r="AR1312" s="59"/>
      <c r="AS1312" s="59"/>
      <c r="AU1312" s="24"/>
      <c r="BA1312" s="24"/>
      <c r="BC1312" s="51"/>
      <c r="BD1312" s="59"/>
      <c r="BE1312" s="59"/>
      <c r="BF1312" s="51"/>
      <c r="BG1312" s="59"/>
      <c r="BH1312" s="59"/>
      <c r="BJ1312" s="24"/>
      <c r="BP1312" s="24"/>
      <c r="BR1312" s="51"/>
      <c r="BS1312" s="59"/>
      <c r="BT1312" s="59"/>
      <c r="BU1312" s="51"/>
      <c r="BV1312" s="59"/>
      <c r="BW1312" s="59"/>
    </row>
    <row r="1313" spans="2:75" s="5" customFormat="1" x14ac:dyDescent="0.2">
      <c r="B1313" s="24"/>
      <c r="H1313" s="24"/>
      <c r="J1313" s="51"/>
      <c r="K1313" s="59"/>
      <c r="L1313" s="59"/>
      <c r="M1313" s="51"/>
      <c r="N1313" s="59"/>
      <c r="O1313" s="59"/>
      <c r="Q1313" s="24"/>
      <c r="W1313" s="24"/>
      <c r="Y1313" s="51"/>
      <c r="Z1313" s="59"/>
      <c r="AA1313" s="59"/>
      <c r="AB1313" s="51"/>
      <c r="AC1313" s="59"/>
      <c r="AD1313" s="59"/>
      <c r="AF1313" s="24"/>
      <c r="AL1313" s="24"/>
      <c r="AN1313" s="51"/>
      <c r="AO1313" s="59"/>
      <c r="AP1313" s="59"/>
      <c r="AQ1313" s="51"/>
      <c r="AR1313" s="59"/>
      <c r="AS1313" s="59"/>
      <c r="AU1313" s="24"/>
      <c r="BA1313" s="24"/>
      <c r="BC1313" s="51"/>
      <c r="BD1313" s="59"/>
      <c r="BE1313" s="59"/>
      <c r="BF1313" s="51"/>
      <c r="BG1313" s="59"/>
      <c r="BH1313" s="59"/>
      <c r="BJ1313" s="24"/>
      <c r="BP1313" s="24"/>
      <c r="BR1313" s="51"/>
      <c r="BS1313" s="59"/>
      <c r="BT1313" s="59"/>
      <c r="BU1313" s="51"/>
      <c r="BV1313" s="59"/>
      <c r="BW1313" s="59"/>
    </row>
    <row r="1314" spans="2:75" s="5" customFormat="1" x14ac:dyDescent="0.2">
      <c r="B1314" s="24"/>
      <c r="H1314" s="24"/>
      <c r="J1314" s="51"/>
      <c r="K1314" s="59"/>
      <c r="L1314" s="59"/>
      <c r="M1314" s="51"/>
      <c r="N1314" s="59"/>
      <c r="O1314" s="59"/>
      <c r="Q1314" s="24"/>
      <c r="W1314" s="24"/>
      <c r="Y1314" s="51"/>
      <c r="Z1314" s="59"/>
      <c r="AA1314" s="59"/>
      <c r="AB1314" s="51"/>
      <c r="AC1314" s="59"/>
      <c r="AD1314" s="59"/>
      <c r="AF1314" s="24"/>
      <c r="AL1314" s="24"/>
      <c r="AN1314" s="51"/>
      <c r="AO1314" s="59"/>
      <c r="AP1314" s="59"/>
      <c r="AQ1314" s="51"/>
      <c r="AR1314" s="59"/>
      <c r="AS1314" s="59"/>
      <c r="AU1314" s="24"/>
      <c r="BA1314" s="24"/>
      <c r="BC1314" s="51"/>
      <c r="BD1314" s="59"/>
      <c r="BE1314" s="59"/>
      <c r="BF1314" s="51"/>
      <c r="BG1314" s="59"/>
      <c r="BH1314" s="59"/>
      <c r="BJ1314" s="24"/>
      <c r="BP1314" s="24"/>
      <c r="BR1314" s="51"/>
      <c r="BS1314" s="59"/>
      <c r="BT1314" s="59"/>
      <c r="BU1314" s="51"/>
      <c r="BV1314" s="59"/>
      <c r="BW1314" s="59"/>
    </row>
    <row r="1315" spans="2:75" s="5" customFormat="1" x14ac:dyDescent="0.2">
      <c r="B1315" s="24"/>
      <c r="H1315" s="24"/>
      <c r="J1315" s="51"/>
      <c r="K1315" s="59"/>
      <c r="L1315" s="59"/>
      <c r="M1315" s="51"/>
      <c r="N1315" s="59"/>
      <c r="O1315" s="59"/>
      <c r="Q1315" s="24"/>
      <c r="W1315" s="24"/>
      <c r="Y1315" s="51"/>
      <c r="Z1315" s="59"/>
      <c r="AA1315" s="59"/>
      <c r="AB1315" s="51"/>
      <c r="AC1315" s="59"/>
      <c r="AD1315" s="59"/>
      <c r="AF1315" s="24"/>
      <c r="AL1315" s="24"/>
      <c r="AN1315" s="51"/>
      <c r="AO1315" s="59"/>
      <c r="AP1315" s="59"/>
      <c r="AQ1315" s="51"/>
      <c r="AR1315" s="59"/>
      <c r="AS1315" s="59"/>
      <c r="AU1315" s="24"/>
      <c r="BA1315" s="24"/>
      <c r="BC1315" s="51"/>
      <c r="BD1315" s="59"/>
      <c r="BE1315" s="59"/>
      <c r="BF1315" s="51"/>
      <c r="BG1315" s="59"/>
      <c r="BH1315" s="59"/>
      <c r="BJ1315" s="24"/>
      <c r="BP1315" s="24"/>
      <c r="BR1315" s="51"/>
      <c r="BS1315" s="59"/>
      <c r="BT1315" s="59"/>
      <c r="BU1315" s="51"/>
      <c r="BV1315" s="59"/>
      <c r="BW1315" s="59"/>
    </row>
    <row r="1316" spans="2:75" s="5" customFormat="1" x14ac:dyDescent="0.2">
      <c r="B1316" s="24"/>
      <c r="H1316" s="24"/>
      <c r="J1316" s="51"/>
      <c r="K1316" s="59"/>
      <c r="L1316" s="59"/>
      <c r="M1316" s="51"/>
      <c r="N1316" s="59"/>
      <c r="O1316" s="59"/>
      <c r="Q1316" s="24"/>
      <c r="W1316" s="24"/>
      <c r="Y1316" s="51"/>
      <c r="Z1316" s="59"/>
      <c r="AA1316" s="59"/>
      <c r="AB1316" s="51"/>
      <c r="AC1316" s="59"/>
      <c r="AD1316" s="59"/>
      <c r="AF1316" s="24"/>
      <c r="AL1316" s="24"/>
      <c r="AN1316" s="51"/>
      <c r="AO1316" s="59"/>
      <c r="AP1316" s="59"/>
      <c r="AQ1316" s="51"/>
      <c r="AR1316" s="59"/>
      <c r="AS1316" s="59"/>
      <c r="AU1316" s="24"/>
      <c r="BA1316" s="24"/>
      <c r="BC1316" s="51"/>
      <c r="BD1316" s="59"/>
      <c r="BE1316" s="59"/>
      <c r="BF1316" s="51"/>
      <c r="BG1316" s="59"/>
      <c r="BH1316" s="59"/>
      <c r="BJ1316" s="24"/>
      <c r="BP1316" s="24"/>
      <c r="BR1316" s="51"/>
      <c r="BS1316" s="59"/>
      <c r="BT1316" s="59"/>
      <c r="BU1316" s="51"/>
      <c r="BV1316" s="59"/>
      <c r="BW1316" s="59"/>
    </row>
    <row r="1317" spans="2:75" s="5" customFormat="1" x14ac:dyDescent="0.2">
      <c r="B1317" s="24"/>
      <c r="H1317" s="24"/>
      <c r="J1317" s="51"/>
      <c r="K1317" s="59"/>
      <c r="L1317" s="59"/>
      <c r="M1317" s="51"/>
      <c r="N1317" s="59"/>
      <c r="O1317" s="59"/>
      <c r="Q1317" s="24"/>
      <c r="W1317" s="24"/>
      <c r="Y1317" s="51"/>
      <c r="Z1317" s="59"/>
      <c r="AA1317" s="59"/>
      <c r="AB1317" s="51"/>
      <c r="AC1317" s="59"/>
      <c r="AD1317" s="59"/>
      <c r="AF1317" s="24"/>
      <c r="AL1317" s="24"/>
      <c r="AN1317" s="51"/>
      <c r="AO1317" s="59"/>
      <c r="AP1317" s="59"/>
      <c r="AQ1317" s="51"/>
      <c r="AR1317" s="59"/>
      <c r="AS1317" s="59"/>
      <c r="AU1317" s="24"/>
      <c r="BA1317" s="24"/>
      <c r="BC1317" s="51"/>
      <c r="BD1317" s="59"/>
      <c r="BE1317" s="59"/>
      <c r="BF1317" s="51"/>
      <c r="BG1317" s="59"/>
      <c r="BH1317" s="59"/>
      <c r="BJ1317" s="24"/>
      <c r="BP1317" s="24"/>
      <c r="BR1317" s="51"/>
      <c r="BS1317" s="59"/>
      <c r="BT1317" s="59"/>
      <c r="BU1317" s="51"/>
      <c r="BV1317" s="59"/>
      <c r="BW1317" s="59"/>
    </row>
    <row r="1318" spans="2:75" s="5" customFormat="1" x14ac:dyDescent="0.2">
      <c r="B1318" s="24"/>
      <c r="H1318" s="24"/>
      <c r="J1318" s="51"/>
      <c r="K1318" s="59"/>
      <c r="L1318" s="59"/>
      <c r="M1318" s="51"/>
      <c r="N1318" s="59"/>
      <c r="O1318" s="59"/>
      <c r="Q1318" s="24"/>
      <c r="W1318" s="24"/>
      <c r="Y1318" s="51"/>
      <c r="Z1318" s="59"/>
      <c r="AA1318" s="59"/>
      <c r="AB1318" s="51"/>
      <c r="AC1318" s="59"/>
      <c r="AD1318" s="59"/>
      <c r="AF1318" s="24"/>
      <c r="AL1318" s="24"/>
      <c r="AN1318" s="51"/>
      <c r="AO1318" s="59"/>
      <c r="AP1318" s="59"/>
      <c r="AQ1318" s="51"/>
      <c r="AR1318" s="59"/>
      <c r="AS1318" s="59"/>
      <c r="AU1318" s="24"/>
      <c r="BA1318" s="24"/>
      <c r="BC1318" s="51"/>
      <c r="BD1318" s="59"/>
      <c r="BE1318" s="59"/>
      <c r="BF1318" s="51"/>
      <c r="BG1318" s="59"/>
      <c r="BH1318" s="59"/>
      <c r="BJ1318" s="24"/>
      <c r="BP1318" s="24"/>
      <c r="BR1318" s="51"/>
      <c r="BS1318" s="59"/>
      <c r="BT1318" s="59"/>
      <c r="BU1318" s="51"/>
      <c r="BV1318" s="59"/>
      <c r="BW1318" s="59"/>
    </row>
    <row r="1319" spans="2:75" s="5" customFormat="1" x14ac:dyDescent="0.2">
      <c r="B1319" s="24"/>
      <c r="H1319" s="24"/>
      <c r="J1319" s="51"/>
      <c r="K1319" s="59"/>
      <c r="L1319" s="59"/>
      <c r="M1319" s="51"/>
      <c r="N1319" s="59"/>
      <c r="O1319" s="59"/>
      <c r="Q1319" s="24"/>
      <c r="W1319" s="24"/>
      <c r="Y1319" s="51"/>
      <c r="Z1319" s="59"/>
      <c r="AA1319" s="59"/>
      <c r="AB1319" s="51"/>
      <c r="AC1319" s="59"/>
      <c r="AD1319" s="59"/>
      <c r="AF1319" s="24"/>
      <c r="AL1319" s="24"/>
      <c r="AN1319" s="51"/>
      <c r="AO1319" s="59"/>
      <c r="AP1319" s="59"/>
      <c r="AQ1319" s="51"/>
      <c r="AR1319" s="59"/>
      <c r="AS1319" s="59"/>
      <c r="AU1319" s="24"/>
      <c r="BA1319" s="24"/>
      <c r="BC1319" s="51"/>
      <c r="BD1319" s="59"/>
      <c r="BE1319" s="59"/>
      <c r="BF1319" s="51"/>
      <c r="BG1319" s="59"/>
      <c r="BH1319" s="59"/>
      <c r="BJ1319" s="24"/>
      <c r="BP1319" s="24"/>
      <c r="BR1319" s="51"/>
      <c r="BS1319" s="59"/>
      <c r="BT1319" s="59"/>
      <c r="BU1319" s="51"/>
      <c r="BV1319" s="59"/>
      <c r="BW1319" s="59"/>
    </row>
    <row r="1320" spans="2:75" s="5" customFormat="1" x14ac:dyDescent="0.2">
      <c r="B1320" s="24"/>
      <c r="H1320" s="24"/>
      <c r="J1320" s="51"/>
      <c r="K1320" s="59"/>
      <c r="L1320" s="59"/>
      <c r="M1320" s="51"/>
      <c r="N1320" s="59"/>
      <c r="O1320" s="59"/>
      <c r="Q1320" s="24"/>
      <c r="W1320" s="24"/>
      <c r="Y1320" s="51"/>
      <c r="Z1320" s="59"/>
      <c r="AA1320" s="59"/>
      <c r="AB1320" s="51"/>
      <c r="AC1320" s="59"/>
      <c r="AD1320" s="59"/>
      <c r="AF1320" s="24"/>
      <c r="AL1320" s="24"/>
      <c r="AN1320" s="51"/>
      <c r="AO1320" s="59"/>
      <c r="AP1320" s="59"/>
      <c r="AQ1320" s="51"/>
      <c r="AR1320" s="59"/>
      <c r="AS1320" s="59"/>
      <c r="AU1320" s="24"/>
      <c r="BA1320" s="24"/>
      <c r="BC1320" s="51"/>
      <c r="BD1320" s="59"/>
      <c r="BE1320" s="59"/>
      <c r="BF1320" s="51"/>
      <c r="BG1320" s="59"/>
      <c r="BH1320" s="59"/>
      <c r="BJ1320" s="24"/>
      <c r="BP1320" s="24"/>
      <c r="BR1320" s="51"/>
      <c r="BS1320" s="59"/>
      <c r="BT1320" s="59"/>
      <c r="BU1320" s="51"/>
      <c r="BV1320" s="59"/>
      <c r="BW1320" s="59"/>
    </row>
    <row r="1321" spans="2:75" s="5" customFormat="1" x14ac:dyDescent="0.2">
      <c r="B1321" s="24"/>
      <c r="H1321" s="24"/>
      <c r="J1321" s="51"/>
      <c r="K1321" s="59"/>
      <c r="L1321" s="59"/>
      <c r="M1321" s="51"/>
      <c r="N1321" s="59"/>
      <c r="O1321" s="59"/>
      <c r="Q1321" s="24"/>
      <c r="W1321" s="24"/>
      <c r="Y1321" s="51"/>
      <c r="Z1321" s="59"/>
      <c r="AA1321" s="59"/>
      <c r="AB1321" s="51"/>
      <c r="AC1321" s="59"/>
      <c r="AD1321" s="59"/>
      <c r="AF1321" s="24"/>
      <c r="AL1321" s="24"/>
      <c r="AN1321" s="51"/>
      <c r="AO1321" s="59"/>
      <c r="AP1321" s="59"/>
      <c r="AQ1321" s="51"/>
      <c r="AR1321" s="59"/>
      <c r="AS1321" s="59"/>
      <c r="AU1321" s="24"/>
      <c r="BA1321" s="24"/>
      <c r="BC1321" s="51"/>
      <c r="BD1321" s="59"/>
      <c r="BE1321" s="59"/>
      <c r="BF1321" s="51"/>
      <c r="BG1321" s="59"/>
      <c r="BH1321" s="59"/>
      <c r="BJ1321" s="24"/>
      <c r="BP1321" s="24"/>
      <c r="BR1321" s="51"/>
      <c r="BS1321" s="59"/>
      <c r="BT1321" s="59"/>
      <c r="BU1321" s="51"/>
      <c r="BV1321" s="59"/>
      <c r="BW1321" s="59"/>
    </row>
    <row r="1322" spans="2:75" s="5" customFormat="1" x14ac:dyDescent="0.2">
      <c r="B1322" s="24"/>
      <c r="H1322" s="24"/>
      <c r="J1322" s="51"/>
      <c r="K1322" s="59"/>
      <c r="L1322" s="59"/>
      <c r="M1322" s="51"/>
      <c r="N1322" s="59"/>
      <c r="O1322" s="59"/>
      <c r="Q1322" s="24"/>
      <c r="W1322" s="24"/>
      <c r="Y1322" s="51"/>
      <c r="Z1322" s="59"/>
      <c r="AA1322" s="59"/>
      <c r="AB1322" s="51"/>
      <c r="AC1322" s="59"/>
      <c r="AD1322" s="59"/>
      <c r="AF1322" s="24"/>
      <c r="AL1322" s="24"/>
      <c r="AN1322" s="51"/>
      <c r="AO1322" s="59"/>
      <c r="AP1322" s="59"/>
      <c r="AQ1322" s="51"/>
      <c r="AR1322" s="59"/>
      <c r="AS1322" s="59"/>
      <c r="AU1322" s="24"/>
      <c r="BA1322" s="24"/>
      <c r="BC1322" s="51"/>
      <c r="BD1322" s="59"/>
      <c r="BE1322" s="59"/>
      <c r="BF1322" s="51"/>
      <c r="BG1322" s="59"/>
      <c r="BH1322" s="59"/>
      <c r="BJ1322" s="24"/>
      <c r="BP1322" s="24"/>
      <c r="BR1322" s="51"/>
      <c r="BS1322" s="59"/>
      <c r="BT1322" s="59"/>
      <c r="BU1322" s="51"/>
      <c r="BV1322" s="59"/>
      <c r="BW1322" s="59"/>
    </row>
    <row r="1323" spans="2:75" s="5" customFormat="1" x14ac:dyDescent="0.2">
      <c r="B1323" s="24"/>
      <c r="H1323" s="24"/>
      <c r="J1323" s="51"/>
      <c r="K1323" s="59"/>
      <c r="L1323" s="59"/>
      <c r="M1323" s="51"/>
      <c r="N1323" s="59"/>
      <c r="O1323" s="59"/>
      <c r="Q1323" s="24"/>
      <c r="W1323" s="24"/>
      <c r="Y1323" s="51"/>
      <c r="Z1323" s="59"/>
      <c r="AA1323" s="59"/>
      <c r="AB1323" s="51"/>
      <c r="AC1323" s="59"/>
      <c r="AD1323" s="59"/>
      <c r="AF1323" s="24"/>
      <c r="AL1323" s="24"/>
      <c r="AN1323" s="51"/>
      <c r="AO1323" s="59"/>
      <c r="AP1323" s="59"/>
      <c r="AQ1323" s="51"/>
      <c r="AR1323" s="59"/>
      <c r="AS1323" s="59"/>
      <c r="AU1323" s="24"/>
      <c r="BA1323" s="24"/>
      <c r="BC1323" s="51"/>
      <c r="BD1323" s="59"/>
      <c r="BE1323" s="59"/>
      <c r="BF1323" s="51"/>
      <c r="BG1323" s="59"/>
      <c r="BH1323" s="59"/>
      <c r="BJ1323" s="24"/>
      <c r="BP1323" s="24"/>
      <c r="BR1323" s="51"/>
      <c r="BS1323" s="59"/>
      <c r="BT1323" s="59"/>
      <c r="BU1323" s="51"/>
      <c r="BV1323" s="59"/>
      <c r="BW1323" s="59"/>
    </row>
    <row r="1324" spans="2:75" s="5" customFormat="1" x14ac:dyDescent="0.2">
      <c r="B1324" s="24"/>
      <c r="H1324" s="24"/>
      <c r="J1324" s="51"/>
      <c r="K1324" s="59"/>
      <c r="L1324" s="59"/>
      <c r="M1324" s="51"/>
      <c r="N1324" s="59"/>
      <c r="O1324" s="59"/>
      <c r="Q1324" s="24"/>
      <c r="W1324" s="24"/>
      <c r="Y1324" s="51"/>
      <c r="Z1324" s="59"/>
      <c r="AA1324" s="59"/>
      <c r="AB1324" s="51"/>
      <c r="AC1324" s="59"/>
      <c r="AD1324" s="59"/>
      <c r="AF1324" s="24"/>
      <c r="AL1324" s="24"/>
      <c r="AN1324" s="51"/>
      <c r="AO1324" s="59"/>
      <c r="AP1324" s="59"/>
      <c r="AQ1324" s="51"/>
      <c r="AR1324" s="59"/>
      <c r="AS1324" s="59"/>
      <c r="AU1324" s="24"/>
      <c r="BA1324" s="24"/>
      <c r="BC1324" s="51"/>
      <c r="BD1324" s="59"/>
      <c r="BE1324" s="59"/>
      <c r="BF1324" s="51"/>
      <c r="BG1324" s="59"/>
      <c r="BH1324" s="59"/>
      <c r="BJ1324" s="24"/>
      <c r="BP1324" s="24"/>
      <c r="BR1324" s="51"/>
      <c r="BS1324" s="59"/>
      <c r="BT1324" s="59"/>
      <c r="BU1324" s="51"/>
      <c r="BV1324" s="59"/>
      <c r="BW1324" s="59"/>
    </row>
    <row r="1325" spans="2:75" s="5" customFormat="1" x14ac:dyDescent="0.2">
      <c r="B1325" s="24"/>
      <c r="H1325" s="24"/>
      <c r="J1325" s="51"/>
      <c r="K1325" s="59"/>
      <c r="L1325" s="59"/>
      <c r="M1325" s="51"/>
      <c r="N1325" s="59"/>
      <c r="O1325" s="59"/>
      <c r="Q1325" s="24"/>
      <c r="W1325" s="24"/>
      <c r="Y1325" s="51"/>
      <c r="Z1325" s="59"/>
      <c r="AA1325" s="59"/>
      <c r="AB1325" s="51"/>
      <c r="AC1325" s="59"/>
      <c r="AD1325" s="59"/>
      <c r="AF1325" s="24"/>
      <c r="AL1325" s="24"/>
      <c r="AN1325" s="51"/>
      <c r="AO1325" s="59"/>
      <c r="AP1325" s="59"/>
      <c r="AQ1325" s="51"/>
      <c r="AR1325" s="59"/>
      <c r="AS1325" s="59"/>
      <c r="AU1325" s="24"/>
      <c r="BA1325" s="24"/>
      <c r="BC1325" s="51"/>
      <c r="BD1325" s="59"/>
      <c r="BE1325" s="59"/>
      <c r="BF1325" s="51"/>
      <c r="BG1325" s="59"/>
      <c r="BH1325" s="59"/>
      <c r="BJ1325" s="24"/>
      <c r="BP1325" s="24"/>
      <c r="BR1325" s="51"/>
      <c r="BS1325" s="59"/>
      <c r="BT1325" s="59"/>
      <c r="BU1325" s="51"/>
      <c r="BV1325" s="59"/>
      <c r="BW1325" s="59"/>
    </row>
    <row r="1326" spans="2:75" s="5" customFormat="1" x14ac:dyDescent="0.2">
      <c r="B1326" s="24"/>
      <c r="H1326" s="24"/>
      <c r="J1326" s="51"/>
      <c r="K1326" s="59"/>
      <c r="L1326" s="59"/>
      <c r="M1326" s="51"/>
      <c r="N1326" s="59"/>
      <c r="O1326" s="59"/>
      <c r="Q1326" s="24"/>
      <c r="W1326" s="24"/>
      <c r="Y1326" s="51"/>
      <c r="Z1326" s="59"/>
      <c r="AA1326" s="59"/>
      <c r="AB1326" s="51"/>
      <c r="AC1326" s="59"/>
      <c r="AD1326" s="59"/>
      <c r="AF1326" s="24"/>
      <c r="AL1326" s="24"/>
      <c r="AN1326" s="51"/>
      <c r="AO1326" s="59"/>
      <c r="AP1326" s="59"/>
      <c r="AQ1326" s="51"/>
      <c r="AR1326" s="59"/>
      <c r="AS1326" s="59"/>
      <c r="AU1326" s="24"/>
      <c r="BA1326" s="24"/>
      <c r="BC1326" s="51"/>
      <c r="BD1326" s="59"/>
      <c r="BE1326" s="59"/>
      <c r="BF1326" s="51"/>
      <c r="BG1326" s="59"/>
      <c r="BH1326" s="59"/>
      <c r="BJ1326" s="24"/>
      <c r="BP1326" s="24"/>
      <c r="BR1326" s="51"/>
      <c r="BS1326" s="59"/>
      <c r="BT1326" s="59"/>
      <c r="BU1326" s="51"/>
      <c r="BV1326" s="59"/>
      <c r="BW1326" s="59"/>
    </row>
    <row r="1327" spans="2:75" s="5" customFormat="1" x14ac:dyDescent="0.2">
      <c r="B1327" s="24"/>
      <c r="H1327" s="24"/>
      <c r="J1327" s="51"/>
      <c r="K1327" s="59"/>
      <c r="L1327" s="59"/>
      <c r="M1327" s="51"/>
      <c r="N1327" s="59"/>
      <c r="O1327" s="59"/>
      <c r="Q1327" s="24"/>
      <c r="W1327" s="24"/>
      <c r="Y1327" s="51"/>
      <c r="Z1327" s="59"/>
      <c r="AA1327" s="59"/>
      <c r="AB1327" s="51"/>
      <c r="AC1327" s="59"/>
      <c r="AD1327" s="59"/>
      <c r="AF1327" s="24"/>
      <c r="AL1327" s="24"/>
      <c r="AN1327" s="51"/>
      <c r="AO1327" s="59"/>
      <c r="AP1327" s="59"/>
      <c r="AQ1327" s="51"/>
      <c r="AR1327" s="59"/>
      <c r="AS1327" s="59"/>
      <c r="AU1327" s="24"/>
      <c r="BA1327" s="24"/>
      <c r="BC1327" s="51"/>
      <c r="BD1327" s="59"/>
      <c r="BE1327" s="59"/>
      <c r="BF1327" s="51"/>
      <c r="BG1327" s="59"/>
      <c r="BH1327" s="59"/>
      <c r="BJ1327" s="24"/>
      <c r="BP1327" s="24"/>
      <c r="BR1327" s="51"/>
      <c r="BS1327" s="59"/>
      <c r="BT1327" s="59"/>
      <c r="BU1327" s="51"/>
      <c r="BV1327" s="59"/>
      <c r="BW1327" s="59"/>
    </row>
    <row r="1328" spans="2:75" s="5" customFormat="1" x14ac:dyDescent="0.2">
      <c r="B1328" s="24"/>
      <c r="H1328" s="24"/>
      <c r="J1328" s="51"/>
      <c r="K1328" s="59"/>
      <c r="L1328" s="59"/>
      <c r="M1328" s="51"/>
      <c r="N1328" s="59"/>
      <c r="O1328" s="59"/>
      <c r="Q1328" s="24"/>
      <c r="W1328" s="24"/>
      <c r="Y1328" s="51"/>
      <c r="Z1328" s="59"/>
      <c r="AA1328" s="59"/>
      <c r="AB1328" s="51"/>
      <c r="AC1328" s="59"/>
      <c r="AD1328" s="59"/>
      <c r="AF1328" s="24"/>
      <c r="AL1328" s="24"/>
      <c r="AN1328" s="51"/>
      <c r="AO1328" s="59"/>
      <c r="AP1328" s="59"/>
      <c r="AQ1328" s="51"/>
      <c r="AR1328" s="59"/>
      <c r="AS1328" s="59"/>
      <c r="AU1328" s="24"/>
      <c r="BA1328" s="24"/>
      <c r="BC1328" s="51"/>
      <c r="BD1328" s="59"/>
      <c r="BE1328" s="59"/>
      <c r="BF1328" s="51"/>
      <c r="BG1328" s="59"/>
      <c r="BH1328" s="59"/>
      <c r="BJ1328" s="24"/>
      <c r="BP1328" s="24"/>
      <c r="BR1328" s="51"/>
      <c r="BS1328" s="59"/>
      <c r="BT1328" s="59"/>
      <c r="BU1328" s="51"/>
      <c r="BV1328" s="59"/>
      <c r="BW1328" s="59"/>
    </row>
    <row r="1329" spans="2:75" s="5" customFormat="1" x14ac:dyDescent="0.2">
      <c r="B1329" s="24"/>
      <c r="H1329" s="24"/>
      <c r="J1329" s="51"/>
      <c r="K1329" s="59"/>
      <c r="L1329" s="59"/>
      <c r="M1329" s="51"/>
      <c r="N1329" s="59"/>
      <c r="O1329" s="59"/>
      <c r="Q1329" s="24"/>
      <c r="W1329" s="24"/>
      <c r="Y1329" s="51"/>
      <c r="Z1329" s="59"/>
      <c r="AA1329" s="59"/>
      <c r="AB1329" s="51"/>
      <c r="AC1329" s="59"/>
      <c r="AD1329" s="59"/>
      <c r="AF1329" s="24"/>
      <c r="AL1329" s="24"/>
      <c r="AN1329" s="51"/>
      <c r="AO1329" s="59"/>
      <c r="AP1329" s="59"/>
      <c r="AQ1329" s="51"/>
      <c r="AR1329" s="59"/>
      <c r="AS1329" s="59"/>
      <c r="AU1329" s="24"/>
      <c r="BA1329" s="24"/>
      <c r="BC1329" s="51"/>
      <c r="BD1329" s="59"/>
      <c r="BE1329" s="59"/>
      <c r="BF1329" s="51"/>
      <c r="BG1329" s="59"/>
      <c r="BH1329" s="59"/>
      <c r="BJ1329" s="24"/>
      <c r="BP1329" s="24"/>
      <c r="BR1329" s="51"/>
      <c r="BS1329" s="59"/>
      <c r="BT1329" s="59"/>
      <c r="BU1329" s="51"/>
      <c r="BV1329" s="59"/>
      <c r="BW1329" s="59"/>
    </row>
    <row r="1330" spans="2:75" s="5" customFormat="1" x14ac:dyDescent="0.2">
      <c r="B1330" s="24"/>
      <c r="H1330" s="24"/>
      <c r="J1330" s="51"/>
      <c r="K1330" s="59"/>
      <c r="L1330" s="59"/>
      <c r="M1330" s="51"/>
      <c r="N1330" s="59"/>
      <c r="O1330" s="59"/>
      <c r="Q1330" s="24"/>
      <c r="W1330" s="24"/>
      <c r="Y1330" s="51"/>
      <c r="Z1330" s="59"/>
      <c r="AA1330" s="59"/>
      <c r="AB1330" s="51"/>
      <c r="AC1330" s="59"/>
      <c r="AD1330" s="59"/>
      <c r="AF1330" s="24"/>
      <c r="AL1330" s="24"/>
      <c r="AN1330" s="51"/>
      <c r="AO1330" s="59"/>
      <c r="AP1330" s="59"/>
      <c r="AQ1330" s="51"/>
      <c r="AR1330" s="59"/>
      <c r="AS1330" s="59"/>
      <c r="AU1330" s="24"/>
      <c r="BA1330" s="24"/>
      <c r="BC1330" s="51"/>
      <c r="BD1330" s="59"/>
      <c r="BE1330" s="59"/>
      <c r="BF1330" s="51"/>
      <c r="BG1330" s="59"/>
      <c r="BH1330" s="59"/>
      <c r="BJ1330" s="24"/>
      <c r="BP1330" s="24"/>
      <c r="BR1330" s="51"/>
      <c r="BS1330" s="59"/>
      <c r="BT1330" s="59"/>
      <c r="BU1330" s="51"/>
      <c r="BV1330" s="59"/>
      <c r="BW1330" s="59"/>
    </row>
    <row r="1331" spans="2:75" s="5" customFormat="1" x14ac:dyDescent="0.2">
      <c r="B1331" s="24"/>
      <c r="H1331" s="24"/>
      <c r="J1331" s="51"/>
      <c r="K1331" s="59"/>
      <c r="L1331" s="59"/>
      <c r="M1331" s="51"/>
      <c r="N1331" s="59"/>
      <c r="O1331" s="59"/>
      <c r="Q1331" s="24"/>
      <c r="W1331" s="24"/>
      <c r="Y1331" s="51"/>
      <c r="Z1331" s="59"/>
      <c r="AA1331" s="59"/>
      <c r="AB1331" s="51"/>
      <c r="AC1331" s="59"/>
      <c r="AD1331" s="59"/>
      <c r="AF1331" s="24"/>
      <c r="AL1331" s="24"/>
      <c r="AN1331" s="51"/>
      <c r="AO1331" s="59"/>
      <c r="AP1331" s="59"/>
      <c r="AQ1331" s="51"/>
      <c r="AR1331" s="59"/>
      <c r="AS1331" s="59"/>
      <c r="AU1331" s="24"/>
      <c r="BA1331" s="24"/>
      <c r="BC1331" s="51"/>
      <c r="BD1331" s="59"/>
      <c r="BE1331" s="59"/>
      <c r="BF1331" s="51"/>
      <c r="BG1331" s="59"/>
      <c r="BH1331" s="59"/>
      <c r="BJ1331" s="24"/>
      <c r="BP1331" s="24"/>
      <c r="BR1331" s="51"/>
      <c r="BS1331" s="59"/>
      <c r="BT1331" s="59"/>
      <c r="BU1331" s="51"/>
      <c r="BV1331" s="59"/>
      <c r="BW1331" s="59"/>
    </row>
    <row r="1332" spans="2:75" s="5" customFormat="1" x14ac:dyDescent="0.2">
      <c r="B1332" s="24"/>
      <c r="H1332" s="24"/>
      <c r="J1332" s="51"/>
      <c r="K1332" s="59"/>
      <c r="L1332" s="59"/>
      <c r="M1332" s="51"/>
      <c r="N1332" s="59"/>
      <c r="O1332" s="59"/>
      <c r="Q1332" s="24"/>
      <c r="W1332" s="24"/>
      <c r="Y1332" s="51"/>
      <c r="Z1332" s="59"/>
      <c r="AA1332" s="59"/>
      <c r="AB1332" s="51"/>
      <c r="AC1332" s="59"/>
      <c r="AD1332" s="59"/>
      <c r="AF1332" s="24"/>
      <c r="AL1332" s="24"/>
      <c r="AN1332" s="51"/>
      <c r="AO1332" s="59"/>
      <c r="AP1332" s="59"/>
      <c r="AQ1332" s="51"/>
      <c r="AR1332" s="59"/>
      <c r="AS1332" s="59"/>
      <c r="AU1332" s="24"/>
      <c r="BA1332" s="24"/>
      <c r="BC1332" s="51"/>
      <c r="BD1332" s="59"/>
      <c r="BE1332" s="59"/>
      <c r="BF1332" s="51"/>
      <c r="BG1332" s="59"/>
      <c r="BH1332" s="59"/>
      <c r="BJ1332" s="24"/>
      <c r="BP1332" s="24"/>
      <c r="BR1332" s="51"/>
      <c r="BS1332" s="59"/>
      <c r="BT1332" s="59"/>
      <c r="BU1332" s="51"/>
      <c r="BV1332" s="59"/>
      <c r="BW1332" s="59"/>
    </row>
    <row r="1333" spans="2:75" s="5" customFormat="1" x14ac:dyDescent="0.2">
      <c r="B1333" s="24"/>
      <c r="H1333" s="24"/>
      <c r="J1333" s="51"/>
      <c r="K1333" s="59"/>
      <c r="L1333" s="59"/>
      <c r="M1333" s="51"/>
      <c r="N1333" s="59"/>
      <c r="O1333" s="59"/>
      <c r="Q1333" s="24"/>
      <c r="W1333" s="24"/>
      <c r="Y1333" s="51"/>
      <c r="Z1333" s="59"/>
      <c r="AA1333" s="59"/>
      <c r="AB1333" s="51"/>
      <c r="AC1333" s="59"/>
      <c r="AD1333" s="59"/>
      <c r="AF1333" s="24"/>
      <c r="AL1333" s="24"/>
      <c r="AN1333" s="51"/>
      <c r="AO1333" s="59"/>
      <c r="AP1333" s="59"/>
      <c r="AQ1333" s="51"/>
      <c r="AR1333" s="59"/>
      <c r="AS1333" s="59"/>
      <c r="AU1333" s="24"/>
      <c r="BA1333" s="24"/>
      <c r="BC1333" s="51"/>
      <c r="BD1333" s="59"/>
      <c r="BE1333" s="59"/>
      <c r="BF1333" s="51"/>
      <c r="BG1333" s="59"/>
      <c r="BH1333" s="59"/>
      <c r="BJ1333" s="24"/>
      <c r="BP1333" s="24"/>
      <c r="BR1333" s="51"/>
      <c r="BS1333" s="59"/>
      <c r="BT1333" s="59"/>
      <c r="BU1333" s="51"/>
      <c r="BV1333" s="59"/>
      <c r="BW1333" s="59"/>
    </row>
    <row r="1334" spans="2:75" s="5" customFormat="1" x14ac:dyDescent="0.2">
      <c r="B1334" s="24"/>
      <c r="H1334" s="24"/>
      <c r="J1334" s="51"/>
      <c r="K1334" s="59"/>
      <c r="L1334" s="59"/>
      <c r="M1334" s="51"/>
      <c r="N1334" s="59"/>
      <c r="O1334" s="59"/>
      <c r="Q1334" s="24"/>
      <c r="W1334" s="24"/>
      <c r="Y1334" s="51"/>
      <c r="Z1334" s="59"/>
      <c r="AA1334" s="59"/>
      <c r="AB1334" s="51"/>
      <c r="AC1334" s="59"/>
      <c r="AD1334" s="59"/>
      <c r="AF1334" s="24"/>
      <c r="AL1334" s="24"/>
      <c r="AN1334" s="51"/>
      <c r="AO1334" s="59"/>
      <c r="AP1334" s="59"/>
      <c r="AQ1334" s="51"/>
      <c r="AR1334" s="59"/>
      <c r="AS1334" s="59"/>
      <c r="AU1334" s="24"/>
      <c r="BA1334" s="24"/>
      <c r="BC1334" s="51"/>
      <c r="BD1334" s="59"/>
      <c r="BE1334" s="59"/>
      <c r="BF1334" s="51"/>
      <c r="BG1334" s="59"/>
      <c r="BH1334" s="59"/>
      <c r="BJ1334" s="24"/>
      <c r="BP1334" s="24"/>
      <c r="BR1334" s="51"/>
      <c r="BS1334" s="59"/>
      <c r="BT1334" s="59"/>
      <c r="BU1334" s="51"/>
      <c r="BV1334" s="59"/>
      <c r="BW1334" s="59"/>
    </row>
    <row r="1335" spans="2:75" s="5" customFormat="1" x14ac:dyDescent="0.2">
      <c r="B1335" s="24"/>
      <c r="H1335" s="24"/>
      <c r="J1335" s="51"/>
      <c r="K1335" s="59"/>
      <c r="L1335" s="59"/>
      <c r="M1335" s="51"/>
      <c r="N1335" s="59"/>
      <c r="O1335" s="59"/>
      <c r="Q1335" s="24"/>
      <c r="W1335" s="24"/>
      <c r="Y1335" s="51"/>
      <c r="Z1335" s="59"/>
      <c r="AA1335" s="59"/>
      <c r="AB1335" s="51"/>
      <c r="AC1335" s="59"/>
      <c r="AD1335" s="59"/>
      <c r="AF1335" s="24"/>
      <c r="AL1335" s="24"/>
      <c r="AN1335" s="51"/>
      <c r="AO1335" s="59"/>
      <c r="AP1335" s="59"/>
      <c r="AQ1335" s="51"/>
      <c r="AR1335" s="59"/>
      <c r="AS1335" s="59"/>
      <c r="AU1335" s="24"/>
      <c r="BA1335" s="24"/>
      <c r="BC1335" s="51"/>
      <c r="BD1335" s="59"/>
      <c r="BE1335" s="59"/>
      <c r="BF1335" s="51"/>
      <c r="BG1335" s="59"/>
      <c r="BH1335" s="59"/>
      <c r="BJ1335" s="24"/>
      <c r="BP1335" s="24"/>
      <c r="BR1335" s="51"/>
      <c r="BS1335" s="59"/>
      <c r="BT1335" s="59"/>
      <c r="BU1335" s="51"/>
      <c r="BV1335" s="59"/>
      <c r="BW1335" s="59"/>
    </row>
    <row r="1336" spans="2:75" s="5" customFormat="1" x14ac:dyDescent="0.2">
      <c r="B1336" s="24"/>
      <c r="H1336" s="24"/>
      <c r="J1336" s="51"/>
      <c r="K1336" s="59"/>
      <c r="L1336" s="59"/>
      <c r="M1336" s="51"/>
      <c r="N1336" s="59"/>
      <c r="O1336" s="59"/>
      <c r="Q1336" s="24"/>
      <c r="W1336" s="24"/>
      <c r="Y1336" s="51"/>
      <c r="Z1336" s="59"/>
      <c r="AA1336" s="59"/>
      <c r="AB1336" s="51"/>
      <c r="AC1336" s="59"/>
      <c r="AD1336" s="59"/>
      <c r="AF1336" s="24"/>
      <c r="AL1336" s="24"/>
      <c r="AN1336" s="51"/>
      <c r="AO1336" s="59"/>
      <c r="AP1336" s="59"/>
      <c r="AQ1336" s="51"/>
      <c r="AR1336" s="59"/>
      <c r="AS1336" s="59"/>
      <c r="AU1336" s="24"/>
      <c r="BA1336" s="24"/>
      <c r="BC1336" s="51"/>
      <c r="BD1336" s="59"/>
      <c r="BE1336" s="59"/>
      <c r="BF1336" s="51"/>
      <c r="BG1336" s="59"/>
      <c r="BH1336" s="59"/>
      <c r="BJ1336" s="24"/>
      <c r="BP1336" s="24"/>
      <c r="BR1336" s="51"/>
      <c r="BS1336" s="59"/>
      <c r="BT1336" s="59"/>
      <c r="BU1336" s="51"/>
      <c r="BV1336" s="59"/>
      <c r="BW1336" s="59"/>
    </row>
    <row r="1337" spans="2:75" s="5" customFormat="1" x14ac:dyDescent="0.2">
      <c r="B1337" s="24"/>
      <c r="H1337" s="24"/>
      <c r="J1337" s="51"/>
      <c r="K1337" s="59"/>
      <c r="L1337" s="59"/>
      <c r="M1337" s="51"/>
      <c r="N1337" s="59"/>
      <c r="O1337" s="59"/>
      <c r="Q1337" s="24"/>
      <c r="W1337" s="24"/>
      <c r="Y1337" s="51"/>
      <c r="Z1337" s="59"/>
      <c r="AA1337" s="59"/>
      <c r="AB1337" s="51"/>
      <c r="AC1337" s="59"/>
      <c r="AD1337" s="59"/>
      <c r="AF1337" s="24"/>
      <c r="AL1337" s="24"/>
      <c r="AN1337" s="51"/>
      <c r="AO1337" s="59"/>
      <c r="AP1337" s="59"/>
      <c r="AQ1337" s="51"/>
      <c r="AR1337" s="59"/>
      <c r="AS1337" s="59"/>
      <c r="AU1337" s="24"/>
      <c r="BA1337" s="24"/>
      <c r="BC1337" s="51"/>
      <c r="BD1337" s="59"/>
      <c r="BE1337" s="59"/>
      <c r="BF1337" s="51"/>
      <c r="BG1337" s="59"/>
      <c r="BH1337" s="59"/>
      <c r="BJ1337" s="24"/>
      <c r="BP1337" s="24"/>
      <c r="BR1337" s="51"/>
      <c r="BS1337" s="59"/>
      <c r="BT1337" s="59"/>
      <c r="BU1337" s="51"/>
      <c r="BV1337" s="59"/>
      <c r="BW1337" s="59"/>
    </row>
    <row r="1338" spans="2:75" s="5" customFormat="1" x14ac:dyDescent="0.2">
      <c r="B1338" s="24"/>
      <c r="H1338" s="24"/>
      <c r="J1338" s="51"/>
      <c r="K1338" s="59"/>
      <c r="L1338" s="59"/>
      <c r="M1338" s="51"/>
      <c r="N1338" s="59"/>
      <c r="O1338" s="59"/>
      <c r="Q1338" s="24"/>
      <c r="W1338" s="24"/>
      <c r="Y1338" s="51"/>
      <c r="Z1338" s="59"/>
      <c r="AA1338" s="59"/>
      <c r="AB1338" s="51"/>
      <c r="AC1338" s="59"/>
      <c r="AD1338" s="59"/>
      <c r="AF1338" s="24"/>
      <c r="AL1338" s="24"/>
      <c r="AN1338" s="51"/>
      <c r="AO1338" s="59"/>
      <c r="AP1338" s="59"/>
      <c r="AQ1338" s="51"/>
      <c r="AR1338" s="59"/>
      <c r="AS1338" s="59"/>
      <c r="AU1338" s="24"/>
      <c r="BA1338" s="24"/>
      <c r="BC1338" s="51"/>
      <c r="BD1338" s="59"/>
      <c r="BE1338" s="59"/>
      <c r="BF1338" s="51"/>
      <c r="BG1338" s="59"/>
      <c r="BH1338" s="59"/>
      <c r="BJ1338" s="24"/>
      <c r="BP1338" s="24"/>
      <c r="BR1338" s="51"/>
      <c r="BS1338" s="59"/>
      <c r="BT1338" s="59"/>
      <c r="BU1338" s="51"/>
      <c r="BV1338" s="59"/>
      <c r="BW1338" s="59"/>
    </row>
    <row r="1339" spans="2:75" s="5" customFormat="1" x14ac:dyDescent="0.2">
      <c r="B1339" s="24"/>
      <c r="H1339" s="24"/>
      <c r="J1339" s="51"/>
      <c r="K1339" s="59"/>
      <c r="L1339" s="59"/>
      <c r="M1339" s="51"/>
      <c r="N1339" s="59"/>
      <c r="O1339" s="59"/>
      <c r="Q1339" s="24"/>
      <c r="W1339" s="24"/>
      <c r="Y1339" s="51"/>
      <c r="Z1339" s="59"/>
      <c r="AA1339" s="59"/>
      <c r="AB1339" s="51"/>
      <c r="AC1339" s="59"/>
      <c r="AD1339" s="59"/>
      <c r="AF1339" s="24"/>
      <c r="AL1339" s="24"/>
      <c r="AN1339" s="51"/>
      <c r="AO1339" s="59"/>
      <c r="AP1339" s="59"/>
      <c r="AQ1339" s="51"/>
      <c r="AR1339" s="59"/>
      <c r="AS1339" s="59"/>
      <c r="AU1339" s="24"/>
      <c r="BA1339" s="24"/>
      <c r="BC1339" s="51"/>
      <c r="BD1339" s="59"/>
      <c r="BE1339" s="59"/>
      <c r="BF1339" s="51"/>
      <c r="BG1339" s="59"/>
      <c r="BH1339" s="59"/>
      <c r="BJ1339" s="24"/>
      <c r="BP1339" s="24"/>
      <c r="BR1339" s="51"/>
      <c r="BS1339" s="59"/>
      <c r="BT1339" s="59"/>
      <c r="BU1339" s="51"/>
      <c r="BV1339" s="59"/>
      <c r="BW1339" s="59"/>
    </row>
    <row r="1340" spans="2:75" s="5" customFormat="1" x14ac:dyDescent="0.2">
      <c r="B1340" s="24"/>
      <c r="H1340" s="24"/>
      <c r="J1340" s="51"/>
      <c r="K1340" s="59"/>
      <c r="L1340" s="59"/>
      <c r="M1340" s="51"/>
      <c r="N1340" s="59"/>
      <c r="O1340" s="59"/>
      <c r="Q1340" s="24"/>
      <c r="W1340" s="24"/>
      <c r="Y1340" s="51"/>
      <c r="Z1340" s="59"/>
      <c r="AA1340" s="59"/>
      <c r="AB1340" s="51"/>
      <c r="AC1340" s="59"/>
      <c r="AD1340" s="59"/>
      <c r="AF1340" s="24"/>
      <c r="AL1340" s="24"/>
      <c r="AN1340" s="51"/>
      <c r="AO1340" s="59"/>
      <c r="AP1340" s="59"/>
      <c r="AQ1340" s="51"/>
      <c r="AR1340" s="59"/>
      <c r="AS1340" s="59"/>
      <c r="AU1340" s="24"/>
      <c r="BA1340" s="24"/>
      <c r="BC1340" s="51"/>
      <c r="BD1340" s="59"/>
      <c r="BE1340" s="59"/>
      <c r="BF1340" s="51"/>
      <c r="BG1340" s="59"/>
      <c r="BH1340" s="59"/>
      <c r="BJ1340" s="24"/>
      <c r="BP1340" s="24"/>
      <c r="BR1340" s="51"/>
      <c r="BS1340" s="59"/>
      <c r="BT1340" s="59"/>
      <c r="BU1340" s="51"/>
      <c r="BV1340" s="59"/>
      <c r="BW1340" s="59"/>
    </row>
    <row r="1341" spans="2:75" s="5" customFormat="1" x14ac:dyDescent="0.2">
      <c r="B1341" s="24"/>
      <c r="H1341" s="24"/>
      <c r="J1341" s="51"/>
      <c r="K1341" s="59"/>
      <c r="L1341" s="59"/>
      <c r="M1341" s="51"/>
      <c r="N1341" s="59"/>
      <c r="O1341" s="59"/>
      <c r="Q1341" s="24"/>
      <c r="W1341" s="24"/>
      <c r="Y1341" s="51"/>
      <c r="Z1341" s="59"/>
      <c r="AA1341" s="59"/>
      <c r="AB1341" s="51"/>
      <c r="AC1341" s="59"/>
      <c r="AD1341" s="59"/>
      <c r="AF1341" s="24"/>
      <c r="AL1341" s="24"/>
      <c r="AN1341" s="51"/>
      <c r="AO1341" s="59"/>
      <c r="AP1341" s="59"/>
      <c r="AQ1341" s="51"/>
      <c r="AR1341" s="59"/>
      <c r="AS1341" s="59"/>
      <c r="AU1341" s="24"/>
      <c r="BA1341" s="24"/>
      <c r="BC1341" s="51"/>
      <c r="BD1341" s="59"/>
      <c r="BE1341" s="59"/>
      <c r="BF1341" s="51"/>
      <c r="BG1341" s="59"/>
      <c r="BH1341" s="59"/>
      <c r="BJ1341" s="24"/>
      <c r="BP1341" s="24"/>
      <c r="BR1341" s="51"/>
      <c r="BS1341" s="59"/>
      <c r="BT1341" s="59"/>
      <c r="BU1341" s="51"/>
      <c r="BV1341" s="59"/>
      <c r="BW1341" s="59"/>
    </row>
    <row r="1342" spans="2:75" s="5" customFormat="1" x14ac:dyDescent="0.2">
      <c r="B1342" s="24"/>
      <c r="H1342" s="24"/>
      <c r="J1342" s="51"/>
      <c r="K1342" s="59"/>
      <c r="L1342" s="59"/>
      <c r="M1342" s="51"/>
      <c r="N1342" s="59"/>
      <c r="O1342" s="59"/>
      <c r="Q1342" s="24"/>
      <c r="W1342" s="24"/>
      <c r="Y1342" s="51"/>
      <c r="Z1342" s="59"/>
      <c r="AA1342" s="59"/>
      <c r="AB1342" s="51"/>
      <c r="AC1342" s="59"/>
      <c r="AD1342" s="59"/>
      <c r="AF1342" s="24"/>
      <c r="AL1342" s="24"/>
      <c r="AN1342" s="51"/>
      <c r="AO1342" s="59"/>
      <c r="AP1342" s="59"/>
      <c r="AQ1342" s="51"/>
      <c r="AR1342" s="59"/>
      <c r="AS1342" s="59"/>
      <c r="AU1342" s="24"/>
      <c r="BA1342" s="24"/>
      <c r="BC1342" s="51"/>
      <c r="BD1342" s="59"/>
      <c r="BE1342" s="59"/>
      <c r="BF1342" s="51"/>
      <c r="BG1342" s="59"/>
      <c r="BH1342" s="59"/>
      <c r="BJ1342" s="24"/>
      <c r="BP1342" s="24"/>
      <c r="BR1342" s="51"/>
      <c r="BS1342" s="59"/>
      <c r="BT1342" s="59"/>
      <c r="BU1342" s="51"/>
      <c r="BV1342" s="59"/>
      <c r="BW1342" s="59"/>
    </row>
    <row r="1343" spans="2:75" s="5" customFormat="1" x14ac:dyDescent="0.2">
      <c r="B1343" s="24"/>
      <c r="H1343" s="24"/>
      <c r="J1343" s="51"/>
      <c r="K1343" s="59"/>
      <c r="L1343" s="59"/>
      <c r="M1343" s="51"/>
      <c r="N1343" s="59"/>
      <c r="O1343" s="59"/>
      <c r="Q1343" s="24"/>
      <c r="W1343" s="24"/>
      <c r="Y1343" s="51"/>
      <c r="Z1343" s="59"/>
      <c r="AA1343" s="59"/>
      <c r="AB1343" s="51"/>
      <c r="AC1343" s="59"/>
      <c r="AD1343" s="59"/>
      <c r="AF1343" s="24"/>
      <c r="AL1343" s="24"/>
      <c r="AN1343" s="51"/>
      <c r="AO1343" s="59"/>
      <c r="AP1343" s="59"/>
      <c r="AQ1343" s="51"/>
      <c r="AR1343" s="59"/>
      <c r="AS1343" s="59"/>
      <c r="AU1343" s="24"/>
      <c r="BA1343" s="24"/>
      <c r="BC1343" s="51"/>
      <c r="BD1343" s="59"/>
      <c r="BE1343" s="59"/>
      <c r="BF1343" s="51"/>
      <c r="BG1343" s="59"/>
      <c r="BH1343" s="59"/>
      <c r="BJ1343" s="24"/>
      <c r="BP1343" s="24"/>
      <c r="BR1343" s="51"/>
      <c r="BS1343" s="59"/>
      <c r="BT1343" s="59"/>
      <c r="BU1343" s="51"/>
      <c r="BV1343" s="59"/>
      <c r="BW1343" s="59"/>
    </row>
    <row r="1344" spans="2:75" s="5" customFormat="1" x14ac:dyDescent="0.2">
      <c r="B1344" s="24"/>
      <c r="H1344" s="24"/>
      <c r="J1344" s="51"/>
      <c r="K1344" s="59"/>
      <c r="L1344" s="59"/>
      <c r="M1344" s="51"/>
      <c r="N1344" s="59"/>
      <c r="O1344" s="59"/>
      <c r="Q1344" s="24"/>
      <c r="W1344" s="24"/>
      <c r="Y1344" s="51"/>
      <c r="Z1344" s="59"/>
      <c r="AA1344" s="59"/>
      <c r="AB1344" s="51"/>
      <c r="AC1344" s="59"/>
      <c r="AD1344" s="59"/>
      <c r="AF1344" s="24"/>
      <c r="AL1344" s="24"/>
      <c r="AN1344" s="51"/>
      <c r="AO1344" s="59"/>
      <c r="AP1344" s="59"/>
      <c r="AQ1344" s="51"/>
      <c r="AR1344" s="59"/>
      <c r="AS1344" s="59"/>
      <c r="AU1344" s="24"/>
      <c r="BA1344" s="24"/>
      <c r="BC1344" s="51"/>
      <c r="BD1344" s="59"/>
      <c r="BE1344" s="59"/>
      <c r="BF1344" s="51"/>
      <c r="BG1344" s="59"/>
      <c r="BH1344" s="59"/>
      <c r="BJ1344" s="24"/>
      <c r="BP1344" s="24"/>
      <c r="BR1344" s="51"/>
      <c r="BS1344" s="59"/>
      <c r="BT1344" s="59"/>
      <c r="BU1344" s="51"/>
      <c r="BV1344" s="59"/>
      <c r="BW1344" s="59"/>
    </row>
    <row r="1345" spans="2:75" s="5" customFormat="1" x14ac:dyDescent="0.2">
      <c r="B1345" s="24"/>
      <c r="H1345" s="24"/>
      <c r="J1345" s="51"/>
      <c r="K1345" s="59"/>
      <c r="L1345" s="59"/>
      <c r="M1345" s="51"/>
      <c r="N1345" s="59"/>
      <c r="O1345" s="59"/>
      <c r="Q1345" s="24"/>
      <c r="W1345" s="24"/>
      <c r="Y1345" s="51"/>
      <c r="Z1345" s="59"/>
      <c r="AA1345" s="59"/>
      <c r="AB1345" s="51"/>
      <c r="AC1345" s="59"/>
      <c r="AD1345" s="59"/>
      <c r="AF1345" s="24"/>
      <c r="AL1345" s="24"/>
      <c r="AN1345" s="51"/>
      <c r="AO1345" s="59"/>
      <c r="AP1345" s="59"/>
      <c r="AQ1345" s="51"/>
      <c r="AR1345" s="59"/>
      <c r="AS1345" s="59"/>
      <c r="AU1345" s="24"/>
      <c r="BA1345" s="24"/>
      <c r="BC1345" s="51"/>
      <c r="BD1345" s="59"/>
      <c r="BE1345" s="59"/>
      <c r="BF1345" s="51"/>
      <c r="BG1345" s="59"/>
      <c r="BH1345" s="59"/>
      <c r="BJ1345" s="24"/>
      <c r="BP1345" s="24"/>
      <c r="BR1345" s="51"/>
      <c r="BS1345" s="59"/>
      <c r="BT1345" s="59"/>
      <c r="BU1345" s="51"/>
      <c r="BV1345" s="59"/>
      <c r="BW1345" s="59"/>
    </row>
    <row r="1346" spans="2:75" s="5" customFormat="1" x14ac:dyDescent="0.2">
      <c r="B1346" s="24"/>
      <c r="H1346" s="24"/>
      <c r="J1346" s="51"/>
      <c r="K1346" s="59"/>
      <c r="L1346" s="59"/>
      <c r="M1346" s="51"/>
      <c r="N1346" s="59"/>
      <c r="O1346" s="59"/>
      <c r="Q1346" s="24"/>
      <c r="W1346" s="24"/>
      <c r="Y1346" s="51"/>
      <c r="Z1346" s="59"/>
      <c r="AA1346" s="59"/>
      <c r="AB1346" s="51"/>
      <c r="AC1346" s="59"/>
      <c r="AD1346" s="59"/>
      <c r="AF1346" s="24"/>
      <c r="AL1346" s="24"/>
      <c r="AN1346" s="51"/>
      <c r="AO1346" s="59"/>
      <c r="AP1346" s="59"/>
      <c r="AQ1346" s="51"/>
      <c r="AR1346" s="59"/>
      <c r="AS1346" s="59"/>
      <c r="AU1346" s="24"/>
      <c r="BA1346" s="24"/>
      <c r="BC1346" s="51"/>
      <c r="BD1346" s="59"/>
      <c r="BE1346" s="59"/>
      <c r="BF1346" s="51"/>
      <c r="BG1346" s="59"/>
      <c r="BH1346" s="59"/>
      <c r="BJ1346" s="24"/>
      <c r="BP1346" s="24"/>
      <c r="BR1346" s="51"/>
      <c r="BS1346" s="59"/>
      <c r="BT1346" s="59"/>
      <c r="BU1346" s="51"/>
      <c r="BV1346" s="59"/>
      <c r="BW1346" s="59"/>
    </row>
    <row r="1347" spans="2:75" s="5" customFormat="1" x14ac:dyDescent="0.2">
      <c r="B1347" s="24"/>
      <c r="H1347" s="24"/>
      <c r="J1347" s="51"/>
      <c r="K1347" s="59"/>
      <c r="L1347" s="59"/>
      <c r="M1347" s="51"/>
      <c r="N1347" s="59"/>
      <c r="O1347" s="59"/>
      <c r="Q1347" s="24"/>
      <c r="W1347" s="24"/>
      <c r="Y1347" s="51"/>
      <c r="Z1347" s="59"/>
      <c r="AA1347" s="59"/>
      <c r="AB1347" s="51"/>
      <c r="AC1347" s="59"/>
      <c r="AD1347" s="59"/>
      <c r="AF1347" s="24"/>
      <c r="AL1347" s="24"/>
      <c r="AN1347" s="51"/>
      <c r="AO1347" s="59"/>
      <c r="AP1347" s="59"/>
      <c r="AQ1347" s="51"/>
      <c r="AR1347" s="59"/>
      <c r="AS1347" s="59"/>
      <c r="AU1347" s="24"/>
      <c r="BA1347" s="24"/>
      <c r="BC1347" s="51"/>
      <c r="BD1347" s="59"/>
      <c r="BE1347" s="59"/>
      <c r="BF1347" s="51"/>
      <c r="BG1347" s="59"/>
      <c r="BH1347" s="59"/>
      <c r="BJ1347" s="24"/>
      <c r="BP1347" s="24"/>
      <c r="BR1347" s="51"/>
      <c r="BS1347" s="59"/>
      <c r="BT1347" s="59"/>
      <c r="BU1347" s="51"/>
      <c r="BV1347" s="59"/>
      <c r="BW1347" s="59"/>
    </row>
    <row r="1348" spans="2:75" s="5" customFormat="1" x14ac:dyDescent="0.2">
      <c r="B1348" s="24"/>
      <c r="H1348" s="24"/>
      <c r="J1348" s="51"/>
      <c r="K1348" s="59"/>
      <c r="L1348" s="59"/>
      <c r="M1348" s="51"/>
      <c r="N1348" s="59"/>
      <c r="O1348" s="59"/>
      <c r="Q1348" s="24"/>
      <c r="W1348" s="24"/>
      <c r="Y1348" s="51"/>
      <c r="Z1348" s="59"/>
      <c r="AA1348" s="59"/>
      <c r="AB1348" s="51"/>
      <c r="AC1348" s="59"/>
      <c r="AD1348" s="59"/>
      <c r="AF1348" s="24"/>
      <c r="AL1348" s="24"/>
      <c r="AN1348" s="51"/>
      <c r="AO1348" s="59"/>
      <c r="AP1348" s="59"/>
      <c r="AQ1348" s="51"/>
      <c r="AR1348" s="59"/>
      <c r="AS1348" s="59"/>
      <c r="AU1348" s="24"/>
      <c r="BA1348" s="24"/>
      <c r="BC1348" s="51"/>
      <c r="BD1348" s="59"/>
      <c r="BE1348" s="59"/>
      <c r="BF1348" s="51"/>
      <c r="BG1348" s="59"/>
      <c r="BH1348" s="59"/>
      <c r="BJ1348" s="24"/>
      <c r="BP1348" s="24"/>
      <c r="BR1348" s="51"/>
      <c r="BS1348" s="59"/>
      <c r="BT1348" s="59"/>
      <c r="BU1348" s="51"/>
      <c r="BV1348" s="59"/>
      <c r="BW1348" s="59"/>
    </row>
    <row r="1349" spans="2:75" s="5" customFormat="1" x14ac:dyDescent="0.2">
      <c r="B1349" s="24"/>
      <c r="H1349" s="24"/>
      <c r="J1349" s="51"/>
      <c r="K1349" s="59"/>
      <c r="L1349" s="59"/>
      <c r="M1349" s="51"/>
      <c r="N1349" s="59"/>
      <c r="O1349" s="59"/>
      <c r="Q1349" s="24"/>
      <c r="W1349" s="24"/>
      <c r="Y1349" s="51"/>
      <c r="Z1349" s="59"/>
      <c r="AA1349" s="59"/>
      <c r="AB1349" s="51"/>
      <c r="AC1349" s="59"/>
      <c r="AD1349" s="59"/>
      <c r="AF1349" s="24"/>
      <c r="AL1349" s="24"/>
      <c r="AN1349" s="51"/>
      <c r="AO1349" s="59"/>
      <c r="AP1349" s="59"/>
      <c r="AQ1349" s="51"/>
      <c r="AR1349" s="59"/>
      <c r="AS1349" s="59"/>
      <c r="AU1349" s="24"/>
      <c r="BA1349" s="24"/>
      <c r="BC1349" s="51"/>
      <c r="BD1349" s="59"/>
      <c r="BE1349" s="59"/>
      <c r="BF1349" s="51"/>
      <c r="BG1349" s="59"/>
      <c r="BH1349" s="59"/>
      <c r="BJ1349" s="24"/>
      <c r="BP1349" s="24"/>
      <c r="BR1349" s="51"/>
      <c r="BS1349" s="59"/>
      <c r="BT1349" s="59"/>
      <c r="BU1349" s="51"/>
      <c r="BV1349" s="59"/>
      <c r="BW1349" s="59"/>
    </row>
    <row r="1350" spans="2:75" s="5" customFormat="1" x14ac:dyDescent="0.2">
      <c r="B1350" s="24"/>
      <c r="H1350" s="24"/>
      <c r="J1350" s="51"/>
      <c r="K1350" s="59"/>
      <c r="L1350" s="59"/>
      <c r="M1350" s="51"/>
      <c r="N1350" s="59"/>
      <c r="O1350" s="59"/>
      <c r="Q1350" s="24"/>
      <c r="W1350" s="24"/>
      <c r="Y1350" s="51"/>
      <c r="Z1350" s="59"/>
      <c r="AA1350" s="59"/>
      <c r="AB1350" s="51"/>
      <c r="AC1350" s="59"/>
      <c r="AD1350" s="59"/>
      <c r="AF1350" s="24"/>
      <c r="AL1350" s="24"/>
      <c r="AN1350" s="51"/>
      <c r="AO1350" s="59"/>
      <c r="AP1350" s="59"/>
      <c r="AQ1350" s="51"/>
      <c r="AR1350" s="59"/>
      <c r="AS1350" s="59"/>
      <c r="AU1350" s="24"/>
      <c r="BA1350" s="24"/>
      <c r="BC1350" s="51"/>
      <c r="BD1350" s="59"/>
      <c r="BE1350" s="59"/>
      <c r="BF1350" s="51"/>
      <c r="BG1350" s="59"/>
      <c r="BH1350" s="59"/>
      <c r="BJ1350" s="24"/>
      <c r="BP1350" s="24"/>
      <c r="BR1350" s="51"/>
      <c r="BS1350" s="59"/>
      <c r="BT1350" s="59"/>
      <c r="BU1350" s="51"/>
      <c r="BV1350" s="59"/>
      <c r="BW1350" s="59"/>
    </row>
    <row r="1351" spans="2:75" s="5" customFormat="1" x14ac:dyDescent="0.2">
      <c r="B1351" s="24"/>
      <c r="H1351" s="24"/>
      <c r="J1351" s="51"/>
      <c r="K1351" s="59"/>
      <c r="L1351" s="59"/>
      <c r="M1351" s="51"/>
      <c r="N1351" s="59"/>
      <c r="O1351" s="59"/>
      <c r="Q1351" s="24"/>
      <c r="W1351" s="24"/>
      <c r="Y1351" s="51"/>
      <c r="Z1351" s="59"/>
      <c r="AA1351" s="59"/>
      <c r="AB1351" s="51"/>
      <c r="AC1351" s="59"/>
      <c r="AD1351" s="59"/>
      <c r="AF1351" s="24"/>
      <c r="AL1351" s="24"/>
      <c r="AN1351" s="51"/>
      <c r="AO1351" s="59"/>
      <c r="AP1351" s="59"/>
      <c r="AQ1351" s="51"/>
      <c r="AR1351" s="59"/>
      <c r="AS1351" s="59"/>
      <c r="AU1351" s="24"/>
      <c r="BA1351" s="24"/>
      <c r="BC1351" s="51"/>
      <c r="BD1351" s="59"/>
      <c r="BE1351" s="59"/>
      <c r="BF1351" s="51"/>
      <c r="BG1351" s="59"/>
      <c r="BH1351" s="59"/>
      <c r="BJ1351" s="24"/>
      <c r="BP1351" s="24"/>
      <c r="BR1351" s="51"/>
      <c r="BS1351" s="59"/>
      <c r="BT1351" s="59"/>
      <c r="BU1351" s="51"/>
      <c r="BV1351" s="59"/>
      <c r="BW1351" s="59"/>
    </row>
    <row r="1352" spans="2:75" s="5" customFormat="1" x14ac:dyDescent="0.2">
      <c r="B1352" s="24"/>
      <c r="H1352" s="24"/>
      <c r="J1352" s="51"/>
      <c r="K1352" s="59"/>
      <c r="L1352" s="59"/>
      <c r="M1352" s="51"/>
      <c r="N1352" s="59"/>
      <c r="O1352" s="59"/>
      <c r="Q1352" s="24"/>
      <c r="W1352" s="24"/>
      <c r="Y1352" s="51"/>
      <c r="Z1352" s="59"/>
      <c r="AA1352" s="59"/>
      <c r="AB1352" s="51"/>
      <c r="AC1352" s="59"/>
      <c r="AD1352" s="59"/>
      <c r="AF1352" s="24"/>
      <c r="AL1352" s="24"/>
      <c r="AN1352" s="51"/>
      <c r="AO1352" s="59"/>
      <c r="AP1352" s="59"/>
      <c r="AQ1352" s="51"/>
      <c r="AR1352" s="59"/>
      <c r="AS1352" s="59"/>
      <c r="AU1352" s="24"/>
      <c r="BA1352" s="24"/>
      <c r="BC1352" s="51"/>
      <c r="BD1352" s="59"/>
      <c r="BE1352" s="59"/>
      <c r="BF1352" s="51"/>
      <c r="BG1352" s="59"/>
      <c r="BH1352" s="59"/>
      <c r="BJ1352" s="24"/>
      <c r="BP1352" s="24"/>
      <c r="BR1352" s="51"/>
      <c r="BS1352" s="59"/>
      <c r="BT1352" s="59"/>
      <c r="BU1352" s="51"/>
      <c r="BV1352" s="59"/>
      <c r="BW1352" s="59"/>
    </row>
    <row r="1353" spans="2:75" s="5" customFormat="1" x14ac:dyDescent="0.2">
      <c r="B1353" s="24"/>
      <c r="H1353" s="24"/>
      <c r="J1353" s="51"/>
      <c r="K1353" s="59"/>
      <c r="L1353" s="59"/>
      <c r="M1353" s="51"/>
      <c r="N1353" s="59"/>
      <c r="O1353" s="59"/>
      <c r="Q1353" s="24"/>
      <c r="W1353" s="24"/>
      <c r="Y1353" s="51"/>
      <c r="Z1353" s="59"/>
      <c r="AA1353" s="59"/>
      <c r="AB1353" s="51"/>
      <c r="AC1353" s="59"/>
      <c r="AD1353" s="59"/>
      <c r="AF1353" s="24"/>
      <c r="AL1353" s="24"/>
      <c r="AN1353" s="51"/>
      <c r="AO1353" s="59"/>
      <c r="AP1353" s="59"/>
      <c r="AQ1353" s="51"/>
      <c r="AR1353" s="59"/>
      <c r="AS1353" s="59"/>
      <c r="AU1353" s="24"/>
      <c r="BA1353" s="24"/>
      <c r="BC1353" s="51"/>
      <c r="BD1353" s="59"/>
      <c r="BE1353" s="59"/>
      <c r="BF1353" s="51"/>
      <c r="BG1353" s="59"/>
      <c r="BH1353" s="59"/>
      <c r="BJ1353" s="24"/>
      <c r="BP1353" s="24"/>
      <c r="BR1353" s="51"/>
      <c r="BS1353" s="59"/>
      <c r="BT1353" s="59"/>
      <c r="BU1353" s="51"/>
      <c r="BV1353" s="59"/>
      <c r="BW1353" s="59"/>
    </row>
    <row r="1354" spans="2:75" s="5" customFormat="1" x14ac:dyDescent="0.2">
      <c r="B1354" s="24"/>
      <c r="H1354" s="24"/>
      <c r="J1354" s="51"/>
      <c r="K1354" s="59"/>
      <c r="L1354" s="59"/>
      <c r="M1354" s="51"/>
      <c r="N1354" s="59"/>
      <c r="O1354" s="59"/>
      <c r="Q1354" s="24"/>
      <c r="W1354" s="24"/>
      <c r="Y1354" s="51"/>
      <c r="Z1354" s="59"/>
      <c r="AA1354" s="59"/>
      <c r="AB1354" s="51"/>
      <c r="AC1354" s="59"/>
      <c r="AD1354" s="59"/>
      <c r="AF1354" s="24"/>
      <c r="AL1354" s="24"/>
      <c r="AN1354" s="51"/>
      <c r="AO1354" s="59"/>
      <c r="AP1354" s="59"/>
      <c r="AQ1354" s="51"/>
      <c r="AR1354" s="59"/>
      <c r="AS1354" s="59"/>
      <c r="AU1354" s="24"/>
      <c r="BA1354" s="24"/>
      <c r="BC1354" s="51"/>
      <c r="BD1354" s="59"/>
      <c r="BE1354" s="59"/>
      <c r="BF1354" s="51"/>
      <c r="BG1354" s="59"/>
      <c r="BH1354" s="59"/>
      <c r="BJ1354" s="24"/>
      <c r="BP1354" s="24"/>
      <c r="BR1354" s="51"/>
      <c r="BS1354" s="59"/>
      <c r="BT1354" s="59"/>
      <c r="BU1354" s="51"/>
      <c r="BV1354" s="59"/>
      <c r="BW1354" s="59"/>
    </row>
    <row r="1355" spans="2:75" s="5" customFormat="1" x14ac:dyDescent="0.2">
      <c r="B1355" s="24"/>
      <c r="H1355" s="24"/>
      <c r="J1355" s="51"/>
      <c r="K1355" s="59"/>
      <c r="L1355" s="59"/>
      <c r="M1355" s="51"/>
      <c r="N1355" s="59"/>
      <c r="O1355" s="59"/>
      <c r="Q1355" s="24"/>
      <c r="W1355" s="24"/>
      <c r="Y1355" s="51"/>
      <c r="Z1355" s="59"/>
      <c r="AA1355" s="59"/>
      <c r="AB1355" s="51"/>
      <c r="AC1355" s="59"/>
      <c r="AD1355" s="59"/>
      <c r="AF1355" s="24"/>
      <c r="AL1355" s="24"/>
      <c r="AN1355" s="51"/>
      <c r="AO1355" s="59"/>
      <c r="AP1355" s="59"/>
      <c r="AQ1355" s="51"/>
      <c r="AR1355" s="59"/>
      <c r="AS1355" s="59"/>
      <c r="AU1355" s="24"/>
      <c r="BA1355" s="24"/>
      <c r="BC1355" s="51"/>
      <c r="BD1355" s="59"/>
      <c r="BE1355" s="59"/>
      <c r="BF1355" s="51"/>
      <c r="BG1355" s="59"/>
      <c r="BH1355" s="59"/>
      <c r="BJ1355" s="24"/>
      <c r="BP1355" s="24"/>
      <c r="BR1355" s="51"/>
      <c r="BS1355" s="59"/>
      <c r="BT1355" s="59"/>
      <c r="BU1355" s="51"/>
      <c r="BV1355" s="59"/>
      <c r="BW1355" s="59"/>
    </row>
    <row r="1356" spans="2:75" s="5" customFormat="1" x14ac:dyDescent="0.2">
      <c r="B1356" s="24"/>
      <c r="H1356" s="24"/>
      <c r="J1356" s="51"/>
      <c r="K1356" s="59"/>
      <c r="L1356" s="59"/>
      <c r="M1356" s="51"/>
      <c r="N1356" s="59"/>
      <c r="O1356" s="59"/>
      <c r="Q1356" s="24"/>
      <c r="W1356" s="24"/>
      <c r="Y1356" s="51"/>
      <c r="Z1356" s="59"/>
      <c r="AA1356" s="59"/>
      <c r="AB1356" s="51"/>
      <c r="AC1356" s="59"/>
      <c r="AD1356" s="59"/>
      <c r="AF1356" s="24"/>
      <c r="AL1356" s="24"/>
      <c r="AN1356" s="51"/>
      <c r="AO1356" s="59"/>
      <c r="AP1356" s="59"/>
      <c r="AQ1356" s="51"/>
      <c r="AR1356" s="59"/>
      <c r="AS1356" s="59"/>
      <c r="AU1356" s="24"/>
      <c r="BA1356" s="24"/>
      <c r="BC1356" s="51"/>
      <c r="BD1356" s="59"/>
      <c r="BE1356" s="59"/>
      <c r="BF1356" s="51"/>
      <c r="BG1356" s="59"/>
      <c r="BH1356" s="59"/>
      <c r="BJ1356" s="24"/>
      <c r="BP1356" s="24"/>
      <c r="BR1356" s="51"/>
      <c r="BS1356" s="59"/>
      <c r="BT1356" s="59"/>
      <c r="BU1356" s="51"/>
      <c r="BV1356" s="59"/>
      <c r="BW1356" s="59"/>
    </row>
    <row r="1357" spans="2:75" s="5" customFormat="1" x14ac:dyDescent="0.2">
      <c r="B1357" s="24"/>
      <c r="H1357" s="24"/>
      <c r="J1357" s="51"/>
      <c r="K1357" s="59"/>
      <c r="L1357" s="59"/>
      <c r="M1357" s="51"/>
      <c r="N1357" s="59"/>
      <c r="O1357" s="59"/>
      <c r="Q1357" s="24"/>
      <c r="W1357" s="24"/>
      <c r="Y1357" s="51"/>
      <c r="Z1357" s="59"/>
      <c r="AA1357" s="59"/>
      <c r="AB1357" s="51"/>
      <c r="AC1357" s="59"/>
      <c r="AD1357" s="59"/>
      <c r="AF1357" s="24"/>
      <c r="AL1357" s="24"/>
      <c r="AN1357" s="51"/>
      <c r="AO1357" s="59"/>
      <c r="AP1357" s="59"/>
      <c r="AQ1357" s="51"/>
      <c r="AR1357" s="59"/>
      <c r="AS1357" s="59"/>
      <c r="AU1357" s="24"/>
      <c r="BA1357" s="24"/>
      <c r="BC1357" s="51"/>
      <c r="BD1357" s="59"/>
      <c r="BE1357" s="59"/>
      <c r="BF1357" s="51"/>
      <c r="BG1357" s="59"/>
      <c r="BH1357" s="59"/>
      <c r="BJ1357" s="24"/>
      <c r="BP1357" s="24"/>
      <c r="BR1357" s="51"/>
      <c r="BS1357" s="59"/>
      <c r="BT1357" s="59"/>
      <c r="BU1357" s="51"/>
      <c r="BV1357" s="59"/>
      <c r="BW1357" s="59"/>
    </row>
    <row r="1358" spans="2:75" s="5" customFormat="1" x14ac:dyDescent="0.2">
      <c r="B1358" s="24"/>
      <c r="H1358" s="24"/>
      <c r="J1358" s="51"/>
      <c r="K1358" s="59"/>
      <c r="L1358" s="59"/>
      <c r="M1358" s="51"/>
      <c r="N1358" s="59"/>
      <c r="O1358" s="59"/>
      <c r="Q1358" s="24"/>
      <c r="W1358" s="24"/>
      <c r="Y1358" s="51"/>
      <c r="Z1358" s="59"/>
      <c r="AA1358" s="59"/>
      <c r="AB1358" s="51"/>
      <c r="AC1358" s="59"/>
      <c r="AD1358" s="59"/>
      <c r="AF1358" s="24"/>
      <c r="AL1358" s="24"/>
      <c r="AN1358" s="51"/>
      <c r="AO1358" s="59"/>
      <c r="AP1358" s="59"/>
      <c r="AQ1358" s="51"/>
      <c r="AR1358" s="59"/>
      <c r="AS1358" s="59"/>
      <c r="AU1358" s="24"/>
      <c r="BA1358" s="24"/>
      <c r="BC1358" s="51"/>
      <c r="BD1358" s="59"/>
      <c r="BE1358" s="59"/>
      <c r="BF1358" s="51"/>
      <c r="BG1358" s="59"/>
      <c r="BH1358" s="59"/>
      <c r="BJ1358" s="24"/>
      <c r="BP1358" s="24"/>
      <c r="BR1358" s="51"/>
      <c r="BS1358" s="59"/>
      <c r="BT1358" s="59"/>
      <c r="BU1358" s="51"/>
      <c r="BV1358" s="59"/>
      <c r="BW1358" s="59"/>
    </row>
    <row r="1359" spans="2:75" s="5" customFormat="1" x14ac:dyDescent="0.2">
      <c r="B1359" s="24"/>
      <c r="H1359" s="24"/>
      <c r="J1359" s="51"/>
      <c r="K1359" s="59"/>
      <c r="L1359" s="59"/>
      <c r="M1359" s="51"/>
      <c r="N1359" s="59"/>
      <c r="O1359" s="59"/>
      <c r="Q1359" s="24"/>
      <c r="W1359" s="24"/>
      <c r="Y1359" s="51"/>
      <c r="Z1359" s="59"/>
      <c r="AA1359" s="59"/>
      <c r="AB1359" s="51"/>
      <c r="AC1359" s="59"/>
      <c r="AD1359" s="59"/>
      <c r="AF1359" s="24"/>
      <c r="AL1359" s="24"/>
      <c r="AN1359" s="51"/>
      <c r="AO1359" s="59"/>
      <c r="AP1359" s="59"/>
      <c r="AQ1359" s="51"/>
      <c r="AR1359" s="59"/>
      <c r="AS1359" s="59"/>
      <c r="AU1359" s="24"/>
      <c r="BA1359" s="24"/>
      <c r="BC1359" s="51"/>
      <c r="BD1359" s="59"/>
      <c r="BE1359" s="59"/>
      <c r="BF1359" s="51"/>
      <c r="BG1359" s="59"/>
      <c r="BH1359" s="59"/>
      <c r="BJ1359" s="24"/>
      <c r="BP1359" s="24"/>
      <c r="BR1359" s="51"/>
      <c r="BS1359" s="59"/>
      <c r="BT1359" s="59"/>
      <c r="BU1359" s="51"/>
      <c r="BV1359" s="59"/>
      <c r="BW1359" s="59"/>
    </row>
    <row r="1360" spans="2:75" s="5" customFormat="1" x14ac:dyDescent="0.2">
      <c r="B1360" s="24"/>
      <c r="H1360" s="24"/>
      <c r="J1360" s="51"/>
      <c r="K1360" s="59"/>
      <c r="L1360" s="59"/>
      <c r="M1360" s="51"/>
      <c r="N1360" s="59"/>
      <c r="O1360" s="59"/>
      <c r="Q1360" s="24"/>
      <c r="W1360" s="24"/>
      <c r="Y1360" s="51"/>
      <c r="Z1360" s="59"/>
      <c r="AA1360" s="59"/>
      <c r="AB1360" s="51"/>
      <c r="AC1360" s="59"/>
      <c r="AD1360" s="59"/>
      <c r="AF1360" s="24"/>
      <c r="AL1360" s="24"/>
      <c r="AN1360" s="51"/>
      <c r="AO1360" s="59"/>
      <c r="AP1360" s="59"/>
      <c r="AQ1360" s="51"/>
      <c r="AR1360" s="59"/>
      <c r="AS1360" s="59"/>
      <c r="AU1360" s="24"/>
      <c r="BA1360" s="24"/>
      <c r="BC1360" s="51"/>
      <c r="BD1360" s="59"/>
      <c r="BE1360" s="59"/>
      <c r="BF1360" s="51"/>
      <c r="BG1360" s="59"/>
      <c r="BH1360" s="59"/>
      <c r="BJ1360" s="24"/>
      <c r="BP1360" s="24"/>
      <c r="BR1360" s="51"/>
      <c r="BS1360" s="59"/>
      <c r="BT1360" s="59"/>
      <c r="BU1360" s="51"/>
      <c r="BV1360" s="59"/>
      <c r="BW1360" s="59"/>
    </row>
    <row r="1361" spans="2:75" s="5" customFormat="1" x14ac:dyDescent="0.2">
      <c r="B1361" s="24"/>
      <c r="H1361" s="24"/>
      <c r="J1361" s="51"/>
      <c r="K1361" s="59"/>
      <c r="L1361" s="59"/>
      <c r="M1361" s="51"/>
      <c r="N1361" s="59"/>
      <c r="O1361" s="59"/>
      <c r="Q1361" s="24"/>
      <c r="W1361" s="24"/>
      <c r="Y1361" s="51"/>
      <c r="Z1361" s="59"/>
      <c r="AA1361" s="59"/>
      <c r="AB1361" s="51"/>
      <c r="AC1361" s="59"/>
      <c r="AD1361" s="59"/>
      <c r="AF1361" s="24"/>
      <c r="AL1361" s="24"/>
      <c r="AN1361" s="51"/>
      <c r="AO1361" s="59"/>
      <c r="AP1361" s="59"/>
      <c r="AQ1361" s="51"/>
      <c r="AR1361" s="59"/>
      <c r="AS1361" s="59"/>
      <c r="AU1361" s="24"/>
      <c r="BA1361" s="24"/>
      <c r="BC1361" s="51"/>
      <c r="BD1361" s="59"/>
      <c r="BE1361" s="59"/>
      <c r="BF1361" s="51"/>
      <c r="BG1361" s="59"/>
      <c r="BH1361" s="59"/>
      <c r="BJ1361" s="24"/>
      <c r="BP1361" s="24"/>
      <c r="BR1361" s="51"/>
      <c r="BS1361" s="59"/>
      <c r="BT1361" s="59"/>
      <c r="BU1361" s="51"/>
      <c r="BV1361" s="59"/>
      <c r="BW1361" s="59"/>
    </row>
    <row r="1362" spans="2:75" s="5" customFormat="1" x14ac:dyDescent="0.2">
      <c r="B1362" s="24"/>
      <c r="H1362" s="24"/>
      <c r="J1362" s="51"/>
      <c r="K1362" s="59"/>
      <c r="L1362" s="59"/>
      <c r="M1362" s="51"/>
      <c r="N1362" s="59"/>
      <c r="O1362" s="59"/>
      <c r="Q1362" s="24"/>
      <c r="W1362" s="24"/>
      <c r="Y1362" s="51"/>
      <c r="Z1362" s="59"/>
      <c r="AA1362" s="59"/>
      <c r="AB1362" s="51"/>
      <c r="AC1362" s="59"/>
      <c r="AD1362" s="59"/>
      <c r="AF1362" s="24"/>
      <c r="AL1362" s="24"/>
      <c r="AN1362" s="51"/>
      <c r="AO1362" s="59"/>
      <c r="AP1362" s="59"/>
      <c r="AQ1362" s="51"/>
      <c r="AR1362" s="59"/>
      <c r="AS1362" s="59"/>
      <c r="AU1362" s="24"/>
      <c r="BA1362" s="24"/>
      <c r="BC1362" s="51"/>
      <c r="BD1362" s="59"/>
      <c r="BE1362" s="59"/>
      <c r="BF1362" s="51"/>
      <c r="BG1362" s="59"/>
      <c r="BH1362" s="59"/>
      <c r="BJ1362" s="24"/>
      <c r="BP1362" s="24"/>
      <c r="BR1362" s="51"/>
      <c r="BS1362" s="59"/>
      <c r="BT1362" s="59"/>
      <c r="BU1362" s="51"/>
      <c r="BV1362" s="59"/>
      <c r="BW1362" s="59"/>
    </row>
    <row r="1363" spans="2:75" s="5" customFormat="1" x14ac:dyDescent="0.2">
      <c r="B1363" s="24"/>
      <c r="H1363" s="24"/>
      <c r="J1363" s="51"/>
      <c r="K1363" s="59"/>
      <c r="L1363" s="59"/>
      <c r="M1363" s="51"/>
      <c r="N1363" s="59"/>
      <c r="O1363" s="59"/>
      <c r="Q1363" s="24"/>
      <c r="W1363" s="24"/>
      <c r="Y1363" s="51"/>
      <c r="Z1363" s="59"/>
      <c r="AA1363" s="59"/>
      <c r="AB1363" s="51"/>
      <c r="AC1363" s="59"/>
      <c r="AD1363" s="59"/>
      <c r="AF1363" s="24"/>
      <c r="AL1363" s="24"/>
      <c r="AN1363" s="51"/>
      <c r="AO1363" s="59"/>
      <c r="AP1363" s="59"/>
      <c r="AQ1363" s="51"/>
      <c r="AR1363" s="59"/>
      <c r="AS1363" s="59"/>
      <c r="AU1363" s="24"/>
      <c r="BA1363" s="24"/>
      <c r="BC1363" s="51"/>
      <c r="BD1363" s="59"/>
      <c r="BE1363" s="59"/>
      <c r="BF1363" s="51"/>
      <c r="BG1363" s="59"/>
      <c r="BH1363" s="59"/>
      <c r="BJ1363" s="24"/>
      <c r="BP1363" s="24"/>
      <c r="BR1363" s="51"/>
      <c r="BS1363" s="59"/>
      <c r="BT1363" s="59"/>
      <c r="BU1363" s="51"/>
      <c r="BV1363" s="59"/>
      <c r="BW1363" s="59"/>
    </row>
    <row r="1364" spans="2:75" s="5" customFormat="1" x14ac:dyDescent="0.2">
      <c r="B1364" s="24"/>
      <c r="H1364" s="24"/>
      <c r="J1364" s="51"/>
      <c r="K1364" s="59"/>
      <c r="L1364" s="59"/>
      <c r="M1364" s="51"/>
      <c r="N1364" s="59"/>
      <c r="O1364" s="59"/>
      <c r="Q1364" s="24"/>
      <c r="W1364" s="24"/>
      <c r="Y1364" s="51"/>
      <c r="Z1364" s="59"/>
      <c r="AA1364" s="59"/>
      <c r="AB1364" s="51"/>
      <c r="AC1364" s="59"/>
      <c r="AD1364" s="59"/>
      <c r="AF1364" s="24"/>
      <c r="AL1364" s="24"/>
      <c r="AN1364" s="51"/>
      <c r="AO1364" s="59"/>
      <c r="AP1364" s="59"/>
      <c r="AQ1364" s="51"/>
      <c r="AR1364" s="59"/>
      <c r="AS1364" s="59"/>
      <c r="AU1364" s="24"/>
      <c r="BA1364" s="24"/>
      <c r="BC1364" s="51"/>
      <c r="BD1364" s="59"/>
      <c r="BE1364" s="59"/>
      <c r="BF1364" s="51"/>
      <c r="BG1364" s="59"/>
      <c r="BH1364" s="59"/>
      <c r="BJ1364" s="24"/>
      <c r="BP1364" s="24"/>
      <c r="BR1364" s="51"/>
      <c r="BS1364" s="59"/>
      <c r="BT1364" s="59"/>
      <c r="BU1364" s="51"/>
      <c r="BV1364" s="59"/>
      <c r="BW1364" s="59"/>
    </row>
    <row r="1365" spans="2:75" s="5" customFormat="1" x14ac:dyDescent="0.2">
      <c r="B1365" s="24"/>
      <c r="H1365" s="24"/>
      <c r="J1365" s="51"/>
      <c r="K1365" s="59"/>
      <c r="L1365" s="59"/>
      <c r="M1365" s="51"/>
      <c r="N1365" s="59"/>
      <c r="O1365" s="59"/>
      <c r="Q1365" s="24"/>
      <c r="W1365" s="24"/>
      <c r="Y1365" s="51"/>
      <c r="Z1365" s="59"/>
      <c r="AA1365" s="59"/>
      <c r="AB1365" s="51"/>
      <c r="AC1365" s="59"/>
      <c r="AD1365" s="59"/>
      <c r="AF1365" s="24"/>
      <c r="AL1365" s="24"/>
      <c r="AN1365" s="51"/>
      <c r="AO1365" s="59"/>
      <c r="AP1365" s="59"/>
      <c r="AQ1365" s="51"/>
      <c r="AR1365" s="59"/>
      <c r="AS1365" s="59"/>
      <c r="AU1365" s="24"/>
      <c r="BA1365" s="24"/>
      <c r="BC1365" s="51"/>
      <c r="BD1365" s="59"/>
      <c r="BE1365" s="59"/>
      <c r="BF1365" s="51"/>
      <c r="BG1365" s="59"/>
      <c r="BH1365" s="59"/>
      <c r="BJ1365" s="24"/>
      <c r="BP1365" s="24"/>
      <c r="BR1365" s="51"/>
      <c r="BS1365" s="59"/>
      <c r="BT1365" s="59"/>
      <c r="BU1365" s="51"/>
      <c r="BV1365" s="59"/>
      <c r="BW1365" s="59"/>
    </row>
    <row r="1366" spans="2:75" s="5" customFormat="1" x14ac:dyDescent="0.2">
      <c r="B1366" s="24"/>
      <c r="H1366" s="24"/>
      <c r="J1366" s="51"/>
      <c r="K1366" s="59"/>
      <c r="L1366" s="59"/>
      <c r="M1366" s="51"/>
      <c r="N1366" s="59"/>
      <c r="O1366" s="59"/>
      <c r="Q1366" s="24"/>
      <c r="W1366" s="24"/>
      <c r="Y1366" s="51"/>
      <c r="Z1366" s="59"/>
      <c r="AA1366" s="59"/>
      <c r="AB1366" s="51"/>
      <c r="AC1366" s="59"/>
      <c r="AD1366" s="59"/>
      <c r="AF1366" s="24"/>
      <c r="AL1366" s="24"/>
      <c r="AN1366" s="51"/>
      <c r="AO1366" s="59"/>
      <c r="AP1366" s="59"/>
      <c r="AQ1366" s="51"/>
      <c r="AR1366" s="59"/>
      <c r="AS1366" s="59"/>
      <c r="AU1366" s="24"/>
      <c r="BA1366" s="24"/>
      <c r="BC1366" s="51"/>
      <c r="BD1366" s="59"/>
      <c r="BE1366" s="59"/>
      <c r="BF1366" s="51"/>
      <c r="BG1366" s="59"/>
      <c r="BH1366" s="59"/>
      <c r="BJ1366" s="24"/>
      <c r="BP1366" s="24"/>
      <c r="BR1366" s="51"/>
      <c r="BS1366" s="59"/>
      <c r="BT1366" s="59"/>
      <c r="BU1366" s="51"/>
      <c r="BV1366" s="59"/>
      <c r="BW1366" s="59"/>
    </row>
    <row r="1367" spans="2:75" s="5" customFormat="1" x14ac:dyDescent="0.2">
      <c r="B1367" s="24"/>
      <c r="H1367" s="24"/>
      <c r="J1367" s="51"/>
      <c r="K1367" s="59"/>
      <c r="L1367" s="59"/>
      <c r="M1367" s="51"/>
      <c r="N1367" s="59"/>
      <c r="O1367" s="59"/>
      <c r="Q1367" s="24"/>
      <c r="W1367" s="24"/>
      <c r="Y1367" s="51"/>
      <c r="Z1367" s="59"/>
      <c r="AA1367" s="59"/>
      <c r="AB1367" s="51"/>
      <c r="AC1367" s="59"/>
      <c r="AD1367" s="59"/>
      <c r="AF1367" s="24"/>
      <c r="AL1367" s="24"/>
      <c r="AN1367" s="51"/>
      <c r="AO1367" s="59"/>
      <c r="AP1367" s="59"/>
      <c r="AQ1367" s="51"/>
      <c r="AR1367" s="59"/>
      <c r="AS1367" s="59"/>
      <c r="AU1367" s="24"/>
      <c r="BA1367" s="24"/>
      <c r="BC1367" s="51"/>
      <c r="BD1367" s="59"/>
      <c r="BE1367" s="59"/>
      <c r="BF1367" s="51"/>
      <c r="BG1367" s="59"/>
      <c r="BH1367" s="59"/>
      <c r="BJ1367" s="24"/>
      <c r="BP1367" s="24"/>
      <c r="BR1367" s="51"/>
      <c r="BS1367" s="59"/>
      <c r="BT1367" s="59"/>
      <c r="BU1367" s="51"/>
      <c r="BV1367" s="59"/>
      <c r="BW1367" s="59"/>
    </row>
    <row r="1368" spans="2:75" s="5" customFormat="1" x14ac:dyDescent="0.2">
      <c r="B1368" s="24"/>
      <c r="H1368" s="24"/>
      <c r="J1368" s="51"/>
      <c r="K1368" s="59"/>
      <c r="L1368" s="59"/>
      <c r="M1368" s="51"/>
      <c r="N1368" s="59"/>
      <c r="O1368" s="59"/>
      <c r="Q1368" s="24"/>
      <c r="W1368" s="24"/>
      <c r="Y1368" s="51"/>
      <c r="Z1368" s="59"/>
      <c r="AA1368" s="59"/>
      <c r="AB1368" s="51"/>
      <c r="AC1368" s="59"/>
      <c r="AD1368" s="59"/>
      <c r="AF1368" s="24"/>
      <c r="AL1368" s="24"/>
      <c r="AN1368" s="51"/>
      <c r="AO1368" s="59"/>
      <c r="AP1368" s="59"/>
      <c r="AQ1368" s="51"/>
      <c r="AR1368" s="59"/>
      <c r="AS1368" s="59"/>
      <c r="AU1368" s="24"/>
      <c r="BA1368" s="24"/>
      <c r="BC1368" s="51"/>
      <c r="BD1368" s="59"/>
      <c r="BE1368" s="59"/>
      <c r="BF1368" s="51"/>
      <c r="BG1368" s="59"/>
      <c r="BH1368" s="59"/>
      <c r="BJ1368" s="24"/>
      <c r="BP1368" s="24"/>
      <c r="BR1368" s="51"/>
      <c r="BS1368" s="59"/>
      <c r="BT1368" s="59"/>
      <c r="BU1368" s="51"/>
      <c r="BV1368" s="59"/>
      <c r="BW1368" s="59"/>
    </row>
    <row r="1369" spans="2:75" s="5" customFormat="1" x14ac:dyDescent="0.2">
      <c r="B1369" s="24"/>
      <c r="H1369" s="24"/>
      <c r="J1369" s="51"/>
      <c r="K1369" s="59"/>
      <c r="L1369" s="59"/>
      <c r="M1369" s="51"/>
      <c r="N1369" s="59"/>
      <c r="O1369" s="59"/>
      <c r="Q1369" s="24"/>
      <c r="W1369" s="24"/>
      <c r="Y1369" s="51"/>
      <c r="Z1369" s="59"/>
      <c r="AA1369" s="59"/>
      <c r="AB1369" s="51"/>
      <c r="AC1369" s="59"/>
      <c r="AD1369" s="59"/>
      <c r="AF1369" s="24"/>
      <c r="AL1369" s="24"/>
      <c r="AN1369" s="51"/>
      <c r="AO1369" s="59"/>
      <c r="AP1369" s="59"/>
      <c r="AQ1369" s="51"/>
      <c r="AR1369" s="59"/>
      <c r="AS1369" s="59"/>
      <c r="AU1369" s="24"/>
      <c r="BA1369" s="24"/>
      <c r="BC1369" s="51"/>
      <c r="BD1369" s="59"/>
      <c r="BE1369" s="59"/>
      <c r="BF1369" s="51"/>
      <c r="BG1369" s="59"/>
      <c r="BH1369" s="59"/>
      <c r="BJ1369" s="24"/>
      <c r="BP1369" s="24"/>
      <c r="BR1369" s="51"/>
      <c r="BS1369" s="59"/>
      <c r="BT1369" s="59"/>
      <c r="BU1369" s="51"/>
      <c r="BV1369" s="59"/>
      <c r="BW1369" s="59"/>
    </row>
    <row r="1370" spans="2:75" s="5" customFormat="1" x14ac:dyDescent="0.2">
      <c r="B1370" s="24"/>
      <c r="H1370" s="24"/>
      <c r="J1370" s="51"/>
      <c r="K1370" s="59"/>
      <c r="L1370" s="59"/>
      <c r="M1370" s="51"/>
      <c r="N1370" s="59"/>
      <c r="O1370" s="59"/>
      <c r="Q1370" s="24"/>
      <c r="W1370" s="24"/>
      <c r="Y1370" s="51"/>
      <c r="Z1370" s="59"/>
      <c r="AA1370" s="59"/>
      <c r="AB1370" s="51"/>
      <c r="AC1370" s="59"/>
      <c r="AD1370" s="59"/>
      <c r="AF1370" s="24"/>
      <c r="AL1370" s="24"/>
      <c r="AN1370" s="51"/>
      <c r="AO1370" s="59"/>
      <c r="AP1370" s="59"/>
      <c r="AQ1370" s="51"/>
      <c r="AR1370" s="59"/>
      <c r="AS1370" s="59"/>
      <c r="AU1370" s="24"/>
      <c r="BA1370" s="24"/>
      <c r="BC1370" s="51"/>
      <c r="BD1370" s="59"/>
      <c r="BE1370" s="59"/>
      <c r="BF1370" s="51"/>
      <c r="BG1370" s="59"/>
      <c r="BH1370" s="59"/>
      <c r="BJ1370" s="24"/>
      <c r="BP1370" s="24"/>
      <c r="BR1370" s="51"/>
      <c r="BS1370" s="59"/>
      <c r="BT1370" s="59"/>
      <c r="BU1370" s="51"/>
      <c r="BV1370" s="59"/>
      <c r="BW1370" s="59"/>
    </row>
    <row r="1371" spans="2:75" s="5" customFormat="1" x14ac:dyDescent="0.2">
      <c r="B1371" s="24"/>
      <c r="H1371" s="24"/>
      <c r="J1371" s="51"/>
      <c r="K1371" s="59"/>
      <c r="L1371" s="59"/>
      <c r="M1371" s="51"/>
      <c r="N1371" s="59"/>
      <c r="O1371" s="59"/>
      <c r="Q1371" s="24"/>
      <c r="W1371" s="24"/>
      <c r="Y1371" s="51"/>
      <c r="Z1371" s="59"/>
      <c r="AA1371" s="59"/>
      <c r="AB1371" s="51"/>
      <c r="AC1371" s="59"/>
      <c r="AD1371" s="59"/>
      <c r="AF1371" s="24"/>
      <c r="AL1371" s="24"/>
      <c r="AN1371" s="51"/>
      <c r="AO1371" s="59"/>
      <c r="AP1371" s="59"/>
      <c r="AQ1371" s="51"/>
      <c r="AR1371" s="59"/>
      <c r="AS1371" s="59"/>
      <c r="AU1371" s="24"/>
      <c r="BA1371" s="24"/>
      <c r="BC1371" s="51"/>
      <c r="BD1371" s="59"/>
      <c r="BE1371" s="59"/>
      <c r="BF1371" s="51"/>
      <c r="BG1371" s="59"/>
      <c r="BH1371" s="59"/>
      <c r="BJ1371" s="24"/>
      <c r="BP1371" s="24"/>
      <c r="BR1371" s="51"/>
      <c r="BS1371" s="59"/>
      <c r="BT1371" s="59"/>
      <c r="BU1371" s="51"/>
      <c r="BV1371" s="59"/>
      <c r="BW1371" s="59"/>
    </row>
    <row r="1372" spans="2:75" s="5" customFormat="1" x14ac:dyDescent="0.2">
      <c r="B1372" s="24"/>
      <c r="H1372" s="24"/>
      <c r="J1372" s="51"/>
      <c r="K1372" s="59"/>
      <c r="L1372" s="59"/>
      <c r="M1372" s="51"/>
      <c r="N1372" s="59"/>
      <c r="O1372" s="59"/>
      <c r="Q1372" s="24"/>
      <c r="W1372" s="24"/>
      <c r="Y1372" s="51"/>
      <c r="Z1372" s="59"/>
      <c r="AA1372" s="59"/>
      <c r="AB1372" s="51"/>
      <c r="AC1372" s="59"/>
      <c r="AD1372" s="59"/>
      <c r="AF1372" s="24"/>
      <c r="AL1372" s="24"/>
      <c r="AN1372" s="51"/>
      <c r="AO1372" s="59"/>
      <c r="AP1372" s="59"/>
      <c r="AQ1372" s="51"/>
      <c r="AR1372" s="59"/>
      <c r="AS1372" s="59"/>
      <c r="AU1372" s="24"/>
      <c r="BA1372" s="24"/>
      <c r="BC1372" s="51"/>
      <c r="BD1372" s="59"/>
      <c r="BE1372" s="59"/>
      <c r="BF1372" s="51"/>
      <c r="BG1372" s="59"/>
      <c r="BH1372" s="59"/>
      <c r="BJ1372" s="24"/>
      <c r="BP1372" s="24"/>
      <c r="BR1372" s="51"/>
      <c r="BS1372" s="59"/>
      <c r="BT1372" s="59"/>
      <c r="BU1372" s="51"/>
      <c r="BV1372" s="59"/>
      <c r="BW1372" s="59"/>
    </row>
    <row r="1373" spans="2:75" s="5" customFormat="1" x14ac:dyDescent="0.2">
      <c r="B1373" s="24"/>
      <c r="H1373" s="24"/>
      <c r="J1373" s="51"/>
      <c r="K1373" s="59"/>
      <c r="L1373" s="59"/>
      <c r="M1373" s="51"/>
      <c r="N1373" s="59"/>
      <c r="O1373" s="59"/>
      <c r="Q1373" s="24"/>
      <c r="W1373" s="24"/>
      <c r="Y1373" s="51"/>
      <c r="Z1373" s="59"/>
      <c r="AA1373" s="59"/>
      <c r="AB1373" s="51"/>
      <c r="AC1373" s="59"/>
      <c r="AD1373" s="59"/>
      <c r="AF1373" s="24"/>
      <c r="AL1373" s="24"/>
      <c r="AN1373" s="51"/>
      <c r="AO1373" s="59"/>
      <c r="AP1373" s="59"/>
      <c r="AQ1373" s="51"/>
      <c r="AR1373" s="59"/>
      <c r="AS1373" s="59"/>
      <c r="AU1373" s="24"/>
      <c r="BA1373" s="24"/>
      <c r="BC1373" s="51"/>
      <c r="BD1373" s="59"/>
      <c r="BE1373" s="59"/>
      <c r="BF1373" s="51"/>
      <c r="BG1373" s="59"/>
      <c r="BH1373" s="59"/>
      <c r="BJ1373" s="24"/>
      <c r="BP1373" s="24"/>
      <c r="BR1373" s="51"/>
      <c r="BS1373" s="59"/>
      <c r="BT1373" s="59"/>
      <c r="BU1373" s="51"/>
      <c r="BV1373" s="59"/>
      <c r="BW1373" s="59"/>
    </row>
    <row r="1374" spans="2:75" s="5" customFormat="1" x14ac:dyDescent="0.2">
      <c r="B1374" s="24"/>
      <c r="H1374" s="24"/>
      <c r="J1374" s="51"/>
      <c r="K1374" s="59"/>
      <c r="L1374" s="59"/>
      <c r="M1374" s="51"/>
      <c r="N1374" s="59"/>
      <c r="O1374" s="59"/>
      <c r="Q1374" s="24"/>
      <c r="W1374" s="24"/>
      <c r="Y1374" s="51"/>
      <c r="Z1374" s="59"/>
      <c r="AA1374" s="59"/>
      <c r="AB1374" s="51"/>
      <c r="AC1374" s="59"/>
      <c r="AD1374" s="59"/>
      <c r="AF1374" s="24"/>
      <c r="AL1374" s="24"/>
      <c r="AN1374" s="51"/>
      <c r="AO1374" s="59"/>
      <c r="AP1374" s="59"/>
      <c r="AQ1374" s="51"/>
      <c r="AR1374" s="59"/>
      <c r="AS1374" s="59"/>
      <c r="AU1374" s="24"/>
      <c r="BA1374" s="24"/>
      <c r="BC1374" s="51"/>
      <c r="BD1374" s="59"/>
      <c r="BE1374" s="59"/>
      <c r="BF1374" s="51"/>
      <c r="BG1374" s="59"/>
      <c r="BH1374" s="59"/>
      <c r="BJ1374" s="24"/>
      <c r="BP1374" s="24"/>
      <c r="BR1374" s="51"/>
      <c r="BS1374" s="59"/>
      <c r="BT1374" s="59"/>
      <c r="BU1374" s="51"/>
      <c r="BV1374" s="59"/>
      <c r="BW1374" s="59"/>
    </row>
    <row r="1375" spans="2:75" s="5" customFormat="1" x14ac:dyDescent="0.2">
      <c r="B1375" s="24"/>
      <c r="H1375" s="24"/>
      <c r="J1375" s="51"/>
      <c r="K1375" s="59"/>
      <c r="L1375" s="59"/>
      <c r="M1375" s="51"/>
      <c r="N1375" s="59"/>
      <c r="O1375" s="59"/>
      <c r="Q1375" s="24"/>
      <c r="W1375" s="24"/>
      <c r="Y1375" s="51"/>
      <c r="Z1375" s="59"/>
      <c r="AA1375" s="59"/>
      <c r="AB1375" s="51"/>
      <c r="AC1375" s="59"/>
      <c r="AD1375" s="59"/>
      <c r="AF1375" s="24"/>
      <c r="AL1375" s="24"/>
      <c r="AN1375" s="51"/>
      <c r="AO1375" s="59"/>
      <c r="AP1375" s="59"/>
      <c r="AQ1375" s="51"/>
      <c r="AR1375" s="59"/>
      <c r="AS1375" s="59"/>
      <c r="AU1375" s="24"/>
      <c r="BA1375" s="24"/>
      <c r="BC1375" s="51"/>
      <c r="BD1375" s="59"/>
      <c r="BE1375" s="59"/>
      <c r="BF1375" s="51"/>
      <c r="BG1375" s="59"/>
      <c r="BH1375" s="59"/>
      <c r="BJ1375" s="24"/>
      <c r="BP1375" s="24"/>
      <c r="BR1375" s="51"/>
      <c r="BS1375" s="59"/>
      <c r="BT1375" s="59"/>
      <c r="BU1375" s="51"/>
      <c r="BV1375" s="59"/>
      <c r="BW1375" s="59"/>
    </row>
    <row r="1376" spans="2:75" s="5" customFormat="1" x14ac:dyDescent="0.2">
      <c r="B1376" s="24"/>
      <c r="H1376" s="24"/>
      <c r="J1376" s="51"/>
      <c r="K1376" s="59"/>
      <c r="L1376" s="59"/>
      <c r="M1376" s="51"/>
      <c r="N1376" s="59"/>
      <c r="O1376" s="59"/>
      <c r="Q1376" s="24"/>
      <c r="W1376" s="24"/>
      <c r="Y1376" s="51"/>
      <c r="Z1376" s="59"/>
      <c r="AA1376" s="59"/>
      <c r="AB1376" s="51"/>
      <c r="AC1376" s="59"/>
      <c r="AD1376" s="59"/>
      <c r="AF1376" s="24"/>
      <c r="AL1376" s="24"/>
      <c r="AN1376" s="51"/>
      <c r="AO1376" s="59"/>
      <c r="AP1376" s="59"/>
      <c r="AQ1376" s="51"/>
      <c r="AR1376" s="59"/>
      <c r="AS1376" s="59"/>
      <c r="AU1376" s="24"/>
      <c r="BA1376" s="24"/>
      <c r="BC1376" s="51"/>
      <c r="BD1376" s="59"/>
      <c r="BE1376" s="59"/>
      <c r="BF1376" s="51"/>
      <c r="BG1376" s="59"/>
      <c r="BH1376" s="59"/>
      <c r="BJ1376" s="24"/>
      <c r="BP1376" s="24"/>
      <c r="BR1376" s="51"/>
      <c r="BS1376" s="59"/>
      <c r="BT1376" s="59"/>
      <c r="BU1376" s="51"/>
      <c r="BV1376" s="59"/>
      <c r="BW1376" s="59"/>
    </row>
    <row r="1377" spans="2:75" s="5" customFormat="1" x14ac:dyDescent="0.2">
      <c r="B1377" s="24"/>
      <c r="H1377" s="24"/>
      <c r="J1377" s="51"/>
      <c r="K1377" s="59"/>
      <c r="L1377" s="59"/>
      <c r="M1377" s="51"/>
      <c r="N1377" s="59"/>
      <c r="O1377" s="59"/>
      <c r="Q1377" s="24"/>
      <c r="W1377" s="24"/>
      <c r="Y1377" s="51"/>
      <c r="Z1377" s="59"/>
      <c r="AA1377" s="59"/>
      <c r="AB1377" s="51"/>
      <c r="AC1377" s="59"/>
      <c r="AD1377" s="59"/>
      <c r="AF1377" s="24"/>
      <c r="AL1377" s="24"/>
      <c r="AN1377" s="51"/>
      <c r="AO1377" s="59"/>
      <c r="AP1377" s="59"/>
      <c r="AQ1377" s="51"/>
      <c r="AR1377" s="59"/>
      <c r="AS1377" s="59"/>
      <c r="AU1377" s="24"/>
      <c r="BA1377" s="24"/>
      <c r="BC1377" s="51"/>
      <c r="BD1377" s="59"/>
      <c r="BE1377" s="59"/>
      <c r="BF1377" s="51"/>
      <c r="BG1377" s="59"/>
      <c r="BH1377" s="59"/>
      <c r="BJ1377" s="24"/>
      <c r="BP1377" s="24"/>
      <c r="BR1377" s="51"/>
      <c r="BS1377" s="59"/>
      <c r="BT1377" s="59"/>
      <c r="BU1377" s="51"/>
      <c r="BV1377" s="59"/>
      <c r="BW1377" s="59"/>
    </row>
    <row r="1378" spans="2:75" s="5" customFormat="1" x14ac:dyDescent="0.2">
      <c r="B1378" s="24"/>
      <c r="H1378" s="24"/>
      <c r="J1378" s="51"/>
      <c r="K1378" s="59"/>
      <c r="L1378" s="59"/>
      <c r="M1378" s="51"/>
      <c r="N1378" s="59"/>
      <c r="O1378" s="59"/>
      <c r="Q1378" s="24"/>
      <c r="W1378" s="24"/>
      <c r="Y1378" s="51"/>
      <c r="Z1378" s="59"/>
      <c r="AA1378" s="59"/>
      <c r="AB1378" s="51"/>
      <c r="AC1378" s="59"/>
      <c r="AD1378" s="59"/>
      <c r="AF1378" s="24"/>
      <c r="AL1378" s="24"/>
      <c r="AN1378" s="51"/>
      <c r="AO1378" s="59"/>
      <c r="AP1378" s="59"/>
      <c r="AQ1378" s="51"/>
      <c r="AR1378" s="59"/>
      <c r="AS1378" s="59"/>
      <c r="AU1378" s="24"/>
      <c r="BA1378" s="24"/>
      <c r="BC1378" s="51"/>
      <c r="BD1378" s="59"/>
      <c r="BE1378" s="59"/>
      <c r="BF1378" s="51"/>
      <c r="BG1378" s="59"/>
      <c r="BH1378" s="59"/>
      <c r="BJ1378" s="24"/>
      <c r="BP1378" s="24"/>
      <c r="BR1378" s="51"/>
      <c r="BS1378" s="59"/>
      <c r="BT1378" s="59"/>
      <c r="BU1378" s="51"/>
      <c r="BV1378" s="59"/>
      <c r="BW1378" s="59"/>
    </row>
    <row r="1379" spans="2:75" s="5" customFormat="1" x14ac:dyDescent="0.2">
      <c r="B1379" s="24"/>
      <c r="H1379" s="24"/>
      <c r="J1379" s="51"/>
      <c r="K1379" s="59"/>
      <c r="L1379" s="59"/>
      <c r="M1379" s="51"/>
      <c r="N1379" s="59"/>
      <c r="O1379" s="59"/>
      <c r="Q1379" s="24"/>
      <c r="W1379" s="24"/>
      <c r="Y1379" s="51"/>
      <c r="Z1379" s="59"/>
      <c r="AA1379" s="59"/>
      <c r="AB1379" s="51"/>
      <c r="AC1379" s="59"/>
      <c r="AD1379" s="59"/>
      <c r="AF1379" s="24"/>
      <c r="AL1379" s="24"/>
      <c r="AN1379" s="51"/>
      <c r="AO1379" s="59"/>
      <c r="AP1379" s="59"/>
      <c r="AQ1379" s="51"/>
      <c r="AR1379" s="59"/>
      <c r="AS1379" s="59"/>
      <c r="AU1379" s="24"/>
      <c r="BA1379" s="24"/>
      <c r="BC1379" s="51"/>
      <c r="BD1379" s="59"/>
      <c r="BE1379" s="59"/>
      <c r="BF1379" s="51"/>
      <c r="BG1379" s="59"/>
      <c r="BH1379" s="59"/>
      <c r="BJ1379" s="24"/>
      <c r="BP1379" s="24"/>
      <c r="BR1379" s="51"/>
      <c r="BS1379" s="59"/>
      <c r="BT1379" s="59"/>
      <c r="BU1379" s="51"/>
      <c r="BV1379" s="59"/>
      <c r="BW1379" s="59"/>
    </row>
    <row r="1380" spans="2:75" s="5" customFormat="1" x14ac:dyDescent="0.2">
      <c r="B1380" s="24"/>
      <c r="H1380" s="24"/>
      <c r="J1380" s="51"/>
      <c r="K1380" s="59"/>
      <c r="L1380" s="59"/>
      <c r="M1380" s="51"/>
      <c r="N1380" s="59"/>
      <c r="O1380" s="59"/>
      <c r="Q1380" s="24"/>
      <c r="W1380" s="24"/>
      <c r="Y1380" s="51"/>
      <c r="Z1380" s="59"/>
      <c r="AA1380" s="59"/>
      <c r="AB1380" s="51"/>
      <c r="AC1380" s="59"/>
      <c r="AD1380" s="59"/>
      <c r="AF1380" s="24"/>
      <c r="AL1380" s="24"/>
      <c r="AN1380" s="51"/>
      <c r="AO1380" s="59"/>
      <c r="AP1380" s="59"/>
      <c r="AQ1380" s="51"/>
      <c r="AR1380" s="59"/>
      <c r="AS1380" s="59"/>
      <c r="AU1380" s="24"/>
      <c r="BA1380" s="24"/>
      <c r="BC1380" s="51"/>
      <c r="BD1380" s="59"/>
      <c r="BE1380" s="59"/>
      <c r="BF1380" s="51"/>
      <c r="BG1380" s="59"/>
      <c r="BH1380" s="59"/>
      <c r="BJ1380" s="24"/>
      <c r="BP1380" s="24"/>
      <c r="BR1380" s="51"/>
      <c r="BS1380" s="59"/>
      <c r="BT1380" s="59"/>
      <c r="BU1380" s="51"/>
      <c r="BV1380" s="59"/>
      <c r="BW1380" s="59"/>
    </row>
    <row r="1381" spans="2:75" s="5" customFormat="1" x14ac:dyDescent="0.2">
      <c r="B1381" s="24"/>
      <c r="H1381" s="24"/>
      <c r="J1381" s="51"/>
      <c r="K1381" s="59"/>
      <c r="L1381" s="59"/>
      <c r="M1381" s="51"/>
      <c r="N1381" s="59"/>
      <c r="O1381" s="59"/>
      <c r="Q1381" s="24"/>
      <c r="W1381" s="24"/>
      <c r="Y1381" s="51"/>
      <c r="Z1381" s="59"/>
      <c r="AA1381" s="59"/>
      <c r="AB1381" s="51"/>
      <c r="AC1381" s="59"/>
      <c r="AD1381" s="59"/>
      <c r="AF1381" s="24"/>
      <c r="AL1381" s="24"/>
      <c r="AN1381" s="51"/>
      <c r="AO1381" s="59"/>
      <c r="AP1381" s="59"/>
      <c r="AQ1381" s="51"/>
      <c r="AR1381" s="59"/>
      <c r="AS1381" s="59"/>
      <c r="AU1381" s="24"/>
      <c r="BA1381" s="24"/>
      <c r="BC1381" s="51"/>
      <c r="BD1381" s="59"/>
      <c r="BE1381" s="59"/>
      <c r="BF1381" s="51"/>
      <c r="BG1381" s="59"/>
      <c r="BH1381" s="59"/>
      <c r="BJ1381" s="24"/>
      <c r="BP1381" s="24"/>
      <c r="BR1381" s="51"/>
      <c r="BS1381" s="59"/>
      <c r="BT1381" s="59"/>
      <c r="BU1381" s="51"/>
      <c r="BV1381" s="59"/>
      <c r="BW1381" s="59"/>
    </row>
    <row r="1382" spans="2:75" s="5" customFormat="1" x14ac:dyDescent="0.2">
      <c r="B1382" s="24"/>
      <c r="H1382" s="24"/>
      <c r="J1382" s="51"/>
      <c r="K1382" s="59"/>
      <c r="L1382" s="59"/>
      <c r="M1382" s="51"/>
      <c r="N1382" s="59"/>
      <c r="O1382" s="59"/>
      <c r="Q1382" s="24"/>
      <c r="W1382" s="24"/>
      <c r="Y1382" s="51"/>
      <c r="Z1382" s="59"/>
      <c r="AA1382" s="59"/>
      <c r="AB1382" s="51"/>
      <c r="AC1382" s="59"/>
      <c r="AD1382" s="59"/>
      <c r="AF1382" s="24"/>
      <c r="AL1382" s="24"/>
      <c r="AN1382" s="51"/>
      <c r="AO1382" s="59"/>
      <c r="AP1382" s="59"/>
      <c r="AQ1382" s="51"/>
      <c r="AR1382" s="59"/>
      <c r="AS1382" s="59"/>
      <c r="AU1382" s="24"/>
      <c r="BA1382" s="24"/>
      <c r="BC1382" s="51"/>
      <c r="BD1382" s="59"/>
      <c r="BE1382" s="59"/>
      <c r="BF1382" s="51"/>
      <c r="BG1382" s="59"/>
      <c r="BH1382" s="59"/>
      <c r="BJ1382" s="24"/>
      <c r="BP1382" s="24"/>
      <c r="BR1382" s="51"/>
      <c r="BS1382" s="59"/>
      <c r="BT1382" s="59"/>
      <c r="BU1382" s="51"/>
      <c r="BV1382" s="59"/>
      <c r="BW1382" s="59"/>
    </row>
    <row r="1383" spans="2:75" s="5" customFormat="1" x14ac:dyDescent="0.2">
      <c r="B1383" s="24"/>
      <c r="H1383" s="24"/>
      <c r="J1383" s="51"/>
      <c r="K1383" s="59"/>
      <c r="L1383" s="59"/>
      <c r="M1383" s="51"/>
      <c r="N1383" s="59"/>
      <c r="O1383" s="59"/>
      <c r="Q1383" s="24"/>
      <c r="W1383" s="24"/>
      <c r="Y1383" s="51"/>
      <c r="Z1383" s="59"/>
      <c r="AA1383" s="59"/>
      <c r="AB1383" s="51"/>
      <c r="AC1383" s="59"/>
      <c r="AD1383" s="59"/>
      <c r="AF1383" s="24"/>
      <c r="AL1383" s="24"/>
      <c r="AN1383" s="51"/>
      <c r="AO1383" s="59"/>
      <c r="AP1383" s="59"/>
      <c r="AQ1383" s="51"/>
      <c r="AR1383" s="59"/>
      <c r="AS1383" s="59"/>
      <c r="AU1383" s="24"/>
      <c r="BA1383" s="24"/>
      <c r="BC1383" s="51"/>
      <c r="BD1383" s="59"/>
      <c r="BE1383" s="59"/>
      <c r="BF1383" s="51"/>
      <c r="BG1383" s="59"/>
      <c r="BH1383" s="59"/>
      <c r="BJ1383" s="24"/>
      <c r="BP1383" s="24"/>
      <c r="BR1383" s="51"/>
      <c r="BS1383" s="59"/>
      <c r="BT1383" s="59"/>
      <c r="BU1383" s="51"/>
      <c r="BV1383" s="59"/>
      <c r="BW1383" s="59"/>
    </row>
    <row r="1384" spans="2:75" s="5" customFormat="1" x14ac:dyDescent="0.2">
      <c r="B1384" s="24"/>
      <c r="H1384" s="24"/>
      <c r="J1384" s="51"/>
      <c r="K1384" s="59"/>
      <c r="L1384" s="59"/>
      <c r="M1384" s="51"/>
      <c r="N1384" s="59"/>
      <c r="O1384" s="59"/>
      <c r="Q1384" s="24"/>
      <c r="W1384" s="24"/>
      <c r="Y1384" s="51"/>
      <c r="Z1384" s="59"/>
      <c r="AA1384" s="59"/>
      <c r="AB1384" s="51"/>
      <c r="AC1384" s="59"/>
      <c r="AD1384" s="59"/>
      <c r="AF1384" s="24"/>
      <c r="AL1384" s="24"/>
      <c r="AN1384" s="51"/>
      <c r="AO1384" s="59"/>
      <c r="AP1384" s="59"/>
      <c r="AQ1384" s="51"/>
      <c r="AR1384" s="59"/>
      <c r="AS1384" s="59"/>
      <c r="AU1384" s="24"/>
      <c r="BA1384" s="24"/>
      <c r="BC1384" s="51"/>
      <c r="BD1384" s="59"/>
      <c r="BE1384" s="59"/>
      <c r="BF1384" s="51"/>
      <c r="BG1384" s="59"/>
      <c r="BH1384" s="59"/>
      <c r="BJ1384" s="24"/>
      <c r="BP1384" s="24"/>
      <c r="BR1384" s="51"/>
      <c r="BS1384" s="59"/>
      <c r="BT1384" s="59"/>
      <c r="BU1384" s="51"/>
      <c r="BV1384" s="59"/>
      <c r="BW1384" s="59"/>
    </row>
    <row r="1385" spans="2:75" s="5" customFormat="1" x14ac:dyDescent="0.2">
      <c r="B1385" s="24"/>
      <c r="H1385" s="24"/>
      <c r="J1385" s="51"/>
      <c r="K1385" s="59"/>
      <c r="L1385" s="59"/>
      <c r="M1385" s="51"/>
      <c r="N1385" s="59"/>
      <c r="O1385" s="59"/>
      <c r="Q1385" s="24"/>
      <c r="W1385" s="24"/>
      <c r="Y1385" s="51"/>
      <c r="Z1385" s="59"/>
      <c r="AA1385" s="59"/>
      <c r="AB1385" s="51"/>
      <c r="AC1385" s="59"/>
      <c r="AD1385" s="59"/>
      <c r="AF1385" s="24"/>
      <c r="AL1385" s="24"/>
      <c r="AN1385" s="51"/>
      <c r="AO1385" s="59"/>
      <c r="AP1385" s="59"/>
      <c r="AQ1385" s="51"/>
      <c r="AR1385" s="59"/>
      <c r="AS1385" s="59"/>
      <c r="AU1385" s="24"/>
      <c r="BA1385" s="24"/>
      <c r="BC1385" s="51"/>
      <c r="BD1385" s="59"/>
      <c r="BE1385" s="59"/>
      <c r="BF1385" s="51"/>
      <c r="BG1385" s="59"/>
      <c r="BH1385" s="59"/>
      <c r="BJ1385" s="24"/>
      <c r="BP1385" s="24"/>
      <c r="BR1385" s="51"/>
      <c r="BS1385" s="59"/>
      <c r="BT1385" s="59"/>
      <c r="BU1385" s="51"/>
      <c r="BV1385" s="59"/>
      <c r="BW1385" s="59"/>
    </row>
    <row r="1386" spans="2:75" s="5" customFormat="1" x14ac:dyDescent="0.2">
      <c r="B1386" s="24"/>
      <c r="H1386" s="24"/>
      <c r="J1386" s="51"/>
      <c r="K1386" s="59"/>
      <c r="L1386" s="59"/>
      <c r="M1386" s="51"/>
      <c r="N1386" s="59"/>
      <c r="O1386" s="59"/>
      <c r="Q1386" s="24"/>
      <c r="W1386" s="24"/>
      <c r="Y1386" s="51"/>
      <c r="Z1386" s="59"/>
      <c r="AA1386" s="59"/>
      <c r="AB1386" s="51"/>
      <c r="AC1386" s="59"/>
      <c r="AD1386" s="59"/>
      <c r="AF1386" s="24"/>
      <c r="AL1386" s="24"/>
      <c r="AN1386" s="51"/>
      <c r="AO1386" s="59"/>
      <c r="AP1386" s="59"/>
      <c r="AQ1386" s="51"/>
      <c r="AR1386" s="59"/>
      <c r="AS1386" s="59"/>
      <c r="AU1386" s="24"/>
      <c r="BA1386" s="24"/>
      <c r="BC1386" s="51"/>
      <c r="BD1386" s="59"/>
      <c r="BE1386" s="59"/>
      <c r="BF1386" s="51"/>
      <c r="BG1386" s="59"/>
      <c r="BH1386" s="59"/>
      <c r="BJ1386" s="24"/>
      <c r="BP1386" s="24"/>
      <c r="BR1386" s="51"/>
      <c r="BS1386" s="59"/>
      <c r="BT1386" s="59"/>
      <c r="BU1386" s="51"/>
      <c r="BV1386" s="59"/>
      <c r="BW1386" s="59"/>
    </row>
    <row r="1387" spans="2:75" s="5" customFormat="1" x14ac:dyDescent="0.2">
      <c r="B1387" s="24"/>
      <c r="H1387" s="24"/>
      <c r="J1387" s="51"/>
      <c r="K1387" s="59"/>
      <c r="L1387" s="59"/>
      <c r="M1387" s="51"/>
      <c r="N1387" s="59"/>
      <c r="O1387" s="59"/>
      <c r="Q1387" s="24"/>
      <c r="W1387" s="24"/>
      <c r="Y1387" s="51"/>
      <c r="Z1387" s="59"/>
      <c r="AA1387" s="59"/>
      <c r="AB1387" s="51"/>
      <c r="AC1387" s="59"/>
      <c r="AD1387" s="59"/>
      <c r="AF1387" s="24"/>
      <c r="AL1387" s="24"/>
      <c r="AN1387" s="51"/>
      <c r="AO1387" s="59"/>
      <c r="AP1387" s="59"/>
      <c r="AQ1387" s="51"/>
      <c r="AR1387" s="59"/>
      <c r="AS1387" s="59"/>
      <c r="AU1387" s="24"/>
      <c r="BA1387" s="24"/>
      <c r="BC1387" s="51"/>
      <c r="BD1387" s="59"/>
      <c r="BE1387" s="59"/>
      <c r="BF1387" s="51"/>
      <c r="BG1387" s="59"/>
      <c r="BH1387" s="59"/>
      <c r="BJ1387" s="24"/>
      <c r="BP1387" s="24"/>
      <c r="BR1387" s="51"/>
      <c r="BS1387" s="59"/>
      <c r="BT1387" s="59"/>
      <c r="BU1387" s="51"/>
      <c r="BV1387" s="59"/>
      <c r="BW1387" s="59"/>
    </row>
    <row r="1388" spans="2:75" s="5" customFormat="1" x14ac:dyDescent="0.2">
      <c r="B1388" s="24"/>
      <c r="H1388" s="24"/>
      <c r="J1388" s="51"/>
      <c r="K1388" s="59"/>
      <c r="L1388" s="59"/>
      <c r="M1388" s="51"/>
      <c r="N1388" s="59"/>
      <c r="O1388" s="59"/>
      <c r="Q1388" s="24"/>
      <c r="W1388" s="24"/>
      <c r="Y1388" s="51"/>
      <c r="Z1388" s="59"/>
      <c r="AA1388" s="59"/>
      <c r="AB1388" s="51"/>
      <c r="AC1388" s="59"/>
      <c r="AD1388" s="59"/>
      <c r="AF1388" s="24"/>
      <c r="AL1388" s="24"/>
      <c r="AN1388" s="51"/>
      <c r="AO1388" s="59"/>
      <c r="AP1388" s="59"/>
      <c r="AQ1388" s="51"/>
      <c r="AR1388" s="59"/>
      <c r="AS1388" s="59"/>
      <c r="AU1388" s="24"/>
      <c r="BA1388" s="24"/>
      <c r="BC1388" s="51"/>
      <c r="BD1388" s="59"/>
      <c r="BE1388" s="59"/>
      <c r="BF1388" s="51"/>
      <c r="BG1388" s="59"/>
      <c r="BH1388" s="59"/>
      <c r="BJ1388" s="24"/>
      <c r="BP1388" s="24"/>
      <c r="BR1388" s="51"/>
      <c r="BS1388" s="59"/>
      <c r="BT1388" s="59"/>
      <c r="BU1388" s="51"/>
      <c r="BV1388" s="59"/>
      <c r="BW1388" s="59"/>
    </row>
    <row r="1389" spans="2:75" s="5" customFormat="1" x14ac:dyDescent="0.2">
      <c r="B1389" s="24"/>
      <c r="H1389" s="24"/>
      <c r="J1389" s="51"/>
      <c r="K1389" s="59"/>
      <c r="L1389" s="59"/>
      <c r="M1389" s="51"/>
      <c r="N1389" s="59"/>
      <c r="O1389" s="59"/>
      <c r="Q1389" s="24"/>
      <c r="W1389" s="24"/>
      <c r="Y1389" s="51"/>
      <c r="Z1389" s="59"/>
      <c r="AA1389" s="59"/>
      <c r="AB1389" s="51"/>
      <c r="AC1389" s="59"/>
      <c r="AD1389" s="59"/>
      <c r="AF1389" s="24"/>
      <c r="AL1389" s="24"/>
      <c r="AN1389" s="51"/>
      <c r="AO1389" s="59"/>
      <c r="AP1389" s="59"/>
      <c r="AQ1389" s="51"/>
      <c r="AR1389" s="59"/>
      <c r="AS1389" s="59"/>
      <c r="AU1389" s="24"/>
      <c r="BA1389" s="24"/>
      <c r="BC1389" s="51"/>
      <c r="BD1389" s="59"/>
      <c r="BE1389" s="59"/>
      <c r="BF1389" s="51"/>
      <c r="BG1389" s="59"/>
      <c r="BH1389" s="59"/>
      <c r="BJ1389" s="24"/>
      <c r="BP1389" s="24"/>
      <c r="BR1389" s="51"/>
      <c r="BS1389" s="59"/>
      <c r="BT1389" s="59"/>
      <c r="BU1389" s="51"/>
      <c r="BV1389" s="59"/>
      <c r="BW1389" s="59"/>
    </row>
    <row r="1390" spans="2:75" s="5" customFormat="1" x14ac:dyDescent="0.2">
      <c r="B1390" s="24"/>
      <c r="H1390" s="24"/>
      <c r="J1390" s="51"/>
      <c r="K1390" s="59"/>
      <c r="L1390" s="59"/>
      <c r="M1390" s="51"/>
      <c r="N1390" s="59"/>
      <c r="O1390" s="59"/>
      <c r="Q1390" s="24"/>
      <c r="W1390" s="24"/>
      <c r="Y1390" s="51"/>
      <c r="Z1390" s="59"/>
      <c r="AA1390" s="59"/>
      <c r="AB1390" s="51"/>
      <c r="AC1390" s="59"/>
      <c r="AD1390" s="59"/>
      <c r="AF1390" s="24"/>
      <c r="AL1390" s="24"/>
      <c r="AN1390" s="51"/>
      <c r="AO1390" s="59"/>
      <c r="AP1390" s="59"/>
      <c r="AQ1390" s="51"/>
      <c r="AR1390" s="59"/>
      <c r="AS1390" s="59"/>
      <c r="AU1390" s="24"/>
      <c r="BA1390" s="24"/>
      <c r="BC1390" s="51"/>
      <c r="BD1390" s="59"/>
      <c r="BE1390" s="59"/>
      <c r="BF1390" s="51"/>
      <c r="BG1390" s="59"/>
      <c r="BH1390" s="59"/>
      <c r="BJ1390" s="24"/>
      <c r="BP1390" s="24"/>
      <c r="BR1390" s="51"/>
      <c r="BS1390" s="59"/>
      <c r="BT1390" s="59"/>
      <c r="BU1390" s="51"/>
      <c r="BV1390" s="59"/>
      <c r="BW1390" s="59"/>
    </row>
    <row r="1391" spans="2:75" s="5" customFormat="1" x14ac:dyDescent="0.2">
      <c r="B1391" s="24"/>
      <c r="H1391" s="24"/>
      <c r="J1391" s="51"/>
      <c r="K1391" s="59"/>
      <c r="L1391" s="59"/>
      <c r="M1391" s="51"/>
      <c r="N1391" s="59"/>
      <c r="O1391" s="59"/>
      <c r="Q1391" s="24"/>
      <c r="W1391" s="24"/>
      <c r="Y1391" s="51"/>
      <c r="Z1391" s="59"/>
      <c r="AA1391" s="59"/>
      <c r="AB1391" s="51"/>
      <c r="AC1391" s="59"/>
      <c r="AD1391" s="59"/>
      <c r="AF1391" s="24"/>
      <c r="AL1391" s="24"/>
      <c r="AN1391" s="51"/>
      <c r="AO1391" s="59"/>
      <c r="AP1391" s="59"/>
      <c r="AQ1391" s="51"/>
      <c r="AR1391" s="59"/>
      <c r="AS1391" s="59"/>
      <c r="AU1391" s="24"/>
      <c r="BA1391" s="24"/>
      <c r="BC1391" s="51"/>
      <c r="BD1391" s="59"/>
      <c r="BE1391" s="59"/>
      <c r="BF1391" s="51"/>
      <c r="BG1391" s="59"/>
      <c r="BH1391" s="59"/>
      <c r="BJ1391" s="24"/>
      <c r="BP1391" s="24"/>
      <c r="BR1391" s="51"/>
      <c r="BS1391" s="59"/>
      <c r="BT1391" s="59"/>
      <c r="BU1391" s="51"/>
      <c r="BV1391" s="59"/>
      <c r="BW1391" s="59"/>
    </row>
    <row r="1392" spans="2:75" s="5" customFormat="1" x14ac:dyDescent="0.2">
      <c r="B1392" s="24"/>
      <c r="H1392" s="24"/>
      <c r="J1392" s="51"/>
      <c r="K1392" s="59"/>
      <c r="L1392" s="59"/>
      <c r="M1392" s="51"/>
      <c r="N1392" s="59"/>
      <c r="O1392" s="59"/>
      <c r="Q1392" s="24"/>
      <c r="W1392" s="24"/>
      <c r="Y1392" s="51"/>
      <c r="Z1392" s="59"/>
      <c r="AA1392" s="59"/>
      <c r="AB1392" s="51"/>
      <c r="AC1392" s="59"/>
      <c r="AD1392" s="59"/>
      <c r="AF1392" s="24"/>
      <c r="AL1392" s="24"/>
      <c r="AN1392" s="51"/>
      <c r="AO1392" s="59"/>
      <c r="AP1392" s="59"/>
      <c r="AQ1392" s="51"/>
      <c r="AR1392" s="59"/>
      <c r="AS1392" s="59"/>
      <c r="AU1392" s="24"/>
      <c r="BA1392" s="24"/>
      <c r="BC1392" s="51"/>
      <c r="BD1392" s="59"/>
      <c r="BE1392" s="59"/>
      <c r="BF1392" s="51"/>
      <c r="BG1392" s="59"/>
      <c r="BH1392" s="59"/>
      <c r="BJ1392" s="24"/>
      <c r="BP1392" s="24"/>
      <c r="BR1392" s="51"/>
      <c r="BS1392" s="59"/>
      <c r="BT1392" s="59"/>
      <c r="BU1392" s="51"/>
      <c r="BV1392" s="59"/>
      <c r="BW1392" s="59"/>
    </row>
    <row r="1393" spans="2:75" s="5" customFormat="1" x14ac:dyDescent="0.2">
      <c r="B1393" s="24"/>
      <c r="H1393" s="24"/>
      <c r="J1393" s="51"/>
      <c r="K1393" s="59"/>
      <c r="L1393" s="59"/>
      <c r="M1393" s="51"/>
      <c r="N1393" s="59"/>
      <c r="O1393" s="59"/>
      <c r="Q1393" s="24"/>
      <c r="W1393" s="24"/>
      <c r="Y1393" s="51"/>
      <c r="Z1393" s="59"/>
      <c r="AA1393" s="59"/>
      <c r="AB1393" s="51"/>
      <c r="AC1393" s="59"/>
      <c r="AD1393" s="59"/>
      <c r="AF1393" s="24"/>
      <c r="AL1393" s="24"/>
      <c r="AN1393" s="51"/>
      <c r="AO1393" s="59"/>
      <c r="AP1393" s="59"/>
      <c r="AQ1393" s="51"/>
      <c r="AR1393" s="59"/>
      <c r="AS1393" s="59"/>
      <c r="AU1393" s="24"/>
      <c r="BA1393" s="24"/>
      <c r="BC1393" s="51"/>
      <c r="BD1393" s="59"/>
      <c r="BE1393" s="59"/>
      <c r="BF1393" s="51"/>
      <c r="BG1393" s="59"/>
      <c r="BH1393" s="59"/>
      <c r="BJ1393" s="24"/>
      <c r="BP1393" s="24"/>
      <c r="BR1393" s="51"/>
      <c r="BS1393" s="59"/>
      <c r="BT1393" s="59"/>
      <c r="BU1393" s="51"/>
      <c r="BV1393" s="59"/>
      <c r="BW1393" s="59"/>
    </row>
    <row r="1394" spans="2:75" s="5" customFormat="1" x14ac:dyDescent="0.2">
      <c r="B1394" s="24"/>
      <c r="H1394" s="24"/>
      <c r="J1394" s="51"/>
      <c r="K1394" s="59"/>
      <c r="L1394" s="59"/>
      <c r="M1394" s="51"/>
      <c r="N1394" s="59"/>
      <c r="O1394" s="59"/>
      <c r="Q1394" s="24"/>
      <c r="W1394" s="24"/>
      <c r="Y1394" s="51"/>
      <c r="Z1394" s="59"/>
      <c r="AA1394" s="59"/>
      <c r="AB1394" s="51"/>
      <c r="AC1394" s="59"/>
      <c r="AD1394" s="59"/>
      <c r="AF1394" s="24"/>
      <c r="AL1394" s="24"/>
      <c r="AN1394" s="51"/>
      <c r="AO1394" s="59"/>
      <c r="AP1394" s="59"/>
      <c r="AQ1394" s="51"/>
      <c r="AR1394" s="59"/>
      <c r="AS1394" s="59"/>
      <c r="AU1394" s="24"/>
      <c r="BA1394" s="24"/>
      <c r="BC1394" s="51"/>
      <c r="BD1394" s="59"/>
      <c r="BE1394" s="59"/>
      <c r="BF1394" s="51"/>
      <c r="BG1394" s="59"/>
      <c r="BH1394" s="59"/>
      <c r="BJ1394" s="24"/>
      <c r="BP1394" s="24"/>
      <c r="BR1394" s="51"/>
      <c r="BS1394" s="59"/>
      <c r="BT1394" s="59"/>
      <c r="BU1394" s="51"/>
      <c r="BV1394" s="59"/>
      <c r="BW1394" s="59"/>
    </row>
    <row r="1395" spans="2:75" s="5" customFormat="1" x14ac:dyDescent="0.2">
      <c r="B1395" s="24"/>
      <c r="H1395" s="24"/>
      <c r="J1395" s="51"/>
      <c r="K1395" s="59"/>
      <c r="L1395" s="59"/>
      <c r="M1395" s="51"/>
      <c r="N1395" s="59"/>
      <c r="O1395" s="59"/>
      <c r="Q1395" s="24"/>
      <c r="W1395" s="24"/>
      <c r="Y1395" s="51"/>
      <c r="Z1395" s="59"/>
      <c r="AA1395" s="59"/>
      <c r="AB1395" s="51"/>
      <c r="AC1395" s="59"/>
      <c r="AD1395" s="59"/>
      <c r="AF1395" s="24"/>
      <c r="AL1395" s="24"/>
      <c r="AN1395" s="51"/>
      <c r="AO1395" s="59"/>
      <c r="AP1395" s="59"/>
      <c r="AQ1395" s="51"/>
      <c r="AR1395" s="59"/>
      <c r="AS1395" s="59"/>
      <c r="AU1395" s="24"/>
      <c r="BA1395" s="24"/>
      <c r="BC1395" s="51"/>
      <c r="BD1395" s="59"/>
      <c r="BE1395" s="59"/>
      <c r="BF1395" s="51"/>
      <c r="BG1395" s="59"/>
      <c r="BH1395" s="59"/>
      <c r="BJ1395" s="24"/>
      <c r="BP1395" s="24"/>
      <c r="BR1395" s="51"/>
      <c r="BS1395" s="59"/>
      <c r="BT1395" s="59"/>
      <c r="BU1395" s="51"/>
      <c r="BV1395" s="59"/>
      <c r="BW1395" s="59"/>
    </row>
    <row r="1396" spans="2:75" s="5" customFormat="1" x14ac:dyDescent="0.2">
      <c r="B1396" s="24"/>
      <c r="H1396" s="24"/>
      <c r="J1396" s="51"/>
      <c r="K1396" s="59"/>
      <c r="L1396" s="59"/>
      <c r="M1396" s="51"/>
      <c r="N1396" s="59"/>
      <c r="O1396" s="59"/>
      <c r="Q1396" s="24"/>
      <c r="W1396" s="24"/>
      <c r="Y1396" s="51"/>
      <c r="Z1396" s="59"/>
      <c r="AA1396" s="59"/>
      <c r="AB1396" s="51"/>
      <c r="AC1396" s="59"/>
      <c r="AD1396" s="59"/>
      <c r="AF1396" s="24"/>
      <c r="AL1396" s="24"/>
      <c r="AN1396" s="51"/>
      <c r="AO1396" s="59"/>
      <c r="AP1396" s="59"/>
      <c r="AQ1396" s="51"/>
      <c r="AR1396" s="59"/>
      <c r="AS1396" s="59"/>
      <c r="AU1396" s="24"/>
      <c r="BA1396" s="24"/>
      <c r="BC1396" s="51"/>
      <c r="BD1396" s="59"/>
      <c r="BE1396" s="59"/>
      <c r="BF1396" s="51"/>
      <c r="BG1396" s="59"/>
      <c r="BH1396" s="59"/>
      <c r="BJ1396" s="24"/>
      <c r="BP1396" s="24"/>
      <c r="BR1396" s="51"/>
      <c r="BS1396" s="59"/>
      <c r="BT1396" s="59"/>
      <c r="BU1396" s="51"/>
      <c r="BV1396" s="59"/>
      <c r="BW1396" s="59"/>
    </row>
    <row r="1397" spans="2:75" s="5" customFormat="1" x14ac:dyDescent="0.2">
      <c r="B1397" s="24"/>
      <c r="H1397" s="24"/>
      <c r="J1397" s="51"/>
      <c r="K1397" s="59"/>
      <c r="L1397" s="59"/>
      <c r="M1397" s="51"/>
      <c r="N1397" s="59"/>
      <c r="O1397" s="59"/>
      <c r="Q1397" s="24"/>
      <c r="W1397" s="24"/>
      <c r="Y1397" s="51"/>
      <c r="Z1397" s="59"/>
      <c r="AA1397" s="59"/>
      <c r="AB1397" s="51"/>
      <c r="AC1397" s="59"/>
      <c r="AD1397" s="59"/>
      <c r="AF1397" s="24"/>
      <c r="AL1397" s="24"/>
      <c r="AN1397" s="51"/>
      <c r="AO1397" s="59"/>
      <c r="AP1397" s="59"/>
      <c r="AQ1397" s="51"/>
      <c r="AR1397" s="59"/>
      <c r="AS1397" s="59"/>
      <c r="AU1397" s="24"/>
      <c r="BA1397" s="24"/>
      <c r="BC1397" s="51"/>
      <c r="BD1397" s="59"/>
      <c r="BE1397" s="59"/>
      <c r="BF1397" s="51"/>
      <c r="BG1397" s="59"/>
      <c r="BH1397" s="59"/>
      <c r="BJ1397" s="24"/>
      <c r="BP1397" s="24"/>
      <c r="BR1397" s="51"/>
      <c r="BS1397" s="59"/>
      <c r="BT1397" s="59"/>
      <c r="BU1397" s="51"/>
      <c r="BV1397" s="59"/>
      <c r="BW1397" s="59"/>
    </row>
    <row r="1398" spans="2:75" s="5" customFormat="1" x14ac:dyDescent="0.2">
      <c r="B1398" s="24"/>
      <c r="H1398" s="24"/>
      <c r="J1398" s="51"/>
      <c r="K1398" s="59"/>
      <c r="L1398" s="59"/>
      <c r="M1398" s="51"/>
      <c r="N1398" s="59"/>
      <c r="O1398" s="59"/>
      <c r="Q1398" s="24"/>
      <c r="W1398" s="24"/>
      <c r="Y1398" s="51"/>
      <c r="Z1398" s="59"/>
      <c r="AA1398" s="59"/>
      <c r="AB1398" s="51"/>
      <c r="AC1398" s="59"/>
      <c r="AD1398" s="59"/>
      <c r="AF1398" s="24"/>
      <c r="AL1398" s="24"/>
      <c r="AN1398" s="51"/>
      <c r="AO1398" s="59"/>
      <c r="AP1398" s="59"/>
      <c r="AQ1398" s="51"/>
      <c r="AR1398" s="59"/>
      <c r="AS1398" s="59"/>
      <c r="AU1398" s="24"/>
      <c r="BA1398" s="24"/>
      <c r="BC1398" s="51"/>
      <c r="BD1398" s="59"/>
      <c r="BE1398" s="59"/>
      <c r="BF1398" s="51"/>
      <c r="BG1398" s="59"/>
      <c r="BH1398" s="59"/>
      <c r="BJ1398" s="24"/>
      <c r="BP1398" s="24"/>
      <c r="BR1398" s="51"/>
      <c r="BS1398" s="59"/>
      <c r="BT1398" s="59"/>
      <c r="BU1398" s="51"/>
      <c r="BV1398" s="59"/>
      <c r="BW1398" s="59"/>
    </row>
    <row r="1399" spans="2:75" s="5" customFormat="1" x14ac:dyDescent="0.2">
      <c r="B1399" s="24"/>
      <c r="H1399" s="24"/>
      <c r="J1399" s="51"/>
      <c r="K1399" s="59"/>
      <c r="L1399" s="59"/>
      <c r="M1399" s="51"/>
      <c r="N1399" s="59"/>
      <c r="O1399" s="59"/>
      <c r="Q1399" s="24"/>
      <c r="W1399" s="24"/>
      <c r="Y1399" s="51"/>
      <c r="Z1399" s="59"/>
      <c r="AA1399" s="59"/>
      <c r="AB1399" s="51"/>
      <c r="AC1399" s="59"/>
      <c r="AD1399" s="59"/>
      <c r="AF1399" s="24"/>
      <c r="AL1399" s="24"/>
      <c r="AN1399" s="51"/>
      <c r="AO1399" s="59"/>
      <c r="AP1399" s="59"/>
      <c r="AQ1399" s="51"/>
      <c r="AR1399" s="59"/>
      <c r="AS1399" s="59"/>
      <c r="AU1399" s="24"/>
      <c r="BA1399" s="24"/>
      <c r="BC1399" s="51"/>
      <c r="BD1399" s="59"/>
      <c r="BE1399" s="59"/>
      <c r="BF1399" s="51"/>
      <c r="BG1399" s="59"/>
      <c r="BH1399" s="59"/>
      <c r="BJ1399" s="24"/>
      <c r="BP1399" s="24"/>
      <c r="BR1399" s="51"/>
      <c r="BS1399" s="59"/>
      <c r="BT1399" s="59"/>
      <c r="BU1399" s="51"/>
      <c r="BV1399" s="59"/>
      <c r="BW1399" s="59"/>
    </row>
    <row r="1400" spans="2:75" s="5" customFormat="1" x14ac:dyDescent="0.2">
      <c r="B1400" s="24"/>
      <c r="H1400" s="24"/>
      <c r="J1400" s="51"/>
      <c r="K1400" s="59"/>
      <c r="L1400" s="59"/>
      <c r="M1400" s="51"/>
      <c r="N1400" s="59"/>
      <c r="O1400" s="59"/>
      <c r="Q1400" s="24"/>
      <c r="W1400" s="24"/>
      <c r="Y1400" s="51"/>
      <c r="Z1400" s="59"/>
      <c r="AA1400" s="59"/>
      <c r="AB1400" s="51"/>
      <c r="AC1400" s="59"/>
      <c r="AD1400" s="59"/>
      <c r="AF1400" s="24"/>
      <c r="AL1400" s="24"/>
      <c r="AN1400" s="51"/>
      <c r="AO1400" s="59"/>
      <c r="AP1400" s="59"/>
      <c r="AQ1400" s="51"/>
      <c r="AR1400" s="59"/>
      <c r="AS1400" s="59"/>
      <c r="AU1400" s="24"/>
      <c r="BA1400" s="24"/>
      <c r="BC1400" s="51"/>
      <c r="BD1400" s="59"/>
      <c r="BE1400" s="59"/>
      <c r="BF1400" s="51"/>
      <c r="BG1400" s="59"/>
      <c r="BH1400" s="59"/>
      <c r="BJ1400" s="24"/>
      <c r="BP1400" s="24"/>
      <c r="BR1400" s="51"/>
      <c r="BS1400" s="59"/>
      <c r="BT1400" s="59"/>
      <c r="BU1400" s="51"/>
      <c r="BV1400" s="59"/>
      <c r="BW1400" s="59"/>
    </row>
    <row r="1401" spans="2:75" s="5" customFormat="1" x14ac:dyDescent="0.2">
      <c r="B1401" s="24"/>
      <c r="H1401" s="24"/>
      <c r="J1401" s="51"/>
      <c r="K1401" s="59"/>
      <c r="L1401" s="59"/>
      <c r="M1401" s="51"/>
      <c r="N1401" s="59"/>
      <c r="O1401" s="59"/>
      <c r="Q1401" s="24"/>
      <c r="W1401" s="24"/>
      <c r="Y1401" s="51"/>
      <c r="Z1401" s="59"/>
      <c r="AA1401" s="59"/>
      <c r="AB1401" s="51"/>
      <c r="AC1401" s="59"/>
      <c r="AD1401" s="59"/>
      <c r="AF1401" s="24"/>
      <c r="AL1401" s="24"/>
      <c r="AN1401" s="51"/>
      <c r="AO1401" s="59"/>
      <c r="AP1401" s="59"/>
      <c r="AQ1401" s="51"/>
      <c r="AR1401" s="59"/>
      <c r="AS1401" s="59"/>
      <c r="AU1401" s="24"/>
      <c r="BA1401" s="24"/>
      <c r="BC1401" s="51"/>
      <c r="BD1401" s="59"/>
      <c r="BE1401" s="59"/>
      <c r="BF1401" s="51"/>
      <c r="BG1401" s="59"/>
      <c r="BH1401" s="59"/>
      <c r="BJ1401" s="24"/>
      <c r="BP1401" s="24"/>
      <c r="BR1401" s="51"/>
      <c r="BS1401" s="59"/>
      <c r="BT1401" s="59"/>
      <c r="BU1401" s="51"/>
      <c r="BV1401" s="59"/>
      <c r="BW1401" s="59"/>
    </row>
    <row r="1402" spans="2:75" s="5" customFormat="1" x14ac:dyDescent="0.2">
      <c r="B1402" s="24"/>
      <c r="H1402" s="24"/>
      <c r="J1402" s="51"/>
      <c r="K1402" s="59"/>
      <c r="L1402" s="59"/>
      <c r="M1402" s="51"/>
      <c r="N1402" s="59"/>
      <c r="O1402" s="59"/>
      <c r="Q1402" s="24"/>
      <c r="W1402" s="24"/>
      <c r="Y1402" s="51"/>
      <c r="Z1402" s="59"/>
      <c r="AA1402" s="59"/>
      <c r="AB1402" s="51"/>
      <c r="AC1402" s="59"/>
      <c r="AD1402" s="59"/>
      <c r="AF1402" s="24"/>
      <c r="AL1402" s="24"/>
      <c r="AN1402" s="51"/>
      <c r="AO1402" s="59"/>
      <c r="AP1402" s="59"/>
      <c r="AQ1402" s="51"/>
      <c r="AR1402" s="59"/>
      <c r="AS1402" s="59"/>
      <c r="AU1402" s="24"/>
      <c r="BA1402" s="24"/>
      <c r="BC1402" s="51"/>
      <c r="BD1402" s="59"/>
      <c r="BE1402" s="59"/>
      <c r="BF1402" s="51"/>
      <c r="BG1402" s="59"/>
      <c r="BH1402" s="59"/>
      <c r="BJ1402" s="24"/>
      <c r="BP1402" s="24"/>
      <c r="BR1402" s="51"/>
      <c r="BS1402" s="59"/>
      <c r="BT1402" s="59"/>
      <c r="BU1402" s="51"/>
      <c r="BV1402" s="59"/>
      <c r="BW1402" s="59"/>
    </row>
    <row r="1403" spans="2:75" s="5" customFormat="1" x14ac:dyDescent="0.2">
      <c r="B1403" s="24"/>
      <c r="H1403" s="24"/>
      <c r="J1403" s="51"/>
      <c r="K1403" s="59"/>
      <c r="L1403" s="59"/>
      <c r="M1403" s="51"/>
      <c r="N1403" s="59"/>
      <c r="O1403" s="59"/>
      <c r="Q1403" s="24"/>
      <c r="W1403" s="24"/>
      <c r="Y1403" s="51"/>
      <c r="Z1403" s="59"/>
      <c r="AA1403" s="59"/>
      <c r="AB1403" s="51"/>
      <c r="AC1403" s="59"/>
      <c r="AD1403" s="59"/>
      <c r="AF1403" s="24"/>
      <c r="AL1403" s="24"/>
      <c r="AN1403" s="51"/>
      <c r="AO1403" s="59"/>
      <c r="AP1403" s="59"/>
      <c r="AQ1403" s="51"/>
      <c r="AR1403" s="59"/>
      <c r="AS1403" s="59"/>
      <c r="AU1403" s="24"/>
      <c r="BA1403" s="24"/>
      <c r="BC1403" s="51"/>
      <c r="BD1403" s="59"/>
      <c r="BE1403" s="59"/>
      <c r="BF1403" s="51"/>
      <c r="BG1403" s="59"/>
      <c r="BH1403" s="59"/>
      <c r="BJ1403" s="24"/>
      <c r="BP1403" s="24"/>
      <c r="BR1403" s="51"/>
      <c r="BS1403" s="59"/>
      <c r="BT1403" s="59"/>
      <c r="BU1403" s="51"/>
      <c r="BV1403" s="59"/>
      <c r="BW1403" s="59"/>
    </row>
    <row r="1404" spans="2:75" s="5" customFormat="1" x14ac:dyDescent="0.2">
      <c r="B1404" s="24"/>
      <c r="H1404" s="24"/>
      <c r="J1404" s="51"/>
      <c r="K1404" s="59"/>
      <c r="L1404" s="59"/>
      <c r="M1404" s="51"/>
      <c r="N1404" s="59"/>
      <c r="O1404" s="59"/>
      <c r="Q1404" s="24"/>
      <c r="W1404" s="24"/>
      <c r="Y1404" s="51"/>
      <c r="Z1404" s="59"/>
      <c r="AA1404" s="59"/>
      <c r="AB1404" s="51"/>
      <c r="AC1404" s="59"/>
      <c r="AD1404" s="59"/>
      <c r="AF1404" s="24"/>
      <c r="AL1404" s="24"/>
      <c r="AN1404" s="51"/>
      <c r="AO1404" s="59"/>
      <c r="AP1404" s="59"/>
      <c r="AQ1404" s="51"/>
      <c r="AR1404" s="59"/>
      <c r="AS1404" s="59"/>
      <c r="AU1404" s="24"/>
      <c r="BA1404" s="24"/>
      <c r="BC1404" s="51"/>
      <c r="BD1404" s="59"/>
      <c r="BE1404" s="59"/>
      <c r="BF1404" s="51"/>
      <c r="BG1404" s="59"/>
      <c r="BH1404" s="59"/>
      <c r="BJ1404" s="24"/>
      <c r="BP1404" s="24"/>
      <c r="BR1404" s="51"/>
      <c r="BS1404" s="59"/>
      <c r="BT1404" s="59"/>
      <c r="BU1404" s="51"/>
      <c r="BV1404" s="59"/>
      <c r="BW1404" s="59"/>
    </row>
    <row r="1405" spans="2:75" s="5" customFormat="1" x14ac:dyDescent="0.2">
      <c r="B1405" s="24"/>
      <c r="H1405" s="24"/>
      <c r="J1405" s="51"/>
      <c r="K1405" s="59"/>
      <c r="L1405" s="59"/>
      <c r="M1405" s="51"/>
      <c r="N1405" s="59"/>
      <c r="O1405" s="59"/>
      <c r="Q1405" s="24"/>
      <c r="W1405" s="24"/>
      <c r="Y1405" s="51"/>
      <c r="Z1405" s="59"/>
      <c r="AA1405" s="59"/>
      <c r="AB1405" s="51"/>
      <c r="AC1405" s="59"/>
      <c r="AD1405" s="59"/>
      <c r="AF1405" s="24"/>
      <c r="AL1405" s="24"/>
      <c r="AN1405" s="51"/>
      <c r="AO1405" s="59"/>
      <c r="AP1405" s="59"/>
      <c r="AQ1405" s="51"/>
      <c r="AR1405" s="59"/>
      <c r="AS1405" s="59"/>
      <c r="AU1405" s="24"/>
      <c r="BA1405" s="24"/>
      <c r="BC1405" s="51"/>
      <c r="BD1405" s="59"/>
      <c r="BE1405" s="59"/>
      <c r="BF1405" s="51"/>
      <c r="BG1405" s="59"/>
      <c r="BH1405" s="59"/>
      <c r="BJ1405" s="24"/>
      <c r="BP1405" s="24"/>
      <c r="BR1405" s="51"/>
      <c r="BS1405" s="59"/>
      <c r="BT1405" s="59"/>
      <c r="BU1405" s="51"/>
      <c r="BV1405" s="59"/>
      <c r="BW1405" s="59"/>
    </row>
    <row r="1406" spans="2:75" s="5" customFormat="1" x14ac:dyDescent="0.2">
      <c r="B1406" s="24"/>
      <c r="H1406" s="24"/>
      <c r="J1406" s="51"/>
      <c r="K1406" s="59"/>
      <c r="L1406" s="59"/>
      <c r="M1406" s="51"/>
      <c r="N1406" s="59"/>
      <c r="O1406" s="59"/>
      <c r="Q1406" s="24"/>
      <c r="W1406" s="24"/>
      <c r="Y1406" s="51"/>
      <c r="Z1406" s="59"/>
      <c r="AA1406" s="59"/>
      <c r="AB1406" s="51"/>
      <c r="AC1406" s="59"/>
      <c r="AD1406" s="59"/>
      <c r="AF1406" s="24"/>
      <c r="AL1406" s="24"/>
      <c r="AN1406" s="51"/>
      <c r="AO1406" s="59"/>
      <c r="AP1406" s="59"/>
      <c r="AQ1406" s="51"/>
      <c r="AR1406" s="59"/>
      <c r="AS1406" s="59"/>
      <c r="AU1406" s="24"/>
      <c r="BA1406" s="24"/>
      <c r="BC1406" s="51"/>
      <c r="BD1406" s="59"/>
      <c r="BE1406" s="59"/>
      <c r="BF1406" s="51"/>
      <c r="BG1406" s="59"/>
      <c r="BH1406" s="59"/>
      <c r="BJ1406" s="24"/>
      <c r="BP1406" s="24"/>
      <c r="BR1406" s="51"/>
      <c r="BS1406" s="59"/>
      <c r="BT1406" s="59"/>
      <c r="BU1406" s="51"/>
      <c r="BV1406" s="59"/>
      <c r="BW1406" s="59"/>
    </row>
    <row r="1407" spans="2:75" s="5" customFormat="1" x14ac:dyDescent="0.2">
      <c r="B1407" s="24"/>
      <c r="H1407" s="24"/>
      <c r="J1407" s="51"/>
      <c r="K1407" s="59"/>
      <c r="L1407" s="59"/>
      <c r="M1407" s="51"/>
      <c r="N1407" s="59"/>
      <c r="O1407" s="59"/>
      <c r="Q1407" s="24"/>
      <c r="W1407" s="24"/>
      <c r="Y1407" s="51"/>
      <c r="Z1407" s="59"/>
      <c r="AA1407" s="59"/>
      <c r="AB1407" s="51"/>
      <c r="AC1407" s="59"/>
      <c r="AD1407" s="59"/>
      <c r="AF1407" s="24"/>
      <c r="AL1407" s="24"/>
      <c r="AN1407" s="51"/>
      <c r="AO1407" s="59"/>
      <c r="AP1407" s="59"/>
      <c r="AQ1407" s="51"/>
      <c r="AR1407" s="59"/>
      <c r="AS1407" s="59"/>
      <c r="AU1407" s="24"/>
      <c r="BA1407" s="24"/>
      <c r="BC1407" s="51"/>
      <c r="BD1407" s="59"/>
      <c r="BE1407" s="59"/>
      <c r="BF1407" s="51"/>
      <c r="BG1407" s="59"/>
      <c r="BH1407" s="59"/>
      <c r="BJ1407" s="24"/>
      <c r="BP1407" s="24"/>
      <c r="BR1407" s="51"/>
      <c r="BS1407" s="59"/>
      <c r="BT1407" s="59"/>
      <c r="BU1407" s="51"/>
      <c r="BV1407" s="59"/>
      <c r="BW1407" s="59"/>
    </row>
    <row r="1408" spans="2:75" s="5" customFormat="1" x14ac:dyDescent="0.2">
      <c r="B1408" s="24"/>
      <c r="H1408" s="24"/>
      <c r="J1408" s="51"/>
      <c r="K1408" s="59"/>
      <c r="L1408" s="59"/>
      <c r="M1408" s="51"/>
      <c r="N1408" s="59"/>
      <c r="O1408" s="59"/>
      <c r="Q1408" s="24"/>
      <c r="W1408" s="24"/>
      <c r="Y1408" s="51"/>
      <c r="Z1408" s="59"/>
      <c r="AA1408" s="59"/>
      <c r="AB1408" s="51"/>
      <c r="AC1408" s="59"/>
      <c r="AD1408" s="59"/>
      <c r="AF1408" s="24"/>
      <c r="AL1408" s="24"/>
      <c r="AN1408" s="51"/>
      <c r="AO1408" s="59"/>
      <c r="AP1408" s="59"/>
      <c r="AQ1408" s="51"/>
      <c r="AR1408" s="59"/>
      <c r="AS1408" s="59"/>
      <c r="AU1408" s="24"/>
      <c r="BA1408" s="24"/>
      <c r="BC1408" s="51"/>
      <c r="BD1408" s="59"/>
      <c r="BE1408" s="59"/>
      <c r="BF1408" s="51"/>
      <c r="BG1408" s="59"/>
      <c r="BH1408" s="59"/>
      <c r="BJ1408" s="24"/>
      <c r="BP1408" s="24"/>
      <c r="BR1408" s="51"/>
      <c r="BS1408" s="59"/>
      <c r="BT1408" s="59"/>
      <c r="BU1408" s="51"/>
      <c r="BV1408" s="59"/>
      <c r="BW1408" s="59"/>
    </row>
    <row r="1409" spans="2:75" s="5" customFormat="1" x14ac:dyDescent="0.2">
      <c r="B1409" s="24"/>
      <c r="H1409" s="24"/>
      <c r="J1409" s="51"/>
      <c r="K1409" s="59"/>
      <c r="L1409" s="59"/>
      <c r="M1409" s="51"/>
      <c r="N1409" s="59"/>
      <c r="O1409" s="59"/>
      <c r="Q1409" s="24"/>
      <c r="W1409" s="24"/>
      <c r="Y1409" s="51"/>
      <c r="Z1409" s="59"/>
      <c r="AA1409" s="59"/>
      <c r="AB1409" s="51"/>
      <c r="AC1409" s="59"/>
      <c r="AD1409" s="59"/>
      <c r="AF1409" s="24"/>
      <c r="AL1409" s="24"/>
      <c r="AN1409" s="51"/>
      <c r="AO1409" s="59"/>
      <c r="AP1409" s="59"/>
      <c r="AQ1409" s="51"/>
      <c r="AR1409" s="59"/>
      <c r="AS1409" s="59"/>
      <c r="AU1409" s="24"/>
      <c r="BA1409" s="24"/>
      <c r="BC1409" s="51"/>
      <c r="BD1409" s="59"/>
      <c r="BE1409" s="59"/>
      <c r="BF1409" s="51"/>
      <c r="BG1409" s="59"/>
      <c r="BH1409" s="59"/>
      <c r="BJ1409" s="24"/>
      <c r="BP1409" s="24"/>
      <c r="BR1409" s="51"/>
      <c r="BS1409" s="59"/>
      <c r="BT1409" s="59"/>
      <c r="BU1409" s="51"/>
      <c r="BV1409" s="59"/>
      <c r="BW1409" s="59"/>
    </row>
    <row r="1410" spans="2:75" s="5" customFormat="1" x14ac:dyDescent="0.2">
      <c r="B1410" s="24"/>
      <c r="H1410" s="24"/>
      <c r="J1410" s="51"/>
      <c r="K1410" s="59"/>
      <c r="L1410" s="59"/>
      <c r="M1410" s="51"/>
      <c r="N1410" s="59"/>
      <c r="O1410" s="59"/>
      <c r="Q1410" s="24"/>
      <c r="W1410" s="24"/>
      <c r="Y1410" s="51"/>
      <c r="Z1410" s="59"/>
      <c r="AA1410" s="59"/>
      <c r="AB1410" s="51"/>
      <c r="AC1410" s="59"/>
      <c r="AD1410" s="59"/>
      <c r="AF1410" s="24"/>
      <c r="AL1410" s="24"/>
      <c r="AN1410" s="51"/>
      <c r="AO1410" s="59"/>
      <c r="AP1410" s="59"/>
      <c r="AQ1410" s="51"/>
      <c r="AR1410" s="59"/>
      <c r="AS1410" s="59"/>
      <c r="AU1410" s="24"/>
      <c r="BA1410" s="24"/>
      <c r="BC1410" s="51"/>
      <c r="BD1410" s="59"/>
      <c r="BE1410" s="59"/>
      <c r="BF1410" s="51"/>
      <c r="BG1410" s="59"/>
      <c r="BH1410" s="59"/>
      <c r="BJ1410" s="24"/>
      <c r="BP1410" s="24"/>
      <c r="BR1410" s="51"/>
      <c r="BS1410" s="59"/>
      <c r="BT1410" s="59"/>
      <c r="BU1410" s="51"/>
      <c r="BV1410" s="59"/>
      <c r="BW1410" s="59"/>
    </row>
    <row r="1411" spans="2:75" s="5" customFormat="1" x14ac:dyDescent="0.2">
      <c r="B1411" s="24"/>
      <c r="H1411" s="24"/>
      <c r="J1411" s="51"/>
      <c r="K1411" s="59"/>
      <c r="L1411" s="59"/>
      <c r="M1411" s="51"/>
      <c r="N1411" s="59"/>
      <c r="O1411" s="59"/>
      <c r="Q1411" s="24"/>
      <c r="W1411" s="24"/>
      <c r="Y1411" s="51"/>
      <c r="Z1411" s="59"/>
      <c r="AA1411" s="59"/>
      <c r="AB1411" s="51"/>
      <c r="AC1411" s="59"/>
      <c r="AD1411" s="59"/>
      <c r="AF1411" s="24"/>
      <c r="AL1411" s="24"/>
      <c r="AN1411" s="51"/>
      <c r="AO1411" s="59"/>
      <c r="AP1411" s="59"/>
      <c r="AQ1411" s="51"/>
      <c r="AR1411" s="59"/>
      <c r="AS1411" s="59"/>
      <c r="AU1411" s="24"/>
      <c r="BA1411" s="24"/>
      <c r="BC1411" s="51"/>
      <c r="BD1411" s="59"/>
      <c r="BE1411" s="59"/>
      <c r="BF1411" s="51"/>
      <c r="BG1411" s="59"/>
      <c r="BH1411" s="59"/>
      <c r="BJ1411" s="24"/>
      <c r="BP1411" s="24"/>
      <c r="BR1411" s="51"/>
      <c r="BS1411" s="59"/>
      <c r="BT1411" s="59"/>
      <c r="BU1411" s="51"/>
      <c r="BV1411" s="59"/>
      <c r="BW1411" s="59"/>
    </row>
    <row r="1412" spans="2:75" s="5" customFormat="1" x14ac:dyDescent="0.2">
      <c r="B1412" s="24"/>
      <c r="H1412" s="24"/>
      <c r="J1412" s="51"/>
      <c r="K1412" s="59"/>
      <c r="L1412" s="59"/>
      <c r="M1412" s="51"/>
      <c r="N1412" s="59"/>
      <c r="O1412" s="59"/>
      <c r="Q1412" s="24"/>
      <c r="W1412" s="24"/>
      <c r="Y1412" s="51"/>
      <c r="Z1412" s="59"/>
      <c r="AA1412" s="59"/>
      <c r="AB1412" s="51"/>
      <c r="AC1412" s="59"/>
      <c r="AD1412" s="59"/>
      <c r="AF1412" s="24"/>
      <c r="AL1412" s="24"/>
      <c r="AN1412" s="51"/>
      <c r="AO1412" s="59"/>
      <c r="AP1412" s="59"/>
      <c r="AQ1412" s="51"/>
      <c r="AR1412" s="59"/>
      <c r="AS1412" s="59"/>
      <c r="AU1412" s="24"/>
      <c r="BA1412" s="24"/>
      <c r="BC1412" s="51"/>
      <c r="BD1412" s="59"/>
      <c r="BE1412" s="59"/>
      <c r="BF1412" s="51"/>
      <c r="BG1412" s="59"/>
      <c r="BH1412" s="59"/>
      <c r="BJ1412" s="24"/>
      <c r="BP1412" s="24"/>
      <c r="BR1412" s="51"/>
      <c r="BS1412" s="59"/>
      <c r="BT1412" s="59"/>
      <c r="BU1412" s="51"/>
      <c r="BV1412" s="59"/>
      <c r="BW1412" s="59"/>
    </row>
    <row r="1413" spans="2:75" s="5" customFormat="1" x14ac:dyDescent="0.2">
      <c r="B1413" s="24"/>
      <c r="H1413" s="24"/>
      <c r="J1413" s="51"/>
      <c r="K1413" s="59"/>
      <c r="L1413" s="59"/>
      <c r="M1413" s="51"/>
      <c r="N1413" s="59"/>
      <c r="O1413" s="59"/>
      <c r="Q1413" s="24"/>
      <c r="W1413" s="24"/>
      <c r="Y1413" s="51"/>
      <c r="Z1413" s="59"/>
      <c r="AA1413" s="59"/>
      <c r="AB1413" s="51"/>
      <c r="AC1413" s="59"/>
      <c r="AD1413" s="59"/>
      <c r="AF1413" s="24"/>
      <c r="AL1413" s="24"/>
      <c r="AN1413" s="51"/>
      <c r="AO1413" s="59"/>
      <c r="AP1413" s="59"/>
      <c r="AQ1413" s="51"/>
      <c r="AR1413" s="59"/>
      <c r="AS1413" s="59"/>
      <c r="AU1413" s="24"/>
      <c r="BA1413" s="24"/>
      <c r="BC1413" s="51"/>
      <c r="BD1413" s="59"/>
      <c r="BE1413" s="59"/>
      <c r="BF1413" s="51"/>
      <c r="BG1413" s="59"/>
      <c r="BH1413" s="59"/>
      <c r="BJ1413" s="24"/>
      <c r="BP1413" s="24"/>
      <c r="BR1413" s="51"/>
      <c r="BS1413" s="59"/>
      <c r="BT1413" s="59"/>
      <c r="BU1413" s="51"/>
      <c r="BV1413" s="59"/>
      <c r="BW1413" s="59"/>
    </row>
    <row r="1414" spans="2:75" s="5" customFormat="1" x14ac:dyDescent="0.2">
      <c r="B1414" s="24"/>
      <c r="H1414" s="24"/>
      <c r="J1414" s="51"/>
      <c r="K1414" s="59"/>
      <c r="L1414" s="59"/>
      <c r="M1414" s="51"/>
      <c r="N1414" s="59"/>
      <c r="O1414" s="59"/>
      <c r="Q1414" s="24"/>
      <c r="W1414" s="24"/>
      <c r="Y1414" s="51"/>
      <c r="Z1414" s="59"/>
      <c r="AA1414" s="59"/>
      <c r="AB1414" s="51"/>
      <c r="AC1414" s="59"/>
      <c r="AD1414" s="59"/>
      <c r="AF1414" s="24"/>
      <c r="AL1414" s="24"/>
      <c r="AN1414" s="51"/>
      <c r="AO1414" s="59"/>
      <c r="AP1414" s="59"/>
      <c r="AQ1414" s="51"/>
      <c r="AR1414" s="59"/>
      <c r="AS1414" s="59"/>
      <c r="AU1414" s="24"/>
      <c r="BA1414" s="24"/>
      <c r="BC1414" s="51"/>
      <c r="BD1414" s="59"/>
      <c r="BE1414" s="59"/>
      <c r="BF1414" s="51"/>
      <c r="BG1414" s="59"/>
      <c r="BH1414" s="59"/>
      <c r="BJ1414" s="24"/>
      <c r="BP1414" s="24"/>
      <c r="BR1414" s="51"/>
      <c r="BS1414" s="59"/>
      <c r="BT1414" s="59"/>
      <c r="BU1414" s="51"/>
      <c r="BV1414" s="59"/>
      <c r="BW1414" s="59"/>
    </row>
    <row r="1415" spans="2:75" s="5" customFormat="1" x14ac:dyDescent="0.2">
      <c r="B1415" s="24"/>
      <c r="H1415" s="24"/>
      <c r="J1415" s="51"/>
      <c r="K1415" s="59"/>
      <c r="L1415" s="59"/>
      <c r="M1415" s="51"/>
      <c r="N1415" s="59"/>
      <c r="O1415" s="59"/>
      <c r="Q1415" s="24"/>
      <c r="W1415" s="24"/>
      <c r="Y1415" s="51"/>
      <c r="Z1415" s="59"/>
      <c r="AA1415" s="59"/>
      <c r="AB1415" s="51"/>
      <c r="AC1415" s="59"/>
      <c r="AD1415" s="59"/>
      <c r="AF1415" s="24"/>
      <c r="AL1415" s="24"/>
      <c r="AN1415" s="51"/>
      <c r="AO1415" s="59"/>
      <c r="AP1415" s="59"/>
      <c r="AQ1415" s="51"/>
      <c r="AR1415" s="59"/>
      <c r="AS1415" s="59"/>
      <c r="AU1415" s="24"/>
      <c r="BA1415" s="24"/>
      <c r="BC1415" s="51"/>
      <c r="BD1415" s="59"/>
      <c r="BE1415" s="59"/>
      <c r="BF1415" s="51"/>
      <c r="BG1415" s="59"/>
      <c r="BH1415" s="59"/>
      <c r="BJ1415" s="24"/>
      <c r="BP1415" s="24"/>
      <c r="BR1415" s="51"/>
      <c r="BS1415" s="59"/>
      <c r="BT1415" s="59"/>
      <c r="BU1415" s="51"/>
      <c r="BV1415" s="59"/>
      <c r="BW1415" s="59"/>
    </row>
    <row r="1416" spans="2:75" s="5" customFormat="1" x14ac:dyDescent="0.2">
      <c r="B1416" s="24"/>
      <c r="H1416" s="24"/>
      <c r="J1416" s="51"/>
      <c r="K1416" s="59"/>
      <c r="L1416" s="59"/>
      <c r="M1416" s="51"/>
      <c r="N1416" s="59"/>
      <c r="O1416" s="59"/>
      <c r="Q1416" s="24"/>
      <c r="W1416" s="24"/>
      <c r="Y1416" s="51"/>
      <c r="Z1416" s="59"/>
      <c r="AA1416" s="59"/>
      <c r="AB1416" s="51"/>
      <c r="AC1416" s="59"/>
      <c r="AD1416" s="59"/>
      <c r="AF1416" s="24"/>
      <c r="AL1416" s="24"/>
      <c r="AN1416" s="51"/>
      <c r="AO1416" s="59"/>
      <c r="AP1416" s="59"/>
      <c r="AQ1416" s="51"/>
      <c r="AR1416" s="59"/>
      <c r="AS1416" s="59"/>
      <c r="AU1416" s="24"/>
      <c r="BA1416" s="24"/>
      <c r="BC1416" s="51"/>
      <c r="BD1416" s="59"/>
      <c r="BE1416" s="59"/>
      <c r="BF1416" s="51"/>
      <c r="BG1416" s="59"/>
      <c r="BH1416" s="59"/>
      <c r="BJ1416" s="24"/>
      <c r="BP1416" s="24"/>
      <c r="BR1416" s="51"/>
      <c r="BS1416" s="59"/>
      <c r="BT1416" s="59"/>
      <c r="BU1416" s="51"/>
      <c r="BV1416" s="59"/>
      <c r="BW1416" s="59"/>
    </row>
    <row r="1417" spans="2:75" s="5" customFormat="1" x14ac:dyDescent="0.2">
      <c r="B1417" s="24"/>
      <c r="H1417" s="24"/>
      <c r="J1417" s="51"/>
      <c r="K1417" s="59"/>
      <c r="L1417" s="59"/>
      <c r="M1417" s="51"/>
      <c r="N1417" s="59"/>
      <c r="O1417" s="59"/>
      <c r="Q1417" s="24"/>
      <c r="W1417" s="24"/>
      <c r="Y1417" s="51"/>
      <c r="Z1417" s="59"/>
      <c r="AA1417" s="59"/>
      <c r="AB1417" s="51"/>
      <c r="AC1417" s="59"/>
      <c r="AD1417" s="59"/>
      <c r="AF1417" s="24"/>
      <c r="AL1417" s="24"/>
      <c r="AN1417" s="51"/>
      <c r="AO1417" s="59"/>
      <c r="AP1417" s="59"/>
      <c r="AQ1417" s="51"/>
      <c r="AR1417" s="59"/>
      <c r="AS1417" s="59"/>
      <c r="AU1417" s="24"/>
      <c r="BA1417" s="24"/>
      <c r="BC1417" s="51"/>
      <c r="BD1417" s="59"/>
      <c r="BE1417" s="59"/>
      <c r="BF1417" s="51"/>
      <c r="BG1417" s="59"/>
      <c r="BH1417" s="59"/>
      <c r="BJ1417" s="24"/>
      <c r="BP1417" s="24"/>
      <c r="BR1417" s="51"/>
      <c r="BS1417" s="59"/>
      <c r="BT1417" s="59"/>
      <c r="BU1417" s="51"/>
      <c r="BV1417" s="59"/>
      <c r="BW1417" s="59"/>
    </row>
    <row r="1418" spans="2:75" s="5" customFormat="1" x14ac:dyDescent="0.2">
      <c r="B1418" s="24"/>
      <c r="H1418" s="24"/>
      <c r="J1418" s="51"/>
      <c r="K1418" s="59"/>
      <c r="L1418" s="59"/>
      <c r="M1418" s="51"/>
      <c r="N1418" s="59"/>
      <c r="O1418" s="59"/>
      <c r="Q1418" s="24"/>
      <c r="W1418" s="24"/>
      <c r="Y1418" s="51"/>
      <c r="Z1418" s="59"/>
      <c r="AA1418" s="59"/>
      <c r="AB1418" s="51"/>
      <c r="AC1418" s="59"/>
      <c r="AD1418" s="59"/>
      <c r="AF1418" s="24"/>
      <c r="AL1418" s="24"/>
      <c r="AN1418" s="51"/>
      <c r="AO1418" s="59"/>
      <c r="AP1418" s="59"/>
      <c r="AQ1418" s="51"/>
      <c r="AR1418" s="59"/>
      <c r="AS1418" s="59"/>
      <c r="AU1418" s="24"/>
      <c r="BA1418" s="24"/>
      <c r="BC1418" s="51"/>
      <c r="BD1418" s="59"/>
      <c r="BE1418" s="59"/>
      <c r="BF1418" s="51"/>
      <c r="BG1418" s="59"/>
      <c r="BH1418" s="59"/>
      <c r="BJ1418" s="24"/>
      <c r="BP1418" s="24"/>
      <c r="BR1418" s="51"/>
      <c r="BS1418" s="59"/>
      <c r="BT1418" s="59"/>
      <c r="BU1418" s="51"/>
      <c r="BV1418" s="59"/>
      <c r="BW1418" s="59"/>
    </row>
    <row r="1419" spans="2:75" s="5" customFormat="1" x14ac:dyDescent="0.2">
      <c r="B1419" s="24"/>
      <c r="H1419" s="24"/>
      <c r="J1419" s="51"/>
      <c r="K1419" s="59"/>
      <c r="L1419" s="59"/>
      <c r="M1419" s="51"/>
      <c r="N1419" s="59"/>
      <c r="O1419" s="59"/>
      <c r="Q1419" s="24"/>
      <c r="W1419" s="24"/>
      <c r="Y1419" s="51"/>
      <c r="Z1419" s="59"/>
      <c r="AA1419" s="59"/>
      <c r="AB1419" s="51"/>
      <c r="AC1419" s="59"/>
      <c r="AD1419" s="59"/>
      <c r="AF1419" s="24"/>
      <c r="AL1419" s="24"/>
      <c r="AN1419" s="51"/>
      <c r="AO1419" s="59"/>
      <c r="AP1419" s="59"/>
      <c r="AQ1419" s="51"/>
      <c r="AR1419" s="59"/>
      <c r="AS1419" s="59"/>
      <c r="AU1419" s="24"/>
      <c r="BA1419" s="24"/>
      <c r="BC1419" s="51"/>
      <c r="BD1419" s="59"/>
      <c r="BE1419" s="59"/>
      <c r="BF1419" s="51"/>
      <c r="BG1419" s="59"/>
      <c r="BH1419" s="59"/>
      <c r="BJ1419" s="24"/>
      <c r="BP1419" s="24"/>
      <c r="BR1419" s="51"/>
      <c r="BS1419" s="59"/>
      <c r="BT1419" s="59"/>
      <c r="BU1419" s="51"/>
      <c r="BV1419" s="59"/>
      <c r="BW1419" s="59"/>
    </row>
    <row r="1420" spans="2:75" s="5" customFormat="1" x14ac:dyDescent="0.2">
      <c r="B1420" s="24"/>
      <c r="H1420" s="24"/>
      <c r="J1420" s="51"/>
      <c r="K1420" s="59"/>
      <c r="L1420" s="59"/>
      <c r="M1420" s="51"/>
      <c r="N1420" s="59"/>
      <c r="O1420" s="59"/>
      <c r="Q1420" s="24"/>
      <c r="W1420" s="24"/>
      <c r="Y1420" s="51"/>
      <c r="Z1420" s="59"/>
      <c r="AA1420" s="59"/>
      <c r="AB1420" s="51"/>
      <c r="AC1420" s="59"/>
      <c r="AD1420" s="59"/>
      <c r="AF1420" s="24"/>
      <c r="AL1420" s="24"/>
      <c r="AN1420" s="51"/>
      <c r="AO1420" s="59"/>
      <c r="AP1420" s="59"/>
      <c r="AQ1420" s="51"/>
      <c r="AR1420" s="59"/>
      <c r="AS1420" s="59"/>
      <c r="AU1420" s="24"/>
      <c r="BA1420" s="24"/>
      <c r="BC1420" s="51"/>
      <c r="BD1420" s="59"/>
      <c r="BE1420" s="59"/>
      <c r="BF1420" s="51"/>
      <c r="BG1420" s="59"/>
      <c r="BH1420" s="59"/>
      <c r="BJ1420" s="24"/>
      <c r="BP1420" s="24"/>
      <c r="BR1420" s="51"/>
      <c r="BS1420" s="59"/>
      <c r="BT1420" s="59"/>
      <c r="BU1420" s="51"/>
      <c r="BV1420" s="59"/>
      <c r="BW1420" s="59"/>
    </row>
    <row r="1421" spans="2:75" s="5" customFormat="1" x14ac:dyDescent="0.2">
      <c r="B1421" s="24"/>
      <c r="H1421" s="24"/>
      <c r="J1421" s="51"/>
      <c r="K1421" s="59"/>
      <c r="L1421" s="59"/>
      <c r="M1421" s="51"/>
      <c r="N1421" s="59"/>
      <c r="O1421" s="59"/>
      <c r="Q1421" s="24"/>
      <c r="W1421" s="24"/>
      <c r="Y1421" s="51"/>
      <c r="Z1421" s="59"/>
      <c r="AA1421" s="59"/>
      <c r="AB1421" s="51"/>
      <c r="AC1421" s="59"/>
      <c r="AD1421" s="59"/>
      <c r="AF1421" s="24"/>
      <c r="AL1421" s="24"/>
      <c r="AN1421" s="51"/>
      <c r="AO1421" s="59"/>
      <c r="AP1421" s="59"/>
      <c r="AQ1421" s="51"/>
      <c r="AR1421" s="59"/>
      <c r="AS1421" s="59"/>
      <c r="AU1421" s="24"/>
      <c r="BA1421" s="24"/>
      <c r="BC1421" s="51"/>
      <c r="BD1421" s="59"/>
      <c r="BE1421" s="59"/>
      <c r="BF1421" s="51"/>
      <c r="BG1421" s="59"/>
      <c r="BH1421" s="59"/>
      <c r="BJ1421" s="24"/>
      <c r="BP1421" s="24"/>
      <c r="BR1421" s="51"/>
      <c r="BS1421" s="59"/>
      <c r="BT1421" s="59"/>
      <c r="BU1421" s="51"/>
      <c r="BV1421" s="59"/>
      <c r="BW1421" s="59"/>
    </row>
    <row r="1422" spans="2:75" s="5" customFormat="1" x14ac:dyDescent="0.2">
      <c r="B1422" s="24"/>
      <c r="H1422" s="24"/>
      <c r="J1422" s="51"/>
      <c r="K1422" s="59"/>
      <c r="L1422" s="59"/>
      <c r="M1422" s="51"/>
      <c r="N1422" s="59"/>
      <c r="O1422" s="59"/>
      <c r="Q1422" s="24"/>
      <c r="W1422" s="24"/>
      <c r="Y1422" s="51"/>
      <c r="Z1422" s="59"/>
      <c r="AA1422" s="59"/>
      <c r="AB1422" s="51"/>
      <c r="AC1422" s="59"/>
      <c r="AD1422" s="59"/>
      <c r="AF1422" s="24"/>
      <c r="AL1422" s="24"/>
      <c r="AN1422" s="51"/>
      <c r="AO1422" s="59"/>
      <c r="AP1422" s="59"/>
      <c r="AQ1422" s="51"/>
      <c r="AR1422" s="59"/>
      <c r="AS1422" s="59"/>
      <c r="AU1422" s="24"/>
      <c r="BA1422" s="24"/>
      <c r="BC1422" s="51"/>
      <c r="BD1422" s="59"/>
      <c r="BE1422" s="59"/>
      <c r="BF1422" s="51"/>
      <c r="BG1422" s="59"/>
      <c r="BH1422" s="59"/>
      <c r="BJ1422" s="24"/>
      <c r="BP1422" s="24"/>
      <c r="BR1422" s="51"/>
      <c r="BS1422" s="59"/>
      <c r="BT1422" s="59"/>
      <c r="BU1422" s="51"/>
      <c r="BV1422" s="59"/>
      <c r="BW1422" s="59"/>
    </row>
    <row r="1423" spans="2:75" s="5" customFormat="1" x14ac:dyDescent="0.2">
      <c r="B1423" s="24"/>
      <c r="H1423" s="24"/>
      <c r="J1423" s="51"/>
      <c r="K1423" s="59"/>
      <c r="L1423" s="59"/>
      <c r="M1423" s="51"/>
      <c r="N1423" s="59"/>
      <c r="O1423" s="59"/>
      <c r="Q1423" s="24"/>
      <c r="W1423" s="24"/>
      <c r="Y1423" s="51"/>
      <c r="Z1423" s="59"/>
      <c r="AA1423" s="59"/>
      <c r="AB1423" s="51"/>
      <c r="AC1423" s="59"/>
      <c r="AD1423" s="59"/>
      <c r="AF1423" s="24"/>
      <c r="AL1423" s="24"/>
      <c r="AN1423" s="51"/>
      <c r="AO1423" s="59"/>
      <c r="AP1423" s="59"/>
      <c r="AQ1423" s="51"/>
      <c r="AR1423" s="59"/>
      <c r="AS1423" s="59"/>
      <c r="AU1423" s="24"/>
      <c r="BA1423" s="24"/>
      <c r="BC1423" s="51"/>
      <c r="BD1423" s="59"/>
      <c r="BE1423" s="59"/>
      <c r="BF1423" s="51"/>
      <c r="BG1423" s="59"/>
      <c r="BH1423" s="59"/>
      <c r="BJ1423" s="24"/>
      <c r="BP1423" s="24"/>
      <c r="BR1423" s="51"/>
      <c r="BS1423" s="59"/>
      <c r="BT1423" s="59"/>
      <c r="BU1423" s="51"/>
      <c r="BV1423" s="59"/>
      <c r="BW1423" s="59"/>
    </row>
    <row r="1424" spans="2:75" s="5" customFormat="1" x14ac:dyDescent="0.2">
      <c r="B1424" s="24"/>
      <c r="H1424" s="24"/>
      <c r="J1424" s="51"/>
      <c r="K1424" s="59"/>
      <c r="L1424" s="59"/>
      <c r="M1424" s="51"/>
      <c r="N1424" s="59"/>
      <c r="O1424" s="59"/>
      <c r="Q1424" s="24"/>
      <c r="W1424" s="24"/>
      <c r="Y1424" s="51"/>
      <c r="Z1424" s="59"/>
      <c r="AA1424" s="59"/>
      <c r="AB1424" s="51"/>
      <c r="AC1424" s="59"/>
      <c r="AD1424" s="59"/>
      <c r="AF1424" s="24"/>
      <c r="AL1424" s="24"/>
      <c r="AN1424" s="51"/>
      <c r="AO1424" s="59"/>
      <c r="AP1424" s="59"/>
      <c r="AQ1424" s="51"/>
      <c r="AR1424" s="59"/>
      <c r="AS1424" s="59"/>
      <c r="AU1424" s="24"/>
      <c r="BA1424" s="24"/>
      <c r="BC1424" s="51"/>
      <c r="BD1424" s="59"/>
      <c r="BE1424" s="59"/>
      <c r="BF1424" s="51"/>
      <c r="BG1424" s="59"/>
      <c r="BH1424" s="59"/>
      <c r="BJ1424" s="24"/>
      <c r="BP1424" s="24"/>
      <c r="BR1424" s="51"/>
      <c r="BS1424" s="59"/>
      <c r="BT1424" s="59"/>
      <c r="BU1424" s="51"/>
      <c r="BV1424" s="59"/>
      <c r="BW1424" s="59"/>
    </row>
    <row r="1425" spans="2:75" s="5" customFormat="1" x14ac:dyDescent="0.2">
      <c r="B1425" s="24"/>
      <c r="H1425" s="24"/>
      <c r="J1425" s="51"/>
      <c r="K1425" s="59"/>
      <c r="L1425" s="59"/>
      <c r="M1425" s="51"/>
      <c r="N1425" s="59"/>
      <c r="O1425" s="59"/>
      <c r="Q1425" s="24"/>
      <c r="W1425" s="24"/>
      <c r="Y1425" s="51"/>
      <c r="Z1425" s="59"/>
      <c r="AA1425" s="59"/>
      <c r="AB1425" s="51"/>
      <c r="AC1425" s="59"/>
      <c r="AD1425" s="59"/>
      <c r="AF1425" s="24"/>
      <c r="AL1425" s="24"/>
      <c r="AN1425" s="51"/>
      <c r="AO1425" s="59"/>
      <c r="AP1425" s="59"/>
      <c r="AQ1425" s="51"/>
      <c r="AR1425" s="59"/>
      <c r="AS1425" s="59"/>
      <c r="AU1425" s="24"/>
      <c r="BA1425" s="24"/>
      <c r="BC1425" s="51"/>
      <c r="BD1425" s="59"/>
      <c r="BE1425" s="59"/>
      <c r="BF1425" s="51"/>
      <c r="BG1425" s="59"/>
      <c r="BH1425" s="59"/>
      <c r="BJ1425" s="24"/>
      <c r="BP1425" s="24"/>
      <c r="BR1425" s="51"/>
      <c r="BS1425" s="59"/>
      <c r="BT1425" s="59"/>
      <c r="BU1425" s="51"/>
      <c r="BV1425" s="59"/>
      <c r="BW1425" s="59"/>
    </row>
    <row r="1426" spans="2:75" s="5" customFormat="1" x14ac:dyDescent="0.2">
      <c r="B1426" s="24"/>
      <c r="H1426" s="24"/>
      <c r="J1426" s="51"/>
      <c r="K1426" s="59"/>
      <c r="L1426" s="59"/>
      <c r="M1426" s="51"/>
      <c r="N1426" s="59"/>
      <c r="O1426" s="59"/>
      <c r="Q1426" s="24"/>
      <c r="W1426" s="24"/>
      <c r="Y1426" s="51"/>
      <c r="Z1426" s="59"/>
      <c r="AA1426" s="59"/>
      <c r="AB1426" s="51"/>
      <c r="AC1426" s="59"/>
      <c r="AD1426" s="59"/>
      <c r="AF1426" s="24"/>
      <c r="AL1426" s="24"/>
      <c r="AN1426" s="51"/>
      <c r="AO1426" s="59"/>
      <c r="AP1426" s="59"/>
      <c r="AQ1426" s="51"/>
      <c r="AR1426" s="59"/>
      <c r="AS1426" s="59"/>
      <c r="AU1426" s="24"/>
      <c r="BA1426" s="24"/>
      <c r="BC1426" s="51"/>
      <c r="BD1426" s="59"/>
      <c r="BE1426" s="59"/>
      <c r="BF1426" s="51"/>
      <c r="BG1426" s="59"/>
      <c r="BH1426" s="59"/>
      <c r="BJ1426" s="24"/>
      <c r="BP1426" s="24"/>
      <c r="BR1426" s="51"/>
      <c r="BS1426" s="59"/>
      <c r="BT1426" s="59"/>
      <c r="BU1426" s="51"/>
      <c r="BV1426" s="59"/>
      <c r="BW1426" s="59"/>
    </row>
    <row r="1427" spans="2:75" s="5" customFormat="1" x14ac:dyDescent="0.2">
      <c r="B1427" s="24"/>
      <c r="H1427" s="24"/>
      <c r="J1427" s="51"/>
      <c r="K1427" s="59"/>
      <c r="L1427" s="59"/>
      <c r="M1427" s="51"/>
      <c r="N1427" s="59"/>
      <c r="O1427" s="59"/>
      <c r="Q1427" s="24"/>
      <c r="W1427" s="24"/>
      <c r="Y1427" s="51"/>
      <c r="Z1427" s="59"/>
      <c r="AA1427" s="59"/>
      <c r="AB1427" s="51"/>
      <c r="AC1427" s="59"/>
      <c r="AD1427" s="59"/>
      <c r="AF1427" s="24"/>
      <c r="AL1427" s="24"/>
      <c r="AN1427" s="51"/>
      <c r="AO1427" s="59"/>
      <c r="AP1427" s="59"/>
      <c r="AQ1427" s="51"/>
      <c r="AR1427" s="59"/>
      <c r="AS1427" s="59"/>
      <c r="AU1427" s="24"/>
      <c r="BA1427" s="24"/>
      <c r="BC1427" s="51"/>
      <c r="BD1427" s="59"/>
      <c r="BE1427" s="59"/>
      <c r="BF1427" s="51"/>
      <c r="BG1427" s="59"/>
      <c r="BH1427" s="59"/>
      <c r="BJ1427" s="24"/>
      <c r="BP1427" s="24"/>
      <c r="BR1427" s="51"/>
      <c r="BS1427" s="59"/>
      <c r="BT1427" s="59"/>
      <c r="BU1427" s="51"/>
      <c r="BV1427" s="59"/>
      <c r="BW1427" s="59"/>
    </row>
    <row r="1428" spans="2:75" s="5" customFormat="1" x14ac:dyDescent="0.2">
      <c r="B1428" s="24"/>
      <c r="H1428" s="24"/>
      <c r="J1428" s="51"/>
      <c r="K1428" s="59"/>
      <c r="L1428" s="59"/>
      <c r="M1428" s="51"/>
      <c r="N1428" s="59"/>
      <c r="O1428" s="59"/>
      <c r="Q1428" s="24"/>
      <c r="W1428" s="24"/>
      <c r="Y1428" s="51"/>
      <c r="Z1428" s="59"/>
      <c r="AA1428" s="59"/>
      <c r="AB1428" s="51"/>
      <c r="AC1428" s="59"/>
      <c r="AD1428" s="59"/>
      <c r="AF1428" s="24"/>
      <c r="AL1428" s="24"/>
      <c r="AN1428" s="51"/>
      <c r="AO1428" s="59"/>
      <c r="AP1428" s="59"/>
      <c r="AQ1428" s="51"/>
      <c r="AR1428" s="59"/>
      <c r="AS1428" s="59"/>
      <c r="AU1428" s="24"/>
      <c r="BA1428" s="24"/>
      <c r="BC1428" s="51"/>
      <c r="BD1428" s="59"/>
      <c r="BE1428" s="59"/>
      <c r="BF1428" s="51"/>
      <c r="BG1428" s="59"/>
      <c r="BH1428" s="59"/>
      <c r="BJ1428" s="24"/>
      <c r="BP1428" s="24"/>
      <c r="BR1428" s="51"/>
      <c r="BS1428" s="59"/>
      <c r="BT1428" s="59"/>
      <c r="BU1428" s="51"/>
      <c r="BV1428" s="59"/>
      <c r="BW1428" s="59"/>
    </row>
    <row r="1429" spans="2:75" s="5" customFormat="1" x14ac:dyDescent="0.2">
      <c r="B1429" s="24"/>
      <c r="H1429" s="24"/>
      <c r="J1429" s="51"/>
      <c r="K1429" s="59"/>
      <c r="L1429" s="59"/>
      <c r="M1429" s="51"/>
      <c r="N1429" s="59"/>
      <c r="O1429" s="59"/>
      <c r="Q1429" s="24"/>
      <c r="W1429" s="24"/>
      <c r="Y1429" s="51"/>
      <c r="Z1429" s="59"/>
      <c r="AA1429" s="59"/>
      <c r="AB1429" s="51"/>
      <c r="AC1429" s="59"/>
      <c r="AD1429" s="59"/>
      <c r="AF1429" s="24"/>
      <c r="AL1429" s="24"/>
      <c r="AN1429" s="51"/>
      <c r="AO1429" s="59"/>
      <c r="AP1429" s="59"/>
      <c r="AQ1429" s="51"/>
      <c r="AR1429" s="59"/>
      <c r="AS1429" s="59"/>
      <c r="AU1429" s="24"/>
      <c r="BA1429" s="24"/>
      <c r="BC1429" s="51"/>
      <c r="BD1429" s="59"/>
      <c r="BE1429" s="59"/>
      <c r="BF1429" s="51"/>
      <c r="BG1429" s="59"/>
      <c r="BH1429" s="59"/>
      <c r="BJ1429" s="24"/>
      <c r="BP1429" s="24"/>
      <c r="BR1429" s="51"/>
      <c r="BS1429" s="59"/>
      <c r="BT1429" s="59"/>
      <c r="BU1429" s="51"/>
      <c r="BV1429" s="59"/>
      <c r="BW1429" s="59"/>
    </row>
    <row r="1430" spans="2:75" s="5" customFormat="1" x14ac:dyDescent="0.2">
      <c r="B1430" s="24"/>
      <c r="H1430" s="24"/>
      <c r="J1430" s="51"/>
      <c r="K1430" s="59"/>
      <c r="L1430" s="59"/>
      <c r="M1430" s="51"/>
      <c r="N1430" s="59"/>
      <c r="O1430" s="59"/>
      <c r="Q1430" s="24"/>
      <c r="W1430" s="24"/>
      <c r="Y1430" s="51"/>
      <c r="Z1430" s="59"/>
      <c r="AA1430" s="59"/>
      <c r="AB1430" s="51"/>
      <c r="AC1430" s="59"/>
      <c r="AD1430" s="59"/>
      <c r="AF1430" s="24"/>
      <c r="AL1430" s="24"/>
      <c r="AN1430" s="51"/>
      <c r="AO1430" s="59"/>
      <c r="AP1430" s="59"/>
      <c r="AQ1430" s="51"/>
      <c r="AR1430" s="59"/>
      <c r="AS1430" s="59"/>
      <c r="AU1430" s="24"/>
      <c r="BA1430" s="24"/>
      <c r="BC1430" s="51"/>
      <c r="BD1430" s="59"/>
      <c r="BE1430" s="59"/>
      <c r="BF1430" s="51"/>
      <c r="BG1430" s="59"/>
      <c r="BH1430" s="59"/>
      <c r="BJ1430" s="24"/>
      <c r="BP1430" s="24"/>
      <c r="BR1430" s="51"/>
      <c r="BS1430" s="59"/>
      <c r="BT1430" s="59"/>
      <c r="BU1430" s="51"/>
      <c r="BV1430" s="59"/>
      <c r="BW1430" s="59"/>
    </row>
    <row r="1431" spans="2:75" s="5" customFormat="1" x14ac:dyDescent="0.2">
      <c r="B1431" s="24"/>
      <c r="H1431" s="24"/>
      <c r="J1431" s="51"/>
      <c r="K1431" s="59"/>
      <c r="L1431" s="59"/>
      <c r="M1431" s="51"/>
      <c r="N1431" s="59"/>
      <c r="O1431" s="59"/>
      <c r="Q1431" s="24"/>
      <c r="W1431" s="24"/>
      <c r="Y1431" s="51"/>
      <c r="Z1431" s="59"/>
      <c r="AA1431" s="59"/>
      <c r="AB1431" s="51"/>
      <c r="AC1431" s="59"/>
      <c r="AD1431" s="59"/>
      <c r="AF1431" s="24"/>
      <c r="AL1431" s="24"/>
      <c r="AN1431" s="51"/>
      <c r="AO1431" s="59"/>
      <c r="AP1431" s="59"/>
      <c r="AQ1431" s="51"/>
      <c r="AR1431" s="59"/>
      <c r="AS1431" s="59"/>
      <c r="AU1431" s="24"/>
      <c r="BA1431" s="24"/>
      <c r="BC1431" s="51"/>
      <c r="BD1431" s="59"/>
      <c r="BE1431" s="59"/>
      <c r="BF1431" s="51"/>
      <c r="BG1431" s="59"/>
      <c r="BH1431" s="59"/>
      <c r="BJ1431" s="24"/>
      <c r="BP1431" s="24"/>
      <c r="BR1431" s="51"/>
      <c r="BS1431" s="59"/>
      <c r="BT1431" s="59"/>
      <c r="BU1431" s="51"/>
      <c r="BV1431" s="59"/>
      <c r="BW1431" s="59"/>
    </row>
    <row r="1432" spans="2:75" s="5" customFormat="1" x14ac:dyDescent="0.2">
      <c r="B1432" s="24"/>
      <c r="H1432" s="24"/>
      <c r="J1432" s="51"/>
      <c r="K1432" s="59"/>
      <c r="L1432" s="59"/>
      <c r="M1432" s="51"/>
      <c r="N1432" s="59"/>
      <c r="O1432" s="59"/>
      <c r="Q1432" s="24"/>
      <c r="W1432" s="24"/>
      <c r="Y1432" s="51"/>
      <c r="Z1432" s="59"/>
      <c r="AA1432" s="59"/>
      <c r="AB1432" s="51"/>
      <c r="AC1432" s="59"/>
      <c r="AD1432" s="59"/>
      <c r="AF1432" s="24"/>
      <c r="AL1432" s="24"/>
      <c r="AN1432" s="51"/>
      <c r="AO1432" s="59"/>
      <c r="AP1432" s="59"/>
      <c r="AQ1432" s="51"/>
      <c r="AR1432" s="59"/>
      <c r="AS1432" s="59"/>
      <c r="AU1432" s="24"/>
      <c r="BA1432" s="24"/>
      <c r="BC1432" s="51"/>
      <c r="BD1432" s="59"/>
      <c r="BE1432" s="59"/>
      <c r="BF1432" s="51"/>
      <c r="BG1432" s="59"/>
      <c r="BH1432" s="59"/>
      <c r="BJ1432" s="24"/>
      <c r="BP1432" s="24"/>
      <c r="BR1432" s="51"/>
      <c r="BS1432" s="59"/>
      <c r="BT1432" s="59"/>
      <c r="BU1432" s="51"/>
      <c r="BV1432" s="59"/>
      <c r="BW1432" s="59"/>
    </row>
    <row r="1433" spans="2:75" s="5" customFormat="1" x14ac:dyDescent="0.2">
      <c r="B1433" s="24"/>
      <c r="H1433" s="24"/>
      <c r="J1433" s="51"/>
      <c r="K1433" s="59"/>
      <c r="L1433" s="59"/>
      <c r="M1433" s="51"/>
      <c r="N1433" s="59"/>
      <c r="O1433" s="59"/>
      <c r="Q1433" s="24"/>
      <c r="W1433" s="24"/>
      <c r="Y1433" s="51"/>
      <c r="Z1433" s="59"/>
      <c r="AA1433" s="59"/>
      <c r="AB1433" s="51"/>
      <c r="AC1433" s="59"/>
      <c r="AD1433" s="59"/>
      <c r="AF1433" s="24"/>
      <c r="AL1433" s="24"/>
      <c r="AN1433" s="51"/>
      <c r="AO1433" s="59"/>
      <c r="AP1433" s="59"/>
      <c r="AQ1433" s="51"/>
      <c r="AR1433" s="59"/>
      <c r="AS1433" s="59"/>
      <c r="AU1433" s="24"/>
      <c r="BA1433" s="24"/>
      <c r="BC1433" s="51"/>
      <c r="BD1433" s="59"/>
      <c r="BE1433" s="59"/>
      <c r="BF1433" s="51"/>
      <c r="BG1433" s="59"/>
      <c r="BH1433" s="59"/>
      <c r="BJ1433" s="24"/>
      <c r="BP1433" s="24"/>
      <c r="BR1433" s="51"/>
      <c r="BS1433" s="59"/>
      <c r="BT1433" s="59"/>
      <c r="BU1433" s="51"/>
      <c r="BV1433" s="59"/>
      <c r="BW1433" s="59"/>
    </row>
    <row r="1434" spans="2:75" s="5" customFormat="1" x14ac:dyDescent="0.2">
      <c r="B1434" s="24"/>
      <c r="H1434" s="24"/>
      <c r="J1434" s="51"/>
      <c r="K1434" s="59"/>
      <c r="L1434" s="59"/>
      <c r="M1434" s="51"/>
      <c r="N1434" s="59"/>
      <c r="O1434" s="59"/>
      <c r="Q1434" s="24"/>
      <c r="W1434" s="24"/>
      <c r="Y1434" s="51"/>
      <c r="Z1434" s="59"/>
      <c r="AA1434" s="59"/>
      <c r="AB1434" s="51"/>
      <c r="AC1434" s="59"/>
      <c r="AD1434" s="59"/>
      <c r="AF1434" s="24"/>
      <c r="AL1434" s="24"/>
      <c r="AN1434" s="51"/>
      <c r="AO1434" s="59"/>
      <c r="AP1434" s="59"/>
      <c r="AQ1434" s="51"/>
      <c r="AR1434" s="59"/>
      <c r="AS1434" s="59"/>
      <c r="AU1434" s="24"/>
      <c r="BA1434" s="24"/>
      <c r="BC1434" s="51"/>
      <c r="BD1434" s="59"/>
      <c r="BE1434" s="59"/>
      <c r="BF1434" s="51"/>
      <c r="BG1434" s="59"/>
      <c r="BH1434" s="59"/>
      <c r="BJ1434" s="24"/>
      <c r="BP1434" s="24"/>
      <c r="BR1434" s="51"/>
      <c r="BS1434" s="59"/>
      <c r="BT1434" s="59"/>
      <c r="BU1434" s="51"/>
      <c r="BV1434" s="59"/>
      <c r="BW1434" s="59"/>
    </row>
    <row r="1435" spans="2:75" s="5" customFormat="1" x14ac:dyDescent="0.2">
      <c r="B1435" s="24"/>
      <c r="H1435" s="24"/>
      <c r="J1435" s="51"/>
      <c r="K1435" s="59"/>
      <c r="L1435" s="59"/>
      <c r="M1435" s="51"/>
      <c r="N1435" s="59"/>
      <c r="O1435" s="59"/>
      <c r="Q1435" s="24"/>
      <c r="W1435" s="24"/>
      <c r="Y1435" s="51"/>
      <c r="Z1435" s="59"/>
      <c r="AA1435" s="59"/>
      <c r="AB1435" s="51"/>
      <c r="AC1435" s="59"/>
      <c r="AD1435" s="59"/>
      <c r="AF1435" s="24"/>
      <c r="AL1435" s="24"/>
      <c r="AN1435" s="51"/>
      <c r="AO1435" s="59"/>
      <c r="AP1435" s="59"/>
      <c r="AQ1435" s="51"/>
      <c r="AR1435" s="59"/>
      <c r="AS1435" s="59"/>
      <c r="AU1435" s="24"/>
      <c r="BA1435" s="24"/>
      <c r="BC1435" s="51"/>
      <c r="BD1435" s="59"/>
      <c r="BE1435" s="59"/>
      <c r="BF1435" s="51"/>
      <c r="BG1435" s="59"/>
      <c r="BH1435" s="59"/>
      <c r="BJ1435" s="24"/>
      <c r="BP1435" s="24"/>
      <c r="BR1435" s="51"/>
      <c r="BS1435" s="59"/>
      <c r="BT1435" s="59"/>
      <c r="BU1435" s="51"/>
      <c r="BV1435" s="59"/>
      <c r="BW1435" s="59"/>
    </row>
    <row r="1436" spans="2:75" s="5" customFormat="1" x14ac:dyDescent="0.2">
      <c r="B1436" s="24"/>
      <c r="H1436" s="24"/>
      <c r="J1436" s="51"/>
      <c r="K1436" s="59"/>
      <c r="L1436" s="59"/>
      <c r="M1436" s="51"/>
      <c r="N1436" s="59"/>
      <c r="O1436" s="59"/>
      <c r="Q1436" s="24"/>
      <c r="W1436" s="24"/>
      <c r="Y1436" s="51"/>
      <c r="Z1436" s="59"/>
      <c r="AA1436" s="59"/>
      <c r="AB1436" s="51"/>
      <c r="AC1436" s="59"/>
      <c r="AD1436" s="59"/>
      <c r="AF1436" s="24"/>
      <c r="AL1436" s="24"/>
      <c r="AN1436" s="51"/>
      <c r="AO1436" s="59"/>
      <c r="AP1436" s="59"/>
      <c r="AQ1436" s="51"/>
      <c r="AR1436" s="59"/>
      <c r="AS1436" s="59"/>
      <c r="AU1436" s="24"/>
      <c r="BA1436" s="24"/>
      <c r="BC1436" s="51"/>
      <c r="BD1436" s="59"/>
      <c r="BE1436" s="59"/>
      <c r="BF1436" s="51"/>
      <c r="BG1436" s="59"/>
      <c r="BH1436" s="59"/>
      <c r="BJ1436" s="24"/>
      <c r="BP1436" s="24"/>
      <c r="BR1436" s="51"/>
      <c r="BS1436" s="59"/>
      <c r="BT1436" s="59"/>
      <c r="BU1436" s="51"/>
      <c r="BV1436" s="59"/>
      <c r="BW1436" s="59"/>
    </row>
    <row r="1437" spans="2:75" s="5" customFormat="1" x14ac:dyDescent="0.2">
      <c r="B1437" s="24"/>
      <c r="H1437" s="24"/>
      <c r="J1437" s="51"/>
      <c r="K1437" s="59"/>
      <c r="L1437" s="59"/>
      <c r="M1437" s="51"/>
      <c r="N1437" s="59"/>
      <c r="O1437" s="59"/>
      <c r="Q1437" s="24"/>
      <c r="W1437" s="24"/>
      <c r="Y1437" s="51"/>
      <c r="Z1437" s="59"/>
      <c r="AA1437" s="59"/>
      <c r="AB1437" s="51"/>
      <c r="AC1437" s="59"/>
      <c r="AD1437" s="59"/>
      <c r="AF1437" s="24"/>
      <c r="AL1437" s="24"/>
      <c r="AN1437" s="51"/>
      <c r="AO1437" s="59"/>
      <c r="AP1437" s="59"/>
      <c r="AQ1437" s="51"/>
      <c r="AR1437" s="59"/>
      <c r="AS1437" s="59"/>
      <c r="AU1437" s="24"/>
      <c r="BA1437" s="24"/>
      <c r="BC1437" s="51"/>
      <c r="BD1437" s="59"/>
      <c r="BE1437" s="59"/>
      <c r="BF1437" s="51"/>
      <c r="BG1437" s="59"/>
      <c r="BH1437" s="59"/>
      <c r="BJ1437" s="24"/>
      <c r="BP1437" s="24"/>
      <c r="BR1437" s="51"/>
      <c r="BS1437" s="59"/>
      <c r="BT1437" s="59"/>
      <c r="BU1437" s="51"/>
      <c r="BV1437" s="59"/>
      <c r="BW1437" s="59"/>
    </row>
    <row r="1438" spans="2:75" s="5" customFormat="1" x14ac:dyDescent="0.2">
      <c r="B1438" s="24"/>
      <c r="H1438" s="24"/>
      <c r="J1438" s="51"/>
      <c r="K1438" s="59"/>
      <c r="L1438" s="59"/>
      <c r="M1438" s="51"/>
      <c r="N1438" s="59"/>
      <c r="O1438" s="59"/>
      <c r="Q1438" s="24"/>
      <c r="W1438" s="24"/>
      <c r="Y1438" s="51"/>
      <c r="Z1438" s="59"/>
      <c r="AA1438" s="59"/>
      <c r="AB1438" s="51"/>
      <c r="AC1438" s="59"/>
      <c r="AD1438" s="59"/>
      <c r="AF1438" s="24"/>
      <c r="AL1438" s="24"/>
      <c r="AN1438" s="51"/>
      <c r="AO1438" s="59"/>
      <c r="AP1438" s="59"/>
      <c r="AQ1438" s="51"/>
      <c r="AR1438" s="59"/>
      <c r="AS1438" s="59"/>
      <c r="AU1438" s="24"/>
      <c r="BA1438" s="24"/>
      <c r="BC1438" s="51"/>
      <c r="BD1438" s="59"/>
      <c r="BE1438" s="59"/>
      <c r="BF1438" s="51"/>
      <c r="BG1438" s="59"/>
      <c r="BH1438" s="59"/>
      <c r="BJ1438" s="24"/>
      <c r="BP1438" s="24"/>
      <c r="BR1438" s="51"/>
      <c r="BS1438" s="59"/>
      <c r="BT1438" s="59"/>
      <c r="BU1438" s="51"/>
      <c r="BV1438" s="59"/>
      <c r="BW1438" s="59"/>
    </row>
    <row r="1439" spans="2:75" s="5" customFormat="1" x14ac:dyDescent="0.2">
      <c r="B1439" s="24"/>
      <c r="H1439" s="24"/>
      <c r="J1439" s="51"/>
      <c r="K1439" s="59"/>
      <c r="L1439" s="59"/>
      <c r="M1439" s="51"/>
      <c r="N1439" s="59"/>
      <c r="O1439" s="59"/>
      <c r="Q1439" s="24"/>
      <c r="W1439" s="24"/>
      <c r="Y1439" s="51"/>
      <c r="Z1439" s="59"/>
      <c r="AA1439" s="59"/>
      <c r="AB1439" s="51"/>
      <c r="AC1439" s="59"/>
      <c r="AD1439" s="59"/>
      <c r="AF1439" s="24"/>
      <c r="AL1439" s="24"/>
      <c r="AN1439" s="51"/>
      <c r="AO1439" s="59"/>
      <c r="AP1439" s="59"/>
      <c r="AQ1439" s="51"/>
      <c r="AR1439" s="59"/>
      <c r="AS1439" s="59"/>
      <c r="AU1439" s="24"/>
      <c r="BA1439" s="24"/>
      <c r="BC1439" s="51"/>
      <c r="BD1439" s="59"/>
      <c r="BE1439" s="59"/>
      <c r="BF1439" s="51"/>
      <c r="BG1439" s="59"/>
      <c r="BH1439" s="59"/>
      <c r="BJ1439" s="24"/>
      <c r="BP1439" s="24"/>
      <c r="BR1439" s="51"/>
      <c r="BS1439" s="59"/>
      <c r="BT1439" s="59"/>
      <c r="BU1439" s="51"/>
      <c r="BV1439" s="59"/>
      <c r="BW1439" s="59"/>
    </row>
    <row r="1440" spans="2:75" s="5" customFormat="1" x14ac:dyDescent="0.2">
      <c r="B1440" s="24"/>
      <c r="H1440" s="24"/>
      <c r="J1440" s="51"/>
      <c r="K1440" s="59"/>
      <c r="L1440" s="59"/>
      <c r="M1440" s="51"/>
      <c r="N1440" s="59"/>
      <c r="O1440" s="59"/>
      <c r="Q1440" s="24"/>
      <c r="W1440" s="24"/>
      <c r="Y1440" s="51"/>
      <c r="Z1440" s="59"/>
      <c r="AA1440" s="59"/>
      <c r="AB1440" s="51"/>
      <c r="AC1440" s="59"/>
      <c r="AD1440" s="59"/>
      <c r="AF1440" s="24"/>
      <c r="AL1440" s="24"/>
      <c r="AN1440" s="51"/>
      <c r="AO1440" s="59"/>
      <c r="AP1440" s="59"/>
      <c r="AQ1440" s="51"/>
      <c r="AR1440" s="59"/>
      <c r="AS1440" s="59"/>
      <c r="AU1440" s="24"/>
      <c r="BA1440" s="24"/>
      <c r="BC1440" s="51"/>
      <c r="BD1440" s="59"/>
      <c r="BE1440" s="59"/>
      <c r="BF1440" s="51"/>
      <c r="BG1440" s="59"/>
      <c r="BH1440" s="59"/>
      <c r="BJ1440" s="24"/>
      <c r="BP1440" s="24"/>
      <c r="BR1440" s="51"/>
      <c r="BS1440" s="59"/>
      <c r="BT1440" s="59"/>
      <c r="BU1440" s="51"/>
      <c r="BV1440" s="59"/>
      <c r="BW1440" s="59"/>
    </row>
    <row r="1441" spans="2:75" s="5" customFormat="1" x14ac:dyDescent="0.2">
      <c r="B1441" s="24"/>
      <c r="H1441" s="24"/>
      <c r="J1441" s="51"/>
      <c r="K1441" s="59"/>
      <c r="L1441" s="59"/>
      <c r="M1441" s="51"/>
      <c r="N1441" s="59"/>
      <c r="O1441" s="59"/>
      <c r="Q1441" s="24"/>
      <c r="W1441" s="24"/>
      <c r="Y1441" s="51"/>
      <c r="Z1441" s="59"/>
      <c r="AA1441" s="59"/>
      <c r="AB1441" s="51"/>
      <c r="AC1441" s="59"/>
      <c r="AD1441" s="59"/>
      <c r="AF1441" s="24"/>
      <c r="AL1441" s="24"/>
      <c r="AN1441" s="51"/>
      <c r="AO1441" s="59"/>
      <c r="AP1441" s="59"/>
      <c r="AQ1441" s="51"/>
      <c r="AR1441" s="59"/>
      <c r="AS1441" s="59"/>
      <c r="AU1441" s="24"/>
      <c r="BA1441" s="24"/>
      <c r="BC1441" s="51"/>
      <c r="BD1441" s="59"/>
      <c r="BE1441" s="59"/>
      <c r="BF1441" s="51"/>
      <c r="BG1441" s="59"/>
      <c r="BH1441" s="59"/>
      <c r="BJ1441" s="24"/>
      <c r="BP1441" s="24"/>
      <c r="BR1441" s="51"/>
      <c r="BS1441" s="59"/>
      <c r="BT1441" s="59"/>
      <c r="BU1441" s="51"/>
      <c r="BV1441" s="59"/>
      <c r="BW1441" s="59"/>
    </row>
    <row r="1442" spans="2:75" s="5" customFormat="1" x14ac:dyDescent="0.2">
      <c r="B1442" s="24"/>
      <c r="H1442" s="24"/>
      <c r="J1442" s="51"/>
      <c r="K1442" s="59"/>
      <c r="L1442" s="59"/>
      <c r="M1442" s="51"/>
      <c r="N1442" s="59"/>
      <c r="O1442" s="59"/>
      <c r="Q1442" s="24"/>
      <c r="W1442" s="24"/>
      <c r="Y1442" s="51"/>
      <c r="Z1442" s="59"/>
      <c r="AA1442" s="59"/>
      <c r="AB1442" s="51"/>
      <c r="AC1442" s="59"/>
      <c r="AD1442" s="59"/>
      <c r="AF1442" s="24"/>
      <c r="AL1442" s="24"/>
      <c r="AN1442" s="51"/>
      <c r="AO1442" s="59"/>
      <c r="AP1442" s="59"/>
      <c r="AQ1442" s="51"/>
      <c r="AR1442" s="59"/>
      <c r="AS1442" s="59"/>
      <c r="AU1442" s="24"/>
      <c r="BA1442" s="24"/>
      <c r="BC1442" s="51"/>
      <c r="BD1442" s="59"/>
      <c r="BE1442" s="59"/>
      <c r="BF1442" s="51"/>
      <c r="BG1442" s="59"/>
      <c r="BH1442" s="59"/>
      <c r="BJ1442" s="24"/>
      <c r="BP1442" s="24"/>
      <c r="BR1442" s="51"/>
      <c r="BS1442" s="59"/>
      <c r="BT1442" s="59"/>
      <c r="BU1442" s="51"/>
      <c r="BV1442" s="59"/>
      <c r="BW1442" s="59"/>
    </row>
    <row r="1443" spans="2:75" s="5" customFormat="1" x14ac:dyDescent="0.2">
      <c r="B1443" s="24"/>
      <c r="H1443" s="24"/>
      <c r="J1443" s="51"/>
      <c r="K1443" s="59"/>
      <c r="L1443" s="59"/>
      <c r="M1443" s="51"/>
      <c r="N1443" s="59"/>
      <c r="O1443" s="59"/>
      <c r="Q1443" s="24"/>
      <c r="W1443" s="24"/>
      <c r="Y1443" s="51"/>
      <c r="Z1443" s="59"/>
      <c r="AA1443" s="59"/>
      <c r="AB1443" s="51"/>
      <c r="AC1443" s="59"/>
      <c r="AD1443" s="59"/>
      <c r="AF1443" s="24"/>
      <c r="AL1443" s="24"/>
      <c r="AN1443" s="51"/>
      <c r="AO1443" s="59"/>
      <c r="AP1443" s="59"/>
      <c r="AQ1443" s="51"/>
      <c r="AR1443" s="59"/>
      <c r="AS1443" s="59"/>
      <c r="AU1443" s="24"/>
      <c r="BA1443" s="24"/>
      <c r="BC1443" s="51"/>
      <c r="BD1443" s="59"/>
      <c r="BE1443" s="59"/>
      <c r="BF1443" s="51"/>
      <c r="BG1443" s="59"/>
      <c r="BH1443" s="59"/>
      <c r="BJ1443" s="24"/>
      <c r="BP1443" s="24"/>
      <c r="BR1443" s="51"/>
      <c r="BS1443" s="59"/>
      <c r="BT1443" s="59"/>
      <c r="BU1443" s="51"/>
      <c r="BV1443" s="59"/>
      <c r="BW1443" s="59"/>
    </row>
    <row r="1444" spans="2:75" s="5" customFormat="1" x14ac:dyDescent="0.2">
      <c r="B1444" s="24"/>
      <c r="H1444" s="24"/>
      <c r="J1444" s="51"/>
      <c r="K1444" s="59"/>
      <c r="L1444" s="59"/>
      <c r="M1444" s="51"/>
      <c r="N1444" s="59"/>
      <c r="O1444" s="59"/>
      <c r="Q1444" s="24"/>
      <c r="W1444" s="24"/>
      <c r="Y1444" s="51"/>
      <c r="Z1444" s="59"/>
      <c r="AA1444" s="59"/>
      <c r="AB1444" s="51"/>
      <c r="AC1444" s="59"/>
      <c r="AD1444" s="59"/>
      <c r="AF1444" s="24"/>
      <c r="AL1444" s="24"/>
      <c r="AN1444" s="51"/>
      <c r="AO1444" s="59"/>
      <c r="AP1444" s="59"/>
      <c r="AQ1444" s="51"/>
      <c r="AR1444" s="59"/>
      <c r="AS1444" s="59"/>
      <c r="AU1444" s="24"/>
      <c r="BA1444" s="24"/>
      <c r="BC1444" s="51"/>
      <c r="BD1444" s="59"/>
      <c r="BE1444" s="59"/>
      <c r="BF1444" s="51"/>
      <c r="BG1444" s="59"/>
      <c r="BH1444" s="59"/>
      <c r="BJ1444" s="24"/>
      <c r="BP1444" s="24"/>
      <c r="BR1444" s="51"/>
      <c r="BS1444" s="59"/>
      <c r="BT1444" s="59"/>
      <c r="BU1444" s="51"/>
      <c r="BV1444" s="59"/>
      <c r="BW1444" s="59"/>
    </row>
    <row r="1445" spans="2:75" s="5" customFormat="1" x14ac:dyDescent="0.2">
      <c r="B1445" s="24"/>
      <c r="H1445" s="24"/>
      <c r="J1445" s="51"/>
      <c r="K1445" s="59"/>
      <c r="L1445" s="59"/>
      <c r="M1445" s="51"/>
      <c r="N1445" s="59"/>
      <c r="O1445" s="59"/>
      <c r="Q1445" s="24"/>
      <c r="W1445" s="24"/>
      <c r="Y1445" s="51"/>
      <c r="Z1445" s="59"/>
      <c r="AA1445" s="59"/>
      <c r="AB1445" s="51"/>
      <c r="AC1445" s="59"/>
      <c r="AD1445" s="59"/>
      <c r="AF1445" s="24"/>
      <c r="AL1445" s="24"/>
      <c r="AN1445" s="51"/>
      <c r="AO1445" s="59"/>
      <c r="AP1445" s="59"/>
      <c r="AQ1445" s="51"/>
      <c r="AR1445" s="59"/>
      <c r="AS1445" s="59"/>
      <c r="AU1445" s="24"/>
      <c r="BA1445" s="24"/>
      <c r="BC1445" s="51"/>
      <c r="BD1445" s="59"/>
      <c r="BE1445" s="59"/>
      <c r="BF1445" s="51"/>
      <c r="BG1445" s="59"/>
      <c r="BH1445" s="59"/>
      <c r="BJ1445" s="24"/>
      <c r="BP1445" s="24"/>
      <c r="BR1445" s="51"/>
      <c r="BS1445" s="59"/>
      <c r="BT1445" s="59"/>
      <c r="BU1445" s="51"/>
      <c r="BV1445" s="59"/>
      <c r="BW1445" s="59"/>
    </row>
    <row r="1446" spans="2:75" s="5" customFormat="1" x14ac:dyDescent="0.2">
      <c r="B1446" s="24"/>
      <c r="H1446" s="24"/>
      <c r="J1446" s="51"/>
      <c r="K1446" s="59"/>
      <c r="L1446" s="59"/>
      <c r="M1446" s="51"/>
      <c r="N1446" s="59"/>
      <c r="O1446" s="59"/>
      <c r="Q1446" s="24"/>
      <c r="W1446" s="24"/>
      <c r="Y1446" s="51"/>
      <c r="Z1446" s="59"/>
      <c r="AA1446" s="59"/>
      <c r="AB1446" s="51"/>
      <c r="AC1446" s="59"/>
      <c r="AD1446" s="59"/>
      <c r="AF1446" s="24"/>
      <c r="AL1446" s="24"/>
      <c r="AN1446" s="51"/>
      <c r="AO1446" s="59"/>
      <c r="AP1446" s="59"/>
      <c r="AQ1446" s="51"/>
      <c r="AR1446" s="59"/>
      <c r="AS1446" s="59"/>
      <c r="AU1446" s="24"/>
      <c r="BA1446" s="24"/>
      <c r="BC1446" s="51"/>
      <c r="BD1446" s="59"/>
      <c r="BE1446" s="59"/>
      <c r="BF1446" s="51"/>
      <c r="BG1446" s="59"/>
      <c r="BH1446" s="59"/>
      <c r="BJ1446" s="24"/>
      <c r="BP1446" s="24"/>
      <c r="BR1446" s="51"/>
      <c r="BS1446" s="59"/>
      <c r="BT1446" s="59"/>
      <c r="BU1446" s="51"/>
      <c r="BV1446" s="59"/>
      <c r="BW1446" s="59"/>
    </row>
    <row r="1447" spans="2:75" s="5" customFormat="1" x14ac:dyDescent="0.2">
      <c r="B1447" s="24"/>
      <c r="H1447" s="24"/>
      <c r="J1447" s="51"/>
      <c r="K1447" s="59"/>
      <c r="L1447" s="59"/>
      <c r="M1447" s="51"/>
      <c r="N1447" s="59"/>
      <c r="O1447" s="59"/>
      <c r="Q1447" s="24"/>
      <c r="W1447" s="24"/>
      <c r="Y1447" s="51"/>
      <c r="Z1447" s="59"/>
      <c r="AA1447" s="59"/>
      <c r="AB1447" s="51"/>
      <c r="AC1447" s="59"/>
      <c r="AD1447" s="59"/>
      <c r="AF1447" s="24"/>
      <c r="AL1447" s="24"/>
      <c r="AN1447" s="51"/>
      <c r="AO1447" s="59"/>
      <c r="AP1447" s="59"/>
      <c r="AQ1447" s="51"/>
      <c r="AR1447" s="59"/>
      <c r="AS1447" s="59"/>
      <c r="AU1447" s="24"/>
      <c r="BA1447" s="24"/>
      <c r="BC1447" s="51"/>
      <c r="BD1447" s="59"/>
      <c r="BE1447" s="59"/>
      <c r="BF1447" s="51"/>
      <c r="BG1447" s="59"/>
      <c r="BH1447" s="59"/>
      <c r="BJ1447" s="24"/>
      <c r="BP1447" s="24"/>
      <c r="BR1447" s="51"/>
      <c r="BS1447" s="59"/>
      <c r="BT1447" s="59"/>
      <c r="BU1447" s="51"/>
      <c r="BV1447" s="59"/>
      <c r="BW1447" s="59"/>
    </row>
    <row r="1448" spans="2:75" s="5" customFormat="1" x14ac:dyDescent="0.2">
      <c r="B1448" s="24"/>
      <c r="H1448" s="24"/>
      <c r="J1448" s="51"/>
      <c r="K1448" s="59"/>
      <c r="L1448" s="59"/>
      <c r="M1448" s="51"/>
      <c r="N1448" s="59"/>
      <c r="O1448" s="59"/>
      <c r="Q1448" s="24"/>
      <c r="W1448" s="24"/>
      <c r="Y1448" s="51"/>
      <c r="Z1448" s="59"/>
      <c r="AA1448" s="59"/>
      <c r="AB1448" s="51"/>
      <c r="AC1448" s="59"/>
      <c r="AD1448" s="59"/>
      <c r="AF1448" s="24"/>
      <c r="AL1448" s="24"/>
      <c r="AN1448" s="51"/>
      <c r="AO1448" s="59"/>
      <c r="AP1448" s="59"/>
      <c r="AQ1448" s="51"/>
      <c r="AR1448" s="59"/>
      <c r="AS1448" s="59"/>
      <c r="AU1448" s="24"/>
      <c r="BA1448" s="24"/>
      <c r="BC1448" s="51"/>
      <c r="BD1448" s="59"/>
      <c r="BE1448" s="59"/>
      <c r="BF1448" s="51"/>
      <c r="BG1448" s="59"/>
      <c r="BH1448" s="59"/>
      <c r="BJ1448" s="24"/>
      <c r="BP1448" s="24"/>
      <c r="BR1448" s="51"/>
      <c r="BS1448" s="59"/>
      <c r="BT1448" s="59"/>
      <c r="BU1448" s="51"/>
      <c r="BV1448" s="59"/>
      <c r="BW1448" s="59"/>
    </row>
    <row r="1449" spans="2:75" s="5" customFormat="1" x14ac:dyDescent="0.2">
      <c r="B1449" s="24"/>
      <c r="H1449" s="24"/>
      <c r="J1449" s="51"/>
      <c r="K1449" s="59"/>
      <c r="L1449" s="59"/>
      <c r="M1449" s="51"/>
      <c r="N1449" s="59"/>
      <c r="O1449" s="59"/>
      <c r="Q1449" s="24"/>
      <c r="W1449" s="24"/>
      <c r="Y1449" s="51"/>
      <c r="Z1449" s="59"/>
      <c r="AA1449" s="59"/>
      <c r="AB1449" s="51"/>
      <c r="AC1449" s="59"/>
      <c r="AD1449" s="59"/>
      <c r="AF1449" s="24"/>
      <c r="AL1449" s="24"/>
      <c r="AN1449" s="51"/>
      <c r="AO1449" s="59"/>
      <c r="AP1449" s="59"/>
      <c r="AQ1449" s="51"/>
      <c r="AR1449" s="59"/>
      <c r="AS1449" s="59"/>
      <c r="AU1449" s="24"/>
      <c r="BA1449" s="24"/>
      <c r="BC1449" s="51"/>
      <c r="BD1449" s="59"/>
      <c r="BE1449" s="59"/>
      <c r="BF1449" s="51"/>
      <c r="BG1449" s="59"/>
      <c r="BH1449" s="59"/>
      <c r="BJ1449" s="24"/>
      <c r="BP1449" s="24"/>
      <c r="BR1449" s="51"/>
      <c r="BS1449" s="59"/>
      <c r="BT1449" s="59"/>
      <c r="BU1449" s="51"/>
      <c r="BV1449" s="59"/>
      <c r="BW1449" s="59"/>
    </row>
    <row r="1450" spans="2:75" s="5" customFormat="1" x14ac:dyDescent="0.2">
      <c r="B1450" s="24"/>
      <c r="H1450" s="24"/>
      <c r="J1450" s="51"/>
      <c r="K1450" s="59"/>
      <c r="L1450" s="59"/>
      <c r="M1450" s="51"/>
      <c r="N1450" s="59"/>
      <c r="O1450" s="59"/>
      <c r="Q1450" s="24"/>
      <c r="W1450" s="24"/>
      <c r="Y1450" s="51"/>
      <c r="Z1450" s="59"/>
      <c r="AA1450" s="59"/>
      <c r="AB1450" s="51"/>
      <c r="AC1450" s="59"/>
      <c r="AD1450" s="59"/>
      <c r="AF1450" s="24"/>
      <c r="AL1450" s="24"/>
      <c r="AN1450" s="51"/>
      <c r="AO1450" s="59"/>
      <c r="AP1450" s="59"/>
      <c r="AQ1450" s="51"/>
      <c r="AR1450" s="59"/>
      <c r="AS1450" s="59"/>
      <c r="AU1450" s="24"/>
      <c r="BA1450" s="24"/>
      <c r="BC1450" s="51"/>
      <c r="BD1450" s="59"/>
      <c r="BE1450" s="59"/>
      <c r="BF1450" s="51"/>
      <c r="BG1450" s="59"/>
      <c r="BH1450" s="59"/>
      <c r="BJ1450" s="24"/>
      <c r="BP1450" s="24"/>
      <c r="BR1450" s="51"/>
      <c r="BS1450" s="59"/>
      <c r="BT1450" s="59"/>
      <c r="BU1450" s="51"/>
      <c r="BV1450" s="59"/>
      <c r="BW1450" s="59"/>
    </row>
    <row r="1451" spans="2:75" s="5" customFormat="1" x14ac:dyDescent="0.2">
      <c r="B1451" s="24"/>
      <c r="H1451" s="24"/>
      <c r="J1451" s="51"/>
      <c r="K1451" s="59"/>
      <c r="L1451" s="59"/>
      <c r="M1451" s="51"/>
      <c r="N1451" s="59"/>
      <c r="O1451" s="59"/>
      <c r="Q1451" s="24"/>
      <c r="W1451" s="24"/>
      <c r="Y1451" s="51"/>
      <c r="Z1451" s="59"/>
      <c r="AA1451" s="59"/>
      <c r="AB1451" s="51"/>
      <c r="AC1451" s="59"/>
      <c r="AD1451" s="59"/>
      <c r="AF1451" s="24"/>
      <c r="AL1451" s="24"/>
      <c r="AN1451" s="51"/>
      <c r="AO1451" s="59"/>
      <c r="AP1451" s="59"/>
      <c r="AQ1451" s="51"/>
      <c r="AR1451" s="59"/>
      <c r="AS1451" s="59"/>
      <c r="AU1451" s="24"/>
      <c r="BA1451" s="24"/>
      <c r="BC1451" s="51"/>
      <c r="BD1451" s="59"/>
      <c r="BE1451" s="59"/>
      <c r="BF1451" s="51"/>
      <c r="BG1451" s="59"/>
      <c r="BH1451" s="59"/>
      <c r="BJ1451" s="24"/>
      <c r="BP1451" s="24"/>
      <c r="BR1451" s="51"/>
      <c r="BS1451" s="59"/>
      <c r="BT1451" s="59"/>
      <c r="BU1451" s="51"/>
      <c r="BV1451" s="59"/>
      <c r="BW1451" s="59"/>
    </row>
    <row r="1452" spans="2:75" s="5" customFormat="1" x14ac:dyDescent="0.2">
      <c r="B1452" s="24"/>
      <c r="H1452" s="24"/>
      <c r="J1452" s="51"/>
      <c r="K1452" s="59"/>
      <c r="L1452" s="59"/>
      <c r="M1452" s="51"/>
      <c r="N1452" s="59"/>
      <c r="O1452" s="59"/>
      <c r="Q1452" s="24"/>
      <c r="W1452" s="24"/>
      <c r="Y1452" s="51"/>
      <c r="Z1452" s="59"/>
      <c r="AA1452" s="59"/>
      <c r="AB1452" s="51"/>
      <c r="AC1452" s="59"/>
      <c r="AD1452" s="59"/>
      <c r="AF1452" s="24"/>
      <c r="AL1452" s="24"/>
      <c r="AN1452" s="51"/>
      <c r="AO1452" s="59"/>
      <c r="AP1452" s="59"/>
      <c r="AQ1452" s="51"/>
      <c r="AR1452" s="59"/>
      <c r="AS1452" s="59"/>
      <c r="AU1452" s="24"/>
      <c r="BA1452" s="24"/>
      <c r="BC1452" s="51"/>
      <c r="BD1452" s="59"/>
      <c r="BE1452" s="59"/>
      <c r="BF1452" s="51"/>
      <c r="BG1452" s="59"/>
      <c r="BH1452" s="59"/>
      <c r="BJ1452" s="24"/>
      <c r="BP1452" s="24"/>
      <c r="BR1452" s="51"/>
      <c r="BS1452" s="59"/>
      <c r="BT1452" s="59"/>
      <c r="BU1452" s="51"/>
      <c r="BV1452" s="59"/>
      <c r="BW1452" s="59"/>
    </row>
    <row r="1453" spans="2:75" s="5" customFormat="1" x14ac:dyDescent="0.2">
      <c r="B1453" s="24"/>
      <c r="H1453" s="24"/>
      <c r="J1453" s="51"/>
      <c r="K1453" s="59"/>
      <c r="L1453" s="59"/>
      <c r="M1453" s="51"/>
      <c r="N1453" s="59"/>
      <c r="O1453" s="59"/>
      <c r="Q1453" s="24"/>
      <c r="W1453" s="24"/>
      <c r="Y1453" s="51"/>
      <c r="Z1453" s="59"/>
      <c r="AA1453" s="59"/>
      <c r="AB1453" s="51"/>
      <c r="AC1453" s="59"/>
      <c r="AD1453" s="59"/>
      <c r="AF1453" s="24"/>
      <c r="AL1453" s="24"/>
      <c r="AN1453" s="51"/>
      <c r="AO1453" s="59"/>
      <c r="AP1453" s="59"/>
      <c r="AQ1453" s="51"/>
      <c r="AR1453" s="59"/>
      <c r="AS1453" s="59"/>
      <c r="AU1453" s="24"/>
      <c r="BA1453" s="24"/>
      <c r="BC1453" s="51"/>
      <c r="BD1453" s="59"/>
      <c r="BE1453" s="59"/>
      <c r="BF1453" s="51"/>
      <c r="BG1453" s="59"/>
      <c r="BH1453" s="59"/>
      <c r="BJ1453" s="24"/>
      <c r="BP1453" s="24"/>
      <c r="BR1453" s="51"/>
      <c r="BS1453" s="59"/>
      <c r="BT1453" s="59"/>
      <c r="BU1453" s="51"/>
      <c r="BV1453" s="59"/>
      <c r="BW1453" s="59"/>
    </row>
    <row r="1454" spans="2:75" s="5" customFormat="1" x14ac:dyDescent="0.2">
      <c r="B1454" s="24"/>
      <c r="H1454" s="24"/>
      <c r="J1454" s="51"/>
      <c r="K1454" s="59"/>
      <c r="L1454" s="59"/>
      <c r="M1454" s="51"/>
      <c r="N1454" s="59"/>
      <c r="O1454" s="59"/>
      <c r="Q1454" s="24"/>
      <c r="W1454" s="24"/>
      <c r="Y1454" s="51"/>
      <c r="Z1454" s="59"/>
      <c r="AA1454" s="59"/>
      <c r="AB1454" s="51"/>
      <c r="AC1454" s="59"/>
      <c r="AD1454" s="59"/>
      <c r="AF1454" s="24"/>
      <c r="AL1454" s="24"/>
      <c r="AN1454" s="51"/>
      <c r="AO1454" s="59"/>
      <c r="AP1454" s="59"/>
      <c r="AQ1454" s="51"/>
      <c r="AR1454" s="59"/>
      <c r="AS1454" s="59"/>
      <c r="AU1454" s="24"/>
      <c r="BA1454" s="24"/>
      <c r="BC1454" s="51"/>
      <c r="BD1454" s="59"/>
      <c r="BE1454" s="59"/>
      <c r="BF1454" s="51"/>
      <c r="BG1454" s="59"/>
      <c r="BH1454" s="59"/>
      <c r="BJ1454" s="24"/>
      <c r="BP1454" s="24"/>
      <c r="BR1454" s="51"/>
      <c r="BS1454" s="59"/>
      <c r="BT1454" s="59"/>
      <c r="BU1454" s="51"/>
      <c r="BV1454" s="59"/>
      <c r="BW1454" s="59"/>
    </row>
    <row r="1455" spans="2:75" s="5" customFormat="1" x14ac:dyDescent="0.2">
      <c r="B1455" s="24"/>
      <c r="H1455" s="24"/>
      <c r="J1455" s="51"/>
      <c r="K1455" s="59"/>
      <c r="L1455" s="59"/>
      <c r="M1455" s="51"/>
      <c r="N1455" s="59"/>
      <c r="O1455" s="59"/>
      <c r="Q1455" s="24"/>
      <c r="W1455" s="24"/>
      <c r="Y1455" s="51"/>
      <c r="Z1455" s="59"/>
      <c r="AA1455" s="59"/>
      <c r="AB1455" s="51"/>
      <c r="AC1455" s="59"/>
      <c r="AD1455" s="59"/>
      <c r="AF1455" s="24"/>
      <c r="AL1455" s="24"/>
      <c r="AN1455" s="51"/>
      <c r="AO1455" s="59"/>
      <c r="AP1455" s="59"/>
      <c r="AQ1455" s="51"/>
      <c r="AR1455" s="59"/>
      <c r="AS1455" s="59"/>
      <c r="AU1455" s="24"/>
      <c r="BA1455" s="24"/>
      <c r="BC1455" s="51"/>
      <c r="BD1455" s="59"/>
      <c r="BE1455" s="59"/>
      <c r="BF1455" s="51"/>
      <c r="BG1455" s="59"/>
      <c r="BH1455" s="59"/>
      <c r="BJ1455" s="24"/>
      <c r="BP1455" s="24"/>
      <c r="BR1455" s="51"/>
      <c r="BS1455" s="59"/>
      <c r="BT1455" s="59"/>
      <c r="BU1455" s="51"/>
      <c r="BV1455" s="59"/>
      <c r="BW1455" s="59"/>
    </row>
    <row r="1456" spans="2:75" s="5" customFormat="1" x14ac:dyDescent="0.2">
      <c r="B1456" s="24"/>
      <c r="H1456" s="24"/>
      <c r="J1456" s="51"/>
      <c r="K1456" s="59"/>
      <c r="L1456" s="59"/>
      <c r="M1456" s="51"/>
      <c r="N1456" s="59"/>
      <c r="O1456" s="59"/>
      <c r="Q1456" s="24"/>
      <c r="W1456" s="24"/>
      <c r="Y1456" s="51"/>
      <c r="Z1456" s="59"/>
      <c r="AA1456" s="59"/>
      <c r="AB1456" s="51"/>
      <c r="AC1456" s="59"/>
      <c r="AD1456" s="59"/>
      <c r="AF1456" s="24"/>
      <c r="AL1456" s="24"/>
      <c r="AN1456" s="51"/>
      <c r="AO1456" s="59"/>
      <c r="AP1456" s="59"/>
      <c r="AQ1456" s="51"/>
      <c r="AR1456" s="59"/>
      <c r="AS1456" s="59"/>
      <c r="AU1456" s="24"/>
      <c r="BA1456" s="24"/>
      <c r="BC1456" s="51"/>
      <c r="BD1456" s="59"/>
      <c r="BE1456" s="59"/>
      <c r="BF1456" s="51"/>
      <c r="BG1456" s="59"/>
      <c r="BH1456" s="59"/>
      <c r="BJ1456" s="24"/>
      <c r="BP1456" s="24"/>
      <c r="BR1456" s="51"/>
      <c r="BS1456" s="59"/>
      <c r="BT1456" s="59"/>
      <c r="BU1456" s="51"/>
      <c r="BV1456" s="59"/>
      <c r="BW1456" s="59"/>
    </row>
    <row r="1457" spans="2:75" s="5" customFormat="1" x14ac:dyDescent="0.2">
      <c r="B1457" s="24"/>
      <c r="H1457" s="24"/>
      <c r="J1457" s="51"/>
      <c r="K1457" s="59"/>
      <c r="L1457" s="59"/>
      <c r="M1457" s="51"/>
      <c r="N1457" s="59"/>
      <c r="O1457" s="59"/>
      <c r="Q1457" s="24"/>
      <c r="W1457" s="24"/>
      <c r="Y1457" s="51"/>
      <c r="Z1457" s="59"/>
      <c r="AA1457" s="59"/>
      <c r="AB1457" s="51"/>
      <c r="AC1457" s="59"/>
      <c r="AD1457" s="59"/>
      <c r="AF1457" s="24"/>
      <c r="AL1457" s="24"/>
      <c r="AN1457" s="51"/>
      <c r="AO1457" s="59"/>
      <c r="AP1457" s="59"/>
      <c r="AQ1457" s="51"/>
      <c r="AR1457" s="59"/>
      <c r="AS1457" s="59"/>
      <c r="AU1457" s="24"/>
      <c r="BA1457" s="24"/>
      <c r="BC1457" s="51"/>
      <c r="BD1457" s="59"/>
      <c r="BE1457" s="59"/>
      <c r="BF1457" s="51"/>
      <c r="BG1457" s="59"/>
      <c r="BH1457" s="59"/>
      <c r="BJ1457" s="24"/>
      <c r="BP1457" s="24"/>
      <c r="BR1457" s="51"/>
      <c r="BS1457" s="59"/>
      <c r="BT1457" s="59"/>
      <c r="BU1457" s="51"/>
      <c r="BV1457" s="59"/>
      <c r="BW1457" s="59"/>
    </row>
    <row r="1458" spans="2:75" s="5" customFormat="1" x14ac:dyDescent="0.2">
      <c r="B1458" s="24"/>
      <c r="H1458" s="24"/>
      <c r="J1458" s="51"/>
      <c r="K1458" s="59"/>
      <c r="L1458" s="59"/>
      <c r="M1458" s="51"/>
      <c r="N1458" s="59"/>
      <c r="O1458" s="59"/>
      <c r="Q1458" s="24"/>
      <c r="W1458" s="24"/>
      <c r="Y1458" s="51"/>
      <c r="Z1458" s="59"/>
      <c r="AA1458" s="59"/>
      <c r="AB1458" s="51"/>
      <c r="AC1458" s="59"/>
      <c r="AD1458" s="59"/>
      <c r="AF1458" s="24"/>
      <c r="AL1458" s="24"/>
      <c r="AN1458" s="51"/>
      <c r="AO1458" s="59"/>
      <c r="AP1458" s="59"/>
      <c r="AQ1458" s="51"/>
      <c r="AR1458" s="59"/>
      <c r="AS1458" s="59"/>
      <c r="AU1458" s="24"/>
      <c r="BA1458" s="24"/>
      <c r="BC1458" s="51"/>
      <c r="BD1458" s="59"/>
      <c r="BE1458" s="59"/>
      <c r="BF1458" s="51"/>
      <c r="BG1458" s="59"/>
      <c r="BH1458" s="59"/>
      <c r="BJ1458" s="24"/>
      <c r="BP1458" s="24"/>
      <c r="BR1458" s="51"/>
      <c r="BS1458" s="59"/>
      <c r="BT1458" s="59"/>
      <c r="BU1458" s="51"/>
      <c r="BV1458" s="59"/>
      <c r="BW1458" s="59"/>
    </row>
    <row r="1459" spans="2:75" s="5" customFormat="1" x14ac:dyDescent="0.2">
      <c r="B1459" s="24"/>
      <c r="H1459" s="24"/>
      <c r="J1459" s="51"/>
      <c r="K1459" s="59"/>
      <c r="L1459" s="59"/>
      <c r="M1459" s="51"/>
      <c r="N1459" s="59"/>
      <c r="O1459" s="59"/>
      <c r="Q1459" s="24"/>
      <c r="W1459" s="24"/>
      <c r="Y1459" s="51"/>
      <c r="Z1459" s="59"/>
      <c r="AA1459" s="59"/>
      <c r="AB1459" s="51"/>
      <c r="AC1459" s="59"/>
      <c r="AD1459" s="59"/>
      <c r="AF1459" s="24"/>
      <c r="AL1459" s="24"/>
      <c r="AN1459" s="51"/>
      <c r="AO1459" s="59"/>
      <c r="AP1459" s="59"/>
      <c r="AQ1459" s="51"/>
      <c r="AR1459" s="59"/>
      <c r="AS1459" s="59"/>
      <c r="AU1459" s="24"/>
      <c r="BA1459" s="24"/>
      <c r="BC1459" s="51"/>
      <c r="BD1459" s="59"/>
      <c r="BE1459" s="59"/>
      <c r="BF1459" s="51"/>
      <c r="BG1459" s="59"/>
      <c r="BH1459" s="59"/>
      <c r="BJ1459" s="24"/>
      <c r="BP1459" s="24"/>
      <c r="BR1459" s="51"/>
      <c r="BS1459" s="59"/>
      <c r="BT1459" s="59"/>
      <c r="BU1459" s="51"/>
      <c r="BV1459" s="59"/>
      <c r="BW1459" s="59"/>
    </row>
    <row r="1460" spans="2:75" s="5" customFormat="1" x14ac:dyDescent="0.2">
      <c r="B1460" s="24"/>
      <c r="H1460" s="24"/>
      <c r="J1460" s="51"/>
      <c r="K1460" s="59"/>
      <c r="L1460" s="59"/>
      <c r="M1460" s="51"/>
      <c r="N1460" s="59"/>
      <c r="O1460" s="59"/>
      <c r="Q1460" s="24"/>
      <c r="W1460" s="24"/>
      <c r="Y1460" s="51"/>
      <c r="Z1460" s="59"/>
      <c r="AA1460" s="59"/>
      <c r="AB1460" s="51"/>
      <c r="AC1460" s="59"/>
      <c r="AD1460" s="59"/>
      <c r="AF1460" s="24"/>
      <c r="AL1460" s="24"/>
      <c r="AN1460" s="51"/>
      <c r="AO1460" s="59"/>
      <c r="AP1460" s="59"/>
      <c r="AQ1460" s="51"/>
      <c r="AR1460" s="59"/>
      <c r="AS1460" s="59"/>
      <c r="AU1460" s="24"/>
      <c r="BA1460" s="24"/>
      <c r="BC1460" s="51"/>
      <c r="BD1460" s="59"/>
      <c r="BE1460" s="59"/>
      <c r="BF1460" s="51"/>
      <c r="BG1460" s="59"/>
      <c r="BH1460" s="59"/>
      <c r="BJ1460" s="24"/>
      <c r="BP1460" s="24"/>
      <c r="BR1460" s="51"/>
      <c r="BS1460" s="59"/>
      <c r="BT1460" s="59"/>
      <c r="BU1460" s="51"/>
      <c r="BV1460" s="59"/>
      <c r="BW1460" s="59"/>
    </row>
    <row r="1461" spans="2:75" s="5" customFormat="1" x14ac:dyDescent="0.2">
      <c r="B1461" s="24"/>
      <c r="H1461" s="24"/>
      <c r="J1461" s="51"/>
      <c r="K1461" s="59"/>
      <c r="L1461" s="59"/>
      <c r="M1461" s="51"/>
      <c r="N1461" s="59"/>
      <c r="O1461" s="59"/>
      <c r="Q1461" s="24"/>
      <c r="W1461" s="24"/>
      <c r="Y1461" s="51"/>
      <c r="Z1461" s="59"/>
      <c r="AA1461" s="59"/>
      <c r="AB1461" s="51"/>
      <c r="AC1461" s="59"/>
      <c r="AD1461" s="59"/>
      <c r="AF1461" s="24"/>
      <c r="AL1461" s="24"/>
      <c r="AN1461" s="51"/>
      <c r="AO1461" s="59"/>
      <c r="AP1461" s="59"/>
      <c r="AQ1461" s="51"/>
      <c r="AR1461" s="59"/>
      <c r="AS1461" s="59"/>
      <c r="AU1461" s="24"/>
      <c r="BA1461" s="24"/>
      <c r="BC1461" s="51"/>
      <c r="BD1461" s="59"/>
      <c r="BE1461" s="59"/>
      <c r="BF1461" s="51"/>
      <c r="BG1461" s="59"/>
      <c r="BH1461" s="59"/>
      <c r="BJ1461" s="24"/>
      <c r="BP1461" s="24"/>
      <c r="BR1461" s="51"/>
      <c r="BS1461" s="59"/>
      <c r="BT1461" s="59"/>
      <c r="BU1461" s="51"/>
      <c r="BV1461" s="59"/>
      <c r="BW1461" s="59"/>
    </row>
    <row r="1462" spans="2:75" s="5" customFormat="1" x14ac:dyDescent="0.2">
      <c r="B1462" s="24"/>
      <c r="H1462" s="24"/>
      <c r="J1462" s="51"/>
      <c r="K1462" s="59"/>
      <c r="L1462" s="59"/>
      <c r="M1462" s="51"/>
      <c r="N1462" s="59"/>
      <c r="O1462" s="59"/>
      <c r="Q1462" s="24"/>
      <c r="W1462" s="24"/>
      <c r="Y1462" s="51"/>
      <c r="Z1462" s="59"/>
      <c r="AA1462" s="59"/>
      <c r="AB1462" s="51"/>
      <c r="AC1462" s="59"/>
      <c r="AD1462" s="59"/>
      <c r="AF1462" s="24"/>
      <c r="AL1462" s="24"/>
      <c r="AN1462" s="51"/>
      <c r="AO1462" s="59"/>
      <c r="AP1462" s="59"/>
      <c r="AQ1462" s="51"/>
      <c r="AR1462" s="59"/>
      <c r="AS1462" s="59"/>
      <c r="AU1462" s="24"/>
      <c r="BA1462" s="24"/>
      <c r="BC1462" s="51"/>
      <c r="BD1462" s="59"/>
      <c r="BE1462" s="59"/>
      <c r="BF1462" s="51"/>
      <c r="BG1462" s="59"/>
      <c r="BH1462" s="59"/>
      <c r="BJ1462" s="24"/>
      <c r="BP1462" s="24"/>
      <c r="BR1462" s="51"/>
      <c r="BS1462" s="59"/>
      <c r="BT1462" s="59"/>
      <c r="BU1462" s="51"/>
      <c r="BV1462" s="59"/>
      <c r="BW1462" s="59"/>
    </row>
    <row r="1463" spans="2:75" s="5" customFormat="1" x14ac:dyDescent="0.2">
      <c r="B1463" s="24"/>
      <c r="H1463" s="24"/>
      <c r="J1463" s="51"/>
      <c r="K1463" s="59"/>
      <c r="L1463" s="59"/>
      <c r="M1463" s="51"/>
      <c r="N1463" s="59"/>
      <c r="O1463" s="59"/>
      <c r="Q1463" s="24"/>
      <c r="W1463" s="24"/>
      <c r="Y1463" s="51"/>
      <c r="Z1463" s="59"/>
      <c r="AA1463" s="59"/>
      <c r="AB1463" s="51"/>
      <c r="AC1463" s="59"/>
      <c r="AD1463" s="59"/>
      <c r="AF1463" s="24"/>
      <c r="AL1463" s="24"/>
      <c r="AN1463" s="51"/>
      <c r="AO1463" s="59"/>
      <c r="AP1463" s="59"/>
      <c r="AQ1463" s="51"/>
      <c r="AR1463" s="59"/>
      <c r="AS1463" s="59"/>
      <c r="AU1463" s="24"/>
      <c r="BA1463" s="24"/>
      <c r="BC1463" s="51"/>
      <c r="BD1463" s="59"/>
      <c r="BE1463" s="59"/>
      <c r="BF1463" s="51"/>
      <c r="BG1463" s="59"/>
      <c r="BH1463" s="59"/>
      <c r="BJ1463" s="24"/>
      <c r="BP1463" s="24"/>
      <c r="BR1463" s="51"/>
      <c r="BS1463" s="59"/>
      <c r="BT1463" s="59"/>
      <c r="BU1463" s="51"/>
      <c r="BV1463" s="59"/>
      <c r="BW1463" s="59"/>
    </row>
    <row r="1464" spans="2:75" s="5" customFormat="1" x14ac:dyDescent="0.2">
      <c r="B1464" s="24"/>
      <c r="H1464" s="24"/>
      <c r="J1464" s="51"/>
      <c r="K1464" s="59"/>
      <c r="L1464" s="59"/>
      <c r="M1464" s="51"/>
      <c r="N1464" s="59"/>
      <c r="O1464" s="59"/>
      <c r="Q1464" s="24"/>
      <c r="W1464" s="24"/>
      <c r="Y1464" s="51"/>
      <c r="Z1464" s="59"/>
      <c r="AA1464" s="59"/>
      <c r="AB1464" s="51"/>
      <c r="AC1464" s="59"/>
      <c r="AD1464" s="59"/>
      <c r="AF1464" s="24"/>
      <c r="AL1464" s="24"/>
      <c r="AN1464" s="51"/>
      <c r="AO1464" s="59"/>
      <c r="AP1464" s="59"/>
      <c r="AQ1464" s="51"/>
      <c r="AR1464" s="59"/>
      <c r="AS1464" s="59"/>
      <c r="AU1464" s="24"/>
      <c r="BA1464" s="24"/>
      <c r="BC1464" s="51"/>
      <c r="BD1464" s="59"/>
      <c r="BE1464" s="59"/>
      <c r="BF1464" s="51"/>
      <c r="BG1464" s="59"/>
      <c r="BH1464" s="59"/>
      <c r="BJ1464" s="24"/>
      <c r="BP1464" s="24"/>
      <c r="BR1464" s="51"/>
      <c r="BS1464" s="59"/>
      <c r="BT1464" s="59"/>
      <c r="BU1464" s="51"/>
      <c r="BV1464" s="59"/>
      <c r="BW1464" s="59"/>
    </row>
    <row r="1465" spans="2:75" s="5" customFormat="1" x14ac:dyDescent="0.2">
      <c r="B1465" s="24"/>
      <c r="H1465" s="24"/>
      <c r="J1465" s="51"/>
      <c r="K1465" s="59"/>
      <c r="L1465" s="59"/>
      <c r="M1465" s="51"/>
      <c r="N1465" s="59"/>
      <c r="O1465" s="59"/>
      <c r="Q1465" s="24"/>
      <c r="W1465" s="24"/>
      <c r="Y1465" s="51"/>
      <c r="Z1465" s="59"/>
      <c r="AA1465" s="59"/>
      <c r="AB1465" s="51"/>
      <c r="AC1465" s="59"/>
      <c r="AD1465" s="59"/>
      <c r="AF1465" s="24"/>
      <c r="AL1465" s="24"/>
      <c r="AN1465" s="51"/>
      <c r="AO1465" s="59"/>
      <c r="AP1465" s="59"/>
      <c r="AQ1465" s="51"/>
      <c r="AR1465" s="59"/>
      <c r="AS1465" s="59"/>
      <c r="AU1465" s="24"/>
      <c r="BA1465" s="24"/>
      <c r="BC1465" s="51"/>
      <c r="BD1465" s="59"/>
      <c r="BE1465" s="59"/>
      <c r="BF1465" s="51"/>
      <c r="BG1465" s="59"/>
      <c r="BH1465" s="59"/>
      <c r="BJ1465" s="24"/>
      <c r="BP1465" s="24"/>
      <c r="BR1465" s="51"/>
      <c r="BS1465" s="59"/>
      <c r="BT1465" s="59"/>
      <c r="BU1465" s="51"/>
      <c r="BV1465" s="59"/>
      <c r="BW1465" s="59"/>
    </row>
    <row r="1466" spans="2:75" s="5" customFormat="1" x14ac:dyDescent="0.2">
      <c r="B1466" s="24"/>
      <c r="H1466" s="24"/>
      <c r="J1466" s="51"/>
      <c r="K1466" s="59"/>
      <c r="L1466" s="59"/>
      <c r="M1466" s="51"/>
      <c r="N1466" s="59"/>
      <c r="O1466" s="59"/>
      <c r="Q1466" s="24"/>
      <c r="W1466" s="24"/>
      <c r="Y1466" s="51"/>
      <c r="Z1466" s="59"/>
      <c r="AA1466" s="59"/>
      <c r="AB1466" s="51"/>
      <c r="AC1466" s="59"/>
      <c r="AD1466" s="59"/>
      <c r="AF1466" s="24"/>
      <c r="AL1466" s="24"/>
      <c r="AN1466" s="51"/>
      <c r="AO1466" s="59"/>
      <c r="AP1466" s="59"/>
      <c r="AQ1466" s="51"/>
      <c r="AR1466" s="59"/>
      <c r="AS1466" s="59"/>
      <c r="AU1466" s="24"/>
      <c r="BA1466" s="24"/>
      <c r="BC1466" s="51"/>
      <c r="BD1466" s="59"/>
      <c r="BE1466" s="59"/>
      <c r="BF1466" s="51"/>
      <c r="BG1466" s="59"/>
      <c r="BH1466" s="59"/>
      <c r="BJ1466" s="24"/>
      <c r="BP1466" s="24"/>
      <c r="BR1466" s="51"/>
      <c r="BS1466" s="59"/>
      <c r="BT1466" s="59"/>
      <c r="BU1466" s="51"/>
      <c r="BV1466" s="59"/>
      <c r="BW1466" s="59"/>
    </row>
    <row r="1467" spans="2:75" s="5" customFormat="1" x14ac:dyDescent="0.2">
      <c r="B1467" s="24"/>
      <c r="H1467" s="24"/>
      <c r="J1467" s="51"/>
      <c r="K1467" s="59"/>
      <c r="L1467" s="59"/>
      <c r="M1467" s="51"/>
      <c r="N1467" s="59"/>
      <c r="O1467" s="59"/>
      <c r="Q1467" s="24"/>
      <c r="W1467" s="24"/>
      <c r="Y1467" s="51"/>
      <c r="Z1467" s="59"/>
      <c r="AA1467" s="59"/>
      <c r="AB1467" s="51"/>
      <c r="AC1467" s="59"/>
      <c r="AD1467" s="59"/>
      <c r="AF1467" s="24"/>
      <c r="AL1467" s="24"/>
      <c r="AN1467" s="51"/>
      <c r="AO1467" s="59"/>
      <c r="AP1467" s="59"/>
      <c r="AQ1467" s="51"/>
      <c r="AR1467" s="59"/>
      <c r="AS1467" s="59"/>
      <c r="AU1467" s="24"/>
      <c r="BA1467" s="24"/>
      <c r="BC1467" s="51"/>
      <c r="BD1467" s="59"/>
      <c r="BE1467" s="59"/>
      <c r="BF1467" s="51"/>
      <c r="BG1467" s="59"/>
      <c r="BH1467" s="59"/>
      <c r="BJ1467" s="24"/>
      <c r="BP1467" s="24"/>
      <c r="BR1467" s="51"/>
      <c r="BS1467" s="59"/>
      <c r="BT1467" s="59"/>
      <c r="BU1467" s="51"/>
      <c r="BV1467" s="59"/>
      <c r="BW1467" s="59"/>
    </row>
    <row r="1468" spans="2:75" s="5" customFormat="1" x14ac:dyDescent="0.2">
      <c r="B1468" s="24"/>
      <c r="H1468" s="24"/>
      <c r="J1468" s="51"/>
      <c r="K1468" s="59"/>
      <c r="L1468" s="59"/>
      <c r="M1468" s="51"/>
      <c r="N1468" s="59"/>
      <c r="O1468" s="59"/>
      <c r="Q1468" s="24"/>
      <c r="W1468" s="24"/>
      <c r="Y1468" s="51"/>
      <c r="Z1468" s="59"/>
      <c r="AA1468" s="59"/>
      <c r="AB1468" s="51"/>
      <c r="AC1468" s="59"/>
      <c r="AD1468" s="59"/>
      <c r="AF1468" s="24"/>
      <c r="AL1468" s="24"/>
      <c r="AN1468" s="51"/>
      <c r="AO1468" s="59"/>
      <c r="AP1468" s="59"/>
      <c r="AQ1468" s="51"/>
      <c r="AR1468" s="59"/>
      <c r="AS1468" s="59"/>
      <c r="AU1468" s="24"/>
      <c r="BA1468" s="24"/>
      <c r="BC1468" s="51"/>
      <c r="BD1468" s="59"/>
      <c r="BE1468" s="59"/>
      <c r="BF1468" s="51"/>
      <c r="BG1468" s="59"/>
      <c r="BH1468" s="59"/>
      <c r="BJ1468" s="24"/>
      <c r="BP1468" s="24"/>
      <c r="BR1468" s="51"/>
      <c r="BS1468" s="59"/>
      <c r="BT1468" s="59"/>
      <c r="BU1468" s="51"/>
      <c r="BV1468" s="59"/>
      <c r="BW1468" s="59"/>
    </row>
    <row r="1469" spans="2:75" s="5" customFormat="1" x14ac:dyDescent="0.2">
      <c r="B1469" s="24"/>
      <c r="H1469" s="24"/>
      <c r="J1469" s="51"/>
      <c r="K1469" s="59"/>
      <c r="L1469" s="59"/>
      <c r="M1469" s="51"/>
      <c r="N1469" s="59"/>
      <c r="O1469" s="59"/>
      <c r="Q1469" s="24"/>
      <c r="W1469" s="24"/>
      <c r="Y1469" s="51"/>
      <c r="Z1469" s="59"/>
      <c r="AA1469" s="59"/>
      <c r="AB1469" s="51"/>
      <c r="AC1469" s="59"/>
      <c r="AD1469" s="59"/>
      <c r="AF1469" s="24"/>
      <c r="AL1469" s="24"/>
      <c r="AN1469" s="51"/>
      <c r="AO1469" s="59"/>
      <c r="AP1469" s="59"/>
      <c r="AQ1469" s="51"/>
      <c r="AR1469" s="59"/>
      <c r="AS1469" s="59"/>
      <c r="AU1469" s="24"/>
      <c r="BA1469" s="24"/>
      <c r="BC1469" s="51"/>
      <c r="BD1469" s="59"/>
      <c r="BE1469" s="59"/>
      <c r="BF1469" s="51"/>
      <c r="BG1469" s="59"/>
      <c r="BH1469" s="59"/>
      <c r="BJ1469" s="24"/>
      <c r="BP1469" s="24"/>
      <c r="BR1469" s="51"/>
      <c r="BS1469" s="59"/>
      <c r="BT1469" s="59"/>
      <c r="BU1469" s="51"/>
      <c r="BV1469" s="59"/>
      <c r="BW1469" s="59"/>
    </row>
    <row r="1470" spans="2:75" s="5" customFormat="1" x14ac:dyDescent="0.2">
      <c r="B1470" s="24"/>
      <c r="H1470" s="24"/>
      <c r="J1470" s="51"/>
      <c r="K1470" s="59"/>
      <c r="L1470" s="59"/>
      <c r="M1470" s="51"/>
      <c r="N1470" s="59"/>
      <c r="O1470" s="59"/>
      <c r="Q1470" s="24"/>
      <c r="W1470" s="24"/>
      <c r="Y1470" s="51"/>
      <c r="Z1470" s="59"/>
      <c r="AA1470" s="59"/>
      <c r="AB1470" s="51"/>
      <c r="AC1470" s="59"/>
      <c r="AD1470" s="59"/>
      <c r="AF1470" s="24"/>
      <c r="AL1470" s="24"/>
      <c r="AN1470" s="51"/>
      <c r="AO1470" s="59"/>
      <c r="AP1470" s="59"/>
      <c r="AQ1470" s="51"/>
      <c r="AR1470" s="59"/>
      <c r="AS1470" s="59"/>
      <c r="AU1470" s="24"/>
      <c r="BA1470" s="24"/>
      <c r="BC1470" s="51"/>
      <c r="BD1470" s="59"/>
      <c r="BE1470" s="59"/>
      <c r="BF1470" s="51"/>
      <c r="BG1470" s="59"/>
      <c r="BH1470" s="59"/>
      <c r="BJ1470" s="24"/>
      <c r="BP1470" s="24"/>
      <c r="BR1470" s="51"/>
      <c r="BS1470" s="59"/>
      <c r="BT1470" s="59"/>
      <c r="BU1470" s="51"/>
      <c r="BV1470" s="59"/>
      <c r="BW1470" s="59"/>
    </row>
    <row r="1471" spans="2:75" s="5" customFormat="1" x14ac:dyDescent="0.2">
      <c r="B1471" s="24"/>
      <c r="H1471" s="24"/>
      <c r="J1471" s="51"/>
      <c r="K1471" s="59"/>
      <c r="L1471" s="59"/>
      <c r="M1471" s="51"/>
      <c r="N1471" s="59"/>
      <c r="O1471" s="59"/>
      <c r="Q1471" s="24"/>
      <c r="W1471" s="24"/>
      <c r="Y1471" s="51"/>
      <c r="Z1471" s="59"/>
      <c r="AA1471" s="59"/>
      <c r="AB1471" s="51"/>
      <c r="AC1471" s="59"/>
      <c r="AD1471" s="59"/>
      <c r="AF1471" s="24"/>
      <c r="AL1471" s="24"/>
      <c r="AN1471" s="51"/>
      <c r="AO1471" s="59"/>
      <c r="AP1471" s="59"/>
      <c r="AQ1471" s="51"/>
      <c r="AR1471" s="59"/>
      <c r="AS1471" s="59"/>
      <c r="AU1471" s="24"/>
      <c r="BA1471" s="24"/>
      <c r="BC1471" s="51"/>
      <c r="BD1471" s="59"/>
      <c r="BE1471" s="59"/>
      <c r="BF1471" s="51"/>
      <c r="BG1471" s="59"/>
      <c r="BH1471" s="59"/>
      <c r="BJ1471" s="24"/>
      <c r="BP1471" s="24"/>
      <c r="BR1471" s="51"/>
      <c r="BS1471" s="59"/>
      <c r="BT1471" s="59"/>
      <c r="BU1471" s="51"/>
      <c r="BV1471" s="59"/>
      <c r="BW1471" s="59"/>
    </row>
    <row r="1472" spans="2:75" s="5" customFormat="1" x14ac:dyDescent="0.2">
      <c r="B1472" s="24"/>
      <c r="H1472" s="24"/>
      <c r="J1472" s="51"/>
      <c r="K1472" s="59"/>
      <c r="L1472" s="59"/>
      <c r="M1472" s="51"/>
      <c r="N1472" s="59"/>
      <c r="O1472" s="59"/>
      <c r="Q1472" s="24"/>
      <c r="W1472" s="24"/>
      <c r="Y1472" s="51"/>
      <c r="Z1472" s="59"/>
      <c r="AA1472" s="59"/>
      <c r="AB1472" s="51"/>
      <c r="AC1472" s="59"/>
      <c r="AD1472" s="59"/>
      <c r="AF1472" s="24"/>
      <c r="AL1472" s="24"/>
      <c r="AN1472" s="51"/>
      <c r="AO1472" s="59"/>
      <c r="AP1472" s="59"/>
      <c r="AQ1472" s="51"/>
      <c r="AR1472" s="59"/>
      <c r="AS1472" s="59"/>
      <c r="AU1472" s="24"/>
      <c r="BA1472" s="24"/>
      <c r="BC1472" s="51"/>
      <c r="BD1472" s="59"/>
      <c r="BE1472" s="59"/>
      <c r="BF1472" s="51"/>
      <c r="BG1472" s="59"/>
      <c r="BH1472" s="59"/>
      <c r="BJ1472" s="24"/>
      <c r="BP1472" s="24"/>
      <c r="BR1472" s="51"/>
      <c r="BS1472" s="59"/>
      <c r="BT1472" s="59"/>
      <c r="BU1472" s="51"/>
      <c r="BV1472" s="59"/>
      <c r="BW1472" s="59"/>
    </row>
    <row r="1473" spans="2:75" s="5" customFormat="1" x14ac:dyDescent="0.2">
      <c r="B1473" s="24"/>
      <c r="H1473" s="24"/>
      <c r="J1473" s="51"/>
      <c r="K1473" s="59"/>
      <c r="L1473" s="59"/>
      <c r="M1473" s="51"/>
      <c r="N1473" s="59"/>
      <c r="O1473" s="59"/>
      <c r="Q1473" s="24"/>
      <c r="W1473" s="24"/>
      <c r="Y1473" s="51"/>
      <c r="Z1473" s="59"/>
      <c r="AA1473" s="59"/>
      <c r="AB1473" s="51"/>
      <c r="AC1473" s="59"/>
      <c r="AD1473" s="59"/>
      <c r="AF1473" s="24"/>
      <c r="AL1473" s="24"/>
      <c r="AN1473" s="51"/>
      <c r="AO1473" s="59"/>
      <c r="AP1473" s="59"/>
      <c r="AQ1473" s="51"/>
      <c r="AR1473" s="59"/>
      <c r="AS1473" s="59"/>
      <c r="AU1473" s="24"/>
      <c r="BA1473" s="24"/>
      <c r="BC1473" s="51"/>
      <c r="BD1473" s="59"/>
      <c r="BE1473" s="59"/>
      <c r="BF1473" s="51"/>
      <c r="BG1473" s="59"/>
      <c r="BH1473" s="59"/>
      <c r="BJ1473" s="24"/>
      <c r="BP1473" s="24"/>
      <c r="BR1473" s="51"/>
      <c r="BS1473" s="59"/>
      <c r="BT1473" s="59"/>
      <c r="BU1473" s="51"/>
      <c r="BV1473" s="59"/>
      <c r="BW1473" s="59"/>
    </row>
    <row r="1474" spans="2:75" s="5" customFormat="1" x14ac:dyDescent="0.2">
      <c r="B1474" s="24"/>
      <c r="H1474" s="24"/>
      <c r="J1474" s="51"/>
      <c r="K1474" s="59"/>
      <c r="L1474" s="59"/>
      <c r="M1474" s="51"/>
      <c r="N1474" s="59"/>
      <c r="O1474" s="59"/>
      <c r="Q1474" s="24"/>
      <c r="W1474" s="24"/>
      <c r="Y1474" s="51"/>
      <c r="Z1474" s="59"/>
      <c r="AA1474" s="59"/>
      <c r="AB1474" s="51"/>
      <c r="AC1474" s="59"/>
      <c r="AD1474" s="59"/>
      <c r="AF1474" s="24"/>
      <c r="AL1474" s="24"/>
      <c r="AN1474" s="51"/>
      <c r="AO1474" s="59"/>
      <c r="AP1474" s="59"/>
      <c r="AQ1474" s="51"/>
      <c r="AR1474" s="59"/>
      <c r="AS1474" s="59"/>
      <c r="AU1474" s="24"/>
      <c r="BA1474" s="24"/>
      <c r="BC1474" s="51"/>
      <c r="BD1474" s="59"/>
      <c r="BE1474" s="59"/>
      <c r="BF1474" s="51"/>
      <c r="BG1474" s="59"/>
      <c r="BH1474" s="59"/>
      <c r="BJ1474" s="24"/>
      <c r="BP1474" s="24"/>
      <c r="BR1474" s="51"/>
      <c r="BS1474" s="59"/>
      <c r="BT1474" s="59"/>
      <c r="BU1474" s="51"/>
      <c r="BV1474" s="59"/>
      <c r="BW1474" s="59"/>
    </row>
    <row r="1475" spans="2:75" s="5" customFormat="1" x14ac:dyDescent="0.2">
      <c r="B1475" s="24"/>
      <c r="H1475" s="24"/>
      <c r="J1475" s="51"/>
      <c r="K1475" s="59"/>
      <c r="L1475" s="59"/>
      <c r="M1475" s="51"/>
      <c r="N1475" s="59"/>
      <c r="O1475" s="59"/>
      <c r="Q1475" s="24"/>
      <c r="W1475" s="24"/>
      <c r="Y1475" s="51"/>
      <c r="Z1475" s="59"/>
      <c r="AA1475" s="59"/>
      <c r="AB1475" s="51"/>
      <c r="AC1475" s="59"/>
      <c r="AD1475" s="59"/>
      <c r="AF1475" s="24"/>
      <c r="AL1475" s="24"/>
      <c r="AN1475" s="51"/>
      <c r="AO1475" s="59"/>
      <c r="AP1475" s="59"/>
      <c r="AQ1475" s="51"/>
      <c r="AR1475" s="59"/>
      <c r="AS1475" s="59"/>
      <c r="AU1475" s="24"/>
      <c r="BA1475" s="24"/>
      <c r="BC1475" s="51"/>
      <c r="BD1475" s="59"/>
      <c r="BE1475" s="59"/>
      <c r="BF1475" s="51"/>
      <c r="BG1475" s="59"/>
      <c r="BH1475" s="59"/>
      <c r="BJ1475" s="24"/>
      <c r="BP1475" s="24"/>
      <c r="BR1475" s="51"/>
      <c r="BS1475" s="59"/>
      <c r="BT1475" s="59"/>
      <c r="BU1475" s="51"/>
      <c r="BV1475" s="59"/>
      <c r="BW1475" s="59"/>
    </row>
    <row r="1476" spans="2:75" s="5" customFormat="1" x14ac:dyDescent="0.2">
      <c r="B1476" s="24"/>
      <c r="H1476" s="24"/>
      <c r="J1476" s="51"/>
      <c r="K1476" s="59"/>
      <c r="L1476" s="59"/>
      <c r="M1476" s="51"/>
      <c r="N1476" s="59"/>
      <c r="O1476" s="59"/>
      <c r="Q1476" s="24"/>
      <c r="W1476" s="24"/>
      <c r="Y1476" s="51"/>
      <c r="Z1476" s="59"/>
      <c r="AA1476" s="59"/>
      <c r="AB1476" s="51"/>
      <c r="AC1476" s="59"/>
      <c r="AD1476" s="59"/>
      <c r="AF1476" s="24"/>
      <c r="AL1476" s="24"/>
      <c r="AN1476" s="51"/>
      <c r="AO1476" s="59"/>
      <c r="AP1476" s="59"/>
      <c r="AQ1476" s="51"/>
      <c r="AR1476" s="59"/>
      <c r="AS1476" s="59"/>
      <c r="AU1476" s="24"/>
      <c r="BA1476" s="24"/>
      <c r="BC1476" s="51"/>
      <c r="BD1476" s="59"/>
      <c r="BE1476" s="59"/>
      <c r="BF1476" s="51"/>
      <c r="BG1476" s="59"/>
      <c r="BH1476" s="59"/>
      <c r="BJ1476" s="24"/>
      <c r="BP1476" s="24"/>
      <c r="BR1476" s="51"/>
      <c r="BS1476" s="59"/>
      <c r="BT1476" s="59"/>
      <c r="BU1476" s="51"/>
      <c r="BV1476" s="59"/>
      <c r="BW1476" s="59"/>
    </row>
    <row r="1477" spans="2:75" s="5" customFormat="1" x14ac:dyDescent="0.2">
      <c r="B1477" s="24"/>
      <c r="H1477" s="24"/>
      <c r="J1477" s="51"/>
      <c r="K1477" s="59"/>
      <c r="L1477" s="59"/>
      <c r="M1477" s="51"/>
      <c r="N1477" s="59"/>
      <c r="O1477" s="59"/>
      <c r="Q1477" s="24"/>
      <c r="W1477" s="24"/>
      <c r="Y1477" s="51"/>
      <c r="Z1477" s="59"/>
      <c r="AA1477" s="59"/>
      <c r="AB1477" s="51"/>
      <c r="AC1477" s="59"/>
      <c r="AD1477" s="59"/>
      <c r="AF1477" s="24"/>
      <c r="AL1477" s="24"/>
      <c r="AN1477" s="51"/>
      <c r="AO1477" s="59"/>
      <c r="AP1477" s="59"/>
      <c r="AQ1477" s="51"/>
      <c r="AR1477" s="59"/>
      <c r="AS1477" s="59"/>
      <c r="AU1477" s="24"/>
      <c r="BA1477" s="24"/>
      <c r="BC1477" s="51"/>
      <c r="BD1477" s="59"/>
      <c r="BE1477" s="59"/>
      <c r="BF1477" s="51"/>
      <c r="BG1477" s="59"/>
      <c r="BH1477" s="59"/>
      <c r="BJ1477" s="24"/>
      <c r="BP1477" s="24"/>
      <c r="BR1477" s="51"/>
      <c r="BS1477" s="59"/>
      <c r="BT1477" s="59"/>
      <c r="BU1477" s="51"/>
      <c r="BV1477" s="59"/>
      <c r="BW1477" s="59"/>
    </row>
    <row r="1478" spans="2:75" s="5" customFormat="1" x14ac:dyDescent="0.2">
      <c r="B1478" s="24"/>
      <c r="H1478" s="24"/>
      <c r="J1478" s="51"/>
      <c r="K1478" s="59"/>
      <c r="L1478" s="59"/>
      <c r="M1478" s="51"/>
      <c r="N1478" s="59"/>
      <c r="O1478" s="59"/>
      <c r="Q1478" s="24"/>
      <c r="W1478" s="24"/>
      <c r="Y1478" s="51"/>
      <c r="Z1478" s="59"/>
      <c r="AA1478" s="59"/>
      <c r="AB1478" s="51"/>
      <c r="AC1478" s="59"/>
      <c r="AD1478" s="59"/>
      <c r="AF1478" s="24"/>
      <c r="AL1478" s="24"/>
      <c r="AN1478" s="51"/>
      <c r="AO1478" s="59"/>
      <c r="AP1478" s="59"/>
      <c r="AQ1478" s="51"/>
      <c r="AR1478" s="59"/>
      <c r="AS1478" s="59"/>
      <c r="AU1478" s="24"/>
      <c r="BA1478" s="24"/>
      <c r="BC1478" s="51"/>
      <c r="BD1478" s="59"/>
      <c r="BE1478" s="59"/>
      <c r="BF1478" s="51"/>
      <c r="BG1478" s="59"/>
      <c r="BH1478" s="59"/>
      <c r="BJ1478" s="24"/>
      <c r="BP1478" s="24"/>
      <c r="BR1478" s="51"/>
      <c r="BS1478" s="59"/>
      <c r="BT1478" s="59"/>
      <c r="BU1478" s="51"/>
      <c r="BV1478" s="59"/>
      <c r="BW1478" s="59"/>
    </row>
    <row r="1479" spans="2:75" s="5" customFormat="1" x14ac:dyDescent="0.2">
      <c r="B1479" s="24"/>
      <c r="H1479" s="24"/>
      <c r="J1479" s="51"/>
      <c r="K1479" s="59"/>
      <c r="L1479" s="59"/>
      <c r="M1479" s="51"/>
      <c r="N1479" s="59"/>
      <c r="O1479" s="59"/>
      <c r="Q1479" s="24"/>
      <c r="W1479" s="24"/>
      <c r="Y1479" s="51"/>
      <c r="Z1479" s="59"/>
      <c r="AA1479" s="59"/>
      <c r="AB1479" s="51"/>
      <c r="AC1479" s="59"/>
      <c r="AD1479" s="59"/>
      <c r="AF1479" s="24"/>
      <c r="AL1479" s="24"/>
      <c r="AN1479" s="51"/>
      <c r="AO1479" s="59"/>
      <c r="AP1479" s="59"/>
      <c r="AQ1479" s="51"/>
      <c r="AR1479" s="59"/>
      <c r="AS1479" s="59"/>
      <c r="AU1479" s="24"/>
      <c r="BA1479" s="24"/>
      <c r="BC1479" s="51"/>
      <c r="BD1479" s="59"/>
      <c r="BE1479" s="59"/>
      <c r="BF1479" s="51"/>
      <c r="BG1479" s="59"/>
      <c r="BH1479" s="59"/>
      <c r="BJ1479" s="24"/>
      <c r="BP1479" s="24"/>
      <c r="BR1479" s="51"/>
      <c r="BS1479" s="59"/>
      <c r="BT1479" s="59"/>
      <c r="BU1479" s="51"/>
      <c r="BV1479" s="59"/>
      <c r="BW1479" s="59"/>
    </row>
    <row r="1480" spans="2:75" s="5" customFormat="1" x14ac:dyDescent="0.2">
      <c r="B1480" s="24"/>
      <c r="H1480" s="24"/>
      <c r="J1480" s="51"/>
      <c r="K1480" s="59"/>
      <c r="L1480" s="59"/>
      <c r="M1480" s="51"/>
      <c r="N1480" s="59"/>
      <c r="O1480" s="59"/>
      <c r="Q1480" s="24"/>
      <c r="W1480" s="24"/>
      <c r="Y1480" s="51"/>
      <c r="Z1480" s="59"/>
      <c r="AA1480" s="59"/>
      <c r="AB1480" s="51"/>
      <c r="AC1480" s="59"/>
      <c r="AD1480" s="59"/>
      <c r="AF1480" s="24"/>
      <c r="AL1480" s="24"/>
      <c r="AN1480" s="51"/>
      <c r="AO1480" s="59"/>
      <c r="AP1480" s="59"/>
      <c r="AQ1480" s="51"/>
      <c r="AR1480" s="59"/>
      <c r="AS1480" s="59"/>
      <c r="AU1480" s="24"/>
      <c r="BA1480" s="24"/>
      <c r="BC1480" s="51"/>
      <c r="BD1480" s="59"/>
      <c r="BE1480" s="59"/>
      <c r="BF1480" s="51"/>
      <c r="BG1480" s="59"/>
      <c r="BH1480" s="59"/>
      <c r="BJ1480" s="24"/>
      <c r="BP1480" s="24"/>
      <c r="BR1480" s="51"/>
      <c r="BS1480" s="59"/>
      <c r="BT1480" s="59"/>
      <c r="BU1480" s="51"/>
      <c r="BV1480" s="59"/>
      <c r="BW1480" s="59"/>
    </row>
    <row r="1481" spans="2:75" s="5" customFormat="1" x14ac:dyDescent="0.2">
      <c r="B1481" s="24"/>
      <c r="H1481" s="24"/>
      <c r="J1481" s="51"/>
      <c r="K1481" s="59"/>
      <c r="L1481" s="59"/>
      <c r="M1481" s="51"/>
      <c r="N1481" s="59"/>
      <c r="O1481" s="59"/>
      <c r="Q1481" s="24"/>
      <c r="W1481" s="24"/>
      <c r="Y1481" s="51"/>
      <c r="Z1481" s="59"/>
      <c r="AA1481" s="59"/>
      <c r="AB1481" s="51"/>
      <c r="AC1481" s="59"/>
      <c r="AD1481" s="59"/>
      <c r="AF1481" s="24"/>
      <c r="AL1481" s="24"/>
      <c r="AN1481" s="51"/>
      <c r="AO1481" s="59"/>
      <c r="AP1481" s="59"/>
      <c r="AQ1481" s="51"/>
      <c r="AR1481" s="59"/>
      <c r="AS1481" s="59"/>
      <c r="AU1481" s="24"/>
      <c r="BA1481" s="24"/>
      <c r="BC1481" s="51"/>
      <c r="BD1481" s="59"/>
      <c r="BE1481" s="59"/>
      <c r="BF1481" s="51"/>
      <c r="BG1481" s="59"/>
      <c r="BH1481" s="59"/>
      <c r="BJ1481" s="24"/>
      <c r="BP1481" s="24"/>
      <c r="BR1481" s="51"/>
      <c r="BS1481" s="59"/>
      <c r="BT1481" s="59"/>
      <c r="BU1481" s="51"/>
      <c r="BV1481" s="59"/>
      <c r="BW1481" s="59"/>
    </row>
    <row r="1482" spans="2:75" s="5" customFormat="1" x14ac:dyDescent="0.2">
      <c r="B1482" s="24"/>
      <c r="H1482" s="24"/>
      <c r="J1482" s="51"/>
      <c r="K1482" s="59"/>
      <c r="L1482" s="59"/>
      <c r="M1482" s="51"/>
      <c r="N1482" s="59"/>
      <c r="O1482" s="59"/>
      <c r="Q1482" s="24"/>
      <c r="W1482" s="24"/>
      <c r="Y1482" s="51"/>
      <c r="Z1482" s="59"/>
      <c r="AA1482" s="59"/>
      <c r="AB1482" s="51"/>
      <c r="AC1482" s="59"/>
      <c r="AD1482" s="59"/>
      <c r="AF1482" s="24"/>
      <c r="AL1482" s="24"/>
      <c r="AN1482" s="51"/>
      <c r="AO1482" s="59"/>
      <c r="AP1482" s="59"/>
      <c r="AQ1482" s="51"/>
      <c r="AR1482" s="59"/>
      <c r="AS1482" s="59"/>
      <c r="AU1482" s="24"/>
      <c r="BA1482" s="24"/>
      <c r="BC1482" s="51"/>
      <c r="BD1482" s="59"/>
      <c r="BE1482" s="59"/>
      <c r="BF1482" s="51"/>
      <c r="BG1482" s="59"/>
      <c r="BH1482" s="59"/>
      <c r="BJ1482" s="24"/>
      <c r="BP1482" s="24"/>
      <c r="BR1482" s="51"/>
      <c r="BS1482" s="59"/>
      <c r="BT1482" s="59"/>
      <c r="BU1482" s="51"/>
      <c r="BV1482" s="59"/>
      <c r="BW1482" s="59"/>
    </row>
    <row r="1483" spans="2:75" s="5" customFormat="1" x14ac:dyDescent="0.2">
      <c r="B1483" s="24"/>
      <c r="H1483" s="24"/>
      <c r="J1483" s="51"/>
      <c r="K1483" s="59"/>
      <c r="L1483" s="59"/>
      <c r="M1483" s="51"/>
      <c r="N1483" s="59"/>
      <c r="O1483" s="59"/>
      <c r="Q1483" s="24"/>
      <c r="W1483" s="24"/>
      <c r="Y1483" s="51"/>
      <c r="Z1483" s="59"/>
      <c r="AA1483" s="59"/>
      <c r="AB1483" s="51"/>
      <c r="AC1483" s="59"/>
      <c r="AD1483" s="59"/>
      <c r="AF1483" s="24"/>
      <c r="AL1483" s="24"/>
      <c r="AN1483" s="51"/>
      <c r="AO1483" s="59"/>
      <c r="AP1483" s="59"/>
      <c r="AQ1483" s="51"/>
      <c r="AR1483" s="59"/>
      <c r="AS1483" s="59"/>
      <c r="AU1483" s="24"/>
      <c r="BA1483" s="24"/>
      <c r="BC1483" s="51"/>
      <c r="BD1483" s="59"/>
      <c r="BE1483" s="59"/>
      <c r="BF1483" s="51"/>
      <c r="BG1483" s="59"/>
      <c r="BH1483" s="59"/>
      <c r="BJ1483" s="24"/>
      <c r="BP1483" s="24"/>
      <c r="BR1483" s="51"/>
      <c r="BS1483" s="59"/>
      <c r="BT1483" s="59"/>
      <c r="BU1483" s="51"/>
      <c r="BV1483" s="59"/>
      <c r="BW1483" s="59"/>
    </row>
    <row r="1484" spans="2:75" s="5" customFormat="1" x14ac:dyDescent="0.2">
      <c r="B1484" s="24"/>
      <c r="H1484" s="24"/>
      <c r="J1484" s="51"/>
      <c r="K1484" s="59"/>
      <c r="L1484" s="59"/>
      <c r="M1484" s="51"/>
      <c r="N1484" s="59"/>
      <c r="O1484" s="59"/>
      <c r="Q1484" s="24"/>
      <c r="W1484" s="24"/>
      <c r="Y1484" s="51"/>
      <c r="Z1484" s="59"/>
      <c r="AA1484" s="59"/>
      <c r="AB1484" s="51"/>
      <c r="AC1484" s="59"/>
      <c r="AD1484" s="59"/>
      <c r="AF1484" s="24"/>
      <c r="AL1484" s="24"/>
      <c r="AN1484" s="51"/>
      <c r="AO1484" s="59"/>
      <c r="AP1484" s="59"/>
      <c r="AQ1484" s="51"/>
      <c r="AR1484" s="59"/>
      <c r="AS1484" s="59"/>
      <c r="AU1484" s="24"/>
      <c r="BA1484" s="24"/>
      <c r="BC1484" s="51"/>
      <c r="BD1484" s="59"/>
      <c r="BE1484" s="59"/>
      <c r="BF1484" s="51"/>
      <c r="BG1484" s="59"/>
      <c r="BH1484" s="59"/>
      <c r="BJ1484" s="24"/>
      <c r="BP1484" s="24"/>
      <c r="BR1484" s="51"/>
      <c r="BS1484" s="59"/>
      <c r="BT1484" s="59"/>
      <c r="BU1484" s="51"/>
      <c r="BV1484" s="59"/>
      <c r="BW1484" s="59"/>
    </row>
    <row r="1485" spans="2:75" s="5" customFormat="1" x14ac:dyDescent="0.2">
      <c r="B1485" s="24"/>
      <c r="H1485" s="24"/>
      <c r="J1485" s="51"/>
      <c r="K1485" s="59"/>
      <c r="L1485" s="59"/>
      <c r="M1485" s="51"/>
      <c r="N1485" s="59"/>
      <c r="O1485" s="59"/>
      <c r="Q1485" s="24"/>
      <c r="W1485" s="24"/>
      <c r="Y1485" s="51"/>
      <c r="Z1485" s="59"/>
      <c r="AA1485" s="59"/>
      <c r="AB1485" s="51"/>
      <c r="AC1485" s="59"/>
      <c r="AD1485" s="59"/>
      <c r="AF1485" s="24"/>
      <c r="AL1485" s="24"/>
      <c r="AN1485" s="51"/>
      <c r="AO1485" s="59"/>
      <c r="AP1485" s="59"/>
      <c r="AQ1485" s="51"/>
      <c r="AR1485" s="59"/>
      <c r="AS1485" s="59"/>
      <c r="AU1485" s="24"/>
      <c r="BA1485" s="24"/>
      <c r="BC1485" s="51"/>
      <c r="BD1485" s="59"/>
      <c r="BE1485" s="59"/>
      <c r="BF1485" s="51"/>
      <c r="BG1485" s="59"/>
      <c r="BH1485" s="59"/>
      <c r="BJ1485" s="24"/>
      <c r="BP1485" s="24"/>
      <c r="BR1485" s="51"/>
      <c r="BS1485" s="59"/>
      <c r="BT1485" s="59"/>
      <c r="BU1485" s="51"/>
      <c r="BV1485" s="59"/>
      <c r="BW1485" s="59"/>
    </row>
    <row r="1486" spans="2:75" s="5" customFormat="1" x14ac:dyDescent="0.2">
      <c r="B1486" s="24"/>
      <c r="H1486" s="24"/>
      <c r="J1486" s="51"/>
      <c r="K1486" s="59"/>
      <c r="L1486" s="59"/>
      <c r="M1486" s="51"/>
      <c r="N1486" s="59"/>
      <c r="O1486" s="59"/>
      <c r="Q1486" s="24"/>
      <c r="W1486" s="24"/>
      <c r="Y1486" s="51"/>
      <c r="Z1486" s="59"/>
      <c r="AA1486" s="59"/>
      <c r="AB1486" s="51"/>
      <c r="AC1486" s="59"/>
      <c r="AD1486" s="59"/>
      <c r="AF1486" s="24"/>
      <c r="AL1486" s="24"/>
      <c r="AN1486" s="51"/>
      <c r="AO1486" s="59"/>
      <c r="AP1486" s="59"/>
      <c r="AQ1486" s="51"/>
      <c r="AR1486" s="59"/>
      <c r="AS1486" s="59"/>
      <c r="AU1486" s="24"/>
      <c r="BA1486" s="24"/>
      <c r="BC1486" s="51"/>
      <c r="BD1486" s="59"/>
      <c r="BE1486" s="59"/>
      <c r="BF1486" s="51"/>
      <c r="BG1486" s="59"/>
      <c r="BH1486" s="59"/>
      <c r="BJ1486" s="24"/>
      <c r="BP1486" s="24"/>
      <c r="BR1486" s="51"/>
      <c r="BS1486" s="59"/>
      <c r="BT1486" s="59"/>
      <c r="BU1486" s="51"/>
      <c r="BV1486" s="59"/>
      <c r="BW1486" s="59"/>
    </row>
    <row r="1487" spans="2:75" s="5" customFormat="1" x14ac:dyDescent="0.2">
      <c r="B1487" s="24"/>
      <c r="H1487" s="24"/>
      <c r="J1487" s="51"/>
      <c r="K1487" s="59"/>
      <c r="L1487" s="59"/>
      <c r="M1487" s="51"/>
      <c r="N1487" s="59"/>
      <c r="O1487" s="59"/>
      <c r="Q1487" s="24"/>
      <c r="W1487" s="24"/>
      <c r="Y1487" s="51"/>
      <c r="Z1487" s="59"/>
      <c r="AA1487" s="59"/>
      <c r="AB1487" s="51"/>
      <c r="AC1487" s="59"/>
      <c r="AD1487" s="59"/>
      <c r="AF1487" s="24"/>
      <c r="AL1487" s="24"/>
      <c r="AN1487" s="51"/>
      <c r="AO1487" s="59"/>
      <c r="AP1487" s="59"/>
      <c r="AQ1487" s="51"/>
      <c r="AR1487" s="59"/>
      <c r="AS1487" s="59"/>
      <c r="AU1487" s="24"/>
      <c r="BA1487" s="24"/>
      <c r="BC1487" s="51"/>
      <c r="BD1487" s="59"/>
      <c r="BE1487" s="59"/>
      <c r="BF1487" s="51"/>
      <c r="BG1487" s="59"/>
      <c r="BH1487" s="59"/>
      <c r="BJ1487" s="24"/>
      <c r="BP1487" s="24"/>
      <c r="BR1487" s="51"/>
      <c r="BS1487" s="59"/>
      <c r="BT1487" s="59"/>
      <c r="BU1487" s="51"/>
      <c r="BV1487" s="59"/>
      <c r="BW1487" s="59"/>
    </row>
    <row r="1488" spans="2:75" s="5" customFormat="1" x14ac:dyDescent="0.2">
      <c r="B1488" s="24"/>
      <c r="H1488" s="24"/>
      <c r="J1488" s="51"/>
      <c r="K1488" s="59"/>
      <c r="L1488" s="59"/>
      <c r="M1488" s="51"/>
      <c r="N1488" s="59"/>
      <c r="O1488" s="59"/>
      <c r="Q1488" s="24"/>
      <c r="W1488" s="24"/>
      <c r="Y1488" s="51"/>
      <c r="Z1488" s="59"/>
      <c r="AA1488" s="59"/>
      <c r="AB1488" s="51"/>
      <c r="AC1488" s="59"/>
      <c r="AD1488" s="59"/>
      <c r="AF1488" s="24"/>
      <c r="AL1488" s="24"/>
      <c r="AN1488" s="51"/>
      <c r="AO1488" s="59"/>
      <c r="AP1488" s="59"/>
      <c r="AQ1488" s="51"/>
      <c r="AR1488" s="59"/>
      <c r="AS1488" s="59"/>
      <c r="AU1488" s="24"/>
      <c r="BA1488" s="24"/>
      <c r="BC1488" s="51"/>
      <c r="BD1488" s="59"/>
      <c r="BE1488" s="59"/>
      <c r="BF1488" s="51"/>
      <c r="BG1488" s="59"/>
      <c r="BH1488" s="59"/>
      <c r="BJ1488" s="24"/>
      <c r="BP1488" s="24"/>
      <c r="BR1488" s="51"/>
      <c r="BS1488" s="59"/>
      <c r="BT1488" s="59"/>
      <c r="BU1488" s="51"/>
      <c r="BV1488" s="59"/>
      <c r="BW1488" s="59"/>
    </row>
    <row r="1489" spans="2:75" s="5" customFormat="1" x14ac:dyDescent="0.2">
      <c r="B1489" s="24"/>
      <c r="H1489" s="24"/>
      <c r="J1489" s="51"/>
      <c r="K1489" s="59"/>
      <c r="L1489" s="59"/>
      <c r="M1489" s="51"/>
      <c r="N1489" s="59"/>
      <c r="O1489" s="59"/>
      <c r="Q1489" s="24"/>
      <c r="W1489" s="24"/>
      <c r="Y1489" s="51"/>
      <c r="Z1489" s="59"/>
      <c r="AA1489" s="59"/>
      <c r="AB1489" s="51"/>
      <c r="AC1489" s="59"/>
      <c r="AD1489" s="59"/>
      <c r="AF1489" s="24"/>
      <c r="AL1489" s="24"/>
      <c r="AN1489" s="51"/>
      <c r="AO1489" s="59"/>
      <c r="AP1489" s="59"/>
      <c r="AQ1489" s="51"/>
      <c r="AR1489" s="59"/>
      <c r="AS1489" s="59"/>
      <c r="AU1489" s="24"/>
      <c r="BA1489" s="24"/>
      <c r="BC1489" s="51"/>
      <c r="BD1489" s="59"/>
      <c r="BE1489" s="59"/>
      <c r="BF1489" s="51"/>
      <c r="BG1489" s="59"/>
      <c r="BH1489" s="59"/>
      <c r="BJ1489" s="24"/>
      <c r="BP1489" s="24"/>
      <c r="BR1489" s="51"/>
      <c r="BS1489" s="59"/>
      <c r="BT1489" s="59"/>
      <c r="BU1489" s="51"/>
      <c r="BV1489" s="59"/>
      <c r="BW1489" s="59"/>
    </row>
    <row r="1490" spans="2:75" s="5" customFormat="1" x14ac:dyDescent="0.2">
      <c r="B1490" s="24"/>
      <c r="H1490" s="24"/>
      <c r="J1490" s="51"/>
      <c r="K1490" s="59"/>
      <c r="L1490" s="59"/>
      <c r="M1490" s="51"/>
      <c r="N1490" s="59"/>
      <c r="O1490" s="59"/>
      <c r="Q1490" s="24"/>
      <c r="W1490" s="24"/>
      <c r="Y1490" s="51"/>
      <c r="Z1490" s="59"/>
      <c r="AA1490" s="59"/>
      <c r="AB1490" s="51"/>
      <c r="AC1490" s="59"/>
      <c r="AD1490" s="59"/>
      <c r="AF1490" s="24"/>
      <c r="AL1490" s="24"/>
      <c r="AN1490" s="51"/>
      <c r="AO1490" s="59"/>
      <c r="AP1490" s="59"/>
      <c r="AQ1490" s="51"/>
      <c r="AR1490" s="59"/>
      <c r="AS1490" s="59"/>
      <c r="AU1490" s="24"/>
      <c r="BA1490" s="24"/>
      <c r="BC1490" s="51"/>
      <c r="BD1490" s="59"/>
      <c r="BE1490" s="59"/>
      <c r="BF1490" s="51"/>
      <c r="BG1490" s="59"/>
      <c r="BH1490" s="59"/>
      <c r="BJ1490" s="24"/>
      <c r="BP1490" s="24"/>
      <c r="BR1490" s="51"/>
      <c r="BS1490" s="59"/>
      <c r="BT1490" s="59"/>
      <c r="BU1490" s="51"/>
      <c r="BV1490" s="59"/>
      <c r="BW1490" s="59"/>
    </row>
    <row r="1491" spans="2:75" s="5" customFormat="1" x14ac:dyDescent="0.2">
      <c r="B1491" s="24"/>
      <c r="H1491" s="24"/>
      <c r="J1491" s="51"/>
      <c r="K1491" s="59"/>
      <c r="L1491" s="59"/>
      <c r="M1491" s="51"/>
      <c r="N1491" s="59"/>
      <c r="O1491" s="59"/>
      <c r="Q1491" s="24"/>
      <c r="W1491" s="24"/>
      <c r="Y1491" s="51"/>
      <c r="Z1491" s="59"/>
      <c r="AA1491" s="59"/>
      <c r="AB1491" s="51"/>
      <c r="AC1491" s="59"/>
      <c r="AD1491" s="59"/>
      <c r="AF1491" s="24"/>
      <c r="AL1491" s="24"/>
      <c r="AN1491" s="51"/>
      <c r="AO1491" s="59"/>
      <c r="AP1491" s="59"/>
      <c r="AQ1491" s="51"/>
      <c r="AR1491" s="59"/>
      <c r="AS1491" s="59"/>
      <c r="AU1491" s="24"/>
      <c r="BA1491" s="24"/>
      <c r="BC1491" s="51"/>
      <c r="BD1491" s="59"/>
      <c r="BE1491" s="59"/>
      <c r="BF1491" s="51"/>
      <c r="BG1491" s="59"/>
      <c r="BH1491" s="59"/>
      <c r="BJ1491" s="24"/>
      <c r="BP1491" s="24"/>
      <c r="BR1491" s="51"/>
      <c r="BS1491" s="59"/>
      <c r="BT1491" s="59"/>
      <c r="BU1491" s="51"/>
      <c r="BV1491" s="59"/>
      <c r="BW1491" s="59"/>
    </row>
    <row r="1492" spans="2:75" s="5" customFormat="1" x14ac:dyDescent="0.2">
      <c r="B1492" s="24"/>
      <c r="H1492" s="24"/>
      <c r="J1492" s="51"/>
      <c r="K1492" s="59"/>
      <c r="L1492" s="59"/>
      <c r="M1492" s="51"/>
      <c r="N1492" s="59"/>
      <c r="O1492" s="59"/>
      <c r="Q1492" s="24"/>
      <c r="W1492" s="24"/>
      <c r="Y1492" s="51"/>
      <c r="Z1492" s="59"/>
      <c r="AA1492" s="59"/>
      <c r="AB1492" s="51"/>
      <c r="AC1492" s="59"/>
      <c r="AD1492" s="59"/>
      <c r="AF1492" s="24"/>
      <c r="AL1492" s="24"/>
      <c r="AN1492" s="51"/>
      <c r="AO1492" s="59"/>
      <c r="AP1492" s="59"/>
      <c r="AQ1492" s="51"/>
      <c r="AR1492" s="59"/>
      <c r="AS1492" s="59"/>
      <c r="AU1492" s="24"/>
      <c r="BA1492" s="24"/>
      <c r="BC1492" s="51"/>
      <c r="BD1492" s="59"/>
      <c r="BE1492" s="59"/>
      <c r="BF1492" s="51"/>
      <c r="BG1492" s="59"/>
      <c r="BH1492" s="59"/>
      <c r="BJ1492" s="24"/>
      <c r="BP1492" s="24"/>
      <c r="BR1492" s="51"/>
      <c r="BS1492" s="59"/>
      <c r="BT1492" s="59"/>
      <c r="BU1492" s="51"/>
      <c r="BV1492" s="59"/>
      <c r="BW1492" s="59"/>
    </row>
    <row r="1493" spans="2:75" s="5" customFormat="1" x14ac:dyDescent="0.2">
      <c r="B1493" s="24"/>
      <c r="H1493" s="24"/>
      <c r="J1493" s="51"/>
      <c r="K1493" s="59"/>
      <c r="L1493" s="59"/>
      <c r="M1493" s="51"/>
      <c r="N1493" s="59"/>
      <c r="O1493" s="59"/>
      <c r="Q1493" s="24"/>
      <c r="W1493" s="24"/>
      <c r="Y1493" s="51"/>
      <c r="Z1493" s="59"/>
      <c r="AA1493" s="59"/>
      <c r="AB1493" s="51"/>
      <c r="AC1493" s="59"/>
      <c r="AD1493" s="59"/>
      <c r="AF1493" s="24"/>
      <c r="AL1493" s="24"/>
      <c r="AN1493" s="51"/>
      <c r="AO1493" s="59"/>
      <c r="AP1493" s="59"/>
      <c r="AQ1493" s="51"/>
      <c r="AR1493" s="59"/>
      <c r="AS1493" s="59"/>
      <c r="AU1493" s="24"/>
      <c r="BA1493" s="24"/>
      <c r="BC1493" s="51"/>
      <c r="BD1493" s="59"/>
      <c r="BE1493" s="59"/>
      <c r="BF1493" s="51"/>
      <c r="BG1493" s="59"/>
      <c r="BH1493" s="59"/>
      <c r="BJ1493" s="24"/>
      <c r="BP1493" s="24"/>
      <c r="BR1493" s="51"/>
      <c r="BS1493" s="59"/>
      <c r="BT1493" s="59"/>
      <c r="BU1493" s="51"/>
      <c r="BV1493" s="59"/>
      <c r="BW1493" s="59"/>
    </row>
    <row r="1494" spans="2:75" s="5" customFormat="1" x14ac:dyDescent="0.2">
      <c r="B1494" s="24"/>
      <c r="H1494" s="24"/>
      <c r="J1494" s="51"/>
      <c r="K1494" s="59"/>
      <c r="L1494" s="59"/>
      <c r="M1494" s="51"/>
      <c r="N1494" s="59"/>
      <c r="O1494" s="59"/>
      <c r="Q1494" s="24"/>
      <c r="W1494" s="24"/>
      <c r="Y1494" s="51"/>
      <c r="Z1494" s="59"/>
      <c r="AA1494" s="59"/>
      <c r="AB1494" s="51"/>
      <c r="AC1494" s="59"/>
      <c r="AD1494" s="59"/>
      <c r="AF1494" s="24"/>
      <c r="AL1494" s="24"/>
      <c r="AN1494" s="51"/>
      <c r="AO1494" s="59"/>
      <c r="AP1494" s="59"/>
      <c r="AQ1494" s="51"/>
      <c r="AR1494" s="59"/>
      <c r="AS1494" s="59"/>
      <c r="AU1494" s="24"/>
      <c r="BA1494" s="24"/>
      <c r="BC1494" s="51"/>
      <c r="BD1494" s="59"/>
      <c r="BE1494" s="59"/>
      <c r="BF1494" s="51"/>
      <c r="BG1494" s="59"/>
      <c r="BH1494" s="59"/>
      <c r="BJ1494" s="24"/>
      <c r="BP1494" s="24"/>
      <c r="BR1494" s="51"/>
      <c r="BS1494" s="59"/>
      <c r="BT1494" s="59"/>
      <c r="BU1494" s="51"/>
      <c r="BV1494" s="59"/>
      <c r="BW1494" s="59"/>
    </row>
    <row r="1495" spans="2:75" s="5" customFormat="1" x14ac:dyDescent="0.2">
      <c r="B1495" s="24"/>
      <c r="H1495" s="24"/>
      <c r="J1495" s="51"/>
      <c r="K1495" s="59"/>
      <c r="L1495" s="59"/>
      <c r="M1495" s="51"/>
      <c r="N1495" s="59"/>
      <c r="O1495" s="59"/>
      <c r="Q1495" s="24"/>
      <c r="W1495" s="24"/>
      <c r="Y1495" s="51"/>
      <c r="Z1495" s="59"/>
      <c r="AA1495" s="59"/>
      <c r="AB1495" s="51"/>
      <c r="AC1495" s="59"/>
      <c r="AD1495" s="59"/>
      <c r="AF1495" s="24"/>
      <c r="AL1495" s="24"/>
      <c r="AN1495" s="51"/>
      <c r="AO1495" s="59"/>
      <c r="AP1495" s="59"/>
      <c r="AQ1495" s="51"/>
      <c r="AR1495" s="59"/>
      <c r="AS1495" s="59"/>
      <c r="AU1495" s="24"/>
      <c r="BA1495" s="24"/>
      <c r="BC1495" s="51"/>
      <c r="BD1495" s="59"/>
      <c r="BE1495" s="59"/>
      <c r="BF1495" s="51"/>
      <c r="BG1495" s="59"/>
      <c r="BH1495" s="59"/>
      <c r="BJ1495" s="24"/>
      <c r="BP1495" s="24"/>
      <c r="BR1495" s="51"/>
      <c r="BS1495" s="59"/>
      <c r="BT1495" s="59"/>
      <c r="BU1495" s="51"/>
      <c r="BV1495" s="59"/>
      <c r="BW1495" s="59"/>
    </row>
    <row r="1496" spans="2:75" s="5" customFormat="1" x14ac:dyDescent="0.2">
      <c r="B1496" s="24"/>
      <c r="H1496" s="24"/>
      <c r="J1496" s="51"/>
      <c r="K1496" s="59"/>
      <c r="L1496" s="59"/>
      <c r="M1496" s="51"/>
      <c r="N1496" s="59"/>
      <c r="O1496" s="59"/>
      <c r="Q1496" s="24"/>
      <c r="W1496" s="24"/>
      <c r="Y1496" s="51"/>
      <c r="Z1496" s="59"/>
      <c r="AA1496" s="59"/>
      <c r="AB1496" s="51"/>
      <c r="AC1496" s="59"/>
      <c r="AD1496" s="59"/>
      <c r="AF1496" s="24"/>
      <c r="AL1496" s="24"/>
      <c r="AN1496" s="51"/>
      <c r="AO1496" s="59"/>
      <c r="AP1496" s="59"/>
      <c r="AQ1496" s="51"/>
      <c r="AR1496" s="59"/>
      <c r="AS1496" s="59"/>
      <c r="AU1496" s="24"/>
      <c r="BA1496" s="24"/>
      <c r="BC1496" s="51"/>
      <c r="BD1496" s="59"/>
      <c r="BE1496" s="59"/>
      <c r="BF1496" s="51"/>
      <c r="BG1496" s="59"/>
      <c r="BH1496" s="59"/>
      <c r="BJ1496" s="24"/>
      <c r="BP1496" s="24"/>
      <c r="BR1496" s="51"/>
      <c r="BS1496" s="59"/>
      <c r="BT1496" s="59"/>
      <c r="BU1496" s="51"/>
      <c r="BV1496" s="59"/>
      <c r="BW1496" s="59"/>
    </row>
    <row r="1497" spans="2:75" s="5" customFormat="1" x14ac:dyDescent="0.2">
      <c r="B1497" s="24"/>
      <c r="H1497" s="24"/>
      <c r="J1497" s="51"/>
      <c r="K1497" s="59"/>
      <c r="L1497" s="59"/>
      <c r="M1497" s="51"/>
      <c r="N1497" s="59"/>
      <c r="O1497" s="59"/>
      <c r="Q1497" s="24"/>
      <c r="W1497" s="24"/>
      <c r="Y1497" s="51"/>
      <c r="Z1497" s="59"/>
      <c r="AA1497" s="59"/>
      <c r="AB1497" s="51"/>
      <c r="AC1497" s="59"/>
      <c r="AD1497" s="59"/>
      <c r="AF1497" s="24"/>
      <c r="AL1497" s="24"/>
      <c r="AN1497" s="51"/>
      <c r="AO1497" s="59"/>
      <c r="AP1497" s="59"/>
      <c r="AQ1497" s="51"/>
      <c r="AR1497" s="59"/>
      <c r="AS1497" s="59"/>
      <c r="AU1497" s="24"/>
      <c r="BA1497" s="24"/>
      <c r="BC1497" s="51"/>
      <c r="BD1497" s="59"/>
      <c r="BE1497" s="59"/>
      <c r="BF1497" s="51"/>
      <c r="BG1497" s="59"/>
      <c r="BH1497" s="59"/>
      <c r="BJ1497" s="24"/>
      <c r="BP1497" s="24"/>
      <c r="BR1497" s="51"/>
      <c r="BS1497" s="59"/>
      <c r="BT1497" s="59"/>
      <c r="BU1497" s="51"/>
      <c r="BV1497" s="59"/>
      <c r="BW1497" s="59"/>
    </row>
    <row r="1498" spans="2:75" s="5" customFormat="1" x14ac:dyDescent="0.2">
      <c r="B1498" s="24"/>
      <c r="H1498" s="24"/>
      <c r="J1498" s="51"/>
      <c r="K1498" s="59"/>
      <c r="L1498" s="59"/>
      <c r="M1498" s="51"/>
      <c r="N1498" s="59"/>
      <c r="O1498" s="59"/>
      <c r="Q1498" s="24"/>
      <c r="W1498" s="24"/>
      <c r="Y1498" s="51"/>
      <c r="Z1498" s="59"/>
      <c r="AA1498" s="59"/>
      <c r="AB1498" s="51"/>
      <c r="AC1498" s="59"/>
      <c r="AD1498" s="59"/>
      <c r="AF1498" s="24"/>
      <c r="AL1498" s="24"/>
      <c r="AN1498" s="51"/>
      <c r="AO1498" s="59"/>
      <c r="AP1498" s="59"/>
      <c r="AQ1498" s="51"/>
      <c r="AR1498" s="59"/>
      <c r="AS1498" s="59"/>
      <c r="AU1498" s="24"/>
      <c r="BA1498" s="24"/>
      <c r="BC1498" s="51"/>
      <c r="BD1498" s="59"/>
      <c r="BE1498" s="59"/>
      <c r="BF1498" s="51"/>
      <c r="BG1498" s="59"/>
      <c r="BH1498" s="59"/>
      <c r="BJ1498" s="24"/>
      <c r="BP1498" s="24"/>
      <c r="BR1498" s="51"/>
      <c r="BS1498" s="59"/>
      <c r="BT1498" s="59"/>
      <c r="BU1498" s="51"/>
      <c r="BV1498" s="59"/>
      <c r="BW1498" s="59"/>
    </row>
    <row r="1499" spans="2:75" s="5" customFormat="1" x14ac:dyDescent="0.2">
      <c r="B1499" s="24"/>
      <c r="H1499" s="24"/>
      <c r="J1499" s="51"/>
      <c r="K1499" s="59"/>
      <c r="L1499" s="59"/>
      <c r="M1499" s="51"/>
      <c r="N1499" s="59"/>
      <c r="O1499" s="59"/>
      <c r="Q1499" s="24"/>
      <c r="W1499" s="24"/>
      <c r="Y1499" s="51"/>
      <c r="Z1499" s="59"/>
      <c r="AA1499" s="59"/>
      <c r="AB1499" s="51"/>
      <c r="AC1499" s="59"/>
      <c r="AD1499" s="59"/>
      <c r="AF1499" s="24"/>
      <c r="AL1499" s="24"/>
      <c r="AN1499" s="51"/>
      <c r="AO1499" s="59"/>
      <c r="AP1499" s="59"/>
      <c r="AQ1499" s="51"/>
      <c r="AR1499" s="59"/>
      <c r="AS1499" s="59"/>
      <c r="AU1499" s="24"/>
      <c r="BA1499" s="24"/>
      <c r="BC1499" s="51"/>
      <c r="BD1499" s="59"/>
      <c r="BE1499" s="59"/>
      <c r="BF1499" s="51"/>
      <c r="BG1499" s="59"/>
      <c r="BH1499" s="59"/>
      <c r="BJ1499" s="24"/>
      <c r="BP1499" s="24"/>
      <c r="BR1499" s="51"/>
      <c r="BS1499" s="59"/>
      <c r="BT1499" s="59"/>
      <c r="BU1499" s="51"/>
      <c r="BV1499" s="59"/>
      <c r="BW1499" s="59"/>
    </row>
    <row r="1500" spans="2:75" s="5" customFormat="1" x14ac:dyDescent="0.2">
      <c r="B1500" s="24"/>
      <c r="H1500" s="24"/>
      <c r="J1500" s="51"/>
      <c r="K1500" s="59"/>
      <c r="L1500" s="59"/>
      <c r="M1500" s="51"/>
      <c r="N1500" s="59"/>
      <c r="O1500" s="59"/>
      <c r="Q1500" s="24"/>
      <c r="W1500" s="24"/>
      <c r="Y1500" s="51"/>
      <c r="Z1500" s="59"/>
      <c r="AA1500" s="59"/>
      <c r="AB1500" s="51"/>
      <c r="AC1500" s="59"/>
      <c r="AD1500" s="59"/>
      <c r="AF1500" s="24"/>
      <c r="AL1500" s="24"/>
      <c r="AN1500" s="51"/>
      <c r="AO1500" s="59"/>
      <c r="AP1500" s="59"/>
      <c r="AQ1500" s="51"/>
      <c r="AR1500" s="59"/>
      <c r="AS1500" s="59"/>
      <c r="AU1500" s="24"/>
      <c r="BA1500" s="24"/>
      <c r="BC1500" s="51"/>
      <c r="BD1500" s="59"/>
      <c r="BE1500" s="59"/>
      <c r="BF1500" s="51"/>
      <c r="BG1500" s="59"/>
      <c r="BH1500" s="59"/>
      <c r="BJ1500" s="24"/>
      <c r="BP1500" s="24"/>
      <c r="BR1500" s="51"/>
      <c r="BS1500" s="59"/>
      <c r="BT1500" s="59"/>
      <c r="BU1500" s="51"/>
      <c r="BV1500" s="59"/>
      <c r="BW1500" s="59"/>
    </row>
    <row r="1501" spans="2:75" s="5" customFormat="1" x14ac:dyDescent="0.2">
      <c r="B1501" s="24"/>
      <c r="H1501" s="24"/>
      <c r="J1501" s="51"/>
      <c r="K1501" s="59"/>
      <c r="L1501" s="59"/>
      <c r="M1501" s="51"/>
      <c r="N1501" s="59"/>
      <c r="O1501" s="59"/>
      <c r="Q1501" s="24"/>
      <c r="W1501" s="24"/>
      <c r="Y1501" s="51"/>
      <c r="Z1501" s="59"/>
      <c r="AA1501" s="59"/>
      <c r="AB1501" s="51"/>
      <c r="AC1501" s="59"/>
      <c r="AD1501" s="59"/>
      <c r="AF1501" s="24"/>
      <c r="AL1501" s="24"/>
      <c r="AN1501" s="51"/>
      <c r="AO1501" s="59"/>
      <c r="AP1501" s="59"/>
      <c r="AQ1501" s="51"/>
      <c r="AR1501" s="59"/>
      <c r="AS1501" s="59"/>
      <c r="AU1501" s="24"/>
      <c r="BA1501" s="24"/>
      <c r="BC1501" s="51"/>
      <c r="BD1501" s="59"/>
      <c r="BE1501" s="59"/>
      <c r="BF1501" s="51"/>
      <c r="BG1501" s="59"/>
      <c r="BH1501" s="59"/>
      <c r="BJ1501" s="24"/>
      <c r="BP1501" s="24"/>
      <c r="BR1501" s="51"/>
      <c r="BS1501" s="59"/>
      <c r="BT1501" s="59"/>
      <c r="BU1501" s="51"/>
      <c r="BV1501" s="59"/>
      <c r="BW1501" s="59"/>
    </row>
  </sheetData>
  <sheetProtection algorithmName="SHA-512" hashValue="hoDEHoVPwjcTrf8x4rJKhErWbKnh3ZvNPaaLo77IrZ0A54jPJDjanzWX8hqEAQN7dnNGp6lFtFDB0ct+dQKpOA==" saltValue="ZdO0qmDRppMg28lEB/MrJA==" spinCount="100000" sheet="1" selectLockedCells="1"/>
  <mergeCells count="6799">
    <mergeCell ref="BM1239:BN1239"/>
    <mergeCell ref="BM1240:BN1240"/>
    <mergeCell ref="BM1241:BN1242"/>
    <mergeCell ref="BM1243:BN1244"/>
    <mergeCell ref="BI1247:BL1249"/>
    <mergeCell ref="BM1248:BN1248"/>
    <mergeCell ref="BM1249:BN1249"/>
    <mergeCell ref="BM1250:BN1251"/>
    <mergeCell ref="BI1254:BL1256"/>
    <mergeCell ref="BM1255:BN1255"/>
    <mergeCell ref="BM1256:BN1256"/>
    <mergeCell ref="BM1257:BN1258"/>
    <mergeCell ref="BI1261:BL1263"/>
    <mergeCell ref="BM1262:BN1262"/>
    <mergeCell ref="BM1263:BN1263"/>
    <mergeCell ref="BM1264:BN1265"/>
    <mergeCell ref="BK1213:BL1213"/>
    <mergeCell ref="BK1214:BL1214"/>
    <mergeCell ref="BK1215:BL1215"/>
    <mergeCell ref="BK1216:BL1216"/>
    <mergeCell ref="BK1217:BL1217"/>
    <mergeCell ref="BK1218:BL1218"/>
    <mergeCell ref="BK1219:BL1219"/>
    <mergeCell ref="BK1220:BL1220"/>
    <mergeCell ref="BK1221:BL1221"/>
    <mergeCell ref="BK1222:BL1222"/>
    <mergeCell ref="BK1223:BL1223"/>
    <mergeCell ref="BK1224:BL1224"/>
    <mergeCell ref="BK1225:BL1225"/>
    <mergeCell ref="BK1226:BL1226"/>
    <mergeCell ref="BK1227:BL1227"/>
    <mergeCell ref="BK1228:BL1228"/>
    <mergeCell ref="BI1238:BL1240"/>
    <mergeCell ref="BJ1188:BK1188"/>
    <mergeCell ref="BJ1189:BK1189"/>
    <mergeCell ref="BJ1190:BK1190"/>
    <mergeCell ref="BJ1191:BK1191"/>
    <mergeCell ref="BJ1192:BK1192"/>
    <mergeCell ref="BJ1193:BK1193"/>
    <mergeCell ref="BJ1194:BK1194"/>
    <mergeCell ref="BJ1195:BK1195"/>
    <mergeCell ref="BK1204:BL1204"/>
    <mergeCell ref="BK1205:BL1205"/>
    <mergeCell ref="BK1206:BL1206"/>
    <mergeCell ref="BK1207:BL1207"/>
    <mergeCell ref="BK1208:BL1208"/>
    <mergeCell ref="BK1209:BL1209"/>
    <mergeCell ref="BK1210:BL1210"/>
    <mergeCell ref="BK1211:BL1211"/>
    <mergeCell ref="BK1212:BL1212"/>
    <mergeCell ref="BJ1171:BK1171"/>
    <mergeCell ref="BJ1172:BK1172"/>
    <mergeCell ref="BJ1173:BK1173"/>
    <mergeCell ref="BJ1174:BK1174"/>
    <mergeCell ref="BJ1175:BK1175"/>
    <mergeCell ref="BJ1176:BK1176"/>
    <mergeCell ref="BJ1177:BK1177"/>
    <mergeCell ref="BJ1178:BK1178"/>
    <mergeCell ref="BJ1179:BK1179"/>
    <mergeCell ref="BJ1180:BK1180"/>
    <mergeCell ref="BJ1181:BK1181"/>
    <mergeCell ref="BJ1182:BK1182"/>
    <mergeCell ref="BJ1183:BK1183"/>
    <mergeCell ref="BJ1184:BK1184"/>
    <mergeCell ref="BJ1185:BK1185"/>
    <mergeCell ref="BJ1186:BK1186"/>
    <mergeCell ref="BJ1187:BK1187"/>
    <mergeCell ref="BJ1127:BN1127"/>
    <mergeCell ref="BJ1129:BO1129"/>
    <mergeCell ref="BJ1130:BN1130"/>
    <mergeCell ref="BJ1131:BN1131"/>
    <mergeCell ref="BJ1134:BO1134"/>
    <mergeCell ref="BJ1135:BN1135"/>
    <mergeCell ref="BJ1136:BN1136"/>
    <mergeCell ref="BJ1140:BO1140"/>
    <mergeCell ref="BJ1141:BO1141"/>
    <mergeCell ref="BJ1142:BO1142"/>
    <mergeCell ref="BJ1143:BN1143"/>
    <mergeCell ref="BJ1148:BO1148"/>
    <mergeCell ref="BJ1150:BN1150"/>
    <mergeCell ref="BJ1154:BO1154"/>
    <mergeCell ref="BJ1155:BO1155"/>
    <mergeCell ref="BJ1156:BO1156"/>
    <mergeCell ref="BJ1157:BN1157"/>
    <mergeCell ref="BJ1102:BO1102"/>
    <mergeCell ref="BJ1104:BN1104"/>
    <mergeCell ref="BJ1105:BN1105"/>
    <mergeCell ref="BJ1107:BN1107"/>
    <mergeCell ref="BJ1108:BN1108"/>
    <mergeCell ref="BJ1110:BN1110"/>
    <mergeCell ref="BJ1111:BN1111"/>
    <mergeCell ref="BJ1113:BN1113"/>
    <mergeCell ref="BJ1114:BN1114"/>
    <mergeCell ref="BJ1116:BN1116"/>
    <mergeCell ref="BJ1117:BN1117"/>
    <mergeCell ref="BJ1119:BN1119"/>
    <mergeCell ref="BJ1120:BN1120"/>
    <mergeCell ref="BJ1122:BM1122"/>
    <mergeCell ref="BJ1123:BM1123"/>
    <mergeCell ref="BJ1125:BO1125"/>
    <mergeCell ref="BJ1126:BN1126"/>
    <mergeCell ref="BJ1076:BO1076"/>
    <mergeCell ref="BJ1077:BO1077"/>
    <mergeCell ref="BJ1078:BO1078"/>
    <mergeCell ref="BJ1081:BO1081"/>
    <mergeCell ref="BJ1082:BO1082"/>
    <mergeCell ref="BJ1083:BO1083"/>
    <mergeCell ref="BJ1084:BN1084"/>
    <mergeCell ref="BJ1087:BO1087"/>
    <mergeCell ref="BJ1088:BO1088"/>
    <mergeCell ref="BJ1090:BO1090"/>
    <mergeCell ref="BJ1091:BO1091"/>
    <mergeCell ref="BJ1093:BO1093"/>
    <mergeCell ref="BJ1094:BO1094"/>
    <mergeCell ref="BJ1096:BO1096"/>
    <mergeCell ref="BJ1097:BO1097"/>
    <mergeCell ref="BJ1099:BN1099"/>
    <mergeCell ref="BJ1100:BN1100"/>
    <mergeCell ref="BK1024:BO1024"/>
    <mergeCell ref="BJ1036:BO1036"/>
    <mergeCell ref="BJ1051:BO1051"/>
    <mergeCell ref="BJ1052:BO1052"/>
    <mergeCell ref="BJ1055:BO1055"/>
    <mergeCell ref="BJ1056:BO1056"/>
    <mergeCell ref="BJ1057:BO1057"/>
    <mergeCell ref="BJ1058:BO1058"/>
    <mergeCell ref="BJ1061:BO1061"/>
    <mergeCell ref="BJ1062:BO1062"/>
    <mergeCell ref="BJ1063:BO1063"/>
    <mergeCell ref="BJ1066:BO1066"/>
    <mergeCell ref="BJ1067:BO1067"/>
    <mergeCell ref="BJ1068:BO1068"/>
    <mergeCell ref="BJ1071:BO1071"/>
    <mergeCell ref="BJ1072:BO1072"/>
    <mergeCell ref="BJ1073:BO1073"/>
    <mergeCell ref="BJ923:BN923"/>
    <mergeCell ref="BJ924:BM924"/>
    <mergeCell ref="BJ925:BO925"/>
    <mergeCell ref="BJ926:BN926"/>
    <mergeCell ref="BJ927:BO927"/>
    <mergeCell ref="BJ928:BN928"/>
    <mergeCell ref="BK933:BM933"/>
    <mergeCell ref="BK944:BO944"/>
    <mergeCell ref="BJ954:BO954"/>
    <mergeCell ref="BK957:BM957"/>
    <mergeCell ref="BJ972:BO972"/>
    <mergeCell ref="BK987:BM987"/>
    <mergeCell ref="BK988:BM988"/>
    <mergeCell ref="BK996:BN996"/>
    <mergeCell ref="BK1005:BN1005"/>
    <mergeCell ref="BK1014:BM1014"/>
    <mergeCell ref="BK1023:BM1023"/>
    <mergeCell ref="BJ899:BN899"/>
    <mergeCell ref="BJ901:BO901"/>
    <mergeCell ref="BJ902:BO902"/>
    <mergeCell ref="BJ904:BO904"/>
    <mergeCell ref="BJ905:BO905"/>
    <mergeCell ref="BJ906:BO906"/>
    <mergeCell ref="BJ908:BO908"/>
    <mergeCell ref="BJ909:BO909"/>
    <mergeCell ref="BJ911:BO911"/>
    <mergeCell ref="BJ912:BO912"/>
    <mergeCell ref="BJ914:BO914"/>
    <mergeCell ref="BJ915:BO915"/>
    <mergeCell ref="BJ917:BO917"/>
    <mergeCell ref="BJ918:BO918"/>
    <mergeCell ref="BJ919:BO919"/>
    <mergeCell ref="BJ920:BO920"/>
    <mergeCell ref="BJ921:BO921"/>
    <mergeCell ref="BJ874:BK874"/>
    <mergeCell ref="BL874:BM874"/>
    <mergeCell ref="BN874:BO874"/>
    <mergeCell ref="BJ875:BK875"/>
    <mergeCell ref="BL875:BM875"/>
    <mergeCell ref="BN875:BO875"/>
    <mergeCell ref="BJ876:BK876"/>
    <mergeCell ref="BL876:BM876"/>
    <mergeCell ref="BN876:BO876"/>
    <mergeCell ref="BJ877:BK877"/>
    <mergeCell ref="BL877:BM877"/>
    <mergeCell ref="BN877:BO877"/>
    <mergeCell ref="BJ884:BO884"/>
    <mergeCell ref="BJ894:BO894"/>
    <mergeCell ref="BJ896:BO896"/>
    <mergeCell ref="BJ897:BN897"/>
    <mergeCell ref="BJ898:BO898"/>
    <mergeCell ref="BJ868:BK868"/>
    <mergeCell ref="BL868:BM868"/>
    <mergeCell ref="BN868:BO868"/>
    <mergeCell ref="BJ869:BK869"/>
    <mergeCell ref="BL869:BM869"/>
    <mergeCell ref="BN869:BO869"/>
    <mergeCell ref="BJ870:BK870"/>
    <mergeCell ref="BL870:BM870"/>
    <mergeCell ref="BN870:BO870"/>
    <mergeCell ref="BJ871:BK871"/>
    <mergeCell ref="BL871:BM871"/>
    <mergeCell ref="BN871:BO871"/>
    <mergeCell ref="BJ872:BK872"/>
    <mergeCell ref="BL872:BM872"/>
    <mergeCell ref="BN872:BO872"/>
    <mergeCell ref="BJ873:BK873"/>
    <mergeCell ref="BL873:BM873"/>
    <mergeCell ref="BN873:BO873"/>
    <mergeCell ref="BJ862:BK862"/>
    <mergeCell ref="BL862:BM862"/>
    <mergeCell ref="BN862:BO862"/>
    <mergeCell ref="BJ863:BK863"/>
    <mergeCell ref="BL863:BM863"/>
    <mergeCell ref="BN863:BO863"/>
    <mergeCell ref="BJ864:BK864"/>
    <mergeCell ref="BL864:BM864"/>
    <mergeCell ref="BN864:BO864"/>
    <mergeCell ref="BJ865:BK865"/>
    <mergeCell ref="BL865:BM865"/>
    <mergeCell ref="BN865:BO865"/>
    <mergeCell ref="BJ866:BK866"/>
    <mergeCell ref="BL866:BM866"/>
    <mergeCell ref="BN866:BO866"/>
    <mergeCell ref="BJ867:BK867"/>
    <mergeCell ref="BL867:BM867"/>
    <mergeCell ref="BN867:BO867"/>
    <mergeCell ref="BJ856:BK856"/>
    <mergeCell ref="BL856:BM856"/>
    <mergeCell ref="BN856:BO856"/>
    <mergeCell ref="BJ857:BK857"/>
    <mergeCell ref="BL857:BM857"/>
    <mergeCell ref="BN857:BO857"/>
    <mergeCell ref="BJ858:BK858"/>
    <mergeCell ref="BL858:BM858"/>
    <mergeCell ref="BN858:BO858"/>
    <mergeCell ref="BJ859:BK859"/>
    <mergeCell ref="BL859:BM859"/>
    <mergeCell ref="BN859:BO859"/>
    <mergeCell ref="BJ860:BK860"/>
    <mergeCell ref="BL860:BM860"/>
    <mergeCell ref="BN860:BO860"/>
    <mergeCell ref="BJ861:BK861"/>
    <mergeCell ref="BL861:BM861"/>
    <mergeCell ref="BN861:BO861"/>
    <mergeCell ref="BJ842:BK842"/>
    <mergeCell ref="BL842:BM842"/>
    <mergeCell ref="BN842:BO842"/>
    <mergeCell ref="BJ843:BK843"/>
    <mergeCell ref="BL843:BM843"/>
    <mergeCell ref="BN843:BO843"/>
    <mergeCell ref="BJ844:BK844"/>
    <mergeCell ref="BL844:BM844"/>
    <mergeCell ref="BN844:BO844"/>
    <mergeCell ref="BJ849:BO849"/>
    <mergeCell ref="BJ850:BO850"/>
    <mergeCell ref="BJ853:BK853"/>
    <mergeCell ref="BL853:BO853"/>
    <mergeCell ref="BJ854:BK854"/>
    <mergeCell ref="BL854:BM854"/>
    <mergeCell ref="BN854:BO854"/>
    <mergeCell ref="BJ855:BK855"/>
    <mergeCell ref="BL855:BM855"/>
    <mergeCell ref="BN855:BO855"/>
    <mergeCell ref="BJ836:BK836"/>
    <mergeCell ref="BL836:BM836"/>
    <mergeCell ref="BN836:BO836"/>
    <mergeCell ref="BJ837:BK837"/>
    <mergeCell ref="BL837:BM837"/>
    <mergeCell ref="BN837:BO837"/>
    <mergeCell ref="BJ838:BK838"/>
    <mergeCell ref="BL838:BM838"/>
    <mergeCell ref="BN838:BO838"/>
    <mergeCell ref="BJ839:BK839"/>
    <mergeCell ref="BL839:BM839"/>
    <mergeCell ref="BN839:BO839"/>
    <mergeCell ref="BJ840:BK840"/>
    <mergeCell ref="BL840:BM840"/>
    <mergeCell ref="BN840:BO840"/>
    <mergeCell ref="BJ841:BK841"/>
    <mergeCell ref="BL841:BM841"/>
    <mergeCell ref="BN841:BO841"/>
    <mergeCell ref="BJ830:BK830"/>
    <mergeCell ref="BL830:BM830"/>
    <mergeCell ref="BN830:BO830"/>
    <mergeCell ref="BJ831:BK831"/>
    <mergeCell ref="BL831:BM831"/>
    <mergeCell ref="BN831:BO831"/>
    <mergeCell ref="BJ832:BK832"/>
    <mergeCell ref="BL832:BM832"/>
    <mergeCell ref="BN832:BO832"/>
    <mergeCell ref="BJ833:BK833"/>
    <mergeCell ref="BL833:BM833"/>
    <mergeCell ref="BN833:BO833"/>
    <mergeCell ref="BJ834:BK834"/>
    <mergeCell ref="BL834:BM834"/>
    <mergeCell ref="BN834:BO834"/>
    <mergeCell ref="BJ835:BK835"/>
    <mergeCell ref="BL835:BM835"/>
    <mergeCell ref="BN835:BO835"/>
    <mergeCell ref="BJ824:BK824"/>
    <mergeCell ref="BL824:BM824"/>
    <mergeCell ref="BN824:BO824"/>
    <mergeCell ref="BJ825:BK825"/>
    <mergeCell ref="BL825:BM825"/>
    <mergeCell ref="BN825:BO825"/>
    <mergeCell ref="BJ826:BK826"/>
    <mergeCell ref="BL826:BM826"/>
    <mergeCell ref="BN826:BO826"/>
    <mergeCell ref="BJ827:BK827"/>
    <mergeCell ref="BL827:BM827"/>
    <mergeCell ref="BN827:BO827"/>
    <mergeCell ref="BJ828:BK828"/>
    <mergeCell ref="BL828:BM828"/>
    <mergeCell ref="BN828:BO828"/>
    <mergeCell ref="BJ829:BK829"/>
    <mergeCell ref="BL829:BM829"/>
    <mergeCell ref="BN829:BO829"/>
    <mergeCell ref="BK789:BO789"/>
    <mergeCell ref="BK793:BO793"/>
    <mergeCell ref="BK797:BO797"/>
    <mergeCell ref="BK801:BM801"/>
    <mergeCell ref="BJ816:BO816"/>
    <mergeCell ref="BJ817:BO817"/>
    <mergeCell ref="BJ820:BK820"/>
    <mergeCell ref="BL820:BO820"/>
    <mergeCell ref="BJ821:BK821"/>
    <mergeCell ref="BL821:BM821"/>
    <mergeCell ref="BN821:BO821"/>
    <mergeCell ref="BJ822:BK822"/>
    <mergeCell ref="BL822:BM822"/>
    <mergeCell ref="BN822:BO822"/>
    <mergeCell ref="BJ823:BK823"/>
    <mergeCell ref="BL823:BM823"/>
    <mergeCell ref="BN823:BO823"/>
    <mergeCell ref="BJ744:BO744"/>
    <mergeCell ref="BJ746:BO746"/>
    <mergeCell ref="BJ747:BO747"/>
    <mergeCell ref="BJ749:BO749"/>
    <mergeCell ref="BJ750:BO750"/>
    <mergeCell ref="BJ751:BO751"/>
    <mergeCell ref="BJ752:BO752"/>
    <mergeCell ref="BJ753:BO753"/>
    <mergeCell ref="BJ755:BN755"/>
    <mergeCell ref="BJ756:BM756"/>
    <mergeCell ref="BJ757:BO757"/>
    <mergeCell ref="BJ758:BN758"/>
    <mergeCell ref="BJ759:BO759"/>
    <mergeCell ref="BJ760:BN760"/>
    <mergeCell ref="BJ768:BO768"/>
    <mergeCell ref="BK777:BO777"/>
    <mergeCell ref="BK786:BO786"/>
    <mergeCell ref="BJ709:BK709"/>
    <mergeCell ref="BL709:BM709"/>
    <mergeCell ref="BN709:BO709"/>
    <mergeCell ref="BJ716:BO716"/>
    <mergeCell ref="BJ726:BO726"/>
    <mergeCell ref="BJ728:BO728"/>
    <mergeCell ref="BJ729:BN729"/>
    <mergeCell ref="BJ730:BO730"/>
    <mergeCell ref="BJ731:BN731"/>
    <mergeCell ref="BJ733:BO733"/>
    <mergeCell ref="BJ734:BO734"/>
    <mergeCell ref="BJ736:BO736"/>
    <mergeCell ref="BJ737:BO737"/>
    <mergeCell ref="BJ738:BO738"/>
    <mergeCell ref="BJ740:BO740"/>
    <mergeCell ref="BJ741:BO741"/>
    <mergeCell ref="BJ743:BO743"/>
    <mergeCell ref="BJ703:BK703"/>
    <mergeCell ref="BL703:BM703"/>
    <mergeCell ref="BN703:BO703"/>
    <mergeCell ref="BJ704:BK704"/>
    <mergeCell ref="BL704:BM704"/>
    <mergeCell ref="BN704:BO704"/>
    <mergeCell ref="BJ705:BK705"/>
    <mergeCell ref="BL705:BM705"/>
    <mergeCell ref="BN705:BO705"/>
    <mergeCell ref="BJ706:BK706"/>
    <mergeCell ref="BL706:BM706"/>
    <mergeCell ref="BN706:BO706"/>
    <mergeCell ref="BJ707:BK707"/>
    <mergeCell ref="BL707:BM707"/>
    <mergeCell ref="BN707:BO707"/>
    <mergeCell ref="BJ708:BK708"/>
    <mergeCell ref="BL708:BM708"/>
    <mergeCell ref="BN708:BO708"/>
    <mergeCell ref="BJ697:BK697"/>
    <mergeCell ref="BL697:BM697"/>
    <mergeCell ref="BN697:BO697"/>
    <mergeCell ref="BJ698:BK698"/>
    <mergeCell ref="BL698:BM698"/>
    <mergeCell ref="BN698:BO698"/>
    <mergeCell ref="BJ699:BK699"/>
    <mergeCell ref="BL699:BM699"/>
    <mergeCell ref="BN699:BO699"/>
    <mergeCell ref="BJ700:BK700"/>
    <mergeCell ref="BL700:BM700"/>
    <mergeCell ref="BN700:BO700"/>
    <mergeCell ref="BJ701:BK701"/>
    <mergeCell ref="BL701:BM701"/>
    <mergeCell ref="BN701:BO701"/>
    <mergeCell ref="BJ702:BK702"/>
    <mergeCell ref="BL702:BM702"/>
    <mergeCell ref="BN702:BO702"/>
    <mergeCell ref="BJ691:BK691"/>
    <mergeCell ref="BL691:BM691"/>
    <mergeCell ref="BN691:BO691"/>
    <mergeCell ref="BJ692:BK692"/>
    <mergeCell ref="BL692:BM692"/>
    <mergeCell ref="BN692:BO692"/>
    <mergeCell ref="BJ693:BK693"/>
    <mergeCell ref="BL693:BM693"/>
    <mergeCell ref="BN693:BO693"/>
    <mergeCell ref="BJ694:BK694"/>
    <mergeCell ref="BL694:BM694"/>
    <mergeCell ref="BN694:BO694"/>
    <mergeCell ref="BJ695:BK695"/>
    <mergeCell ref="BL695:BM695"/>
    <mergeCell ref="BN695:BO695"/>
    <mergeCell ref="BJ696:BK696"/>
    <mergeCell ref="BL696:BM696"/>
    <mergeCell ref="BN696:BO696"/>
    <mergeCell ref="BJ681:BO681"/>
    <mergeCell ref="BJ682:BO682"/>
    <mergeCell ref="BJ685:BK685"/>
    <mergeCell ref="BL685:BO685"/>
    <mergeCell ref="BJ686:BK686"/>
    <mergeCell ref="BL686:BM686"/>
    <mergeCell ref="BN686:BO686"/>
    <mergeCell ref="BJ687:BK687"/>
    <mergeCell ref="BL687:BM687"/>
    <mergeCell ref="BN687:BO687"/>
    <mergeCell ref="BJ688:BK688"/>
    <mergeCell ref="BL688:BM688"/>
    <mergeCell ref="BN688:BO688"/>
    <mergeCell ref="BJ689:BK689"/>
    <mergeCell ref="BL689:BM689"/>
    <mergeCell ref="BN689:BO689"/>
    <mergeCell ref="BJ690:BK690"/>
    <mergeCell ref="BL690:BM690"/>
    <mergeCell ref="BN690:BO690"/>
    <mergeCell ref="BJ671:BK671"/>
    <mergeCell ref="BL671:BM671"/>
    <mergeCell ref="BN671:BO671"/>
    <mergeCell ref="BJ672:BK672"/>
    <mergeCell ref="BL672:BM672"/>
    <mergeCell ref="BN672:BO672"/>
    <mergeCell ref="BJ673:BK673"/>
    <mergeCell ref="BL673:BM673"/>
    <mergeCell ref="BN673:BO673"/>
    <mergeCell ref="BJ674:BK674"/>
    <mergeCell ref="BL674:BM674"/>
    <mergeCell ref="BN674:BO674"/>
    <mergeCell ref="BJ675:BK675"/>
    <mergeCell ref="BL675:BM675"/>
    <mergeCell ref="BN675:BO675"/>
    <mergeCell ref="BJ676:BK676"/>
    <mergeCell ref="BL676:BM676"/>
    <mergeCell ref="BN676:BO676"/>
    <mergeCell ref="BJ665:BK665"/>
    <mergeCell ref="BL665:BM665"/>
    <mergeCell ref="BN665:BO665"/>
    <mergeCell ref="BJ666:BK666"/>
    <mergeCell ref="BL666:BM666"/>
    <mergeCell ref="BN666:BO666"/>
    <mergeCell ref="BJ667:BK667"/>
    <mergeCell ref="BL667:BM667"/>
    <mergeCell ref="BN667:BO667"/>
    <mergeCell ref="BJ668:BK668"/>
    <mergeCell ref="BL668:BM668"/>
    <mergeCell ref="BN668:BO668"/>
    <mergeCell ref="BJ669:BK669"/>
    <mergeCell ref="BL669:BM669"/>
    <mergeCell ref="BN669:BO669"/>
    <mergeCell ref="BJ670:BK670"/>
    <mergeCell ref="BL670:BM670"/>
    <mergeCell ref="BN670:BO670"/>
    <mergeCell ref="BJ659:BK659"/>
    <mergeCell ref="BL659:BM659"/>
    <mergeCell ref="BN659:BO659"/>
    <mergeCell ref="BJ660:BK660"/>
    <mergeCell ref="BL660:BM660"/>
    <mergeCell ref="BN660:BO660"/>
    <mergeCell ref="BJ661:BK661"/>
    <mergeCell ref="BL661:BM661"/>
    <mergeCell ref="BN661:BO661"/>
    <mergeCell ref="BJ662:BK662"/>
    <mergeCell ref="BL662:BM662"/>
    <mergeCell ref="BN662:BO662"/>
    <mergeCell ref="BJ663:BK663"/>
    <mergeCell ref="BL663:BM663"/>
    <mergeCell ref="BN663:BO663"/>
    <mergeCell ref="BJ664:BK664"/>
    <mergeCell ref="BL664:BM664"/>
    <mergeCell ref="BN664:BO664"/>
    <mergeCell ref="BJ653:BK653"/>
    <mergeCell ref="BL653:BM653"/>
    <mergeCell ref="BN653:BO653"/>
    <mergeCell ref="BJ654:BK654"/>
    <mergeCell ref="BL654:BM654"/>
    <mergeCell ref="BN654:BO654"/>
    <mergeCell ref="BJ655:BK655"/>
    <mergeCell ref="BL655:BM655"/>
    <mergeCell ref="BN655:BO655"/>
    <mergeCell ref="BJ656:BK656"/>
    <mergeCell ref="BL656:BM656"/>
    <mergeCell ref="BN656:BO656"/>
    <mergeCell ref="BJ657:BK657"/>
    <mergeCell ref="BL657:BM657"/>
    <mergeCell ref="BN657:BO657"/>
    <mergeCell ref="BJ658:BK658"/>
    <mergeCell ref="BL658:BM658"/>
    <mergeCell ref="BN658:BO658"/>
    <mergeCell ref="BJ587:BN587"/>
    <mergeCell ref="BJ588:BM588"/>
    <mergeCell ref="BJ589:BO589"/>
    <mergeCell ref="BJ590:BN590"/>
    <mergeCell ref="BJ591:BO591"/>
    <mergeCell ref="BJ592:BN592"/>
    <mergeCell ref="BJ600:BO600"/>
    <mergeCell ref="BK609:BO609"/>
    <mergeCell ref="BK618:BO618"/>
    <mergeCell ref="BK621:BO621"/>
    <mergeCell ref="BK625:BO625"/>
    <mergeCell ref="BK629:BO629"/>
    <mergeCell ref="BK633:BM633"/>
    <mergeCell ref="BJ648:BO648"/>
    <mergeCell ref="BJ649:BO649"/>
    <mergeCell ref="BJ652:BK652"/>
    <mergeCell ref="BL652:BO652"/>
    <mergeCell ref="BJ563:BN563"/>
    <mergeCell ref="BJ565:BO565"/>
    <mergeCell ref="BJ566:BO566"/>
    <mergeCell ref="BJ568:BO568"/>
    <mergeCell ref="BJ569:BO569"/>
    <mergeCell ref="BJ570:BO570"/>
    <mergeCell ref="BJ572:BO572"/>
    <mergeCell ref="BJ573:BO573"/>
    <mergeCell ref="BJ575:BO575"/>
    <mergeCell ref="BJ576:BO576"/>
    <mergeCell ref="BJ578:BO578"/>
    <mergeCell ref="BJ579:BO579"/>
    <mergeCell ref="BJ581:BO581"/>
    <mergeCell ref="BJ582:BO582"/>
    <mergeCell ref="BJ583:BO583"/>
    <mergeCell ref="BJ584:BO584"/>
    <mergeCell ref="BJ585:BO585"/>
    <mergeCell ref="BJ538:BK538"/>
    <mergeCell ref="BL538:BM538"/>
    <mergeCell ref="BN538:BO538"/>
    <mergeCell ref="BJ539:BK539"/>
    <mergeCell ref="BL539:BM539"/>
    <mergeCell ref="BN539:BO539"/>
    <mergeCell ref="BJ540:BK540"/>
    <mergeCell ref="BL540:BM540"/>
    <mergeCell ref="BN540:BO540"/>
    <mergeCell ref="BJ541:BK541"/>
    <mergeCell ref="BL541:BM541"/>
    <mergeCell ref="BN541:BO541"/>
    <mergeCell ref="BJ548:BO548"/>
    <mergeCell ref="BJ558:BO558"/>
    <mergeCell ref="BJ560:BO560"/>
    <mergeCell ref="BJ561:BN561"/>
    <mergeCell ref="BJ562:BO562"/>
    <mergeCell ref="BJ532:BK532"/>
    <mergeCell ref="BL532:BM532"/>
    <mergeCell ref="BN532:BO532"/>
    <mergeCell ref="BJ533:BK533"/>
    <mergeCell ref="BL533:BM533"/>
    <mergeCell ref="BN533:BO533"/>
    <mergeCell ref="BJ534:BK534"/>
    <mergeCell ref="BL534:BM534"/>
    <mergeCell ref="BN534:BO534"/>
    <mergeCell ref="BJ535:BK535"/>
    <mergeCell ref="BL535:BM535"/>
    <mergeCell ref="BN535:BO535"/>
    <mergeCell ref="BJ536:BK536"/>
    <mergeCell ref="BL536:BM536"/>
    <mergeCell ref="BN536:BO536"/>
    <mergeCell ref="BJ537:BK537"/>
    <mergeCell ref="BL537:BM537"/>
    <mergeCell ref="BN537:BO537"/>
    <mergeCell ref="BJ526:BK526"/>
    <mergeCell ref="BL526:BM526"/>
    <mergeCell ref="BN526:BO526"/>
    <mergeCell ref="BJ527:BK527"/>
    <mergeCell ref="BL527:BM527"/>
    <mergeCell ref="BN527:BO527"/>
    <mergeCell ref="BJ528:BK528"/>
    <mergeCell ref="BL528:BM528"/>
    <mergeCell ref="BN528:BO528"/>
    <mergeCell ref="BJ529:BK529"/>
    <mergeCell ref="BL529:BM529"/>
    <mergeCell ref="BN529:BO529"/>
    <mergeCell ref="BJ530:BK530"/>
    <mergeCell ref="BL530:BM530"/>
    <mergeCell ref="BN530:BO530"/>
    <mergeCell ref="BJ531:BK531"/>
    <mergeCell ref="BL531:BM531"/>
    <mergeCell ref="BN531:BO531"/>
    <mergeCell ref="BJ520:BK520"/>
    <mergeCell ref="BL520:BM520"/>
    <mergeCell ref="BN520:BO520"/>
    <mergeCell ref="BJ521:BK521"/>
    <mergeCell ref="BL521:BM521"/>
    <mergeCell ref="BN521:BO521"/>
    <mergeCell ref="BJ522:BK522"/>
    <mergeCell ref="BL522:BM522"/>
    <mergeCell ref="BN522:BO522"/>
    <mergeCell ref="BJ523:BK523"/>
    <mergeCell ref="BL523:BM523"/>
    <mergeCell ref="BN523:BO523"/>
    <mergeCell ref="BJ524:BK524"/>
    <mergeCell ref="BL524:BM524"/>
    <mergeCell ref="BN524:BO524"/>
    <mergeCell ref="BJ525:BK525"/>
    <mergeCell ref="BL525:BM525"/>
    <mergeCell ref="BN525:BO525"/>
    <mergeCell ref="BJ506:BK506"/>
    <mergeCell ref="BL506:BM506"/>
    <mergeCell ref="BN506:BO506"/>
    <mergeCell ref="BJ507:BK507"/>
    <mergeCell ref="BL507:BM507"/>
    <mergeCell ref="BN507:BO507"/>
    <mergeCell ref="BJ508:BK508"/>
    <mergeCell ref="BL508:BM508"/>
    <mergeCell ref="BN508:BO508"/>
    <mergeCell ref="BJ513:BO513"/>
    <mergeCell ref="BJ514:BO514"/>
    <mergeCell ref="BJ517:BK517"/>
    <mergeCell ref="BL517:BO517"/>
    <mergeCell ref="BJ518:BK518"/>
    <mergeCell ref="BL518:BM518"/>
    <mergeCell ref="BN518:BO518"/>
    <mergeCell ref="BJ519:BK519"/>
    <mergeCell ref="BL519:BM519"/>
    <mergeCell ref="BN519:BO519"/>
    <mergeCell ref="BJ500:BK500"/>
    <mergeCell ref="BL500:BM500"/>
    <mergeCell ref="BN500:BO500"/>
    <mergeCell ref="BJ501:BK501"/>
    <mergeCell ref="BL501:BM501"/>
    <mergeCell ref="BN501:BO501"/>
    <mergeCell ref="BJ502:BK502"/>
    <mergeCell ref="BL502:BM502"/>
    <mergeCell ref="BN502:BO502"/>
    <mergeCell ref="BJ503:BK503"/>
    <mergeCell ref="BL503:BM503"/>
    <mergeCell ref="BN503:BO503"/>
    <mergeCell ref="BJ504:BK504"/>
    <mergeCell ref="BL504:BM504"/>
    <mergeCell ref="BN504:BO504"/>
    <mergeCell ref="BJ505:BK505"/>
    <mergeCell ref="BL505:BM505"/>
    <mergeCell ref="BN505:BO505"/>
    <mergeCell ref="BJ494:BK494"/>
    <mergeCell ref="BL494:BM494"/>
    <mergeCell ref="BN494:BO494"/>
    <mergeCell ref="BJ495:BK495"/>
    <mergeCell ref="BL495:BM495"/>
    <mergeCell ref="BN495:BO495"/>
    <mergeCell ref="BJ496:BK496"/>
    <mergeCell ref="BL496:BM496"/>
    <mergeCell ref="BN496:BO496"/>
    <mergeCell ref="BJ497:BK497"/>
    <mergeCell ref="BL497:BM497"/>
    <mergeCell ref="BN497:BO497"/>
    <mergeCell ref="BJ498:BK498"/>
    <mergeCell ref="BL498:BM498"/>
    <mergeCell ref="BN498:BO498"/>
    <mergeCell ref="BJ499:BK499"/>
    <mergeCell ref="BL499:BM499"/>
    <mergeCell ref="BN499:BO499"/>
    <mergeCell ref="BJ488:BK488"/>
    <mergeCell ref="BL488:BM488"/>
    <mergeCell ref="BN488:BO488"/>
    <mergeCell ref="BJ489:BK489"/>
    <mergeCell ref="BL489:BM489"/>
    <mergeCell ref="BN489:BO489"/>
    <mergeCell ref="BJ490:BK490"/>
    <mergeCell ref="BL490:BM490"/>
    <mergeCell ref="BN490:BO490"/>
    <mergeCell ref="BJ491:BK491"/>
    <mergeCell ref="BL491:BM491"/>
    <mergeCell ref="BN491:BO491"/>
    <mergeCell ref="BJ492:BK492"/>
    <mergeCell ref="BL492:BM492"/>
    <mergeCell ref="BN492:BO492"/>
    <mergeCell ref="BJ493:BK493"/>
    <mergeCell ref="BL493:BM493"/>
    <mergeCell ref="BN493:BO493"/>
    <mergeCell ref="BK453:BO453"/>
    <mergeCell ref="BK457:BO457"/>
    <mergeCell ref="BK461:BO461"/>
    <mergeCell ref="BK465:BM465"/>
    <mergeCell ref="BJ480:BO480"/>
    <mergeCell ref="BJ481:BO481"/>
    <mergeCell ref="BJ484:BK484"/>
    <mergeCell ref="BL484:BO484"/>
    <mergeCell ref="BJ485:BK485"/>
    <mergeCell ref="BL485:BM485"/>
    <mergeCell ref="BN485:BO485"/>
    <mergeCell ref="BJ486:BK486"/>
    <mergeCell ref="BL486:BM486"/>
    <mergeCell ref="BN486:BO486"/>
    <mergeCell ref="BJ487:BK487"/>
    <mergeCell ref="BL487:BM487"/>
    <mergeCell ref="BN487:BO487"/>
    <mergeCell ref="BJ408:BO408"/>
    <mergeCell ref="BJ410:BO410"/>
    <mergeCell ref="BJ411:BO411"/>
    <mergeCell ref="BJ413:BO413"/>
    <mergeCell ref="BJ414:BO414"/>
    <mergeCell ref="BJ415:BO415"/>
    <mergeCell ref="BJ416:BO416"/>
    <mergeCell ref="BJ417:BO417"/>
    <mergeCell ref="BJ419:BN419"/>
    <mergeCell ref="BJ420:BM420"/>
    <mergeCell ref="BJ421:BO421"/>
    <mergeCell ref="BJ422:BN422"/>
    <mergeCell ref="BJ423:BO423"/>
    <mergeCell ref="BJ424:BN424"/>
    <mergeCell ref="BJ432:BO432"/>
    <mergeCell ref="BK441:BO441"/>
    <mergeCell ref="BK450:BO450"/>
    <mergeCell ref="BJ373:BK373"/>
    <mergeCell ref="BL373:BM373"/>
    <mergeCell ref="BN373:BO373"/>
    <mergeCell ref="BJ380:BO380"/>
    <mergeCell ref="BJ390:BO390"/>
    <mergeCell ref="BJ392:BO392"/>
    <mergeCell ref="BJ393:BN393"/>
    <mergeCell ref="BJ394:BO394"/>
    <mergeCell ref="BJ395:BN395"/>
    <mergeCell ref="BJ397:BO397"/>
    <mergeCell ref="BJ398:BO398"/>
    <mergeCell ref="BJ400:BO400"/>
    <mergeCell ref="BJ401:BO401"/>
    <mergeCell ref="BJ402:BO402"/>
    <mergeCell ref="BJ404:BO404"/>
    <mergeCell ref="BJ405:BO405"/>
    <mergeCell ref="BJ407:BO407"/>
    <mergeCell ref="BJ367:BK367"/>
    <mergeCell ref="BL367:BM367"/>
    <mergeCell ref="BN367:BO367"/>
    <mergeCell ref="BJ368:BK368"/>
    <mergeCell ref="BL368:BM368"/>
    <mergeCell ref="BN368:BO368"/>
    <mergeCell ref="BJ369:BK369"/>
    <mergeCell ref="BL369:BM369"/>
    <mergeCell ref="BN369:BO369"/>
    <mergeCell ref="BJ370:BK370"/>
    <mergeCell ref="BL370:BM370"/>
    <mergeCell ref="BN370:BO370"/>
    <mergeCell ref="BJ371:BK371"/>
    <mergeCell ref="BL371:BM371"/>
    <mergeCell ref="BN371:BO371"/>
    <mergeCell ref="BJ372:BK372"/>
    <mergeCell ref="BL372:BM372"/>
    <mergeCell ref="BN372:BO372"/>
    <mergeCell ref="BJ361:BK361"/>
    <mergeCell ref="BL361:BM361"/>
    <mergeCell ref="BN361:BO361"/>
    <mergeCell ref="BJ362:BK362"/>
    <mergeCell ref="BL362:BM362"/>
    <mergeCell ref="BN362:BO362"/>
    <mergeCell ref="BJ363:BK363"/>
    <mergeCell ref="BL363:BM363"/>
    <mergeCell ref="BN363:BO363"/>
    <mergeCell ref="BJ364:BK364"/>
    <mergeCell ref="BL364:BM364"/>
    <mergeCell ref="BN364:BO364"/>
    <mergeCell ref="BJ365:BK365"/>
    <mergeCell ref="BL365:BM365"/>
    <mergeCell ref="BN365:BO365"/>
    <mergeCell ref="BJ366:BK366"/>
    <mergeCell ref="BL366:BM366"/>
    <mergeCell ref="BN366:BO366"/>
    <mergeCell ref="BJ355:BK355"/>
    <mergeCell ref="BL355:BM355"/>
    <mergeCell ref="BN355:BO355"/>
    <mergeCell ref="BJ356:BK356"/>
    <mergeCell ref="BL356:BM356"/>
    <mergeCell ref="BN356:BO356"/>
    <mergeCell ref="BJ357:BK357"/>
    <mergeCell ref="BL357:BM357"/>
    <mergeCell ref="BN357:BO357"/>
    <mergeCell ref="BJ358:BK358"/>
    <mergeCell ref="BL358:BM358"/>
    <mergeCell ref="BN358:BO358"/>
    <mergeCell ref="BJ359:BK359"/>
    <mergeCell ref="BL359:BM359"/>
    <mergeCell ref="BN359:BO359"/>
    <mergeCell ref="BJ360:BK360"/>
    <mergeCell ref="BL360:BM360"/>
    <mergeCell ref="BN360:BO360"/>
    <mergeCell ref="BJ345:BO345"/>
    <mergeCell ref="BJ346:BO346"/>
    <mergeCell ref="BJ349:BK349"/>
    <mergeCell ref="BL349:BO349"/>
    <mergeCell ref="BJ350:BK350"/>
    <mergeCell ref="BL350:BM350"/>
    <mergeCell ref="BN350:BO350"/>
    <mergeCell ref="BJ351:BK351"/>
    <mergeCell ref="BL351:BM351"/>
    <mergeCell ref="BN351:BO351"/>
    <mergeCell ref="BJ352:BK352"/>
    <mergeCell ref="BL352:BM352"/>
    <mergeCell ref="BN352:BO352"/>
    <mergeCell ref="BJ353:BK353"/>
    <mergeCell ref="BL353:BM353"/>
    <mergeCell ref="BN353:BO353"/>
    <mergeCell ref="BJ354:BK354"/>
    <mergeCell ref="BL354:BM354"/>
    <mergeCell ref="BN354:BO354"/>
    <mergeCell ref="BJ335:BK335"/>
    <mergeCell ref="BL335:BM335"/>
    <mergeCell ref="BN335:BO335"/>
    <mergeCell ref="BJ336:BK336"/>
    <mergeCell ref="BL336:BM336"/>
    <mergeCell ref="BN336:BO336"/>
    <mergeCell ref="BJ337:BK337"/>
    <mergeCell ref="BL337:BM337"/>
    <mergeCell ref="BN337:BO337"/>
    <mergeCell ref="BJ338:BK338"/>
    <mergeCell ref="BL338:BM338"/>
    <mergeCell ref="BN338:BO338"/>
    <mergeCell ref="BJ339:BK339"/>
    <mergeCell ref="BL339:BM339"/>
    <mergeCell ref="BN339:BO339"/>
    <mergeCell ref="BJ340:BK340"/>
    <mergeCell ref="BL340:BM340"/>
    <mergeCell ref="BN340:BO340"/>
    <mergeCell ref="BJ329:BK329"/>
    <mergeCell ref="BL329:BM329"/>
    <mergeCell ref="BN329:BO329"/>
    <mergeCell ref="BJ330:BK330"/>
    <mergeCell ref="BL330:BM330"/>
    <mergeCell ref="BN330:BO330"/>
    <mergeCell ref="BJ331:BK331"/>
    <mergeCell ref="BL331:BM331"/>
    <mergeCell ref="BN331:BO331"/>
    <mergeCell ref="BJ332:BK332"/>
    <mergeCell ref="BL332:BM332"/>
    <mergeCell ref="BN332:BO332"/>
    <mergeCell ref="BJ333:BK333"/>
    <mergeCell ref="BL333:BM333"/>
    <mergeCell ref="BN333:BO333"/>
    <mergeCell ref="BJ334:BK334"/>
    <mergeCell ref="BL334:BM334"/>
    <mergeCell ref="BN334:BO334"/>
    <mergeCell ref="BJ323:BK323"/>
    <mergeCell ref="BL323:BM323"/>
    <mergeCell ref="BN323:BO323"/>
    <mergeCell ref="BJ324:BK324"/>
    <mergeCell ref="BL324:BM324"/>
    <mergeCell ref="BN324:BO324"/>
    <mergeCell ref="BJ325:BK325"/>
    <mergeCell ref="BL325:BM325"/>
    <mergeCell ref="BN325:BO325"/>
    <mergeCell ref="BJ326:BK326"/>
    <mergeCell ref="BL326:BM326"/>
    <mergeCell ref="BN326:BO326"/>
    <mergeCell ref="BJ327:BK327"/>
    <mergeCell ref="BL327:BM327"/>
    <mergeCell ref="BN327:BO327"/>
    <mergeCell ref="BJ328:BK328"/>
    <mergeCell ref="BL328:BM328"/>
    <mergeCell ref="BN328:BO328"/>
    <mergeCell ref="BJ317:BK317"/>
    <mergeCell ref="BL317:BM317"/>
    <mergeCell ref="BN317:BO317"/>
    <mergeCell ref="BJ318:BK318"/>
    <mergeCell ref="BL318:BM318"/>
    <mergeCell ref="BN318:BO318"/>
    <mergeCell ref="BJ319:BK319"/>
    <mergeCell ref="BL319:BM319"/>
    <mergeCell ref="BN319:BO319"/>
    <mergeCell ref="BJ320:BK320"/>
    <mergeCell ref="BL320:BM320"/>
    <mergeCell ref="BN320:BO320"/>
    <mergeCell ref="BJ321:BK321"/>
    <mergeCell ref="BL321:BM321"/>
    <mergeCell ref="BN321:BO321"/>
    <mergeCell ref="BJ322:BK322"/>
    <mergeCell ref="BL322:BM322"/>
    <mergeCell ref="BN322:BO322"/>
    <mergeCell ref="BJ251:BN251"/>
    <mergeCell ref="BJ252:BM252"/>
    <mergeCell ref="BJ253:BO253"/>
    <mergeCell ref="BJ254:BN254"/>
    <mergeCell ref="BJ255:BO255"/>
    <mergeCell ref="BJ256:BN256"/>
    <mergeCell ref="BJ264:BO264"/>
    <mergeCell ref="BK273:BO273"/>
    <mergeCell ref="BK282:BO282"/>
    <mergeCell ref="BK285:BO285"/>
    <mergeCell ref="BK289:BO289"/>
    <mergeCell ref="BK293:BO293"/>
    <mergeCell ref="BK297:BM297"/>
    <mergeCell ref="BJ312:BO312"/>
    <mergeCell ref="BJ313:BO313"/>
    <mergeCell ref="BJ316:BK316"/>
    <mergeCell ref="BL316:BO316"/>
    <mergeCell ref="BJ227:BN227"/>
    <mergeCell ref="BJ229:BO229"/>
    <mergeCell ref="BJ230:BO230"/>
    <mergeCell ref="BJ232:BO232"/>
    <mergeCell ref="BJ233:BO233"/>
    <mergeCell ref="BJ234:BO234"/>
    <mergeCell ref="BJ236:BO236"/>
    <mergeCell ref="BJ237:BO237"/>
    <mergeCell ref="BJ239:BO239"/>
    <mergeCell ref="BJ240:BO240"/>
    <mergeCell ref="BJ242:BO242"/>
    <mergeCell ref="BJ243:BO243"/>
    <mergeCell ref="BJ245:BO245"/>
    <mergeCell ref="BJ246:BO246"/>
    <mergeCell ref="BJ247:BO247"/>
    <mergeCell ref="BJ248:BO248"/>
    <mergeCell ref="BJ249:BO249"/>
    <mergeCell ref="BJ202:BK202"/>
    <mergeCell ref="BL202:BM202"/>
    <mergeCell ref="BN202:BO202"/>
    <mergeCell ref="BJ203:BK203"/>
    <mergeCell ref="BL203:BM203"/>
    <mergeCell ref="BN203:BO203"/>
    <mergeCell ref="BJ204:BK204"/>
    <mergeCell ref="BL204:BM204"/>
    <mergeCell ref="BN204:BO204"/>
    <mergeCell ref="BJ205:BK205"/>
    <mergeCell ref="BL205:BM205"/>
    <mergeCell ref="BN205:BO205"/>
    <mergeCell ref="BJ212:BO212"/>
    <mergeCell ref="BJ222:BO222"/>
    <mergeCell ref="BJ224:BO224"/>
    <mergeCell ref="BJ225:BN225"/>
    <mergeCell ref="BJ226:BO226"/>
    <mergeCell ref="BJ196:BK196"/>
    <mergeCell ref="BL196:BM196"/>
    <mergeCell ref="BN196:BO196"/>
    <mergeCell ref="BJ197:BK197"/>
    <mergeCell ref="BL197:BM197"/>
    <mergeCell ref="BN197:BO197"/>
    <mergeCell ref="BJ198:BK198"/>
    <mergeCell ref="BL198:BM198"/>
    <mergeCell ref="BN198:BO198"/>
    <mergeCell ref="BJ199:BK199"/>
    <mergeCell ref="BL199:BM199"/>
    <mergeCell ref="BN199:BO199"/>
    <mergeCell ref="BJ200:BK200"/>
    <mergeCell ref="BL200:BM200"/>
    <mergeCell ref="BN200:BO200"/>
    <mergeCell ref="BJ201:BK201"/>
    <mergeCell ref="BL201:BM201"/>
    <mergeCell ref="BN201:BO201"/>
    <mergeCell ref="BJ190:BK190"/>
    <mergeCell ref="BL190:BM190"/>
    <mergeCell ref="BN190:BO190"/>
    <mergeCell ref="BJ191:BK191"/>
    <mergeCell ref="BL191:BM191"/>
    <mergeCell ref="BN191:BO191"/>
    <mergeCell ref="BJ192:BK192"/>
    <mergeCell ref="BL192:BM192"/>
    <mergeCell ref="BN192:BO192"/>
    <mergeCell ref="BJ193:BK193"/>
    <mergeCell ref="BL193:BM193"/>
    <mergeCell ref="BN193:BO193"/>
    <mergeCell ref="BJ194:BK194"/>
    <mergeCell ref="BL194:BM194"/>
    <mergeCell ref="BN194:BO194"/>
    <mergeCell ref="BJ195:BK195"/>
    <mergeCell ref="BL195:BM195"/>
    <mergeCell ref="BN195:BO195"/>
    <mergeCell ref="BJ184:BK184"/>
    <mergeCell ref="BL184:BM184"/>
    <mergeCell ref="BN184:BO184"/>
    <mergeCell ref="BJ185:BK185"/>
    <mergeCell ref="BL185:BM185"/>
    <mergeCell ref="BN185:BO185"/>
    <mergeCell ref="BJ186:BK186"/>
    <mergeCell ref="BL186:BM186"/>
    <mergeCell ref="BN186:BO186"/>
    <mergeCell ref="BJ187:BK187"/>
    <mergeCell ref="BL187:BM187"/>
    <mergeCell ref="BN187:BO187"/>
    <mergeCell ref="BJ188:BK188"/>
    <mergeCell ref="BL188:BM188"/>
    <mergeCell ref="BN188:BO188"/>
    <mergeCell ref="BJ189:BK189"/>
    <mergeCell ref="BL189:BM189"/>
    <mergeCell ref="BN189:BO189"/>
    <mergeCell ref="BJ170:BK170"/>
    <mergeCell ref="BL170:BM170"/>
    <mergeCell ref="BN170:BO170"/>
    <mergeCell ref="BJ171:BK171"/>
    <mergeCell ref="BL171:BM171"/>
    <mergeCell ref="BN171:BO171"/>
    <mergeCell ref="BJ172:BK172"/>
    <mergeCell ref="BL172:BM172"/>
    <mergeCell ref="BN172:BO172"/>
    <mergeCell ref="BJ177:BO177"/>
    <mergeCell ref="BJ178:BO178"/>
    <mergeCell ref="BJ181:BK181"/>
    <mergeCell ref="BL181:BO181"/>
    <mergeCell ref="BJ182:BK182"/>
    <mergeCell ref="BL182:BM182"/>
    <mergeCell ref="BN182:BO182"/>
    <mergeCell ref="BJ183:BK183"/>
    <mergeCell ref="BL183:BM183"/>
    <mergeCell ref="BN183:BO183"/>
    <mergeCell ref="BJ164:BK164"/>
    <mergeCell ref="BL164:BM164"/>
    <mergeCell ref="BN164:BO164"/>
    <mergeCell ref="BJ165:BK165"/>
    <mergeCell ref="BL165:BM165"/>
    <mergeCell ref="BN165:BO165"/>
    <mergeCell ref="BJ166:BK166"/>
    <mergeCell ref="BL166:BM166"/>
    <mergeCell ref="BN166:BO166"/>
    <mergeCell ref="BJ167:BK167"/>
    <mergeCell ref="BL167:BM167"/>
    <mergeCell ref="BN167:BO167"/>
    <mergeCell ref="BJ168:BK168"/>
    <mergeCell ref="BL168:BM168"/>
    <mergeCell ref="BN168:BO168"/>
    <mergeCell ref="BJ169:BK169"/>
    <mergeCell ref="BL169:BM169"/>
    <mergeCell ref="BN169:BO169"/>
    <mergeCell ref="BJ158:BK158"/>
    <mergeCell ref="BL158:BM158"/>
    <mergeCell ref="BN158:BO158"/>
    <mergeCell ref="BJ159:BK159"/>
    <mergeCell ref="BL159:BM159"/>
    <mergeCell ref="BN159:BO159"/>
    <mergeCell ref="BJ160:BK160"/>
    <mergeCell ref="BL160:BM160"/>
    <mergeCell ref="BN160:BO160"/>
    <mergeCell ref="BJ161:BK161"/>
    <mergeCell ref="BL161:BM161"/>
    <mergeCell ref="BN161:BO161"/>
    <mergeCell ref="BJ162:BK162"/>
    <mergeCell ref="BL162:BM162"/>
    <mergeCell ref="BN162:BO162"/>
    <mergeCell ref="BJ163:BK163"/>
    <mergeCell ref="BL163:BM163"/>
    <mergeCell ref="BN163:BO163"/>
    <mergeCell ref="BJ152:BK152"/>
    <mergeCell ref="BL152:BM152"/>
    <mergeCell ref="BN152:BO152"/>
    <mergeCell ref="BJ153:BK153"/>
    <mergeCell ref="BL153:BM153"/>
    <mergeCell ref="BN153:BO153"/>
    <mergeCell ref="BJ154:BK154"/>
    <mergeCell ref="BL154:BM154"/>
    <mergeCell ref="BN154:BO154"/>
    <mergeCell ref="BJ155:BK155"/>
    <mergeCell ref="BL155:BM155"/>
    <mergeCell ref="BN155:BO155"/>
    <mergeCell ref="BJ156:BK156"/>
    <mergeCell ref="BL156:BM156"/>
    <mergeCell ref="BN156:BO156"/>
    <mergeCell ref="BJ157:BK157"/>
    <mergeCell ref="BL157:BM157"/>
    <mergeCell ref="BN157:BO157"/>
    <mergeCell ref="BK114:BO114"/>
    <mergeCell ref="BK117:BO117"/>
    <mergeCell ref="BK121:BO121"/>
    <mergeCell ref="BK125:BO125"/>
    <mergeCell ref="BK129:BM129"/>
    <mergeCell ref="BJ144:BO144"/>
    <mergeCell ref="BJ145:BO145"/>
    <mergeCell ref="BJ148:BK148"/>
    <mergeCell ref="BL148:BO148"/>
    <mergeCell ref="BJ149:BK149"/>
    <mergeCell ref="BL149:BM149"/>
    <mergeCell ref="BN149:BO149"/>
    <mergeCell ref="BJ150:BK150"/>
    <mergeCell ref="BL150:BM150"/>
    <mergeCell ref="BN150:BO150"/>
    <mergeCell ref="BJ151:BK151"/>
    <mergeCell ref="BL151:BM151"/>
    <mergeCell ref="BN151:BO151"/>
    <mergeCell ref="AX1264:AY1265"/>
    <mergeCell ref="BK3:BO3"/>
    <mergeCell ref="BK4:BO4"/>
    <mergeCell ref="BK5:BO5"/>
    <mergeCell ref="BK6:BO6"/>
    <mergeCell ref="BK8:BO8"/>
    <mergeCell ref="BK9:BO9"/>
    <mergeCell ref="BK10:BO10"/>
    <mergeCell ref="BK11:BO11"/>
    <mergeCell ref="BK12:BO12"/>
    <mergeCell ref="BK14:BO14"/>
    <mergeCell ref="BK15:BO15"/>
    <mergeCell ref="BI17:BO17"/>
    <mergeCell ref="BK19:BO19"/>
    <mergeCell ref="BJ20:BO20"/>
    <mergeCell ref="BJ21:BK21"/>
    <mergeCell ref="BL21:BO21"/>
    <mergeCell ref="BI45:BO45"/>
    <mergeCell ref="BK47:BO47"/>
    <mergeCell ref="BJ48:BO48"/>
    <mergeCell ref="BI73:BO73"/>
    <mergeCell ref="BI74:BO74"/>
    <mergeCell ref="BK76:BO76"/>
    <mergeCell ref="BJ78:BO78"/>
    <mergeCell ref="BJ79:BO79"/>
    <mergeCell ref="BJ82:BO82"/>
    <mergeCell ref="BJ84:BO84"/>
    <mergeCell ref="BJ92:BO92"/>
    <mergeCell ref="BJ95:BO95"/>
    <mergeCell ref="BI96:BO96"/>
    <mergeCell ref="BI97:BO97"/>
    <mergeCell ref="BK105:BO105"/>
    <mergeCell ref="AV1227:AW1227"/>
    <mergeCell ref="AV1228:AW1228"/>
    <mergeCell ref="AT1238:AW1240"/>
    <mergeCell ref="AX1239:AY1239"/>
    <mergeCell ref="AX1240:AY1240"/>
    <mergeCell ref="AX1241:AY1242"/>
    <mergeCell ref="AX1243:AY1244"/>
    <mergeCell ref="AT1247:AW1249"/>
    <mergeCell ref="AX1248:AY1248"/>
    <mergeCell ref="AX1249:AY1249"/>
    <mergeCell ref="AX1250:AY1251"/>
    <mergeCell ref="AT1254:AW1256"/>
    <mergeCell ref="AX1255:AY1255"/>
    <mergeCell ref="AX1256:AY1256"/>
    <mergeCell ref="AX1257:AY1258"/>
    <mergeCell ref="AT1261:AW1263"/>
    <mergeCell ref="AX1262:AY1262"/>
    <mergeCell ref="AX1263:AY1263"/>
    <mergeCell ref="AV1210:AW1210"/>
    <mergeCell ref="AV1211:AW1211"/>
    <mergeCell ref="AV1212:AW1212"/>
    <mergeCell ref="AV1213:AW1213"/>
    <mergeCell ref="AV1214:AW1214"/>
    <mergeCell ref="AV1215:AW1215"/>
    <mergeCell ref="AV1216:AW1216"/>
    <mergeCell ref="AV1217:AW1217"/>
    <mergeCell ref="AV1218:AW1218"/>
    <mergeCell ref="AV1219:AW1219"/>
    <mergeCell ref="AV1220:AW1220"/>
    <mergeCell ref="AV1221:AW1221"/>
    <mergeCell ref="AV1222:AW1222"/>
    <mergeCell ref="AV1223:AW1223"/>
    <mergeCell ref="AV1224:AW1224"/>
    <mergeCell ref="AV1225:AW1225"/>
    <mergeCell ref="AV1226:AW1226"/>
    <mergeCell ref="AU1185:AV1185"/>
    <mergeCell ref="AU1186:AV1186"/>
    <mergeCell ref="AU1187:AV1187"/>
    <mergeCell ref="AU1188:AV1188"/>
    <mergeCell ref="AU1189:AV1189"/>
    <mergeCell ref="AU1190:AV1190"/>
    <mergeCell ref="AU1191:AV1191"/>
    <mergeCell ref="AU1192:AV1192"/>
    <mergeCell ref="AU1193:AV1193"/>
    <mergeCell ref="AU1194:AV1194"/>
    <mergeCell ref="AU1195:AV1195"/>
    <mergeCell ref="AV1204:AW1204"/>
    <mergeCell ref="AV1205:AW1205"/>
    <mergeCell ref="AV1206:AW1206"/>
    <mergeCell ref="AV1207:AW1207"/>
    <mergeCell ref="AV1208:AW1208"/>
    <mergeCell ref="AV1209:AW1209"/>
    <mergeCell ref="AU1155:AZ1155"/>
    <mergeCell ref="AU1156:AZ1156"/>
    <mergeCell ref="AU1157:AY1157"/>
    <mergeCell ref="AU1171:AV1171"/>
    <mergeCell ref="AU1172:AV1172"/>
    <mergeCell ref="AU1173:AV1173"/>
    <mergeCell ref="AU1174:AV1174"/>
    <mergeCell ref="AU1175:AV1175"/>
    <mergeCell ref="AU1176:AV1176"/>
    <mergeCell ref="AU1177:AV1177"/>
    <mergeCell ref="AU1178:AV1178"/>
    <mergeCell ref="AU1179:AV1179"/>
    <mergeCell ref="AU1180:AV1180"/>
    <mergeCell ref="AU1181:AV1181"/>
    <mergeCell ref="AU1182:AV1182"/>
    <mergeCell ref="AU1183:AV1183"/>
    <mergeCell ref="AU1184:AV1184"/>
    <mergeCell ref="AU1123:AX1123"/>
    <mergeCell ref="AU1125:AZ1125"/>
    <mergeCell ref="AU1126:AY1126"/>
    <mergeCell ref="AU1127:AY1127"/>
    <mergeCell ref="AU1129:AZ1129"/>
    <mergeCell ref="AU1130:AY1130"/>
    <mergeCell ref="AU1131:AY1131"/>
    <mergeCell ref="AU1134:AZ1134"/>
    <mergeCell ref="AU1135:AY1135"/>
    <mergeCell ref="AU1136:AY1136"/>
    <mergeCell ref="AU1140:AZ1140"/>
    <mergeCell ref="AU1141:AZ1141"/>
    <mergeCell ref="AU1142:AZ1142"/>
    <mergeCell ref="AU1143:AY1143"/>
    <mergeCell ref="AU1148:AZ1148"/>
    <mergeCell ref="AU1150:AY1150"/>
    <mergeCell ref="AU1154:AZ1154"/>
    <mergeCell ref="AU1097:AZ1097"/>
    <mergeCell ref="AU1099:AY1099"/>
    <mergeCell ref="AU1100:AY1100"/>
    <mergeCell ref="AU1102:AZ1102"/>
    <mergeCell ref="AU1104:AY1104"/>
    <mergeCell ref="AU1105:AY1105"/>
    <mergeCell ref="AU1107:AY1107"/>
    <mergeCell ref="AU1108:AY1108"/>
    <mergeCell ref="AU1110:AY1110"/>
    <mergeCell ref="AU1111:AY1111"/>
    <mergeCell ref="AU1113:AY1113"/>
    <mergeCell ref="AU1114:AY1114"/>
    <mergeCell ref="AU1116:AY1116"/>
    <mergeCell ref="AU1117:AY1117"/>
    <mergeCell ref="AU1119:AY1119"/>
    <mergeCell ref="AU1120:AY1120"/>
    <mergeCell ref="AU1122:AX1122"/>
    <mergeCell ref="AU1071:AZ1071"/>
    <mergeCell ref="AU1072:AZ1072"/>
    <mergeCell ref="AU1073:AZ1073"/>
    <mergeCell ref="AU1076:AZ1076"/>
    <mergeCell ref="AU1077:AZ1077"/>
    <mergeCell ref="AU1078:AZ1078"/>
    <mergeCell ref="AU1081:AZ1081"/>
    <mergeCell ref="AU1082:AZ1082"/>
    <mergeCell ref="AU1083:AZ1083"/>
    <mergeCell ref="AU1084:AY1084"/>
    <mergeCell ref="AU1087:AZ1087"/>
    <mergeCell ref="AU1088:AZ1088"/>
    <mergeCell ref="AU1090:AZ1090"/>
    <mergeCell ref="AU1091:AZ1091"/>
    <mergeCell ref="AU1093:AZ1093"/>
    <mergeCell ref="AU1094:AZ1094"/>
    <mergeCell ref="AU1096:AZ1096"/>
    <mergeCell ref="AV1005:AY1005"/>
    <mergeCell ref="AV1014:AX1014"/>
    <mergeCell ref="AV1023:AX1023"/>
    <mergeCell ref="AV1024:AZ1024"/>
    <mergeCell ref="AU1036:AZ1036"/>
    <mergeCell ref="AU1051:AZ1051"/>
    <mergeCell ref="AU1052:AZ1052"/>
    <mergeCell ref="AU1055:AZ1055"/>
    <mergeCell ref="AU1056:AZ1056"/>
    <mergeCell ref="AU1057:AZ1057"/>
    <mergeCell ref="AU1058:AZ1058"/>
    <mergeCell ref="AU1061:AZ1061"/>
    <mergeCell ref="AU1062:AZ1062"/>
    <mergeCell ref="AU1063:AZ1063"/>
    <mergeCell ref="AU1066:AZ1066"/>
    <mergeCell ref="AU1067:AZ1067"/>
    <mergeCell ref="AU1068:AZ1068"/>
    <mergeCell ref="AU919:AZ919"/>
    <mergeCell ref="AU920:AZ920"/>
    <mergeCell ref="AU921:AZ921"/>
    <mergeCell ref="AU923:AY923"/>
    <mergeCell ref="AU924:AX924"/>
    <mergeCell ref="AU925:AZ925"/>
    <mergeCell ref="AU926:AY926"/>
    <mergeCell ref="AU927:AZ927"/>
    <mergeCell ref="AU928:AY928"/>
    <mergeCell ref="AV933:AX933"/>
    <mergeCell ref="AV944:AZ944"/>
    <mergeCell ref="AU954:AZ954"/>
    <mergeCell ref="AV957:AX957"/>
    <mergeCell ref="AU972:AZ972"/>
    <mergeCell ref="AV987:AX987"/>
    <mergeCell ref="AV988:AX988"/>
    <mergeCell ref="AV996:AY996"/>
    <mergeCell ref="AU896:AZ896"/>
    <mergeCell ref="AU897:AY897"/>
    <mergeCell ref="AU898:AZ898"/>
    <mergeCell ref="AU899:AY899"/>
    <mergeCell ref="AU901:AZ901"/>
    <mergeCell ref="AU902:AZ902"/>
    <mergeCell ref="AU904:AZ904"/>
    <mergeCell ref="AU905:AZ905"/>
    <mergeCell ref="AU906:AZ906"/>
    <mergeCell ref="AU908:AZ908"/>
    <mergeCell ref="AU909:AZ909"/>
    <mergeCell ref="AU911:AZ911"/>
    <mergeCell ref="AU912:AZ912"/>
    <mergeCell ref="AU914:AZ914"/>
    <mergeCell ref="AU915:AZ915"/>
    <mergeCell ref="AU917:AZ917"/>
    <mergeCell ref="AU918:AZ918"/>
    <mergeCell ref="AU873:AV873"/>
    <mergeCell ref="AW873:AX873"/>
    <mergeCell ref="AY873:AZ873"/>
    <mergeCell ref="AU874:AV874"/>
    <mergeCell ref="AW874:AX874"/>
    <mergeCell ref="AY874:AZ874"/>
    <mergeCell ref="AU875:AV875"/>
    <mergeCell ref="AW875:AX875"/>
    <mergeCell ref="AY875:AZ875"/>
    <mergeCell ref="AU876:AV876"/>
    <mergeCell ref="AW876:AX876"/>
    <mergeCell ref="AY876:AZ876"/>
    <mergeCell ref="AU877:AV877"/>
    <mergeCell ref="AW877:AX877"/>
    <mergeCell ref="AY877:AZ877"/>
    <mergeCell ref="AU884:AZ884"/>
    <mergeCell ref="AU894:AZ894"/>
    <mergeCell ref="AU867:AV867"/>
    <mergeCell ref="AW867:AX867"/>
    <mergeCell ref="AY867:AZ867"/>
    <mergeCell ref="AU868:AV868"/>
    <mergeCell ref="AW868:AX868"/>
    <mergeCell ref="AY868:AZ868"/>
    <mergeCell ref="AU869:AV869"/>
    <mergeCell ref="AW869:AX869"/>
    <mergeCell ref="AY869:AZ869"/>
    <mergeCell ref="AU870:AV870"/>
    <mergeCell ref="AW870:AX870"/>
    <mergeCell ref="AY870:AZ870"/>
    <mergeCell ref="AU871:AV871"/>
    <mergeCell ref="AW871:AX871"/>
    <mergeCell ref="AY871:AZ871"/>
    <mergeCell ref="AU872:AV872"/>
    <mergeCell ref="AW872:AX872"/>
    <mergeCell ref="AY872:AZ872"/>
    <mergeCell ref="AU861:AV861"/>
    <mergeCell ref="AW861:AX861"/>
    <mergeCell ref="AY861:AZ861"/>
    <mergeCell ref="AU862:AV862"/>
    <mergeCell ref="AW862:AX862"/>
    <mergeCell ref="AY862:AZ862"/>
    <mergeCell ref="AU863:AV863"/>
    <mergeCell ref="AW863:AX863"/>
    <mergeCell ref="AY863:AZ863"/>
    <mergeCell ref="AU864:AV864"/>
    <mergeCell ref="AW864:AX864"/>
    <mergeCell ref="AY864:AZ864"/>
    <mergeCell ref="AU865:AV865"/>
    <mergeCell ref="AW865:AX865"/>
    <mergeCell ref="AY865:AZ865"/>
    <mergeCell ref="AU866:AV866"/>
    <mergeCell ref="AW866:AX866"/>
    <mergeCell ref="AY866:AZ866"/>
    <mergeCell ref="AU855:AV855"/>
    <mergeCell ref="AW855:AX855"/>
    <mergeCell ref="AY855:AZ855"/>
    <mergeCell ref="AU856:AV856"/>
    <mergeCell ref="AW856:AX856"/>
    <mergeCell ref="AY856:AZ856"/>
    <mergeCell ref="AU857:AV857"/>
    <mergeCell ref="AW857:AX857"/>
    <mergeCell ref="AY857:AZ857"/>
    <mergeCell ref="AU858:AV858"/>
    <mergeCell ref="AW858:AX858"/>
    <mergeCell ref="AY858:AZ858"/>
    <mergeCell ref="AU859:AV859"/>
    <mergeCell ref="AW859:AX859"/>
    <mergeCell ref="AY859:AZ859"/>
    <mergeCell ref="AU860:AV860"/>
    <mergeCell ref="AW860:AX860"/>
    <mergeCell ref="AY860:AZ860"/>
    <mergeCell ref="AU841:AV841"/>
    <mergeCell ref="AW841:AX841"/>
    <mergeCell ref="AY841:AZ841"/>
    <mergeCell ref="AU842:AV842"/>
    <mergeCell ref="AW842:AX842"/>
    <mergeCell ref="AY842:AZ842"/>
    <mergeCell ref="AU843:AV843"/>
    <mergeCell ref="AW843:AX843"/>
    <mergeCell ref="AY843:AZ843"/>
    <mergeCell ref="AU844:AV844"/>
    <mergeCell ref="AW844:AX844"/>
    <mergeCell ref="AY844:AZ844"/>
    <mergeCell ref="AU849:AZ849"/>
    <mergeCell ref="AU850:AZ850"/>
    <mergeCell ref="AU853:AV853"/>
    <mergeCell ref="AW853:AZ853"/>
    <mergeCell ref="AU854:AV854"/>
    <mergeCell ref="AW854:AX854"/>
    <mergeCell ref="AY854:AZ854"/>
    <mergeCell ref="AU835:AV835"/>
    <mergeCell ref="AW835:AX835"/>
    <mergeCell ref="AY835:AZ835"/>
    <mergeCell ref="AU836:AV836"/>
    <mergeCell ref="AW836:AX836"/>
    <mergeCell ref="AY836:AZ836"/>
    <mergeCell ref="AU837:AV837"/>
    <mergeCell ref="AW837:AX837"/>
    <mergeCell ref="AY837:AZ837"/>
    <mergeCell ref="AU838:AV838"/>
    <mergeCell ref="AW838:AX838"/>
    <mergeCell ref="AY838:AZ838"/>
    <mergeCell ref="AU839:AV839"/>
    <mergeCell ref="AW839:AX839"/>
    <mergeCell ref="AY839:AZ839"/>
    <mergeCell ref="AU840:AV840"/>
    <mergeCell ref="AW840:AX840"/>
    <mergeCell ref="AY840:AZ840"/>
    <mergeCell ref="AU829:AV829"/>
    <mergeCell ref="AW829:AX829"/>
    <mergeCell ref="AY829:AZ829"/>
    <mergeCell ref="AU830:AV830"/>
    <mergeCell ref="AW830:AX830"/>
    <mergeCell ref="AY830:AZ830"/>
    <mergeCell ref="AU831:AV831"/>
    <mergeCell ref="AW831:AX831"/>
    <mergeCell ref="AY831:AZ831"/>
    <mergeCell ref="AU832:AV832"/>
    <mergeCell ref="AW832:AX832"/>
    <mergeCell ref="AY832:AZ832"/>
    <mergeCell ref="AU833:AV833"/>
    <mergeCell ref="AW833:AX833"/>
    <mergeCell ref="AY833:AZ833"/>
    <mergeCell ref="AU834:AV834"/>
    <mergeCell ref="AW834:AX834"/>
    <mergeCell ref="AY834:AZ834"/>
    <mergeCell ref="AU823:AV823"/>
    <mergeCell ref="AW823:AX823"/>
    <mergeCell ref="AY823:AZ823"/>
    <mergeCell ref="AU824:AV824"/>
    <mergeCell ref="AW824:AX824"/>
    <mergeCell ref="AY824:AZ824"/>
    <mergeCell ref="AU825:AV825"/>
    <mergeCell ref="AW825:AX825"/>
    <mergeCell ref="AY825:AZ825"/>
    <mergeCell ref="AU826:AV826"/>
    <mergeCell ref="AW826:AX826"/>
    <mergeCell ref="AY826:AZ826"/>
    <mergeCell ref="AU827:AV827"/>
    <mergeCell ref="AW827:AX827"/>
    <mergeCell ref="AY827:AZ827"/>
    <mergeCell ref="AU828:AV828"/>
    <mergeCell ref="AW828:AX828"/>
    <mergeCell ref="AY828:AZ828"/>
    <mergeCell ref="AU768:AZ768"/>
    <mergeCell ref="AV777:AZ777"/>
    <mergeCell ref="AV786:AZ786"/>
    <mergeCell ref="AV789:AZ789"/>
    <mergeCell ref="AV793:AZ793"/>
    <mergeCell ref="AV797:AZ797"/>
    <mergeCell ref="AV801:AX801"/>
    <mergeCell ref="AU816:AZ816"/>
    <mergeCell ref="AU817:AZ817"/>
    <mergeCell ref="AU820:AV820"/>
    <mergeCell ref="AW820:AZ820"/>
    <mergeCell ref="AU821:AV821"/>
    <mergeCell ref="AW821:AX821"/>
    <mergeCell ref="AY821:AZ821"/>
    <mergeCell ref="AU822:AV822"/>
    <mergeCell ref="AW822:AX822"/>
    <mergeCell ref="AY822:AZ822"/>
    <mergeCell ref="AU740:AZ740"/>
    <mergeCell ref="AU741:AZ741"/>
    <mergeCell ref="AU743:AZ743"/>
    <mergeCell ref="AU744:AZ744"/>
    <mergeCell ref="AU746:AZ746"/>
    <mergeCell ref="AU747:AZ747"/>
    <mergeCell ref="AU749:AZ749"/>
    <mergeCell ref="AU750:AZ750"/>
    <mergeCell ref="AU751:AZ751"/>
    <mergeCell ref="AU752:AZ752"/>
    <mergeCell ref="AU753:AZ753"/>
    <mergeCell ref="AU755:AY755"/>
    <mergeCell ref="AU756:AX756"/>
    <mergeCell ref="AU757:AZ757"/>
    <mergeCell ref="AU758:AY758"/>
    <mergeCell ref="AU759:AZ759"/>
    <mergeCell ref="AU760:AY760"/>
    <mergeCell ref="AU708:AV708"/>
    <mergeCell ref="AW708:AX708"/>
    <mergeCell ref="AY708:AZ708"/>
    <mergeCell ref="AU709:AV709"/>
    <mergeCell ref="AW709:AX709"/>
    <mergeCell ref="AY709:AZ709"/>
    <mergeCell ref="AU716:AZ716"/>
    <mergeCell ref="AU726:AZ726"/>
    <mergeCell ref="AU728:AZ728"/>
    <mergeCell ref="AU729:AY729"/>
    <mergeCell ref="AU730:AZ730"/>
    <mergeCell ref="AU731:AY731"/>
    <mergeCell ref="AU733:AZ733"/>
    <mergeCell ref="AU734:AZ734"/>
    <mergeCell ref="AU736:AZ736"/>
    <mergeCell ref="AU737:AZ737"/>
    <mergeCell ref="AU738:AZ738"/>
    <mergeCell ref="AU702:AV702"/>
    <mergeCell ref="AW702:AX702"/>
    <mergeCell ref="AY702:AZ702"/>
    <mergeCell ref="AU703:AV703"/>
    <mergeCell ref="AW703:AX703"/>
    <mergeCell ref="AY703:AZ703"/>
    <mergeCell ref="AU704:AV704"/>
    <mergeCell ref="AW704:AX704"/>
    <mergeCell ref="AY704:AZ704"/>
    <mergeCell ref="AU705:AV705"/>
    <mergeCell ref="AW705:AX705"/>
    <mergeCell ref="AY705:AZ705"/>
    <mergeCell ref="AU706:AV706"/>
    <mergeCell ref="AW706:AX706"/>
    <mergeCell ref="AY706:AZ706"/>
    <mergeCell ref="AU707:AV707"/>
    <mergeCell ref="AW707:AX707"/>
    <mergeCell ref="AY707:AZ707"/>
    <mergeCell ref="AU696:AV696"/>
    <mergeCell ref="AW696:AX696"/>
    <mergeCell ref="AY696:AZ696"/>
    <mergeCell ref="AU697:AV697"/>
    <mergeCell ref="AW697:AX697"/>
    <mergeCell ref="AY697:AZ697"/>
    <mergeCell ref="AU698:AV698"/>
    <mergeCell ref="AW698:AX698"/>
    <mergeCell ref="AY698:AZ698"/>
    <mergeCell ref="AU699:AV699"/>
    <mergeCell ref="AW699:AX699"/>
    <mergeCell ref="AY699:AZ699"/>
    <mergeCell ref="AU700:AV700"/>
    <mergeCell ref="AW700:AX700"/>
    <mergeCell ref="AY700:AZ700"/>
    <mergeCell ref="AU701:AV701"/>
    <mergeCell ref="AW701:AX701"/>
    <mergeCell ref="AY701:AZ701"/>
    <mergeCell ref="AU690:AV690"/>
    <mergeCell ref="AW690:AX690"/>
    <mergeCell ref="AY690:AZ690"/>
    <mergeCell ref="AU691:AV691"/>
    <mergeCell ref="AW691:AX691"/>
    <mergeCell ref="AY691:AZ691"/>
    <mergeCell ref="AU692:AV692"/>
    <mergeCell ref="AW692:AX692"/>
    <mergeCell ref="AY692:AZ692"/>
    <mergeCell ref="AU693:AV693"/>
    <mergeCell ref="AW693:AX693"/>
    <mergeCell ref="AY693:AZ693"/>
    <mergeCell ref="AU694:AV694"/>
    <mergeCell ref="AW694:AX694"/>
    <mergeCell ref="AY694:AZ694"/>
    <mergeCell ref="AU695:AV695"/>
    <mergeCell ref="AW695:AX695"/>
    <mergeCell ref="AY695:AZ695"/>
    <mergeCell ref="AU676:AV676"/>
    <mergeCell ref="AW676:AX676"/>
    <mergeCell ref="AY676:AZ676"/>
    <mergeCell ref="AU681:AZ681"/>
    <mergeCell ref="AU682:AZ682"/>
    <mergeCell ref="AU685:AV685"/>
    <mergeCell ref="AW685:AZ685"/>
    <mergeCell ref="AU686:AV686"/>
    <mergeCell ref="AW686:AX686"/>
    <mergeCell ref="AY686:AZ686"/>
    <mergeCell ref="AU687:AV687"/>
    <mergeCell ref="AW687:AX687"/>
    <mergeCell ref="AY687:AZ687"/>
    <mergeCell ref="AU688:AV688"/>
    <mergeCell ref="AW688:AX688"/>
    <mergeCell ref="AY688:AZ688"/>
    <mergeCell ref="AU689:AV689"/>
    <mergeCell ref="AW689:AX689"/>
    <mergeCell ref="AY689:AZ689"/>
    <mergeCell ref="AU670:AV670"/>
    <mergeCell ref="AW670:AX670"/>
    <mergeCell ref="AY670:AZ670"/>
    <mergeCell ref="AU671:AV671"/>
    <mergeCell ref="AW671:AX671"/>
    <mergeCell ref="AY671:AZ671"/>
    <mergeCell ref="AU672:AV672"/>
    <mergeCell ref="AW672:AX672"/>
    <mergeCell ref="AY672:AZ672"/>
    <mergeCell ref="AU673:AV673"/>
    <mergeCell ref="AW673:AX673"/>
    <mergeCell ref="AY673:AZ673"/>
    <mergeCell ref="AU674:AV674"/>
    <mergeCell ref="AW674:AX674"/>
    <mergeCell ref="AY674:AZ674"/>
    <mergeCell ref="AU675:AV675"/>
    <mergeCell ref="AW675:AX675"/>
    <mergeCell ref="AY675:AZ675"/>
    <mergeCell ref="AU664:AV664"/>
    <mergeCell ref="AW664:AX664"/>
    <mergeCell ref="AY664:AZ664"/>
    <mergeCell ref="AU665:AV665"/>
    <mergeCell ref="AW665:AX665"/>
    <mergeCell ref="AY665:AZ665"/>
    <mergeCell ref="AU666:AV666"/>
    <mergeCell ref="AW666:AX666"/>
    <mergeCell ref="AY666:AZ666"/>
    <mergeCell ref="AU667:AV667"/>
    <mergeCell ref="AW667:AX667"/>
    <mergeCell ref="AY667:AZ667"/>
    <mergeCell ref="AU668:AV668"/>
    <mergeCell ref="AW668:AX668"/>
    <mergeCell ref="AY668:AZ668"/>
    <mergeCell ref="AU669:AV669"/>
    <mergeCell ref="AW669:AX669"/>
    <mergeCell ref="AY669:AZ669"/>
    <mergeCell ref="AU658:AV658"/>
    <mergeCell ref="AW658:AX658"/>
    <mergeCell ref="AY658:AZ658"/>
    <mergeCell ref="AU659:AV659"/>
    <mergeCell ref="AW659:AX659"/>
    <mergeCell ref="AY659:AZ659"/>
    <mergeCell ref="AU660:AV660"/>
    <mergeCell ref="AW660:AX660"/>
    <mergeCell ref="AY660:AZ660"/>
    <mergeCell ref="AU661:AV661"/>
    <mergeCell ref="AW661:AX661"/>
    <mergeCell ref="AY661:AZ661"/>
    <mergeCell ref="AU662:AV662"/>
    <mergeCell ref="AW662:AX662"/>
    <mergeCell ref="AY662:AZ662"/>
    <mergeCell ref="AU663:AV663"/>
    <mergeCell ref="AW663:AX663"/>
    <mergeCell ref="AY663:AZ663"/>
    <mergeCell ref="AU649:AZ649"/>
    <mergeCell ref="AU652:AV652"/>
    <mergeCell ref="AW652:AZ652"/>
    <mergeCell ref="AU653:AV653"/>
    <mergeCell ref="AW653:AX653"/>
    <mergeCell ref="AY653:AZ653"/>
    <mergeCell ref="AU654:AV654"/>
    <mergeCell ref="AW654:AX654"/>
    <mergeCell ref="AY654:AZ654"/>
    <mergeCell ref="AU655:AV655"/>
    <mergeCell ref="AW655:AX655"/>
    <mergeCell ref="AY655:AZ655"/>
    <mergeCell ref="AU656:AV656"/>
    <mergeCell ref="AW656:AX656"/>
    <mergeCell ref="AY656:AZ656"/>
    <mergeCell ref="AU657:AV657"/>
    <mergeCell ref="AW657:AX657"/>
    <mergeCell ref="AY657:AZ657"/>
    <mergeCell ref="AU583:AZ583"/>
    <mergeCell ref="AU584:AZ584"/>
    <mergeCell ref="AU585:AZ585"/>
    <mergeCell ref="AU587:AY587"/>
    <mergeCell ref="AU588:AX588"/>
    <mergeCell ref="AU589:AZ589"/>
    <mergeCell ref="AU590:AY590"/>
    <mergeCell ref="AU591:AZ591"/>
    <mergeCell ref="AU592:AY592"/>
    <mergeCell ref="AU600:AZ600"/>
    <mergeCell ref="AV609:AZ609"/>
    <mergeCell ref="AV618:AZ618"/>
    <mergeCell ref="AV621:AZ621"/>
    <mergeCell ref="AV625:AZ625"/>
    <mergeCell ref="AV629:AZ629"/>
    <mergeCell ref="AV633:AX633"/>
    <mergeCell ref="AU648:AZ648"/>
    <mergeCell ref="AU560:AZ560"/>
    <mergeCell ref="AU561:AY561"/>
    <mergeCell ref="AU562:AZ562"/>
    <mergeCell ref="AU563:AY563"/>
    <mergeCell ref="AU565:AZ565"/>
    <mergeCell ref="AU566:AZ566"/>
    <mergeCell ref="AU568:AZ568"/>
    <mergeCell ref="AU569:AZ569"/>
    <mergeCell ref="AU570:AZ570"/>
    <mergeCell ref="AU572:AZ572"/>
    <mergeCell ref="AU573:AZ573"/>
    <mergeCell ref="AU575:AZ575"/>
    <mergeCell ref="AU576:AZ576"/>
    <mergeCell ref="AU578:AZ578"/>
    <mergeCell ref="AU579:AZ579"/>
    <mergeCell ref="AU581:AZ581"/>
    <mergeCell ref="AU582:AZ582"/>
    <mergeCell ref="AU537:AV537"/>
    <mergeCell ref="AW537:AX537"/>
    <mergeCell ref="AY537:AZ537"/>
    <mergeCell ref="AU538:AV538"/>
    <mergeCell ref="AW538:AX538"/>
    <mergeCell ref="AY538:AZ538"/>
    <mergeCell ref="AU539:AV539"/>
    <mergeCell ref="AW539:AX539"/>
    <mergeCell ref="AY539:AZ539"/>
    <mergeCell ref="AU540:AV540"/>
    <mergeCell ref="AW540:AX540"/>
    <mergeCell ref="AY540:AZ540"/>
    <mergeCell ref="AU541:AV541"/>
    <mergeCell ref="AW541:AX541"/>
    <mergeCell ref="AY541:AZ541"/>
    <mergeCell ref="AU548:AZ548"/>
    <mergeCell ref="AU558:AZ558"/>
    <mergeCell ref="AU531:AV531"/>
    <mergeCell ref="AW531:AX531"/>
    <mergeCell ref="AY531:AZ531"/>
    <mergeCell ref="AU532:AV532"/>
    <mergeCell ref="AW532:AX532"/>
    <mergeCell ref="AY532:AZ532"/>
    <mergeCell ref="AU533:AV533"/>
    <mergeCell ref="AW533:AX533"/>
    <mergeCell ref="AY533:AZ533"/>
    <mergeCell ref="AU534:AV534"/>
    <mergeCell ref="AW534:AX534"/>
    <mergeCell ref="AY534:AZ534"/>
    <mergeCell ref="AU535:AV535"/>
    <mergeCell ref="AW535:AX535"/>
    <mergeCell ref="AY535:AZ535"/>
    <mergeCell ref="AU536:AV536"/>
    <mergeCell ref="AW536:AX536"/>
    <mergeCell ref="AY536:AZ536"/>
    <mergeCell ref="AU525:AV525"/>
    <mergeCell ref="AW525:AX525"/>
    <mergeCell ref="AY525:AZ525"/>
    <mergeCell ref="AU526:AV526"/>
    <mergeCell ref="AW526:AX526"/>
    <mergeCell ref="AY526:AZ526"/>
    <mergeCell ref="AU527:AV527"/>
    <mergeCell ref="AW527:AX527"/>
    <mergeCell ref="AY527:AZ527"/>
    <mergeCell ref="AU528:AV528"/>
    <mergeCell ref="AW528:AX528"/>
    <mergeCell ref="AY528:AZ528"/>
    <mergeCell ref="AU529:AV529"/>
    <mergeCell ref="AW529:AX529"/>
    <mergeCell ref="AY529:AZ529"/>
    <mergeCell ref="AU530:AV530"/>
    <mergeCell ref="AW530:AX530"/>
    <mergeCell ref="AY530:AZ530"/>
    <mergeCell ref="AU519:AV519"/>
    <mergeCell ref="AW519:AX519"/>
    <mergeCell ref="AY519:AZ519"/>
    <mergeCell ref="AU520:AV520"/>
    <mergeCell ref="AW520:AX520"/>
    <mergeCell ref="AY520:AZ520"/>
    <mergeCell ref="AU521:AV521"/>
    <mergeCell ref="AW521:AX521"/>
    <mergeCell ref="AY521:AZ521"/>
    <mergeCell ref="AU522:AV522"/>
    <mergeCell ref="AW522:AX522"/>
    <mergeCell ref="AY522:AZ522"/>
    <mergeCell ref="AU523:AV523"/>
    <mergeCell ref="AW523:AX523"/>
    <mergeCell ref="AY523:AZ523"/>
    <mergeCell ref="AU524:AV524"/>
    <mergeCell ref="AW524:AX524"/>
    <mergeCell ref="AY524:AZ524"/>
    <mergeCell ref="AU505:AV505"/>
    <mergeCell ref="AW505:AX505"/>
    <mergeCell ref="AY505:AZ505"/>
    <mergeCell ref="AU506:AV506"/>
    <mergeCell ref="AW506:AX506"/>
    <mergeCell ref="AY506:AZ506"/>
    <mergeCell ref="AU507:AV507"/>
    <mergeCell ref="AW507:AX507"/>
    <mergeCell ref="AY507:AZ507"/>
    <mergeCell ref="AU508:AV508"/>
    <mergeCell ref="AW508:AX508"/>
    <mergeCell ref="AY508:AZ508"/>
    <mergeCell ref="AU513:AZ513"/>
    <mergeCell ref="AU514:AZ514"/>
    <mergeCell ref="AU517:AV517"/>
    <mergeCell ref="AW517:AZ517"/>
    <mergeCell ref="AU518:AV518"/>
    <mergeCell ref="AW518:AX518"/>
    <mergeCell ref="AY518:AZ518"/>
    <mergeCell ref="AU499:AV499"/>
    <mergeCell ref="AW499:AX499"/>
    <mergeCell ref="AY499:AZ499"/>
    <mergeCell ref="AU500:AV500"/>
    <mergeCell ref="AW500:AX500"/>
    <mergeCell ref="AY500:AZ500"/>
    <mergeCell ref="AU501:AV501"/>
    <mergeCell ref="AW501:AX501"/>
    <mergeCell ref="AY501:AZ501"/>
    <mergeCell ref="AU502:AV502"/>
    <mergeCell ref="AW502:AX502"/>
    <mergeCell ref="AY502:AZ502"/>
    <mergeCell ref="AU503:AV503"/>
    <mergeCell ref="AW503:AX503"/>
    <mergeCell ref="AY503:AZ503"/>
    <mergeCell ref="AU504:AV504"/>
    <mergeCell ref="AW504:AX504"/>
    <mergeCell ref="AY504:AZ504"/>
    <mergeCell ref="AU493:AV493"/>
    <mergeCell ref="AW493:AX493"/>
    <mergeCell ref="AY493:AZ493"/>
    <mergeCell ref="AU494:AV494"/>
    <mergeCell ref="AW494:AX494"/>
    <mergeCell ref="AY494:AZ494"/>
    <mergeCell ref="AU495:AV495"/>
    <mergeCell ref="AW495:AX495"/>
    <mergeCell ref="AY495:AZ495"/>
    <mergeCell ref="AU496:AV496"/>
    <mergeCell ref="AW496:AX496"/>
    <mergeCell ref="AY496:AZ496"/>
    <mergeCell ref="AU497:AV497"/>
    <mergeCell ref="AW497:AX497"/>
    <mergeCell ref="AY497:AZ497"/>
    <mergeCell ref="AU498:AV498"/>
    <mergeCell ref="AW498:AX498"/>
    <mergeCell ref="AY498:AZ498"/>
    <mergeCell ref="AU487:AV487"/>
    <mergeCell ref="AW487:AX487"/>
    <mergeCell ref="AY487:AZ487"/>
    <mergeCell ref="AU488:AV488"/>
    <mergeCell ref="AW488:AX488"/>
    <mergeCell ref="AY488:AZ488"/>
    <mergeCell ref="AU489:AV489"/>
    <mergeCell ref="AW489:AX489"/>
    <mergeCell ref="AY489:AZ489"/>
    <mergeCell ref="AU490:AV490"/>
    <mergeCell ref="AW490:AX490"/>
    <mergeCell ref="AY490:AZ490"/>
    <mergeCell ref="AU491:AV491"/>
    <mergeCell ref="AW491:AX491"/>
    <mergeCell ref="AY491:AZ491"/>
    <mergeCell ref="AU492:AV492"/>
    <mergeCell ref="AW492:AX492"/>
    <mergeCell ref="AY492:AZ492"/>
    <mergeCell ref="AU432:AZ432"/>
    <mergeCell ref="AV441:AZ441"/>
    <mergeCell ref="AV450:AZ450"/>
    <mergeCell ref="AV453:AZ453"/>
    <mergeCell ref="AV457:AZ457"/>
    <mergeCell ref="AV461:AZ461"/>
    <mergeCell ref="AV465:AX465"/>
    <mergeCell ref="AU480:AZ480"/>
    <mergeCell ref="AU481:AZ481"/>
    <mergeCell ref="AU484:AV484"/>
    <mergeCell ref="AW484:AZ484"/>
    <mergeCell ref="AU485:AV485"/>
    <mergeCell ref="AW485:AX485"/>
    <mergeCell ref="AY485:AZ485"/>
    <mergeCell ref="AU486:AV486"/>
    <mergeCell ref="AW486:AX486"/>
    <mergeCell ref="AY486:AZ486"/>
    <mergeCell ref="AU404:AZ404"/>
    <mergeCell ref="AU405:AZ405"/>
    <mergeCell ref="AU407:AZ407"/>
    <mergeCell ref="AU408:AZ408"/>
    <mergeCell ref="AU410:AZ410"/>
    <mergeCell ref="AU411:AZ411"/>
    <mergeCell ref="AU413:AZ413"/>
    <mergeCell ref="AU414:AZ414"/>
    <mergeCell ref="AU415:AZ415"/>
    <mergeCell ref="AU416:AZ416"/>
    <mergeCell ref="AU417:AZ417"/>
    <mergeCell ref="AU419:AY419"/>
    <mergeCell ref="AU420:AX420"/>
    <mergeCell ref="AU421:AZ421"/>
    <mergeCell ref="AU422:AY422"/>
    <mergeCell ref="AU423:AZ423"/>
    <mergeCell ref="AU424:AY424"/>
    <mergeCell ref="AU372:AV372"/>
    <mergeCell ref="AW372:AX372"/>
    <mergeCell ref="AY372:AZ372"/>
    <mergeCell ref="AU373:AV373"/>
    <mergeCell ref="AW373:AX373"/>
    <mergeCell ref="AY373:AZ373"/>
    <mergeCell ref="AU380:AZ380"/>
    <mergeCell ref="AU390:AZ390"/>
    <mergeCell ref="AU392:AZ392"/>
    <mergeCell ref="AU393:AY393"/>
    <mergeCell ref="AU394:AZ394"/>
    <mergeCell ref="AU395:AY395"/>
    <mergeCell ref="AU397:AZ397"/>
    <mergeCell ref="AU398:AZ398"/>
    <mergeCell ref="AU400:AZ400"/>
    <mergeCell ref="AU401:AZ401"/>
    <mergeCell ref="AU402:AZ402"/>
    <mergeCell ref="AU366:AV366"/>
    <mergeCell ref="AW366:AX366"/>
    <mergeCell ref="AY366:AZ366"/>
    <mergeCell ref="AU367:AV367"/>
    <mergeCell ref="AW367:AX367"/>
    <mergeCell ref="AY367:AZ367"/>
    <mergeCell ref="AU368:AV368"/>
    <mergeCell ref="AW368:AX368"/>
    <mergeCell ref="AY368:AZ368"/>
    <mergeCell ref="AU369:AV369"/>
    <mergeCell ref="AW369:AX369"/>
    <mergeCell ref="AY369:AZ369"/>
    <mergeCell ref="AU370:AV370"/>
    <mergeCell ref="AW370:AX370"/>
    <mergeCell ref="AY370:AZ370"/>
    <mergeCell ref="AU371:AV371"/>
    <mergeCell ref="AW371:AX371"/>
    <mergeCell ref="AY371:AZ371"/>
    <mergeCell ref="AU360:AV360"/>
    <mergeCell ref="AW360:AX360"/>
    <mergeCell ref="AY360:AZ360"/>
    <mergeCell ref="AU361:AV361"/>
    <mergeCell ref="AW361:AX361"/>
    <mergeCell ref="AY361:AZ361"/>
    <mergeCell ref="AU362:AV362"/>
    <mergeCell ref="AW362:AX362"/>
    <mergeCell ref="AY362:AZ362"/>
    <mergeCell ref="AU363:AV363"/>
    <mergeCell ref="AW363:AX363"/>
    <mergeCell ref="AY363:AZ363"/>
    <mergeCell ref="AU364:AV364"/>
    <mergeCell ref="AW364:AX364"/>
    <mergeCell ref="AY364:AZ364"/>
    <mergeCell ref="AU365:AV365"/>
    <mergeCell ref="AW365:AX365"/>
    <mergeCell ref="AY365:AZ365"/>
    <mergeCell ref="AU354:AV354"/>
    <mergeCell ref="AW354:AX354"/>
    <mergeCell ref="AY354:AZ354"/>
    <mergeCell ref="AU355:AV355"/>
    <mergeCell ref="AW355:AX355"/>
    <mergeCell ref="AY355:AZ355"/>
    <mergeCell ref="AU356:AV356"/>
    <mergeCell ref="AW356:AX356"/>
    <mergeCell ref="AY356:AZ356"/>
    <mergeCell ref="AU357:AV357"/>
    <mergeCell ref="AW357:AX357"/>
    <mergeCell ref="AY357:AZ357"/>
    <mergeCell ref="AU358:AV358"/>
    <mergeCell ref="AW358:AX358"/>
    <mergeCell ref="AY358:AZ358"/>
    <mergeCell ref="AU359:AV359"/>
    <mergeCell ref="AW359:AX359"/>
    <mergeCell ref="AY359:AZ359"/>
    <mergeCell ref="AU340:AV340"/>
    <mergeCell ref="AW340:AX340"/>
    <mergeCell ref="AY340:AZ340"/>
    <mergeCell ref="AU345:AZ345"/>
    <mergeCell ref="AU346:AZ346"/>
    <mergeCell ref="AU349:AV349"/>
    <mergeCell ref="AW349:AZ349"/>
    <mergeCell ref="AU350:AV350"/>
    <mergeCell ref="AW350:AX350"/>
    <mergeCell ref="AY350:AZ350"/>
    <mergeCell ref="AU351:AV351"/>
    <mergeCell ref="AW351:AX351"/>
    <mergeCell ref="AY351:AZ351"/>
    <mergeCell ref="AU352:AV352"/>
    <mergeCell ref="AW352:AX352"/>
    <mergeCell ref="AY352:AZ352"/>
    <mergeCell ref="AU353:AV353"/>
    <mergeCell ref="AW353:AX353"/>
    <mergeCell ref="AY353:AZ353"/>
    <mergeCell ref="AU334:AV334"/>
    <mergeCell ref="AW334:AX334"/>
    <mergeCell ref="AY334:AZ334"/>
    <mergeCell ref="AU335:AV335"/>
    <mergeCell ref="AW335:AX335"/>
    <mergeCell ref="AY335:AZ335"/>
    <mergeCell ref="AU336:AV336"/>
    <mergeCell ref="AW336:AX336"/>
    <mergeCell ref="AY336:AZ336"/>
    <mergeCell ref="AU337:AV337"/>
    <mergeCell ref="AW337:AX337"/>
    <mergeCell ref="AY337:AZ337"/>
    <mergeCell ref="AU338:AV338"/>
    <mergeCell ref="AW338:AX338"/>
    <mergeCell ref="AY338:AZ338"/>
    <mergeCell ref="AU339:AV339"/>
    <mergeCell ref="AW339:AX339"/>
    <mergeCell ref="AY339:AZ339"/>
    <mergeCell ref="AU328:AV328"/>
    <mergeCell ref="AW328:AX328"/>
    <mergeCell ref="AY328:AZ328"/>
    <mergeCell ref="AU329:AV329"/>
    <mergeCell ref="AW329:AX329"/>
    <mergeCell ref="AY329:AZ329"/>
    <mergeCell ref="AU330:AV330"/>
    <mergeCell ref="AW330:AX330"/>
    <mergeCell ref="AY330:AZ330"/>
    <mergeCell ref="AU331:AV331"/>
    <mergeCell ref="AW331:AX331"/>
    <mergeCell ref="AY331:AZ331"/>
    <mergeCell ref="AU332:AV332"/>
    <mergeCell ref="AW332:AX332"/>
    <mergeCell ref="AY332:AZ332"/>
    <mergeCell ref="AU333:AV333"/>
    <mergeCell ref="AW333:AX333"/>
    <mergeCell ref="AY333:AZ333"/>
    <mergeCell ref="AU322:AV322"/>
    <mergeCell ref="AW322:AX322"/>
    <mergeCell ref="AY322:AZ322"/>
    <mergeCell ref="AU323:AV323"/>
    <mergeCell ref="AW323:AX323"/>
    <mergeCell ref="AY323:AZ323"/>
    <mergeCell ref="AU324:AV324"/>
    <mergeCell ref="AW324:AX324"/>
    <mergeCell ref="AY324:AZ324"/>
    <mergeCell ref="AU325:AV325"/>
    <mergeCell ref="AW325:AX325"/>
    <mergeCell ref="AY325:AZ325"/>
    <mergeCell ref="AU326:AV326"/>
    <mergeCell ref="AW326:AX326"/>
    <mergeCell ref="AY326:AZ326"/>
    <mergeCell ref="AU327:AV327"/>
    <mergeCell ref="AW327:AX327"/>
    <mergeCell ref="AY327:AZ327"/>
    <mergeCell ref="AU313:AZ313"/>
    <mergeCell ref="AU316:AV316"/>
    <mergeCell ref="AW316:AZ316"/>
    <mergeCell ref="AU317:AV317"/>
    <mergeCell ref="AW317:AX317"/>
    <mergeCell ref="AY317:AZ317"/>
    <mergeCell ref="AU318:AV318"/>
    <mergeCell ref="AW318:AX318"/>
    <mergeCell ref="AY318:AZ318"/>
    <mergeCell ref="AU319:AV319"/>
    <mergeCell ref="AW319:AX319"/>
    <mergeCell ref="AY319:AZ319"/>
    <mergeCell ref="AU320:AV320"/>
    <mergeCell ref="AW320:AX320"/>
    <mergeCell ref="AY320:AZ320"/>
    <mergeCell ref="AU321:AV321"/>
    <mergeCell ref="AW321:AX321"/>
    <mergeCell ref="AY321:AZ321"/>
    <mergeCell ref="AU247:AZ247"/>
    <mergeCell ref="AU248:AZ248"/>
    <mergeCell ref="AU249:AZ249"/>
    <mergeCell ref="AU251:AY251"/>
    <mergeCell ref="AU252:AX252"/>
    <mergeCell ref="AU253:AZ253"/>
    <mergeCell ref="AU254:AY254"/>
    <mergeCell ref="AU255:AZ255"/>
    <mergeCell ref="AU256:AY256"/>
    <mergeCell ref="AU264:AZ264"/>
    <mergeCell ref="AV273:AZ273"/>
    <mergeCell ref="AV282:AZ282"/>
    <mergeCell ref="AV285:AZ285"/>
    <mergeCell ref="AV289:AZ289"/>
    <mergeCell ref="AV293:AZ293"/>
    <mergeCell ref="AV297:AX297"/>
    <mergeCell ref="AU312:AZ312"/>
    <mergeCell ref="AU224:AZ224"/>
    <mergeCell ref="AU225:AY225"/>
    <mergeCell ref="AU226:AZ226"/>
    <mergeCell ref="AU227:AY227"/>
    <mergeCell ref="AU229:AZ229"/>
    <mergeCell ref="AU230:AZ230"/>
    <mergeCell ref="AU232:AZ232"/>
    <mergeCell ref="AU233:AZ233"/>
    <mergeCell ref="AU234:AZ234"/>
    <mergeCell ref="AU236:AZ236"/>
    <mergeCell ref="AU237:AZ237"/>
    <mergeCell ref="AU239:AZ239"/>
    <mergeCell ref="AU240:AZ240"/>
    <mergeCell ref="AU242:AZ242"/>
    <mergeCell ref="AU243:AZ243"/>
    <mergeCell ref="AU245:AZ245"/>
    <mergeCell ref="AU246:AZ246"/>
    <mergeCell ref="AU201:AV201"/>
    <mergeCell ref="AW201:AX201"/>
    <mergeCell ref="AY201:AZ201"/>
    <mergeCell ref="AU202:AV202"/>
    <mergeCell ref="AW202:AX202"/>
    <mergeCell ref="AY202:AZ202"/>
    <mergeCell ref="AU203:AV203"/>
    <mergeCell ref="AW203:AX203"/>
    <mergeCell ref="AY203:AZ203"/>
    <mergeCell ref="AU204:AV204"/>
    <mergeCell ref="AW204:AX204"/>
    <mergeCell ref="AY204:AZ204"/>
    <mergeCell ref="AU205:AV205"/>
    <mergeCell ref="AW205:AX205"/>
    <mergeCell ref="AY205:AZ205"/>
    <mergeCell ref="AU212:AZ212"/>
    <mergeCell ref="AU222:AZ222"/>
    <mergeCell ref="AU195:AV195"/>
    <mergeCell ref="AW195:AX195"/>
    <mergeCell ref="AY195:AZ195"/>
    <mergeCell ref="AU196:AV196"/>
    <mergeCell ref="AW196:AX196"/>
    <mergeCell ref="AY196:AZ196"/>
    <mergeCell ref="AU197:AV197"/>
    <mergeCell ref="AW197:AX197"/>
    <mergeCell ref="AY197:AZ197"/>
    <mergeCell ref="AU198:AV198"/>
    <mergeCell ref="AW198:AX198"/>
    <mergeCell ref="AY198:AZ198"/>
    <mergeCell ref="AU199:AV199"/>
    <mergeCell ref="AW199:AX199"/>
    <mergeCell ref="AY199:AZ199"/>
    <mergeCell ref="AU200:AV200"/>
    <mergeCell ref="AW200:AX200"/>
    <mergeCell ref="AY200:AZ200"/>
    <mergeCell ref="AU189:AV189"/>
    <mergeCell ref="AW189:AX189"/>
    <mergeCell ref="AY189:AZ189"/>
    <mergeCell ref="AU190:AV190"/>
    <mergeCell ref="AW190:AX190"/>
    <mergeCell ref="AY190:AZ190"/>
    <mergeCell ref="AU191:AV191"/>
    <mergeCell ref="AW191:AX191"/>
    <mergeCell ref="AY191:AZ191"/>
    <mergeCell ref="AU192:AV192"/>
    <mergeCell ref="AW192:AX192"/>
    <mergeCell ref="AY192:AZ192"/>
    <mergeCell ref="AU193:AV193"/>
    <mergeCell ref="AW193:AX193"/>
    <mergeCell ref="AY193:AZ193"/>
    <mergeCell ref="AU194:AV194"/>
    <mergeCell ref="AW194:AX194"/>
    <mergeCell ref="AY194:AZ194"/>
    <mergeCell ref="AU183:AV183"/>
    <mergeCell ref="AW183:AX183"/>
    <mergeCell ref="AY183:AZ183"/>
    <mergeCell ref="AU184:AV184"/>
    <mergeCell ref="AW184:AX184"/>
    <mergeCell ref="AY184:AZ184"/>
    <mergeCell ref="AU185:AV185"/>
    <mergeCell ref="AW185:AX185"/>
    <mergeCell ref="AY185:AZ185"/>
    <mergeCell ref="AU186:AV186"/>
    <mergeCell ref="AW186:AX186"/>
    <mergeCell ref="AY186:AZ186"/>
    <mergeCell ref="AU187:AV187"/>
    <mergeCell ref="AW187:AX187"/>
    <mergeCell ref="AY187:AZ187"/>
    <mergeCell ref="AU188:AV188"/>
    <mergeCell ref="AW188:AX188"/>
    <mergeCell ref="AY188:AZ188"/>
    <mergeCell ref="AU169:AV169"/>
    <mergeCell ref="AW169:AX169"/>
    <mergeCell ref="AY169:AZ169"/>
    <mergeCell ref="AU170:AV170"/>
    <mergeCell ref="AW170:AX170"/>
    <mergeCell ref="AY170:AZ170"/>
    <mergeCell ref="AU171:AV171"/>
    <mergeCell ref="AW171:AX171"/>
    <mergeCell ref="AY171:AZ171"/>
    <mergeCell ref="AU172:AV172"/>
    <mergeCell ref="AW172:AX172"/>
    <mergeCell ref="AY172:AZ172"/>
    <mergeCell ref="AU177:AZ177"/>
    <mergeCell ref="AU178:AZ178"/>
    <mergeCell ref="AU181:AV181"/>
    <mergeCell ref="AW181:AZ181"/>
    <mergeCell ref="AU182:AV182"/>
    <mergeCell ref="AW182:AX182"/>
    <mergeCell ref="AY182:AZ182"/>
    <mergeCell ref="AU163:AV163"/>
    <mergeCell ref="AW163:AX163"/>
    <mergeCell ref="AY163:AZ163"/>
    <mergeCell ref="AU164:AV164"/>
    <mergeCell ref="AW164:AX164"/>
    <mergeCell ref="AY164:AZ164"/>
    <mergeCell ref="AU165:AV165"/>
    <mergeCell ref="AW165:AX165"/>
    <mergeCell ref="AY165:AZ165"/>
    <mergeCell ref="AU166:AV166"/>
    <mergeCell ref="AW166:AX166"/>
    <mergeCell ref="AY166:AZ166"/>
    <mergeCell ref="AU167:AV167"/>
    <mergeCell ref="AW167:AX167"/>
    <mergeCell ref="AY167:AZ167"/>
    <mergeCell ref="AU168:AV168"/>
    <mergeCell ref="AW168:AX168"/>
    <mergeCell ref="AY168:AZ168"/>
    <mergeCell ref="AU157:AV157"/>
    <mergeCell ref="AW157:AX157"/>
    <mergeCell ref="AY157:AZ157"/>
    <mergeCell ref="AU158:AV158"/>
    <mergeCell ref="AW158:AX158"/>
    <mergeCell ref="AY158:AZ158"/>
    <mergeCell ref="AU159:AV159"/>
    <mergeCell ref="AW159:AX159"/>
    <mergeCell ref="AY159:AZ159"/>
    <mergeCell ref="AU160:AV160"/>
    <mergeCell ref="AW160:AX160"/>
    <mergeCell ref="AY160:AZ160"/>
    <mergeCell ref="AU161:AV161"/>
    <mergeCell ref="AW161:AX161"/>
    <mergeCell ref="AY161:AZ161"/>
    <mergeCell ref="AU162:AV162"/>
    <mergeCell ref="AW162:AX162"/>
    <mergeCell ref="AY162:AZ162"/>
    <mergeCell ref="AU151:AV151"/>
    <mergeCell ref="AW151:AX151"/>
    <mergeCell ref="AY151:AZ151"/>
    <mergeCell ref="AU152:AV152"/>
    <mergeCell ref="AW152:AX152"/>
    <mergeCell ref="AY152:AZ152"/>
    <mergeCell ref="AU153:AV153"/>
    <mergeCell ref="AW153:AX153"/>
    <mergeCell ref="AY153:AZ153"/>
    <mergeCell ref="AU154:AV154"/>
    <mergeCell ref="AW154:AX154"/>
    <mergeCell ref="AY154:AZ154"/>
    <mergeCell ref="AU155:AV155"/>
    <mergeCell ref="AW155:AX155"/>
    <mergeCell ref="AY155:AZ155"/>
    <mergeCell ref="AU156:AV156"/>
    <mergeCell ref="AW156:AX156"/>
    <mergeCell ref="AY156:AZ156"/>
    <mergeCell ref="AT96:AZ96"/>
    <mergeCell ref="AT97:AZ97"/>
    <mergeCell ref="AV105:AZ105"/>
    <mergeCell ref="AV129:AX129"/>
    <mergeCell ref="AU144:AZ144"/>
    <mergeCell ref="AU145:AZ145"/>
    <mergeCell ref="AU148:AV148"/>
    <mergeCell ref="AW148:AZ148"/>
    <mergeCell ref="AU149:AV149"/>
    <mergeCell ref="AW149:AX149"/>
    <mergeCell ref="AY149:AZ149"/>
    <mergeCell ref="AU150:AV150"/>
    <mergeCell ref="AW150:AX150"/>
    <mergeCell ref="AY150:AZ150"/>
    <mergeCell ref="AV114:AZ114"/>
    <mergeCell ref="AV117:AZ117"/>
    <mergeCell ref="AV121:AZ121"/>
    <mergeCell ref="AV125:AZ125"/>
    <mergeCell ref="AI1250:AJ1251"/>
    <mergeCell ref="AE1254:AH1256"/>
    <mergeCell ref="AI1255:AJ1255"/>
    <mergeCell ref="AI1256:AJ1256"/>
    <mergeCell ref="AI1257:AJ1258"/>
    <mergeCell ref="AE1261:AH1263"/>
    <mergeCell ref="AI1262:AJ1262"/>
    <mergeCell ref="AI1263:AJ1263"/>
    <mergeCell ref="AI1264:AJ1265"/>
    <mergeCell ref="AV3:AZ3"/>
    <mergeCell ref="AV4:AZ4"/>
    <mergeCell ref="AV5:AZ5"/>
    <mergeCell ref="AV6:AZ6"/>
    <mergeCell ref="AV8:AZ8"/>
    <mergeCell ref="AV9:AZ9"/>
    <mergeCell ref="AV10:AZ10"/>
    <mergeCell ref="AV11:AZ11"/>
    <mergeCell ref="AV12:AZ12"/>
    <mergeCell ref="AV14:AZ14"/>
    <mergeCell ref="AV15:AZ15"/>
    <mergeCell ref="AT17:AZ17"/>
    <mergeCell ref="AV19:AZ19"/>
    <mergeCell ref="AU20:AZ20"/>
    <mergeCell ref="AU21:AV21"/>
    <mergeCell ref="AW21:AZ21"/>
    <mergeCell ref="AT45:AZ45"/>
    <mergeCell ref="AV47:AZ47"/>
    <mergeCell ref="AU48:AZ48"/>
    <mergeCell ref="AT73:AZ73"/>
    <mergeCell ref="AT74:AZ74"/>
    <mergeCell ref="AV76:AZ76"/>
    <mergeCell ref="AU78:AZ78"/>
    <mergeCell ref="AG1220:AH1220"/>
    <mergeCell ref="AG1221:AH1221"/>
    <mergeCell ref="AG1222:AH1222"/>
    <mergeCell ref="AG1223:AH1223"/>
    <mergeCell ref="AG1224:AH1224"/>
    <mergeCell ref="AG1225:AH1225"/>
    <mergeCell ref="AG1226:AH1226"/>
    <mergeCell ref="AG1227:AH1227"/>
    <mergeCell ref="AG1228:AH1228"/>
    <mergeCell ref="AE1238:AH1240"/>
    <mergeCell ref="AI1239:AJ1239"/>
    <mergeCell ref="AI1240:AJ1240"/>
    <mergeCell ref="AI1241:AJ1242"/>
    <mergeCell ref="AI1243:AJ1244"/>
    <mergeCell ref="AE1247:AH1249"/>
    <mergeCell ref="AI1248:AJ1248"/>
    <mergeCell ref="AI1249:AJ1249"/>
    <mergeCell ref="AF1195:AG1195"/>
    <mergeCell ref="AG1204:AH1204"/>
    <mergeCell ref="AG1205:AH1205"/>
    <mergeCell ref="AG1206:AH1206"/>
    <mergeCell ref="AG1207:AH1207"/>
    <mergeCell ref="AG1208:AH1208"/>
    <mergeCell ref="AG1209:AH1209"/>
    <mergeCell ref="AG1210:AH1210"/>
    <mergeCell ref="AG1211:AH1211"/>
    <mergeCell ref="AG1212:AH1212"/>
    <mergeCell ref="AG1213:AH1213"/>
    <mergeCell ref="AG1214:AH1214"/>
    <mergeCell ref="AG1215:AH1215"/>
    <mergeCell ref="AG1216:AH1216"/>
    <mergeCell ref="AG1217:AH1217"/>
    <mergeCell ref="AG1218:AH1218"/>
    <mergeCell ref="AG1219:AH1219"/>
    <mergeCell ref="AF1143:AJ1143"/>
    <mergeCell ref="AF1148:AK1148"/>
    <mergeCell ref="AF1150:AJ1150"/>
    <mergeCell ref="AF1154:AK1154"/>
    <mergeCell ref="AF1155:AK1155"/>
    <mergeCell ref="AF1156:AK1156"/>
    <mergeCell ref="AF1157:AJ1157"/>
    <mergeCell ref="AF1185:AG1185"/>
    <mergeCell ref="AF1186:AG1186"/>
    <mergeCell ref="AF1187:AG1187"/>
    <mergeCell ref="AF1188:AG1188"/>
    <mergeCell ref="AF1189:AG1189"/>
    <mergeCell ref="AF1190:AG1190"/>
    <mergeCell ref="AF1191:AG1191"/>
    <mergeCell ref="AF1192:AG1192"/>
    <mergeCell ref="AF1193:AG1193"/>
    <mergeCell ref="AF1194:AG1194"/>
    <mergeCell ref="AF1114:AJ1114"/>
    <mergeCell ref="AF1116:AJ1116"/>
    <mergeCell ref="AF1117:AJ1117"/>
    <mergeCell ref="AF1119:AJ1119"/>
    <mergeCell ref="AF1120:AJ1120"/>
    <mergeCell ref="AF1122:AI1122"/>
    <mergeCell ref="AF1123:AI1123"/>
    <mergeCell ref="AF1125:AK1125"/>
    <mergeCell ref="AF1126:AJ1126"/>
    <mergeCell ref="AF1127:AJ1127"/>
    <mergeCell ref="AF1129:AK1129"/>
    <mergeCell ref="AF1130:AJ1130"/>
    <mergeCell ref="AF1131:AJ1131"/>
    <mergeCell ref="AF1134:AK1134"/>
    <mergeCell ref="AF1135:AJ1135"/>
    <mergeCell ref="AF1136:AJ1136"/>
    <mergeCell ref="AF1140:AK1140"/>
    <mergeCell ref="AF1088:AK1088"/>
    <mergeCell ref="AF1090:AK1090"/>
    <mergeCell ref="AF1091:AK1091"/>
    <mergeCell ref="AF1093:AK1093"/>
    <mergeCell ref="AF1094:AK1094"/>
    <mergeCell ref="AF1096:AK1096"/>
    <mergeCell ref="AF1097:AK1097"/>
    <mergeCell ref="AF1099:AJ1099"/>
    <mergeCell ref="AF1100:AJ1100"/>
    <mergeCell ref="AF1102:AK1102"/>
    <mergeCell ref="AF1104:AJ1104"/>
    <mergeCell ref="AF1105:AJ1105"/>
    <mergeCell ref="AF1107:AJ1107"/>
    <mergeCell ref="AF1108:AJ1108"/>
    <mergeCell ref="AF1110:AJ1110"/>
    <mergeCell ref="AF1111:AJ1111"/>
    <mergeCell ref="AF1113:AJ1113"/>
    <mergeCell ref="AF1061:AK1061"/>
    <mergeCell ref="AF1062:AK1062"/>
    <mergeCell ref="AF1063:AK1063"/>
    <mergeCell ref="AF1066:AK1066"/>
    <mergeCell ref="AF1067:AK1067"/>
    <mergeCell ref="AF1068:AK1068"/>
    <mergeCell ref="AF1071:AK1071"/>
    <mergeCell ref="AF1072:AK1072"/>
    <mergeCell ref="AF1073:AK1073"/>
    <mergeCell ref="AF1076:AK1076"/>
    <mergeCell ref="AF1077:AK1077"/>
    <mergeCell ref="AF1078:AK1078"/>
    <mergeCell ref="AF1081:AK1081"/>
    <mergeCell ref="AF1082:AK1082"/>
    <mergeCell ref="AF1083:AK1083"/>
    <mergeCell ref="AF1084:AJ1084"/>
    <mergeCell ref="AF1087:AK1087"/>
    <mergeCell ref="AF954:AK954"/>
    <mergeCell ref="AG957:AI957"/>
    <mergeCell ref="AF972:AK972"/>
    <mergeCell ref="AG987:AI987"/>
    <mergeCell ref="AG988:AI988"/>
    <mergeCell ref="AG996:AJ996"/>
    <mergeCell ref="AG1005:AJ1005"/>
    <mergeCell ref="AG1014:AI1014"/>
    <mergeCell ref="AG1023:AI1023"/>
    <mergeCell ref="AG1024:AK1024"/>
    <mergeCell ref="AF1036:AK1036"/>
    <mergeCell ref="AF1051:AK1051"/>
    <mergeCell ref="AF1052:AK1052"/>
    <mergeCell ref="AF1055:AK1055"/>
    <mergeCell ref="AF1056:AK1056"/>
    <mergeCell ref="AF1057:AK1057"/>
    <mergeCell ref="AF1058:AK1058"/>
    <mergeCell ref="AF911:AK911"/>
    <mergeCell ref="AF912:AK912"/>
    <mergeCell ref="AF914:AK914"/>
    <mergeCell ref="AF915:AK915"/>
    <mergeCell ref="AF917:AK917"/>
    <mergeCell ref="AF918:AK918"/>
    <mergeCell ref="AF919:AK919"/>
    <mergeCell ref="AF920:AK920"/>
    <mergeCell ref="AF921:AK921"/>
    <mergeCell ref="AF923:AJ923"/>
    <mergeCell ref="AF924:AI924"/>
    <mergeCell ref="AF925:AK925"/>
    <mergeCell ref="AF926:AJ926"/>
    <mergeCell ref="AF927:AK927"/>
    <mergeCell ref="AF928:AJ928"/>
    <mergeCell ref="AG933:AI933"/>
    <mergeCell ref="AG944:AK944"/>
    <mergeCell ref="AJ876:AK876"/>
    <mergeCell ref="AF877:AG877"/>
    <mergeCell ref="AH877:AI877"/>
    <mergeCell ref="AJ877:AK877"/>
    <mergeCell ref="AF884:AK884"/>
    <mergeCell ref="AF894:AK894"/>
    <mergeCell ref="AF896:AK896"/>
    <mergeCell ref="AF897:AJ897"/>
    <mergeCell ref="AF898:AK898"/>
    <mergeCell ref="AF899:AJ899"/>
    <mergeCell ref="AF901:AK901"/>
    <mergeCell ref="AF902:AK902"/>
    <mergeCell ref="AF904:AK904"/>
    <mergeCell ref="AF905:AK905"/>
    <mergeCell ref="AF906:AK906"/>
    <mergeCell ref="AF908:AK908"/>
    <mergeCell ref="AF909:AK909"/>
    <mergeCell ref="AF868:AG868"/>
    <mergeCell ref="AH868:AI868"/>
    <mergeCell ref="AJ868:AK868"/>
    <mergeCell ref="AF869:AG869"/>
    <mergeCell ref="AH869:AI869"/>
    <mergeCell ref="AJ869:AK869"/>
    <mergeCell ref="AF870:AG870"/>
    <mergeCell ref="AH870:AI870"/>
    <mergeCell ref="AJ870:AK870"/>
    <mergeCell ref="AF871:AG871"/>
    <mergeCell ref="AH871:AI871"/>
    <mergeCell ref="AJ871:AK871"/>
    <mergeCell ref="AF872:AG872"/>
    <mergeCell ref="AH872:AI872"/>
    <mergeCell ref="AJ872:AK872"/>
    <mergeCell ref="AF873:AG873"/>
    <mergeCell ref="AH873:AI873"/>
    <mergeCell ref="AJ873:AK873"/>
    <mergeCell ref="AF862:AG862"/>
    <mergeCell ref="AH862:AI862"/>
    <mergeCell ref="AJ862:AK862"/>
    <mergeCell ref="AF863:AG863"/>
    <mergeCell ref="AH863:AI863"/>
    <mergeCell ref="AJ863:AK863"/>
    <mergeCell ref="AF864:AG864"/>
    <mergeCell ref="AH864:AI864"/>
    <mergeCell ref="AJ864:AK864"/>
    <mergeCell ref="AF865:AG865"/>
    <mergeCell ref="AH865:AI865"/>
    <mergeCell ref="AJ865:AK865"/>
    <mergeCell ref="AF866:AG866"/>
    <mergeCell ref="AH866:AI866"/>
    <mergeCell ref="AJ866:AK866"/>
    <mergeCell ref="AF867:AG867"/>
    <mergeCell ref="AH867:AI867"/>
    <mergeCell ref="AJ867:AK867"/>
    <mergeCell ref="AF856:AG856"/>
    <mergeCell ref="AH856:AI856"/>
    <mergeCell ref="AJ856:AK856"/>
    <mergeCell ref="AF857:AG857"/>
    <mergeCell ref="AH857:AI857"/>
    <mergeCell ref="AJ857:AK857"/>
    <mergeCell ref="AF858:AG858"/>
    <mergeCell ref="AH858:AI858"/>
    <mergeCell ref="AJ858:AK858"/>
    <mergeCell ref="AF859:AG859"/>
    <mergeCell ref="AH859:AI859"/>
    <mergeCell ref="AJ859:AK859"/>
    <mergeCell ref="AF860:AG860"/>
    <mergeCell ref="AH860:AI860"/>
    <mergeCell ref="AJ860:AK860"/>
    <mergeCell ref="AF861:AG861"/>
    <mergeCell ref="AH861:AI861"/>
    <mergeCell ref="AJ861:AK861"/>
    <mergeCell ref="AF842:AG842"/>
    <mergeCell ref="AH842:AI842"/>
    <mergeCell ref="AJ842:AK842"/>
    <mergeCell ref="AF843:AG843"/>
    <mergeCell ref="AH843:AI843"/>
    <mergeCell ref="AJ843:AK843"/>
    <mergeCell ref="AF844:AG844"/>
    <mergeCell ref="AH844:AI844"/>
    <mergeCell ref="AJ844:AK844"/>
    <mergeCell ref="AF849:AK849"/>
    <mergeCell ref="AF850:AK850"/>
    <mergeCell ref="AF853:AG853"/>
    <mergeCell ref="AH853:AK853"/>
    <mergeCell ref="AF854:AG854"/>
    <mergeCell ref="AH854:AI854"/>
    <mergeCell ref="AJ854:AK854"/>
    <mergeCell ref="AF855:AG855"/>
    <mergeCell ref="AH855:AI855"/>
    <mergeCell ref="AJ855:AK855"/>
    <mergeCell ref="AF836:AG836"/>
    <mergeCell ref="AH836:AI836"/>
    <mergeCell ref="AJ836:AK836"/>
    <mergeCell ref="AF837:AG837"/>
    <mergeCell ref="AH837:AI837"/>
    <mergeCell ref="AJ837:AK837"/>
    <mergeCell ref="AF838:AG838"/>
    <mergeCell ref="AH838:AI838"/>
    <mergeCell ref="AJ838:AK838"/>
    <mergeCell ref="AF839:AG839"/>
    <mergeCell ref="AH839:AI839"/>
    <mergeCell ref="AJ839:AK839"/>
    <mergeCell ref="AF840:AG840"/>
    <mergeCell ref="AH840:AI840"/>
    <mergeCell ref="AJ840:AK840"/>
    <mergeCell ref="AF841:AG841"/>
    <mergeCell ref="AH841:AI841"/>
    <mergeCell ref="AJ841:AK841"/>
    <mergeCell ref="AF830:AG830"/>
    <mergeCell ref="AH830:AI830"/>
    <mergeCell ref="AJ830:AK830"/>
    <mergeCell ref="AF831:AG831"/>
    <mergeCell ref="AH831:AI831"/>
    <mergeCell ref="AJ831:AK831"/>
    <mergeCell ref="AF832:AG832"/>
    <mergeCell ref="AH832:AI832"/>
    <mergeCell ref="AJ832:AK832"/>
    <mergeCell ref="AF833:AG833"/>
    <mergeCell ref="AH833:AI833"/>
    <mergeCell ref="AJ833:AK833"/>
    <mergeCell ref="AF834:AG834"/>
    <mergeCell ref="AH834:AI834"/>
    <mergeCell ref="AJ834:AK834"/>
    <mergeCell ref="AF835:AG835"/>
    <mergeCell ref="AH835:AI835"/>
    <mergeCell ref="AJ835:AK835"/>
    <mergeCell ref="AF824:AG824"/>
    <mergeCell ref="AH824:AI824"/>
    <mergeCell ref="AJ824:AK824"/>
    <mergeCell ref="AF825:AG825"/>
    <mergeCell ref="AH825:AI825"/>
    <mergeCell ref="AJ825:AK825"/>
    <mergeCell ref="AF826:AG826"/>
    <mergeCell ref="AH826:AI826"/>
    <mergeCell ref="AJ826:AK826"/>
    <mergeCell ref="AF827:AG827"/>
    <mergeCell ref="AH827:AI827"/>
    <mergeCell ref="AJ827:AK827"/>
    <mergeCell ref="AF828:AG828"/>
    <mergeCell ref="AH828:AI828"/>
    <mergeCell ref="AJ828:AK828"/>
    <mergeCell ref="AF829:AG829"/>
    <mergeCell ref="AH829:AI829"/>
    <mergeCell ref="AJ829:AK829"/>
    <mergeCell ref="AG789:AK789"/>
    <mergeCell ref="AG793:AK793"/>
    <mergeCell ref="AG797:AK797"/>
    <mergeCell ref="AG801:AI801"/>
    <mergeCell ref="AF816:AK816"/>
    <mergeCell ref="AF817:AK817"/>
    <mergeCell ref="AF820:AG820"/>
    <mergeCell ref="AH820:AK820"/>
    <mergeCell ref="AF821:AG821"/>
    <mergeCell ref="AH821:AI821"/>
    <mergeCell ref="AJ821:AK821"/>
    <mergeCell ref="AF822:AG822"/>
    <mergeCell ref="AH822:AI822"/>
    <mergeCell ref="AJ822:AK822"/>
    <mergeCell ref="AF823:AG823"/>
    <mergeCell ref="AH823:AI823"/>
    <mergeCell ref="AJ823:AK823"/>
    <mergeCell ref="AF744:AK744"/>
    <mergeCell ref="AF746:AK746"/>
    <mergeCell ref="AF747:AK747"/>
    <mergeCell ref="AF749:AK749"/>
    <mergeCell ref="AF750:AK750"/>
    <mergeCell ref="AF751:AK751"/>
    <mergeCell ref="AF752:AK752"/>
    <mergeCell ref="AF753:AK753"/>
    <mergeCell ref="AF755:AJ755"/>
    <mergeCell ref="AF756:AI756"/>
    <mergeCell ref="AF757:AK757"/>
    <mergeCell ref="AF758:AJ758"/>
    <mergeCell ref="AF759:AK759"/>
    <mergeCell ref="AF760:AJ760"/>
    <mergeCell ref="AF768:AK768"/>
    <mergeCell ref="AG777:AK777"/>
    <mergeCell ref="AG786:AK786"/>
    <mergeCell ref="AF709:AG709"/>
    <mergeCell ref="AH709:AI709"/>
    <mergeCell ref="AJ709:AK709"/>
    <mergeCell ref="AF716:AK716"/>
    <mergeCell ref="AF726:AK726"/>
    <mergeCell ref="AF728:AK728"/>
    <mergeCell ref="AF729:AJ729"/>
    <mergeCell ref="AF730:AK730"/>
    <mergeCell ref="AF731:AJ731"/>
    <mergeCell ref="AF733:AK733"/>
    <mergeCell ref="AF734:AK734"/>
    <mergeCell ref="AF736:AK736"/>
    <mergeCell ref="AF737:AK737"/>
    <mergeCell ref="AF738:AK738"/>
    <mergeCell ref="AF740:AK740"/>
    <mergeCell ref="AF741:AK741"/>
    <mergeCell ref="AF743:AK743"/>
    <mergeCell ref="AF703:AG703"/>
    <mergeCell ref="AH703:AI703"/>
    <mergeCell ref="AJ703:AK703"/>
    <mergeCell ref="AF704:AG704"/>
    <mergeCell ref="AH704:AI704"/>
    <mergeCell ref="AJ704:AK704"/>
    <mergeCell ref="AF705:AG705"/>
    <mergeCell ref="AH705:AI705"/>
    <mergeCell ref="AJ705:AK705"/>
    <mergeCell ref="AF706:AG706"/>
    <mergeCell ref="AH706:AI706"/>
    <mergeCell ref="AJ706:AK706"/>
    <mergeCell ref="AF707:AG707"/>
    <mergeCell ref="AH707:AI707"/>
    <mergeCell ref="AJ707:AK707"/>
    <mergeCell ref="AF708:AG708"/>
    <mergeCell ref="AH708:AI708"/>
    <mergeCell ref="AJ708:AK708"/>
    <mergeCell ref="AF697:AG697"/>
    <mergeCell ref="AH697:AI697"/>
    <mergeCell ref="AJ697:AK697"/>
    <mergeCell ref="AF698:AG698"/>
    <mergeCell ref="AH698:AI698"/>
    <mergeCell ref="AJ698:AK698"/>
    <mergeCell ref="AF699:AG699"/>
    <mergeCell ref="AH699:AI699"/>
    <mergeCell ref="AJ699:AK699"/>
    <mergeCell ref="AF700:AG700"/>
    <mergeCell ref="AH700:AI700"/>
    <mergeCell ref="AJ700:AK700"/>
    <mergeCell ref="AF701:AG701"/>
    <mergeCell ref="AH701:AI701"/>
    <mergeCell ref="AJ701:AK701"/>
    <mergeCell ref="AF702:AG702"/>
    <mergeCell ref="AH702:AI702"/>
    <mergeCell ref="AJ702:AK702"/>
    <mergeCell ref="AF691:AG691"/>
    <mergeCell ref="AH691:AI691"/>
    <mergeCell ref="AJ691:AK691"/>
    <mergeCell ref="AF692:AG692"/>
    <mergeCell ref="AH692:AI692"/>
    <mergeCell ref="AJ692:AK692"/>
    <mergeCell ref="AF693:AG693"/>
    <mergeCell ref="AH693:AI693"/>
    <mergeCell ref="AJ693:AK693"/>
    <mergeCell ref="AF694:AG694"/>
    <mergeCell ref="AH694:AI694"/>
    <mergeCell ref="AJ694:AK694"/>
    <mergeCell ref="AF695:AG695"/>
    <mergeCell ref="AH695:AI695"/>
    <mergeCell ref="AJ695:AK695"/>
    <mergeCell ref="AF696:AG696"/>
    <mergeCell ref="AH696:AI696"/>
    <mergeCell ref="AJ696:AK696"/>
    <mergeCell ref="AF681:AK681"/>
    <mergeCell ref="AF682:AK682"/>
    <mergeCell ref="AF685:AG685"/>
    <mergeCell ref="AH685:AK685"/>
    <mergeCell ref="AF686:AG686"/>
    <mergeCell ref="AH686:AI686"/>
    <mergeCell ref="AJ686:AK686"/>
    <mergeCell ref="AF687:AG687"/>
    <mergeCell ref="AH687:AI687"/>
    <mergeCell ref="AJ687:AK687"/>
    <mergeCell ref="AF688:AG688"/>
    <mergeCell ref="AH688:AI688"/>
    <mergeCell ref="AJ688:AK688"/>
    <mergeCell ref="AF689:AG689"/>
    <mergeCell ref="AH689:AI689"/>
    <mergeCell ref="AJ689:AK689"/>
    <mergeCell ref="AF690:AG690"/>
    <mergeCell ref="AH690:AI690"/>
    <mergeCell ref="AJ690:AK690"/>
    <mergeCell ref="AF671:AG671"/>
    <mergeCell ref="AH671:AI671"/>
    <mergeCell ref="AJ671:AK671"/>
    <mergeCell ref="AF672:AG672"/>
    <mergeCell ref="AH672:AI672"/>
    <mergeCell ref="AJ672:AK672"/>
    <mergeCell ref="AF673:AG673"/>
    <mergeCell ref="AH673:AI673"/>
    <mergeCell ref="AJ673:AK673"/>
    <mergeCell ref="AF674:AG674"/>
    <mergeCell ref="AH674:AI674"/>
    <mergeCell ref="AJ674:AK674"/>
    <mergeCell ref="AF675:AG675"/>
    <mergeCell ref="AH675:AI675"/>
    <mergeCell ref="AJ675:AK675"/>
    <mergeCell ref="AF676:AG676"/>
    <mergeCell ref="AH676:AI676"/>
    <mergeCell ref="AJ676:AK676"/>
    <mergeCell ref="AF665:AG665"/>
    <mergeCell ref="AH665:AI665"/>
    <mergeCell ref="AJ665:AK665"/>
    <mergeCell ref="AF666:AG666"/>
    <mergeCell ref="AH666:AI666"/>
    <mergeCell ref="AJ666:AK666"/>
    <mergeCell ref="AF667:AG667"/>
    <mergeCell ref="AH667:AI667"/>
    <mergeCell ref="AJ667:AK667"/>
    <mergeCell ref="AF668:AG668"/>
    <mergeCell ref="AH668:AI668"/>
    <mergeCell ref="AJ668:AK668"/>
    <mergeCell ref="AF669:AG669"/>
    <mergeCell ref="AH669:AI669"/>
    <mergeCell ref="AJ669:AK669"/>
    <mergeCell ref="AF670:AG670"/>
    <mergeCell ref="AH670:AI670"/>
    <mergeCell ref="AJ670:AK670"/>
    <mergeCell ref="AF659:AG659"/>
    <mergeCell ref="AH659:AI659"/>
    <mergeCell ref="AJ659:AK659"/>
    <mergeCell ref="AF660:AG660"/>
    <mergeCell ref="AH660:AI660"/>
    <mergeCell ref="AJ660:AK660"/>
    <mergeCell ref="AF661:AG661"/>
    <mergeCell ref="AH661:AI661"/>
    <mergeCell ref="AJ661:AK661"/>
    <mergeCell ref="AF662:AG662"/>
    <mergeCell ref="AH662:AI662"/>
    <mergeCell ref="AJ662:AK662"/>
    <mergeCell ref="AF663:AG663"/>
    <mergeCell ref="AH663:AI663"/>
    <mergeCell ref="AJ663:AK663"/>
    <mergeCell ref="AF664:AG664"/>
    <mergeCell ref="AH664:AI664"/>
    <mergeCell ref="AJ664:AK664"/>
    <mergeCell ref="AF653:AG653"/>
    <mergeCell ref="AH653:AI653"/>
    <mergeCell ref="AJ653:AK653"/>
    <mergeCell ref="AF654:AG654"/>
    <mergeCell ref="AH654:AI654"/>
    <mergeCell ref="AJ654:AK654"/>
    <mergeCell ref="AF655:AG655"/>
    <mergeCell ref="AH655:AI655"/>
    <mergeCell ref="AJ655:AK655"/>
    <mergeCell ref="AF656:AG656"/>
    <mergeCell ref="AH656:AI656"/>
    <mergeCell ref="AJ656:AK656"/>
    <mergeCell ref="AF657:AG657"/>
    <mergeCell ref="AH657:AI657"/>
    <mergeCell ref="AJ657:AK657"/>
    <mergeCell ref="AF658:AG658"/>
    <mergeCell ref="AH658:AI658"/>
    <mergeCell ref="AJ658:AK658"/>
    <mergeCell ref="AF587:AJ587"/>
    <mergeCell ref="AF588:AI588"/>
    <mergeCell ref="AF589:AK589"/>
    <mergeCell ref="AF590:AJ590"/>
    <mergeCell ref="AF591:AK591"/>
    <mergeCell ref="AF592:AJ592"/>
    <mergeCell ref="AF600:AK600"/>
    <mergeCell ref="AG609:AK609"/>
    <mergeCell ref="AG618:AK618"/>
    <mergeCell ref="AG621:AK621"/>
    <mergeCell ref="AG625:AK625"/>
    <mergeCell ref="AG629:AK629"/>
    <mergeCell ref="AG633:AI633"/>
    <mergeCell ref="AF648:AK648"/>
    <mergeCell ref="AF649:AK649"/>
    <mergeCell ref="AF652:AG652"/>
    <mergeCell ref="AH652:AK652"/>
    <mergeCell ref="AF563:AJ563"/>
    <mergeCell ref="AF565:AK565"/>
    <mergeCell ref="AF566:AK566"/>
    <mergeCell ref="AF568:AK568"/>
    <mergeCell ref="AF569:AK569"/>
    <mergeCell ref="AF570:AK570"/>
    <mergeCell ref="AF572:AK572"/>
    <mergeCell ref="AF573:AK573"/>
    <mergeCell ref="AF575:AK575"/>
    <mergeCell ref="AF576:AK576"/>
    <mergeCell ref="AF578:AK578"/>
    <mergeCell ref="AF579:AK579"/>
    <mergeCell ref="AF581:AK581"/>
    <mergeCell ref="AF582:AK582"/>
    <mergeCell ref="AF583:AK583"/>
    <mergeCell ref="AF584:AK584"/>
    <mergeCell ref="AF585:AK585"/>
    <mergeCell ref="AF538:AG538"/>
    <mergeCell ref="AH538:AI538"/>
    <mergeCell ref="AJ538:AK538"/>
    <mergeCell ref="AF539:AG539"/>
    <mergeCell ref="AH539:AI539"/>
    <mergeCell ref="AJ539:AK539"/>
    <mergeCell ref="AF540:AG540"/>
    <mergeCell ref="AH540:AI540"/>
    <mergeCell ref="AJ540:AK540"/>
    <mergeCell ref="AF541:AG541"/>
    <mergeCell ref="AH541:AI541"/>
    <mergeCell ref="AJ541:AK541"/>
    <mergeCell ref="AF548:AK548"/>
    <mergeCell ref="AF558:AK558"/>
    <mergeCell ref="AF560:AK560"/>
    <mergeCell ref="AF561:AJ561"/>
    <mergeCell ref="AF562:AK562"/>
    <mergeCell ref="AF532:AG532"/>
    <mergeCell ref="AH532:AI532"/>
    <mergeCell ref="AJ532:AK532"/>
    <mergeCell ref="AF533:AG533"/>
    <mergeCell ref="AH533:AI533"/>
    <mergeCell ref="AJ533:AK533"/>
    <mergeCell ref="AF534:AG534"/>
    <mergeCell ref="AH534:AI534"/>
    <mergeCell ref="AJ534:AK534"/>
    <mergeCell ref="AF535:AG535"/>
    <mergeCell ref="AH535:AI535"/>
    <mergeCell ref="AJ535:AK535"/>
    <mergeCell ref="AF536:AG536"/>
    <mergeCell ref="AH536:AI536"/>
    <mergeCell ref="AJ536:AK536"/>
    <mergeCell ref="AF537:AG537"/>
    <mergeCell ref="AH537:AI537"/>
    <mergeCell ref="AJ537:AK537"/>
    <mergeCell ref="AF526:AG526"/>
    <mergeCell ref="AH526:AI526"/>
    <mergeCell ref="AJ526:AK526"/>
    <mergeCell ref="AF527:AG527"/>
    <mergeCell ref="AH527:AI527"/>
    <mergeCell ref="AJ527:AK527"/>
    <mergeCell ref="AF528:AG528"/>
    <mergeCell ref="AH528:AI528"/>
    <mergeCell ref="AJ528:AK528"/>
    <mergeCell ref="AF529:AG529"/>
    <mergeCell ref="AH529:AI529"/>
    <mergeCell ref="AJ529:AK529"/>
    <mergeCell ref="AF530:AG530"/>
    <mergeCell ref="AH530:AI530"/>
    <mergeCell ref="AJ530:AK530"/>
    <mergeCell ref="AF531:AG531"/>
    <mergeCell ref="AH531:AI531"/>
    <mergeCell ref="AJ531:AK531"/>
    <mergeCell ref="AF520:AG520"/>
    <mergeCell ref="AH520:AI520"/>
    <mergeCell ref="AJ520:AK520"/>
    <mergeCell ref="AF521:AG521"/>
    <mergeCell ref="AH521:AI521"/>
    <mergeCell ref="AJ521:AK521"/>
    <mergeCell ref="AF522:AG522"/>
    <mergeCell ref="AH522:AI522"/>
    <mergeCell ref="AJ522:AK522"/>
    <mergeCell ref="AF523:AG523"/>
    <mergeCell ref="AH523:AI523"/>
    <mergeCell ref="AJ523:AK523"/>
    <mergeCell ref="AF524:AG524"/>
    <mergeCell ref="AH524:AI524"/>
    <mergeCell ref="AJ524:AK524"/>
    <mergeCell ref="AF525:AG525"/>
    <mergeCell ref="AH525:AI525"/>
    <mergeCell ref="AJ525:AK525"/>
    <mergeCell ref="AF506:AG506"/>
    <mergeCell ref="AH506:AI506"/>
    <mergeCell ref="AJ506:AK506"/>
    <mergeCell ref="AF507:AG507"/>
    <mergeCell ref="AH507:AI507"/>
    <mergeCell ref="AJ507:AK507"/>
    <mergeCell ref="AF508:AG508"/>
    <mergeCell ref="AH508:AI508"/>
    <mergeCell ref="AJ508:AK508"/>
    <mergeCell ref="AF513:AK513"/>
    <mergeCell ref="AF514:AK514"/>
    <mergeCell ref="AF517:AG517"/>
    <mergeCell ref="AH517:AK517"/>
    <mergeCell ref="AF518:AG518"/>
    <mergeCell ref="AH518:AI518"/>
    <mergeCell ref="AJ518:AK518"/>
    <mergeCell ref="AF519:AG519"/>
    <mergeCell ref="AH519:AI519"/>
    <mergeCell ref="AJ519:AK519"/>
    <mergeCell ref="AF500:AG500"/>
    <mergeCell ref="AH500:AI500"/>
    <mergeCell ref="AJ500:AK500"/>
    <mergeCell ref="AF501:AG501"/>
    <mergeCell ref="AH501:AI501"/>
    <mergeCell ref="AJ501:AK501"/>
    <mergeCell ref="AF502:AG502"/>
    <mergeCell ref="AH502:AI502"/>
    <mergeCell ref="AJ502:AK502"/>
    <mergeCell ref="AF503:AG503"/>
    <mergeCell ref="AH503:AI503"/>
    <mergeCell ref="AJ503:AK503"/>
    <mergeCell ref="AF504:AG504"/>
    <mergeCell ref="AH504:AI504"/>
    <mergeCell ref="AJ504:AK504"/>
    <mergeCell ref="AF505:AG505"/>
    <mergeCell ref="AH505:AI505"/>
    <mergeCell ref="AJ505:AK505"/>
    <mergeCell ref="AF494:AG494"/>
    <mergeCell ref="AH494:AI494"/>
    <mergeCell ref="AJ494:AK494"/>
    <mergeCell ref="AF495:AG495"/>
    <mergeCell ref="AH495:AI495"/>
    <mergeCell ref="AJ495:AK495"/>
    <mergeCell ref="AF496:AG496"/>
    <mergeCell ref="AH496:AI496"/>
    <mergeCell ref="AJ496:AK496"/>
    <mergeCell ref="AF497:AG497"/>
    <mergeCell ref="AH497:AI497"/>
    <mergeCell ref="AJ497:AK497"/>
    <mergeCell ref="AF498:AG498"/>
    <mergeCell ref="AH498:AI498"/>
    <mergeCell ref="AJ498:AK498"/>
    <mergeCell ref="AF499:AG499"/>
    <mergeCell ref="AH499:AI499"/>
    <mergeCell ref="AJ499:AK499"/>
    <mergeCell ref="AF488:AG488"/>
    <mergeCell ref="AH488:AI488"/>
    <mergeCell ref="AJ488:AK488"/>
    <mergeCell ref="AF489:AG489"/>
    <mergeCell ref="AH489:AI489"/>
    <mergeCell ref="AJ489:AK489"/>
    <mergeCell ref="AF490:AG490"/>
    <mergeCell ref="AH490:AI490"/>
    <mergeCell ref="AJ490:AK490"/>
    <mergeCell ref="AF491:AG491"/>
    <mergeCell ref="AH491:AI491"/>
    <mergeCell ref="AJ491:AK491"/>
    <mergeCell ref="AF492:AG492"/>
    <mergeCell ref="AH492:AI492"/>
    <mergeCell ref="AJ492:AK492"/>
    <mergeCell ref="AF493:AG493"/>
    <mergeCell ref="AH493:AI493"/>
    <mergeCell ref="AJ493:AK493"/>
    <mergeCell ref="AG453:AK453"/>
    <mergeCell ref="AG457:AK457"/>
    <mergeCell ref="AG461:AK461"/>
    <mergeCell ref="AG465:AI465"/>
    <mergeCell ref="AF480:AK480"/>
    <mergeCell ref="AF481:AK481"/>
    <mergeCell ref="AF484:AG484"/>
    <mergeCell ref="AH484:AK484"/>
    <mergeCell ref="AF485:AG485"/>
    <mergeCell ref="AH485:AI485"/>
    <mergeCell ref="AJ485:AK485"/>
    <mergeCell ref="AF486:AG486"/>
    <mergeCell ref="AH486:AI486"/>
    <mergeCell ref="AJ486:AK486"/>
    <mergeCell ref="AF487:AG487"/>
    <mergeCell ref="AH487:AI487"/>
    <mergeCell ref="AJ487:AK487"/>
    <mergeCell ref="AF408:AK408"/>
    <mergeCell ref="AF410:AK410"/>
    <mergeCell ref="AF411:AK411"/>
    <mergeCell ref="AF413:AK413"/>
    <mergeCell ref="AF414:AK414"/>
    <mergeCell ref="AF415:AK415"/>
    <mergeCell ref="AF416:AK416"/>
    <mergeCell ref="AF417:AK417"/>
    <mergeCell ref="AF419:AJ419"/>
    <mergeCell ref="AF420:AI420"/>
    <mergeCell ref="AF421:AK421"/>
    <mergeCell ref="AF422:AJ422"/>
    <mergeCell ref="AF423:AK423"/>
    <mergeCell ref="AF424:AJ424"/>
    <mergeCell ref="AF432:AK432"/>
    <mergeCell ref="AG441:AK441"/>
    <mergeCell ref="AG450:AK450"/>
    <mergeCell ref="AF373:AG373"/>
    <mergeCell ref="AH373:AI373"/>
    <mergeCell ref="AJ373:AK373"/>
    <mergeCell ref="AF380:AK380"/>
    <mergeCell ref="AF390:AK390"/>
    <mergeCell ref="AF392:AK392"/>
    <mergeCell ref="AF393:AJ393"/>
    <mergeCell ref="AF394:AK394"/>
    <mergeCell ref="AF395:AJ395"/>
    <mergeCell ref="AF397:AK397"/>
    <mergeCell ref="AF398:AK398"/>
    <mergeCell ref="AF400:AK400"/>
    <mergeCell ref="AF401:AK401"/>
    <mergeCell ref="AF402:AK402"/>
    <mergeCell ref="AF404:AK404"/>
    <mergeCell ref="AF405:AK405"/>
    <mergeCell ref="AF407:AK407"/>
    <mergeCell ref="AF367:AG367"/>
    <mergeCell ref="AH367:AI367"/>
    <mergeCell ref="AJ367:AK367"/>
    <mergeCell ref="AF368:AG368"/>
    <mergeCell ref="AH368:AI368"/>
    <mergeCell ref="AJ368:AK368"/>
    <mergeCell ref="AF369:AG369"/>
    <mergeCell ref="AH369:AI369"/>
    <mergeCell ref="AJ369:AK369"/>
    <mergeCell ref="AF370:AG370"/>
    <mergeCell ref="AH370:AI370"/>
    <mergeCell ref="AJ370:AK370"/>
    <mergeCell ref="AF371:AG371"/>
    <mergeCell ref="AH371:AI371"/>
    <mergeCell ref="AJ371:AK371"/>
    <mergeCell ref="AF372:AG372"/>
    <mergeCell ref="AH372:AI372"/>
    <mergeCell ref="AJ372:AK372"/>
    <mergeCell ref="AF361:AG361"/>
    <mergeCell ref="AH361:AI361"/>
    <mergeCell ref="AJ361:AK361"/>
    <mergeCell ref="AF362:AG362"/>
    <mergeCell ref="AH362:AI362"/>
    <mergeCell ref="AJ362:AK362"/>
    <mergeCell ref="AF363:AG363"/>
    <mergeCell ref="AH363:AI363"/>
    <mergeCell ref="AJ363:AK363"/>
    <mergeCell ref="AF364:AG364"/>
    <mergeCell ref="AH364:AI364"/>
    <mergeCell ref="AJ364:AK364"/>
    <mergeCell ref="AF365:AG365"/>
    <mergeCell ref="AH365:AI365"/>
    <mergeCell ref="AJ365:AK365"/>
    <mergeCell ref="AF366:AG366"/>
    <mergeCell ref="AH366:AI366"/>
    <mergeCell ref="AJ366:AK366"/>
    <mergeCell ref="AF355:AG355"/>
    <mergeCell ref="AH355:AI355"/>
    <mergeCell ref="AJ355:AK355"/>
    <mergeCell ref="AF356:AG356"/>
    <mergeCell ref="AH356:AI356"/>
    <mergeCell ref="AJ356:AK356"/>
    <mergeCell ref="AF357:AG357"/>
    <mergeCell ref="AH357:AI357"/>
    <mergeCell ref="AJ357:AK357"/>
    <mergeCell ref="AF358:AG358"/>
    <mergeCell ref="AH358:AI358"/>
    <mergeCell ref="AJ358:AK358"/>
    <mergeCell ref="AF359:AG359"/>
    <mergeCell ref="AH359:AI359"/>
    <mergeCell ref="AJ359:AK359"/>
    <mergeCell ref="AF360:AG360"/>
    <mergeCell ref="AH360:AI360"/>
    <mergeCell ref="AJ360:AK360"/>
    <mergeCell ref="AF349:AG349"/>
    <mergeCell ref="AH349:AK349"/>
    <mergeCell ref="AF350:AG350"/>
    <mergeCell ref="AH350:AI350"/>
    <mergeCell ref="AJ350:AK350"/>
    <mergeCell ref="AF351:AG351"/>
    <mergeCell ref="AH351:AI351"/>
    <mergeCell ref="AJ351:AK351"/>
    <mergeCell ref="AF352:AG352"/>
    <mergeCell ref="AH352:AI352"/>
    <mergeCell ref="AJ352:AK352"/>
    <mergeCell ref="AF353:AG353"/>
    <mergeCell ref="AH353:AI353"/>
    <mergeCell ref="AJ353:AK353"/>
    <mergeCell ref="AF354:AG354"/>
    <mergeCell ref="AH354:AI354"/>
    <mergeCell ref="AJ354:AK354"/>
    <mergeCell ref="AF336:AG336"/>
    <mergeCell ref="AH336:AI336"/>
    <mergeCell ref="AJ336:AK336"/>
    <mergeCell ref="AF337:AG337"/>
    <mergeCell ref="AH337:AI337"/>
    <mergeCell ref="AJ337:AK337"/>
    <mergeCell ref="AF338:AG338"/>
    <mergeCell ref="AH338:AI338"/>
    <mergeCell ref="AJ338:AK338"/>
    <mergeCell ref="AF339:AG339"/>
    <mergeCell ref="AH339:AI339"/>
    <mergeCell ref="AJ339:AK339"/>
    <mergeCell ref="AF340:AG340"/>
    <mergeCell ref="AH340:AI340"/>
    <mergeCell ref="AJ340:AK340"/>
    <mergeCell ref="AF345:AK345"/>
    <mergeCell ref="AF346:AK346"/>
    <mergeCell ref="AF330:AG330"/>
    <mergeCell ref="AH330:AI330"/>
    <mergeCell ref="AJ330:AK330"/>
    <mergeCell ref="AF331:AG331"/>
    <mergeCell ref="AH331:AI331"/>
    <mergeCell ref="AJ331:AK331"/>
    <mergeCell ref="AF332:AG332"/>
    <mergeCell ref="AH332:AI332"/>
    <mergeCell ref="AJ332:AK332"/>
    <mergeCell ref="AF333:AG333"/>
    <mergeCell ref="AH333:AI333"/>
    <mergeCell ref="AJ333:AK333"/>
    <mergeCell ref="AF334:AG334"/>
    <mergeCell ref="AH334:AI334"/>
    <mergeCell ref="AJ334:AK334"/>
    <mergeCell ref="AF335:AG335"/>
    <mergeCell ref="AH335:AI335"/>
    <mergeCell ref="AJ335:AK335"/>
    <mergeCell ref="AF324:AG324"/>
    <mergeCell ref="AH324:AI324"/>
    <mergeCell ref="AJ324:AK324"/>
    <mergeCell ref="AF325:AG325"/>
    <mergeCell ref="AH325:AI325"/>
    <mergeCell ref="AJ325:AK325"/>
    <mergeCell ref="AF326:AG326"/>
    <mergeCell ref="AH326:AI326"/>
    <mergeCell ref="AJ326:AK326"/>
    <mergeCell ref="AF327:AG327"/>
    <mergeCell ref="AH327:AI327"/>
    <mergeCell ref="AJ327:AK327"/>
    <mergeCell ref="AF328:AG328"/>
    <mergeCell ref="AH328:AI328"/>
    <mergeCell ref="AJ328:AK328"/>
    <mergeCell ref="AF329:AG329"/>
    <mergeCell ref="AH329:AI329"/>
    <mergeCell ref="AJ329:AK329"/>
    <mergeCell ref="AF318:AG318"/>
    <mergeCell ref="AH318:AI318"/>
    <mergeCell ref="AJ318:AK318"/>
    <mergeCell ref="AF319:AG319"/>
    <mergeCell ref="AH319:AI319"/>
    <mergeCell ref="AJ319:AK319"/>
    <mergeCell ref="AF320:AG320"/>
    <mergeCell ref="AH320:AI320"/>
    <mergeCell ref="AJ320:AK320"/>
    <mergeCell ref="AF321:AG321"/>
    <mergeCell ref="AH321:AI321"/>
    <mergeCell ref="AJ321:AK321"/>
    <mergeCell ref="AF322:AG322"/>
    <mergeCell ref="AH322:AI322"/>
    <mergeCell ref="AJ322:AK322"/>
    <mergeCell ref="AF323:AG323"/>
    <mergeCell ref="AH323:AI323"/>
    <mergeCell ref="AJ323:AK323"/>
    <mergeCell ref="AF254:AJ254"/>
    <mergeCell ref="AF255:AK255"/>
    <mergeCell ref="AF256:AJ256"/>
    <mergeCell ref="AF264:AK264"/>
    <mergeCell ref="AG273:AK273"/>
    <mergeCell ref="AG282:AK282"/>
    <mergeCell ref="AG285:AK285"/>
    <mergeCell ref="AG289:AK289"/>
    <mergeCell ref="AG293:AK293"/>
    <mergeCell ref="AG297:AI297"/>
    <mergeCell ref="AF312:AK312"/>
    <mergeCell ref="AF313:AK313"/>
    <mergeCell ref="AF316:AG316"/>
    <mergeCell ref="AH316:AK316"/>
    <mergeCell ref="AF317:AG317"/>
    <mergeCell ref="AH317:AI317"/>
    <mergeCell ref="AJ317:AK317"/>
    <mergeCell ref="AF232:AK232"/>
    <mergeCell ref="AF233:AK233"/>
    <mergeCell ref="AF234:AK234"/>
    <mergeCell ref="AF236:AK236"/>
    <mergeCell ref="AF237:AK237"/>
    <mergeCell ref="AF239:AK239"/>
    <mergeCell ref="AF240:AK240"/>
    <mergeCell ref="AF242:AK242"/>
    <mergeCell ref="AF243:AK243"/>
    <mergeCell ref="AF245:AK245"/>
    <mergeCell ref="AF246:AK246"/>
    <mergeCell ref="AF247:AK247"/>
    <mergeCell ref="AF248:AK248"/>
    <mergeCell ref="AF249:AK249"/>
    <mergeCell ref="AF251:AJ251"/>
    <mergeCell ref="AF252:AI252"/>
    <mergeCell ref="AF253:AK253"/>
    <mergeCell ref="AF203:AG203"/>
    <mergeCell ref="AH203:AI203"/>
    <mergeCell ref="AJ203:AK203"/>
    <mergeCell ref="AF204:AG204"/>
    <mergeCell ref="AH204:AI204"/>
    <mergeCell ref="AJ204:AK204"/>
    <mergeCell ref="AF205:AG205"/>
    <mergeCell ref="AH205:AI205"/>
    <mergeCell ref="AJ205:AK205"/>
    <mergeCell ref="AF212:AK212"/>
    <mergeCell ref="AF222:AK222"/>
    <mergeCell ref="AF224:AK224"/>
    <mergeCell ref="AF225:AJ225"/>
    <mergeCell ref="AF226:AK226"/>
    <mergeCell ref="AF227:AJ227"/>
    <mergeCell ref="AF229:AK229"/>
    <mergeCell ref="AF230:AK230"/>
    <mergeCell ref="AF197:AG197"/>
    <mergeCell ref="AH197:AI197"/>
    <mergeCell ref="AJ197:AK197"/>
    <mergeCell ref="AF198:AG198"/>
    <mergeCell ref="AH198:AI198"/>
    <mergeCell ref="AJ198:AK198"/>
    <mergeCell ref="AF199:AG199"/>
    <mergeCell ref="AH199:AI199"/>
    <mergeCell ref="AJ199:AK199"/>
    <mergeCell ref="AF200:AG200"/>
    <mergeCell ref="AH200:AI200"/>
    <mergeCell ref="AJ200:AK200"/>
    <mergeCell ref="AF201:AG201"/>
    <mergeCell ref="AH201:AI201"/>
    <mergeCell ref="AJ201:AK201"/>
    <mergeCell ref="AF202:AG202"/>
    <mergeCell ref="AH202:AI202"/>
    <mergeCell ref="AJ202:AK202"/>
    <mergeCell ref="AF191:AG191"/>
    <mergeCell ref="AH191:AI191"/>
    <mergeCell ref="AJ191:AK191"/>
    <mergeCell ref="AF192:AG192"/>
    <mergeCell ref="AH192:AI192"/>
    <mergeCell ref="AJ192:AK192"/>
    <mergeCell ref="AF193:AG193"/>
    <mergeCell ref="AH193:AI193"/>
    <mergeCell ref="AJ193:AK193"/>
    <mergeCell ref="AF194:AG194"/>
    <mergeCell ref="AH194:AI194"/>
    <mergeCell ref="AJ194:AK194"/>
    <mergeCell ref="AF195:AG195"/>
    <mergeCell ref="AH195:AI195"/>
    <mergeCell ref="AJ195:AK195"/>
    <mergeCell ref="AF196:AG196"/>
    <mergeCell ref="AH196:AI196"/>
    <mergeCell ref="AJ196:AK196"/>
    <mergeCell ref="AF185:AG185"/>
    <mergeCell ref="AH185:AI185"/>
    <mergeCell ref="AJ185:AK185"/>
    <mergeCell ref="AF186:AG186"/>
    <mergeCell ref="AH186:AI186"/>
    <mergeCell ref="AJ186:AK186"/>
    <mergeCell ref="AF187:AG187"/>
    <mergeCell ref="AH187:AI187"/>
    <mergeCell ref="AJ187:AK187"/>
    <mergeCell ref="AF188:AG188"/>
    <mergeCell ref="AH188:AI188"/>
    <mergeCell ref="AJ188:AK188"/>
    <mergeCell ref="AF189:AG189"/>
    <mergeCell ref="AH189:AI189"/>
    <mergeCell ref="AJ189:AK189"/>
    <mergeCell ref="AF190:AG190"/>
    <mergeCell ref="AH190:AI190"/>
    <mergeCell ref="AJ190:AK190"/>
    <mergeCell ref="AF169:AG169"/>
    <mergeCell ref="AH169:AI169"/>
    <mergeCell ref="AJ169:AK169"/>
    <mergeCell ref="AF170:AG170"/>
    <mergeCell ref="AH170:AI170"/>
    <mergeCell ref="AJ170:AK170"/>
    <mergeCell ref="AF171:AG171"/>
    <mergeCell ref="AH171:AI171"/>
    <mergeCell ref="AJ171:AK171"/>
    <mergeCell ref="AF172:AG172"/>
    <mergeCell ref="AH172:AI172"/>
    <mergeCell ref="AJ172:AK172"/>
    <mergeCell ref="AF177:AK177"/>
    <mergeCell ref="AF178:AK178"/>
    <mergeCell ref="AF184:AG184"/>
    <mergeCell ref="AH184:AI184"/>
    <mergeCell ref="AJ184:AK184"/>
    <mergeCell ref="AF163:AG163"/>
    <mergeCell ref="AH163:AI163"/>
    <mergeCell ref="AJ163:AK163"/>
    <mergeCell ref="AF164:AG164"/>
    <mergeCell ref="AH164:AI164"/>
    <mergeCell ref="AJ164:AK164"/>
    <mergeCell ref="AF165:AG165"/>
    <mergeCell ref="AH165:AI165"/>
    <mergeCell ref="AJ165:AK165"/>
    <mergeCell ref="AF166:AG166"/>
    <mergeCell ref="AH166:AI166"/>
    <mergeCell ref="AJ166:AK166"/>
    <mergeCell ref="AF167:AG167"/>
    <mergeCell ref="AH167:AI167"/>
    <mergeCell ref="AJ167:AK167"/>
    <mergeCell ref="AF168:AG168"/>
    <mergeCell ref="AH168:AI168"/>
    <mergeCell ref="AJ168:AK168"/>
    <mergeCell ref="AF157:AG157"/>
    <mergeCell ref="AH157:AI157"/>
    <mergeCell ref="AJ157:AK157"/>
    <mergeCell ref="AF158:AG158"/>
    <mergeCell ref="AH158:AI158"/>
    <mergeCell ref="AJ158:AK158"/>
    <mergeCell ref="AF159:AG159"/>
    <mergeCell ref="AH159:AI159"/>
    <mergeCell ref="AJ159:AK159"/>
    <mergeCell ref="AF160:AG160"/>
    <mergeCell ref="AH160:AI160"/>
    <mergeCell ref="AJ160:AK160"/>
    <mergeCell ref="AF161:AG161"/>
    <mergeCell ref="AH161:AI161"/>
    <mergeCell ref="AJ161:AK161"/>
    <mergeCell ref="AF162:AG162"/>
    <mergeCell ref="AH162:AI162"/>
    <mergeCell ref="AJ162:AK162"/>
    <mergeCell ref="AF151:AG151"/>
    <mergeCell ref="AH151:AI151"/>
    <mergeCell ref="AJ151:AK151"/>
    <mergeCell ref="AF152:AG152"/>
    <mergeCell ref="AH152:AI152"/>
    <mergeCell ref="AJ152:AK152"/>
    <mergeCell ref="AF153:AG153"/>
    <mergeCell ref="AH153:AI153"/>
    <mergeCell ref="AJ153:AK153"/>
    <mergeCell ref="AF154:AG154"/>
    <mergeCell ref="AH154:AI154"/>
    <mergeCell ref="AJ154:AK154"/>
    <mergeCell ref="AF155:AG155"/>
    <mergeCell ref="AH155:AI155"/>
    <mergeCell ref="AJ155:AK155"/>
    <mergeCell ref="AF156:AG156"/>
    <mergeCell ref="AH156:AI156"/>
    <mergeCell ref="AJ156:AK156"/>
    <mergeCell ref="AE96:AK96"/>
    <mergeCell ref="AE97:AK97"/>
    <mergeCell ref="AG105:AK105"/>
    <mergeCell ref="AG114:AK114"/>
    <mergeCell ref="AG117:AK117"/>
    <mergeCell ref="AG121:AK121"/>
    <mergeCell ref="AG125:AK125"/>
    <mergeCell ref="AG129:AI129"/>
    <mergeCell ref="AF144:AK144"/>
    <mergeCell ref="AF145:AK145"/>
    <mergeCell ref="AF148:AG148"/>
    <mergeCell ref="AH148:AK148"/>
    <mergeCell ref="AF149:AG149"/>
    <mergeCell ref="AH149:AI149"/>
    <mergeCell ref="AJ149:AK149"/>
    <mergeCell ref="AF150:AG150"/>
    <mergeCell ref="AH150:AI150"/>
    <mergeCell ref="AJ150:AK150"/>
    <mergeCell ref="AG3:AK3"/>
    <mergeCell ref="AG4:AK4"/>
    <mergeCell ref="AG5:AK5"/>
    <mergeCell ref="AG6:AK6"/>
    <mergeCell ref="AG8:AK8"/>
    <mergeCell ref="AG9:AK9"/>
    <mergeCell ref="AG10:AK10"/>
    <mergeCell ref="AG11:AK11"/>
    <mergeCell ref="AG12:AK12"/>
    <mergeCell ref="AG14:AK14"/>
    <mergeCell ref="AG15:AK15"/>
    <mergeCell ref="AE17:AK17"/>
    <mergeCell ref="AG19:AK19"/>
    <mergeCell ref="AF20:AK20"/>
    <mergeCell ref="AF21:AG21"/>
    <mergeCell ref="AH21:AK21"/>
    <mergeCell ref="AE45:AK45"/>
    <mergeCell ref="BD7:BE7"/>
    <mergeCell ref="BG7:BH7"/>
    <mergeCell ref="BD13:BE13"/>
    <mergeCell ref="BG13:BH13"/>
    <mergeCell ref="BS7:BT7"/>
    <mergeCell ref="BV7:BW7"/>
    <mergeCell ref="BS13:BT13"/>
    <mergeCell ref="BV13:BW13"/>
    <mergeCell ref="BT56:BU56"/>
    <mergeCell ref="BT57:BU57"/>
    <mergeCell ref="BT58:BU58"/>
    <mergeCell ref="Y54:Z54"/>
    <mergeCell ref="BR38:BS38"/>
    <mergeCell ref="BR39:BS39"/>
    <mergeCell ref="BR40:BS40"/>
    <mergeCell ref="BR41:BS41"/>
    <mergeCell ref="BR42:BS42"/>
    <mergeCell ref="BR43:BS43"/>
    <mergeCell ref="BR44:BS44"/>
    <mergeCell ref="AN43:AO43"/>
    <mergeCell ref="BR30:BS30"/>
    <mergeCell ref="BR31:BS31"/>
    <mergeCell ref="BR32:BS32"/>
    <mergeCell ref="BR33:BS33"/>
    <mergeCell ref="BR34:BS34"/>
    <mergeCell ref="BR35:BS35"/>
    <mergeCell ref="BE50:BF50"/>
    <mergeCell ref="BE51:BF51"/>
    <mergeCell ref="BE52:BF52"/>
    <mergeCell ref="AP55:AQ55"/>
    <mergeCell ref="AG47:AK47"/>
    <mergeCell ref="AF48:AK48"/>
    <mergeCell ref="AA66:AB66"/>
    <mergeCell ref="A74:G74"/>
    <mergeCell ref="BP74:BT74"/>
    <mergeCell ref="Y70:Z70"/>
    <mergeCell ref="J72:K72"/>
    <mergeCell ref="J71:K71"/>
    <mergeCell ref="J70:K70"/>
    <mergeCell ref="BC71:BD71"/>
    <mergeCell ref="BC72:BD72"/>
    <mergeCell ref="BR70:BS70"/>
    <mergeCell ref="BR71:BS71"/>
    <mergeCell ref="AN72:AO72"/>
    <mergeCell ref="AN71:AO71"/>
    <mergeCell ref="L62:M62"/>
    <mergeCell ref="L63:M63"/>
    <mergeCell ref="L64:M64"/>
    <mergeCell ref="L65:M65"/>
    <mergeCell ref="L66:M66"/>
    <mergeCell ref="L67:M67"/>
    <mergeCell ref="L68:M68"/>
    <mergeCell ref="L69:M69"/>
    <mergeCell ref="L70:M70"/>
    <mergeCell ref="L71:M71"/>
    <mergeCell ref="L72:M72"/>
    <mergeCell ref="AA67:AB67"/>
    <mergeCell ref="AN66:AO66"/>
    <mergeCell ref="Y66:Z66"/>
    <mergeCell ref="Y67:Z67"/>
    <mergeCell ref="Y32:Z32"/>
    <mergeCell ref="Y33:Z33"/>
    <mergeCell ref="Y34:Z34"/>
    <mergeCell ref="Y35:Z35"/>
    <mergeCell ref="Y36:Z36"/>
    <mergeCell ref="Y37:Z37"/>
    <mergeCell ref="Y38:Z38"/>
    <mergeCell ref="Y39:Z39"/>
    <mergeCell ref="Y40:Z40"/>
    <mergeCell ref="Y41:Z41"/>
    <mergeCell ref="Y51:Z51"/>
    <mergeCell ref="Y64:Z64"/>
    <mergeCell ref="Y65:Z65"/>
    <mergeCell ref="Y43:Z43"/>
    <mergeCell ref="Y44:Z44"/>
    <mergeCell ref="AA62:AB62"/>
    <mergeCell ref="AA63:AB63"/>
    <mergeCell ref="AA64:AB64"/>
    <mergeCell ref="AA65:AB65"/>
    <mergeCell ref="BE38:BF38"/>
    <mergeCell ref="AA39:AB39"/>
    <mergeCell ref="AA40:AB40"/>
    <mergeCell ref="AA41:AB41"/>
    <mergeCell ref="AA42:AB42"/>
    <mergeCell ref="AP39:AQ39"/>
    <mergeCell ref="AP40:AQ40"/>
    <mergeCell ref="AP41:AQ41"/>
    <mergeCell ref="BC51:BD51"/>
    <mergeCell ref="AN44:AO44"/>
    <mergeCell ref="BC43:BD43"/>
    <mergeCell ref="BC44:BD44"/>
    <mergeCell ref="AN38:AO38"/>
    <mergeCell ref="AP42:AQ42"/>
    <mergeCell ref="AP50:AQ50"/>
    <mergeCell ref="AA43:AB43"/>
    <mergeCell ref="AA44:AB44"/>
    <mergeCell ref="AP43:AQ43"/>
    <mergeCell ref="AN51:AO51"/>
    <mergeCell ref="AA50:AB50"/>
    <mergeCell ref="AA51:AB51"/>
    <mergeCell ref="AN40:AO40"/>
    <mergeCell ref="AN41:AO41"/>
    <mergeCell ref="AN42:AO42"/>
    <mergeCell ref="BC39:BD39"/>
    <mergeCell ref="BC40:BD40"/>
    <mergeCell ref="BC41:BD41"/>
    <mergeCell ref="BC42:BD42"/>
    <mergeCell ref="AP44:AQ44"/>
    <mergeCell ref="BC50:BD50"/>
    <mergeCell ref="AO12:AP12"/>
    <mergeCell ref="AR12:AS12"/>
    <mergeCell ref="N15:O15"/>
    <mergeCell ref="N14:O14"/>
    <mergeCell ref="N12:O12"/>
    <mergeCell ref="K7:L7"/>
    <mergeCell ref="AN27:AO27"/>
    <mergeCell ref="BE22:BF22"/>
    <mergeCell ref="BE23:BF23"/>
    <mergeCell ref="BE24:BF24"/>
    <mergeCell ref="BE25:BF25"/>
    <mergeCell ref="BE26:BF26"/>
    <mergeCell ref="BE27:BF27"/>
    <mergeCell ref="BE28:BF28"/>
    <mergeCell ref="BE29:BF29"/>
    <mergeCell ref="BE30:BF30"/>
    <mergeCell ref="AC7:AD7"/>
    <mergeCell ref="AC13:AD13"/>
    <mergeCell ref="AO9:AP9"/>
    <mergeCell ref="AR7:AS7"/>
    <mergeCell ref="BC22:BD22"/>
    <mergeCell ref="Z7:AA7"/>
    <mergeCell ref="Z13:AA13"/>
    <mergeCell ref="AO7:AP7"/>
    <mergeCell ref="AN22:AO22"/>
    <mergeCell ref="AN24:AO24"/>
    <mergeCell ref="AN25:AO25"/>
    <mergeCell ref="AN26:AO26"/>
    <mergeCell ref="AL17:AQ17"/>
    <mergeCell ref="AR9:AS9"/>
    <mergeCell ref="AO13:AP13"/>
    <mergeCell ref="AR13:AS13"/>
    <mergeCell ref="Y23:Z23"/>
    <mergeCell ref="Y24:Z24"/>
    <mergeCell ref="Y25:Z25"/>
    <mergeCell ref="Y26:Z26"/>
    <mergeCell ref="Y27:Z27"/>
    <mergeCell ref="BE40:BF40"/>
    <mergeCell ref="BE41:BF41"/>
    <mergeCell ref="BE42:BF42"/>
    <mergeCell ref="BE43:BF43"/>
    <mergeCell ref="BE44:BF44"/>
    <mergeCell ref="BE37:BF37"/>
    <mergeCell ref="L22:M22"/>
    <mergeCell ref="L23:M23"/>
    <mergeCell ref="L24:M24"/>
    <mergeCell ref="L26:M26"/>
    <mergeCell ref="BA17:BF17"/>
    <mergeCell ref="AP27:AQ27"/>
    <mergeCell ref="AA22:AB22"/>
    <mergeCell ref="AN23:AO23"/>
    <mergeCell ref="AA23:AB23"/>
    <mergeCell ref="AA24:AB24"/>
    <mergeCell ref="AA25:AB25"/>
    <mergeCell ref="AA26:AB26"/>
    <mergeCell ref="AA27:AB27"/>
    <mergeCell ref="L25:M25"/>
    <mergeCell ref="Q21:R21"/>
    <mergeCell ref="S21:V21"/>
    <mergeCell ref="BE39:BF39"/>
    <mergeCell ref="AN39:AO39"/>
    <mergeCell ref="BE34:BF34"/>
    <mergeCell ref="BE35:BF35"/>
    <mergeCell ref="BE36:BF36"/>
    <mergeCell ref="AA36:AB36"/>
    <mergeCell ref="AP22:AQ22"/>
    <mergeCell ref="AP23:AQ23"/>
    <mergeCell ref="AP24:AQ24"/>
    <mergeCell ref="AP25:AQ25"/>
    <mergeCell ref="AP26:AQ26"/>
    <mergeCell ref="AP30:AQ30"/>
    <mergeCell ref="AP31:AQ31"/>
    <mergeCell ref="AP32:AQ32"/>
    <mergeCell ref="AP33:AQ33"/>
    <mergeCell ref="AA28:AB28"/>
    <mergeCell ref="AA29:AB29"/>
    <mergeCell ref="AA30:AB30"/>
    <mergeCell ref="AN35:AO35"/>
    <mergeCell ref="AN36:AO36"/>
    <mergeCell ref="AN37:AO37"/>
    <mergeCell ref="AN30:AO30"/>
    <mergeCell ref="N86:O86"/>
    <mergeCell ref="N82:O82"/>
    <mergeCell ref="K82:L82"/>
    <mergeCell ref="B92:G92"/>
    <mergeCell ref="BP95:BW95"/>
    <mergeCell ref="BP94:BW94"/>
    <mergeCell ref="AL95:AS95"/>
    <mergeCell ref="AL94:AS94"/>
    <mergeCell ref="BA95:BH95"/>
    <mergeCell ref="BA94:BH94"/>
    <mergeCell ref="BG92:BH92"/>
    <mergeCell ref="BD92:BE92"/>
    <mergeCell ref="AR92:AS92"/>
    <mergeCell ref="AO92:AP92"/>
    <mergeCell ref="BD79:BE79"/>
    <mergeCell ref="BG79:BH79"/>
    <mergeCell ref="AO86:AP86"/>
    <mergeCell ref="AR86:AS86"/>
    <mergeCell ref="B95:G95"/>
    <mergeCell ref="H93:O93"/>
    <mergeCell ref="BV92:BW92"/>
    <mergeCell ref="BV86:BW86"/>
    <mergeCell ref="BV84:BW84"/>
    <mergeCell ref="W93:AD93"/>
    <mergeCell ref="AL93:AS93"/>
    <mergeCell ref="BA93:BH93"/>
    <mergeCell ref="AU79:AZ79"/>
    <mergeCell ref="AU82:AZ82"/>
    <mergeCell ref="AU84:AZ84"/>
    <mergeCell ref="AU92:AZ92"/>
    <mergeCell ref="AU95:AZ95"/>
    <mergeCell ref="B21:C21"/>
    <mergeCell ref="D21:G21"/>
    <mergeCell ref="C10:G10"/>
    <mergeCell ref="C11:G11"/>
    <mergeCell ref="C3:G3"/>
    <mergeCell ref="C4:G4"/>
    <mergeCell ref="C5:G5"/>
    <mergeCell ref="C9:G9"/>
    <mergeCell ref="C6:G6"/>
    <mergeCell ref="C8:G8"/>
    <mergeCell ref="A17:G17"/>
    <mergeCell ref="C19:G19"/>
    <mergeCell ref="B20:G20"/>
    <mergeCell ref="C12:G12"/>
    <mergeCell ref="C14:G14"/>
    <mergeCell ref="C15:G15"/>
    <mergeCell ref="K15:L15"/>
    <mergeCell ref="K14:L14"/>
    <mergeCell ref="K12:L12"/>
    <mergeCell ref="K9:L9"/>
    <mergeCell ref="K8:L8"/>
    <mergeCell ref="K6:L6"/>
    <mergeCell ref="H16:O16"/>
    <mergeCell ref="N13:O13"/>
    <mergeCell ref="N7:O7"/>
    <mergeCell ref="K13:L13"/>
    <mergeCell ref="N3:O3"/>
    <mergeCell ref="L53:M53"/>
    <mergeCell ref="L54:M54"/>
    <mergeCell ref="L55:M55"/>
    <mergeCell ref="L56:M56"/>
    <mergeCell ref="L57:M57"/>
    <mergeCell ref="L58:M58"/>
    <mergeCell ref="L59:M59"/>
    <mergeCell ref="AA52:AB52"/>
    <mergeCell ref="AA53:AB53"/>
    <mergeCell ref="AA54:AB54"/>
    <mergeCell ref="AA55:AB55"/>
    <mergeCell ref="AA56:AB56"/>
    <mergeCell ref="AA57:AB57"/>
    <mergeCell ref="AA58:AB58"/>
    <mergeCell ref="AA59:AB59"/>
    <mergeCell ref="J44:K44"/>
    <mergeCell ref="J43:K43"/>
    <mergeCell ref="L44:M44"/>
    <mergeCell ref="L50:M50"/>
    <mergeCell ref="L41:M41"/>
    <mergeCell ref="J36:K36"/>
    <mergeCell ref="J26:K26"/>
    <mergeCell ref="J24:K24"/>
    <mergeCell ref="J31:K31"/>
    <mergeCell ref="L31:M31"/>
    <mergeCell ref="N9:O9"/>
    <mergeCell ref="N8:O8"/>
    <mergeCell ref="N6:O6"/>
    <mergeCell ref="J41:K41"/>
    <mergeCell ref="Y42:Z42"/>
    <mergeCell ref="L40:M40"/>
    <mergeCell ref="BE56:BF56"/>
    <mergeCell ref="BE57:BF57"/>
    <mergeCell ref="BE58:BF58"/>
    <mergeCell ref="BE59:BF59"/>
    <mergeCell ref="BG90:BH90"/>
    <mergeCell ref="BE68:BF68"/>
    <mergeCell ref="BE70:BF70"/>
    <mergeCell ref="BE71:BF71"/>
    <mergeCell ref="BD90:BE90"/>
    <mergeCell ref="Y28:Z28"/>
    <mergeCell ref="Y29:Z29"/>
    <mergeCell ref="AP38:AQ38"/>
    <mergeCell ref="Y30:Z30"/>
    <mergeCell ref="Y31:Z31"/>
    <mergeCell ref="AA37:AB37"/>
    <mergeCell ref="AP34:AQ34"/>
    <mergeCell ref="AN31:AO31"/>
    <mergeCell ref="AN32:AO32"/>
    <mergeCell ref="AN33:AO33"/>
    <mergeCell ref="AN34:AO34"/>
    <mergeCell ref="AA31:AB31"/>
    <mergeCell ref="AA32:AB32"/>
    <mergeCell ref="AA33:AB33"/>
    <mergeCell ref="AA34:AB34"/>
    <mergeCell ref="AA38:AB38"/>
    <mergeCell ref="AP35:AQ35"/>
    <mergeCell ref="AP36:AQ36"/>
    <mergeCell ref="AP37:AQ37"/>
    <mergeCell ref="AA35:AB35"/>
    <mergeCell ref="AN53:AO53"/>
    <mergeCell ref="AL45:AQ45"/>
    <mergeCell ref="W74:AA74"/>
    <mergeCell ref="AA68:AB68"/>
    <mergeCell ref="AA70:AB70"/>
    <mergeCell ref="AP68:AQ68"/>
    <mergeCell ref="AP69:AQ69"/>
    <mergeCell ref="AP70:AQ70"/>
    <mergeCell ref="AP71:AQ71"/>
    <mergeCell ref="AP72:AQ72"/>
    <mergeCell ref="AC88:AD88"/>
    <mergeCell ref="W94:AD94"/>
    <mergeCell ref="W95:AD95"/>
    <mergeCell ref="AE73:AK73"/>
    <mergeCell ref="AE74:AK74"/>
    <mergeCell ref="AG76:AK76"/>
    <mergeCell ref="AF78:AK78"/>
    <mergeCell ref="AF79:AK79"/>
    <mergeCell ref="AF82:AK82"/>
    <mergeCell ref="AF84:AK84"/>
    <mergeCell ref="Z88:AA88"/>
    <mergeCell ref="AF92:AK92"/>
    <mergeCell ref="AF95:AK95"/>
    <mergeCell ref="Z84:AA84"/>
    <mergeCell ref="AC84:AD84"/>
    <mergeCell ref="Z78:AA78"/>
    <mergeCell ref="AC78:AD78"/>
    <mergeCell ref="Z79:AA79"/>
    <mergeCell ref="AC79:AD79"/>
    <mergeCell ref="Y68:Z68"/>
    <mergeCell ref="Y69:Z69"/>
    <mergeCell ref="Y62:Z62"/>
    <mergeCell ref="Y63:Z63"/>
    <mergeCell ref="Y71:Z71"/>
    <mergeCell ref="Y72:Z72"/>
    <mergeCell ref="C102:H102"/>
    <mergeCell ref="B82:G82"/>
    <mergeCell ref="B84:G84"/>
    <mergeCell ref="AR90:AS90"/>
    <mergeCell ref="C76:G76"/>
    <mergeCell ref="B78:G78"/>
    <mergeCell ref="B79:G79"/>
    <mergeCell ref="A96:G96"/>
    <mergeCell ref="A97:G97"/>
    <mergeCell ref="C98:H98"/>
    <mergeCell ref="C101:H101"/>
    <mergeCell ref="Z76:AA76"/>
    <mergeCell ref="AC76:AD76"/>
    <mergeCell ref="Z90:AA90"/>
    <mergeCell ref="AC90:AD90"/>
    <mergeCell ref="Z92:AA92"/>
    <mergeCell ref="AC92:AD92"/>
    <mergeCell ref="N79:O79"/>
    <mergeCell ref="K79:L79"/>
    <mergeCell ref="N78:O78"/>
    <mergeCell ref="K78:L78"/>
    <mergeCell ref="Z86:AA86"/>
    <mergeCell ref="AC86:AD86"/>
    <mergeCell ref="Z82:AA82"/>
    <mergeCell ref="AC82:AD82"/>
    <mergeCell ref="AA69:AB69"/>
    <mergeCell ref="AA71:AB71"/>
    <mergeCell ref="AA72:AB72"/>
    <mergeCell ref="C129:E129"/>
    <mergeCell ref="C130:H130"/>
    <mergeCell ref="B133:K133"/>
    <mergeCell ref="C134:H134"/>
    <mergeCell ref="J134:K134"/>
    <mergeCell ref="C117:G117"/>
    <mergeCell ref="C118:H118"/>
    <mergeCell ref="C121:G121"/>
    <mergeCell ref="C122:H122"/>
    <mergeCell ref="C125:G125"/>
    <mergeCell ref="C126:H126"/>
    <mergeCell ref="C105:G105"/>
    <mergeCell ref="C106:H106"/>
    <mergeCell ref="C109:H109"/>
    <mergeCell ref="C110:K110"/>
    <mergeCell ref="C113:H113"/>
    <mergeCell ref="C114:G114"/>
    <mergeCell ref="A143:K143"/>
    <mergeCell ref="B144:G144"/>
    <mergeCell ref="B145:G145"/>
    <mergeCell ref="B148:C148"/>
    <mergeCell ref="D148:G148"/>
    <mergeCell ref="Y141:Z141"/>
    <mergeCell ref="BC141:BD141"/>
    <mergeCell ref="AN141:AO141"/>
    <mergeCell ref="BR141:BS141"/>
    <mergeCell ref="C141:H141"/>
    <mergeCell ref="J141:K141"/>
    <mergeCell ref="A136:K136"/>
    <mergeCell ref="C138:H138"/>
    <mergeCell ref="Y134:Z134"/>
    <mergeCell ref="BC134:BD134"/>
    <mergeCell ref="AN134:AO134"/>
    <mergeCell ref="BR134:BS134"/>
    <mergeCell ref="B153:C153"/>
    <mergeCell ref="D153:E153"/>
    <mergeCell ref="F153:G153"/>
    <mergeCell ref="B154:C154"/>
    <mergeCell ref="D154:E154"/>
    <mergeCell ref="F154:G154"/>
    <mergeCell ref="B151:C151"/>
    <mergeCell ref="D151:E151"/>
    <mergeCell ref="F151:G151"/>
    <mergeCell ref="B152:C152"/>
    <mergeCell ref="D152:E152"/>
    <mergeCell ref="F152:G152"/>
    <mergeCell ref="B149:C149"/>
    <mergeCell ref="D149:E149"/>
    <mergeCell ref="F149:G149"/>
    <mergeCell ref="B150:C150"/>
    <mergeCell ref="D150:E150"/>
    <mergeCell ref="F150:G150"/>
    <mergeCell ref="B159:C159"/>
    <mergeCell ref="D159:E159"/>
    <mergeCell ref="F159:G159"/>
    <mergeCell ref="B160:C160"/>
    <mergeCell ref="D160:E160"/>
    <mergeCell ref="F160:G160"/>
    <mergeCell ref="B157:C157"/>
    <mergeCell ref="D157:E157"/>
    <mergeCell ref="F157:G157"/>
    <mergeCell ref="B158:C158"/>
    <mergeCell ref="D158:E158"/>
    <mergeCell ref="F158:G158"/>
    <mergeCell ref="B155:C155"/>
    <mergeCell ref="D155:E155"/>
    <mergeCell ref="F155:G155"/>
    <mergeCell ref="B156:C156"/>
    <mergeCell ref="D156:E156"/>
    <mergeCell ref="F156:G156"/>
    <mergeCell ref="B165:C165"/>
    <mergeCell ref="D165:E165"/>
    <mergeCell ref="F165:G165"/>
    <mergeCell ref="B166:C166"/>
    <mergeCell ref="D166:E166"/>
    <mergeCell ref="F166:G166"/>
    <mergeCell ref="B163:C163"/>
    <mergeCell ref="D163:E163"/>
    <mergeCell ref="F163:G163"/>
    <mergeCell ref="B164:C164"/>
    <mergeCell ref="D164:E164"/>
    <mergeCell ref="F164:G164"/>
    <mergeCell ref="B161:C161"/>
    <mergeCell ref="D161:E161"/>
    <mergeCell ref="F161:G161"/>
    <mergeCell ref="B162:C162"/>
    <mergeCell ref="D162:E162"/>
    <mergeCell ref="F162:G162"/>
    <mergeCell ref="B171:C171"/>
    <mergeCell ref="D171:E171"/>
    <mergeCell ref="F171:G171"/>
    <mergeCell ref="B172:C172"/>
    <mergeCell ref="D172:E172"/>
    <mergeCell ref="F172:G172"/>
    <mergeCell ref="B169:C169"/>
    <mergeCell ref="D169:E169"/>
    <mergeCell ref="F169:G169"/>
    <mergeCell ref="B170:C170"/>
    <mergeCell ref="D170:E170"/>
    <mergeCell ref="F170:G170"/>
    <mergeCell ref="B167:C167"/>
    <mergeCell ref="D167:E167"/>
    <mergeCell ref="F167:G167"/>
    <mergeCell ref="B168:C168"/>
    <mergeCell ref="D168:E168"/>
    <mergeCell ref="F168:G168"/>
    <mergeCell ref="B182:C182"/>
    <mergeCell ref="D182:E182"/>
    <mergeCell ref="F182:G182"/>
    <mergeCell ref="B183:C183"/>
    <mergeCell ref="D183:E183"/>
    <mergeCell ref="F183:G183"/>
    <mergeCell ref="A176:K176"/>
    <mergeCell ref="B177:G177"/>
    <mergeCell ref="B178:G178"/>
    <mergeCell ref="B181:C181"/>
    <mergeCell ref="D181:G181"/>
    <mergeCell ref="Y174:Z174"/>
    <mergeCell ref="BC174:BD174"/>
    <mergeCell ref="AN174:AO174"/>
    <mergeCell ref="BR174:BS174"/>
    <mergeCell ref="C174:H174"/>
    <mergeCell ref="J174:K174"/>
    <mergeCell ref="AF181:AG181"/>
    <mergeCell ref="AH181:AK181"/>
    <mergeCell ref="AF182:AG182"/>
    <mergeCell ref="AH182:AI182"/>
    <mergeCell ref="AJ182:AK182"/>
    <mergeCell ref="AF183:AG183"/>
    <mergeCell ref="AH183:AI183"/>
    <mergeCell ref="AJ183:AK183"/>
    <mergeCell ref="Q181:R181"/>
    <mergeCell ref="S181:V181"/>
    <mergeCell ref="Q182:R182"/>
    <mergeCell ref="S182:T182"/>
    <mergeCell ref="U182:V182"/>
    <mergeCell ref="Q183:R183"/>
    <mergeCell ref="S183:T183"/>
    <mergeCell ref="B188:C188"/>
    <mergeCell ref="D188:E188"/>
    <mergeCell ref="F188:G188"/>
    <mergeCell ref="B189:C189"/>
    <mergeCell ref="D189:E189"/>
    <mergeCell ref="F189:G189"/>
    <mergeCell ref="B186:C186"/>
    <mergeCell ref="D186:E186"/>
    <mergeCell ref="F186:G186"/>
    <mergeCell ref="B187:C187"/>
    <mergeCell ref="D187:E187"/>
    <mergeCell ref="F187:G187"/>
    <mergeCell ref="B184:C184"/>
    <mergeCell ref="D184:E184"/>
    <mergeCell ref="F184:G184"/>
    <mergeCell ref="B185:C185"/>
    <mergeCell ref="D185:E185"/>
    <mergeCell ref="F185:G185"/>
    <mergeCell ref="B194:C194"/>
    <mergeCell ref="D194:E194"/>
    <mergeCell ref="F194:G194"/>
    <mergeCell ref="B195:C195"/>
    <mergeCell ref="D195:E195"/>
    <mergeCell ref="F195:G195"/>
    <mergeCell ref="B192:C192"/>
    <mergeCell ref="D192:E192"/>
    <mergeCell ref="F192:G192"/>
    <mergeCell ref="B193:C193"/>
    <mergeCell ref="D193:E193"/>
    <mergeCell ref="F193:G193"/>
    <mergeCell ref="B190:C190"/>
    <mergeCell ref="D190:E190"/>
    <mergeCell ref="F190:G190"/>
    <mergeCell ref="B191:C191"/>
    <mergeCell ref="D191:E191"/>
    <mergeCell ref="F191:G191"/>
    <mergeCell ref="B200:C200"/>
    <mergeCell ref="D200:E200"/>
    <mergeCell ref="F200:G200"/>
    <mergeCell ref="B201:C201"/>
    <mergeCell ref="D201:E201"/>
    <mergeCell ref="F201:G201"/>
    <mergeCell ref="B198:C198"/>
    <mergeCell ref="D198:E198"/>
    <mergeCell ref="F198:G198"/>
    <mergeCell ref="B199:C199"/>
    <mergeCell ref="D199:E199"/>
    <mergeCell ref="F199:G199"/>
    <mergeCell ref="B196:C196"/>
    <mergeCell ref="D196:E196"/>
    <mergeCell ref="F196:G196"/>
    <mergeCell ref="B197:C197"/>
    <mergeCell ref="D197:E197"/>
    <mergeCell ref="F197:G197"/>
    <mergeCell ref="C209:H209"/>
    <mergeCell ref="J209:K209"/>
    <mergeCell ref="Y207:Z207"/>
    <mergeCell ref="Y209:Z209"/>
    <mergeCell ref="C207:H207"/>
    <mergeCell ref="J207:K207"/>
    <mergeCell ref="BC207:BD207"/>
    <mergeCell ref="AN207:AO207"/>
    <mergeCell ref="BR207:BS207"/>
    <mergeCell ref="B204:C204"/>
    <mergeCell ref="D204:E204"/>
    <mergeCell ref="F204:G204"/>
    <mergeCell ref="B205:C205"/>
    <mergeCell ref="D205:E205"/>
    <mergeCell ref="F205:G205"/>
    <mergeCell ref="B202:C202"/>
    <mergeCell ref="D202:E202"/>
    <mergeCell ref="F202:G202"/>
    <mergeCell ref="B203:C203"/>
    <mergeCell ref="D203:E203"/>
    <mergeCell ref="F203:G203"/>
    <mergeCell ref="AN209:AO209"/>
    <mergeCell ref="BC209:BD209"/>
    <mergeCell ref="Q202:R202"/>
    <mergeCell ref="S202:T202"/>
    <mergeCell ref="U202:V202"/>
    <mergeCell ref="Q203:R203"/>
    <mergeCell ref="S203:T203"/>
    <mergeCell ref="U203:V203"/>
    <mergeCell ref="Q204:R204"/>
    <mergeCell ref="S204:T204"/>
    <mergeCell ref="U204:V204"/>
    <mergeCell ref="B231:K231"/>
    <mergeCell ref="B232:G232"/>
    <mergeCell ref="B233:G233"/>
    <mergeCell ref="B234:G234"/>
    <mergeCell ref="B235:K235"/>
    <mergeCell ref="B236:G236"/>
    <mergeCell ref="B225:F225"/>
    <mergeCell ref="B226:G226"/>
    <mergeCell ref="B227:F227"/>
    <mergeCell ref="B228:K228"/>
    <mergeCell ref="B229:G229"/>
    <mergeCell ref="B230:G230"/>
    <mergeCell ref="B212:G212"/>
    <mergeCell ref="B217:K217"/>
    <mergeCell ref="B220:K220"/>
    <mergeCell ref="B222:G222"/>
    <mergeCell ref="B223:K223"/>
    <mergeCell ref="B224:G224"/>
    <mergeCell ref="B249:G249"/>
    <mergeCell ref="B250:K250"/>
    <mergeCell ref="B251:F251"/>
    <mergeCell ref="B252:E252"/>
    <mergeCell ref="B253:G253"/>
    <mergeCell ref="B254:F254"/>
    <mergeCell ref="B243:G243"/>
    <mergeCell ref="B244:K244"/>
    <mergeCell ref="B245:G245"/>
    <mergeCell ref="B246:G246"/>
    <mergeCell ref="B247:G247"/>
    <mergeCell ref="B248:G248"/>
    <mergeCell ref="B237:G237"/>
    <mergeCell ref="B238:K238"/>
    <mergeCell ref="B239:G239"/>
    <mergeCell ref="B240:G240"/>
    <mergeCell ref="B241:K241"/>
    <mergeCell ref="B242:G242"/>
    <mergeCell ref="C269:H269"/>
    <mergeCell ref="C270:H270"/>
    <mergeCell ref="C273:G273"/>
    <mergeCell ref="C274:H274"/>
    <mergeCell ref="C277:H277"/>
    <mergeCell ref="C278:K278"/>
    <mergeCell ref="A262:K262"/>
    <mergeCell ref="A263:K263"/>
    <mergeCell ref="B264:G264"/>
    <mergeCell ref="C265:H265"/>
    <mergeCell ref="C266:H266"/>
    <mergeCell ref="Y260:Z260"/>
    <mergeCell ref="A260:H260"/>
    <mergeCell ref="J260:K260"/>
    <mergeCell ref="B255:G255"/>
    <mergeCell ref="B256:F256"/>
    <mergeCell ref="B257:K257"/>
    <mergeCell ref="A258:H258"/>
    <mergeCell ref="J258:K258"/>
    <mergeCell ref="Y258:Z258"/>
    <mergeCell ref="C306:H306"/>
    <mergeCell ref="C309:H309"/>
    <mergeCell ref="J309:K309"/>
    <mergeCell ref="A304:K304"/>
    <mergeCell ref="Y302:Z302"/>
    <mergeCell ref="C293:G293"/>
    <mergeCell ref="C294:H294"/>
    <mergeCell ref="C297:E297"/>
    <mergeCell ref="C298:H298"/>
    <mergeCell ref="B301:K301"/>
    <mergeCell ref="C302:H302"/>
    <mergeCell ref="J302:K302"/>
    <mergeCell ref="C281:H281"/>
    <mergeCell ref="C282:G282"/>
    <mergeCell ref="C285:G285"/>
    <mergeCell ref="C286:H286"/>
    <mergeCell ref="C289:G289"/>
    <mergeCell ref="C290:H290"/>
    <mergeCell ref="Y309:Z309"/>
    <mergeCell ref="R285:V285"/>
    <mergeCell ref="R289:V289"/>
    <mergeCell ref="R293:V293"/>
    <mergeCell ref="R297:T297"/>
    <mergeCell ref="B319:C319"/>
    <mergeCell ref="D319:E319"/>
    <mergeCell ref="F319:G319"/>
    <mergeCell ref="B320:C320"/>
    <mergeCell ref="D320:E320"/>
    <mergeCell ref="F320:G320"/>
    <mergeCell ref="B317:C317"/>
    <mergeCell ref="D317:E317"/>
    <mergeCell ref="F317:G317"/>
    <mergeCell ref="B318:C318"/>
    <mergeCell ref="D318:E318"/>
    <mergeCell ref="F318:G318"/>
    <mergeCell ref="A311:K311"/>
    <mergeCell ref="B312:G312"/>
    <mergeCell ref="B313:G313"/>
    <mergeCell ref="B316:C316"/>
    <mergeCell ref="D316:G316"/>
    <mergeCell ref="B325:C325"/>
    <mergeCell ref="D325:E325"/>
    <mergeCell ref="F325:G325"/>
    <mergeCell ref="B326:C326"/>
    <mergeCell ref="D326:E326"/>
    <mergeCell ref="F326:G326"/>
    <mergeCell ref="B323:C323"/>
    <mergeCell ref="D323:E323"/>
    <mergeCell ref="F323:G323"/>
    <mergeCell ref="B324:C324"/>
    <mergeCell ref="D324:E324"/>
    <mergeCell ref="F324:G324"/>
    <mergeCell ref="B321:C321"/>
    <mergeCell ref="D321:E321"/>
    <mergeCell ref="F321:G321"/>
    <mergeCell ref="B322:C322"/>
    <mergeCell ref="D322:E322"/>
    <mergeCell ref="F322:G322"/>
    <mergeCell ref="B331:C331"/>
    <mergeCell ref="D331:E331"/>
    <mergeCell ref="F331:G331"/>
    <mergeCell ref="B332:C332"/>
    <mergeCell ref="D332:E332"/>
    <mergeCell ref="F332:G332"/>
    <mergeCell ref="B329:C329"/>
    <mergeCell ref="D329:E329"/>
    <mergeCell ref="F329:G329"/>
    <mergeCell ref="B330:C330"/>
    <mergeCell ref="D330:E330"/>
    <mergeCell ref="F330:G330"/>
    <mergeCell ref="B327:C327"/>
    <mergeCell ref="D327:E327"/>
    <mergeCell ref="F327:G327"/>
    <mergeCell ref="B328:C328"/>
    <mergeCell ref="D328:E328"/>
    <mergeCell ref="F328:G328"/>
    <mergeCell ref="B337:C337"/>
    <mergeCell ref="D337:E337"/>
    <mergeCell ref="F337:G337"/>
    <mergeCell ref="B338:C338"/>
    <mergeCell ref="D338:E338"/>
    <mergeCell ref="F338:G338"/>
    <mergeCell ref="B335:C335"/>
    <mergeCell ref="D335:E335"/>
    <mergeCell ref="F335:G335"/>
    <mergeCell ref="B336:C336"/>
    <mergeCell ref="D336:E336"/>
    <mergeCell ref="F336:G336"/>
    <mergeCell ref="B333:C333"/>
    <mergeCell ref="D333:E333"/>
    <mergeCell ref="F333:G333"/>
    <mergeCell ref="B334:C334"/>
    <mergeCell ref="D334:E334"/>
    <mergeCell ref="F334:G334"/>
    <mergeCell ref="B350:C350"/>
    <mergeCell ref="D350:E350"/>
    <mergeCell ref="F350:G350"/>
    <mergeCell ref="B351:C351"/>
    <mergeCell ref="D351:E351"/>
    <mergeCell ref="F351:G351"/>
    <mergeCell ref="A344:K344"/>
    <mergeCell ref="B345:G345"/>
    <mergeCell ref="B346:G346"/>
    <mergeCell ref="B349:C349"/>
    <mergeCell ref="D349:G349"/>
    <mergeCell ref="Y342:Z342"/>
    <mergeCell ref="C342:H342"/>
    <mergeCell ref="J342:K342"/>
    <mergeCell ref="B339:C339"/>
    <mergeCell ref="D339:E339"/>
    <mergeCell ref="F339:G339"/>
    <mergeCell ref="B340:C340"/>
    <mergeCell ref="D340:E340"/>
    <mergeCell ref="F340:G340"/>
    <mergeCell ref="Q340:R340"/>
    <mergeCell ref="S340:T340"/>
    <mergeCell ref="U340:V340"/>
    <mergeCell ref="Q345:V345"/>
    <mergeCell ref="Q346:V346"/>
    <mergeCell ref="Q349:R349"/>
    <mergeCell ref="S349:V349"/>
    <mergeCell ref="Q350:R350"/>
    <mergeCell ref="S350:T350"/>
    <mergeCell ref="U350:V350"/>
    <mergeCell ref="Q351:R351"/>
    <mergeCell ref="S351:T351"/>
    <mergeCell ref="B356:C356"/>
    <mergeCell ref="D356:E356"/>
    <mergeCell ref="F356:G356"/>
    <mergeCell ref="B357:C357"/>
    <mergeCell ref="D357:E357"/>
    <mergeCell ref="F357:G357"/>
    <mergeCell ref="B354:C354"/>
    <mergeCell ref="D354:E354"/>
    <mergeCell ref="F354:G354"/>
    <mergeCell ref="B355:C355"/>
    <mergeCell ref="D355:E355"/>
    <mergeCell ref="F355:G355"/>
    <mergeCell ref="B352:C352"/>
    <mergeCell ref="D352:E352"/>
    <mergeCell ref="F352:G352"/>
    <mergeCell ref="B353:C353"/>
    <mergeCell ref="D353:E353"/>
    <mergeCell ref="F353:G353"/>
    <mergeCell ref="B362:C362"/>
    <mergeCell ref="D362:E362"/>
    <mergeCell ref="F362:G362"/>
    <mergeCell ref="B363:C363"/>
    <mergeCell ref="D363:E363"/>
    <mergeCell ref="F363:G363"/>
    <mergeCell ref="B360:C360"/>
    <mergeCell ref="D360:E360"/>
    <mergeCell ref="F360:G360"/>
    <mergeCell ref="B361:C361"/>
    <mergeCell ref="D361:E361"/>
    <mergeCell ref="F361:G361"/>
    <mergeCell ref="B358:C358"/>
    <mergeCell ref="D358:E358"/>
    <mergeCell ref="F358:G358"/>
    <mergeCell ref="B359:C359"/>
    <mergeCell ref="D359:E359"/>
    <mergeCell ref="F359:G359"/>
    <mergeCell ref="B368:C368"/>
    <mergeCell ref="D368:E368"/>
    <mergeCell ref="F368:G368"/>
    <mergeCell ref="B369:C369"/>
    <mergeCell ref="D369:E369"/>
    <mergeCell ref="F369:G369"/>
    <mergeCell ref="B366:C366"/>
    <mergeCell ref="D366:E366"/>
    <mergeCell ref="F366:G366"/>
    <mergeCell ref="B367:C367"/>
    <mergeCell ref="D367:E367"/>
    <mergeCell ref="F367:G367"/>
    <mergeCell ref="B364:C364"/>
    <mergeCell ref="D364:E364"/>
    <mergeCell ref="F364:G364"/>
    <mergeCell ref="B365:C365"/>
    <mergeCell ref="D365:E365"/>
    <mergeCell ref="F365:G365"/>
    <mergeCell ref="C377:H377"/>
    <mergeCell ref="J377:K377"/>
    <mergeCell ref="Y375:Z375"/>
    <mergeCell ref="Y377:Z377"/>
    <mergeCell ref="C375:H375"/>
    <mergeCell ref="J375:K375"/>
    <mergeCell ref="BC375:BD375"/>
    <mergeCell ref="AN375:AO375"/>
    <mergeCell ref="BR375:BS375"/>
    <mergeCell ref="B372:C372"/>
    <mergeCell ref="D372:E372"/>
    <mergeCell ref="F372:G372"/>
    <mergeCell ref="B373:C373"/>
    <mergeCell ref="D373:E373"/>
    <mergeCell ref="F373:G373"/>
    <mergeCell ref="B370:C370"/>
    <mergeCell ref="D370:E370"/>
    <mergeCell ref="F370:G370"/>
    <mergeCell ref="B371:C371"/>
    <mergeCell ref="D371:E371"/>
    <mergeCell ref="F371:G371"/>
    <mergeCell ref="AN377:AO377"/>
    <mergeCell ref="Q370:R370"/>
    <mergeCell ref="S370:T370"/>
    <mergeCell ref="U370:V370"/>
    <mergeCell ref="Q371:R371"/>
    <mergeCell ref="S371:T371"/>
    <mergeCell ref="U371:V371"/>
    <mergeCell ref="Q372:R372"/>
    <mergeCell ref="S372:T372"/>
    <mergeCell ref="U372:V372"/>
    <mergeCell ref="Q373:R373"/>
    <mergeCell ref="B399:K399"/>
    <mergeCell ref="B400:G400"/>
    <mergeCell ref="B401:G401"/>
    <mergeCell ref="B402:G402"/>
    <mergeCell ref="B403:K403"/>
    <mergeCell ref="B404:G404"/>
    <mergeCell ref="B393:F393"/>
    <mergeCell ref="B394:G394"/>
    <mergeCell ref="B395:F395"/>
    <mergeCell ref="B396:K396"/>
    <mergeCell ref="B397:G397"/>
    <mergeCell ref="B398:G398"/>
    <mergeCell ref="B380:G380"/>
    <mergeCell ref="B385:K385"/>
    <mergeCell ref="B388:K388"/>
    <mergeCell ref="B390:G390"/>
    <mergeCell ref="B391:K391"/>
    <mergeCell ref="B392:G392"/>
    <mergeCell ref="B417:G417"/>
    <mergeCell ref="B418:K418"/>
    <mergeCell ref="B419:F419"/>
    <mergeCell ref="B420:E420"/>
    <mergeCell ref="B421:G421"/>
    <mergeCell ref="B422:F422"/>
    <mergeCell ref="B411:G411"/>
    <mergeCell ref="B412:K412"/>
    <mergeCell ref="B413:G413"/>
    <mergeCell ref="B414:G414"/>
    <mergeCell ref="B415:G415"/>
    <mergeCell ref="B416:G416"/>
    <mergeCell ref="B405:G405"/>
    <mergeCell ref="B406:K406"/>
    <mergeCell ref="B407:G407"/>
    <mergeCell ref="B408:G408"/>
    <mergeCell ref="B409:K409"/>
    <mergeCell ref="B410:G410"/>
    <mergeCell ref="C437:H437"/>
    <mergeCell ref="C438:H438"/>
    <mergeCell ref="C441:G441"/>
    <mergeCell ref="C442:H442"/>
    <mergeCell ref="C445:H445"/>
    <mergeCell ref="C446:K446"/>
    <mergeCell ref="A430:K430"/>
    <mergeCell ref="A431:K431"/>
    <mergeCell ref="B432:G432"/>
    <mergeCell ref="C433:H433"/>
    <mergeCell ref="C434:H434"/>
    <mergeCell ref="Y428:Z428"/>
    <mergeCell ref="A428:H428"/>
    <mergeCell ref="J428:K428"/>
    <mergeCell ref="B423:G423"/>
    <mergeCell ref="B424:F424"/>
    <mergeCell ref="B425:K425"/>
    <mergeCell ref="A426:H426"/>
    <mergeCell ref="J426:K426"/>
    <mergeCell ref="Y426:Z426"/>
    <mergeCell ref="C474:H474"/>
    <mergeCell ref="C477:H477"/>
    <mergeCell ref="J477:K477"/>
    <mergeCell ref="A472:K472"/>
    <mergeCell ref="Y470:Z470"/>
    <mergeCell ref="C461:G461"/>
    <mergeCell ref="C462:H462"/>
    <mergeCell ref="C465:E465"/>
    <mergeCell ref="C466:H466"/>
    <mergeCell ref="B469:K469"/>
    <mergeCell ref="C470:H470"/>
    <mergeCell ref="J470:K470"/>
    <mergeCell ref="C449:H449"/>
    <mergeCell ref="C450:G450"/>
    <mergeCell ref="C453:G453"/>
    <mergeCell ref="C454:H454"/>
    <mergeCell ref="C457:G457"/>
    <mergeCell ref="C458:H458"/>
    <mergeCell ref="Y477:Z477"/>
    <mergeCell ref="R457:V457"/>
    <mergeCell ref="R461:V461"/>
    <mergeCell ref="R465:T465"/>
    <mergeCell ref="B487:C487"/>
    <mergeCell ref="D487:E487"/>
    <mergeCell ref="F487:G487"/>
    <mergeCell ref="B488:C488"/>
    <mergeCell ref="D488:E488"/>
    <mergeCell ref="F488:G488"/>
    <mergeCell ref="B485:C485"/>
    <mergeCell ref="D485:E485"/>
    <mergeCell ref="F485:G485"/>
    <mergeCell ref="B486:C486"/>
    <mergeCell ref="D486:E486"/>
    <mergeCell ref="F486:G486"/>
    <mergeCell ref="A479:K479"/>
    <mergeCell ref="B480:G480"/>
    <mergeCell ref="B481:G481"/>
    <mergeCell ref="B484:C484"/>
    <mergeCell ref="D484:G484"/>
    <mergeCell ref="B493:C493"/>
    <mergeCell ref="D493:E493"/>
    <mergeCell ref="F493:G493"/>
    <mergeCell ref="B494:C494"/>
    <mergeCell ref="D494:E494"/>
    <mergeCell ref="F494:G494"/>
    <mergeCell ref="B491:C491"/>
    <mergeCell ref="D491:E491"/>
    <mergeCell ref="F491:G491"/>
    <mergeCell ref="B492:C492"/>
    <mergeCell ref="D492:E492"/>
    <mergeCell ref="F492:G492"/>
    <mergeCell ref="B489:C489"/>
    <mergeCell ref="D489:E489"/>
    <mergeCell ref="F489:G489"/>
    <mergeCell ref="B490:C490"/>
    <mergeCell ref="D490:E490"/>
    <mergeCell ref="F490:G490"/>
    <mergeCell ref="B499:C499"/>
    <mergeCell ref="D499:E499"/>
    <mergeCell ref="F499:G499"/>
    <mergeCell ref="B500:C500"/>
    <mergeCell ref="D500:E500"/>
    <mergeCell ref="F500:G500"/>
    <mergeCell ref="B497:C497"/>
    <mergeCell ref="D497:E497"/>
    <mergeCell ref="F497:G497"/>
    <mergeCell ref="B498:C498"/>
    <mergeCell ref="D498:E498"/>
    <mergeCell ref="F498:G498"/>
    <mergeCell ref="B495:C495"/>
    <mergeCell ref="D495:E495"/>
    <mergeCell ref="F495:G495"/>
    <mergeCell ref="B496:C496"/>
    <mergeCell ref="D496:E496"/>
    <mergeCell ref="F496:G496"/>
    <mergeCell ref="B505:C505"/>
    <mergeCell ref="D505:E505"/>
    <mergeCell ref="F505:G505"/>
    <mergeCell ref="B506:C506"/>
    <mergeCell ref="D506:E506"/>
    <mergeCell ref="F506:G506"/>
    <mergeCell ref="B503:C503"/>
    <mergeCell ref="D503:E503"/>
    <mergeCell ref="F503:G503"/>
    <mergeCell ref="B504:C504"/>
    <mergeCell ref="D504:E504"/>
    <mergeCell ref="F504:G504"/>
    <mergeCell ref="B501:C501"/>
    <mergeCell ref="D501:E501"/>
    <mergeCell ref="F501:G501"/>
    <mergeCell ref="B502:C502"/>
    <mergeCell ref="D502:E502"/>
    <mergeCell ref="F502:G502"/>
    <mergeCell ref="B518:C518"/>
    <mergeCell ref="D518:E518"/>
    <mergeCell ref="F518:G518"/>
    <mergeCell ref="B519:C519"/>
    <mergeCell ref="D519:E519"/>
    <mergeCell ref="F519:G519"/>
    <mergeCell ref="A512:K512"/>
    <mergeCell ref="B513:G513"/>
    <mergeCell ref="B514:G514"/>
    <mergeCell ref="B517:C517"/>
    <mergeCell ref="D517:G517"/>
    <mergeCell ref="Y510:Z510"/>
    <mergeCell ref="C510:H510"/>
    <mergeCell ref="J510:K510"/>
    <mergeCell ref="B507:C507"/>
    <mergeCell ref="D507:E507"/>
    <mergeCell ref="F507:G507"/>
    <mergeCell ref="B508:C508"/>
    <mergeCell ref="D508:E508"/>
    <mergeCell ref="F508:G508"/>
    <mergeCell ref="Q508:R508"/>
    <mergeCell ref="S508:T508"/>
    <mergeCell ref="U508:V508"/>
    <mergeCell ref="Q513:V513"/>
    <mergeCell ref="Q514:V514"/>
    <mergeCell ref="Q517:R517"/>
    <mergeCell ref="S517:V517"/>
    <mergeCell ref="Q518:R518"/>
    <mergeCell ref="S518:T518"/>
    <mergeCell ref="U518:V518"/>
    <mergeCell ref="Q519:R519"/>
    <mergeCell ref="S519:T519"/>
    <mergeCell ref="B524:C524"/>
    <mergeCell ref="D524:E524"/>
    <mergeCell ref="F524:G524"/>
    <mergeCell ref="B525:C525"/>
    <mergeCell ref="D525:E525"/>
    <mergeCell ref="F525:G525"/>
    <mergeCell ref="B522:C522"/>
    <mergeCell ref="D522:E522"/>
    <mergeCell ref="F522:G522"/>
    <mergeCell ref="B523:C523"/>
    <mergeCell ref="D523:E523"/>
    <mergeCell ref="F523:G523"/>
    <mergeCell ref="B520:C520"/>
    <mergeCell ref="D520:E520"/>
    <mergeCell ref="F520:G520"/>
    <mergeCell ref="B521:C521"/>
    <mergeCell ref="D521:E521"/>
    <mergeCell ref="F521:G521"/>
    <mergeCell ref="B530:C530"/>
    <mergeCell ref="D530:E530"/>
    <mergeCell ref="F530:G530"/>
    <mergeCell ref="B531:C531"/>
    <mergeCell ref="D531:E531"/>
    <mergeCell ref="F531:G531"/>
    <mergeCell ref="B528:C528"/>
    <mergeCell ref="D528:E528"/>
    <mergeCell ref="F528:G528"/>
    <mergeCell ref="B529:C529"/>
    <mergeCell ref="D529:E529"/>
    <mergeCell ref="F529:G529"/>
    <mergeCell ref="B526:C526"/>
    <mergeCell ref="D526:E526"/>
    <mergeCell ref="F526:G526"/>
    <mergeCell ref="B527:C527"/>
    <mergeCell ref="D527:E527"/>
    <mergeCell ref="F527:G527"/>
    <mergeCell ref="B536:C536"/>
    <mergeCell ref="D536:E536"/>
    <mergeCell ref="F536:G536"/>
    <mergeCell ref="B537:C537"/>
    <mergeCell ref="D537:E537"/>
    <mergeCell ref="F537:G537"/>
    <mergeCell ref="B534:C534"/>
    <mergeCell ref="D534:E534"/>
    <mergeCell ref="F534:G534"/>
    <mergeCell ref="B535:C535"/>
    <mergeCell ref="D535:E535"/>
    <mergeCell ref="F535:G535"/>
    <mergeCell ref="B532:C532"/>
    <mergeCell ref="D532:E532"/>
    <mergeCell ref="F532:G532"/>
    <mergeCell ref="B533:C533"/>
    <mergeCell ref="D533:E533"/>
    <mergeCell ref="F533:G533"/>
    <mergeCell ref="C545:H545"/>
    <mergeCell ref="J545:K545"/>
    <mergeCell ref="Y543:Z543"/>
    <mergeCell ref="Y545:Z545"/>
    <mergeCell ref="C543:H543"/>
    <mergeCell ref="J543:K543"/>
    <mergeCell ref="BC543:BD543"/>
    <mergeCell ref="AN543:AO543"/>
    <mergeCell ref="BR543:BS543"/>
    <mergeCell ref="B540:C540"/>
    <mergeCell ref="D540:E540"/>
    <mergeCell ref="F540:G540"/>
    <mergeCell ref="B541:C541"/>
    <mergeCell ref="D541:E541"/>
    <mergeCell ref="F541:G541"/>
    <mergeCell ref="B538:C538"/>
    <mergeCell ref="D538:E538"/>
    <mergeCell ref="F538:G538"/>
    <mergeCell ref="B539:C539"/>
    <mergeCell ref="D539:E539"/>
    <mergeCell ref="F539:G539"/>
    <mergeCell ref="BR545:BS545"/>
    <mergeCell ref="BC545:BD545"/>
    <mergeCell ref="Q538:R538"/>
    <mergeCell ref="S538:T538"/>
    <mergeCell ref="U538:V538"/>
    <mergeCell ref="Q539:R539"/>
    <mergeCell ref="S539:T539"/>
    <mergeCell ref="U539:V539"/>
    <mergeCell ref="Q540:R540"/>
    <mergeCell ref="S540:T540"/>
    <mergeCell ref="U540:V540"/>
    <mergeCell ref="B567:K567"/>
    <mergeCell ref="B568:G568"/>
    <mergeCell ref="B569:G569"/>
    <mergeCell ref="B570:G570"/>
    <mergeCell ref="B571:K571"/>
    <mergeCell ref="B572:G572"/>
    <mergeCell ref="B561:F561"/>
    <mergeCell ref="B562:G562"/>
    <mergeCell ref="B563:F563"/>
    <mergeCell ref="B564:K564"/>
    <mergeCell ref="B565:G565"/>
    <mergeCell ref="B566:G566"/>
    <mergeCell ref="B548:G548"/>
    <mergeCell ref="B553:K553"/>
    <mergeCell ref="B556:K556"/>
    <mergeCell ref="B558:G558"/>
    <mergeCell ref="B559:K559"/>
    <mergeCell ref="B560:G560"/>
    <mergeCell ref="B585:G585"/>
    <mergeCell ref="B586:K586"/>
    <mergeCell ref="B587:F587"/>
    <mergeCell ref="B588:E588"/>
    <mergeCell ref="B589:G589"/>
    <mergeCell ref="B590:F590"/>
    <mergeCell ref="B579:G579"/>
    <mergeCell ref="B580:K580"/>
    <mergeCell ref="B581:G581"/>
    <mergeCell ref="B582:G582"/>
    <mergeCell ref="B583:G583"/>
    <mergeCell ref="B584:G584"/>
    <mergeCell ref="B573:G573"/>
    <mergeCell ref="B574:K574"/>
    <mergeCell ref="B575:G575"/>
    <mergeCell ref="B576:G576"/>
    <mergeCell ref="B577:K577"/>
    <mergeCell ref="B578:G578"/>
    <mergeCell ref="C605:H605"/>
    <mergeCell ref="C606:H606"/>
    <mergeCell ref="C609:G609"/>
    <mergeCell ref="C610:H610"/>
    <mergeCell ref="C613:H613"/>
    <mergeCell ref="C614:K614"/>
    <mergeCell ref="A598:K598"/>
    <mergeCell ref="A599:K599"/>
    <mergeCell ref="B600:G600"/>
    <mergeCell ref="C601:H601"/>
    <mergeCell ref="C602:H602"/>
    <mergeCell ref="Y596:Z596"/>
    <mergeCell ref="A596:H596"/>
    <mergeCell ref="J596:K596"/>
    <mergeCell ref="B591:G591"/>
    <mergeCell ref="B592:F592"/>
    <mergeCell ref="B593:K593"/>
    <mergeCell ref="A594:H594"/>
    <mergeCell ref="J594:K594"/>
    <mergeCell ref="Y594:Z594"/>
    <mergeCell ref="C642:H642"/>
    <mergeCell ref="C645:H645"/>
    <mergeCell ref="J645:K645"/>
    <mergeCell ref="A640:K640"/>
    <mergeCell ref="Y638:Z638"/>
    <mergeCell ref="C629:G629"/>
    <mergeCell ref="C630:H630"/>
    <mergeCell ref="C633:E633"/>
    <mergeCell ref="C634:H634"/>
    <mergeCell ref="B637:K637"/>
    <mergeCell ref="C638:H638"/>
    <mergeCell ref="J638:K638"/>
    <mergeCell ref="C617:H617"/>
    <mergeCell ref="C618:G618"/>
    <mergeCell ref="C621:G621"/>
    <mergeCell ref="C622:H622"/>
    <mergeCell ref="C625:G625"/>
    <mergeCell ref="C626:H626"/>
    <mergeCell ref="Y645:Z645"/>
    <mergeCell ref="R621:V621"/>
    <mergeCell ref="R625:V625"/>
    <mergeCell ref="R629:V629"/>
    <mergeCell ref="R633:T633"/>
    <mergeCell ref="B655:C655"/>
    <mergeCell ref="D655:E655"/>
    <mergeCell ref="F655:G655"/>
    <mergeCell ref="B656:C656"/>
    <mergeCell ref="D656:E656"/>
    <mergeCell ref="F656:G656"/>
    <mergeCell ref="B653:C653"/>
    <mergeCell ref="D653:E653"/>
    <mergeCell ref="F653:G653"/>
    <mergeCell ref="B654:C654"/>
    <mergeCell ref="D654:E654"/>
    <mergeCell ref="F654:G654"/>
    <mergeCell ref="A647:K647"/>
    <mergeCell ref="B648:G648"/>
    <mergeCell ref="B649:G649"/>
    <mergeCell ref="B652:C652"/>
    <mergeCell ref="D652:G652"/>
    <mergeCell ref="B661:C661"/>
    <mergeCell ref="D661:E661"/>
    <mergeCell ref="F661:G661"/>
    <mergeCell ref="B662:C662"/>
    <mergeCell ref="D662:E662"/>
    <mergeCell ref="F662:G662"/>
    <mergeCell ref="B659:C659"/>
    <mergeCell ref="D659:E659"/>
    <mergeCell ref="F659:G659"/>
    <mergeCell ref="B660:C660"/>
    <mergeCell ref="D660:E660"/>
    <mergeCell ref="F660:G660"/>
    <mergeCell ref="B657:C657"/>
    <mergeCell ref="D657:E657"/>
    <mergeCell ref="F657:G657"/>
    <mergeCell ref="B658:C658"/>
    <mergeCell ref="D658:E658"/>
    <mergeCell ref="F658:G658"/>
    <mergeCell ref="B667:C667"/>
    <mergeCell ref="D667:E667"/>
    <mergeCell ref="F667:G667"/>
    <mergeCell ref="B668:C668"/>
    <mergeCell ref="D668:E668"/>
    <mergeCell ref="F668:G668"/>
    <mergeCell ref="B665:C665"/>
    <mergeCell ref="D665:E665"/>
    <mergeCell ref="F665:G665"/>
    <mergeCell ref="B666:C666"/>
    <mergeCell ref="D666:E666"/>
    <mergeCell ref="F666:G666"/>
    <mergeCell ref="B663:C663"/>
    <mergeCell ref="D663:E663"/>
    <mergeCell ref="F663:G663"/>
    <mergeCell ref="B664:C664"/>
    <mergeCell ref="D664:E664"/>
    <mergeCell ref="F664:G664"/>
    <mergeCell ref="B673:C673"/>
    <mergeCell ref="D673:E673"/>
    <mergeCell ref="F673:G673"/>
    <mergeCell ref="B674:C674"/>
    <mergeCell ref="D674:E674"/>
    <mergeCell ref="F674:G674"/>
    <mergeCell ref="B671:C671"/>
    <mergeCell ref="D671:E671"/>
    <mergeCell ref="F671:G671"/>
    <mergeCell ref="B672:C672"/>
    <mergeCell ref="D672:E672"/>
    <mergeCell ref="F672:G672"/>
    <mergeCell ref="B669:C669"/>
    <mergeCell ref="D669:E669"/>
    <mergeCell ref="F669:G669"/>
    <mergeCell ref="B670:C670"/>
    <mergeCell ref="D670:E670"/>
    <mergeCell ref="F670:G670"/>
    <mergeCell ref="B686:C686"/>
    <mergeCell ref="D686:E686"/>
    <mergeCell ref="F686:G686"/>
    <mergeCell ref="B687:C687"/>
    <mergeCell ref="D687:E687"/>
    <mergeCell ref="F687:G687"/>
    <mergeCell ref="A680:K680"/>
    <mergeCell ref="B681:G681"/>
    <mergeCell ref="B682:G682"/>
    <mergeCell ref="B685:C685"/>
    <mergeCell ref="D685:G685"/>
    <mergeCell ref="Y678:Z678"/>
    <mergeCell ref="C678:H678"/>
    <mergeCell ref="J678:K678"/>
    <mergeCell ref="B675:C675"/>
    <mergeCell ref="D675:E675"/>
    <mergeCell ref="F675:G675"/>
    <mergeCell ref="B676:C676"/>
    <mergeCell ref="D676:E676"/>
    <mergeCell ref="F676:G676"/>
    <mergeCell ref="Q676:R676"/>
    <mergeCell ref="S676:T676"/>
    <mergeCell ref="U676:V676"/>
    <mergeCell ref="Q681:V681"/>
    <mergeCell ref="Q682:V682"/>
    <mergeCell ref="Q685:R685"/>
    <mergeCell ref="S685:V685"/>
    <mergeCell ref="Q686:R686"/>
    <mergeCell ref="S686:T686"/>
    <mergeCell ref="U686:V686"/>
    <mergeCell ref="Q687:R687"/>
    <mergeCell ref="S687:T687"/>
    <mergeCell ref="B692:C692"/>
    <mergeCell ref="D692:E692"/>
    <mergeCell ref="F692:G692"/>
    <mergeCell ref="B693:C693"/>
    <mergeCell ref="D693:E693"/>
    <mergeCell ref="F693:G693"/>
    <mergeCell ref="B690:C690"/>
    <mergeCell ref="D690:E690"/>
    <mergeCell ref="F690:G690"/>
    <mergeCell ref="B691:C691"/>
    <mergeCell ref="D691:E691"/>
    <mergeCell ref="F691:G691"/>
    <mergeCell ref="B688:C688"/>
    <mergeCell ref="D688:E688"/>
    <mergeCell ref="F688:G688"/>
    <mergeCell ref="B689:C689"/>
    <mergeCell ref="D689:E689"/>
    <mergeCell ref="F689:G689"/>
    <mergeCell ref="B698:C698"/>
    <mergeCell ref="D698:E698"/>
    <mergeCell ref="F698:G698"/>
    <mergeCell ref="B699:C699"/>
    <mergeCell ref="D699:E699"/>
    <mergeCell ref="F699:G699"/>
    <mergeCell ref="B696:C696"/>
    <mergeCell ref="D696:E696"/>
    <mergeCell ref="F696:G696"/>
    <mergeCell ref="B697:C697"/>
    <mergeCell ref="D697:E697"/>
    <mergeCell ref="F697:G697"/>
    <mergeCell ref="B694:C694"/>
    <mergeCell ref="D694:E694"/>
    <mergeCell ref="F694:G694"/>
    <mergeCell ref="B695:C695"/>
    <mergeCell ref="D695:E695"/>
    <mergeCell ref="F695:G695"/>
    <mergeCell ref="B704:C704"/>
    <mergeCell ref="D704:E704"/>
    <mergeCell ref="F704:G704"/>
    <mergeCell ref="B705:C705"/>
    <mergeCell ref="D705:E705"/>
    <mergeCell ref="F705:G705"/>
    <mergeCell ref="B702:C702"/>
    <mergeCell ref="D702:E702"/>
    <mergeCell ref="F702:G702"/>
    <mergeCell ref="B703:C703"/>
    <mergeCell ref="D703:E703"/>
    <mergeCell ref="F703:G703"/>
    <mergeCell ref="B700:C700"/>
    <mergeCell ref="D700:E700"/>
    <mergeCell ref="F700:G700"/>
    <mergeCell ref="B701:C701"/>
    <mergeCell ref="D701:E701"/>
    <mergeCell ref="F701:G701"/>
    <mergeCell ref="C713:H713"/>
    <mergeCell ref="J713:K713"/>
    <mergeCell ref="Y711:Z711"/>
    <mergeCell ref="Y713:Z713"/>
    <mergeCell ref="C711:H711"/>
    <mergeCell ref="J711:K711"/>
    <mergeCell ref="BC711:BD711"/>
    <mergeCell ref="AN711:AO711"/>
    <mergeCell ref="BR711:BS711"/>
    <mergeCell ref="B708:C708"/>
    <mergeCell ref="D708:E708"/>
    <mergeCell ref="F708:G708"/>
    <mergeCell ref="B709:C709"/>
    <mergeCell ref="D709:E709"/>
    <mergeCell ref="F709:G709"/>
    <mergeCell ref="B706:C706"/>
    <mergeCell ref="D706:E706"/>
    <mergeCell ref="F706:G706"/>
    <mergeCell ref="B707:C707"/>
    <mergeCell ref="D707:E707"/>
    <mergeCell ref="F707:G707"/>
    <mergeCell ref="AN713:AO713"/>
    <mergeCell ref="BR713:BS713"/>
    <mergeCell ref="Q706:R706"/>
    <mergeCell ref="S706:T706"/>
    <mergeCell ref="U706:V706"/>
    <mergeCell ref="Q707:R707"/>
    <mergeCell ref="S707:T707"/>
    <mergeCell ref="U707:V707"/>
    <mergeCell ref="Q708:R708"/>
    <mergeCell ref="S708:T708"/>
    <mergeCell ref="U708:V708"/>
    <mergeCell ref="B735:K735"/>
    <mergeCell ref="B736:G736"/>
    <mergeCell ref="B737:G737"/>
    <mergeCell ref="B738:G738"/>
    <mergeCell ref="B739:K739"/>
    <mergeCell ref="B740:G740"/>
    <mergeCell ref="B729:F729"/>
    <mergeCell ref="B730:G730"/>
    <mergeCell ref="B731:F731"/>
    <mergeCell ref="B732:K732"/>
    <mergeCell ref="B733:G733"/>
    <mergeCell ref="B734:G734"/>
    <mergeCell ref="B716:G716"/>
    <mergeCell ref="B721:K721"/>
    <mergeCell ref="B724:K724"/>
    <mergeCell ref="B726:G726"/>
    <mergeCell ref="B727:K727"/>
    <mergeCell ref="B728:G728"/>
    <mergeCell ref="B753:G753"/>
    <mergeCell ref="B754:K754"/>
    <mergeCell ref="B755:F755"/>
    <mergeCell ref="B756:E756"/>
    <mergeCell ref="B757:G757"/>
    <mergeCell ref="B758:F758"/>
    <mergeCell ref="B747:G747"/>
    <mergeCell ref="B748:K748"/>
    <mergeCell ref="B749:G749"/>
    <mergeCell ref="B750:G750"/>
    <mergeCell ref="B751:G751"/>
    <mergeCell ref="B752:G752"/>
    <mergeCell ref="B741:G741"/>
    <mergeCell ref="B742:K742"/>
    <mergeCell ref="B743:G743"/>
    <mergeCell ref="B744:G744"/>
    <mergeCell ref="B745:K745"/>
    <mergeCell ref="B746:G746"/>
    <mergeCell ref="C773:H773"/>
    <mergeCell ref="C774:H774"/>
    <mergeCell ref="C777:G777"/>
    <mergeCell ref="C778:H778"/>
    <mergeCell ref="C781:H781"/>
    <mergeCell ref="C782:K782"/>
    <mergeCell ref="A766:K766"/>
    <mergeCell ref="A767:K767"/>
    <mergeCell ref="B768:G768"/>
    <mergeCell ref="C769:H769"/>
    <mergeCell ref="C770:H770"/>
    <mergeCell ref="Y764:Z764"/>
    <mergeCell ref="A764:H764"/>
    <mergeCell ref="J764:K764"/>
    <mergeCell ref="B759:G759"/>
    <mergeCell ref="B760:F760"/>
    <mergeCell ref="B761:K761"/>
    <mergeCell ref="A762:H762"/>
    <mergeCell ref="J762:K762"/>
    <mergeCell ref="Y762:Z762"/>
    <mergeCell ref="C810:H810"/>
    <mergeCell ref="C813:H813"/>
    <mergeCell ref="J813:K813"/>
    <mergeCell ref="A808:K808"/>
    <mergeCell ref="Y806:Z806"/>
    <mergeCell ref="C797:G797"/>
    <mergeCell ref="C798:H798"/>
    <mergeCell ref="C801:E801"/>
    <mergeCell ref="C802:H802"/>
    <mergeCell ref="B805:K805"/>
    <mergeCell ref="C806:H806"/>
    <mergeCell ref="J806:K806"/>
    <mergeCell ref="C785:H785"/>
    <mergeCell ref="C786:G786"/>
    <mergeCell ref="C789:G789"/>
    <mergeCell ref="C790:H790"/>
    <mergeCell ref="C793:G793"/>
    <mergeCell ref="C794:H794"/>
    <mergeCell ref="Y813:Z813"/>
    <mergeCell ref="R789:V789"/>
    <mergeCell ref="R793:V793"/>
    <mergeCell ref="R797:V797"/>
    <mergeCell ref="R801:T801"/>
    <mergeCell ref="B823:C823"/>
    <mergeCell ref="D823:E823"/>
    <mergeCell ref="F823:G823"/>
    <mergeCell ref="B824:C824"/>
    <mergeCell ref="D824:E824"/>
    <mergeCell ref="F824:G824"/>
    <mergeCell ref="B821:C821"/>
    <mergeCell ref="D821:E821"/>
    <mergeCell ref="F821:G821"/>
    <mergeCell ref="B822:C822"/>
    <mergeCell ref="D822:E822"/>
    <mergeCell ref="F822:G822"/>
    <mergeCell ref="A815:K815"/>
    <mergeCell ref="B816:G816"/>
    <mergeCell ref="B817:G817"/>
    <mergeCell ref="B820:C820"/>
    <mergeCell ref="D820:G820"/>
    <mergeCell ref="B829:C829"/>
    <mergeCell ref="D829:E829"/>
    <mergeCell ref="F829:G829"/>
    <mergeCell ref="B830:C830"/>
    <mergeCell ref="D830:E830"/>
    <mergeCell ref="F830:G830"/>
    <mergeCell ref="B827:C827"/>
    <mergeCell ref="D827:E827"/>
    <mergeCell ref="F827:G827"/>
    <mergeCell ref="B828:C828"/>
    <mergeCell ref="D828:E828"/>
    <mergeCell ref="F828:G828"/>
    <mergeCell ref="B825:C825"/>
    <mergeCell ref="D825:E825"/>
    <mergeCell ref="F825:G825"/>
    <mergeCell ref="B826:C826"/>
    <mergeCell ref="D826:E826"/>
    <mergeCell ref="F826:G826"/>
    <mergeCell ref="B835:C835"/>
    <mergeCell ref="D835:E835"/>
    <mergeCell ref="F835:G835"/>
    <mergeCell ref="B836:C836"/>
    <mergeCell ref="D836:E836"/>
    <mergeCell ref="F836:G836"/>
    <mergeCell ref="B833:C833"/>
    <mergeCell ref="D833:E833"/>
    <mergeCell ref="F833:G833"/>
    <mergeCell ref="B834:C834"/>
    <mergeCell ref="D834:E834"/>
    <mergeCell ref="F834:G834"/>
    <mergeCell ref="B831:C831"/>
    <mergeCell ref="D831:E831"/>
    <mergeCell ref="F831:G831"/>
    <mergeCell ref="B832:C832"/>
    <mergeCell ref="D832:E832"/>
    <mergeCell ref="F832:G832"/>
    <mergeCell ref="B841:C841"/>
    <mergeCell ref="D841:E841"/>
    <mergeCell ref="F841:G841"/>
    <mergeCell ref="B842:C842"/>
    <mergeCell ref="D842:E842"/>
    <mergeCell ref="F842:G842"/>
    <mergeCell ref="B839:C839"/>
    <mergeCell ref="D839:E839"/>
    <mergeCell ref="F839:G839"/>
    <mergeCell ref="B840:C840"/>
    <mergeCell ref="D840:E840"/>
    <mergeCell ref="F840:G840"/>
    <mergeCell ref="B837:C837"/>
    <mergeCell ref="D837:E837"/>
    <mergeCell ref="F837:G837"/>
    <mergeCell ref="B838:C838"/>
    <mergeCell ref="D838:E838"/>
    <mergeCell ref="F838:G838"/>
    <mergeCell ref="B854:C854"/>
    <mergeCell ref="D854:E854"/>
    <mergeCell ref="F854:G854"/>
    <mergeCell ref="B855:C855"/>
    <mergeCell ref="D855:E855"/>
    <mergeCell ref="F855:G855"/>
    <mergeCell ref="A848:K848"/>
    <mergeCell ref="B849:G849"/>
    <mergeCell ref="B850:G850"/>
    <mergeCell ref="B853:C853"/>
    <mergeCell ref="D853:G853"/>
    <mergeCell ref="Y846:Z846"/>
    <mergeCell ref="C846:H846"/>
    <mergeCell ref="J846:K846"/>
    <mergeCell ref="B843:C843"/>
    <mergeCell ref="D843:E843"/>
    <mergeCell ref="F843:G843"/>
    <mergeCell ref="B844:C844"/>
    <mergeCell ref="D844:E844"/>
    <mergeCell ref="F844:G844"/>
    <mergeCell ref="Q844:R844"/>
    <mergeCell ref="S844:T844"/>
    <mergeCell ref="U844:V844"/>
    <mergeCell ref="Q849:V849"/>
    <mergeCell ref="Q850:V850"/>
    <mergeCell ref="Q853:R853"/>
    <mergeCell ref="S853:V853"/>
    <mergeCell ref="Q854:R854"/>
    <mergeCell ref="S854:T854"/>
    <mergeCell ref="U854:V854"/>
    <mergeCell ref="Q855:R855"/>
    <mergeCell ref="S855:T855"/>
    <mergeCell ref="B860:C860"/>
    <mergeCell ref="D860:E860"/>
    <mergeCell ref="F860:G860"/>
    <mergeCell ref="B861:C861"/>
    <mergeCell ref="D861:E861"/>
    <mergeCell ref="F861:G861"/>
    <mergeCell ref="B858:C858"/>
    <mergeCell ref="D858:E858"/>
    <mergeCell ref="F858:G858"/>
    <mergeCell ref="B859:C859"/>
    <mergeCell ref="D859:E859"/>
    <mergeCell ref="F859:G859"/>
    <mergeCell ref="B856:C856"/>
    <mergeCell ref="D856:E856"/>
    <mergeCell ref="F856:G856"/>
    <mergeCell ref="B857:C857"/>
    <mergeCell ref="D857:E857"/>
    <mergeCell ref="F857:G857"/>
    <mergeCell ref="B866:C866"/>
    <mergeCell ref="D866:E866"/>
    <mergeCell ref="F866:G866"/>
    <mergeCell ref="B867:C867"/>
    <mergeCell ref="D867:E867"/>
    <mergeCell ref="F867:G867"/>
    <mergeCell ref="B864:C864"/>
    <mergeCell ref="D864:E864"/>
    <mergeCell ref="F864:G864"/>
    <mergeCell ref="B865:C865"/>
    <mergeCell ref="D865:E865"/>
    <mergeCell ref="F865:G865"/>
    <mergeCell ref="B862:C862"/>
    <mergeCell ref="D862:E862"/>
    <mergeCell ref="F862:G862"/>
    <mergeCell ref="B863:C863"/>
    <mergeCell ref="D863:E863"/>
    <mergeCell ref="F863:G863"/>
    <mergeCell ref="B872:C872"/>
    <mergeCell ref="D872:E872"/>
    <mergeCell ref="F872:G872"/>
    <mergeCell ref="B873:C873"/>
    <mergeCell ref="D873:E873"/>
    <mergeCell ref="F873:G873"/>
    <mergeCell ref="B870:C870"/>
    <mergeCell ref="D870:E870"/>
    <mergeCell ref="F870:G870"/>
    <mergeCell ref="B871:C871"/>
    <mergeCell ref="D871:E871"/>
    <mergeCell ref="F871:G871"/>
    <mergeCell ref="B868:C868"/>
    <mergeCell ref="D868:E868"/>
    <mergeCell ref="F868:G868"/>
    <mergeCell ref="B869:C869"/>
    <mergeCell ref="D869:E869"/>
    <mergeCell ref="F869:G869"/>
    <mergeCell ref="BR879:BS879"/>
    <mergeCell ref="B876:C876"/>
    <mergeCell ref="D876:E876"/>
    <mergeCell ref="F876:G876"/>
    <mergeCell ref="B877:C877"/>
    <mergeCell ref="D877:E877"/>
    <mergeCell ref="F877:G877"/>
    <mergeCell ref="B874:C874"/>
    <mergeCell ref="D874:E874"/>
    <mergeCell ref="F874:G874"/>
    <mergeCell ref="B875:C875"/>
    <mergeCell ref="D875:E875"/>
    <mergeCell ref="F875:G875"/>
    <mergeCell ref="AN881:AO881"/>
    <mergeCell ref="Q874:R874"/>
    <mergeCell ref="S874:T874"/>
    <mergeCell ref="U874:V874"/>
    <mergeCell ref="Q875:R875"/>
    <mergeCell ref="S875:T875"/>
    <mergeCell ref="U875:V875"/>
    <mergeCell ref="Q876:R876"/>
    <mergeCell ref="S876:T876"/>
    <mergeCell ref="U876:V876"/>
    <mergeCell ref="Q877:R877"/>
    <mergeCell ref="AF874:AG874"/>
    <mergeCell ref="AH874:AI874"/>
    <mergeCell ref="AJ874:AK874"/>
    <mergeCell ref="AF875:AG875"/>
    <mergeCell ref="AH875:AI875"/>
    <mergeCell ref="AJ875:AK875"/>
    <mergeCell ref="AF876:AG876"/>
    <mergeCell ref="AH876:AI876"/>
    <mergeCell ref="B897:F897"/>
    <mergeCell ref="B898:G898"/>
    <mergeCell ref="B899:F899"/>
    <mergeCell ref="B900:K900"/>
    <mergeCell ref="B901:G901"/>
    <mergeCell ref="B902:G902"/>
    <mergeCell ref="B884:G884"/>
    <mergeCell ref="B889:K889"/>
    <mergeCell ref="B892:K892"/>
    <mergeCell ref="B894:G894"/>
    <mergeCell ref="B895:K895"/>
    <mergeCell ref="B896:G896"/>
    <mergeCell ref="C881:H881"/>
    <mergeCell ref="J881:K881"/>
    <mergeCell ref="Y879:Z879"/>
    <mergeCell ref="Y881:Z881"/>
    <mergeCell ref="C879:H879"/>
    <mergeCell ref="J879:K879"/>
    <mergeCell ref="B915:G915"/>
    <mergeCell ref="B916:K916"/>
    <mergeCell ref="B917:G917"/>
    <mergeCell ref="B918:G918"/>
    <mergeCell ref="B919:G919"/>
    <mergeCell ref="B920:G920"/>
    <mergeCell ref="B909:G909"/>
    <mergeCell ref="B910:K910"/>
    <mergeCell ref="B911:G911"/>
    <mergeCell ref="B912:G912"/>
    <mergeCell ref="B913:K913"/>
    <mergeCell ref="B914:G914"/>
    <mergeCell ref="B903:K903"/>
    <mergeCell ref="B904:G904"/>
    <mergeCell ref="B905:G905"/>
    <mergeCell ref="B906:G906"/>
    <mergeCell ref="B907:K907"/>
    <mergeCell ref="B908:G908"/>
    <mergeCell ref="F988:H988"/>
    <mergeCell ref="C989:H989"/>
    <mergeCell ref="C996:F996"/>
    <mergeCell ref="C997:H997"/>
    <mergeCell ref="C1005:F1005"/>
    <mergeCell ref="B972:G972"/>
    <mergeCell ref="C978:H978"/>
    <mergeCell ref="C979:H979"/>
    <mergeCell ref="C987:E987"/>
    <mergeCell ref="Y970:Z970"/>
    <mergeCell ref="Q972:V972"/>
    <mergeCell ref="R987:T987"/>
    <mergeCell ref="B921:G921"/>
    <mergeCell ref="B922:K922"/>
    <mergeCell ref="B923:F923"/>
    <mergeCell ref="B924:E924"/>
    <mergeCell ref="B925:G925"/>
    <mergeCell ref="B926:F926"/>
    <mergeCell ref="C957:E957"/>
    <mergeCell ref="C958:H958"/>
    <mergeCell ref="J970:K970"/>
    <mergeCell ref="C933:E933"/>
    <mergeCell ref="C934:H934"/>
    <mergeCell ref="C944:G944"/>
    <mergeCell ref="C945:H945"/>
    <mergeCell ref="B954:G954"/>
    <mergeCell ref="Y932:Z932"/>
    <mergeCell ref="A932:H932"/>
    <mergeCell ref="J932:K932"/>
    <mergeCell ref="B927:G927"/>
    <mergeCell ref="B928:F928"/>
    <mergeCell ref="B929:K929"/>
    <mergeCell ref="A930:H930"/>
    <mergeCell ref="J930:K930"/>
    <mergeCell ref="Y930:Z930"/>
    <mergeCell ref="R988:T988"/>
    <mergeCell ref="R996:U996"/>
    <mergeCell ref="R1005:U1005"/>
    <mergeCell ref="R1014:T1014"/>
    <mergeCell ref="B1052:G1052"/>
    <mergeCell ref="B1053:K1053"/>
    <mergeCell ref="B1055:G1055"/>
    <mergeCell ref="B1056:G1056"/>
    <mergeCell ref="B1057:G1057"/>
    <mergeCell ref="B1058:G1058"/>
    <mergeCell ref="B1036:G1036"/>
    <mergeCell ref="B1043:K1043"/>
    <mergeCell ref="B1048:K1048"/>
    <mergeCell ref="B1051:G1051"/>
    <mergeCell ref="C1035:H1035"/>
    <mergeCell ref="J1035:K1035"/>
    <mergeCell ref="C1006:H1006"/>
    <mergeCell ref="C1014:E1014"/>
    <mergeCell ref="C1015:H1015"/>
    <mergeCell ref="C1023:E1023"/>
    <mergeCell ref="C1024:G1024"/>
    <mergeCell ref="J1033:K1033"/>
    <mergeCell ref="Q1036:V1036"/>
    <mergeCell ref="Q1051:V1051"/>
    <mergeCell ref="Q1052:V1052"/>
    <mergeCell ref="Q1055:V1055"/>
    <mergeCell ref="Q1056:V1056"/>
    <mergeCell ref="Q1057:V1057"/>
    <mergeCell ref="Q1058:V1058"/>
    <mergeCell ref="R1023:T1023"/>
    <mergeCell ref="R1024:V1024"/>
    <mergeCell ref="C988:E988"/>
    <mergeCell ref="B1074:K1074"/>
    <mergeCell ref="B1076:G1076"/>
    <mergeCell ref="B1077:G1077"/>
    <mergeCell ref="B1078:G1078"/>
    <mergeCell ref="B1079:K1079"/>
    <mergeCell ref="B1081:G1081"/>
    <mergeCell ref="B1067:G1067"/>
    <mergeCell ref="B1068:G1068"/>
    <mergeCell ref="B1069:K1069"/>
    <mergeCell ref="B1071:G1071"/>
    <mergeCell ref="B1072:G1072"/>
    <mergeCell ref="B1073:G1073"/>
    <mergeCell ref="B1059:K1059"/>
    <mergeCell ref="B1061:G1061"/>
    <mergeCell ref="B1062:G1062"/>
    <mergeCell ref="B1063:G1063"/>
    <mergeCell ref="B1064:K1064"/>
    <mergeCell ref="B1066:G1066"/>
    <mergeCell ref="Q1061:V1061"/>
    <mergeCell ref="Q1062:V1062"/>
    <mergeCell ref="Q1063:V1063"/>
    <mergeCell ref="Q1066:V1066"/>
    <mergeCell ref="Q1067:V1067"/>
    <mergeCell ref="Q1068:V1068"/>
    <mergeCell ref="Q1071:V1071"/>
    <mergeCell ref="Q1072:V1072"/>
    <mergeCell ref="Q1073:V1073"/>
    <mergeCell ref="Q1076:V1076"/>
    <mergeCell ref="Q1077:V1077"/>
    <mergeCell ref="B1099:F1099"/>
    <mergeCell ref="B1100:F1100"/>
    <mergeCell ref="B1102:G1102"/>
    <mergeCell ref="B1104:F1104"/>
    <mergeCell ref="B1105:F1105"/>
    <mergeCell ref="B1107:F1107"/>
    <mergeCell ref="B1090:G1090"/>
    <mergeCell ref="B1091:G1091"/>
    <mergeCell ref="B1093:G1093"/>
    <mergeCell ref="B1094:G1094"/>
    <mergeCell ref="B1096:G1096"/>
    <mergeCell ref="B1097:G1097"/>
    <mergeCell ref="B1082:G1082"/>
    <mergeCell ref="B1083:G1083"/>
    <mergeCell ref="B1084:F1084"/>
    <mergeCell ref="B1085:K1085"/>
    <mergeCell ref="B1087:G1087"/>
    <mergeCell ref="B1088:G1088"/>
    <mergeCell ref="B1126:F1126"/>
    <mergeCell ref="B1127:F1127"/>
    <mergeCell ref="B1129:G1129"/>
    <mergeCell ref="B1130:F1130"/>
    <mergeCell ref="B1131:F1131"/>
    <mergeCell ref="B1132:K1132"/>
    <mergeCell ref="B1117:F1117"/>
    <mergeCell ref="B1119:F1119"/>
    <mergeCell ref="B1120:F1120"/>
    <mergeCell ref="B1122:E1122"/>
    <mergeCell ref="B1123:E1123"/>
    <mergeCell ref="B1125:G1125"/>
    <mergeCell ref="B1108:F1108"/>
    <mergeCell ref="B1110:F1110"/>
    <mergeCell ref="B1111:F1111"/>
    <mergeCell ref="B1113:F1113"/>
    <mergeCell ref="B1114:F1114"/>
    <mergeCell ref="B1116:F1116"/>
    <mergeCell ref="B1155:G1155"/>
    <mergeCell ref="B1156:G1156"/>
    <mergeCell ref="B1157:F1157"/>
    <mergeCell ref="B1161:H1161"/>
    <mergeCell ref="J1161:K1161"/>
    <mergeCell ref="BC1161:BD1161"/>
    <mergeCell ref="AN1161:AO1161"/>
    <mergeCell ref="AN1164:AO1164"/>
    <mergeCell ref="AN1165:AO1165"/>
    <mergeCell ref="B1142:G1142"/>
    <mergeCell ref="B1143:F1143"/>
    <mergeCell ref="B1148:G1148"/>
    <mergeCell ref="B1149:H1149"/>
    <mergeCell ref="B1150:F1150"/>
    <mergeCell ref="B1154:G1154"/>
    <mergeCell ref="B1134:G1134"/>
    <mergeCell ref="B1135:F1135"/>
    <mergeCell ref="B1136:F1136"/>
    <mergeCell ref="B1138:I1138"/>
    <mergeCell ref="B1140:G1140"/>
    <mergeCell ref="B1141:G1141"/>
    <mergeCell ref="Q1141:V1141"/>
    <mergeCell ref="Q1142:V1142"/>
    <mergeCell ref="Q1143:U1143"/>
    <mergeCell ref="Q1148:V1148"/>
    <mergeCell ref="Q1150:U1150"/>
    <mergeCell ref="Q1154:V1154"/>
    <mergeCell ref="Q1155:V1155"/>
    <mergeCell ref="Q1156:V1156"/>
    <mergeCell ref="Q1157:U1157"/>
    <mergeCell ref="AF1141:AK1141"/>
    <mergeCell ref="AF1142:AK1142"/>
    <mergeCell ref="B1190:C1190"/>
    <mergeCell ref="B1189:C1189"/>
    <mergeCell ref="B1188:C1188"/>
    <mergeCell ref="B1187:C1187"/>
    <mergeCell ref="B1186:C1186"/>
    <mergeCell ref="B1185:C1185"/>
    <mergeCell ref="A1166:K1166"/>
    <mergeCell ref="A1167:K1167"/>
    <mergeCell ref="A1168:K1168"/>
    <mergeCell ref="B1171:C1171"/>
    <mergeCell ref="D1171:I1171"/>
    <mergeCell ref="B1172:C1172"/>
    <mergeCell ref="J1165:K1165"/>
    <mergeCell ref="BC1164:BD1164"/>
    <mergeCell ref="BC1165:BD1165"/>
    <mergeCell ref="B1162:H1162"/>
    <mergeCell ref="B1164:H1164"/>
    <mergeCell ref="J1164:K1164"/>
    <mergeCell ref="AF1171:AG1171"/>
    <mergeCell ref="AF1172:AG1172"/>
    <mergeCell ref="AF1173:AG1173"/>
    <mergeCell ref="AF1174:AG1174"/>
    <mergeCell ref="AF1175:AG1175"/>
    <mergeCell ref="AF1176:AG1176"/>
    <mergeCell ref="AF1177:AG1177"/>
    <mergeCell ref="AF1178:AG1178"/>
    <mergeCell ref="AF1179:AG1179"/>
    <mergeCell ref="AF1180:AG1180"/>
    <mergeCell ref="AF1181:AG1181"/>
    <mergeCell ref="AF1182:AG1182"/>
    <mergeCell ref="AF1183:AG1183"/>
    <mergeCell ref="AF1184:AG1184"/>
    <mergeCell ref="C1219:D1219"/>
    <mergeCell ref="C1220:D1220"/>
    <mergeCell ref="C1221:D1221"/>
    <mergeCell ref="C1222:D1222"/>
    <mergeCell ref="C1223:D1223"/>
    <mergeCell ref="C1224:D1224"/>
    <mergeCell ref="C1213:D1213"/>
    <mergeCell ref="C1214:D1214"/>
    <mergeCell ref="C1215:D1215"/>
    <mergeCell ref="C1216:D1216"/>
    <mergeCell ref="C1217:D1217"/>
    <mergeCell ref="C1218:D1218"/>
    <mergeCell ref="C1211:D1211"/>
    <mergeCell ref="C1212:D1212"/>
    <mergeCell ref="C1206:D1206"/>
    <mergeCell ref="C1205:D1205"/>
    <mergeCell ref="C1200:I1200"/>
    <mergeCell ref="C1201:I1201"/>
    <mergeCell ref="C1202:I1202"/>
    <mergeCell ref="C1204:D1204"/>
    <mergeCell ref="E1204:I1204"/>
    <mergeCell ref="C1208:D1208"/>
    <mergeCell ref="C1209:D1209"/>
    <mergeCell ref="C1210:D1210"/>
    <mergeCell ref="I1241:I1242"/>
    <mergeCell ref="J1241:K1242"/>
    <mergeCell ref="G1239:H1239"/>
    <mergeCell ref="J1239:K1239"/>
    <mergeCell ref="X1241:X1242"/>
    <mergeCell ref="Y1241:Z1242"/>
    <mergeCell ref="BC1240:BD1240"/>
    <mergeCell ref="BR1240:BS1240"/>
    <mergeCell ref="BR1239:BS1239"/>
    <mergeCell ref="J1231:K1231"/>
    <mergeCell ref="Y1231:Z1231"/>
    <mergeCell ref="B1267:I1267"/>
    <mergeCell ref="B1268:H1268"/>
    <mergeCell ref="J1268:K1268"/>
    <mergeCell ref="E1264:F1265"/>
    <mergeCell ref="G1264:H1265"/>
    <mergeCell ref="I1264:I1265"/>
    <mergeCell ref="J1264:K1265"/>
    <mergeCell ref="E1263:F1263"/>
    <mergeCell ref="G1263:H1263"/>
    <mergeCell ref="J1263:K1263"/>
    <mergeCell ref="A1261:D1263"/>
    <mergeCell ref="E1261:K1261"/>
    <mergeCell ref="E1262:F1262"/>
    <mergeCell ref="G1262:H1262"/>
    <mergeCell ref="J1262:K1262"/>
    <mergeCell ref="A1254:D1256"/>
    <mergeCell ref="E1254:K1254"/>
    <mergeCell ref="B1231:H1231"/>
    <mergeCell ref="I1250:I1251"/>
    <mergeCell ref="J1250:K1251"/>
    <mergeCell ref="E1249:F1249"/>
    <mergeCell ref="J69:K69"/>
    <mergeCell ref="J68:K68"/>
    <mergeCell ref="J67:K67"/>
    <mergeCell ref="J66:K66"/>
    <mergeCell ref="B1197:I1197"/>
    <mergeCell ref="B1198:H1198"/>
    <mergeCell ref="J1198:K1198"/>
    <mergeCell ref="B1195:C1195"/>
    <mergeCell ref="B1194:C1194"/>
    <mergeCell ref="B1193:C1193"/>
    <mergeCell ref="B1192:C1192"/>
    <mergeCell ref="B1191:C1191"/>
    <mergeCell ref="C1207:D1207"/>
    <mergeCell ref="J33:K33"/>
    <mergeCell ref="L33:M33"/>
    <mergeCell ref="J37:K37"/>
    <mergeCell ref="L43:M43"/>
    <mergeCell ref="L36:M36"/>
    <mergeCell ref="L37:M37"/>
    <mergeCell ref="J63:K63"/>
    <mergeCell ref="B1178:C1178"/>
    <mergeCell ref="B1177:C1177"/>
    <mergeCell ref="B1176:C1176"/>
    <mergeCell ref="B1175:C1175"/>
    <mergeCell ref="B1174:C1174"/>
    <mergeCell ref="B1173:C1173"/>
    <mergeCell ref="B1184:C1184"/>
    <mergeCell ref="B1183:C1183"/>
    <mergeCell ref="B1182:C1182"/>
    <mergeCell ref="B1181:C1181"/>
    <mergeCell ref="B1180:C1180"/>
    <mergeCell ref="B1179:C1179"/>
    <mergeCell ref="C1225:D1225"/>
    <mergeCell ref="C1226:D1226"/>
    <mergeCell ref="C1227:D1227"/>
    <mergeCell ref="C1228:D1228"/>
    <mergeCell ref="B1230:I1230"/>
    <mergeCell ref="E1241:F1242"/>
    <mergeCell ref="G1241:H1242"/>
    <mergeCell ref="E1257:F1258"/>
    <mergeCell ref="G1257:H1258"/>
    <mergeCell ref="I1257:I1258"/>
    <mergeCell ref="J1257:K1258"/>
    <mergeCell ref="E1256:F1256"/>
    <mergeCell ref="G1256:H1256"/>
    <mergeCell ref="J1256:K1256"/>
    <mergeCell ref="J1249:K1249"/>
    <mergeCell ref="E1240:F1240"/>
    <mergeCell ref="G1240:H1240"/>
    <mergeCell ref="J1240:K1240"/>
    <mergeCell ref="A1233:K1233"/>
    <mergeCell ref="A1234:K1234"/>
    <mergeCell ref="A1235:K1235"/>
    <mergeCell ref="A1238:D1240"/>
    <mergeCell ref="E1238:K1238"/>
    <mergeCell ref="E1239:F1239"/>
    <mergeCell ref="G1249:H1249"/>
    <mergeCell ref="A1247:D1249"/>
    <mergeCell ref="E1247:K1247"/>
    <mergeCell ref="E1248:F1248"/>
    <mergeCell ref="G1248:H1248"/>
    <mergeCell ref="J1248:K1248"/>
    <mergeCell ref="E1243:F1244"/>
    <mergeCell ref="G1243:H1244"/>
    <mergeCell ref="I1243:I1244"/>
    <mergeCell ref="J1243:K1244"/>
    <mergeCell ref="E1255:F1255"/>
    <mergeCell ref="G1255:H1255"/>
    <mergeCell ref="J1255:K1255"/>
    <mergeCell ref="E1250:F1251"/>
    <mergeCell ref="G1250:H1251"/>
    <mergeCell ref="AC15:AD15"/>
    <mergeCell ref="Z9:AA9"/>
    <mergeCell ref="AC9:AD9"/>
    <mergeCell ref="Z12:AA12"/>
    <mergeCell ref="AC12:AD12"/>
    <mergeCell ref="Z6:AA6"/>
    <mergeCell ref="J61:K61"/>
    <mergeCell ref="K3:L3"/>
    <mergeCell ref="J35:K35"/>
    <mergeCell ref="L35:M35"/>
    <mergeCell ref="J30:K30"/>
    <mergeCell ref="L30:M30"/>
    <mergeCell ref="J34:K34"/>
    <mergeCell ref="L34:M34"/>
    <mergeCell ref="L27:M27"/>
    <mergeCell ref="J29:K29"/>
    <mergeCell ref="L29:M29"/>
    <mergeCell ref="J28:K28"/>
    <mergeCell ref="L28:M28"/>
    <mergeCell ref="J27:K27"/>
    <mergeCell ref="J60:K60"/>
    <mergeCell ref="J25:K25"/>
    <mergeCell ref="J40:K40"/>
    <mergeCell ref="J39:K39"/>
    <mergeCell ref="J38:K38"/>
    <mergeCell ref="J65:K65"/>
    <mergeCell ref="H74:L74"/>
    <mergeCell ref="J64:K64"/>
    <mergeCell ref="H96:M96"/>
    <mergeCell ref="H97:L97"/>
    <mergeCell ref="Z3:AA3"/>
    <mergeCell ref="AC3:AD3"/>
    <mergeCell ref="K92:L92"/>
    <mergeCell ref="N92:O92"/>
    <mergeCell ref="H95:O95"/>
    <mergeCell ref="H94:O94"/>
    <mergeCell ref="K88:L88"/>
    <mergeCell ref="N88:O88"/>
    <mergeCell ref="K90:L90"/>
    <mergeCell ref="N90:O90"/>
    <mergeCell ref="J62:K62"/>
    <mergeCell ref="L38:M38"/>
    <mergeCell ref="L39:M39"/>
    <mergeCell ref="K76:L76"/>
    <mergeCell ref="N76:O76"/>
    <mergeCell ref="K84:L84"/>
    <mergeCell ref="N84:O84"/>
    <mergeCell ref="K86:L86"/>
    <mergeCell ref="J32:K32"/>
    <mergeCell ref="L32:M32"/>
    <mergeCell ref="Z15:AA15"/>
    <mergeCell ref="W16:AD16"/>
    <mergeCell ref="H17:M17"/>
    <mergeCell ref="W17:AB17"/>
    <mergeCell ref="J42:K42"/>
    <mergeCell ref="L42:M42"/>
    <mergeCell ref="J23:K23"/>
    <mergeCell ref="C47:G47"/>
    <mergeCell ref="B48:G48"/>
    <mergeCell ref="I49:O49"/>
    <mergeCell ref="Y52:Z52"/>
    <mergeCell ref="Y53:Z53"/>
    <mergeCell ref="X49:AD49"/>
    <mergeCell ref="Y50:Z50"/>
    <mergeCell ref="Y60:Z60"/>
    <mergeCell ref="Y61:Z61"/>
    <mergeCell ref="Y58:Z58"/>
    <mergeCell ref="Y59:Z59"/>
    <mergeCell ref="Y57:Z57"/>
    <mergeCell ref="Y55:Z55"/>
    <mergeCell ref="Y56:Z56"/>
    <mergeCell ref="A45:G45"/>
    <mergeCell ref="H45:M45"/>
    <mergeCell ref="W45:AB45"/>
    <mergeCell ref="L60:M60"/>
    <mergeCell ref="L61:M61"/>
    <mergeCell ref="J53:K53"/>
    <mergeCell ref="J52:K52"/>
    <mergeCell ref="J50:K50"/>
    <mergeCell ref="J59:K59"/>
    <mergeCell ref="J58:K58"/>
    <mergeCell ref="J57:K57"/>
    <mergeCell ref="J56:K56"/>
    <mergeCell ref="J55:K55"/>
    <mergeCell ref="J54:K54"/>
    <mergeCell ref="AA60:AB60"/>
    <mergeCell ref="AA61:AB61"/>
    <mergeCell ref="L51:M51"/>
    <mergeCell ref="L52:M52"/>
    <mergeCell ref="AC8:AD8"/>
    <mergeCell ref="Y22:Z22"/>
    <mergeCell ref="Y1262:Z1262"/>
    <mergeCell ref="BD8:BE8"/>
    <mergeCell ref="BG8:BH8"/>
    <mergeCell ref="BD9:BE9"/>
    <mergeCell ref="BG9:BH9"/>
    <mergeCell ref="BA74:BE74"/>
    <mergeCell ref="BE72:BF72"/>
    <mergeCell ref="BD86:BE86"/>
    <mergeCell ref="BG86:BH86"/>
    <mergeCell ref="BD88:BE88"/>
    <mergeCell ref="BG88:BH88"/>
    <mergeCell ref="BC38:BD38"/>
    <mergeCell ref="BC59:BD59"/>
    <mergeCell ref="BC60:BD60"/>
    <mergeCell ref="BC57:BD57"/>
    <mergeCell ref="BC58:BD58"/>
    <mergeCell ref="BD12:BE12"/>
    <mergeCell ref="BC879:BD879"/>
    <mergeCell ref="AN879:AO879"/>
    <mergeCell ref="W96:AB96"/>
    <mergeCell ref="W97:AA97"/>
    <mergeCell ref="BD82:BE82"/>
    <mergeCell ref="BG82:BH82"/>
    <mergeCell ref="BD84:BE84"/>
    <mergeCell ref="BG84:BH84"/>
    <mergeCell ref="BD78:BE78"/>
    <mergeCell ref="BG78:BH78"/>
    <mergeCell ref="AR78:AS78"/>
    <mergeCell ref="AO79:AP79"/>
    <mergeCell ref="AR79:AS79"/>
    <mergeCell ref="X1264:X1265"/>
    <mergeCell ref="Y1264:Z1265"/>
    <mergeCell ref="Y1255:Z1255"/>
    <mergeCell ref="Y1256:Z1256"/>
    <mergeCell ref="X1257:X1258"/>
    <mergeCell ref="Y1257:Z1258"/>
    <mergeCell ref="Y1248:Z1248"/>
    <mergeCell ref="Y1249:Z1249"/>
    <mergeCell ref="X1250:X1251"/>
    <mergeCell ref="Y1250:Z1251"/>
    <mergeCell ref="Y1239:Z1239"/>
    <mergeCell ref="Y1240:Z1240"/>
    <mergeCell ref="Y1033:Z1033"/>
    <mergeCell ref="Y1198:Z1198"/>
    <mergeCell ref="BC426:BD426"/>
    <mergeCell ref="BC428:BD428"/>
    <mergeCell ref="BC470:BD470"/>
    <mergeCell ref="BC477:BD477"/>
    <mergeCell ref="BC510:BD510"/>
    <mergeCell ref="AN762:AO762"/>
    <mergeCell ref="AN764:AO764"/>
    <mergeCell ref="AN806:AO806"/>
    <mergeCell ref="AN813:AO813"/>
    <mergeCell ref="X1243:X1244"/>
    <mergeCell ref="Y1243:Z1244"/>
    <mergeCell ref="AN545:AO545"/>
    <mergeCell ref="AN594:AO594"/>
    <mergeCell ref="AN596:AO596"/>
    <mergeCell ref="AN638:AO638"/>
    <mergeCell ref="AN678:AO678"/>
    <mergeCell ref="AM1243:AM1244"/>
    <mergeCell ref="AN1243:AO1244"/>
    <mergeCell ref="BC66:BD66"/>
    <mergeCell ref="BC63:BD63"/>
    <mergeCell ref="BC64:BD64"/>
    <mergeCell ref="BC61:BD61"/>
    <mergeCell ref="BC62:BD62"/>
    <mergeCell ref="BC69:BD69"/>
    <mergeCell ref="BC70:BD70"/>
    <mergeCell ref="BC67:BD67"/>
    <mergeCell ref="BC68:BD68"/>
    <mergeCell ref="BD76:BE76"/>
    <mergeCell ref="BG76:BH76"/>
    <mergeCell ref="BA45:BF45"/>
    <mergeCell ref="BC37:BD37"/>
    <mergeCell ref="BC56:BD56"/>
    <mergeCell ref="BE31:BF31"/>
    <mergeCell ref="BE32:BF32"/>
    <mergeCell ref="BE33:BF33"/>
    <mergeCell ref="BE53:BF53"/>
    <mergeCell ref="BE54:BF54"/>
    <mergeCell ref="BE55:BF55"/>
    <mergeCell ref="BE61:BF61"/>
    <mergeCell ref="BE62:BF62"/>
    <mergeCell ref="BE63:BF63"/>
    <mergeCell ref="BE64:BF64"/>
    <mergeCell ref="BE65:BF65"/>
    <mergeCell ref="BE66:BF66"/>
    <mergeCell ref="BE67:BF67"/>
    <mergeCell ref="BC53:BD53"/>
    <mergeCell ref="BC55:BD55"/>
    <mergeCell ref="BC54:BD54"/>
    <mergeCell ref="BC52:BD52"/>
    <mergeCell ref="BE60:BF60"/>
    <mergeCell ref="Y1268:Z1268"/>
    <mergeCell ref="Y1035:Z1035"/>
    <mergeCell ref="Y1161:Z1161"/>
    <mergeCell ref="Y1164:Z1164"/>
    <mergeCell ref="Y1165:Z1165"/>
    <mergeCell ref="Z14:AA14"/>
    <mergeCell ref="AC14:AD14"/>
    <mergeCell ref="BD15:BE15"/>
    <mergeCell ref="BG15:BH15"/>
    <mergeCell ref="BA16:BH16"/>
    <mergeCell ref="BC23:BD23"/>
    <mergeCell ref="BC24:BD24"/>
    <mergeCell ref="BC25:BD25"/>
    <mergeCell ref="BR23:BS23"/>
    <mergeCell ref="BR24:BS24"/>
    <mergeCell ref="BR25:BS25"/>
    <mergeCell ref="BC26:BD26"/>
    <mergeCell ref="BC27:BD27"/>
    <mergeCell ref="BC28:BD28"/>
    <mergeCell ref="BC29:BD29"/>
    <mergeCell ref="BR26:BS26"/>
    <mergeCell ref="BR27:BS27"/>
    <mergeCell ref="BR28:BS28"/>
    <mergeCell ref="BR29:BS29"/>
    <mergeCell ref="BC30:BD30"/>
    <mergeCell ref="BC31:BD31"/>
    <mergeCell ref="BC32:BD32"/>
    <mergeCell ref="BC33:BD33"/>
    <mergeCell ref="BC34:BD34"/>
    <mergeCell ref="BC35:BD35"/>
    <mergeCell ref="BC36:BD36"/>
    <mergeCell ref="Y1263:Z1263"/>
    <mergeCell ref="BB1264:BB1265"/>
    <mergeCell ref="BC1264:BD1265"/>
    <mergeCell ref="BC881:BD881"/>
    <mergeCell ref="BC930:BD930"/>
    <mergeCell ref="BC932:BD932"/>
    <mergeCell ref="BC970:BD970"/>
    <mergeCell ref="BC1033:BD1033"/>
    <mergeCell ref="BC1035:BD1035"/>
    <mergeCell ref="BC713:BD713"/>
    <mergeCell ref="BC762:BD762"/>
    <mergeCell ref="BC764:BD764"/>
    <mergeCell ref="BC342:BD342"/>
    <mergeCell ref="BA96:BF96"/>
    <mergeCell ref="BA97:BE97"/>
    <mergeCell ref="BC1198:BD1198"/>
    <mergeCell ref="BC806:BD806"/>
    <mergeCell ref="BC813:BD813"/>
    <mergeCell ref="BC846:BD846"/>
    <mergeCell ref="BC594:BD594"/>
    <mergeCell ref="BC596:BD596"/>
    <mergeCell ref="BC638:BD638"/>
    <mergeCell ref="BC645:BD645"/>
    <mergeCell ref="BC678:BD678"/>
    <mergeCell ref="BC377:BD377"/>
    <mergeCell ref="BC258:BD258"/>
    <mergeCell ref="BC260:BD260"/>
    <mergeCell ref="BC302:BD302"/>
    <mergeCell ref="BC309:BD309"/>
    <mergeCell ref="BC1268:BD1268"/>
    <mergeCell ref="AM3:AN3"/>
    <mergeCell ref="AO3:AP3"/>
    <mergeCell ref="AR3:AS3"/>
    <mergeCell ref="BC1256:BD1256"/>
    <mergeCell ref="BB1257:BB1258"/>
    <mergeCell ref="BC1257:BD1258"/>
    <mergeCell ref="BC1262:BD1262"/>
    <mergeCell ref="BC1249:BD1249"/>
    <mergeCell ref="BB1250:BB1251"/>
    <mergeCell ref="BC1250:BD1251"/>
    <mergeCell ref="BC1255:BD1255"/>
    <mergeCell ref="BB1241:BB1242"/>
    <mergeCell ref="BC1241:BD1242"/>
    <mergeCell ref="BB1243:BB1244"/>
    <mergeCell ref="BC1243:BD1244"/>
    <mergeCell ref="BC1248:BD1248"/>
    <mergeCell ref="BC1231:BD1231"/>
    <mergeCell ref="BC1239:BD1239"/>
    <mergeCell ref="BC1263:BD1263"/>
    <mergeCell ref="AO6:AP6"/>
    <mergeCell ref="AR6:AS6"/>
    <mergeCell ref="AO8:AP8"/>
    <mergeCell ref="AR8:AS8"/>
    <mergeCell ref="AL16:AS16"/>
    <mergeCell ref="AN52:AO52"/>
    <mergeCell ref="AM49:AS49"/>
    <mergeCell ref="AN50:AO50"/>
    <mergeCell ref="AP28:AQ28"/>
    <mergeCell ref="AP29:AQ29"/>
    <mergeCell ref="BB49:BH49"/>
    <mergeCell ref="AN60:AO60"/>
    <mergeCell ref="AN260:AO260"/>
    <mergeCell ref="AN302:AO302"/>
    <mergeCell ref="AO90:AP90"/>
    <mergeCell ref="AP60:AQ60"/>
    <mergeCell ref="AP61:AQ61"/>
    <mergeCell ref="AP62:AQ62"/>
    <mergeCell ref="AP63:AQ63"/>
    <mergeCell ref="AP64:AQ64"/>
    <mergeCell ref="AP65:AQ65"/>
    <mergeCell ref="AN61:AO61"/>
    <mergeCell ref="AN62:AO62"/>
    <mergeCell ref="AO76:AP76"/>
    <mergeCell ref="AR76:AS76"/>
    <mergeCell ref="AL74:AP74"/>
    <mergeCell ref="AP52:AQ52"/>
    <mergeCell ref="AP56:AQ56"/>
    <mergeCell ref="AP57:AQ57"/>
    <mergeCell ref="AP58:AQ58"/>
    <mergeCell ref="AP66:AQ66"/>
    <mergeCell ref="AP67:AQ67"/>
    <mergeCell ref="AN55:AO55"/>
    <mergeCell ref="AN54:AO54"/>
    <mergeCell ref="AL97:AP97"/>
    <mergeCell ref="AN65:AO65"/>
    <mergeCell ref="AN63:AO63"/>
    <mergeCell ref="AN59:AO59"/>
    <mergeCell ref="BC65:BD65"/>
    <mergeCell ref="AN1263:AO1263"/>
    <mergeCell ref="BT28:BU28"/>
    <mergeCell ref="BT29:BU29"/>
    <mergeCell ref="BT30:BU30"/>
    <mergeCell ref="BT31:BU31"/>
    <mergeCell ref="BT32:BU32"/>
    <mergeCell ref="BT33:BU33"/>
    <mergeCell ref="BT34:BU34"/>
    <mergeCell ref="BT35:BU35"/>
    <mergeCell ref="BT36:BU36"/>
    <mergeCell ref="BT37:BU37"/>
    <mergeCell ref="BT38:BU38"/>
    <mergeCell ref="BR36:BS36"/>
    <mergeCell ref="BR37:BS37"/>
    <mergeCell ref="BT39:BU39"/>
    <mergeCell ref="BT40:BU40"/>
    <mergeCell ref="AN309:AO309"/>
    <mergeCell ref="AN342:AO342"/>
    <mergeCell ref="AL96:AQ96"/>
    <mergeCell ref="AN67:AO67"/>
    <mergeCell ref="BE69:BF69"/>
    <mergeCell ref="AN1248:AO1248"/>
    <mergeCell ref="AN1231:AO1231"/>
    <mergeCell ref="AN1239:AO1239"/>
    <mergeCell ref="AN1240:AO1240"/>
    <mergeCell ref="AN1198:AO1198"/>
    <mergeCell ref="AN846:AO846"/>
    <mergeCell ref="AN645:AO645"/>
    <mergeCell ref="BR1165:BS1165"/>
    <mergeCell ref="BR762:BS762"/>
    <mergeCell ref="BR813:BS813"/>
    <mergeCell ref="AN930:AO930"/>
    <mergeCell ref="AN932:AO932"/>
    <mergeCell ref="AN970:AO970"/>
    <mergeCell ref="AN1033:AO1033"/>
    <mergeCell ref="AN1035:AO1035"/>
    <mergeCell ref="BR51:BS51"/>
    <mergeCell ref="BT50:BU50"/>
    <mergeCell ref="BT51:BU51"/>
    <mergeCell ref="BT52:BU52"/>
    <mergeCell ref="BT53:BU53"/>
    <mergeCell ref="BT54:BU54"/>
    <mergeCell ref="BT55:BU55"/>
    <mergeCell ref="BP45:BU45"/>
    <mergeCell ref="BS92:BT92"/>
    <mergeCell ref="BS86:BT86"/>
    <mergeCell ref="BS88:BT88"/>
    <mergeCell ref="BP73:BU73"/>
    <mergeCell ref="BS82:BT82"/>
    <mergeCell ref="BS84:BT84"/>
    <mergeCell ref="BR1035:BS1035"/>
    <mergeCell ref="BS78:BT78"/>
    <mergeCell ref="BS79:BT79"/>
    <mergeCell ref="BR72:BS72"/>
    <mergeCell ref="AN57:AO57"/>
    <mergeCell ref="BT60:BU60"/>
    <mergeCell ref="BT61:BU61"/>
    <mergeCell ref="BR67:BS67"/>
    <mergeCell ref="AN58:AO58"/>
    <mergeCell ref="AP54:AQ54"/>
    <mergeCell ref="AN258:AO258"/>
    <mergeCell ref="AP59:AQ59"/>
    <mergeCell ref="AN56:AO56"/>
    <mergeCell ref="BV6:BW6"/>
    <mergeCell ref="BS8:BT8"/>
    <mergeCell ref="BV8:BW8"/>
    <mergeCell ref="AN426:AO426"/>
    <mergeCell ref="AN428:AO428"/>
    <mergeCell ref="AN470:AO470"/>
    <mergeCell ref="AN477:AO477"/>
    <mergeCell ref="AN510:AO510"/>
    <mergeCell ref="AO88:AP88"/>
    <mergeCell ref="AR88:AS88"/>
    <mergeCell ref="AO82:AP82"/>
    <mergeCell ref="AR82:AS82"/>
    <mergeCell ref="AO84:AP84"/>
    <mergeCell ref="AR84:AS84"/>
    <mergeCell ref="AO78:AP78"/>
    <mergeCell ref="BT72:BU72"/>
    <mergeCell ref="BT44:BU44"/>
    <mergeCell ref="BR54:BS54"/>
    <mergeCell ref="BR55:BS55"/>
    <mergeCell ref="BR52:BS52"/>
    <mergeCell ref="BQ49:BW49"/>
    <mergeCell ref="BT42:BU42"/>
    <mergeCell ref="BV79:BW79"/>
    <mergeCell ref="BS76:BT76"/>
    <mergeCell ref="BV76:BW76"/>
    <mergeCell ref="BS90:BT90"/>
    <mergeCell ref="BV90:BW90"/>
    <mergeCell ref="BP93:BW93"/>
    <mergeCell ref="BP17:BU17"/>
    <mergeCell ref="BT24:BU24"/>
    <mergeCell ref="BT25:BU25"/>
    <mergeCell ref="BT27:BU27"/>
    <mergeCell ref="AM1264:AM1265"/>
    <mergeCell ref="AN1264:AO1265"/>
    <mergeCell ref="AN1268:AO1268"/>
    <mergeCell ref="BS3:BT3"/>
    <mergeCell ref="BV3:BW3"/>
    <mergeCell ref="AN1256:AO1256"/>
    <mergeCell ref="AM1257:AM1258"/>
    <mergeCell ref="AN1257:AO1258"/>
    <mergeCell ref="AN1262:AO1262"/>
    <mergeCell ref="AN1249:AO1249"/>
    <mergeCell ref="AM1250:AM1251"/>
    <mergeCell ref="AN1250:AO1251"/>
    <mergeCell ref="AN1255:AO1255"/>
    <mergeCell ref="AM1241:AM1242"/>
    <mergeCell ref="AN1241:AO1242"/>
    <mergeCell ref="BP16:BW16"/>
    <mergeCell ref="BS14:BT14"/>
    <mergeCell ref="BV14:BW14"/>
    <mergeCell ref="BS15:BT15"/>
    <mergeCell ref="BV15:BW15"/>
    <mergeCell ref="BS9:BT9"/>
    <mergeCell ref="BV9:BW9"/>
    <mergeCell ref="BS12:BT12"/>
    <mergeCell ref="BT59:BU59"/>
    <mergeCell ref="BV12:BW12"/>
    <mergeCell ref="BR22:BS22"/>
    <mergeCell ref="BT22:BU22"/>
    <mergeCell ref="BR1263:BS1263"/>
    <mergeCell ref="BT23:BU23"/>
    <mergeCell ref="AP51:AQ51"/>
    <mergeCell ref="BT26:BU26"/>
    <mergeCell ref="BP96:BU96"/>
    <mergeCell ref="BP97:BT97"/>
    <mergeCell ref="BR881:BS881"/>
    <mergeCell ref="BR930:BS930"/>
    <mergeCell ref="BR932:BS932"/>
    <mergeCell ref="BR970:BS970"/>
    <mergeCell ref="BR1033:BS1033"/>
    <mergeCell ref="BV78:BW78"/>
    <mergeCell ref="BV88:BW88"/>
    <mergeCell ref="BV82:BW82"/>
    <mergeCell ref="BT43:BU43"/>
    <mergeCell ref="BR53:BS53"/>
    <mergeCell ref="BR50:BS50"/>
    <mergeCell ref="BT62:BU62"/>
    <mergeCell ref="BT63:BU63"/>
    <mergeCell ref="BT64:BU64"/>
    <mergeCell ref="BT65:BU65"/>
    <mergeCell ref="BT66:BU66"/>
    <mergeCell ref="BT67:BU67"/>
    <mergeCell ref="BT68:BU68"/>
    <mergeCell ref="BT69:BU69"/>
    <mergeCell ref="BT70:BU70"/>
    <mergeCell ref="BT71:BU71"/>
    <mergeCell ref="BR64:BS64"/>
    <mergeCell ref="BR65:BS65"/>
    <mergeCell ref="BR62:BS62"/>
    <mergeCell ref="BR594:BS594"/>
    <mergeCell ref="BR596:BS596"/>
    <mergeCell ref="BR638:BS638"/>
    <mergeCell ref="BR645:BS645"/>
    <mergeCell ref="BR678:BS678"/>
    <mergeCell ref="BR377:BS377"/>
    <mergeCell ref="BR426:BS426"/>
    <mergeCell ref="BR428:BS428"/>
    <mergeCell ref="BR470:BS470"/>
    <mergeCell ref="BR477:BS477"/>
    <mergeCell ref="BR510:BS510"/>
    <mergeCell ref="BR209:BS209"/>
    <mergeCell ref="BR258:BS258"/>
    <mergeCell ref="BR764:BS764"/>
    <mergeCell ref="BR806:BS806"/>
    <mergeCell ref="BR846:BS846"/>
    <mergeCell ref="BR1161:BS1161"/>
    <mergeCell ref="BR260:BS260"/>
    <mergeCell ref="BR302:BS302"/>
    <mergeCell ref="BR309:BS309"/>
    <mergeCell ref="BR342:BS342"/>
    <mergeCell ref="BR1268:BS1268"/>
    <mergeCell ref="BR1256:BS1256"/>
    <mergeCell ref="BQ1257:BQ1258"/>
    <mergeCell ref="BR1257:BS1258"/>
    <mergeCell ref="BR1262:BS1262"/>
    <mergeCell ref="BR1249:BS1249"/>
    <mergeCell ref="BQ1250:BQ1251"/>
    <mergeCell ref="BR1250:BS1251"/>
    <mergeCell ref="BR1255:BS1255"/>
    <mergeCell ref="BQ1241:BQ1242"/>
    <mergeCell ref="BR1241:BS1242"/>
    <mergeCell ref="BQ1243:BQ1244"/>
    <mergeCell ref="BR1243:BS1244"/>
    <mergeCell ref="BR1248:BS1248"/>
    <mergeCell ref="BR1198:BS1198"/>
    <mergeCell ref="BR1164:BS1164"/>
    <mergeCell ref="BR1231:BS1231"/>
    <mergeCell ref="BQ1264:BQ1265"/>
    <mergeCell ref="BR1264:BS1265"/>
    <mergeCell ref="J22:K22"/>
    <mergeCell ref="J51:K51"/>
    <mergeCell ref="A73:G73"/>
    <mergeCell ref="H73:M73"/>
    <mergeCell ref="W73:AB73"/>
    <mergeCell ref="AL73:AQ73"/>
    <mergeCell ref="BA73:BF73"/>
    <mergeCell ref="AN68:AO68"/>
    <mergeCell ref="AN69:AO69"/>
    <mergeCell ref="AN70:AO70"/>
    <mergeCell ref="AN64:AO64"/>
    <mergeCell ref="BR63:BS63"/>
    <mergeCell ref="BR60:BS60"/>
    <mergeCell ref="BR61:BS61"/>
    <mergeCell ref="BR58:BS58"/>
    <mergeCell ref="BR59:BS59"/>
    <mergeCell ref="BR56:BS56"/>
    <mergeCell ref="BR57:BS57"/>
    <mergeCell ref="BR68:BS68"/>
    <mergeCell ref="BR69:BS69"/>
    <mergeCell ref="BR66:BS66"/>
    <mergeCell ref="AP53:AQ53"/>
    <mergeCell ref="P45:V45"/>
    <mergeCell ref="R47:V47"/>
    <mergeCell ref="Q48:V48"/>
    <mergeCell ref="P73:V73"/>
    <mergeCell ref="P74:V74"/>
    <mergeCell ref="R76:V76"/>
    <mergeCell ref="Q78:V78"/>
    <mergeCell ref="Q79:V79"/>
    <mergeCell ref="Q82:V82"/>
    <mergeCell ref="BS6:BT6"/>
    <mergeCell ref="BT41:BU41"/>
    <mergeCell ref="AO14:AP14"/>
    <mergeCell ref="AR14:AS14"/>
    <mergeCell ref="AO15:AP15"/>
    <mergeCell ref="AR15:AS15"/>
    <mergeCell ref="R3:V3"/>
    <mergeCell ref="R4:V4"/>
    <mergeCell ref="R5:V5"/>
    <mergeCell ref="R6:V6"/>
    <mergeCell ref="R8:V8"/>
    <mergeCell ref="R9:V9"/>
    <mergeCell ref="R10:V10"/>
    <mergeCell ref="R11:V11"/>
    <mergeCell ref="R12:V12"/>
    <mergeCell ref="R14:V14"/>
    <mergeCell ref="R15:V15"/>
    <mergeCell ref="P17:V17"/>
    <mergeCell ref="R19:V19"/>
    <mergeCell ref="Q20:V20"/>
    <mergeCell ref="BG12:BH12"/>
    <mergeCell ref="BD14:BE14"/>
    <mergeCell ref="BG14:BH14"/>
    <mergeCell ref="BB3:BC3"/>
    <mergeCell ref="BD3:BE3"/>
    <mergeCell ref="BG3:BH3"/>
    <mergeCell ref="BD6:BE6"/>
    <mergeCell ref="BG6:BH6"/>
    <mergeCell ref="AN28:AO28"/>
    <mergeCell ref="AN29:AO29"/>
    <mergeCell ref="AC6:AD6"/>
    <mergeCell ref="Z8:AA8"/>
    <mergeCell ref="Q84:V84"/>
    <mergeCell ref="Q92:V92"/>
    <mergeCell ref="Q95:V95"/>
    <mergeCell ref="P96:V96"/>
    <mergeCell ref="P97:V97"/>
    <mergeCell ref="R105:V105"/>
    <mergeCell ref="R114:V114"/>
    <mergeCell ref="R117:V117"/>
    <mergeCell ref="R121:V121"/>
    <mergeCell ref="R125:V125"/>
    <mergeCell ref="R129:T129"/>
    <mergeCell ref="Q144:V144"/>
    <mergeCell ref="Q145:V145"/>
    <mergeCell ref="Q148:R148"/>
    <mergeCell ref="S148:V148"/>
    <mergeCell ref="Q149:R149"/>
    <mergeCell ref="S149:T149"/>
    <mergeCell ref="U149:V149"/>
    <mergeCell ref="Q150:R150"/>
    <mergeCell ref="S150:T150"/>
    <mergeCell ref="U150:V150"/>
    <mergeCell ref="Q151:R151"/>
    <mergeCell ref="S151:T151"/>
    <mergeCell ref="U151:V151"/>
    <mergeCell ref="Q152:R152"/>
    <mergeCell ref="S152:T152"/>
    <mergeCell ref="U152:V152"/>
    <mergeCell ref="Q153:R153"/>
    <mergeCell ref="S153:T153"/>
    <mergeCell ref="U153:V153"/>
    <mergeCell ref="Q154:R154"/>
    <mergeCell ref="S154:T154"/>
    <mergeCell ref="U154:V154"/>
    <mergeCell ref="Q155:R155"/>
    <mergeCell ref="S155:T155"/>
    <mergeCell ref="U155:V155"/>
    <mergeCell ref="Q156:R156"/>
    <mergeCell ref="S156:T156"/>
    <mergeCell ref="U156:V156"/>
    <mergeCell ref="Q157:R157"/>
    <mergeCell ref="S157:T157"/>
    <mergeCell ref="U157:V157"/>
    <mergeCell ref="Q158:R158"/>
    <mergeCell ref="S158:T158"/>
    <mergeCell ref="U158:V158"/>
    <mergeCell ref="Q159:R159"/>
    <mergeCell ref="S159:T159"/>
    <mergeCell ref="U159:V159"/>
    <mergeCell ref="Q160:R160"/>
    <mergeCell ref="S160:T160"/>
    <mergeCell ref="U160:V160"/>
    <mergeCell ref="Q161:R161"/>
    <mergeCell ref="S161:T161"/>
    <mergeCell ref="U161:V161"/>
    <mergeCell ref="Q162:R162"/>
    <mergeCell ref="S162:T162"/>
    <mergeCell ref="U162:V162"/>
    <mergeCell ref="Q163:R163"/>
    <mergeCell ref="S163:T163"/>
    <mergeCell ref="U163:V163"/>
    <mergeCell ref="Q164:R164"/>
    <mergeCell ref="S164:T164"/>
    <mergeCell ref="U164:V164"/>
    <mergeCell ref="Q165:R165"/>
    <mergeCell ref="S165:T165"/>
    <mergeCell ref="U165:V165"/>
    <mergeCell ref="Q166:R166"/>
    <mergeCell ref="S166:T166"/>
    <mergeCell ref="U166:V166"/>
    <mergeCell ref="Q167:R167"/>
    <mergeCell ref="S167:T167"/>
    <mergeCell ref="U167:V167"/>
    <mergeCell ref="Q168:R168"/>
    <mergeCell ref="S168:T168"/>
    <mergeCell ref="U168:V168"/>
    <mergeCell ref="Q169:R169"/>
    <mergeCell ref="S169:T169"/>
    <mergeCell ref="U169:V169"/>
    <mergeCell ref="Q170:R170"/>
    <mergeCell ref="S170:T170"/>
    <mergeCell ref="U170:V170"/>
    <mergeCell ref="Q171:R171"/>
    <mergeCell ref="S171:T171"/>
    <mergeCell ref="U171:V171"/>
    <mergeCell ref="Q172:R172"/>
    <mergeCell ref="S172:T172"/>
    <mergeCell ref="U172:V172"/>
    <mergeCell ref="Q177:V177"/>
    <mergeCell ref="Q178:V178"/>
    <mergeCell ref="U183:V183"/>
    <mergeCell ref="Q184:R184"/>
    <mergeCell ref="S184:T184"/>
    <mergeCell ref="U184:V184"/>
    <mergeCell ref="Q185:R185"/>
    <mergeCell ref="S185:T185"/>
    <mergeCell ref="U185:V185"/>
    <mergeCell ref="Q186:R186"/>
    <mergeCell ref="S186:T186"/>
    <mergeCell ref="U186:V186"/>
    <mergeCell ref="Q187:R187"/>
    <mergeCell ref="S187:T187"/>
    <mergeCell ref="U187:V187"/>
    <mergeCell ref="Q188:R188"/>
    <mergeCell ref="S188:T188"/>
    <mergeCell ref="U188:V188"/>
    <mergeCell ref="Q189:R189"/>
    <mergeCell ref="S189:T189"/>
    <mergeCell ref="U189:V189"/>
    <mergeCell ref="Q190:R190"/>
    <mergeCell ref="S190:T190"/>
    <mergeCell ref="U190:V190"/>
    <mergeCell ref="Q191:R191"/>
    <mergeCell ref="S191:T191"/>
    <mergeCell ref="U191:V191"/>
    <mergeCell ref="Q192:R192"/>
    <mergeCell ref="S192:T192"/>
    <mergeCell ref="U192:V192"/>
    <mergeCell ref="Q193:R193"/>
    <mergeCell ref="S193:T193"/>
    <mergeCell ref="U193:V193"/>
    <mergeCell ref="Q194:R194"/>
    <mergeCell ref="S194:T194"/>
    <mergeCell ref="U194:V194"/>
    <mergeCell ref="Q195:R195"/>
    <mergeCell ref="S195:T195"/>
    <mergeCell ref="U195:V195"/>
    <mergeCell ref="Q196:R196"/>
    <mergeCell ref="S196:T196"/>
    <mergeCell ref="U196:V196"/>
    <mergeCell ref="Q197:R197"/>
    <mergeCell ref="S197:T197"/>
    <mergeCell ref="U197:V197"/>
    <mergeCell ref="Q198:R198"/>
    <mergeCell ref="S198:T198"/>
    <mergeCell ref="U198:V198"/>
    <mergeCell ref="Q199:R199"/>
    <mergeCell ref="S199:T199"/>
    <mergeCell ref="U199:V199"/>
    <mergeCell ref="Q200:R200"/>
    <mergeCell ref="S200:T200"/>
    <mergeCell ref="U200:V200"/>
    <mergeCell ref="Q201:R201"/>
    <mergeCell ref="S201:T201"/>
    <mergeCell ref="U201:V201"/>
    <mergeCell ref="Q205:R205"/>
    <mergeCell ref="S205:T205"/>
    <mergeCell ref="U205:V205"/>
    <mergeCell ref="Q212:V212"/>
    <mergeCell ref="Q222:V222"/>
    <mergeCell ref="Q224:V224"/>
    <mergeCell ref="Q225:U225"/>
    <mergeCell ref="Q226:V226"/>
    <mergeCell ref="Q227:U227"/>
    <mergeCell ref="Q229:V229"/>
    <mergeCell ref="Q230:V230"/>
    <mergeCell ref="Q232:V232"/>
    <mergeCell ref="Q233:V233"/>
    <mergeCell ref="Q234:V234"/>
    <mergeCell ref="Q236:V236"/>
    <mergeCell ref="Q237:V237"/>
    <mergeCell ref="Q239:V239"/>
    <mergeCell ref="Q240:V240"/>
    <mergeCell ref="Q242:V242"/>
    <mergeCell ref="Q243:V243"/>
    <mergeCell ref="Q245:V245"/>
    <mergeCell ref="Q246:V246"/>
    <mergeCell ref="Q247:V247"/>
    <mergeCell ref="Q248:V248"/>
    <mergeCell ref="Q249:V249"/>
    <mergeCell ref="Q251:U251"/>
    <mergeCell ref="Q252:T252"/>
    <mergeCell ref="Q253:V253"/>
    <mergeCell ref="Q254:U254"/>
    <mergeCell ref="Q255:V255"/>
    <mergeCell ref="Q256:U256"/>
    <mergeCell ref="Q264:V264"/>
    <mergeCell ref="R273:V273"/>
    <mergeCell ref="R282:V282"/>
    <mergeCell ref="Q312:V312"/>
    <mergeCell ref="Q313:V313"/>
    <mergeCell ref="Q316:R316"/>
    <mergeCell ref="S316:V316"/>
    <mergeCell ref="Q317:R317"/>
    <mergeCell ref="S317:T317"/>
    <mergeCell ref="U317:V317"/>
    <mergeCell ref="Q318:R318"/>
    <mergeCell ref="S318:T318"/>
    <mergeCell ref="U318:V318"/>
    <mergeCell ref="Q319:R319"/>
    <mergeCell ref="S319:T319"/>
    <mergeCell ref="U319:V319"/>
    <mergeCell ref="Q320:R320"/>
    <mergeCell ref="S320:T320"/>
    <mergeCell ref="U320:V320"/>
    <mergeCell ref="Q321:R321"/>
    <mergeCell ref="S321:T321"/>
    <mergeCell ref="U321:V321"/>
    <mergeCell ref="Q322:R322"/>
    <mergeCell ref="S322:T322"/>
    <mergeCell ref="U322:V322"/>
    <mergeCell ref="Q323:R323"/>
    <mergeCell ref="S323:T323"/>
    <mergeCell ref="U323:V323"/>
    <mergeCell ref="Q324:R324"/>
    <mergeCell ref="S324:T324"/>
    <mergeCell ref="U324:V324"/>
    <mergeCell ref="Q325:R325"/>
    <mergeCell ref="S325:T325"/>
    <mergeCell ref="U325:V325"/>
    <mergeCell ref="Q326:R326"/>
    <mergeCell ref="S326:T326"/>
    <mergeCell ref="U326:V326"/>
    <mergeCell ref="Q327:R327"/>
    <mergeCell ref="S327:T327"/>
    <mergeCell ref="U327:V327"/>
    <mergeCell ref="Q328:R328"/>
    <mergeCell ref="S328:T328"/>
    <mergeCell ref="U328:V328"/>
    <mergeCell ref="Q329:R329"/>
    <mergeCell ref="S329:T329"/>
    <mergeCell ref="U329:V329"/>
    <mergeCell ref="Q330:R330"/>
    <mergeCell ref="S330:T330"/>
    <mergeCell ref="U330:V330"/>
    <mergeCell ref="Q331:R331"/>
    <mergeCell ref="S331:T331"/>
    <mergeCell ref="U331:V331"/>
    <mergeCell ref="Q332:R332"/>
    <mergeCell ref="S332:T332"/>
    <mergeCell ref="U332:V332"/>
    <mergeCell ref="Q333:R333"/>
    <mergeCell ref="S333:T333"/>
    <mergeCell ref="U333:V333"/>
    <mergeCell ref="Q334:R334"/>
    <mergeCell ref="S334:T334"/>
    <mergeCell ref="U334:V334"/>
    <mergeCell ref="Q335:R335"/>
    <mergeCell ref="S335:T335"/>
    <mergeCell ref="U335:V335"/>
    <mergeCell ref="Q336:R336"/>
    <mergeCell ref="S336:T336"/>
    <mergeCell ref="U336:V336"/>
    <mergeCell ref="Q337:R337"/>
    <mergeCell ref="S337:T337"/>
    <mergeCell ref="U337:V337"/>
    <mergeCell ref="Q338:R338"/>
    <mergeCell ref="S338:T338"/>
    <mergeCell ref="U338:V338"/>
    <mergeCell ref="Q339:R339"/>
    <mergeCell ref="S339:T339"/>
    <mergeCell ref="U339:V339"/>
    <mergeCell ref="U351:V351"/>
    <mergeCell ref="Q352:R352"/>
    <mergeCell ref="S352:T352"/>
    <mergeCell ref="U352:V352"/>
    <mergeCell ref="Q353:R353"/>
    <mergeCell ref="S353:T353"/>
    <mergeCell ref="U353:V353"/>
    <mergeCell ref="Q354:R354"/>
    <mergeCell ref="S354:T354"/>
    <mergeCell ref="U354:V354"/>
    <mergeCell ref="Q355:R355"/>
    <mergeCell ref="S355:T355"/>
    <mergeCell ref="U355:V355"/>
    <mergeCell ref="Q356:R356"/>
    <mergeCell ref="S356:T356"/>
    <mergeCell ref="U356:V356"/>
    <mergeCell ref="Q357:R357"/>
    <mergeCell ref="S357:T357"/>
    <mergeCell ref="U357:V357"/>
    <mergeCell ref="Q358:R358"/>
    <mergeCell ref="S358:T358"/>
    <mergeCell ref="U358:V358"/>
    <mergeCell ref="Q359:R359"/>
    <mergeCell ref="S359:T359"/>
    <mergeCell ref="U359:V359"/>
    <mergeCell ref="Q360:R360"/>
    <mergeCell ref="S360:T360"/>
    <mergeCell ref="U360:V360"/>
    <mergeCell ref="Q361:R361"/>
    <mergeCell ref="S361:T361"/>
    <mergeCell ref="U361:V361"/>
    <mergeCell ref="Q362:R362"/>
    <mergeCell ref="S362:T362"/>
    <mergeCell ref="U362:V362"/>
    <mergeCell ref="Q363:R363"/>
    <mergeCell ref="S363:T363"/>
    <mergeCell ref="U363:V363"/>
    <mergeCell ref="Q364:R364"/>
    <mergeCell ref="S364:T364"/>
    <mergeCell ref="U364:V364"/>
    <mergeCell ref="Q365:R365"/>
    <mergeCell ref="S365:T365"/>
    <mergeCell ref="U365:V365"/>
    <mergeCell ref="Q366:R366"/>
    <mergeCell ref="S366:T366"/>
    <mergeCell ref="U366:V366"/>
    <mergeCell ref="Q367:R367"/>
    <mergeCell ref="S367:T367"/>
    <mergeCell ref="U367:V367"/>
    <mergeCell ref="Q368:R368"/>
    <mergeCell ref="S368:T368"/>
    <mergeCell ref="U368:V368"/>
    <mergeCell ref="Q369:R369"/>
    <mergeCell ref="S369:T369"/>
    <mergeCell ref="U369:V369"/>
    <mergeCell ref="S373:T373"/>
    <mergeCell ref="U373:V373"/>
    <mergeCell ref="Q380:V380"/>
    <mergeCell ref="Q390:V390"/>
    <mergeCell ref="Q392:V392"/>
    <mergeCell ref="Q393:U393"/>
    <mergeCell ref="Q394:V394"/>
    <mergeCell ref="Q395:U395"/>
    <mergeCell ref="Q397:V397"/>
    <mergeCell ref="Q398:V398"/>
    <mergeCell ref="Q400:V400"/>
    <mergeCell ref="Q401:V401"/>
    <mergeCell ref="Q402:V402"/>
    <mergeCell ref="Q404:V404"/>
    <mergeCell ref="Q405:V405"/>
    <mergeCell ref="Q407:V407"/>
    <mergeCell ref="Q408:V408"/>
    <mergeCell ref="Q410:V410"/>
    <mergeCell ref="Q411:V411"/>
    <mergeCell ref="Q413:V413"/>
    <mergeCell ref="Q414:V414"/>
    <mergeCell ref="Q415:V415"/>
    <mergeCell ref="Q416:V416"/>
    <mergeCell ref="Q417:V417"/>
    <mergeCell ref="Q419:U419"/>
    <mergeCell ref="Q420:T420"/>
    <mergeCell ref="Q421:V421"/>
    <mergeCell ref="Q422:U422"/>
    <mergeCell ref="Q423:V423"/>
    <mergeCell ref="Q424:U424"/>
    <mergeCell ref="Q432:V432"/>
    <mergeCell ref="R441:V441"/>
    <mergeCell ref="R450:V450"/>
    <mergeCell ref="R453:V453"/>
    <mergeCell ref="Q480:V480"/>
    <mergeCell ref="Q481:V481"/>
    <mergeCell ref="Q484:R484"/>
    <mergeCell ref="S484:V484"/>
    <mergeCell ref="Q485:R485"/>
    <mergeCell ref="S485:T485"/>
    <mergeCell ref="U485:V485"/>
    <mergeCell ref="Q486:R486"/>
    <mergeCell ref="S486:T486"/>
    <mergeCell ref="U486:V486"/>
    <mergeCell ref="Q487:R487"/>
    <mergeCell ref="S487:T487"/>
    <mergeCell ref="U487:V487"/>
    <mergeCell ref="Q488:R488"/>
    <mergeCell ref="S488:T488"/>
    <mergeCell ref="U488:V488"/>
    <mergeCell ref="Q489:R489"/>
    <mergeCell ref="S489:T489"/>
    <mergeCell ref="U489:V489"/>
    <mergeCell ref="Q490:R490"/>
    <mergeCell ref="S490:T490"/>
    <mergeCell ref="U490:V490"/>
    <mergeCell ref="Q491:R491"/>
    <mergeCell ref="S491:T491"/>
    <mergeCell ref="U491:V491"/>
    <mergeCell ref="Q492:R492"/>
    <mergeCell ref="S492:T492"/>
    <mergeCell ref="U492:V492"/>
    <mergeCell ref="Q493:R493"/>
    <mergeCell ref="S493:T493"/>
    <mergeCell ref="U493:V493"/>
    <mergeCell ref="Q494:R494"/>
    <mergeCell ref="S494:T494"/>
    <mergeCell ref="U494:V494"/>
    <mergeCell ref="Q495:R495"/>
    <mergeCell ref="S495:T495"/>
    <mergeCell ref="U495:V495"/>
    <mergeCell ref="Q496:R496"/>
    <mergeCell ref="S496:T496"/>
    <mergeCell ref="U496:V496"/>
    <mergeCell ref="Q497:R497"/>
    <mergeCell ref="S497:T497"/>
    <mergeCell ref="U497:V497"/>
    <mergeCell ref="Q498:R498"/>
    <mergeCell ref="S498:T498"/>
    <mergeCell ref="U498:V498"/>
    <mergeCell ref="Q499:R499"/>
    <mergeCell ref="S499:T499"/>
    <mergeCell ref="U499:V499"/>
    <mergeCell ref="Q500:R500"/>
    <mergeCell ref="S500:T500"/>
    <mergeCell ref="U500:V500"/>
    <mergeCell ref="Q501:R501"/>
    <mergeCell ref="S501:T501"/>
    <mergeCell ref="U501:V501"/>
    <mergeCell ref="Q502:R502"/>
    <mergeCell ref="S502:T502"/>
    <mergeCell ref="U502:V502"/>
    <mergeCell ref="Q503:R503"/>
    <mergeCell ref="S503:T503"/>
    <mergeCell ref="U503:V503"/>
    <mergeCell ref="Q504:R504"/>
    <mergeCell ref="S504:T504"/>
    <mergeCell ref="U504:V504"/>
    <mergeCell ref="Q505:R505"/>
    <mergeCell ref="S505:T505"/>
    <mergeCell ref="U505:V505"/>
    <mergeCell ref="Q506:R506"/>
    <mergeCell ref="S506:T506"/>
    <mergeCell ref="U506:V506"/>
    <mergeCell ref="Q507:R507"/>
    <mergeCell ref="S507:T507"/>
    <mergeCell ref="U507:V507"/>
    <mergeCell ref="U519:V519"/>
    <mergeCell ref="Q520:R520"/>
    <mergeCell ref="S520:T520"/>
    <mergeCell ref="U520:V520"/>
    <mergeCell ref="Q521:R521"/>
    <mergeCell ref="S521:T521"/>
    <mergeCell ref="U521:V521"/>
    <mergeCell ref="Q522:R522"/>
    <mergeCell ref="S522:T522"/>
    <mergeCell ref="U522:V522"/>
    <mergeCell ref="Q523:R523"/>
    <mergeCell ref="S523:T523"/>
    <mergeCell ref="U523:V523"/>
    <mergeCell ref="Q524:R524"/>
    <mergeCell ref="S524:T524"/>
    <mergeCell ref="U524:V524"/>
    <mergeCell ref="Q525:R525"/>
    <mergeCell ref="S525:T525"/>
    <mergeCell ref="U525:V525"/>
    <mergeCell ref="Q526:R526"/>
    <mergeCell ref="S526:T526"/>
    <mergeCell ref="U526:V526"/>
    <mergeCell ref="Q527:R527"/>
    <mergeCell ref="S527:T527"/>
    <mergeCell ref="U527:V527"/>
    <mergeCell ref="Q528:R528"/>
    <mergeCell ref="S528:T528"/>
    <mergeCell ref="U528:V528"/>
    <mergeCell ref="Q529:R529"/>
    <mergeCell ref="S529:T529"/>
    <mergeCell ref="U529:V529"/>
    <mergeCell ref="Q530:R530"/>
    <mergeCell ref="S530:T530"/>
    <mergeCell ref="U530:V530"/>
    <mergeCell ref="Q531:R531"/>
    <mergeCell ref="S531:T531"/>
    <mergeCell ref="U531:V531"/>
    <mergeCell ref="Q532:R532"/>
    <mergeCell ref="S532:T532"/>
    <mergeCell ref="U532:V532"/>
    <mergeCell ref="Q533:R533"/>
    <mergeCell ref="S533:T533"/>
    <mergeCell ref="U533:V533"/>
    <mergeCell ref="Q534:R534"/>
    <mergeCell ref="S534:T534"/>
    <mergeCell ref="U534:V534"/>
    <mergeCell ref="Q535:R535"/>
    <mergeCell ref="S535:T535"/>
    <mergeCell ref="U535:V535"/>
    <mergeCell ref="Q536:R536"/>
    <mergeCell ref="S536:T536"/>
    <mergeCell ref="U536:V536"/>
    <mergeCell ref="Q537:R537"/>
    <mergeCell ref="S537:T537"/>
    <mergeCell ref="U537:V537"/>
    <mergeCell ref="Q541:R541"/>
    <mergeCell ref="S541:T541"/>
    <mergeCell ref="U541:V541"/>
    <mergeCell ref="Q548:V548"/>
    <mergeCell ref="Q558:V558"/>
    <mergeCell ref="Q560:V560"/>
    <mergeCell ref="Q561:U561"/>
    <mergeCell ref="Q562:V562"/>
    <mergeCell ref="Q563:U563"/>
    <mergeCell ref="Q565:V565"/>
    <mergeCell ref="Q566:V566"/>
    <mergeCell ref="Q568:V568"/>
    <mergeCell ref="Q569:V569"/>
    <mergeCell ref="Q570:V570"/>
    <mergeCell ref="Q572:V572"/>
    <mergeCell ref="Q573:V573"/>
    <mergeCell ref="Q575:V575"/>
    <mergeCell ref="Q576:V576"/>
    <mergeCell ref="Q578:V578"/>
    <mergeCell ref="Q579:V579"/>
    <mergeCell ref="Q581:V581"/>
    <mergeCell ref="Q582:V582"/>
    <mergeCell ref="Q583:V583"/>
    <mergeCell ref="Q584:V584"/>
    <mergeCell ref="Q585:V585"/>
    <mergeCell ref="Q587:U587"/>
    <mergeCell ref="Q588:T588"/>
    <mergeCell ref="Q589:V589"/>
    <mergeCell ref="Q590:U590"/>
    <mergeCell ref="Q591:V591"/>
    <mergeCell ref="Q592:U592"/>
    <mergeCell ref="Q600:V600"/>
    <mergeCell ref="R609:V609"/>
    <mergeCell ref="R618:V618"/>
    <mergeCell ref="Q648:V648"/>
    <mergeCell ref="Q649:V649"/>
    <mergeCell ref="Q652:R652"/>
    <mergeCell ref="S652:V652"/>
    <mergeCell ref="Q653:R653"/>
    <mergeCell ref="S653:T653"/>
    <mergeCell ref="U653:V653"/>
    <mergeCell ref="Q654:R654"/>
    <mergeCell ref="S654:T654"/>
    <mergeCell ref="U654:V654"/>
    <mergeCell ref="Q655:R655"/>
    <mergeCell ref="S655:T655"/>
    <mergeCell ref="U655:V655"/>
    <mergeCell ref="Q656:R656"/>
    <mergeCell ref="S656:T656"/>
    <mergeCell ref="U656:V656"/>
    <mergeCell ref="Q657:R657"/>
    <mergeCell ref="S657:T657"/>
    <mergeCell ref="U657:V657"/>
    <mergeCell ref="Q658:R658"/>
    <mergeCell ref="S658:T658"/>
    <mergeCell ref="U658:V658"/>
    <mergeCell ref="Q659:R659"/>
    <mergeCell ref="S659:T659"/>
    <mergeCell ref="U659:V659"/>
    <mergeCell ref="Q660:R660"/>
    <mergeCell ref="S660:T660"/>
    <mergeCell ref="U660:V660"/>
    <mergeCell ref="Q661:R661"/>
    <mergeCell ref="S661:T661"/>
    <mergeCell ref="U661:V661"/>
    <mergeCell ref="Q662:R662"/>
    <mergeCell ref="S662:T662"/>
    <mergeCell ref="U662:V662"/>
    <mergeCell ref="Q663:R663"/>
    <mergeCell ref="S663:T663"/>
    <mergeCell ref="U663:V663"/>
    <mergeCell ref="Q664:R664"/>
    <mergeCell ref="S664:T664"/>
    <mergeCell ref="U664:V664"/>
    <mergeCell ref="Q665:R665"/>
    <mergeCell ref="S665:T665"/>
    <mergeCell ref="U665:V665"/>
    <mergeCell ref="Q666:R666"/>
    <mergeCell ref="S666:T666"/>
    <mergeCell ref="U666:V666"/>
    <mergeCell ref="Q667:R667"/>
    <mergeCell ref="S667:T667"/>
    <mergeCell ref="U667:V667"/>
    <mergeCell ref="Q668:R668"/>
    <mergeCell ref="S668:T668"/>
    <mergeCell ref="U668:V668"/>
    <mergeCell ref="Q669:R669"/>
    <mergeCell ref="S669:T669"/>
    <mergeCell ref="U669:V669"/>
    <mergeCell ref="Q670:R670"/>
    <mergeCell ref="S670:T670"/>
    <mergeCell ref="U670:V670"/>
    <mergeCell ref="Q671:R671"/>
    <mergeCell ref="S671:T671"/>
    <mergeCell ref="U671:V671"/>
    <mergeCell ref="Q672:R672"/>
    <mergeCell ref="S672:T672"/>
    <mergeCell ref="U672:V672"/>
    <mergeCell ref="Q673:R673"/>
    <mergeCell ref="S673:T673"/>
    <mergeCell ref="U673:V673"/>
    <mergeCell ref="Q674:R674"/>
    <mergeCell ref="S674:T674"/>
    <mergeCell ref="U674:V674"/>
    <mergeCell ref="Q675:R675"/>
    <mergeCell ref="S675:T675"/>
    <mergeCell ref="U675:V675"/>
    <mergeCell ref="U687:V687"/>
    <mergeCell ref="Q688:R688"/>
    <mergeCell ref="S688:T688"/>
    <mergeCell ref="U688:V688"/>
    <mergeCell ref="Q689:R689"/>
    <mergeCell ref="S689:T689"/>
    <mergeCell ref="U689:V689"/>
    <mergeCell ref="Q690:R690"/>
    <mergeCell ref="S690:T690"/>
    <mergeCell ref="U690:V690"/>
    <mergeCell ref="Q691:R691"/>
    <mergeCell ref="S691:T691"/>
    <mergeCell ref="U691:V691"/>
    <mergeCell ref="Q692:R692"/>
    <mergeCell ref="S692:T692"/>
    <mergeCell ref="U692:V692"/>
    <mergeCell ref="Q693:R693"/>
    <mergeCell ref="S693:T693"/>
    <mergeCell ref="U693:V693"/>
    <mergeCell ref="Q694:R694"/>
    <mergeCell ref="S694:T694"/>
    <mergeCell ref="U694:V694"/>
    <mergeCell ref="Q695:R695"/>
    <mergeCell ref="S695:T695"/>
    <mergeCell ref="U695:V695"/>
    <mergeCell ref="Q696:R696"/>
    <mergeCell ref="S696:T696"/>
    <mergeCell ref="U696:V696"/>
    <mergeCell ref="Q697:R697"/>
    <mergeCell ref="S697:T697"/>
    <mergeCell ref="U697:V697"/>
    <mergeCell ref="Q698:R698"/>
    <mergeCell ref="S698:T698"/>
    <mergeCell ref="U698:V698"/>
    <mergeCell ref="Q699:R699"/>
    <mergeCell ref="S699:T699"/>
    <mergeCell ref="U699:V699"/>
    <mergeCell ref="Q700:R700"/>
    <mergeCell ref="S700:T700"/>
    <mergeCell ref="U700:V700"/>
    <mergeCell ref="Q701:R701"/>
    <mergeCell ref="S701:T701"/>
    <mergeCell ref="U701:V701"/>
    <mergeCell ref="Q702:R702"/>
    <mergeCell ref="S702:T702"/>
    <mergeCell ref="U702:V702"/>
    <mergeCell ref="Q703:R703"/>
    <mergeCell ref="S703:T703"/>
    <mergeCell ref="U703:V703"/>
    <mergeCell ref="Q704:R704"/>
    <mergeCell ref="S704:T704"/>
    <mergeCell ref="U704:V704"/>
    <mergeCell ref="Q705:R705"/>
    <mergeCell ref="S705:T705"/>
    <mergeCell ref="U705:V705"/>
    <mergeCell ref="Q709:R709"/>
    <mergeCell ref="S709:T709"/>
    <mergeCell ref="U709:V709"/>
    <mergeCell ref="Q716:V716"/>
    <mergeCell ref="Q726:V726"/>
    <mergeCell ref="Q728:V728"/>
    <mergeCell ref="Q729:U729"/>
    <mergeCell ref="Q730:V730"/>
    <mergeCell ref="Q731:U731"/>
    <mergeCell ref="Q733:V733"/>
    <mergeCell ref="Q734:V734"/>
    <mergeCell ref="Q736:V736"/>
    <mergeCell ref="Q737:V737"/>
    <mergeCell ref="Q738:V738"/>
    <mergeCell ref="Q740:V740"/>
    <mergeCell ref="Q741:V741"/>
    <mergeCell ref="Q743:V743"/>
    <mergeCell ref="Q744:V744"/>
    <mergeCell ref="Q746:V746"/>
    <mergeCell ref="Q747:V747"/>
    <mergeCell ref="Q749:V749"/>
    <mergeCell ref="Q750:V750"/>
    <mergeCell ref="Q751:V751"/>
    <mergeCell ref="Q752:V752"/>
    <mergeCell ref="Q753:V753"/>
    <mergeCell ref="Q755:U755"/>
    <mergeCell ref="Q756:T756"/>
    <mergeCell ref="Q757:V757"/>
    <mergeCell ref="Q758:U758"/>
    <mergeCell ref="Q759:V759"/>
    <mergeCell ref="Q760:U760"/>
    <mergeCell ref="Q768:V768"/>
    <mergeCell ref="R777:V777"/>
    <mergeCell ref="R786:V786"/>
    <mergeCell ref="Q816:V816"/>
    <mergeCell ref="Q817:V817"/>
    <mergeCell ref="Q820:R820"/>
    <mergeCell ref="S820:V820"/>
    <mergeCell ref="Q821:R821"/>
    <mergeCell ref="S821:T821"/>
    <mergeCell ref="U821:V821"/>
    <mergeCell ref="Q822:R822"/>
    <mergeCell ref="S822:T822"/>
    <mergeCell ref="U822:V822"/>
    <mergeCell ref="Q823:R823"/>
    <mergeCell ref="S823:T823"/>
    <mergeCell ref="U823:V823"/>
    <mergeCell ref="Q824:R824"/>
    <mergeCell ref="S824:T824"/>
    <mergeCell ref="U824:V824"/>
    <mergeCell ref="Q825:R825"/>
    <mergeCell ref="S825:T825"/>
    <mergeCell ref="U825:V825"/>
    <mergeCell ref="Q826:R826"/>
    <mergeCell ref="S826:T826"/>
    <mergeCell ref="U826:V826"/>
    <mergeCell ref="Q827:R827"/>
    <mergeCell ref="S827:T827"/>
    <mergeCell ref="U827:V827"/>
    <mergeCell ref="Q828:R828"/>
    <mergeCell ref="S828:T828"/>
    <mergeCell ref="U828:V828"/>
    <mergeCell ref="Q829:R829"/>
    <mergeCell ref="S829:T829"/>
    <mergeCell ref="U829:V829"/>
    <mergeCell ref="Q830:R830"/>
    <mergeCell ref="S830:T830"/>
    <mergeCell ref="U830:V830"/>
    <mergeCell ref="Q831:R831"/>
    <mergeCell ref="S831:T831"/>
    <mergeCell ref="U831:V831"/>
    <mergeCell ref="Q832:R832"/>
    <mergeCell ref="S832:T832"/>
    <mergeCell ref="U832:V832"/>
    <mergeCell ref="Q833:R833"/>
    <mergeCell ref="S833:T833"/>
    <mergeCell ref="U833:V833"/>
    <mergeCell ref="Q834:R834"/>
    <mergeCell ref="S834:T834"/>
    <mergeCell ref="U834:V834"/>
    <mergeCell ref="Q835:R835"/>
    <mergeCell ref="S835:T835"/>
    <mergeCell ref="U835:V835"/>
    <mergeCell ref="Q836:R836"/>
    <mergeCell ref="S836:T836"/>
    <mergeCell ref="U836:V836"/>
    <mergeCell ref="Q837:R837"/>
    <mergeCell ref="S837:T837"/>
    <mergeCell ref="U837:V837"/>
    <mergeCell ref="Q838:R838"/>
    <mergeCell ref="S838:T838"/>
    <mergeCell ref="U838:V838"/>
    <mergeCell ref="Q839:R839"/>
    <mergeCell ref="S839:T839"/>
    <mergeCell ref="U839:V839"/>
    <mergeCell ref="Q840:R840"/>
    <mergeCell ref="S840:T840"/>
    <mergeCell ref="U840:V840"/>
    <mergeCell ref="Q841:R841"/>
    <mergeCell ref="S841:T841"/>
    <mergeCell ref="U841:V841"/>
    <mergeCell ref="Q842:R842"/>
    <mergeCell ref="S842:T842"/>
    <mergeCell ref="U842:V842"/>
    <mergeCell ref="Q843:R843"/>
    <mergeCell ref="S843:T843"/>
    <mergeCell ref="U843:V843"/>
    <mergeCell ref="U855:V855"/>
    <mergeCell ref="Q856:R856"/>
    <mergeCell ref="S856:T856"/>
    <mergeCell ref="U856:V856"/>
    <mergeCell ref="Q857:R857"/>
    <mergeCell ref="S857:T857"/>
    <mergeCell ref="U857:V857"/>
    <mergeCell ref="Q858:R858"/>
    <mergeCell ref="S858:T858"/>
    <mergeCell ref="U858:V858"/>
    <mergeCell ref="Q859:R859"/>
    <mergeCell ref="S859:T859"/>
    <mergeCell ref="U859:V859"/>
    <mergeCell ref="Q860:R860"/>
    <mergeCell ref="S860:T860"/>
    <mergeCell ref="U860:V860"/>
    <mergeCell ref="Q861:R861"/>
    <mergeCell ref="S861:T861"/>
    <mergeCell ref="U861:V861"/>
    <mergeCell ref="Q862:R862"/>
    <mergeCell ref="S862:T862"/>
    <mergeCell ref="U862:V862"/>
    <mergeCell ref="Q863:R863"/>
    <mergeCell ref="S863:T863"/>
    <mergeCell ref="U863:V863"/>
    <mergeCell ref="Q864:R864"/>
    <mergeCell ref="S864:T864"/>
    <mergeCell ref="U864:V864"/>
    <mergeCell ref="Q865:R865"/>
    <mergeCell ref="S865:T865"/>
    <mergeCell ref="U865:V865"/>
    <mergeCell ref="Q866:R866"/>
    <mergeCell ref="S866:T866"/>
    <mergeCell ref="U866:V866"/>
    <mergeCell ref="Q867:R867"/>
    <mergeCell ref="S867:T867"/>
    <mergeCell ref="U867:V867"/>
    <mergeCell ref="Q868:R868"/>
    <mergeCell ref="S868:T868"/>
    <mergeCell ref="U868:V868"/>
    <mergeCell ref="Q869:R869"/>
    <mergeCell ref="S869:T869"/>
    <mergeCell ref="U869:V869"/>
    <mergeCell ref="Q870:R870"/>
    <mergeCell ref="S870:T870"/>
    <mergeCell ref="U870:V870"/>
    <mergeCell ref="Q871:R871"/>
    <mergeCell ref="S871:T871"/>
    <mergeCell ref="U871:V871"/>
    <mergeCell ref="Q872:R872"/>
    <mergeCell ref="S872:T872"/>
    <mergeCell ref="U872:V872"/>
    <mergeCell ref="Q873:R873"/>
    <mergeCell ref="S873:T873"/>
    <mergeCell ref="U873:V873"/>
    <mergeCell ref="S877:T877"/>
    <mergeCell ref="U877:V877"/>
    <mergeCell ref="Q884:V884"/>
    <mergeCell ref="Q894:V894"/>
    <mergeCell ref="Q896:V896"/>
    <mergeCell ref="Q897:U897"/>
    <mergeCell ref="Q898:V898"/>
    <mergeCell ref="Q899:U899"/>
    <mergeCell ref="Q901:V901"/>
    <mergeCell ref="Q902:V902"/>
    <mergeCell ref="Q904:V904"/>
    <mergeCell ref="Q905:V905"/>
    <mergeCell ref="Q906:V906"/>
    <mergeCell ref="Q908:V908"/>
    <mergeCell ref="Q909:V909"/>
    <mergeCell ref="Q911:V911"/>
    <mergeCell ref="Q912:V912"/>
    <mergeCell ref="Q914:V914"/>
    <mergeCell ref="Q915:V915"/>
    <mergeCell ref="Q917:V917"/>
    <mergeCell ref="Q918:V918"/>
    <mergeCell ref="Q919:V919"/>
    <mergeCell ref="Q920:V920"/>
    <mergeCell ref="Q921:V921"/>
    <mergeCell ref="Q923:U923"/>
    <mergeCell ref="Q924:T924"/>
    <mergeCell ref="Q925:V925"/>
    <mergeCell ref="Q926:U926"/>
    <mergeCell ref="Q927:V927"/>
    <mergeCell ref="Q928:U928"/>
    <mergeCell ref="R933:T933"/>
    <mergeCell ref="R944:V944"/>
    <mergeCell ref="Q954:V954"/>
    <mergeCell ref="R957:T957"/>
    <mergeCell ref="Q1078:V1078"/>
    <mergeCell ref="Q1081:V1081"/>
    <mergeCell ref="Q1082:V1082"/>
    <mergeCell ref="Q1083:V1083"/>
    <mergeCell ref="Q1084:U1084"/>
    <mergeCell ref="Q1087:V1087"/>
    <mergeCell ref="Q1088:V1088"/>
    <mergeCell ref="Q1090:V1090"/>
    <mergeCell ref="Q1091:V1091"/>
    <mergeCell ref="Q1093:V1093"/>
    <mergeCell ref="Q1094:V1094"/>
    <mergeCell ref="Q1096:V1096"/>
    <mergeCell ref="Q1097:V1097"/>
    <mergeCell ref="Q1099:U1099"/>
    <mergeCell ref="Q1100:U1100"/>
    <mergeCell ref="Q1102:V1102"/>
    <mergeCell ref="Q1104:U1104"/>
    <mergeCell ref="Q1105:U1105"/>
    <mergeCell ref="Q1107:U1107"/>
    <mergeCell ref="Q1108:U1108"/>
    <mergeCell ref="Q1110:U1110"/>
    <mergeCell ref="Q1111:U1111"/>
    <mergeCell ref="Q1113:U1113"/>
    <mergeCell ref="Q1114:U1114"/>
    <mergeCell ref="Q1116:U1116"/>
    <mergeCell ref="Q1117:U1117"/>
    <mergeCell ref="Q1119:U1119"/>
    <mergeCell ref="Q1120:U1120"/>
    <mergeCell ref="Q1122:T1122"/>
    <mergeCell ref="Q1123:T1123"/>
    <mergeCell ref="Q1125:V1125"/>
    <mergeCell ref="Q1126:U1126"/>
    <mergeCell ref="Q1127:U1127"/>
    <mergeCell ref="Q1129:V1129"/>
    <mergeCell ref="Q1130:U1130"/>
    <mergeCell ref="Q1131:U1131"/>
    <mergeCell ref="Q1134:V1134"/>
    <mergeCell ref="Q1135:U1135"/>
    <mergeCell ref="Q1136:U1136"/>
    <mergeCell ref="Q1140:V1140"/>
    <mergeCell ref="Q1171:R1171"/>
    <mergeCell ref="Q1172:R1172"/>
    <mergeCell ref="Q1173:R1173"/>
    <mergeCell ref="Q1174:R1174"/>
    <mergeCell ref="Q1175:R1175"/>
    <mergeCell ref="Q1176:R1176"/>
    <mergeCell ref="Q1177:R1177"/>
    <mergeCell ref="Q1178:R1178"/>
    <mergeCell ref="Q1179:R1179"/>
    <mergeCell ref="Q1180:R1180"/>
    <mergeCell ref="Q1181:R1181"/>
    <mergeCell ref="Q1182:R1182"/>
    <mergeCell ref="Q1183:R1183"/>
    <mergeCell ref="Q1184:R1184"/>
    <mergeCell ref="Q1185:R1185"/>
    <mergeCell ref="Q1186:R1186"/>
    <mergeCell ref="Q1187:R1187"/>
    <mergeCell ref="T1239:U1239"/>
    <mergeCell ref="Q1188:R1188"/>
    <mergeCell ref="Q1189:R1189"/>
    <mergeCell ref="Q1190:R1190"/>
    <mergeCell ref="Q1191:R1191"/>
    <mergeCell ref="Q1192:R1192"/>
    <mergeCell ref="Q1193:R1193"/>
    <mergeCell ref="Q1194:R1194"/>
    <mergeCell ref="Q1195:R1195"/>
    <mergeCell ref="R1204:S1204"/>
    <mergeCell ref="R1205:S1205"/>
    <mergeCell ref="R1206:S1206"/>
    <mergeCell ref="R1207:S1207"/>
    <mergeCell ref="R1208:S1208"/>
    <mergeCell ref="R1209:S1209"/>
    <mergeCell ref="R1210:S1210"/>
    <mergeCell ref="R1211:S1211"/>
    <mergeCell ref="R1212:S1212"/>
    <mergeCell ref="T1240:U1240"/>
    <mergeCell ref="R1213:S1213"/>
    <mergeCell ref="T1241:U1242"/>
    <mergeCell ref="T1243:U1244"/>
    <mergeCell ref="P1247:S1249"/>
    <mergeCell ref="T1248:U1248"/>
    <mergeCell ref="T1249:U1249"/>
    <mergeCell ref="T1250:U1251"/>
    <mergeCell ref="P1254:S1256"/>
    <mergeCell ref="T1255:U1255"/>
    <mergeCell ref="T1256:U1256"/>
    <mergeCell ref="T1257:U1258"/>
    <mergeCell ref="P1261:S1263"/>
    <mergeCell ref="T1262:U1262"/>
    <mergeCell ref="T1263:U1263"/>
    <mergeCell ref="T1264:U1265"/>
    <mergeCell ref="R1214:S1214"/>
    <mergeCell ref="R1215:S1215"/>
    <mergeCell ref="R1216:S1216"/>
    <mergeCell ref="R1217:S1217"/>
    <mergeCell ref="R1218:S1218"/>
    <mergeCell ref="R1219:S1219"/>
    <mergeCell ref="R1220:S1220"/>
    <mergeCell ref="R1221:S1221"/>
    <mergeCell ref="R1222:S1222"/>
    <mergeCell ref="R1223:S1223"/>
    <mergeCell ref="R1224:S1224"/>
    <mergeCell ref="R1225:S1225"/>
    <mergeCell ref="R1226:S1226"/>
    <mergeCell ref="R1227:S1227"/>
    <mergeCell ref="R1228:S1228"/>
    <mergeCell ref="P1238:S1240"/>
  </mergeCells>
  <conditionalFormatting sqref="I23:O44">
    <cfRule type="cellIs" dxfId="169" priority="71" operator="equal">
      <formula>""</formula>
    </cfRule>
  </conditionalFormatting>
  <conditionalFormatting sqref="I51:O72">
    <cfRule type="cellIs" dxfId="168" priority="69" operator="equal">
      <formula>+""</formula>
    </cfRule>
  </conditionalFormatting>
  <conditionalFormatting sqref="K6:L9 K12:L15">
    <cfRule type="cellIs" dxfId="167" priority="70" operator="equal">
      <formula>""</formula>
    </cfRule>
  </conditionalFormatting>
  <conditionalFormatting sqref="K78:L79 K82:L82 K84:L84 K86:L86 K88:L88 K90:L90">
    <cfRule type="cellIs" dxfId="166" priority="68" operator="equal">
      <formula>+""</formula>
    </cfRule>
  </conditionalFormatting>
  <conditionalFormatting sqref="K92:L92">
    <cfRule type="cellIs" dxfId="165" priority="9" operator="equal">
      <formula>+""</formula>
    </cfRule>
  </conditionalFormatting>
  <conditionalFormatting sqref="X23:AD44">
    <cfRule type="cellIs" dxfId="164" priority="26" operator="equal">
      <formula>""</formula>
    </cfRule>
  </conditionalFormatting>
  <conditionalFormatting sqref="X51:AD72">
    <cfRule type="cellIs" dxfId="163" priority="25" operator="equal">
      <formula>+""</formula>
    </cfRule>
  </conditionalFormatting>
  <conditionalFormatting sqref="Z6:AA9 Z12:AA15">
    <cfRule type="cellIs" dxfId="162" priority="27" operator="equal">
      <formula>""</formula>
    </cfRule>
  </conditionalFormatting>
  <conditionalFormatting sqref="Z78:AA79 Z82:AA82 Z84:AA84 Z86:AA86 Z88:AA88 Z90:AA90">
    <cfRule type="cellIs" dxfId="161" priority="24" operator="equal">
      <formula>+""</formula>
    </cfRule>
  </conditionalFormatting>
  <conditionalFormatting sqref="Z92:AA92">
    <cfRule type="cellIs" dxfId="160" priority="4" operator="equal">
      <formula>+""</formula>
    </cfRule>
  </conditionalFormatting>
  <conditionalFormatting sqref="AM23:AS44">
    <cfRule type="cellIs" dxfId="159" priority="22" operator="equal">
      <formula>""</formula>
    </cfRule>
  </conditionalFormatting>
  <conditionalFormatting sqref="AM51:AS72">
    <cfRule type="cellIs" dxfId="158" priority="21" operator="equal">
      <formula>+""</formula>
    </cfRule>
  </conditionalFormatting>
  <conditionalFormatting sqref="AO6:AP9 AO12:AP15">
    <cfRule type="cellIs" dxfId="157" priority="23" operator="equal">
      <formula>""</formula>
    </cfRule>
  </conditionalFormatting>
  <conditionalFormatting sqref="AO78:AP79 AO82:AP82 AO84:AP84 AO86:AP86 AO88:AP88 AO90:AP90">
    <cfRule type="cellIs" dxfId="156" priority="20" operator="equal">
      <formula>+""</formula>
    </cfRule>
  </conditionalFormatting>
  <conditionalFormatting sqref="AO92:AP92">
    <cfRule type="cellIs" dxfId="155" priority="3" operator="equal">
      <formula>+""</formula>
    </cfRule>
  </conditionalFormatting>
  <conditionalFormatting sqref="BB23:BH44">
    <cfRule type="cellIs" dxfId="154" priority="17" operator="equal">
      <formula>""</formula>
    </cfRule>
  </conditionalFormatting>
  <conditionalFormatting sqref="BB51:BH72">
    <cfRule type="cellIs" dxfId="153" priority="16" operator="equal">
      <formula>+""</formula>
    </cfRule>
  </conditionalFormatting>
  <conditionalFormatting sqref="BD6:BE9 BD12:BE15">
    <cfRule type="cellIs" dxfId="152" priority="19" operator="equal">
      <formula>""</formula>
    </cfRule>
  </conditionalFormatting>
  <conditionalFormatting sqref="BD78:BE79 BD82:BE82 BD84:BE84 BD86:BE86 BD88:BE88 BD90:BE90">
    <cfRule type="cellIs" dxfId="151" priority="15" operator="equal">
      <formula>+""</formula>
    </cfRule>
  </conditionalFormatting>
  <conditionalFormatting sqref="BD92:BE92">
    <cfRule type="cellIs" dxfId="150" priority="2" operator="equal">
      <formula>+""</formula>
    </cfRule>
  </conditionalFormatting>
  <conditionalFormatting sqref="BQ23:BW44">
    <cfRule type="cellIs" dxfId="149" priority="12" operator="equal">
      <formula>""</formula>
    </cfRule>
  </conditionalFormatting>
  <conditionalFormatting sqref="BQ51:BW72">
    <cfRule type="cellIs" dxfId="148" priority="11" operator="equal">
      <formula>+""</formula>
    </cfRule>
  </conditionalFormatting>
  <conditionalFormatting sqref="BS6:BT9 BS12:BT15">
    <cfRule type="cellIs" dxfId="147" priority="14" operator="equal">
      <formula>""</formula>
    </cfRule>
  </conditionalFormatting>
  <conditionalFormatting sqref="BS78:BT79 BS82:BT82 BS84:BT84 BS86:BT86 BS88:BT88 BS90:BT90">
    <cfRule type="cellIs" dxfId="146" priority="10" operator="equal">
      <formula>+""</formula>
    </cfRule>
  </conditionalFormatting>
  <conditionalFormatting sqref="BS92:BT92">
    <cfRule type="cellIs" dxfId="145" priority="1" operator="equal">
      <formula>+""</formula>
    </cfRule>
  </conditionalFormatting>
  <pageMargins left="1.1399999999999999" right="0.7" top="0.56999999999999995" bottom="0.54" header="0.3" footer="0.3"/>
  <pageSetup scale="57" fitToWidth="0" fitToHeight="0" orientation="portrait" horizontalDpi="4294967295" verticalDpi="4294967295" r:id="rId1"/>
  <rowBreaks count="12" manualBreakCount="12">
    <brk id="17" max="16383" man="1"/>
    <brk id="45" max="16383" man="1"/>
    <brk id="74" max="55" man="1"/>
    <brk id="142" max="13" man="1"/>
    <brk id="261" max="13" man="1"/>
    <brk id="310" max="13" man="1"/>
    <brk id="429" max="13" man="1"/>
    <brk id="478" max="13" man="1"/>
    <brk id="597" max="13" man="1"/>
    <brk id="646" max="13" man="1"/>
    <brk id="765" max="13" man="1"/>
    <brk id="814" max="13" man="1"/>
  </rowBreaks>
  <colBreaks count="4" manualBreakCount="4">
    <brk id="15" max="96" man="1"/>
    <brk id="30" max="96" man="1"/>
    <brk id="45" max="96" man="1"/>
    <brk id="60" max="96"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46E79-0266-44A7-9466-EE8835BF7B4A}">
  <dimension ref="A1:BM1494"/>
  <sheetViews>
    <sheetView showGridLines="0" view="pageBreakPreview" zoomScale="80" zoomScaleNormal="100" zoomScaleSheetLayoutView="80" workbookViewId="0">
      <selection activeCell="X7" sqref="X7"/>
    </sheetView>
  </sheetViews>
  <sheetFormatPr defaultColWidth="9.28515625" defaultRowHeight="12.75" x14ac:dyDescent="0.2"/>
  <cols>
    <col min="1" max="1" width="11.5703125" style="1" customWidth="1"/>
    <col min="2" max="2" width="11.5703125" style="2" customWidth="1"/>
    <col min="3" max="7" width="11.5703125" style="1" customWidth="1"/>
    <col min="8" max="8" width="7.28515625" style="2" customWidth="1"/>
    <col min="9" max="9" width="7.85546875" style="104" customWidth="1"/>
    <col min="10" max="10" width="2" style="1" customWidth="1"/>
    <col min="11" max="11" width="13.42578125" style="84" customWidth="1"/>
    <col min="12" max="12" width="1.7109375" style="66" customWidth="1"/>
    <col min="13" max="13" width="14" style="175" customWidth="1"/>
    <col min="14" max="14" width="11.5703125" style="1" customWidth="1"/>
    <col min="15" max="15" width="11.5703125" style="2" customWidth="1"/>
    <col min="16" max="20" width="11.5703125" style="1" customWidth="1"/>
    <col min="21" max="21" width="7.7109375" style="66" customWidth="1"/>
    <col min="22" max="22" width="6.85546875" style="209" customWidth="1"/>
    <col min="23" max="23" width="2" style="66" customWidth="1"/>
    <col min="24" max="24" width="13.42578125" style="84" customWidth="1"/>
    <col min="25" max="25" width="1.7109375" style="66" customWidth="1"/>
    <col min="26" max="26" width="14" style="175" customWidth="1"/>
    <col min="27" max="27" width="11.5703125" style="1" customWidth="1"/>
    <col min="28" max="28" width="11.5703125" style="2" customWidth="1"/>
    <col min="29" max="33" width="11.5703125" style="1" customWidth="1"/>
    <col min="34" max="34" width="7.7109375" style="66" customWidth="1"/>
    <col min="35" max="35" width="6.85546875" style="209" customWidth="1"/>
    <col min="36" max="36" width="2" style="66" customWidth="1"/>
    <col min="37" max="37" width="13.42578125" style="84" customWidth="1"/>
    <col min="38" max="38" width="1.7109375" style="66" customWidth="1"/>
    <col min="39" max="39" width="14" style="175" customWidth="1"/>
    <col min="40" max="40" width="11.5703125" style="1" customWidth="1"/>
    <col min="41" max="41" width="11.5703125" style="2" customWidth="1"/>
    <col min="42" max="46" width="11.5703125" style="1" customWidth="1"/>
    <col min="47" max="47" width="7.7109375" style="66" customWidth="1"/>
    <col min="48" max="48" width="6.85546875" style="209" customWidth="1"/>
    <col min="49" max="49" width="2" style="66" customWidth="1"/>
    <col min="50" max="50" width="13.42578125" style="84" customWidth="1"/>
    <col min="51" max="51" width="1.7109375" style="66" customWidth="1"/>
    <col min="52" max="52" width="14" style="175" customWidth="1"/>
    <col min="53" max="53" width="11.5703125" style="1" customWidth="1"/>
    <col min="54" max="54" width="11.5703125" style="2" customWidth="1"/>
    <col min="55" max="59" width="11.5703125" style="1" customWidth="1"/>
    <col min="60" max="60" width="7.7109375" style="66" customWidth="1"/>
    <col min="61" max="61" width="6.85546875" style="209" customWidth="1"/>
    <col min="62" max="62" width="2" style="66" customWidth="1"/>
    <col min="63" max="63" width="13.42578125" style="84" customWidth="1"/>
    <col min="64" max="64" width="1.7109375" style="66" customWidth="1"/>
    <col min="65" max="65" width="14" style="175" customWidth="1"/>
    <col min="66" max="16384" width="9.28515625" style="1"/>
  </cols>
  <sheetData>
    <row r="1" spans="1:65" s="4" customFormat="1" ht="36" customHeight="1" x14ac:dyDescent="0.2">
      <c r="A1" s="534" t="s">
        <v>1004</v>
      </c>
      <c r="B1" s="624"/>
      <c r="C1" s="624"/>
      <c r="D1" s="624"/>
      <c r="E1" s="624"/>
      <c r="F1" s="624"/>
      <c r="G1" s="624"/>
      <c r="H1" s="625"/>
      <c r="I1" s="532"/>
      <c r="J1" s="532"/>
      <c r="K1" s="532"/>
      <c r="L1" s="532"/>
      <c r="M1" s="533"/>
      <c r="N1" s="538" t="s">
        <v>1031</v>
      </c>
      <c r="O1" s="526"/>
      <c r="P1" s="526"/>
      <c r="Q1" s="526"/>
      <c r="R1" s="526"/>
      <c r="S1" s="526"/>
      <c r="T1" s="526"/>
      <c r="U1" s="580"/>
      <c r="V1" s="581"/>
      <c r="W1" s="581"/>
      <c r="X1" s="581"/>
      <c r="Y1" s="581"/>
      <c r="Z1" s="582"/>
      <c r="AA1" s="539" t="s">
        <v>1056</v>
      </c>
      <c r="AB1" s="527"/>
      <c r="AC1" s="527"/>
      <c r="AD1" s="527"/>
      <c r="AE1" s="527"/>
      <c r="AF1" s="527"/>
      <c r="AG1" s="527"/>
      <c r="AH1" s="540"/>
      <c r="AI1" s="540"/>
      <c r="AJ1" s="540"/>
      <c r="AK1" s="540"/>
      <c r="AL1" s="540"/>
      <c r="AM1" s="585"/>
      <c r="AN1" s="551" t="s">
        <v>1081</v>
      </c>
      <c r="AO1" s="549"/>
      <c r="AP1" s="549"/>
      <c r="AQ1" s="549"/>
      <c r="AR1" s="549"/>
      <c r="AS1" s="549"/>
      <c r="AT1" s="549"/>
      <c r="AU1" s="552"/>
      <c r="AV1" s="553"/>
      <c r="AW1" s="553"/>
      <c r="AX1" s="553"/>
      <c r="AY1" s="553"/>
      <c r="AZ1" s="554"/>
      <c r="BA1" s="555" t="s">
        <v>1106</v>
      </c>
      <c r="BB1" s="556"/>
      <c r="BC1" s="556"/>
      <c r="BD1" s="556"/>
      <c r="BE1" s="556"/>
      <c r="BF1" s="556"/>
      <c r="BG1" s="556"/>
      <c r="BH1" s="557"/>
      <c r="BI1" s="557"/>
      <c r="BJ1" s="557"/>
      <c r="BK1" s="557"/>
      <c r="BL1" s="557"/>
      <c r="BM1" s="587"/>
    </row>
    <row r="2" spans="1:65" s="3" customFormat="1" ht="33.75" customHeight="1" x14ac:dyDescent="0.2">
      <c r="A2" s="545" t="s">
        <v>1003</v>
      </c>
      <c r="B2" s="546"/>
      <c r="C2" s="546"/>
      <c r="D2" s="546"/>
      <c r="E2" s="546"/>
      <c r="F2" s="546"/>
      <c r="G2" s="546"/>
      <c r="H2" s="605"/>
      <c r="I2" s="605"/>
      <c r="J2" s="605"/>
      <c r="K2" s="605"/>
      <c r="L2" s="605"/>
      <c r="M2" s="606"/>
      <c r="N2" s="545" t="s">
        <v>1003</v>
      </c>
      <c r="O2" s="546"/>
      <c r="P2" s="546"/>
      <c r="Q2" s="546"/>
      <c r="R2" s="546"/>
      <c r="S2" s="546"/>
      <c r="T2" s="546"/>
      <c r="U2" s="605"/>
      <c r="V2" s="605"/>
      <c r="W2" s="605"/>
      <c r="X2" s="605"/>
      <c r="Y2" s="605"/>
      <c r="Z2" s="606"/>
      <c r="AA2" s="545" t="s">
        <v>1003</v>
      </c>
      <c r="AB2" s="546"/>
      <c r="AC2" s="546"/>
      <c r="AD2" s="546"/>
      <c r="AE2" s="546"/>
      <c r="AF2" s="546"/>
      <c r="AG2" s="546"/>
      <c r="AH2" s="605"/>
      <c r="AI2" s="605"/>
      <c r="AJ2" s="605"/>
      <c r="AK2" s="605"/>
      <c r="AL2" s="605"/>
      <c r="AM2" s="606"/>
      <c r="AN2" s="545" t="s">
        <v>1003</v>
      </c>
      <c r="AO2" s="546"/>
      <c r="AP2" s="546"/>
      <c r="AQ2" s="546"/>
      <c r="AR2" s="546"/>
      <c r="AS2" s="546"/>
      <c r="AT2" s="546"/>
      <c r="AU2" s="605"/>
      <c r="AV2" s="605"/>
      <c r="AW2" s="605"/>
      <c r="AX2" s="605"/>
      <c r="AY2" s="605"/>
      <c r="AZ2" s="606"/>
      <c r="BA2" s="545" t="s">
        <v>1003</v>
      </c>
      <c r="BB2" s="546"/>
      <c r="BC2" s="546"/>
      <c r="BD2" s="546"/>
      <c r="BE2" s="546"/>
      <c r="BF2" s="546"/>
      <c r="BG2" s="546"/>
      <c r="BH2" s="605"/>
      <c r="BI2" s="605"/>
      <c r="BJ2" s="605"/>
      <c r="BK2" s="605"/>
      <c r="BL2" s="605"/>
      <c r="BM2" s="606"/>
    </row>
    <row r="3" spans="1:65" s="4" customFormat="1" ht="12.95" customHeight="1" x14ac:dyDescent="0.2">
      <c r="A3" s="148" t="s">
        <v>14</v>
      </c>
      <c r="B3" s="716" t="s">
        <v>15</v>
      </c>
      <c r="C3" s="716"/>
      <c r="D3" s="716"/>
      <c r="E3" s="716"/>
      <c r="F3" s="716"/>
      <c r="G3" s="716"/>
      <c r="H3" s="278" t="s">
        <v>34</v>
      </c>
      <c r="I3" s="149" t="s">
        <v>16</v>
      </c>
      <c r="J3" s="150"/>
      <c r="K3" s="151" t="s">
        <v>24</v>
      </c>
      <c r="L3" s="151"/>
      <c r="M3" s="152" t="s">
        <v>35</v>
      </c>
      <c r="N3" s="148" t="s">
        <v>14</v>
      </c>
      <c r="O3" s="716" t="s">
        <v>15</v>
      </c>
      <c r="P3" s="716"/>
      <c r="Q3" s="716"/>
      <c r="R3" s="716"/>
      <c r="S3" s="716"/>
      <c r="T3" s="716"/>
      <c r="U3" s="278" t="s">
        <v>34</v>
      </c>
      <c r="V3" s="149" t="s">
        <v>16</v>
      </c>
      <c r="W3" s="150"/>
      <c r="X3" s="151" t="s">
        <v>24</v>
      </c>
      <c r="Y3" s="151"/>
      <c r="Z3" s="152" t="s">
        <v>35</v>
      </c>
      <c r="AA3" s="148" t="s">
        <v>14</v>
      </c>
      <c r="AB3" s="716" t="s">
        <v>15</v>
      </c>
      <c r="AC3" s="716"/>
      <c r="AD3" s="716"/>
      <c r="AE3" s="716"/>
      <c r="AF3" s="716"/>
      <c r="AG3" s="716"/>
      <c r="AH3" s="278" t="s">
        <v>34</v>
      </c>
      <c r="AI3" s="149" t="s">
        <v>16</v>
      </c>
      <c r="AJ3" s="150"/>
      <c r="AK3" s="151" t="s">
        <v>24</v>
      </c>
      <c r="AL3" s="151"/>
      <c r="AM3" s="152" t="s">
        <v>35</v>
      </c>
      <c r="AN3" s="148" t="s">
        <v>14</v>
      </c>
      <c r="AO3" s="716" t="s">
        <v>15</v>
      </c>
      <c r="AP3" s="716"/>
      <c r="AQ3" s="716"/>
      <c r="AR3" s="716"/>
      <c r="AS3" s="716"/>
      <c r="AT3" s="716"/>
      <c r="AU3" s="278" t="s">
        <v>34</v>
      </c>
      <c r="AV3" s="149" t="s">
        <v>16</v>
      </c>
      <c r="AW3" s="150"/>
      <c r="AX3" s="151" t="s">
        <v>24</v>
      </c>
      <c r="AY3" s="151"/>
      <c r="AZ3" s="152" t="s">
        <v>35</v>
      </c>
      <c r="BA3" s="148" t="s">
        <v>14</v>
      </c>
      <c r="BB3" s="716" t="s">
        <v>15</v>
      </c>
      <c r="BC3" s="716"/>
      <c r="BD3" s="716"/>
      <c r="BE3" s="716"/>
      <c r="BF3" s="716"/>
      <c r="BG3" s="716"/>
      <c r="BH3" s="278" t="s">
        <v>34</v>
      </c>
      <c r="BI3" s="149" t="s">
        <v>16</v>
      </c>
      <c r="BJ3" s="150"/>
      <c r="BK3" s="151" t="s">
        <v>24</v>
      </c>
      <c r="BL3" s="151"/>
      <c r="BM3" s="152" t="s">
        <v>35</v>
      </c>
    </row>
    <row r="4" spans="1:65" s="4" customFormat="1" x14ac:dyDescent="0.2">
      <c r="A4" s="154" t="s">
        <v>1005</v>
      </c>
      <c r="B4" s="51" t="s">
        <v>10</v>
      </c>
      <c r="C4" s="700" t="s">
        <v>148</v>
      </c>
      <c r="D4" s="700"/>
      <c r="E4" s="700"/>
      <c r="F4" s="700"/>
      <c r="G4" s="700"/>
      <c r="H4" s="139"/>
      <c r="I4" s="138"/>
      <c r="J4" s="20"/>
      <c r="K4" s="130"/>
      <c r="L4" s="51"/>
      <c r="M4" s="162"/>
      <c r="N4" s="154" t="s">
        <v>1032</v>
      </c>
      <c r="O4" s="51" t="s">
        <v>10</v>
      </c>
      <c r="P4" s="700" t="s">
        <v>148</v>
      </c>
      <c r="Q4" s="700"/>
      <c r="R4" s="700"/>
      <c r="S4" s="700"/>
      <c r="T4" s="700"/>
      <c r="U4" s="139"/>
      <c r="V4" s="138"/>
      <c r="W4" s="20"/>
      <c r="X4" s="130"/>
      <c r="Y4" s="51"/>
      <c r="Z4" s="162"/>
      <c r="AA4" s="154" t="s">
        <v>1057</v>
      </c>
      <c r="AB4" s="51" t="s">
        <v>10</v>
      </c>
      <c r="AC4" s="700" t="s">
        <v>148</v>
      </c>
      <c r="AD4" s="700"/>
      <c r="AE4" s="700"/>
      <c r="AF4" s="700"/>
      <c r="AG4" s="700"/>
      <c r="AH4" s="139"/>
      <c r="AI4" s="138"/>
      <c r="AJ4" s="20"/>
      <c r="AK4" s="130"/>
      <c r="AL4" s="51"/>
      <c r="AM4" s="162"/>
      <c r="AN4" s="154" t="s">
        <v>1082</v>
      </c>
      <c r="AO4" s="51" t="s">
        <v>10</v>
      </c>
      <c r="AP4" s="700" t="s">
        <v>148</v>
      </c>
      <c r="AQ4" s="700"/>
      <c r="AR4" s="700"/>
      <c r="AS4" s="700"/>
      <c r="AT4" s="700"/>
      <c r="AU4" s="139"/>
      <c r="AV4" s="138"/>
      <c r="AW4" s="20"/>
      <c r="AX4" s="130"/>
      <c r="AY4" s="51"/>
      <c r="AZ4" s="162"/>
      <c r="BA4" s="154" t="s">
        <v>1107</v>
      </c>
      <c r="BB4" s="51" t="s">
        <v>10</v>
      </c>
      <c r="BC4" s="700" t="s">
        <v>148</v>
      </c>
      <c r="BD4" s="700"/>
      <c r="BE4" s="700"/>
      <c r="BF4" s="700"/>
      <c r="BG4" s="700"/>
      <c r="BH4" s="139"/>
      <c r="BI4" s="138"/>
      <c r="BJ4" s="20"/>
      <c r="BK4" s="130"/>
      <c r="BL4" s="51"/>
      <c r="BM4" s="162"/>
    </row>
    <row r="5" spans="1:65" s="4" customFormat="1" x14ac:dyDescent="0.2">
      <c r="A5" s="141"/>
      <c r="B5" s="51" t="s">
        <v>11</v>
      </c>
      <c r="C5" s="700" t="s">
        <v>149</v>
      </c>
      <c r="D5" s="700"/>
      <c r="E5" s="700"/>
      <c r="F5" s="700"/>
      <c r="G5" s="700"/>
      <c r="H5" s="64"/>
      <c r="I5" s="107"/>
      <c r="J5" s="20"/>
      <c r="K5" s="130"/>
      <c r="L5" s="51"/>
      <c r="M5" s="162"/>
      <c r="N5" s="141"/>
      <c r="O5" s="51" t="s">
        <v>11</v>
      </c>
      <c r="P5" s="700" t="s">
        <v>149</v>
      </c>
      <c r="Q5" s="700"/>
      <c r="R5" s="700"/>
      <c r="S5" s="700"/>
      <c r="T5" s="700"/>
      <c r="U5" s="64"/>
      <c r="V5" s="107"/>
      <c r="W5" s="20"/>
      <c r="X5" s="130"/>
      <c r="Y5" s="51"/>
      <c r="Z5" s="162"/>
      <c r="AA5" s="141"/>
      <c r="AB5" s="51" t="s">
        <v>11</v>
      </c>
      <c r="AC5" s="700" t="s">
        <v>149</v>
      </c>
      <c r="AD5" s="700"/>
      <c r="AE5" s="700"/>
      <c r="AF5" s="700"/>
      <c r="AG5" s="700"/>
      <c r="AH5" s="64"/>
      <c r="AI5" s="107"/>
      <c r="AJ5" s="20"/>
      <c r="AK5" s="130"/>
      <c r="AL5" s="51"/>
      <c r="AM5" s="162"/>
      <c r="AN5" s="141"/>
      <c r="AO5" s="51" t="s">
        <v>11</v>
      </c>
      <c r="AP5" s="700" t="s">
        <v>149</v>
      </c>
      <c r="AQ5" s="700"/>
      <c r="AR5" s="700"/>
      <c r="AS5" s="700"/>
      <c r="AT5" s="700"/>
      <c r="AU5" s="64"/>
      <c r="AV5" s="107"/>
      <c r="AW5" s="20"/>
      <c r="AX5" s="130"/>
      <c r="AY5" s="51"/>
      <c r="AZ5" s="162"/>
      <c r="BA5" s="141"/>
      <c r="BB5" s="51" t="s">
        <v>11</v>
      </c>
      <c r="BC5" s="700" t="s">
        <v>149</v>
      </c>
      <c r="BD5" s="700"/>
      <c r="BE5" s="700"/>
      <c r="BF5" s="700"/>
      <c r="BG5" s="700"/>
      <c r="BH5" s="64"/>
      <c r="BI5" s="107"/>
      <c r="BJ5" s="20"/>
      <c r="BK5" s="130"/>
      <c r="BL5" s="51"/>
      <c r="BM5" s="162"/>
    </row>
    <row r="6" spans="1:65" s="4" customFormat="1" ht="15.95" customHeight="1" x14ac:dyDescent="0.2">
      <c r="A6" s="312" t="s">
        <v>1006</v>
      </c>
      <c r="B6" s="177"/>
      <c r="C6" s="727" t="s">
        <v>41</v>
      </c>
      <c r="D6" s="727"/>
      <c r="E6" s="727"/>
      <c r="F6" s="727"/>
      <c r="G6" s="727"/>
      <c r="H6" s="244">
        <v>110</v>
      </c>
      <c r="I6" s="142" t="s">
        <v>13</v>
      </c>
      <c r="J6" s="145" t="s">
        <v>17</v>
      </c>
      <c r="K6" s="345"/>
      <c r="L6" s="177" t="s">
        <v>17</v>
      </c>
      <c r="M6" s="163">
        <f>H6*K6</f>
        <v>0</v>
      </c>
      <c r="N6" s="312" t="s">
        <v>1033</v>
      </c>
      <c r="O6" s="177"/>
      <c r="P6" s="727" t="s">
        <v>41</v>
      </c>
      <c r="Q6" s="727"/>
      <c r="R6" s="727"/>
      <c r="S6" s="727"/>
      <c r="T6" s="727"/>
      <c r="U6" s="244">
        <v>110</v>
      </c>
      <c r="V6" s="142" t="s">
        <v>13</v>
      </c>
      <c r="W6" s="145" t="s">
        <v>17</v>
      </c>
      <c r="X6" s="345"/>
      <c r="Y6" s="177" t="s">
        <v>17</v>
      </c>
      <c r="Z6" s="163">
        <f>U6*X6</f>
        <v>0</v>
      </c>
      <c r="AA6" s="312" t="s">
        <v>1058</v>
      </c>
      <c r="AB6" s="177"/>
      <c r="AC6" s="727" t="s">
        <v>41</v>
      </c>
      <c r="AD6" s="727"/>
      <c r="AE6" s="727"/>
      <c r="AF6" s="727"/>
      <c r="AG6" s="727"/>
      <c r="AH6" s="244">
        <v>110</v>
      </c>
      <c r="AI6" s="142" t="s">
        <v>13</v>
      </c>
      <c r="AJ6" s="145" t="s">
        <v>17</v>
      </c>
      <c r="AK6" s="345"/>
      <c r="AL6" s="177" t="s">
        <v>17</v>
      </c>
      <c r="AM6" s="163">
        <f>AH6*AK6</f>
        <v>0</v>
      </c>
      <c r="AN6" s="312" t="s">
        <v>1083</v>
      </c>
      <c r="AO6" s="177"/>
      <c r="AP6" s="727" t="s">
        <v>41</v>
      </c>
      <c r="AQ6" s="727"/>
      <c r="AR6" s="727"/>
      <c r="AS6" s="727"/>
      <c r="AT6" s="727"/>
      <c r="AU6" s="244">
        <v>110</v>
      </c>
      <c r="AV6" s="142" t="s">
        <v>13</v>
      </c>
      <c r="AW6" s="145" t="s">
        <v>17</v>
      </c>
      <c r="AX6" s="345"/>
      <c r="AY6" s="177" t="s">
        <v>17</v>
      </c>
      <c r="AZ6" s="163">
        <f>AU6*AX6</f>
        <v>0</v>
      </c>
      <c r="BA6" s="312" t="s">
        <v>1108</v>
      </c>
      <c r="BB6" s="177"/>
      <c r="BC6" s="727" t="s">
        <v>41</v>
      </c>
      <c r="BD6" s="727"/>
      <c r="BE6" s="727"/>
      <c r="BF6" s="727"/>
      <c r="BG6" s="727"/>
      <c r="BH6" s="244">
        <v>110</v>
      </c>
      <c r="BI6" s="142" t="s">
        <v>13</v>
      </c>
      <c r="BJ6" s="145" t="s">
        <v>17</v>
      </c>
      <c r="BK6" s="345"/>
      <c r="BL6" s="177" t="s">
        <v>17</v>
      </c>
      <c r="BM6" s="163">
        <f>BH6*BK6</f>
        <v>0</v>
      </c>
    </row>
    <row r="7" spans="1:65" s="4" customFormat="1" ht="15.95" customHeight="1" x14ac:dyDescent="0.2">
      <c r="A7" s="312" t="s">
        <v>1007</v>
      </c>
      <c r="B7" s="177"/>
      <c r="C7" s="727" t="s">
        <v>152</v>
      </c>
      <c r="D7" s="727"/>
      <c r="E7" s="727"/>
      <c r="F7" s="727"/>
      <c r="G7" s="727"/>
      <c r="H7" s="244">
        <v>10</v>
      </c>
      <c r="I7" s="142" t="s">
        <v>13</v>
      </c>
      <c r="J7" s="145" t="s">
        <v>17</v>
      </c>
      <c r="K7" s="345"/>
      <c r="L7" s="177" t="s">
        <v>17</v>
      </c>
      <c r="M7" s="163">
        <f>H7*K7</f>
        <v>0</v>
      </c>
      <c r="N7" s="312" t="s">
        <v>1034</v>
      </c>
      <c r="O7" s="177"/>
      <c r="P7" s="727" t="s">
        <v>152</v>
      </c>
      <c r="Q7" s="727"/>
      <c r="R7" s="727"/>
      <c r="S7" s="727"/>
      <c r="T7" s="727"/>
      <c r="U7" s="244">
        <v>10</v>
      </c>
      <c r="V7" s="142" t="s">
        <v>13</v>
      </c>
      <c r="W7" s="145" t="s">
        <v>17</v>
      </c>
      <c r="X7" s="345"/>
      <c r="Y7" s="177" t="s">
        <v>17</v>
      </c>
      <c r="Z7" s="163">
        <f>U7*X7</f>
        <v>0</v>
      </c>
      <c r="AA7" s="312" t="s">
        <v>1059</v>
      </c>
      <c r="AB7" s="177"/>
      <c r="AC7" s="727" t="s">
        <v>152</v>
      </c>
      <c r="AD7" s="727"/>
      <c r="AE7" s="727"/>
      <c r="AF7" s="727"/>
      <c r="AG7" s="727"/>
      <c r="AH7" s="244">
        <v>10</v>
      </c>
      <c r="AI7" s="142" t="s">
        <v>13</v>
      </c>
      <c r="AJ7" s="145" t="s">
        <v>17</v>
      </c>
      <c r="AK7" s="345"/>
      <c r="AL7" s="177" t="s">
        <v>17</v>
      </c>
      <c r="AM7" s="163">
        <f>AH7*AK7</f>
        <v>0</v>
      </c>
      <c r="AN7" s="312" t="s">
        <v>1084</v>
      </c>
      <c r="AO7" s="177"/>
      <c r="AP7" s="727" t="s">
        <v>152</v>
      </c>
      <c r="AQ7" s="727"/>
      <c r="AR7" s="727"/>
      <c r="AS7" s="727"/>
      <c r="AT7" s="727"/>
      <c r="AU7" s="244">
        <v>10</v>
      </c>
      <c r="AV7" s="142" t="s">
        <v>13</v>
      </c>
      <c r="AW7" s="145" t="s">
        <v>17</v>
      </c>
      <c r="AX7" s="345"/>
      <c r="AY7" s="177" t="s">
        <v>17</v>
      </c>
      <c r="AZ7" s="163">
        <f>AU7*AX7</f>
        <v>0</v>
      </c>
      <c r="BA7" s="312" t="s">
        <v>1109</v>
      </c>
      <c r="BB7" s="177"/>
      <c r="BC7" s="727" t="s">
        <v>152</v>
      </c>
      <c r="BD7" s="727"/>
      <c r="BE7" s="727"/>
      <c r="BF7" s="727"/>
      <c r="BG7" s="727"/>
      <c r="BH7" s="244">
        <v>10</v>
      </c>
      <c r="BI7" s="142" t="s">
        <v>13</v>
      </c>
      <c r="BJ7" s="145" t="s">
        <v>17</v>
      </c>
      <c r="BK7" s="345"/>
      <c r="BL7" s="177" t="s">
        <v>17</v>
      </c>
      <c r="BM7" s="163">
        <f>BH7*BK7</f>
        <v>0</v>
      </c>
    </row>
    <row r="8" spans="1:65" s="4" customFormat="1" ht="15.95" customHeight="1" x14ac:dyDescent="0.2">
      <c r="A8" s="425" t="s">
        <v>1008</v>
      </c>
      <c r="B8" s="146"/>
      <c r="C8" s="145" t="s">
        <v>21</v>
      </c>
      <c r="D8" s="146"/>
      <c r="E8" s="146"/>
      <c r="F8" s="146"/>
      <c r="G8" s="146"/>
      <c r="H8" s="741" t="s">
        <v>21</v>
      </c>
      <c r="I8" s="741"/>
      <c r="J8" s="741"/>
      <c r="K8" s="741"/>
      <c r="L8" s="741"/>
      <c r="M8" s="742"/>
      <c r="N8" s="425" t="s">
        <v>1035</v>
      </c>
      <c r="O8" s="146"/>
      <c r="P8" s="145" t="s">
        <v>21</v>
      </c>
      <c r="Q8" s="146"/>
      <c r="R8" s="146"/>
      <c r="S8" s="146"/>
      <c r="T8" s="146"/>
      <c r="U8" s="741" t="s">
        <v>21</v>
      </c>
      <c r="V8" s="741"/>
      <c r="W8" s="741"/>
      <c r="X8" s="741"/>
      <c r="Y8" s="741"/>
      <c r="Z8" s="742"/>
      <c r="AA8" s="425" t="s">
        <v>1060</v>
      </c>
      <c r="AB8" s="146"/>
      <c r="AC8" s="145" t="s">
        <v>21</v>
      </c>
      <c r="AD8" s="146"/>
      <c r="AE8" s="146"/>
      <c r="AF8" s="146"/>
      <c r="AG8" s="146"/>
      <c r="AH8" s="741" t="s">
        <v>21</v>
      </c>
      <c r="AI8" s="741"/>
      <c r="AJ8" s="741"/>
      <c r="AK8" s="741"/>
      <c r="AL8" s="741"/>
      <c r="AM8" s="742"/>
      <c r="AN8" s="425" t="s">
        <v>1085</v>
      </c>
      <c r="AO8" s="146"/>
      <c r="AP8" s="145" t="s">
        <v>21</v>
      </c>
      <c r="AQ8" s="146"/>
      <c r="AR8" s="146"/>
      <c r="AS8" s="146"/>
      <c r="AT8" s="146"/>
      <c r="AU8" s="741" t="s">
        <v>21</v>
      </c>
      <c r="AV8" s="741"/>
      <c r="AW8" s="741"/>
      <c r="AX8" s="741"/>
      <c r="AY8" s="741"/>
      <c r="AZ8" s="742"/>
      <c r="BA8" s="425" t="s">
        <v>1110</v>
      </c>
      <c r="BB8" s="146"/>
      <c r="BC8" s="145" t="s">
        <v>21</v>
      </c>
      <c r="BD8" s="146"/>
      <c r="BE8" s="146"/>
      <c r="BF8" s="146"/>
      <c r="BG8" s="146"/>
      <c r="BH8" s="741" t="s">
        <v>21</v>
      </c>
      <c r="BI8" s="741"/>
      <c r="BJ8" s="741"/>
      <c r="BK8" s="741"/>
      <c r="BL8" s="741"/>
      <c r="BM8" s="742"/>
    </row>
    <row r="9" spans="1:65" s="4" customFormat="1" ht="17.45" customHeight="1" x14ac:dyDescent="0.2">
      <c r="A9" s="714" t="s">
        <v>131</v>
      </c>
      <c r="B9" s="715"/>
      <c r="C9" s="715"/>
      <c r="D9" s="715"/>
      <c r="E9" s="715"/>
      <c r="F9" s="715"/>
      <c r="G9" s="715"/>
      <c r="H9" s="212"/>
      <c r="I9" s="212"/>
      <c r="J9" s="213"/>
      <c r="K9" s="181"/>
      <c r="L9" s="576" t="s">
        <v>17</v>
      </c>
      <c r="M9" s="239">
        <f>SUM(M5:M7)</f>
        <v>0</v>
      </c>
      <c r="N9" s="714" t="s">
        <v>131</v>
      </c>
      <c r="O9" s="715"/>
      <c r="P9" s="715"/>
      <c r="Q9" s="715"/>
      <c r="R9" s="715"/>
      <c r="S9" s="715"/>
      <c r="T9" s="715"/>
      <c r="U9" s="212"/>
      <c r="V9" s="212"/>
      <c r="W9" s="213"/>
      <c r="X9" s="181"/>
      <c r="Y9" s="576" t="s">
        <v>17</v>
      </c>
      <c r="Z9" s="239">
        <f>SUM(Z5:Z7)</f>
        <v>0</v>
      </c>
      <c r="AA9" s="714" t="s">
        <v>131</v>
      </c>
      <c r="AB9" s="715"/>
      <c r="AC9" s="715"/>
      <c r="AD9" s="715"/>
      <c r="AE9" s="715"/>
      <c r="AF9" s="715"/>
      <c r="AG9" s="715"/>
      <c r="AH9" s="212"/>
      <c r="AI9" s="212"/>
      <c r="AJ9" s="213"/>
      <c r="AK9" s="181"/>
      <c r="AL9" s="576" t="s">
        <v>17</v>
      </c>
      <c r="AM9" s="239">
        <f>SUM(AM5:AM7)</f>
        <v>0</v>
      </c>
      <c r="AN9" s="714" t="s">
        <v>131</v>
      </c>
      <c r="AO9" s="715"/>
      <c r="AP9" s="715"/>
      <c r="AQ9" s="715"/>
      <c r="AR9" s="715"/>
      <c r="AS9" s="715"/>
      <c r="AT9" s="715"/>
      <c r="AU9" s="212"/>
      <c r="AV9" s="212"/>
      <c r="AW9" s="213"/>
      <c r="AX9" s="181"/>
      <c r="AY9" s="576" t="s">
        <v>17</v>
      </c>
      <c r="AZ9" s="239">
        <f>SUM(AZ5:AZ7)</f>
        <v>0</v>
      </c>
      <c r="BA9" s="714" t="s">
        <v>131</v>
      </c>
      <c r="BB9" s="715"/>
      <c r="BC9" s="715"/>
      <c r="BD9" s="715"/>
      <c r="BE9" s="715"/>
      <c r="BF9" s="715"/>
      <c r="BG9" s="715"/>
      <c r="BH9" s="212"/>
      <c r="BI9" s="212"/>
      <c r="BJ9" s="213"/>
      <c r="BK9" s="181"/>
      <c r="BL9" s="576" t="s">
        <v>17</v>
      </c>
      <c r="BM9" s="239">
        <f>SUM(BM5:BM7)</f>
        <v>0</v>
      </c>
    </row>
    <row r="10" spans="1:65" s="214" customFormat="1" ht="46.5" customHeight="1" x14ac:dyDescent="0.2">
      <c r="A10" s="545" t="s">
        <v>1010</v>
      </c>
      <c r="B10" s="546"/>
      <c r="C10" s="546"/>
      <c r="D10" s="546"/>
      <c r="E10" s="546"/>
      <c r="F10" s="546"/>
      <c r="G10" s="546"/>
      <c r="H10" s="546"/>
      <c r="I10" s="546"/>
      <c r="J10" s="546"/>
      <c r="K10" s="546"/>
      <c r="L10" s="546"/>
      <c r="M10" s="547"/>
      <c r="N10" s="545" t="s">
        <v>1010</v>
      </c>
      <c r="O10" s="546"/>
      <c r="P10" s="546"/>
      <c r="Q10" s="546"/>
      <c r="R10" s="546"/>
      <c r="S10" s="546"/>
      <c r="T10" s="546"/>
      <c r="U10" s="546"/>
      <c r="V10" s="546"/>
      <c r="W10" s="546"/>
      <c r="X10" s="546"/>
      <c r="Y10" s="546"/>
      <c r="Z10" s="547"/>
      <c r="AA10" s="545" t="s">
        <v>1010</v>
      </c>
      <c r="AB10" s="546"/>
      <c r="AC10" s="546"/>
      <c r="AD10" s="546"/>
      <c r="AE10" s="546"/>
      <c r="AF10" s="546"/>
      <c r="AG10" s="546"/>
      <c r="AH10" s="546"/>
      <c r="AI10" s="546"/>
      <c r="AJ10" s="546"/>
      <c r="AK10" s="546"/>
      <c r="AL10" s="546"/>
      <c r="AM10" s="547"/>
      <c r="AN10" s="545" t="s">
        <v>1010</v>
      </c>
      <c r="AO10" s="546"/>
      <c r="AP10" s="546"/>
      <c r="AQ10" s="546"/>
      <c r="AR10" s="546"/>
      <c r="AS10" s="546"/>
      <c r="AT10" s="546"/>
      <c r="AU10" s="546"/>
      <c r="AV10" s="546"/>
      <c r="AW10" s="546"/>
      <c r="AX10" s="546"/>
      <c r="AY10" s="546"/>
      <c r="AZ10" s="547"/>
      <c r="BA10" s="545" t="s">
        <v>1010</v>
      </c>
      <c r="BB10" s="546"/>
      <c r="BC10" s="546"/>
      <c r="BD10" s="546"/>
      <c r="BE10" s="546"/>
      <c r="BF10" s="546"/>
      <c r="BG10" s="546"/>
      <c r="BH10" s="546"/>
      <c r="BI10" s="546"/>
      <c r="BJ10" s="546"/>
      <c r="BK10" s="546"/>
      <c r="BL10" s="546"/>
      <c r="BM10" s="547"/>
    </row>
    <row r="11" spans="1:65" s="4" customFormat="1" ht="12.95" customHeight="1" x14ac:dyDescent="0.2">
      <c r="A11" s="148" t="s">
        <v>14</v>
      </c>
      <c r="B11" s="716" t="s">
        <v>15</v>
      </c>
      <c r="C11" s="716"/>
      <c r="D11" s="716"/>
      <c r="E11" s="716"/>
      <c r="F11" s="716"/>
      <c r="G11" s="717"/>
      <c r="H11" s="653" t="s">
        <v>34</v>
      </c>
      <c r="I11" s="654" t="s">
        <v>16</v>
      </c>
      <c r="J11" s="655"/>
      <c r="K11" s="656"/>
      <c r="L11" s="656"/>
      <c r="M11" s="394"/>
      <c r="N11" s="148" t="s">
        <v>14</v>
      </c>
      <c r="O11" s="716" t="s">
        <v>15</v>
      </c>
      <c r="P11" s="716"/>
      <c r="Q11" s="716"/>
      <c r="R11" s="716"/>
      <c r="S11" s="716"/>
      <c r="T11" s="717"/>
      <c r="U11" s="653" t="s">
        <v>34</v>
      </c>
      <c r="V11" s="654" t="s">
        <v>16</v>
      </c>
      <c r="W11" s="655"/>
      <c r="X11" s="656"/>
      <c r="Y11" s="656"/>
      <c r="Z11" s="394"/>
      <c r="AA11" s="148" t="s">
        <v>14</v>
      </c>
      <c r="AB11" s="716" t="s">
        <v>15</v>
      </c>
      <c r="AC11" s="716"/>
      <c r="AD11" s="716"/>
      <c r="AE11" s="716"/>
      <c r="AF11" s="716"/>
      <c r="AG11" s="717"/>
      <c r="AH11" s="653" t="s">
        <v>34</v>
      </c>
      <c r="AI11" s="654" t="s">
        <v>16</v>
      </c>
      <c r="AJ11" s="655"/>
      <c r="AK11" s="656"/>
      <c r="AL11" s="656"/>
      <c r="AM11" s="394"/>
      <c r="AN11" s="148" t="s">
        <v>14</v>
      </c>
      <c r="AO11" s="716" t="s">
        <v>15</v>
      </c>
      <c r="AP11" s="716"/>
      <c r="AQ11" s="716"/>
      <c r="AR11" s="716"/>
      <c r="AS11" s="716"/>
      <c r="AT11" s="717"/>
      <c r="AU11" s="653" t="s">
        <v>34</v>
      </c>
      <c r="AV11" s="654" t="s">
        <v>16</v>
      </c>
      <c r="AW11" s="655"/>
      <c r="AX11" s="656"/>
      <c r="AY11" s="656"/>
      <c r="AZ11" s="394"/>
      <c r="BA11" s="148" t="s">
        <v>14</v>
      </c>
      <c r="BB11" s="716" t="s">
        <v>15</v>
      </c>
      <c r="BC11" s="716"/>
      <c r="BD11" s="716"/>
      <c r="BE11" s="716"/>
      <c r="BF11" s="716"/>
      <c r="BG11" s="717"/>
      <c r="BH11" s="653" t="s">
        <v>34</v>
      </c>
      <c r="BI11" s="654" t="s">
        <v>16</v>
      </c>
      <c r="BJ11" s="655"/>
      <c r="BK11" s="656"/>
      <c r="BL11" s="656"/>
      <c r="BM11" s="394"/>
    </row>
    <row r="12" spans="1:65" s="4" customFormat="1" x14ac:dyDescent="0.2">
      <c r="A12" s="128" t="s">
        <v>1009</v>
      </c>
      <c r="B12" s="701" t="s">
        <v>95</v>
      </c>
      <c r="C12" s="701"/>
      <c r="D12" s="701"/>
      <c r="E12" s="701"/>
      <c r="F12" s="701"/>
      <c r="G12" s="701"/>
      <c r="H12" s="161">
        <v>250</v>
      </c>
      <c r="I12" s="156" t="s">
        <v>13</v>
      </c>
      <c r="K12" s="130"/>
      <c r="L12" s="51"/>
      <c r="M12" s="308"/>
      <c r="N12" s="128" t="s">
        <v>1036</v>
      </c>
      <c r="O12" s="701" t="s">
        <v>95</v>
      </c>
      <c r="P12" s="701"/>
      <c r="Q12" s="701"/>
      <c r="R12" s="701"/>
      <c r="S12" s="701"/>
      <c r="T12" s="701"/>
      <c r="U12" s="161">
        <v>250</v>
      </c>
      <c r="V12" s="156" t="s">
        <v>13</v>
      </c>
      <c r="X12" s="130"/>
      <c r="Y12" s="51"/>
      <c r="Z12" s="308"/>
      <c r="AA12" s="128" t="s">
        <v>1061</v>
      </c>
      <c r="AB12" s="701" t="s">
        <v>95</v>
      </c>
      <c r="AC12" s="701"/>
      <c r="AD12" s="701"/>
      <c r="AE12" s="701"/>
      <c r="AF12" s="701"/>
      <c r="AG12" s="701"/>
      <c r="AH12" s="161">
        <v>250</v>
      </c>
      <c r="AI12" s="156" t="s">
        <v>13</v>
      </c>
      <c r="AK12" s="130"/>
      <c r="AL12" s="51"/>
      <c r="AM12" s="308"/>
      <c r="AN12" s="128" t="s">
        <v>1086</v>
      </c>
      <c r="AO12" s="701" t="s">
        <v>95</v>
      </c>
      <c r="AP12" s="701"/>
      <c r="AQ12" s="701"/>
      <c r="AR12" s="701"/>
      <c r="AS12" s="701"/>
      <c r="AT12" s="701"/>
      <c r="AU12" s="161">
        <v>250</v>
      </c>
      <c r="AV12" s="156" t="s">
        <v>13</v>
      </c>
      <c r="AX12" s="130"/>
      <c r="AY12" s="51"/>
      <c r="AZ12" s="308"/>
      <c r="BA12" s="128" t="s">
        <v>1111</v>
      </c>
      <c r="BB12" s="701" t="s">
        <v>95</v>
      </c>
      <c r="BC12" s="701"/>
      <c r="BD12" s="701"/>
      <c r="BE12" s="701"/>
      <c r="BF12" s="701"/>
      <c r="BG12" s="701"/>
      <c r="BH12" s="161">
        <v>250</v>
      </c>
      <c r="BI12" s="156" t="s">
        <v>13</v>
      </c>
      <c r="BK12" s="130"/>
      <c r="BL12" s="51"/>
      <c r="BM12" s="308"/>
    </row>
    <row r="13" spans="1:65" s="27" customFormat="1" ht="17.100000000000001" customHeight="1" x14ac:dyDescent="0.2">
      <c r="A13" s="129"/>
      <c r="B13" s="713"/>
      <c r="C13" s="713"/>
      <c r="D13" s="815"/>
      <c r="E13" s="815"/>
      <c r="F13" s="815"/>
      <c r="G13" s="815"/>
      <c r="H13" s="755" t="s">
        <v>18</v>
      </c>
      <c r="I13" s="755"/>
      <c r="J13" s="754" t="s">
        <v>138</v>
      </c>
      <c r="K13" s="754"/>
      <c r="L13" s="754"/>
      <c r="M13" s="754"/>
      <c r="N13" s="129"/>
      <c r="O13" s="713"/>
      <c r="P13" s="713"/>
      <c r="Q13" s="815"/>
      <c r="R13" s="815"/>
      <c r="S13" s="815"/>
      <c r="T13" s="815"/>
      <c r="U13" s="755" t="s">
        <v>18</v>
      </c>
      <c r="V13" s="755"/>
      <c r="W13" s="754" t="s">
        <v>138</v>
      </c>
      <c r="X13" s="754"/>
      <c r="Y13" s="754"/>
      <c r="Z13" s="754"/>
      <c r="AA13" s="129"/>
      <c r="AB13" s="713"/>
      <c r="AC13" s="713"/>
      <c r="AD13" s="815"/>
      <c r="AE13" s="815"/>
      <c r="AF13" s="815"/>
      <c r="AG13" s="815"/>
      <c r="AH13" s="755" t="s">
        <v>18</v>
      </c>
      <c r="AI13" s="755"/>
      <c r="AJ13" s="754" t="s">
        <v>138</v>
      </c>
      <c r="AK13" s="754"/>
      <c r="AL13" s="754"/>
      <c r="AM13" s="754"/>
      <c r="AN13" s="129"/>
      <c r="AO13" s="713"/>
      <c r="AP13" s="713"/>
      <c r="AQ13" s="815"/>
      <c r="AR13" s="815"/>
      <c r="AS13" s="815"/>
      <c r="AT13" s="815"/>
      <c r="AU13" s="755" t="s">
        <v>18</v>
      </c>
      <c r="AV13" s="755"/>
      <c r="AW13" s="754" t="s">
        <v>138</v>
      </c>
      <c r="AX13" s="754"/>
      <c r="AY13" s="754"/>
      <c r="AZ13" s="754"/>
      <c r="BA13" s="129"/>
      <c r="BB13" s="713"/>
      <c r="BC13" s="713"/>
      <c r="BD13" s="815"/>
      <c r="BE13" s="815"/>
      <c r="BF13" s="815"/>
      <c r="BG13" s="815"/>
      <c r="BH13" s="755" t="s">
        <v>18</v>
      </c>
      <c r="BI13" s="755"/>
      <c r="BJ13" s="754" t="s">
        <v>138</v>
      </c>
      <c r="BK13" s="754"/>
      <c r="BL13" s="754"/>
      <c r="BM13" s="754"/>
    </row>
    <row r="14" spans="1:65" s="27" customFormat="1" ht="17.100000000000001" customHeight="1" x14ac:dyDescent="0.2">
      <c r="A14" s="129"/>
      <c r="B14" s="713"/>
      <c r="C14" s="713"/>
      <c r="D14" s="724"/>
      <c r="E14" s="724"/>
      <c r="F14" s="724"/>
      <c r="G14" s="724"/>
      <c r="H14" s="755" t="s">
        <v>254</v>
      </c>
      <c r="I14" s="755"/>
      <c r="J14" s="757" t="s">
        <v>136</v>
      </c>
      <c r="K14" s="757"/>
      <c r="L14" s="757" t="s">
        <v>137</v>
      </c>
      <c r="M14" s="757"/>
      <c r="N14" s="129"/>
      <c r="O14" s="713"/>
      <c r="P14" s="713"/>
      <c r="Q14" s="724"/>
      <c r="R14" s="724"/>
      <c r="S14" s="724"/>
      <c r="T14" s="724"/>
      <c r="U14" s="755" t="s">
        <v>254</v>
      </c>
      <c r="V14" s="755"/>
      <c r="W14" s="757" t="s">
        <v>136</v>
      </c>
      <c r="X14" s="757"/>
      <c r="Y14" s="757" t="s">
        <v>137</v>
      </c>
      <c r="Z14" s="757"/>
      <c r="AA14" s="129"/>
      <c r="AB14" s="713"/>
      <c r="AC14" s="713"/>
      <c r="AD14" s="724"/>
      <c r="AE14" s="724"/>
      <c r="AF14" s="724"/>
      <c r="AG14" s="724"/>
      <c r="AH14" s="755" t="s">
        <v>254</v>
      </c>
      <c r="AI14" s="755"/>
      <c r="AJ14" s="757" t="s">
        <v>136</v>
      </c>
      <c r="AK14" s="757"/>
      <c r="AL14" s="757" t="s">
        <v>137</v>
      </c>
      <c r="AM14" s="757"/>
      <c r="AN14" s="129"/>
      <c r="AO14" s="713"/>
      <c r="AP14" s="713"/>
      <c r="AQ14" s="724"/>
      <c r="AR14" s="724"/>
      <c r="AS14" s="724"/>
      <c r="AT14" s="724"/>
      <c r="AU14" s="755" t="s">
        <v>254</v>
      </c>
      <c r="AV14" s="755"/>
      <c r="AW14" s="757" t="s">
        <v>136</v>
      </c>
      <c r="AX14" s="757"/>
      <c r="AY14" s="757" t="s">
        <v>137</v>
      </c>
      <c r="AZ14" s="757"/>
      <c r="BA14" s="129"/>
      <c r="BB14" s="713"/>
      <c r="BC14" s="713"/>
      <c r="BD14" s="724"/>
      <c r="BE14" s="724"/>
      <c r="BF14" s="724"/>
      <c r="BG14" s="724"/>
      <c r="BH14" s="755" t="s">
        <v>254</v>
      </c>
      <c r="BI14" s="755"/>
      <c r="BJ14" s="757" t="s">
        <v>136</v>
      </c>
      <c r="BK14" s="757"/>
      <c r="BL14" s="757" t="s">
        <v>137</v>
      </c>
      <c r="BM14" s="757"/>
    </row>
    <row r="15" spans="1:65" s="27" customFormat="1" ht="17.100000000000001" customHeight="1" x14ac:dyDescent="0.2">
      <c r="A15" s="129"/>
      <c r="B15" s="725"/>
      <c r="C15" s="725"/>
      <c r="D15" s="712"/>
      <c r="E15" s="712"/>
      <c r="F15" s="712"/>
      <c r="G15" s="712"/>
      <c r="H15" s="735">
        <v>10</v>
      </c>
      <c r="I15" s="735"/>
      <c r="J15" s="855"/>
      <c r="K15" s="855"/>
      <c r="L15" s="855"/>
      <c r="M15" s="855"/>
      <c r="N15" s="129"/>
      <c r="O15" s="725"/>
      <c r="P15" s="725"/>
      <c r="Q15" s="712"/>
      <c r="R15" s="712"/>
      <c r="S15" s="712"/>
      <c r="T15" s="712"/>
      <c r="U15" s="735">
        <v>10</v>
      </c>
      <c r="V15" s="735"/>
      <c r="W15" s="855"/>
      <c r="X15" s="855"/>
      <c r="Y15" s="855"/>
      <c r="Z15" s="855"/>
      <c r="AA15" s="129"/>
      <c r="AB15" s="725"/>
      <c r="AC15" s="725"/>
      <c r="AD15" s="712"/>
      <c r="AE15" s="712"/>
      <c r="AF15" s="712"/>
      <c r="AG15" s="712"/>
      <c r="AH15" s="735">
        <v>10</v>
      </c>
      <c r="AI15" s="735"/>
      <c r="AJ15" s="855"/>
      <c r="AK15" s="855"/>
      <c r="AL15" s="855"/>
      <c r="AM15" s="855"/>
      <c r="AN15" s="129"/>
      <c r="AO15" s="725"/>
      <c r="AP15" s="725"/>
      <c r="AQ15" s="712"/>
      <c r="AR15" s="712"/>
      <c r="AS15" s="712"/>
      <c r="AT15" s="712"/>
      <c r="AU15" s="735">
        <v>10</v>
      </c>
      <c r="AV15" s="735"/>
      <c r="AW15" s="855"/>
      <c r="AX15" s="855"/>
      <c r="AY15" s="855"/>
      <c r="AZ15" s="855"/>
      <c r="BA15" s="129"/>
      <c r="BB15" s="725"/>
      <c r="BC15" s="725"/>
      <c r="BD15" s="712"/>
      <c r="BE15" s="712"/>
      <c r="BF15" s="712"/>
      <c r="BG15" s="712"/>
      <c r="BH15" s="735">
        <v>10</v>
      </c>
      <c r="BI15" s="735"/>
      <c r="BJ15" s="855"/>
      <c r="BK15" s="855"/>
      <c r="BL15" s="855"/>
      <c r="BM15" s="855"/>
    </row>
    <row r="16" spans="1:65" s="27" customFormat="1" ht="17.100000000000001" customHeight="1" x14ac:dyDescent="0.2">
      <c r="A16" s="129"/>
      <c r="B16" s="711"/>
      <c r="C16" s="711"/>
      <c r="D16" s="712"/>
      <c r="E16" s="712"/>
      <c r="F16" s="712"/>
      <c r="G16" s="712"/>
      <c r="H16" s="785">
        <v>20</v>
      </c>
      <c r="I16" s="785"/>
      <c r="J16" s="855"/>
      <c r="K16" s="855"/>
      <c r="L16" s="855"/>
      <c r="M16" s="855"/>
      <c r="N16" s="129"/>
      <c r="O16" s="711"/>
      <c r="P16" s="711"/>
      <c r="Q16" s="712"/>
      <c r="R16" s="712"/>
      <c r="S16" s="712"/>
      <c r="T16" s="712"/>
      <c r="U16" s="785">
        <v>20</v>
      </c>
      <c r="V16" s="785"/>
      <c r="W16" s="855"/>
      <c r="X16" s="855"/>
      <c r="Y16" s="855"/>
      <c r="Z16" s="855"/>
      <c r="AA16" s="129"/>
      <c r="AB16" s="711"/>
      <c r="AC16" s="711"/>
      <c r="AD16" s="712"/>
      <c r="AE16" s="712"/>
      <c r="AF16" s="712"/>
      <c r="AG16" s="712"/>
      <c r="AH16" s="785">
        <v>20</v>
      </c>
      <c r="AI16" s="785"/>
      <c r="AJ16" s="855"/>
      <c r="AK16" s="855"/>
      <c r="AL16" s="855"/>
      <c r="AM16" s="855"/>
      <c r="AN16" s="129"/>
      <c r="AO16" s="711"/>
      <c r="AP16" s="711"/>
      <c r="AQ16" s="712"/>
      <c r="AR16" s="712"/>
      <c r="AS16" s="712"/>
      <c r="AT16" s="712"/>
      <c r="AU16" s="785">
        <v>20</v>
      </c>
      <c r="AV16" s="785"/>
      <c r="AW16" s="855"/>
      <c r="AX16" s="855"/>
      <c r="AY16" s="855"/>
      <c r="AZ16" s="855"/>
      <c r="BA16" s="129"/>
      <c r="BB16" s="711"/>
      <c r="BC16" s="711"/>
      <c r="BD16" s="712"/>
      <c r="BE16" s="712"/>
      <c r="BF16" s="712"/>
      <c r="BG16" s="712"/>
      <c r="BH16" s="785">
        <v>20</v>
      </c>
      <c r="BI16" s="785"/>
      <c r="BJ16" s="855"/>
      <c r="BK16" s="855"/>
      <c r="BL16" s="855"/>
      <c r="BM16" s="855"/>
    </row>
    <row r="17" spans="1:65" s="27" customFormat="1" ht="17.100000000000001" customHeight="1" x14ac:dyDescent="0.2">
      <c r="A17" s="129"/>
      <c r="B17" s="711"/>
      <c r="C17" s="711"/>
      <c r="D17" s="712"/>
      <c r="E17" s="712"/>
      <c r="F17" s="712"/>
      <c r="G17" s="712"/>
      <c r="H17" s="785">
        <v>30</v>
      </c>
      <c r="I17" s="785"/>
      <c r="J17" s="855"/>
      <c r="K17" s="855"/>
      <c r="L17" s="855"/>
      <c r="M17" s="855"/>
      <c r="N17" s="129"/>
      <c r="O17" s="711"/>
      <c r="P17" s="711"/>
      <c r="Q17" s="712"/>
      <c r="R17" s="712"/>
      <c r="S17" s="712"/>
      <c r="T17" s="712"/>
      <c r="U17" s="785">
        <v>30</v>
      </c>
      <c r="V17" s="785"/>
      <c r="W17" s="855"/>
      <c r="X17" s="855"/>
      <c r="Y17" s="855"/>
      <c r="Z17" s="855"/>
      <c r="AA17" s="129"/>
      <c r="AB17" s="711"/>
      <c r="AC17" s="711"/>
      <c r="AD17" s="712"/>
      <c r="AE17" s="712"/>
      <c r="AF17" s="712"/>
      <c r="AG17" s="712"/>
      <c r="AH17" s="785">
        <v>30</v>
      </c>
      <c r="AI17" s="785"/>
      <c r="AJ17" s="855"/>
      <c r="AK17" s="855"/>
      <c r="AL17" s="855"/>
      <c r="AM17" s="855"/>
      <c r="AN17" s="129"/>
      <c r="AO17" s="711"/>
      <c r="AP17" s="711"/>
      <c r="AQ17" s="712"/>
      <c r="AR17" s="712"/>
      <c r="AS17" s="712"/>
      <c r="AT17" s="712"/>
      <c r="AU17" s="785">
        <v>30</v>
      </c>
      <c r="AV17" s="785"/>
      <c r="AW17" s="855"/>
      <c r="AX17" s="855"/>
      <c r="AY17" s="855"/>
      <c r="AZ17" s="855"/>
      <c r="BA17" s="129"/>
      <c r="BB17" s="711"/>
      <c r="BC17" s="711"/>
      <c r="BD17" s="712"/>
      <c r="BE17" s="712"/>
      <c r="BF17" s="712"/>
      <c r="BG17" s="712"/>
      <c r="BH17" s="785">
        <v>30</v>
      </c>
      <c r="BI17" s="785"/>
      <c r="BJ17" s="855"/>
      <c r="BK17" s="855"/>
      <c r="BL17" s="855"/>
      <c r="BM17" s="855"/>
    </row>
    <row r="18" spans="1:65" s="27" customFormat="1" ht="17.100000000000001" customHeight="1" x14ac:dyDescent="0.2">
      <c r="A18" s="129"/>
      <c r="B18" s="711"/>
      <c r="C18" s="711"/>
      <c r="D18" s="712"/>
      <c r="E18" s="712"/>
      <c r="F18" s="712"/>
      <c r="G18" s="712"/>
      <c r="H18" s="785">
        <v>40</v>
      </c>
      <c r="I18" s="785"/>
      <c r="J18" s="855"/>
      <c r="K18" s="855"/>
      <c r="L18" s="855"/>
      <c r="M18" s="855"/>
      <c r="N18" s="129"/>
      <c r="O18" s="711"/>
      <c r="P18" s="711"/>
      <c r="Q18" s="712"/>
      <c r="R18" s="712"/>
      <c r="S18" s="712"/>
      <c r="T18" s="712"/>
      <c r="U18" s="785">
        <v>40</v>
      </c>
      <c r="V18" s="785"/>
      <c r="W18" s="855"/>
      <c r="X18" s="855"/>
      <c r="Y18" s="855"/>
      <c r="Z18" s="855"/>
      <c r="AA18" s="129"/>
      <c r="AB18" s="711"/>
      <c r="AC18" s="711"/>
      <c r="AD18" s="712"/>
      <c r="AE18" s="712"/>
      <c r="AF18" s="712"/>
      <c r="AG18" s="712"/>
      <c r="AH18" s="785">
        <v>40</v>
      </c>
      <c r="AI18" s="785"/>
      <c r="AJ18" s="855"/>
      <c r="AK18" s="855"/>
      <c r="AL18" s="855"/>
      <c r="AM18" s="855"/>
      <c r="AN18" s="129"/>
      <c r="AO18" s="711"/>
      <c r="AP18" s="711"/>
      <c r="AQ18" s="712"/>
      <c r="AR18" s="712"/>
      <c r="AS18" s="712"/>
      <c r="AT18" s="712"/>
      <c r="AU18" s="785">
        <v>40</v>
      </c>
      <c r="AV18" s="785"/>
      <c r="AW18" s="855"/>
      <c r="AX18" s="855"/>
      <c r="AY18" s="855"/>
      <c r="AZ18" s="855"/>
      <c r="BA18" s="129"/>
      <c r="BB18" s="711"/>
      <c r="BC18" s="711"/>
      <c r="BD18" s="712"/>
      <c r="BE18" s="712"/>
      <c r="BF18" s="712"/>
      <c r="BG18" s="712"/>
      <c r="BH18" s="785">
        <v>40</v>
      </c>
      <c r="BI18" s="785"/>
      <c r="BJ18" s="855"/>
      <c r="BK18" s="855"/>
      <c r="BL18" s="855"/>
      <c r="BM18" s="855"/>
    </row>
    <row r="19" spans="1:65" s="27" customFormat="1" ht="17.100000000000001" customHeight="1" x14ac:dyDescent="0.2">
      <c r="A19" s="129"/>
      <c r="B19" s="711"/>
      <c r="C19" s="711"/>
      <c r="D19" s="712"/>
      <c r="E19" s="712"/>
      <c r="F19" s="712"/>
      <c r="G19" s="712"/>
      <c r="H19" s="785">
        <v>50</v>
      </c>
      <c r="I19" s="785"/>
      <c r="J19" s="855"/>
      <c r="K19" s="855"/>
      <c r="L19" s="855"/>
      <c r="M19" s="855"/>
      <c r="N19" s="129"/>
      <c r="O19" s="711"/>
      <c r="P19" s="711"/>
      <c r="Q19" s="712"/>
      <c r="R19" s="712"/>
      <c r="S19" s="712"/>
      <c r="T19" s="712"/>
      <c r="U19" s="785">
        <v>50</v>
      </c>
      <c r="V19" s="785"/>
      <c r="W19" s="855"/>
      <c r="X19" s="855"/>
      <c r="Y19" s="855"/>
      <c r="Z19" s="855"/>
      <c r="AA19" s="129"/>
      <c r="AB19" s="711"/>
      <c r="AC19" s="711"/>
      <c r="AD19" s="712"/>
      <c r="AE19" s="712"/>
      <c r="AF19" s="712"/>
      <c r="AG19" s="712"/>
      <c r="AH19" s="785">
        <v>50</v>
      </c>
      <c r="AI19" s="785"/>
      <c r="AJ19" s="855"/>
      <c r="AK19" s="855"/>
      <c r="AL19" s="855"/>
      <c r="AM19" s="855"/>
      <c r="AN19" s="129"/>
      <c r="AO19" s="711"/>
      <c r="AP19" s="711"/>
      <c r="AQ19" s="712"/>
      <c r="AR19" s="712"/>
      <c r="AS19" s="712"/>
      <c r="AT19" s="712"/>
      <c r="AU19" s="785">
        <v>50</v>
      </c>
      <c r="AV19" s="785"/>
      <c r="AW19" s="855"/>
      <c r="AX19" s="855"/>
      <c r="AY19" s="855"/>
      <c r="AZ19" s="855"/>
      <c r="BA19" s="129"/>
      <c r="BB19" s="711"/>
      <c r="BC19" s="711"/>
      <c r="BD19" s="712"/>
      <c r="BE19" s="712"/>
      <c r="BF19" s="712"/>
      <c r="BG19" s="712"/>
      <c r="BH19" s="785">
        <v>50</v>
      </c>
      <c r="BI19" s="785"/>
      <c r="BJ19" s="855"/>
      <c r="BK19" s="855"/>
      <c r="BL19" s="855"/>
      <c r="BM19" s="855"/>
    </row>
    <row r="20" spans="1:65" s="27" customFormat="1" ht="17.100000000000001" customHeight="1" x14ac:dyDescent="0.2">
      <c r="A20" s="129"/>
      <c r="B20" s="711"/>
      <c r="C20" s="711"/>
      <c r="D20" s="712"/>
      <c r="E20" s="712"/>
      <c r="F20" s="712"/>
      <c r="G20" s="712"/>
      <c r="H20" s="785">
        <v>60</v>
      </c>
      <c r="I20" s="785"/>
      <c r="J20" s="855"/>
      <c r="K20" s="855"/>
      <c r="L20" s="855"/>
      <c r="M20" s="855"/>
      <c r="N20" s="129"/>
      <c r="O20" s="711"/>
      <c r="P20" s="711"/>
      <c r="Q20" s="712"/>
      <c r="R20" s="712"/>
      <c r="S20" s="712"/>
      <c r="T20" s="712"/>
      <c r="U20" s="785">
        <v>60</v>
      </c>
      <c r="V20" s="785"/>
      <c r="W20" s="855"/>
      <c r="X20" s="855"/>
      <c r="Y20" s="855"/>
      <c r="Z20" s="855"/>
      <c r="AA20" s="129"/>
      <c r="AB20" s="711"/>
      <c r="AC20" s="711"/>
      <c r="AD20" s="712"/>
      <c r="AE20" s="712"/>
      <c r="AF20" s="712"/>
      <c r="AG20" s="712"/>
      <c r="AH20" s="785">
        <v>60</v>
      </c>
      <c r="AI20" s="785"/>
      <c r="AJ20" s="855"/>
      <c r="AK20" s="855"/>
      <c r="AL20" s="855"/>
      <c r="AM20" s="855"/>
      <c r="AN20" s="129"/>
      <c r="AO20" s="711"/>
      <c r="AP20" s="711"/>
      <c r="AQ20" s="712"/>
      <c r="AR20" s="712"/>
      <c r="AS20" s="712"/>
      <c r="AT20" s="712"/>
      <c r="AU20" s="785">
        <v>60</v>
      </c>
      <c r="AV20" s="785"/>
      <c r="AW20" s="855"/>
      <c r="AX20" s="855"/>
      <c r="AY20" s="855"/>
      <c r="AZ20" s="855"/>
      <c r="BA20" s="129"/>
      <c r="BB20" s="711"/>
      <c r="BC20" s="711"/>
      <c r="BD20" s="712"/>
      <c r="BE20" s="712"/>
      <c r="BF20" s="712"/>
      <c r="BG20" s="712"/>
      <c r="BH20" s="785">
        <v>60</v>
      </c>
      <c r="BI20" s="785"/>
      <c r="BJ20" s="855"/>
      <c r="BK20" s="855"/>
      <c r="BL20" s="855"/>
      <c r="BM20" s="855"/>
    </row>
    <row r="21" spans="1:65" s="27" customFormat="1" ht="17.100000000000001" customHeight="1" x14ac:dyDescent="0.2">
      <c r="A21" s="129"/>
      <c r="B21" s="711"/>
      <c r="C21" s="711"/>
      <c r="D21" s="712"/>
      <c r="E21" s="712"/>
      <c r="F21" s="712"/>
      <c r="G21" s="712"/>
      <c r="H21" s="785">
        <v>70</v>
      </c>
      <c r="I21" s="785"/>
      <c r="J21" s="855"/>
      <c r="K21" s="855"/>
      <c r="L21" s="855"/>
      <c r="M21" s="855"/>
      <c r="N21" s="129"/>
      <c r="O21" s="711"/>
      <c r="P21" s="711"/>
      <c r="Q21" s="712"/>
      <c r="R21" s="712"/>
      <c r="S21" s="712"/>
      <c r="T21" s="712"/>
      <c r="U21" s="785">
        <v>70</v>
      </c>
      <c r="V21" s="785"/>
      <c r="W21" s="855"/>
      <c r="X21" s="855"/>
      <c r="Y21" s="855"/>
      <c r="Z21" s="855"/>
      <c r="AA21" s="129"/>
      <c r="AB21" s="711"/>
      <c r="AC21" s="711"/>
      <c r="AD21" s="712"/>
      <c r="AE21" s="712"/>
      <c r="AF21" s="712"/>
      <c r="AG21" s="712"/>
      <c r="AH21" s="785">
        <v>70</v>
      </c>
      <c r="AI21" s="785"/>
      <c r="AJ21" s="855"/>
      <c r="AK21" s="855"/>
      <c r="AL21" s="855"/>
      <c r="AM21" s="855"/>
      <c r="AN21" s="129"/>
      <c r="AO21" s="711"/>
      <c r="AP21" s="711"/>
      <c r="AQ21" s="712"/>
      <c r="AR21" s="712"/>
      <c r="AS21" s="712"/>
      <c r="AT21" s="712"/>
      <c r="AU21" s="785">
        <v>70</v>
      </c>
      <c r="AV21" s="785"/>
      <c r="AW21" s="855"/>
      <c r="AX21" s="855"/>
      <c r="AY21" s="855"/>
      <c r="AZ21" s="855"/>
      <c r="BA21" s="129"/>
      <c r="BB21" s="711"/>
      <c r="BC21" s="711"/>
      <c r="BD21" s="712"/>
      <c r="BE21" s="712"/>
      <c r="BF21" s="712"/>
      <c r="BG21" s="712"/>
      <c r="BH21" s="785">
        <v>70</v>
      </c>
      <c r="BI21" s="785"/>
      <c r="BJ21" s="855"/>
      <c r="BK21" s="855"/>
      <c r="BL21" s="855"/>
      <c r="BM21" s="855"/>
    </row>
    <row r="22" spans="1:65" s="27" customFormat="1" ht="17.100000000000001" customHeight="1" x14ac:dyDescent="0.2">
      <c r="A22" s="129"/>
      <c r="B22" s="711"/>
      <c r="C22" s="711"/>
      <c r="D22" s="712"/>
      <c r="E22" s="712"/>
      <c r="F22" s="712"/>
      <c r="G22" s="712"/>
      <c r="H22" s="785">
        <v>80</v>
      </c>
      <c r="I22" s="785"/>
      <c r="J22" s="855"/>
      <c r="K22" s="855"/>
      <c r="L22" s="855"/>
      <c r="M22" s="855"/>
      <c r="N22" s="129"/>
      <c r="O22" s="711"/>
      <c r="P22" s="711"/>
      <c r="Q22" s="712"/>
      <c r="R22" s="712"/>
      <c r="S22" s="712"/>
      <c r="T22" s="712"/>
      <c r="U22" s="785">
        <v>80</v>
      </c>
      <c r="V22" s="785"/>
      <c r="W22" s="855"/>
      <c r="X22" s="855"/>
      <c r="Y22" s="855"/>
      <c r="Z22" s="855"/>
      <c r="AA22" s="129"/>
      <c r="AB22" s="711"/>
      <c r="AC22" s="711"/>
      <c r="AD22" s="712"/>
      <c r="AE22" s="712"/>
      <c r="AF22" s="712"/>
      <c r="AG22" s="712"/>
      <c r="AH22" s="785">
        <v>80</v>
      </c>
      <c r="AI22" s="785"/>
      <c r="AJ22" s="855"/>
      <c r="AK22" s="855"/>
      <c r="AL22" s="855"/>
      <c r="AM22" s="855"/>
      <c r="AN22" s="129"/>
      <c r="AO22" s="711"/>
      <c r="AP22" s="711"/>
      <c r="AQ22" s="712"/>
      <c r="AR22" s="712"/>
      <c r="AS22" s="712"/>
      <c r="AT22" s="712"/>
      <c r="AU22" s="785">
        <v>80</v>
      </c>
      <c r="AV22" s="785"/>
      <c r="AW22" s="855"/>
      <c r="AX22" s="855"/>
      <c r="AY22" s="855"/>
      <c r="AZ22" s="855"/>
      <c r="BA22" s="129"/>
      <c r="BB22" s="711"/>
      <c r="BC22" s="711"/>
      <c r="BD22" s="712"/>
      <c r="BE22" s="712"/>
      <c r="BF22" s="712"/>
      <c r="BG22" s="712"/>
      <c r="BH22" s="785">
        <v>80</v>
      </c>
      <c r="BI22" s="785"/>
      <c r="BJ22" s="855"/>
      <c r="BK22" s="855"/>
      <c r="BL22" s="855"/>
      <c r="BM22" s="855"/>
    </row>
    <row r="23" spans="1:65" s="27" customFormat="1" ht="17.100000000000001" customHeight="1" x14ac:dyDescent="0.2">
      <c r="A23" s="129"/>
      <c r="B23" s="711"/>
      <c r="C23" s="711"/>
      <c r="D23" s="712"/>
      <c r="E23" s="712"/>
      <c r="F23" s="712"/>
      <c r="G23" s="712"/>
      <c r="H23" s="785">
        <v>90</v>
      </c>
      <c r="I23" s="785"/>
      <c r="J23" s="855"/>
      <c r="K23" s="855"/>
      <c r="L23" s="855"/>
      <c r="M23" s="855"/>
      <c r="N23" s="129"/>
      <c r="O23" s="711"/>
      <c r="P23" s="711"/>
      <c r="Q23" s="712"/>
      <c r="R23" s="712"/>
      <c r="S23" s="712"/>
      <c r="T23" s="712"/>
      <c r="U23" s="785">
        <v>90</v>
      </c>
      <c r="V23" s="785"/>
      <c r="W23" s="855"/>
      <c r="X23" s="855"/>
      <c r="Y23" s="855"/>
      <c r="Z23" s="855"/>
      <c r="AA23" s="129"/>
      <c r="AB23" s="711"/>
      <c r="AC23" s="711"/>
      <c r="AD23" s="712"/>
      <c r="AE23" s="712"/>
      <c r="AF23" s="712"/>
      <c r="AG23" s="712"/>
      <c r="AH23" s="785">
        <v>90</v>
      </c>
      <c r="AI23" s="785"/>
      <c r="AJ23" s="855"/>
      <c r="AK23" s="855"/>
      <c r="AL23" s="855"/>
      <c r="AM23" s="855"/>
      <c r="AN23" s="129"/>
      <c r="AO23" s="711"/>
      <c r="AP23" s="711"/>
      <c r="AQ23" s="712"/>
      <c r="AR23" s="712"/>
      <c r="AS23" s="712"/>
      <c r="AT23" s="712"/>
      <c r="AU23" s="785">
        <v>90</v>
      </c>
      <c r="AV23" s="785"/>
      <c r="AW23" s="855"/>
      <c r="AX23" s="855"/>
      <c r="AY23" s="855"/>
      <c r="AZ23" s="855"/>
      <c r="BA23" s="129"/>
      <c r="BB23" s="711"/>
      <c r="BC23" s="711"/>
      <c r="BD23" s="712"/>
      <c r="BE23" s="712"/>
      <c r="BF23" s="712"/>
      <c r="BG23" s="712"/>
      <c r="BH23" s="785">
        <v>90</v>
      </c>
      <c r="BI23" s="785"/>
      <c r="BJ23" s="855"/>
      <c r="BK23" s="855"/>
      <c r="BL23" s="855"/>
      <c r="BM23" s="855"/>
    </row>
    <row r="24" spans="1:65" s="27" customFormat="1" ht="17.100000000000001" customHeight="1" x14ac:dyDescent="0.2">
      <c r="A24" s="129"/>
      <c r="B24" s="711"/>
      <c r="C24" s="711"/>
      <c r="D24" s="712"/>
      <c r="E24" s="712"/>
      <c r="F24" s="712"/>
      <c r="G24" s="712"/>
      <c r="H24" s="785">
        <v>100</v>
      </c>
      <c r="I24" s="785"/>
      <c r="J24" s="855"/>
      <c r="K24" s="855"/>
      <c r="L24" s="855"/>
      <c r="M24" s="855"/>
      <c r="N24" s="129"/>
      <c r="O24" s="711"/>
      <c r="P24" s="711"/>
      <c r="Q24" s="712"/>
      <c r="R24" s="712"/>
      <c r="S24" s="712"/>
      <c r="T24" s="712"/>
      <c r="U24" s="785">
        <v>100</v>
      </c>
      <c r="V24" s="785"/>
      <c r="W24" s="855"/>
      <c r="X24" s="855"/>
      <c r="Y24" s="855"/>
      <c r="Z24" s="855"/>
      <c r="AA24" s="129"/>
      <c r="AB24" s="711"/>
      <c r="AC24" s="711"/>
      <c r="AD24" s="712"/>
      <c r="AE24" s="712"/>
      <c r="AF24" s="712"/>
      <c r="AG24" s="712"/>
      <c r="AH24" s="785">
        <v>100</v>
      </c>
      <c r="AI24" s="785"/>
      <c r="AJ24" s="855"/>
      <c r="AK24" s="855"/>
      <c r="AL24" s="855"/>
      <c r="AM24" s="855"/>
      <c r="AN24" s="129"/>
      <c r="AO24" s="711"/>
      <c r="AP24" s="711"/>
      <c r="AQ24" s="712"/>
      <c r="AR24" s="712"/>
      <c r="AS24" s="712"/>
      <c r="AT24" s="712"/>
      <c r="AU24" s="785">
        <v>100</v>
      </c>
      <c r="AV24" s="785"/>
      <c r="AW24" s="855"/>
      <c r="AX24" s="855"/>
      <c r="AY24" s="855"/>
      <c r="AZ24" s="855"/>
      <c r="BA24" s="129"/>
      <c r="BB24" s="711"/>
      <c r="BC24" s="711"/>
      <c r="BD24" s="712"/>
      <c r="BE24" s="712"/>
      <c r="BF24" s="712"/>
      <c r="BG24" s="712"/>
      <c r="BH24" s="785">
        <v>100</v>
      </c>
      <c r="BI24" s="785"/>
      <c r="BJ24" s="855"/>
      <c r="BK24" s="855"/>
      <c r="BL24" s="855"/>
      <c r="BM24" s="855"/>
    </row>
    <row r="25" spans="1:65" s="27" customFormat="1" ht="17.100000000000001" customHeight="1" x14ac:dyDescent="0.2">
      <c r="A25" s="129"/>
      <c r="B25" s="711"/>
      <c r="C25" s="711"/>
      <c r="D25" s="712"/>
      <c r="E25" s="712"/>
      <c r="F25" s="712"/>
      <c r="G25" s="712"/>
      <c r="H25" s="785">
        <v>110</v>
      </c>
      <c r="I25" s="785"/>
      <c r="J25" s="855"/>
      <c r="K25" s="855"/>
      <c r="L25" s="855"/>
      <c r="M25" s="855"/>
      <c r="N25" s="129"/>
      <c r="O25" s="711"/>
      <c r="P25" s="711"/>
      <c r="Q25" s="712"/>
      <c r="R25" s="712"/>
      <c r="S25" s="712"/>
      <c r="T25" s="712"/>
      <c r="U25" s="785">
        <v>110</v>
      </c>
      <c r="V25" s="785"/>
      <c r="W25" s="855"/>
      <c r="X25" s="855"/>
      <c r="Y25" s="855"/>
      <c r="Z25" s="855"/>
      <c r="AA25" s="129"/>
      <c r="AB25" s="711"/>
      <c r="AC25" s="711"/>
      <c r="AD25" s="712"/>
      <c r="AE25" s="712"/>
      <c r="AF25" s="712"/>
      <c r="AG25" s="712"/>
      <c r="AH25" s="785">
        <v>110</v>
      </c>
      <c r="AI25" s="785"/>
      <c r="AJ25" s="855"/>
      <c r="AK25" s="855"/>
      <c r="AL25" s="855"/>
      <c r="AM25" s="855"/>
      <c r="AN25" s="129"/>
      <c r="AO25" s="711"/>
      <c r="AP25" s="711"/>
      <c r="AQ25" s="712"/>
      <c r="AR25" s="712"/>
      <c r="AS25" s="712"/>
      <c r="AT25" s="712"/>
      <c r="AU25" s="785">
        <v>110</v>
      </c>
      <c r="AV25" s="785"/>
      <c r="AW25" s="855"/>
      <c r="AX25" s="855"/>
      <c r="AY25" s="855"/>
      <c r="AZ25" s="855"/>
      <c r="BA25" s="129"/>
      <c r="BB25" s="711"/>
      <c r="BC25" s="711"/>
      <c r="BD25" s="712"/>
      <c r="BE25" s="712"/>
      <c r="BF25" s="712"/>
      <c r="BG25" s="712"/>
      <c r="BH25" s="785">
        <v>110</v>
      </c>
      <c r="BI25" s="785"/>
      <c r="BJ25" s="855"/>
      <c r="BK25" s="855"/>
      <c r="BL25" s="855"/>
      <c r="BM25" s="855"/>
    </row>
    <row r="26" spans="1:65" s="27" customFormat="1" ht="17.100000000000001" customHeight="1" x14ac:dyDescent="0.2">
      <c r="A26" s="129"/>
      <c r="B26" s="711"/>
      <c r="C26" s="711"/>
      <c r="D26" s="712"/>
      <c r="E26" s="712"/>
      <c r="F26" s="712"/>
      <c r="G26" s="712"/>
      <c r="H26" s="785">
        <v>120</v>
      </c>
      <c r="I26" s="785"/>
      <c r="J26" s="855"/>
      <c r="K26" s="855"/>
      <c r="L26" s="855"/>
      <c r="M26" s="855"/>
      <c r="N26" s="129"/>
      <c r="O26" s="711"/>
      <c r="P26" s="711"/>
      <c r="Q26" s="712"/>
      <c r="R26" s="712"/>
      <c r="S26" s="712"/>
      <c r="T26" s="712"/>
      <c r="U26" s="785">
        <v>120</v>
      </c>
      <c r="V26" s="785"/>
      <c r="W26" s="855"/>
      <c r="X26" s="855"/>
      <c r="Y26" s="855"/>
      <c r="Z26" s="855"/>
      <c r="AA26" s="129"/>
      <c r="AB26" s="711"/>
      <c r="AC26" s="711"/>
      <c r="AD26" s="712"/>
      <c r="AE26" s="712"/>
      <c r="AF26" s="712"/>
      <c r="AG26" s="712"/>
      <c r="AH26" s="785">
        <v>120</v>
      </c>
      <c r="AI26" s="785"/>
      <c r="AJ26" s="855"/>
      <c r="AK26" s="855"/>
      <c r="AL26" s="855"/>
      <c r="AM26" s="855"/>
      <c r="AN26" s="129"/>
      <c r="AO26" s="711"/>
      <c r="AP26" s="711"/>
      <c r="AQ26" s="712"/>
      <c r="AR26" s="712"/>
      <c r="AS26" s="712"/>
      <c r="AT26" s="712"/>
      <c r="AU26" s="785">
        <v>120</v>
      </c>
      <c r="AV26" s="785"/>
      <c r="AW26" s="855"/>
      <c r="AX26" s="855"/>
      <c r="AY26" s="855"/>
      <c r="AZ26" s="855"/>
      <c r="BA26" s="129"/>
      <c r="BB26" s="711"/>
      <c r="BC26" s="711"/>
      <c r="BD26" s="712"/>
      <c r="BE26" s="712"/>
      <c r="BF26" s="712"/>
      <c r="BG26" s="712"/>
      <c r="BH26" s="785">
        <v>120</v>
      </c>
      <c r="BI26" s="785"/>
      <c r="BJ26" s="855"/>
      <c r="BK26" s="855"/>
      <c r="BL26" s="855"/>
      <c r="BM26" s="855"/>
    </row>
    <row r="27" spans="1:65" s="27" customFormat="1" ht="17.100000000000001" customHeight="1" x14ac:dyDescent="0.2">
      <c r="A27" s="129"/>
      <c r="B27" s="711"/>
      <c r="C27" s="711"/>
      <c r="D27" s="712"/>
      <c r="E27" s="712"/>
      <c r="F27" s="712"/>
      <c r="G27" s="712"/>
      <c r="H27" s="785">
        <v>130</v>
      </c>
      <c r="I27" s="785"/>
      <c r="J27" s="855"/>
      <c r="K27" s="855"/>
      <c r="L27" s="855"/>
      <c r="M27" s="855"/>
      <c r="N27" s="129"/>
      <c r="O27" s="711"/>
      <c r="P27" s="711"/>
      <c r="Q27" s="712"/>
      <c r="R27" s="712"/>
      <c r="S27" s="712"/>
      <c r="T27" s="712"/>
      <c r="U27" s="785">
        <v>130</v>
      </c>
      <c r="V27" s="785"/>
      <c r="W27" s="855"/>
      <c r="X27" s="855"/>
      <c r="Y27" s="855"/>
      <c r="Z27" s="855"/>
      <c r="AA27" s="129"/>
      <c r="AB27" s="711"/>
      <c r="AC27" s="711"/>
      <c r="AD27" s="712"/>
      <c r="AE27" s="712"/>
      <c r="AF27" s="712"/>
      <c r="AG27" s="712"/>
      <c r="AH27" s="785">
        <v>130</v>
      </c>
      <c r="AI27" s="785"/>
      <c r="AJ27" s="855"/>
      <c r="AK27" s="855"/>
      <c r="AL27" s="855"/>
      <c r="AM27" s="855"/>
      <c r="AN27" s="129"/>
      <c r="AO27" s="711"/>
      <c r="AP27" s="711"/>
      <c r="AQ27" s="712"/>
      <c r="AR27" s="712"/>
      <c r="AS27" s="712"/>
      <c r="AT27" s="712"/>
      <c r="AU27" s="785">
        <v>130</v>
      </c>
      <c r="AV27" s="785"/>
      <c r="AW27" s="855"/>
      <c r="AX27" s="855"/>
      <c r="AY27" s="855"/>
      <c r="AZ27" s="855"/>
      <c r="BA27" s="129"/>
      <c r="BB27" s="711"/>
      <c r="BC27" s="711"/>
      <c r="BD27" s="712"/>
      <c r="BE27" s="712"/>
      <c r="BF27" s="712"/>
      <c r="BG27" s="712"/>
      <c r="BH27" s="785">
        <v>130</v>
      </c>
      <c r="BI27" s="785"/>
      <c r="BJ27" s="855"/>
      <c r="BK27" s="855"/>
      <c r="BL27" s="855"/>
      <c r="BM27" s="855"/>
    </row>
    <row r="28" spans="1:65" s="27" customFormat="1" ht="17.100000000000001" customHeight="1" x14ac:dyDescent="0.2">
      <c r="A28" s="129"/>
      <c r="B28" s="711"/>
      <c r="C28" s="711"/>
      <c r="D28" s="712"/>
      <c r="E28" s="712"/>
      <c r="F28" s="712"/>
      <c r="G28" s="712"/>
      <c r="H28" s="785">
        <v>140</v>
      </c>
      <c r="I28" s="785"/>
      <c r="J28" s="855"/>
      <c r="K28" s="855"/>
      <c r="L28" s="855"/>
      <c r="M28" s="855"/>
      <c r="N28" s="129"/>
      <c r="O28" s="711"/>
      <c r="P28" s="711"/>
      <c r="Q28" s="712"/>
      <c r="R28" s="712"/>
      <c r="S28" s="712"/>
      <c r="T28" s="712"/>
      <c r="U28" s="785">
        <v>140</v>
      </c>
      <c r="V28" s="785"/>
      <c r="W28" s="855"/>
      <c r="X28" s="855"/>
      <c r="Y28" s="855"/>
      <c r="Z28" s="855"/>
      <c r="AA28" s="129"/>
      <c r="AB28" s="711"/>
      <c r="AC28" s="711"/>
      <c r="AD28" s="712"/>
      <c r="AE28" s="712"/>
      <c r="AF28" s="712"/>
      <c r="AG28" s="712"/>
      <c r="AH28" s="785">
        <v>140</v>
      </c>
      <c r="AI28" s="785"/>
      <c r="AJ28" s="855"/>
      <c r="AK28" s="855"/>
      <c r="AL28" s="855"/>
      <c r="AM28" s="855"/>
      <c r="AN28" s="129"/>
      <c r="AO28" s="711"/>
      <c r="AP28" s="711"/>
      <c r="AQ28" s="712"/>
      <c r="AR28" s="712"/>
      <c r="AS28" s="712"/>
      <c r="AT28" s="712"/>
      <c r="AU28" s="785">
        <v>140</v>
      </c>
      <c r="AV28" s="785"/>
      <c r="AW28" s="855"/>
      <c r="AX28" s="855"/>
      <c r="AY28" s="855"/>
      <c r="AZ28" s="855"/>
      <c r="BA28" s="129"/>
      <c r="BB28" s="711"/>
      <c r="BC28" s="711"/>
      <c r="BD28" s="712"/>
      <c r="BE28" s="712"/>
      <c r="BF28" s="712"/>
      <c r="BG28" s="712"/>
      <c r="BH28" s="785">
        <v>140</v>
      </c>
      <c r="BI28" s="785"/>
      <c r="BJ28" s="855"/>
      <c r="BK28" s="855"/>
      <c r="BL28" s="855"/>
      <c r="BM28" s="855"/>
    </row>
    <row r="29" spans="1:65" s="27" customFormat="1" ht="17.100000000000001" customHeight="1" x14ac:dyDescent="0.2">
      <c r="A29" s="129"/>
      <c r="B29" s="711"/>
      <c r="C29" s="711"/>
      <c r="D29" s="712"/>
      <c r="E29" s="712"/>
      <c r="F29" s="712"/>
      <c r="G29" s="712"/>
      <c r="H29" s="785">
        <v>150</v>
      </c>
      <c r="I29" s="785"/>
      <c r="J29" s="855"/>
      <c r="K29" s="855"/>
      <c r="L29" s="855"/>
      <c r="M29" s="855"/>
      <c r="N29" s="129"/>
      <c r="O29" s="711"/>
      <c r="P29" s="711"/>
      <c r="Q29" s="712"/>
      <c r="R29" s="712"/>
      <c r="S29" s="712"/>
      <c r="T29" s="712"/>
      <c r="U29" s="785">
        <v>150</v>
      </c>
      <c r="V29" s="785"/>
      <c r="W29" s="855"/>
      <c r="X29" s="855"/>
      <c r="Y29" s="855"/>
      <c r="Z29" s="855"/>
      <c r="AA29" s="129"/>
      <c r="AB29" s="711"/>
      <c r="AC29" s="711"/>
      <c r="AD29" s="712"/>
      <c r="AE29" s="712"/>
      <c r="AF29" s="712"/>
      <c r="AG29" s="712"/>
      <c r="AH29" s="785">
        <v>150</v>
      </c>
      <c r="AI29" s="785"/>
      <c r="AJ29" s="855"/>
      <c r="AK29" s="855"/>
      <c r="AL29" s="855"/>
      <c r="AM29" s="855"/>
      <c r="AN29" s="129"/>
      <c r="AO29" s="711"/>
      <c r="AP29" s="711"/>
      <c r="AQ29" s="712"/>
      <c r="AR29" s="712"/>
      <c r="AS29" s="712"/>
      <c r="AT29" s="712"/>
      <c r="AU29" s="785">
        <v>150</v>
      </c>
      <c r="AV29" s="785"/>
      <c r="AW29" s="855"/>
      <c r="AX29" s="855"/>
      <c r="AY29" s="855"/>
      <c r="AZ29" s="855"/>
      <c r="BA29" s="129"/>
      <c r="BB29" s="711"/>
      <c r="BC29" s="711"/>
      <c r="BD29" s="712"/>
      <c r="BE29" s="712"/>
      <c r="BF29" s="712"/>
      <c r="BG29" s="712"/>
      <c r="BH29" s="785">
        <v>150</v>
      </c>
      <c r="BI29" s="785"/>
      <c r="BJ29" s="855"/>
      <c r="BK29" s="855"/>
      <c r="BL29" s="855"/>
      <c r="BM29" s="855"/>
    </row>
    <row r="30" spans="1:65" s="27" customFormat="1" ht="17.100000000000001" customHeight="1" x14ac:dyDescent="0.2">
      <c r="A30" s="129"/>
      <c r="B30" s="711"/>
      <c r="C30" s="711"/>
      <c r="D30" s="712"/>
      <c r="E30" s="712"/>
      <c r="F30" s="712"/>
      <c r="G30" s="712"/>
      <c r="H30" s="785">
        <v>160</v>
      </c>
      <c r="I30" s="785"/>
      <c r="J30" s="855"/>
      <c r="K30" s="855"/>
      <c r="L30" s="855"/>
      <c r="M30" s="855"/>
      <c r="N30" s="129"/>
      <c r="O30" s="711"/>
      <c r="P30" s="711"/>
      <c r="Q30" s="712"/>
      <c r="R30" s="712"/>
      <c r="S30" s="712"/>
      <c r="T30" s="712"/>
      <c r="U30" s="785">
        <v>160</v>
      </c>
      <c r="V30" s="785"/>
      <c r="W30" s="855"/>
      <c r="X30" s="855"/>
      <c r="Y30" s="855"/>
      <c r="Z30" s="855"/>
      <c r="AA30" s="129"/>
      <c r="AB30" s="711"/>
      <c r="AC30" s="711"/>
      <c r="AD30" s="712"/>
      <c r="AE30" s="712"/>
      <c r="AF30" s="712"/>
      <c r="AG30" s="712"/>
      <c r="AH30" s="785">
        <v>160</v>
      </c>
      <c r="AI30" s="785"/>
      <c r="AJ30" s="855"/>
      <c r="AK30" s="855"/>
      <c r="AL30" s="855"/>
      <c r="AM30" s="855"/>
      <c r="AN30" s="129"/>
      <c r="AO30" s="711"/>
      <c r="AP30" s="711"/>
      <c r="AQ30" s="712"/>
      <c r="AR30" s="712"/>
      <c r="AS30" s="712"/>
      <c r="AT30" s="712"/>
      <c r="AU30" s="785">
        <v>160</v>
      </c>
      <c r="AV30" s="785"/>
      <c r="AW30" s="855"/>
      <c r="AX30" s="855"/>
      <c r="AY30" s="855"/>
      <c r="AZ30" s="855"/>
      <c r="BA30" s="129"/>
      <c r="BB30" s="711"/>
      <c r="BC30" s="711"/>
      <c r="BD30" s="712"/>
      <c r="BE30" s="712"/>
      <c r="BF30" s="712"/>
      <c r="BG30" s="712"/>
      <c r="BH30" s="785">
        <v>160</v>
      </c>
      <c r="BI30" s="785"/>
      <c r="BJ30" s="855"/>
      <c r="BK30" s="855"/>
      <c r="BL30" s="855"/>
      <c r="BM30" s="855"/>
    </row>
    <row r="31" spans="1:65" s="27" customFormat="1" ht="17.100000000000001" customHeight="1" x14ac:dyDescent="0.2">
      <c r="A31" s="129"/>
      <c r="B31" s="711"/>
      <c r="C31" s="711"/>
      <c r="D31" s="712"/>
      <c r="E31" s="712"/>
      <c r="F31" s="712"/>
      <c r="G31" s="712"/>
      <c r="H31" s="785">
        <v>170</v>
      </c>
      <c r="I31" s="785"/>
      <c r="J31" s="855"/>
      <c r="K31" s="855"/>
      <c r="L31" s="855"/>
      <c r="M31" s="855"/>
      <c r="N31" s="129"/>
      <c r="O31" s="711"/>
      <c r="P31" s="711"/>
      <c r="Q31" s="712"/>
      <c r="R31" s="712"/>
      <c r="S31" s="712"/>
      <c r="T31" s="712"/>
      <c r="U31" s="785">
        <v>170</v>
      </c>
      <c r="V31" s="785"/>
      <c r="W31" s="855"/>
      <c r="X31" s="855"/>
      <c r="Y31" s="855"/>
      <c r="Z31" s="855"/>
      <c r="AA31" s="129"/>
      <c r="AB31" s="711"/>
      <c r="AC31" s="711"/>
      <c r="AD31" s="712"/>
      <c r="AE31" s="712"/>
      <c r="AF31" s="712"/>
      <c r="AG31" s="712"/>
      <c r="AH31" s="785">
        <v>170</v>
      </c>
      <c r="AI31" s="785"/>
      <c r="AJ31" s="855"/>
      <c r="AK31" s="855"/>
      <c r="AL31" s="855"/>
      <c r="AM31" s="855"/>
      <c r="AN31" s="129"/>
      <c r="AO31" s="711"/>
      <c r="AP31" s="711"/>
      <c r="AQ31" s="712"/>
      <c r="AR31" s="712"/>
      <c r="AS31" s="712"/>
      <c r="AT31" s="712"/>
      <c r="AU31" s="785">
        <v>170</v>
      </c>
      <c r="AV31" s="785"/>
      <c r="AW31" s="855"/>
      <c r="AX31" s="855"/>
      <c r="AY31" s="855"/>
      <c r="AZ31" s="855"/>
      <c r="BA31" s="129"/>
      <c r="BB31" s="711"/>
      <c r="BC31" s="711"/>
      <c r="BD31" s="712"/>
      <c r="BE31" s="712"/>
      <c r="BF31" s="712"/>
      <c r="BG31" s="712"/>
      <c r="BH31" s="785">
        <v>170</v>
      </c>
      <c r="BI31" s="785"/>
      <c r="BJ31" s="855"/>
      <c r="BK31" s="855"/>
      <c r="BL31" s="855"/>
      <c r="BM31" s="855"/>
    </row>
    <row r="32" spans="1:65" s="27" customFormat="1" ht="17.100000000000001" customHeight="1" x14ac:dyDescent="0.2">
      <c r="A32" s="129"/>
      <c r="B32" s="711"/>
      <c r="C32" s="711"/>
      <c r="D32" s="712"/>
      <c r="E32" s="712"/>
      <c r="F32" s="712"/>
      <c r="G32" s="712"/>
      <c r="H32" s="785">
        <v>180</v>
      </c>
      <c r="I32" s="785"/>
      <c r="J32" s="855"/>
      <c r="K32" s="855"/>
      <c r="L32" s="855"/>
      <c r="M32" s="855"/>
      <c r="N32" s="129"/>
      <c r="O32" s="711"/>
      <c r="P32" s="711"/>
      <c r="Q32" s="712"/>
      <c r="R32" s="712"/>
      <c r="S32" s="712"/>
      <c r="T32" s="712"/>
      <c r="U32" s="785">
        <v>180</v>
      </c>
      <c r="V32" s="785"/>
      <c r="W32" s="855"/>
      <c r="X32" s="855"/>
      <c r="Y32" s="855"/>
      <c r="Z32" s="855"/>
      <c r="AA32" s="129"/>
      <c r="AB32" s="711"/>
      <c r="AC32" s="711"/>
      <c r="AD32" s="712"/>
      <c r="AE32" s="712"/>
      <c r="AF32" s="712"/>
      <c r="AG32" s="712"/>
      <c r="AH32" s="785">
        <v>180</v>
      </c>
      <c r="AI32" s="785"/>
      <c r="AJ32" s="855"/>
      <c r="AK32" s="855"/>
      <c r="AL32" s="855"/>
      <c r="AM32" s="855"/>
      <c r="AN32" s="129"/>
      <c r="AO32" s="711"/>
      <c r="AP32" s="711"/>
      <c r="AQ32" s="712"/>
      <c r="AR32" s="712"/>
      <c r="AS32" s="712"/>
      <c r="AT32" s="712"/>
      <c r="AU32" s="785">
        <v>180</v>
      </c>
      <c r="AV32" s="785"/>
      <c r="AW32" s="855"/>
      <c r="AX32" s="855"/>
      <c r="AY32" s="855"/>
      <c r="AZ32" s="855"/>
      <c r="BA32" s="129"/>
      <c r="BB32" s="711"/>
      <c r="BC32" s="711"/>
      <c r="BD32" s="712"/>
      <c r="BE32" s="712"/>
      <c r="BF32" s="712"/>
      <c r="BG32" s="712"/>
      <c r="BH32" s="785">
        <v>180</v>
      </c>
      <c r="BI32" s="785"/>
      <c r="BJ32" s="855"/>
      <c r="BK32" s="855"/>
      <c r="BL32" s="855"/>
      <c r="BM32" s="855"/>
    </row>
    <row r="33" spans="1:65" s="27" customFormat="1" ht="17.100000000000001" customHeight="1" x14ac:dyDescent="0.2">
      <c r="A33" s="129"/>
      <c r="B33" s="711"/>
      <c r="C33" s="711"/>
      <c r="D33" s="712"/>
      <c r="E33" s="712"/>
      <c r="F33" s="712"/>
      <c r="G33" s="712"/>
      <c r="H33" s="785">
        <v>190</v>
      </c>
      <c r="I33" s="785"/>
      <c r="J33" s="855"/>
      <c r="K33" s="855"/>
      <c r="L33" s="855"/>
      <c r="M33" s="855"/>
      <c r="N33" s="129"/>
      <c r="O33" s="711"/>
      <c r="P33" s="711"/>
      <c r="Q33" s="712"/>
      <c r="R33" s="712"/>
      <c r="S33" s="712"/>
      <c r="T33" s="712"/>
      <c r="U33" s="785">
        <v>190</v>
      </c>
      <c r="V33" s="785"/>
      <c r="W33" s="855"/>
      <c r="X33" s="855"/>
      <c r="Y33" s="855"/>
      <c r="Z33" s="855"/>
      <c r="AA33" s="129"/>
      <c r="AB33" s="711"/>
      <c r="AC33" s="711"/>
      <c r="AD33" s="712"/>
      <c r="AE33" s="712"/>
      <c r="AF33" s="712"/>
      <c r="AG33" s="712"/>
      <c r="AH33" s="785">
        <v>190</v>
      </c>
      <c r="AI33" s="785"/>
      <c r="AJ33" s="855"/>
      <c r="AK33" s="855"/>
      <c r="AL33" s="855"/>
      <c r="AM33" s="855"/>
      <c r="AN33" s="129"/>
      <c r="AO33" s="711"/>
      <c r="AP33" s="711"/>
      <c r="AQ33" s="712"/>
      <c r="AR33" s="712"/>
      <c r="AS33" s="712"/>
      <c r="AT33" s="712"/>
      <c r="AU33" s="785">
        <v>190</v>
      </c>
      <c r="AV33" s="785"/>
      <c r="AW33" s="855"/>
      <c r="AX33" s="855"/>
      <c r="AY33" s="855"/>
      <c r="AZ33" s="855"/>
      <c r="BA33" s="129"/>
      <c r="BB33" s="711"/>
      <c r="BC33" s="711"/>
      <c r="BD33" s="712"/>
      <c r="BE33" s="712"/>
      <c r="BF33" s="712"/>
      <c r="BG33" s="712"/>
      <c r="BH33" s="785">
        <v>190</v>
      </c>
      <c r="BI33" s="785"/>
      <c r="BJ33" s="855"/>
      <c r="BK33" s="855"/>
      <c r="BL33" s="855"/>
      <c r="BM33" s="855"/>
    </row>
    <row r="34" spans="1:65" s="27" customFormat="1" ht="17.100000000000001" customHeight="1" x14ac:dyDescent="0.2">
      <c r="A34" s="129"/>
      <c r="B34" s="711"/>
      <c r="C34" s="711"/>
      <c r="D34" s="712"/>
      <c r="E34" s="712"/>
      <c r="F34" s="712"/>
      <c r="G34" s="712"/>
      <c r="H34" s="785">
        <v>200</v>
      </c>
      <c r="I34" s="785"/>
      <c r="J34" s="855"/>
      <c r="K34" s="855"/>
      <c r="L34" s="855"/>
      <c r="M34" s="855"/>
      <c r="N34" s="129"/>
      <c r="O34" s="711"/>
      <c r="P34" s="711"/>
      <c r="Q34" s="712"/>
      <c r="R34" s="712"/>
      <c r="S34" s="712"/>
      <c r="T34" s="712"/>
      <c r="U34" s="785">
        <v>200</v>
      </c>
      <c r="V34" s="785"/>
      <c r="W34" s="855"/>
      <c r="X34" s="855"/>
      <c r="Y34" s="855"/>
      <c r="Z34" s="855"/>
      <c r="AA34" s="129"/>
      <c r="AB34" s="711"/>
      <c r="AC34" s="711"/>
      <c r="AD34" s="712"/>
      <c r="AE34" s="712"/>
      <c r="AF34" s="712"/>
      <c r="AG34" s="712"/>
      <c r="AH34" s="785">
        <v>200</v>
      </c>
      <c r="AI34" s="785"/>
      <c r="AJ34" s="855"/>
      <c r="AK34" s="855"/>
      <c r="AL34" s="855"/>
      <c r="AM34" s="855"/>
      <c r="AN34" s="129"/>
      <c r="AO34" s="711"/>
      <c r="AP34" s="711"/>
      <c r="AQ34" s="712"/>
      <c r="AR34" s="712"/>
      <c r="AS34" s="712"/>
      <c r="AT34" s="712"/>
      <c r="AU34" s="785">
        <v>200</v>
      </c>
      <c r="AV34" s="785"/>
      <c r="AW34" s="855"/>
      <c r="AX34" s="855"/>
      <c r="AY34" s="855"/>
      <c r="AZ34" s="855"/>
      <c r="BA34" s="129"/>
      <c r="BB34" s="711"/>
      <c r="BC34" s="711"/>
      <c r="BD34" s="712"/>
      <c r="BE34" s="712"/>
      <c r="BF34" s="712"/>
      <c r="BG34" s="712"/>
      <c r="BH34" s="785">
        <v>200</v>
      </c>
      <c r="BI34" s="785"/>
      <c r="BJ34" s="855"/>
      <c r="BK34" s="855"/>
      <c r="BL34" s="855"/>
      <c r="BM34" s="855"/>
    </row>
    <row r="35" spans="1:65" s="27" customFormat="1" ht="63.75" customHeight="1" x14ac:dyDescent="0.2">
      <c r="A35" s="129"/>
      <c r="H35" s="755" t="s">
        <v>310</v>
      </c>
      <c r="I35" s="755"/>
      <c r="J35" s="855"/>
      <c r="K35" s="855"/>
      <c r="L35" s="855"/>
      <c r="M35" s="855"/>
      <c r="N35" s="129"/>
      <c r="U35" s="755" t="s">
        <v>310</v>
      </c>
      <c r="V35" s="755"/>
      <c r="W35" s="855"/>
      <c r="X35" s="855"/>
      <c r="Y35" s="855"/>
      <c r="Z35" s="855"/>
      <c r="AA35" s="129"/>
      <c r="AH35" s="755" t="s">
        <v>310</v>
      </c>
      <c r="AI35" s="755"/>
      <c r="AJ35" s="855"/>
      <c r="AK35" s="855"/>
      <c r="AL35" s="855"/>
      <c r="AM35" s="855"/>
      <c r="AN35" s="129"/>
      <c r="AU35" s="755" t="s">
        <v>310</v>
      </c>
      <c r="AV35" s="755"/>
      <c r="AW35" s="855"/>
      <c r="AX35" s="855"/>
      <c r="AY35" s="855"/>
      <c r="AZ35" s="855"/>
      <c r="BA35" s="129"/>
      <c r="BH35" s="755" t="s">
        <v>310</v>
      </c>
      <c r="BI35" s="755"/>
      <c r="BJ35" s="855"/>
      <c r="BK35" s="855"/>
      <c r="BL35" s="855"/>
      <c r="BM35" s="855"/>
    </row>
    <row r="36" spans="1:65" s="27" customFormat="1" ht="42.75" customHeight="1" x14ac:dyDescent="0.2">
      <c r="A36" s="129"/>
      <c r="H36" s="755" t="s">
        <v>321</v>
      </c>
      <c r="I36" s="755"/>
      <c r="J36" s="855"/>
      <c r="K36" s="855"/>
      <c r="L36" s="855"/>
      <c r="M36" s="855"/>
      <c r="N36" s="129"/>
      <c r="U36" s="755" t="s">
        <v>321</v>
      </c>
      <c r="V36" s="755"/>
      <c r="W36" s="855"/>
      <c r="X36" s="855"/>
      <c r="Y36" s="855"/>
      <c r="Z36" s="855"/>
      <c r="AA36" s="129"/>
      <c r="AH36" s="755" t="s">
        <v>321</v>
      </c>
      <c r="AI36" s="755"/>
      <c r="AJ36" s="855"/>
      <c r="AK36" s="855"/>
      <c r="AL36" s="855"/>
      <c r="AM36" s="855"/>
      <c r="AN36" s="129"/>
      <c r="AU36" s="755" t="s">
        <v>321</v>
      </c>
      <c r="AV36" s="755"/>
      <c r="AW36" s="855"/>
      <c r="AX36" s="855"/>
      <c r="AY36" s="855"/>
      <c r="AZ36" s="855"/>
      <c r="BA36" s="129"/>
      <c r="BH36" s="755" t="s">
        <v>321</v>
      </c>
      <c r="BI36" s="755"/>
      <c r="BJ36" s="855"/>
      <c r="BK36" s="855"/>
      <c r="BL36" s="855"/>
      <c r="BM36" s="855"/>
    </row>
    <row r="37" spans="1:65" s="4" customFormat="1" ht="17.45" customHeight="1" x14ac:dyDescent="0.2">
      <c r="A37" s="714" t="s">
        <v>132</v>
      </c>
      <c r="B37" s="715"/>
      <c r="C37" s="715"/>
      <c r="D37" s="715"/>
      <c r="E37" s="715"/>
      <c r="F37" s="715"/>
      <c r="G37" s="715"/>
      <c r="H37" s="299"/>
      <c r="I37" s="212"/>
      <c r="J37" s="212"/>
      <c r="K37" s="212"/>
      <c r="L37" s="240" t="s">
        <v>17</v>
      </c>
      <c r="M37" s="239">
        <f>SUM(J15:M36)</f>
        <v>0</v>
      </c>
      <c r="N37" s="714" t="s">
        <v>132</v>
      </c>
      <c r="O37" s="715"/>
      <c r="P37" s="715"/>
      <c r="Q37" s="715"/>
      <c r="R37" s="715"/>
      <c r="S37" s="715"/>
      <c r="T37" s="715"/>
      <c r="U37" s="299"/>
      <c r="V37" s="212"/>
      <c r="W37" s="212"/>
      <c r="X37" s="212"/>
      <c r="Y37" s="240" t="s">
        <v>17</v>
      </c>
      <c r="Z37" s="239">
        <f>SUM(W15:Z36)</f>
        <v>0</v>
      </c>
      <c r="AA37" s="714" t="s">
        <v>132</v>
      </c>
      <c r="AB37" s="715"/>
      <c r="AC37" s="715"/>
      <c r="AD37" s="715"/>
      <c r="AE37" s="715"/>
      <c r="AF37" s="715"/>
      <c r="AG37" s="715"/>
      <c r="AH37" s="299"/>
      <c r="AI37" s="212"/>
      <c r="AJ37" s="212"/>
      <c r="AK37" s="212"/>
      <c r="AL37" s="240" t="s">
        <v>17</v>
      </c>
      <c r="AM37" s="239">
        <f>SUM(AJ15:AM36)</f>
        <v>0</v>
      </c>
      <c r="AN37" s="714" t="s">
        <v>132</v>
      </c>
      <c r="AO37" s="715"/>
      <c r="AP37" s="715"/>
      <c r="AQ37" s="715"/>
      <c r="AR37" s="715"/>
      <c r="AS37" s="715"/>
      <c r="AT37" s="715"/>
      <c r="AU37" s="299"/>
      <c r="AV37" s="212"/>
      <c r="AW37" s="212"/>
      <c r="AX37" s="212"/>
      <c r="AY37" s="240" t="s">
        <v>17</v>
      </c>
      <c r="AZ37" s="239">
        <f>SUM(AW15:AZ36)</f>
        <v>0</v>
      </c>
      <c r="BA37" s="714" t="s">
        <v>132</v>
      </c>
      <c r="BB37" s="715"/>
      <c r="BC37" s="715"/>
      <c r="BD37" s="715"/>
      <c r="BE37" s="715"/>
      <c r="BF37" s="715"/>
      <c r="BG37" s="715"/>
      <c r="BH37" s="299"/>
      <c r="BI37" s="212"/>
      <c r="BJ37" s="212"/>
      <c r="BK37" s="212"/>
      <c r="BL37" s="240" t="s">
        <v>17</v>
      </c>
      <c r="BM37" s="239">
        <f>SUM(BJ15:BM36)</f>
        <v>0</v>
      </c>
    </row>
    <row r="38" spans="1:65" s="214" customFormat="1" ht="48" customHeight="1" x14ac:dyDescent="0.2">
      <c r="A38" s="545" t="s">
        <v>1011</v>
      </c>
      <c r="B38" s="546"/>
      <c r="C38" s="546"/>
      <c r="D38" s="546"/>
      <c r="E38" s="546"/>
      <c r="F38" s="546"/>
      <c r="G38" s="546"/>
      <c r="H38" s="546"/>
      <c r="I38" s="546"/>
      <c r="J38" s="546"/>
      <c r="K38" s="546"/>
      <c r="L38" s="546"/>
      <c r="M38" s="547"/>
      <c r="N38" s="545" t="s">
        <v>1011</v>
      </c>
      <c r="O38" s="546"/>
      <c r="P38" s="546"/>
      <c r="Q38" s="546"/>
      <c r="R38" s="546"/>
      <c r="S38" s="546"/>
      <c r="T38" s="546"/>
      <c r="U38" s="546"/>
      <c r="V38" s="546"/>
      <c r="W38" s="546"/>
      <c r="X38" s="546"/>
      <c r="Y38" s="546"/>
      <c r="Z38" s="547"/>
      <c r="AA38" s="545" t="s">
        <v>1011</v>
      </c>
      <c r="AB38" s="546"/>
      <c r="AC38" s="546"/>
      <c r="AD38" s="546"/>
      <c r="AE38" s="546"/>
      <c r="AF38" s="546"/>
      <c r="AG38" s="546"/>
      <c r="AH38" s="546"/>
      <c r="AI38" s="546"/>
      <c r="AJ38" s="546"/>
      <c r="AK38" s="546"/>
      <c r="AL38" s="546"/>
      <c r="AM38" s="547"/>
      <c r="AN38" s="545" t="s">
        <v>1011</v>
      </c>
      <c r="AO38" s="546"/>
      <c r="AP38" s="546"/>
      <c r="AQ38" s="546"/>
      <c r="AR38" s="546"/>
      <c r="AS38" s="546"/>
      <c r="AT38" s="546"/>
      <c r="AU38" s="546"/>
      <c r="AV38" s="546"/>
      <c r="AW38" s="546"/>
      <c r="AX38" s="546"/>
      <c r="AY38" s="546"/>
      <c r="AZ38" s="547"/>
      <c r="BA38" s="545" t="s">
        <v>1011</v>
      </c>
      <c r="BB38" s="546"/>
      <c r="BC38" s="546"/>
      <c r="BD38" s="546"/>
      <c r="BE38" s="546"/>
      <c r="BF38" s="546"/>
      <c r="BG38" s="546"/>
      <c r="BH38" s="546"/>
      <c r="BI38" s="546"/>
      <c r="BJ38" s="546"/>
      <c r="BK38" s="546"/>
      <c r="BL38" s="546"/>
      <c r="BM38" s="547"/>
    </row>
    <row r="39" spans="1:65" s="4" customFormat="1" ht="12.95" customHeight="1" x14ac:dyDescent="0.2">
      <c r="A39" s="148" t="s">
        <v>14</v>
      </c>
      <c r="B39" s="716" t="s">
        <v>15</v>
      </c>
      <c r="C39" s="716"/>
      <c r="D39" s="716"/>
      <c r="E39" s="716"/>
      <c r="F39" s="716"/>
      <c r="G39" s="717"/>
      <c r="H39" s="251" t="s">
        <v>34</v>
      </c>
      <c r="I39" s="149" t="s">
        <v>16</v>
      </c>
      <c r="J39" s="150"/>
      <c r="K39" s="151"/>
      <c r="L39" s="151"/>
      <c r="M39" s="152"/>
      <c r="N39" s="148" t="s">
        <v>14</v>
      </c>
      <c r="O39" s="716" t="s">
        <v>15</v>
      </c>
      <c r="P39" s="716"/>
      <c r="Q39" s="716"/>
      <c r="R39" s="716"/>
      <c r="S39" s="716"/>
      <c r="T39" s="717"/>
      <c r="U39" s="251" t="s">
        <v>34</v>
      </c>
      <c r="V39" s="149" t="s">
        <v>16</v>
      </c>
      <c r="W39" s="150"/>
      <c r="X39" s="151"/>
      <c r="Y39" s="151"/>
      <c r="Z39" s="152"/>
      <c r="AA39" s="148" t="s">
        <v>14</v>
      </c>
      <c r="AB39" s="716" t="s">
        <v>15</v>
      </c>
      <c r="AC39" s="716"/>
      <c r="AD39" s="716"/>
      <c r="AE39" s="716"/>
      <c r="AF39" s="716"/>
      <c r="AG39" s="717"/>
      <c r="AH39" s="251" t="s">
        <v>34</v>
      </c>
      <c r="AI39" s="149" t="s">
        <v>16</v>
      </c>
      <c r="AJ39" s="150"/>
      <c r="AK39" s="151"/>
      <c r="AL39" s="151"/>
      <c r="AM39" s="152"/>
      <c r="AN39" s="148" t="s">
        <v>14</v>
      </c>
      <c r="AO39" s="716" t="s">
        <v>15</v>
      </c>
      <c r="AP39" s="716"/>
      <c r="AQ39" s="716"/>
      <c r="AR39" s="716"/>
      <c r="AS39" s="716"/>
      <c r="AT39" s="717"/>
      <c r="AU39" s="251" t="s">
        <v>34</v>
      </c>
      <c r="AV39" s="149" t="s">
        <v>16</v>
      </c>
      <c r="AW39" s="150"/>
      <c r="AX39" s="151"/>
      <c r="AY39" s="151"/>
      <c r="AZ39" s="152"/>
      <c r="BA39" s="148" t="s">
        <v>14</v>
      </c>
      <c r="BB39" s="716" t="s">
        <v>15</v>
      </c>
      <c r="BC39" s="716"/>
      <c r="BD39" s="716"/>
      <c r="BE39" s="716"/>
      <c r="BF39" s="716"/>
      <c r="BG39" s="717"/>
      <c r="BH39" s="251" t="s">
        <v>34</v>
      </c>
      <c r="BI39" s="149" t="s">
        <v>16</v>
      </c>
      <c r="BJ39" s="150"/>
      <c r="BK39" s="151"/>
      <c r="BL39" s="151"/>
      <c r="BM39" s="152"/>
    </row>
    <row r="40" spans="1:65" s="4" customFormat="1" x14ac:dyDescent="0.2">
      <c r="A40" s="128" t="s">
        <v>1012</v>
      </c>
      <c r="B40" s="701" t="s">
        <v>109</v>
      </c>
      <c r="C40" s="701"/>
      <c r="D40" s="701"/>
      <c r="E40" s="701"/>
      <c r="F40" s="701"/>
      <c r="G40" s="701"/>
      <c r="H40" s="161">
        <v>5</v>
      </c>
      <c r="I40" s="156" t="s">
        <v>13</v>
      </c>
      <c r="K40" s="130"/>
      <c r="L40" s="51"/>
      <c r="M40" s="308"/>
      <c r="N40" s="128" t="s">
        <v>1037</v>
      </c>
      <c r="O40" s="701" t="s">
        <v>109</v>
      </c>
      <c r="P40" s="701"/>
      <c r="Q40" s="701"/>
      <c r="R40" s="701"/>
      <c r="S40" s="701"/>
      <c r="T40" s="701"/>
      <c r="U40" s="161">
        <v>5</v>
      </c>
      <c r="V40" s="156" t="s">
        <v>13</v>
      </c>
      <c r="X40" s="130"/>
      <c r="Y40" s="51"/>
      <c r="Z40" s="308"/>
      <c r="AA40" s="128" t="s">
        <v>1062</v>
      </c>
      <c r="AB40" s="701" t="s">
        <v>109</v>
      </c>
      <c r="AC40" s="701"/>
      <c r="AD40" s="701"/>
      <c r="AE40" s="701"/>
      <c r="AF40" s="701"/>
      <c r="AG40" s="701"/>
      <c r="AH40" s="161">
        <v>5</v>
      </c>
      <c r="AI40" s="156" t="s">
        <v>13</v>
      </c>
      <c r="AK40" s="130"/>
      <c r="AL40" s="51"/>
      <c r="AM40" s="308"/>
      <c r="AN40" s="128" t="s">
        <v>1087</v>
      </c>
      <c r="AO40" s="701" t="s">
        <v>109</v>
      </c>
      <c r="AP40" s="701"/>
      <c r="AQ40" s="701"/>
      <c r="AR40" s="701"/>
      <c r="AS40" s="701"/>
      <c r="AT40" s="701"/>
      <c r="AU40" s="161">
        <v>5</v>
      </c>
      <c r="AV40" s="156" t="s">
        <v>13</v>
      </c>
      <c r="AX40" s="130"/>
      <c r="AY40" s="51"/>
      <c r="AZ40" s="308"/>
      <c r="BA40" s="128" t="s">
        <v>1112</v>
      </c>
      <c r="BB40" s="701" t="s">
        <v>109</v>
      </c>
      <c r="BC40" s="701"/>
      <c r="BD40" s="701"/>
      <c r="BE40" s="701"/>
      <c r="BF40" s="701"/>
      <c r="BG40" s="701"/>
      <c r="BH40" s="161">
        <v>5</v>
      </c>
      <c r="BI40" s="156" t="s">
        <v>13</v>
      </c>
      <c r="BK40" s="130"/>
      <c r="BL40" s="51"/>
      <c r="BM40" s="308"/>
    </row>
    <row r="41" spans="1:65" s="27" customFormat="1" ht="17.100000000000001" customHeight="1" x14ac:dyDescent="0.2">
      <c r="A41" s="129"/>
      <c r="H41" s="755" t="s">
        <v>18</v>
      </c>
      <c r="I41" s="755"/>
      <c r="J41" s="754" t="s">
        <v>138</v>
      </c>
      <c r="K41" s="754"/>
      <c r="L41" s="754"/>
      <c r="M41" s="754"/>
      <c r="N41" s="129"/>
      <c r="U41" s="755" t="s">
        <v>18</v>
      </c>
      <c r="V41" s="755"/>
      <c r="W41" s="754" t="s">
        <v>138</v>
      </c>
      <c r="X41" s="754"/>
      <c r="Y41" s="754"/>
      <c r="Z41" s="754"/>
      <c r="AA41" s="129"/>
      <c r="AH41" s="755" t="s">
        <v>18</v>
      </c>
      <c r="AI41" s="755"/>
      <c r="AJ41" s="754" t="s">
        <v>138</v>
      </c>
      <c r="AK41" s="754"/>
      <c r="AL41" s="754"/>
      <c r="AM41" s="754"/>
      <c r="AN41" s="129"/>
      <c r="AU41" s="755" t="s">
        <v>18</v>
      </c>
      <c r="AV41" s="755"/>
      <c r="AW41" s="754" t="s">
        <v>138</v>
      </c>
      <c r="AX41" s="754"/>
      <c r="AY41" s="754"/>
      <c r="AZ41" s="754"/>
      <c r="BA41" s="129"/>
      <c r="BH41" s="755" t="s">
        <v>18</v>
      </c>
      <c r="BI41" s="755"/>
      <c r="BJ41" s="754" t="s">
        <v>138</v>
      </c>
      <c r="BK41" s="754"/>
      <c r="BL41" s="754"/>
      <c r="BM41" s="754"/>
    </row>
    <row r="42" spans="1:65" s="27" customFormat="1" ht="17.100000000000001" customHeight="1" x14ac:dyDescent="0.2">
      <c r="A42" s="129"/>
      <c r="H42" s="755" t="s">
        <v>254</v>
      </c>
      <c r="I42" s="755"/>
      <c r="J42" s="757" t="s">
        <v>136</v>
      </c>
      <c r="K42" s="757"/>
      <c r="L42" s="757" t="s">
        <v>137</v>
      </c>
      <c r="M42" s="757"/>
      <c r="N42" s="129"/>
      <c r="U42" s="755" t="s">
        <v>254</v>
      </c>
      <c r="V42" s="755"/>
      <c r="W42" s="757" t="s">
        <v>136</v>
      </c>
      <c r="X42" s="757"/>
      <c r="Y42" s="757" t="s">
        <v>137</v>
      </c>
      <c r="Z42" s="757"/>
      <c r="AA42" s="129"/>
      <c r="AH42" s="755" t="s">
        <v>254</v>
      </c>
      <c r="AI42" s="755"/>
      <c r="AJ42" s="757" t="s">
        <v>136</v>
      </c>
      <c r="AK42" s="757"/>
      <c r="AL42" s="757" t="s">
        <v>137</v>
      </c>
      <c r="AM42" s="757"/>
      <c r="AN42" s="129"/>
      <c r="AU42" s="755" t="s">
        <v>254</v>
      </c>
      <c r="AV42" s="755"/>
      <c r="AW42" s="757" t="s">
        <v>136</v>
      </c>
      <c r="AX42" s="757"/>
      <c r="AY42" s="757" t="s">
        <v>137</v>
      </c>
      <c r="AZ42" s="757"/>
      <c r="BA42" s="129"/>
      <c r="BH42" s="755" t="s">
        <v>254</v>
      </c>
      <c r="BI42" s="755"/>
      <c r="BJ42" s="757" t="s">
        <v>136</v>
      </c>
      <c r="BK42" s="757"/>
      <c r="BL42" s="757" t="s">
        <v>137</v>
      </c>
      <c r="BM42" s="757"/>
    </row>
    <row r="43" spans="1:65" s="27" customFormat="1" ht="17.100000000000001" customHeight="1" x14ac:dyDescent="0.2">
      <c r="A43" s="129"/>
      <c r="H43" s="735">
        <v>5</v>
      </c>
      <c r="I43" s="735"/>
      <c r="J43" s="855"/>
      <c r="K43" s="855"/>
      <c r="L43" s="855"/>
      <c r="M43" s="855"/>
      <c r="N43" s="129"/>
      <c r="U43" s="735">
        <v>5</v>
      </c>
      <c r="V43" s="735"/>
      <c r="W43" s="855"/>
      <c r="X43" s="855"/>
      <c r="Y43" s="855"/>
      <c r="Z43" s="855"/>
      <c r="AA43" s="129"/>
      <c r="AH43" s="735">
        <v>5</v>
      </c>
      <c r="AI43" s="735"/>
      <c r="AJ43" s="855"/>
      <c r="AK43" s="855"/>
      <c r="AL43" s="855"/>
      <c r="AM43" s="855"/>
      <c r="AN43" s="129"/>
      <c r="AU43" s="735">
        <v>5</v>
      </c>
      <c r="AV43" s="735"/>
      <c r="AW43" s="855"/>
      <c r="AX43" s="855"/>
      <c r="AY43" s="855"/>
      <c r="AZ43" s="855"/>
      <c r="BA43" s="129"/>
      <c r="BH43" s="735">
        <v>5</v>
      </c>
      <c r="BI43" s="735"/>
      <c r="BJ43" s="855"/>
      <c r="BK43" s="855"/>
      <c r="BL43" s="855"/>
      <c r="BM43" s="855"/>
    </row>
    <row r="44" spans="1:65" s="27" customFormat="1" ht="17.100000000000001" customHeight="1" x14ac:dyDescent="0.2">
      <c r="A44" s="129"/>
      <c r="H44" s="735">
        <v>10</v>
      </c>
      <c r="I44" s="735"/>
      <c r="J44" s="855"/>
      <c r="K44" s="855"/>
      <c r="L44" s="855"/>
      <c r="M44" s="855"/>
      <c r="N44" s="129"/>
      <c r="U44" s="735">
        <v>10</v>
      </c>
      <c r="V44" s="735"/>
      <c r="W44" s="855"/>
      <c r="X44" s="855"/>
      <c r="Y44" s="855"/>
      <c r="Z44" s="855"/>
      <c r="AA44" s="129"/>
      <c r="AH44" s="735">
        <v>10</v>
      </c>
      <c r="AI44" s="735"/>
      <c r="AJ44" s="855"/>
      <c r="AK44" s="855"/>
      <c r="AL44" s="855"/>
      <c r="AM44" s="855"/>
      <c r="AN44" s="129"/>
      <c r="AU44" s="735">
        <v>10</v>
      </c>
      <c r="AV44" s="735"/>
      <c r="AW44" s="855"/>
      <c r="AX44" s="855"/>
      <c r="AY44" s="855"/>
      <c r="AZ44" s="855"/>
      <c r="BA44" s="129"/>
      <c r="BH44" s="735">
        <v>10</v>
      </c>
      <c r="BI44" s="735"/>
      <c r="BJ44" s="855"/>
      <c r="BK44" s="855"/>
      <c r="BL44" s="855"/>
      <c r="BM44" s="855"/>
    </row>
    <row r="45" spans="1:65" s="27" customFormat="1" ht="17.100000000000001" customHeight="1" x14ac:dyDescent="0.2">
      <c r="A45" s="129"/>
      <c r="H45" s="785">
        <v>20</v>
      </c>
      <c r="I45" s="785"/>
      <c r="J45" s="855"/>
      <c r="K45" s="855"/>
      <c r="L45" s="855"/>
      <c r="M45" s="855"/>
      <c r="N45" s="129"/>
      <c r="U45" s="785">
        <v>20</v>
      </c>
      <c r="V45" s="785"/>
      <c r="W45" s="855"/>
      <c r="X45" s="855"/>
      <c r="Y45" s="855"/>
      <c r="Z45" s="855"/>
      <c r="AA45" s="129"/>
      <c r="AH45" s="785">
        <v>20</v>
      </c>
      <c r="AI45" s="785"/>
      <c r="AJ45" s="855"/>
      <c r="AK45" s="855"/>
      <c r="AL45" s="855"/>
      <c r="AM45" s="855"/>
      <c r="AN45" s="129"/>
      <c r="AU45" s="785">
        <v>20</v>
      </c>
      <c r="AV45" s="785"/>
      <c r="AW45" s="855"/>
      <c r="AX45" s="855"/>
      <c r="AY45" s="855"/>
      <c r="AZ45" s="855"/>
      <c r="BA45" s="129"/>
      <c r="BH45" s="785">
        <v>20</v>
      </c>
      <c r="BI45" s="785"/>
      <c r="BJ45" s="855"/>
      <c r="BK45" s="855"/>
      <c r="BL45" s="855"/>
      <c r="BM45" s="855"/>
    </row>
    <row r="46" spans="1:65" s="27" customFormat="1" ht="17.100000000000001" customHeight="1" x14ac:dyDescent="0.2">
      <c r="A46" s="129"/>
      <c r="H46" s="785">
        <v>30</v>
      </c>
      <c r="I46" s="785"/>
      <c r="J46" s="855"/>
      <c r="K46" s="855"/>
      <c r="L46" s="855"/>
      <c r="M46" s="855"/>
      <c r="N46" s="129"/>
      <c r="U46" s="785">
        <v>30</v>
      </c>
      <c r="V46" s="785"/>
      <c r="W46" s="855"/>
      <c r="X46" s="855"/>
      <c r="Y46" s="855"/>
      <c r="Z46" s="855"/>
      <c r="AA46" s="129"/>
      <c r="AH46" s="785">
        <v>30</v>
      </c>
      <c r="AI46" s="785"/>
      <c r="AJ46" s="855"/>
      <c r="AK46" s="855"/>
      <c r="AL46" s="855"/>
      <c r="AM46" s="855"/>
      <c r="AN46" s="129"/>
      <c r="AU46" s="785">
        <v>30</v>
      </c>
      <c r="AV46" s="785"/>
      <c r="AW46" s="855"/>
      <c r="AX46" s="855"/>
      <c r="AY46" s="855"/>
      <c r="AZ46" s="855"/>
      <c r="BA46" s="129"/>
      <c r="BH46" s="785">
        <v>30</v>
      </c>
      <c r="BI46" s="785"/>
      <c r="BJ46" s="855"/>
      <c r="BK46" s="855"/>
      <c r="BL46" s="855"/>
      <c r="BM46" s="855"/>
    </row>
    <row r="47" spans="1:65" s="27" customFormat="1" ht="17.100000000000001" customHeight="1" x14ac:dyDescent="0.2">
      <c r="A47" s="129"/>
      <c r="H47" s="785">
        <v>40</v>
      </c>
      <c r="I47" s="785"/>
      <c r="J47" s="855"/>
      <c r="K47" s="855"/>
      <c r="L47" s="855"/>
      <c r="M47" s="855"/>
      <c r="N47" s="129"/>
      <c r="U47" s="785">
        <v>40</v>
      </c>
      <c r="V47" s="785"/>
      <c r="W47" s="855"/>
      <c r="X47" s="855"/>
      <c r="Y47" s="855"/>
      <c r="Z47" s="855"/>
      <c r="AA47" s="129"/>
      <c r="AH47" s="785">
        <v>40</v>
      </c>
      <c r="AI47" s="785"/>
      <c r="AJ47" s="855"/>
      <c r="AK47" s="855"/>
      <c r="AL47" s="855"/>
      <c r="AM47" s="855"/>
      <c r="AN47" s="129"/>
      <c r="AU47" s="785">
        <v>40</v>
      </c>
      <c r="AV47" s="785"/>
      <c r="AW47" s="855"/>
      <c r="AX47" s="855"/>
      <c r="AY47" s="855"/>
      <c r="AZ47" s="855"/>
      <c r="BA47" s="129"/>
      <c r="BH47" s="785">
        <v>40</v>
      </c>
      <c r="BI47" s="785"/>
      <c r="BJ47" s="855"/>
      <c r="BK47" s="855"/>
      <c r="BL47" s="855"/>
      <c r="BM47" s="855"/>
    </row>
    <row r="48" spans="1:65" s="27" customFormat="1" ht="17.100000000000001" customHeight="1" x14ac:dyDescent="0.2">
      <c r="A48" s="129"/>
      <c r="H48" s="785">
        <v>50</v>
      </c>
      <c r="I48" s="785"/>
      <c r="J48" s="855"/>
      <c r="K48" s="855"/>
      <c r="L48" s="855"/>
      <c r="M48" s="855"/>
      <c r="N48" s="129"/>
      <c r="U48" s="785">
        <v>50</v>
      </c>
      <c r="V48" s="785"/>
      <c r="W48" s="855"/>
      <c r="X48" s="855"/>
      <c r="Y48" s="855"/>
      <c r="Z48" s="855"/>
      <c r="AA48" s="129"/>
      <c r="AH48" s="785">
        <v>50</v>
      </c>
      <c r="AI48" s="785"/>
      <c r="AJ48" s="855"/>
      <c r="AK48" s="855"/>
      <c r="AL48" s="855"/>
      <c r="AM48" s="855"/>
      <c r="AN48" s="129"/>
      <c r="AU48" s="785">
        <v>50</v>
      </c>
      <c r="AV48" s="785"/>
      <c r="AW48" s="855"/>
      <c r="AX48" s="855"/>
      <c r="AY48" s="855"/>
      <c r="AZ48" s="855"/>
      <c r="BA48" s="129"/>
      <c r="BH48" s="785">
        <v>50</v>
      </c>
      <c r="BI48" s="785"/>
      <c r="BJ48" s="855"/>
      <c r="BK48" s="855"/>
      <c r="BL48" s="855"/>
      <c r="BM48" s="855"/>
    </row>
    <row r="49" spans="1:65" s="27" customFormat="1" ht="17.100000000000001" customHeight="1" x14ac:dyDescent="0.2">
      <c r="A49" s="129"/>
      <c r="H49" s="785">
        <v>60</v>
      </c>
      <c r="I49" s="785"/>
      <c r="J49" s="855"/>
      <c r="K49" s="855"/>
      <c r="L49" s="855"/>
      <c r="M49" s="855"/>
      <c r="N49" s="129"/>
      <c r="U49" s="785">
        <v>60</v>
      </c>
      <c r="V49" s="785"/>
      <c r="W49" s="855"/>
      <c r="X49" s="855"/>
      <c r="Y49" s="855"/>
      <c r="Z49" s="855"/>
      <c r="AA49" s="129"/>
      <c r="AH49" s="785">
        <v>60</v>
      </c>
      <c r="AI49" s="785"/>
      <c r="AJ49" s="855"/>
      <c r="AK49" s="855"/>
      <c r="AL49" s="855"/>
      <c r="AM49" s="855"/>
      <c r="AN49" s="129"/>
      <c r="AU49" s="785">
        <v>60</v>
      </c>
      <c r="AV49" s="785"/>
      <c r="AW49" s="855"/>
      <c r="AX49" s="855"/>
      <c r="AY49" s="855"/>
      <c r="AZ49" s="855"/>
      <c r="BA49" s="129"/>
      <c r="BH49" s="785">
        <v>60</v>
      </c>
      <c r="BI49" s="785"/>
      <c r="BJ49" s="855"/>
      <c r="BK49" s="855"/>
      <c r="BL49" s="855"/>
      <c r="BM49" s="855"/>
    </row>
    <row r="50" spans="1:65" s="27" customFormat="1" ht="17.100000000000001" customHeight="1" x14ac:dyDescent="0.2">
      <c r="A50" s="129"/>
      <c r="H50" s="785">
        <v>70</v>
      </c>
      <c r="I50" s="785"/>
      <c r="J50" s="855"/>
      <c r="K50" s="855"/>
      <c r="L50" s="855"/>
      <c r="M50" s="855"/>
      <c r="N50" s="129"/>
      <c r="U50" s="785">
        <v>70</v>
      </c>
      <c r="V50" s="785"/>
      <c r="W50" s="855"/>
      <c r="X50" s="855"/>
      <c r="Y50" s="855"/>
      <c r="Z50" s="855"/>
      <c r="AA50" s="129"/>
      <c r="AH50" s="785">
        <v>70</v>
      </c>
      <c r="AI50" s="785"/>
      <c r="AJ50" s="855"/>
      <c r="AK50" s="855"/>
      <c r="AL50" s="855"/>
      <c r="AM50" s="855"/>
      <c r="AN50" s="129"/>
      <c r="AU50" s="785">
        <v>70</v>
      </c>
      <c r="AV50" s="785"/>
      <c r="AW50" s="855"/>
      <c r="AX50" s="855"/>
      <c r="AY50" s="855"/>
      <c r="AZ50" s="855"/>
      <c r="BA50" s="129"/>
      <c r="BH50" s="785">
        <v>70</v>
      </c>
      <c r="BI50" s="785"/>
      <c r="BJ50" s="855"/>
      <c r="BK50" s="855"/>
      <c r="BL50" s="855"/>
      <c r="BM50" s="855"/>
    </row>
    <row r="51" spans="1:65" s="27" customFormat="1" ht="17.100000000000001" customHeight="1" x14ac:dyDescent="0.2">
      <c r="A51" s="129"/>
      <c r="H51" s="785">
        <v>80</v>
      </c>
      <c r="I51" s="785"/>
      <c r="J51" s="855"/>
      <c r="K51" s="855"/>
      <c r="L51" s="855"/>
      <c r="M51" s="855"/>
      <c r="N51" s="129"/>
      <c r="U51" s="785">
        <v>80</v>
      </c>
      <c r="V51" s="785"/>
      <c r="W51" s="855"/>
      <c r="X51" s="855"/>
      <c r="Y51" s="855"/>
      <c r="Z51" s="855"/>
      <c r="AA51" s="129"/>
      <c r="AH51" s="785">
        <v>80</v>
      </c>
      <c r="AI51" s="785"/>
      <c r="AJ51" s="855"/>
      <c r="AK51" s="855"/>
      <c r="AL51" s="855"/>
      <c r="AM51" s="855"/>
      <c r="AN51" s="129"/>
      <c r="AU51" s="785">
        <v>80</v>
      </c>
      <c r="AV51" s="785"/>
      <c r="AW51" s="855"/>
      <c r="AX51" s="855"/>
      <c r="AY51" s="855"/>
      <c r="AZ51" s="855"/>
      <c r="BA51" s="129"/>
      <c r="BH51" s="785">
        <v>80</v>
      </c>
      <c r="BI51" s="785"/>
      <c r="BJ51" s="855"/>
      <c r="BK51" s="855"/>
      <c r="BL51" s="855"/>
      <c r="BM51" s="855"/>
    </row>
    <row r="52" spans="1:65" s="27" customFormat="1" ht="17.100000000000001" customHeight="1" x14ac:dyDescent="0.2">
      <c r="A52" s="129"/>
      <c r="H52" s="785">
        <v>90</v>
      </c>
      <c r="I52" s="785"/>
      <c r="J52" s="855"/>
      <c r="K52" s="855"/>
      <c r="L52" s="855"/>
      <c r="M52" s="855"/>
      <c r="N52" s="129"/>
      <c r="U52" s="785">
        <v>90</v>
      </c>
      <c r="V52" s="785"/>
      <c r="W52" s="855"/>
      <c r="X52" s="855"/>
      <c r="Y52" s="855"/>
      <c r="Z52" s="855"/>
      <c r="AA52" s="129"/>
      <c r="AH52" s="785">
        <v>90</v>
      </c>
      <c r="AI52" s="785"/>
      <c r="AJ52" s="855"/>
      <c r="AK52" s="855"/>
      <c r="AL52" s="855"/>
      <c r="AM52" s="855"/>
      <c r="AN52" s="129"/>
      <c r="AU52" s="785">
        <v>90</v>
      </c>
      <c r="AV52" s="785"/>
      <c r="AW52" s="855"/>
      <c r="AX52" s="855"/>
      <c r="AY52" s="855"/>
      <c r="AZ52" s="855"/>
      <c r="BA52" s="129"/>
      <c r="BH52" s="785">
        <v>90</v>
      </c>
      <c r="BI52" s="785"/>
      <c r="BJ52" s="855"/>
      <c r="BK52" s="855"/>
      <c r="BL52" s="855"/>
      <c r="BM52" s="855"/>
    </row>
    <row r="53" spans="1:65" s="27" customFormat="1" ht="17.100000000000001" customHeight="1" x14ac:dyDescent="0.2">
      <c r="A53" s="129"/>
      <c r="H53" s="785">
        <v>100</v>
      </c>
      <c r="I53" s="785"/>
      <c r="J53" s="855"/>
      <c r="K53" s="855"/>
      <c r="L53" s="855"/>
      <c r="M53" s="855"/>
      <c r="N53" s="129"/>
      <c r="U53" s="785">
        <v>100</v>
      </c>
      <c r="V53" s="785"/>
      <c r="W53" s="855"/>
      <c r="X53" s="855"/>
      <c r="Y53" s="855"/>
      <c r="Z53" s="855"/>
      <c r="AA53" s="129"/>
      <c r="AH53" s="785">
        <v>100</v>
      </c>
      <c r="AI53" s="785"/>
      <c r="AJ53" s="855"/>
      <c r="AK53" s="855"/>
      <c r="AL53" s="855"/>
      <c r="AM53" s="855"/>
      <c r="AN53" s="129"/>
      <c r="AU53" s="785">
        <v>100</v>
      </c>
      <c r="AV53" s="785"/>
      <c r="AW53" s="855"/>
      <c r="AX53" s="855"/>
      <c r="AY53" s="855"/>
      <c r="AZ53" s="855"/>
      <c r="BA53" s="129"/>
      <c r="BH53" s="785">
        <v>100</v>
      </c>
      <c r="BI53" s="785"/>
      <c r="BJ53" s="855"/>
      <c r="BK53" s="855"/>
      <c r="BL53" s="855"/>
      <c r="BM53" s="855"/>
    </row>
    <row r="54" spans="1:65" s="27" customFormat="1" ht="17.100000000000001" customHeight="1" x14ac:dyDescent="0.2">
      <c r="A54" s="129"/>
      <c r="H54" s="785">
        <v>110</v>
      </c>
      <c r="I54" s="785"/>
      <c r="J54" s="855"/>
      <c r="K54" s="855"/>
      <c r="L54" s="855"/>
      <c r="M54" s="855"/>
      <c r="N54" s="129"/>
      <c r="U54" s="785">
        <v>110</v>
      </c>
      <c r="V54" s="785"/>
      <c r="W54" s="855"/>
      <c r="X54" s="855"/>
      <c r="Y54" s="855"/>
      <c r="Z54" s="855"/>
      <c r="AA54" s="129"/>
      <c r="AH54" s="785">
        <v>110</v>
      </c>
      <c r="AI54" s="785"/>
      <c r="AJ54" s="855"/>
      <c r="AK54" s="855"/>
      <c r="AL54" s="855"/>
      <c r="AM54" s="855"/>
      <c r="AN54" s="129"/>
      <c r="AU54" s="785">
        <v>110</v>
      </c>
      <c r="AV54" s="785"/>
      <c r="AW54" s="855"/>
      <c r="AX54" s="855"/>
      <c r="AY54" s="855"/>
      <c r="AZ54" s="855"/>
      <c r="BA54" s="129"/>
      <c r="BH54" s="785">
        <v>110</v>
      </c>
      <c r="BI54" s="785"/>
      <c r="BJ54" s="855"/>
      <c r="BK54" s="855"/>
      <c r="BL54" s="855"/>
      <c r="BM54" s="855"/>
    </row>
    <row r="55" spans="1:65" s="27" customFormat="1" ht="17.100000000000001" customHeight="1" x14ac:dyDescent="0.2">
      <c r="A55" s="129"/>
      <c r="H55" s="785">
        <v>120</v>
      </c>
      <c r="I55" s="785"/>
      <c r="J55" s="855"/>
      <c r="K55" s="855"/>
      <c r="L55" s="855"/>
      <c r="M55" s="855"/>
      <c r="N55" s="129"/>
      <c r="U55" s="785">
        <v>120</v>
      </c>
      <c r="V55" s="785"/>
      <c r="W55" s="855"/>
      <c r="X55" s="855"/>
      <c r="Y55" s="855"/>
      <c r="Z55" s="855"/>
      <c r="AA55" s="129"/>
      <c r="AH55" s="785">
        <v>120</v>
      </c>
      <c r="AI55" s="785"/>
      <c r="AJ55" s="855"/>
      <c r="AK55" s="855"/>
      <c r="AL55" s="855"/>
      <c r="AM55" s="855"/>
      <c r="AN55" s="129"/>
      <c r="AU55" s="785">
        <v>120</v>
      </c>
      <c r="AV55" s="785"/>
      <c r="AW55" s="855"/>
      <c r="AX55" s="855"/>
      <c r="AY55" s="855"/>
      <c r="AZ55" s="855"/>
      <c r="BA55" s="129"/>
      <c r="BH55" s="785">
        <v>120</v>
      </c>
      <c r="BI55" s="785"/>
      <c r="BJ55" s="855"/>
      <c r="BK55" s="855"/>
      <c r="BL55" s="855"/>
      <c r="BM55" s="855"/>
    </row>
    <row r="56" spans="1:65" s="27" customFormat="1" ht="17.100000000000001" customHeight="1" x14ac:dyDescent="0.2">
      <c r="A56" s="129"/>
      <c r="H56" s="785">
        <v>130</v>
      </c>
      <c r="I56" s="785"/>
      <c r="J56" s="855"/>
      <c r="K56" s="855"/>
      <c r="L56" s="855"/>
      <c r="M56" s="855"/>
      <c r="N56" s="129"/>
      <c r="U56" s="785">
        <v>130</v>
      </c>
      <c r="V56" s="785"/>
      <c r="W56" s="855"/>
      <c r="X56" s="855"/>
      <c r="Y56" s="855"/>
      <c r="Z56" s="855"/>
      <c r="AA56" s="129"/>
      <c r="AH56" s="785">
        <v>130</v>
      </c>
      <c r="AI56" s="785"/>
      <c r="AJ56" s="855"/>
      <c r="AK56" s="855"/>
      <c r="AL56" s="855"/>
      <c r="AM56" s="855"/>
      <c r="AN56" s="129"/>
      <c r="AU56" s="785">
        <v>130</v>
      </c>
      <c r="AV56" s="785"/>
      <c r="AW56" s="855"/>
      <c r="AX56" s="855"/>
      <c r="AY56" s="855"/>
      <c r="AZ56" s="855"/>
      <c r="BA56" s="129"/>
      <c r="BH56" s="785">
        <v>130</v>
      </c>
      <c r="BI56" s="785"/>
      <c r="BJ56" s="855"/>
      <c r="BK56" s="855"/>
      <c r="BL56" s="855"/>
      <c r="BM56" s="855"/>
    </row>
    <row r="57" spans="1:65" s="27" customFormat="1" ht="17.100000000000001" customHeight="1" x14ac:dyDescent="0.2">
      <c r="A57" s="129"/>
      <c r="H57" s="785">
        <v>140</v>
      </c>
      <c r="I57" s="785"/>
      <c r="J57" s="855"/>
      <c r="K57" s="855"/>
      <c r="L57" s="855"/>
      <c r="M57" s="855"/>
      <c r="N57" s="129"/>
      <c r="U57" s="785">
        <v>140</v>
      </c>
      <c r="V57" s="785"/>
      <c r="W57" s="855"/>
      <c r="X57" s="855"/>
      <c r="Y57" s="855"/>
      <c r="Z57" s="855"/>
      <c r="AA57" s="129"/>
      <c r="AH57" s="785">
        <v>140</v>
      </c>
      <c r="AI57" s="785"/>
      <c r="AJ57" s="855"/>
      <c r="AK57" s="855"/>
      <c r="AL57" s="855"/>
      <c r="AM57" s="855"/>
      <c r="AN57" s="129"/>
      <c r="AU57" s="785">
        <v>140</v>
      </c>
      <c r="AV57" s="785"/>
      <c r="AW57" s="855"/>
      <c r="AX57" s="855"/>
      <c r="AY57" s="855"/>
      <c r="AZ57" s="855"/>
      <c r="BA57" s="129"/>
      <c r="BH57" s="785">
        <v>140</v>
      </c>
      <c r="BI57" s="785"/>
      <c r="BJ57" s="855"/>
      <c r="BK57" s="855"/>
      <c r="BL57" s="855"/>
      <c r="BM57" s="855"/>
    </row>
    <row r="58" spans="1:65" s="27" customFormat="1" ht="17.100000000000001" customHeight="1" x14ac:dyDescent="0.2">
      <c r="A58" s="129"/>
      <c r="H58" s="785">
        <v>150</v>
      </c>
      <c r="I58" s="785"/>
      <c r="J58" s="855"/>
      <c r="K58" s="855"/>
      <c r="L58" s="855"/>
      <c r="M58" s="855"/>
      <c r="N58" s="129"/>
      <c r="U58" s="785">
        <v>150</v>
      </c>
      <c r="V58" s="785"/>
      <c r="W58" s="855"/>
      <c r="X58" s="855"/>
      <c r="Y58" s="855"/>
      <c r="Z58" s="855"/>
      <c r="AA58" s="129"/>
      <c r="AH58" s="785">
        <v>150</v>
      </c>
      <c r="AI58" s="785"/>
      <c r="AJ58" s="855"/>
      <c r="AK58" s="855"/>
      <c r="AL58" s="855"/>
      <c r="AM58" s="855"/>
      <c r="AN58" s="129"/>
      <c r="AU58" s="785">
        <v>150</v>
      </c>
      <c r="AV58" s="785"/>
      <c r="AW58" s="855"/>
      <c r="AX58" s="855"/>
      <c r="AY58" s="855"/>
      <c r="AZ58" s="855"/>
      <c r="BA58" s="129"/>
      <c r="BH58" s="785">
        <v>150</v>
      </c>
      <c r="BI58" s="785"/>
      <c r="BJ58" s="855"/>
      <c r="BK58" s="855"/>
      <c r="BL58" s="855"/>
      <c r="BM58" s="855"/>
    </row>
    <row r="59" spans="1:65" s="27" customFormat="1" ht="17.100000000000001" customHeight="1" x14ac:dyDescent="0.2">
      <c r="A59" s="129"/>
      <c r="H59" s="785">
        <v>160</v>
      </c>
      <c r="I59" s="785"/>
      <c r="J59" s="855"/>
      <c r="K59" s="855"/>
      <c r="L59" s="855"/>
      <c r="M59" s="855"/>
      <c r="N59" s="129"/>
      <c r="U59" s="785">
        <v>160</v>
      </c>
      <c r="V59" s="785"/>
      <c r="W59" s="855"/>
      <c r="X59" s="855"/>
      <c r="Y59" s="855"/>
      <c r="Z59" s="855"/>
      <c r="AA59" s="129"/>
      <c r="AH59" s="785">
        <v>160</v>
      </c>
      <c r="AI59" s="785"/>
      <c r="AJ59" s="855"/>
      <c r="AK59" s="855"/>
      <c r="AL59" s="855"/>
      <c r="AM59" s="855"/>
      <c r="AN59" s="129"/>
      <c r="AU59" s="785">
        <v>160</v>
      </c>
      <c r="AV59" s="785"/>
      <c r="AW59" s="855"/>
      <c r="AX59" s="855"/>
      <c r="AY59" s="855"/>
      <c r="AZ59" s="855"/>
      <c r="BA59" s="129"/>
      <c r="BH59" s="785">
        <v>160</v>
      </c>
      <c r="BI59" s="785"/>
      <c r="BJ59" s="855"/>
      <c r="BK59" s="855"/>
      <c r="BL59" s="855"/>
      <c r="BM59" s="855"/>
    </row>
    <row r="60" spans="1:65" s="27" customFormat="1" ht="17.100000000000001" customHeight="1" x14ac:dyDescent="0.2">
      <c r="A60" s="129"/>
      <c r="H60" s="785">
        <v>170</v>
      </c>
      <c r="I60" s="785"/>
      <c r="J60" s="855"/>
      <c r="K60" s="855"/>
      <c r="L60" s="855"/>
      <c r="M60" s="855"/>
      <c r="N60" s="129"/>
      <c r="U60" s="785">
        <v>170</v>
      </c>
      <c r="V60" s="785"/>
      <c r="W60" s="855"/>
      <c r="X60" s="855"/>
      <c r="Y60" s="855"/>
      <c r="Z60" s="855"/>
      <c r="AA60" s="129"/>
      <c r="AH60" s="785">
        <v>170</v>
      </c>
      <c r="AI60" s="785"/>
      <c r="AJ60" s="855"/>
      <c r="AK60" s="855"/>
      <c r="AL60" s="855"/>
      <c r="AM60" s="855"/>
      <c r="AN60" s="129"/>
      <c r="AU60" s="785">
        <v>170</v>
      </c>
      <c r="AV60" s="785"/>
      <c r="AW60" s="855"/>
      <c r="AX60" s="855"/>
      <c r="AY60" s="855"/>
      <c r="AZ60" s="855"/>
      <c r="BA60" s="129"/>
      <c r="BH60" s="785">
        <v>170</v>
      </c>
      <c r="BI60" s="785"/>
      <c r="BJ60" s="855"/>
      <c r="BK60" s="855"/>
      <c r="BL60" s="855"/>
      <c r="BM60" s="855"/>
    </row>
    <row r="61" spans="1:65" s="27" customFormat="1" ht="17.100000000000001" customHeight="1" x14ac:dyDescent="0.2">
      <c r="A61" s="129"/>
      <c r="H61" s="785">
        <v>180</v>
      </c>
      <c r="I61" s="785"/>
      <c r="J61" s="855"/>
      <c r="K61" s="855"/>
      <c r="L61" s="855"/>
      <c r="M61" s="855"/>
      <c r="N61" s="129"/>
      <c r="U61" s="785">
        <v>180</v>
      </c>
      <c r="V61" s="785"/>
      <c r="W61" s="855"/>
      <c r="X61" s="855"/>
      <c r="Y61" s="855"/>
      <c r="Z61" s="855"/>
      <c r="AA61" s="129"/>
      <c r="AH61" s="785">
        <v>180</v>
      </c>
      <c r="AI61" s="785"/>
      <c r="AJ61" s="855"/>
      <c r="AK61" s="855"/>
      <c r="AL61" s="855"/>
      <c r="AM61" s="855"/>
      <c r="AN61" s="129"/>
      <c r="AU61" s="785">
        <v>180</v>
      </c>
      <c r="AV61" s="785"/>
      <c r="AW61" s="855"/>
      <c r="AX61" s="855"/>
      <c r="AY61" s="855"/>
      <c r="AZ61" s="855"/>
      <c r="BA61" s="129"/>
      <c r="BH61" s="785">
        <v>180</v>
      </c>
      <c r="BI61" s="785"/>
      <c r="BJ61" s="855"/>
      <c r="BK61" s="855"/>
      <c r="BL61" s="855"/>
      <c r="BM61" s="855"/>
    </row>
    <row r="62" spans="1:65" s="27" customFormat="1" ht="17.100000000000001" customHeight="1" x14ac:dyDescent="0.2">
      <c r="A62" s="129"/>
      <c r="H62" s="785">
        <v>190</v>
      </c>
      <c r="I62" s="785"/>
      <c r="J62" s="855"/>
      <c r="K62" s="855"/>
      <c r="L62" s="855"/>
      <c r="M62" s="855"/>
      <c r="N62" s="129"/>
      <c r="U62" s="785">
        <v>190</v>
      </c>
      <c r="V62" s="785"/>
      <c r="W62" s="855"/>
      <c r="X62" s="855"/>
      <c r="Y62" s="855"/>
      <c r="Z62" s="855"/>
      <c r="AA62" s="129"/>
      <c r="AH62" s="785">
        <v>190</v>
      </c>
      <c r="AI62" s="785"/>
      <c r="AJ62" s="855"/>
      <c r="AK62" s="855"/>
      <c r="AL62" s="855"/>
      <c r="AM62" s="855"/>
      <c r="AN62" s="129"/>
      <c r="AU62" s="785">
        <v>190</v>
      </c>
      <c r="AV62" s="785"/>
      <c r="AW62" s="855"/>
      <c r="AX62" s="855"/>
      <c r="AY62" s="855"/>
      <c r="AZ62" s="855"/>
      <c r="BA62" s="129"/>
      <c r="BH62" s="785">
        <v>190</v>
      </c>
      <c r="BI62" s="785"/>
      <c r="BJ62" s="855"/>
      <c r="BK62" s="855"/>
      <c r="BL62" s="855"/>
      <c r="BM62" s="855"/>
    </row>
    <row r="63" spans="1:65" s="27" customFormat="1" ht="17.100000000000001" customHeight="1" x14ac:dyDescent="0.2">
      <c r="A63" s="129"/>
      <c r="H63" s="785">
        <v>200</v>
      </c>
      <c r="I63" s="785"/>
      <c r="J63" s="855"/>
      <c r="K63" s="855"/>
      <c r="L63" s="855"/>
      <c r="M63" s="855"/>
      <c r="N63" s="129"/>
      <c r="U63" s="785">
        <v>200</v>
      </c>
      <c r="V63" s="785"/>
      <c r="W63" s="855"/>
      <c r="X63" s="855"/>
      <c r="Y63" s="855"/>
      <c r="Z63" s="855"/>
      <c r="AA63" s="129"/>
      <c r="AH63" s="785">
        <v>200</v>
      </c>
      <c r="AI63" s="785"/>
      <c r="AJ63" s="855"/>
      <c r="AK63" s="855"/>
      <c r="AL63" s="855"/>
      <c r="AM63" s="855"/>
      <c r="AN63" s="129"/>
      <c r="AU63" s="785">
        <v>200</v>
      </c>
      <c r="AV63" s="785"/>
      <c r="AW63" s="855"/>
      <c r="AX63" s="855"/>
      <c r="AY63" s="855"/>
      <c r="AZ63" s="855"/>
      <c r="BA63" s="129"/>
      <c r="BH63" s="785">
        <v>200</v>
      </c>
      <c r="BI63" s="785"/>
      <c r="BJ63" s="855"/>
      <c r="BK63" s="855"/>
      <c r="BL63" s="855"/>
      <c r="BM63" s="855"/>
    </row>
    <row r="64" spans="1:65" s="27" customFormat="1" ht="47.25" customHeight="1" x14ac:dyDescent="0.2">
      <c r="A64" s="129"/>
      <c r="H64" s="793" t="s">
        <v>398</v>
      </c>
      <c r="I64" s="785"/>
      <c r="J64" s="855"/>
      <c r="K64" s="855"/>
      <c r="L64" s="855"/>
      <c r="M64" s="855"/>
      <c r="N64" s="129"/>
      <c r="U64" s="793" t="s">
        <v>398</v>
      </c>
      <c r="V64" s="785"/>
      <c r="W64" s="855"/>
      <c r="X64" s="855"/>
      <c r="Y64" s="855"/>
      <c r="Z64" s="855"/>
      <c r="AA64" s="129"/>
      <c r="AH64" s="793" t="s">
        <v>398</v>
      </c>
      <c r="AI64" s="785"/>
      <c r="AJ64" s="855"/>
      <c r="AK64" s="855"/>
      <c r="AL64" s="855"/>
      <c r="AM64" s="855"/>
      <c r="AN64" s="129"/>
      <c r="AU64" s="793" t="s">
        <v>398</v>
      </c>
      <c r="AV64" s="785"/>
      <c r="AW64" s="855"/>
      <c r="AX64" s="855"/>
      <c r="AY64" s="855"/>
      <c r="AZ64" s="855"/>
      <c r="BA64" s="129"/>
      <c r="BH64" s="793" t="s">
        <v>398</v>
      </c>
      <c r="BI64" s="785"/>
      <c r="BJ64" s="855"/>
      <c r="BK64" s="855"/>
      <c r="BL64" s="855"/>
      <c r="BM64" s="855"/>
    </row>
    <row r="65" spans="1:65" s="4" customFormat="1" ht="17.45" customHeight="1" x14ac:dyDescent="0.2">
      <c r="A65" s="714" t="s">
        <v>130</v>
      </c>
      <c r="B65" s="715"/>
      <c r="C65" s="715"/>
      <c r="D65" s="715"/>
      <c r="E65" s="715"/>
      <c r="F65" s="715"/>
      <c r="G65" s="715"/>
      <c r="H65" s="792"/>
      <c r="I65" s="792"/>
      <c r="J65" s="792"/>
      <c r="K65" s="792"/>
      <c r="L65" s="240" t="s">
        <v>17</v>
      </c>
      <c r="M65" s="239">
        <f>SUM(J43:M64)</f>
        <v>0</v>
      </c>
      <c r="N65" s="714" t="s">
        <v>130</v>
      </c>
      <c r="O65" s="715"/>
      <c r="P65" s="715"/>
      <c r="Q65" s="715"/>
      <c r="R65" s="715"/>
      <c r="S65" s="715"/>
      <c r="T65" s="715"/>
      <c r="U65" s="792"/>
      <c r="V65" s="792"/>
      <c r="W65" s="792"/>
      <c r="X65" s="792"/>
      <c r="Y65" s="240" t="s">
        <v>17</v>
      </c>
      <c r="Z65" s="239">
        <f>SUM(W43:Z64)</f>
        <v>0</v>
      </c>
      <c r="AA65" s="714" t="s">
        <v>130</v>
      </c>
      <c r="AB65" s="715"/>
      <c r="AC65" s="715"/>
      <c r="AD65" s="715"/>
      <c r="AE65" s="715"/>
      <c r="AF65" s="715"/>
      <c r="AG65" s="715"/>
      <c r="AH65" s="792"/>
      <c r="AI65" s="792"/>
      <c r="AJ65" s="792"/>
      <c r="AK65" s="792"/>
      <c r="AL65" s="240" t="s">
        <v>17</v>
      </c>
      <c r="AM65" s="239">
        <f>SUM(AJ43:AM64)</f>
        <v>0</v>
      </c>
      <c r="AN65" s="714" t="s">
        <v>130</v>
      </c>
      <c r="AO65" s="715"/>
      <c r="AP65" s="715"/>
      <c r="AQ65" s="715"/>
      <c r="AR65" s="715"/>
      <c r="AS65" s="715"/>
      <c r="AT65" s="715"/>
      <c r="AU65" s="792"/>
      <c r="AV65" s="792"/>
      <c r="AW65" s="792"/>
      <c r="AX65" s="792"/>
      <c r="AY65" s="240" t="s">
        <v>17</v>
      </c>
      <c r="AZ65" s="239">
        <f>SUM(AW43:AZ64)</f>
        <v>0</v>
      </c>
      <c r="BA65" s="714" t="s">
        <v>130</v>
      </c>
      <c r="BB65" s="715"/>
      <c r="BC65" s="715"/>
      <c r="BD65" s="715"/>
      <c r="BE65" s="715"/>
      <c r="BF65" s="715"/>
      <c r="BG65" s="715"/>
      <c r="BH65" s="792"/>
      <c r="BI65" s="792"/>
      <c r="BJ65" s="792"/>
      <c r="BK65" s="792"/>
      <c r="BL65" s="240" t="s">
        <v>17</v>
      </c>
      <c r="BM65" s="239">
        <f>SUM(BJ43:BM64)</f>
        <v>0</v>
      </c>
    </row>
    <row r="66" spans="1:65" s="4" customFormat="1" ht="17.45" customHeight="1" x14ac:dyDescent="0.2">
      <c r="A66" s="705" t="s">
        <v>133</v>
      </c>
      <c r="B66" s="706"/>
      <c r="C66" s="706"/>
      <c r="D66" s="706"/>
      <c r="E66" s="706"/>
      <c r="F66" s="706"/>
      <c r="G66" s="706"/>
      <c r="H66" s="789"/>
      <c r="I66" s="789"/>
      <c r="J66" s="789"/>
      <c r="K66" s="789"/>
      <c r="L66" s="241" t="s">
        <v>17</v>
      </c>
      <c r="M66" s="277">
        <f>SUM(M65,M37,M9)</f>
        <v>0</v>
      </c>
      <c r="N66" s="705" t="s">
        <v>133</v>
      </c>
      <c r="O66" s="706"/>
      <c r="P66" s="706"/>
      <c r="Q66" s="706"/>
      <c r="R66" s="706"/>
      <c r="S66" s="706"/>
      <c r="T66" s="706"/>
      <c r="U66" s="789"/>
      <c r="V66" s="789"/>
      <c r="W66" s="789"/>
      <c r="X66" s="789"/>
      <c r="Y66" s="241" t="s">
        <v>17</v>
      </c>
      <c r="Z66" s="277">
        <f>SUM(Z65,Z37,Z9)</f>
        <v>0</v>
      </c>
      <c r="AA66" s="705" t="s">
        <v>133</v>
      </c>
      <c r="AB66" s="706"/>
      <c r="AC66" s="706"/>
      <c r="AD66" s="706"/>
      <c r="AE66" s="706"/>
      <c r="AF66" s="706"/>
      <c r="AG66" s="706"/>
      <c r="AH66" s="789"/>
      <c r="AI66" s="789"/>
      <c r="AJ66" s="789"/>
      <c r="AK66" s="789"/>
      <c r="AL66" s="241" t="s">
        <v>17</v>
      </c>
      <c r="AM66" s="277">
        <f>SUM(AM65,AM37,AM9)</f>
        <v>0</v>
      </c>
      <c r="AN66" s="705" t="s">
        <v>133</v>
      </c>
      <c r="AO66" s="706"/>
      <c r="AP66" s="706"/>
      <c r="AQ66" s="706"/>
      <c r="AR66" s="706"/>
      <c r="AS66" s="706"/>
      <c r="AT66" s="706"/>
      <c r="AU66" s="789"/>
      <c r="AV66" s="789"/>
      <c r="AW66" s="789"/>
      <c r="AX66" s="789"/>
      <c r="AY66" s="241" t="s">
        <v>17</v>
      </c>
      <c r="AZ66" s="277">
        <f>SUM(AZ65,AZ37,AZ9)</f>
        <v>0</v>
      </c>
      <c r="BA66" s="705" t="s">
        <v>133</v>
      </c>
      <c r="BB66" s="706"/>
      <c r="BC66" s="706"/>
      <c r="BD66" s="706"/>
      <c r="BE66" s="706"/>
      <c r="BF66" s="706"/>
      <c r="BG66" s="706"/>
      <c r="BH66" s="789"/>
      <c r="BI66" s="789"/>
      <c r="BJ66" s="789"/>
      <c r="BK66" s="789"/>
      <c r="BL66" s="241" t="s">
        <v>17</v>
      </c>
      <c r="BM66" s="277">
        <f>SUM(BM65,BM37,BM9)</f>
        <v>0</v>
      </c>
    </row>
    <row r="67" spans="1:65" s="218" customFormat="1" ht="46.5" customHeight="1" x14ac:dyDescent="0.2">
      <c r="A67" s="545" t="s">
        <v>889</v>
      </c>
      <c r="B67" s="546"/>
      <c r="C67" s="546"/>
      <c r="D67" s="546"/>
      <c r="E67" s="546"/>
      <c r="F67" s="546"/>
      <c r="G67" s="546"/>
      <c r="H67" s="657"/>
      <c r="I67" s="657"/>
      <c r="J67" s="657"/>
      <c r="K67" s="657"/>
      <c r="L67" s="657"/>
      <c r="M67" s="658"/>
      <c r="N67" s="545" t="s">
        <v>889</v>
      </c>
      <c r="O67" s="546"/>
      <c r="P67" s="546"/>
      <c r="Q67" s="546"/>
      <c r="R67" s="546"/>
      <c r="S67" s="546"/>
      <c r="T67" s="546"/>
      <c r="U67" s="657"/>
      <c r="V67" s="657"/>
      <c r="W67" s="657"/>
      <c r="X67" s="657"/>
      <c r="Y67" s="657"/>
      <c r="Z67" s="658"/>
      <c r="AA67" s="545" t="s">
        <v>889</v>
      </c>
      <c r="AB67" s="546"/>
      <c r="AC67" s="546"/>
      <c r="AD67" s="546"/>
      <c r="AE67" s="546"/>
      <c r="AF67" s="546"/>
      <c r="AG67" s="546"/>
      <c r="AH67" s="657"/>
      <c r="AI67" s="657"/>
      <c r="AJ67" s="657"/>
      <c r="AK67" s="657"/>
      <c r="AL67" s="657"/>
      <c r="AM67" s="658"/>
      <c r="AN67" s="545" t="s">
        <v>889</v>
      </c>
      <c r="AO67" s="546"/>
      <c r="AP67" s="546"/>
      <c r="AQ67" s="546"/>
      <c r="AR67" s="546"/>
      <c r="AS67" s="546"/>
      <c r="AT67" s="546"/>
      <c r="AU67" s="657"/>
      <c r="AV67" s="657"/>
      <c r="AW67" s="657"/>
      <c r="AX67" s="657"/>
      <c r="AY67" s="657"/>
      <c r="AZ67" s="658"/>
      <c r="BA67" s="545" t="s">
        <v>889</v>
      </c>
      <c r="BB67" s="546"/>
      <c r="BC67" s="546"/>
      <c r="BD67" s="546"/>
      <c r="BE67" s="546"/>
      <c r="BF67" s="546"/>
      <c r="BG67" s="546"/>
      <c r="BH67" s="657"/>
      <c r="BI67" s="657"/>
      <c r="BJ67" s="657"/>
      <c r="BK67" s="657"/>
      <c r="BL67" s="657"/>
      <c r="BM67" s="658"/>
    </row>
    <row r="68" spans="1:65" s="4" customFormat="1" ht="12.75" customHeight="1" x14ac:dyDescent="0.2">
      <c r="A68" s="289" t="s">
        <v>1013</v>
      </c>
      <c r="B68" s="719" t="s">
        <v>65</v>
      </c>
      <c r="C68" s="719"/>
      <c r="D68" s="719"/>
      <c r="E68" s="719"/>
      <c r="F68" s="719"/>
      <c r="G68" s="719"/>
      <c r="H68" s="536"/>
      <c r="I68" s="659"/>
      <c r="J68" s="660"/>
      <c r="K68" s="661"/>
      <c r="L68" s="536"/>
      <c r="M68" s="662"/>
      <c r="N68" s="289" t="s">
        <v>1038</v>
      </c>
      <c r="O68" s="719" t="s">
        <v>65</v>
      </c>
      <c r="P68" s="719"/>
      <c r="Q68" s="719"/>
      <c r="R68" s="719"/>
      <c r="S68" s="719"/>
      <c r="T68" s="719"/>
      <c r="U68" s="536"/>
      <c r="V68" s="659"/>
      <c r="W68" s="660"/>
      <c r="X68" s="661"/>
      <c r="Y68" s="536"/>
      <c r="Z68" s="662"/>
      <c r="AA68" s="289" t="s">
        <v>1063</v>
      </c>
      <c r="AB68" s="719" t="s">
        <v>65</v>
      </c>
      <c r="AC68" s="719"/>
      <c r="AD68" s="719"/>
      <c r="AE68" s="719"/>
      <c r="AF68" s="719"/>
      <c r="AG68" s="719"/>
      <c r="AH68" s="536"/>
      <c r="AI68" s="97"/>
      <c r="AK68" s="84"/>
      <c r="AL68" s="66"/>
      <c r="AM68" s="183"/>
      <c r="AN68" s="289" t="s">
        <v>1088</v>
      </c>
      <c r="AO68" s="719" t="s">
        <v>65</v>
      </c>
      <c r="AP68" s="719"/>
      <c r="AQ68" s="719"/>
      <c r="AR68" s="719"/>
      <c r="AS68" s="719"/>
      <c r="AT68" s="719"/>
      <c r="AU68" s="536"/>
      <c r="AV68" s="659"/>
      <c r="AW68" s="660"/>
      <c r="AX68" s="661"/>
      <c r="AY68" s="536"/>
      <c r="AZ68" s="662"/>
      <c r="BA68" s="289" t="s">
        <v>1113</v>
      </c>
      <c r="BB68" s="719" t="s">
        <v>65</v>
      </c>
      <c r="BC68" s="719"/>
      <c r="BD68" s="719"/>
      <c r="BE68" s="719"/>
      <c r="BF68" s="719"/>
      <c r="BG68" s="719"/>
      <c r="BH68" s="536"/>
      <c r="BI68" s="659"/>
      <c r="BJ68" s="660"/>
      <c r="BK68" s="661"/>
      <c r="BL68" s="536"/>
      <c r="BM68" s="662"/>
    </row>
    <row r="69" spans="1:65" s="4" customFormat="1" x14ac:dyDescent="0.2">
      <c r="A69" s="289"/>
      <c r="B69" s="273" t="s">
        <v>118</v>
      </c>
      <c r="C69" s="273"/>
      <c r="D69" s="273"/>
      <c r="E69" s="273"/>
      <c r="F69" s="273"/>
      <c r="G69" s="274"/>
      <c r="H69" s="66"/>
      <c r="I69" s="97"/>
      <c r="K69" s="84"/>
      <c r="L69" s="66"/>
      <c r="M69" s="183"/>
      <c r="N69" s="289"/>
      <c r="O69" s="273" t="s">
        <v>118</v>
      </c>
      <c r="P69" s="273"/>
      <c r="Q69" s="273"/>
      <c r="R69" s="273"/>
      <c r="S69" s="273"/>
      <c r="T69" s="274"/>
      <c r="U69" s="66"/>
      <c r="V69" s="97"/>
      <c r="X69" s="84"/>
      <c r="Y69" s="66"/>
      <c r="Z69" s="183"/>
      <c r="AA69" s="289"/>
      <c r="AB69" s="273" t="s">
        <v>118</v>
      </c>
      <c r="AC69" s="273"/>
      <c r="AD69" s="273"/>
      <c r="AE69" s="273"/>
      <c r="AF69" s="273"/>
      <c r="AG69" s="274"/>
      <c r="AH69" s="66"/>
      <c r="AI69" s="97"/>
      <c r="AK69" s="84"/>
      <c r="AL69" s="66"/>
      <c r="AM69" s="183"/>
      <c r="AN69" s="289"/>
      <c r="AO69" s="273" t="s">
        <v>118</v>
      </c>
      <c r="AP69" s="273"/>
      <c r="AQ69" s="273"/>
      <c r="AR69" s="273"/>
      <c r="AS69" s="273"/>
      <c r="AT69" s="274"/>
      <c r="AU69" s="66"/>
      <c r="AV69" s="97"/>
      <c r="AX69" s="84"/>
      <c r="AY69" s="66"/>
      <c r="AZ69" s="183"/>
      <c r="BA69" s="289"/>
      <c r="BB69" s="273" t="s">
        <v>118</v>
      </c>
      <c r="BC69" s="273"/>
      <c r="BD69" s="273"/>
      <c r="BE69" s="273"/>
      <c r="BF69" s="273"/>
      <c r="BG69" s="274"/>
      <c r="BH69" s="66"/>
      <c r="BI69" s="97"/>
      <c r="BK69" s="84"/>
      <c r="BL69" s="66"/>
      <c r="BM69" s="183"/>
    </row>
    <row r="70" spans="1:65" s="4" customFormat="1" ht="12.75" customHeight="1" x14ac:dyDescent="0.2">
      <c r="A70" s="312" t="s">
        <v>1014</v>
      </c>
      <c r="B70" s="145" t="s">
        <v>427</v>
      </c>
      <c r="C70" s="145"/>
      <c r="D70" s="145"/>
      <c r="E70" s="145"/>
      <c r="F70" s="145"/>
      <c r="G70" s="145"/>
      <c r="H70" s="558">
        <v>2.7E-2</v>
      </c>
      <c r="I70" s="247" t="s">
        <v>13</v>
      </c>
      <c r="J70" s="145" t="s">
        <v>28</v>
      </c>
      <c r="K70" s="504"/>
      <c r="L70" s="177" t="s">
        <v>17</v>
      </c>
      <c r="M70" s="163">
        <f>M66*H70*K70</f>
        <v>0</v>
      </c>
      <c r="N70" s="312" t="s">
        <v>1039</v>
      </c>
      <c r="O70" s="145" t="s">
        <v>427</v>
      </c>
      <c r="P70" s="145"/>
      <c r="Q70" s="145"/>
      <c r="R70" s="145"/>
      <c r="S70" s="145"/>
      <c r="T70" s="145"/>
      <c r="U70" s="558">
        <v>2.7E-2</v>
      </c>
      <c r="V70" s="247" t="s">
        <v>13</v>
      </c>
      <c r="W70" s="145" t="s">
        <v>28</v>
      </c>
      <c r="X70" s="504"/>
      <c r="Y70" s="177" t="s">
        <v>17</v>
      </c>
      <c r="Z70" s="163">
        <f>Z66*U70*X70</f>
        <v>0</v>
      </c>
      <c r="AA70" s="312" t="s">
        <v>1064</v>
      </c>
      <c r="AB70" s="145" t="s">
        <v>427</v>
      </c>
      <c r="AC70" s="145"/>
      <c r="AD70" s="145"/>
      <c r="AE70" s="145"/>
      <c r="AF70" s="145"/>
      <c r="AG70" s="145"/>
      <c r="AH70" s="558">
        <v>2.7E-2</v>
      </c>
      <c r="AI70" s="247" t="s">
        <v>13</v>
      </c>
      <c r="AJ70" s="145" t="s">
        <v>28</v>
      </c>
      <c r="AK70" s="504"/>
      <c r="AL70" s="177" t="s">
        <v>17</v>
      </c>
      <c r="AM70" s="163">
        <f>AM66*AH70*AK70</f>
        <v>0</v>
      </c>
      <c r="AN70" s="312" t="s">
        <v>1089</v>
      </c>
      <c r="AO70" s="145" t="s">
        <v>427</v>
      </c>
      <c r="AP70" s="145"/>
      <c r="AQ70" s="145"/>
      <c r="AR70" s="145"/>
      <c r="AS70" s="145"/>
      <c r="AT70" s="145"/>
      <c r="AU70" s="558">
        <v>2.7E-2</v>
      </c>
      <c r="AV70" s="247" t="s">
        <v>13</v>
      </c>
      <c r="AW70" s="145" t="s">
        <v>28</v>
      </c>
      <c r="AX70" s="504"/>
      <c r="AY70" s="177" t="s">
        <v>17</v>
      </c>
      <c r="AZ70" s="163">
        <f>AZ66*AU70*AX70</f>
        <v>0</v>
      </c>
      <c r="BA70" s="312" t="s">
        <v>1114</v>
      </c>
      <c r="BB70" s="145" t="s">
        <v>427</v>
      </c>
      <c r="BC70" s="145"/>
      <c r="BD70" s="145"/>
      <c r="BE70" s="145"/>
      <c r="BF70" s="145"/>
      <c r="BG70" s="145"/>
      <c r="BH70" s="558">
        <v>2.7E-2</v>
      </c>
      <c r="BI70" s="247" t="s">
        <v>13</v>
      </c>
      <c r="BJ70" s="145" t="s">
        <v>28</v>
      </c>
      <c r="BK70" s="504"/>
      <c r="BL70" s="177" t="s">
        <v>17</v>
      </c>
      <c r="BM70" s="163">
        <f>BM66*BH70*BK70</f>
        <v>0</v>
      </c>
    </row>
    <row r="71" spans="1:65" s="4" customFormat="1" x14ac:dyDescent="0.2">
      <c r="A71" s="311"/>
      <c r="B71" s="210" t="s">
        <v>118</v>
      </c>
      <c r="C71" s="210"/>
      <c r="D71" s="210"/>
      <c r="E71" s="210"/>
      <c r="F71" s="210"/>
      <c r="G71" s="210"/>
      <c r="H71" s="559"/>
      <c r="I71" s="663"/>
      <c r="J71" s="559"/>
      <c r="K71" s="664"/>
      <c r="L71" s="664"/>
      <c r="M71" s="665"/>
      <c r="N71" s="311"/>
      <c r="O71" s="210" t="s">
        <v>118</v>
      </c>
      <c r="P71" s="210"/>
      <c r="Q71" s="210"/>
      <c r="R71" s="210"/>
      <c r="S71" s="210"/>
      <c r="T71" s="210"/>
      <c r="U71" s="559"/>
      <c r="V71" s="663"/>
      <c r="W71" s="559"/>
      <c r="X71" s="664"/>
      <c r="Y71" s="664"/>
      <c r="Z71" s="665"/>
      <c r="AA71" s="311"/>
      <c r="AB71" s="210" t="s">
        <v>118</v>
      </c>
      <c r="AC71" s="210"/>
      <c r="AD71" s="210"/>
      <c r="AE71" s="210"/>
      <c r="AF71" s="210"/>
      <c r="AG71" s="210"/>
      <c r="AH71" s="559"/>
      <c r="AI71" s="663"/>
      <c r="AJ71" s="559"/>
      <c r="AK71" s="664"/>
      <c r="AL71" s="664"/>
      <c r="AM71" s="665"/>
      <c r="AN71" s="311"/>
      <c r="AO71" s="210" t="s">
        <v>118</v>
      </c>
      <c r="AP71" s="210"/>
      <c r="AQ71" s="210"/>
      <c r="AR71" s="210"/>
      <c r="AS71" s="210"/>
      <c r="AT71" s="210"/>
      <c r="AU71" s="559"/>
      <c r="AV71" s="663"/>
      <c r="AW71" s="559"/>
      <c r="AX71" s="664"/>
      <c r="AY71" s="664"/>
      <c r="AZ71" s="665"/>
      <c r="BA71" s="311"/>
      <c r="BB71" s="210" t="s">
        <v>118</v>
      </c>
      <c r="BC71" s="210"/>
      <c r="BD71" s="210"/>
      <c r="BE71" s="210"/>
      <c r="BF71" s="210"/>
      <c r="BG71" s="210"/>
      <c r="BH71" s="559"/>
      <c r="BI71" s="663"/>
      <c r="BJ71" s="559"/>
      <c r="BK71" s="664"/>
      <c r="BL71" s="664"/>
      <c r="BM71" s="665"/>
    </row>
    <row r="72" spans="1:65" s="4" customFormat="1" x14ac:dyDescent="0.2">
      <c r="A72" s="312" t="s">
        <v>1015</v>
      </c>
      <c r="B72" s="145" t="s">
        <v>428</v>
      </c>
      <c r="C72" s="145"/>
      <c r="D72" s="145"/>
      <c r="E72" s="145"/>
      <c r="F72" s="145"/>
      <c r="G72" s="145"/>
      <c r="H72" s="558">
        <v>1.7999999999999999E-2</v>
      </c>
      <c r="I72" s="247" t="s">
        <v>13</v>
      </c>
      <c r="J72" s="145" t="s">
        <v>28</v>
      </c>
      <c r="K72" s="504"/>
      <c r="L72" s="177" t="s">
        <v>17</v>
      </c>
      <c r="M72" s="163">
        <f>M66*H72*K72</f>
        <v>0</v>
      </c>
      <c r="N72" s="312" t="s">
        <v>1040</v>
      </c>
      <c r="O72" s="145" t="s">
        <v>428</v>
      </c>
      <c r="P72" s="145"/>
      <c r="Q72" s="145"/>
      <c r="R72" s="145"/>
      <c r="S72" s="145"/>
      <c r="T72" s="145"/>
      <c r="U72" s="558">
        <v>1.7999999999999999E-2</v>
      </c>
      <c r="V72" s="247" t="s">
        <v>13</v>
      </c>
      <c r="W72" s="145" t="s">
        <v>28</v>
      </c>
      <c r="X72" s="504"/>
      <c r="Y72" s="177" t="s">
        <v>17</v>
      </c>
      <c r="Z72" s="163">
        <f>Z66*U72*X72</f>
        <v>0</v>
      </c>
      <c r="AA72" s="312" t="s">
        <v>1065</v>
      </c>
      <c r="AB72" s="145" t="s">
        <v>428</v>
      </c>
      <c r="AC72" s="145"/>
      <c r="AD72" s="145"/>
      <c r="AE72" s="145"/>
      <c r="AF72" s="145"/>
      <c r="AG72" s="145"/>
      <c r="AH72" s="558">
        <v>1.7999999999999999E-2</v>
      </c>
      <c r="AI72" s="247" t="s">
        <v>13</v>
      </c>
      <c r="AJ72" s="145" t="s">
        <v>28</v>
      </c>
      <c r="AK72" s="504"/>
      <c r="AL72" s="177" t="s">
        <v>17</v>
      </c>
      <c r="AM72" s="163">
        <f>AM66*AH72*AK72</f>
        <v>0</v>
      </c>
      <c r="AN72" s="312" t="s">
        <v>1090</v>
      </c>
      <c r="AO72" s="145" t="s">
        <v>428</v>
      </c>
      <c r="AP72" s="145"/>
      <c r="AQ72" s="145"/>
      <c r="AR72" s="145"/>
      <c r="AS72" s="145"/>
      <c r="AT72" s="145"/>
      <c r="AU72" s="558">
        <v>1.7999999999999999E-2</v>
      </c>
      <c r="AV72" s="247" t="s">
        <v>13</v>
      </c>
      <c r="AW72" s="145" t="s">
        <v>28</v>
      </c>
      <c r="AX72" s="504"/>
      <c r="AY72" s="177" t="s">
        <v>17</v>
      </c>
      <c r="AZ72" s="163">
        <f>AZ66*AU72*AX72</f>
        <v>0</v>
      </c>
      <c r="BA72" s="312" t="s">
        <v>1115</v>
      </c>
      <c r="BB72" s="145" t="s">
        <v>428</v>
      </c>
      <c r="BC72" s="145"/>
      <c r="BD72" s="145"/>
      <c r="BE72" s="145"/>
      <c r="BF72" s="145"/>
      <c r="BG72" s="145"/>
      <c r="BH72" s="558">
        <v>1.7999999999999999E-2</v>
      </c>
      <c r="BI72" s="247" t="s">
        <v>13</v>
      </c>
      <c r="BJ72" s="145" t="s">
        <v>28</v>
      </c>
      <c r="BK72" s="504"/>
      <c r="BL72" s="177" t="s">
        <v>17</v>
      </c>
      <c r="BM72" s="163">
        <f>BM66*BH72*BK72</f>
        <v>0</v>
      </c>
    </row>
    <row r="73" spans="1:65" s="4" customFormat="1" x14ac:dyDescent="0.2">
      <c r="A73" s="311"/>
      <c r="B73" s="210" t="s">
        <v>119</v>
      </c>
      <c r="C73" s="210"/>
      <c r="D73" s="210"/>
      <c r="E73" s="210"/>
      <c r="F73" s="210"/>
      <c r="G73" s="210"/>
      <c r="H73" s="559"/>
      <c r="I73" s="559"/>
      <c r="J73" s="559"/>
      <c r="K73" s="664"/>
      <c r="L73" s="664"/>
      <c r="M73" s="665"/>
      <c r="N73" s="311"/>
      <c r="O73" s="210" t="s">
        <v>119</v>
      </c>
      <c r="P73" s="210"/>
      <c r="Q73" s="210"/>
      <c r="R73" s="210"/>
      <c r="S73" s="210"/>
      <c r="T73" s="210"/>
      <c r="U73" s="559"/>
      <c r="V73" s="559"/>
      <c r="W73" s="559"/>
      <c r="X73" s="664"/>
      <c r="Y73" s="664"/>
      <c r="Z73" s="665"/>
      <c r="AA73" s="311"/>
      <c r="AB73" s="210" t="s">
        <v>119</v>
      </c>
      <c r="AC73" s="210"/>
      <c r="AD73" s="210"/>
      <c r="AE73" s="210"/>
      <c r="AF73" s="210"/>
      <c r="AG73" s="210"/>
      <c r="AH73" s="559"/>
      <c r="AI73" s="559"/>
      <c r="AJ73" s="559"/>
      <c r="AK73" s="664"/>
      <c r="AL73" s="664"/>
      <c r="AM73" s="665"/>
      <c r="AN73" s="311"/>
      <c r="AO73" s="210" t="s">
        <v>119</v>
      </c>
      <c r="AP73" s="210"/>
      <c r="AQ73" s="210"/>
      <c r="AR73" s="210"/>
      <c r="AS73" s="210"/>
      <c r="AT73" s="210"/>
      <c r="AU73" s="559"/>
      <c r="AV73" s="559"/>
      <c r="AW73" s="559"/>
      <c r="AX73" s="664"/>
      <c r="AY73" s="664"/>
      <c r="AZ73" s="665"/>
      <c r="BA73" s="311"/>
      <c r="BB73" s="210" t="s">
        <v>119</v>
      </c>
      <c r="BC73" s="210"/>
      <c r="BD73" s="210"/>
      <c r="BE73" s="210"/>
      <c r="BF73" s="210"/>
      <c r="BG73" s="210"/>
      <c r="BH73" s="559"/>
      <c r="BI73" s="559"/>
      <c r="BJ73" s="559"/>
      <c r="BK73" s="664"/>
      <c r="BL73" s="664"/>
      <c r="BM73" s="665"/>
    </row>
    <row r="74" spans="1:65" s="4" customFormat="1" ht="15.95" customHeight="1" x14ac:dyDescent="0.2">
      <c r="A74" s="312" t="s">
        <v>1016</v>
      </c>
      <c r="B74" s="145" t="s">
        <v>429</v>
      </c>
      <c r="C74" s="145"/>
      <c r="D74" s="145"/>
      <c r="E74" s="145"/>
      <c r="F74" s="145"/>
      <c r="G74" s="145"/>
      <c r="H74" s="558">
        <v>1.7999999999999999E-2</v>
      </c>
      <c r="I74" s="247" t="s">
        <v>13</v>
      </c>
      <c r="J74" s="145" t="s">
        <v>28</v>
      </c>
      <c r="K74" s="504"/>
      <c r="L74" s="177" t="s">
        <v>17</v>
      </c>
      <c r="M74" s="163">
        <f>M66*H74*K74</f>
        <v>0</v>
      </c>
      <c r="N74" s="312" t="s">
        <v>1041</v>
      </c>
      <c r="O74" s="145" t="s">
        <v>429</v>
      </c>
      <c r="P74" s="145"/>
      <c r="Q74" s="145"/>
      <c r="R74" s="145"/>
      <c r="S74" s="145"/>
      <c r="T74" s="145"/>
      <c r="U74" s="558">
        <v>1.7999999999999999E-2</v>
      </c>
      <c r="V74" s="247" t="s">
        <v>13</v>
      </c>
      <c r="W74" s="145" t="s">
        <v>28</v>
      </c>
      <c r="X74" s="504"/>
      <c r="Y74" s="177" t="s">
        <v>17</v>
      </c>
      <c r="Z74" s="163">
        <f>Z66*U74*X74</f>
        <v>0</v>
      </c>
      <c r="AA74" s="312" t="s">
        <v>1066</v>
      </c>
      <c r="AB74" s="145" t="s">
        <v>429</v>
      </c>
      <c r="AC74" s="145"/>
      <c r="AD74" s="145"/>
      <c r="AE74" s="145"/>
      <c r="AF74" s="145"/>
      <c r="AG74" s="145"/>
      <c r="AH74" s="558">
        <v>1.7999999999999999E-2</v>
      </c>
      <c r="AI74" s="247" t="s">
        <v>13</v>
      </c>
      <c r="AJ74" s="145" t="s">
        <v>28</v>
      </c>
      <c r="AK74" s="504"/>
      <c r="AL74" s="177" t="s">
        <v>17</v>
      </c>
      <c r="AM74" s="163">
        <f>AM66*AH74*AK74</f>
        <v>0</v>
      </c>
      <c r="AN74" s="312" t="s">
        <v>1091</v>
      </c>
      <c r="AO74" s="145" t="s">
        <v>429</v>
      </c>
      <c r="AP74" s="145"/>
      <c r="AQ74" s="145"/>
      <c r="AR74" s="145"/>
      <c r="AS74" s="145"/>
      <c r="AT74" s="145"/>
      <c r="AU74" s="558">
        <v>1.7999999999999999E-2</v>
      </c>
      <c r="AV74" s="247" t="s">
        <v>13</v>
      </c>
      <c r="AW74" s="145" t="s">
        <v>28</v>
      </c>
      <c r="AX74" s="504"/>
      <c r="AY74" s="177" t="s">
        <v>17</v>
      </c>
      <c r="AZ74" s="163">
        <f>AZ66*AU74*AX74</f>
        <v>0</v>
      </c>
      <c r="BA74" s="312" t="s">
        <v>1116</v>
      </c>
      <c r="BB74" s="145" t="s">
        <v>429</v>
      </c>
      <c r="BC74" s="145"/>
      <c r="BD74" s="145"/>
      <c r="BE74" s="145"/>
      <c r="BF74" s="145"/>
      <c r="BG74" s="145"/>
      <c r="BH74" s="558">
        <v>1.7999999999999999E-2</v>
      </c>
      <c r="BI74" s="247" t="s">
        <v>13</v>
      </c>
      <c r="BJ74" s="145" t="s">
        <v>28</v>
      </c>
      <c r="BK74" s="504"/>
      <c r="BL74" s="177" t="s">
        <v>17</v>
      </c>
      <c r="BM74" s="163">
        <f>BM66*BH74*BK74</f>
        <v>0</v>
      </c>
    </row>
    <row r="75" spans="1:65" s="4" customFormat="1" x14ac:dyDescent="0.2">
      <c r="A75" s="289" t="s">
        <v>1017</v>
      </c>
      <c r="B75" s="85" t="s">
        <v>66</v>
      </c>
      <c r="C75" s="276"/>
      <c r="D75" s="276"/>
      <c r="E75" s="276"/>
      <c r="F75" s="276"/>
      <c r="G75" s="276"/>
      <c r="H75" s="564"/>
      <c r="I75" s="564"/>
      <c r="J75" s="564"/>
      <c r="K75" s="664"/>
      <c r="L75" s="664"/>
      <c r="M75" s="665"/>
      <c r="N75" s="289" t="s">
        <v>1042</v>
      </c>
      <c r="O75" s="85" t="s">
        <v>66</v>
      </c>
      <c r="P75" s="276"/>
      <c r="Q75" s="276"/>
      <c r="R75" s="276"/>
      <c r="S75" s="276"/>
      <c r="T75" s="276"/>
      <c r="U75" s="564"/>
      <c r="V75" s="564"/>
      <c r="W75" s="564"/>
      <c r="X75" s="664"/>
      <c r="Y75" s="664"/>
      <c r="Z75" s="665"/>
      <c r="AA75" s="289" t="s">
        <v>1067</v>
      </c>
      <c r="AB75" s="85" t="s">
        <v>66</v>
      </c>
      <c r="AC75" s="276"/>
      <c r="AD75" s="276"/>
      <c r="AE75" s="276"/>
      <c r="AF75" s="276"/>
      <c r="AG75" s="276"/>
      <c r="AH75" s="564"/>
      <c r="AI75" s="564"/>
      <c r="AJ75" s="564"/>
      <c r="AK75" s="664"/>
      <c r="AL75" s="664"/>
      <c r="AM75" s="665"/>
      <c r="AN75" s="289" t="s">
        <v>1092</v>
      </c>
      <c r="AO75" s="85" t="s">
        <v>66</v>
      </c>
      <c r="AP75" s="276"/>
      <c r="AQ75" s="276"/>
      <c r="AR75" s="276"/>
      <c r="AS75" s="276"/>
      <c r="AT75" s="276"/>
      <c r="AU75" s="564"/>
      <c r="AV75" s="564"/>
      <c r="AW75" s="564"/>
      <c r="AX75" s="664"/>
      <c r="AY75" s="664"/>
      <c r="AZ75" s="665"/>
      <c r="BA75" s="289" t="s">
        <v>1117</v>
      </c>
      <c r="BB75" s="85" t="s">
        <v>66</v>
      </c>
      <c r="BC75" s="276"/>
      <c r="BD75" s="276"/>
      <c r="BE75" s="276"/>
      <c r="BF75" s="276"/>
      <c r="BG75" s="276"/>
      <c r="BH75" s="564"/>
      <c r="BI75" s="564"/>
      <c r="BJ75" s="564"/>
      <c r="BK75" s="664"/>
      <c r="BL75" s="664"/>
      <c r="BM75" s="665"/>
    </row>
    <row r="76" spans="1:65" s="4" customFormat="1" ht="15.95" customHeight="1" x14ac:dyDescent="0.2">
      <c r="A76" s="310" t="s">
        <v>1018</v>
      </c>
      <c r="B76" s="720" t="s">
        <v>416</v>
      </c>
      <c r="C76" s="720"/>
      <c r="D76" s="720"/>
      <c r="E76" s="720"/>
      <c r="F76" s="720"/>
      <c r="G76" s="720"/>
      <c r="H76" s="566">
        <v>10</v>
      </c>
      <c r="I76" s="247" t="s">
        <v>13</v>
      </c>
      <c r="J76" s="145" t="s">
        <v>17</v>
      </c>
      <c r="K76" s="515"/>
      <c r="L76" s="177" t="s">
        <v>17</v>
      </c>
      <c r="M76" s="163">
        <f>K76*H76</f>
        <v>0</v>
      </c>
      <c r="N76" s="310" t="s">
        <v>1043</v>
      </c>
      <c r="O76" s="720" t="s">
        <v>416</v>
      </c>
      <c r="P76" s="720"/>
      <c r="Q76" s="720"/>
      <c r="R76" s="720"/>
      <c r="S76" s="720"/>
      <c r="T76" s="720"/>
      <c r="U76" s="566">
        <v>10</v>
      </c>
      <c r="V76" s="247" t="s">
        <v>13</v>
      </c>
      <c r="W76" s="145" t="s">
        <v>17</v>
      </c>
      <c r="X76" s="515"/>
      <c r="Y76" s="177" t="s">
        <v>17</v>
      </c>
      <c r="Z76" s="163">
        <f>X76*U76</f>
        <v>0</v>
      </c>
      <c r="AA76" s="310" t="s">
        <v>1068</v>
      </c>
      <c r="AB76" s="720" t="s">
        <v>416</v>
      </c>
      <c r="AC76" s="720"/>
      <c r="AD76" s="720"/>
      <c r="AE76" s="720"/>
      <c r="AF76" s="720"/>
      <c r="AG76" s="720"/>
      <c r="AH76" s="566">
        <v>10</v>
      </c>
      <c r="AI76" s="247" t="s">
        <v>13</v>
      </c>
      <c r="AJ76" s="145" t="s">
        <v>17</v>
      </c>
      <c r="AK76" s="515"/>
      <c r="AL76" s="177" t="s">
        <v>17</v>
      </c>
      <c r="AM76" s="163">
        <f>AK76*AH76</f>
        <v>0</v>
      </c>
      <c r="AN76" s="310" t="s">
        <v>1093</v>
      </c>
      <c r="AO76" s="720" t="s">
        <v>416</v>
      </c>
      <c r="AP76" s="720"/>
      <c r="AQ76" s="720"/>
      <c r="AR76" s="720"/>
      <c r="AS76" s="720"/>
      <c r="AT76" s="720"/>
      <c r="AU76" s="566">
        <v>10</v>
      </c>
      <c r="AV76" s="247" t="s">
        <v>13</v>
      </c>
      <c r="AW76" s="145" t="s">
        <v>17</v>
      </c>
      <c r="AX76" s="515"/>
      <c r="AY76" s="177" t="s">
        <v>17</v>
      </c>
      <c r="AZ76" s="163">
        <f>AX76*AU76</f>
        <v>0</v>
      </c>
      <c r="BA76" s="310" t="s">
        <v>1118</v>
      </c>
      <c r="BB76" s="720" t="s">
        <v>416</v>
      </c>
      <c r="BC76" s="720"/>
      <c r="BD76" s="720"/>
      <c r="BE76" s="720"/>
      <c r="BF76" s="720"/>
      <c r="BG76" s="720"/>
      <c r="BH76" s="566">
        <v>10</v>
      </c>
      <c r="BI76" s="247" t="s">
        <v>13</v>
      </c>
      <c r="BJ76" s="145" t="s">
        <v>17</v>
      </c>
      <c r="BK76" s="515"/>
      <c r="BL76" s="177" t="s">
        <v>17</v>
      </c>
      <c r="BM76" s="163">
        <f>BK76*BH76</f>
        <v>0</v>
      </c>
    </row>
    <row r="77" spans="1:65" s="4" customFormat="1" x14ac:dyDescent="0.2">
      <c r="A77" s="310" t="s">
        <v>1019</v>
      </c>
      <c r="B77" s="720" t="s">
        <v>417</v>
      </c>
      <c r="C77" s="720"/>
      <c r="D77" s="720"/>
      <c r="E77" s="720"/>
      <c r="F77" s="720"/>
      <c r="G77" s="720"/>
      <c r="H77" s="566">
        <v>60</v>
      </c>
      <c r="I77" s="247" t="s">
        <v>36</v>
      </c>
      <c r="J77" s="145" t="s">
        <v>17</v>
      </c>
      <c r="K77" s="515"/>
      <c r="L77" s="177" t="s">
        <v>17</v>
      </c>
      <c r="M77" s="163">
        <f>K77*H77</f>
        <v>0</v>
      </c>
      <c r="N77" s="310" t="s">
        <v>1044</v>
      </c>
      <c r="O77" s="720" t="s">
        <v>417</v>
      </c>
      <c r="P77" s="720"/>
      <c r="Q77" s="720"/>
      <c r="R77" s="720"/>
      <c r="S77" s="720"/>
      <c r="T77" s="720"/>
      <c r="U77" s="566">
        <v>60</v>
      </c>
      <c r="V77" s="247" t="s">
        <v>36</v>
      </c>
      <c r="W77" s="145" t="s">
        <v>17</v>
      </c>
      <c r="X77" s="515"/>
      <c r="Y77" s="177" t="s">
        <v>17</v>
      </c>
      <c r="Z77" s="163">
        <f>X77*U77</f>
        <v>0</v>
      </c>
      <c r="AA77" s="310" t="s">
        <v>1069</v>
      </c>
      <c r="AB77" s="720" t="s">
        <v>417</v>
      </c>
      <c r="AC77" s="720"/>
      <c r="AD77" s="720"/>
      <c r="AE77" s="720"/>
      <c r="AF77" s="720"/>
      <c r="AG77" s="720"/>
      <c r="AH77" s="566">
        <v>60</v>
      </c>
      <c r="AI77" s="247" t="s">
        <v>36</v>
      </c>
      <c r="AJ77" s="145" t="s">
        <v>17</v>
      </c>
      <c r="AK77" s="515"/>
      <c r="AL77" s="177" t="s">
        <v>17</v>
      </c>
      <c r="AM77" s="163">
        <f>AK77*AH77</f>
        <v>0</v>
      </c>
      <c r="AN77" s="310" t="s">
        <v>1094</v>
      </c>
      <c r="AO77" s="720" t="s">
        <v>417</v>
      </c>
      <c r="AP77" s="720"/>
      <c r="AQ77" s="720"/>
      <c r="AR77" s="720"/>
      <c r="AS77" s="720"/>
      <c r="AT77" s="720"/>
      <c r="AU77" s="566">
        <v>60</v>
      </c>
      <c r="AV77" s="247" t="s">
        <v>36</v>
      </c>
      <c r="AW77" s="145" t="s">
        <v>17</v>
      </c>
      <c r="AX77" s="515"/>
      <c r="AY77" s="177" t="s">
        <v>17</v>
      </c>
      <c r="AZ77" s="163">
        <f>AX77*AU77</f>
        <v>0</v>
      </c>
      <c r="BA77" s="310" t="s">
        <v>1119</v>
      </c>
      <c r="BB77" s="720" t="s">
        <v>417</v>
      </c>
      <c r="BC77" s="720"/>
      <c r="BD77" s="720"/>
      <c r="BE77" s="720"/>
      <c r="BF77" s="720"/>
      <c r="BG77" s="720"/>
      <c r="BH77" s="566">
        <v>60</v>
      </c>
      <c r="BI77" s="247" t="s">
        <v>36</v>
      </c>
      <c r="BJ77" s="145" t="s">
        <v>17</v>
      </c>
      <c r="BK77" s="515"/>
      <c r="BL77" s="177" t="s">
        <v>17</v>
      </c>
      <c r="BM77" s="163">
        <f>BK77*BH77</f>
        <v>0</v>
      </c>
    </row>
    <row r="78" spans="1:65" s="4" customFormat="1" ht="15.95" customHeight="1" x14ac:dyDescent="0.2">
      <c r="A78" s="128" t="s">
        <v>1020</v>
      </c>
      <c r="B78" s="85" t="s">
        <v>430</v>
      </c>
      <c r="C78" s="219"/>
      <c r="D78" s="219"/>
      <c r="E78" s="219"/>
      <c r="F78" s="219"/>
      <c r="G78" s="219"/>
      <c r="H78" s="155"/>
      <c r="I78" s="570"/>
      <c r="J78" s="571"/>
      <c r="K78" s="415"/>
      <c r="L78" s="66"/>
      <c r="M78" s="185"/>
      <c r="N78" s="128" t="s">
        <v>1045</v>
      </c>
      <c r="O78" s="85" t="s">
        <v>430</v>
      </c>
      <c r="P78" s="219"/>
      <c r="Q78" s="219"/>
      <c r="R78" s="219"/>
      <c r="S78" s="219"/>
      <c r="T78" s="219"/>
      <c r="U78" s="155"/>
      <c r="V78" s="570"/>
      <c r="W78" s="571"/>
      <c r="X78" s="415"/>
      <c r="Y78" s="66"/>
      <c r="Z78" s="185"/>
      <c r="AA78" s="128" t="s">
        <v>1070</v>
      </c>
      <c r="AB78" s="85" t="s">
        <v>430</v>
      </c>
      <c r="AC78" s="219"/>
      <c r="AD78" s="219"/>
      <c r="AE78" s="219"/>
      <c r="AF78" s="219"/>
      <c r="AG78" s="219"/>
      <c r="AH78" s="155"/>
      <c r="AI78" s="570"/>
      <c r="AJ78" s="571"/>
      <c r="AK78" s="415"/>
      <c r="AL78" s="66"/>
      <c r="AM78" s="185"/>
      <c r="AN78" s="128" t="s">
        <v>1095</v>
      </c>
      <c r="AO78" s="85" t="s">
        <v>430</v>
      </c>
      <c r="AP78" s="219"/>
      <c r="AQ78" s="219"/>
      <c r="AR78" s="219"/>
      <c r="AS78" s="219"/>
      <c r="AT78" s="219"/>
      <c r="AU78" s="155"/>
      <c r="AV78" s="570"/>
      <c r="AW78" s="571"/>
      <c r="AX78" s="415"/>
      <c r="AY78" s="66"/>
      <c r="AZ78" s="185"/>
      <c r="BA78" s="128" t="s">
        <v>1120</v>
      </c>
      <c r="BB78" s="85" t="s">
        <v>430</v>
      </c>
      <c r="BC78" s="219"/>
      <c r="BD78" s="219"/>
      <c r="BE78" s="219"/>
      <c r="BF78" s="219"/>
      <c r="BG78" s="219"/>
      <c r="BH78" s="155"/>
      <c r="BI78" s="570"/>
      <c r="BJ78" s="571"/>
      <c r="BK78" s="415"/>
      <c r="BL78" s="66"/>
      <c r="BM78" s="185"/>
    </row>
    <row r="79" spans="1:65" s="4" customFormat="1" x14ac:dyDescent="0.2">
      <c r="A79" s="128"/>
      <c r="B79" s="221" t="s">
        <v>495</v>
      </c>
      <c r="C79" s="221"/>
      <c r="D79" s="221"/>
      <c r="E79" s="221"/>
      <c r="F79" s="221"/>
      <c r="G79" s="219"/>
      <c r="H79" s="155"/>
      <c r="I79" s="570"/>
      <c r="J79" s="571"/>
      <c r="K79" s="415"/>
      <c r="L79" s="66"/>
      <c r="M79" s="185"/>
      <c r="N79" s="128"/>
      <c r="O79" s="221" t="s">
        <v>495</v>
      </c>
      <c r="P79" s="221"/>
      <c r="Q79" s="221"/>
      <c r="R79" s="221"/>
      <c r="S79" s="221"/>
      <c r="T79" s="219"/>
      <c r="U79" s="155"/>
      <c r="V79" s="570"/>
      <c r="W79" s="571"/>
      <c r="X79" s="415"/>
      <c r="Y79" s="66"/>
      <c r="Z79" s="185"/>
      <c r="AA79" s="128"/>
      <c r="AB79" s="221" t="s">
        <v>495</v>
      </c>
      <c r="AC79" s="221"/>
      <c r="AD79" s="221"/>
      <c r="AE79" s="221"/>
      <c r="AF79" s="221"/>
      <c r="AG79" s="219"/>
      <c r="AH79" s="155"/>
      <c r="AI79" s="570"/>
      <c r="AJ79" s="571"/>
      <c r="AK79" s="415"/>
      <c r="AL79" s="66"/>
      <c r="AM79" s="185"/>
      <c r="AN79" s="128"/>
      <c r="AO79" s="221" t="s">
        <v>495</v>
      </c>
      <c r="AP79" s="221"/>
      <c r="AQ79" s="221"/>
      <c r="AR79" s="221"/>
      <c r="AS79" s="221"/>
      <c r="AT79" s="219"/>
      <c r="AU79" s="155"/>
      <c r="AV79" s="570"/>
      <c r="AW79" s="571"/>
      <c r="AX79" s="415"/>
      <c r="AY79" s="66"/>
      <c r="AZ79" s="185"/>
      <c r="BA79" s="128"/>
      <c r="BB79" s="221" t="s">
        <v>495</v>
      </c>
      <c r="BC79" s="221"/>
      <c r="BD79" s="221"/>
      <c r="BE79" s="221"/>
      <c r="BF79" s="221"/>
      <c r="BG79" s="219"/>
      <c r="BH79" s="155"/>
      <c r="BI79" s="570"/>
      <c r="BJ79" s="571"/>
      <c r="BK79" s="415"/>
      <c r="BL79" s="66"/>
      <c r="BM79" s="185"/>
    </row>
    <row r="80" spans="1:65" s="4" customFormat="1" x14ac:dyDescent="0.2">
      <c r="A80" s="310" t="s">
        <v>1021</v>
      </c>
      <c r="B80" s="720" t="s">
        <v>120</v>
      </c>
      <c r="C80" s="720"/>
      <c r="D80" s="720"/>
      <c r="E80" s="720"/>
      <c r="F80" s="720"/>
      <c r="G80" s="720"/>
      <c r="H80" s="558">
        <v>0.1</v>
      </c>
      <c r="I80" s="247" t="s">
        <v>13</v>
      </c>
      <c r="J80" s="145" t="s">
        <v>28</v>
      </c>
      <c r="K80" s="504"/>
      <c r="L80" s="177" t="s">
        <v>17</v>
      </c>
      <c r="M80" s="163">
        <f>M66*H80*K80</f>
        <v>0</v>
      </c>
      <c r="N80" s="310" t="s">
        <v>1046</v>
      </c>
      <c r="O80" s="720" t="s">
        <v>120</v>
      </c>
      <c r="P80" s="720"/>
      <c r="Q80" s="720"/>
      <c r="R80" s="720"/>
      <c r="S80" s="720"/>
      <c r="T80" s="720"/>
      <c r="U80" s="558">
        <v>0.1</v>
      </c>
      <c r="V80" s="247" t="s">
        <v>13</v>
      </c>
      <c r="W80" s="145" t="s">
        <v>28</v>
      </c>
      <c r="X80" s="504"/>
      <c r="Y80" s="177" t="s">
        <v>17</v>
      </c>
      <c r="Z80" s="163">
        <f>Z66*U80*X80</f>
        <v>0</v>
      </c>
      <c r="AA80" s="310" t="s">
        <v>1071</v>
      </c>
      <c r="AB80" s="720" t="s">
        <v>120</v>
      </c>
      <c r="AC80" s="720"/>
      <c r="AD80" s="720"/>
      <c r="AE80" s="720"/>
      <c r="AF80" s="720"/>
      <c r="AG80" s="720"/>
      <c r="AH80" s="558">
        <v>0.1</v>
      </c>
      <c r="AI80" s="247" t="s">
        <v>13</v>
      </c>
      <c r="AJ80" s="145" t="s">
        <v>28</v>
      </c>
      <c r="AK80" s="504"/>
      <c r="AL80" s="177" t="s">
        <v>17</v>
      </c>
      <c r="AM80" s="163">
        <f>AM66*AH80*AK80</f>
        <v>0</v>
      </c>
      <c r="AN80" s="310" t="s">
        <v>1096</v>
      </c>
      <c r="AO80" s="720" t="s">
        <v>120</v>
      </c>
      <c r="AP80" s="720"/>
      <c r="AQ80" s="720"/>
      <c r="AR80" s="720"/>
      <c r="AS80" s="720"/>
      <c r="AT80" s="720"/>
      <c r="AU80" s="558">
        <v>0.1</v>
      </c>
      <c r="AV80" s="247" t="s">
        <v>13</v>
      </c>
      <c r="AW80" s="145" t="s">
        <v>28</v>
      </c>
      <c r="AX80" s="504"/>
      <c r="AY80" s="177" t="s">
        <v>17</v>
      </c>
      <c r="AZ80" s="163">
        <f>AZ66*AU80*AX80</f>
        <v>0</v>
      </c>
      <c r="BA80" s="310" t="s">
        <v>1121</v>
      </c>
      <c r="BB80" s="720" t="s">
        <v>120</v>
      </c>
      <c r="BC80" s="720"/>
      <c r="BD80" s="720"/>
      <c r="BE80" s="720"/>
      <c r="BF80" s="720"/>
      <c r="BG80" s="720"/>
      <c r="BH80" s="558">
        <v>0.1</v>
      </c>
      <c r="BI80" s="247" t="s">
        <v>13</v>
      </c>
      <c r="BJ80" s="145" t="s">
        <v>28</v>
      </c>
      <c r="BK80" s="504"/>
      <c r="BL80" s="177" t="s">
        <v>17</v>
      </c>
      <c r="BM80" s="163">
        <f>BM66*BH80*BK80</f>
        <v>0</v>
      </c>
    </row>
    <row r="81" spans="1:65" s="4" customFormat="1" x14ac:dyDescent="0.2">
      <c r="A81" s="311"/>
      <c r="B81" s="210" t="s">
        <v>495</v>
      </c>
      <c r="C81" s="210"/>
      <c r="D81" s="210"/>
      <c r="E81" s="210"/>
      <c r="F81" s="210"/>
      <c r="G81" s="210"/>
      <c r="H81" s="567"/>
      <c r="I81" s="559"/>
      <c r="J81" s="559"/>
      <c r="K81" s="559"/>
      <c r="L81" s="559"/>
      <c r="M81" s="508"/>
      <c r="N81" s="311"/>
      <c r="O81" s="210" t="s">
        <v>495</v>
      </c>
      <c r="P81" s="210"/>
      <c r="Q81" s="210"/>
      <c r="R81" s="210"/>
      <c r="S81" s="210"/>
      <c r="T81" s="210"/>
      <c r="U81" s="567"/>
      <c r="V81" s="559"/>
      <c r="W81" s="559"/>
      <c r="X81" s="559"/>
      <c r="Y81" s="559"/>
      <c r="Z81" s="508"/>
      <c r="AA81" s="311"/>
      <c r="AB81" s="210" t="s">
        <v>495</v>
      </c>
      <c r="AC81" s="210"/>
      <c r="AD81" s="210"/>
      <c r="AE81" s="210"/>
      <c r="AF81" s="210"/>
      <c r="AG81" s="210"/>
      <c r="AH81" s="567"/>
      <c r="AI81" s="559"/>
      <c r="AJ81" s="559"/>
      <c r="AK81" s="559"/>
      <c r="AL81" s="559"/>
      <c r="AM81" s="508"/>
      <c r="AN81" s="311"/>
      <c r="AO81" s="210" t="s">
        <v>495</v>
      </c>
      <c r="AP81" s="210"/>
      <c r="AQ81" s="210"/>
      <c r="AR81" s="210"/>
      <c r="AS81" s="210"/>
      <c r="AT81" s="210"/>
      <c r="AU81" s="567"/>
      <c r="AV81" s="559"/>
      <c r="AW81" s="559"/>
      <c r="AX81" s="559"/>
      <c r="AY81" s="559"/>
      <c r="AZ81" s="508"/>
      <c r="BA81" s="311"/>
      <c r="BB81" s="210" t="s">
        <v>495</v>
      </c>
      <c r="BC81" s="210"/>
      <c r="BD81" s="210"/>
      <c r="BE81" s="210"/>
      <c r="BF81" s="210"/>
      <c r="BG81" s="210"/>
      <c r="BH81" s="567"/>
      <c r="BI81" s="559"/>
      <c r="BJ81" s="559"/>
      <c r="BK81" s="559"/>
      <c r="BL81" s="559"/>
      <c r="BM81" s="508"/>
    </row>
    <row r="82" spans="1:65" s="4" customFormat="1" x14ac:dyDescent="0.2">
      <c r="A82" s="310" t="s">
        <v>1022</v>
      </c>
      <c r="B82" s="720" t="s">
        <v>121</v>
      </c>
      <c r="C82" s="720"/>
      <c r="D82" s="720"/>
      <c r="E82" s="720"/>
      <c r="F82" s="720"/>
      <c r="G82" s="720"/>
      <c r="H82" s="558">
        <v>0.1</v>
      </c>
      <c r="I82" s="247" t="s">
        <v>13</v>
      </c>
      <c r="J82" s="145" t="s">
        <v>28</v>
      </c>
      <c r="K82" s="504"/>
      <c r="L82" s="177" t="s">
        <v>17</v>
      </c>
      <c r="M82" s="163">
        <f>M66*H82*K82</f>
        <v>0</v>
      </c>
      <c r="N82" s="310" t="s">
        <v>1047</v>
      </c>
      <c r="O82" s="720" t="s">
        <v>121</v>
      </c>
      <c r="P82" s="720"/>
      <c r="Q82" s="720"/>
      <c r="R82" s="720"/>
      <c r="S82" s="720"/>
      <c r="T82" s="720"/>
      <c r="U82" s="558">
        <v>0.1</v>
      </c>
      <c r="V82" s="247" t="s">
        <v>13</v>
      </c>
      <c r="W82" s="145" t="s">
        <v>28</v>
      </c>
      <c r="X82" s="504"/>
      <c r="Y82" s="177" t="s">
        <v>17</v>
      </c>
      <c r="Z82" s="163">
        <f>Z66*U82*X82</f>
        <v>0</v>
      </c>
      <c r="AA82" s="310" t="s">
        <v>1072</v>
      </c>
      <c r="AB82" s="720" t="s">
        <v>121</v>
      </c>
      <c r="AC82" s="720"/>
      <c r="AD82" s="720"/>
      <c r="AE82" s="720"/>
      <c r="AF82" s="720"/>
      <c r="AG82" s="720"/>
      <c r="AH82" s="558">
        <v>0.1</v>
      </c>
      <c r="AI82" s="247" t="s">
        <v>13</v>
      </c>
      <c r="AJ82" s="145" t="s">
        <v>28</v>
      </c>
      <c r="AK82" s="504"/>
      <c r="AL82" s="177" t="s">
        <v>17</v>
      </c>
      <c r="AM82" s="163">
        <f>AM66*AH82*AK82</f>
        <v>0</v>
      </c>
      <c r="AN82" s="310" t="s">
        <v>1097</v>
      </c>
      <c r="AO82" s="720" t="s">
        <v>121</v>
      </c>
      <c r="AP82" s="720"/>
      <c r="AQ82" s="720"/>
      <c r="AR82" s="720"/>
      <c r="AS82" s="720"/>
      <c r="AT82" s="720"/>
      <c r="AU82" s="558">
        <v>0.1</v>
      </c>
      <c r="AV82" s="247" t="s">
        <v>13</v>
      </c>
      <c r="AW82" s="145" t="s">
        <v>28</v>
      </c>
      <c r="AX82" s="504"/>
      <c r="AY82" s="177" t="s">
        <v>17</v>
      </c>
      <c r="AZ82" s="163">
        <f>AZ66*AU82*AX82</f>
        <v>0</v>
      </c>
      <c r="BA82" s="310" t="s">
        <v>1122</v>
      </c>
      <c r="BB82" s="720" t="s">
        <v>121</v>
      </c>
      <c r="BC82" s="720"/>
      <c r="BD82" s="720"/>
      <c r="BE82" s="720"/>
      <c r="BF82" s="720"/>
      <c r="BG82" s="720"/>
      <c r="BH82" s="558">
        <v>0.1</v>
      </c>
      <c r="BI82" s="247" t="s">
        <v>13</v>
      </c>
      <c r="BJ82" s="145" t="s">
        <v>28</v>
      </c>
      <c r="BK82" s="504"/>
      <c r="BL82" s="177" t="s">
        <v>17</v>
      </c>
      <c r="BM82" s="163">
        <f>BM66*BH82*BK82</f>
        <v>0</v>
      </c>
    </row>
    <row r="83" spans="1:65" s="4" customFormat="1" x14ac:dyDescent="0.2">
      <c r="A83" s="311"/>
      <c r="B83" s="210" t="s">
        <v>495</v>
      </c>
      <c r="C83" s="210"/>
      <c r="D83" s="210"/>
      <c r="E83" s="210"/>
      <c r="F83" s="210"/>
      <c r="G83" s="210"/>
      <c r="H83" s="155"/>
      <c r="I83" s="570"/>
      <c r="K83" s="175"/>
      <c r="L83" s="66"/>
      <c r="M83" s="185"/>
      <c r="N83" s="311"/>
      <c r="O83" s="210" t="s">
        <v>495</v>
      </c>
      <c r="P83" s="210"/>
      <c r="Q83" s="210"/>
      <c r="R83" s="210"/>
      <c r="S83" s="210"/>
      <c r="T83" s="210"/>
      <c r="U83" s="155"/>
      <c r="V83" s="570"/>
      <c r="X83" s="175"/>
      <c r="Y83" s="66"/>
      <c r="Z83" s="185"/>
      <c r="AA83" s="311"/>
      <c r="AB83" s="210" t="s">
        <v>495</v>
      </c>
      <c r="AC83" s="210"/>
      <c r="AD83" s="210"/>
      <c r="AE83" s="210"/>
      <c r="AF83" s="210"/>
      <c r="AG83" s="210"/>
      <c r="AH83" s="155"/>
      <c r="AI83" s="570"/>
      <c r="AK83" s="175"/>
      <c r="AL83" s="66"/>
      <c r="AM83" s="185"/>
      <c r="AN83" s="311"/>
      <c r="AO83" s="210" t="s">
        <v>495</v>
      </c>
      <c r="AP83" s="210"/>
      <c r="AQ83" s="210"/>
      <c r="AR83" s="210"/>
      <c r="AS83" s="210"/>
      <c r="AT83" s="210"/>
      <c r="AU83" s="155"/>
      <c r="AV83" s="570"/>
      <c r="AX83" s="175"/>
      <c r="AY83" s="66"/>
      <c r="AZ83" s="185"/>
      <c r="BA83" s="311"/>
      <c r="BB83" s="210" t="s">
        <v>495</v>
      </c>
      <c r="BC83" s="210"/>
      <c r="BD83" s="210"/>
      <c r="BE83" s="210"/>
      <c r="BF83" s="210"/>
      <c r="BG83" s="210"/>
      <c r="BH83" s="155"/>
      <c r="BI83" s="570"/>
      <c r="BK83" s="175"/>
      <c r="BL83" s="66"/>
      <c r="BM83" s="185"/>
    </row>
    <row r="84" spans="1:65" s="4" customFormat="1" x14ac:dyDescent="0.2">
      <c r="A84" s="310" t="s">
        <v>1023</v>
      </c>
      <c r="B84" s="143" t="s">
        <v>122</v>
      </c>
      <c r="C84" s="246"/>
      <c r="D84" s="246"/>
      <c r="E84" s="246"/>
      <c r="F84" s="246"/>
      <c r="G84" s="246"/>
      <c r="H84" s="558">
        <v>0.1</v>
      </c>
      <c r="I84" s="247" t="s">
        <v>13</v>
      </c>
      <c r="J84" s="145" t="s">
        <v>28</v>
      </c>
      <c r="K84" s="504"/>
      <c r="L84" s="177" t="s">
        <v>17</v>
      </c>
      <c r="M84" s="163">
        <f>M66*H84*K84</f>
        <v>0</v>
      </c>
      <c r="N84" s="310" t="s">
        <v>1048</v>
      </c>
      <c r="O84" s="143" t="s">
        <v>122</v>
      </c>
      <c r="P84" s="246"/>
      <c r="Q84" s="246"/>
      <c r="R84" s="246"/>
      <c r="S84" s="246"/>
      <c r="T84" s="246"/>
      <c r="U84" s="558">
        <v>0.1</v>
      </c>
      <c r="V84" s="247" t="s">
        <v>13</v>
      </c>
      <c r="W84" s="145" t="s">
        <v>28</v>
      </c>
      <c r="X84" s="504"/>
      <c r="Y84" s="177" t="s">
        <v>17</v>
      </c>
      <c r="Z84" s="163">
        <f>Z66*U84*X84</f>
        <v>0</v>
      </c>
      <c r="AA84" s="310" t="s">
        <v>1073</v>
      </c>
      <c r="AB84" s="143" t="s">
        <v>122</v>
      </c>
      <c r="AC84" s="246"/>
      <c r="AD84" s="246"/>
      <c r="AE84" s="246"/>
      <c r="AF84" s="246"/>
      <c r="AG84" s="246"/>
      <c r="AH84" s="558">
        <v>0.1</v>
      </c>
      <c r="AI84" s="247" t="s">
        <v>13</v>
      </c>
      <c r="AJ84" s="145" t="s">
        <v>28</v>
      </c>
      <c r="AK84" s="504"/>
      <c r="AL84" s="177" t="s">
        <v>17</v>
      </c>
      <c r="AM84" s="163">
        <f>AM66*AH84*AK84</f>
        <v>0</v>
      </c>
      <c r="AN84" s="310" t="s">
        <v>1098</v>
      </c>
      <c r="AO84" s="143" t="s">
        <v>122</v>
      </c>
      <c r="AP84" s="246"/>
      <c r="AQ84" s="246"/>
      <c r="AR84" s="246"/>
      <c r="AS84" s="246"/>
      <c r="AT84" s="246"/>
      <c r="AU84" s="558">
        <v>0.1</v>
      </c>
      <c r="AV84" s="247" t="s">
        <v>13</v>
      </c>
      <c r="AW84" s="145" t="s">
        <v>28</v>
      </c>
      <c r="AX84" s="504"/>
      <c r="AY84" s="177" t="s">
        <v>17</v>
      </c>
      <c r="AZ84" s="163">
        <f>AZ66*AU84*AX84</f>
        <v>0</v>
      </c>
      <c r="BA84" s="310" t="s">
        <v>1123</v>
      </c>
      <c r="BB84" s="143" t="s">
        <v>122</v>
      </c>
      <c r="BC84" s="246"/>
      <c r="BD84" s="246"/>
      <c r="BE84" s="246"/>
      <c r="BF84" s="246"/>
      <c r="BG84" s="246"/>
      <c r="BH84" s="558">
        <v>0.1</v>
      </c>
      <c r="BI84" s="247" t="s">
        <v>13</v>
      </c>
      <c r="BJ84" s="145" t="s">
        <v>28</v>
      </c>
      <c r="BK84" s="504"/>
      <c r="BL84" s="177" t="s">
        <v>17</v>
      </c>
      <c r="BM84" s="163">
        <f>BM66*BH84*BK84</f>
        <v>0</v>
      </c>
    </row>
    <row r="85" spans="1:65" s="4" customFormat="1" x14ac:dyDescent="0.2">
      <c r="A85" s="300"/>
      <c r="B85" s="210" t="s">
        <v>497</v>
      </c>
      <c r="C85" s="210"/>
      <c r="D85" s="210"/>
      <c r="E85" s="210"/>
      <c r="F85" s="210"/>
      <c r="G85" s="210"/>
      <c r="H85" s="626"/>
      <c r="I85" s="509"/>
      <c r="J85" s="510"/>
      <c r="K85" s="511"/>
      <c r="L85" s="512"/>
      <c r="M85" s="513"/>
      <c r="N85" s="300"/>
      <c r="O85" s="210" t="s">
        <v>497</v>
      </c>
      <c r="P85" s="210"/>
      <c r="Q85" s="210"/>
      <c r="R85" s="210"/>
      <c r="S85" s="210"/>
      <c r="T85" s="210"/>
      <c r="U85" s="626"/>
      <c r="V85" s="509"/>
      <c r="W85" s="510"/>
      <c r="X85" s="511"/>
      <c r="Y85" s="512"/>
      <c r="Z85" s="513"/>
      <c r="AA85" s="300"/>
      <c r="AB85" s="210" t="s">
        <v>497</v>
      </c>
      <c r="AC85" s="210"/>
      <c r="AD85" s="210"/>
      <c r="AE85" s="210"/>
      <c r="AF85" s="210"/>
      <c r="AG85" s="210"/>
      <c r="AH85" s="626"/>
      <c r="AI85" s="509"/>
      <c r="AJ85" s="510"/>
      <c r="AK85" s="511"/>
      <c r="AL85" s="512"/>
      <c r="AM85" s="513"/>
      <c r="AN85" s="300"/>
      <c r="AO85" s="210" t="s">
        <v>497</v>
      </c>
      <c r="AP85" s="210"/>
      <c r="AQ85" s="210"/>
      <c r="AR85" s="210"/>
      <c r="AS85" s="210"/>
      <c r="AT85" s="210"/>
      <c r="AU85" s="626"/>
      <c r="AV85" s="509"/>
      <c r="AW85" s="510"/>
      <c r="AX85" s="511"/>
      <c r="AY85" s="512"/>
      <c r="AZ85" s="513"/>
      <c r="BA85" s="300"/>
      <c r="BB85" s="210" t="s">
        <v>497</v>
      </c>
      <c r="BC85" s="210"/>
      <c r="BD85" s="210"/>
      <c r="BE85" s="210"/>
      <c r="BF85" s="210"/>
      <c r="BG85" s="210"/>
      <c r="BH85" s="626"/>
      <c r="BI85" s="509"/>
      <c r="BJ85" s="510"/>
      <c r="BK85" s="511"/>
      <c r="BL85" s="512"/>
      <c r="BM85" s="513"/>
    </row>
    <row r="86" spans="1:65" s="4" customFormat="1" ht="13.5" customHeight="1" x14ac:dyDescent="0.2">
      <c r="A86" s="305" t="s">
        <v>1024</v>
      </c>
      <c r="B86" s="250" t="s">
        <v>418</v>
      </c>
      <c r="C86" s="275"/>
      <c r="D86" s="275"/>
      <c r="E86" s="275"/>
      <c r="F86" s="275"/>
      <c r="G86" s="275"/>
      <c r="H86" s="558">
        <v>0.15</v>
      </c>
      <c r="I86" s="247" t="s">
        <v>13</v>
      </c>
      <c r="J86" s="514" t="s">
        <v>28</v>
      </c>
      <c r="K86" s="504"/>
      <c r="L86" s="177" t="s">
        <v>17</v>
      </c>
      <c r="M86" s="163">
        <f>M66*H86*K86</f>
        <v>0</v>
      </c>
      <c r="N86" s="305" t="s">
        <v>1049</v>
      </c>
      <c r="O86" s="250" t="s">
        <v>418</v>
      </c>
      <c r="P86" s="275"/>
      <c r="Q86" s="275"/>
      <c r="R86" s="275"/>
      <c r="S86" s="275"/>
      <c r="T86" s="275"/>
      <c r="U86" s="558">
        <v>0.15</v>
      </c>
      <c r="V86" s="247" t="s">
        <v>13</v>
      </c>
      <c r="W86" s="514" t="s">
        <v>28</v>
      </c>
      <c r="X86" s="504"/>
      <c r="Y86" s="177" t="s">
        <v>17</v>
      </c>
      <c r="Z86" s="163">
        <f>Z66*U86*X86</f>
        <v>0</v>
      </c>
      <c r="AA86" s="305" t="s">
        <v>1074</v>
      </c>
      <c r="AB86" s="250" t="s">
        <v>418</v>
      </c>
      <c r="AC86" s="275"/>
      <c r="AD86" s="275"/>
      <c r="AE86" s="275"/>
      <c r="AF86" s="275"/>
      <c r="AG86" s="275"/>
      <c r="AH86" s="558">
        <v>0.15</v>
      </c>
      <c r="AI86" s="247" t="s">
        <v>13</v>
      </c>
      <c r="AJ86" s="514" t="s">
        <v>28</v>
      </c>
      <c r="AK86" s="504"/>
      <c r="AL86" s="177" t="s">
        <v>17</v>
      </c>
      <c r="AM86" s="163">
        <f>AM66*AH86*AK86</f>
        <v>0</v>
      </c>
      <c r="AN86" s="305" t="s">
        <v>1099</v>
      </c>
      <c r="AO86" s="250" t="s">
        <v>418</v>
      </c>
      <c r="AP86" s="275"/>
      <c r="AQ86" s="275"/>
      <c r="AR86" s="275"/>
      <c r="AS86" s="275"/>
      <c r="AT86" s="275"/>
      <c r="AU86" s="558">
        <v>0.15</v>
      </c>
      <c r="AV86" s="247" t="s">
        <v>13</v>
      </c>
      <c r="AW86" s="514" t="s">
        <v>28</v>
      </c>
      <c r="AX86" s="504"/>
      <c r="AY86" s="177" t="s">
        <v>17</v>
      </c>
      <c r="AZ86" s="163">
        <f>AZ66*AU86*AX86</f>
        <v>0</v>
      </c>
      <c r="BA86" s="305" t="s">
        <v>1124</v>
      </c>
      <c r="BB86" s="250" t="s">
        <v>418</v>
      </c>
      <c r="BC86" s="275"/>
      <c r="BD86" s="275"/>
      <c r="BE86" s="275"/>
      <c r="BF86" s="275"/>
      <c r="BG86" s="275"/>
      <c r="BH86" s="558">
        <v>0.15</v>
      </c>
      <c r="BI86" s="247" t="s">
        <v>13</v>
      </c>
      <c r="BJ86" s="514" t="s">
        <v>28</v>
      </c>
      <c r="BK86" s="504"/>
      <c r="BL86" s="177" t="s">
        <v>17</v>
      </c>
      <c r="BM86" s="163">
        <f>BM66*BH86*BK86</f>
        <v>0</v>
      </c>
    </row>
    <row r="87" spans="1:65" s="4" customFormat="1" ht="15.75" customHeight="1" x14ac:dyDescent="0.2">
      <c r="A87" s="235"/>
      <c r="B87" s="210" t="s">
        <v>498</v>
      </c>
      <c r="C87" s="210"/>
      <c r="D87" s="210"/>
      <c r="E87" s="210"/>
      <c r="F87" s="210"/>
      <c r="G87" s="210"/>
      <c r="H87" s="155"/>
      <c r="I87" s="570"/>
      <c r="J87" s="571"/>
      <c r="K87" s="415"/>
      <c r="L87" s="66"/>
      <c r="M87" s="185"/>
      <c r="N87" s="235"/>
      <c r="O87" s="210" t="s">
        <v>498</v>
      </c>
      <c r="P87" s="210"/>
      <c r="Q87" s="210"/>
      <c r="R87" s="210"/>
      <c r="S87" s="210"/>
      <c r="T87" s="210"/>
      <c r="U87" s="155"/>
      <c r="V87" s="570"/>
      <c r="W87" s="571"/>
      <c r="X87" s="415"/>
      <c r="Y87" s="66"/>
      <c r="Z87" s="185"/>
      <c r="AA87" s="235"/>
      <c r="AB87" s="210" t="s">
        <v>498</v>
      </c>
      <c r="AC87" s="210"/>
      <c r="AD87" s="210"/>
      <c r="AE87" s="210"/>
      <c r="AF87" s="210"/>
      <c r="AG87" s="210"/>
      <c r="AH87" s="155"/>
      <c r="AI87" s="570"/>
      <c r="AJ87" s="571"/>
      <c r="AK87" s="415"/>
      <c r="AL87" s="66"/>
      <c r="AM87" s="185"/>
      <c r="AN87" s="235"/>
      <c r="AO87" s="210" t="s">
        <v>498</v>
      </c>
      <c r="AP87" s="210"/>
      <c r="AQ87" s="210"/>
      <c r="AR87" s="210"/>
      <c r="AS87" s="210"/>
      <c r="AT87" s="210"/>
      <c r="AU87" s="155"/>
      <c r="AV87" s="570"/>
      <c r="AW87" s="571"/>
      <c r="AX87" s="415"/>
      <c r="AY87" s="66"/>
      <c r="AZ87" s="185"/>
      <c r="BA87" s="235"/>
      <c r="BB87" s="210" t="s">
        <v>498</v>
      </c>
      <c r="BC87" s="210"/>
      <c r="BD87" s="210"/>
      <c r="BE87" s="210"/>
      <c r="BF87" s="210"/>
      <c r="BG87" s="210"/>
      <c r="BH87" s="155"/>
      <c r="BI87" s="570"/>
      <c r="BJ87" s="571"/>
      <c r="BK87" s="415"/>
      <c r="BL87" s="66"/>
      <c r="BM87" s="185"/>
    </row>
    <row r="88" spans="1:65" s="4" customFormat="1" x14ac:dyDescent="0.2">
      <c r="A88" s="303" t="s">
        <v>1025</v>
      </c>
      <c r="B88" s="423" t="s">
        <v>422</v>
      </c>
      <c r="C88" s="143"/>
      <c r="D88" s="143"/>
      <c r="E88" s="143"/>
      <c r="F88" s="143"/>
      <c r="G88" s="143"/>
      <c r="H88" s="558">
        <v>0.03</v>
      </c>
      <c r="I88" s="247" t="s">
        <v>13</v>
      </c>
      <c r="J88" s="145" t="s">
        <v>28</v>
      </c>
      <c r="K88" s="504"/>
      <c r="L88" s="177" t="s">
        <v>17</v>
      </c>
      <c r="M88" s="163">
        <f>M66*H88*K88</f>
        <v>0</v>
      </c>
      <c r="N88" s="303" t="s">
        <v>1050</v>
      </c>
      <c r="O88" s="423" t="s">
        <v>422</v>
      </c>
      <c r="P88" s="143"/>
      <c r="Q88" s="143"/>
      <c r="R88" s="143"/>
      <c r="S88" s="143"/>
      <c r="T88" s="143"/>
      <c r="U88" s="558">
        <v>0.03</v>
      </c>
      <c r="V88" s="247" t="s">
        <v>13</v>
      </c>
      <c r="W88" s="145" t="s">
        <v>28</v>
      </c>
      <c r="X88" s="504"/>
      <c r="Y88" s="177" t="s">
        <v>17</v>
      </c>
      <c r="Z88" s="163">
        <f>Z66*U88*X88</f>
        <v>0</v>
      </c>
      <c r="AA88" s="303" t="s">
        <v>1075</v>
      </c>
      <c r="AB88" s="423" t="s">
        <v>422</v>
      </c>
      <c r="AC88" s="143"/>
      <c r="AD88" s="143"/>
      <c r="AE88" s="143"/>
      <c r="AF88" s="143"/>
      <c r="AG88" s="143"/>
      <c r="AH88" s="558">
        <v>0.03</v>
      </c>
      <c r="AI88" s="247" t="s">
        <v>13</v>
      </c>
      <c r="AJ88" s="145" t="s">
        <v>28</v>
      </c>
      <c r="AK88" s="504"/>
      <c r="AL88" s="177" t="s">
        <v>17</v>
      </c>
      <c r="AM88" s="163">
        <f>AM66*AH88*AK88</f>
        <v>0</v>
      </c>
      <c r="AN88" s="303" t="s">
        <v>1100</v>
      </c>
      <c r="AO88" s="423" t="s">
        <v>422</v>
      </c>
      <c r="AP88" s="143"/>
      <c r="AQ88" s="143"/>
      <c r="AR88" s="143"/>
      <c r="AS88" s="143"/>
      <c r="AT88" s="143"/>
      <c r="AU88" s="558">
        <v>0.03</v>
      </c>
      <c r="AV88" s="247" t="s">
        <v>13</v>
      </c>
      <c r="AW88" s="145" t="s">
        <v>28</v>
      </c>
      <c r="AX88" s="504"/>
      <c r="AY88" s="177" t="s">
        <v>17</v>
      </c>
      <c r="AZ88" s="163">
        <f>AZ66*AU88*AX88</f>
        <v>0</v>
      </c>
      <c r="BA88" s="303" t="s">
        <v>1125</v>
      </c>
      <c r="BB88" s="423" t="s">
        <v>422</v>
      </c>
      <c r="BC88" s="143"/>
      <c r="BD88" s="143"/>
      <c r="BE88" s="143"/>
      <c r="BF88" s="143"/>
      <c r="BG88" s="143"/>
      <c r="BH88" s="558">
        <v>0.03</v>
      </c>
      <c r="BI88" s="247" t="s">
        <v>13</v>
      </c>
      <c r="BJ88" s="145" t="s">
        <v>28</v>
      </c>
      <c r="BK88" s="504"/>
      <c r="BL88" s="177" t="s">
        <v>17</v>
      </c>
      <c r="BM88" s="163">
        <f>BM66*BH88*BK88</f>
        <v>0</v>
      </c>
    </row>
    <row r="89" spans="1:65" s="236" customFormat="1" ht="14.25" x14ac:dyDescent="0.2">
      <c r="A89" s="304"/>
      <c r="B89" s="221" t="s">
        <v>498</v>
      </c>
      <c r="C89" s="221"/>
      <c r="D89" s="221"/>
      <c r="E89" s="221"/>
      <c r="F89" s="221"/>
      <c r="G89" s="221"/>
      <c r="H89" s="155"/>
      <c r="I89" s="570"/>
      <c r="J89" s="4"/>
      <c r="K89" s="175"/>
      <c r="L89" s="66"/>
      <c r="M89" s="185"/>
      <c r="N89" s="304"/>
      <c r="O89" s="221" t="s">
        <v>498</v>
      </c>
      <c r="P89" s="221"/>
      <c r="Q89" s="221"/>
      <c r="R89" s="221"/>
      <c r="S89" s="221"/>
      <c r="T89" s="221"/>
      <c r="U89" s="155"/>
      <c r="V89" s="570"/>
      <c r="W89" s="4"/>
      <c r="X89" s="175"/>
      <c r="Y89" s="66"/>
      <c r="Z89" s="185"/>
      <c r="AA89" s="304"/>
      <c r="AB89" s="221" t="s">
        <v>498</v>
      </c>
      <c r="AC89" s="221"/>
      <c r="AD89" s="221"/>
      <c r="AE89" s="221"/>
      <c r="AF89" s="221"/>
      <c r="AG89" s="221"/>
      <c r="AH89" s="155"/>
      <c r="AI89" s="570"/>
      <c r="AJ89" s="4"/>
      <c r="AK89" s="175"/>
      <c r="AL89" s="66"/>
      <c r="AM89" s="185"/>
      <c r="AN89" s="304"/>
      <c r="AO89" s="221" t="s">
        <v>498</v>
      </c>
      <c r="AP89" s="221"/>
      <c r="AQ89" s="221"/>
      <c r="AR89" s="221"/>
      <c r="AS89" s="221"/>
      <c r="AT89" s="221"/>
      <c r="AU89" s="155"/>
      <c r="AV89" s="570"/>
      <c r="AW89" s="4"/>
      <c r="AX89" s="175"/>
      <c r="AY89" s="66"/>
      <c r="AZ89" s="185"/>
      <c r="BA89" s="304"/>
      <c r="BB89" s="221" t="s">
        <v>498</v>
      </c>
      <c r="BC89" s="221"/>
      <c r="BD89" s="221"/>
      <c r="BE89" s="221"/>
      <c r="BF89" s="221"/>
      <c r="BG89" s="221"/>
      <c r="BH89" s="155"/>
      <c r="BI89" s="570"/>
      <c r="BJ89" s="4"/>
      <c r="BK89" s="175"/>
      <c r="BL89" s="66"/>
      <c r="BM89" s="185"/>
    </row>
    <row r="90" spans="1:65" s="20" customFormat="1" x14ac:dyDescent="0.2">
      <c r="A90" s="305" t="s">
        <v>1026</v>
      </c>
      <c r="B90" s="729" t="s">
        <v>431</v>
      </c>
      <c r="C90" s="729"/>
      <c r="D90" s="729"/>
      <c r="E90" s="729"/>
      <c r="F90" s="729"/>
      <c r="G90" s="729"/>
      <c r="H90" s="558">
        <v>0.03</v>
      </c>
      <c r="I90" s="505" t="s">
        <v>13</v>
      </c>
      <c r="J90" s="145" t="s">
        <v>28</v>
      </c>
      <c r="K90" s="504"/>
      <c r="L90" s="177" t="s">
        <v>17</v>
      </c>
      <c r="M90" s="163">
        <f>M66*H90*K90</f>
        <v>0</v>
      </c>
      <c r="N90" s="305" t="s">
        <v>1051</v>
      </c>
      <c r="O90" s="729" t="s">
        <v>431</v>
      </c>
      <c r="P90" s="729"/>
      <c r="Q90" s="729"/>
      <c r="R90" s="729"/>
      <c r="S90" s="729"/>
      <c r="T90" s="729"/>
      <c r="U90" s="558">
        <v>0.03</v>
      </c>
      <c r="V90" s="505" t="s">
        <v>13</v>
      </c>
      <c r="W90" s="145" t="s">
        <v>28</v>
      </c>
      <c r="X90" s="504"/>
      <c r="Y90" s="177" t="s">
        <v>17</v>
      </c>
      <c r="Z90" s="163">
        <f>Z66*U90*X90</f>
        <v>0</v>
      </c>
      <c r="AA90" s="305" t="s">
        <v>1076</v>
      </c>
      <c r="AB90" s="729" t="s">
        <v>431</v>
      </c>
      <c r="AC90" s="729"/>
      <c r="AD90" s="729"/>
      <c r="AE90" s="729"/>
      <c r="AF90" s="729"/>
      <c r="AG90" s="729"/>
      <c r="AH90" s="558">
        <v>0.03</v>
      </c>
      <c r="AI90" s="505" t="s">
        <v>13</v>
      </c>
      <c r="AJ90" s="145" t="s">
        <v>28</v>
      </c>
      <c r="AK90" s="504"/>
      <c r="AL90" s="177" t="s">
        <v>17</v>
      </c>
      <c r="AM90" s="163">
        <f>AM66*AH90*AK90</f>
        <v>0</v>
      </c>
      <c r="AN90" s="305" t="s">
        <v>1101</v>
      </c>
      <c r="AO90" s="729" t="s">
        <v>431</v>
      </c>
      <c r="AP90" s="729"/>
      <c r="AQ90" s="729"/>
      <c r="AR90" s="729"/>
      <c r="AS90" s="729"/>
      <c r="AT90" s="729"/>
      <c r="AU90" s="558">
        <v>0.03</v>
      </c>
      <c r="AV90" s="505" t="s">
        <v>13</v>
      </c>
      <c r="AW90" s="145" t="s">
        <v>28</v>
      </c>
      <c r="AX90" s="504"/>
      <c r="AY90" s="177" t="s">
        <v>17</v>
      </c>
      <c r="AZ90" s="163">
        <f>AZ66*AU90*AX90</f>
        <v>0</v>
      </c>
      <c r="BA90" s="305" t="s">
        <v>1126</v>
      </c>
      <c r="BB90" s="729" t="s">
        <v>431</v>
      </c>
      <c r="BC90" s="729"/>
      <c r="BD90" s="729"/>
      <c r="BE90" s="729"/>
      <c r="BF90" s="729"/>
      <c r="BG90" s="729"/>
      <c r="BH90" s="558">
        <v>0.03</v>
      </c>
      <c r="BI90" s="505" t="s">
        <v>13</v>
      </c>
      <c r="BJ90" s="145" t="s">
        <v>28</v>
      </c>
      <c r="BK90" s="504"/>
      <c r="BL90" s="177" t="s">
        <v>17</v>
      </c>
      <c r="BM90" s="163">
        <f>BM66*BH90*BK90</f>
        <v>0</v>
      </c>
    </row>
    <row r="91" spans="1:65" s="20" customFormat="1" ht="12.75" customHeight="1" x14ac:dyDescent="0.2">
      <c r="A91" s="305" t="s">
        <v>1027</v>
      </c>
      <c r="B91" s="433" t="s">
        <v>420</v>
      </c>
      <c r="C91" s="433"/>
      <c r="D91" s="433"/>
      <c r="E91" s="433"/>
      <c r="F91" s="433"/>
      <c r="G91" s="433"/>
      <c r="H91" s="790" t="s">
        <v>78</v>
      </c>
      <c r="I91" s="790"/>
      <c r="J91" s="790"/>
      <c r="K91" s="790"/>
      <c r="L91" s="790"/>
      <c r="M91" s="791"/>
      <c r="N91" s="305" t="s">
        <v>1052</v>
      </c>
      <c r="O91" s="433" t="s">
        <v>420</v>
      </c>
      <c r="P91" s="433"/>
      <c r="Q91" s="433"/>
      <c r="R91" s="433"/>
      <c r="S91" s="433"/>
      <c r="T91" s="433"/>
      <c r="U91" s="790" t="s">
        <v>78</v>
      </c>
      <c r="V91" s="790"/>
      <c r="W91" s="790"/>
      <c r="X91" s="790"/>
      <c r="Y91" s="790"/>
      <c r="Z91" s="791"/>
      <c r="AA91" s="305" t="s">
        <v>1077</v>
      </c>
      <c r="AB91" s="433" t="s">
        <v>420</v>
      </c>
      <c r="AC91" s="433"/>
      <c r="AD91" s="433"/>
      <c r="AE91" s="433"/>
      <c r="AF91" s="433"/>
      <c r="AG91" s="433"/>
      <c r="AH91" s="790" t="s">
        <v>78</v>
      </c>
      <c r="AI91" s="790"/>
      <c r="AJ91" s="790"/>
      <c r="AK91" s="790"/>
      <c r="AL91" s="790"/>
      <c r="AM91" s="791"/>
      <c r="AN91" s="305" t="s">
        <v>1102</v>
      </c>
      <c r="AO91" s="433" t="s">
        <v>420</v>
      </c>
      <c r="AP91" s="433"/>
      <c r="AQ91" s="433"/>
      <c r="AR91" s="433"/>
      <c r="AS91" s="433"/>
      <c r="AT91" s="433"/>
      <c r="AU91" s="790" t="s">
        <v>78</v>
      </c>
      <c r="AV91" s="790"/>
      <c r="AW91" s="790"/>
      <c r="AX91" s="790"/>
      <c r="AY91" s="790"/>
      <c r="AZ91" s="791"/>
      <c r="BA91" s="305" t="s">
        <v>1127</v>
      </c>
      <c r="BB91" s="433" t="s">
        <v>420</v>
      </c>
      <c r="BC91" s="433"/>
      <c r="BD91" s="433"/>
      <c r="BE91" s="433"/>
      <c r="BF91" s="433"/>
      <c r="BG91" s="433"/>
      <c r="BH91" s="790" t="s">
        <v>78</v>
      </c>
      <c r="BI91" s="790"/>
      <c r="BJ91" s="790"/>
      <c r="BK91" s="790"/>
      <c r="BL91" s="790"/>
      <c r="BM91" s="791"/>
    </row>
    <row r="92" spans="1:65" s="20" customFormat="1" x14ac:dyDescent="0.2">
      <c r="A92" s="305" t="s">
        <v>1028</v>
      </c>
      <c r="B92" s="433" t="s">
        <v>426</v>
      </c>
      <c r="C92" s="666"/>
      <c r="D92" s="666"/>
      <c r="E92" s="666"/>
      <c r="F92" s="666"/>
      <c r="G92" s="666"/>
      <c r="H92" s="790" t="s">
        <v>78</v>
      </c>
      <c r="I92" s="790"/>
      <c r="J92" s="790"/>
      <c r="K92" s="790"/>
      <c r="L92" s="790"/>
      <c r="M92" s="791"/>
      <c r="N92" s="305" t="s">
        <v>1053</v>
      </c>
      <c r="O92" s="433" t="s">
        <v>426</v>
      </c>
      <c r="P92" s="666"/>
      <c r="Q92" s="666"/>
      <c r="R92" s="666"/>
      <c r="S92" s="666"/>
      <c r="T92" s="666"/>
      <c r="U92" s="790" t="s">
        <v>78</v>
      </c>
      <c r="V92" s="790"/>
      <c r="W92" s="790"/>
      <c r="X92" s="790"/>
      <c r="Y92" s="790"/>
      <c r="Z92" s="791"/>
      <c r="AA92" s="305" t="s">
        <v>1078</v>
      </c>
      <c r="AB92" s="433" t="s">
        <v>426</v>
      </c>
      <c r="AC92" s="666"/>
      <c r="AD92" s="666"/>
      <c r="AE92" s="666"/>
      <c r="AF92" s="666"/>
      <c r="AG92" s="666"/>
      <c r="AH92" s="790" t="s">
        <v>78</v>
      </c>
      <c r="AI92" s="790"/>
      <c r="AJ92" s="790"/>
      <c r="AK92" s="790"/>
      <c r="AL92" s="790"/>
      <c r="AM92" s="791"/>
      <c r="AN92" s="305" t="s">
        <v>1103</v>
      </c>
      <c r="AO92" s="433" t="s">
        <v>426</v>
      </c>
      <c r="AP92" s="666"/>
      <c r="AQ92" s="666"/>
      <c r="AR92" s="666"/>
      <c r="AS92" s="666"/>
      <c r="AT92" s="666"/>
      <c r="AU92" s="790" t="s">
        <v>78</v>
      </c>
      <c r="AV92" s="790"/>
      <c r="AW92" s="790"/>
      <c r="AX92" s="790"/>
      <c r="AY92" s="790"/>
      <c r="AZ92" s="791"/>
      <c r="BA92" s="305" t="s">
        <v>1128</v>
      </c>
      <c r="BB92" s="433" t="s">
        <v>426</v>
      </c>
      <c r="BC92" s="666"/>
      <c r="BD92" s="666"/>
      <c r="BE92" s="666"/>
      <c r="BF92" s="666"/>
      <c r="BG92" s="666"/>
      <c r="BH92" s="790" t="s">
        <v>78</v>
      </c>
      <c r="BI92" s="790"/>
      <c r="BJ92" s="790"/>
      <c r="BK92" s="790"/>
      <c r="BL92" s="790"/>
      <c r="BM92" s="791"/>
    </row>
    <row r="93" spans="1:65" s="20" customFormat="1" ht="15.95" customHeight="1" x14ac:dyDescent="0.2">
      <c r="A93" s="128" t="s">
        <v>1029</v>
      </c>
      <c r="B93" s="858" t="s">
        <v>432</v>
      </c>
      <c r="C93" s="858"/>
      <c r="D93" s="858"/>
      <c r="E93" s="858"/>
      <c r="F93" s="858"/>
      <c r="G93" s="858"/>
      <c r="H93" s="794" t="s">
        <v>21</v>
      </c>
      <c r="I93" s="794"/>
      <c r="J93" s="794"/>
      <c r="K93" s="794"/>
      <c r="L93" s="794"/>
      <c r="M93" s="795"/>
      <c r="N93" s="128" t="s">
        <v>1054</v>
      </c>
      <c r="O93" s="858" t="s">
        <v>432</v>
      </c>
      <c r="P93" s="858"/>
      <c r="Q93" s="858"/>
      <c r="R93" s="858"/>
      <c r="S93" s="858"/>
      <c r="T93" s="858"/>
      <c r="U93" s="794" t="s">
        <v>21</v>
      </c>
      <c r="V93" s="794"/>
      <c r="W93" s="794"/>
      <c r="X93" s="794"/>
      <c r="Y93" s="794"/>
      <c r="Z93" s="795"/>
      <c r="AA93" s="128" t="s">
        <v>1079</v>
      </c>
      <c r="AB93" s="858" t="s">
        <v>432</v>
      </c>
      <c r="AC93" s="858"/>
      <c r="AD93" s="858"/>
      <c r="AE93" s="858"/>
      <c r="AF93" s="858"/>
      <c r="AG93" s="858"/>
      <c r="AH93" s="794" t="s">
        <v>21</v>
      </c>
      <c r="AI93" s="794"/>
      <c r="AJ93" s="794"/>
      <c r="AK93" s="794"/>
      <c r="AL93" s="794"/>
      <c r="AM93" s="795"/>
      <c r="AN93" s="128" t="s">
        <v>1104</v>
      </c>
      <c r="AO93" s="858" t="s">
        <v>432</v>
      </c>
      <c r="AP93" s="858"/>
      <c r="AQ93" s="858"/>
      <c r="AR93" s="858"/>
      <c r="AS93" s="858"/>
      <c r="AT93" s="858"/>
      <c r="AU93" s="794" t="s">
        <v>21</v>
      </c>
      <c r="AV93" s="794"/>
      <c r="AW93" s="794"/>
      <c r="AX93" s="794"/>
      <c r="AY93" s="794"/>
      <c r="AZ93" s="795"/>
      <c r="BA93" s="128" t="s">
        <v>1129</v>
      </c>
      <c r="BB93" s="858" t="s">
        <v>432</v>
      </c>
      <c r="BC93" s="858"/>
      <c r="BD93" s="858"/>
      <c r="BE93" s="858"/>
      <c r="BF93" s="858"/>
      <c r="BG93" s="858"/>
      <c r="BH93" s="794" t="s">
        <v>21</v>
      </c>
      <c r="BI93" s="794"/>
      <c r="BJ93" s="794"/>
      <c r="BK93" s="794"/>
      <c r="BL93" s="794"/>
      <c r="BM93" s="795"/>
    </row>
    <row r="94" spans="1:65" s="20" customFormat="1" ht="15.95" customHeight="1" x14ac:dyDescent="0.2">
      <c r="A94" s="667" t="s">
        <v>1030</v>
      </c>
      <c r="B94" s="668" t="s">
        <v>433</v>
      </c>
      <c r="C94" s="668"/>
      <c r="D94" s="668"/>
      <c r="E94" s="668"/>
      <c r="F94" s="668"/>
      <c r="G94" s="668"/>
      <c r="H94" s="669">
        <v>35</v>
      </c>
      <c r="I94" s="670" t="s">
        <v>13</v>
      </c>
      <c r="J94" s="671" t="s">
        <v>17</v>
      </c>
      <c r="K94" s="414"/>
      <c r="L94" s="672" t="s">
        <v>17</v>
      </c>
      <c r="M94" s="673">
        <f>M69*H94*K94</f>
        <v>0</v>
      </c>
      <c r="N94" s="667" t="s">
        <v>1055</v>
      </c>
      <c r="O94" s="668" t="s">
        <v>433</v>
      </c>
      <c r="P94" s="668"/>
      <c r="Q94" s="668"/>
      <c r="R94" s="668"/>
      <c r="S94" s="668"/>
      <c r="T94" s="668"/>
      <c r="U94" s="669">
        <v>35</v>
      </c>
      <c r="V94" s="670" t="s">
        <v>13</v>
      </c>
      <c r="W94" s="671" t="s">
        <v>17</v>
      </c>
      <c r="X94" s="414"/>
      <c r="Y94" s="672" t="s">
        <v>17</v>
      </c>
      <c r="Z94" s="673">
        <f>Z69*U94*X94</f>
        <v>0</v>
      </c>
      <c r="AA94" s="667" t="s">
        <v>1080</v>
      </c>
      <c r="AB94" s="668" t="s">
        <v>433</v>
      </c>
      <c r="AC94" s="668"/>
      <c r="AD94" s="668"/>
      <c r="AE94" s="668"/>
      <c r="AF94" s="668"/>
      <c r="AG94" s="668"/>
      <c r="AH94" s="669">
        <v>35</v>
      </c>
      <c r="AI94" s="670" t="s">
        <v>13</v>
      </c>
      <c r="AJ94" s="671" t="s">
        <v>17</v>
      </c>
      <c r="AK94" s="414"/>
      <c r="AL94" s="672" t="s">
        <v>17</v>
      </c>
      <c r="AM94" s="673">
        <f>AM69*AH94*AK94</f>
        <v>0</v>
      </c>
      <c r="AN94" s="667" t="s">
        <v>1105</v>
      </c>
      <c r="AO94" s="668" t="s">
        <v>433</v>
      </c>
      <c r="AP94" s="668"/>
      <c r="AQ94" s="668"/>
      <c r="AR94" s="668"/>
      <c r="AS94" s="668"/>
      <c r="AT94" s="668"/>
      <c r="AU94" s="669">
        <v>35</v>
      </c>
      <c r="AV94" s="670" t="s">
        <v>13</v>
      </c>
      <c r="AW94" s="671" t="s">
        <v>17</v>
      </c>
      <c r="AX94" s="414"/>
      <c r="AY94" s="672" t="s">
        <v>17</v>
      </c>
      <c r="AZ94" s="673">
        <f>AZ69*AU94*AX94</f>
        <v>0</v>
      </c>
      <c r="BA94" s="667" t="s">
        <v>1130</v>
      </c>
      <c r="BB94" s="668" t="s">
        <v>433</v>
      </c>
      <c r="BC94" s="668"/>
      <c r="BD94" s="668"/>
      <c r="BE94" s="668"/>
      <c r="BF94" s="668"/>
      <c r="BG94" s="668"/>
      <c r="BH94" s="669">
        <v>35</v>
      </c>
      <c r="BI94" s="670" t="s">
        <v>13</v>
      </c>
      <c r="BJ94" s="671" t="s">
        <v>17</v>
      </c>
      <c r="BK94" s="414"/>
      <c r="BL94" s="672" t="s">
        <v>17</v>
      </c>
      <c r="BM94" s="673">
        <f>BM69*BH94*BK94</f>
        <v>0</v>
      </c>
    </row>
    <row r="95" spans="1:65" s="4" customFormat="1" ht="17.45" customHeight="1" x14ac:dyDescent="0.2">
      <c r="A95" s="859" t="s">
        <v>129</v>
      </c>
      <c r="B95" s="860"/>
      <c r="C95" s="860"/>
      <c r="D95" s="860"/>
      <c r="E95" s="860"/>
      <c r="F95" s="860"/>
      <c r="G95" s="860"/>
      <c r="H95" s="674"/>
      <c r="I95" s="674"/>
      <c r="J95" s="675"/>
      <c r="K95" s="675"/>
      <c r="L95" s="676" t="s">
        <v>17</v>
      </c>
      <c r="M95" s="677">
        <f>SUM(M70:M94)</f>
        <v>0</v>
      </c>
      <c r="N95" s="859" t="s">
        <v>129</v>
      </c>
      <c r="O95" s="860"/>
      <c r="P95" s="860"/>
      <c r="Q95" s="860"/>
      <c r="R95" s="860"/>
      <c r="S95" s="860"/>
      <c r="T95" s="860"/>
      <c r="U95" s="674"/>
      <c r="V95" s="674"/>
      <c r="W95" s="675"/>
      <c r="X95" s="675"/>
      <c r="Y95" s="676" t="s">
        <v>17</v>
      </c>
      <c r="Z95" s="677">
        <f>SUM(Z70:Z94)</f>
        <v>0</v>
      </c>
      <c r="AA95" s="859" t="s">
        <v>129</v>
      </c>
      <c r="AB95" s="860"/>
      <c r="AC95" s="860"/>
      <c r="AD95" s="860"/>
      <c r="AE95" s="860"/>
      <c r="AF95" s="860"/>
      <c r="AG95" s="860"/>
      <c r="AH95" s="674"/>
      <c r="AI95" s="674"/>
      <c r="AJ95" s="675"/>
      <c r="AK95" s="675"/>
      <c r="AL95" s="676" t="s">
        <v>17</v>
      </c>
      <c r="AM95" s="677">
        <f>SUM(AM70:AM94)</f>
        <v>0</v>
      </c>
      <c r="AN95" s="859" t="s">
        <v>129</v>
      </c>
      <c r="AO95" s="860"/>
      <c r="AP95" s="860"/>
      <c r="AQ95" s="860"/>
      <c r="AR95" s="860"/>
      <c r="AS95" s="860"/>
      <c r="AT95" s="860"/>
      <c r="AU95" s="674"/>
      <c r="AV95" s="674"/>
      <c r="AW95" s="675"/>
      <c r="AX95" s="675"/>
      <c r="AY95" s="676" t="s">
        <v>17</v>
      </c>
      <c r="AZ95" s="677">
        <f>SUM(AZ70:AZ94)</f>
        <v>0</v>
      </c>
      <c r="BA95" s="859" t="s">
        <v>129</v>
      </c>
      <c r="BB95" s="860"/>
      <c r="BC95" s="860"/>
      <c r="BD95" s="860"/>
      <c r="BE95" s="860"/>
      <c r="BF95" s="860"/>
      <c r="BG95" s="860"/>
      <c r="BH95" s="674"/>
      <c r="BI95" s="674"/>
      <c r="BJ95" s="675"/>
      <c r="BK95" s="675"/>
      <c r="BL95" s="676" t="s">
        <v>17</v>
      </c>
      <c r="BM95" s="677">
        <f>SUM(BM70:BM94)</f>
        <v>0</v>
      </c>
    </row>
    <row r="96" spans="1:65" s="680" customFormat="1" ht="13.5" x14ac:dyDescent="0.2">
      <c r="A96" s="856" t="s">
        <v>393</v>
      </c>
      <c r="B96" s="857"/>
      <c r="C96" s="857"/>
      <c r="D96" s="857"/>
      <c r="E96" s="857"/>
      <c r="F96" s="857"/>
      <c r="G96" s="857"/>
      <c r="H96" s="678"/>
      <c r="I96" s="678"/>
      <c r="J96" s="678"/>
      <c r="K96" s="678"/>
      <c r="L96" s="309" t="s">
        <v>17</v>
      </c>
      <c r="M96" s="679">
        <f>SUM(M66,M95)</f>
        <v>0</v>
      </c>
      <c r="N96" s="856" t="s">
        <v>393</v>
      </c>
      <c r="O96" s="857"/>
      <c r="P96" s="857"/>
      <c r="Q96" s="857"/>
      <c r="R96" s="857"/>
      <c r="S96" s="857"/>
      <c r="T96" s="857"/>
      <c r="U96" s="678"/>
      <c r="V96" s="678"/>
      <c r="W96" s="678"/>
      <c r="X96" s="678"/>
      <c r="Y96" s="309" t="s">
        <v>17</v>
      </c>
      <c r="Z96" s="679">
        <f>SUM(Z66,Z95)</f>
        <v>0</v>
      </c>
      <c r="AA96" s="856" t="s">
        <v>393</v>
      </c>
      <c r="AB96" s="857"/>
      <c r="AC96" s="857"/>
      <c r="AD96" s="857"/>
      <c r="AE96" s="857"/>
      <c r="AF96" s="857"/>
      <c r="AG96" s="857"/>
      <c r="AH96" s="678"/>
      <c r="AI96" s="678"/>
      <c r="AJ96" s="678"/>
      <c r="AK96" s="678"/>
      <c r="AL96" s="309" t="s">
        <v>17</v>
      </c>
      <c r="AM96" s="679">
        <f>SUM(AM66,AM95)</f>
        <v>0</v>
      </c>
      <c r="AN96" s="856" t="s">
        <v>393</v>
      </c>
      <c r="AO96" s="857"/>
      <c r="AP96" s="857"/>
      <c r="AQ96" s="857"/>
      <c r="AR96" s="857"/>
      <c r="AS96" s="857"/>
      <c r="AT96" s="857"/>
      <c r="AU96" s="678"/>
      <c r="AV96" s="678"/>
      <c r="AW96" s="678"/>
      <c r="AX96" s="678"/>
      <c r="AY96" s="309" t="s">
        <v>17</v>
      </c>
      <c r="AZ96" s="679">
        <f>SUM(AZ66,AZ95)</f>
        <v>0</v>
      </c>
      <c r="BA96" s="856" t="s">
        <v>393</v>
      </c>
      <c r="BB96" s="857"/>
      <c r="BC96" s="857"/>
      <c r="BD96" s="857"/>
      <c r="BE96" s="857"/>
      <c r="BF96" s="857"/>
      <c r="BG96" s="857"/>
      <c r="BH96" s="678"/>
      <c r="BI96" s="678"/>
      <c r="BJ96" s="678"/>
      <c r="BK96" s="678"/>
      <c r="BL96" s="309" t="s">
        <v>17</v>
      </c>
      <c r="BM96" s="679">
        <f>SUM(BM66,BM95)</f>
        <v>0</v>
      </c>
    </row>
    <row r="97" spans="1:65" s="20" customFormat="1" ht="15.95" customHeight="1" x14ac:dyDescent="0.2">
      <c r="A97" s="87"/>
      <c r="B97" s="51"/>
      <c r="H97" s="59"/>
      <c r="I97" s="108"/>
      <c r="K97" s="59"/>
      <c r="L97" s="51"/>
      <c r="M97" s="130"/>
      <c r="N97" s="87"/>
      <c r="O97" s="51"/>
      <c r="U97" s="59"/>
      <c r="V97" s="108"/>
      <c r="W97" s="51"/>
      <c r="X97" s="59"/>
      <c r="Y97" s="51"/>
      <c r="Z97" s="130"/>
      <c r="AA97" s="87"/>
      <c r="AB97" s="51"/>
      <c r="AH97" s="59"/>
      <c r="AI97" s="108"/>
      <c r="AJ97" s="51"/>
      <c r="AK97" s="59"/>
      <c r="AL97" s="51"/>
      <c r="AM97" s="130"/>
      <c r="AN97" s="87"/>
      <c r="AO97" s="51"/>
      <c r="AU97" s="59"/>
      <c r="AV97" s="108"/>
      <c r="AW97" s="51"/>
      <c r="AX97" s="59"/>
      <c r="AY97" s="51"/>
      <c r="AZ97" s="130"/>
      <c r="BA97" s="87"/>
      <c r="BB97" s="51"/>
      <c r="BH97" s="59"/>
      <c r="BI97" s="108"/>
      <c r="BJ97" s="51"/>
      <c r="BK97" s="59"/>
      <c r="BL97" s="51"/>
      <c r="BM97" s="130"/>
    </row>
    <row r="98" spans="1:65" s="20" customFormat="1" ht="15.95" customHeight="1" x14ac:dyDescent="0.2">
      <c r="A98" s="86"/>
      <c r="B98" s="51"/>
      <c r="C98" s="700"/>
      <c r="D98" s="701"/>
      <c r="E98" s="701"/>
      <c r="F98" s="701"/>
      <c r="G98" s="701"/>
      <c r="H98" s="51"/>
      <c r="I98" s="107"/>
      <c r="K98" s="59"/>
      <c r="L98" s="59"/>
      <c r="M98" s="59"/>
      <c r="N98" s="86"/>
      <c r="O98" s="51"/>
      <c r="P98" s="700"/>
      <c r="Q98" s="701"/>
      <c r="R98" s="701"/>
      <c r="S98" s="701"/>
      <c r="T98" s="701"/>
      <c r="U98" s="51"/>
      <c r="V98" s="108"/>
      <c r="W98" s="51"/>
      <c r="X98" s="59"/>
      <c r="Y98" s="59"/>
      <c r="Z98" s="59"/>
      <c r="AA98" s="86"/>
      <c r="AB98" s="51"/>
      <c r="AC98" s="700"/>
      <c r="AD98" s="701"/>
      <c r="AE98" s="701"/>
      <c r="AF98" s="701"/>
      <c r="AG98" s="701"/>
      <c r="AH98" s="51"/>
      <c r="AI98" s="108"/>
      <c r="AJ98" s="51"/>
      <c r="AK98" s="59"/>
      <c r="AL98" s="59"/>
      <c r="AM98" s="59"/>
      <c r="AN98" s="86"/>
      <c r="AO98" s="51"/>
      <c r="AP98" s="700"/>
      <c r="AQ98" s="701"/>
      <c r="AR98" s="701"/>
      <c r="AS98" s="701"/>
      <c r="AT98" s="701"/>
      <c r="AU98" s="51"/>
      <c r="AV98" s="108"/>
      <c r="AW98" s="51"/>
      <c r="AX98" s="59"/>
      <c r="AY98" s="59"/>
      <c r="AZ98" s="59"/>
      <c r="BA98" s="86"/>
      <c r="BB98" s="51"/>
      <c r="BC98" s="700"/>
      <c r="BD98" s="701"/>
      <c r="BE98" s="701"/>
      <c r="BF98" s="701"/>
      <c r="BG98" s="701"/>
      <c r="BH98" s="51"/>
      <c r="BI98" s="108"/>
      <c r="BJ98" s="51"/>
      <c r="BK98" s="59"/>
      <c r="BL98" s="59"/>
      <c r="BM98" s="59"/>
    </row>
    <row r="99" spans="1:65" s="20" customFormat="1" ht="15.95" customHeight="1" x14ac:dyDescent="0.2">
      <c r="B99" s="51"/>
      <c r="C99" s="700"/>
      <c r="D99" s="700"/>
      <c r="E99" s="700"/>
      <c r="F99" s="700"/>
      <c r="G99" s="700"/>
      <c r="H99" s="700"/>
      <c r="I99" s="107"/>
      <c r="K99" s="59"/>
      <c r="L99" s="59"/>
      <c r="M99" s="59"/>
      <c r="O99" s="51"/>
      <c r="P99" s="59"/>
      <c r="Q99" s="59"/>
      <c r="R99" s="59"/>
      <c r="S99" s="59"/>
      <c r="T99" s="59"/>
      <c r="U99" s="51"/>
      <c r="V99" s="108"/>
      <c r="W99" s="51"/>
      <c r="X99" s="59"/>
      <c r="Y99" s="59"/>
      <c r="Z99" s="59"/>
      <c r="AB99" s="51"/>
      <c r="AC99" s="59"/>
      <c r="AD99" s="59"/>
      <c r="AE99" s="59"/>
      <c r="AF99" s="59"/>
      <c r="AG99" s="59"/>
      <c r="AH99" s="51"/>
      <c r="AI99" s="108"/>
      <c r="AJ99" s="51"/>
      <c r="AK99" s="59"/>
      <c r="AL99" s="59"/>
      <c r="AM99" s="59"/>
      <c r="AO99" s="51"/>
      <c r="AP99" s="59"/>
      <c r="AQ99" s="59"/>
      <c r="AR99" s="59"/>
      <c r="AS99" s="59"/>
      <c r="AT99" s="59"/>
      <c r="AU99" s="51"/>
      <c r="AV99" s="108"/>
      <c r="AW99" s="51"/>
      <c r="AX99" s="59"/>
      <c r="AY99" s="59"/>
      <c r="AZ99" s="59"/>
      <c r="BB99" s="51"/>
      <c r="BC99" s="59"/>
      <c r="BD99" s="59"/>
      <c r="BE99" s="59"/>
      <c r="BF99" s="59"/>
      <c r="BG99" s="59"/>
      <c r="BH99" s="51"/>
      <c r="BI99" s="108"/>
      <c r="BJ99" s="51"/>
      <c r="BK99" s="59"/>
      <c r="BL99" s="59"/>
      <c r="BM99" s="59"/>
    </row>
    <row r="100" spans="1:65" s="20" customFormat="1" ht="15.95" customHeight="1" x14ac:dyDescent="0.2">
      <c r="A100" s="87"/>
      <c r="B100" s="51"/>
      <c r="H100" s="59"/>
      <c r="I100" s="108"/>
      <c r="K100" s="59"/>
      <c r="L100" s="51"/>
      <c r="M100" s="130"/>
      <c r="N100" s="87"/>
      <c r="O100" s="51"/>
      <c r="U100" s="59"/>
      <c r="V100" s="108"/>
      <c r="W100" s="51"/>
      <c r="X100" s="59"/>
      <c r="Y100" s="51"/>
      <c r="Z100" s="130"/>
      <c r="AA100" s="87"/>
      <c r="AB100" s="51"/>
      <c r="AH100" s="59"/>
      <c r="AI100" s="108"/>
      <c r="AJ100" s="51"/>
      <c r="AK100" s="59"/>
      <c r="AL100" s="51"/>
      <c r="AM100" s="130"/>
      <c r="AN100" s="87"/>
      <c r="AO100" s="51"/>
      <c r="AU100" s="59"/>
      <c r="AV100" s="108"/>
      <c r="AW100" s="51"/>
      <c r="AX100" s="59"/>
      <c r="AY100" s="51"/>
      <c r="AZ100" s="130"/>
      <c r="BA100" s="87"/>
      <c r="BB100" s="51"/>
      <c r="BH100" s="59"/>
      <c r="BI100" s="108"/>
      <c r="BJ100" s="51"/>
      <c r="BK100" s="59"/>
      <c r="BL100" s="51"/>
      <c r="BM100" s="130"/>
    </row>
    <row r="101" spans="1:65" s="20" customFormat="1" ht="15.95" customHeight="1" x14ac:dyDescent="0.2">
      <c r="A101" s="87"/>
      <c r="B101" s="51"/>
      <c r="H101" s="59"/>
      <c r="I101" s="108"/>
      <c r="K101" s="59"/>
      <c r="L101" s="51"/>
      <c r="M101" s="130"/>
      <c r="N101" s="87"/>
      <c r="O101" s="51"/>
      <c r="U101" s="59"/>
      <c r="V101" s="108"/>
      <c r="W101" s="51"/>
      <c r="X101" s="59"/>
      <c r="Y101" s="51"/>
      <c r="Z101" s="130"/>
      <c r="AA101" s="87"/>
      <c r="AB101" s="51"/>
      <c r="AH101" s="59"/>
      <c r="AI101" s="108"/>
      <c r="AJ101" s="51"/>
      <c r="AK101" s="59"/>
      <c r="AL101" s="51"/>
      <c r="AM101" s="130"/>
      <c r="AN101" s="87"/>
      <c r="AO101" s="51"/>
      <c r="AU101" s="59"/>
      <c r="AV101" s="108"/>
      <c r="AW101" s="51"/>
      <c r="AX101" s="59"/>
      <c r="AY101" s="51"/>
      <c r="AZ101" s="130"/>
      <c r="BA101" s="87"/>
      <c r="BB101" s="51"/>
      <c r="BH101" s="59"/>
      <c r="BI101" s="108"/>
      <c r="BJ101" s="51"/>
      <c r="BK101" s="59"/>
      <c r="BL101" s="51"/>
      <c r="BM101" s="130"/>
    </row>
    <row r="102" spans="1:65" s="20" customFormat="1" ht="15.95" customHeight="1" x14ac:dyDescent="0.2">
      <c r="A102" s="86"/>
      <c r="B102" s="51"/>
      <c r="C102" s="700"/>
      <c r="D102" s="701"/>
      <c r="E102" s="701"/>
      <c r="F102" s="701"/>
      <c r="G102" s="701"/>
      <c r="H102" s="701"/>
      <c r="I102" s="107"/>
      <c r="K102" s="59"/>
      <c r="L102" s="59"/>
      <c r="M102" s="59"/>
      <c r="N102" s="86"/>
      <c r="O102" s="51"/>
      <c r="P102" s="59"/>
      <c r="Q102" s="59"/>
      <c r="R102" s="59"/>
      <c r="S102" s="59"/>
      <c r="T102" s="59"/>
      <c r="U102" s="51"/>
      <c r="V102" s="108"/>
      <c r="W102" s="51"/>
      <c r="X102" s="59"/>
      <c r="Y102" s="59"/>
      <c r="Z102" s="59"/>
      <c r="AA102" s="86"/>
      <c r="AB102" s="51"/>
      <c r="AC102" s="59"/>
      <c r="AD102" s="59"/>
      <c r="AE102" s="59"/>
      <c r="AF102" s="59"/>
      <c r="AG102" s="59"/>
      <c r="AH102" s="51"/>
      <c r="AI102" s="108"/>
      <c r="AJ102" s="51"/>
      <c r="AK102" s="59"/>
      <c r="AL102" s="59"/>
      <c r="AM102" s="59"/>
      <c r="AN102" s="86"/>
      <c r="AO102" s="51"/>
      <c r="AP102" s="59"/>
      <c r="AQ102" s="59"/>
      <c r="AR102" s="59"/>
      <c r="AS102" s="59"/>
      <c r="AT102" s="59"/>
      <c r="AU102" s="51"/>
      <c r="AV102" s="108"/>
      <c r="AW102" s="51"/>
      <c r="AX102" s="59"/>
      <c r="AY102" s="59"/>
      <c r="AZ102" s="59"/>
      <c r="BA102" s="86"/>
      <c r="BB102" s="51"/>
      <c r="BC102" s="59"/>
      <c r="BD102" s="59"/>
      <c r="BE102" s="59"/>
      <c r="BF102" s="59"/>
      <c r="BG102" s="59"/>
      <c r="BH102" s="51"/>
      <c r="BI102" s="108"/>
      <c r="BJ102" s="51"/>
      <c r="BK102" s="59"/>
      <c r="BL102" s="59"/>
      <c r="BM102" s="59"/>
    </row>
    <row r="103" spans="1:65" s="20" customFormat="1" ht="15.95" customHeight="1" x14ac:dyDescent="0.2">
      <c r="B103" s="51"/>
      <c r="C103" s="701"/>
      <c r="D103" s="701"/>
      <c r="E103" s="701"/>
      <c r="F103" s="701"/>
      <c r="G103" s="701"/>
      <c r="H103" s="701"/>
      <c r="I103" s="701"/>
      <c r="J103" s="701"/>
      <c r="K103" s="701"/>
      <c r="L103" s="701"/>
      <c r="M103" s="701"/>
      <c r="O103" s="51"/>
      <c r="P103" s="131"/>
      <c r="Q103" s="131"/>
      <c r="R103" s="131"/>
      <c r="S103" s="131"/>
      <c r="T103" s="131"/>
      <c r="U103" s="51"/>
      <c r="V103" s="51"/>
      <c r="W103" s="51"/>
      <c r="X103" s="51"/>
      <c r="Y103" s="51"/>
      <c r="Z103" s="51"/>
      <c r="AB103" s="51"/>
      <c r="AC103" s="131"/>
      <c r="AD103" s="131"/>
      <c r="AE103" s="131"/>
      <c r="AF103" s="131"/>
      <c r="AG103" s="131"/>
      <c r="AH103" s="51"/>
      <c r="AI103" s="51"/>
      <c r="AJ103" s="51"/>
      <c r="AK103" s="51"/>
      <c r="AL103" s="51"/>
      <c r="AM103" s="51"/>
      <c r="AO103" s="51"/>
      <c r="AP103" s="131"/>
      <c r="AQ103" s="131"/>
      <c r="AR103" s="131"/>
      <c r="AS103" s="131"/>
      <c r="AT103" s="131"/>
      <c r="AU103" s="51"/>
      <c r="AV103" s="51"/>
      <c r="AW103" s="51"/>
      <c r="AX103" s="51"/>
      <c r="AY103" s="51"/>
      <c r="AZ103" s="51"/>
      <c r="BB103" s="51"/>
      <c r="BC103" s="131"/>
      <c r="BD103" s="131"/>
      <c r="BE103" s="131"/>
      <c r="BF103" s="131"/>
      <c r="BG103" s="131"/>
      <c r="BH103" s="51"/>
      <c r="BI103" s="51"/>
      <c r="BJ103" s="51"/>
      <c r="BK103" s="51"/>
      <c r="BL103" s="51"/>
      <c r="BM103" s="51"/>
    </row>
    <row r="104" spans="1:65" s="20" customFormat="1" ht="15.95" customHeight="1" x14ac:dyDescent="0.2">
      <c r="A104" s="87"/>
      <c r="B104" s="51"/>
      <c r="H104" s="59"/>
      <c r="I104" s="108"/>
      <c r="K104" s="59"/>
      <c r="L104" s="51"/>
      <c r="M104" s="130"/>
      <c r="N104" s="87"/>
      <c r="O104" s="51"/>
      <c r="U104" s="59"/>
      <c r="V104" s="108"/>
      <c r="W104" s="51"/>
      <c r="X104" s="59"/>
      <c r="Y104" s="51"/>
      <c r="Z104" s="130"/>
      <c r="AA104" s="87"/>
      <c r="AB104" s="51"/>
      <c r="AH104" s="59"/>
      <c r="AI104" s="108"/>
      <c r="AJ104" s="51"/>
      <c r="AK104" s="59"/>
      <c r="AL104" s="51"/>
      <c r="AM104" s="130"/>
      <c r="AN104" s="87"/>
      <c r="AO104" s="51"/>
      <c r="AU104" s="59"/>
      <c r="AV104" s="108"/>
      <c r="AW104" s="51"/>
      <c r="AX104" s="59"/>
      <c r="AY104" s="51"/>
      <c r="AZ104" s="130"/>
      <c r="BA104" s="87"/>
      <c r="BB104" s="51"/>
      <c r="BH104" s="59"/>
      <c r="BI104" s="108"/>
      <c r="BJ104" s="51"/>
      <c r="BK104" s="59"/>
      <c r="BL104" s="51"/>
      <c r="BM104" s="130"/>
    </row>
    <row r="105" spans="1:65" s="20" customFormat="1" ht="15.95" customHeight="1" x14ac:dyDescent="0.2">
      <c r="A105" s="87"/>
      <c r="B105" s="51"/>
      <c r="H105" s="59"/>
      <c r="I105" s="108"/>
      <c r="K105" s="59"/>
      <c r="L105" s="51"/>
      <c r="M105" s="130"/>
      <c r="N105" s="87"/>
      <c r="O105" s="51"/>
      <c r="U105" s="59"/>
      <c r="V105" s="108"/>
      <c r="W105" s="51"/>
      <c r="X105" s="59"/>
      <c r="Y105" s="51"/>
      <c r="Z105" s="130"/>
      <c r="AA105" s="87"/>
      <c r="AB105" s="51"/>
      <c r="AH105" s="59"/>
      <c r="AI105" s="108"/>
      <c r="AJ105" s="51"/>
      <c r="AK105" s="59"/>
      <c r="AL105" s="51"/>
      <c r="AM105" s="130"/>
      <c r="AN105" s="87"/>
      <c r="AO105" s="51"/>
      <c r="AU105" s="59"/>
      <c r="AV105" s="108"/>
      <c r="AW105" s="51"/>
      <c r="AX105" s="59"/>
      <c r="AY105" s="51"/>
      <c r="AZ105" s="130"/>
      <c r="BA105" s="87"/>
      <c r="BB105" s="51"/>
      <c r="BH105" s="59"/>
      <c r="BI105" s="108"/>
      <c r="BJ105" s="51"/>
      <c r="BK105" s="59"/>
      <c r="BL105" s="51"/>
      <c r="BM105" s="130"/>
    </row>
    <row r="106" spans="1:65" s="20" customFormat="1" ht="15.95" customHeight="1" x14ac:dyDescent="0.2">
      <c r="A106" s="86"/>
      <c r="B106" s="51"/>
      <c r="C106" s="700"/>
      <c r="D106" s="701"/>
      <c r="E106" s="701"/>
      <c r="F106" s="701"/>
      <c r="G106" s="701"/>
      <c r="H106" s="701"/>
      <c r="I106" s="107"/>
      <c r="K106" s="59"/>
      <c r="L106" s="59"/>
      <c r="M106" s="59"/>
      <c r="N106" s="86"/>
      <c r="O106" s="51"/>
      <c r="P106" s="59"/>
      <c r="Q106" s="59"/>
      <c r="R106" s="59"/>
      <c r="S106" s="59"/>
      <c r="T106" s="59"/>
      <c r="U106" s="51"/>
      <c r="V106" s="108"/>
      <c r="W106" s="51"/>
      <c r="X106" s="59"/>
      <c r="Y106" s="59"/>
      <c r="Z106" s="59"/>
      <c r="AA106" s="86"/>
      <c r="AB106" s="51"/>
      <c r="AC106" s="59"/>
      <c r="AD106" s="59"/>
      <c r="AE106" s="59"/>
      <c r="AF106" s="59"/>
      <c r="AG106" s="59"/>
      <c r="AH106" s="51"/>
      <c r="AI106" s="108"/>
      <c r="AJ106" s="51"/>
      <c r="AK106" s="59"/>
      <c r="AL106" s="59"/>
      <c r="AM106" s="59"/>
      <c r="AN106" s="86"/>
      <c r="AO106" s="51"/>
      <c r="AP106" s="59"/>
      <c r="AQ106" s="59"/>
      <c r="AR106" s="59"/>
      <c r="AS106" s="59"/>
      <c r="AT106" s="59"/>
      <c r="AU106" s="51"/>
      <c r="AV106" s="108"/>
      <c r="AW106" s="51"/>
      <c r="AX106" s="59"/>
      <c r="AY106" s="59"/>
      <c r="AZ106" s="59"/>
      <c r="BA106" s="86"/>
      <c r="BB106" s="51"/>
      <c r="BC106" s="59"/>
      <c r="BD106" s="59"/>
      <c r="BE106" s="59"/>
      <c r="BF106" s="59"/>
      <c r="BG106" s="59"/>
      <c r="BH106" s="51"/>
      <c r="BI106" s="108"/>
      <c r="BJ106" s="51"/>
      <c r="BK106" s="59"/>
      <c r="BL106" s="59"/>
      <c r="BM106" s="59"/>
    </row>
    <row r="107" spans="1:65" s="20" customFormat="1" ht="15.95" customHeight="1" x14ac:dyDescent="0.2">
      <c r="B107" s="51"/>
      <c r="C107" s="700"/>
      <c r="D107" s="701"/>
      <c r="E107" s="701"/>
      <c r="F107" s="701"/>
      <c r="G107" s="701"/>
      <c r="H107" s="51"/>
      <c r="I107" s="107"/>
      <c r="K107" s="59"/>
      <c r="L107" s="59"/>
      <c r="M107" s="59"/>
      <c r="O107" s="51"/>
      <c r="P107" s="700"/>
      <c r="Q107" s="701"/>
      <c r="R107" s="701"/>
      <c r="S107" s="701"/>
      <c r="T107" s="701"/>
      <c r="U107" s="51"/>
      <c r="V107" s="108"/>
      <c r="W107" s="51"/>
      <c r="X107" s="59"/>
      <c r="Y107" s="59"/>
      <c r="Z107" s="59"/>
      <c r="AB107" s="51"/>
      <c r="AC107" s="700"/>
      <c r="AD107" s="701"/>
      <c r="AE107" s="701"/>
      <c r="AF107" s="701"/>
      <c r="AG107" s="701"/>
      <c r="AH107" s="51"/>
      <c r="AI107" s="108"/>
      <c r="AJ107" s="51"/>
      <c r="AK107" s="59"/>
      <c r="AL107" s="59"/>
      <c r="AM107" s="59"/>
      <c r="AO107" s="51"/>
      <c r="AP107" s="700"/>
      <c r="AQ107" s="701"/>
      <c r="AR107" s="701"/>
      <c r="AS107" s="701"/>
      <c r="AT107" s="701"/>
      <c r="AU107" s="51"/>
      <c r="AV107" s="108"/>
      <c r="AW107" s="51"/>
      <c r="AX107" s="59"/>
      <c r="AY107" s="59"/>
      <c r="AZ107" s="59"/>
      <c r="BB107" s="51"/>
      <c r="BC107" s="700"/>
      <c r="BD107" s="701"/>
      <c r="BE107" s="701"/>
      <c r="BF107" s="701"/>
      <c r="BG107" s="701"/>
      <c r="BH107" s="51"/>
      <c r="BI107" s="108"/>
      <c r="BJ107" s="51"/>
      <c r="BK107" s="59"/>
      <c r="BL107" s="59"/>
      <c r="BM107" s="59"/>
    </row>
    <row r="108" spans="1:65" s="20" customFormat="1" ht="15.95" customHeight="1" x14ac:dyDescent="0.2">
      <c r="A108" s="87"/>
      <c r="B108" s="51"/>
      <c r="H108" s="59"/>
      <c r="I108" s="108"/>
      <c r="K108" s="59"/>
      <c r="L108" s="51"/>
      <c r="M108" s="130"/>
      <c r="N108" s="87"/>
      <c r="O108" s="51"/>
      <c r="U108" s="59"/>
      <c r="V108" s="108"/>
      <c r="W108" s="51"/>
      <c r="X108" s="59"/>
      <c r="Y108" s="51"/>
      <c r="Z108" s="130"/>
      <c r="AA108" s="87"/>
      <c r="AB108" s="51"/>
      <c r="AH108" s="59"/>
      <c r="AI108" s="108"/>
      <c r="AJ108" s="51"/>
      <c r="AK108" s="59"/>
      <c r="AL108" s="51"/>
      <c r="AM108" s="130"/>
      <c r="AN108" s="87"/>
      <c r="AO108" s="51"/>
      <c r="AU108" s="59"/>
      <c r="AV108" s="108"/>
      <c r="AW108" s="51"/>
      <c r="AX108" s="59"/>
      <c r="AY108" s="51"/>
      <c r="AZ108" s="130"/>
      <c r="BA108" s="87"/>
      <c r="BB108" s="51"/>
      <c r="BH108" s="59"/>
      <c r="BI108" s="108"/>
      <c r="BJ108" s="51"/>
      <c r="BK108" s="59"/>
      <c r="BL108" s="51"/>
      <c r="BM108" s="130"/>
    </row>
    <row r="109" spans="1:65" s="20" customFormat="1" ht="15.95" customHeight="1" x14ac:dyDescent="0.2">
      <c r="A109" s="87"/>
      <c r="B109" s="51"/>
      <c r="H109" s="59"/>
      <c r="I109" s="108"/>
      <c r="K109" s="59"/>
      <c r="L109" s="51"/>
      <c r="M109" s="130"/>
      <c r="N109" s="87"/>
      <c r="O109" s="51"/>
      <c r="U109" s="59"/>
      <c r="V109" s="108"/>
      <c r="W109" s="51"/>
      <c r="X109" s="59"/>
      <c r="Y109" s="51"/>
      <c r="Z109" s="130"/>
      <c r="AA109" s="87"/>
      <c r="AB109" s="51"/>
      <c r="AH109" s="59"/>
      <c r="AI109" s="108"/>
      <c r="AJ109" s="51"/>
      <c r="AK109" s="59"/>
      <c r="AL109" s="51"/>
      <c r="AM109" s="130"/>
      <c r="AN109" s="87"/>
      <c r="AO109" s="51"/>
      <c r="AU109" s="59"/>
      <c r="AV109" s="108"/>
      <c r="AW109" s="51"/>
      <c r="AX109" s="59"/>
      <c r="AY109" s="51"/>
      <c r="AZ109" s="130"/>
      <c r="BA109" s="87"/>
      <c r="BB109" s="51"/>
      <c r="BH109" s="59"/>
      <c r="BI109" s="108"/>
      <c r="BJ109" s="51"/>
      <c r="BK109" s="59"/>
      <c r="BL109" s="51"/>
      <c r="BM109" s="130"/>
    </row>
    <row r="110" spans="1:65" s="20" customFormat="1" ht="15.95" customHeight="1" x14ac:dyDescent="0.2">
      <c r="A110" s="86"/>
      <c r="B110" s="51"/>
      <c r="C110" s="700"/>
      <c r="D110" s="701"/>
      <c r="E110" s="701"/>
      <c r="F110" s="701"/>
      <c r="G110" s="701"/>
      <c r="H110" s="51"/>
      <c r="I110" s="107"/>
      <c r="K110" s="59"/>
      <c r="L110" s="59"/>
      <c r="M110" s="59"/>
      <c r="N110" s="86"/>
      <c r="O110" s="51"/>
      <c r="P110" s="700"/>
      <c r="Q110" s="701"/>
      <c r="R110" s="701"/>
      <c r="S110" s="701"/>
      <c r="T110" s="701"/>
      <c r="U110" s="51"/>
      <c r="V110" s="108"/>
      <c r="W110" s="51"/>
      <c r="X110" s="59"/>
      <c r="Y110" s="59"/>
      <c r="Z110" s="59"/>
      <c r="AA110" s="86"/>
      <c r="AB110" s="51"/>
      <c r="AC110" s="700"/>
      <c r="AD110" s="701"/>
      <c r="AE110" s="701"/>
      <c r="AF110" s="701"/>
      <c r="AG110" s="701"/>
      <c r="AH110" s="51"/>
      <c r="AI110" s="108"/>
      <c r="AJ110" s="51"/>
      <c r="AK110" s="59"/>
      <c r="AL110" s="59"/>
      <c r="AM110" s="59"/>
      <c r="AN110" s="86"/>
      <c r="AO110" s="51"/>
      <c r="AP110" s="700"/>
      <c r="AQ110" s="701"/>
      <c r="AR110" s="701"/>
      <c r="AS110" s="701"/>
      <c r="AT110" s="701"/>
      <c r="AU110" s="51"/>
      <c r="AV110" s="108"/>
      <c r="AW110" s="51"/>
      <c r="AX110" s="59"/>
      <c r="AY110" s="59"/>
      <c r="AZ110" s="59"/>
      <c r="BA110" s="86"/>
      <c r="BB110" s="51"/>
      <c r="BC110" s="700"/>
      <c r="BD110" s="701"/>
      <c r="BE110" s="701"/>
      <c r="BF110" s="701"/>
      <c r="BG110" s="701"/>
      <c r="BH110" s="51"/>
      <c r="BI110" s="108"/>
      <c r="BJ110" s="51"/>
      <c r="BK110" s="59"/>
      <c r="BL110" s="59"/>
      <c r="BM110" s="59"/>
    </row>
    <row r="111" spans="1:65" s="20" customFormat="1" ht="15.95" customHeight="1" x14ac:dyDescent="0.2">
      <c r="B111" s="51"/>
      <c r="C111" s="701"/>
      <c r="D111" s="701"/>
      <c r="E111" s="701"/>
      <c r="F111" s="701"/>
      <c r="G111" s="701"/>
      <c r="H111" s="701"/>
      <c r="I111" s="107"/>
      <c r="K111" s="59"/>
      <c r="L111" s="59"/>
      <c r="M111" s="59"/>
      <c r="O111" s="51"/>
      <c r="P111" s="59"/>
      <c r="Q111" s="59"/>
      <c r="R111" s="59"/>
      <c r="S111" s="59"/>
      <c r="T111" s="59"/>
      <c r="U111" s="51"/>
      <c r="V111" s="108"/>
      <c r="W111" s="51"/>
      <c r="X111" s="59"/>
      <c r="Y111" s="59"/>
      <c r="Z111" s="59"/>
      <c r="AB111" s="51"/>
      <c r="AC111" s="59"/>
      <c r="AD111" s="59"/>
      <c r="AE111" s="59"/>
      <c r="AF111" s="59"/>
      <c r="AG111" s="59"/>
      <c r="AH111" s="51"/>
      <c r="AI111" s="108"/>
      <c r="AJ111" s="51"/>
      <c r="AK111" s="59"/>
      <c r="AL111" s="59"/>
      <c r="AM111" s="59"/>
      <c r="AO111" s="51"/>
      <c r="AP111" s="59"/>
      <c r="AQ111" s="59"/>
      <c r="AR111" s="59"/>
      <c r="AS111" s="59"/>
      <c r="AT111" s="59"/>
      <c r="AU111" s="51"/>
      <c r="AV111" s="108"/>
      <c r="AW111" s="51"/>
      <c r="AX111" s="59"/>
      <c r="AY111" s="59"/>
      <c r="AZ111" s="59"/>
      <c r="BB111" s="51"/>
      <c r="BC111" s="59"/>
      <c r="BD111" s="59"/>
      <c r="BE111" s="59"/>
      <c r="BF111" s="59"/>
      <c r="BG111" s="59"/>
      <c r="BH111" s="51"/>
      <c r="BI111" s="108"/>
      <c r="BJ111" s="51"/>
      <c r="BK111" s="59"/>
      <c r="BL111" s="59"/>
      <c r="BM111" s="59"/>
    </row>
    <row r="112" spans="1:65" s="20" customFormat="1" ht="15.95" customHeight="1" x14ac:dyDescent="0.2">
      <c r="A112" s="87"/>
      <c r="B112" s="51"/>
      <c r="H112" s="59"/>
      <c r="I112" s="108"/>
      <c r="K112" s="59"/>
      <c r="L112" s="51"/>
      <c r="M112" s="130"/>
      <c r="N112" s="87"/>
      <c r="O112" s="51"/>
      <c r="U112" s="59"/>
      <c r="V112" s="108"/>
      <c r="W112" s="51"/>
      <c r="X112" s="59"/>
      <c r="Y112" s="51"/>
      <c r="Z112" s="130"/>
      <c r="AA112" s="87"/>
      <c r="AB112" s="51"/>
      <c r="AH112" s="59"/>
      <c r="AI112" s="108"/>
      <c r="AJ112" s="51"/>
      <c r="AK112" s="59"/>
      <c r="AL112" s="51"/>
      <c r="AM112" s="130"/>
      <c r="AN112" s="87"/>
      <c r="AO112" s="51"/>
      <c r="AU112" s="59"/>
      <c r="AV112" s="108"/>
      <c r="AW112" s="51"/>
      <c r="AX112" s="59"/>
      <c r="AY112" s="51"/>
      <c r="AZ112" s="130"/>
      <c r="BA112" s="87"/>
      <c r="BB112" s="51"/>
      <c r="BH112" s="59"/>
      <c r="BI112" s="108"/>
      <c r="BJ112" s="51"/>
      <c r="BK112" s="59"/>
      <c r="BL112" s="51"/>
      <c r="BM112" s="130"/>
    </row>
    <row r="113" spans="1:65" s="20" customFormat="1" ht="15.95" customHeight="1" x14ac:dyDescent="0.2">
      <c r="A113" s="87"/>
      <c r="B113" s="51"/>
      <c r="H113" s="59"/>
      <c r="I113" s="108"/>
      <c r="K113" s="59"/>
      <c r="L113" s="51"/>
      <c r="M113" s="130"/>
      <c r="N113" s="87"/>
      <c r="O113" s="51"/>
      <c r="U113" s="59"/>
      <c r="V113" s="108"/>
      <c r="W113" s="51"/>
      <c r="X113" s="59"/>
      <c r="Y113" s="51"/>
      <c r="Z113" s="130"/>
      <c r="AA113" s="87"/>
      <c r="AB113" s="51"/>
      <c r="AH113" s="59"/>
      <c r="AI113" s="108"/>
      <c r="AJ113" s="51"/>
      <c r="AK113" s="59"/>
      <c r="AL113" s="51"/>
      <c r="AM113" s="130"/>
      <c r="AN113" s="87"/>
      <c r="AO113" s="51"/>
      <c r="AU113" s="59"/>
      <c r="AV113" s="108"/>
      <c r="AW113" s="51"/>
      <c r="AX113" s="59"/>
      <c r="AY113" s="51"/>
      <c r="AZ113" s="130"/>
      <c r="BA113" s="87"/>
      <c r="BB113" s="51"/>
      <c r="BH113" s="59"/>
      <c r="BI113" s="108"/>
      <c r="BJ113" s="51"/>
      <c r="BK113" s="59"/>
      <c r="BL113" s="51"/>
      <c r="BM113" s="130"/>
    </row>
    <row r="114" spans="1:65" s="20" customFormat="1" ht="15.95" customHeight="1" x14ac:dyDescent="0.2">
      <c r="A114" s="86"/>
      <c r="B114" s="51"/>
      <c r="C114" s="700"/>
      <c r="D114" s="701"/>
      <c r="E114" s="701"/>
      <c r="F114" s="701"/>
      <c r="G114" s="701"/>
      <c r="H114" s="51"/>
      <c r="I114" s="107"/>
      <c r="K114" s="59"/>
      <c r="L114" s="59"/>
      <c r="M114" s="59"/>
      <c r="N114" s="86"/>
      <c r="O114" s="51"/>
      <c r="P114" s="700"/>
      <c r="Q114" s="701"/>
      <c r="R114" s="701"/>
      <c r="S114" s="701"/>
      <c r="T114" s="701"/>
      <c r="U114" s="51"/>
      <c r="V114" s="108"/>
      <c r="W114" s="51"/>
      <c r="X114" s="59"/>
      <c r="Y114" s="59"/>
      <c r="Z114" s="59"/>
      <c r="AA114" s="86"/>
      <c r="AB114" s="51"/>
      <c r="AC114" s="700"/>
      <c r="AD114" s="701"/>
      <c r="AE114" s="701"/>
      <c r="AF114" s="701"/>
      <c r="AG114" s="701"/>
      <c r="AH114" s="51"/>
      <c r="AI114" s="108"/>
      <c r="AJ114" s="51"/>
      <c r="AK114" s="59"/>
      <c r="AL114" s="59"/>
      <c r="AM114" s="59"/>
      <c r="AN114" s="86"/>
      <c r="AO114" s="51"/>
      <c r="AP114" s="700"/>
      <c r="AQ114" s="701"/>
      <c r="AR114" s="701"/>
      <c r="AS114" s="701"/>
      <c r="AT114" s="701"/>
      <c r="AU114" s="51"/>
      <c r="AV114" s="108"/>
      <c r="AW114" s="51"/>
      <c r="AX114" s="59"/>
      <c r="AY114" s="59"/>
      <c r="AZ114" s="59"/>
      <c r="BA114" s="86"/>
      <c r="BB114" s="51"/>
      <c r="BC114" s="700"/>
      <c r="BD114" s="701"/>
      <c r="BE114" s="701"/>
      <c r="BF114" s="701"/>
      <c r="BG114" s="701"/>
      <c r="BH114" s="51"/>
      <c r="BI114" s="108"/>
      <c r="BJ114" s="51"/>
      <c r="BK114" s="59"/>
      <c r="BL114" s="59"/>
      <c r="BM114" s="59"/>
    </row>
    <row r="115" spans="1:65" s="20" customFormat="1" ht="15.95" customHeight="1" x14ac:dyDescent="0.2">
      <c r="B115" s="51"/>
      <c r="C115" s="701"/>
      <c r="D115" s="701"/>
      <c r="E115" s="701"/>
      <c r="F115" s="701"/>
      <c r="G115" s="701"/>
      <c r="H115" s="701"/>
      <c r="I115" s="107"/>
      <c r="K115" s="59"/>
      <c r="L115" s="59"/>
      <c r="M115" s="59"/>
      <c r="O115" s="51"/>
      <c r="P115" s="59"/>
      <c r="Q115" s="59"/>
      <c r="R115" s="59"/>
      <c r="S115" s="59"/>
      <c r="T115" s="59"/>
      <c r="U115" s="51"/>
      <c r="V115" s="108"/>
      <c r="W115" s="51"/>
      <c r="X115" s="59"/>
      <c r="Y115" s="59"/>
      <c r="Z115" s="59"/>
      <c r="AB115" s="51"/>
      <c r="AC115" s="59"/>
      <c r="AD115" s="59"/>
      <c r="AE115" s="59"/>
      <c r="AF115" s="59"/>
      <c r="AG115" s="59"/>
      <c r="AH115" s="51"/>
      <c r="AI115" s="108"/>
      <c r="AJ115" s="51"/>
      <c r="AK115" s="59"/>
      <c r="AL115" s="59"/>
      <c r="AM115" s="59"/>
      <c r="AO115" s="51"/>
      <c r="AP115" s="59"/>
      <c r="AQ115" s="59"/>
      <c r="AR115" s="59"/>
      <c r="AS115" s="59"/>
      <c r="AT115" s="59"/>
      <c r="AU115" s="51"/>
      <c r="AV115" s="108"/>
      <c r="AW115" s="51"/>
      <c r="AX115" s="59"/>
      <c r="AY115" s="59"/>
      <c r="AZ115" s="59"/>
      <c r="BB115" s="51"/>
      <c r="BC115" s="59"/>
      <c r="BD115" s="59"/>
      <c r="BE115" s="59"/>
      <c r="BF115" s="59"/>
      <c r="BG115" s="59"/>
      <c r="BH115" s="51"/>
      <c r="BI115" s="108"/>
      <c r="BJ115" s="51"/>
      <c r="BK115" s="59"/>
      <c r="BL115" s="59"/>
      <c r="BM115" s="59"/>
    </row>
    <row r="116" spans="1:65" s="20" customFormat="1" ht="15.95" customHeight="1" x14ac:dyDescent="0.2">
      <c r="A116" s="87"/>
      <c r="B116" s="51"/>
      <c r="H116" s="59"/>
      <c r="I116" s="108"/>
      <c r="K116" s="59"/>
      <c r="L116" s="51"/>
      <c r="M116" s="130"/>
      <c r="N116" s="87"/>
      <c r="O116" s="51"/>
      <c r="U116" s="59"/>
      <c r="V116" s="108"/>
      <c r="W116" s="51"/>
      <c r="X116" s="59"/>
      <c r="Y116" s="51"/>
      <c r="Z116" s="130"/>
      <c r="AA116" s="87"/>
      <c r="AB116" s="51"/>
      <c r="AH116" s="59"/>
      <c r="AI116" s="108"/>
      <c r="AJ116" s="51"/>
      <c r="AK116" s="59"/>
      <c r="AL116" s="51"/>
      <c r="AM116" s="130"/>
      <c r="AN116" s="87"/>
      <c r="AO116" s="51"/>
      <c r="AU116" s="59"/>
      <c r="AV116" s="108"/>
      <c r="AW116" s="51"/>
      <c r="AX116" s="59"/>
      <c r="AY116" s="51"/>
      <c r="AZ116" s="130"/>
      <c r="BA116" s="87"/>
      <c r="BB116" s="51"/>
      <c r="BH116" s="59"/>
      <c r="BI116" s="108"/>
      <c r="BJ116" s="51"/>
      <c r="BK116" s="59"/>
      <c r="BL116" s="51"/>
      <c r="BM116" s="130"/>
    </row>
    <row r="117" spans="1:65" s="20" customFormat="1" ht="15.95" customHeight="1" x14ac:dyDescent="0.2">
      <c r="A117" s="87"/>
      <c r="B117" s="51"/>
      <c r="H117" s="59"/>
      <c r="I117" s="108"/>
      <c r="K117" s="59"/>
      <c r="L117" s="51"/>
      <c r="M117" s="130"/>
      <c r="N117" s="87"/>
      <c r="O117" s="51"/>
      <c r="U117" s="59"/>
      <c r="V117" s="108"/>
      <c r="W117" s="51"/>
      <c r="X117" s="59"/>
      <c r="Y117" s="51"/>
      <c r="Z117" s="130"/>
      <c r="AA117" s="87"/>
      <c r="AB117" s="51"/>
      <c r="AH117" s="59"/>
      <c r="AI117" s="108"/>
      <c r="AJ117" s="51"/>
      <c r="AK117" s="59"/>
      <c r="AL117" s="51"/>
      <c r="AM117" s="130"/>
      <c r="AN117" s="87"/>
      <c r="AO117" s="51"/>
      <c r="AU117" s="59"/>
      <c r="AV117" s="108"/>
      <c r="AW117" s="51"/>
      <c r="AX117" s="59"/>
      <c r="AY117" s="51"/>
      <c r="AZ117" s="130"/>
      <c r="BA117" s="87"/>
      <c r="BB117" s="51"/>
      <c r="BH117" s="59"/>
      <c r="BI117" s="108"/>
      <c r="BJ117" s="51"/>
      <c r="BK117" s="59"/>
      <c r="BL117" s="51"/>
      <c r="BM117" s="130"/>
    </row>
    <row r="118" spans="1:65" s="20" customFormat="1" ht="15.95" customHeight="1" x14ac:dyDescent="0.2">
      <c r="A118" s="86"/>
      <c r="B118" s="51"/>
      <c r="C118" s="700"/>
      <c r="D118" s="701"/>
      <c r="E118" s="701"/>
      <c r="F118" s="701"/>
      <c r="G118" s="701"/>
      <c r="H118" s="51"/>
      <c r="I118" s="107"/>
      <c r="K118" s="59"/>
      <c r="L118" s="59"/>
      <c r="M118" s="59"/>
      <c r="N118" s="86"/>
      <c r="O118" s="51"/>
      <c r="P118" s="700"/>
      <c r="Q118" s="701"/>
      <c r="R118" s="701"/>
      <c r="S118" s="701"/>
      <c r="T118" s="701"/>
      <c r="U118" s="51"/>
      <c r="V118" s="108"/>
      <c r="W118" s="51"/>
      <c r="X118" s="59"/>
      <c r="Y118" s="59"/>
      <c r="Z118" s="59"/>
      <c r="AA118" s="86"/>
      <c r="AB118" s="51"/>
      <c r="AC118" s="700"/>
      <c r="AD118" s="701"/>
      <c r="AE118" s="701"/>
      <c r="AF118" s="701"/>
      <c r="AG118" s="701"/>
      <c r="AH118" s="51"/>
      <c r="AI118" s="108"/>
      <c r="AJ118" s="51"/>
      <c r="AK118" s="59"/>
      <c r="AL118" s="59"/>
      <c r="AM118" s="59"/>
      <c r="AN118" s="86"/>
      <c r="AO118" s="51"/>
      <c r="AP118" s="700"/>
      <c r="AQ118" s="701"/>
      <c r="AR118" s="701"/>
      <c r="AS118" s="701"/>
      <c r="AT118" s="701"/>
      <c r="AU118" s="51"/>
      <c r="AV118" s="108"/>
      <c r="AW118" s="51"/>
      <c r="AX118" s="59"/>
      <c r="AY118" s="59"/>
      <c r="AZ118" s="59"/>
      <c r="BA118" s="86"/>
      <c r="BB118" s="51"/>
      <c r="BC118" s="700"/>
      <c r="BD118" s="701"/>
      <c r="BE118" s="701"/>
      <c r="BF118" s="701"/>
      <c r="BG118" s="701"/>
      <c r="BH118" s="51"/>
      <c r="BI118" s="108"/>
      <c r="BJ118" s="51"/>
      <c r="BK118" s="59"/>
      <c r="BL118" s="59"/>
      <c r="BM118" s="59"/>
    </row>
    <row r="119" spans="1:65" s="20" customFormat="1" ht="15.95" customHeight="1" x14ac:dyDescent="0.2">
      <c r="B119" s="51"/>
      <c r="C119" s="701"/>
      <c r="D119" s="701"/>
      <c r="E119" s="701"/>
      <c r="F119" s="701"/>
      <c r="G119" s="701"/>
      <c r="H119" s="701"/>
      <c r="I119" s="107"/>
      <c r="K119" s="59"/>
      <c r="L119" s="59"/>
      <c r="M119" s="59"/>
      <c r="O119" s="51"/>
      <c r="P119" s="59"/>
      <c r="Q119" s="59"/>
      <c r="R119" s="59"/>
      <c r="S119" s="59"/>
      <c r="T119" s="59"/>
      <c r="U119" s="51"/>
      <c r="V119" s="108"/>
      <c r="W119" s="51"/>
      <c r="X119" s="59"/>
      <c r="Y119" s="59"/>
      <c r="Z119" s="59"/>
      <c r="AB119" s="51"/>
      <c r="AC119" s="59"/>
      <c r="AD119" s="59"/>
      <c r="AE119" s="59"/>
      <c r="AF119" s="59"/>
      <c r="AG119" s="59"/>
      <c r="AH119" s="51"/>
      <c r="AI119" s="108"/>
      <c r="AJ119" s="51"/>
      <c r="AK119" s="59"/>
      <c r="AL119" s="59"/>
      <c r="AM119" s="59"/>
      <c r="AO119" s="51"/>
      <c r="AP119" s="59"/>
      <c r="AQ119" s="59"/>
      <c r="AR119" s="59"/>
      <c r="AS119" s="59"/>
      <c r="AT119" s="59"/>
      <c r="AU119" s="51"/>
      <c r="AV119" s="108"/>
      <c r="AW119" s="51"/>
      <c r="AX119" s="59"/>
      <c r="AY119" s="59"/>
      <c r="AZ119" s="59"/>
      <c r="BB119" s="51"/>
      <c r="BC119" s="59"/>
      <c r="BD119" s="59"/>
      <c r="BE119" s="59"/>
      <c r="BF119" s="59"/>
      <c r="BG119" s="59"/>
      <c r="BH119" s="51"/>
      <c r="BI119" s="108"/>
      <c r="BJ119" s="51"/>
      <c r="BK119" s="59"/>
      <c r="BL119" s="59"/>
      <c r="BM119" s="59"/>
    </row>
    <row r="120" spans="1:65" s="20" customFormat="1" ht="15.95" customHeight="1" x14ac:dyDescent="0.2">
      <c r="A120" s="87"/>
      <c r="B120" s="51"/>
      <c r="H120" s="59"/>
      <c r="I120" s="108"/>
      <c r="K120" s="59"/>
      <c r="L120" s="51"/>
      <c r="M120" s="130"/>
      <c r="N120" s="87"/>
      <c r="O120" s="51"/>
      <c r="U120" s="59"/>
      <c r="V120" s="108"/>
      <c r="W120" s="51"/>
      <c r="X120" s="59"/>
      <c r="Y120" s="51"/>
      <c r="Z120" s="130"/>
      <c r="AA120" s="87"/>
      <c r="AB120" s="51"/>
      <c r="AH120" s="59"/>
      <c r="AI120" s="108"/>
      <c r="AJ120" s="51"/>
      <c r="AK120" s="59"/>
      <c r="AL120" s="51"/>
      <c r="AM120" s="130"/>
      <c r="AN120" s="87"/>
      <c r="AO120" s="51"/>
      <c r="AU120" s="59"/>
      <c r="AV120" s="108"/>
      <c r="AW120" s="51"/>
      <c r="AX120" s="59"/>
      <c r="AY120" s="51"/>
      <c r="AZ120" s="130"/>
      <c r="BA120" s="87"/>
      <c r="BB120" s="51"/>
      <c r="BH120" s="59"/>
      <c r="BI120" s="108"/>
      <c r="BJ120" s="51"/>
      <c r="BK120" s="59"/>
      <c r="BL120" s="51"/>
      <c r="BM120" s="130"/>
    </row>
    <row r="121" spans="1:65" s="20" customFormat="1" ht="15.95" customHeight="1" x14ac:dyDescent="0.2">
      <c r="A121" s="87"/>
      <c r="B121" s="51"/>
      <c r="H121" s="59"/>
      <c r="I121" s="108"/>
      <c r="K121" s="59"/>
      <c r="L121" s="51"/>
      <c r="M121" s="130"/>
      <c r="N121" s="87"/>
      <c r="O121" s="51"/>
      <c r="U121" s="59"/>
      <c r="V121" s="108"/>
      <c r="W121" s="51"/>
      <c r="X121" s="59"/>
      <c r="Y121" s="51"/>
      <c r="Z121" s="130"/>
      <c r="AA121" s="87"/>
      <c r="AB121" s="51"/>
      <c r="AH121" s="59"/>
      <c r="AI121" s="108"/>
      <c r="AJ121" s="51"/>
      <c r="AK121" s="59"/>
      <c r="AL121" s="51"/>
      <c r="AM121" s="130"/>
      <c r="AN121" s="87"/>
      <c r="AO121" s="51"/>
      <c r="AU121" s="59"/>
      <c r="AV121" s="108"/>
      <c r="AW121" s="51"/>
      <c r="AX121" s="59"/>
      <c r="AY121" s="51"/>
      <c r="AZ121" s="130"/>
      <c r="BA121" s="87"/>
      <c r="BB121" s="51"/>
      <c r="BH121" s="59"/>
      <c r="BI121" s="108"/>
      <c r="BJ121" s="51"/>
      <c r="BK121" s="59"/>
      <c r="BL121" s="51"/>
      <c r="BM121" s="130"/>
    </row>
    <row r="122" spans="1:65" s="20" customFormat="1" ht="15.95" customHeight="1" x14ac:dyDescent="0.2">
      <c r="A122" s="86"/>
      <c r="B122" s="51"/>
      <c r="C122" s="709"/>
      <c r="D122" s="710"/>
      <c r="E122" s="710"/>
      <c r="F122" s="139"/>
      <c r="G122" s="139"/>
      <c r="H122" s="51"/>
      <c r="I122" s="107"/>
      <c r="K122" s="59"/>
      <c r="L122" s="59"/>
      <c r="M122" s="59"/>
      <c r="N122" s="86"/>
      <c r="O122" s="51"/>
      <c r="P122" s="709"/>
      <c r="Q122" s="710"/>
      <c r="R122" s="710"/>
      <c r="S122" s="139"/>
      <c r="T122" s="139"/>
      <c r="U122" s="51"/>
      <c r="V122" s="108"/>
      <c r="W122" s="51"/>
      <c r="X122" s="59"/>
      <c r="Y122" s="59"/>
      <c r="Z122" s="59"/>
      <c r="AA122" s="86"/>
      <c r="AB122" s="51"/>
      <c r="AC122" s="709"/>
      <c r="AD122" s="710"/>
      <c r="AE122" s="710"/>
      <c r="AF122" s="139"/>
      <c r="AG122" s="139"/>
      <c r="AH122" s="51"/>
      <c r="AI122" s="108"/>
      <c r="AJ122" s="51"/>
      <c r="AK122" s="59"/>
      <c r="AL122" s="59"/>
      <c r="AM122" s="59"/>
      <c r="AN122" s="86"/>
      <c r="AO122" s="51"/>
      <c r="AP122" s="709"/>
      <c r="AQ122" s="710"/>
      <c r="AR122" s="710"/>
      <c r="AS122" s="139"/>
      <c r="AT122" s="139"/>
      <c r="AU122" s="51"/>
      <c r="AV122" s="108"/>
      <c r="AW122" s="51"/>
      <c r="AX122" s="59"/>
      <c r="AY122" s="59"/>
      <c r="AZ122" s="59"/>
      <c r="BA122" s="86"/>
      <c r="BB122" s="51"/>
      <c r="BC122" s="709"/>
      <c r="BD122" s="710"/>
      <c r="BE122" s="710"/>
      <c r="BF122" s="139"/>
      <c r="BG122" s="139"/>
      <c r="BH122" s="51"/>
      <c r="BI122" s="108"/>
      <c r="BJ122" s="51"/>
      <c r="BK122" s="59"/>
      <c r="BL122" s="59"/>
      <c r="BM122" s="59"/>
    </row>
    <row r="123" spans="1:65" s="20" customFormat="1" ht="15.95" customHeight="1" x14ac:dyDescent="0.2">
      <c r="B123" s="51"/>
      <c r="C123" s="700"/>
      <c r="D123" s="700"/>
      <c r="E123" s="700"/>
      <c r="F123" s="700"/>
      <c r="G123" s="700"/>
      <c r="H123" s="700"/>
      <c r="I123" s="107"/>
      <c r="K123" s="59"/>
      <c r="L123" s="59"/>
      <c r="M123" s="59"/>
      <c r="O123" s="51"/>
      <c r="P123" s="59"/>
      <c r="Q123" s="59"/>
      <c r="R123" s="59"/>
      <c r="S123" s="59"/>
      <c r="T123" s="59"/>
      <c r="U123" s="51"/>
      <c r="V123" s="108"/>
      <c r="W123" s="51"/>
      <c r="X123" s="59"/>
      <c r="Y123" s="59"/>
      <c r="Z123" s="59"/>
      <c r="AB123" s="51"/>
      <c r="AC123" s="59"/>
      <c r="AD123" s="59"/>
      <c r="AE123" s="59"/>
      <c r="AF123" s="59"/>
      <c r="AG123" s="59"/>
      <c r="AH123" s="51"/>
      <c r="AI123" s="108"/>
      <c r="AJ123" s="51"/>
      <c r="AK123" s="59"/>
      <c r="AL123" s="59"/>
      <c r="AM123" s="59"/>
      <c r="AO123" s="51"/>
      <c r="AP123" s="59"/>
      <c r="AQ123" s="59"/>
      <c r="AR123" s="59"/>
      <c r="AS123" s="59"/>
      <c r="AT123" s="59"/>
      <c r="AU123" s="51"/>
      <c r="AV123" s="108"/>
      <c r="AW123" s="51"/>
      <c r="AX123" s="59"/>
      <c r="AY123" s="59"/>
      <c r="AZ123" s="59"/>
      <c r="BB123" s="51"/>
      <c r="BC123" s="59"/>
      <c r="BD123" s="59"/>
      <c r="BE123" s="59"/>
      <c r="BF123" s="59"/>
      <c r="BG123" s="59"/>
      <c r="BH123" s="51"/>
      <c r="BI123" s="108"/>
      <c r="BJ123" s="51"/>
      <c r="BK123" s="59"/>
      <c r="BL123" s="59"/>
      <c r="BM123" s="59"/>
    </row>
    <row r="124" spans="1:65" s="20" customFormat="1" ht="15.95" customHeight="1" x14ac:dyDescent="0.2">
      <c r="A124" s="87"/>
      <c r="B124" s="51"/>
      <c r="H124" s="59"/>
      <c r="I124" s="108"/>
      <c r="K124" s="59"/>
      <c r="L124" s="51"/>
      <c r="M124" s="130"/>
      <c r="N124" s="87"/>
      <c r="O124" s="51"/>
      <c r="U124" s="59"/>
      <c r="V124" s="108"/>
      <c r="W124" s="51"/>
      <c r="X124" s="59"/>
      <c r="Y124" s="51"/>
      <c r="Z124" s="130"/>
      <c r="AA124" s="87"/>
      <c r="AB124" s="51"/>
      <c r="AH124" s="59"/>
      <c r="AI124" s="108"/>
      <c r="AJ124" s="51"/>
      <c r="AK124" s="59"/>
      <c r="AL124" s="51"/>
      <c r="AM124" s="130"/>
      <c r="AN124" s="87"/>
      <c r="AO124" s="51"/>
      <c r="AU124" s="59"/>
      <c r="AV124" s="108"/>
      <c r="AW124" s="51"/>
      <c r="AX124" s="59"/>
      <c r="AY124" s="51"/>
      <c r="AZ124" s="130"/>
      <c r="BA124" s="87"/>
      <c r="BB124" s="51"/>
      <c r="BH124" s="59"/>
      <c r="BI124" s="108"/>
      <c r="BJ124" s="51"/>
      <c r="BK124" s="59"/>
      <c r="BL124" s="51"/>
      <c r="BM124" s="130"/>
    </row>
    <row r="125" spans="1:65" s="20" customFormat="1" ht="15.95" customHeight="1" x14ac:dyDescent="0.2">
      <c r="A125" s="87"/>
      <c r="B125" s="51"/>
      <c r="H125" s="59"/>
      <c r="I125" s="108"/>
      <c r="K125" s="59"/>
      <c r="L125" s="51"/>
      <c r="M125" s="130"/>
      <c r="N125" s="87"/>
      <c r="O125" s="51"/>
      <c r="U125" s="59"/>
      <c r="V125" s="108"/>
      <c r="W125" s="51"/>
      <c r="X125" s="59"/>
      <c r="Y125" s="51"/>
      <c r="Z125" s="130"/>
      <c r="AA125" s="87"/>
      <c r="AB125" s="51"/>
      <c r="AH125" s="59"/>
      <c r="AI125" s="108"/>
      <c r="AJ125" s="51"/>
      <c r="AK125" s="59"/>
      <c r="AL125" s="51"/>
      <c r="AM125" s="130"/>
      <c r="AN125" s="87"/>
      <c r="AO125" s="51"/>
      <c r="AU125" s="59"/>
      <c r="AV125" s="108"/>
      <c r="AW125" s="51"/>
      <c r="AX125" s="59"/>
      <c r="AY125" s="51"/>
      <c r="AZ125" s="130"/>
      <c r="BA125" s="87"/>
      <c r="BB125" s="51"/>
      <c r="BH125" s="59"/>
      <c r="BI125" s="108"/>
      <c r="BJ125" s="51"/>
      <c r="BK125" s="59"/>
      <c r="BL125" s="51"/>
      <c r="BM125" s="130"/>
    </row>
    <row r="126" spans="1:65" s="20" customFormat="1" ht="15.95" customHeight="1" x14ac:dyDescent="0.2">
      <c r="B126" s="699"/>
      <c r="C126" s="699"/>
      <c r="D126" s="699"/>
      <c r="E126" s="699"/>
      <c r="F126" s="699"/>
      <c r="G126" s="699"/>
      <c r="H126" s="699"/>
      <c r="I126" s="699"/>
      <c r="J126" s="699"/>
      <c r="K126" s="699"/>
      <c r="L126" s="699"/>
      <c r="M126" s="699"/>
      <c r="O126" s="51"/>
      <c r="P126" s="51"/>
      <c r="Q126" s="51"/>
      <c r="R126" s="51"/>
      <c r="S126" s="51"/>
      <c r="T126" s="51"/>
      <c r="U126" s="51"/>
      <c r="V126" s="51"/>
      <c r="W126" s="51"/>
      <c r="X126" s="51"/>
      <c r="Y126" s="51"/>
      <c r="Z126" s="51"/>
      <c r="AB126" s="51"/>
      <c r="AC126" s="51"/>
      <c r="AD126" s="51"/>
      <c r="AE126" s="51"/>
      <c r="AF126" s="51"/>
      <c r="AG126" s="51"/>
      <c r="AH126" s="51"/>
      <c r="AI126" s="51"/>
      <c r="AJ126" s="51"/>
      <c r="AK126" s="51"/>
      <c r="AL126" s="51"/>
      <c r="AM126" s="51"/>
      <c r="AO126" s="51"/>
      <c r="AP126" s="51"/>
      <c r="AQ126" s="51"/>
      <c r="AR126" s="51"/>
      <c r="AS126" s="51"/>
      <c r="AT126" s="51"/>
      <c r="AU126" s="51"/>
      <c r="AV126" s="51"/>
      <c r="AW126" s="51"/>
      <c r="AX126" s="51"/>
      <c r="AY126" s="51"/>
      <c r="AZ126" s="51"/>
      <c r="BB126" s="51"/>
      <c r="BC126" s="51"/>
      <c r="BD126" s="51"/>
      <c r="BE126" s="51"/>
      <c r="BF126" s="51"/>
      <c r="BG126" s="51"/>
      <c r="BH126" s="51"/>
      <c r="BI126" s="51"/>
      <c r="BJ126" s="51"/>
      <c r="BK126" s="51"/>
      <c r="BL126" s="51"/>
      <c r="BM126" s="51"/>
    </row>
    <row r="127" spans="1:65" s="20" customFormat="1" ht="13.5" x14ac:dyDescent="0.2">
      <c r="A127" s="27"/>
      <c r="B127" s="198"/>
      <c r="C127" s="782"/>
      <c r="D127" s="782"/>
      <c r="E127" s="782"/>
      <c r="F127" s="782"/>
      <c r="G127" s="782"/>
      <c r="H127" s="782"/>
      <c r="I127" s="782"/>
      <c r="J127" s="27"/>
      <c r="K127" s="778"/>
      <c r="L127" s="778"/>
      <c r="M127" s="778"/>
      <c r="N127" s="27"/>
      <c r="O127" s="198"/>
      <c r="P127" s="189"/>
      <c r="Q127" s="189"/>
      <c r="R127" s="189"/>
      <c r="S127" s="189"/>
      <c r="T127" s="189"/>
      <c r="U127" s="51"/>
      <c r="V127" s="51"/>
      <c r="W127" s="57"/>
      <c r="X127" s="778"/>
      <c r="Y127" s="778"/>
      <c r="Z127" s="778"/>
      <c r="AA127" s="27"/>
      <c r="AB127" s="198"/>
      <c r="AC127" s="189"/>
      <c r="AD127" s="189"/>
      <c r="AE127" s="189"/>
      <c r="AF127" s="189"/>
      <c r="AG127" s="189"/>
      <c r="AH127" s="51"/>
      <c r="AI127" s="51"/>
      <c r="AJ127" s="57"/>
      <c r="AK127" s="778"/>
      <c r="AL127" s="778"/>
      <c r="AM127" s="778"/>
      <c r="AN127" s="27"/>
      <c r="AO127" s="198"/>
      <c r="AP127" s="189"/>
      <c r="AQ127" s="189"/>
      <c r="AR127" s="189"/>
      <c r="AS127" s="189"/>
      <c r="AT127" s="189"/>
      <c r="AU127" s="51"/>
      <c r="AV127" s="51"/>
      <c r="AW127" s="57"/>
      <c r="AX127" s="778"/>
      <c r="AY127" s="778"/>
      <c r="AZ127" s="778"/>
      <c r="BA127" s="27"/>
      <c r="BB127" s="198"/>
      <c r="BC127" s="189"/>
      <c r="BD127" s="189"/>
      <c r="BE127" s="189"/>
      <c r="BF127" s="189"/>
      <c r="BG127" s="189"/>
      <c r="BH127" s="51"/>
      <c r="BI127" s="51"/>
      <c r="BJ127" s="57"/>
      <c r="BK127" s="778"/>
      <c r="BL127" s="778"/>
      <c r="BM127" s="778"/>
    </row>
    <row r="128" spans="1:65" s="20" customFormat="1" ht="15.95" customHeight="1" x14ac:dyDescent="0.2">
      <c r="B128" s="51"/>
      <c r="C128" s="51"/>
      <c r="D128" s="51"/>
      <c r="E128" s="51"/>
      <c r="F128" s="51"/>
      <c r="G128" s="51"/>
      <c r="H128" s="51"/>
      <c r="I128" s="108"/>
      <c r="J128" s="51"/>
      <c r="K128" s="51"/>
      <c r="L128" s="51"/>
      <c r="M128" s="51"/>
      <c r="O128" s="51"/>
      <c r="P128" s="51"/>
      <c r="Q128" s="51"/>
      <c r="R128" s="51"/>
      <c r="S128" s="51"/>
      <c r="T128" s="51"/>
      <c r="U128" s="51"/>
      <c r="V128" s="108"/>
      <c r="W128" s="51"/>
      <c r="X128" s="51"/>
      <c r="Y128" s="51"/>
      <c r="Z128" s="51"/>
      <c r="AB128" s="51"/>
      <c r="AC128" s="51"/>
      <c r="AD128" s="51"/>
      <c r="AE128" s="51"/>
      <c r="AF128" s="51"/>
      <c r="AG128" s="51"/>
      <c r="AH128" s="51"/>
      <c r="AI128" s="108"/>
      <c r="AJ128" s="51"/>
      <c r="AK128" s="51"/>
      <c r="AL128" s="51"/>
      <c r="AM128" s="51"/>
      <c r="AO128" s="51"/>
      <c r="AP128" s="51"/>
      <c r="AQ128" s="51"/>
      <c r="AR128" s="51"/>
      <c r="AS128" s="51"/>
      <c r="AT128" s="51"/>
      <c r="AU128" s="51"/>
      <c r="AV128" s="108"/>
      <c r="AW128" s="51"/>
      <c r="AX128" s="51"/>
      <c r="AY128" s="51"/>
      <c r="AZ128" s="51"/>
      <c r="BB128" s="51"/>
      <c r="BC128" s="51"/>
      <c r="BD128" s="51"/>
      <c r="BE128" s="51"/>
      <c r="BF128" s="51"/>
      <c r="BG128" s="51"/>
      <c r="BH128" s="51"/>
      <c r="BI128" s="108"/>
      <c r="BJ128" s="51"/>
      <c r="BK128" s="51"/>
      <c r="BL128" s="51"/>
      <c r="BM128" s="51"/>
    </row>
    <row r="129" spans="1:65" s="27" customFormat="1" ht="17.100000000000001" customHeight="1" x14ac:dyDescent="0.2">
      <c r="A129" s="721"/>
      <c r="B129" s="721"/>
      <c r="C129" s="721"/>
      <c r="D129" s="721"/>
      <c r="E129" s="721"/>
      <c r="F129" s="721"/>
      <c r="G129" s="721"/>
      <c r="H129" s="721"/>
      <c r="I129" s="721"/>
      <c r="J129" s="721"/>
      <c r="K129" s="721"/>
      <c r="L129" s="721"/>
      <c r="M129" s="721"/>
      <c r="N129" s="85"/>
      <c r="O129" s="85"/>
      <c r="P129" s="85"/>
      <c r="Q129" s="85"/>
      <c r="R129" s="85"/>
      <c r="S129" s="85"/>
      <c r="T129" s="85"/>
      <c r="U129" s="57"/>
      <c r="V129" s="57"/>
      <c r="W129" s="57"/>
      <c r="X129" s="57"/>
      <c r="Y129" s="57"/>
      <c r="Z129" s="57"/>
      <c r="AA129" s="85"/>
      <c r="AB129" s="85"/>
      <c r="AC129" s="85"/>
      <c r="AD129" s="85"/>
      <c r="AE129" s="85"/>
      <c r="AF129" s="85"/>
      <c r="AG129" s="85"/>
      <c r="AH129" s="57"/>
      <c r="AI129" s="57"/>
      <c r="AJ129" s="57"/>
      <c r="AK129" s="57"/>
      <c r="AL129" s="57"/>
      <c r="AM129" s="57"/>
      <c r="AN129" s="85"/>
      <c r="AO129" s="85"/>
      <c r="AP129" s="85"/>
      <c r="AQ129" s="85"/>
      <c r="AR129" s="85"/>
      <c r="AS129" s="85"/>
      <c r="AT129" s="85"/>
      <c r="AU129" s="57"/>
      <c r="AV129" s="57"/>
      <c r="AW129" s="57"/>
      <c r="AX129" s="57"/>
      <c r="AY129" s="57"/>
      <c r="AZ129" s="57"/>
      <c r="BA129" s="85"/>
      <c r="BB129" s="85"/>
      <c r="BC129" s="85"/>
      <c r="BD129" s="85"/>
      <c r="BE129" s="85"/>
      <c r="BF129" s="85"/>
      <c r="BG129" s="85"/>
      <c r="BH129" s="57"/>
      <c r="BI129" s="57"/>
      <c r="BJ129" s="57"/>
      <c r="BK129" s="57"/>
      <c r="BL129" s="57"/>
      <c r="BM129" s="57"/>
    </row>
    <row r="130" spans="1:65" s="20" customFormat="1" x14ac:dyDescent="0.2">
      <c r="B130" s="51"/>
      <c r="C130" s="27"/>
      <c r="H130" s="51"/>
      <c r="I130" s="107"/>
      <c r="K130" s="130"/>
      <c r="L130" s="51"/>
      <c r="M130" s="59"/>
      <c r="O130" s="51"/>
      <c r="P130" s="27"/>
      <c r="U130" s="51"/>
      <c r="V130" s="108"/>
      <c r="W130" s="51"/>
      <c r="X130" s="130"/>
      <c r="Y130" s="51"/>
      <c r="Z130" s="59"/>
      <c r="AB130" s="51"/>
      <c r="AC130" s="27"/>
      <c r="AH130" s="51"/>
      <c r="AI130" s="108"/>
      <c r="AJ130" s="51"/>
      <c r="AK130" s="130"/>
      <c r="AL130" s="51"/>
      <c r="AM130" s="59"/>
      <c r="AO130" s="51"/>
      <c r="AP130" s="27"/>
      <c r="AU130" s="51"/>
      <c r="AV130" s="108"/>
      <c r="AW130" s="51"/>
      <c r="AX130" s="130"/>
      <c r="AY130" s="51"/>
      <c r="AZ130" s="59"/>
      <c r="BB130" s="51"/>
      <c r="BC130" s="27"/>
      <c r="BH130" s="51"/>
      <c r="BI130" s="108"/>
      <c r="BJ130" s="51"/>
      <c r="BK130" s="130"/>
      <c r="BL130" s="51"/>
      <c r="BM130" s="59"/>
    </row>
    <row r="131" spans="1:65" s="20" customFormat="1" ht="15.95" customHeight="1" x14ac:dyDescent="0.2">
      <c r="B131" s="51"/>
      <c r="C131" s="700"/>
      <c r="D131" s="700"/>
      <c r="E131" s="700"/>
      <c r="F131" s="700"/>
      <c r="G131" s="700"/>
      <c r="H131" s="700"/>
      <c r="I131" s="107"/>
      <c r="K131" s="59"/>
      <c r="L131" s="59"/>
      <c r="M131" s="59"/>
      <c r="O131" s="51"/>
      <c r="P131" s="59"/>
      <c r="Q131" s="59"/>
      <c r="R131" s="59"/>
      <c r="S131" s="59"/>
      <c r="T131" s="59"/>
      <c r="U131" s="51"/>
      <c r="V131" s="108"/>
      <c r="W131" s="51"/>
      <c r="X131" s="59"/>
      <c r="Y131" s="59"/>
      <c r="Z131" s="59"/>
      <c r="AB131" s="51"/>
      <c r="AC131" s="59"/>
      <c r="AD131" s="59"/>
      <c r="AE131" s="59"/>
      <c r="AF131" s="59"/>
      <c r="AG131" s="59"/>
      <c r="AH131" s="51"/>
      <c r="AI131" s="108"/>
      <c r="AJ131" s="51"/>
      <c r="AK131" s="59"/>
      <c r="AL131" s="59"/>
      <c r="AM131" s="59"/>
      <c r="AO131" s="51"/>
      <c r="AP131" s="59"/>
      <c r="AQ131" s="59"/>
      <c r="AR131" s="59"/>
      <c r="AS131" s="59"/>
      <c r="AT131" s="59"/>
      <c r="AU131" s="51"/>
      <c r="AV131" s="108"/>
      <c r="AW131" s="51"/>
      <c r="AX131" s="59"/>
      <c r="AY131" s="59"/>
      <c r="AZ131" s="59"/>
      <c r="BB131" s="51"/>
      <c r="BC131" s="59"/>
      <c r="BD131" s="59"/>
      <c r="BE131" s="59"/>
      <c r="BF131" s="59"/>
      <c r="BG131" s="59"/>
      <c r="BH131" s="51"/>
      <c r="BI131" s="108"/>
      <c r="BJ131" s="51"/>
      <c r="BK131" s="59"/>
      <c r="BL131" s="59"/>
      <c r="BM131" s="59"/>
    </row>
    <row r="132" spans="1:65" s="20" customFormat="1" ht="15.95" customHeight="1" x14ac:dyDescent="0.2">
      <c r="A132" s="95"/>
      <c r="B132" s="51"/>
      <c r="H132" s="59"/>
      <c r="I132" s="108"/>
      <c r="K132" s="59"/>
      <c r="L132" s="51"/>
      <c r="M132" s="130"/>
      <c r="N132" s="95"/>
      <c r="O132" s="51"/>
      <c r="U132" s="59"/>
      <c r="V132" s="108"/>
      <c r="W132" s="51"/>
      <c r="X132" s="59"/>
      <c r="Y132" s="51"/>
      <c r="Z132" s="130"/>
      <c r="AA132" s="95"/>
      <c r="AB132" s="51"/>
      <c r="AH132" s="59"/>
      <c r="AI132" s="108"/>
      <c r="AJ132" s="51"/>
      <c r="AK132" s="59"/>
      <c r="AL132" s="51"/>
      <c r="AM132" s="130"/>
      <c r="AN132" s="95"/>
      <c r="AO132" s="51"/>
      <c r="AU132" s="59"/>
      <c r="AV132" s="108"/>
      <c r="AW132" s="51"/>
      <c r="AX132" s="59"/>
      <c r="AY132" s="51"/>
      <c r="AZ132" s="130"/>
      <c r="BA132" s="95"/>
      <c r="BB132" s="51"/>
      <c r="BH132" s="59"/>
      <c r="BI132" s="108"/>
      <c r="BJ132" s="51"/>
      <c r="BK132" s="59"/>
      <c r="BL132" s="51"/>
      <c r="BM132" s="130"/>
    </row>
    <row r="133" spans="1:65" s="20" customFormat="1" ht="15.95" customHeight="1" x14ac:dyDescent="0.2">
      <c r="A133" s="87"/>
      <c r="B133" s="51"/>
      <c r="H133" s="59"/>
      <c r="I133" s="108"/>
      <c r="K133" s="59"/>
      <c r="L133" s="51"/>
      <c r="M133" s="130"/>
      <c r="N133" s="87"/>
      <c r="O133" s="51"/>
      <c r="U133" s="59"/>
      <c r="V133" s="108"/>
      <c r="W133" s="51"/>
      <c r="X133" s="59"/>
      <c r="Y133" s="51"/>
      <c r="Z133" s="130"/>
      <c r="AA133" s="87"/>
      <c r="AB133" s="51"/>
      <c r="AH133" s="59"/>
      <c r="AI133" s="108"/>
      <c r="AJ133" s="51"/>
      <c r="AK133" s="59"/>
      <c r="AL133" s="51"/>
      <c r="AM133" s="130"/>
      <c r="AN133" s="87"/>
      <c r="AO133" s="51"/>
      <c r="AU133" s="59"/>
      <c r="AV133" s="108"/>
      <c r="AW133" s="51"/>
      <c r="AX133" s="59"/>
      <c r="AY133" s="51"/>
      <c r="AZ133" s="130"/>
      <c r="BA133" s="87"/>
      <c r="BB133" s="51"/>
      <c r="BH133" s="59"/>
      <c r="BI133" s="108"/>
      <c r="BJ133" s="51"/>
      <c r="BK133" s="59"/>
      <c r="BL133" s="51"/>
      <c r="BM133" s="130"/>
    </row>
    <row r="134" spans="1:65" s="20" customFormat="1" ht="15.75" x14ac:dyDescent="0.2">
      <c r="A134" s="222"/>
      <c r="B134" s="132"/>
      <c r="C134" s="782"/>
      <c r="D134" s="782"/>
      <c r="E134" s="782"/>
      <c r="F134" s="782"/>
      <c r="G134" s="782"/>
      <c r="H134" s="782"/>
      <c r="I134" s="782"/>
      <c r="J134" s="222"/>
      <c r="K134" s="779"/>
      <c r="L134" s="779"/>
      <c r="M134" s="779"/>
      <c r="N134" s="222"/>
      <c r="O134" s="132"/>
      <c r="P134" s="168"/>
      <c r="Q134" s="168"/>
      <c r="R134" s="168"/>
      <c r="S134" s="168"/>
      <c r="T134" s="168"/>
      <c r="U134" s="51"/>
      <c r="V134" s="51"/>
      <c r="W134" s="132"/>
      <c r="X134" s="779"/>
      <c r="Y134" s="779"/>
      <c r="Z134" s="779"/>
      <c r="AA134" s="222"/>
      <c r="AB134" s="132"/>
      <c r="AC134" s="168"/>
      <c r="AD134" s="168"/>
      <c r="AE134" s="168"/>
      <c r="AF134" s="168"/>
      <c r="AG134" s="168"/>
      <c r="AH134" s="51"/>
      <c r="AI134" s="51"/>
      <c r="AJ134" s="132"/>
      <c r="AK134" s="779"/>
      <c r="AL134" s="779"/>
      <c r="AM134" s="779"/>
      <c r="AN134" s="222"/>
      <c r="AO134" s="132"/>
      <c r="AP134" s="168"/>
      <c r="AQ134" s="168"/>
      <c r="AR134" s="168"/>
      <c r="AS134" s="168"/>
      <c r="AT134" s="168"/>
      <c r="AU134" s="51"/>
      <c r="AV134" s="51"/>
      <c r="AW134" s="132"/>
      <c r="AX134" s="779"/>
      <c r="AY134" s="779"/>
      <c r="AZ134" s="779"/>
      <c r="BA134" s="222"/>
      <c r="BB134" s="132"/>
      <c r="BC134" s="168"/>
      <c r="BD134" s="168"/>
      <c r="BE134" s="168"/>
      <c r="BF134" s="168"/>
      <c r="BG134" s="168"/>
      <c r="BH134" s="51"/>
      <c r="BI134" s="51"/>
      <c r="BJ134" s="132"/>
      <c r="BK134" s="779"/>
      <c r="BL134" s="779"/>
      <c r="BM134" s="779"/>
    </row>
    <row r="135" spans="1:65" s="20" customFormat="1" ht="15.75" x14ac:dyDescent="0.2">
      <c r="A135" s="222"/>
      <c r="B135" s="132"/>
      <c r="C135" s="223"/>
      <c r="D135" s="223"/>
      <c r="E135" s="223"/>
      <c r="F135" s="223"/>
      <c r="G135" s="223"/>
      <c r="H135" s="189"/>
      <c r="I135" s="224"/>
      <c r="J135" s="222"/>
      <c r="K135" s="168"/>
      <c r="L135" s="168"/>
      <c r="M135" s="168"/>
      <c r="N135" s="222"/>
      <c r="O135" s="132"/>
      <c r="P135" s="223"/>
      <c r="Q135" s="223"/>
      <c r="R135" s="223"/>
      <c r="S135" s="223"/>
      <c r="T135" s="223"/>
      <c r="U135" s="189"/>
      <c r="V135" s="190"/>
      <c r="W135" s="132"/>
      <c r="X135" s="168"/>
      <c r="Y135" s="168"/>
      <c r="Z135" s="168"/>
      <c r="AA135" s="222"/>
      <c r="AB135" s="132"/>
      <c r="AC135" s="223"/>
      <c r="AD135" s="223"/>
      <c r="AE135" s="223"/>
      <c r="AF135" s="223"/>
      <c r="AG135" s="223"/>
      <c r="AH135" s="189"/>
      <c r="AI135" s="190"/>
      <c r="AJ135" s="132"/>
      <c r="AK135" s="168"/>
      <c r="AL135" s="168"/>
      <c r="AM135" s="168"/>
      <c r="AN135" s="222"/>
      <c r="AO135" s="132"/>
      <c r="AP135" s="223"/>
      <c r="AQ135" s="223"/>
      <c r="AR135" s="223"/>
      <c r="AS135" s="223"/>
      <c r="AT135" s="223"/>
      <c r="AU135" s="189"/>
      <c r="AV135" s="190"/>
      <c r="AW135" s="132"/>
      <c r="AX135" s="168"/>
      <c r="AY135" s="168"/>
      <c r="AZ135" s="168"/>
      <c r="BA135" s="222"/>
      <c r="BB135" s="132"/>
      <c r="BC135" s="223"/>
      <c r="BD135" s="223"/>
      <c r="BE135" s="223"/>
      <c r="BF135" s="223"/>
      <c r="BG135" s="223"/>
      <c r="BH135" s="189"/>
      <c r="BI135" s="190"/>
      <c r="BJ135" s="132"/>
      <c r="BK135" s="168"/>
      <c r="BL135" s="168"/>
      <c r="BM135" s="168"/>
    </row>
    <row r="136" spans="1:65" s="27" customFormat="1" ht="17.100000000000001" customHeight="1" x14ac:dyDescent="0.2">
      <c r="A136" s="721"/>
      <c r="B136" s="721"/>
      <c r="C136" s="721"/>
      <c r="D136" s="721"/>
      <c r="E136" s="721"/>
      <c r="F136" s="721"/>
      <c r="G136" s="721"/>
      <c r="H136" s="721"/>
      <c r="I136" s="721"/>
      <c r="J136" s="721"/>
      <c r="K136" s="721"/>
      <c r="L136" s="721"/>
      <c r="M136" s="721"/>
      <c r="N136" s="85"/>
      <c r="O136" s="85"/>
      <c r="P136" s="85"/>
      <c r="Q136" s="85"/>
      <c r="R136" s="85"/>
      <c r="S136" s="85"/>
      <c r="T136" s="85"/>
      <c r="U136" s="57"/>
      <c r="V136" s="57"/>
      <c r="W136" s="57"/>
      <c r="X136" s="57"/>
      <c r="Y136" s="57"/>
      <c r="Z136" s="57"/>
      <c r="AA136" s="85"/>
      <c r="AB136" s="85"/>
      <c r="AC136" s="85"/>
      <c r="AD136" s="85"/>
      <c r="AE136" s="85"/>
      <c r="AF136" s="85"/>
      <c r="AG136" s="85"/>
      <c r="AH136" s="57"/>
      <c r="AI136" s="57"/>
      <c r="AJ136" s="57"/>
      <c r="AK136" s="57"/>
      <c r="AL136" s="57"/>
      <c r="AM136" s="57"/>
      <c r="AN136" s="85"/>
      <c r="AO136" s="85"/>
      <c r="AP136" s="85"/>
      <c r="AQ136" s="85"/>
      <c r="AR136" s="85"/>
      <c r="AS136" s="85"/>
      <c r="AT136" s="85"/>
      <c r="AU136" s="57"/>
      <c r="AV136" s="57"/>
      <c r="AW136" s="57"/>
      <c r="AX136" s="57"/>
      <c r="AY136" s="57"/>
      <c r="AZ136" s="57"/>
      <c r="BA136" s="85"/>
      <c r="BB136" s="85"/>
      <c r="BC136" s="85"/>
      <c r="BD136" s="85"/>
      <c r="BE136" s="85"/>
      <c r="BF136" s="85"/>
      <c r="BG136" s="85"/>
      <c r="BH136" s="57"/>
      <c r="BI136" s="57"/>
      <c r="BJ136" s="57"/>
      <c r="BK136" s="57"/>
      <c r="BL136" s="57"/>
      <c r="BM136" s="57"/>
    </row>
    <row r="137" spans="1:65" s="20" customFormat="1" ht="12.75" customHeight="1" x14ac:dyDescent="0.2">
      <c r="A137" s="135"/>
      <c r="B137" s="701"/>
      <c r="C137" s="701"/>
      <c r="D137" s="701"/>
      <c r="E137" s="701"/>
      <c r="F137" s="701"/>
      <c r="G137" s="701"/>
      <c r="H137" s="51"/>
      <c r="I137" s="107"/>
      <c r="K137" s="51"/>
      <c r="L137" s="51"/>
      <c r="M137" s="51"/>
      <c r="N137" s="135"/>
      <c r="O137" s="701"/>
      <c r="P137" s="701"/>
      <c r="Q137" s="701"/>
      <c r="R137" s="701"/>
      <c r="S137" s="701"/>
      <c r="T137" s="701"/>
      <c r="U137" s="51"/>
      <c r="V137" s="108"/>
      <c r="W137" s="51"/>
      <c r="X137" s="51"/>
      <c r="Y137" s="51"/>
      <c r="Z137" s="51"/>
      <c r="AA137" s="135"/>
      <c r="AB137" s="701"/>
      <c r="AC137" s="701"/>
      <c r="AD137" s="701"/>
      <c r="AE137" s="701"/>
      <c r="AF137" s="701"/>
      <c r="AG137" s="701"/>
      <c r="AH137" s="51"/>
      <c r="AI137" s="108"/>
      <c r="AJ137" s="51"/>
      <c r="AK137" s="51"/>
      <c r="AL137" s="51"/>
      <c r="AM137" s="51"/>
      <c r="AN137" s="135"/>
      <c r="AO137" s="701"/>
      <c r="AP137" s="701"/>
      <c r="AQ137" s="701"/>
      <c r="AR137" s="701"/>
      <c r="AS137" s="701"/>
      <c r="AT137" s="701"/>
      <c r="AU137" s="51"/>
      <c r="AV137" s="108"/>
      <c r="AW137" s="51"/>
      <c r="AX137" s="51"/>
      <c r="AY137" s="51"/>
      <c r="AZ137" s="51"/>
      <c r="BA137" s="135"/>
      <c r="BB137" s="701"/>
      <c r="BC137" s="701"/>
      <c r="BD137" s="701"/>
      <c r="BE137" s="701"/>
      <c r="BF137" s="701"/>
      <c r="BG137" s="701"/>
      <c r="BH137" s="51"/>
      <c r="BI137" s="108"/>
      <c r="BJ137" s="51"/>
      <c r="BK137" s="51"/>
      <c r="BL137" s="51"/>
      <c r="BM137" s="51"/>
    </row>
    <row r="138" spans="1:65" s="20" customFormat="1" ht="12.75" customHeight="1" x14ac:dyDescent="0.2">
      <c r="A138" s="87"/>
      <c r="B138" s="701"/>
      <c r="C138" s="701"/>
      <c r="D138" s="701"/>
      <c r="E138" s="701"/>
      <c r="F138" s="701"/>
      <c r="G138" s="701"/>
      <c r="H138" s="156"/>
      <c r="I138" s="176"/>
      <c r="K138" s="130"/>
      <c r="L138" s="51"/>
      <c r="M138" s="51"/>
      <c r="N138" s="87"/>
      <c r="O138" s="701"/>
      <c r="P138" s="701"/>
      <c r="Q138" s="701"/>
      <c r="R138" s="701"/>
      <c r="S138" s="701"/>
      <c r="T138" s="701"/>
      <c r="U138" s="156"/>
      <c r="V138" s="176"/>
      <c r="W138" s="51"/>
      <c r="X138" s="130"/>
      <c r="Y138" s="51"/>
      <c r="Z138" s="51"/>
      <c r="AA138" s="87"/>
      <c r="AB138" s="701"/>
      <c r="AC138" s="701"/>
      <c r="AD138" s="701"/>
      <c r="AE138" s="701"/>
      <c r="AF138" s="701"/>
      <c r="AG138" s="701"/>
      <c r="AH138" s="156"/>
      <c r="AI138" s="176"/>
      <c r="AJ138" s="51"/>
      <c r="AK138" s="130"/>
      <c r="AL138" s="51"/>
      <c r="AM138" s="51"/>
      <c r="AN138" s="87"/>
      <c r="AO138" s="701"/>
      <c r="AP138" s="701"/>
      <c r="AQ138" s="701"/>
      <c r="AR138" s="701"/>
      <c r="AS138" s="701"/>
      <c r="AT138" s="701"/>
      <c r="AU138" s="156"/>
      <c r="AV138" s="176"/>
      <c r="AW138" s="51"/>
      <c r="AX138" s="130"/>
      <c r="AY138" s="51"/>
      <c r="AZ138" s="51"/>
      <c r="BA138" s="87"/>
      <c r="BB138" s="701"/>
      <c r="BC138" s="701"/>
      <c r="BD138" s="701"/>
      <c r="BE138" s="701"/>
      <c r="BF138" s="701"/>
      <c r="BG138" s="701"/>
      <c r="BH138" s="156"/>
      <c r="BI138" s="176"/>
      <c r="BJ138" s="51"/>
      <c r="BK138" s="130"/>
      <c r="BL138" s="51"/>
      <c r="BM138" s="51"/>
    </row>
    <row r="139" spans="1:65" s="20" customFormat="1" ht="12.75" customHeight="1" x14ac:dyDescent="0.2">
      <c r="A139" s="87"/>
      <c r="B139" s="225"/>
      <c r="C139" s="131"/>
      <c r="D139" s="131"/>
      <c r="E139" s="131"/>
      <c r="F139" s="131"/>
      <c r="G139" s="131"/>
      <c r="H139" s="134"/>
      <c r="I139" s="226"/>
      <c r="J139" s="131"/>
      <c r="K139" s="134"/>
      <c r="L139" s="51"/>
      <c r="M139" s="59"/>
      <c r="N139" s="87"/>
      <c r="O139" s="225"/>
      <c r="P139" s="131"/>
      <c r="Q139" s="131"/>
      <c r="R139" s="131"/>
      <c r="S139" s="131"/>
      <c r="T139" s="131"/>
      <c r="U139" s="134"/>
      <c r="V139" s="176"/>
      <c r="W139" s="134"/>
      <c r="X139" s="134"/>
      <c r="Y139" s="51"/>
      <c r="Z139" s="59"/>
      <c r="AA139" s="87"/>
      <c r="AB139" s="225"/>
      <c r="AC139" s="131"/>
      <c r="AD139" s="131"/>
      <c r="AE139" s="131"/>
      <c r="AF139" s="131"/>
      <c r="AG139" s="131"/>
      <c r="AH139" s="134"/>
      <c r="AI139" s="176"/>
      <c r="AJ139" s="134"/>
      <c r="AK139" s="134"/>
      <c r="AL139" s="51"/>
      <c r="AM139" s="59"/>
      <c r="AN139" s="87"/>
      <c r="AO139" s="225"/>
      <c r="AP139" s="131"/>
      <c r="AQ139" s="131"/>
      <c r="AR139" s="131"/>
      <c r="AS139" s="131"/>
      <c r="AT139" s="131"/>
      <c r="AU139" s="134"/>
      <c r="AV139" s="176"/>
      <c r="AW139" s="134"/>
      <c r="AX139" s="134"/>
      <c r="AY139" s="51"/>
      <c r="AZ139" s="59"/>
      <c r="BA139" s="87"/>
      <c r="BB139" s="225"/>
      <c r="BC139" s="131"/>
      <c r="BD139" s="131"/>
      <c r="BE139" s="131"/>
      <c r="BF139" s="131"/>
      <c r="BG139" s="131"/>
      <c r="BH139" s="134"/>
      <c r="BI139" s="176"/>
      <c r="BJ139" s="134"/>
      <c r="BK139" s="134"/>
      <c r="BL139" s="51"/>
      <c r="BM139" s="59"/>
    </row>
    <row r="140" spans="1:65" s="27" customFormat="1" ht="9.75" customHeight="1" x14ac:dyDescent="0.2">
      <c r="A140" s="85"/>
      <c r="B140" s="57"/>
      <c r="C140" s="85"/>
      <c r="D140" s="85"/>
      <c r="E140" s="85"/>
      <c r="F140" s="85"/>
      <c r="G140" s="85"/>
      <c r="H140" s="57"/>
      <c r="I140" s="101"/>
      <c r="J140" s="85"/>
      <c r="K140" s="57"/>
      <c r="L140" s="57"/>
      <c r="M140" s="57"/>
      <c r="N140" s="85"/>
      <c r="O140" s="57"/>
      <c r="P140" s="85"/>
      <c r="Q140" s="85"/>
      <c r="R140" s="85"/>
      <c r="S140" s="85"/>
      <c r="T140" s="85"/>
      <c r="U140" s="57"/>
      <c r="V140" s="106"/>
      <c r="W140" s="57"/>
      <c r="X140" s="57"/>
      <c r="Y140" s="57"/>
      <c r="Z140" s="57"/>
      <c r="AA140" s="85"/>
      <c r="AB140" s="57"/>
      <c r="AC140" s="85"/>
      <c r="AD140" s="85"/>
      <c r="AE140" s="85"/>
      <c r="AF140" s="85"/>
      <c r="AG140" s="85"/>
      <c r="AH140" s="57"/>
      <c r="AI140" s="106"/>
      <c r="AJ140" s="57"/>
      <c r="AK140" s="57"/>
      <c r="AL140" s="57"/>
      <c r="AM140" s="57"/>
      <c r="AN140" s="85"/>
      <c r="AO140" s="57"/>
      <c r="AP140" s="85"/>
      <c r="AQ140" s="85"/>
      <c r="AR140" s="85"/>
      <c r="AS140" s="85"/>
      <c r="AT140" s="85"/>
      <c r="AU140" s="57"/>
      <c r="AV140" s="106"/>
      <c r="AW140" s="57"/>
      <c r="AX140" s="57"/>
      <c r="AY140" s="57"/>
      <c r="AZ140" s="57"/>
      <c r="BA140" s="85"/>
      <c r="BB140" s="57"/>
      <c r="BC140" s="85"/>
      <c r="BD140" s="85"/>
      <c r="BE140" s="85"/>
      <c r="BF140" s="85"/>
      <c r="BG140" s="85"/>
      <c r="BH140" s="57"/>
      <c r="BI140" s="106"/>
      <c r="BJ140" s="57"/>
      <c r="BK140" s="57"/>
      <c r="BL140" s="57"/>
      <c r="BM140" s="57"/>
    </row>
    <row r="141" spans="1:65" s="27" customFormat="1" ht="17.100000000000001" customHeight="1" x14ac:dyDescent="0.2">
      <c r="A141" s="85"/>
      <c r="B141" s="686"/>
      <c r="C141" s="686"/>
      <c r="D141" s="698"/>
      <c r="E141" s="698"/>
      <c r="F141" s="698"/>
      <c r="G141" s="698"/>
      <c r="H141" s="57"/>
      <c r="I141" s="101"/>
      <c r="J141" s="85"/>
      <c r="K141" s="57"/>
      <c r="L141" s="57"/>
      <c r="M141" s="57"/>
      <c r="N141" s="85"/>
      <c r="O141" s="686"/>
      <c r="P141" s="686"/>
      <c r="Q141" s="698"/>
      <c r="R141" s="698"/>
      <c r="S141" s="698"/>
      <c r="T141" s="698"/>
      <c r="U141" s="57"/>
      <c r="V141" s="106"/>
      <c r="W141" s="57"/>
      <c r="X141" s="57"/>
      <c r="Y141" s="57"/>
      <c r="Z141" s="57"/>
      <c r="AA141" s="85"/>
      <c r="AB141" s="686"/>
      <c r="AC141" s="686"/>
      <c r="AD141" s="698"/>
      <c r="AE141" s="698"/>
      <c r="AF141" s="698"/>
      <c r="AG141" s="698"/>
      <c r="AH141" s="57"/>
      <c r="AI141" s="106"/>
      <c r="AJ141" s="57"/>
      <c r="AK141" s="57"/>
      <c r="AL141" s="57"/>
      <c r="AM141" s="57"/>
      <c r="AN141" s="85"/>
      <c r="AO141" s="686"/>
      <c r="AP141" s="686"/>
      <c r="AQ141" s="698"/>
      <c r="AR141" s="698"/>
      <c r="AS141" s="698"/>
      <c r="AT141" s="698"/>
      <c r="AU141" s="57"/>
      <c r="AV141" s="106"/>
      <c r="AW141" s="57"/>
      <c r="AX141" s="57"/>
      <c r="AY141" s="57"/>
      <c r="AZ141" s="57"/>
      <c r="BA141" s="85"/>
      <c r="BB141" s="686"/>
      <c r="BC141" s="686"/>
      <c r="BD141" s="698"/>
      <c r="BE141" s="698"/>
      <c r="BF141" s="698"/>
      <c r="BG141" s="698"/>
      <c r="BH141" s="57"/>
      <c r="BI141" s="106"/>
      <c r="BJ141" s="57"/>
      <c r="BK141" s="57"/>
      <c r="BL141" s="57"/>
      <c r="BM141" s="57"/>
    </row>
    <row r="142" spans="1:65" s="27" customFormat="1" ht="17.100000000000001" customHeight="1" x14ac:dyDescent="0.2">
      <c r="A142" s="85"/>
      <c r="B142" s="686"/>
      <c r="C142" s="686"/>
      <c r="D142" s="699"/>
      <c r="E142" s="699"/>
      <c r="F142" s="699"/>
      <c r="G142" s="699"/>
      <c r="H142" s="57"/>
      <c r="I142" s="101"/>
      <c r="J142" s="85"/>
      <c r="K142" s="57"/>
      <c r="L142" s="57"/>
      <c r="M142" s="57"/>
      <c r="N142" s="85"/>
      <c r="O142" s="686"/>
      <c r="P142" s="686"/>
      <c r="Q142" s="699"/>
      <c r="R142" s="699"/>
      <c r="S142" s="699"/>
      <c r="T142" s="699"/>
      <c r="U142" s="57"/>
      <c r="V142" s="106"/>
      <c r="W142" s="57"/>
      <c r="X142" s="57"/>
      <c r="Y142" s="57"/>
      <c r="Z142" s="57"/>
      <c r="AA142" s="85"/>
      <c r="AB142" s="686"/>
      <c r="AC142" s="686"/>
      <c r="AD142" s="699"/>
      <c r="AE142" s="699"/>
      <c r="AF142" s="699"/>
      <c r="AG142" s="699"/>
      <c r="AH142" s="57"/>
      <c r="AI142" s="106"/>
      <c r="AJ142" s="57"/>
      <c r="AK142" s="57"/>
      <c r="AL142" s="57"/>
      <c r="AM142" s="57"/>
      <c r="AN142" s="85"/>
      <c r="AO142" s="686"/>
      <c r="AP142" s="686"/>
      <c r="AQ142" s="699"/>
      <c r="AR142" s="699"/>
      <c r="AS142" s="699"/>
      <c r="AT142" s="699"/>
      <c r="AU142" s="57"/>
      <c r="AV142" s="106"/>
      <c r="AW142" s="57"/>
      <c r="AX142" s="57"/>
      <c r="AY142" s="57"/>
      <c r="AZ142" s="57"/>
      <c r="BA142" s="85"/>
      <c r="BB142" s="686"/>
      <c r="BC142" s="686"/>
      <c r="BD142" s="699"/>
      <c r="BE142" s="699"/>
      <c r="BF142" s="699"/>
      <c r="BG142" s="699"/>
      <c r="BH142" s="57"/>
      <c r="BI142" s="106"/>
      <c r="BJ142" s="57"/>
      <c r="BK142" s="57"/>
      <c r="BL142" s="57"/>
      <c r="BM142" s="57"/>
    </row>
    <row r="143" spans="1:65" s="27" customFormat="1" ht="17.100000000000001" customHeight="1" x14ac:dyDescent="0.2">
      <c r="A143" s="85"/>
      <c r="B143" s="686"/>
      <c r="C143" s="686"/>
      <c r="D143" s="698"/>
      <c r="E143" s="698"/>
      <c r="F143" s="698"/>
      <c r="G143" s="698"/>
      <c r="H143" s="57"/>
      <c r="I143" s="101"/>
      <c r="J143" s="85"/>
      <c r="K143" s="57"/>
      <c r="L143" s="57"/>
      <c r="M143" s="57"/>
      <c r="N143" s="85"/>
      <c r="O143" s="686"/>
      <c r="P143" s="686"/>
      <c r="Q143" s="698"/>
      <c r="R143" s="698"/>
      <c r="S143" s="698"/>
      <c r="T143" s="698"/>
      <c r="U143" s="57"/>
      <c r="V143" s="106"/>
      <c r="W143" s="57"/>
      <c r="X143" s="57"/>
      <c r="Y143" s="57"/>
      <c r="Z143" s="57"/>
      <c r="AA143" s="85"/>
      <c r="AB143" s="686"/>
      <c r="AC143" s="686"/>
      <c r="AD143" s="698"/>
      <c r="AE143" s="698"/>
      <c r="AF143" s="698"/>
      <c r="AG143" s="698"/>
      <c r="AH143" s="57"/>
      <c r="AI143" s="106"/>
      <c r="AJ143" s="57"/>
      <c r="AK143" s="57"/>
      <c r="AL143" s="57"/>
      <c r="AM143" s="57"/>
      <c r="AN143" s="85"/>
      <c r="AO143" s="686"/>
      <c r="AP143" s="686"/>
      <c r="AQ143" s="698"/>
      <c r="AR143" s="698"/>
      <c r="AS143" s="698"/>
      <c r="AT143" s="698"/>
      <c r="AU143" s="57"/>
      <c r="AV143" s="106"/>
      <c r="AW143" s="57"/>
      <c r="AX143" s="57"/>
      <c r="AY143" s="57"/>
      <c r="AZ143" s="57"/>
      <c r="BA143" s="85"/>
      <c r="BB143" s="686"/>
      <c r="BC143" s="686"/>
      <c r="BD143" s="698"/>
      <c r="BE143" s="698"/>
      <c r="BF143" s="698"/>
      <c r="BG143" s="698"/>
      <c r="BH143" s="57"/>
      <c r="BI143" s="106"/>
      <c r="BJ143" s="57"/>
      <c r="BK143" s="57"/>
      <c r="BL143" s="57"/>
      <c r="BM143" s="57"/>
    </row>
    <row r="144" spans="1:65" s="27" customFormat="1" ht="17.100000000000001" customHeight="1" x14ac:dyDescent="0.2">
      <c r="A144" s="85"/>
      <c r="B144" s="688"/>
      <c r="C144" s="688"/>
      <c r="D144" s="695"/>
      <c r="E144" s="695"/>
      <c r="F144" s="695"/>
      <c r="G144" s="695"/>
      <c r="H144" s="57"/>
      <c r="I144" s="101"/>
      <c r="J144" s="85"/>
      <c r="K144" s="57"/>
      <c r="L144" s="57"/>
      <c r="M144" s="57"/>
      <c r="N144" s="85"/>
      <c r="O144" s="688"/>
      <c r="P144" s="688"/>
      <c r="Q144" s="695"/>
      <c r="R144" s="695"/>
      <c r="S144" s="695"/>
      <c r="T144" s="695"/>
      <c r="U144" s="57"/>
      <c r="V144" s="106"/>
      <c r="W144" s="57"/>
      <c r="X144" s="57"/>
      <c r="Y144" s="57"/>
      <c r="Z144" s="57"/>
      <c r="AA144" s="85"/>
      <c r="AB144" s="688"/>
      <c r="AC144" s="688"/>
      <c r="AD144" s="695"/>
      <c r="AE144" s="695"/>
      <c r="AF144" s="695"/>
      <c r="AG144" s="695"/>
      <c r="AH144" s="57"/>
      <c r="AI144" s="106"/>
      <c r="AJ144" s="57"/>
      <c r="AK144" s="57"/>
      <c r="AL144" s="57"/>
      <c r="AM144" s="57"/>
      <c r="AN144" s="85"/>
      <c r="AO144" s="688"/>
      <c r="AP144" s="688"/>
      <c r="AQ144" s="695"/>
      <c r="AR144" s="695"/>
      <c r="AS144" s="695"/>
      <c r="AT144" s="695"/>
      <c r="AU144" s="57"/>
      <c r="AV144" s="106"/>
      <c r="AW144" s="57"/>
      <c r="AX144" s="57"/>
      <c r="AY144" s="57"/>
      <c r="AZ144" s="57"/>
      <c r="BA144" s="85"/>
      <c r="BB144" s="688"/>
      <c r="BC144" s="688"/>
      <c r="BD144" s="695"/>
      <c r="BE144" s="695"/>
      <c r="BF144" s="695"/>
      <c r="BG144" s="695"/>
      <c r="BH144" s="57"/>
      <c r="BI144" s="106"/>
      <c r="BJ144" s="57"/>
      <c r="BK144" s="57"/>
      <c r="BL144" s="57"/>
      <c r="BM144" s="57"/>
    </row>
    <row r="145" spans="1:65" s="27" customFormat="1" ht="17.100000000000001" customHeight="1" x14ac:dyDescent="0.2">
      <c r="A145" s="85"/>
      <c r="B145" s="704"/>
      <c r="C145" s="704"/>
      <c r="D145" s="695"/>
      <c r="E145" s="695"/>
      <c r="F145" s="695"/>
      <c r="G145" s="695"/>
      <c r="H145" s="57"/>
      <c r="I145" s="101"/>
      <c r="J145" s="85"/>
      <c r="K145" s="57"/>
      <c r="L145" s="57"/>
      <c r="M145" s="57"/>
      <c r="N145" s="85"/>
      <c r="O145" s="704"/>
      <c r="P145" s="704"/>
      <c r="Q145" s="695"/>
      <c r="R145" s="695"/>
      <c r="S145" s="695"/>
      <c r="T145" s="695"/>
      <c r="U145" s="57"/>
      <c r="V145" s="106"/>
      <c r="W145" s="57"/>
      <c r="X145" s="57"/>
      <c r="Y145" s="57"/>
      <c r="Z145" s="57"/>
      <c r="AA145" s="85"/>
      <c r="AB145" s="704"/>
      <c r="AC145" s="704"/>
      <c r="AD145" s="695"/>
      <c r="AE145" s="695"/>
      <c r="AF145" s="695"/>
      <c r="AG145" s="695"/>
      <c r="AH145" s="57"/>
      <c r="AI145" s="106"/>
      <c r="AJ145" s="57"/>
      <c r="AK145" s="57"/>
      <c r="AL145" s="57"/>
      <c r="AM145" s="57"/>
      <c r="AN145" s="85"/>
      <c r="AO145" s="704"/>
      <c r="AP145" s="704"/>
      <c r="AQ145" s="695"/>
      <c r="AR145" s="695"/>
      <c r="AS145" s="695"/>
      <c r="AT145" s="695"/>
      <c r="AU145" s="57"/>
      <c r="AV145" s="106"/>
      <c r="AW145" s="57"/>
      <c r="AX145" s="57"/>
      <c r="AY145" s="57"/>
      <c r="AZ145" s="57"/>
      <c r="BA145" s="85"/>
      <c r="BB145" s="704"/>
      <c r="BC145" s="704"/>
      <c r="BD145" s="695"/>
      <c r="BE145" s="695"/>
      <c r="BF145" s="695"/>
      <c r="BG145" s="695"/>
      <c r="BH145" s="57"/>
      <c r="BI145" s="106"/>
      <c r="BJ145" s="57"/>
      <c r="BK145" s="57"/>
      <c r="BL145" s="57"/>
      <c r="BM145" s="57"/>
    </row>
    <row r="146" spans="1:65" s="27" customFormat="1" ht="17.100000000000001" customHeight="1" x14ac:dyDescent="0.2">
      <c r="A146" s="85"/>
      <c r="B146" s="704"/>
      <c r="C146" s="704"/>
      <c r="D146" s="695"/>
      <c r="E146" s="695"/>
      <c r="F146" s="695"/>
      <c r="G146" s="695"/>
      <c r="H146" s="57"/>
      <c r="I146" s="101"/>
      <c r="J146" s="85"/>
      <c r="K146" s="57"/>
      <c r="L146" s="57"/>
      <c r="M146" s="57"/>
      <c r="N146" s="85"/>
      <c r="O146" s="704"/>
      <c r="P146" s="704"/>
      <c r="Q146" s="695"/>
      <c r="R146" s="695"/>
      <c r="S146" s="695"/>
      <c r="T146" s="695"/>
      <c r="U146" s="57"/>
      <c r="V146" s="106"/>
      <c r="W146" s="57"/>
      <c r="X146" s="57"/>
      <c r="Y146" s="57"/>
      <c r="Z146" s="57"/>
      <c r="AA146" s="85"/>
      <c r="AB146" s="704"/>
      <c r="AC146" s="704"/>
      <c r="AD146" s="695"/>
      <c r="AE146" s="695"/>
      <c r="AF146" s="695"/>
      <c r="AG146" s="695"/>
      <c r="AH146" s="57"/>
      <c r="AI146" s="106"/>
      <c r="AJ146" s="57"/>
      <c r="AK146" s="57"/>
      <c r="AL146" s="57"/>
      <c r="AM146" s="57"/>
      <c r="AN146" s="85"/>
      <c r="AO146" s="704"/>
      <c r="AP146" s="704"/>
      <c r="AQ146" s="695"/>
      <c r="AR146" s="695"/>
      <c r="AS146" s="695"/>
      <c r="AT146" s="695"/>
      <c r="AU146" s="57"/>
      <c r="AV146" s="106"/>
      <c r="AW146" s="57"/>
      <c r="AX146" s="57"/>
      <c r="AY146" s="57"/>
      <c r="AZ146" s="57"/>
      <c r="BA146" s="85"/>
      <c r="BB146" s="704"/>
      <c r="BC146" s="704"/>
      <c r="BD146" s="695"/>
      <c r="BE146" s="695"/>
      <c r="BF146" s="695"/>
      <c r="BG146" s="695"/>
      <c r="BH146" s="57"/>
      <c r="BI146" s="106"/>
      <c r="BJ146" s="57"/>
      <c r="BK146" s="57"/>
      <c r="BL146" s="57"/>
      <c r="BM146" s="57"/>
    </row>
    <row r="147" spans="1:65" s="27" customFormat="1" ht="17.100000000000001" customHeight="1" x14ac:dyDescent="0.2">
      <c r="A147" s="85"/>
      <c r="B147" s="704"/>
      <c r="C147" s="704"/>
      <c r="D147" s="695"/>
      <c r="E147" s="695"/>
      <c r="F147" s="695"/>
      <c r="G147" s="695"/>
      <c r="H147" s="57"/>
      <c r="I147" s="101"/>
      <c r="J147" s="85"/>
      <c r="K147" s="57"/>
      <c r="L147" s="57"/>
      <c r="M147" s="57"/>
      <c r="N147" s="85"/>
      <c r="O147" s="704"/>
      <c r="P147" s="704"/>
      <c r="Q147" s="695"/>
      <c r="R147" s="695"/>
      <c r="S147" s="695"/>
      <c r="T147" s="695"/>
      <c r="U147" s="57"/>
      <c r="V147" s="106"/>
      <c r="W147" s="57"/>
      <c r="X147" s="57"/>
      <c r="Y147" s="57"/>
      <c r="Z147" s="57"/>
      <c r="AA147" s="85"/>
      <c r="AB147" s="704"/>
      <c r="AC147" s="704"/>
      <c r="AD147" s="695"/>
      <c r="AE147" s="695"/>
      <c r="AF147" s="695"/>
      <c r="AG147" s="695"/>
      <c r="AH147" s="57"/>
      <c r="AI147" s="106"/>
      <c r="AJ147" s="57"/>
      <c r="AK147" s="57"/>
      <c r="AL147" s="57"/>
      <c r="AM147" s="57"/>
      <c r="AN147" s="85"/>
      <c r="AO147" s="704"/>
      <c r="AP147" s="704"/>
      <c r="AQ147" s="695"/>
      <c r="AR147" s="695"/>
      <c r="AS147" s="695"/>
      <c r="AT147" s="695"/>
      <c r="AU147" s="57"/>
      <c r="AV147" s="106"/>
      <c r="AW147" s="57"/>
      <c r="AX147" s="57"/>
      <c r="AY147" s="57"/>
      <c r="AZ147" s="57"/>
      <c r="BA147" s="85"/>
      <c r="BB147" s="704"/>
      <c r="BC147" s="704"/>
      <c r="BD147" s="695"/>
      <c r="BE147" s="695"/>
      <c r="BF147" s="695"/>
      <c r="BG147" s="695"/>
      <c r="BH147" s="57"/>
      <c r="BI147" s="106"/>
      <c r="BJ147" s="57"/>
      <c r="BK147" s="57"/>
      <c r="BL147" s="57"/>
      <c r="BM147" s="57"/>
    </row>
    <row r="148" spans="1:65" s="27" customFormat="1" ht="17.100000000000001" customHeight="1" x14ac:dyDescent="0.2">
      <c r="A148" s="85"/>
      <c r="B148" s="704"/>
      <c r="C148" s="704"/>
      <c r="D148" s="695"/>
      <c r="E148" s="695"/>
      <c r="F148" s="695"/>
      <c r="G148" s="695"/>
      <c r="H148" s="57"/>
      <c r="I148" s="101"/>
      <c r="J148" s="85"/>
      <c r="K148" s="57"/>
      <c r="L148" s="57"/>
      <c r="M148" s="57"/>
      <c r="N148" s="85"/>
      <c r="O148" s="704"/>
      <c r="P148" s="704"/>
      <c r="Q148" s="695"/>
      <c r="R148" s="695"/>
      <c r="S148" s="695"/>
      <c r="T148" s="695"/>
      <c r="U148" s="57"/>
      <c r="V148" s="106"/>
      <c r="W148" s="57"/>
      <c r="X148" s="57"/>
      <c r="Y148" s="57"/>
      <c r="Z148" s="57"/>
      <c r="AA148" s="85"/>
      <c r="AB148" s="704"/>
      <c r="AC148" s="704"/>
      <c r="AD148" s="695"/>
      <c r="AE148" s="695"/>
      <c r="AF148" s="695"/>
      <c r="AG148" s="695"/>
      <c r="AH148" s="57"/>
      <c r="AI148" s="106"/>
      <c r="AJ148" s="57"/>
      <c r="AK148" s="57"/>
      <c r="AL148" s="57"/>
      <c r="AM148" s="57"/>
      <c r="AN148" s="85"/>
      <c r="AO148" s="704"/>
      <c r="AP148" s="704"/>
      <c r="AQ148" s="695"/>
      <c r="AR148" s="695"/>
      <c r="AS148" s="695"/>
      <c r="AT148" s="695"/>
      <c r="AU148" s="57"/>
      <c r="AV148" s="106"/>
      <c r="AW148" s="57"/>
      <c r="AX148" s="57"/>
      <c r="AY148" s="57"/>
      <c r="AZ148" s="57"/>
      <c r="BA148" s="85"/>
      <c r="BB148" s="704"/>
      <c r="BC148" s="704"/>
      <c r="BD148" s="695"/>
      <c r="BE148" s="695"/>
      <c r="BF148" s="695"/>
      <c r="BG148" s="695"/>
      <c r="BH148" s="57"/>
      <c r="BI148" s="106"/>
      <c r="BJ148" s="57"/>
      <c r="BK148" s="57"/>
      <c r="BL148" s="57"/>
      <c r="BM148" s="57"/>
    </row>
    <row r="149" spans="1:65" s="27" customFormat="1" ht="17.100000000000001" customHeight="1" x14ac:dyDescent="0.2">
      <c r="A149" s="85"/>
      <c r="B149" s="704"/>
      <c r="C149" s="704"/>
      <c r="D149" s="695"/>
      <c r="E149" s="695"/>
      <c r="F149" s="695"/>
      <c r="G149" s="695"/>
      <c r="H149" s="57"/>
      <c r="I149" s="101"/>
      <c r="J149" s="85"/>
      <c r="K149" s="57"/>
      <c r="L149" s="57"/>
      <c r="M149" s="57"/>
      <c r="N149" s="85"/>
      <c r="O149" s="704"/>
      <c r="P149" s="704"/>
      <c r="Q149" s="695"/>
      <c r="R149" s="695"/>
      <c r="S149" s="695"/>
      <c r="T149" s="695"/>
      <c r="U149" s="57"/>
      <c r="V149" s="106"/>
      <c r="W149" s="57"/>
      <c r="X149" s="57"/>
      <c r="Y149" s="57"/>
      <c r="Z149" s="57"/>
      <c r="AA149" s="85"/>
      <c r="AB149" s="704"/>
      <c r="AC149" s="704"/>
      <c r="AD149" s="695"/>
      <c r="AE149" s="695"/>
      <c r="AF149" s="695"/>
      <c r="AG149" s="695"/>
      <c r="AH149" s="57"/>
      <c r="AI149" s="106"/>
      <c r="AJ149" s="57"/>
      <c r="AK149" s="57"/>
      <c r="AL149" s="57"/>
      <c r="AM149" s="57"/>
      <c r="AN149" s="85"/>
      <c r="AO149" s="704"/>
      <c r="AP149" s="704"/>
      <c r="AQ149" s="695"/>
      <c r="AR149" s="695"/>
      <c r="AS149" s="695"/>
      <c r="AT149" s="695"/>
      <c r="AU149" s="57"/>
      <c r="AV149" s="106"/>
      <c r="AW149" s="57"/>
      <c r="AX149" s="57"/>
      <c r="AY149" s="57"/>
      <c r="AZ149" s="57"/>
      <c r="BA149" s="85"/>
      <c r="BB149" s="704"/>
      <c r="BC149" s="704"/>
      <c r="BD149" s="695"/>
      <c r="BE149" s="695"/>
      <c r="BF149" s="695"/>
      <c r="BG149" s="695"/>
      <c r="BH149" s="57"/>
      <c r="BI149" s="106"/>
      <c r="BJ149" s="57"/>
      <c r="BK149" s="57"/>
      <c r="BL149" s="57"/>
      <c r="BM149" s="57"/>
    </row>
    <row r="150" spans="1:65" s="27" customFormat="1" ht="17.100000000000001" customHeight="1" x14ac:dyDescent="0.2">
      <c r="A150" s="85"/>
      <c r="B150" s="704"/>
      <c r="C150" s="704"/>
      <c r="D150" s="695"/>
      <c r="E150" s="695"/>
      <c r="F150" s="695"/>
      <c r="G150" s="695"/>
      <c r="H150" s="57"/>
      <c r="I150" s="101"/>
      <c r="J150" s="85"/>
      <c r="K150" s="57"/>
      <c r="L150" s="57"/>
      <c r="M150" s="57"/>
      <c r="N150" s="85"/>
      <c r="O150" s="704"/>
      <c r="P150" s="704"/>
      <c r="Q150" s="695"/>
      <c r="R150" s="695"/>
      <c r="S150" s="695"/>
      <c r="T150" s="695"/>
      <c r="U150" s="57"/>
      <c r="V150" s="106"/>
      <c r="W150" s="57"/>
      <c r="X150" s="57"/>
      <c r="Y150" s="57"/>
      <c r="Z150" s="57"/>
      <c r="AA150" s="85"/>
      <c r="AB150" s="704"/>
      <c r="AC150" s="704"/>
      <c r="AD150" s="695"/>
      <c r="AE150" s="695"/>
      <c r="AF150" s="695"/>
      <c r="AG150" s="695"/>
      <c r="AH150" s="57"/>
      <c r="AI150" s="106"/>
      <c r="AJ150" s="57"/>
      <c r="AK150" s="57"/>
      <c r="AL150" s="57"/>
      <c r="AM150" s="57"/>
      <c r="AN150" s="85"/>
      <c r="AO150" s="704"/>
      <c r="AP150" s="704"/>
      <c r="AQ150" s="695"/>
      <c r="AR150" s="695"/>
      <c r="AS150" s="695"/>
      <c r="AT150" s="695"/>
      <c r="AU150" s="57"/>
      <c r="AV150" s="106"/>
      <c r="AW150" s="57"/>
      <c r="AX150" s="57"/>
      <c r="AY150" s="57"/>
      <c r="AZ150" s="57"/>
      <c r="BA150" s="85"/>
      <c r="BB150" s="704"/>
      <c r="BC150" s="704"/>
      <c r="BD150" s="695"/>
      <c r="BE150" s="695"/>
      <c r="BF150" s="695"/>
      <c r="BG150" s="695"/>
      <c r="BH150" s="57"/>
      <c r="BI150" s="106"/>
      <c r="BJ150" s="57"/>
      <c r="BK150" s="57"/>
      <c r="BL150" s="57"/>
      <c r="BM150" s="57"/>
    </row>
    <row r="151" spans="1:65" s="27" customFormat="1" ht="17.100000000000001" customHeight="1" x14ac:dyDescent="0.2">
      <c r="A151" s="85"/>
      <c r="B151" s="704"/>
      <c r="C151" s="704"/>
      <c r="D151" s="695"/>
      <c r="E151" s="695"/>
      <c r="F151" s="695"/>
      <c r="G151" s="695"/>
      <c r="H151" s="57"/>
      <c r="I151" s="101"/>
      <c r="J151" s="85"/>
      <c r="K151" s="57"/>
      <c r="L151" s="57"/>
      <c r="M151" s="57"/>
      <c r="N151" s="85"/>
      <c r="O151" s="704"/>
      <c r="P151" s="704"/>
      <c r="Q151" s="695"/>
      <c r="R151" s="695"/>
      <c r="S151" s="695"/>
      <c r="T151" s="695"/>
      <c r="U151" s="57"/>
      <c r="V151" s="106"/>
      <c r="W151" s="57"/>
      <c r="X151" s="57"/>
      <c r="Y151" s="57"/>
      <c r="Z151" s="57"/>
      <c r="AA151" s="85"/>
      <c r="AB151" s="704"/>
      <c r="AC151" s="704"/>
      <c r="AD151" s="695"/>
      <c r="AE151" s="695"/>
      <c r="AF151" s="695"/>
      <c r="AG151" s="695"/>
      <c r="AH151" s="57"/>
      <c r="AI151" s="106"/>
      <c r="AJ151" s="57"/>
      <c r="AK151" s="57"/>
      <c r="AL151" s="57"/>
      <c r="AM151" s="57"/>
      <c r="AN151" s="85"/>
      <c r="AO151" s="704"/>
      <c r="AP151" s="704"/>
      <c r="AQ151" s="695"/>
      <c r="AR151" s="695"/>
      <c r="AS151" s="695"/>
      <c r="AT151" s="695"/>
      <c r="AU151" s="57"/>
      <c r="AV151" s="106"/>
      <c r="AW151" s="57"/>
      <c r="AX151" s="57"/>
      <c r="AY151" s="57"/>
      <c r="AZ151" s="57"/>
      <c r="BA151" s="85"/>
      <c r="BB151" s="704"/>
      <c r="BC151" s="704"/>
      <c r="BD151" s="695"/>
      <c r="BE151" s="695"/>
      <c r="BF151" s="695"/>
      <c r="BG151" s="695"/>
      <c r="BH151" s="57"/>
      <c r="BI151" s="106"/>
      <c r="BJ151" s="57"/>
      <c r="BK151" s="57"/>
      <c r="BL151" s="57"/>
      <c r="BM151" s="57"/>
    </row>
    <row r="152" spans="1:65" s="27" customFormat="1" ht="17.100000000000001" customHeight="1" x14ac:dyDescent="0.2">
      <c r="A152" s="85"/>
      <c r="B152" s="704"/>
      <c r="C152" s="704"/>
      <c r="D152" s="695"/>
      <c r="E152" s="695"/>
      <c r="F152" s="695"/>
      <c r="G152" s="695"/>
      <c r="H152" s="57"/>
      <c r="I152" s="101"/>
      <c r="J152" s="85"/>
      <c r="K152" s="57"/>
      <c r="L152" s="57"/>
      <c r="M152" s="57"/>
      <c r="N152" s="85"/>
      <c r="O152" s="704"/>
      <c r="P152" s="704"/>
      <c r="Q152" s="695"/>
      <c r="R152" s="695"/>
      <c r="S152" s="695"/>
      <c r="T152" s="695"/>
      <c r="U152" s="57"/>
      <c r="V152" s="106"/>
      <c r="W152" s="57"/>
      <c r="X152" s="57"/>
      <c r="Y152" s="57"/>
      <c r="Z152" s="57"/>
      <c r="AA152" s="85"/>
      <c r="AB152" s="704"/>
      <c r="AC152" s="704"/>
      <c r="AD152" s="695"/>
      <c r="AE152" s="695"/>
      <c r="AF152" s="695"/>
      <c r="AG152" s="695"/>
      <c r="AH152" s="57"/>
      <c r="AI152" s="106"/>
      <c r="AJ152" s="57"/>
      <c r="AK152" s="57"/>
      <c r="AL152" s="57"/>
      <c r="AM152" s="57"/>
      <c r="AN152" s="85"/>
      <c r="AO152" s="704"/>
      <c r="AP152" s="704"/>
      <c r="AQ152" s="695"/>
      <c r="AR152" s="695"/>
      <c r="AS152" s="695"/>
      <c r="AT152" s="695"/>
      <c r="AU152" s="57"/>
      <c r="AV152" s="106"/>
      <c r="AW152" s="57"/>
      <c r="AX152" s="57"/>
      <c r="AY152" s="57"/>
      <c r="AZ152" s="57"/>
      <c r="BA152" s="85"/>
      <c r="BB152" s="704"/>
      <c r="BC152" s="704"/>
      <c r="BD152" s="695"/>
      <c r="BE152" s="695"/>
      <c r="BF152" s="695"/>
      <c r="BG152" s="695"/>
      <c r="BH152" s="57"/>
      <c r="BI152" s="106"/>
      <c r="BJ152" s="57"/>
      <c r="BK152" s="57"/>
      <c r="BL152" s="57"/>
      <c r="BM152" s="57"/>
    </row>
    <row r="153" spans="1:65" s="27" customFormat="1" ht="17.100000000000001" customHeight="1" x14ac:dyDescent="0.2">
      <c r="A153" s="85"/>
      <c r="B153" s="704"/>
      <c r="C153" s="704"/>
      <c r="D153" s="695"/>
      <c r="E153" s="695"/>
      <c r="F153" s="695"/>
      <c r="G153" s="695"/>
      <c r="H153" s="57"/>
      <c r="I153" s="101"/>
      <c r="J153" s="85"/>
      <c r="K153" s="57"/>
      <c r="L153" s="57"/>
      <c r="M153" s="57"/>
      <c r="N153" s="85"/>
      <c r="O153" s="704"/>
      <c r="P153" s="704"/>
      <c r="Q153" s="695"/>
      <c r="R153" s="695"/>
      <c r="S153" s="695"/>
      <c r="T153" s="695"/>
      <c r="U153" s="57"/>
      <c r="V153" s="106"/>
      <c r="W153" s="57"/>
      <c r="X153" s="57"/>
      <c r="Y153" s="57"/>
      <c r="Z153" s="57"/>
      <c r="AA153" s="85"/>
      <c r="AB153" s="704"/>
      <c r="AC153" s="704"/>
      <c r="AD153" s="695"/>
      <c r="AE153" s="695"/>
      <c r="AF153" s="695"/>
      <c r="AG153" s="695"/>
      <c r="AH153" s="57"/>
      <c r="AI153" s="106"/>
      <c r="AJ153" s="57"/>
      <c r="AK153" s="57"/>
      <c r="AL153" s="57"/>
      <c r="AM153" s="57"/>
      <c r="AN153" s="85"/>
      <c r="AO153" s="704"/>
      <c r="AP153" s="704"/>
      <c r="AQ153" s="695"/>
      <c r="AR153" s="695"/>
      <c r="AS153" s="695"/>
      <c r="AT153" s="695"/>
      <c r="AU153" s="57"/>
      <c r="AV153" s="106"/>
      <c r="AW153" s="57"/>
      <c r="AX153" s="57"/>
      <c r="AY153" s="57"/>
      <c r="AZ153" s="57"/>
      <c r="BA153" s="85"/>
      <c r="BB153" s="704"/>
      <c r="BC153" s="704"/>
      <c r="BD153" s="695"/>
      <c r="BE153" s="695"/>
      <c r="BF153" s="695"/>
      <c r="BG153" s="695"/>
      <c r="BH153" s="57"/>
      <c r="BI153" s="106"/>
      <c r="BJ153" s="57"/>
      <c r="BK153" s="57"/>
      <c r="BL153" s="57"/>
      <c r="BM153" s="57"/>
    </row>
    <row r="154" spans="1:65" s="27" customFormat="1" ht="17.100000000000001" customHeight="1" x14ac:dyDescent="0.2">
      <c r="A154" s="85"/>
      <c r="B154" s="704"/>
      <c r="C154" s="704"/>
      <c r="D154" s="695"/>
      <c r="E154" s="695"/>
      <c r="F154" s="695"/>
      <c r="G154" s="695"/>
      <c r="H154" s="57"/>
      <c r="I154" s="101"/>
      <c r="J154" s="85"/>
      <c r="K154" s="57"/>
      <c r="L154" s="57"/>
      <c r="M154" s="57"/>
      <c r="N154" s="85"/>
      <c r="O154" s="704"/>
      <c r="P154" s="704"/>
      <c r="Q154" s="695"/>
      <c r="R154" s="695"/>
      <c r="S154" s="695"/>
      <c r="T154" s="695"/>
      <c r="U154" s="57"/>
      <c r="V154" s="106"/>
      <c r="W154" s="57"/>
      <c r="X154" s="57"/>
      <c r="Y154" s="57"/>
      <c r="Z154" s="57"/>
      <c r="AA154" s="85"/>
      <c r="AB154" s="704"/>
      <c r="AC154" s="704"/>
      <c r="AD154" s="695"/>
      <c r="AE154" s="695"/>
      <c r="AF154" s="695"/>
      <c r="AG154" s="695"/>
      <c r="AH154" s="57"/>
      <c r="AI154" s="106"/>
      <c r="AJ154" s="57"/>
      <c r="AK154" s="57"/>
      <c r="AL154" s="57"/>
      <c r="AM154" s="57"/>
      <c r="AN154" s="85"/>
      <c r="AO154" s="704"/>
      <c r="AP154" s="704"/>
      <c r="AQ154" s="695"/>
      <c r="AR154" s="695"/>
      <c r="AS154" s="695"/>
      <c r="AT154" s="695"/>
      <c r="AU154" s="57"/>
      <c r="AV154" s="106"/>
      <c r="AW154" s="57"/>
      <c r="AX154" s="57"/>
      <c r="AY154" s="57"/>
      <c r="AZ154" s="57"/>
      <c r="BA154" s="85"/>
      <c r="BB154" s="704"/>
      <c r="BC154" s="704"/>
      <c r="BD154" s="695"/>
      <c r="BE154" s="695"/>
      <c r="BF154" s="695"/>
      <c r="BG154" s="695"/>
      <c r="BH154" s="57"/>
      <c r="BI154" s="106"/>
      <c r="BJ154" s="57"/>
      <c r="BK154" s="57"/>
      <c r="BL154" s="57"/>
      <c r="BM154" s="57"/>
    </row>
    <row r="155" spans="1:65" s="27" customFormat="1" ht="17.100000000000001" customHeight="1" x14ac:dyDescent="0.2">
      <c r="A155" s="85"/>
      <c r="B155" s="704"/>
      <c r="C155" s="704"/>
      <c r="D155" s="695"/>
      <c r="E155" s="695"/>
      <c r="F155" s="695"/>
      <c r="G155" s="695"/>
      <c r="H155" s="57"/>
      <c r="I155" s="101"/>
      <c r="J155" s="85"/>
      <c r="K155" s="57"/>
      <c r="L155" s="57"/>
      <c r="M155" s="57"/>
      <c r="N155" s="85"/>
      <c r="O155" s="704"/>
      <c r="P155" s="704"/>
      <c r="Q155" s="695"/>
      <c r="R155" s="695"/>
      <c r="S155" s="695"/>
      <c r="T155" s="695"/>
      <c r="U155" s="57"/>
      <c r="V155" s="106"/>
      <c r="W155" s="57"/>
      <c r="X155" s="57"/>
      <c r="Y155" s="57"/>
      <c r="Z155" s="57"/>
      <c r="AA155" s="85"/>
      <c r="AB155" s="704"/>
      <c r="AC155" s="704"/>
      <c r="AD155" s="695"/>
      <c r="AE155" s="695"/>
      <c r="AF155" s="695"/>
      <c r="AG155" s="695"/>
      <c r="AH155" s="57"/>
      <c r="AI155" s="106"/>
      <c r="AJ155" s="57"/>
      <c r="AK155" s="57"/>
      <c r="AL155" s="57"/>
      <c r="AM155" s="57"/>
      <c r="AN155" s="85"/>
      <c r="AO155" s="704"/>
      <c r="AP155" s="704"/>
      <c r="AQ155" s="695"/>
      <c r="AR155" s="695"/>
      <c r="AS155" s="695"/>
      <c r="AT155" s="695"/>
      <c r="AU155" s="57"/>
      <c r="AV155" s="106"/>
      <c r="AW155" s="57"/>
      <c r="AX155" s="57"/>
      <c r="AY155" s="57"/>
      <c r="AZ155" s="57"/>
      <c r="BA155" s="85"/>
      <c r="BB155" s="704"/>
      <c r="BC155" s="704"/>
      <c r="BD155" s="695"/>
      <c r="BE155" s="695"/>
      <c r="BF155" s="695"/>
      <c r="BG155" s="695"/>
      <c r="BH155" s="57"/>
      <c r="BI155" s="106"/>
      <c r="BJ155" s="57"/>
      <c r="BK155" s="57"/>
      <c r="BL155" s="57"/>
      <c r="BM155" s="57"/>
    </row>
    <row r="156" spans="1:65" s="27" customFormat="1" ht="17.100000000000001" customHeight="1" x14ac:dyDescent="0.2">
      <c r="A156" s="85"/>
      <c r="B156" s="704"/>
      <c r="C156" s="704"/>
      <c r="D156" s="695"/>
      <c r="E156" s="695"/>
      <c r="F156" s="695"/>
      <c r="G156" s="695"/>
      <c r="H156" s="57"/>
      <c r="I156" s="101"/>
      <c r="J156" s="85"/>
      <c r="K156" s="57"/>
      <c r="L156" s="57"/>
      <c r="M156" s="57"/>
      <c r="N156" s="85"/>
      <c r="O156" s="704"/>
      <c r="P156" s="704"/>
      <c r="Q156" s="695"/>
      <c r="R156" s="695"/>
      <c r="S156" s="695"/>
      <c r="T156" s="695"/>
      <c r="U156" s="57"/>
      <c r="V156" s="106"/>
      <c r="W156" s="57"/>
      <c r="X156" s="57"/>
      <c r="Y156" s="57"/>
      <c r="Z156" s="57"/>
      <c r="AA156" s="85"/>
      <c r="AB156" s="704"/>
      <c r="AC156" s="704"/>
      <c r="AD156" s="695"/>
      <c r="AE156" s="695"/>
      <c r="AF156" s="695"/>
      <c r="AG156" s="695"/>
      <c r="AH156" s="57"/>
      <c r="AI156" s="106"/>
      <c r="AJ156" s="57"/>
      <c r="AK156" s="57"/>
      <c r="AL156" s="57"/>
      <c r="AM156" s="57"/>
      <c r="AN156" s="85"/>
      <c r="AO156" s="704"/>
      <c r="AP156" s="704"/>
      <c r="AQ156" s="695"/>
      <c r="AR156" s="695"/>
      <c r="AS156" s="695"/>
      <c r="AT156" s="695"/>
      <c r="AU156" s="57"/>
      <c r="AV156" s="106"/>
      <c r="AW156" s="57"/>
      <c r="AX156" s="57"/>
      <c r="AY156" s="57"/>
      <c r="AZ156" s="57"/>
      <c r="BA156" s="85"/>
      <c r="BB156" s="704"/>
      <c r="BC156" s="704"/>
      <c r="BD156" s="695"/>
      <c r="BE156" s="695"/>
      <c r="BF156" s="695"/>
      <c r="BG156" s="695"/>
      <c r="BH156" s="57"/>
      <c r="BI156" s="106"/>
      <c r="BJ156" s="57"/>
      <c r="BK156" s="57"/>
      <c r="BL156" s="57"/>
      <c r="BM156" s="57"/>
    </row>
    <row r="157" spans="1:65" s="27" customFormat="1" ht="17.100000000000001" customHeight="1" x14ac:dyDescent="0.2">
      <c r="A157" s="85"/>
      <c r="B157" s="704"/>
      <c r="C157" s="704"/>
      <c r="D157" s="695"/>
      <c r="E157" s="695"/>
      <c r="F157" s="695"/>
      <c r="G157" s="695"/>
      <c r="H157" s="57"/>
      <c r="I157" s="101"/>
      <c r="J157" s="85"/>
      <c r="K157" s="57"/>
      <c r="L157" s="57"/>
      <c r="M157" s="57"/>
      <c r="N157" s="85"/>
      <c r="O157" s="704"/>
      <c r="P157" s="704"/>
      <c r="Q157" s="695"/>
      <c r="R157" s="695"/>
      <c r="S157" s="695"/>
      <c r="T157" s="695"/>
      <c r="U157" s="57"/>
      <c r="V157" s="106"/>
      <c r="W157" s="57"/>
      <c r="X157" s="57"/>
      <c r="Y157" s="57"/>
      <c r="Z157" s="57"/>
      <c r="AA157" s="85"/>
      <c r="AB157" s="704"/>
      <c r="AC157" s="704"/>
      <c r="AD157" s="695"/>
      <c r="AE157" s="695"/>
      <c r="AF157" s="695"/>
      <c r="AG157" s="695"/>
      <c r="AH157" s="57"/>
      <c r="AI157" s="106"/>
      <c r="AJ157" s="57"/>
      <c r="AK157" s="57"/>
      <c r="AL157" s="57"/>
      <c r="AM157" s="57"/>
      <c r="AN157" s="85"/>
      <c r="AO157" s="704"/>
      <c r="AP157" s="704"/>
      <c r="AQ157" s="695"/>
      <c r="AR157" s="695"/>
      <c r="AS157" s="695"/>
      <c r="AT157" s="695"/>
      <c r="AU157" s="57"/>
      <c r="AV157" s="106"/>
      <c r="AW157" s="57"/>
      <c r="AX157" s="57"/>
      <c r="AY157" s="57"/>
      <c r="AZ157" s="57"/>
      <c r="BA157" s="85"/>
      <c r="BB157" s="704"/>
      <c r="BC157" s="704"/>
      <c r="BD157" s="695"/>
      <c r="BE157" s="695"/>
      <c r="BF157" s="695"/>
      <c r="BG157" s="695"/>
      <c r="BH157" s="57"/>
      <c r="BI157" s="106"/>
      <c r="BJ157" s="57"/>
      <c r="BK157" s="57"/>
      <c r="BL157" s="57"/>
      <c r="BM157" s="57"/>
    </row>
    <row r="158" spans="1:65" s="27" customFormat="1" ht="17.100000000000001" customHeight="1" x14ac:dyDescent="0.2">
      <c r="A158" s="85"/>
      <c r="B158" s="704"/>
      <c r="C158" s="704"/>
      <c r="D158" s="695"/>
      <c r="E158" s="695"/>
      <c r="F158" s="695"/>
      <c r="G158" s="695"/>
      <c r="H158" s="57"/>
      <c r="I158" s="101"/>
      <c r="J158" s="85"/>
      <c r="K158" s="57"/>
      <c r="L158" s="57"/>
      <c r="M158" s="57"/>
      <c r="N158" s="85"/>
      <c r="O158" s="704"/>
      <c r="P158" s="704"/>
      <c r="Q158" s="695"/>
      <c r="R158" s="695"/>
      <c r="S158" s="695"/>
      <c r="T158" s="695"/>
      <c r="U158" s="57"/>
      <c r="V158" s="106"/>
      <c r="W158" s="57"/>
      <c r="X158" s="57"/>
      <c r="Y158" s="57"/>
      <c r="Z158" s="57"/>
      <c r="AA158" s="85"/>
      <c r="AB158" s="704"/>
      <c r="AC158" s="704"/>
      <c r="AD158" s="695"/>
      <c r="AE158" s="695"/>
      <c r="AF158" s="695"/>
      <c r="AG158" s="695"/>
      <c r="AH158" s="57"/>
      <c r="AI158" s="106"/>
      <c r="AJ158" s="57"/>
      <c r="AK158" s="57"/>
      <c r="AL158" s="57"/>
      <c r="AM158" s="57"/>
      <c r="AN158" s="85"/>
      <c r="AO158" s="704"/>
      <c r="AP158" s="704"/>
      <c r="AQ158" s="695"/>
      <c r="AR158" s="695"/>
      <c r="AS158" s="695"/>
      <c r="AT158" s="695"/>
      <c r="AU158" s="57"/>
      <c r="AV158" s="106"/>
      <c r="AW158" s="57"/>
      <c r="AX158" s="57"/>
      <c r="AY158" s="57"/>
      <c r="AZ158" s="57"/>
      <c r="BA158" s="85"/>
      <c r="BB158" s="704"/>
      <c r="BC158" s="704"/>
      <c r="BD158" s="695"/>
      <c r="BE158" s="695"/>
      <c r="BF158" s="695"/>
      <c r="BG158" s="695"/>
      <c r="BH158" s="57"/>
      <c r="BI158" s="106"/>
      <c r="BJ158" s="57"/>
      <c r="BK158" s="57"/>
      <c r="BL158" s="57"/>
      <c r="BM158" s="57"/>
    </row>
    <row r="159" spans="1:65" s="27" customFormat="1" ht="17.100000000000001" customHeight="1" x14ac:dyDescent="0.2">
      <c r="A159" s="85"/>
      <c r="B159" s="704"/>
      <c r="C159" s="704"/>
      <c r="D159" s="695"/>
      <c r="E159" s="695"/>
      <c r="F159" s="695"/>
      <c r="G159" s="695"/>
      <c r="H159" s="57"/>
      <c r="I159" s="101"/>
      <c r="J159" s="85"/>
      <c r="K159" s="57"/>
      <c r="L159" s="57"/>
      <c r="M159" s="57"/>
      <c r="N159" s="85"/>
      <c r="O159" s="704"/>
      <c r="P159" s="704"/>
      <c r="Q159" s="695"/>
      <c r="R159" s="695"/>
      <c r="S159" s="695"/>
      <c r="T159" s="695"/>
      <c r="U159" s="57"/>
      <c r="V159" s="106"/>
      <c r="W159" s="57"/>
      <c r="X159" s="57"/>
      <c r="Y159" s="57"/>
      <c r="Z159" s="57"/>
      <c r="AA159" s="85"/>
      <c r="AB159" s="704"/>
      <c r="AC159" s="704"/>
      <c r="AD159" s="695"/>
      <c r="AE159" s="695"/>
      <c r="AF159" s="695"/>
      <c r="AG159" s="695"/>
      <c r="AH159" s="57"/>
      <c r="AI159" s="106"/>
      <c r="AJ159" s="57"/>
      <c r="AK159" s="57"/>
      <c r="AL159" s="57"/>
      <c r="AM159" s="57"/>
      <c r="AN159" s="85"/>
      <c r="AO159" s="704"/>
      <c r="AP159" s="704"/>
      <c r="AQ159" s="695"/>
      <c r="AR159" s="695"/>
      <c r="AS159" s="695"/>
      <c r="AT159" s="695"/>
      <c r="AU159" s="57"/>
      <c r="AV159" s="106"/>
      <c r="AW159" s="57"/>
      <c r="AX159" s="57"/>
      <c r="AY159" s="57"/>
      <c r="AZ159" s="57"/>
      <c r="BA159" s="85"/>
      <c r="BB159" s="704"/>
      <c r="BC159" s="704"/>
      <c r="BD159" s="695"/>
      <c r="BE159" s="695"/>
      <c r="BF159" s="695"/>
      <c r="BG159" s="695"/>
      <c r="BH159" s="57"/>
      <c r="BI159" s="106"/>
      <c r="BJ159" s="57"/>
      <c r="BK159" s="57"/>
      <c r="BL159" s="57"/>
      <c r="BM159" s="57"/>
    </row>
    <row r="160" spans="1:65" s="27" customFormat="1" ht="17.100000000000001" customHeight="1" x14ac:dyDescent="0.2">
      <c r="A160" s="85"/>
      <c r="B160" s="704"/>
      <c r="C160" s="704"/>
      <c r="D160" s="695"/>
      <c r="E160" s="695"/>
      <c r="F160" s="695"/>
      <c r="G160" s="695"/>
      <c r="H160" s="57"/>
      <c r="I160" s="101"/>
      <c r="J160" s="85"/>
      <c r="K160" s="57"/>
      <c r="L160" s="57"/>
      <c r="M160" s="57"/>
      <c r="N160" s="85"/>
      <c r="O160" s="704"/>
      <c r="P160" s="704"/>
      <c r="Q160" s="695"/>
      <c r="R160" s="695"/>
      <c r="S160" s="695"/>
      <c r="T160" s="695"/>
      <c r="U160" s="57"/>
      <c r="V160" s="106"/>
      <c r="W160" s="57"/>
      <c r="X160" s="57"/>
      <c r="Y160" s="57"/>
      <c r="Z160" s="57"/>
      <c r="AA160" s="85"/>
      <c r="AB160" s="704"/>
      <c r="AC160" s="704"/>
      <c r="AD160" s="695"/>
      <c r="AE160" s="695"/>
      <c r="AF160" s="695"/>
      <c r="AG160" s="695"/>
      <c r="AH160" s="57"/>
      <c r="AI160" s="106"/>
      <c r="AJ160" s="57"/>
      <c r="AK160" s="57"/>
      <c r="AL160" s="57"/>
      <c r="AM160" s="57"/>
      <c r="AN160" s="85"/>
      <c r="AO160" s="704"/>
      <c r="AP160" s="704"/>
      <c r="AQ160" s="695"/>
      <c r="AR160" s="695"/>
      <c r="AS160" s="695"/>
      <c r="AT160" s="695"/>
      <c r="AU160" s="57"/>
      <c r="AV160" s="106"/>
      <c r="AW160" s="57"/>
      <c r="AX160" s="57"/>
      <c r="AY160" s="57"/>
      <c r="AZ160" s="57"/>
      <c r="BA160" s="85"/>
      <c r="BB160" s="704"/>
      <c r="BC160" s="704"/>
      <c r="BD160" s="695"/>
      <c r="BE160" s="695"/>
      <c r="BF160" s="695"/>
      <c r="BG160" s="695"/>
      <c r="BH160" s="57"/>
      <c r="BI160" s="106"/>
      <c r="BJ160" s="57"/>
      <c r="BK160" s="57"/>
      <c r="BL160" s="57"/>
      <c r="BM160" s="57"/>
    </row>
    <row r="161" spans="1:65" s="27" customFormat="1" ht="17.100000000000001" customHeight="1" x14ac:dyDescent="0.2">
      <c r="A161" s="85"/>
      <c r="B161" s="704"/>
      <c r="C161" s="704"/>
      <c r="D161" s="695"/>
      <c r="E161" s="695"/>
      <c r="F161" s="695"/>
      <c r="G161" s="695"/>
      <c r="H161" s="57"/>
      <c r="I161" s="101"/>
      <c r="J161" s="85"/>
      <c r="K161" s="57"/>
      <c r="L161" s="57"/>
      <c r="M161" s="57"/>
      <c r="N161" s="85"/>
      <c r="O161" s="704"/>
      <c r="P161" s="704"/>
      <c r="Q161" s="695"/>
      <c r="R161" s="695"/>
      <c r="S161" s="695"/>
      <c r="T161" s="695"/>
      <c r="U161" s="57"/>
      <c r="V161" s="106"/>
      <c r="W161" s="57"/>
      <c r="X161" s="57"/>
      <c r="Y161" s="57"/>
      <c r="Z161" s="57"/>
      <c r="AA161" s="85"/>
      <c r="AB161" s="704"/>
      <c r="AC161" s="704"/>
      <c r="AD161" s="695"/>
      <c r="AE161" s="695"/>
      <c r="AF161" s="695"/>
      <c r="AG161" s="695"/>
      <c r="AH161" s="57"/>
      <c r="AI161" s="106"/>
      <c r="AJ161" s="57"/>
      <c r="AK161" s="57"/>
      <c r="AL161" s="57"/>
      <c r="AM161" s="57"/>
      <c r="AN161" s="85"/>
      <c r="AO161" s="704"/>
      <c r="AP161" s="704"/>
      <c r="AQ161" s="695"/>
      <c r="AR161" s="695"/>
      <c r="AS161" s="695"/>
      <c r="AT161" s="695"/>
      <c r="AU161" s="57"/>
      <c r="AV161" s="106"/>
      <c r="AW161" s="57"/>
      <c r="AX161" s="57"/>
      <c r="AY161" s="57"/>
      <c r="AZ161" s="57"/>
      <c r="BA161" s="85"/>
      <c r="BB161" s="704"/>
      <c r="BC161" s="704"/>
      <c r="BD161" s="695"/>
      <c r="BE161" s="695"/>
      <c r="BF161" s="695"/>
      <c r="BG161" s="695"/>
      <c r="BH161" s="57"/>
      <c r="BI161" s="106"/>
      <c r="BJ161" s="57"/>
      <c r="BK161" s="57"/>
      <c r="BL161" s="57"/>
      <c r="BM161" s="57"/>
    </row>
    <row r="162" spans="1:65" s="27" customFormat="1" ht="17.100000000000001" customHeight="1" x14ac:dyDescent="0.2">
      <c r="A162" s="85"/>
      <c r="B162" s="704"/>
      <c r="C162" s="704"/>
      <c r="D162" s="695"/>
      <c r="E162" s="695"/>
      <c r="F162" s="695"/>
      <c r="G162" s="695"/>
      <c r="H162" s="57"/>
      <c r="I162" s="101"/>
      <c r="J162" s="85"/>
      <c r="K162" s="57"/>
      <c r="L162" s="57"/>
      <c r="M162" s="57"/>
      <c r="N162" s="85"/>
      <c r="O162" s="704"/>
      <c r="P162" s="704"/>
      <c r="Q162" s="695"/>
      <c r="R162" s="695"/>
      <c r="S162" s="695"/>
      <c r="T162" s="695"/>
      <c r="U162" s="57"/>
      <c r="V162" s="106"/>
      <c r="W162" s="57"/>
      <c r="X162" s="57"/>
      <c r="Y162" s="57"/>
      <c r="Z162" s="57"/>
      <c r="AA162" s="85"/>
      <c r="AB162" s="704"/>
      <c r="AC162" s="704"/>
      <c r="AD162" s="695"/>
      <c r="AE162" s="695"/>
      <c r="AF162" s="695"/>
      <c r="AG162" s="695"/>
      <c r="AH162" s="57"/>
      <c r="AI162" s="106"/>
      <c r="AJ162" s="57"/>
      <c r="AK162" s="57"/>
      <c r="AL162" s="57"/>
      <c r="AM162" s="57"/>
      <c r="AN162" s="85"/>
      <c r="AO162" s="704"/>
      <c r="AP162" s="704"/>
      <c r="AQ162" s="695"/>
      <c r="AR162" s="695"/>
      <c r="AS162" s="695"/>
      <c r="AT162" s="695"/>
      <c r="AU162" s="57"/>
      <c r="AV162" s="106"/>
      <c r="AW162" s="57"/>
      <c r="AX162" s="57"/>
      <c r="AY162" s="57"/>
      <c r="AZ162" s="57"/>
      <c r="BA162" s="85"/>
      <c r="BB162" s="704"/>
      <c r="BC162" s="704"/>
      <c r="BD162" s="695"/>
      <c r="BE162" s="695"/>
      <c r="BF162" s="695"/>
      <c r="BG162" s="695"/>
      <c r="BH162" s="57"/>
      <c r="BI162" s="106"/>
      <c r="BJ162" s="57"/>
      <c r="BK162" s="57"/>
      <c r="BL162" s="57"/>
      <c r="BM162" s="57"/>
    </row>
    <row r="163" spans="1:65" s="27" customFormat="1" ht="17.100000000000001" customHeight="1" x14ac:dyDescent="0.2">
      <c r="A163" s="85"/>
      <c r="B163" s="704"/>
      <c r="C163" s="704"/>
      <c r="D163" s="695"/>
      <c r="E163" s="695"/>
      <c r="F163" s="695"/>
      <c r="G163" s="695"/>
      <c r="H163" s="57"/>
      <c r="I163" s="101"/>
      <c r="J163" s="85"/>
      <c r="K163" s="57"/>
      <c r="L163" s="57"/>
      <c r="M163" s="57"/>
      <c r="N163" s="85"/>
      <c r="O163" s="704"/>
      <c r="P163" s="704"/>
      <c r="Q163" s="695"/>
      <c r="R163" s="695"/>
      <c r="S163" s="695"/>
      <c r="T163" s="695"/>
      <c r="U163" s="57"/>
      <c r="V163" s="106"/>
      <c r="W163" s="57"/>
      <c r="X163" s="57"/>
      <c r="Y163" s="57"/>
      <c r="Z163" s="57"/>
      <c r="AA163" s="85"/>
      <c r="AB163" s="704"/>
      <c r="AC163" s="704"/>
      <c r="AD163" s="695"/>
      <c r="AE163" s="695"/>
      <c r="AF163" s="695"/>
      <c r="AG163" s="695"/>
      <c r="AH163" s="57"/>
      <c r="AI163" s="106"/>
      <c r="AJ163" s="57"/>
      <c r="AK163" s="57"/>
      <c r="AL163" s="57"/>
      <c r="AM163" s="57"/>
      <c r="AN163" s="85"/>
      <c r="AO163" s="704"/>
      <c r="AP163" s="704"/>
      <c r="AQ163" s="695"/>
      <c r="AR163" s="695"/>
      <c r="AS163" s="695"/>
      <c r="AT163" s="695"/>
      <c r="AU163" s="57"/>
      <c r="AV163" s="106"/>
      <c r="AW163" s="57"/>
      <c r="AX163" s="57"/>
      <c r="AY163" s="57"/>
      <c r="AZ163" s="57"/>
      <c r="BA163" s="85"/>
      <c r="BB163" s="704"/>
      <c r="BC163" s="704"/>
      <c r="BD163" s="695"/>
      <c r="BE163" s="695"/>
      <c r="BF163" s="695"/>
      <c r="BG163" s="695"/>
      <c r="BH163" s="57"/>
      <c r="BI163" s="106"/>
      <c r="BJ163" s="57"/>
      <c r="BK163" s="57"/>
      <c r="BL163" s="57"/>
      <c r="BM163" s="57"/>
    </row>
    <row r="164" spans="1:65" s="27" customFormat="1" ht="36.75" customHeight="1" x14ac:dyDescent="0.2">
      <c r="A164" s="85"/>
      <c r="B164" s="686"/>
      <c r="C164" s="686"/>
      <c r="D164" s="695"/>
      <c r="E164" s="695"/>
      <c r="F164" s="695"/>
      <c r="G164" s="695"/>
      <c r="H164" s="57"/>
      <c r="I164" s="101"/>
      <c r="J164" s="85"/>
      <c r="K164" s="57"/>
      <c r="L164" s="57"/>
      <c r="M164" s="57"/>
      <c r="N164" s="85"/>
      <c r="O164" s="686"/>
      <c r="P164" s="686"/>
      <c r="Q164" s="695"/>
      <c r="R164" s="695"/>
      <c r="S164" s="695"/>
      <c r="T164" s="695"/>
      <c r="U164" s="57"/>
      <c r="V164" s="106"/>
      <c r="W164" s="57"/>
      <c r="X164" s="57"/>
      <c r="Y164" s="57"/>
      <c r="Z164" s="57"/>
      <c r="AA164" s="85"/>
      <c r="AB164" s="686"/>
      <c r="AC164" s="686"/>
      <c r="AD164" s="695"/>
      <c r="AE164" s="695"/>
      <c r="AF164" s="695"/>
      <c r="AG164" s="695"/>
      <c r="AH164" s="57"/>
      <c r="AI164" s="106"/>
      <c r="AJ164" s="57"/>
      <c r="AK164" s="57"/>
      <c r="AL164" s="57"/>
      <c r="AM164" s="57"/>
      <c r="AN164" s="85"/>
      <c r="AO164" s="686"/>
      <c r="AP164" s="686"/>
      <c r="AQ164" s="695"/>
      <c r="AR164" s="695"/>
      <c r="AS164" s="695"/>
      <c r="AT164" s="695"/>
      <c r="AU164" s="57"/>
      <c r="AV164" s="106"/>
      <c r="AW164" s="57"/>
      <c r="AX164" s="57"/>
      <c r="AY164" s="57"/>
      <c r="AZ164" s="57"/>
      <c r="BA164" s="85"/>
      <c r="BB164" s="686"/>
      <c r="BC164" s="686"/>
      <c r="BD164" s="695"/>
      <c r="BE164" s="695"/>
      <c r="BF164" s="695"/>
      <c r="BG164" s="695"/>
      <c r="BH164" s="57"/>
      <c r="BI164" s="106"/>
      <c r="BJ164" s="57"/>
      <c r="BK164" s="57"/>
      <c r="BL164" s="57"/>
      <c r="BM164" s="57"/>
    </row>
    <row r="165" spans="1:65" s="27" customFormat="1" ht="34.5" customHeight="1" x14ac:dyDescent="0.2">
      <c r="A165" s="85"/>
      <c r="B165" s="686"/>
      <c r="C165" s="686"/>
      <c r="D165" s="695"/>
      <c r="E165" s="695"/>
      <c r="F165" s="695"/>
      <c r="G165" s="695"/>
      <c r="H165" s="57"/>
      <c r="I165" s="101"/>
      <c r="J165" s="85"/>
      <c r="K165" s="57"/>
      <c r="L165" s="57"/>
      <c r="M165" s="57"/>
      <c r="N165" s="85"/>
      <c r="O165" s="686"/>
      <c r="P165" s="686"/>
      <c r="Q165" s="695"/>
      <c r="R165" s="695"/>
      <c r="S165" s="695"/>
      <c r="T165" s="695"/>
      <c r="U165" s="57"/>
      <c r="V165" s="106"/>
      <c r="W165" s="57"/>
      <c r="X165" s="57"/>
      <c r="Y165" s="57"/>
      <c r="Z165" s="57"/>
      <c r="AA165" s="85"/>
      <c r="AB165" s="686"/>
      <c r="AC165" s="686"/>
      <c r="AD165" s="695"/>
      <c r="AE165" s="695"/>
      <c r="AF165" s="695"/>
      <c r="AG165" s="695"/>
      <c r="AH165" s="57"/>
      <c r="AI165" s="106"/>
      <c r="AJ165" s="57"/>
      <c r="AK165" s="57"/>
      <c r="AL165" s="57"/>
      <c r="AM165" s="57"/>
      <c r="AN165" s="85"/>
      <c r="AO165" s="686"/>
      <c r="AP165" s="686"/>
      <c r="AQ165" s="695"/>
      <c r="AR165" s="695"/>
      <c r="AS165" s="695"/>
      <c r="AT165" s="695"/>
      <c r="AU165" s="57"/>
      <c r="AV165" s="106"/>
      <c r="AW165" s="57"/>
      <c r="AX165" s="57"/>
      <c r="AY165" s="57"/>
      <c r="AZ165" s="57"/>
      <c r="BA165" s="85"/>
      <c r="BB165" s="686"/>
      <c r="BC165" s="686"/>
      <c r="BD165" s="695"/>
      <c r="BE165" s="695"/>
      <c r="BF165" s="695"/>
      <c r="BG165" s="695"/>
      <c r="BH165" s="57"/>
      <c r="BI165" s="106"/>
      <c r="BJ165" s="57"/>
      <c r="BK165" s="57"/>
      <c r="BL165" s="57"/>
      <c r="BM165" s="57"/>
    </row>
    <row r="166" spans="1:65" s="27" customFormat="1" ht="15" x14ac:dyDescent="0.2">
      <c r="A166" s="85"/>
      <c r="B166" s="49"/>
      <c r="C166" s="49"/>
      <c r="D166" s="54"/>
      <c r="E166" s="54"/>
      <c r="F166" s="54"/>
      <c r="G166" s="54"/>
      <c r="H166" s="57"/>
      <c r="I166" s="101"/>
      <c r="J166" s="85"/>
      <c r="K166" s="57"/>
      <c r="L166" s="57"/>
      <c r="M166" s="57"/>
      <c r="N166" s="85"/>
      <c r="O166" s="49"/>
      <c r="P166" s="49"/>
      <c r="Q166" s="54"/>
      <c r="R166" s="54"/>
      <c r="S166" s="54"/>
      <c r="T166" s="54"/>
      <c r="U166" s="57"/>
      <c r="V166" s="106"/>
      <c r="W166" s="57"/>
      <c r="X166" s="57"/>
      <c r="Y166" s="57"/>
      <c r="Z166" s="57"/>
      <c r="AA166" s="85"/>
      <c r="AB166" s="49"/>
      <c r="AC166" s="49"/>
      <c r="AD166" s="54"/>
      <c r="AE166" s="54"/>
      <c r="AF166" s="54"/>
      <c r="AG166" s="54"/>
      <c r="AH166" s="57"/>
      <c r="AI166" s="106"/>
      <c r="AJ166" s="57"/>
      <c r="AK166" s="57"/>
      <c r="AL166" s="57"/>
      <c r="AM166" s="57"/>
      <c r="AN166" s="85"/>
      <c r="AO166" s="49"/>
      <c r="AP166" s="49"/>
      <c r="AQ166" s="54"/>
      <c r="AR166" s="54"/>
      <c r="AS166" s="54"/>
      <c r="AT166" s="54"/>
      <c r="AU166" s="57"/>
      <c r="AV166" s="106"/>
      <c r="AW166" s="57"/>
      <c r="AX166" s="57"/>
      <c r="AY166" s="57"/>
      <c r="AZ166" s="57"/>
      <c r="BA166" s="85"/>
      <c r="BB166" s="49"/>
      <c r="BC166" s="49"/>
      <c r="BD166" s="54"/>
      <c r="BE166" s="54"/>
      <c r="BF166" s="54"/>
      <c r="BG166" s="54"/>
      <c r="BH166" s="57"/>
      <c r="BI166" s="106"/>
      <c r="BJ166" s="57"/>
      <c r="BK166" s="57"/>
      <c r="BL166" s="57"/>
      <c r="BM166" s="57"/>
    </row>
    <row r="167" spans="1:65" s="20" customFormat="1" ht="13.5" x14ac:dyDescent="0.2">
      <c r="A167" s="27"/>
      <c r="B167" s="198"/>
      <c r="C167" s="782"/>
      <c r="D167" s="782"/>
      <c r="E167" s="782"/>
      <c r="F167" s="782"/>
      <c r="G167" s="782"/>
      <c r="H167" s="782"/>
      <c r="I167" s="782"/>
      <c r="J167" s="27"/>
      <c r="K167" s="778"/>
      <c r="L167" s="778"/>
      <c r="M167" s="778"/>
      <c r="N167" s="27"/>
      <c r="O167" s="198"/>
      <c r="P167" s="189"/>
      <c r="Q167" s="189"/>
      <c r="R167" s="189"/>
      <c r="S167" s="189"/>
      <c r="T167" s="189"/>
      <c r="U167" s="51"/>
      <c r="V167" s="51"/>
      <c r="W167" s="57"/>
      <c r="X167" s="778"/>
      <c r="Y167" s="778"/>
      <c r="Z167" s="778"/>
      <c r="AA167" s="27"/>
      <c r="AB167" s="198"/>
      <c r="AC167" s="189"/>
      <c r="AD167" s="189"/>
      <c r="AE167" s="189"/>
      <c r="AF167" s="189"/>
      <c r="AG167" s="189"/>
      <c r="AH167" s="51"/>
      <c r="AI167" s="51"/>
      <c r="AJ167" s="57"/>
      <c r="AK167" s="778"/>
      <c r="AL167" s="778"/>
      <c r="AM167" s="778"/>
      <c r="AN167" s="27"/>
      <c r="AO167" s="198"/>
      <c r="AP167" s="189"/>
      <c r="AQ167" s="189"/>
      <c r="AR167" s="189"/>
      <c r="AS167" s="189"/>
      <c r="AT167" s="189"/>
      <c r="AU167" s="51"/>
      <c r="AV167" s="51"/>
      <c r="AW167" s="57"/>
      <c r="AX167" s="778"/>
      <c r="AY167" s="778"/>
      <c r="AZ167" s="778"/>
      <c r="BA167" s="27"/>
      <c r="BB167" s="198"/>
      <c r="BC167" s="189"/>
      <c r="BD167" s="189"/>
      <c r="BE167" s="189"/>
      <c r="BF167" s="189"/>
      <c r="BG167" s="189"/>
      <c r="BH167" s="51"/>
      <c r="BI167" s="51"/>
      <c r="BJ167" s="57"/>
      <c r="BK167" s="778"/>
      <c r="BL167" s="778"/>
      <c r="BM167" s="778"/>
    </row>
    <row r="168" spans="1:65" s="27" customFormat="1" ht="15" x14ac:dyDescent="0.2">
      <c r="A168" s="85"/>
      <c r="B168" s="49"/>
      <c r="C168" s="49"/>
      <c r="D168" s="54"/>
      <c r="E168" s="54"/>
      <c r="F168" s="54"/>
      <c r="G168" s="54"/>
      <c r="H168" s="57"/>
      <c r="I168" s="101"/>
      <c r="J168" s="85"/>
      <c r="K168" s="57"/>
      <c r="L168" s="57"/>
      <c r="M168" s="57"/>
      <c r="N168" s="85"/>
      <c r="O168" s="49"/>
      <c r="P168" s="49"/>
      <c r="Q168" s="54"/>
      <c r="R168" s="54"/>
      <c r="S168" s="54"/>
      <c r="T168" s="54"/>
      <c r="U168" s="57"/>
      <c r="V168" s="106"/>
      <c r="W168" s="57"/>
      <c r="X168" s="57"/>
      <c r="Y168" s="57"/>
      <c r="Z168" s="57"/>
      <c r="AA168" s="85"/>
      <c r="AB168" s="49"/>
      <c r="AC168" s="49"/>
      <c r="AD168" s="54"/>
      <c r="AE168" s="54"/>
      <c r="AF168" s="54"/>
      <c r="AG168" s="54"/>
      <c r="AH168" s="57"/>
      <c r="AI168" s="106"/>
      <c r="AJ168" s="57"/>
      <c r="AK168" s="57"/>
      <c r="AL168" s="57"/>
      <c r="AM168" s="57"/>
      <c r="AN168" s="85"/>
      <c r="AO168" s="49"/>
      <c r="AP168" s="49"/>
      <c r="AQ168" s="54"/>
      <c r="AR168" s="54"/>
      <c r="AS168" s="54"/>
      <c r="AT168" s="54"/>
      <c r="AU168" s="57"/>
      <c r="AV168" s="106"/>
      <c r="AW168" s="57"/>
      <c r="AX168" s="57"/>
      <c r="AY168" s="57"/>
      <c r="AZ168" s="57"/>
      <c r="BA168" s="85"/>
      <c r="BB168" s="49"/>
      <c r="BC168" s="49"/>
      <c r="BD168" s="54"/>
      <c r="BE168" s="54"/>
      <c r="BF168" s="54"/>
      <c r="BG168" s="54"/>
      <c r="BH168" s="57"/>
      <c r="BI168" s="106"/>
      <c r="BJ168" s="57"/>
      <c r="BK168" s="57"/>
      <c r="BL168" s="57"/>
      <c r="BM168" s="57"/>
    </row>
    <row r="169" spans="1:65" s="27" customFormat="1" ht="17.100000000000001" customHeight="1" x14ac:dyDescent="0.2">
      <c r="A169" s="721"/>
      <c r="B169" s="721"/>
      <c r="C169" s="721"/>
      <c r="D169" s="721"/>
      <c r="E169" s="721"/>
      <c r="F169" s="721"/>
      <c r="G169" s="721"/>
      <c r="H169" s="721"/>
      <c r="I169" s="721"/>
      <c r="J169" s="721"/>
      <c r="K169" s="721"/>
      <c r="L169" s="721"/>
      <c r="M169" s="721"/>
      <c r="N169" s="85"/>
      <c r="O169" s="85"/>
      <c r="P169" s="85"/>
      <c r="Q169" s="85"/>
      <c r="R169" s="85"/>
      <c r="S169" s="85"/>
      <c r="T169" s="85"/>
      <c r="U169" s="57"/>
      <c r="V169" s="57"/>
      <c r="W169" s="57"/>
      <c r="X169" s="57"/>
      <c r="Y169" s="57"/>
      <c r="Z169" s="57"/>
      <c r="AA169" s="85"/>
      <c r="AB169" s="85"/>
      <c r="AC169" s="85"/>
      <c r="AD169" s="85"/>
      <c r="AE169" s="85"/>
      <c r="AF169" s="85"/>
      <c r="AG169" s="85"/>
      <c r="AH169" s="57"/>
      <c r="AI169" s="57"/>
      <c r="AJ169" s="57"/>
      <c r="AK169" s="57"/>
      <c r="AL169" s="57"/>
      <c r="AM169" s="57"/>
      <c r="AN169" s="85"/>
      <c r="AO169" s="85"/>
      <c r="AP169" s="85"/>
      <c r="AQ169" s="85"/>
      <c r="AR169" s="85"/>
      <c r="AS169" s="85"/>
      <c r="AT169" s="85"/>
      <c r="AU169" s="57"/>
      <c r="AV169" s="57"/>
      <c r="AW169" s="57"/>
      <c r="AX169" s="57"/>
      <c r="AY169" s="57"/>
      <c r="AZ169" s="57"/>
      <c r="BA169" s="85"/>
      <c r="BB169" s="85"/>
      <c r="BC169" s="85"/>
      <c r="BD169" s="85"/>
      <c r="BE169" s="85"/>
      <c r="BF169" s="85"/>
      <c r="BG169" s="85"/>
      <c r="BH169" s="57"/>
      <c r="BI169" s="57"/>
      <c r="BJ169" s="57"/>
      <c r="BK169" s="57"/>
      <c r="BL169" s="57"/>
      <c r="BM169" s="57"/>
    </row>
    <row r="170" spans="1:65" s="20" customFormat="1" ht="12.75" customHeight="1" x14ac:dyDescent="0.2">
      <c r="A170" s="135"/>
      <c r="B170" s="701"/>
      <c r="C170" s="701"/>
      <c r="D170" s="701"/>
      <c r="E170" s="701"/>
      <c r="F170" s="701"/>
      <c r="G170" s="701"/>
      <c r="H170" s="51"/>
      <c r="I170" s="107"/>
      <c r="K170" s="51"/>
      <c r="L170" s="51"/>
      <c r="M170" s="51"/>
      <c r="N170" s="135"/>
      <c r="O170" s="701"/>
      <c r="P170" s="701"/>
      <c r="Q170" s="701"/>
      <c r="R170" s="701"/>
      <c r="S170" s="701"/>
      <c r="T170" s="701"/>
      <c r="U170" s="51"/>
      <c r="V170" s="108"/>
      <c r="W170" s="51"/>
      <c r="X170" s="51"/>
      <c r="Y170" s="51"/>
      <c r="Z170" s="51"/>
      <c r="AA170" s="135"/>
      <c r="AB170" s="701"/>
      <c r="AC170" s="701"/>
      <c r="AD170" s="701"/>
      <c r="AE170" s="701"/>
      <c r="AF170" s="701"/>
      <c r="AG170" s="701"/>
      <c r="AH170" s="51"/>
      <c r="AI170" s="108"/>
      <c r="AJ170" s="51"/>
      <c r="AK170" s="51"/>
      <c r="AL170" s="51"/>
      <c r="AM170" s="51"/>
      <c r="AN170" s="135"/>
      <c r="AO170" s="701"/>
      <c r="AP170" s="701"/>
      <c r="AQ170" s="701"/>
      <c r="AR170" s="701"/>
      <c r="AS170" s="701"/>
      <c r="AT170" s="701"/>
      <c r="AU170" s="51"/>
      <c r="AV170" s="108"/>
      <c r="AW170" s="51"/>
      <c r="AX170" s="51"/>
      <c r="AY170" s="51"/>
      <c r="AZ170" s="51"/>
      <c r="BA170" s="135"/>
      <c r="BB170" s="701"/>
      <c r="BC170" s="701"/>
      <c r="BD170" s="701"/>
      <c r="BE170" s="701"/>
      <c r="BF170" s="701"/>
      <c r="BG170" s="701"/>
      <c r="BH170" s="51"/>
      <c r="BI170" s="108"/>
      <c r="BJ170" s="51"/>
      <c r="BK170" s="51"/>
      <c r="BL170" s="51"/>
      <c r="BM170" s="51"/>
    </row>
    <row r="171" spans="1:65" s="20" customFormat="1" ht="12.75" customHeight="1" x14ac:dyDescent="0.2">
      <c r="A171" s="87"/>
      <c r="B171" s="701"/>
      <c r="C171" s="701"/>
      <c r="D171" s="701"/>
      <c r="E171" s="701"/>
      <c r="F171" s="701"/>
      <c r="G171" s="701"/>
      <c r="H171" s="156"/>
      <c r="I171" s="176"/>
      <c r="K171" s="130"/>
      <c r="L171" s="51"/>
      <c r="M171" s="51"/>
      <c r="N171" s="87"/>
      <c r="O171" s="701"/>
      <c r="P171" s="701"/>
      <c r="Q171" s="701"/>
      <c r="R171" s="701"/>
      <c r="S171" s="701"/>
      <c r="T171" s="701"/>
      <c r="U171" s="156"/>
      <c r="V171" s="176"/>
      <c r="W171" s="51"/>
      <c r="X171" s="130"/>
      <c r="Y171" s="51"/>
      <c r="Z171" s="51"/>
      <c r="AA171" s="87"/>
      <c r="AB171" s="701"/>
      <c r="AC171" s="701"/>
      <c r="AD171" s="701"/>
      <c r="AE171" s="701"/>
      <c r="AF171" s="701"/>
      <c r="AG171" s="701"/>
      <c r="AH171" s="156"/>
      <c r="AI171" s="176"/>
      <c r="AJ171" s="51"/>
      <c r="AK171" s="130"/>
      <c r="AL171" s="51"/>
      <c r="AM171" s="51"/>
      <c r="AN171" s="87"/>
      <c r="AO171" s="701"/>
      <c r="AP171" s="701"/>
      <c r="AQ171" s="701"/>
      <c r="AR171" s="701"/>
      <c r="AS171" s="701"/>
      <c r="AT171" s="701"/>
      <c r="AU171" s="156"/>
      <c r="AV171" s="176"/>
      <c r="AW171" s="51"/>
      <c r="AX171" s="130"/>
      <c r="AY171" s="51"/>
      <c r="AZ171" s="51"/>
      <c r="BA171" s="87"/>
      <c r="BB171" s="701"/>
      <c r="BC171" s="701"/>
      <c r="BD171" s="701"/>
      <c r="BE171" s="701"/>
      <c r="BF171" s="701"/>
      <c r="BG171" s="701"/>
      <c r="BH171" s="156"/>
      <c r="BI171" s="176"/>
      <c r="BJ171" s="51"/>
      <c r="BK171" s="130"/>
      <c r="BL171" s="51"/>
      <c r="BM171" s="51"/>
    </row>
    <row r="172" spans="1:65" s="20" customFormat="1" ht="12.75" customHeight="1" x14ac:dyDescent="0.2">
      <c r="A172" s="87"/>
      <c r="B172" s="225"/>
      <c r="C172" s="131"/>
      <c r="D172" s="131"/>
      <c r="E172" s="131"/>
      <c r="F172" s="131"/>
      <c r="G172" s="131"/>
      <c r="H172" s="134"/>
      <c r="I172" s="226"/>
      <c r="J172" s="131"/>
      <c r="K172" s="134"/>
      <c r="L172" s="51"/>
      <c r="M172" s="59"/>
      <c r="N172" s="87"/>
      <c r="O172" s="225"/>
      <c r="P172" s="131"/>
      <c r="Q172" s="131"/>
      <c r="R172" s="131"/>
      <c r="S172" s="131"/>
      <c r="T172" s="131"/>
      <c r="U172" s="134"/>
      <c r="V172" s="176"/>
      <c r="W172" s="134"/>
      <c r="X172" s="134"/>
      <c r="Y172" s="51"/>
      <c r="Z172" s="59"/>
      <c r="AA172" s="87"/>
      <c r="AB172" s="225"/>
      <c r="AC172" s="131"/>
      <c r="AD172" s="131"/>
      <c r="AE172" s="131"/>
      <c r="AF172" s="131"/>
      <c r="AG172" s="131"/>
      <c r="AH172" s="134"/>
      <c r="AI172" s="176"/>
      <c r="AJ172" s="134"/>
      <c r="AK172" s="134"/>
      <c r="AL172" s="51"/>
      <c r="AM172" s="59"/>
      <c r="AN172" s="87"/>
      <c r="AO172" s="225"/>
      <c r="AP172" s="131"/>
      <c r="AQ172" s="131"/>
      <c r="AR172" s="131"/>
      <c r="AS172" s="131"/>
      <c r="AT172" s="131"/>
      <c r="AU172" s="134"/>
      <c r="AV172" s="176"/>
      <c r="AW172" s="134"/>
      <c r="AX172" s="134"/>
      <c r="AY172" s="51"/>
      <c r="AZ172" s="59"/>
      <c r="BA172" s="87"/>
      <c r="BB172" s="225"/>
      <c r="BC172" s="131"/>
      <c r="BD172" s="131"/>
      <c r="BE172" s="131"/>
      <c r="BF172" s="131"/>
      <c r="BG172" s="131"/>
      <c r="BH172" s="134"/>
      <c r="BI172" s="176"/>
      <c r="BJ172" s="134"/>
      <c r="BK172" s="134"/>
      <c r="BL172" s="51"/>
      <c r="BM172" s="59"/>
    </row>
    <row r="173" spans="1:65" s="27" customFormat="1" ht="10.5" customHeight="1" x14ac:dyDescent="0.2">
      <c r="A173" s="85"/>
      <c r="B173" s="57"/>
      <c r="C173" s="85"/>
      <c r="D173" s="85"/>
      <c r="E173" s="85"/>
      <c r="F173" s="85"/>
      <c r="G173" s="85"/>
      <c r="H173" s="57"/>
      <c r="I173" s="101"/>
      <c r="J173" s="85"/>
      <c r="K173" s="57"/>
      <c r="L173" s="57"/>
      <c r="M173" s="57"/>
      <c r="N173" s="85"/>
      <c r="O173" s="57"/>
      <c r="P173" s="85"/>
      <c r="Q173" s="85"/>
      <c r="R173" s="85"/>
      <c r="S173" s="85"/>
      <c r="T173" s="85"/>
      <c r="U173" s="57"/>
      <c r="V173" s="106"/>
      <c r="W173" s="57"/>
      <c r="X173" s="57"/>
      <c r="Y173" s="57"/>
      <c r="Z173" s="57"/>
      <c r="AA173" s="85"/>
      <c r="AB173" s="57"/>
      <c r="AC173" s="85"/>
      <c r="AD173" s="85"/>
      <c r="AE173" s="85"/>
      <c r="AF173" s="85"/>
      <c r="AG173" s="85"/>
      <c r="AH173" s="57"/>
      <c r="AI173" s="106"/>
      <c r="AJ173" s="57"/>
      <c r="AK173" s="57"/>
      <c r="AL173" s="57"/>
      <c r="AM173" s="57"/>
      <c r="AN173" s="85"/>
      <c r="AO173" s="57"/>
      <c r="AP173" s="85"/>
      <c r="AQ173" s="85"/>
      <c r="AR173" s="85"/>
      <c r="AS173" s="85"/>
      <c r="AT173" s="85"/>
      <c r="AU173" s="57"/>
      <c r="AV173" s="106"/>
      <c r="AW173" s="57"/>
      <c r="AX173" s="57"/>
      <c r="AY173" s="57"/>
      <c r="AZ173" s="57"/>
      <c r="BA173" s="85"/>
      <c r="BB173" s="57"/>
      <c r="BC173" s="85"/>
      <c r="BD173" s="85"/>
      <c r="BE173" s="85"/>
      <c r="BF173" s="85"/>
      <c r="BG173" s="85"/>
      <c r="BH173" s="57"/>
      <c r="BI173" s="106"/>
      <c r="BJ173" s="57"/>
      <c r="BK173" s="57"/>
      <c r="BL173" s="57"/>
      <c r="BM173" s="57"/>
    </row>
    <row r="174" spans="1:65" s="27" customFormat="1" ht="17.100000000000001" customHeight="1" x14ac:dyDescent="0.2">
      <c r="A174" s="85"/>
      <c r="B174" s="686"/>
      <c r="C174" s="686"/>
      <c r="D174" s="698"/>
      <c r="E174" s="698"/>
      <c r="F174" s="698"/>
      <c r="G174" s="698"/>
      <c r="H174" s="57"/>
      <c r="I174" s="101"/>
      <c r="J174" s="85"/>
      <c r="K174" s="57"/>
      <c r="L174" s="57"/>
      <c r="M174" s="57"/>
      <c r="N174" s="85"/>
      <c r="O174" s="686"/>
      <c r="P174" s="686"/>
      <c r="Q174" s="698"/>
      <c r="R174" s="698"/>
      <c r="S174" s="698"/>
      <c r="T174" s="698"/>
      <c r="U174" s="57"/>
      <c r="V174" s="106"/>
      <c r="W174" s="57"/>
      <c r="X174" s="57"/>
      <c r="Y174" s="57"/>
      <c r="Z174" s="57"/>
      <c r="AA174" s="85"/>
      <c r="AB174" s="686"/>
      <c r="AC174" s="686"/>
      <c r="AD174" s="698"/>
      <c r="AE174" s="698"/>
      <c r="AF174" s="698"/>
      <c r="AG174" s="698"/>
      <c r="AH174" s="57"/>
      <c r="AI174" s="106"/>
      <c r="AJ174" s="57"/>
      <c r="AK174" s="57"/>
      <c r="AL174" s="57"/>
      <c r="AM174" s="57"/>
      <c r="AN174" s="85"/>
      <c r="AO174" s="686"/>
      <c r="AP174" s="686"/>
      <c r="AQ174" s="698"/>
      <c r="AR174" s="698"/>
      <c r="AS174" s="698"/>
      <c r="AT174" s="698"/>
      <c r="AU174" s="57"/>
      <c r="AV174" s="106"/>
      <c r="AW174" s="57"/>
      <c r="AX174" s="57"/>
      <c r="AY174" s="57"/>
      <c r="AZ174" s="57"/>
      <c r="BA174" s="85"/>
      <c r="BB174" s="686"/>
      <c r="BC174" s="686"/>
      <c r="BD174" s="698"/>
      <c r="BE174" s="698"/>
      <c r="BF174" s="698"/>
      <c r="BG174" s="698"/>
      <c r="BH174" s="57"/>
      <c r="BI174" s="106"/>
      <c r="BJ174" s="57"/>
      <c r="BK174" s="57"/>
      <c r="BL174" s="57"/>
      <c r="BM174" s="57"/>
    </row>
    <row r="175" spans="1:65" s="27" customFormat="1" ht="17.100000000000001" customHeight="1" x14ac:dyDescent="0.2">
      <c r="A175" s="85"/>
      <c r="B175" s="686"/>
      <c r="C175" s="686"/>
      <c r="D175" s="699"/>
      <c r="E175" s="699"/>
      <c r="F175" s="699"/>
      <c r="G175" s="699"/>
      <c r="H175" s="57"/>
      <c r="I175" s="101"/>
      <c r="J175" s="85"/>
      <c r="K175" s="57"/>
      <c r="L175" s="57"/>
      <c r="M175" s="57"/>
      <c r="N175" s="85"/>
      <c r="O175" s="686"/>
      <c r="P175" s="686"/>
      <c r="Q175" s="699"/>
      <c r="R175" s="699"/>
      <c r="S175" s="699"/>
      <c r="T175" s="699"/>
      <c r="U175" s="57"/>
      <c r="V175" s="106"/>
      <c r="W175" s="57"/>
      <c r="X175" s="57"/>
      <c r="Y175" s="57"/>
      <c r="Z175" s="57"/>
      <c r="AA175" s="85"/>
      <c r="AB175" s="686"/>
      <c r="AC175" s="686"/>
      <c r="AD175" s="699"/>
      <c r="AE175" s="699"/>
      <c r="AF175" s="699"/>
      <c r="AG175" s="699"/>
      <c r="AH175" s="57"/>
      <c r="AI175" s="106"/>
      <c r="AJ175" s="57"/>
      <c r="AK175" s="57"/>
      <c r="AL175" s="57"/>
      <c r="AM175" s="57"/>
      <c r="AN175" s="85"/>
      <c r="AO175" s="686"/>
      <c r="AP175" s="686"/>
      <c r="AQ175" s="699"/>
      <c r="AR175" s="699"/>
      <c r="AS175" s="699"/>
      <c r="AT175" s="699"/>
      <c r="AU175" s="57"/>
      <c r="AV175" s="106"/>
      <c r="AW175" s="57"/>
      <c r="AX175" s="57"/>
      <c r="AY175" s="57"/>
      <c r="AZ175" s="57"/>
      <c r="BA175" s="85"/>
      <c r="BB175" s="686"/>
      <c r="BC175" s="686"/>
      <c r="BD175" s="699"/>
      <c r="BE175" s="699"/>
      <c r="BF175" s="699"/>
      <c r="BG175" s="699"/>
      <c r="BH175" s="57"/>
      <c r="BI175" s="106"/>
      <c r="BJ175" s="57"/>
      <c r="BK175" s="57"/>
      <c r="BL175" s="57"/>
      <c r="BM175" s="57"/>
    </row>
    <row r="176" spans="1:65" s="27" customFormat="1" ht="17.100000000000001" customHeight="1" x14ac:dyDescent="0.2">
      <c r="A176" s="85"/>
      <c r="B176" s="686"/>
      <c r="C176" s="686"/>
      <c r="D176" s="698"/>
      <c r="E176" s="698"/>
      <c r="F176" s="698"/>
      <c r="G176" s="698"/>
      <c r="H176" s="57"/>
      <c r="I176" s="101"/>
      <c r="J176" s="85"/>
      <c r="K176" s="57"/>
      <c r="L176" s="57"/>
      <c r="M176" s="57"/>
      <c r="N176" s="85"/>
      <c r="O176" s="686"/>
      <c r="P176" s="686"/>
      <c r="Q176" s="698"/>
      <c r="R176" s="698"/>
      <c r="S176" s="698"/>
      <c r="T176" s="698"/>
      <c r="U176" s="57"/>
      <c r="V176" s="106"/>
      <c r="W176" s="57"/>
      <c r="X176" s="57"/>
      <c r="Y176" s="57"/>
      <c r="Z176" s="57"/>
      <c r="AA176" s="85"/>
      <c r="AB176" s="686"/>
      <c r="AC176" s="686"/>
      <c r="AD176" s="698"/>
      <c r="AE176" s="698"/>
      <c r="AF176" s="698"/>
      <c r="AG176" s="698"/>
      <c r="AH176" s="57"/>
      <c r="AI176" s="106"/>
      <c r="AJ176" s="57"/>
      <c r="AK176" s="57"/>
      <c r="AL176" s="57"/>
      <c r="AM176" s="57"/>
      <c r="AN176" s="85"/>
      <c r="AO176" s="686"/>
      <c r="AP176" s="686"/>
      <c r="AQ176" s="698"/>
      <c r="AR176" s="698"/>
      <c r="AS176" s="698"/>
      <c r="AT176" s="698"/>
      <c r="AU176" s="57"/>
      <c r="AV176" s="106"/>
      <c r="AW176" s="57"/>
      <c r="AX176" s="57"/>
      <c r="AY176" s="57"/>
      <c r="AZ176" s="57"/>
      <c r="BA176" s="85"/>
      <c r="BB176" s="686"/>
      <c r="BC176" s="686"/>
      <c r="BD176" s="698"/>
      <c r="BE176" s="698"/>
      <c r="BF176" s="698"/>
      <c r="BG176" s="698"/>
      <c r="BH176" s="57"/>
      <c r="BI176" s="106"/>
      <c r="BJ176" s="57"/>
      <c r="BK176" s="57"/>
      <c r="BL176" s="57"/>
      <c r="BM176" s="57"/>
    </row>
    <row r="177" spans="1:65" s="27" customFormat="1" ht="17.100000000000001" customHeight="1" x14ac:dyDescent="0.2">
      <c r="A177" s="85"/>
      <c r="B177" s="688"/>
      <c r="C177" s="688"/>
      <c r="D177" s="695"/>
      <c r="E177" s="695"/>
      <c r="F177" s="695"/>
      <c r="G177" s="695"/>
      <c r="H177" s="57"/>
      <c r="I177" s="101"/>
      <c r="J177" s="85"/>
      <c r="K177" s="57"/>
      <c r="L177" s="57"/>
      <c r="M177" s="57"/>
      <c r="N177" s="85"/>
      <c r="O177" s="688"/>
      <c r="P177" s="688"/>
      <c r="Q177" s="695"/>
      <c r="R177" s="695"/>
      <c r="S177" s="695"/>
      <c r="T177" s="695"/>
      <c r="U177" s="57"/>
      <c r="V177" s="106"/>
      <c r="W177" s="57"/>
      <c r="X177" s="57"/>
      <c r="Y177" s="57"/>
      <c r="Z177" s="57"/>
      <c r="AA177" s="85"/>
      <c r="AB177" s="688"/>
      <c r="AC177" s="688"/>
      <c r="AD177" s="695"/>
      <c r="AE177" s="695"/>
      <c r="AF177" s="695"/>
      <c r="AG177" s="695"/>
      <c r="AH177" s="57"/>
      <c r="AI177" s="106"/>
      <c r="AJ177" s="57"/>
      <c r="AK177" s="57"/>
      <c r="AL177" s="57"/>
      <c r="AM177" s="57"/>
      <c r="AN177" s="85"/>
      <c r="AO177" s="688"/>
      <c r="AP177" s="688"/>
      <c r="AQ177" s="695"/>
      <c r="AR177" s="695"/>
      <c r="AS177" s="695"/>
      <c r="AT177" s="695"/>
      <c r="AU177" s="57"/>
      <c r="AV177" s="106"/>
      <c r="AW177" s="57"/>
      <c r="AX177" s="57"/>
      <c r="AY177" s="57"/>
      <c r="AZ177" s="57"/>
      <c r="BA177" s="85"/>
      <c r="BB177" s="688"/>
      <c r="BC177" s="688"/>
      <c r="BD177" s="695"/>
      <c r="BE177" s="695"/>
      <c r="BF177" s="695"/>
      <c r="BG177" s="695"/>
      <c r="BH177" s="57"/>
      <c r="BI177" s="106"/>
      <c r="BJ177" s="57"/>
      <c r="BK177" s="57"/>
      <c r="BL177" s="57"/>
      <c r="BM177" s="57"/>
    </row>
    <row r="178" spans="1:65" s="27" customFormat="1" ht="17.100000000000001" customHeight="1" x14ac:dyDescent="0.2">
      <c r="A178" s="85"/>
      <c r="B178" s="704"/>
      <c r="C178" s="704"/>
      <c r="D178" s="695"/>
      <c r="E178" s="695"/>
      <c r="F178" s="695"/>
      <c r="G178" s="695"/>
      <c r="H178" s="57"/>
      <c r="I178" s="101"/>
      <c r="J178" s="85"/>
      <c r="K178" s="57"/>
      <c r="L178" s="57"/>
      <c r="M178" s="57"/>
      <c r="N178" s="85"/>
      <c r="O178" s="704"/>
      <c r="P178" s="704"/>
      <c r="Q178" s="695"/>
      <c r="R178" s="695"/>
      <c r="S178" s="695"/>
      <c r="T178" s="695"/>
      <c r="U178" s="57"/>
      <c r="V178" s="106"/>
      <c r="W178" s="57"/>
      <c r="X178" s="57"/>
      <c r="Y178" s="57"/>
      <c r="Z178" s="57"/>
      <c r="AA178" s="85"/>
      <c r="AB178" s="704"/>
      <c r="AC178" s="704"/>
      <c r="AD178" s="695"/>
      <c r="AE178" s="695"/>
      <c r="AF178" s="695"/>
      <c r="AG178" s="695"/>
      <c r="AH178" s="57"/>
      <c r="AI178" s="106"/>
      <c r="AJ178" s="57"/>
      <c r="AK178" s="57"/>
      <c r="AL178" s="57"/>
      <c r="AM178" s="57"/>
      <c r="AN178" s="85"/>
      <c r="AO178" s="704"/>
      <c r="AP178" s="704"/>
      <c r="AQ178" s="695"/>
      <c r="AR178" s="695"/>
      <c r="AS178" s="695"/>
      <c r="AT178" s="695"/>
      <c r="AU178" s="57"/>
      <c r="AV178" s="106"/>
      <c r="AW178" s="57"/>
      <c r="AX178" s="57"/>
      <c r="AY178" s="57"/>
      <c r="AZ178" s="57"/>
      <c r="BA178" s="85"/>
      <c r="BB178" s="704"/>
      <c r="BC178" s="704"/>
      <c r="BD178" s="695"/>
      <c r="BE178" s="695"/>
      <c r="BF178" s="695"/>
      <c r="BG178" s="695"/>
      <c r="BH178" s="57"/>
      <c r="BI178" s="106"/>
      <c r="BJ178" s="57"/>
      <c r="BK178" s="57"/>
      <c r="BL178" s="57"/>
      <c r="BM178" s="57"/>
    </row>
    <row r="179" spans="1:65" s="27" customFormat="1" ht="17.100000000000001" customHeight="1" x14ac:dyDescent="0.2">
      <c r="A179" s="85"/>
      <c r="B179" s="704"/>
      <c r="C179" s="704"/>
      <c r="D179" s="695"/>
      <c r="E179" s="695"/>
      <c r="F179" s="695"/>
      <c r="G179" s="695"/>
      <c r="H179" s="57"/>
      <c r="I179" s="101"/>
      <c r="J179" s="85"/>
      <c r="K179" s="57"/>
      <c r="L179" s="57"/>
      <c r="M179" s="57"/>
      <c r="N179" s="85"/>
      <c r="O179" s="704"/>
      <c r="P179" s="704"/>
      <c r="Q179" s="695"/>
      <c r="R179" s="695"/>
      <c r="S179" s="695"/>
      <c r="T179" s="695"/>
      <c r="U179" s="57"/>
      <c r="V179" s="106"/>
      <c r="W179" s="57"/>
      <c r="X179" s="57"/>
      <c r="Y179" s="57"/>
      <c r="Z179" s="57"/>
      <c r="AA179" s="85"/>
      <c r="AB179" s="704"/>
      <c r="AC179" s="704"/>
      <c r="AD179" s="695"/>
      <c r="AE179" s="695"/>
      <c r="AF179" s="695"/>
      <c r="AG179" s="695"/>
      <c r="AH179" s="57"/>
      <c r="AI179" s="106"/>
      <c r="AJ179" s="57"/>
      <c r="AK179" s="57"/>
      <c r="AL179" s="57"/>
      <c r="AM179" s="57"/>
      <c r="AN179" s="85"/>
      <c r="AO179" s="704"/>
      <c r="AP179" s="704"/>
      <c r="AQ179" s="695"/>
      <c r="AR179" s="695"/>
      <c r="AS179" s="695"/>
      <c r="AT179" s="695"/>
      <c r="AU179" s="57"/>
      <c r="AV179" s="106"/>
      <c r="AW179" s="57"/>
      <c r="AX179" s="57"/>
      <c r="AY179" s="57"/>
      <c r="AZ179" s="57"/>
      <c r="BA179" s="85"/>
      <c r="BB179" s="704"/>
      <c r="BC179" s="704"/>
      <c r="BD179" s="695"/>
      <c r="BE179" s="695"/>
      <c r="BF179" s="695"/>
      <c r="BG179" s="695"/>
      <c r="BH179" s="57"/>
      <c r="BI179" s="106"/>
      <c r="BJ179" s="57"/>
      <c r="BK179" s="57"/>
      <c r="BL179" s="57"/>
      <c r="BM179" s="57"/>
    </row>
    <row r="180" spans="1:65" s="27" customFormat="1" ht="17.100000000000001" customHeight="1" x14ac:dyDescent="0.2">
      <c r="A180" s="85"/>
      <c r="B180" s="704"/>
      <c r="C180" s="704"/>
      <c r="D180" s="695"/>
      <c r="E180" s="695"/>
      <c r="F180" s="695"/>
      <c r="G180" s="695"/>
      <c r="H180" s="57"/>
      <c r="I180" s="101"/>
      <c r="J180" s="85"/>
      <c r="K180" s="57"/>
      <c r="L180" s="57"/>
      <c r="M180" s="57"/>
      <c r="N180" s="85"/>
      <c r="O180" s="704"/>
      <c r="P180" s="704"/>
      <c r="Q180" s="695"/>
      <c r="R180" s="695"/>
      <c r="S180" s="695"/>
      <c r="T180" s="695"/>
      <c r="U180" s="57"/>
      <c r="V180" s="106"/>
      <c r="W180" s="57"/>
      <c r="X180" s="57"/>
      <c r="Y180" s="57"/>
      <c r="Z180" s="57"/>
      <c r="AA180" s="85"/>
      <c r="AB180" s="704"/>
      <c r="AC180" s="704"/>
      <c r="AD180" s="695"/>
      <c r="AE180" s="695"/>
      <c r="AF180" s="695"/>
      <c r="AG180" s="695"/>
      <c r="AH180" s="57"/>
      <c r="AI180" s="106"/>
      <c r="AJ180" s="57"/>
      <c r="AK180" s="57"/>
      <c r="AL180" s="57"/>
      <c r="AM180" s="57"/>
      <c r="AN180" s="85"/>
      <c r="AO180" s="704"/>
      <c r="AP180" s="704"/>
      <c r="AQ180" s="695"/>
      <c r="AR180" s="695"/>
      <c r="AS180" s="695"/>
      <c r="AT180" s="695"/>
      <c r="AU180" s="57"/>
      <c r="AV180" s="106"/>
      <c r="AW180" s="57"/>
      <c r="AX180" s="57"/>
      <c r="AY180" s="57"/>
      <c r="AZ180" s="57"/>
      <c r="BA180" s="85"/>
      <c r="BB180" s="704"/>
      <c r="BC180" s="704"/>
      <c r="BD180" s="695"/>
      <c r="BE180" s="695"/>
      <c r="BF180" s="695"/>
      <c r="BG180" s="695"/>
      <c r="BH180" s="57"/>
      <c r="BI180" s="106"/>
      <c r="BJ180" s="57"/>
      <c r="BK180" s="57"/>
      <c r="BL180" s="57"/>
      <c r="BM180" s="57"/>
    </row>
    <row r="181" spans="1:65" s="27" customFormat="1" ht="17.100000000000001" customHeight="1" x14ac:dyDescent="0.2">
      <c r="A181" s="85"/>
      <c r="B181" s="704"/>
      <c r="C181" s="704"/>
      <c r="D181" s="695"/>
      <c r="E181" s="695"/>
      <c r="F181" s="695"/>
      <c r="G181" s="695"/>
      <c r="H181" s="57"/>
      <c r="I181" s="101"/>
      <c r="J181" s="85"/>
      <c r="K181" s="57"/>
      <c r="L181" s="57"/>
      <c r="M181" s="57"/>
      <c r="N181" s="85"/>
      <c r="O181" s="704"/>
      <c r="P181" s="704"/>
      <c r="Q181" s="695"/>
      <c r="R181" s="695"/>
      <c r="S181" s="695"/>
      <c r="T181" s="695"/>
      <c r="U181" s="57"/>
      <c r="V181" s="106"/>
      <c r="W181" s="57"/>
      <c r="X181" s="57"/>
      <c r="Y181" s="57"/>
      <c r="Z181" s="57"/>
      <c r="AA181" s="85"/>
      <c r="AB181" s="704"/>
      <c r="AC181" s="704"/>
      <c r="AD181" s="695"/>
      <c r="AE181" s="695"/>
      <c r="AF181" s="695"/>
      <c r="AG181" s="695"/>
      <c r="AH181" s="57"/>
      <c r="AI181" s="106"/>
      <c r="AJ181" s="57"/>
      <c r="AK181" s="57"/>
      <c r="AL181" s="57"/>
      <c r="AM181" s="57"/>
      <c r="AN181" s="85"/>
      <c r="AO181" s="704"/>
      <c r="AP181" s="704"/>
      <c r="AQ181" s="695"/>
      <c r="AR181" s="695"/>
      <c r="AS181" s="695"/>
      <c r="AT181" s="695"/>
      <c r="AU181" s="57"/>
      <c r="AV181" s="106"/>
      <c r="AW181" s="57"/>
      <c r="AX181" s="57"/>
      <c r="AY181" s="57"/>
      <c r="AZ181" s="57"/>
      <c r="BA181" s="85"/>
      <c r="BB181" s="704"/>
      <c r="BC181" s="704"/>
      <c r="BD181" s="695"/>
      <c r="BE181" s="695"/>
      <c r="BF181" s="695"/>
      <c r="BG181" s="695"/>
      <c r="BH181" s="57"/>
      <c r="BI181" s="106"/>
      <c r="BJ181" s="57"/>
      <c r="BK181" s="57"/>
      <c r="BL181" s="57"/>
      <c r="BM181" s="57"/>
    </row>
    <row r="182" spans="1:65" s="27" customFormat="1" ht="17.100000000000001" customHeight="1" x14ac:dyDescent="0.2">
      <c r="A182" s="85"/>
      <c r="B182" s="704"/>
      <c r="C182" s="704"/>
      <c r="D182" s="695"/>
      <c r="E182" s="695"/>
      <c r="F182" s="695"/>
      <c r="G182" s="695"/>
      <c r="H182" s="57"/>
      <c r="I182" s="101"/>
      <c r="J182" s="85"/>
      <c r="K182" s="57"/>
      <c r="L182" s="57"/>
      <c r="M182" s="57"/>
      <c r="N182" s="85"/>
      <c r="O182" s="704"/>
      <c r="P182" s="704"/>
      <c r="Q182" s="695"/>
      <c r="R182" s="695"/>
      <c r="S182" s="695"/>
      <c r="T182" s="695"/>
      <c r="U182" s="57"/>
      <c r="V182" s="106"/>
      <c r="W182" s="57"/>
      <c r="X182" s="57"/>
      <c r="Y182" s="57"/>
      <c r="Z182" s="57"/>
      <c r="AA182" s="85"/>
      <c r="AB182" s="704"/>
      <c r="AC182" s="704"/>
      <c r="AD182" s="695"/>
      <c r="AE182" s="695"/>
      <c r="AF182" s="695"/>
      <c r="AG182" s="695"/>
      <c r="AH182" s="57"/>
      <c r="AI182" s="106"/>
      <c r="AJ182" s="57"/>
      <c r="AK182" s="57"/>
      <c r="AL182" s="57"/>
      <c r="AM182" s="57"/>
      <c r="AN182" s="85"/>
      <c r="AO182" s="704"/>
      <c r="AP182" s="704"/>
      <c r="AQ182" s="695"/>
      <c r="AR182" s="695"/>
      <c r="AS182" s="695"/>
      <c r="AT182" s="695"/>
      <c r="AU182" s="57"/>
      <c r="AV182" s="106"/>
      <c r="AW182" s="57"/>
      <c r="AX182" s="57"/>
      <c r="AY182" s="57"/>
      <c r="AZ182" s="57"/>
      <c r="BA182" s="85"/>
      <c r="BB182" s="704"/>
      <c r="BC182" s="704"/>
      <c r="BD182" s="695"/>
      <c r="BE182" s="695"/>
      <c r="BF182" s="695"/>
      <c r="BG182" s="695"/>
      <c r="BH182" s="57"/>
      <c r="BI182" s="106"/>
      <c r="BJ182" s="57"/>
      <c r="BK182" s="57"/>
      <c r="BL182" s="57"/>
      <c r="BM182" s="57"/>
    </row>
    <row r="183" spans="1:65" s="27" customFormat="1" ht="17.100000000000001" customHeight="1" x14ac:dyDescent="0.2">
      <c r="A183" s="85"/>
      <c r="B183" s="704"/>
      <c r="C183" s="704"/>
      <c r="D183" s="695"/>
      <c r="E183" s="695"/>
      <c r="F183" s="695"/>
      <c r="G183" s="695"/>
      <c r="H183" s="57"/>
      <c r="I183" s="101"/>
      <c r="J183" s="85"/>
      <c r="K183" s="57"/>
      <c r="L183" s="57"/>
      <c r="M183" s="57"/>
      <c r="N183" s="85"/>
      <c r="O183" s="704"/>
      <c r="P183" s="704"/>
      <c r="Q183" s="695"/>
      <c r="R183" s="695"/>
      <c r="S183" s="695"/>
      <c r="T183" s="695"/>
      <c r="U183" s="57"/>
      <c r="V183" s="106"/>
      <c r="W183" s="57"/>
      <c r="X183" s="57"/>
      <c r="Y183" s="57"/>
      <c r="Z183" s="57"/>
      <c r="AA183" s="85"/>
      <c r="AB183" s="704"/>
      <c r="AC183" s="704"/>
      <c r="AD183" s="695"/>
      <c r="AE183" s="695"/>
      <c r="AF183" s="695"/>
      <c r="AG183" s="695"/>
      <c r="AH183" s="57"/>
      <c r="AI183" s="106"/>
      <c r="AJ183" s="57"/>
      <c r="AK183" s="57"/>
      <c r="AL183" s="57"/>
      <c r="AM183" s="57"/>
      <c r="AN183" s="85"/>
      <c r="AO183" s="704"/>
      <c r="AP183" s="704"/>
      <c r="AQ183" s="695"/>
      <c r="AR183" s="695"/>
      <c r="AS183" s="695"/>
      <c r="AT183" s="695"/>
      <c r="AU183" s="57"/>
      <c r="AV183" s="106"/>
      <c r="AW183" s="57"/>
      <c r="AX183" s="57"/>
      <c r="AY183" s="57"/>
      <c r="AZ183" s="57"/>
      <c r="BA183" s="85"/>
      <c r="BB183" s="704"/>
      <c r="BC183" s="704"/>
      <c r="BD183" s="695"/>
      <c r="BE183" s="695"/>
      <c r="BF183" s="695"/>
      <c r="BG183" s="695"/>
      <c r="BH183" s="57"/>
      <c r="BI183" s="106"/>
      <c r="BJ183" s="57"/>
      <c r="BK183" s="57"/>
      <c r="BL183" s="57"/>
      <c r="BM183" s="57"/>
    </row>
    <row r="184" spans="1:65" s="27" customFormat="1" ht="17.100000000000001" customHeight="1" x14ac:dyDescent="0.2">
      <c r="A184" s="85"/>
      <c r="B184" s="704"/>
      <c r="C184" s="704"/>
      <c r="D184" s="695"/>
      <c r="E184" s="695"/>
      <c r="F184" s="695"/>
      <c r="G184" s="695"/>
      <c r="H184" s="57"/>
      <c r="I184" s="101"/>
      <c r="J184" s="85"/>
      <c r="K184" s="57"/>
      <c r="L184" s="57"/>
      <c r="M184" s="57"/>
      <c r="N184" s="85"/>
      <c r="O184" s="704"/>
      <c r="P184" s="704"/>
      <c r="Q184" s="695"/>
      <c r="R184" s="695"/>
      <c r="S184" s="695"/>
      <c r="T184" s="695"/>
      <c r="U184" s="57"/>
      <c r="V184" s="106"/>
      <c r="W184" s="57"/>
      <c r="X184" s="57"/>
      <c r="Y184" s="57"/>
      <c r="Z184" s="57"/>
      <c r="AA184" s="85"/>
      <c r="AB184" s="704"/>
      <c r="AC184" s="704"/>
      <c r="AD184" s="695"/>
      <c r="AE184" s="695"/>
      <c r="AF184" s="695"/>
      <c r="AG184" s="695"/>
      <c r="AH184" s="57"/>
      <c r="AI184" s="106"/>
      <c r="AJ184" s="57"/>
      <c r="AK184" s="57"/>
      <c r="AL184" s="57"/>
      <c r="AM184" s="57"/>
      <c r="AN184" s="85"/>
      <c r="AO184" s="704"/>
      <c r="AP184" s="704"/>
      <c r="AQ184" s="695"/>
      <c r="AR184" s="695"/>
      <c r="AS184" s="695"/>
      <c r="AT184" s="695"/>
      <c r="AU184" s="57"/>
      <c r="AV184" s="106"/>
      <c r="AW184" s="57"/>
      <c r="AX184" s="57"/>
      <c r="AY184" s="57"/>
      <c r="AZ184" s="57"/>
      <c r="BA184" s="85"/>
      <c r="BB184" s="704"/>
      <c r="BC184" s="704"/>
      <c r="BD184" s="695"/>
      <c r="BE184" s="695"/>
      <c r="BF184" s="695"/>
      <c r="BG184" s="695"/>
      <c r="BH184" s="57"/>
      <c r="BI184" s="106"/>
      <c r="BJ184" s="57"/>
      <c r="BK184" s="57"/>
      <c r="BL184" s="57"/>
      <c r="BM184" s="57"/>
    </row>
    <row r="185" spans="1:65" s="27" customFormat="1" ht="17.100000000000001" customHeight="1" x14ac:dyDescent="0.2">
      <c r="A185" s="85"/>
      <c r="B185" s="704"/>
      <c r="C185" s="704"/>
      <c r="D185" s="695"/>
      <c r="E185" s="695"/>
      <c r="F185" s="695"/>
      <c r="G185" s="695"/>
      <c r="H185" s="57"/>
      <c r="I185" s="101"/>
      <c r="J185" s="85"/>
      <c r="K185" s="57"/>
      <c r="L185" s="57"/>
      <c r="M185" s="57"/>
      <c r="N185" s="85"/>
      <c r="O185" s="704"/>
      <c r="P185" s="704"/>
      <c r="Q185" s="695"/>
      <c r="R185" s="695"/>
      <c r="S185" s="695"/>
      <c r="T185" s="695"/>
      <c r="U185" s="57"/>
      <c r="V185" s="106"/>
      <c r="W185" s="57"/>
      <c r="X185" s="57"/>
      <c r="Y185" s="57"/>
      <c r="Z185" s="57"/>
      <c r="AA185" s="85"/>
      <c r="AB185" s="704"/>
      <c r="AC185" s="704"/>
      <c r="AD185" s="695"/>
      <c r="AE185" s="695"/>
      <c r="AF185" s="695"/>
      <c r="AG185" s="695"/>
      <c r="AH185" s="57"/>
      <c r="AI185" s="106"/>
      <c r="AJ185" s="57"/>
      <c r="AK185" s="57"/>
      <c r="AL185" s="57"/>
      <c r="AM185" s="57"/>
      <c r="AN185" s="85"/>
      <c r="AO185" s="704"/>
      <c r="AP185" s="704"/>
      <c r="AQ185" s="695"/>
      <c r="AR185" s="695"/>
      <c r="AS185" s="695"/>
      <c r="AT185" s="695"/>
      <c r="AU185" s="57"/>
      <c r="AV185" s="106"/>
      <c r="AW185" s="57"/>
      <c r="AX185" s="57"/>
      <c r="AY185" s="57"/>
      <c r="AZ185" s="57"/>
      <c r="BA185" s="85"/>
      <c r="BB185" s="704"/>
      <c r="BC185" s="704"/>
      <c r="BD185" s="695"/>
      <c r="BE185" s="695"/>
      <c r="BF185" s="695"/>
      <c r="BG185" s="695"/>
      <c r="BH185" s="57"/>
      <c r="BI185" s="106"/>
      <c r="BJ185" s="57"/>
      <c r="BK185" s="57"/>
      <c r="BL185" s="57"/>
      <c r="BM185" s="57"/>
    </row>
    <row r="186" spans="1:65" s="27" customFormat="1" ht="17.100000000000001" customHeight="1" x14ac:dyDescent="0.2">
      <c r="A186" s="85"/>
      <c r="B186" s="704"/>
      <c r="C186" s="704"/>
      <c r="D186" s="695"/>
      <c r="E186" s="695"/>
      <c r="F186" s="695"/>
      <c r="G186" s="695"/>
      <c r="H186" s="57"/>
      <c r="I186" s="101"/>
      <c r="J186" s="85"/>
      <c r="K186" s="57"/>
      <c r="L186" s="57"/>
      <c r="M186" s="57"/>
      <c r="N186" s="85"/>
      <c r="O186" s="704"/>
      <c r="P186" s="704"/>
      <c r="Q186" s="695"/>
      <c r="R186" s="695"/>
      <c r="S186" s="695"/>
      <c r="T186" s="695"/>
      <c r="U186" s="57"/>
      <c r="V186" s="106"/>
      <c r="W186" s="57"/>
      <c r="X186" s="57"/>
      <c r="Y186" s="57"/>
      <c r="Z186" s="57"/>
      <c r="AA186" s="85"/>
      <c r="AB186" s="704"/>
      <c r="AC186" s="704"/>
      <c r="AD186" s="695"/>
      <c r="AE186" s="695"/>
      <c r="AF186" s="695"/>
      <c r="AG186" s="695"/>
      <c r="AH186" s="57"/>
      <c r="AI186" s="106"/>
      <c r="AJ186" s="57"/>
      <c r="AK186" s="57"/>
      <c r="AL186" s="57"/>
      <c r="AM186" s="57"/>
      <c r="AN186" s="85"/>
      <c r="AO186" s="704"/>
      <c r="AP186" s="704"/>
      <c r="AQ186" s="695"/>
      <c r="AR186" s="695"/>
      <c r="AS186" s="695"/>
      <c r="AT186" s="695"/>
      <c r="AU186" s="57"/>
      <c r="AV186" s="106"/>
      <c r="AW186" s="57"/>
      <c r="AX186" s="57"/>
      <c r="AY186" s="57"/>
      <c r="AZ186" s="57"/>
      <c r="BA186" s="85"/>
      <c r="BB186" s="704"/>
      <c r="BC186" s="704"/>
      <c r="BD186" s="695"/>
      <c r="BE186" s="695"/>
      <c r="BF186" s="695"/>
      <c r="BG186" s="695"/>
      <c r="BH186" s="57"/>
      <c r="BI186" s="106"/>
      <c r="BJ186" s="57"/>
      <c r="BK186" s="57"/>
      <c r="BL186" s="57"/>
      <c r="BM186" s="57"/>
    </row>
    <row r="187" spans="1:65" s="27" customFormat="1" ht="17.100000000000001" customHeight="1" x14ac:dyDescent="0.2">
      <c r="A187" s="85"/>
      <c r="B187" s="704"/>
      <c r="C187" s="704"/>
      <c r="D187" s="695"/>
      <c r="E187" s="695"/>
      <c r="F187" s="695"/>
      <c r="G187" s="695"/>
      <c r="H187" s="57"/>
      <c r="I187" s="101"/>
      <c r="J187" s="85"/>
      <c r="K187" s="57"/>
      <c r="L187" s="57"/>
      <c r="M187" s="57"/>
      <c r="N187" s="85"/>
      <c r="O187" s="704"/>
      <c r="P187" s="704"/>
      <c r="Q187" s="695"/>
      <c r="R187" s="695"/>
      <c r="S187" s="695"/>
      <c r="T187" s="695"/>
      <c r="U187" s="57"/>
      <c r="V187" s="106"/>
      <c r="W187" s="57"/>
      <c r="X187" s="57"/>
      <c r="Y187" s="57"/>
      <c r="Z187" s="57"/>
      <c r="AA187" s="85"/>
      <c r="AB187" s="704"/>
      <c r="AC187" s="704"/>
      <c r="AD187" s="695"/>
      <c r="AE187" s="695"/>
      <c r="AF187" s="695"/>
      <c r="AG187" s="695"/>
      <c r="AH187" s="57"/>
      <c r="AI187" s="106"/>
      <c r="AJ187" s="57"/>
      <c r="AK187" s="57"/>
      <c r="AL187" s="57"/>
      <c r="AM187" s="57"/>
      <c r="AN187" s="85"/>
      <c r="AO187" s="704"/>
      <c r="AP187" s="704"/>
      <c r="AQ187" s="695"/>
      <c r="AR187" s="695"/>
      <c r="AS187" s="695"/>
      <c r="AT187" s="695"/>
      <c r="AU187" s="57"/>
      <c r="AV187" s="106"/>
      <c r="AW187" s="57"/>
      <c r="AX187" s="57"/>
      <c r="AY187" s="57"/>
      <c r="AZ187" s="57"/>
      <c r="BA187" s="85"/>
      <c r="BB187" s="704"/>
      <c r="BC187" s="704"/>
      <c r="BD187" s="695"/>
      <c r="BE187" s="695"/>
      <c r="BF187" s="695"/>
      <c r="BG187" s="695"/>
      <c r="BH187" s="57"/>
      <c r="BI187" s="106"/>
      <c r="BJ187" s="57"/>
      <c r="BK187" s="57"/>
      <c r="BL187" s="57"/>
      <c r="BM187" s="57"/>
    </row>
    <row r="188" spans="1:65" s="27" customFormat="1" ht="17.100000000000001" customHeight="1" x14ac:dyDescent="0.2">
      <c r="A188" s="85"/>
      <c r="B188" s="704"/>
      <c r="C188" s="704"/>
      <c r="D188" s="695"/>
      <c r="E188" s="695"/>
      <c r="F188" s="695"/>
      <c r="G188" s="695"/>
      <c r="H188" s="57"/>
      <c r="I188" s="101"/>
      <c r="J188" s="85"/>
      <c r="K188" s="57"/>
      <c r="L188" s="57"/>
      <c r="M188" s="57"/>
      <c r="N188" s="85"/>
      <c r="O188" s="704"/>
      <c r="P188" s="704"/>
      <c r="Q188" s="695"/>
      <c r="R188" s="695"/>
      <c r="S188" s="695"/>
      <c r="T188" s="695"/>
      <c r="U188" s="57"/>
      <c r="V188" s="106"/>
      <c r="W188" s="57"/>
      <c r="X188" s="57"/>
      <c r="Y188" s="57"/>
      <c r="Z188" s="57"/>
      <c r="AA188" s="85"/>
      <c r="AB188" s="704"/>
      <c r="AC188" s="704"/>
      <c r="AD188" s="695"/>
      <c r="AE188" s="695"/>
      <c r="AF188" s="695"/>
      <c r="AG188" s="695"/>
      <c r="AH188" s="57"/>
      <c r="AI188" s="106"/>
      <c r="AJ188" s="57"/>
      <c r="AK188" s="57"/>
      <c r="AL188" s="57"/>
      <c r="AM188" s="57"/>
      <c r="AN188" s="85"/>
      <c r="AO188" s="704"/>
      <c r="AP188" s="704"/>
      <c r="AQ188" s="695"/>
      <c r="AR188" s="695"/>
      <c r="AS188" s="695"/>
      <c r="AT188" s="695"/>
      <c r="AU188" s="57"/>
      <c r="AV188" s="106"/>
      <c r="AW188" s="57"/>
      <c r="AX188" s="57"/>
      <c r="AY188" s="57"/>
      <c r="AZ188" s="57"/>
      <c r="BA188" s="85"/>
      <c r="BB188" s="704"/>
      <c r="BC188" s="704"/>
      <c r="BD188" s="695"/>
      <c r="BE188" s="695"/>
      <c r="BF188" s="695"/>
      <c r="BG188" s="695"/>
      <c r="BH188" s="57"/>
      <c r="BI188" s="106"/>
      <c r="BJ188" s="57"/>
      <c r="BK188" s="57"/>
      <c r="BL188" s="57"/>
      <c r="BM188" s="57"/>
    </row>
    <row r="189" spans="1:65" s="27" customFormat="1" ht="17.100000000000001" customHeight="1" x14ac:dyDescent="0.2">
      <c r="A189" s="85"/>
      <c r="B189" s="704"/>
      <c r="C189" s="704"/>
      <c r="D189" s="695"/>
      <c r="E189" s="695"/>
      <c r="F189" s="695"/>
      <c r="G189" s="695"/>
      <c r="H189" s="57"/>
      <c r="I189" s="101"/>
      <c r="J189" s="85"/>
      <c r="K189" s="57"/>
      <c r="L189" s="57"/>
      <c r="M189" s="57"/>
      <c r="N189" s="85"/>
      <c r="O189" s="704"/>
      <c r="P189" s="704"/>
      <c r="Q189" s="695"/>
      <c r="R189" s="695"/>
      <c r="S189" s="695"/>
      <c r="T189" s="695"/>
      <c r="U189" s="57"/>
      <c r="V189" s="106"/>
      <c r="W189" s="57"/>
      <c r="X189" s="57"/>
      <c r="Y189" s="57"/>
      <c r="Z189" s="57"/>
      <c r="AA189" s="85"/>
      <c r="AB189" s="704"/>
      <c r="AC189" s="704"/>
      <c r="AD189" s="695"/>
      <c r="AE189" s="695"/>
      <c r="AF189" s="695"/>
      <c r="AG189" s="695"/>
      <c r="AH189" s="57"/>
      <c r="AI189" s="106"/>
      <c r="AJ189" s="57"/>
      <c r="AK189" s="57"/>
      <c r="AL189" s="57"/>
      <c r="AM189" s="57"/>
      <c r="AN189" s="85"/>
      <c r="AO189" s="704"/>
      <c r="AP189" s="704"/>
      <c r="AQ189" s="695"/>
      <c r="AR189" s="695"/>
      <c r="AS189" s="695"/>
      <c r="AT189" s="695"/>
      <c r="AU189" s="57"/>
      <c r="AV189" s="106"/>
      <c r="AW189" s="57"/>
      <c r="AX189" s="57"/>
      <c r="AY189" s="57"/>
      <c r="AZ189" s="57"/>
      <c r="BA189" s="85"/>
      <c r="BB189" s="704"/>
      <c r="BC189" s="704"/>
      <c r="BD189" s="695"/>
      <c r="BE189" s="695"/>
      <c r="BF189" s="695"/>
      <c r="BG189" s="695"/>
      <c r="BH189" s="57"/>
      <c r="BI189" s="106"/>
      <c r="BJ189" s="57"/>
      <c r="BK189" s="57"/>
      <c r="BL189" s="57"/>
      <c r="BM189" s="57"/>
    </row>
    <row r="190" spans="1:65" s="27" customFormat="1" ht="17.100000000000001" customHeight="1" x14ac:dyDescent="0.2">
      <c r="A190" s="85"/>
      <c r="B190" s="704"/>
      <c r="C190" s="704"/>
      <c r="D190" s="695"/>
      <c r="E190" s="695"/>
      <c r="F190" s="695"/>
      <c r="G190" s="695"/>
      <c r="H190" s="57"/>
      <c r="I190" s="101"/>
      <c r="J190" s="85"/>
      <c r="K190" s="57"/>
      <c r="L190" s="57"/>
      <c r="M190" s="57"/>
      <c r="N190" s="85"/>
      <c r="O190" s="704"/>
      <c r="P190" s="704"/>
      <c r="Q190" s="695"/>
      <c r="R190" s="695"/>
      <c r="S190" s="695"/>
      <c r="T190" s="695"/>
      <c r="U190" s="57"/>
      <c r="V190" s="106"/>
      <c r="W190" s="57"/>
      <c r="X190" s="57"/>
      <c r="Y190" s="57"/>
      <c r="Z190" s="57"/>
      <c r="AA190" s="85"/>
      <c r="AB190" s="704"/>
      <c r="AC190" s="704"/>
      <c r="AD190" s="695"/>
      <c r="AE190" s="695"/>
      <c r="AF190" s="695"/>
      <c r="AG190" s="695"/>
      <c r="AH190" s="57"/>
      <c r="AI190" s="106"/>
      <c r="AJ190" s="57"/>
      <c r="AK190" s="57"/>
      <c r="AL190" s="57"/>
      <c r="AM190" s="57"/>
      <c r="AN190" s="85"/>
      <c r="AO190" s="704"/>
      <c r="AP190" s="704"/>
      <c r="AQ190" s="695"/>
      <c r="AR190" s="695"/>
      <c r="AS190" s="695"/>
      <c r="AT190" s="695"/>
      <c r="AU190" s="57"/>
      <c r="AV190" s="106"/>
      <c r="AW190" s="57"/>
      <c r="AX190" s="57"/>
      <c r="AY190" s="57"/>
      <c r="AZ190" s="57"/>
      <c r="BA190" s="85"/>
      <c r="BB190" s="704"/>
      <c r="BC190" s="704"/>
      <c r="BD190" s="695"/>
      <c r="BE190" s="695"/>
      <c r="BF190" s="695"/>
      <c r="BG190" s="695"/>
      <c r="BH190" s="57"/>
      <c r="BI190" s="106"/>
      <c r="BJ190" s="57"/>
      <c r="BK190" s="57"/>
      <c r="BL190" s="57"/>
      <c r="BM190" s="57"/>
    </row>
    <row r="191" spans="1:65" s="27" customFormat="1" ht="17.100000000000001" customHeight="1" x14ac:dyDescent="0.2">
      <c r="A191" s="85"/>
      <c r="B191" s="704"/>
      <c r="C191" s="704"/>
      <c r="D191" s="695"/>
      <c r="E191" s="695"/>
      <c r="F191" s="695"/>
      <c r="G191" s="695"/>
      <c r="H191" s="57"/>
      <c r="I191" s="101"/>
      <c r="J191" s="85"/>
      <c r="K191" s="57"/>
      <c r="L191" s="57"/>
      <c r="M191" s="57"/>
      <c r="N191" s="85"/>
      <c r="O191" s="704"/>
      <c r="P191" s="704"/>
      <c r="Q191" s="695"/>
      <c r="R191" s="695"/>
      <c r="S191" s="695"/>
      <c r="T191" s="695"/>
      <c r="U191" s="57"/>
      <c r="V191" s="106"/>
      <c r="W191" s="57"/>
      <c r="X191" s="57"/>
      <c r="Y191" s="57"/>
      <c r="Z191" s="57"/>
      <c r="AA191" s="85"/>
      <c r="AB191" s="704"/>
      <c r="AC191" s="704"/>
      <c r="AD191" s="695"/>
      <c r="AE191" s="695"/>
      <c r="AF191" s="695"/>
      <c r="AG191" s="695"/>
      <c r="AH191" s="57"/>
      <c r="AI191" s="106"/>
      <c r="AJ191" s="57"/>
      <c r="AK191" s="57"/>
      <c r="AL191" s="57"/>
      <c r="AM191" s="57"/>
      <c r="AN191" s="85"/>
      <c r="AO191" s="704"/>
      <c r="AP191" s="704"/>
      <c r="AQ191" s="695"/>
      <c r="AR191" s="695"/>
      <c r="AS191" s="695"/>
      <c r="AT191" s="695"/>
      <c r="AU191" s="57"/>
      <c r="AV191" s="106"/>
      <c r="AW191" s="57"/>
      <c r="AX191" s="57"/>
      <c r="AY191" s="57"/>
      <c r="AZ191" s="57"/>
      <c r="BA191" s="85"/>
      <c r="BB191" s="704"/>
      <c r="BC191" s="704"/>
      <c r="BD191" s="695"/>
      <c r="BE191" s="695"/>
      <c r="BF191" s="695"/>
      <c r="BG191" s="695"/>
      <c r="BH191" s="57"/>
      <c r="BI191" s="106"/>
      <c r="BJ191" s="57"/>
      <c r="BK191" s="57"/>
      <c r="BL191" s="57"/>
      <c r="BM191" s="57"/>
    </row>
    <row r="192" spans="1:65" s="27" customFormat="1" ht="17.100000000000001" customHeight="1" x14ac:dyDescent="0.2">
      <c r="A192" s="85"/>
      <c r="B192" s="704"/>
      <c r="C192" s="704"/>
      <c r="D192" s="695"/>
      <c r="E192" s="695"/>
      <c r="F192" s="695"/>
      <c r="G192" s="695"/>
      <c r="H192" s="57"/>
      <c r="I192" s="101"/>
      <c r="J192" s="85"/>
      <c r="K192" s="57"/>
      <c r="L192" s="57"/>
      <c r="M192" s="57"/>
      <c r="N192" s="85"/>
      <c r="O192" s="704"/>
      <c r="P192" s="704"/>
      <c r="Q192" s="695"/>
      <c r="R192" s="695"/>
      <c r="S192" s="695"/>
      <c r="T192" s="695"/>
      <c r="U192" s="57"/>
      <c r="V192" s="106"/>
      <c r="W192" s="57"/>
      <c r="X192" s="57"/>
      <c r="Y192" s="57"/>
      <c r="Z192" s="57"/>
      <c r="AA192" s="85"/>
      <c r="AB192" s="704"/>
      <c r="AC192" s="704"/>
      <c r="AD192" s="695"/>
      <c r="AE192" s="695"/>
      <c r="AF192" s="695"/>
      <c r="AG192" s="695"/>
      <c r="AH192" s="57"/>
      <c r="AI192" s="106"/>
      <c r="AJ192" s="57"/>
      <c r="AK192" s="57"/>
      <c r="AL192" s="57"/>
      <c r="AM192" s="57"/>
      <c r="AN192" s="85"/>
      <c r="AO192" s="704"/>
      <c r="AP192" s="704"/>
      <c r="AQ192" s="695"/>
      <c r="AR192" s="695"/>
      <c r="AS192" s="695"/>
      <c r="AT192" s="695"/>
      <c r="AU192" s="57"/>
      <c r="AV192" s="106"/>
      <c r="AW192" s="57"/>
      <c r="AX192" s="57"/>
      <c r="AY192" s="57"/>
      <c r="AZ192" s="57"/>
      <c r="BA192" s="85"/>
      <c r="BB192" s="704"/>
      <c r="BC192" s="704"/>
      <c r="BD192" s="695"/>
      <c r="BE192" s="695"/>
      <c r="BF192" s="695"/>
      <c r="BG192" s="695"/>
      <c r="BH192" s="57"/>
      <c r="BI192" s="106"/>
      <c r="BJ192" s="57"/>
      <c r="BK192" s="57"/>
      <c r="BL192" s="57"/>
      <c r="BM192" s="57"/>
    </row>
    <row r="193" spans="1:65" s="27" customFormat="1" ht="17.100000000000001" customHeight="1" x14ac:dyDescent="0.2">
      <c r="A193" s="85"/>
      <c r="B193" s="704"/>
      <c r="C193" s="704"/>
      <c r="D193" s="695"/>
      <c r="E193" s="695"/>
      <c r="F193" s="695"/>
      <c r="G193" s="695"/>
      <c r="H193" s="57"/>
      <c r="I193" s="101"/>
      <c r="J193" s="85"/>
      <c r="K193" s="57"/>
      <c r="L193" s="57"/>
      <c r="M193" s="57"/>
      <c r="N193" s="85"/>
      <c r="O193" s="704"/>
      <c r="P193" s="704"/>
      <c r="Q193" s="695"/>
      <c r="R193" s="695"/>
      <c r="S193" s="695"/>
      <c r="T193" s="695"/>
      <c r="U193" s="57"/>
      <c r="V193" s="106"/>
      <c r="W193" s="57"/>
      <c r="X193" s="57"/>
      <c r="Y193" s="57"/>
      <c r="Z193" s="57"/>
      <c r="AA193" s="85"/>
      <c r="AB193" s="704"/>
      <c r="AC193" s="704"/>
      <c r="AD193" s="695"/>
      <c r="AE193" s="695"/>
      <c r="AF193" s="695"/>
      <c r="AG193" s="695"/>
      <c r="AH193" s="57"/>
      <c r="AI193" s="106"/>
      <c r="AJ193" s="57"/>
      <c r="AK193" s="57"/>
      <c r="AL193" s="57"/>
      <c r="AM193" s="57"/>
      <c r="AN193" s="85"/>
      <c r="AO193" s="704"/>
      <c r="AP193" s="704"/>
      <c r="AQ193" s="695"/>
      <c r="AR193" s="695"/>
      <c r="AS193" s="695"/>
      <c r="AT193" s="695"/>
      <c r="AU193" s="57"/>
      <c r="AV193" s="106"/>
      <c r="AW193" s="57"/>
      <c r="AX193" s="57"/>
      <c r="AY193" s="57"/>
      <c r="AZ193" s="57"/>
      <c r="BA193" s="85"/>
      <c r="BB193" s="704"/>
      <c r="BC193" s="704"/>
      <c r="BD193" s="695"/>
      <c r="BE193" s="695"/>
      <c r="BF193" s="695"/>
      <c r="BG193" s="695"/>
      <c r="BH193" s="57"/>
      <c r="BI193" s="106"/>
      <c r="BJ193" s="57"/>
      <c r="BK193" s="57"/>
      <c r="BL193" s="57"/>
      <c r="BM193" s="57"/>
    </row>
    <row r="194" spans="1:65" s="27" customFormat="1" ht="17.100000000000001" customHeight="1" x14ac:dyDescent="0.2">
      <c r="A194" s="85"/>
      <c r="B194" s="704"/>
      <c r="C194" s="704"/>
      <c r="D194" s="695"/>
      <c r="E194" s="695"/>
      <c r="F194" s="695"/>
      <c r="G194" s="695"/>
      <c r="H194" s="57"/>
      <c r="I194" s="101"/>
      <c r="J194" s="85"/>
      <c r="K194" s="57"/>
      <c r="L194" s="57"/>
      <c r="M194" s="57"/>
      <c r="N194" s="85"/>
      <c r="O194" s="704"/>
      <c r="P194" s="704"/>
      <c r="Q194" s="695"/>
      <c r="R194" s="695"/>
      <c r="S194" s="695"/>
      <c r="T194" s="695"/>
      <c r="U194" s="57"/>
      <c r="V194" s="106"/>
      <c r="W194" s="57"/>
      <c r="X194" s="57"/>
      <c r="Y194" s="57"/>
      <c r="Z194" s="57"/>
      <c r="AA194" s="85"/>
      <c r="AB194" s="704"/>
      <c r="AC194" s="704"/>
      <c r="AD194" s="695"/>
      <c r="AE194" s="695"/>
      <c r="AF194" s="695"/>
      <c r="AG194" s="695"/>
      <c r="AH194" s="57"/>
      <c r="AI194" s="106"/>
      <c r="AJ194" s="57"/>
      <c r="AK194" s="57"/>
      <c r="AL194" s="57"/>
      <c r="AM194" s="57"/>
      <c r="AN194" s="85"/>
      <c r="AO194" s="704"/>
      <c r="AP194" s="704"/>
      <c r="AQ194" s="695"/>
      <c r="AR194" s="695"/>
      <c r="AS194" s="695"/>
      <c r="AT194" s="695"/>
      <c r="AU194" s="57"/>
      <c r="AV194" s="106"/>
      <c r="AW194" s="57"/>
      <c r="AX194" s="57"/>
      <c r="AY194" s="57"/>
      <c r="AZ194" s="57"/>
      <c r="BA194" s="85"/>
      <c r="BB194" s="704"/>
      <c r="BC194" s="704"/>
      <c r="BD194" s="695"/>
      <c r="BE194" s="695"/>
      <c r="BF194" s="695"/>
      <c r="BG194" s="695"/>
      <c r="BH194" s="57"/>
      <c r="BI194" s="106"/>
      <c r="BJ194" s="57"/>
      <c r="BK194" s="57"/>
      <c r="BL194" s="57"/>
      <c r="BM194" s="57"/>
    </row>
    <row r="195" spans="1:65" s="27" customFormat="1" ht="17.100000000000001" customHeight="1" x14ac:dyDescent="0.2">
      <c r="A195" s="85"/>
      <c r="B195" s="704"/>
      <c r="C195" s="704"/>
      <c r="D195" s="695"/>
      <c r="E195" s="695"/>
      <c r="F195" s="695"/>
      <c r="G195" s="695"/>
      <c r="H195" s="57"/>
      <c r="I195" s="101"/>
      <c r="J195" s="85"/>
      <c r="K195" s="57"/>
      <c r="L195" s="57"/>
      <c r="M195" s="57"/>
      <c r="N195" s="85"/>
      <c r="O195" s="704"/>
      <c r="P195" s="704"/>
      <c r="Q195" s="695"/>
      <c r="R195" s="695"/>
      <c r="S195" s="695"/>
      <c r="T195" s="695"/>
      <c r="U195" s="57"/>
      <c r="V195" s="106"/>
      <c r="W195" s="57"/>
      <c r="X195" s="57"/>
      <c r="Y195" s="57"/>
      <c r="Z195" s="57"/>
      <c r="AA195" s="85"/>
      <c r="AB195" s="704"/>
      <c r="AC195" s="704"/>
      <c r="AD195" s="695"/>
      <c r="AE195" s="695"/>
      <c r="AF195" s="695"/>
      <c r="AG195" s="695"/>
      <c r="AH195" s="57"/>
      <c r="AI195" s="106"/>
      <c r="AJ195" s="57"/>
      <c r="AK195" s="57"/>
      <c r="AL195" s="57"/>
      <c r="AM195" s="57"/>
      <c r="AN195" s="85"/>
      <c r="AO195" s="704"/>
      <c r="AP195" s="704"/>
      <c r="AQ195" s="695"/>
      <c r="AR195" s="695"/>
      <c r="AS195" s="695"/>
      <c r="AT195" s="695"/>
      <c r="AU195" s="57"/>
      <c r="AV195" s="106"/>
      <c r="AW195" s="57"/>
      <c r="AX195" s="57"/>
      <c r="AY195" s="57"/>
      <c r="AZ195" s="57"/>
      <c r="BA195" s="85"/>
      <c r="BB195" s="704"/>
      <c r="BC195" s="704"/>
      <c r="BD195" s="695"/>
      <c r="BE195" s="695"/>
      <c r="BF195" s="695"/>
      <c r="BG195" s="695"/>
      <c r="BH195" s="57"/>
      <c r="BI195" s="106"/>
      <c r="BJ195" s="57"/>
      <c r="BK195" s="57"/>
      <c r="BL195" s="57"/>
      <c r="BM195" s="57"/>
    </row>
    <row r="196" spans="1:65" s="27" customFormat="1" ht="17.100000000000001" customHeight="1" x14ac:dyDescent="0.2">
      <c r="A196" s="85"/>
      <c r="B196" s="704"/>
      <c r="C196" s="704"/>
      <c r="D196" s="695"/>
      <c r="E196" s="695"/>
      <c r="F196" s="695"/>
      <c r="G196" s="695"/>
      <c r="H196" s="57"/>
      <c r="I196" s="101"/>
      <c r="J196" s="85"/>
      <c r="K196" s="57"/>
      <c r="L196" s="57"/>
      <c r="M196" s="57"/>
      <c r="N196" s="85"/>
      <c r="O196" s="704"/>
      <c r="P196" s="704"/>
      <c r="Q196" s="695"/>
      <c r="R196" s="695"/>
      <c r="S196" s="695"/>
      <c r="T196" s="695"/>
      <c r="U196" s="57"/>
      <c r="V196" s="106"/>
      <c r="W196" s="57"/>
      <c r="X196" s="57"/>
      <c r="Y196" s="57"/>
      <c r="Z196" s="57"/>
      <c r="AA196" s="85"/>
      <c r="AB196" s="704"/>
      <c r="AC196" s="704"/>
      <c r="AD196" s="695"/>
      <c r="AE196" s="695"/>
      <c r="AF196" s="695"/>
      <c r="AG196" s="695"/>
      <c r="AH196" s="57"/>
      <c r="AI196" s="106"/>
      <c r="AJ196" s="57"/>
      <c r="AK196" s="57"/>
      <c r="AL196" s="57"/>
      <c r="AM196" s="57"/>
      <c r="AN196" s="85"/>
      <c r="AO196" s="704"/>
      <c r="AP196" s="704"/>
      <c r="AQ196" s="695"/>
      <c r="AR196" s="695"/>
      <c r="AS196" s="695"/>
      <c r="AT196" s="695"/>
      <c r="AU196" s="57"/>
      <c r="AV196" s="106"/>
      <c r="AW196" s="57"/>
      <c r="AX196" s="57"/>
      <c r="AY196" s="57"/>
      <c r="AZ196" s="57"/>
      <c r="BA196" s="85"/>
      <c r="BB196" s="704"/>
      <c r="BC196" s="704"/>
      <c r="BD196" s="695"/>
      <c r="BE196" s="695"/>
      <c r="BF196" s="695"/>
      <c r="BG196" s="695"/>
      <c r="BH196" s="57"/>
      <c r="BI196" s="106"/>
      <c r="BJ196" s="57"/>
      <c r="BK196" s="57"/>
      <c r="BL196" s="57"/>
      <c r="BM196" s="57"/>
    </row>
    <row r="197" spans="1:65" s="27" customFormat="1" ht="36.75" customHeight="1" x14ac:dyDescent="0.2">
      <c r="A197" s="85"/>
      <c r="B197" s="686"/>
      <c r="C197" s="686"/>
      <c r="D197" s="695"/>
      <c r="E197" s="695"/>
      <c r="F197" s="695"/>
      <c r="G197" s="695"/>
      <c r="H197" s="57"/>
      <c r="I197" s="101"/>
      <c r="J197" s="85"/>
      <c r="K197" s="57"/>
      <c r="L197" s="57"/>
      <c r="M197" s="57"/>
      <c r="N197" s="85"/>
      <c r="O197" s="686"/>
      <c r="P197" s="686"/>
      <c r="Q197" s="695"/>
      <c r="R197" s="695"/>
      <c r="S197" s="695"/>
      <c r="T197" s="695"/>
      <c r="U197" s="57"/>
      <c r="V197" s="106"/>
      <c r="W197" s="57"/>
      <c r="X197" s="57"/>
      <c r="Y197" s="57"/>
      <c r="Z197" s="57"/>
      <c r="AA197" s="85"/>
      <c r="AB197" s="686"/>
      <c r="AC197" s="686"/>
      <c r="AD197" s="695"/>
      <c r="AE197" s="695"/>
      <c r="AF197" s="695"/>
      <c r="AG197" s="695"/>
      <c r="AH197" s="57"/>
      <c r="AI197" s="106"/>
      <c r="AJ197" s="57"/>
      <c r="AK197" s="57"/>
      <c r="AL197" s="57"/>
      <c r="AM197" s="57"/>
      <c r="AN197" s="85"/>
      <c r="AO197" s="686"/>
      <c r="AP197" s="686"/>
      <c r="AQ197" s="695"/>
      <c r="AR197" s="695"/>
      <c r="AS197" s="695"/>
      <c r="AT197" s="695"/>
      <c r="AU197" s="57"/>
      <c r="AV197" s="106"/>
      <c r="AW197" s="57"/>
      <c r="AX197" s="57"/>
      <c r="AY197" s="57"/>
      <c r="AZ197" s="57"/>
      <c r="BA197" s="85"/>
      <c r="BB197" s="686"/>
      <c r="BC197" s="686"/>
      <c r="BD197" s="695"/>
      <c r="BE197" s="695"/>
      <c r="BF197" s="695"/>
      <c r="BG197" s="695"/>
      <c r="BH197" s="57"/>
      <c r="BI197" s="106"/>
      <c r="BJ197" s="57"/>
      <c r="BK197" s="57"/>
      <c r="BL197" s="57"/>
      <c r="BM197" s="57"/>
    </row>
    <row r="198" spans="1:65" s="27" customFormat="1" ht="34.5" customHeight="1" x14ac:dyDescent="0.2">
      <c r="A198" s="85"/>
      <c r="B198" s="686"/>
      <c r="C198" s="686"/>
      <c r="D198" s="695"/>
      <c r="E198" s="695"/>
      <c r="F198" s="695"/>
      <c r="G198" s="695"/>
      <c r="H198" s="57"/>
      <c r="I198" s="101"/>
      <c r="J198" s="85"/>
      <c r="K198" s="57"/>
      <c r="L198" s="57"/>
      <c r="M198" s="57"/>
      <c r="N198" s="85"/>
      <c r="O198" s="686"/>
      <c r="P198" s="686"/>
      <c r="Q198" s="695"/>
      <c r="R198" s="695"/>
      <c r="S198" s="695"/>
      <c r="T198" s="695"/>
      <c r="U198" s="57"/>
      <c r="V198" s="106"/>
      <c r="W198" s="57"/>
      <c r="X198" s="57"/>
      <c r="Y198" s="57"/>
      <c r="Z198" s="57"/>
      <c r="AA198" s="85"/>
      <c r="AB198" s="686"/>
      <c r="AC198" s="686"/>
      <c r="AD198" s="695"/>
      <c r="AE198" s="695"/>
      <c r="AF198" s="695"/>
      <c r="AG198" s="695"/>
      <c r="AH198" s="57"/>
      <c r="AI198" s="106"/>
      <c r="AJ198" s="57"/>
      <c r="AK198" s="57"/>
      <c r="AL198" s="57"/>
      <c r="AM198" s="57"/>
      <c r="AN198" s="85"/>
      <c r="AO198" s="686"/>
      <c r="AP198" s="686"/>
      <c r="AQ198" s="695"/>
      <c r="AR198" s="695"/>
      <c r="AS198" s="695"/>
      <c r="AT198" s="695"/>
      <c r="AU198" s="57"/>
      <c r="AV198" s="106"/>
      <c r="AW198" s="57"/>
      <c r="AX198" s="57"/>
      <c r="AY198" s="57"/>
      <c r="AZ198" s="57"/>
      <c r="BA198" s="85"/>
      <c r="BB198" s="686"/>
      <c r="BC198" s="686"/>
      <c r="BD198" s="695"/>
      <c r="BE198" s="695"/>
      <c r="BF198" s="695"/>
      <c r="BG198" s="695"/>
      <c r="BH198" s="57"/>
      <c r="BI198" s="106"/>
      <c r="BJ198" s="57"/>
      <c r="BK198" s="57"/>
      <c r="BL198" s="57"/>
      <c r="BM198" s="57"/>
    </row>
    <row r="199" spans="1:65" s="27" customFormat="1" ht="15" x14ac:dyDescent="0.2">
      <c r="A199" s="85"/>
      <c r="B199" s="49"/>
      <c r="C199" s="49"/>
      <c r="D199" s="54"/>
      <c r="E199" s="54"/>
      <c r="F199" s="54"/>
      <c r="G199" s="54"/>
      <c r="H199" s="57"/>
      <c r="I199" s="101"/>
      <c r="J199" s="85"/>
      <c r="K199" s="57"/>
      <c r="L199" s="57"/>
      <c r="M199" s="57"/>
      <c r="N199" s="85"/>
      <c r="O199" s="49"/>
      <c r="P199" s="49"/>
      <c r="Q199" s="54"/>
      <c r="R199" s="54"/>
      <c r="S199" s="54"/>
      <c r="T199" s="54"/>
      <c r="U199" s="57"/>
      <c r="V199" s="106"/>
      <c r="W199" s="57"/>
      <c r="X199" s="57"/>
      <c r="Y199" s="57"/>
      <c r="Z199" s="57"/>
      <c r="AA199" s="85"/>
      <c r="AB199" s="49"/>
      <c r="AC199" s="49"/>
      <c r="AD199" s="54"/>
      <c r="AE199" s="54"/>
      <c r="AF199" s="54"/>
      <c r="AG199" s="54"/>
      <c r="AH199" s="57"/>
      <c r="AI199" s="106"/>
      <c r="AJ199" s="57"/>
      <c r="AK199" s="57"/>
      <c r="AL199" s="57"/>
      <c r="AM199" s="57"/>
      <c r="AN199" s="85"/>
      <c r="AO199" s="49"/>
      <c r="AP199" s="49"/>
      <c r="AQ199" s="54"/>
      <c r="AR199" s="54"/>
      <c r="AS199" s="54"/>
      <c r="AT199" s="54"/>
      <c r="AU199" s="57"/>
      <c r="AV199" s="106"/>
      <c r="AW199" s="57"/>
      <c r="AX199" s="57"/>
      <c r="AY199" s="57"/>
      <c r="AZ199" s="57"/>
      <c r="BA199" s="85"/>
      <c r="BB199" s="49"/>
      <c r="BC199" s="49"/>
      <c r="BD199" s="54"/>
      <c r="BE199" s="54"/>
      <c r="BF199" s="54"/>
      <c r="BG199" s="54"/>
      <c r="BH199" s="57"/>
      <c r="BI199" s="106"/>
      <c r="BJ199" s="57"/>
      <c r="BK199" s="57"/>
      <c r="BL199" s="57"/>
      <c r="BM199" s="57"/>
    </row>
    <row r="200" spans="1:65" s="20" customFormat="1" ht="13.5" x14ac:dyDescent="0.2">
      <c r="A200" s="27"/>
      <c r="B200" s="198"/>
      <c r="C200" s="782"/>
      <c r="D200" s="782"/>
      <c r="E200" s="782"/>
      <c r="F200" s="782"/>
      <c r="G200" s="782"/>
      <c r="H200" s="782"/>
      <c r="I200" s="782"/>
      <c r="J200" s="27"/>
      <c r="K200" s="778"/>
      <c r="L200" s="778"/>
      <c r="M200" s="778"/>
      <c r="N200" s="27"/>
      <c r="O200" s="198"/>
      <c r="P200" s="189"/>
      <c r="Q200" s="189"/>
      <c r="R200" s="189"/>
      <c r="S200" s="189"/>
      <c r="T200" s="189"/>
      <c r="U200" s="51"/>
      <c r="V200" s="51"/>
      <c r="W200" s="57"/>
      <c r="X200" s="778"/>
      <c r="Y200" s="778"/>
      <c r="Z200" s="778"/>
      <c r="AA200" s="27"/>
      <c r="AB200" s="198"/>
      <c r="AC200" s="189"/>
      <c r="AD200" s="189"/>
      <c r="AE200" s="189"/>
      <c r="AF200" s="189"/>
      <c r="AG200" s="189"/>
      <c r="AH200" s="51"/>
      <c r="AI200" s="51"/>
      <c r="AJ200" s="57"/>
      <c r="AK200" s="778"/>
      <c r="AL200" s="778"/>
      <c r="AM200" s="778"/>
      <c r="AN200" s="27"/>
      <c r="AO200" s="198"/>
      <c r="AP200" s="189"/>
      <c r="AQ200" s="189"/>
      <c r="AR200" s="189"/>
      <c r="AS200" s="189"/>
      <c r="AT200" s="189"/>
      <c r="AU200" s="51"/>
      <c r="AV200" s="51"/>
      <c r="AW200" s="57"/>
      <c r="AX200" s="778"/>
      <c r="AY200" s="778"/>
      <c r="AZ200" s="778"/>
      <c r="BA200" s="27"/>
      <c r="BB200" s="198"/>
      <c r="BC200" s="189"/>
      <c r="BD200" s="189"/>
      <c r="BE200" s="189"/>
      <c r="BF200" s="189"/>
      <c r="BG200" s="189"/>
      <c r="BH200" s="51"/>
      <c r="BI200" s="51"/>
      <c r="BJ200" s="57"/>
      <c r="BK200" s="778"/>
      <c r="BL200" s="778"/>
      <c r="BM200" s="778"/>
    </row>
    <row r="201" spans="1:65" s="27" customFormat="1" ht="17.100000000000001" customHeight="1" x14ac:dyDescent="0.2">
      <c r="A201" s="85"/>
      <c r="B201" s="57"/>
      <c r="C201" s="85"/>
      <c r="D201" s="85"/>
      <c r="E201" s="85"/>
      <c r="F201" s="85"/>
      <c r="G201" s="85"/>
      <c r="H201" s="57"/>
      <c r="I201" s="101"/>
      <c r="J201" s="85"/>
      <c r="K201" s="57"/>
      <c r="L201" s="57"/>
      <c r="M201" s="57"/>
      <c r="N201" s="85"/>
      <c r="O201" s="57"/>
      <c r="P201" s="85"/>
      <c r="Q201" s="85"/>
      <c r="R201" s="85"/>
      <c r="S201" s="85"/>
      <c r="T201" s="85"/>
      <c r="U201" s="57"/>
      <c r="V201" s="106"/>
      <c r="W201" s="57"/>
      <c r="X201" s="57"/>
      <c r="Y201" s="57"/>
      <c r="Z201" s="57"/>
      <c r="AA201" s="85"/>
      <c r="AB201" s="57"/>
      <c r="AC201" s="85"/>
      <c r="AD201" s="85"/>
      <c r="AE201" s="85"/>
      <c r="AF201" s="85"/>
      <c r="AG201" s="85"/>
      <c r="AH201" s="57"/>
      <c r="AI201" s="106"/>
      <c r="AJ201" s="57"/>
      <c r="AK201" s="57"/>
      <c r="AL201" s="57"/>
      <c r="AM201" s="57"/>
      <c r="AN201" s="85"/>
      <c r="AO201" s="57"/>
      <c r="AP201" s="85"/>
      <c r="AQ201" s="85"/>
      <c r="AR201" s="85"/>
      <c r="AS201" s="85"/>
      <c r="AT201" s="85"/>
      <c r="AU201" s="57"/>
      <c r="AV201" s="106"/>
      <c r="AW201" s="57"/>
      <c r="AX201" s="57"/>
      <c r="AY201" s="57"/>
      <c r="AZ201" s="57"/>
      <c r="BA201" s="85"/>
      <c r="BB201" s="57"/>
      <c r="BC201" s="85"/>
      <c r="BD201" s="85"/>
      <c r="BE201" s="85"/>
      <c r="BF201" s="85"/>
      <c r="BG201" s="85"/>
      <c r="BH201" s="57"/>
      <c r="BI201" s="106"/>
      <c r="BJ201" s="57"/>
      <c r="BK201" s="57"/>
      <c r="BL201" s="57"/>
      <c r="BM201" s="57"/>
    </row>
    <row r="202" spans="1:65" s="218" customFormat="1" ht="15.75" customHeight="1" x14ac:dyDescent="0.2">
      <c r="A202" s="215"/>
      <c r="B202" s="133"/>
      <c r="C202" s="783"/>
      <c r="D202" s="783"/>
      <c r="E202" s="783"/>
      <c r="F202" s="783"/>
      <c r="G202" s="783"/>
      <c r="H202" s="783"/>
      <c r="I202" s="783"/>
      <c r="J202" s="215"/>
      <c r="K202" s="779"/>
      <c r="L202" s="779"/>
      <c r="M202" s="779"/>
      <c r="N202" s="215"/>
      <c r="O202" s="133"/>
      <c r="P202" s="168"/>
      <c r="Q202" s="168"/>
      <c r="R202" s="168"/>
      <c r="S202" s="168"/>
      <c r="T202" s="168"/>
      <c r="U202" s="191"/>
      <c r="V202" s="191"/>
      <c r="W202" s="133"/>
      <c r="X202" s="779"/>
      <c r="Y202" s="779"/>
      <c r="Z202" s="779"/>
      <c r="AA202" s="215"/>
      <c r="AB202" s="133"/>
      <c r="AC202" s="168"/>
      <c r="AD202" s="168"/>
      <c r="AE202" s="168"/>
      <c r="AF202" s="168"/>
      <c r="AG202" s="168"/>
      <c r="AH202" s="191"/>
      <c r="AI202" s="191"/>
      <c r="AJ202" s="133"/>
      <c r="AK202" s="779"/>
      <c r="AL202" s="779"/>
      <c r="AM202" s="779"/>
      <c r="AN202" s="215"/>
      <c r="AO202" s="133"/>
      <c r="AP202" s="168"/>
      <c r="AQ202" s="168"/>
      <c r="AR202" s="168"/>
      <c r="AS202" s="168"/>
      <c r="AT202" s="168"/>
      <c r="AU202" s="191"/>
      <c r="AV202" s="191"/>
      <c r="AW202" s="133"/>
      <c r="AX202" s="779"/>
      <c r="AY202" s="779"/>
      <c r="AZ202" s="779"/>
      <c r="BA202" s="215"/>
      <c r="BB202" s="133"/>
      <c r="BC202" s="168"/>
      <c r="BD202" s="168"/>
      <c r="BE202" s="168"/>
      <c r="BF202" s="168"/>
      <c r="BG202" s="168"/>
      <c r="BH202" s="191"/>
      <c r="BI202" s="191"/>
      <c r="BJ202" s="133"/>
      <c r="BK202" s="779"/>
      <c r="BL202" s="779"/>
      <c r="BM202" s="779"/>
    </row>
    <row r="203" spans="1:65" s="218" customFormat="1" ht="16.5" customHeight="1" x14ac:dyDescent="0.2">
      <c r="A203" s="215"/>
      <c r="B203" s="133"/>
      <c r="C203" s="216"/>
      <c r="D203" s="216"/>
      <c r="E203" s="216"/>
      <c r="F203" s="216"/>
      <c r="G203" s="216"/>
      <c r="H203" s="168"/>
      <c r="I203" s="217"/>
      <c r="J203" s="215"/>
      <c r="K203" s="168"/>
      <c r="L203" s="168"/>
      <c r="M203" s="168"/>
      <c r="N203" s="215"/>
      <c r="O203" s="133"/>
      <c r="P203" s="216"/>
      <c r="Q203" s="216"/>
      <c r="R203" s="216"/>
      <c r="S203" s="216"/>
      <c r="T203" s="216"/>
      <c r="U203" s="168"/>
      <c r="V203" s="182"/>
      <c r="W203" s="133"/>
      <c r="X203" s="168"/>
      <c r="Y203" s="168"/>
      <c r="Z203" s="168"/>
      <c r="AA203" s="215"/>
      <c r="AB203" s="133"/>
      <c r="AC203" s="216"/>
      <c r="AD203" s="216"/>
      <c r="AE203" s="216"/>
      <c r="AF203" s="216"/>
      <c r="AG203" s="216"/>
      <c r="AH203" s="168"/>
      <c r="AI203" s="182"/>
      <c r="AJ203" s="133"/>
      <c r="AK203" s="168"/>
      <c r="AL203" s="168"/>
      <c r="AM203" s="168"/>
      <c r="AN203" s="215"/>
      <c r="AO203" s="133"/>
      <c r="AP203" s="216"/>
      <c r="AQ203" s="216"/>
      <c r="AR203" s="216"/>
      <c r="AS203" s="216"/>
      <c r="AT203" s="216"/>
      <c r="AU203" s="168"/>
      <c r="AV203" s="182"/>
      <c r="AW203" s="133"/>
      <c r="AX203" s="168"/>
      <c r="AY203" s="168"/>
      <c r="AZ203" s="168"/>
      <c r="BA203" s="215"/>
      <c r="BB203" s="133"/>
      <c r="BC203" s="216"/>
      <c r="BD203" s="216"/>
      <c r="BE203" s="216"/>
      <c r="BF203" s="216"/>
      <c r="BG203" s="216"/>
      <c r="BH203" s="168"/>
      <c r="BI203" s="182"/>
      <c r="BJ203" s="133"/>
      <c r="BK203" s="168"/>
      <c r="BL203" s="168"/>
      <c r="BM203" s="168"/>
    </row>
    <row r="204" spans="1:65" s="218" customFormat="1" ht="26.25" customHeight="1" x14ac:dyDescent="0.2">
      <c r="A204" s="27"/>
      <c r="B204" s="133"/>
      <c r="C204" s="216"/>
      <c r="D204" s="216"/>
      <c r="E204" s="216"/>
      <c r="F204" s="216"/>
      <c r="G204" s="216"/>
      <c r="H204" s="168"/>
      <c r="I204" s="217"/>
      <c r="J204" s="215"/>
      <c r="K204" s="168"/>
      <c r="L204" s="168"/>
      <c r="M204" s="168"/>
      <c r="N204" s="27"/>
      <c r="O204" s="133"/>
      <c r="P204" s="216"/>
      <c r="Q204" s="216"/>
      <c r="R204" s="216"/>
      <c r="S204" s="216"/>
      <c r="T204" s="216"/>
      <c r="U204" s="168"/>
      <c r="V204" s="182"/>
      <c r="W204" s="133"/>
      <c r="X204" s="168"/>
      <c r="Y204" s="168"/>
      <c r="Z204" s="168"/>
      <c r="AA204" s="27"/>
      <c r="AB204" s="133"/>
      <c r="AC204" s="216"/>
      <c r="AD204" s="216"/>
      <c r="AE204" s="216"/>
      <c r="AF204" s="216"/>
      <c r="AG204" s="216"/>
      <c r="AH204" s="168"/>
      <c r="AI204" s="182"/>
      <c r="AJ204" s="133"/>
      <c r="AK204" s="168"/>
      <c r="AL204" s="168"/>
      <c r="AM204" s="168"/>
      <c r="AN204" s="27"/>
      <c r="AO204" s="133"/>
      <c r="AP204" s="216"/>
      <c r="AQ204" s="216"/>
      <c r="AR204" s="216"/>
      <c r="AS204" s="216"/>
      <c r="AT204" s="216"/>
      <c r="AU204" s="168"/>
      <c r="AV204" s="182"/>
      <c r="AW204" s="133"/>
      <c r="AX204" s="168"/>
      <c r="AY204" s="168"/>
      <c r="AZ204" s="168"/>
      <c r="BA204" s="27"/>
      <c r="BB204" s="133"/>
      <c r="BC204" s="216"/>
      <c r="BD204" s="216"/>
      <c r="BE204" s="216"/>
      <c r="BF204" s="216"/>
      <c r="BG204" s="216"/>
      <c r="BH204" s="168"/>
      <c r="BI204" s="182"/>
      <c r="BJ204" s="133"/>
      <c r="BK204" s="168"/>
      <c r="BL204" s="168"/>
      <c r="BM204" s="168"/>
    </row>
    <row r="205" spans="1:65" s="20" customFormat="1" x14ac:dyDescent="0.2">
      <c r="A205" s="62"/>
      <c r="B205" s="696"/>
      <c r="C205" s="696"/>
      <c r="D205" s="696"/>
      <c r="E205" s="696"/>
      <c r="F205" s="696"/>
      <c r="G205" s="696"/>
      <c r="H205" s="63"/>
      <c r="I205" s="106"/>
      <c r="J205" s="64"/>
      <c r="K205" s="65"/>
      <c r="L205" s="65"/>
      <c r="M205" s="63"/>
      <c r="N205" s="62"/>
      <c r="O205" s="696"/>
      <c r="P205" s="696"/>
      <c r="Q205" s="696"/>
      <c r="R205" s="696"/>
      <c r="S205" s="696"/>
      <c r="T205" s="696"/>
      <c r="U205" s="63"/>
      <c r="V205" s="106"/>
      <c r="W205" s="65"/>
      <c r="X205" s="65"/>
      <c r="Y205" s="65"/>
      <c r="Z205" s="63"/>
      <c r="AA205" s="62"/>
      <c r="AB205" s="696"/>
      <c r="AC205" s="696"/>
      <c r="AD205" s="696"/>
      <c r="AE205" s="696"/>
      <c r="AF205" s="696"/>
      <c r="AG205" s="696"/>
      <c r="AH205" s="63"/>
      <c r="AI205" s="106"/>
      <c r="AJ205" s="65"/>
      <c r="AK205" s="65"/>
      <c r="AL205" s="65"/>
      <c r="AM205" s="63"/>
      <c r="AN205" s="62"/>
      <c r="AO205" s="696"/>
      <c r="AP205" s="696"/>
      <c r="AQ205" s="696"/>
      <c r="AR205" s="696"/>
      <c r="AS205" s="696"/>
      <c r="AT205" s="696"/>
      <c r="AU205" s="63"/>
      <c r="AV205" s="106"/>
      <c r="AW205" s="65"/>
      <c r="AX205" s="65"/>
      <c r="AY205" s="65"/>
      <c r="AZ205" s="63"/>
      <c r="BA205" s="62"/>
      <c r="BB205" s="696"/>
      <c r="BC205" s="696"/>
      <c r="BD205" s="696"/>
      <c r="BE205" s="696"/>
      <c r="BF205" s="696"/>
      <c r="BG205" s="696"/>
      <c r="BH205" s="63"/>
      <c r="BI205" s="106"/>
      <c r="BJ205" s="65"/>
      <c r="BK205" s="65"/>
      <c r="BL205" s="65"/>
      <c r="BM205" s="63"/>
    </row>
    <row r="206" spans="1:65" s="20" customFormat="1" ht="15.95" customHeight="1" x14ac:dyDescent="0.2">
      <c r="B206" s="51"/>
      <c r="H206" s="51"/>
      <c r="I206" s="107"/>
      <c r="K206" s="130"/>
      <c r="L206" s="51"/>
      <c r="M206" s="59"/>
      <c r="O206" s="51"/>
      <c r="U206" s="51"/>
      <c r="V206" s="108"/>
      <c r="W206" s="51"/>
      <c r="X206" s="130"/>
      <c r="Y206" s="51"/>
      <c r="Z206" s="59"/>
      <c r="AB206" s="51"/>
      <c r="AH206" s="51"/>
      <c r="AI206" s="108"/>
      <c r="AJ206" s="51"/>
      <c r="AK206" s="130"/>
      <c r="AL206" s="51"/>
      <c r="AM206" s="59"/>
      <c r="AO206" s="51"/>
      <c r="AU206" s="51"/>
      <c r="AV206" s="108"/>
      <c r="AW206" s="51"/>
      <c r="AX206" s="130"/>
      <c r="AY206" s="51"/>
      <c r="AZ206" s="59"/>
      <c r="BB206" s="51"/>
      <c r="BH206" s="51"/>
      <c r="BI206" s="108"/>
      <c r="BJ206" s="51"/>
      <c r="BK206" s="130"/>
      <c r="BL206" s="51"/>
      <c r="BM206" s="59"/>
    </row>
    <row r="207" spans="1:65" s="5" customFormat="1" ht="15.95" customHeight="1" x14ac:dyDescent="0.2">
      <c r="A207" s="21"/>
      <c r="B207" s="24"/>
      <c r="C207" s="21"/>
      <c r="D207" s="21"/>
      <c r="E207" s="21"/>
      <c r="F207" s="21"/>
      <c r="G207" s="21"/>
      <c r="H207" s="73"/>
      <c r="I207" s="109"/>
      <c r="J207" s="21"/>
      <c r="K207" s="130"/>
      <c r="L207" s="51"/>
      <c r="M207" s="59"/>
      <c r="N207" s="21"/>
      <c r="O207" s="24"/>
      <c r="P207" s="21"/>
      <c r="Q207" s="21"/>
      <c r="R207" s="21"/>
      <c r="S207" s="21"/>
      <c r="T207" s="21"/>
      <c r="U207" s="51"/>
      <c r="V207" s="108"/>
      <c r="W207" s="51"/>
      <c r="X207" s="130"/>
      <c r="Y207" s="51"/>
      <c r="Z207" s="59"/>
      <c r="AA207" s="21"/>
      <c r="AB207" s="24"/>
      <c r="AC207" s="21"/>
      <c r="AD207" s="21"/>
      <c r="AE207" s="21"/>
      <c r="AF207" s="21"/>
      <c r="AG207" s="21"/>
      <c r="AH207" s="51"/>
      <c r="AI207" s="108"/>
      <c r="AJ207" s="51"/>
      <c r="AK207" s="130"/>
      <c r="AL207" s="51"/>
      <c r="AM207" s="59"/>
      <c r="AN207" s="21"/>
      <c r="AO207" s="24"/>
      <c r="AP207" s="21"/>
      <c r="AQ207" s="21"/>
      <c r="AR207" s="21"/>
      <c r="AS207" s="21"/>
      <c r="AT207" s="21"/>
      <c r="AU207" s="51"/>
      <c r="AV207" s="108"/>
      <c r="AW207" s="51"/>
      <c r="AX207" s="130"/>
      <c r="AY207" s="51"/>
      <c r="AZ207" s="59"/>
      <c r="BA207" s="21"/>
      <c r="BB207" s="24"/>
      <c r="BC207" s="21"/>
      <c r="BD207" s="21"/>
      <c r="BE207" s="21"/>
      <c r="BF207" s="21"/>
      <c r="BG207" s="21"/>
      <c r="BH207" s="51"/>
      <c r="BI207" s="108"/>
      <c r="BJ207" s="51"/>
      <c r="BK207" s="130"/>
      <c r="BL207" s="51"/>
      <c r="BM207" s="59"/>
    </row>
    <row r="208" spans="1:65" s="5" customFormat="1" ht="15.95" customHeight="1" x14ac:dyDescent="0.2">
      <c r="A208" s="61"/>
      <c r="B208" s="73"/>
      <c r="C208" s="21"/>
      <c r="D208" s="21"/>
      <c r="E208" s="21"/>
      <c r="F208" s="21"/>
      <c r="G208" s="21"/>
      <c r="H208" s="24"/>
      <c r="I208" s="98"/>
      <c r="K208" s="51"/>
      <c r="L208" s="51"/>
      <c r="M208" s="51"/>
      <c r="N208" s="61"/>
      <c r="O208" s="73"/>
      <c r="P208" s="21"/>
      <c r="Q208" s="21"/>
      <c r="R208" s="21"/>
      <c r="S208" s="21"/>
      <c r="T208" s="21"/>
      <c r="U208" s="51"/>
      <c r="V208" s="108"/>
      <c r="W208" s="51"/>
      <c r="X208" s="51"/>
      <c r="Y208" s="51"/>
      <c r="Z208" s="51"/>
      <c r="AA208" s="61"/>
      <c r="AB208" s="73"/>
      <c r="AC208" s="21"/>
      <c r="AD208" s="21"/>
      <c r="AE208" s="21"/>
      <c r="AF208" s="21"/>
      <c r="AG208" s="21"/>
      <c r="AH208" s="51"/>
      <c r="AI208" s="108"/>
      <c r="AJ208" s="51"/>
      <c r="AK208" s="51"/>
      <c r="AL208" s="51"/>
      <c r="AM208" s="51"/>
      <c r="AN208" s="61"/>
      <c r="AO208" s="73"/>
      <c r="AP208" s="21"/>
      <c r="AQ208" s="21"/>
      <c r="AR208" s="21"/>
      <c r="AS208" s="21"/>
      <c r="AT208" s="21"/>
      <c r="AU208" s="51"/>
      <c r="AV208" s="108"/>
      <c r="AW208" s="51"/>
      <c r="AX208" s="51"/>
      <c r="AY208" s="51"/>
      <c r="AZ208" s="51"/>
      <c r="BA208" s="61"/>
      <c r="BB208" s="73"/>
      <c r="BC208" s="21"/>
      <c r="BD208" s="21"/>
      <c r="BE208" s="21"/>
      <c r="BF208" s="21"/>
      <c r="BG208" s="21"/>
      <c r="BH208" s="51"/>
      <c r="BI208" s="108"/>
      <c r="BJ208" s="51"/>
      <c r="BK208" s="51"/>
      <c r="BL208" s="51"/>
      <c r="BM208" s="51"/>
    </row>
    <row r="209" spans="1:65" s="5" customFormat="1" ht="15.95" customHeight="1" x14ac:dyDescent="0.2">
      <c r="A209" s="21"/>
      <c r="B209" s="73"/>
      <c r="C209" s="21"/>
      <c r="D209" s="21"/>
      <c r="E209" s="21"/>
      <c r="F209" s="21"/>
      <c r="G209" s="21"/>
      <c r="H209" s="32"/>
      <c r="I209" s="103"/>
      <c r="J209" s="46"/>
      <c r="K209" s="356"/>
      <c r="L209" s="51"/>
      <c r="M209" s="130"/>
      <c r="N209" s="21"/>
      <c r="O209" s="73"/>
      <c r="P209" s="21"/>
      <c r="Q209" s="21"/>
      <c r="R209" s="21"/>
      <c r="S209" s="21"/>
      <c r="T209" s="21"/>
      <c r="U209" s="156"/>
      <c r="V209" s="176"/>
      <c r="W209" s="134"/>
      <c r="X209" s="356"/>
      <c r="Y209" s="51"/>
      <c r="Z209" s="130"/>
      <c r="AA209" s="21"/>
      <c r="AB209" s="73"/>
      <c r="AC209" s="21"/>
      <c r="AD209" s="21"/>
      <c r="AE209" s="21"/>
      <c r="AF209" s="21"/>
      <c r="AG209" s="21"/>
      <c r="AH209" s="156"/>
      <c r="AI209" s="176"/>
      <c r="AJ209" s="134"/>
      <c r="AK209" s="356"/>
      <c r="AL209" s="51"/>
      <c r="AM209" s="130"/>
      <c r="AN209" s="21"/>
      <c r="AO209" s="73"/>
      <c r="AP209" s="21"/>
      <c r="AQ209" s="21"/>
      <c r="AR209" s="21"/>
      <c r="AS209" s="21"/>
      <c r="AT209" s="21"/>
      <c r="AU209" s="156"/>
      <c r="AV209" s="176"/>
      <c r="AW209" s="134"/>
      <c r="AX209" s="356"/>
      <c r="AY209" s="51"/>
      <c r="AZ209" s="130"/>
      <c r="BA209" s="21"/>
      <c r="BB209" s="73"/>
      <c r="BC209" s="21"/>
      <c r="BD209" s="21"/>
      <c r="BE209" s="21"/>
      <c r="BF209" s="21"/>
      <c r="BG209" s="21"/>
      <c r="BH209" s="156"/>
      <c r="BI209" s="176"/>
      <c r="BJ209" s="134"/>
      <c r="BK209" s="356"/>
      <c r="BL209" s="51"/>
      <c r="BM209" s="130"/>
    </row>
    <row r="210" spans="1:65" s="5" customFormat="1" ht="15.95" customHeight="1" x14ac:dyDescent="0.2">
      <c r="A210" s="21"/>
      <c r="B210" s="780"/>
      <c r="C210" s="780"/>
      <c r="D210" s="780"/>
      <c r="E210" s="780"/>
      <c r="F210" s="780"/>
      <c r="G210" s="780"/>
      <c r="H210" s="780"/>
      <c r="I210" s="780"/>
      <c r="J210" s="780"/>
      <c r="K210" s="780"/>
      <c r="L210" s="780"/>
      <c r="M210" s="780"/>
      <c r="N210" s="21"/>
      <c r="O210" s="136"/>
      <c r="P210" s="136"/>
      <c r="Q210" s="136"/>
      <c r="R210" s="136"/>
      <c r="S210" s="136"/>
      <c r="T210" s="136"/>
      <c r="U210" s="51"/>
      <c r="V210" s="51"/>
      <c r="W210" s="51"/>
      <c r="X210" s="51"/>
      <c r="Y210" s="51"/>
      <c r="Z210" s="51"/>
      <c r="AA210" s="21"/>
      <c r="AB210" s="136"/>
      <c r="AC210" s="136"/>
      <c r="AD210" s="136"/>
      <c r="AE210" s="136"/>
      <c r="AF210" s="136"/>
      <c r="AG210" s="136"/>
      <c r="AH210" s="51"/>
      <c r="AI210" s="51"/>
      <c r="AJ210" s="51"/>
      <c r="AK210" s="51"/>
      <c r="AL210" s="51"/>
      <c r="AM210" s="51"/>
      <c r="AN210" s="21"/>
      <c r="AO210" s="136"/>
      <c r="AP210" s="136"/>
      <c r="AQ210" s="136"/>
      <c r="AR210" s="136"/>
      <c r="AS210" s="136"/>
      <c r="AT210" s="136"/>
      <c r="AU210" s="51"/>
      <c r="AV210" s="51"/>
      <c r="AW210" s="51"/>
      <c r="AX210" s="51"/>
      <c r="AY210" s="51"/>
      <c r="AZ210" s="51"/>
      <c r="BA210" s="21"/>
      <c r="BB210" s="136"/>
      <c r="BC210" s="136"/>
      <c r="BD210" s="136"/>
      <c r="BE210" s="136"/>
      <c r="BF210" s="136"/>
      <c r="BG210" s="136"/>
      <c r="BH210" s="51"/>
      <c r="BI210" s="51"/>
      <c r="BJ210" s="51"/>
      <c r="BK210" s="51"/>
      <c r="BL210" s="51"/>
      <c r="BM210" s="51"/>
    </row>
    <row r="211" spans="1:65" s="5" customFormat="1" ht="15.95" customHeight="1" x14ac:dyDescent="0.2">
      <c r="A211" s="61"/>
      <c r="B211" s="73"/>
      <c r="C211" s="21"/>
      <c r="D211" s="21"/>
      <c r="E211" s="21"/>
      <c r="F211" s="21"/>
      <c r="G211" s="21"/>
      <c r="H211" s="24"/>
      <c r="I211" s="98"/>
      <c r="K211" s="51"/>
      <c r="L211" s="51"/>
      <c r="M211" s="51"/>
      <c r="N211" s="61"/>
      <c r="O211" s="73"/>
      <c r="P211" s="21"/>
      <c r="Q211" s="21"/>
      <c r="R211" s="21"/>
      <c r="S211" s="21"/>
      <c r="T211" s="21"/>
      <c r="U211" s="51"/>
      <c r="V211" s="108"/>
      <c r="W211" s="51"/>
      <c r="X211" s="51"/>
      <c r="Y211" s="51"/>
      <c r="Z211" s="51"/>
      <c r="AA211" s="61"/>
      <c r="AB211" s="73"/>
      <c r="AC211" s="21"/>
      <c r="AD211" s="21"/>
      <c r="AE211" s="21"/>
      <c r="AF211" s="21"/>
      <c r="AG211" s="21"/>
      <c r="AH211" s="51"/>
      <c r="AI211" s="108"/>
      <c r="AJ211" s="51"/>
      <c r="AK211" s="51"/>
      <c r="AL211" s="51"/>
      <c r="AM211" s="51"/>
      <c r="AN211" s="61"/>
      <c r="AO211" s="73"/>
      <c r="AP211" s="21"/>
      <c r="AQ211" s="21"/>
      <c r="AR211" s="21"/>
      <c r="AS211" s="21"/>
      <c r="AT211" s="21"/>
      <c r="AU211" s="51"/>
      <c r="AV211" s="108"/>
      <c r="AW211" s="51"/>
      <c r="AX211" s="51"/>
      <c r="AY211" s="51"/>
      <c r="AZ211" s="51"/>
      <c r="BA211" s="61"/>
      <c r="BB211" s="73"/>
      <c r="BC211" s="21"/>
      <c r="BD211" s="21"/>
      <c r="BE211" s="21"/>
      <c r="BF211" s="21"/>
      <c r="BG211" s="21"/>
      <c r="BH211" s="51"/>
      <c r="BI211" s="108"/>
      <c r="BJ211" s="51"/>
      <c r="BK211" s="51"/>
      <c r="BL211" s="51"/>
      <c r="BM211" s="51"/>
    </row>
    <row r="212" spans="1:65" s="5" customFormat="1" ht="15.95" customHeight="1" x14ac:dyDescent="0.2">
      <c r="A212" s="61"/>
      <c r="B212" s="94"/>
      <c r="C212" s="21"/>
      <c r="D212" s="21"/>
      <c r="E212" s="21"/>
      <c r="F212" s="21"/>
      <c r="G212" s="21"/>
      <c r="H212" s="32"/>
      <c r="I212" s="103"/>
      <c r="J212" s="46"/>
      <c r="K212" s="356"/>
      <c r="L212" s="51"/>
      <c r="M212" s="130"/>
      <c r="N212" s="61"/>
      <c r="O212" s="94"/>
      <c r="P212" s="21"/>
      <c r="Q212" s="21"/>
      <c r="R212" s="21"/>
      <c r="S212" s="21"/>
      <c r="T212" s="21"/>
      <c r="U212" s="156"/>
      <c r="V212" s="176"/>
      <c r="W212" s="134"/>
      <c r="X212" s="356"/>
      <c r="Y212" s="51"/>
      <c r="Z212" s="130"/>
      <c r="AA212" s="61"/>
      <c r="AB212" s="94"/>
      <c r="AC212" s="21"/>
      <c r="AD212" s="21"/>
      <c r="AE212" s="21"/>
      <c r="AF212" s="21"/>
      <c r="AG212" s="21"/>
      <c r="AH212" s="156"/>
      <c r="AI212" s="176"/>
      <c r="AJ212" s="134"/>
      <c r="AK212" s="356"/>
      <c r="AL212" s="51"/>
      <c r="AM212" s="130"/>
      <c r="AN212" s="61"/>
      <c r="AO212" s="94"/>
      <c r="AP212" s="21"/>
      <c r="AQ212" s="21"/>
      <c r="AR212" s="21"/>
      <c r="AS212" s="21"/>
      <c r="AT212" s="21"/>
      <c r="AU212" s="156"/>
      <c r="AV212" s="176"/>
      <c r="AW212" s="134"/>
      <c r="AX212" s="356"/>
      <c r="AY212" s="51"/>
      <c r="AZ212" s="130"/>
      <c r="BA212" s="61"/>
      <c r="BB212" s="94"/>
      <c r="BC212" s="21"/>
      <c r="BD212" s="21"/>
      <c r="BE212" s="21"/>
      <c r="BF212" s="21"/>
      <c r="BG212" s="21"/>
      <c r="BH212" s="156"/>
      <c r="BI212" s="176"/>
      <c r="BJ212" s="134"/>
      <c r="BK212" s="356"/>
      <c r="BL212" s="51"/>
      <c r="BM212" s="130"/>
    </row>
    <row r="213" spans="1:65" s="5" customFormat="1" ht="15.95" customHeight="1" x14ac:dyDescent="0.2">
      <c r="A213" s="61"/>
      <c r="B213" s="780"/>
      <c r="C213" s="780"/>
      <c r="D213" s="780"/>
      <c r="E213" s="780"/>
      <c r="F213" s="780"/>
      <c r="G213" s="780"/>
      <c r="H213" s="780"/>
      <c r="I213" s="780"/>
      <c r="J213" s="780"/>
      <c r="K213" s="780"/>
      <c r="L213" s="780"/>
      <c r="M213" s="780"/>
      <c r="N213" s="61"/>
      <c r="O213" s="136"/>
      <c r="P213" s="136"/>
      <c r="Q213" s="136"/>
      <c r="R213" s="136"/>
      <c r="S213" s="136"/>
      <c r="T213" s="136"/>
      <c r="U213" s="51"/>
      <c r="V213" s="51"/>
      <c r="W213" s="51"/>
      <c r="X213" s="51"/>
      <c r="Y213" s="51"/>
      <c r="Z213" s="51"/>
      <c r="AA213" s="61"/>
      <c r="AB213" s="136"/>
      <c r="AC213" s="136"/>
      <c r="AD213" s="136"/>
      <c r="AE213" s="136"/>
      <c r="AF213" s="136"/>
      <c r="AG213" s="136"/>
      <c r="AH213" s="51"/>
      <c r="AI213" s="51"/>
      <c r="AJ213" s="51"/>
      <c r="AK213" s="51"/>
      <c r="AL213" s="51"/>
      <c r="AM213" s="51"/>
      <c r="AN213" s="61"/>
      <c r="AO213" s="136"/>
      <c r="AP213" s="136"/>
      <c r="AQ213" s="136"/>
      <c r="AR213" s="136"/>
      <c r="AS213" s="136"/>
      <c r="AT213" s="136"/>
      <c r="AU213" s="51"/>
      <c r="AV213" s="51"/>
      <c r="AW213" s="51"/>
      <c r="AX213" s="51"/>
      <c r="AY213" s="51"/>
      <c r="AZ213" s="51"/>
      <c r="BA213" s="61"/>
      <c r="BB213" s="136"/>
      <c r="BC213" s="136"/>
      <c r="BD213" s="136"/>
      <c r="BE213" s="136"/>
      <c r="BF213" s="136"/>
      <c r="BG213" s="136"/>
      <c r="BH213" s="51"/>
      <c r="BI213" s="51"/>
      <c r="BJ213" s="51"/>
      <c r="BK213" s="51"/>
      <c r="BL213" s="51"/>
      <c r="BM213" s="51"/>
    </row>
    <row r="214" spans="1:65" s="5" customFormat="1" ht="15.95" customHeight="1" x14ac:dyDescent="0.2">
      <c r="A214" s="61"/>
      <c r="B214" s="73"/>
      <c r="C214" s="21"/>
      <c r="D214" s="21"/>
      <c r="E214" s="21"/>
      <c r="F214" s="21"/>
      <c r="G214" s="21"/>
      <c r="H214" s="24"/>
      <c r="I214" s="98"/>
      <c r="K214" s="51"/>
      <c r="L214" s="51"/>
      <c r="M214" s="51"/>
      <c r="N214" s="61"/>
      <c r="O214" s="73"/>
      <c r="P214" s="21"/>
      <c r="Q214" s="21"/>
      <c r="R214" s="21"/>
      <c r="S214" s="21"/>
      <c r="T214" s="21"/>
      <c r="U214" s="51"/>
      <c r="V214" s="108"/>
      <c r="W214" s="51"/>
      <c r="X214" s="51"/>
      <c r="Y214" s="51"/>
      <c r="Z214" s="51"/>
      <c r="AA214" s="61"/>
      <c r="AB214" s="73"/>
      <c r="AC214" s="21"/>
      <c r="AD214" s="21"/>
      <c r="AE214" s="21"/>
      <c r="AF214" s="21"/>
      <c r="AG214" s="21"/>
      <c r="AH214" s="51"/>
      <c r="AI214" s="108"/>
      <c r="AJ214" s="51"/>
      <c r="AK214" s="51"/>
      <c r="AL214" s="51"/>
      <c r="AM214" s="51"/>
      <c r="AN214" s="61"/>
      <c r="AO214" s="73"/>
      <c r="AP214" s="21"/>
      <c r="AQ214" s="21"/>
      <c r="AR214" s="21"/>
      <c r="AS214" s="21"/>
      <c r="AT214" s="21"/>
      <c r="AU214" s="51"/>
      <c r="AV214" s="108"/>
      <c r="AW214" s="51"/>
      <c r="AX214" s="51"/>
      <c r="AY214" s="51"/>
      <c r="AZ214" s="51"/>
      <c r="BA214" s="61"/>
      <c r="BB214" s="73"/>
      <c r="BC214" s="21"/>
      <c r="BD214" s="21"/>
      <c r="BE214" s="21"/>
      <c r="BF214" s="21"/>
      <c r="BG214" s="21"/>
      <c r="BH214" s="51"/>
      <c r="BI214" s="108"/>
      <c r="BJ214" s="51"/>
      <c r="BK214" s="51"/>
      <c r="BL214" s="51"/>
      <c r="BM214" s="51"/>
    </row>
    <row r="215" spans="1:65" s="5" customFormat="1" ht="15.95" customHeight="1" x14ac:dyDescent="0.2">
      <c r="A215" s="61"/>
      <c r="B215" s="697"/>
      <c r="C215" s="697"/>
      <c r="D215" s="697"/>
      <c r="E215" s="697"/>
      <c r="F215" s="697"/>
      <c r="G215" s="697"/>
      <c r="H215" s="32"/>
      <c r="I215" s="103"/>
      <c r="J215" s="46"/>
      <c r="K215" s="356"/>
      <c r="L215" s="51"/>
      <c r="M215" s="130"/>
      <c r="N215" s="61"/>
      <c r="O215" s="697"/>
      <c r="P215" s="697"/>
      <c r="Q215" s="697"/>
      <c r="R215" s="697"/>
      <c r="S215" s="697"/>
      <c r="T215" s="697"/>
      <c r="U215" s="156"/>
      <c r="V215" s="176"/>
      <c r="W215" s="134"/>
      <c r="X215" s="356"/>
      <c r="Y215" s="51"/>
      <c r="Z215" s="130"/>
      <c r="AA215" s="61"/>
      <c r="AB215" s="697"/>
      <c r="AC215" s="697"/>
      <c r="AD215" s="697"/>
      <c r="AE215" s="697"/>
      <c r="AF215" s="697"/>
      <c r="AG215" s="697"/>
      <c r="AH215" s="156"/>
      <c r="AI215" s="176"/>
      <c r="AJ215" s="134"/>
      <c r="AK215" s="356"/>
      <c r="AL215" s="51"/>
      <c r="AM215" s="130"/>
      <c r="AN215" s="61"/>
      <c r="AO215" s="697"/>
      <c r="AP215" s="697"/>
      <c r="AQ215" s="697"/>
      <c r="AR215" s="697"/>
      <c r="AS215" s="697"/>
      <c r="AT215" s="697"/>
      <c r="AU215" s="156"/>
      <c r="AV215" s="176"/>
      <c r="AW215" s="134"/>
      <c r="AX215" s="356"/>
      <c r="AY215" s="51"/>
      <c r="AZ215" s="130"/>
      <c r="BA215" s="61"/>
      <c r="BB215" s="697"/>
      <c r="BC215" s="697"/>
      <c r="BD215" s="697"/>
      <c r="BE215" s="697"/>
      <c r="BF215" s="697"/>
      <c r="BG215" s="697"/>
      <c r="BH215" s="156"/>
      <c r="BI215" s="176"/>
      <c r="BJ215" s="134"/>
      <c r="BK215" s="356"/>
      <c r="BL215" s="51"/>
      <c r="BM215" s="130"/>
    </row>
    <row r="216" spans="1:65" s="5" customFormat="1" ht="15.95" customHeight="1" x14ac:dyDescent="0.2">
      <c r="A216" s="61"/>
      <c r="B216" s="780"/>
      <c r="C216" s="780"/>
      <c r="D216" s="780"/>
      <c r="E216" s="780"/>
      <c r="F216" s="780"/>
      <c r="G216" s="780"/>
      <c r="H216" s="780"/>
      <c r="I216" s="780"/>
      <c r="J216" s="780"/>
      <c r="K216" s="780"/>
      <c r="L216" s="780"/>
      <c r="M216" s="780"/>
      <c r="N216" s="61"/>
      <c r="O216" s="136"/>
      <c r="P216" s="136"/>
      <c r="Q216" s="136"/>
      <c r="R216" s="136"/>
      <c r="S216" s="136"/>
      <c r="T216" s="136"/>
      <c r="U216" s="51"/>
      <c r="V216" s="51"/>
      <c r="W216" s="51"/>
      <c r="X216" s="51"/>
      <c r="Y216" s="51"/>
      <c r="Z216" s="51"/>
      <c r="AA216" s="61"/>
      <c r="AB216" s="136"/>
      <c r="AC216" s="136"/>
      <c r="AD216" s="136"/>
      <c r="AE216" s="136"/>
      <c r="AF216" s="136"/>
      <c r="AG216" s="136"/>
      <c r="AH216" s="51"/>
      <c r="AI216" s="51"/>
      <c r="AJ216" s="51"/>
      <c r="AK216" s="51"/>
      <c r="AL216" s="51"/>
      <c r="AM216" s="51"/>
      <c r="AN216" s="61"/>
      <c r="AO216" s="136"/>
      <c r="AP216" s="136"/>
      <c r="AQ216" s="136"/>
      <c r="AR216" s="136"/>
      <c r="AS216" s="136"/>
      <c r="AT216" s="136"/>
      <c r="AU216" s="51"/>
      <c r="AV216" s="51"/>
      <c r="AW216" s="51"/>
      <c r="AX216" s="51"/>
      <c r="AY216" s="51"/>
      <c r="AZ216" s="51"/>
      <c r="BA216" s="61"/>
      <c r="BB216" s="136"/>
      <c r="BC216" s="136"/>
      <c r="BD216" s="136"/>
      <c r="BE216" s="136"/>
      <c r="BF216" s="136"/>
      <c r="BG216" s="136"/>
      <c r="BH216" s="51"/>
      <c r="BI216" s="51"/>
      <c r="BJ216" s="51"/>
      <c r="BK216" s="51"/>
      <c r="BL216" s="51"/>
      <c r="BM216" s="51"/>
    </row>
    <row r="217" spans="1:65" s="5" customFormat="1" ht="15.95" customHeight="1" x14ac:dyDescent="0.2">
      <c r="A217" s="61"/>
      <c r="B217" s="689"/>
      <c r="C217" s="689"/>
      <c r="D217" s="689"/>
      <c r="E217" s="689"/>
      <c r="F217" s="689"/>
      <c r="G217" s="689"/>
      <c r="H217" s="24"/>
      <c r="I217" s="98"/>
      <c r="K217" s="51"/>
      <c r="L217" s="51"/>
      <c r="M217" s="51"/>
      <c r="N217" s="61"/>
      <c r="O217" s="689"/>
      <c r="P217" s="689"/>
      <c r="Q217" s="689"/>
      <c r="R217" s="689"/>
      <c r="S217" s="689"/>
      <c r="T217" s="689"/>
      <c r="U217" s="51"/>
      <c r="V217" s="108"/>
      <c r="W217" s="51"/>
      <c r="X217" s="51"/>
      <c r="Y217" s="51"/>
      <c r="Z217" s="51"/>
      <c r="AA217" s="61"/>
      <c r="AB217" s="689"/>
      <c r="AC217" s="689"/>
      <c r="AD217" s="689"/>
      <c r="AE217" s="689"/>
      <c r="AF217" s="689"/>
      <c r="AG217" s="689"/>
      <c r="AH217" s="51"/>
      <c r="AI217" s="108"/>
      <c r="AJ217" s="51"/>
      <c r="AK217" s="51"/>
      <c r="AL217" s="51"/>
      <c r="AM217" s="51"/>
      <c r="AN217" s="61"/>
      <c r="AO217" s="689"/>
      <c r="AP217" s="689"/>
      <c r="AQ217" s="689"/>
      <c r="AR217" s="689"/>
      <c r="AS217" s="689"/>
      <c r="AT217" s="689"/>
      <c r="AU217" s="51"/>
      <c r="AV217" s="108"/>
      <c r="AW217" s="51"/>
      <c r="AX217" s="51"/>
      <c r="AY217" s="51"/>
      <c r="AZ217" s="51"/>
      <c r="BA217" s="61"/>
      <c r="BB217" s="689"/>
      <c r="BC217" s="689"/>
      <c r="BD217" s="689"/>
      <c r="BE217" s="689"/>
      <c r="BF217" s="689"/>
      <c r="BG217" s="689"/>
      <c r="BH217" s="51"/>
      <c r="BI217" s="108"/>
      <c r="BJ217" s="51"/>
      <c r="BK217" s="51"/>
      <c r="BL217" s="51"/>
      <c r="BM217" s="51"/>
    </row>
    <row r="218" spans="1:65" s="5" customFormat="1" ht="15.95" customHeight="1" x14ac:dyDescent="0.2">
      <c r="A218" s="61"/>
      <c r="B218" s="689"/>
      <c r="C218" s="689"/>
      <c r="D218" s="689"/>
      <c r="E218" s="689"/>
      <c r="F218" s="689"/>
      <c r="G218" s="46"/>
      <c r="H218" s="38"/>
      <c r="I218" s="103"/>
      <c r="K218" s="59"/>
      <c r="L218" s="51"/>
      <c r="M218" s="130"/>
      <c r="N218" s="61"/>
      <c r="O218" s="689"/>
      <c r="P218" s="689"/>
      <c r="Q218" s="689"/>
      <c r="R218" s="689"/>
      <c r="S218" s="689"/>
      <c r="T218" s="46"/>
      <c r="U218" s="37"/>
      <c r="V218" s="176"/>
      <c r="W218" s="51"/>
      <c r="X218" s="59"/>
      <c r="Y218" s="51"/>
      <c r="Z218" s="130"/>
      <c r="AA218" s="61"/>
      <c r="AB218" s="689"/>
      <c r="AC218" s="689"/>
      <c r="AD218" s="689"/>
      <c r="AE218" s="689"/>
      <c r="AF218" s="689"/>
      <c r="AG218" s="46"/>
      <c r="AH218" s="37"/>
      <c r="AI218" s="176"/>
      <c r="AJ218" s="51"/>
      <c r="AK218" s="59"/>
      <c r="AL218" s="51"/>
      <c r="AM218" s="130"/>
      <c r="AN218" s="61"/>
      <c r="AO218" s="689"/>
      <c r="AP218" s="689"/>
      <c r="AQ218" s="689"/>
      <c r="AR218" s="689"/>
      <c r="AS218" s="689"/>
      <c r="AT218" s="46"/>
      <c r="AU218" s="37"/>
      <c r="AV218" s="176"/>
      <c r="AW218" s="51"/>
      <c r="AX218" s="59"/>
      <c r="AY218" s="51"/>
      <c r="AZ218" s="130"/>
      <c r="BA218" s="61"/>
      <c r="BB218" s="689"/>
      <c r="BC218" s="689"/>
      <c r="BD218" s="689"/>
      <c r="BE218" s="689"/>
      <c r="BF218" s="689"/>
      <c r="BG218" s="46"/>
      <c r="BH218" s="37"/>
      <c r="BI218" s="176"/>
      <c r="BJ218" s="51"/>
      <c r="BK218" s="59"/>
      <c r="BL218" s="51"/>
      <c r="BM218" s="130"/>
    </row>
    <row r="219" spans="1:65" s="5" customFormat="1" ht="15.95" customHeight="1" x14ac:dyDescent="0.2">
      <c r="A219" s="61"/>
      <c r="B219" s="689"/>
      <c r="C219" s="689"/>
      <c r="D219" s="689"/>
      <c r="E219" s="689"/>
      <c r="F219" s="689"/>
      <c r="G219" s="689"/>
      <c r="H219" s="38"/>
      <c r="I219" s="103"/>
      <c r="K219" s="59"/>
      <c r="L219" s="51"/>
      <c r="M219" s="130"/>
      <c r="N219" s="61"/>
      <c r="O219" s="689"/>
      <c r="P219" s="689"/>
      <c r="Q219" s="689"/>
      <c r="R219" s="689"/>
      <c r="S219" s="689"/>
      <c r="T219" s="689"/>
      <c r="U219" s="37"/>
      <c r="V219" s="176"/>
      <c r="W219" s="51"/>
      <c r="X219" s="59"/>
      <c r="Y219" s="51"/>
      <c r="Z219" s="130"/>
      <c r="AA219" s="61"/>
      <c r="AB219" s="689"/>
      <c r="AC219" s="689"/>
      <c r="AD219" s="689"/>
      <c r="AE219" s="689"/>
      <c r="AF219" s="689"/>
      <c r="AG219" s="689"/>
      <c r="AH219" s="37"/>
      <c r="AI219" s="176"/>
      <c r="AJ219" s="51"/>
      <c r="AK219" s="59"/>
      <c r="AL219" s="51"/>
      <c r="AM219" s="130"/>
      <c r="AN219" s="61"/>
      <c r="AO219" s="689"/>
      <c r="AP219" s="689"/>
      <c r="AQ219" s="689"/>
      <c r="AR219" s="689"/>
      <c r="AS219" s="689"/>
      <c r="AT219" s="689"/>
      <c r="AU219" s="37"/>
      <c r="AV219" s="176"/>
      <c r="AW219" s="51"/>
      <c r="AX219" s="59"/>
      <c r="AY219" s="51"/>
      <c r="AZ219" s="130"/>
      <c r="BA219" s="61"/>
      <c r="BB219" s="689"/>
      <c r="BC219" s="689"/>
      <c r="BD219" s="689"/>
      <c r="BE219" s="689"/>
      <c r="BF219" s="689"/>
      <c r="BG219" s="689"/>
      <c r="BH219" s="37"/>
      <c r="BI219" s="176"/>
      <c r="BJ219" s="51"/>
      <c r="BK219" s="59"/>
      <c r="BL219" s="51"/>
      <c r="BM219" s="130"/>
    </row>
    <row r="220" spans="1:65" s="5" customFormat="1" ht="15.95" customHeight="1" x14ac:dyDescent="0.2">
      <c r="A220" s="61"/>
      <c r="B220" s="689"/>
      <c r="C220" s="689"/>
      <c r="D220" s="689"/>
      <c r="E220" s="689"/>
      <c r="F220" s="689"/>
      <c r="G220" s="46"/>
      <c r="H220" s="38"/>
      <c r="I220" s="103"/>
      <c r="K220" s="59"/>
      <c r="L220" s="51"/>
      <c r="M220" s="130"/>
      <c r="N220" s="61"/>
      <c r="O220" s="689"/>
      <c r="P220" s="689"/>
      <c r="Q220" s="689"/>
      <c r="R220" s="689"/>
      <c r="S220" s="689"/>
      <c r="T220" s="46"/>
      <c r="U220" s="37"/>
      <c r="V220" s="176"/>
      <c r="W220" s="51"/>
      <c r="X220" s="59"/>
      <c r="Y220" s="51"/>
      <c r="Z220" s="130"/>
      <c r="AA220" s="61"/>
      <c r="AB220" s="689"/>
      <c r="AC220" s="689"/>
      <c r="AD220" s="689"/>
      <c r="AE220" s="689"/>
      <c r="AF220" s="689"/>
      <c r="AG220" s="46"/>
      <c r="AH220" s="37"/>
      <c r="AI220" s="176"/>
      <c r="AJ220" s="51"/>
      <c r="AK220" s="59"/>
      <c r="AL220" s="51"/>
      <c r="AM220" s="130"/>
      <c r="AN220" s="61"/>
      <c r="AO220" s="689"/>
      <c r="AP220" s="689"/>
      <c r="AQ220" s="689"/>
      <c r="AR220" s="689"/>
      <c r="AS220" s="689"/>
      <c r="AT220" s="46"/>
      <c r="AU220" s="37"/>
      <c r="AV220" s="176"/>
      <c r="AW220" s="51"/>
      <c r="AX220" s="59"/>
      <c r="AY220" s="51"/>
      <c r="AZ220" s="130"/>
      <c r="BA220" s="61"/>
      <c r="BB220" s="689"/>
      <c r="BC220" s="689"/>
      <c r="BD220" s="689"/>
      <c r="BE220" s="689"/>
      <c r="BF220" s="689"/>
      <c r="BG220" s="46"/>
      <c r="BH220" s="37"/>
      <c r="BI220" s="176"/>
      <c r="BJ220" s="51"/>
      <c r="BK220" s="59"/>
      <c r="BL220" s="51"/>
      <c r="BM220" s="130"/>
    </row>
    <row r="221" spans="1:65" s="5" customFormat="1" ht="15.95" customHeight="1" x14ac:dyDescent="0.2">
      <c r="A221" s="61"/>
      <c r="B221" s="766"/>
      <c r="C221" s="766"/>
      <c r="D221" s="766"/>
      <c r="E221" s="766"/>
      <c r="F221" s="766"/>
      <c r="G221" s="766"/>
      <c r="H221" s="766"/>
      <c r="I221" s="766"/>
      <c r="J221" s="766"/>
      <c r="K221" s="766"/>
      <c r="L221" s="766"/>
      <c r="M221" s="766"/>
      <c r="N221" s="61"/>
      <c r="O221" s="82"/>
      <c r="P221" s="82"/>
      <c r="Q221" s="82"/>
      <c r="R221" s="82"/>
      <c r="S221" s="82"/>
      <c r="T221" s="82"/>
      <c r="U221" s="51"/>
      <c r="V221" s="51"/>
      <c r="W221" s="51"/>
      <c r="X221" s="51"/>
      <c r="Y221" s="51"/>
      <c r="Z221" s="51"/>
      <c r="AA221" s="61"/>
      <c r="AB221" s="82"/>
      <c r="AC221" s="82"/>
      <c r="AD221" s="82"/>
      <c r="AE221" s="82"/>
      <c r="AF221" s="82"/>
      <c r="AG221" s="82"/>
      <c r="AH221" s="51"/>
      <c r="AI221" s="51"/>
      <c r="AJ221" s="51"/>
      <c r="AK221" s="51"/>
      <c r="AL221" s="51"/>
      <c r="AM221" s="51"/>
      <c r="AN221" s="61"/>
      <c r="AO221" s="82"/>
      <c r="AP221" s="82"/>
      <c r="AQ221" s="82"/>
      <c r="AR221" s="82"/>
      <c r="AS221" s="82"/>
      <c r="AT221" s="82"/>
      <c r="AU221" s="51"/>
      <c r="AV221" s="51"/>
      <c r="AW221" s="51"/>
      <c r="AX221" s="51"/>
      <c r="AY221" s="51"/>
      <c r="AZ221" s="51"/>
      <c r="BA221" s="61"/>
      <c r="BB221" s="82"/>
      <c r="BC221" s="82"/>
      <c r="BD221" s="82"/>
      <c r="BE221" s="82"/>
      <c r="BF221" s="82"/>
      <c r="BG221" s="82"/>
      <c r="BH221" s="51"/>
      <c r="BI221" s="51"/>
      <c r="BJ221" s="51"/>
      <c r="BK221" s="51"/>
      <c r="BL221" s="51"/>
      <c r="BM221" s="51"/>
    </row>
    <row r="222" spans="1:65" s="5" customFormat="1" ht="15.95" customHeight="1" x14ac:dyDescent="0.2">
      <c r="A222" s="61"/>
      <c r="B222" s="689"/>
      <c r="C222" s="689"/>
      <c r="D222" s="689"/>
      <c r="E222" s="689"/>
      <c r="F222" s="689"/>
      <c r="G222" s="689"/>
      <c r="H222" s="24"/>
      <c r="I222" s="98"/>
      <c r="K222" s="51"/>
      <c r="L222" s="51"/>
      <c r="M222" s="51"/>
      <c r="N222" s="61"/>
      <c r="O222" s="689"/>
      <c r="P222" s="689"/>
      <c r="Q222" s="689"/>
      <c r="R222" s="689"/>
      <c r="S222" s="689"/>
      <c r="T222" s="689"/>
      <c r="U222" s="51"/>
      <c r="V222" s="108"/>
      <c r="W222" s="51"/>
      <c r="X222" s="51"/>
      <c r="Y222" s="51"/>
      <c r="Z222" s="51"/>
      <c r="AA222" s="61"/>
      <c r="AB222" s="689"/>
      <c r="AC222" s="689"/>
      <c r="AD222" s="689"/>
      <c r="AE222" s="689"/>
      <c r="AF222" s="689"/>
      <c r="AG222" s="689"/>
      <c r="AH222" s="51"/>
      <c r="AI222" s="108"/>
      <c r="AJ222" s="51"/>
      <c r="AK222" s="51"/>
      <c r="AL222" s="51"/>
      <c r="AM222" s="51"/>
      <c r="AN222" s="61"/>
      <c r="AO222" s="689"/>
      <c r="AP222" s="689"/>
      <c r="AQ222" s="689"/>
      <c r="AR222" s="689"/>
      <c r="AS222" s="689"/>
      <c r="AT222" s="689"/>
      <c r="AU222" s="51"/>
      <c r="AV222" s="108"/>
      <c r="AW222" s="51"/>
      <c r="AX222" s="51"/>
      <c r="AY222" s="51"/>
      <c r="AZ222" s="51"/>
      <c r="BA222" s="61"/>
      <c r="BB222" s="689"/>
      <c r="BC222" s="689"/>
      <c r="BD222" s="689"/>
      <c r="BE222" s="689"/>
      <c r="BF222" s="689"/>
      <c r="BG222" s="689"/>
      <c r="BH222" s="51"/>
      <c r="BI222" s="108"/>
      <c r="BJ222" s="51"/>
      <c r="BK222" s="51"/>
      <c r="BL222" s="51"/>
      <c r="BM222" s="51"/>
    </row>
    <row r="223" spans="1:65" s="5" customFormat="1" ht="15.95" customHeight="1" x14ac:dyDescent="0.2">
      <c r="A223" s="61"/>
      <c r="B223" s="689"/>
      <c r="C223" s="689"/>
      <c r="D223" s="689"/>
      <c r="E223" s="689"/>
      <c r="F223" s="689"/>
      <c r="G223" s="689"/>
      <c r="H223" s="32"/>
      <c r="I223" s="103"/>
      <c r="J223" s="46"/>
      <c r="K223" s="356"/>
      <c r="L223" s="51"/>
      <c r="M223" s="130"/>
      <c r="N223" s="61"/>
      <c r="O223" s="689"/>
      <c r="P223" s="689"/>
      <c r="Q223" s="689"/>
      <c r="R223" s="689"/>
      <c r="S223" s="689"/>
      <c r="T223" s="689"/>
      <c r="U223" s="156"/>
      <c r="V223" s="176"/>
      <c r="W223" s="134"/>
      <c r="X223" s="356"/>
      <c r="Y223" s="51"/>
      <c r="Z223" s="130"/>
      <c r="AA223" s="61"/>
      <c r="AB223" s="689"/>
      <c r="AC223" s="689"/>
      <c r="AD223" s="689"/>
      <c r="AE223" s="689"/>
      <c r="AF223" s="689"/>
      <c r="AG223" s="689"/>
      <c r="AH223" s="156"/>
      <c r="AI223" s="176"/>
      <c r="AJ223" s="134"/>
      <c r="AK223" s="356"/>
      <c r="AL223" s="51"/>
      <c r="AM223" s="130"/>
      <c r="AN223" s="61"/>
      <c r="AO223" s="689"/>
      <c r="AP223" s="689"/>
      <c r="AQ223" s="689"/>
      <c r="AR223" s="689"/>
      <c r="AS223" s="689"/>
      <c r="AT223" s="689"/>
      <c r="AU223" s="156"/>
      <c r="AV223" s="176"/>
      <c r="AW223" s="134"/>
      <c r="AX223" s="356"/>
      <c r="AY223" s="51"/>
      <c r="AZ223" s="130"/>
      <c r="BA223" s="61"/>
      <c r="BB223" s="689"/>
      <c r="BC223" s="689"/>
      <c r="BD223" s="689"/>
      <c r="BE223" s="689"/>
      <c r="BF223" s="689"/>
      <c r="BG223" s="689"/>
      <c r="BH223" s="156"/>
      <c r="BI223" s="176"/>
      <c r="BJ223" s="134"/>
      <c r="BK223" s="356"/>
      <c r="BL223" s="51"/>
      <c r="BM223" s="130"/>
    </row>
    <row r="224" spans="1:65" s="5" customFormat="1" ht="15.95" customHeight="1" x14ac:dyDescent="0.2">
      <c r="A224" s="61"/>
      <c r="B224" s="780"/>
      <c r="C224" s="780"/>
      <c r="D224" s="780"/>
      <c r="E224" s="780"/>
      <c r="F224" s="780"/>
      <c r="G224" s="780"/>
      <c r="H224" s="780"/>
      <c r="I224" s="780"/>
      <c r="J224" s="780"/>
      <c r="K224" s="780"/>
      <c r="L224" s="780"/>
      <c r="M224" s="780"/>
      <c r="N224" s="61"/>
      <c r="O224" s="136"/>
      <c r="P224" s="136"/>
      <c r="Q224" s="136"/>
      <c r="R224" s="136"/>
      <c r="S224" s="136"/>
      <c r="T224" s="136"/>
      <c r="U224" s="51"/>
      <c r="V224" s="51"/>
      <c r="W224" s="51"/>
      <c r="X224" s="51"/>
      <c r="Y224" s="51"/>
      <c r="Z224" s="51"/>
      <c r="AA224" s="61"/>
      <c r="AB224" s="136"/>
      <c r="AC224" s="136"/>
      <c r="AD224" s="136"/>
      <c r="AE224" s="136"/>
      <c r="AF224" s="136"/>
      <c r="AG224" s="136"/>
      <c r="AH224" s="51"/>
      <c r="AI224" s="51"/>
      <c r="AJ224" s="51"/>
      <c r="AK224" s="51"/>
      <c r="AL224" s="51"/>
      <c r="AM224" s="51"/>
      <c r="AN224" s="61"/>
      <c r="AO224" s="136"/>
      <c r="AP224" s="136"/>
      <c r="AQ224" s="136"/>
      <c r="AR224" s="136"/>
      <c r="AS224" s="136"/>
      <c r="AT224" s="136"/>
      <c r="AU224" s="51"/>
      <c r="AV224" s="51"/>
      <c r="AW224" s="51"/>
      <c r="AX224" s="51"/>
      <c r="AY224" s="51"/>
      <c r="AZ224" s="51"/>
      <c r="BA224" s="61"/>
      <c r="BB224" s="136"/>
      <c r="BC224" s="136"/>
      <c r="BD224" s="136"/>
      <c r="BE224" s="136"/>
      <c r="BF224" s="136"/>
      <c r="BG224" s="136"/>
      <c r="BH224" s="51"/>
      <c r="BI224" s="51"/>
      <c r="BJ224" s="51"/>
      <c r="BK224" s="51"/>
      <c r="BL224" s="51"/>
      <c r="BM224" s="51"/>
    </row>
    <row r="225" spans="1:65" s="5" customFormat="1" ht="15.95" customHeight="1" x14ac:dyDescent="0.2">
      <c r="A225" s="61"/>
      <c r="B225" s="691"/>
      <c r="C225" s="691"/>
      <c r="D225" s="691"/>
      <c r="E225" s="691"/>
      <c r="F225" s="691"/>
      <c r="G225" s="691"/>
      <c r="H225" s="24"/>
      <c r="I225" s="98"/>
      <c r="K225" s="51"/>
      <c r="L225" s="51"/>
      <c r="M225" s="51"/>
      <c r="N225" s="61"/>
      <c r="O225" s="691"/>
      <c r="P225" s="691"/>
      <c r="Q225" s="691"/>
      <c r="R225" s="691"/>
      <c r="S225" s="691"/>
      <c r="T225" s="691"/>
      <c r="U225" s="51"/>
      <c r="V225" s="108"/>
      <c r="W225" s="51"/>
      <c r="X225" s="51"/>
      <c r="Y225" s="51"/>
      <c r="Z225" s="51"/>
      <c r="AA225" s="61"/>
      <c r="AB225" s="691"/>
      <c r="AC225" s="691"/>
      <c r="AD225" s="691"/>
      <c r="AE225" s="691"/>
      <c r="AF225" s="691"/>
      <c r="AG225" s="691"/>
      <c r="AH225" s="51"/>
      <c r="AI225" s="108"/>
      <c r="AJ225" s="51"/>
      <c r="AK225" s="51"/>
      <c r="AL225" s="51"/>
      <c r="AM225" s="51"/>
      <c r="AN225" s="61"/>
      <c r="AO225" s="691"/>
      <c r="AP225" s="691"/>
      <c r="AQ225" s="691"/>
      <c r="AR225" s="691"/>
      <c r="AS225" s="691"/>
      <c r="AT225" s="691"/>
      <c r="AU225" s="51"/>
      <c r="AV225" s="108"/>
      <c r="AW225" s="51"/>
      <c r="AX225" s="51"/>
      <c r="AY225" s="51"/>
      <c r="AZ225" s="51"/>
      <c r="BA225" s="61"/>
      <c r="BB225" s="691"/>
      <c r="BC225" s="691"/>
      <c r="BD225" s="691"/>
      <c r="BE225" s="691"/>
      <c r="BF225" s="691"/>
      <c r="BG225" s="691"/>
      <c r="BH225" s="51"/>
      <c r="BI225" s="108"/>
      <c r="BJ225" s="51"/>
      <c r="BK225" s="51"/>
      <c r="BL225" s="51"/>
      <c r="BM225" s="51"/>
    </row>
    <row r="226" spans="1:65" s="5" customFormat="1" ht="15.95" customHeight="1" x14ac:dyDescent="0.2">
      <c r="A226" s="61"/>
      <c r="B226" s="691"/>
      <c r="C226" s="691"/>
      <c r="D226" s="691"/>
      <c r="E226" s="691"/>
      <c r="F226" s="691"/>
      <c r="G226" s="691"/>
      <c r="H226" s="55"/>
      <c r="I226" s="112"/>
      <c r="J226" s="46"/>
      <c r="K226" s="134"/>
      <c r="L226" s="134"/>
      <c r="M226" s="49"/>
      <c r="N226" s="61"/>
      <c r="O226" s="691"/>
      <c r="P226" s="691"/>
      <c r="Q226" s="691"/>
      <c r="R226" s="691"/>
      <c r="S226" s="691"/>
      <c r="T226" s="691"/>
      <c r="U226" s="134"/>
      <c r="V226" s="176"/>
      <c r="W226" s="134"/>
      <c r="X226" s="134"/>
      <c r="Y226" s="134"/>
      <c r="Z226" s="49"/>
      <c r="AA226" s="61"/>
      <c r="AB226" s="691"/>
      <c r="AC226" s="691"/>
      <c r="AD226" s="691"/>
      <c r="AE226" s="691"/>
      <c r="AF226" s="691"/>
      <c r="AG226" s="691"/>
      <c r="AH226" s="134"/>
      <c r="AI226" s="176"/>
      <c r="AJ226" s="134"/>
      <c r="AK226" s="134"/>
      <c r="AL226" s="134"/>
      <c r="AM226" s="49"/>
      <c r="AN226" s="61"/>
      <c r="AO226" s="691"/>
      <c r="AP226" s="691"/>
      <c r="AQ226" s="691"/>
      <c r="AR226" s="691"/>
      <c r="AS226" s="691"/>
      <c r="AT226" s="691"/>
      <c r="AU226" s="134"/>
      <c r="AV226" s="176"/>
      <c r="AW226" s="134"/>
      <c r="AX226" s="134"/>
      <c r="AY226" s="134"/>
      <c r="AZ226" s="49"/>
      <c r="BA226" s="61"/>
      <c r="BB226" s="691"/>
      <c r="BC226" s="691"/>
      <c r="BD226" s="691"/>
      <c r="BE226" s="691"/>
      <c r="BF226" s="691"/>
      <c r="BG226" s="691"/>
      <c r="BH226" s="134"/>
      <c r="BI226" s="176"/>
      <c r="BJ226" s="134"/>
      <c r="BK226" s="134"/>
      <c r="BL226" s="134"/>
      <c r="BM226" s="49"/>
    </row>
    <row r="227" spans="1:65" s="5" customFormat="1" ht="15.95" customHeight="1" x14ac:dyDescent="0.2">
      <c r="A227" s="61"/>
      <c r="B227" s="691"/>
      <c r="C227" s="691"/>
      <c r="D227" s="691"/>
      <c r="E227" s="691"/>
      <c r="F227" s="691"/>
      <c r="G227" s="691"/>
      <c r="H227" s="32"/>
      <c r="I227" s="103"/>
      <c r="J227" s="46"/>
      <c r="K227" s="356"/>
      <c r="L227" s="51"/>
      <c r="M227" s="130"/>
      <c r="N227" s="61"/>
      <c r="O227" s="691"/>
      <c r="P227" s="691"/>
      <c r="Q227" s="691"/>
      <c r="R227" s="691"/>
      <c r="S227" s="691"/>
      <c r="T227" s="691"/>
      <c r="U227" s="156"/>
      <c r="V227" s="176"/>
      <c r="W227" s="134"/>
      <c r="X227" s="356"/>
      <c r="Y227" s="51"/>
      <c r="Z227" s="130"/>
      <c r="AA227" s="61"/>
      <c r="AB227" s="691"/>
      <c r="AC227" s="691"/>
      <c r="AD227" s="691"/>
      <c r="AE227" s="691"/>
      <c r="AF227" s="691"/>
      <c r="AG227" s="691"/>
      <c r="AH227" s="156"/>
      <c r="AI227" s="176"/>
      <c r="AJ227" s="134"/>
      <c r="AK227" s="356"/>
      <c r="AL227" s="51"/>
      <c r="AM227" s="130"/>
      <c r="AN227" s="61"/>
      <c r="AO227" s="691"/>
      <c r="AP227" s="691"/>
      <c r="AQ227" s="691"/>
      <c r="AR227" s="691"/>
      <c r="AS227" s="691"/>
      <c r="AT227" s="691"/>
      <c r="AU227" s="156"/>
      <c r="AV227" s="176"/>
      <c r="AW227" s="134"/>
      <c r="AX227" s="356"/>
      <c r="AY227" s="51"/>
      <c r="AZ227" s="130"/>
      <c r="BA227" s="61"/>
      <c r="BB227" s="691"/>
      <c r="BC227" s="691"/>
      <c r="BD227" s="691"/>
      <c r="BE227" s="691"/>
      <c r="BF227" s="691"/>
      <c r="BG227" s="691"/>
      <c r="BH227" s="156"/>
      <c r="BI227" s="176"/>
      <c r="BJ227" s="134"/>
      <c r="BK227" s="356"/>
      <c r="BL227" s="51"/>
      <c r="BM227" s="130"/>
    </row>
    <row r="228" spans="1:65" s="5" customFormat="1" ht="15.95" customHeight="1" x14ac:dyDescent="0.2">
      <c r="A228" s="61"/>
      <c r="B228" s="780"/>
      <c r="C228" s="780"/>
      <c r="D228" s="780"/>
      <c r="E228" s="780"/>
      <c r="F228" s="780"/>
      <c r="G228" s="780"/>
      <c r="H228" s="780"/>
      <c r="I228" s="780"/>
      <c r="J228" s="780"/>
      <c r="K228" s="780"/>
      <c r="L228" s="780"/>
      <c r="M228" s="780"/>
      <c r="N228" s="61"/>
      <c r="O228" s="136"/>
      <c r="P228" s="136"/>
      <c r="Q228" s="136"/>
      <c r="R228" s="136"/>
      <c r="S228" s="136"/>
      <c r="T228" s="136"/>
      <c r="U228" s="51"/>
      <c r="V228" s="51"/>
      <c r="W228" s="51"/>
      <c r="X228" s="51"/>
      <c r="Y228" s="51"/>
      <c r="Z228" s="51"/>
      <c r="AA228" s="61"/>
      <c r="AB228" s="136"/>
      <c r="AC228" s="136"/>
      <c r="AD228" s="136"/>
      <c r="AE228" s="136"/>
      <c r="AF228" s="136"/>
      <c r="AG228" s="136"/>
      <c r="AH228" s="51"/>
      <c r="AI228" s="51"/>
      <c r="AJ228" s="51"/>
      <c r="AK228" s="51"/>
      <c r="AL228" s="51"/>
      <c r="AM228" s="51"/>
      <c r="AN228" s="61"/>
      <c r="AO228" s="136"/>
      <c r="AP228" s="136"/>
      <c r="AQ228" s="136"/>
      <c r="AR228" s="136"/>
      <c r="AS228" s="136"/>
      <c r="AT228" s="136"/>
      <c r="AU228" s="51"/>
      <c r="AV228" s="51"/>
      <c r="AW228" s="51"/>
      <c r="AX228" s="51"/>
      <c r="AY228" s="51"/>
      <c r="AZ228" s="51"/>
      <c r="BA228" s="61"/>
      <c r="BB228" s="136"/>
      <c r="BC228" s="136"/>
      <c r="BD228" s="136"/>
      <c r="BE228" s="136"/>
      <c r="BF228" s="136"/>
      <c r="BG228" s="136"/>
      <c r="BH228" s="51"/>
      <c r="BI228" s="51"/>
      <c r="BJ228" s="51"/>
      <c r="BK228" s="51"/>
      <c r="BL228" s="51"/>
      <c r="BM228" s="51"/>
    </row>
    <row r="229" spans="1:65" s="5" customFormat="1" ht="15.95" customHeight="1" x14ac:dyDescent="0.2">
      <c r="A229" s="61"/>
      <c r="B229" s="689"/>
      <c r="C229" s="689"/>
      <c r="D229" s="689"/>
      <c r="E229" s="689"/>
      <c r="F229" s="689"/>
      <c r="G229" s="689"/>
      <c r="H229" s="24"/>
      <c r="I229" s="98"/>
      <c r="K229" s="51"/>
      <c r="L229" s="51"/>
      <c r="M229" s="51"/>
      <c r="N229" s="61"/>
      <c r="O229" s="689"/>
      <c r="P229" s="689"/>
      <c r="Q229" s="689"/>
      <c r="R229" s="689"/>
      <c r="S229" s="689"/>
      <c r="T229" s="689"/>
      <c r="U229" s="51"/>
      <c r="V229" s="108"/>
      <c r="W229" s="51"/>
      <c r="X229" s="51"/>
      <c r="Y229" s="51"/>
      <c r="Z229" s="51"/>
      <c r="AA229" s="61"/>
      <c r="AB229" s="689"/>
      <c r="AC229" s="689"/>
      <c r="AD229" s="689"/>
      <c r="AE229" s="689"/>
      <c r="AF229" s="689"/>
      <c r="AG229" s="689"/>
      <c r="AH229" s="51"/>
      <c r="AI229" s="108"/>
      <c r="AJ229" s="51"/>
      <c r="AK229" s="51"/>
      <c r="AL229" s="51"/>
      <c r="AM229" s="51"/>
      <c r="AN229" s="61"/>
      <c r="AO229" s="689"/>
      <c r="AP229" s="689"/>
      <c r="AQ229" s="689"/>
      <c r="AR229" s="689"/>
      <c r="AS229" s="689"/>
      <c r="AT229" s="689"/>
      <c r="AU229" s="51"/>
      <c r="AV229" s="108"/>
      <c r="AW229" s="51"/>
      <c r="AX229" s="51"/>
      <c r="AY229" s="51"/>
      <c r="AZ229" s="51"/>
      <c r="BA229" s="61"/>
      <c r="BB229" s="689"/>
      <c r="BC229" s="689"/>
      <c r="BD229" s="689"/>
      <c r="BE229" s="689"/>
      <c r="BF229" s="689"/>
      <c r="BG229" s="689"/>
      <c r="BH229" s="51"/>
      <c r="BI229" s="108"/>
      <c r="BJ229" s="51"/>
      <c r="BK229" s="51"/>
      <c r="BL229" s="51"/>
      <c r="BM229" s="51"/>
    </row>
    <row r="230" spans="1:65" s="5" customFormat="1" ht="15.95" customHeight="1" x14ac:dyDescent="0.2">
      <c r="A230" s="61"/>
      <c r="B230" s="689"/>
      <c r="C230" s="689"/>
      <c r="D230" s="689"/>
      <c r="E230" s="689"/>
      <c r="F230" s="689"/>
      <c r="G230" s="689"/>
      <c r="H230" s="32"/>
      <c r="I230" s="103"/>
      <c r="J230" s="46"/>
      <c r="K230" s="356"/>
      <c r="L230" s="51"/>
      <c r="M230" s="130"/>
      <c r="N230" s="61"/>
      <c r="O230" s="689"/>
      <c r="P230" s="689"/>
      <c r="Q230" s="689"/>
      <c r="R230" s="689"/>
      <c r="S230" s="689"/>
      <c r="T230" s="689"/>
      <c r="U230" s="156"/>
      <c r="V230" s="176"/>
      <c r="W230" s="134"/>
      <c r="X230" s="356"/>
      <c r="Y230" s="51"/>
      <c r="Z230" s="130"/>
      <c r="AA230" s="61"/>
      <c r="AB230" s="689"/>
      <c r="AC230" s="689"/>
      <c r="AD230" s="689"/>
      <c r="AE230" s="689"/>
      <c r="AF230" s="689"/>
      <c r="AG230" s="689"/>
      <c r="AH230" s="156"/>
      <c r="AI230" s="176"/>
      <c r="AJ230" s="134"/>
      <c r="AK230" s="356"/>
      <c r="AL230" s="51"/>
      <c r="AM230" s="130"/>
      <c r="AN230" s="61"/>
      <c r="AO230" s="689"/>
      <c r="AP230" s="689"/>
      <c r="AQ230" s="689"/>
      <c r="AR230" s="689"/>
      <c r="AS230" s="689"/>
      <c r="AT230" s="689"/>
      <c r="AU230" s="156"/>
      <c r="AV230" s="176"/>
      <c r="AW230" s="134"/>
      <c r="AX230" s="356"/>
      <c r="AY230" s="51"/>
      <c r="AZ230" s="130"/>
      <c r="BA230" s="61"/>
      <c r="BB230" s="689"/>
      <c r="BC230" s="689"/>
      <c r="BD230" s="689"/>
      <c r="BE230" s="689"/>
      <c r="BF230" s="689"/>
      <c r="BG230" s="689"/>
      <c r="BH230" s="156"/>
      <c r="BI230" s="176"/>
      <c r="BJ230" s="134"/>
      <c r="BK230" s="356"/>
      <c r="BL230" s="51"/>
      <c r="BM230" s="130"/>
    </row>
    <row r="231" spans="1:65" s="5" customFormat="1" ht="15.95" customHeight="1" x14ac:dyDescent="0.2">
      <c r="A231" s="61"/>
      <c r="B231" s="780"/>
      <c r="C231" s="780"/>
      <c r="D231" s="780"/>
      <c r="E231" s="780"/>
      <c r="F231" s="780"/>
      <c r="G231" s="780"/>
      <c r="H231" s="780"/>
      <c r="I231" s="780"/>
      <c r="J231" s="780"/>
      <c r="K231" s="780"/>
      <c r="L231" s="780"/>
      <c r="M231" s="780"/>
      <c r="N231" s="61"/>
      <c r="O231" s="136"/>
      <c r="P231" s="136"/>
      <c r="Q231" s="136"/>
      <c r="R231" s="136"/>
      <c r="S231" s="136"/>
      <c r="T231" s="136"/>
      <c r="U231" s="51"/>
      <c r="V231" s="51"/>
      <c r="W231" s="51"/>
      <c r="X231" s="51"/>
      <c r="Y231" s="51"/>
      <c r="Z231" s="51"/>
      <c r="AA231" s="61"/>
      <c r="AB231" s="136"/>
      <c r="AC231" s="136"/>
      <c r="AD231" s="136"/>
      <c r="AE231" s="136"/>
      <c r="AF231" s="136"/>
      <c r="AG231" s="136"/>
      <c r="AH231" s="51"/>
      <c r="AI231" s="51"/>
      <c r="AJ231" s="51"/>
      <c r="AK231" s="51"/>
      <c r="AL231" s="51"/>
      <c r="AM231" s="51"/>
      <c r="AN231" s="61"/>
      <c r="AO231" s="136"/>
      <c r="AP231" s="136"/>
      <c r="AQ231" s="136"/>
      <c r="AR231" s="136"/>
      <c r="AS231" s="136"/>
      <c r="AT231" s="136"/>
      <c r="AU231" s="51"/>
      <c r="AV231" s="51"/>
      <c r="AW231" s="51"/>
      <c r="AX231" s="51"/>
      <c r="AY231" s="51"/>
      <c r="AZ231" s="51"/>
      <c r="BA231" s="61"/>
      <c r="BB231" s="136"/>
      <c r="BC231" s="136"/>
      <c r="BD231" s="136"/>
      <c r="BE231" s="136"/>
      <c r="BF231" s="136"/>
      <c r="BG231" s="136"/>
      <c r="BH231" s="51"/>
      <c r="BI231" s="51"/>
      <c r="BJ231" s="51"/>
      <c r="BK231" s="51"/>
      <c r="BL231" s="51"/>
      <c r="BM231" s="51"/>
    </row>
    <row r="232" spans="1:65" s="36" customFormat="1" ht="15.95" customHeight="1" x14ac:dyDescent="0.2">
      <c r="A232" s="61"/>
      <c r="B232" s="689"/>
      <c r="C232" s="689"/>
      <c r="D232" s="689"/>
      <c r="E232" s="689"/>
      <c r="F232" s="689"/>
      <c r="G232" s="689"/>
      <c r="H232" s="24"/>
      <c r="I232" s="113"/>
      <c r="K232" s="51"/>
      <c r="L232" s="51"/>
      <c r="M232" s="51"/>
      <c r="N232" s="61"/>
      <c r="O232" s="689"/>
      <c r="P232" s="689"/>
      <c r="Q232" s="689"/>
      <c r="R232" s="689"/>
      <c r="S232" s="689"/>
      <c r="T232" s="689"/>
      <c r="U232" s="51"/>
      <c r="V232" s="108"/>
      <c r="W232" s="51"/>
      <c r="X232" s="51"/>
      <c r="Y232" s="51"/>
      <c r="Z232" s="51"/>
      <c r="AA232" s="61"/>
      <c r="AB232" s="689"/>
      <c r="AC232" s="689"/>
      <c r="AD232" s="689"/>
      <c r="AE232" s="689"/>
      <c r="AF232" s="689"/>
      <c r="AG232" s="689"/>
      <c r="AH232" s="51"/>
      <c r="AI232" s="108"/>
      <c r="AJ232" s="51"/>
      <c r="AK232" s="51"/>
      <c r="AL232" s="51"/>
      <c r="AM232" s="51"/>
      <c r="AN232" s="61"/>
      <c r="AO232" s="689"/>
      <c r="AP232" s="689"/>
      <c r="AQ232" s="689"/>
      <c r="AR232" s="689"/>
      <c r="AS232" s="689"/>
      <c r="AT232" s="689"/>
      <c r="AU232" s="51"/>
      <c r="AV232" s="108"/>
      <c r="AW232" s="51"/>
      <c r="AX232" s="51"/>
      <c r="AY232" s="51"/>
      <c r="AZ232" s="51"/>
      <c r="BA232" s="61"/>
      <c r="BB232" s="689"/>
      <c r="BC232" s="689"/>
      <c r="BD232" s="689"/>
      <c r="BE232" s="689"/>
      <c r="BF232" s="689"/>
      <c r="BG232" s="689"/>
      <c r="BH232" s="51"/>
      <c r="BI232" s="108"/>
      <c r="BJ232" s="51"/>
      <c r="BK232" s="51"/>
      <c r="BL232" s="51"/>
      <c r="BM232" s="51"/>
    </row>
    <row r="233" spans="1:65" s="36" customFormat="1" ht="15.95" customHeight="1" x14ac:dyDescent="0.2">
      <c r="A233" s="61"/>
      <c r="B233" s="689"/>
      <c r="C233" s="689"/>
      <c r="D233" s="689"/>
      <c r="E233" s="689"/>
      <c r="F233" s="689"/>
      <c r="G233" s="689"/>
      <c r="H233" s="32"/>
      <c r="I233" s="103"/>
      <c r="J233" s="46"/>
      <c r="K233" s="356"/>
      <c r="L233" s="51"/>
      <c r="M233" s="130"/>
      <c r="N233" s="61"/>
      <c r="O233" s="689"/>
      <c r="P233" s="689"/>
      <c r="Q233" s="689"/>
      <c r="R233" s="689"/>
      <c r="S233" s="689"/>
      <c r="T233" s="689"/>
      <c r="U233" s="156"/>
      <c r="V233" s="176"/>
      <c r="W233" s="134"/>
      <c r="X233" s="356"/>
      <c r="Y233" s="51"/>
      <c r="Z233" s="130"/>
      <c r="AA233" s="61"/>
      <c r="AB233" s="689"/>
      <c r="AC233" s="689"/>
      <c r="AD233" s="689"/>
      <c r="AE233" s="689"/>
      <c r="AF233" s="689"/>
      <c r="AG233" s="689"/>
      <c r="AH233" s="156"/>
      <c r="AI233" s="176"/>
      <c r="AJ233" s="134"/>
      <c r="AK233" s="356"/>
      <c r="AL233" s="51"/>
      <c r="AM233" s="130"/>
      <c r="AN233" s="61"/>
      <c r="AO233" s="689"/>
      <c r="AP233" s="689"/>
      <c r="AQ233" s="689"/>
      <c r="AR233" s="689"/>
      <c r="AS233" s="689"/>
      <c r="AT233" s="689"/>
      <c r="AU233" s="156"/>
      <c r="AV233" s="176"/>
      <c r="AW233" s="134"/>
      <c r="AX233" s="356"/>
      <c r="AY233" s="51"/>
      <c r="AZ233" s="130"/>
      <c r="BA233" s="61"/>
      <c r="BB233" s="689"/>
      <c r="BC233" s="689"/>
      <c r="BD233" s="689"/>
      <c r="BE233" s="689"/>
      <c r="BF233" s="689"/>
      <c r="BG233" s="689"/>
      <c r="BH233" s="156"/>
      <c r="BI233" s="176"/>
      <c r="BJ233" s="134"/>
      <c r="BK233" s="356"/>
      <c r="BL233" s="51"/>
      <c r="BM233" s="130"/>
    </row>
    <row r="234" spans="1:65" s="36" customFormat="1" ht="15.95" customHeight="1" x14ac:dyDescent="0.2">
      <c r="A234" s="61"/>
      <c r="B234" s="780"/>
      <c r="C234" s="780"/>
      <c r="D234" s="780"/>
      <c r="E234" s="780"/>
      <c r="F234" s="780"/>
      <c r="G234" s="780"/>
      <c r="H234" s="780"/>
      <c r="I234" s="780"/>
      <c r="J234" s="780"/>
      <c r="K234" s="780"/>
      <c r="L234" s="780"/>
      <c r="M234" s="780"/>
      <c r="N234" s="61"/>
      <c r="O234" s="136"/>
      <c r="P234" s="136"/>
      <c r="Q234" s="136"/>
      <c r="R234" s="136"/>
      <c r="S234" s="136"/>
      <c r="T234" s="136"/>
      <c r="U234" s="51"/>
      <c r="V234" s="51"/>
      <c r="W234" s="51"/>
      <c r="X234" s="51"/>
      <c r="Y234" s="51"/>
      <c r="Z234" s="51"/>
      <c r="AA234" s="61"/>
      <c r="AB234" s="136"/>
      <c r="AC234" s="136"/>
      <c r="AD234" s="136"/>
      <c r="AE234" s="136"/>
      <c r="AF234" s="136"/>
      <c r="AG234" s="136"/>
      <c r="AH234" s="51"/>
      <c r="AI234" s="51"/>
      <c r="AJ234" s="51"/>
      <c r="AK234" s="51"/>
      <c r="AL234" s="51"/>
      <c r="AM234" s="51"/>
      <c r="AN234" s="61"/>
      <c r="AO234" s="136"/>
      <c r="AP234" s="136"/>
      <c r="AQ234" s="136"/>
      <c r="AR234" s="136"/>
      <c r="AS234" s="136"/>
      <c r="AT234" s="136"/>
      <c r="AU234" s="51"/>
      <c r="AV234" s="51"/>
      <c r="AW234" s="51"/>
      <c r="AX234" s="51"/>
      <c r="AY234" s="51"/>
      <c r="AZ234" s="51"/>
      <c r="BA234" s="61"/>
      <c r="BB234" s="136"/>
      <c r="BC234" s="136"/>
      <c r="BD234" s="136"/>
      <c r="BE234" s="136"/>
      <c r="BF234" s="136"/>
      <c r="BG234" s="136"/>
      <c r="BH234" s="51"/>
      <c r="BI234" s="51"/>
      <c r="BJ234" s="51"/>
      <c r="BK234" s="51"/>
      <c r="BL234" s="51"/>
      <c r="BM234" s="51"/>
    </row>
    <row r="235" spans="1:65" s="5" customFormat="1" ht="15.95" customHeight="1" x14ac:dyDescent="0.2">
      <c r="A235" s="61"/>
      <c r="B235" s="689"/>
      <c r="C235" s="689"/>
      <c r="D235" s="689"/>
      <c r="E235" s="689"/>
      <c r="F235" s="689"/>
      <c r="G235" s="689"/>
      <c r="H235" s="24"/>
      <c r="I235" s="98"/>
      <c r="K235" s="51"/>
      <c r="L235" s="51"/>
      <c r="M235" s="51"/>
      <c r="N235" s="61"/>
      <c r="O235" s="689"/>
      <c r="P235" s="689"/>
      <c r="Q235" s="689"/>
      <c r="R235" s="689"/>
      <c r="S235" s="689"/>
      <c r="T235" s="689"/>
      <c r="U235" s="51"/>
      <c r="V235" s="108"/>
      <c r="W235" s="51"/>
      <c r="X235" s="51"/>
      <c r="Y235" s="51"/>
      <c r="Z235" s="51"/>
      <c r="AA235" s="61"/>
      <c r="AB235" s="689"/>
      <c r="AC235" s="689"/>
      <c r="AD235" s="689"/>
      <c r="AE235" s="689"/>
      <c r="AF235" s="689"/>
      <c r="AG235" s="689"/>
      <c r="AH235" s="51"/>
      <c r="AI235" s="108"/>
      <c r="AJ235" s="51"/>
      <c r="AK235" s="51"/>
      <c r="AL235" s="51"/>
      <c r="AM235" s="51"/>
      <c r="AN235" s="61"/>
      <c r="AO235" s="689"/>
      <c r="AP235" s="689"/>
      <c r="AQ235" s="689"/>
      <c r="AR235" s="689"/>
      <c r="AS235" s="689"/>
      <c r="AT235" s="689"/>
      <c r="AU235" s="51"/>
      <c r="AV235" s="108"/>
      <c r="AW235" s="51"/>
      <c r="AX235" s="51"/>
      <c r="AY235" s="51"/>
      <c r="AZ235" s="51"/>
      <c r="BA235" s="61"/>
      <c r="BB235" s="689"/>
      <c r="BC235" s="689"/>
      <c r="BD235" s="689"/>
      <c r="BE235" s="689"/>
      <c r="BF235" s="689"/>
      <c r="BG235" s="689"/>
      <c r="BH235" s="51"/>
      <c r="BI235" s="108"/>
      <c r="BJ235" s="51"/>
      <c r="BK235" s="51"/>
      <c r="BL235" s="51"/>
      <c r="BM235" s="51"/>
    </row>
    <row r="236" spans="1:65" s="5" customFormat="1" ht="15.95" customHeight="1" x14ac:dyDescent="0.2">
      <c r="A236" s="61"/>
      <c r="B236" s="689"/>
      <c r="C236" s="689"/>
      <c r="D236" s="689"/>
      <c r="E236" s="689"/>
      <c r="F236" s="689"/>
      <c r="G236" s="689"/>
      <c r="H236" s="32"/>
      <c r="I236" s="103"/>
      <c r="J236" s="46"/>
      <c r="K236" s="356"/>
      <c r="L236" s="51"/>
      <c r="M236" s="130"/>
      <c r="N236" s="61"/>
      <c r="O236" s="689"/>
      <c r="P236" s="689"/>
      <c r="Q236" s="689"/>
      <c r="R236" s="689"/>
      <c r="S236" s="689"/>
      <c r="T236" s="689"/>
      <c r="U236" s="156"/>
      <c r="V236" s="176"/>
      <c r="W236" s="134"/>
      <c r="X236" s="356"/>
      <c r="Y236" s="51"/>
      <c r="Z236" s="130"/>
      <c r="AA236" s="61"/>
      <c r="AB236" s="689"/>
      <c r="AC236" s="689"/>
      <c r="AD236" s="689"/>
      <c r="AE236" s="689"/>
      <c r="AF236" s="689"/>
      <c r="AG236" s="689"/>
      <c r="AH236" s="156"/>
      <c r="AI236" s="176"/>
      <c r="AJ236" s="134"/>
      <c r="AK236" s="356"/>
      <c r="AL236" s="51"/>
      <c r="AM236" s="130"/>
      <c r="AN236" s="61"/>
      <c r="AO236" s="689"/>
      <c r="AP236" s="689"/>
      <c r="AQ236" s="689"/>
      <c r="AR236" s="689"/>
      <c r="AS236" s="689"/>
      <c r="AT236" s="689"/>
      <c r="AU236" s="156"/>
      <c r="AV236" s="176"/>
      <c r="AW236" s="134"/>
      <c r="AX236" s="356"/>
      <c r="AY236" s="51"/>
      <c r="AZ236" s="130"/>
      <c r="BA236" s="61"/>
      <c r="BB236" s="689"/>
      <c r="BC236" s="689"/>
      <c r="BD236" s="689"/>
      <c r="BE236" s="689"/>
      <c r="BF236" s="689"/>
      <c r="BG236" s="689"/>
      <c r="BH236" s="156"/>
      <c r="BI236" s="176"/>
      <c r="BJ236" s="134"/>
      <c r="BK236" s="356"/>
      <c r="BL236" s="51"/>
      <c r="BM236" s="130"/>
    </row>
    <row r="237" spans="1:65" s="5" customFormat="1" ht="15.95" customHeight="1" x14ac:dyDescent="0.2">
      <c r="A237" s="61"/>
      <c r="B237" s="780"/>
      <c r="C237" s="780"/>
      <c r="D237" s="780"/>
      <c r="E237" s="780"/>
      <c r="F237" s="780"/>
      <c r="G237" s="780"/>
      <c r="H237" s="780"/>
      <c r="I237" s="780"/>
      <c r="J237" s="780"/>
      <c r="K237" s="780"/>
      <c r="L237" s="780"/>
      <c r="M237" s="780"/>
      <c r="N237" s="61"/>
      <c r="O237" s="136"/>
      <c r="P237" s="136"/>
      <c r="Q237" s="136"/>
      <c r="R237" s="136"/>
      <c r="S237" s="136"/>
      <c r="T237" s="136"/>
      <c r="U237" s="51"/>
      <c r="V237" s="51"/>
      <c r="W237" s="51"/>
      <c r="X237" s="51"/>
      <c r="Y237" s="51"/>
      <c r="Z237" s="51"/>
      <c r="AA237" s="61"/>
      <c r="AB237" s="136"/>
      <c r="AC237" s="136"/>
      <c r="AD237" s="136"/>
      <c r="AE237" s="136"/>
      <c r="AF237" s="136"/>
      <c r="AG237" s="136"/>
      <c r="AH237" s="51"/>
      <c r="AI237" s="51"/>
      <c r="AJ237" s="51"/>
      <c r="AK237" s="51"/>
      <c r="AL237" s="51"/>
      <c r="AM237" s="51"/>
      <c r="AN237" s="61"/>
      <c r="AO237" s="136"/>
      <c r="AP237" s="136"/>
      <c r="AQ237" s="136"/>
      <c r="AR237" s="136"/>
      <c r="AS237" s="136"/>
      <c r="AT237" s="136"/>
      <c r="AU237" s="51"/>
      <c r="AV237" s="51"/>
      <c r="AW237" s="51"/>
      <c r="AX237" s="51"/>
      <c r="AY237" s="51"/>
      <c r="AZ237" s="51"/>
      <c r="BA237" s="61"/>
      <c r="BB237" s="136"/>
      <c r="BC237" s="136"/>
      <c r="BD237" s="136"/>
      <c r="BE237" s="136"/>
      <c r="BF237" s="136"/>
      <c r="BG237" s="136"/>
      <c r="BH237" s="51"/>
      <c r="BI237" s="51"/>
      <c r="BJ237" s="51"/>
      <c r="BK237" s="51"/>
      <c r="BL237" s="51"/>
      <c r="BM237" s="51"/>
    </row>
    <row r="238" spans="1:65" s="5" customFormat="1" ht="15.95" customHeight="1" x14ac:dyDescent="0.2">
      <c r="A238" s="61"/>
      <c r="B238" s="689"/>
      <c r="C238" s="689"/>
      <c r="D238" s="689"/>
      <c r="E238" s="689"/>
      <c r="F238" s="689"/>
      <c r="G238" s="689"/>
      <c r="H238" s="24"/>
      <c r="I238" s="98"/>
      <c r="K238" s="51"/>
      <c r="L238" s="51"/>
      <c r="M238" s="51"/>
      <c r="N238" s="61"/>
      <c r="O238" s="689"/>
      <c r="P238" s="689"/>
      <c r="Q238" s="689"/>
      <c r="R238" s="689"/>
      <c r="S238" s="689"/>
      <c r="T238" s="689"/>
      <c r="U238" s="51"/>
      <c r="V238" s="108"/>
      <c r="W238" s="51"/>
      <c r="X238" s="51"/>
      <c r="Y238" s="51"/>
      <c r="Z238" s="51"/>
      <c r="AA238" s="61"/>
      <c r="AB238" s="689"/>
      <c r="AC238" s="689"/>
      <c r="AD238" s="689"/>
      <c r="AE238" s="689"/>
      <c r="AF238" s="689"/>
      <c r="AG238" s="689"/>
      <c r="AH238" s="51"/>
      <c r="AI238" s="108"/>
      <c r="AJ238" s="51"/>
      <c r="AK238" s="51"/>
      <c r="AL238" s="51"/>
      <c r="AM238" s="51"/>
      <c r="AN238" s="61"/>
      <c r="AO238" s="689"/>
      <c r="AP238" s="689"/>
      <c r="AQ238" s="689"/>
      <c r="AR238" s="689"/>
      <c r="AS238" s="689"/>
      <c r="AT238" s="689"/>
      <c r="AU238" s="51"/>
      <c r="AV238" s="108"/>
      <c r="AW238" s="51"/>
      <c r="AX238" s="51"/>
      <c r="AY238" s="51"/>
      <c r="AZ238" s="51"/>
      <c r="BA238" s="61"/>
      <c r="BB238" s="689"/>
      <c r="BC238" s="689"/>
      <c r="BD238" s="689"/>
      <c r="BE238" s="689"/>
      <c r="BF238" s="689"/>
      <c r="BG238" s="689"/>
      <c r="BH238" s="51"/>
      <c r="BI238" s="108"/>
      <c r="BJ238" s="51"/>
      <c r="BK238" s="51"/>
      <c r="BL238" s="51"/>
      <c r="BM238" s="51"/>
    </row>
    <row r="239" spans="1:65" s="5" customFormat="1" ht="15.95" customHeight="1" x14ac:dyDescent="0.2">
      <c r="A239" s="61"/>
      <c r="B239" s="689"/>
      <c r="C239" s="689"/>
      <c r="D239" s="689"/>
      <c r="E239" s="689"/>
      <c r="F239" s="689"/>
      <c r="G239" s="689"/>
      <c r="H239" s="32"/>
      <c r="I239" s="103"/>
      <c r="J239" s="46"/>
      <c r="K239" s="356"/>
      <c r="L239" s="51"/>
      <c r="M239" s="130"/>
      <c r="N239" s="61"/>
      <c r="O239" s="689"/>
      <c r="P239" s="689"/>
      <c r="Q239" s="689"/>
      <c r="R239" s="689"/>
      <c r="S239" s="689"/>
      <c r="T239" s="689"/>
      <c r="U239" s="156"/>
      <c r="V239" s="176"/>
      <c r="W239" s="134"/>
      <c r="X239" s="356"/>
      <c r="Y239" s="51"/>
      <c r="Z239" s="130"/>
      <c r="AA239" s="61"/>
      <c r="AB239" s="689"/>
      <c r="AC239" s="689"/>
      <c r="AD239" s="689"/>
      <c r="AE239" s="689"/>
      <c r="AF239" s="689"/>
      <c r="AG239" s="689"/>
      <c r="AH239" s="156"/>
      <c r="AI239" s="176"/>
      <c r="AJ239" s="134"/>
      <c r="AK239" s="356"/>
      <c r="AL239" s="51"/>
      <c r="AM239" s="130"/>
      <c r="AN239" s="61"/>
      <c r="AO239" s="689"/>
      <c r="AP239" s="689"/>
      <c r="AQ239" s="689"/>
      <c r="AR239" s="689"/>
      <c r="AS239" s="689"/>
      <c r="AT239" s="689"/>
      <c r="AU239" s="156"/>
      <c r="AV239" s="176"/>
      <c r="AW239" s="134"/>
      <c r="AX239" s="356"/>
      <c r="AY239" s="51"/>
      <c r="AZ239" s="130"/>
      <c r="BA239" s="61"/>
      <c r="BB239" s="689"/>
      <c r="BC239" s="689"/>
      <c r="BD239" s="689"/>
      <c r="BE239" s="689"/>
      <c r="BF239" s="689"/>
      <c r="BG239" s="689"/>
      <c r="BH239" s="156"/>
      <c r="BI239" s="176"/>
      <c r="BJ239" s="134"/>
      <c r="BK239" s="356"/>
      <c r="BL239" s="51"/>
      <c r="BM239" s="130"/>
    </row>
    <row r="240" spans="1:65" s="5" customFormat="1" ht="15.95" customHeight="1" x14ac:dyDescent="0.2">
      <c r="A240" s="61"/>
      <c r="B240" s="689"/>
      <c r="C240" s="689"/>
      <c r="D240" s="689"/>
      <c r="E240" s="689"/>
      <c r="F240" s="689"/>
      <c r="G240" s="689"/>
      <c r="H240" s="24"/>
      <c r="I240" s="98"/>
      <c r="K240" s="51"/>
      <c r="L240" s="51"/>
      <c r="M240" s="51"/>
      <c r="N240" s="61"/>
      <c r="O240" s="689"/>
      <c r="P240" s="689"/>
      <c r="Q240" s="689"/>
      <c r="R240" s="689"/>
      <c r="S240" s="689"/>
      <c r="T240" s="689"/>
      <c r="U240" s="51"/>
      <c r="V240" s="108"/>
      <c r="W240" s="51"/>
      <c r="X240" s="51"/>
      <c r="Y240" s="51"/>
      <c r="Z240" s="51"/>
      <c r="AA240" s="61"/>
      <c r="AB240" s="689"/>
      <c r="AC240" s="689"/>
      <c r="AD240" s="689"/>
      <c r="AE240" s="689"/>
      <c r="AF240" s="689"/>
      <c r="AG240" s="689"/>
      <c r="AH240" s="51"/>
      <c r="AI240" s="108"/>
      <c r="AJ240" s="51"/>
      <c r="AK240" s="51"/>
      <c r="AL240" s="51"/>
      <c r="AM240" s="51"/>
      <c r="AN240" s="61"/>
      <c r="AO240" s="689"/>
      <c r="AP240" s="689"/>
      <c r="AQ240" s="689"/>
      <c r="AR240" s="689"/>
      <c r="AS240" s="689"/>
      <c r="AT240" s="689"/>
      <c r="AU240" s="51"/>
      <c r="AV240" s="108"/>
      <c r="AW240" s="51"/>
      <c r="AX240" s="51"/>
      <c r="AY240" s="51"/>
      <c r="AZ240" s="51"/>
      <c r="BA240" s="61"/>
      <c r="BB240" s="689"/>
      <c r="BC240" s="689"/>
      <c r="BD240" s="689"/>
      <c r="BE240" s="689"/>
      <c r="BF240" s="689"/>
      <c r="BG240" s="689"/>
      <c r="BH240" s="51"/>
      <c r="BI240" s="108"/>
      <c r="BJ240" s="51"/>
      <c r="BK240" s="51"/>
      <c r="BL240" s="51"/>
      <c r="BM240" s="51"/>
    </row>
    <row r="241" spans="1:65" s="5" customFormat="1" ht="15.95" customHeight="1" x14ac:dyDescent="0.2">
      <c r="A241" s="61"/>
      <c r="B241" s="689"/>
      <c r="C241" s="689"/>
      <c r="D241" s="689"/>
      <c r="E241" s="689"/>
      <c r="F241" s="689"/>
      <c r="G241" s="689"/>
      <c r="H241" s="24"/>
      <c r="I241" s="98"/>
      <c r="K241" s="51"/>
      <c r="L241" s="51"/>
      <c r="M241" s="51"/>
      <c r="N241" s="61"/>
      <c r="O241" s="689"/>
      <c r="P241" s="689"/>
      <c r="Q241" s="689"/>
      <c r="R241" s="689"/>
      <c r="S241" s="689"/>
      <c r="T241" s="689"/>
      <c r="U241" s="51"/>
      <c r="V241" s="108"/>
      <c r="W241" s="51"/>
      <c r="X241" s="51"/>
      <c r="Y241" s="51"/>
      <c r="Z241" s="51"/>
      <c r="AA241" s="61"/>
      <c r="AB241" s="689"/>
      <c r="AC241" s="689"/>
      <c r="AD241" s="689"/>
      <c r="AE241" s="689"/>
      <c r="AF241" s="689"/>
      <c r="AG241" s="689"/>
      <c r="AH241" s="51"/>
      <c r="AI241" s="108"/>
      <c r="AJ241" s="51"/>
      <c r="AK241" s="51"/>
      <c r="AL241" s="51"/>
      <c r="AM241" s="51"/>
      <c r="AN241" s="61"/>
      <c r="AO241" s="689"/>
      <c r="AP241" s="689"/>
      <c r="AQ241" s="689"/>
      <c r="AR241" s="689"/>
      <c r="AS241" s="689"/>
      <c r="AT241" s="689"/>
      <c r="AU241" s="51"/>
      <c r="AV241" s="108"/>
      <c r="AW241" s="51"/>
      <c r="AX241" s="51"/>
      <c r="AY241" s="51"/>
      <c r="AZ241" s="51"/>
      <c r="BA241" s="61"/>
      <c r="BB241" s="689"/>
      <c r="BC241" s="689"/>
      <c r="BD241" s="689"/>
      <c r="BE241" s="689"/>
      <c r="BF241" s="689"/>
      <c r="BG241" s="689"/>
      <c r="BH241" s="51"/>
      <c r="BI241" s="108"/>
      <c r="BJ241" s="51"/>
      <c r="BK241" s="51"/>
      <c r="BL241" s="51"/>
      <c r="BM241" s="51"/>
    </row>
    <row r="242" spans="1:65" s="5" customFormat="1" ht="15.95" customHeight="1" x14ac:dyDescent="0.2">
      <c r="A242" s="61"/>
      <c r="B242" s="689"/>
      <c r="C242" s="689"/>
      <c r="D242" s="689"/>
      <c r="E242" s="689"/>
      <c r="F242" s="689"/>
      <c r="G242" s="689"/>
      <c r="H242" s="32"/>
      <c r="I242" s="103"/>
      <c r="J242" s="46"/>
      <c r="K242" s="356"/>
      <c r="L242" s="51"/>
      <c r="M242" s="130"/>
      <c r="N242" s="61"/>
      <c r="O242" s="689"/>
      <c r="P242" s="689"/>
      <c r="Q242" s="689"/>
      <c r="R242" s="689"/>
      <c r="S242" s="689"/>
      <c r="T242" s="689"/>
      <c r="U242" s="156"/>
      <c r="V242" s="176"/>
      <c r="W242" s="134"/>
      <c r="X242" s="356"/>
      <c r="Y242" s="51"/>
      <c r="Z242" s="130"/>
      <c r="AA242" s="61"/>
      <c r="AB242" s="689"/>
      <c r="AC242" s="689"/>
      <c r="AD242" s="689"/>
      <c r="AE242" s="689"/>
      <c r="AF242" s="689"/>
      <c r="AG242" s="689"/>
      <c r="AH242" s="156"/>
      <c r="AI242" s="176"/>
      <c r="AJ242" s="134"/>
      <c r="AK242" s="356"/>
      <c r="AL242" s="51"/>
      <c r="AM242" s="130"/>
      <c r="AN242" s="61"/>
      <c r="AO242" s="689"/>
      <c r="AP242" s="689"/>
      <c r="AQ242" s="689"/>
      <c r="AR242" s="689"/>
      <c r="AS242" s="689"/>
      <c r="AT242" s="689"/>
      <c r="AU242" s="156"/>
      <c r="AV242" s="176"/>
      <c r="AW242" s="134"/>
      <c r="AX242" s="356"/>
      <c r="AY242" s="51"/>
      <c r="AZ242" s="130"/>
      <c r="BA242" s="61"/>
      <c r="BB242" s="689"/>
      <c r="BC242" s="689"/>
      <c r="BD242" s="689"/>
      <c r="BE242" s="689"/>
      <c r="BF242" s="689"/>
      <c r="BG242" s="689"/>
      <c r="BH242" s="156"/>
      <c r="BI242" s="176"/>
      <c r="BJ242" s="134"/>
      <c r="BK242" s="356"/>
      <c r="BL242" s="51"/>
      <c r="BM242" s="130"/>
    </row>
    <row r="243" spans="1:65" s="5" customFormat="1" ht="15.75" customHeight="1" x14ac:dyDescent="0.2">
      <c r="A243" s="61"/>
      <c r="B243" s="780"/>
      <c r="C243" s="780"/>
      <c r="D243" s="780"/>
      <c r="E243" s="780"/>
      <c r="F243" s="780"/>
      <c r="G243" s="780"/>
      <c r="H243" s="780"/>
      <c r="I243" s="780"/>
      <c r="J243" s="780"/>
      <c r="K243" s="780"/>
      <c r="L243" s="780"/>
      <c r="M243" s="780"/>
      <c r="N243" s="61"/>
      <c r="O243" s="136"/>
      <c r="P243" s="136"/>
      <c r="Q243" s="136"/>
      <c r="R243" s="136"/>
      <c r="S243" s="136"/>
      <c r="T243" s="136"/>
      <c r="U243" s="51"/>
      <c r="V243" s="51"/>
      <c r="W243" s="51"/>
      <c r="X243" s="51"/>
      <c r="Y243" s="51"/>
      <c r="Z243" s="51"/>
      <c r="AA243" s="61"/>
      <c r="AB243" s="136"/>
      <c r="AC243" s="136"/>
      <c r="AD243" s="136"/>
      <c r="AE243" s="136"/>
      <c r="AF243" s="136"/>
      <c r="AG243" s="136"/>
      <c r="AH243" s="51"/>
      <c r="AI243" s="51"/>
      <c r="AJ243" s="51"/>
      <c r="AK243" s="51"/>
      <c r="AL243" s="51"/>
      <c r="AM243" s="51"/>
      <c r="AN243" s="61"/>
      <c r="AO243" s="136"/>
      <c r="AP243" s="136"/>
      <c r="AQ243" s="136"/>
      <c r="AR243" s="136"/>
      <c r="AS243" s="136"/>
      <c r="AT243" s="136"/>
      <c r="AU243" s="51"/>
      <c r="AV243" s="51"/>
      <c r="AW243" s="51"/>
      <c r="AX243" s="51"/>
      <c r="AY243" s="51"/>
      <c r="AZ243" s="51"/>
      <c r="BA243" s="61"/>
      <c r="BB243" s="136"/>
      <c r="BC243" s="136"/>
      <c r="BD243" s="136"/>
      <c r="BE243" s="136"/>
      <c r="BF243" s="136"/>
      <c r="BG243" s="136"/>
      <c r="BH243" s="51"/>
      <c r="BI243" s="51"/>
      <c r="BJ243" s="51"/>
      <c r="BK243" s="51"/>
      <c r="BL243" s="51"/>
      <c r="BM243" s="51"/>
    </row>
    <row r="244" spans="1:65" s="5" customFormat="1" ht="15.95" customHeight="1" x14ac:dyDescent="0.2">
      <c r="A244" s="61"/>
      <c r="B244" s="689"/>
      <c r="C244" s="689"/>
      <c r="D244" s="689"/>
      <c r="E244" s="689"/>
      <c r="F244" s="689"/>
      <c r="G244" s="46"/>
      <c r="H244" s="38"/>
      <c r="I244" s="103"/>
      <c r="K244" s="59"/>
      <c r="L244" s="51"/>
      <c r="M244" s="130"/>
      <c r="N244" s="61"/>
      <c r="O244" s="689"/>
      <c r="P244" s="689"/>
      <c r="Q244" s="689"/>
      <c r="R244" s="689"/>
      <c r="S244" s="689"/>
      <c r="T244" s="46"/>
      <c r="U244" s="37"/>
      <c r="V244" s="176"/>
      <c r="W244" s="51"/>
      <c r="X244" s="59"/>
      <c r="Y244" s="51"/>
      <c r="Z244" s="130"/>
      <c r="AA244" s="61"/>
      <c r="AB244" s="689"/>
      <c r="AC244" s="689"/>
      <c r="AD244" s="689"/>
      <c r="AE244" s="689"/>
      <c r="AF244" s="689"/>
      <c r="AG244" s="46"/>
      <c r="AH244" s="37"/>
      <c r="AI244" s="176"/>
      <c r="AJ244" s="51"/>
      <c r="AK244" s="59"/>
      <c r="AL244" s="51"/>
      <c r="AM244" s="130"/>
      <c r="AN244" s="61"/>
      <c r="AO244" s="689"/>
      <c r="AP244" s="689"/>
      <c r="AQ244" s="689"/>
      <c r="AR244" s="689"/>
      <c r="AS244" s="689"/>
      <c r="AT244" s="46"/>
      <c r="AU244" s="37"/>
      <c r="AV244" s="176"/>
      <c r="AW244" s="51"/>
      <c r="AX244" s="59"/>
      <c r="AY244" s="51"/>
      <c r="AZ244" s="130"/>
      <c r="BA244" s="61"/>
      <c r="BB244" s="689"/>
      <c r="BC244" s="689"/>
      <c r="BD244" s="689"/>
      <c r="BE244" s="689"/>
      <c r="BF244" s="689"/>
      <c r="BG244" s="46"/>
      <c r="BH244" s="37"/>
      <c r="BI244" s="176"/>
      <c r="BJ244" s="51"/>
      <c r="BK244" s="59"/>
      <c r="BL244" s="51"/>
      <c r="BM244" s="130"/>
    </row>
    <row r="245" spans="1:65" s="5" customFormat="1" ht="15.95" customHeight="1" x14ac:dyDescent="0.2">
      <c r="A245" s="61"/>
      <c r="B245" s="689"/>
      <c r="C245" s="689"/>
      <c r="D245" s="689"/>
      <c r="E245" s="689"/>
      <c r="F245" s="46"/>
      <c r="G245" s="46"/>
      <c r="H245" s="38"/>
      <c r="I245" s="103"/>
      <c r="K245" s="59"/>
      <c r="L245" s="51"/>
      <c r="M245" s="130"/>
      <c r="N245" s="61"/>
      <c r="O245" s="689"/>
      <c r="P245" s="689"/>
      <c r="Q245" s="689"/>
      <c r="R245" s="689"/>
      <c r="S245" s="46"/>
      <c r="T245" s="46"/>
      <c r="U245" s="37"/>
      <c r="V245" s="176"/>
      <c r="W245" s="51"/>
      <c r="X245" s="59"/>
      <c r="Y245" s="51"/>
      <c r="Z245" s="130"/>
      <c r="AA245" s="61"/>
      <c r="AB245" s="689"/>
      <c r="AC245" s="689"/>
      <c r="AD245" s="689"/>
      <c r="AE245" s="689"/>
      <c r="AF245" s="46"/>
      <c r="AG245" s="46"/>
      <c r="AH245" s="37"/>
      <c r="AI245" s="176"/>
      <c r="AJ245" s="51"/>
      <c r="AK245" s="59"/>
      <c r="AL245" s="51"/>
      <c r="AM245" s="130"/>
      <c r="AN245" s="61"/>
      <c r="AO245" s="689"/>
      <c r="AP245" s="689"/>
      <c r="AQ245" s="689"/>
      <c r="AR245" s="689"/>
      <c r="AS245" s="46"/>
      <c r="AT245" s="46"/>
      <c r="AU245" s="37"/>
      <c r="AV245" s="176"/>
      <c r="AW245" s="51"/>
      <c r="AX245" s="59"/>
      <c r="AY245" s="51"/>
      <c r="AZ245" s="130"/>
      <c r="BA245" s="61"/>
      <c r="BB245" s="689"/>
      <c r="BC245" s="689"/>
      <c r="BD245" s="689"/>
      <c r="BE245" s="689"/>
      <c r="BF245" s="46"/>
      <c r="BG245" s="46"/>
      <c r="BH245" s="37"/>
      <c r="BI245" s="176"/>
      <c r="BJ245" s="51"/>
      <c r="BK245" s="59"/>
      <c r="BL245" s="51"/>
      <c r="BM245" s="130"/>
    </row>
    <row r="246" spans="1:65" s="5" customFormat="1" ht="15.95" customHeight="1" x14ac:dyDescent="0.2">
      <c r="A246" s="61"/>
      <c r="B246" s="689"/>
      <c r="C246" s="689"/>
      <c r="D246" s="689"/>
      <c r="E246" s="689"/>
      <c r="F246" s="689"/>
      <c r="G246" s="689"/>
      <c r="H246" s="24"/>
      <c r="I246" s="98"/>
      <c r="K246" s="51"/>
      <c r="L246" s="51"/>
      <c r="M246" s="51"/>
      <c r="N246" s="61"/>
      <c r="O246" s="689"/>
      <c r="P246" s="689"/>
      <c r="Q246" s="689"/>
      <c r="R246" s="689"/>
      <c r="S246" s="689"/>
      <c r="T246" s="689"/>
      <c r="U246" s="51"/>
      <c r="V246" s="108"/>
      <c r="W246" s="51"/>
      <c r="X246" s="51"/>
      <c r="Y246" s="51"/>
      <c r="Z246" s="51"/>
      <c r="AA246" s="61"/>
      <c r="AB246" s="689"/>
      <c r="AC246" s="689"/>
      <c r="AD246" s="689"/>
      <c r="AE246" s="689"/>
      <c r="AF246" s="689"/>
      <c r="AG246" s="689"/>
      <c r="AH246" s="51"/>
      <c r="AI246" s="108"/>
      <c r="AJ246" s="51"/>
      <c r="AK246" s="51"/>
      <c r="AL246" s="51"/>
      <c r="AM246" s="51"/>
      <c r="AN246" s="61"/>
      <c r="AO246" s="689"/>
      <c r="AP246" s="689"/>
      <c r="AQ246" s="689"/>
      <c r="AR246" s="689"/>
      <c r="AS246" s="689"/>
      <c r="AT246" s="689"/>
      <c r="AU246" s="51"/>
      <c r="AV246" s="108"/>
      <c r="AW246" s="51"/>
      <c r="AX246" s="51"/>
      <c r="AY246" s="51"/>
      <c r="AZ246" s="51"/>
      <c r="BA246" s="61"/>
      <c r="BB246" s="689"/>
      <c r="BC246" s="689"/>
      <c r="BD246" s="689"/>
      <c r="BE246" s="689"/>
      <c r="BF246" s="689"/>
      <c r="BG246" s="689"/>
      <c r="BH246" s="51"/>
      <c r="BI246" s="108"/>
      <c r="BJ246" s="51"/>
      <c r="BK246" s="51"/>
      <c r="BL246" s="51"/>
      <c r="BM246" s="51"/>
    </row>
    <row r="247" spans="1:65" s="5" customFormat="1" ht="15.95" customHeight="1" x14ac:dyDescent="0.2">
      <c r="A247" s="61"/>
      <c r="B247" s="689"/>
      <c r="C247" s="689"/>
      <c r="D247" s="689"/>
      <c r="E247" s="689"/>
      <c r="F247" s="689"/>
      <c r="G247" s="46"/>
      <c r="H247" s="38"/>
      <c r="I247" s="103"/>
      <c r="K247" s="59"/>
      <c r="L247" s="51"/>
      <c r="M247" s="130"/>
      <c r="N247" s="61"/>
      <c r="O247" s="689"/>
      <c r="P247" s="689"/>
      <c r="Q247" s="689"/>
      <c r="R247" s="689"/>
      <c r="S247" s="689"/>
      <c r="T247" s="46"/>
      <c r="U247" s="37"/>
      <c r="V247" s="176"/>
      <c r="W247" s="51"/>
      <c r="X247" s="59"/>
      <c r="Y247" s="51"/>
      <c r="Z247" s="130"/>
      <c r="AA247" s="61"/>
      <c r="AB247" s="689"/>
      <c r="AC247" s="689"/>
      <c r="AD247" s="689"/>
      <c r="AE247" s="689"/>
      <c r="AF247" s="689"/>
      <c r="AG247" s="46"/>
      <c r="AH247" s="37"/>
      <c r="AI247" s="176"/>
      <c r="AJ247" s="51"/>
      <c r="AK247" s="59"/>
      <c r="AL247" s="51"/>
      <c r="AM247" s="130"/>
      <c r="AN247" s="61"/>
      <c r="AO247" s="689"/>
      <c r="AP247" s="689"/>
      <c r="AQ247" s="689"/>
      <c r="AR247" s="689"/>
      <c r="AS247" s="689"/>
      <c r="AT247" s="46"/>
      <c r="AU247" s="37"/>
      <c r="AV247" s="176"/>
      <c r="AW247" s="51"/>
      <c r="AX247" s="59"/>
      <c r="AY247" s="51"/>
      <c r="AZ247" s="130"/>
      <c r="BA247" s="61"/>
      <c r="BB247" s="689"/>
      <c r="BC247" s="689"/>
      <c r="BD247" s="689"/>
      <c r="BE247" s="689"/>
      <c r="BF247" s="689"/>
      <c r="BG247" s="46"/>
      <c r="BH247" s="37"/>
      <c r="BI247" s="176"/>
      <c r="BJ247" s="51"/>
      <c r="BK247" s="59"/>
      <c r="BL247" s="51"/>
      <c r="BM247" s="130"/>
    </row>
    <row r="248" spans="1:65" s="5" customFormat="1" ht="15.95" customHeight="1" x14ac:dyDescent="0.2">
      <c r="A248" s="61"/>
      <c r="B248" s="689"/>
      <c r="C248" s="689"/>
      <c r="D248" s="689"/>
      <c r="E248" s="689"/>
      <c r="F248" s="689"/>
      <c r="G248" s="689"/>
      <c r="H248" s="24"/>
      <c r="I248" s="98"/>
      <c r="K248" s="51"/>
      <c r="L248" s="51"/>
      <c r="M248" s="51"/>
      <c r="N248" s="61"/>
      <c r="O248" s="689"/>
      <c r="P248" s="689"/>
      <c r="Q248" s="689"/>
      <c r="R248" s="689"/>
      <c r="S248" s="689"/>
      <c r="T248" s="689"/>
      <c r="U248" s="51"/>
      <c r="V248" s="108"/>
      <c r="W248" s="51"/>
      <c r="X248" s="51"/>
      <c r="Y248" s="51"/>
      <c r="Z248" s="51"/>
      <c r="AA248" s="61"/>
      <c r="AB248" s="689"/>
      <c r="AC248" s="689"/>
      <c r="AD248" s="689"/>
      <c r="AE248" s="689"/>
      <c r="AF248" s="689"/>
      <c r="AG248" s="689"/>
      <c r="AH248" s="51"/>
      <c r="AI248" s="108"/>
      <c r="AJ248" s="51"/>
      <c r="AK248" s="51"/>
      <c r="AL248" s="51"/>
      <c r="AM248" s="51"/>
      <c r="AN248" s="61"/>
      <c r="AO248" s="689"/>
      <c r="AP248" s="689"/>
      <c r="AQ248" s="689"/>
      <c r="AR248" s="689"/>
      <c r="AS248" s="689"/>
      <c r="AT248" s="689"/>
      <c r="AU248" s="51"/>
      <c r="AV248" s="108"/>
      <c r="AW248" s="51"/>
      <c r="AX248" s="51"/>
      <c r="AY248" s="51"/>
      <c r="AZ248" s="51"/>
      <c r="BA248" s="61"/>
      <c r="BB248" s="689"/>
      <c r="BC248" s="689"/>
      <c r="BD248" s="689"/>
      <c r="BE248" s="689"/>
      <c r="BF248" s="689"/>
      <c r="BG248" s="689"/>
      <c r="BH248" s="51"/>
      <c r="BI248" s="108"/>
      <c r="BJ248" s="51"/>
      <c r="BK248" s="51"/>
      <c r="BL248" s="51"/>
      <c r="BM248" s="51"/>
    </row>
    <row r="249" spans="1:65" s="5" customFormat="1" ht="15.95" customHeight="1" x14ac:dyDescent="0.2">
      <c r="A249" s="61"/>
      <c r="B249" s="689"/>
      <c r="C249" s="689"/>
      <c r="D249" s="689"/>
      <c r="E249" s="689"/>
      <c r="F249" s="689"/>
      <c r="G249" s="46"/>
      <c r="H249" s="32"/>
      <c r="I249" s="103"/>
      <c r="J249" s="46"/>
      <c r="K249" s="356"/>
      <c r="L249" s="51"/>
      <c r="M249" s="130"/>
      <c r="N249" s="61"/>
      <c r="O249" s="689"/>
      <c r="P249" s="689"/>
      <c r="Q249" s="689"/>
      <c r="R249" s="689"/>
      <c r="S249" s="689"/>
      <c r="T249" s="46"/>
      <c r="U249" s="156"/>
      <c r="V249" s="176"/>
      <c r="W249" s="134"/>
      <c r="X249" s="356"/>
      <c r="Y249" s="51"/>
      <c r="Z249" s="130"/>
      <c r="AA249" s="61"/>
      <c r="AB249" s="689"/>
      <c r="AC249" s="689"/>
      <c r="AD249" s="689"/>
      <c r="AE249" s="689"/>
      <c r="AF249" s="689"/>
      <c r="AG249" s="46"/>
      <c r="AH249" s="156"/>
      <c r="AI249" s="176"/>
      <c r="AJ249" s="134"/>
      <c r="AK249" s="356"/>
      <c r="AL249" s="51"/>
      <c r="AM249" s="130"/>
      <c r="AN249" s="61"/>
      <c r="AO249" s="689"/>
      <c r="AP249" s="689"/>
      <c r="AQ249" s="689"/>
      <c r="AR249" s="689"/>
      <c r="AS249" s="689"/>
      <c r="AT249" s="46"/>
      <c r="AU249" s="156"/>
      <c r="AV249" s="176"/>
      <c r="AW249" s="134"/>
      <c r="AX249" s="356"/>
      <c r="AY249" s="51"/>
      <c r="AZ249" s="130"/>
      <c r="BA249" s="61"/>
      <c r="BB249" s="689"/>
      <c r="BC249" s="689"/>
      <c r="BD249" s="689"/>
      <c r="BE249" s="689"/>
      <c r="BF249" s="689"/>
      <c r="BG249" s="46"/>
      <c r="BH249" s="156"/>
      <c r="BI249" s="176"/>
      <c r="BJ249" s="134"/>
      <c r="BK249" s="356"/>
      <c r="BL249" s="51"/>
      <c r="BM249" s="130"/>
    </row>
    <row r="250" spans="1:65" s="5" customFormat="1" ht="15.95" customHeight="1" x14ac:dyDescent="0.2">
      <c r="A250" s="83"/>
      <c r="B250" s="780"/>
      <c r="C250" s="780"/>
      <c r="D250" s="780"/>
      <c r="E250" s="780"/>
      <c r="F250" s="780"/>
      <c r="G250" s="780"/>
      <c r="H250" s="780"/>
      <c r="I250" s="780"/>
      <c r="J250" s="780"/>
      <c r="K250" s="780"/>
      <c r="L250" s="780"/>
      <c r="M250" s="780"/>
      <c r="N250" s="83"/>
      <c r="O250" s="136"/>
      <c r="P250" s="136"/>
      <c r="Q250" s="136"/>
      <c r="R250" s="136"/>
      <c r="S250" s="136"/>
      <c r="T250" s="136"/>
      <c r="U250" s="51"/>
      <c r="V250" s="51"/>
      <c r="W250" s="51"/>
      <c r="X250" s="51"/>
      <c r="Y250" s="51"/>
      <c r="Z250" s="51"/>
      <c r="AA250" s="83"/>
      <c r="AB250" s="136"/>
      <c r="AC250" s="136"/>
      <c r="AD250" s="136"/>
      <c r="AE250" s="136"/>
      <c r="AF250" s="136"/>
      <c r="AG250" s="136"/>
      <c r="AH250" s="51"/>
      <c r="AI250" s="51"/>
      <c r="AJ250" s="51"/>
      <c r="AK250" s="51"/>
      <c r="AL250" s="51"/>
      <c r="AM250" s="51"/>
      <c r="AN250" s="83"/>
      <c r="AO250" s="136"/>
      <c r="AP250" s="136"/>
      <c r="AQ250" s="136"/>
      <c r="AR250" s="136"/>
      <c r="AS250" s="136"/>
      <c r="AT250" s="136"/>
      <c r="AU250" s="51"/>
      <c r="AV250" s="51"/>
      <c r="AW250" s="51"/>
      <c r="AX250" s="51"/>
      <c r="AY250" s="51"/>
      <c r="AZ250" s="51"/>
      <c r="BA250" s="83"/>
      <c r="BB250" s="136"/>
      <c r="BC250" s="136"/>
      <c r="BD250" s="136"/>
      <c r="BE250" s="136"/>
      <c r="BF250" s="136"/>
      <c r="BG250" s="136"/>
      <c r="BH250" s="51"/>
      <c r="BI250" s="51"/>
      <c r="BJ250" s="51"/>
      <c r="BK250" s="51"/>
      <c r="BL250" s="51"/>
      <c r="BM250" s="51"/>
    </row>
    <row r="251" spans="1:65" s="8" customFormat="1" ht="18" customHeight="1" x14ac:dyDescent="0.25">
      <c r="A251" s="781"/>
      <c r="B251" s="781"/>
      <c r="C251" s="781"/>
      <c r="D251" s="781"/>
      <c r="E251" s="781"/>
      <c r="F251" s="781"/>
      <c r="G251" s="781"/>
      <c r="H251" s="781"/>
      <c r="I251" s="781"/>
      <c r="J251" s="56"/>
      <c r="K251" s="779"/>
      <c r="L251" s="779"/>
      <c r="M251" s="779"/>
      <c r="N251" s="168"/>
      <c r="O251" s="168"/>
      <c r="P251" s="168"/>
      <c r="Q251" s="168"/>
      <c r="R251" s="168"/>
      <c r="S251" s="168"/>
      <c r="T251" s="168"/>
      <c r="U251" s="132"/>
      <c r="V251" s="132"/>
      <c r="W251" s="133"/>
      <c r="X251" s="779"/>
      <c r="Y251" s="779"/>
      <c r="Z251" s="779"/>
      <c r="AA251" s="168"/>
      <c r="AB251" s="168"/>
      <c r="AC251" s="168"/>
      <c r="AD251" s="168"/>
      <c r="AE251" s="168"/>
      <c r="AF251" s="168"/>
      <c r="AG251" s="168"/>
      <c r="AH251" s="132"/>
      <c r="AI251" s="132"/>
      <c r="AJ251" s="133"/>
      <c r="AK251" s="779"/>
      <c r="AL251" s="779"/>
      <c r="AM251" s="779"/>
      <c r="AN251" s="168"/>
      <c r="AO251" s="168"/>
      <c r="AP251" s="168"/>
      <c r="AQ251" s="168"/>
      <c r="AR251" s="168"/>
      <c r="AS251" s="168"/>
      <c r="AT251" s="168"/>
      <c r="AU251" s="132"/>
      <c r="AV251" s="132"/>
      <c r="AW251" s="133"/>
      <c r="AX251" s="779"/>
      <c r="AY251" s="779"/>
      <c r="AZ251" s="779"/>
      <c r="BA251" s="168"/>
      <c r="BB251" s="168"/>
      <c r="BC251" s="168"/>
      <c r="BD251" s="168"/>
      <c r="BE251" s="168"/>
      <c r="BF251" s="168"/>
      <c r="BG251" s="168"/>
      <c r="BH251" s="132"/>
      <c r="BI251" s="132"/>
      <c r="BJ251" s="133"/>
      <c r="BK251" s="779"/>
      <c r="BL251" s="779"/>
      <c r="BM251" s="779"/>
    </row>
    <row r="252" spans="1:65" s="8" customFormat="1" ht="12.75" customHeight="1" x14ac:dyDescent="0.25">
      <c r="B252" s="81"/>
      <c r="C252" s="52"/>
      <c r="D252" s="52"/>
      <c r="E252" s="52"/>
      <c r="F252" s="52"/>
      <c r="G252" s="52"/>
      <c r="H252" s="74"/>
      <c r="I252" s="114"/>
      <c r="K252" s="168"/>
      <c r="L252" s="168"/>
      <c r="M252" s="169"/>
      <c r="O252" s="81"/>
      <c r="P252" s="52"/>
      <c r="Q252" s="52"/>
      <c r="R252" s="52"/>
      <c r="S252" s="52"/>
      <c r="T252" s="52"/>
      <c r="U252" s="192"/>
      <c r="V252" s="193"/>
      <c r="W252" s="132"/>
      <c r="X252" s="168"/>
      <c r="Y252" s="168"/>
      <c r="Z252" s="169"/>
      <c r="AB252" s="81"/>
      <c r="AC252" s="52"/>
      <c r="AD252" s="52"/>
      <c r="AE252" s="52"/>
      <c r="AF252" s="52"/>
      <c r="AG252" s="52"/>
      <c r="AH252" s="192"/>
      <c r="AI252" s="193"/>
      <c r="AJ252" s="132"/>
      <c r="AK252" s="168"/>
      <c r="AL252" s="168"/>
      <c r="AM252" s="169"/>
      <c r="AO252" s="81"/>
      <c r="AP252" s="52"/>
      <c r="AQ252" s="52"/>
      <c r="AR252" s="52"/>
      <c r="AS252" s="52"/>
      <c r="AT252" s="52"/>
      <c r="AU252" s="192"/>
      <c r="AV252" s="193"/>
      <c r="AW252" s="132"/>
      <c r="AX252" s="168"/>
      <c r="AY252" s="168"/>
      <c r="AZ252" s="169"/>
      <c r="BB252" s="81"/>
      <c r="BC252" s="52"/>
      <c r="BD252" s="52"/>
      <c r="BE252" s="52"/>
      <c r="BF252" s="52"/>
      <c r="BG252" s="52"/>
      <c r="BH252" s="192"/>
      <c r="BI252" s="193"/>
      <c r="BJ252" s="132"/>
      <c r="BK252" s="168"/>
      <c r="BL252" s="168"/>
      <c r="BM252" s="169"/>
    </row>
    <row r="253" spans="1:65" s="8" customFormat="1" ht="21.75" customHeight="1" x14ac:dyDescent="0.25">
      <c r="A253" s="781"/>
      <c r="B253" s="781"/>
      <c r="C253" s="781"/>
      <c r="D253" s="781"/>
      <c r="E253" s="781"/>
      <c r="F253" s="781"/>
      <c r="G253" s="781"/>
      <c r="H253" s="781"/>
      <c r="I253" s="781"/>
      <c r="J253" s="56"/>
      <c r="K253" s="779"/>
      <c r="L253" s="779"/>
      <c r="M253" s="779"/>
      <c r="N253" s="168"/>
      <c r="O253" s="168"/>
      <c r="P253" s="168"/>
      <c r="Q253" s="168"/>
      <c r="R253" s="168"/>
      <c r="S253" s="168"/>
      <c r="T253" s="168"/>
      <c r="U253" s="132"/>
      <c r="V253" s="132"/>
      <c r="W253" s="133"/>
      <c r="X253" s="779"/>
      <c r="Y253" s="779"/>
      <c r="Z253" s="779"/>
      <c r="AA253" s="168"/>
      <c r="AB253" s="168"/>
      <c r="AC253" s="168"/>
      <c r="AD253" s="168"/>
      <c r="AE253" s="168"/>
      <c r="AF253" s="168"/>
      <c r="AG253" s="168"/>
      <c r="AH253" s="132"/>
      <c r="AI253" s="132"/>
      <c r="AJ253" s="133"/>
      <c r="AK253" s="779"/>
      <c r="AL253" s="779"/>
      <c r="AM253" s="779"/>
      <c r="AN253" s="168"/>
      <c r="AO253" s="168"/>
      <c r="AP253" s="168"/>
      <c r="AQ253" s="168"/>
      <c r="AR253" s="168"/>
      <c r="AS253" s="168"/>
      <c r="AT253" s="168"/>
      <c r="AU253" s="132"/>
      <c r="AV253" s="132"/>
      <c r="AW253" s="133"/>
      <c r="AX253" s="779"/>
      <c r="AY253" s="779"/>
      <c r="AZ253" s="779"/>
      <c r="BA253" s="168"/>
      <c r="BB253" s="168"/>
      <c r="BC253" s="168"/>
      <c r="BD253" s="168"/>
      <c r="BE253" s="168"/>
      <c r="BF253" s="168"/>
      <c r="BG253" s="168"/>
      <c r="BH253" s="132"/>
      <c r="BI253" s="132"/>
      <c r="BJ253" s="133"/>
      <c r="BK253" s="779"/>
      <c r="BL253" s="779"/>
      <c r="BM253" s="779"/>
    </row>
    <row r="254" spans="1:65" s="5" customFormat="1" ht="13.5" customHeight="1" x14ac:dyDescent="0.2">
      <c r="A254" s="21"/>
      <c r="B254" s="73"/>
      <c r="H254" s="6"/>
      <c r="I254" s="58"/>
      <c r="K254" s="59"/>
      <c r="L254" s="51"/>
      <c r="M254" s="130"/>
      <c r="N254" s="21"/>
      <c r="O254" s="73"/>
      <c r="U254" s="59"/>
      <c r="V254" s="108"/>
      <c r="W254" s="51"/>
      <c r="X254" s="59"/>
      <c r="Y254" s="51"/>
      <c r="Z254" s="130"/>
      <c r="AA254" s="21"/>
      <c r="AB254" s="73"/>
      <c r="AH254" s="59"/>
      <c r="AI254" s="108"/>
      <c r="AJ254" s="51"/>
      <c r="AK254" s="59"/>
      <c r="AL254" s="51"/>
      <c r="AM254" s="130"/>
      <c r="AN254" s="21"/>
      <c r="AO254" s="73"/>
      <c r="AU254" s="59"/>
      <c r="AV254" s="108"/>
      <c r="AW254" s="51"/>
      <c r="AX254" s="59"/>
      <c r="AY254" s="51"/>
      <c r="AZ254" s="130"/>
      <c r="BA254" s="21"/>
      <c r="BB254" s="73"/>
      <c r="BH254" s="59"/>
      <c r="BI254" s="108"/>
      <c r="BJ254" s="51"/>
      <c r="BK254" s="59"/>
      <c r="BL254" s="51"/>
      <c r="BM254" s="130"/>
    </row>
    <row r="255" spans="1:65" s="20" customFormat="1" ht="20.100000000000001" customHeight="1" x14ac:dyDescent="0.2">
      <c r="A255" s="784"/>
      <c r="B255" s="784"/>
      <c r="C255" s="784"/>
      <c r="D255" s="784"/>
      <c r="E255" s="784"/>
      <c r="F255" s="784"/>
      <c r="G255" s="784"/>
      <c r="H255" s="784"/>
      <c r="I255" s="784"/>
      <c r="J255" s="784"/>
      <c r="K255" s="784"/>
      <c r="L255" s="784"/>
      <c r="M255" s="784"/>
      <c r="N255" s="137"/>
      <c r="O255" s="137"/>
      <c r="P255" s="137"/>
      <c r="Q255" s="137"/>
      <c r="R255" s="137"/>
      <c r="S255" s="137"/>
      <c r="T255" s="137"/>
      <c r="U255" s="51"/>
      <c r="V255" s="51"/>
      <c r="W255" s="51"/>
      <c r="X255" s="51"/>
      <c r="Y255" s="51"/>
      <c r="Z255" s="51"/>
      <c r="AA255" s="137"/>
      <c r="AB255" s="137"/>
      <c r="AC255" s="137"/>
      <c r="AD255" s="137"/>
      <c r="AE255" s="137"/>
      <c r="AF255" s="137"/>
      <c r="AG255" s="137"/>
      <c r="AH255" s="51"/>
      <c r="AI255" s="51"/>
      <c r="AJ255" s="51"/>
      <c r="AK255" s="51"/>
      <c r="AL255" s="51"/>
      <c r="AM255" s="51"/>
      <c r="AN255" s="137"/>
      <c r="AO255" s="137"/>
      <c r="AP255" s="137"/>
      <c r="AQ255" s="137"/>
      <c r="AR255" s="137"/>
      <c r="AS255" s="137"/>
      <c r="AT255" s="137"/>
      <c r="AU255" s="51"/>
      <c r="AV255" s="51"/>
      <c r="AW255" s="51"/>
      <c r="AX255" s="51"/>
      <c r="AY255" s="51"/>
      <c r="AZ255" s="51"/>
      <c r="BA255" s="137"/>
      <c r="BB255" s="137"/>
      <c r="BC255" s="137"/>
      <c r="BD255" s="137"/>
      <c r="BE255" s="137"/>
      <c r="BF255" s="137"/>
      <c r="BG255" s="137"/>
      <c r="BH255" s="51"/>
      <c r="BI255" s="51"/>
      <c r="BJ255" s="51"/>
      <c r="BK255" s="51"/>
      <c r="BL255" s="51"/>
      <c r="BM255" s="51"/>
    </row>
    <row r="256" spans="1:65" s="7" customFormat="1" ht="17.100000000000001" customHeight="1" x14ac:dyDescent="0.2">
      <c r="A256" s="721"/>
      <c r="B256" s="721"/>
      <c r="C256" s="721"/>
      <c r="D256" s="721"/>
      <c r="E256" s="721"/>
      <c r="F256" s="721"/>
      <c r="G256" s="721"/>
      <c r="H256" s="721"/>
      <c r="I256" s="721"/>
      <c r="J256" s="721"/>
      <c r="K256" s="721"/>
      <c r="L256" s="721"/>
      <c r="M256" s="721"/>
      <c r="N256" s="85"/>
      <c r="O256" s="85"/>
      <c r="P256" s="85"/>
      <c r="Q256" s="85"/>
      <c r="R256" s="85"/>
      <c r="S256" s="85"/>
      <c r="T256" s="85"/>
      <c r="U256" s="57"/>
      <c r="V256" s="57"/>
      <c r="W256" s="57"/>
      <c r="X256" s="57"/>
      <c r="Y256" s="57"/>
      <c r="Z256" s="57"/>
      <c r="AA256" s="85"/>
      <c r="AB256" s="85"/>
      <c r="AC256" s="85"/>
      <c r="AD256" s="85"/>
      <c r="AE256" s="85"/>
      <c r="AF256" s="85"/>
      <c r="AG256" s="85"/>
      <c r="AH256" s="57"/>
      <c r="AI256" s="57"/>
      <c r="AJ256" s="57"/>
      <c r="AK256" s="57"/>
      <c r="AL256" s="57"/>
      <c r="AM256" s="57"/>
      <c r="AN256" s="85"/>
      <c r="AO256" s="85"/>
      <c r="AP256" s="85"/>
      <c r="AQ256" s="85"/>
      <c r="AR256" s="85"/>
      <c r="AS256" s="85"/>
      <c r="AT256" s="85"/>
      <c r="AU256" s="57"/>
      <c r="AV256" s="57"/>
      <c r="AW256" s="57"/>
      <c r="AX256" s="57"/>
      <c r="AY256" s="57"/>
      <c r="AZ256" s="57"/>
      <c r="BA256" s="85"/>
      <c r="BB256" s="85"/>
      <c r="BC256" s="85"/>
      <c r="BD256" s="85"/>
      <c r="BE256" s="85"/>
      <c r="BF256" s="85"/>
      <c r="BG256" s="85"/>
      <c r="BH256" s="57"/>
      <c r="BI256" s="57"/>
      <c r="BJ256" s="57"/>
      <c r="BK256" s="57"/>
      <c r="BL256" s="57"/>
      <c r="BM256" s="57"/>
    </row>
    <row r="257" spans="1:65" s="20" customFormat="1" x14ac:dyDescent="0.2">
      <c r="A257" s="62"/>
      <c r="B257" s="696"/>
      <c r="C257" s="696"/>
      <c r="D257" s="696"/>
      <c r="E257" s="696"/>
      <c r="F257" s="696"/>
      <c r="G257" s="696"/>
      <c r="H257" s="63"/>
      <c r="I257" s="106"/>
      <c r="J257" s="64"/>
      <c r="K257" s="65"/>
      <c r="L257" s="65"/>
      <c r="M257" s="63"/>
      <c r="N257" s="62"/>
      <c r="O257" s="696"/>
      <c r="P257" s="696"/>
      <c r="Q257" s="696"/>
      <c r="R257" s="696"/>
      <c r="S257" s="696"/>
      <c r="T257" s="696"/>
      <c r="U257" s="63"/>
      <c r="V257" s="106"/>
      <c r="W257" s="65"/>
      <c r="X257" s="65"/>
      <c r="Y257" s="65"/>
      <c r="Z257" s="63"/>
      <c r="AA257" s="62"/>
      <c r="AB257" s="696"/>
      <c r="AC257" s="696"/>
      <c r="AD257" s="696"/>
      <c r="AE257" s="696"/>
      <c r="AF257" s="696"/>
      <c r="AG257" s="696"/>
      <c r="AH257" s="63"/>
      <c r="AI257" s="106"/>
      <c r="AJ257" s="65"/>
      <c r="AK257" s="65"/>
      <c r="AL257" s="65"/>
      <c r="AM257" s="63"/>
      <c r="AN257" s="62"/>
      <c r="AO257" s="696"/>
      <c r="AP257" s="696"/>
      <c r="AQ257" s="696"/>
      <c r="AR257" s="696"/>
      <c r="AS257" s="696"/>
      <c r="AT257" s="696"/>
      <c r="AU257" s="63"/>
      <c r="AV257" s="106"/>
      <c r="AW257" s="65"/>
      <c r="AX257" s="65"/>
      <c r="AY257" s="65"/>
      <c r="AZ257" s="63"/>
      <c r="BA257" s="62"/>
      <c r="BB257" s="696"/>
      <c r="BC257" s="696"/>
      <c r="BD257" s="696"/>
      <c r="BE257" s="696"/>
      <c r="BF257" s="696"/>
      <c r="BG257" s="696"/>
      <c r="BH257" s="63"/>
      <c r="BI257" s="106"/>
      <c r="BJ257" s="65"/>
      <c r="BK257" s="65"/>
      <c r="BL257" s="65"/>
      <c r="BM257" s="63"/>
    </row>
    <row r="258" spans="1:65" s="5" customFormat="1" ht="15.95" customHeight="1" x14ac:dyDescent="0.2">
      <c r="A258" s="86"/>
      <c r="B258" s="51"/>
      <c r="C258" s="700"/>
      <c r="D258" s="701"/>
      <c r="E258" s="701"/>
      <c r="F258" s="701"/>
      <c r="G258" s="701"/>
      <c r="H258" s="701"/>
      <c r="I258" s="701"/>
      <c r="J258" s="20"/>
      <c r="K258" s="130"/>
      <c r="L258" s="51"/>
      <c r="M258" s="59"/>
      <c r="N258" s="86"/>
      <c r="O258" s="51"/>
      <c r="P258" s="59"/>
      <c r="Q258" s="59"/>
      <c r="R258" s="59"/>
      <c r="S258" s="59"/>
      <c r="T258" s="59"/>
      <c r="U258" s="51"/>
      <c r="V258" s="51"/>
      <c r="W258" s="51"/>
      <c r="X258" s="130"/>
      <c r="Y258" s="51"/>
      <c r="Z258" s="59"/>
      <c r="AA258" s="86"/>
      <c r="AB258" s="51"/>
      <c r="AC258" s="59"/>
      <c r="AD258" s="59"/>
      <c r="AE258" s="59"/>
      <c r="AF258" s="59"/>
      <c r="AG258" s="59"/>
      <c r="AH258" s="51"/>
      <c r="AI258" s="51"/>
      <c r="AJ258" s="51"/>
      <c r="AK258" s="130"/>
      <c r="AL258" s="51"/>
      <c r="AM258" s="59"/>
      <c r="AN258" s="86"/>
      <c r="AO258" s="51"/>
      <c r="AP258" s="59"/>
      <c r="AQ258" s="59"/>
      <c r="AR258" s="59"/>
      <c r="AS258" s="59"/>
      <c r="AT258" s="59"/>
      <c r="AU258" s="51"/>
      <c r="AV258" s="51"/>
      <c r="AW258" s="51"/>
      <c r="AX258" s="130"/>
      <c r="AY258" s="51"/>
      <c r="AZ258" s="59"/>
      <c r="BA258" s="86"/>
      <c r="BB258" s="51"/>
      <c r="BC258" s="59"/>
      <c r="BD258" s="59"/>
      <c r="BE258" s="59"/>
      <c r="BF258" s="59"/>
      <c r="BG258" s="59"/>
      <c r="BH258" s="51"/>
      <c r="BI258" s="51"/>
      <c r="BJ258" s="51"/>
      <c r="BK258" s="130"/>
      <c r="BL258" s="51"/>
      <c r="BM258" s="59"/>
    </row>
    <row r="259" spans="1:65" s="5" customFormat="1" ht="15.95" customHeight="1" x14ac:dyDescent="0.2">
      <c r="A259" s="20"/>
      <c r="B259" s="51"/>
      <c r="C259" s="700"/>
      <c r="D259" s="700"/>
      <c r="E259" s="700"/>
      <c r="F259" s="700"/>
      <c r="G259" s="700"/>
      <c r="H259" s="700"/>
      <c r="I259" s="107"/>
      <c r="J259" s="20"/>
      <c r="K259" s="130"/>
      <c r="L259" s="51"/>
      <c r="M259" s="59"/>
      <c r="N259" s="20"/>
      <c r="O259" s="51"/>
      <c r="P259" s="59"/>
      <c r="Q259" s="59"/>
      <c r="R259" s="59"/>
      <c r="S259" s="59"/>
      <c r="T259" s="59"/>
      <c r="U259" s="51"/>
      <c r="V259" s="108"/>
      <c r="W259" s="51"/>
      <c r="X259" s="130"/>
      <c r="Y259" s="51"/>
      <c r="Z259" s="59"/>
      <c r="AA259" s="20"/>
      <c r="AB259" s="51"/>
      <c r="AC259" s="59"/>
      <c r="AD259" s="59"/>
      <c r="AE259" s="59"/>
      <c r="AF259" s="59"/>
      <c r="AG259" s="59"/>
      <c r="AH259" s="51"/>
      <c r="AI259" s="108"/>
      <c r="AJ259" s="51"/>
      <c r="AK259" s="130"/>
      <c r="AL259" s="51"/>
      <c r="AM259" s="59"/>
      <c r="AN259" s="20"/>
      <c r="AO259" s="51"/>
      <c r="AP259" s="59"/>
      <c r="AQ259" s="59"/>
      <c r="AR259" s="59"/>
      <c r="AS259" s="59"/>
      <c r="AT259" s="59"/>
      <c r="AU259" s="51"/>
      <c r="AV259" s="108"/>
      <c r="AW259" s="51"/>
      <c r="AX259" s="130"/>
      <c r="AY259" s="51"/>
      <c r="AZ259" s="59"/>
      <c r="BA259" s="20"/>
      <c r="BB259" s="51"/>
      <c r="BC259" s="59"/>
      <c r="BD259" s="59"/>
      <c r="BE259" s="59"/>
      <c r="BF259" s="59"/>
      <c r="BG259" s="59"/>
      <c r="BH259" s="51"/>
      <c r="BI259" s="108"/>
      <c r="BJ259" s="51"/>
      <c r="BK259" s="130"/>
      <c r="BL259" s="51"/>
      <c r="BM259" s="59"/>
    </row>
    <row r="260" spans="1:65" s="5" customFormat="1" ht="15.95" customHeight="1" x14ac:dyDescent="0.2">
      <c r="A260" s="87"/>
      <c r="B260" s="51"/>
      <c r="C260" s="20"/>
      <c r="D260" s="20"/>
      <c r="E260" s="20"/>
      <c r="F260" s="20"/>
      <c r="G260" s="20"/>
      <c r="H260" s="59"/>
      <c r="I260" s="108"/>
      <c r="J260" s="20"/>
      <c r="K260" s="130"/>
      <c r="L260" s="51"/>
      <c r="M260" s="130"/>
      <c r="N260" s="87"/>
      <c r="O260" s="51"/>
      <c r="P260" s="20"/>
      <c r="Q260" s="20"/>
      <c r="R260" s="20"/>
      <c r="S260" s="20"/>
      <c r="T260" s="20"/>
      <c r="U260" s="59"/>
      <c r="V260" s="108"/>
      <c r="W260" s="51"/>
      <c r="X260" s="130"/>
      <c r="Y260" s="51"/>
      <c r="Z260" s="130"/>
      <c r="AA260" s="87"/>
      <c r="AB260" s="51"/>
      <c r="AC260" s="20"/>
      <c r="AD260" s="20"/>
      <c r="AE260" s="20"/>
      <c r="AF260" s="20"/>
      <c r="AG260" s="20"/>
      <c r="AH260" s="59"/>
      <c r="AI260" s="108"/>
      <c r="AJ260" s="51"/>
      <c r="AK260" s="130"/>
      <c r="AL260" s="51"/>
      <c r="AM260" s="130"/>
      <c r="AN260" s="87"/>
      <c r="AO260" s="51"/>
      <c r="AP260" s="20"/>
      <c r="AQ260" s="20"/>
      <c r="AR260" s="20"/>
      <c r="AS260" s="20"/>
      <c r="AT260" s="20"/>
      <c r="AU260" s="59"/>
      <c r="AV260" s="108"/>
      <c r="AW260" s="51"/>
      <c r="AX260" s="130"/>
      <c r="AY260" s="51"/>
      <c r="AZ260" s="130"/>
      <c r="BA260" s="87"/>
      <c r="BB260" s="51"/>
      <c r="BC260" s="20"/>
      <c r="BD260" s="20"/>
      <c r="BE260" s="20"/>
      <c r="BF260" s="20"/>
      <c r="BG260" s="20"/>
      <c r="BH260" s="59"/>
      <c r="BI260" s="108"/>
      <c r="BJ260" s="51"/>
      <c r="BK260" s="130"/>
      <c r="BL260" s="51"/>
      <c r="BM260" s="130"/>
    </row>
    <row r="261" spans="1:65" s="5" customFormat="1" ht="15.95" customHeight="1" x14ac:dyDescent="0.2">
      <c r="A261" s="87"/>
      <c r="B261" s="51"/>
      <c r="C261" s="20"/>
      <c r="D261" s="20"/>
      <c r="E261" s="20"/>
      <c r="F261" s="20"/>
      <c r="G261" s="20"/>
      <c r="H261" s="59"/>
      <c r="I261" s="108"/>
      <c r="J261" s="20"/>
      <c r="K261" s="130"/>
      <c r="L261" s="51"/>
      <c r="M261" s="130"/>
      <c r="N261" s="87"/>
      <c r="O261" s="51"/>
      <c r="P261" s="20"/>
      <c r="Q261" s="20"/>
      <c r="R261" s="20"/>
      <c r="S261" s="20"/>
      <c r="T261" s="20"/>
      <c r="U261" s="59"/>
      <c r="V261" s="108"/>
      <c r="W261" s="51"/>
      <c r="X261" s="130"/>
      <c r="Y261" s="51"/>
      <c r="Z261" s="130"/>
      <c r="AA261" s="87"/>
      <c r="AB261" s="51"/>
      <c r="AC261" s="20"/>
      <c r="AD261" s="20"/>
      <c r="AE261" s="20"/>
      <c r="AF261" s="20"/>
      <c r="AG261" s="20"/>
      <c r="AH261" s="59"/>
      <c r="AI261" s="108"/>
      <c r="AJ261" s="51"/>
      <c r="AK261" s="130"/>
      <c r="AL261" s="51"/>
      <c r="AM261" s="130"/>
      <c r="AN261" s="87"/>
      <c r="AO261" s="51"/>
      <c r="AP261" s="20"/>
      <c r="AQ261" s="20"/>
      <c r="AR261" s="20"/>
      <c r="AS261" s="20"/>
      <c r="AT261" s="20"/>
      <c r="AU261" s="59"/>
      <c r="AV261" s="108"/>
      <c r="AW261" s="51"/>
      <c r="AX261" s="130"/>
      <c r="AY261" s="51"/>
      <c r="AZ261" s="130"/>
      <c r="BA261" s="87"/>
      <c r="BB261" s="51"/>
      <c r="BC261" s="20"/>
      <c r="BD261" s="20"/>
      <c r="BE261" s="20"/>
      <c r="BF261" s="20"/>
      <c r="BG261" s="20"/>
      <c r="BH261" s="59"/>
      <c r="BI261" s="108"/>
      <c r="BJ261" s="51"/>
      <c r="BK261" s="130"/>
      <c r="BL261" s="51"/>
      <c r="BM261" s="130"/>
    </row>
    <row r="262" spans="1:65" s="5" customFormat="1" ht="15.95" customHeight="1" x14ac:dyDescent="0.2">
      <c r="A262" s="86"/>
      <c r="B262" s="51"/>
      <c r="C262" s="700"/>
      <c r="D262" s="701"/>
      <c r="E262" s="701"/>
      <c r="F262" s="701"/>
      <c r="G262" s="701"/>
      <c r="H262" s="701"/>
      <c r="I262" s="107"/>
      <c r="J262" s="20"/>
      <c r="K262" s="59"/>
      <c r="L262" s="59"/>
      <c r="M262" s="59"/>
      <c r="N262" s="86"/>
      <c r="O262" s="51"/>
      <c r="P262" s="59"/>
      <c r="Q262" s="59"/>
      <c r="R262" s="59"/>
      <c r="S262" s="59"/>
      <c r="T262" s="59"/>
      <c r="U262" s="51"/>
      <c r="V262" s="108"/>
      <c r="W262" s="51"/>
      <c r="X262" s="59"/>
      <c r="Y262" s="59"/>
      <c r="Z262" s="59"/>
      <c r="AA262" s="86"/>
      <c r="AB262" s="51"/>
      <c r="AC262" s="59"/>
      <c r="AD262" s="59"/>
      <c r="AE262" s="59"/>
      <c r="AF262" s="59"/>
      <c r="AG262" s="59"/>
      <c r="AH262" s="51"/>
      <c r="AI262" s="108"/>
      <c r="AJ262" s="51"/>
      <c r="AK262" s="59"/>
      <c r="AL262" s="59"/>
      <c r="AM262" s="59"/>
      <c r="AN262" s="86"/>
      <c r="AO262" s="51"/>
      <c r="AP262" s="59"/>
      <c r="AQ262" s="59"/>
      <c r="AR262" s="59"/>
      <c r="AS262" s="59"/>
      <c r="AT262" s="59"/>
      <c r="AU262" s="51"/>
      <c r="AV262" s="108"/>
      <c r="AW262" s="51"/>
      <c r="AX262" s="59"/>
      <c r="AY262" s="59"/>
      <c r="AZ262" s="59"/>
      <c r="BA262" s="86"/>
      <c r="BB262" s="51"/>
      <c r="BC262" s="59"/>
      <c r="BD262" s="59"/>
      <c r="BE262" s="59"/>
      <c r="BF262" s="59"/>
      <c r="BG262" s="59"/>
      <c r="BH262" s="51"/>
      <c r="BI262" s="108"/>
      <c r="BJ262" s="51"/>
      <c r="BK262" s="59"/>
      <c r="BL262" s="59"/>
      <c r="BM262" s="59"/>
    </row>
    <row r="263" spans="1:65" s="5" customFormat="1" ht="15.95" customHeight="1" x14ac:dyDescent="0.2">
      <c r="A263" s="20"/>
      <c r="B263" s="51"/>
      <c r="C263" s="700"/>
      <c r="D263" s="701"/>
      <c r="E263" s="701"/>
      <c r="F263" s="701"/>
      <c r="G263" s="701"/>
      <c r="H263" s="701"/>
      <c r="I263" s="107"/>
      <c r="J263" s="20"/>
      <c r="K263" s="59"/>
      <c r="L263" s="59"/>
      <c r="M263" s="59"/>
      <c r="N263" s="20"/>
      <c r="O263" s="51"/>
      <c r="P263" s="59"/>
      <c r="Q263" s="59"/>
      <c r="R263" s="59"/>
      <c r="S263" s="59"/>
      <c r="T263" s="59"/>
      <c r="U263" s="51"/>
      <c r="V263" s="108"/>
      <c r="W263" s="51"/>
      <c r="X263" s="59"/>
      <c r="Y263" s="59"/>
      <c r="Z263" s="59"/>
      <c r="AA263" s="20"/>
      <c r="AB263" s="51"/>
      <c r="AC263" s="59"/>
      <c r="AD263" s="59"/>
      <c r="AE263" s="59"/>
      <c r="AF263" s="59"/>
      <c r="AG263" s="59"/>
      <c r="AH263" s="51"/>
      <c r="AI263" s="108"/>
      <c r="AJ263" s="51"/>
      <c r="AK263" s="59"/>
      <c r="AL263" s="59"/>
      <c r="AM263" s="59"/>
      <c r="AN263" s="20"/>
      <c r="AO263" s="51"/>
      <c r="AP263" s="59"/>
      <c r="AQ263" s="59"/>
      <c r="AR263" s="59"/>
      <c r="AS263" s="59"/>
      <c r="AT263" s="59"/>
      <c r="AU263" s="51"/>
      <c r="AV263" s="108"/>
      <c r="AW263" s="51"/>
      <c r="AX263" s="59"/>
      <c r="AY263" s="59"/>
      <c r="AZ263" s="59"/>
      <c r="BA263" s="20"/>
      <c r="BB263" s="51"/>
      <c r="BC263" s="59"/>
      <c r="BD263" s="59"/>
      <c r="BE263" s="59"/>
      <c r="BF263" s="59"/>
      <c r="BG263" s="59"/>
      <c r="BH263" s="51"/>
      <c r="BI263" s="108"/>
      <c r="BJ263" s="51"/>
      <c r="BK263" s="59"/>
      <c r="BL263" s="59"/>
      <c r="BM263" s="59"/>
    </row>
    <row r="264" spans="1:65" s="5" customFormat="1" ht="15.95" customHeight="1" x14ac:dyDescent="0.2">
      <c r="A264" s="87"/>
      <c r="B264" s="51"/>
      <c r="C264" s="20"/>
      <c r="D264" s="20"/>
      <c r="E264" s="20"/>
      <c r="F264" s="20"/>
      <c r="G264" s="20"/>
      <c r="H264" s="59"/>
      <c r="I264" s="108"/>
      <c r="J264" s="20"/>
      <c r="K264" s="59"/>
      <c r="L264" s="51"/>
      <c r="M264" s="130"/>
      <c r="N264" s="87"/>
      <c r="O264" s="51"/>
      <c r="P264" s="20"/>
      <c r="Q264" s="20"/>
      <c r="R264" s="20"/>
      <c r="S264" s="20"/>
      <c r="T264" s="20"/>
      <c r="U264" s="59"/>
      <c r="V264" s="108"/>
      <c r="W264" s="51"/>
      <c r="X264" s="59"/>
      <c r="Y264" s="51"/>
      <c r="Z264" s="130"/>
      <c r="AA264" s="87"/>
      <c r="AB264" s="51"/>
      <c r="AC264" s="20"/>
      <c r="AD264" s="20"/>
      <c r="AE264" s="20"/>
      <c r="AF264" s="20"/>
      <c r="AG264" s="20"/>
      <c r="AH264" s="59"/>
      <c r="AI264" s="108"/>
      <c r="AJ264" s="51"/>
      <c r="AK264" s="59"/>
      <c r="AL264" s="51"/>
      <c r="AM264" s="130"/>
      <c r="AN264" s="87"/>
      <c r="AO264" s="51"/>
      <c r="AP264" s="20"/>
      <c r="AQ264" s="20"/>
      <c r="AR264" s="20"/>
      <c r="AS264" s="20"/>
      <c r="AT264" s="20"/>
      <c r="AU264" s="59"/>
      <c r="AV264" s="108"/>
      <c r="AW264" s="51"/>
      <c r="AX264" s="59"/>
      <c r="AY264" s="51"/>
      <c r="AZ264" s="130"/>
      <c r="BA264" s="87"/>
      <c r="BB264" s="51"/>
      <c r="BC264" s="20"/>
      <c r="BD264" s="20"/>
      <c r="BE264" s="20"/>
      <c r="BF264" s="20"/>
      <c r="BG264" s="20"/>
      <c r="BH264" s="59"/>
      <c r="BI264" s="108"/>
      <c r="BJ264" s="51"/>
      <c r="BK264" s="59"/>
      <c r="BL264" s="51"/>
      <c r="BM264" s="130"/>
    </row>
    <row r="265" spans="1:65" s="5" customFormat="1" ht="15.95" customHeight="1" x14ac:dyDescent="0.2">
      <c r="A265" s="87"/>
      <c r="B265" s="51"/>
      <c r="C265" s="20"/>
      <c r="D265" s="20"/>
      <c r="E265" s="20"/>
      <c r="F265" s="20"/>
      <c r="G265" s="20"/>
      <c r="H265" s="59"/>
      <c r="I265" s="108"/>
      <c r="J265" s="20"/>
      <c r="K265" s="59"/>
      <c r="L265" s="51"/>
      <c r="M265" s="130"/>
      <c r="N265" s="87"/>
      <c r="O265" s="51"/>
      <c r="P265" s="20"/>
      <c r="Q265" s="20"/>
      <c r="R265" s="20"/>
      <c r="S265" s="20"/>
      <c r="T265" s="20"/>
      <c r="U265" s="59"/>
      <c r="V265" s="108"/>
      <c r="W265" s="51"/>
      <c r="X265" s="59"/>
      <c r="Y265" s="51"/>
      <c r="Z265" s="130"/>
      <c r="AA265" s="87"/>
      <c r="AB265" s="51"/>
      <c r="AC265" s="20"/>
      <c r="AD265" s="20"/>
      <c r="AE265" s="20"/>
      <c r="AF265" s="20"/>
      <c r="AG265" s="20"/>
      <c r="AH265" s="59"/>
      <c r="AI265" s="108"/>
      <c r="AJ265" s="51"/>
      <c r="AK265" s="59"/>
      <c r="AL265" s="51"/>
      <c r="AM265" s="130"/>
      <c r="AN265" s="87"/>
      <c r="AO265" s="51"/>
      <c r="AP265" s="20"/>
      <c r="AQ265" s="20"/>
      <c r="AR265" s="20"/>
      <c r="AS265" s="20"/>
      <c r="AT265" s="20"/>
      <c r="AU265" s="59"/>
      <c r="AV265" s="108"/>
      <c r="AW265" s="51"/>
      <c r="AX265" s="59"/>
      <c r="AY265" s="51"/>
      <c r="AZ265" s="130"/>
      <c r="BA265" s="87"/>
      <c r="BB265" s="51"/>
      <c r="BC265" s="20"/>
      <c r="BD265" s="20"/>
      <c r="BE265" s="20"/>
      <c r="BF265" s="20"/>
      <c r="BG265" s="20"/>
      <c r="BH265" s="59"/>
      <c r="BI265" s="108"/>
      <c r="BJ265" s="51"/>
      <c r="BK265" s="59"/>
      <c r="BL265" s="51"/>
      <c r="BM265" s="130"/>
    </row>
    <row r="266" spans="1:65" s="5" customFormat="1" ht="15.95" customHeight="1" x14ac:dyDescent="0.2">
      <c r="A266" s="86"/>
      <c r="B266" s="51"/>
      <c r="C266" s="700"/>
      <c r="D266" s="701"/>
      <c r="E266" s="701"/>
      <c r="F266" s="701"/>
      <c r="G266" s="701"/>
      <c r="H266" s="51"/>
      <c r="I266" s="107"/>
      <c r="J266" s="20"/>
      <c r="K266" s="59"/>
      <c r="L266" s="59"/>
      <c r="M266" s="59"/>
      <c r="N266" s="86"/>
      <c r="O266" s="51"/>
      <c r="P266" s="700"/>
      <c r="Q266" s="701"/>
      <c r="R266" s="701"/>
      <c r="S266" s="701"/>
      <c r="T266" s="701"/>
      <c r="U266" s="51"/>
      <c r="V266" s="108"/>
      <c r="W266" s="51"/>
      <c r="X266" s="59"/>
      <c r="Y266" s="59"/>
      <c r="Z266" s="59"/>
      <c r="AA266" s="86"/>
      <c r="AB266" s="51"/>
      <c r="AC266" s="700"/>
      <c r="AD266" s="701"/>
      <c r="AE266" s="701"/>
      <c r="AF266" s="701"/>
      <c r="AG266" s="701"/>
      <c r="AH266" s="51"/>
      <c r="AI266" s="108"/>
      <c r="AJ266" s="51"/>
      <c r="AK266" s="59"/>
      <c r="AL266" s="59"/>
      <c r="AM266" s="59"/>
      <c r="AN266" s="86"/>
      <c r="AO266" s="51"/>
      <c r="AP266" s="700"/>
      <c r="AQ266" s="701"/>
      <c r="AR266" s="701"/>
      <c r="AS266" s="701"/>
      <c r="AT266" s="701"/>
      <c r="AU266" s="51"/>
      <c r="AV266" s="108"/>
      <c r="AW266" s="51"/>
      <c r="AX266" s="59"/>
      <c r="AY266" s="59"/>
      <c r="AZ266" s="59"/>
      <c r="BA266" s="86"/>
      <c r="BB266" s="51"/>
      <c r="BC266" s="700"/>
      <c r="BD266" s="701"/>
      <c r="BE266" s="701"/>
      <c r="BF266" s="701"/>
      <c r="BG266" s="701"/>
      <c r="BH266" s="51"/>
      <c r="BI266" s="108"/>
      <c r="BJ266" s="51"/>
      <c r="BK266" s="59"/>
      <c r="BL266" s="59"/>
      <c r="BM266" s="59"/>
    </row>
    <row r="267" spans="1:65" s="5" customFormat="1" ht="15.95" customHeight="1" x14ac:dyDescent="0.2">
      <c r="A267" s="20"/>
      <c r="B267" s="51"/>
      <c r="C267" s="700"/>
      <c r="D267" s="700"/>
      <c r="E267" s="700"/>
      <c r="F267" s="700"/>
      <c r="G267" s="700"/>
      <c r="H267" s="700"/>
      <c r="I267" s="107"/>
      <c r="J267" s="20"/>
      <c r="K267" s="59"/>
      <c r="L267" s="59"/>
      <c r="M267" s="59"/>
      <c r="N267" s="20"/>
      <c r="O267" s="51"/>
      <c r="P267" s="59"/>
      <c r="Q267" s="59"/>
      <c r="R267" s="59"/>
      <c r="S267" s="59"/>
      <c r="T267" s="59"/>
      <c r="U267" s="51"/>
      <c r="V267" s="108"/>
      <c r="W267" s="51"/>
      <c r="X267" s="59"/>
      <c r="Y267" s="59"/>
      <c r="Z267" s="59"/>
      <c r="AA267" s="20"/>
      <c r="AB267" s="51"/>
      <c r="AC267" s="59"/>
      <c r="AD267" s="59"/>
      <c r="AE267" s="59"/>
      <c r="AF267" s="59"/>
      <c r="AG267" s="59"/>
      <c r="AH267" s="51"/>
      <c r="AI267" s="108"/>
      <c r="AJ267" s="51"/>
      <c r="AK267" s="59"/>
      <c r="AL267" s="59"/>
      <c r="AM267" s="59"/>
      <c r="AN267" s="20"/>
      <c r="AO267" s="51"/>
      <c r="AP267" s="59"/>
      <c r="AQ267" s="59"/>
      <c r="AR267" s="59"/>
      <c r="AS267" s="59"/>
      <c r="AT267" s="59"/>
      <c r="AU267" s="51"/>
      <c r="AV267" s="108"/>
      <c r="AW267" s="51"/>
      <c r="AX267" s="59"/>
      <c r="AY267" s="59"/>
      <c r="AZ267" s="59"/>
      <c r="BA267" s="20"/>
      <c r="BB267" s="51"/>
      <c r="BC267" s="59"/>
      <c r="BD267" s="59"/>
      <c r="BE267" s="59"/>
      <c r="BF267" s="59"/>
      <c r="BG267" s="59"/>
      <c r="BH267" s="51"/>
      <c r="BI267" s="108"/>
      <c r="BJ267" s="51"/>
      <c r="BK267" s="59"/>
      <c r="BL267" s="59"/>
      <c r="BM267" s="59"/>
    </row>
    <row r="268" spans="1:65" s="5" customFormat="1" ht="15.95" customHeight="1" x14ac:dyDescent="0.2">
      <c r="A268" s="87"/>
      <c r="B268" s="51"/>
      <c r="C268" s="20"/>
      <c r="D268" s="20"/>
      <c r="E268" s="20"/>
      <c r="F268" s="20"/>
      <c r="G268" s="20"/>
      <c r="H268" s="59"/>
      <c r="I268" s="108"/>
      <c r="J268" s="20"/>
      <c r="K268" s="59"/>
      <c r="L268" s="51"/>
      <c r="M268" s="130"/>
      <c r="N268" s="87"/>
      <c r="O268" s="51"/>
      <c r="P268" s="20"/>
      <c r="Q268" s="20"/>
      <c r="R268" s="20"/>
      <c r="S268" s="20"/>
      <c r="T268" s="20"/>
      <c r="U268" s="59"/>
      <c r="V268" s="108"/>
      <c r="W268" s="51"/>
      <c r="X268" s="59"/>
      <c r="Y268" s="51"/>
      <c r="Z268" s="130"/>
      <c r="AA268" s="87"/>
      <c r="AB268" s="51"/>
      <c r="AC268" s="20"/>
      <c r="AD268" s="20"/>
      <c r="AE268" s="20"/>
      <c r="AF268" s="20"/>
      <c r="AG268" s="20"/>
      <c r="AH268" s="59"/>
      <c r="AI268" s="108"/>
      <c r="AJ268" s="51"/>
      <c r="AK268" s="59"/>
      <c r="AL268" s="51"/>
      <c r="AM268" s="130"/>
      <c r="AN268" s="87"/>
      <c r="AO268" s="51"/>
      <c r="AP268" s="20"/>
      <c r="AQ268" s="20"/>
      <c r="AR268" s="20"/>
      <c r="AS268" s="20"/>
      <c r="AT268" s="20"/>
      <c r="AU268" s="59"/>
      <c r="AV268" s="108"/>
      <c r="AW268" s="51"/>
      <c r="AX268" s="59"/>
      <c r="AY268" s="51"/>
      <c r="AZ268" s="130"/>
      <c r="BA268" s="87"/>
      <c r="BB268" s="51"/>
      <c r="BC268" s="20"/>
      <c r="BD268" s="20"/>
      <c r="BE268" s="20"/>
      <c r="BF268" s="20"/>
      <c r="BG268" s="20"/>
      <c r="BH268" s="59"/>
      <c r="BI268" s="108"/>
      <c r="BJ268" s="51"/>
      <c r="BK268" s="59"/>
      <c r="BL268" s="51"/>
      <c r="BM268" s="130"/>
    </row>
    <row r="269" spans="1:65" s="5" customFormat="1" ht="15.95" customHeight="1" x14ac:dyDescent="0.2">
      <c r="A269" s="87"/>
      <c r="B269" s="51"/>
      <c r="C269" s="20"/>
      <c r="D269" s="20"/>
      <c r="E269" s="20"/>
      <c r="F269" s="20"/>
      <c r="G269" s="20"/>
      <c r="H269" s="59"/>
      <c r="I269" s="108"/>
      <c r="J269" s="20"/>
      <c r="K269" s="59"/>
      <c r="L269" s="51"/>
      <c r="M269" s="130"/>
      <c r="N269" s="87"/>
      <c r="O269" s="51"/>
      <c r="P269" s="20"/>
      <c r="Q269" s="20"/>
      <c r="R269" s="20"/>
      <c r="S269" s="20"/>
      <c r="T269" s="20"/>
      <c r="U269" s="59"/>
      <c r="V269" s="108"/>
      <c r="W269" s="51"/>
      <c r="X269" s="59"/>
      <c r="Y269" s="51"/>
      <c r="Z269" s="130"/>
      <c r="AA269" s="87"/>
      <c r="AB269" s="51"/>
      <c r="AC269" s="20"/>
      <c r="AD269" s="20"/>
      <c r="AE269" s="20"/>
      <c r="AF269" s="20"/>
      <c r="AG269" s="20"/>
      <c r="AH269" s="59"/>
      <c r="AI269" s="108"/>
      <c r="AJ269" s="51"/>
      <c r="AK269" s="59"/>
      <c r="AL269" s="51"/>
      <c r="AM269" s="130"/>
      <c r="AN269" s="87"/>
      <c r="AO269" s="51"/>
      <c r="AP269" s="20"/>
      <c r="AQ269" s="20"/>
      <c r="AR269" s="20"/>
      <c r="AS269" s="20"/>
      <c r="AT269" s="20"/>
      <c r="AU269" s="59"/>
      <c r="AV269" s="108"/>
      <c r="AW269" s="51"/>
      <c r="AX269" s="59"/>
      <c r="AY269" s="51"/>
      <c r="AZ269" s="130"/>
      <c r="BA269" s="87"/>
      <c r="BB269" s="51"/>
      <c r="BC269" s="20"/>
      <c r="BD269" s="20"/>
      <c r="BE269" s="20"/>
      <c r="BF269" s="20"/>
      <c r="BG269" s="20"/>
      <c r="BH269" s="59"/>
      <c r="BI269" s="108"/>
      <c r="BJ269" s="51"/>
      <c r="BK269" s="59"/>
      <c r="BL269" s="51"/>
      <c r="BM269" s="130"/>
    </row>
    <row r="270" spans="1:65" s="5" customFormat="1" ht="15.95" customHeight="1" x14ac:dyDescent="0.2">
      <c r="A270" s="86"/>
      <c r="B270" s="51"/>
      <c r="C270" s="700"/>
      <c r="D270" s="701"/>
      <c r="E270" s="701"/>
      <c r="F270" s="701"/>
      <c r="G270" s="701"/>
      <c r="H270" s="701"/>
      <c r="I270" s="107"/>
      <c r="J270" s="20"/>
      <c r="K270" s="59"/>
      <c r="L270" s="59"/>
      <c r="M270" s="59"/>
      <c r="N270" s="86"/>
      <c r="O270" s="51"/>
      <c r="P270" s="59"/>
      <c r="Q270" s="59"/>
      <c r="R270" s="59"/>
      <c r="S270" s="59"/>
      <c r="T270" s="59"/>
      <c r="U270" s="51"/>
      <c r="V270" s="108"/>
      <c r="W270" s="51"/>
      <c r="X270" s="59"/>
      <c r="Y270" s="59"/>
      <c r="Z270" s="59"/>
      <c r="AA270" s="86"/>
      <c r="AB270" s="51"/>
      <c r="AC270" s="59"/>
      <c r="AD270" s="59"/>
      <c r="AE270" s="59"/>
      <c r="AF270" s="59"/>
      <c r="AG270" s="59"/>
      <c r="AH270" s="51"/>
      <c r="AI270" s="108"/>
      <c r="AJ270" s="51"/>
      <c r="AK270" s="59"/>
      <c r="AL270" s="59"/>
      <c r="AM270" s="59"/>
      <c r="AN270" s="86"/>
      <c r="AO270" s="51"/>
      <c r="AP270" s="59"/>
      <c r="AQ270" s="59"/>
      <c r="AR270" s="59"/>
      <c r="AS270" s="59"/>
      <c r="AT270" s="59"/>
      <c r="AU270" s="51"/>
      <c r="AV270" s="108"/>
      <c r="AW270" s="51"/>
      <c r="AX270" s="59"/>
      <c r="AY270" s="59"/>
      <c r="AZ270" s="59"/>
      <c r="BA270" s="86"/>
      <c r="BB270" s="51"/>
      <c r="BC270" s="59"/>
      <c r="BD270" s="59"/>
      <c r="BE270" s="59"/>
      <c r="BF270" s="59"/>
      <c r="BG270" s="59"/>
      <c r="BH270" s="51"/>
      <c r="BI270" s="108"/>
      <c r="BJ270" s="51"/>
      <c r="BK270" s="59"/>
      <c r="BL270" s="59"/>
      <c r="BM270" s="59"/>
    </row>
    <row r="271" spans="1:65" s="5" customFormat="1" ht="15.95" customHeight="1" x14ac:dyDescent="0.2">
      <c r="A271" s="20"/>
      <c r="B271" s="51"/>
      <c r="C271" s="701"/>
      <c r="D271" s="701"/>
      <c r="E271" s="701"/>
      <c r="F271" s="701"/>
      <c r="G271" s="701"/>
      <c r="H271" s="701"/>
      <c r="I271" s="701"/>
      <c r="J271" s="701"/>
      <c r="K271" s="701"/>
      <c r="L271" s="701"/>
      <c r="M271" s="701"/>
      <c r="N271" s="20"/>
      <c r="O271" s="51"/>
      <c r="P271" s="131"/>
      <c r="Q271" s="131"/>
      <c r="R271" s="131"/>
      <c r="S271" s="131"/>
      <c r="T271" s="131"/>
      <c r="U271" s="51"/>
      <c r="V271" s="51"/>
      <c r="W271" s="51"/>
      <c r="X271" s="51"/>
      <c r="Y271" s="51"/>
      <c r="Z271" s="51"/>
      <c r="AA271" s="20"/>
      <c r="AB271" s="51"/>
      <c r="AC271" s="131"/>
      <c r="AD271" s="131"/>
      <c r="AE271" s="131"/>
      <c r="AF271" s="131"/>
      <c r="AG271" s="131"/>
      <c r="AH271" s="51"/>
      <c r="AI271" s="51"/>
      <c r="AJ271" s="51"/>
      <c r="AK271" s="51"/>
      <c r="AL271" s="51"/>
      <c r="AM271" s="51"/>
      <c r="AN271" s="20"/>
      <c r="AO271" s="51"/>
      <c r="AP271" s="131"/>
      <c r="AQ271" s="131"/>
      <c r="AR271" s="131"/>
      <c r="AS271" s="131"/>
      <c r="AT271" s="131"/>
      <c r="AU271" s="51"/>
      <c r="AV271" s="51"/>
      <c r="AW271" s="51"/>
      <c r="AX271" s="51"/>
      <c r="AY271" s="51"/>
      <c r="AZ271" s="51"/>
      <c r="BA271" s="20"/>
      <c r="BB271" s="51"/>
      <c r="BC271" s="131"/>
      <c r="BD271" s="131"/>
      <c r="BE271" s="131"/>
      <c r="BF271" s="131"/>
      <c r="BG271" s="131"/>
      <c r="BH271" s="51"/>
      <c r="BI271" s="51"/>
      <c r="BJ271" s="51"/>
      <c r="BK271" s="51"/>
      <c r="BL271" s="51"/>
      <c r="BM271" s="51"/>
    </row>
    <row r="272" spans="1:65" s="5" customFormat="1" ht="15.95" customHeight="1" x14ac:dyDescent="0.2">
      <c r="A272" s="87"/>
      <c r="B272" s="51"/>
      <c r="C272" s="20"/>
      <c r="D272" s="20"/>
      <c r="E272" s="20"/>
      <c r="F272" s="20"/>
      <c r="G272" s="20"/>
      <c r="H272" s="59"/>
      <c r="I272" s="108"/>
      <c r="J272" s="20"/>
      <c r="K272" s="59"/>
      <c r="L272" s="51"/>
      <c r="M272" s="130"/>
      <c r="N272" s="87"/>
      <c r="O272" s="51"/>
      <c r="P272" s="20"/>
      <c r="Q272" s="20"/>
      <c r="R272" s="20"/>
      <c r="S272" s="20"/>
      <c r="T272" s="20"/>
      <c r="U272" s="59"/>
      <c r="V272" s="108"/>
      <c r="W272" s="51"/>
      <c r="X272" s="59"/>
      <c r="Y272" s="51"/>
      <c r="Z272" s="130"/>
      <c r="AA272" s="87"/>
      <c r="AB272" s="51"/>
      <c r="AC272" s="20"/>
      <c r="AD272" s="20"/>
      <c r="AE272" s="20"/>
      <c r="AF272" s="20"/>
      <c r="AG272" s="20"/>
      <c r="AH272" s="59"/>
      <c r="AI272" s="108"/>
      <c r="AJ272" s="51"/>
      <c r="AK272" s="59"/>
      <c r="AL272" s="51"/>
      <c r="AM272" s="130"/>
      <c r="AN272" s="87"/>
      <c r="AO272" s="51"/>
      <c r="AP272" s="20"/>
      <c r="AQ272" s="20"/>
      <c r="AR272" s="20"/>
      <c r="AS272" s="20"/>
      <c r="AT272" s="20"/>
      <c r="AU272" s="59"/>
      <c r="AV272" s="108"/>
      <c r="AW272" s="51"/>
      <c r="AX272" s="59"/>
      <c r="AY272" s="51"/>
      <c r="AZ272" s="130"/>
      <c r="BA272" s="87"/>
      <c r="BB272" s="51"/>
      <c r="BC272" s="20"/>
      <c r="BD272" s="20"/>
      <c r="BE272" s="20"/>
      <c r="BF272" s="20"/>
      <c r="BG272" s="20"/>
      <c r="BH272" s="59"/>
      <c r="BI272" s="108"/>
      <c r="BJ272" s="51"/>
      <c r="BK272" s="59"/>
      <c r="BL272" s="51"/>
      <c r="BM272" s="130"/>
    </row>
    <row r="273" spans="1:65" s="5" customFormat="1" ht="15.95" customHeight="1" x14ac:dyDescent="0.2">
      <c r="A273" s="87"/>
      <c r="B273" s="51"/>
      <c r="C273" s="20"/>
      <c r="D273" s="20"/>
      <c r="E273" s="20"/>
      <c r="F273" s="20"/>
      <c r="G273" s="20"/>
      <c r="H273" s="59"/>
      <c r="I273" s="108"/>
      <c r="J273" s="20"/>
      <c r="K273" s="59"/>
      <c r="L273" s="51"/>
      <c r="M273" s="130"/>
      <c r="N273" s="87"/>
      <c r="O273" s="51"/>
      <c r="P273" s="20"/>
      <c r="Q273" s="20"/>
      <c r="R273" s="20"/>
      <c r="S273" s="20"/>
      <c r="T273" s="20"/>
      <c r="U273" s="59"/>
      <c r="V273" s="108"/>
      <c r="W273" s="51"/>
      <c r="X273" s="59"/>
      <c r="Y273" s="51"/>
      <c r="Z273" s="130"/>
      <c r="AA273" s="87"/>
      <c r="AB273" s="51"/>
      <c r="AC273" s="20"/>
      <c r="AD273" s="20"/>
      <c r="AE273" s="20"/>
      <c r="AF273" s="20"/>
      <c r="AG273" s="20"/>
      <c r="AH273" s="59"/>
      <c r="AI273" s="108"/>
      <c r="AJ273" s="51"/>
      <c r="AK273" s="59"/>
      <c r="AL273" s="51"/>
      <c r="AM273" s="130"/>
      <c r="AN273" s="87"/>
      <c r="AO273" s="51"/>
      <c r="AP273" s="20"/>
      <c r="AQ273" s="20"/>
      <c r="AR273" s="20"/>
      <c r="AS273" s="20"/>
      <c r="AT273" s="20"/>
      <c r="AU273" s="59"/>
      <c r="AV273" s="108"/>
      <c r="AW273" s="51"/>
      <c r="AX273" s="59"/>
      <c r="AY273" s="51"/>
      <c r="AZ273" s="130"/>
      <c r="BA273" s="87"/>
      <c r="BB273" s="51"/>
      <c r="BC273" s="20"/>
      <c r="BD273" s="20"/>
      <c r="BE273" s="20"/>
      <c r="BF273" s="20"/>
      <c r="BG273" s="20"/>
      <c r="BH273" s="59"/>
      <c r="BI273" s="108"/>
      <c r="BJ273" s="51"/>
      <c r="BK273" s="59"/>
      <c r="BL273" s="51"/>
      <c r="BM273" s="130"/>
    </row>
    <row r="274" spans="1:65" s="5" customFormat="1" ht="15.95" customHeight="1" x14ac:dyDescent="0.2">
      <c r="A274" s="86"/>
      <c r="B274" s="51"/>
      <c r="C274" s="700"/>
      <c r="D274" s="701"/>
      <c r="E274" s="701"/>
      <c r="F274" s="701"/>
      <c r="G274" s="701"/>
      <c r="H274" s="701"/>
      <c r="I274" s="107"/>
      <c r="J274" s="20"/>
      <c r="K274" s="59"/>
      <c r="L274" s="59"/>
      <c r="M274" s="59"/>
      <c r="N274" s="86"/>
      <c r="O274" s="51"/>
      <c r="P274" s="59"/>
      <c r="Q274" s="59"/>
      <c r="R274" s="59"/>
      <c r="S274" s="59"/>
      <c r="T274" s="59"/>
      <c r="U274" s="51"/>
      <c r="V274" s="108"/>
      <c r="W274" s="51"/>
      <c r="X274" s="59"/>
      <c r="Y274" s="59"/>
      <c r="Z274" s="59"/>
      <c r="AA274" s="86"/>
      <c r="AB274" s="51"/>
      <c r="AC274" s="59"/>
      <c r="AD274" s="59"/>
      <c r="AE274" s="59"/>
      <c r="AF274" s="59"/>
      <c r="AG274" s="59"/>
      <c r="AH274" s="51"/>
      <c r="AI274" s="108"/>
      <c r="AJ274" s="51"/>
      <c r="AK274" s="59"/>
      <c r="AL274" s="59"/>
      <c r="AM274" s="59"/>
      <c r="AN274" s="86"/>
      <c r="AO274" s="51"/>
      <c r="AP274" s="59"/>
      <c r="AQ274" s="59"/>
      <c r="AR274" s="59"/>
      <c r="AS274" s="59"/>
      <c r="AT274" s="59"/>
      <c r="AU274" s="51"/>
      <c r="AV274" s="108"/>
      <c r="AW274" s="51"/>
      <c r="AX274" s="59"/>
      <c r="AY274" s="59"/>
      <c r="AZ274" s="59"/>
      <c r="BA274" s="86"/>
      <c r="BB274" s="51"/>
      <c r="BC274" s="59"/>
      <c r="BD274" s="59"/>
      <c r="BE274" s="59"/>
      <c r="BF274" s="59"/>
      <c r="BG274" s="59"/>
      <c r="BH274" s="51"/>
      <c r="BI274" s="108"/>
      <c r="BJ274" s="51"/>
      <c r="BK274" s="59"/>
      <c r="BL274" s="59"/>
      <c r="BM274" s="59"/>
    </row>
    <row r="275" spans="1:65" s="5" customFormat="1" ht="15.95" customHeight="1" x14ac:dyDescent="0.2">
      <c r="A275" s="20"/>
      <c r="B275" s="51"/>
      <c r="C275" s="700"/>
      <c r="D275" s="701"/>
      <c r="E275" s="701"/>
      <c r="F275" s="701"/>
      <c r="G275" s="701"/>
      <c r="H275" s="51"/>
      <c r="I275" s="107"/>
      <c r="J275" s="20"/>
      <c r="K275" s="59"/>
      <c r="L275" s="59"/>
      <c r="M275" s="59"/>
      <c r="N275" s="20"/>
      <c r="O275" s="51"/>
      <c r="P275" s="700"/>
      <c r="Q275" s="701"/>
      <c r="R275" s="701"/>
      <c r="S275" s="701"/>
      <c r="T275" s="701"/>
      <c r="U275" s="51"/>
      <c r="V275" s="108"/>
      <c r="W275" s="51"/>
      <c r="X275" s="59"/>
      <c r="Y275" s="59"/>
      <c r="Z275" s="59"/>
      <c r="AA275" s="20"/>
      <c r="AB275" s="51"/>
      <c r="AC275" s="700"/>
      <c r="AD275" s="701"/>
      <c r="AE275" s="701"/>
      <c r="AF275" s="701"/>
      <c r="AG275" s="701"/>
      <c r="AH275" s="51"/>
      <c r="AI275" s="108"/>
      <c r="AJ275" s="51"/>
      <c r="AK275" s="59"/>
      <c r="AL275" s="59"/>
      <c r="AM275" s="59"/>
      <c r="AN275" s="20"/>
      <c r="AO275" s="51"/>
      <c r="AP275" s="700"/>
      <c r="AQ275" s="701"/>
      <c r="AR275" s="701"/>
      <c r="AS275" s="701"/>
      <c r="AT275" s="701"/>
      <c r="AU275" s="51"/>
      <c r="AV275" s="108"/>
      <c r="AW275" s="51"/>
      <c r="AX275" s="59"/>
      <c r="AY275" s="59"/>
      <c r="AZ275" s="59"/>
      <c r="BA275" s="20"/>
      <c r="BB275" s="51"/>
      <c r="BC275" s="700"/>
      <c r="BD275" s="701"/>
      <c r="BE275" s="701"/>
      <c r="BF275" s="701"/>
      <c r="BG275" s="701"/>
      <c r="BH275" s="51"/>
      <c r="BI275" s="108"/>
      <c r="BJ275" s="51"/>
      <c r="BK275" s="59"/>
      <c r="BL275" s="59"/>
      <c r="BM275" s="59"/>
    </row>
    <row r="276" spans="1:65" s="5" customFormat="1" ht="15.95" customHeight="1" x14ac:dyDescent="0.2">
      <c r="A276" s="95"/>
      <c r="B276" s="51"/>
      <c r="C276" s="20"/>
      <c r="D276" s="20"/>
      <c r="E276" s="20"/>
      <c r="F276" s="20"/>
      <c r="G276" s="20"/>
      <c r="H276" s="59"/>
      <c r="I276" s="108"/>
      <c r="J276" s="20"/>
      <c r="K276" s="59"/>
      <c r="L276" s="51"/>
      <c r="M276" s="130"/>
      <c r="N276" s="95"/>
      <c r="O276" s="51"/>
      <c r="P276" s="20"/>
      <c r="Q276" s="20"/>
      <c r="R276" s="20"/>
      <c r="S276" s="20"/>
      <c r="T276" s="20"/>
      <c r="U276" s="59"/>
      <c r="V276" s="108"/>
      <c r="W276" s="51"/>
      <c r="X276" s="59"/>
      <c r="Y276" s="51"/>
      <c r="Z276" s="130"/>
      <c r="AA276" s="95"/>
      <c r="AB276" s="51"/>
      <c r="AC276" s="20"/>
      <c r="AD276" s="20"/>
      <c r="AE276" s="20"/>
      <c r="AF276" s="20"/>
      <c r="AG276" s="20"/>
      <c r="AH276" s="59"/>
      <c r="AI276" s="108"/>
      <c r="AJ276" s="51"/>
      <c r="AK276" s="59"/>
      <c r="AL276" s="51"/>
      <c r="AM276" s="130"/>
      <c r="AN276" s="95"/>
      <c r="AO276" s="51"/>
      <c r="AP276" s="20"/>
      <c r="AQ276" s="20"/>
      <c r="AR276" s="20"/>
      <c r="AS276" s="20"/>
      <c r="AT276" s="20"/>
      <c r="AU276" s="59"/>
      <c r="AV276" s="108"/>
      <c r="AW276" s="51"/>
      <c r="AX276" s="59"/>
      <c r="AY276" s="51"/>
      <c r="AZ276" s="130"/>
      <c r="BA276" s="95"/>
      <c r="BB276" s="51"/>
      <c r="BC276" s="20"/>
      <c r="BD276" s="20"/>
      <c r="BE276" s="20"/>
      <c r="BF276" s="20"/>
      <c r="BG276" s="20"/>
      <c r="BH276" s="59"/>
      <c r="BI276" s="108"/>
      <c r="BJ276" s="51"/>
      <c r="BK276" s="59"/>
      <c r="BL276" s="51"/>
      <c r="BM276" s="130"/>
    </row>
    <row r="277" spans="1:65" s="5" customFormat="1" ht="15.95" customHeight="1" x14ac:dyDescent="0.2">
      <c r="A277" s="87"/>
      <c r="B277" s="51"/>
      <c r="C277" s="20"/>
      <c r="D277" s="20"/>
      <c r="E277" s="20"/>
      <c r="F277" s="20"/>
      <c r="G277" s="20"/>
      <c r="H277" s="59"/>
      <c r="I277" s="108"/>
      <c r="J277" s="20"/>
      <c r="K277" s="59"/>
      <c r="L277" s="51"/>
      <c r="M277" s="130"/>
      <c r="N277" s="87"/>
      <c r="O277" s="51"/>
      <c r="P277" s="20"/>
      <c r="Q277" s="20"/>
      <c r="R277" s="20"/>
      <c r="S277" s="20"/>
      <c r="T277" s="20"/>
      <c r="U277" s="59"/>
      <c r="V277" s="108"/>
      <c r="W277" s="51"/>
      <c r="X277" s="59"/>
      <c r="Y277" s="51"/>
      <c r="Z277" s="130"/>
      <c r="AA277" s="87"/>
      <c r="AB277" s="51"/>
      <c r="AC277" s="20"/>
      <c r="AD277" s="20"/>
      <c r="AE277" s="20"/>
      <c r="AF277" s="20"/>
      <c r="AG277" s="20"/>
      <c r="AH277" s="59"/>
      <c r="AI277" s="108"/>
      <c r="AJ277" s="51"/>
      <c r="AK277" s="59"/>
      <c r="AL277" s="51"/>
      <c r="AM277" s="130"/>
      <c r="AN277" s="87"/>
      <c r="AO277" s="51"/>
      <c r="AP277" s="20"/>
      <c r="AQ277" s="20"/>
      <c r="AR277" s="20"/>
      <c r="AS277" s="20"/>
      <c r="AT277" s="20"/>
      <c r="AU277" s="59"/>
      <c r="AV277" s="108"/>
      <c r="AW277" s="51"/>
      <c r="AX277" s="59"/>
      <c r="AY277" s="51"/>
      <c r="AZ277" s="130"/>
      <c r="BA277" s="87"/>
      <c r="BB277" s="51"/>
      <c r="BC277" s="20"/>
      <c r="BD277" s="20"/>
      <c r="BE277" s="20"/>
      <c r="BF277" s="20"/>
      <c r="BG277" s="20"/>
      <c r="BH277" s="59"/>
      <c r="BI277" s="108"/>
      <c r="BJ277" s="51"/>
      <c r="BK277" s="59"/>
      <c r="BL277" s="51"/>
      <c r="BM277" s="130"/>
    </row>
    <row r="278" spans="1:65" s="5" customFormat="1" ht="15.95" customHeight="1" x14ac:dyDescent="0.2">
      <c r="A278" s="86"/>
      <c r="B278" s="73"/>
      <c r="C278" s="697"/>
      <c r="D278" s="689"/>
      <c r="E278" s="689"/>
      <c r="F278" s="689"/>
      <c r="G278" s="689"/>
      <c r="H278" s="24"/>
      <c r="I278" s="98"/>
      <c r="K278" s="59"/>
      <c r="L278" s="59"/>
      <c r="M278" s="59"/>
      <c r="N278" s="86"/>
      <c r="O278" s="73"/>
      <c r="P278" s="697"/>
      <c r="Q278" s="689"/>
      <c r="R278" s="689"/>
      <c r="S278" s="689"/>
      <c r="T278" s="689"/>
      <c r="U278" s="51"/>
      <c r="V278" s="108"/>
      <c r="W278" s="51"/>
      <c r="X278" s="59"/>
      <c r="Y278" s="59"/>
      <c r="Z278" s="59"/>
      <c r="AA278" s="86"/>
      <c r="AB278" s="73"/>
      <c r="AC278" s="697"/>
      <c r="AD278" s="689"/>
      <c r="AE278" s="689"/>
      <c r="AF278" s="689"/>
      <c r="AG278" s="689"/>
      <c r="AH278" s="51"/>
      <c r="AI278" s="108"/>
      <c r="AJ278" s="51"/>
      <c r="AK278" s="59"/>
      <c r="AL278" s="59"/>
      <c r="AM278" s="59"/>
      <c r="AN278" s="86"/>
      <c r="AO278" s="73"/>
      <c r="AP278" s="697"/>
      <c r="AQ278" s="689"/>
      <c r="AR278" s="689"/>
      <c r="AS278" s="689"/>
      <c r="AT278" s="689"/>
      <c r="AU278" s="51"/>
      <c r="AV278" s="108"/>
      <c r="AW278" s="51"/>
      <c r="AX278" s="59"/>
      <c r="AY278" s="59"/>
      <c r="AZ278" s="59"/>
      <c r="BA278" s="86"/>
      <c r="BB278" s="73"/>
      <c r="BC278" s="697"/>
      <c r="BD278" s="689"/>
      <c r="BE278" s="689"/>
      <c r="BF278" s="689"/>
      <c r="BG278" s="689"/>
      <c r="BH278" s="51"/>
      <c r="BI278" s="108"/>
      <c r="BJ278" s="51"/>
      <c r="BK278" s="59"/>
      <c r="BL278" s="59"/>
      <c r="BM278" s="59"/>
    </row>
    <row r="279" spans="1:65" s="5" customFormat="1" ht="15.95" customHeight="1" x14ac:dyDescent="0.2">
      <c r="A279" s="21"/>
      <c r="B279" s="73"/>
      <c r="C279" s="689"/>
      <c r="D279" s="689"/>
      <c r="E279" s="689"/>
      <c r="F279" s="689"/>
      <c r="G279" s="689"/>
      <c r="H279" s="689"/>
      <c r="I279" s="98"/>
      <c r="K279" s="59"/>
      <c r="L279" s="59"/>
      <c r="M279" s="59"/>
      <c r="N279" s="21"/>
      <c r="O279" s="73"/>
      <c r="P279" s="59"/>
      <c r="Q279" s="59"/>
      <c r="R279" s="59"/>
      <c r="S279" s="59"/>
      <c r="T279" s="59"/>
      <c r="U279" s="51"/>
      <c r="V279" s="108"/>
      <c r="W279" s="51"/>
      <c r="X279" s="59"/>
      <c r="Y279" s="59"/>
      <c r="Z279" s="59"/>
      <c r="AA279" s="21"/>
      <c r="AB279" s="73"/>
      <c r="AC279" s="59"/>
      <c r="AD279" s="59"/>
      <c r="AE279" s="59"/>
      <c r="AF279" s="59"/>
      <c r="AG279" s="59"/>
      <c r="AH279" s="51"/>
      <c r="AI279" s="108"/>
      <c r="AJ279" s="51"/>
      <c r="AK279" s="59"/>
      <c r="AL279" s="59"/>
      <c r="AM279" s="59"/>
      <c r="AN279" s="21"/>
      <c r="AO279" s="73"/>
      <c r="AP279" s="59"/>
      <c r="AQ279" s="59"/>
      <c r="AR279" s="59"/>
      <c r="AS279" s="59"/>
      <c r="AT279" s="59"/>
      <c r="AU279" s="51"/>
      <c r="AV279" s="108"/>
      <c r="AW279" s="51"/>
      <c r="AX279" s="59"/>
      <c r="AY279" s="59"/>
      <c r="AZ279" s="59"/>
      <c r="BA279" s="21"/>
      <c r="BB279" s="73"/>
      <c r="BC279" s="59"/>
      <c r="BD279" s="59"/>
      <c r="BE279" s="59"/>
      <c r="BF279" s="59"/>
      <c r="BG279" s="59"/>
      <c r="BH279" s="51"/>
      <c r="BI279" s="108"/>
      <c r="BJ279" s="51"/>
      <c r="BK279" s="59"/>
      <c r="BL279" s="59"/>
      <c r="BM279" s="59"/>
    </row>
    <row r="280" spans="1:65" s="5" customFormat="1" ht="15.95" customHeight="1" x14ac:dyDescent="0.2">
      <c r="A280" s="61"/>
      <c r="B280" s="73"/>
      <c r="H280" s="6"/>
      <c r="I280" s="58"/>
      <c r="K280" s="59"/>
      <c r="L280" s="51"/>
      <c r="M280" s="130"/>
      <c r="N280" s="61"/>
      <c r="O280" s="73"/>
      <c r="U280" s="59"/>
      <c r="V280" s="108"/>
      <c r="W280" s="51"/>
      <c r="X280" s="59"/>
      <c r="Y280" s="51"/>
      <c r="Z280" s="130"/>
      <c r="AA280" s="61"/>
      <c r="AB280" s="73"/>
      <c r="AH280" s="59"/>
      <c r="AI280" s="108"/>
      <c r="AJ280" s="51"/>
      <c r="AK280" s="59"/>
      <c r="AL280" s="51"/>
      <c r="AM280" s="130"/>
      <c r="AN280" s="61"/>
      <c r="AO280" s="73"/>
      <c r="AU280" s="59"/>
      <c r="AV280" s="108"/>
      <c r="AW280" s="51"/>
      <c r="AX280" s="59"/>
      <c r="AY280" s="51"/>
      <c r="AZ280" s="130"/>
      <c r="BA280" s="61"/>
      <c r="BB280" s="73"/>
      <c r="BH280" s="59"/>
      <c r="BI280" s="108"/>
      <c r="BJ280" s="51"/>
      <c r="BK280" s="59"/>
      <c r="BL280" s="51"/>
      <c r="BM280" s="130"/>
    </row>
    <row r="281" spans="1:65" s="5" customFormat="1" ht="15.95" customHeight="1" x14ac:dyDescent="0.2">
      <c r="A281" s="61"/>
      <c r="B281" s="73"/>
      <c r="H281" s="6"/>
      <c r="I281" s="58"/>
      <c r="K281" s="59"/>
      <c r="L281" s="51"/>
      <c r="M281" s="130"/>
      <c r="N281" s="61"/>
      <c r="O281" s="73"/>
      <c r="U281" s="59"/>
      <c r="V281" s="108"/>
      <c r="W281" s="51"/>
      <c r="X281" s="59"/>
      <c r="Y281" s="51"/>
      <c r="Z281" s="130"/>
      <c r="AA281" s="61"/>
      <c r="AB281" s="73"/>
      <c r="AH281" s="59"/>
      <c r="AI281" s="108"/>
      <c r="AJ281" s="51"/>
      <c r="AK281" s="59"/>
      <c r="AL281" s="51"/>
      <c r="AM281" s="130"/>
      <c r="AN281" s="61"/>
      <c r="AO281" s="73"/>
      <c r="AU281" s="59"/>
      <c r="AV281" s="108"/>
      <c r="AW281" s="51"/>
      <c r="AX281" s="59"/>
      <c r="AY281" s="51"/>
      <c r="AZ281" s="130"/>
      <c r="BA281" s="61"/>
      <c r="BB281" s="73"/>
      <c r="BH281" s="59"/>
      <c r="BI281" s="108"/>
      <c r="BJ281" s="51"/>
      <c r="BK281" s="59"/>
      <c r="BL281" s="51"/>
      <c r="BM281" s="130"/>
    </row>
    <row r="282" spans="1:65" s="5" customFormat="1" ht="15.95" customHeight="1" x14ac:dyDescent="0.2">
      <c r="A282" s="86"/>
      <c r="B282" s="73"/>
      <c r="C282" s="697"/>
      <c r="D282" s="689"/>
      <c r="E282" s="689"/>
      <c r="F282" s="689"/>
      <c r="G282" s="689"/>
      <c r="H282" s="24"/>
      <c r="I282" s="98"/>
      <c r="K282" s="59"/>
      <c r="L282" s="59"/>
      <c r="M282" s="59"/>
      <c r="N282" s="86"/>
      <c r="O282" s="73"/>
      <c r="P282" s="697"/>
      <c r="Q282" s="689"/>
      <c r="R282" s="689"/>
      <c r="S282" s="689"/>
      <c r="T282" s="689"/>
      <c r="U282" s="51"/>
      <c r="V282" s="108"/>
      <c r="W282" s="51"/>
      <c r="X282" s="59"/>
      <c r="Y282" s="59"/>
      <c r="Z282" s="59"/>
      <c r="AA282" s="86"/>
      <c r="AB282" s="73"/>
      <c r="AC282" s="697"/>
      <c r="AD282" s="689"/>
      <c r="AE282" s="689"/>
      <c r="AF282" s="689"/>
      <c r="AG282" s="689"/>
      <c r="AH282" s="51"/>
      <c r="AI282" s="108"/>
      <c r="AJ282" s="51"/>
      <c r="AK282" s="59"/>
      <c r="AL282" s="59"/>
      <c r="AM282" s="59"/>
      <c r="AN282" s="86"/>
      <c r="AO282" s="73"/>
      <c r="AP282" s="697"/>
      <c r="AQ282" s="689"/>
      <c r="AR282" s="689"/>
      <c r="AS282" s="689"/>
      <c r="AT282" s="689"/>
      <c r="AU282" s="51"/>
      <c r="AV282" s="108"/>
      <c r="AW282" s="51"/>
      <c r="AX282" s="59"/>
      <c r="AY282" s="59"/>
      <c r="AZ282" s="59"/>
      <c r="BA282" s="86"/>
      <c r="BB282" s="73"/>
      <c r="BC282" s="697"/>
      <c r="BD282" s="689"/>
      <c r="BE282" s="689"/>
      <c r="BF282" s="689"/>
      <c r="BG282" s="689"/>
      <c r="BH282" s="51"/>
      <c r="BI282" s="108"/>
      <c r="BJ282" s="51"/>
      <c r="BK282" s="59"/>
      <c r="BL282" s="59"/>
      <c r="BM282" s="59"/>
    </row>
    <row r="283" spans="1:65" s="5" customFormat="1" ht="15.95" customHeight="1" x14ac:dyDescent="0.2">
      <c r="A283" s="21"/>
      <c r="B283" s="73"/>
      <c r="C283" s="689"/>
      <c r="D283" s="689"/>
      <c r="E283" s="689"/>
      <c r="F283" s="689"/>
      <c r="G283" s="689"/>
      <c r="H283" s="689"/>
      <c r="I283" s="98"/>
      <c r="K283" s="59"/>
      <c r="L283" s="59"/>
      <c r="M283" s="59"/>
      <c r="N283" s="21"/>
      <c r="O283" s="73"/>
      <c r="P283" s="59"/>
      <c r="Q283" s="59"/>
      <c r="R283" s="59"/>
      <c r="S283" s="59"/>
      <c r="T283" s="59"/>
      <c r="U283" s="51"/>
      <c r="V283" s="108"/>
      <c r="W283" s="51"/>
      <c r="X283" s="59"/>
      <c r="Y283" s="59"/>
      <c r="Z283" s="59"/>
      <c r="AA283" s="21"/>
      <c r="AB283" s="73"/>
      <c r="AC283" s="59"/>
      <c r="AD283" s="59"/>
      <c r="AE283" s="59"/>
      <c r="AF283" s="59"/>
      <c r="AG283" s="59"/>
      <c r="AH283" s="51"/>
      <c r="AI283" s="108"/>
      <c r="AJ283" s="51"/>
      <c r="AK283" s="59"/>
      <c r="AL283" s="59"/>
      <c r="AM283" s="59"/>
      <c r="AN283" s="21"/>
      <c r="AO283" s="73"/>
      <c r="AP283" s="59"/>
      <c r="AQ283" s="59"/>
      <c r="AR283" s="59"/>
      <c r="AS283" s="59"/>
      <c r="AT283" s="59"/>
      <c r="AU283" s="51"/>
      <c r="AV283" s="108"/>
      <c r="AW283" s="51"/>
      <c r="AX283" s="59"/>
      <c r="AY283" s="59"/>
      <c r="AZ283" s="59"/>
      <c r="BA283" s="21"/>
      <c r="BB283" s="73"/>
      <c r="BC283" s="59"/>
      <c r="BD283" s="59"/>
      <c r="BE283" s="59"/>
      <c r="BF283" s="59"/>
      <c r="BG283" s="59"/>
      <c r="BH283" s="51"/>
      <c r="BI283" s="108"/>
      <c r="BJ283" s="51"/>
      <c r="BK283" s="59"/>
      <c r="BL283" s="59"/>
      <c r="BM283" s="59"/>
    </row>
    <row r="284" spans="1:65" s="5" customFormat="1" ht="15.95" customHeight="1" x14ac:dyDescent="0.2">
      <c r="A284" s="61"/>
      <c r="B284" s="73"/>
      <c r="H284" s="6"/>
      <c r="I284" s="58"/>
      <c r="K284" s="59"/>
      <c r="L284" s="51"/>
      <c r="M284" s="130"/>
      <c r="N284" s="61"/>
      <c r="O284" s="73"/>
      <c r="U284" s="59"/>
      <c r="V284" s="108"/>
      <c r="W284" s="51"/>
      <c r="X284" s="59"/>
      <c r="Y284" s="51"/>
      <c r="Z284" s="130"/>
      <c r="AA284" s="61"/>
      <c r="AB284" s="73"/>
      <c r="AH284" s="59"/>
      <c r="AI284" s="108"/>
      <c r="AJ284" s="51"/>
      <c r="AK284" s="59"/>
      <c r="AL284" s="51"/>
      <c r="AM284" s="130"/>
      <c r="AN284" s="61"/>
      <c r="AO284" s="73"/>
      <c r="AU284" s="59"/>
      <c r="AV284" s="108"/>
      <c r="AW284" s="51"/>
      <c r="AX284" s="59"/>
      <c r="AY284" s="51"/>
      <c r="AZ284" s="130"/>
      <c r="BA284" s="61"/>
      <c r="BB284" s="73"/>
      <c r="BH284" s="59"/>
      <c r="BI284" s="108"/>
      <c r="BJ284" s="51"/>
      <c r="BK284" s="59"/>
      <c r="BL284" s="51"/>
      <c r="BM284" s="130"/>
    </row>
    <row r="285" spans="1:65" s="5" customFormat="1" ht="15.95" customHeight="1" x14ac:dyDescent="0.2">
      <c r="A285" s="61"/>
      <c r="B285" s="73"/>
      <c r="H285" s="6"/>
      <c r="I285" s="58"/>
      <c r="K285" s="59"/>
      <c r="L285" s="51"/>
      <c r="M285" s="130"/>
      <c r="N285" s="61"/>
      <c r="O285" s="73"/>
      <c r="U285" s="59"/>
      <c r="V285" s="108"/>
      <c r="W285" s="51"/>
      <c r="X285" s="59"/>
      <c r="Y285" s="51"/>
      <c r="Z285" s="130"/>
      <c r="AA285" s="61"/>
      <c r="AB285" s="73"/>
      <c r="AH285" s="59"/>
      <c r="AI285" s="108"/>
      <c r="AJ285" s="51"/>
      <c r="AK285" s="59"/>
      <c r="AL285" s="51"/>
      <c r="AM285" s="130"/>
      <c r="AN285" s="61"/>
      <c r="AO285" s="73"/>
      <c r="AU285" s="59"/>
      <c r="AV285" s="108"/>
      <c r="AW285" s="51"/>
      <c r="AX285" s="59"/>
      <c r="AY285" s="51"/>
      <c r="AZ285" s="130"/>
      <c r="BA285" s="61"/>
      <c r="BB285" s="73"/>
      <c r="BH285" s="59"/>
      <c r="BI285" s="108"/>
      <c r="BJ285" s="51"/>
      <c r="BK285" s="59"/>
      <c r="BL285" s="51"/>
      <c r="BM285" s="130"/>
    </row>
    <row r="286" spans="1:65" s="5" customFormat="1" ht="15.95" customHeight="1" x14ac:dyDescent="0.2">
      <c r="A286" s="86"/>
      <c r="B286" s="73"/>
      <c r="C286" s="697"/>
      <c r="D286" s="689"/>
      <c r="E286" s="689"/>
      <c r="F286" s="689"/>
      <c r="G286" s="689"/>
      <c r="H286" s="24"/>
      <c r="I286" s="98"/>
      <c r="K286" s="59"/>
      <c r="L286" s="59"/>
      <c r="M286" s="59"/>
      <c r="N286" s="86"/>
      <c r="O286" s="73"/>
      <c r="P286" s="697"/>
      <c r="Q286" s="689"/>
      <c r="R286" s="689"/>
      <c r="S286" s="689"/>
      <c r="T286" s="689"/>
      <c r="U286" s="51"/>
      <c r="V286" s="108"/>
      <c r="W286" s="51"/>
      <c r="X286" s="59"/>
      <c r="Y286" s="59"/>
      <c r="Z286" s="59"/>
      <c r="AA286" s="86"/>
      <c r="AB286" s="73"/>
      <c r="AC286" s="697"/>
      <c r="AD286" s="689"/>
      <c r="AE286" s="689"/>
      <c r="AF286" s="689"/>
      <c r="AG286" s="689"/>
      <c r="AH286" s="51"/>
      <c r="AI286" s="108"/>
      <c r="AJ286" s="51"/>
      <c r="AK286" s="59"/>
      <c r="AL286" s="59"/>
      <c r="AM286" s="59"/>
      <c r="AN286" s="86"/>
      <c r="AO286" s="73"/>
      <c r="AP286" s="697"/>
      <c r="AQ286" s="689"/>
      <c r="AR286" s="689"/>
      <c r="AS286" s="689"/>
      <c r="AT286" s="689"/>
      <c r="AU286" s="51"/>
      <c r="AV286" s="108"/>
      <c r="AW286" s="51"/>
      <c r="AX286" s="59"/>
      <c r="AY286" s="59"/>
      <c r="AZ286" s="59"/>
      <c r="BA286" s="86"/>
      <c r="BB286" s="73"/>
      <c r="BC286" s="697"/>
      <c r="BD286" s="689"/>
      <c r="BE286" s="689"/>
      <c r="BF286" s="689"/>
      <c r="BG286" s="689"/>
      <c r="BH286" s="51"/>
      <c r="BI286" s="108"/>
      <c r="BJ286" s="51"/>
      <c r="BK286" s="59"/>
      <c r="BL286" s="59"/>
      <c r="BM286" s="59"/>
    </row>
    <row r="287" spans="1:65" s="5" customFormat="1" ht="15.95" customHeight="1" x14ac:dyDescent="0.2">
      <c r="A287" s="21"/>
      <c r="B287" s="73"/>
      <c r="C287" s="689"/>
      <c r="D287" s="689"/>
      <c r="E287" s="689"/>
      <c r="F287" s="689"/>
      <c r="G287" s="689"/>
      <c r="H287" s="689"/>
      <c r="I287" s="98"/>
      <c r="K287" s="59"/>
      <c r="L287" s="59"/>
      <c r="M287" s="59"/>
      <c r="N287" s="21"/>
      <c r="O287" s="73"/>
      <c r="P287" s="59"/>
      <c r="Q287" s="59"/>
      <c r="R287" s="59"/>
      <c r="S287" s="59"/>
      <c r="T287" s="59"/>
      <c r="U287" s="51"/>
      <c r="V287" s="108"/>
      <c r="W287" s="51"/>
      <c r="X287" s="59"/>
      <c r="Y287" s="59"/>
      <c r="Z287" s="59"/>
      <c r="AA287" s="21"/>
      <c r="AB287" s="73"/>
      <c r="AC287" s="59"/>
      <c r="AD287" s="59"/>
      <c r="AE287" s="59"/>
      <c r="AF287" s="59"/>
      <c r="AG287" s="59"/>
      <c r="AH287" s="51"/>
      <c r="AI287" s="108"/>
      <c r="AJ287" s="51"/>
      <c r="AK287" s="59"/>
      <c r="AL287" s="59"/>
      <c r="AM287" s="59"/>
      <c r="AN287" s="21"/>
      <c r="AO287" s="73"/>
      <c r="AP287" s="59"/>
      <c r="AQ287" s="59"/>
      <c r="AR287" s="59"/>
      <c r="AS287" s="59"/>
      <c r="AT287" s="59"/>
      <c r="AU287" s="51"/>
      <c r="AV287" s="108"/>
      <c r="AW287" s="51"/>
      <c r="AX287" s="59"/>
      <c r="AY287" s="59"/>
      <c r="AZ287" s="59"/>
      <c r="BA287" s="21"/>
      <c r="BB287" s="73"/>
      <c r="BC287" s="59"/>
      <c r="BD287" s="59"/>
      <c r="BE287" s="59"/>
      <c r="BF287" s="59"/>
      <c r="BG287" s="59"/>
      <c r="BH287" s="51"/>
      <c r="BI287" s="108"/>
      <c r="BJ287" s="51"/>
      <c r="BK287" s="59"/>
      <c r="BL287" s="59"/>
      <c r="BM287" s="59"/>
    </row>
    <row r="288" spans="1:65" s="5" customFormat="1" ht="15.95" customHeight="1" x14ac:dyDescent="0.2">
      <c r="A288" s="61"/>
      <c r="B288" s="73"/>
      <c r="H288" s="6"/>
      <c r="I288" s="58"/>
      <c r="K288" s="59"/>
      <c r="L288" s="51"/>
      <c r="M288" s="130"/>
      <c r="N288" s="61"/>
      <c r="O288" s="73"/>
      <c r="U288" s="59"/>
      <c r="V288" s="108"/>
      <c r="W288" s="51"/>
      <c r="X288" s="59"/>
      <c r="Y288" s="51"/>
      <c r="Z288" s="130"/>
      <c r="AA288" s="61"/>
      <c r="AB288" s="73"/>
      <c r="AH288" s="59"/>
      <c r="AI288" s="108"/>
      <c r="AJ288" s="51"/>
      <c r="AK288" s="59"/>
      <c r="AL288" s="51"/>
      <c r="AM288" s="130"/>
      <c r="AN288" s="61"/>
      <c r="AO288" s="73"/>
      <c r="AU288" s="59"/>
      <c r="AV288" s="108"/>
      <c r="AW288" s="51"/>
      <c r="AX288" s="59"/>
      <c r="AY288" s="51"/>
      <c r="AZ288" s="130"/>
      <c r="BA288" s="61"/>
      <c r="BB288" s="73"/>
      <c r="BH288" s="59"/>
      <c r="BI288" s="108"/>
      <c r="BJ288" s="51"/>
      <c r="BK288" s="59"/>
      <c r="BL288" s="51"/>
      <c r="BM288" s="130"/>
    </row>
    <row r="289" spans="1:65" s="5" customFormat="1" ht="15.95" customHeight="1" x14ac:dyDescent="0.2">
      <c r="A289" s="61"/>
      <c r="B289" s="73"/>
      <c r="H289" s="6"/>
      <c r="I289" s="58"/>
      <c r="K289" s="59"/>
      <c r="L289" s="51"/>
      <c r="M289" s="130"/>
      <c r="N289" s="61"/>
      <c r="O289" s="73"/>
      <c r="U289" s="59"/>
      <c r="V289" s="108"/>
      <c r="W289" s="51"/>
      <c r="X289" s="59"/>
      <c r="Y289" s="51"/>
      <c r="Z289" s="130"/>
      <c r="AA289" s="61"/>
      <c r="AB289" s="73"/>
      <c r="AH289" s="59"/>
      <c r="AI289" s="108"/>
      <c r="AJ289" s="51"/>
      <c r="AK289" s="59"/>
      <c r="AL289" s="51"/>
      <c r="AM289" s="130"/>
      <c r="AN289" s="61"/>
      <c r="AO289" s="73"/>
      <c r="AU289" s="59"/>
      <c r="AV289" s="108"/>
      <c r="AW289" s="51"/>
      <c r="AX289" s="59"/>
      <c r="AY289" s="51"/>
      <c r="AZ289" s="130"/>
      <c r="BA289" s="61"/>
      <c r="BB289" s="73"/>
      <c r="BH289" s="59"/>
      <c r="BI289" s="108"/>
      <c r="BJ289" s="51"/>
      <c r="BK289" s="59"/>
      <c r="BL289" s="51"/>
      <c r="BM289" s="130"/>
    </row>
    <row r="290" spans="1:65" s="5" customFormat="1" ht="15.95" customHeight="1" x14ac:dyDescent="0.2">
      <c r="A290" s="86"/>
      <c r="B290" s="73"/>
      <c r="C290" s="702"/>
      <c r="D290" s="703"/>
      <c r="E290" s="703"/>
      <c r="F290" s="46"/>
      <c r="G290" s="46"/>
      <c r="H290" s="24"/>
      <c r="I290" s="98"/>
      <c r="K290" s="59"/>
      <c r="L290" s="59"/>
      <c r="M290" s="59"/>
      <c r="N290" s="86"/>
      <c r="O290" s="73"/>
      <c r="P290" s="702"/>
      <c r="Q290" s="703"/>
      <c r="R290" s="703"/>
      <c r="S290" s="46"/>
      <c r="T290" s="46"/>
      <c r="U290" s="51"/>
      <c r="V290" s="108"/>
      <c r="W290" s="51"/>
      <c r="X290" s="59"/>
      <c r="Y290" s="59"/>
      <c r="Z290" s="59"/>
      <c r="AA290" s="86"/>
      <c r="AB290" s="73"/>
      <c r="AC290" s="702"/>
      <c r="AD290" s="703"/>
      <c r="AE290" s="703"/>
      <c r="AF290" s="46"/>
      <c r="AG290" s="46"/>
      <c r="AH290" s="51"/>
      <c r="AI290" s="108"/>
      <c r="AJ290" s="51"/>
      <c r="AK290" s="59"/>
      <c r="AL290" s="59"/>
      <c r="AM290" s="59"/>
      <c r="AN290" s="86"/>
      <c r="AO290" s="73"/>
      <c r="AP290" s="702"/>
      <c r="AQ290" s="703"/>
      <c r="AR290" s="703"/>
      <c r="AS290" s="46"/>
      <c r="AT290" s="46"/>
      <c r="AU290" s="51"/>
      <c r="AV290" s="108"/>
      <c r="AW290" s="51"/>
      <c r="AX290" s="59"/>
      <c r="AY290" s="59"/>
      <c r="AZ290" s="59"/>
      <c r="BA290" s="86"/>
      <c r="BB290" s="73"/>
      <c r="BC290" s="702"/>
      <c r="BD290" s="703"/>
      <c r="BE290" s="703"/>
      <c r="BF290" s="46"/>
      <c r="BG290" s="46"/>
      <c r="BH290" s="51"/>
      <c r="BI290" s="108"/>
      <c r="BJ290" s="51"/>
      <c r="BK290" s="59"/>
      <c r="BL290" s="59"/>
      <c r="BM290" s="59"/>
    </row>
    <row r="291" spans="1:65" s="5" customFormat="1" ht="15.95" customHeight="1" x14ac:dyDescent="0.2">
      <c r="A291" s="21"/>
      <c r="B291" s="73"/>
      <c r="C291" s="697"/>
      <c r="D291" s="697"/>
      <c r="E291" s="697"/>
      <c r="F291" s="697"/>
      <c r="G291" s="697"/>
      <c r="H291" s="697"/>
      <c r="I291" s="98"/>
      <c r="K291" s="59"/>
      <c r="L291" s="59"/>
      <c r="M291" s="59"/>
      <c r="N291" s="21"/>
      <c r="O291" s="73"/>
      <c r="P291" s="59"/>
      <c r="Q291" s="59"/>
      <c r="R291" s="59"/>
      <c r="S291" s="59"/>
      <c r="T291" s="59"/>
      <c r="U291" s="51"/>
      <c r="V291" s="108"/>
      <c r="W291" s="51"/>
      <c r="X291" s="59"/>
      <c r="Y291" s="59"/>
      <c r="Z291" s="59"/>
      <c r="AA291" s="21"/>
      <c r="AB291" s="73"/>
      <c r="AC291" s="59"/>
      <c r="AD291" s="59"/>
      <c r="AE291" s="59"/>
      <c r="AF291" s="59"/>
      <c r="AG291" s="59"/>
      <c r="AH291" s="51"/>
      <c r="AI291" s="108"/>
      <c r="AJ291" s="51"/>
      <c r="AK291" s="59"/>
      <c r="AL291" s="59"/>
      <c r="AM291" s="59"/>
      <c r="AN291" s="21"/>
      <c r="AO291" s="73"/>
      <c r="AP291" s="59"/>
      <c r="AQ291" s="59"/>
      <c r="AR291" s="59"/>
      <c r="AS291" s="59"/>
      <c r="AT291" s="59"/>
      <c r="AU291" s="51"/>
      <c r="AV291" s="108"/>
      <c r="AW291" s="51"/>
      <c r="AX291" s="59"/>
      <c r="AY291" s="59"/>
      <c r="AZ291" s="59"/>
      <c r="BA291" s="21"/>
      <c r="BB291" s="73"/>
      <c r="BC291" s="59"/>
      <c r="BD291" s="59"/>
      <c r="BE291" s="59"/>
      <c r="BF291" s="59"/>
      <c r="BG291" s="59"/>
      <c r="BH291" s="51"/>
      <c r="BI291" s="108"/>
      <c r="BJ291" s="51"/>
      <c r="BK291" s="59"/>
      <c r="BL291" s="59"/>
      <c r="BM291" s="59"/>
    </row>
    <row r="292" spans="1:65" s="5" customFormat="1" ht="15.95" customHeight="1" x14ac:dyDescent="0.2">
      <c r="A292" s="61"/>
      <c r="B292" s="73"/>
      <c r="H292" s="6"/>
      <c r="I292" s="58"/>
      <c r="K292" s="59"/>
      <c r="L292" s="51"/>
      <c r="M292" s="130"/>
      <c r="N292" s="61"/>
      <c r="O292" s="73"/>
      <c r="U292" s="59"/>
      <c r="V292" s="108"/>
      <c r="W292" s="51"/>
      <c r="X292" s="59"/>
      <c r="Y292" s="51"/>
      <c r="Z292" s="130"/>
      <c r="AA292" s="61"/>
      <c r="AB292" s="73"/>
      <c r="AH292" s="59"/>
      <c r="AI292" s="108"/>
      <c r="AJ292" s="51"/>
      <c r="AK292" s="59"/>
      <c r="AL292" s="51"/>
      <c r="AM292" s="130"/>
      <c r="AN292" s="61"/>
      <c r="AO292" s="73"/>
      <c r="AU292" s="59"/>
      <c r="AV292" s="108"/>
      <c r="AW292" s="51"/>
      <c r="AX292" s="59"/>
      <c r="AY292" s="51"/>
      <c r="AZ292" s="130"/>
      <c r="BA292" s="61"/>
      <c r="BB292" s="73"/>
      <c r="BH292" s="59"/>
      <c r="BI292" s="108"/>
      <c r="BJ292" s="51"/>
      <c r="BK292" s="59"/>
      <c r="BL292" s="51"/>
      <c r="BM292" s="130"/>
    </row>
    <row r="293" spans="1:65" s="5" customFormat="1" ht="15.95" customHeight="1" x14ac:dyDescent="0.2">
      <c r="A293" s="61"/>
      <c r="B293" s="73"/>
      <c r="H293" s="6"/>
      <c r="I293" s="58"/>
      <c r="K293" s="59"/>
      <c r="L293" s="51"/>
      <c r="M293" s="130"/>
      <c r="N293" s="61"/>
      <c r="O293" s="73"/>
      <c r="U293" s="59"/>
      <c r="V293" s="108"/>
      <c r="W293" s="51"/>
      <c r="X293" s="59"/>
      <c r="Y293" s="51"/>
      <c r="Z293" s="130"/>
      <c r="AA293" s="61"/>
      <c r="AB293" s="73"/>
      <c r="AH293" s="59"/>
      <c r="AI293" s="108"/>
      <c r="AJ293" s="51"/>
      <c r="AK293" s="59"/>
      <c r="AL293" s="51"/>
      <c r="AM293" s="130"/>
      <c r="AN293" s="61"/>
      <c r="AO293" s="73"/>
      <c r="AU293" s="59"/>
      <c r="AV293" s="108"/>
      <c r="AW293" s="51"/>
      <c r="AX293" s="59"/>
      <c r="AY293" s="51"/>
      <c r="AZ293" s="130"/>
      <c r="BA293" s="61"/>
      <c r="BB293" s="73"/>
      <c r="BH293" s="59"/>
      <c r="BI293" s="108"/>
      <c r="BJ293" s="51"/>
      <c r="BK293" s="59"/>
      <c r="BL293" s="51"/>
      <c r="BM293" s="130"/>
    </row>
    <row r="294" spans="1:65" s="5" customFormat="1" ht="15.95" customHeight="1" x14ac:dyDescent="0.2">
      <c r="A294" s="21"/>
      <c r="B294" s="699"/>
      <c r="C294" s="699"/>
      <c r="D294" s="699"/>
      <c r="E294" s="699"/>
      <c r="F294" s="699"/>
      <c r="G294" s="699"/>
      <c r="H294" s="699"/>
      <c r="I294" s="699"/>
      <c r="J294" s="699"/>
      <c r="K294" s="699"/>
      <c r="L294" s="699"/>
      <c r="M294" s="699"/>
      <c r="N294" s="21"/>
      <c r="O294" s="51"/>
      <c r="P294" s="51"/>
      <c r="Q294" s="51"/>
      <c r="R294" s="51"/>
      <c r="S294" s="51"/>
      <c r="T294" s="51"/>
      <c r="U294" s="51"/>
      <c r="V294" s="51"/>
      <c r="W294" s="51"/>
      <c r="X294" s="51"/>
      <c r="Y294" s="51"/>
      <c r="Z294" s="51"/>
      <c r="AA294" s="21"/>
      <c r="AB294" s="51"/>
      <c r="AC294" s="51"/>
      <c r="AD294" s="51"/>
      <c r="AE294" s="51"/>
      <c r="AF294" s="51"/>
      <c r="AG294" s="51"/>
      <c r="AH294" s="51"/>
      <c r="AI294" s="51"/>
      <c r="AJ294" s="51"/>
      <c r="AK294" s="51"/>
      <c r="AL294" s="51"/>
      <c r="AM294" s="51"/>
      <c r="AN294" s="21"/>
      <c r="AO294" s="51"/>
      <c r="AP294" s="51"/>
      <c r="AQ294" s="51"/>
      <c r="AR294" s="51"/>
      <c r="AS294" s="51"/>
      <c r="AT294" s="51"/>
      <c r="AU294" s="51"/>
      <c r="AV294" s="51"/>
      <c r="AW294" s="51"/>
      <c r="AX294" s="51"/>
      <c r="AY294" s="51"/>
      <c r="AZ294" s="51"/>
      <c r="BA294" s="21"/>
      <c r="BB294" s="51"/>
      <c r="BC294" s="51"/>
      <c r="BD294" s="51"/>
      <c r="BE294" s="51"/>
      <c r="BF294" s="51"/>
      <c r="BG294" s="51"/>
      <c r="BH294" s="51"/>
      <c r="BI294" s="51"/>
      <c r="BJ294" s="51"/>
      <c r="BK294" s="51"/>
      <c r="BL294" s="51"/>
      <c r="BM294" s="51"/>
    </row>
    <row r="295" spans="1:65" s="5" customFormat="1" ht="13.5" x14ac:dyDescent="0.25">
      <c r="A295" s="7"/>
      <c r="B295" s="71"/>
      <c r="C295" s="777"/>
      <c r="D295" s="777"/>
      <c r="E295" s="777"/>
      <c r="F295" s="777"/>
      <c r="G295" s="777"/>
      <c r="H295" s="777"/>
      <c r="I295" s="777"/>
      <c r="J295" s="7"/>
      <c r="K295" s="778"/>
      <c r="L295" s="778"/>
      <c r="M295" s="778"/>
      <c r="N295" s="7"/>
      <c r="O295" s="71"/>
      <c r="P295" s="189"/>
      <c r="Q295" s="189"/>
      <c r="R295" s="189"/>
      <c r="S295" s="189"/>
      <c r="T295" s="189"/>
      <c r="U295" s="51"/>
      <c r="V295" s="51"/>
      <c r="W295" s="57"/>
      <c r="X295" s="778"/>
      <c r="Y295" s="778"/>
      <c r="Z295" s="778"/>
      <c r="AA295" s="7"/>
      <c r="AB295" s="71"/>
      <c r="AC295" s="189"/>
      <c r="AD295" s="189"/>
      <c r="AE295" s="189"/>
      <c r="AF295" s="189"/>
      <c r="AG295" s="189"/>
      <c r="AH295" s="51"/>
      <c r="AI295" s="51"/>
      <c r="AJ295" s="57"/>
      <c r="AK295" s="778"/>
      <c r="AL295" s="778"/>
      <c r="AM295" s="778"/>
      <c r="AN295" s="7"/>
      <c r="AO295" s="71"/>
      <c r="AP295" s="189"/>
      <c r="AQ295" s="189"/>
      <c r="AR295" s="189"/>
      <c r="AS295" s="189"/>
      <c r="AT295" s="189"/>
      <c r="AU295" s="51"/>
      <c r="AV295" s="51"/>
      <c r="AW295" s="57"/>
      <c r="AX295" s="778"/>
      <c r="AY295" s="778"/>
      <c r="AZ295" s="778"/>
      <c r="BA295" s="7"/>
      <c r="BB295" s="71"/>
      <c r="BC295" s="189"/>
      <c r="BD295" s="189"/>
      <c r="BE295" s="189"/>
      <c r="BF295" s="189"/>
      <c r="BG295" s="189"/>
      <c r="BH295" s="51"/>
      <c r="BI295" s="51"/>
      <c r="BJ295" s="57"/>
      <c r="BK295" s="778"/>
      <c r="BL295" s="778"/>
      <c r="BM295" s="778"/>
    </row>
    <row r="296" spans="1:65" s="5" customFormat="1" ht="15.95" customHeight="1" x14ac:dyDescent="0.2">
      <c r="A296" s="21"/>
      <c r="B296" s="24"/>
      <c r="C296" s="24"/>
      <c r="D296" s="24"/>
      <c r="E296" s="24"/>
      <c r="F296" s="24"/>
      <c r="G296" s="24"/>
      <c r="H296" s="24"/>
      <c r="I296" s="58"/>
      <c r="J296" s="24"/>
      <c r="K296" s="51"/>
      <c r="L296" s="51"/>
      <c r="M296" s="51"/>
      <c r="N296" s="21"/>
      <c r="O296" s="24"/>
      <c r="P296" s="24"/>
      <c r="Q296" s="24"/>
      <c r="R296" s="24"/>
      <c r="S296" s="24"/>
      <c r="T296" s="24"/>
      <c r="U296" s="51"/>
      <c r="V296" s="108"/>
      <c r="W296" s="51"/>
      <c r="X296" s="51"/>
      <c r="Y296" s="51"/>
      <c r="Z296" s="51"/>
      <c r="AA296" s="21"/>
      <c r="AB296" s="24"/>
      <c r="AC296" s="24"/>
      <c r="AD296" s="24"/>
      <c r="AE296" s="24"/>
      <c r="AF296" s="24"/>
      <c r="AG296" s="24"/>
      <c r="AH296" s="51"/>
      <c r="AI296" s="108"/>
      <c r="AJ296" s="51"/>
      <c r="AK296" s="51"/>
      <c r="AL296" s="51"/>
      <c r="AM296" s="51"/>
      <c r="AN296" s="21"/>
      <c r="AO296" s="24"/>
      <c r="AP296" s="24"/>
      <c r="AQ296" s="24"/>
      <c r="AR296" s="24"/>
      <c r="AS296" s="24"/>
      <c r="AT296" s="24"/>
      <c r="AU296" s="51"/>
      <c r="AV296" s="108"/>
      <c r="AW296" s="51"/>
      <c r="AX296" s="51"/>
      <c r="AY296" s="51"/>
      <c r="AZ296" s="51"/>
      <c r="BA296" s="21"/>
      <c r="BB296" s="24"/>
      <c r="BC296" s="24"/>
      <c r="BD296" s="24"/>
      <c r="BE296" s="24"/>
      <c r="BF296" s="24"/>
      <c r="BG296" s="24"/>
      <c r="BH296" s="51"/>
      <c r="BI296" s="108"/>
      <c r="BJ296" s="51"/>
      <c r="BK296" s="51"/>
      <c r="BL296" s="51"/>
      <c r="BM296" s="51"/>
    </row>
    <row r="297" spans="1:65" s="7" customFormat="1" ht="17.100000000000001" customHeight="1" x14ac:dyDescent="0.2">
      <c r="A297" s="721"/>
      <c r="B297" s="721"/>
      <c r="C297" s="721"/>
      <c r="D297" s="721"/>
      <c r="E297" s="721"/>
      <c r="F297" s="721"/>
      <c r="G297" s="721"/>
      <c r="H297" s="721"/>
      <c r="I297" s="721"/>
      <c r="J297" s="721"/>
      <c r="K297" s="721"/>
      <c r="L297" s="721"/>
      <c r="M297" s="721"/>
      <c r="N297" s="85"/>
      <c r="O297" s="85"/>
      <c r="P297" s="85"/>
      <c r="Q297" s="85"/>
      <c r="R297" s="85"/>
      <c r="S297" s="85"/>
      <c r="T297" s="85"/>
      <c r="U297" s="57"/>
      <c r="V297" s="57"/>
      <c r="W297" s="57"/>
      <c r="X297" s="57"/>
      <c r="Y297" s="57"/>
      <c r="Z297" s="57"/>
      <c r="AA297" s="85"/>
      <c r="AB297" s="85"/>
      <c r="AC297" s="85"/>
      <c r="AD297" s="85"/>
      <c r="AE297" s="85"/>
      <c r="AF297" s="85"/>
      <c r="AG297" s="85"/>
      <c r="AH297" s="57"/>
      <c r="AI297" s="57"/>
      <c r="AJ297" s="57"/>
      <c r="AK297" s="57"/>
      <c r="AL297" s="57"/>
      <c r="AM297" s="57"/>
      <c r="AN297" s="85"/>
      <c r="AO297" s="85"/>
      <c r="AP297" s="85"/>
      <c r="AQ297" s="85"/>
      <c r="AR297" s="85"/>
      <c r="AS297" s="85"/>
      <c r="AT297" s="85"/>
      <c r="AU297" s="57"/>
      <c r="AV297" s="57"/>
      <c r="AW297" s="57"/>
      <c r="AX297" s="57"/>
      <c r="AY297" s="57"/>
      <c r="AZ297" s="57"/>
      <c r="BA297" s="85"/>
      <c r="BB297" s="85"/>
      <c r="BC297" s="85"/>
      <c r="BD297" s="85"/>
      <c r="BE297" s="85"/>
      <c r="BF297" s="85"/>
      <c r="BG297" s="85"/>
      <c r="BH297" s="57"/>
      <c r="BI297" s="57"/>
      <c r="BJ297" s="57"/>
      <c r="BK297" s="57"/>
      <c r="BL297" s="57"/>
      <c r="BM297" s="57"/>
    </row>
    <row r="298" spans="1:65" s="5" customFormat="1" x14ac:dyDescent="0.2">
      <c r="B298" s="24"/>
      <c r="C298" s="7"/>
      <c r="H298" s="24"/>
      <c r="I298" s="98"/>
      <c r="K298" s="130"/>
      <c r="L298" s="51"/>
      <c r="M298" s="59"/>
      <c r="O298" s="24"/>
      <c r="P298" s="7"/>
      <c r="U298" s="51"/>
      <c r="V298" s="108"/>
      <c r="W298" s="51"/>
      <c r="X298" s="130"/>
      <c r="Y298" s="51"/>
      <c r="Z298" s="59"/>
      <c r="AB298" s="24"/>
      <c r="AC298" s="7"/>
      <c r="AH298" s="51"/>
      <c r="AI298" s="108"/>
      <c r="AJ298" s="51"/>
      <c r="AK298" s="130"/>
      <c r="AL298" s="51"/>
      <c r="AM298" s="59"/>
      <c r="AO298" s="24"/>
      <c r="AP298" s="7"/>
      <c r="AU298" s="51"/>
      <c r="AV298" s="108"/>
      <c r="AW298" s="51"/>
      <c r="AX298" s="130"/>
      <c r="AY298" s="51"/>
      <c r="AZ298" s="59"/>
      <c r="BB298" s="24"/>
      <c r="BC298" s="7"/>
      <c r="BH298" s="51"/>
      <c r="BI298" s="108"/>
      <c r="BJ298" s="51"/>
      <c r="BK298" s="130"/>
      <c r="BL298" s="51"/>
      <c r="BM298" s="59"/>
    </row>
    <row r="299" spans="1:65" s="5" customFormat="1" ht="15.95" customHeight="1" x14ac:dyDescent="0.2">
      <c r="A299" s="21"/>
      <c r="B299" s="73"/>
      <c r="C299" s="697"/>
      <c r="D299" s="697"/>
      <c r="E299" s="697"/>
      <c r="F299" s="697"/>
      <c r="G299" s="697"/>
      <c r="H299" s="697"/>
      <c r="I299" s="109"/>
      <c r="J299" s="21"/>
      <c r="K299" s="59"/>
      <c r="L299" s="59"/>
      <c r="M299" s="59"/>
      <c r="N299" s="21"/>
      <c r="O299" s="73"/>
      <c r="P299" s="59"/>
      <c r="Q299" s="59"/>
      <c r="R299" s="59"/>
      <c r="S299" s="59"/>
      <c r="T299" s="59"/>
      <c r="U299" s="51"/>
      <c r="V299" s="108"/>
      <c r="W299" s="51"/>
      <c r="X299" s="59"/>
      <c r="Y299" s="59"/>
      <c r="Z299" s="59"/>
      <c r="AA299" s="21"/>
      <c r="AB299" s="73"/>
      <c r="AC299" s="59"/>
      <c r="AD299" s="59"/>
      <c r="AE299" s="59"/>
      <c r="AF299" s="59"/>
      <c r="AG299" s="59"/>
      <c r="AH299" s="51"/>
      <c r="AI299" s="108"/>
      <c r="AJ299" s="51"/>
      <c r="AK299" s="59"/>
      <c r="AL299" s="59"/>
      <c r="AM299" s="59"/>
      <c r="AN299" s="21"/>
      <c r="AO299" s="73"/>
      <c r="AP299" s="59"/>
      <c r="AQ299" s="59"/>
      <c r="AR299" s="59"/>
      <c r="AS299" s="59"/>
      <c r="AT299" s="59"/>
      <c r="AU299" s="51"/>
      <c r="AV299" s="108"/>
      <c r="AW299" s="51"/>
      <c r="AX299" s="59"/>
      <c r="AY299" s="59"/>
      <c r="AZ299" s="59"/>
      <c r="BA299" s="21"/>
      <c r="BB299" s="73"/>
      <c r="BC299" s="59"/>
      <c r="BD299" s="59"/>
      <c r="BE299" s="59"/>
      <c r="BF299" s="59"/>
      <c r="BG299" s="59"/>
      <c r="BH299" s="51"/>
      <c r="BI299" s="108"/>
      <c r="BJ299" s="51"/>
      <c r="BK299" s="59"/>
      <c r="BL299" s="59"/>
      <c r="BM299" s="59"/>
    </row>
    <row r="300" spans="1:65" s="5" customFormat="1" ht="15.95" customHeight="1" x14ac:dyDescent="0.2">
      <c r="A300" s="92"/>
      <c r="B300" s="73"/>
      <c r="C300" s="21"/>
      <c r="D300" s="21"/>
      <c r="E300" s="21"/>
      <c r="F300" s="21"/>
      <c r="G300" s="21"/>
      <c r="H300" s="93"/>
      <c r="I300" s="110"/>
      <c r="J300" s="21"/>
      <c r="K300" s="59"/>
      <c r="L300" s="51"/>
      <c r="M300" s="130"/>
      <c r="N300" s="92"/>
      <c r="O300" s="73"/>
      <c r="P300" s="21"/>
      <c r="Q300" s="21"/>
      <c r="R300" s="21"/>
      <c r="S300" s="21"/>
      <c r="T300" s="21"/>
      <c r="U300" s="59"/>
      <c r="V300" s="108"/>
      <c r="W300" s="51"/>
      <c r="X300" s="59"/>
      <c r="Y300" s="51"/>
      <c r="Z300" s="130"/>
      <c r="AA300" s="92"/>
      <c r="AB300" s="73"/>
      <c r="AC300" s="21"/>
      <c r="AD300" s="21"/>
      <c r="AE300" s="21"/>
      <c r="AF300" s="21"/>
      <c r="AG300" s="21"/>
      <c r="AH300" s="59"/>
      <c r="AI300" s="108"/>
      <c r="AJ300" s="51"/>
      <c r="AK300" s="59"/>
      <c r="AL300" s="51"/>
      <c r="AM300" s="130"/>
      <c r="AN300" s="92"/>
      <c r="AO300" s="73"/>
      <c r="AP300" s="21"/>
      <c r="AQ300" s="21"/>
      <c r="AR300" s="21"/>
      <c r="AS300" s="21"/>
      <c r="AT300" s="21"/>
      <c r="AU300" s="59"/>
      <c r="AV300" s="108"/>
      <c r="AW300" s="51"/>
      <c r="AX300" s="59"/>
      <c r="AY300" s="51"/>
      <c r="AZ300" s="130"/>
      <c r="BA300" s="92"/>
      <c r="BB300" s="73"/>
      <c r="BC300" s="21"/>
      <c r="BD300" s="21"/>
      <c r="BE300" s="21"/>
      <c r="BF300" s="21"/>
      <c r="BG300" s="21"/>
      <c r="BH300" s="59"/>
      <c r="BI300" s="108"/>
      <c r="BJ300" s="51"/>
      <c r="BK300" s="59"/>
      <c r="BL300" s="51"/>
      <c r="BM300" s="130"/>
    </row>
    <row r="301" spans="1:65" s="5" customFormat="1" ht="15.95" customHeight="1" x14ac:dyDescent="0.2">
      <c r="A301" s="61"/>
      <c r="B301" s="73"/>
      <c r="C301" s="21"/>
      <c r="D301" s="21"/>
      <c r="E301" s="21"/>
      <c r="F301" s="21"/>
      <c r="G301" s="21"/>
      <c r="H301" s="93"/>
      <c r="I301" s="110"/>
      <c r="J301" s="21"/>
      <c r="K301" s="59"/>
      <c r="L301" s="51"/>
      <c r="M301" s="130"/>
      <c r="N301" s="61"/>
      <c r="O301" s="73"/>
      <c r="P301" s="21"/>
      <c r="Q301" s="21"/>
      <c r="R301" s="21"/>
      <c r="S301" s="21"/>
      <c r="T301" s="21"/>
      <c r="U301" s="59"/>
      <c r="V301" s="108"/>
      <c r="W301" s="51"/>
      <c r="X301" s="59"/>
      <c r="Y301" s="51"/>
      <c r="Z301" s="130"/>
      <c r="AA301" s="61"/>
      <c r="AB301" s="73"/>
      <c r="AC301" s="21"/>
      <c r="AD301" s="21"/>
      <c r="AE301" s="21"/>
      <c r="AF301" s="21"/>
      <c r="AG301" s="21"/>
      <c r="AH301" s="59"/>
      <c r="AI301" s="108"/>
      <c r="AJ301" s="51"/>
      <c r="AK301" s="59"/>
      <c r="AL301" s="51"/>
      <c r="AM301" s="130"/>
      <c r="AN301" s="61"/>
      <c r="AO301" s="73"/>
      <c r="AP301" s="21"/>
      <c r="AQ301" s="21"/>
      <c r="AR301" s="21"/>
      <c r="AS301" s="21"/>
      <c r="AT301" s="21"/>
      <c r="AU301" s="59"/>
      <c r="AV301" s="108"/>
      <c r="AW301" s="51"/>
      <c r="AX301" s="59"/>
      <c r="AY301" s="51"/>
      <c r="AZ301" s="130"/>
      <c r="BA301" s="61"/>
      <c r="BB301" s="73"/>
      <c r="BC301" s="21"/>
      <c r="BD301" s="21"/>
      <c r="BE301" s="21"/>
      <c r="BF301" s="21"/>
      <c r="BG301" s="21"/>
      <c r="BH301" s="59"/>
      <c r="BI301" s="108"/>
      <c r="BJ301" s="51"/>
      <c r="BK301" s="59"/>
      <c r="BL301" s="51"/>
      <c r="BM301" s="130"/>
    </row>
    <row r="302" spans="1:65" s="5" customFormat="1" ht="15.75" x14ac:dyDescent="0.25">
      <c r="A302" s="8"/>
      <c r="B302" s="48"/>
      <c r="C302" s="777"/>
      <c r="D302" s="777"/>
      <c r="E302" s="777"/>
      <c r="F302" s="777"/>
      <c r="G302" s="777"/>
      <c r="H302" s="777"/>
      <c r="I302" s="777"/>
      <c r="J302" s="8"/>
      <c r="K302" s="779"/>
      <c r="L302" s="779"/>
      <c r="M302" s="779"/>
      <c r="N302" s="8"/>
      <c r="O302" s="48"/>
      <c r="P302" s="168"/>
      <c r="Q302" s="168"/>
      <c r="R302" s="168"/>
      <c r="S302" s="168"/>
      <c r="T302" s="168"/>
      <c r="U302" s="51"/>
      <c r="V302" s="51"/>
      <c r="W302" s="132"/>
      <c r="X302" s="779"/>
      <c r="Y302" s="779"/>
      <c r="Z302" s="779"/>
      <c r="AA302" s="8"/>
      <c r="AB302" s="48"/>
      <c r="AC302" s="168"/>
      <c r="AD302" s="168"/>
      <c r="AE302" s="168"/>
      <c r="AF302" s="168"/>
      <c r="AG302" s="168"/>
      <c r="AH302" s="51"/>
      <c r="AI302" s="51"/>
      <c r="AJ302" s="132"/>
      <c r="AK302" s="779"/>
      <c r="AL302" s="779"/>
      <c r="AM302" s="779"/>
      <c r="AN302" s="8"/>
      <c r="AO302" s="48"/>
      <c r="AP302" s="168"/>
      <c r="AQ302" s="168"/>
      <c r="AR302" s="168"/>
      <c r="AS302" s="168"/>
      <c r="AT302" s="168"/>
      <c r="AU302" s="51"/>
      <c r="AV302" s="51"/>
      <c r="AW302" s="132"/>
      <c r="AX302" s="779"/>
      <c r="AY302" s="779"/>
      <c r="AZ302" s="779"/>
      <c r="BA302" s="8"/>
      <c r="BB302" s="48"/>
      <c r="BC302" s="168"/>
      <c r="BD302" s="168"/>
      <c r="BE302" s="168"/>
      <c r="BF302" s="168"/>
      <c r="BG302" s="168"/>
      <c r="BH302" s="51"/>
      <c r="BI302" s="51"/>
      <c r="BJ302" s="132"/>
      <c r="BK302" s="779"/>
      <c r="BL302" s="779"/>
      <c r="BM302" s="779"/>
    </row>
    <row r="303" spans="1:65" s="5" customFormat="1" ht="15.75" x14ac:dyDescent="0.25">
      <c r="A303" s="8"/>
      <c r="B303" s="48"/>
      <c r="C303" s="88"/>
      <c r="D303" s="88"/>
      <c r="E303" s="88"/>
      <c r="F303" s="88"/>
      <c r="G303" s="88"/>
      <c r="H303" s="67"/>
      <c r="I303" s="99"/>
      <c r="J303" s="8"/>
      <c r="K303" s="168"/>
      <c r="L303" s="168"/>
      <c r="M303" s="168"/>
      <c r="N303" s="8"/>
      <c r="O303" s="48"/>
      <c r="P303" s="88"/>
      <c r="Q303" s="88"/>
      <c r="R303" s="88"/>
      <c r="S303" s="88"/>
      <c r="T303" s="88"/>
      <c r="U303" s="189"/>
      <c r="V303" s="190"/>
      <c r="W303" s="132"/>
      <c r="X303" s="168"/>
      <c r="Y303" s="168"/>
      <c r="Z303" s="168"/>
      <c r="AA303" s="8"/>
      <c r="AB303" s="48"/>
      <c r="AC303" s="88"/>
      <c r="AD303" s="88"/>
      <c r="AE303" s="88"/>
      <c r="AF303" s="88"/>
      <c r="AG303" s="88"/>
      <c r="AH303" s="189"/>
      <c r="AI303" s="190"/>
      <c r="AJ303" s="132"/>
      <c r="AK303" s="168"/>
      <c r="AL303" s="168"/>
      <c r="AM303" s="168"/>
      <c r="AN303" s="8"/>
      <c r="AO303" s="48"/>
      <c r="AP303" s="88"/>
      <c r="AQ303" s="88"/>
      <c r="AR303" s="88"/>
      <c r="AS303" s="88"/>
      <c r="AT303" s="88"/>
      <c r="AU303" s="189"/>
      <c r="AV303" s="190"/>
      <c r="AW303" s="132"/>
      <c r="AX303" s="168"/>
      <c r="AY303" s="168"/>
      <c r="AZ303" s="168"/>
      <c r="BA303" s="8"/>
      <c r="BB303" s="48"/>
      <c r="BC303" s="88"/>
      <c r="BD303" s="88"/>
      <c r="BE303" s="88"/>
      <c r="BF303" s="88"/>
      <c r="BG303" s="88"/>
      <c r="BH303" s="189"/>
      <c r="BI303" s="190"/>
      <c r="BJ303" s="132"/>
      <c r="BK303" s="168"/>
      <c r="BL303" s="168"/>
      <c r="BM303" s="168"/>
    </row>
    <row r="304" spans="1:65" s="7" customFormat="1" ht="17.100000000000001" customHeight="1" x14ac:dyDescent="0.2">
      <c r="A304" s="721"/>
      <c r="B304" s="721"/>
      <c r="C304" s="721"/>
      <c r="D304" s="721"/>
      <c r="E304" s="721"/>
      <c r="F304" s="721"/>
      <c r="G304" s="721"/>
      <c r="H304" s="721"/>
      <c r="I304" s="721"/>
      <c r="J304" s="721"/>
      <c r="K304" s="721"/>
      <c r="L304" s="721"/>
      <c r="M304" s="721"/>
      <c r="N304" s="85"/>
      <c r="O304" s="85"/>
      <c r="P304" s="85"/>
      <c r="Q304" s="85"/>
      <c r="R304" s="85"/>
      <c r="S304" s="85"/>
      <c r="T304" s="85"/>
      <c r="U304" s="57"/>
      <c r="V304" s="57"/>
      <c r="W304" s="57"/>
      <c r="X304" s="57"/>
      <c r="Y304" s="57"/>
      <c r="Z304" s="57"/>
      <c r="AA304" s="85"/>
      <c r="AB304" s="85"/>
      <c r="AC304" s="85"/>
      <c r="AD304" s="85"/>
      <c r="AE304" s="85"/>
      <c r="AF304" s="85"/>
      <c r="AG304" s="85"/>
      <c r="AH304" s="57"/>
      <c r="AI304" s="57"/>
      <c r="AJ304" s="57"/>
      <c r="AK304" s="57"/>
      <c r="AL304" s="57"/>
      <c r="AM304" s="57"/>
      <c r="AN304" s="85"/>
      <c r="AO304" s="85"/>
      <c r="AP304" s="85"/>
      <c r="AQ304" s="85"/>
      <c r="AR304" s="85"/>
      <c r="AS304" s="85"/>
      <c r="AT304" s="85"/>
      <c r="AU304" s="57"/>
      <c r="AV304" s="57"/>
      <c r="AW304" s="57"/>
      <c r="AX304" s="57"/>
      <c r="AY304" s="57"/>
      <c r="AZ304" s="57"/>
      <c r="BA304" s="85"/>
      <c r="BB304" s="85"/>
      <c r="BC304" s="85"/>
      <c r="BD304" s="85"/>
      <c r="BE304" s="85"/>
      <c r="BF304" s="85"/>
      <c r="BG304" s="85"/>
      <c r="BH304" s="57"/>
      <c r="BI304" s="57"/>
      <c r="BJ304" s="57"/>
      <c r="BK304" s="57"/>
      <c r="BL304" s="57"/>
      <c r="BM304" s="57"/>
    </row>
    <row r="305" spans="1:65" s="5" customFormat="1" ht="12.75" customHeight="1" x14ac:dyDescent="0.2">
      <c r="A305" s="82"/>
      <c r="B305" s="689"/>
      <c r="C305" s="689"/>
      <c r="D305" s="689"/>
      <c r="E305" s="689"/>
      <c r="F305" s="689"/>
      <c r="G305" s="689"/>
      <c r="H305" s="24"/>
      <c r="I305" s="98"/>
      <c r="K305" s="51"/>
      <c r="L305" s="51"/>
      <c r="M305" s="51"/>
      <c r="N305" s="82"/>
      <c r="O305" s="689"/>
      <c r="P305" s="689"/>
      <c r="Q305" s="689"/>
      <c r="R305" s="689"/>
      <c r="S305" s="689"/>
      <c r="T305" s="689"/>
      <c r="U305" s="51"/>
      <c r="V305" s="108"/>
      <c r="W305" s="51"/>
      <c r="X305" s="51"/>
      <c r="Y305" s="51"/>
      <c r="Z305" s="51"/>
      <c r="AA305" s="82"/>
      <c r="AB305" s="689"/>
      <c r="AC305" s="689"/>
      <c r="AD305" s="689"/>
      <c r="AE305" s="689"/>
      <c r="AF305" s="689"/>
      <c r="AG305" s="689"/>
      <c r="AH305" s="51"/>
      <c r="AI305" s="108"/>
      <c r="AJ305" s="51"/>
      <c r="AK305" s="51"/>
      <c r="AL305" s="51"/>
      <c r="AM305" s="51"/>
      <c r="AN305" s="82"/>
      <c r="AO305" s="689"/>
      <c r="AP305" s="689"/>
      <c r="AQ305" s="689"/>
      <c r="AR305" s="689"/>
      <c r="AS305" s="689"/>
      <c r="AT305" s="689"/>
      <c r="AU305" s="51"/>
      <c r="AV305" s="108"/>
      <c r="AW305" s="51"/>
      <c r="AX305" s="51"/>
      <c r="AY305" s="51"/>
      <c r="AZ305" s="51"/>
      <c r="BA305" s="82"/>
      <c r="BB305" s="689"/>
      <c r="BC305" s="689"/>
      <c r="BD305" s="689"/>
      <c r="BE305" s="689"/>
      <c r="BF305" s="689"/>
      <c r="BG305" s="689"/>
      <c r="BH305" s="51"/>
      <c r="BI305" s="108"/>
      <c r="BJ305" s="51"/>
      <c r="BK305" s="51"/>
      <c r="BL305" s="51"/>
      <c r="BM305" s="51"/>
    </row>
    <row r="306" spans="1:65" s="5" customFormat="1" ht="12.75" customHeight="1" x14ac:dyDescent="0.2">
      <c r="A306" s="61"/>
      <c r="B306" s="689"/>
      <c r="C306" s="689"/>
      <c r="D306" s="689"/>
      <c r="E306" s="689"/>
      <c r="F306" s="689"/>
      <c r="G306" s="689"/>
      <c r="H306" s="32"/>
      <c r="I306" s="111"/>
      <c r="K306" s="130"/>
      <c r="L306" s="51"/>
      <c r="M306" s="51"/>
      <c r="N306" s="61"/>
      <c r="O306" s="689"/>
      <c r="P306" s="689"/>
      <c r="Q306" s="689"/>
      <c r="R306" s="689"/>
      <c r="S306" s="689"/>
      <c r="T306" s="689"/>
      <c r="U306" s="156"/>
      <c r="V306" s="176"/>
      <c r="W306" s="51"/>
      <c r="X306" s="130"/>
      <c r="Y306" s="51"/>
      <c r="Z306" s="51"/>
      <c r="AA306" s="61"/>
      <c r="AB306" s="689"/>
      <c r="AC306" s="689"/>
      <c r="AD306" s="689"/>
      <c r="AE306" s="689"/>
      <c r="AF306" s="689"/>
      <c r="AG306" s="689"/>
      <c r="AH306" s="156"/>
      <c r="AI306" s="176"/>
      <c r="AJ306" s="51"/>
      <c r="AK306" s="130"/>
      <c r="AL306" s="51"/>
      <c r="AM306" s="51"/>
      <c r="AN306" s="61"/>
      <c r="AO306" s="689"/>
      <c r="AP306" s="689"/>
      <c r="AQ306" s="689"/>
      <c r="AR306" s="689"/>
      <c r="AS306" s="689"/>
      <c r="AT306" s="689"/>
      <c r="AU306" s="156"/>
      <c r="AV306" s="176"/>
      <c r="AW306" s="51"/>
      <c r="AX306" s="130"/>
      <c r="AY306" s="51"/>
      <c r="AZ306" s="51"/>
      <c r="BA306" s="61"/>
      <c r="BB306" s="689"/>
      <c r="BC306" s="689"/>
      <c r="BD306" s="689"/>
      <c r="BE306" s="689"/>
      <c r="BF306" s="689"/>
      <c r="BG306" s="689"/>
      <c r="BH306" s="156"/>
      <c r="BI306" s="176"/>
      <c r="BJ306" s="51"/>
      <c r="BK306" s="130"/>
      <c r="BL306" s="51"/>
      <c r="BM306" s="51"/>
    </row>
    <row r="307" spans="1:65" s="5" customFormat="1" ht="12.75" customHeight="1" x14ac:dyDescent="0.2">
      <c r="A307" s="61"/>
      <c r="B307" s="80"/>
      <c r="C307" s="45"/>
      <c r="D307" s="45"/>
      <c r="E307" s="45"/>
      <c r="F307" s="45"/>
      <c r="G307" s="45"/>
      <c r="H307" s="55"/>
      <c r="I307" s="100"/>
      <c r="J307" s="45"/>
      <c r="K307" s="134"/>
      <c r="L307" s="51"/>
      <c r="M307" s="59"/>
      <c r="N307" s="61"/>
      <c r="O307" s="80"/>
      <c r="P307" s="45"/>
      <c r="Q307" s="45"/>
      <c r="R307" s="45"/>
      <c r="S307" s="45"/>
      <c r="T307" s="45"/>
      <c r="U307" s="134"/>
      <c r="V307" s="176"/>
      <c r="W307" s="134"/>
      <c r="X307" s="134"/>
      <c r="Y307" s="51"/>
      <c r="Z307" s="59"/>
      <c r="AA307" s="61"/>
      <c r="AB307" s="80"/>
      <c r="AC307" s="45"/>
      <c r="AD307" s="45"/>
      <c r="AE307" s="45"/>
      <c r="AF307" s="45"/>
      <c r="AG307" s="45"/>
      <c r="AH307" s="134"/>
      <c r="AI307" s="176"/>
      <c r="AJ307" s="134"/>
      <c r="AK307" s="134"/>
      <c r="AL307" s="51"/>
      <c r="AM307" s="59"/>
      <c r="AN307" s="61"/>
      <c r="AO307" s="80"/>
      <c r="AP307" s="45"/>
      <c r="AQ307" s="45"/>
      <c r="AR307" s="45"/>
      <c r="AS307" s="45"/>
      <c r="AT307" s="45"/>
      <c r="AU307" s="134"/>
      <c r="AV307" s="176"/>
      <c r="AW307" s="134"/>
      <c r="AX307" s="134"/>
      <c r="AY307" s="51"/>
      <c r="AZ307" s="59"/>
      <c r="BA307" s="61"/>
      <c r="BB307" s="80"/>
      <c r="BC307" s="45"/>
      <c r="BD307" s="45"/>
      <c r="BE307" s="45"/>
      <c r="BF307" s="45"/>
      <c r="BG307" s="45"/>
      <c r="BH307" s="134"/>
      <c r="BI307" s="176"/>
      <c r="BJ307" s="134"/>
      <c r="BK307" s="134"/>
      <c r="BL307" s="51"/>
      <c r="BM307" s="59"/>
    </row>
    <row r="308" spans="1:65" s="7" customFormat="1" ht="9.75" customHeight="1" x14ac:dyDescent="0.2">
      <c r="A308" s="85"/>
      <c r="B308" s="57"/>
      <c r="C308" s="85"/>
      <c r="D308" s="85"/>
      <c r="E308" s="85"/>
      <c r="F308" s="85"/>
      <c r="G308" s="85"/>
      <c r="H308" s="57"/>
      <c r="I308" s="101"/>
      <c r="J308" s="85"/>
      <c r="K308" s="57"/>
      <c r="L308" s="57"/>
      <c r="M308" s="57"/>
      <c r="N308" s="85"/>
      <c r="O308" s="57"/>
      <c r="P308" s="85"/>
      <c r="Q308" s="85"/>
      <c r="R308" s="85"/>
      <c r="S308" s="85"/>
      <c r="T308" s="85"/>
      <c r="U308" s="57"/>
      <c r="V308" s="106"/>
      <c r="W308" s="57"/>
      <c r="X308" s="57"/>
      <c r="Y308" s="57"/>
      <c r="Z308" s="57"/>
      <c r="AA308" s="85"/>
      <c r="AB308" s="57"/>
      <c r="AC308" s="85"/>
      <c r="AD308" s="85"/>
      <c r="AE308" s="85"/>
      <c r="AF308" s="85"/>
      <c r="AG308" s="85"/>
      <c r="AH308" s="57"/>
      <c r="AI308" s="106"/>
      <c r="AJ308" s="57"/>
      <c r="AK308" s="57"/>
      <c r="AL308" s="57"/>
      <c r="AM308" s="57"/>
      <c r="AN308" s="85"/>
      <c r="AO308" s="57"/>
      <c r="AP308" s="85"/>
      <c r="AQ308" s="85"/>
      <c r="AR308" s="85"/>
      <c r="AS308" s="85"/>
      <c r="AT308" s="85"/>
      <c r="AU308" s="57"/>
      <c r="AV308" s="106"/>
      <c r="AW308" s="57"/>
      <c r="AX308" s="57"/>
      <c r="AY308" s="57"/>
      <c r="AZ308" s="57"/>
      <c r="BA308" s="85"/>
      <c r="BB308" s="57"/>
      <c r="BC308" s="85"/>
      <c r="BD308" s="85"/>
      <c r="BE308" s="85"/>
      <c r="BF308" s="85"/>
      <c r="BG308" s="85"/>
      <c r="BH308" s="57"/>
      <c r="BI308" s="106"/>
      <c r="BJ308" s="57"/>
      <c r="BK308" s="57"/>
      <c r="BL308" s="57"/>
      <c r="BM308" s="57"/>
    </row>
    <row r="309" spans="1:65" s="7" customFormat="1" ht="17.100000000000001" customHeight="1" x14ac:dyDescent="0.2">
      <c r="A309" s="85"/>
      <c r="B309" s="686"/>
      <c r="C309" s="686"/>
      <c r="D309" s="698"/>
      <c r="E309" s="698"/>
      <c r="F309" s="698"/>
      <c r="G309" s="698"/>
      <c r="H309" s="57"/>
      <c r="I309" s="101"/>
      <c r="J309" s="85"/>
      <c r="K309" s="57"/>
      <c r="L309" s="57"/>
      <c r="M309" s="57"/>
      <c r="N309" s="85"/>
      <c r="O309" s="686"/>
      <c r="P309" s="686"/>
      <c r="Q309" s="698"/>
      <c r="R309" s="698"/>
      <c r="S309" s="698"/>
      <c r="T309" s="698"/>
      <c r="U309" s="57"/>
      <c r="V309" s="106"/>
      <c r="W309" s="57"/>
      <c r="X309" s="57"/>
      <c r="Y309" s="57"/>
      <c r="Z309" s="57"/>
      <c r="AA309" s="85"/>
      <c r="AB309" s="686"/>
      <c r="AC309" s="686"/>
      <c r="AD309" s="698"/>
      <c r="AE309" s="698"/>
      <c r="AF309" s="698"/>
      <c r="AG309" s="698"/>
      <c r="AH309" s="57"/>
      <c r="AI309" s="106"/>
      <c r="AJ309" s="57"/>
      <c r="AK309" s="57"/>
      <c r="AL309" s="57"/>
      <c r="AM309" s="57"/>
      <c r="AN309" s="85"/>
      <c r="AO309" s="686"/>
      <c r="AP309" s="686"/>
      <c r="AQ309" s="698"/>
      <c r="AR309" s="698"/>
      <c r="AS309" s="698"/>
      <c r="AT309" s="698"/>
      <c r="AU309" s="57"/>
      <c r="AV309" s="106"/>
      <c r="AW309" s="57"/>
      <c r="AX309" s="57"/>
      <c r="AY309" s="57"/>
      <c r="AZ309" s="57"/>
      <c r="BA309" s="85"/>
      <c r="BB309" s="686"/>
      <c r="BC309" s="686"/>
      <c r="BD309" s="698"/>
      <c r="BE309" s="698"/>
      <c r="BF309" s="698"/>
      <c r="BG309" s="698"/>
      <c r="BH309" s="57"/>
      <c r="BI309" s="106"/>
      <c r="BJ309" s="57"/>
      <c r="BK309" s="57"/>
      <c r="BL309" s="57"/>
      <c r="BM309" s="57"/>
    </row>
    <row r="310" spans="1:65" s="7" customFormat="1" ht="17.100000000000001" customHeight="1" x14ac:dyDescent="0.2">
      <c r="A310" s="85"/>
      <c r="B310" s="686"/>
      <c r="C310" s="686"/>
      <c r="D310" s="699"/>
      <c r="E310" s="699"/>
      <c r="F310" s="699"/>
      <c r="G310" s="699"/>
      <c r="H310" s="57"/>
      <c r="I310" s="101"/>
      <c r="J310" s="85"/>
      <c r="K310" s="57"/>
      <c r="L310" s="57"/>
      <c r="M310" s="57"/>
      <c r="N310" s="85"/>
      <c r="O310" s="686"/>
      <c r="P310" s="686"/>
      <c r="Q310" s="699"/>
      <c r="R310" s="699"/>
      <c r="S310" s="699"/>
      <c r="T310" s="699"/>
      <c r="U310" s="57"/>
      <c r="V310" s="106"/>
      <c r="W310" s="57"/>
      <c r="X310" s="57"/>
      <c r="Y310" s="57"/>
      <c r="Z310" s="57"/>
      <c r="AA310" s="85"/>
      <c r="AB310" s="686"/>
      <c r="AC310" s="686"/>
      <c r="AD310" s="699"/>
      <c r="AE310" s="699"/>
      <c r="AF310" s="699"/>
      <c r="AG310" s="699"/>
      <c r="AH310" s="57"/>
      <c r="AI310" s="106"/>
      <c r="AJ310" s="57"/>
      <c r="AK310" s="57"/>
      <c r="AL310" s="57"/>
      <c r="AM310" s="57"/>
      <c r="AN310" s="85"/>
      <c r="AO310" s="686"/>
      <c r="AP310" s="686"/>
      <c r="AQ310" s="699"/>
      <c r="AR310" s="699"/>
      <c r="AS310" s="699"/>
      <c r="AT310" s="699"/>
      <c r="AU310" s="57"/>
      <c r="AV310" s="106"/>
      <c r="AW310" s="57"/>
      <c r="AX310" s="57"/>
      <c r="AY310" s="57"/>
      <c r="AZ310" s="57"/>
      <c r="BA310" s="85"/>
      <c r="BB310" s="686"/>
      <c r="BC310" s="686"/>
      <c r="BD310" s="699"/>
      <c r="BE310" s="699"/>
      <c r="BF310" s="699"/>
      <c r="BG310" s="699"/>
      <c r="BH310" s="57"/>
      <c r="BI310" s="106"/>
      <c r="BJ310" s="57"/>
      <c r="BK310" s="57"/>
      <c r="BL310" s="57"/>
      <c r="BM310" s="57"/>
    </row>
    <row r="311" spans="1:65" s="7" customFormat="1" ht="17.100000000000001" customHeight="1" x14ac:dyDescent="0.2">
      <c r="A311" s="85"/>
      <c r="B311" s="686"/>
      <c r="C311" s="686"/>
      <c r="D311" s="698"/>
      <c r="E311" s="698"/>
      <c r="F311" s="698"/>
      <c r="G311" s="698"/>
      <c r="H311" s="57"/>
      <c r="I311" s="101"/>
      <c r="J311" s="85"/>
      <c r="K311" s="57"/>
      <c r="L311" s="57"/>
      <c r="M311" s="57"/>
      <c r="N311" s="85"/>
      <c r="O311" s="686"/>
      <c r="P311" s="686"/>
      <c r="Q311" s="698"/>
      <c r="R311" s="698"/>
      <c r="S311" s="698"/>
      <c r="T311" s="698"/>
      <c r="U311" s="57"/>
      <c r="V311" s="106"/>
      <c r="W311" s="57"/>
      <c r="X311" s="57"/>
      <c r="Y311" s="57"/>
      <c r="Z311" s="57"/>
      <c r="AA311" s="85"/>
      <c r="AB311" s="686"/>
      <c r="AC311" s="686"/>
      <c r="AD311" s="698"/>
      <c r="AE311" s="698"/>
      <c r="AF311" s="698"/>
      <c r="AG311" s="698"/>
      <c r="AH311" s="57"/>
      <c r="AI311" s="106"/>
      <c r="AJ311" s="57"/>
      <c r="AK311" s="57"/>
      <c r="AL311" s="57"/>
      <c r="AM311" s="57"/>
      <c r="AN311" s="85"/>
      <c r="AO311" s="686"/>
      <c r="AP311" s="686"/>
      <c r="AQ311" s="698"/>
      <c r="AR311" s="698"/>
      <c r="AS311" s="698"/>
      <c r="AT311" s="698"/>
      <c r="AU311" s="57"/>
      <c r="AV311" s="106"/>
      <c r="AW311" s="57"/>
      <c r="AX311" s="57"/>
      <c r="AY311" s="57"/>
      <c r="AZ311" s="57"/>
      <c r="BA311" s="85"/>
      <c r="BB311" s="686"/>
      <c r="BC311" s="686"/>
      <c r="BD311" s="698"/>
      <c r="BE311" s="698"/>
      <c r="BF311" s="698"/>
      <c r="BG311" s="698"/>
      <c r="BH311" s="57"/>
      <c r="BI311" s="106"/>
      <c r="BJ311" s="57"/>
      <c r="BK311" s="57"/>
      <c r="BL311" s="57"/>
      <c r="BM311" s="57"/>
    </row>
    <row r="312" spans="1:65" s="7" customFormat="1" ht="17.100000000000001" customHeight="1" x14ac:dyDescent="0.2">
      <c r="A312" s="85"/>
      <c r="B312" s="688"/>
      <c r="C312" s="688"/>
      <c r="D312" s="695"/>
      <c r="E312" s="695"/>
      <c r="F312" s="695"/>
      <c r="G312" s="695"/>
      <c r="H312" s="57"/>
      <c r="I312" s="101"/>
      <c r="J312" s="85"/>
      <c r="K312" s="57"/>
      <c r="L312" s="57"/>
      <c r="M312" s="57"/>
      <c r="N312" s="85"/>
      <c r="O312" s="688"/>
      <c r="P312" s="688"/>
      <c r="Q312" s="695"/>
      <c r="R312" s="695"/>
      <c r="S312" s="695"/>
      <c r="T312" s="695"/>
      <c r="U312" s="57"/>
      <c r="V312" s="106"/>
      <c r="W312" s="57"/>
      <c r="X312" s="57"/>
      <c r="Y312" s="57"/>
      <c r="Z312" s="57"/>
      <c r="AA312" s="85"/>
      <c r="AB312" s="688"/>
      <c r="AC312" s="688"/>
      <c r="AD312" s="695"/>
      <c r="AE312" s="695"/>
      <c r="AF312" s="695"/>
      <c r="AG312" s="695"/>
      <c r="AH312" s="57"/>
      <c r="AI312" s="106"/>
      <c r="AJ312" s="57"/>
      <c r="AK312" s="57"/>
      <c r="AL312" s="57"/>
      <c r="AM312" s="57"/>
      <c r="AN312" s="85"/>
      <c r="AO312" s="688"/>
      <c r="AP312" s="688"/>
      <c r="AQ312" s="695"/>
      <c r="AR312" s="695"/>
      <c r="AS312" s="695"/>
      <c r="AT312" s="695"/>
      <c r="AU312" s="57"/>
      <c r="AV312" s="106"/>
      <c r="AW312" s="57"/>
      <c r="AX312" s="57"/>
      <c r="AY312" s="57"/>
      <c r="AZ312" s="57"/>
      <c r="BA312" s="85"/>
      <c r="BB312" s="688"/>
      <c r="BC312" s="688"/>
      <c r="BD312" s="695"/>
      <c r="BE312" s="695"/>
      <c r="BF312" s="695"/>
      <c r="BG312" s="695"/>
      <c r="BH312" s="57"/>
      <c r="BI312" s="106"/>
      <c r="BJ312" s="57"/>
      <c r="BK312" s="57"/>
      <c r="BL312" s="57"/>
      <c r="BM312" s="57"/>
    </row>
    <row r="313" spans="1:65" s="7" customFormat="1" ht="17.100000000000001" customHeight="1" x14ac:dyDescent="0.2">
      <c r="A313" s="85"/>
      <c r="B313" s="685"/>
      <c r="C313" s="685"/>
      <c r="D313" s="695"/>
      <c r="E313" s="695"/>
      <c r="F313" s="695"/>
      <c r="G313" s="695"/>
      <c r="H313" s="57"/>
      <c r="I313" s="101"/>
      <c r="J313" s="85"/>
      <c r="K313" s="57"/>
      <c r="L313" s="57"/>
      <c r="M313" s="57"/>
      <c r="N313" s="85"/>
      <c r="O313" s="685"/>
      <c r="P313" s="685"/>
      <c r="Q313" s="695"/>
      <c r="R313" s="695"/>
      <c r="S313" s="695"/>
      <c r="T313" s="695"/>
      <c r="U313" s="57"/>
      <c r="V313" s="106"/>
      <c r="W313" s="57"/>
      <c r="X313" s="57"/>
      <c r="Y313" s="57"/>
      <c r="Z313" s="57"/>
      <c r="AA313" s="85"/>
      <c r="AB313" s="685"/>
      <c r="AC313" s="685"/>
      <c r="AD313" s="695"/>
      <c r="AE313" s="695"/>
      <c r="AF313" s="695"/>
      <c r="AG313" s="695"/>
      <c r="AH313" s="57"/>
      <c r="AI313" s="106"/>
      <c r="AJ313" s="57"/>
      <c r="AK313" s="57"/>
      <c r="AL313" s="57"/>
      <c r="AM313" s="57"/>
      <c r="AN313" s="85"/>
      <c r="AO313" s="685"/>
      <c r="AP313" s="685"/>
      <c r="AQ313" s="695"/>
      <c r="AR313" s="695"/>
      <c r="AS313" s="695"/>
      <c r="AT313" s="695"/>
      <c r="AU313" s="57"/>
      <c r="AV313" s="106"/>
      <c r="AW313" s="57"/>
      <c r="AX313" s="57"/>
      <c r="AY313" s="57"/>
      <c r="AZ313" s="57"/>
      <c r="BA313" s="85"/>
      <c r="BB313" s="685"/>
      <c r="BC313" s="685"/>
      <c r="BD313" s="695"/>
      <c r="BE313" s="695"/>
      <c r="BF313" s="695"/>
      <c r="BG313" s="695"/>
      <c r="BH313" s="57"/>
      <c r="BI313" s="106"/>
      <c r="BJ313" s="57"/>
      <c r="BK313" s="57"/>
      <c r="BL313" s="57"/>
      <c r="BM313" s="57"/>
    </row>
    <row r="314" spans="1:65" s="7" customFormat="1" ht="17.100000000000001" customHeight="1" x14ac:dyDescent="0.2">
      <c r="A314" s="85"/>
      <c r="B314" s="685"/>
      <c r="C314" s="685"/>
      <c r="D314" s="695"/>
      <c r="E314" s="695"/>
      <c r="F314" s="695"/>
      <c r="G314" s="695"/>
      <c r="H314" s="57"/>
      <c r="I314" s="101"/>
      <c r="J314" s="85"/>
      <c r="K314" s="57"/>
      <c r="L314" s="57"/>
      <c r="M314" s="57"/>
      <c r="N314" s="85"/>
      <c r="O314" s="685"/>
      <c r="P314" s="685"/>
      <c r="Q314" s="695"/>
      <c r="R314" s="695"/>
      <c r="S314" s="695"/>
      <c r="T314" s="695"/>
      <c r="U314" s="57"/>
      <c r="V314" s="106"/>
      <c r="W314" s="57"/>
      <c r="X314" s="57"/>
      <c r="Y314" s="57"/>
      <c r="Z314" s="57"/>
      <c r="AA314" s="85"/>
      <c r="AB314" s="685"/>
      <c r="AC314" s="685"/>
      <c r="AD314" s="695"/>
      <c r="AE314" s="695"/>
      <c r="AF314" s="695"/>
      <c r="AG314" s="695"/>
      <c r="AH314" s="57"/>
      <c r="AI314" s="106"/>
      <c r="AJ314" s="57"/>
      <c r="AK314" s="57"/>
      <c r="AL314" s="57"/>
      <c r="AM314" s="57"/>
      <c r="AN314" s="85"/>
      <c r="AO314" s="685"/>
      <c r="AP314" s="685"/>
      <c r="AQ314" s="695"/>
      <c r="AR314" s="695"/>
      <c r="AS314" s="695"/>
      <c r="AT314" s="695"/>
      <c r="AU314" s="57"/>
      <c r="AV314" s="106"/>
      <c r="AW314" s="57"/>
      <c r="AX314" s="57"/>
      <c r="AY314" s="57"/>
      <c r="AZ314" s="57"/>
      <c r="BA314" s="85"/>
      <c r="BB314" s="685"/>
      <c r="BC314" s="685"/>
      <c r="BD314" s="695"/>
      <c r="BE314" s="695"/>
      <c r="BF314" s="695"/>
      <c r="BG314" s="695"/>
      <c r="BH314" s="57"/>
      <c r="BI314" s="106"/>
      <c r="BJ314" s="57"/>
      <c r="BK314" s="57"/>
      <c r="BL314" s="57"/>
      <c r="BM314" s="57"/>
    </row>
    <row r="315" spans="1:65" s="7" customFormat="1" ht="17.100000000000001" customHeight="1" x14ac:dyDescent="0.2">
      <c r="A315" s="85"/>
      <c r="B315" s="685"/>
      <c r="C315" s="685"/>
      <c r="D315" s="695"/>
      <c r="E315" s="695"/>
      <c r="F315" s="695"/>
      <c r="G315" s="695"/>
      <c r="H315" s="57"/>
      <c r="I315" s="101"/>
      <c r="J315" s="85"/>
      <c r="K315" s="57"/>
      <c r="L315" s="57"/>
      <c r="M315" s="57"/>
      <c r="N315" s="85"/>
      <c r="O315" s="685"/>
      <c r="P315" s="685"/>
      <c r="Q315" s="695"/>
      <c r="R315" s="695"/>
      <c r="S315" s="695"/>
      <c r="T315" s="695"/>
      <c r="U315" s="57"/>
      <c r="V315" s="106"/>
      <c r="W315" s="57"/>
      <c r="X315" s="57"/>
      <c r="Y315" s="57"/>
      <c r="Z315" s="57"/>
      <c r="AA315" s="85"/>
      <c r="AB315" s="685"/>
      <c r="AC315" s="685"/>
      <c r="AD315" s="695"/>
      <c r="AE315" s="695"/>
      <c r="AF315" s="695"/>
      <c r="AG315" s="695"/>
      <c r="AH315" s="57"/>
      <c r="AI315" s="106"/>
      <c r="AJ315" s="57"/>
      <c r="AK315" s="57"/>
      <c r="AL315" s="57"/>
      <c r="AM315" s="57"/>
      <c r="AN315" s="85"/>
      <c r="AO315" s="685"/>
      <c r="AP315" s="685"/>
      <c r="AQ315" s="695"/>
      <c r="AR315" s="695"/>
      <c r="AS315" s="695"/>
      <c r="AT315" s="695"/>
      <c r="AU315" s="57"/>
      <c r="AV315" s="106"/>
      <c r="AW315" s="57"/>
      <c r="AX315" s="57"/>
      <c r="AY315" s="57"/>
      <c r="AZ315" s="57"/>
      <c r="BA315" s="85"/>
      <c r="BB315" s="685"/>
      <c r="BC315" s="685"/>
      <c r="BD315" s="695"/>
      <c r="BE315" s="695"/>
      <c r="BF315" s="695"/>
      <c r="BG315" s="695"/>
      <c r="BH315" s="57"/>
      <c r="BI315" s="106"/>
      <c r="BJ315" s="57"/>
      <c r="BK315" s="57"/>
      <c r="BL315" s="57"/>
      <c r="BM315" s="57"/>
    </row>
    <row r="316" spans="1:65" s="7" customFormat="1" ht="17.100000000000001" customHeight="1" x14ac:dyDescent="0.2">
      <c r="A316" s="85"/>
      <c r="B316" s="685"/>
      <c r="C316" s="685"/>
      <c r="D316" s="695"/>
      <c r="E316" s="695"/>
      <c r="F316" s="695"/>
      <c r="G316" s="695"/>
      <c r="H316" s="57"/>
      <c r="I316" s="101"/>
      <c r="J316" s="85"/>
      <c r="K316" s="57"/>
      <c r="L316" s="57"/>
      <c r="M316" s="57"/>
      <c r="N316" s="85"/>
      <c r="O316" s="685"/>
      <c r="P316" s="685"/>
      <c r="Q316" s="695"/>
      <c r="R316" s="695"/>
      <c r="S316" s="695"/>
      <c r="T316" s="695"/>
      <c r="U316" s="57"/>
      <c r="V316" s="106"/>
      <c r="W316" s="57"/>
      <c r="X316" s="57"/>
      <c r="Y316" s="57"/>
      <c r="Z316" s="57"/>
      <c r="AA316" s="85"/>
      <c r="AB316" s="685"/>
      <c r="AC316" s="685"/>
      <c r="AD316" s="695"/>
      <c r="AE316" s="695"/>
      <c r="AF316" s="695"/>
      <c r="AG316" s="695"/>
      <c r="AH316" s="57"/>
      <c r="AI316" s="106"/>
      <c r="AJ316" s="57"/>
      <c r="AK316" s="57"/>
      <c r="AL316" s="57"/>
      <c r="AM316" s="57"/>
      <c r="AN316" s="85"/>
      <c r="AO316" s="685"/>
      <c r="AP316" s="685"/>
      <c r="AQ316" s="695"/>
      <c r="AR316" s="695"/>
      <c r="AS316" s="695"/>
      <c r="AT316" s="695"/>
      <c r="AU316" s="57"/>
      <c r="AV316" s="106"/>
      <c r="AW316" s="57"/>
      <c r="AX316" s="57"/>
      <c r="AY316" s="57"/>
      <c r="AZ316" s="57"/>
      <c r="BA316" s="85"/>
      <c r="BB316" s="685"/>
      <c r="BC316" s="685"/>
      <c r="BD316" s="695"/>
      <c r="BE316" s="695"/>
      <c r="BF316" s="695"/>
      <c r="BG316" s="695"/>
      <c r="BH316" s="57"/>
      <c r="BI316" s="106"/>
      <c r="BJ316" s="57"/>
      <c r="BK316" s="57"/>
      <c r="BL316" s="57"/>
      <c r="BM316" s="57"/>
    </row>
    <row r="317" spans="1:65" s="7" customFormat="1" ht="17.100000000000001" customHeight="1" x14ac:dyDescent="0.2">
      <c r="A317" s="85"/>
      <c r="B317" s="685"/>
      <c r="C317" s="685"/>
      <c r="D317" s="695"/>
      <c r="E317" s="695"/>
      <c r="F317" s="695"/>
      <c r="G317" s="695"/>
      <c r="H317" s="57"/>
      <c r="I317" s="101"/>
      <c r="J317" s="85"/>
      <c r="K317" s="57"/>
      <c r="L317" s="57"/>
      <c r="M317" s="57"/>
      <c r="N317" s="85"/>
      <c r="O317" s="685"/>
      <c r="P317" s="685"/>
      <c r="Q317" s="695"/>
      <c r="R317" s="695"/>
      <c r="S317" s="695"/>
      <c r="T317" s="695"/>
      <c r="U317" s="57"/>
      <c r="V317" s="106"/>
      <c r="W317" s="57"/>
      <c r="X317" s="57"/>
      <c r="Y317" s="57"/>
      <c r="Z317" s="57"/>
      <c r="AA317" s="85"/>
      <c r="AB317" s="685"/>
      <c r="AC317" s="685"/>
      <c r="AD317" s="695"/>
      <c r="AE317" s="695"/>
      <c r="AF317" s="695"/>
      <c r="AG317" s="695"/>
      <c r="AH317" s="57"/>
      <c r="AI317" s="106"/>
      <c r="AJ317" s="57"/>
      <c r="AK317" s="57"/>
      <c r="AL317" s="57"/>
      <c r="AM317" s="57"/>
      <c r="AN317" s="85"/>
      <c r="AO317" s="685"/>
      <c r="AP317" s="685"/>
      <c r="AQ317" s="695"/>
      <c r="AR317" s="695"/>
      <c r="AS317" s="695"/>
      <c r="AT317" s="695"/>
      <c r="AU317" s="57"/>
      <c r="AV317" s="106"/>
      <c r="AW317" s="57"/>
      <c r="AX317" s="57"/>
      <c r="AY317" s="57"/>
      <c r="AZ317" s="57"/>
      <c r="BA317" s="85"/>
      <c r="BB317" s="685"/>
      <c r="BC317" s="685"/>
      <c r="BD317" s="695"/>
      <c r="BE317" s="695"/>
      <c r="BF317" s="695"/>
      <c r="BG317" s="695"/>
      <c r="BH317" s="57"/>
      <c r="BI317" s="106"/>
      <c r="BJ317" s="57"/>
      <c r="BK317" s="57"/>
      <c r="BL317" s="57"/>
      <c r="BM317" s="57"/>
    </row>
    <row r="318" spans="1:65" s="7" customFormat="1" ht="17.100000000000001" customHeight="1" x14ac:dyDescent="0.2">
      <c r="A318" s="85"/>
      <c r="B318" s="685"/>
      <c r="C318" s="685"/>
      <c r="D318" s="695"/>
      <c r="E318" s="695"/>
      <c r="F318" s="695"/>
      <c r="G318" s="695"/>
      <c r="H318" s="57"/>
      <c r="I318" s="101"/>
      <c r="J318" s="85"/>
      <c r="K318" s="57"/>
      <c r="L318" s="57"/>
      <c r="M318" s="57"/>
      <c r="N318" s="85"/>
      <c r="O318" s="685"/>
      <c r="P318" s="685"/>
      <c r="Q318" s="695"/>
      <c r="R318" s="695"/>
      <c r="S318" s="695"/>
      <c r="T318" s="695"/>
      <c r="U318" s="57"/>
      <c r="V318" s="106"/>
      <c r="W318" s="57"/>
      <c r="X318" s="57"/>
      <c r="Y318" s="57"/>
      <c r="Z318" s="57"/>
      <c r="AA318" s="85"/>
      <c r="AB318" s="685"/>
      <c r="AC318" s="685"/>
      <c r="AD318" s="695"/>
      <c r="AE318" s="695"/>
      <c r="AF318" s="695"/>
      <c r="AG318" s="695"/>
      <c r="AH318" s="57"/>
      <c r="AI318" s="106"/>
      <c r="AJ318" s="57"/>
      <c r="AK318" s="57"/>
      <c r="AL318" s="57"/>
      <c r="AM318" s="57"/>
      <c r="AN318" s="85"/>
      <c r="AO318" s="685"/>
      <c r="AP318" s="685"/>
      <c r="AQ318" s="695"/>
      <c r="AR318" s="695"/>
      <c r="AS318" s="695"/>
      <c r="AT318" s="695"/>
      <c r="AU318" s="57"/>
      <c r="AV318" s="106"/>
      <c r="AW318" s="57"/>
      <c r="AX318" s="57"/>
      <c r="AY318" s="57"/>
      <c r="AZ318" s="57"/>
      <c r="BA318" s="85"/>
      <c r="BB318" s="685"/>
      <c r="BC318" s="685"/>
      <c r="BD318" s="695"/>
      <c r="BE318" s="695"/>
      <c r="BF318" s="695"/>
      <c r="BG318" s="695"/>
      <c r="BH318" s="57"/>
      <c r="BI318" s="106"/>
      <c r="BJ318" s="57"/>
      <c r="BK318" s="57"/>
      <c r="BL318" s="57"/>
      <c r="BM318" s="57"/>
    </row>
    <row r="319" spans="1:65" s="7" customFormat="1" ht="17.100000000000001" customHeight="1" x14ac:dyDescent="0.2">
      <c r="A319" s="85"/>
      <c r="B319" s="685"/>
      <c r="C319" s="685"/>
      <c r="D319" s="695"/>
      <c r="E319" s="695"/>
      <c r="F319" s="695"/>
      <c r="G319" s="695"/>
      <c r="H319" s="57"/>
      <c r="I319" s="101"/>
      <c r="J319" s="85"/>
      <c r="K319" s="57"/>
      <c r="L319" s="57"/>
      <c r="M319" s="57"/>
      <c r="N319" s="85"/>
      <c r="O319" s="685"/>
      <c r="P319" s="685"/>
      <c r="Q319" s="695"/>
      <c r="R319" s="695"/>
      <c r="S319" s="695"/>
      <c r="T319" s="695"/>
      <c r="U319" s="57"/>
      <c r="V319" s="106"/>
      <c r="W319" s="57"/>
      <c r="X319" s="57"/>
      <c r="Y319" s="57"/>
      <c r="Z319" s="57"/>
      <c r="AA319" s="85"/>
      <c r="AB319" s="685"/>
      <c r="AC319" s="685"/>
      <c r="AD319" s="695"/>
      <c r="AE319" s="695"/>
      <c r="AF319" s="695"/>
      <c r="AG319" s="695"/>
      <c r="AH319" s="57"/>
      <c r="AI319" s="106"/>
      <c r="AJ319" s="57"/>
      <c r="AK319" s="57"/>
      <c r="AL319" s="57"/>
      <c r="AM319" s="57"/>
      <c r="AN319" s="85"/>
      <c r="AO319" s="685"/>
      <c r="AP319" s="685"/>
      <c r="AQ319" s="695"/>
      <c r="AR319" s="695"/>
      <c r="AS319" s="695"/>
      <c r="AT319" s="695"/>
      <c r="AU319" s="57"/>
      <c r="AV319" s="106"/>
      <c r="AW319" s="57"/>
      <c r="AX319" s="57"/>
      <c r="AY319" s="57"/>
      <c r="AZ319" s="57"/>
      <c r="BA319" s="85"/>
      <c r="BB319" s="685"/>
      <c r="BC319" s="685"/>
      <c r="BD319" s="695"/>
      <c r="BE319" s="695"/>
      <c r="BF319" s="695"/>
      <c r="BG319" s="695"/>
      <c r="BH319" s="57"/>
      <c r="BI319" s="106"/>
      <c r="BJ319" s="57"/>
      <c r="BK319" s="57"/>
      <c r="BL319" s="57"/>
      <c r="BM319" s="57"/>
    </row>
    <row r="320" spans="1:65" s="7" customFormat="1" ht="17.100000000000001" customHeight="1" x14ac:dyDescent="0.2">
      <c r="A320" s="85"/>
      <c r="B320" s="685"/>
      <c r="C320" s="685"/>
      <c r="D320" s="695"/>
      <c r="E320" s="695"/>
      <c r="F320" s="695"/>
      <c r="G320" s="695"/>
      <c r="H320" s="57"/>
      <c r="I320" s="101"/>
      <c r="J320" s="85"/>
      <c r="K320" s="57"/>
      <c r="L320" s="57"/>
      <c r="M320" s="57"/>
      <c r="N320" s="85"/>
      <c r="O320" s="685"/>
      <c r="P320" s="685"/>
      <c r="Q320" s="695"/>
      <c r="R320" s="695"/>
      <c r="S320" s="695"/>
      <c r="T320" s="695"/>
      <c r="U320" s="57"/>
      <c r="V320" s="106"/>
      <c r="W320" s="57"/>
      <c r="X320" s="57"/>
      <c r="Y320" s="57"/>
      <c r="Z320" s="57"/>
      <c r="AA320" s="85"/>
      <c r="AB320" s="685"/>
      <c r="AC320" s="685"/>
      <c r="AD320" s="695"/>
      <c r="AE320" s="695"/>
      <c r="AF320" s="695"/>
      <c r="AG320" s="695"/>
      <c r="AH320" s="57"/>
      <c r="AI320" s="106"/>
      <c r="AJ320" s="57"/>
      <c r="AK320" s="57"/>
      <c r="AL320" s="57"/>
      <c r="AM320" s="57"/>
      <c r="AN320" s="85"/>
      <c r="AO320" s="685"/>
      <c r="AP320" s="685"/>
      <c r="AQ320" s="695"/>
      <c r="AR320" s="695"/>
      <c r="AS320" s="695"/>
      <c r="AT320" s="695"/>
      <c r="AU320" s="57"/>
      <c r="AV320" s="106"/>
      <c r="AW320" s="57"/>
      <c r="AX320" s="57"/>
      <c r="AY320" s="57"/>
      <c r="AZ320" s="57"/>
      <c r="BA320" s="85"/>
      <c r="BB320" s="685"/>
      <c r="BC320" s="685"/>
      <c r="BD320" s="695"/>
      <c r="BE320" s="695"/>
      <c r="BF320" s="695"/>
      <c r="BG320" s="695"/>
      <c r="BH320" s="57"/>
      <c r="BI320" s="106"/>
      <c r="BJ320" s="57"/>
      <c r="BK320" s="57"/>
      <c r="BL320" s="57"/>
      <c r="BM320" s="57"/>
    </row>
    <row r="321" spans="1:65" s="7" customFormat="1" ht="17.100000000000001" customHeight="1" x14ac:dyDescent="0.2">
      <c r="A321" s="85"/>
      <c r="B321" s="685"/>
      <c r="C321" s="685"/>
      <c r="D321" s="695"/>
      <c r="E321" s="695"/>
      <c r="F321" s="695"/>
      <c r="G321" s="695"/>
      <c r="H321" s="57"/>
      <c r="I321" s="101"/>
      <c r="J321" s="85"/>
      <c r="K321" s="57"/>
      <c r="L321" s="57"/>
      <c r="M321" s="57"/>
      <c r="N321" s="85"/>
      <c r="O321" s="685"/>
      <c r="P321" s="685"/>
      <c r="Q321" s="695"/>
      <c r="R321" s="695"/>
      <c r="S321" s="695"/>
      <c r="T321" s="695"/>
      <c r="U321" s="57"/>
      <c r="V321" s="106"/>
      <c r="W321" s="57"/>
      <c r="X321" s="57"/>
      <c r="Y321" s="57"/>
      <c r="Z321" s="57"/>
      <c r="AA321" s="85"/>
      <c r="AB321" s="685"/>
      <c r="AC321" s="685"/>
      <c r="AD321" s="695"/>
      <c r="AE321" s="695"/>
      <c r="AF321" s="695"/>
      <c r="AG321" s="695"/>
      <c r="AH321" s="57"/>
      <c r="AI321" s="106"/>
      <c r="AJ321" s="57"/>
      <c r="AK321" s="57"/>
      <c r="AL321" s="57"/>
      <c r="AM321" s="57"/>
      <c r="AN321" s="85"/>
      <c r="AO321" s="685"/>
      <c r="AP321" s="685"/>
      <c r="AQ321" s="695"/>
      <c r="AR321" s="695"/>
      <c r="AS321" s="695"/>
      <c r="AT321" s="695"/>
      <c r="AU321" s="57"/>
      <c r="AV321" s="106"/>
      <c r="AW321" s="57"/>
      <c r="AX321" s="57"/>
      <c r="AY321" s="57"/>
      <c r="AZ321" s="57"/>
      <c r="BA321" s="85"/>
      <c r="BB321" s="685"/>
      <c r="BC321" s="685"/>
      <c r="BD321" s="695"/>
      <c r="BE321" s="695"/>
      <c r="BF321" s="695"/>
      <c r="BG321" s="695"/>
      <c r="BH321" s="57"/>
      <c r="BI321" s="106"/>
      <c r="BJ321" s="57"/>
      <c r="BK321" s="57"/>
      <c r="BL321" s="57"/>
      <c r="BM321" s="57"/>
    </row>
    <row r="322" spans="1:65" s="7" customFormat="1" ht="17.100000000000001" customHeight="1" x14ac:dyDescent="0.2">
      <c r="A322" s="85"/>
      <c r="B322" s="685"/>
      <c r="C322" s="685"/>
      <c r="D322" s="695"/>
      <c r="E322" s="695"/>
      <c r="F322" s="695"/>
      <c r="G322" s="695"/>
      <c r="H322" s="57"/>
      <c r="I322" s="101"/>
      <c r="J322" s="85"/>
      <c r="K322" s="57"/>
      <c r="L322" s="57"/>
      <c r="M322" s="57"/>
      <c r="N322" s="85"/>
      <c r="O322" s="685"/>
      <c r="P322" s="685"/>
      <c r="Q322" s="695"/>
      <c r="R322" s="695"/>
      <c r="S322" s="695"/>
      <c r="T322" s="695"/>
      <c r="U322" s="57"/>
      <c r="V322" s="106"/>
      <c r="W322" s="57"/>
      <c r="X322" s="57"/>
      <c r="Y322" s="57"/>
      <c r="Z322" s="57"/>
      <c r="AA322" s="85"/>
      <c r="AB322" s="685"/>
      <c r="AC322" s="685"/>
      <c r="AD322" s="695"/>
      <c r="AE322" s="695"/>
      <c r="AF322" s="695"/>
      <c r="AG322" s="695"/>
      <c r="AH322" s="57"/>
      <c r="AI322" s="106"/>
      <c r="AJ322" s="57"/>
      <c r="AK322" s="57"/>
      <c r="AL322" s="57"/>
      <c r="AM322" s="57"/>
      <c r="AN322" s="85"/>
      <c r="AO322" s="685"/>
      <c r="AP322" s="685"/>
      <c r="AQ322" s="695"/>
      <c r="AR322" s="695"/>
      <c r="AS322" s="695"/>
      <c r="AT322" s="695"/>
      <c r="AU322" s="57"/>
      <c r="AV322" s="106"/>
      <c r="AW322" s="57"/>
      <c r="AX322" s="57"/>
      <c r="AY322" s="57"/>
      <c r="AZ322" s="57"/>
      <c r="BA322" s="85"/>
      <c r="BB322" s="685"/>
      <c r="BC322" s="685"/>
      <c r="BD322" s="695"/>
      <c r="BE322" s="695"/>
      <c r="BF322" s="695"/>
      <c r="BG322" s="695"/>
      <c r="BH322" s="57"/>
      <c r="BI322" s="106"/>
      <c r="BJ322" s="57"/>
      <c r="BK322" s="57"/>
      <c r="BL322" s="57"/>
      <c r="BM322" s="57"/>
    </row>
    <row r="323" spans="1:65" s="7" customFormat="1" ht="17.100000000000001" customHeight="1" x14ac:dyDescent="0.2">
      <c r="A323" s="85"/>
      <c r="B323" s="685"/>
      <c r="C323" s="685"/>
      <c r="D323" s="695"/>
      <c r="E323" s="695"/>
      <c r="F323" s="695"/>
      <c r="G323" s="695"/>
      <c r="H323" s="57"/>
      <c r="I323" s="101"/>
      <c r="J323" s="85"/>
      <c r="K323" s="57"/>
      <c r="L323" s="57"/>
      <c r="M323" s="57"/>
      <c r="N323" s="85"/>
      <c r="O323" s="685"/>
      <c r="P323" s="685"/>
      <c r="Q323" s="695"/>
      <c r="R323" s="695"/>
      <c r="S323" s="695"/>
      <c r="T323" s="695"/>
      <c r="U323" s="57"/>
      <c r="V323" s="106"/>
      <c r="W323" s="57"/>
      <c r="X323" s="57"/>
      <c r="Y323" s="57"/>
      <c r="Z323" s="57"/>
      <c r="AA323" s="85"/>
      <c r="AB323" s="685"/>
      <c r="AC323" s="685"/>
      <c r="AD323" s="695"/>
      <c r="AE323" s="695"/>
      <c r="AF323" s="695"/>
      <c r="AG323" s="695"/>
      <c r="AH323" s="57"/>
      <c r="AI323" s="106"/>
      <c r="AJ323" s="57"/>
      <c r="AK323" s="57"/>
      <c r="AL323" s="57"/>
      <c r="AM323" s="57"/>
      <c r="AN323" s="85"/>
      <c r="AO323" s="685"/>
      <c r="AP323" s="685"/>
      <c r="AQ323" s="695"/>
      <c r="AR323" s="695"/>
      <c r="AS323" s="695"/>
      <c r="AT323" s="695"/>
      <c r="AU323" s="57"/>
      <c r="AV323" s="106"/>
      <c r="AW323" s="57"/>
      <c r="AX323" s="57"/>
      <c r="AY323" s="57"/>
      <c r="AZ323" s="57"/>
      <c r="BA323" s="85"/>
      <c r="BB323" s="685"/>
      <c r="BC323" s="685"/>
      <c r="BD323" s="695"/>
      <c r="BE323" s="695"/>
      <c r="BF323" s="695"/>
      <c r="BG323" s="695"/>
      <c r="BH323" s="57"/>
      <c r="BI323" s="106"/>
      <c r="BJ323" s="57"/>
      <c r="BK323" s="57"/>
      <c r="BL323" s="57"/>
      <c r="BM323" s="57"/>
    </row>
    <row r="324" spans="1:65" s="7" customFormat="1" ht="17.100000000000001" customHeight="1" x14ac:dyDescent="0.2">
      <c r="A324" s="85"/>
      <c r="B324" s="685"/>
      <c r="C324" s="685"/>
      <c r="D324" s="695"/>
      <c r="E324" s="695"/>
      <c r="F324" s="695"/>
      <c r="G324" s="695"/>
      <c r="H324" s="57"/>
      <c r="I324" s="101"/>
      <c r="J324" s="85"/>
      <c r="K324" s="57"/>
      <c r="L324" s="57"/>
      <c r="M324" s="57"/>
      <c r="N324" s="85"/>
      <c r="O324" s="685"/>
      <c r="P324" s="685"/>
      <c r="Q324" s="695"/>
      <c r="R324" s="695"/>
      <c r="S324" s="695"/>
      <c r="T324" s="695"/>
      <c r="U324" s="57"/>
      <c r="V324" s="106"/>
      <c r="W324" s="57"/>
      <c r="X324" s="57"/>
      <c r="Y324" s="57"/>
      <c r="Z324" s="57"/>
      <c r="AA324" s="85"/>
      <c r="AB324" s="685"/>
      <c r="AC324" s="685"/>
      <c r="AD324" s="695"/>
      <c r="AE324" s="695"/>
      <c r="AF324" s="695"/>
      <c r="AG324" s="695"/>
      <c r="AH324" s="57"/>
      <c r="AI324" s="106"/>
      <c r="AJ324" s="57"/>
      <c r="AK324" s="57"/>
      <c r="AL324" s="57"/>
      <c r="AM324" s="57"/>
      <c r="AN324" s="85"/>
      <c r="AO324" s="685"/>
      <c r="AP324" s="685"/>
      <c r="AQ324" s="695"/>
      <c r="AR324" s="695"/>
      <c r="AS324" s="695"/>
      <c r="AT324" s="695"/>
      <c r="AU324" s="57"/>
      <c r="AV324" s="106"/>
      <c r="AW324" s="57"/>
      <c r="AX324" s="57"/>
      <c r="AY324" s="57"/>
      <c r="AZ324" s="57"/>
      <c r="BA324" s="85"/>
      <c r="BB324" s="685"/>
      <c r="BC324" s="685"/>
      <c r="BD324" s="695"/>
      <c r="BE324" s="695"/>
      <c r="BF324" s="695"/>
      <c r="BG324" s="695"/>
      <c r="BH324" s="57"/>
      <c r="BI324" s="106"/>
      <c r="BJ324" s="57"/>
      <c r="BK324" s="57"/>
      <c r="BL324" s="57"/>
      <c r="BM324" s="57"/>
    </row>
    <row r="325" spans="1:65" s="7" customFormat="1" ht="17.100000000000001" customHeight="1" x14ac:dyDescent="0.2">
      <c r="A325" s="85"/>
      <c r="B325" s="685"/>
      <c r="C325" s="685"/>
      <c r="D325" s="695"/>
      <c r="E325" s="695"/>
      <c r="F325" s="695"/>
      <c r="G325" s="695"/>
      <c r="H325" s="57"/>
      <c r="I325" s="101"/>
      <c r="J325" s="85"/>
      <c r="K325" s="57"/>
      <c r="L325" s="57"/>
      <c r="M325" s="57"/>
      <c r="N325" s="85"/>
      <c r="O325" s="685"/>
      <c r="P325" s="685"/>
      <c r="Q325" s="695"/>
      <c r="R325" s="695"/>
      <c r="S325" s="695"/>
      <c r="T325" s="695"/>
      <c r="U325" s="57"/>
      <c r="V325" s="106"/>
      <c r="W325" s="57"/>
      <c r="X325" s="57"/>
      <c r="Y325" s="57"/>
      <c r="Z325" s="57"/>
      <c r="AA325" s="85"/>
      <c r="AB325" s="685"/>
      <c r="AC325" s="685"/>
      <c r="AD325" s="695"/>
      <c r="AE325" s="695"/>
      <c r="AF325" s="695"/>
      <c r="AG325" s="695"/>
      <c r="AH325" s="57"/>
      <c r="AI325" s="106"/>
      <c r="AJ325" s="57"/>
      <c r="AK325" s="57"/>
      <c r="AL325" s="57"/>
      <c r="AM325" s="57"/>
      <c r="AN325" s="85"/>
      <c r="AO325" s="685"/>
      <c r="AP325" s="685"/>
      <c r="AQ325" s="695"/>
      <c r="AR325" s="695"/>
      <c r="AS325" s="695"/>
      <c r="AT325" s="695"/>
      <c r="AU325" s="57"/>
      <c r="AV325" s="106"/>
      <c r="AW325" s="57"/>
      <c r="AX325" s="57"/>
      <c r="AY325" s="57"/>
      <c r="AZ325" s="57"/>
      <c r="BA325" s="85"/>
      <c r="BB325" s="685"/>
      <c r="BC325" s="685"/>
      <c r="BD325" s="695"/>
      <c r="BE325" s="695"/>
      <c r="BF325" s="695"/>
      <c r="BG325" s="695"/>
      <c r="BH325" s="57"/>
      <c r="BI325" s="106"/>
      <c r="BJ325" s="57"/>
      <c r="BK325" s="57"/>
      <c r="BL325" s="57"/>
      <c r="BM325" s="57"/>
    </row>
    <row r="326" spans="1:65" s="7" customFormat="1" ht="17.100000000000001" customHeight="1" x14ac:dyDescent="0.2">
      <c r="A326" s="85"/>
      <c r="B326" s="685"/>
      <c r="C326" s="685"/>
      <c r="D326" s="695"/>
      <c r="E326" s="695"/>
      <c r="F326" s="695"/>
      <c r="G326" s="695"/>
      <c r="H326" s="57"/>
      <c r="I326" s="101"/>
      <c r="J326" s="85"/>
      <c r="K326" s="57"/>
      <c r="L326" s="57"/>
      <c r="M326" s="57"/>
      <c r="N326" s="85"/>
      <c r="O326" s="685"/>
      <c r="P326" s="685"/>
      <c r="Q326" s="695"/>
      <c r="R326" s="695"/>
      <c r="S326" s="695"/>
      <c r="T326" s="695"/>
      <c r="U326" s="57"/>
      <c r="V326" s="106"/>
      <c r="W326" s="57"/>
      <c r="X326" s="57"/>
      <c r="Y326" s="57"/>
      <c r="Z326" s="57"/>
      <c r="AA326" s="85"/>
      <c r="AB326" s="685"/>
      <c r="AC326" s="685"/>
      <c r="AD326" s="695"/>
      <c r="AE326" s="695"/>
      <c r="AF326" s="695"/>
      <c r="AG326" s="695"/>
      <c r="AH326" s="57"/>
      <c r="AI326" s="106"/>
      <c r="AJ326" s="57"/>
      <c r="AK326" s="57"/>
      <c r="AL326" s="57"/>
      <c r="AM326" s="57"/>
      <c r="AN326" s="85"/>
      <c r="AO326" s="685"/>
      <c r="AP326" s="685"/>
      <c r="AQ326" s="695"/>
      <c r="AR326" s="695"/>
      <c r="AS326" s="695"/>
      <c r="AT326" s="695"/>
      <c r="AU326" s="57"/>
      <c r="AV326" s="106"/>
      <c r="AW326" s="57"/>
      <c r="AX326" s="57"/>
      <c r="AY326" s="57"/>
      <c r="AZ326" s="57"/>
      <c r="BA326" s="85"/>
      <c r="BB326" s="685"/>
      <c r="BC326" s="685"/>
      <c r="BD326" s="695"/>
      <c r="BE326" s="695"/>
      <c r="BF326" s="695"/>
      <c r="BG326" s="695"/>
      <c r="BH326" s="57"/>
      <c r="BI326" s="106"/>
      <c r="BJ326" s="57"/>
      <c r="BK326" s="57"/>
      <c r="BL326" s="57"/>
      <c r="BM326" s="57"/>
    </row>
    <row r="327" spans="1:65" s="7" customFormat="1" ht="17.100000000000001" customHeight="1" x14ac:dyDescent="0.2">
      <c r="A327" s="85"/>
      <c r="B327" s="685"/>
      <c r="C327" s="685"/>
      <c r="D327" s="695"/>
      <c r="E327" s="695"/>
      <c r="F327" s="695"/>
      <c r="G327" s="695"/>
      <c r="H327" s="57"/>
      <c r="I327" s="101"/>
      <c r="J327" s="85"/>
      <c r="K327" s="57"/>
      <c r="L327" s="57"/>
      <c r="M327" s="57"/>
      <c r="N327" s="85"/>
      <c r="O327" s="685"/>
      <c r="P327" s="685"/>
      <c r="Q327" s="695"/>
      <c r="R327" s="695"/>
      <c r="S327" s="695"/>
      <c r="T327" s="695"/>
      <c r="U327" s="57"/>
      <c r="V327" s="106"/>
      <c r="W327" s="57"/>
      <c r="X327" s="57"/>
      <c r="Y327" s="57"/>
      <c r="Z327" s="57"/>
      <c r="AA327" s="85"/>
      <c r="AB327" s="685"/>
      <c r="AC327" s="685"/>
      <c r="AD327" s="695"/>
      <c r="AE327" s="695"/>
      <c r="AF327" s="695"/>
      <c r="AG327" s="695"/>
      <c r="AH327" s="57"/>
      <c r="AI327" s="106"/>
      <c r="AJ327" s="57"/>
      <c r="AK327" s="57"/>
      <c r="AL327" s="57"/>
      <c r="AM327" s="57"/>
      <c r="AN327" s="85"/>
      <c r="AO327" s="685"/>
      <c r="AP327" s="685"/>
      <c r="AQ327" s="695"/>
      <c r="AR327" s="695"/>
      <c r="AS327" s="695"/>
      <c r="AT327" s="695"/>
      <c r="AU327" s="57"/>
      <c r="AV327" s="106"/>
      <c r="AW327" s="57"/>
      <c r="AX327" s="57"/>
      <c r="AY327" s="57"/>
      <c r="AZ327" s="57"/>
      <c r="BA327" s="85"/>
      <c r="BB327" s="685"/>
      <c r="BC327" s="685"/>
      <c r="BD327" s="695"/>
      <c r="BE327" s="695"/>
      <c r="BF327" s="695"/>
      <c r="BG327" s="695"/>
      <c r="BH327" s="57"/>
      <c r="BI327" s="106"/>
      <c r="BJ327" s="57"/>
      <c r="BK327" s="57"/>
      <c r="BL327" s="57"/>
      <c r="BM327" s="57"/>
    </row>
    <row r="328" spans="1:65" s="7" customFormat="1" ht="17.100000000000001" customHeight="1" x14ac:dyDescent="0.2">
      <c r="A328" s="85"/>
      <c r="B328" s="685"/>
      <c r="C328" s="685"/>
      <c r="D328" s="695"/>
      <c r="E328" s="695"/>
      <c r="F328" s="695"/>
      <c r="G328" s="695"/>
      <c r="H328" s="57"/>
      <c r="I328" s="101"/>
      <c r="J328" s="85"/>
      <c r="K328" s="57"/>
      <c r="L328" s="57"/>
      <c r="M328" s="57"/>
      <c r="N328" s="85"/>
      <c r="O328" s="685"/>
      <c r="P328" s="685"/>
      <c r="Q328" s="695"/>
      <c r="R328" s="695"/>
      <c r="S328" s="695"/>
      <c r="T328" s="695"/>
      <c r="U328" s="57"/>
      <c r="V328" s="106"/>
      <c r="W328" s="57"/>
      <c r="X328" s="57"/>
      <c r="Y328" s="57"/>
      <c r="Z328" s="57"/>
      <c r="AA328" s="85"/>
      <c r="AB328" s="685"/>
      <c r="AC328" s="685"/>
      <c r="AD328" s="695"/>
      <c r="AE328" s="695"/>
      <c r="AF328" s="695"/>
      <c r="AG328" s="695"/>
      <c r="AH328" s="57"/>
      <c r="AI328" s="106"/>
      <c r="AJ328" s="57"/>
      <c r="AK328" s="57"/>
      <c r="AL328" s="57"/>
      <c r="AM328" s="57"/>
      <c r="AN328" s="85"/>
      <c r="AO328" s="685"/>
      <c r="AP328" s="685"/>
      <c r="AQ328" s="695"/>
      <c r="AR328" s="695"/>
      <c r="AS328" s="695"/>
      <c r="AT328" s="695"/>
      <c r="AU328" s="57"/>
      <c r="AV328" s="106"/>
      <c r="AW328" s="57"/>
      <c r="AX328" s="57"/>
      <c r="AY328" s="57"/>
      <c r="AZ328" s="57"/>
      <c r="BA328" s="85"/>
      <c r="BB328" s="685"/>
      <c r="BC328" s="685"/>
      <c r="BD328" s="695"/>
      <c r="BE328" s="695"/>
      <c r="BF328" s="695"/>
      <c r="BG328" s="695"/>
      <c r="BH328" s="57"/>
      <c r="BI328" s="106"/>
      <c r="BJ328" s="57"/>
      <c r="BK328" s="57"/>
      <c r="BL328" s="57"/>
      <c r="BM328" s="57"/>
    </row>
    <row r="329" spans="1:65" s="7" customFormat="1" ht="17.100000000000001" customHeight="1" x14ac:dyDescent="0.2">
      <c r="A329" s="85"/>
      <c r="B329" s="685"/>
      <c r="C329" s="685"/>
      <c r="D329" s="695"/>
      <c r="E329" s="695"/>
      <c r="F329" s="695"/>
      <c r="G329" s="695"/>
      <c r="H329" s="57"/>
      <c r="I329" s="101"/>
      <c r="J329" s="85"/>
      <c r="K329" s="57"/>
      <c r="L329" s="57"/>
      <c r="M329" s="57"/>
      <c r="N329" s="85"/>
      <c r="O329" s="685"/>
      <c r="P329" s="685"/>
      <c r="Q329" s="695"/>
      <c r="R329" s="695"/>
      <c r="S329" s="695"/>
      <c r="T329" s="695"/>
      <c r="U329" s="57"/>
      <c r="V329" s="106"/>
      <c r="W329" s="57"/>
      <c r="X329" s="57"/>
      <c r="Y329" s="57"/>
      <c r="Z329" s="57"/>
      <c r="AA329" s="85"/>
      <c r="AB329" s="685"/>
      <c r="AC329" s="685"/>
      <c r="AD329" s="695"/>
      <c r="AE329" s="695"/>
      <c r="AF329" s="695"/>
      <c r="AG329" s="695"/>
      <c r="AH329" s="57"/>
      <c r="AI329" s="106"/>
      <c r="AJ329" s="57"/>
      <c r="AK329" s="57"/>
      <c r="AL329" s="57"/>
      <c r="AM329" s="57"/>
      <c r="AN329" s="85"/>
      <c r="AO329" s="685"/>
      <c r="AP329" s="685"/>
      <c r="AQ329" s="695"/>
      <c r="AR329" s="695"/>
      <c r="AS329" s="695"/>
      <c r="AT329" s="695"/>
      <c r="AU329" s="57"/>
      <c r="AV329" s="106"/>
      <c r="AW329" s="57"/>
      <c r="AX329" s="57"/>
      <c r="AY329" s="57"/>
      <c r="AZ329" s="57"/>
      <c r="BA329" s="85"/>
      <c r="BB329" s="685"/>
      <c r="BC329" s="685"/>
      <c r="BD329" s="695"/>
      <c r="BE329" s="695"/>
      <c r="BF329" s="695"/>
      <c r="BG329" s="695"/>
      <c r="BH329" s="57"/>
      <c r="BI329" s="106"/>
      <c r="BJ329" s="57"/>
      <c r="BK329" s="57"/>
      <c r="BL329" s="57"/>
      <c r="BM329" s="57"/>
    </row>
    <row r="330" spans="1:65" s="7" customFormat="1" ht="17.100000000000001" customHeight="1" x14ac:dyDescent="0.2">
      <c r="A330" s="85"/>
      <c r="B330" s="685"/>
      <c r="C330" s="685"/>
      <c r="D330" s="695"/>
      <c r="E330" s="695"/>
      <c r="F330" s="695"/>
      <c r="G330" s="695"/>
      <c r="H330" s="57"/>
      <c r="I330" s="101"/>
      <c r="J330" s="85"/>
      <c r="K330" s="57"/>
      <c r="L330" s="57"/>
      <c r="M330" s="57"/>
      <c r="N330" s="85"/>
      <c r="O330" s="685"/>
      <c r="P330" s="685"/>
      <c r="Q330" s="695"/>
      <c r="R330" s="695"/>
      <c r="S330" s="695"/>
      <c r="T330" s="695"/>
      <c r="U330" s="57"/>
      <c r="V330" s="106"/>
      <c r="W330" s="57"/>
      <c r="X330" s="57"/>
      <c r="Y330" s="57"/>
      <c r="Z330" s="57"/>
      <c r="AA330" s="85"/>
      <c r="AB330" s="685"/>
      <c r="AC330" s="685"/>
      <c r="AD330" s="695"/>
      <c r="AE330" s="695"/>
      <c r="AF330" s="695"/>
      <c r="AG330" s="695"/>
      <c r="AH330" s="57"/>
      <c r="AI330" s="106"/>
      <c r="AJ330" s="57"/>
      <c r="AK330" s="57"/>
      <c r="AL330" s="57"/>
      <c r="AM330" s="57"/>
      <c r="AN330" s="85"/>
      <c r="AO330" s="685"/>
      <c r="AP330" s="685"/>
      <c r="AQ330" s="695"/>
      <c r="AR330" s="695"/>
      <c r="AS330" s="695"/>
      <c r="AT330" s="695"/>
      <c r="AU330" s="57"/>
      <c r="AV330" s="106"/>
      <c r="AW330" s="57"/>
      <c r="AX330" s="57"/>
      <c r="AY330" s="57"/>
      <c r="AZ330" s="57"/>
      <c r="BA330" s="85"/>
      <c r="BB330" s="685"/>
      <c r="BC330" s="685"/>
      <c r="BD330" s="695"/>
      <c r="BE330" s="695"/>
      <c r="BF330" s="695"/>
      <c r="BG330" s="695"/>
      <c r="BH330" s="57"/>
      <c r="BI330" s="106"/>
      <c r="BJ330" s="57"/>
      <c r="BK330" s="57"/>
      <c r="BL330" s="57"/>
      <c r="BM330" s="57"/>
    </row>
    <row r="331" spans="1:65" s="7" customFormat="1" ht="17.100000000000001" customHeight="1" x14ac:dyDescent="0.2">
      <c r="A331" s="85"/>
      <c r="B331" s="685"/>
      <c r="C331" s="685"/>
      <c r="D331" s="695"/>
      <c r="E331" s="695"/>
      <c r="F331" s="695"/>
      <c r="G331" s="695"/>
      <c r="H331" s="57"/>
      <c r="I331" s="101"/>
      <c r="J331" s="85"/>
      <c r="K331" s="57"/>
      <c r="L331" s="57"/>
      <c r="M331" s="57"/>
      <c r="N331" s="85"/>
      <c r="O331" s="685"/>
      <c r="P331" s="685"/>
      <c r="Q331" s="695"/>
      <c r="R331" s="695"/>
      <c r="S331" s="695"/>
      <c r="T331" s="695"/>
      <c r="U331" s="57"/>
      <c r="V331" s="106"/>
      <c r="W331" s="57"/>
      <c r="X331" s="57"/>
      <c r="Y331" s="57"/>
      <c r="Z331" s="57"/>
      <c r="AA331" s="85"/>
      <c r="AB331" s="685"/>
      <c r="AC331" s="685"/>
      <c r="AD331" s="695"/>
      <c r="AE331" s="695"/>
      <c r="AF331" s="695"/>
      <c r="AG331" s="695"/>
      <c r="AH331" s="57"/>
      <c r="AI331" s="106"/>
      <c r="AJ331" s="57"/>
      <c r="AK331" s="57"/>
      <c r="AL331" s="57"/>
      <c r="AM331" s="57"/>
      <c r="AN331" s="85"/>
      <c r="AO331" s="685"/>
      <c r="AP331" s="685"/>
      <c r="AQ331" s="695"/>
      <c r="AR331" s="695"/>
      <c r="AS331" s="695"/>
      <c r="AT331" s="695"/>
      <c r="AU331" s="57"/>
      <c r="AV331" s="106"/>
      <c r="AW331" s="57"/>
      <c r="AX331" s="57"/>
      <c r="AY331" s="57"/>
      <c r="AZ331" s="57"/>
      <c r="BA331" s="85"/>
      <c r="BB331" s="685"/>
      <c r="BC331" s="685"/>
      <c r="BD331" s="695"/>
      <c r="BE331" s="695"/>
      <c r="BF331" s="695"/>
      <c r="BG331" s="695"/>
      <c r="BH331" s="57"/>
      <c r="BI331" s="106"/>
      <c r="BJ331" s="57"/>
      <c r="BK331" s="57"/>
      <c r="BL331" s="57"/>
      <c r="BM331" s="57"/>
    </row>
    <row r="332" spans="1:65" s="7" customFormat="1" ht="36.75" customHeight="1" x14ac:dyDescent="0.2">
      <c r="A332" s="85"/>
      <c r="B332" s="686"/>
      <c r="C332" s="686"/>
      <c r="D332" s="695"/>
      <c r="E332" s="695"/>
      <c r="F332" s="695"/>
      <c r="G332" s="695"/>
      <c r="H332" s="57"/>
      <c r="I332" s="101"/>
      <c r="J332" s="85"/>
      <c r="K332" s="57"/>
      <c r="L332" s="57"/>
      <c r="M332" s="57"/>
      <c r="N332" s="85"/>
      <c r="O332" s="686"/>
      <c r="P332" s="686"/>
      <c r="Q332" s="695"/>
      <c r="R332" s="695"/>
      <c r="S332" s="695"/>
      <c r="T332" s="695"/>
      <c r="U332" s="57"/>
      <c r="V332" s="106"/>
      <c r="W332" s="57"/>
      <c r="X332" s="57"/>
      <c r="Y332" s="57"/>
      <c r="Z332" s="57"/>
      <c r="AA332" s="85"/>
      <c r="AB332" s="686"/>
      <c r="AC332" s="686"/>
      <c r="AD332" s="695"/>
      <c r="AE332" s="695"/>
      <c r="AF332" s="695"/>
      <c r="AG332" s="695"/>
      <c r="AH332" s="57"/>
      <c r="AI332" s="106"/>
      <c r="AJ332" s="57"/>
      <c r="AK332" s="57"/>
      <c r="AL332" s="57"/>
      <c r="AM332" s="57"/>
      <c r="AN332" s="85"/>
      <c r="AO332" s="686"/>
      <c r="AP332" s="686"/>
      <c r="AQ332" s="695"/>
      <c r="AR332" s="695"/>
      <c r="AS332" s="695"/>
      <c r="AT332" s="695"/>
      <c r="AU332" s="57"/>
      <c r="AV332" s="106"/>
      <c r="AW332" s="57"/>
      <c r="AX332" s="57"/>
      <c r="AY332" s="57"/>
      <c r="AZ332" s="57"/>
      <c r="BA332" s="85"/>
      <c r="BB332" s="686"/>
      <c r="BC332" s="686"/>
      <c r="BD332" s="695"/>
      <c r="BE332" s="695"/>
      <c r="BF332" s="695"/>
      <c r="BG332" s="695"/>
      <c r="BH332" s="57"/>
      <c r="BI332" s="106"/>
      <c r="BJ332" s="57"/>
      <c r="BK332" s="57"/>
      <c r="BL332" s="57"/>
      <c r="BM332" s="57"/>
    </row>
    <row r="333" spans="1:65" s="7" customFormat="1" ht="34.5" customHeight="1" x14ac:dyDescent="0.2">
      <c r="A333" s="85"/>
      <c r="B333" s="686"/>
      <c r="C333" s="686"/>
      <c r="D333" s="695"/>
      <c r="E333" s="695"/>
      <c r="F333" s="695"/>
      <c r="G333" s="695"/>
      <c r="H333" s="57"/>
      <c r="I333" s="101"/>
      <c r="J333" s="85"/>
      <c r="K333" s="57"/>
      <c r="L333" s="57"/>
      <c r="M333" s="57"/>
      <c r="N333" s="85"/>
      <c r="O333" s="686"/>
      <c r="P333" s="686"/>
      <c r="Q333" s="695"/>
      <c r="R333" s="695"/>
      <c r="S333" s="695"/>
      <c r="T333" s="695"/>
      <c r="U333" s="57"/>
      <c r="V333" s="106"/>
      <c r="W333" s="57"/>
      <c r="X333" s="57"/>
      <c r="Y333" s="57"/>
      <c r="Z333" s="57"/>
      <c r="AA333" s="85"/>
      <c r="AB333" s="686"/>
      <c r="AC333" s="686"/>
      <c r="AD333" s="695"/>
      <c r="AE333" s="695"/>
      <c r="AF333" s="695"/>
      <c r="AG333" s="695"/>
      <c r="AH333" s="57"/>
      <c r="AI333" s="106"/>
      <c r="AJ333" s="57"/>
      <c r="AK333" s="57"/>
      <c r="AL333" s="57"/>
      <c r="AM333" s="57"/>
      <c r="AN333" s="85"/>
      <c r="AO333" s="686"/>
      <c r="AP333" s="686"/>
      <c r="AQ333" s="695"/>
      <c r="AR333" s="695"/>
      <c r="AS333" s="695"/>
      <c r="AT333" s="695"/>
      <c r="AU333" s="57"/>
      <c r="AV333" s="106"/>
      <c r="AW333" s="57"/>
      <c r="AX333" s="57"/>
      <c r="AY333" s="57"/>
      <c r="AZ333" s="57"/>
      <c r="BA333" s="85"/>
      <c r="BB333" s="686"/>
      <c r="BC333" s="686"/>
      <c r="BD333" s="695"/>
      <c r="BE333" s="695"/>
      <c r="BF333" s="695"/>
      <c r="BG333" s="695"/>
      <c r="BH333" s="57"/>
      <c r="BI333" s="106"/>
      <c r="BJ333" s="57"/>
      <c r="BK333" s="57"/>
      <c r="BL333" s="57"/>
      <c r="BM333" s="57"/>
    </row>
    <row r="334" spans="1:65" s="7" customFormat="1" ht="15" x14ac:dyDescent="0.2">
      <c r="A334" s="85"/>
      <c r="B334" s="49"/>
      <c r="C334" s="49"/>
      <c r="D334" s="54"/>
      <c r="E334" s="54"/>
      <c r="F334" s="54"/>
      <c r="G334" s="54"/>
      <c r="H334" s="57"/>
      <c r="I334" s="101"/>
      <c r="J334" s="85"/>
      <c r="K334" s="57"/>
      <c r="L334" s="57"/>
      <c r="M334" s="57"/>
      <c r="N334" s="85"/>
      <c r="O334" s="49"/>
      <c r="P334" s="49"/>
      <c r="Q334" s="54"/>
      <c r="R334" s="54"/>
      <c r="S334" s="54"/>
      <c r="T334" s="54"/>
      <c r="U334" s="57"/>
      <c r="V334" s="106"/>
      <c r="W334" s="57"/>
      <c r="X334" s="57"/>
      <c r="Y334" s="57"/>
      <c r="Z334" s="57"/>
      <c r="AA334" s="85"/>
      <c r="AB334" s="49"/>
      <c r="AC334" s="49"/>
      <c r="AD334" s="54"/>
      <c r="AE334" s="54"/>
      <c r="AF334" s="54"/>
      <c r="AG334" s="54"/>
      <c r="AH334" s="57"/>
      <c r="AI334" s="106"/>
      <c r="AJ334" s="57"/>
      <c r="AK334" s="57"/>
      <c r="AL334" s="57"/>
      <c r="AM334" s="57"/>
      <c r="AN334" s="85"/>
      <c r="AO334" s="49"/>
      <c r="AP334" s="49"/>
      <c r="AQ334" s="54"/>
      <c r="AR334" s="54"/>
      <c r="AS334" s="54"/>
      <c r="AT334" s="54"/>
      <c r="AU334" s="57"/>
      <c r="AV334" s="106"/>
      <c r="AW334" s="57"/>
      <c r="AX334" s="57"/>
      <c r="AY334" s="57"/>
      <c r="AZ334" s="57"/>
      <c r="BA334" s="85"/>
      <c r="BB334" s="49"/>
      <c r="BC334" s="49"/>
      <c r="BD334" s="54"/>
      <c r="BE334" s="54"/>
      <c r="BF334" s="54"/>
      <c r="BG334" s="54"/>
      <c r="BH334" s="57"/>
      <c r="BI334" s="106"/>
      <c r="BJ334" s="57"/>
      <c r="BK334" s="57"/>
      <c r="BL334" s="57"/>
      <c r="BM334" s="57"/>
    </row>
    <row r="335" spans="1:65" s="5" customFormat="1" ht="13.5" x14ac:dyDescent="0.25">
      <c r="A335" s="7"/>
      <c r="B335" s="71"/>
      <c r="C335" s="777"/>
      <c r="D335" s="777"/>
      <c r="E335" s="777"/>
      <c r="F335" s="777"/>
      <c r="G335" s="777"/>
      <c r="H335" s="777"/>
      <c r="I335" s="777"/>
      <c r="J335" s="7"/>
      <c r="K335" s="778"/>
      <c r="L335" s="778"/>
      <c r="M335" s="778"/>
      <c r="N335" s="7"/>
      <c r="O335" s="71"/>
      <c r="P335" s="189"/>
      <c r="Q335" s="189"/>
      <c r="R335" s="189"/>
      <c r="S335" s="189"/>
      <c r="T335" s="189"/>
      <c r="U335" s="51"/>
      <c r="V335" s="51"/>
      <c r="W335" s="57"/>
      <c r="X335" s="778"/>
      <c r="Y335" s="778"/>
      <c r="Z335" s="778"/>
      <c r="AA335" s="7"/>
      <c r="AB335" s="71"/>
      <c r="AC335" s="189"/>
      <c r="AD335" s="189"/>
      <c r="AE335" s="189"/>
      <c r="AF335" s="189"/>
      <c r="AG335" s="189"/>
      <c r="AH335" s="51"/>
      <c r="AI335" s="51"/>
      <c r="AJ335" s="57"/>
      <c r="AK335" s="778"/>
      <c r="AL335" s="778"/>
      <c r="AM335" s="778"/>
      <c r="AN335" s="7"/>
      <c r="AO335" s="71"/>
      <c r="AP335" s="189"/>
      <c r="AQ335" s="189"/>
      <c r="AR335" s="189"/>
      <c r="AS335" s="189"/>
      <c r="AT335" s="189"/>
      <c r="AU335" s="51"/>
      <c r="AV335" s="51"/>
      <c r="AW335" s="57"/>
      <c r="AX335" s="778"/>
      <c r="AY335" s="778"/>
      <c r="AZ335" s="778"/>
      <c r="BA335" s="7"/>
      <c r="BB335" s="71"/>
      <c r="BC335" s="189"/>
      <c r="BD335" s="189"/>
      <c r="BE335" s="189"/>
      <c r="BF335" s="189"/>
      <c r="BG335" s="189"/>
      <c r="BH335" s="51"/>
      <c r="BI335" s="51"/>
      <c r="BJ335" s="57"/>
      <c r="BK335" s="778"/>
      <c r="BL335" s="778"/>
      <c r="BM335" s="778"/>
    </row>
    <row r="336" spans="1:65" s="7" customFormat="1" ht="15" x14ac:dyDescent="0.2">
      <c r="A336" s="85"/>
      <c r="B336" s="49"/>
      <c r="C336" s="49"/>
      <c r="D336" s="54"/>
      <c r="E336" s="54"/>
      <c r="F336" s="54"/>
      <c r="G336" s="54"/>
      <c r="H336" s="57"/>
      <c r="I336" s="101"/>
      <c r="J336" s="85"/>
      <c r="K336" s="57"/>
      <c r="L336" s="57"/>
      <c r="M336" s="57"/>
      <c r="N336" s="85"/>
      <c r="O336" s="49"/>
      <c r="P336" s="49"/>
      <c r="Q336" s="54"/>
      <c r="R336" s="54"/>
      <c r="S336" s="54"/>
      <c r="T336" s="54"/>
      <c r="U336" s="57"/>
      <c r="V336" s="106"/>
      <c r="W336" s="57"/>
      <c r="X336" s="57"/>
      <c r="Y336" s="57"/>
      <c r="Z336" s="57"/>
      <c r="AA336" s="85"/>
      <c r="AB336" s="49"/>
      <c r="AC336" s="49"/>
      <c r="AD336" s="54"/>
      <c r="AE336" s="54"/>
      <c r="AF336" s="54"/>
      <c r="AG336" s="54"/>
      <c r="AH336" s="57"/>
      <c r="AI336" s="106"/>
      <c r="AJ336" s="57"/>
      <c r="AK336" s="57"/>
      <c r="AL336" s="57"/>
      <c r="AM336" s="57"/>
      <c r="AN336" s="85"/>
      <c r="AO336" s="49"/>
      <c r="AP336" s="49"/>
      <c r="AQ336" s="54"/>
      <c r="AR336" s="54"/>
      <c r="AS336" s="54"/>
      <c r="AT336" s="54"/>
      <c r="AU336" s="57"/>
      <c r="AV336" s="106"/>
      <c r="AW336" s="57"/>
      <c r="AX336" s="57"/>
      <c r="AY336" s="57"/>
      <c r="AZ336" s="57"/>
      <c r="BA336" s="85"/>
      <c r="BB336" s="49"/>
      <c r="BC336" s="49"/>
      <c r="BD336" s="54"/>
      <c r="BE336" s="54"/>
      <c r="BF336" s="54"/>
      <c r="BG336" s="54"/>
      <c r="BH336" s="57"/>
      <c r="BI336" s="106"/>
      <c r="BJ336" s="57"/>
      <c r="BK336" s="57"/>
      <c r="BL336" s="57"/>
      <c r="BM336" s="57"/>
    </row>
    <row r="337" spans="1:65" s="7" customFormat="1" ht="17.100000000000001" customHeight="1" x14ac:dyDescent="0.2">
      <c r="A337" s="721"/>
      <c r="B337" s="721"/>
      <c r="C337" s="721"/>
      <c r="D337" s="721"/>
      <c r="E337" s="721"/>
      <c r="F337" s="721"/>
      <c r="G337" s="721"/>
      <c r="H337" s="721"/>
      <c r="I337" s="721"/>
      <c r="J337" s="721"/>
      <c r="K337" s="721"/>
      <c r="L337" s="721"/>
      <c r="M337" s="721"/>
      <c r="N337" s="85"/>
      <c r="O337" s="85"/>
      <c r="P337" s="85"/>
      <c r="Q337" s="85"/>
      <c r="R337" s="85"/>
      <c r="S337" s="85"/>
      <c r="T337" s="85"/>
      <c r="U337" s="57"/>
      <c r="V337" s="57"/>
      <c r="W337" s="57"/>
      <c r="X337" s="57"/>
      <c r="Y337" s="57"/>
      <c r="Z337" s="57"/>
      <c r="AA337" s="85"/>
      <c r="AB337" s="85"/>
      <c r="AC337" s="85"/>
      <c r="AD337" s="85"/>
      <c r="AE337" s="85"/>
      <c r="AF337" s="85"/>
      <c r="AG337" s="85"/>
      <c r="AH337" s="57"/>
      <c r="AI337" s="57"/>
      <c r="AJ337" s="57"/>
      <c r="AK337" s="57"/>
      <c r="AL337" s="57"/>
      <c r="AM337" s="57"/>
      <c r="AN337" s="85"/>
      <c r="AO337" s="85"/>
      <c r="AP337" s="85"/>
      <c r="AQ337" s="85"/>
      <c r="AR337" s="85"/>
      <c r="AS337" s="85"/>
      <c r="AT337" s="85"/>
      <c r="AU337" s="57"/>
      <c r="AV337" s="57"/>
      <c r="AW337" s="57"/>
      <c r="AX337" s="57"/>
      <c r="AY337" s="57"/>
      <c r="AZ337" s="57"/>
      <c r="BA337" s="85"/>
      <c r="BB337" s="85"/>
      <c r="BC337" s="85"/>
      <c r="BD337" s="85"/>
      <c r="BE337" s="85"/>
      <c r="BF337" s="85"/>
      <c r="BG337" s="85"/>
      <c r="BH337" s="57"/>
      <c r="BI337" s="57"/>
      <c r="BJ337" s="57"/>
      <c r="BK337" s="57"/>
      <c r="BL337" s="57"/>
      <c r="BM337" s="57"/>
    </row>
    <row r="338" spans="1:65" s="5" customFormat="1" ht="12.75" customHeight="1" x14ac:dyDescent="0.2">
      <c r="A338" s="82"/>
      <c r="B338" s="689"/>
      <c r="C338" s="689"/>
      <c r="D338" s="689"/>
      <c r="E338" s="689"/>
      <c r="F338" s="689"/>
      <c r="G338" s="689"/>
      <c r="H338" s="24"/>
      <c r="I338" s="98"/>
      <c r="K338" s="51"/>
      <c r="L338" s="51"/>
      <c r="M338" s="51"/>
      <c r="N338" s="82"/>
      <c r="O338" s="689"/>
      <c r="P338" s="689"/>
      <c r="Q338" s="689"/>
      <c r="R338" s="689"/>
      <c r="S338" s="689"/>
      <c r="T338" s="689"/>
      <c r="U338" s="51"/>
      <c r="V338" s="108"/>
      <c r="W338" s="51"/>
      <c r="X338" s="51"/>
      <c r="Y338" s="51"/>
      <c r="Z338" s="51"/>
      <c r="AA338" s="82"/>
      <c r="AB338" s="689"/>
      <c r="AC338" s="689"/>
      <c r="AD338" s="689"/>
      <c r="AE338" s="689"/>
      <c r="AF338" s="689"/>
      <c r="AG338" s="689"/>
      <c r="AH338" s="51"/>
      <c r="AI338" s="108"/>
      <c r="AJ338" s="51"/>
      <c r="AK338" s="51"/>
      <c r="AL338" s="51"/>
      <c r="AM338" s="51"/>
      <c r="AN338" s="82"/>
      <c r="AO338" s="689"/>
      <c r="AP338" s="689"/>
      <c r="AQ338" s="689"/>
      <c r="AR338" s="689"/>
      <c r="AS338" s="689"/>
      <c r="AT338" s="689"/>
      <c r="AU338" s="51"/>
      <c r="AV338" s="108"/>
      <c r="AW338" s="51"/>
      <c r="AX338" s="51"/>
      <c r="AY338" s="51"/>
      <c r="AZ338" s="51"/>
      <c r="BA338" s="82"/>
      <c r="BB338" s="689"/>
      <c r="BC338" s="689"/>
      <c r="BD338" s="689"/>
      <c r="BE338" s="689"/>
      <c r="BF338" s="689"/>
      <c r="BG338" s="689"/>
      <c r="BH338" s="51"/>
      <c r="BI338" s="108"/>
      <c r="BJ338" s="51"/>
      <c r="BK338" s="51"/>
      <c r="BL338" s="51"/>
      <c r="BM338" s="51"/>
    </row>
    <row r="339" spans="1:65" s="5" customFormat="1" ht="12.75" customHeight="1" x14ac:dyDescent="0.2">
      <c r="A339" s="61"/>
      <c r="B339" s="689"/>
      <c r="C339" s="689"/>
      <c r="D339" s="689"/>
      <c r="E339" s="689"/>
      <c r="F339" s="689"/>
      <c r="G339" s="689"/>
      <c r="H339" s="32"/>
      <c r="I339" s="111"/>
      <c r="K339" s="130"/>
      <c r="L339" s="51"/>
      <c r="M339" s="51"/>
      <c r="N339" s="61"/>
      <c r="O339" s="689"/>
      <c r="P339" s="689"/>
      <c r="Q339" s="689"/>
      <c r="R339" s="689"/>
      <c r="S339" s="689"/>
      <c r="T339" s="689"/>
      <c r="U339" s="156"/>
      <c r="V339" s="176"/>
      <c r="W339" s="51"/>
      <c r="X339" s="130"/>
      <c r="Y339" s="51"/>
      <c r="Z339" s="51"/>
      <c r="AA339" s="61"/>
      <c r="AB339" s="689"/>
      <c r="AC339" s="689"/>
      <c r="AD339" s="689"/>
      <c r="AE339" s="689"/>
      <c r="AF339" s="689"/>
      <c r="AG339" s="689"/>
      <c r="AH339" s="156"/>
      <c r="AI339" s="176"/>
      <c r="AJ339" s="51"/>
      <c r="AK339" s="130"/>
      <c r="AL339" s="51"/>
      <c r="AM339" s="51"/>
      <c r="AN339" s="61"/>
      <c r="AO339" s="689"/>
      <c r="AP339" s="689"/>
      <c r="AQ339" s="689"/>
      <c r="AR339" s="689"/>
      <c r="AS339" s="689"/>
      <c r="AT339" s="689"/>
      <c r="AU339" s="156"/>
      <c r="AV339" s="176"/>
      <c r="AW339" s="51"/>
      <c r="AX339" s="130"/>
      <c r="AY339" s="51"/>
      <c r="AZ339" s="51"/>
      <c r="BA339" s="61"/>
      <c r="BB339" s="689"/>
      <c r="BC339" s="689"/>
      <c r="BD339" s="689"/>
      <c r="BE339" s="689"/>
      <c r="BF339" s="689"/>
      <c r="BG339" s="689"/>
      <c r="BH339" s="156"/>
      <c r="BI339" s="176"/>
      <c r="BJ339" s="51"/>
      <c r="BK339" s="130"/>
      <c r="BL339" s="51"/>
      <c r="BM339" s="51"/>
    </row>
    <row r="340" spans="1:65" s="5" customFormat="1" ht="12.75" customHeight="1" x14ac:dyDescent="0.2">
      <c r="A340" s="61"/>
      <c r="B340" s="80"/>
      <c r="C340" s="45"/>
      <c r="D340" s="45"/>
      <c r="E340" s="45"/>
      <c r="F340" s="45"/>
      <c r="G340" s="45"/>
      <c r="H340" s="55"/>
      <c r="I340" s="100"/>
      <c r="J340" s="45"/>
      <c r="K340" s="134"/>
      <c r="L340" s="51"/>
      <c r="M340" s="59"/>
      <c r="N340" s="61"/>
      <c r="O340" s="80"/>
      <c r="P340" s="45"/>
      <c r="Q340" s="45"/>
      <c r="R340" s="45"/>
      <c r="S340" s="45"/>
      <c r="T340" s="45"/>
      <c r="U340" s="134"/>
      <c r="V340" s="176"/>
      <c r="W340" s="134"/>
      <c r="X340" s="134"/>
      <c r="Y340" s="51"/>
      <c r="Z340" s="59"/>
      <c r="AA340" s="61"/>
      <c r="AB340" s="80"/>
      <c r="AC340" s="45"/>
      <c r="AD340" s="45"/>
      <c r="AE340" s="45"/>
      <c r="AF340" s="45"/>
      <c r="AG340" s="45"/>
      <c r="AH340" s="134"/>
      <c r="AI340" s="176"/>
      <c r="AJ340" s="134"/>
      <c r="AK340" s="134"/>
      <c r="AL340" s="51"/>
      <c r="AM340" s="59"/>
      <c r="AN340" s="61"/>
      <c r="AO340" s="80"/>
      <c r="AP340" s="45"/>
      <c r="AQ340" s="45"/>
      <c r="AR340" s="45"/>
      <c r="AS340" s="45"/>
      <c r="AT340" s="45"/>
      <c r="AU340" s="134"/>
      <c r="AV340" s="176"/>
      <c r="AW340" s="134"/>
      <c r="AX340" s="134"/>
      <c r="AY340" s="51"/>
      <c r="AZ340" s="59"/>
      <c r="BA340" s="61"/>
      <c r="BB340" s="80"/>
      <c r="BC340" s="45"/>
      <c r="BD340" s="45"/>
      <c r="BE340" s="45"/>
      <c r="BF340" s="45"/>
      <c r="BG340" s="45"/>
      <c r="BH340" s="134"/>
      <c r="BI340" s="176"/>
      <c r="BJ340" s="134"/>
      <c r="BK340" s="134"/>
      <c r="BL340" s="51"/>
      <c r="BM340" s="59"/>
    </row>
    <row r="341" spans="1:65" s="7" customFormat="1" ht="10.5" customHeight="1" x14ac:dyDescent="0.2">
      <c r="A341" s="85"/>
      <c r="B341" s="57"/>
      <c r="C341" s="85"/>
      <c r="D341" s="85"/>
      <c r="E341" s="85"/>
      <c r="F341" s="85"/>
      <c r="G341" s="85"/>
      <c r="H341" s="57"/>
      <c r="I341" s="101"/>
      <c r="J341" s="85"/>
      <c r="K341" s="57"/>
      <c r="L341" s="57"/>
      <c r="M341" s="57"/>
      <c r="N341" s="85"/>
      <c r="O341" s="57"/>
      <c r="P341" s="85"/>
      <c r="Q341" s="85"/>
      <c r="R341" s="85"/>
      <c r="S341" s="85"/>
      <c r="T341" s="85"/>
      <c r="U341" s="57"/>
      <c r="V341" s="106"/>
      <c r="W341" s="57"/>
      <c r="X341" s="57"/>
      <c r="Y341" s="57"/>
      <c r="Z341" s="57"/>
      <c r="AA341" s="85"/>
      <c r="AB341" s="57"/>
      <c r="AC341" s="85"/>
      <c r="AD341" s="85"/>
      <c r="AE341" s="85"/>
      <c r="AF341" s="85"/>
      <c r="AG341" s="85"/>
      <c r="AH341" s="57"/>
      <c r="AI341" s="106"/>
      <c r="AJ341" s="57"/>
      <c r="AK341" s="57"/>
      <c r="AL341" s="57"/>
      <c r="AM341" s="57"/>
      <c r="AN341" s="85"/>
      <c r="AO341" s="57"/>
      <c r="AP341" s="85"/>
      <c r="AQ341" s="85"/>
      <c r="AR341" s="85"/>
      <c r="AS341" s="85"/>
      <c r="AT341" s="85"/>
      <c r="AU341" s="57"/>
      <c r="AV341" s="106"/>
      <c r="AW341" s="57"/>
      <c r="AX341" s="57"/>
      <c r="AY341" s="57"/>
      <c r="AZ341" s="57"/>
      <c r="BA341" s="85"/>
      <c r="BB341" s="57"/>
      <c r="BC341" s="85"/>
      <c r="BD341" s="85"/>
      <c r="BE341" s="85"/>
      <c r="BF341" s="85"/>
      <c r="BG341" s="85"/>
      <c r="BH341" s="57"/>
      <c r="BI341" s="106"/>
      <c r="BJ341" s="57"/>
      <c r="BK341" s="57"/>
      <c r="BL341" s="57"/>
      <c r="BM341" s="57"/>
    </row>
    <row r="342" spans="1:65" s="7" customFormat="1" ht="17.100000000000001" customHeight="1" x14ac:dyDescent="0.2">
      <c r="A342" s="85"/>
      <c r="B342" s="686"/>
      <c r="C342" s="686"/>
      <c r="D342" s="698"/>
      <c r="E342" s="698"/>
      <c r="F342" s="698"/>
      <c r="G342" s="698"/>
      <c r="H342" s="57"/>
      <c r="I342" s="101"/>
      <c r="J342" s="85"/>
      <c r="K342" s="57"/>
      <c r="L342" s="57"/>
      <c r="M342" s="57"/>
      <c r="N342" s="85"/>
      <c r="O342" s="686"/>
      <c r="P342" s="686"/>
      <c r="Q342" s="698"/>
      <c r="R342" s="698"/>
      <c r="S342" s="698"/>
      <c r="T342" s="698"/>
      <c r="U342" s="57"/>
      <c r="V342" s="106"/>
      <c r="W342" s="57"/>
      <c r="X342" s="57"/>
      <c r="Y342" s="57"/>
      <c r="Z342" s="57"/>
      <c r="AA342" s="85"/>
      <c r="AB342" s="686"/>
      <c r="AC342" s="686"/>
      <c r="AD342" s="698"/>
      <c r="AE342" s="698"/>
      <c r="AF342" s="698"/>
      <c r="AG342" s="698"/>
      <c r="AH342" s="57"/>
      <c r="AI342" s="106"/>
      <c r="AJ342" s="57"/>
      <c r="AK342" s="57"/>
      <c r="AL342" s="57"/>
      <c r="AM342" s="57"/>
      <c r="AN342" s="85"/>
      <c r="AO342" s="686"/>
      <c r="AP342" s="686"/>
      <c r="AQ342" s="698"/>
      <c r="AR342" s="698"/>
      <c r="AS342" s="698"/>
      <c r="AT342" s="698"/>
      <c r="AU342" s="57"/>
      <c r="AV342" s="106"/>
      <c r="AW342" s="57"/>
      <c r="AX342" s="57"/>
      <c r="AY342" s="57"/>
      <c r="AZ342" s="57"/>
      <c r="BA342" s="85"/>
      <c r="BB342" s="686"/>
      <c r="BC342" s="686"/>
      <c r="BD342" s="698"/>
      <c r="BE342" s="698"/>
      <c r="BF342" s="698"/>
      <c r="BG342" s="698"/>
      <c r="BH342" s="57"/>
      <c r="BI342" s="106"/>
      <c r="BJ342" s="57"/>
      <c r="BK342" s="57"/>
      <c r="BL342" s="57"/>
      <c r="BM342" s="57"/>
    </row>
    <row r="343" spans="1:65" s="7" customFormat="1" ht="17.100000000000001" customHeight="1" x14ac:dyDescent="0.2">
      <c r="A343" s="85"/>
      <c r="B343" s="686"/>
      <c r="C343" s="686"/>
      <c r="D343" s="699"/>
      <c r="E343" s="699"/>
      <c r="F343" s="699"/>
      <c r="G343" s="699"/>
      <c r="H343" s="57"/>
      <c r="I343" s="101"/>
      <c r="J343" s="85"/>
      <c r="K343" s="57"/>
      <c r="L343" s="57"/>
      <c r="M343" s="57"/>
      <c r="N343" s="85"/>
      <c r="O343" s="686"/>
      <c r="P343" s="686"/>
      <c r="Q343" s="699"/>
      <c r="R343" s="699"/>
      <c r="S343" s="699"/>
      <c r="T343" s="699"/>
      <c r="U343" s="57"/>
      <c r="V343" s="106"/>
      <c r="W343" s="57"/>
      <c r="X343" s="57"/>
      <c r="Y343" s="57"/>
      <c r="Z343" s="57"/>
      <c r="AA343" s="85"/>
      <c r="AB343" s="686"/>
      <c r="AC343" s="686"/>
      <c r="AD343" s="699"/>
      <c r="AE343" s="699"/>
      <c r="AF343" s="699"/>
      <c r="AG343" s="699"/>
      <c r="AH343" s="57"/>
      <c r="AI343" s="106"/>
      <c r="AJ343" s="57"/>
      <c r="AK343" s="57"/>
      <c r="AL343" s="57"/>
      <c r="AM343" s="57"/>
      <c r="AN343" s="85"/>
      <c r="AO343" s="686"/>
      <c r="AP343" s="686"/>
      <c r="AQ343" s="699"/>
      <c r="AR343" s="699"/>
      <c r="AS343" s="699"/>
      <c r="AT343" s="699"/>
      <c r="AU343" s="57"/>
      <c r="AV343" s="106"/>
      <c r="AW343" s="57"/>
      <c r="AX343" s="57"/>
      <c r="AY343" s="57"/>
      <c r="AZ343" s="57"/>
      <c r="BA343" s="85"/>
      <c r="BB343" s="686"/>
      <c r="BC343" s="686"/>
      <c r="BD343" s="699"/>
      <c r="BE343" s="699"/>
      <c r="BF343" s="699"/>
      <c r="BG343" s="699"/>
      <c r="BH343" s="57"/>
      <c r="BI343" s="106"/>
      <c r="BJ343" s="57"/>
      <c r="BK343" s="57"/>
      <c r="BL343" s="57"/>
      <c r="BM343" s="57"/>
    </row>
    <row r="344" spans="1:65" s="7" customFormat="1" ht="17.100000000000001" customHeight="1" x14ac:dyDescent="0.2">
      <c r="A344" s="85"/>
      <c r="B344" s="686"/>
      <c r="C344" s="686"/>
      <c r="D344" s="698"/>
      <c r="E344" s="698"/>
      <c r="F344" s="698"/>
      <c r="G344" s="698"/>
      <c r="H344" s="57"/>
      <c r="I344" s="101"/>
      <c r="J344" s="85"/>
      <c r="K344" s="57"/>
      <c r="L344" s="57"/>
      <c r="M344" s="57"/>
      <c r="N344" s="85"/>
      <c r="O344" s="686"/>
      <c r="P344" s="686"/>
      <c r="Q344" s="698"/>
      <c r="R344" s="698"/>
      <c r="S344" s="698"/>
      <c r="T344" s="698"/>
      <c r="U344" s="57"/>
      <c r="V344" s="106"/>
      <c r="W344" s="57"/>
      <c r="X344" s="57"/>
      <c r="Y344" s="57"/>
      <c r="Z344" s="57"/>
      <c r="AA344" s="85"/>
      <c r="AB344" s="686"/>
      <c r="AC344" s="686"/>
      <c r="AD344" s="698"/>
      <c r="AE344" s="698"/>
      <c r="AF344" s="698"/>
      <c r="AG344" s="698"/>
      <c r="AH344" s="57"/>
      <c r="AI344" s="106"/>
      <c r="AJ344" s="57"/>
      <c r="AK344" s="57"/>
      <c r="AL344" s="57"/>
      <c r="AM344" s="57"/>
      <c r="AN344" s="85"/>
      <c r="AO344" s="686"/>
      <c r="AP344" s="686"/>
      <c r="AQ344" s="698"/>
      <c r="AR344" s="698"/>
      <c r="AS344" s="698"/>
      <c r="AT344" s="698"/>
      <c r="AU344" s="57"/>
      <c r="AV344" s="106"/>
      <c r="AW344" s="57"/>
      <c r="AX344" s="57"/>
      <c r="AY344" s="57"/>
      <c r="AZ344" s="57"/>
      <c r="BA344" s="85"/>
      <c r="BB344" s="686"/>
      <c r="BC344" s="686"/>
      <c r="BD344" s="698"/>
      <c r="BE344" s="698"/>
      <c r="BF344" s="698"/>
      <c r="BG344" s="698"/>
      <c r="BH344" s="57"/>
      <c r="BI344" s="106"/>
      <c r="BJ344" s="57"/>
      <c r="BK344" s="57"/>
      <c r="BL344" s="57"/>
      <c r="BM344" s="57"/>
    </row>
    <row r="345" spans="1:65" s="7" customFormat="1" ht="17.100000000000001" customHeight="1" x14ac:dyDescent="0.2">
      <c r="A345" s="85"/>
      <c r="B345" s="688"/>
      <c r="C345" s="688"/>
      <c r="D345" s="695"/>
      <c r="E345" s="695"/>
      <c r="F345" s="695"/>
      <c r="G345" s="695"/>
      <c r="H345" s="57"/>
      <c r="I345" s="101"/>
      <c r="J345" s="85"/>
      <c r="K345" s="57"/>
      <c r="L345" s="57"/>
      <c r="M345" s="57"/>
      <c r="N345" s="85"/>
      <c r="O345" s="688"/>
      <c r="P345" s="688"/>
      <c r="Q345" s="695"/>
      <c r="R345" s="695"/>
      <c r="S345" s="695"/>
      <c r="T345" s="695"/>
      <c r="U345" s="57"/>
      <c r="V345" s="106"/>
      <c r="W345" s="57"/>
      <c r="X345" s="57"/>
      <c r="Y345" s="57"/>
      <c r="Z345" s="57"/>
      <c r="AA345" s="85"/>
      <c r="AB345" s="688"/>
      <c r="AC345" s="688"/>
      <c r="AD345" s="695"/>
      <c r="AE345" s="695"/>
      <c r="AF345" s="695"/>
      <c r="AG345" s="695"/>
      <c r="AH345" s="57"/>
      <c r="AI345" s="106"/>
      <c r="AJ345" s="57"/>
      <c r="AK345" s="57"/>
      <c r="AL345" s="57"/>
      <c r="AM345" s="57"/>
      <c r="AN345" s="85"/>
      <c r="AO345" s="688"/>
      <c r="AP345" s="688"/>
      <c r="AQ345" s="695"/>
      <c r="AR345" s="695"/>
      <c r="AS345" s="695"/>
      <c r="AT345" s="695"/>
      <c r="AU345" s="57"/>
      <c r="AV345" s="106"/>
      <c r="AW345" s="57"/>
      <c r="AX345" s="57"/>
      <c r="AY345" s="57"/>
      <c r="AZ345" s="57"/>
      <c r="BA345" s="85"/>
      <c r="BB345" s="688"/>
      <c r="BC345" s="688"/>
      <c r="BD345" s="695"/>
      <c r="BE345" s="695"/>
      <c r="BF345" s="695"/>
      <c r="BG345" s="695"/>
      <c r="BH345" s="57"/>
      <c r="BI345" s="106"/>
      <c r="BJ345" s="57"/>
      <c r="BK345" s="57"/>
      <c r="BL345" s="57"/>
      <c r="BM345" s="57"/>
    </row>
    <row r="346" spans="1:65" s="7" customFormat="1" ht="17.100000000000001" customHeight="1" x14ac:dyDescent="0.2">
      <c r="A346" s="85"/>
      <c r="B346" s="685"/>
      <c r="C346" s="685"/>
      <c r="D346" s="695"/>
      <c r="E346" s="695"/>
      <c r="F346" s="695"/>
      <c r="G346" s="695"/>
      <c r="H346" s="57"/>
      <c r="I346" s="101"/>
      <c r="J346" s="85"/>
      <c r="K346" s="57"/>
      <c r="L346" s="57"/>
      <c r="M346" s="57"/>
      <c r="N346" s="85"/>
      <c r="O346" s="685"/>
      <c r="P346" s="685"/>
      <c r="Q346" s="695"/>
      <c r="R346" s="695"/>
      <c r="S346" s="695"/>
      <c r="T346" s="695"/>
      <c r="U346" s="57"/>
      <c r="V346" s="106"/>
      <c r="W346" s="57"/>
      <c r="X346" s="57"/>
      <c r="Y346" s="57"/>
      <c r="Z346" s="57"/>
      <c r="AA346" s="85"/>
      <c r="AB346" s="685"/>
      <c r="AC346" s="685"/>
      <c r="AD346" s="695"/>
      <c r="AE346" s="695"/>
      <c r="AF346" s="695"/>
      <c r="AG346" s="695"/>
      <c r="AH346" s="57"/>
      <c r="AI346" s="106"/>
      <c r="AJ346" s="57"/>
      <c r="AK346" s="57"/>
      <c r="AL346" s="57"/>
      <c r="AM346" s="57"/>
      <c r="AN346" s="85"/>
      <c r="AO346" s="685"/>
      <c r="AP346" s="685"/>
      <c r="AQ346" s="695"/>
      <c r="AR346" s="695"/>
      <c r="AS346" s="695"/>
      <c r="AT346" s="695"/>
      <c r="AU346" s="57"/>
      <c r="AV346" s="106"/>
      <c r="AW346" s="57"/>
      <c r="AX346" s="57"/>
      <c r="AY346" s="57"/>
      <c r="AZ346" s="57"/>
      <c r="BA346" s="85"/>
      <c r="BB346" s="685"/>
      <c r="BC346" s="685"/>
      <c r="BD346" s="695"/>
      <c r="BE346" s="695"/>
      <c r="BF346" s="695"/>
      <c r="BG346" s="695"/>
      <c r="BH346" s="57"/>
      <c r="BI346" s="106"/>
      <c r="BJ346" s="57"/>
      <c r="BK346" s="57"/>
      <c r="BL346" s="57"/>
      <c r="BM346" s="57"/>
    </row>
    <row r="347" spans="1:65" s="7" customFormat="1" ht="17.100000000000001" customHeight="1" x14ac:dyDescent="0.2">
      <c r="A347" s="85"/>
      <c r="B347" s="685"/>
      <c r="C347" s="685"/>
      <c r="D347" s="695"/>
      <c r="E347" s="695"/>
      <c r="F347" s="695"/>
      <c r="G347" s="695"/>
      <c r="H347" s="57"/>
      <c r="I347" s="101"/>
      <c r="J347" s="85"/>
      <c r="K347" s="57"/>
      <c r="L347" s="57"/>
      <c r="M347" s="57"/>
      <c r="N347" s="85"/>
      <c r="O347" s="685"/>
      <c r="P347" s="685"/>
      <c r="Q347" s="695"/>
      <c r="R347" s="695"/>
      <c r="S347" s="695"/>
      <c r="T347" s="695"/>
      <c r="U347" s="57"/>
      <c r="V347" s="106"/>
      <c r="W347" s="57"/>
      <c r="X347" s="57"/>
      <c r="Y347" s="57"/>
      <c r="Z347" s="57"/>
      <c r="AA347" s="85"/>
      <c r="AB347" s="685"/>
      <c r="AC347" s="685"/>
      <c r="AD347" s="695"/>
      <c r="AE347" s="695"/>
      <c r="AF347" s="695"/>
      <c r="AG347" s="695"/>
      <c r="AH347" s="57"/>
      <c r="AI347" s="106"/>
      <c r="AJ347" s="57"/>
      <c r="AK347" s="57"/>
      <c r="AL347" s="57"/>
      <c r="AM347" s="57"/>
      <c r="AN347" s="85"/>
      <c r="AO347" s="685"/>
      <c r="AP347" s="685"/>
      <c r="AQ347" s="695"/>
      <c r="AR347" s="695"/>
      <c r="AS347" s="695"/>
      <c r="AT347" s="695"/>
      <c r="AU347" s="57"/>
      <c r="AV347" s="106"/>
      <c r="AW347" s="57"/>
      <c r="AX347" s="57"/>
      <c r="AY347" s="57"/>
      <c r="AZ347" s="57"/>
      <c r="BA347" s="85"/>
      <c r="BB347" s="685"/>
      <c r="BC347" s="685"/>
      <c r="BD347" s="695"/>
      <c r="BE347" s="695"/>
      <c r="BF347" s="695"/>
      <c r="BG347" s="695"/>
      <c r="BH347" s="57"/>
      <c r="BI347" s="106"/>
      <c r="BJ347" s="57"/>
      <c r="BK347" s="57"/>
      <c r="BL347" s="57"/>
      <c r="BM347" s="57"/>
    </row>
    <row r="348" spans="1:65" s="7" customFormat="1" ht="17.100000000000001" customHeight="1" x14ac:dyDescent="0.2">
      <c r="A348" s="85"/>
      <c r="B348" s="685"/>
      <c r="C348" s="685"/>
      <c r="D348" s="695"/>
      <c r="E348" s="695"/>
      <c r="F348" s="695"/>
      <c r="G348" s="695"/>
      <c r="H348" s="57"/>
      <c r="I348" s="101"/>
      <c r="J348" s="85"/>
      <c r="K348" s="57"/>
      <c r="L348" s="57"/>
      <c r="M348" s="57"/>
      <c r="N348" s="85"/>
      <c r="O348" s="685"/>
      <c r="P348" s="685"/>
      <c r="Q348" s="695"/>
      <c r="R348" s="695"/>
      <c r="S348" s="695"/>
      <c r="T348" s="695"/>
      <c r="U348" s="57"/>
      <c r="V348" s="106"/>
      <c r="W348" s="57"/>
      <c r="X348" s="57"/>
      <c r="Y348" s="57"/>
      <c r="Z348" s="57"/>
      <c r="AA348" s="85"/>
      <c r="AB348" s="685"/>
      <c r="AC348" s="685"/>
      <c r="AD348" s="695"/>
      <c r="AE348" s="695"/>
      <c r="AF348" s="695"/>
      <c r="AG348" s="695"/>
      <c r="AH348" s="57"/>
      <c r="AI348" s="106"/>
      <c r="AJ348" s="57"/>
      <c r="AK348" s="57"/>
      <c r="AL348" s="57"/>
      <c r="AM348" s="57"/>
      <c r="AN348" s="85"/>
      <c r="AO348" s="685"/>
      <c r="AP348" s="685"/>
      <c r="AQ348" s="695"/>
      <c r="AR348" s="695"/>
      <c r="AS348" s="695"/>
      <c r="AT348" s="695"/>
      <c r="AU348" s="57"/>
      <c r="AV348" s="106"/>
      <c r="AW348" s="57"/>
      <c r="AX348" s="57"/>
      <c r="AY348" s="57"/>
      <c r="AZ348" s="57"/>
      <c r="BA348" s="85"/>
      <c r="BB348" s="685"/>
      <c r="BC348" s="685"/>
      <c r="BD348" s="695"/>
      <c r="BE348" s="695"/>
      <c r="BF348" s="695"/>
      <c r="BG348" s="695"/>
      <c r="BH348" s="57"/>
      <c r="BI348" s="106"/>
      <c r="BJ348" s="57"/>
      <c r="BK348" s="57"/>
      <c r="BL348" s="57"/>
      <c r="BM348" s="57"/>
    </row>
    <row r="349" spans="1:65" s="7" customFormat="1" ht="17.100000000000001" customHeight="1" x14ac:dyDescent="0.2">
      <c r="A349" s="85"/>
      <c r="B349" s="685"/>
      <c r="C349" s="685"/>
      <c r="D349" s="695"/>
      <c r="E349" s="695"/>
      <c r="F349" s="695"/>
      <c r="G349" s="695"/>
      <c r="H349" s="57"/>
      <c r="I349" s="101"/>
      <c r="J349" s="85"/>
      <c r="K349" s="57"/>
      <c r="L349" s="57"/>
      <c r="M349" s="57"/>
      <c r="N349" s="85"/>
      <c r="O349" s="685"/>
      <c r="P349" s="685"/>
      <c r="Q349" s="695"/>
      <c r="R349" s="695"/>
      <c r="S349" s="695"/>
      <c r="T349" s="695"/>
      <c r="U349" s="57"/>
      <c r="V349" s="106"/>
      <c r="W349" s="57"/>
      <c r="X349" s="57"/>
      <c r="Y349" s="57"/>
      <c r="Z349" s="57"/>
      <c r="AA349" s="85"/>
      <c r="AB349" s="685"/>
      <c r="AC349" s="685"/>
      <c r="AD349" s="695"/>
      <c r="AE349" s="695"/>
      <c r="AF349" s="695"/>
      <c r="AG349" s="695"/>
      <c r="AH349" s="57"/>
      <c r="AI349" s="106"/>
      <c r="AJ349" s="57"/>
      <c r="AK349" s="57"/>
      <c r="AL349" s="57"/>
      <c r="AM349" s="57"/>
      <c r="AN349" s="85"/>
      <c r="AO349" s="685"/>
      <c r="AP349" s="685"/>
      <c r="AQ349" s="695"/>
      <c r="AR349" s="695"/>
      <c r="AS349" s="695"/>
      <c r="AT349" s="695"/>
      <c r="AU349" s="57"/>
      <c r="AV349" s="106"/>
      <c r="AW349" s="57"/>
      <c r="AX349" s="57"/>
      <c r="AY349" s="57"/>
      <c r="AZ349" s="57"/>
      <c r="BA349" s="85"/>
      <c r="BB349" s="685"/>
      <c r="BC349" s="685"/>
      <c r="BD349" s="695"/>
      <c r="BE349" s="695"/>
      <c r="BF349" s="695"/>
      <c r="BG349" s="695"/>
      <c r="BH349" s="57"/>
      <c r="BI349" s="106"/>
      <c r="BJ349" s="57"/>
      <c r="BK349" s="57"/>
      <c r="BL349" s="57"/>
      <c r="BM349" s="57"/>
    </row>
    <row r="350" spans="1:65" s="7" customFormat="1" ht="17.100000000000001" customHeight="1" x14ac:dyDescent="0.2">
      <c r="A350" s="85"/>
      <c r="B350" s="685"/>
      <c r="C350" s="685"/>
      <c r="D350" s="695"/>
      <c r="E350" s="695"/>
      <c r="F350" s="695"/>
      <c r="G350" s="695"/>
      <c r="H350" s="57"/>
      <c r="I350" s="101"/>
      <c r="J350" s="85"/>
      <c r="K350" s="57"/>
      <c r="L350" s="57"/>
      <c r="M350" s="57"/>
      <c r="N350" s="85"/>
      <c r="O350" s="685"/>
      <c r="P350" s="685"/>
      <c r="Q350" s="695"/>
      <c r="R350" s="695"/>
      <c r="S350" s="695"/>
      <c r="T350" s="695"/>
      <c r="U350" s="57"/>
      <c r="V350" s="106"/>
      <c r="W350" s="57"/>
      <c r="X350" s="57"/>
      <c r="Y350" s="57"/>
      <c r="Z350" s="57"/>
      <c r="AA350" s="85"/>
      <c r="AB350" s="685"/>
      <c r="AC350" s="685"/>
      <c r="AD350" s="695"/>
      <c r="AE350" s="695"/>
      <c r="AF350" s="695"/>
      <c r="AG350" s="695"/>
      <c r="AH350" s="57"/>
      <c r="AI350" s="106"/>
      <c r="AJ350" s="57"/>
      <c r="AK350" s="57"/>
      <c r="AL350" s="57"/>
      <c r="AM350" s="57"/>
      <c r="AN350" s="85"/>
      <c r="AO350" s="685"/>
      <c r="AP350" s="685"/>
      <c r="AQ350" s="695"/>
      <c r="AR350" s="695"/>
      <c r="AS350" s="695"/>
      <c r="AT350" s="695"/>
      <c r="AU350" s="57"/>
      <c r="AV350" s="106"/>
      <c r="AW350" s="57"/>
      <c r="AX350" s="57"/>
      <c r="AY350" s="57"/>
      <c r="AZ350" s="57"/>
      <c r="BA350" s="85"/>
      <c r="BB350" s="685"/>
      <c r="BC350" s="685"/>
      <c r="BD350" s="695"/>
      <c r="BE350" s="695"/>
      <c r="BF350" s="695"/>
      <c r="BG350" s="695"/>
      <c r="BH350" s="57"/>
      <c r="BI350" s="106"/>
      <c r="BJ350" s="57"/>
      <c r="BK350" s="57"/>
      <c r="BL350" s="57"/>
      <c r="BM350" s="57"/>
    </row>
    <row r="351" spans="1:65" s="7" customFormat="1" ht="17.100000000000001" customHeight="1" x14ac:dyDescent="0.2">
      <c r="A351" s="85"/>
      <c r="B351" s="685"/>
      <c r="C351" s="685"/>
      <c r="D351" s="695"/>
      <c r="E351" s="695"/>
      <c r="F351" s="695"/>
      <c r="G351" s="695"/>
      <c r="H351" s="57"/>
      <c r="I351" s="101"/>
      <c r="J351" s="85"/>
      <c r="K351" s="57"/>
      <c r="L351" s="57"/>
      <c r="M351" s="57"/>
      <c r="N351" s="85"/>
      <c r="O351" s="685"/>
      <c r="P351" s="685"/>
      <c r="Q351" s="695"/>
      <c r="R351" s="695"/>
      <c r="S351" s="695"/>
      <c r="T351" s="695"/>
      <c r="U351" s="57"/>
      <c r="V351" s="106"/>
      <c r="W351" s="57"/>
      <c r="X351" s="57"/>
      <c r="Y351" s="57"/>
      <c r="Z351" s="57"/>
      <c r="AA351" s="85"/>
      <c r="AB351" s="685"/>
      <c r="AC351" s="685"/>
      <c r="AD351" s="695"/>
      <c r="AE351" s="695"/>
      <c r="AF351" s="695"/>
      <c r="AG351" s="695"/>
      <c r="AH351" s="57"/>
      <c r="AI351" s="106"/>
      <c r="AJ351" s="57"/>
      <c r="AK351" s="57"/>
      <c r="AL351" s="57"/>
      <c r="AM351" s="57"/>
      <c r="AN351" s="85"/>
      <c r="AO351" s="685"/>
      <c r="AP351" s="685"/>
      <c r="AQ351" s="695"/>
      <c r="AR351" s="695"/>
      <c r="AS351" s="695"/>
      <c r="AT351" s="695"/>
      <c r="AU351" s="57"/>
      <c r="AV351" s="106"/>
      <c r="AW351" s="57"/>
      <c r="AX351" s="57"/>
      <c r="AY351" s="57"/>
      <c r="AZ351" s="57"/>
      <c r="BA351" s="85"/>
      <c r="BB351" s="685"/>
      <c r="BC351" s="685"/>
      <c r="BD351" s="695"/>
      <c r="BE351" s="695"/>
      <c r="BF351" s="695"/>
      <c r="BG351" s="695"/>
      <c r="BH351" s="57"/>
      <c r="BI351" s="106"/>
      <c r="BJ351" s="57"/>
      <c r="BK351" s="57"/>
      <c r="BL351" s="57"/>
      <c r="BM351" s="57"/>
    </row>
    <row r="352" spans="1:65" s="7" customFormat="1" ht="17.100000000000001" customHeight="1" x14ac:dyDescent="0.2">
      <c r="A352" s="85"/>
      <c r="B352" s="685"/>
      <c r="C352" s="685"/>
      <c r="D352" s="695"/>
      <c r="E352" s="695"/>
      <c r="F352" s="695"/>
      <c r="G352" s="695"/>
      <c r="H352" s="57"/>
      <c r="I352" s="101"/>
      <c r="J352" s="85"/>
      <c r="K352" s="57"/>
      <c r="L352" s="57"/>
      <c r="M352" s="57"/>
      <c r="N352" s="85"/>
      <c r="O352" s="685"/>
      <c r="P352" s="685"/>
      <c r="Q352" s="695"/>
      <c r="R352" s="695"/>
      <c r="S352" s="695"/>
      <c r="T352" s="695"/>
      <c r="U352" s="57"/>
      <c r="V352" s="106"/>
      <c r="W352" s="57"/>
      <c r="X352" s="57"/>
      <c r="Y352" s="57"/>
      <c r="Z352" s="57"/>
      <c r="AA352" s="85"/>
      <c r="AB352" s="685"/>
      <c r="AC352" s="685"/>
      <c r="AD352" s="695"/>
      <c r="AE352" s="695"/>
      <c r="AF352" s="695"/>
      <c r="AG352" s="695"/>
      <c r="AH352" s="57"/>
      <c r="AI352" s="106"/>
      <c r="AJ352" s="57"/>
      <c r="AK352" s="57"/>
      <c r="AL352" s="57"/>
      <c r="AM352" s="57"/>
      <c r="AN352" s="85"/>
      <c r="AO352" s="685"/>
      <c r="AP352" s="685"/>
      <c r="AQ352" s="695"/>
      <c r="AR352" s="695"/>
      <c r="AS352" s="695"/>
      <c r="AT352" s="695"/>
      <c r="AU352" s="57"/>
      <c r="AV352" s="106"/>
      <c r="AW352" s="57"/>
      <c r="AX352" s="57"/>
      <c r="AY352" s="57"/>
      <c r="AZ352" s="57"/>
      <c r="BA352" s="85"/>
      <c r="BB352" s="685"/>
      <c r="BC352" s="685"/>
      <c r="BD352" s="695"/>
      <c r="BE352" s="695"/>
      <c r="BF352" s="695"/>
      <c r="BG352" s="695"/>
      <c r="BH352" s="57"/>
      <c r="BI352" s="106"/>
      <c r="BJ352" s="57"/>
      <c r="BK352" s="57"/>
      <c r="BL352" s="57"/>
      <c r="BM352" s="57"/>
    </row>
    <row r="353" spans="1:65" s="7" customFormat="1" ht="17.100000000000001" customHeight="1" x14ac:dyDescent="0.2">
      <c r="A353" s="85"/>
      <c r="B353" s="685"/>
      <c r="C353" s="685"/>
      <c r="D353" s="695"/>
      <c r="E353" s="695"/>
      <c r="F353" s="695"/>
      <c r="G353" s="695"/>
      <c r="H353" s="57"/>
      <c r="I353" s="101"/>
      <c r="J353" s="85"/>
      <c r="K353" s="57"/>
      <c r="L353" s="57"/>
      <c r="M353" s="57"/>
      <c r="N353" s="85"/>
      <c r="O353" s="685"/>
      <c r="P353" s="685"/>
      <c r="Q353" s="695"/>
      <c r="R353" s="695"/>
      <c r="S353" s="695"/>
      <c r="T353" s="695"/>
      <c r="U353" s="57"/>
      <c r="V353" s="106"/>
      <c r="W353" s="57"/>
      <c r="X353" s="57"/>
      <c r="Y353" s="57"/>
      <c r="Z353" s="57"/>
      <c r="AA353" s="85"/>
      <c r="AB353" s="685"/>
      <c r="AC353" s="685"/>
      <c r="AD353" s="695"/>
      <c r="AE353" s="695"/>
      <c r="AF353" s="695"/>
      <c r="AG353" s="695"/>
      <c r="AH353" s="57"/>
      <c r="AI353" s="106"/>
      <c r="AJ353" s="57"/>
      <c r="AK353" s="57"/>
      <c r="AL353" s="57"/>
      <c r="AM353" s="57"/>
      <c r="AN353" s="85"/>
      <c r="AO353" s="685"/>
      <c r="AP353" s="685"/>
      <c r="AQ353" s="695"/>
      <c r="AR353" s="695"/>
      <c r="AS353" s="695"/>
      <c r="AT353" s="695"/>
      <c r="AU353" s="57"/>
      <c r="AV353" s="106"/>
      <c r="AW353" s="57"/>
      <c r="AX353" s="57"/>
      <c r="AY353" s="57"/>
      <c r="AZ353" s="57"/>
      <c r="BA353" s="85"/>
      <c r="BB353" s="685"/>
      <c r="BC353" s="685"/>
      <c r="BD353" s="695"/>
      <c r="BE353" s="695"/>
      <c r="BF353" s="695"/>
      <c r="BG353" s="695"/>
      <c r="BH353" s="57"/>
      <c r="BI353" s="106"/>
      <c r="BJ353" s="57"/>
      <c r="BK353" s="57"/>
      <c r="BL353" s="57"/>
      <c r="BM353" s="57"/>
    </row>
    <row r="354" spans="1:65" s="7" customFormat="1" ht="17.100000000000001" customHeight="1" x14ac:dyDescent="0.2">
      <c r="A354" s="85"/>
      <c r="B354" s="685"/>
      <c r="C354" s="685"/>
      <c r="D354" s="695"/>
      <c r="E354" s="695"/>
      <c r="F354" s="695"/>
      <c r="G354" s="695"/>
      <c r="H354" s="57"/>
      <c r="I354" s="101"/>
      <c r="J354" s="85"/>
      <c r="K354" s="57"/>
      <c r="L354" s="57"/>
      <c r="M354" s="57"/>
      <c r="N354" s="85"/>
      <c r="O354" s="685"/>
      <c r="P354" s="685"/>
      <c r="Q354" s="695"/>
      <c r="R354" s="695"/>
      <c r="S354" s="695"/>
      <c r="T354" s="695"/>
      <c r="U354" s="57"/>
      <c r="V354" s="106"/>
      <c r="W354" s="57"/>
      <c r="X354" s="57"/>
      <c r="Y354" s="57"/>
      <c r="Z354" s="57"/>
      <c r="AA354" s="85"/>
      <c r="AB354" s="685"/>
      <c r="AC354" s="685"/>
      <c r="AD354" s="695"/>
      <c r="AE354" s="695"/>
      <c r="AF354" s="695"/>
      <c r="AG354" s="695"/>
      <c r="AH354" s="57"/>
      <c r="AI354" s="106"/>
      <c r="AJ354" s="57"/>
      <c r="AK354" s="57"/>
      <c r="AL354" s="57"/>
      <c r="AM354" s="57"/>
      <c r="AN354" s="85"/>
      <c r="AO354" s="685"/>
      <c r="AP354" s="685"/>
      <c r="AQ354" s="695"/>
      <c r="AR354" s="695"/>
      <c r="AS354" s="695"/>
      <c r="AT354" s="695"/>
      <c r="AU354" s="57"/>
      <c r="AV354" s="106"/>
      <c r="AW354" s="57"/>
      <c r="AX354" s="57"/>
      <c r="AY354" s="57"/>
      <c r="AZ354" s="57"/>
      <c r="BA354" s="85"/>
      <c r="BB354" s="685"/>
      <c r="BC354" s="685"/>
      <c r="BD354" s="695"/>
      <c r="BE354" s="695"/>
      <c r="BF354" s="695"/>
      <c r="BG354" s="695"/>
      <c r="BH354" s="57"/>
      <c r="BI354" s="106"/>
      <c r="BJ354" s="57"/>
      <c r="BK354" s="57"/>
      <c r="BL354" s="57"/>
      <c r="BM354" s="57"/>
    </row>
    <row r="355" spans="1:65" s="7" customFormat="1" ht="17.100000000000001" customHeight="1" x14ac:dyDescent="0.2">
      <c r="A355" s="85"/>
      <c r="B355" s="685"/>
      <c r="C355" s="685"/>
      <c r="D355" s="695"/>
      <c r="E355" s="695"/>
      <c r="F355" s="695"/>
      <c r="G355" s="695"/>
      <c r="H355" s="57"/>
      <c r="I355" s="101"/>
      <c r="J355" s="85"/>
      <c r="K355" s="57"/>
      <c r="L355" s="57"/>
      <c r="M355" s="57"/>
      <c r="N355" s="85"/>
      <c r="O355" s="685"/>
      <c r="P355" s="685"/>
      <c r="Q355" s="695"/>
      <c r="R355" s="695"/>
      <c r="S355" s="695"/>
      <c r="T355" s="695"/>
      <c r="U355" s="57"/>
      <c r="V355" s="106"/>
      <c r="W355" s="57"/>
      <c r="X355" s="57"/>
      <c r="Y355" s="57"/>
      <c r="Z355" s="57"/>
      <c r="AA355" s="85"/>
      <c r="AB355" s="685"/>
      <c r="AC355" s="685"/>
      <c r="AD355" s="695"/>
      <c r="AE355" s="695"/>
      <c r="AF355" s="695"/>
      <c r="AG355" s="695"/>
      <c r="AH355" s="57"/>
      <c r="AI355" s="106"/>
      <c r="AJ355" s="57"/>
      <c r="AK355" s="57"/>
      <c r="AL355" s="57"/>
      <c r="AM355" s="57"/>
      <c r="AN355" s="85"/>
      <c r="AO355" s="685"/>
      <c r="AP355" s="685"/>
      <c r="AQ355" s="695"/>
      <c r="AR355" s="695"/>
      <c r="AS355" s="695"/>
      <c r="AT355" s="695"/>
      <c r="AU355" s="57"/>
      <c r="AV355" s="106"/>
      <c r="AW355" s="57"/>
      <c r="AX355" s="57"/>
      <c r="AY355" s="57"/>
      <c r="AZ355" s="57"/>
      <c r="BA355" s="85"/>
      <c r="BB355" s="685"/>
      <c r="BC355" s="685"/>
      <c r="BD355" s="695"/>
      <c r="BE355" s="695"/>
      <c r="BF355" s="695"/>
      <c r="BG355" s="695"/>
      <c r="BH355" s="57"/>
      <c r="BI355" s="106"/>
      <c r="BJ355" s="57"/>
      <c r="BK355" s="57"/>
      <c r="BL355" s="57"/>
      <c r="BM355" s="57"/>
    </row>
    <row r="356" spans="1:65" s="7" customFormat="1" ht="17.100000000000001" customHeight="1" x14ac:dyDescent="0.2">
      <c r="A356" s="85"/>
      <c r="B356" s="685"/>
      <c r="C356" s="685"/>
      <c r="D356" s="695"/>
      <c r="E356" s="695"/>
      <c r="F356" s="695"/>
      <c r="G356" s="695"/>
      <c r="H356" s="57"/>
      <c r="I356" s="101"/>
      <c r="J356" s="85"/>
      <c r="K356" s="57"/>
      <c r="L356" s="57"/>
      <c r="M356" s="57"/>
      <c r="N356" s="85"/>
      <c r="O356" s="685"/>
      <c r="P356" s="685"/>
      <c r="Q356" s="695"/>
      <c r="R356" s="695"/>
      <c r="S356" s="695"/>
      <c r="T356" s="695"/>
      <c r="U356" s="57"/>
      <c r="V356" s="106"/>
      <c r="W356" s="57"/>
      <c r="X356" s="57"/>
      <c r="Y356" s="57"/>
      <c r="Z356" s="57"/>
      <c r="AA356" s="85"/>
      <c r="AB356" s="685"/>
      <c r="AC356" s="685"/>
      <c r="AD356" s="695"/>
      <c r="AE356" s="695"/>
      <c r="AF356" s="695"/>
      <c r="AG356" s="695"/>
      <c r="AH356" s="57"/>
      <c r="AI356" s="106"/>
      <c r="AJ356" s="57"/>
      <c r="AK356" s="57"/>
      <c r="AL356" s="57"/>
      <c r="AM356" s="57"/>
      <c r="AN356" s="85"/>
      <c r="AO356" s="685"/>
      <c r="AP356" s="685"/>
      <c r="AQ356" s="695"/>
      <c r="AR356" s="695"/>
      <c r="AS356" s="695"/>
      <c r="AT356" s="695"/>
      <c r="AU356" s="57"/>
      <c r="AV356" s="106"/>
      <c r="AW356" s="57"/>
      <c r="AX356" s="57"/>
      <c r="AY356" s="57"/>
      <c r="AZ356" s="57"/>
      <c r="BA356" s="85"/>
      <c r="BB356" s="685"/>
      <c r="BC356" s="685"/>
      <c r="BD356" s="695"/>
      <c r="BE356" s="695"/>
      <c r="BF356" s="695"/>
      <c r="BG356" s="695"/>
      <c r="BH356" s="57"/>
      <c r="BI356" s="106"/>
      <c r="BJ356" s="57"/>
      <c r="BK356" s="57"/>
      <c r="BL356" s="57"/>
      <c r="BM356" s="57"/>
    </row>
    <row r="357" spans="1:65" s="7" customFormat="1" ht="17.100000000000001" customHeight="1" x14ac:dyDescent="0.2">
      <c r="A357" s="85"/>
      <c r="B357" s="685"/>
      <c r="C357" s="685"/>
      <c r="D357" s="695"/>
      <c r="E357" s="695"/>
      <c r="F357" s="695"/>
      <c r="G357" s="695"/>
      <c r="H357" s="57"/>
      <c r="I357" s="101"/>
      <c r="J357" s="85"/>
      <c r="K357" s="57"/>
      <c r="L357" s="57"/>
      <c r="M357" s="57"/>
      <c r="N357" s="85"/>
      <c r="O357" s="685"/>
      <c r="P357" s="685"/>
      <c r="Q357" s="695"/>
      <c r="R357" s="695"/>
      <c r="S357" s="695"/>
      <c r="T357" s="695"/>
      <c r="U357" s="57"/>
      <c r="V357" s="106"/>
      <c r="W357" s="57"/>
      <c r="X357" s="57"/>
      <c r="Y357" s="57"/>
      <c r="Z357" s="57"/>
      <c r="AA357" s="85"/>
      <c r="AB357" s="685"/>
      <c r="AC357" s="685"/>
      <c r="AD357" s="695"/>
      <c r="AE357" s="695"/>
      <c r="AF357" s="695"/>
      <c r="AG357" s="695"/>
      <c r="AH357" s="57"/>
      <c r="AI357" s="106"/>
      <c r="AJ357" s="57"/>
      <c r="AK357" s="57"/>
      <c r="AL357" s="57"/>
      <c r="AM357" s="57"/>
      <c r="AN357" s="85"/>
      <c r="AO357" s="685"/>
      <c r="AP357" s="685"/>
      <c r="AQ357" s="695"/>
      <c r="AR357" s="695"/>
      <c r="AS357" s="695"/>
      <c r="AT357" s="695"/>
      <c r="AU357" s="57"/>
      <c r="AV357" s="106"/>
      <c r="AW357" s="57"/>
      <c r="AX357" s="57"/>
      <c r="AY357" s="57"/>
      <c r="AZ357" s="57"/>
      <c r="BA357" s="85"/>
      <c r="BB357" s="685"/>
      <c r="BC357" s="685"/>
      <c r="BD357" s="695"/>
      <c r="BE357" s="695"/>
      <c r="BF357" s="695"/>
      <c r="BG357" s="695"/>
      <c r="BH357" s="57"/>
      <c r="BI357" s="106"/>
      <c r="BJ357" s="57"/>
      <c r="BK357" s="57"/>
      <c r="BL357" s="57"/>
      <c r="BM357" s="57"/>
    </row>
    <row r="358" spans="1:65" s="7" customFormat="1" ht="17.100000000000001" customHeight="1" x14ac:dyDescent="0.2">
      <c r="A358" s="85"/>
      <c r="B358" s="685"/>
      <c r="C358" s="685"/>
      <c r="D358" s="695"/>
      <c r="E358" s="695"/>
      <c r="F358" s="695"/>
      <c r="G358" s="695"/>
      <c r="H358" s="57"/>
      <c r="I358" s="101"/>
      <c r="J358" s="85"/>
      <c r="K358" s="57"/>
      <c r="L358" s="57"/>
      <c r="M358" s="57"/>
      <c r="N358" s="85"/>
      <c r="O358" s="685"/>
      <c r="P358" s="685"/>
      <c r="Q358" s="695"/>
      <c r="R358" s="695"/>
      <c r="S358" s="695"/>
      <c r="T358" s="695"/>
      <c r="U358" s="57"/>
      <c r="V358" s="106"/>
      <c r="W358" s="57"/>
      <c r="X358" s="57"/>
      <c r="Y358" s="57"/>
      <c r="Z358" s="57"/>
      <c r="AA358" s="85"/>
      <c r="AB358" s="685"/>
      <c r="AC358" s="685"/>
      <c r="AD358" s="695"/>
      <c r="AE358" s="695"/>
      <c r="AF358" s="695"/>
      <c r="AG358" s="695"/>
      <c r="AH358" s="57"/>
      <c r="AI358" s="106"/>
      <c r="AJ358" s="57"/>
      <c r="AK358" s="57"/>
      <c r="AL358" s="57"/>
      <c r="AM358" s="57"/>
      <c r="AN358" s="85"/>
      <c r="AO358" s="685"/>
      <c r="AP358" s="685"/>
      <c r="AQ358" s="695"/>
      <c r="AR358" s="695"/>
      <c r="AS358" s="695"/>
      <c r="AT358" s="695"/>
      <c r="AU358" s="57"/>
      <c r="AV358" s="106"/>
      <c r="AW358" s="57"/>
      <c r="AX358" s="57"/>
      <c r="AY358" s="57"/>
      <c r="AZ358" s="57"/>
      <c r="BA358" s="85"/>
      <c r="BB358" s="685"/>
      <c r="BC358" s="685"/>
      <c r="BD358" s="695"/>
      <c r="BE358" s="695"/>
      <c r="BF358" s="695"/>
      <c r="BG358" s="695"/>
      <c r="BH358" s="57"/>
      <c r="BI358" s="106"/>
      <c r="BJ358" s="57"/>
      <c r="BK358" s="57"/>
      <c r="BL358" s="57"/>
      <c r="BM358" s="57"/>
    </row>
    <row r="359" spans="1:65" s="7" customFormat="1" ht="17.100000000000001" customHeight="1" x14ac:dyDescent="0.2">
      <c r="A359" s="85"/>
      <c r="B359" s="685"/>
      <c r="C359" s="685"/>
      <c r="D359" s="695"/>
      <c r="E359" s="695"/>
      <c r="F359" s="695"/>
      <c r="G359" s="695"/>
      <c r="H359" s="57"/>
      <c r="I359" s="101"/>
      <c r="J359" s="85"/>
      <c r="K359" s="57"/>
      <c r="L359" s="57"/>
      <c r="M359" s="57"/>
      <c r="N359" s="85"/>
      <c r="O359" s="685"/>
      <c r="P359" s="685"/>
      <c r="Q359" s="695"/>
      <c r="R359" s="695"/>
      <c r="S359" s="695"/>
      <c r="T359" s="695"/>
      <c r="U359" s="57"/>
      <c r="V359" s="106"/>
      <c r="W359" s="57"/>
      <c r="X359" s="57"/>
      <c r="Y359" s="57"/>
      <c r="Z359" s="57"/>
      <c r="AA359" s="85"/>
      <c r="AB359" s="685"/>
      <c r="AC359" s="685"/>
      <c r="AD359" s="695"/>
      <c r="AE359" s="695"/>
      <c r="AF359" s="695"/>
      <c r="AG359" s="695"/>
      <c r="AH359" s="57"/>
      <c r="AI359" s="106"/>
      <c r="AJ359" s="57"/>
      <c r="AK359" s="57"/>
      <c r="AL359" s="57"/>
      <c r="AM359" s="57"/>
      <c r="AN359" s="85"/>
      <c r="AO359" s="685"/>
      <c r="AP359" s="685"/>
      <c r="AQ359" s="695"/>
      <c r="AR359" s="695"/>
      <c r="AS359" s="695"/>
      <c r="AT359" s="695"/>
      <c r="AU359" s="57"/>
      <c r="AV359" s="106"/>
      <c r="AW359" s="57"/>
      <c r="AX359" s="57"/>
      <c r="AY359" s="57"/>
      <c r="AZ359" s="57"/>
      <c r="BA359" s="85"/>
      <c r="BB359" s="685"/>
      <c r="BC359" s="685"/>
      <c r="BD359" s="695"/>
      <c r="BE359" s="695"/>
      <c r="BF359" s="695"/>
      <c r="BG359" s="695"/>
      <c r="BH359" s="57"/>
      <c r="BI359" s="106"/>
      <c r="BJ359" s="57"/>
      <c r="BK359" s="57"/>
      <c r="BL359" s="57"/>
      <c r="BM359" s="57"/>
    </row>
    <row r="360" spans="1:65" s="7" customFormat="1" ht="17.100000000000001" customHeight="1" x14ac:dyDescent="0.2">
      <c r="A360" s="85"/>
      <c r="B360" s="685"/>
      <c r="C360" s="685"/>
      <c r="D360" s="695"/>
      <c r="E360" s="695"/>
      <c r="F360" s="695"/>
      <c r="G360" s="695"/>
      <c r="H360" s="57"/>
      <c r="I360" s="101"/>
      <c r="J360" s="85"/>
      <c r="K360" s="57"/>
      <c r="L360" s="57"/>
      <c r="M360" s="57"/>
      <c r="N360" s="85"/>
      <c r="O360" s="685"/>
      <c r="P360" s="685"/>
      <c r="Q360" s="695"/>
      <c r="R360" s="695"/>
      <c r="S360" s="695"/>
      <c r="T360" s="695"/>
      <c r="U360" s="57"/>
      <c r="V360" s="106"/>
      <c r="W360" s="57"/>
      <c r="X360" s="57"/>
      <c r="Y360" s="57"/>
      <c r="Z360" s="57"/>
      <c r="AA360" s="85"/>
      <c r="AB360" s="685"/>
      <c r="AC360" s="685"/>
      <c r="AD360" s="695"/>
      <c r="AE360" s="695"/>
      <c r="AF360" s="695"/>
      <c r="AG360" s="695"/>
      <c r="AH360" s="57"/>
      <c r="AI360" s="106"/>
      <c r="AJ360" s="57"/>
      <c r="AK360" s="57"/>
      <c r="AL360" s="57"/>
      <c r="AM360" s="57"/>
      <c r="AN360" s="85"/>
      <c r="AO360" s="685"/>
      <c r="AP360" s="685"/>
      <c r="AQ360" s="695"/>
      <c r="AR360" s="695"/>
      <c r="AS360" s="695"/>
      <c r="AT360" s="695"/>
      <c r="AU360" s="57"/>
      <c r="AV360" s="106"/>
      <c r="AW360" s="57"/>
      <c r="AX360" s="57"/>
      <c r="AY360" s="57"/>
      <c r="AZ360" s="57"/>
      <c r="BA360" s="85"/>
      <c r="BB360" s="685"/>
      <c r="BC360" s="685"/>
      <c r="BD360" s="695"/>
      <c r="BE360" s="695"/>
      <c r="BF360" s="695"/>
      <c r="BG360" s="695"/>
      <c r="BH360" s="57"/>
      <c r="BI360" s="106"/>
      <c r="BJ360" s="57"/>
      <c r="BK360" s="57"/>
      <c r="BL360" s="57"/>
      <c r="BM360" s="57"/>
    </row>
    <row r="361" spans="1:65" s="7" customFormat="1" ht="17.100000000000001" customHeight="1" x14ac:dyDescent="0.2">
      <c r="A361" s="85"/>
      <c r="B361" s="685"/>
      <c r="C361" s="685"/>
      <c r="D361" s="695"/>
      <c r="E361" s="695"/>
      <c r="F361" s="695"/>
      <c r="G361" s="695"/>
      <c r="H361" s="57"/>
      <c r="I361" s="101"/>
      <c r="J361" s="85"/>
      <c r="K361" s="57"/>
      <c r="L361" s="57"/>
      <c r="M361" s="57"/>
      <c r="N361" s="85"/>
      <c r="O361" s="685"/>
      <c r="P361" s="685"/>
      <c r="Q361" s="695"/>
      <c r="R361" s="695"/>
      <c r="S361" s="695"/>
      <c r="T361" s="695"/>
      <c r="U361" s="57"/>
      <c r="V361" s="106"/>
      <c r="W361" s="57"/>
      <c r="X361" s="57"/>
      <c r="Y361" s="57"/>
      <c r="Z361" s="57"/>
      <c r="AA361" s="85"/>
      <c r="AB361" s="685"/>
      <c r="AC361" s="685"/>
      <c r="AD361" s="695"/>
      <c r="AE361" s="695"/>
      <c r="AF361" s="695"/>
      <c r="AG361" s="695"/>
      <c r="AH361" s="57"/>
      <c r="AI361" s="106"/>
      <c r="AJ361" s="57"/>
      <c r="AK361" s="57"/>
      <c r="AL361" s="57"/>
      <c r="AM361" s="57"/>
      <c r="AN361" s="85"/>
      <c r="AO361" s="685"/>
      <c r="AP361" s="685"/>
      <c r="AQ361" s="695"/>
      <c r="AR361" s="695"/>
      <c r="AS361" s="695"/>
      <c r="AT361" s="695"/>
      <c r="AU361" s="57"/>
      <c r="AV361" s="106"/>
      <c r="AW361" s="57"/>
      <c r="AX361" s="57"/>
      <c r="AY361" s="57"/>
      <c r="AZ361" s="57"/>
      <c r="BA361" s="85"/>
      <c r="BB361" s="685"/>
      <c r="BC361" s="685"/>
      <c r="BD361" s="695"/>
      <c r="BE361" s="695"/>
      <c r="BF361" s="695"/>
      <c r="BG361" s="695"/>
      <c r="BH361" s="57"/>
      <c r="BI361" s="106"/>
      <c r="BJ361" s="57"/>
      <c r="BK361" s="57"/>
      <c r="BL361" s="57"/>
      <c r="BM361" s="57"/>
    </row>
    <row r="362" spans="1:65" s="7" customFormat="1" ht="17.100000000000001" customHeight="1" x14ac:dyDescent="0.2">
      <c r="A362" s="85"/>
      <c r="B362" s="685"/>
      <c r="C362" s="685"/>
      <c r="D362" s="695"/>
      <c r="E362" s="695"/>
      <c r="F362" s="695"/>
      <c r="G362" s="695"/>
      <c r="H362" s="57"/>
      <c r="I362" s="101"/>
      <c r="J362" s="85"/>
      <c r="K362" s="57"/>
      <c r="L362" s="57"/>
      <c r="M362" s="57"/>
      <c r="N362" s="85"/>
      <c r="O362" s="685"/>
      <c r="P362" s="685"/>
      <c r="Q362" s="695"/>
      <c r="R362" s="695"/>
      <c r="S362" s="695"/>
      <c r="T362" s="695"/>
      <c r="U362" s="57"/>
      <c r="V362" s="106"/>
      <c r="W362" s="57"/>
      <c r="X362" s="57"/>
      <c r="Y362" s="57"/>
      <c r="Z362" s="57"/>
      <c r="AA362" s="85"/>
      <c r="AB362" s="685"/>
      <c r="AC362" s="685"/>
      <c r="AD362" s="695"/>
      <c r="AE362" s="695"/>
      <c r="AF362" s="695"/>
      <c r="AG362" s="695"/>
      <c r="AH362" s="57"/>
      <c r="AI362" s="106"/>
      <c r="AJ362" s="57"/>
      <c r="AK362" s="57"/>
      <c r="AL362" s="57"/>
      <c r="AM362" s="57"/>
      <c r="AN362" s="85"/>
      <c r="AO362" s="685"/>
      <c r="AP362" s="685"/>
      <c r="AQ362" s="695"/>
      <c r="AR362" s="695"/>
      <c r="AS362" s="695"/>
      <c r="AT362" s="695"/>
      <c r="AU362" s="57"/>
      <c r="AV362" s="106"/>
      <c r="AW362" s="57"/>
      <c r="AX362" s="57"/>
      <c r="AY362" s="57"/>
      <c r="AZ362" s="57"/>
      <c r="BA362" s="85"/>
      <c r="BB362" s="685"/>
      <c r="BC362" s="685"/>
      <c r="BD362" s="695"/>
      <c r="BE362" s="695"/>
      <c r="BF362" s="695"/>
      <c r="BG362" s="695"/>
      <c r="BH362" s="57"/>
      <c r="BI362" s="106"/>
      <c r="BJ362" s="57"/>
      <c r="BK362" s="57"/>
      <c r="BL362" s="57"/>
      <c r="BM362" s="57"/>
    </row>
    <row r="363" spans="1:65" s="7" customFormat="1" ht="17.100000000000001" customHeight="1" x14ac:dyDescent="0.2">
      <c r="A363" s="85"/>
      <c r="B363" s="685"/>
      <c r="C363" s="685"/>
      <c r="D363" s="695"/>
      <c r="E363" s="695"/>
      <c r="F363" s="695"/>
      <c r="G363" s="695"/>
      <c r="H363" s="57"/>
      <c r="I363" s="101"/>
      <c r="J363" s="85"/>
      <c r="K363" s="57"/>
      <c r="L363" s="57"/>
      <c r="M363" s="57"/>
      <c r="N363" s="85"/>
      <c r="O363" s="685"/>
      <c r="P363" s="685"/>
      <c r="Q363" s="695"/>
      <c r="R363" s="695"/>
      <c r="S363" s="695"/>
      <c r="T363" s="695"/>
      <c r="U363" s="57"/>
      <c r="V363" s="106"/>
      <c r="W363" s="57"/>
      <c r="X363" s="57"/>
      <c r="Y363" s="57"/>
      <c r="Z363" s="57"/>
      <c r="AA363" s="85"/>
      <c r="AB363" s="685"/>
      <c r="AC363" s="685"/>
      <c r="AD363" s="695"/>
      <c r="AE363" s="695"/>
      <c r="AF363" s="695"/>
      <c r="AG363" s="695"/>
      <c r="AH363" s="57"/>
      <c r="AI363" s="106"/>
      <c r="AJ363" s="57"/>
      <c r="AK363" s="57"/>
      <c r="AL363" s="57"/>
      <c r="AM363" s="57"/>
      <c r="AN363" s="85"/>
      <c r="AO363" s="685"/>
      <c r="AP363" s="685"/>
      <c r="AQ363" s="695"/>
      <c r="AR363" s="695"/>
      <c r="AS363" s="695"/>
      <c r="AT363" s="695"/>
      <c r="AU363" s="57"/>
      <c r="AV363" s="106"/>
      <c r="AW363" s="57"/>
      <c r="AX363" s="57"/>
      <c r="AY363" s="57"/>
      <c r="AZ363" s="57"/>
      <c r="BA363" s="85"/>
      <c r="BB363" s="685"/>
      <c r="BC363" s="685"/>
      <c r="BD363" s="695"/>
      <c r="BE363" s="695"/>
      <c r="BF363" s="695"/>
      <c r="BG363" s="695"/>
      <c r="BH363" s="57"/>
      <c r="BI363" s="106"/>
      <c r="BJ363" s="57"/>
      <c r="BK363" s="57"/>
      <c r="BL363" s="57"/>
      <c r="BM363" s="57"/>
    </row>
    <row r="364" spans="1:65" s="7" customFormat="1" ht="17.100000000000001" customHeight="1" x14ac:dyDescent="0.2">
      <c r="A364" s="85"/>
      <c r="B364" s="685"/>
      <c r="C364" s="685"/>
      <c r="D364" s="695"/>
      <c r="E364" s="695"/>
      <c r="F364" s="695"/>
      <c r="G364" s="695"/>
      <c r="H364" s="57"/>
      <c r="I364" s="101"/>
      <c r="J364" s="85"/>
      <c r="K364" s="57"/>
      <c r="L364" s="57"/>
      <c r="M364" s="57"/>
      <c r="N364" s="85"/>
      <c r="O364" s="685"/>
      <c r="P364" s="685"/>
      <c r="Q364" s="695"/>
      <c r="R364" s="695"/>
      <c r="S364" s="695"/>
      <c r="T364" s="695"/>
      <c r="U364" s="57"/>
      <c r="V364" s="106"/>
      <c r="W364" s="57"/>
      <c r="X364" s="57"/>
      <c r="Y364" s="57"/>
      <c r="Z364" s="57"/>
      <c r="AA364" s="85"/>
      <c r="AB364" s="685"/>
      <c r="AC364" s="685"/>
      <c r="AD364" s="695"/>
      <c r="AE364" s="695"/>
      <c r="AF364" s="695"/>
      <c r="AG364" s="695"/>
      <c r="AH364" s="57"/>
      <c r="AI364" s="106"/>
      <c r="AJ364" s="57"/>
      <c r="AK364" s="57"/>
      <c r="AL364" s="57"/>
      <c r="AM364" s="57"/>
      <c r="AN364" s="85"/>
      <c r="AO364" s="685"/>
      <c r="AP364" s="685"/>
      <c r="AQ364" s="695"/>
      <c r="AR364" s="695"/>
      <c r="AS364" s="695"/>
      <c r="AT364" s="695"/>
      <c r="AU364" s="57"/>
      <c r="AV364" s="106"/>
      <c r="AW364" s="57"/>
      <c r="AX364" s="57"/>
      <c r="AY364" s="57"/>
      <c r="AZ364" s="57"/>
      <c r="BA364" s="85"/>
      <c r="BB364" s="685"/>
      <c r="BC364" s="685"/>
      <c r="BD364" s="695"/>
      <c r="BE364" s="695"/>
      <c r="BF364" s="695"/>
      <c r="BG364" s="695"/>
      <c r="BH364" s="57"/>
      <c r="BI364" s="106"/>
      <c r="BJ364" s="57"/>
      <c r="BK364" s="57"/>
      <c r="BL364" s="57"/>
      <c r="BM364" s="57"/>
    </row>
    <row r="365" spans="1:65" s="7" customFormat="1" ht="36.75" customHeight="1" x14ac:dyDescent="0.2">
      <c r="A365" s="85"/>
      <c r="B365" s="686"/>
      <c r="C365" s="686"/>
      <c r="D365" s="695"/>
      <c r="E365" s="695"/>
      <c r="F365" s="695"/>
      <c r="G365" s="695"/>
      <c r="H365" s="57"/>
      <c r="I365" s="101"/>
      <c r="J365" s="85"/>
      <c r="K365" s="57"/>
      <c r="L365" s="57"/>
      <c r="M365" s="57"/>
      <c r="N365" s="85"/>
      <c r="O365" s="686"/>
      <c r="P365" s="686"/>
      <c r="Q365" s="695"/>
      <c r="R365" s="695"/>
      <c r="S365" s="695"/>
      <c r="T365" s="695"/>
      <c r="U365" s="57"/>
      <c r="V365" s="106"/>
      <c r="W365" s="57"/>
      <c r="X365" s="57"/>
      <c r="Y365" s="57"/>
      <c r="Z365" s="57"/>
      <c r="AA365" s="85"/>
      <c r="AB365" s="686"/>
      <c r="AC365" s="686"/>
      <c r="AD365" s="695"/>
      <c r="AE365" s="695"/>
      <c r="AF365" s="695"/>
      <c r="AG365" s="695"/>
      <c r="AH365" s="57"/>
      <c r="AI365" s="106"/>
      <c r="AJ365" s="57"/>
      <c r="AK365" s="57"/>
      <c r="AL365" s="57"/>
      <c r="AM365" s="57"/>
      <c r="AN365" s="85"/>
      <c r="AO365" s="686"/>
      <c r="AP365" s="686"/>
      <c r="AQ365" s="695"/>
      <c r="AR365" s="695"/>
      <c r="AS365" s="695"/>
      <c r="AT365" s="695"/>
      <c r="AU365" s="57"/>
      <c r="AV365" s="106"/>
      <c r="AW365" s="57"/>
      <c r="AX365" s="57"/>
      <c r="AY365" s="57"/>
      <c r="AZ365" s="57"/>
      <c r="BA365" s="85"/>
      <c r="BB365" s="686"/>
      <c r="BC365" s="686"/>
      <c r="BD365" s="695"/>
      <c r="BE365" s="695"/>
      <c r="BF365" s="695"/>
      <c r="BG365" s="695"/>
      <c r="BH365" s="57"/>
      <c r="BI365" s="106"/>
      <c r="BJ365" s="57"/>
      <c r="BK365" s="57"/>
      <c r="BL365" s="57"/>
      <c r="BM365" s="57"/>
    </row>
    <row r="366" spans="1:65" s="7" customFormat="1" ht="34.5" customHeight="1" x14ac:dyDescent="0.2">
      <c r="A366" s="85"/>
      <c r="B366" s="686"/>
      <c r="C366" s="686"/>
      <c r="D366" s="695"/>
      <c r="E366" s="695"/>
      <c r="F366" s="695"/>
      <c r="G366" s="695"/>
      <c r="H366" s="57"/>
      <c r="I366" s="101"/>
      <c r="J366" s="85"/>
      <c r="K366" s="57"/>
      <c r="L366" s="57"/>
      <c r="M366" s="57"/>
      <c r="N366" s="85"/>
      <c r="O366" s="686"/>
      <c r="P366" s="686"/>
      <c r="Q366" s="695"/>
      <c r="R366" s="695"/>
      <c r="S366" s="695"/>
      <c r="T366" s="695"/>
      <c r="U366" s="57"/>
      <c r="V366" s="106"/>
      <c r="W366" s="57"/>
      <c r="X366" s="57"/>
      <c r="Y366" s="57"/>
      <c r="Z366" s="57"/>
      <c r="AA366" s="85"/>
      <c r="AB366" s="686"/>
      <c r="AC366" s="686"/>
      <c r="AD366" s="695"/>
      <c r="AE366" s="695"/>
      <c r="AF366" s="695"/>
      <c r="AG366" s="695"/>
      <c r="AH366" s="57"/>
      <c r="AI366" s="106"/>
      <c r="AJ366" s="57"/>
      <c r="AK366" s="57"/>
      <c r="AL366" s="57"/>
      <c r="AM366" s="57"/>
      <c r="AN366" s="85"/>
      <c r="AO366" s="686"/>
      <c r="AP366" s="686"/>
      <c r="AQ366" s="695"/>
      <c r="AR366" s="695"/>
      <c r="AS366" s="695"/>
      <c r="AT366" s="695"/>
      <c r="AU366" s="57"/>
      <c r="AV366" s="106"/>
      <c r="AW366" s="57"/>
      <c r="AX366" s="57"/>
      <c r="AY366" s="57"/>
      <c r="AZ366" s="57"/>
      <c r="BA366" s="85"/>
      <c r="BB366" s="686"/>
      <c r="BC366" s="686"/>
      <c r="BD366" s="695"/>
      <c r="BE366" s="695"/>
      <c r="BF366" s="695"/>
      <c r="BG366" s="695"/>
      <c r="BH366" s="57"/>
      <c r="BI366" s="106"/>
      <c r="BJ366" s="57"/>
      <c r="BK366" s="57"/>
      <c r="BL366" s="57"/>
      <c r="BM366" s="57"/>
    </row>
    <row r="367" spans="1:65" s="7" customFormat="1" ht="15" x14ac:dyDescent="0.2">
      <c r="A367" s="85"/>
      <c r="B367" s="49"/>
      <c r="C367" s="49"/>
      <c r="D367" s="54"/>
      <c r="E367" s="54"/>
      <c r="F367" s="54"/>
      <c r="G367" s="54"/>
      <c r="H367" s="57"/>
      <c r="I367" s="101"/>
      <c r="J367" s="85"/>
      <c r="K367" s="57"/>
      <c r="L367" s="57"/>
      <c r="M367" s="57"/>
      <c r="N367" s="85"/>
      <c r="O367" s="49"/>
      <c r="P367" s="49"/>
      <c r="Q367" s="54"/>
      <c r="R367" s="54"/>
      <c r="S367" s="54"/>
      <c r="T367" s="54"/>
      <c r="U367" s="57"/>
      <c r="V367" s="106"/>
      <c r="W367" s="57"/>
      <c r="X367" s="57"/>
      <c r="Y367" s="57"/>
      <c r="Z367" s="57"/>
      <c r="AA367" s="85"/>
      <c r="AB367" s="49"/>
      <c r="AC367" s="49"/>
      <c r="AD367" s="54"/>
      <c r="AE367" s="54"/>
      <c r="AF367" s="54"/>
      <c r="AG367" s="54"/>
      <c r="AH367" s="57"/>
      <c r="AI367" s="106"/>
      <c r="AJ367" s="57"/>
      <c r="AK367" s="57"/>
      <c r="AL367" s="57"/>
      <c r="AM367" s="57"/>
      <c r="AN367" s="85"/>
      <c r="AO367" s="49"/>
      <c r="AP367" s="49"/>
      <c r="AQ367" s="54"/>
      <c r="AR367" s="54"/>
      <c r="AS367" s="54"/>
      <c r="AT367" s="54"/>
      <c r="AU367" s="57"/>
      <c r="AV367" s="106"/>
      <c r="AW367" s="57"/>
      <c r="AX367" s="57"/>
      <c r="AY367" s="57"/>
      <c r="AZ367" s="57"/>
      <c r="BA367" s="85"/>
      <c r="BB367" s="49"/>
      <c r="BC367" s="49"/>
      <c r="BD367" s="54"/>
      <c r="BE367" s="54"/>
      <c r="BF367" s="54"/>
      <c r="BG367" s="54"/>
      <c r="BH367" s="57"/>
      <c r="BI367" s="106"/>
      <c r="BJ367" s="57"/>
      <c r="BK367" s="57"/>
      <c r="BL367" s="57"/>
      <c r="BM367" s="57"/>
    </row>
    <row r="368" spans="1:65" s="5" customFormat="1" ht="13.5" x14ac:dyDescent="0.25">
      <c r="A368" s="7"/>
      <c r="B368" s="71"/>
      <c r="C368" s="777"/>
      <c r="D368" s="777"/>
      <c r="E368" s="777"/>
      <c r="F368" s="777"/>
      <c r="G368" s="777"/>
      <c r="H368" s="777"/>
      <c r="I368" s="777"/>
      <c r="J368" s="7"/>
      <c r="K368" s="778"/>
      <c r="L368" s="778"/>
      <c r="M368" s="778"/>
      <c r="N368" s="7"/>
      <c r="O368" s="71"/>
      <c r="P368" s="189"/>
      <c r="Q368" s="189"/>
      <c r="R368" s="189"/>
      <c r="S368" s="189"/>
      <c r="T368" s="189"/>
      <c r="U368" s="51"/>
      <c r="V368" s="51"/>
      <c r="W368" s="57"/>
      <c r="X368" s="778"/>
      <c r="Y368" s="778"/>
      <c r="Z368" s="778"/>
      <c r="AA368" s="7"/>
      <c r="AB368" s="71"/>
      <c r="AC368" s="189"/>
      <c r="AD368" s="189"/>
      <c r="AE368" s="189"/>
      <c r="AF368" s="189"/>
      <c r="AG368" s="189"/>
      <c r="AH368" s="51"/>
      <c r="AI368" s="51"/>
      <c r="AJ368" s="57"/>
      <c r="AK368" s="778"/>
      <c r="AL368" s="778"/>
      <c r="AM368" s="778"/>
      <c r="AN368" s="7"/>
      <c r="AO368" s="71"/>
      <c r="AP368" s="189"/>
      <c r="AQ368" s="189"/>
      <c r="AR368" s="189"/>
      <c r="AS368" s="189"/>
      <c r="AT368" s="189"/>
      <c r="AU368" s="51"/>
      <c r="AV368" s="51"/>
      <c r="AW368" s="57"/>
      <c r="AX368" s="778"/>
      <c r="AY368" s="778"/>
      <c r="AZ368" s="778"/>
      <c r="BA368" s="7"/>
      <c r="BB368" s="71"/>
      <c r="BC368" s="189"/>
      <c r="BD368" s="189"/>
      <c r="BE368" s="189"/>
      <c r="BF368" s="189"/>
      <c r="BG368" s="189"/>
      <c r="BH368" s="51"/>
      <c r="BI368" s="51"/>
      <c r="BJ368" s="57"/>
      <c r="BK368" s="778"/>
      <c r="BL368" s="778"/>
      <c r="BM368" s="778"/>
    </row>
    <row r="369" spans="1:65" s="7" customFormat="1" ht="17.100000000000001" customHeight="1" x14ac:dyDescent="0.2">
      <c r="A369" s="85"/>
      <c r="B369" s="57"/>
      <c r="C369" s="85"/>
      <c r="D369" s="85"/>
      <c r="E369" s="85"/>
      <c r="F369" s="85"/>
      <c r="G369" s="85"/>
      <c r="H369" s="57"/>
      <c r="I369" s="101"/>
      <c r="J369" s="85"/>
      <c r="K369" s="57"/>
      <c r="L369" s="57"/>
      <c r="M369" s="57"/>
      <c r="N369" s="85"/>
      <c r="O369" s="57"/>
      <c r="P369" s="85"/>
      <c r="Q369" s="85"/>
      <c r="R369" s="85"/>
      <c r="S369" s="85"/>
      <c r="T369" s="85"/>
      <c r="U369" s="57"/>
      <c r="V369" s="106"/>
      <c r="W369" s="57"/>
      <c r="X369" s="57"/>
      <c r="Y369" s="57"/>
      <c r="Z369" s="57"/>
      <c r="AA369" s="85"/>
      <c r="AB369" s="57"/>
      <c r="AC369" s="85"/>
      <c r="AD369" s="85"/>
      <c r="AE369" s="85"/>
      <c r="AF369" s="85"/>
      <c r="AG369" s="85"/>
      <c r="AH369" s="57"/>
      <c r="AI369" s="106"/>
      <c r="AJ369" s="57"/>
      <c r="AK369" s="57"/>
      <c r="AL369" s="57"/>
      <c r="AM369" s="57"/>
      <c r="AN369" s="85"/>
      <c r="AO369" s="57"/>
      <c r="AP369" s="85"/>
      <c r="AQ369" s="85"/>
      <c r="AR369" s="85"/>
      <c r="AS369" s="85"/>
      <c r="AT369" s="85"/>
      <c r="AU369" s="57"/>
      <c r="AV369" s="106"/>
      <c r="AW369" s="57"/>
      <c r="AX369" s="57"/>
      <c r="AY369" s="57"/>
      <c r="AZ369" s="57"/>
      <c r="BA369" s="85"/>
      <c r="BB369" s="57"/>
      <c r="BC369" s="85"/>
      <c r="BD369" s="85"/>
      <c r="BE369" s="85"/>
      <c r="BF369" s="85"/>
      <c r="BG369" s="85"/>
      <c r="BH369" s="57"/>
      <c r="BI369" s="106"/>
      <c r="BJ369" s="57"/>
      <c r="BK369" s="57"/>
      <c r="BL369" s="57"/>
      <c r="BM369" s="57"/>
    </row>
    <row r="370" spans="1:65" s="90" customFormat="1" ht="15.75" customHeight="1" x14ac:dyDescent="0.25">
      <c r="A370" s="56"/>
      <c r="B370" s="76"/>
      <c r="C370" s="781"/>
      <c r="D370" s="781"/>
      <c r="E370" s="781"/>
      <c r="F370" s="781"/>
      <c r="G370" s="781"/>
      <c r="H370" s="781"/>
      <c r="I370" s="781"/>
      <c r="J370" s="56"/>
      <c r="K370" s="779"/>
      <c r="L370" s="779"/>
      <c r="M370" s="779"/>
      <c r="N370" s="56"/>
      <c r="O370" s="76"/>
      <c r="P370" s="168"/>
      <c r="Q370" s="168"/>
      <c r="R370" s="168"/>
      <c r="S370" s="168"/>
      <c r="T370" s="168"/>
      <c r="U370" s="191"/>
      <c r="V370" s="191"/>
      <c r="W370" s="133"/>
      <c r="X370" s="779"/>
      <c r="Y370" s="779"/>
      <c r="Z370" s="779"/>
      <c r="AA370" s="56"/>
      <c r="AB370" s="76"/>
      <c r="AC370" s="168"/>
      <c r="AD370" s="168"/>
      <c r="AE370" s="168"/>
      <c r="AF370" s="168"/>
      <c r="AG370" s="168"/>
      <c r="AH370" s="191"/>
      <c r="AI370" s="191"/>
      <c r="AJ370" s="133"/>
      <c r="AK370" s="779"/>
      <c r="AL370" s="779"/>
      <c r="AM370" s="779"/>
      <c r="AN370" s="56"/>
      <c r="AO370" s="76"/>
      <c r="AP370" s="168"/>
      <c r="AQ370" s="168"/>
      <c r="AR370" s="168"/>
      <c r="AS370" s="168"/>
      <c r="AT370" s="168"/>
      <c r="AU370" s="191"/>
      <c r="AV370" s="191"/>
      <c r="AW370" s="133"/>
      <c r="AX370" s="779"/>
      <c r="AY370" s="779"/>
      <c r="AZ370" s="779"/>
      <c r="BA370" s="56"/>
      <c r="BB370" s="76"/>
      <c r="BC370" s="168"/>
      <c r="BD370" s="168"/>
      <c r="BE370" s="168"/>
      <c r="BF370" s="168"/>
      <c r="BG370" s="168"/>
      <c r="BH370" s="191"/>
      <c r="BI370" s="191"/>
      <c r="BJ370" s="133"/>
      <c r="BK370" s="779"/>
      <c r="BL370" s="779"/>
      <c r="BM370" s="779"/>
    </row>
    <row r="371" spans="1:65" s="90" customFormat="1" ht="16.5" customHeight="1" x14ac:dyDescent="0.25">
      <c r="A371" s="56"/>
      <c r="B371" s="76"/>
      <c r="C371" s="89"/>
      <c r="D371" s="89"/>
      <c r="E371" s="89"/>
      <c r="F371" s="89"/>
      <c r="G371" s="89"/>
      <c r="H371" s="68"/>
      <c r="I371" s="102"/>
      <c r="J371" s="56"/>
      <c r="K371" s="168"/>
      <c r="L371" s="168"/>
      <c r="M371" s="168"/>
      <c r="N371" s="56"/>
      <c r="O371" s="76"/>
      <c r="P371" s="89"/>
      <c r="Q371" s="89"/>
      <c r="R371" s="89"/>
      <c r="S371" s="89"/>
      <c r="T371" s="89"/>
      <c r="U371" s="168"/>
      <c r="V371" s="182"/>
      <c r="W371" s="133"/>
      <c r="X371" s="168"/>
      <c r="Y371" s="168"/>
      <c r="Z371" s="168"/>
      <c r="AA371" s="56"/>
      <c r="AB371" s="76"/>
      <c r="AC371" s="89"/>
      <c r="AD371" s="89"/>
      <c r="AE371" s="89"/>
      <c r="AF371" s="89"/>
      <c r="AG371" s="89"/>
      <c r="AH371" s="168"/>
      <c r="AI371" s="182"/>
      <c r="AJ371" s="133"/>
      <c r="AK371" s="168"/>
      <c r="AL371" s="168"/>
      <c r="AM371" s="168"/>
      <c r="AN371" s="56"/>
      <c r="AO371" s="76"/>
      <c r="AP371" s="89"/>
      <c r="AQ371" s="89"/>
      <c r="AR371" s="89"/>
      <c r="AS371" s="89"/>
      <c r="AT371" s="89"/>
      <c r="AU371" s="168"/>
      <c r="AV371" s="182"/>
      <c r="AW371" s="133"/>
      <c r="AX371" s="168"/>
      <c r="AY371" s="168"/>
      <c r="AZ371" s="168"/>
      <c r="BA371" s="56"/>
      <c r="BB371" s="76"/>
      <c r="BC371" s="89"/>
      <c r="BD371" s="89"/>
      <c r="BE371" s="89"/>
      <c r="BF371" s="89"/>
      <c r="BG371" s="89"/>
      <c r="BH371" s="168"/>
      <c r="BI371" s="182"/>
      <c r="BJ371" s="133"/>
      <c r="BK371" s="168"/>
      <c r="BL371" s="168"/>
      <c r="BM371" s="168"/>
    </row>
    <row r="372" spans="1:65" s="90" customFormat="1" ht="26.25" customHeight="1" x14ac:dyDescent="0.25">
      <c r="A372" s="27"/>
      <c r="B372" s="76"/>
      <c r="C372" s="89"/>
      <c r="D372" s="89"/>
      <c r="E372" s="89"/>
      <c r="F372" s="89"/>
      <c r="G372" s="89"/>
      <c r="H372" s="68"/>
      <c r="I372" s="102"/>
      <c r="J372" s="56"/>
      <c r="K372" s="168"/>
      <c r="L372" s="168"/>
      <c r="M372" s="168"/>
      <c r="N372" s="27"/>
      <c r="O372" s="76"/>
      <c r="P372" s="89"/>
      <c r="Q372" s="89"/>
      <c r="R372" s="89"/>
      <c r="S372" s="89"/>
      <c r="T372" s="89"/>
      <c r="U372" s="168"/>
      <c r="V372" s="182"/>
      <c r="W372" s="133"/>
      <c r="X372" s="168"/>
      <c r="Y372" s="168"/>
      <c r="Z372" s="168"/>
      <c r="AA372" s="27"/>
      <c r="AB372" s="76"/>
      <c r="AC372" s="89"/>
      <c r="AD372" s="89"/>
      <c r="AE372" s="89"/>
      <c r="AF372" s="89"/>
      <c r="AG372" s="89"/>
      <c r="AH372" s="168"/>
      <c r="AI372" s="182"/>
      <c r="AJ372" s="133"/>
      <c r="AK372" s="168"/>
      <c r="AL372" s="168"/>
      <c r="AM372" s="168"/>
      <c r="AN372" s="27"/>
      <c r="AO372" s="76"/>
      <c r="AP372" s="89"/>
      <c r="AQ372" s="89"/>
      <c r="AR372" s="89"/>
      <c r="AS372" s="89"/>
      <c r="AT372" s="89"/>
      <c r="AU372" s="168"/>
      <c r="AV372" s="182"/>
      <c r="AW372" s="133"/>
      <c r="AX372" s="168"/>
      <c r="AY372" s="168"/>
      <c r="AZ372" s="168"/>
      <c r="BA372" s="27"/>
      <c r="BB372" s="76"/>
      <c r="BC372" s="89"/>
      <c r="BD372" s="89"/>
      <c r="BE372" s="89"/>
      <c r="BF372" s="89"/>
      <c r="BG372" s="89"/>
      <c r="BH372" s="168"/>
      <c r="BI372" s="182"/>
      <c r="BJ372" s="133"/>
      <c r="BK372" s="168"/>
      <c r="BL372" s="168"/>
      <c r="BM372" s="168"/>
    </row>
    <row r="373" spans="1:65" s="20" customFormat="1" x14ac:dyDescent="0.2">
      <c r="A373" s="62"/>
      <c r="B373" s="696"/>
      <c r="C373" s="696"/>
      <c r="D373" s="696"/>
      <c r="E373" s="696"/>
      <c r="F373" s="696"/>
      <c r="G373" s="696"/>
      <c r="H373" s="63"/>
      <c r="I373" s="106"/>
      <c r="J373" s="64"/>
      <c r="K373" s="65"/>
      <c r="L373" s="65"/>
      <c r="M373" s="63"/>
      <c r="N373" s="62"/>
      <c r="O373" s="696"/>
      <c r="P373" s="696"/>
      <c r="Q373" s="696"/>
      <c r="R373" s="696"/>
      <c r="S373" s="696"/>
      <c r="T373" s="696"/>
      <c r="U373" s="63"/>
      <c r="V373" s="106"/>
      <c r="W373" s="65"/>
      <c r="X373" s="65"/>
      <c r="Y373" s="65"/>
      <c r="Z373" s="63"/>
      <c r="AA373" s="62"/>
      <c r="AB373" s="696"/>
      <c r="AC373" s="696"/>
      <c r="AD373" s="696"/>
      <c r="AE373" s="696"/>
      <c r="AF373" s="696"/>
      <c r="AG373" s="696"/>
      <c r="AH373" s="63"/>
      <c r="AI373" s="106"/>
      <c r="AJ373" s="65"/>
      <c r="AK373" s="65"/>
      <c r="AL373" s="65"/>
      <c r="AM373" s="63"/>
      <c r="AN373" s="62"/>
      <c r="AO373" s="696"/>
      <c r="AP373" s="696"/>
      <c r="AQ373" s="696"/>
      <c r="AR373" s="696"/>
      <c r="AS373" s="696"/>
      <c r="AT373" s="696"/>
      <c r="AU373" s="63"/>
      <c r="AV373" s="106"/>
      <c r="AW373" s="65"/>
      <c r="AX373" s="65"/>
      <c r="AY373" s="65"/>
      <c r="AZ373" s="63"/>
      <c r="BA373" s="62"/>
      <c r="BB373" s="696"/>
      <c r="BC373" s="696"/>
      <c r="BD373" s="696"/>
      <c r="BE373" s="696"/>
      <c r="BF373" s="696"/>
      <c r="BG373" s="696"/>
      <c r="BH373" s="63"/>
      <c r="BI373" s="106"/>
      <c r="BJ373" s="65"/>
      <c r="BK373" s="65"/>
      <c r="BL373" s="65"/>
      <c r="BM373" s="63"/>
    </row>
    <row r="374" spans="1:65" s="5" customFormat="1" ht="15.95" customHeight="1" x14ac:dyDescent="0.2">
      <c r="B374" s="24"/>
      <c r="C374" s="21"/>
      <c r="D374" s="21"/>
      <c r="E374" s="21"/>
      <c r="F374" s="21"/>
      <c r="G374" s="21"/>
      <c r="H374" s="73"/>
      <c r="I374" s="109"/>
      <c r="J374" s="21"/>
      <c r="K374" s="130"/>
      <c r="L374" s="51"/>
      <c r="M374" s="59"/>
      <c r="O374" s="24"/>
      <c r="P374" s="21"/>
      <c r="Q374" s="21"/>
      <c r="R374" s="21"/>
      <c r="S374" s="21"/>
      <c r="T374" s="21"/>
      <c r="U374" s="51"/>
      <c r="V374" s="108"/>
      <c r="W374" s="51"/>
      <c r="X374" s="130"/>
      <c r="Y374" s="51"/>
      <c r="Z374" s="59"/>
      <c r="AB374" s="24"/>
      <c r="AC374" s="21"/>
      <c r="AD374" s="21"/>
      <c r="AE374" s="21"/>
      <c r="AF374" s="21"/>
      <c r="AG374" s="21"/>
      <c r="AH374" s="51"/>
      <c r="AI374" s="108"/>
      <c r="AJ374" s="51"/>
      <c r="AK374" s="130"/>
      <c r="AL374" s="51"/>
      <c r="AM374" s="59"/>
      <c r="AO374" s="24"/>
      <c r="AP374" s="21"/>
      <c r="AQ374" s="21"/>
      <c r="AR374" s="21"/>
      <c r="AS374" s="21"/>
      <c r="AT374" s="21"/>
      <c r="AU374" s="51"/>
      <c r="AV374" s="108"/>
      <c r="AW374" s="51"/>
      <c r="AX374" s="130"/>
      <c r="AY374" s="51"/>
      <c r="AZ374" s="59"/>
      <c r="BB374" s="24"/>
      <c r="BC374" s="21"/>
      <c r="BD374" s="21"/>
      <c r="BE374" s="21"/>
      <c r="BF374" s="21"/>
      <c r="BG374" s="21"/>
      <c r="BH374" s="51"/>
      <c r="BI374" s="108"/>
      <c r="BJ374" s="51"/>
      <c r="BK374" s="130"/>
      <c r="BL374" s="51"/>
      <c r="BM374" s="59"/>
    </row>
    <row r="375" spans="1:65" s="5" customFormat="1" ht="15.95" customHeight="1" x14ac:dyDescent="0.2">
      <c r="A375" s="21"/>
      <c r="B375" s="24"/>
      <c r="C375" s="21"/>
      <c r="D375" s="21"/>
      <c r="E375" s="21"/>
      <c r="F375" s="21"/>
      <c r="G375" s="21"/>
      <c r="H375" s="73"/>
      <c r="I375" s="109"/>
      <c r="J375" s="21"/>
      <c r="K375" s="130"/>
      <c r="L375" s="51"/>
      <c r="M375" s="59"/>
      <c r="N375" s="21"/>
      <c r="O375" s="24"/>
      <c r="P375" s="21"/>
      <c r="Q375" s="21"/>
      <c r="R375" s="21"/>
      <c r="S375" s="21"/>
      <c r="T375" s="21"/>
      <c r="U375" s="51"/>
      <c r="V375" s="108"/>
      <c r="W375" s="51"/>
      <c r="X375" s="130"/>
      <c r="Y375" s="51"/>
      <c r="Z375" s="59"/>
      <c r="AA375" s="21"/>
      <c r="AB375" s="24"/>
      <c r="AC375" s="21"/>
      <c r="AD375" s="21"/>
      <c r="AE375" s="21"/>
      <c r="AF375" s="21"/>
      <c r="AG375" s="21"/>
      <c r="AH375" s="51"/>
      <c r="AI375" s="108"/>
      <c r="AJ375" s="51"/>
      <c r="AK375" s="130"/>
      <c r="AL375" s="51"/>
      <c r="AM375" s="59"/>
      <c r="AN375" s="21"/>
      <c r="AO375" s="24"/>
      <c r="AP375" s="21"/>
      <c r="AQ375" s="21"/>
      <c r="AR375" s="21"/>
      <c r="AS375" s="21"/>
      <c r="AT375" s="21"/>
      <c r="AU375" s="51"/>
      <c r="AV375" s="108"/>
      <c r="AW375" s="51"/>
      <c r="AX375" s="130"/>
      <c r="AY375" s="51"/>
      <c r="AZ375" s="59"/>
      <c r="BA375" s="21"/>
      <c r="BB375" s="24"/>
      <c r="BC375" s="21"/>
      <c r="BD375" s="21"/>
      <c r="BE375" s="21"/>
      <c r="BF375" s="21"/>
      <c r="BG375" s="21"/>
      <c r="BH375" s="51"/>
      <c r="BI375" s="108"/>
      <c r="BJ375" s="51"/>
      <c r="BK375" s="130"/>
      <c r="BL375" s="51"/>
      <c r="BM375" s="59"/>
    </row>
    <row r="376" spans="1:65" s="5" customFormat="1" ht="15.95" customHeight="1" x14ac:dyDescent="0.2">
      <c r="A376" s="61"/>
      <c r="B376" s="73"/>
      <c r="C376" s="21"/>
      <c r="D376" s="21"/>
      <c r="E376" s="21"/>
      <c r="F376" s="21"/>
      <c r="G376" s="21"/>
      <c r="H376" s="24"/>
      <c r="I376" s="98"/>
      <c r="K376" s="51"/>
      <c r="L376" s="51"/>
      <c r="M376" s="51"/>
      <c r="N376" s="61"/>
      <c r="O376" s="73"/>
      <c r="P376" s="21"/>
      <c r="Q376" s="21"/>
      <c r="R376" s="21"/>
      <c r="S376" s="21"/>
      <c r="T376" s="21"/>
      <c r="U376" s="51"/>
      <c r="V376" s="108"/>
      <c r="W376" s="51"/>
      <c r="X376" s="51"/>
      <c r="Y376" s="51"/>
      <c r="Z376" s="51"/>
      <c r="AA376" s="61"/>
      <c r="AB376" s="73"/>
      <c r="AC376" s="21"/>
      <c r="AD376" s="21"/>
      <c r="AE376" s="21"/>
      <c r="AF376" s="21"/>
      <c r="AG376" s="21"/>
      <c r="AH376" s="51"/>
      <c r="AI376" s="108"/>
      <c r="AJ376" s="51"/>
      <c r="AK376" s="51"/>
      <c r="AL376" s="51"/>
      <c r="AM376" s="51"/>
      <c r="AN376" s="61"/>
      <c r="AO376" s="73"/>
      <c r="AP376" s="21"/>
      <c r="AQ376" s="21"/>
      <c r="AR376" s="21"/>
      <c r="AS376" s="21"/>
      <c r="AT376" s="21"/>
      <c r="AU376" s="51"/>
      <c r="AV376" s="108"/>
      <c r="AW376" s="51"/>
      <c r="AX376" s="51"/>
      <c r="AY376" s="51"/>
      <c r="AZ376" s="51"/>
      <c r="BA376" s="61"/>
      <c r="BB376" s="73"/>
      <c r="BC376" s="21"/>
      <c r="BD376" s="21"/>
      <c r="BE376" s="21"/>
      <c r="BF376" s="21"/>
      <c r="BG376" s="21"/>
      <c r="BH376" s="51"/>
      <c r="BI376" s="108"/>
      <c r="BJ376" s="51"/>
      <c r="BK376" s="51"/>
      <c r="BL376" s="51"/>
      <c r="BM376" s="51"/>
    </row>
    <row r="377" spans="1:65" s="5" customFormat="1" ht="15.95" customHeight="1" x14ac:dyDescent="0.2">
      <c r="A377" s="21"/>
      <c r="B377" s="73"/>
      <c r="C377" s="21"/>
      <c r="D377" s="21"/>
      <c r="E377" s="21"/>
      <c r="F377" s="21"/>
      <c r="G377" s="21"/>
      <c r="H377" s="32"/>
      <c r="I377" s="103"/>
      <c r="J377" s="46"/>
      <c r="K377" s="356"/>
      <c r="L377" s="51"/>
      <c r="M377" s="130"/>
      <c r="N377" s="21"/>
      <c r="O377" s="73"/>
      <c r="P377" s="21"/>
      <c r="Q377" s="21"/>
      <c r="R377" s="21"/>
      <c r="S377" s="21"/>
      <c r="T377" s="21"/>
      <c r="U377" s="156"/>
      <c r="V377" s="176"/>
      <c r="W377" s="134"/>
      <c r="X377" s="356"/>
      <c r="Y377" s="51"/>
      <c r="Z377" s="130"/>
      <c r="AA377" s="21"/>
      <c r="AB377" s="73"/>
      <c r="AC377" s="21"/>
      <c r="AD377" s="21"/>
      <c r="AE377" s="21"/>
      <c r="AF377" s="21"/>
      <c r="AG377" s="21"/>
      <c r="AH377" s="156"/>
      <c r="AI377" s="176"/>
      <c r="AJ377" s="134"/>
      <c r="AK377" s="356"/>
      <c r="AL377" s="51"/>
      <c r="AM377" s="130"/>
      <c r="AN377" s="21"/>
      <c r="AO377" s="73"/>
      <c r="AP377" s="21"/>
      <c r="AQ377" s="21"/>
      <c r="AR377" s="21"/>
      <c r="AS377" s="21"/>
      <c r="AT377" s="21"/>
      <c r="AU377" s="156"/>
      <c r="AV377" s="176"/>
      <c r="AW377" s="134"/>
      <c r="AX377" s="356"/>
      <c r="AY377" s="51"/>
      <c r="AZ377" s="130"/>
      <c r="BA377" s="21"/>
      <c r="BB377" s="73"/>
      <c r="BC377" s="21"/>
      <c r="BD377" s="21"/>
      <c r="BE377" s="21"/>
      <c r="BF377" s="21"/>
      <c r="BG377" s="21"/>
      <c r="BH377" s="156"/>
      <c r="BI377" s="176"/>
      <c r="BJ377" s="134"/>
      <c r="BK377" s="356"/>
      <c r="BL377" s="51"/>
      <c r="BM377" s="130"/>
    </row>
    <row r="378" spans="1:65" s="5" customFormat="1" ht="15.95" customHeight="1" x14ac:dyDescent="0.2">
      <c r="A378" s="21"/>
      <c r="B378" s="780"/>
      <c r="C378" s="780"/>
      <c r="D378" s="780"/>
      <c r="E378" s="780"/>
      <c r="F378" s="780"/>
      <c r="G378" s="780"/>
      <c r="H378" s="780"/>
      <c r="I378" s="780"/>
      <c r="J378" s="780"/>
      <c r="K378" s="780"/>
      <c r="L378" s="780"/>
      <c r="M378" s="780"/>
      <c r="N378" s="21"/>
      <c r="O378" s="136"/>
      <c r="P378" s="136"/>
      <c r="Q378" s="136"/>
      <c r="R378" s="136"/>
      <c r="S378" s="136"/>
      <c r="T378" s="136"/>
      <c r="U378" s="51"/>
      <c r="V378" s="51"/>
      <c r="W378" s="51"/>
      <c r="X378" s="51"/>
      <c r="Y378" s="51"/>
      <c r="Z378" s="51"/>
      <c r="AA378" s="21"/>
      <c r="AB378" s="136"/>
      <c r="AC378" s="136"/>
      <c r="AD378" s="136"/>
      <c r="AE378" s="136"/>
      <c r="AF378" s="136"/>
      <c r="AG378" s="136"/>
      <c r="AH378" s="51"/>
      <c r="AI378" s="51"/>
      <c r="AJ378" s="51"/>
      <c r="AK378" s="51"/>
      <c r="AL378" s="51"/>
      <c r="AM378" s="51"/>
      <c r="AN378" s="21"/>
      <c r="AO378" s="136"/>
      <c r="AP378" s="136"/>
      <c r="AQ378" s="136"/>
      <c r="AR378" s="136"/>
      <c r="AS378" s="136"/>
      <c r="AT378" s="136"/>
      <c r="AU378" s="51"/>
      <c r="AV378" s="51"/>
      <c r="AW378" s="51"/>
      <c r="AX378" s="51"/>
      <c r="AY378" s="51"/>
      <c r="AZ378" s="51"/>
      <c r="BA378" s="21"/>
      <c r="BB378" s="136"/>
      <c r="BC378" s="136"/>
      <c r="BD378" s="136"/>
      <c r="BE378" s="136"/>
      <c r="BF378" s="136"/>
      <c r="BG378" s="136"/>
      <c r="BH378" s="51"/>
      <c r="BI378" s="51"/>
      <c r="BJ378" s="51"/>
      <c r="BK378" s="51"/>
      <c r="BL378" s="51"/>
      <c r="BM378" s="51"/>
    </row>
    <row r="379" spans="1:65" s="5" customFormat="1" ht="15.95" customHeight="1" x14ac:dyDescent="0.2">
      <c r="A379" s="61"/>
      <c r="B379" s="73"/>
      <c r="C379" s="21"/>
      <c r="D379" s="21"/>
      <c r="E379" s="21"/>
      <c r="F379" s="21"/>
      <c r="G379" s="21"/>
      <c r="H379" s="24"/>
      <c r="I379" s="98"/>
      <c r="K379" s="51"/>
      <c r="L379" s="51"/>
      <c r="M379" s="51"/>
      <c r="N379" s="61"/>
      <c r="O379" s="73"/>
      <c r="P379" s="21"/>
      <c r="Q379" s="21"/>
      <c r="R379" s="21"/>
      <c r="S379" s="21"/>
      <c r="T379" s="21"/>
      <c r="U379" s="51"/>
      <c r="V379" s="108"/>
      <c r="W379" s="51"/>
      <c r="X379" s="51"/>
      <c r="Y379" s="51"/>
      <c r="Z379" s="51"/>
      <c r="AA379" s="61"/>
      <c r="AB379" s="73"/>
      <c r="AC379" s="21"/>
      <c r="AD379" s="21"/>
      <c r="AE379" s="21"/>
      <c r="AF379" s="21"/>
      <c r="AG379" s="21"/>
      <c r="AH379" s="51"/>
      <c r="AI379" s="108"/>
      <c r="AJ379" s="51"/>
      <c r="AK379" s="51"/>
      <c r="AL379" s="51"/>
      <c r="AM379" s="51"/>
      <c r="AN379" s="61"/>
      <c r="AO379" s="73"/>
      <c r="AP379" s="21"/>
      <c r="AQ379" s="21"/>
      <c r="AR379" s="21"/>
      <c r="AS379" s="21"/>
      <c r="AT379" s="21"/>
      <c r="AU379" s="51"/>
      <c r="AV379" s="108"/>
      <c r="AW379" s="51"/>
      <c r="AX379" s="51"/>
      <c r="AY379" s="51"/>
      <c r="AZ379" s="51"/>
      <c r="BA379" s="61"/>
      <c r="BB379" s="73"/>
      <c r="BC379" s="21"/>
      <c r="BD379" s="21"/>
      <c r="BE379" s="21"/>
      <c r="BF379" s="21"/>
      <c r="BG379" s="21"/>
      <c r="BH379" s="51"/>
      <c r="BI379" s="108"/>
      <c r="BJ379" s="51"/>
      <c r="BK379" s="51"/>
      <c r="BL379" s="51"/>
      <c r="BM379" s="51"/>
    </row>
    <row r="380" spans="1:65" s="5" customFormat="1" ht="15.95" customHeight="1" x14ac:dyDescent="0.2">
      <c r="A380" s="61"/>
      <c r="B380" s="94"/>
      <c r="C380" s="21"/>
      <c r="D380" s="21"/>
      <c r="E380" s="21"/>
      <c r="F380" s="21"/>
      <c r="G380" s="21"/>
      <c r="H380" s="32"/>
      <c r="I380" s="103"/>
      <c r="J380" s="46"/>
      <c r="K380" s="356"/>
      <c r="L380" s="51"/>
      <c r="M380" s="130"/>
      <c r="N380" s="61"/>
      <c r="O380" s="94"/>
      <c r="P380" s="21"/>
      <c r="Q380" s="21"/>
      <c r="R380" s="21"/>
      <c r="S380" s="21"/>
      <c r="T380" s="21"/>
      <c r="U380" s="156"/>
      <c r="V380" s="176"/>
      <c r="W380" s="134"/>
      <c r="X380" s="356"/>
      <c r="Y380" s="51"/>
      <c r="Z380" s="130"/>
      <c r="AA380" s="61"/>
      <c r="AB380" s="94"/>
      <c r="AC380" s="21"/>
      <c r="AD380" s="21"/>
      <c r="AE380" s="21"/>
      <c r="AF380" s="21"/>
      <c r="AG380" s="21"/>
      <c r="AH380" s="156"/>
      <c r="AI380" s="176"/>
      <c r="AJ380" s="134"/>
      <c r="AK380" s="356"/>
      <c r="AL380" s="51"/>
      <c r="AM380" s="130"/>
      <c r="AN380" s="61"/>
      <c r="AO380" s="94"/>
      <c r="AP380" s="21"/>
      <c r="AQ380" s="21"/>
      <c r="AR380" s="21"/>
      <c r="AS380" s="21"/>
      <c r="AT380" s="21"/>
      <c r="AU380" s="156"/>
      <c r="AV380" s="176"/>
      <c r="AW380" s="134"/>
      <c r="AX380" s="356"/>
      <c r="AY380" s="51"/>
      <c r="AZ380" s="130"/>
      <c r="BA380" s="61"/>
      <c r="BB380" s="94"/>
      <c r="BC380" s="21"/>
      <c r="BD380" s="21"/>
      <c r="BE380" s="21"/>
      <c r="BF380" s="21"/>
      <c r="BG380" s="21"/>
      <c r="BH380" s="156"/>
      <c r="BI380" s="176"/>
      <c r="BJ380" s="134"/>
      <c r="BK380" s="356"/>
      <c r="BL380" s="51"/>
      <c r="BM380" s="130"/>
    </row>
    <row r="381" spans="1:65" s="5" customFormat="1" ht="15.95" customHeight="1" x14ac:dyDescent="0.2">
      <c r="A381" s="61"/>
      <c r="B381" s="780"/>
      <c r="C381" s="780"/>
      <c r="D381" s="780"/>
      <c r="E381" s="780"/>
      <c r="F381" s="780"/>
      <c r="G381" s="780"/>
      <c r="H381" s="780"/>
      <c r="I381" s="780"/>
      <c r="J381" s="780"/>
      <c r="K381" s="780"/>
      <c r="L381" s="780"/>
      <c r="M381" s="780"/>
      <c r="N381" s="61"/>
      <c r="O381" s="136"/>
      <c r="P381" s="136"/>
      <c r="Q381" s="136"/>
      <c r="R381" s="136"/>
      <c r="S381" s="136"/>
      <c r="T381" s="136"/>
      <c r="U381" s="51"/>
      <c r="V381" s="51"/>
      <c r="W381" s="51"/>
      <c r="X381" s="51"/>
      <c r="Y381" s="51"/>
      <c r="Z381" s="51"/>
      <c r="AA381" s="61"/>
      <c r="AB381" s="136"/>
      <c r="AC381" s="136"/>
      <c r="AD381" s="136"/>
      <c r="AE381" s="136"/>
      <c r="AF381" s="136"/>
      <c r="AG381" s="136"/>
      <c r="AH381" s="51"/>
      <c r="AI381" s="51"/>
      <c r="AJ381" s="51"/>
      <c r="AK381" s="51"/>
      <c r="AL381" s="51"/>
      <c r="AM381" s="51"/>
      <c r="AN381" s="61"/>
      <c r="AO381" s="136"/>
      <c r="AP381" s="136"/>
      <c r="AQ381" s="136"/>
      <c r="AR381" s="136"/>
      <c r="AS381" s="136"/>
      <c r="AT381" s="136"/>
      <c r="AU381" s="51"/>
      <c r="AV381" s="51"/>
      <c r="AW381" s="51"/>
      <c r="AX381" s="51"/>
      <c r="AY381" s="51"/>
      <c r="AZ381" s="51"/>
      <c r="BA381" s="61"/>
      <c r="BB381" s="136"/>
      <c r="BC381" s="136"/>
      <c r="BD381" s="136"/>
      <c r="BE381" s="136"/>
      <c r="BF381" s="136"/>
      <c r="BG381" s="136"/>
      <c r="BH381" s="51"/>
      <c r="BI381" s="51"/>
      <c r="BJ381" s="51"/>
      <c r="BK381" s="51"/>
      <c r="BL381" s="51"/>
      <c r="BM381" s="51"/>
    </row>
    <row r="382" spans="1:65" s="5" customFormat="1" ht="15.95" customHeight="1" x14ac:dyDescent="0.2">
      <c r="A382" s="61"/>
      <c r="B382" s="73"/>
      <c r="C382" s="21"/>
      <c r="D382" s="21"/>
      <c r="E382" s="21"/>
      <c r="F382" s="21"/>
      <c r="G382" s="21"/>
      <c r="H382" s="24"/>
      <c r="I382" s="98"/>
      <c r="K382" s="51"/>
      <c r="L382" s="51"/>
      <c r="M382" s="51"/>
      <c r="N382" s="61"/>
      <c r="O382" s="73"/>
      <c r="P382" s="21"/>
      <c r="Q382" s="21"/>
      <c r="R382" s="21"/>
      <c r="S382" s="21"/>
      <c r="T382" s="21"/>
      <c r="U382" s="51"/>
      <c r="V382" s="108"/>
      <c r="W382" s="51"/>
      <c r="X382" s="51"/>
      <c r="Y382" s="51"/>
      <c r="Z382" s="51"/>
      <c r="AA382" s="61"/>
      <c r="AB382" s="73"/>
      <c r="AC382" s="21"/>
      <c r="AD382" s="21"/>
      <c r="AE382" s="21"/>
      <c r="AF382" s="21"/>
      <c r="AG382" s="21"/>
      <c r="AH382" s="51"/>
      <c r="AI382" s="108"/>
      <c r="AJ382" s="51"/>
      <c r="AK382" s="51"/>
      <c r="AL382" s="51"/>
      <c r="AM382" s="51"/>
      <c r="AN382" s="61"/>
      <c r="AO382" s="73"/>
      <c r="AP382" s="21"/>
      <c r="AQ382" s="21"/>
      <c r="AR382" s="21"/>
      <c r="AS382" s="21"/>
      <c r="AT382" s="21"/>
      <c r="AU382" s="51"/>
      <c r="AV382" s="108"/>
      <c r="AW382" s="51"/>
      <c r="AX382" s="51"/>
      <c r="AY382" s="51"/>
      <c r="AZ382" s="51"/>
      <c r="BA382" s="61"/>
      <c r="BB382" s="73"/>
      <c r="BC382" s="21"/>
      <c r="BD382" s="21"/>
      <c r="BE382" s="21"/>
      <c r="BF382" s="21"/>
      <c r="BG382" s="21"/>
      <c r="BH382" s="51"/>
      <c r="BI382" s="108"/>
      <c r="BJ382" s="51"/>
      <c r="BK382" s="51"/>
      <c r="BL382" s="51"/>
      <c r="BM382" s="51"/>
    </row>
    <row r="383" spans="1:65" s="5" customFormat="1" ht="15.95" customHeight="1" x14ac:dyDescent="0.2">
      <c r="A383" s="61"/>
      <c r="B383" s="697"/>
      <c r="C383" s="697"/>
      <c r="D383" s="697"/>
      <c r="E383" s="697"/>
      <c r="F383" s="697"/>
      <c r="G383" s="697"/>
      <c r="H383" s="32"/>
      <c r="I383" s="103"/>
      <c r="J383" s="46"/>
      <c r="K383" s="356"/>
      <c r="L383" s="51"/>
      <c r="M383" s="130"/>
      <c r="N383" s="61"/>
      <c r="O383" s="697"/>
      <c r="P383" s="697"/>
      <c r="Q383" s="697"/>
      <c r="R383" s="697"/>
      <c r="S383" s="697"/>
      <c r="T383" s="697"/>
      <c r="U383" s="156"/>
      <c r="V383" s="176"/>
      <c r="W383" s="134"/>
      <c r="X383" s="356"/>
      <c r="Y383" s="51"/>
      <c r="Z383" s="130"/>
      <c r="AA383" s="61"/>
      <c r="AB383" s="697"/>
      <c r="AC383" s="697"/>
      <c r="AD383" s="697"/>
      <c r="AE383" s="697"/>
      <c r="AF383" s="697"/>
      <c r="AG383" s="697"/>
      <c r="AH383" s="156"/>
      <c r="AI383" s="176"/>
      <c r="AJ383" s="134"/>
      <c r="AK383" s="356"/>
      <c r="AL383" s="51"/>
      <c r="AM383" s="130"/>
      <c r="AN383" s="61"/>
      <c r="AO383" s="697"/>
      <c r="AP383" s="697"/>
      <c r="AQ383" s="697"/>
      <c r="AR383" s="697"/>
      <c r="AS383" s="697"/>
      <c r="AT383" s="697"/>
      <c r="AU383" s="156"/>
      <c r="AV383" s="176"/>
      <c r="AW383" s="134"/>
      <c r="AX383" s="356"/>
      <c r="AY383" s="51"/>
      <c r="AZ383" s="130"/>
      <c r="BA383" s="61"/>
      <c r="BB383" s="697"/>
      <c r="BC383" s="697"/>
      <c r="BD383" s="697"/>
      <c r="BE383" s="697"/>
      <c r="BF383" s="697"/>
      <c r="BG383" s="697"/>
      <c r="BH383" s="156"/>
      <c r="BI383" s="176"/>
      <c r="BJ383" s="134"/>
      <c r="BK383" s="356"/>
      <c r="BL383" s="51"/>
      <c r="BM383" s="130"/>
    </row>
    <row r="384" spans="1:65" s="5" customFormat="1" ht="15.95" customHeight="1" x14ac:dyDescent="0.2">
      <c r="A384" s="61"/>
      <c r="B384" s="780"/>
      <c r="C384" s="780"/>
      <c r="D384" s="780"/>
      <c r="E384" s="780"/>
      <c r="F384" s="780"/>
      <c r="G384" s="780"/>
      <c r="H384" s="780"/>
      <c r="I384" s="780"/>
      <c r="J384" s="780"/>
      <c r="K384" s="780"/>
      <c r="L384" s="780"/>
      <c r="M384" s="780"/>
      <c r="N384" s="61"/>
      <c r="O384" s="136"/>
      <c r="P384" s="136"/>
      <c r="Q384" s="136"/>
      <c r="R384" s="136"/>
      <c r="S384" s="136"/>
      <c r="T384" s="136"/>
      <c r="U384" s="51"/>
      <c r="V384" s="51"/>
      <c r="W384" s="51"/>
      <c r="X384" s="51"/>
      <c r="Y384" s="51"/>
      <c r="Z384" s="51"/>
      <c r="AA384" s="61"/>
      <c r="AB384" s="136"/>
      <c r="AC384" s="136"/>
      <c r="AD384" s="136"/>
      <c r="AE384" s="136"/>
      <c r="AF384" s="136"/>
      <c r="AG384" s="136"/>
      <c r="AH384" s="51"/>
      <c r="AI384" s="51"/>
      <c r="AJ384" s="51"/>
      <c r="AK384" s="51"/>
      <c r="AL384" s="51"/>
      <c r="AM384" s="51"/>
      <c r="AN384" s="61"/>
      <c r="AO384" s="136"/>
      <c r="AP384" s="136"/>
      <c r="AQ384" s="136"/>
      <c r="AR384" s="136"/>
      <c r="AS384" s="136"/>
      <c r="AT384" s="136"/>
      <c r="AU384" s="51"/>
      <c r="AV384" s="51"/>
      <c r="AW384" s="51"/>
      <c r="AX384" s="51"/>
      <c r="AY384" s="51"/>
      <c r="AZ384" s="51"/>
      <c r="BA384" s="61"/>
      <c r="BB384" s="136"/>
      <c r="BC384" s="136"/>
      <c r="BD384" s="136"/>
      <c r="BE384" s="136"/>
      <c r="BF384" s="136"/>
      <c r="BG384" s="136"/>
      <c r="BH384" s="51"/>
      <c r="BI384" s="51"/>
      <c r="BJ384" s="51"/>
      <c r="BK384" s="51"/>
      <c r="BL384" s="51"/>
      <c r="BM384" s="51"/>
    </row>
    <row r="385" spans="1:65" s="5" customFormat="1" ht="15.95" customHeight="1" x14ac:dyDescent="0.2">
      <c r="A385" s="61"/>
      <c r="B385" s="689"/>
      <c r="C385" s="689"/>
      <c r="D385" s="689"/>
      <c r="E385" s="689"/>
      <c r="F385" s="689"/>
      <c r="G385" s="689"/>
      <c r="H385" s="24"/>
      <c r="I385" s="98"/>
      <c r="K385" s="51"/>
      <c r="L385" s="51"/>
      <c r="M385" s="51"/>
      <c r="N385" s="61"/>
      <c r="O385" s="689"/>
      <c r="P385" s="689"/>
      <c r="Q385" s="689"/>
      <c r="R385" s="689"/>
      <c r="S385" s="689"/>
      <c r="T385" s="689"/>
      <c r="U385" s="51"/>
      <c r="V385" s="108"/>
      <c r="W385" s="51"/>
      <c r="X385" s="51"/>
      <c r="Y385" s="51"/>
      <c r="Z385" s="51"/>
      <c r="AA385" s="61"/>
      <c r="AB385" s="689"/>
      <c r="AC385" s="689"/>
      <c r="AD385" s="689"/>
      <c r="AE385" s="689"/>
      <c r="AF385" s="689"/>
      <c r="AG385" s="689"/>
      <c r="AH385" s="51"/>
      <c r="AI385" s="108"/>
      <c r="AJ385" s="51"/>
      <c r="AK385" s="51"/>
      <c r="AL385" s="51"/>
      <c r="AM385" s="51"/>
      <c r="AN385" s="61"/>
      <c r="AO385" s="689"/>
      <c r="AP385" s="689"/>
      <c r="AQ385" s="689"/>
      <c r="AR385" s="689"/>
      <c r="AS385" s="689"/>
      <c r="AT385" s="689"/>
      <c r="AU385" s="51"/>
      <c r="AV385" s="108"/>
      <c r="AW385" s="51"/>
      <c r="AX385" s="51"/>
      <c r="AY385" s="51"/>
      <c r="AZ385" s="51"/>
      <c r="BA385" s="61"/>
      <c r="BB385" s="689"/>
      <c r="BC385" s="689"/>
      <c r="BD385" s="689"/>
      <c r="BE385" s="689"/>
      <c r="BF385" s="689"/>
      <c r="BG385" s="689"/>
      <c r="BH385" s="51"/>
      <c r="BI385" s="108"/>
      <c r="BJ385" s="51"/>
      <c r="BK385" s="51"/>
      <c r="BL385" s="51"/>
      <c r="BM385" s="51"/>
    </row>
    <row r="386" spans="1:65" s="5" customFormat="1" ht="15.95" customHeight="1" x14ac:dyDescent="0.2">
      <c r="A386" s="61"/>
      <c r="B386" s="689"/>
      <c r="C386" s="689"/>
      <c r="D386" s="689"/>
      <c r="E386" s="689"/>
      <c r="F386" s="689"/>
      <c r="G386" s="46"/>
      <c r="H386" s="38"/>
      <c r="I386" s="103"/>
      <c r="K386" s="59"/>
      <c r="L386" s="51"/>
      <c r="M386" s="130"/>
      <c r="N386" s="61"/>
      <c r="O386" s="689"/>
      <c r="P386" s="689"/>
      <c r="Q386" s="689"/>
      <c r="R386" s="689"/>
      <c r="S386" s="689"/>
      <c r="T386" s="46"/>
      <c r="U386" s="37"/>
      <c r="V386" s="176"/>
      <c r="W386" s="51"/>
      <c r="X386" s="59"/>
      <c r="Y386" s="51"/>
      <c r="Z386" s="130"/>
      <c r="AA386" s="61"/>
      <c r="AB386" s="689"/>
      <c r="AC386" s="689"/>
      <c r="AD386" s="689"/>
      <c r="AE386" s="689"/>
      <c r="AF386" s="689"/>
      <c r="AG386" s="46"/>
      <c r="AH386" s="37"/>
      <c r="AI386" s="176"/>
      <c r="AJ386" s="51"/>
      <c r="AK386" s="59"/>
      <c r="AL386" s="51"/>
      <c r="AM386" s="130"/>
      <c r="AN386" s="61"/>
      <c r="AO386" s="689"/>
      <c r="AP386" s="689"/>
      <c r="AQ386" s="689"/>
      <c r="AR386" s="689"/>
      <c r="AS386" s="689"/>
      <c r="AT386" s="46"/>
      <c r="AU386" s="37"/>
      <c r="AV386" s="176"/>
      <c r="AW386" s="51"/>
      <c r="AX386" s="59"/>
      <c r="AY386" s="51"/>
      <c r="AZ386" s="130"/>
      <c r="BA386" s="61"/>
      <c r="BB386" s="689"/>
      <c r="BC386" s="689"/>
      <c r="BD386" s="689"/>
      <c r="BE386" s="689"/>
      <c r="BF386" s="689"/>
      <c r="BG386" s="46"/>
      <c r="BH386" s="37"/>
      <c r="BI386" s="176"/>
      <c r="BJ386" s="51"/>
      <c r="BK386" s="59"/>
      <c r="BL386" s="51"/>
      <c r="BM386" s="130"/>
    </row>
    <row r="387" spans="1:65" s="5" customFormat="1" ht="15.95" customHeight="1" x14ac:dyDescent="0.2">
      <c r="A387" s="61"/>
      <c r="B387" s="689"/>
      <c r="C387" s="689"/>
      <c r="D387" s="689"/>
      <c r="E387" s="689"/>
      <c r="F387" s="689"/>
      <c r="G387" s="689"/>
      <c r="H387" s="38"/>
      <c r="I387" s="103"/>
      <c r="K387" s="59"/>
      <c r="L387" s="51"/>
      <c r="M387" s="130"/>
      <c r="N387" s="61"/>
      <c r="O387" s="689"/>
      <c r="P387" s="689"/>
      <c r="Q387" s="689"/>
      <c r="R387" s="689"/>
      <c r="S387" s="689"/>
      <c r="T387" s="689"/>
      <c r="U387" s="37"/>
      <c r="V387" s="176"/>
      <c r="W387" s="51"/>
      <c r="X387" s="59"/>
      <c r="Y387" s="51"/>
      <c r="Z387" s="130"/>
      <c r="AA387" s="61"/>
      <c r="AB387" s="689"/>
      <c r="AC387" s="689"/>
      <c r="AD387" s="689"/>
      <c r="AE387" s="689"/>
      <c r="AF387" s="689"/>
      <c r="AG387" s="689"/>
      <c r="AH387" s="37"/>
      <c r="AI387" s="176"/>
      <c r="AJ387" s="51"/>
      <c r="AK387" s="59"/>
      <c r="AL387" s="51"/>
      <c r="AM387" s="130"/>
      <c r="AN387" s="61"/>
      <c r="AO387" s="689"/>
      <c r="AP387" s="689"/>
      <c r="AQ387" s="689"/>
      <c r="AR387" s="689"/>
      <c r="AS387" s="689"/>
      <c r="AT387" s="689"/>
      <c r="AU387" s="37"/>
      <c r="AV387" s="176"/>
      <c r="AW387" s="51"/>
      <c r="AX387" s="59"/>
      <c r="AY387" s="51"/>
      <c r="AZ387" s="130"/>
      <c r="BA387" s="61"/>
      <c r="BB387" s="689"/>
      <c r="BC387" s="689"/>
      <c r="BD387" s="689"/>
      <c r="BE387" s="689"/>
      <c r="BF387" s="689"/>
      <c r="BG387" s="689"/>
      <c r="BH387" s="37"/>
      <c r="BI387" s="176"/>
      <c r="BJ387" s="51"/>
      <c r="BK387" s="59"/>
      <c r="BL387" s="51"/>
      <c r="BM387" s="130"/>
    </row>
    <row r="388" spans="1:65" s="5" customFormat="1" ht="15.95" customHeight="1" x14ac:dyDescent="0.2">
      <c r="A388" s="61"/>
      <c r="B388" s="689"/>
      <c r="C388" s="689"/>
      <c r="D388" s="689"/>
      <c r="E388" s="689"/>
      <c r="F388" s="689"/>
      <c r="G388" s="46"/>
      <c r="H388" s="38"/>
      <c r="I388" s="103"/>
      <c r="K388" s="59"/>
      <c r="L388" s="51"/>
      <c r="M388" s="130"/>
      <c r="N388" s="61"/>
      <c r="O388" s="689"/>
      <c r="P388" s="689"/>
      <c r="Q388" s="689"/>
      <c r="R388" s="689"/>
      <c r="S388" s="689"/>
      <c r="T388" s="46"/>
      <c r="U388" s="37"/>
      <c r="V388" s="176"/>
      <c r="W388" s="51"/>
      <c r="X388" s="59"/>
      <c r="Y388" s="51"/>
      <c r="Z388" s="130"/>
      <c r="AA388" s="61"/>
      <c r="AB388" s="689"/>
      <c r="AC388" s="689"/>
      <c r="AD388" s="689"/>
      <c r="AE388" s="689"/>
      <c r="AF388" s="689"/>
      <c r="AG388" s="46"/>
      <c r="AH388" s="37"/>
      <c r="AI388" s="176"/>
      <c r="AJ388" s="51"/>
      <c r="AK388" s="59"/>
      <c r="AL388" s="51"/>
      <c r="AM388" s="130"/>
      <c r="AN388" s="61"/>
      <c r="AO388" s="689"/>
      <c r="AP388" s="689"/>
      <c r="AQ388" s="689"/>
      <c r="AR388" s="689"/>
      <c r="AS388" s="689"/>
      <c r="AT388" s="46"/>
      <c r="AU388" s="37"/>
      <c r="AV388" s="176"/>
      <c r="AW388" s="51"/>
      <c r="AX388" s="59"/>
      <c r="AY388" s="51"/>
      <c r="AZ388" s="130"/>
      <c r="BA388" s="61"/>
      <c r="BB388" s="689"/>
      <c r="BC388" s="689"/>
      <c r="BD388" s="689"/>
      <c r="BE388" s="689"/>
      <c r="BF388" s="689"/>
      <c r="BG388" s="46"/>
      <c r="BH388" s="37"/>
      <c r="BI388" s="176"/>
      <c r="BJ388" s="51"/>
      <c r="BK388" s="59"/>
      <c r="BL388" s="51"/>
      <c r="BM388" s="130"/>
    </row>
    <row r="389" spans="1:65" s="5" customFormat="1" ht="15.95" customHeight="1" x14ac:dyDescent="0.2">
      <c r="A389" s="61"/>
      <c r="B389" s="766"/>
      <c r="C389" s="766"/>
      <c r="D389" s="766"/>
      <c r="E389" s="766"/>
      <c r="F389" s="766"/>
      <c r="G389" s="766"/>
      <c r="H389" s="766"/>
      <c r="I389" s="766"/>
      <c r="J389" s="766"/>
      <c r="K389" s="766"/>
      <c r="L389" s="766"/>
      <c r="M389" s="766"/>
      <c r="N389" s="61"/>
      <c r="O389" s="82"/>
      <c r="P389" s="82"/>
      <c r="Q389" s="82"/>
      <c r="R389" s="82"/>
      <c r="S389" s="82"/>
      <c r="T389" s="82"/>
      <c r="U389" s="51"/>
      <c r="V389" s="51"/>
      <c r="W389" s="51"/>
      <c r="X389" s="51"/>
      <c r="Y389" s="51"/>
      <c r="Z389" s="51"/>
      <c r="AA389" s="61"/>
      <c r="AB389" s="82"/>
      <c r="AC389" s="82"/>
      <c r="AD389" s="82"/>
      <c r="AE389" s="82"/>
      <c r="AF389" s="82"/>
      <c r="AG389" s="82"/>
      <c r="AH389" s="51"/>
      <c r="AI389" s="51"/>
      <c r="AJ389" s="51"/>
      <c r="AK389" s="51"/>
      <c r="AL389" s="51"/>
      <c r="AM389" s="51"/>
      <c r="AN389" s="61"/>
      <c r="AO389" s="82"/>
      <c r="AP389" s="82"/>
      <c r="AQ389" s="82"/>
      <c r="AR389" s="82"/>
      <c r="AS389" s="82"/>
      <c r="AT389" s="82"/>
      <c r="AU389" s="51"/>
      <c r="AV389" s="51"/>
      <c r="AW389" s="51"/>
      <c r="AX389" s="51"/>
      <c r="AY389" s="51"/>
      <c r="AZ389" s="51"/>
      <c r="BA389" s="61"/>
      <c r="BB389" s="82"/>
      <c r="BC389" s="82"/>
      <c r="BD389" s="82"/>
      <c r="BE389" s="82"/>
      <c r="BF389" s="82"/>
      <c r="BG389" s="82"/>
      <c r="BH389" s="51"/>
      <c r="BI389" s="51"/>
      <c r="BJ389" s="51"/>
      <c r="BK389" s="51"/>
      <c r="BL389" s="51"/>
      <c r="BM389" s="51"/>
    </row>
    <row r="390" spans="1:65" s="5" customFormat="1" ht="15.95" customHeight="1" x14ac:dyDescent="0.2">
      <c r="A390" s="61"/>
      <c r="B390" s="689"/>
      <c r="C390" s="689"/>
      <c r="D390" s="689"/>
      <c r="E390" s="689"/>
      <c r="F390" s="689"/>
      <c r="G390" s="689"/>
      <c r="H390" s="24"/>
      <c r="I390" s="98"/>
      <c r="K390" s="51"/>
      <c r="L390" s="51"/>
      <c r="M390" s="51"/>
      <c r="N390" s="61"/>
      <c r="O390" s="689"/>
      <c r="P390" s="689"/>
      <c r="Q390" s="689"/>
      <c r="R390" s="689"/>
      <c r="S390" s="689"/>
      <c r="T390" s="689"/>
      <c r="U390" s="51"/>
      <c r="V390" s="108"/>
      <c r="W390" s="51"/>
      <c r="X390" s="51"/>
      <c r="Y390" s="51"/>
      <c r="Z390" s="51"/>
      <c r="AA390" s="61"/>
      <c r="AB390" s="689"/>
      <c r="AC390" s="689"/>
      <c r="AD390" s="689"/>
      <c r="AE390" s="689"/>
      <c r="AF390" s="689"/>
      <c r="AG390" s="689"/>
      <c r="AH390" s="51"/>
      <c r="AI390" s="108"/>
      <c r="AJ390" s="51"/>
      <c r="AK390" s="51"/>
      <c r="AL390" s="51"/>
      <c r="AM390" s="51"/>
      <c r="AN390" s="61"/>
      <c r="AO390" s="689"/>
      <c r="AP390" s="689"/>
      <c r="AQ390" s="689"/>
      <c r="AR390" s="689"/>
      <c r="AS390" s="689"/>
      <c r="AT390" s="689"/>
      <c r="AU390" s="51"/>
      <c r="AV390" s="108"/>
      <c r="AW390" s="51"/>
      <c r="AX390" s="51"/>
      <c r="AY390" s="51"/>
      <c r="AZ390" s="51"/>
      <c r="BA390" s="61"/>
      <c r="BB390" s="689"/>
      <c r="BC390" s="689"/>
      <c r="BD390" s="689"/>
      <c r="BE390" s="689"/>
      <c r="BF390" s="689"/>
      <c r="BG390" s="689"/>
      <c r="BH390" s="51"/>
      <c r="BI390" s="108"/>
      <c r="BJ390" s="51"/>
      <c r="BK390" s="51"/>
      <c r="BL390" s="51"/>
      <c r="BM390" s="51"/>
    </row>
    <row r="391" spans="1:65" s="5" customFormat="1" ht="15.95" customHeight="1" x14ac:dyDescent="0.2">
      <c r="A391" s="61"/>
      <c r="B391" s="689"/>
      <c r="C391" s="689"/>
      <c r="D391" s="689"/>
      <c r="E391" s="689"/>
      <c r="F391" s="689"/>
      <c r="G391" s="689"/>
      <c r="H391" s="32"/>
      <c r="I391" s="103"/>
      <c r="J391" s="46"/>
      <c r="K391" s="356"/>
      <c r="L391" s="51"/>
      <c r="M391" s="130"/>
      <c r="N391" s="61"/>
      <c r="O391" s="689"/>
      <c r="P391" s="689"/>
      <c r="Q391" s="689"/>
      <c r="R391" s="689"/>
      <c r="S391" s="689"/>
      <c r="T391" s="689"/>
      <c r="U391" s="156"/>
      <c r="V391" s="176"/>
      <c r="W391" s="134"/>
      <c r="X391" s="356"/>
      <c r="Y391" s="51"/>
      <c r="Z391" s="130"/>
      <c r="AA391" s="61"/>
      <c r="AB391" s="689"/>
      <c r="AC391" s="689"/>
      <c r="AD391" s="689"/>
      <c r="AE391" s="689"/>
      <c r="AF391" s="689"/>
      <c r="AG391" s="689"/>
      <c r="AH391" s="156"/>
      <c r="AI391" s="176"/>
      <c r="AJ391" s="134"/>
      <c r="AK391" s="356"/>
      <c r="AL391" s="51"/>
      <c r="AM391" s="130"/>
      <c r="AN391" s="61"/>
      <c r="AO391" s="689"/>
      <c r="AP391" s="689"/>
      <c r="AQ391" s="689"/>
      <c r="AR391" s="689"/>
      <c r="AS391" s="689"/>
      <c r="AT391" s="689"/>
      <c r="AU391" s="156"/>
      <c r="AV391" s="176"/>
      <c r="AW391" s="134"/>
      <c r="AX391" s="356"/>
      <c r="AY391" s="51"/>
      <c r="AZ391" s="130"/>
      <c r="BA391" s="61"/>
      <c r="BB391" s="689"/>
      <c r="BC391" s="689"/>
      <c r="BD391" s="689"/>
      <c r="BE391" s="689"/>
      <c r="BF391" s="689"/>
      <c r="BG391" s="689"/>
      <c r="BH391" s="156"/>
      <c r="BI391" s="176"/>
      <c r="BJ391" s="134"/>
      <c r="BK391" s="356"/>
      <c r="BL391" s="51"/>
      <c r="BM391" s="130"/>
    </row>
    <row r="392" spans="1:65" s="5" customFormat="1" ht="15.95" customHeight="1" x14ac:dyDescent="0.2">
      <c r="A392" s="61"/>
      <c r="B392" s="780"/>
      <c r="C392" s="780"/>
      <c r="D392" s="780"/>
      <c r="E392" s="780"/>
      <c r="F392" s="780"/>
      <c r="G392" s="780"/>
      <c r="H392" s="780"/>
      <c r="I392" s="780"/>
      <c r="J392" s="780"/>
      <c r="K392" s="780"/>
      <c r="L392" s="780"/>
      <c r="M392" s="780"/>
      <c r="N392" s="61"/>
      <c r="O392" s="136"/>
      <c r="P392" s="136"/>
      <c r="Q392" s="136"/>
      <c r="R392" s="136"/>
      <c r="S392" s="136"/>
      <c r="T392" s="136"/>
      <c r="U392" s="51"/>
      <c r="V392" s="51"/>
      <c r="W392" s="51"/>
      <c r="X392" s="51"/>
      <c r="Y392" s="51"/>
      <c r="Z392" s="51"/>
      <c r="AA392" s="61"/>
      <c r="AB392" s="136"/>
      <c r="AC392" s="136"/>
      <c r="AD392" s="136"/>
      <c r="AE392" s="136"/>
      <c r="AF392" s="136"/>
      <c r="AG392" s="136"/>
      <c r="AH392" s="51"/>
      <c r="AI392" s="51"/>
      <c r="AJ392" s="51"/>
      <c r="AK392" s="51"/>
      <c r="AL392" s="51"/>
      <c r="AM392" s="51"/>
      <c r="AN392" s="61"/>
      <c r="AO392" s="136"/>
      <c r="AP392" s="136"/>
      <c r="AQ392" s="136"/>
      <c r="AR392" s="136"/>
      <c r="AS392" s="136"/>
      <c r="AT392" s="136"/>
      <c r="AU392" s="51"/>
      <c r="AV392" s="51"/>
      <c r="AW392" s="51"/>
      <c r="AX392" s="51"/>
      <c r="AY392" s="51"/>
      <c r="AZ392" s="51"/>
      <c r="BA392" s="61"/>
      <c r="BB392" s="136"/>
      <c r="BC392" s="136"/>
      <c r="BD392" s="136"/>
      <c r="BE392" s="136"/>
      <c r="BF392" s="136"/>
      <c r="BG392" s="136"/>
      <c r="BH392" s="51"/>
      <c r="BI392" s="51"/>
      <c r="BJ392" s="51"/>
      <c r="BK392" s="51"/>
      <c r="BL392" s="51"/>
      <c r="BM392" s="51"/>
    </row>
    <row r="393" spans="1:65" s="5" customFormat="1" ht="15.95" customHeight="1" x14ac:dyDescent="0.2">
      <c r="A393" s="61"/>
      <c r="B393" s="691"/>
      <c r="C393" s="691"/>
      <c r="D393" s="691"/>
      <c r="E393" s="691"/>
      <c r="F393" s="691"/>
      <c r="G393" s="691"/>
      <c r="H393" s="24"/>
      <c r="I393" s="98"/>
      <c r="K393" s="51"/>
      <c r="L393" s="51"/>
      <c r="M393" s="51"/>
      <c r="N393" s="61"/>
      <c r="O393" s="691"/>
      <c r="P393" s="691"/>
      <c r="Q393" s="691"/>
      <c r="R393" s="691"/>
      <c r="S393" s="691"/>
      <c r="T393" s="691"/>
      <c r="U393" s="51"/>
      <c r="V393" s="108"/>
      <c r="W393" s="51"/>
      <c r="X393" s="51"/>
      <c r="Y393" s="51"/>
      <c r="Z393" s="51"/>
      <c r="AA393" s="61"/>
      <c r="AB393" s="691"/>
      <c r="AC393" s="691"/>
      <c r="AD393" s="691"/>
      <c r="AE393" s="691"/>
      <c r="AF393" s="691"/>
      <c r="AG393" s="691"/>
      <c r="AH393" s="51"/>
      <c r="AI393" s="108"/>
      <c r="AJ393" s="51"/>
      <c r="AK393" s="51"/>
      <c r="AL393" s="51"/>
      <c r="AM393" s="51"/>
      <c r="AN393" s="61"/>
      <c r="AO393" s="691"/>
      <c r="AP393" s="691"/>
      <c r="AQ393" s="691"/>
      <c r="AR393" s="691"/>
      <c r="AS393" s="691"/>
      <c r="AT393" s="691"/>
      <c r="AU393" s="51"/>
      <c r="AV393" s="108"/>
      <c r="AW393" s="51"/>
      <c r="AX393" s="51"/>
      <c r="AY393" s="51"/>
      <c r="AZ393" s="51"/>
      <c r="BA393" s="61"/>
      <c r="BB393" s="691"/>
      <c r="BC393" s="691"/>
      <c r="BD393" s="691"/>
      <c r="BE393" s="691"/>
      <c r="BF393" s="691"/>
      <c r="BG393" s="691"/>
      <c r="BH393" s="51"/>
      <c r="BI393" s="108"/>
      <c r="BJ393" s="51"/>
      <c r="BK393" s="51"/>
      <c r="BL393" s="51"/>
      <c r="BM393" s="51"/>
    </row>
    <row r="394" spans="1:65" s="5" customFormat="1" ht="15.95" customHeight="1" x14ac:dyDescent="0.2">
      <c r="A394" s="61"/>
      <c r="B394" s="691"/>
      <c r="C394" s="691"/>
      <c r="D394" s="691"/>
      <c r="E394" s="691"/>
      <c r="F394" s="691"/>
      <c r="G394" s="691"/>
      <c r="H394" s="55"/>
      <c r="I394" s="112"/>
      <c r="J394" s="46"/>
      <c r="K394" s="134"/>
      <c r="L394" s="134"/>
      <c r="M394" s="49"/>
      <c r="N394" s="61"/>
      <c r="O394" s="691"/>
      <c r="P394" s="691"/>
      <c r="Q394" s="691"/>
      <c r="R394" s="691"/>
      <c r="S394" s="691"/>
      <c r="T394" s="691"/>
      <c r="U394" s="134"/>
      <c r="V394" s="176"/>
      <c r="W394" s="134"/>
      <c r="X394" s="134"/>
      <c r="Y394" s="134"/>
      <c r="Z394" s="49"/>
      <c r="AA394" s="61"/>
      <c r="AB394" s="691"/>
      <c r="AC394" s="691"/>
      <c r="AD394" s="691"/>
      <c r="AE394" s="691"/>
      <c r="AF394" s="691"/>
      <c r="AG394" s="691"/>
      <c r="AH394" s="134"/>
      <c r="AI394" s="176"/>
      <c r="AJ394" s="134"/>
      <c r="AK394" s="134"/>
      <c r="AL394" s="134"/>
      <c r="AM394" s="49"/>
      <c r="AN394" s="61"/>
      <c r="AO394" s="691"/>
      <c r="AP394" s="691"/>
      <c r="AQ394" s="691"/>
      <c r="AR394" s="691"/>
      <c r="AS394" s="691"/>
      <c r="AT394" s="691"/>
      <c r="AU394" s="134"/>
      <c r="AV394" s="176"/>
      <c r="AW394" s="134"/>
      <c r="AX394" s="134"/>
      <c r="AY394" s="134"/>
      <c r="AZ394" s="49"/>
      <c r="BA394" s="61"/>
      <c r="BB394" s="691"/>
      <c r="BC394" s="691"/>
      <c r="BD394" s="691"/>
      <c r="BE394" s="691"/>
      <c r="BF394" s="691"/>
      <c r="BG394" s="691"/>
      <c r="BH394" s="134"/>
      <c r="BI394" s="176"/>
      <c r="BJ394" s="134"/>
      <c r="BK394" s="134"/>
      <c r="BL394" s="134"/>
      <c r="BM394" s="49"/>
    </row>
    <row r="395" spans="1:65" s="5" customFormat="1" ht="15.95" customHeight="1" x14ac:dyDescent="0.2">
      <c r="A395" s="61"/>
      <c r="B395" s="691"/>
      <c r="C395" s="691"/>
      <c r="D395" s="691"/>
      <c r="E395" s="691"/>
      <c r="F395" s="691"/>
      <c r="G395" s="691"/>
      <c r="H395" s="32"/>
      <c r="I395" s="103"/>
      <c r="J395" s="46"/>
      <c r="K395" s="356"/>
      <c r="L395" s="51"/>
      <c r="M395" s="130"/>
      <c r="N395" s="61"/>
      <c r="O395" s="691"/>
      <c r="P395" s="691"/>
      <c r="Q395" s="691"/>
      <c r="R395" s="691"/>
      <c r="S395" s="691"/>
      <c r="T395" s="691"/>
      <c r="U395" s="156"/>
      <c r="V395" s="176"/>
      <c r="W395" s="134"/>
      <c r="X395" s="356"/>
      <c r="Y395" s="51"/>
      <c r="Z395" s="130"/>
      <c r="AA395" s="61"/>
      <c r="AB395" s="691"/>
      <c r="AC395" s="691"/>
      <c r="AD395" s="691"/>
      <c r="AE395" s="691"/>
      <c r="AF395" s="691"/>
      <c r="AG395" s="691"/>
      <c r="AH395" s="156"/>
      <c r="AI395" s="176"/>
      <c r="AJ395" s="134"/>
      <c r="AK395" s="356"/>
      <c r="AL395" s="51"/>
      <c r="AM395" s="130"/>
      <c r="AN395" s="61"/>
      <c r="AO395" s="691"/>
      <c r="AP395" s="691"/>
      <c r="AQ395" s="691"/>
      <c r="AR395" s="691"/>
      <c r="AS395" s="691"/>
      <c r="AT395" s="691"/>
      <c r="AU395" s="156"/>
      <c r="AV395" s="176"/>
      <c r="AW395" s="134"/>
      <c r="AX395" s="356"/>
      <c r="AY395" s="51"/>
      <c r="AZ395" s="130"/>
      <c r="BA395" s="61"/>
      <c r="BB395" s="691"/>
      <c r="BC395" s="691"/>
      <c r="BD395" s="691"/>
      <c r="BE395" s="691"/>
      <c r="BF395" s="691"/>
      <c r="BG395" s="691"/>
      <c r="BH395" s="156"/>
      <c r="BI395" s="176"/>
      <c r="BJ395" s="134"/>
      <c r="BK395" s="356"/>
      <c r="BL395" s="51"/>
      <c r="BM395" s="130"/>
    </row>
    <row r="396" spans="1:65" s="5" customFormat="1" ht="15.95" customHeight="1" x14ac:dyDescent="0.2">
      <c r="A396" s="61"/>
      <c r="B396" s="780"/>
      <c r="C396" s="780"/>
      <c r="D396" s="780"/>
      <c r="E396" s="780"/>
      <c r="F396" s="780"/>
      <c r="G396" s="780"/>
      <c r="H396" s="780"/>
      <c r="I396" s="780"/>
      <c r="J396" s="780"/>
      <c r="K396" s="780"/>
      <c r="L396" s="780"/>
      <c r="M396" s="780"/>
      <c r="N396" s="61"/>
      <c r="O396" s="136"/>
      <c r="P396" s="136"/>
      <c r="Q396" s="136"/>
      <c r="R396" s="136"/>
      <c r="S396" s="136"/>
      <c r="T396" s="136"/>
      <c r="U396" s="51"/>
      <c r="V396" s="51"/>
      <c r="W396" s="51"/>
      <c r="X396" s="51"/>
      <c r="Y396" s="51"/>
      <c r="Z396" s="51"/>
      <c r="AA396" s="61"/>
      <c r="AB396" s="136"/>
      <c r="AC396" s="136"/>
      <c r="AD396" s="136"/>
      <c r="AE396" s="136"/>
      <c r="AF396" s="136"/>
      <c r="AG396" s="136"/>
      <c r="AH396" s="51"/>
      <c r="AI396" s="51"/>
      <c r="AJ396" s="51"/>
      <c r="AK396" s="51"/>
      <c r="AL396" s="51"/>
      <c r="AM396" s="51"/>
      <c r="AN396" s="61"/>
      <c r="AO396" s="136"/>
      <c r="AP396" s="136"/>
      <c r="AQ396" s="136"/>
      <c r="AR396" s="136"/>
      <c r="AS396" s="136"/>
      <c r="AT396" s="136"/>
      <c r="AU396" s="51"/>
      <c r="AV396" s="51"/>
      <c r="AW396" s="51"/>
      <c r="AX396" s="51"/>
      <c r="AY396" s="51"/>
      <c r="AZ396" s="51"/>
      <c r="BA396" s="61"/>
      <c r="BB396" s="136"/>
      <c r="BC396" s="136"/>
      <c r="BD396" s="136"/>
      <c r="BE396" s="136"/>
      <c r="BF396" s="136"/>
      <c r="BG396" s="136"/>
      <c r="BH396" s="51"/>
      <c r="BI396" s="51"/>
      <c r="BJ396" s="51"/>
      <c r="BK396" s="51"/>
      <c r="BL396" s="51"/>
      <c r="BM396" s="51"/>
    </row>
    <row r="397" spans="1:65" s="5" customFormat="1" ht="15.95" customHeight="1" x14ac:dyDescent="0.2">
      <c r="A397" s="61"/>
      <c r="B397" s="689"/>
      <c r="C397" s="689"/>
      <c r="D397" s="689"/>
      <c r="E397" s="689"/>
      <c r="F397" s="689"/>
      <c r="G397" s="689"/>
      <c r="H397" s="24"/>
      <c r="I397" s="98"/>
      <c r="K397" s="51"/>
      <c r="L397" s="51"/>
      <c r="M397" s="51"/>
      <c r="N397" s="61"/>
      <c r="O397" s="689"/>
      <c r="P397" s="689"/>
      <c r="Q397" s="689"/>
      <c r="R397" s="689"/>
      <c r="S397" s="689"/>
      <c r="T397" s="689"/>
      <c r="U397" s="51"/>
      <c r="V397" s="108"/>
      <c r="W397" s="51"/>
      <c r="X397" s="51"/>
      <c r="Y397" s="51"/>
      <c r="Z397" s="51"/>
      <c r="AA397" s="61"/>
      <c r="AB397" s="689"/>
      <c r="AC397" s="689"/>
      <c r="AD397" s="689"/>
      <c r="AE397" s="689"/>
      <c r="AF397" s="689"/>
      <c r="AG397" s="689"/>
      <c r="AH397" s="51"/>
      <c r="AI397" s="108"/>
      <c r="AJ397" s="51"/>
      <c r="AK397" s="51"/>
      <c r="AL397" s="51"/>
      <c r="AM397" s="51"/>
      <c r="AN397" s="61"/>
      <c r="AO397" s="689"/>
      <c r="AP397" s="689"/>
      <c r="AQ397" s="689"/>
      <c r="AR397" s="689"/>
      <c r="AS397" s="689"/>
      <c r="AT397" s="689"/>
      <c r="AU397" s="51"/>
      <c r="AV397" s="108"/>
      <c r="AW397" s="51"/>
      <c r="AX397" s="51"/>
      <c r="AY397" s="51"/>
      <c r="AZ397" s="51"/>
      <c r="BA397" s="61"/>
      <c r="BB397" s="689"/>
      <c r="BC397" s="689"/>
      <c r="BD397" s="689"/>
      <c r="BE397" s="689"/>
      <c r="BF397" s="689"/>
      <c r="BG397" s="689"/>
      <c r="BH397" s="51"/>
      <c r="BI397" s="108"/>
      <c r="BJ397" s="51"/>
      <c r="BK397" s="51"/>
      <c r="BL397" s="51"/>
      <c r="BM397" s="51"/>
    </row>
    <row r="398" spans="1:65" s="5" customFormat="1" ht="15.95" customHeight="1" x14ac:dyDescent="0.2">
      <c r="A398" s="61"/>
      <c r="B398" s="689"/>
      <c r="C398" s="689"/>
      <c r="D398" s="689"/>
      <c r="E398" s="689"/>
      <c r="F398" s="689"/>
      <c r="G398" s="689"/>
      <c r="H398" s="32"/>
      <c r="I398" s="103"/>
      <c r="J398" s="46"/>
      <c r="K398" s="356"/>
      <c r="L398" s="51"/>
      <c r="M398" s="130"/>
      <c r="N398" s="61"/>
      <c r="O398" s="689"/>
      <c r="P398" s="689"/>
      <c r="Q398" s="689"/>
      <c r="R398" s="689"/>
      <c r="S398" s="689"/>
      <c r="T398" s="689"/>
      <c r="U398" s="156"/>
      <c r="V398" s="176"/>
      <c r="W398" s="134"/>
      <c r="X398" s="356"/>
      <c r="Y398" s="51"/>
      <c r="Z398" s="130"/>
      <c r="AA398" s="61"/>
      <c r="AB398" s="689"/>
      <c r="AC398" s="689"/>
      <c r="AD398" s="689"/>
      <c r="AE398" s="689"/>
      <c r="AF398" s="689"/>
      <c r="AG398" s="689"/>
      <c r="AH398" s="156"/>
      <c r="AI398" s="176"/>
      <c r="AJ398" s="134"/>
      <c r="AK398" s="356"/>
      <c r="AL398" s="51"/>
      <c r="AM398" s="130"/>
      <c r="AN398" s="61"/>
      <c r="AO398" s="689"/>
      <c r="AP398" s="689"/>
      <c r="AQ398" s="689"/>
      <c r="AR398" s="689"/>
      <c r="AS398" s="689"/>
      <c r="AT398" s="689"/>
      <c r="AU398" s="156"/>
      <c r="AV398" s="176"/>
      <c r="AW398" s="134"/>
      <c r="AX398" s="356"/>
      <c r="AY398" s="51"/>
      <c r="AZ398" s="130"/>
      <c r="BA398" s="61"/>
      <c r="BB398" s="689"/>
      <c r="BC398" s="689"/>
      <c r="BD398" s="689"/>
      <c r="BE398" s="689"/>
      <c r="BF398" s="689"/>
      <c r="BG398" s="689"/>
      <c r="BH398" s="156"/>
      <c r="BI398" s="176"/>
      <c r="BJ398" s="134"/>
      <c r="BK398" s="356"/>
      <c r="BL398" s="51"/>
      <c r="BM398" s="130"/>
    </row>
    <row r="399" spans="1:65" s="5" customFormat="1" ht="15.95" customHeight="1" x14ac:dyDescent="0.2">
      <c r="A399" s="61"/>
      <c r="B399" s="780"/>
      <c r="C399" s="780"/>
      <c r="D399" s="780"/>
      <c r="E399" s="780"/>
      <c r="F399" s="780"/>
      <c r="G399" s="780"/>
      <c r="H399" s="780"/>
      <c r="I399" s="780"/>
      <c r="J399" s="780"/>
      <c r="K399" s="780"/>
      <c r="L399" s="780"/>
      <c r="M399" s="780"/>
      <c r="N399" s="61"/>
      <c r="O399" s="136"/>
      <c r="P399" s="136"/>
      <c r="Q399" s="136"/>
      <c r="R399" s="136"/>
      <c r="S399" s="136"/>
      <c r="T399" s="136"/>
      <c r="U399" s="51"/>
      <c r="V399" s="51"/>
      <c r="W399" s="51"/>
      <c r="X399" s="51"/>
      <c r="Y399" s="51"/>
      <c r="Z399" s="51"/>
      <c r="AA399" s="61"/>
      <c r="AB399" s="136"/>
      <c r="AC399" s="136"/>
      <c r="AD399" s="136"/>
      <c r="AE399" s="136"/>
      <c r="AF399" s="136"/>
      <c r="AG399" s="136"/>
      <c r="AH399" s="51"/>
      <c r="AI399" s="51"/>
      <c r="AJ399" s="51"/>
      <c r="AK399" s="51"/>
      <c r="AL399" s="51"/>
      <c r="AM399" s="51"/>
      <c r="AN399" s="61"/>
      <c r="AO399" s="136"/>
      <c r="AP399" s="136"/>
      <c r="AQ399" s="136"/>
      <c r="AR399" s="136"/>
      <c r="AS399" s="136"/>
      <c r="AT399" s="136"/>
      <c r="AU399" s="51"/>
      <c r="AV399" s="51"/>
      <c r="AW399" s="51"/>
      <c r="AX399" s="51"/>
      <c r="AY399" s="51"/>
      <c r="AZ399" s="51"/>
      <c r="BA399" s="61"/>
      <c r="BB399" s="136"/>
      <c r="BC399" s="136"/>
      <c r="BD399" s="136"/>
      <c r="BE399" s="136"/>
      <c r="BF399" s="136"/>
      <c r="BG399" s="136"/>
      <c r="BH399" s="51"/>
      <c r="BI399" s="51"/>
      <c r="BJ399" s="51"/>
      <c r="BK399" s="51"/>
      <c r="BL399" s="51"/>
      <c r="BM399" s="51"/>
    </row>
    <row r="400" spans="1:65" s="36" customFormat="1" ht="15.95" customHeight="1" x14ac:dyDescent="0.2">
      <c r="A400" s="61"/>
      <c r="B400" s="689"/>
      <c r="C400" s="689"/>
      <c r="D400" s="689"/>
      <c r="E400" s="689"/>
      <c r="F400" s="689"/>
      <c r="G400" s="689"/>
      <c r="H400" s="24"/>
      <c r="I400" s="113"/>
      <c r="K400" s="51"/>
      <c r="L400" s="51"/>
      <c r="M400" s="51"/>
      <c r="N400" s="61"/>
      <c r="O400" s="689"/>
      <c r="P400" s="689"/>
      <c r="Q400" s="689"/>
      <c r="R400" s="689"/>
      <c r="S400" s="689"/>
      <c r="T400" s="689"/>
      <c r="U400" s="51"/>
      <c r="V400" s="108"/>
      <c r="W400" s="51"/>
      <c r="X400" s="51"/>
      <c r="Y400" s="51"/>
      <c r="Z400" s="51"/>
      <c r="AA400" s="61"/>
      <c r="AB400" s="689"/>
      <c r="AC400" s="689"/>
      <c r="AD400" s="689"/>
      <c r="AE400" s="689"/>
      <c r="AF400" s="689"/>
      <c r="AG400" s="689"/>
      <c r="AH400" s="51"/>
      <c r="AI400" s="108"/>
      <c r="AJ400" s="51"/>
      <c r="AK400" s="51"/>
      <c r="AL400" s="51"/>
      <c r="AM400" s="51"/>
      <c r="AN400" s="61"/>
      <c r="AO400" s="689"/>
      <c r="AP400" s="689"/>
      <c r="AQ400" s="689"/>
      <c r="AR400" s="689"/>
      <c r="AS400" s="689"/>
      <c r="AT400" s="689"/>
      <c r="AU400" s="51"/>
      <c r="AV400" s="108"/>
      <c r="AW400" s="51"/>
      <c r="AX400" s="51"/>
      <c r="AY400" s="51"/>
      <c r="AZ400" s="51"/>
      <c r="BA400" s="61"/>
      <c r="BB400" s="689"/>
      <c r="BC400" s="689"/>
      <c r="BD400" s="689"/>
      <c r="BE400" s="689"/>
      <c r="BF400" s="689"/>
      <c r="BG400" s="689"/>
      <c r="BH400" s="51"/>
      <c r="BI400" s="108"/>
      <c r="BJ400" s="51"/>
      <c r="BK400" s="51"/>
      <c r="BL400" s="51"/>
      <c r="BM400" s="51"/>
    </row>
    <row r="401" spans="1:65" s="36" customFormat="1" ht="15.95" customHeight="1" x14ac:dyDescent="0.2">
      <c r="A401" s="61"/>
      <c r="B401" s="689"/>
      <c r="C401" s="689"/>
      <c r="D401" s="689"/>
      <c r="E401" s="689"/>
      <c r="F401" s="689"/>
      <c r="G401" s="689"/>
      <c r="H401" s="32"/>
      <c r="I401" s="103"/>
      <c r="J401" s="46"/>
      <c r="K401" s="356"/>
      <c r="L401" s="51"/>
      <c r="M401" s="130"/>
      <c r="N401" s="61"/>
      <c r="O401" s="689"/>
      <c r="P401" s="689"/>
      <c r="Q401" s="689"/>
      <c r="R401" s="689"/>
      <c r="S401" s="689"/>
      <c r="T401" s="689"/>
      <c r="U401" s="156"/>
      <c r="V401" s="176"/>
      <c r="W401" s="134"/>
      <c r="X401" s="356"/>
      <c r="Y401" s="51"/>
      <c r="Z401" s="130"/>
      <c r="AA401" s="61"/>
      <c r="AB401" s="689"/>
      <c r="AC401" s="689"/>
      <c r="AD401" s="689"/>
      <c r="AE401" s="689"/>
      <c r="AF401" s="689"/>
      <c r="AG401" s="689"/>
      <c r="AH401" s="156"/>
      <c r="AI401" s="176"/>
      <c r="AJ401" s="134"/>
      <c r="AK401" s="356"/>
      <c r="AL401" s="51"/>
      <c r="AM401" s="130"/>
      <c r="AN401" s="61"/>
      <c r="AO401" s="689"/>
      <c r="AP401" s="689"/>
      <c r="AQ401" s="689"/>
      <c r="AR401" s="689"/>
      <c r="AS401" s="689"/>
      <c r="AT401" s="689"/>
      <c r="AU401" s="156"/>
      <c r="AV401" s="176"/>
      <c r="AW401" s="134"/>
      <c r="AX401" s="356"/>
      <c r="AY401" s="51"/>
      <c r="AZ401" s="130"/>
      <c r="BA401" s="61"/>
      <c r="BB401" s="689"/>
      <c r="BC401" s="689"/>
      <c r="BD401" s="689"/>
      <c r="BE401" s="689"/>
      <c r="BF401" s="689"/>
      <c r="BG401" s="689"/>
      <c r="BH401" s="156"/>
      <c r="BI401" s="176"/>
      <c r="BJ401" s="134"/>
      <c r="BK401" s="356"/>
      <c r="BL401" s="51"/>
      <c r="BM401" s="130"/>
    </row>
    <row r="402" spans="1:65" s="36" customFormat="1" ht="15.95" customHeight="1" x14ac:dyDescent="0.2">
      <c r="A402" s="61"/>
      <c r="B402" s="780"/>
      <c r="C402" s="780"/>
      <c r="D402" s="780"/>
      <c r="E402" s="780"/>
      <c r="F402" s="780"/>
      <c r="G402" s="780"/>
      <c r="H402" s="780"/>
      <c r="I402" s="780"/>
      <c r="J402" s="780"/>
      <c r="K402" s="780"/>
      <c r="L402" s="780"/>
      <c r="M402" s="780"/>
      <c r="N402" s="61"/>
      <c r="O402" s="136"/>
      <c r="P402" s="136"/>
      <c r="Q402" s="136"/>
      <c r="R402" s="136"/>
      <c r="S402" s="136"/>
      <c r="T402" s="136"/>
      <c r="U402" s="51"/>
      <c r="V402" s="51"/>
      <c r="W402" s="51"/>
      <c r="X402" s="51"/>
      <c r="Y402" s="51"/>
      <c r="Z402" s="51"/>
      <c r="AA402" s="61"/>
      <c r="AB402" s="136"/>
      <c r="AC402" s="136"/>
      <c r="AD402" s="136"/>
      <c r="AE402" s="136"/>
      <c r="AF402" s="136"/>
      <c r="AG402" s="136"/>
      <c r="AH402" s="51"/>
      <c r="AI402" s="51"/>
      <c r="AJ402" s="51"/>
      <c r="AK402" s="51"/>
      <c r="AL402" s="51"/>
      <c r="AM402" s="51"/>
      <c r="AN402" s="61"/>
      <c r="AO402" s="136"/>
      <c r="AP402" s="136"/>
      <c r="AQ402" s="136"/>
      <c r="AR402" s="136"/>
      <c r="AS402" s="136"/>
      <c r="AT402" s="136"/>
      <c r="AU402" s="51"/>
      <c r="AV402" s="51"/>
      <c r="AW402" s="51"/>
      <c r="AX402" s="51"/>
      <c r="AY402" s="51"/>
      <c r="AZ402" s="51"/>
      <c r="BA402" s="61"/>
      <c r="BB402" s="136"/>
      <c r="BC402" s="136"/>
      <c r="BD402" s="136"/>
      <c r="BE402" s="136"/>
      <c r="BF402" s="136"/>
      <c r="BG402" s="136"/>
      <c r="BH402" s="51"/>
      <c r="BI402" s="51"/>
      <c r="BJ402" s="51"/>
      <c r="BK402" s="51"/>
      <c r="BL402" s="51"/>
      <c r="BM402" s="51"/>
    </row>
    <row r="403" spans="1:65" s="5" customFormat="1" ht="15.95" customHeight="1" x14ac:dyDescent="0.2">
      <c r="A403" s="61"/>
      <c r="B403" s="689"/>
      <c r="C403" s="689"/>
      <c r="D403" s="689"/>
      <c r="E403" s="689"/>
      <c r="F403" s="689"/>
      <c r="G403" s="689"/>
      <c r="H403" s="24"/>
      <c r="I403" s="98"/>
      <c r="K403" s="51"/>
      <c r="L403" s="51"/>
      <c r="M403" s="51"/>
      <c r="N403" s="61"/>
      <c r="O403" s="689"/>
      <c r="P403" s="689"/>
      <c r="Q403" s="689"/>
      <c r="R403" s="689"/>
      <c r="S403" s="689"/>
      <c r="T403" s="689"/>
      <c r="U403" s="51"/>
      <c r="V403" s="108"/>
      <c r="W403" s="51"/>
      <c r="X403" s="51"/>
      <c r="Y403" s="51"/>
      <c r="Z403" s="51"/>
      <c r="AA403" s="61"/>
      <c r="AB403" s="689"/>
      <c r="AC403" s="689"/>
      <c r="AD403" s="689"/>
      <c r="AE403" s="689"/>
      <c r="AF403" s="689"/>
      <c r="AG403" s="689"/>
      <c r="AH403" s="51"/>
      <c r="AI403" s="108"/>
      <c r="AJ403" s="51"/>
      <c r="AK403" s="51"/>
      <c r="AL403" s="51"/>
      <c r="AM403" s="51"/>
      <c r="AN403" s="61"/>
      <c r="AO403" s="689"/>
      <c r="AP403" s="689"/>
      <c r="AQ403" s="689"/>
      <c r="AR403" s="689"/>
      <c r="AS403" s="689"/>
      <c r="AT403" s="689"/>
      <c r="AU403" s="51"/>
      <c r="AV403" s="108"/>
      <c r="AW403" s="51"/>
      <c r="AX403" s="51"/>
      <c r="AY403" s="51"/>
      <c r="AZ403" s="51"/>
      <c r="BA403" s="61"/>
      <c r="BB403" s="689"/>
      <c r="BC403" s="689"/>
      <c r="BD403" s="689"/>
      <c r="BE403" s="689"/>
      <c r="BF403" s="689"/>
      <c r="BG403" s="689"/>
      <c r="BH403" s="51"/>
      <c r="BI403" s="108"/>
      <c r="BJ403" s="51"/>
      <c r="BK403" s="51"/>
      <c r="BL403" s="51"/>
      <c r="BM403" s="51"/>
    </row>
    <row r="404" spans="1:65" s="5" customFormat="1" ht="15.95" customHeight="1" x14ac:dyDescent="0.2">
      <c r="A404" s="61"/>
      <c r="B404" s="689"/>
      <c r="C404" s="689"/>
      <c r="D404" s="689"/>
      <c r="E404" s="689"/>
      <c r="F404" s="689"/>
      <c r="G404" s="689"/>
      <c r="H404" s="32"/>
      <c r="I404" s="103"/>
      <c r="J404" s="46"/>
      <c r="K404" s="356"/>
      <c r="L404" s="51"/>
      <c r="M404" s="130"/>
      <c r="N404" s="61"/>
      <c r="O404" s="689"/>
      <c r="P404" s="689"/>
      <c r="Q404" s="689"/>
      <c r="R404" s="689"/>
      <c r="S404" s="689"/>
      <c r="T404" s="689"/>
      <c r="U404" s="156"/>
      <c r="V404" s="176"/>
      <c r="W404" s="134"/>
      <c r="X404" s="356"/>
      <c r="Y404" s="51"/>
      <c r="Z404" s="130"/>
      <c r="AA404" s="61"/>
      <c r="AB404" s="689"/>
      <c r="AC404" s="689"/>
      <c r="AD404" s="689"/>
      <c r="AE404" s="689"/>
      <c r="AF404" s="689"/>
      <c r="AG404" s="689"/>
      <c r="AH404" s="156"/>
      <c r="AI404" s="176"/>
      <c r="AJ404" s="134"/>
      <c r="AK404" s="356"/>
      <c r="AL404" s="51"/>
      <c r="AM404" s="130"/>
      <c r="AN404" s="61"/>
      <c r="AO404" s="689"/>
      <c r="AP404" s="689"/>
      <c r="AQ404" s="689"/>
      <c r="AR404" s="689"/>
      <c r="AS404" s="689"/>
      <c r="AT404" s="689"/>
      <c r="AU404" s="156"/>
      <c r="AV404" s="176"/>
      <c r="AW404" s="134"/>
      <c r="AX404" s="356"/>
      <c r="AY404" s="51"/>
      <c r="AZ404" s="130"/>
      <c r="BA404" s="61"/>
      <c r="BB404" s="689"/>
      <c r="BC404" s="689"/>
      <c r="BD404" s="689"/>
      <c r="BE404" s="689"/>
      <c r="BF404" s="689"/>
      <c r="BG404" s="689"/>
      <c r="BH404" s="156"/>
      <c r="BI404" s="176"/>
      <c r="BJ404" s="134"/>
      <c r="BK404" s="356"/>
      <c r="BL404" s="51"/>
      <c r="BM404" s="130"/>
    </row>
    <row r="405" spans="1:65" s="5" customFormat="1" ht="15.95" customHeight="1" x14ac:dyDescent="0.2">
      <c r="A405" s="61"/>
      <c r="B405" s="780"/>
      <c r="C405" s="780"/>
      <c r="D405" s="780"/>
      <c r="E405" s="780"/>
      <c r="F405" s="780"/>
      <c r="G405" s="780"/>
      <c r="H405" s="780"/>
      <c r="I405" s="780"/>
      <c r="J405" s="780"/>
      <c r="K405" s="780"/>
      <c r="L405" s="780"/>
      <c r="M405" s="780"/>
      <c r="N405" s="61"/>
      <c r="O405" s="136"/>
      <c r="P405" s="136"/>
      <c r="Q405" s="136"/>
      <c r="R405" s="136"/>
      <c r="S405" s="136"/>
      <c r="T405" s="136"/>
      <c r="U405" s="51"/>
      <c r="V405" s="51"/>
      <c r="W405" s="51"/>
      <c r="X405" s="51"/>
      <c r="Y405" s="51"/>
      <c r="Z405" s="51"/>
      <c r="AA405" s="61"/>
      <c r="AB405" s="136"/>
      <c r="AC405" s="136"/>
      <c r="AD405" s="136"/>
      <c r="AE405" s="136"/>
      <c r="AF405" s="136"/>
      <c r="AG405" s="136"/>
      <c r="AH405" s="51"/>
      <c r="AI405" s="51"/>
      <c r="AJ405" s="51"/>
      <c r="AK405" s="51"/>
      <c r="AL405" s="51"/>
      <c r="AM405" s="51"/>
      <c r="AN405" s="61"/>
      <c r="AO405" s="136"/>
      <c r="AP405" s="136"/>
      <c r="AQ405" s="136"/>
      <c r="AR405" s="136"/>
      <c r="AS405" s="136"/>
      <c r="AT405" s="136"/>
      <c r="AU405" s="51"/>
      <c r="AV405" s="51"/>
      <c r="AW405" s="51"/>
      <c r="AX405" s="51"/>
      <c r="AY405" s="51"/>
      <c r="AZ405" s="51"/>
      <c r="BA405" s="61"/>
      <c r="BB405" s="136"/>
      <c r="BC405" s="136"/>
      <c r="BD405" s="136"/>
      <c r="BE405" s="136"/>
      <c r="BF405" s="136"/>
      <c r="BG405" s="136"/>
      <c r="BH405" s="51"/>
      <c r="BI405" s="51"/>
      <c r="BJ405" s="51"/>
      <c r="BK405" s="51"/>
      <c r="BL405" s="51"/>
      <c r="BM405" s="51"/>
    </row>
    <row r="406" spans="1:65" s="5" customFormat="1" ht="15.95" customHeight="1" x14ac:dyDescent="0.2">
      <c r="A406" s="61"/>
      <c r="B406" s="689"/>
      <c r="C406" s="689"/>
      <c r="D406" s="689"/>
      <c r="E406" s="689"/>
      <c r="F406" s="689"/>
      <c r="G406" s="689"/>
      <c r="H406" s="24"/>
      <c r="I406" s="98"/>
      <c r="K406" s="51"/>
      <c r="L406" s="51"/>
      <c r="M406" s="51"/>
      <c r="N406" s="61"/>
      <c r="O406" s="689"/>
      <c r="P406" s="689"/>
      <c r="Q406" s="689"/>
      <c r="R406" s="689"/>
      <c r="S406" s="689"/>
      <c r="T406" s="689"/>
      <c r="U406" s="51"/>
      <c r="V406" s="108"/>
      <c r="W406" s="51"/>
      <c r="X406" s="51"/>
      <c r="Y406" s="51"/>
      <c r="Z406" s="51"/>
      <c r="AA406" s="61"/>
      <c r="AB406" s="689"/>
      <c r="AC406" s="689"/>
      <c r="AD406" s="689"/>
      <c r="AE406" s="689"/>
      <c r="AF406" s="689"/>
      <c r="AG406" s="689"/>
      <c r="AH406" s="51"/>
      <c r="AI406" s="108"/>
      <c r="AJ406" s="51"/>
      <c r="AK406" s="51"/>
      <c r="AL406" s="51"/>
      <c r="AM406" s="51"/>
      <c r="AN406" s="61"/>
      <c r="AO406" s="689"/>
      <c r="AP406" s="689"/>
      <c r="AQ406" s="689"/>
      <c r="AR406" s="689"/>
      <c r="AS406" s="689"/>
      <c r="AT406" s="689"/>
      <c r="AU406" s="51"/>
      <c r="AV406" s="108"/>
      <c r="AW406" s="51"/>
      <c r="AX406" s="51"/>
      <c r="AY406" s="51"/>
      <c r="AZ406" s="51"/>
      <c r="BA406" s="61"/>
      <c r="BB406" s="689"/>
      <c r="BC406" s="689"/>
      <c r="BD406" s="689"/>
      <c r="BE406" s="689"/>
      <c r="BF406" s="689"/>
      <c r="BG406" s="689"/>
      <c r="BH406" s="51"/>
      <c r="BI406" s="108"/>
      <c r="BJ406" s="51"/>
      <c r="BK406" s="51"/>
      <c r="BL406" s="51"/>
      <c r="BM406" s="51"/>
    </row>
    <row r="407" spans="1:65" s="5" customFormat="1" ht="15.95" customHeight="1" x14ac:dyDescent="0.2">
      <c r="A407" s="61"/>
      <c r="B407" s="689"/>
      <c r="C407" s="689"/>
      <c r="D407" s="689"/>
      <c r="E407" s="689"/>
      <c r="F407" s="689"/>
      <c r="G407" s="689"/>
      <c r="H407" s="32"/>
      <c r="I407" s="103"/>
      <c r="J407" s="46"/>
      <c r="K407" s="356"/>
      <c r="L407" s="51"/>
      <c r="M407" s="130"/>
      <c r="N407" s="61"/>
      <c r="O407" s="689"/>
      <c r="P407" s="689"/>
      <c r="Q407" s="689"/>
      <c r="R407" s="689"/>
      <c r="S407" s="689"/>
      <c r="T407" s="689"/>
      <c r="U407" s="156"/>
      <c r="V407" s="176"/>
      <c r="W407" s="134"/>
      <c r="X407" s="356"/>
      <c r="Y407" s="51"/>
      <c r="Z407" s="130"/>
      <c r="AA407" s="61"/>
      <c r="AB407" s="689"/>
      <c r="AC407" s="689"/>
      <c r="AD407" s="689"/>
      <c r="AE407" s="689"/>
      <c r="AF407" s="689"/>
      <c r="AG407" s="689"/>
      <c r="AH407" s="156"/>
      <c r="AI407" s="176"/>
      <c r="AJ407" s="134"/>
      <c r="AK407" s="356"/>
      <c r="AL407" s="51"/>
      <c r="AM407" s="130"/>
      <c r="AN407" s="61"/>
      <c r="AO407" s="689"/>
      <c r="AP407" s="689"/>
      <c r="AQ407" s="689"/>
      <c r="AR407" s="689"/>
      <c r="AS407" s="689"/>
      <c r="AT407" s="689"/>
      <c r="AU407" s="156"/>
      <c r="AV407" s="176"/>
      <c r="AW407" s="134"/>
      <c r="AX407" s="356"/>
      <c r="AY407" s="51"/>
      <c r="AZ407" s="130"/>
      <c r="BA407" s="61"/>
      <c r="BB407" s="689"/>
      <c r="BC407" s="689"/>
      <c r="BD407" s="689"/>
      <c r="BE407" s="689"/>
      <c r="BF407" s="689"/>
      <c r="BG407" s="689"/>
      <c r="BH407" s="156"/>
      <c r="BI407" s="176"/>
      <c r="BJ407" s="134"/>
      <c r="BK407" s="356"/>
      <c r="BL407" s="51"/>
      <c r="BM407" s="130"/>
    </row>
    <row r="408" spans="1:65" s="5" customFormat="1" ht="15.95" customHeight="1" x14ac:dyDescent="0.2">
      <c r="A408" s="61"/>
      <c r="B408" s="689"/>
      <c r="C408" s="689"/>
      <c r="D408" s="689"/>
      <c r="E408" s="689"/>
      <c r="F408" s="689"/>
      <c r="G408" s="689"/>
      <c r="H408" s="24"/>
      <c r="I408" s="98"/>
      <c r="K408" s="51"/>
      <c r="L408" s="51"/>
      <c r="M408" s="51"/>
      <c r="N408" s="61"/>
      <c r="O408" s="689"/>
      <c r="P408" s="689"/>
      <c r="Q408" s="689"/>
      <c r="R408" s="689"/>
      <c r="S408" s="689"/>
      <c r="T408" s="689"/>
      <c r="U408" s="51"/>
      <c r="V408" s="108"/>
      <c r="W408" s="51"/>
      <c r="X408" s="51"/>
      <c r="Y408" s="51"/>
      <c r="Z408" s="51"/>
      <c r="AA408" s="61"/>
      <c r="AB408" s="689"/>
      <c r="AC408" s="689"/>
      <c r="AD408" s="689"/>
      <c r="AE408" s="689"/>
      <c r="AF408" s="689"/>
      <c r="AG408" s="689"/>
      <c r="AH408" s="51"/>
      <c r="AI408" s="108"/>
      <c r="AJ408" s="51"/>
      <c r="AK408" s="51"/>
      <c r="AL408" s="51"/>
      <c r="AM408" s="51"/>
      <c r="AN408" s="61"/>
      <c r="AO408" s="689"/>
      <c r="AP408" s="689"/>
      <c r="AQ408" s="689"/>
      <c r="AR408" s="689"/>
      <c r="AS408" s="689"/>
      <c r="AT408" s="689"/>
      <c r="AU408" s="51"/>
      <c r="AV408" s="108"/>
      <c r="AW408" s="51"/>
      <c r="AX408" s="51"/>
      <c r="AY408" s="51"/>
      <c r="AZ408" s="51"/>
      <c r="BA408" s="61"/>
      <c r="BB408" s="689"/>
      <c r="BC408" s="689"/>
      <c r="BD408" s="689"/>
      <c r="BE408" s="689"/>
      <c r="BF408" s="689"/>
      <c r="BG408" s="689"/>
      <c r="BH408" s="51"/>
      <c r="BI408" s="108"/>
      <c r="BJ408" s="51"/>
      <c r="BK408" s="51"/>
      <c r="BL408" s="51"/>
      <c r="BM408" s="51"/>
    </row>
    <row r="409" spans="1:65" s="5" customFormat="1" ht="15.95" customHeight="1" x14ac:dyDescent="0.2">
      <c r="A409" s="61"/>
      <c r="B409" s="689"/>
      <c r="C409" s="689"/>
      <c r="D409" s="689"/>
      <c r="E409" s="689"/>
      <c r="F409" s="689"/>
      <c r="G409" s="689"/>
      <c r="H409" s="24"/>
      <c r="I409" s="98"/>
      <c r="K409" s="51"/>
      <c r="L409" s="51"/>
      <c r="M409" s="51"/>
      <c r="N409" s="61"/>
      <c r="O409" s="689"/>
      <c r="P409" s="689"/>
      <c r="Q409" s="689"/>
      <c r="R409" s="689"/>
      <c r="S409" s="689"/>
      <c r="T409" s="689"/>
      <c r="U409" s="51"/>
      <c r="V409" s="108"/>
      <c r="W409" s="51"/>
      <c r="X409" s="51"/>
      <c r="Y409" s="51"/>
      <c r="Z409" s="51"/>
      <c r="AA409" s="61"/>
      <c r="AB409" s="689"/>
      <c r="AC409" s="689"/>
      <c r="AD409" s="689"/>
      <c r="AE409" s="689"/>
      <c r="AF409" s="689"/>
      <c r="AG409" s="689"/>
      <c r="AH409" s="51"/>
      <c r="AI409" s="108"/>
      <c r="AJ409" s="51"/>
      <c r="AK409" s="51"/>
      <c r="AL409" s="51"/>
      <c r="AM409" s="51"/>
      <c r="AN409" s="61"/>
      <c r="AO409" s="689"/>
      <c r="AP409" s="689"/>
      <c r="AQ409" s="689"/>
      <c r="AR409" s="689"/>
      <c r="AS409" s="689"/>
      <c r="AT409" s="689"/>
      <c r="AU409" s="51"/>
      <c r="AV409" s="108"/>
      <c r="AW409" s="51"/>
      <c r="AX409" s="51"/>
      <c r="AY409" s="51"/>
      <c r="AZ409" s="51"/>
      <c r="BA409" s="61"/>
      <c r="BB409" s="689"/>
      <c r="BC409" s="689"/>
      <c r="BD409" s="689"/>
      <c r="BE409" s="689"/>
      <c r="BF409" s="689"/>
      <c r="BG409" s="689"/>
      <c r="BH409" s="51"/>
      <c r="BI409" s="108"/>
      <c r="BJ409" s="51"/>
      <c r="BK409" s="51"/>
      <c r="BL409" s="51"/>
      <c r="BM409" s="51"/>
    </row>
    <row r="410" spans="1:65" s="5" customFormat="1" ht="15.95" customHeight="1" x14ac:dyDescent="0.2">
      <c r="A410" s="61"/>
      <c r="B410" s="689"/>
      <c r="C410" s="689"/>
      <c r="D410" s="689"/>
      <c r="E410" s="689"/>
      <c r="F410" s="689"/>
      <c r="G410" s="689"/>
      <c r="H410" s="32"/>
      <c r="I410" s="103"/>
      <c r="J410" s="46"/>
      <c r="K410" s="356"/>
      <c r="L410" s="51"/>
      <c r="M410" s="130"/>
      <c r="N410" s="61"/>
      <c r="O410" s="689"/>
      <c r="P410" s="689"/>
      <c r="Q410" s="689"/>
      <c r="R410" s="689"/>
      <c r="S410" s="689"/>
      <c r="T410" s="689"/>
      <c r="U410" s="156"/>
      <c r="V410" s="176"/>
      <c r="W410" s="134"/>
      <c r="X410" s="356"/>
      <c r="Y410" s="51"/>
      <c r="Z410" s="130"/>
      <c r="AA410" s="61"/>
      <c r="AB410" s="689"/>
      <c r="AC410" s="689"/>
      <c r="AD410" s="689"/>
      <c r="AE410" s="689"/>
      <c r="AF410" s="689"/>
      <c r="AG410" s="689"/>
      <c r="AH410" s="156"/>
      <c r="AI410" s="176"/>
      <c r="AJ410" s="134"/>
      <c r="AK410" s="356"/>
      <c r="AL410" s="51"/>
      <c r="AM410" s="130"/>
      <c r="AN410" s="61"/>
      <c r="AO410" s="689"/>
      <c r="AP410" s="689"/>
      <c r="AQ410" s="689"/>
      <c r="AR410" s="689"/>
      <c r="AS410" s="689"/>
      <c r="AT410" s="689"/>
      <c r="AU410" s="156"/>
      <c r="AV410" s="176"/>
      <c r="AW410" s="134"/>
      <c r="AX410" s="356"/>
      <c r="AY410" s="51"/>
      <c r="AZ410" s="130"/>
      <c r="BA410" s="61"/>
      <c r="BB410" s="689"/>
      <c r="BC410" s="689"/>
      <c r="BD410" s="689"/>
      <c r="BE410" s="689"/>
      <c r="BF410" s="689"/>
      <c r="BG410" s="689"/>
      <c r="BH410" s="156"/>
      <c r="BI410" s="176"/>
      <c r="BJ410" s="134"/>
      <c r="BK410" s="356"/>
      <c r="BL410" s="51"/>
      <c r="BM410" s="130"/>
    </row>
    <row r="411" spans="1:65" s="5" customFormat="1" ht="15.75" customHeight="1" x14ac:dyDescent="0.2">
      <c r="A411" s="61"/>
      <c r="B411" s="780"/>
      <c r="C411" s="780"/>
      <c r="D411" s="780"/>
      <c r="E411" s="780"/>
      <c r="F411" s="780"/>
      <c r="G411" s="780"/>
      <c r="H411" s="780"/>
      <c r="I411" s="780"/>
      <c r="J411" s="780"/>
      <c r="K411" s="780"/>
      <c r="L411" s="780"/>
      <c r="M411" s="780"/>
      <c r="N411" s="61"/>
      <c r="O411" s="136"/>
      <c r="P411" s="136"/>
      <c r="Q411" s="136"/>
      <c r="R411" s="136"/>
      <c r="S411" s="136"/>
      <c r="T411" s="136"/>
      <c r="U411" s="51"/>
      <c r="V411" s="51"/>
      <c r="W411" s="51"/>
      <c r="X411" s="51"/>
      <c r="Y411" s="51"/>
      <c r="Z411" s="51"/>
      <c r="AA411" s="61"/>
      <c r="AB411" s="136"/>
      <c r="AC411" s="136"/>
      <c r="AD411" s="136"/>
      <c r="AE411" s="136"/>
      <c r="AF411" s="136"/>
      <c r="AG411" s="136"/>
      <c r="AH411" s="51"/>
      <c r="AI411" s="51"/>
      <c r="AJ411" s="51"/>
      <c r="AK411" s="51"/>
      <c r="AL411" s="51"/>
      <c r="AM411" s="51"/>
      <c r="AN411" s="61"/>
      <c r="AO411" s="136"/>
      <c r="AP411" s="136"/>
      <c r="AQ411" s="136"/>
      <c r="AR411" s="136"/>
      <c r="AS411" s="136"/>
      <c r="AT411" s="136"/>
      <c r="AU411" s="51"/>
      <c r="AV411" s="51"/>
      <c r="AW411" s="51"/>
      <c r="AX411" s="51"/>
      <c r="AY411" s="51"/>
      <c r="AZ411" s="51"/>
      <c r="BA411" s="61"/>
      <c r="BB411" s="136"/>
      <c r="BC411" s="136"/>
      <c r="BD411" s="136"/>
      <c r="BE411" s="136"/>
      <c r="BF411" s="136"/>
      <c r="BG411" s="136"/>
      <c r="BH411" s="51"/>
      <c r="BI411" s="51"/>
      <c r="BJ411" s="51"/>
      <c r="BK411" s="51"/>
      <c r="BL411" s="51"/>
      <c r="BM411" s="51"/>
    </row>
    <row r="412" spans="1:65" s="5" customFormat="1" ht="15.95" customHeight="1" x14ac:dyDescent="0.2">
      <c r="A412" s="61"/>
      <c r="B412" s="689"/>
      <c r="C412" s="689"/>
      <c r="D412" s="689"/>
      <c r="E412" s="689"/>
      <c r="F412" s="689"/>
      <c r="G412" s="46"/>
      <c r="H412" s="38"/>
      <c r="I412" s="103"/>
      <c r="K412" s="59"/>
      <c r="L412" s="51"/>
      <c r="M412" s="130"/>
      <c r="N412" s="61"/>
      <c r="O412" s="689"/>
      <c r="P412" s="689"/>
      <c r="Q412" s="689"/>
      <c r="R412" s="689"/>
      <c r="S412" s="689"/>
      <c r="T412" s="46"/>
      <c r="U412" s="37"/>
      <c r="V412" s="176"/>
      <c r="W412" s="51"/>
      <c r="X412" s="59"/>
      <c r="Y412" s="51"/>
      <c r="Z412" s="130"/>
      <c r="AA412" s="61"/>
      <c r="AB412" s="689"/>
      <c r="AC412" s="689"/>
      <c r="AD412" s="689"/>
      <c r="AE412" s="689"/>
      <c r="AF412" s="689"/>
      <c r="AG412" s="46"/>
      <c r="AH412" s="37"/>
      <c r="AI412" s="176"/>
      <c r="AJ412" s="51"/>
      <c r="AK412" s="59"/>
      <c r="AL412" s="51"/>
      <c r="AM412" s="130"/>
      <c r="AN412" s="61"/>
      <c r="AO412" s="689"/>
      <c r="AP412" s="689"/>
      <c r="AQ412" s="689"/>
      <c r="AR412" s="689"/>
      <c r="AS412" s="689"/>
      <c r="AT412" s="46"/>
      <c r="AU412" s="37"/>
      <c r="AV412" s="176"/>
      <c r="AW412" s="51"/>
      <c r="AX412" s="59"/>
      <c r="AY412" s="51"/>
      <c r="AZ412" s="130"/>
      <c r="BA412" s="61"/>
      <c r="BB412" s="689"/>
      <c r="BC412" s="689"/>
      <c r="BD412" s="689"/>
      <c r="BE412" s="689"/>
      <c r="BF412" s="689"/>
      <c r="BG412" s="46"/>
      <c r="BH412" s="37"/>
      <c r="BI412" s="176"/>
      <c r="BJ412" s="51"/>
      <c r="BK412" s="59"/>
      <c r="BL412" s="51"/>
      <c r="BM412" s="130"/>
    </row>
    <row r="413" spans="1:65" s="5" customFormat="1" ht="15.95" customHeight="1" x14ac:dyDescent="0.2">
      <c r="A413" s="61"/>
      <c r="B413" s="689"/>
      <c r="C413" s="689"/>
      <c r="D413" s="689"/>
      <c r="E413" s="689"/>
      <c r="F413" s="46"/>
      <c r="G413" s="46"/>
      <c r="H413" s="38"/>
      <c r="I413" s="103"/>
      <c r="K413" s="59"/>
      <c r="L413" s="51"/>
      <c r="M413" s="130"/>
      <c r="N413" s="61"/>
      <c r="O413" s="689"/>
      <c r="P413" s="689"/>
      <c r="Q413" s="689"/>
      <c r="R413" s="689"/>
      <c r="S413" s="46"/>
      <c r="T413" s="46"/>
      <c r="U413" s="37"/>
      <c r="V413" s="176"/>
      <c r="W413" s="51"/>
      <c r="X413" s="59"/>
      <c r="Y413" s="51"/>
      <c r="Z413" s="130"/>
      <c r="AA413" s="61"/>
      <c r="AB413" s="689"/>
      <c r="AC413" s="689"/>
      <c r="AD413" s="689"/>
      <c r="AE413" s="689"/>
      <c r="AF413" s="46"/>
      <c r="AG413" s="46"/>
      <c r="AH413" s="37"/>
      <c r="AI413" s="176"/>
      <c r="AJ413" s="51"/>
      <c r="AK413" s="59"/>
      <c r="AL413" s="51"/>
      <c r="AM413" s="130"/>
      <c r="AN413" s="61"/>
      <c r="AO413" s="689"/>
      <c r="AP413" s="689"/>
      <c r="AQ413" s="689"/>
      <c r="AR413" s="689"/>
      <c r="AS413" s="46"/>
      <c r="AT413" s="46"/>
      <c r="AU413" s="37"/>
      <c r="AV413" s="176"/>
      <c r="AW413" s="51"/>
      <c r="AX413" s="59"/>
      <c r="AY413" s="51"/>
      <c r="AZ413" s="130"/>
      <c r="BA413" s="61"/>
      <c r="BB413" s="689"/>
      <c r="BC413" s="689"/>
      <c r="BD413" s="689"/>
      <c r="BE413" s="689"/>
      <c r="BF413" s="46"/>
      <c r="BG413" s="46"/>
      <c r="BH413" s="37"/>
      <c r="BI413" s="176"/>
      <c r="BJ413" s="51"/>
      <c r="BK413" s="59"/>
      <c r="BL413" s="51"/>
      <c r="BM413" s="130"/>
    </row>
    <row r="414" spans="1:65" s="5" customFormat="1" ht="15.95" customHeight="1" x14ac:dyDescent="0.2">
      <c r="A414" s="61"/>
      <c r="B414" s="689"/>
      <c r="C414" s="689"/>
      <c r="D414" s="689"/>
      <c r="E414" s="689"/>
      <c r="F414" s="689"/>
      <c r="G414" s="689"/>
      <c r="H414" s="24"/>
      <c r="I414" s="98"/>
      <c r="K414" s="51"/>
      <c r="L414" s="51"/>
      <c r="M414" s="51"/>
      <c r="N414" s="61"/>
      <c r="O414" s="689"/>
      <c r="P414" s="689"/>
      <c r="Q414" s="689"/>
      <c r="R414" s="689"/>
      <c r="S414" s="689"/>
      <c r="T414" s="689"/>
      <c r="U414" s="51"/>
      <c r="V414" s="108"/>
      <c r="W414" s="51"/>
      <c r="X414" s="51"/>
      <c r="Y414" s="51"/>
      <c r="Z414" s="51"/>
      <c r="AA414" s="61"/>
      <c r="AB414" s="689"/>
      <c r="AC414" s="689"/>
      <c r="AD414" s="689"/>
      <c r="AE414" s="689"/>
      <c r="AF414" s="689"/>
      <c r="AG414" s="689"/>
      <c r="AH414" s="51"/>
      <c r="AI414" s="108"/>
      <c r="AJ414" s="51"/>
      <c r="AK414" s="51"/>
      <c r="AL414" s="51"/>
      <c r="AM414" s="51"/>
      <c r="AN414" s="61"/>
      <c r="AO414" s="689"/>
      <c r="AP414" s="689"/>
      <c r="AQ414" s="689"/>
      <c r="AR414" s="689"/>
      <c r="AS414" s="689"/>
      <c r="AT414" s="689"/>
      <c r="AU414" s="51"/>
      <c r="AV414" s="108"/>
      <c r="AW414" s="51"/>
      <c r="AX414" s="51"/>
      <c r="AY414" s="51"/>
      <c r="AZ414" s="51"/>
      <c r="BA414" s="61"/>
      <c r="BB414" s="689"/>
      <c r="BC414" s="689"/>
      <c r="BD414" s="689"/>
      <c r="BE414" s="689"/>
      <c r="BF414" s="689"/>
      <c r="BG414" s="689"/>
      <c r="BH414" s="51"/>
      <c r="BI414" s="108"/>
      <c r="BJ414" s="51"/>
      <c r="BK414" s="51"/>
      <c r="BL414" s="51"/>
      <c r="BM414" s="51"/>
    </row>
    <row r="415" spans="1:65" s="5" customFormat="1" ht="15.95" customHeight="1" x14ac:dyDescent="0.2">
      <c r="A415" s="61"/>
      <c r="B415" s="689"/>
      <c r="C415" s="689"/>
      <c r="D415" s="689"/>
      <c r="E415" s="689"/>
      <c r="F415" s="689"/>
      <c r="G415" s="46"/>
      <c r="H415" s="38"/>
      <c r="I415" s="103"/>
      <c r="K415" s="59"/>
      <c r="L415" s="51"/>
      <c r="M415" s="130"/>
      <c r="N415" s="61"/>
      <c r="O415" s="689"/>
      <c r="P415" s="689"/>
      <c r="Q415" s="689"/>
      <c r="R415" s="689"/>
      <c r="S415" s="689"/>
      <c r="T415" s="46"/>
      <c r="U415" s="37"/>
      <c r="V415" s="176"/>
      <c r="W415" s="51"/>
      <c r="X415" s="59"/>
      <c r="Y415" s="51"/>
      <c r="Z415" s="130"/>
      <c r="AA415" s="61"/>
      <c r="AB415" s="689"/>
      <c r="AC415" s="689"/>
      <c r="AD415" s="689"/>
      <c r="AE415" s="689"/>
      <c r="AF415" s="689"/>
      <c r="AG415" s="46"/>
      <c r="AH415" s="37"/>
      <c r="AI415" s="176"/>
      <c r="AJ415" s="51"/>
      <c r="AK415" s="59"/>
      <c r="AL415" s="51"/>
      <c r="AM415" s="130"/>
      <c r="AN415" s="61"/>
      <c r="AO415" s="689"/>
      <c r="AP415" s="689"/>
      <c r="AQ415" s="689"/>
      <c r="AR415" s="689"/>
      <c r="AS415" s="689"/>
      <c r="AT415" s="46"/>
      <c r="AU415" s="37"/>
      <c r="AV415" s="176"/>
      <c r="AW415" s="51"/>
      <c r="AX415" s="59"/>
      <c r="AY415" s="51"/>
      <c r="AZ415" s="130"/>
      <c r="BA415" s="61"/>
      <c r="BB415" s="689"/>
      <c r="BC415" s="689"/>
      <c r="BD415" s="689"/>
      <c r="BE415" s="689"/>
      <c r="BF415" s="689"/>
      <c r="BG415" s="46"/>
      <c r="BH415" s="37"/>
      <c r="BI415" s="176"/>
      <c r="BJ415" s="51"/>
      <c r="BK415" s="59"/>
      <c r="BL415" s="51"/>
      <c r="BM415" s="130"/>
    </row>
    <row r="416" spans="1:65" s="5" customFormat="1" ht="15.95" customHeight="1" x14ac:dyDescent="0.2">
      <c r="A416" s="61"/>
      <c r="B416" s="689"/>
      <c r="C416" s="689"/>
      <c r="D416" s="689"/>
      <c r="E416" s="689"/>
      <c r="F416" s="689"/>
      <c r="G416" s="689"/>
      <c r="H416" s="24"/>
      <c r="I416" s="98"/>
      <c r="K416" s="51"/>
      <c r="L416" s="51"/>
      <c r="M416" s="51"/>
      <c r="N416" s="61"/>
      <c r="O416" s="689"/>
      <c r="P416" s="689"/>
      <c r="Q416" s="689"/>
      <c r="R416" s="689"/>
      <c r="S416" s="689"/>
      <c r="T416" s="689"/>
      <c r="U416" s="51"/>
      <c r="V416" s="108"/>
      <c r="W416" s="51"/>
      <c r="X416" s="51"/>
      <c r="Y416" s="51"/>
      <c r="Z416" s="51"/>
      <c r="AA416" s="61"/>
      <c r="AB416" s="689"/>
      <c r="AC416" s="689"/>
      <c r="AD416" s="689"/>
      <c r="AE416" s="689"/>
      <c r="AF416" s="689"/>
      <c r="AG416" s="689"/>
      <c r="AH416" s="51"/>
      <c r="AI416" s="108"/>
      <c r="AJ416" s="51"/>
      <c r="AK416" s="51"/>
      <c r="AL416" s="51"/>
      <c r="AM416" s="51"/>
      <c r="AN416" s="61"/>
      <c r="AO416" s="689"/>
      <c r="AP416" s="689"/>
      <c r="AQ416" s="689"/>
      <c r="AR416" s="689"/>
      <c r="AS416" s="689"/>
      <c r="AT416" s="689"/>
      <c r="AU416" s="51"/>
      <c r="AV416" s="108"/>
      <c r="AW416" s="51"/>
      <c r="AX416" s="51"/>
      <c r="AY416" s="51"/>
      <c r="AZ416" s="51"/>
      <c r="BA416" s="61"/>
      <c r="BB416" s="689"/>
      <c r="BC416" s="689"/>
      <c r="BD416" s="689"/>
      <c r="BE416" s="689"/>
      <c r="BF416" s="689"/>
      <c r="BG416" s="689"/>
      <c r="BH416" s="51"/>
      <c r="BI416" s="108"/>
      <c r="BJ416" s="51"/>
      <c r="BK416" s="51"/>
      <c r="BL416" s="51"/>
      <c r="BM416" s="51"/>
    </row>
    <row r="417" spans="1:65" s="5" customFormat="1" ht="15.95" customHeight="1" x14ac:dyDescent="0.2">
      <c r="A417" s="61"/>
      <c r="B417" s="689"/>
      <c r="C417" s="689"/>
      <c r="D417" s="689"/>
      <c r="E417" s="689"/>
      <c r="F417" s="689"/>
      <c r="G417" s="46"/>
      <c r="H417" s="32"/>
      <c r="I417" s="103"/>
      <c r="J417" s="46"/>
      <c r="K417" s="356"/>
      <c r="L417" s="51"/>
      <c r="M417" s="130"/>
      <c r="N417" s="61"/>
      <c r="O417" s="689"/>
      <c r="P417" s="689"/>
      <c r="Q417" s="689"/>
      <c r="R417" s="689"/>
      <c r="S417" s="689"/>
      <c r="T417" s="46"/>
      <c r="U417" s="156"/>
      <c r="V417" s="176"/>
      <c r="W417" s="134"/>
      <c r="X417" s="356"/>
      <c r="Y417" s="51"/>
      <c r="Z417" s="130"/>
      <c r="AA417" s="61"/>
      <c r="AB417" s="689"/>
      <c r="AC417" s="689"/>
      <c r="AD417" s="689"/>
      <c r="AE417" s="689"/>
      <c r="AF417" s="689"/>
      <c r="AG417" s="46"/>
      <c r="AH417" s="156"/>
      <c r="AI417" s="176"/>
      <c r="AJ417" s="134"/>
      <c r="AK417" s="356"/>
      <c r="AL417" s="51"/>
      <c r="AM417" s="130"/>
      <c r="AN417" s="61"/>
      <c r="AO417" s="689"/>
      <c r="AP417" s="689"/>
      <c r="AQ417" s="689"/>
      <c r="AR417" s="689"/>
      <c r="AS417" s="689"/>
      <c r="AT417" s="46"/>
      <c r="AU417" s="156"/>
      <c r="AV417" s="176"/>
      <c r="AW417" s="134"/>
      <c r="AX417" s="356"/>
      <c r="AY417" s="51"/>
      <c r="AZ417" s="130"/>
      <c r="BA417" s="61"/>
      <c r="BB417" s="689"/>
      <c r="BC417" s="689"/>
      <c r="BD417" s="689"/>
      <c r="BE417" s="689"/>
      <c r="BF417" s="689"/>
      <c r="BG417" s="46"/>
      <c r="BH417" s="156"/>
      <c r="BI417" s="176"/>
      <c r="BJ417" s="134"/>
      <c r="BK417" s="356"/>
      <c r="BL417" s="51"/>
      <c r="BM417" s="130"/>
    </row>
    <row r="418" spans="1:65" s="5" customFormat="1" ht="15.95" customHeight="1" x14ac:dyDescent="0.2">
      <c r="A418" s="83"/>
      <c r="B418" s="780"/>
      <c r="C418" s="780"/>
      <c r="D418" s="780"/>
      <c r="E418" s="780"/>
      <c r="F418" s="780"/>
      <c r="G418" s="780"/>
      <c r="H418" s="780"/>
      <c r="I418" s="780"/>
      <c r="J418" s="780"/>
      <c r="K418" s="780"/>
      <c r="L418" s="780"/>
      <c r="M418" s="780"/>
      <c r="N418" s="83"/>
      <c r="O418" s="136"/>
      <c r="P418" s="136"/>
      <c r="Q418" s="136"/>
      <c r="R418" s="136"/>
      <c r="S418" s="136"/>
      <c r="T418" s="136"/>
      <c r="U418" s="51"/>
      <c r="V418" s="51"/>
      <c r="W418" s="51"/>
      <c r="X418" s="51"/>
      <c r="Y418" s="51"/>
      <c r="Z418" s="51"/>
      <c r="AA418" s="83"/>
      <c r="AB418" s="136"/>
      <c r="AC418" s="136"/>
      <c r="AD418" s="136"/>
      <c r="AE418" s="136"/>
      <c r="AF418" s="136"/>
      <c r="AG418" s="136"/>
      <c r="AH418" s="51"/>
      <c r="AI418" s="51"/>
      <c r="AJ418" s="51"/>
      <c r="AK418" s="51"/>
      <c r="AL418" s="51"/>
      <c r="AM418" s="51"/>
      <c r="AN418" s="83"/>
      <c r="AO418" s="136"/>
      <c r="AP418" s="136"/>
      <c r="AQ418" s="136"/>
      <c r="AR418" s="136"/>
      <c r="AS418" s="136"/>
      <c r="AT418" s="136"/>
      <c r="AU418" s="51"/>
      <c r="AV418" s="51"/>
      <c r="AW418" s="51"/>
      <c r="AX418" s="51"/>
      <c r="AY418" s="51"/>
      <c r="AZ418" s="51"/>
      <c r="BA418" s="83"/>
      <c r="BB418" s="136"/>
      <c r="BC418" s="136"/>
      <c r="BD418" s="136"/>
      <c r="BE418" s="136"/>
      <c r="BF418" s="136"/>
      <c r="BG418" s="136"/>
      <c r="BH418" s="51"/>
      <c r="BI418" s="51"/>
      <c r="BJ418" s="51"/>
      <c r="BK418" s="51"/>
      <c r="BL418" s="51"/>
      <c r="BM418" s="51"/>
    </row>
    <row r="419" spans="1:65" s="8" customFormat="1" ht="18" customHeight="1" x14ac:dyDescent="0.25">
      <c r="A419" s="781"/>
      <c r="B419" s="781"/>
      <c r="C419" s="781"/>
      <c r="D419" s="781"/>
      <c r="E419" s="781"/>
      <c r="F419" s="781"/>
      <c r="G419" s="781"/>
      <c r="H419" s="781"/>
      <c r="I419" s="781"/>
      <c r="J419" s="56"/>
      <c r="K419" s="779"/>
      <c r="L419" s="779"/>
      <c r="M419" s="779"/>
      <c r="N419" s="168"/>
      <c r="O419" s="168"/>
      <c r="P419" s="168"/>
      <c r="Q419" s="168"/>
      <c r="R419" s="168"/>
      <c r="S419" s="168"/>
      <c r="T419" s="168"/>
      <c r="U419" s="132"/>
      <c r="V419" s="132"/>
      <c r="W419" s="133"/>
      <c r="X419" s="779"/>
      <c r="Y419" s="779"/>
      <c r="Z419" s="779"/>
      <c r="AA419" s="168"/>
      <c r="AB419" s="168"/>
      <c r="AC419" s="168"/>
      <c r="AD419" s="168"/>
      <c r="AE419" s="168"/>
      <c r="AF419" s="168"/>
      <c r="AG419" s="168"/>
      <c r="AH419" s="132"/>
      <c r="AI419" s="132"/>
      <c r="AJ419" s="133"/>
      <c r="AK419" s="779"/>
      <c r="AL419" s="779"/>
      <c r="AM419" s="779"/>
      <c r="AN419" s="168"/>
      <c r="AO419" s="168"/>
      <c r="AP419" s="168"/>
      <c r="AQ419" s="168"/>
      <c r="AR419" s="168"/>
      <c r="AS419" s="168"/>
      <c r="AT419" s="168"/>
      <c r="AU419" s="132"/>
      <c r="AV419" s="132"/>
      <c r="AW419" s="133"/>
      <c r="AX419" s="779"/>
      <c r="AY419" s="779"/>
      <c r="AZ419" s="779"/>
      <c r="BA419" s="168"/>
      <c r="BB419" s="168"/>
      <c r="BC419" s="168"/>
      <c r="BD419" s="168"/>
      <c r="BE419" s="168"/>
      <c r="BF419" s="168"/>
      <c r="BG419" s="168"/>
      <c r="BH419" s="132"/>
      <c r="BI419" s="132"/>
      <c r="BJ419" s="133"/>
      <c r="BK419" s="779"/>
      <c r="BL419" s="779"/>
      <c r="BM419" s="779"/>
    </row>
    <row r="420" spans="1:65" s="8" customFormat="1" ht="12.75" customHeight="1" x14ac:dyDescent="0.25">
      <c r="B420" s="81"/>
      <c r="C420" s="52"/>
      <c r="D420" s="52"/>
      <c r="E420" s="52"/>
      <c r="F420" s="52"/>
      <c r="G420" s="52"/>
      <c r="H420" s="74"/>
      <c r="I420" s="114"/>
      <c r="K420" s="168"/>
      <c r="L420" s="168"/>
      <c r="M420" s="169"/>
      <c r="O420" s="81"/>
      <c r="P420" s="52"/>
      <c r="Q420" s="52"/>
      <c r="R420" s="52"/>
      <c r="S420" s="52"/>
      <c r="T420" s="52"/>
      <c r="U420" s="192"/>
      <c r="V420" s="193"/>
      <c r="W420" s="132"/>
      <c r="X420" s="168"/>
      <c r="Y420" s="168"/>
      <c r="Z420" s="169"/>
      <c r="AB420" s="81"/>
      <c r="AC420" s="52"/>
      <c r="AD420" s="52"/>
      <c r="AE420" s="52"/>
      <c r="AF420" s="52"/>
      <c r="AG420" s="52"/>
      <c r="AH420" s="192"/>
      <c r="AI420" s="193"/>
      <c r="AJ420" s="132"/>
      <c r="AK420" s="168"/>
      <c r="AL420" s="168"/>
      <c r="AM420" s="169"/>
      <c r="AO420" s="81"/>
      <c r="AP420" s="52"/>
      <c r="AQ420" s="52"/>
      <c r="AR420" s="52"/>
      <c r="AS420" s="52"/>
      <c r="AT420" s="52"/>
      <c r="AU420" s="192"/>
      <c r="AV420" s="193"/>
      <c r="AW420" s="132"/>
      <c r="AX420" s="168"/>
      <c r="AY420" s="168"/>
      <c r="AZ420" s="169"/>
      <c r="BB420" s="81"/>
      <c r="BC420" s="52"/>
      <c r="BD420" s="52"/>
      <c r="BE420" s="52"/>
      <c r="BF420" s="52"/>
      <c r="BG420" s="52"/>
      <c r="BH420" s="192"/>
      <c r="BI420" s="193"/>
      <c r="BJ420" s="132"/>
      <c r="BK420" s="168"/>
      <c r="BL420" s="168"/>
      <c r="BM420" s="169"/>
    </row>
    <row r="421" spans="1:65" s="8" customFormat="1" ht="21.75" customHeight="1" x14ac:dyDescent="0.25">
      <c r="A421" s="781"/>
      <c r="B421" s="781"/>
      <c r="C421" s="781"/>
      <c r="D421" s="781"/>
      <c r="E421" s="781"/>
      <c r="F421" s="781"/>
      <c r="G421" s="781"/>
      <c r="H421" s="781"/>
      <c r="I421" s="781"/>
      <c r="J421" s="56"/>
      <c r="K421" s="779"/>
      <c r="L421" s="779"/>
      <c r="M421" s="779"/>
      <c r="N421" s="168"/>
      <c r="O421" s="168"/>
      <c r="P421" s="168"/>
      <c r="Q421" s="168"/>
      <c r="R421" s="168"/>
      <c r="S421" s="168"/>
      <c r="T421" s="168"/>
      <c r="U421" s="132"/>
      <c r="V421" s="132"/>
      <c r="W421" s="133"/>
      <c r="X421" s="779"/>
      <c r="Y421" s="779"/>
      <c r="Z421" s="779"/>
      <c r="AA421" s="168"/>
      <c r="AB421" s="168"/>
      <c r="AC421" s="168"/>
      <c r="AD421" s="168"/>
      <c r="AE421" s="168"/>
      <c r="AF421" s="168"/>
      <c r="AG421" s="168"/>
      <c r="AH421" s="132"/>
      <c r="AI421" s="132"/>
      <c r="AJ421" s="133"/>
      <c r="AK421" s="779"/>
      <c r="AL421" s="779"/>
      <c r="AM421" s="779"/>
      <c r="AN421" s="168"/>
      <c r="AO421" s="168"/>
      <c r="AP421" s="168"/>
      <c r="AQ421" s="168"/>
      <c r="AR421" s="168"/>
      <c r="AS421" s="168"/>
      <c r="AT421" s="168"/>
      <c r="AU421" s="132"/>
      <c r="AV421" s="132"/>
      <c r="AW421" s="133"/>
      <c r="AX421" s="779"/>
      <c r="AY421" s="779"/>
      <c r="AZ421" s="779"/>
      <c r="BA421" s="168"/>
      <c r="BB421" s="168"/>
      <c r="BC421" s="168"/>
      <c r="BD421" s="168"/>
      <c r="BE421" s="168"/>
      <c r="BF421" s="168"/>
      <c r="BG421" s="168"/>
      <c r="BH421" s="132"/>
      <c r="BI421" s="132"/>
      <c r="BJ421" s="133"/>
      <c r="BK421" s="779"/>
      <c r="BL421" s="779"/>
      <c r="BM421" s="779"/>
    </row>
    <row r="422" spans="1:65" s="5" customFormat="1" x14ac:dyDescent="0.2">
      <c r="A422" s="21"/>
      <c r="B422" s="69"/>
      <c r="C422" s="47"/>
      <c r="D422" s="47"/>
      <c r="E422" s="47"/>
      <c r="F422" s="47"/>
      <c r="G422" s="47"/>
      <c r="H422" s="69"/>
      <c r="I422" s="115"/>
      <c r="J422" s="47"/>
      <c r="K422" s="194"/>
      <c r="L422" s="194"/>
      <c r="M422" s="170"/>
      <c r="N422" s="21"/>
      <c r="O422" s="69"/>
      <c r="P422" s="47"/>
      <c r="Q422" s="47"/>
      <c r="R422" s="47"/>
      <c r="S422" s="47"/>
      <c r="T422" s="47"/>
      <c r="U422" s="194"/>
      <c r="V422" s="195"/>
      <c r="W422" s="194"/>
      <c r="X422" s="194"/>
      <c r="Y422" s="194"/>
      <c r="Z422" s="170"/>
      <c r="AA422" s="21"/>
      <c r="AB422" s="69"/>
      <c r="AC422" s="47"/>
      <c r="AD422" s="47"/>
      <c r="AE422" s="47"/>
      <c r="AF422" s="47"/>
      <c r="AG422" s="47"/>
      <c r="AH422" s="194"/>
      <c r="AI422" s="195"/>
      <c r="AJ422" s="194"/>
      <c r="AK422" s="194"/>
      <c r="AL422" s="194"/>
      <c r="AM422" s="170"/>
      <c r="AN422" s="21"/>
      <c r="AO422" s="69"/>
      <c r="AP422" s="47"/>
      <c r="AQ422" s="47"/>
      <c r="AR422" s="47"/>
      <c r="AS422" s="47"/>
      <c r="AT422" s="47"/>
      <c r="AU422" s="194"/>
      <c r="AV422" s="195"/>
      <c r="AW422" s="194"/>
      <c r="AX422" s="194"/>
      <c r="AY422" s="194"/>
      <c r="AZ422" s="170"/>
      <c r="BA422" s="21"/>
      <c r="BB422" s="69"/>
      <c r="BC422" s="47"/>
      <c r="BD422" s="47"/>
      <c r="BE422" s="47"/>
      <c r="BF422" s="47"/>
      <c r="BG422" s="47"/>
      <c r="BH422" s="194"/>
      <c r="BI422" s="195"/>
      <c r="BJ422" s="194"/>
      <c r="BK422" s="194"/>
      <c r="BL422" s="194"/>
      <c r="BM422" s="170"/>
    </row>
    <row r="423" spans="1:65" s="20" customFormat="1" ht="20.100000000000001" customHeight="1" x14ac:dyDescent="0.2">
      <c r="A423" s="784"/>
      <c r="B423" s="784"/>
      <c r="C423" s="784"/>
      <c r="D423" s="784"/>
      <c r="E423" s="784"/>
      <c r="F423" s="784"/>
      <c r="G423" s="784"/>
      <c r="H423" s="784"/>
      <c r="I423" s="784"/>
      <c r="J423" s="784"/>
      <c r="K423" s="784"/>
      <c r="L423" s="784"/>
      <c r="M423" s="784"/>
      <c r="N423" s="137"/>
      <c r="O423" s="137"/>
      <c r="P423" s="137"/>
      <c r="Q423" s="137"/>
      <c r="R423" s="137"/>
      <c r="S423" s="137"/>
      <c r="T423" s="137"/>
      <c r="U423" s="51"/>
      <c r="V423" s="51"/>
      <c r="W423" s="51"/>
      <c r="X423" s="51"/>
      <c r="Y423" s="51"/>
      <c r="Z423" s="51"/>
      <c r="AA423" s="137"/>
      <c r="AB423" s="137"/>
      <c r="AC423" s="137"/>
      <c r="AD423" s="137"/>
      <c r="AE423" s="137"/>
      <c r="AF423" s="137"/>
      <c r="AG423" s="137"/>
      <c r="AH423" s="51"/>
      <c r="AI423" s="51"/>
      <c r="AJ423" s="51"/>
      <c r="AK423" s="51"/>
      <c r="AL423" s="51"/>
      <c r="AM423" s="51"/>
      <c r="AN423" s="137"/>
      <c r="AO423" s="137"/>
      <c r="AP423" s="137"/>
      <c r="AQ423" s="137"/>
      <c r="AR423" s="137"/>
      <c r="AS423" s="137"/>
      <c r="AT423" s="137"/>
      <c r="AU423" s="51"/>
      <c r="AV423" s="51"/>
      <c r="AW423" s="51"/>
      <c r="AX423" s="51"/>
      <c r="AY423" s="51"/>
      <c r="AZ423" s="51"/>
      <c r="BA423" s="137"/>
      <c r="BB423" s="137"/>
      <c r="BC423" s="137"/>
      <c r="BD423" s="137"/>
      <c r="BE423" s="137"/>
      <c r="BF423" s="137"/>
      <c r="BG423" s="137"/>
      <c r="BH423" s="51"/>
      <c r="BI423" s="51"/>
      <c r="BJ423" s="51"/>
      <c r="BK423" s="51"/>
      <c r="BL423" s="51"/>
      <c r="BM423" s="51"/>
    </row>
    <row r="424" spans="1:65" s="7" customFormat="1" ht="17.100000000000001" customHeight="1" x14ac:dyDescent="0.2">
      <c r="A424" s="721"/>
      <c r="B424" s="721"/>
      <c r="C424" s="721"/>
      <c r="D424" s="721"/>
      <c r="E424" s="721"/>
      <c r="F424" s="721"/>
      <c r="G424" s="721"/>
      <c r="H424" s="721"/>
      <c r="I424" s="721"/>
      <c r="J424" s="721"/>
      <c r="K424" s="721"/>
      <c r="L424" s="721"/>
      <c r="M424" s="721"/>
      <c r="N424" s="85"/>
      <c r="O424" s="85"/>
      <c r="P424" s="85"/>
      <c r="Q424" s="85"/>
      <c r="R424" s="85"/>
      <c r="S424" s="85"/>
      <c r="T424" s="85"/>
      <c r="U424" s="57"/>
      <c r="V424" s="57"/>
      <c r="W424" s="57"/>
      <c r="X424" s="57"/>
      <c r="Y424" s="57"/>
      <c r="Z424" s="57"/>
      <c r="AA424" s="85"/>
      <c r="AB424" s="85"/>
      <c r="AC424" s="85"/>
      <c r="AD424" s="85"/>
      <c r="AE424" s="85"/>
      <c r="AF424" s="85"/>
      <c r="AG424" s="85"/>
      <c r="AH424" s="57"/>
      <c r="AI424" s="57"/>
      <c r="AJ424" s="57"/>
      <c r="AK424" s="57"/>
      <c r="AL424" s="57"/>
      <c r="AM424" s="57"/>
      <c r="AN424" s="85"/>
      <c r="AO424" s="85"/>
      <c r="AP424" s="85"/>
      <c r="AQ424" s="85"/>
      <c r="AR424" s="85"/>
      <c r="AS424" s="85"/>
      <c r="AT424" s="85"/>
      <c r="AU424" s="57"/>
      <c r="AV424" s="57"/>
      <c r="AW424" s="57"/>
      <c r="AX424" s="57"/>
      <c r="AY424" s="57"/>
      <c r="AZ424" s="57"/>
      <c r="BA424" s="85"/>
      <c r="BB424" s="85"/>
      <c r="BC424" s="85"/>
      <c r="BD424" s="85"/>
      <c r="BE424" s="85"/>
      <c r="BF424" s="85"/>
      <c r="BG424" s="85"/>
      <c r="BH424" s="57"/>
      <c r="BI424" s="57"/>
      <c r="BJ424" s="57"/>
      <c r="BK424" s="57"/>
      <c r="BL424" s="57"/>
      <c r="BM424" s="57"/>
    </row>
    <row r="425" spans="1:65" s="20" customFormat="1" x14ac:dyDescent="0.2">
      <c r="A425" s="62"/>
      <c r="B425" s="696"/>
      <c r="C425" s="696"/>
      <c r="D425" s="696"/>
      <c r="E425" s="696"/>
      <c r="F425" s="696"/>
      <c r="G425" s="696"/>
      <c r="H425" s="63"/>
      <c r="I425" s="106"/>
      <c r="J425" s="64"/>
      <c r="K425" s="65"/>
      <c r="L425" s="65"/>
      <c r="M425" s="63"/>
      <c r="N425" s="62"/>
      <c r="O425" s="696"/>
      <c r="P425" s="696"/>
      <c r="Q425" s="696"/>
      <c r="R425" s="696"/>
      <c r="S425" s="696"/>
      <c r="T425" s="696"/>
      <c r="U425" s="63"/>
      <c r="V425" s="106"/>
      <c r="W425" s="65"/>
      <c r="X425" s="65"/>
      <c r="Y425" s="65"/>
      <c r="Z425" s="63"/>
      <c r="AA425" s="62"/>
      <c r="AB425" s="696"/>
      <c r="AC425" s="696"/>
      <c r="AD425" s="696"/>
      <c r="AE425" s="696"/>
      <c r="AF425" s="696"/>
      <c r="AG425" s="696"/>
      <c r="AH425" s="63"/>
      <c r="AI425" s="106"/>
      <c r="AJ425" s="65"/>
      <c r="AK425" s="65"/>
      <c r="AL425" s="65"/>
      <c r="AM425" s="63"/>
      <c r="AN425" s="62"/>
      <c r="AO425" s="696"/>
      <c r="AP425" s="696"/>
      <c r="AQ425" s="696"/>
      <c r="AR425" s="696"/>
      <c r="AS425" s="696"/>
      <c r="AT425" s="696"/>
      <c r="AU425" s="63"/>
      <c r="AV425" s="106"/>
      <c r="AW425" s="65"/>
      <c r="AX425" s="65"/>
      <c r="AY425" s="65"/>
      <c r="AZ425" s="63"/>
      <c r="BA425" s="62"/>
      <c r="BB425" s="696"/>
      <c r="BC425" s="696"/>
      <c r="BD425" s="696"/>
      <c r="BE425" s="696"/>
      <c r="BF425" s="696"/>
      <c r="BG425" s="696"/>
      <c r="BH425" s="63"/>
      <c r="BI425" s="106"/>
      <c r="BJ425" s="65"/>
      <c r="BK425" s="65"/>
      <c r="BL425" s="65"/>
      <c r="BM425" s="63"/>
    </row>
    <row r="426" spans="1:65" s="5" customFormat="1" ht="15.95" customHeight="1" x14ac:dyDescent="0.2">
      <c r="A426" s="86"/>
      <c r="B426" s="51"/>
      <c r="C426" s="700"/>
      <c r="D426" s="701"/>
      <c r="E426" s="701"/>
      <c r="F426" s="701"/>
      <c r="G426" s="701"/>
      <c r="H426" s="701"/>
      <c r="I426" s="701"/>
      <c r="J426" s="20"/>
      <c r="K426" s="130"/>
      <c r="L426" s="51"/>
      <c r="M426" s="59"/>
      <c r="N426" s="86"/>
      <c r="O426" s="51"/>
      <c r="P426" s="59"/>
      <c r="Q426" s="59"/>
      <c r="R426" s="59"/>
      <c r="S426" s="59"/>
      <c r="T426" s="59"/>
      <c r="U426" s="51"/>
      <c r="V426" s="51"/>
      <c r="W426" s="51"/>
      <c r="X426" s="130"/>
      <c r="Y426" s="51"/>
      <c r="Z426" s="59"/>
      <c r="AA426" s="86"/>
      <c r="AB426" s="51"/>
      <c r="AC426" s="59"/>
      <c r="AD426" s="59"/>
      <c r="AE426" s="59"/>
      <c r="AF426" s="59"/>
      <c r="AG426" s="59"/>
      <c r="AH426" s="51"/>
      <c r="AI426" s="51"/>
      <c r="AJ426" s="51"/>
      <c r="AK426" s="130"/>
      <c r="AL426" s="51"/>
      <c r="AM426" s="59"/>
      <c r="AN426" s="86"/>
      <c r="AO426" s="51"/>
      <c r="AP426" s="59"/>
      <c r="AQ426" s="59"/>
      <c r="AR426" s="59"/>
      <c r="AS426" s="59"/>
      <c r="AT426" s="59"/>
      <c r="AU426" s="51"/>
      <c r="AV426" s="51"/>
      <c r="AW426" s="51"/>
      <c r="AX426" s="130"/>
      <c r="AY426" s="51"/>
      <c r="AZ426" s="59"/>
      <c r="BA426" s="86"/>
      <c r="BB426" s="51"/>
      <c r="BC426" s="59"/>
      <c r="BD426" s="59"/>
      <c r="BE426" s="59"/>
      <c r="BF426" s="59"/>
      <c r="BG426" s="59"/>
      <c r="BH426" s="51"/>
      <c r="BI426" s="51"/>
      <c r="BJ426" s="51"/>
      <c r="BK426" s="130"/>
      <c r="BL426" s="51"/>
      <c r="BM426" s="59"/>
    </row>
    <row r="427" spans="1:65" s="5" customFormat="1" ht="15.95" customHeight="1" x14ac:dyDescent="0.2">
      <c r="A427" s="20"/>
      <c r="B427" s="51"/>
      <c r="C427" s="700"/>
      <c r="D427" s="700"/>
      <c r="E427" s="700"/>
      <c r="F427" s="700"/>
      <c r="G427" s="700"/>
      <c r="H427" s="700"/>
      <c r="I427" s="107"/>
      <c r="J427" s="20"/>
      <c r="K427" s="130"/>
      <c r="L427" s="51"/>
      <c r="M427" s="59"/>
      <c r="N427" s="20"/>
      <c r="O427" s="51"/>
      <c r="P427" s="59"/>
      <c r="Q427" s="59"/>
      <c r="R427" s="59"/>
      <c r="S427" s="59"/>
      <c r="T427" s="59"/>
      <c r="U427" s="51"/>
      <c r="V427" s="108"/>
      <c r="W427" s="51"/>
      <c r="X427" s="130"/>
      <c r="Y427" s="51"/>
      <c r="Z427" s="59"/>
      <c r="AA427" s="20"/>
      <c r="AB427" s="51"/>
      <c r="AC427" s="59"/>
      <c r="AD427" s="59"/>
      <c r="AE427" s="59"/>
      <c r="AF427" s="59"/>
      <c r="AG427" s="59"/>
      <c r="AH427" s="51"/>
      <c r="AI427" s="108"/>
      <c r="AJ427" s="51"/>
      <c r="AK427" s="130"/>
      <c r="AL427" s="51"/>
      <c r="AM427" s="59"/>
      <c r="AN427" s="20"/>
      <c r="AO427" s="51"/>
      <c r="AP427" s="59"/>
      <c r="AQ427" s="59"/>
      <c r="AR427" s="59"/>
      <c r="AS427" s="59"/>
      <c r="AT427" s="59"/>
      <c r="AU427" s="51"/>
      <c r="AV427" s="108"/>
      <c r="AW427" s="51"/>
      <c r="AX427" s="130"/>
      <c r="AY427" s="51"/>
      <c r="AZ427" s="59"/>
      <c r="BA427" s="20"/>
      <c r="BB427" s="51"/>
      <c r="BC427" s="59"/>
      <c r="BD427" s="59"/>
      <c r="BE427" s="59"/>
      <c r="BF427" s="59"/>
      <c r="BG427" s="59"/>
      <c r="BH427" s="51"/>
      <c r="BI427" s="108"/>
      <c r="BJ427" s="51"/>
      <c r="BK427" s="130"/>
      <c r="BL427" s="51"/>
      <c r="BM427" s="59"/>
    </row>
    <row r="428" spans="1:65" s="5" customFormat="1" ht="15.95" customHeight="1" x14ac:dyDescent="0.2">
      <c r="A428" s="87"/>
      <c r="B428" s="51"/>
      <c r="C428" s="20"/>
      <c r="D428" s="20"/>
      <c r="E428" s="20"/>
      <c r="F428" s="20"/>
      <c r="G428" s="20"/>
      <c r="H428" s="59"/>
      <c r="I428" s="108"/>
      <c r="J428" s="20"/>
      <c r="K428" s="130"/>
      <c r="L428" s="51"/>
      <c r="M428" s="130"/>
      <c r="N428" s="87"/>
      <c r="O428" s="51"/>
      <c r="P428" s="20"/>
      <c r="Q428" s="20"/>
      <c r="R428" s="20"/>
      <c r="S428" s="20"/>
      <c r="T428" s="20"/>
      <c r="U428" s="59"/>
      <c r="V428" s="108"/>
      <c r="W428" s="51"/>
      <c r="X428" s="130"/>
      <c r="Y428" s="51"/>
      <c r="Z428" s="130"/>
      <c r="AA428" s="87"/>
      <c r="AB428" s="51"/>
      <c r="AC428" s="20"/>
      <c r="AD428" s="20"/>
      <c r="AE428" s="20"/>
      <c r="AF428" s="20"/>
      <c r="AG428" s="20"/>
      <c r="AH428" s="59"/>
      <c r="AI428" s="108"/>
      <c r="AJ428" s="51"/>
      <c r="AK428" s="130"/>
      <c r="AL428" s="51"/>
      <c r="AM428" s="130"/>
      <c r="AN428" s="87"/>
      <c r="AO428" s="51"/>
      <c r="AP428" s="20"/>
      <c r="AQ428" s="20"/>
      <c r="AR428" s="20"/>
      <c r="AS428" s="20"/>
      <c r="AT428" s="20"/>
      <c r="AU428" s="59"/>
      <c r="AV428" s="108"/>
      <c r="AW428" s="51"/>
      <c r="AX428" s="130"/>
      <c r="AY428" s="51"/>
      <c r="AZ428" s="130"/>
      <c r="BA428" s="87"/>
      <c r="BB428" s="51"/>
      <c r="BC428" s="20"/>
      <c r="BD428" s="20"/>
      <c r="BE428" s="20"/>
      <c r="BF428" s="20"/>
      <c r="BG428" s="20"/>
      <c r="BH428" s="59"/>
      <c r="BI428" s="108"/>
      <c r="BJ428" s="51"/>
      <c r="BK428" s="130"/>
      <c r="BL428" s="51"/>
      <c r="BM428" s="130"/>
    </row>
    <row r="429" spans="1:65" s="5" customFormat="1" ht="15.95" customHeight="1" x14ac:dyDescent="0.2">
      <c r="A429" s="87"/>
      <c r="B429" s="51"/>
      <c r="C429" s="20"/>
      <c r="D429" s="20"/>
      <c r="E429" s="20"/>
      <c r="F429" s="20"/>
      <c r="G429" s="20"/>
      <c r="H429" s="59"/>
      <c r="I429" s="108"/>
      <c r="J429" s="20"/>
      <c r="K429" s="130"/>
      <c r="L429" s="51"/>
      <c r="M429" s="130"/>
      <c r="N429" s="87"/>
      <c r="O429" s="51"/>
      <c r="P429" s="20"/>
      <c r="Q429" s="20"/>
      <c r="R429" s="20"/>
      <c r="S429" s="20"/>
      <c r="T429" s="20"/>
      <c r="U429" s="59"/>
      <c r="V429" s="108"/>
      <c r="W429" s="51"/>
      <c r="X429" s="130"/>
      <c r="Y429" s="51"/>
      <c r="Z429" s="130"/>
      <c r="AA429" s="87"/>
      <c r="AB429" s="51"/>
      <c r="AC429" s="20"/>
      <c r="AD429" s="20"/>
      <c r="AE429" s="20"/>
      <c r="AF429" s="20"/>
      <c r="AG429" s="20"/>
      <c r="AH429" s="59"/>
      <c r="AI429" s="108"/>
      <c r="AJ429" s="51"/>
      <c r="AK429" s="130"/>
      <c r="AL429" s="51"/>
      <c r="AM429" s="130"/>
      <c r="AN429" s="87"/>
      <c r="AO429" s="51"/>
      <c r="AP429" s="20"/>
      <c r="AQ429" s="20"/>
      <c r="AR429" s="20"/>
      <c r="AS429" s="20"/>
      <c r="AT429" s="20"/>
      <c r="AU429" s="59"/>
      <c r="AV429" s="108"/>
      <c r="AW429" s="51"/>
      <c r="AX429" s="130"/>
      <c r="AY429" s="51"/>
      <c r="AZ429" s="130"/>
      <c r="BA429" s="87"/>
      <c r="BB429" s="51"/>
      <c r="BC429" s="20"/>
      <c r="BD429" s="20"/>
      <c r="BE429" s="20"/>
      <c r="BF429" s="20"/>
      <c r="BG429" s="20"/>
      <c r="BH429" s="59"/>
      <c r="BI429" s="108"/>
      <c r="BJ429" s="51"/>
      <c r="BK429" s="130"/>
      <c r="BL429" s="51"/>
      <c r="BM429" s="130"/>
    </row>
    <row r="430" spans="1:65" s="5" customFormat="1" ht="15.95" customHeight="1" x14ac:dyDescent="0.2">
      <c r="A430" s="86"/>
      <c r="B430" s="51"/>
      <c r="C430" s="700"/>
      <c r="D430" s="701"/>
      <c r="E430" s="701"/>
      <c r="F430" s="701"/>
      <c r="G430" s="701"/>
      <c r="H430" s="701"/>
      <c r="I430" s="107"/>
      <c r="J430" s="20"/>
      <c r="K430" s="59"/>
      <c r="L430" s="59"/>
      <c r="M430" s="59"/>
      <c r="N430" s="86"/>
      <c r="O430" s="51"/>
      <c r="P430" s="59"/>
      <c r="Q430" s="59"/>
      <c r="R430" s="59"/>
      <c r="S430" s="59"/>
      <c r="T430" s="59"/>
      <c r="U430" s="51"/>
      <c r="V430" s="108"/>
      <c r="W430" s="51"/>
      <c r="X430" s="59"/>
      <c r="Y430" s="59"/>
      <c r="Z430" s="59"/>
      <c r="AA430" s="86"/>
      <c r="AB430" s="51"/>
      <c r="AC430" s="59"/>
      <c r="AD430" s="59"/>
      <c r="AE430" s="59"/>
      <c r="AF430" s="59"/>
      <c r="AG430" s="59"/>
      <c r="AH430" s="51"/>
      <c r="AI430" s="108"/>
      <c r="AJ430" s="51"/>
      <c r="AK430" s="59"/>
      <c r="AL430" s="59"/>
      <c r="AM430" s="59"/>
      <c r="AN430" s="86"/>
      <c r="AO430" s="51"/>
      <c r="AP430" s="59"/>
      <c r="AQ430" s="59"/>
      <c r="AR430" s="59"/>
      <c r="AS430" s="59"/>
      <c r="AT430" s="59"/>
      <c r="AU430" s="51"/>
      <c r="AV430" s="108"/>
      <c r="AW430" s="51"/>
      <c r="AX430" s="59"/>
      <c r="AY430" s="59"/>
      <c r="AZ430" s="59"/>
      <c r="BA430" s="86"/>
      <c r="BB430" s="51"/>
      <c r="BC430" s="59"/>
      <c r="BD430" s="59"/>
      <c r="BE430" s="59"/>
      <c r="BF430" s="59"/>
      <c r="BG430" s="59"/>
      <c r="BH430" s="51"/>
      <c r="BI430" s="108"/>
      <c r="BJ430" s="51"/>
      <c r="BK430" s="59"/>
      <c r="BL430" s="59"/>
      <c r="BM430" s="59"/>
    </row>
    <row r="431" spans="1:65" s="5" customFormat="1" ht="15.95" customHeight="1" x14ac:dyDescent="0.2">
      <c r="A431" s="20"/>
      <c r="B431" s="51"/>
      <c r="C431" s="700"/>
      <c r="D431" s="701"/>
      <c r="E431" s="701"/>
      <c r="F431" s="701"/>
      <c r="G431" s="701"/>
      <c r="H431" s="701"/>
      <c r="I431" s="107"/>
      <c r="J431" s="20"/>
      <c r="K431" s="59"/>
      <c r="L431" s="59"/>
      <c r="M431" s="59"/>
      <c r="N431" s="20"/>
      <c r="O431" s="51"/>
      <c r="P431" s="59"/>
      <c r="Q431" s="59"/>
      <c r="R431" s="59"/>
      <c r="S431" s="59"/>
      <c r="T431" s="59"/>
      <c r="U431" s="51"/>
      <c r="V431" s="108"/>
      <c r="W431" s="51"/>
      <c r="X431" s="59"/>
      <c r="Y431" s="59"/>
      <c r="Z431" s="59"/>
      <c r="AA431" s="20"/>
      <c r="AB431" s="51"/>
      <c r="AC431" s="59"/>
      <c r="AD431" s="59"/>
      <c r="AE431" s="59"/>
      <c r="AF431" s="59"/>
      <c r="AG431" s="59"/>
      <c r="AH431" s="51"/>
      <c r="AI431" s="108"/>
      <c r="AJ431" s="51"/>
      <c r="AK431" s="59"/>
      <c r="AL431" s="59"/>
      <c r="AM431" s="59"/>
      <c r="AN431" s="20"/>
      <c r="AO431" s="51"/>
      <c r="AP431" s="59"/>
      <c r="AQ431" s="59"/>
      <c r="AR431" s="59"/>
      <c r="AS431" s="59"/>
      <c r="AT431" s="59"/>
      <c r="AU431" s="51"/>
      <c r="AV431" s="108"/>
      <c r="AW431" s="51"/>
      <c r="AX431" s="59"/>
      <c r="AY431" s="59"/>
      <c r="AZ431" s="59"/>
      <c r="BA431" s="20"/>
      <c r="BB431" s="51"/>
      <c r="BC431" s="59"/>
      <c r="BD431" s="59"/>
      <c r="BE431" s="59"/>
      <c r="BF431" s="59"/>
      <c r="BG431" s="59"/>
      <c r="BH431" s="51"/>
      <c r="BI431" s="108"/>
      <c r="BJ431" s="51"/>
      <c r="BK431" s="59"/>
      <c r="BL431" s="59"/>
      <c r="BM431" s="59"/>
    </row>
    <row r="432" spans="1:65" s="5" customFormat="1" ht="15.95" customHeight="1" x14ac:dyDescent="0.2">
      <c r="A432" s="87"/>
      <c r="B432" s="51"/>
      <c r="C432" s="20"/>
      <c r="D432" s="20"/>
      <c r="E432" s="20"/>
      <c r="F432" s="20"/>
      <c r="G432" s="20"/>
      <c r="H432" s="59"/>
      <c r="I432" s="108"/>
      <c r="J432" s="20"/>
      <c r="K432" s="59"/>
      <c r="L432" s="51"/>
      <c r="M432" s="130"/>
      <c r="N432" s="87"/>
      <c r="O432" s="51"/>
      <c r="P432" s="20"/>
      <c r="Q432" s="20"/>
      <c r="R432" s="20"/>
      <c r="S432" s="20"/>
      <c r="T432" s="20"/>
      <c r="U432" s="59"/>
      <c r="V432" s="108"/>
      <c r="W432" s="51"/>
      <c r="X432" s="59"/>
      <c r="Y432" s="51"/>
      <c r="Z432" s="130"/>
      <c r="AA432" s="87"/>
      <c r="AB432" s="51"/>
      <c r="AC432" s="20"/>
      <c r="AD432" s="20"/>
      <c r="AE432" s="20"/>
      <c r="AF432" s="20"/>
      <c r="AG432" s="20"/>
      <c r="AH432" s="59"/>
      <c r="AI432" s="108"/>
      <c r="AJ432" s="51"/>
      <c r="AK432" s="59"/>
      <c r="AL432" s="51"/>
      <c r="AM432" s="130"/>
      <c r="AN432" s="87"/>
      <c r="AO432" s="51"/>
      <c r="AP432" s="20"/>
      <c r="AQ432" s="20"/>
      <c r="AR432" s="20"/>
      <c r="AS432" s="20"/>
      <c r="AT432" s="20"/>
      <c r="AU432" s="59"/>
      <c r="AV432" s="108"/>
      <c r="AW432" s="51"/>
      <c r="AX432" s="59"/>
      <c r="AY432" s="51"/>
      <c r="AZ432" s="130"/>
      <c r="BA432" s="87"/>
      <c r="BB432" s="51"/>
      <c r="BC432" s="20"/>
      <c r="BD432" s="20"/>
      <c r="BE432" s="20"/>
      <c r="BF432" s="20"/>
      <c r="BG432" s="20"/>
      <c r="BH432" s="59"/>
      <c r="BI432" s="108"/>
      <c r="BJ432" s="51"/>
      <c r="BK432" s="59"/>
      <c r="BL432" s="51"/>
      <c r="BM432" s="130"/>
    </row>
    <row r="433" spans="1:65" s="5" customFormat="1" ht="15.95" customHeight="1" x14ac:dyDescent="0.2">
      <c r="A433" s="87"/>
      <c r="B433" s="51"/>
      <c r="C433" s="20"/>
      <c r="D433" s="20"/>
      <c r="E433" s="20"/>
      <c r="F433" s="20"/>
      <c r="G433" s="20"/>
      <c r="H433" s="59"/>
      <c r="I433" s="108"/>
      <c r="J433" s="20"/>
      <c r="K433" s="59"/>
      <c r="L433" s="51"/>
      <c r="M433" s="130"/>
      <c r="N433" s="87"/>
      <c r="O433" s="51"/>
      <c r="P433" s="20"/>
      <c r="Q433" s="20"/>
      <c r="R433" s="20"/>
      <c r="S433" s="20"/>
      <c r="T433" s="20"/>
      <c r="U433" s="59"/>
      <c r="V433" s="108"/>
      <c r="W433" s="51"/>
      <c r="X433" s="59"/>
      <c r="Y433" s="51"/>
      <c r="Z433" s="130"/>
      <c r="AA433" s="87"/>
      <c r="AB433" s="51"/>
      <c r="AC433" s="20"/>
      <c r="AD433" s="20"/>
      <c r="AE433" s="20"/>
      <c r="AF433" s="20"/>
      <c r="AG433" s="20"/>
      <c r="AH433" s="59"/>
      <c r="AI433" s="108"/>
      <c r="AJ433" s="51"/>
      <c r="AK433" s="59"/>
      <c r="AL433" s="51"/>
      <c r="AM433" s="130"/>
      <c r="AN433" s="87"/>
      <c r="AO433" s="51"/>
      <c r="AP433" s="20"/>
      <c r="AQ433" s="20"/>
      <c r="AR433" s="20"/>
      <c r="AS433" s="20"/>
      <c r="AT433" s="20"/>
      <c r="AU433" s="59"/>
      <c r="AV433" s="108"/>
      <c r="AW433" s="51"/>
      <c r="AX433" s="59"/>
      <c r="AY433" s="51"/>
      <c r="AZ433" s="130"/>
      <c r="BA433" s="87"/>
      <c r="BB433" s="51"/>
      <c r="BC433" s="20"/>
      <c r="BD433" s="20"/>
      <c r="BE433" s="20"/>
      <c r="BF433" s="20"/>
      <c r="BG433" s="20"/>
      <c r="BH433" s="59"/>
      <c r="BI433" s="108"/>
      <c r="BJ433" s="51"/>
      <c r="BK433" s="59"/>
      <c r="BL433" s="51"/>
      <c r="BM433" s="130"/>
    </row>
    <row r="434" spans="1:65" s="5" customFormat="1" ht="15.95" customHeight="1" x14ac:dyDescent="0.2">
      <c r="A434" s="86"/>
      <c r="B434" s="51"/>
      <c r="C434" s="700"/>
      <c r="D434" s="701"/>
      <c r="E434" s="701"/>
      <c r="F434" s="701"/>
      <c r="G434" s="701"/>
      <c r="H434" s="51"/>
      <c r="I434" s="107"/>
      <c r="J434" s="20"/>
      <c r="K434" s="59"/>
      <c r="L434" s="59"/>
      <c r="M434" s="59"/>
      <c r="N434" s="86"/>
      <c r="O434" s="51"/>
      <c r="P434" s="700"/>
      <c r="Q434" s="701"/>
      <c r="R434" s="701"/>
      <c r="S434" s="701"/>
      <c r="T434" s="701"/>
      <c r="U434" s="51"/>
      <c r="V434" s="108"/>
      <c r="W434" s="51"/>
      <c r="X434" s="59"/>
      <c r="Y434" s="59"/>
      <c r="Z434" s="59"/>
      <c r="AA434" s="86"/>
      <c r="AB434" s="51"/>
      <c r="AC434" s="700"/>
      <c r="AD434" s="701"/>
      <c r="AE434" s="701"/>
      <c r="AF434" s="701"/>
      <c r="AG434" s="701"/>
      <c r="AH434" s="51"/>
      <c r="AI434" s="108"/>
      <c r="AJ434" s="51"/>
      <c r="AK434" s="59"/>
      <c r="AL434" s="59"/>
      <c r="AM434" s="59"/>
      <c r="AN434" s="86"/>
      <c r="AO434" s="51"/>
      <c r="AP434" s="700"/>
      <c r="AQ434" s="701"/>
      <c r="AR434" s="701"/>
      <c r="AS434" s="701"/>
      <c r="AT434" s="701"/>
      <c r="AU434" s="51"/>
      <c r="AV434" s="108"/>
      <c r="AW434" s="51"/>
      <c r="AX434" s="59"/>
      <c r="AY434" s="59"/>
      <c r="AZ434" s="59"/>
      <c r="BA434" s="86"/>
      <c r="BB434" s="51"/>
      <c r="BC434" s="700"/>
      <c r="BD434" s="701"/>
      <c r="BE434" s="701"/>
      <c r="BF434" s="701"/>
      <c r="BG434" s="701"/>
      <c r="BH434" s="51"/>
      <c r="BI434" s="108"/>
      <c r="BJ434" s="51"/>
      <c r="BK434" s="59"/>
      <c r="BL434" s="59"/>
      <c r="BM434" s="59"/>
    </row>
    <row r="435" spans="1:65" s="5" customFormat="1" ht="15.95" customHeight="1" x14ac:dyDescent="0.2">
      <c r="A435" s="20"/>
      <c r="B435" s="51"/>
      <c r="C435" s="700"/>
      <c r="D435" s="700"/>
      <c r="E435" s="700"/>
      <c r="F435" s="700"/>
      <c r="G435" s="700"/>
      <c r="H435" s="700"/>
      <c r="I435" s="107"/>
      <c r="J435" s="20"/>
      <c r="K435" s="59"/>
      <c r="L435" s="59"/>
      <c r="M435" s="59"/>
      <c r="N435" s="20"/>
      <c r="O435" s="51"/>
      <c r="P435" s="59"/>
      <c r="Q435" s="59"/>
      <c r="R435" s="59"/>
      <c r="S435" s="59"/>
      <c r="T435" s="59"/>
      <c r="U435" s="51"/>
      <c r="V435" s="108"/>
      <c r="W435" s="51"/>
      <c r="X435" s="59"/>
      <c r="Y435" s="59"/>
      <c r="Z435" s="59"/>
      <c r="AA435" s="20"/>
      <c r="AB435" s="51"/>
      <c r="AC435" s="59"/>
      <c r="AD435" s="59"/>
      <c r="AE435" s="59"/>
      <c r="AF435" s="59"/>
      <c r="AG435" s="59"/>
      <c r="AH435" s="51"/>
      <c r="AI435" s="108"/>
      <c r="AJ435" s="51"/>
      <c r="AK435" s="59"/>
      <c r="AL435" s="59"/>
      <c r="AM435" s="59"/>
      <c r="AN435" s="20"/>
      <c r="AO435" s="51"/>
      <c r="AP435" s="59"/>
      <c r="AQ435" s="59"/>
      <c r="AR435" s="59"/>
      <c r="AS435" s="59"/>
      <c r="AT435" s="59"/>
      <c r="AU435" s="51"/>
      <c r="AV435" s="108"/>
      <c r="AW435" s="51"/>
      <c r="AX435" s="59"/>
      <c r="AY435" s="59"/>
      <c r="AZ435" s="59"/>
      <c r="BA435" s="20"/>
      <c r="BB435" s="51"/>
      <c r="BC435" s="59"/>
      <c r="BD435" s="59"/>
      <c r="BE435" s="59"/>
      <c r="BF435" s="59"/>
      <c r="BG435" s="59"/>
      <c r="BH435" s="51"/>
      <c r="BI435" s="108"/>
      <c r="BJ435" s="51"/>
      <c r="BK435" s="59"/>
      <c r="BL435" s="59"/>
      <c r="BM435" s="59"/>
    </row>
    <row r="436" spans="1:65" s="5" customFormat="1" ht="15.95" customHeight="1" x14ac:dyDescent="0.2">
      <c r="A436" s="87"/>
      <c r="B436" s="51"/>
      <c r="C436" s="20"/>
      <c r="D436" s="20"/>
      <c r="E436" s="20"/>
      <c r="F436" s="20"/>
      <c r="G436" s="20"/>
      <c r="H436" s="59"/>
      <c r="I436" s="108"/>
      <c r="J436" s="20"/>
      <c r="K436" s="59"/>
      <c r="L436" s="51"/>
      <c r="M436" s="130"/>
      <c r="N436" s="87"/>
      <c r="O436" s="51"/>
      <c r="P436" s="20"/>
      <c r="Q436" s="20"/>
      <c r="R436" s="20"/>
      <c r="S436" s="20"/>
      <c r="T436" s="20"/>
      <c r="U436" s="59"/>
      <c r="V436" s="108"/>
      <c r="W436" s="51"/>
      <c r="X436" s="59"/>
      <c r="Y436" s="51"/>
      <c r="Z436" s="130"/>
      <c r="AA436" s="87"/>
      <c r="AB436" s="51"/>
      <c r="AC436" s="20"/>
      <c r="AD436" s="20"/>
      <c r="AE436" s="20"/>
      <c r="AF436" s="20"/>
      <c r="AG436" s="20"/>
      <c r="AH436" s="59"/>
      <c r="AI436" s="108"/>
      <c r="AJ436" s="51"/>
      <c r="AK436" s="59"/>
      <c r="AL436" s="51"/>
      <c r="AM436" s="130"/>
      <c r="AN436" s="87"/>
      <c r="AO436" s="51"/>
      <c r="AP436" s="20"/>
      <c r="AQ436" s="20"/>
      <c r="AR436" s="20"/>
      <c r="AS436" s="20"/>
      <c r="AT436" s="20"/>
      <c r="AU436" s="59"/>
      <c r="AV436" s="108"/>
      <c r="AW436" s="51"/>
      <c r="AX436" s="59"/>
      <c r="AY436" s="51"/>
      <c r="AZ436" s="130"/>
      <c r="BA436" s="87"/>
      <c r="BB436" s="51"/>
      <c r="BC436" s="20"/>
      <c r="BD436" s="20"/>
      <c r="BE436" s="20"/>
      <c r="BF436" s="20"/>
      <c r="BG436" s="20"/>
      <c r="BH436" s="59"/>
      <c r="BI436" s="108"/>
      <c r="BJ436" s="51"/>
      <c r="BK436" s="59"/>
      <c r="BL436" s="51"/>
      <c r="BM436" s="130"/>
    </row>
    <row r="437" spans="1:65" s="5" customFormat="1" ht="15.95" customHeight="1" x14ac:dyDescent="0.2">
      <c r="A437" s="87"/>
      <c r="B437" s="51"/>
      <c r="C437" s="20"/>
      <c r="D437" s="20"/>
      <c r="E437" s="20"/>
      <c r="F437" s="20"/>
      <c r="G437" s="20"/>
      <c r="H437" s="59"/>
      <c r="I437" s="108"/>
      <c r="J437" s="20"/>
      <c r="K437" s="59"/>
      <c r="L437" s="51"/>
      <c r="M437" s="130"/>
      <c r="N437" s="87"/>
      <c r="O437" s="51"/>
      <c r="P437" s="20"/>
      <c r="Q437" s="20"/>
      <c r="R437" s="20"/>
      <c r="S437" s="20"/>
      <c r="T437" s="20"/>
      <c r="U437" s="59"/>
      <c r="V437" s="108"/>
      <c r="W437" s="51"/>
      <c r="X437" s="59"/>
      <c r="Y437" s="51"/>
      <c r="Z437" s="130"/>
      <c r="AA437" s="87"/>
      <c r="AB437" s="51"/>
      <c r="AC437" s="20"/>
      <c r="AD437" s="20"/>
      <c r="AE437" s="20"/>
      <c r="AF437" s="20"/>
      <c r="AG437" s="20"/>
      <c r="AH437" s="59"/>
      <c r="AI437" s="108"/>
      <c r="AJ437" s="51"/>
      <c r="AK437" s="59"/>
      <c r="AL437" s="51"/>
      <c r="AM437" s="130"/>
      <c r="AN437" s="87"/>
      <c r="AO437" s="51"/>
      <c r="AP437" s="20"/>
      <c r="AQ437" s="20"/>
      <c r="AR437" s="20"/>
      <c r="AS437" s="20"/>
      <c r="AT437" s="20"/>
      <c r="AU437" s="59"/>
      <c r="AV437" s="108"/>
      <c r="AW437" s="51"/>
      <c r="AX437" s="59"/>
      <c r="AY437" s="51"/>
      <c r="AZ437" s="130"/>
      <c r="BA437" s="87"/>
      <c r="BB437" s="51"/>
      <c r="BC437" s="20"/>
      <c r="BD437" s="20"/>
      <c r="BE437" s="20"/>
      <c r="BF437" s="20"/>
      <c r="BG437" s="20"/>
      <c r="BH437" s="59"/>
      <c r="BI437" s="108"/>
      <c r="BJ437" s="51"/>
      <c r="BK437" s="59"/>
      <c r="BL437" s="51"/>
      <c r="BM437" s="130"/>
    </row>
    <row r="438" spans="1:65" s="5" customFormat="1" ht="15.95" customHeight="1" x14ac:dyDescent="0.2">
      <c r="A438" s="86"/>
      <c r="B438" s="51"/>
      <c r="C438" s="700"/>
      <c r="D438" s="701"/>
      <c r="E438" s="701"/>
      <c r="F438" s="701"/>
      <c r="G438" s="701"/>
      <c r="H438" s="701"/>
      <c r="I438" s="107"/>
      <c r="J438" s="20"/>
      <c r="K438" s="59"/>
      <c r="L438" s="59"/>
      <c r="M438" s="59"/>
      <c r="N438" s="86"/>
      <c r="O438" s="51"/>
      <c r="P438" s="59"/>
      <c r="Q438" s="59"/>
      <c r="R438" s="59"/>
      <c r="S438" s="59"/>
      <c r="T438" s="59"/>
      <c r="U438" s="51"/>
      <c r="V438" s="108"/>
      <c r="W438" s="51"/>
      <c r="X438" s="59"/>
      <c r="Y438" s="59"/>
      <c r="Z438" s="59"/>
      <c r="AA438" s="86"/>
      <c r="AB438" s="51"/>
      <c r="AC438" s="59"/>
      <c r="AD438" s="59"/>
      <c r="AE438" s="59"/>
      <c r="AF438" s="59"/>
      <c r="AG438" s="59"/>
      <c r="AH438" s="51"/>
      <c r="AI438" s="108"/>
      <c r="AJ438" s="51"/>
      <c r="AK438" s="59"/>
      <c r="AL438" s="59"/>
      <c r="AM438" s="59"/>
      <c r="AN438" s="86"/>
      <c r="AO438" s="51"/>
      <c r="AP438" s="59"/>
      <c r="AQ438" s="59"/>
      <c r="AR438" s="59"/>
      <c r="AS438" s="59"/>
      <c r="AT438" s="59"/>
      <c r="AU438" s="51"/>
      <c r="AV438" s="108"/>
      <c r="AW438" s="51"/>
      <c r="AX438" s="59"/>
      <c r="AY438" s="59"/>
      <c r="AZ438" s="59"/>
      <c r="BA438" s="86"/>
      <c r="BB438" s="51"/>
      <c r="BC438" s="59"/>
      <c r="BD438" s="59"/>
      <c r="BE438" s="59"/>
      <c r="BF438" s="59"/>
      <c r="BG438" s="59"/>
      <c r="BH438" s="51"/>
      <c r="BI438" s="108"/>
      <c r="BJ438" s="51"/>
      <c r="BK438" s="59"/>
      <c r="BL438" s="59"/>
      <c r="BM438" s="59"/>
    </row>
    <row r="439" spans="1:65" s="5" customFormat="1" ht="15.95" customHeight="1" x14ac:dyDescent="0.2">
      <c r="A439" s="20"/>
      <c r="B439" s="51"/>
      <c r="C439" s="701"/>
      <c r="D439" s="701"/>
      <c r="E439" s="701"/>
      <c r="F439" s="701"/>
      <c r="G439" s="701"/>
      <c r="H439" s="701"/>
      <c r="I439" s="701"/>
      <c r="J439" s="701"/>
      <c r="K439" s="701"/>
      <c r="L439" s="701"/>
      <c r="M439" s="701"/>
      <c r="N439" s="20"/>
      <c r="O439" s="51"/>
      <c r="P439" s="131"/>
      <c r="Q439" s="131"/>
      <c r="R439" s="131"/>
      <c r="S439" s="131"/>
      <c r="T439" s="131"/>
      <c r="U439" s="51"/>
      <c r="V439" s="51"/>
      <c r="W439" s="51"/>
      <c r="X439" s="51"/>
      <c r="Y439" s="51"/>
      <c r="Z439" s="51"/>
      <c r="AA439" s="20"/>
      <c r="AB439" s="51"/>
      <c r="AC439" s="131"/>
      <c r="AD439" s="131"/>
      <c r="AE439" s="131"/>
      <c r="AF439" s="131"/>
      <c r="AG439" s="131"/>
      <c r="AH439" s="51"/>
      <c r="AI439" s="51"/>
      <c r="AJ439" s="51"/>
      <c r="AK439" s="51"/>
      <c r="AL439" s="51"/>
      <c r="AM439" s="51"/>
      <c r="AN439" s="20"/>
      <c r="AO439" s="51"/>
      <c r="AP439" s="131"/>
      <c r="AQ439" s="131"/>
      <c r="AR439" s="131"/>
      <c r="AS439" s="131"/>
      <c r="AT439" s="131"/>
      <c r="AU439" s="51"/>
      <c r="AV439" s="51"/>
      <c r="AW439" s="51"/>
      <c r="AX439" s="51"/>
      <c r="AY439" s="51"/>
      <c r="AZ439" s="51"/>
      <c r="BA439" s="20"/>
      <c r="BB439" s="51"/>
      <c r="BC439" s="131"/>
      <c r="BD439" s="131"/>
      <c r="BE439" s="131"/>
      <c r="BF439" s="131"/>
      <c r="BG439" s="131"/>
      <c r="BH439" s="51"/>
      <c r="BI439" s="51"/>
      <c r="BJ439" s="51"/>
      <c r="BK439" s="51"/>
      <c r="BL439" s="51"/>
      <c r="BM439" s="51"/>
    </row>
    <row r="440" spans="1:65" s="5" customFormat="1" ht="15.95" customHeight="1" x14ac:dyDescent="0.2">
      <c r="A440" s="87"/>
      <c r="B440" s="51"/>
      <c r="C440" s="20"/>
      <c r="D440" s="20"/>
      <c r="E440" s="20"/>
      <c r="F440" s="20"/>
      <c r="G440" s="20"/>
      <c r="H440" s="59"/>
      <c r="I440" s="108"/>
      <c r="J440" s="20"/>
      <c r="K440" s="59"/>
      <c r="L440" s="51"/>
      <c r="M440" s="130"/>
      <c r="N440" s="87"/>
      <c r="O440" s="51"/>
      <c r="P440" s="20"/>
      <c r="Q440" s="20"/>
      <c r="R440" s="20"/>
      <c r="S440" s="20"/>
      <c r="T440" s="20"/>
      <c r="U440" s="59"/>
      <c r="V440" s="108"/>
      <c r="W440" s="51"/>
      <c r="X440" s="59"/>
      <c r="Y440" s="51"/>
      <c r="Z440" s="130"/>
      <c r="AA440" s="87"/>
      <c r="AB440" s="51"/>
      <c r="AC440" s="20"/>
      <c r="AD440" s="20"/>
      <c r="AE440" s="20"/>
      <c r="AF440" s="20"/>
      <c r="AG440" s="20"/>
      <c r="AH440" s="59"/>
      <c r="AI440" s="108"/>
      <c r="AJ440" s="51"/>
      <c r="AK440" s="59"/>
      <c r="AL440" s="51"/>
      <c r="AM440" s="130"/>
      <c r="AN440" s="87"/>
      <c r="AO440" s="51"/>
      <c r="AP440" s="20"/>
      <c r="AQ440" s="20"/>
      <c r="AR440" s="20"/>
      <c r="AS440" s="20"/>
      <c r="AT440" s="20"/>
      <c r="AU440" s="59"/>
      <c r="AV440" s="108"/>
      <c r="AW440" s="51"/>
      <c r="AX440" s="59"/>
      <c r="AY440" s="51"/>
      <c r="AZ440" s="130"/>
      <c r="BA440" s="87"/>
      <c r="BB440" s="51"/>
      <c r="BC440" s="20"/>
      <c r="BD440" s="20"/>
      <c r="BE440" s="20"/>
      <c r="BF440" s="20"/>
      <c r="BG440" s="20"/>
      <c r="BH440" s="59"/>
      <c r="BI440" s="108"/>
      <c r="BJ440" s="51"/>
      <c r="BK440" s="59"/>
      <c r="BL440" s="51"/>
      <c r="BM440" s="130"/>
    </row>
    <row r="441" spans="1:65" s="5" customFormat="1" ht="15.95" customHeight="1" x14ac:dyDescent="0.2">
      <c r="A441" s="87"/>
      <c r="B441" s="51"/>
      <c r="C441" s="20"/>
      <c r="D441" s="20"/>
      <c r="E441" s="20"/>
      <c r="F441" s="20"/>
      <c r="G441" s="20"/>
      <c r="H441" s="59"/>
      <c r="I441" s="108"/>
      <c r="J441" s="20"/>
      <c r="K441" s="59"/>
      <c r="L441" s="51"/>
      <c r="M441" s="130"/>
      <c r="N441" s="87"/>
      <c r="O441" s="51"/>
      <c r="P441" s="20"/>
      <c r="Q441" s="20"/>
      <c r="R441" s="20"/>
      <c r="S441" s="20"/>
      <c r="T441" s="20"/>
      <c r="U441" s="59"/>
      <c r="V441" s="108"/>
      <c r="W441" s="51"/>
      <c r="X441" s="59"/>
      <c r="Y441" s="51"/>
      <c r="Z441" s="130"/>
      <c r="AA441" s="87"/>
      <c r="AB441" s="51"/>
      <c r="AC441" s="20"/>
      <c r="AD441" s="20"/>
      <c r="AE441" s="20"/>
      <c r="AF441" s="20"/>
      <c r="AG441" s="20"/>
      <c r="AH441" s="59"/>
      <c r="AI441" s="108"/>
      <c r="AJ441" s="51"/>
      <c r="AK441" s="59"/>
      <c r="AL441" s="51"/>
      <c r="AM441" s="130"/>
      <c r="AN441" s="87"/>
      <c r="AO441" s="51"/>
      <c r="AP441" s="20"/>
      <c r="AQ441" s="20"/>
      <c r="AR441" s="20"/>
      <c r="AS441" s="20"/>
      <c r="AT441" s="20"/>
      <c r="AU441" s="59"/>
      <c r="AV441" s="108"/>
      <c r="AW441" s="51"/>
      <c r="AX441" s="59"/>
      <c r="AY441" s="51"/>
      <c r="AZ441" s="130"/>
      <c r="BA441" s="87"/>
      <c r="BB441" s="51"/>
      <c r="BC441" s="20"/>
      <c r="BD441" s="20"/>
      <c r="BE441" s="20"/>
      <c r="BF441" s="20"/>
      <c r="BG441" s="20"/>
      <c r="BH441" s="59"/>
      <c r="BI441" s="108"/>
      <c r="BJ441" s="51"/>
      <c r="BK441" s="59"/>
      <c r="BL441" s="51"/>
      <c r="BM441" s="130"/>
    </row>
    <row r="442" spans="1:65" s="5" customFormat="1" ht="15.95" customHeight="1" x14ac:dyDescent="0.2">
      <c r="A442" s="86"/>
      <c r="B442" s="51"/>
      <c r="C442" s="700"/>
      <c r="D442" s="701"/>
      <c r="E442" s="701"/>
      <c r="F442" s="701"/>
      <c r="G442" s="701"/>
      <c r="H442" s="701"/>
      <c r="I442" s="107"/>
      <c r="J442" s="20"/>
      <c r="K442" s="59"/>
      <c r="L442" s="59"/>
      <c r="M442" s="59"/>
      <c r="N442" s="86"/>
      <c r="O442" s="51"/>
      <c r="P442" s="59"/>
      <c r="Q442" s="59"/>
      <c r="R442" s="59"/>
      <c r="S442" s="59"/>
      <c r="T442" s="59"/>
      <c r="U442" s="51"/>
      <c r="V442" s="108"/>
      <c r="W442" s="51"/>
      <c r="X442" s="59"/>
      <c r="Y442" s="59"/>
      <c r="Z442" s="59"/>
      <c r="AA442" s="86"/>
      <c r="AB442" s="51"/>
      <c r="AC442" s="59"/>
      <c r="AD442" s="59"/>
      <c r="AE442" s="59"/>
      <c r="AF442" s="59"/>
      <c r="AG442" s="59"/>
      <c r="AH442" s="51"/>
      <c r="AI442" s="108"/>
      <c r="AJ442" s="51"/>
      <c r="AK442" s="59"/>
      <c r="AL442" s="59"/>
      <c r="AM442" s="59"/>
      <c r="AN442" s="86"/>
      <c r="AO442" s="51"/>
      <c r="AP442" s="59"/>
      <c r="AQ442" s="59"/>
      <c r="AR442" s="59"/>
      <c r="AS442" s="59"/>
      <c r="AT442" s="59"/>
      <c r="AU442" s="51"/>
      <c r="AV442" s="108"/>
      <c r="AW442" s="51"/>
      <c r="AX442" s="59"/>
      <c r="AY442" s="59"/>
      <c r="AZ442" s="59"/>
      <c r="BA442" s="86"/>
      <c r="BB442" s="51"/>
      <c r="BC442" s="59"/>
      <c r="BD442" s="59"/>
      <c r="BE442" s="59"/>
      <c r="BF442" s="59"/>
      <c r="BG442" s="59"/>
      <c r="BH442" s="51"/>
      <c r="BI442" s="108"/>
      <c r="BJ442" s="51"/>
      <c r="BK442" s="59"/>
      <c r="BL442" s="59"/>
      <c r="BM442" s="59"/>
    </row>
    <row r="443" spans="1:65" s="5" customFormat="1" ht="15.95" customHeight="1" x14ac:dyDescent="0.2">
      <c r="A443" s="20"/>
      <c r="B443" s="51"/>
      <c r="C443" s="700"/>
      <c r="D443" s="701"/>
      <c r="E443" s="701"/>
      <c r="F443" s="701"/>
      <c r="G443" s="701"/>
      <c r="H443" s="51"/>
      <c r="I443" s="107"/>
      <c r="J443" s="20"/>
      <c r="K443" s="59"/>
      <c r="L443" s="59"/>
      <c r="M443" s="59"/>
      <c r="N443" s="20"/>
      <c r="O443" s="51"/>
      <c r="P443" s="700"/>
      <c r="Q443" s="701"/>
      <c r="R443" s="701"/>
      <c r="S443" s="701"/>
      <c r="T443" s="701"/>
      <c r="U443" s="51"/>
      <c r="V443" s="108"/>
      <c r="W443" s="51"/>
      <c r="X443" s="59"/>
      <c r="Y443" s="59"/>
      <c r="Z443" s="59"/>
      <c r="AA443" s="20"/>
      <c r="AB443" s="51"/>
      <c r="AC443" s="700"/>
      <c r="AD443" s="701"/>
      <c r="AE443" s="701"/>
      <c r="AF443" s="701"/>
      <c r="AG443" s="701"/>
      <c r="AH443" s="51"/>
      <c r="AI443" s="108"/>
      <c r="AJ443" s="51"/>
      <c r="AK443" s="59"/>
      <c r="AL443" s="59"/>
      <c r="AM443" s="59"/>
      <c r="AN443" s="20"/>
      <c r="AO443" s="51"/>
      <c r="AP443" s="700"/>
      <c r="AQ443" s="701"/>
      <c r="AR443" s="701"/>
      <c r="AS443" s="701"/>
      <c r="AT443" s="701"/>
      <c r="AU443" s="51"/>
      <c r="AV443" s="108"/>
      <c r="AW443" s="51"/>
      <c r="AX443" s="59"/>
      <c r="AY443" s="59"/>
      <c r="AZ443" s="59"/>
      <c r="BA443" s="20"/>
      <c r="BB443" s="51"/>
      <c r="BC443" s="700"/>
      <c r="BD443" s="701"/>
      <c r="BE443" s="701"/>
      <c r="BF443" s="701"/>
      <c r="BG443" s="701"/>
      <c r="BH443" s="51"/>
      <c r="BI443" s="108"/>
      <c r="BJ443" s="51"/>
      <c r="BK443" s="59"/>
      <c r="BL443" s="59"/>
      <c r="BM443" s="59"/>
    </row>
    <row r="444" spans="1:65" s="5" customFormat="1" ht="15.95" customHeight="1" x14ac:dyDescent="0.2">
      <c r="A444" s="95"/>
      <c r="B444" s="51"/>
      <c r="C444" s="20"/>
      <c r="D444" s="20"/>
      <c r="E444" s="20"/>
      <c r="F444" s="20"/>
      <c r="G444" s="20"/>
      <c r="H444" s="59"/>
      <c r="I444" s="108"/>
      <c r="J444" s="20"/>
      <c r="K444" s="59"/>
      <c r="L444" s="51"/>
      <c r="M444" s="130"/>
      <c r="N444" s="95"/>
      <c r="O444" s="51"/>
      <c r="P444" s="20"/>
      <c r="Q444" s="20"/>
      <c r="R444" s="20"/>
      <c r="S444" s="20"/>
      <c r="T444" s="20"/>
      <c r="U444" s="59"/>
      <c r="V444" s="108"/>
      <c r="W444" s="51"/>
      <c r="X444" s="59"/>
      <c r="Y444" s="51"/>
      <c r="Z444" s="130"/>
      <c r="AA444" s="95"/>
      <c r="AB444" s="51"/>
      <c r="AC444" s="20"/>
      <c r="AD444" s="20"/>
      <c r="AE444" s="20"/>
      <c r="AF444" s="20"/>
      <c r="AG444" s="20"/>
      <c r="AH444" s="59"/>
      <c r="AI444" s="108"/>
      <c r="AJ444" s="51"/>
      <c r="AK444" s="59"/>
      <c r="AL444" s="51"/>
      <c r="AM444" s="130"/>
      <c r="AN444" s="95"/>
      <c r="AO444" s="51"/>
      <c r="AP444" s="20"/>
      <c r="AQ444" s="20"/>
      <c r="AR444" s="20"/>
      <c r="AS444" s="20"/>
      <c r="AT444" s="20"/>
      <c r="AU444" s="59"/>
      <c r="AV444" s="108"/>
      <c r="AW444" s="51"/>
      <c r="AX444" s="59"/>
      <c r="AY444" s="51"/>
      <c r="AZ444" s="130"/>
      <c r="BA444" s="95"/>
      <c r="BB444" s="51"/>
      <c r="BC444" s="20"/>
      <c r="BD444" s="20"/>
      <c r="BE444" s="20"/>
      <c r="BF444" s="20"/>
      <c r="BG444" s="20"/>
      <c r="BH444" s="59"/>
      <c r="BI444" s="108"/>
      <c r="BJ444" s="51"/>
      <c r="BK444" s="59"/>
      <c r="BL444" s="51"/>
      <c r="BM444" s="130"/>
    </row>
    <row r="445" spans="1:65" s="5" customFormat="1" ht="15.95" customHeight="1" x14ac:dyDescent="0.2">
      <c r="A445" s="87"/>
      <c r="B445" s="51"/>
      <c r="C445" s="20"/>
      <c r="D445" s="20"/>
      <c r="E445" s="20"/>
      <c r="F445" s="20"/>
      <c r="G445" s="20"/>
      <c r="H445" s="59"/>
      <c r="I445" s="108"/>
      <c r="J445" s="20"/>
      <c r="K445" s="59"/>
      <c r="L445" s="51"/>
      <c r="M445" s="130"/>
      <c r="N445" s="87"/>
      <c r="O445" s="51"/>
      <c r="P445" s="20"/>
      <c r="Q445" s="20"/>
      <c r="R445" s="20"/>
      <c r="S445" s="20"/>
      <c r="T445" s="20"/>
      <c r="U445" s="59"/>
      <c r="V445" s="108"/>
      <c r="W445" s="51"/>
      <c r="X445" s="59"/>
      <c r="Y445" s="51"/>
      <c r="Z445" s="130"/>
      <c r="AA445" s="87"/>
      <c r="AB445" s="51"/>
      <c r="AC445" s="20"/>
      <c r="AD445" s="20"/>
      <c r="AE445" s="20"/>
      <c r="AF445" s="20"/>
      <c r="AG445" s="20"/>
      <c r="AH445" s="59"/>
      <c r="AI445" s="108"/>
      <c r="AJ445" s="51"/>
      <c r="AK445" s="59"/>
      <c r="AL445" s="51"/>
      <c r="AM445" s="130"/>
      <c r="AN445" s="87"/>
      <c r="AO445" s="51"/>
      <c r="AP445" s="20"/>
      <c r="AQ445" s="20"/>
      <c r="AR445" s="20"/>
      <c r="AS445" s="20"/>
      <c r="AT445" s="20"/>
      <c r="AU445" s="59"/>
      <c r="AV445" s="108"/>
      <c r="AW445" s="51"/>
      <c r="AX445" s="59"/>
      <c r="AY445" s="51"/>
      <c r="AZ445" s="130"/>
      <c r="BA445" s="87"/>
      <c r="BB445" s="51"/>
      <c r="BC445" s="20"/>
      <c r="BD445" s="20"/>
      <c r="BE445" s="20"/>
      <c r="BF445" s="20"/>
      <c r="BG445" s="20"/>
      <c r="BH445" s="59"/>
      <c r="BI445" s="108"/>
      <c r="BJ445" s="51"/>
      <c r="BK445" s="59"/>
      <c r="BL445" s="51"/>
      <c r="BM445" s="130"/>
    </row>
    <row r="446" spans="1:65" s="5" customFormat="1" ht="15.95" customHeight="1" x14ac:dyDescent="0.2">
      <c r="A446" s="86"/>
      <c r="B446" s="73"/>
      <c r="C446" s="697"/>
      <c r="D446" s="689"/>
      <c r="E446" s="689"/>
      <c r="F446" s="689"/>
      <c r="G446" s="689"/>
      <c r="H446" s="24"/>
      <c r="I446" s="98"/>
      <c r="K446" s="59"/>
      <c r="L446" s="59"/>
      <c r="M446" s="59"/>
      <c r="N446" s="86"/>
      <c r="O446" s="73"/>
      <c r="P446" s="697"/>
      <c r="Q446" s="689"/>
      <c r="R446" s="689"/>
      <c r="S446" s="689"/>
      <c r="T446" s="689"/>
      <c r="U446" s="51"/>
      <c r="V446" s="108"/>
      <c r="W446" s="51"/>
      <c r="X446" s="59"/>
      <c r="Y446" s="59"/>
      <c r="Z446" s="59"/>
      <c r="AA446" s="86"/>
      <c r="AB446" s="73"/>
      <c r="AC446" s="697"/>
      <c r="AD446" s="689"/>
      <c r="AE446" s="689"/>
      <c r="AF446" s="689"/>
      <c r="AG446" s="689"/>
      <c r="AH446" s="51"/>
      <c r="AI446" s="108"/>
      <c r="AJ446" s="51"/>
      <c r="AK446" s="59"/>
      <c r="AL446" s="59"/>
      <c r="AM446" s="59"/>
      <c r="AN446" s="86"/>
      <c r="AO446" s="73"/>
      <c r="AP446" s="697"/>
      <c r="AQ446" s="689"/>
      <c r="AR446" s="689"/>
      <c r="AS446" s="689"/>
      <c r="AT446" s="689"/>
      <c r="AU446" s="51"/>
      <c r="AV446" s="108"/>
      <c r="AW446" s="51"/>
      <c r="AX446" s="59"/>
      <c r="AY446" s="59"/>
      <c r="AZ446" s="59"/>
      <c r="BA446" s="86"/>
      <c r="BB446" s="73"/>
      <c r="BC446" s="697"/>
      <c r="BD446" s="689"/>
      <c r="BE446" s="689"/>
      <c r="BF446" s="689"/>
      <c r="BG446" s="689"/>
      <c r="BH446" s="51"/>
      <c r="BI446" s="108"/>
      <c r="BJ446" s="51"/>
      <c r="BK446" s="59"/>
      <c r="BL446" s="59"/>
      <c r="BM446" s="59"/>
    </row>
    <row r="447" spans="1:65" s="5" customFormat="1" ht="15.95" customHeight="1" x14ac:dyDescent="0.2">
      <c r="A447" s="21"/>
      <c r="B447" s="73"/>
      <c r="C447" s="689"/>
      <c r="D447" s="689"/>
      <c r="E447" s="689"/>
      <c r="F447" s="689"/>
      <c r="G447" s="689"/>
      <c r="H447" s="689"/>
      <c r="I447" s="98"/>
      <c r="K447" s="59"/>
      <c r="L447" s="59"/>
      <c r="M447" s="59"/>
      <c r="N447" s="21"/>
      <c r="O447" s="73"/>
      <c r="P447" s="59"/>
      <c r="Q447" s="59"/>
      <c r="R447" s="59"/>
      <c r="S447" s="59"/>
      <c r="T447" s="59"/>
      <c r="U447" s="51"/>
      <c r="V447" s="108"/>
      <c r="W447" s="51"/>
      <c r="X447" s="59"/>
      <c r="Y447" s="59"/>
      <c r="Z447" s="59"/>
      <c r="AA447" s="21"/>
      <c r="AB447" s="73"/>
      <c r="AC447" s="59"/>
      <c r="AD447" s="59"/>
      <c r="AE447" s="59"/>
      <c r="AF447" s="59"/>
      <c r="AG447" s="59"/>
      <c r="AH447" s="51"/>
      <c r="AI447" s="108"/>
      <c r="AJ447" s="51"/>
      <c r="AK447" s="59"/>
      <c r="AL447" s="59"/>
      <c r="AM447" s="59"/>
      <c r="AN447" s="21"/>
      <c r="AO447" s="73"/>
      <c r="AP447" s="59"/>
      <c r="AQ447" s="59"/>
      <c r="AR447" s="59"/>
      <c r="AS447" s="59"/>
      <c r="AT447" s="59"/>
      <c r="AU447" s="51"/>
      <c r="AV447" s="108"/>
      <c r="AW447" s="51"/>
      <c r="AX447" s="59"/>
      <c r="AY447" s="59"/>
      <c r="AZ447" s="59"/>
      <c r="BA447" s="21"/>
      <c r="BB447" s="73"/>
      <c r="BC447" s="59"/>
      <c r="BD447" s="59"/>
      <c r="BE447" s="59"/>
      <c r="BF447" s="59"/>
      <c r="BG447" s="59"/>
      <c r="BH447" s="51"/>
      <c r="BI447" s="108"/>
      <c r="BJ447" s="51"/>
      <c r="BK447" s="59"/>
      <c r="BL447" s="59"/>
      <c r="BM447" s="59"/>
    </row>
    <row r="448" spans="1:65" s="5" customFormat="1" ht="15.95" customHeight="1" x14ac:dyDescent="0.2">
      <c r="A448" s="61"/>
      <c r="B448" s="73"/>
      <c r="H448" s="6"/>
      <c r="I448" s="58"/>
      <c r="K448" s="59"/>
      <c r="L448" s="51"/>
      <c r="M448" s="130"/>
      <c r="N448" s="61"/>
      <c r="O448" s="73"/>
      <c r="U448" s="59"/>
      <c r="V448" s="108"/>
      <c r="W448" s="51"/>
      <c r="X448" s="59"/>
      <c r="Y448" s="51"/>
      <c r="Z448" s="130"/>
      <c r="AA448" s="61"/>
      <c r="AB448" s="73"/>
      <c r="AH448" s="59"/>
      <c r="AI448" s="108"/>
      <c r="AJ448" s="51"/>
      <c r="AK448" s="59"/>
      <c r="AL448" s="51"/>
      <c r="AM448" s="130"/>
      <c r="AN448" s="61"/>
      <c r="AO448" s="73"/>
      <c r="AU448" s="59"/>
      <c r="AV448" s="108"/>
      <c r="AW448" s="51"/>
      <c r="AX448" s="59"/>
      <c r="AY448" s="51"/>
      <c r="AZ448" s="130"/>
      <c r="BA448" s="61"/>
      <c r="BB448" s="73"/>
      <c r="BH448" s="59"/>
      <c r="BI448" s="108"/>
      <c r="BJ448" s="51"/>
      <c r="BK448" s="59"/>
      <c r="BL448" s="51"/>
      <c r="BM448" s="130"/>
    </row>
    <row r="449" spans="1:65" s="5" customFormat="1" ht="15.95" customHeight="1" x14ac:dyDescent="0.2">
      <c r="A449" s="61"/>
      <c r="B449" s="73"/>
      <c r="H449" s="6"/>
      <c r="I449" s="58"/>
      <c r="K449" s="59"/>
      <c r="L449" s="51"/>
      <c r="M449" s="130"/>
      <c r="N449" s="61"/>
      <c r="O449" s="73"/>
      <c r="U449" s="59"/>
      <c r="V449" s="108"/>
      <c r="W449" s="51"/>
      <c r="X449" s="59"/>
      <c r="Y449" s="51"/>
      <c r="Z449" s="130"/>
      <c r="AA449" s="61"/>
      <c r="AB449" s="73"/>
      <c r="AH449" s="59"/>
      <c r="AI449" s="108"/>
      <c r="AJ449" s="51"/>
      <c r="AK449" s="59"/>
      <c r="AL449" s="51"/>
      <c r="AM449" s="130"/>
      <c r="AN449" s="61"/>
      <c r="AO449" s="73"/>
      <c r="AU449" s="59"/>
      <c r="AV449" s="108"/>
      <c r="AW449" s="51"/>
      <c r="AX449" s="59"/>
      <c r="AY449" s="51"/>
      <c r="AZ449" s="130"/>
      <c r="BA449" s="61"/>
      <c r="BB449" s="73"/>
      <c r="BH449" s="59"/>
      <c r="BI449" s="108"/>
      <c r="BJ449" s="51"/>
      <c r="BK449" s="59"/>
      <c r="BL449" s="51"/>
      <c r="BM449" s="130"/>
    </row>
    <row r="450" spans="1:65" s="5" customFormat="1" ht="15.95" customHeight="1" x14ac:dyDescent="0.2">
      <c r="A450" s="86"/>
      <c r="B450" s="73"/>
      <c r="C450" s="697"/>
      <c r="D450" s="689"/>
      <c r="E450" s="689"/>
      <c r="F450" s="689"/>
      <c r="G450" s="689"/>
      <c r="H450" s="24"/>
      <c r="I450" s="98"/>
      <c r="K450" s="59"/>
      <c r="L450" s="59"/>
      <c r="M450" s="59"/>
      <c r="N450" s="86"/>
      <c r="O450" s="73"/>
      <c r="P450" s="697"/>
      <c r="Q450" s="689"/>
      <c r="R450" s="689"/>
      <c r="S450" s="689"/>
      <c r="T450" s="689"/>
      <c r="U450" s="51"/>
      <c r="V450" s="108"/>
      <c r="W450" s="51"/>
      <c r="X450" s="59"/>
      <c r="Y450" s="59"/>
      <c r="Z450" s="59"/>
      <c r="AA450" s="86"/>
      <c r="AB450" s="73"/>
      <c r="AC450" s="697"/>
      <c r="AD450" s="689"/>
      <c r="AE450" s="689"/>
      <c r="AF450" s="689"/>
      <c r="AG450" s="689"/>
      <c r="AH450" s="51"/>
      <c r="AI450" s="108"/>
      <c r="AJ450" s="51"/>
      <c r="AK450" s="59"/>
      <c r="AL450" s="59"/>
      <c r="AM450" s="59"/>
      <c r="AN450" s="86"/>
      <c r="AO450" s="73"/>
      <c r="AP450" s="697"/>
      <c r="AQ450" s="689"/>
      <c r="AR450" s="689"/>
      <c r="AS450" s="689"/>
      <c r="AT450" s="689"/>
      <c r="AU450" s="51"/>
      <c r="AV450" s="108"/>
      <c r="AW450" s="51"/>
      <c r="AX450" s="59"/>
      <c r="AY450" s="59"/>
      <c r="AZ450" s="59"/>
      <c r="BA450" s="86"/>
      <c r="BB450" s="73"/>
      <c r="BC450" s="697"/>
      <c r="BD450" s="689"/>
      <c r="BE450" s="689"/>
      <c r="BF450" s="689"/>
      <c r="BG450" s="689"/>
      <c r="BH450" s="51"/>
      <c r="BI450" s="108"/>
      <c r="BJ450" s="51"/>
      <c r="BK450" s="59"/>
      <c r="BL450" s="59"/>
      <c r="BM450" s="59"/>
    </row>
    <row r="451" spans="1:65" s="5" customFormat="1" ht="15.95" customHeight="1" x14ac:dyDescent="0.2">
      <c r="A451" s="21"/>
      <c r="B451" s="73"/>
      <c r="C451" s="689"/>
      <c r="D451" s="689"/>
      <c r="E451" s="689"/>
      <c r="F451" s="689"/>
      <c r="G451" s="689"/>
      <c r="H451" s="689"/>
      <c r="I451" s="98"/>
      <c r="K451" s="59"/>
      <c r="L451" s="59"/>
      <c r="M451" s="59"/>
      <c r="N451" s="21"/>
      <c r="O451" s="73"/>
      <c r="P451" s="59"/>
      <c r="Q451" s="59"/>
      <c r="R451" s="59"/>
      <c r="S451" s="59"/>
      <c r="T451" s="59"/>
      <c r="U451" s="51"/>
      <c r="V451" s="108"/>
      <c r="W451" s="51"/>
      <c r="X451" s="59"/>
      <c r="Y451" s="59"/>
      <c r="Z451" s="59"/>
      <c r="AA451" s="21"/>
      <c r="AB451" s="73"/>
      <c r="AC451" s="59"/>
      <c r="AD451" s="59"/>
      <c r="AE451" s="59"/>
      <c r="AF451" s="59"/>
      <c r="AG451" s="59"/>
      <c r="AH451" s="51"/>
      <c r="AI451" s="108"/>
      <c r="AJ451" s="51"/>
      <c r="AK451" s="59"/>
      <c r="AL451" s="59"/>
      <c r="AM451" s="59"/>
      <c r="AN451" s="21"/>
      <c r="AO451" s="73"/>
      <c r="AP451" s="59"/>
      <c r="AQ451" s="59"/>
      <c r="AR451" s="59"/>
      <c r="AS451" s="59"/>
      <c r="AT451" s="59"/>
      <c r="AU451" s="51"/>
      <c r="AV451" s="108"/>
      <c r="AW451" s="51"/>
      <c r="AX451" s="59"/>
      <c r="AY451" s="59"/>
      <c r="AZ451" s="59"/>
      <c r="BA451" s="21"/>
      <c r="BB451" s="73"/>
      <c r="BC451" s="59"/>
      <c r="BD451" s="59"/>
      <c r="BE451" s="59"/>
      <c r="BF451" s="59"/>
      <c r="BG451" s="59"/>
      <c r="BH451" s="51"/>
      <c r="BI451" s="108"/>
      <c r="BJ451" s="51"/>
      <c r="BK451" s="59"/>
      <c r="BL451" s="59"/>
      <c r="BM451" s="59"/>
    </row>
    <row r="452" spans="1:65" s="5" customFormat="1" ht="15.95" customHeight="1" x14ac:dyDescent="0.2">
      <c r="A452" s="61"/>
      <c r="B452" s="73"/>
      <c r="H452" s="6"/>
      <c r="I452" s="58"/>
      <c r="K452" s="59"/>
      <c r="L452" s="51"/>
      <c r="M452" s="130"/>
      <c r="N452" s="61"/>
      <c r="O452" s="73"/>
      <c r="U452" s="59"/>
      <c r="V452" s="108"/>
      <c r="W452" s="51"/>
      <c r="X452" s="59"/>
      <c r="Y452" s="51"/>
      <c r="Z452" s="130"/>
      <c r="AA452" s="61"/>
      <c r="AB452" s="73"/>
      <c r="AH452" s="59"/>
      <c r="AI452" s="108"/>
      <c r="AJ452" s="51"/>
      <c r="AK452" s="59"/>
      <c r="AL452" s="51"/>
      <c r="AM452" s="130"/>
      <c r="AN452" s="61"/>
      <c r="AO452" s="73"/>
      <c r="AU452" s="59"/>
      <c r="AV452" s="108"/>
      <c r="AW452" s="51"/>
      <c r="AX452" s="59"/>
      <c r="AY452" s="51"/>
      <c r="AZ452" s="130"/>
      <c r="BA452" s="61"/>
      <c r="BB452" s="73"/>
      <c r="BH452" s="59"/>
      <c r="BI452" s="108"/>
      <c r="BJ452" s="51"/>
      <c r="BK452" s="59"/>
      <c r="BL452" s="51"/>
      <c r="BM452" s="130"/>
    </row>
    <row r="453" spans="1:65" s="5" customFormat="1" ht="15.95" customHeight="1" x14ac:dyDescent="0.2">
      <c r="A453" s="61"/>
      <c r="B453" s="73"/>
      <c r="H453" s="6"/>
      <c r="I453" s="58"/>
      <c r="K453" s="59"/>
      <c r="L453" s="51"/>
      <c r="M453" s="130"/>
      <c r="N453" s="61"/>
      <c r="O453" s="73"/>
      <c r="U453" s="59"/>
      <c r="V453" s="108"/>
      <c r="W453" s="51"/>
      <c r="X453" s="59"/>
      <c r="Y453" s="51"/>
      <c r="Z453" s="130"/>
      <c r="AA453" s="61"/>
      <c r="AB453" s="73"/>
      <c r="AH453" s="59"/>
      <c r="AI453" s="108"/>
      <c r="AJ453" s="51"/>
      <c r="AK453" s="59"/>
      <c r="AL453" s="51"/>
      <c r="AM453" s="130"/>
      <c r="AN453" s="61"/>
      <c r="AO453" s="73"/>
      <c r="AU453" s="59"/>
      <c r="AV453" s="108"/>
      <c r="AW453" s="51"/>
      <c r="AX453" s="59"/>
      <c r="AY453" s="51"/>
      <c r="AZ453" s="130"/>
      <c r="BA453" s="61"/>
      <c r="BB453" s="73"/>
      <c r="BH453" s="59"/>
      <c r="BI453" s="108"/>
      <c r="BJ453" s="51"/>
      <c r="BK453" s="59"/>
      <c r="BL453" s="51"/>
      <c r="BM453" s="130"/>
    </row>
    <row r="454" spans="1:65" s="5" customFormat="1" ht="15.95" customHeight="1" x14ac:dyDescent="0.2">
      <c r="A454" s="86"/>
      <c r="B454" s="73"/>
      <c r="C454" s="697"/>
      <c r="D454" s="689"/>
      <c r="E454" s="689"/>
      <c r="F454" s="689"/>
      <c r="G454" s="689"/>
      <c r="H454" s="24"/>
      <c r="I454" s="98"/>
      <c r="K454" s="59"/>
      <c r="L454" s="59"/>
      <c r="M454" s="59"/>
      <c r="N454" s="86"/>
      <c r="O454" s="73"/>
      <c r="P454" s="697"/>
      <c r="Q454" s="689"/>
      <c r="R454" s="689"/>
      <c r="S454" s="689"/>
      <c r="T454" s="689"/>
      <c r="U454" s="51"/>
      <c r="V454" s="108"/>
      <c r="W454" s="51"/>
      <c r="X454" s="59"/>
      <c r="Y454" s="59"/>
      <c r="Z454" s="59"/>
      <c r="AA454" s="86"/>
      <c r="AB454" s="73"/>
      <c r="AC454" s="697"/>
      <c r="AD454" s="689"/>
      <c r="AE454" s="689"/>
      <c r="AF454" s="689"/>
      <c r="AG454" s="689"/>
      <c r="AH454" s="51"/>
      <c r="AI454" s="108"/>
      <c r="AJ454" s="51"/>
      <c r="AK454" s="59"/>
      <c r="AL454" s="59"/>
      <c r="AM454" s="59"/>
      <c r="AN454" s="86"/>
      <c r="AO454" s="73"/>
      <c r="AP454" s="697"/>
      <c r="AQ454" s="689"/>
      <c r="AR454" s="689"/>
      <c r="AS454" s="689"/>
      <c r="AT454" s="689"/>
      <c r="AU454" s="51"/>
      <c r="AV454" s="108"/>
      <c r="AW454" s="51"/>
      <c r="AX454" s="59"/>
      <c r="AY454" s="59"/>
      <c r="AZ454" s="59"/>
      <c r="BA454" s="86"/>
      <c r="BB454" s="73"/>
      <c r="BC454" s="697"/>
      <c r="BD454" s="689"/>
      <c r="BE454" s="689"/>
      <c r="BF454" s="689"/>
      <c r="BG454" s="689"/>
      <c r="BH454" s="51"/>
      <c r="BI454" s="108"/>
      <c r="BJ454" s="51"/>
      <c r="BK454" s="59"/>
      <c r="BL454" s="59"/>
      <c r="BM454" s="59"/>
    </row>
    <row r="455" spans="1:65" s="5" customFormat="1" ht="15.95" customHeight="1" x14ac:dyDescent="0.2">
      <c r="A455" s="21"/>
      <c r="B455" s="73"/>
      <c r="C455" s="689"/>
      <c r="D455" s="689"/>
      <c r="E455" s="689"/>
      <c r="F455" s="689"/>
      <c r="G455" s="689"/>
      <c r="H455" s="689"/>
      <c r="I455" s="98"/>
      <c r="K455" s="59"/>
      <c r="L455" s="59"/>
      <c r="M455" s="59"/>
      <c r="N455" s="21"/>
      <c r="O455" s="73"/>
      <c r="P455" s="59"/>
      <c r="Q455" s="59"/>
      <c r="R455" s="59"/>
      <c r="S455" s="59"/>
      <c r="T455" s="59"/>
      <c r="U455" s="51"/>
      <c r="V455" s="108"/>
      <c r="W455" s="51"/>
      <c r="X455" s="59"/>
      <c r="Y455" s="59"/>
      <c r="Z455" s="59"/>
      <c r="AA455" s="21"/>
      <c r="AB455" s="73"/>
      <c r="AC455" s="59"/>
      <c r="AD455" s="59"/>
      <c r="AE455" s="59"/>
      <c r="AF455" s="59"/>
      <c r="AG455" s="59"/>
      <c r="AH455" s="51"/>
      <c r="AI455" s="108"/>
      <c r="AJ455" s="51"/>
      <c r="AK455" s="59"/>
      <c r="AL455" s="59"/>
      <c r="AM455" s="59"/>
      <c r="AN455" s="21"/>
      <c r="AO455" s="73"/>
      <c r="AP455" s="59"/>
      <c r="AQ455" s="59"/>
      <c r="AR455" s="59"/>
      <c r="AS455" s="59"/>
      <c r="AT455" s="59"/>
      <c r="AU455" s="51"/>
      <c r="AV455" s="108"/>
      <c r="AW455" s="51"/>
      <c r="AX455" s="59"/>
      <c r="AY455" s="59"/>
      <c r="AZ455" s="59"/>
      <c r="BA455" s="21"/>
      <c r="BB455" s="73"/>
      <c r="BC455" s="59"/>
      <c r="BD455" s="59"/>
      <c r="BE455" s="59"/>
      <c r="BF455" s="59"/>
      <c r="BG455" s="59"/>
      <c r="BH455" s="51"/>
      <c r="BI455" s="108"/>
      <c r="BJ455" s="51"/>
      <c r="BK455" s="59"/>
      <c r="BL455" s="59"/>
      <c r="BM455" s="59"/>
    </row>
    <row r="456" spans="1:65" s="5" customFormat="1" ht="15.95" customHeight="1" x14ac:dyDescent="0.2">
      <c r="A456" s="61"/>
      <c r="B456" s="73"/>
      <c r="H456" s="6"/>
      <c r="I456" s="58"/>
      <c r="K456" s="59"/>
      <c r="L456" s="51"/>
      <c r="M456" s="130"/>
      <c r="N456" s="61"/>
      <c r="O456" s="73"/>
      <c r="U456" s="59"/>
      <c r="V456" s="108"/>
      <c r="W456" s="51"/>
      <c r="X456" s="59"/>
      <c r="Y456" s="51"/>
      <c r="Z456" s="130"/>
      <c r="AA456" s="61"/>
      <c r="AB456" s="73"/>
      <c r="AH456" s="59"/>
      <c r="AI456" s="108"/>
      <c r="AJ456" s="51"/>
      <c r="AK456" s="59"/>
      <c r="AL456" s="51"/>
      <c r="AM456" s="130"/>
      <c r="AN456" s="61"/>
      <c r="AO456" s="73"/>
      <c r="AU456" s="59"/>
      <c r="AV456" s="108"/>
      <c r="AW456" s="51"/>
      <c r="AX456" s="59"/>
      <c r="AY456" s="51"/>
      <c r="AZ456" s="130"/>
      <c r="BA456" s="61"/>
      <c r="BB456" s="73"/>
      <c r="BH456" s="59"/>
      <c r="BI456" s="108"/>
      <c r="BJ456" s="51"/>
      <c r="BK456" s="59"/>
      <c r="BL456" s="51"/>
      <c r="BM456" s="130"/>
    </row>
    <row r="457" spans="1:65" s="5" customFormat="1" ht="15.95" customHeight="1" x14ac:dyDescent="0.2">
      <c r="A457" s="61"/>
      <c r="B457" s="73"/>
      <c r="H457" s="6"/>
      <c r="I457" s="58"/>
      <c r="K457" s="59"/>
      <c r="L457" s="51"/>
      <c r="M457" s="130"/>
      <c r="N457" s="61"/>
      <c r="O457" s="73"/>
      <c r="U457" s="59"/>
      <c r="V457" s="108"/>
      <c r="W457" s="51"/>
      <c r="X457" s="59"/>
      <c r="Y457" s="51"/>
      <c r="Z457" s="130"/>
      <c r="AA457" s="61"/>
      <c r="AB457" s="73"/>
      <c r="AH457" s="59"/>
      <c r="AI457" s="108"/>
      <c r="AJ457" s="51"/>
      <c r="AK457" s="59"/>
      <c r="AL457" s="51"/>
      <c r="AM457" s="130"/>
      <c r="AN457" s="61"/>
      <c r="AO457" s="73"/>
      <c r="AU457" s="59"/>
      <c r="AV457" s="108"/>
      <c r="AW457" s="51"/>
      <c r="AX457" s="59"/>
      <c r="AY457" s="51"/>
      <c r="AZ457" s="130"/>
      <c r="BA457" s="61"/>
      <c r="BB457" s="73"/>
      <c r="BH457" s="59"/>
      <c r="BI457" s="108"/>
      <c r="BJ457" s="51"/>
      <c r="BK457" s="59"/>
      <c r="BL457" s="51"/>
      <c r="BM457" s="130"/>
    </row>
    <row r="458" spans="1:65" s="5" customFormat="1" ht="15.95" customHeight="1" x14ac:dyDescent="0.2">
      <c r="A458" s="86"/>
      <c r="B458" s="73"/>
      <c r="C458" s="702"/>
      <c r="D458" s="703"/>
      <c r="E458" s="703"/>
      <c r="F458" s="46"/>
      <c r="G458" s="46"/>
      <c r="H458" s="24"/>
      <c r="I458" s="98"/>
      <c r="K458" s="59"/>
      <c r="L458" s="59"/>
      <c r="M458" s="59"/>
      <c r="N458" s="86"/>
      <c r="O458" s="73"/>
      <c r="P458" s="702"/>
      <c r="Q458" s="703"/>
      <c r="R458" s="703"/>
      <c r="S458" s="46"/>
      <c r="T458" s="46"/>
      <c r="U458" s="51"/>
      <c r="V458" s="108"/>
      <c r="W458" s="51"/>
      <c r="X458" s="59"/>
      <c r="Y458" s="59"/>
      <c r="Z458" s="59"/>
      <c r="AA458" s="86"/>
      <c r="AB458" s="73"/>
      <c r="AC458" s="702"/>
      <c r="AD458" s="703"/>
      <c r="AE458" s="703"/>
      <c r="AF458" s="46"/>
      <c r="AG458" s="46"/>
      <c r="AH458" s="51"/>
      <c r="AI458" s="108"/>
      <c r="AJ458" s="51"/>
      <c r="AK458" s="59"/>
      <c r="AL458" s="59"/>
      <c r="AM458" s="59"/>
      <c r="AN458" s="86"/>
      <c r="AO458" s="73"/>
      <c r="AP458" s="702"/>
      <c r="AQ458" s="703"/>
      <c r="AR458" s="703"/>
      <c r="AS458" s="46"/>
      <c r="AT458" s="46"/>
      <c r="AU458" s="51"/>
      <c r="AV458" s="108"/>
      <c r="AW458" s="51"/>
      <c r="AX458" s="59"/>
      <c r="AY458" s="59"/>
      <c r="AZ458" s="59"/>
      <c r="BA458" s="86"/>
      <c r="BB458" s="73"/>
      <c r="BC458" s="702"/>
      <c r="BD458" s="703"/>
      <c r="BE458" s="703"/>
      <c r="BF458" s="46"/>
      <c r="BG458" s="46"/>
      <c r="BH458" s="51"/>
      <c r="BI458" s="108"/>
      <c r="BJ458" s="51"/>
      <c r="BK458" s="59"/>
      <c r="BL458" s="59"/>
      <c r="BM458" s="59"/>
    </row>
    <row r="459" spans="1:65" s="5" customFormat="1" ht="15.95" customHeight="1" x14ac:dyDescent="0.2">
      <c r="A459" s="21"/>
      <c r="B459" s="73"/>
      <c r="C459" s="697"/>
      <c r="D459" s="697"/>
      <c r="E459" s="697"/>
      <c r="F459" s="697"/>
      <c r="G459" s="697"/>
      <c r="H459" s="697"/>
      <c r="I459" s="98"/>
      <c r="K459" s="59"/>
      <c r="L459" s="59"/>
      <c r="M459" s="59"/>
      <c r="N459" s="21"/>
      <c r="O459" s="73"/>
      <c r="P459" s="59"/>
      <c r="Q459" s="59"/>
      <c r="R459" s="59"/>
      <c r="S459" s="59"/>
      <c r="T459" s="59"/>
      <c r="U459" s="51"/>
      <c r="V459" s="108"/>
      <c r="W459" s="51"/>
      <c r="X459" s="59"/>
      <c r="Y459" s="59"/>
      <c r="Z459" s="59"/>
      <c r="AA459" s="21"/>
      <c r="AB459" s="73"/>
      <c r="AC459" s="59"/>
      <c r="AD459" s="59"/>
      <c r="AE459" s="59"/>
      <c r="AF459" s="59"/>
      <c r="AG459" s="59"/>
      <c r="AH459" s="51"/>
      <c r="AI459" s="108"/>
      <c r="AJ459" s="51"/>
      <c r="AK459" s="59"/>
      <c r="AL459" s="59"/>
      <c r="AM459" s="59"/>
      <c r="AN459" s="21"/>
      <c r="AO459" s="73"/>
      <c r="AP459" s="59"/>
      <c r="AQ459" s="59"/>
      <c r="AR459" s="59"/>
      <c r="AS459" s="59"/>
      <c r="AT459" s="59"/>
      <c r="AU459" s="51"/>
      <c r="AV459" s="108"/>
      <c r="AW459" s="51"/>
      <c r="AX459" s="59"/>
      <c r="AY459" s="59"/>
      <c r="AZ459" s="59"/>
      <c r="BA459" s="21"/>
      <c r="BB459" s="73"/>
      <c r="BC459" s="59"/>
      <c r="BD459" s="59"/>
      <c r="BE459" s="59"/>
      <c r="BF459" s="59"/>
      <c r="BG459" s="59"/>
      <c r="BH459" s="51"/>
      <c r="BI459" s="108"/>
      <c r="BJ459" s="51"/>
      <c r="BK459" s="59"/>
      <c r="BL459" s="59"/>
      <c r="BM459" s="59"/>
    </row>
    <row r="460" spans="1:65" s="5" customFormat="1" ht="15.95" customHeight="1" x14ac:dyDescent="0.2">
      <c r="A460" s="61"/>
      <c r="B460" s="73"/>
      <c r="H460" s="6"/>
      <c r="I460" s="58"/>
      <c r="K460" s="59"/>
      <c r="L460" s="51"/>
      <c r="M460" s="130"/>
      <c r="N460" s="61"/>
      <c r="O460" s="73"/>
      <c r="U460" s="59"/>
      <c r="V460" s="108"/>
      <c r="W460" s="51"/>
      <c r="X460" s="59"/>
      <c r="Y460" s="51"/>
      <c r="Z460" s="130"/>
      <c r="AA460" s="61"/>
      <c r="AB460" s="73"/>
      <c r="AH460" s="59"/>
      <c r="AI460" s="108"/>
      <c r="AJ460" s="51"/>
      <c r="AK460" s="59"/>
      <c r="AL460" s="51"/>
      <c r="AM460" s="130"/>
      <c r="AN460" s="61"/>
      <c r="AO460" s="73"/>
      <c r="AU460" s="59"/>
      <c r="AV460" s="108"/>
      <c r="AW460" s="51"/>
      <c r="AX460" s="59"/>
      <c r="AY460" s="51"/>
      <c r="AZ460" s="130"/>
      <c r="BA460" s="61"/>
      <c r="BB460" s="73"/>
      <c r="BH460" s="59"/>
      <c r="BI460" s="108"/>
      <c r="BJ460" s="51"/>
      <c r="BK460" s="59"/>
      <c r="BL460" s="51"/>
      <c r="BM460" s="130"/>
    </row>
    <row r="461" spans="1:65" s="5" customFormat="1" ht="15.95" customHeight="1" x14ac:dyDescent="0.2">
      <c r="A461" s="61"/>
      <c r="B461" s="73"/>
      <c r="H461" s="6"/>
      <c r="I461" s="58"/>
      <c r="K461" s="59"/>
      <c r="L461" s="51"/>
      <c r="M461" s="130"/>
      <c r="N461" s="61"/>
      <c r="O461" s="73"/>
      <c r="U461" s="59"/>
      <c r="V461" s="108"/>
      <c r="W461" s="51"/>
      <c r="X461" s="59"/>
      <c r="Y461" s="51"/>
      <c r="Z461" s="130"/>
      <c r="AA461" s="61"/>
      <c r="AB461" s="73"/>
      <c r="AH461" s="59"/>
      <c r="AI461" s="108"/>
      <c r="AJ461" s="51"/>
      <c r="AK461" s="59"/>
      <c r="AL461" s="51"/>
      <c r="AM461" s="130"/>
      <c r="AN461" s="61"/>
      <c r="AO461" s="73"/>
      <c r="AU461" s="59"/>
      <c r="AV461" s="108"/>
      <c r="AW461" s="51"/>
      <c r="AX461" s="59"/>
      <c r="AY461" s="51"/>
      <c r="AZ461" s="130"/>
      <c r="BA461" s="61"/>
      <c r="BB461" s="73"/>
      <c r="BH461" s="59"/>
      <c r="BI461" s="108"/>
      <c r="BJ461" s="51"/>
      <c r="BK461" s="59"/>
      <c r="BL461" s="51"/>
      <c r="BM461" s="130"/>
    </row>
    <row r="462" spans="1:65" s="5" customFormat="1" ht="15.95" customHeight="1" x14ac:dyDescent="0.2">
      <c r="A462" s="21"/>
      <c r="B462" s="699"/>
      <c r="C462" s="699"/>
      <c r="D462" s="699"/>
      <c r="E462" s="699"/>
      <c r="F462" s="699"/>
      <c r="G462" s="699"/>
      <c r="H462" s="699"/>
      <c r="I462" s="699"/>
      <c r="J462" s="699"/>
      <c r="K462" s="699"/>
      <c r="L462" s="699"/>
      <c r="M462" s="699"/>
      <c r="N462" s="21"/>
      <c r="O462" s="51"/>
      <c r="P462" s="51"/>
      <c r="Q462" s="51"/>
      <c r="R462" s="51"/>
      <c r="S462" s="51"/>
      <c r="T462" s="51"/>
      <c r="U462" s="51"/>
      <c r="V462" s="51"/>
      <c r="W462" s="51"/>
      <c r="X462" s="51"/>
      <c r="Y462" s="51"/>
      <c r="Z462" s="51"/>
      <c r="AA462" s="21"/>
      <c r="AB462" s="51"/>
      <c r="AC462" s="51"/>
      <c r="AD462" s="51"/>
      <c r="AE462" s="51"/>
      <c r="AF462" s="51"/>
      <c r="AG462" s="51"/>
      <c r="AH462" s="51"/>
      <c r="AI462" s="51"/>
      <c r="AJ462" s="51"/>
      <c r="AK462" s="51"/>
      <c r="AL462" s="51"/>
      <c r="AM462" s="51"/>
      <c r="AN462" s="21"/>
      <c r="AO462" s="51"/>
      <c r="AP462" s="51"/>
      <c r="AQ462" s="51"/>
      <c r="AR462" s="51"/>
      <c r="AS462" s="51"/>
      <c r="AT462" s="51"/>
      <c r="AU462" s="51"/>
      <c r="AV462" s="51"/>
      <c r="AW462" s="51"/>
      <c r="AX462" s="51"/>
      <c r="AY462" s="51"/>
      <c r="AZ462" s="51"/>
      <c r="BA462" s="21"/>
      <c r="BB462" s="51"/>
      <c r="BC462" s="51"/>
      <c r="BD462" s="51"/>
      <c r="BE462" s="51"/>
      <c r="BF462" s="51"/>
      <c r="BG462" s="51"/>
      <c r="BH462" s="51"/>
      <c r="BI462" s="51"/>
      <c r="BJ462" s="51"/>
      <c r="BK462" s="51"/>
      <c r="BL462" s="51"/>
      <c r="BM462" s="51"/>
    </row>
    <row r="463" spans="1:65" s="5" customFormat="1" ht="13.5" x14ac:dyDescent="0.25">
      <c r="A463" s="7"/>
      <c r="B463" s="71"/>
      <c r="C463" s="777"/>
      <c r="D463" s="777"/>
      <c r="E463" s="777"/>
      <c r="F463" s="777"/>
      <c r="G463" s="777"/>
      <c r="H463" s="777"/>
      <c r="I463" s="777"/>
      <c r="J463" s="7"/>
      <c r="K463" s="778"/>
      <c r="L463" s="778"/>
      <c r="M463" s="778"/>
      <c r="N463" s="7"/>
      <c r="O463" s="71"/>
      <c r="P463" s="189"/>
      <c r="Q463" s="189"/>
      <c r="R463" s="189"/>
      <c r="S463" s="189"/>
      <c r="T463" s="189"/>
      <c r="U463" s="51"/>
      <c r="V463" s="51"/>
      <c r="W463" s="57"/>
      <c r="X463" s="778"/>
      <c r="Y463" s="778"/>
      <c r="Z463" s="778"/>
      <c r="AA463" s="7"/>
      <c r="AB463" s="71"/>
      <c r="AC463" s="189"/>
      <c r="AD463" s="189"/>
      <c r="AE463" s="189"/>
      <c r="AF463" s="189"/>
      <c r="AG463" s="189"/>
      <c r="AH463" s="51"/>
      <c r="AI463" s="51"/>
      <c r="AJ463" s="57"/>
      <c r="AK463" s="778"/>
      <c r="AL463" s="778"/>
      <c r="AM463" s="778"/>
      <c r="AN463" s="7"/>
      <c r="AO463" s="71"/>
      <c r="AP463" s="189"/>
      <c r="AQ463" s="189"/>
      <c r="AR463" s="189"/>
      <c r="AS463" s="189"/>
      <c r="AT463" s="189"/>
      <c r="AU463" s="51"/>
      <c r="AV463" s="51"/>
      <c r="AW463" s="57"/>
      <c r="AX463" s="778"/>
      <c r="AY463" s="778"/>
      <c r="AZ463" s="778"/>
      <c r="BA463" s="7"/>
      <c r="BB463" s="71"/>
      <c r="BC463" s="189"/>
      <c r="BD463" s="189"/>
      <c r="BE463" s="189"/>
      <c r="BF463" s="189"/>
      <c r="BG463" s="189"/>
      <c r="BH463" s="51"/>
      <c r="BI463" s="51"/>
      <c r="BJ463" s="57"/>
      <c r="BK463" s="778"/>
      <c r="BL463" s="778"/>
      <c r="BM463" s="778"/>
    </row>
    <row r="464" spans="1:65" s="5" customFormat="1" ht="15.95" customHeight="1" x14ac:dyDescent="0.2">
      <c r="A464" s="21"/>
      <c r="B464" s="24"/>
      <c r="C464" s="24"/>
      <c r="D464" s="24"/>
      <c r="E464" s="24"/>
      <c r="F464" s="24"/>
      <c r="G464" s="24"/>
      <c r="H464" s="24"/>
      <c r="I464" s="58"/>
      <c r="J464" s="24"/>
      <c r="K464" s="51"/>
      <c r="L464" s="51"/>
      <c r="M464" s="51"/>
      <c r="N464" s="21"/>
      <c r="O464" s="24"/>
      <c r="P464" s="24"/>
      <c r="Q464" s="24"/>
      <c r="R464" s="24"/>
      <c r="S464" s="24"/>
      <c r="T464" s="24"/>
      <c r="U464" s="51"/>
      <c r="V464" s="108"/>
      <c r="W464" s="51"/>
      <c r="X464" s="51"/>
      <c r="Y464" s="51"/>
      <c r="Z464" s="51"/>
      <c r="AA464" s="21"/>
      <c r="AB464" s="24"/>
      <c r="AC464" s="24"/>
      <c r="AD464" s="24"/>
      <c r="AE464" s="24"/>
      <c r="AF464" s="24"/>
      <c r="AG464" s="24"/>
      <c r="AH464" s="51"/>
      <c r="AI464" s="108"/>
      <c r="AJ464" s="51"/>
      <c r="AK464" s="51"/>
      <c r="AL464" s="51"/>
      <c r="AM464" s="51"/>
      <c r="AN464" s="21"/>
      <c r="AO464" s="24"/>
      <c r="AP464" s="24"/>
      <c r="AQ464" s="24"/>
      <c r="AR464" s="24"/>
      <c r="AS464" s="24"/>
      <c r="AT464" s="24"/>
      <c r="AU464" s="51"/>
      <c r="AV464" s="108"/>
      <c r="AW464" s="51"/>
      <c r="AX464" s="51"/>
      <c r="AY464" s="51"/>
      <c r="AZ464" s="51"/>
      <c r="BA464" s="21"/>
      <c r="BB464" s="24"/>
      <c r="BC464" s="24"/>
      <c r="BD464" s="24"/>
      <c r="BE464" s="24"/>
      <c r="BF464" s="24"/>
      <c r="BG464" s="24"/>
      <c r="BH464" s="51"/>
      <c r="BI464" s="108"/>
      <c r="BJ464" s="51"/>
      <c r="BK464" s="51"/>
      <c r="BL464" s="51"/>
      <c r="BM464" s="51"/>
    </row>
    <row r="465" spans="1:65" s="7" customFormat="1" ht="17.100000000000001" customHeight="1" x14ac:dyDescent="0.2">
      <c r="A465" s="721"/>
      <c r="B465" s="721"/>
      <c r="C465" s="721"/>
      <c r="D465" s="721"/>
      <c r="E465" s="721"/>
      <c r="F465" s="721"/>
      <c r="G465" s="721"/>
      <c r="H465" s="721"/>
      <c r="I465" s="721"/>
      <c r="J465" s="721"/>
      <c r="K465" s="721"/>
      <c r="L465" s="721"/>
      <c r="M465" s="721"/>
      <c r="N465" s="85"/>
      <c r="O465" s="85"/>
      <c r="P465" s="85"/>
      <c r="Q465" s="85"/>
      <c r="R465" s="85"/>
      <c r="S465" s="85"/>
      <c r="T465" s="85"/>
      <c r="U465" s="57"/>
      <c r="V465" s="57"/>
      <c r="W465" s="57"/>
      <c r="X465" s="57"/>
      <c r="Y465" s="57"/>
      <c r="Z465" s="57"/>
      <c r="AA465" s="85"/>
      <c r="AB465" s="85"/>
      <c r="AC465" s="85"/>
      <c r="AD465" s="85"/>
      <c r="AE465" s="85"/>
      <c r="AF465" s="85"/>
      <c r="AG465" s="85"/>
      <c r="AH465" s="57"/>
      <c r="AI465" s="57"/>
      <c r="AJ465" s="57"/>
      <c r="AK465" s="57"/>
      <c r="AL465" s="57"/>
      <c r="AM465" s="57"/>
      <c r="AN465" s="85"/>
      <c r="AO465" s="85"/>
      <c r="AP465" s="85"/>
      <c r="AQ465" s="85"/>
      <c r="AR465" s="85"/>
      <c r="AS465" s="85"/>
      <c r="AT465" s="85"/>
      <c r="AU465" s="57"/>
      <c r="AV465" s="57"/>
      <c r="AW465" s="57"/>
      <c r="AX465" s="57"/>
      <c r="AY465" s="57"/>
      <c r="AZ465" s="57"/>
      <c r="BA465" s="85"/>
      <c r="BB465" s="85"/>
      <c r="BC465" s="85"/>
      <c r="BD465" s="85"/>
      <c r="BE465" s="85"/>
      <c r="BF465" s="85"/>
      <c r="BG465" s="85"/>
      <c r="BH465" s="57"/>
      <c r="BI465" s="57"/>
      <c r="BJ465" s="57"/>
      <c r="BK465" s="57"/>
      <c r="BL465" s="57"/>
      <c r="BM465" s="57"/>
    </row>
    <row r="466" spans="1:65" s="5" customFormat="1" x14ac:dyDescent="0.2">
      <c r="B466" s="24"/>
      <c r="C466" s="7"/>
      <c r="H466" s="24"/>
      <c r="I466" s="98"/>
      <c r="K466" s="130"/>
      <c r="L466" s="51"/>
      <c r="M466" s="59"/>
      <c r="O466" s="24"/>
      <c r="P466" s="7"/>
      <c r="U466" s="51"/>
      <c r="V466" s="108"/>
      <c r="W466" s="51"/>
      <c r="X466" s="130"/>
      <c r="Y466" s="51"/>
      <c r="Z466" s="59"/>
      <c r="AB466" s="24"/>
      <c r="AC466" s="7"/>
      <c r="AH466" s="51"/>
      <c r="AI466" s="108"/>
      <c r="AJ466" s="51"/>
      <c r="AK466" s="130"/>
      <c r="AL466" s="51"/>
      <c r="AM466" s="59"/>
      <c r="AO466" s="24"/>
      <c r="AP466" s="7"/>
      <c r="AU466" s="51"/>
      <c r="AV466" s="108"/>
      <c r="AW466" s="51"/>
      <c r="AX466" s="130"/>
      <c r="AY466" s="51"/>
      <c r="AZ466" s="59"/>
      <c r="BB466" s="24"/>
      <c r="BC466" s="7"/>
      <c r="BH466" s="51"/>
      <c r="BI466" s="108"/>
      <c r="BJ466" s="51"/>
      <c r="BK466" s="130"/>
      <c r="BL466" s="51"/>
      <c r="BM466" s="59"/>
    </row>
    <row r="467" spans="1:65" s="5" customFormat="1" ht="15.95" customHeight="1" x14ac:dyDescent="0.2">
      <c r="A467" s="21"/>
      <c r="B467" s="73"/>
      <c r="C467" s="697"/>
      <c r="D467" s="697"/>
      <c r="E467" s="697"/>
      <c r="F467" s="697"/>
      <c r="G467" s="697"/>
      <c r="H467" s="697"/>
      <c r="I467" s="109"/>
      <c r="J467" s="21"/>
      <c r="K467" s="59"/>
      <c r="L467" s="59"/>
      <c r="M467" s="59"/>
      <c r="N467" s="21"/>
      <c r="O467" s="73"/>
      <c r="P467" s="59"/>
      <c r="Q467" s="59"/>
      <c r="R467" s="59"/>
      <c r="S467" s="59"/>
      <c r="T467" s="59"/>
      <c r="U467" s="51"/>
      <c r="V467" s="108"/>
      <c r="W467" s="51"/>
      <c r="X467" s="59"/>
      <c r="Y467" s="59"/>
      <c r="Z467" s="59"/>
      <c r="AA467" s="21"/>
      <c r="AB467" s="73"/>
      <c r="AC467" s="59"/>
      <c r="AD467" s="59"/>
      <c r="AE467" s="59"/>
      <c r="AF467" s="59"/>
      <c r="AG467" s="59"/>
      <c r="AH467" s="51"/>
      <c r="AI467" s="108"/>
      <c r="AJ467" s="51"/>
      <c r="AK467" s="59"/>
      <c r="AL467" s="59"/>
      <c r="AM467" s="59"/>
      <c r="AN467" s="21"/>
      <c r="AO467" s="73"/>
      <c r="AP467" s="59"/>
      <c r="AQ467" s="59"/>
      <c r="AR467" s="59"/>
      <c r="AS467" s="59"/>
      <c r="AT467" s="59"/>
      <c r="AU467" s="51"/>
      <c r="AV467" s="108"/>
      <c r="AW467" s="51"/>
      <c r="AX467" s="59"/>
      <c r="AY467" s="59"/>
      <c r="AZ467" s="59"/>
      <c r="BA467" s="21"/>
      <c r="BB467" s="73"/>
      <c r="BC467" s="59"/>
      <c r="BD467" s="59"/>
      <c r="BE467" s="59"/>
      <c r="BF467" s="59"/>
      <c r="BG467" s="59"/>
      <c r="BH467" s="51"/>
      <c r="BI467" s="108"/>
      <c r="BJ467" s="51"/>
      <c r="BK467" s="59"/>
      <c r="BL467" s="59"/>
      <c r="BM467" s="59"/>
    </row>
    <row r="468" spans="1:65" s="5" customFormat="1" ht="15.95" customHeight="1" x14ac:dyDescent="0.2">
      <c r="A468" s="92"/>
      <c r="B468" s="73"/>
      <c r="C468" s="21"/>
      <c r="D468" s="21"/>
      <c r="E468" s="21"/>
      <c r="F468" s="21"/>
      <c r="G468" s="21"/>
      <c r="H468" s="93"/>
      <c r="I468" s="110"/>
      <c r="J468" s="21"/>
      <c r="K468" s="59"/>
      <c r="L468" s="51"/>
      <c r="M468" s="130"/>
      <c r="N468" s="92"/>
      <c r="O468" s="73"/>
      <c r="P468" s="21"/>
      <c r="Q468" s="21"/>
      <c r="R468" s="21"/>
      <c r="S468" s="21"/>
      <c r="T468" s="21"/>
      <c r="U468" s="59"/>
      <c r="V468" s="108"/>
      <c r="W468" s="51"/>
      <c r="X468" s="59"/>
      <c r="Y468" s="51"/>
      <c r="Z468" s="130"/>
      <c r="AA468" s="92"/>
      <c r="AB468" s="73"/>
      <c r="AC468" s="21"/>
      <c r="AD468" s="21"/>
      <c r="AE468" s="21"/>
      <c r="AF468" s="21"/>
      <c r="AG468" s="21"/>
      <c r="AH468" s="59"/>
      <c r="AI468" s="108"/>
      <c r="AJ468" s="51"/>
      <c r="AK468" s="59"/>
      <c r="AL468" s="51"/>
      <c r="AM468" s="130"/>
      <c r="AN468" s="92"/>
      <c r="AO468" s="73"/>
      <c r="AP468" s="21"/>
      <c r="AQ468" s="21"/>
      <c r="AR468" s="21"/>
      <c r="AS468" s="21"/>
      <c r="AT468" s="21"/>
      <c r="AU468" s="59"/>
      <c r="AV468" s="108"/>
      <c r="AW468" s="51"/>
      <c r="AX468" s="59"/>
      <c r="AY468" s="51"/>
      <c r="AZ468" s="130"/>
      <c r="BA468" s="92"/>
      <c r="BB468" s="73"/>
      <c r="BC468" s="21"/>
      <c r="BD468" s="21"/>
      <c r="BE468" s="21"/>
      <c r="BF468" s="21"/>
      <c r="BG468" s="21"/>
      <c r="BH468" s="59"/>
      <c r="BI468" s="108"/>
      <c r="BJ468" s="51"/>
      <c r="BK468" s="59"/>
      <c r="BL468" s="51"/>
      <c r="BM468" s="130"/>
    </row>
    <row r="469" spans="1:65" s="5" customFormat="1" ht="15.95" customHeight="1" x14ac:dyDescent="0.2">
      <c r="A469" s="61"/>
      <c r="B469" s="73"/>
      <c r="C469" s="21"/>
      <c r="D469" s="21"/>
      <c r="E469" s="21"/>
      <c r="F469" s="21"/>
      <c r="G469" s="21"/>
      <c r="H469" s="93"/>
      <c r="I469" s="110"/>
      <c r="J469" s="21"/>
      <c r="K469" s="59"/>
      <c r="L469" s="51"/>
      <c r="M469" s="130"/>
      <c r="N469" s="61"/>
      <c r="O469" s="73"/>
      <c r="P469" s="21"/>
      <c r="Q469" s="21"/>
      <c r="R469" s="21"/>
      <c r="S469" s="21"/>
      <c r="T469" s="21"/>
      <c r="U469" s="59"/>
      <c r="V469" s="108"/>
      <c r="W469" s="51"/>
      <c r="X469" s="59"/>
      <c r="Y469" s="51"/>
      <c r="Z469" s="130"/>
      <c r="AA469" s="61"/>
      <c r="AB469" s="73"/>
      <c r="AC469" s="21"/>
      <c r="AD469" s="21"/>
      <c r="AE469" s="21"/>
      <c r="AF469" s="21"/>
      <c r="AG469" s="21"/>
      <c r="AH469" s="59"/>
      <c r="AI469" s="108"/>
      <c r="AJ469" s="51"/>
      <c r="AK469" s="59"/>
      <c r="AL469" s="51"/>
      <c r="AM469" s="130"/>
      <c r="AN469" s="61"/>
      <c r="AO469" s="73"/>
      <c r="AP469" s="21"/>
      <c r="AQ469" s="21"/>
      <c r="AR469" s="21"/>
      <c r="AS469" s="21"/>
      <c r="AT469" s="21"/>
      <c r="AU469" s="59"/>
      <c r="AV469" s="108"/>
      <c r="AW469" s="51"/>
      <c r="AX469" s="59"/>
      <c r="AY469" s="51"/>
      <c r="AZ469" s="130"/>
      <c r="BA469" s="61"/>
      <c r="BB469" s="73"/>
      <c r="BC469" s="21"/>
      <c r="BD469" s="21"/>
      <c r="BE469" s="21"/>
      <c r="BF469" s="21"/>
      <c r="BG469" s="21"/>
      <c r="BH469" s="59"/>
      <c r="BI469" s="108"/>
      <c r="BJ469" s="51"/>
      <c r="BK469" s="59"/>
      <c r="BL469" s="51"/>
      <c r="BM469" s="130"/>
    </row>
    <row r="470" spans="1:65" s="5" customFormat="1" ht="15.75" x14ac:dyDescent="0.25">
      <c r="A470" s="8"/>
      <c r="B470" s="48"/>
      <c r="C470" s="777"/>
      <c r="D470" s="777"/>
      <c r="E470" s="777"/>
      <c r="F470" s="777"/>
      <c r="G470" s="777"/>
      <c r="H470" s="777"/>
      <c r="I470" s="777"/>
      <c r="J470" s="8"/>
      <c r="K470" s="779"/>
      <c r="L470" s="779"/>
      <c r="M470" s="779"/>
      <c r="N470" s="8"/>
      <c r="O470" s="48"/>
      <c r="P470" s="168"/>
      <c r="Q470" s="168"/>
      <c r="R470" s="168"/>
      <c r="S470" s="168"/>
      <c r="T470" s="168"/>
      <c r="U470" s="51"/>
      <c r="V470" s="51"/>
      <c r="W470" s="132"/>
      <c r="X470" s="779"/>
      <c r="Y470" s="779"/>
      <c r="Z470" s="779"/>
      <c r="AA470" s="8"/>
      <c r="AB470" s="48"/>
      <c r="AC470" s="168"/>
      <c r="AD470" s="168"/>
      <c r="AE470" s="168"/>
      <c r="AF470" s="168"/>
      <c r="AG470" s="168"/>
      <c r="AH470" s="51"/>
      <c r="AI470" s="51"/>
      <c r="AJ470" s="132"/>
      <c r="AK470" s="779"/>
      <c r="AL470" s="779"/>
      <c r="AM470" s="779"/>
      <c r="AN470" s="8"/>
      <c r="AO470" s="48"/>
      <c r="AP470" s="168"/>
      <c r="AQ470" s="168"/>
      <c r="AR470" s="168"/>
      <c r="AS470" s="168"/>
      <c r="AT470" s="168"/>
      <c r="AU470" s="51"/>
      <c r="AV470" s="51"/>
      <c r="AW470" s="132"/>
      <c r="AX470" s="779"/>
      <c r="AY470" s="779"/>
      <c r="AZ470" s="779"/>
      <c r="BA470" s="8"/>
      <c r="BB470" s="48"/>
      <c r="BC470" s="168"/>
      <c r="BD470" s="168"/>
      <c r="BE470" s="168"/>
      <c r="BF470" s="168"/>
      <c r="BG470" s="168"/>
      <c r="BH470" s="51"/>
      <c r="BI470" s="51"/>
      <c r="BJ470" s="132"/>
      <c r="BK470" s="779"/>
      <c r="BL470" s="779"/>
      <c r="BM470" s="779"/>
    </row>
    <row r="471" spans="1:65" s="5" customFormat="1" ht="15.75" x14ac:dyDescent="0.25">
      <c r="A471" s="8"/>
      <c r="B471" s="48"/>
      <c r="C471" s="88"/>
      <c r="D471" s="88"/>
      <c r="E471" s="88"/>
      <c r="F471" s="88"/>
      <c r="G471" s="88"/>
      <c r="H471" s="67"/>
      <c r="I471" s="99"/>
      <c r="J471" s="8"/>
      <c r="K471" s="168"/>
      <c r="L471" s="168"/>
      <c r="M471" s="168"/>
      <c r="N471" s="8"/>
      <c r="O471" s="48"/>
      <c r="P471" s="88"/>
      <c r="Q471" s="88"/>
      <c r="R471" s="88"/>
      <c r="S471" s="88"/>
      <c r="T471" s="88"/>
      <c r="U471" s="189"/>
      <c r="V471" s="190"/>
      <c r="W471" s="132"/>
      <c r="X471" s="168"/>
      <c r="Y471" s="168"/>
      <c r="Z471" s="168"/>
      <c r="AA471" s="8"/>
      <c r="AB471" s="48"/>
      <c r="AC471" s="88"/>
      <c r="AD471" s="88"/>
      <c r="AE471" s="88"/>
      <c r="AF471" s="88"/>
      <c r="AG471" s="88"/>
      <c r="AH471" s="189"/>
      <c r="AI471" s="190"/>
      <c r="AJ471" s="132"/>
      <c r="AK471" s="168"/>
      <c r="AL471" s="168"/>
      <c r="AM471" s="168"/>
      <c r="AN471" s="8"/>
      <c r="AO471" s="48"/>
      <c r="AP471" s="88"/>
      <c r="AQ471" s="88"/>
      <c r="AR471" s="88"/>
      <c r="AS471" s="88"/>
      <c r="AT471" s="88"/>
      <c r="AU471" s="189"/>
      <c r="AV471" s="190"/>
      <c r="AW471" s="132"/>
      <c r="AX471" s="168"/>
      <c r="AY471" s="168"/>
      <c r="AZ471" s="168"/>
      <c r="BA471" s="8"/>
      <c r="BB471" s="48"/>
      <c r="BC471" s="88"/>
      <c r="BD471" s="88"/>
      <c r="BE471" s="88"/>
      <c r="BF471" s="88"/>
      <c r="BG471" s="88"/>
      <c r="BH471" s="189"/>
      <c r="BI471" s="190"/>
      <c r="BJ471" s="132"/>
      <c r="BK471" s="168"/>
      <c r="BL471" s="168"/>
      <c r="BM471" s="168"/>
    </row>
    <row r="472" spans="1:65" s="7" customFormat="1" ht="17.100000000000001" customHeight="1" x14ac:dyDescent="0.2">
      <c r="A472" s="721"/>
      <c r="B472" s="721"/>
      <c r="C472" s="721"/>
      <c r="D472" s="721"/>
      <c r="E472" s="721"/>
      <c r="F472" s="721"/>
      <c r="G472" s="721"/>
      <c r="H472" s="721"/>
      <c r="I472" s="721"/>
      <c r="J472" s="721"/>
      <c r="K472" s="721"/>
      <c r="L472" s="721"/>
      <c r="M472" s="721"/>
      <c r="N472" s="85"/>
      <c r="O472" s="85"/>
      <c r="P472" s="85"/>
      <c r="Q472" s="85"/>
      <c r="R472" s="85"/>
      <c r="S472" s="85"/>
      <c r="T472" s="85"/>
      <c r="U472" s="57"/>
      <c r="V472" s="57"/>
      <c r="W472" s="57"/>
      <c r="X472" s="57"/>
      <c r="Y472" s="57"/>
      <c r="Z472" s="57"/>
      <c r="AA472" s="85"/>
      <c r="AB472" s="85"/>
      <c r="AC472" s="85"/>
      <c r="AD472" s="85"/>
      <c r="AE472" s="85"/>
      <c r="AF472" s="85"/>
      <c r="AG472" s="85"/>
      <c r="AH472" s="57"/>
      <c r="AI472" s="57"/>
      <c r="AJ472" s="57"/>
      <c r="AK472" s="57"/>
      <c r="AL472" s="57"/>
      <c r="AM472" s="57"/>
      <c r="AN472" s="85"/>
      <c r="AO472" s="85"/>
      <c r="AP472" s="85"/>
      <c r="AQ472" s="85"/>
      <c r="AR472" s="85"/>
      <c r="AS472" s="85"/>
      <c r="AT472" s="85"/>
      <c r="AU472" s="57"/>
      <c r="AV472" s="57"/>
      <c r="AW472" s="57"/>
      <c r="AX472" s="57"/>
      <c r="AY472" s="57"/>
      <c r="AZ472" s="57"/>
      <c r="BA472" s="85"/>
      <c r="BB472" s="85"/>
      <c r="BC472" s="85"/>
      <c r="BD472" s="85"/>
      <c r="BE472" s="85"/>
      <c r="BF472" s="85"/>
      <c r="BG472" s="85"/>
      <c r="BH472" s="57"/>
      <c r="BI472" s="57"/>
      <c r="BJ472" s="57"/>
      <c r="BK472" s="57"/>
      <c r="BL472" s="57"/>
      <c r="BM472" s="57"/>
    </row>
    <row r="473" spans="1:65" s="5" customFormat="1" ht="12.75" customHeight="1" x14ac:dyDescent="0.2">
      <c r="A473" s="82"/>
      <c r="B473" s="689"/>
      <c r="C473" s="689"/>
      <c r="D473" s="689"/>
      <c r="E473" s="689"/>
      <c r="F473" s="689"/>
      <c r="G473" s="689"/>
      <c r="H473" s="24"/>
      <c r="I473" s="98"/>
      <c r="K473" s="51"/>
      <c r="L473" s="51"/>
      <c r="M473" s="51"/>
      <c r="N473" s="82"/>
      <c r="O473" s="689"/>
      <c r="P473" s="689"/>
      <c r="Q473" s="689"/>
      <c r="R473" s="689"/>
      <c r="S473" s="689"/>
      <c r="T473" s="689"/>
      <c r="U473" s="51"/>
      <c r="V473" s="108"/>
      <c r="W473" s="51"/>
      <c r="X473" s="51"/>
      <c r="Y473" s="51"/>
      <c r="Z473" s="51"/>
      <c r="AA473" s="82"/>
      <c r="AB473" s="689"/>
      <c r="AC473" s="689"/>
      <c r="AD473" s="689"/>
      <c r="AE473" s="689"/>
      <c r="AF473" s="689"/>
      <c r="AG473" s="689"/>
      <c r="AH473" s="51"/>
      <c r="AI473" s="108"/>
      <c r="AJ473" s="51"/>
      <c r="AK473" s="51"/>
      <c r="AL473" s="51"/>
      <c r="AM473" s="51"/>
      <c r="AN473" s="82"/>
      <c r="AO473" s="689"/>
      <c r="AP473" s="689"/>
      <c r="AQ473" s="689"/>
      <c r="AR473" s="689"/>
      <c r="AS473" s="689"/>
      <c r="AT473" s="689"/>
      <c r="AU473" s="51"/>
      <c r="AV473" s="108"/>
      <c r="AW473" s="51"/>
      <c r="AX473" s="51"/>
      <c r="AY473" s="51"/>
      <c r="AZ473" s="51"/>
      <c r="BA473" s="82"/>
      <c r="BB473" s="689"/>
      <c r="BC473" s="689"/>
      <c r="BD473" s="689"/>
      <c r="BE473" s="689"/>
      <c r="BF473" s="689"/>
      <c r="BG473" s="689"/>
      <c r="BH473" s="51"/>
      <c r="BI473" s="108"/>
      <c r="BJ473" s="51"/>
      <c r="BK473" s="51"/>
      <c r="BL473" s="51"/>
      <c r="BM473" s="51"/>
    </row>
    <row r="474" spans="1:65" s="5" customFormat="1" ht="12.75" customHeight="1" x14ac:dyDescent="0.2">
      <c r="A474" s="61"/>
      <c r="B474" s="689"/>
      <c r="C474" s="689"/>
      <c r="D474" s="689"/>
      <c r="E474" s="689"/>
      <c r="F474" s="689"/>
      <c r="G474" s="689"/>
      <c r="H474" s="32"/>
      <c r="I474" s="111"/>
      <c r="K474" s="130"/>
      <c r="L474" s="51"/>
      <c r="M474" s="51"/>
      <c r="N474" s="61"/>
      <c r="O474" s="689"/>
      <c r="P474" s="689"/>
      <c r="Q474" s="689"/>
      <c r="R474" s="689"/>
      <c r="S474" s="689"/>
      <c r="T474" s="689"/>
      <c r="U474" s="156"/>
      <c r="V474" s="176"/>
      <c r="W474" s="51"/>
      <c r="X474" s="130"/>
      <c r="Y474" s="51"/>
      <c r="Z474" s="51"/>
      <c r="AA474" s="61"/>
      <c r="AB474" s="689"/>
      <c r="AC474" s="689"/>
      <c r="AD474" s="689"/>
      <c r="AE474" s="689"/>
      <c r="AF474" s="689"/>
      <c r="AG474" s="689"/>
      <c r="AH474" s="156"/>
      <c r="AI474" s="176"/>
      <c r="AJ474" s="51"/>
      <c r="AK474" s="130"/>
      <c r="AL474" s="51"/>
      <c r="AM474" s="51"/>
      <c r="AN474" s="61"/>
      <c r="AO474" s="689"/>
      <c r="AP474" s="689"/>
      <c r="AQ474" s="689"/>
      <c r="AR474" s="689"/>
      <c r="AS474" s="689"/>
      <c r="AT474" s="689"/>
      <c r="AU474" s="156"/>
      <c r="AV474" s="176"/>
      <c r="AW474" s="51"/>
      <c r="AX474" s="130"/>
      <c r="AY474" s="51"/>
      <c r="AZ474" s="51"/>
      <c r="BA474" s="61"/>
      <c r="BB474" s="689"/>
      <c r="BC474" s="689"/>
      <c r="BD474" s="689"/>
      <c r="BE474" s="689"/>
      <c r="BF474" s="689"/>
      <c r="BG474" s="689"/>
      <c r="BH474" s="156"/>
      <c r="BI474" s="176"/>
      <c r="BJ474" s="51"/>
      <c r="BK474" s="130"/>
      <c r="BL474" s="51"/>
      <c r="BM474" s="51"/>
    </row>
    <row r="475" spans="1:65" s="5" customFormat="1" ht="12.75" customHeight="1" x14ac:dyDescent="0.2">
      <c r="A475" s="61"/>
      <c r="B475" s="80"/>
      <c r="C475" s="45"/>
      <c r="D475" s="45"/>
      <c r="E475" s="45"/>
      <c r="F475" s="45"/>
      <c r="G475" s="45"/>
      <c r="H475" s="55"/>
      <c r="I475" s="100"/>
      <c r="J475" s="45"/>
      <c r="K475" s="134"/>
      <c r="L475" s="51"/>
      <c r="M475" s="59"/>
      <c r="N475" s="61"/>
      <c r="O475" s="80"/>
      <c r="P475" s="45"/>
      <c r="Q475" s="45"/>
      <c r="R475" s="45"/>
      <c r="S475" s="45"/>
      <c r="T475" s="45"/>
      <c r="U475" s="134"/>
      <c r="V475" s="176"/>
      <c r="W475" s="134"/>
      <c r="X475" s="134"/>
      <c r="Y475" s="51"/>
      <c r="Z475" s="59"/>
      <c r="AA475" s="61"/>
      <c r="AB475" s="80"/>
      <c r="AC475" s="45"/>
      <c r="AD475" s="45"/>
      <c r="AE475" s="45"/>
      <c r="AF475" s="45"/>
      <c r="AG475" s="45"/>
      <c r="AH475" s="134"/>
      <c r="AI475" s="176"/>
      <c r="AJ475" s="134"/>
      <c r="AK475" s="134"/>
      <c r="AL475" s="51"/>
      <c r="AM475" s="59"/>
      <c r="AN475" s="61"/>
      <c r="AO475" s="80"/>
      <c r="AP475" s="45"/>
      <c r="AQ475" s="45"/>
      <c r="AR475" s="45"/>
      <c r="AS475" s="45"/>
      <c r="AT475" s="45"/>
      <c r="AU475" s="134"/>
      <c r="AV475" s="176"/>
      <c r="AW475" s="134"/>
      <c r="AX475" s="134"/>
      <c r="AY475" s="51"/>
      <c r="AZ475" s="59"/>
      <c r="BA475" s="61"/>
      <c r="BB475" s="80"/>
      <c r="BC475" s="45"/>
      <c r="BD475" s="45"/>
      <c r="BE475" s="45"/>
      <c r="BF475" s="45"/>
      <c r="BG475" s="45"/>
      <c r="BH475" s="134"/>
      <c r="BI475" s="176"/>
      <c r="BJ475" s="134"/>
      <c r="BK475" s="134"/>
      <c r="BL475" s="51"/>
      <c r="BM475" s="59"/>
    </row>
    <row r="476" spans="1:65" s="7" customFormat="1" ht="9.75" customHeight="1" x14ac:dyDescent="0.2">
      <c r="A476" s="85"/>
      <c r="B476" s="57"/>
      <c r="C476" s="85"/>
      <c r="D476" s="85"/>
      <c r="E476" s="85"/>
      <c r="F476" s="85"/>
      <c r="G476" s="85"/>
      <c r="H476" s="57"/>
      <c r="I476" s="101"/>
      <c r="J476" s="85"/>
      <c r="K476" s="57"/>
      <c r="L476" s="57"/>
      <c r="M476" s="57"/>
      <c r="N476" s="85"/>
      <c r="O476" s="57"/>
      <c r="P476" s="85"/>
      <c r="Q476" s="85"/>
      <c r="R476" s="85"/>
      <c r="S476" s="85"/>
      <c r="T476" s="85"/>
      <c r="U476" s="57"/>
      <c r="V476" s="106"/>
      <c r="W476" s="57"/>
      <c r="X476" s="57"/>
      <c r="Y476" s="57"/>
      <c r="Z476" s="57"/>
      <c r="AA476" s="85"/>
      <c r="AB476" s="57"/>
      <c r="AC476" s="85"/>
      <c r="AD476" s="85"/>
      <c r="AE476" s="85"/>
      <c r="AF476" s="85"/>
      <c r="AG476" s="85"/>
      <c r="AH476" s="57"/>
      <c r="AI476" s="106"/>
      <c r="AJ476" s="57"/>
      <c r="AK476" s="57"/>
      <c r="AL476" s="57"/>
      <c r="AM476" s="57"/>
      <c r="AN476" s="85"/>
      <c r="AO476" s="57"/>
      <c r="AP476" s="85"/>
      <c r="AQ476" s="85"/>
      <c r="AR476" s="85"/>
      <c r="AS476" s="85"/>
      <c r="AT476" s="85"/>
      <c r="AU476" s="57"/>
      <c r="AV476" s="106"/>
      <c r="AW476" s="57"/>
      <c r="AX476" s="57"/>
      <c r="AY476" s="57"/>
      <c r="AZ476" s="57"/>
      <c r="BA476" s="85"/>
      <c r="BB476" s="57"/>
      <c r="BC476" s="85"/>
      <c r="BD476" s="85"/>
      <c r="BE476" s="85"/>
      <c r="BF476" s="85"/>
      <c r="BG476" s="85"/>
      <c r="BH476" s="57"/>
      <c r="BI476" s="106"/>
      <c r="BJ476" s="57"/>
      <c r="BK476" s="57"/>
      <c r="BL476" s="57"/>
      <c r="BM476" s="57"/>
    </row>
    <row r="477" spans="1:65" s="7" customFormat="1" ht="17.100000000000001" customHeight="1" x14ac:dyDescent="0.2">
      <c r="A477" s="85"/>
      <c r="B477" s="686"/>
      <c r="C477" s="686"/>
      <c r="D477" s="698"/>
      <c r="E477" s="698"/>
      <c r="F477" s="698"/>
      <c r="G477" s="698"/>
      <c r="H477" s="57"/>
      <c r="I477" s="101"/>
      <c r="J477" s="85"/>
      <c r="K477" s="57"/>
      <c r="L477" s="57"/>
      <c r="M477" s="57"/>
      <c r="N477" s="85"/>
      <c r="O477" s="686"/>
      <c r="P477" s="686"/>
      <c r="Q477" s="698"/>
      <c r="R477" s="698"/>
      <c r="S477" s="698"/>
      <c r="T477" s="698"/>
      <c r="U477" s="57"/>
      <c r="V477" s="106"/>
      <c r="W477" s="57"/>
      <c r="X477" s="57"/>
      <c r="Y477" s="57"/>
      <c r="Z477" s="57"/>
      <c r="AA477" s="85"/>
      <c r="AB477" s="686"/>
      <c r="AC477" s="686"/>
      <c r="AD477" s="698"/>
      <c r="AE477" s="698"/>
      <c r="AF477" s="698"/>
      <c r="AG477" s="698"/>
      <c r="AH477" s="57"/>
      <c r="AI477" s="106"/>
      <c r="AJ477" s="57"/>
      <c r="AK477" s="57"/>
      <c r="AL477" s="57"/>
      <c r="AM477" s="57"/>
      <c r="AN477" s="85"/>
      <c r="AO477" s="686"/>
      <c r="AP477" s="686"/>
      <c r="AQ477" s="698"/>
      <c r="AR477" s="698"/>
      <c r="AS477" s="698"/>
      <c r="AT477" s="698"/>
      <c r="AU477" s="57"/>
      <c r="AV477" s="106"/>
      <c r="AW477" s="57"/>
      <c r="AX477" s="57"/>
      <c r="AY477" s="57"/>
      <c r="AZ477" s="57"/>
      <c r="BA477" s="85"/>
      <c r="BB477" s="686"/>
      <c r="BC477" s="686"/>
      <c r="BD477" s="698"/>
      <c r="BE477" s="698"/>
      <c r="BF477" s="698"/>
      <c r="BG477" s="698"/>
      <c r="BH477" s="57"/>
      <c r="BI477" s="106"/>
      <c r="BJ477" s="57"/>
      <c r="BK477" s="57"/>
      <c r="BL477" s="57"/>
      <c r="BM477" s="57"/>
    </row>
    <row r="478" spans="1:65" s="7" customFormat="1" ht="17.100000000000001" customHeight="1" x14ac:dyDescent="0.2">
      <c r="A478" s="85"/>
      <c r="B478" s="686"/>
      <c r="C478" s="686"/>
      <c r="D478" s="699"/>
      <c r="E478" s="699"/>
      <c r="F478" s="699"/>
      <c r="G478" s="699"/>
      <c r="H478" s="57"/>
      <c r="I478" s="101"/>
      <c r="J478" s="85"/>
      <c r="K478" s="57"/>
      <c r="L478" s="57"/>
      <c r="M478" s="57"/>
      <c r="N478" s="85"/>
      <c r="O478" s="686"/>
      <c r="P478" s="686"/>
      <c r="Q478" s="699"/>
      <c r="R478" s="699"/>
      <c r="S478" s="699"/>
      <c r="T478" s="699"/>
      <c r="U478" s="57"/>
      <c r="V478" s="106"/>
      <c r="W478" s="57"/>
      <c r="X478" s="57"/>
      <c r="Y478" s="57"/>
      <c r="Z478" s="57"/>
      <c r="AA478" s="85"/>
      <c r="AB478" s="686"/>
      <c r="AC478" s="686"/>
      <c r="AD478" s="699"/>
      <c r="AE478" s="699"/>
      <c r="AF478" s="699"/>
      <c r="AG478" s="699"/>
      <c r="AH478" s="57"/>
      <c r="AI478" s="106"/>
      <c r="AJ478" s="57"/>
      <c r="AK478" s="57"/>
      <c r="AL478" s="57"/>
      <c r="AM478" s="57"/>
      <c r="AN478" s="85"/>
      <c r="AO478" s="686"/>
      <c r="AP478" s="686"/>
      <c r="AQ478" s="699"/>
      <c r="AR478" s="699"/>
      <c r="AS478" s="699"/>
      <c r="AT478" s="699"/>
      <c r="AU478" s="57"/>
      <c r="AV478" s="106"/>
      <c r="AW478" s="57"/>
      <c r="AX478" s="57"/>
      <c r="AY478" s="57"/>
      <c r="AZ478" s="57"/>
      <c r="BA478" s="85"/>
      <c r="BB478" s="686"/>
      <c r="BC478" s="686"/>
      <c r="BD478" s="699"/>
      <c r="BE478" s="699"/>
      <c r="BF478" s="699"/>
      <c r="BG478" s="699"/>
      <c r="BH478" s="57"/>
      <c r="BI478" s="106"/>
      <c r="BJ478" s="57"/>
      <c r="BK478" s="57"/>
      <c r="BL478" s="57"/>
      <c r="BM478" s="57"/>
    </row>
    <row r="479" spans="1:65" s="7" customFormat="1" ht="17.100000000000001" customHeight="1" x14ac:dyDescent="0.2">
      <c r="A479" s="85"/>
      <c r="B479" s="686"/>
      <c r="C479" s="686"/>
      <c r="D479" s="698"/>
      <c r="E479" s="698"/>
      <c r="F479" s="698"/>
      <c r="G479" s="698"/>
      <c r="H479" s="57"/>
      <c r="I479" s="101"/>
      <c r="J479" s="85"/>
      <c r="K479" s="57"/>
      <c r="L479" s="57"/>
      <c r="M479" s="57"/>
      <c r="N479" s="85"/>
      <c r="O479" s="686"/>
      <c r="P479" s="686"/>
      <c r="Q479" s="698"/>
      <c r="R479" s="698"/>
      <c r="S479" s="698"/>
      <c r="T479" s="698"/>
      <c r="U479" s="57"/>
      <c r="V479" s="106"/>
      <c r="W479" s="57"/>
      <c r="X479" s="57"/>
      <c r="Y479" s="57"/>
      <c r="Z479" s="57"/>
      <c r="AA479" s="85"/>
      <c r="AB479" s="686"/>
      <c r="AC479" s="686"/>
      <c r="AD479" s="698"/>
      <c r="AE479" s="698"/>
      <c r="AF479" s="698"/>
      <c r="AG479" s="698"/>
      <c r="AH479" s="57"/>
      <c r="AI479" s="106"/>
      <c r="AJ479" s="57"/>
      <c r="AK479" s="57"/>
      <c r="AL479" s="57"/>
      <c r="AM479" s="57"/>
      <c r="AN479" s="85"/>
      <c r="AO479" s="686"/>
      <c r="AP479" s="686"/>
      <c r="AQ479" s="698"/>
      <c r="AR479" s="698"/>
      <c r="AS479" s="698"/>
      <c r="AT479" s="698"/>
      <c r="AU479" s="57"/>
      <c r="AV479" s="106"/>
      <c r="AW479" s="57"/>
      <c r="AX479" s="57"/>
      <c r="AY479" s="57"/>
      <c r="AZ479" s="57"/>
      <c r="BA479" s="85"/>
      <c r="BB479" s="686"/>
      <c r="BC479" s="686"/>
      <c r="BD479" s="698"/>
      <c r="BE479" s="698"/>
      <c r="BF479" s="698"/>
      <c r="BG479" s="698"/>
      <c r="BH479" s="57"/>
      <c r="BI479" s="106"/>
      <c r="BJ479" s="57"/>
      <c r="BK479" s="57"/>
      <c r="BL479" s="57"/>
      <c r="BM479" s="57"/>
    </row>
    <row r="480" spans="1:65" s="7" customFormat="1" ht="17.100000000000001" customHeight="1" x14ac:dyDescent="0.2">
      <c r="A480" s="85"/>
      <c r="B480" s="688"/>
      <c r="C480" s="688"/>
      <c r="D480" s="695"/>
      <c r="E480" s="695"/>
      <c r="F480" s="695"/>
      <c r="G480" s="695"/>
      <c r="H480" s="57"/>
      <c r="I480" s="101"/>
      <c r="J480" s="85"/>
      <c r="K480" s="57"/>
      <c r="L480" s="57"/>
      <c r="M480" s="57"/>
      <c r="N480" s="85"/>
      <c r="O480" s="688"/>
      <c r="P480" s="688"/>
      <c r="Q480" s="695"/>
      <c r="R480" s="695"/>
      <c r="S480" s="695"/>
      <c r="T480" s="695"/>
      <c r="U480" s="57"/>
      <c r="V480" s="106"/>
      <c r="W480" s="57"/>
      <c r="X480" s="57"/>
      <c r="Y480" s="57"/>
      <c r="Z480" s="57"/>
      <c r="AA480" s="85"/>
      <c r="AB480" s="688"/>
      <c r="AC480" s="688"/>
      <c r="AD480" s="695"/>
      <c r="AE480" s="695"/>
      <c r="AF480" s="695"/>
      <c r="AG480" s="695"/>
      <c r="AH480" s="57"/>
      <c r="AI480" s="106"/>
      <c r="AJ480" s="57"/>
      <c r="AK480" s="57"/>
      <c r="AL480" s="57"/>
      <c r="AM480" s="57"/>
      <c r="AN480" s="85"/>
      <c r="AO480" s="688"/>
      <c r="AP480" s="688"/>
      <c r="AQ480" s="695"/>
      <c r="AR480" s="695"/>
      <c r="AS480" s="695"/>
      <c r="AT480" s="695"/>
      <c r="AU480" s="57"/>
      <c r="AV480" s="106"/>
      <c r="AW480" s="57"/>
      <c r="AX480" s="57"/>
      <c r="AY480" s="57"/>
      <c r="AZ480" s="57"/>
      <c r="BA480" s="85"/>
      <c r="BB480" s="688"/>
      <c r="BC480" s="688"/>
      <c r="BD480" s="695"/>
      <c r="BE480" s="695"/>
      <c r="BF480" s="695"/>
      <c r="BG480" s="695"/>
      <c r="BH480" s="57"/>
      <c r="BI480" s="106"/>
      <c r="BJ480" s="57"/>
      <c r="BK480" s="57"/>
      <c r="BL480" s="57"/>
      <c r="BM480" s="57"/>
    </row>
    <row r="481" spans="1:65" s="7" customFormat="1" ht="17.100000000000001" customHeight="1" x14ac:dyDescent="0.2">
      <c r="A481" s="85"/>
      <c r="B481" s="685"/>
      <c r="C481" s="685"/>
      <c r="D481" s="695"/>
      <c r="E481" s="695"/>
      <c r="F481" s="695"/>
      <c r="G481" s="695"/>
      <c r="H481" s="57"/>
      <c r="I481" s="101"/>
      <c r="J481" s="85"/>
      <c r="K481" s="57"/>
      <c r="L481" s="57"/>
      <c r="M481" s="57"/>
      <c r="N481" s="85"/>
      <c r="O481" s="685"/>
      <c r="P481" s="685"/>
      <c r="Q481" s="695"/>
      <c r="R481" s="695"/>
      <c r="S481" s="695"/>
      <c r="T481" s="695"/>
      <c r="U481" s="57"/>
      <c r="V481" s="106"/>
      <c r="W481" s="57"/>
      <c r="X481" s="57"/>
      <c r="Y481" s="57"/>
      <c r="Z481" s="57"/>
      <c r="AA481" s="85"/>
      <c r="AB481" s="685"/>
      <c r="AC481" s="685"/>
      <c r="AD481" s="695"/>
      <c r="AE481" s="695"/>
      <c r="AF481" s="695"/>
      <c r="AG481" s="695"/>
      <c r="AH481" s="57"/>
      <c r="AI481" s="106"/>
      <c r="AJ481" s="57"/>
      <c r="AK481" s="57"/>
      <c r="AL481" s="57"/>
      <c r="AM481" s="57"/>
      <c r="AN481" s="85"/>
      <c r="AO481" s="685"/>
      <c r="AP481" s="685"/>
      <c r="AQ481" s="695"/>
      <c r="AR481" s="695"/>
      <c r="AS481" s="695"/>
      <c r="AT481" s="695"/>
      <c r="AU481" s="57"/>
      <c r="AV481" s="106"/>
      <c r="AW481" s="57"/>
      <c r="AX481" s="57"/>
      <c r="AY481" s="57"/>
      <c r="AZ481" s="57"/>
      <c r="BA481" s="85"/>
      <c r="BB481" s="685"/>
      <c r="BC481" s="685"/>
      <c r="BD481" s="695"/>
      <c r="BE481" s="695"/>
      <c r="BF481" s="695"/>
      <c r="BG481" s="695"/>
      <c r="BH481" s="57"/>
      <c r="BI481" s="106"/>
      <c r="BJ481" s="57"/>
      <c r="BK481" s="57"/>
      <c r="BL481" s="57"/>
      <c r="BM481" s="57"/>
    </row>
    <row r="482" spans="1:65" s="7" customFormat="1" ht="17.100000000000001" customHeight="1" x14ac:dyDescent="0.2">
      <c r="A482" s="85"/>
      <c r="B482" s="685"/>
      <c r="C482" s="685"/>
      <c r="D482" s="695"/>
      <c r="E482" s="695"/>
      <c r="F482" s="695"/>
      <c r="G482" s="695"/>
      <c r="H482" s="57"/>
      <c r="I482" s="101"/>
      <c r="J482" s="85"/>
      <c r="K482" s="57"/>
      <c r="L482" s="57"/>
      <c r="M482" s="57"/>
      <c r="N482" s="85"/>
      <c r="O482" s="685"/>
      <c r="P482" s="685"/>
      <c r="Q482" s="695"/>
      <c r="R482" s="695"/>
      <c r="S482" s="695"/>
      <c r="T482" s="695"/>
      <c r="U482" s="57"/>
      <c r="V482" s="106"/>
      <c r="W482" s="57"/>
      <c r="X482" s="57"/>
      <c r="Y482" s="57"/>
      <c r="Z482" s="57"/>
      <c r="AA482" s="85"/>
      <c r="AB482" s="685"/>
      <c r="AC482" s="685"/>
      <c r="AD482" s="695"/>
      <c r="AE482" s="695"/>
      <c r="AF482" s="695"/>
      <c r="AG482" s="695"/>
      <c r="AH482" s="57"/>
      <c r="AI482" s="106"/>
      <c r="AJ482" s="57"/>
      <c r="AK482" s="57"/>
      <c r="AL482" s="57"/>
      <c r="AM482" s="57"/>
      <c r="AN482" s="85"/>
      <c r="AO482" s="685"/>
      <c r="AP482" s="685"/>
      <c r="AQ482" s="695"/>
      <c r="AR482" s="695"/>
      <c r="AS482" s="695"/>
      <c r="AT482" s="695"/>
      <c r="AU482" s="57"/>
      <c r="AV482" s="106"/>
      <c r="AW482" s="57"/>
      <c r="AX482" s="57"/>
      <c r="AY482" s="57"/>
      <c r="AZ482" s="57"/>
      <c r="BA482" s="85"/>
      <c r="BB482" s="685"/>
      <c r="BC482" s="685"/>
      <c r="BD482" s="695"/>
      <c r="BE482" s="695"/>
      <c r="BF482" s="695"/>
      <c r="BG482" s="695"/>
      <c r="BH482" s="57"/>
      <c r="BI482" s="106"/>
      <c r="BJ482" s="57"/>
      <c r="BK482" s="57"/>
      <c r="BL482" s="57"/>
      <c r="BM482" s="57"/>
    </row>
    <row r="483" spans="1:65" s="7" customFormat="1" ht="17.100000000000001" customHeight="1" x14ac:dyDescent="0.2">
      <c r="A483" s="85"/>
      <c r="B483" s="685"/>
      <c r="C483" s="685"/>
      <c r="D483" s="695"/>
      <c r="E483" s="695"/>
      <c r="F483" s="695"/>
      <c r="G483" s="695"/>
      <c r="H483" s="57"/>
      <c r="I483" s="101"/>
      <c r="J483" s="85"/>
      <c r="K483" s="57"/>
      <c r="L483" s="57"/>
      <c r="M483" s="57"/>
      <c r="N483" s="85"/>
      <c r="O483" s="685"/>
      <c r="P483" s="685"/>
      <c r="Q483" s="695"/>
      <c r="R483" s="695"/>
      <c r="S483" s="695"/>
      <c r="T483" s="695"/>
      <c r="U483" s="57"/>
      <c r="V483" s="106"/>
      <c r="W483" s="57"/>
      <c r="X483" s="57"/>
      <c r="Y483" s="57"/>
      <c r="Z483" s="57"/>
      <c r="AA483" s="85"/>
      <c r="AB483" s="685"/>
      <c r="AC483" s="685"/>
      <c r="AD483" s="695"/>
      <c r="AE483" s="695"/>
      <c r="AF483" s="695"/>
      <c r="AG483" s="695"/>
      <c r="AH483" s="57"/>
      <c r="AI483" s="106"/>
      <c r="AJ483" s="57"/>
      <c r="AK483" s="57"/>
      <c r="AL483" s="57"/>
      <c r="AM483" s="57"/>
      <c r="AN483" s="85"/>
      <c r="AO483" s="685"/>
      <c r="AP483" s="685"/>
      <c r="AQ483" s="695"/>
      <c r="AR483" s="695"/>
      <c r="AS483" s="695"/>
      <c r="AT483" s="695"/>
      <c r="AU483" s="57"/>
      <c r="AV483" s="106"/>
      <c r="AW483" s="57"/>
      <c r="AX483" s="57"/>
      <c r="AY483" s="57"/>
      <c r="AZ483" s="57"/>
      <c r="BA483" s="85"/>
      <c r="BB483" s="685"/>
      <c r="BC483" s="685"/>
      <c r="BD483" s="695"/>
      <c r="BE483" s="695"/>
      <c r="BF483" s="695"/>
      <c r="BG483" s="695"/>
      <c r="BH483" s="57"/>
      <c r="BI483" s="106"/>
      <c r="BJ483" s="57"/>
      <c r="BK483" s="57"/>
      <c r="BL483" s="57"/>
      <c r="BM483" s="57"/>
    </row>
    <row r="484" spans="1:65" s="7" customFormat="1" ht="17.100000000000001" customHeight="1" x14ac:dyDescent="0.2">
      <c r="A484" s="85"/>
      <c r="B484" s="685"/>
      <c r="C484" s="685"/>
      <c r="D484" s="695"/>
      <c r="E484" s="695"/>
      <c r="F484" s="695"/>
      <c r="G484" s="695"/>
      <c r="H484" s="57"/>
      <c r="I484" s="101"/>
      <c r="J484" s="85"/>
      <c r="K484" s="57"/>
      <c r="L484" s="57"/>
      <c r="M484" s="57"/>
      <c r="N484" s="85"/>
      <c r="O484" s="685"/>
      <c r="P484" s="685"/>
      <c r="Q484" s="695"/>
      <c r="R484" s="695"/>
      <c r="S484" s="695"/>
      <c r="T484" s="695"/>
      <c r="U484" s="57"/>
      <c r="V484" s="106"/>
      <c r="W484" s="57"/>
      <c r="X484" s="57"/>
      <c r="Y484" s="57"/>
      <c r="Z484" s="57"/>
      <c r="AA484" s="85"/>
      <c r="AB484" s="685"/>
      <c r="AC484" s="685"/>
      <c r="AD484" s="695"/>
      <c r="AE484" s="695"/>
      <c r="AF484" s="695"/>
      <c r="AG484" s="695"/>
      <c r="AH484" s="57"/>
      <c r="AI484" s="106"/>
      <c r="AJ484" s="57"/>
      <c r="AK484" s="57"/>
      <c r="AL484" s="57"/>
      <c r="AM484" s="57"/>
      <c r="AN484" s="85"/>
      <c r="AO484" s="685"/>
      <c r="AP484" s="685"/>
      <c r="AQ484" s="695"/>
      <c r="AR484" s="695"/>
      <c r="AS484" s="695"/>
      <c r="AT484" s="695"/>
      <c r="AU484" s="57"/>
      <c r="AV484" s="106"/>
      <c r="AW484" s="57"/>
      <c r="AX484" s="57"/>
      <c r="AY484" s="57"/>
      <c r="AZ484" s="57"/>
      <c r="BA484" s="85"/>
      <c r="BB484" s="685"/>
      <c r="BC484" s="685"/>
      <c r="BD484" s="695"/>
      <c r="BE484" s="695"/>
      <c r="BF484" s="695"/>
      <c r="BG484" s="695"/>
      <c r="BH484" s="57"/>
      <c r="BI484" s="106"/>
      <c r="BJ484" s="57"/>
      <c r="BK484" s="57"/>
      <c r="BL484" s="57"/>
      <c r="BM484" s="57"/>
    </row>
    <row r="485" spans="1:65" s="7" customFormat="1" ht="17.100000000000001" customHeight="1" x14ac:dyDescent="0.2">
      <c r="A485" s="85"/>
      <c r="B485" s="685"/>
      <c r="C485" s="685"/>
      <c r="D485" s="695"/>
      <c r="E485" s="695"/>
      <c r="F485" s="695"/>
      <c r="G485" s="695"/>
      <c r="H485" s="57"/>
      <c r="I485" s="101"/>
      <c r="J485" s="85"/>
      <c r="K485" s="57"/>
      <c r="L485" s="57"/>
      <c r="M485" s="57"/>
      <c r="N485" s="85"/>
      <c r="O485" s="685"/>
      <c r="P485" s="685"/>
      <c r="Q485" s="695"/>
      <c r="R485" s="695"/>
      <c r="S485" s="695"/>
      <c r="T485" s="695"/>
      <c r="U485" s="57"/>
      <c r="V485" s="106"/>
      <c r="W485" s="57"/>
      <c r="X485" s="57"/>
      <c r="Y485" s="57"/>
      <c r="Z485" s="57"/>
      <c r="AA485" s="85"/>
      <c r="AB485" s="685"/>
      <c r="AC485" s="685"/>
      <c r="AD485" s="695"/>
      <c r="AE485" s="695"/>
      <c r="AF485" s="695"/>
      <c r="AG485" s="695"/>
      <c r="AH485" s="57"/>
      <c r="AI485" s="106"/>
      <c r="AJ485" s="57"/>
      <c r="AK485" s="57"/>
      <c r="AL485" s="57"/>
      <c r="AM485" s="57"/>
      <c r="AN485" s="85"/>
      <c r="AO485" s="685"/>
      <c r="AP485" s="685"/>
      <c r="AQ485" s="695"/>
      <c r="AR485" s="695"/>
      <c r="AS485" s="695"/>
      <c r="AT485" s="695"/>
      <c r="AU485" s="57"/>
      <c r="AV485" s="106"/>
      <c r="AW485" s="57"/>
      <c r="AX485" s="57"/>
      <c r="AY485" s="57"/>
      <c r="AZ485" s="57"/>
      <c r="BA485" s="85"/>
      <c r="BB485" s="685"/>
      <c r="BC485" s="685"/>
      <c r="BD485" s="695"/>
      <c r="BE485" s="695"/>
      <c r="BF485" s="695"/>
      <c r="BG485" s="695"/>
      <c r="BH485" s="57"/>
      <c r="BI485" s="106"/>
      <c r="BJ485" s="57"/>
      <c r="BK485" s="57"/>
      <c r="BL485" s="57"/>
      <c r="BM485" s="57"/>
    </row>
    <row r="486" spans="1:65" s="7" customFormat="1" ht="17.100000000000001" customHeight="1" x14ac:dyDescent="0.2">
      <c r="A486" s="85"/>
      <c r="B486" s="685"/>
      <c r="C486" s="685"/>
      <c r="D486" s="695"/>
      <c r="E486" s="695"/>
      <c r="F486" s="695"/>
      <c r="G486" s="695"/>
      <c r="H486" s="57"/>
      <c r="I486" s="101"/>
      <c r="J486" s="85"/>
      <c r="K486" s="57"/>
      <c r="L486" s="57"/>
      <c r="M486" s="57"/>
      <c r="N486" s="85"/>
      <c r="O486" s="685"/>
      <c r="P486" s="685"/>
      <c r="Q486" s="695"/>
      <c r="R486" s="695"/>
      <c r="S486" s="695"/>
      <c r="T486" s="695"/>
      <c r="U486" s="57"/>
      <c r="V486" s="106"/>
      <c r="W486" s="57"/>
      <c r="X486" s="57"/>
      <c r="Y486" s="57"/>
      <c r="Z486" s="57"/>
      <c r="AA486" s="85"/>
      <c r="AB486" s="685"/>
      <c r="AC486" s="685"/>
      <c r="AD486" s="695"/>
      <c r="AE486" s="695"/>
      <c r="AF486" s="695"/>
      <c r="AG486" s="695"/>
      <c r="AH486" s="57"/>
      <c r="AI486" s="106"/>
      <c r="AJ486" s="57"/>
      <c r="AK486" s="57"/>
      <c r="AL486" s="57"/>
      <c r="AM486" s="57"/>
      <c r="AN486" s="85"/>
      <c r="AO486" s="685"/>
      <c r="AP486" s="685"/>
      <c r="AQ486" s="695"/>
      <c r="AR486" s="695"/>
      <c r="AS486" s="695"/>
      <c r="AT486" s="695"/>
      <c r="AU486" s="57"/>
      <c r="AV486" s="106"/>
      <c r="AW486" s="57"/>
      <c r="AX486" s="57"/>
      <c r="AY486" s="57"/>
      <c r="AZ486" s="57"/>
      <c r="BA486" s="85"/>
      <c r="BB486" s="685"/>
      <c r="BC486" s="685"/>
      <c r="BD486" s="695"/>
      <c r="BE486" s="695"/>
      <c r="BF486" s="695"/>
      <c r="BG486" s="695"/>
      <c r="BH486" s="57"/>
      <c r="BI486" s="106"/>
      <c r="BJ486" s="57"/>
      <c r="BK486" s="57"/>
      <c r="BL486" s="57"/>
      <c r="BM486" s="57"/>
    </row>
    <row r="487" spans="1:65" s="7" customFormat="1" ht="17.100000000000001" customHeight="1" x14ac:dyDescent="0.2">
      <c r="A487" s="85"/>
      <c r="B487" s="685"/>
      <c r="C487" s="685"/>
      <c r="D487" s="695"/>
      <c r="E487" s="695"/>
      <c r="F487" s="695"/>
      <c r="G487" s="695"/>
      <c r="H487" s="57"/>
      <c r="I487" s="101"/>
      <c r="J487" s="85"/>
      <c r="K487" s="57"/>
      <c r="L487" s="57"/>
      <c r="M487" s="57"/>
      <c r="N487" s="85"/>
      <c r="O487" s="685"/>
      <c r="P487" s="685"/>
      <c r="Q487" s="695"/>
      <c r="R487" s="695"/>
      <c r="S487" s="695"/>
      <c r="T487" s="695"/>
      <c r="U487" s="57"/>
      <c r="V487" s="106"/>
      <c r="W487" s="57"/>
      <c r="X487" s="57"/>
      <c r="Y487" s="57"/>
      <c r="Z487" s="57"/>
      <c r="AA487" s="85"/>
      <c r="AB487" s="685"/>
      <c r="AC487" s="685"/>
      <c r="AD487" s="695"/>
      <c r="AE487" s="695"/>
      <c r="AF487" s="695"/>
      <c r="AG487" s="695"/>
      <c r="AH487" s="57"/>
      <c r="AI487" s="106"/>
      <c r="AJ487" s="57"/>
      <c r="AK487" s="57"/>
      <c r="AL487" s="57"/>
      <c r="AM487" s="57"/>
      <c r="AN487" s="85"/>
      <c r="AO487" s="685"/>
      <c r="AP487" s="685"/>
      <c r="AQ487" s="695"/>
      <c r="AR487" s="695"/>
      <c r="AS487" s="695"/>
      <c r="AT487" s="695"/>
      <c r="AU487" s="57"/>
      <c r="AV487" s="106"/>
      <c r="AW487" s="57"/>
      <c r="AX487" s="57"/>
      <c r="AY487" s="57"/>
      <c r="AZ487" s="57"/>
      <c r="BA487" s="85"/>
      <c r="BB487" s="685"/>
      <c r="BC487" s="685"/>
      <c r="BD487" s="695"/>
      <c r="BE487" s="695"/>
      <c r="BF487" s="695"/>
      <c r="BG487" s="695"/>
      <c r="BH487" s="57"/>
      <c r="BI487" s="106"/>
      <c r="BJ487" s="57"/>
      <c r="BK487" s="57"/>
      <c r="BL487" s="57"/>
      <c r="BM487" s="57"/>
    </row>
    <row r="488" spans="1:65" s="7" customFormat="1" ht="17.100000000000001" customHeight="1" x14ac:dyDescent="0.2">
      <c r="A488" s="85"/>
      <c r="B488" s="685"/>
      <c r="C488" s="685"/>
      <c r="D488" s="695"/>
      <c r="E488" s="695"/>
      <c r="F488" s="695"/>
      <c r="G488" s="695"/>
      <c r="H488" s="57"/>
      <c r="I488" s="101"/>
      <c r="J488" s="85"/>
      <c r="K488" s="57"/>
      <c r="L488" s="57"/>
      <c r="M488" s="57"/>
      <c r="N488" s="85"/>
      <c r="O488" s="685"/>
      <c r="P488" s="685"/>
      <c r="Q488" s="695"/>
      <c r="R488" s="695"/>
      <c r="S488" s="695"/>
      <c r="T488" s="695"/>
      <c r="U488" s="57"/>
      <c r="V488" s="106"/>
      <c r="W488" s="57"/>
      <c r="X488" s="57"/>
      <c r="Y488" s="57"/>
      <c r="Z488" s="57"/>
      <c r="AA488" s="85"/>
      <c r="AB488" s="685"/>
      <c r="AC488" s="685"/>
      <c r="AD488" s="695"/>
      <c r="AE488" s="695"/>
      <c r="AF488" s="695"/>
      <c r="AG488" s="695"/>
      <c r="AH488" s="57"/>
      <c r="AI488" s="106"/>
      <c r="AJ488" s="57"/>
      <c r="AK488" s="57"/>
      <c r="AL488" s="57"/>
      <c r="AM488" s="57"/>
      <c r="AN488" s="85"/>
      <c r="AO488" s="685"/>
      <c r="AP488" s="685"/>
      <c r="AQ488" s="695"/>
      <c r="AR488" s="695"/>
      <c r="AS488" s="695"/>
      <c r="AT488" s="695"/>
      <c r="AU488" s="57"/>
      <c r="AV488" s="106"/>
      <c r="AW488" s="57"/>
      <c r="AX488" s="57"/>
      <c r="AY488" s="57"/>
      <c r="AZ488" s="57"/>
      <c r="BA488" s="85"/>
      <c r="BB488" s="685"/>
      <c r="BC488" s="685"/>
      <c r="BD488" s="695"/>
      <c r="BE488" s="695"/>
      <c r="BF488" s="695"/>
      <c r="BG488" s="695"/>
      <c r="BH488" s="57"/>
      <c r="BI488" s="106"/>
      <c r="BJ488" s="57"/>
      <c r="BK488" s="57"/>
      <c r="BL488" s="57"/>
      <c r="BM488" s="57"/>
    </row>
    <row r="489" spans="1:65" s="7" customFormat="1" ht="17.100000000000001" customHeight="1" x14ac:dyDescent="0.2">
      <c r="A489" s="85"/>
      <c r="B489" s="685"/>
      <c r="C489" s="685"/>
      <c r="D489" s="695"/>
      <c r="E489" s="695"/>
      <c r="F489" s="695"/>
      <c r="G489" s="695"/>
      <c r="H489" s="57"/>
      <c r="I489" s="101"/>
      <c r="J489" s="85"/>
      <c r="K489" s="57"/>
      <c r="L489" s="57"/>
      <c r="M489" s="57"/>
      <c r="N489" s="85"/>
      <c r="O489" s="685"/>
      <c r="P489" s="685"/>
      <c r="Q489" s="695"/>
      <c r="R489" s="695"/>
      <c r="S489" s="695"/>
      <c r="T489" s="695"/>
      <c r="U489" s="57"/>
      <c r="V489" s="106"/>
      <c r="W489" s="57"/>
      <c r="X489" s="57"/>
      <c r="Y489" s="57"/>
      <c r="Z489" s="57"/>
      <c r="AA489" s="85"/>
      <c r="AB489" s="685"/>
      <c r="AC489" s="685"/>
      <c r="AD489" s="695"/>
      <c r="AE489" s="695"/>
      <c r="AF489" s="695"/>
      <c r="AG489" s="695"/>
      <c r="AH489" s="57"/>
      <c r="AI489" s="106"/>
      <c r="AJ489" s="57"/>
      <c r="AK489" s="57"/>
      <c r="AL489" s="57"/>
      <c r="AM489" s="57"/>
      <c r="AN489" s="85"/>
      <c r="AO489" s="685"/>
      <c r="AP489" s="685"/>
      <c r="AQ489" s="695"/>
      <c r="AR489" s="695"/>
      <c r="AS489" s="695"/>
      <c r="AT489" s="695"/>
      <c r="AU489" s="57"/>
      <c r="AV489" s="106"/>
      <c r="AW489" s="57"/>
      <c r="AX489" s="57"/>
      <c r="AY489" s="57"/>
      <c r="AZ489" s="57"/>
      <c r="BA489" s="85"/>
      <c r="BB489" s="685"/>
      <c r="BC489" s="685"/>
      <c r="BD489" s="695"/>
      <c r="BE489" s="695"/>
      <c r="BF489" s="695"/>
      <c r="BG489" s="695"/>
      <c r="BH489" s="57"/>
      <c r="BI489" s="106"/>
      <c r="BJ489" s="57"/>
      <c r="BK489" s="57"/>
      <c r="BL489" s="57"/>
      <c r="BM489" s="57"/>
    </row>
    <row r="490" spans="1:65" s="7" customFormat="1" ht="17.100000000000001" customHeight="1" x14ac:dyDescent="0.2">
      <c r="A490" s="85"/>
      <c r="B490" s="685"/>
      <c r="C490" s="685"/>
      <c r="D490" s="695"/>
      <c r="E490" s="695"/>
      <c r="F490" s="695"/>
      <c r="G490" s="695"/>
      <c r="H490" s="57"/>
      <c r="I490" s="101"/>
      <c r="J490" s="85"/>
      <c r="K490" s="57"/>
      <c r="L490" s="57"/>
      <c r="M490" s="57"/>
      <c r="N490" s="85"/>
      <c r="O490" s="685"/>
      <c r="P490" s="685"/>
      <c r="Q490" s="695"/>
      <c r="R490" s="695"/>
      <c r="S490" s="695"/>
      <c r="T490" s="695"/>
      <c r="U490" s="57"/>
      <c r="V490" s="106"/>
      <c r="W490" s="57"/>
      <c r="X490" s="57"/>
      <c r="Y490" s="57"/>
      <c r="Z490" s="57"/>
      <c r="AA490" s="85"/>
      <c r="AB490" s="685"/>
      <c r="AC490" s="685"/>
      <c r="AD490" s="695"/>
      <c r="AE490" s="695"/>
      <c r="AF490" s="695"/>
      <c r="AG490" s="695"/>
      <c r="AH490" s="57"/>
      <c r="AI490" s="106"/>
      <c r="AJ490" s="57"/>
      <c r="AK490" s="57"/>
      <c r="AL490" s="57"/>
      <c r="AM490" s="57"/>
      <c r="AN490" s="85"/>
      <c r="AO490" s="685"/>
      <c r="AP490" s="685"/>
      <c r="AQ490" s="695"/>
      <c r="AR490" s="695"/>
      <c r="AS490" s="695"/>
      <c r="AT490" s="695"/>
      <c r="AU490" s="57"/>
      <c r="AV490" s="106"/>
      <c r="AW490" s="57"/>
      <c r="AX490" s="57"/>
      <c r="AY490" s="57"/>
      <c r="AZ490" s="57"/>
      <c r="BA490" s="85"/>
      <c r="BB490" s="685"/>
      <c r="BC490" s="685"/>
      <c r="BD490" s="695"/>
      <c r="BE490" s="695"/>
      <c r="BF490" s="695"/>
      <c r="BG490" s="695"/>
      <c r="BH490" s="57"/>
      <c r="BI490" s="106"/>
      <c r="BJ490" s="57"/>
      <c r="BK490" s="57"/>
      <c r="BL490" s="57"/>
      <c r="BM490" s="57"/>
    </row>
    <row r="491" spans="1:65" s="7" customFormat="1" ht="17.100000000000001" customHeight="1" x14ac:dyDescent="0.2">
      <c r="A491" s="85"/>
      <c r="B491" s="685"/>
      <c r="C491" s="685"/>
      <c r="D491" s="695"/>
      <c r="E491" s="695"/>
      <c r="F491" s="695"/>
      <c r="G491" s="695"/>
      <c r="H491" s="57"/>
      <c r="I491" s="101"/>
      <c r="J491" s="85"/>
      <c r="K491" s="57"/>
      <c r="L491" s="57"/>
      <c r="M491" s="57"/>
      <c r="N491" s="85"/>
      <c r="O491" s="685"/>
      <c r="P491" s="685"/>
      <c r="Q491" s="695"/>
      <c r="R491" s="695"/>
      <c r="S491" s="695"/>
      <c r="T491" s="695"/>
      <c r="U491" s="57"/>
      <c r="V491" s="106"/>
      <c r="W491" s="57"/>
      <c r="X491" s="57"/>
      <c r="Y491" s="57"/>
      <c r="Z491" s="57"/>
      <c r="AA491" s="85"/>
      <c r="AB491" s="685"/>
      <c r="AC491" s="685"/>
      <c r="AD491" s="695"/>
      <c r="AE491" s="695"/>
      <c r="AF491" s="695"/>
      <c r="AG491" s="695"/>
      <c r="AH491" s="57"/>
      <c r="AI491" s="106"/>
      <c r="AJ491" s="57"/>
      <c r="AK491" s="57"/>
      <c r="AL491" s="57"/>
      <c r="AM491" s="57"/>
      <c r="AN491" s="85"/>
      <c r="AO491" s="685"/>
      <c r="AP491" s="685"/>
      <c r="AQ491" s="695"/>
      <c r="AR491" s="695"/>
      <c r="AS491" s="695"/>
      <c r="AT491" s="695"/>
      <c r="AU491" s="57"/>
      <c r="AV491" s="106"/>
      <c r="AW491" s="57"/>
      <c r="AX491" s="57"/>
      <c r="AY491" s="57"/>
      <c r="AZ491" s="57"/>
      <c r="BA491" s="85"/>
      <c r="BB491" s="685"/>
      <c r="BC491" s="685"/>
      <c r="BD491" s="695"/>
      <c r="BE491" s="695"/>
      <c r="BF491" s="695"/>
      <c r="BG491" s="695"/>
      <c r="BH491" s="57"/>
      <c r="BI491" s="106"/>
      <c r="BJ491" s="57"/>
      <c r="BK491" s="57"/>
      <c r="BL491" s="57"/>
      <c r="BM491" s="57"/>
    </row>
    <row r="492" spans="1:65" s="7" customFormat="1" ht="17.100000000000001" customHeight="1" x14ac:dyDescent="0.2">
      <c r="A492" s="85"/>
      <c r="B492" s="685"/>
      <c r="C492" s="685"/>
      <c r="D492" s="695"/>
      <c r="E492" s="695"/>
      <c r="F492" s="695"/>
      <c r="G492" s="695"/>
      <c r="H492" s="57"/>
      <c r="I492" s="101"/>
      <c r="J492" s="85"/>
      <c r="K492" s="57"/>
      <c r="L492" s="57"/>
      <c r="M492" s="57"/>
      <c r="N492" s="85"/>
      <c r="O492" s="685"/>
      <c r="P492" s="685"/>
      <c r="Q492" s="695"/>
      <c r="R492" s="695"/>
      <c r="S492" s="695"/>
      <c r="T492" s="695"/>
      <c r="U492" s="57"/>
      <c r="V492" s="106"/>
      <c r="W492" s="57"/>
      <c r="X492" s="57"/>
      <c r="Y492" s="57"/>
      <c r="Z492" s="57"/>
      <c r="AA492" s="85"/>
      <c r="AB492" s="685"/>
      <c r="AC492" s="685"/>
      <c r="AD492" s="695"/>
      <c r="AE492" s="695"/>
      <c r="AF492" s="695"/>
      <c r="AG492" s="695"/>
      <c r="AH492" s="57"/>
      <c r="AI492" s="106"/>
      <c r="AJ492" s="57"/>
      <c r="AK492" s="57"/>
      <c r="AL492" s="57"/>
      <c r="AM492" s="57"/>
      <c r="AN492" s="85"/>
      <c r="AO492" s="685"/>
      <c r="AP492" s="685"/>
      <c r="AQ492" s="695"/>
      <c r="AR492" s="695"/>
      <c r="AS492" s="695"/>
      <c r="AT492" s="695"/>
      <c r="AU492" s="57"/>
      <c r="AV492" s="106"/>
      <c r="AW492" s="57"/>
      <c r="AX492" s="57"/>
      <c r="AY492" s="57"/>
      <c r="AZ492" s="57"/>
      <c r="BA492" s="85"/>
      <c r="BB492" s="685"/>
      <c r="BC492" s="685"/>
      <c r="BD492" s="695"/>
      <c r="BE492" s="695"/>
      <c r="BF492" s="695"/>
      <c r="BG492" s="695"/>
      <c r="BH492" s="57"/>
      <c r="BI492" s="106"/>
      <c r="BJ492" s="57"/>
      <c r="BK492" s="57"/>
      <c r="BL492" s="57"/>
      <c r="BM492" s="57"/>
    </row>
    <row r="493" spans="1:65" s="7" customFormat="1" ht="17.100000000000001" customHeight="1" x14ac:dyDescent="0.2">
      <c r="A493" s="85"/>
      <c r="B493" s="685"/>
      <c r="C493" s="685"/>
      <c r="D493" s="695"/>
      <c r="E493" s="695"/>
      <c r="F493" s="695"/>
      <c r="G493" s="695"/>
      <c r="H493" s="57"/>
      <c r="I493" s="101"/>
      <c r="J493" s="85"/>
      <c r="K493" s="57"/>
      <c r="L493" s="57"/>
      <c r="M493" s="57"/>
      <c r="N493" s="85"/>
      <c r="O493" s="685"/>
      <c r="P493" s="685"/>
      <c r="Q493" s="695"/>
      <c r="R493" s="695"/>
      <c r="S493" s="695"/>
      <c r="T493" s="695"/>
      <c r="U493" s="57"/>
      <c r="V493" s="106"/>
      <c r="W493" s="57"/>
      <c r="X493" s="57"/>
      <c r="Y493" s="57"/>
      <c r="Z493" s="57"/>
      <c r="AA493" s="85"/>
      <c r="AB493" s="685"/>
      <c r="AC493" s="685"/>
      <c r="AD493" s="695"/>
      <c r="AE493" s="695"/>
      <c r="AF493" s="695"/>
      <c r="AG493" s="695"/>
      <c r="AH493" s="57"/>
      <c r="AI493" s="106"/>
      <c r="AJ493" s="57"/>
      <c r="AK493" s="57"/>
      <c r="AL493" s="57"/>
      <c r="AM493" s="57"/>
      <c r="AN493" s="85"/>
      <c r="AO493" s="685"/>
      <c r="AP493" s="685"/>
      <c r="AQ493" s="695"/>
      <c r="AR493" s="695"/>
      <c r="AS493" s="695"/>
      <c r="AT493" s="695"/>
      <c r="AU493" s="57"/>
      <c r="AV493" s="106"/>
      <c r="AW493" s="57"/>
      <c r="AX493" s="57"/>
      <c r="AY493" s="57"/>
      <c r="AZ493" s="57"/>
      <c r="BA493" s="85"/>
      <c r="BB493" s="685"/>
      <c r="BC493" s="685"/>
      <c r="BD493" s="695"/>
      <c r="BE493" s="695"/>
      <c r="BF493" s="695"/>
      <c r="BG493" s="695"/>
      <c r="BH493" s="57"/>
      <c r="BI493" s="106"/>
      <c r="BJ493" s="57"/>
      <c r="BK493" s="57"/>
      <c r="BL493" s="57"/>
      <c r="BM493" s="57"/>
    </row>
    <row r="494" spans="1:65" s="7" customFormat="1" ht="17.100000000000001" customHeight="1" x14ac:dyDescent="0.2">
      <c r="A494" s="85"/>
      <c r="B494" s="685"/>
      <c r="C494" s="685"/>
      <c r="D494" s="695"/>
      <c r="E494" s="695"/>
      <c r="F494" s="695"/>
      <c r="G494" s="695"/>
      <c r="H494" s="57"/>
      <c r="I494" s="101"/>
      <c r="J494" s="85"/>
      <c r="K494" s="57"/>
      <c r="L494" s="57"/>
      <c r="M494" s="57"/>
      <c r="N494" s="85"/>
      <c r="O494" s="685"/>
      <c r="P494" s="685"/>
      <c r="Q494" s="695"/>
      <c r="R494" s="695"/>
      <c r="S494" s="695"/>
      <c r="T494" s="695"/>
      <c r="U494" s="57"/>
      <c r="V494" s="106"/>
      <c r="W494" s="57"/>
      <c r="X494" s="57"/>
      <c r="Y494" s="57"/>
      <c r="Z494" s="57"/>
      <c r="AA494" s="85"/>
      <c r="AB494" s="685"/>
      <c r="AC494" s="685"/>
      <c r="AD494" s="695"/>
      <c r="AE494" s="695"/>
      <c r="AF494" s="695"/>
      <c r="AG494" s="695"/>
      <c r="AH494" s="57"/>
      <c r="AI494" s="106"/>
      <c r="AJ494" s="57"/>
      <c r="AK494" s="57"/>
      <c r="AL494" s="57"/>
      <c r="AM494" s="57"/>
      <c r="AN494" s="85"/>
      <c r="AO494" s="685"/>
      <c r="AP494" s="685"/>
      <c r="AQ494" s="695"/>
      <c r="AR494" s="695"/>
      <c r="AS494" s="695"/>
      <c r="AT494" s="695"/>
      <c r="AU494" s="57"/>
      <c r="AV494" s="106"/>
      <c r="AW494" s="57"/>
      <c r="AX494" s="57"/>
      <c r="AY494" s="57"/>
      <c r="AZ494" s="57"/>
      <c r="BA494" s="85"/>
      <c r="BB494" s="685"/>
      <c r="BC494" s="685"/>
      <c r="BD494" s="695"/>
      <c r="BE494" s="695"/>
      <c r="BF494" s="695"/>
      <c r="BG494" s="695"/>
      <c r="BH494" s="57"/>
      <c r="BI494" s="106"/>
      <c r="BJ494" s="57"/>
      <c r="BK494" s="57"/>
      <c r="BL494" s="57"/>
      <c r="BM494" s="57"/>
    </row>
    <row r="495" spans="1:65" s="7" customFormat="1" ht="17.100000000000001" customHeight="1" x14ac:dyDescent="0.2">
      <c r="A495" s="85"/>
      <c r="B495" s="685"/>
      <c r="C495" s="685"/>
      <c r="D495" s="695"/>
      <c r="E495" s="695"/>
      <c r="F495" s="695"/>
      <c r="G495" s="695"/>
      <c r="H495" s="57"/>
      <c r="I495" s="101"/>
      <c r="J495" s="85"/>
      <c r="K495" s="57"/>
      <c r="L495" s="57"/>
      <c r="M495" s="57"/>
      <c r="N495" s="85"/>
      <c r="O495" s="685"/>
      <c r="P495" s="685"/>
      <c r="Q495" s="695"/>
      <c r="R495" s="695"/>
      <c r="S495" s="695"/>
      <c r="T495" s="695"/>
      <c r="U495" s="57"/>
      <c r="V495" s="106"/>
      <c r="W495" s="57"/>
      <c r="X495" s="57"/>
      <c r="Y495" s="57"/>
      <c r="Z495" s="57"/>
      <c r="AA495" s="85"/>
      <c r="AB495" s="685"/>
      <c r="AC495" s="685"/>
      <c r="AD495" s="695"/>
      <c r="AE495" s="695"/>
      <c r="AF495" s="695"/>
      <c r="AG495" s="695"/>
      <c r="AH495" s="57"/>
      <c r="AI495" s="106"/>
      <c r="AJ495" s="57"/>
      <c r="AK495" s="57"/>
      <c r="AL495" s="57"/>
      <c r="AM495" s="57"/>
      <c r="AN495" s="85"/>
      <c r="AO495" s="685"/>
      <c r="AP495" s="685"/>
      <c r="AQ495" s="695"/>
      <c r="AR495" s="695"/>
      <c r="AS495" s="695"/>
      <c r="AT495" s="695"/>
      <c r="AU495" s="57"/>
      <c r="AV495" s="106"/>
      <c r="AW495" s="57"/>
      <c r="AX495" s="57"/>
      <c r="AY495" s="57"/>
      <c r="AZ495" s="57"/>
      <c r="BA495" s="85"/>
      <c r="BB495" s="685"/>
      <c r="BC495" s="685"/>
      <c r="BD495" s="695"/>
      <c r="BE495" s="695"/>
      <c r="BF495" s="695"/>
      <c r="BG495" s="695"/>
      <c r="BH495" s="57"/>
      <c r="BI495" s="106"/>
      <c r="BJ495" s="57"/>
      <c r="BK495" s="57"/>
      <c r="BL495" s="57"/>
      <c r="BM495" s="57"/>
    </row>
    <row r="496" spans="1:65" s="7" customFormat="1" ht="17.100000000000001" customHeight="1" x14ac:dyDescent="0.2">
      <c r="A496" s="85"/>
      <c r="B496" s="685"/>
      <c r="C496" s="685"/>
      <c r="D496" s="695"/>
      <c r="E496" s="695"/>
      <c r="F496" s="695"/>
      <c r="G496" s="695"/>
      <c r="H496" s="57"/>
      <c r="I496" s="101"/>
      <c r="J496" s="85"/>
      <c r="K496" s="57"/>
      <c r="L496" s="57"/>
      <c r="M496" s="57"/>
      <c r="N496" s="85"/>
      <c r="O496" s="685"/>
      <c r="P496" s="685"/>
      <c r="Q496" s="695"/>
      <c r="R496" s="695"/>
      <c r="S496" s="695"/>
      <c r="T496" s="695"/>
      <c r="U496" s="57"/>
      <c r="V496" s="106"/>
      <c r="W496" s="57"/>
      <c r="X496" s="57"/>
      <c r="Y496" s="57"/>
      <c r="Z496" s="57"/>
      <c r="AA496" s="85"/>
      <c r="AB496" s="685"/>
      <c r="AC496" s="685"/>
      <c r="AD496" s="695"/>
      <c r="AE496" s="695"/>
      <c r="AF496" s="695"/>
      <c r="AG496" s="695"/>
      <c r="AH496" s="57"/>
      <c r="AI496" s="106"/>
      <c r="AJ496" s="57"/>
      <c r="AK496" s="57"/>
      <c r="AL496" s="57"/>
      <c r="AM496" s="57"/>
      <c r="AN496" s="85"/>
      <c r="AO496" s="685"/>
      <c r="AP496" s="685"/>
      <c r="AQ496" s="695"/>
      <c r="AR496" s="695"/>
      <c r="AS496" s="695"/>
      <c r="AT496" s="695"/>
      <c r="AU496" s="57"/>
      <c r="AV496" s="106"/>
      <c r="AW496" s="57"/>
      <c r="AX496" s="57"/>
      <c r="AY496" s="57"/>
      <c r="AZ496" s="57"/>
      <c r="BA496" s="85"/>
      <c r="BB496" s="685"/>
      <c r="BC496" s="685"/>
      <c r="BD496" s="695"/>
      <c r="BE496" s="695"/>
      <c r="BF496" s="695"/>
      <c r="BG496" s="695"/>
      <c r="BH496" s="57"/>
      <c r="BI496" s="106"/>
      <c r="BJ496" s="57"/>
      <c r="BK496" s="57"/>
      <c r="BL496" s="57"/>
      <c r="BM496" s="57"/>
    </row>
    <row r="497" spans="1:65" s="7" customFormat="1" ht="17.100000000000001" customHeight="1" x14ac:dyDescent="0.2">
      <c r="A497" s="85"/>
      <c r="B497" s="685"/>
      <c r="C497" s="685"/>
      <c r="D497" s="695"/>
      <c r="E497" s="695"/>
      <c r="F497" s="695"/>
      <c r="G497" s="695"/>
      <c r="H497" s="57"/>
      <c r="I497" s="101"/>
      <c r="J497" s="85"/>
      <c r="K497" s="57"/>
      <c r="L497" s="57"/>
      <c r="M497" s="57"/>
      <c r="N497" s="85"/>
      <c r="O497" s="685"/>
      <c r="P497" s="685"/>
      <c r="Q497" s="695"/>
      <c r="R497" s="695"/>
      <c r="S497" s="695"/>
      <c r="T497" s="695"/>
      <c r="U497" s="57"/>
      <c r="V497" s="106"/>
      <c r="W497" s="57"/>
      <c r="X497" s="57"/>
      <c r="Y497" s="57"/>
      <c r="Z497" s="57"/>
      <c r="AA497" s="85"/>
      <c r="AB497" s="685"/>
      <c r="AC497" s="685"/>
      <c r="AD497" s="695"/>
      <c r="AE497" s="695"/>
      <c r="AF497" s="695"/>
      <c r="AG497" s="695"/>
      <c r="AH497" s="57"/>
      <c r="AI497" s="106"/>
      <c r="AJ497" s="57"/>
      <c r="AK497" s="57"/>
      <c r="AL497" s="57"/>
      <c r="AM497" s="57"/>
      <c r="AN497" s="85"/>
      <c r="AO497" s="685"/>
      <c r="AP497" s="685"/>
      <c r="AQ497" s="695"/>
      <c r="AR497" s="695"/>
      <c r="AS497" s="695"/>
      <c r="AT497" s="695"/>
      <c r="AU497" s="57"/>
      <c r="AV497" s="106"/>
      <c r="AW497" s="57"/>
      <c r="AX497" s="57"/>
      <c r="AY497" s="57"/>
      <c r="AZ497" s="57"/>
      <c r="BA497" s="85"/>
      <c r="BB497" s="685"/>
      <c r="BC497" s="685"/>
      <c r="BD497" s="695"/>
      <c r="BE497" s="695"/>
      <c r="BF497" s="695"/>
      <c r="BG497" s="695"/>
      <c r="BH497" s="57"/>
      <c r="BI497" s="106"/>
      <c r="BJ497" s="57"/>
      <c r="BK497" s="57"/>
      <c r="BL497" s="57"/>
      <c r="BM497" s="57"/>
    </row>
    <row r="498" spans="1:65" s="7" customFormat="1" ht="17.100000000000001" customHeight="1" x14ac:dyDescent="0.2">
      <c r="A498" s="85"/>
      <c r="B498" s="685"/>
      <c r="C498" s="685"/>
      <c r="D498" s="695"/>
      <c r="E498" s="695"/>
      <c r="F498" s="695"/>
      <c r="G498" s="695"/>
      <c r="H498" s="57"/>
      <c r="I498" s="101"/>
      <c r="J498" s="85"/>
      <c r="K498" s="57"/>
      <c r="L498" s="57"/>
      <c r="M498" s="57"/>
      <c r="N498" s="85"/>
      <c r="O498" s="685"/>
      <c r="P498" s="685"/>
      <c r="Q498" s="695"/>
      <c r="R498" s="695"/>
      <c r="S498" s="695"/>
      <c r="T498" s="695"/>
      <c r="U498" s="57"/>
      <c r="V498" s="106"/>
      <c r="W498" s="57"/>
      <c r="X498" s="57"/>
      <c r="Y498" s="57"/>
      <c r="Z498" s="57"/>
      <c r="AA498" s="85"/>
      <c r="AB498" s="685"/>
      <c r="AC498" s="685"/>
      <c r="AD498" s="695"/>
      <c r="AE498" s="695"/>
      <c r="AF498" s="695"/>
      <c r="AG498" s="695"/>
      <c r="AH498" s="57"/>
      <c r="AI498" s="106"/>
      <c r="AJ498" s="57"/>
      <c r="AK498" s="57"/>
      <c r="AL498" s="57"/>
      <c r="AM498" s="57"/>
      <c r="AN498" s="85"/>
      <c r="AO498" s="685"/>
      <c r="AP498" s="685"/>
      <c r="AQ498" s="695"/>
      <c r="AR498" s="695"/>
      <c r="AS498" s="695"/>
      <c r="AT498" s="695"/>
      <c r="AU498" s="57"/>
      <c r="AV498" s="106"/>
      <c r="AW498" s="57"/>
      <c r="AX498" s="57"/>
      <c r="AY498" s="57"/>
      <c r="AZ498" s="57"/>
      <c r="BA498" s="85"/>
      <c r="BB498" s="685"/>
      <c r="BC498" s="685"/>
      <c r="BD498" s="695"/>
      <c r="BE498" s="695"/>
      <c r="BF498" s="695"/>
      <c r="BG498" s="695"/>
      <c r="BH498" s="57"/>
      <c r="BI498" s="106"/>
      <c r="BJ498" s="57"/>
      <c r="BK498" s="57"/>
      <c r="BL498" s="57"/>
      <c r="BM498" s="57"/>
    </row>
    <row r="499" spans="1:65" s="7" customFormat="1" ht="17.100000000000001" customHeight="1" x14ac:dyDescent="0.2">
      <c r="A499" s="85"/>
      <c r="B499" s="685"/>
      <c r="C499" s="685"/>
      <c r="D499" s="695"/>
      <c r="E499" s="695"/>
      <c r="F499" s="695"/>
      <c r="G499" s="695"/>
      <c r="H499" s="57"/>
      <c r="I499" s="101"/>
      <c r="J499" s="85"/>
      <c r="K499" s="57"/>
      <c r="L499" s="57"/>
      <c r="M499" s="57"/>
      <c r="N499" s="85"/>
      <c r="O499" s="685"/>
      <c r="P499" s="685"/>
      <c r="Q499" s="695"/>
      <c r="R499" s="695"/>
      <c r="S499" s="695"/>
      <c r="T499" s="695"/>
      <c r="U499" s="57"/>
      <c r="V499" s="106"/>
      <c r="W499" s="57"/>
      <c r="X499" s="57"/>
      <c r="Y499" s="57"/>
      <c r="Z499" s="57"/>
      <c r="AA499" s="85"/>
      <c r="AB499" s="685"/>
      <c r="AC499" s="685"/>
      <c r="AD499" s="695"/>
      <c r="AE499" s="695"/>
      <c r="AF499" s="695"/>
      <c r="AG499" s="695"/>
      <c r="AH499" s="57"/>
      <c r="AI499" s="106"/>
      <c r="AJ499" s="57"/>
      <c r="AK499" s="57"/>
      <c r="AL499" s="57"/>
      <c r="AM499" s="57"/>
      <c r="AN499" s="85"/>
      <c r="AO499" s="685"/>
      <c r="AP499" s="685"/>
      <c r="AQ499" s="695"/>
      <c r="AR499" s="695"/>
      <c r="AS499" s="695"/>
      <c r="AT499" s="695"/>
      <c r="AU499" s="57"/>
      <c r="AV499" s="106"/>
      <c r="AW499" s="57"/>
      <c r="AX499" s="57"/>
      <c r="AY499" s="57"/>
      <c r="AZ499" s="57"/>
      <c r="BA499" s="85"/>
      <c r="BB499" s="685"/>
      <c r="BC499" s="685"/>
      <c r="BD499" s="695"/>
      <c r="BE499" s="695"/>
      <c r="BF499" s="695"/>
      <c r="BG499" s="695"/>
      <c r="BH499" s="57"/>
      <c r="BI499" s="106"/>
      <c r="BJ499" s="57"/>
      <c r="BK499" s="57"/>
      <c r="BL499" s="57"/>
      <c r="BM499" s="57"/>
    </row>
    <row r="500" spans="1:65" s="7" customFormat="1" ht="36.75" customHeight="1" x14ac:dyDescent="0.2">
      <c r="A500" s="85"/>
      <c r="B500" s="686"/>
      <c r="C500" s="686"/>
      <c r="D500" s="695"/>
      <c r="E500" s="695"/>
      <c r="F500" s="695"/>
      <c r="G500" s="695"/>
      <c r="H500" s="57"/>
      <c r="I500" s="101"/>
      <c r="J500" s="85"/>
      <c r="K500" s="57"/>
      <c r="L500" s="57"/>
      <c r="M500" s="57"/>
      <c r="N500" s="85"/>
      <c r="O500" s="686"/>
      <c r="P500" s="686"/>
      <c r="Q500" s="695"/>
      <c r="R500" s="695"/>
      <c r="S500" s="695"/>
      <c r="T500" s="695"/>
      <c r="U500" s="57"/>
      <c r="V500" s="106"/>
      <c r="W500" s="57"/>
      <c r="X500" s="57"/>
      <c r="Y500" s="57"/>
      <c r="Z500" s="57"/>
      <c r="AA500" s="85"/>
      <c r="AB500" s="686"/>
      <c r="AC500" s="686"/>
      <c r="AD500" s="695"/>
      <c r="AE500" s="695"/>
      <c r="AF500" s="695"/>
      <c r="AG500" s="695"/>
      <c r="AH500" s="57"/>
      <c r="AI500" s="106"/>
      <c r="AJ500" s="57"/>
      <c r="AK500" s="57"/>
      <c r="AL500" s="57"/>
      <c r="AM500" s="57"/>
      <c r="AN500" s="85"/>
      <c r="AO500" s="686"/>
      <c r="AP500" s="686"/>
      <c r="AQ500" s="695"/>
      <c r="AR500" s="695"/>
      <c r="AS500" s="695"/>
      <c r="AT500" s="695"/>
      <c r="AU500" s="57"/>
      <c r="AV500" s="106"/>
      <c r="AW500" s="57"/>
      <c r="AX500" s="57"/>
      <c r="AY500" s="57"/>
      <c r="AZ500" s="57"/>
      <c r="BA500" s="85"/>
      <c r="BB500" s="686"/>
      <c r="BC500" s="686"/>
      <c r="BD500" s="695"/>
      <c r="BE500" s="695"/>
      <c r="BF500" s="695"/>
      <c r="BG500" s="695"/>
      <c r="BH500" s="57"/>
      <c r="BI500" s="106"/>
      <c r="BJ500" s="57"/>
      <c r="BK500" s="57"/>
      <c r="BL500" s="57"/>
      <c r="BM500" s="57"/>
    </row>
    <row r="501" spans="1:65" s="7" customFormat="1" ht="34.5" customHeight="1" x14ac:dyDescent="0.2">
      <c r="A501" s="85"/>
      <c r="B501" s="686"/>
      <c r="C501" s="686"/>
      <c r="D501" s="695"/>
      <c r="E501" s="695"/>
      <c r="F501" s="695"/>
      <c r="G501" s="695"/>
      <c r="H501" s="57"/>
      <c r="I501" s="101"/>
      <c r="J501" s="85"/>
      <c r="K501" s="57"/>
      <c r="L501" s="57"/>
      <c r="M501" s="57"/>
      <c r="N501" s="85"/>
      <c r="O501" s="686"/>
      <c r="P501" s="686"/>
      <c r="Q501" s="695"/>
      <c r="R501" s="695"/>
      <c r="S501" s="695"/>
      <c r="T501" s="695"/>
      <c r="U501" s="57"/>
      <c r="V501" s="106"/>
      <c r="W501" s="57"/>
      <c r="X501" s="57"/>
      <c r="Y501" s="57"/>
      <c r="Z501" s="57"/>
      <c r="AA501" s="85"/>
      <c r="AB501" s="686"/>
      <c r="AC501" s="686"/>
      <c r="AD501" s="695"/>
      <c r="AE501" s="695"/>
      <c r="AF501" s="695"/>
      <c r="AG501" s="695"/>
      <c r="AH501" s="57"/>
      <c r="AI501" s="106"/>
      <c r="AJ501" s="57"/>
      <c r="AK501" s="57"/>
      <c r="AL501" s="57"/>
      <c r="AM501" s="57"/>
      <c r="AN501" s="85"/>
      <c r="AO501" s="686"/>
      <c r="AP501" s="686"/>
      <c r="AQ501" s="695"/>
      <c r="AR501" s="695"/>
      <c r="AS501" s="695"/>
      <c r="AT501" s="695"/>
      <c r="AU501" s="57"/>
      <c r="AV501" s="106"/>
      <c r="AW501" s="57"/>
      <c r="AX501" s="57"/>
      <c r="AY501" s="57"/>
      <c r="AZ501" s="57"/>
      <c r="BA501" s="85"/>
      <c r="BB501" s="686"/>
      <c r="BC501" s="686"/>
      <c r="BD501" s="695"/>
      <c r="BE501" s="695"/>
      <c r="BF501" s="695"/>
      <c r="BG501" s="695"/>
      <c r="BH501" s="57"/>
      <c r="BI501" s="106"/>
      <c r="BJ501" s="57"/>
      <c r="BK501" s="57"/>
      <c r="BL501" s="57"/>
      <c r="BM501" s="57"/>
    </row>
    <row r="502" spans="1:65" s="7" customFormat="1" ht="15" x14ac:dyDescent="0.2">
      <c r="A502" s="85"/>
      <c r="B502" s="49"/>
      <c r="C502" s="49"/>
      <c r="D502" s="54"/>
      <c r="E502" s="54"/>
      <c r="F502" s="54"/>
      <c r="G502" s="54"/>
      <c r="H502" s="57"/>
      <c r="I502" s="101"/>
      <c r="J502" s="85"/>
      <c r="K502" s="57"/>
      <c r="L502" s="57"/>
      <c r="M502" s="57"/>
      <c r="N502" s="85"/>
      <c r="O502" s="49"/>
      <c r="P502" s="49"/>
      <c r="Q502" s="54"/>
      <c r="R502" s="54"/>
      <c r="S502" s="54"/>
      <c r="T502" s="54"/>
      <c r="U502" s="57"/>
      <c r="V502" s="106"/>
      <c r="W502" s="57"/>
      <c r="X502" s="57"/>
      <c r="Y502" s="57"/>
      <c r="Z502" s="57"/>
      <c r="AA502" s="85"/>
      <c r="AB502" s="49"/>
      <c r="AC502" s="49"/>
      <c r="AD502" s="54"/>
      <c r="AE502" s="54"/>
      <c r="AF502" s="54"/>
      <c r="AG502" s="54"/>
      <c r="AH502" s="57"/>
      <c r="AI502" s="106"/>
      <c r="AJ502" s="57"/>
      <c r="AK502" s="57"/>
      <c r="AL502" s="57"/>
      <c r="AM502" s="57"/>
      <c r="AN502" s="85"/>
      <c r="AO502" s="49"/>
      <c r="AP502" s="49"/>
      <c r="AQ502" s="54"/>
      <c r="AR502" s="54"/>
      <c r="AS502" s="54"/>
      <c r="AT502" s="54"/>
      <c r="AU502" s="57"/>
      <c r="AV502" s="106"/>
      <c r="AW502" s="57"/>
      <c r="AX502" s="57"/>
      <c r="AY502" s="57"/>
      <c r="AZ502" s="57"/>
      <c r="BA502" s="85"/>
      <c r="BB502" s="49"/>
      <c r="BC502" s="49"/>
      <c r="BD502" s="54"/>
      <c r="BE502" s="54"/>
      <c r="BF502" s="54"/>
      <c r="BG502" s="54"/>
      <c r="BH502" s="57"/>
      <c r="BI502" s="106"/>
      <c r="BJ502" s="57"/>
      <c r="BK502" s="57"/>
      <c r="BL502" s="57"/>
      <c r="BM502" s="57"/>
    </row>
    <row r="503" spans="1:65" s="5" customFormat="1" ht="13.5" x14ac:dyDescent="0.25">
      <c r="A503" s="7"/>
      <c r="B503" s="71"/>
      <c r="C503" s="777"/>
      <c r="D503" s="777"/>
      <c r="E503" s="777"/>
      <c r="F503" s="777"/>
      <c r="G503" s="777"/>
      <c r="H503" s="777"/>
      <c r="I503" s="777"/>
      <c r="J503" s="7"/>
      <c r="K503" s="778"/>
      <c r="L503" s="778"/>
      <c r="M503" s="778"/>
      <c r="N503" s="7"/>
      <c r="O503" s="71"/>
      <c r="P503" s="189"/>
      <c r="Q503" s="189"/>
      <c r="R503" s="189"/>
      <c r="S503" s="189"/>
      <c r="T503" s="189"/>
      <c r="U503" s="51"/>
      <c r="V503" s="51"/>
      <c r="W503" s="57"/>
      <c r="X503" s="778"/>
      <c r="Y503" s="778"/>
      <c r="Z503" s="778"/>
      <c r="AA503" s="7"/>
      <c r="AB503" s="71"/>
      <c r="AC503" s="189"/>
      <c r="AD503" s="189"/>
      <c r="AE503" s="189"/>
      <c r="AF503" s="189"/>
      <c r="AG503" s="189"/>
      <c r="AH503" s="51"/>
      <c r="AI503" s="51"/>
      <c r="AJ503" s="57"/>
      <c r="AK503" s="778"/>
      <c r="AL503" s="778"/>
      <c r="AM503" s="778"/>
      <c r="AN503" s="7"/>
      <c r="AO503" s="71"/>
      <c r="AP503" s="189"/>
      <c r="AQ503" s="189"/>
      <c r="AR503" s="189"/>
      <c r="AS503" s="189"/>
      <c r="AT503" s="189"/>
      <c r="AU503" s="51"/>
      <c r="AV503" s="51"/>
      <c r="AW503" s="57"/>
      <c r="AX503" s="778"/>
      <c r="AY503" s="778"/>
      <c r="AZ503" s="778"/>
      <c r="BA503" s="7"/>
      <c r="BB503" s="71"/>
      <c r="BC503" s="189"/>
      <c r="BD503" s="189"/>
      <c r="BE503" s="189"/>
      <c r="BF503" s="189"/>
      <c r="BG503" s="189"/>
      <c r="BH503" s="51"/>
      <c r="BI503" s="51"/>
      <c r="BJ503" s="57"/>
      <c r="BK503" s="778"/>
      <c r="BL503" s="778"/>
      <c r="BM503" s="778"/>
    </row>
    <row r="504" spans="1:65" s="7" customFormat="1" ht="15" x14ac:dyDescent="0.2">
      <c r="A504" s="85"/>
      <c r="B504" s="49"/>
      <c r="C504" s="49"/>
      <c r="D504" s="54"/>
      <c r="E504" s="54"/>
      <c r="F504" s="54"/>
      <c r="G504" s="54"/>
      <c r="H504" s="57"/>
      <c r="I504" s="101"/>
      <c r="J504" s="85"/>
      <c r="K504" s="57"/>
      <c r="L504" s="57"/>
      <c r="M504" s="57"/>
      <c r="N504" s="85"/>
      <c r="O504" s="49"/>
      <c r="P504" s="49"/>
      <c r="Q504" s="54"/>
      <c r="R504" s="54"/>
      <c r="S504" s="54"/>
      <c r="T504" s="54"/>
      <c r="U504" s="57"/>
      <c r="V504" s="106"/>
      <c r="W504" s="57"/>
      <c r="X504" s="57"/>
      <c r="Y504" s="57"/>
      <c r="Z504" s="57"/>
      <c r="AA504" s="85"/>
      <c r="AB504" s="49"/>
      <c r="AC504" s="49"/>
      <c r="AD504" s="54"/>
      <c r="AE504" s="54"/>
      <c r="AF504" s="54"/>
      <c r="AG504" s="54"/>
      <c r="AH504" s="57"/>
      <c r="AI504" s="106"/>
      <c r="AJ504" s="57"/>
      <c r="AK504" s="57"/>
      <c r="AL504" s="57"/>
      <c r="AM504" s="57"/>
      <c r="AN504" s="85"/>
      <c r="AO504" s="49"/>
      <c r="AP504" s="49"/>
      <c r="AQ504" s="54"/>
      <c r="AR504" s="54"/>
      <c r="AS504" s="54"/>
      <c r="AT504" s="54"/>
      <c r="AU504" s="57"/>
      <c r="AV504" s="106"/>
      <c r="AW504" s="57"/>
      <c r="AX504" s="57"/>
      <c r="AY504" s="57"/>
      <c r="AZ504" s="57"/>
      <c r="BA504" s="85"/>
      <c r="BB504" s="49"/>
      <c r="BC504" s="49"/>
      <c r="BD504" s="54"/>
      <c r="BE504" s="54"/>
      <c r="BF504" s="54"/>
      <c r="BG504" s="54"/>
      <c r="BH504" s="57"/>
      <c r="BI504" s="106"/>
      <c r="BJ504" s="57"/>
      <c r="BK504" s="57"/>
      <c r="BL504" s="57"/>
      <c r="BM504" s="57"/>
    </row>
    <row r="505" spans="1:65" s="7" customFormat="1" ht="17.100000000000001" customHeight="1" x14ac:dyDescent="0.2">
      <c r="A505" s="721"/>
      <c r="B505" s="721"/>
      <c r="C505" s="721"/>
      <c r="D505" s="721"/>
      <c r="E505" s="721"/>
      <c r="F505" s="721"/>
      <c r="G505" s="721"/>
      <c r="H505" s="721"/>
      <c r="I505" s="721"/>
      <c r="J505" s="721"/>
      <c r="K505" s="721"/>
      <c r="L505" s="721"/>
      <c r="M505" s="721"/>
      <c r="N505" s="85"/>
      <c r="O505" s="85"/>
      <c r="P505" s="85"/>
      <c r="Q505" s="85"/>
      <c r="R505" s="85"/>
      <c r="S505" s="85"/>
      <c r="T505" s="85"/>
      <c r="U505" s="57"/>
      <c r="V505" s="57"/>
      <c r="W505" s="57"/>
      <c r="X505" s="57"/>
      <c r="Y505" s="57"/>
      <c r="Z505" s="57"/>
      <c r="AA505" s="85"/>
      <c r="AB505" s="85"/>
      <c r="AC505" s="85"/>
      <c r="AD505" s="85"/>
      <c r="AE505" s="85"/>
      <c r="AF505" s="85"/>
      <c r="AG505" s="85"/>
      <c r="AH505" s="57"/>
      <c r="AI505" s="57"/>
      <c r="AJ505" s="57"/>
      <c r="AK505" s="57"/>
      <c r="AL505" s="57"/>
      <c r="AM505" s="57"/>
      <c r="AN505" s="85"/>
      <c r="AO505" s="85"/>
      <c r="AP505" s="85"/>
      <c r="AQ505" s="85"/>
      <c r="AR505" s="85"/>
      <c r="AS505" s="85"/>
      <c r="AT505" s="85"/>
      <c r="AU505" s="57"/>
      <c r="AV505" s="57"/>
      <c r="AW505" s="57"/>
      <c r="AX505" s="57"/>
      <c r="AY505" s="57"/>
      <c r="AZ505" s="57"/>
      <c r="BA505" s="85"/>
      <c r="BB505" s="85"/>
      <c r="BC505" s="85"/>
      <c r="BD505" s="85"/>
      <c r="BE505" s="85"/>
      <c r="BF505" s="85"/>
      <c r="BG505" s="85"/>
      <c r="BH505" s="57"/>
      <c r="BI505" s="57"/>
      <c r="BJ505" s="57"/>
      <c r="BK505" s="57"/>
      <c r="BL505" s="57"/>
      <c r="BM505" s="57"/>
    </row>
    <row r="506" spans="1:65" s="5" customFormat="1" ht="12.75" customHeight="1" x14ac:dyDescent="0.2">
      <c r="A506" s="82"/>
      <c r="B506" s="689"/>
      <c r="C506" s="689"/>
      <c r="D506" s="689"/>
      <c r="E506" s="689"/>
      <c r="F506" s="689"/>
      <c r="G506" s="689"/>
      <c r="H506" s="24"/>
      <c r="I506" s="98"/>
      <c r="K506" s="51"/>
      <c r="L506" s="51"/>
      <c r="M506" s="51"/>
      <c r="N506" s="82"/>
      <c r="O506" s="689"/>
      <c r="P506" s="689"/>
      <c r="Q506" s="689"/>
      <c r="R506" s="689"/>
      <c r="S506" s="689"/>
      <c r="T506" s="689"/>
      <c r="U506" s="51"/>
      <c r="V506" s="108"/>
      <c r="W506" s="51"/>
      <c r="X506" s="51"/>
      <c r="Y506" s="51"/>
      <c r="Z506" s="51"/>
      <c r="AA506" s="82"/>
      <c r="AB506" s="689"/>
      <c r="AC506" s="689"/>
      <c r="AD506" s="689"/>
      <c r="AE506" s="689"/>
      <c r="AF506" s="689"/>
      <c r="AG506" s="689"/>
      <c r="AH506" s="51"/>
      <c r="AI506" s="108"/>
      <c r="AJ506" s="51"/>
      <c r="AK506" s="51"/>
      <c r="AL506" s="51"/>
      <c r="AM506" s="51"/>
      <c r="AN506" s="82"/>
      <c r="AO506" s="689"/>
      <c r="AP506" s="689"/>
      <c r="AQ506" s="689"/>
      <c r="AR506" s="689"/>
      <c r="AS506" s="689"/>
      <c r="AT506" s="689"/>
      <c r="AU506" s="51"/>
      <c r="AV506" s="108"/>
      <c r="AW506" s="51"/>
      <c r="AX506" s="51"/>
      <c r="AY506" s="51"/>
      <c r="AZ506" s="51"/>
      <c r="BA506" s="82"/>
      <c r="BB506" s="689"/>
      <c r="BC506" s="689"/>
      <c r="BD506" s="689"/>
      <c r="BE506" s="689"/>
      <c r="BF506" s="689"/>
      <c r="BG506" s="689"/>
      <c r="BH506" s="51"/>
      <c r="BI506" s="108"/>
      <c r="BJ506" s="51"/>
      <c r="BK506" s="51"/>
      <c r="BL506" s="51"/>
      <c r="BM506" s="51"/>
    </row>
    <row r="507" spans="1:65" s="5" customFormat="1" ht="12.75" customHeight="1" x14ac:dyDescent="0.2">
      <c r="A507" s="61"/>
      <c r="B507" s="689"/>
      <c r="C507" s="689"/>
      <c r="D507" s="689"/>
      <c r="E507" s="689"/>
      <c r="F507" s="689"/>
      <c r="G507" s="689"/>
      <c r="H507" s="32"/>
      <c r="I507" s="111"/>
      <c r="K507" s="130"/>
      <c r="L507" s="51"/>
      <c r="M507" s="51"/>
      <c r="N507" s="61"/>
      <c r="O507" s="689"/>
      <c r="P507" s="689"/>
      <c r="Q507" s="689"/>
      <c r="R507" s="689"/>
      <c r="S507" s="689"/>
      <c r="T507" s="689"/>
      <c r="U507" s="156"/>
      <c r="V507" s="176"/>
      <c r="W507" s="51"/>
      <c r="X507" s="130"/>
      <c r="Y507" s="51"/>
      <c r="Z507" s="51"/>
      <c r="AA507" s="61"/>
      <c r="AB507" s="689"/>
      <c r="AC507" s="689"/>
      <c r="AD507" s="689"/>
      <c r="AE507" s="689"/>
      <c r="AF507" s="689"/>
      <c r="AG507" s="689"/>
      <c r="AH507" s="156"/>
      <c r="AI507" s="176"/>
      <c r="AJ507" s="51"/>
      <c r="AK507" s="130"/>
      <c r="AL507" s="51"/>
      <c r="AM507" s="51"/>
      <c r="AN507" s="61"/>
      <c r="AO507" s="689"/>
      <c r="AP507" s="689"/>
      <c r="AQ507" s="689"/>
      <c r="AR507" s="689"/>
      <c r="AS507" s="689"/>
      <c r="AT507" s="689"/>
      <c r="AU507" s="156"/>
      <c r="AV507" s="176"/>
      <c r="AW507" s="51"/>
      <c r="AX507" s="130"/>
      <c r="AY507" s="51"/>
      <c r="AZ507" s="51"/>
      <c r="BA507" s="61"/>
      <c r="BB507" s="689"/>
      <c r="BC507" s="689"/>
      <c r="BD507" s="689"/>
      <c r="BE507" s="689"/>
      <c r="BF507" s="689"/>
      <c r="BG507" s="689"/>
      <c r="BH507" s="156"/>
      <c r="BI507" s="176"/>
      <c r="BJ507" s="51"/>
      <c r="BK507" s="130"/>
      <c r="BL507" s="51"/>
      <c r="BM507" s="51"/>
    </row>
    <row r="508" spans="1:65" s="5" customFormat="1" ht="12.75" customHeight="1" x14ac:dyDescent="0.2">
      <c r="A508" s="61"/>
      <c r="B508" s="80"/>
      <c r="C508" s="45"/>
      <c r="D508" s="45"/>
      <c r="E508" s="45"/>
      <c r="F508" s="45"/>
      <c r="G508" s="45"/>
      <c r="H508" s="55"/>
      <c r="I508" s="100"/>
      <c r="J508" s="45"/>
      <c r="K508" s="134"/>
      <c r="L508" s="51"/>
      <c r="M508" s="59"/>
      <c r="N508" s="61"/>
      <c r="O508" s="80"/>
      <c r="P508" s="45"/>
      <c r="Q508" s="45"/>
      <c r="R508" s="45"/>
      <c r="S508" s="45"/>
      <c r="T508" s="45"/>
      <c r="U508" s="134"/>
      <c r="V508" s="176"/>
      <c r="W508" s="134"/>
      <c r="X508" s="134"/>
      <c r="Y508" s="51"/>
      <c r="Z508" s="59"/>
      <c r="AA508" s="61"/>
      <c r="AB508" s="80"/>
      <c r="AC508" s="45"/>
      <c r="AD508" s="45"/>
      <c r="AE508" s="45"/>
      <c r="AF508" s="45"/>
      <c r="AG508" s="45"/>
      <c r="AH508" s="134"/>
      <c r="AI508" s="176"/>
      <c r="AJ508" s="134"/>
      <c r="AK508" s="134"/>
      <c r="AL508" s="51"/>
      <c r="AM508" s="59"/>
      <c r="AN508" s="61"/>
      <c r="AO508" s="80"/>
      <c r="AP508" s="45"/>
      <c r="AQ508" s="45"/>
      <c r="AR508" s="45"/>
      <c r="AS508" s="45"/>
      <c r="AT508" s="45"/>
      <c r="AU508" s="134"/>
      <c r="AV508" s="176"/>
      <c r="AW508" s="134"/>
      <c r="AX508" s="134"/>
      <c r="AY508" s="51"/>
      <c r="AZ508" s="59"/>
      <c r="BA508" s="61"/>
      <c r="BB508" s="80"/>
      <c r="BC508" s="45"/>
      <c r="BD508" s="45"/>
      <c r="BE508" s="45"/>
      <c r="BF508" s="45"/>
      <c r="BG508" s="45"/>
      <c r="BH508" s="134"/>
      <c r="BI508" s="176"/>
      <c r="BJ508" s="134"/>
      <c r="BK508" s="134"/>
      <c r="BL508" s="51"/>
      <c r="BM508" s="59"/>
    </row>
    <row r="509" spans="1:65" s="7" customFormat="1" ht="10.5" customHeight="1" x14ac:dyDescent="0.2">
      <c r="A509" s="85"/>
      <c r="B509" s="57"/>
      <c r="C509" s="85"/>
      <c r="D509" s="85"/>
      <c r="E509" s="85"/>
      <c r="F509" s="85"/>
      <c r="G509" s="85"/>
      <c r="H509" s="57"/>
      <c r="I509" s="101"/>
      <c r="J509" s="85"/>
      <c r="K509" s="57"/>
      <c r="L509" s="57"/>
      <c r="M509" s="57"/>
      <c r="N509" s="85"/>
      <c r="O509" s="57"/>
      <c r="P509" s="85"/>
      <c r="Q509" s="85"/>
      <c r="R509" s="85"/>
      <c r="S509" s="85"/>
      <c r="T509" s="85"/>
      <c r="U509" s="57"/>
      <c r="V509" s="106"/>
      <c r="W509" s="57"/>
      <c r="X509" s="57"/>
      <c r="Y509" s="57"/>
      <c r="Z509" s="57"/>
      <c r="AA509" s="85"/>
      <c r="AB509" s="57"/>
      <c r="AC509" s="85"/>
      <c r="AD509" s="85"/>
      <c r="AE509" s="85"/>
      <c r="AF509" s="85"/>
      <c r="AG509" s="85"/>
      <c r="AH509" s="57"/>
      <c r="AI509" s="106"/>
      <c r="AJ509" s="57"/>
      <c r="AK509" s="57"/>
      <c r="AL509" s="57"/>
      <c r="AM509" s="57"/>
      <c r="AN509" s="85"/>
      <c r="AO509" s="57"/>
      <c r="AP509" s="85"/>
      <c r="AQ509" s="85"/>
      <c r="AR509" s="85"/>
      <c r="AS509" s="85"/>
      <c r="AT509" s="85"/>
      <c r="AU509" s="57"/>
      <c r="AV509" s="106"/>
      <c r="AW509" s="57"/>
      <c r="AX509" s="57"/>
      <c r="AY509" s="57"/>
      <c r="AZ509" s="57"/>
      <c r="BA509" s="85"/>
      <c r="BB509" s="57"/>
      <c r="BC509" s="85"/>
      <c r="BD509" s="85"/>
      <c r="BE509" s="85"/>
      <c r="BF509" s="85"/>
      <c r="BG509" s="85"/>
      <c r="BH509" s="57"/>
      <c r="BI509" s="106"/>
      <c r="BJ509" s="57"/>
      <c r="BK509" s="57"/>
      <c r="BL509" s="57"/>
      <c r="BM509" s="57"/>
    </row>
    <row r="510" spans="1:65" s="7" customFormat="1" ht="17.100000000000001" customHeight="1" x14ac:dyDescent="0.2">
      <c r="A510" s="85"/>
      <c r="B510" s="686"/>
      <c r="C510" s="686"/>
      <c r="D510" s="698"/>
      <c r="E510" s="698"/>
      <c r="F510" s="698"/>
      <c r="G510" s="698"/>
      <c r="H510" s="57"/>
      <c r="I510" s="101"/>
      <c r="J510" s="85"/>
      <c r="K510" s="57"/>
      <c r="L510" s="57"/>
      <c r="M510" s="57"/>
      <c r="N510" s="85"/>
      <c r="O510" s="686"/>
      <c r="P510" s="686"/>
      <c r="Q510" s="698"/>
      <c r="R510" s="698"/>
      <c r="S510" s="698"/>
      <c r="T510" s="698"/>
      <c r="U510" s="57"/>
      <c r="V510" s="106"/>
      <c r="W510" s="57"/>
      <c r="X510" s="57"/>
      <c r="Y510" s="57"/>
      <c r="Z510" s="57"/>
      <c r="AA510" s="85"/>
      <c r="AB510" s="686"/>
      <c r="AC510" s="686"/>
      <c r="AD510" s="698"/>
      <c r="AE510" s="698"/>
      <c r="AF510" s="698"/>
      <c r="AG510" s="698"/>
      <c r="AH510" s="57"/>
      <c r="AI510" s="106"/>
      <c r="AJ510" s="57"/>
      <c r="AK510" s="57"/>
      <c r="AL510" s="57"/>
      <c r="AM510" s="57"/>
      <c r="AN510" s="85"/>
      <c r="AO510" s="686"/>
      <c r="AP510" s="686"/>
      <c r="AQ510" s="698"/>
      <c r="AR510" s="698"/>
      <c r="AS510" s="698"/>
      <c r="AT510" s="698"/>
      <c r="AU510" s="57"/>
      <c r="AV510" s="106"/>
      <c r="AW510" s="57"/>
      <c r="AX510" s="57"/>
      <c r="AY510" s="57"/>
      <c r="AZ510" s="57"/>
      <c r="BA510" s="85"/>
      <c r="BB510" s="686"/>
      <c r="BC510" s="686"/>
      <c r="BD510" s="698"/>
      <c r="BE510" s="698"/>
      <c r="BF510" s="698"/>
      <c r="BG510" s="698"/>
      <c r="BH510" s="57"/>
      <c r="BI510" s="106"/>
      <c r="BJ510" s="57"/>
      <c r="BK510" s="57"/>
      <c r="BL510" s="57"/>
      <c r="BM510" s="57"/>
    </row>
    <row r="511" spans="1:65" s="7" customFormat="1" ht="17.100000000000001" customHeight="1" x14ac:dyDescent="0.2">
      <c r="A511" s="85"/>
      <c r="B511" s="686"/>
      <c r="C511" s="686"/>
      <c r="D511" s="699"/>
      <c r="E511" s="699"/>
      <c r="F511" s="699"/>
      <c r="G511" s="699"/>
      <c r="H511" s="57"/>
      <c r="I511" s="101"/>
      <c r="J511" s="85"/>
      <c r="K511" s="57"/>
      <c r="L511" s="57"/>
      <c r="M511" s="57"/>
      <c r="N511" s="85"/>
      <c r="O511" s="686"/>
      <c r="P511" s="686"/>
      <c r="Q511" s="699"/>
      <c r="R511" s="699"/>
      <c r="S511" s="699"/>
      <c r="T511" s="699"/>
      <c r="U511" s="57"/>
      <c r="V511" s="106"/>
      <c r="W511" s="57"/>
      <c r="X511" s="57"/>
      <c r="Y511" s="57"/>
      <c r="Z511" s="57"/>
      <c r="AA511" s="85"/>
      <c r="AB511" s="686"/>
      <c r="AC511" s="686"/>
      <c r="AD511" s="699"/>
      <c r="AE511" s="699"/>
      <c r="AF511" s="699"/>
      <c r="AG511" s="699"/>
      <c r="AH511" s="57"/>
      <c r="AI511" s="106"/>
      <c r="AJ511" s="57"/>
      <c r="AK511" s="57"/>
      <c r="AL511" s="57"/>
      <c r="AM511" s="57"/>
      <c r="AN511" s="85"/>
      <c r="AO511" s="686"/>
      <c r="AP511" s="686"/>
      <c r="AQ511" s="699"/>
      <c r="AR511" s="699"/>
      <c r="AS511" s="699"/>
      <c r="AT511" s="699"/>
      <c r="AU511" s="57"/>
      <c r="AV511" s="106"/>
      <c r="AW511" s="57"/>
      <c r="AX511" s="57"/>
      <c r="AY511" s="57"/>
      <c r="AZ511" s="57"/>
      <c r="BA511" s="85"/>
      <c r="BB511" s="686"/>
      <c r="BC511" s="686"/>
      <c r="BD511" s="699"/>
      <c r="BE511" s="699"/>
      <c r="BF511" s="699"/>
      <c r="BG511" s="699"/>
      <c r="BH511" s="57"/>
      <c r="BI511" s="106"/>
      <c r="BJ511" s="57"/>
      <c r="BK511" s="57"/>
      <c r="BL511" s="57"/>
      <c r="BM511" s="57"/>
    </row>
    <row r="512" spans="1:65" s="7" customFormat="1" ht="17.100000000000001" customHeight="1" x14ac:dyDescent="0.2">
      <c r="A512" s="85"/>
      <c r="B512" s="686"/>
      <c r="C512" s="686"/>
      <c r="D512" s="698"/>
      <c r="E512" s="698"/>
      <c r="F512" s="698"/>
      <c r="G512" s="698"/>
      <c r="H512" s="57"/>
      <c r="I512" s="101"/>
      <c r="J512" s="85"/>
      <c r="K512" s="57"/>
      <c r="L512" s="57"/>
      <c r="M512" s="57"/>
      <c r="N512" s="85"/>
      <c r="O512" s="686"/>
      <c r="P512" s="686"/>
      <c r="Q512" s="698"/>
      <c r="R512" s="698"/>
      <c r="S512" s="698"/>
      <c r="T512" s="698"/>
      <c r="U512" s="57"/>
      <c r="V512" s="106"/>
      <c r="W512" s="57"/>
      <c r="X512" s="57"/>
      <c r="Y512" s="57"/>
      <c r="Z512" s="57"/>
      <c r="AA512" s="85"/>
      <c r="AB512" s="686"/>
      <c r="AC512" s="686"/>
      <c r="AD512" s="698"/>
      <c r="AE512" s="698"/>
      <c r="AF512" s="698"/>
      <c r="AG512" s="698"/>
      <c r="AH512" s="57"/>
      <c r="AI512" s="106"/>
      <c r="AJ512" s="57"/>
      <c r="AK512" s="57"/>
      <c r="AL512" s="57"/>
      <c r="AM512" s="57"/>
      <c r="AN512" s="85"/>
      <c r="AO512" s="686"/>
      <c r="AP512" s="686"/>
      <c r="AQ512" s="698"/>
      <c r="AR512" s="698"/>
      <c r="AS512" s="698"/>
      <c r="AT512" s="698"/>
      <c r="AU512" s="57"/>
      <c r="AV512" s="106"/>
      <c r="AW512" s="57"/>
      <c r="AX512" s="57"/>
      <c r="AY512" s="57"/>
      <c r="AZ512" s="57"/>
      <c r="BA512" s="85"/>
      <c r="BB512" s="686"/>
      <c r="BC512" s="686"/>
      <c r="BD512" s="698"/>
      <c r="BE512" s="698"/>
      <c r="BF512" s="698"/>
      <c r="BG512" s="698"/>
      <c r="BH512" s="57"/>
      <c r="BI512" s="106"/>
      <c r="BJ512" s="57"/>
      <c r="BK512" s="57"/>
      <c r="BL512" s="57"/>
      <c r="BM512" s="57"/>
    </row>
    <row r="513" spans="1:65" s="7" customFormat="1" ht="17.100000000000001" customHeight="1" x14ac:dyDescent="0.2">
      <c r="A513" s="85"/>
      <c r="B513" s="688"/>
      <c r="C513" s="688"/>
      <c r="D513" s="695"/>
      <c r="E513" s="695"/>
      <c r="F513" s="695"/>
      <c r="G513" s="695"/>
      <c r="H513" s="57"/>
      <c r="I513" s="101"/>
      <c r="J513" s="85"/>
      <c r="K513" s="57"/>
      <c r="L513" s="57"/>
      <c r="M513" s="57"/>
      <c r="N513" s="85"/>
      <c r="O513" s="688"/>
      <c r="P513" s="688"/>
      <c r="Q513" s="695"/>
      <c r="R513" s="695"/>
      <c r="S513" s="695"/>
      <c r="T513" s="695"/>
      <c r="U513" s="57"/>
      <c r="V513" s="106"/>
      <c r="W513" s="57"/>
      <c r="X513" s="57"/>
      <c r="Y513" s="57"/>
      <c r="Z513" s="57"/>
      <c r="AA513" s="85"/>
      <c r="AB513" s="688"/>
      <c r="AC513" s="688"/>
      <c r="AD513" s="695"/>
      <c r="AE513" s="695"/>
      <c r="AF513" s="695"/>
      <c r="AG513" s="695"/>
      <c r="AH513" s="57"/>
      <c r="AI513" s="106"/>
      <c r="AJ513" s="57"/>
      <c r="AK513" s="57"/>
      <c r="AL513" s="57"/>
      <c r="AM513" s="57"/>
      <c r="AN513" s="85"/>
      <c r="AO513" s="688"/>
      <c r="AP513" s="688"/>
      <c r="AQ513" s="695"/>
      <c r="AR513" s="695"/>
      <c r="AS513" s="695"/>
      <c r="AT513" s="695"/>
      <c r="AU513" s="57"/>
      <c r="AV513" s="106"/>
      <c r="AW513" s="57"/>
      <c r="AX513" s="57"/>
      <c r="AY513" s="57"/>
      <c r="AZ513" s="57"/>
      <c r="BA513" s="85"/>
      <c r="BB513" s="688"/>
      <c r="BC513" s="688"/>
      <c r="BD513" s="695"/>
      <c r="BE513" s="695"/>
      <c r="BF513" s="695"/>
      <c r="BG513" s="695"/>
      <c r="BH513" s="57"/>
      <c r="BI513" s="106"/>
      <c r="BJ513" s="57"/>
      <c r="BK513" s="57"/>
      <c r="BL513" s="57"/>
      <c r="BM513" s="57"/>
    </row>
    <row r="514" spans="1:65" s="7" customFormat="1" ht="17.100000000000001" customHeight="1" x14ac:dyDescent="0.2">
      <c r="A514" s="85"/>
      <c r="B514" s="685"/>
      <c r="C514" s="685"/>
      <c r="D514" s="695"/>
      <c r="E514" s="695"/>
      <c r="F514" s="695"/>
      <c r="G514" s="695"/>
      <c r="H514" s="57"/>
      <c r="I514" s="101"/>
      <c r="J514" s="85"/>
      <c r="K514" s="57"/>
      <c r="L514" s="57"/>
      <c r="M514" s="57"/>
      <c r="N514" s="85"/>
      <c r="O514" s="685"/>
      <c r="P514" s="685"/>
      <c r="Q514" s="695"/>
      <c r="R514" s="695"/>
      <c r="S514" s="695"/>
      <c r="T514" s="695"/>
      <c r="U514" s="57"/>
      <c r="V514" s="106"/>
      <c r="W514" s="57"/>
      <c r="X514" s="57"/>
      <c r="Y514" s="57"/>
      <c r="Z514" s="57"/>
      <c r="AA514" s="85"/>
      <c r="AB514" s="685"/>
      <c r="AC514" s="685"/>
      <c r="AD514" s="695"/>
      <c r="AE514" s="695"/>
      <c r="AF514" s="695"/>
      <c r="AG514" s="695"/>
      <c r="AH514" s="57"/>
      <c r="AI514" s="106"/>
      <c r="AJ514" s="57"/>
      <c r="AK514" s="57"/>
      <c r="AL514" s="57"/>
      <c r="AM514" s="57"/>
      <c r="AN514" s="85"/>
      <c r="AO514" s="685"/>
      <c r="AP514" s="685"/>
      <c r="AQ514" s="695"/>
      <c r="AR514" s="695"/>
      <c r="AS514" s="695"/>
      <c r="AT514" s="695"/>
      <c r="AU514" s="57"/>
      <c r="AV514" s="106"/>
      <c r="AW514" s="57"/>
      <c r="AX514" s="57"/>
      <c r="AY514" s="57"/>
      <c r="AZ514" s="57"/>
      <c r="BA514" s="85"/>
      <c r="BB514" s="685"/>
      <c r="BC514" s="685"/>
      <c r="BD514" s="695"/>
      <c r="BE514" s="695"/>
      <c r="BF514" s="695"/>
      <c r="BG514" s="695"/>
      <c r="BH514" s="57"/>
      <c r="BI514" s="106"/>
      <c r="BJ514" s="57"/>
      <c r="BK514" s="57"/>
      <c r="BL514" s="57"/>
      <c r="BM514" s="57"/>
    </row>
    <row r="515" spans="1:65" s="7" customFormat="1" ht="17.100000000000001" customHeight="1" x14ac:dyDescent="0.2">
      <c r="A515" s="85"/>
      <c r="B515" s="685"/>
      <c r="C515" s="685"/>
      <c r="D515" s="695"/>
      <c r="E515" s="695"/>
      <c r="F515" s="695"/>
      <c r="G515" s="695"/>
      <c r="H515" s="57"/>
      <c r="I515" s="101"/>
      <c r="J515" s="85"/>
      <c r="K515" s="57"/>
      <c r="L515" s="57"/>
      <c r="M515" s="57"/>
      <c r="N515" s="85"/>
      <c r="O515" s="685"/>
      <c r="P515" s="685"/>
      <c r="Q515" s="695"/>
      <c r="R515" s="695"/>
      <c r="S515" s="695"/>
      <c r="T515" s="695"/>
      <c r="U515" s="57"/>
      <c r="V515" s="106"/>
      <c r="W515" s="57"/>
      <c r="X515" s="57"/>
      <c r="Y515" s="57"/>
      <c r="Z515" s="57"/>
      <c r="AA515" s="85"/>
      <c r="AB515" s="685"/>
      <c r="AC515" s="685"/>
      <c r="AD515" s="695"/>
      <c r="AE515" s="695"/>
      <c r="AF515" s="695"/>
      <c r="AG515" s="695"/>
      <c r="AH515" s="57"/>
      <c r="AI515" s="106"/>
      <c r="AJ515" s="57"/>
      <c r="AK515" s="57"/>
      <c r="AL515" s="57"/>
      <c r="AM515" s="57"/>
      <c r="AN515" s="85"/>
      <c r="AO515" s="685"/>
      <c r="AP515" s="685"/>
      <c r="AQ515" s="695"/>
      <c r="AR515" s="695"/>
      <c r="AS515" s="695"/>
      <c r="AT515" s="695"/>
      <c r="AU515" s="57"/>
      <c r="AV515" s="106"/>
      <c r="AW515" s="57"/>
      <c r="AX515" s="57"/>
      <c r="AY515" s="57"/>
      <c r="AZ515" s="57"/>
      <c r="BA515" s="85"/>
      <c r="BB515" s="685"/>
      <c r="BC515" s="685"/>
      <c r="BD515" s="695"/>
      <c r="BE515" s="695"/>
      <c r="BF515" s="695"/>
      <c r="BG515" s="695"/>
      <c r="BH515" s="57"/>
      <c r="BI515" s="106"/>
      <c r="BJ515" s="57"/>
      <c r="BK515" s="57"/>
      <c r="BL515" s="57"/>
      <c r="BM515" s="57"/>
    </row>
    <row r="516" spans="1:65" s="7" customFormat="1" ht="17.100000000000001" customHeight="1" x14ac:dyDescent="0.2">
      <c r="A516" s="85"/>
      <c r="B516" s="685"/>
      <c r="C516" s="685"/>
      <c r="D516" s="695"/>
      <c r="E516" s="695"/>
      <c r="F516" s="695"/>
      <c r="G516" s="695"/>
      <c r="H516" s="57"/>
      <c r="I516" s="101"/>
      <c r="J516" s="85"/>
      <c r="K516" s="57"/>
      <c r="L516" s="57"/>
      <c r="M516" s="57"/>
      <c r="N516" s="85"/>
      <c r="O516" s="685"/>
      <c r="P516" s="685"/>
      <c r="Q516" s="695"/>
      <c r="R516" s="695"/>
      <c r="S516" s="695"/>
      <c r="T516" s="695"/>
      <c r="U516" s="57"/>
      <c r="V516" s="106"/>
      <c r="W516" s="57"/>
      <c r="X516" s="57"/>
      <c r="Y516" s="57"/>
      <c r="Z516" s="57"/>
      <c r="AA516" s="85"/>
      <c r="AB516" s="685"/>
      <c r="AC516" s="685"/>
      <c r="AD516" s="695"/>
      <c r="AE516" s="695"/>
      <c r="AF516" s="695"/>
      <c r="AG516" s="695"/>
      <c r="AH516" s="57"/>
      <c r="AI516" s="106"/>
      <c r="AJ516" s="57"/>
      <c r="AK516" s="57"/>
      <c r="AL516" s="57"/>
      <c r="AM516" s="57"/>
      <c r="AN516" s="85"/>
      <c r="AO516" s="685"/>
      <c r="AP516" s="685"/>
      <c r="AQ516" s="695"/>
      <c r="AR516" s="695"/>
      <c r="AS516" s="695"/>
      <c r="AT516" s="695"/>
      <c r="AU516" s="57"/>
      <c r="AV516" s="106"/>
      <c r="AW516" s="57"/>
      <c r="AX516" s="57"/>
      <c r="AY516" s="57"/>
      <c r="AZ516" s="57"/>
      <c r="BA516" s="85"/>
      <c r="BB516" s="685"/>
      <c r="BC516" s="685"/>
      <c r="BD516" s="695"/>
      <c r="BE516" s="695"/>
      <c r="BF516" s="695"/>
      <c r="BG516" s="695"/>
      <c r="BH516" s="57"/>
      <c r="BI516" s="106"/>
      <c r="BJ516" s="57"/>
      <c r="BK516" s="57"/>
      <c r="BL516" s="57"/>
      <c r="BM516" s="57"/>
    </row>
    <row r="517" spans="1:65" s="7" customFormat="1" ht="17.100000000000001" customHeight="1" x14ac:dyDescent="0.2">
      <c r="A517" s="85"/>
      <c r="B517" s="685"/>
      <c r="C517" s="685"/>
      <c r="D517" s="695"/>
      <c r="E517" s="695"/>
      <c r="F517" s="695"/>
      <c r="G517" s="695"/>
      <c r="H517" s="57"/>
      <c r="I517" s="101"/>
      <c r="J517" s="85"/>
      <c r="K517" s="57"/>
      <c r="L517" s="57"/>
      <c r="M517" s="57"/>
      <c r="N517" s="85"/>
      <c r="O517" s="685"/>
      <c r="P517" s="685"/>
      <c r="Q517" s="695"/>
      <c r="R517" s="695"/>
      <c r="S517" s="695"/>
      <c r="T517" s="695"/>
      <c r="U517" s="57"/>
      <c r="V517" s="106"/>
      <c r="W517" s="57"/>
      <c r="X517" s="57"/>
      <c r="Y517" s="57"/>
      <c r="Z517" s="57"/>
      <c r="AA517" s="85"/>
      <c r="AB517" s="685"/>
      <c r="AC517" s="685"/>
      <c r="AD517" s="695"/>
      <c r="AE517" s="695"/>
      <c r="AF517" s="695"/>
      <c r="AG517" s="695"/>
      <c r="AH517" s="57"/>
      <c r="AI517" s="106"/>
      <c r="AJ517" s="57"/>
      <c r="AK517" s="57"/>
      <c r="AL517" s="57"/>
      <c r="AM517" s="57"/>
      <c r="AN517" s="85"/>
      <c r="AO517" s="685"/>
      <c r="AP517" s="685"/>
      <c r="AQ517" s="695"/>
      <c r="AR517" s="695"/>
      <c r="AS517" s="695"/>
      <c r="AT517" s="695"/>
      <c r="AU517" s="57"/>
      <c r="AV517" s="106"/>
      <c r="AW517" s="57"/>
      <c r="AX517" s="57"/>
      <c r="AY517" s="57"/>
      <c r="AZ517" s="57"/>
      <c r="BA517" s="85"/>
      <c r="BB517" s="685"/>
      <c r="BC517" s="685"/>
      <c r="BD517" s="695"/>
      <c r="BE517" s="695"/>
      <c r="BF517" s="695"/>
      <c r="BG517" s="695"/>
      <c r="BH517" s="57"/>
      <c r="BI517" s="106"/>
      <c r="BJ517" s="57"/>
      <c r="BK517" s="57"/>
      <c r="BL517" s="57"/>
      <c r="BM517" s="57"/>
    </row>
    <row r="518" spans="1:65" s="7" customFormat="1" ht="17.100000000000001" customHeight="1" x14ac:dyDescent="0.2">
      <c r="A518" s="85"/>
      <c r="B518" s="685"/>
      <c r="C518" s="685"/>
      <c r="D518" s="695"/>
      <c r="E518" s="695"/>
      <c r="F518" s="695"/>
      <c r="G518" s="695"/>
      <c r="H518" s="57"/>
      <c r="I518" s="101"/>
      <c r="J518" s="85"/>
      <c r="K518" s="57"/>
      <c r="L518" s="57"/>
      <c r="M518" s="57"/>
      <c r="N518" s="85"/>
      <c r="O518" s="685"/>
      <c r="P518" s="685"/>
      <c r="Q518" s="695"/>
      <c r="R518" s="695"/>
      <c r="S518" s="695"/>
      <c r="T518" s="695"/>
      <c r="U518" s="57"/>
      <c r="V518" s="106"/>
      <c r="W518" s="57"/>
      <c r="X518" s="57"/>
      <c r="Y518" s="57"/>
      <c r="Z518" s="57"/>
      <c r="AA518" s="85"/>
      <c r="AB518" s="685"/>
      <c r="AC518" s="685"/>
      <c r="AD518" s="695"/>
      <c r="AE518" s="695"/>
      <c r="AF518" s="695"/>
      <c r="AG518" s="695"/>
      <c r="AH518" s="57"/>
      <c r="AI518" s="106"/>
      <c r="AJ518" s="57"/>
      <c r="AK518" s="57"/>
      <c r="AL518" s="57"/>
      <c r="AM518" s="57"/>
      <c r="AN518" s="85"/>
      <c r="AO518" s="685"/>
      <c r="AP518" s="685"/>
      <c r="AQ518" s="695"/>
      <c r="AR518" s="695"/>
      <c r="AS518" s="695"/>
      <c r="AT518" s="695"/>
      <c r="AU518" s="57"/>
      <c r="AV518" s="106"/>
      <c r="AW518" s="57"/>
      <c r="AX518" s="57"/>
      <c r="AY518" s="57"/>
      <c r="AZ518" s="57"/>
      <c r="BA518" s="85"/>
      <c r="BB518" s="685"/>
      <c r="BC518" s="685"/>
      <c r="BD518" s="695"/>
      <c r="BE518" s="695"/>
      <c r="BF518" s="695"/>
      <c r="BG518" s="695"/>
      <c r="BH518" s="57"/>
      <c r="BI518" s="106"/>
      <c r="BJ518" s="57"/>
      <c r="BK518" s="57"/>
      <c r="BL518" s="57"/>
      <c r="BM518" s="57"/>
    </row>
    <row r="519" spans="1:65" s="7" customFormat="1" ht="17.100000000000001" customHeight="1" x14ac:dyDescent="0.2">
      <c r="A519" s="85"/>
      <c r="B519" s="685"/>
      <c r="C519" s="685"/>
      <c r="D519" s="695"/>
      <c r="E519" s="695"/>
      <c r="F519" s="695"/>
      <c r="G519" s="695"/>
      <c r="H519" s="57"/>
      <c r="I519" s="101"/>
      <c r="J519" s="85"/>
      <c r="K519" s="57"/>
      <c r="L519" s="57"/>
      <c r="M519" s="57"/>
      <c r="N519" s="85"/>
      <c r="O519" s="685"/>
      <c r="P519" s="685"/>
      <c r="Q519" s="695"/>
      <c r="R519" s="695"/>
      <c r="S519" s="695"/>
      <c r="T519" s="695"/>
      <c r="U519" s="57"/>
      <c r="V519" s="106"/>
      <c r="W519" s="57"/>
      <c r="X519" s="57"/>
      <c r="Y519" s="57"/>
      <c r="Z519" s="57"/>
      <c r="AA519" s="85"/>
      <c r="AB519" s="685"/>
      <c r="AC519" s="685"/>
      <c r="AD519" s="695"/>
      <c r="AE519" s="695"/>
      <c r="AF519" s="695"/>
      <c r="AG519" s="695"/>
      <c r="AH519" s="57"/>
      <c r="AI519" s="106"/>
      <c r="AJ519" s="57"/>
      <c r="AK519" s="57"/>
      <c r="AL519" s="57"/>
      <c r="AM519" s="57"/>
      <c r="AN519" s="85"/>
      <c r="AO519" s="685"/>
      <c r="AP519" s="685"/>
      <c r="AQ519" s="695"/>
      <c r="AR519" s="695"/>
      <c r="AS519" s="695"/>
      <c r="AT519" s="695"/>
      <c r="AU519" s="57"/>
      <c r="AV519" s="106"/>
      <c r="AW519" s="57"/>
      <c r="AX519" s="57"/>
      <c r="AY519" s="57"/>
      <c r="AZ519" s="57"/>
      <c r="BA519" s="85"/>
      <c r="BB519" s="685"/>
      <c r="BC519" s="685"/>
      <c r="BD519" s="695"/>
      <c r="BE519" s="695"/>
      <c r="BF519" s="695"/>
      <c r="BG519" s="695"/>
      <c r="BH519" s="57"/>
      <c r="BI519" s="106"/>
      <c r="BJ519" s="57"/>
      <c r="BK519" s="57"/>
      <c r="BL519" s="57"/>
      <c r="BM519" s="57"/>
    </row>
    <row r="520" spans="1:65" s="7" customFormat="1" ht="17.100000000000001" customHeight="1" x14ac:dyDescent="0.2">
      <c r="A520" s="85"/>
      <c r="B520" s="685"/>
      <c r="C520" s="685"/>
      <c r="D520" s="695"/>
      <c r="E520" s="695"/>
      <c r="F520" s="695"/>
      <c r="G520" s="695"/>
      <c r="H520" s="57"/>
      <c r="I520" s="101"/>
      <c r="J520" s="85"/>
      <c r="K520" s="57"/>
      <c r="L520" s="57"/>
      <c r="M520" s="57"/>
      <c r="N520" s="85"/>
      <c r="O520" s="685"/>
      <c r="P520" s="685"/>
      <c r="Q520" s="695"/>
      <c r="R520" s="695"/>
      <c r="S520" s="695"/>
      <c r="T520" s="695"/>
      <c r="U520" s="57"/>
      <c r="V520" s="106"/>
      <c r="W520" s="57"/>
      <c r="X520" s="57"/>
      <c r="Y520" s="57"/>
      <c r="Z520" s="57"/>
      <c r="AA520" s="85"/>
      <c r="AB520" s="685"/>
      <c r="AC520" s="685"/>
      <c r="AD520" s="695"/>
      <c r="AE520" s="695"/>
      <c r="AF520" s="695"/>
      <c r="AG520" s="695"/>
      <c r="AH520" s="57"/>
      <c r="AI520" s="106"/>
      <c r="AJ520" s="57"/>
      <c r="AK520" s="57"/>
      <c r="AL520" s="57"/>
      <c r="AM520" s="57"/>
      <c r="AN520" s="85"/>
      <c r="AO520" s="685"/>
      <c r="AP520" s="685"/>
      <c r="AQ520" s="695"/>
      <c r="AR520" s="695"/>
      <c r="AS520" s="695"/>
      <c r="AT520" s="695"/>
      <c r="AU520" s="57"/>
      <c r="AV520" s="106"/>
      <c r="AW520" s="57"/>
      <c r="AX520" s="57"/>
      <c r="AY520" s="57"/>
      <c r="AZ520" s="57"/>
      <c r="BA520" s="85"/>
      <c r="BB520" s="685"/>
      <c r="BC520" s="685"/>
      <c r="BD520" s="695"/>
      <c r="BE520" s="695"/>
      <c r="BF520" s="695"/>
      <c r="BG520" s="695"/>
      <c r="BH520" s="57"/>
      <c r="BI520" s="106"/>
      <c r="BJ520" s="57"/>
      <c r="BK520" s="57"/>
      <c r="BL520" s="57"/>
      <c r="BM520" s="57"/>
    </row>
    <row r="521" spans="1:65" s="7" customFormat="1" ht="17.100000000000001" customHeight="1" x14ac:dyDescent="0.2">
      <c r="A521" s="85"/>
      <c r="B521" s="685"/>
      <c r="C521" s="685"/>
      <c r="D521" s="695"/>
      <c r="E521" s="695"/>
      <c r="F521" s="695"/>
      <c r="G521" s="695"/>
      <c r="H521" s="57"/>
      <c r="I521" s="101"/>
      <c r="J521" s="85"/>
      <c r="K521" s="57"/>
      <c r="L521" s="57"/>
      <c r="M521" s="57"/>
      <c r="N521" s="85"/>
      <c r="O521" s="685"/>
      <c r="P521" s="685"/>
      <c r="Q521" s="695"/>
      <c r="R521" s="695"/>
      <c r="S521" s="695"/>
      <c r="T521" s="695"/>
      <c r="U521" s="57"/>
      <c r="V521" s="106"/>
      <c r="W521" s="57"/>
      <c r="X521" s="57"/>
      <c r="Y521" s="57"/>
      <c r="Z521" s="57"/>
      <c r="AA521" s="85"/>
      <c r="AB521" s="685"/>
      <c r="AC521" s="685"/>
      <c r="AD521" s="695"/>
      <c r="AE521" s="695"/>
      <c r="AF521" s="695"/>
      <c r="AG521" s="695"/>
      <c r="AH521" s="57"/>
      <c r="AI521" s="106"/>
      <c r="AJ521" s="57"/>
      <c r="AK521" s="57"/>
      <c r="AL521" s="57"/>
      <c r="AM521" s="57"/>
      <c r="AN521" s="85"/>
      <c r="AO521" s="685"/>
      <c r="AP521" s="685"/>
      <c r="AQ521" s="695"/>
      <c r="AR521" s="695"/>
      <c r="AS521" s="695"/>
      <c r="AT521" s="695"/>
      <c r="AU521" s="57"/>
      <c r="AV521" s="106"/>
      <c r="AW521" s="57"/>
      <c r="AX521" s="57"/>
      <c r="AY521" s="57"/>
      <c r="AZ521" s="57"/>
      <c r="BA521" s="85"/>
      <c r="BB521" s="685"/>
      <c r="BC521" s="685"/>
      <c r="BD521" s="695"/>
      <c r="BE521" s="695"/>
      <c r="BF521" s="695"/>
      <c r="BG521" s="695"/>
      <c r="BH521" s="57"/>
      <c r="BI521" s="106"/>
      <c r="BJ521" s="57"/>
      <c r="BK521" s="57"/>
      <c r="BL521" s="57"/>
      <c r="BM521" s="57"/>
    </row>
    <row r="522" spans="1:65" s="7" customFormat="1" ht="17.100000000000001" customHeight="1" x14ac:dyDescent="0.2">
      <c r="A522" s="85"/>
      <c r="B522" s="685"/>
      <c r="C522" s="685"/>
      <c r="D522" s="695"/>
      <c r="E522" s="695"/>
      <c r="F522" s="695"/>
      <c r="G522" s="695"/>
      <c r="H522" s="57"/>
      <c r="I522" s="101"/>
      <c r="J522" s="85"/>
      <c r="K522" s="57"/>
      <c r="L522" s="57"/>
      <c r="M522" s="57"/>
      <c r="N522" s="85"/>
      <c r="O522" s="685"/>
      <c r="P522" s="685"/>
      <c r="Q522" s="695"/>
      <c r="R522" s="695"/>
      <c r="S522" s="695"/>
      <c r="T522" s="695"/>
      <c r="U522" s="57"/>
      <c r="V522" s="106"/>
      <c r="W522" s="57"/>
      <c r="X522" s="57"/>
      <c r="Y522" s="57"/>
      <c r="Z522" s="57"/>
      <c r="AA522" s="85"/>
      <c r="AB522" s="685"/>
      <c r="AC522" s="685"/>
      <c r="AD522" s="695"/>
      <c r="AE522" s="695"/>
      <c r="AF522" s="695"/>
      <c r="AG522" s="695"/>
      <c r="AH522" s="57"/>
      <c r="AI522" s="106"/>
      <c r="AJ522" s="57"/>
      <c r="AK522" s="57"/>
      <c r="AL522" s="57"/>
      <c r="AM522" s="57"/>
      <c r="AN522" s="85"/>
      <c r="AO522" s="685"/>
      <c r="AP522" s="685"/>
      <c r="AQ522" s="695"/>
      <c r="AR522" s="695"/>
      <c r="AS522" s="695"/>
      <c r="AT522" s="695"/>
      <c r="AU522" s="57"/>
      <c r="AV522" s="106"/>
      <c r="AW522" s="57"/>
      <c r="AX522" s="57"/>
      <c r="AY522" s="57"/>
      <c r="AZ522" s="57"/>
      <c r="BA522" s="85"/>
      <c r="BB522" s="685"/>
      <c r="BC522" s="685"/>
      <c r="BD522" s="695"/>
      <c r="BE522" s="695"/>
      <c r="BF522" s="695"/>
      <c r="BG522" s="695"/>
      <c r="BH522" s="57"/>
      <c r="BI522" s="106"/>
      <c r="BJ522" s="57"/>
      <c r="BK522" s="57"/>
      <c r="BL522" s="57"/>
      <c r="BM522" s="57"/>
    </row>
    <row r="523" spans="1:65" s="7" customFormat="1" ht="17.100000000000001" customHeight="1" x14ac:dyDescent="0.2">
      <c r="A523" s="85"/>
      <c r="B523" s="685"/>
      <c r="C523" s="685"/>
      <c r="D523" s="695"/>
      <c r="E523" s="695"/>
      <c r="F523" s="695"/>
      <c r="G523" s="695"/>
      <c r="H523" s="57"/>
      <c r="I523" s="101"/>
      <c r="J523" s="85"/>
      <c r="K523" s="57"/>
      <c r="L523" s="57"/>
      <c r="M523" s="57"/>
      <c r="N523" s="85"/>
      <c r="O523" s="685"/>
      <c r="P523" s="685"/>
      <c r="Q523" s="695"/>
      <c r="R523" s="695"/>
      <c r="S523" s="695"/>
      <c r="T523" s="695"/>
      <c r="U523" s="57"/>
      <c r="V523" s="106"/>
      <c r="W523" s="57"/>
      <c r="X523" s="57"/>
      <c r="Y523" s="57"/>
      <c r="Z523" s="57"/>
      <c r="AA523" s="85"/>
      <c r="AB523" s="685"/>
      <c r="AC523" s="685"/>
      <c r="AD523" s="695"/>
      <c r="AE523" s="695"/>
      <c r="AF523" s="695"/>
      <c r="AG523" s="695"/>
      <c r="AH523" s="57"/>
      <c r="AI523" s="106"/>
      <c r="AJ523" s="57"/>
      <c r="AK523" s="57"/>
      <c r="AL523" s="57"/>
      <c r="AM523" s="57"/>
      <c r="AN523" s="85"/>
      <c r="AO523" s="685"/>
      <c r="AP523" s="685"/>
      <c r="AQ523" s="695"/>
      <c r="AR523" s="695"/>
      <c r="AS523" s="695"/>
      <c r="AT523" s="695"/>
      <c r="AU523" s="57"/>
      <c r="AV523" s="106"/>
      <c r="AW523" s="57"/>
      <c r="AX523" s="57"/>
      <c r="AY523" s="57"/>
      <c r="AZ523" s="57"/>
      <c r="BA523" s="85"/>
      <c r="BB523" s="685"/>
      <c r="BC523" s="685"/>
      <c r="BD523" s="695"/>
      <c r="BE523" s="695"/>
      <c r="BF523" s="695"/>
      <c r="BG523" s="695"/>
      <c r="BH523" s="57"/>
      <c r="BI523" s="106"/>
      <c r="BJ523" s="57"/>
      <c r="BK523" s="57"/>
      <c r="BL523" s="57"/>
      <c r="BM523" s="57"/>
    </row>
    <row r="524" spans="1:65" s="7" customFormat="1" ht="17.100000000000001" customHeight="1" x14ac:dyDescent="0.2">
      <c r="A524" s="85"/>
      <c r="B524" s="685"/>
      <c r="C524" s="685"/>
      <c r="D524" s="695"/>
      <c r="E524" s="695"/>
      <c r="F524" s="695"/>
      <c r="G524" s="695"/>
      <c r="H524" s="57"/>
      <c r="I524" s="101"/>
      <c r="J524" s="85"/>
      <c r="K524" s="57"/>
      <c r="L524" s="57"/>
      <c r="M524" s="57"/>
      <c r="N524" s="85"/>
      <c r="O524" s="685"/>
      <c r="P524" s="685"/>
      <c r="Q524" s="695"/>
      <c r="R524" s="695"/>
      <c r="S524" s="695"/>
      <c r="T524" s="695"/>
      <c r="U524" s="57"/>
      <c r="V524" s="106"/>
      <c r="W524" s="57"/>
      <c r="X524" s="57"/>
      <c r="Y524" s="57"/>
      <c r="Z524" s="57"/>
      <c r="AA524" s="85"/>
      <c r="AB524" s="685"/>
      <c r="AC524" s="685"/>
      <c r="AD524" s="695"/>
      <c r="AE524" s="695"/>
      <c r="AF524" s="695"/>
      <c r="AG524" s="695"/>
      <c r="AH524" s="57"/>
      <c r="AI524" s="106"/>
      <c r="AJ524" s="57"/>
      <c r="AK524" s="57"/>
      <c r="AL524" s="57"/>
      <c r="AM524" s="57"/>
      <c r="AN524" s="85"/>
      <c r="AO524" s="685"/>
      <c r="AP524" s="685"/>
      <c r="AQ524" s="695"/>
      <c r="AR524" s="695"/>
      <c r="AS524" s="695"/>
      <c r="AT524" s="695"/>
      <c r="AU524" s="57"/>
      <c r="AV524" s="106"/>
      <c r="AW524" s="57"/>
      <c r="AX524" s="57"/>
      <c r="AY524" s="57"/>
      <c r="AZ524" s="57"/>
      <c r="BA524" s="85"/>
      <c r="BB524" s="685"/>
      <c r="BC524" s="685"/>
      <c r="BD524" s="695"/>
      <c r="BE524" s="695"/>
      <c r="BF524" s="695"/>
      <c r="BG524" s="695"/>
      <c r="BH524" s="57"/>
      <c r="BI524" s="106"/>
      <c r="BJ524" s="57"/>
      <c r="BK524" s="57"/>
      <c r="BL524" s="57"/>
      <c r="BM524" s="57"/>
    </row>
    <row r="525" spans="1:65" s="7" customFormat="1" ht="17.100000000000001" customHeight="1" x14ac:dyDescent="0.2">
      <c r="A525" s="85"/>
      <c r="B525" s="685"/>
      <c r="C525" s="685"/>
      <c r="D525" s="695"/>
      <c r="E525" s="695"/>
      <c r="F525" s="695"/>
      <c r="G525" s="695"/>
      <c r="H525" s="57"/>
      <c r="I525" s="101"/>
      <c r="J525" s="85"/>
      <c r="K525" s="57"/>
      <c r="L525" s="57"/>
      <c r="M525" s="57"/>
      <c r="N525" s="85"/>
      <c r="O525" s="685"/>
      <c r="P525" s="685"/>
      <c r="Q525" s="695"/>
      <c r="R525" s="695"/>
      <c r="S525" s="695"/>
      <c r="T525" s="695"/>
      <c r="U525" s="57"/>
      <c r="V525" s="106"/>
      <c r="W525" s="57"/>
      <c r="X525" s="57"/>
      <c r="Y525" s="57"/>
      <c r="Z525" s="57"/>
      <c r="AA525" s="85"/>
      <c r="AB525" s="685"/>
      <c r="AC525" s="685"/>
      <c r="AD525" s="695"/>
      <c r="AE525" s="695"/>
      <c r="AF525" s="695"/>
      <c r="AG525" s="695"/>
      <c r="AH525" s="57"/>
      <c r="AI525" s="106"/>
      <c r="AJ525" s="57"/>
      <c r="AK525" s="57"/>
      <c r="AL525" s="57"/>
      <c r="AM525" s="57"/>
      <c r="AN525" s="85"/>
      <c r="AO525" s="685"/>
      <c r="AP525" s="685"/>
      <c r="AQ525" s="695"/>
      <c r="AR525" s="695"/>
      <c r="AS525" s="695"/>
      <c r="AT525" s="695"/>
      <c r="AU525" s="57"/>
      <c r="AV525" s="106"/>
      <c r="AW525" s="57"/>
      <c r="AX525" s="57"/>
      <c r="AY525" s="57"/>
      <c r="AZ525" s="57"/>
      <c r="BA525" s="85"/>
      <c r="BB525" s="685"/>
      <c r="BC525" s="685"/>
      <c r="BD525" s="695"/>
      <c r="BE525" s="695"/>
      <c r="BF525" s="695"/>
      <c r="BG525" s="695"/>
      <c r="BH525" s="57"/>
      <c r="BI525" s="106"/>
      <c r="BJ525" s="57"/>
      <c r="BK525" s="57"/>
      <c r="BL525" s="57"/>
      <c r="BM525" s="57"/>
    </row>
    <row r="526" spans="1:65" s="7" customFormat="1" ht="17.100000000000001" customHeight="1" x14ac:dyDescent="0.2">
      <c r="A526" s="85"/>
      <c r="B526" s="685"/>
      <c r="C526" s="685"/>
      <c r="D526" s="695"/>
      <c r="E526" s="695"/>
      <c r="F526" s="695"/>
      <c r="G526" s="695"/>
      <c r="H526" s="57"/>
      <c r="I526" s="101"/>
      <c r="J526" s="85"/>
      <c r="K526" s="57"/>
      <c r="L526" s="57"/>
      <c r="M526" s="57"/>
      <c r="N526" s="85"/>
      <c r="O526" s="685"/>
      <c r="P526" s="685"/>
      <c r="Q526" s="695"/>
      <c r="R526" s="695"/>
      <c r="S526" s="695"/>
      <c r="T526" s="695"/>
      <c r="U526" s="57"/>
      <c r="V526" s="106"/>
      <c r="W526" s="57"/>
      <c r="X526" s="57"/>
      <c r="Y526" s="57"/>
      <c r="Z526" s="57"/>
      <c r="AA526" s="85"/>
      <c r="AB526" s="685"/>
      <c r="AC526" s="685"/>
      <c r="AD526" s="695"/>
      <c r="AE526" s="695"/>
      <c r="AF526" s="695"/>
      <c r="AG526" s="695"/>
      <c r="AH526" s="57"/>
      <c r="AI526" s="106"/>
      <c r="AJ526" s="57"/>
      <c r="AK526" s="57"/>
      <c r="AL526" s="57"/>
      <c r="AM526" s="57"/>
      <c r="AN526" s="85"/>
      <c r="AO526" s="685"/>
      <c r="AP526" s="685"/>
      <c r="AQ526" s="695"/>
      <c r="AR526" s="695"/>
      <c r="AS526" s="695"/>
      <c r="AT526" s="695"/>
      <c r="AU526" s="57"/>
      <c r="AV526" s="106"/>
      <c r="AW526" s="57"/>
      <c r="AX526" s="57"/>
      <c r="AY526" s="57"/>
      <c r="AZ526" s="57"/>
      <c r="BA526" s="85"/>
      <c r="BB526" s="685"/>
      <c r="BC526" s="685"/>
      <c r="BD526" s="695"/>
      <c r="BE526" s="695"/>
      <c r="BF526" s="695"/>
      <c r="BG526" s="695"/>
      <c r="BH526" s="57"/>
      <c r="BI526" s="106"/>
      <c r="BJ526" s="57"/>
      <c r="BK526" s="57"/>
      <c r="BL526" s="57"/>
      <c r="BM526" s="57"/>
    </row>
    <row r="527" spans="1:65" s="7" customFormat="1" ht="17.100000000000001" customHeight="1" x14ac:dyDescent="0.2">
      <c r="A527" s="85"/>
      <c r="B527" s="685"/>
      <c r="C527" s="685"/>
      <c r="D527" s="695"/>
      <c r="E527" s="695"/>
      <c r="F527" s="695"/>
      <c r="G527" s="695"/>
      <c r="H527" s="57"/>
      <c r="I527" s="101"/>
      <c r="J527" s="85"/>
      <c r="K527" s="57"/>
      <c r="L527" s="57"/>
      <c r="M527" s="57"/>
      <c r="N527" s="85"/>
      <c r="O527" s="685"/>
      <c r="P527" s="685"/>
      <c r="Q527" s="695"/>
      <c r="R527" s="695"/>
      <c r="S527" s="695"/>
      <c r="T527" s="695"/>
      <c r="U527" s="57"/>
      <c r="V527" s="106"/>
      <c r="W527" s="57"/>
      <c r="X527" s="57"/>
      <c r="Y527" s="57"/>
      <c r="Z527" s="57"/>
      <c r="AA527" s="85"/>
      <c r="AB527" s="685"/>
      <c r="AC527" s="685"/>
      <c r="AD527" s="695"/>
      <c r="AE527" s="695"/>
      <c r="AF527" s="695"/>
      <c r="AG527" s="695"/>
      <c r="AH527" s="57"/>
      <c r="AI527" s="106"/>
      <c r="AJ527" s="57"/>
      <c r="AK527" s="57"/>
      <c r="AL527" s="57"/>
      <c r="AM527" s="57"/>
      <c r="AN527" s="85"/>
      <c r="AO527" s="685"/>
      <c r="AP527" s="685"/>
      <c r="AQ527" s="695"/>
      <c r="AR527" s="695"/>
      <c r="AS527" s="695"/>
      <c r="AT527" s="695"/>
      <c r="AU527" s="57"/>
      <c r="AV527" s="106"/>
      <c r="AW527" s="57"/>
      <c r="AX527" s="57"/>
      <c r="AY527" s="57"/>
      <c r="AZ527" s="57"/>
      <c r="BA527" s="85"/>
      <c r="BB527" s="685"/>
      <c r="BC527" s="685"/>
      <c r="BD527" s="695"/>
      <c r="BE527" s="695"/>
      <c r="BF527" s="695"/>
      <c r="BG527" s="695"/>
      <c r="BH527" s="57"/>
      <c r="BI527" s="106"/>
      <c r="BJ527" s="57"/>
      <c r="BK527" s="57"/>
      <c r="BL527" s="57"/>
      <c r="BM527" s="57"/>
    </row>
    <row r="528" spans="1:65" s="7" customFormat="1" ht="17.100000000000001" customHeight="1" x14ac:dyDescent="0.2">
      <c r="A528" s="85"/>
      <c r="B528" s="685"/>
      <c r="C528" s="685"/>
      <c r="D528" s="695"/>
      <c r="E528" s="695"/>
      <c r="F528" s="695"/>
      <c r="G528" s="695"/>
      <c r="H528" s="57"/>
      <c r="I528" s="101"/>
      <c r="J528" s="85"/>
      <c r="K528" s="57"/>
      <c r="L528" s="57"/>
      <c r="M528" s="57"/>
      <c r="N528" s="85"/>
      <c r="O528" s="685"/>
      <c r="P528" s="685"/>
      <c r="Q528" s="695"/>
      <c r="R528" s="695"/>
      <c r="S528" s="695"/>
      <c r="T528" s="695"/>
      <c r="U528" s="57"/>
      <c r="V528" s="106"/>
      <c r="W528" s="57"/>
      <c r="X528" s="57"/>
      <c r="Y528" s="57"/>
      <c r="Z528" s="57"/>
      <c r="AA528" s="85"/>
      <c r="AB528" s="685"/>
      <c r="AC528" s="685"/>
      <c r="AD528" s="695"/>
      <c r="AE528" s="695"/>
      <c r="AF528" s="695"/>
      <c r="AG528" s="695"/>
      <c r="AH528" s="57"/>
      <c r="AI528" s="106"/>
      <c r="AJ528" s="57"/>
      <c r="AK528" s="57"/>
      <c r="AL528" s="57"/>
      <c r="AM528" s="57"/>
      <c r="AN528" s="85"/>
      <c r="AO528" s="685"/>
      <c r="AP528" s="685"/>
      <c r="AQ528" s="695"/>
      <c r="AR528" s="695"/>
      <c r="AS528" s="695"/>
      <c r="AT528" s="695"/>
      <c r="AU528" s="57"/>
      <c r="AV528" s="106"/>
      <c r="AW528" s="57"/>
      <c r="AX528" s="57"/>
      <c r="AY528" s="57"/>
      <c r="AZ528" s="57"/>
      <c r="BA528" s="85"/>
      <c r="BB528" s="685"/>
      <c r="BC528" s="685"/>
      <c r="BD528" s="695"/>
      <c r="BE528" s="695"/>
      <c r="BF528" s="695"/>
      <c r="BG528" s="695"/>
      <c r="BH528" s="57"/>
      <c r="BI528" s="106"/>
      <c r="BJ528" s="57"/>
      <c r="BK528" s="57"/>
      <c r="BL528" s="57"/>
      <c r="BM528" s="57"/>
    </row>
    <row r="529" spans="1:65" s="7" customFormat="1" ht="17.100000000000001" customHeight="1" x14ac:dyDescent="0.2">
      <c r="A529" s="85"/>
      <c r="B529" s="685"/>
      <c r="C529" s="685"/>
      <c r="D529" s="695"/>
      <c r="E529" s="695"/>
      <c r="F529" s="695"/>
      <c r="G529" s="695"/>
      <c r="H529" s="57"/>
      <c r="I529" s="101"/>
      <c r="J529" s="85"/>
      <c r="K529" s="57"/>
      <c r="L529" s="57"/>
      <c r="M529" s="57"/>
      <c r="N529" s="85"/>
      <c r="O529" s="685"/>
      <c r="P529" s="685"/>
      <c r="Q529" s="695"/>
      <c r="R529" s="695"/>
      <c r="S529" s="695"/>
      <c r="T529" s="695"/>
      <c r="U529" s="57"/>
      <c r="V529" s="106"/>
      <c r="W529" s="57"/>
      <c r="X529" s="57"/>
      <c r="Y529" s="57"/>
      <c r="Z529" s="57"/>
      <c r="AA529" s="85"/>
      <c r="AB529" s="685"/>
      <c r="AC529" s="685"/>
      <c r="AD529" s="695"/>
      <c r="AE529" s="695"/>
      <c r="AF529" s="695"/>
      <c r="AG529" s="695"/>
      <c r="AH529" s="57"/>
      <c r="AI529" s="106"/>
      <c r="AJ529" s="57"/>
      <c r="AK529" s="57"/>
      <c r="AL529" s="57"/>
      <c r="AM529" s="57"/>
      <c r="AN529" s="85"/>
      <c r="AO529" s="685"/>
      <c r="AP529" s="685"/>
      <c r="AQ529" s="695"/>
      <c r="AR529" s="695"/>
      <c r="AS529" s="695"/>
      <c r="AT529" s="695"/>
      <c r="AU529" s="57"/>
      <c r="AV529" s="106"/>
      <c r="AW529" s="57"/>
      <c r="AX529" s="57"/>
      <c r="AY529" s="57"/>
      <c r="AZ529" s="57"/>
      <c r="BA529" s="85"/>
      <c r="BB529" s="685"/>
      <c r="BC529" s="685"/>
      <c r="BD529" s="695"/>
      <c r="BE529" s="695"/>
      <c r="BF529" s="695"/>
      <c r="BG529" s="695"/>
      <c r="BH529" s="57"/>
      <c r="BI529" s="106"/>
      <c r="BJ529" s="57"/>
      <c r="BK529" s="57"/>
      <c r="BL529" s="57"/>
      <c r="BM529" s="57"/>
    </row>
    <row r="530" spans="1:65" s="7" customFormat="1" ht="17.100000000000001" customHeight="1" x14ac:dyDescent="0.2">
      <c r="A530" s="85"/>
      <c r="B530" s="685"/>
      <c r="C530" s="685"/>
      <c r="D530" s="695"/>
      <c r="E530" s="695"/>
      <c r="F530" s="695"/>
      <c r="G530" s="695"/>
      <c r="H530" s="57"/>
      <c r="I530" s="101"/>
      <c r="J530" s="85"/>
      <c r="K530" s="57"/>
      <c r="L530" s="57"/>
      <c r="M530" s="57"/>
      <c r="N530" s="85"/>
      <c r="O530" s="685"/>
      <c r="P530" s="685"/>
      <c r="Q530" s="695"/>
      <c r="R530" s="695"/>
      <c r="S530" s="695"/>
      <c r="T530" s="695"/>
      <c r="U530" s="57"/>
      <c r="V530" s="106"/>
      <c r="W530" s="57"/>
      <c r="X530" s="57"/>
      <c r="Y530" s="57"/>
      <c r="Z530" s="57"/>
      <c r="AA530" s="85"/>
      <c r="AB530" s="685"/>
      <c r="AC530" s="685"/>
      <c r="AD530" s="695"/>
      <c r="AE530" s="695"/>
      <c r="AF530" s="695"/>
      <c r="AG530" s="695"/>
      <c r="AH530" s="57"/>
      <c r="AI530" s="106"/>
      <c r="AJ530" s="57"/>
      <c r="AK530" s="57"/>
      <c r="AL530" s="57"/>
      <c r="AM530" s="57"/>
      <c r="AN530" s="85"/>
      <c r="AO530" s="685"/>
      <c r="AP530" s="685"/>
      <c r="AQ530" s="695"/>
      <c r="AR530" s="695"/>
      <c r="AS530" s="695"/>
      <c r="AT530" s="695"/>
      <c r="AU530" s="57"/>
      <c r="AV530" s="106"/>
      <c r="AW530" s="57"/>
      <c r="AX530" s="57"/>
      <c r="AY530" s="57"/>
      <c r="AZ530" s="57"/>
      <c r="BA530" s="85"/>
      <c r="BB530" s="685"/>
      <c r="BC530" s="685"/>
      <c r="BD530" s="695"/>
      <c r="BE530" s="695"/>
      <c r="BF530" s="695"/>
      <c r="BG530" s="695"/>
      <c r="BH530" s="57"/>
      <c r="BI530" s="106"/>
      <c r="BJ530" s="57"/>
      <c r="BK530" s="57"/>
      <c r="BL530" s="57"/>
      <c r="BM530" s="57"/>
    </row>
    <row r="531" spans="1:65" s="7" customFormat="1" ht="17.100000000000001" customHeight="1" x14ac:dyDescent="0.2">
      <c r="A531" s="85"/>
      <c r="B531" s="685"/>
      <c r="C531" s="685"/>
      <c r="D531" s="695"/>
      <c r="E531" s="695"/>
      <c r="F531" s="695"/>
      <c r="G531" s="695"/>
      <c r="H531" s="57"/>
      <c r="I531" s="101"/>
      <c r="J531" s="85"/>
      <c r="K531" s="57"/>
      <c r="L531" s="57"/>
      <c r="M531" s="57"/>
      <c r="N531" s="85"/>
      <c r="O531" s="685"/>
      <c r="P531" s="685"/>
      <c r="Q531" s="695"/>
      <c r="R531" s="695"/>
      <c r="S531" s="695"/>
      <c r="T531" s="695"/>
      <c r="U531" s="57"/>
      <c r="V531" s="106"/>
      <c r="W531" s="57"/>
      <c r="X531" s="57"/>
      <c r="Y531" s="57"/>
      <c r="Z531" s="57"/>
      <c r="AA531" s="85"/>
      <c r="AB531" s="685"/>
      <c r="AC531" s="685"/>
      <c r="AD531" s="695"/>
      <c r="AE531" s="695"/>
      <c r="AF531" s="695"/>
      <c r="AG531" s="695"/>
      <c r="AH531" s="57"/>
      <c r="AI531" s="106"/>
      <c r="AJ531" s="57"/>
      <c r="AK531" s="57"/>
      <c r="AL531" s="57"/>
      <c r="AM531" s="57"/>
      <c r="AN531" s="85"/>
      <c r="AO531" s="685"/>
      <c r="AP531" s="685"/>
      <c r="AQ531" s="695"/>
      <c r="AR531" s="695"/>
      <c r="AS531" s="695"/>
      <c r="AT531" s="695"/>
      <c r="AU531" s="57"/>
      <c r="AV531" s="106"/>
      <c r="AW531" s="57"/>
      <c r="AX531" s="57"/>
      <c r="AY531" s="57"/>
      <c r="AZ531" s="57"/>
      <c r="BA531" s="85"/>
      <c r="BB531" s="685"/>
      <c r="BC531" s="685"/>
      <c r="BD531" s="695"/>
      <c r="BE531" s="695"/>
      <c r="BF531" s="695"/>
      <c r="BG531" s="695"/>
      <c r="BH531" s="57"/>
      <c r="BI531" s="106"/>
      <c r="BJ531" s="57"/>
      <c r="BK531" s="57"/>
      <c r="BL531" s="57"/>
      <c r="BM531" s="57"/>
    </row>
    <row r="532" spans="1:65" s="7" customFormat="1" ht="17.100000000000001" customHeight="1" x14ac:dyDescent="0.2">
      <c r="A532" s="85"/>
      <c r="B532" s="685"/>
      <c r="C532" s="685"/>
      <c r="D532" s="695"/>
      <c r="E532" s="695"/>
      <c r="F532" s="695"/>
      <c r="G532" s="695"/>
      <c r="H532" s="57"/>
      <c r="I532" s="101"/>
      <c r="J532" s="85"/>
      <c r="K532" s="57"/>
      <c r="L532" s="57"/>
      <c r="M532" s="57"/>
      <c r="N532" s="85"/>
      <c r="O532" s="685"/>
      <c r="P532" s="685"/>
      <c r="Q532" s="695"/>
      <c r="R532" s="695"/>
      <c r="S532" s="695"/>
      <c r="T532" s="695"/>
      <c r="U532" s="57"/>
      <c r="V532" s="106"/>
      <c r="W532" s="57"/>
      <c r="X532" s="57"/>
      <c r="Y532" s="57"/>
      <c r="Z532" s="57"/>
      <c r="AA532" s="85"/>
      <c r="AB532" s="685"/>
      <c r="AC532" s="685"/>
      <c r="AD532" s="695"/>
      <c r="AE532" s="695"/>
      <c r="AF532" s="695"/>
      <c r="AG532" s="695"/>
      <c r="AH532" s="57"/>
      <c r="AI532" s="106"/>
      <c r="AJ532" s="57"/>
      <c r="AK532" s="57"/>
      <c r="AL532" s="57"/>
      <c r="AM532" s="57"/>
      <c r="AN532" s="85"/>
      <c r="AO532" s="685"/>
      <c r="AP532" s="685"/>
      <c r="AQ532" s="695"/>
      <c r="AR532" s="695"/>
      <c r="AS532" s="695"/>
      <c r="AT532" s="695"/>
      <c r="AU532" s="57"/>
      <c r="AV532" s="106"/>
      <c r="AW532" s="57"/>
      <c r="AX532" s="57"/>
      <c r="AY532" s="57"/>
      <c r="AZ532" s="57"/>
      <c r="BA532" s="85"/>
      <c r="BB532" s="685"/>
      <c r="BC532" s="685"/>
      <c r="BD532" s="695"/>
      <c r="BE532" s="695"/>
      <c r="BF532" s="695"/>
      <c r="BG532" s="695"/>
      <c r="BH532" s="57"/>
      <c r="BI532" s="106"/>
      <c r="BJ532" s="57"/>
      <c r="BK532" s="57"/>
      <c r="BL532" s="57"/>
      <c r="BM532" s="57"/>
    </row>
    <row r="533" spans="1:65" s="7" customFormat="1" ht="36.75" customHeight="1" x14ac:dyDescent="0.2">
      <c r="A533" s="85"/>
      <c r="B533" s="686"/>
      <c r="C533" s="686"/>
      <c r="D533" s="695"/>
      <c r="E533" s="695"/>
      <c r="F533" s="695"/>
      <c r="G533" s="695"/>
      <c r="H533" s="57"/>
      <c r="I533" s="101"/>
      <c r="J533" s="85"/>
      <c r="K533" s="57"/>
      <c r="L533" s="57"/>
      <c r="M533" s="57"/>
      <c r="N533" s="85"/>
      <c r="O533" s="686"/>
      <c r="P533" s="686"/>
      <c r="Q533" s="695"/>
      <c r="R533" s="695"/>
      <c r="S533" s="695"/>
      <c r="T533" s="695"/>
      <c r="U533" s="57"/>
      <c r="V533" s="106"/>
      <c r="W533" s="57"/>
      <c r="X533" s="57"/>
      <c r="Y533" s="57"/>
      <c r="Z533" s="57"/>
      <c r="AA533" s="85"/>
      <c r="AB533" s="686"/>
      <c r="AC533" s="686"/>
      <c r="AD533" s="695"/>
      <c r="AE533" s="695"/>
      <c r="AF533" s="695"/>
      <c r="AG533" s="695"/>
      <c r="AH533" s="57"/>
      <c r="AI533" s="106"/>
      <c r="AJ533" s="57"/>
      <c r="AK533" s="57"/>
      <c r="AL533" s="57"/>
      <c r="AM533" s="57"/>
      <c r="AN533" s="85"/>
      <c r="AO533" s="686"/>
      <c r="AP533" s="686"/>
      <c r="AQ533" s="695"/>
      <c r="AR533" s="695"/>
      <c r="AS533" s="695"/>
      <c r="AT533" s="695"/>
      <c r="AU533" s="57"/>
      <c r="AV533" s="106"/>
      <c r="AW533" s="57"/>
      <c r="AX533" s="57"/>
      <c r="AY533" s="57"/>
      <c r="AZ533" s="57"/>
      <c r="BA533" s="85"/>
      <c r="BB533" s="686"/>
      <c r="BC533" s="686"/>
      <c r="BD533" s="695"/>
      <c r="BE533" s="695"/>
      <c r="BF533" s="695"/>
      <c r="BG533" s="695"/>
      <c r="BH533" s="57"/>
      <c r="BI533" s="106"/>
      <c r="BJ533" s="57"/>
      <c r="BK533" s="57"/>
      <c r="BL533" s="57"/>
      <c r="BM533" s="57"/>
    </row>
    <row r="534" spans="1:65" s="7" customFormat="1" ht="34.5" customHeight="1" x14ac:dyDescent="0.2">
      <c r="A534" s="85"/>
      <c r="B534" s="686"/>
      <c r="C534" s="686"/>
      <c r="D534" s="695"/>
      <c r="E534" s="695"/>
      <c r="F534" s="695"/>
      <c r="G534" s="695"/>
      <c r="H534" s="57"/>
      <c r="I534" s="101"/>
      <c r="J534" s="85"/>
      <c r="K534" s="57"/>
      <c r="L534" s="57"/>
      <c r="M534" s="57"/>
      <c r="N534" s="85"/>
      <c r="O534" s="686"/>
      <c r="P534" s="686"/>
      <c r="Q534" s="695"/>
      <c r="R534" s="695"/>
      <c r="S534" s="695"/>
      <c r="T534" s="695"/>
      <c r="U534" s="57"/>
      <c r="V534" s="106"/>
      <c r="W534" s="57"/>
      <c r="X534" s="57"/>
      <c r="Y534" s="57"/>
      <c r="Z534" s="57"/>
      <c r="AA534" s="85"/>
      <c r="AB534" s="686"/>
      <c r="AC534" s="686"/>
      <c r="AD534" s="695"/>
      <c r="AE534" s="695"/>
      <c r="AF534" s="695"/>
      <c r="AG534" s="695"/>
      <c r="AH534" s="57"/>
      <c r="AI534" s="106"/>
      <c r="AJ534" s="57"/>
      <c r="AK534" s="57"/>
      <c r="AL534" s="57"/>
      <c r="AM534" s="57"/>
      <c r="AN534" s="85"/>
      <c r="AO534" s="686"/>
      <c r="AP534" s="686"/>
      <c r="AQ534" s="695"/>
      <c r="AR534" s="695"/>
      <c r="AS534" s="695"/>
      <c r="AT534" s="695"/>
      <c r="AU534" s="57"/>
      <c r="AV534" s="106"/>
      <c r="AW534" s="57"/>
      <c r="AX534" s="57"/>
      <c r="AY534" s="57"/>
      <c r="AZ534" s="57"/>
      <c r="BA534" s="85"/>
      <c r="BB534" s="686"/>
      <c r="BC534" s="686"/>
      <c r="BD534" s="695"/>
      <c r="BE534" s="695"/>
      <c r="BF534" s="695"/>
      <c r="BG534" s="695"/>
      <c r="BH534" s="57"/>
      <c r="BI534" s="106"/>
      <c r="BJ534" s="57"/>
      <c r="BK534" s="57"/>
      <c r="BL534" s="57"/>
      <c r="BM534" s="57"/>
    </row>
    <row r="535" spans="1:65" s="7" customFormat="1" ht="15" x14ac:dyDescent="0.2">
      <c r="A535" s="85"/>
      <c r="B535" s="49"/>
      <c r="C535" s="49"/>
      <c r="D535" s="54"/>
      <c r="E535" s="54"/>
      <c r="F535" s="54"/>
      <c r="G535" s="54"/>
      <c r="H535" s="57"/>
      <c r="I535" s="101"/>
      <c r="J535" s="85"/>
      <c r="K535" s="57"/>
      <c r="L535" s="57"/>
      <c r="M535" s="57"/>
      <c r="N535" s="85"/>
      <c r="O535" s="49"/>
      <c r="P535" s="49"/>
      <c r="Q535" s="54"/>
      <c r="R535" s="54"/>
      <c r="S535" s="54"/>
      <c r="T535" s="54"/>
      <c r="U535" s="57"/>
      <c r="V535" s="106"/>
      <c r="W535" s="57"/>
      <c r="X535" s="57"/>
      <c r="Y535" s="57"/>
      <c r="Z535" s="57"/>
      <c r="AA535" s="85"/>
      <c r="AB535" s="49"/>
      <c r="AC535" s="49"/>
      <c r="AD535" s="54"/>
      <c r="AE535" s="54"/>
      <c r="AF535" s="54"/>
      <c r="AG535" s="54"/>
      <c r="AH535" s="57"/>
      <c r="AI535" s="106"/>
      <c r="AJ535" s="57"/>
      <c r="AK535" s="57"/>
      <c r="AL535" s="57"/>
      <c r="AM535" s="57"/>
      <c r="AN535" s="85"/>
      <c r="AO535" s="49"/>
      <c r="AP535" s="49"/>
      <c r="AQ535" s="54"/>
      <c r="AR535" s="54"/>
      <c r="AS535" s="54"/>
      <c r="AT535" s="54"/>
      <c r="AU535" s="57"/>
      <c r="AV535" s="106"/>
      <c r="AW535" s="57"/>
      <c r="AX535" s="57"/>
      <c r="AY535" s="57"/>
      <c r="AZ535" s="57"/>
      <c r="BA535" s="85"/>
      <c r="BB535" s="49"/>
      <c r="BC535" s="49"/>
      <c r="BD535" s="54"/>
      <c r="BE535" s="54"/>
      <c r="BF535" s="54"/>
      <c r="BG535" s="54"/>
      <c r="BH535" s="57"/>
      <c r="BI535" s="106"/>
      <c r="BJ535" s="57"/>
      <c r="BK535" s="57"/>
      <c r="BL535" s="57"/>
      <c r="BM535" s="57"/>
    </row>
    <row r="536" spans="1:65" s="5" customFormat="1" ht="13.5" x14ac:dyDescent="0.25">
      <c r="A536" s="7"/>
      <c r="B536" s="71"/>
      <c r="C536" s="777"/>
      <c r="D536" s="777"/>
      <c r="E536" s="777"/>
      <c r="F536" s="777"/>
      <c r="G536" s="777"/>
      <c r="H536" s="777"/>
      <c r="I536" s="777"/>
      <c r="J536" s="7"/>
      <c r="K536" s="778"/>
      <c r="L536" s="778"/>
      <c r="M536" s="778"/>
      <c r="N536" s="7"/>
      <c r="O536" s="71"/>
      <c r="P536" s="189"/>
      <c r="Q536" s="189"/>
      <c r="R536" s="189"/>
      <c r="S536" s="189"/>
      <c r="T536" s="189"/>
      <c r="U536" s="51"/>
      <c r="V536" s="51"/>
      <c r="W536" s="57"/>
      <c r="X536" s="778"/>
      <c r="Y536" s="778"/>
      <c r="Z536" s="778"/>
      <c r="AA536" s="7"/>
      <c r="AB536" s="71"/>
      <c r="AC536" s="189"/>
      <c r="AD536" s="189"/>
      <c r="AE536" s="189"/>
      <c r="AF536" s="189"/>
      <c r="AG536" s="189"/>
      <c r="AH536" s="51"/>
      <c r="AI536" s="51"/>
      <c r="AJ536" s="57"/>
      <c r="AK536" s="778"/>
      <c r="AL536" s="778"/>
      <c r="AM536" s="778"/>
      <c r="AN536" s="7"/>
      <c r="AO536" s="71"/>
      <c r="AP536" s="189"/>
      <c r="AQ536" s="189"/>
      <c r="AR536" s="189"/>
      <c r="AS536" s="189"/>
      <c r="AT536" s="189"/>
      <c r="AU536" s="51"/>
      <c r="AV536" s="51"/>
      <c r="AW536" s="57"/>
      <c r="AX536" s="778"/>
      <c r="AY536" s="778"/>
      <c r="AZ536" s="778"/>
      <c r="BA536" s="7"/>
      <c r="BB536" s="71"/>
      <c r="BC536" s="189"/>
      <c r="BD536" s="189"/>
      <c r="BE536" s="189"/>
      <c r="BF536" s="189"/>
      <c r="BG536" s="189"/>
      <c r="BH536" s="51"/>
      <c r="BI536" s="51"/>
      <c r="BJ536" s="57"/>
      <c r="BK536" s="778"/>
      <c r="BL536" s="778"/>
      <c r="BM536" s="778"/>
    </row>
    <row r="537" spans="1:65" s="7" customFormat="1" ht="17.100000000000001" customHeight="1" x14ac:dyDescent="0.2">
      <c r="A537" s="85"/>
      <c r="B537" s="57"/>
      <c r="C537" s="85"/>
      <c r="D537" s="85"/>
      <c r="E537" s="85"/>
      <c r="F537" s="85"/>
      <c r="G537" s="85"/>
      <c r="H537" s="57"/>
      <c r="I537" s="101"/>
      <c r="J537" s="85"/>
      <c r="K537" s="57"/>
      <c r="L537" s="57"/>
      <c r="M537" s="57"/>
      <c r="N537" s="85"/>
      <c r="O537" s="57"/>
      <c r="P537" s="85"/>
      <c r="Q537" s="85"/>
      <c r="R537" s="85"/>
      <c r="S537" s="85"/>
      <c r="T537" s="85"/>
      <c r="U537" s="57"/>
      <c r="V537" s="106"/>
      <c r="W537" s="57"/>
      <c r="X537" s="57"/>
      <c r="Y537" s="57"/>
      <c r="Z537" s="57"/>
      <c r="AA537" s="85"/>
      <c r="AB537" s="57"/>
      <c r="AC537" s="85"/>
      <c r="AD537" s="85"/>
      <c r="AE537" s="85"/>
      <c r="AF537" s="85"/>
      <c r="AG537" s="85"/>
      <c r="AH537" s="57"/>
      <c r="AI537" s="106"/>
      <c r="AJ537" s="57"/>
      <c r="AK537" s="57"/>
      <c r="AL537" s="57"/>
      <c r="AM537" s="57"/>
      <c r="AN537" s="85"/>
      <c r="AO537" s="57"/>
      <c r="AP537" s="85"/>
      <c r="AQ537" s="85"/>
      <c r="AR537" s="85"/>
      <c r="AS537" s="85"/>
      <c r="AT537" s="85"/>
      <c r="AU537" s="57"/>
      <c r="AV537" s="106"/>
      <c r="AW537" s="57"/>
      <c r="AX537" s="57"/>
      <c r="AY537" s="57"/>
      <c r="AZ537" s="57"/>
      <c r="BA537" s="85"/>
      <c r="BB537" s="57"/>
      <c r="BC537" s="85"/>
      <c r="BD537" s="85"/>
      <c r="BE537" s="85"/>
      <c r="BF537" s="85"/>
      <c r="BG537" s="85"/>
      <c r="BH537" s="57"/>
      <c r="BI537" s="106"/>
      <c r="BJ537" s="57"/>
      <c r="BK537" s="57"/>
      <c r="BL537" s="57"/>
      <c r="BM537" s="57"/>
    </row>
    <row r="538" spans="1:65" s="90" customFormat="1" ht="15.75" customHeight="1" x14ac:dyDescent="0.25">
      <c r="A538" s="56"/>
      <c r="B538" s="76"/>
      <c r="C538" s="781"/>
      <c r="D538" s="781"/>
      <c r="E538" s="781"/>
      <c r="F538" s="781"/>
      <c r="G538" s="781"/>
      <c r="H538" s="781"/>
      <c r="I538" s="781"/>
      <c r="J538" s="56"/>
      <c r="K538" s="779"/>
      <c r="L538" s="779"/>
      <c r="M538" s="779"/>
      <c r="N538" s="56"/>
      <c r="O538" s="76"/>
      <c r="P538" s="168"/>
      <c r="Q538" s="168"/>
      <c r="R538" s="168"/>
      <c r="S538" s="168"/>
      <c r="T538" s="168"/>
      <c r="U538" s="191"/>
      <c r="V538" s="191"/>
      <c r="W538" s="133"/>
      <c r="X538" s="779"/>
      <c r="Y538" s="779"/>
      <c r="Z538" s="779"/>
      <c r="AA538" s="56"/>
      <c r="AB538" s="76"/>
      <c r="AC538" s="168"/>
      <c r="AD538" s="168"/>
      <c r="AE538" s="168"/>
      <c r="AF538" s="168"/>
      <c r="AG538" s="168"/>
      <c r="AH538" s="191"/>
      <c r="AI538" s="191"/>
      <c r="AJ538" s="133"/>
      <c r="AK538" s="779"/>
      <c r="AL538" s="779"/>
      <c r="AM538" s="779"/>
      <c r="AN538" s="56"/>
      <c r="AO538" s="76"/>
      <c r="AP538" s="168"/>
      <c r="AQ538" s="168"/>
      <c r="AR538" s="168"/>
      <c r="AS538" s="168"/>
      <c r="AT538" s="168"/>
      <c r="AU538" s="191"/>
      <c r="AV538" s="191"/>
      <c r="AW538" s="133"/>
      <c r="AX538" s="779"/>
      <c r="AY538" s="779"/>
      <c r="AZ538" s="779"/>
      <c r="BA538" s="56"/>
      <c r="BB538" s="76"/>
      <c r="BC538" s="168"/>
      <c r="BD538" s="168"/>
      <c r="BE538" s="168"/>
      <c r="BF538" s="168"/>
      <c r="BG538" s="168"/>
      <c r="BH538" s="191"/>
      <c r="BI538" s="191"/>
      <c r="BJ538" s="133"/>
      <c r="BK538" s="779"/>
      <c r="BL538" s="779"/>
      <c r="BM538" s="779"/>
    </row>
    <row r="539" spans="1:65" s="90" customFormat="1" ht="16.5" customHeight="1" x14ac:dyDescent="0.25">
      <c r="A539" s="56"/>
      <c r="B539" s="76"/>
      <c r="C539" s="89"/>
      <c r="D539" s="89"/>
      <c r="E539" s="89"/>
      <c r="F539" s="89"/>
      <c r="G539" s="89"/>
      <c r="H539" s="68"/>
      <c r="I539" s="102"/>
      <c r="J539" s="56"/>
      <c r="K539" s="168"/>
      <c r="L539" s="168"/>
      <c r="M539" s="168"/>
      <c r="N539" s="56"/>
      <c r="O539" s="76"/>
      <c r="P539" s="89"/>
      <c r="Q539" s="89"/>
      <c r="R539" s="89"/>
      <c r="S539" s="89"/>
      <c r="T539" s="89"/>
      <c r="U539" s="168"/>
      <c r="V539" s="182"/>
      <c r="W539" s="133"/>
      <c r="X539" s="168"/>
      <c r="Y539" s="168"/>
      <c r="Z539" s="168"/>
      <c r="AA539" s="56"/>
      <c r="AB539" s="76"/>
      <c r="AC539" s="89"/>
      <c r="AD539" s="89"/>
      <c r="AE539" s="89"/>
      <c r="AF539" s="89"/>
      <c r="AG539" s="89"/>
      <c r="AH539" s="168"/>
      <c r="AI539" s="182"/>
      <c r="AJ539" s="133"/>
      <c r="AK539" s="168"/>
      <c r="AL539" s="168"/>
      <c r="AM539" s="168"/>
      <c r="AN539" s="56"/>
      <c r="AO539" s="76"/>
      <c r="AP539" s="89"/>
      <c r="AQ539" s="89"/>
      <c r="AR539" s="89"/>
      <c r="AS539" s="89"/>
      <c r="AT539" s="89"/>
      <c r="AU539" s="168"/>
      <c r="AV539" s="182"/>
      <c r="AW539" s="133"/>
      <c r="AX539" s="168"/>
      <c r="AY539" s="168"/>
      <c r="AZ539" s="168"/>
      <c r="BA539" s="56"/>
      <c r="BB539" s="76"/>
      <c r="BC539" s="89"/>
      <c r="BD539" s="89"/>
      <c r="BE539" s="89"/>
      <c r="BF539" s="89"/>
      <c r="BG539" s="89"/>
      <c r="BH539" s="168"/>
      <c r="BI539" s="182"/>
      <c r="BJ539" s="133"/>
      <c r="BK539" s="168"/>
      <c r="BL539" s="168"/>
      <c r="BM539" s="168"/>
    </row>
    <row r="540" spans="1:65" s="90" customFormat="1" ht="26.25" customHeight="1" x14ac:dyDescent="0.25">
      <c r="A540" s="27"/>
      <c r="B540" s="76"/>
      <c r="C540" s="89"/>
      <c r="D540" s="89"/>
      <c r="E540" s="89"/>
      <c r="F540" s="89"/>
      <c r="G540" s="89"/>
      <c r="H540" s="68"/>
      <c r="I540" s="102"/>
      <c r="J540" s="56"/>
      <c r="K540" s="168"/>
      <c r="L540" s="168"/>
      <c r="M540" s="168"/>
      <c r="N540" s="27"/>
      <c r="O540" s="76"/>
      <c r="P540" s="89"/>
      <c r="Q540" s="89"/>
      <c r="R540" s="89"/>
      <c r="S540" s="89"/>
      <c r="T540" s="89"/>
      <c r="U540" s="168"/>
      <c r="V540" s="182"/>
      <c r="W540" s="133"/>
      <c r="X540" s="168"/>
      <c r="Y540" s="168"/>
      <c r="Z540" s="168"/>
      <c r="AA540" s="27"/>
      <c r="AB540" s="76"/>
      <c r="AC540" s="89"/>
      <c r="AD540" s="89"/>
      <c r="AE540" s="89"/>
      <c r="AF540" s="89"/>
      <c r="AG540" s="89"/>
      <c r="AH540" s="168"/>
      <c r="AI540" s="182"/>
      <c r="AJ540" s="133"/>
      <c r="AK540" s="168"/>
      <c r="AL540" s="168"/>
      <c r="AM540" s="168"/>
      <c r="AN540" s="27"/>
      <c r="AO540" s="76"/>
      <c r="AP540" s="89"/>
      <c r="AQ540" s="89"/>
      <c r="AR540" s="89"/>
      <c r="AS540" s="89"/>
      <c r="AT540" s="89"/>
      <c r="AU540" s="168"/>
      <c r="AV540" s="182"/>
      <c r="AW540" s="133"/>
      <c r="AX540" s="168"/>
      <c r="AY540" s="168"/>
      <c r="AZ540" s="168"/>
      <c r="BA540" s="27"/>
      <c r="BB540" s="76"/>
      <c r="BC540" s="89"/>
      <c r="BD540" s="89"/>
      <c r="BE540" s="89"/>
      <c r="BF540" s="89"/>
      <c r="BG540" s="89"/>
      <c r="BH540" s="168"/>
      <c r="BI540" s="182"/>
      <c r="BJ540" s="133"/>
      <c r="BK540" s="168"/>
      <c r="BL540" s="168"/>
      <c r="BM540" s="168"/>
    </row>
    <row r="541" spans="1:65" s="20" customFormat="1" x14ac:dyDescent="0.2">
      <c r="A541" s="62"/>
      <c r="B541" s="696"/>
      <c r="C541" s="696"/>
      <c r="D541" s="696"/>
      <c r="E541" s="696"/>
      <c r="F541" s="696"/>
      <c r="G541" s="696"/>
      <c r="H541" s="63"/>
      <c r="I541" s="106"/>
      <c r="J541" s="64"/>
      <c r="K541" s="65"/>
      <c r="L541" s="65"/>
      <c r="M541" s="63"/>
      <c r="N541" s="62"/>
      <c r="O541" s="696"/>
      <c r="P541" s="696"/>
      <c r="Q541" s="696"/>
      <c r="R541" s="696"/>
      <c r="S541" s="696"/>
      <c r="T541" s="696"/>
      <c r="U541" s="63"/>
      <c r="V541" s="106"/>
      <c r="W541" s="65"/>
      <c r="X541" s="65"/>
      <c r="Y541" s="65"/>
      <c r="Z541" s="63"/>
      <c r="AA541" s="62"/>
      <c r="AB541" s="696"/>
      <c r="AC541" s="696"/>
      <c r="AD541" s="696"/>
      <c r="AE541" s="696"/>
      <c r="AF541" s="696"/>
      <c r="AG541" s="696"/>
      <c r="AH541" s="63"/>
      <c r="AI541" s="106"/>
      <c r="AJ541" s="65"/>
      <c r="AK541" s="65"/>
      <c r="AL541" s="65"/>
      <c r="AM541" s="63"/>
      <c r="AN541" s="62"/>
      <c r="AO541" s="696"/>
      <c r="AP541" s="696"/>
      <c r="AQ541" s="696"/>
      <c r="AR541" s="696"/>
      <c r="AS541" s="696"/>
      <c r="AT541" s="696"/>
      <c r="AU541" s="63"/>
      <c r="AV541" s="106"/>
      <c r="AW541" s="65"/>
      <c r="AX541" s="65"/>
      <c r="AY541" s="65"/>
      <c r="AZ541" s="63"/>
      <c r="BA541" s="62"/>
      <c r="BB541" s="696"/>
      <c r="BC541" s="696"/>
      <c r="BD541" s="696"/>
      <c r="BE541" s="696"/>
      <c r="BF541" s="696"/>
      <c r="BG541" s="696"/>
      <c r="BH541" s="63"/>
      <c r="BI541" s="106"/>
      <c r="BJ541" s="65"/>
      <c r="BK541" s="65"/>
      <c r="BL541" s="65"/>
      <c r="BM541" s="63"/>
    </row>
    <row r="542" spans="1:65" s="5" customFormat="1" ht="15.95" customHeight="1" x14ac:dyDescent="0.2">
      <c r="B542" s="24"/>
      <c r="C542" s="21"/>
      <c r="D542" s="21"/>
      <c r="E542" s="21"/>
      <c r="F542" s="21"/>
      <c r="G542" s="21"/>
      <c r="H542" s="73"/>
      <c r="I542" s="109"/>
      <c r="J542" s="21"/>
      <c r="K542" s="130"/>
      <c r="L542" s="51"/>
      <c r="M542" s="59"/>
      <c r="O542" s="24"/>
      <c r="P542" s="21"/>
      <c r="Q542" s="21"/>
      <c r="R542" s="21"/>
      <c r="S542" s="21"/>
      <c r="T542" s="21"/>
      <c r="U542" s="51"/>
      <c r="V542" s="108"/>
      <c r="W542" s="51"/>
      <c r="X542" s="130"/>
      <c r="Y542" s="51"/>
      <c r="Z542" s="59"/>
      <c r="AB542" s="24"/>
      <c r="AC542" s="21"/>
      <c r="AD542" s="21"/>
      <c r="AE542" s="21"/>
      <c r="AF542" s="21"/>
      <c r="AG542" s="21"/>
      <c r="AH542" s="51"/>
      <c r="AI542" s="108"/>
      <c r="AJ542" s="51"/>
      <c r="AK542" s="130"/>
      <c r="AL542" s="51"/>
      <c r="AM542" s="59"/>
      <c r="AO542" s="24"/>
      <c r="AP542" s="21"/>
      <c r="AQ542" s="21"/>
      <c r="AR542" s="21"/>
      <c r="AS542" s="21"/>
      <c r="AT542" s="21"/>
      <c r="AU542" s="51"/>
      <c r="AV542" s="108"/>
      <c r="AW542" s="51"/>
      <c r="AX542" s="130"/>
      <c r="AY542" s="51"/>
      <c r="AZ542" s="59"/>
      <c r="BB542" s="24"/>
      <c r="BC542" s="21"/>
      <c r="BD542" s="21"/>
      <c r="BE542" s="21"/>
      <c r="BF542" s="21"/>
      <c r="BG542" s="21"/>
      <c r="BH542" s="51"/>
      <c r="BI542" s="108"/>
      <c r="BJ542" s="51"/>
      <c r="BK542" s="130"/>
      <c r="BL542" s="51"/>
      <c r="BM542" s="59"/>
    </row>
    <row r="543" spans="1:65" s="5" customFormat="1" ht="15.95" customHeight="1" x14ac:dyDescent="0.2">
      <c r="A543" s="21"/>
      <c r="B543" s="24"/>
      <c r="C543" s="21"/>
      <c r="D543" s="21"/>
      <c r="E543" s="21"/>
      <c r="F543" s="21"/>
      <c r="G543" s="21"/>
      <c r="H543" s="73"/>
      <c r="I543" s="109"/>
      <c r="J543" s="21"/>
      <c r="K543" s="130"/>
      <c r="L543" s="51"/>
      <c r="M543" s="59"/>
      <c r="N543" s="21"/>
      <c r="O543" s="24"/>
      <c r="P543" s="21"/>
      <c r="Q543" s="21"/>
      <c r="R543" s="21"/>
      <c r="S543" s="21"/>
      <c r="T543" s="21"/>
      <c r="U543" s="51"/>
      <c r="V543" s="108"/>
      <c r="W543" s="51"/>
      <c r="X543" s="130"/>
      <c r="Y543" s="51"/>
      <c r="Z543" s="59"/>
      <c r="AA543" s="21"/>
      <c r="AB543" s="24"/>
      <c r="AC543" s="21"/>
      <c r="AD543" s="21"/>
      <c r="AE543" s="21"/>
      <c r="AF543" s="21"/>
      <c r="AG543" s="21"/>
      <c r="AH543" s="51"/>
      <c r="AI543" s="108"/>
      <c r="AJ543" s="51"/>
      <c r="AK543" s="130"/>
      <c r="AL543" s="51"/>
      <c r="AM543" s="59"/>
      <c r="AN543" s="21"/>
      <c r="AO543" s="24"/>
      <c r="AP543" s="21"/>
      <c r="AQ543" s="21"/>
      <c r="AR543" s="21"/>
      <c r="AS543" s="21"/>
      <c r="AT543" s="21"/>
      <c r="AU543" s="51"/>
      <c r="AV543" s="108"/>
      <c r="AW543" s="51"/>
      <c r="AX543" s="130"/>
      <c r="AY543" s="51"/>
      <c r="AZ543" s="59"/>
      <c r="BA543" s="21"/>
      <c r="BB543" s="24"/>
      <c r="BC543" s="21"/>
      <c r="BD543" s="21"/>
      <c r="BE543" s="21"/>
      <c r="BF543" s="21"/>
      <c r="BG543" s="21"/>
      <c r="BH543" s="51"/>
      <c r="BI543" s="108"/>
      <c r="BJ543" s="51"/>
      <c r="BK543" s="130"/>
      <c r="BL543" s="51"/>
      <c r="BM543" s="59"/>
    </row>
    <row r="544" spans="1:65" s="5" customFormat="1" ht="15.95" customHeight="1" x14ac:dyDescent="0.2">
      <c r="A544" s="61"/>
      <c r="B544" s="73"/>
      <c r="C544" s="21"/>
      <c r="D544" s="21"/>
      <c r="E544" s="21"/>
      <c r="F544" s="21"/>
      <c r="G544" s="21"/>
      <c r="H544" s="24"/>
      <c r="I544" s="98"/>
      <c r="K544" s="51"/>
      <c r="L544" s="51"/>
      <c r="M544" s="51"/>
      <c r="N544" s="61"/>
      <c r="O544" s="73"/>
      <c r="P544" s="21"/>
      <c r="Q544" s="21"/>
      <c r="R544" s="21"/>
      <c r="S544" s="21"/>
      <c r="T544" s="21"/>
      <c r="U544" s="51"/>
      <c r="V544" s="108"/>
      <c r="W544" s="51"/>
      <c r="X544" s="51"/>
      <c r="Y544" s="51"/>
      <c r="Z544" s="51"/>
      <c r="AA544" s="61"/>
      <c r="AB544" s="73"/>
      <c r="AC544" s="21"/>
      <c r="AD544" s="21"/>
      <c r="AE544" s="21"/>
      <c r="AF544" s="21"/>
      <c r="AG544" s="21"/>
      <c r="AH544" s="51"/>
      <c r="AI544" s="108"/>
      <c r="AJ544" s="51"/>
      <c r="AK544" s="51"/>
      <c r="AL544" s="51"/>
      <c r="AM544" s="51"/>
      <c r="AN544" s="61"/>
      <c r="AO544" s="73"/>
      <c r="AP544" s="21"/>
      <c r="AQ544" s="21"/>
      <c r="AR544" s="21"/>
      <c r="AS544" s="21"/>
      <c r="AT544" s="21"/>
      <c r="AU544" s="51"/>
      <c r="AV544" s="108"/>
      <c r="AW544" s="51"/>
      <c r="AX544" s="51"/>
      <c r="AY544" s="51"/>
      <c r="AZ544" s="51"/>
      <c r="BA544" s="61"/>
      <c r="BB544" s="73"/>
      <c r="BC544" s="21"/>
      <c r="BD544" s="21"/>
      <c r="BE544" s="21"/>
      <c r="BF544" s="21"/>
      <c r="BG544" s="21"/>
      <c r="BH544" s="51"/>
      <c r="BI544" s="108"/>
      <c r="BJ544" s="51"/>
      <c r="BK544" s="51"/>
      <c r="BL544" s="51"/>
      <c r="BM544" s="51"/>
    </row>
    <row r="545" spans="1:65" s="5" customFormat="1" ht="15.95" customHeight="1" x14ac:dyDescent="0.2">
      <c r="A545" s="21"/>
      <c r="B545" s="73"/>
      <c r="C545" s="21"/>
      <c r="D545" s="21"/>
      <c r="E545" s="21"/>
      <c r="F545" s="21"/>
      <c r="G545" s="21"/>
      <c r="H545" s="32"/>
      <c r="I545" s="103"/>
      <c r="J545" s="46"/>
      <c r="K545" s="356"/>
      <c r="L545" s="51"/>
      <c r="M545" s="130"/>
      <c r="N545" s="21"/>
      <c r="O545" s="73"/>
      <c r="P545" s="21"/>
      <c r="Q545" s="21"/>
      <c r="R545" s="21"/>
      <c r="S545" s="21"/>
      <c r="T545" s="21"/>
      <c r="U545" s="156"/>
      <c r="V545" s="176"/>
      <c r="W545" s="134"/>
      <c r="X545" s="356"/>
      <c r="Y545" s="51"/>
      <c r="Z545" s="130"/>
      <c r="AA545" s="21"/>
      <c r="AB545" s="73"/>
      <c r="AC545" s="21"/>
      <c r="AD545" s="21"/>
      <c r="AE545" s="21"/>
      <c r="AF545" s="21"/>
      <c r="AG545" s="21"/>
      <c r="AH545" s="156"/>
      <c r="AI545" s="176"/>
      <c r="AJ545" s="134"/>
      <c r="AK545" s="356"/>
      <c r="AL545" s="51"/>
      <c r="AM545" s="130"/>
      <c r="AN545" s="21"/>
      <c r="AO545" s="73"/>
      <c r="AP545" s="21"/>
      <c r="AQ545" s="21"/>
      <c r="AR545" s="21"/>
      <c r="AS545" s="21"/>
      <c r="AT545" s="21"/>
      <c r="AU545" s="156"/>
      <c r="AV545" s="176"/>
      <c r="AW545" s="134"/>
      <c r="AX545" s="356"/>
      <c r="AY545" s="51"/>
      <c r="AZ545" s="130"/>
      <c r="BA545" s="21"/>
      <c r="BB545" s="73"/>
      <c r="BC545" s="21"/>
      <c r="BD545" s="21"/>
      <c r="BE545" s="21"/>
      <c r="BF545" s="21"/>
      <c r="BG545" s="21"/>
      <c r="BH545" s="156"/>
      <c r="BI545" s="176"/>
      <c r="BJ545" s="134"/>
      <c r="BK545" s="356"/>
      <c r="BL545" s="51"/>
      <c r="BM545" s="130"/>
    </row>
    <row r="546" spans="1:65" s="5" customFormat="1" ht="15.95" customHeight="1" x14ac:dyDescent="0.2">
      <c r="A546" s="21"/>
      <c r="B546" s="780"/>
      <c r="C546" s="780"/>
      <c r="D546" s="780"/>
      <c r="E546" s="780"/>
      <c r="F546" s="780"/>
      <c r="G546" s="780"/>
      <c r="H546" s="780"/>
      <c r="I546" s="780"/>
      <c r="J546" s="780"/>
      <c r="K546" s="780"/>
      <c r="L546" s="780"/>
      <c r="M546" s="780"/>
      <c r="N546" s="21"/>
      <c r="O546" s="136"/>
      <c r="P546" s="136"/>
      <c r="Q546" s="136"/>
      <c r="R546" s="136"/>
      <c r="S546" s="136"/>
      <c r="T546" s="136"/>
      <c r="U546" s="51"/>
      <c r="V546" s="51"/>
      <c r="W546" s="51"/>
      <c r="X546" s="51"/>
      <c r="Y546" s="51"/>
      <c r="Z546" s="51"/>
      <c r="AA546" s="21"/>
      <c r="AB546" s="136"/>
      <c r="AC546" s="136"/>
      <c r="AD546" s="136"/>
      <c r="AE546" s="136"/>
      <c r="AF546" s="136"/>
      <c r="AG546" s="136"/>
      <c r="AH546" s="51"/>
      <c r="AI546" s="51"/>
      <c r="AJ546" s="51"/>
      <c r="AK546" s="51"/>
      <c r="AL546" s="51"/>
      <c r="AM546" s="51"/>
      <c r="AN546" s="21"/>
      <c r="AO546" s="136"/>
      <c r="AP546" s="136"/>
      <c r="AQ546" s="136"/>
      <c r="AR546" s="136"/>
      <c r="AS546" s="136"/>
      <c r="AT546" s="136"/>
      <c r="AU546" s="51"/>
      <c r="AV546" s="51"/>
      <c r="AW546" s="51"/>
      <c r="AX546" s="51"/>
      <c r="AY546" s="51"/>
      <c r="AZ546" s="51"/>
      <c r="BA546" s="21"/>
      <c r="BB546" s="136"/>
      <c r="BC546" s="136"/>
      <c r="BD546" s="136"/>
      <c r="BE546" s="136"/>
      <c r="BF546" s="136"/>
      <c r="BG546" s="136"/>
      <c r="BH546" s="51"/>
      <c r="BI546" s="51"/>
      <c r="BJ546" s="51"/>
      <c r="BK546" s="51"/>
      <c r="BL546" s="51"/>
      <c r="BM546" s="51"/>
    </row>
    <row r="547" spans="1:65" s="5" customFormat="1" ht="15.95" customHeight="1" x14ac:dyDescent="0.2">
      <c r="A547" s="61"/>
      <c r="B547" s="73"/>
      <c r="C547" s="21"/>
      <c r="D547" s="21"/>
      <c r="E547" s="21"/>
      <c r="F547" s="21"/>
      <c r="G547" s="21"/>
      <c r="H547" s="24"/>
      <c r="I547" s="98"/>
      <c r="K547" s="51"/>
      <c r="L547" s="51"/>
      <c r="M547" s="51"/>
      <c r="N547" s="61"/>
      <c r="O547" s="73"/>
      <c r="P547" s="21"/>
      <c r="Q547" s="21"/>
      <c r="R547" s="21"/>
      <c r="S547" s="21"/>
      <c r="T547" s="21"/>
      <c r="U547" s="51"/>
      <c r="V547" s="108"/>
      <c r="W547" s="51"/>
      <c r="X547" s="51"/>
      <c r="Y547" s="51"/>
      <c r="Z547" s="51"/>
      <c r="AA547" s="61"/>
      <c r="AB547" s="73"/>
      <c r="AC547" s="21"/>
      <c r="AD547" s="21"/>
      <c r="AE547" s="21"/>
      <c r="AF547" s="21"/>
      <c r="AG547" s="21"/>
      <c r="AH547" s="51"/>
      <c r="AI547" s="108"/>
      <c r="AJ547" s="51"/>
      <c r="AK547" s="51"/>
      <c r="AL547" s="51"/>
      <c r="AM547" s="51"/>
      <c r="AN547" s="61"/>
      <c r="AO547" s="73"/>
      <c r="AP547" s="21"/>
      <c r="AQ547" s="21"/>
      <c r="AR547" s="21"/>
      <c r="AS547" s="21"/>
      <c r="AT547" s="21"/>
      <c r="AU547" s="51"/>
      <c r="AV547" s="108"/>
      <c r="AW547" s="51"/>
      <c r="AX547" s="51"/>
      <c r="AY547" s="51"/>
      <c r="AZ547" s="51"/>
      <c r="BA547" s="61"/>
      <c r="BB547" s="73"/>
      <c r="BC547" s="21"/>
      <c r="BD547" s="21"/>
      <c r="BE547" s="21"/>
      <c r="BF547" s="21"/>
      <c r="BG547" s="21"/>
      <c r="BH547" s="51"/>
      <c r="BI547" s="108"/>
      <c r="BJ547" s="51"/>
      <c r="BK547" s="51"/>
      <c r="BL547" s="51"/>
      <c r="BM547" s="51"/>
    </row>
    <row r="548" spans="1:65" s="5" customFormat="1" ht="15.95" customHeight="1" x14ac:dyDescent="0.2">
      <c r="A548" s="61"/>
      <c r="B548" s="94"/>
      <c r="C548" s="21"/>
      <c r="D548" s="21"/>
      <c r="E548" s="21"/>
      <c r="F548" s="21"/>
      <c r="G548" s="21"/>
      <c r="H548" s="32"/>
      <c r="I548" s="103"/>
      <c r="J548" s="46"/>
      <c r="K548" s="356"/>
      <c r="L548" s="51"/>
      <c r="M548" s="130"/>
      <c r="N548" s="61"/>
      <c r="O548" s="94"/>
      <c r="P548" s="21"/>
      <c r="Q548" s="21"/>
      <c r="R548" s="21"/>
      <c r="S548" s="21"/>
      <c r="T548" s="21"/>
      <c r="U548" s="156"/>
      <c r="V548" s="176"/>
      <c r="W548" s="134"/>
      <c r="X548" s="356"/>
      <c r="Y548" s="51"/>
      <c r="Z548" s="130"/>
      <c r="AA548" s="61"/>
      <c r="AB548" s="94"/>
      <c r="AC548" s="21"/>
      <c r="AD548" s="21"/>
      <c r="AE548" s="21"/>
      <c r="AF548" s="21"/>
      <c r="AG548" s="21"/>
      <c r="AH548" s="156"/>
      <c r="AI548" s="176"/>
      <c r="AJ548" s="134"/>
      <c r="AK548" s="356"/>
      <c r="AL548" s="51"/>
      <c r="AM548" s="130"/>
      <c r="AN548" s="61"/>
      <c r="AO548" s="94"/>
      <c r="AP548" s="21"/>
      <c r="AQ548" s="21"/>
      <c r="AR548" s="21"/>
      <c r="AS548" s="21"/>
      <c r="AT548" s="21"/>
      <c r="AU548" s="156"/>
      <c r="AV548" s="176"/>
      <c r="AW548" s="134"/>
      <c r="AX548" s="356"/>
      <c r="AY548" s="51"/>
      <c r="AZ548" s="130"/>
      <c r="BA548" s="61"/>
      <c r="BB548" s="94"/>
      <c r="BC548" s="21"/>
      <c r="BD548" s="21"/>
      <c r="BE548" s="21"/>
      <c r="BF548" s="21"/>
      <c r="BG548" s="21"/>
      <c r="BH548" s="156"/>
      <c r="BI548" s="176"/>
      <c r="BJ548" s="134"/>
      <c r="BK548" s="356"/>
      <c r="BL548" s="51"/>
      <c r="BM548" s="130"/>
    </row>
    <row r="549" spans="1:65" s="5" customFormat="1" ht="15.95" customHeight="1" x14ac:dyDescent="0.2">
      <c r="A549" s="61"/>
      <c r="B549" s="780"/>
      <c r="C549" s="780"/>
      <c r="D549" s="780"/>
      <c r="E549" s="780"/>
      <c r="F549" s="780"/>
      <c r="G549" s="780"/>
      <c r="H549" s="780"/>
      <c r="I549" s="780"/>
      <c r="J549" s="780"/>
      <c r="K549" s="780"/>
      <c r="L549" s="780"/>
      <c r="M549" s="780"/>
      <c r="N549" s="61"/>
      <c r="O549" s="136"/>
      <c r="P549" s="136"/>
      <c r="Q549" s="136"/>
      <c r="R549" s="136"/>
      <c r="S549" s="136"/>
      <c r="T549" s="136"/>
      <c r="U549" s="51"/>
      <c r="V549" s="51"/>
      <c r="W549" s="51"/>
      <c r="X549" s="51"/>
      <c r="Y549" s="51"/>
      <c r="Z549" s="51"/>
      <c r="AA549" s="61"/>
      <c r="AB549" s="136"/>
      <c r="AC549" s="136"/>
      <c r="AD549" s="136"/>
      <c r="AE549" s="136"/>
      <c r="AF549" s="136"/>
      <c r="AG549" s="136"/>
      <c r="AH549" s="51"/>
      <c r="AI549" s="51"/>
      <c r="AJ549" s="51"/>
      <c r="AK549" s="51"/>
      <c r="AL549" s="51"/>
      <c r="AM549" s="51"/>
      <c r="AN549" s="61"/>
      <c r="AO549" s="136"/>
      <c r="AP549" s="136"/>
      <c r="AQ549" s="136"/>
      <c r="AR549" s="136"/>
      <c r="AS549" s="136"/>
      <c r="AT549" s="136"/>
      <c r="AU549" s="51"/>
      <c r="AV549" s="51"/>
      <c r="AW549" s="51"/>
      <c r="AX549" s="51"/>
      <c r="AY549" s="51"/>
      <c r="AZ549" s="51"/>
      <c r="BA549" s="61"/>
      <c r="BB549" s="136"/>
      <c r="BC549" s="136"/>
      <c r="BD549" s="136"/>
      <c r="BE549" s="136"/>
      <c r="BF549" s="136"/>
      <c r="BG549" s="136"/>
      <c r="BH549" s="51"/>
      <c r="BI549" s="51"/>
      <c r="BJ549" s="51"/>
      <c r="BK549" s="51"/>
      <c r="BL549" s="51"/>
      <c r="BM549" s="51"/>
    </row>
    <row r="550" spans="1:65" s="5" customFormat="1" ht="15.95" customHeight="1" x14ac:dyDescent="0.2">
      <c r="A550" s="61"/>
      <c r="B550" s="73"/>
      <c r="C550" s="21"/>
      <c r="D550" s="21"/>
      <c r="E550" s="21"/>
      <c r="F550" s="21"/>
      <c r="G550" s="21"/>
      <c r="H550" s="24"/>
      <c r="I550" s="98"/>
      <c r="K550" s="51"/>
      <c r="L550" s="51"/>
      <c r="M550" s="51"/>
      <c r="N550" s="61"/>
      <c r="O550" s="73"/>
      <c r="P550" s="21"/>
      <c r="Q550" s="21"/>
      <c r="R550" s="21"/>
      <c r="S550" s="21"/>
      <c r="T550" s="21"/>
      <c r="U550" s="51"/>
      <c r="V550" s="108"/>
      <c r="W550" s="51"/>
      <c r="X550" s="51"/>
      <c r="Y550" s="51"/>
      <c r="Z550" s="51"/>
      <c r="AA550" s="61"/>
      <c r="AB550" s="73"/>
      <c r="AC550" s="21"/>
      <c r="AD550" s="21"/>
      <c r="AE550" s="21"/>
      <c r="AF550" s="21"/>
      <c r="AG550" s="21"/>
      <c r="AH550" s="51"/>
      <c r="AI550" s="108"/>
      <c r="AJ550" s="51"/>
      <c r="AK550" s="51"/>
      <c r="AL550" s="51"/>
      <c r="AM550" s="51"/>
      <c r="AN550" s="61"/>
      <c r="AO550" s="73"/>
      <c r="AP550" s="21"/>
      <c r="AQ550" s="21"/>
      <c r="AR550" s="21"/>
      <c r="AS550" s="21"/>
      <c r="AT550" s="21"/>
      <c r="AU550" s="51"/>
      <c r="AV550" s="108"/>
      <c r="AW550" s="51"/>
      <c r="AX550" s="51"/>
      <c r="AY550" s="51"/>
      <c r="AZ550" s="51"/>
      <c r="BA550" s="61"/>
      <c r="BB550" s="73"/>
      <c r="BC550" s="21"/>
      <c r="BD550" s="21"/>
      <c r="BE550" s="21"/>
      <c r="BF550" s="21"/>
      <c r="BG550" s="21"/>
      <c r="BH550" s="51"/>
      <c r="BI550" s="108"/>
      <c r="BJ550" s="51"/>
      <c r="BK550" s="51"/>
      <c r="BL550" s="51"/>
      <c r="BM550" s="51"/>
    </row>
    <row r="551" spans="1:65" s="5" customFormat="1" ht="15.95" customHeight="1" x14ac:dyDescent="0.2">
      <c r="A551" s="61"/>
      <c r="B551" s="697"/>
      <c r="C551" s="697"/>
      <c r="D551" s="697"/>
      <c r="E551" s="697"/>
      <c r="F551" s="697"/>
      <c r="G551" s="697"/>
      <c r="H551" s="32"/>
      <c r="I551" s="103"/>
      <c r="J551" s="46"/>
      <c r="K551" s="356"/>
      <c r="L551" s="51"/>
      <c r="M551" s="130"/>
      <c r="N551" s="61"/>
      <c r="O551" s="697"/>
      <c r="P551" s="697"/>
      <c r="Q551" s="697"/>
      <c r="R551" s="697"/>
      <c r="S551" s="697"/>
      <c r="T551" s="697"/>
      <c r="U551" s="156"/>
      <c r="V551" s="176"/>
      <c r="W551" s="134"/>
      <c r="X551" s="356"/>
      <c r="Y551" s="51"/>
      <c r="Z551" s="130"/>
      <c r="AA551" s="61"/>
      <c r="AB551" s="697"/>
      <c r="AC551" s="697"/>
      <c r="AD551" s="697"/>
      <c r="AE551" s="697"/>
      <c r="AF551" s="697"/>
      <c r="AG551" s="697"/>
      <c r="AH551" s="156"/>
      <c r="AI551" s="176"/>
      <c r="AJ551" s="134"/>
      <c r="AK551" s="356"/>
      <c r="AL551" s="51"/>
      <c r="AM551" s="130"/>
      <c r="AN551" s="61"/>
      <c r="AO551" s="697"/>
      <c r="AP551" s="697"/>
      <c r="AQ551" s="697"/>
      <c r="AR551" s="697"/>
      <c r="AS551" s="697"/>
      <c r="AT551" s="697"/>
      <c r="AU551" s="156"/>
      <c r="AV551" s="176"/>
      <c r="AW551" s="134"/>
      <c r="AX551" s="356"/>
      <c r="AY551" s="51"/>
      <c r="AZ551" s="130"/>
      <c r="BA551" s="61"/>
      <c r="BB551" s="697"/>
      <c r="BC551" s="697"/>
      <c r="BD551" s="697"/>
      <c r="BE551" s="697"/>
      <c r="BF551" s="697"/>
      <c r="BG551" s="697"/>
      <c r="BH551" s="156"/>
      <c r="BI551" s="176"/>
      <c r="BJ551" s="134"/>
      <c r="BK551" s="356"/>
      <c r="BL551" s="51"/>
      <c r="BM551" s="130"/>
    </row>
    <row r="552" spans="1:65" s="5" customFormat="1" ht="15.95" customHeight="1" x14ac:dyDescent="0.2">
      <c r="A552" s="61"/>
      <c r="B552" s="780"/>
      <c r="C552" s="780"/>
      <c r="D552" s="780"/>
      <c r="E552" s="780"/>
      <c r="F552" s="780"/>
      <c r="G552" s="780"/>
      <c r="H552" s="780"/>
      <c r="I552" s="780"/>
      <c r="J552" s="780"/>
      <c r="K552" s="780"/>
      <c r="L552" s="780"/>
      <c r="M552" s="780"/>
      <c r="N552" s="61"/>
      <c r="O552" s="136"/>
      <c r="P552" s="136"/>
      <c r="Q552" s="136"/>
      <c r="R552" s="136"/>
      <c r="S552" s="136"/>
      <c r="T552" s="136"/>
      <c r="U552" s="51"/>
      <c r="V552" s="51"/>
      <c r="W552" s="51"/>
      <c r="X552" s="51"/>
      <c r="Y552" s="51"/>
      <c r="Z552" s="51"/>
      <c r="AA552" s="61"/>
      <c r="AB552" s="136"/>
      <c r="AC552" s="136"/>
      <c r="AD552" s="136"/>
      <c r="AE552" s="136"/>
      <c r="AF552" s="136"/>
      <c r="AG552" s="136"/>
      <c r="AH552" s="51"/>
      <c r="AI552" s="51"/>
      <c r="AJ552" s="51"/>
      <c r="AK552" s="51"/>
      <c r="AL552" s="51"/>
      <c r="AM552" s="51"/>
      <c r="AN552" s="61"/>
      <c r="AO552" s="136"/>
      <c r="AP552" s="136"/>
      <c r="AQ552" s="136"/>
      <c r="AR552" s="136"/>
      <c r="AS552" s="136"/>
      <c r="AT552" s="136"/>
      <c r="AU552" s="51"/>
      <c r="AV552" s="51"/>
      <c r="AW552" s="51"/>
      <c r="AX552" s="51"/>
      <c r="AY552" s="51"/>
      <c r="AZ552" s="51"/>
      <c r="BA552" s="61"/>
      <c r="BB552" s="136"/>
      <c r="BC552" s="136"/>
      <c r="BD552" s="136"/>
      <c r="BE552" s="136"/>
      <c r="BF552" s="136"/>
      <c r="BG552" s="136"/>
      <c r="BH552" s="51"/>
      <c r="BI552" s="51"/>
      <c r="BJ552" s="51"/>
      <c r="BK552" s="51"/>
      <c r="BL552" s="51"/>
      <c r="BM552" s="51"/>
    </row>
    <row r="553" spans="1:65" s="5" customFormat="1" ht="15.95" customHeight="1" x14ac:dyDescent="0.2">
      <c r="A553" s="61"/>
      <c r="B553" s="689"/>
      <c r="C553" s="689"/>
      <c r="D553" s="689"/>
      <c r="E553" s="689"/>
      <c r="F553" s="689"/>
      <c r="G553" s="689"/>
      <c r="H553" s="24"/>
      <c r="I553" s="98"/>
      <c r="K553" s="51"/>
      <c r="L553" s="51"/>
      <c r="M553" s="51"/>
      <c r="N553" s="61"/>
      <c r="O553" s="689"/>
      <c r="P553" s="689"/>
      <c r="Q553" s="689"/>
      <c r="R553" s="689"/>
      <c r="S553" s="689"/>
      <c r="T553" s="689"/>
      <c r="U553" s="51"/>
      <c r="V553" s="108"/>
      <c r="W553" s="51"/>
      <c r="X553" s="51"/>
      <c r="Y553" s="51"/>
      <c r="Z553" s="51"/>
      <c r="AA553" s="61"/>
      <c r="AB553" s="689"/>
      <c r="AC553" s="689"/>
      <c r="AD553" s="689"/>
      <c r="AE553" s="689"/>
      <c r="AF553" s="689"/>
      <c r="AG553" s="689"/>
      <c r="AH553" s="51"/>
      <c r="AI553" s="108"/>
      <c r="AJ553" s="51"/>
      <c r="AK553" s="51"/>
      <c r="AL553" s="51"/>
      <c r="AM553" s="51"/>
      <c r="AN553" s="61"/>
      <c r="AO553" s="689"/>
      <c r="AP553" s="689"/>
      <c r="AQ553" s="689"/>
      <c r="AR553" s="689"/>
      <c r="AS553" s="689"/>
      <c r="AT553" s="689"/>
      <c r="AU553" s="51"/>
      <c r="AV553" s="108"/>
      <c r="AW553" s="51"/>
      <c r="AX553" s="51"/>
      <c r="AY553" s="51"/>
      <c r="AZ553" s="51"/>
      <c r="BA553" s="61"/>
      <c r="BB553" s="689"/>
      <c r="BC553" s="689"/>
      <c r="BD553" s="689"/>
      <c r="BE553" s="689"/>
      <c r="BF553" s="689"/>
      <c r="BG553" s="689"/>
      <c r="BH553" s="51"/>
      <c r="BI553" s="108"/>
      <c r="BJ553" s="51"/>
      <c r="BK553" s="51"/>
      <c r="BL553" s="51"/>
      <c r="BM553" s="51"/>
    </row>
    <row r="554" spans="1:65" s="5" customFormat="1" ht="15.95" customHeight="1" x14ac:dyDescent="0.2">
      <c r="A554" s="61"/>
      <c r="B554" s="689"/>
      <c r="C554" s="689"/>
      <c r="D554" s="689"/>
      <c r="E554" s="689"/>
      <c r="F554" s="689"/>
      <c r="G554" s="46"/>
      <c r="H554" s="38"/>
      <c r="I554" s="103"/>
      <c r="K554" s="59"/>
      <c r="L554" s="51"/>
      <c r="M554" s="130"/>
      <c r="N554" s="61"/>
      <c r="O554" s="689"/>
      <c r="P554" s="689"/>
      <c r="Q554" s="689"/>
      <c r="R554" s="689"/>
      <c r="S554" s="689"/>
      <c r="T554" s="46"/>
      <c r="U554" s="37"/>
      <c r="V554" s="176"/>
      <c r="W554" s="51"/>
      <c r="X554" s="59"/>
      <c r="Y554" s="51"/>
      <c r="Z554" s="130"/>
      <c r="AA554" s="61"/>
      <c r="AB554" s="689"/>
      <c r="AC554" s="689"/>
      <c r="AD554" s="689"/>
      <c r="AE554" s="689"/>
      <c r="AF554" s="689"/>
      <c r="AG554" s="46"/>
      <c r="AH554" s="37"/>
      <c r="AI554" s="176"/>
      <c r="AJ554" s="51"/>
      <c r="AK554" s="59"/>
      <c r="AL554" s="51"/>
      <c r="AM554" s="130"/>
      <c r="AN554" s="61"/>
      <c r="AO554" s="689"/>
      <c r="AP554" s="689"/>
      <c r="AQ554" s="689"/>
      <c r="AR554" s="689"/>
      <c r="AS554" s="689"/>
      <c r="AT554" s="46"/>
      <c r="AU554" s="37"/>
      <c r="AV554" s="176"/>
      <c r="AW554" s="51"/>
      <c r="AX554" s="59"/>
      <c r="AY554" s="51"/>
      <c r="AZ554" s="130"/>
      <c r="BA554" s="61"/>
      <c r="BB554" s="689"/>
      <c r="BC554" s="689"/>
      <c r="BD554" s="689"/>
      <c r="BE554" s="689"/>
      <c r="BF554" s="689"/>
      <c r="BG554" s="46"/>
      <c r="BH554" s="37"/>
      <c r="BI554" s="176"/>
      <c r="BJ554" s="51"/>
      <c r="BK554" s="59"/>
      <c r="BL554" s="51"/>
      <c r="BM554" s="130"/>
    </row>
    <row r="555" spans="1:65" s="5" customFormat="1" ht="15.95" customHeight="1" x14ac:dyDescent="0.2">
      <c r="A555" s="61"/>
      <c r="B555" s="689"/>
      <c r="C555" s="689"/>
      <c r="D555" s="689"/>
      <c r="E555" s="689"/>
      <c r="F555" s="689"/>
      <c r="G555" s="689"/>
      <c r="H555" s="38"/>
      <c r="I555" s="103"/>
      <c r="K555" s="59"/>
      <c r="L555" s="51"/>
      <c r="M555" s="130"/>
      <c r="N555" s="61"/>
      <c r="O555" s="689"/>
      <c r="P555" s="689"/>
      <c r="Q555" s="689"/>
      <c r="R555" s="689"/>
      <c r="S555" s="689"/>
      <c r="T555" s="689"/>
      <c r="U555" s="37"/>
      <c r="V555" s="176"/>
      <c r="W555" s="51"/>
      <c r="X555" s="59"/>
      <c r="Y555" s="51"/>
      <c r="Z555" s="130"/>
      <c r="AA555" s="61"/>
      <c r="AB555" s="689"/>
      <c r="AC555" s="689"/>
      <c r="AD555" s="689"/>
      <c r="AE555" s="689"/>
      <c r="AF555" s="689"/>
      <c r="AG555" s="689"/>
      <c r="AH555" s="37"/>
      <c r="AI555" s="176"/>
      <c r="AJ555" s="51"/>
      <c r="AK555" s="59"/>
      <c r="AL555" s="51"/>
      <c r="AM555" s="130"/>
      <c r="AN555" s="61"/>
      <c r="AO555" s="689"/>
      <c r="AP555" s="689"/>
      <c r="AQ555" s="689"/>
      <c r="AR555" s="689"/>
      <c r="AS555" s="689"/>
      <c r="AT555" s="689"/>
      <c r="AU555" s="37"/>
      <c r="AV555" s="176"/>
      <c r="AW555" s="51"/>
      <c r="AX555" s="59"/>
      <c r="AY555" s="51"/>
      <c r="AZ555" s="130"/>
      <c r="BA555" s="61"/>
      <c r="BB555" s="689"/>
      <c r="BC555" s="689"/>
      <c r="BD555" s="689"/>
      <c r="BE555" s="689"/>
      <c r="BF555" s="689"/>
      <c r="BG555" s="689"/>
      <c r="BH555" s="37"/>
      <c r="BI555" s="176"/>
      <c r="BJ555" s="51"/>
      <c r="BK555" s="59"/>
      <c r="BL555" s="51"/>
      <c r="BM555" s="130"/>
    </row>
    <row r="556" spans="1:65" s="5" customFormat="1" ht="15.95" customHeight="1" x14ac:dyDescent="0.2">
      <c r="A556" s="61"/>
      <c r="B556" s="689"/>
      <c r="C556" s="689"/>
      <c r="D556" s="689"/>
      <c r="E556" s="689"/>
      <c r="F556" s="689"/>
      <c r="G556" s="46"/>
      <c r="H556" s="38"/>
      <c r="I556" s="103"/>
      <c r="K556" s="59"/>
      <c r="L556" s="51"/>
      <c r="M556" s="130"/>
      <c r="N556" s="61"/>
      <c r="O556" s="689"/>
      <c r="P556" s="689"/>
      <c r="Q556" s="689"/>
      <c r="R556" s="689"/>
      <c r="S556" s="689"/>
      <c r="T556" s="46"/>
      <c r="U556" s="37"/>
      <c r="V556" s="176"/>
      <c r="W556" s="51"/>
      <c r="X556" s="59"/>
      <c r="Y556" s="51"/>
      <c r="Z556" s="130"/>
      <c r="AA556" s="61"/>
      <c r="AB556" s="689"/>
      <c r="AC556" s="689"/>
      <c r="AD556" s="689"/>
      <c r="AE556" s="689"/>
      <c r="AF556" s="689"/>
      <c r="AG556" s="46"/>
      <c r="AH556" s="37"/>
      <c r="AI556" s="176"/>
      <c r="AJ556" s="51"/>
      <c r="AK556" s="59"/>
      <c r="AL556" s="51"/>
      <c r="AM556" s="130"/>
      <c r="AN556" s="61"/>
      <c r="AO556" s="689"/>
      <c r="AP556" s="689"/>
      <c r="AQ556" s="689"/>
      <c r="AR556" s="689"/>
      <c r="AS556" s="689"/>
      <c r="AT556" s="46"/>
      <c r="AU556" s="37"/>
      <c r="AV556" s="176"/>
      <c r="AW556" s="51"/>
      <c r="AX556" s="59"/>
      <c r="AY556" s="51"/>
      <c r="AZ556" s="130"/>
      <c r="BA556" s="61"/>
      <c r="BB556" s="689"/>
      <c r="BC556" s="689"/>
      <c r="BD556" s="689"/>
      <c r="BE556" s="689"/>
      <c r="BF556" s="689"/>
      <c r="BG556" s="46"/>
      <c r="BH556" s="37"/>
      <c r="BI556" s="176"/>
      <c r="BJ556" s="51"/>
      <c r="BK556" s="59"/>
      <c r="BL556" s="51"/>
      <c r="BM556" s="130"/>
    </row>
    <row r="557" spans="1:65" s="5" customFormat="1" ht="15.95" customHeight="1" x14ac:dyDescent="0.2">
      <c r="A557" s="61"/>
      <c r="B557" s="766"/>
      <c r="C557" s="766"/>
      <c r="D557" s="766"/>
      <c r="E557" s="766"/>
      <c r="F557" s="766"/>
      <c r="G557" s="766"/>
      <c r="H557" s="766"/>
      <c r="I557" s="766"/>
      <c r="J557" s="766"/>
      <c r="K557" s="766"/>
      <c r="L557" s="766"/>
      <c r="M557" s="766"/>
      <c r="N557" s="61"/>
      <c r="O557" s="82"/>
      <c r="P557" s="82"/>
      <c r="Q557" s="82"/>
      <c r="R557" s="82"/>
      <c r="S557" s="82"/>
      <c r="T557" s="82"/>
      <c r="U557" s="51"/>
      <c r="V557" s="51"/>
      <c r="W557" s="51"/>
      <c r="X557" s="51"/>
      <c r="Y557" s="51"/>
      <c r="Z557" s="51"/>
      <c r="AA557" s="61"/>
      <c r="AB557" s="82"/>
      <c r="AC557" s="82"/>
      <c r="AD557" s="82"/>
      <c r="AE557" s="82"/>
      <c r="AF557" s="82"/>
      <c r="AG557" s="82"/>
      <c r="AH557" s="51"/>
      <c r="AI557" s="51"/>
      <c r="AJ557" s="51"/>
      <c r="AK557" s="51"/>
      <c r="AL557" s="51"/>
      <c r="AM557" s="51"/>
      <c r="AN557" s="61"/>
      <c r="AO557" s="82"/>
      <c r="AP557" s="82"/>
      <c r="AQ557" s="82"/>
      <c r="AR557" s="82"/>
      <c r="AS557" s="82"/>
      <c r="AT557" s="82"/>
      <c r="AU557" s="51"/>
      <c r="AV557" s="51"/>
      <c r="AW557" s="51"/>
      <c r="AX557" s="51"/>
      <c r="AY557" s="51"/>
      <c r="AZ557" s="51"/>
      <c r="BA557" s="61"/>
      <c r="BB557" s="82"/>
      <c r="BC557" s="82"/>
      <c r="BD557" s="82"/>
      <c r="BE557" s="82"/>
      <c r="BF557" s="82"/>
      <c r="BG557" s="82"/>
      <c r="BH557" s="51"/>
      <c r="BI557" s="51"/>
      <c r="BJ557" s="51"/>
      <c r="BK557" s="51"/>
      <c r="BL557" s="51"/>
      <c r="BM557" s="51"/>
    </row>
    <row r="558" spans="1:65" s="5" customFormat="1" ht="15.95" customHeight="1" x14ac:dyDescent="0.2">
      <c r="A558" s="61"/>
      <c r="B558" s="689"/>
      <c r="C558" s="689"/>
      <c r="D558" s="689"/>
      <c r="E558" s="689"/>
      <c r="F558" s="689"/>
      <c r="G558" s="689"/>
      <c r="H558" s="24"/>
      <c r="I558" s="98"/>
      <c r="K558" s="51"/>
      <c r="L558" s="51"/>
      <c r="M558" s="51"/>
      <c r="N558" s="61"/>
      <c r="O558" s="689"/>
      <c r="P558" s="689"/>
      <c r="Q558" s="689"/>
      <c r="R558" s="689"/>
      <c r="S558" s="689"/>
      <c r="T558" s="689"/>
      <c r="U558" s="51"/>
      <c r="V558" s="108"/>
      <c r="W558" s="51"/>
      <c r="X558" s="51"/>
      <c r="Y558" s="51"/>
      <c r="Z558" s="51"/>
      <c r="AA558" s="61"/>
      <c r="AB558" s="689"/>
      <c r="AC558" s="689"/>
      <c r="AD558" s="689"/>
      <c r="AE558" s="689"/>
      <c r="AF558" s="689"/>
      <c r="AG558" s="689"/>
      <c r="AH558" s="51"/>
      <c r="AI558" s="108"/>
      <c r="AJ558" s="51"/>
      <c r="AK558" s="51"/>
      <c r="AL558" s="51"/>
      <c r="AM558" s="51"/>
      <c r="AN558" s="61"/>
      <c r="AO558" s="689"/>
      <c r="AP558" s="689"/>
      <c r="AQ558" s="689"/>
      <c r="AR558" s="689"/>
      <c r="AS558" s="689"/>
      <c r="AT558" s="689"/>
      <c r="AU558" s="51"/>
      <c r="AV558" s="108"/>
      <c r="AW558" s="51"/>
      <c r="AX558" s="51"/>
      <c r="AY558" s="51"/>
      <c r="AZ558" s="51"/>
      <c r="BA558" s="61"/>
      <c r="BB558" s="689"/>
      <c r="BC558" s="689"/>
      <c r="BD558" s="689"/>
      <c r="BE558" s="689"/>
      <c r="BF558" s="689"/>
      <c r="BG558" s="689"/>
      <c r="BH558" s="51"/>
      <c r="BI558" s="108"/>
      <c r="BJ558" s="51"/>
      <c r="BK558" s="51"/>
      <c r="BL558" s="51"/>
      <c r="BM558" s="51"/>
    </row>
    <row r="559" spans="1:65" s="5" customFormat="1" ht="15.95" customHeight="1" x14ac:dyDescent="0.2">
      <c r="A559" s="61"/>
      <c r="B559" s="689"/>
      <c r="C559" s="689"/>
      <c r="D559" s="689"/>
      <c r="E559" s="689"/>
      <c r="F559" s="689"/>
      <c r="G559" s="689"/>
      <c r="H559" s="32"/>
      <c r="I559" s="103"/>
      <c r="J559" s="46"/>
      <c r="K559" s="356"/>
      <c r="L559" s="51"/>
      <c r="M559" s="130"/>
      <c r="N559" s="61"/>
      <c r="O559" s="689"/>
      <c r="P559" s="689"/>
      <c r="Q559" s="689"/>
      <c r="R559" s="689"/>
      <c r="S559" s="689"/>
      <c r="T559" s="689"/>
      <c r="U559" s="156"/>
      <c r="V559" s="176"/>
      <c r="W559" s="134"/>
      <c r="X559" s="356"/>
      <c r="Y559" s="51"/>
      <c r="Z559" s="130"/>
      <c r="AA559" s="61"/>
      <c r="AB559" s="689"/>
      <c r="AC559" s="689"/>
      <c r="AD559" s="689"/>
      <c r="AE559" s="689"/>
      <c r="AF559" s="689"/>
      <c r="AG559" s="689"/>
      <c r="AH559" s="156"/>
      <c r="AI559" s="176"/>
      <c r="AJ559" s="134"/>
      <c r="AK559" s="356"/>
      <c r="AL559" s="51"/>
      <c r="AM559" s="130"/>
      <c r="AN559" s="61"/>
      <c r="AO559" s="689"/>
      <c r="AP559" s="689"/>
      <c r="AQ559" s="689"/>
      <c r="AR559" s="689"/>
      <c r="AS559" s="689"/>
      <c r="AT559" s="689"/>
      <c r="AU559" s="156"/>
      <c r="AV559" s="176"/>
      <c r="AW559" s="134"/>
      <c r="AX559" s="356"/>
      <c r="AY559" s="51"/>
      <c r="AZ559" s="130"/>
      <c r="BA559" s="61"/>
      <c r="BB559" s="689"/>
      <c r="BC559" s="689"/>
      <c r="BD559" s="689"/>
      <c r="BE559" s="689"/>
      <c r="BF559" s="689"/>
      <c r="BG559" s="689"/>
      <c r="BH559" s="156"/>
      <c r="BI559" s="176"/>
      <c r="BJ559" s="134"/>
      <c r="BK559" s="356"/>
      <c r="BL559" s="51"/>
      <c r="BM559" s="130"/>
    </row>
    <row r="560" spans="1:65" s="5" customFormat="1" ht="15.95" customHeight="1" x14ac:dyDescent="0.2">
      <c r="A560" s="61"/>
      <c r="B560" s="780"/>
      <c r="C560" s="780"/>
      <c r="D560" s="780"/>
      <c r="E560" s="780"/>
      <c r="F560" s="780"/>
      <c r="G560" s="780"/>
      <c r="H560" s="780"/>
      <c r="I560" s="780"/>
      <c r="J560" s="780"/>
      <c r="K560" s="780"/>
      <c r="L560" s="780"/>
      <c r="M560" s="780"/>
      <c r="N560" s="61"/>
      <c r="O560" s="136"/>
      <c r="P560" s="136"/>
      <c r="Q560" s="136"/>
      <c r="R560" s="136"/>
      <c r="S560" s="136"/>
      <c r="T560" s="136"/>
      <c r="U560" s="51"/>
      <c r="V560" s="51"/>
      <c r="W560" s="51"/>
      <c r="X560" s="51"/>
      <c r="Y560" s="51"/>
      <c r="Z560" s="51"/>
      <c r="AA560" s="61"/>
      <c r="AB560" s="136"/>
      <c r="AC560" s="136"/>
      <c r="AD560" s="136"/>
      <c r="AE560" s="136"/>
      <c r="AF560" s="136"/>
      <c r="AG560" s="136"/>
      <c r="AH560" s="51"/>
      <c r="AI560" s="51"/>
      <c r="AJ560" s="51"/>
      <c r="AK560" s="51"/>
      <c r="AL560" s="51"/>
      <c r="AM560" s="51"/>
      <c r="AN560" s="61"/>
      <c r="AO560" s="136"/>
      <c r="AP560" s="136"/>
      <c r="AQ560" s="136"/>
      <c r="AR560" s="136"/>
      <c r="AS560" s="136"/>
      <c r="AT560" s="136"/>
      <c r="AU560" s="51"/>
      <c r="AV560" s="51"/>
      <c r="AW560" s="51"/>
      <c r="AX560" s="51"/>
      <c r="AY560" s="51"/>
      <c r="AZ560" s="51"/>
      <c r="BA560" s="61"/>
      <c r="BB560" s="136"/>
      <c r="BC560" s="136"/>
      <c r="BD560" s="136"/>
      <c r="BE560" s="136"/>
      <c r="BF560" s="136"/>
      <c r="BG560" s="136"/>
      <c r="BH560" s="51"/>
      <c r="BI560" s="51"/>
      <c r="BJ560" s="51"/>
      <c r="BK560" s="51"/>
      <c r="BL560" s="51"/>
      <c r="BM560" s="51"/>
    </row>
    <row r="561" spans="1:65" s="5" customFormat="1" ht="15.95" customHeight="1" x14ac:dyDescent="0.2">
      <c r="A561" s="61"/>
      <c r="B561" s="691"/>
      <c r="C561" s="691"/>
      <c r="D561" s="691"/>
      <c r="E561" s="691"/>
      <c r="F561" s="691"/>
      <c r="G561" s="691"/>
      <c r="H561" s="24"/>
      <c r="I561" s="98"/>
      <c r="K561" s="51"/>
      <c r="L561" s="51"/>
      <c r="M561" s="51"/>
      <c r="N561" s="61"/>
      <c r="O561" s="691"/>
      <c r="P561" s="691"/>
      <c r="Q561" s="691"/>
      <c r="R561" s="691"/>
      <c r="S561" s="691"/>
      <c r="T561" s="691"/>
      <c r="U561" s="51"/>
      <c r="V561" s="108"/>
      <c r="W561" s="51"/>
      <c r="X561" s="51"/>
      <c r="Y561" s="51"/>
      <c r="Z561" s="51"/>
      <c r="AA561" s="61"/>
      <c r="AB561" s="691"/>
      <c r="AC561" s="691"/>
      <c r="AD561" s="691"/>
      <c r="AE561" s="691"/>
      <c r="AF561" s="691"/>
      <c r="AG561" s="691"/>
      <c r="AH561" s="51"/>
      <c r="AI561" s="108"/>
      <c r="AJ561" s="51"/>
      <c r="AK561" s="51"/>
      <c r="AL561" s="51"/>
      <c r="AM561" s="51"/>
      <c r="AN561" s="61"/>
      <c r="AO561" s="691"/>
      <c r="AP561" s="691"/>
      <c r="AQ561" s="691"/>
      <c r="AR561" s="691"/>
      <c r="AS561" s="691"/>
      <c r="AT561" s="691"/>
      <c r="AU561" s="51"/>
      <c r="AV561" s="108"/>
      <c r="AW561" s="51"/>
      <c r="AX561" s="51"/>
      <c r="AY561" s="51"/>
      <c r="AZ561" s="51"/>
      <c r="BA561" s="61"/>
      <c r="BB561" s="691"/>
      <c r="BC561" s="691"/>
      <c r="BD561" s="691"/>
      <c r="BE561" s="691"/>
      <c r="BF561" s="691"/>
      <c r="BG561" s="691"/>
      <c r="BH561" s="51"/>
      <c r="BI561" s="108"/>
      <c r="BJ561" s="51"/>
      <c r="BK561" s="51"/>
      <c r="BL561" s="51"/>
      <c r="BM561" s="51"/>
    </row>
    <row r="562" spans="1:65" s="5" customFormat="1" ht="15.95" customHeight="1" x14ac:dyDescent="0.2">
      <c r="A562" s="61"/>
      <c r="B562" s="691"/>
      <c r="C562" s="691"/>
      <c r="D562" s="691"/>
      <c r="E562" s="691"/>
      <c r="F562" s="691"/>
      <c r="G562" s="691"/>
      <c r="H562" s="55"/>
      <c r="I562" s="112"/>
      <c r="J562" s="46"/>
      <c r="K562" s="134"/>
      <c r="L562" s="134"/>
      <c r="M562" s="49"/>
      <c r="N562" s="61"/>
      <c r="O562" s="691"/>
      <c r="P562" s="691"/>
      <c r="Q562" s="691"/>
      <c r="R562" s="691"/>
      <c r="S562" s="691"/>
      <c r="T562" s="691"/>
      <c r="U562" s="134"/>
      <c r="V562" s="176"/>
      <c r="W562" s="134"/>
      <c r="X562" s="134"/>
      <c r="Y562" s="134"/>
      <c r="Z562" s="49"/>
      <c r="AA562" s="61"/>
      <c r="AB562" s="691"/>
      <c r="AC562" s="691"/>
      <c r="AD562" s="691"/>
      <c r="AE562" s="691"/>
      <c r="AF562" s="691"/>
      <c r="AG562" s="691"/>
      <c r="AH562" s="134"/>
      <c r="AI562" s="176"/>
      <c r="AJ562" s="134"/>
      <c r="AK562" s="134"/>
      <c r="AL562" s="134"/>
      <c r="AM562" s="49"/>
      <c r="AN562" s="61"/>
      <c r="AO562" s="691"/>
      <c r="AP562" s="691"/>
      <c r="AQ562" s="691"/>
      <c r="AR562" s="691"/>
      <c r="AS562" s="691"/>
      <c r="AT562" s="691"/>
      <c r="AU562" s="134"/>
      <c r="AV562" s="176"/>
      <c r="AW562" s="134"/>
      <c r="AX562" s="134"/>
      <c r="AY562" s="134"/>
      <c r="AZ562" s="49"/>
      <c r="BA562" s="61"/>
      <c r="BB562" s="691"/>
      <c r="BC562" s="691"/>
      <c r="BD562" s="691"/>
      <c r="BE562" s="691"/>
      <c r="BF562" s="691"/>
      <c r="BG562" s="691"/>
      <c r="BH562" s="134"/>
      <c r="BI562" s="176"/>
      <c r="BJ562" s="134"/>
      <c r="BK562" s="134"/>
      <c r="BL562" s="134"/>
      <c r="BM562" s="49"/>
    </row>
    <row r="563" spans="1:65" s="5" customFormat="1" ht="15.95" customHeight="1" x14ac:dyDescent="0.2">
      <c r="A563" s="61"/>
      <c r="B563" s="691"/>
      <c r="C563" s="691"/>
      <c r="D563" s="691"/>
      <c r="E563" s="691"/>
      <c r="F563" s="691"/>
      <c r="G563" s="691"/>
      <c r="H563" s="32"/>
      <c r="I563" s="103"/>
      <c r="J563" s="46"/>
      <c r="K563" s="356"/>
      <c r="L563" s="51"/>
      <c r="M563" s="130"/>
      <c r="N563" s="61"/>
      <c r="O563" s="691"/>
      <c r="P563" s="691"/>
      <c r="Q563" s="691"/>
      <c r="R563" s="691"/>
      <c r="S563" s="691"/>
      <c r="T563" s="691"/>
      <c r="U563" s="156"/>
      <c r="V563" s="176"/>
      <c r="W563" s="134"/>
      <c r="X563" s="356"/>
      <c r="Y563" s="51"/>
      <c r="Z563" s="130"/>
      <c r="AA563" s="61"/>
      <c r="AB563" s="691"/>
      <c r="AC563" s="691"/>
      <c r="AD563" s="691"/>
      <c r="AE563" s="691"/>
      <c r="AF563" s="691"/>
      <c r="AG563" s="691"/>
      <c r="AH563" s="156"/>
      <c r="AI563" s="176"/>
      <c r="AJ563" s="134"/>
      <c r="AK563" s="356"/>
      <c r="AL563" s="51"/>
      <c r="AM563" s="130"/>
      <c r="AN563" s="61"/>
      <c r="AO563" s="691"/>
      <c r="AP563" s="691"/>
      <c r="AQ563" s="691"/>
      <c r="AR563" s="691"/>
      <c r="AS563" s="691"/>
      <c r="AT563" s="691"/>
      <c r="AU563" s="156"/>
      <c r="AV563" s="176"/>
      <c r="AW563" s="134"/>
      <c r="AX563" s="356"/>
      <c r="AY563" s="51"/>
      <c r="AZ563" s="130"/>
      <c r="BA563" s="61"/>
      <c r="BB563" s="691"/>
      <c r="BC563" s="691"/>
      <c r="BD563" s="691"/>
      <c r="BE563" s="691"/>
      <c r="BF563" s="691"/>
      <c r="BG563" s="691"/>
      <c r="BH563" s="156"/>
      <c r="BI563" s="176"/>
      <c r="BJ563" s="134"/>
      <c r="BK563" s="356"/>
      <c r="BL563" s="51"/>
      <c r="BM563" s="130"/>
    </row>
    <row r="564" spans="1:65" s="5" customFormat="1" ht="15.95" customHeight="1" x14ac:dyDescent="0.2">
      <c r="A564" s="61"/>
      <c r="B564" s="780"/>
      <c r="C564" s="780"/>
      <c r="D564" s="780"/>
      <c r="E564" s="780"/>
      <c r="F564" s="780"/>
      <c r="G564" s="780"/>
      <c r="H564" s="780"/>
      <c r="I564" s="780"/>
      <c r="J564" s="780"/>
      <c r="K564" s="780"/>
      <c r="L564" s="780"/>
      <c r="M564" s="780"/>
      <c r="N564" s="61"/>
      <c r="O564" s="136"/>
      <c r="P564" s="136"/>
      <c r="Q564" s="136"/>
      <c r="R564" s="136"/>
      <c r="S564" s="136"/>
      <c r="T564" s="136"/>
      <c r="U564" s="51"/>
      <c r="V564" s="51"/>
      <c r="W564" s="51"/>
      <c r="X564" s="51"/>
      <c r="Y564" s="51"/>
      <c r="Z564" s="51"/>
      <c r="AA564" s="61"/>
      <c r="AB564" s="136"/>
      <c r="AC564" s="136"/>
      <c r="AD564" s="136"/>
      <c r="AE564" s="136"/>
      <c r="AF564" s="136"/>
      <c r="AG564" s="136"/>
      <c r="AH564" s="51"/>
      <c r="AI564" s="51"/>
      <c r="AJ564" s="51"/>
      <c r="AK564" s="51"/>
      <c r="AL564" s="51"/>
      <c r="AM564" s="51"/>
      <c r="AN564" s="61"/>
      <c r="AO564" s="136"/>
      <c r="AP564" s="136"/>
      <c r="AQ564" s="136"/>
      <c r="AR564" s="136"/>
      <c r="AS564" s="136"/>
      <c r="AT564" s="136"/>
      <c r="AU564" s="51"/>
      <c r="AV564" s="51"/>
      <c r="AW564" s="51"/>
      <c r="AX564" s="51"/>
      <c r="AY564" s="51"/>
      <c r="AZ564" s="51"/>
      <c r="BA564" s="61"/>
      <c r="BB564" s="136"/>
      <c r="BC564" s="136"/>
      <c r="BD564" s="136"/>
      <c r="BE564" s="136"/>
      <c r="BF564" s="136"/>
      <c r="BG564" s="136"/>
      <c r="BH564" s="51"/>
      <c r="BI564" s="51"/>
      <c r="BJ564" s="51"/>
      <c r="BK564" s="51"/>
      <c r="BL564" s="51"/>
      <c r="BM564" s="51"/>
    </row>
    <row r="565" spans="1:65" s="5" customFormat="1" ht="15.95" customHeight="1" x14ac:dyDescent="0.2">
      <c r="A565" s="61"/>
      <c r="B565" s="689"/>
      <c r="C565" s="689"/>
      <c r="D565" s="689"/>
      <c r="E565" s="689"/>
      <c r="F565" s="689"/>
      <c r="G565" s="689"/>
      <c r="H565" s="24"/>
      <c r="I565" s="98"/>
      <c r="K565" s="51"/>
      <c r="L565" s="51"/>
      <c r="M565" s="51"/>
      <c r="N565" s="61"/>
      <c r="O565" s="689"/>
      <c r="P565" s="689"/>
      <c r="Q565" s="689"/>
      <c r="R565" s="689"/>
      <c r="S565" s="689"/>
      <c r="T565" s="689"/>
      <c r="U565" s="51"/>
      <c r="V565" s="108"/>
      <c r="W565" s="51"/>
      <c r="X565" s="51"/>
      <c r="Y565" s="51"/>
      <c r="Z565" s="51"/>
      <c r="AA565" s="61"/>
      <c r="AB565" s="689"/>
      <c r="AC565" s="689"/>
      <c r="AD565" s="689"/>
      <c r="AE565" s="689"/>
      <c r="AF565" s="689"/>
      <c r="AG565" s="689"/>
      <c r="AH565" s="51"/>
      <c r="AI565" s="108"/>
      <c r="AJ565" s="51"/>
      <c r="AK565" s="51"/>
      <c r="AL565" s="51"/>
      <c r="AM565" s="51"/>
      <c r="AN565" s="61"/>
      <c r="AO565" s="689"/>
      <c r="AP565" s="689"/>
      <c r="AQ565" s="689"/>
      <c r="AR565" s="689"/>
      <c r="AS565" s="689"/>
      <c r="AT565" s="689"/>
      <c r="AU565" s="51"/>
      <c r="AV565" s="108"/>
      <c r="AW565" s="51"/>
      <c r="AX565" s="51"/>
      <c r="AY565" s="51"/>
      <c r="AZ565" s="51"/>
      <c r="BA565" s="61"/>
      <c r="BB565" s="689"/>
      <c r="BC565" s="689"/>
      <c r="BD565" s="689"/>
      <c r="BE565" s="689"/>
      <c r="BF565" s="689"/>
      <c r="BG565" s="689"/>
      <c r="BH565" s="51"/>
      <c r="BI565" s="108"/>
      <c r="BJ565" s="51"/>
      <c r="BK565" s="51"/>
      <c r="BL565" s="51"/>
      <c r="BM565" s="51"/>
    </row>
    <row r="566" spans="1:65" s="5" customFormat="1" ht="15.95" customHeight="1" x14ac:dyDescent="0.2">
      <c r="A566" s="61"/>
      <c r="B566" s="689"/>
      <c r="C566" s="689"/>
      <c r="D566" s="689"/>
      <c r="E566" s="689"/>
      <c r="F566" s="689"/>
      <c r="G566" s="689"/>
      <c r="H566" s="32"/>
      <c r="I566" s="103"/>
      <c r="J566" s="46"/>
      <c r="K566" s="356"/>
      <c r="L566" s="51"/>
      <c r="M566" s="130"/>
      <c r="N566" s="61"/>
      <c r="O566" s="689"/>
      <c r="P566" s="689"/>
      <c r="Q566" s="689"/>
      <c r="R566" s="689"/>
      <c r="S566" s="689"/>
      <c r="T566" s="689"/>
      <c r="U566" s="156"/>
      <c r="V566" s="176"/>
      <c r="W566" s="134"/>
      <c r="X566" s="356"/>
      <c r="Y566" s="51"/>
      <c r="Z566" s="130"/>
      <c r="AA566" s="61"/>
      <c r="AB566" s="689"/>
      <c r="AC566" s="689"/>
      <c r="AD566" s="689"/>
      <c r="AE566" s="689"/>
      <c r="AF566" s="689"/>
      <c r="AG566" s="689"/>
      <c r="AH566" s="156"/>
      <c r="AI566" s="176"/>
      <c r="AJ566" s="134"/>
      <c r="AK566" s="356"/>
      <c r="AL566" s="51"/>
      <c r="AM566" s="130"/>
      <c r="AN566" s="61"/>
      <c r="AO566" s="689"/>
      <c r="AP566" s="689"/>
      <c r="AQ566" s="689"/>
      <c r="AR566" s="689"/>
      <c r="AS566" s="689"/>
      <c r="AT566" s="689"/>
      <c r="AU566" s="156"/>
      <c r="AV566" s="176"/>
      <c r="AW566" s="134"/>
      <c r="AX566" s="356"/>
      <c r="AY566" s="51"/>
      <c r="AZ566" s="130"/>
      <c r="BA566" s="61"/>
      <c r="BB566" s="689"/>
      <c r="BC566" s="689"/>
      <c r="BD566" s="689"/>
      <c r="BE566" s="689"/>
      <c r="BF566" s="689"/>
      <c r="BG566" s="689"/>
      <c r="BH566" s="156"/>
      <c r="BI566" s="176"/>
      <c r="BJ566" s="134"/>
      <c r="BK566" s="356"/>
      <c r="BL566" s="51"/>
      <c r="BM566" s="130"/>
    </row>
    <row r="567" spans="1:65" s="5" customFormat="1" ht="15.95" customHeight="1" x14ac:dyDescent="0.2">
      <c r="A567" s="61"/>
      <c r="B567" s="780"/>
      <c r="C567" s="780"/>
      <c r="D567" s="780"/>
      <c r="E567" s="780"/>
      <c r="F567" s="780"/>
      <c r="G567" s="780"/>
      <c r="H567" s="780"/>
      <c r="I567" s="780"/>
      <c r="J567" s="780"/>
      <c r="K567" s="780"/>
      <c r="L567" s="780"/>
      <c r="M567" s="780"/>
      <c r="N567" s="61"/>
      <c r="O567" s="136"/>
      <c r="P567" s="136"/>
      <c r="Q567" s="136"/>
      <c r="R567" s="136"/>
      <c r="S567" s="136"/>
      <c r="T567" s="136"/>
      <c r="U567" s="51"/>
      <c r="V567" s="51"/>
      <c r="W567" s="51"/>
      <c r="X567" s="51"/>
      <c r="Y567" s="51"/>
      <c r="Z567" s="51"/>
      <c r="AA567" s="61"/>
      <c r="AB567" s="136"/>
      <c r="AC567" s="136"/>
      <c r="AD567" s="136"/>
      <c r="AE567" s="136"/>
      <c r="AF567" s="136"/>
      <c r="AG567" s="136"/>
      <c r="AH567" s="51"/>
      <c r="AI567" s="51"/>
      <c r="AJ567" s="51"/>
      <c r="AK567" s="51"/>
      <c r="AL567" s="51"/>
      <c r="AM567" s="51"/>
      <c r="AN567" s="61"/>
      <c r="AO567" s="136"/>
      <c r="AP567" s="136"/>
      <c r="AQ567" s="136"/>
      <c r="AR567" s="136"/>
      <c r="AS567" s="136"/>
      <c r="AT567" s="136"/>
      <c r="AU567" s="51"/>
      <c r="AV567" s="51"/>
      <c r="AW567" s="51"/>
      <c r="AX567" s="51"/>
      <c r="AY567" s="51"/>
      <c r="AZ567" s="51"/>
      <c r="BA567" s="61"/>
      <c r="BB567" s="136"/>
      <c r="BC567" s="136"/>
      <c r="BD567" s="136"/>
      <c r="BE567" s="136"/>
      <c r="BF567" s="136"/>
      <c r="BG567" s="136"/>
      <c r="BH567" s="51"/>
      <c r="BI567" s="51"/>
      <c r="BJ567" s="51"/>
      <c r="BK567" s="51"/>
      <c r="BL567" s="51"/>
      <c r="BM567" s="51"/>
    </row>
    <row r="568" spans="1:65" s="36" customFormat="1" ht="15.95" customHeight="1" x14ac:dyDescent="0.2">
      <c r="A568" s="61"/>
      <c r="B568" s="689"/>
      <c r="C568" s="689"/>
      <c r="D568" s="689"/>
      <c r="E568" s="689"/>
      <c r="F568" s="689"/>
      <c r="G568" s="689"/>
      <c r="H568" s="24"/>
      <c r="I568" s="113"/>
      <c r="K568" s="51"/>
      <c r="L568" s="51"/>
      <c r="M568" s="51"/>
      <c r="N568" s="61"/>
      <c r="O568" s="689"/>
      <c r="P568" s="689"/>
      <c r="Q568" s="689"/>
      <c r="R568" s="689"/>
      <c r="S568" s="689"/>
      <c r="T568" s="689"/>
      <c r="U568" s="51"/>
      <c r="V568" s="108"/>
      <c r="W568" s="51"/>
      <c r="X568" s="51"/>
      <c r="Y568" s="51"/>
      <c r="Z568" s="51"/>
      <c r="AA568" s="61"/>
      <c r="AB568" s="689"/>
      <c r="AC568" s="689"/>
      <c r="AD568" s="689"/>
      <c r="AE568" s="689"/>
      <c r="AF568" s="689"/>
      <c r="AG568" s="689"/>
      <c r="AH568" s="51"/>
      <c r="AI568" s="108"/>
      <c r="AJ568" s="51"/>
      <c r="AK568" s="51"/>
      <c r="AL568" s="51"/>
      <c r="AM568" s="51"/>
      <c r="AN568" s="61"/>
      <c r="AO568" s="689"/>
      <c r="AP568" s="689"/>
      <c r="AQ568" s="689"/>
      <c r="AR568" s="689"/>
      <c r="AS568" s="689"/>
      <c r="AT568" s="689"/>
      <c r="AU568" s="51"/>
      <c r="AV568" s="108"/>
      <c r="AW568" s="51"/>
      <c r="AX568" s="51"/>
      <c r="AY568" s="51"/>
      <c r="AZ568" s="51"/>
      <c r="BA568" s="61"/>
      <c r="BB568" s="689"/>
      <c r="BC568" s="689"/>
      <c r="BD568" s="689"/>
      <c r="BE568" s="689"/>
      <c r="BF568" s="689"/>
      <c r="BG568" s="689"/>
      <c r="BH568" s="51"/>
      <c r="BI568" s="108"/>
      <c r="BJ568" s="51"/>
      <c r="BK568" s="51"/>
      <c r="BL568" s="51"/>
      <c r="BM568" s="51"/>
    </row>
    <row r="569" spans="1:65" s="36" customFormat="1" ht="15.95" customHeight="1" x14ac:dyDescent="0.2">
      <c r="A569" s="61"/>
      <c r="B569" s="689"/>
      <c r="C569" s="689"/>
      <c r="D569" s="689"/>
      <c r="E569" s="689"/>
      <c r="F569" s="689"/>
      <c r="G569" s="689"/>
      <c r="H569" s="32"/>
      <c r="I569" s="103"/>
      <c r="J569" s="46"/>
      <c r="K569" s="356"/>
      <c r="L569" s="51"/>
      <c r="M569" s="130"/>
      <c r="N569" s="61"/>
      <c r="O569" s="689"/>
      <c r="P569" s="689"/>
      <c r="Q569" s="689"/>
      <c r="R569" s="689"/>
      <c r="S569" s="689"/>
      <c r="T569" s="689"/>
      <c r="U569" s="156"/>
      <c r="V569" s="176"/>
      <c r="W569" s="134"/>
      <c r="X569" s="356"/>
      <c r="Y569" s="51"/>
      <c r="Z569" s="130"/>
      <c r="AA569" s="61"/>
      <c r="AB569" s="689"/>
      <c r="AC569" s="689"/>
      <c r="AD569" s="689"/>
      <c r="AE569" s="689"/>
      <c r="AF569" s="689"/>
      <c r="AG569" s="689"/>
      <c r="AH569" s="156"/>
      <c r="AI569" s="176"/>
      <c r="AJ569" s="134"/>
      <c r="AK569" s="356"/>
      <c r="AL569" s="51"/>
      <c r="AM569" s="130"/>
      <c r="AN569" s="61"/>
      <c r="AO569" s="689"/>
      <c r="AP569" s="689"/>
      <c r="AQ569" s="689"/>
      <c r="AR569" s="689"/>
      <c r="AS569" s="689"/>
      <c r="AT569" s="689"/>
      <c r="AU569" s="156"/>
      <c r="AV569" s="176"/>
      <c r="AW569" s="134"/>
      <c r="AX569" s="356"/>
      <c r="AY569" s="51"/>
      <c r="AZ569" s="130"/>
      <c r="BA569" s="61"/>
      <c r="BB569" s="689"/>
      <c r="BC569" s="689"/>
      <c r="BD569" s="689"/>
      <c r="BE569" s="689"/>
      <c r="BF569" s="689"/>
      <c r="BG569" s="689"/>
      <c r="BH569" s="156"/>
      <c r="BI569" s="176"/>
      <c r="BJ569" s="134"/>
      <c r="BK569" s="356"/>
      <c r="BL569" s="51"/>
      <c r="BM569" s="130"/>
    </row>
    <row r="570" spans="1:65" s="36" customFormat="1" ht="15.95" customHeight="1" x14ac:dyDescent="0.2">
      <c r="A570" s="61"/>
      <c r="B570" s="780"/>
      <c r="C570" s="780"/>
      <c r="D570" s="780"/>
      <c r="E570" s="780"/>
      <c r="F570" s="780"/>
      <c r="G570" s="780"/>
      <c r="H570" s="780"/>
      <c r="I570" s="780"/>
      <c r="J570" s="780"/>
      <c r="K570" s="780"/>
      <c r="L570" s="780"/>
      <c r="M570" s="780"/>
      <c r="N570" s="61"/>
      <c r="O570" s="136"/>
      <c r="P570" s="136"/>
      <c r="Q570" s="136"/>
      <c r="R570" s="136"/>
      <c r="S570" s="136"/>
      <c r="T570" s="136"/>
      <c r="U570" s="51"/>
      <c r="V570" s="51"/>
      <c r="W570" s="51"/>
      <c r="X570" s="51"/>
      <c r="Y570" s="51"/>
      <c r="Z570" s="51"/>
      <c r="AA570" s="61"/>
      <c r="AB570" s="136"/>
      <c r="AC570" s="136"/>
      <c r="AD570" s="136"/>
      <c r="AE570" s="136"/>
      <c r="AF570" s="136"/>
      <c r="AG570" s="136"/>
      <c r="AH570" s="51"/>
      <c r="AI570" s="51"/>
      <c r="AJ570" s="51"/>
      <c r="AK570" s="51"/>
      <c r="AL570" s="51"/>
      <c r="AM570" s="51"/>
      <c r="AN570" s="61"/>
      <c r="AO570" s="136"/>
      <c r="AP570" s="136"/>
      <c r="AQ570" s="136"/>
      <c r="AR570" s="136"/>
      <c r="AS570" s="136"/>
      <c r="AT570" s="136"/>
      <c r="AU570" s="51"/>
      <c r="AV570" s="51"/>
      <c r="AW570" s="51"/>
      <c r="AX570" s="51"/>
      <c r="AY570" s="51"/>
      <c r="AZ570" s="51"/>
      <c r="BA570" s="61"/>
      <c r="BB570" s="136"/>
      <c r="BC570" s="136"/>
      <c r="BD570" s="136"/>
      <c r="BE570" s="136"/>
      <c r="BF570" s="136"/>
      <c r="BG570" s="136"/>
      <c r="BH570" s="51"/>
      <c r="BI570" s="51"/>
      <c r="BJ570" s="51"/>
      <c r="BK570" s="51"/>
      <c r="BL570" s="51"/>
      <c r="BM570" s="51"/>
    </row>
    <row r="571" spans="1:65" s="5" customFormat="1" ht="15.95" customHeight="1" x14ac:dyDescent="0.2">
      <c r="A571" s="61"/>
      <c r="B571" s="689"/>
      <c r="C571" s="689"/>
      <c r="D571" s="689"/>
      <c r="E571" s="689"/>
      <c r="F571" s="689"/>
      <c r="G571" s="689"/>
      <c r="H571" s="24"/>
      <c r="I571" s="98"/>
      <c r="K571" s="51"/>
      <c r="L571" s="51"/>
      <c r="M571" s="51"/>
      <c r="N571" s="61"/>
      <c r="O571" s="689"/>
      <c r="P571" s="689"/>
      <c r="Q571" s="689"/>
      <c r="R571" s="689"/>
      <c r="S571" s="689"/>
      <c r="T571" s="689"/>
      <c r="U571" s="51"/>
      <c r="V571" s="108"/>
      <c r="W571" s="51"/>
      <c r="X571" s="51"/>
      <c r="Y571" s="51"/>
      <c r="Z571" s="51"/>
      <c r="AA571" s="61"/>
      <c r="AB571" s="689"/>
      <c r="AC571" s="689"/>
      <c r="AD571" s="689"/>
      <c r="AE571" s="689"/>
      <c r="AF571" s="689"/>
      <c r="AG571" s="689"/>
      <c r="AH571" s="51"/>
      <c r="AI571" s="108"/>
      <c r="AJ571" s="51"/>
      <c r="AK571" s="51"/>
      <c r="AL571" s="51"/>
      <c r="AM571" s="51"/>
      <c r="AN571" s="61"/>
      <c r="AO571" s="689"/>
      <c r="AP571" s="689"/>
      <c r="AQ571" s="689"/>
      <c r="AR571" s="689"/>
      <c r="AS571" s="689"/>
      <c r="AT571" s="689"/>
      <c r="AU571" s="51"/>
      <c r="AV571" s="108"/>
      <c r="AW571" s="51"/>
      <c r="AX571" s="51"/>
      <c r="AY571" s="51"/>
      <c r="AZ571" s="51"/>
      <c r="BA571" s="61"/>
      <c r="BB571" s="689"/>
      <c r="BC571" s="689"/>
      <c r="BD571" s="689"/>
      <c r="BE571" s="689"/>
      <c r="BF571" s="689"/>
      <c r="BG571" s="689"/>
      <c r="BH571" s="51"/>
      <c r="BI571" s="108"/>
      <c r="BJ571" s="51"/>
      <c r="BK571" s="51"/>
      <c r="BL571" s="51"/>
      <c r="BM571" s="51"/>
    </row>
    <row r="572" spans="1:65" s="5" customFormat="1" ht="15.95" customHeight="1" x14ac:dyDescent="0.2">
      <c r="A572" s="61"/>
      <c r="B572" s="689"/>
      <c r="C572" s="689"/>
      <c r="D572" s="689"/>
      <c r="E572" s="689"/>
      <c r="F572" s="689"/>
      <c r="G572" s="689"/>
      <c r="H572" s="32"/>
      <c r="I572" s="103"/>
      <c r="J572" s="46"/>
      <c r="K572" s="356"/>
      <c r="L572" s="51"/>
      <c r="M572" s="130"/>
      <c r="N572" s="61"/>
      <c r="O572" s="689"/>
      <c r="P572" s="689"/>
      <c r="Q572" s="689"/>
      <c r="R572" s="689"/>
      <c r="S572" s="689"/>
      <c r="T572" s="689"/>
      <c r="U572" s="156"/>
      <c r="V572" s="176"/>
      <c r="W572" s="134"/>
      <c r="X572" s="356"/>
      <c r="Y572" s="51"/>
      <c r="Z572" s="130"/>
      <c r="AA572" s="61"/>
      <c r="AB572" s="689"/>
      <c r="AC572" s="689"/>
      <c r="AD572" s="689"/>
      <c r="AE572" s="689"/>
      <c r="AF572" s="689"/>
      <c r="AG572" s="689"/>
      <c r="AH572" s="156"/>
      <c r="AI572" s="176"/>
      <c r="AJ572" s="134"/>
      <c r="AK572" s="356"/>
      <c r="AL572" s="51"/>
      <c r="AM572" s="130"/>
      <c r="AN572" s="61"/>
      <c r="AO572" s="689"/>
      <c r="AP572" s="689"/>
      <c r="AQ572" s="689"/>
      <c r="AR572" s="689"/>
      <c r="AS572" s="689"/>
      <c r="AT572" s="689"/>
      <c r="AU572" s="156"/>
      <c r="AV572" s="176"/>
      <c r="AW572" s="134"/>
      <c r="AX572" s="356"/>
      <c r="AY572" s="51"/>
      <c r="AZ572" s="130"/>
      <c r="BA572" s="61"/>
      <c r="BB572" s="689"/>
      <c r="BC572" s="689"/>
      <c r="BD572" s="689"/>
      <c r="BE572" s="689"/>
      <c r="BF572" s="689"/>
      <c r="BG572" s="689"/>
      <c r="BH572" s="156"/>
      <c r="BI572" s="176"/>
      <c r="BJ572" s="134"/>
      <c r="BK572" s="356"/>
      <c r="BL572" s="51"/>
      <c r="BM572" s="130"/>
    </row>
    <row r="573" spans="1:65" s="5" customFormat="1" ht="15.95" customHeight="1" x14ac:dyDescent="0.2">
      <c r="A573" s="61"/>
      <c r="B573" s="780"/>
      <c r="C573" s="780"/>
      <c r="D573" s="780"/>
      <c r="E573" s="780"/>
      <c r="F573" s="780"/>
      <c r="G573" s="780"/>
      <c r="H573" s="780"/>
      <c r="I573" s="780"/>
      <c r="J573" s="780"/>
      <c r="K573" s="780"/>
      <c r="L573" s="780"/>
      <c r="M573" s="780"/>
      <c r="N573" s="61"/>
      <c r="O573" s="136"/>
      <c r="P573" s="136"/>
      <c r="Q573" s="136"/>
      <c r="R573" s="136"/>
      <c r="S573" s="136"/>
      <c r="T573" s="136"/>
      <c r="U573" s="51"/>
      <c r="V573" s="51"/>
      <c r="W573" s="51"/>
      <c r="X573" s="51"/>
      <c r="Y573" s="51"/>
      <c r="Z573" s="51"/>
      <c r="AA573" s="61"/>
      <c r="AB573" s="136"/>
      <c r="AC573" s="136"/>
      <c r="AD573" s="136"/>
      <c r="AE573" s="136"/>
      <c r="AF573" s="136"/>
      <c r="AG573" s="136"/>
      <c r="AH573" s="51"/>
      <c r="AI573" s="51"/>
      <c r="AJ573" s="51"/>
      <c r="AK573" s="51"/>
      <c r="AL573" s="51"/>
      <c r="AM573" s="51"/>
      <c r="AN573" s="61"/>
      <c r="AO573" s="136"/>
      <c r="AP573" s="136"/>
      <c r="AQ573" s="136"/>
      <c r="AR573" s="136"/>
      <c r="AS573" s="136"/>
      <c r="AT573" s="136"/>
      <c r="AU573" s="51"/>
      <c r="AV573" s="51"/>
      <c r="AW573" s="51"/>
      <c r="AX573" s="51"/>
      <c r="AY573" s="51"/>
      <c r="AZ573" s="51"/>
      <c r="BA573" s="61"/>
      <c r="BB573" s="136"/>
      <c r="BC573" s="136"/>
      <c r="BD573" s="136"/>
      <c r="BE573" s="136"/>
      <c r="BF573" s="136"/>
      <c r="BG573" s="136"/>
      <c r="BH573" s="51"/>
      <c r="BI573" s="51"/>
      <c r="BJ573" s="51"/>
      <c r="BK573" s="51"/>
      <c r="BL573" s="51"/>
      <c r="BM573" s="51"/>
    </row>
    <row r="574" spans="1:65" s="5" customFormat="1" ht="15.95" customHeight="1" x14ac:dyDescent="0.2">
      <c r="A574" s="61"/>
      <c r="B574" s="689"/>
      <c r="C574" s="689"/>
      <c r="D574" s="689"/>
      <c r="E574" s="689"/>
      <c r="F574" s="689"/>
      <c r="G574" s="689"/>
      <c r="H574" s="24"/>
      <c r="I574" s="98"/>
      <c r="K574" s="51"/>
      <c r="L574" s="51"/>
      <c r="M574" s="51"/>
      <c r="N574" s="61"/>
      <c r="O574" s="689"/>
      <c r="P574" s="689"/>
      <c r="Q574" s="689"/>
      <c r="R574" s="689"/>
      <c r="S574" s="689"/>
      <c r="T574" s="689"/>
      <c r="U574" s="51"/>
      <c r="V574" s="108"/>
      <c r="W574" s="51"/>
      <c r="X574" s="51"/>
      <c r="Y574" s="51"/>
      <c r="Z574" s="51"/>
      <c r="AA574" s="61"/>
      <c r="AB574" s="689"/>
      <c r="AC574" s="689"/>
      <c r="AD574" s="689"/>
      <c r="AE574" s="689"/>
      <c r="AF574" s="689"/>
      <c r="AG574" s="689"/>
      <c r="AH574" s="51"/>
      <c r="AI574" s="108"/>
      <c r="AJ574" s="51"/>
      <c r="AK574" s="51"/>
      <c r="AL574" s="51"/>
      <c r="AM574" s="51"/>
      <c r="AN574" s="61"/>
      <c r="AO574" s="689"/>
      <c r="AP574" s="689"/>
      <c r="AQ574" s="689"/>
      <c r="AR574" s="689"/>
      <c r="AS574" s="689"/>
      <c r="AT574" s="689"/>
      <c r="AU574" s="51"/>
      <c r="AV574" s="108"/>
      <c r="AW574" s="51"/>
      <c r="AX574" s="51"/>
      <c r="AY574" s="51"/>
      <c r="AZ574" s="51"/>
      <c r="BA574" s="61"/>
      <c r="BB574" s="689"/>
      <c r="BC574" s="689"/>
      <c r="BD574" s="689"/>
      <c r="BE574" s="689"/>
      <c r="BF574" s="689"/>
      <c r="BG574" s="689"/>
      <c r="BH574" s="51"/>
      <c r="BI574" s="108"/>
      <c r="BJ574" s="51"/>
      <c r="BK574" s="51"/>
      <c r="BL574" s="51"/>
      <c r="BM574" s="51"/>
    </row>
    <row r="575" spans="1:65" s="5" customFormat="1" ht="15.95" customHeight="1" x14ac:dyDescent="0.2">
      <c r="A575" s="61"/>
      <c r="B575" s="689"/>
      <c r="C575" s="689"/>
      <c r="D575" s="689"/>
      <c r="E575" s="689"/>
      <c r="F575" s="689"/>
      <c r="G575" s="689"/>
      <c r="H575" s="32"/>
      <c r="I575" s="103"/>
      <c r="J575" s="46"/>
      <c r="K575" s="356"/>
      <c r="L575" s="51"/>
      <c r="M575" s="130"/>
      <c r="N575" s="61"/>
      <c r="O575" s="689"/>
      <c r="P575" s="689"/>
      <c r="Q575" s="689"/>
      <c r="R575" s="689"/>
      <c r="S575" s="689"/>
      <c r="T575" s="689"/>
      <c r="U575" s="156"/>
      <c r="V575" s="176"/>
      <c r="W575" s="134"/>
      <c r="X575" s="356"/>
      <c r="Y575" s="51"/>
      <c r="Z575" s="130"/>
      <c r="AA575" s="61"/>
      <c r="AB575" s="689"/>
      <c r="AC575" s="689"/>
      <c r="AD575" s="689"/>
      <c r="AE575" s="689"/>
      <c r="AF575" s="689"/>
      <c r="AG575" s="689"/>
      <c r="AH575" s="156"/>
      <c r="AI575" s="176"/>
      <c r="AJ575" s="134"/>
      <c r="AK575" s="356"/>
      <c r="AL575" s="51"/>
      <c r="AM575" s="130"/>
      <c r="AN575" s="61"/>
      <c r="AO575" s="689"/>
      <c r="AP575" s="689"/>
      <c r="AQ575" s="689"/>
      <c r="AR575" s="689"/>
      <c r="AS575" s="689"/>
      <c r="AT575" s="689"/>
      <c r="AU575" s="156"/>
      <c r="AV575" s="176"/>
      <c r="AW575" s="134"/>
      <c r="AX575" s="356"/>
      <c r="AY575" s="51"/>
      <c r="AZ575" s="130"/>
      <c r="BA575" s="61"/>
      <c r="BB575" s="689"/>
      <c r="BC575" s="689"/>
      <c r="BD575" s="689"/>
      <c r="BE575" s="689"/>
      <c r="BF575" s="689"/>
      <c r="BG575" s="689"/>
      <c r="BH575" s="156"/>
      <c r="BI575" s="176"/>
      <c r="BJ575" s="134"/>
      <c r="BK575" s="356"/>
      <c r="BL575" s="51"/>
      <c r="BM575" s="130"/>
    </row>
    <row r="576" spans="1:65" s="5" customFormat="1" ht="15.95" customHeight="1" x14ac:dyDescent="0.2">
      <c r="A576" s="61"/>
      <c r="B576" s="689"/>
      <c r="C576" s="689"/>
      <c r="D576" s="689"/>
      <c r="E576" s="689"/>
      <c r="F576" s="689"/>
      <c r="G576" s="689"/>
      <c r="H576" s="24"/>
      <c r="I576" s="98"/>
      <c r="K576" s="51"/>
      <c r="L576" s="51"/>
      <c r="M576" s="51"/>
      <c r="N576" s="61"/>
      <c r="O576" s="689"/>
      <c r="P576" s="689"/>
      <c r="Q576" s="689"/>
      <c r="R576" s="689"/>
      <c r="S576" s="689"/>
      <c r="T576" s="689"/>
      <c r="U576" s="51"/>
      <c r="V576" s="108"/>
      <c r="W576" s="51"/>
      <c r="X576" s="51"/>
      <c r="Y576" s="51"/>
      <c r="Z576" s="51"/>
      <c r="AA576" s="61"/>
      <c r="AB576" s="689"/>
      <c r="AC576" s="689"/>
      <c r="AD576" s="689"/>
      <c r="AE576" s="689"/>
      <c r="AF576" s="689"/>
      <c r="AG576" s="689"/>
      <c r="AH576" s="51"/>
      <c r="AI576" s="108"/>
      <c r="AJ576" s="51"/>
      <c r="AK576" s="51"/>
      <c r="AL576" s="51"/>
      <c r="AM576" s="51"/>
      <c r="AN576" s="61"/>
      <c r="AO576" s="689"/>
      <c r="AP576" s="689"/>
      <c r="AQ576" s="689"/>
      <c r="AR576" s="689"/>
      <c r="AS576" s="689"/>
      <c r="AT576" s="689"/>
      <c r="AU576" s="51"/>
      <c r="AV576" s="108"/>
      <c r="AW576" s="51"/>
      <c r="AX576" s="51"/>
      <c r="AY576" s="51"/>
      <c r="AZ576" s="51"/>
      <c r="BA576" s="61"/>
      <c r="BB576" s="689"/>
      <c r="BC576" s="689"/>
      <c r="BD576" s="689"/>
      <c r="BE576" s="689"/>
      <c r="BF576" s="689"/>
      <c r="BG576" s="689"/>
      <c r="BH576" s="51"/>
      <c r="BI576" s="108"/>
      <c r="BJ576" s="51"/>
      <c r="BK576" s="51"/>
      <c r="BL576" s="51"/>
      <c r="BM576" s="51"/>
    </row>
    <row r="577" spans="1:65" s="5" customFormat="1" ht="15.95" customHeight="1" x14ac:dyDescent="0.2">
      <c r="A577" s="61"/>
      <c r="B577" s="689"/>
      <c r="C577" s="689"/>
      <c r="D577" s="689"/>
      <c r="E577" s="689"/>
      <c r="F577" s="689"/>
      <c r="G577" s="689"/>
      <c r="H577" s="24"/>
      <c r="I577" s="98"/>
      <c r="K577" s="51"/>
      <c r="L577" s="51"/>
      <c r="M577" s="51"/>
      <c r="N577" s="61"/>
      <c r="O577" s="689"/>
      <c r="P577" s="689"/>
      <c r="Q577" s="689"/>
      <c r="R577" s="689"/>
      <c r="S577" s="689"/>
      <c r="T577" s="689"/>
      <c r="U577" s="51"/>
      <c r="V577" s="108"/>
      <c r="W577" s="51"/>
      <c r="X577" s="51"/>
      <c r="Y577" s="51"/>
      <c r="Z577" s="51"/>
      <c r="AA577" s="61"/>
      <c r="AB577" s="689"/>
      <c r="AC577" s="689"/>
      <c r="AD577" s="689"/>
      <c r="AE577" s="689"/>
      <c r="AF577" s="689"/>
      <c r="AG577" s="689"/>
      <c r="AH577" s="51"/>
      <c r="AI577" s="108"/>
      <c r="AJ577" s="51"/>
      <c r="AK577" s="51"/>
      <c r="AL577" s="51"/>
      <c r="AM577" s="51"/>
      <c r="AN577" s="61"/>
      <c r="AO577" s="689"/>
      <c r="AP577" s="689"/>
      <c r="AQ577" s="689"/>
      <c r="AR577" s="689"/>
      <c r="AS577" s="689"/>
      <c r="AT577" s="689"/>
      <c r="AU577" s="51"/>
      <c r="AV577" s="108"/>
      <c r="AW577" s="51"/>
      <c r="AX577" s="51"/>
      <c r="AY577" s="51"/>
      <c r="AZ577" s="51"/>
      <c r="BA577" s="61"/>
      <c r="BB577" s="689"/>
      <c r="BC577" s="689"/>
      <c r="BD577" s="689"/>
      <c r="BE577" s="689"/>
      <c r="BF577" s="689"/>
      <c r="BG577" s="689"/>
      <c r="BH577" s="51"/>
      <c r="BI577" s="108"/>
      <c r="BJ577" s="51"/>
      <c r="BK577" s="51"/>
      <c r="BL577" s="51"/>
      <c r="BM577" s="51"/>
    </row>
    <row r="578" spans="1:65" s="5" customFormat="1" ht="15.95" customHeight="1" x14ac:dyDescent="0.2">
      <c r="A578" s="61"/>
      <c r="B578" s="689"/>
      <c r="C578" s="689"/>
      <c r="D578" s="689"/>
      <c r="E578" s="689"/>
      <c r="F578" s="689"/>
      <c r="G578" s="689"/>
      <c r="H578" s="32"/>
      <c r="I578" s="103"/>
      <c r="J578" s="46"/>
      <c r="K578" s="356"/>
      <c r="L578" s="51"/>
      <c r="M578" s="130"/>
      <c r="N578" s="61"/>
      <c r="O578" s="689"/>
      <c r="P578" s="689"/>
      <c r="Q578" s="689"/>
      <c r="R578" s="689"/>
      <c r="S578" s="689"/>
      <c r="T578" s="689"/>
      <c r="U578" s="156"/>
      <c r="V578" s="176"/>
      <c r="W578" s="134"/>
      <c r="X578" s="356"/>
      <c r="Y578" s="51"/>
      <c r="Z578" s="130"/>
      <c r="AA578" s="61"/>
      <c r="AB578" s="689"/>
      <c r="AC578" s="689"/>
      <c r="AD578" s="689"/>
      <c r="AE578" s="689"/>
      <c r="AF578" s="689"/>
      <c r="AG578" s="689"/>
      <c r="AH578" s="156"/>
      <c r="AI578" s="176"/>
      <c r="AJ578" s="134"/>
      <c r="AK578" s="356"/>
      <c r="AL578" s="51"/>
      <c r="AM578" s="130"/>
      <c r="AN578" s="61"/>
      <c r="AO578" s="689"/>
      <c r="AP578" s="689"/>
      <c r="AQ578" s="689"/>
      <c r="AR578" s="689"/>
      <c r="AS578" s="689"/>
      <c r="AT578" s="689"/>
      <c r="AU578" s="156"/>
      <c r="AV578" s="176"/>
      <c r="AW578" s="134"/>
      <c r="AX578" s="356"/>
      <c r="AY578" s="51"/>
      <c r="AZ578" s="130"/>
      <c r="BA578" s="61"/>
      <c r="BB578" s="689"/>
      <c r="BC578" s="689"/>
      <c r="BD578" s="689"/>
      <c r="BE578" s="689"/>
      <c r="BF578" s="689"/>
      <c r="BG578" s="689"/>
      <c r="BH578" s="156"/>
      <c r="BI578" s="176"/>
      <c r="BJ578" s="134"/>
      <c r="BK578" s="356"/>
      <c r="BL578" s="51"/>
      <c r="BM578" s="130"/>
    </row>
    <row r="579" spans="1:65" s="5" customFormat="1" ht="15.75" customHeight="1" x14ac:dyDescent="0.2">
      <c r="A579" s="61"/>
      <c r="B579" s="780"/>
      <c r="C579" s="780"/>
      <c r="D579" s="780"/>
      <c r="E579" s="780"/>
      <c r="F579" s="780"/>
      <c r="G579" s="780"/>
      <c r="H579" s="780"/>
      <c r="I579" s="780"/>
      <c r="J579" s="780"/>
      <c r="K579" s="780"/>
      <c r="L579" s="780"/>
      <c r="M579" s="780"/>
      <c r="N579" s="61"/>
      <c r="O579" s="136"/>
      <c r="P579" s="136"/>
      <c r="Q579" s="136"/>
      <c r="R579" s="136"/>
      <c r="S579" s="136"/>
      <c r="T579" s="136"/>
      <c r="U579" s="51"/>
      <c r="V579" s="51"/>
      <c r="W579" s="51"/>
      <c r="X579" s="51"/>
      <c r="Y579" s="51"/>
      <c r="Z579" s="51"/>
      <c r="AA579" s="61"/>
      <c r="AB579" s="136"/>
      <c r="AC579" s="136"/>
      <c r="AD579" s="136"/>
      <c r="AE579" s="136"/>
      <c r="AF579" s="136"/>
      <c r="AG579" s="136"/>
      <c r="AH579" s="51"/>
      <c r="AI579" s="51"/>
      <c r="AJ579" s="51"/>
      <c r="AK579" s="51"/>
      <c r="AL579" s="51"/>
      <c r="AM579" s="51"/>
      <c r="AN579" s="61"/>
      <c r="AO579" s="136"/>
      <c r="AP579" s="136"/>
      <c r="AQ579" s="136"/>
      <c r="AR579" s="136"/>
      <c r="AS579" s="136"/>
      <c r="AT579" s="136"/>
      <c r="AU579" s="51"/>
      <c r="AV579" s="51"/>
      <c r="AW579" s="51"/>
      <c r="AX579" s="51"/>
      <c r="AY579" s="51"/>
      <c r="AZ579" s="51"/>
      <c r="BA579" s="61"/>
      <c r="BB579" s="136"/>
      <c r="BC579" s="136"/>
      <c r="BD579" s="136"/>
      <c r="BE579" s="136"/>
      <c r="BF579" s="136"/>
      <c r="BG579" s="136"/>
      <c r="BH579" s="51"/>
      <c r="BI579" s="51"/>
      <c r="BJ579" s="51"/>
      <c r="BK579" s="51"/>
      <c r="BL579" s="51"/>
      <c r="BM579" s="51"/>
    </row>
    <row r="580" spans="1:65" s="5" customFormat="1" ht="15.95" customHeight="1" x14ac:dyDescent="0.2">
      <c r="A580" s="61"/>
      <c r="B580" s="689"/>
      <c r="C580" s="689"/>
      <c r="D580" s="689"/>
      <c r="E580" s="689"/>
      <c r="F580" s="689"/>
      <c r="G580" s="46"/>
      <c r="H580" s="38"/>
      <c r="I580" s="103"/>
      <c r="K580" s="59"/>
      <c r="L580" s="51"/>
      <c r="M580" s="130"/>
      <c r="N580" s="61"/>
      <c r="O580" s="689"/>
      <c r="P580" s="689"/>
      <c r="Q580" s="689"/>
      <c r="R580" s="689"/>
      <c r="S580" s="689"/>
      <c r="T580" s="46"/>
      <c r="U580" s="37"/>
      <c r="V580" s="176"/>
      <c r="W580" s="51"/>
      <c r="X580" s="59"/>
      <c r="Y580" s="51"/>
      <c r="Z580" s="130"/>
      <c r="AA580" s="61"/>
      <c r="AB580" s="689"/>
      <c r="AC580" s="689"/>
      <c r="AD580" s="689"/>
      <c r="AE580" s="689"/>
      <c r="AF580" s="689"/>
      <c r="AG580" s="46"/>
      <c r="AH580" s="37"/>
      <c r="AI580" s="176"/>
      <c r="AJ580" s="51"/>
      <c r="AK580" s="59"/>
      <c r="AL580" s="51"/>
      <c r="AM580" s="130"/>
      <c r="AN580" s="61"/>
      <c r="AO580" s="689"/>
      <c r="AP580" s="689"/>
      <c r="AQ580" s="689"/>
      <c r="AR580" s="689"/>
      <c r="AS580" s="689"/>
      <c r="AT580" s="46"/>
      <c r="AU580" s="37"/>
      <c r="AV580" s="176"/>
      <c r="AW580" s="51"/>
      <c r="AX580" s="59"/>
      <c r="AY580" s="51"/>
      <c r="AZ580" s="130"/>
      <c r="BA580" s="61"/>
      <c r="BB580" s="689"/>
      <c r="BC580" s="689"/>
      <c r="BD580" s="689"/>
      <c r="BE580" s="689"/>
      <c r="BF580" s="689"/>
      <c r="BG580" s="46"/>
      <c r="BH580" s="37"/>
      <c r="BI580" s="176"/>
      <c r="BJ580" s="51"/>
      <c r="BK580" s="59"/>
      <c r="BL580" s="51"/>
      <c r="BM580" s="130"/>
    </row>
    <row r="581" spans="1:65" s="5" customFormat="1" ht="15.95" customHeight="1" x14ac:dyDescent="0.2">
      <c r="A581" s="61"/>
      <c r="B581" s="689"/>
      <c r="C581" s="689"/>
      <c r="D581" s="689"/>
      <c r="E581" s="689"/>
      <c r="F581" s="46"/>
      <c r="G581" s="46"/>
      <c r="H581" s="38"/>
      <c r="I581" s="103"/>
      <c r="K581" s="59"/>
      <c r="L581" s="51"/>
      <c r="M581" s="130"/>
      <c r="N581" s="61"/>
      <c r="O581" s="689"/>
      <c r="P581" s="689"/>
      <c r="Q581" s="689"/>
      <c r="R581" s="689"/>
      <c r="S581" s="46"/>
      <c r="T581" s="46"/>
      <c r="U581" s="37"/>
      <c r="V581" s="176"/>
      <c r="W581" s="51"/>
      <c r="X581" s="59"/>
      <c r="Y581" s="51"/>
      <c r="Z581" s="130"/>
      <c r="AA581" s="61"/>
      <c r="AB581" s="689"/>
      <c r="AC581" s="689"/>
      <c r="AD581" s="689"/>
      <c r="AE581" s="689"/>
      <c r="AF581" s="46"/>
      <c r="AG581" s="46"/>
      <c r="AH581" s="37"/>
      <c r="AI581" s="176"/>
      <c r="AJ581" s="51"/>
      <c r="AK581" s="59"/>
      <c r="AL581" s="51"/>
      <c r="AM581" s="130"/>
      <c r="AN581" s="61"/>
      <c r="AO581" s="689"/>
      <c r="AP581" s="689"/>
      <c r="AQ581" s="689"/>
      <c r="AR581" s="689"/>
      <c r="AS581" s="46"/>
      <c r="AT581" s="46"/>
      <c r="AU581" s="37"/>
      <c r="AV581" s="176"/>
      <c r="AW581" s="51"/>
      <c r="AX581" s="59"/>
      <c r="AY581" s="51"/>
      <c r="AZ581" s="130"/>
      <c r="BA581" s="61"/>
      <c r="BB581" s="689"/>
      <c r="BC581" s="689"/>
      <c r="BD581" s="689"/>
      <c r="BE581" s="689"/>
      <c r="BF581" s="46"/>
      <c r="BG581" s="46"/>
      <c r="BH581" s="37"/>
      <c r="BI581" s="176"/>
      <c r="BJ581" s="51"/>
      <c r="BK581" s="59"/>
      <c r="BL581" s="51"/>
      <c r="BM581" s="130"/>
    </row>
    <row r="582" spans="1:65" s="5" customFormat="1" ht="15.95" customHeight="1" x14ac:dyDescent="0.2">
      <c r="A582" s="61"/>
      <c r="B582" s="689"/>
      <c r="C582" s="689"/>
      <c r="D582" s="689"/>
      <c r="E582" s="689"/>
      <c r="F582" s="689"/>
      <c r="G582" s="689"/>
      <c r="H582" s="24"/>
      <c r="I582" s="98"/>
      <c r="K582" s="51"/>
      <c r="L582" s="51"/>
      <c r="M582" s="51"/>
      <c r="N582" s="61"/>
      <c r="O582" s="689"/>
      <c r="P582" s="689"/>
      <c r="Q582" s="689"/>
      <c r="R582" s="689"/>
      <c r="S582" s="689"/>
      <c r="T582" s="689"/>
      <c r="U582" s="51"/>
      <c r="V582" s="108"/>
      <c r="W582" s="51"/>
      <c r="X582" s="51"/>
      <c r="Y582" s="51"/>
      <c r="Z582" s="51"/>
      <c r="AA582" s="61"/>
      <c r="AB582" s="689"/>
      <c r="AC582" s="689"/>
      <c r="AD582" s="689"/>
      <c r="AE582" s="689"/>
      <c r="AF582" s="689"/>
      <c r="AG582" s="689"/>
      <c r="AH582" s="51"/>
      <c r="AI582" s="108"/>
      <c r="AJ582" s="51"/>
      <c r="AK582" s="51"/>
      <c r="AL582" s="51"/>
      <c r="AM582" s="51"/>
      <c r="AN582" s="61"/>
      <c r="AO582" s="689"/>
      <c r="AP582" s="689"/>
      <c r="AQ582" s="689"/>
      <c r="AR582" s="689"/>
      <c r="AS582" s="689"/>
      <c r="AT582" s="689"/>
      <c r="AU582" s="51"/>
      <c r="AV582" s="108"/>
      <c r="AW582" s="51"/>
      <c r="AX582" s="51"/>
      <c r="AY582" s="51"/>
      <c r="AZ582" s="51"/>
      <c r="BA582" s="61"/>
      <c r="BB582" s="689"/>
      <c r="BC582" s="689"/>
      <c r="BD582" s="689"/>
      <c r="BE582" s="689"/>
      <c r="BF582" s="689"/>
      <c r="BG582" s="689"/>
      <c r="BH582" s="51"/>
      <c r="BI582" s="108"/>
      <c r="BJ582" s="51"/>
      <c r="BK582" s="51"/>
      <c r="BL582" s="51"/>
      <c r="BM582" s="51"/>
    </row>
    <row r="583" spans="1:65" s="5" customFormat="1" ht="15.95" customHeight="1" x14ac:dyDescent="0.2">
      <c r="A583" s="61"/>
      <c r="B583" s="689"/>
      <c r="C583" s="689"/>
      <c r="D583" s="689"/>
      <c r="E583" s="689"/>
      <c r="F583" s="689"/>
      <c r="G583" s="46"/>
      <c r="H583" s="38"/>
      <c r="I583" s="103"/>
      <c r="K583" s="59"/>
      <c r="L583" s="51"/>
      <c r="M583" s="130"/>
      <c r="N583" s="61"/>
      <c r="O583" s="689"/>
      <c r="P583" s="689"/>
      <c r="Q583" s="689"/>
      <c r="R583" s="689"/>
      <c r="S583" s="689"/>
      <c r="T583" s="46"/>
      <c r="U583" s="37"/>
      <c r="V583" s="176"/>
      <c r="W583" s="51"/>
      <c r="X583" s="59"/>
      <c r="Y583" s="51"/>
      <c r="Z583" s="130"/>
      <c r="AA583" s="61"/>
      <c r="AB583" s="689"/>
      <c r="AC583" s="689"/>
      <c r="AD583" s="689"/>
      <c r="AE583" s="689"/>
      <c r="AF583" s="689"/>
      <c r="AG583" s="46"/>
      <c r="AH583" s="37"/>
      <c r="AI583" s="176"/>
      <c r="AJ583" s="51"/>
      <c r="AK583" s="59"/>
      <c r="AL583" s="51"/>
      <c r="AM583" s="130"/>
      <c r="AN583" s="61"/>
      <c r="AO583" s="689"/>
      <c r="AP583" s="689"/>
      <c r="AQ583" s="689"/>
      <c r="AR583" s="689"/>
      <c r="AS583" s="689"/>
      <c r="AT583" s="46"/>
      <c r="AU583" s="37"/>
      <c r="AV583" s="176"/>
      <c r="AW583" s="51"/>
      <c r="AX583" s="59"/>
      <c r="AY583" s="51"/>
      <c r="AZ583" s="130"/>
      <c r="BA583" s="61"/>
      <c r="BB583" s="689"/>
      <c r="BC583" s="689"/>
      <c r="BD583" s="689"/>
      <c r="BE583" s="689"/>
      <c r="BF583" s="689"/>
      <c r="BG583" s="46"/>
      <c r="BH583" s="37"/>
      <c r="BI583" s="176"/>
      <c r="BJ583" s="51"/>
      <c r="BK583" s="59"/>
      <c r="BL583" s="51"/>
      <c r="BM583" s="130"/>
    </row>
    <row r="584" spans="1:65" s="5" customFormat="1" ht="15.95" customHeight="1" x14ac:dyDescent="0.2">
      <c r="A584" s="61"/>
      <c r="B584" s="689"/>
      <c r="C584" s="689"/>
      <c r="D584" s="689"/>
      <c r="E584" s="689"/>
      <c r="F584" s="689"/>
      <c r="G584" s="689"/>
      <c r="H584" s="24"/>
      <c r="I584" s="98"/>
      <c r="K584" s="51"/>
      <c r="L584" s="51"/>
      <c r="M584" s="51"/>
      <c r="N584" s="61"/>
      <c r="O584" s="689"/>
      <c r="P584" s="689"/>
      <c r="Q584" s="689"/>
      <c r="R584" s="689"/>
      <c r="S584" s="689"/>
      <c r="T584" s="689"/>
      <c r="U584" s="51"/>
      <c r="V584" s="108"/>
      <c r="W584" s="51"/>
      <c r="X584" s="51"/>
      <c r="Y584" s="51"/>
      <c r="Z584" s="51"/>
      <c r="AA584" s="61"/>
      <c r="AB584" s="689"/>
      <c r="AC584" s="689"/>
      <c r="AD584" s="689"/>
      <c r="AE584" s="689"/>
      <c r="AF584" s="689"/>
      <c r="AG584" s="689"/>
      <c r="AH584" s="51"/>
      <c r="AI584" s="108"/>
      <c r="AJ584" s="51"/>
      <c r="AK584" s="51"/>
      <c r="AL584" s="51"/>
      <c r="AM584" s="51"/>
      <c r="AN584" s="61"/>
      <c r="AO584" s="689"/>
      <c r="AP584" s="689"/>
      <c r="AQ584" s="689"/>
      <c r="AR584" s="689"/>
      <c r="AS584" s="689"/>
      <c r="AT584" s="689"/>
      <c r="AU584" s="51"/>
      <c r="AV584" s="108"/>
      <c r="AW584" s="51"/>
      <c r="AX584" s="51"/>
      <c r="AY584" s="51"/>
      <c r="AZ584" s="51"/>
      <c r="BA584" s="61"/>
      <c r="BB584" s="689"/>
      <c r="BC584" s="689"/>
      <c r="BD584" s="689"/>
      <c r="BE584" s="689"/>
      <c r="BF584" s="689"/>
      <c r="BG584" s="689"/>
      <c r="BH584" s="51"/>
      <c r="BI584" s="108"/>
      <c r="BJ584" s="51"/>
      <c r="BK584" s="51"/>
      <c r="BL584" s="51"/>
      <c r="BM584" s="51"/>
    </row>
    <row r="585" spans="1:65" s="5" customFormat="1" ht="15.95" customHeight="1" x14ac:dyDescent="0.2">
      <c r="A585" s="61"/>
      <c r="B585" s="689"/>
      <c r="C585" s="689"/>
      <c r="D585" s="689"/>
      <c r="E585" s="689"/>
      <c r="F585" s="689"/>
      <c r="G585" s="46"/>
      <c r="H585" s="32"/>
      <c r="I585" s="103"/>
      <c r="J585" s="46"/>
      <c r="K585" s="356"/>
      <c r="L585" s="51"/>
      <c r="M585" s="130"/>
      <c r="N585" s="61"/>
      <c r="O585" s="689"/>
      <c r="P585" s="689"/>
      <c r="Q585" s="689"/>
      <c r="R585" s="689"/>
      <c r="S585" s="689"/>
      <c r="T585" s="46"/>
      <c r="U585" s="156"/>
      <c r="V585" s="176"/>
      <c r="W585" s="134"/>
      <c r="X585" s="356"/>
      <c r="Y585" s="51"/>
      <c r="Z585" s="130"/>
      <c r="AA585" s="61"/>
      <c r="AB585" s="689"/>
      <c r="AC585" s="689"/>
      <c r="AD585" s="689"/>
      <c r="AE585" s="689"/>
      <c r="AF585" s="689"/>
      <c r="AG585" s="46"/>
      <c r="AH585" s="156"/>
      <c r="AI585" s="176"/>
      <c r="AJ585" s="134"/>
      <c r="AK585" s="356"/>
      <c r="AL585" s="51"/>
      <c r="AM585" s="130"/>
      <c r="AN585" s="61"/>
      <c r="AO585" s="689"/>
      <c r="AP585" s="689"/>
      <c r="AQ585" s="689"/>
      <c r="AR585" s="689"/>
      <c r="AS585" s="689"/>
      <c r="AT585" s="46"/>
      <c r="AU585" s="156"/>
      <c r="AV585" s="176"/>
      <c r="AW585" s="134"/>
      <c r="AX585" s="356"/>
      <c r="AY585" s="51"/>
      <c r="AZ585" s="130"/>
      <c r="BA585" s="61"/>
      <c r="BB585" s="689"/>
      <c r="BC585" s="689"/>
      <c r="BD585" s="689"/>
      <c r="BE585" s="689"/>
      <c r="BF585" s="689"/>
      <c r="BG585" s="46"/>
      <c r="BH585" s="156"/>
      <c r="BI585" s="176"/>
      <c r="BJ585" s="134"/>
      <c r="BK585" s="356"/>
      <c r="BL585" s="51"/>
      <c r="BM585" s="130"/>
    </row>
    <row r="586" spans="1:65" s="5" customFormat="1" ht="15.95" customHeight="1" x14ac:dyDescent="0.2">
      <c r="A586" s="83"/>
      <c r="B586" s="780"/>
      <c r="C586" s="780"/>
      <c r="D586" s="780"/>
      <c r="E586" s="780"/>
      <c r="F586" s="780"/>
      <c r="G586" s="780"/>
      <c r="H586" s="780"/>
      <c r="I586" s="780"/>
      <c r="J586" s="780"/>
      <c r="K586" s="780"/>
      <c r="L586" s="780"/>
      <c r="M586" s="780"/>
      <c r="N586" s="83"/>
      <c r="O586" s="136"/>
      <c r="P586" s="136"/>
      <c r="Q586" s="136"/>
      <c r="R586" s="136"/>
      <c r="S586" s="136"/>
      <c r="T586" s="136"/>
      <c r="U586" s="51"/>
      <c r="V586" s="51"/>
      <c r="W586" s="51"/>
      <c r="X586" s="51"/>
      <c r="Y586" s="51"/>
      <c r="Z586" s="51"/>
      <c r="AA586" s="83"/>
      <c r="AB586" s="136"/>
      <c r="AC586" s="136"/>
      <c r="AD586" s="136"/>
      <c r="AE586" s="136"/>
      <c r="AF586" s="136"/>
      <c r="AG586" s="136"/>
      <c r="AH586" s="51"/>
      <c r="AI586" s="51"/>
      <c r="AJ586" s="51"/>
      <c r="AK586" s="51"/>
      <c r="AL586" s="51"/>
      <c r="AM586" s="51"/>
      <c r="AN586" s="83"/>
      <c r="AO586" s="136"/>
      <c r="AP586" s="136"/>
      <c r="AQ586" s="136"/>
      <c r="AR586" s="136"/>
      <c r="AS586" s="136"/>
      <c r="AT586" s="136"/>
      <c r="AU586" s="51"/>
      <c r="AV586" s="51"/>
      <c r="AW586" s="51"/>
      <c r="AX586" s="51"/>
      <c r="AY586" s="51"/>
      <c r="AZ586" s="51"/>
      <c r="BA586" s="83"/>
      <c r="BB586" s="136"/>
      <c r="BC586" s="136"/>
      <c r="BD586" s="136"/>
      <c r="BE586" s="136"/>
      <c r="BF586" s="136"/>
      <c r="BG586" s="136"/>
      <c r="BH586" s="51"/>
      <c r="BI586" s="51"/>
      <c r="BJ586" s="51"/>
      <c r="BK586" s="51"/>
      <c r="BL586" s="51"/>
      <c r="BM586" s="51"/>
    </row>
    <row r="587" spans="1:65" s="8" customFormat="1" ht="18" customHeight="1" x14ac:dyDescent="0.25">
      <c r="A587" s="781"/>
      <c r="B587" s="781"/>
      <c r="C587" s="781"/>
      <c r="D587" s="781"/>
      <c r="E587" s="781"/>
      <c r="F587" s="781"/>
      <c r="G587" s="781"/>
      <c r="H587" s="781"/>
      <c r="I587" s="781"/>
      <c r="J587" s="56"/>
      <c r="K587" s="779"/>
      <c r="L587" s="779"/>
      <c r="M587" s="779"/>
      <c r="N587" s="168"/>
      <c r="O587" s="168"/>
      <c r="P587" s="168"/>
      <c r="Q587" s="168"/>
      <c r="R587" s="168"/>
      <c r="S587" s="168"/>
      <c r="T587" s="168"/>
      <c r="U587" s="132"/>
      <c r="V587" s="132"/>
      <c r="W587" s="133"/>
      <c r="X587" s="779"/>
      <c r="Y587" s="779"/>
      <c r="Z587" s="779"/>
      <c r="AA587" s="168"/>
      <c r="AB587" s="168"/>
      <c r="AC587" s="168"/>
      <c r="AD587" s="168"/>
      <c r="AE587" s="168"/>
      <c r="AF587" s="168"/>
      <c r="AG587" s="168"/>
      <c r="AH587" s="132"/>
      <c r="AI587" s="132"/>
      <c r="AJ587" s="133"/>
      <c r="AK587" s="779"/>
      <c r="AL587" s="779"/>
      <c r="AM587" s="779"/>
      <c r="AN587" s="168"/>
      <c r="AO587" s="168"/>
      <c r="AP587" s="168"/>
      <c r="AQ587" s="168"/>
      <c r="AR587" s="168"/>
      <c r="AS587" s="168"/>
      <c r="AT587" s="168"/>
      <c r="AU587" s="132"/>
      <c r="AV587" s="132"/>
      <c r="AW587" s="133"/>
      <c r="AX587" s="779"/>
      <c r="AY587" s="779"/>
      <c r="AZ587" s="779"/>
      <c r="BA587" s="168"/>
      <c r="BB587" s="168"/>
      <c r="BC587" s="168"/>
      <c r="BD587" s="168"/>
      <c r="BE587" s="168"/>
      <c r="BF587" s="168"/>
      <c r="BG587" s="168"/>
      <c r="BH587" s="132"/>
      <c r="BI587" s="132"/>
      <c r="BJ587" s="133"/>
      <c r="BK587" s="779"/>
      <c r="BL587" s="779"/>
      <c r="BM587" s="779"/>
    </row>
    <row r="588" spans="1:65" s="8" customFormat="1" ht="12.75" customHeight="1" x14ac:dyDescent="0.25">
      <c r="B588" s="81"/>
      <c r="C588" s="52"/>
      <c r="D588" s="52"/>
      <c r="E588" s="52"/>
      <c r="F588" s="52"/>
      <c r="G588" s="52"/>
      <c r="H588" s="74"/>
      <c r="I588" s="114"/>
      <c r="K588" s="168"/>
      <c r="L588" s="168"/>
      <c r="M588" s="169"/>
      <c r="O588" s="81"/>
      <c r="P588" s="52"/>
      <c r="Q588" s="52"/>
      <c r="R588" s="52"/>
      <c r="S588" s="52"/>
      <c r="T588" s="52"/>
      <c r="U588" s="192"/>
      <c r="V588" s="193"/>
      <c r="W588" s="132"/>
      <c r="X588" s="168"/>
      <c r="Y588" s="168"/>
      <c r="Z588" s="169"/>
      <c r="AB588" s="81"/>
      <c r="AC588" s="52"/>
      <c r="AD588" s="52"/>
      <c r="AE588" s="52"/>
      <c r="AF588" s="52"/>
      <c r="AG588" s="52"/>
      <c r="AH588" s="192"/>
      <c r="AI588" s="193"/>
      <c r="AJ588" s="132"/>
      <c r="AK588" s="168"/>
      <c r="AL588" s="168"/>
      <c r="AM588" s="169"/>
      <c r="AO588" s="81"/>
      <c r="AP588" s="52"/>
      <c r="AQ588" s="52"/>
      <c r="AR588" s="52"/>
      <c r="AS588" s="52"/>
      <c r="AT588" s="52"/>
      <c r="AU588" s="192"/>
      <c r="AV588" s="193"/>
      <c r="AW588" s="132"/>
      <c r="AX588" s="168"/>
      <c r="AY588" s="168"/>
      <c r="AZ588" s="169"/>
      <c r="BB588" s="81"/>
      <c r="BC588" s="52"/>
      <c r="BD588" s="52"/>
      <c r="BE588" s="52"/>
      <c r="BF588" s="52"/>
      <c r="BG588" s="52"/>
      <c r="BH588" s="192"/>
      <c r="BI588" s="193"/>
      <c r="BJ588" s="132"/>
      <c r="BK588" s="168"/>
      <c r="BL588" s="168"/>
      <c r="BM588" s="169"/>
    </row>
    <row r="589" spans="1:65" s="8" customFormat="1" ht="21.75" customHeight="1" x14ac:dyDescent="0.25">
      <c r="A589" s="781"/>
      <c r="B589" s="781"/>
      <c r="C589" s="781"/>
      <c r="D589" s="781"/>
      <c r="E589" s="781"/>
      <c r="F589" s="781"/>
      <c r="G589" s="781"/>
      <c r="H589" s="781"/>
      <c r="I589" s="781"/>
      <c r="J589" s="56"/>
      <c r="K589" s="779"/>
      <c r="L589" s="779"/>
      <c r="M589" s="779"/>
      <c r="N589" s="168"/>
      <c r="O589" s="168"/>
      <c r="P589" s="168"/>
      <c r="Q589" s="168"/>
      <c r="R589" s="168"/>
      <c r="S589" s="168"/>
      <c r="T589" s="168"/>
      <c r="U589" s="132"/>
      <c r="V589" s="132"/>
      <c r="W589" s="133"/>
      <c r="X589" s="779"/>
      <c r="Y589" s="779"/>
      <c r="Z589" s="779"/>
      <c r="AA589" s="168"/>
      <c r="AB589" s="168"/>
      <c r="AC589" s="168"/>
      <c r="AD589" s="168"/>
      <c r="AE589" s="168"/>
      <c r="AF589" s="168"/>
      <c r="AG589" s="168"/>
      <c r="AH589" s="132"/>
      <c r="AI589" s="132"/>
      <c r="AJ589" s="133"/>
      <c r="AK589" s="779"/>
      <c r="AL589" s="779"/>
      <c r="AM589" s="779"/>
      <c r="AN589" s="168"/>
      <c r="AO589" s="168"/>
      <c r="AP589" s="168"/>
      <c r="AQ589" s="168"/>
      <c r="AR589" s="168"/>
      <c r="AS589" s="168"/>
      <c r="AT589" s="168"/>
      <c r="AU589" s="132"/>
      <c r="AV589" s="132"/>
      <c r="AW589" s="133"/>
      <c r="AX589" s="779"/>
      <c r="AY589" s="779"/>
      <c r="AZ589" s="779"/>
      <c r="BA589" s="168"/>
      <c r="BB589" s="168"/>
      <c r="BC589" s="168"/>
      <c r="BD589" s="168"/>
      <c r="BE589" s="168"/>
      <c r="BF589" s="168"/>
      <c r="BG589" s="168"/>
      <c r="BH589" s="132"/>
      <c r="BI589" s="132"/>
      <c r="BJ589" s="133"/>
      <c r="BK589" s="779"/>
      <c r="BL589" s="779"/>
      <c r="BM589" s="779"/>
    </row>
    <row r="590" spans="1:65" s="5" customFormat="1" ht="13.5" customHeight="1" x14ac:dyDescent="0.2">
      <c r="A590" s="21"/>
      <c r="B590" s="73"/>
      <c r="H590" s="6"/>
      <c r="I590" s="58"/>
      <c r="K590" s="59"/>
      <c r="L590" s="51"/>
      <c r="M590" s="130"/>
      <c r="N590" s="21"/>
      <c r="O590" s="73"/>
      <c r="U590" s="59"/>
      <c r="V590" s="108"/>
      <c r="W590" s="51"/>
      <c r="X590" s="59"/>
      <c r="Y590" s="51"/>
      <c r="Z590" s="130"/>
      <c r="AA590" s="21"/>
      <c r="AB590" s="73"/>
      <c r="AH590" s="59"/>
      <c r="AI590" s="108"/>
      <c r="AJ590" s="51"/>
      <c r="AK590" s="59"/>
      <c r="AL590" s="51"/>
      <c r="AM590" s="130"/>
      <c r="AN590" s="21"/>
      <c r="AO590" s="73"/>
      <c r="AU590" s="59"/>
      <c r="AV590" s="108"/>
      <c r="AW590" s="51"/>
      <c r="AX590" s="59"/>
      <c r="AY590" s="51"/>
      <c r="AZ590" s="130"/>
      <c r="BA590" s="21"/>
      <c r="BB590" s="73"/>
      <c r="BH590" s="59"/>
      <c r="BI590" s="108"/>
      <c r="BJ590" s="51"/>
      <c r="BK590" s="59"/>
      <c r="BL590" s="51"/>
      <c r="BM590" s="130"/>
    </row>
    <row r="591" spans="1:65" s="20" customFormat="1" ht="20.100000000000001" customHeight="1" x14ac:dyDescent="0.2">
      <c r="A591" s="784"/>
      <c r="B591" s="784"/>
      <c r="C591" s="784"/>
      <c r="D591" s="784"/>
      <c r="E591" s="784"/>
      <c r="F591" s="784"/>
      <c r="G591" s="784"/>
      <c r="H591" s="784"/>
      <c r="I591" s="784"/>
      <c r="J591" s="784"/>
      <c r="K591" s="784"/>
      <c r="L591" s="784"/>
      <c r="M591" s="784"/>
      <c r="N591" s="137"/>
      <c r="O591" s="137"/>
      <c r="P591" s="137"/>
      <c r="Q591" s="137"/>
      <c r="R591" s="137"/>
      <c r="S591" s="137"/>
      <c r="T591" s="137"/>
      <c r="U591" s="51"/>
      <c r="V591" s="51"/>
      <c r="W591" s="51"/>
      <c r="X591" s="51"/>
      <c r="Y591" s="51"/>
      <c r="Z591" s="51"/>
      <c r="AA591" s="137"/>
      <c r="AB591" s="137"/>
      <c r="AC591" s="137"/>
      <c r="AD591" s="137"/>
      <c r="AE591" s="137"/>
      <c r="AF591" s="137"/>
      <c r="AG591" s="137"/>
      <c r="AH591" s="51"/>
      <c r="AI591" s="51"/>
      <c r="AJ591" s="51"/>
      <c r="AK591" s="51"/>
      <c r="AL591" s="51"/>
      <c r="AM591" s="51"/>
      <c r="AN591" s="137"/>
      <c r="AO591" s="137"/>
      <c r="AP591" s="137"/>
      <c r="AQ591" s="137"/>
      <c r="AR591" s="137"/>
      <c r="AS591" s="137"/>
      <c r="AT591" s="137"/>
      <c r="AU591" s="51"/>
      <c r="AV591" s="51"/>
      <c r="AW591" s="51"/>
      <c r="AX591" s="51"/>
      <c r="AY591" s="51"/>
      <c r="AZ591" s="51"/>
      <c r="BA591" s="137"/>
      <c r="BB591" s="137"/>
      <c r="BC591" s="137"/>
      <c r="BD591" s="137"/>
      <c r="BE591" s="137"/>
      <c r="BF591" s="137"/>
      <c r="BG591" s="137"/>
      <c r="BH591" s="51"/>
      <c r="BI591" s="51"/>
      <c r="BJ591" s="51"/>
      <c r="BK591" s="51"/>
      <c r="BL591" s="51"/>
      <c r="BM591" s="51"/>
    </row>
    <row r="592" spans="1:65" s="7" customFormat="1" ht="17.100000000000001" customHeight="1" x14ac:dyDescent="0.2">
      <c r="A592" s="721"/>
      <c r="B592" s="721"/>
      <c r="C592" s="721"/>
      <c r="D592" s="721"/>
      <c r="E592" s="721"/>
      <c r="F592" s="721"/>
      <c r="G592" s="721"/>
      <c r="H592" s="721"/>
      <c r="I592" s="721"/>
      <c r="J592" s="721"/>
      <c r="K592" s="721"/>
      <c r="L592" s="721"/>
      <c r="M592" s="721"/>
      <c r="N592" s="85"/>
      <c r="O592" s="85"/>
      <c r="P592" s="85"/>
      <c r="Q592" s="85"/>
      <c r="R592" s="85"/>
      <c r="S592" s="85"/>
      <c r="T592" s="85"/>
      <c r="U592" s="57"/>
      <c r="V592" s="57"/>
      <c r="W592" s="57"/>
      <c r="X592" s="57"/>
      <c r="Y592" s="57"/>
      <c r="Z592" s="57"/>
      <c r="AA592" s="85"/>
      <c r="AB592" s="85"/>
      <c r="AC592" s="85"/>
      <c r="AD592" s="85"/>
      <c r="AE592" s="85"/>
      <c r="AF592" s="85"/>
      <c r="AG592" s="85"/>
      <c r="AH592" s="57"/>
      <c r="AI592" s="57"/>
      <c r="AJ592" s="57"/>
      <c r="AK592" s="57"/>
      <c r="AL592" s="57"/>
      <c r="AM592" s="57"/>
      <c r="AN592" s="85"/>
      <c r="AO592" s="85"/>
      <c r="AP592" s="85"/>
      <c r="AQ592" s="85"/>
      <c r="AR592" s="85"/>
      <c r="AS592" s="85"/>
      <c r="AT592" s="85"/>
      <c r="AU592" s="57"/>
      <c r="AV592" s="57"/>
      <c r="AW592" s="57"/>
      <c r="AX592" s="57"/>
      <c r="AY592" s="57"/>
      <c r="AZ592" s="57"/>
      <c r="BA592" s="85"/>
      <c r="BB592" s="85"/>
      <c r="BC592" s="85"/>
      <c r="BD592" s="85"/>
      <c r="BE592" s="85"/>
      <c r="BF592" s="85"/>
      <c r="BG592" s="85"/>
      <c r="BH592" s="57"/>
      <c r="BI592" s="57"/>
      <c r="BJ592" s="57"/>
      <c r="BK592" s="57"/>
      <c r="BL592" s="57"/>
      <c r="BM592" s="57"/>
    </row>
    <row r="593" spans="1:65" s="20" customFormat="1" x14ac:dyDescent="0.2">
      <c r="A593" s="62"/>
      <c r="B593" s="696"/>
      <c r="C593" s="696"/>
      <c r="D593" s="696"/>
      <c r="E593" s="696"/>
      <c r="F593" s="696"/>
      <c r="G593" s="696"/>
      <c r="H593" s="63"/>
      <c r="I593" s="106"/>
      <c r="J593" s="64"/>
      <c r="K593" s="65"/>
      <c r="L593" s="65"/>
      <c r="M593" s="63"/>
      <c r="N593" s="62"/>
      <c r="O593" s="696"/>
      <c r="P593" s="696"/>
      <c r="Q593" s="696"/>
      <c r="R593" s="696"/>
      <c r="S593" s="696"/>
      <c r="T593" s="696"/>
      <c r="U593" s="63"/>
      <c r="V593" s="106"/>
      <c r="W593" s="65"/>
      <c r="X593" s="65"/>
      <c r="Y593" s="65"/>
      <c r="Z593" s="63"/>
      <c r="AA593" s="62"/>
      <c r="AB593" s="696"/>
      <c r="AC593" s="696"/>
      <c r="AD593" s="696"/>
      <c r="AE593" s="696"/>
      <c r="AF593" s="696"/>
      <c r="AG593" s="696"/>
      <c r="AH593" s="63"/>
      <c r="AI593" s="106"/>
      <c r="AJ593" s="65"/>
      <c r="AK593" s="65"/>
      <c r="AL593" s="65"/>
      <c r="AM593" s="63"/>
      <c r="AN593" s="62"/>
      <c r="AO593" s="696"/>
      <c r="AP593" s="696"/>
      <c r="AQ593" s="696"/>
      <c r="AR593" s="696"/>
      <c r="AS593" s="696"/>
      <c r="AT593" s="696"/>
      <c r="AU593" s="63"/>
      <c r="AV593" s="106"/>
      <c r="AW593" s="65"/>
      <c r="AX593" s="65"/>
      <c r="AY593" s="65"/>
      <c r="AZ593" s="63"/>
      <c r="BA593" s="62"/>
      <c r="BB593" s="696"/>
      <c r="BC593" s="696"/>
      <c r="BD593" s="696"/>
      <c r="BE593" s="696"/>
      <c r="BF593" s="696"/>
      <c r="BG593" s="696"/>
      <c r="BH593" s="63"/>
      <c r="BI593" s="106"/>
      <c r="BJ593" s="65"/>
      <c r="BK593" s="65"/>
      <c r="BL593" s="65"/>
      <c r="BM593" s="63"/>
    </row>
    <row r="594" spans="1:65" s="5" customFormat="1" ht="15.95" customHeight="1" x14ac:dyDescent="0.2">
      <c r="A594" s="86"/>
      <c r="B594" s="51"/>
      <c r="C594" s="700"/>
      <c r="D594" s="701"/>
      <c r="E594" s="701"/>
      <c r="F594" s="701"/>
      <c r="G594" s="701"/>
      <c r="H594" s="701"/>
      <c r="I594" s="701"/>
      <c r="J594" s="20"/>
      <c r="K594" s="130"/>
      <c r="L594" s="51"/>
      <c r="M594" s="59"/>
      <c r="N594" s="86"/>
      <c r="O594" s="51"/>
      <c r="P594" s="59"/>
      <c r="Q594" s="59"/>
      <c r="R594" s="59"/>
      <c r="S594" s="59"/>
      <c r="T594" s="59"/>
      <c r="U594" s="51"/>
      <c r="V594" s="51"/>
      <c r="W594" s="51"/>
      <c r="X594" s="130"/>
      <c r="Y594" s="51"/>
      <c r="Z594" s="59"/>
      <c r="AA594" s="86"/>
      <c r="AB594" s="51"/>
      <c r="AC594" s="59"/>
      <c r="AD594" s="59"/>
      <c r="AE594" s="59"/>
      <c r="AF594" s="59"/>
      <c r="AG594" s="59"/>
      <c r="AH594" s="51"/>
      <c r="AI594" s="51"/>
      <c r="AJ594" s="51"/>
      <c r="AK594" s="130"/>
      <c r="AL594" s="51"/>
      <c r="AM594" s="59"/>
      <c r="AN594" s="86"/>
      <c r="AO594" s="51"/>
      <c r="AP594" s="59"/>
      <c r="AQ594" s="59"/>
      <c r="AR594" s="59"/>
      <c r="AS594" s="59"/>
      <c r="AT594" s="59"/>
      <c r="AU594" s="51"/>
      <c r="AV594" s="51"/>
      <c r="AW594" s="51"/>
      <c r="AX594" s="130"/>
      <c r="AY594" s="51"/>
      <c r="AZ594" s="59"/>
      <c r="BA594" s="86"/>
      <c r="BB594" s="51"/>
      <c r="BC594" s="59"/>
      <c r="BD594" s="59"/>
      <c r="BE594" s="59"/>
      <c r="BF594" s="59"/>
      <c r="BG594" s="59"/>
      <c r="BH594" s="51"/>
      <c r="BI594" s="51"/>
      <c r="BJ594" s="51"/>
      <c r="BK594" s="130"/>
      <c r="BL594" s="51"/>
      <c r="BM594" s="59"/>
    </row>
    <row r="595" spans="1:65" s="5" customFormat="1" ht="15.95" customHeight="1" x14ac:dyDescent="0.2">
      <c r="A595" s="20"/>
      <c r="B595" s="51"/>
      <c r="C595" s="700"/>
      <c r="D595" s="700"/>
      <c r="E595" s="700"/>
      <c r="F595" s="700"/>
      <c r="G595" s="700"/>
      <c r="H595" s="700"/>
      <c r="I595" s="107"/>
      <c r="J595" s="20"/>
      <c r="K595" s="130"/>
      <c r="L595" s="51"/>
      <c r="M595" s="59"/>
      <c r="N595" s="20"/>
      <c r="O595" s="51"/>
      <c r="P595" s="59"/>
      <c r="Q595" s="59"/>
      <c r="R595" s="59"/>
      <c r="S595" s="59"/>
      <c r="T595" s="59"/>
      <c r="U595" s="51"/>
      <c r="V595" s="108"/>
      <c r="W595" s="51"/>
      <c r="X595" s="130"/>
      <c r="Y595" s="51"/>
      <c r="Z595" s="59"/>
      <c r="AA595" s="20"/>
      <c r="AB595" s="51"/>
      <c r="AC595" s="59"/>
      <c r="AD595" s="59"/>
      <c r="AE595" s="59"/>
      <c r="AF595" s="59"/>
      <c r="AG595" s="59"/>
      <c r="AH595" s="51"/>
      <c r="AI595" s="108"/>
      <c r="AJ595" s="51"/>
      <c r="AK595" s="130"/>
      <c r="AL595" s="51"/>
      <c r="AM595" s="59"/>
      <c r="AN595" s="20"/>
      <c r="AO595" s="51"/>
      <c r="AP595" s="59"/>
      <c r="AQ595" s="59"/>
      <c r="AR595" s="59"/>
      <c r="AS595" s="59"/>
      <c r="AT595" s="59"/>
      <c r="AU595" s="51"/>
      <c r="AV595" s="108"/>
      <c r="AW595" s="51"/>
      <c r="AX595" s="130"/>
      <c r="AY595" s="51"/>
      <c r="AZ595" s="59"/>
      <c r="BA595" s="20"/>
      <c r="BB595" s="51"/>
      <c r="BC595" s="59"/>
      <c r="BD595" s="59"/>
      <c r="BE595" s="59"/>
      <c r="BF595" s="59"/>
      <c r="BG595" s="59"/>
      <c r="BH595" s="51"/>
      <c r="BI595" s="108"/>
      <c r="BJ595" s="51"/>
      <c r="BK595" s="130"/>
      <c r="BL595" s="51"/>
      <c r="BM595" s="59"/>
    </row>
    <row r="596" spans="1:65" s="5" customFormat="1" ht="15.95" customHeight="1" x14ac:dyDescent="0.2">
      <c r="A596" s="87"/>
      <c r="B596" s="51"/>
      <c r="C596" s="20"/>
      <c r="D596" s="20"/>
      <c r="E596" s="20"/>
      <c r="F596" s="20"/>
      <c r="G596" s="20"/>
      <c r="H596" s="59"/>
      <c r="I596" s="108"/>
      <c r="J596" s="20"/>
      <c r="K596" s="130"/>
      <c r="L596" s="51"/>
      <c r="M596" s="130"/>
      <c r="N596" s="87"/>
      <c r="O596" s="51"/>
      <c r="P596" s="20"/>
      <c r="Q596" s="20"/>
      <c r="R596" s="20"/>
      <c r="S596" s="20"/>
      <c r="T596" s="20"/>
      <c r="U596" s="59"/>
      <c r="V596" s="108"/>
      <c r="W596" s="51"/>
      <c r="X596" s="130"/>
      <c r="Y596" s="51"/>
      <c r="Z596" s="130"/>
      <c r="AA596" s="87"/>
      <c r="AB596" s="51"/>
      <c r="AC596" s="20"/>
      <c r="AD596" s="20"/>
      <c r="AE596" s="20"/>
      <c r="AF596" s="20"/>
      <c r="AG596" s="20"/>
      <c r="AH596" s="59"/>
      <c r="AI596" s="108"/>
      <c r="AJ596" s="51"/>
      <c r="AK596" s="130"/>
      <c r="AL596" s="51"/>
      <c r="AM596" s="130"/>
      <c r="AN596" s="87"/>
      <c r="AO596" s="51"/>
      <c r="AP596" s="20"/>
      <c r="AQ596" s="20"/>
      <c r="AR596" s="20"/>
      <c r="AS596" s="20"/>
      <c r="AT596" s="20"/>
      <c r="AU596" s="59"/>
      <c r="AV596" s="108"/>
      <c r="AW596" s="51"/>
      <c r="AX596" s="130"/>
      <c r="AY596" s="51"/>
      <c r="AZ596" s="130"/>
      <c r="BA596" s="87"/>
      <c r="BB596" s="51"/>
      <c r="BC596" s="20"/>
      <c r="BD596" s="20"/>
      <c r="BE596" s="20"/>
      <c r="BF596" s="20"/>
      <c r="BG596" s="20"/>
      <c r="BH596" s="59"/>
      <c r="BI596" s="108"/>
      <c r="BJ596" s="51"/>
      <c r="BK596" s="130"/>
      <c r="BL596" s="51"/>
      <c r="BM596" s="130"/>
    </row>
    <row r="597" spans="1:65" s="5" customFormat="1" ht="15.95" customHeight="1" x14ac:dyDescent="0.2">
      <c r="A597" s="87"/>
      <c r="B597" s="51"/>
      <c r="C597" s="20"/>
      <c r="D597" s="20"/>
      <c r="E597" s="20"/>
      <c r="F597" s="20"/>
      <c r="G597" s="20"/>
      <c r="H597" s="59"/>
      <c r="I597" s="108"/>
      <c r="J597" s="20"/>
      <c r="K597" s="130"/>
      <c r="L597" s="51"/>
      <c r="M597" s="130"/>
      <c r="N597" s="87"/>
      <c r="O597" s="51"/>
      <c r="P597" s="20"/>
      <c r="Q597" s="20"/>
      <c r="R597" s="20"/>
      <c r="S597" s="20"/>
      <c r="T597" s="20"/>
      <c r="U597" s="59"/>
      <c r="V597" s="108"/>
      <c r="W597" s="51"/>
      <c r="X597" s="130"/>
      <c r="Y597" s="51"/>
      <c r="Z597" s="130"/>
      <c r="AA597" s="87"/>
      <c r="AB597" s="51"/>
      <c r="AC597" s="20"/>
      <c r="AD597" s="20"/>
      <c r="AE597" s="20"/>
      <c r="AF597" s="20"/>
      <c r="AG597" s="20"/>
      <c r="AH597" s="59"/>
      <c r="AI597" s="108"/>
      <c r="AJ597" s="51"/>
      <c r="AK597" s="130"/>
      <c r="AL597" s="51"/>
      <c r="AM597" s="130"/>
      <c r="AN597" s="87"/>
      <c r="AO597" s="51"/>
      <c r="AP597" s="20"/>
      <c r="AQ597" s="20"/>
      <c r="AR597" s="20"/>
      <c r="AS597" s="20"/>
      <c r="AT597" s="20"/>
      <c r="AU597" s="59"/>
      <c r="AV597" s="108"/>
      <c r="AW597" s="51"/>
      <c r="AX597" s="130"/>
      <c r="AY597" s="51"/>
      <c r="AZ597" s="130"/>
      <c r="BA597" s="87"/>
      <c r="BB597" s="51"/>
      <c r="BC597" s="20"/>
      <c r="BD597" s="20"/>
      <c r="BE597" s="20"/>
      <c r="BF597" s="20"/>
      <c r="BG597" s="20"/>
      <c r="BH597" s="59"/>
      <c r="BI597" s="108"/>
      <c r="BJ597" s="51"/>
      <c r="BK597" s="130"/>
      <c r="BL597" s="51"/>
      <c r="BM597" s="130"/>
    </row>
    <row r="598" spans="1:65" s="5" customFormat="1" ht="15.95" customHeight="1" x14ac:dyDescent="0.2">
      <c r="A598" s="86"/>
      <c r="B598" s="51"/>
      <c r="C598" s="700"/>
      <c r="D598" s="701"/>
      <c r="E598" s="701"/>
      <c r="F598" s="701"/>
      <c r="G598" s="701"/>
      <c r="H598" s="701"/>
      <c r="I598" s="107"/>
      <c r="J598" s="20"/>
      <c r="K598" s="59"/>
      <c r="L598" s="59"/>
      <c r="M598" s="59"/>
      <c r="N598" s="86"/>
      <c r="O598" s="51"/>
      <c r="P598" s="59"/>
      <c r="Q598" s="59"/>
      <c r="R598" s="59"/>
      <c r="S598" s="59"/>
      <c r="T598" s="59"/>
      <c r="U598" s="51"/>
      <c r="V598" s="108"/>
      <c r="W598" s="51"/>
      <c r="X598" s="59"/>
      <c r="Y598" s="59"/>
      <c r="Z598" s="59"/>
      <c r="AA598" s="86"/>
      <c r="AB598" s="51"/>
      <c r="AC598" s="59"/>
      <c r="AD598" s="59"/>
      <c r="AE598" s="59"/>
      <c r="AF598" s="59"/>
      <c r="AG598" s="59"/>
      <c r="AH598" s="51"/>
      <c r="AI598" s="108"/>
      <c r="AJ598" s="51"/>
      <c r="AK598" s="59"/>
      <c r="AL598" s="59"/>
      <c r="AM598" s="59"/>
      <c r="AN598" s="86"/>
      <c r="AO598" s="51"/>
      <c r="AP598" s="59"/>
      <c r="AQ598" s="59"/>
      <c r="AR598" s="59"/>
      <c r="AS598" s="59"/>
      <c r="AT598" s="59"/>
      <c r="AU598" s="51"/>
      <c r="AV598" s="108"/>
      <c r="AW598" s="51"/>
      <c r="AX598" s="59"/>
      <c r="AY598" s="59"/>
      <c r="AZ598" s="59"/>
      <c r="BA598" s="86"/>
      <c r="BB598" s="51"/>
      <c r="BC598" s="59"/>
      <c r="BD598" s="59"/>
      <c r="BE598" s="59"/>
      <c r="BF598" s="59"/>
      <c r="BG598" s="59"/>
      <c r="BH598" s="51"/>
      <c r="BI598" s="108"/>
      <c r="BJ598" s="51"/>
      <c r="BK598" s="59"/>
      <c r="BL598" s="59"/>
      <c r="BM598" s="59"/>
    </row>
    <row r="599" spans="1:65" s="5" customFormat="1" ht="15.95" customHeight="1" x14ac:dyDescent="0.2">
      <c r="A599" s="20"/>
      <c r="B599" s="51"/>
      <c r="C599" s="700"/>
      <c r="D599" s="701"/>
      <c r="E599" s="701"/>
      <c r="F599" s="701"/>
      <c r="G599" s="701"/>
      <c r="H599" s="701"/>
      <c r="I599" s="107"/>
      <c r="J599" s="20"/>
      <c r="K599" s="59"/>
      <c r="L599" s="59"/>
      <c r="M599" s="59"/>
      <c r="N599" s="20"/>
      <c r="O599" s="51"/>
      <c r="P599" s="59"/>
      <c r="Q599" s="59"/>
      <c r="R599" s="59"/>
      <c r="S599" s="59"/>
      <c r="T599" s="59"/>
      <c r="U599" s="51"/>
      <c r="V599" s="108"/>
      <c r="W599" s="51"/>
      <c r="X599" s="59"/>
      <c r="Y599" s="59"/>
      <c r="Z599" s="59"/>
      <c r="AA599" s="20"/>
      <c r="AB599" s="51"/>
      <c r="AC599" s="59"/>
      <c r="AD599" s="59"/>
      <c r="AE599" s="59"/>
      <c r="AF599" s="59"/>
      <c r="AG599" s="59"/>
      <c r="AH599" s="51"/>
      <c r="AI599" s="108"/>
      <c r="AJ599" s="51"/>
      <c r="AK599" s="59"/>
      <c r="AL599" s="59"/>
      <c r="AM599" s="59"/>
      <c r="AN599" s="20"/>
      <c r="AO599" s="51"/>
      <c r="AP599" s="59"/>
      <c r="AQ599" s="59"/>
      <c r="AR599" s="59"/>
      <c r="AS599" s="59"/>
      <c r="AT599" s="59"/>
      <c r="AU599" s="51"/>
      <c r="AV599" s="108"/>
      <c r="AW599" s="51"/>
      <c r="AX599" s="59"/>
      <c r="AY599" s="59"/>
      <c r="AZ599" s="59"/>
      <c r="BA599" s="20"/>
      <c r="BB599" s="51"/>
      <c r="BC599" s="59"/>
      <c r="BD599" s="59"/>
      <c r="BE599" s="59"/>
      <c r="BF599" s="59"/>
      <c r="BG599" s="59"/>
      <c r="BH599" s="51"/>
      <c r="BI599" s="108"/>
      <c r="BJ599" s="51"/>
      <c r="BK599" s="59"/>
      <c r="BL599" s="59"/>
      <c r="BM599" s="59"/>
    </row>
    <row r="600" spans="1:65" s="5" customFormat="1" ht="15.95" customHeight="1" x14ac:dyDescent="0.2">
      <c r="A600" s="87"/>
      <c r="B600" s="51"/>
      <c r="C600" s="20"/>
      <c r="D600" s="20"/>
      <c r="E600" s="20"/>
      <c r="F600" s="20"/>
      <c r="G600" s="20"/>
      <c r="H600" s="59"/>
      <c r="I600" s="108"/>
      <c r="J600" s="20"/>
      <c r="K600" s="59"/>
      <c r="L600" s="51"/>
      <c r="M600" s="130"/>
      <c r="N600" s="87"/>
      <c r="O600" s="51"/>
      <c r="P600" s="20"/>
      <c r="Q600" s="20"/>
      <c r="R600" s="20"/>
      <c r="S600" s="20"/>
      <c r="T600" s="20"/>
      <c r="U600" s="59"/>
      <c r="V600" s="108"/>
      <c r="W600" s="51"/>
      <c r="X600" s="59"/>
      <c r="Y600" s="51"/>
      <c r="Z600" s="130"/>
      <c r="AA600" s="87"/>
      <c r="AB600" s="51"/>
      <c r="AC600" s="20"/>
      <c r="AD600" s="20"/>
      <c r="AE600" s="20"/>
      <c r="AF600" s="20"/>
      <c r="AG600" s="20"/>
      <c r="AH600" s="59"/>
      <c r="AI600" s="108"/>
      <c r="AJ600" s="51"/>
      <c r="AK600" s="59"/>
      <c r="AL600" s="51"/>
      <c r="AM600" s="130"/>
      <c r="AN600" s="87"/>
      <c r="AO600" s="51"/>
      <c r="AP600" s="20"/>
      <c r="AQ600" s="20"/>
      <c r="AR600" s="20"/>
      <c r="AS600" s="20"/>
      <c r="AT600" s="20"/>
      <c r="AU600" s="59"/>
      <c r="AV600" s="108"/>
      <c r="AW600" s="51"/>
      <c r="AX600" s="59"/>
      <c r="AY600" s="51"/>
      <c r="AZ600" s="130"/>
      <c r="BA600" s="87"/>
      <c r="BB600" s="51"/>
      <c r="BC600" s="20"/>
      <c r="BD600" s="20"/>
      <c r="BE600" s="20"/>
      <c r="BF600" s="20"/>
      <c r="BG600" s="20"/>
      <c r="BH600" s="59"/>
      <c r="BI600" s="108"/>
      <c r="BJ600" s="51"/>
      <c r="BK600" s="59"/>
      <c r="BL600" s="51"/>
      <c r="BM600" s="130"/>
    </row>
    <row r="601" spans="1:65" s="5" customFormat="1" ht="15.95" customHeight="1" x14ac:dyDescent="0.2">
      <c r="A601" s="87"/>
      <c r="B601" s="51"/>
      <c r="C601" s="20"/>
      <c r="D601" s="20"/>
      <c r="E601" s="20"/>
      <c r="F601" s="20"/>
      <c r="G601" s="20"/>
      <c r="H601" s="59"/>
      <c r="I601" s="108"/>
      <c r="J601" s="20"/>
      <c r="K601" s="59"/>
      <c r="L601" s="51"/>
      <c r="M601" s="130"/>
      <c r="N601" s="87"/>
      <c r="O601" s="51"/>
      <c r="P601" s="20"/>
      <c r="Q601" s="20"/>
      <c r="R601" s="20"/>
      <c r="S601" s="20"/>
      <c r="T601" s="20"/>
      <c r="U601" s="59"/>
      <c r="V601" s="108"/>
      <c r="W601" s="51"/>
      <c r="X601" s="59"/>
      <c r="Y601" s="51"/>
      <c r="Z601" s="130"/>
      <c r="AA601" s="87"/>
      <c r="AB601" s="51"/>
      <c r="AC601" s="20"/>
      <c r="AD601" s="20"/>
      <c r="AE601" s="20"/>
      <c r="AF601" s="20"/>
      <c r="AG601" s="20"/>
      <c r="AH601" s="59"/>
      <c r="AI601" s="108"/>
      <c r="AJ601" s="51"/>
      <c r="AK601" s="59"/>
      <c r="AL601" s="51"/>
      <c r="AM601" s="130"/>
      <c r="AN601" s="87"/>
      <c r="AO601" s="51"/>
      <c r="AP601" s="20"/>
      <c r="AQ601" s="20"/>
      <c r="AR601" s="20"/>
      <c r="AS601" s="20"/>
      <c r="AT601" s="20"/>
      <c r="AU601" s="59"/>
      <c r="AV601" s="108"/>
      <c r="AW601" s="51"/>
      <c r="AX601" s="59"/>
      <c r="AY601" s="51"/>
      <c r="AZ601" s="130"/>
      <c r="BA601" s="87"/>
      <c r="BB601" s="51"/>
      <c r="BC601" s="20"/>
      <c r="BD601" s="20"/>
      <c r="BE601" s="20"/>
      <c r="BF601" s="20"/>
      <c r="BG601" s="20"/>
      <c r="BH601" s="59"/>
      <c r="BI601" s="108"/>
      <c r="BJ601" s="51"/>
      <c r="BK601" s="59"/>
      <c r="BL601" s="51"/>
      <c r="BM601" s="130"/>
    </row>
    <row r="602" spans="1:65" s="5" customFormat="1" ht="15.95" customHeight="1" x14ac:dyDescent="0.2">
      <c r="A602" s="86"/>
      <c r="B602" s="51"/>
      <c r="C602" s="700"/>
      <c r="D602" s="701"/>
      <c r="E602" s="701"/>
      <c r="F602" s="701"/>
      <c r="G602" s="701"/>
      <c r="H602" s="51"/>
      <c r="I602" s="107"/>
      <c r="J602" s="20"/>
      <c r="K602" s="59"/>
      <c r="L602" s="59"/>
      <c r="M602" s="59"/>
      <c r="N602" s="86"/>
      <c r="O602" s="51"/>
      <c r="P602" s="700"/>
      <c r="Q602" s="701"/>
      <c r="R602" s="701"/>
      <c r="S602" s="701"/>
      <c r="T602" s="701"/>
      <c r="U602" s="51"/>
      <c r="V602" s="108"/>
      <c r="W602" s="51"/>
      <c r="X602" s="59"/>
      <c r="Y602" s="59"/>
      <c r="Z602" s="59"/>
      <c r="AA602" s="86"/>
      <c r="AB602" s="51"/>
      <c r="AC602" s="700"/>
      <c r="AD602" s="701"/>
      <c r="AE602" s="701"/>
      <c r="AF602" s="701"/>
      <c r="AG602" s="701"/>
      <c r="AH602" s="51"/>
      <c r="AI602" s="108"/>
      <c r="AJ602" s="51"/>
      <c r="AK602" s="59"/>
      <c r="AL602" s="59"/>
      <c r="AM602" s="59"/>
      <c r="AN602" s="86"/>
      <c r="AO602" s="51"/>
      <c r="AP602" s="700"/>
      <c r="AQ602" s="701"/>
      <c r="AR602" s="701"/>
      <c r="AS602" s="701"/>
      <c r="AT602" s="701"/>
      <c r="AU602" s="51"/>
      <c r="AV602" s="108"/>
      <c r="AW602" s="51"/>
      <c r="AX602" s="59"/>
      <c r="AY602" s="59"/>
      <c r="AZ602" s="59"/>
      <c r="BA602" s="86"/>
      <c r="BB602" s="51"/>
      <c r="BC602" s="700"/>
      <c r="BD602" s="701"/>
      <c r="BE602" s="701"/>
      <c r="BF602" s="701"/>
      <c r="BG602" s="701"/>
      <c r="BH602" s="51"/>
      <c r="BI602" s="108"/>
      <c r="BJ602" s="51"/>
      <c r="BK602" s="59"/>
      <c r="BL602" s="59"/>
      <c r="BM602" s="59"/>
    </row>
    <row r="603" spans="1:65" s="5" customFormat="1" ht="15.95" customHeight="1" x14ac:dyDescent="0.2">
      <c r="A603" s="20"/>
      <c r="B603" s="51"/>
      <c r="C603" s="700"/>
      <c r="D603" s="700"/>
      <c r="E603" s="700"/>
      <c r="F603" s="700"/>
      <c r="G603" s="700"/>
      <c r="H603" s="700"/>
      <c r="I603" s="107"/>
      <c r="J603" s="20"/>
      <c r="K603" s="59"/>
      <c r="L603" s="59"/>
      <c r="M603" s="59"/>
      <c r="N603" s="20"/>
      <c r="O603" s="51"/>
      <c r="P603" s="59"/>
      <c r="Q603" s="59"/>
      <c r="R603" s="59"/>
      <c r="S603" s="59"/>
      <c r="T603" s="59"/>
      <c r="U603" s="51"/>
      <c r="V603" s="108"/>
      <c r="W603" s="51"/>
      <c r="X603" s="59"/>
      <c r="Y603" s="59"/>
      <c r="Z603" s="59"/>
      <c r="AA603" s="20"/>
      <c r="AB603" s="51"/>
      <c r="AC603" s="59"/>
      <c r="AD603" s="59"/>
      <c r="AE603" s="59"/>
      <c r="AF603" s="59"/>
      <c r="AG603" s="59"/>
      <c r="AH603" s="51"/>
      <c r="AI603" s="108"/>
      <c r="AJ603" s="51"/>
      <c r="AK603" s="59"/>
      <c r="AL603" s="59"/>
      <c r="AM603" s="59"/>
      <c r="AN603" s="20"/>
      <c r="AO603" s="51"/>
      <c r="AP603" s="59"/>
      <c r="AQ603" s="59"/>
      <c r="AR603" s="59"/>
      <c r="AS603" s="59"/>
      <c r="AT603" s="59"/>
      <c r="AU603" s="51"/>
      <c r="AV603" s="108"/>
      <c r="AW603" s="51"/>
      <c r="AX603" s="59"/>
      <c r="AY603" s="59"/>
      <c r="AZ603" s="59"/>
      <c r="BA603" s="20"/>
      <c r="BB603" s="51"/>
      <c r="BC603" s="59"/>
      <c r="BD603" s="59"/>
      <c r="BE603" s="59"/>
      <c r="BF603" s="59"/>
      <c r="BG603" s="59"/>
      <c r="BH603" s="51"/>
      <c r="BI603" s="108"/>
      <c r="BJ603" s="51"/>
      <c r="BK603" s="59"/>
      <c r="BL603" s="59"/>
      <c r="BM603" s="59"/>
    </row>
    <row r="604" spans="1:65" s="5" customFormat="1" ht="15.95" customHeight="1" x14ac:dyDescent="0.2">
      <c r="A604" s="87"/>
      <c r="B604" s="51"/>
      <c r="C604" s="20"/>
      <c r="D604" s="20"/>
      <c r="E604" s="20"/>
      <c r="F604" s="20"/>
      <c r="G604" s="20"/>
      <c r="H604" s="59"/>
      <c r="I604" s="108"/>
      <c r="J604" s="20"/>
      <c r="K604" s="59"/>
      <c r="L604" s="51"/>
      <c r="M604" s="130"/>
      <c r="N604" s="87"/>
      <c r="O604" s="51"/>
      <c r="P604" s="20"/>
      <c r="Q604" s="20"/>
      <c r="R604" s="20"/>
      <c r="S604" s="20"/>
      <c r="T604" s="20"/>
      <c r="U604" s="59"/>
      <c r="V604" s="108"/>
      <c r="W604" s="51"/>
      <c r="X604" s="59"/>
      <c r="Y604" s="51"/>
      <c r="Z604" s="130"/>
      <c r="AA604" s="87"/>
      <c r="AB604" s="51"/>
      <c r="AC604" s="20"/>
      <c r="AD604" s="20"/>
      <c r="AE604" s="20"/>
      <c r="AF604" s="20"/>
      <c r="AG604" s="20"/>
      <c r="AH604" s="59"/>
      <c r="AI604" s="108"/>
      <c r="AJ604" s="51"/>
      <c r="AK604" s="59"/>
      <c r="AL604" s="51"/>
      <c r="AM604" s="130"/>
      <c r="AN604" s="87"/>
      <c r="AO604" s="51"/>
      <c r="AP604" s="20"/>
      <c r="AQ604" s="20"/>
      <c r="AR604" s="20"/>
      <c r="AS604" s="20"/>
      <c r="AT604" s="20"/>
      <c r="AU604" s="59"/>
      <c r="AV604" s="108"/>
      <c r="AW604" s="51"/>
      <c r="AX604" s="59"/>
      <c r="AY604" s="51"/>
      <c r="AZ604" s="130"/>
      <c r="BA604" s="87"/>
      <c r="BB604" s="51"/>
      <c r="BC604" s="20"/>
      <c r="BD604" s="20"/>
      <c r="BE604" s="20"/>
      <c r="BF604" s="20"/>
      <c r="BG604" s="20"/>
      <c r="BH604" s="59"/>
      <c r="BI604" s="108"/>
      <c r="BJ604" s="51"/>
      <c r="BK604" s="59"/>
      <c r="BL604" s="51"/>
      <c r="BM604" s="130"/>
    </row>
    <row r="605" spans="1:65" s="5" customFormat="1" ht="15.95" customHeight="1" x14ac:dyDescent="0.2">
      <c r="A605" s="87"/>
      <c r="B605" s="51"/>
      <c r="C605" s="20"/>
      <c r="D605" s="20"/>
      <c r="E605" s="20"/>
      <c r="F605" s="20"/>
      <c r="G605" s="20"/>
      <c r="H605" s="59"/>
      <c r="I605" s="108"/>
      <c r="J605" s="20"/>
      <c r="K605" s="59"/>
      <c r="L605" s="51"/>
      <c r="M605" s="130"/>
      <c r="N605" s="87"/>
      <c r="O605" s="51"/>
      <c r="P605" s="20"/>
      <c r="Q605" s="20"/>
      <c r="R605" s="20"/>
      <c r="S605" s="20"/>
      <c r="T605" s="20"/>
      <c r="U605" s="59"/>
      <c r="V605" s="108"/>
      <c r="W605" s="51"/>
      <c r="X605" s="59"/>
      <c r="Y605" s="51"/>
      <c r="Z605" s="130"/>
      <c r="AA605" s="87"/>
      <c r="AB605" s="51"/>
      <c r="AC605" s="20"/>
      <c r="AD605" s="20"/>
      <c r="AE605" s="20"/>
      <c r="AF605" s="20"/>
      <c r="AG605" s="20"/>
      <c r="AH605" s="59"/>
      <c r="AI605" s="108"/>
      <c r="AJ605" s="51"/>
      <c r="AK605" s="59"/>
      <c r="AL605" s="51"/>
      <c r="AM605" s="130"/>
      <c r="AN605" s="87"/>
      <c r="AO605" s="51"/>
      <c r="AP605" s="20"/>
      <c r="AQ605" s="20"/>
      <c r="AR605" s="20"/>
      <c r="AS605" s="20"/>
      <c r="AT605" s="20"/>
      <c r="AU605" s="59"/>
      <c r="AV605" s="108"/>
      <c r="AW605" s="51"/>
      <c r="AX605" s="59"/>
      <c r="AY605" s="51"/>
      <c r="AZ605" s="130"/>
      <c r="BA605" s="87"/>
      <c r="BB605" s="51"/>
      <c r="BC605" s="20"/>
      <c r="BD605" s="20"/>
      <c r="BE605" s="20"/>
      <c r="BF605" s="20"/>
      <c r="BG605" s="20"/>
      <c r="BH605" s="59"/>
      <c r="BI605" s="108"/>
      <c r="BJ605" s="51"/>
      <c r="BK605" s="59"/>
      <c r="BL605" s="51"/>
      <c r="BM605" s="130"/>
    </row>
    <row r="606" spans="1:65" s="5" customFormat="1" ht="15.95" customHeight="1" x14ac:dyDescent="0.2">
      <c r="A606" s="86"/>
      <c r="B606" s="51"/>
      <c r="C606" s="700"/>
      <c r="D606" s="701"/>
      <c r="E606" s="701"/>
      <c r="F606" s="701"/>
      <c r="G606" s="701"/>
      <c r="H606" s="701"/>
      <c r="I606" s="107"/>
      <c r="J606" s="20"/>
      <c r="K606" s="59"/>
      <c r="L606" s="59"/>
      <c r="M606" s="59"/>
      <c r="N606" s="86"/>
      <c r="O606" s="51"/>
      <c r="P606" s="59"/>
      <c r="Q606" s="59"/>
      <c r="R606" s="59"/>
      <c r="S606" s="59"/>
      <c r="T606" s="59"/>
      <c r="U606" s="51"/>
      <c r="V606" s="108"/>
      <c r="W606" s="51"/>
      <c r="X606" s="59"/>
      <c r="Y606" s="59"/>
      <c r="Z606" s="59"/>
      <c r="AA606" s="86"/>
      <c r="AB606" s="51"/>
      <c r="AC606" s="59"/>
      <c r="AD606" s="59"/>
      <c r="AE606" s="59"/>
      <c r="AF606" s="59"/>
      <c r="AG606" s="59"/>
      <c r="AH606" s="51"/>
      <c r="AI606" s="108"/>
      <c r="AJ606" s="51"/>
      <c r="AK606" s="59"/>
      <c r="AL606" s="59"/>
      <c r="AM606" s="59"/>
      <c r="AN606" s="86"/>
      <c r="AO606" s="51"/>
      <c r="AP606" s="59"/>
      <c r="AQ606" s="59"/>
      <c r="AR606" s="59"/>
      <c r="AS606" s="59"/>
      <c r="AT606" s="59"/>
      <c r="AU606" s="51"/>
      <c r="AV606" s="108"/>
      <c r="AW606" s="51"/>
      <c r="AX606" s="59"/>
      <c r="AY606" s="59"/>
      <c r="AZ606" s="59"/>
      <c r="BA606" s="86"/>
      <c r="BB606" s="51"/>
      <c r="BC606" s="59"/>
      <c r="BD606" s="59"/>
      <c r="BE606" s="59"/>
      <c r="BF606" s="59"/>
      <c r="BG606" s="59"/>
      <c r="BH606" s="51"/>
      <c r="BI606" s="108"/>
      <c r="BJ606" s="51"/>
      <c r="BK606" s="59"/>
      <c r="BL606" s="59"/>
      <c r="BM606" s="59"/>
    </row>
    <row r="607" spans="1:65" s="5" customFormat="1" ht="15.95" customHeight="1" x14ac:dyDescent="0.2">
      <c r="A607" s="20"/>
      <c r="B607" s="51"/>
      <c r="C607" s="701"/>
      <c r="D607" s="701"/>
      <c r="E607" s="701"/>
      <c r="F607" s="701"/>
      <c r="G607" s="701"/>
      <c r="H607" s="701"/>
      <c r="I607" s="701"/>
      <c r="J607" s="701"/>
      <c r="K607" s="701"/>
      <c r="L607" s="701"/>
      <c r="M607" s="701"/>
      <c r="N607" s="20"/>
      <c r="O607" s="51"/>
      <c r="P607" s="131"/>
      <c r="Q607" s="131"/>
      <c r="R607" s="131"/>
      <c r="S607" s="131"/>
      <c r="T607" s="131"/>
      <c r="U607" s="51"/>
      <c r="V607" s="51"/>
      <c r="W607" s="51"/>
      <c r="X607" s="51"/>
      <c r="Y607" s="51"/>
      <c r="Z607" s="51"/>
      <c r="AA607" s="20"/>
      <c r="AB607" s="51"/>
      <c r="AC607" s="131"/>
      <c r="AD607" s="131"/>
      <c r="AE607" s="131"/>
      <c r="AF607" s="131"/>
      <c r="AG607" s="131"/>
      <c r="AH607" s="51"/>
      <c r="AI607" s="51"/>
      <c r="AJ607" s="51"/>
      <c r="AK607" s="51"/>
      <c r="AL607" s="51"/>
      <c r="AM607" s="51"/>
      <c r="AN607" s="20"/>
      <c r="AO607" s="51"/>
      <c r="AP607" s="131"/>
      <c r="AQ607" s="131"/>
      <c r="AR607" s="131"/>
      <c r="AS607" s="131"/>
      <c r="AT607" s="131"/>
      <c r="AU607" s="51"/>
      <c r="AV607" s="51"/>
      <c r="AW607" s="51"/>
      <c r="AX607" s="51"/>
      <c r="AY607" s="51"/>
      <c r="AZ607" s="51"/>
      <c r="BA607" s="20"/>
      <c r="BB607" s="51"/>
      <c r="BC607" s="131"/>
      <c r="BD607" s="131"/>
      <c r="BE607" s="131"/>
      <c r="BF607" s="131"/>
      <c r="BG607" s="131"/>
      <c r="BH607" s="51"/>
      <c r="BI607" s="51"/>
      <c r="BJ607" s="51"/>
      <c r="BK607" s="51"/>
      <c r="BL607" s="51"/>
      <c r="BM607" s="51"/>
    </row>
    <row r="608" spans="1:65" s="5" customFormat="1" ht="15.95" customHeight="1" x14ac:dyDescent="0.2">
      <c r="A608" s="87"/>
      <c r="B608" s="51"/>
      <c r="C608" s="20"/>
      <c r="D608" s="20"/>
      <c r="E608" s="20"/>
      <c r="F608" s="20"/>
      <c r="G608" s="20"/>
      <c r="H608" s="59"/>
      <c r="I608" s="108"/>
      <c r="J608" s="20"/>
      <c r="K608" s="59"/>
      <c r="L608" s="51"/>
      <c r="M608" s="130"/>
      <c r="N608" s="87"/>
      <c r="O608" s="51"/>
      <c r="P608" s="20"/>
      <c r="Q608" s="20"/>
      <c r="R608" s="20"/>
      <c r="S608" s="20"/>
      <c r="T608" s="20"/>
      <c r="U608" s="59"/>
      <c r="V608" s="108"/>
      <c r="W608" s="51"/>
      <c r="X608" s="59"/>
      <c r="Y608" s="51"/>
      <c r="Z608" s="130"/>
      <c r="AA608" s="87"/>
      <c r="AB608" s="51"/>
      <c r="AC608" s="20"/>
      <c r="AD608" s="20"/>
      <c r="AE608" s="20"/>
      <c r="AF608" s="20"/>
      <c r="AG608" s="20"/>
      <c r="AH608" s="59"/>
      <c r="AI608" s="108"/>
      <c r="AJ608" s="51"/>
      <c r="AK608" s="59"/>
      <c r="AL608" s="51"/>
      <c r="AM608" s="130"/>
      <c r="AN608" s="87"/>
      <c r="AO608" s="51"/>
      <c r="AP608" s="20"/>
      <c r="AQ608" s="20"/>
      <c r="AR608" s="20"/>
      <c r="AS608" s="20"/>
      <c r="AT608" s="20"/>
      <c r="AU608" s="59"/>
      <c r="AV608" s="108"/>
      <c r="AW608" s="51"/>
      <c r="AX608" s="59"/>
      <c r="AY608" s="51"/>
      <c r="AZ608" s="130"/>
      <c r="BA608" s="87"/>
      <c r="BB608" s="51"/>
      <c r="BC608" s="20"/>
      <c r="BD608" s="20"/>
      <c r="BE608" s="20"/>
      <c r="BF608" s="20"/>
      <c r="BG608" s="20"/>
      <c r="BH608" s="59"/>
      <c r="BI608" s="108"/>
      <c r="BJ608" s="51"/>
      <c r="BK608" s="59"/>
      <c r="BL608" s="51"/>
      <c r="BM608" s="130"/>
    </row>
    <row r="609" spans="1:65" s="5" customFormat="1" ht="15.95" customHeight="1" x14ac:dyDescent="0.2">
      <c r="A609" s="87"/>
      <c r="B609" s="51"/>
      <c r="C609" s="20"/>
      <c r="D609" s="20"/>
      <c r="E609" s="20"/>
      <c r="F609" s="20"/>
      <c r="G609" s="20"/>
      <c r="H609" s="59"/>
      <c r="I609" s="108"/>
      <c r="J609" s="20"/>
      <c r="K609" s="59"/>
      <c r="L609" s="51"/>
      <c r="M609" s="130"/>
      <c r="N609" s="87"/>
      <c r="O609" s="51"/>
      <c r="P609" s="20"/>
      <c r="Q609" s="20"/>
      <c r="R609" s="20"/>
      <c r="S609" s="20"/>
      <c r="T609" s="20"/>
      <c r="U609" s="59"/>
      <c r="V609" s="108"/>
      <c r="W609" s="51"/>
      <c r="X609" s="59"/>
      <c r="Y609" s="51"/>
      <c r="Z609" s="130"/>
      <c r="AA609" s="87"/>
      <c r="AB609" s="51"/>
      <c r="AC609" s="20"/>
      <c r="AD609" s="20"/>
      <c r="AE609" s="20"/>
      <c r="AF609" s="20"/>
      <c r="AG609" s="20"/>
      <c r="AH609" s="59"/>
      <c r="AI609" s="108"/>
      <c r="AJ609" s="51"/>
      <c r="AK609" s="59"/>
      <c r="AL609" s="51"/>
      <c r="AM609" s="130"/>
      <c r="AN609" s="87"/>
      <c r="AO609" s="51"/>
      <c r="AP609" s="20"/>
      <c r="AQ609" s="20"/>
      <c r="AR609" s="20"/>
      <c r="AS609" s="20"/>
      <c r="AT609" s="20"/>
      <c r="AU609" s="59"/>
      <c r="AV609" s="108"/>
      <c r="AW609" s="51"/>
      <c r="AX609" s="59"/>
      <c r="AY609" s="51"/>
      <c r="AZ609" s="130"/>
      <c r="BA609" s="87"/>
      <c r="BB609" s="51"/>
      <c r="BC609" s="20"/>
      <c r="BD609" s="20"/>
      <c r="BE609" s="20"/>
      <c r="BF609" s="20"/>
      <c r="BG609" s="20"/>
      <c r="BH609" s="59"/>
      <c r="BI609" s="108"/>
      <c r="BJ609" s="51"/>
      <c r="BK609" s="59"/>
      <c r="BL609" s="51"/>
      <c r="BM609" s="130"/>
    </row>
    <row r="610" spans="1:65" s="5" customFormat="1" ht="15.95" customHeight="1" x14ac:dyDescent="0.2">
      <c r="A610" s="86"/>
      <c r="B610" s="51"/>
      <c r="C610" s="700"/>
      <c r="D610" s="701"/>
      <c r="E610" s="701"/>
      <c r="F610" s="701"/>
      <c r="G610" s="701"/>
      <c r="H610" s="701"/>
      <c r="I610" s="107"/>
      <c r="J610" s="20"/>
      <c r="K610" s="59"/>
      <c r="L610" s="59"/>
      <c r="M610" s="59"/>
      <c r="N610" s="86"/>
      <c r="O610" s="51"/>
      <c r="P610" s="59"/>
      <c r="Q610" s="59"/>
      <c r="R610" s="59"/>
      <c r="S610" s="59"/>
      <c r="T610" s="59"/>
      <c r="U610" s="51"/>
      <c r="V610" s="108"/>
      <c r="W610" s="51"/>
      <c r="X610" s="59"/>
      <c r="Y610" s="59"/>
      <c r="Z610" s="59"/>
      <c r="AA610" s="86"/>
      <c r="AB610" s="51"/>
      <c r="AC610" s="59"/>
      <c r="AD610" s="59"/>
      <c r="AE610" s="59"/>
      <c r="AF610" s="59"/>
      <c r="AG610" s="59"/>
      <c r="AH610" s="51"/>
      <c r="AI610" s="108"/>
      <c r="AJ610" s="51"/>
      <c r="AK610" s="59"/>
      <c r="AL610" s="59"/>
      <c r="AM610" s="59"/>
      <c r="AN610" s="86"/>
      <c r="AO610" s="51"/>
      <c r="AP610" s="59"/>
      <c r="AQ610" s="59"/>
      <c r="AR610" s="59"/>
      <c r="AS610" s="59"/>
      <c r="AT610" s="59"/>
      <c r="AU610" s="51"/>
      <c r="AV610" s="108"/>
      <c r="AW610" s="51"/>
      <c r="AX610" s="59"/>
      <c r="AY610" s="59"/>
      <c r="AZ610" s="59"/>
      <c r="BA610" s="86"/>
      <c r="BB610" s="51"/>
      <c r="BC610" s="59"/>
      <c r="BD610" s="59"/>
      <c r="BE610" s="59"/>
      <c r="BF610" s="59"/>
      <c r="BG610" s="59"/>
      <c r="BH610" s="51"/>
      <c r="BI610" s="108"/>
      <c r="BJ610" s="51"/>
      <c r="BK610" s="59"/>
      <c r="BL610" s="59"/>
      <c r="BM610" s="59"/>
    </row>
    <row r="611" spans="1:65" s="5" customFormat="1" ht="15.95" customHeight="1" x14ac:dyDescent="0.2">
      <c r="A611" s="20"/>
      <c r="B611" s="51"/>
      <c r="C611" s="700"/>
      <c r="D611" s="701"/>
      <c r="E611" s="701"/>
      <c r="F611" s="701"/>
      <c r="G611" s="701"/>
      <c r="H611" s="51"/>
      <c r="I611" s="107"/>
      <c r="J611" s="20"/>
      <c r="K611" s="59"/>
      <c r="L611" s="59"/>
      <c r="M611" s="59"/>
      <c r="N611" s="20"/>
      <c r="O611" s="51"/>
      <c r="P611" s="700"/>
      <c r="Q611" s="701"/>
      <c r="R611" s="701"/>
      <c r="S611" s="701"/>
      <c r="T611" s="701"/>
      <c r="U611" s="51"/>
      <c r="V611" s="108"/>
      <c r="W611" s="51"/>
      <c r="X611" s="59"/>
      <c r="Y611" s="59"/>
      <c r="Z611" s="59"/>
      <c r="AA611" s="20"/>
      <c r="AB611" s="51"/>
      <c r="AC611" s="700"/>
      <c r="AD611" s="701"/>
      <c r="AE611" s="701"/>
      <c r="AF611" s="701"/>
      <c r="AG611" s="701"/>
      <c r="AH611" s="51"/>
      <c r="AI611" s="108"/>
      <c r="AJ611" s="51"/>
      <c r="AK611" s="59"/>
      <c r="AL611" s="59"/>
      <c r="AM611" s="59"/>
      <c r="AN611" s="20"/>
      <c r="AO611" s="51"/>
      <c r="AP611" s="700"/>
      <c r="AQ611" s="701"/>
      <c r="AR611" s="701"/>
      <c r="AS611" s="701"/>
      <c r="AT611" s="701"/>
      <c r="AU611" s="51"/>
      <c r="AV611" s="108"/>
      <c r="AW611" s="51"/>
      <c r="AX611" s="59"/>
      <c r="AY611" s="59"/>
      <c r="AZ611" s="59"/>
      <c r="BA611" s="20"/>
      <c r="BB611" s="51"/>
      <c r="BC611" s="700"/>
      <c r="BD611" s="701"/>
      <c r="BE611" s="701"/>
      <c r="BF611" s="701"/>
      <c r="BG611" s="701"/>
      <c r="BH611" s="51"/>
      <c r="BI611" s="108"/>
      <c r="BJ611" s="51"/>
      <c r="BK611" s="59"/>
      <c r="BL611" s="59"/>
      <c r="BM611" s="59"/>
    </row>
    <row r="612" spans="1:65" s="5" customFormat="1" ht="15.95" customHeight="1" x14ac:dyDescent="0.2">
      <c r="A612" s="95"/>
      <c r="B612" s="51"/>
      <c r="C612" s="20"/>
      <c r="D612" s="20"/>
      <c r="E612" s="20"/>
      <c r="F612" s="20"/>
      <c r="G612" s="20"/>
      <c r="H612" s="59"/>
      <c r="I612" s="108"/>
      <c r="J612" s="20"/>
      <c r="K612" s="59"/>
      <c r="L612" s="51"/>
      <c r="M612" s="130"/>
      <c r="N612" s="95"/>
      <c r="O612" s="51"/>
      <c r="P612" s="20"/>
      <c r="Q612" s="20"/>
      <c r="R612" s="20"/>
      <c r="S612" s="20"/>
      <c r="T612" s="20"/>
      <c r="U612" s="59"/>
      <c r="V612" s="108"/>
      <c r="W612" s="51"/>
      <c r="X612" s="59"/>
      <c r="Y612" s="51"/>
      <c r="Z612" s="130"/>
      <c r="AA612" s="95"/>
      <c r="AB612" s="51"/>
      <c r="AC612" s="20"/>
      <c r="AD612" s="20"/>
      <c r="AE612" s="20"/>
      <c r="AF612" s="20"/>
      <c r="AG612" s="20"/>
      <c r="AH612" s="59"/>
      <c r="AI612" s="108"/>
      <c r="AJ612" s="51"/>
      <c r="AK612" s="59"/>
      <c r="AL612" s="51"/>
      <c r="AM612" s="130"/>
      <c r="AN612" s="95"/>
      <c r="AO612" s="51"/>
      <c r="AP612" s="20"/>
      <c r="AQ612" s="20"/>
      <c r="AR612" s="20"/>
      <c r="AS612" s="20"/>
      <c r="AT612" s="20"/>
      <c r="AU612" s="59"/>
      <c r="AV612" s="108"/>
      <c r="AW612" s="51"/>
      <c r="AX612" s="59"/>
      <c r="AY612" s="51"/>
      <c r="AZ612" s="130"/>
      <c r="BA612" s="95"/>
      <c r="BB612" s="51"/>
      <c r="BC612" s="20"/>
      <c r="BD612" s="20"/>
      <c r="BE612" s="20"/>
      <c r="BF612" s="20"/>
      <c r="BG612" s="20"/>
      <c r="BH612" s="59"/>
      <c r="BI612" s="108"/>
      <c r="BJ612" s="51"/>
      <c r="BK612" s="59"/>
      <c r="BL612" s="51"/>
      <c r="BM612" s="130"/>
    </row>
    <row r="613" spans="1:65" s="5" customFormat="1" ht="15.95" customHeight="1" x14ac:dyDescent="0.2">
      <c r="A613" s="87"/>
      <c r="B613" s="51"/>
      <c r="C613" s="20"/>
      <c r="D613" s="20"/>
      <c r="E613" s="20"/>
      <c r="F613" s="20"/>
      <c r="G613" s="20"/>
      <c r="H613" s="59"/>
      <c r="I613" s="108"/>
      <c r="J613" s="20"/>
      <c r="K613" s="59"/>
      <c r="L613" s="51"/>
      <c r="M613" s="130"/>
      <c r="N613" s="87"/>
      <c r="O613" s="51"/>
      <c r="P613" s="20"/>
      <c r="Q613" s="20"/>
      <c r="R613" s="20"/>
      <c r="S613" s="20"/>
      <c r="T613" s="20"/>
      <c r="U613" s="59"/>
      <c r="V613" s="108"/>
      <c r="W613" s="51"/>
      <c r="X613" s="59"/>
      <c r="Y613" s="51"/>
      <c r="Z613" s="130"/>
      <c r="AA613" s="87"/>
      <c r="AB613" s="51"/>
      <c r="AC613" s="20"/>
      <c r="AD613" s="20"/>
      <c r="AE613" s="20"/>
      <c r="AF613" s="20"/>
      <c r="AG613" s="20"/>
      <c r="AH613" s="59"/>
      <c r="AI613" s="108"/>
      <c r="AJ613" s="51"/>
      <c r="AK613" s="59"/>
      <c r="AL613" s="51"/>
      <c r="AM613" s="130"/>
      <c r="AN613" s="87"/>
      <c r="AO613" s="51"/>
      <c r="AP613" s="20"/>
      <c r="AQ613" s="20"/>
      <c r="AR613" s="20"/>
      <c r="AS613" s="20"/>
      <c r="AT613" s="20"/>
      <c r="AU613" s="59"/>
      <c r="AV613" s="108"/>
      <c r="AW613" s="51"/>
      <c r="AX613" s="59"/>
      <c r="AY613" s="51"/>
      <c r="AZ613" s="130"/>
      <c r="BA613" s="87"/>
      <c r="BB613" s="51"/>
      <c r="BC613" s="20"/>
      <c r="BD613" s="20"/>
      <c r="BE613" s="20"/>
      <c r="BF613" s="20"/>
      <c r="BG613" s="20"/>
      <c r="BH613" s="59"/>
      <c r="BI613" s="108"/>
      <c r="BJ613" s="51"/>
      <c r="BK613" s="59"/>
      <c r="BL613" s="51"/>
      <c r="BM613" s="130"/>
    </row>
    <row r="614" spans="1:65" s="5" customFormat="1" ht="15.95" customHeight="1" x14ac:dyDescent="0.2">
      <c r="A614" s="86"/>
      <c r="B614" s="73"/>
      <c r="C614" s="697"/>
      <c r="D614" s="689"/>
      <c r="E614" s="689"/>
      <c r="F614" s="689"/>
      <c r="G614" s="689"/>
      <c r="H614" s="24"/>
      <c r="I614" s="98"/>
      <c r="K614" s="59"/>
      <c r="L614" s="59"/>
      <c r="M614" s="59"/>
      <c r="N614" s="86"/>
      <c r="O614" s="73"/>
      <c r="P614" s="697"/>
      <c r="Q614" s="689"/>
      <c r="R614" s="689"/>
      <c r="S614" s="689"/>
      <c r="T614" s="689"/>
      <c r="U614" s="51"/>
      <c r="V614" s="108"/>
      <c r="W614" s="51"/>
      <c r="X614" s="59"/>
      <c r="Y614" s="59"/>
      <c r="Z614" s="59"/>
      <c r="AA614" s="86"/>
      <c r="AB614" s="73"/>
      <c r="AC614" s="697"/>
      <c r="AD614" s="689"/>
      <c r="AE614" s="689"/>
      <c r="AF614" s="689"/>
      <c r="AG614" s="689"/>
      <c r="AH614" s="51"/>
      <c r="AI614" s="108"/>
      <c r="AJ614" s="51"/>
      <c r="AK614" s="59"/>
      <c r="AL614" s="59"/>
      <c r="AM614" s="59"/>
      <c r="AN614" s="86"/>
      <c r="AO614" s="73"/>
      <c r="AP614" s="697"/>
      <c r="AQ614" s="689"/>
      <c r="AR614" s="689"/>
      <c r="AS614" s="689"/>
      <c r="AT614" s="689"/>
      <c r="AU614" s="51"/>
      <c r="AV614" s="108"/>
      <c r="AW614" s="51"/>
      <c r="AX614" s="59"/>
      <c r="AY614" s="59"/>
      <c r="AZ614" s="59"/>
      <c r="BA614" s="86"/>
      <c r="BB614" s="73"/>
      <c r="BC614" s="697"/>
      <c r="BD614" s="689"/>
      <c r="BE614" s="689"/>
      <c r="BF614" s="689"/>
      <c r="BG614" s="689"/>
      <c r="BH614" s="51"/>
      <c r="BI614" s="108"/>
      <c r="BJ614" s="51"/>
      <c r="BK614" s="59"/>
      <c r="BL614" s="59"/>
      <c r="BM614" s="59"/>
    </row>
    <row r="615" spans="1:65" s="5" customFormat="1" ht="15.95" customHeight="1" x14ac:dyDescent="0.2">
      <c r="A615" s="21"/>
      <c r="B615" s="73"/>
      <c r="C615" s="689"/>
      <c r="D615" s="689"/>
      <c r="E615" s="689"/>
      <c r="F615" s="689"/>
      <c r="G615" s="689"/>
      <c r="H615" s="689"/>
      <c r="I615" s="98"/>
      <c r="K615" s="59"/>
      <c r="L615" s="59"/>
      <c r="M615" s="59"/>
      <c r="N615" s="21"/>
      <c r="O615" s="73"/>
      <c r="P615" s="59"/>
      <c r="Q615" s="59"/>
      <c r="R615" s="59"/>
      <c r="S615" s="59"/>
      <c r="T615" s="59"/>
      <c r="U615" s="51"/>
      <c r="V615" s="108"/>
      <c r="W615" s="51"/>
      <c r="X615" s="59"/>
      <c r="Y615" s="59"/>
      <c r="Z615" s="59"/>
      <c r="AA615" s="21"/>
      <c r="AB615" s="73"/>
      <c r="AC615" s="59"/>
      <c r="AD615" s="59"/>
      <c r="AE615" s="59"/>
      <c r="AF615" s="59"/>
      <c r="AG615" s="59"/>
      <c r="AH615" s="51"/>
      <c r="AI615" s="108"/>
      <c r="AJ615" s="51"/>
      <c r="AK615" s="59"/>
      <c r="AL615" s="59"/>
      <c r="AM615" s="59"/>
      <c r="AN615" s="21"/>
      <c r="AO615" s="73"/>
      <c r="AP615" s="59"/>
      <c r="AQ615" s="59"/>
      <c r="AR615" s="59"/>
      <c r="AS615" s="59"/>
      <c r="AT615" s="59"/>
      <c r="AU615" s="51"/>
      <c r="AV615" s="108"/>
      <c r="AW615" s="51"/>
      <c r="AX615" s="59"/>
      <c r="AY615" s="59"/>
      <c r="AZ615" s="59"/>
      <c r="BA615" s="21"/>
      <c r="BB615" s="73"/>
      <c r="BC615" s="59"/>
      <c r="BD615" s="59"/>
      <c r="BE615" s="59"/>
      <c r="BF615" s="59"/>
      <c r="BG615" s="59"/>
      <c r="BH615" s="51"/>
      <c r="BI615" s="108"/>
      <c r="BJ615" s="51"/>
      <c r="BK615" s="59"/>
      <c r="BL615" s="59"/>
      <c r="BM615" s="59"/>
    </row>
    <row r="616" spans="1:65" s="5" customFormat="1" ht="15.95" customHeight="1" x14ac:dyDescent="0.2">
      <c r="A616" s="61"/>
      <c r="B616" s="73"/>
      <c r="H616" s="6"/>
      <c r="I616" s="58"/>
      <c r="K616" s="59"/>
      <c r="L616" s="51"/>
      <c r="M616" s="130"/>
      <c r="N616" s="61"/>
      <c r="O616" s="73"/>
      <c r="U616" s="59"/>
      <c r="V616" s="108"/>
      <c r="W616" s="51"/>
      <c r="X616" s="59"/>
      <c r="Y616" s="51"/>
      <c r="Z616" s="130"/>
      <c r="AA616" s="61"/>
      <c r="AB616" s="73"/>
      <c r="AH616" s="59"/>
      <c r="AI616" s="108"/>
      <c r="AJ616" s="51"/>
      <c r="AK616" s="59"/>
      <c r="AL616" s="51"/>
      <c r="AM616" s="130"/>
      <c r="AN616" s="61"/>
      <c r="AO616" s="73"/>
      <c r="AU616" s="59"/>
      <c r="AV616" s="108"/>
      <c r="AW616" s="51"/>
      <c r="AX616" s="59"/>
      <c r="AY616" s="51"/>
      <c r="AZ616" s="130"/>
      <c r="BA616" s="61"/>
      <c r="BB616" s="73"/>
      <c r="BH616" s="59"/>
      <c r="BI616" s="108"/>
      <c r="BJ616" s="51"/>
      <c r="BK616" s="59"/>
      <c r="BL616" s="51"/>
      <c r="BM616" s="130"/>
    </row>
    <row r="617" spans="1:65" s="5" customFormat="1" ht="15.95" customHeight="1" x14ac:dyDescent="0.2">
      <c r="A617" s="61"/>
      <c r="B617" s="73"/>
      <c r="H617" s="6"/>
      <c r="I617" s="58"/>
      <c r="K617" s="59"/>
      <c r="L617" s="51"/>
      <c r="M617" s="130"/>
      <c r="N617" s="61"/>
      <c r="O617" s="73"/>
      <c r="U617" s="59"/>
      <c r="V617" s="108"/>
      <c r="W617" s="51"/>
      <c r="X617" s="59"/>
      <c r="Y617" s="51"/>
      <c r="Z617" s="130"/>
      <c r="AA617" s="61"/>
      <c r="AB617" s="73"/>
      <c r="AH617" s="59"/>
      <c r="AI617" s="108"/>
      <c r="AJ617" s="51"/>
      <c r="AK617" s="59"/>
      <c r="AL617" s="51"/>
      <c r="AM617" s="130"/>
      <c r="AN617" s="61"/>
      <c r="AO617" s="73"/>
      <c r="AU617" s="59"/>
      <c r="AV617" s="108"/>
      <c r="AW617" s="51"/>
      <c r="AX617" s="59"/>
      <c r="AY617" s="51"/>
      <c r="AZ617" s="130"/>
      <c r="BA617" s="61"/>
      <c r="BB617" s="73"/>
      <c r="BH617" s="59"/>
      <c r="BI617" s="108"/>
      <c r="BJ617" s="51"/>
      <c r="BK617" s="59"/>
      <c r="BL617" s="51"/>
      <c r="BM617" s="130"/>
    </row>
    <row r="618" spans="1:65" s="5" customFormat="1" ht="15.95" customHeight="1" x14ac:dyDescent="0.2">
      <c r="A618" s="86"/>
      <c r="B618" s="73"/>
      <c r="C618" s="697"/>
      <c r="D618" s="689"/>
      <c r="E618" s="689"/>
      <c r="F618" s="689"/>
      <c r="G618" s="689"/>
      <c r="H618" s="24"/>
      <c r="I618" s="98"/>
      <c r="K618" s="59"/>
      <c r="L618" s="59"/>
      <c r="M618" s="59"/>
      <c r="N618" s="86"/>
      <c r="O618" s="73"/>
      <c r="P618" s="697"/>
      <c r="Q618" s="689"/>
      <c r="R618" s="689"/>
      <c r="S618" s="689"/>
      <c r="T618" s="689"/>
      <c r="U618" s="51"/>
      <c r="V618" s="108"/>
      <c r="W618" s="51"/>
      <c r="X618" s="59"/>
      <c r="Y618" s="59"/>
      <c r="Z618" s="59"/>
      <c r="AA618" s="86"/>
      <c r="AB618" s="73"/>
      <c r="AC618" s="697"/>
      <c r="AD618" s="689"/>
      <c r="AE618" s="689"/>
      <c r="AF618" s="689"/>
      <c r="AG618" s="689"/>
      <c r="AH618" s="51"/>
      <c r="AI618" s="108"/>
      <c r="AJ618" s="51"/>
      <c r="AK618" s="59"/>
      <c r="AL618" s="59"/>
      <c r="AM618" s="59"/>
      <c r="AN618" s="86"/>
      <c r="AO618" s="73"/>
      <c r="AP618" s="697"/>
      <c r="AQ618" s="689"/>
      <c r="AR618" s="689"/>
      <c r="AS618" s="689"/>
      <c r="AT618" s="689"/>
      <c r="AU618" s="51"/>
      <c r="AV618" s="108"/>
      <c r="AW618" s="51"/>
      <c r="AX618" s="59"/>
      <c r="AY618" s="59"/>
      <c r="AZ618" s="59"/>
      <c r="BA618" s="86"/>
      <c r="BB618" s="73"/>
      <c r="BC618" s="697"/>
      <c r="BD618" s="689"/>
      <c r="BE618" s="689"/>
      <c r="BF618" s="689"/>
      <c r="BG618" s="689"/>
      <c r="BH618" s="51"/>
      <c r="BI618" s="108"/>
      <c r="BJ618" s="51"/>
      <c r="BK618" s="59"/>
      <c r="BL618" s="59"/>
      <c r="BM618" s="59"/>
    </row>
    <row r="619" spans="1:65" s="5" customFormat="1" ht="15.95" customHeight="1" x14ac:dyDescent="0.2">
      <c r="A619" s="21"/>
      <c r="B619" s="73"/>
      <c r="C619" s="689"/>
      <c r="D619" s="689"/>
      <c r="E619" s="689"/>
      <c r="F619" s="689"/>
      <c r="G619" s="689"/>
      <c r="H619" s="689"/>
      <c r="I619" s="98"/>
      <c r="K619" s="59"/>
      <c r="L619" s="59"/>
      <c r="M619" s="59"/>
      <c r="N619" s="21"/>
      <c r="O619" s="73"/>
      <c r="P619" s="59"/>
      <c r="Q619" s="59"/>
      <c r="R619" s="59"/>
      <c r="S619" s="59"/>
      <c r="T619" s="59"/>
      <c r="U619" s="51"/>
      <c r="V619" s="108"/>
      <c r="W619" s="51"/>
      <c r="X619" s="59"/>
      <c r="Y619" s="59"/>
      <c r="Z619" s="59"/>
      <c r="AA619" s="21"/>
      <c r="AB619" s="73"/>
      <c r="AC619" s="59"/>
      <c r="AD619" s="59"/>
      <c r="AE619" s="59"/>
      <c r="AF619" s="59"/>
      <c r="AG619" s="59"/>
      <c r="AH619" s="51"/>
      <c r="AI619" s="108"/>
      <c r="AJ619" s="51"/>
      <c r="AK619" s="59"/>
      <c r="AL619" s="59"/>
      <c r="AM619" s="59"/>
      <c r="AN619" s="21"/>
      <c r="AO619" s="73"/>
      <c r="AP619" s="59"/>
      <c r="AQ619" s="59"/>
      <c r="AR619" s="59"/>
      <c r="AS619" s="59"/>
      <c r="AT619" s="59"/>
      <c r="AU619" s="51"/>
      <c r="AV619" s="108"/>
      <c r="AW619" s="51"/>
      <c r="AX619" s="59"/>
      <c r="AY619" s="59"/>
      <c r="AZ619" s="59"/>
      <c r="BA619" s="21"/>
      <c r="BB619" s="73"/>
      <c r="BC619" s="59"/>
      <c r="BD619" s="59"/>
      <c r="BE619" s="59"/>
      <c r="BF619" s="59"/>
      <c r="BG619" s="59"/>
      <c r="BH619" s="51"/>
      <c r="BI619" s="108"/>
      <c r="BJ619" s="51"/>
      <c r="BK619" s="59"/>
      <c r="BL619" s="59"/>
      <c r="BM619" s="59"/>
    </row>
    <row r="620" spans="1:65" s="5" customFormat="1" ht="15.95" customHeight="1" x14ac:dyDescent="0.2">
      <c r="A620" s="61"/>
      <c r="B620" s="73"/>
      <c r="H620" s="6"/>
      <c r="I620" s="58"/>
      <c r="K620" s="59"/>
      <c r="L620" s="51"/>
      <c r="M620" s="130"/>
      <c r="N620" s="61"/>
      <c r="O620" s="73"/>
      <c r="U620" s="59"/>
      <c r="V620" s="108"/>
      <c r="W620" s="51"/>
      <c r="X620" s="59"/>
      <c r="Y620" s="51"/>
      <c r="Z620" s="130"/>
      <c r="AA620" s="61"/>
      <c r="AB620" s="73"/>
      <c r="AH620" s="59"/>
      <c r="AI620" s="108"/>
      <c r="AJ620" s="51"/>
      <c r="AK620" s="59"/>
      <c r="AL620" s="51"/>
      <c r="AM620" s="130"/>
      <c r="AN620" s="61"/>
      <c r="AO620" s="73"/>
      <c r="AU620" s="59"/>
      <c r="AV620" s="108"/>
      <c r="AW620" s="51"/>
      <c r="AX620" s="59"/>
      <c r="AY620" s="51"/>
      <c r="AZ620" s="130"/>
      <c r="BA620" s="61"/>
      <c r="BB620" s="73"/>
      <c r="BH620" s="59"/>
      <c r="BI620" s="108"/>
      <c r="BJ620" s="51"/>
      <c r="BK620" s="59"/>
      <c r="BL620" s="51"/>
      <c r="BM620" s="130"/>
    </row>
    <row r="621" spans="1:65" s="5" customFormat="1" ht="15.95" customHeight="1" x14ac:dyDescent="0.2">
      <c r="A621" s="61"/>
      <c r="B621" s="73"/>
      <c r="H621" s="6"/>
      <c r="I621" s="58"/>
      <c r="K621" s="59"/>
      <c r="L621" s="51"/>
      <c r="M621" s="130"/>
      <c r="N621" s="61"/>
      <c r="O621" s="73"/>
      <c r="U621" s="59"/>
      <c r="V621" s="108"/>
      <c r="W621" s="51"/>
      <c r="X621" s="59"/>
      <c r="Y621" s="51"/>
      <c r="Z621" s="130"/>
      <c r="AA621" s="61"/>
      <c r="AB621" s="73"/>
      <c r="AH621" s="59"/>
      <c r="AI621" s="108"/>
      <c r="AJ621" s="51"/>
      <c r="AK621" s="59"/>
      <c r="AL621" s="51"/>
      <c r="AM621" s="130"/>
      <c r="AN621" s="61"/>
      <c r="AO621" s="73"/>
      <c r="AU621" s="59"/>
      <c r="AV621" s="108"/>
      <c r="AW621" s="51"/>
      <c r="AX621" s="59"/>
      <c r="AY621" s="51"/>
      <c r="AZ621" s="130"/>
      <c r="BA621" s="61"/>
      <c r="BB621" s="73"/>
      <c r="BH621" s="59"/>
      <c r="BI621" s="108"/>
      <c r="BJ621" s="51"/>
      <c r="BK621" s="59"/>
      <c r="BL621" s="51"/>
      <c r="BM621" s="130"/>
    </row>
    <row r="622" spans="1:65" s="5" customFormat="1" ht="15.95" customHeight="1" x14ac:dyDescent="0.2">
      <c r="A622" s="86"/>
      <c r="B622" s="73"/>
      <c r="C622" s="697"/>
      <c r="D622" s="689"/>
      <c r="E622" s="689"/>
      <c r="F622" s="689"/>
      <c r="G622" s="689"/>
      <c r="H622" s="24"/>
      <c r="I622" s="98"/>
      <c r="K622" s="59"/>
      <c r="L622" s="59"/>
      <c r="M622" s="59"/>
      <c r="N622" s="86"/>
      <c r="O622" s="73"/>
      <c r="P622" s="697"/>
      <c r="Q622" s="689"/>
      <c r="R622" s="689"/>
      <c r="S622" s="689"/>
      <c r="T622" s="689"/>
      <c r="U622" s="51"/>
      <c r="V622" s="108"/>
      <c r="W622" s="51"/>
      <c r="X622" s="59"/>
      <c r="Y622" s="59"/>
      <c r="Z622" s="59"/>
      <c r="AA622" s="86"/>
      <c r="AB622" s="73"/>
      <c r="AC622" s="697"/>
      <c r="AD622" s="689"/>
      <c r="AE622" s="689"/>
      <c r="AF622" s="689"/>
      <c r="AG622" s="689"/>
      <c r="AH622" s="51"/>
      <c r="AI622" s="108"/>
      <c r="AJ622" s="51"/>
      <c r="AK622" s="59"/>
      <c r="AL622" s="59"/>
      <c r="AM622" s="59"/>
      <c r="AN622" s="86"/>
      <c r="AO622" s="73"/>
      <c r="AP622" s="697"/>
      <c r="AQ622" s="689"/>
      <c r="AR622" s="689"/>
      <c r="AS622" s="689"/>
      <c r="AT622" s="689"/>
      <c r="AU622" s="51"/>
      <c r="AV622" s="108"/>
      <c r="AW622" s="51"/>
      <c r="AX622" s="59"/>
      <c r="AY622" s="59"/>
      <c r="AZ622" s="59"/>
      <c r="BA622" s="86"/>
      <c r="BB622" s="73"/>
      <c r="BC622" s="697"/>
      <c r="BD622" s="689"/>
      <c r="BE622" s="689"/>
      <c r="BF622" s="689"/>
      <c r="BG622" s="689"/>
      <c r="BH622" s="51"/>
      <c r="BI622" s="108"/>
      <c r="BJ622" s="51"/>
      <c r="BK622" s="59"/>
      <c r="BL622" s="59"/>
      <c r="BM622" s="59"/>
    </row>
    <row r="623" spans="1:65" s="5" customFormat="1" ht="15.95" customHeight="1" x14ac:dyDescent="0.2">
      <c r="A623" s="21"/>
      <c r="B623" s="73"/>
      <c r="C623" s="689"/>
      <c r="D623" s="689"/>
      <c r="E623" s="689"/>
      <c r="F623" s="689"/>
      <c r="G623" s="689"/>
      <c r="H623" s="689"/>
      <c r="I623" s="98"/>
      <c r="K623" s="59"/>
      <c r="L623" s="59"/>
      <c r="M623" s="59"/>
      <c r="N623" s="21"/>
      <c r="O623" s="73"/>
      <c r="P623" s="59"/>
      <c r="Q623" s="59"/>
      <c r="R623" s="59"/>
      <c r="S623" s="59"/>
      <c r="T623" s="59"/>
      <c r="U623" s="51"/>
      <c r="V623" s="108"/>
      <c r="W623" s="51"/>
      <c r="X623" s="59"/>
      <c r="Y623" s="59"/>
      <c r="Z623" s="59"/>
      <c r="AA623" s="21"/>
      <c r="AB623" s="73"/>
      <c r="AC623" s="59"/>
      <c r="AD623" s="59"/>
      <c r="AE623" s="59"/>
      <c r="AF623" s="59"/>
      <c r="AG623" s="59"/>
      <c r="AH623" s="51"/>
      <c r="AI623" s="108"/>
      <c r="AJ623" s="51"/>
      <c r="AK623" s="59"/>
      <c r="AL623" s="59"/>
      <c r="AM623" s="59"/>
      <c r="AN623" s="21"/>
      <c r="AO623" s="73"/>
      <c r="AP623" s="59"/>
      <c r="AQ623" s="59"/>
      <c r="AR623" s="59"/>
      <c r="AS623" s="59"/>
      <c r="AT623" s="59"/>
      <c r="AU623" s="51"/>
      <c r="AV623" s="108"/>
      <c r="AW623" s="51"/>
      <c r="AX623" s="59"/>
      <c r="AY623" s="59"/>
      <c r="AZ623" s="59"/>
      <c r="BA623" s="21"/>
      <c r="BB623" s="73"/>
      <c r="BC623" s="59"/>
      <c r="BD623" s="59"/>
      <c r="BE623" s="59"/>
      <c r="BF623" s="59"/>
      <c r="BG623" s="59"/>
      <c r="BH623" s="51"/>
      <c r="BI623" s="108"/>
      <c r="BJ623" s="51"/>
      <c r="BK623" s="59"/>
      <c r="BL623" s="59"/>
      <c r="BM623" s="59"/>
    </row>
    <row r="624" spans="1:65" s="5" customFormat="1" ht="15.95" customHeight="1" x14ac:dyDescent="0.2">
      <c r="A624" s="61"/>
      <c r="B624" s="73"/>
      <c r="H624" s="6"/>
      <c r="I624" s="58"/>
      <c r="K624" s="59"/>
      <c r="L624" s="51"/>
      <c r="M624" s="130"/>
      <c r="N624" s="61"/>
      <c r="O624" s="73"/>
      <c r="U624" s="59"/>
      <c r="V624" s="108"/>
      <c r="W624" s="51"/>
      <c r="X624" s="59"/>
      <c r="Y624" s="51"/>
      <c r="Z624" s="130"/>
      <c r="AA624" s="61"/>
      <c r="AB624" s="73"/>
      <c r="AH624" s="59"/>
      <c r="AI624" s="108"/>
      <c r="AJ624" s="51"/>
      <c r="AK624" s="59"/>
      <c r="AL624" s="51"/>
      <c r="AM624" s="130"/>
      <c r="AN624" s="61"/>
      <c r="AO624" s="73"/>
      <c r="AU624" s="59"/>
      <c r="AV624" s="108"/>
      <c r="AW624" s="51"/>
      <c r="AX624" s="59"/>
      <c r="AY624" s="51"/>
      <c r="AZ624" s="130"/>
      <c r="BA624" s="61"/>
      <c r="BB624" s="73"/>
      <c r="BH624" s="59"/>
      <c r="BI624" s="108"/>
      <c r="BJ624" s="51"/>
      <c r="BK624" s="59"/>
      <c r="BL624" s="51"/>
      <c r="BM624" s="130"/>
    </row>
    <row r="625" spans="1:65" s="5" customFormat="1" ht="15.95" customHeight="1" x14ac:dyDescent="0.2">
      <c r="A625" s="61"/>
      <c r="B625" s="73"/>
      <c r="H625" s="6"/>
      <c r="I625" s="58"/>
      <c r="K625" s="59"/>
      <c r="L625" s="51"/>
      <c r="M625" s="130"/>
      <c r="N625" s="61"/>
      <c r="O625" s="73"/>
      <c r="U625" s="59"/>
      <c r="V625" s="108"/>
      <c r="W625" s="51"/>
      <c r="X625" s="59"/>
      <c r="Y625" s="51"/>
      <c r="Z625" s="130"/>
      <c r="AA625" s="61"/>
      <c r="AB625" s="73"/>
      <c r="AH625" s="59"/>
      <c r="AI625" s="108"/>
      <c r="AJ625" s="51"/>
      <c r="AK625" s="59"/>
      <c r="AL625" s="51"/>
      <c r="AM625" s="130"/>
      <c r="AN625" s="61"/>
      <c r="AO625" s="73"/>
      <c r="AU625" s="59"/>
      <c r="AV625" s="108"/>
      <c r="AW625" s="51"/>
      <c r="AX625" s="59"/>
      <c r="AY625" s="51"/>
      <c r="AZ625" s="130"/>
      <c r="BA625" s="61"/>
      <c r="BB625" s="73"/>
      <c r="BH625" s="59"/>
      <c r="BI625" s="108"/>
      <c r="BJ625" s="51"/>
      <c r="BK625" s="59"/>
      <c r="BL625" s="51"/>
      <c r="BM625" s="130"/>
    </row>
    <row r="626" spans="1:65" s="5" customFormat="1" ht="15.95" customHeight="1" x14ac:dyDescent="0.2">
      <c r="A626" s="86"/>
      <c r="B626" s="73"/>
      <c r="C626" s="702"/>
      <c r="D626" s="703"/>
      <c r="E626" s="703"/>
      <c r="F626" s="46"/>
      <c r="G626" s="46"/>
      <c r="H626" s="24"/>
      <c r="I626" s="98"/>
      <c r="K626" s="59"/>
      <c r="L626" s="59"/>
      <c r="M626" s="59"/>
      <c r="N626" s="86"/>
      <c r="O626" s="73"/>
      <c r="P626" s="702"/>
      <c r="Q626" s="703"/>
      <c r="R626" s="703"/>
      <c r="S626" s="46"/>
      <c r="T626" s="46"/>
      <c r="U626" s="51"/>
      <c r="V626" s="108"/>
      <c r="W626" s="51"/>
      <c r="X626" s="59"/>
      <c r="Y626" s="59"/>
      <c r="Z626" s="59"/>
      <c r="AA626" s="86"/>
      <c r="AB626" s="73"/>
      <c r="AC626" s="702"/>
      <c r="AD626" s="703"/>
      <c r="AE626" s="703"/>
      <c r="AF626" s="46"/>
      <c r="AG626" s="46"/>
      <c r="AH626" s="51"/>
      <c r="AI626" s="108"/>
      <c r="AJ626" s="51"/>
      <c r="AK626" s="59"/>
      <c r="AL626" s="59"/>
      <c r="AM626" s="59"/>
      <c r="AN626" s="86"/>
      <c r="AO626" s="73"/>
      <c r="AP626" s="702"/>
      <c r="AQ626" s="703"/>
      <c r="AR626" s="703"/>
      <c r="AS626" s="46"/>
      <c r="AT626" s="46"/>
      <c r="AU626" s="51"/>
      <c r="AV626" s="108"/>
      <c r="AW626" s="51"/>
      <c r="AX626" s="59"/>
      <c r="AY626" s="59"/>
      <c r="AZ626" s="59"/>
      <c r="BA626" s="86"/>
      <c r="BB626" s="73"/>
      <c r="BC626" s="702"/>
      <c r="BD626" s="703"/>
      <c r="BE626" s="703"/>
      <c r="BF626" s="46"/>
      <c r="BG626" s="46"/>
      <c r="BH626" s="51"/>
      <c r="BI626" s="108"/>
      <c r="BJ626" s="51"/>
      <c r="BK626" s="59"/>
      <c r="BL626" s="59"/>
      <c r="BM626" s="59"/>
    </row>
    <row r="627" spans="1:65" s="5" customFormat="1" ht="15.95" customHeight="1" x14ac:dyDescent="0.2">
      <c r="A627" s="21"/>
      <c r="B627" s="73"/>
      <c r="C627" s="697"/>
      <c r="D627" s="697"/>
      <c r="E627" s="697"/>
      <c r="F627" s="697"/>
      <c r="G627" s="697"/>
      <c r="H627" s="697"/>
      <c r="I627" s="98"/>
      <c r="K627" s="59"/>
      <c r="L627" s="59"/>
      <c r="M627" s="59"/>
      <c r="N627" s="21"/>
      <c r="O627" s="73"/>
      <c r="P627" s="59"/>
      <c r="Q627" s="59"/>
      <c r="R627" s="59"/>
      <c r="S627" s="59"/>
      <c r="T627" s="59"/>
      <c r="U627" s="51"/>
      <c r="V627" s="108"/>
      <c r="W627" s="51"/>
      <c r="X627" s="59"/>
      <c r="Y627" s="59"/>
      <c r="Z627" s="59"/>
      <c r="AA627" s="21"/>
      <c r="AB627" s="73"/>
      <c r="AC627" s="59"/>
      <c r="AD627" s="59"/>
      <c r="AE627" s="59"/>
      <c r="AF627" s="59"/>
      <c r="AG627" s="59"/>
      <c r="AH627" s="51"/>
      <c r="AI627" s="108"/>
      <c r="AJ627" s="51"/>
      <c r="AK627" s="59"/>
      <c r="AL627" s="59"/>
      <c r="AM627" s="59"/>
      <c r="AN627" s="21"/>
      <c r="AO627" s="73"/>
      <c r="AP627" s="59"/>
      <c r="AQ627" s="59"/>
      <c r="AR627" s="59"/>
      <c r="AS627" s="59"/>
      <c r="AT627" s="59"/>
      <c r="AU627" s="51"/>
      <c r="AV627" s="108"/>
      <c r="AW627" s="51"/>
      <c r="AX627" s="59"/>
      <c r="AY627" s="59"/>
      <c r="AZ627" s="59"/>
      <c r="BA627" s="21"/>
      <c r="BB627" s="73"/>
      <c r="BC627" s="59"/>
      <c r="BD627" s="59"/>
      <c r="BE627" s="59"/>
      <c r="BF627" s="59"/>
      <c r="BG627" s="59"/>
      <c r="BH627" s="51"/>
      <c r="BI627" s="108"/>
      <c r="BJ627" s="51"/>
      <c r="BK627" s="59"/>
      <c r="BL627" s="59"/>
      <c r="BM627" s="59"/>
    </row>
    <row r="628" spans="1:65" s="5" customFormat="1" ht="15.95" customHeight="1" x14ac:dyDescent="0.2">
      <c r="A628" s="61"/>
      <c r="B628" s="73"/>
      <c r="H628" s="6"/>
      <c r="I628" s="58"/>
      <c r="K628" s="59"/>
      <c r="L628" s="51"/>
      <c r="M628" s="130"/>
      <c r="N628" s="61"/>
      <c r="O628" s="73"/>
      <c r="U628" s="59"/>
      <c r="V628" s="108"/>
      <c r="W628" s="51"/>
      <c r="X628" s="59"/>
      <c r="Y628" s="51"/>
      <c r="Z628" s="130"/>
      <c r="AA628" s="61"/>
      <c r="AB628" s="73"/>
      <c r="AH628" s="59"/>
      <c r="AI628" s="108"/>
      <c r="AJ628" s="51"/>
      <c r="AK628" s="59"/>
      <c r="AL628" s="51"/>
      <c r="AM628" s="130"/>
      <c r="AN628" s="61"/>
      <c r="AO628" s="73"/>
      <c r="AU628" s="59"/>
      <c r="AV628" s="108"/>
      <c r="AW628" s="51"/>
      <c r="AX628" s="59"/>
      <c r="AY628" s="51"/>
      <c r="AZ628" s="130"/>
      <c r="BA628" s="61"/>
      <c r="BB628" s="73"/>
      <c r="BH628" s="59"/>
      <c r="BI628" s="108"/>
      <c r="BJ628" s="51"/>
      <c r="BK628" s="59"/>
      <c r="BL628" s="51"/>
      <c r="BM628" s="130"/>
    </row>
    <row r="629" spans="1:65" s="5" customFormat="1" ht="15.95" customHeight="1" x14ac:dyDescent="0.2">
      <c r="A629" s="61"/>
      <c r="B629" s="73"/>
      <c r="H629" s="6"/>
      <c r="I629" s="58"/>
      <c r="K629" s="59"/>
      <c r="L629" s="51"/>
      <c r="M629" s="130"/>
      <c r="N629" s="61"/>
      <c r="O629" s="73"/>
      <c r="U629" s="59"/>
      <c r="V629" s="108"/>
      <c r="W629" s="51"/>
      <c r="X629" s="59"/>
      <c r="Y629" s="51"/>
      <c r="Z629" s="130"/>
      <c r="AA629" s="61"/>
      <c r="AB629" s="73"/>
      <c r="AH629" s="59"/>
      <c r="AI629" s="108"/>
      <c r="AJ629" s="51"/>
      <c r="AK629" s="59"/>
      <c r="AL629" s="51"/>
      <c r="AM629" s="130"/>
      <c r="AN629" s="61"/>
      <c r="AO629" s="73"/>
      <c r="AU629" s="59"/>
      <c r="AV629" s="108"/>
      <c r="AW629" s="51"/>
      <c r="AX629" s="59"/>
      <c r="AY629" s="51"/>
      <c r="AZ629" s="130"/>
      <c r="BA629" s="61"/>
      <c r="BB629" s="73"/>
      <c r="BH629" s="59"/>
      <c r="BI629" s="108"/>
      <c r="BJ629" s="51"/>
      <c r="BK629" s="59"/>
      <c r="BL629" s="51"/>
      <c r="BM629" s="130"/>
    </row>
    <row r="630" spans="1:65" s="5" customFormat="1" ht="15.95" customHeight="1" x14ac:dyDescent="0.2">
      <c r="A630" s="21"/>
      <c r="B630" s="699"/>
      <c r="C630" s="699"/>
      <c r="D630" s="699"/>
      <c r="E630" s="699"/>
      <c r="F630" s="699"/>
      <c r="G630" s="699"/>
      <c r="H630" s="699"/>
      <c r="I630" s="699"/>
      <c r="J630" s="699"/>
      <c r="K630" s="699"/>
      <c r="L630" s="699"/>
      <c r="M630" s="699"/>
      <c r="N630" s="21"/>
      <c r="O630" s="51"/>
      <c r="P630" s="51"/>
      <c r="Q630" s="51"/>
      <c r="R630" s="51"/>
      <c r="S630" s="51"/>
      <c r="T630" s="51"/>
      <c r="U630" s="51"/>
      <c r="V630" s="51"/>
      <c r="W630" s="51"/>
      <c r="X630" s="51"/>
      <c r="Y630" s="51"/>
      <c r="Z630" s="51"/>
      <c r="AA630" s="21"/>
      <c r="AB630" s="51"/>
      <c r="AC630" s="51"/>
      <c r="AD630" s="51"/>
      <c r="AE630" s="51"/>
      <c r="AF630" s="51"/>
      <c r="AG630" s="51"/>
      <c r="AH630" s="51"/>
      <c r="AI630" s="51"/>
      <c r="AJ630" s="51"/>
      <c r="AK630" s="51"/>
      <c r="AL630" s="51"/>
      <c r="AM630" s="51"/>
      <c r="AN630" s="21"/>
      <c r="AO630" s="51"/>
      <c r="AP630" s="51"/>
      <c r="AQ630" s="51"/>
      <c r="AR630" s="51"/>
      <c r="AS630" s="51"/>
      <c r="AT630" s="51"/>
      <c r="AU630" s="51"/>
      <c r="AV630" s="51"/>
      <c r="AW630" s="51"/>
      <c r="AX630" s="51"/>
      <c r="AY630" s="51"/>
      <c r="AZ630" s="51"/>
      <c r="BA630" s="21"/>
      <c r="BB630" s="51"/>
      <c r="BC630" s="51"/>
      <c r="BD630" s="51"/>
      <c r="BE630" s="51"/>
      <c r="BF630" s="51"/>
      <c r="BG630" s="51"/>
      <c r="BH630" s="51"/>
      <c r="BI630" s="51"/>
      <c r="BJ630" s="51"/>
      <c r="BK630" s="51"/>
      <c r="BL630" s="51"/>
      <c r="BM630" s="51"/>
    </row>
    <row r="631" spans="1:65" s="5" customFormat="1" ht="13.5" x14ac:dyDescent="0.25">
      <c r="A631" s="7"/>
      <c r="B631" s="71"/>
      <c r="C631" s="777"/>
      <c r="D631" s="777"/>
      <c r="E631" s="777"/>
      <c r="F631" s="777"/>
      <c r="G631" s="777"/>
      <c r="H631" s="777"/>
      <c r="I631" s="777"/>
      <c r="J631" s="7"/>
      <c r="K631" s="778"/>
      <c r="L631" s="778"/>
      <c r="M631" s="778"/>
      <c r="N631" s="7"/>
      <c r="O631" s="71"/>
      <c r="P631" s="189"/>
      <c r="Q631" s="189"/>
      <c r="R631" s="189"/>
      <c r="S631" s="189"/>
      <c r="T631" s="189"/>
      <c r="U631" s="51"/>
      <c r="V631" s="51"/>
      <c r="W631" s="57"/>
      <c r="X631" s="778"/>
      <c r="Y631" s="778"/>
      <c r="Z631" s="778"/>
      <c r="AA631" s="7"/>
      <c r="AB631" s="71"/>
      <c r="AC631" s="189"/>
      <c r="AD631" s="189"/>
      <c r="AE631" s="189"/>
      <c r="AF631" s="189"/>
      <c r="AG631" s="189"/>
      <c r="AH631" s="51"/>
      <c r="AI631" s="51"/>
      <c r="AJ631" s="57"/>
      <c r="AK631" s="778"/>
      <c r="AL631" s="778"/>
      <c r="AM631" s="778"/>
      <c r="AN631" s="7"/>
      <c r="AO631" s="71"/>
      <c r="AP631" s="189"/>
      <c r="AQ631" s="189"/>
      <c r="AR631" s="189"/>
      <c r="AS631" s="189"/>
      <c r="AT631" s="189"/>
      <c r="AU631" s="51"/>
      <c r="AV631" s="51"/>
      <c r="AW631" s="57"/>
      <c r="AX631" s="778"/>
      <c r="AY631" s="778"/>
      <c r="AZ631" s="778"/>
      <c r="BA631" s="7"/>
      <c r="BB631" s="71"/>
      <c r="BC631" s="189"/>
      <c r="BD631" s="189"/>
      <c r="BE631" s="189"/>
      <c r="BF631" s="189"/>
      <c r="BG631" s="189"/>
      <c r="BH631" s="51"/>
      <c r="BI631" s="51"/>
      <c r="BJ631" s="57"/>
      <c r="BK631" s="778"/>
      <c r="BL631" s="778"/>
      <c r="BM631" s="778"/>
    </row>
    <row r="632" spans="1:65" s="5" customFormat="1" ht="15.95" customHeight="1" x14ac:dyDescent="0.2">
      <c r="A632" s="21"/>
      <c r="B632" s="24"/>
      <c r="C632" s="24"/>
      <c r="D632" s="24"/>
      <c r="E632" s="24"/>
      <c r="F632" s="24"/>
      <c r="G632" s="24"/>
      <c r="H632" s="24"/>
      <c r="I632" s="58"/>
      <c r="J632" s="24"/>
      <c r="K632" s="51"/>
      <c r="L632" s="51"/>
      <c r="M632" s="51"/>
      <c r="N632" s="21"/>
      <c r="O632" s="24"/>
      <c r="P632" s="24"/>
      <c r="Q632" s="24"/>
      <c r="R632" s="24"/>
      <c r="S632" s="24"/>
      <c r="T632" s="24"/>
      <c r="U632" s="51"/>
      <c r="V632" s="108"/>
      <c r="W632" s="51"/>
      <c r="X632" s="51"/>
      <c r="Y632" s="51"/>
      <c r="Z632" s="51"/>
      <c r="AA632" s="21"/>
      <c r="AB632" s="24"/>
      <c r="AC632" s="24"/>
      <c r="AD632" s="24"/>
      <c r="AE632" s="24"/>
      <c r="AF632" s="24"/>
      <c r="AG632" s="24"/>
      <c r="AH632" s="51"/>
      <c r="AI632" s="108"/>
      <c r="AJ632" s="51"/>
      <c r="AK632" s="51"/>
      <c r="AL632" s="51"/>
      <c r="AM632" s="51"/>
      <c r="AN632" s="21"/>
      <c r="AO632" s="24"/>
      <c r="AP632" s="24"/>
      <c r="AQ632" s="24"/>
      <c r="AR632" s="24"/>
      <c r="AS632" s="24"/>
      <c r="AT632" s="24"/>
      <c r="AU632" s="51"/>
      <c r="AV632" s="108"/>
      <c r="AW632" s="51"/>
      <c r="AX632" s="51"/>
      <c r="AY632" s="51"/>
      <c r="AZ632" s="51"/>
      <c r="BA632" s="21"/>
      <c r="BB632" s="24"/>
      <c r="BC632" s="24"/>
      <c r="BD632" s="24"/>
      <c r="BE632" s="24"/>
      <c r="BF632" s="24"/>
      <c r="BG632" s="24"/>
      <c r="BH632" s="51"/>
      <c r="BI632" s="108"/>
      <c r="BJ632" s="51"/>
      <c r="BK632" s="51"/>
      <c r="BL632" s="51"/>
      <c r="BM632" s="51"/>
    </row>
    <row r="633" spans="1:65" s="7" customFormat="1" ht="17.100000000000001" customHeight="1" x14ac:dyDescent="0.2">
      <c r="A633" s="721"/>
      <c r="B633" s="721"/>
      <c r="C633" s="721"/>
      <c r="D633" s="721"/>
      <c r="E633" s="721"/>
      <c r="F633" s="721"/>
      <c r="G633" s="721"/>
      <c r="H633" s="721"/>
      <c r="I633" s="721"/>
      <c r="J633" s="721"/>
      <c r="K633" s="721"/>
      <c r="L633" s="721"/>
      <c r="M633" s="721"/>
      <c r="N633" s="85"/>
      <c r="O633" s="85"/>
      <c r="P633" s="85"/>
      <c r="Q633" s="85"/>
      <c r="R633" s="85"/>
      <c r="S633" s="85"/>
      <c r="T633" s="85"/>
      <c r="U633" s="57"/>
      <c r="V633" s="57"/>
      <c r="W633" s="57"/>
      <c r="X633" s="57"/>
      <c r="Y633" s="57"/>
      <c r="Z633" s="57"/>
      <c r="AA633" s="85"/>
      <c r="AB633" s="85"/>
      <c r="AC633" s="85"/>
      <c r="AD633" s="85"/>
      <c r="AE633" s="85"/>
      <c r="AF633" s="85"/>
      <c r="AG633" s="85"/>
      <c r="AH633" s="57"/>
      <c r="AI633" s="57"/>
      <c r="AJ633" s="57"/>
      <c r="AK633" s="57"/>
      <c r="AL633" s="57"/>
      <c r="AM633" s="57"/>
      <c r="AN633" s="85"/>
      <c r="AO633" s="85"/>
      <c r="AP633" s="85"/>
      <c r="AQ633" s="85"/>
      <c r="AR633" s="85"/>
      <c r="AS633" s="85"/>
      <c r="AT633" s="85"/>
      <c r="AU633" s="57"/>
      <c r="AV633" s="57"/>
      <c r="AW633" s="57"/>
      <c r="AX633" s="57"/>
      <c r="AY633" s="57"/>
      <c r="AZ633" s="57"/>
      <c r="BA633" s="85"/>
      <c r="BB633" s="85"/>
      <c r="BC633" s="85"/>
      <c r="BD633" s="85"/>
      <c r="BE633" s="85"/>
      <c r="BF633" s="85"/>
      <c r="BG633" s="85"/>
      <c r="BH633" s="57"/>
      <c r="BI633" s="57"/>
      <c r="BJ633" s="57"/>
      <c r="BK633" s="57"/>
      <c r="BL633" s="57"/>
      <c r="BM633" s="57"/>
    </row>
    <row r="634" spans="1:65" s="5" customFormat="1" x14ac:dyDescent="0.2">
      <c r="B634" s="24"/>
      <c r="C634" s="7"/>
      <c r="H634" s="24"/>
      <c r="I634" s="98"/>
      <c r="K634" s="130"/>
      <c r="L634" s="51"/>
      <c r="M634" s="59"/>
      <c r="O634" s="24"/>
      <c r="P634" s="7"/>
      <c r="U634" s="51"/>
      <c r="V634" s="108"/>
      <c r="W634" s="51"/>
      <c r="X634" s="130"/>
      <c r="Y634" s="51"/>
      <c r="Z634" s="59"/>
      <c r="AB634" s="24"/>
      <c r="AC634" s="7"/>
      <c r="AH634" s="51"/>
      <c r="AI634" s="108"/>
      <c r="AJ634" s="51"/>
      <c r="AK634" s="130"/>
      <c r="AL634" s="51"/>
      <c r="AM634" s="59"/>
      <c r="AO634" s="24"/>
      <c r="AP634" s="7"/>
      <c r="AU634" s="51"/>
      <c r="AV634" s="108"/>
      <c r="AW634" s="51"/>
      <c r="AX634" s="130"/>
      <c r="AY634" s="51"/>
      <c r="AZ634" s="59"/>
      <c r="BB634" s="24"/>
      <c r="BC634" s="7"/>
      <c r="BH634" s="51"/>
      <c r="BI634" s="108"/>
      <c r="BJ634" s="51"/>
      <c r="BK634" s="130"/>
      <c r="BL634" s="51"/>
      <c r="BM634" s="59"/>
    </row>
    <row r="635" spans="1:65" s="5" customFormat="1" ht="15.95" customHeight="1" x14ac:dyDescent="0.2">
      <c r="A635" s="21"/>
      <c r="B635" s="73"/>
      <c r="C635" s="697"/>
      <c r="D635" s="697"/>
      <c r="E635" s="697"/>
      <c r="F635" s="697"/>
      <c r="G635" s="697"/>
      <c r="H635" s="697"/>
      <c r="I635" s="109"/>
      <c r="J635" s="21"/>
      <c r="K635" s="59"/>
      <c r="L635" s="59"/>
      <c r="M635" s="59"/>
      <c r="N635" s="21"/>
      <c r="O635" s="73"/>
      <c r="P635" s="59"/>
      <c r="Q635" s="59"/>
      <c r="R635" s="59"/>
      <c r="S635" s="59"/>
      <c r="T635" s="59"/>
      <c r="U635" s="51"/>
      <c r="V635" s="108"/>
      <c r="W635" s="51"/>
      <c r="X635" s="59"/>
      <c r="Y635" s="59"/>
      <c r="Z635" s="59"/>
      <c r="AA635" s="21"/>
      <c r="AB635" s="73"/>
      <c r="AC635" s="59"/>
      <c r="AD635" s="59"/>
      <c r="AE635" s="59"/>
      <c r="AF635" s="59"/>
      <c r="AG635" s="59"/>
      <c r="AH635" s="51"/>
      <c r="AI635" s="108"/>
      <c r="AJ635" s="51"/>
      <c r="AK635" s="59"/>
      <c r="AL635" s="59"/>
      <c r="AM635" s="59"/>
      <c r="AN635" s="21"/>
      <c r="AO635" s="73"/>
      <c r="AP635" s="59"/>
      <c r="AQ635" s="59"/>
      <c r="AR635" s="59"/>
      <c r="AS635" s="59"/>
      <c r="AT635" s="59"/>
      <c r="AU635" s="51"/>
      <c r="AV635" s="108"/>
      <c r="AW635" s="51"/>
      <c r="AX635" s="59"/>
      <c r="AY635" s="59"/>
      <c r="AZ635" s="59"/>
      <c r="BA635" s="21"/>
      <c r="BB635" s="73"/>
      <c r="BC635" s="59"/>
      <c r="BD635" s="59"/>
      <c r="BE635" s="59"/>
      <c r="BF635" s="59"/>
      <c r="BG635" s="59"/>
      <c r="BH635" s="51"/>
      <c r="BI635" s="108"/>
      <c r="BJ635" s="51"/>
      <c r="BK635" s="59"/>
      <c r="BL635" s="59"/>
      <c r="BM635" s="59"/>
    </row>
    <row r="636" spans="1:65" s="5" customFormat="1" ht="15.95" customHeight="1" x14ac:dyDescent="0.2">
      <c r="A636" s="92"/>
      <c r="B636" s="73"/>
      <c r="C636" s="21"/>
      <c r="D636" s="21"/>
      <c r="E636" s="21"/>
      <c r="F636" s="21"/>
      <c r="G636" s="21"/>
      <c r="H636" s="93"/>
      <c r="I636" s="110"/>
      <c r="J636" s="21"/>
      <c r="K636" s="59"/>
      <c r="L636" s="51"/>
      <c r="M636" s="130"/>
      <c r="N636" s="92"/>
      <c r="O636" s="73"/>
      <c r="P636" s="21"/>
      <c r="Q636" s="21"/>
      <c r="R636" s="21"/>
      <c r="S636" s="21"/>
      <c r="T636" s="21"/>
      <c r="U636" s="59"/>
      <c r="V636" s="108"/>
      <c r="W636" s="51"/>
      <c r="X636" s="59"/>
      <c r="Y636" s="51"/>
      <c r="Z636" s="130"/>
      <c r="AA636" s="92"/>
      <c r="AB636" s="73"/>
      <c r="AC636" s="21"/>
      <c r="AD636" s="21"/>
      <c r="AE636" s="21"/>
      <c r="AF636" s="21"/>
      <c r="AG636" s="21"/>
      <c r="AH636" s="59"/>
      <c r="AI636" s="108"/>
      <c r="AJ636" s="51"/>
      <c r="AK636" s="59"/>
      <c r="AL636" s="51"/>
      <c r="AM636" s="130"/>
      <c r="AN636" s="92"/>
      <c r="AO636" s="73"/>
      <c r="AP636" s="21"/>
      <c r="AQ636" s="21"/>
      <c r="AR636" s="21"/>
      <c r="AS636" s="21"/>
      <c r="AT636" s="21"/>
      <c r="AU636" s="59"/>
      <c r="AV636" s="108"/>
      <c r="AW636" s="51"/>
      <c r="AX636" s="59"/>
      <c r="AY636" s="51"/>
      <c r="AZ636" s="130"/>
      <c r="BA636" s="92"/>
      <c r="BB636" s="73"/>
      <c r="BC636" s="21"/>
      <c r="BD636" s="21"/>
      <c r="BE636" s="21"/>
      <c r="BF636" s="21"/>
      <c r="BG636" s="21"/>
      <c r="BH636" s="59"/>
      <c r="BI636" s="108"/>
      <c r="BJ636" s="51"/>
      <c r="BK636" s="59"/>
      <c r="BL636" s="51"/>
      <c r="BM636" s="130"/>
    </row>
    <row r="637" spans="1:65" s="5" customFormat="1" ht="15.95" customHeight="1" x14ac:dyDescent="0.2">
      <c r="A637" s="61"/>
      <c r="B637" s="73"/>
      <c r="C637" s="21"/>
      <c r="D637" s="21"/>
      <c r="E637" s="21"/>
      <c r="F637" s="21"/>
      <c r="G637" s="21"/>
      <c r="H637" s="93"/>
      <c r="I637" s="110"/>
      <c r="J637" s="21"/>
      <c r="K637" s="59"/>
      <c r="L637" s="51"/>
      <c r="M637" s="130"/>
      <c r="N637" s="61"/>
      <c r="O637" s="73"/>
      <c r="P637" s="21"/>
      <c r="Q637" s="21"/>
      <c r="R637" s="21"/>
      <c r="S637" s="21"/>
      <c r="T637" s="21"/>
      <c r="U637" s="59"/>
      <c r="V637" s="108"/>
      <c r="W637" s="51"/>
      <c r="X637" s="59"/>
      <c r="Y637" s="51"/>
      <c r="Z637" s="130"/>
      <c r="AA637" s="61"/>
      <c r="AB637" s="73"/>
      <c r="AC637" s="21"/>
      <c r="AD637" s="21"/>
      <c r="AE637" s="21"/>
      <c r="AF637" s="21"/>
      <c r="AG637" s="21"/>
      <c r="AH637" s="59"/>
      <c r="AI637" s="108"/>
      <c r="AJ637" s="51"/>
      <c r="AK637" s="59"/>
      <c r="AL637" s="51"/>
      <c r="AM637" s="130"/>
      <c r="AN637" s="61"/>
      <c r="AO637" s="73"/>
      <c r="AP637" s="21"/>
      <c r="AQ637" s="21"/>
      <c r="AR637" s="21"/>
      <c r="AS637" s="21"/>
      <c r="AT637" s="21"/>
      <c r="AU637" s="59"/>
      <c r="AV637" s="108"/>
      <c r="AW637" s="51"/>
      <c r="AX637" s="59"/>
      <c r="AY637" s="51"/>
      <c r="AZ637" s="130"/>
      <c r="BA637" s="61"/>
      <c r="BB637" s="73"/>
      <c r="BC637" s="21"/>
      <c r="BD637" s="21"/>
      <c r="BE637" s="21"/>
      <c r="BF637" s="21"/>
      <c r="BG637" s="21"/>
      <c r="BH637" s="59"/>
      <c r="BI637" s="108"/>
      <c r="BJ637" s="51"/>
      <c r="BK637" s="59"/>
      <c r="BL637" s="51"/>
      <c r="BM637" s="130"/>
    </row>
    <row r="638" spans="1:65" s="5" customFormat="1" ht="15.75" x14ac:dyDescent="0.25">
      <c r="A638" s="8"/>
      <c r="B638" s="48"/>
      <c r="C638" s="777"/>
      <c r="D638" s="777"/>
      <c r="E638" s="777"/>
      <c r="F638" s="777"/>
      <c r="G638" s="777"/>
      <c r="H638" s="777"/>
      <c r="I638" s="777"/>
      <c r="J638" s="8"/>
      <c r="K638" s="779"/>
      <c r="L638" s="779"/>
      <c r="M638" s="779"/>
      <c r="N638" s="8"/>
      <c r="O638" s="48"/>
      <c r="P638" s="168"/>
      <c r="Q638" s="168"/>
      <c r="R638" s="168"/>
      <c r="S638" s="168"/>
      <c r="T638" s="168"/>
      <c r="U638" s="51"/>
      <c r="V638" s="51"/>
      <c r="W638" s="132"/>
      <c r="X638" s="779"/>
      <c r="Y638" s="779"/>
      <c r="Z638" s="779"/>
      <c r="AA638" s="8"/>
      <c r="AB638" s="48"/>
      <c r="AC638" s="168"/>
      <c r="AD638" s="168"/>
      <c r="AE638" s="168"/>
      <c r="AF638" s="168"/>
      <c r="AG638" s="168"/>
      <c r="AH638" s="51"/>
      <c r="AI638" s="51"/>
      <c r="AJ638" s="132"/>
      <c r="AK638" s="779"/>
      <c r="AL638" s="779"/>
      <c r="AM638" s="779"/>
      <c r="AN638" s="8"/>
      <c r="AO638" s="48"/>
      <c r="AP638" s="168"/>
      <c r="AQ638" s="168"/>
      <c r="AR638" s="168"/>
      <c r="AS638" s="168"/>
      <c r="AT638" s="168"/>
      <c r="AU638" s="51"/>
      <c r="AV638" s="51"/>
      <c r="AW638" s="132"/>
      <c r="AX638" s="779"/>
      <c r="AY638" s="779"/>
      <c r="AZ638" s="779"/>
      <c r="BA638" s="8"/>
      <c r="BB638" s="48"/>
      <c r="BC638" s="168"/>
      <c r="BD638" s="168"/>
      <c r="BE638" s="168"/>
      <c r="BF638" s="168"/>
      <c r="BG638" s="168"/>
      <c r="BH638" s="51"/>
      <c r="BI638" s="51"/>
      <c r="BJ638" s="132"/>
      <c r="BK638" s="779"/>
      <c r="BL638" s="779"/>
      <c r="BM638" s="779"/>
    </row>
    <row r="639" spans="1:65" s="5" customFormat="1" ht="15.75" x14ac:dyDescent="0.25">
      <c r="A639" s="8"/>
      <c r="B639" s="48"/>
      <c r="C639" s="88"/>
      <c r="D639" s="88"/>
      <c r="E639" s="88"/>
      <c r="F639" s="88"/>
      <c r="G639" s="88"/>
      <c r="H639" s="67"/>
      <c r="I639" s="99"/>
      <c r="J639" s="8"/>
      <c r="K639" s="168"/>
      <c r="L639" s="168"/>
      <c r="M639" s="168"/>
      <c r="N639" s="8"/>
      <c r="O639" s="48"/>
      <c r="P639" s="88"/>
      <c r="Q639" s="88"/>
      <c r="R639" s="88"/>
      <c r="S639" s="88"/>
      <c r="T639" s="88"/>
      <c r="U639" s="189"/>
      <c r="V639" s="190"/>
      <c r="W639" s="132"/>
      <c r="X639" s="168"/>
      <c r="Y639" s="168"/>
      <c r="Z639" s="168"/>
      <c r="AA639" s="8"/>
      <c r="AB639" s="48"/>
      <c r="AC639" s="88"/>
      <c r="AD639" s="88"/>
      <c r="AE639" s="88"/>
      <c r="AF639" s="88"/>
      <c r="AG639" s="88"/>
      <c r="AH639" s="189"/>
      <c r="AI639" s="190"/>
      <c r="AJ639" s="132"/>
      <c r="AK639" s="168"/>
      <c r="AL639" s="168"/>
      <c r="AM639" s="168"/>
      <c r="AN639" s="8"/>
      <c r="AO639" s="48"/>
      <c r="AP639" s="88"/>
      <c r="AQ639" s="88"/>
      <c r="AR639" s="88"/>
      <c r="AS639" s="88"/>
      <c r="AT639" s="88"/>
      <c r="AU639" s="189"/>
      <c r="AV639" s="190"/>
      <c r="AW639" s="132"/>
      <c r="AX639" s="168"/>
      <c r="AY639" s="168"/>
      <c r="AZ639" s="168"/>
      <c r="BA639" s="8"/>
      <c r="BB639" s="48"/>
      <c r="BC639" s="88"/>
      <c r="BD639" s="88"/>
      <c r="BE639" s="88"/>
      <c r="BF639" s="88"/>
      <c r="BG639" s="88"/>
      <c r="BH639" s="189"/>
      <c r="BI639" s="190"/>
      <c r="BJ639" s="132"/>
      <c r="BK639" s="168"/>
      <c r="BL639" s="168"/>
      <c r="BM639" s="168"/>
    </row>
    <row r="640" spans="1:65" s="7" customFormat="1" ht="17.100000000000001" customHeight="1" x14ac:dyDescent="0.2">
      <c r="A640" s="721"/>
      <c r="B640" s="721"/>
      <c r="C640" s="721"/>
      <c r="D640" s="721"/>
      <c r="E640" s="721"/>
      <c r="F640" s="721"/>
      <c r="G640" s="721"/>
      <c r="H640" s="721"/>
      <c r="I640" s="721"/>
      <c r="J640" s="721"/>
      <c r="K640" s="721"/>
      <c r="L640" s="721"/>
      <c r="M640" s="721"/>
      <c r="N640" s="85"/>
      <c r="O640" s="85"/>
      <c r="P640" s="85"/>
      <c r="Q640" s="85"/>
      <c r="R640" s="85"/>
      <c r="S640" s="85"/>
      <c r="T640" s="85"/>
      <c r="U640" s="57"/>
      <c r="V640" s="57"/>
      <c r="W640" s="57"/>
      <c r="X640" s="57"/>
      <c r="Y640" s="57"/>
      <c r="Z640" s="57"/>
      <c r="AA640" s="85"/>
      <c r="AB640" s="85"/>
      <c r="AC640" s="85"/>
      <c r="AD640" s="85"/>
      <c r="AE640" s="85"/>
      <c r="AF640" s="85"/>
      <c r="AG640" s="85"/>
      <c r="AH640" s="57"/>
      <c r="AI640" s="57"/>
      <c r="AJ640" s="57"/>
      <c r="AK640" s="57"/>
      <c r="AL640" s="57"/>
      <c r="AM640" s="57"/>
      <c r="AN640" s="85"/>
      <c r="AO640" s="85"/>
      <c r="AP640" s="85"/>
      <c r="AQ640" s="85"/>
      <c r="AR640" s="85"/>
      <c r="AS640" s="85"/>
      <c r="AT640" s="85"/>
      <c r="AU640" s="57"/>
      <c r="AV640" s="57"/>
      <c r="AW640" s="57"/>
      <c r="AX640" s="57"/>
      <c r="AY640" s="57"/>
      <c r="AZ640" s="57"/>
      <c r="BA640" s="85"/>
      <c r="BB640" s="85"/>
      <c r="BC640" s="85"/>
      <c r="BD640" s="85"/>
      <c r="BE640" s="85"/>
      <c r="BF640" s="85"/>
      <c r="BG640" s="85"/>
      <c r="BH640" s="57"/>
      <c r="BI640" s="57"/>
      <c r="BJ640" s="57"/>
      <c r="BK640" s="57"/>
      <c r="BL640" s="57"/>
      <c r="BM640" s="57"/>
    </row>
    <row r="641" spans="1:65" s="5" customFormat="1" ht="12.75" customHeight="1" x14ac:dyDescent="0.2">
      <c r="A641" s="82"/>
      <c r="B641" s="689"/>
      <c r="C641" s="689"/>
      <c r="D641" s="689"/>
      <c r="E641" s="689"/>
      <c r="F641" s="689"/>
      <c r="G641" s="689"/>
      <c r="H641" s="24"/>
      <c r="I641" s="98"/>
      <c r="K641" s="51"/>
      <c r="L641" s="51"/>
      <c r="M641" s="51"/>
      <c r="N641" s="82"/>
      <c r="O641" s="689"/>
      <c r="P641" s="689"/>
      <c r="Q641" s="689"/>
      <c r="R641" s="689"/>
      <c r="S641" s="689"/>
      <c r="T641" s="689"/>
      <c r="U641" s="51"/>
      <c r="V641" s="108"/>
      <c r="W641" s="51"/>
      <c r="X641" s="51"/>
      <c r="Y641" s="51"/>
      <c r="Z641" s="51"/>
      <c r="AA641" s="82"/>
      <c r="AB641" s="689"/>
      <c r="AC641" s="689"/>
      <c r="AD641" s="689"/>
      <c r="AE641" s="689"/>
      <c r="AF641" s="689"/>
      <c r="AG641" s="689"/>
      <c r="AH641" s="51"/>
      <c r="AI641" s="108"/>
      <c r="AJ641" s="51"/>
      <c r="AK641" s="51"/>
      <c r="AL641" s="51"/>
      <c r="AM641" s="51"/>
      <c r="AN641" s="82"/>
      <c r="AO641" s="689"/>
      <c r="AP641" s="689"/>
      <c r="AQ641" s="689"/>
      <c r="AR641" s="689"/>
      <c r="AS641" s="689"/>
      <c r="AT641" s="689"/>
      <c r="AU641" s="51"/>
      <c r="AV641" s="108"/>
      <c r="AW641" s="51"/>
      <c r="AX641" s="51"/>
      <c r="AY641" s="51"/>
      <c r="AZ641" s="51"/>
      <c r="BA641" s="82"/>
      <c r="BB641" s="689"/>
      <c r="BC641" s="689"/>
      <c r="BD641" s="689"/>
      <c r="BE641" s="689"/>
      <c r="BF641" s="689"/>
      <c r="BG641" s="689"/>
      <c r="BH641" s="51"/>
      <c r="BI641" s="108"/>
      <c r="BJ641" s="51"/>
      <c r="BK641" s="51"/>
      <c r="BL641" s="51"/>
      <c r="BM641" s="51"/>
    </row>
    <row r="642" spans="1:65" s="5" customFormat="1" ht="12.75" customHeight="1" x14ac:dyDescent="0.2">
      <c r="A642" s="61"/>
      <c r="B642" s="689"/>
      <c r="C642" s="689"/>
      <c r="D642" s="689"/>
      <c r="E642" s="689"/>
      <c r="F642" s="689"/>
      <c r="G642" s="689"/>
      <c r="H642" s="32"/>
      <c r="I642" s="111"/>
      <c r="K642" s="130"/>
      <c r="L642" s="51"/>
      <c r="M642" s="51"/>
      <c r="N642" s="61"/>
      <c r="O642" s="689"/>
      <c r="P642" s="689"/>
      <c r="Q642" s="689"/>
      <c r="R642" s="689"/>
      <c r="S642" s="689"/>
      <c r="T642" s="689"/>
      <c r="U642" s="156"/>
      <c r="V642" s="176"/>
      <c r="W642" s="51"/>
      <c r="X642" s="130"/>
      <c r="Y642" s="51"/>
      <c r="Z642" s="51"/>
      <c r="AA642" s="61"/>
      <c r="AB642" s="689"/>
      <c r="AC642" s="689"/>
      <c r="AD642" s="689"/>
      <c r="AE642" s="689"/>
      <c r="AF642" s="689"/>
      <c r="AG642" s="689"/>
      <c r="AH642" s="156"/>
      <c r="AI642" s="176"/>
      <c r="AJ642" s="51"/>
      <c r="AK642" s="130"/>
      <c r="AL642" s="51"/>
      <c r="AM642" s="51"/>
      <c r="AN642" s="61"/>
      <c r="AO642" s="689"/>
      <c r="AP642" s="689"/>
      <c r="AQ642" s="689"/>
      <c r="AR642" s="689"/>
      <c r="AS642" s="689"/>
      <c r="AT642" s="689"/>
      <c r="AU642" s="156"/>
      <c r="AV642" s="176"/>
      <c r="AW642" s="51"/>
      <c r="AX642" s="130"/>
      <c r="AY642" s="51"/>
      <c r="AZ642" s="51"/>
      <c r="BA642" s="61"/>
      <c r="BB642" s="689"/>
      <c r="BC642" s="689"/>
      <c r="BD642" s="689"/>
      <c r="BE642" s="689"/>
      <c r="BF642" s="689"/>
      <c r="BG642" s="689"/>
      <c r="BH642" s="156"/>
      <c r="BI642" s="176"/>
      <c r="BJ642" s="51"/>
      <c r="BK642" s="130"/>
      <c r="BL642" s="51"/>
      <c r="BM642" s="51"/>
    </row>
    <row r="643" spans="1:65" s="5" customFormat="1" ht="12.75" customHeight="1" x14ac:dyDescent="0.2">
      <c r="A643" s="61"/>
      <c r="B643" s="80"/>
      <c r="C643" s="45"/>
      <c r="D643" s="45"/>
      <c r="E643" s="45"/>
      <c r="F643" s="45"/>
      <c r="G643" s="45"/>
      <c r="H643" s="55"/>
      <c r="I643" s="100"/>
      <c r="J643" s="45"/>
      <c r="K643" s="134"/>
      <c r="L643" s="51"/>
      <c r="M643" s="59"/>
      <c r="N643" s="61"/>
      <c r="O643" s="80"/>
      <c r="P643" s="45"/>
      <c r="Q643" s="45"/>
      <c r="R643" s="45"/>
      <c r="S643" s="45"/>
      <c r="T643" s="45"/>
      <c r="U643" s="134"/>
      <c r="V643" s="176"/>
      <c r="W643" s="134"/>
      <c r="X643" s="134"/>
      <c r="Y643" s="51"/>
      <c r="Z643" s="59"/>
      <c r="AA643" s="61"/>
      <c r="AB643" s="80"/>
      <c r="AC643" s="45"/>
      <c r="AD643" s="45"/>
      <c r="AE643" s="45"/>
      <c r="AF643" s="45"/>
      <c r="AG643" s="45"/>
      <c r="AH643" s="134"/>
      <c r="AI643" s="176"/>
      <c r="AJ643" s="134"/>
      <c r="AK643" s="134"/>
      <c r="AL643" s="51"/>
      <c r="AM643" s="59"/>
      <c r="AN643" s="61"/>
      <c r="AO643" s="80"/>
      <c r="AP643" s="45"/>
      <c r="AQ643" s="45"/>
      <c r="AR643" s="45"/>
      <c r="AS643" s="45"/>
      <c r="AT643" s="45"/>
      <c r="AU643" s="134"/>
      <c r="AV643" s="176"/>
      <c r="AW643" s="134"/>
      <c r="AX643" s="134"/>
      <c r="AY643" s="51"/>
      <c r="AZ643" s="59"/>
      <c r="BA643" s="61"/>
      <c r="BB643" s="80"/>
      <c r="BC643" s="45"/>
      <c r="BD643" s="45"/>
      <c r="BE643" s="45"/>
      <c r="BF643" s="45"/>
      <c r="BG643" s="45"/>
      <c r="BH643" s="134"/>
      <c r="BI643" s="176"/>
      <c r="BJ643" s="134"/>
      <c r="BK643" s="134"/>
      <c r="BL643" s="51"/>
      <c r="BM643" s="59"/>
    </row>
    <row r="644" spans="1:65" s="7" customFormat="1" ht="9.75" customHeight="1" x14ac:dyDescent="0.2">
      <c r="A644" s="85"/>
      <c r="B644" s="57"/>
      <c r="C644" s="85"/>
      <c r="D644" s="85"/>
      <c r="E644" s="85"/>
      <c r="F644" s="85"/>
      <c r="G644" s="85"/>
      <c r="H644" s="57"/>
      <c r="I644" s="101"/>
      <c r="J644" s="85"/>
      <c r="K644" s="57"/>
      <c r="L644" s="57"/>
      <c r="M644" s="57"/>
      <c r="N644" s="85"/>
      <c r="O644" s="57"/>
      <c r="P644" s="85"/>
      <c r="Q644" s="85"/>
      <c r="R644" s="85"/>
      <c r="S644" s="85"/>
      <c r="T644" s="85"/>
      <c r="U644" s="57"/>
      <c r="V644" s="106"/>
      <c r="W644" s="57"/>
      <c r="X644" s="57"/>
      <c r="Y644" s="57"/>
      <c r="Z644" s="57"/>
      <c r="AA644" s="85"/>
      <c r="AB644" s="57"/>
      <c r="AC644" s="85"/>
      <c r="AD644" s="85"/>
      <c r="AE644" s="85"/>
      <c r="AF644" s="85"/>
      <c r="AG644" s="85"/>
      <c r="AH644" s="57"/>
      <c r="AI644" s="106"/>
      <c r="AJ644" s="57"/>
      <c r="AK644" s="57"/>
      <c r="AL644" s="57"/>
      <c r="AM644" s="57"/>
      <c r="AN644" s="85"/>
      <c r="AO644" s="57"/>
      <c r="AP644" s="85"/>
      <c r="AQ644" s="85"/>
      <c r="AR644" s="85"/>
      <c r="AS644" s="85"/>
      <c r="AT644" s="85"/>
      <c r="AU644" s="57"/>
      <c r="AV644" s="106"/>
      <c r="AW644" s="57"/>
      <c r="AX644" s="57"/>
      <c r="AY644" s="57"/>
      <c r="AZ644" s="57"/>
      <c r="BA644" s="85"/>
      <c r="BB644" s="57"/>
      <c r="BC644" s="85"/>
      <c r="BD644" s="85"/>
      <c r="BE644" s="85"/>
      <c r="BF644" s="85"/>
      <c r="BG644" s="85"/>
      <c r="BH644" s="57"/>
      <c r="BI644" s="106"/>
      <c r="BJ644" s="57"/>
      <c r="BK644" s="57"/>
      <c r="BL644" s="57"/>
      <c r="BM644" s="57"/>
    </row>
    <row r="645" spans="1:65" s="7" customFormat="1" ht="17.100000000000001" customHeight="1" x14ac:dyDescent="0.2">
      <c r="A645" s="85"/>
      <c r="B645" s="686"/>
      <c r="C645" s="686"/>
      <c r="D645" s="698"/>
      <c r="E645" s="698"/>
      <c r="F645" s="698"/>
      <c r="G645" s="698"/>
      <c r="H645" s="57"/>
      <c r="I645" s="101"/>
      <c r="J645" s="85"/>
      <c r="K645" s="57"/>
      <c r="L645" s="57"/>
      <c r="M645" s="57"/>
      <c r="N645" s="85"/>
      <c r="O645" s="686"/>
      <c r="P645" s="686"/>
      <c r="Q645" s="698"/>
      <c r="R645" s="698"/>
      <c r="S645" s="698"/>
      <c r="T645" s="698"/>
      <c r="U645" s="57"/>
      <c r="V645" s="106"/>
      <c r="W645" s="57"/>
      <c r="X645" s="57"/>
      <c r="Y645" s="57"/>
      <c r="Z645" s="57"/>
      <c r="AA645" s="85"/>
      <c r="AB645" s="686"/>
      <c r="AC645" s="686"/>
      <c r="AD645" s="698"/>
      <c r="AE645" s="698"/>
      <c r="AF645" s="698"/>
      <c r="AG645" s="698"/>
      <c r="AH645" s="57"/>
      <c r="AI645" s="106"/>
      <c r="AJ645" s="57"/>
      <c r="AK645" s="57"/>
      <c r="AL645" s="57"/>
      <c r="AM645" s="57"/>
      <c r="AN645" s="85"/>
      <c r="AO645" s="686"/>
      <c r="AP645" s="686"/>
      <c r="AQ645" s="698"/>
      <c r="AR645" s="698"/>
      <c r="AS645" s="698"/>
      <c r="AT645" s="698"/>
      <c r="AU645" s="57"/>
      <c r="AV645" s="106"/>
      <c r="AW645" s="57"/>
      <c r="AX645" s="57"/>
      <c r="AY645" s="57"/>
      <c r="AZ645" s="57"/>
      <c r="BA645" s="85"/>
      <c r="BB645" s="686"/>
      <c r="BC645" s="686"/>
      <c r="BD645" s="698"/>
      <c r="BE645" s="698"/>
      <c r="BF645" s="698"/>
      <c r="BG645" s="698"/>
      <c r="BH645" s="57"/>
      <c r="BI645" s="106"/>
      <c r="BJ645" s="57"/>
      <c r="BK645" s="57"/>
      <c r="BL645" s="57"/>
      <c r="BM645" s="57"/>
    </row>
    <row r="646" spans="1:65" s="7" customFormat="1" ht="17.100000000000001" customHeight="1" x14ac:dyDescent="0.2">
      <c r="A646" s="85"/>
      <c r="B646" s="686"/>
      <c r="C646" s="686"/>
      <c r="D646" s="699"/>
      <c r="E646" s="699"/>
      <c r="F646" s="699"/>
      <c r="G646" s="699"/>
      <c r="H646" s="57"/>
      <c r="I646" s="101"/>
      <c r="J646" s="85"/>
      <c r="K646" s="57"/>
      <c r="L646" s="57"/>
      <c r="M646" s="57"/>
      <c r="N646" s="85"/>
      <c r="O646" s="686"/>
      <c r="P646" s="686"/>
      <c r="Q646" s="699"/>
      <c r="R646" s="699"/>
      <c r="S646" s="699"/>
      <c r="T646" s="699"/>
      <c r="U646" s="57"/>
      <c r="V646" s="106"/>
      <c r="W646" s="57"/>
      <c r="X646" s="57"/>
      <c r="Y646" s="57"/>
      <c r="Z646" s="57"/>
      <c r="AA646" s="85"/>
      <c r="AB646" s="686"/>
      <c r="AC646" s="686"/>
      <c r="AD646" s="699"/>
      <c r="AE646" s="699"/>
      <c r="AF646" s="699"/>
      <c r="AG646" s="699"/>
      <c r="AH646" s="57"/>
      <c r="AI646" s="106"/>
      <c r="AJ646" s="57"/>
      <c r="AK646" s="57"/>
      <c r="AL646" s="57"/>
      <c r="AM646" s="57"/>
      <c r="AN646" s="85"/>
      <c r="AO646" s="686"/>
      <c r="AP646" s="686"/>
      <c r="AQ646" s="699"/>
      <c r="AR646" s="699"/>
      <c r="AS646" s="699"/>
      <c r="AT646" s="699"/>
      <c r="AU646" s="57"/>
      <c r="AV646" s="106"/>
      <c r="AW646" s="57"/>
      <c r="AX646" s="57"/>
      <c r="AY646" s="57"/>
      <c r="AZ646" s="57"/>
      <c r="BA646" s="85"/>
      <c r="BB646" s="686"/>
      <c r="BC646" s="686"/>
      <c r="BD646" s="699"/>
      <c r="BE646" s="699"/>
      <c r="BF646" s="699"/>
      <c r="BG646" s="699"/>
      <c r="BH646" s="57"/>
      <c r="BI646" s="106"/>
      <c r="BJ646" s="57"/>
      <c r="BK646" s="57"/>
      <c r="BL646" s="57"/>
      <c r="BM646" s="57"/>
    </row>
    <row r="647" spans="1:65" s="7" customFormat="1" ht="17.100000000000001" customHeight="1" x14ac:dyDescent="0.2">
      <c r="A647" s="85"/>
      <c r="B647" s="686"/>
      <c r="C647" s="686"/>
      <c r="D647" s="698"/>
      <c r="E647" s="698"/>
      <c r="F647" s="698"/>
      <c r="G647" s="698"/>
      <c r="H647" s="57"/>
      <c r="I647" s="101"/>
      <c r="J647" s="85"/>
      <c r="K647" s="57"/>
      <c r="L647" s="57"/>
      <c r="M647" s="57"/>
      <c r="N647" s="85"/>
      <c r="O647" s="686"/>
      <c r="P647" s="686"/>
      <c r="Q647" s="698"/>
      <c r="R647" s="698"/>
      <c r="S647" s="698"/>
      <c r="T647" s="698"/>
      <c r="U647" s="57"/>
      <c r="V647" s="106"/>
      <c r="W647" s="57"/>
      <c r="X647" s="57"/>
      <c r="Y647" s="57"/>
      <c r="Z647" s="57"/>
      <c r="AA647" s="85"/>
      <c r="AB647" s="686"/>
      <c r="AC647" s="686"/>
      <c r="AD647" s="698"/>
      <c r="AE647" s="698"/>
      <c r="AF647" s="698"/>
      <c r="AG647" s="698"/>
      <c r="AH647" s="57"/>
      <c r="AI647" s="106"/>
      <c r="AJ647" s="57"/>
      <c r="AK647" s="57"/>
      <c r="AL647" s="57"/>
      <c r="AM647" s="57"/>
      <c r="AN647" s="85"/>
      <c r="AO647" s="686"/>
      <c r="AP647" s="686"/>
      <c r="AQ647" s="698"/>
      <c r="AR647" s="698"/>
      <c r="AS647" s="698"/>
      <c r="AT647" s="698"/>
      <c r="AU647" s="57"/>
      <c r="AV647" s="106"/>
      <c r="AW647" s="57"/>
      <c r="AX647" s="57"/>
      <c r="AY647" s="57"/>
      <c r="AZ647" s="57"/>
      <c r="BA647" s="85"/>
      <c r="BB647" s="686"/>
      <c r="BC647" s="686"/>
      <c r="BD647" s="698"/>
      <c r="BE647" s="698"/>
      <c r="BF647" s="698"/>
      <c r="BG647" s="698"/>
      <c r="BH647" s="57"/>
      <c r="BI647" s="106"/>
      <c r="BJ647" s="57"/>
      <c r="BK647" s="57"/>
      <c r="BL647" s="57"/>
      <c r="BM647" s="57"/>
    </row>
    <row r="648" spans="1:65" s="7" customFormat="1" ht="17.100000000000001" customHeight="1" x14ac:dyDescent="0.2">
      <c r="A648" s="85"/>
      <c r="B648" s="688"/>
      <c r="C648" s="688"/>
      <c r="D648" s="695"/>
      <c r="E648" s="695"/>
      <c r="F648" s="695"/>
      <c r="G648" s="695"/>
      <c r="H648" s="57"/>
      <c r="I648" s="101"/>
      <c r="J648" s="85"/>
      <c r="K648" s="57"/>
      <c r="L648" s="57"/>
      <c r="M648" s="57"/>
      <c r="N648" s="85"/>
      <c r="O648" s="688"/>
      <c r="P648" s="688"/>
      <c r="Q648" s="695"/>
      <c r="R648" s="695"/>
      <c r="S648" s="695"/>
      <c r="T648" s="695"/>
      <c r="U648" s="57"/>
      <c r="V648" s="106"/>
      <c r="W648" s="57"/>
      <c r="X648" s="57"/>
      <c r="Y648" s="57"/>
      <c r="Z648" s="57"/>
      <c r="AA648" s="85"/>
      <c r="AB648" s="688"/>
      <c r="AC648" s="688"/>
      <c r="AD648" s="695"/>
      <c r="AE648" s="695"/>
      <c r="AF648" s="695"/>
      <c r="AG648" s="695"/>
      <c r="AH648" s="57"/>
      <c r="AI648" s="106"/>
      <c r="AJ648" s="57"/>
      <c r="AK648" s="57"/>
      <c r="AL648" s="57"/>
      <c r="AM648" s="57"/>
      <c r="AN648" s="85"/>
      <c r="AO648" s="688"/>
      <c r="AP648" s="688"/>
      <c r="AQ648" s="695"/>
      <c r="AR648" s="695"/>
      <c r="AS648" s="695"/>
      <c r="AT648" s="695"/>
      <c r="AU648" s="57"/>
      <c r="AV648" s="106"/>
      <c r="AW648" s="57"/>
      <c r="AX648" s="57"/>
      <c r="AY648" s="57"/>
      <c r="AZ648" s="57"/>
      <c r="BA648" s="85"/>
      <c r="BB648" s="688"/>
      <c r="BC648" s="688"/>
      <c r="BD648" s="695"/>
      <c r="BE648" s="695"/>
      <c r="BF648" s="695"/>
      <c r="BG648" s="695"/>
      <c r="BH648" s="57"/>
      <c r="BI648" s="106"/>
      <c r="BJ648" s="57"/>
      <c r="BK648" s="57"/>
      <c r="BL648" s="57"/>
      <c r="BM648" s="57"/>
    </row>
    <row r="649" spans="1:65" s="7" customFormat="1" ht="17.100000000000001" customHeight="1" x14ac:dyDescent="0.2">
      <c r="A649" s="85"/>
      <c r="B649" s="685"/>
      <c r="C649" s="685"/>
      <c r="D649" s="695"/>
      <c r="E649" s="695"/>
      <c r="F649" s="695"/>
      <c r="G649" s="695"/>
      <c r="H649" s="57"/>
      <c r="I649" s="101"/>
      <c r="J649" s="85"/>
      <c r="K649" s="57"/>
      <c r="L649" s="57"/>
      <c r="M649" s="57"/>
      <c r="N649" s="85"/>
      <c r="O649" s="685"/>
      <c r="P649" s="685"/>
      <c r="Q649" s="695"/>
      <c r="R649" s="695"/>
      <c r="S649" s="695"/>
      <c r="T649" s="695"/>
      <c r="U649" s="57"/>
      <c r="V649" s="106"/>
      <c r="W649" s="57"/>
      <c r="X649" s="57"/>
      <c r="Y649" s="57"/>
      <c r="Z649" s="57"/>
      <c r="AA649" s="85"/>
      <c r="AB649" s="685"/>
      <c r="AC649" s="685"/>
      <c r="AD649" s="695"/>
      <c r="AE649" s="695"/>
      <c r="AF649" s="695"/>
      <c r="AG649" s="695"/>
      <c r="AH649" s="57"/>
      <c r="AI649" s="106"/>
      <c r="AJ649" s="57"/>
      <c r="AK649" s="57"/>
      <c r="AL649" s="57"/>
      <c r="AM649" s="57"/>
      <c r="AN649" s="85"/>
      <c r="AO649" s="685"/>
      <c r="AP649" s="685"/>
      <c r="AQ649" s="695"/>
      <c r="AR649" s="695"/>
      <c r="AS649" s="695"/>
      <c r="AT649" s="695"/>
      <c r="AU649" s="57"/>
      <c r="AV649" s="106"/>
      <c r="AW649" s="57"/>
      <c r="AX649" s="57"/>
      <c r="AY649" s="57"/>
      <c r="AZ649" s="57"/>
      <c r="BA649" s="85"/>
      <c r="BB649" s="685"/>
      <c r="BC649" s="685"/>
      <c r="BD649" s="695"/>
      <c r="BE649" s="695"/>
      <c r="BF649" s="695"/>
      <c r="BG649" s="695"/>
      <c r="BH649" s="57"/>
      <c r="BI649" s="106"/>
      <c r="BJ649" s="57"/>
      <c r="BK649" s="57"/>
      <c r="BL649" s="57"/>
      <c r="BM649" s="57"/>
    </row>
    <row r="650" spans="1:65" s="7" customFormat="1" ht="17.100000000000001" customHeight="1" x14ac:dyDescent="0.2">
      <c r="A650" s="85"/>
      <c r="B650" s="685"/>
      <c r="C650" s="685"/>
      <c r="D650" s="695"/>
      <c r="E650" s="695"/>
      <c r="F650" s="695"/>
      <c r="G650" s="695"/>
      <c r="H650" s="57"/>
      <c r="I650" s="101"/>
      <c r="J650" s="85"/>
      <c r="K650" s="57"/>
      <c r="L650" s="57"/>
      <c r="M650" s="57"/>
      <c r="N650" s="85"/>
      <c r="O650" s="685"/>
      <c r="P650" s="685"/>
      <c r="Q650" s="695"/>
      <c r="R650" s="695"/>
      <c r="S650" s="695"/>
      <c r="T650" s="695"/>
      <c r="U650" s="57"/>
      <c r="V650" s="106"/>
      <c r="W650" s="57"/>
      <c r="X650" s="57"/>
      <c r="Y650" s="57"/>
      <c r="Z650" s="57"/>
      <c r="AA650" s="85"/>
      <c r="AB650" s="685"/>
      <c r="AC650" s="685"/>
      <c r="AD650" s="695"/>
      <c r="AE650" s="695"/>
      <c r="AF650" s="695"/>
      <c r="AG650" s="695"/>
      <c r="AH650" s="57"/>
      <c r="AI650" s="106"/>
      <c r="AJ650" s="57"/>
      <c r="AK650" s="57"/>
      <c r="AL650" s="57"/>
      <c r="AM650" s="57"/>
      <c r="AN650" s="85"/>
      <c r="AO650" s="685"/>
      <c r="AP650" s="685"/>
      <c r="AQ650" s="695"/>
      <c r="AR650" s="695"/>
      <c r="AS650" s="695"/>
      <c r="AT650" s="695"/>
      <c r="AU650" s="57"/>
      <c r="AV650" s="106"/>
      <c r="AW650" s="57"/>
      <c r="AX650" s="57"/>
      <c r="AY650" s="57"/>
      <c r="AZ650" s="57"/>
      <c r="BA650" s="85"/>
      <c r="BB650" s="685"/>
      <c r="BC650" s="685"/>
      <c r="BD650" s="695"/>
      <c r="BE650" s="695"/>
      <c r="BF650" s="695"/>
      <c r="BG650" s="695"/>
      <c r="BH650" s="57"/>
      <c r="BI650" s="106"/>
      <c r="BJ650" s="57"/>
      <c r="BK650" s="57"/>
      <c r="BL650" s="57"/>
      <c r="BM650" s="57"/>
    </row>
    <row r="651" spans="1:65" s="7" customFormat="1" ht="17.100000000000001" customHeight="1" x14ac:dyDescent="0.2">
      <c r="A651" s="85"/>
      <c r="B651" s="685"/>
      <c r="C651" s="685"/>
      <c r="D651" s="695"/>
      <c r="E651" s="695"/>
      <c r="F651" s="695"/>
      <c r="G651" s="695"/>
      <c r="H651" s="57"/>
      <c r="I651" s="101"/>
      <c r="J651" s="85"/>
      <c r="K651" s="57"/>
      <c r="L651" s="57"/>
      <c r="M651" s="57"/>
      <c r="N651" s="85"/>
      <c r="O651" s="685"/>
      <c r="P651" s="685"/>
      <c r="Q651" s="695"/>
      <c r="R651" s="695"/>
      <c r="S651" s="695"/>
      <c r="T651" s="695"/>
      <c r="U651" s="57"/>
      <c r="V651" s="106"/>
      <c r="W651" s="57"/>
      <c r="X651" s="57"/>
      <c r="Y651" s="57"/>
      <c r="Z651" s="57"/>
      <c r="AA651" s="85"/>
      <c r="AB651" s="685"/>
      <c r="AC651" s="685"/>
      <c r="AD651" s="695"/>
      <c r="AE651" s="695"/>
      <c r="AF651" s="695"/>
      <c r="AG651" s="695"/>
      <c r="AH651" s="57"/>
      <c r="AI651" s="106"/>
      <c r="AJ651" s="57"/>
      <c r="AK651" s="57"/>
      <c r="AL651" s="57"/>
      <c r="AM651" s="57"/>
      <c r="AN651" s="85"/>
      <c r="AO651" s="685"/>
      <c r="AP651" s="685"/>
      <c r="AQ651" s="695"/>
      <c r="AR651" s="695"/>
      <c r="AS651" s="695"/>
      <c r="AT651" s="695"/>
      <c r="AU651" s="57"/>
      <c r="AV651" s="106"/>
      <c r="AW651" s="57"/>
      <c r="AX651" s="57"/>
      <c r="AY651" s="57"/>
      <c r="AZ651" s="57"/>
      <c r="BA651" s="85"/>
      <c r="BB651" s="685"/>
      <c r="BC651" s="685"/>
      <c r="BD651" s="695"/>
      <c r="BE651" s="695"/>
      <c r="BF651" s="695"/>
      <c r="BG651" s="695"/>
      <c r="BH651" s="57"/>
      <c r="BI651" s="106"/>
      <c r="BJ651" s="57"/>
      <c r="BK651" s="57"/>
      <c r="BL651" s="57"/>
      <c r="BM651" s="57"/>
    </row>
    <row r="652" spans="1:65" s="7" customFormat="1" ht="17.100000000000001" customHeight="1" x14ac:dyDescent="0.2">
      <c r="A652" s="85"/>
      <c r="B652" s="685"/>
      <c r="C652" s="685"/>
      <c r="D652" s="695"/>
      <c r="E652" s="695"/>
      <c r="F652" s="695"/>
      <c r="G652" s="695"/>
      <c r="H652" s="57"/>
      <c r="I652" s="101"/>
      <c r="J652" s="85"/>
      <c r="K652" s="57"/>
      <c r="L652" s="57"/>
      <c r="M652" s="57"/>
      <c r="N652" s="85"/>
      <c r="O652" s="685"/>
      <c r="P652" s="685"/>
      <c r="Q652" s="695"/>
      <c r="R652" s="695"/>
      <c r="S652" s="695"/>
      <c r="T652" s="695"/>
      <c r="U652" s="57"/>
      <c r="V652" s="106"/>
      <c r="W652" s="57"/>
      <c r="X652" s="57"/>
      <c r="Y652" s="57"/>
      <c r="Z652" s="57"/>
      <c r="AA652" s="85"/>
      <c r="AB652" s="685"/>
      <c r="AC652" s="685"/>
      <c r="AD652" s="695"/>
      <c r="AE652" s="695"/>
      <c r="AF652" s="695"/>
      <c r="AG652" s="695"/>
      <c r="AH652" s="57"/>
      <c r="AI652" s="106"/>
      <c r="AJ652" s="57"/>
      <c r="AK652" s="57"/>
      <c r="AL652" s="57"/>
      <c r="AM652" s="57"/>
      <c r="AN652" s="85"/>
      <c r="AO652" s="685"/>
      <c r="AP652" s="685"/>
      <c r="AQ652" s="695"/>
      <c r="AR652" s="695"/>
      <c r="AS652" s="695"/>
      <c r="AT652" s="695"/>
      <c r="AU652" s="57"/>
      <c r="AV652" s="106"/>
      <c r="AW652" s="57"/>
      <c r="AX652" s="57"/>
      <c r="AY652" s="57"/>
      <c r="AZ652" s="57"/>
      <c r="BA652" s="85"/>
      <c r="BB652" s="685"/>
      <c r="BC652" s="685"/>
      <c r="BD652" s="695"/>
      <c r="BE652" s="695"/>
      <c r="BF652" s="695"/>
      <c r="BG652" s="695"/>
      <c r="BH652" s="57"/>
      <c r="BI652" s="106"/>
      <c r="BJ652" s="57"/>
      <c r="BK652" s="57"/>
      <c r="BL652" s="57"/>
      <c r="BM652" s="57"/>
    </row>
    <row r="653" spans="1:65" s="7" customFormat="1" ht="17.100000000000001" customHeight="1" x14ac:dyDescent="0.2">
      <c r="A653" s="85"/>
      <c r="B653" s="685"/>
      <c r="C653" s="685"/>
      <c r="D653" s="695"/>
      <c r="E653" s="695"/>
      <c r="F653" s="695"/>
      <c r="G653" s="695"/>
      <c r="H653" s="57"/>
      <c r="I653" s="101"/>
      <c r="J653" s="85"/>
      <c r="K653" s="57"/>
      <c r="L653" s="57"/>
      <c r="M653" s="57"/>
      <c r="N653" s="85"/>
      <c r="O653" s="685"/>
      <c r="P653" s="685"/>
      <c r="Q653" s="695"/>
      <c r="R653" s="695"/>
      <c r="S653" s="695"/>
      <c r="T653" s="695"/>
      <c r="U653" s="57"/>
      <c r="V653" s="106"/>
      <c r="W653" s="57"/>
      <c r="X653" s="57"/>
      <c r="Y653" s="57"/>
      <c r="Z653" s="57"/>
      <c r="AA653" s="85"/>
      <c r="AB653" s="685"/>
      <c r="AC653" s="685"/>
      <c r="AD653" s="695"/>
      <c r="AE653" s="695"/>
      <c r="AF653" s="695"/>
      <c r="AG653" s="695"/>
      <c r="AH653" s="57"/>
      <c r="AI653" s="106"/>
      <c r="AJ653" s="57"/>
      <c r="AK653" s="57"/>
      <c r="AL653" s="57"/>
      <c r="AM653" s="57"/>
      <c r="AN653" s="85"/>
      <c r="AO653" s="685"/>
      <c r="AP653" s="685"/>
      <c r="AQ653" s="695"/>
      <c r="AR653" s="695"/>
      <c r="AS653" s="695"/>
      <c r="AT653" s="695"/>
      <c r="AU653" s="57"/>
      <c r="AV653" s="106"/>
      <c r="AW653" s="57"/>
      <c r="AX653" s="57"/>
      <c r="AY653" s="57"/>
      <c r="AZ653" s="57"/>
      <c r="BA653" s="85"/>
      <c r="BB653" s="685"/>
      <c r="BC653" s="685"/>
      <c r="BD653" s="695"/>
      <c r="BE653" s="695"/>
      <c r="BF653" s="695"/>
      <c r="BG653" s="695"/>
      <c r="BH653" s="57"/>
      <c r="BI653" s="106"/>
      <c r="BJ653" s="57"/>
      <c r="BK653" s="57"/>
      <c r="BL653" s="57"/>
      <c r="BM653" s="57"/>
    </row>
    <row r="654" spans="1:65" s="7" customFormat="1" ht="17.100000000000001" customHeight="1" x14ac:dyDescent="0.2">
      <c r="A654" s="85"/>
      <c r="B654" s="685"/>
      <c r="C654" s="685"/>
      <c r="D654" s="695"/>
      <c r="E654" s="695"/>
      <c r="F654" s="695"/>
      <c r="G654" s="695"/>
      <c r="H654" s="57"/>
      <c r="I654" s="101"/>
      <c r="J654" s="85"/>
      <c r="K654" s="57"/>
      <c r="L654" s="57"/>
      <c r="M654" s="57"/>
      <c r="N654" s="85"/>
      <c r="O654" s="685"/>
      <c r="P654" s="685"/>
      <c r="Q654" s="695"/>
      <c r="R654" s="695"/>
      <c r="S654" s="695"/>
      <c r="T654" s="695"/>
      <c r="U654" s="57"/>
      <c r="V654" s="106"/>
      <c r="W654" s="57"/>
      <c r="X654" s="57"/>
      <c r="Y654" s="57"/>
      <c r="Z654" s="57"/>
      <c r="AA654" s="85"/>
      <c r="AB654" s="685"/>
      <c r="AC654" s="685"/>
      <c r="AD654" s="695"/>
      <c r="AE654" s="695"/>
      <c r="AF654" s="695"/>
      <c r="AG654" s="695"/>
      <c r="AH654" s="57"/>
      <c r="AI654" s="106"/>
      <c r="AJ654" s="57"/>
      <c r="AK654" s="57"/>
      <c r="AL654" s="57"/>
      <c r="AM654" s="57"/>
      <c r="AN654" s="85"/>
      <c r="AO654" s="685"/>
      <c r="AP654" s="685"/>
      <c r="AQ654" s="695"/>
      <c r="AR654" s="695"/>
      <c r="AS654" s="695"/>
      <c r="AT654" s="695"/>
      <c r="AU654" s="57"/>
      <c r="AV654" s="106"/>
      <c r="AW654" s="57"/>
      <c r="AX654" s="57"/>
      <c r="AY654" s="57"/>
      <c r="AZ654" s="57"/>
      <c r="BA654" s="85"/>
      <c r="BB654" s="685"/>
      <c r="BC654" s="685"/>
      <c r="BD654" s="695"/>
      <c r="BE654" s="695"/>
      <c r="BF654" s="695"/>
      <c r="BG654" s="695"/>
      <c r="BH654" s="57"/>
      <c r="BI654" s="106"/>
      <c r="BJ654" s="57"/>
      <c r="BK654" s="57"/>
      <c r="BL654" s="57"/>
      <c r="BM654" s="57"/>
    </row>
    <row r="655" spans="1:65" s="7" customFormat="1" ht="17.100000000000001" customHeight="1" x14ac:dyDescent="0.2">
      <c r="A655" s="85"/>
      <c r="B655" s="685"/>
      <c r="C655" s="685"/>
      <c r="D655" s="695"/>
      <c r="E655" s="695"/>
      <c r="F655" s="695"/>
      <c r="G655" s="695"/>
      <c r="H655" s="57"/>
      <c r="I655" s="101"/>
      <c r="J655" s="85"/>
      <c r="K655" s="57"/>
      <c r="L655" s="57"/>
      <c r="M655" s="57"/>
      <c r="N655" s="85"/>
      <c r="O655" s="685"/>
      <c r="P655" s="685"/>
      <c r="Q655" s="695"/>
      <c r="R655" s="695"/>
      <c r="S655" s="695"/>
      <c r="T655" s="695"/>
      <c r="U655" s="57"/>
      <c r="V655" s="106"/>
      <c r="W655" s="57"/>
      <c r="X655" s="57"/>
      <c r="Y655" s="57"/>
      <c r="Z655" s="57"/>
      <c r="AA655" s="85"/>
      <c r="AB655" s="685"/>
      <c r="AC655" s="685"/>
      <c r="AD655" s="695"/>
      <c r="AE655" s="695"/>
      <c r="AF655" s="695"/>
      <c r="AG655" s="695"/>
      <c r="AH655" s="57"/>
      <c r="AI655" s="106"/>
      <c r="AJ655" s="57"/>
      <c r="AK655" s="57"/>
      <c r="AL655" s="57"/>
      <c r="AM655" s="57"/>
      <c r="AN655" s="85"/>
      <c r="AO655" s="685"/>
      <c r="AP655" s="685"/>
      <c r="AQ655" s="695"/>
      <c r="AR655" s="695"/>
      <c r="AS655" s="695"/>
      <c r="AT655" s="695"/>
      <c r="AU655" s="57"/>
      <c r="AV655" s="106"/>
      <c r="AW655" s="57"/>
      <c r="AX655" s="57"/>
      <c r="AY655" s="57"/>
      <c r="AZ655" s="57"/>
      <c r="BA655" s="85"/>
      <c r="BB655" s="685"/>
      <c r="BC655" s="685"/>
      <c r="BD655" s="695"/>
      <c r="BE655" s="695"/>
      <c r="BF655" s="695"/>
      <c r="BG655" s="695"/>
      <c r="BH655" s="57"/>
      <c r="BI655" s="106"/>
      <c r="BJ655" s="57"/>
      <c r="BK655" s="57"/>
      <c r="BL655" s="57"/>
      <c r="BM655" s="57"/>
    </row>
    <row r="656" spans="1:65" s="7" customFormat="1" ht="17.100000000000001" customHeight="1" x14ac:dyDescent="0.2">
      <c r="A656" s="85"/>
      <c r="B656" s="685"/>
      <c r="C656" s="685"/>
      <c r="D656" s="695"/>
      <c r="E656" s="695"/>
      <c r="F656" s="695"/>
      <c r="G656" s="695"/>
      <c r="H656" s="57"/>
      <c r="I656" s="101"/>
      <c r="J656" s="85"/>
      <c r="K656" s="57"/>
      <c r="L656" s="57"/>
      <c r="M656" s="57"/>
      <c r="N656" s="85"/>
      <c r="O656" s="685"/>
      <c r="P656" s="685"/>
      <c r="Q656" s="695"/>
      <c r="R656" s="695"/>
      <c r="S656" s="695"/>
      <c r="T656" s="695"/>
      <c r="U656" s="57"/>
      <c r="V656" s="106"/>
      <c r="W656" s="57"/>
      <c r="X656" s="57"/>
      <c r="Y656" s="57"/>
      <c r="Z656" s="57"/>
      <c r="AA656" s="85"/>
      <c r="AB656" s="685"/>
      <c r="AC656" s="685"/>
      <c r="AD656" s="695"/>
      <c r="AE656" s="695"/>
      <c r="AF656" s="695"/>
      <c r="AG656" s="695"/>
      <c r="AH656" s="57"/>
      <c r="AI656" s="106"/>
      <c r="AJ656" s="57"/>
      <c r="AK656" s="57"/>
      <c r="AL656" s="57"/>
      <c r="AM656" s="57"/>
      <c r="AN656" s="85"/>
      <c r="AO656" s="685"/>
      <c r="AP656" s="685"/>
      <c r="AQ656" s="695"/>
      <c r="AR656" s="695"/>
      <c r="AS656" s="695"/>
      <c r="AT656" s="695"/>
      <c r="AU656" s="57"/>
      <c r="AV656" s="106"/>
      <c r="AW656" s="57"/>
      <c r="AX656" s="57"/>
      <c r="AY656" s="57"/>
      <c r="AZ656" s="57"/>
      <c r="BA656" s="85"/>
      <c r="BB656" s="685"/>
      <c r="BC656" s="685"/>
      <c r="BD656" s="695"/>
      <c r="BE656" s="695"/>
      <c r="BF656" s="695"/>
      <c r="BG656" s="695"/>
      <c r="BH656" s="57"/>
      <c r="BI656" s="106"/>
      <c r="BJ656" s="57"/>
      <c r="BK656" s="57"/>
      <c r="BL656" s="57"/>
      <c r="BM656" s="57"/>
    </row>
    <row r="657" spans="1:65" s="7" customFormat="1" ht="17.100000000000001" customHeight="1" x14ac:dyDescent="0.2">
      <c r="A657" s="85"/>
      <c r="B657" s="685"/>
      <c r="C657" s="685"/>
      <c r="D657" s="695"/>
      <c r="E657" s="695"/>
      <c r="F657" s="695"/>
      <c r="G657" s="695"/>
      <c r="H657" s="57"/>
      <c r="I657" s="101"/>
      <c r="J657" s="85"/>
      <c r="K657" s="57"/>
      <c r="L657" s="57"/>
      <c r="M657" s="57"/>
      <c r="N657" s="85"/>
      <c r="O657" s="685"/>
      <c r="P657" s="685"/>
      <c r="Q657" s="695"/>
      <c r="R657" s="695"/>
      <c r="S657" s="695"/>
      <c r="T657" s="695"/>
      <c r="U657" s="57"/>
      <c r="V657" s="106"/>
      <c r="W657" s="57"/>
      <c r="X657" s="57"/>
      <c r="Y657" s="57"/>
      <c r="Z657" s="57"/>
      <c r="AA657" s="85"/>
      <c r="AB657" s="685"/>
      <c r="AC657" s="685"/>
      <c r="AD657" s="695"/>
      <c r="AE657" s="695"/>
      <c r="AF657" s="695"/>
      <c r="AG657" s="695"/>
      <c r="AH657" s="57"/>
      <c r="AI657" s="106"/>
      <c r="AJ657" s="57"/>
      <c r="AK657" s="57"/>
      <c r="AL657" s="57"/>
      <c r="AM657" s="57"/>
      <c r="AN657" s="85"/>
      <c r="AO657" s="685"/>
      <c r="AP657" s="685"/>
      <c r="AQ657" s="695"/>
      <c r="AR657" s="695"/>
      <c r="AS657" s="695"/>
      <c r="AT657" s="695"/>
      <c r="AU657" s="57"/>
      <c r="AV657" s="106"/>
      <c r="AW657" s="57"/>
      <c r="AX657" s="57"/>
      <c r="AY657" s="57"/>
      <c r="AZ657" s="57"/>
      <c r="BA657" s="85"/>
      <c r="BB657" s="685"/>
      <c r="BC657" s="685"/>
      <c r="BD657" s="695"/>
      <c r="BE657" s="695"/>
      <c r="BF657" s="695"/>
      <c r="BG657" s="695"/>
      <c r="BH657" s="57"/>
      <c r="BI657" s="106"/>
      <c r="BJ657" s="57"/>
      <c r="BK657" s="57"/>
      <c r="BL657" s="57"/>
      <c r="BM657" s="57"/>
    </row>
    <row r="658" spans="1:65" s="7" customFormat="1" ht="17.100000000000001" customHeight="1" x14ac:dyDescent="0.2">
      <c r="A658" s="85"/>
      <c r="B658" s="685"/>
      <c r="C658" s="685"/>
      <c r="D658" s="695"/>
      <c r="E658" s="695"/>
      <c r="F658" s="695"/>
      <c r="G658" s="695"/>
      <c r="H658" s="57"/>
      <c r="I658" s="101"/>
      <c r="J658" s="85"/>
      <c r="K658" s="57"/>
      <c r="L658" s="57"/>
      <c r="M658" s="57"/>
      <c r="N658" s="85"/>
      <c r="O658" s="685"/>
      <c r="P658" s="685"/>
      <c r="Q658" s="695"/>
      <c r="R658" s="695"/>
      <c r="S658" s="695"/>
      <c r="T658" s="695"/>
      <c r="U658" s="57"/>
      <c r="V658" s="106"/>
      <c r="W658" s="57"/>
      <c r="X658" s="57"/>
      <c r="Y658" s="57"/>
      <c r="Z658" s="57"/>
      <c r="AA658" s="85"/>
      <c r="AB658" s="685"/>
      <c r="AC658" s="685"/>
      <c r="AD658" s="695"/>
      <c r="AE658" s="695"/>
      <c r="AF658" s="695"/>
      <c r="AG658" s="695"/>
      <c r="AH658" s="57"/>
      <c r="AI658" s="106"/>
      <c r="AJ658" s="57"/>
      <c r="AK658" s="57"/>
      <c r="AL658" s="57"/>
      <c r="AM658" s="57"/>
      <c r="AN658" s="85"/>
      <c r="AO658" s="685"/>
      <c r="AP658" s="685"/>
      <c r="AQ658" s="695"/>
      <c r="AR658" s="695"/>
      <c r="AS658" s="695"/>
      <c r="AT658" s="695"/>
      <c r="AU658" s="57"/>
      <c r="AV658" s="106"/>
      <c r="AW658" s="57"/>
      <c r="AX658" s="57"/>
      <c r="AY658" s="57"/>
      <c r="AZ658" s="57"/>
      <c r="BA658" s="85"/>
      <c r="BB658" s="685"/>
      <c r="BC658" s="685"/>
      <c r="BD658" s="695"/>
      <c r="BE658" s="695"/>
      <c r="BF658" s="695"/>
      <c r="BG658" s="695"/>
      <c r="BH658" s="57"/>
      <c r="BI658" s="106"/>
      <c r="BJ658" s="57"/>
      <c r="BK658" s="57"/>
      <c r="BL658" s="57"/>
      <c r="BM658" s="57"/>
    </row>
    <row r="659" spans="1:65" s="7" customFormat="1" ht="17.100000000000001" customHeight="1" x14ac:dyDescent="0.2">
      <c r="A659" s="85"/>
      <c r="B659" s="685"/>
      <c r="C659" s="685"/>
      <c r="D659" s="695"/>
      <c r="E659" s="695"/>
      <c r="F659" s="695"/>
      <c r="G659" s="695"/>
      <c r="H659" s="57"/>
      <c r="I659" s="101"/>
      <c r="J659" s="85"/>
      <c r="K659" s="57"/>
      <c r="L659" s="57"/>
      <c r="M659" s="57"/>
      <c r="N659" s="85"/>
      <c r="O659" s="685"/>
      <c r="P659" s="685"/>
      <c r="Q659" s="695"/>
      <c r="R659" s="695"/>
      <c r="S659" s="695"/>
      <c r="T659" s="695"/>
      <c r="U659" s="57"/>
      <c r="V659" s="106"/>
      <c r="W659" s="57"/>
      <c r="X659" s="57"/>
      <c r="Y659" s="57"/>
      <c r="Z659" s="57"/>
      <c r="AA659" s="85"/>
      <c r="AB659" s="685"/>
      <c r="AC659" s="685"/>
      <c r="AD659" s="695"/>
      <c r="AE659" s="695"/>
      <c r="AF659" s="695"/>
      <c r="AG659" s="695"/>
      <c r="AH659" s="57"/>
      <c r="AI659" s="106"/>
      <c r="AJ659" s="57"/>
      <c r="AK659" s="57"/>
      <c r="AL659" s="57"/>
      <c r="AM659" s="57"/>
      <c r="AN659" s="85"/>
      <c r="AO659" s="685"/>
      <c r="AP659" s="685"/>
      <c r="AQ659" s="695"/>
      <c r="AR659" s="695"/>
      <c r="AS659" s="695"/>
      <c r="AT659" s="695"/>
      <c r="AU659" s="57"/>
      <c r="AV659" s="106"/>
      <c r="AW659" s="57"/>
      <c r="AX659" s="57"/>
      <c r="AY659" s="57"/>
      <c r="AZ659" s="57"/>
      <c r="BA659" s="85"/>
      <c r="BB659" s="685"/>
      <c r="BC659" s="685"/>
      <c r="BD659" s="695"/>
      <c r="BE659" s="695"/>
      <c r="BF659" s="695"/>
      <c r="BG659" s="695"/>
      <c r="BH659" s="57"/>
      <c r="BI659" s="106"/>
      <c r="BJ659" s="57"/>
      <c r="BK659" s="57"/>
      <c r="BL659" s="57"/>
      <c r="BM659" s="57"/>
    </row>
    <row r="660" spans="1:65" s="7" customFormat="1" ht="17.100000000000001" customHeight="1" x14ac:dyDescent="0.2">
      <c r="A660" s="85"/>
      <c r="B660" s="685"/>
      <c r="C660" s="685"/>
      <c r="D660" s="695"/>
      <c r="E660" s="695"/>
      <c r="F660" s="695"/>
      <c r="G660" s="695"/>
      <c r="H660" s="57"/>
      <c r="I660" s="101"/>
      <c r="J660" s="85"/>
      <c r="K660" s="57"/>
      <c r="L660" s="57"/>
      <c r="M660" s="57"/>
      <c r="N660" s="85"/>
      <c r="O660" s="685"/>
      <c r="P660" s="685"/>
      <c r="Q660" s="695"/>
      <c r="R660" s="695"/>
      <c r="S660" s="695"/>
      <c r="T660" s="695"/>
      <c r="U660" s="57"/>
      <c r="V660" s="106"/>
      <c r="W660" s="57"/>
      <c r="X660" s="57"/>
      <c r="Y660" s="57"/>
      <c r="Z660" s="57"/>
      <c r="AA660" s="85"/>
      <c r="AB660" s="685"/>
      <c r="AC660" s="685"/>
      <c r="AD660" s="695"/>
      <c r="AE660" s="695"/>
      <c r="AF660" s="695"/>
      <c r="AG660" s="695"/>
      <c r="AH660" s="57"/>
      <c r="AI660" s="106"/>
      <c r="AJ660" s="57"/>
      <c r="AK660" s="57"/>
      <c r="AL660" s="57"/>
      <c r="AM660" s="57"/>
      <c r="AN660" s="85"/>
      <c r="AO660" s="685"/>
      <c r="AP660" s="685"/>
      <c r="AQ660" s="695"/>
      <c r="AR660" s="695"/>
      <c r="AS660" s="695"/>
      <c r="AT660" s="695"/>
      <c r="AU660" s="57"/>
      <c r="AV660" s="106"/>
      <c r="AW660" s="57"/>
      <c r="AX660" s="57"/>
      <c r="AY660" s="57"/>
      <c r="AZ660" s="57"/>
      <c r="BA660" s="85"/>
      <c r="BB660" s="685"/>
      <c r="BC660" s="685"/>
      <c r="BD660" s="695"/>
      <c r="BE660" s="695"/>
      <c r="BF660" s="695"/>
      <c r="BG660" s="695"/>
      <c r="BH660" s="57"/>
      <c r="BI660" s="106"/>
      <c r="BJ660" s="57"/>
      <c r="BK660" s="57"/>
      <c r="BL660" s="57"/>
      <c r="BM660" s="57"/>
    </row>
    <row r="661" spans="1:65" s="7" customFormat="1" ht="17.100000000000001" customHeight="1" x14ac:dyDescent="0.2">
      <c r="A661" s="85"/>
      <c r="B661" s="685"/>
      <c r="C661" s="685"/>
      <c r="D661" s="695"/>
      <c r="E661" s="695"/>
      <c r="F661" s="695"/>
      <c r="G661" s="695"/>
      <c r="H661" s="57"/>
      <c r="I661" s="101"/>
      <c r="J661" s="85"/>
      <c r="K661" s="57"/>
      <c r="L661" s="57"/>
      <c r="M661" s="57"/>
      <c r="N661" s="85"/>
      <c r="O661" s="685"/>
      <c r="P661" s="685"/>
      <c r="Q661" s="695"/>
      <c r="R661" s="695"/>
      <c r="S661" s="695"/>
      <c r="T661" s="695"/>
      <c r="U661" s="57"/>
      <c r="V661" s="106"/>
      <c r="W661" s="57"/>
      <c r="X661" s="57"/>
      <c r="Y661" s="57"/>
      <c r="Z661" s="57"/>
      <c r="AA661" s="85"/>
      <c r="AB661" s="685"/>
      <c r="AC661" s="685"/>
      <c r="AD661" s="695"/>
      <c r="AE661" s="695"/>
      <c r="AF661" s="695"/>
      <c r="AG661" s="695"/>
      <c r="AH661" s="57"/>
      <c r="AI661" s="106"/>
      <c r="AJ661" s="57"/>
      <c r="AK661" s="57"/>
      <c r="AL661" s="57"/>
      <c r="AM661" s="57"/>
      <c r="AN661" s="85"/>
      <c r="AO661" s="685"/>
      <c r="AP661" s="685"/>
      <c r="AQ661" s="695"/>
      <c r="AR661" s="695"/>
      <c r="AS661" s="695"/>
      <c r="AT661" s="695"/>
      <c r="AU661" s="57"/>
      <c r="AV661" s="106"/>
      <c r="AW661" s="57"/>
      <c r="AX661" s="57"/>
      <c r="AY661" s="57"/>
      <c r="AZ661" s="57"/>
      <c r="BA661" s="85"/>
      <c r="BB661" s="685"/>
      <c r="BC661" s="685"/>
      <c r="BD661" s="695"/>
      <c r="BE661" s="695"/>
      <c r="BF661" s="695"/>
      <c r="BG661" s="695"/>
      <c r="BH661" s="57"/>
      <c r="BI661" s="106"/>
      <c r="BJ661" s="57"/>
      <c r="BK661" s="57"/>
      <c r="BL661" s="57"/>
      <c r="BM661" s="57"/>
    </row>
    <row r="662" spans="1:65" s="7" customFormat="1" ht="17.100000000000001" customHeight="1" x14ac:dyDescent="0.2">
      <c r="A662" s="85"/>
      <c r="B662" s="685"/>
      <c r="C662" s="685"/>
      <c r="D662" s="695"/>
      <c r="E662" s="695"/>
      <c r="F662" s="695"/>
      <c r="G662" s="695"/>
      <c r="H662" s="57"/>
      <c r="I662" s="101"/>
      <c r="J662" s="85"/>
      <c r="K662" s="57"/>
      <c r="L662" s="57"/>
      <c r="M662" s="57"/>
      <c r="N662" s="85"/>
      <c r="O662" s="685"/>
      <c r="P662" s="685"/>
      <c r="Q662" s="695"/>
      <c r="R662" s="695"/>
      <c r="S662" s="695"/>
      <c r="T662" s="695"/>
      <c r="U662" s="57"/>
      <c r="V662" s="106"/>
      <c r="W662" s="57"/>
      <c r="X662" s="57"/>
      <c r="Y662" s="57"/>
      <c r="Z662" s="57"/>
      <c r="AA662" s="85"/>
      <c r="AB662" s="685"/>
      <c r="AC662" s="685"/>
      <c r="AD662" s="695"/>
      <c r="AE662" s="695"/>
      <c r="AF662" s="695"/>
      <c r="AG662" s="695"/>
      <c r="AH662" s="57"/>
      <c r="AI662" s="106"/>
      <c r="AJ662" s="57"/>
      <c r="AK662" s="57"/>
      <c r="AL662" s="57"/>
      <c r="AM662" s="57"/>
      <c r="AN662" s="85"/>
      <c r="AO662" s="685"/>
      <c r="AP662" s="685"/>
      <c r="AQ662" s="695"/>
      <c r="AR662" s="695"/>
      <c r="AS662" s="695"/>
      <c r="AT662" s="695"/>
      <c r="AU662" s="57"/>
      <c r="AV662" s="106"/>
      <c r="AW662" s="57"/>
      <c r="AX662" s="57"/>
      <c r="AY662" s="57"/>
      <c r="AZ662" s="57"/>
      <c r="BA662" s="85"/>
      <c r="BB662" s="685"/>
      <c r="BC662" s="685"/>
      <c r="BD662" s="695"/>
      <c r="BE662" s="695"/>
      <c r="BF662" s="695"/>
      <c r="BG662" s="695"/>
      <c r="BH662" s="57"/>
      <c r="BI662" s="106"/>
      <c r="BJ662" s="57"/>
      <c r="BK662" s="57"/>
      <c r="BL662" s="57"/>
      <c r="BM662" s="57"/>
    </row>
    <row r="663" spans="1:65" s="7" customFormat="1" ht="17.100000000000001" customHeight="1" x14ac:dyDescent="0.2">
      <c r="A663" s="85"/>
      <c r="B663" s="685"/>
      <c r="C663" s="685"/>
      <c r="D663" s="695"/>
      <c r="E663" s="695"/>
      <c r="F663" s="695"/>
      <c r="G663" s="695"/>
      <c r="H663" s="57"/>
      <c r="I663" s="101"/>
      <c r="J663" s="85"/>
      <c r="K663" s="57"/>
      <c r="L663" s="57"/>
      <c r="M663" s="57"/>
      <c r="N663" s="85"/>
      <c r="O663" s="685"/>
      <c r="P663" s="685"/>
      <c r="Q663" s="695"/>
      <c r="R663" s="695"/>
      <c r="S663" s="695"/>
      <c r="T663" s="695"/>
      <c r="U663" s="57"/>
      <c r="V663" s="106"/>
      <c r="W663" s="57"/>
      <c r="X663" s="57"/>
      <c r="Y663" s="57"/>
      <c r="Z663" s="57"/>
      <c r="AA663" s="85"/>
      <c r="AB663" s="685"/>
      <c r="AC663" s="685"/>
      <c r="AD663" s="695"/>
      <c r="AE663" s="695"/>
      <c r="AF663" s="695"/>
      <c r="AG663" s="695"/>
      <c r="AH663" s="57"/>
      <c r="AI663" s="106"/>
      <c r="AJ663" s="57"/>
      <c r="AK663" s="57"/>
      <c r="AL663" s="57"/>
      <c r="AM663" s="57"/>
      <c r="AN663" s="85"/>
      <c r="AO663" s="685"/>
      <c r="AP663" s="685"/>
      <c r="AQ663" s="695"/>
      <c r="AR663" s="695"/>
      <c r="AS663" s="695"/>
      <c r="AT663" s="695"/>
      <c r="AU663" s="57"/>
      <c r="AV663" s="106"/>
      <c r="AW663" s="57"/>
      <c r="AX663" s="57"/>
      <c r="AY663" s="57"/>
      <c r="AZ663" s="57"/>
      <c r="BA663" s="85"/>
      <c r="BB663" s="685"/>
      <c r="BC663" s="685"/>
      <c r="BD663" s="695"/>
      <c r="BE663" s="695"/>
      <c r="BF663" s="695"/>
      <c r="BG663" s="695"/>
      <c r="BH663" s="57"/>
      <c r="BI663" s="106"/>
      <c r="BJ663" s="57"/>
      <c r="BK663" s="57"/>
      <c r="BL663" s="57"/>
      <c r="BM663" s="57"/>
    </row>
    <row r="664" spans="1:65" s="7" customFormat="1" ht="17.100000000000001" customHeight="1" x14ac:dyDescent="0.2">
      <c r="A664" s="85"/>
      <c r="B664" s="685"/>
      <c r="C664" s="685"/>
      <c r="D664" s="695"/>
      <c r="E664" s="695"/>
      <c r="F664" s="695"/>
      <c r="G664" s="695"/>
      <c r="H664" s="57"/>
      <c r="I664" s="101"/>
      <c r="J664" s="85"/>
      <c r="K664" s="57"/>
      <c r="L664" s="57"/>
      <c r="M664" s="57"/>
      <c r="N664" s="85"/>
      <c r="O664" s="685"/>
      <c r="P664" s="685"/>
      <c r="Q664" s="695"/>
      <c r="R664" s="695"/>
      <c r="S664" s="695"/>
      <c r="T664" s="695"/>
      <c r="U664" s="57"/>
      <c r="V664" s="106"/>
      <c r="W664" s="57"/>
      <c r="X664" s="57"/>
      <c r="Y664" s="57"/>
      <c r="Z664" s="57"/>
      <c r="AA664" s="85"/>
      <c r="AB664" s="685"/>
      <c r="AC664" s="685"/>
      <c r="AD664" s="695"/>
      <c r="AE664" s="695"/>
      <c r="AF664" s="695"/>
      <c r="AG664" s="695"/>
      <c r="AH664" s="57"/>
      <c r="AI664" s="106"/>
      <c r="AJ664" s="57"/>
      <c r="AK664" s="57"/>
      <c r="AL664" s="57"/>
      <c r="AM664" s="57"/>
      <c r="AN664" s="85"/>
      <c r="AO664" s="685"/>
      <c r="AP664" s="685"/>
      <c r="AQ664" s="695"/>
      <c r="AR664" s="695"/>
      <c r="AS664" s="695"/>
      <c r="AT664" s="695"/>
      <c r="AU664" s="57"/>
      <c r="AV664" s="106"/>
      <c r="AW664" s="57"/>
      <c r="AX664" s="57"/>
      <c r="AY664" s="57"/>
      <c r="AZ664" s="57"/>
      <c r="BA664" s="85"/>
      <c r="BB664" s="685"/>
      <c r="BC664" s="685"/>
      <c r="BD664" s="695"/>
      <c r="BE664" s="695"/>
      <c r="BF664" s="695"/>
      <c r="BG664" s="695"/>
      <c r="BH664" s="57"/>
      <c r="BI664" s="106"/>
      <c r="BJ664" s="57"/>
      <c r="BK664" s="57"/>
      <c r="BL664" s="57"/>
      <c r="BM664" s="57"/>
    </row>
    <row r="665" spans="1:65" s="7" customFormat="1" ht="17.100000000000001" customHeight="1" x14ac:dyDescent="0.2">
      <c r="A665" s="85"/>
      <c r="B665" s="685"/>
      <c r="C665" s="685"/>
      <c r="D665" s="695"/>
      <c r="E665" s="695"/>
      <c r="F665" s="695"/>
      <c r="G665" s="695"/>
      <c r="H665" s="57"/>
      <c r="I665" s="101"/>
      <c r="J665" s="85"/>
      <c r="K665" s="57"/>
      <c r="L665" s="57"/>
      <c r="M665" s="57"/>
      <c r="N665" s="85"/>
      <c r="O665" s="685"/>
      <c r="P665" s="685"/>
      <c r="Q665" s="695"/>
      <c r="R665" s="695"/>
      <c r="S665" s="695"/>
      <c r="T665" s="695"/>
      <c r="U665" s="57"/>
      <c r="V665" s="106"/>
      <c r="W665" s="57"/>
      <c r="X665" s="57"/>
      <c r="Y665" s="57"/>
      <c r="Z665" s="57"/>
      <c r="AA665" s="85"/>
      <c r="AB665" s="685"/>
      <c r="AC665" s="685"/>
      <c r="AD665" s="695"/>
      <c r="AE665" s="695"/>
      <c r="AF665" s="695"/>
      <c r="AG665" s="695"/>
      <c r="AH665" s="57"/>
      <c r="AI665" s="106"/>
      <c r="AJ665" s="57"/>
      <c r="AK665" s="57"/>
      <c r="AL665" s="57"/>
      <c r="AM665" s="57"/>
      <c r="AN665" s="85"/>
      <c r="AO665" s="685"/>
      <c r="AP665" s="685"/>
      <c r="AQ665" s="695"/>
      <c r="AR665" s="695"/>
      <c r="AS665" s="695"/>
      <c r="AT665" s="695"/>
      <c r="AU665" s="57"/>
      <c r="AV665" s="106"/>
      <c r="AW665" s="57"/>
      <c r="AX665" s="57"/>
      <c r="AY665" s="57"/>
      <c r="AZ665" s="57"/>
      <c r="BA665" s="85"/>
      <c r="BB665" s="685"/>
      <c r="BC665" s="685"/>
      <c r="BD665" s="695"/>
      <c r="BE665" s="695"/>
      <c r="BF665" s="695"/>
      <c r="BG665" s="695"/>
      <c r="BH665" s="57"/>
      <c r="BI665" s="106"/>
      <c r="BJ665" s="57"/>
      <c r="BK665" s="57"/>
      <c r="BL665" s="57"/>
      <c r="BM665" s="57"/>
    </row>
    <row r="666" spans="1:65" s="7" customFormat="1" ht="17.100000000000001" customHeight="1" x14ac:dyDescent="0.2">
      <c r="A666" s="85"/>
      <c r="B666" s="685"/>
      <c r="C666" s="685"/>
      <c r="D666" s="695"/>
      <c r="E666" s="695"/>
      <c r="F666" s="695"/>
      <c r="G666" s="695"/>
      <c r="H666" s="57"/>
      <c r="I666" s="101"/>
      <c r="J666" s="85"/>
      <c r="K666" s="57"/>
      <c r="L666" s="57"/>
      <c r="M666" s="57"/>
      <c r="N666" s="85"/>
      <c r="O666" s="685"/>
      <c r="P666" s="685"/>
      <c r="Q666" s="695"/>
      <c r="R666" s="695"/>
      <c r="S666" s="695"/>
      <c r="T666" s="695"/>
      <c r="U666" s="57"/>
      <c r="V666" s="106"/>
      <c r="W666" s="57"/>
      <c r="X666" s="57"/>
      <c r="Y666" s="57"/>
      <c r="Z666" s="57"/>
      <c r="AA666" s="85"/>
      <c r="AB666" s="685"/>
      <c r="AC666" s="685"/>
      <c r="AD666" s="695"/>
      <c r="AE666" s="695"/>
      <c r="AF666" s="695"/>
      <c r="AG666" s="695"/>
      <c r="AH666" s="57"/>
      <c r="AI666" s="106"/>
      <c r="AJ666" s="57"/>
      <c r="AK666" s="57"/>
      <c r="AL666" s="57"/>
      <c r="AM666" s="57"/>
      <c r="AN666" s="85"/>
      <c r="AO666" s="685"/>
      <c r="AP666" s="685"/>
      <c r="AQ666" s="695"/>
      <c r="AR666" s="695"/>
      <c r="AS666" s="695"/>
      <c r="AT666" s="695"/>
      <c r="AU666" s="57"/>
      <c r="AV666" s="106"/>
      <c r="AW666" s="57"/>
      <c r="AX666" s="57"/>
      <c r="AY666" s="57"/>
      <c r="AZ666" s="57"/>
      <c r="BA666" s="85"/>
      <c r="BB666" s="685"/>
      <c r="BC666" s="685"/>
      <c r="BD666" s="695"/>
      <c r="BE666" s="695"/>
      <c r="BF666" s="695"/>
      <c r="BG666" s="695"/>
      <c r="BH666" s="57"/>
      <c r="BI666" s="106"/>
      <c r="BJ666" s="57"/>
      <c r="BK666" s="57"/>
      <c r="BL666" s="57"/>
      <c r="BM666" s="57"/>
    </row>
    <row r="667" spans="1:65" s="7" customFormat="1" ht="17.100000000000001" customHeight="1" x14ac:dyDescent="0.2">
      <c r="A667" s="85"/>
      <c r="B667" s="685"/>
      <c r="C667" s="685"/>
      <c r="D667" s="695"/>
      <c r="E667" s="695"/>
      <c r="F667" s="695"/>
      <c r="G667" s="695"/>
      <c r="H667" s="57"/>
      <c r="I667" s="101"/>
      <c r="J667" s="85"/>
      <c r="K667" s="57"/>
      <c r="L667" s="57"/>
      <c r="M667" s="57"/>
      <c r="N667" s="85"/>
      <c r="O667" s="685"/>
      <c r="P667" s="685"/>
      <c r="Q667" s="695"/>
      <c r="R667" s="695"/>
      <c r="S667" s="695"/>
      <c r="T667" s="695"/>
      <c r="U667" s="57"/>
      <c r="V667" s="106"/>
      <c r="W667" s="57"/>
      <c r="X667" s="57"/>
      <c r="Y667" s="57"/>
      <c r="Z667" s="57"/>
      <c r="AA667" s="85"/>
      <c r="AB667" s="685"/>
      <c r="AC667" s="685"/>
      <c r="AD667" s="695"/>
      <c r="AE667" s="695"/>
      <c r="AF667" s="695"/>
      <c r="AG667" s="695"/>
      <c r="AH667" s="57"/>
      <c r="AI667" s="106"/>
      <c r="AJ667" s="57"/>
      <c r="AK667" s="57"/>
      <c r="AL667" s="57"/>
      <c r="AM667" s="57"/>
      <c r="AN667" s="85"/>
      <c r="AO667" s="685"/>
      <c r="AP667" s="685"/>
      <c r="AQ667" s="695"/>
      <c r="AR667" s="695"/>
      <c r="AS667" s="695"/>
      <c r="AT667" s="695"/>
      <c r="AU667" s="57"/>
      <c r="AV667" s="106"/>
      <c r="AW667" s="57"/>
      <c r="AX667" s="57"/>
      <c r="AY667" s="57"/>
      <c r="AZ667" s="57"/>
      <c r="BA667" s="85"/>
      <c r="BB667" s="685"/>
      <c r="BC667" s="685"/>
      <c r="BD667" s="695"/>
      <c r="BE667" s="695"/>
      <c r="BF667" s="695"/>
      <c r="BG667" s="695"/>
      <c r="BH667" s="57"/>
      <c r="BI667" s="106"/>
      <c r="BJ667" s="57"/>
      <c r="BK667" s="57"/>
      <c r="BL667" s="57"/>
      <c r="BM667" s="57"/>
    </row>
    <row r="668" spans="1:65" s="7" customFormat="1" ht="36.75" customHeight="1" x14ac:dyDescent="0.2">
      <c r="A668" s="85"/>
      <c r="B668" s="686"/>
      <c r="C668" s="686"/>
      <c r="D668" s="695"/>
      <c r="E668" s="695"/>
      <c r="F668" s="695"/>
      <c r="G668" s="695"/>
      <c r="H668" s="57"/>
      <c r="I668" s="101"/>
      <c r="J668" s="85"/>
      <c r="K668" s="57"/>
      <c r="L668" s="57"/>
      <c r="M668" s="57"/>
      <c r="N668" s="85"/>
      <c r="O668" s="686"/>
      <c r="P668" s="686"/>
      <c r="Q668" s="695"/>
      <c r="R668" s="695"/>
      <c r="S668" s="695"/>
      <c r="T668" s="695"/>
      <c r="U668" s="57"/>
      <c r="V668" s="106"/>
      <c r="W668" s="57"/>
      <c r="X668" s="57"/>
      <c r="Y668" s="57"/>
      <c r="Z668" s="57"/>
      <c r="AA668" s="85"/>
      <c r="AB668" s="686"/>
      <c r="AC668" s="686"/>
      <c r="AD668" s="695"/>
      <c r="AE668" s="695"/>
      <c r="AF668" s="695"/>
      <c r="AG668" s="695"/>
      <c r="AH668" s="57"/>
      <c r="AI668" s="106"/>
      <c r="AJ668" s="57"/>
      <c r="AK668" s="57"/>
      <c r="AL668" s="57"/>
      <c r="AM668" s="57"/>
      <c r="AN668" s="85"/>
      <c r="AO668" s="686"/>
      <c r="AP668" s="686"/>
      <c r="AQ668" s="695"/>
      <c r="AR668" s="695"/>
      <c r="AS668" s="695"/>
      <c r="AT668" s="695"/>
      <c r="AU668" s="57"/>
      <c r="AV668" s="106"/>
      <c r="AW668" s="57"/>
      <c r="AX668" s="57"/>
      <c r="AY668" s="57"/>
      <c r="AZ668" s="57"/>
      <c r="BA668" s="85"/>
      <c r="BB668" s="686"/>
      <c r="BC668" s="686"/>
      <c r="BD668" s="695"/>
      <c r="BE668" s="695"/>
      <c r="BF668" s="695"/>
      <c r="BG668" s="695"/>
      <c r="BH668" s="57"/>
      <c r="BI668" s="106"/>
      <c r="BJ668" s="57"/>
      <c r="BK668" s="57"/>
      <c r="BL668" s="57"/>
      <c r="BM668" s="57"/>
    </row>
    <row r="669" spans="1:65" s="7" customFormat="1" ht="34.5" customHeight="1" x14ac:dyDescent="0.2">
      <c r="A669" s="85"/>
      <c r="B669" s="686"/>
      <c r="C669" s="686"/>
      <c r="D669" s="695"/>
      <c r="E669" s="695"/>
      <c r="F669" s="695"/>
      <c r="G669" s="695"/>
      <c r="H669" s="57"/>
      <c r="I669" s="101"/>
      <c r="J669" s="85"/>
      <c r="K669" s="57"/>
      <c r="L669" s="57"/>
      <c r="M669" s="57"/>
      <c r="N669" s="85"/>
      <c r="O669" s="686"/>
      <c r="P669" s="686"/>
      <c r="Q669" s="695"/>
      <c r="R669" s="695"/>
      <c r="S669" s="695"/>
      <c r="T669" s="695"/>
      <c r="U669" s="57"/>
      <c r="V669" s="106"/>
      <c r="W669" s="57"/>
      <c r="X669" s="57"/>
      <c r="Y669" s="57"/>
      <c r="Z669" s="57"/>
      <c r="AA669" s="85"/>
      <c r="AB669" s="686"/>
      <c r="AC669" s="686"/>
      <c r="AD669" s="695"/>
      <c r="AE669" s="695"/>
      <c r="AF669" s="695"/>
      <c r="AG669" s="695"/>
      <c r="AH669" s="57"/>
      <c r="AI669" s="106"/>
      <c r="AJ669" s="57"/>
      <c r="AK669" s="57"/>
      <c r="AL669" s="57"/>
      <c r="AM669" s="57"/>
      <c r="AN669" s="85"/>
      <c r="AO669" s="686"/>
      <c r="AP669" s="686"/>
      <c r="AQ669" s="695"/>
      <c r="AR669" s="695"/>
      <c r="AS669" s="695"/>
      <c r="AT669" s="695"/>
      <c r="AU669" s="57"/>
      <c r="AV669" s="106"/>
      <c r="AW669" s="57"/>
      <c r="AX669" s="57"/>
      <c r="AY669" s="57"/>
      <c r="AZ669" s="57"/>
      <c r="BA669" s="85"/>
      <c r="BB669" s="686"/>
      <c r="BC669" s="686"/>
      <c r="BD669" s="695"/>
      <c r="BE669" s="695"/>
      <c r="BF669" s="695"/>
      <c r="BG669" s="695"/>
      <c r="BH669" s="57"/>
      <c r="BI669" s="106"/>
      <c r="BJ669" s="57"/>
      <c r="BK669" s="57"/>
      <c r="BL669" s="57"/>
      <c r="BM669" s="57"/>
    </row>
    <row r="670" spans="1:65" s="7" customFormat="1" ht="15" x14ac:dyDescent="0.2">
      <c r="A670" s="85"/>
      <c r="B670" s="49"/>
      <c r="C670" s="49"/>
      <c r="D670" s="54"/>
      <c r="E670" s="54"/>
      <c r="F670" s="54"/>
      <c r="G670" s="54"/>
      <c r="H670" s="57"/>
      <c r="I670" s="101"/>
      <c r="J670" s="85"/>
      <c r="K670" s="57"/>
      <c r="L670" s="57"/>
      <c r="M670" s="57"/>
      <c r="N670" s="85"/>
      <c r="O670" s="49"/>
      <c r="P670" s="49"/>
      <c r="Q670" s="54"/>
      <c r="R670" s="54"/>
      <c r="S670" s="54"/>
      <c r="T670" s="54"/>
      <c r="U670" s="57"/>
      <c r="V670" s="106"/>
      <c r="W670" s="57"/>
      <c r="X670" s="57"/>
      <c r="Y670" s="57"/>
      <c r="Z670" s="57"/>
      <c r="AA670" s="85"/>
      <c r="AB670" s="49"/>
      <c r="AC670" s="49"/>
      <c r="AD670" s="54"/>
      <c r="AE670" s="54"/>
      <c r="AF670" s="54"/>
      <c r="AG670" s="54"/>
      <c r="AH670" s="57"/>
      <c r="AI670" s="106"/>
      <c r="AJ670" s="57"/>
      <c r="AK670" s="57"/>
      <c r="AL670" s="57"/>
      <c r="AM670" s="57"/>
      <c r="AN670" s="85"/>
      <c r="AO670" s="49"/>
      <c r="AP670" s="49"/>
      <c r="AQ670" s="54"/>
      <c r="AR670" s="54"/>
      <c r="AS670" s="54"/>
      <c r="AT670" s="54"/>
      <c r="AU670" s="57"/>
      <c r="AV670" s="106"/>
      <c r="AW670" s="57"/>
      <c r="AX670" s="57"/>
      <c r="AY670" s="57"/>
      <c r="AZ670" s="57"/>
      <c r="BA670" s="85"/>
      <c r="BB670" s="49"/>
      <c r="BC670" s="49"/>
      <c r="BD670" s="54"/>
      <c r="BE670" s="54"/>
      <c r="BF670" s="54"/>
      <c r="BG670" s="54"/>
      <c r="BH670" s="57"/>
      <c r="BI670" s="106"/>
      <c r="BJ670" s="57"/>
      <c r="BK670" s="57"/>
      <c r="BL670" s="57"/>
      <c r="BM670" s="57"/>
    </row>
    <row r="671" spans="1:65" s="5" customFormat="1" ht="13.5" x14ac:dyDescent="0.25">
      <c r="A671" s="7"/>
      <c r="B671" s="71"/>
      <c r="C671" s="777"/>
      <c r="D671" s="777"/>
      <c r="E671" s="777"/>
      <c r="F671" s="777"/>
      <c r="G671" s="777"/>
      <c r="H671" s="777"/>
      <c r="I671" s="777"/>
      <c r="J671" s="7"/>
      <c r="K671" s="778"/>
      <c r="L671" s="778"/>
      <c r="M671" s="778"/>
      <c r="N671" s="7"/>
      <c r="O671" s="71"/>
      <c r="P671" s="189"/>
      <c r="Q671" s="189"/>
      <c r="R671" s="189"/>
      <c r="S671" s="189"/>
      <c r="T671" s="189"/>
      <c r="U671" s="51"/>
      <c r="V671" s="51"/>
      <c r="W671" s="57"/>
      <c r="X671" s="778"/>
      <c r="Y671" s="778"/>
      <c r="Z671" s="778"/>
      <c r="AA671" s="7"/>
      <c r="AB671" s="71"/>
      <c r="AC671" s="189"/>
      <c r="AD671" s="189"/>
      <c r="AE671" s="189"/>
      <c r="AF671" s="189"/>
      <c r="AG671" s="189"/>
      <c r="AH671" s="51"/>
      <c r="AI671" s="51"/>
      <c r="AJ671" s="57"/>
      <c r="AK671" s="778"/>
      <c r="AL671" s="778"/>
      <c r="AM671" s="778"/>
      <c r="AN671" s="7"/>
      <c r="AO671" s="71"/>
      <c r="AP671" s="189"/>
      <c r="AQ671" s="189"/>
      <c r="AR671" s="189"/>
      <c r="AS671" s="189"/>
      <c r="AT671" s="189"/>
      <c r="AU671" s="51"/>
      <c r="AV671" s="51"/>
      <c r="AW671" s="57"/>
      <c r="AX671" s="778"/>
      <c r="AY671" s="778"/>
      <c r="AZ671" s="778"/>
      <c r="BA671" s="7"/>
      <c r="BB671" s="71"/>
      <c r="BC671" s="189"/>
      <c r="BD671" s="189"/>
      <c r="BE671" s="189"/>
      <c r="BF671" s="189"/>
      <c r="BG671" s="189"/>
      <c r="BH671" s="51"/>
      <c r="BI671" s="51"/>
      <c r="BJ671" s="57"/>
      <c r="BK671" s="778"/>
      <c r="BL671" s="778"/>
      <c r="BM671" s="778"/>
    </row>
    <row r="672" spans="1:65" s="7" customFormat="1" ht="15" x14ac:dyDescent="0.2">
      <c r="A672" s="85"/>
      <c r="B672" s="49"/>
      <c r="C672" s="49"/>
      <c r="D672" s="54"/>
      <c r="E672" s="54"/>
      <c r="F672" s="54"/>
      <c r="G672" s="54"/>
      <c r="H672" s="57"/>
      <c r="I672" s="101"/>
      <c r="J672" s="85"/>
      <c r="K672" s="57"/>
      <c r="L672" s="57"/>
      <c r="M672" s="57"/>
      <c r="N672" s="85"/>
      <c r="O672" s="49"/>
      <c r="P672" s="49"/>
      <c r="Q672" s="54"/>
      <c r="R672" s="54"/>
      <c r="S672" s="54"/>
      <c r="T672" s="54"/>
      <c r="U672" s="57"/>
      <c r="V672" s="106"/>
      <c r="W672" s="57"/>
      <c r="X672" s="57"/>
      <c r="Y672" s="57"/>
      <c r="Z672" s="57"/>
      <c r="AA672" s="85"/>
      <c r="AB672" s="49"/>
      <c r="AC672" s="49"/>
      <c r="AD672" s="54"/>
      <c r="AE672" s="54"/>
      <c r="AF672" s="54"/>
      <c r="AG672" s="54"/>
      <c r="AH672" s="57"/>
      <c r="AI672" s="106"/>
      <c r="AJ672" s="57"/>
      <c r="AK672" s="57"/>
      <c r="AL672" s="57"/>
      <c r="AM672" s="57"/>
      <c r="AN672" s="85"/>
      <c r="AO672" s="49"/>
      <c r="AP672" s="49"/>
      <c r="AQ672" s="54"/>
      <c r="AR672" s="54"/>
      <c r="AS672" s="54"/>
      <c r="AT672" s="54"/>
      <c r="AU672" s="57"/>
      <c r="AV672" s="106"/>
      <c r="AW672" s="57"/>
      <c r="AX672" s="57"/>
      <c r="AY672" s="57"/>
      <c r="AZ672" s="57"/>
      <c r="BA672" s="85"/>
      <c r="BB672" s="49"/>
      <c r="BC672" s="49"/>
      <c r="BD672" s="54"/>
      <c r="BE672" s="54"/>
      <c r="BF672" s="54"/>
      <c r="BG672" s="54"/>
      <c r="BH672" s="57"/>
      <c r="BI672" s="106"/>
      <c r="BJ672" s="57"/>
      <c r="BK672" s="57"/>
      <c r="BL672" s="57"/>
      <c r="BM672" s="57"/>
    </row>
    <row r="673" spans="1:65" s="7" customFormat="1" ht="17.100000000000001" customHeight="1" x14ac:dyDescent="0.2">
      <c r="A673" s="721"/>
      <c r="B673" s="721"/>
      <c r="C673" s="721"/>
      <c r="D673" s="721"/>
      <c r="E673" s="721"/>
      <c r="F673" s="721"/>
      <c r="G673" s="721"/>
      <c r="H673" s="721"/>
      <c r="I673" s="721"/>
      <c r="J673" s="721"/>
      <c r="K673" s="721"/>
      <c r="L673" s="721"/>
      <c r="M673" s="721"/>
      <c r="N673" s="85"/>
      <c r="O673" s="85"/>
      <c r="P673" s="85"/>
      <c r="Q673" s="85"/>
      <c r="R673" s="85"/>
      <c r="S673" s="85"/>
      <c r="T673" s="85"/>
      <c r="U673" s="57"/>
      <c r="V673" s="57"/>
      <c r="W673" s="57"/>
      <c r="X673" s="57"/>
      <c r="Y673" s="57"/>
      <c r="Z673" s="57"/>
      <c r="AA673" s="85"/>
      <c r="AB673" s="85"/>
      <c r="AC673" s="85"/>
      <c r="AD673" s="85"/>
      <c r="AE673" s="85"/>
      <c r="AF673" s="85"/>
      <c r="AG673" s="85"/>
      <c r="AH673" s="57"/>
      <c r="AI673" s="57"/>
      <c r="AJ673" s="57"/>
      <c r="AK673" s="57"/>
      <c r="AL673" s="57"/>
      <c r="AM673" s="57"/>
      <c r="AN673" s="85"/>
      <c r="AO673" s="85"/>
      <c r="AP673" s="85"/>
      <c r="AQ673" s="85"/>
      <c r="AR673" s="85"/>
      <c r="AS673" s="85"/>
      <c r="AT673" s="85"/>
      <c r="AU673" s="57"/>
      <c r="AV673" s="57"/>
      <c r="AW673" s="57"/>
      <c r="AX673" s="57"/>
      <c r="AY673" s="57"/>
      <c r="AZ673" s="57"/>
      <c r="BA673" s="85"/>
      <c r="BB673" s="85"/>
      <c r="BC673" s="85"/>
      <c r="BD673" s="85"/>
      <c r="BE673" s="85"/>
      <c r="BF673" s="85"/>
      <c r="BG673" s="85"/>
      <c r="BH673" s="57"/>
      <c r="BI673" s="57"/>
      <c r="BJ673" s="57"/>
      <c r="BK673" s="57"/>
      <c r="BL673" s="57"/>
      <c r="BM673" s="57"/>
    </row>
    <row r="674" spans="1:65" s="5" customFormat="1" ht="12.75" customHeight="1" x14ac:dyDescent="0.2">
      <c r="A674" s="82"/>
      <c r="B674" s="689"/>
      <c r="C674" s="689"/>
      <c r="D674" s="689"/>
      <c r="E674" s="689"/>
      <c r="F674" s="689"/>
      <c r="G674" s="689"/>
      <c r="H674" s="24"/>
      <c r="I674" s="98"/>
      <c r="K674" s="51"/>
      <c r="L674" s="51"/>
      <c r="M674" s="51"/>
      <c r="N674" s="82"/>
      <c r="O674" s="689"/>
      <c r="P674" s="689"/>
      <c r="Q674" s="689"/>
      <c r="R674" s="689"/>
      <c r="S674" s="689"/>
      <c r="T674" s="689"/>
      <c r="U674" s="51"/>
      <c r="V674" s="108"/>
      <c r="W674" s="51"/>
      <c r="X674" s="51"/>
      <c r="Y674" s="51"/>
      <c r="Z674" s="51"/>
      <c r="AA674" s="82"/>
      <c r="AB674" s="689"/>
      <c r="AC674" s="689"/>
      <c r="AD674" s="689"/>
      <c r="AE674" s="689"/>
      <c r="AF674" s="689"/>
      <c r="AG674" s="689"/>
      <c r="AH674" s="51"/>
      <c r="AI674" s="108"/>
      <c r="AJ674" s="51"/>
      <c r="AK674" s="51"/>
      <c r="AL674" s="51"/>
      <c r="AM674" s="51"/>
      <c r="AN674" s="82"/>
      <c r="AO674" s="689"/>
      <c r="AP674" s="689"/>
      <c r="AQ674" s="689"/>
      <c r="AR674" s="689"/>
      <c r="AS674" s="689"/>
      <c r="AT674" s="689"/>
      <c r="AU674" s="51"/>
      <c r="AV674" s="108"/>
      <c r="AW674" s="51"/>
      <c r="AX674" s="51"/>
      <c r="AY674" s="51"/>
      <c r="AZ674" s="51"/>
      <c r="BA674" s="82"/>
      <c r="BB674" s="689"/>
      <c r="BC674" s="689"/>
      <c r="BD674" s="689"/>
      <c r="BE674" s="689"/>
      <c r="BF674" s="689"/>
      <c r="BG674" s="689"/>
      <c r="BH674" s="51"/>
      <c r="BI674" s="108"/>
      <c r="BJ674" s="51"/>
      <c r="BK674" s="51"/>
      <c r="BL674" s="51"/>
      <c r="BM674" s="51"/>
    </row>
    <row r="675" spans="1:65" s="5" customFormat="1" ht="12.75" customHeight="1" x14ac:dyDescent="0.2">
      <c r="A675" s="61"/>
      <c r="B675" s="689"/>
      <c r="C675" s="689"/>
      <c r="D675" s="689"/>
      <c r="E675" s="689"/>
      <c r="F675" s="689"/>
      <c r="G675" s="689"/>
      <c r="H675" s="32"/>
      <c r="I675" s="111"/>
      <c r="K675" s="130"/>
      <c r="L675" s="51"/>
      <c r="M675" s="51"/>
      <c r="N675" s="61"/>
      <c r="O675" s="689"/>
      <c r="P675" s="689"/>
      <c r="Q675" s="689"/>
      <c r="R675" s="689"/>
      <c r="S675" s="689"/>
      <c r="T675" s="689"/>
      <c r="U675" s="156"/>
      <c r="V675" s="176"/>
      <c r="W675" s="51"/>
      <c r="X675" s="130"/>
      <c r="Y675" s="51"/>
      <c r="Z675" s="51"/>
      <c r="AA675" s="61"/>
      <c r="AB675" s="689"/>
      <c r="AC675" s="689"/>
      <c r="AD675" s="689"/>
      <c r="AE675" s="689"/>
      <c r="AF675" s="689"/>
      <c r="AG675" s="689"/>
      <c r="AH675" s="156"/>
      <c r="AI675" s="176"/>
      <c r="AJ675" s="51"/>
      <c r="AK675" s="130"/>
      <c r="AL675" s="51"/>
      <c r="AM675" s="51"/>
      <c r="AN675" s="61"/>
      <c r="AO675" s="689"/>
      <c r="AP675" s="689"/>
      <c r="AQ675" s="689"/>
      <c r="AR675" s="689"/>
      <c r="AS675" s="689"/>
      <c r="AT675" s="689"/>
      <c r="AU675" s="156"/>
      <c r="AV675" s="176"/>
      <c r="AW675" s="51"/>
      <c r="AX675" s="130"/>
      <c r="AY675" s="51"/>
      <c r="AZ675" s="51"/>
      <c r="BA675" s="61"/>
      <c r="BB675" s="689"/>
      <c r="BC675" s="689"/>
      <c r="BD675" s="689"/>
      <c r="BE675" s="689"/>
      <c r="BF675" s="689"/>
      <c r="BG675" s="689"/>
      <c r="BH675" s="156"/>
      <c r="BI675" s="176"/>
      <c r="BJ675" s="51"/>
      <c r="BK675" s="130"/>
      <c r="BL675" s="51"/>
      <c r="BM675" s="51"/>
    </row>
    <row r="676" spans="1:65" s="5" customFormat="1" ht="12.75" customHeight="1" x14ac:dyDescent="0.2">
      <c r="A676" s="61"/>
      <c r="B676" s="80"/>
      <c r="C676" s="45"/>
      <c r="D676" s="45"/>
      <c r="E676" s="45"/>
      <c r="F676" s="45"/>
      <c r="G676" s="45"/>
      <c r="H676" s="55"/>
      <c r="I676" s="100"/>
      <c r="J676" s="45"/>
      <c r="K676" s="134"/>
      <c r="L676" s="51"/>
      <c r="M676" s="59"/>
      <c r="N676" s="61"/>
      <c r="O676" s="80"/>
      <c r="P676" s="45"/>
      <c r="Q676" s="45"/>
      <c r="R676" s="45"/>
      <c r="S676" s="45"/>
      <c r="T676" s="45"/>
      <c r="U676" s="134"/>
      <c r="V676" s="176"/>
      <c r="W676" s="134"/>
      <c r="X676" s="134"/>
      <c r="Y676" s="51"/>
      <c r="Z676" s="59"/>
      <c r="AA676" s="61"/>
      <c r="AB676" s="80"/>
      <c r="AC676" s="45"/>
      <c r="AD676" s="45"/>
      <c r="AE676" s="45"/>
      <c r="AF676" s="45"/>
      <c r="AG676" s="45"/>
      <c r="AH676" s="134"/>
      <c r="AI676" s="176"/>
      <c r="AJ676" s="134"/>
      <c r="AK676" s="134"/>
      <c r="AL676" s="51"/>
      <c r="AM676" s="59"/>
      <c r="AN676" s="61"/>
      <c r="AO676" s="80"/>
      <c r="AP676" s="45"/>
      <c r="AQ676" s="45"/>
      <c r="AR676" s="45"/>
      <c r="AS676" s="45"/>
      <c r="AT676" s="45"/>
      <c r="AU676" s="134"/>
      <c r="AV676" s="176"/>
      <c r="AW676" s="134"/>
      <c r="AX676" s="134"/>
      <c r="AY676" s="51"/>
      <c r="AZ676" s="59"/>
      <c r="BA676" s="61"/>
      <c r="BB676" s="80"/>
      <c r="BC676" s="45"/>
      <c r="BD676" s="45"/>
      <c r="BE676" s="45"/>
      <c r="BF676" s="45"/>
      <c r="BG676" s="45"/>
      <c r="BH676" s="134"/>
      <c r="BI676" s="176"/>
      <c r="BJ676" s="134"/>
      <c r="BK676" s="134"/>
      <c r="BL676" s="51"/>
      <c r="BM676" s="59"/>
    </row>
    <row r="677" spans="1:65" s="7" customFormat="1" ht="10.5" customHeight="1" x14ac:dyDescent="0.2">
      <c r="A677" s="85"/>
      <c r="B677" s="57"/>
      <c r="C677" s="85"/>
      <c r="D677" s="85"/>
      <c r="E677" s="85"/>
      <c r="F677" s="85"/>
      <c r="G677" s="85"/>
      <c r="H677" s="57"/>
      <c r="I677" s="101"/>
      <c r="J677" s="85"/>
      <c r="K677" s="57"/>
      <c r="L677" s="57"/>
      <c r="M677" s="57"/>
      <c r="N677" s="85"/>
      <c r="O677" s="57"/>
      <c r="P677" s="85"/>
      <c r="Q677" s="85"/>
      <c r="R677" s="85"/>
      <c r="S677" s="85"/>
      <c r="T677" s="85"/>
      <c r="U677" s="57"/>
      <c r="V677" s="106"/>
      <c r="W677" s="57"/>
      <c r="X677" s="57"/>
      <c r="Y677" s="57"/>
      <c r="Z677" s="57"/>
      <c r="AA677" s="85"/>
      <c r="AB677" s="57"/>
      <c r="AC677" s="85"/>
      <c r="AD677" s="85"/>
      <c r="AE677" s="85"/>
      <c r="AF677" s="85"/>
      <c r="AG677" s="85"/>
      <c r="AH677" s="57"/>
      <c r="AI677" s="106"/>
      <c r="AJ677" s="57"/>
      <c r="AK677" s="57"/>
      <c r="AL677" s="57"/>
      <c r="AM677" s="57"/>
      <c r="AN677" s="85"/>
      <c r="AO677" s="57"/>
      <c r="AP677" s="85"/>
      <c r="AQ677" s="85"/>
      <c r="AR677" s="85"/>
      <c r="AS677" s="85"/>
      <c r="AT677" s="85"/>
      <c r="AU677" s="57"/>
      <c r="AV677" s="106"/>
      <c r="AW677" s="57"/>
      <c r="AX677" s="57"/>
      <c r="AY677" s="57"/>
      <c r="AZ677" s="57"/>
      <c r="BA677" s="85"/>
      <c r="BB677" s="57"/>
      <c r="BC677" s="85"/>
      <c r="BD677" s="85"/>
      <c r="BE677" s="85"/>
      <c r="BF677" s="85"/>
      <c r="BG677" s="85"/>
      <c r="BH677" s="57"/>
      <c r="BI677" s="106"/>
      <c r="BJ677" s="57"/>
      <c r="BK677" s="57"/>
      <c r="BL677" s="57"/>
      <c r="BM677" s="57"/>
    </row>
    <row r="678" spans="1:65" s="7" customFormat="1" ht="17.100000000000001" customHeight="1" x14ac:dyDescent="0.2">
      <c r="A678" s="85"/>
      <c r="B678" s="686"/>
      <c r="C678" s="686"/>
      <c r="D678" s="698"/>
      <c r="E678" s="698"/>
      <c r="F678" s="698"/>
      <c r="G678" s="698"/>
      <c r="H678" s="57"/>
      <c r="I678" s="101"/>
      <c r="J678" s="85"/>
      <c r="K678" s="57"/>
      <c r="L678" s="57"/>
      <c r="M678" s="57"/>
      <c r="N678" s="85"/>
      <c r="O678" s="686"/>
      <c r="P678" s="686"/>
      <c r="Q678" s="698"/>
      <c r="R678" s="698"/>
      <c r="S678" s="698"/>
      <c r="T678" s="698"/>
      <c r="U678" s="57"/>
      <c r="V678" s="106"/>
      <c r="W678" s="57"/>
      <c r="X678" s="57"/>
      <c r="Y678" s="57"/>
      <c r="Z678" s="57"/>
      <c r="AA678" s="85"/>
      <c r="AB678" s="686"/>
      <c r="AC678" s="686"/>
      <c r="AD678" s="698"/>
      <c r="AE678" s="698"/>
      <c r="AF678" s="698"/>
      <c r="AG678" s="698"/>
      <c r="AH678" s="57"/>
      <c r="AI678" s="106"/>
      <c r="AJ678" s="57"/>
      <c r="AK678" s="57"/>
      <c r="AL678" s="57"/>
      <c r="AM678" s="57"/>
      <c r="AN678" s="85"/>
      <c r="AO678" s="686"/>
      <c r="AP678" s="686"/>
      <c r="AQ678" s="698"/>
      <c r="AR678" s="698"/>
      <c r="AS678" s="698"/>
      <c r="AT678" s="698"/>
      <c r="AU678" s="57"/>
      <c r="AV678" s="106"/>
      <c r="AW678" s="57"/>
      <c r="AX678" s="57"/>
      <c r="AY678" s="57"/>
      <c r="AZ678" s="57"/>
      <c r="BA678" s="85"/>
      <c r="BB678" s="686"/>
      <c r="BC678" s="686"/>
      <c r="BD678" s="698"/>
      <c r="BE678" s="698"/>
      <c r="BF678" s="698"/>
      <c r="BG678" s="698"/>
      <c r="BH678" s="57"/>
      <c r="BI678" s="106"/>
      <c r="BJ678" s="57"/>
      <c r="BK678" s="57"/>
      <c r="BL678" s="57"/>
      <c r="BM678" s="57"/>
    </row>
    <row r="679" spans="1:65" s="7" customFormat="1" ht="17.100000000000001" customHeight="1" x14ac:dyDescent="0.2">
      <c r="A679" s="85"/>
      <c r="B679" s="686"/>
      <c r="C679" s="686"/>
      <c r="D679" s="699"/>
      <c r="E679" s="699"/>
      <c r="F679" s="699"/>
      <c r="G679" s="699"/>
      <c r="H679" s="57"/>
      <c r="I679" s="101"/>
      <c r="J679" s="85"/>
      <c r="K679" s="57"/>
      <c r="L679" s="57"/>
      <c r="M679" s="57"/>
      <c r="N679" s="85"/>
      <c r="O679" s="686"/>
      <c r="P679" s="686"/>
      <c r="Q679" s="699"/>
      <c r="R679" s="699"/>
      <c r="S679" s="699"/>
      <c r="T679" s="699"/>
      <c r="U679" s="57"/>
      <c r="V679" s="106"/>
      <c r="W679" s="57"/>
      <c r="X679" s="57"/>
      <c r="Y679" s="57"/>
      <c r="Z679" s="57"/>
      <c r="AA679" s="85"/>
      <c r="AB679" s="686"/>
      <c r="AC679" s="686"/>
      <c r="AD679" s="699"/>
      <c r="AE679" s="699"/>
      <c r="AF679" s="699"/>
      <c r="AG679" s="699"/>
      <c r="AH679" s="57"/>
      <c r="AI679" s="106"/>
      <c r="AJ679" s="57"/>
      <c r="AK679" s="57"/>
      <c r="AL679" s="57"/>
      <c r="AM679" s="57"/>
      <c r="AN679" s="85"/>
      <c r="AO679" s="686"/>
      <c r="AP679" s="686"/>
      <c r="AQ679" s="699"/>
      <c r="AR679" s="699"/>
      <c r="AS679" s="699"/>
      <c r="AT679" s="699"/>
      <c r="AU679" s="57"/>
      <c r="AV679" s="106"/>
      <c r="AW679" s="57"/>
      <c r="AX679" s="57"/>
      <c r="AY679" s="57"/>
      <c r="AZ679" s="57"/>
      <c r="BA679" s="85"/>
      <c r="BB679" s="686"/>
      <c r="BC679" s="686"/>
      <c r="BD679" s="699"/>
      <c r="BE679" s="699"/>
      <c r="BF679" s="699"/>
      <c r="BG679" s="699"/>
      <c r="BH679" s="57"/>
      <c r="BI679" s="106"/>
      <c r="BJ679" s="57"/>
      <c r="BK679" s="57"/>
      <c r="BL679" s="57"/>
      <c r="BM679" s="57"/>
    </row>
    <row r="680" spans="1:65" s="7" customFormat="1" ht="17.100000000000001" customHeight="1" x14ac:dyDescent="0.2">
      <c r="A680" s="85"/>
      <c r="B680" s="686"/>
      <c r="C680" s="686"/>
      <c r="D680" s="698"/>
      <c r="E680" s="698"/>
      <c r="F680" s="698"/>
      <c r="G680" s="698"/>
      <c r="H680" s="57"/>
      <c r="I680" s="101"/>
      <c r="J680" s="85"/>
      <c r="K680" s="57"/>
      <c r="L680" s="57"/>
      <c r="M680" s="57"/>
      <c r="N680" s="85"/>
      <c r="O680" s="686"/>
      <c r="P680" s="686"/>
      <c r="Q680" s="698"/>
      <c r="R680" s="698"/>
      <c r="S680" s="698"/>
      <c r="T680" s="698"/>
      <c r="U680" s="57"/>
      <c r="V680" s="106"/>
      <c r="W680" s="57"/>
      <c r="X680" s="57"/>
      <c r="Y680" s="57"/>
      <c r="Z680" s="57"/>
      <c r="AA680" s="85"/>
      <c r="AB680" s="686"/>
      <c r="AC680" s="686"/>
      <c r="AD680" s="698"/>
      <c r="AE680" s="698"/>
      <c r="AF680" s="698"/>
      <c r="AG680" s="698"/>
      <c r="AH680" s="57"/>
      <c r="AI680" s="106"/>
      <c r="AJ680" s="57"/>
      <c r="AK680" s="57"/>
      <c r="AL680" s="57"/>
      <c r="AM680" s="57"/>
      <c r="AN680" s="85"/>
      <c r="AO680" s="686"/>
      <c r="AP680" s="686"/>
      <c r="AQ680" s="698"/>
      <c r="AR680" s="698"/>
      <c r="AS680" s="698"/>
      <c r="AT680" s="698"/>
      <c r="AU680" s="57"/>
      <c r="AV680" s="106"/>
      <c r="AW680" s="57"/>
      <c r="AX680" s="57"/>
      <c r="AY680" s="57"/>
      <c r="AZ680" s="57"/>
      <c r="BA680" s="85"/>
      <c r="BB680" s="686"/>
      <c r="BC680" s="686"/>
      <c r="BD680" s="698"/>
      <c r="BE680" s="698"/>
      <c r="BF680" s="698"/>
      <c r="BG680" s="698"/>
      <c r="BH680" s="57"/>
      <c r="BI680" s="106"/>
      <c r="BJ680" s="57"/>
      <c r="BK680" s="57"/>
      <c r="BL680" s="57"/>
      <c r="BM680" s="57"/>
    </row>
    <row r="681" spans="1:65" s="7" customFormat="1" ht="17.100000000000001" customHeight="1" x14ac:dyDescent="0.2">
      <c r="A681" s="85"/>
      <c r="B681" s="688"/>
      <c r="C681" s="688"/>
      <c r="D681" s="695"/>
      <c r="E681" s="695"/>
      <c r="F681" s="695"/>
      <c r="G681" s="695"/>
      <c r="H681" s="57"/>
      <c r="I681" s="101"/>
      <c r="J681" s="85"/>
      <c r="K681" s="57"/>
      <c r="L681" s="57"/>
      <c r="M681" s="57"/>
      <c r="N681" s="85"/>
      <c r="O681" s="688"/>
      <c r="P681" s="688"/>
      <c r="Q681" s="695"/>
      <c r="R681" s="695"/>
      <c r="S681" s="695"/>
      <c r="T681" s="695"/>
      <c r="U681" s="57"/>
      <c r="V681" s="106"/>
      <c r="W681" s="57"/>
      <c r="X681" s="57"/>
      <c r="Y681" s="57"/>
      <c r="Z681" s="57"/>
      <c r="AA681" s="85"/>
      <c r="AB681" s="688"/>
      <c r="AC681" s="688"/>
      <c r="AD681" s="695"/>
      <c r="AE681" s="695"/>
      <c r="AF681" s="695"/>
      <c r="AG681" s="695"/>
      <c r="AH681" s="57"/>
      <c r="AI681" s="106"/>
      <c r="AJ681" s="57"/>
      <c r="AK681" s="57"/>
      <c r="AL681" s="57"/>
      <c r="AM681" s="57"/>
      <c r="AN681" s="85"/>
      <c r="AO681" s="688"/>
      <c r="AP681" s="688"/>
      <c r="AQ681" s="695"/>
      <c r="AR681" s="695"/>
      <c r="AS681" s="695"/>
      <c r="AT681" s="695"/>
      <c r="AU681" s="57"/>
      <c r="AV681" s="106"/>
      <c r="AW681" s="57"/>
      <c r="AX681" s="57"/>
      <c r="AY681" s="57"/>
      <c r="AZ681" s="57"/>
      <c r="BA681" s="85"/>
      <c r="BB681" s="688"/>
      <c r="BC681" s="688"/>
      <c r="BD681" s="695"/>
      <c r="BE681" s="695"/>
      <c r="BF681" s="695"/>
      <c r="BG681" s="695"/>
      <c r="BH681" s="57"/>
      <c r="BI681" s="106"/>
      <c r="BJ681" s="57"/>
      <c r="BK681" s="57"/>
      <c r="BL681" s="57"/>
      <c r="BM681" s="57"/>
    </row>
    <row r="682" spans="1:65" s="7" customFormat="1" ht="17.100000000000001" customHeight="1" x14ac:dyDescent="0.2">
      <c r="A682" s="85"/>
      <c r="B682" s="685"/>
      <c r="C682" s="685"/>
      <c r="D682" s="695"/>
      <c r="E682" s="695"/>
      <c r="F682" s="695"/>
      <c r="G682" s="695"/>
      <c r="H682" s="57"/>
      <c r="I682" s="101"/>
      <c r="J682" s="85"/>
      <c r="K682" s="57"/>
      <c r="L682" s="57"/>
      <c r="M682" s="57"/>
      <c r="N682" s="85"/>
      <c r="O682" s="685"/>
      <c r="P682" s="685"/>
      <c r="Q682" s="695"/>
      <c r="R682" s="695"/>
      <c r="S682" s="695"/>
      <c r="T682" s="695"/>
      <c r="U682" s="57"/>
      <c r="V682" s="106"/>
      <c r="W682" s="57"/>
      <c r="X682" s="57"/>
      <c r="Y682" s="57"/>
      <c r="Z682" s="57"/>
      <c r="AA682" s="85"/>
      <c r="AB682" s="685"/>
      <c r="AC682" s="685"/>
      <c r="AD682" s="695"/>
      <c r="AE682" s="695"/>
      <c r="AF682" s="695"/>
      <c r="AG682" s="695"/>
      <c r="AH682" s="57"/>
      <c r="AI682" s="106"/>
      <c r="AJ682" s="57"/>
      <c r="AK682" s="57"/>
      <c r="AL682" s="57"/>
      <c r="AM682" s="57"/>
      <c r="AN682" s="85"/>
      <c r="AO682" s="685"/>
      <c r="AP682" s="685"/>
      <c r="AQ682" s="695"/>
      <c r="AR682" s="695"/>
      <c r="AS682" s="695"/>
      <c r="AT682" s="695"/>
      <c r="AU682" s="57"/>
      <c r="AV682" s="106"/>
      <c r="AW682" s="57"/>
      <c r="AX682" s="57"/>
      <c r="AY682" s="57"/>
      <c r="AZ682" s="57"/>
      <c r="BA682" s="85"/>
      <c r="BB682" s="685"/>
      <c r="BC682" s="685"/>
      <c r="BD682" s="695"/>
      <c r="BE682" s="695"/>
      <c r="BF682" s="695"/>
      <c r="BG682" s="695"/>
      <c r="BH682" s="57"/>
      <c r="BI682" s="106"/>
      <c r="BJ682" s="57"/>
      <c r="BK682" s="57"/>
      <c r="BL682" s="57"/>
      <c r="BM682" s="57"/>
    </row>
    <row r="683" spans="1:65" s="7" customFormat="1" ht="17.100000000000001" customHeight="1" x14ac:dyDescent="0.2">
      <c r="A683" s="85"/>
      <c r="B683" s="685"/>
      <c r="C683" s="685"/>
      <c r="D683" s="695"/>
      <c r="E683" s="695"/>
      <c r="F683" s="695"/>
      <c r="G683" s="695"/>
      <c r="H683" s="57"/>
      <c r="I683" s="101"/>
      <c r="J683" s="85"/>
      <c r="K683" s="57"/>
      <c r="L683" s="57"/>
      <c r="M683" s="57"/>
      <c r="N683" s="85"/>
      <c r="O683" s="685"/>
      <c r="P683" s="685"/>
      <c r="Q683" s="695"/>
      <c r="R683" s="695"/>
      <c r="S683" s="695"/>
      <c r="T683" s="695"/>
      <c r="U683" s="57"/>
      <c r="V683" s="106"/>
      <c r="W683" s="57"/>
      <c r="X683" s="57"/>
      <c r="Y683" s="57"/>
      <c r="Z683" s="57"/>
      <c r="AA683" s="85"/>
      <c r="AB683" s="685"/>
      <c r="AC683" s="685"/>
      <c r="AD683" s="695"/>
      <c r="AE683" s="695"/>
      <c r="AF683" s="695"/>
      <c r="AG683" s="695"/>
      <c r="AH683" s="57"/>
      <c r="AI683" s="106"/>
      <c r="AJ683" s="57"/>
      <c r="AK683" s="57"/>
      <c r="AL683" s="57"/>
      <c r="AM683" s="57"/>
      <c r="AN683" s="85"/>
      <c r="AO683" s="685"/>
      <c r="AP683" s="685"/>
      <c r="AQ683" s="695"/>
      <c r="AR683" s="695"/>
      <c r="AS683" s="695"/>
      <c r="AT683" s="695"/>
      <c r="AU683" s="57"/>
      <c r="AV683" s="106"/>
      <c r="AW683" s="57"/>
      <c r="AX683" s="57"/>
      <c r="AY683" s="57"/>
      <c r="AZ683" s="57"/>
      <c r="BA683" s="85"/>
      <c r="BB683" s="685"/>
      <c r="BC683" s="685"/>
      <c r="BD683" s="695"/>
      <c r="BE683" s="695"/>
      <c r="BF683" s="695"/>
      <c r="BG683" s="695"/>
      <c r="BH683" s="57"/>
      <c r="BI683" s="106"/>
      <c r="BJ683" s="57"/>
      <c r="BK683" s="57"/>
      <c r="BL683" s="57"/>
      <c r="BM683" s="57"/>
    </row>
    <row r="684" spans="1:65" s="7" customFormat="1" ht="17.100000000000001" customHeight="1" x14ac:dyDescent="0.2">
      <c r="A684" s="85"/>
      <c r="B684" s="685"/>
      <c r="C684" s="685"/>
      <c r="D684" s="695"/>
      <c r="E684" s="695"/>
      <c r="F684" s="695"/>
      <c r="G684" s="695"/>
      <c r="H684" s="57"/>
      <c r="I684" s="101"/>
      <c r="J684" s="85"/>
      <c r="K684" s="57"/>
      <c r="L684" s="57"/>
      <c r="M684" s="57"/>
      <c r="N684" s="85"/>
      <c r="O684" s="685"/>
      <c r="P684" s="685"/>
      <c r="Q684" s="695"/>
      <c r="R684" s="695"/>
      <c r="S684" s="695"/>
      <c r="T684" s="695"/>
      <c r="U684" s="57"/>
      <c r="V684" s="106"/>
      <c r="W684" s="57"/>
      <c r="X684" s="57"/>
      <c r="Y684" s="57"/>
      <c r="Z684" s="57"/>
      <c r="AA684" s="85"/>
      <c r="AB684" s="685"/>
      <c r="AC684" s="685"/>
      <c r="AD684" s="695"/>
      <c r="AE684" s="695"/>
      <c r="AF684" s="695"/>
      <c r="AG684" s="695"/>
      <c r="AH684" s="57"/>
      <c r="AI684" s="106"/>
      <c r="AJ684" s="57"/>
      <c r="AK684" s="57"/>
      <c r="AL684" s="57"/>
      <c r="AM684" s="57"/>
      <c r="AN684" s="85"/>
      <c r="AO684" s="685"/>
      <c r="AP684" s="685"/>
      <c r="AQ684" s="695"/>
      <c r="AR684" s="695"/>
      <c r="AS684" s="695"/>
      <c r="AT684" s="695"/>
      <c r="AU684" s="57"/>
      <c r="AV684" s="106"/>
      <c r="AW684" s="57"/>
      <c r="AX684" s="57"/>
      <c r="AY684" s="57"/>
      <c r="AZ684" s="57"/>
      <c r="BA684" s="85"/>
      <c r="BB684" s="685"/>
      <c r="BC684" s="685"/>
      <c r="BD684" s="695"/>
      <c r="BE684" s="695"/>
      <c r="BF684" s="695"/>
      <c r="BG684" s="695"/>
      <c r="BH684" s="57"/>
      <c r="BI684" s="106"/>
      <c r="BJ684" s="57"/>
      <c r="BK684" s="57"/>
      <c r="BL684" s="57"/>
      <c r="BM684" s="57"/>
    </row>
    <row r="685" spans="1:65" s="7" customFormat="1" ht="17.100000000000001" customHeight="1" x14ac:dyDescent="0.2">
      <c r="A685" s="85"/>
      <c r="B685" s="685"/>
      <c r="C685" s="685"/>
      <c r="D685" s="695"/>
      <c r="E685" s="695"/>
      <c r="F685" s="695"/>
      <c r="G685" s="695"/>
      <c r="H685" s="57"/>
      <c r="I685" s="101"/>
      <c r="J685" s="85"/>
      <c r="K685" s="57"/>
      <c r="L685" s="57"/>
      <c r="M685" s="57"/>
      <c r="N685" s="85"/>
      <c r="O685" s="685"/>
      <c r="P685" s="685"/>
      <c r="Q685" s="695"/>
      <c r="R685" s="695"/>
      <c r="S685" s="695"/>
      <c r="T685" s="695"/>
      <c r="U685" s="57"/>
      <c r="V685" s="106"/>
      <c r="W685" s="57"/>
      <c r="X685" s="57"/>
      <c r="Y685" s="57"/>
      <c r="Z685" s="57"/>
      <c r="AA685" s="85"/>
      <c r="AB685" s="685"/>
      <c r="AC685" s="685"/>
      <c r="AD685" s="695"/>
      <c r="AE685" s="695"/>
      <c r="AF685" s="695"/>
      <c r="AG685" s="695"/>
      <c r="AH685" s="57"/>
      <c r="AI685" s="106"/>
      <c r="AJ685" s="57"/>
      <c r="AK685" s="57"/>
      <c r="AL685" s="57"/>
      <c r="AM685" s="57"/>
      <c r="AN685" s="85"/>
      <c r="AO685" s="685"/>
      <c r="AP685" s="685"/>
      <c r="AQ685" s="695"/>
      <c r="AR685" s="695"/>
      <c r="AS685" s="695"/>
      <c r="AT685" s="695"/>
      <c r="AU685" s="57"/>
      <c r="AV685" s="106"/>
      <c r="AW685" s="57"/>
      <c r="AX685" s="57"/>
      <c r="AY685" s="57"/>
      <c r="AZ685" s="57"/>
      <c r="BA685" s="85"/>
      <c r="BB685" s="685"/>
      <c r="BC685" s="685"/>
      <c r="BD685" s="695"/>
      <c r="BE685" s="695"/>
      <c r="BF685" s="695"/>
      <c r="BG685" s="695"/>
      <c r="BH685" s="57"/>
      <c r="BI685" s="106"/>
      <c r="BJ685" s="57"/>
      <c r="BK685" s="57"/>
      <c r="BL685" s="57"/>
      <c r="BM685" s="57"/>
    </row>
    <row r="686" spans="1:65" s="7" customFormat="1" ht="17.100000000000001" customHeight="1" x14ac:dyDescent="0.2">
      <c r="A686" s="85"/>
      <c r="B686" s="685"/>
      <c r="C686" s="685"/>
      <c r="D686" s="695"/>
      <c r="E686" s="695"/>
      <c r="F686" s="695"/>
      <c r="G686" s="695"/>
      <c r="H686" s="57"/>
      <c r="I686" s="101"/>
      <c r="J686" s="85"/>
      <c r="K686" s="57"/>
      <c r="L686" s="57"/>
      <c r="M686" s="57"/>
      <c r="N686" s="85"/>
      <c r="O686" s="685"/>
      <c r="P686" s="685"/>
      <c r="Q686" s="695"/>
      <c r="R686" s="695"/>
      <c r="S686" s="695"/>
      <c r="T686" s="695"/>
      <c r="U686" s="57"/>
      <c r="V686" s="106"/>
      <c r="W686" s="57"/>
      <c r="X686" s="57"/>
      <c r="Y686" s="57"/>
      <c r="Z686" s="57"/>
      <c r="AA686" s="85"/>
      <c r="AB686" s="685"/>
      <c r="AC686" s="685"/>
      <c r="AD686" s="695"/>
      <c r="AE686" s="695"/>
      <c r="AF686" s="695"/>
      <c r="AG686" s="695"/>
      <c r="AH686" s="57"/>
      <c r="AI686" s="106"/>
      <c r="AJ686" s="57"/>
      <c r="AK686" s="57"/>
      <c r="AL686" s="57"/>
      <c r="AM686" s="57"/>
      <c r="AN686" s="85"/>
      <c r="AO686" s="685"/>
      <c r="AP686" s="685"/>
      <c r="AQ686" s="695"/>
      <c r="AR686" s="695"/>
      <c r="AS686" s="695"/>
      <c r="AT686" s="695"/>
      <c r="AU686" s="57"/>
      <c r="AV686" s="106"/>
      <c r="AW686" s="57"/>
      <c r="AX686" s="57"/>
      <c r="AY686" s="57"/>
      <c r="AZ686" s="57"/>
      <c r="BA686" s="85"/>
      <c r="BB686" s="685"/>
      <c r="BC686" s="685"/>
      <c r="BD686" s="695"/>
      <c r="BE686" s="695"/>
      <c r="BF686" s="695"/>
      <c r="BG686" s="695"/>
      <c r="BH686" s="57"/>
      <c r="BI686" s="106"/>
      <c r="BJ686" s="57"/>
      <c r="BK686" s="57"/>
      <c r="BL686" s="57"/>
      <c r="BM686" s="57"/>
    </row>
    <row r="687" spans="1:65" s="7" customFormat="1" ht="17.100000000000001" customHeight="1" x14ac:dyDescent="0.2">
      <c r="A687" s="85"/>
      <c r="B687" s="685"/>
      <c r="C687" s="685"/>
      <c r="D687" s="695"/>
      <c r="E687" s="695"/>
      <c r="F687" s="695"/>
      <c r="G687" s="695"/>
      <c r="H687" s="57"/>
      <c r="I687" s="101"/>
      <c r="J687" s="85"/>
      <c r="K687" s="57"/>
      <c r="L687" s="57"/>
      <c r="M687" s="57"/>
      <c r="N687" s="85"/>
      <c r="O687" s="685"/>
      <c r="P687" s="685"/>
      <c r="Q687" s="695"/>
      <c r="R687" s="695"/>
      <c r="S687" s="695"/>
      <c r="T687" s="695"/>
      <c r="U687" s="57"/>
      <c r="V687" s="106"/>
      <c r="W687" s="57"/>
      <c r="X687" s="57"/>
      <c r="Y687" s="57"/>
      <c r="Z687" s="57"/>
      <c r="AA687" s="85"/>
      <c r="AB687" s="685"/>
      <c r="AC687" s="685"/>
      <c r="AD687" s="695"/>
      <c r="AE687" s="695"/>
      <c r="AF687" s="695"/>
      <c r="AG687" s="695"/>
      <c r="AH687" s="57"/>
      <c r="AI687" s="106"/>
      <c r="AJ687" s="57"/>
      <c r="AK687" s="57"/>
      <c r="AL687" s="57"/>
      <c r="AM687" s="57"/>
      <c r="AN687" s="85"/>
      <c r="AO687" s="685"/>
      <c r="AP687" s="685"/>
      <c r="AQ687" s="695"/>
      <c r="AR687" s="695"/>
      <c r="AS687" s="695"/>
      <c r="AT687" s="695"/>
      <c r="AU687" s="57"/>
      <c r="AV687" s="106"/>
      <c r="AW687" s="57"/>
      <c r="AX687" s="57"/>
      <c r="AY687" s="57"/>
      <c r="AZ687" s="57"/>
      <c r="BA687" s="85"/>
      <c r="BB687" s="685"/>
      <c r="BC687" s="685"/>
      <c r="BD687" s="695"/>
      <c r="BE687" s="695"/>
      <c r="BF687" s="695"/>
      <c r="BG687" s="695"/>
      <c r="BH687" s="57"/>
      <c r="BI687" s="106"/>
      <c r="BJ687" s="57"/>
      <c r="BK687" s="57"/>
      <c r="BL687" s="57"/>
      <c r="BM687" s="57"/>
    </row>
    <row r="688" spans="1:65" s="7" customFormat="1" ht="17.100000000000001" customHeight="1" x14ac:dyDescent="0.2">
      <c r="A688" s="85"/>
      <c r="B688" s="685"/>
      <c r="C688" s="685"/>
      <c r="D688" s="695"/>
      <c r="E688" s="695"/>
      <c r="F688" s="695"/>
      <c r="G688" s="695"/>
      <c r="H688" s="57"/>
      <c r="I688" s="101"/>
      <c r="J688" s="85"/>
      <c r="K688" s="57"/>
      <c r="L688" s="57"/>
      <c r="M688" s="57"/>
      <c r="N688" s="85"/>
      <c r="O688" s="685"/>
      <c r="P688" s="685"/>
      <c r="Q688" s="695"/>
      <c r="R688" s="695"/>
      <c r="S688" s="695"/>
      <c r="T688" s="695"/>
      <c r="U688" s="57"/>
      <c r="V688" s="106"/>
      <c r="W688" s="57"/>
      <c r="X688" s="57"/>
      <c r="Y688" s="57"/>
      <c r="Z688" s="57"/>
      <c r="AA688" s="85"/>
      <c r="AB688" s="685"/>
      <c r="AC688" s="685"/>
      <c r="AD688" s="695"/>
      <c r="AE688" s="695"/>
      <c r="AF688" s="695"/>
      <c r="AG688" s="695"/>
      <c r="AH688" s="57"/>
      <c r="AI688" s="106"/>
      <c r="AJ688" s="57"/>
      <c r="AK688" s="57"/>
      <c r="AL688" s="57"/>
      <c r="AM688" s="57"/>
      <c r="AN688" s="85"/>
      <c r="AO688" s="685"/>
      <c r="AP688" s="685"/>
      <c r="AQ688" s="695"/>
      <c r="AR688" s="695"/>
      <c r="AS688" s="695"/>
      <c r="AT688" s="695"/>
      <c r="AU688" s="57"/>
      <c r="AV688" s="106"/>
      <c r="AW688" s="57"/>
      <c r="AX688" s="57"/>
      <c r="AY688" s="57"/>
      <c r="AZ688" s="57"/>
      <c r="BA688" s="85"/>
      <c r="BB688" s="685"/>
      <c r="BC688" s="685"/>
      <c r="BD688" s="695"/>
      <c r="BE688" s="695"/>
      <c r="BF688" s="695"/>
      <c r="BG688" s="695"/>
      <c r="BH688" s="57"/>
      <c r="BI688" s="106"/>
      <c r="BJ688" s="57"/>
      <c r="BK688" s="57"/>
      <c r="BL688" s="57"/>
      <c r="BM688" s="57"/>
    </row>
    <row r="689" spans="1:65" s="7" customFormat="1" ht="17.100000000000001" customHeight="1" x14ac:dyDescent="0.2">
      <c r="A689" s="85"/>
      <c r="B689" s="685"/>
      <c r="C689" s="685"/>
      <c r="D689" s="695"/>
      <c r="E689" s="695"/>
      <c r="F689" s="695"/>
      <c r="G689" s="695"/>
      <c r="H689" s="57"/>
      <c r="I689" s="101"/>
      <c r="J689" s="85"/>
      <c r="K689" s="57"/>
      <c r="L689" s="57"/>
      <c r="M689" s="57"/>
      <c r="N689" s="85"/>
      <c r="O689" s="685"/>
      <c r="P689" s="685"/>
      <c r="Q689" s="695"/>
      <c r="R689" s="695"/>
      <c r="S689" s="695"/>
      <c r="T689" s="695"/>
      <c r="U689" s="57"/>
      <c r="V689" s="106"/>
      <c r="W689" s="57"/>
      <c r="X689" s="57"/>
      <c r="Y689" s="57"/>
      <c r="Z689" s="57"/>
      <c r="AA689" s="85"/>
      <c r="AB689" s="685"/>
      <c r="AC689" s="685"/>
      <c r="AD689" s="695"/>
      <c r="AE689" s="695"/>
      <c r="AF689" s="695"/>
      <c r="AG689" s="695"/>
      <c r="AH689" s="57"/>
      <c r="AI689" s="106"/>
      <c r="AJ689" s="57"/>
      <c r="AK689" s="57"/>
      <c r="AL689" s="57"/>
      <c r="AM689" s="57"/>
      <c r="AN689" s="85"/>
      <c r="AO689" s="685"/>
      <c r="AP689" s="685"/>
      <c r="AQ689" s="695"/>
      <c r="AR689" s="695"/>
      <c r="AS689" s="695"/>
      <c r="AT689" s="695"/>
      <c r="AU689" s="57"/>
      <c r="AV689" s="106"/>
      <c r="AW689" s="57"/>
      <c r="AX689" s="57"/>
      <c r="AY689" s="57"/>
      <c r="AZ689" s="57"/>
      <c r="BA689" s="85"/>
      <c r="BB689" s="685"/>
      <c r="BC689" s="685"/>
      <c r="BD689" s="695"/>
      <c r="BE689" s="695"/>
      <c r="BF689" s="695"/>
      <c r="BG689" s="695"/>
      <c r="BH689" s="57"/>
      <c r="BI689" s="106"/>
      <c r="BJ689" s="57"/>
      <c r="BK689" s="57"/>
      <c r="BL689" s="57"/>
      <c r="BM689" s="57"/>
    </row>
    <row r="690" spans="1:65" s="7" customFormat="1" ht="17.100000000000001" customHeight="1" x14ac:dyDescent="0.2">
      <c r="A690" s="85"/>
      <c r="B690" s="685"/>
      <c r="C690" s="685"/>
      <c r="D690" s="695"/>
      <c r="E690" s="695"/>
      <c r="F690" s="695"/>
      <c r="G690" s="695"/>
      <c r="H690" s="57"/>
      <c r="I690" s="101"/>
      <c r="J690" s="85"/>
      <c r="K690" s="57"/>
      <c r="L690" s="57"/>
      <c r="M690" s="57"/>
      <c r="N690" s="85"/>
      <c r="O690" s="685"/>
      <c r="P690" s="685"/>
      <c r="Q690" s="695"/>
      <c r="R690" s="695"/>
      <c r="S690" s="695"/>
      <c r="T690" s="695"/>
      <c r="U690" s="57"/>
      <c r="V690" s="106"/>
      <c r="W690" s="57"/>
      <c r="X690" s="57"/>
      <c r="Y690" s="57"/>
      <c r="Z690" s="57"/>
      <c r="AA690" s="85"/>
      <c r="AB690" s="685"/>
      <c r="AC690" s="685"/>
      <c r="AD690" s="695"/>
      <c r="AE690" s="695"/>
      <c r="AF690" s="695"/>
      <c r="AG690" s="695"/>
      <c r="AH690" s="57"/>
      <c r="AI690" s="106"/>
      <c r="AJ690" s="57"/>
      <c r="AK690" s="57"/>
      <c r="AL690" s="57"/>
      <c r="AM690" s="57"/>
      <c r="AN690" s="85"/>
      <c r="AO690" s="685"/>
      <c r="AP690" s="685"/>
      <c r="AQ690" s="695"/>
      <c r="AR690" s="695"/>
      <c r="AS690" s="695"/>
      <c r="AT690" s="695"/>
      <c r="AU690" s="57"/>
      <c r="AV690" s="106"/>
      <c r="AW690" s="57"/>
      <c r="AX690" s="57"/>
      <c r="AY690" s="57"/>
      <c r="AZ690" s="57"/>
      <c r="BA690" s="85"/>
      <c r="BB690" s="685"/>
      <c r="BC690" s="685"/>
      <c r="BD690" s="695"/>
      <c r="BE690" s="695"/>
      <c r="BF690" s="695"/>
      <c r="BG690" s="695"/>
      <c r="BH690" s="57"/>
      <c r="BI690" s="106"/>
      <c r="BJ690" s="57"/>
      <c r="BK690" s="57"/>
      <c r="BL690" s="57"/>
      <c r="BM690" s="57"/>
    </row>
    <row r="691" spans="1:65" s="7" customFormat="1" ht="17.100000000000001" customHeight="1" x14ac:dyDescent="0.2">
      <c r="A691" s="85"/>
      <c r="B691" s="685"/>
      <c r="C691" s="685"/>
      <c r="D691" s="695"/>
      <c r="E691" s="695"/>
      <c r="F691" s="695"/>
      <c r="G691" s="695"/>
      <c r="H691" s="57"/>
      <c r="I691" s="101"/>
      <c r="J691" s="85"/>
      <c r="K691" s="57"/>
      <c r="L691" s="57"/>
      <c r="M691" s="57"/>
      <c r="N691" s="85"/>
      <c r="O691" s="685"/>
      <c r="P691" s="685"/>
      <c r="Q691" s="695"/>
      <c r="R691" s="695"/>
      <c r="S691" s="695"/>
      <c r="T691" s="695"/>
      <c r="U691" s="57"/>
      <c r="V691" s="106"/>
      <c r="W691" s="57"/>
      <c r="X691" s="57"/>
      <c r="Y691" s="57"/>
      <c r="Z691" s="57"/>
      <c r="AA691" s="85"/>
      <c r="AB691" s="685"/>
      <c r="AC691" s="685"/>
      <c r="AD691" s="695"/>
      <c r="AE691" s="695"/>
      <c r="AF691" s="695"/>
      <c r="AG691" s="695"/>
      <c r="AH691" s="57"/>
      <c r="AI691" s="106"/>
      <c r="AJ691" s="57"/>
      <c r="AK691" s="57"/>
      <c r="AL691" s="57"/>
      <c r="AM691" s="57"/>
      <c r="AN691" s="85"/>
      <c r="AO691" s="685"/>
      <c r="AP691" s="685"/>
      <c r="AQ691" s="695"/>
      <c r="AR691" s="695"/>
      <c r="AS691" s="695"/>
      <c r="AT691" s="695"/>
      <c r="AU691" s="57"/>
      <c r="AV691" s="106"/>
      <c r="AW691" s="57"/>
      <c r="AX691" s="57"/>
      <c r="AY691" s="57"/>
      <c r="AZ691" s="57"/>
      <c r="BA691" s="85"/>
      <c r="BB691" s="685"/>
      <c r="BC691" s="685"/>
      <c r="BD691" s="695"/>
      <c r="BE691" s="695"/>
      <c r="BF691" s="695"/>
      <c r="BG691" s="695"/>
      <c r="BH691" s="57"/>
      <c r="BI691" s="106"/>
      <c r="BJ691" s="57"/>
      <c r="BK691" s="57"/>
      <c r="BL691" s="57"/>
      <c r="BM691" s="57"/>
    </row>
    <row r="692" spans="1:65" s="7" customFormat="1" ht="17.100000000000001" customHeight="1" x14ac:dyDescent="0.2">
      <c r="A692" s="85"/>
      <c r="B692" s="685"/>
      <c r="C692" s="685"/>
      <c r="D692" s="695"/>
      <c r="E692" s="695"/>
      <c r="F692" s="695"/>
      <c r="G692" s="695"/>
      <c r="H692" s="57"/>
      <c r="I692" s="101"/>
      <c r="J692" s="85"/>
      <c r="K692" s="57"/>
      <c r="L692" s="57"/>
      <c r="M692" s="57"/>
      <c r="N692" s="85"/>
      <c r="O692" s="685"/>
      <c r="P692" s="685"/>
      <c r="Q692" s="695"/>
      <c r="R692" s="695"/>
      <c r="S692" s="695"/>
      <c r="T692" s="695"/>
      <c r="U692" s="57"/>
      <c r="V692" s="106"/>
      <c r="W692" s="57"/>
      <c r="X692" s="57"/>
      <c r="Y692" s="57"/>
      <c r="Z692" s="57"/>
      <c r="AA692" s="85"/>
      <c r="AB692" s="685"/>
      <c r="AC692" s="685"/>
      <c r="AD692" s="695"/>
      <c r="AE692" s="695"/>
      <c r="AF692" s="695"/>
      <c r="AG692" s="695"/>
      <c r="AH692" s="57"/>
      <c r="AI692" s="106"/>
      <c r="AJ692" s="57"/>
      <c r="AK692" s="57"/>
      <c r="AL692" s="57"/>
      <c r="AM692" s="57"/>
      <c r="AN692" s="85"/>
      <c r="AO692" s="685"/>
      <c r="AP692" s="685"/>
      <c r="AQ692" s="695"/>
      <c r="AR692" s="695"/>
      <c r="AS692" s="695"/>
      <c r="AT692" s="695"/>
      <c r="AU692" s="57"/>
      <c r="AV692" s="106"/>
      <c r="AW692" s="57"/>
      <c r="AX692" s="57"/>
      <c r="AY692" s="57"/>
      <c r="AZ692" s="57"/>
      <c r="BA692" s="85"/>
      <c r="BB692" s="685"/>
      <c r="BC692" s="685"/>
      <c r="BD692" s="695"/>
      <c r="BE692" s="695"/>
      <c r="BF692" s="695"/>
      <c r="BG692" s="695"/>
      <c r="BH692" s="57"/>
      <c r="BI692" s="106"/>
      <c r="BJ692" s="57"/>
      <c r="BK692" s="57"/>
      <c r="BL692" s="57"/>
      <c r="BM692" s="57"/>
    </row>
    <row r="693" spans="1:65" s="7" customFormat="1" ht="17.100000000000001" customHeight="1" x14ac:dyDescent="0.2">
      <c r="A693" s="85"/>
      <c r="B693" s="685"/>
      <c r="C693" s="685"/>
      <c r="D693" s="695"/>
      <c r="E693" s="695"/>
      <c r="F693" s="695"/>
      <c r="G693" s="695"/>
      <c r="H693" s="57"/>
      <c r="I693" s="101"/>
      <c r="J693" s="85"/>
      <c r="K693" s="57"/>
      <c r="L693" s="57"/>
      <c r="M693" s="57"/>
      <c r="N693" s="85"/>
      <c r="O693" s="685"/>
      <c r="P693" s="685"/>
      <c r="Q693" s="695"/>
      <c r="R693" s="695"/>
      <c r="S693" s="695"/>
      <c r="T693" s="695"/>
      <c r="U693" s="57"/>
      <c r="V693" s="106"/>
      <c r="W693" s="57"/>
      <c r="X693" s="57"/>
      <c r="Y693" s="57"/>
      <c r="Z693" s="57"/>
      <c r="AA693" s="85"/>
      <c r="AB693" s="685"/>
      <c r="AC693" s="685"/>
      <c r="AD693" s="695"/>
      <c r="AE693" s="695"/>
      <c r="AF693" s="695"/>
      <c r="AG693" s="695"/>
      <c r="AH693" s="57"/>
      <c r="AI693" s="106"/>
      <c r="AJ693" s="57"/>
      <c r="AK693" s="57"/>
      <c r="AL693" s="57"/>
      <c r="AM693" s="57"/>
      <c r="AN693" s="85"/>
      <c r="AO693" s="685"/>
      <c r="AP693" s="685"/>
      <c r="AQ693" s="695"/>
      <c r="AR693" s="695"/>
      <c r="AS693" s="695"/>
      <c r="AT693" s="695"/>
      <c r="AU693" s="57"/>
      <c r="AV693" s="106"/>
      <c r="AW693" s="57"/>
      <c r="AX693" s="57"/>
      <c r="AY693" s="57"/>
      <c r="AZ693" s="57"/>
      <c r="BA693" s="85"/>
      <c r="BB693" s="685"/>
      <c r="BC693" s="685"/>
      <c r="BD693" s="695"/>
      <c r="BE693" s="695"/>
      <c r="BF693" s="695"/>
      <c r="BG693" s="695"/>
      <c r="BH693" s="57"/>
      <c r="BI693" s="106"/>
      <c r="BJ693" s="57"/>
      <c r="BK693" s="57"/>
      <c r="BL693" s="57"/>
      <c r="BM693" s="57"/>
    </row>
    <row r="694" spans="1:65" s="7" customFormat="1" ht="17.100000000000001" customHeight="1" x14ac:dyDescent="0.2">
      <c r="A694" s="85"/>
      <c r="B694" s="685"/>
      <c r="C694" s="685"/>
      <c r="D694" s="695"/>
      <c r="E694" s="695"/>
      <c r="F694" s="695"/>
      <c r="G694" s="695"/>
      <c r="H694" s="57"/>
      <c r="I694" s="101"/>
      <c r="J694" s="85"/>
      <c r="K694" s="57"/>
      <c r="L694" s="57"/>
      <c r="M694" s="57"/>
      <c r="N694" s="85"/>
      <c r="O694" s="685"/>
      <c r="P694" s="685"/>
      <c r="Q694" s="695"/>
      <c r="R694" s="695"/>
      <c r="S694" s="695"/>
      <c r="T694" s="695"/>
      <c r="U694" s="57"/>
      <c r="V694" s="106"/>
      <c r="W694" s="57"/>
      <c r="X694" s="57"/>
      <c r="Y694" s="57"/>
      <c r="Z694" s="57"/>
      <c r="AA694" s="85"/>
      <c r="AB694" s="685"/>
      <c r="AC694" s="685"/>
      <c r="AD694" s="695"/>
      <c r="AE694" s="695"/>
      <c r="AF694" s="695"/>
      <c r="AG694" s="695"/>
      <c r="AH694" s="57"/>
      <c r="AI694" s="106"/>
      <c r="AJ694" s="57"/>
      <c r="AK694" s="57"/>
      <c r="AL694" s="57"/>
      <c r="AM694" s="57"/>
      <c r="AN694" s="85"/>
      <c r="AO694" s="685"/>
      <c r="AP694" s="685"/>
      <c r="AQ694" s="695"/>
      <c r="AR694" s="695"/>
      <c r="AS694" s="695"/>
      <c r="AT694" s="695"/>
      <c r="AU694" s="57"/>
      <c r="AV694" s="106"/>
      <c r="AW694" s="57"/>
      <c r="AX694" s="57"/>
      <c r="AY694" s="57"/>
      <c r="AZ694" s="57"/>
      <c r="BA694" s="85"/>
      <c r="BB694" s="685"/>
      <c r="BC694" s="685"/>
      <c r="BD694" s="695"/>
      <c r="BE694" s="695"/>
      <c r="BF694" s="695"/>
      <c r="BG694" s="695"/>
      <c r="BH694" s="57"/>
      <c r="BI694" s="106"/>
      <c r="BJ694" s="57"/>
      <c r="BK694" s="57"/>
      <c r="BL694" s="57"/>
      <c r="BM694" s="57"/>
    </row>
    <row r="695" spans="1:65" s="7" customFormat="1" ht="17.100000000000001" customHeight="1" x14ac:dyDescent="0.2">
      <c r="A695" s="85"/>
      <c r="B695" s="685"/>
      <c r="C695" s="685"/>
      <c r="D695" s="695"/>
      <c r="E695" s="695"/>
      <c r="F695" s="695"/>
      <c r="G695" s="695"/>
      <c r="H695" s="57"/>
      <c r="I695" s="101"/>
      <c r="J695" s="85"/>
      <c r="K695" s="57"/>
      <c r="L695" s="57"/>
      <c r="M695" s="57"/>
      <c r="N695" s="85"/>
      <c r="O695" s="685"/>
      <c r="P695" s="685"/>
      <c r="Q695" s="695"/>
      <c r="R695" s="695"/>
      <c r="S695" s="695"/>
      <c r="T695" s="695"/>
      <c r="U695" s="57"/>
      <c r="V695" s="106"/>
      <c r="W695" s="57"/>
      <c r="X695" s="57"/>
      <c r="Y695" s="57"/>
      <c r="Z695" s="57"/>
      <c r="AA695" s="85"/>
      <c r="AB695" s="685"/>
      <c r="AC695" s="685"/>
      <c r="AD695" s="695"/>
      <c r="AE695" s="695"/>
      <c r="AF695" s="695"/>
      <c r="AG695" s="695"/>
      <c r="AH695" s="57"/>
      <c r="AI695" s="106"/>
      <c r="AJ695" s="57"/>
      <c r="AK695" s="57"/>
      <c r="AL695" s="57"/>
      <c r="AM695" s="57"/>
      <c r="AN695" s="85"/>
      <c r="AO695" s="685"/>
      <c r="AP695" s="685"/>
      <c r="AQ695" s="695"/>
      <c r="AR695" s="695"/>
      <c r="AS695" s="695"/>
      <c r="AT695" s="695"/>
      <c r="AU695" s="57"/>
      <c r="AV695" s="106"/>
      <c r="AW695" s="57"/>
      <c r="AX695" s="57"/>
      <c r="AY695" s="57"/>
      <c r="AZ695" s="57"/>
      <c r="BA695" s="85"/>
      <c r="BB695" s="685"/>
      <c r="BC695" s="685"/>
      <c r="BD695" s="695"/>
      <c r="BE695" s="695"/>
      <c r="BF695" s="695"/>
      <c r="BG695" s="695"/>
      <c r="BH695" s="57"/>
      <c r="BI695" s="106"/>
      <c r="BJ695" s="57"/>
      <c r="BK695" s="57"/>
      <c r="BL695" s="57"/>
      <c r="BM695" s="57"/>
    </row>
    <row r="696" spans="1:65" s="7" customFormat="1" ht="17.100000000000001" customHeight="1" x14ac:dyDescent="0.2">
      <c r="A696" s="85"/>
      <c r="B696" s="685"/>
      <c r="C696" s="685"/>
      <c r="D696" s="695"/>
      <c r="E696" s="695"/>
      <c r="F696" s="695"/>
      <c r="G696" s="695"/>
      <c r="H696" s="57"/>
      <c r="I696" s="101"/>
      <c r="J696" s="85"/>
      <c r="K696" s="57"/>
      <c r="L696" s="57"/>
      <c r="M696" s="57"/>
      <c r="N696" s="85"/>
      <c r="O696" s="685"/>
      <c r="P696" s="685"/>
      <c r="Q696" s="695"/>
      <c r="R696" s="695"/>
      <c r="S696" s="695"/>
      <c r="T696" s="695"/>
      <c r="U696" s="57"/>
      <c r="V696" s="106"/>
      <c r="W696" s="57"/>
      <c r="X696" s="57"/>
      <c r="Y696" s="57"/>
      <c r="Z696" s="57"/>
      <c r="AA696" s="85"/>
      <c r="AB696" s="685"/>
      <c r="AC696" s="685"/>
      <c r="AD696" s="695"/>
      <c r="AE696" s="695"/>
      <c r="AF696" s="695"/>
      <c r="AG696" s="695"/>
      <c r="AH696" s="57"/>
      <c r="AI696" s="106"/>
      <c r="AJ696" s="57"/>
      <c r="AK696" s="57"/>
      <c r="AL696" s="57"/>
      <c r="AM696" s="57"/>
      <c r="AN696" s="85"/>
      <c r="AO696" s="685"/>
      <c r="AP696" s="685"/>
      <c r="AQ696" s="695"/>
      <c r="AR696" s="695"/>
      <c r="AS696" s="695"/>
      <c r="AT696" s="695"/>
      <c r="AU696" s="57"/>
      <c r="AV696" s="106"/>
      <c r="AW696" s="57"/>
      <c r="AX696" s="57"/>
      <c r="AY696" s="57"/>
      <c r="AZ696" s="57"/>
      <c r="BA696" s="85"/>
      <c r="BB696" s="685"/>
      <c r="BC696" s="685"/>
      <c r="BD696" s="695"/>
      <c r="BE696" s="695"/>
      <c r="BF696" s="695"/>
      <c r="BG696" s="695"/>
      <c r="BH696" s="57"/>
      <c r="BI696" s="106"/>
      <c r="BJ696" s="57"/>
      <c r="BK696" s="57"/>
      <c r="BL696" s="57"/>
      <c r="BM696" s="57"/>
    </row>
    <row r="697" spans="1:65" s="7" customFormat="1" ht="17.100000000000001" customHeight="1" x14ac:dyDescent="0.2">
      <c r="A697" s="85"/>
      <c r="B697" s="685"/>
      <c r="C697" s="685"/>
      <c r="D697" s="695"/>
      <c r="E697" s="695"/>
      <c r="F697" s="695"/>
      <c r="G697" s="695"/>
      <c r="H697" s="57"/>
      <c r="I697" s="101"/>
      <c r="J697" s="85"/>
      <c r="K697" s="57"/>
      <c r="L697" s="57"/>
      <c r="M697" s="57"/>
      <c r="N697" s="85"/>
      <c r="O697" s="685"/>
      <c r="P697" s="685"/>
      <c r="Q697" s="695"/>
      <c r="R697" s="695"/>
      <c r="S697" s="695"/>
      <c r="T697" s="695"/>
      <c r="U697" s="57"/>
      <c r="V697" s="106"/>
      <c r="W697" s="57"/>
      <c r="X697" s="57"/>
      <c r="Y697" s="57"/>
      <c r="Z697" s="57"/>
      <c r="AA697" s="85"/>
      <c r="AB697" s="685"/>
      <c r="AC697" s="685"/>
      <c r="AD697" s="695"/>
      <c r="AE697" s="695"/>
      <c r="AF697" s="695"/>
      <c r="AG697" s="695"/>
      <c r="AH697" s="57"/>
      <c r="AI697" s="106"/>
      <c r="AJ697" s="57"/>
      <c r="AK697" s="57"/>
      <c r="AL697" s="57"/>
      <c r="AM697" s="57"/>
      <c r="AN697" s="85"/>
      <c r="AO697" s="685"/>
      <c r="AP697" s="685"/>
      <c r="AQ697" s="695"/>
      <c r="AR697" s="695"/>
      <c r="AS697" s="695"/>
      <c r="AT697" s="695"/>
      <c r="AU697" s="57"/>
      <c r="AV697" s="106"/>
      <c r="AW697" s="57"/>
      <c r="AX697" s="57"/>
      <c r="AY697" s="57"/>
      <c r="AZ697" s="57"/>
      <c r="BA697" s="85"/>
      <c r="BB697" s="685"/>
      <c r="BC697" s="685"/>
      <c r="BD697" s="695"/>
      <c r="BE697" s="695"/>
      <c r="BF697" s="695"/>
      <c r="BG697" s="695"/>
      <c r="BH697" s="57"/>
      <c r="BI697" s="106"/>
      <c r="BJ697" s="57"/>
      <c r="BK697" s="57"/>
      <c r="BL697" s="57"/>
      <c r="BM697" s="57"/>
    </row>
    <row r="698" spans="1:65" s="7" customFormat="1" ht="17.100000000000001" customHeight="1" x14ac:dyDescent="0.2">
      <c r="A698" s="85"/>
      <c r="B698" s="685"/>
      <c r="C698" s="685"/>
      <c r="D698" s="695"/>
      <c r="E698" s="695"/>
      <c r="F698" s="695"/>
      <c r="G698" s="695"/>
      <c r="H698" s="57"/>
      <c r="I698" s="101"/>
      <c r="J698" s="85"/>
      <c r="K698" s="57"/>
      <c r="L698" s="57"/>
      <c r="M698" s="57"/>
      <c r="N698" s="85"/>
      <c r="O698" s="685"/>
      <c r="P698" s="685"/>
      <c r="Q698" s="695"/>
      <c r="R698" s="695"/>
      <c r="S698" s="695"/>
      <c r="T698" s="695"/>
      <c r="U698" s="57"/>
      <c r="V698" s="106"/>
      <c r="W698" s="57"/>
      <c r="X698" s="57"/>
      <c r="Y698" s="57"/>
      <c r="Z698" s="57"/>
      <c r="AA698" s="85"/>
      <c r="AB698" s="685"/>
      <c r="AC698" s="685"/>
      <c r="AD698" s="695"/>
      <c r="AE698" s="695"/>
      <c r="AF698" s="695"/>
      <c r="AG698" s="695"/>
      <c r="AH698" s="57"/>
      <c r="AI698" s="106"/>
      <c r="AJ698" s="57"/>
      <c r="AK698" s="57"/>
      <c r="AL698" s="57"/>
      <c r="AM698" s="57"/>
      <c r="AN698" s="85"/>
      <c r="AO698" s="685"/>
      <c r="AP698" s="685"/>
      <c r="AQ698" s="695"/>
      <c r="AR698" s="695"/>
      <c r="AS698" s="695"/>
      <c r="AT698" s="695"/>
      <c r="AU698" s="57"/>
      <c r="AV698" s="106"/>
      <c r="AW698" s="57"/>
      <c r="AX698" s="57"/>
      <c r="AY698" s="57"/>
      <c r="AZ698" s="57"/>
      <c r="BA698" s="85"/>
      <c r="BB698" s="685"/>
      <c r="BC698" s="685"/>
      <c r="BD698" s="695"/>
      <c r="BE698" s="695"/>
      <c r="BF698" s="695"/>
      <c r="BG698" s="695"/>
      <c r="BH698" s="57"/>
      <c r="BI698" s="106"/>
      <c r="BJ698" s="57"/>
      <c r="BK698" s="57"/>
      <c r="BL698" s="57"/>
      <c r="BM698" s="57"/>
    </row>
    <row r="699" spans="1:65" s="7" customFormat="1" ht="17.100000000000001" customHeight="1" x14ac:dyDescent="0.2">
      <c r="A699" s="85"/>
      <c r="B699" s="685"/>
      <c r="C699" s="685"/>
      <c r="D699" s="695"/>
      <c r="E699" s="695"/>
      <c r="F699" s="695"/>
      <c r="G699" s="695"/>
      <c r="H699" s="57"/>
      <c r="I699" s="101"/>
      <c r="J699" s="85"/>
      <c r="K699" s="57"/>
      <c r="L699" s="57"/>
      <c r="M699" s="57"/>
      <c r="N699" s="85"/>
      <c r="O699" s="685"/>
      <c r="P699" s="685"/>
      <c r="Q699" s="695"/>
      <c r="R699" s="695"/>
      <c r="S699" s="695"/>
      <c r="T699" s="695"/>
      <c r="U699" s="57"/>
      <c r="V699" s="106"/>
      <c r="W699" s="57"/>
      <c r="X699" s="57"/>
      <c r="Y699" s="57"/>
      <c r="Z699" s="57"/>
      <c r="AA699" s="85"/>
      <c r="AB699" s="685"/>
      <c r="AC699" s="685"/>
      <c r="AD699" s="695"/>
      <c r="AE699" s="695"/>
      <c r="AF699" s="695"/>
      <c r="AG699" s="695"/>
      <c r="AH699" s="57"/>
      <c r="AI699" s="106"/>
      <c r="AJ699" s="57"/>
      <c r="AK699" s="57"/>
      <c r="AL699" s="57"/>
      <c r="AM699" s="57"/>
      <c r="AN699" s="85"/>
      <c r="AO699" s="685"/>
      <c r="AP699" s="685"/>
      <c r="AQ699" s="695"/>
      <c r="AR699" s="695"/>
      <c r="AS699" s="695"/>
      <c r="AT699" s="695"/>
      <c r="AU699" s="57"/>
      <c r="AV699" s="106"/>
      <c r="AW699" s="57"/>
      <c r="AX699" s="57"/>
      <c r="AY699" s="57"/>
      <c r="AZ699" s="57"/>
      <c r="BA699" s="85"/>
      <c r="BB699" s="685"/>
      <c r="BC699" s="685"/>
      <c r="BD699" s="695"/>
      <c r="BE699" s="695"/>
      <c r="BF699" s="695"/>
      <c r="BG699" s="695"/>
      <c r="BH699" s="57"/>
      <c r="BI699" s="106"/>
      <c r="BJ699" s="57"/>
      <c r="BK699" s="57"/>
      <c r="BL699" s="57"/>
      <c r="BM699" s="57"/>
    </row>
    <row r="700" spans="1:65" s="7" customFormat="1" ht="17.100000000000001" customHeight="1" x14ac:dyDescent="0.2">
      <c r="A700" s="85"/>
      <c r="B700" s="685"/>
      <c r="C700" s="685"/>
      <c r="D700" s="695"/>
      <c r="E700" s="695"/>
      <c r="F700" s="695"/>
      <c r="G700" s="695"/>
      <c r="H700" s="57"/>
      <c r="I700" s="101"/>
      <c r="J700" s="85"/>
      <c r="K700" s="57"/>
      <c r="L700" s="57"/>
      <c r="M700" s="57"/>
      <c r="N700" s="85"/>
      <c r="O700" s="685"/>
      <c r="P700" s="685"/>
      <c r="Q700" s="695"/>
      <c r="R700" s="695"/>
      <c r="S700" s="695"/>
      <c r="T700" s="695"/>
      <c r="U700" s="57"/>
      <c r="V700" s="106"/>
      <c r="W700" s="57"/>
      <c r="X700" s="57"/>
      <c r="Y700" s="57"/>
      <c r="Z700" s="57"/>
      <c r="AA700" s="85"/>
      <c r="AB700" s="685"/>
      <c r="AC700" s="685"/>
      <c r="AD700" s="695"/>
      <c r="AE700" s="695"/>
      <c r="AF700" s="695"/>
      <c r="AG700" s="695"/>
      <c r="AH700" s="57"/>
      <c r="AI700" s="106"/>
      <c r="AJ700" s="57"/>
      <c r="AK700" s="57"/>
      <c r="AL700" s="57"/>
      <c r="AM700" s="57"/>
      <c r="AN700" s="85"/>
      <c r="AO700" s="685"/>
      <c r="AP700" s="685"/>
      <c r="AQ700" s="695"/>
      <c r="AR700" s="695"/>
      <c r="AS700" s="695"/>
      <c r="AT700" s="695"/>
      <c r="AU700" s="57"/>
      <c r="AV700" s="106"/>
      <c r="AW700" s="57"/>
      <c r="AX700" s="57"/>
      <c r="AY700" s="57"/>
      <c r="AZ700" s="57"/>
      <c r="BA700" s="85"/>
      <c r="BB700" s="685"/>
      <c r="BC700" s="685"/>
      <c r="BD700" s="695"/>
      <c r="BE700" s="695"/>
      <c r="BF700" s="695"/>
      <c r="BG700" s="695"/>
      <c r="BH700" s="57"/>
      <c r="BI700" s="106"/>
      <c r="BJ700" s="57"/>
      <c r="BK700" s="57"/>
      <c r="BL700" s="57"/>
      <c r="BM700" s="57"/>
    </row>
    <row r="701" spans="1:65" s="7" customFormat="1" ht="36.75" customHeight="1" x14ac:dyDescent="0.2">
      <c r="A701" s="85"/>
      <c r="B701" s="686"/>
      <c r="C701" s="686"/>
      <c r="D701" s="695"/>
      <c r="E701" s="695"/>
      <c r="F701" s="695"/>
      <c r="G701" s="695"/>
      <c r="H701" s="57"/>
      <c r="I701" s="101"/>
      <c r="J701" s="85"/>
      <c r="K701" s="57"/>
      <c r="L701" s="57"/>
      <c r="M701" s="57"/>
      <c r="N701" s="85"/>
      <c r="O701" s="686"/>
      <c r="P701" s="686"/>
      <c r="Q701" s="695"/>
      <c r="R701" s="695"/>
      <c r="S701" s="695"/>
      <c r="T701" s="695"/>
      <c r="U701" s="57"/>
      <c r="V701" s="106"/>
      <c r="W701" s="57"/>
      <c r="X701" s="57"/>
      <c r="Y701" s="57"/>
      <c r="Z701" s="57"/>
      <c r="AA701" s="85"/>
      <c r="AB701" s="686"/>
      <c r="AC701" s="686"/>
      <c r="AD701" s="695"/>
      <c r="AE701" s="695"/>
      <c r="AF701" s="695"/>
      <c r="AG701" s="695"/>
      <c r="AH701" s="57"/>
      <c r="AI701" s="106"/>
      <c r="AJ701" s="57"/>
      <c r="AK701" s="57"/>
      <c r="AL701" s="57"/>
      <c r="AM701" s="57"/>
      <c r="AN701" s="85"/>
      <c r="AO701" s="686"/>
      <c r="AP701" s="686"/>
      <c r="AQ701" s="695"/>
      <c r="AR701" s="695"/>
      <c r="AS701" s="695"/>
      <c r="AT701" s="695"/>
      <c r="AU701" s="57"/>
      <c r="AV701" s="106"/>
      <c r="AW701" s="57"/>
      <c r="AX701" s="57"/>
      <c r="AY701" s="57"/>
      <c r="AZ701" s="57"/>
      <c r="BA701" s="85"/>
      <c r="BB701" s="686"/>
      <c r="BC701" s="686"/>
      <c r="BD701" s="695"/>
      <c r="BE701" s="695"/>
      <c r="BF701" s="695"/>
      <c r="BG701" s="695"/>
      <c r="BH701" s="57"/>
      <c r="BI701" s="106"/>
      <c r="BJ701" s="57"/>
      <c r="BK701" s="57"/>
      <c r="BL701" s="57"/>
      <c r="BM701" s="57"/>
    </row>
    <row r="702" spans="1:65" s="7" customFormat="1" ht="34.5" customHeight="1" x14ac:dyDescent="0.2">
      <c r="A702" s="85"/>
      <c r="B702" s="686"/>
      <c r="C702" s="686"/>
      <c r="D702" s="695"/>
      <c r="E702" s="695"/>
      <c r="F702" s="695"/>
      <c r="G702" s="695"/>
      <c r="H702" s="57"/>
      <c r="I702" s="101"/>
      <c r="J702" s="85"/>
      <c r="K702" s="57"/>
      <c r="L702" s="57"/>
      <c r="M702" s="57"/>
      <c r="N702" s="85"/>
      <c r="O702" s="686"/>
      <c r="P702" s="686"/>
      <c r="Q702" s="695"/>
      <c r="R702" s="695"/>
      <c r="S702" s="695"/>
      <c r="T702" s="695"/>
      <c r="U702" s="57"/>
      <c r="V702" s="106"/>
      <c r="W702" s="57"/>
      <c r="X702" s="57"/>
      <c r="Y702" s="57"/>
      <c r="Z702" s="57"/>
      <c r="AA702" s="85"/>
      <c r="AB702" s="686"/>
      <c r="AC702" s="686"/>
      <c r="AD702" s="695"/>
      <c r="AE702" s="695"/>
      <c r="AF702" s="695"/>
      <c r="AG702" s="695"/>
      <c r="AH702" s="57"/>
      <c r="AI702" s="106"/>
      <c r="AJ702" s="57"/>
      <c r="AK702" s="57"/>
      <c r="AL702" s="57"/>
      <c r="AM702" s="57"/>
      <c r="AN702" s="85"/>
      <c r="AO702" s="686"/>
      <c r="AP702" s="686"/>
      <c r="AQ702" s="695"/>
      <c r="AR702" s="695"/>
      <c r="AS702" s="695"/>
      <c r="AT702" s="695"/>
      <c r="AU702" s="57"/>
      <c r="AV702" s="106"/>
      <c r="AW702" s="57"/>
      <c r="AX702" s="57"/>
      <c r="AY702" s="57"/>
      <c r="AZ702" s="57"/>
      <c r="BA702" s="85"/>
      <c r="BB702" s="686"/>
      <c r="BC702" s="686"/>
      <c r="BD702" s="695"/>
      <c r="BE702" s="695"/>
      <c r="BF702" s="695"/>
      <c r="BG702" s="695"/>
      <c r="BH702" s="57"/>
      <c r="BI702" s="106"/>
      <c r="BJ702" s="57"/>
      <c r="BK702" s="57"/>
      <c r="BL702" s="57"/>
      <c r="BM702" s="57"/>
    </row>
    <row r="703" spans="1:65" s="7" customFormat="1" ht="15" x14ac:dyDescent="0.2">
      <c r="A703" s="85"/>
      <c r="B703" s="49"/>
      <c r="C703" s="49"/>
      <c r="D703" s="54"/>
      <c r="E703" s="54"/>
      <c r="F703" s="54"/>
      <c r="G703" s="54"/>
      <c r="H703" s="57"/>
      <c r="I703" s="101"/>
      <c r="J703" s="85"/>
      <c r="K703" s="57"/>
      <c r="L703" s="57"/>
      <c r="M703" s="57"/>
      <c r="N703" s="85"/>
      <c r="O703" s="49"/>
      <c r="P703" s="49"/>
      <c r="Q703" s="54"/>
      <c r="R703" s="54"/>
      <c r="S703" s="54"/>
      <c r="T703" s="54"/>
      <c r="U703" s="57"/>
      <c r="V703" s="106"/>
      <c r="W703" s="57"/>
      <c r="X703" s="57"/>
      <c r="Y703" s="57"/>
      <c r="Z703" s="57"/>
      <c r="AA703" s="85"/>
      <c r="AB703" s="49"/>
      <c r="AC703" s="49"/>
      <c r="AD703" s="54"/>
      <c r="AE703" s="54"/>
      <c r="AF703" s="54"/>
      <c r="AG703" s="54"/>
      <c r="AH703" s="57"/>
      <c r="AI703" s="106"/>
      <c r="AJ703" s="57"/>
      <c r="AK703" s="57"/>
      <c r="AL703" s="57"/>
      <c r="AM703" s="57"/>
      <c r="AN703" s="85"/>
      <c r="AO703" s="49"/>
      <c r="AP703" s="49"/>
      <c r="AQ703" s="54"/>
      <c r="AR703" s="54"/>
      <c r="AS703" s="54"/>
      <c r="AT703" s="54"/>
      <c r="AU703" s="57"/>
      <c r="AV703" s="106"/>
      <c r="AW703" s="57"/>
      <c r="AX703" s="57"/>
      <c r="AY703" s="57"/>
      <c r="AZ703" s="57"/>
      <c r="BA703" s="85"/>
      <c r="BB703" s="49"/>
      <c r="BC703" s="49"/>
      <c r="BD703" s="54"/>
      <c r="BE703" s="54"/>
      <c r="BF703" s="54"/>
      <c r="BG703" s="54"/>
      <c r="BH703" s="57"/>
      <c r="BI703" s="106"/>
      <c r="BJ703" s="57"/>
      <c r="BK703" s="57"/>
      <c r="BL703" s="57"/>
      <c r="BM703" s="57"/>
    </row>
    <row r="704" spans="1:65" s="5" customFormat="1" ht="13.5" x14ac:dyDescent="0.25">
      <c r="A704" s="7"/>
      <c r="B704" s="71"/>
      <c r="C704" s="777"/>
      <c r="D704" s="777"/>
      <c r="E704" s="777"/>
      <c r="F704" s="777"/>
      <c r="G704" s="777"/>
      <c r="H704" s="777"/>
      <c r="I704" s="777"/>
      <c r="J704" s="7"/>
      <c r="K704" s="778"/>
      <c r="L704" s="778"/>
      <c r="M704" s="778"/>
      <c r="N704" s="7"/>
      <c r="O704" s="71"/>
      <c r="P704" s="189"/>
      <c r="Q704" s="189"/>
      <c r="R704" s="189"/>
      <c r="S704" s="189"/>
      <c r="T704" s="189"/>
      <c r="U704" s="51"/>
      <c r="V704" s="51"/>
      <c r="W704" s="57"/>
      <c r="X704" s="778"/>
      <c r="Y704" s="778"/>
      <c r="Z704" s="778"/>
      <c r="AA704" s="7"/>
      <c r="AB704" s="71"/>
      <c r="AC704" s="189"/>
      <c r="AD704" s="189"/>
      <c r="AE704" s="189"/>
      <c r="AF704" s="189"/>
      <c r="AG704" s="189"/>
      <c r="AH704" s="51"/>
      <c r="AI704" s="51"/>
      <c r="AJ704" s="57"/>
      <c r="AK704" s="778"/>
      <c r="AL704" s="778"/>
      <c r="AM704" s="778"/>
      <c r="AN704" s="7"/>
      <c r="AO704" s="71"/>
      <c r="AP704" s="189"/>
      <c r="AQ704" s="189"/>
      <c r="AR704" s="189"/>
      <c r="AS704" s="189"/>
      <c r="AT704" s="189"/>
      <c r="AU704" s="51"/>
      <c r="AV704" s="51"/>
      <c r="AW704" s="57"/>
      <c r="AX704" s="778"/>
      <c r="AY704" s="778"/>
      <c r="AZ704" s="778"/>
      <c r="BA704" s="7"/>
      <c r="BB704" s="71"/>
      <c r="BC704" s="189"/>
      <c r="BD704" s="189"/>
      <c r="BE704" s="189"/>
      <c r="BF704" s="189"/>
      <c r="BG704" s="189"/>
      <c r="BH704" s="51"/>
      <c r="BI704" s="51"/>
      <c r="BJ704" s="57"/>
      <c r="BK704" s="778"/>
      <c r="BL704" s="778"/>
      <c r="BM704" s="778"/>
    </row>
    <row r="705" spans="1:65" s="7" customFormat="1" ht="17.100000000000001" customHeight="1" x14ac:dyDescent="0.2">
      <c r="A705" s="85"/>
      <c r="B705" s="57"/>
      <c r="C705" s="85"/>
      <c r="D705" s="85"/>
      <c r="E705" s="85"/>
      <c r="F705" s="85"/>
      <c r="G705" s="85"/>
      <c r="H705" s="57"/>
      <c r="I705" s="101"/>
      <c r="J705" s="85"/>
      <c r="K705" s="57"/>
      <c r="L705" s="57"/>
      <c r="M705" s="57"/>
      <c r="N705" s="85"/>
      <c r="O705" s="57"/>
      <c r="P705" s="85"/>
      <c r="Q705" s="85"/>
      <c r="R705" s="85"/>
      <c r="S705" s="85"/>
      <c r="T705" s="85"/>
      <c r="U705" s="57"/>
      <c r="V705" s="106"/>
      <c r="W705" s="57"/>
      <c r="X705" s="57"/>
      <c r="Y705" s="57"/>
      <c r="Z705" s="57"/>
      <c r="AA705" s="85"/>
      <c r="AB705" s="57"/>
      <c r="AC705" s="85"/>
      <c r="AD705" s="85"/>
      <c r="AE705" s="85"/>
      <c r="AF705" s="85"/>
      <c r="AG705" s="85"/>
      <c r="AH705" s="57"/>
      <c r="AI705" s="106"/>
      <c r="AJ705" s="57"/>
      <c r="AK705" s="57"/>
      <c r="AL705" s="57"/>
      <c r="AM705" s="57"/>
      <c r="AN705" s="85"/>
      <c r="AO705" s="57"/>
      <c r="AP705" s="85"/>
      <c r="AQ705" s="85"/>
      <c r="AR705" s="85"/>
      <c r="AS705" s="85"/>
      <c r="AT705" s="85"/>
      <c r="AU705" s="57"/>
      <c r="AV705" s="106"/>
      <c r="AW705" s="57"/>
      <c r="AX705" s="57"/>
      <c r="AY705" s="57"/>
      <c r="AZ705" s="57"/>
      <c r="BA705" s="85"/>
      <c r="BB705" s="57"/>
      <c r="BC705" s="85"/>
      <c r="BD705" s="85"/>
      <c r="BE705" s="85"/>
      <c r="BF705" s="85"/>
      <c r="BG705" s="85"/>
      <c r="BH705" s="57"/>
      <c r="BI705" s="106"/>
      <c r="BJ705" s="57"/>
      <c r="BK705" s="57"/>
      <c r="BL705" s="57"/>
      <c r="BM705" s="57"/>
    </row>
    <row r="706" spans="1:65" s="90" customFormat="1" ht="15.75" customHeight="1" x14ac:dyDescent="0.25">
      <c r="A706" s="56"/>
      <c r="B706" s="76"/>
      <c r="C706" s="781"/>
      <c r="D706" s="781"/>
      <c r="E706" s="781"/>
      <c r="F706" s="781"/>
      <c r="G706" s="781"/>
      <c r="H706" s="781"/>
      <c r="I706" s="781"/>
      <c r="J706" s="56"/>
      <c r="K706" s="779"/>
      <c r="L706" s="779"/>
      <c r="M706" s="779"/>
      <c r="N706" s="56"/>
      <c r="O706" s="76"/>
      <c r="P706" s="168"/>
      <c r="Q706" s="168"/>
      <c r="R706" s="168"/>
      <c r="S706" s="168"/>
      <c r="T706" s="168"/>
      <c r="U706" s="191"/>
      <c r="V706" s="191"/>
      <c r="W706" s="133"/>
      <c r="X706" s="779"/>
      <c r="Y706" s="779"/>
      <c r="Z706" s="779"/>
      <c r="AA706" s="56"/>
      <c r="AB706" s="76"/>
      <c r="AC706" s="168"/>
      <c r="AD706" s="168"/>
      <c r="AE706" s="168"/>
      <c r="AF706" s="168"/>
      <c r="AG706" s="168"/>
      <c r="AH706" s="191"/>
      <c r="AI706" s="191"/>
      <c r="AJ706" s="133"/>
      <c r="AK706" s="779"/>
      <c r="AL706" s="779"/>
      <c r="AM706" s="779"/>
      <c r="AN706" s="56"/>
      <c r="AO706" s="76"/>
      <c r="AP706" s="168"/>
      <c r="AQ706" s="168"/>
      <c r="AR706" s="168"/>
      <c r="AS706" s="168"/>
      <c r="AT706" s="168"/>
      <c r="AU706" s="191"/>
      <c r="AV706" s="191"/>
      <c r="AW706" s="133"/>
      <c r="AX706" s="779"/>
      <c r="AY706" s="779"/>
      <c r="AZ706" s="779"/>
      <c r="BA706" s="56"/>
      <c r="BB706" s="76"/>
      <c r="BC706" s="168"/>
      <c r="BD706" s="168"/>
      <c r="BE706" s="168"/>
      <c r="BF706" s="168"/>
      <c r="BG706" s="168"/>
      <c r="BH706" s="191"/>
      <c r="BI706" s="191"/>
      <c r="BJ706" s="133"/>
      <c r="BK706" s="779"/>
      <c r="BL706" s="779"/>
      <c r="BM706" s="779"/>
    </row>
    <row r="707" spans="1:65" s="90" customFormat="1" ht="16.5" customHeight="1" x14ac:dyDescent="0.25">
      <c r="A707" s="56"/>
      <c r="B707" s="76"/>
      <c r="C707" s="89"/>
      <c r="D707" s="89"/>
      <c r="E707" s="89"/>
      <c r="F707" s="89"/>
      <c r="G707" s="89"/>
      <c r="H707" s="68"/>
      <c r="I707" s="102"/>
      <c r="J707" s="56"/>
      <c r="K707" s="168"/>
      <c r="L707" s="168"/>
      <c r="M707" s="168"/>
      <c r="N707" s="56"/>
      <c r="O707" s="76"/>
      <c r="P707" s="89"/>
      <c r="Q707" s="89"/>
      <c r="R707" s="89"/>
      <c r="S707" s="89"/>
      <c r="T707" s="89"/>
      <c r="U707" s="168"/>
      <c r="V707" s="182"/>
      <c r="W707" s="133"/>
      <c r="X707" s="168"/>
      <c r="Y707" s="168"/>
      <c r="Z707" s="168"/>
      <c r="AA707" s="56"/>
      <c r="AB707" s="76"/>
      <c r="AC707" s="89"/>
      <c r="AD707" s="89"/>
      <c r="AE707" s="89"/>
      <c r="AF707" s="89"/>
      <c r="AG707" s="89"/>
      <c r="AH707" s="168"/>
      <c r="AI707" s="182"/>
      <c r="AJ707" s="133"/>
      <c r="AK707" s="168"/>
      <c r="AL707" s="168"/>
      <c r="AM707" s="168"/>
      <c r="AN707" s="56"/>
      <c r="AO707" s="76"/>
      <c r="AP707" s="89"/>
      <c r="AQ707" s="89"/>
      <c r="AR707" s="89"/>
      <c r="AS707" s="89"/>
      <c r="AT707" s="89"/>
      <c r="AU707" s="168"/>
      <c r="AV707" s="182"/>
      <c r="AW707" s="133"/>
      <c r="AX707" s="168"/>
      <c r="AY707" s="168"/>
      <c r="AZ707" s="168"/>
      <c r="BA707" s="56"/>
      <c r="BB707" s="76"/>
      <c r="BC707" s="89"/>
      <c r="BD707" s="89"/>
      <c r="BE707" s="89"/>
      <c r="BF707" s="89"/>
      <c r="BG707" s="89"/>
      <c r="BH707" s="168"/>
      <c r="BI707" s="182"/>
      <c r="BJ707" s="133"/>
      <c r="BK707" s="168"/>
      <c r="BL707" s="168"/>
      <c r="BM707" s="168"/>
    </row>
    <row r="708" spans="1:65" s="90" customFormat="1" ht="26.25" customHeight="1" x14ac:dyDescent="0.25">
      <c r="A708" s="27"/>
      <c r="B708" s="76"/>
      <c r="C708" s="89"/>
      <c r="D708" s="89"/>
      <c r="E708" s="89"/>
      <c r="F708" s="89"/>
      <c r="G708" s="89"/>
      <c r="H708" s="68"/>
      <c r="I708" s="102"/>
      <c r="J708" s="56"/>
      <c r="K708" s="168"/>
      <c r="L708" s="168"/>
      <c r="M708" s="168"/>
      <c r="N708" s="27"/>
      <c r="O708" s="76"/>
      <c r="P708" s="89"/>
      <c r="Q708" s="89"/>
      <c r="R708" s="89"/>
      <c r="S708" s="89"/>
      <c r="T708" s="89"/>
      <c r="U708" s="168"/>
      <c r="V708" s="182"/>
      <c r="W708" s="133"/>
      <c r="X708" s="168"/>
      <c r="Y708" s="168"/>
      <c r="Z708" s="168"/>
      <c r="AA708" s="27"/>
      <c r="AB708" s="76"/>
      <c r="AC708" s="89"/>
      <c r="AD708" s="89"/>
      <c r="AE708" s="89"/>
      <c r="AF708" s="89"/>
      <c r="AG708" s="89"/>
      <c r="AH708" s="168"/>
      <c r="AI708" s="182"/>
      <c r="AJ708" s="133"/>
      <c r="AK708" s="168"/>
      <c r="AL708" s="168"/>
      <c r="AM708" s="168"/>
      <c r="AN708" s="27"/>
      <c r="AO708" s="76"/>
      <c r="AP708" s="89"/>
      <c r="AQ708" s="89"/>
      <c r="AR708" s="89"/>
      <c r="AS708" s="89"/>
      <c r="AT708" s="89"/>
      <c r="AU708" s="168"/>
      <c r="AV708" s="182"/>
      <c r="AW708" s="133"/>
      <c r="AX708" s="168"/>
      <c r="AY708" s="168"/>
      <c r="AZ708" s="168"/>
      <c r="BA708" s="27"/>
      <c r="BB708" s="76"/>
      <c r="BC708" s="89"/>
      <c r="BD708" s="89"/>
      <c r="BE708" s="89"/>
      <c r="BF708" s="89"/>
      <c r="BG708" s="89"/>
      <c r="BH708" s="168"/>
      <c r="BI708" s="182"/>
      <c r="BJ708" s="133"/>
      <c r="BK708" s="168"/>
      <c r="BL708" s="168"/>
      <c r="BM708" s="168"/>
    </row>
    <row r="709" spans="1:65" s="20" customFormat="1" x14ac:dyDescent="0.2">
      <c r="A709" s="62"/>
      <c r="B709" s="696"/>
      <c r="C709" s="696"/>
      <c r="D709" s="696"/>
      <c r="E709" s="696"/>
      <c r="F709" s="696"/>
      <c r="G709" s="696"/>
      <c r="H709" s="63"/>
      <c r="I709" s="106"/>
      <c r="J709" s="64"/>
      <c r="K709" s="65"/>
      <c r="L709" s="65"/>
      <c r="M709" s="63"/>
      <c r="N709" s="62"/>
      <c r="O709" s="696"/>
      <c r="P709" s="696"/>
      <c r="Q709" s="696"/>
      <c r="R709" s="696"/>
      <c r="S709" s="696"/>
      <c r="T709" s="696"/>
      <c r="U709" s="63"/>
      <c r="V709" s="106"/>
      <c r="W709" s="65"/>
      <c r="X709" s="65"/>
      <c r="Y709" s="65"/>
      <c r="Z709" s="63"/>
      <c r="AA709" s="62"/>
      <c r="AB709" s="696"/>
      <c r="AC709" s="696"/>
      <c r="AD709" s="696"/>
      <c r="AE709" s="696"/>
      <c r="AF709" s="696"/>
      <c r="AG709" s="696"/>
      <c r="AH709" s="63"/>
      <c r="AI709" s="106"/>
      <c r="AJ709" s="65"/>
      <c r="AK709" s="65"/>
      <c r="AL709" s="65"/>
      <c r="AM709" s="63"/>
      <c r="AN709" s="62"/>
      <c r="AO709" s="696"/>
      <c r="AP709" s="696"/>
      <c r="AQ709" s="696"/>
      <c r="AR709" s="696"/>
      <c r="AS709" s="696"/>
      <c r="AT709" s="696"/>
      <c r="AU709" s="63"/>
      <c r="AV709" s="106"/>
      <c r="AW709" s="65"/>
      <c r="AX709" s="65"/>
      <c r="AY709" s="65"/>
      <c r="AZ709" s="63"/>
      <c r="BA709" s="62"/>
      <c r="BB709" s="696"/>
      <c r="BC709" s="696"/>
      <c r="BD709" s="696"/>
      <c r="BE709" s="696"/>
      <c r="BF709" s="696"/>
      <c r="BG709" s="696"/>
      <c r="BH709" s="63"/>
      <c r="BI709" s="106"/>
      <c r="BJ709" s="65"/>
      <c r="BK709" s="65"/>
      <c r="BL709" s="65"/>
      <c r="BM709" s="63"/>
    </row>
    <row r="710" spans="1:65" s="5" customFormat="1" ht="15.95" customHeight="1" x14ac:dyDescent="0.2">
      <c r="B710" s="24"/>
      <c r="C710" s="21"/>
      <c r="D710" s="21"/>
      <c r="E710" s="21"/>
      <c r="F710" s="21"/>
      <c r="G710" s="21"/>
      <c r="H710" s="73"/>
      <c r="I710" s="109"/>
      <c r="J710" s="21"/>
      <c r="K710" s="130"/>
      <c r="L710" s="51"/>
      <c r="M710" s="59"/>
      <c r="O710" s="24"/>
      <c r="P710" s="21"/>
      <c r="Q710" s="21"/>
      <c r="R710" s="21"/>
      <c r="S710" s="21"/>
      <c r="T710" s="21"/>
      <c r="U710" s="51"/>
      <c r="V710" s="108"/>
      <c r="W710" s="51"/>
      <c r="X710" s="130"/>
      <c r="Y710" s="51"/>
      <c r="Z710" s="59"/>
      <c r="AB710" s="24"/>
      <c r="AC710" s="21"/>
      <c r="AD710" s="21"/>
      <c r="AE710" s="21"/>
      <c r="AF710" s="21"/>
      <c r="AG710" s="21"/>
      <c r="AH710" s="51"/>
      <c r="AI710" s="108"/>
      <c r="AJ710" s="51"/>
      <c r="AK710" s="130"/>
      <c r="AL710" s="51"/>
      <c r="AM710" s="59"/>
      <c r="AO710" s="24"/>
      <c r="AP710" s="21"/>
      <c r="AQ710" s="21"/>
      <c r="AR710" s="21"/>
      <c r="AS710" s="21"/>
      <c r="AT710" s="21"/>
      <c r="AU710" s="51"/>
      <c r="AV710" s="108"/>
      <c r="AW710" s="51"/>
      <c r="AX710" s="130"/>
      <c r="AY710" s="51"/>
      <c r="AZ710" s="59"/>
      <c r="BB710" s="24"/>
      <c r="BC710" s="21"/>
      <c r="BD710" s="21"/>
      <c r="BE710" s="21"/>
      <c r="BF710" s="21"/>
      <c r="BG710" s="21"/>
      <c r="BH710" s="51"/>
      <c r="BI710" s="108"/>
      <c r="BJ710" s="51"/>
      <c r="BK710" s="130"/>
      <c r="BL710" s="51"/>
      <c r="BM710" s="59"/>
    </row>
    <row r="711" spans="1:65" s="5" customFormat="1" ht="15.95" customHeight="1" x14ac:dyDescent="0.2">
      <c r="A711" s="21"/>
      <c r="B711" s="24"/>
      <c r="C711" s="21"/>
      <c r="D711" s="21"/>
      <c r="E711" s="21"/>
      <c r="F711" s="21"/>
      <c r="G711" s="21"/>
      <c r="H711" s="73"/>
      <c r="I711" s="109"/>
      <c r="J711" s="21"/>
      <c r="K711" s="130"/>
      <c r="L711" s="51"/>
      <c r="M711" s="59"/>
      <c r="N711" s="21"/>
      <c r="O711" s="24"/>
      <c r="P711" s="21"/>
      <c r="Q711" s="21"/>
      <c r="R711" s="21"/>
      <c r="S711" s="21"/>
      <c r="T711" s="21"/>
      <c r="U711" s="51"/>
      <c r="V711" s="108"/>
      <c r="W711" s="51"/>
      <c r="X711" s="130"/>
      <c r="Y711" s="51"/>
      <c r="Z711" s="59"/>
      <c r="AA711" s="21"/>
      <c r="AB711" s="24"/>
      <c r="AC711" s="21"/>
      <c r="AD711" s="21"/>
      <c r="AE711" s="21"/>
      <c r="AF711" s="21"/>
      <c r="AG711" s="21"/>
      <c r="AH711" s="51"/>
      <c r="AI711" s="108"/>
      <c r="AJ711" s="51"/>
      <c r="AK711" s="130"/>
      <c r="AL711" s="51"/>
      <c r="AM711" s="59"/>
      <c r="AN711" s="21"/>
      <c r="AO711" s="24"/>
      <c r="AP711" s="21"/>
      <c r="AQ711" s="21"/>
      <c r="AR711" s="21"/>
      <c r="AS711" s="21"/>
      <c r="AT711" s="21"/>
      <c r="AU711" s="51"/>
      <c r="AV711" s="108"/>
      <c r="AW711" s="51"/>
      <c r="AX711" s="130"/>
      <c r="AY711" s="51"/>
      <c r="AZ711" s="59"/>
      <c r="BA711" s="21"/>
      <c r="BB711" s="24"/>
      <c r="BC711" s="21"/>
      <c r="BD711" s="21"/>
      <c r="BE711" s="21"/>
      <c r="BF711" s="21"/>
      <c r="BG711" s="21"/>
      <c r="BH711" s="51"/>
      <c r="BI711" s="108"/>
      <c r="BJ711" s="51"/>
      <c r="BK711" s="130"/>
      <c r="BL711" s="51"/>
      <c r="BM711" s="59"/>
    </row>
    <row r="712" spans="1:65" s="5" customFormat="1" ht="15.95" customHeight="1" x14ac:dyDescent="0.2">
      <c r="A712" s="61"/>
      <c r="B712" s="73"/>
      <c r="C712" s="21"/>
      <c r="D712" s="21"/>
      <c r="E712" s="21"/>
      <c r="F712" s="21"/>
      <c r="G712" s="21"/>
      <c r="H712" s="24"/>
      <c r="I712" s="98"/>
      <c r="K712" s="51"/>
      <c r="L712" s="51"/>
      <c r="M712" s="51"/>
      <c r="N712" s="61"/>
      <c r="O712" s="73"/>
      <c r="P712" s="21"/>
      <c r="Q712" s="21"/>
      <c r="R712" s="21"/>
      <c r="S712" s="21"/>
      <c r="T712" s="21"/>
      <c r="U712" s="51"/>
      <c r="V712" s="108"/>
      <c r="W712" s="51"/>
      <c r="X712" s="51"/>
      <c r="Y712" s="51"/>
      <c r="Z712" s="51"/>
      <c r="AA712" s="61"/>
      <c r="AB712" s="73"/>
      <c r="AC712" s="21"/>
      <c r="AD712" s="21"/>
      <c r="AE712" s="21"/>
      <c r="AF712" s="21"/>
      <c r="AG712" s="21"/>
      <c r="AH712" s="51"/>
      <c r="AI712" s="108"/>
      <c r="AJ712" s="51"/>
      <c r="AK712" s="51"/>
      <c r="AL712" s="51"/>
      <c r="AM712" s="51"/>
      <c r="AN712" s="61"/>
      <c r="AO712" s="73"/>
      <c r="AP712" s="21"/>
      <c r="AQ712" s="21"/>
      <c r="AR712" s="21"/>
      <c r="AS712" s="21"/>
      <c r="AT712" s="21"/>
      <c r="AU712" s="51"/>
      <c r="AV712" s="108"/>
      <c r="AW712" s="51"/>
      <c r="AX712" s="51"/>
      <c r="AY712" s="51"/>
      <c r="AZ712" s="51"/>
      <c r="BA712" s="61"/>
      <c r="BB712" s="73"/>
      <c r="BC712" s="21"/>
      <c r="BD712" s="21"/>
      <c r="BE712" s="21"/>
      <c r="BF712" s="21"/>
      <c r="BG712" s="21"/>
      <c r="BH712" s="51"/>
      <c r="BI712" s="108"/>
      <c r="BJ712" s="51"/>
      <c r="BK712" s="51"/>
      <c r="BL712" s="51"/>
      <c r="BM712" s="51"/>
    </row>
    <row r="713" spans="1:65" s="5" customFormat="1" ht="15.95" customHeight="1" x14ac:dyDescent="0.2">
      <c r="A713" s="21"/>
      <c r="B713" s="73"/>
      <c r="C713" s="21"/>
      <c r="D713" s="21"/>
      <c r="E713" s="21"/>
      <c r="F713" s="21"/>
      <c r="G713" s="21"/>
      <c r="H713" s="32"/>
      <c r="I713" s="103"/>
      <c r="J713" s="46"/>
      <c r="K713" s="356"/>
      <c r="L713" s="51"/>
      <c r="M713" s="130"/>
      <c r="N713" s="21"/>
      <c r="O713" s="73"/>
      <c r="P713" s="21"/>
      <c r="Q713" s="21"/>
      <c r="R713" s="21"/>
      <c r="S713" s="21"/>
      <c r="T713" s="21"/>
      <c r="U713" s="156"/>
      <c r="V713" s="176"/>
      <c r="W713" s="134"/>
      <c r="X713" s="356"/>
      <c r="Y713" s="51"/>
      <c r="Z713" s="130"/>
      <c r="AA713" s="21"/>
      <c r="AB713" s="73"/>
      <c r="AC713" s="21"/>
      <c r="AD713" s="21"/>
      <c r="AE713" s="21"/>
      <c r="AF713" s="21"/>
      <c r="AG713" s="21"/>
      <c r="AH713" s="156"/>
      <c r="AI713" s="176"/>
      <c r="AJ713" s="134"/>
      <c r="AK713" s="356"/>
      <c r="AL713" s="51"/>
      <c r="AM713" s="130"/>
      <c r="AN713" s="21"/>
      <c r="AO713" s="73"/>
      <c r="AP713" s="21"/>
      <c r="AQ713" s="21"/>
      <c r="AR713" s="21"/>
      <c r="AS713" s="21"/>
      <c r="AT713" s="21"/>
      <c r="AU713" s="156"/>
      <c r="AV713" s="176"/>
      <c r="AW713" s="134"/>
      <c r="AX713" s="356"/>
      <c r="AY713" s="51"/>
      <c r="AZ713" s="130"/>
      <c r="BA713" s="21"/>
      <c r="BB713" s="73"/>
      <c r="BC713" s="21"/>
      <c r="BD713" s="21"/>
      <c r="BE713" s="21"/>
      <c r="BF713" s="21"/>
      <c r="BG713" s="21"/>
      <c r="BH713" s="156"/>
      <c r="BI713" s="176"/>
      <c r="BJ713" s="134"/>
      <c r="BK713" s="356"/>
      <c r="BL713" s="51"/>
      <c r="BM713" s="130"/>
    </row>
    <row r="714" spans="1:65" s="5" customFormat="1" ht="15.95" customHeight="1" x14ac:dyDescent="0.2">
      <c r="A714" s="21"/>
      <c r="B714" s="780"/>
      <c r="C714" s="780"/>
      <c r="D714" s="780"/>
      <c r="E714" s="780"/>
      <c r="F714" s="780"/>
      <c r="G714" s="780"/>
      <c r="H714" s="780"/>
      <c r="I714" s="780"/>
      <c r="J714" s="780"/>
      <c r="K714" s="780"/>
      <c r="L714" s="780"/>
      <c r="M714" s="780"/>
      <c r="N714" s="21"/>
      <c r="O714" s="136"/>
      <c r="P714" s="136"/>
      <c r="Q714" s="136"/>
      <c r="R714" s="136"/>
      <c r="S714" s="136"/>
      <c r="T714" s="136"/>
      <c r="U714" s="51"/>
      <c r="V714" s="51"/>
      <c r="W714" s="51"/>
      <c r="X714" s="51"/>
      <c r="Y714" s="51"/>
      <c r="Z714" s="51"/>
      <c r="AA714" s="21"/>
      <c r="AB714" s="136"/>
      <c r="AC714" s="136"/>
      <c r="AD714" s="136"/>
      <c r="AE714" s="136"/>
      <c r="AF714" s="136"/>
      <c r="AG714" s="136"/>
      <c r="AH714" s="51"/>
      <c r="AI714" s="51"/>
      <c r="AJ714" s="51"/>
      <c r="AK714" s="51"/>
      <c r="AL714" s="51"/>
      <c r="AM714" s="51"/>
      <c r="AN714" s="21"/>
      <c r="AO714" s="136"/>
      <c r="AP714" s="136"/>
      <c r="AQ714" s="136"/>
      <c r="AR714" s="136"/>
      <c r="AS714" s="136"/>
      <c r="AT714" s="136"/>
      <c r="AU714" s="51"/>
      <c r="AV714" s="51"/>
      <c r="AW714" s="51"/>
      <c r="AX714" s="51"/>
      <c r="AY714" s="51"/>
      <c r="AZ714" s="51"/>
      <c r="BA714" s="21"/>
      <c r="BB714" s="136"/>
      <c r="BC714" s="136"/>
      <c r="BD714" s="136"/>
      <c r="BE714" s="136"/>
      <c r="BF714" s="136"/>
      <c r="BG714" s="136"/>
      <c r="BH714" s="51"/>
      <c r="BI714" s="51"/>
      <c r="BJ714" s="51"/>
      <c r="BK714" s="51"/>
      <c r="BL714" s="51"/>
      <c r="BM714" s="51"/>
    </row>
    <row r="715" spans="1:65" s="5" customFormat="1" ht="15.95" customHeight="1" x14ac:dyDescent="0.2">
      <c r="A715" s="61"/>
      <c r="B715" s="73"/>
      <c r="C715" s="21"/>
      <c r="D715" s="21"/>
      <c r="E715" s="21"/>
      <c r="F715" s="21"/>
      <c r="G715" s="21"/>
      <c r="H715" s="24"/>
      <c r="I715" s="98"/>
      <c r="K715" s="51"/>
      <c r="L715" s="51"/>
      <c r="M715" s="51"/>
      <c r="N715" s="61"/>
      <c r="O715" s="73"/>
      <c r="P715" s="21"/>
      <c r="Q715" s="21"/>
      <c r="R715" s="21"/>
      <c r="S715" s="21"/>
      <c r="T715" s="21"/>
      <c r="U715" s="51"/>
      <c r="V715" s="108"/>
      <c r="W715" s="51"/>
      <c r="X715" s="51"/>
      <c r="Y715" s="51"/>
      <c r="Z715" s="51"/>
      <c r="AA715" s="61"/>
      <c r="AB715" s="73"/>
      <c r="AC715" s="21"/>
      <c r="AD715" s="21"/>
      <c r="AE715" s="21"/>
      <c r="AF715" s="21"/>
      <c r="AG715" s="21"/>
      <c r="AH715" s="51"/>
      <c r="AI715" s="108"/>
      <c r="AJ715" s="51"/>
      <c r="AK715" s="51"/>
      <c r="AL715" s="51"/>
      <c r="AM715" s="51"/>
      <c r="AN715" s="61"/>
      <c r="AO715" s="73"/>
      <c r="AP715" s="21"/>
      <c r="AQ715" s="21"/>
      <c r="AR715" s="21"/>
      <c r="AS715" s="21"/>
      <c r="AT715" s="21"/>
      <c r="AU715" s="51"/>
      <c r="AV715" s="108"/>
      <c r="AW715" s="51"/>
      <c r="AX715" s="51"/>
      <c r="AY715" s="51"/>
      <c r="AZ715" s="51"/>
      <c r="BA715" s="61"/>
      <c r="BB715" s="73"/>
      <c r="BC715" s="21"/>
      <c r="BD715" s="21"/>
      <c r="BE715" s="21"/>
      <c r="BF715" s="21"/>
      <c r="BG715" s="21"/>
      <c r="BH715" s="51"/>
      <c r="BI715" s="108"/>
      <c r="BJ715" s="51"/>
      <c r="BK715" s="51"/>
      <c r="BL715" s="51"/>
      <c r="BM715" s="51"/>
    </row>
    <row r="716" spans="1:65" s="5" customFormat="1" ht="15.95" customHeight="1" x14ac:dyDescent="0.2">
      <c r="A716" s="61"/>
      <c r="B716" s="94"/>
      <c r="C716" s="21"/>
      <c r="D716" s="21"/>
      <c r="E716" s="21"/>
      <c r="F716" s="21"/>
      <c r="G716" s="21"/>
      <c r="H716" s="32"/>
      <c r="I716" s="103"/>
      <c r="J716" s="46"/>
      <c r="K716" s="356"/>
      <c r="L716" s="51"/>
      <c r="M716" s="130"/>
      <c r="N716" s="61"/>
      <c r="O716" s="94"/>
      <c r="P716" s="21"/>
      <c r="Q716" s="21"/>
      <c r="R716" s="21"/>
      <c r="S716" s="21"/>
      <c r="T716" s="21"/>
      <c r="U716" s="156"/>
      <c r="V716" s="176"/>
      <c r="W716" s="134"/>
      <c r="X716" s="356"/>
      <c r="Y716" s="51"/>
      <c r="Z716" s="130"/>
      <c r="AA716" s="61"/>
      <c r="AB716" s="94"/>
      <c r="AC716" s="21"/>
      <c r="AD716" s="21"/>
      <c r="AE716" s="21"/>
      <c r="AF716" s="21"/>
      <c r="AG716" s="21"/>
      <c r="AH716" s="156"/>
      <c r="AI716" s="176"/>
      <c r="AJ716" s="134"/>
      <c r="AK716" s="356"/>
      <c r="AL716" s="51"/>
      <c r="AM716" s="130"/>
      <c r="AN716" s="61"/>
      <c r="AO716" s="94"/>
      <c r="AP716" s="21"/>
      <c r="AQ716" s="21"/>
      <c r="AR716" s="21"/>
      <c r="AS716" s="21"/>
      <c r="AT716" s="21"/>
      <c r="AU716" s="156"/>
      <c r="AV716" s="176"/>
      <c r="AW716" s="134"/>
      <c r="AX716" s="356"/>
      <c r="AY716" s="51"/>
      <c r="AZ716" s="130"/>
      <c r="BA716" s="61"/>
      <c r="BB716" s="94"/>
      <c r="BC716" s="21"/>
      <c r="BD716" s="21"/>
      <c r="BE716" s="21"/>
      <c r="BF716" s="21"/>
      <c r="BG716" s="21"/>
      <c r="BH716" s="156"/>
      <c r="BI716" s="176"/>
      <c r="BJ716" s="134"/>
      <c r="BK716" s="356"/>
      <c r="BL716" s="51"/>
      <c r="BM716" s="130"/>
    </row>
    <row r="717" spans="1:65" s="5" customFormat="1" ht="15.95" customHeight="1" x14ac:dyDescent="0.2">
      <c r="A717" s="61"/>
      <c r="B717" s="780"/>
      <c r="C717" s="780"/>
      <c r="D717" s="780"/>
      <c r="E717" s="780"/>
      <c r="F717" s="780"/>
      <c r="G717" s="780"/>
      <c r="H717" s="780"/>
      <c r="I717" s="780"/>
      <c r="J717" s="780"/>
      <c r="K717" s="780"/>
      <c r="L717" s="780"/>
      <c r="M717" s="780"/>
      <c r="N717" s="61"/>
      <c r="O717" s="136"/>
      <c r="P717" s="136"/>
      <c r="Q717" s="136"/>
      <c r="R717" s="136"/>
      <c r="S717" s="136"/>
      <c r="T717" s="136"/>
      <c r="U717" s="51"/>
      <c r="V717" s="51"/>
      <c r="W717" s="51"/>
      <c r="X717" s="51"/>
      <c r="Y717" s="51"/>
      <c r="Z717" s="51"/>
      <c r="AA717" s="61"/>
      <c r="AB717" s="136"/>
      <c r="AC717" s="136"/>
      <c r="AD717" s="136"/>
      <c r="AE717" s="136"/>
      <c r="AF717" s="136"/>
      <c r="AG717" s="136"/>
      <c r="AH717" s="51"/>
      <c r="AI717" s="51"/>
      <c r="AJ717" s="51"/>
      <c r="AK717" s="51"/>
      <c r="AL717" s="51"/>
      <c r="AM717" s="51"/>
      <c r="AN717" s="61"/>
      <c r="AO717" s="136"/>
      <c r="AP717" s="136"/>
      <c r="AQ717" s="136"/>
      <c r="AR717" s="136"/>
      <c r="AS717" s="136"/>
      <c r="AT717" s="136"/>
      <c r="AU717" s="51"/>
      <c r="AV717" s="51"/>
      <c r="AW717" s="51"/>
      <c r="AX717" s="51"/>
      <c r="AY717" s="51"/>
      <c r="AZ717" s="51"/>
      <c r="BA717" s="61"/>
      <c r="BB717" s="136"/>
      <c r="BC717" s="136"/>
      <c r="BD717" s="136"/>
      <c r="BE717" s="136"/>
      <c r="BF717" s="136"/>
      <c r="BG717" s="136"/>
      <c r="BH717" s="51"/>
      <c r="BI717" s="51"/>
      <c r="BJ717" s="51"/>
      <c r="BK717" s="51"/>
      <c r="BL717" s="51"/>
      <c r="BM717" s="51"/>
    </row>
    <row r="718" spans="1:65" s="5" customFormat="1" ht="15.95" customHeight="1" x14ac:dyDescent="0.2">
      <c r="A718" s="61"/>
      <c r="B718" s="73"/>
      <c r="C718" s="21"/>
      <c r="D718" s="21"/>
      <c r="E718" s="21"/>
      <c r="F718" s="21"/>
      <c r="G718" s="21"/>
      <c r="H718" s="24"/>
      <c r="I718" s="98"/>
      <c r="K718" s="51"/>
      <c r="L718" s="51"/>
      <c r="M718" s="51"/>
      <c r="N718" s="61"/>
      <c r="O718" s="73"/>
      <c r="P718" s="21"/>
      <c r="Q718" s="21"/>
      <c r="R718" s="21"/>
      <c r="S718" s="21"/>
      <c r="T718" s="21"/>
      <c r="U718" s="51"/>
      <c r="V718" s="108"/>
      <c r="W718" s="51"/>
      <c r="X718" s="51"/>
      <c r="Y718" s="51"/>
      <c r="Z718" s="51"/>
      <c r="AA718" s="61"/>
      <c r="AB718" s="73"/>
      <c r="AC718" s="21"/>
      <c r="AD718" s="21"/>
      <c r="AE718" s="21"/>
      <c r="AF718" s="21"/>
      <c r="AG718" s="21"/>
      <c r="AH718" s="51"/>
      <c r="AI718" s="108"/>
      <c r="AJ718" s="51"/>
      <c r="AK718" s="51"/>
      <c r="AL718" s="51"/>
      <c r="AM718" s="51"/>
      <c r="AN718" s="61"/>
      <c r="AO718" s="73"/>
      <c r="AP718" s="21"/>
      <c r="AQ718" s="21"/>
      <c r="AR718" s="21"/>
      <c r="AS718" s="21"/>
      <c r="AT718" s="21"/>
      <c r="AU718" s="51"/>
      <c r="AV718" s="108"/>
      <c r="AW718" s="51"/>
      <c r="AX718" s="51"/>
      <c r="AY718" s="51"/>
      <c r="AZ718" s="51"/>
      <c r="BA718" s="61"/>
      <c r="BB718" s="73"/>
      <c r="BC718" s="21"/>
      <c r="BD718" s="21"/>
      <c r="BE718" s="21"/>
      <c r="BF718" s="21"/>
      <c r="BG718" s="21"/>
      <c r="BH718" s="51"/>
      <c r="BI718" s="108"/>
      <c r="BJ718" s="51"/>
      <c r="BK718" s="51"/>
      <c r="BL718" s="51"/>
      <c r="BM718" s="51"/>
    </row>
    <row r="719" spans="1:65" s="5" customFormat="1" ht="15.95" customHeight="1" x14ac:dyDescent="0.2">
      <c r="A719" s="61"/>
      <c r="B719" s="697"/>
      <c r="C719" s="697"/>
      <c r="D719" s="697"/>
      <c r="E719" s="697"/>
      <c r="F719" s="697"/>
      <c r="G719" s="697"/>
      <c r="H719" s="32"/>
      <c r="I719" s="103"/>
      <c r="J719" s="46"/>
      <c r="K719" s="356"/>
      <c r="L719" s="51"/>
      <c r="M719" s="130"/>
      <c r="N719" s="61"/>
      <c r="O719" s="697"/>
      <c r="P719" s="697"/>
      <c r="Q719" s="697"/>
      <c r="R719" s="697"/>
      <c r="S719" s="697"/>
      <c r="T719" s="697"/>
      <c r="U719" s="156"/>
      <c r="V719" s="176"/>
      <c r="W719" s="134"/>
      <c r="X719" s="356"/>
      <c r="Y719" s="51"/>
      <c r="Z719" s="130"/>
      <c r="AA719" s="61"/>
      <c r="AB719" s="697"/>
      <c r="AC719" s="697"/>
      <c r="AD719" s="697"/>
      <c r="AE719" s="697"/>
      <c r="AF719" s="697"/>
      <c r="AG719" s="697"/>
      <c r="AH719" s="156"/>
      <c r="AI719" s="176"/>
      <c r="AJ719" s="134"/>
      <c r="AK719" s="356"/>
      <c r="AL719" s="51"/>
      <c r="AM719" s="130"/>
      <c r="AN719" s="61"/>
      <c r="AO719" s="697"/>
      <c r="AP719" s="697"/>
      <c r="AQ719" s="697"/>
      <c r="AR719" s="697"/>
      <c r="AS719" s="697"/>
      <c r="AT719" s="697"/>
      <c r="AU719" s="156"/>
      <c r="AV719" s="176"/>
      <c r="AW719" s="134"/>
      <c r="AX719" s="356"/>
      <c r="AY719" s="51"/>
      <c r="AZ719" s="130"/>
      <c r="BA719" s="61"/>
      <c r="BB719" s="697"/>
      <c r="BC719" s="697"/>
      <c r="BD719" s="697"/>
      <c r="BE719" s="697"/>
      <c r="BF719" s="697"/>
      <c r="BG719" s="697"/>
      <c r="BH719" s="156"/>
      <c r="BI719" s="176"/>
      <c r="BJ719" s="134"/>
      <c r="BK719" s="356"/>
      <c r="BL719" s="51"/>
      <c r="BM719" s="130"/>
    </row>
    <row r="720" spans="1:65" s="5" customFormat="1" ht="15.95" customHeight="1" x14ac:dyDescent="0.2">
      <c r="A720" s="61"/>
      <c r="B720" s="780"/>
      <c r="C720" s="780"/>
      <c r="D720" s="780"/>
      <c r="E720" s="780"/>
      <c r="F720" s="780"/>
      <c r="G720" s="780"/>
      <c r="H720" s="780"/>
      <c r="I720" s="780"/>
      <c r="J720" s="780"/>
      <c r="K720" s="780"/>
      <c r="L720" s="780"/>
      <c r="M720" s="780"/>
      <c r="N720" s="61"/>
      <c r="O720" s="136"/>
      <c r="P720" s="136"/>
      <c r="Q720" s="136"/>
      <c r="R720" s="136"/>
      <c r="S720" s="136"/>
      <c r="T720" s="136"/>
      <c r="U720" s="51"/>
      <c r="V720" s="51"/>
      <c r="W720" s="51"/>
      <c r="X720" s="51"/>
      <c r="Y720" s="51"/>
      <c r="Z720" s="51"/>
      <c r="AA720" s="61"/>
      <c r="AB720" s="136"/>
      <c r="AC720" s="136"/>
      <c r="AD720" s="136"/>
      <c r="AE720" s="136"/>
      <c r="AF720" s="136"/>
      <c r="AG720" s="136"/>
      <c r="AH720" s="51"/>
      <c r="AI720" s="51"/>
      <c r="AJ720" s="51"/>
      <c r="AK720" s="51"/>
      <c r="AL720" s="51"/>
      <c r="AM720" s="51"/>
      <c r="AN720" s="61"/>
      <c r="AO720" s="136"/>
      <c r="AP720" s="136"/>
      <c r="AQ720" s="136"/>
      <c r="AR720" s="136"/>
      <c r="AS720" s="136"/>
      <c r="AT720" s="136"/>
      <c r="AU720" s="51"/>
      <c r="AV720" s="51"/>
      <c r="AW720" s="51"/>
      <c r="AX720" s="51"/>
      <c r="AY720" s="51"/>
      <c r="AZ720" s="51"/>
      <c r="BA720" s="61"/>
      <c r="BB720" s="136"/>
      <c r="BC720" s="136"/>
      <c r="BD720" s="136"/>
      <c r="BE720" s="136"/>
      <c r="BF720" s="136"/>
      <c r="BG720" s="136"/>
      <c r="BH720" s="51"/>
      <c r="BI720" s="51"/>
      <c r="BJ720" s="51"/>
      <c r="BK720" s="51"/>
      <c r="BL720" s="51"/>
      <c r="BM720" s="51"/>
    </row>
    <row r="721" spans="1:65" s="5" customFormat="1" ht="15.95" customHeight="1" x14ac:dyDescent="0.2">
      <c r="A721" s="61"/>
      <c r="B721" s="689"/>
      <c r="C721" s="689"/>
      <c r="D721" s="689"/>
      <c r="E721" s="689"/>
      <c r="F721" s="689"/>
      <c r="G721" s="689"/>
      <c r="H721" s="24"/>
      <c r="I721" s="98"/>
      <c r="K721" s="51"/>
      <c r="L721" s="51"/>
      <c r="M721" s="51"/>
      <c r="N721" s="61"/>
      <c r="O721" s="689"/>
      <c r="P721" s="689"/>
      <c r="Q721" s="689"/>
      <c r="R721" s="689"/>
      <c r="S721" s="689"/>
      <c r="T721" s="689"/>
      <c r="U721" s="51"/>
      <c r="V721" s="108"/>
      <c r="W721" s="51"/>
      <c r="X721" s="51"/>
      <c r="Y721" s="51"/>
      <c r="Z721" s="51"/>
      <c r="AA721" s="61"/>
      <c r="AB721" s="689"/>
      <c r="AC721" s="689"/>
      <c r="AD721" s="689"/>
      <c r="AE721" s="689"/>
      <c r="AF721" s="689"/>
      <c r="AG721" s="689"/>
      <c r="AH721" s="51"/>
      <c r="AI721" s="108"/>
      <c r="AJ721" s="51"/>
      <c r="AK721" s="51"/>
      <c r="AL721" s="51"/>
      <c r="AM721" s="51"/>
      <c r="AN721" s="61"/>
      <c r="AO721" s="689"/>
      <c r="AP721" s="689"/>
      <c r="AQ721" s="689"/>
      <c r="AR721" s="689"/>
      <c r="AS721" s="689"/>
      <c r="AT721" s="689"/>
      <c r="AU721" s="51"/>
      <c r="AV721" s="108"/>
      <c r="AW721" s="51"/>
      <c r="AX721" s="51"/>
      <c r="AY721" s="51"/>
      <c r="AZ721" s="51"/>
      <c r="BA721" s="61"/>
      <c r="BB721" s="689"/>
      <c r="BC721" s="689"/>
      <c r="BD721" s="689"/>
      <c r="BE721" s="689"/>
      <c r="BF721" s="689"/>
      <c r="BG721" s="689"/>
      <c r="BH721" s="51"/>
      <c r="BI721" s="108"/>
      <c r="BJ721" s="51"/>
      <c r="BK721" s="51"/>
      <c r="BL721" s="51"/>
      <c r="BM721" s="51"/>
    </row>
    <row r="722" spans="1:65" s="5" customFormat="1" ht="15.95" customHeight="1" x14ac:dyDescent="0.2">
      <c r="A722" s="61"/>
      <c r="B722" s="689"/>
      <c r="C722" s="689"/>
      <c r="D722" s="689"/>
      <c r="E722" s="689"/>
      <c r="F722" s="689"/>
      <c r="G722" s="46"/>
      <c r="H722" s="38"/>
      <c r="I722" s="103"/>
      <c r="K722" s="59"/>
      <c r="L722" s="51"/>
      <c r="M722" s="130"/>
      <c r="N722" s="61"/>
      <c r="O722" s="689"/>
      <c r="P722" s="689"/>
      <c r="Q722" s="689"/>
      <c r="R722" s="689"/>
      <c r="S722" s="689"/>
      <c r="T722" s="46"/>
      <c r="U722" s="37"/>
      <c r="V722" s="176"/>
      <c r="W722" s="51"/>
      <c r="X722" s="59"/>
      <c r="Y722" s="51"/>
      <c r="Z722" s="130"/>
      <c r="AA722" s="61"/>
      <c r="AB722" s="689"/>
      <c r="AC722" s="689"/>
      <c r="AD722" s="689"/>
      <c r="AE722" s="689"/>
      <c r="AF722" s="689"/>
      <c r="AG722" s="46"/>
      <c r="AH722" s="37"/>
      <c r="AI722" s="176"/>
      <c r="AJ722" s="51"/>
      <c r="AK722" s="59"/>
      <c r="AL722" s="51"/>
      <c r="AM722" s="130"/>
      <c r="AN722" s="61"/>
      <c r="AO722" s="689"/>
      <c r="AP722" s="689"/>
      <c r="AQ722" s="689"/>
      <c r="AR722" s="689"/>
      <c r="AS722" s="689"/>
      <c r="AT722" s="46"/>
      <c r="AU722" s="37"/>
      <c r="AV722" s="176"/>
      <c r="AW722" s="51"/>
      <c r="AX722" s="59"/>
      <c r="AY722" s="51"/>
      <c r="AZ722" s="130"/>
      <c r="BA722" s="61"/>
      <c r="BB722" s="689"/>
      <c r="BC722" s="689"/>
      <c r="BD722" s="689"/>
      <c r="BE722" s="689"/>
      <c r="BF722" s="689"/>
      <c r="BG722" s="46"/>
      <c r="BH722" s="37"/>
      <c r="BI722" s="176"/>
      <c r="BJ722" s="51"/>
      <c r="BK722" s="59"/>
      <c r="BL722" s="51"/>
      <c r="BM722" s="130"/>
    </row>
    <row r="723" spans="1:65" s="5" customFormat="1" ht="15.95" customHeight="1" x14ac:dyDescent="0.2">
      <c r="A723" s="61"/>
      <c r="B723" s="689"/>
      <c r="C723" s="689"/>
      <c r="D723" s="689"/>
      <c r="E723" s="689"/>
      <c r="F723" s="689"/>
      <c r="G723" s="689"/>
      <c r="H723" s="38"/>
      <c r="I723" s="103"/>
      <c r="K723" s="59"/>
      <c r="L723" s="51"/>
      <c r="M723" s="130"/>
      <c r="N723" s="61"/>
      <c r="O723" s="689"/>
      <c r="P723" s="689"/>
      <c r="Q723" s="689"/>
      <c r="R723" s="689"/>
      <c r="S723" s="689"/>
      <c r="T723" s="689"/>
      <c r="U723" s="37"/>
      <c r="V723" s="176"/>
      <c r="W723" s="51"/>
      <c r="X723" s="59"/>
      <c r="Y723" s="51"/>
      <c r="Z723" s="130"/>
      <c r="AA723" s="61"/>
      <c r="AB723" s="689"/>
      <c r="AC723" s="689"/>
      <c r="AD723" s="689"/>
      <c r="AE723" s="689"/>
      <c r="AF723" s="689"/>
      <c r="AG723" s="689"/>
      <c r="AH723" s="37"/>
      <c r="AI723" s="176"/>
      <c r="AJ723" s="51"/>
      <c r="AK723" s="59"/>
      <c r="AL723" s="51"/>
      <c r="AM723" s="130"/>
      <c r="AN723" s="61"/>
      <c r="AO723" s="689"/>
      <c r="AP723" s="689"/>
      <c r="AQ723" s="689"/>
      <c r="AR723" s="689"/>
      <c r="AS723" s="689"/>
      <c r="AT723" s="689"/>
      <c r="AU723" s="37"/>
      <c r="AV723" s="176"/>
      <c r="AW723" s="51"/>
      <c r="AX723" s="59"/>
      <c r="AY723" s="51"/>
      <c r="AZ723" s="130"/>
      <c r="BA723" s="61"/>
      <c r="BB723" s="689"/>
      <c r="BC723" s="689"/>
      <c r="BD723" s="689"/>
      <c r="BE723" s="689"/>
      <c r="BF723" s="689"/>
      <c r="BG723" s="689"/>
      <c r="BH723" s="37"/>
      <c r="BI723" s="176"/>
      <c r="BJ723" s="51"/>
      <c r="BK723" s="59"/>
      <c r="BL723" s="51"/>
      <c r="BM723" s="130"/>
    </row>
    <row r="724" spans="1:65" s="5" customFormat="1" ht="15.95" customHeight="1" x14ac:dyDescent="0.2">
      <c r="A724" s="61"/>
      <c r="B724" s="689"/>
      <c r="C724" s="689"/>
      <c r="D724" s="689"/>
      <c r="E724" s="689"/>
      <c r="F724" s="689"/>
      <c r="G724" s="46"/>
      <c r="H724" s="38"/>
      <c r="I724" s="103"/>
      <c r="K724" s="59"/>
      <c r="L724" s="51"/>
      <c r="M724" s="130"/>
      <c r="N724" s="61"/>
      <c r="O724" s="689"/>
      <c r="P724" s="689"/>
      <c r="Q724" s="689"/>
      <c r="R724" s="689"/>
      <c r="S724" s="689"/>
      <c r="T724" s="46"/>
      <c r="U724" s="37"/>
      <c r="V724" s="176"/>
      <c r="W724" s="51"/>
      <c r="X724" s="59"/>
      <c r="Y724" s="51"/>
      <c r="Z724" s="130"/>
      <c r="AA724" s="61"/>
      <c r="AB724" s="689"/>
      <c r="AC724" s="689"/>
      <c r="AD724" s="689"/>
      <c r="AE724" s="689"/>
      <c r="AF724" s="689"/>
      <c r="AG724" s="46"/>
      <c r="AH724" s="37"/>
      <c r="AI724" s="176"/>
      <c r="AJ724" s="51"/>
      <c r="AK724" s="59"/>
      <c r="AL724" s="51"/>
      <c r="AM724" s="130"/>
      <c r="AN724" s="61"/>
      <c r="AO724" s="689"/>
      <c r="AP724" s="689"/>
      <c r="AQ724" s="689"/>
      <c r="AR724" s="689"/>
      <c r="AS724" s="689"/>
      <c r="AT724" s="46"/>
      <c r="AU724" s="37"/>
      <c r="AV724" s="176"/>
      <c r="AW724" s="51"/>
      <c r="AX724" s="59"/>
      <c r="AY724" s="51"/>
      <c r="AZ724" s="130"/>
      <c r="BA724" s="61"/>
      <c r="BB724" s="689"/>
      <c r="BC724" s="689"/>
      <c r="BD724" s="689"/>
      <c r="BE724" s="689"/>
      <c r="BF724" s="689"/>
      <c r="BG724" s="46"/>
      <c r="BH724" s="37"/>
      <c r="BI724" s="176"/>
      <c r="BJ724" s="51"/>
      <c r="BK724" s="59"/>
      <c r="BL724" s="51"/>
      <c r="BM724" s="130"/>
    </row>
    <row r="725" spans="1:65" s="5" customFormat="1" ht="15.95" customHeight="1" x14ac:dyDescent="0.2">
      <c r="A725" s="61"/>
      <c r="B725" s="766"/>
      <c r="C725" s="766"/>
      <c r="D725" s="766"/>
      <c r="E725" s="766"/>
      <c r="F725" s="766"/>
      <c r="G725" s="766"/>
      <c r="H725" s="766"/>
      <c r="I725" s="766"/>
      <c r="J725" s="766"/>
      <c r="K725" s="766"/>
      <c r="L725" s="766"/>
      <c r="M725" s="766"/>
      <c r="N725" s="61"/>
      <c r="O725" s="82"/>
      <c r="P725" s="82"/>
      <c r="Q725" s="82"/>
      <c r="R725" s="82"/>
      <c r="S725" s="82"/>
      <c r="T725" s="82"/>
      <c r="U725" s="51"/>
      <c r="V725" s="51"/>
      <c r="W725" s="51"/>
      <c r="X725" s="51"/>
      <c r="Y725" s="51"/>
      <c r="Z725" s="51"/>
      <c r="AA725" s="61"/>
      <c r="AB725" s="82"/>
      <c r="AC725" s="82"/>
      <c r="AD725" s="82"/>
      <c r="AE725" s="82"/>
      <c r="AF725" s="82"/>
      <c r="AG725" s="82"/>
      <c r="AH725" s="51"/>
      <c r="AI725" s="51"/>
      <c r="AJ725" s="51"/>
      <c r="AK725" s="51"/>
      <c r="AL725" s="51"/>
      <c r="AM725" s="51"/>
      <c r="AN725" s="61"/>
      <c r="AO725" s="82"/>
      <c r="AP725" s="82"/>
      <c r="AQ725" s="82"/>
      <c r="AR725" s="82"/>
      <c r="AS725" s="82"/>
      <c r="AT725" s="82"/>
      <c r="AU725" s="51"/>
      <c r="AV725" s="51"/>
      <c r="AW725" s="51"/>
      <c r="AX725" s="51"/>
      <c r="AY725" s="51"/>
      <c r="AZ725" s="51"/>
      <c r="BA725" s="61"/>
      <c r="BB725" s="82"/>
      <c r="BC725" s="82"/>
      <c r="BD725" s="82"/>
      <c r="BE725" s="82"/>
      <c r="BF725" s="82"/>
      <c r="BG725" s="82"/>
      <c r="BH725" s="51"/>
      <c r="BI725" s="51"/>
      <c r="BJ725" s="51"/>
      <c r="BK725" s="51"/>
      <c r="BL725" s="51"/>
      <c r="BM725" s="51"/>
    </row>
    <row r="726" spans="1:65" s="5" customFormat="1" ht="15.95" customHeight="1" x14ac:dyDescent="0.2">
      <c r="A726" s="61"/>
      <c r="B726" s="689"/>
      <c r="C726" s="689"/>
      <c r="D726" s="689"/>
      <c r="E726" s="689"/>
      <c r="F726" s="689"/>
      <c r="G726" s="689"/>
      <c r="H726" s="24"/>
      <c r="I726" s="98"/>
      <c r="K726" s="51"/>
      <c r="L726" s="51"/>
      <c r="M726" s="51"/>
      <c r="N726" s="61"/>
      <c r="O726" s="689"/>
      <c r="P726" s="689"/>
      <c r="Q726" s="689"/>
      <c r="R726" s="689"/>
      <c r="S726" s="689"/>
      <c r="T726" s="689"/>
      <c r="U726" s="51"/>
      <c r="V726" s="108"/>
      <c r="W726" s="51"/>
      <c r="X726" s="51"/>
      <c r="Y726" s="51"/>
      <c r="Z726" s="51"/>
      <c r="AA726" s="61"/>
      <c r="AB726" s="689"/>
      <c r="AC726" s="689"/>
      <c r="AD726" s="689"/>
      <c r="AE726" s="689"/>
      <c r="AF726" s="689"/>
      <c r="AG726" s="689"/>
      <c r="AH726" s="51"/>
      <c r="AI726" s="108"/>
      <c r="AJ726" s="51"/>
      <c r="AK726" s="51"/>
      <c r="AL726" s="51"/>
      <c r="AM726" s="51"/>
      <c r="AN726" s="61"/>
      <c r="AO726" s="689"/>
      <c r="AP726" s="689"/>
      <c r="AQ726" s="689"/>
      <c r="AR726" s="689"/>
      <c r="AS726" s="689"/>
      <c r="AT726" s="689"/>
      <c r="AU726" s="51"/>
      <c r="AV726" s="108"/>
      <c r="AW726" s="51"/>
      <c r="AX726" s="51"/>
      <c r="AY726" s="51"/>
      <c r="AZ726" s="51"/>
      <c r="BA726" s="61"/>
      <c r="BB726" s="689"/>
      <c r="BC726" s="689"/>
      <c r="BD726" s="689"/>
      <c r="BE726" s="689"/>
      <c r="BF726" s="689"/>
      <c r="BG726" s="689"/>
      <c r="BH726" s="51"/>
      <c r="BI726" s="108"/>
      <c r="BJ726" s="51"/>
      <c r="BK726" s="51"/>
      <c r="BL726" s="51"/>
      <c r="BM726" s="51"/>
    </row>
    <row r="727" spans="1:65" s="5" customFormat="1" ht="15.95" customHeight="1" x14ac:dyDescent="0.2">
      <c r="A727" s="61"/>
      <c r="B727" s="689"/>
      <c r="C727" s="689"/>
      <c r="D727" s="689"/>
      <c r="E727" s="689"/>
      <c r="F727" s="689"/>
      <c r="G727" s="689"/>
      <c r="H727" s="32"/>
      <c r="I727" s="103"/>
      <c r="J727" s="46"/>
      <c r="K727" s="356"/>
      <c r="L727" s="51"/>
      <c r="M727" s="130"/>
      <c r="N727" s="61"/>
      <c r="O727" s="689"/>
      <c r="P727" s="689"/>
      <c r="Q727" s="689"/>
      <c r="R727" s="689"/>
      <c r="S727" s="689"/>
      <c r="T727" s="689"/>
      <c r="U727" s="156"/>
      <c r="V727" s="176"/>
      <c r="W727" s="134"/>
      <c r="X727" s="356"/>
      <c r="Y727" s="51"/>
      <c r="Z727" s="130"/>
      <c r="AA727" s="61"/>
      <c r="AB727" s="689"/>
      <c r="AC727" s="689"/>
      <c r="AD727" s="689"/>
      <c r="AE727" s="689"/>
      <c r="AF727" s="689"/>
      <c r="AG727" s="689"/>
      <c r="AH727" s="156"/>
      <c r="AI727" s="176"/>
      <c r="AJ727" s="134"/>
      <c r="AK727" s="356"/>
      <c r="AL727" s="51"/>
      <c r="AM727" s="130"/>
      <c r="AN727" s="61"/>
      <c r="AO727" s="689"/>
      <c r="AP727" s="689"/>
      <c r="AQ727" s="689"/>
      <c r="AR727" s="689"/>
      <c r="AS727" s="689"/>
      <c r="AT727" s="689"/>
      <c r="AU727" s="156"/>
      <c r="AV727" s="176"/>
      <c r="AW727" s="134"/>
      <c r="AX727" s="356"/>
      <c r="AY727" s="51"/>
      <c r="AZ727" s="130"/>
      <c r="BA727" s="61"/>
      <c r="BB727" s="689"/>
      <c r="BC727" s="689"/>
      <c r="BD727" s="689"/>
      <c r="BE727" s="689"/>
      <c r="BF727" s="689"/>
      <c r="BG727" s="689"/>
      <c r="BH727" s="156"/>
      <c r="BI727" s="176"/>
      <c r="BJ727" s="134"/>
      <c r="BK727" s="356"/>
      <c r="BL727" s="51"/>
      <c r="BM727" s="130"/>
    </row>
    <row r="728" spans="1:65" s="5" customFormat="1" ht="15.95" customHeight="1" x14ac:dyDescent="0.2">
      <c r="A728" s="61"/>
      <c r="B728" s="780"/>
      <c r="C728" s="780"/>
      <c r="D728" s="780"/>
      <c r="E728" s="780"/>
      <c r="F728" s="780"/>
      <c r="G728" s="780"/>
      <c r="H728" s="780"/>
      <c r="I728" s="780"/>
      <c r="J728" s="780"/>
      <c r="K728" s="780"/>
      <c r="L728" s="780"/>
      <c r="M728" s="780"/>
      <c r="N728" s="61"/>
      <c r="O728" s="136"/>
      <c r="P728" s="136"/>
      <c r="Q728" s="136"/>
      <c r="R728" s="136"/>
      <c r="S728" s="136"/>
      <c r="T728" s="136"/>
      <c r="U728" s="51"/>
      <c r="V728" s="51"/>
      <c r="W728" s="51"/>
      <c r="X728" s="51"/>
      <c r="Y728" s="51"/>
      <c r="Z728" s="51"/>
      <c r="AA728" s="61"/>
      <c r="AB728" s="136"/>
      <c r="AC728" s="136"/>
      <c r="AD728" s="136"/>
      <c r="AE728" s="136"/>
      <c r="AF728" s="136"/>
      <c r="AG728" s="136"/>
      <c r="AH728" s="51"/>
      <c r="AI728" s="51"/>
      <c r="AJ728" s="51"/>
      <c r="AK728" s="51"/>
      <c r="AL728" s="51"/>
      <c r="AM728" s="51"/>
      <c r="AN728" s="61"/>
      <c r="AO728" s="136"/>
      <c r="AP728" s="136"/>
      <c r="AQ728" s="136"/>
      <c r="AR728" s="136"/>
      <c r="AS728" s="136"/>
      <c r="AT728" s="136"/>
      <c r="AU728" s="51"/>
      <c r="AV728" s="51"/>
      <c r="AW728" s="51"/>
      <c r="AX728" s="51"/>
      <c r="AY728" s="51"/>
      <c r="AZ728" s="51"/>
      <c r="BA728" s="61"/>
      <c r="BB728" s="136"/>
      <c r="BC728" s="136"/>
      <c r="BD728" s="136"/>
      <c r="BE728" s="136"/>
      <c r="BF728" s="136"/>
      <c r="BG728" s="136"/>
      <c r="BH728" s="51"/>
      <c r="BI728" s="51"/>
      <c r="BJ728" s="51"/>
      <c r="BK728" s="51"/>
      <c r="BL728" s="51"/>
      <c r="BM728" s="51"/>
    </row>
    <row r="729" spans="1:65" s="5" customFormat="1" ht="15.95" customHeight="1" x14ac:dyDescent="0.2">
      <c r="A729" s="61"/>
      <c r="B729" s="691"/>
      <c r="C729" s="691"/>
      <c r="D729" s="691"/>
      <c r="E729" s="691"/>
      <c r="F729" s="691"/>
      <c r="G729" s="691"/>
      <c r="H729" s="24"/>
      <c r="I729" s="98"/>
      <c r="K729" s="51"/>
      <c r="L729" s="51"/>
      <c r="M729" s="51"/>
      <c r="N729" s="61"/>
      <c r="O729" s="691"/>
      <c r="P729" s="691"/>
      <c r="Q729" s="691"/>
      <c r="R729" s="691"/>
      <c r="S729" s="691"/>
      <c r="T729" s="691"/>
      <c r="U729" s="51"/>
      <c r="V729" s="108"/>
      <c r="W729" s="51"/>
      <c r="X729" s="51"/>
      <c r="Y729" s="51"/>
      <c r="Z729" s="51"/>
      <c r="AA729" s="61"/>
      <c r="AB729" s="691"/>
      <c r="AC729" s="691"/>
      <c r="AD729" s="691"/>
      <c r="AE729" s="691"/>
      <c r="AF729" s="691"/>
      <c r="AG729" s="691"/>
      <c r="AH729" s="51"/>
      <c r="AI729" s="108"/>
      <c r="AJ729" s="51"/>
      <c r="AK729" s="51"/>
      <c r="AL729" s="51"/>
      <c r="AM729" s="51"/>
      <c r="AN729" s="61"/>
      <c r="AO729" s="691"/>
      <c r="AP729" s="691"/>
      <c r="AQ729" s="691"/>
      <c r="AR729" s="691"/>
      <c r="AS729" s="691"/>
      <c r="AT729" s="691"/>
      <c r="AU729" s="51"/>
      <c r="AV729" s="108"/>
      <c r="AW729" s="51"/>
      <c r="AX729" s="51"/>
      <c r="AY729" s="51"/>
      <c r="AZ729" s="51"/>
      <c r="BA729" s="61"/>
      <c r="BB729" s="691"/>
      <c r="BC729" s="691"/>
      <c r="BD729" s="691"/>
      <c r="BE729" s="691"/>
      <c r="BF729" s="691"/>
      <c r="BG729" s="691"/>
      <c r="BH729" s="51"/>
      <c r="BI729" s="108"/>
      <c r="BJ729" s="51"/>
      <c r="BK729" s="51"/>
      <c r="BL729" s="51"/>
      <c r="BM729" s="51"/>
    </row>
    <row r="730" spans="1:65" s="5" customFormat="1" ht="15.95" customHeight="1" x14ac:dyDescent="0.2">
      <c r="A730" s="61"/>
      <c r="B730" s="691"/>
      <c r="C730" s="691"/>
      <c r="D730" s="691"/>
      <c r="E730" s="691"/>
      <c r="F730" s="691"/>
      <c r="G730" s="691"/>
      <c r="H730" s="55"/>
      <c r="I730" s="112"/>
      <c r="J730" s="46"/>
      <c r="K730" s="134"/>
      <c r="L730" s="134"/>
      <c r="M730" s="49"/>
      <c r="N730" s="61"/>
      <c r="O730" s="691"/>
      <c r="P730" s="691"/>
      <c r="Q730" s="691"/>
      <c r="R730" s="691"/>
      <c r="S730" s="691"/>
      <c r="T730" s="691"/>
      <c r="U730" s="134"/>
      <c r="V730" s="176"/>
      <c r="W730" s="134"/>
      <c r="X730" s="134"/>
      <c r="Y730" s="134"/>
      <c r="Z730" s="49"/>
      <c r="AA730" s="61"/>
      <c r="AB730" s="691"/>
      <c r="AC730" s="691"/>
      <c r="AD730" s="691"/>
      <c r="AE730" s="691"/>
      <c r="AF730" s="691"/>
      <c r="AG730" s="691"/>
      <c r="AH730" s="134"/>
      <c r="AI730" s="176"/>
      <c r="AJ730" s="134"/>
      <c r="AK730" s="134"/>
      <c r="AL730" s="134"/>
      <c r="AM730" s="49"/>
      <c r="AN730" s="61"/>
      <c r="AO730" s="691"/>
      <c r="AP730" s="691"/>
      <c r="AQ730" s="691"/>
      <c r="AR730" s="691"/>
      <c r="AS730" s="691"/>
      <c r="AT730" s="691"/>
      <c r="AU730" s="134"/>
      <c r="AV730" s="176"/>
      <c r="AW730" s="134"/>
      <c r="AX730" s="134"/>
      <c r="AY730" s="134"/>
      <c r="AZ730" s="49"/>
      <c r="BA730" s="61"/>
      <c r="BB730" s="691"/>
      <c r="BC730" s="691"/>
      <c r="BD730" s="691"/>
      <c r="BE730" s="691"/>
      <c r="BF730" s="691"/>
      <c r="BG730" s="691"/>
      <c r="BH730" s="134"/>
      <c r="BI730" s="176"/>
      <c r="BJ730" s="134"/>
      <c r="BK730" s="134"/>
      <c r="BL730" s="134"/>
      <c r="BM730" s="49"/>
    </row>
    <row r="731" spans="1:65" s="5" customFormat="1" ht="15.95" customHeight="1" x14ac:dyDescent="0.2">
      <c r="A731" s="61"/>
      <c r="B731" s="691"/>
      <c r="C731" s="691"/>
      <c r="D731" s="691"/>
      <c r="E731" s="691"/>
      <c r="F731" s="691"/>
      <c r="G731" s="691"/>
      <c r="H731" s="32"/>
      <c r="I731" s="103"/>
      <c r="J731" s="46"/>
      <c r="K731" s="356"/>
      <c r="L731" s="51"/>
      <c r="M731" s="130"/>
      <c r="N731" s="61"/>
      <c r="O731" s="691"/>
      <c r="P731" s="691"/>
      <c r="Q731" s="691"/>
      <c r="R731" s="691"/>
      <c r="S731" s="691"/>
      <c r="T731" s="691"/>
      <c r="U731" s="156"/>
      <c r="V731" s="176"/>
      <c r="W731" s="134"/>
      <c r="X731" s="356"/>
      <c r="Y731" s="51"/>
      <c r="Z731" s="130"/>
      <c r="AA731" s="61"/>
      <c r="AB731" s="691"/>
      <c r="AC731" s="691"/>
      <c r="AD731" s="691"/>
      <c r="AE731" s="691"/>
      <c r="AF731" s="691"/>
      <c r="AG731" s="691"/>
      <c r="AH731" s="156"/>
      <c r="AI731" s="176"/>
      <c r="AJ731" s="134"/>
      <c r="AK731" s="356"/>
      <c r="AL731" s="51"/>
      <c r="AM731" s="130"/>
      <c r="AN731" s="61"/>
      <c r="AO731" s="691"/>
      <c r="AP731" s="691"/>
      <c r="AQ731" s="691"/>
      <c r="AR731" s="691"/>
      <c r="AS731" s="691"/>
      <c r="AT731" s="691"/>
      <c r="AU731" s="156"/>
      <c r="AV731" s="176"/>
      <c r="AW731" s="134"/>
      <c r="AX731" s="356"/>
      <c r="AY731" s="51"/>
      <c r="AZ731" s="130"/>
      <c r="BA731" s="61"/>
      <c r="BB731" s="691"/>
      <c r="BC731" s="691"/>
      <c r="BD731" s="691"/>
      <c r="BE731" s="691"/>
      <c r="BF731" s="691"/>
      <c r="BG731" s="691"/>
      <c r="BH731" s="156"/>
      <c r="BI731" s="176"/>
      <c r="BJ731" s="134"/>
      <c r="BK731" s="356"/>
      <c r="BL731" s="51"/>
      <c r="BM731" s="130"/>
    </row>
    <row r="732" spans="1:65" s="5" customFormat="1" ht="15.95" customHeight="1" x14ac:dyDescent="0.2">
      <c r="A732" s="61"/>
      <c r="B732" s="780"/>
      <c r="C732" s="780"/>
      <c r="D732" s="780"/>
      <c r="E732" s="780"/>
      <c r="F732" s="780"/>
      <c r="G732" s="780"/>
      <c r="H732" s="780"/>
      <c r="I732" s="780"/>
      <c r="J732" s="780"/>
      <c r="K732" s="780"/>
      <c r="L732" s="780"/>
      <c r="M732" s="780"/>
      <c r="N732" s="61"/>
      <c r="O732" s="136"/>
      <c r="P732" s="136"/>
      <c r="Q732" s="136"/>
      <c r="R732" s="136"/>
      <c r="S732" s="136"/>
      <c r="T732" s="136"/>
      <c r="U732" s="51"/>
      <c r="V732" s="51"/>
      <c r="W732" s="51"/>
      <c r="X732" s="51"/>
      <c r="Y732" s="51"/>
      <c r="Z732" s="51"/>
      <c r="AA732" s="61"/>
      <c r="AB732" s="136"/>
      <c r="AC732" s="136"/>
      <c r="AD732" s="136"/>
      <c r="AE732" s="136"/>
      <c r="AF732" s="136"/>
      <c r="AG732" s="136"/>
      <c r="AH732" s="51"/>
      <c r="AI732" s="51"/>
      <c r="AJ732" s="51"/>
      <c r="AK732" s="51"/>
      <c r="AL732" s="51"/>
      <c r="AM732" s="51"/>
      <c r="AN732" s="61"/>
      <c r="AO732" s="136"/>
      <c r="AP732" s="136"/>
      <c r="AQ732" s="136"/>
      <c r="AR732" s="136"/>
      <c r="AS732" s="136"/>
      <c r="AT732" s="136"/>
      <c r="AU732" s="51"/>
      <c r="AV732" s="51"/>
      <c r="AW732" s="51"/>
      <c r="AX732" s="51"/>
      <c r="AY732" s="51"/>
      <c r="AZ732" s="51"/>
      <c r="BA732" s="61"/>
      <c r="BB732" s="136"/>
      <c r="BC732" s="136"/>
      <c r="BD732" s="136"/>
      <c r="BE732" s="136"/>
      <c r="BF732" s="136"/>
      <c r="BG732" s="136"/>
      <c r="BH732" s="51"/>
      <c r="BI732" s="51"/>
      <c r="BJ732" s="51"/>
      <c r="BK732" s="51"/>
      <c r="BL732" s="51"/>
      <c r="BM732" s="51"/>
    </row>
    <row r="733" spans="1:65" s="5" customFormat="1" ht="15.95" customHeight="1" x14ac:dyDescent="0.2">
      <c r="A733" s="61"/>
      <c r="B733" s="689"/>
      <c r="C733" s="689"/>
      <c r="D733" s="689"/>
      <c r="E733" s="689"/>
      <c r="F733" s="689"/>
      <c r="G733" s="689"/>
      <c r="H733" s="24"/>
      <c r="I733" s="98"/>
      <c r="K733" s="51"/>
      <c r="L733" s="51"/>
      <c r="M733" s="51"/>
      <c r="N733" s="61"/>
      <c r="O733" s="689"/>
      <c r="P733" s="689"/>
      <c r="Q733" s="689"/>
      <c r="R733" s="689"/>
      <c r="S733" s="689"/>
      <c r="T733" s="689"/>
      <c r="U733" s="51"/>
      <c r="V733" s="108"/>
      <c r="W733" s="51"/>
      <c r="X733" s="51"/>
      <c r="Y733" s="51"/>
      <c r="Z733" s="51"/>
      <c r="AA733" s="61"/>
      <c r="AB733" s="689"/>
      <c r="AC733" s="689"/>
      <c r="AD733" s="689"/>
      <c r="AE733" s="689"/>
      <c r="AF733" s="689"/>
      <c r="AG733" s="689"/>
      <c r="AH733" s="51"/>
      <c r="AI733" s="108"/>
      <c r="AJ733" s="51"/>
      <c r="AK733" s="51"/>
      <c r="AL733" s="51"/>
      <c r="AM733" s="51"/>
      <c r="AN733" s="61"/>
      <c r="AO733" s="689"/>
      <c r="AP733" s="689"/>
      <c r="AQ733" s="689"/>
      <c r="AR733" s="689"/>
      <c r="AS733" s="689"/>
      <c r="AT733" s="689"/>
      <c r="AU733" s="51"/>
      <c r="AV733" s="108"/>
      <c r="AW733" s="51"/>
      <c r="AX733" s="51"/>
      <c r="AY733" s="51"/>
      <c r="AZ733" s="51"/>
      <c r="BA733" s="61"/>
      <c r="BB733" s="689"/>
      <c r="BC733" s="689"/>
      <c r="BD733" s="689"/>
      <c r="BE733" s="689"/>
      <c r="BF733" s="689"/>
      <c r="BG733" s="689"/>
      <c r="BH733" s="51"/>
      <c r="BI733" s="108"/>
      <c r="BJ733" s="51"/>
      <c r="BK733" s="51"/>
      <c r="BL733" s="51"/>
      <c r="BM733" s="51"/>
    </row>
    <row r="734" spans="1:65" s="5" customFormat="1" ht="15.95" customHeight="1" x14ac:dyDescent="0.2">
      <c r="A734" s="61"/>
      <c r="B734" s="689"/>
      <c r="C734" s="689"/>
      <c r="D734" s="689"/>
      <c r="E734" s="689"/>
      <c r="F734" s="689"/>
      <c r="G734" s="689"/>
      <c r="H734" s="32"/>
      <c r="I734" s="103"/>
      <c r="J734" s="46"/>
      <c r="K734" s="356"/>
      <c r="L734" s="51"/>
      <c r="M734" s="130"/>
      <c r="N734" s="61"/>
      <c r="O734" s="689"/>
      <c r="P734" s="689"/>
      <c r="Q734" s="689"/>
      <c r="R734" s="689"/>
      <c r="S734" s="689"/>
      <c r="T734" s="689"/>
      <c r="U734" s="156"/>
      <c r="V734" s="176"/>
      <c r="W734" s="134"/>
      <c r="X734" s="356"/>
      <c r="Y734" s="51"/>
      <c r="Z734" s="130"/>
      <c r="AA734" s="61"/>
      <c r="AB734" s="689"/>
      <c r="AC734" s="689"/>
      <c r="AD734" s="689"/>
      <c r="AE734" s="689"/>
      <c r="AF734" s="689"/>
      <c r="AG734" s="689"/>
      <c r="AH734" s="156"/>
      <c r="AI734" s="176"/>
      <c r="AJ734" s="134"/>
      <c r="AK734" s="356"/>
      <c r="AL734" s="51"/>
      <c r="AM734" s="130"/>
      <c r="AN734" s="61"/>
      <c r="AO734" s="689"/>
      <c r="AP734" s="689"/>
      <c r="AQ734" s="689"/>
      <c r="AR734" s="689"/>
      <c r="AS734" s="689"/>
      <c r="AT734" s="689"/>
      <c r="AU734" s="156"/>
      <c r="AV734" s="176"/>
      <c r="AW734" s="134"/>
      <c r="AX734" s="356"/>
      <c r="AY734" s="51"/>
      <c r="AZ734" s="130"/>
      <c r="BA734" s="61"/>
      <c r="BB734" s="689"/>
      <c r="BC734" s="689"/>
      <c r="BD734" s="689"/>
      <c r="BE734" s="689"/>
      <c r="BF734" s="689"/>
      <c r="BG734" s="689"/>
      <c r="BH734" s="156"/>
      <c r="BI734" s="176"/>
      <c r="BJ734" s="134"/>
      <c r="BK734" s="356"/>
      <c r="BL734" s="51"/>
      <c r="BM734" s="130"/>
    </row>
    <row r="735" spans="1:65" s="5" customFormat="1" ht="15.95" customHeight="1" x14ac:dyDescent="0.2">
      <c r="A735" s="61"/>
      <c r="B735" s="780"/>
      <c r="C735" s="780"/>
      <c r="D735" s="780"/>
      <c r="E735" s="780"/>
      <c r="F735" s="780"/>
      <c r="G735" s="780"/>
      <c r="H735" s="780"/>
      <c r="I735" s="780"/>
      <c r="J735" s="780"/>
      <c r="K735" s="780"/>
      <c r="L735" s="780"/>
      <c r="M735" s="780"/>
      <c r="N735" s="61"/>
      <c r="O735" s="136"/>
      <c r="P735" s="136"/>
      <c r="Q735" s="136"/>
      <c r="R735" s="136"/>
      <c r="S735" s="136"/>
      <c r="T735" s="136"/>
      <c r="U735" s="51"/>
      <c r="V735" s="51"/>
      <c r="W735" s="51"/>
      <c r="X735" s="51"/>
      <c r="Y735" s="51"/>
      <c r="Z735" s="51"/>
      <c r="AA735" s="61"/>
      <c r="AB735" s="136"/>
      <c r="AC735" s="136"/>
      <c r="AD735" s="136"/>
      <c r="AE735" s="136"/>
      <c r="AF735" s="136"/>
      <c r="AG735" s="136"/>
      <c r="AH735" s="51"/>
      <c r="AI735" s="51"/>
      <c r="AJ735" s="51"/>
      <c r="AK735" s="51"/>
      <c r="AL735" s="51"/>
      <c r="AM735" s="51"/>
      <c r="AN735" s="61"/>
      <c r="AO735" s="136"/>
      <c r="AP735" s="136"/>
      <c r="AQ735" s="136"/>
      <c r="AR735" s="136"/>
      <c r="AS735" s="136"/>
      <c r="AT735" s="136"/>
      <c r="AU735" s="51"/>
      <c r="AV735" s="51"/>
      <c r="AW735" s="51"/>
      <c r="AX735" s="51"/>
      <c r="AY735" s="51"/>
      <c r="AZ735" s="51"/>
      <c r="BA735" s="61"/>
      <c r="BB735" s="136"/>
      <c r="BC735" s="136"/>
      <c r="BD735" s="136"/>
      <c r="BE735" s="136"/>
      <c r="BF735" s="136"/>
      <c r="BG735" s="136"/>
      <c r="BH735" s="51"/>
      <c r="BI735" s="51"/>
      <c r="BJ735" s="51"/>
      <c r="BK735" s="51"/>
      <c r="BL735" s="51"/>
      <c r="BM735" s="51"/>
    </row>
    <row r="736" spans="1:65" s="36" customFormat="1" ht="15.95" customHeight="1" x14ac:dyDescent="0.2">
      <c r="A736" s="61"/>
      <c r="B736" s="689"/>
      <c r="C736" s="689"/>
      <c r="D736" s="689"/>
      <c r="E736" s="689"/>
      <c r="F736" s="689"/>
      <c r="G736" s="689"/>
      <c r="H736" s="24"/>
      <c r="I736" s="113"/>
      <c r="K736" s="51"/>
      <c r="L736" s="51"/>
      <c r="M736" s="51"/>
      <c r="N736" s="61"/>
      <c r="O736" s="689"/>
      <c r="P736" s="689"/>
      <c r="Q736" s="689"/>
      <c r="R736" s="689"/>
      <c r="S736" s="689"/>
      <c r="T736" s="689"/>
      <c r="U736" s="51"/>
      <c r="V736" s="108"/>
      <c r="W736" s="51"/>
      <c r="X736" s="51"/>
      <c r="Y736" s="51"/>
      <c r="Z736" s="51"/>
      <c r="AA736" s="61"/>
      <c r="AB736" s="689"/>
      <c r="AC736" s="689"/>
      <c r="AD736" s="689"/>
      <c r="AE736" s="689"/>
      <c r="AF736" s="689"/>
      <c r="AG736" s="689"/>
      <c r="AH736" s="51"/>
      <c r="AI736" s="108"/>
      <c r="AJ736" s="51"/>
      <c r="AK736" s="51"/>
      <c r="AL736" s="51"/>
      <c r="AM736" s="51"/>
      <c r="AN736" s="61"/>
      <c r="AO736" s="689"/>
      <c r="AP736" s="689"/>
      <c r="AQ736" s="689"/>
      <c r="AR736" s="689"/>
      <c r="AS736" s="689"/>
      <c r="AT736" s="689"/>
      <c r="AU736" s="51"/>
      <c r="AV736" s="108"/>
      <c r="AW736" s="51"/>
      <c r="AX736" s="51"/>
      <c r="AY736" s="51"/>
      <c r="AZ736" s="51"/>
      <c r="BA736" s="61"/>
      <c r="BB736" s="689"/>
      <c r="BC736" s="689"/>
      <c r="BD736" s="689"/>
      <c r="BE736" s="689"/>
      <c r="BF736" s="689"/>
      <c r="BG736" s="689"/>
      <c r="BH736" s="51"/>
      <c r="BI736" s="108"/>
      <c r="BJ736" s="51"/>
      <c r="BK736" s="51"/>
      <c r="BL736" s="51"/>
      <c r="BM736" s="51"/>
    </row>
    <row r="737" spans="1:65" s="36" customFormat="1" ht="15.95" customHeight="1" x14ac:dyDescent="0.2">
      <c r="A737" s="61"/>
      <c r="B737" s="689"/>
      <c r="C737" s="689"/>
      <c r="D737" s="689"/>
      <c r="E737" s="689"/>
      <c r="F737" s="689"/>
      <c r="G737" s="689"/>
      <c r="H737" s="32"/>
      <c r="I737" s="103"/>
      <c r="J737" s="46"/>
      <c r="K737" s="356"/>
      <c r="L737" s="51"/>
      <c r="M737" s="130"/>
      <c r="N737" s="61"/>
      <c r="O737" s="689"/>
      <c r="P737" s="689"/>
      <c r="Q737" s="689"/>
      <c r="R737" s="689"/>
      <c r="S737" s="689"/>
      <c r="T737" s="689"/>
      <c r="U737" s="156"/>
      <c r="V737" s="176"/>
      <c r="W737" s="134"/>
      <c r="X737" s="356"/>
      <c r="Y737" s="51"/>
      <c r="Z737" s="130"/>
      <c r="AA737" s="61"/>
      <c r="AB737" s="689"/>
      <c r="AC737" s="689"/>
      <c r="AD737" s="689"/>
      <c r="AE737" s="689"/>
      <c r="AF737" s="689"/>
      <c r="AG737" s="689"/>
      <c r="AH737" s="156"/>
      <c r="AI737" s="176"/>
      <c r="AJ737" s="134"/>
      <c r="AK737" s="356"/>
      <c r="AL737" s="51"/>
      <c r="AM737" s="130"/>
      <c r="AN737" s="61"/>
      <c r="AO737" s="689"/>
      <c r="AP737" s="689"/>
      <c r="AQ737" s="689"/>
      <c r="AR737" s="689"/>
      <c r="AS737" s="689"/>
      <c r="AT737" s="689"/>
      <c r="AU737" s="156"/>
      <c r="AV737" s="176"/>
      <c r="AW737" s="134"/>
      <c r="AX737" s="356"/>
      <c r="AY737" s="51"/>
      <c r="AZ737" s="130"/>
      <c r="BA737" s="61"/>
      <c r="BB737" s="689"/>
      <c r="BC737" s="689"/>
      <c r="BD737" s="689"/>
      <c r="BE737" s="689"/>
      <c r="BF737" s="689"/>
      <c r="BG737" s="689"/>
      <c r="BH737" s="156"/>
      <c r="BI737" s="176"/>
      <c r="BJ737" s="134"/>
      <c r="BK737" s="356"/>
      <c r="BL737" s="51"/>
      <c r="BM737" s="130"/>
    </row>
    <row r="738" spans="1:65" s="36" customFormat="1" ht="15.95" customHeight="1" x14ac:dyDescent="0.2">
      <c r="A738" s="61"/>
      <c r="B738" s="780"/>
      <c r="C738" s="780"/>
      <c r="D738" s="780"/>
      <c r="E738" s="780"/>
      <c r="F738" s="780"/>
      <c r="G738" s="780"/>
      <c r="H738" s="780"/>
      <c r="I738" s="780"/>
      <c r="J738" s="780"/>
      <c r="K738" s="780"/>
      <c r="L738" s="780"/>
      <c r="M738" s="780"/>
      <c r="N738" s="61"/>
      <c r="O738" s="136"/>
      <c r="P738" s="136"/>
      <c r="Q738" s="136"/>
      <c r="R738" s="136"/>
      <c r="S738" s="136"/>
      <c r="T738" s="136"/>
      <c r="U738" s="51"/>
      <c r="V738" s="51"/>
      <c r="W738" s="51"/>
      <c r="X738" s="51"/>
      <c r="Y738" s="51"/>
      <c r="Z738" s="51"/>
      <c r="AA738" s="61"/>
      <c r="AB738" s="136"/>
      <c r="AC738" s="136"/>
      <c r="AD738" s="136"/>
      <c r="AE738" s="136"/>
      <c r="AF738" s="136"/>
      <c r="AG738" s="136"/>
      <c r="AH738" s="51"/>
      <c r="AI738" s="51"/>
      <c r="AJ738" s="51"/>
      <c r="AK738" s="51"/>
      <c r="AL738" s="51"/>
      <c r="AM738" s="51"/>
      <c r="AN738" s="61"/>
      <c r="AO738" s="136"/>
      <c r="AP738" s="136"/>
      <c r="AQ738" s="136"/>
      <c r="AR738" s="136"/>
      <c r="AS738" s="136"/>
      <c r="AT738" s="136"/>
      <c r="AU738" s="51"/>
      <c r="AV738" s="51"/>
      <c r="AW738" s="51"/>
      <c r="AX738" s="51"/>
      <c r="AY738" s="51"/>
      <c r="AZ738" s="51"/>
      <c r="BA738" s="61"/>
      <c r="BB738" s="136"/>
      <c r="BC738" s="136"/>
      <c r="BD738" s="136"/>
      <c r="BE738" s="136"/>
      <c r="BF738" s="136"/>
      <c r="BG738" s="136"/>
      <c r="BH738" s="51"/>
      <c r="BI738" s="51"/>
      <c r="BJ738" s="51"/>
      <c r="BK738" s="51"/>
      <c r="BL738" s="51"/>
      <c r="BM738" s="51"/>
    </row>
    <row r="739" spans="1:65" s="5" customFormat="1" ht="15.95" customHeight="1" x14ac:dyDescent="0.2">
      <c r="A739" s="61"/>
      <c r="B739" s="689"/>
      <c r="C739" s="689"/>
      <c r="D739" s="689"/>
      <c r="E739" s="689"/>
      <c r="F739" s="689"/>
      <c r="G739" s="689"/>
      <c r="H739" s="24"/>
      <c r="I739" s="98"/>
      <c r="K739" s="51"/>
      <c r="L739" s="51"/>
      <c r="M739" s="51"/>
      <c r="N739" s="61"/>
      <c r="O739" s="689"/>
      <c r="P739" s="689"/>
      <c r="Q739" s="689"/>
      <c r="R739" s="689"/>
      <c r="S739" s="689"/>
      <c r="T739" s="689"/>
      <c r="U739" s="51"/>
      <c r="V739" s="108"/>
      <c r="W739" s="51"/>
      <c r="X739" s="51"/>
      <c r="Y739" s="51"/>
      <c r="Z739" s="51"/>
      <c r="AA739" s="61"/>
      <c r="AB739" s="689"/>
      <c r="AC739" s="689"/>
      <c r="AD739" s="689"/>
      <c r="AE739" s="689"/>
      <c r="AF739" s="689"/>
      <c r="AG739" s="689"/>
      <c r="AH739" s="51"/>
      <c r="AI739" s="108"/>
      <c r="AJ739" s="51"/>
      <c r="AK739" s="51"/>
      <c r="AL739" s="51"/>
      <c r="AM739" s="51"/>
      <c r="AN739" s="61"/>
      <c r="AO739" s="689"/>
      <c r="AP739" s="689"/>
      <c r="AQ739" s="689"/>
      <c r="AR739" s="689"/>
      <c r="AS739" s="689"/>
      <c r="AT739" s="689"/>
      <c r="AU739" s="51"/>
      <c r="AV739" s="108"/>
      <c r="AW739" s="51"/>
      <c r="AX739" s="51"/>
      <c r="AY739" s="51"/>
      <c r="AZ739" s="51"/>
      <c r="BA739" s="61"/>
      <c r="BB739" s="689"/>
      <c r="BC739" s="689"/>
      <c r="BD739" s="689"/>
      <c r="BE739" s="689"/>
      <c r="BF739" s="689"/>
      <c r="BG739" s="689"/>
      <c r="BH739" s="51"/>
      <c r="BI739" s="108"/>
      <c r="BJ739" s="51"/>
      <c r="BK739" s="51"/>
      <c r="BL739" s="51"/>
      <c r="BM739" s="51"/>
    </row>
    <row r="740" spans="1:65" s="5" customFormat="1" ht="15.95" customHeight="1" x14ac:dyDescent="0.2">
      <c r="A740" s="61"/>
      <c r="B740" s="689"/>
      <c r="C740" s="689"/>
      <c r="D740" s="689"/>
      <c r="E740" s="689"/>
      <c r="F740" s="689"/>
      <c r="G740" s="689"/>
      <c r="H740" s="32"/>
      <c r="I740" s="103"/>
      <c r="J740" s="46"/>
      <c r="K740" s="356"/>
      <c r="L740" s="51"/>
      <c r="M740" s="130"/>
      <c r="N740" s="61"/>
      <c r="O740" s="689"/>
      <c r="P740" s="689"/>
      <c r="Q740" s="689"/>
      <c r="R740" s="689"/>
      <c r="S740" s="689"/>
      <c r="T740" s="689"/>
      <c r="U740" s="156"/>
      <c r="V740" s="176"/>
      <c r="W740" s="134"/>
      <c r="X740" s="356"/>
      <c r="Y740" s="51"/>
      <c r="Z740" s="130"/>
      <c r="AA740" s="61"/>
      <c r="AB740" s="689"/>
      <c r="AC740" s="689"/>
      <c r="AD740" s="689"/>
      <c r="AE740" s="689"/>
      <c r="AF740" s="689"/>
      <c r="AG740" s="689"/>
      <c r="AH740" s="156"/>
      <c r="AI740" s="176"/>
      <c r="AJ740" s="134"/>
      <c r="AK740" s="356"/>
      <c r="AL740" s="51"/>
      <c r="AM740" s="130"/>
      <c r="AN740" s="61"/>
      <c r="AO740" s="689"/>
      <c r="AP740" s="689"/>
      <c r="AQ740" s="689"/>
      <c r="AR740" s="689"/>
      <c r="AS740" s="689"/>
      <c r="AT740" s="689"/>
      <c r="AU740" s="156"/>
      <c r="AV740" s="176"/>
      <c r="AW740" s="134"/>
      <c r="AX740" s="356"/>
      <c r="AY740" s="51"/>
      <c r="AZ740" s="130"/>
      <c r="BA740" s="61"/>
      <c r="BB740" s="689"/>
      <c r="BC740" s="689"/>
      <c r="BD740" s="689"/>
      <c r="BE740" s="689"/>
      <c r="BF740" s="689"/>
      <c r="BG740" s="689"/>
      <c r="BH740" s="156"/>
      <c r="BI740" s="176"/>
      <c r="BJ740" s="134"/>
      <c r="BK740" s="356"/>
      <c r="BL740" s="51"/>
      <c r="BM740" s="130"/>
    </row>
    <row r="741" spans="1:65" s="5" customFormat="1" ht="15.95" customHeight="1" x14ac:dyDescent="0.2">
      <c r="A741" s="61"/>
      <c r="B741" s="780"/>
      <c r="C741" s="780"/>
      <c r="D741" s="780"/>
      <c r="E741" s="780"/>
      <c r="F741" s="780"/>
      <c r="G741" s="780"/>
      <c r="H741" s="780"/>
      <c r="I741" s="780"/>
      <c r="J741" s="780"/>
      <c r="K741" s="780"/>
      <c r="L741" s="780"/>
      <c r="M741" s="780"/>
      <c r="N741" s="61"/>
      <c r="O741" s="136"/>
      <c r="P741" s="136"/>
      <c r="Q741" s="136"/>
      <c r="R741" s="136"/>
      <c r="S741" s="136"/>
      <c r="T741" s="136"/>
      <c r="U741" s="51"/>
      <c r="V741" s="51"/>
      <c r="W741" s="51"/>
      <c r="X741" s="51"/>
      <c r="Y741" s="51"/>
      <c r="Z741" s="51"/>
      <c r="AA741" s="61"/>
      <c r="AB741" s="136"/>
      <c r="AC741" s="136"/>
      <c r="AD741" s="136"/>
      <c r="AE741" s="136"/>
      <c r="AF741" s="136"/>
      <c r="AG741" s="136"/>
      <c r="AH741" s="51"/>
      <c r="AI741" s="51"/>
      <c r="AJ741" s="51"/>
      <c r="AK741" s="51"/>
      <c r="AL741" s="51"/>
      <c r="AM741" s="51"/>
      <c r="AN741" s="61"/>
      <c r="AO741" s="136"/>
      <c r="AP741" s="136"/>
      <c r="AQ741" s="136"/>
      <c r="AR741" s="136"/>
      <c r="AS741" s="136"/>
      <c r="AT741" s="136"/>
      <c r="AU741" s="51"/>
      <c r="AV741" s="51"/>
      <c r="AW741" s="51"/>
      <c r="AX741" s="51"/>
      <c r="AY741" s="51"/>
      <c r="AZ741" s="51"/>
      <c r="BA741" s="61"/>
      <c r="BB741" s="136"/>
      <c r="BC741" s="136"/>
      <c r="BD741" s="136"/>
      <c r="BE741" s="136"/>
      <c r="BF741" s="136"/>
      <c r="BG741" s="136"/>
      <c r="BH741" s="51"/>
      <c r="BI741" s="51"/>
      <c r="BJ741" s="51"/>
      <c r="BK741" s="51"/>
      <c r="BL741" s="51"/>
      <c r="BM741" s="51"/>
    </row>
    <row r="742" spans="1:65" s="5" customFormat="1" ht="15.95" customHeight="1" x14ac:dyDescent="0.2">
      <c r="A742" s="61"/>
      <c r="B742" s="689"/>
      <c r="C742" s="689"/>
      <c r="D742" s="689"/>
      <c r="E742" s="689"/>
      <c r="F742" s="689"/>
      <c r="G742" s="689"/>
      <c r="H742" s="24"/>
      <c r="I742" s="98"/>
      <c r="K742" s="51"/>
      <c r="L742" s="51"/>
      <c r="M742" s="51"/>
      <c r="N742" s="61"/>
      <c r="O742" s="689"/>
      <c r="P742" s="689"/>
      <c r="Q742" s="689"/>
      <c r="R742" s="689"/>
      <c r="S742" s="689"/>
      <c r="T742" s="689"/>
      <c r="U742" s="51"/>
      <c r="V742" s="108"/>
      <c r="W742" s="51"/>
      <c r="X742" s="51"/>
      <c r="Y742" s="51"/>
      <c r="Z742" s="51"/>
      <c r="AA742" s="61"/>
      <c r="AB742" s="689"/>
      <c r="AC742" s="689"/>
      <c r="AD742" s="689"/>
      <c r="AE742" s="689"/>
      <c r="AF742" s="689"/>
      <c r="AG742" s="689"/>
      <c r="AH742" s="51"/>
      <c r="AI742" s="108"/>
      <c r="AJ742" s="51"/>
      <c r="AK742" s="51"/>
      <c r="AL742" s="51"/>
      <c r="AM742" s="51"/>
      <c r="AN742" s="61"/>
      <c r="AO742" s="689"/>
      <c r="AP742" s="689"/>
      <c r="AQ742" s="689"/>
      <c r="AR742" s="689"/>
      <c r="AS742" s="689"/>
      <c r="AT742" s="689"/>
      <c r="AU742" s="51"/>
      <c r="AV742" s="108"/>
      <c r="AW742" s="51"/>
      <c r="AX742" s="51"/>
      <c r="AY742" s="51"/>
      <c r="AZ742" s="51"/>
      <c r="BA742" s="61"/>
      <c r="BB742" s="689"/>
      <c r="BC742" s="689"/>
      <c r="BD742" s="689"/>
      <c r="BE742" s="689"/>
      <c r="BF742" s="689"/>
      <c r="BG742" s="689"/>
      <c r="BH742" s="51"/>
      <c r="BI742" s="108"/>
      <c r="BJ742" s="51"/>
      <c r="BK742" s="51"/>
      <c r="BL742" s="51"/>
      <c r="BM742" s="51"/>
    </row>
    <row r="743" spans="1:65" s="5" customFormat="1" ht="15.95" customHeight="1" x14ac:dyDescent="0.2">
      <c r="A743" s="61"/>
      <c r="B743" s="689"/>
      <c r="C743" s="689"/>
      <c r="D743" s="689"/>
      <c r="E743" s="689"/>
      <c r="F743" s="689"/>
      <c r="G743" s="689"/>
      <c r="H743" s="32"/>
      <c r="I743" s="103"/>
      <c r="J743" s="46"/>
      <c r="K743" s="356"/>
      <c r="L743" s="51"/>
      <c r="M743" s="130"/>
      <c r="N743" s="61"/>
      <c r="O743" s="689"/>
      <c r="P743" s="689"/>
      <c r="Q743" s="689"/>
      <c r="R743" s="689"/>
      <c r="S743" s="689"/>
      <c r="T743" s="689"/>
      <c r="U743" s="156"/>
      <c r="V743" s="176"/>
      <c r="W743" s="134"/>
      <c r="X743" s="356"/>
      <c r="Y743" s="51"/>
      <c r="Z743" s="130"/>
      <c r="AA743" s="61"/>
      <c r="AB743" s="689"/>
      <c r="AC743" s="689"/>
      <c r="AD743" s="689"/>
      <c r="AE743" s="689"/>
      <c r="AF743" s="689"/>
      <c r="AG743" s="689"/>
      <c r="AH743" s="156"/>
      <c r="AI743" s="176"/>
      <c r="AJ743" s="134"/>
      <c r="AK743" s="356"/>
      <c r="AL743" s="51"/>
      <c r="AM743" s="130"/>
      <c r="AN743" s="61"/>
      <c r="AO743" s="689"/>
      <c r="AP743" s="689"/>
      <c r="AQ743" s="689"/>
      <c r="AR743" s="689"/>
      <c r="AS743" s="689"/>
      <c r="AT743" s="689"/>
      <c r="AU743" s="156"/>
      <c r="AV743" s="176"/>
      <c r="AW743" s="134"/>
      <c r="AX743" s="356"/>
      <c r="AY743" s="51"/>
      <c r="AZ743" s="130"/>
      <c r="BA743" s="61"/>
      <c r="BB743" s="689"/>
      <c r="BC743" s="689"/>
      <c r="BD743" s="689"/>
      <c r="BE743" s="689"/>
      <c r="BF743" s="689"/>
      <c r="BG743" s="689"/>
      <c r="BH743" s="156"/>
      <c r="BI743" s="176"/>
      <c r="BJ743" s="134"/>
      <c r="BK743" s="356"/>
      <c r="BL743" s="51"/>
      <c r="BM743" s="130"/>
    </row>
    <row r="744" spans="1:65" s="5" customFormat="1" ht="15.95" customHeight="1" x14ac:dyDescent="0.2">
      <c r="A744" s="61"/>
      <c r="B744" s="689"/>
      <c r="C744" s="689"/>
      <c r="D744" s="689"/>
      <c r="E744" s="689"/>
      <c r="F744" s="689"/>
      <c r="G744" s="689"/>
      <c r="H744" s="24"/>
      <c r="I744" s="98"/>
      <c r="K744" s="51"/>
      <c r="L744" s="51"/>
      <c r="M744" s="51"/>
      <c r="N744" s="61"/>
      <c r="O744" s="689"/>
      <c r="P744" s="689"/>
      <c r="Q744" s="689"/>
      <c r="R744" s="689"/>
      <c r="S744" s="689"/>
      <c r="T744" s="689"/>
      <c r="U744" s="51"/>
      <c r="V744" s="108"/>
      <c r="W744" s="51"/>
      <c r="X744" s="51"/>
      <c r="Y744" s="51"/>
      <c r="Z744" s="51"/>
      <c r="AA744" s="61"/>
      <c r="AB744" s="689"/>
      <c r="AC744" s="689"/>
      <c r="AD744" s="689"/>
      <c r="AE744" s="689"/>
      <c r="AF744" s="689"/>
      <c r="AG744" s="689"/>
      <c r="AH744" s="51"/>
      <c r="AI744" s="108"/>
      <c r="AJ744" s="51"/>
      <c r="AK744" s="51"/>
      <c r="AL744" s="51"/>
      <c r="AM744" s="51"/>
      <c r="AN744" s="61"/>
      <c r="AO744" s="689"/>
      <c r="AP744" s="689"/>
      <c r="AQ744" s="689"/>
      <c r="AR744" s="689"/>
      <c r="AS744" s="689"/>
      <c r="AT744" s="689"/>
      <c r="AU744" s="51"/>
      <c r="AV744" s="108"/>
      <c r="AW744" s="51"/>
      <c r="AX744" s="51"/>
      <c r="AY744" s="51"/>
      <c r="AZ744" s="51"/>
      <c r="BA744" s="61"/>
      <c r="BB744" s="689"/>
      <c r="BC744" s="689"/>
      <c r="BD744" s="689"/>
      <c r="BE744" s="689"/>
      <c r="BF744" s="689"/>
      <c r="BG744" s="689"/>
      <c r="BH744" s="51"/>
      <c r="BI744" s="108"/>
      <c r="BJ744" s="51"/>
      <c r="BK744" s="51"/>
      <c r="BL744" s="51"/>
      <c r="BM744" s="51"/>
    </row>
    <row r="745" spans="1:65" s="5" customFormat="1" ht="15.95" customHeight="1" x14ac:dyDescent="0.2">
      <c r="A745" s="61"/>
      <c r="B745" s="689"/>
      <c r="C745" s="689"/>
      <c r="D745" s="689"/>
      <c r="E745" s="689"/>
      <c r="F745" s="689"/>
      <c r="G745" s="689"/>
      <c r="H745" s="24"/>
      <c r="I745" s="98"/>
      <c r="K745" s="51"/>
      <c r="L745" s="51"/>
      <c r="M745" s="51"/>
      <c r="N745" s="61"/>
      <c r="O745" s="689"/>
      <c r="P745" s="689"/>
      <c r="Q745" s="689"/>
      <c r="R745" s="689"/>
      <c r="S745" s="689"/>
      <c r="T745" s="689"/>
      <c r="U745" s="51"/>
      <c r="V745" s="108"/>
      <c r="W745" s="51"/>
      <c r="X745" s="51"/>
      <c r="Y745" s="51"/>
      <c r="Z745" s="51"/>
      <c r="AA745" s="61"/>
      <c r="AB745" s="689"/>
      <c r="AC745" s="689"/>
      <c r="AD745" s="689"/>
      <c r="AE745" s="689"/>
      <c r="AF745" s="689"/>
      <c r="AG745" s="689"/>
      <c r="AH745" s="51"/>
      <c r="AI745" s="108"/>
      <c r="AJ745" s="51"/>
      <c r="AK745" s="51"/>
      <c r="AL745" s="51"/>
      <c r="AM745" s="51"/>
      <c r="AN745" s="61"/>
      <c r="AO745" s="689"/>
      <c r="AP745" s="689"/>
      <c r="AQ745" s="689"/>
      <c r="AR745" s="689"/>
      <c r="AS745" s="689"/>
      <c r="AT745" s="689"/>
      <c r="AU745" s="51"/>
      <c r="AV745" s="108"/>
      <c r="AW745" s="51"/>
      <c r="AX745" s="51"/>
      <c r="AY745" s="51"/>
      <c r="AZ745" s="51"/>
      <c r="BA745" s="61"/>
      <c r="BB745" s="689"/>
      <c r="BC745" s="689"/>
      <c r="BD745" s="689"/>
      <c r="BE745" s="689"/>
      <c r="BF745" s="689"/>
      <c r="BG745" s="689"/>
      <c r="BH745" s="51"/>
      <c r="BI745" s="108"/>
      <c r="BJ745" s="51"/>
      <c r="BK745" s="51"/>
      <c r="BL745" s="51"/>
      <c r="BM745" s="51"/>
    </row>
    <row r="746" spans="1:65" s="5" customFormat="1" ht="15.95" customHeight="1" x14ac:dyDescent="0.2">
      <c r="A746" s="61"/>
      <c r="B746" s="689"/>
      <c r="C746" s="689"/>
      <c r="D746" s="689"/>
      <c r="E746" s="689"/>
      <c r="F746" s="689"/>
      <c r="G746" s="689"/>
      <c r="H746" s="32"/>
      <c r="I746" s="103"/>
      <c r="J746" s="46"/>
      <c r="K746" s="356"/>
      <c r="L746" s="51"/>
      <c r="M746" s="130"/>
      <c r="N746" s="61"/>
      <c r="O746" s="689"/>
      <c r="P746" s="689"/>
      <c r="Q746" s="689"/>
      <c r="R746" s="689"/>
      <c r="S746" s="689"/>
      <c r="T746" s="689"/>
      <c r="U746" s="156"/>
      <c r="V746" s="176"/>
      <c r="W746" s="134"/>
      <c r="X746" s="356"/>
      <c r="Y746" s="51"/>
      <c r="Z746" s="130"/>
      <c r="AA746" s="61"/>
      <c r="AB746" s="689"/>
      <c r="AC746" s="689"/>
      <c r="AD746" s="689"/>
      <c r="AE746" s="689"/>
      <c r="AF746" s="689"/>
      <c r="AG746" s="689"/>
      <c r="AH746" s="156"/>
      <c r="AI746" s="176"/>
      <c r="AJ746" s="134"/>
      <c r="AK746" s="356"/>
      <c r="AL746" s="51"/>
      <c r="AM746" s="130"/>
      <c r="AN746" s="61"/>
      <c r="AO746" s="689"/>
      <c r="AP746" s="689"/>
      <c r="AQ746" s="689"/>
      <c r="AR746" s="689"/>
      <c r="AS746" s="689"/>
      <c r="AT746" s="689"/>
      <c r="AU746" s="156"/>
      <c r="AV746" s="176"/>
      <c r="AW746" s="134"/>
      <c r="AX746" s="356"/>
      <c r="AY746" s="51"/>
      <c r="AZ746" s="130"/>
      <c r="BA746" s="61"/>
      <c r="BB746" s="689"/>
      <c r="BC746" s="689"/>
      <c r="BD746" s="689"/>
      <c r="BE746" s="689"/>
      <c r="BF746" s="689"/>
      <c r="BG746" s="689"/>
      <c r="BH746" s="156"/>
      <c r="BI746" s="176"/>
      <c r="BJ746" s="134"/>
      <c r="BK746" s="356"/>
      <c r="BL746" s="51"/>
      <c r="BM746" s="130"/>
    </row>
    <row r="747" spans="1:65" s="5" customFormat="1" ht="15.75" customHeight="1" x14ac:dyDescent="0.2">
      <c r="A747" s="61"/>
      <c r="B747" s="780"/>
      <c r="C747" s="780"/>
      <c r="D747" s="780"/>
      <c r="E747" s="780"/>
      <c r="F747" s="780"/>
      <c r="G747" s="780"/>
      <c r="H747" s="780"/>
      <c r="I747" s="780"/>
      <c r="J747" s="780"/>
      <c r="K747" s="780"/>
      <c r="L747" s="780"/>
      <c r="M747" s="780"/>
      <c r="N747" s="61"/>
      <c r="O747" s="136"/>
      <c r="P747" s="136"/>
      <c r="Q747" s="136"/>
      <c r="R747" s="136"/>
      <c r="S747" s="136"/>
      <c r="T747" s="136"/>
      <c r="U747" s="51"/>
      <c r="V747" s="51"/>
      <c r="W747" s="51"/>
      <c r="X747" s="51"/>
      <c r="Y747" s="51"/>
      <c r="Z747" s="51"/>
      <c r="AA747" s="61"/>
      <c r="AB747" s="136"/>
      <c r="AC747" s="136"/>
      <c r="AD747" s="136"/>
      <c r="AE747" s="136"/>
      <c r="AF747" s="136"/>
      <c r="AG747" s="136"/>
      <c r="AH747" s="51"/>
      <c r="AI747" s="51"/>
      <c r="AJ747" s="51"/>
      <c r="AK747" s="51"/>
      <c r="AL747" s="51"/>
      <c r="AM747" s="51"/>
      <c r="AN747" s="61"/>
      <c r="AO747" s="136"/>
      <c r="AP747" s="136"/>
      <c r="AQ747" s="136"/>
      <c r="AR747" s="136"/>
      <c r="AS747" s="136"/>
      <c r="AT747" s="136"/>
      <c r="AU747" s="51"/>
      <c r="AV747" s="51"/>
      <c r="AW747" s="51"/>
      <c r="AX747" s="51"/>
      <c r="AY747" s="51"/>
      <c r="AZ747" s="51"/>
      <c r="BA747" s="61"/>
      <c r="BB747" s="136"/>
      <c r="BC747" s="136"/>
      <c r="BD747" s="136"/>
      <c r="BE747" s="136"/>
      <c r="BF747" s="136"/>
      <c r="BG747" s="136"/>
      <c r="BH747" s="51"/>
      <c r="BI747" s="51"/>
      <c r="BJ747" s="51"/>
      <c r="BK747" s="51"/>
      <c r="BL747" s="51"/>
      <c r="BM747" s="51"/>
    </row>
    <row r="748" spans="1:65" s="5" customFormat="1" ht="15.95" customHeight="1" x14ac:dyDescent="0.2">
      <c r="A748" s="61"/>
      <c r="B748" s="689"/>
      <c r="C748" s="689"/>
      <c r="D748" s="689"/>
      <c r="E748" s="689"/>
      <c r="F748" s="689"/>
      <c r="G748" s="46"/>
      <c r="H748" s="38"/>
      <c r="I748" s="103"/>
      <c r="K748" s="59"/>
      <c r="L748" s="51"/>
      <c r="M748" s="130"/>
      <c r="N748" s="61"/>
      <c r="O748" s="689"/>
      <c r="P748" s="689"/>
      <c r="Q748" s="689"/>
      <c r="R748" s="689"/>
      <c r="S748" s="689"/>
      <c r="T748" s="46"/>
      <c r="U748" s="37"/>
      <c r="V748" s="176"/>
      <c r="W748" s="51"/>
      <c r="X748" s="59"/>
      <c r="Y748" s="51"/>
      <c r="Z748" s="130"/>
      <c r="AA748" s="61"/>
      <c r="AB748" s="689"/>
      <c r="AC748" s="689"/>
      <c r="AD748" s="689"/>
      <c r="AE748" s="689"/>
      <c r="AF748" s="689"/>
      <c r="AG748" s="46"/>
      <c r="AH748" s="37"/>
      <c r="AI748" s="176"/>
      <c r="AJ748" s="51"/>
      <c r="AK748" s="59"/>
      <c r="AL748" s="51"/>
      <c r="AM748" s="130"/>
      <c r="AN748" s="61"/>
      <c r="AO748" s="689"/>
      <c r="AP748" s="689"/>
      <c r="AQ748" s="689"/>
      <c r="AR748" s="689"/>
      <c r="AS748" s="689"/>
      <c r="AT748" s="46"/>
      <c r="AU748" s="37"/>
      <c r="AV748" s="176"/>
      <c r="AW748" s="51"/>
      <c r="AX748" s="59"/>
      <c r="AY748" s="51"/>
      <c r="AZ748" s="130"/>
      <c r="BA748" s="61"/>
      <c r="BB748" s="689"/>
      <c r="BC748" s="689"/>
      <c r="BD748" s="689"/>
      <c r="BE748" s="689"/>
      <c r="BF748" s="689"/>
      <c r="BG748" s="46"/>
      <c r="BH748" s="37"/>
      <c r="BI748" s="176"/>
      <c r="BJ748" s="51"/>
      <c r="BK748" s="59"/>
      <c r="BL748" s="51"/>
      <c r="BM748" s="130"/>
    </row>
    <row r="749" spans="1:65" s="5" customFormat="1" ht="15.95" customHeight="1" x14ac:dyDescent="0.2">
      <c r="A749" s="61"/>
      <c r="B749" s="689"/>
      <c r="C749" s="689"/>
      <c r="D749" s="689"/>
      <c r="E749" s="689"/>
      <c r="F749" s="46"/>
      <c r="G749" s="46"/>
      <c r="H749" s="38"/>
      <c r="I749" s="103"/>
      <c r="K749" s="59"/>
      <c r="L749" s="51"/>
      <c r="M749" s="130"/>
      <c r="N749" s="61"/>
      <c r="O749" s="689"/>
      <c r="P749" s="689"/>
      <c r="Q749" s="689"/>
      <c r="R749" s="689"/>
      <c r="S749" s="46"/>
      <c r="T749" s="46"/>
      <c r="U749" s="37"/>
      <c r="V749" s="176"/>
      <c r="W749" s="51"/>
      <c r="X749" s="59"/>
      <c r="Y749" s="51"/>
      <c r="Z749" s="130"/>
      <c r="AA749" s="61"/>
      <c r="AB749" s="689"/>
      <c r="AC749" s="689"/>
      <c r="AD749" s="689"/>
      <c r="AE749" s="689"/>
      <c r="AF749" s="46"/>
      <c r="AG749" s="46"/>
      <c r="AH749" s="37"/>
      <c r="AI749" s="176"/>
      <c r="AJ749" s="51"/>
      <c r="AK749" s="59"/>
      <c r="AL749" s="51"/>
      <c r="AM749" s="130"/>
      <c r="AN749" s="61"/>
      <c r="AO749" s="689"/>
      <c r="AP749" s="689"/>
      <c r="AQ749" s="689"/>
      <c r="AR749" s="689"/>
      <c r="AS749" s="46"/>
      <c r="AT749" s="46"/>
      <c r="AU749" s="37"/>
      <c r="AV749" s="176"/>
      <c r="AW749" s="51"/>
      <c r="AX749" s="59"/>
      <c r="AY749" s="51"/>
      <c r="AZ749" s="130"/>
      <c r="BA749" s="61"/>
      <c r="BB749" s="689"/>
      <c r="BC749" s="689"/>
      <c r="BD749" s="689"/>
      <c r="BE749" s="689"/>
      <c r="BF749" s="46"/>
      <c r="BG749" s="46"/>
      <c r="BH749" s="37"/>
      <c r="BI749" s="176"/>
      <c r="BJ749" s="51"/>
      <c r="BK749" s="59"/>
      <c r="BL749" s="51"/>
      <c r="BM749" s="130"/>
    </row>
    <row r="750" spans="1:65" s="5" customFormat="1" ht="15.95" customHeight="1" x14ac:dyDescent="0.2">
      <c r="A750" s="61"/>
      <c r="B750" s="689"/>
      <c r="C750" s="689"/>
      <c r="D750" s="689"/>
      <c r="E750" s="689"/>
      <c r="F750" s="689"/>
      <c r="G750" s="689"/>
      <c r="H750" s="24"/>
      <c r="I750" s="98"/>
      <c r="K750" s="51"/>
      <c r="L750" s="51"/>
      <c r="M750" s="51"/>
      <c r="N750" s="61"/>
      <c r="O750" s="689"/>
      <c r="P750" s="689"/>
      <c r="Q750" s="689"/>
      <c r="R750" s="689"/>
      <c r="S750" s="689"/>
      <c r="T750" s="689"/>
      <c r="U750" s="51"/>
      <c r="V750" s="108"/>
      <c r="W750" s="51"/>
      <c r="X750" s="51"/>
      <c r="Y750" s="51"/>
      <c r="Z750" s="51"/>
      <c r="AA750" s="61"/>
      <c r="AB750" s="689"/>
      <c r="AC750" s="689"/>
      <c r="AD750" s="689"/>
      <c r="AE750" s="689"/>
      <c r="AF750" s="689"/>
      <c r="AG750" s="689"/>
      <c r="AH750" s="51"/>
      <c r="AI750" s="108"/>
      <c r="AJ750" s="51"/>
      <c r="AK750" s="51"/>
      <c r="AL750" s="51"/>
      <c r="AM750" s="51"/>
      <c r="AN750" s="61"/>
      <c r="AO750" s="689"/>
      <c r="AP750" s="689"/>
      <c r="AQ750" s="689"/>
      <c r="AR750" s="689"/>
      <c r="AS750" s="689"/>
      <c r="AT750" s="689"/>
      <c r="AU750" s="51"/>
      <c r="AV750" s="108"/>
      <c r="AW750" s="51"/>
      <c r="AX750" s="51"/>
      <c r="AY750" s="51"/>
      <c r="AZ750" s="51"/>
      <c r="BA750" s="61"/>
      <c r="BB750" s="689"/>
      <c r="BC750" s="689"/>
      <c r="BD750" s="689"/>
      <c r="BE750" s="689"/>
      <c r="BF750" s="689"/>
      <c r="BG750" s="689"/>
      <c r="BH750" s="51"/>
      <c r="BI750" s="108"/>
      <c r="BJ750" s="51"/>
      <c r="BK750" s="51"/>
      <c r="BL750" s="51"/>
      <c r="BM750" s="51"/>
    </row>
    <row r="751" spans="1:65" s="5" customFormat="1" ht="15.95" customHeight="1" x14ac:dyDescent="0.2">
      <c r="A751" s="61"/>
      <c r="B751" s="689"/>
      <c r="C751" s="689"/>
      <c r="D751" s="689"/>
      <c r="E751" s="689"/>
      <c r="F751" s="689"/>
      <c r="G751" s="46"/>
      <c r="H751" s="38"/>
      <c r="I751" s="103"/>
      <c r="K751" s="59"/>
      <c r="L751" s="51"/>
      <c r="M751" s="130"/>
      <c r="N751" s="61"/>
      <c r="O751" s="689"/>
      <c r="P751" s="689"/>
      <c r="Q751" s="689"/>
      <c r="R751" s="689"/>
      <c r="S751" s="689"/>
      <c r="T751" s="46"/>
      <c r="U751" s="37"/>
      <c r="V751" s="176"/>
      <c r="W751" s="51"/>
      <c r="X751" s="59"/>
      <c r="Y751" s="51"/>
      <c r="Z751" s="130"/>
      <c r="AA751" s="61"/>
      <c r="AB751" s="689"/>
      <c r="AC751" s="689"/>
      <c r="AD751" s="689"/>
      <c r="AE751" s="689"/>
      <c r="AF751" s="689"/>
      <c r="AG751" s="46"/>
      <c r="AH751" s="37"/>
      <c r="AI751" s="176"/>
      <c r="AJ751" s="51"/>
      <c r="AK751" s="59"/>
      <c r="AL751" s="51"/>
      <c r="AM751" s="130"/>
      <c r="AN751" s="61"/>
      <c r="AO751" s="689"/>
      <c r="AP751" s="689"/>
      <c r="AQ751" s="689"/>
      <c r="AR751" s="689"/>
      <c r="AS751" s="689"/>
      <c r="AT751" s="46"/>
      <c r="AU751" s="37"/>
      <c r="AV751" s="176"/>
      <c r="AW751" s="51"/>
      <c r="AX751" s="59"/>
      <c r="AY751" s="51"/>
      <c r="AZ751" s="130"/>
      <c r="BA751" s="61"/>
      <c r="BB751" s="689"/>
      <c r="BC751" s="689"/>
      <c r="BD751" s="689"/>
      <c r="BE751" s="689"/>
      <c r="BF751" s="689"/>
      <c r="BG751" s="46"/>
      <c r="BH751" s="37"/>
      <c r="BI751" s="176"/>
      <c r="BJ751" s="51"/>
      <c r="BK751" s="59"/>
      <c r="BL751" s="51"/>
      <c r="BM751" s="130"/>
    </row>
    <row r="752" spans="1:65" s="5" customFormat="1" ht="15.95" customHeight="1" x14ac:dyDescent="0.2">
      <c r="A752" s="61"/>
      <c r="B752" s="689"/>
      <c r="C752" s="689"/>
      <c r="D752" s="689"/>
      <c r="E752" s="689"/>
      <c r="F752" s="689"/>
      <c r="G752" s="689"/>
      <c r="H752" s="24"/>
      <c r="I752" s="98"/>
      <c r="K752" s="51"/>
      <c r="L752" s="51"/>
      <c r="M752" s="51"/>
      <c r="N752" s="61"/>
      <c r="O752" s="689"/>
      <c r="P752" s="689"/>
      <c r="Q752" s="689"/>
      <c r="R752" s="689"/>
      <c r="S752" s="689"/>
      <c r="T752" s="689"/>
      <c r="U752" s="51"/>
      <c r="V752" s="108"/>
      <c r="W752" s="51"/>
      <c r="X752" s="51"/>
      <c r="Y752" s="51"/>
      <c r="Z752" s="51"/>
      <c r="AA752" s="61"/>
      <c r="AB752" s="689"/>
      <c r="AC752" s="689"/>
      <c r="AD752" s="689"/>
      <c r="AE752" s="689"/>
      <c r="AF752" s="689"/>
      <c r="AG752" s="689"/>
      <c r="AH752" s="51"/>
      <c r="AI752" s="108"/>
      <c r="AJ752" s="51"/>
      <c r="AK752" s="51"/>
      <c r="AL752" s="51"/>
      <c r="AM752" s="51"/>
      <c r="AN752" s="61"/>
      <c r="AO752" s="689"/>
      <c r="AP752" s="689"/>
      <c r="AQ752" s="689"/>
      <c r="AR752" s="689"/>
      <c r="AS752" s="689"/>
      <c r="AT752" s="689"/>
      <c r="AU752" s="51"/>
      <c r="AV752" s="108"/>
      <c r="AW752" s="51"/>
      <c r="AX752" s="51"/>
      <c r="AY752" s="51"/>
      <c r="AZ752" s="51"/>
      <c r="BA752" s="61"/>
      <c r="BB752" s="689"/>
      <c r="BC752" s="689"/>
      <c r="BD752" s="689"/>
      <c r="BE752" s="689"/>
      <c r="BF752" s="689"/>
      <c r="BG752" s="689"/>
      <c r="BH752" s="51"/>
      <c r="BI752" s="108"/>
      <c r="BJ752" s="51"/>
      <c r="BK752" s="51"/>
      <c r="BL752" s="51"/>
      <c r="BM752" s="51"/>
    </row>
    <row r="753" spans="1:65" s="5" customFormat="1" ht="15.95" customHeight="1" x14ac:dyDescent="0.2">
      <c r="A753" s="61"/>
      <c r="B753" s="689"/>
      <c r="C753" s="689"/>
      <c r="D753" s="689"/>
      <c r="E753" s="689"/>
      <c r="F753" s="689"/>
      <c r="G753" s="46"/>
      <c r="H753" s="32"/>
      <c r="I753" s="103"/>
      <c r="J753" s="46"/>
      <c r="K753" s="356"/>
      <c r="L753" s="51"/>
      <c r="M753" s="130"/>
      <c r="N753" s="61"/>
      <c r="O753" s="689"/>
      <c r="P753" s="689"/>
      <c r="Q753" s="689"/>
      <c r="R753" s="689"/>
      <c r="S753" s="689"/>
      <c r="T753" s="46"/>
      <c r="U753" s="156"/>
      <c r="V753" s="176"/>
      <c r="W753" s="134"/>
      <c r="X753" s="356"/>
      <c r="Y753" s="51"/>
      <c r="Z753" s="130"/>
      <c r="AA753" s="61"/>
      <c r="AB753" s="689"/>
      <c r="AC753" s="689"/>
      <c r="AD753" s="689"/>
      <c r="AE753" s="689"/>
      <c r="AF753" s="689"/>
      <c r="AG753" s="46"/>
      <c r="AH753" s="156"/>
      <c r="AI753" s="176"/>
      <c r="AJ753" s="134"/>
      <c r="AK753" s="356"/>
      <c r="AL753" s="51"/>
      <c r="AM753" s="130"/>
      <c r="AN753" s="61"/>
      <c r="AO753" s="689"/>
      <c r="AP753" s="689"/>
      <c r="AQ753" s="689"/>
      <c r="AR753" s="689"/>
      <c r="AS753" s="689"/>
      <c r="AT753" s="46"/>
      <c r="AU753" s="156"/>
      <c r="AV753" s="176"/>
      <c r="AW753" s="134"/>
      <c r="AX753" s="356"/>
      <c r="AY753" s="51"/>
      <c r="AZ753" s="130"/>
      <c r="BA753" s="61"/>
      <c r="BB753" s="689"/>
      <c r="BC753" s="689"/>
      <c r="BD753" s="689"/>
      <c r="BE753" s="689"/>
      <c r="BF753" s="689"/>
      <c r="BG753" s="46"/>
      <c r="BH753" s="156"/>
      <c r="BI753" s="176"/>
      <c r="BJ753" s="134"/>
      <c r="BK753" s="356"/>
      <c r="BL753" s="51"/>
      <c r="BM753" s="130"/>
    </row>
    <row r="754" spans="1:65" s="5" customFormat="1" ht="15.95" customHeight="1" x14ac:dyDescent="0.2">
      <c r="A754" s="83"/>
      <c r="B754" s="780"/>
      <c r="C754" s="780"/>
      <c r="D754" s="780"/>
      <c r="E754" s="780"/>
      <c r="F754" s="780"/>
      <c r="G754" s="780"/>
      <c r="H754" s="780"/>
      <c r="I754" s="780"/>
      <c r="J754" s="780"/>
      <c r="K754" s="780"/>
      <c r="L754" s="780"/>
      <c r="M754" s="780"/>
      <c r="N754" s="83"/>
      <c r="O754" s="136"/>
      <c r="P754" s="136"/>
      <c r="Q754" s="136"/>
      <c r="R754" s="136"/>
      <c r="S754" s="136"/>
      <c r="T754" s="136"/>
      <c r="U754" s="51"/>
      <c r="V754" s="51"/>
      <c r="W754" s="51"/>
      <c r="X754" s="51"/>
      <c r="Y754" s="51"/>
      <c r="Z754" s="51"/>
      <c r="AA754" s="83"/>
      <c r="AB754" s="136"/>
      <c r="AC754" s="136"/>
      <c r="AD754" s="136"/>
      <c r="AE754" s="136"/>
      <c r="AF754" s="136"/>
      <c r="AG754" s="136"/>
      <c r="AH754" s="51"/>
      <c r="AI754" s="51"/>
      <c r="AJ754" s="51"/>
      <c r="AK754" s="51"/>
      <c r="AL754" s="51"/>
      <c r="AM754" s="51"/>
      <c r="AN754" s="83"/>
      <c r="AO754" s="136"/>
      <c r="AP754" s="136"/>
      <c r="AQ754" s="136"/>
      <c r="AR754" s="136"/>
      <c r="AS754" s="136"/>
      <c r="AT754" s="136"/>
      <c r="AU754" s="51"/>
      <c r="AV754" s="51"/>
      <c r="AW754" s="51"/>
      <c r="AX754" s="51"/>
      <c r="AY754" s="51"/>
      <c r="AZ754" s="51"/>
      <c r="BA754" s="83"/>
      <c r="BB754" s="136"/>
      <c r="BC754" s="136"/>
      <c r="BD754" s="136"/>
      <c r="BE754" s="136"/>
      <c r="BF754" s="136"/>
      <c r="BG754" s="136"/>
      <c r="BH754" s="51"/>
      <c r="BI754" s="51"/>
      <c r="BJ754" s="51"/>
      <c r="BK754" s="51"/>
      <c r="BL754" s="51"/>
      <c r="BM754" s="51"/>
    </row>
    <row r="755" spans="1:65" s="8" customFormat="1" ht="18" customHeight="1" x14ac:dyDescent="0.25">
      <c r="A755" s="781"/>
      <c r="B755" s="781"/>
      <c r="C755" s="781"/>
      <c r="D755" s="781"/>
      <c r="E755" s="781"/>
      <c r="F755" s="781"/>
      <c r="G755" s="781"/>
      <c r="H755" s="781"/>
      <c r="I755" s="781"/>
      <c r="J755" s="56"/>
      <c r="K755" s="779"/>
      <c r="L755" s="779"/>
      <c r="M755" s="779"/>
      <c r="N755" s="168"/>
      <c r="O755" s="168"/>
      <c r="P755" s="168"/>
      <c r="Q755" s="168"/>
      <c r="R755" s="168"/>
      <c r="S755" s="168"/>
      <c r="T755" s="168"/>
      <c r="U755" s="132"/>
      <c r="V755" s="132"/>
      <c r="W755" s="133"/>
      <c r="X755" s="779"/>
      <c r="Y755" s="779"/>
      <c r="Z755" s="779"/>
      <c r="AA755" s="168"/>
      <c r="AB755" s="168"/>
      <c r="AC755" s="168"/>
      <c r="AD755" s="168"/>
      <c r="AE755" s="168"/>
      <c r="AF755" s="168"/>
      <c r="AG755" s="168"/>
      <c r="AH755" s="132"/>
      <c r="AI755" s="132"/>
      <c r="AJ755" s="133"/>
      <c r="AK755" s="779"/>
      <c r="AL755" s="779"/>
      <c r="AM755" s="779"/>
      <c r="AN755" s="168"/>
      <c r="AO755" s="168"/>
      <c r="AP755" s="168"/>
      <c r="AQ755" s="168"/>
      <c r="AR755" s="168"/>
      <c r="AS755" s="168"/>
      <c r="AT755" s="168"/>
      <c r="AU755" s="132"/>
      <c r="AV755" s="132"/>
      <c r="AW755" s="133"/>
      <c r="AX755" s="779"/>
      <c r="AY755" s="779"/>
      <c r="AZ755" s="779"/>
      <c r="BA755" s="168"/>
      <c r="BB755" s="168"/>
      <c r="BC755" s="168"/>
      <c r="BD755" s="168"/>
      <c r="BE755" s="168"/>
      <c r="BF755" s="168"/>
      <c r="BG755" s="168"/>
      <c r="BH755" s="132"/>
      <c r="BI755" s="132"/>
      <c r="BJ755" s="133"/>
      <c r="BK755" s="779"/>
      <c r="BL755" s="779"/>
      <c r="BM755" s="779"/>
    </row>
    <row r="756" spans="1:65" s="8" customFormat="1" ht="12.75" customHeight="1" x14ac:dyDescent="0.25">
      <c r="B756" s="81"/>
      <c r="C756" s="52"/>
      <c r="D756" s="52"/>
      <c r="E756" s="52"/>
      <c r="F756" s="52"/>
      <c r="G756" s="52"/>
      <c r="H756" s="74"/>
      <c r="I756" s="114"/>
      <c r="K756" s="168"/>
      <c r="L756" s="168"/>
      <c r="M756" s="169"/>
      <c r="O756" s="81"/>
      <c r="P756" s="52"/>
      <c r="Q756" s="52"/>
      <c r="R756" s="52"/>
      <c r="S756" s="52"/>
      <c r="T756" s="52"/>
      <c r="U756" s="192"/>
      <c r="V756" s="193"/>
      <c r="W756" s="132"/>
      <c r="X756" s="168"/>
      <c r="Y756" s="168"/>
      <c r="Z756" s="169"/>
      <c r="AB756" s="81"/>
      <c r="AC756" s="52"/>
      <c r="AD756" s="52"/>
      <c r="AE756" s="52"/>
      <c r="AF756" s="52"/>
      <c r="AG756" s="52"/>
      <c r="AH756" s="192"/>
      <c r="AI756" s="193"/>
      <c r="AJ756" s="132"/>
      <c r="AK756" s="168"/>
      <c r="AL756" s="168"/>
      <c r="AM756" s="169"/>
      <c r="AO756" s="81"/>
      <c r="AP756" s="52"/>
      <c r="AQ756" s="52"/>
      <c r="AR756" s="52"/>
      <c r="AS756" s="52"/>
      <c r="AT756" s="52"/>
      <c r="AU756" s="192"/>
      <c r="AV756" s="193"/>
      <c r="AW756" s="132"/>
      <c r="AX756" s="168"/>
      <c r="AY756" s="168"/>
      <c r="AZ756" s="169"/>
      <c r="BB756" s="81"/>
      <c r="BC756" s="52"/>
      <c r="BD756" s="52"/>
      <c r="BE756" s="52"/>
      <c r="BF756" s="52"/>
      <c r="BG756" s="52"/>
      <c r="BH756" s="192"/>
      <c r="BI756" s="193"/>
      <c r="BJ756" s="132"/>
      <c r="BK756" s="168"/>
      <c r="BL756" s="168"/>
      <c r="BM756" s="169"/>
    </row>
    <row r="757" spans="1:65" s="8" customFormat="1" ht="21.75" customHeight="1" x14ac:dyDescent="0.25">
      <c r="A757" s="781"/>
      <c r="B757" s="781"/>
      <c r="C757" s="781"/>
      <c r="D757" s="781"/>
      <c r="E757" s="781"/>
      <c r="F757" s="781"/>
      <c r="G757" s="781"/>
      <c r="H757" s="781"/>
      <c r="I757" s="781"/>
      <c r="J757" s="56"/>
      <c r="K757" s="779"/>
      <c r="L757" s="779"/>
      <c r="M757" s="779"/>
      <c r="N757" s="168"/>
      <c r="O757" s="168"/>
      <c r="P757" s="168"/>
      <c r="Q757" s="168"/>
      <c r="R757" s="168"/>
      <c r="S757" s="168"/>
      <c r="T757" s="168"/>
      <c r="U757" s="132"/>
      <c r="V757" s="132"/>
      <c r="W757" s="133"/>
      <c r="X757" s="779"/>
      <c r="Y757" s="779"/>
      <c r="Z757" s="779"/>
      <c r="AA757" s="168"/>
      <c r="AB757" s="168"/>
      <c r="AC757" s="168"/>
      <c r="AD757" s="168"/>
      <c r="AE757" s="168"/>
      <c r="AF757" s="168"/>
      <c r="AG757" s="168"/>
      <c r="AH757" s="132"/>
      <c r="AI757" s="132"/>
      <c r="AJ757" s="133"/>
      <c r="AK757" s="779"/>
      <c r="AL757" s="779"/>
      <c r="AM757" s="779"/>
      <c r="AN757" s="168"/>
      <c r="AO757" s="168"/>
      <c r="AP757" s="168"/>
      <c r="AQ757" s="168"/>
      <c r="AR757" s="168"/>
      <c r="AS757" s="168"/>
      <c r="AT757" s="168"/>
      <c r="AU757" s="132"/>
      <c r="AV757" s="132"/>
      <c r="AW757" s="133"/>
      <c r="AX757" s="779"/>
      <c r="AY757" s="779"/>
      <c r="AZ757" s="779"/>
      <c r="BA757" s="168"/>
      <c r="BB757" s="168"/>
      <c r="BC757" s="168"/>
      <c r="BD757" s="168"/>
      <c r="BE757" s="168"/>
      <c r="BF757" s="168"/>
      <c r="BG757" s="168"/>
      <c r="BH757" s="132"/>
      <c r="BI757" s="132"/>
      <c r="BJ757" s="133"/>
      <c r="BK757" s="779"/>
      <c r="BL757" s="779"/>
      <c r="BM757" s="779"/>
    </row>
    <row r="758" spans="1:65" s="5" customFormat="1" x14ac:dyDescent="0.2">
      <c r="A758" s="23"/>
      <c r="B758" s="73"/>
      <c r="H758" s="24"/>
      <c r="I758" s="58"/>
      <c r="K758" s="59"/>
      <c r="L758" s="51"/>
      <c r="M758" s="59"/>
      <c r="N758" s="23"/>
      <c r="O758" s="73"/>
      <c r="U758" s="51"/>
      <c r="V758" s="108"/>
      <c r="W758" s="51"/>
      <c r="X758" s="59"/>
      <c r="Y758" s="51"/>
      <c r="Z758" s="59"/>
      <c r="AA758" s="23"/>
      <c r="AB758" s="73"/>
      <c r="AH758" s="51"/>
      <c r="AI758" s="108"/>
      <c r="AJ758" s="51"/>
      <c r="AK758" s="59"/>
      <c r="AL758" s="51"/>
      <c r="AM758" s="59"/>
      <c r="AN758" s="23"/>
      <c r="AO758" s="73"/>
      <c r="AU758" s="51"/>
      <c r="AV758" s="108"/>
      <c r="AW758" s="51"/>
      <c r="AX758" s="59"/>
      <c r="AY758" s="51"/>
      <c r="AZ758" s="59"/>
      <c r="BA758" s="23"/>
      <c r="BB758" s="73"/>
      <c r="BH758" s="51"/>
      <c r="BI758" s="108"/>
      <c r="BJ758" s="51"/>
      <c r="BK758" s="59"/>
      <c r="BL758" s="51"/>
      <c r="BM758" s="59"/>
    </row>
    <row r="759" spans="1:65" s="20" customFormat="1" ht="20.100000000000001" customHeight="1" x14ac:dyDescent="0.2">
      <c r="A759" s="784"/>
      <c r="B759" s="784"/>
      <c r="C759" s="784"/>
      <c r="D759" s="784"/>
      <c r="E759" s="784"/>
      <c r="F759" s="784"/>
      <c r="G759" s="784"/>
      <c r="H759" s="784"/>
      <c r="I759" s="784"/>
      <c r="J759" s="784"/>
      <c r="K759" s="784"/>
      <c r="L759" s="784"/>
      <c r="M759" s="784"/>
      <c r="N759" s="137"/>
      <c r="O759" s="137"/>
      <c r="P759" s="137"/>
      <c r="Q759" s="137"/>
      <c r="R759" s="137"/>
      <c r="S759" s="137"/>
      <c r="T759" s="137"/>
      <c r="U759" s="51"/>
      <c r="V759" s="51"/>
      <c r="W759" s="51"/>
      <c r="X759" s="51"/>
      <c r="Y759" s="51"/>
      <c r="Z759" s="51"/>
      <c r="AA759" s="137"/>
      <c r="AB759" s="137"/>
      <c r="AC759" s="137"/>
      <c r="AD759" s="137"/>
      <c r="AE759" s="137"/>
      <c r="AF759" s="137"/>
      <c r="AG759" s="137"/>
      <c r="AH759" s="51"/>
      <c r="AI759" s="51"/>
      <c r="AJ759" s="51"/>
      <c r="AK759" s="51"/>
      <c r="AL759" s="51"/>
      <c r="AM759" s="51"/>
      <c r="AN759" s="137"/>
      <c r="AO759" s="137"/>
      <c r="AP759" s="137"/>
      <c r="AQ759" s="137"/>
      <c r="AR759" s="137"/>
      <c r="AS759" s="137"/>
      <c r="AT759" s="137"/>
      <c r="AU759" s="51"/>
      <c r="AV759" s="51"/>
      <c r="AW759" s="51"/>
      <c r="AX759" s="51"/>
      <c r="AY759" s="51"/>
      <c r="AZ759" s="51"/>
      <c r="BA759" s="137"/>
      <c r="BB759" s="137"/>
      <c r="BC759" s="137"/>
      <c r="BD759" s="137"/>
      <c r="BE759" s="137"/>
      <c r="BF759" s="137"/>
      <c r="BG759" s="137"/>
      <c r="BH759" s="51"/>
      <c r="BI759" s="51"/>
      <c r="BJ759" s="51"/>
      <c r="BK759" s="51"/>
      <c r="BL759" s="51"/>
      <c r="BM759" s="51"/>
    </row>
    <row r="760" spans="1:65" s="7" customFormat="1" ht="17.100000000000001" customHeight="1" x14ac:dyDescent="0.2">
      <c r="A760" s="721"/>
      <c r="B760" s="721"/>
      <c r="C760" s="721"/>
      <c r="D760" s="721"/>
      <c r="E760" s="721"/>
      <c r="F760" s="721"/>
      <c r="G760" s="721"/>
      <c r="H760" s="721"/>
      <c r="I760" s="721"/>
      <c r="J760" s="721"/>
      <c r="K760" s="721"/>
      <c r="L760" s="721"/>
      <c r="M760" s="721"/>
      <c r="N760" s="85"/>
      <c r="O760" s="85"/>
      <c r="P760" s="85"/>
      <c r="Q760" s="85"/>
      <c r="R760" s="85"/>
      <c r="S760" s="85"/>
      <c r="T760" s="85"/>
      <c r="U760" s="57"/>
      <c r="V760" s="57"/>
      <c r="W760" s="57"/>
      <c r="X760" s="57"/>
      <c r="Y760" s="57"/>
      <c r="Z760" s="57"/>
      <c r="AA760" s="85"/>
      <c r="AB760" s="85"/>
      <c r="AC760" s="85"/>
      <c r="AD760" s="85"/>
      <c r="AE760" s="85"/>
      <c r="AF760" s="85"/>
      <c r="AG760" s="85"/>
      <c r="AH760" s="57"/>
      <c r="AI760" s="57"/>
      <c r="AJ760" s="57"/>
      <c r="AK760" s="57"/>
      <c r="AL760" s="57"/>
      <c r="AM760" s="57"/>
      <c r="AN760" s="85"/>
      <c r="AO760" s="85"/>
      <c r="AP760" s="85"/>
      <c r="AQ760" s="85"/>
      <c r="AR760" s="85"/>
      <c r="AS760" s="85"/>
      <c r="AT760" s="85"/>
      <c r="AU760" s="57"/>
      <c r="AV760" s="57"/>
      <c r="AW760" s="57"/>
      <c r="AX760" s="57"/>
      <c r="AY760" s="57"/>
      <c r="AZ760" s="57"/>
      <c r="BA760" s="85"/>
      <c r="BB760" s="85"/>
      <c r="BC760" s="85"/>
      <c r="BD760" s="85"/>
      <c r="BE760" s="85"/>
      <c r="BF760" s="85"/>
      <c r="BG760" s="85"/>
      <c r="BH760" s="57"/>
      <c r="BI760" s="57"/>
      <c r="BJ760" s="57"/>
      <c r="BK760" s="57"/>
      <c r="BL760" s="57"/>
      <c r="BM760" s="57"/>
    </row>
    <row r="761" spans="1:65" s="20" customFormat="1" x14ac:dyDescent="0.2">
      <c r="A761" s="62"/>
      <c r="B761" s="696"/>
      <c r="C761" s="696"/>
      <c r="D761" s="696"/>
      <c r="E761" s="696"/>
      <c r="F761" s="696"/>
      <c r="G761" s="696"/>
      <c r="H761" s="63"/>
      <c r="I761" s="106"/>
      <c r="J761" s="64"/>
      <c r="K761" s="65"/>
      <c r="L761" s="65"/>
      <c r="M761" s="63"/>
      <c r="N761" s="62"/>
      <c r="O761" s="696"/>
      <c r="P761" s="696"/>
      <c r="Q761" s="696"/>
      <c r="R761" s="696"/>
      <c r="S761" s="696"/>
      <c r="T761" s="696"/>
      <c r="U761" s="63"/>
      <c r="V761" s="106"/>
      <c r="W761" s="65"/>
      <c r="X761" s="65"/>
      <c r="Y761" s="65"/>
      <c r="Z761" s="63"/>
      <c r="AA761" s="62"/>
      <c r="AB761" s="696"/>
      <c r="AC761" s="696"/>
      <c r="AD761" s="696"/>
      <c r="AE761" s="696"/>
      <c r="AF761" s="696"/>
      <c r="AG761" s="696"/>
      <c r="AH761" s="63"/>
      <c r="AI761" s="106"/>
      <c r="AJ761" s="65"/>
      <c r="AK761" s="65"/>
      <c r="AL761" s="65"/>
      <c r="AM761" s="63"/>
      <c r="AN761" s="62"/>
      <c r="AO761" s="696"/>
      <c r="AP761" s="696"/>
      <c r="AQ761" s="696"/>
      <c r="AR761" s="696"/>
      <c r="AS761" s="696"/>
      <c r="AT761" s="696"/>
      <c r="AU761" s="63"/>
      <c r="AV761" s="106"/>
      <c r="AW761" s="65"/>
      <c r="AX761" s="65"/>
      <c r="AY761" s="65"/>
      <c r="AZ761" s="63"/>
      <c r="BA761" s="62"/>
      <c r="BB761" s="696"/>
      <c r="BC761" s="696"/>
      <c r="BD761" s="696"/>
      <c r="BE761" s="696"/>
      <c r="BF761" s="696"/>
      <c r="BG761" s="696"/>
      <c r="BH761" s="63"/>
      <c r="BI761" s="106"/>
      <c r="BJ761" s="65"/>
      <c r="BK761" s="65"/>
      <c r="BL761" s="65"/>
      <c r="BM761" s="63"/>
    </row>
    <row r="762" spans="1:65" s="5" customFormat="1" ht="15.95" customHeight="1" x14ac:dyDescent="0.2">
      <c r="A762" s="86"/>
      <c r="B762" s="51"/>
      <c r="C762" s="700"/>
      <c r="D762" s="701"/>
      <c r="E762" s="701"/>
      <c r="F762" s="701"/>
      <c r="G762" s="701"/>
      <c r="H762" s="701"/>
      <c r="I762" s="701"/>
      <c r="J762" s="20"/>
      <c r="K762" s="130"/>
      <c r="L762" s="51"/>
      <c r="M762" s="59"/>
      <c r="N762" s="86"/>
      <c r="O762" s="51"/>
      <c r="P762" s="59"/>
      <c r="Q762" s="59"/>
      <c r="R762" s="59"/>
      <c r="S762" s="59"/>
      <c r="T762" s="59"/>
      <c r="U762" s="51"/>
      <c r="V762" s="51"/>
      <c r="W762" s="51"/>
      <c r="X762" s="130"/>
      <c r="Y762" s="51"/>
      <c r="Z762" s="59"/>
      <c r="AA762" s="86"/>
      <c r="AB762" s="51"/>
      <c r="AC762" s="59"/>
      <c r="AD762" s="59"/>
      <c r="AE762" s="59"/>
      <c r="AF762" s="59"/>
      <c r="AG762" s="59"/>
      <c r="AH762" s="51"/>
      <c r="AI762" s="51"/>
      <c r="AJ762" s="51"/>
      <c r="AK762" s="130"/>
      <c r="AL762" s="51"/>
      <c r="AM762" s="59"/>
      <c r="AN762" s="86"/>
      <c r="AO762" s="51"/>
      <c r="AP762" s="59"/>
      <c r="AQ762" s="59"/>
      <c r="AR762" s="59"/>
      <c r="AS762" s="59"/>
      <c r="AT762" s="59"/>
      <c r="AU762" s="51"/>
      <c r="AV762" s="51"/>
      <c r="AW762" s="51"/>
      <c r="AX762" s="130"/>
      <c r="AY762" s="51"/>
      <c r="AZ762" s="59"/>
      <c r="BA762" s="86"/>
      <c r="BB762" s="51"/>
      <c r="BC762" s="59"/>
      <c r="BD762" s="59"/>
      <c r="BE762" s="59"/>
      <c r="BF762" s="59"/>
      <c r="BG762" s="59"/>
      <c r="BH762" s="51"/>
      <c r="BI762" s="51"/>
      <c r="BJ762" s="51"/>
      <c r="BK762" s="130"/>
      <c r="BL762" s="51"/>
      <c r="BM762" s="59"/>
    </row>
    <row r="763" spans="1:65" s="5" customFormat="1" ht="15.95" customHeight="1" x14ac:dyDescent="0.2">
      <c r="A763" s="20"/>
      <c r="B763" s="51"/>
      <c r="C763" s="700"/>
      <c r="D763" s="700"/>
      <c r="E763" s="700"/>
      <c r="F763" s="700"/>
      <c r="G763" s="700"/>
      <c r="H763" s="700"/>
      <c r="I763" s="107"/>
      <c r="J763" s="20"/>
      <c r="K763" s="130"/>
      <c r="L763" s="51"/>
      <c r="M763" s="59"/>
      <c r="N763" s="20"/>
      <c r="O763" s="51"/>
      <c r="P763" s="59"/>
      <c r="Q763" s="59"/>
      <c r="R763" s="59"/>
      <c r="S763" s="59"/>
      <c r="T763" s="59"/>
      <c r="U763" s="51"/>
      <c r="V763" s="108"/>
      <c r="W763" s="51"/>
      <c r="X763" s="130"/>
      <c r="Y763" s="51"/>
      <c r="Z763" s="59"/>
      <c r="AA763" s="20"/>
      <c r="AB763" s="51"/>
      <c r="AC763" s="59"/>
      <c r="AD763" s="59"/>
      <c r="AE763" s="59"/>
      <c r="AF763" s="59"/>
      <c r="AG763" s="59"/>
      <c r="AH763" s="51"/>
      <c r="AI763" s="108"/>
      <c r="AJ763" s="51"/>
      <c r="AK763" s="130"/>
      <c r="AL763" s="51"/>
      <c r="AM763" s="59"/>
      <c r="AN763" s="20"/>
      <c r="AO763" s="51"/>
      <c r="AP763" s="59"/>
      <c r="AQ763" s="59"/>
      <c r="AR763" s="59"/>
      <c r="AS763" s="59"/>
      <c r="AT763" s="59"/>
      <c r="AU763" s="51"/>
      <c r="AV763" s="108"/>
      <c r="AW763" s="51"/>
      <c r="AX763" s="130"/>
      <c r="AY763" s="51"/>
      <c r="AZ763" s="59"/>
      <c r="BA763" s="20"/>
      <c r="BB763" s="51"/>
      <c r="BC763" s="59"/>
      <c r="BD763" s="59"/>
      <c r="BE763" s="59"/>
      <c r="BF763" s="59"/>
      <c r="BG763" s="59"/>
      <c r="BH763" s="51"/>
      <c r="BI763" s="108"/>
      <c r="BJ763" s="51"/>
      <c r="BK763" s="130"/>
      <c r="BL763" s="51"/>
      <c r="BM763" s="59"/>
    </row>
    <row r="764" spans="1:65" s="5" customFormat="1" ht="15.95" customHeight="1" x14ac:dyDescent="0.2">
      <c r="A764" s="87"/>
      <c r="B764" s="51"/>
      <c r="C764" s="20"/>
      <c r="D764" s="20"/>
      <c r="E764" s="20"/>
      <c r="F764" s="20"/>
      <c r="G764" s="20"/>
      <c r="H764" s="59"/>
      <c r="I764" s="108"/>
      <c r="J764" s="20"/>
      <c r="K764" s="130"/>
      <c r="L764" s="51"/>
      <c r="M764" s="130"/>
      <c r="N764" s="87"/>
      <c r="O764" s="51"/>
      <c r="P764" s="20"/>
      <c r="Q764" s="20"/>
      <c r="R764" s="20"/>
      <c r="S764" s="20"/>
      <c r="T764" s="20"/>
      <c r="U764" s="59"/>
      <c r="V764" s="108"/>
      <c r="W764" s="51"/>
      <c r="X764" s="130"/>
      <c r="Y764" s="51"/>
      <c r="Z764" s="130"/>
      <c r="AA764" s="87"/>
      <c r="AB764" s="51"/>
      <c r="AC764" s="20"/>
      <c r="AD764" s="20"/>
      <c r="AE764" s="20"/>
      <c r="AF764" s="20"/>
      <c r="AG764" s="20"/>
      <c r="AH764" s="59"/>
      <c r="AI764" s="108"/>
      <c r="AJ764" s="51"/>
      <c r="AK764" s="130"/>
      <c r="AL764" s="51"/>
      <c r="AM764" s="130"/>
      <c r="AN764" s="87"/>
      <c r="AO764" s="51"/>
      <c r="AP764" s="20"/>
      <c r="AQ764" s="20"/>
      <c r="AR764" s="20"/>
      <c r="AS764" s="20"/>
      <c r="AT764" s="20"/>
      <c r="AU764" s="59"/>
      <c r="AV764" s="108"/>
      <c r="AW764" s="51"/>
      <c r="AX764" s="130"/>
      <c r="AY764" s="51"/>
      <c r="AZ764" s="130"/>
      <c r="BA764" s="87"/>
      <c r="BB764" s="51"/>
      <c r="BC764" s="20"/>
      <c r="BD764" s="20"/>
      <c r="BE764" s="20"/>
      <c r="BF764" s="20"/>
      <c r="BG764" s="20"/>
      <c r="BH764" s="59"/>
      <c r="BI764" s="108"/>
      <c r="BJ764" s="51"/>
      <c r="BK764" s="130"/>
      <c r="BL764" s="51"/>
      <c r="BM764" s="130"/>
    </row>
    <row r="765" spans="1:65" s="5" customFormat="1" ht="15.95" customHeight="1" x14ac:dyDescent="0.2">
      <c r="A765" s="87"/>
      <c r="B765" s="51"/>
      <c r="C765" s="20"/>
      <c r="D765" s="20"/>
      <c r="E765" s="20"/>
      <c r="F765" s="20"/>
      <c r="G765" s="20"/>
      <c r="H765" s="59"/>
      <c r="I765" s="108"/>
      <c r="J765" s="20"/>
      <c r="K765" s="130"/>
      <c r="L765" s="51"/>
      <c r="M765" s="130"/>
      <c r="N765" s="87"/>
      <c r="O765" s="51"/>
      <c r="P765" s="20"/>
      <c r="Q765" s="20"/>
      <c r="R765" s="20"/>
      <c r="S765" s="20"/>
      <c r="T765" s="20"/>
      <c r="U765" s="59"/>
      <c r="V765" s="108"/>
      <c r="W765" s="51"/>
      <c r="X765" s="130"/>
      <c r="Y765" s="51"/>
      <c r="Z765" s="130"/>
      <c r="AA765" s="87"/>
      <c r="AB765" s="51"/>
      <c r="AC765" s="20"/>
      <c r="AD765" s="20"/>
      <c r="AE765" s="20"/>
      <c r="AF765" s="20"/>
      <c r="AG765" s="20"/>
      <c r="AH765" s="59"/>
      <c r="AI765" s="108"/>
      <c r="AJ765" s="51"/>
      <c r="AK765" s="130"/>
      <c r="AL765" s="51"/>
      <c r="AM765" s="130"/>
      <c r="AN765" s="87"/>
      <c r="AO765" s="51"/>
      <c r="AP765" s="20"/>
      <c r="AQ765" s="20"/>
      <c r="AR765" s="20"/>
      <c r="AS765" s="20"/>
      <c r="AT765" s="20"/>
      <c r="AU765" s="59"/>
      <c r="AV765" s="108"/>
      <c r="AW765" s="51"/>
      <c r="AX765" s="130"/>
      <c r="AY765" s="51"/>
      <c r="AZ765" s="130"/>
      <c r="BA765" s="87"/>
      <c r="BB765" s="51"/>
      <c r="BC765" s="20"/>
      <c r="BD765" s="20"/>
      <c r="BE765" s="20"/>
      <c r="BF765" s="20"/>
      <c r="BG765" s="20"/>
      <c r="BH765" s="59"/>
      <c r="BI765" s="108"/>
      <c r="BJ765" s="51"/>
      <c r="BK765" s="130"/>
      <c r="BL765" s="51"/>
      <c r="BM765" s="130"/>
    </row>
    <row r="766" spans="1:65" s="5" customFormat="1" ht="15.95" customHeight="1" x14ac:dyDescent="0.2">
      <c r="A766" s="86"/>
      <c r="B766" s="51"/>
      <c r="C766" s="700"/>
      <c r="D766" s="701"/>
      <c r="E766" s="701"/>
      <c r="F766" s="701"/>
      <c r="G766" s="701"/>
      <c r="H766" s="701"/>
      <c r="I766" s="107"/>
      <c r="J766" s="20"/>
      <c r="K766" s="59"/>
      <c r="L766" s="59"/>
      <c r="M766" s="59"/>
      <c r="N766" s="86"/>
      <c r="O766" s="51"/>
      <c r="P766" s="59"/>
      <c r="Q766" s="59"/>
      <c r="R766" s="59"/>
      <c r="S766" s="59"/>
      <c r="T766" s="59"/>
      <c r="U766" s="51"/>
      <c r="V766" s="108"/>
      <c r="W766" s="51"/>
      <c r="X766" s="59"/>
      <c r="Y766" s="59"/>
      <c r="Z766" s="59"/>
      <c r="AA766" s="86"/>
      <c r="AB766" s="51"/>
      <c r="AC766" s="59"/>
      <c r="AD766" s="59"/>
      <c r="AE766" s="59"/>
      <c r="AF766" s="59"/>
      <c r="AG766" s="59"/>
      <c r="AH766" s="51"/>
      <c r="AI766" s="108"/>
      <c r="AJ766" s="51"/>
      <c r="AK766" s="59"/>
      <c r="AL766" s="59"/>
      <c r="AM766" s="59"/>
      <c r="AN766" s="86"/>
      <c r="AO766" s="51"/>
      <c r="AP766" s="59"/>
      <c r="AQ766" s="59"/>
      <c r="AR766" s="59"/>
      <c r="AS766" s="59"/>
      <c r="AT766" s="59"/>
      <c r="AU766" s="51"/>
      <c r="AV766" s="108"/>
      <c r="AW766" s="51"/>
      <c r="AX766" s="59"/>
      <c r="AY766" s="59"/>
      <c r="AZ766" s="59"/>
      <c r="BA766" s="86"/>
      <c r="BB766" s="51"/>
      <c r="BC766" s="59"/>
      <c r="BD766" s="59"/>
      <c r="BE766" s="59"/>
      <c r="BF766" s="59"/>
      <c r="BG766" s="59"/>
      <c r="BH766" s="51"/>
      <c r="BI766" s="108"/>
      <c r="BJ766" s="51"/>
      <c r="BK766" s="59"/>
      <c r="BL766" s="59"/>
      <c r="BM766" s="59"/>
    </row>
    <row r="767" spans="1:65" s="5" customFormat="1" ht="15.95" customHeight="1" x14ac:dyDescent="0.2">
      <c r="A767" s="20"/>
      <c r="B767" s="51"/>
      <c r="C767" s="700"/>
      <c r="D767" s="701"/>
      <c r="E767" s="701"/>
      <c r="F767" s="701"/>
      <c r="G767" s="701"/>
      <c r="H767" s="701"/>
      <c r="I767" s="107"/>
      <c r="J767" s="20"/>
      <c r="K767" s="59"/>
      <c r="L767" s="59"/>
      <c r="M767" s="59"/>
      <c r="N767" s="20"/>
      <c r="O767" s="51"/>
      <c r="P767" s="59"/>
      <c r="Q767" s="59"/>
      <c r="R767" s="59"/>
      <c r="S767" s="59"/>
      <c r="T767" s="59"/>
      <c r="U767" s="51"/>
      <c r="V767" s="108"/>
      <c r="W767" s="51"/>
      <c r="X767" s="59"/>
      <c r="Y767" s="59"/>
      <c r="Z767" s="59"/>
      <c r="AA767" s="20"/>
      <c r="AB767" s="51"/>
      <c r="AC767" s="59"/>
      <c r="AD767" s="59"/>
      <c r="AE767" s="59"/>
      <c r="AF767" s="59"/>
      <c r="AG767" s="59"/>
      <c r="AH767" s="51"/>
      <c r="AI767" s="108"/>
      <c r="AJ767" s="51"/>
      <c r="AK767" s="59"/>
      <c r="AL767" s="59"/>
      <c r="AM767" s="59"/>
      <c r="AN767" s="20"/>
      <c r="AO767" s="51"/>
      <c r="AP767" s="59"/>
      <c r="AQ767" s="59"/>
      <c r="AR767" s="59"/>
      <c r="AS767" s="59"/>
      <c r="AT767" s="59"/>
      <c r="AU767" s="51"/>
      <c r="AV767" s="108"/>
      <c r="AW767" s="51"/>
      <c r="AX767" s="59"/>
      <c r="AY767" s="59"/>
      <c r="AZ767" s="59"/>
      <c r="BA767" s="20"/>
      <c r="BB767" s="51"/>
      <c r="BC767" s="59"/>
      <c r="BD767" s="59"/>
      <c r="BE767" s="59"/>
      <c r="BF767" s="59"/>
      <c r="BG767" s="59"/>
      <c r="BH767" s="51"/>
      <c r="BI767" s="108"/>
      <c r="BJ767" s="51"/>
      <c r="BK767" s="59"/>
      <c r="BL767" s="59"/>
      <c r="BM767" s="59"/>
    </row>
    <row r="768" spans="1:65" s="5" customFormat="1" ht="15.95" customHeight="1" x14ac:dyDescent="0.2">
      <c r="A768" s="87"/>
      <c r="B768" s="51"/>
      <c r="C768" s="20"/>
      <c r="D768" s="20"/>
      <c r="E768" s="20"/>
      <c r="F768" s="20"/>
      <c r="G768" s="20"/>
      <c r="H768" s="59"/>
      <c r="I768" s="108"/>
      <c r="J768" s="20"/>
      <c r="K768" s="59"/>
      <c r="L768" s="51"/>
      <c r="M768" s="130"/>
      <c r="N768" s="87"/>
      <c r="O768" s="51"/>
      <c r="P768" s="20"/>
      <c r="Q768" s="20"/>
      <c r="R768" s="20"/>
      <c r="S768" s="20"/>
      <c r="T768" s="20"/>
      <c r="U768" s="59"/>
      <c r="V768" s="108"/>
      <c r="W768" s="51"/>
      <c r="X768" s="59"/>
      <c r="Y768" s="51"/>
      <c r="Z768" s="130"/>
      <c r="AA768" s="87"/>
      <c r="AB768" s="51"/>
      <c r="AC768" s="20"/>
      <c r="AD768" s="20"/>
      <c r="AE768" s="20"/>
      <c r="AF768" s="20"/>
      <c r="AG768" s="20"/>
      <c r="AH768" s="59"/>
      <c r="AI768" s="108"/>
      <c r="AJ768" s="51"/>
      <c r="AK768" s="59"/>
      <c r="AL768" s="51"/>
      <c r="AM768" s="130"/>
      <c r="AN768" s="87"/>
      <c r="AO768" s="51"/>
      <c r="AP768" s="20"/>
      <c r="AQ768" s="20"/>
      <c r="AR768" s="20"/>
      <c r="AS768" s="20"/>
      <c r="AT768" s="20"/>
      <c r="AU768" s="59"/>
      <c r="AV768" s="108"/>
      <c r="AW768" s="51"/>
      <c r="AX768" s="59"/>
      <c r="AY768" s="51"/>
      <c r="AZ768" s="130"/>
      <c r="BA768" s="87"/>
      <c r="BB768" s="51"/>
      <c r="BC768" s="20"/>
      <c r="BD768" s="20"/>
      <c r="BE768" s="20"/>
      <c r="BF768" s="20"/>
      <c r="BG768" s="20"/>
      <c r="BH768" s="59"/>
      <c r="BI768" s="108"/>
      <c r="BJ768" s="51"/>
      <c r="BK768" s="59"/>
      <c r="BL768" s="51"/>
      <c r="BM768" s="130"/>
    </row>
    <row r="769" spans="1:65" s="5" customFormat="1" ht="15.95" customHeight="1" x14ac:dyDescent="0.2">
      <c r="A769" s="87"/>
      <c r="B769" s="51"/>
      <c r="C769" s="20"/>
      <c r="D769" s="20"/>
      <c r="E769" s="20"/>
      <c r="F769" s="20"/>
      <c r="G769" s="20"/>
      <c r="H769" s="59"/>
      <c r="I769" s="108"/>
      <c r="J769" s="20"/>
      <c r="K769" s="59"/>
      <c r="L769" s="51"/>
      <c r="M769" s="130"/>
      <c r="N769" s="87"/>
      <c r="O769" s="51"/>
      <c r="P769" s="20"/>
      <c r="Q769" s="20"/>
      <c r="R769" s="20"/>
      <c r="S769" s="20"/>
      <c r="T769" s="20"/>
      <c r="U769" s="59"/>
      <c r="V769" s="108"/>
      <c r="W769" s="51"/>
      <c r="X769" s="59"/>
      <c r="Y769" s="51"/>
      <c r="Z769" s="130"/>
      <c r="AA769" s="87"/>
      <c r="AB769" s="51"/>
      <c r="AC769" s="20"/>
      <c r="AD769" s="20"/>
      <c r="AE769" s="20"/>
      <c r="AF769" s="20"/>
      <c r="AG769" s="20"/>
      <c r="AH769" s="59"/>
      <c r="AI769" s="108"/>
      <c r="AJ769" s="51"/>
      <c r="AK769" s="59"/>
      <c r="AL769" s="51"/>
      <c r="AM769" s="130"/>
      <c r="AN769" s="87"/>
      <c r="AO769" s="51"/>
      <c r="AP769" s="20"/>
      <c r="AQ769" s="20"/>
      <c r="AR769" s="20"/>
      <c r="AS769" s="20"/>
      <c r="AT769" s="20"/>
      <c r="AU769" s="59"/>
      <c r="AV769" s="108"/>
      <c r="AW769" s="51"/>
      <c r="AX769" s="59"/>
      <c r="AY769" s="51"/>
      <c r="AZ769" s="130"/>
      <c r="BA769" s="87"/>
      <c r="BB769" s="51"/>
      <c r="BC769" s="20"/>
      <c r="BD769" s="20"/>
      <c r="BE769" s="20"/>
      <c r="BF769" s="20"/>
      <c r="BG769" s="20"/>
      <c r="BH769" s="59"/>
      <c r="BI769" s="108"/>
      <c r="BJ769" s="51"/>
      <c r="BK769" s="59"/>
      <c r="BL769" s="51"/>
      <c r="BM769" s="130"/>
    </row>
    <row r="770" spans="1:65" s="5" customFormat="1" ht="15.95" customHeight="1" x14ac:dyDescent="0.2">
      <c r="A770" s="86"/>
      <c r="B770" s="51"/>
      <c r="C770" s="700"/>
      <c r="D770" s="701"/>
      <c r="E770" s="701"/>
      <c r="F770" s="701"/>
      <c r="G770" s="701"/>
      <c r="H770" s="51"/>
      <c r="I770" s="107"/>
      <c r="J770" s="20"/>
      <c r="K770" s="59"/>
      <c r="L770" s="59"/>
      <c r="M770" s="59"/>
      <c r="N770" s="86"/>
      <c r="O770" s="51"/>
      <c r="P770" s="700"/>
      <c r="Q770" s="701"/>
      <c r="R770" s="701"/>
      <c r="S770" s="701"/>
      <c r="T770" s="701"/>
      <c r="U770" s="51"/>
      <c r="V770" s="108"/>
      <c r="W770" s="51"/>
      <c r="X770" s="59"/>
      <c r="Y770" s="59"/>
      <c r="Z770" s="59"/>
      <c r="AA770" s="86"/>
      <c r="AB770" s="51"/>
      <c r="AC770" s="700"/>
      <c r="AD770" s="701"/>
      <c r="AE770" s="701"/>
      <c r="AF770" s="701"/>
      <c r="AG770" s="701"/>
      <c r="AH770" s="51"/>
      <c r="AI770" s="108"/>
      <c r="AJ770" s="51"/>
      <c r="AK770" s="59"/>
      <c r="AL770" s="59"/>
      <c r="AM770" s="59"/>
      <c r="AN770" s="86"/>
      <c r="AO770" s="51"/>
      <c r="AP770" s="700"/>
      <c r="AQ770" s="701"/>
      <c r="AR770" s="701"/>
      <c r="AS770" s="701"/>
      <c r="AT770" s="701"/>
      <c r="AU770" s="51"/>
      <c r="AV770" s="108"/>
      <c r="AW770" s="51"/>
      <c r="AX770" s="59"/>
      <c r="AY770" s="59"/>
      <c r="AZ770" s="59"/>
      <c r="BA770" s="86"/>
      <c r="BB770" s="51"/>
      <c r="BC770" s="700"/>
      <c r="BD770" s="701"/>
      <c r="BE770" s="701"/>
      <c r="BF770" s="701"/>
      <c r="BG770" s="701"/>
      <c r="BH770" s="51"/>
      <c r="BI770" s="108"/>
      <c r="BJ770" s="51"/>
      <c r="BK770" s="59"/>
      <c r="BL770" s="59"/>
      <c r="BM770" s="59"/>
    </row>
    <row r="771" spans="1:65" s="5" customFormat="1" ht="15.95" customHeight="1" x14ac:dyDescent="0.2">
      <c r="A771" s="20"/>
      <c r="B771" s="51"/>
      <c r="C771" s="700"/>
      <c r="D771" s="700"/>
      <c r="E771" s="700"/>
      <c r="F771" s="700"/>
      <c r="G771" s="700"/>
      <c r="H771" s="700"/>
      <c r="I771" s="107"/>
      <c r="J771" s="20"/>
      <c r="K771" s="59"/>
      <c r="L771" s="59"/>
      <c r="M771" s="59"/>
      <c r="N771" s="20"/>
      <c r="O771" s="51"/>
      <c r="P771" s="59"/>
      <c r="Q771" s="59"/>
      <c r="R771" s="59"/>
      <c r="S771" s="59"/>
      <c r="T771" s="59"/>
      <c r="U771" s="51"/>
      <c r="V771" s="108"/>
      <c r="W771" s="51"/>
      <c r="X771" s="59"/>
      <c r="Y771" s="59"/>
      <c r="Z771" s="59"/>
      <c r="AA771" s="20"/>
      <c r="AB771" s="51"/>
      <c r="AC771" s="59"/>
      <c r="AD771" s="59"/>
      <c r="AE771" s="59"/>
      <c r="AF771" s="59"/>
      <c r="AG771" s="59"/>
      <c r="AH771" s="51"/>
      <c r="AI771" s="108"/>
      <c r="AJ771" s="51"/>
      <c r="AK771" s="59"/>
      <c r="AL771" s="59"/>
      <c r="AM771" s="59"/>
      <c r="AN771" s="20"/>
      <c r="AO771" s="51"/>
      <c r="AP771" s="59"/>
      <c r="AQ771" s="59"/>
      <c r="AR771" s="59"/>
      <c r="AS771" s="59"/>
      <c r="AT771" s="59"/>
      <c r="AU771" s="51"/>
      <c r="AV771" s="108"/>
      <c r="AW771" s="51"/>
      <c r="AX771" s="59"/>
      <c r="AY771" s="59"/>
      <c r="AZ771" s="59"/>
      <c r="BA771" s="20"/>
      <c r="BB771" s="51"/>
      <c r="BC771" s="59"/>
      <c r="BD771" s="59"/>
      <c r="BE771" s="59"/>
      <c r="BF771" s="59"/>
      <c r="BG771" s="59"/>
      <c r="BH771" s="51"/>
      <c r="BI771" s="108"/>
      <c r="BJ771" s="51"/>
      <c r="BK771" s="59"/>
      <c r="BL771" s="59"/>
      <c r="BM771" s="59"/>
    </row>
    <row r="772" spans="1:65" s="5" customFormat="1" ht="15.95" customHeight="1" x14ac:dyDescent="0.2">
      <c r="A772" s="87"/>
      <c r="B772" s="51"/>
      <c r="C772" s="20"/>
      <c r="D772" s="20"/>
      <c r="E772" s="20"/>
      <c r="F772" s="20"/>
      <c r="G772" s="20"/>
      <c r="H772" s="59"/>
      <c r="I772" s="108"/>
      <c r="J772" s="20"/>
      <c r="K772" s="59"/>
      <c r="L772" s="51"/>
      <c r="M772" s="130"/>
      <c r="N772" s="87"/>
      <c r="O772" s="51"/>
      <c r="P772" s="20"/>
      <c r="Q772" s="20"/>
      <c r="R772" s="20"/>
      <c r="S772" s="20"/>
      <c r="T772" s="20"/>
      <c r="U772" s="59"/>
      <c r="V772" s="108"/>
      <c r="W772" s="51"/>
      <c r="X772" s="59"/>
      <c r="Y772" s="51"/>
      <c r="Z772" s="130"/>
      <c r="AA772" s="87"/>
      <c r="AB772" s="51"/>
      <c r="AC772" s="20"/>
      <c r="AD772" s="20"/>
      <c r="AE772" s="20"/>
      <c r="AF772" s="20"/>
      <c r="AG772" s="20"/>
      <c r="AH772" s="59"/>
      <c r="AI772" s="108"/>
      <c r="AJ772" s="51"/>
      <c r="AK772" s="59"/>
      <c r="AL772" s="51"/>
      <c r="AM772" s="130"/>
      <c r="AN772" s="87"/>
      <c r="AO772" s="51"/>
      <c r="AP772" s="20"/>
      <c r="AQ772" s="20"/>
      <c r="AR772" s="20"/>
      <c r="AS772" s="20"/>
      <c r="AT772" s="20"/>
      <c r="AU772" s="59"/>
      <c r="AV772" s="108"/>
      <c r="AW772" s="51"/>
      <c r="AX772" s="59"/>
      <c r="AY772" s="51"/>
      <c r="AZ772" s="130"/>
      <c r="BA772" s="87"/>
      <c r="BB772" s="51"/>
      <c r="BC772" s="20"/>
      <c r="BD772" s="20"/>
      <c r="BE772" s="20"/>
      <c r="BF772" s="20"/>
      <c r="BG772" s="20"/>
      <c r="BH772" s="59"/>
      <c r="BI772" s="108"/>
      <c r="BJ772" s="51"/>
      <c r="BK772" s="59"/>
      <c r="BL772" s="51"/>
      <c r="BM772" s="130"/>
    </row>
    <row r="773" spans="1:65" s="5" customFormat="1" ht="15.95" customHeight="1" x14ac:dyDescent="0.2">
      <c r="A773" s="87"/>
      <c r="B773" s="51"/>
      <c r="C773" s="20"/>
      <c r="D773" s="20"/>
      <c r="E773" s="20"/>
      <c r="F773" s="20"/>
      <c r="G773" s="20"/>
      <c r="H773" s="59"/>
      <c r="I773" s="108"/>
      <c r="J773" s="20"/>
      <c r="K773" s="59"/>
      <c r="L773" s="51"/>
      <c r="M773" s="130"/>
      <c r="N773" s="87"/>
      <c r="O773" s="51"/>
      <c r="P773" s="20"/>
      <c r="Q773" s="20"/>
      <c r="R773" s="20"/>
      <c r="S773" s="20"/>
      <c r="T773" s="20"/>
      <c r="U773" s="59"/>
      <c r="V773" s="108"/>
      <c r="W773" s="51"/>
      <c r="X773" s="59"/>
      <c r="Y773" s="51"/>
      <c r="Z773" s="130"/>
      <c r="AA773" s="87"/>
      <c r="AB773" s="51"/>
      <c r="AC773" s="20"/>
      <c r="AD773" s="20"/>
      <c r="AE773" s="20"/>
      <c r="AF773" s="20"/>
      <c r="AG773" s="20"/>
      <c r="AH773" s="59"/>
      <c r="AI773" s="108"/>
      <c r="AJ773" s="51"/>
      <c r="AK773" s="59"/>
      <c r="AL773" s="51"/>
      <c r="AM773" s="130"/>
      <c r="AN773" s="87"/>
      <c r="AO773" s="51"/>
      <c r="AP773" s="20"/>
      <c r="AQ773" s="20"/>
      <c r="AR773" s="20"/>
      <c r="AS773" s="20"/>
      <c r="AT773" s="20"/>
      <c r="AU773" s="59"/>
      <c r="AV773" s="108"/>
      <c r="AW773" s="51"/>
      <c r="AX773" s="59"/>
      <c r="AY773" s="51"/>
      <c r="AZ773" s="130"/>
      <c r="BA773" s="87"/>
      <c r="BB773" s="51"/>
      <c r="BC773" s="20"/>
      <c r="BD773" s="20"/>
      <c r="BE773" s="20"/>
      <c r="BF773" s="20"/>
      <c r="BG773" s="20"/>
      <c r="BH773" s="59"/>
      <c r="BI773" s="108"/>
      <c r="BJ773" s="51"/>
      <c r="BK773" s="59"/>
      <c r="BL773" s="51"/>
      <c r="BM773" s="130"/>
    </row>
    <row r="774" spans="1:65" s="5" customFormat="1" ht="15.95" customHeight="1" x14ac:dyDescent="0.2">
      <c r="A774" s="86"/>
      <c r="B774" s="51"/>
      <c r="C774" s="700"/>
      <c r="D774" s="701"/>
      <c r="E774" s="701"/>
      <c r="F774" s="701"/>
      <c r="G774" s="701"/>
      <c r="H774" s="701"/>
      <c r="I774" s="107"/>
      <c r="J774" s="20"/>
      <c r="K774" s="59"/>
      <c r="L774" s="59"/>
      <c r="M774" s="59"/>
      <c r="N774" s="86"/>
      <c r="O774" s="51"/>
      <c r="P774" s="59"/>
      <c r="Q774" s="59"/>
      <c r="R774" s="59"/>
      <c r="S774" s="59"/>
      <c r="T774" s="59"/>
      <c r="U774" s="51"/>
      <c r="V774" s="108"/>
      <c r="W774" s="51"/>
      <c r="X774" s="59"/>
      <c r="Y774" s="59"/>
      <c r="Z774" s="59"/>
      <c r="AA774" s="86"/>
      <c r="AB774" s="51"/>
      <c r="AC774" s="59"/>
      <c r="AD774" s="59"/>
      <c r="AE774" s="59"/>
      <c r="AF774" s="59"/>
      <c r="AG774" s="59"/>
      <c r="AH774" s="51"/>
      <c r="AI774" s="108"/>
      <c r="AJ774" s="51"/>
      <c r="AK774" s="59"/>
      <c r="AL774" s="59"/>
      <c r="AM774" s="59"/>
      <c r="AN774" s="86"/>
      <c r="AO774" s="51"/>
      <c r="AP774" s="59"/>
      <c r="AQ774" s="59"/>
      <c r="AR774" s="59"/>
      <c r="AS774" s="59"/>
      <c r="AT774" s="59"/>
      <c r="AU774" s="51"/>
      <c r="AV774" s="108"/>
      <c r="AW774" s="51"/>
      <c r="AX774" s="59"/>
      <c r="AY774" s="59"/>
      <c r="AZ774" s="59"/>
      <c r="BA774" s="86"/>
      <c r="BB774" s="51"/>
      <c r="BC774" s="59"/>
      <c r="BD774" s="59"/>
      <c r="BE774" s="59"/>
      <c r="BF774" s="59"/>
      <c r="BG774" s="59"/>
      <c r="BH774" s="51"/>
      <c r="BI774" s="108"/>
      <c r="BJ774" s="51"/>
      <c r="BK774" s="59"/>
      <c r="BL774" s="59"/>
      <c r="BM774" s="59"/>
    </row>
    <row r="775" spans="1:65" s="5" customFormat="1" ht="15.95" customHeight="1" x14ac:dyDescent="0.2">
      <c r="A775" s="20"/>
      <c r="B775" s="51"/>
      <c r="C775" s="701"/>
      <c r="D775" s="701"/>
      <c r="E775" s="701"/>
      <c r="F775" s="701"/>
      <c r="G775" s="701"/>
      <c r="H775" s="701"/>
      <c r="I775" s="701"/>
      <c r="J775" s="701"/>
      <c r="K775" s="701"/>
      <c r="L775" s="701"/>
      <c r="M775" s="701"/>
      <c r="N775" s="20"/>
      <c r="O775" s="51"/>
      <c r="P775" s="131"/>
      <c r="Q775" s="131"/>
      <c r="R775" s="131"/>
      <c r="S775" s="131"/>
      <c r="T775" s="131"/>
      <c r="U775" s="51"/>
      <c r="V775" s="51"/>
      <c r="W775" s="51"/>
      <c r="X775" s="51"/>
      <c r="Y775" s="51"/>
      <c r="Z775" s="51"/>
      <c r="AA775" s="20"/>
      <c r="AB775" s="51"/>
      <c r="AC775" s="131"/>
      <c r="AD775" s="131"/>
      <c r="AE775" s="131"/>
      <c r="AF775" s="131"/>
      <c r="AG775" s="131"/>
      <c r="AH775" s="51"/>
      <c r="AI775" s="51"/>
      <c r="AJ775" s="51"/>
      <c r="AK775" s="51"/>
      <c r="AL775" s="51"/>
      <c r="AM775" s="51"/>
      <c r="AN775" s="20"/>
      <c r="AO775" s="51"/>
      <c r="AP775" s="131"/>
      <c r="AQ775" s="131"/>
      <c r="AR775" s="131"/>
      <c r="AS775" s="131"/>
      <c r="AT775" s="131"/>
      <c r="AU775" s="51"/>
      <c r="AV775" s="51"/>
      <c r="AW775" s="51"/>
      <c r="AX775" s="51"/>
      <c r="AY775" s="51"/>
      <c r="AZ775" s="51"/>
      <c r="BA775" s="20"/>
      <c r="BB775" s="51"/>
      <c r="BC775" s="131"/>
      <c r="BD775" s="131"/>
      <c r="BE775" s="131"/>
      <c r="BF775" s="131"/>
      <c r="BG775" s="131"/>
      <c r="BH775" s="51"/>
      <c r="BI775" s="51"/>
      <c r="BJ775" s="51"/>
      <c r="BK775" s="51"/>
      <c r="BL775" s="51"/>
      <c r="BM775" s="51"/>
    </row>
    <row r="776" spans="1:65" s="5" customFormat="1" ht="15.95" customHeight="1" x14ac:dyDescent="0.2">
      <c r="A776" s="87"/>
      <c r="B776" s="51"/>
      <c r="C776" s="20"/>
      <c r="D776" s="20"/>
      <c r="E776" s="20"/>
      <c r="F776" s="20"/>
      <c r="G776" s="20"/>
      <c r="H776" s="59"/>
      <c r="I776" s="108"/>
      <c r="J776" s="20"/>
      <c r="K776" s="59"/>
      <c r="L776" s="51"/>
      <c r="M776" s="130"/>
      <c r="N776" s="87"/>
      <c r="O776" s="51"/>
      <c r="P776" s="20"/>
      <c r="Q776" s="20"/>
      <c r="R776" s="20"/>
      <c r="S776" s="20"/>
      <c r="T776" s="20"/>
      <c r="U776" s="59"/>
      <c r="V776" s="108"/>
      <c r="W776" s="51"/>
      <c r="X776" s="59"/>
      <c r="Y776" s="51"/>
      <c r="Z776" s="130"/>
      <c r="AA776" s="87"/>
      <c r="AB776" s="51"/>
      <c r="AC776" s="20"/>
      <c r="AD776" s="20"/>
      <c r="AE776" s="20"/>
      <c r="AF776" s="20"/>
      <c r="AG776" s="20"/>
      <c r="AH776" s="59"/>
      <c r="AI776" s="108"/>
      <c r="AJ776" s="51"/>
      <c r="AK776" s="59"/>
      <c r="AL776" s="51"/>
      <c r="AM776" s="130"/>
      <c r="AN776" s="87"/>
      <c r="AO776" s="51"/>
      <c r="AP776" s="20"/>
      <c r="AQ776" s="20"/>
      <c r="AR776" s="20"/>
      <c r="AS776" s="20"/>
      <c r="AT776" s="20"/>
      <c r="AU776" s="59"/>
      <c r="AV776" s="108"/>
      <c r="AW776" s="51"/>
      <c r="AX776" s="59"/>
      <c r="AY776" s="51"/>
      <c r="AZ776" s="130"/>
      <c r="BA776" s="87"/>
      <c r="BB776" s="51"/>
      <c r="BC776" s="20"/>
      <c r="BD776" s="20"/>
      <c r="BE776" s="20"/>
      <c r="BF776" s="20"/>
      <c r="BG776" s="20"/>
      <c r="BH776" s="59"/>
      <c r="BI776" s="108"/>
      <c r="BJ776" s="51"/>
      <c r="BK776" s="59"/>
      <c r="BL776" s="51"/>
      <c r="BM776" s="130"/>
    </row>
    <row r="777" spans="1:65" s="5" customFormat="1" ht="15.95" customHeight="1" x14ac:dyDescent="0.2">
      <c r="A777" s="87"/>
      <c r="B777" s="51"/>
      <c r="C777" s="20"/>
      <c r="D777" s="20"/>
      <c r="E777" s="20"/>
      <c r="F777" s="20"/>
      <c r="G777" s="20"/>
      <c r="H777" s="59"/>
      <c r="I777" s="108"/>
      <c r="J777" s="20"/>
      <c r="K777" s="59"/>
      <c r="L777" s="51"/>
      <c r="M777" s="130"/>
      <c r="N777" s="87"/>
      <c r="O777" s="51"/>
      <c r="P777" s="20"/>
      <c r="Q777" s="20"/>
      <c r="R777" s="20"/>
      <c r="S777" s="20"/>
      <c r="T777" s="20"/>
      <c r="U777" s="59"/>
      <c r="V777" s="108"/>
      <c r="W777" s="51"/>
      <c r="X777" s="59"/>
      <c r="Y777" s="51"/>
      <c r="Z777" s="130"/>
      <c r="AA777" s="87"/>
      <c r="AB777" s="51"/>
      <c r="AC777" s="20"/>
      <c r="AD777" s="20"/>
      <c r="AE777" s="20"/>
      <c r="AF777" s="20"/>
      <c r="AG777" s="20"/>
      <c r="AH777" s="59"/>
      <c r="AI777" s="108"/>
      <c r="AJ777" s="51"/>
      <c r="AK777" s="59"/>
      <c r="AL777" s="51"/>
      <c r="AM777" s="130"/>
      <c r="AN777" s="87"/>
      <c r="AO777" s="51"/>
      <c r="AP777" s="20"/>
      <c r="AQ777" s="20"/>
      <c r="AR777" s="20"/>
      <c r="AS777" s="20"/>
      <c r="AT777" s="20"/>
      <c r="AU777" s="59"/>
      <c r="AV777" s="108"/>
      <c r="AW777" s="51"/>
      <c r="AX777" s="59"/>
      <c r="AY777" s="51"/>
      <c r="AZ777" s="130"/>
      <c r="BA777" s="87"/>
      <c r="BB777" s="51"/>
      <c r="BC777" s="20"/>
      <c r="BD777" s="20"/>
      <c r="BE777" s="20"/>
      <c r="BF777" s="20"/>
      <c r="BG777" s="20"/>
      <c r="BH777" s="59"/>
      <c r="BI777" s="108"/>
      <c r="BJ777" s="51"/>
      <c r="BK777" s="59"/>
      <c r="BL777" s="51"/>
      <c r="BM777" s="130"/>
    </row>
    <row r="778" spans="1:65" s="5" customFormat="1" ht="15.95" customHeight="1" x14ac:dyDescent="0.2">
      <c r="A778" s="86"/>
      <c r="B778" s="51"/>
      <c r="C778" s="700"/>
      <c r="D778" s="701"/>
      <c r="E778" s="701"/>
      <c r="F778" s="701"/>
      <c r="G778" s="701"/>
      <c r="H778" s="701"/>
      <c r="I778" s="107"/>
      <c r="J778" s="20"/>
      <c r="K778" s="59"/>
      <c r="L778" s="59"/>
      <c r="M778" s="59"/>
      <c r="N778" s="86"/>
      <c r="O778" s="51"/>
      <c r="P778" s="59"/>
      <c r="Q778" s="59"/>
      <c r="R778" s="59"/>
      <c r="S778" s="59"/>
      <c r="T778" s="59"/>
      <c r="U778" s="51"/>
      <c r="V778" s="108"/>
      <c r="W778" s="51"/>
      <c r="X778" s="59"/>
      <c r="Y778" s="59"/>
      <c r="Z778" s="59"/>
      <c r="AA778" s="86"/>
      <c r="AB778" s="51"/>
      <c r="AC778" s="59"/>
      <c r="AD778" s="59"/>
      <c r="AE778" s="59"/>
      <c r="AF778" s="59"/>
      <c r="AG778" s="59"/>
      <c r="AH778" s="51"/>
      <c r="AI778" s="108"/>
      <c r="AJ778" s="51"/>
      <c r="AK778" s="59"/>
      <c r="AL778" s="59"/>
      <c r="AM778" s="59"/>
      <c r="AN778" s="86"/>
      <c r="AO778" s="51"/>
      <c r="AP778" s="59"/>
      <c r="AQ778" s="59"/>
      <c r="AR778" s="59"/>
      <c r="AS778" s="59"/>
      <c r="AT778" s="59"/>
      <c r="AU778" s="51"/>
      <c r="AV778" s="108"/>
      <c r="AW778" s="51"/>
      <c r="AX778" s="59"/>
      <c r="AY778" s="59"/>
      <c r="AZ778" s="59"/>
      <c r="BA778" s="86"/>
      <c r="BB778" s="51"/>
      <c r="BC778" s="59"/>
      <c r="BD778" s="59"/>
      <c r="BE778" s="59"/>
      <c r="BF778" s="59"/>
      <c r="BG778" s="59"/>
      <c r="BH778" s="51"/>
      <c r="BI778" s="108"/>
      <c r="BJ778" s="51"/>
      <c r="BK778" s="59"/>
      <c r="BL778" s="59"/>
      <c r="BM778" s="59"/>
    </row>
    <row r="779" spans="1:65" s="5" customFormat="1" ht="15.95" customHeight="1" x14ac:dyDescent="0.2">
      <c r="A779" s="20"/>
      <c r="B779" s="51"/>
      <c r="C779" s="700"/>
      <c r="D779" s="701"/>
      <c r="E779" s="701"/>
      <c r="F779" s="701"/>
      <c r="G779" s="701"/>
      <c r="H779" s="51"/>
      <c r="I779" s="107"/>
      <c r="J779" s="20"/>
      <c r="K779" s="59"/>
      <c r="L779" s="59"/>
      <c r="M779" s="59"/>
      <c r="N779" s="20"/>
      <c r="O779" s="51"/>
      <c r="P779" s="700"/>
      <c r="Q779" s="701"/>
      <c r="R779" s="701"/>
      <c r="S779" s="701"/>
      <c r="T779" s="701"/>
      <c r="U779" s="51"/>
      <c r="V779" s="108"/>
      <c r="W779" s="51"/>
      <c r="X779" s="59"/>
      <c r="Y779" s="59"/>
      <c r="Z779" s="59"/>
      <c r="AA779" s="20"/>
      <c r="AB779" s="51"/>
      <c r="AC779" s="700"/>
      <c r="AD779" s="701"/>
      <c r="AE779" s="701"/>
      <c r="AF779" s="701"/>
      <c r="AG779" s="701"/>
      <c r="AH779" s="51"/>
      <c r="AI779" s="108"/>
      <c r="AJ779" s="51"/>
      <c r="AK779" s="59"/>
      <c r="AL779" s="59"/>
      <c r="AM779" s="59"/>
      <c r="AN779" s="20"/>
      <c r="AO779" s="51"/>
      <c r="AP779" s="700"/>
      <c r="AQ779" s="701"/>
      <c r="AR779" s="701"/>
      <c r="AS779" s="701"/>
      <c r="AT779" s="701"/>
      <c r="AU779" s="51"/>
      <c r="AV779" s="108"/>
      <c r="AW779" s="51"/>
      <c r="AX779" s="59"/>
      <c r="AY779" s="59"/>
      <c r="AZ779" s="59"/>
      <c r="BA779" s="20"/>
      <c r="BB779" s="51"/>
      <c r="BC779" s="700"/>
      <c r="BD779" s="701"/>
      <c r="BE779" s="701"/>
      <c r="BF779" s="701"/>
      <c r="BG779" s="701"/>
      <c r="BH779" s="51"/>
      <c r="BI779" s="108"/>
      <c r="BJ779" s="51"/>
      <c r="BK779" s="59"/>
      <c r="BL779" s="59"/>
      <c r="BM779" s="59"/>
    </row>
    <row r="780" spans="1:65" s="5" customFormat="1" ht="15.95" customHeight="1" x14ac:dyDescent="0.2">
      <c r="A780" s="95"/>
      <c r="B780" s="51"/>
      <c r="C780" s="20"/>
      <c r="D780" s="20"/>
      <c r="E780" s="20"/>
      <c r="F780" s="20"/>
      <c r="G780" s="20"/>
      <c r="H780" s="59"/>
      <c r="I780" s="108"/>
      <c r="J780" s="20"/>
      <c r="K780" s="59"/>
      <c r="L780" s="51"/>
      <c r="M780" s="130"/>
      <c r="N780" s="95"/>
      <c r="O780" s="51"/>
      <c r="P780" s="20"/>
      <c r="Q780" s="20"/>
      <c r="R780" s="20"/>
      <c r="S780" s="20"/>
      <c r="T780" s="20"/>
      <c r="U780" s="59"/>
      <c r="V780" s="108"/>
      <c r="W780" s="51"/>
      <c r="X780" s="59"/>
      <c r="Y780" s="51"/>
      <c r="Z780" s="130"/>
      <c r="AA780" s="95"/>
      <c r="AB780" s="51"/>
      <c r="AC780" s="20"/>
      <c r="AD780" s="20"/>
      <c r="AE780" s="20"/>
      <c r="AF780" s="20"/>
      <c r="AG780" s="20"/>
      <c r="AH780" s="59"/>
      <c r="AI780" s="108"/>
      <c r="AJ780" s="51"/>
      <c r="AK780" s="59"/>
      <c r="AL780" s="51"/>
      <c r="AM780" s="130"/>
      <c r="AN780" s="95"/>
      <c r="AO780" s="51"/>
      <c r="AP780" s="20"/>
      <c r="AQ780" s="20"/>
      <c r="AR780" s="20"/>
      <c r="AS780" s="20"/>
      <c r="AT780" s="20"/>
      <c r="AU780" s="59"/>
      <c r="AV780" s="108"/>
      <c r="AW780" s="51"/>
      <c r="AX780" s="59"/>
      <c r="AY780" s="51"/>
      <c r="AZ780" s="130"/>
      <c r="BA780" s="95"/>
      <c r="BB780" s="51"/>
      <c r="BC780" s="20"/>
      <c r="BD780" s="20"/>
      <c r="BE780" s="20"/>
      <c r="BF780" s="20"/>
      <c r="BG780" s="20"/>
      <c r="BH780" s="59"/>
      <c r="BI780" s="108"/>
      <c r="BJ780" s="51"/>
      <c r="BK780" s="59"/>
      <c r="BL780" s="51"/>
      <c r="BM780" s="130"/>
    </row>
    <row r="781" spans="1:65" s="5" customFormat="1" ht="15.95" customHeight="1" x14ac:dyDescent="0.2">
      <c r="A781" s="87"/>
      <c r="B781" s="51"/>
      <c r="C781" s="20"/>
      <c r="D781" s="20"/>
      <c r="E781" s="20"/>
      <c r="F781" s="20"/>
      <c r="G781" s="20"/>
      <c r="H781" s="59"/>
      <c r="I781" s="108"/>
      <c r="J781" s="20"/>
      <c r="K781" s="59"/>
      <c r="L781" s="51"/>
      <c r="M781" s="130"/>
      <c r="N781" s="87"/>
      <c r="O781" s="51"/>
      <c r="P781" s="20"/>
      <c r="Q781" s="20"/>
      <c r="R781" s="20"/>
      <c r="S781" s="20"/>
      <c r="T781" s="20"/>
      <c r="U781" s="59"/>
      <c r="V781" s="108"/>
      <c r="W781" s="51"/>
      <c r="X781" s="59"/>
      <c r="Y781" s="51"/>
      <c r="Z781" s="130"/>
      <c r="AA781" s="87"/>
      <c r="AB781" s="51"/>
      <c r="AC781" s="20"/>
      <c r="AD781" s="20"/>
      <c r="AE781" s="20"/>
      <c r="AF781" s="20"/>
      <c r="AG781" s="20"/>
      <c r="AH781" s="59"/>
      <c r="AI781" s="108"/>
      <c r="AJ781" s="51"/>
      <c r="AK781" s="59"/>
      <c r="AL781" s="51"/>
      <c r="AM781" s="130"/>
      <c r="AN781" s="87"/>
      <c r="AO781" s="51"/>
      <c r="AP781" s="20"/>
      <c r="AQ781" s="20"/>
      <c r="AR781" s="20"/>
      <c r="AS781" s="20"/>
      <c r="AT781" s="20"/>
      <c r="AU781" s="59"/>
      <c r="AV781" s="108"/>
      <c r="AW781" s="51"/>
      <c r="AX781" s="59"/>
      <c r="AY781" s="51"/>
      <c r="AZ781" s="130"/>
      <c r="BA781" s="87"/>
      <c r="BB781" s="51"/>
      <c r="BC781" s="20"/>
      <c r="BD781" s="20"/>
      <c r="BE781" s="20"/>
      <c r="BF781" s="20"/>
      <c r="BG781" s="20"/>
      <c r="BH781" s="59"/>
      <c r="BI781" s="108"/>
      <c r="BJ781" s="51"/>
      <c r="BK781" s="59"/>
      <c r="BL781" s="51"/>
      <c r="BM781" s="130"/>
    </row>
    <row r="782" spans="1:65" s="5" customFormat="1" ht="15.95" customHeight="1" x14ac:dyDescent="0.2">
      <c r="A782" s="22"/>
      <c r="B782" s="73"/>
      <c r="C782" s="697"/>
      <c r="D782" s="689"/>
      <c r="E782" s="689"/>
      <c r="F782" s="689"/>
      <c r="G782" s="689"/>
      <c r="H782" s="24"/>
      <c r="I782" s="98"/>
      <c r="K782" s="59"/>
      <c r="L782" s="59"/>
      <c r="M782" s="59"/>
      <c r="N782" s="22"/>
      <c r="O782" s="73"/>
      <c r="P782" s="697"/>
      <c r="Q782" s="689"/>
      <c r="R782" s="689"/>
      <c r="S782" s="689"/>
      <c r="T782" s="689"/>
      <c r="U782" s="51"/>
      <c r="V782" s="108"/>
      <c r="W782" s="51"/>
      <c r="X782" s="59"/>
      <c r="Y782" s="59"/>
      <c r="Z782" s="59"/>
      <c r="AA782" s="22"/>
      <c r="AB782" s="73"/>
      <c r="AC782" s="697"/>
      <c r="AD782" s="689"/>
      <c r="AE782" s="689"/>
      <c r="AF782" s="689"/>
      <c r="AG782" s="689"/>
      <c r="AH782" s="51"/>
      <c r="AI782" s="108"/>
      <c r="AJ782" s="51"/>
      <c r="AK782" s="59"/>
      <c r="AL782" s="59"/>
      <c r="AM782" s="59"/>
      <c r="AN782" s="22"/>
      <c r="AO782" s="73"/>
      <c r="AP782" s="697"/>
      <c r="AQ782" s="689"/>
      <c r="AR782" s="689"/>
      <c r="AS782" s="689"/>
      <c r="AT782" s="689"/>
      <c r="AU782" s="51"/>
      <c r="AV782" s="108"/>
      <c r="AW782" s="51"/>
      <c r="AX782" s="59"/>
      <c r="AY782" s="59"/>
      <c r="AZ782" s="59"/>
      <c r="BA782" s="22"/>
      <c r="BB782" s="73"/>
      <c r="BC782" s="697"/>
      <c r="BD782" s="689"/>
      <c r="BE782" s="689"/>
      <c r="BF782" s="689"/>
      <c r="BG782" s="689"/>
      <c r="BH782" s="51"/>
      <c r="BI782" s="108"/>
      <c r="BJ782" s="51"/>
      <c r="BK782" s="59"/>
      <c r="BL782" s="59"/>
      <c r="BM782" s="59"/>
    </row>
    <row r="783" spans="1:65" s="5" customFormat="1" ht="15.95" customHeight="1" x14ac:dyDescent="0.2">
      <c r="A783" s="21"/>
      <c r="B783" s="73"/>
      <c r="C783" s="689"/>
      <c r="D783" s="689"/>
      <c r="E783" s="689"/>
      <c r="F783" s="689"/>
      <c r="G783" s="689"/>
      <c r="H783" s="689"/>
      <c r="I783" s="98"/>
      <c r="K783" s="59"/>
      <c r="L783" s="59"/>
      <c r="M783" s="59"/>
      <c r="N783" s="21"/>
      <c r="O783" s="73"/>
      <c r="P783" s="59"/>
      <c r="Q783" s="59"/>
      <c r="R783" s="59"/>
      <c r="S783" s="59"/>
      <c r="T783" s="59"/>
      <c r="U783" s="51"/>
      <c r="V783" s="108"/>
      <c r="W783" s="51"/>
      <c r="X783" s="59"/>
      <c r="Y783" s="59"/>
      <c r="Z783" s="59"/>
      <c r="AA783" s="21"/>
      <c r="AB783" s="73"/>
      <c r="AC783" s="59"/>
      <c r="AD783" s="59"/>
      <c r="AE783" s="59"/>
      <c r="AF783" s="59"/>
      <c r="AG783" s="59"/>
      <c r="AH783" s="51"/>
      <c r="AI783" s="108"/>
      <c r="AJ783" s="51"/>
      <c r="AK783" s="59"/>
      <c r="AL783" s="59"/>
      <c r="AM783" s="59"/>
      <c r="AN783" s="21"/>
      <c r="AO783" s="73"/>
      <c r="AP783" s="59"/>
      <c r="AQ783" s="59"/>
      <c r="AR783" s="59"/>
      <c r="AS783" s="59"/>
      <c r="AT783" s="59"/>
      <c r="AU783" s="51"/>
      <c r="AV783" s="108"/>
      <c r="AW783" s="51"/>
      <c r="AX783" s="59"/>
      <c r="AY783" s="59"/>
      <c r="AZ783" s="59"/>
      <c r="BA783" s="21"/>
      <c r="BB783" s="73"/>
      <c r="BC783" s="59"/>
      <c r="BD783" s="59"/>
      <c r="BE783" s="59"/>
      <c r="BF783" s="59"/>
      <c r="BG783" s="59"/>
      <c r="BH783" s="51"/>
      <c r="BI783" s="108"/>
      <c r="BJ783" s="51"/>
      <c r="BK783" s="59"/>
      <c r="BL783" s="59"/>
      <c r="BM783" s="59"/>
    </row>
    <row r="784" spans="1:65" s="5" customFormat="1" ht="15.95" customHeight="1" x14ac:dyDescent="0.2">
      <c r="A784" s="61"/>
      <c r="B784" s="73"/>
      <c r="H784" s="6"/>
      <c r="I784" s="58"/>
      <c r="K784" s="59"/>
      <c r="L784" s="51"/>
      <c r="M784" s="130"/>
      <c r="N784" s="61"/>
      <c r="O784" s="73"/>
      <c r="U784" s="59"/>
      <c r="V784" s="108"/>
      <c r="W784" s="51"/>
      <c r="X784" s="59"/>
      <c r="Y784" s="51"/>
      <c r="Z784" s="130"/>
      <c r="AA784" s="61"/>
      <c r="AB784" s="73"/>
      <c r="AH784" s="59"/>
      <c r="AI784" s="108"/>
      <c r="AJ784" s="51"/>
      <c r="AK784" s="59"/>
      <c r="AL784" s="51"/>
      <c r="AM784" s="130"/>
      <c r="AN784" s="61"/>
      <c r="AO784" s="73"/>
      <c r="AU784" s="59"/>
      <c r="AV784" s="108"/>
      <c r="AW784" s="51"/>
      <c r="AX784" s="59"/>
      <c r="AY784" s="51"/>
      <c r="AZ784" s="130"/>
      <c r="BA784" s="61"/>
      <c r="BB784" s="73"/>
      <c r="BH784" s="59"/>
      <c r="BI784" s="108"/>
      <c r="BJ784" s="51"/>
      <c r="BK784" s="59"/>
      <c r="BL784" s="51"/>
      <c r="BM784" s="130"/>
    </row>
    <row r="785" spans="1:65" s="5" customFormat="1" ht="15.95" customHeight="1" x14ac:dyDescent="0.2">
      <c r="A785" s="61"/>
      <c r="B785" s="73"/>
      <c r="H785" s="6"/>
      <c r="I785" s="58"/>
      <c r="K785" s="59"/>
      <c r="L785" s="51"/>
      <c r="M785" s="130"/>
      <c r="N785" s="61"/>
      <c r="O785" s="73"/>
      <c r="U785" s="59"/>
      <c r="V785" s="108"/>
      <c r="W785" s="51"/>
      <c r="X785" s="59"/>
      <c r="Y785" s="51"/>
      <c r="Z785" s="130"/>
      <c r="AA785" s="61"/>
      <c r="AB785" s="73"/>
      <c r="AH785" s="59"/>
      <c r="AI785" s="108"/>
      <c r="AJ785" s="51"/>
      <c r="AK785" s="59"/>
      <c r="AL785" s="51"/>
      <c r="AM785" s="130"/>
      <c r="AN785" s="61"/>
      <c r="AO785" s="73"/>
      <c r="AU785" s="59"/>
      <c r="AV785" s="108"/>
      <c r="AW785" s="51"/>
      <c r="AX785" s="59"/>
      <c r="AY785" s="51"/>
      <c r="AZ785" s="130"/>
      <c r="BA785" s="61"/>
      <c r="BB785" s="73"/>
      <c r="BH785" s="59"/>
      <c r="BI785" s="108"/>
      <c r="BJ785" s="51"/>
      <c r="BK785" s="59"/>
      <c r="BL785" s="51"/>
      <c r="BM785" s="130"/>
    </row>
    <row r="786" spans="1:65" s="5" customFormat="1" ht="15.95" customHeight="1" x14ac:dyDescent="0.2">
      <c r="A786" s="22"/>
      <c r="B786" s="73"/>
      <c r="C786" s="697"/>
      <c r="D786" s="689"/>
      <c r="E786" s="689"/>
      <c r="F786" s="689"/>
      <c r="G786" s="689"/>
      <c r="H786" s="24"/>
      <c r="I786" s="98"/>
      <c r="K786" s="59"/>
      <c r="L786" s="59"/>
      <c r="M786" s="59"/>
      <c r="N786" s="22"/>
      <c r="O786" s="73"/>
      <c r="P786" s="697"/>
      <c r="Q786" s="689"/>
      <c r="R786" s="689"/>
      <c r="S786" s="689"/>
      <c r="T786" s="689"/>
      <c r="U786" s="51"/>
      <c r="V786" s="108"/>
      <c r="W786" s="51"/>
      <c r="X786" s="59"/>
      <c r="Y786" s="59"/>
      <c r="Z786" s="59"/>
      <c r="AA786" s="22"/>
      <c r="AB786" s="73"/>
      <c r="AC786" s="697"/>
      <c r="AD786" s="689"/>
      <c r="AE786" s="689"/>
      <c r="AF786" s="689"/>
      <c r="AG786" s="689"/>
      <c r="AH786" s="51"/>
      <c r="AI786" s="108"/>
      <c r="AJ786" s="51"/>
      <c r="AK786" s="59"/>
      <c r="AL786" s="59"/>
      <c r="AM786" s="59"/>
      <c r="AN786" s="22"/>
      <c r="AO786" s="73"/>
      <c r="AP786" s="697"/>
      <c r="AQ786" s="689"/>
      <c r="AR786" s="689"/>
      <c r="AS786" s="689"/>
      <c r="AT786" s="689"/>
      <c r="AU786" s="51"/>
      <c r="AV786" s="108"/>
      <c r="AW786" s="51"/>
      <c r="AX786" s="59"/>
      <c r="AY786" s="59"/>
      <c r="AZ786" s="59"/>
      <c r="BA786" s="22"/>
      <c r="BB786" s="73"/>
      <c r="BC786" s="697"/>
      <c r="BD786" s="689"/>
      <c r="BE786" s="689"/>
      <c r="BF786" s="689"/>
      <c r="BG786" s="689"/>
      <c r="BH786" s="51"/>
      <c r="BI786" s="108"/>
      <c r="BJ786" s="51"/>
      <c r="BK786" s="59"/>
      <c r="BL786" s="59"/>
      <c r="BM786" s="59"/>
    </row>
    <row r="787" spans="1:65" s="5" customFormat="1" ht="15.95" customHeight="1" x14ac:dyDescent="0.2">
      <c r="A787" s="21"/>
      <c r="B787" s="73"/>
      <c r="C787" s="689"/>
      <c r="D787" s="689"/>
      <c r="E787" s="689"/>
      <c r="F787" s="689"/>
      <c r="G787" s="689"/>
      <c r="H787" s="689"/>
      <c r="I787" s="98"/>
      <c r="K787" s="59"/>
      <c r="L787" s="59"/>
      <c r="M787" s="59"/>
      <c r="N787" s="21"/>
      <c r="O787" s="73"/>
      <c r="P787" s="59"/>
      <c r="Q787" s="59"/>
      <c r="R787" s="59"/>
      <c r="S787" s="59"/>
      <c r="T787" s="59"/>
      <c r="U787" s="51"/>
      <c r="V787" s="108"/>
      <c r="W787" s="51"/>
      <c r="X787" s="59"/>
      <c r="Y787" s="59"/>
      <c r="Z787" s="59"/>
      <c r="AA787" s="21"/>
      <c r="AB787" s="73"/>
      <c r="AC787" s="59"/>
      <c r="AD787" s="59"/>
      <c r="AE787" s="59"/>
      <c r="AF787" s="59"/>
      <c r="AG787" s="59"/>
      <c r="AH787" s="51"/>
      <c r="AI787" s="108"/>
      <c r="AJ787" s="51"/>
      <c r="AK787" s="59"/>
      <c r="AL787" s="59"/>
      <c r="AM787" s="59"/>
      <c r="AN787" s="21"/>
      <c r="AO787" s="73"/>
      <c r="AP787" s="59"/>
      <c r="AQ787" s="59"/>
      <c r="AR787" s="59"/>
      <c r="AS787" s="59"/>
      <c r="AT787" s="59"/>
      <c r="AU787" s="51"/>
      <c r="AV787" s="108"/>
      <c r="AW787" s="51"/>
      <c r="AX787" s="59"/>
      <c r="AY787" s="59"/>
      <c r="AZ787" s="59"/>
      <c r="BA787" s="21"/>
      <c r="BB787" s="73"/>
      <c r="BC787" s="59"/>
      <c r="BD787" s="59"/>
      <c r="BE787" s="59"/>
      <c r="BF787" s="59"/>
      <c r="BG787" s="59"/>
      <c r="BH787" s="51"/>
      <c r="BI787" s="108"/>
      <c r="BJ787" s="51"/>
      <c r="BK787" s="59"/>
      <c r="BL787" s="59"/>
      <c r="BM787" s="59"/>
    </row>
    <row r="788" spans="1:65" s="5" customFormat="1" ht="15.95" customHeight="1" x14ac:dyDescent="0.2">
      <c r="A788" s="61"/>
      <c r="B788" s="73"/>
      <c r="H788" s="6"/>
      <c r="I788" s="58"/>
      <c r="K788" s="59"/>
      <c r="L788" s="51"/>
      <c r="M788" s="130"/>
      <c r="N788" s="61"/>
      <c r="O788" s="73"/>
      <c r="U788" s="59"/>
      <c r="V788" s="108"/>
      <c r="W788" s="51"/>
      <c r="X788" s="59"/>
      <c r="Y788" s="51"/>
      <c r="Z788" s="130"/>
      <c r="AA788" s="61"/>
      <c r="AB788" s="73"/>
      <c r="AH788" s="59"/>
      <c r="AI788" s="108"/>
      <c r="AJ788" s="51"/>
      <c r="AK788" s="59"/>
      <c r="AL788" s="51"/>
      <c r="AM788" s="130"/>
      <c r="AN788" s="61"/>
      <c r="AO788" s="73"/>
      <c r="AU788" s="59"/>
      <c r="AV788" s="108"/>
      <c r="AW788" s="51"/>
      <c r="AX788" s="59"/>
      <c r="AY788" s="51"/>
      <c r="AZ788" s="130"/>
      <c r="BA788" s="61"/>
      <c r="BB788" s="73"/>
      <c r="BH788" s="59"/>
      <c r="BI788" s="108"/>
      <c r="BJ788" s="51"/>
      <c r="BK788" s="59"/>
      <c r="BL788" s="51"/>
      <c r="BM788" s="130"/>
    </row>
    <row r="789" spans="1:65" s="5" customFormat="1" ht="15.95" customHeight="1" x14ac:dyDescent="0.2">
      <c r="A789" s="61"/>
      <c r="B789" s="73"/>
      <c r="H789" s="6"/>
      <c r="I789" s="58"/>
      <c r="K789" s="59"/>
      <c r="L789" s="51"/>
      <c r="M789" s="130"/>
      <c r="N789" s="61"/>
      <c r="O789" s="73"/>
      <c r="U789" s="59"/>
      <c r="V789" s="108"/>
      <c r="W789" s="51"/>
      <c r="X789" s="59"/>
      <c r="Y789" s="51"/>
      <c r="Z789" s="130"/>
      <c r="AA789" s="61"/>
      <c r="AB789" s="73"/>
      <c r="AH789" s="59"/>
      <c r="AI789" s="108"/>
      <c r="AJ789" s="51"/>
      <c r="AK789" s="59"/>
      <c r="AL789" s="51"/>
      <c r="AM789" s="130"/>
      <c r="AN789" s="61"/>
      <c r="AO789" s="73"/>
      <c r="AU789" s="59"/>
      <c r="AV789" s="108"/>
      <c r="AW789" s="51"/>
      <c r="AX789" s="59"/>
      <c r="AY789" s="51"/>
      <c r="AZ789" s="130"/>
      <c r="BA789" s="61"/>
      <c r="BB789" s="73"/>
      <c r="BH789" s="59"/>
      <c r="BI789" s="108"/>
      <c r="BJ789" s="51"/>
      <c r="BK789" s="59"/>
      <c r="BL789" s="51"/>
      <c r="BM789" s="130"/>
    </row>
    <row r="790" spans="1:65" s="5" customFormat="1" ht="15.95" customHeight="1" x14ac:dyDescent="0.2">
      <c r="A790" s="22"/>
      <c r="B790" s="73"/>
      <c r="C790" s="697"/>
      <c r="D790" s="689"/>
      <c r="E790" s="689"/>
      <c r="F790" s="689"/>
      <c r="G790" s="689"/>
      <c r="H790" s="24"/>
      <c r="I790" s="98"/>
      <c r="K790" s="59"/>
      <c r="L790" s="59"/>
      <c r="M790" s="59"/>
      <c r="N790" s="22"/>
      <c r="O790" s="73"/>
      <c r="P790" s="697"/>
      <c r="Q790" s="689"/>
      <c r="R790" s="689"/>
      <c r="S790" s="689"/>
      <c r="T790" s="689"/>
      <c r="U790" s="51"/>
      <c r="V790" s="108"/>
      <c r="W790" s="51"/>
      <c r="X790" s="59"/>
      <c r="Y790" s="59"/>
      <c r="Z790" s="59"/>
      <c r="AA790" s="22"/>
      <c r="AB790" s="73"/>
      <c r="AC790" s="697"/>
      <c r="AD790" s="689"/>
      <c r="AE790" s="689"/>
      <c r="AF790" s="689"/>
      <c r="AG790" s="689"/>
      <c r="AH790" s="51"/>
      <c r="AI790" s="108"/>
      <c r="AJ790" s="51"/>
      <c r="AK790" s="59"/>
      <c r="AL790" s="59"/>
      <c r="AM790" s="59"/>
      <c r="AN790" s="22"/>
      <c r="AO790" s="73"/>
      <c r="AP790" s="697"/>
      <c r="AQ790" s="689"/>
      <c r="AR790" s="689"/>
      <c r="AS790" s="689"/>
      <c r="AT790" s="689"/>
      <c r="AU790" s="51"/>
      <c r="AV790" s="108"/>
      <c r="AW790" s="51"/>
      <c r="AX790" s="59"/>
      <c r="AY790" s="59"/>
      <c r="AZ790" s="59"/>
      <c r="BA790" s="22"/>
      <c r="BB790" s="73"/>
      <c r="BC790" s="697"/>
      <c r="BD790" s="689"/>
      <c r="BE790" s="689"/>
      <c r="BF790" s="689"/>
      <c r="BG790" s="689"/>
      <c r="BH790" s="51"/>
      <c r="BI790" s="108"/>
      <c r="BJ790" s="51"/>
      <c r="BK790" s="59"/>
      <c r="BL790" s="59"/>
      <c r="BM790" s="59"/>
    </row>
    <row r="791" spans="1:65" s="5" customFormat="1" ht="15.95" customHeight="1" x14ac:dyDescent="0.2">
      <c r="A791" s="21"/>
      <c r="B791" s="73"/>
      <c r="C791" s="689"/>
      <c r="D791" s="689"/>
      <c r="E791" s="689"/>
      <c r="F791" s="689"/>
      <c r="G791" s="689"/>
      <c r="H791" s="689"/>
      <c r="I791" s="98"/>
      <c r="K791" s="59"/>
      <c r="L791" s="59"/>
      <c r="M791" s="59"/>
      <c r="N791" s="21"/>
      <c r="O791" s="73"/>
      <c r="P791" s="59"/>
      <c r="Q791" s="59"/>
      <c r="R791" s="59"/>
      <c r="S791" s="59"/>
      <c r="T791" s="59"/>
      <c r="U791" s="51"/>
      <c r="V791" s="108"/>
      <c r="W791" s="51"/>
      <c r="X791" s="59"/>
      <c r="Y791" s="59"/>
      <c r="Z791" s="59"/>
      <c r="AA791" s="21"/>
      <c r="AB791" s="73"/>
      <c r="AC791" s="59"/>
      <c r="AD791" s="59"/>
      <c r="AE791" s="59"/>
      <c r="AF791" s="59"/>
      <c r="AG791" s="59"/>
      <c r="AH791" s="51"/>
      <c r="AI791" s="108"/>
      <c r="AJ791" s="51"/>
      <c r="AK791" s="59"/>
      <c r="AL791" s="59"/>
      <c r="AM791" s="59"/>
      <c r="AN791" s="21"/>
      <c r="AO791" s="73"/>
      <c r="AP791" s="59"/>
      <c r="AQ791" s="59"/>
      <c r="AR791" s="59"/>
      <c r="AS791" s="59"/>
      <c r="AT791" s="59"/>
      <c r="AU791" s="51"/>
      <c r="AV791" s="108"/>
      <c r="AW791" s="51"/>
      <c r="AX791" s="59"/>
      <c r="AY791" s="59"/>
      <c r="AZ791" s="59"/>
      <c r="BA791" s="21"/>
      <c r="BB791" s="73"/>
      <c r="BC791" s="59"/>
      <c r="BD791" s="59"/>
      <c r="BE791" s="59"/>
      <c r="BF791" s="59"/>
      <c r="BG791" s="59"/>
      <c r="BH791" s="51"/>
      <c r="BI791" s="108"/>
      <c r="BJ791" s="51"/>
      <c r="BK791" s="59"/>
      <c r="BL791" s="59"/>
      <c r="BM791" s="59"/>
    </row>
    <row r="792" spans="1:65" s="5" customFormat="1" ht="15.95" customHeight="1" x14ac:dyDescent="0.2">
      <c r="A792" s="61"/>
      <c r="B792" s="73"/>
      <c r="H792" s="6"/>
      <c r="I792" s="58"/>
      <c r="K792" s="59"/>
      <c r="L792" s="51"/>
      <c r="M792" s="130"/>
      <c r="N792" s="61"/>
      <c r="O792" s="73"/>
      <c r="U792" s="59"/>
      <c r="V792" s="108"/>
      <c r="W792" s="51"/>
      <c r="X792" s="59"/>
      <c r="Y792" s="51"/>
      <c r="Z792" s="130"/>
      <c r="AA792" s="61"/>
      <c r="AB792" s="73"/>
      <c r="AH792" s="59"/>
      <c r="AI792" s="108"/>
      <c r="AJ792" s="51"/>
      <c r="AK792" s="59"/>
      <c r="AL792" s="51"/>
      <c r="AM792" s="130"/>
      <c r="AN792" s="61"/>
      <c r="AO792" s="73"/>
      <c r="AU792" s="59"/>
      <c r="AV792" s="108"/>
      <c r="AW792" s="51"/>
      <c r="AX792" s="59"/>
      <c r="AY792" s="51"/>
      <c r="AZ792" s="130"/>
      <c r="BA792" s="61"/>
      <c r="BB792" s="73"/>
      <c r="BH792" s="59"/>
      <c r="BI792" s="108"/>
      <c r="BJ792" s="51"/>
      <c r="BK792" s="59"/>
      <c r="BL792" s="51"/>
      <c r="BM792" s="130"/>
    </row>
    <row r="793" spans="1:65" s="5" customFormat="1" ht="15.95" customHeight="1" x14ac:dyDescent="0.2">
      <c r="A793" s="61"/>
      <c r="B793" s="73"/>
      <c r="H793" s="6"/>
      <c r="I793" s="58"/>
      <c r="K793" s="59"/>
      <c r="L793" s="51"/>
      <c r="M793" s="130"/>
      <c r="N793" s="61"/>
      <c r="O793" s="73"/>
      <c r="U793" s="59"/>
      <c r="V793" s="108"/>
      <c r="W793" s="51"/>
      <c r="X793" s="59"/>
      <c r="Y793" s="51"/>
      <c r="Z793" s="130"/>
      <c r="AA793" s="61"/>
      <c r="AB793" s="73"/>
      <c r="AH793" s="59"/>
      <c r="AI793" s="108"/>
      <c r="AJ793" s="51"/>
      <c r="AK793" s="59"/>
      <c r="AL793" s="51"/>
      <c r="AM793" s="130"/>
      <c r="AN793" s="61"/>
      <c r="AO793" s="73"/>
      <c r="AU793" s="59"/>
      <c r="AV793" s="108"/>
      <c r="AW793" s="51"/>
      <c r="AX793" s="59"/>
      <c r="AY793" s="51"/>
      <c r="AZ793" s="130"/>
      <c r="BA793" s="61"/>
      <c r="BB793" s="73"/>
      <c r="BH793" s="59"/>
      <c r="BI793" s="108"/>
      <c r="BJ793" s="51"/>
      <c r="BK793" s="59"/>
      <c r="BL793" s="51"/>
      <c r="BM793" s="130"/>
    </row>
    <row r="794" spans="1:65" s="5" customFormat="1" ht="15.95" customHeight="1" x14ac:dyDescent="0.2">
      <c r="A794" s="22"/>
      <c r="B794" s="73"/>
      <c r="C794" s="702"/>
      <c r="D794" s="703"/>
      <c r="E794" s="703"/>
      <c r="F794" s="46"/>
      <c r="G794" s="46"/>
      <c r="H794" s="24"/>
      <c r="I794" s="98"/>
      <c r="K794" s="59"/>
      <c r="L794" s="59"/>
      <c r="M794" s="59"/>
      <c r="N794" s="22"/>
      <c r="O794" s="73"/>
      <c r="P794" s="702"/>
      <c r="Q794" s="703"/>
      <c r="R794" s="703"/>
      <c r="S794" s="46"/>
      <c r="T794" s="46"/>
      <c r="U794" s="51"/>
      <c r="V794" s="108"/>
      <c r="W794" s="51"/>
      <c r="X794" s="59"/>
      <c r="Y794" s="59"/>
      <c r="Z794" s="59"/>
      <c r="AA794" s="22"/>
      <c r="AB794" s="73"/>
      <c r="AC794" s="702"/>
      <c r="AD794" s="703"/>
      <c r="AE794" s="703"/>
      <c r="AF794" s="46"/>
      <c r="AG794" s="46"/>
      <c r="AH794" s="51"/>
      <c r="AI794" s="108"/>
      <c r="AJ794" s="51"/>
      <c r="AK794" s="59"/>
      <c r="AL794" s="59"/>
      <c r="AM794" s="59"/>
      <c r="AN794" s="22"/>
      <c r="AO794" s="73"/>
      <c r="AP794" s="702"/>
      <c r="AQ794" s="703"/>
      <c r="AR794" s="703"/>
      <c r="AS794" s="46"/>
      <c r="AT794" s="46"/>
      <c r="AU794" s="51"/>
      <c r="AV794" s="108"/>
      <c r="AW794" s="51"/>
      <c r="AX794" s="59"/>
      <c r="AY794" s="59"/>
      <c r="AZ794" s="59"/>
      <c r="BA794" s="22"/>
      <c r="BB794" s="73"/>
      <c r="BC794" s="702"/>
      <c r="BD794" s="703"/>
      <c r="BE794" s="703"/>
      <c r="BF794" s="46"/>
      <c r="BG794" s="46"/>
      <c r="BH794" s="51"/>
      <c r="BI794" s="108"/>
      <c r="BJ794" s="51"/>
      <c r="BK794" s="59"/>
      <c r="BL794" s="59"/>
      <c r="BM794" s="59"/>
    </row>
    <row r="795" spans="1:65" s="5" customFormat="1" ht="15.95" customHeight="1" x14ac:dyDescent="0.2">
      <c r="A795" s="21"/>
      <c r="B795" s="73"/>
      <c r="C795" s="697"/>
      <c r="D795" s="697"/>
      <c r="E795" s="697"/>
      <c r="F795" s="697"/>
      <c r="G795" s="697"/>
      <c r="H795" s="697"/>
      <c r="I795" s="98"/>
      <c r="K795" s="59"/>
      <c r="L795" s="59"/>
      <c r="M795" s="59"/>
      <c r="N795" s="21"/>
      <c r="O795" s="73"/>
      <c r="P795" s="59"/>
      <c r="Q795" s="59"/>
      <c r="R795" s="59"/>
      <c r="S795" s="59"/>
      <c r="T795" s="59"/>
      <c r="U795" s="51"/>
      <c r="V795" s="108"/>
      <c r="W795" s="51"/>
      <c r="X795" s="59"/>
      <c r="Y795" s="59"/>
      <c r="Z795" s="59"/>
      <c r="AA795" s="21"/>
      <c r="AB795" s="73"/>
      <c r="AC795" s="59"/>
      <c r="AD795" s="59"/>
      <c r="AE795" s="59"/>
      <c r="AF795" s="59"/>
      <c r="AG795" s="59"/>
      <c r="AH795" s="51"/>
      <c r="AI795" s="108"/>
      <c r="AJ795" s="51"/>
      <c r="AK795" s="59"/>
      <c r="AL795" s="59"/>
      <c r="AM795" s="59"/>
      <c r="AN795" s="21"/>
      <c r="AO795" s="73"/>
      <c r="AP795" s="59"/>
      <c r="AQ795" s="59"/>
      <c r="AR795" s="59"/>
      <c r="AS795" s="59"/>
      <c r="AT795" s="59"/>
      <c r="AU795" s="51"/>
      <c r="AV795" s="108"/>
      <c r="AW795" s="51"/>
      <c r="AX795" s="59"/>
      <c r="AY795" s="59"/>
      <c r="AZ795" s="59"/>
      <c r="BA795" s="21"/>
      <c r="BB795" s="73"/>
      <c r="BC795" s="59"/>
      <c r="BD795" s="59"/>
      <c r="BE795" s="59"/>
      <c r="BF795" s="59"/>
      <c r="BG795" s="59"/>
      <c r="BH795" s="51"/>
      <c r="BI795" s="108"/>
      <c r="BJ795" s="51"/>
      <c r="BK795" s="59"/>
      <c r="BL795" s="59"/>
      <c r="BM795" s="59"/>
    </row>
    <row r="796" spans="1:65" s="5" customFormat="1" ht="15.95" customHeight="1" x14ac:dyDescent="0.2">
      <c r="A796" s="61"/>
      <c r="B796" s="73"/>
      <c r="H796" s="6"/>
      <c r="I796" s="58"/>
      <c r="K796" s="59"/>
      <c r="L796" s="51"/>
      <c r="M796" s="130"/>
      <c r="N796" s="61"/>
      <c r="O796" s="73"/>
      <c r="U796" s="59"/>
      <c r="V796" s="108"/>
      <c r="W796" s="51"/>
      <c r="X796" s="59"/>
      <c r="Y796" s="51"/>
      <c r="Z796" s="130"/>
      <c r="AA796" s="61"/>
      <c r="AB796" s="73"/>
      <c r="AH796" s="59"/>
      <c r="AI796" s="108"/>
      <c r="AJ796" s="51"/>
      <c r="AK796" s="59"/>
      <c r="AL796" s="51"/>
      <c r="AM796" s="130"/>
      <c r="AN796" s="61"/>
      <c r="AO796" s="73"/>
      <c r="AU796" s="59"/>
      <c r="AV796" s="108"/>
      <c r="AW796" s="51"/>
      <c r="AX796" s="59"/>
      <c r="AY796" s="51"/>
      <c r="AZ796" s="130"/>
      <c r="BA796" s="61"/>
      <c r="BB796" s="73"/>
      <c r="BH796" s="59"/>
      <c r="BI796" s="108"/>
      <c r="BJ796" s="51"/>
      <c r="BK796" s="59"/>
      <c r="BL796" s="51"/>
      <c r="BM796" s="130"/>
    </row>
    <row r="797" spans="1:65" s="5" customFormat="1" ht="15.95" customHeight="1" x14ac:dyDescent="0.2">
      <c r="A797" s="61"/>
      <c r="B797" s="73"/>
      <c r="H797" s="6"/>
      <c r="I797" s="58"/>
      <c r="K797" s="59"/>
      <c r="L797" s="51"/>
      <c r="M797" s="130"/>
      <c r="N797" s="61"/>
      <c r="O797" s="73"/>
      <c r="U797" s="59"/>
      <c r="V797" s="108"/>
      <c r="W797" s="51"/>
      <c r="X797" s="59"/>
      <c r="Y797" s="51"/>
      <c r="Z797" s="130"/>
      <c r="AA797" s="61"/>
      <c r="AB797" s="73"/>
      <c r="AH797" s="59"/>
      <c r="AI797" s="108"/>
      <c r="AJ797" s="51"/>
      <c r="AK797" s="59"/>
      <c r="AL797" s="51"/>
      <c r="AM797" s="130"/>
      <c r="AN797" s="61"/>
      <c r="AO797" s="73"/>
      <c r="AU797" s="59"/>
      <c r="AV797" s="108"/>
      <c r="AW797" s="51"/>
      <c r="AX797" s="59"/>
      <c r="AY797" s="51"/>
      <c r="AZ797" s="130"/>
      <c r="BA797" s="61"/>
      <c r="BB797" s="73"/>
      <c r="BH797" s="59"/>
      <c r="BI797" s="108"/>
      <c r="BJ797" s="51"/>
      <c r="BK797" s="59"/>
      <c r="BL797" s="51"/>
      <c r="BM797" s="130"/>
    </row>
    <row r="798" spans="1:65" s="5" customFormat="1" ht="15.95" customHeight="1" x14ac:dyDescent="0.2">
      <c r="A798" s="21"/>
      <c r="B798" s="699"/>
      <c r="C798" s="699"/>
      <c r="D798" s="699"/>
      <c r="E798" s="699"/>
      <c r="F798" s="699"/>
      <c r="G798" s="699"/>
      <c r="H798" s="699"/>
      <c r="I798" s="699"/>
      <c r="J798" s="699"/>
      <c r="K798" s="699"/>
      <c r="L798" s="699"/>
      <c r="M798" s="699"/>
      <c r="N798" s="21"/>
      <c r="O798" s="51"/>
      <c r="P798" s="51"/>
      <c r="Q798" s="51"/>
      <c r="R798" s="51"/>
      <c r="S798" s="51"/>
      <c r="T798" s="51"/>
      <c r="U798" s="51"/>
      <c r="V798" s="51"/>
      <c r="W798" s="51"/>
      <c r="X798" s="51"/>
      <c r="Y798" s="51"/>
      <c r="Z798" s="51"/>
      <c r="AA798" s="21"/>
      <c r="AB798" s="51"/>
      <c r="AC798" s="51"/>
      <c r="AD798" s="51"/>
      <c r="AE798" s="51"/>
      <c r="AF798" s="51"/>
      <c r="AG798" s="51"/>
      <c r="AH798" s="51"/>
      <c r="AI798" s="51"/>
      <c r="AJ798" s="51"/>
      <c r="AK798" s="51"/>
      <c r="AL798" s="51"/>
      <c r="AM798" s="51"/>
      <c r="AN798" s="21"/>
      <c r="AO798" s="51"/>
      <c r="AP798" s="51"/>
      <c r="AQ798" s="51"/>
      <c r="AR798" s="51"/>
      <c r="AS798" s="51"/>
      <c r="AT798" s="51"/>
      <c r="AU798" s="51"/>
      <c r="AV798" s="51"/>
      <c r="AW798" s="51"/>
      <c r="AX798" s="51"/>
      <c r="AY798" s="51"/>
      <c r="AZ798" s="51"/>
      <c r="BA798" s="21"/>
      <c r="BB798" s="51"/>
      <c r="BC798" s="51"/>
      <c r="BD798" s="51"/>
      <c r="BE798" s="51"/>
      <c r="BF798" s="51"/>
      <c r="BG798" s="51"/>
      <c r="BH798" s="51"/>
      <c r="BI798" s="51"/>
      <c r="BJ798" s="51"/>
      <c r="BK798" s="51"/>
      <c r="BL798" s="51"/>
      <c r="BM798" s="51"/>
    </row>
    <row r="799" spans="1:65" s="5" customFormat="1" ht="13.5" x14ac:dyDescent="0.25">
      <c r="A799" s="7"/>
      <c r="B799" s="71"/>
      <c r="C799" s="777"/>
      <c r="D799" s="777"/>
      <c r="E799" s="777"/>
      <c r="F799" s="777"/>
      <c r="G799" s="777"/>
      <c r="H799" s="777"/>
      <c r="I799" s="777"/>
      <c r="J799" s="7"/>
      <c r="K799" s="778"/>
      <c r="L799" s="778"/>
      <c r="M799" s="778"/>
      <c r="N799" s="7"/>
      <c r="O799" s="71"/>
      <c r="P799" s="189"/>
      <c r="Q799" s="189"/>
      <c r="R799" s="189"/>
      <c r="S799" s="189"/>
      <c r="T799" s="189"/>
      <c r="U799" s="51"/>
      <c r="V799" s="51"/>
      <c r="W799" s="57"/>
      <c r="X799" s="778"/>
      <c r="Y799" s="778"/>
      <c r="Z799" s="778"/>
      <c r="AA799" s="7"/>
      <c r="AB799" s="71"/>
      <c r="AC799" s="189"/>
      <c r="AD799" s="189"/>
      <c r="AE799" s="189"/>
      <c r="AF799" s="189"/>
      <c r="AG799" s="189"/>
      <c r="AH799" s="51"/>
      <c r="AI799" s="51"/>
      <c r="AJ799" s="57"/>
      <c r="AK799" s="778"/>
      <c r="AL799" s="778"/>
      <c r="AM799" s="778"/>
      <c r="AN799" s="7"/>
      <c r="AO799" s="71"/>
      <c r="AP799" s="189"/>
      <c r="AQ799" s="189"/>
      <c r="AR799" s="189"/>
      <c r="AS799" s="189"/>
      <c r="AT799" s="189"/>
      <c r="AU799" s="51"/>
      <c r="AV799" s="51"/>
      <c r="AW799" s="57"/>
      <c r="AX799" s="778"/>
      <c r="AY799" s="778"/>
      <c r="AZ799" s="778"/>
      <c r="BA799" s="7"/>
      <c r="BB799" s="71"/>
      <c r="BC799" s="189"/>
      <c r="BD799" s="189"/>
      <c r="BE799" s="189"/>
      <c r="BF799" s="189"/>
      <c r="BG799" s="189"/>
      <c r="BH799" s="51"/>
      <c r="BI799" s="51"/>
      <c r="BJ799" s="57"/>
      <c r="BK799" s="778"/>
      <c r="BL799" s="778"/>
      <c r="BM799" s="778"/>
    </row>
    <row r="800" spans="1:65" s="5" customFormat="1" ht="15.95" customHeight="1" x14ac:dyDescent="0.2">
      <c r="A800" s="21"/>
      <c r="B800" s="24"/>
      <c r="C800" s="24"/>
      <c r="D800" s="24"/>
      <c r="E800" s="24"/>
      <c r="F800" s="24"/>
      <c r="G800" s="24"/>
      <c r="H800" s="24"/>
      <c r="I800" s="58"/>
      <c r="J800" s="24"/>
      <c r="K800" s="51"/>
      <c r="L800" s="51"/>
      <c r="M800" s="51"/>
      <c r="N800" s="21"/>
      <c r="O800" s="24"/>
      <c r="P800" s="24"/>
      <c r="Q800" s="24"/>
      <c r="R800" s="24"/>
      <c r="S800" s="24"/>
      <c r="T800" s="24"/>
      <c r="U800" s="51"/>
      <c r="V800" s="108"/>
      <c r="W800" s="51"/>
      <c r="X800" s="51"/>
      <c r="Y800" s="51"/>
      <c r="Z800" s="51"/>
      <c r="AA800" s="21"/>
      <c r="AB800" s="24"/>
      <c r="AC800" s="24"/>
      <c r="AD800" s="24"/>
      <c r="AE800" s="24"/>
      <c r="AF800" s="24"/>
      <c r="AG800" s="24"/>
      <c r="AH800" s="51"/>
      <c r="AI800" s="108"/>
      <c r="AJ800" s="51"/>
      <c r="AK800" s="51"/>
      <c r="AL800" s="51"/>
      <c r="AM800" s="51"/>
      <c r="AN800" s="21"/>
      <c r="AO800" s="24"/>
      <c r="AP800" s="24"/>
      <c r="AQ800" s="24"/>
      <c r="AR800" s="24"/>
      <c r="AS800" s="24"/>
      <c r="AT800" s="24"/>
      <c r="AU800" s="51"/>
      <c r="AV800" s="108"/>
      <c r="AW800" s="51"/>
      <c r="AX800" s="51"/>
      <c r="AY800" s="51"/>
      <c r="AZ800" s="51"/>
      <c r="BA800" s="21"/>
      <c r="BB800" s="24"/>
      <c r="BC800" s="24"/>
      <c r="BD800" s="24"/>
      <c r="BE800" s="24"/>
      <c r="BF800" s="24"/>
      <c r="BG800" s="24"/>
      <c r="BH800" s="51"/>
      <c r="BI800" s="108"/>
      <c r="BJ800" s="51"/>
      <c r="BK800" s="51"/>
      <c r="BL800" s="51"/>
      <c r="BM800" s="51"/>
    </row>
    <row r="801" spans="1:65" s="7" customFormat="1" ht="17.100000000000001" customHeight="1" x14ac:dyDescent="0.2">
      <c r="A801" s="721"/>
      <c r="B801" s="721"/>
      <c r="C801" s="721"/>
      <c r="D801" s="721"/>
      <c r="E801" s="721"/>
      <c r="F801" s="721"/>
      <c r="G801" s="721"/>
      <c r="H801" s="721"/>
      <c r="I801" s="721"/>
      <c r="J801" s="721"/>
      <c r="K801" s="721"/>
      <c r="L801" s="721"/>
      <c r="M801" s="721"/>
      <c r="N801" s="85"/>
      <c r="O801" s="85"/>
      <c r="P801" s="85"/>
      <c r="Q801" s="85"/>
      <c r="R801" s="85"/>
      <c r="S801" s="85"/>
      <c r="T801" s="85"/>
      <c r="U801" s="57"/>
      <c r="V801" s="57"/>
      <c r="W801" s="57"/>
      <c r="X801" s="57"/>
      <c r="Y801" s="57"/>
      <c r="Z801" s="57"/>
      <c r="AA801" s="85"/>
      <c r="AB801" s="85"/>
      <c r="AC801" s="85"/>
      <c r="AD801" s="85"/>
      <c r="AE801" s="85"/>
      <c r="AF801" s="85"/>
      <c r="AG801" s="85"/>
      <c r="AH801" s="57"/>
      <c r="AI801" s="57"/>
      <c r="AJ801" s="57"/>
      <c r="AK801" s="57"/>
      <c r="AL801" s="57"/>
      <c r="AM801" s="57"/>
      <c r="AN801" s="85"/>
      <c r="AO801" s="85"/>
      <c r="AP801" s="85"/>
      <c r="AQ801" s="85"/>
      <c r="AR801" s="85"/>
      <c r="AS801" s="85"/>
      <c r="AT801" s="85"/>
      <c r="AU801" s="57"/>
      <c r="AV801" s="57"/>
      <c r="AW801" s="57"/>
      <c r="AX801" s="57"/>
      <c r="AY801" s="57"/>
      <c r="AZ801" s="57"/>
      <c r="BA801" s="85"/>
      <c r="BB801" s="85"/>
      <c r="BC801" s="85"/>
      <c r="BD801" s="85"/>
      <c r="BE801" s="85"/>
      <c r="BF801" s="85"/>
      <c r="BG801" s="85"/>
      <c r="BH801" s="57"/>
      <c r="BI801" s="57"/>
      <c r="BJ801" s="57"/>
      <c r="BK801" s="57"/>
      <c r="BL801" s="57"/>
      <c r="BM801" s="57"/>
    </row>
    <row r="802" spans="1:65" s="5" customFormat="1" x14ac:dyDescent="0.2">
      <c r="B802" s="24"/>
      <c r="C802" s="7"/>
      <c r="H802" s="24"/>
      <c r="I802" s="98"/>
      <c r="K802" s="130"/>
      <c r="L802" s="51"/>
      <c r="M802" s="59"/>
      <c r="O802" s="24"/>
      <c r="P802" s="7"/>
      <c r="U802" s="51"/>
      <c r="V802" s="108"/>
      <c r="W802" s="51"/>
      <c r="X802" s="130"/>
      <c r="Y802" s="51"/>
      <c r="Z802" s="59"/>
      <c r="AB802" s="24"/>
      <c r="AC802" s="7"/>
      <c r="AH802" s="51"/>
      <c r="AI802" s="108"/>
      <c r="AJ802" s="51"/>
      <c r="AK802" s="130"/>
      <c r="AL802" s="51"/>
      <c r="AM802" s="59"/>
      <c r="AO802" s="24"/>
      <c r="AP802" s="7"/>
      <c r="AU802" s="51"/>
      <c r="AV802" s="108"/>
      <c r="AW802" s="51"/>
      <c r="AX802" s="130"/>
      <c r="AY802" s="51"/>
      <c r="AZ802" s="59"/>
      <c r="BB802" s="24"/>
      <c r="BC802" s="7"/>
      <c r="BH802" s="51"/>
      <c r="BI802" s="108"/>
      <c r="BJ802" s="51"/>
      <c r="BK802" s="130"/>
      <c r="BL802" s="51"/>
      <c r="BM802" s="59"/>
    </row>
    <row r="803" spans="1:65" s="5" customFormat="1" ht="15.95" customHeight="1" x14ac:dyDescent="0.2">
      <c r="A803" s="21"/>
      <c r="B803" s="73"/>
      <c r="C803" s="697"/>
      <c r="D803" s="697"/>
      <c r="E803" s="697"/>
      <c r="F803" s="697"/>
      <c r="G803" s="697"/>
      <c r="H803" s="697"/>
      <c r="I803" s="109"/>
      <c r="J803" s="21"/>
      <c r="K803" s="59"/>
      <c r="L803" s="59"/>
      <c r="M803" s="59"/>
      <c r="N803" s="21"/>
      <c r="O803" s="73"/>
      <c r="P803" s="59"/>
      <c r="Q803" s="59"/>
      <c r="R803" s="59"/>
      <c r="S803" s="59"/>
      <c r="T803" s="59"/>
      <c r="U803" s="51"/>
      <c r="V803" s="108"/>
      <c r="W803" s="51"/>
      <c r="X803" s="59"/>
      <c r="Y803" s="59"/>
      <c r="Z803" s="59"/>
      <c r="AA803" s="21"/>
      <c r="AB803" s="73"/>
      <c r="AC803" s="59"/>
      <c r="AD803" s="59"/>
      <c r="AE803" s="59"/>
      <c r="AF803" s="59"/>
      <c r="AG803" s="59"/>
      <c r="AH803" s="51"/>
      <c r="AI803" s="108"/>
      <c r="AJ803" s="51"/>
      <c r="AK803" s="59"/>
      <c r="AL803" s="59"/>
      <c r="AM803" s="59"/>
      <c r="AN803" s="21"/>
      <c r="AO803" s="73"/>
      <c r="AP803" s="59"/>
      <c r="AQ803" s="59"/>
      <c r="AR803" s="59"/>
      <c r="AS803" s="59"/>
      <c r="AT803" s="59"/>
      <c r="AU803" s="51"/>
      <c r="AV803" s="108"/>
      <c r="AW803" s="51"/>
      <c r="AX803" s="59"/>
      <c r="AY803" s="59"/>
      <c r="AZ803" s="59"/>
      <c r="BA803" s="21"/>
      <c r="BB803" s="73"/>
      <c r="BC803" s="59"/>
      <c r="BD803" s="59"/>
      <c r="BE803" s="59"/>
      <c r="BF803" s="59"/>
      <c r="BG803" s="59"/>
      <c r="BH803" s="51"/>
      <c r="BI803" s="108"/>
      <c r="BJ803" s="51"/>
      <c r="BK803" s="59"/>
      <c r="BL803" s="59"/>
      <c r="BM803" s="59"/>
    </row>
    <row r="804" spans="1:65" s="5" customFormat="1" ht="15.95" customHeight="1" x14ac:dyDescent="0.2">
      <c r="A804" s="92"/>
      <c r="B804" s="73"/>
      <c r="C804" s="21"/>
      <c r="D804" s="21"/>
      <c r="E804" s="21"/>
      <c r="F804" s="21"/>
      <c r="G804" s="21"/>
      <c r="H804" s="93"/>
      <c r="I804" s="110"/>
      <c r="J804" s="21"/>
      <c r="K804" s="59"/>
      <c r="L804" s="51"/>
      <c r="M804" s="130"/>
      <c r="N804" s="92"/>
      <c r="O804" s="73"/>
      <c r="P804" s="21"/>
      <c r="Q804" s="21"/>
      <c r="R804" s="21"/>
      <c r="S804" s="21"/>
      <c r="T804" s="21"/>
      <c r="U804" s="59"/>
      <c r="V804" s="108"/>
      <c r="W804" s="51"/>
      <c r="X804" s="59"/>
      <c r="Y804" s="51"/>
      <c r="Z804" s="130"/>
      <c r="AA804" s="92"/>
      <c r="AB804" s="73"/>
      <c r="AC804" s="21"/>
      <c r="AD804" s="21"/>
      <c r="AE804" s="21"/>
      <c r="AF804" s="21"/>
      <c r="AG804" s="21"/>
      <c r="AH804" s="59"/>
      <c r="AI804" s="108"/>
      <c r="AJ804" s="51"/>
      <c r="AK804" s="59"/>
      <c r="AL804" s="51"/>
      <c r="AM804" s="130"/>
      <c r="AN804" s="92"/>
      <c r="AO804" s="73"/>
      <c r="AP804" s="21"/>
      <c r="AQ804" s="21"/>
      <c r="AR804" s="21"/>
      <c r="AS804" s="21"/>
      <c r="AT804" s="21"/>
      <c r="AU804" s="59"/>
      <c r="AV804" s="108"/>
      <c r="AW804" s="51"/>
      <c r="AX804" s="59"/>
      <c r="AY804" s="51"/>
      <c r="AZ804" s="130"/>
      <c r="BA804" s="92"/>
      <c r="BB804" s="73"/>
      <c r="BC804" s="21"/>
      <c r="BD804" s="21"/>
      <c r="BE804" s="21"/>
      <c r="BF804" s="21"/>
      <c r="BG804" s="21"/>
      <c r="BH804" s="59"/>
      <c r="BI804" s="108"/>
      <c r="BJ804" s="51"/>
      <c r="BK804" s="59"/>
      <c r="BL804" s="51"/>
      <c r="BM804" s="130"/>
    </row>
    <row r="805" spans="1:65" s="5" customFormat="1" ht="15.95" customHeight="1" x14ac:dyDescent="0.2">
      <c r="A805" s="61"/>
      <c r="B805" s="73"/>
      <c r="C805" s="21"/>
      <c r="D805" s="21"/>
      <c r="E805" s="21"/>
      <c r="F805" s="21"/>
      <c r="G805" s="21"/>
      <c r="H805" s="93"/>
      <c r="I805" s="110"/>
      <c r="J805" s="21"/>
      <c r="K805" s="59"/>
      <c r="L805" s="51"/>
      <c r="M805" s="130"/>
      <c r="N805" s="61"/>
      <c r="O805" s="73"/>
      <c r="P805" s="21"/>
      <c r="Q805" s="21"/>
      <c r="R805" s="21"/>
      <c r="S805" s="21"/>
      <c r="T805" s="21"/>
      <c r="U805" s="59"/>
      <c r="V805" s="108"/>
      <c r="W805" s="51"/>
      <c r="X805" s="59"/>
      <c r="Y805" s="51"/>
      <c r="Z805" s="130"/>
      <c r="AA805" s="61"/>
      <c r="AB805" s="73"/>
      <c r="AC805" s="21"/>
      <c r="AD805" s="21"/>
      <c r="AE805" s="21"/>
      <c r="AF805" s="21"/>
      <c r="AG805" s="21"/>
      <c r="AH805" s="59"/>
      <c r="AI805" s="108"/>
      <c r="AJ805" s="51"/>
      <c r="AK805" s="59"/>
      <c r="AL805" s="51"/>
      <c r="AM805" s="130"/>
      <c r="AN805" s="61"/>
      <c r="AO805" s="73"/>
      <c r="AP805" s="21"/>
      <c r="AQ805" s="21"/>
      <c r="AR805" s="21"/>
      <c r="AS805" s="21"/>
      <c r="AT805" s="21"/>
      <c r="AU805" s="59"/>
      <c r="AV805" s="108"/>
      <c r="AW805" s="51"/>
      <c r="AX805" s="59"/>
      <c r="AY805" s="51"/>
      <c r="AZ805" s="130"/>
      <c r="BA805" s="61"/>
      <c r="BB805" s="73"/>
      <c r="BC805" s="21"/>
      <c r="BD805" s="21"/>
      <c r="BE805" s="21"/>
      <c r="BF805" s="21"/>
      <c r="BG805" s="21"/>
      <c r="BH805" s="59"/>
      <c r="BI805" s="108"/>
      <c r="BJ805" s="51"/>
      <c r="BK805" s="59"/>
      <c r="BL805" s="51"/>
      <c r="BM805" s="130"/>
    </row>
    <row r="806" spans="1:65" s="5" customFormat="1" ht="15.75" x14ac:dyDescent="0.25">
      <c r="A806" s="8"/>
      <c r="B806" s="48"/>
      <c r="C806" s="777"/>
      <c r="D806" s="777"/>
      <c r="E806" s="777"/>
      <c r="F806" s="777"/>
      <c r="G806" s="777"/>
      <c r="H806" s="777"/>
      <c r="I806" s="777"/>
      <c r="J806" s="8"/>
      <c r="K806" s="779"/>
      <c r="L806" s="779"/>
      <c r="M806" s="779"/>
      <c r="N806" s="8"/>
      <c r="O806" s="48"/>
      <c r="P806" s="168"/>
      <c r="Q806" s="168"/>
      <c r="R806" s="168"/>
      <c r="S806" s="168"/>
      <c r="T806" s="168"/>
      <c r="U806" s="51"/>
      <c r="V806" s="51"/>
      <c r="W806" s="132"/>
      <c r="X806" s="779"/>
      <c r="Y806" s="779"/>
      <c r="Z806" s="779"/>
      <c r="AA806" s="8"/>
      <c r="AB806" s="48"/>
      <c r="AC806" s="168"/>
      <c r="AD806" s="168"/>
      <c r="AE806" s="168"/>
      <c r="AF806" s="168"/>
      <c r="AG806" s="168"/>
      <c r="AH806" s="51"/>
      <c r="AI806" s="51"/>
      <c r="AJ806" s="132"/>
      <c r="AK806" s="779"/>
      <c r="AL806" s="779"/>
      <c r="AM806" s="779"/>
      <c r="AN806" s="8"/>
      <c r="AO806" s="48"/>
      <c r="AP806" s="168"/>
      <c r="AQ806" s="168"/>
      <c r="AR806" s="168"/>
      <c r="AS806" s="168"/>
      <c r="AT806" s="168"/>
      <c r="AU806" s="51"/>
      <c r="AV806" s="51"/>
      <c r="AW806" s="132"/>
      <c r="AX806" s="779"/>
      <c r="AY806" s="779"/>
      <c r="AZ806" s="779"/>
      <c r="BA806" s="8"/>
      <c r="BB806" s="48"/>
      <c r="BC806" s="168"/>
      <c r="BD806" s="168"/>
      <c r="BE806" s="168"/>
      <c r="BF806" s="168"/>
      <c r="BG806" s="168"/>
      <c r="BH806" s="51"/>
      <c r="BI806" s="51"/>
      <c r="BJ806" s="132"/>
      <c r="BK806" s="779"/>
      <c r="BL806" s="779"/>
      <c r="BM806" s="779"/>
    </row>
    <row r="807" spans="1:65" s="5" customFormat="1" ht="15.75" x14ac:dyDescent="0.25">
      <c r="A807" s="8"/>
      <c r="B807" s="48"/>
      <c r="C807" s="88"/>
      <c r="D807" s="88"/>
      <c r="E807" s="88"/>
      <c r="F807" s="88"/>
      <c r="G807" s="88"/>
      <c r="H807" s="67"/>
      <c r="I807" s="99"/>
      <c r="J807" s="8"/>
      <c r="K807" s="168"/>
      <c r="L807" s="168"/>
      <c r="M807" s="168"/>
      <c r="N807" s="8"/>
      <c r="O807" s="48"/>
      <c r="P807" s="88"/>
      <c r="Q807" s="88"/>
      <c r="R807" s="88"/>
      <c r="S807" s="88"/>
      <c r="T807" s="88"/>
      <c r="U807" s="189"/>
      <c r="V807" s="190"/>
      <c r="W807" s="132"/>
      <c r="X807" s="168"/>
      <c r="Y807" s="168"/>
      <c r="Z807" s="168"/>
      <c r="AA807" s="8"/>
      <c r="AB807" s="48"/>
      <c r="AC807" s="88"/>
      <c r="AD807" s="88"/>
      <c r="AE807" s="88"/>
      <c r="AF807" s="88"/>
      <c r="AG807" s="88"/>
      <c r="AH807" s="189"/>
      <c r="AI807" s="190"/>
      <c r="AJ807" s="132"/>
      <c r="AK807" s="168"/>
      <c r="AL807" s="168"/>
      <c r="AM807" s="168"/>
      <c r="AN807" s="8"/>
      <c r="AO807" s="48"/>
      <c r="AP807" s="88"/>
      <c r="AQ807" s="88"/>
      <c r="AR807" s="88"/>
      <c r="AS807" s="88"/>
      <c r="AT807" s="88"/>
      <c r="AU807" s="189"/>
      <c r="AV807" s="190"/>
      <c r="AW807" s="132"/>
      <c r="AX807" s="168"/>
      <c r="AY807" s="168"/>
      <c r="AZ807" s="168"/>
      <c r="BA807" s="8"/>
      <c r="BB807" s="48"/>
      <c r="BC807" s="88"/>
      <c r="BD807" s="88"/>
      <c r="BE807" s="88"/>
      <c r="BF807" s="88"/>
      <c r="BG807" s="88"/>
      <c r="BH807" s="189"/>
      <c r="BI807" s="190"/>
      <c r="BJ807" s="132"/>
      <c r="BK807" s="168"/>
      <c r="BL807" s="168"/>
      <c r="BM807" s="168"/>
    </row>
    <row r="808" spans="1:65" s="7" customFormat="1" ht="17.100000000000001" customHeight="1" x14ac:dyDescent="0.2">
      <c r="A808" s="721"/>
      <c r="B808" s="721"/>
      <c r="C808" s="721"/>
      <c r="D808" s="721"/>
      <c r="E808" s="721"/>
      <c r="F808" s="721"/>
      <c r="G808" s="721"/>
      <c r="H808" s="721"/>
      <c r="I808" s="721"/>
      <c r="J808" s="721"/>
      <c r="K808" s="721"/>
      <c r="L808" s="721"/>
      <c r="M808" s="721"/>
      <c r="N808" s="85"/>
      <c r="O808" s="85"/>
      <c r="P808" s="85"/>
      <c r="Q808" s="85"/>
      <c r="R808" s="85"/>
      <c r="S808" s="85"/>
      <c r="T808" s="85"/>
      <c r="U808" s="57"/>
      <c r="V808" s="57"/>
      <c r="W808" s="57"/>
      <c r="X808" s="57"/>
      <c r="Y808" s="57"/>
      <c r="Z808" s="57"/>
      <c r="AA808" s="85"/>
      <c r="AB808" s="85"/>
      <c r="AC808" s="85"/>
      <c r="AD808" s="85"/>
      <c r="AE808" s="85"/>
      <c r="AF808" s="85"/>
      <c r="AG808" s="85"/>
      <c r="AH808" s="57"/>
      <c r="AI808" s="57"/>
      <c r="AJ808" s="57"/>
      <c r="AK808" s="57"/>
      <c r="AL808" s="57"/>
      <c r="AM808" s="57"/>
      <c r="AN808" s="85"/>
      <c r="AO808" s="85"/>
      <c r="AP808" s="85"/>
      <c r="AQ808" s="85"/>
      <c r="AR808" s="85"/>
      <c r="AS808" s="85"/>
      <c r="AT808" s="85"/>
      <c r="AU808" s="57"/>
      <c r="AV808" s="57"/>
      <c r="AW808" s="57"/>
      <c r="AX808" s="57"/>
      <c r="AY808" s="57"/>
      <c r="AZ808" s="57"/>
      <c r="BA808" s="85"/>
      <c r="BB808" s="85"/>
      <c r="BC808" s="85"/>
      <c r="BD808" s="85"/>
      <c r="BE808" s="85"/>
      <c r="BF808" s="85"/>
      <c r="BG808" s="85"/>
      <c r="BH808" s="57"/>
      <c r="BI808" s="57"/>
      <c r="BJ808" s="57"/>
      <c r="BK808" s="57"/>
      <c r="BL808" s="57"/>
      <c r="BM808" s="57"/>
    </row>
    <row r="809" spans="1:65" s="5" customFormat="1" ht="12.75" customHeight="1" x14ac:dyDescent="0.2">
      <c r="A809" s="82"/>
      <c r="B809" s="689"/>
      <c r="C809" s="689"/>
      <c r="D809" s="689"/>
      <c r="E809" s="689"/>
      <c r="F809" s="689"/>
      <c r="G809" s="689"/>
      <c r="H809" s="24"/>
      <c r="I809" s="98"/>
      <c r="K809" s="51"/>
      <c r="L809" s="51"/>
      <c r="M809" s="51"/>
      <c r="N809" s="82"/>
      <c r="O809" s="689"/>
      <c r="P809" s="689"/>
      <c r="Q809" s="689"/>
      <c r="R809" s="689"/>
      <c r="S809" s="689"/>
      <c r="T809" s="689"/>
      <c r="U809" s="51"/>
      <c r="V809" s="108"/>
      <c r="W809" s="51"/>
      <c r="X809" s="51"/>
      <c r="Y809" s="51"/>
      <c r="Z809" s="51"/>
      <c r="AA809" s="82"/>
      <c r="AB809" s="689"/>
      <c r="AC809" s="689"/>
      <c r="AD809" s="689"/>
      <c r="AE809" s="689"/>
      <c r="AF809" s="689"/>
      <c r="AG809" s="689"/>
      <c r="AH809" s="51"/>
      <c r="AI809" s="108"/>
      <c r="AJ809" s="51"/>
      <c r="AK809" s="51"/>
      <c r="AL809" s="51"/>
      <c r="AM809" s="51"/>
      <c r="AN809" s="82"/>
      <c r="AO809" s="689"/>
      <c r="AP809" s="689"/>
      <c r="AQ809" s="689"/>
      <c r="AR809" s="689"/>
      <c r="AS809" s="689"/>
      <c r="AT809" s="689"/>
      <c r="AU809" s="51"/>
      <c r="AV809" s="108"/>
      <c r="AW809" s="51"/>
      <c r="AX809" s="51"/>
      <c r="AY809" s="51"/>
      <c r="AZ809" s="51"/>
      <c r="BA809" s="82"/>
      <c r="BB809" s="689"/>
      <c r="BC809" s="689"/>
      <c r="BD809" s="689"/>
      <c r="BE809" s="689"/>
      <c r="BF809" s="689"/>
      <c r="BG809" s="689"/>
      <c r="BH809" s="51"/>
      <c r="BI809" s="108"/>
      <c r="BJ809" s="51"/>
      <c r="BK809" s="51"/>
      <c r="BL809" s="51"/>
      <c r="BM809" s="51"/>
    </row>
    <row r="810" spans="1:65" s="5" customFormat="1" ht="12.75" customHeight="1" x14ac:dyDescent="0.2">
      <c r="A810" s="61"/>
      <c r="B810" s="689"/>
      <c r="C810" s="689"/>
      <c r="D810" s="689"/>
      <c r="E810" s="689"/>
      <c r="F810" s="689"/>
      <c r="G810" s="689"/>
      <c r="H810" s="32"/>
      <c r="I810" s="111"/>
      <c r="K810" s="130"/>
      <c r="L810" s="51"/>
      <c r="M810" s="51"/>
      <c r="N810" s="61"/>
      <c r="O810" s="689"/>
      <c r="P810" s="689"/>
      <c r="Q810" s="689"/>
      <c r="R810" s="689"/>
      <c r="S810" s="689"/>
      <c r="T810" s="689"/>
      <c r="U810" s="156"/>
      <c r="V810" s="176"/>
      <c r="W810" s="51"/>
      <c r="X810" s="130"/>
      <c r="Y810" s="51"/>
      <c r="Z810" s="51"/>
      <c r="AA810" s="61"/>
      <c r="AB810" s="689"/>
      <c r="AC810" s="689"/>
      <c r="AD810" s="689"/>
      <c r="AE810" s="689"/>
      <c r="AF810" s="689"/>
      <c r="AG810" s="689"/>
      <c r="AH810" s="156"/>
      <c r="AI810" s="176"/>
      <c r="AJ810" s="51"/>
      <c r="AK810" s="130"/>
      <c r="AL810" s="51"/>
      <c r="AM810" s="51"/>
      <c r="AN810" s="61"/>
      <c r="AO810" s="689"/>
      <c r="AP810" s="689"/>
      <c r="AQ810" s="689"/>
      <c r="AR810" s="689"/>
      <c r="AS810" s="689"/>
      <c r="AT810" s="689"/>
      <c r="AU810" s="156"/>
      <c r="AV810" s="176"/>
      <c r="AW810" s="51"/>
      <c r="AX810" s="130"/>
      <c r="AY810" s="51"/>
      <c r="AZ810" s="51"/>
      <c r="BA810" s="61"/>
      <c r="BB810" s="689"/>
      <c r="BC810" s="689"/>
      <c r="BD810" s="689"/>
      <c r="BE810" s="689"/>
      <c r="BF810" s="689"/>
      <c r="BG810" s="689"/>
      <c r="BH810" s="156"/>
      <c r="BI810" s="176"/>
      <c r="BJ810" s="51"/>
      <c r="BK810" s="130"/>
      <c r="BL810" s="51"/>
      <c r="BM810" s="51"/>
    </row>
    <row r="811" spans="1:65" s="5" customFormat="1" ht="12.75" customHeight="1" x14ac:dyDescent="0.2">
      <c r="A811" s="61"/>
      <c r="B811" s="80"/>
      <c r="C811" s="45"/>
      <c r="D811" s="45"/>
      <c r="E811" s="45"/>
      <c r="F811" s="45"/>
      <c r="G811" s="45"/>
      <c r="H811" s="55"/>
      <c r="I811" s="100"/>
      <c r="J811" s="45"/>
      <c r="K811" s="134"/>
      <c r="L811" s="51"/>
      <c r="M811" s="59"/>
      <c r="N811" s="61"/>
      <c r="O811" s="80"/>
      <c r="P811" s="45"/>
      <c r="Q811" s="45"/>
      <c r="R811" s="45"/>
      <c r="S811" s="45"/>
      <c r="T811" s="45"/>
      <c r="U811" s="134"/>
      <c r="V811" s="176"/>
      <c r="W811" s="134"/>
      <c r="X811" s="134"/>
      <c r="Y811" s="51"/>
      <c r="Z811" s="59"/>
      <c r="AA811" s="61"/>
      <c r="AB811" s="80"/>
      <c r="AC811" s="45"/>
      <c r="AD811" s="45"/>
      <c r="AE811" s="45"/>
      <c r="AF811" s="45"/>
      <c r="AG811" s="45"/>
      <c r="AH811" s="134"/>
      <c r="AI811" s="176"/>
      <c r="AJ811" s="134"/>
      <c r="AK811" s="134"/>
      <c r="AL811" s="51"/>
      <c r="AM811" s="59"/>
      <c r="AN811" s="61"/>
      <c r="AO811" s="80"/>
      <c r="AP811" s="45"/>
      <c r="AQ811" s="45"/>
      <c r="AR811" s="45"/>
      <c r="AS811" s="45"/>
      <c r="AT811" s="45"/>
      <c r="AU811" s="134"/>
      <c r="AV811" s="176"/>
      <c r="AW811" s="134"/>
      <c r="AX811" s="134"/>
      <c r="AY811" s="51"/>
      <c r="AZ811" s="59"/>
      <c r="BA811" s="61"/>
      <c r="BB811" s="80"/>
      <c r="BC811" s="45"/>
      <c r="BD811" s="45"/>
      <c r="BE811" s="45"/>
      <c r="BF811" s="45"/>
      <c r="BG811" s="45"/>
      <c r="BH811" s="134"/>
      <c r="BI811" s="176"/>
      <c r="BJ811" s="134"/>
      <c r="BK811" s="134"/>
      <c r="BL811" s="51"/>
      <c r="BM811" s="59"/>
    </row>
    <row r="812" spans="1:65" s="7" customFormat="1" ht="9.75" customHeight="1" x14ac:dyDescent="0.2">
      <c r="A812" s="85"/>
      <c r="B812" s="57"/>
      <c r="C812" s="85"/>
      <c r="D812" s="85"/>
      <c r="E812" s="85"/>
      <c r="F812" s="85"/>
      <c r="G812" s="85"/>
      <c r="H812" s="57"/>
      <c r="I812" s="101"/>
      <c r="J812" s="85"/>
      <c r="K812" s="57"/>
      <c r="L812" s="57"/>
      <c r="M812" s="57"/>
      <c r="N812" s="85"/>
      <c r="O812" s="57"/>
      <c r="P812" s="85"/>
      <c r="Q812" s="85"/>
      <c r="R812" s="85"/>
      <c r="S812" s="85"/>
      <c r="T812" s="85"/>
      <c r="U812" s="57"/>
      <c r="V812" s="106"/>
      <c r="W812" s="57"/>
      <c r="X812" s="57"/>
      <c r="Y812" s="57"/>
      <c r="Z812" s="57"/>
      <c r="AA812" s="85"/>
      <c r="AB812" s="57"/>
      <c r="AC812" s="85"/>
      <c r="AD812" s="85"/>
      <c r="AE812" s="85"/>
      <c r="AF812" s="85"/>
      <c r="AG812" s="85"/>
      <c r="AH812" s="57"/>
      <c r="AI812" s="106"/>
      <c r="AJ812" s="57"/>
      <c r="AK812" s="57"/>
      <c r="AL812" s="57"/>
      <c r="AM812" s="57"/>
      <c r="AN812" s="85"/>
      <c r="AO812" s="57"/>
      <c r="AP812" s="85"/>
      <c r="AQ812" s="85"/>
      <c r="AR812" s="85"/>
      <c r="AS812" s="85"/>
      <c r="AT812" s="85"/>
      <c r="AU812" s="57"/>
      <c r="AV812" s="106"/>
      <c r="AW812" s="57"/>
      <c r="AX812" s="57"/>
      <c r="AY812" s="57"/>
      <c r="AZ812" s="57"/>
      <c r="BA812" s="85"/>
      <c r="BB812" s="57"/>
      <c r="BC812" s="85"/>
      <c r="BD812" s="85"/>
      <c r="BE812" s="85"/>
      <c r="BF812" s="85"/>
      <c r="BG812" s="85"/>
      <c r="BH812" s="57"/>
      <c r="BI812" s="106"/>
      <c r="BJ812" s="57"/>
      <c r="BK812" s="57"/>
      <c r="BL812" s="57"/>
      <c r="BM812" s="57"/>
    </row>
    <row r="813" spans="1:65" s="7" customFormat="1" ht="17.100000000000001" customHeight="1" x14ac:dyDescent="0.2">
      <c r="A813" s="85"/>
      <c r="B813" s="686"/>
      <c r="C813" s="686"/>
      <c r="D813" s="698"/>
      <c r="E813" s="698"/>
      <c r="F813" s="698"/>
      <c r="G813" s="698"/>
      <c r="H813" s="57"/>
      <c r="I813" s="101"/>
      <c r="J813" s="85"/>
      <c r="K813" s="57"/>
      <c r="L813" s="57"/>
      <c r="M813" s="57"/>
      <c r="N813" s="85"/>
      <c r="O813" s="686"/>
      <c r="P813" s="686"/>
      <c r="Q813" s="698"/>
      <c r="R813" s="698"/>
      <c r="S813" s="698"/>
      <c r="T813" s="698"/>
      <c r="U813" s="57"/>
      <c r="V813" s="106"/>
      <c r="W813" s="57"/>
      <c r="X813" s="57"/>
      <c r="Y813" s="57"/>
      <c r="Z813" s="57"/>
      <c r="AA813" s="85"/>
      <c r="AB813" s="686"/>
      <c r="AC813" s="686"/>
      <c r="AD813" s="698"/>
      <c r="AE813" s="698"/>
      <c r="AF813" s="698"/>
      <c r="AG813" s="698"/>
      <c r="AH813" s="57"/>
      <c r="AI813" s="106"/>
      <c r="AJ813" s="57"/>
      <c r="AK813" s="57"/>
      <c r="AL813" s="57"/>
      <c r="AM813" s="57"/>
      <c r="AN813" s="85"/>
      <c r="AO813" s="686"/>
      <c r="AP813" s="686"/>
      <c r="AQ813" s="698"/>
      <c r="AR813" s="698"/>
      <c r="AS813" s="698"/>
      <c r="AT813" s="698"/>
      <c r="AU813" s="57"/>
      <c r="AV813" s="106"/>
      <c r="AW813" s="57"/>
      <c r="AX813" s="57"/>
      <c r="AY813" s="57"/>
      <c r="AZ813" s="57"/>
      <c r="BA813" s="85"/>
      <c r="BB813" s="686"/>
      <c r="BC813" s="686"/>
      <c r="BD813" s="698"/>
      <c r="BE813" s="698"/>
      <c r="BF813" s="698"/>
      <c r="BG813" s="698"/>
      <c r="BH813" s="57"/>
      <c r="BI813" s="106"/>
      <c r="BJ813" s="57"/>
      <c r="BK813" s="57"/>
      <c r="BL813" s="57"/>
      <c r="BM813" s="57"/>
    </row>
    <row r="814" spans="1:65" s="7" customFormat="1" ht="17.100000000000001" customHeight="1" x14ac:dyDescent="0.2">
      <c r="A814" s="85"/>
      <c r="B814" s="686"/>
      <c r="C814" s="686"/>
      <c r="D814" s="699"/>
      <c r="E814" s="699"/>
      <c r="F814" s="699"/>
      <c r="G814" s="699"/>
      <c r="H814" s="57"/>
      <c r="I814" s="101"/>
      <c r="J814" s="85"/>
      <c r="K814" s="57"/>
      <c r="L814" s="57"/>
      <c r="M814" s="57"/>
      <c r="N814" s="85"/>
      <c r="O814" s="686"/>
      <c r="P814" s="686"/>
      <c r="Q814" s="699"/>
      <c r="R814" s="699"/>
      <c r="S814" s="699"/>
      <c r="T814" s="699"/>
      <c r="U814" s="57"/>
      <c r="V814" s="106"/>
      <c r="W814" s="57"/>
      <c r="X814" s="57"/>
      <c r="Y814" s="57"/>
      <c r="Z814" s="57"/>
      <c r="AA814" s="85"/>
      <c r="AB814" s="686"/>
      <c r="AC814" s="686"/>
      <c r="AD814" s="699"/>
      <c r="AE814" s="699"/>
      <c r="AF814" s="699"/>
      <c r="AG814" s="699"/>
      <c r="AH814" s="57"/>
      <c r="AI814" s="106"/>
      <c r="AJ814" s="57"/>
      <c r="AK814" s="57"/>
      <c r="AL814" s="57"/>
      <c r="AM814" s="57"/>
      <c r="AN814" s="85"/>
      <c r="AO814" s="686"/>
      <c r="AP814" s="686"/>
      <c r="AQ814" s="699"/>
      <c r="AR814" s="699"/>
      <c r="AS814" s="699"/>
      <c r="AT814" s="699"/>
      <c r="AU814" s="57"/>
      <c r="AV814" s="106"/>
      <c r="AW814" s="57"/>
      <c r="AX814" s="57"/>
      <c r="AY814" s="57"/>
      <c r="AZ814" s="57"/>
      <c r="BA814" s="85"/>
      <c r="BB814" s="686"/>
      <c r="BC814" s="686"/>
      <c r="BD814" s="699"/>
      <c r="BE814" s="699"/>
      <c r="BF814" s="699"/>
      <c r="BG814" s="699"/>
      <c r="BH814" s="57"/>
      <c r="BI814" s="106"/>
      <c r="BJ814" s="57"/>
      <c r="BK814" s="57"/>
      <c r="BL814" s="57"/>
      <c r="BM814" s="57"/>
    </row>
    <row r="815" spans="1:65" s="7" customFormat="1" ht="17.100000000000001" customHeight="1" x14ac:dyDescent="0.2">
      <c r="A815" s="85"/>
      <c r="B815" s="686"/>
      <c r="C815" s="686"/>
      <c r="D815" s="698"/>
      <c r="E815" s="698"/>
      <c r="F815" s="698"/>
      <c r="G815" s="698"/>
      <c r="H815" s="57"/>
      <c r="I815" s="101"/>
      <c r="J815" s="85"/>
      <c r="K815" s="57"/>
      <c r="L815" s="57"/>
      <c r="M815" s="57"/>
      <c r="N815" s="85"/>
      <c r="O815" s="686"/>
      <c r="P815" s="686"/>
      <c r="Q815" s="698"/>
      <c r="R815" s="698"/>
      <c r="S815" s="698"/>
      <c r="T815" s="698"/>
      <c r="U815" s="57"/>
      <c r="V815" s="106"/>
      <c r="W815" s="57"/>
      <c r="X815" s="57"/>
      <c r="Y815" s="57"/>
      <c r="Z815" s="57"/>
      <c r="AA815" s="85"/>
      <c r="AB815" s="686"/>
      <c r="AC815" s="686"/>
      <c r="AD815" s="698"/>
      <c r="AE815" s="698"/>
      <c r="AF815" s="698"/>
      <c r="AG815" s="698"/>
      <c r="AH815" s="57"/>
      <c r="AI815" s="106"/>
      <c r="AJ815" s="57"/>
      <c r="AK815" s="57"/>
      <c r="AL815" s="57"/>
      <c r="AM815" s="57"/>
      <c r="AN815" s="85"/>
      <c r="AO815" s="686"/>
      <c r="AP815" s="686"/>
      <c r="AQ815" s="698"/>
      <c r="AR815" s="698"/>
      <c r="AS815" s="698"/>
      <c r="AT815" s="698"/>
      <c r="AU815" s="57"/>
      <c r="AV815" s="106"/>
      <c r="AW815" s="57"/>
      <c r="AX815" s="57"/>
      <c r="AY815" s="57"/>
      <c r="AZ815" s="57"/>
      <c r="BA815" s="85"/>
      <c r="BB815" s="686"/>
      <c r="BC815" s="686"/>
      <c r="BD815" s="698"/>
      <c r="BE815" s="698"/>
      <c r="BF815" s="698"/>
      <c r="BG815" s="698"/>
      <c r="BH815" s="57"/>
      <c r="BI815" s="106"/>
      <c r="BJ815" s="57"/>
      <c r="BK815" s="57"/>
      <c r="BL815" s="57"/>
      <c r="BM815" s="57"/>
    </row>
    <row r="816" spans="1:65" s="7" customFormat="1" ht="17.100000000000001" customHeight="1" x14ac:dyDescent="0.2">
      <c r="A816" s="85"/>
      <c r="B816" s="688"/>
      <c r="C816" s="688"/>
      <c r="D816" s="695"/>
      <c r="E816" s="695"/>
      <c r="F816" s="695"/>
      <c r="G816" s="695"/>
      <c r="H816" s="57"/>
      <c r="I816" s="101"/>
      <c r="J816" s="85"/>
      <c r="K816" s="57"/>
      <c r="L816" s="57"/>
      <c r="M816" s="57"/>
      <c r="N816" s="85"/>
      <c r="O816" s="688"/>
      <c r="P816" s="688"/>
      <c r="Q816" s="695"/>
      <c r="R816" s="695"/>
      <c r="S816" s="695"/>
      <c r="T816" s="695"/>
      <c r="U816" s="57"/>
      <c r="V816" s="106"/>
      <c r="W816" s="57"/>
      <c r="X816" s="57"/>
      <c r="Y816" s="57"/>
      <c r="Z816" s="57"/>
      <c r="AA816" s="85"/>
      <c r="AB816" s="688"/>
      <c r="AC816" s="688"/>
      <c r="AD816" s="695"/>
      <c r="AE816" s="695"/>
      <c r="AF816" s="695"/>
      <c r="AG816" s="695"/>
      <c r="AH816" s="57"/>
      <c r="AI816" s="106"/>
      <c r="AJ816" s="57"/>
      <c r="AK816" s="57"/>
      <c r="AL816" s="57"/>
      <c r="AM816" s="57"/>
      <c r="AN816" s="85"/>
      <c r="AO816" s="688"/>
      <c r="AP816" s="688"/>
      <c r="AQ816" s="695"/>
      <c r="AR816" s="695"/>
      <c r="AS816" s="695"/>
      <c r="AT816" s="695"/>
      <c r="AU816" s="57"/>
      <c r="AV816" s="106"/>
      <c r="AW816" s="57"/>
      <c r="AX816" s="57"/>
      <c r="AY816" s="57"/>
      <c r="AZ816" s="57"/>
      <c r="BA816" s="85"/>
      <c r="BB816" s="688"/>
      <c r="BC816" s="688"/>
      <c r="BD816" s="695"/>
      <c r="BE816" s="695"/>
      <c r="BF816" s="695"/>
      <c r="BG816" s="695"/>
      <c r="BH816" s="57"/>
      <c r="BI816" s="106"/>
      <c r="BJ816" s="57"/>
      <c r="BK816" s="57"/>
      <c r="BL816" s="57"/>
      <c r="BM816" s="57"/>
    </row>
    <row r="817" spans="1:65" s="7" customFormat="1" ht="17.100000000000001" customHeight="1" x14ac:dyDescent="0.2">
      <c r="A817" s="85"/>
      <c r="B817" s="685"/>
      <c r="C817" s="685"/>
      <c r="D817" s="695"/>
      <c r="E817" s="695"/>
      <c r="F817" s="695"/>
      <c r="G817" s="695"/>
      <c r="H817" s="57"/>
      <c r="I817" s="101"/>
      <c r="J817" s="85"/>
      <c r="K817" s="57"/>
      <c r="L817" s="57"/>
      <c r="M817" s="57"/>
      <c r="N817" s="85"/>
      <c r="O817" s="685"/>
      <c r="P817" s="685"/>
      <c r="Q817" s="695"/>
      <c r="R817" s="695"/>
      <c r="S817" s="695"/>
      <c r="T817" s="695"/>
      <c r="U817" s="57"/>
      <c r="V817" s="106"/>
      <c r="W817" s="57"/>
      <c r="X817" s="57"/>
      <c r="Y817" s="57"/>
      <c r="Z817" s="57"/>
      <c r="AA817" s="85"/>
      <c r="AB817" s="685"/>
      <c r="AC817" s="685"/>
      <c r="AD817" s="695"/>
      <c r="AE817" s="695"/>
      <c r="AF817" s="695"/>
      <c r="AG817" s="695"/>
      <c r="AH817" s="57"/>
      <c r="AI817" s="106"/>
      <c r="AJ817" s="57"/>
      <c r="AK817" s="57"/>
      <c r="AL817" s="57"/>
      <c r="AM817" s="57"/>
      <c r="AN817" s="85"/>
      <c r="AO817" s="685"/>
      <c r="AP817" s="685"/>
      <c r="AQ817" s="695"/>
      <c r="AR817" s="695"/>
      <c r="AS817" s="695"/>
      <c r="AT817" s="695"/>
      <c r="AU817" s="57"/>
      <c r="AV817" s="106"/>
      <c r="AW817" s="57"/>
      <c r="AX817" s="57"/>
      <c r="AY817" s="57"/>
      <c r="AZ817" s="57"/>
      <c r="BA817" s="85"/>
      <c r="BB817" s="685"/>
      <c r="BC817" s="685"/>
      <c r="BD817" s="695"/>
      <c r="BE817" s="695"/>
      <c r="BF817" s="695"/>
      <c r="BG817" s="695"/>
      <c r="BH817" s="57"/>
      <c r="BI817" s="106"/>
      <c r="BJ817" s="57"/>
      <c r="BK817" s="57"/>
      <c r="BL817" s="57"/>
      <c r="BM817" s="57"/>
    </row>
    <row r="818" spans="1:65" s="7" customFormat="1" ht="17.100000000000001" customHeight="1" x14ac:dyDescent="0.2">
      <c r="A818" s="85"/>
      <c r="B818" s="685"/>
      <c r="C818" s="685"/>
      <c r="D818" s="695"/>
      <c r="E818" s="695"/>
      <c r="F818" s="695"/>
      <c r="G818" s="695"/>
      <c r="H818" s="57"/>
      <c r="I818" s="101"/>
      <c r="J818" s="85"/>
      <c r="K818" s="57"/>
      <c r="L818" s="57"/>
      <c r="M818" s="57"/>
      <c r="N818" s="85"/>
      <c r="O818" s="685"/>
      <c r="P818" s="685"/>
      <c r="Q818" s="695"/>
      <c r="R818" s="695"/>
      <c r="S818" s="695"/>
      <c r="T818" s="695"/>
      <c r="U818" s="57"/>
      <c r="V818" s="106"/>
      <c r="W818" s="57"/>
      <c r="X818" s="57"/>
      <c r="Y818" s="57"/>
      <c r="Z818" s="57"/>
      <c r="AA818" s="85"/>
      <c r="AB818" s="685"/>
      <c r="AC818" s="685"/>
      <c r="AD818" s="695"/>
      <c r="AE818" s="695"/>
      <c r="AF818" s="695"/>
      <c r="AG818" s="695"/>
      <c r="AH818" s="57"/>
      <c r="AI818" s="106"/>
      <c r="AJ818" s="57"/>
      <c r="AK818" s="57"/>
      <c r="AL818" s="57"/>
      <c r="AM818" s="57"/>
      <c r="AN818" s="85"/>
      <c r="AO818" s="685"/>
      <c r="AP818" s="685"/>
      <c r="AQ818" s="695"/>
      <c r="AR818" s="695"/>
      <c r="AS818" s="695"/>
      <c r="AT818" s="695"/>
      <c r="AU818" s="57"/>
      <c r="AV818" s="106"/>
      <c r="AW818" s="57"/>
      <c r="AX818" s="57"/>
      <c r="AY818" s="57"/>
      <c r="AZ818" s="57"/>
      <c r="BA818" s="85"/>
      <c r="BB818" s="685"/>
      <c r="BC818" s="685"/>
      <c r="BD818" s="695"/>
      <c r="BE818" s="695"/>
      <c r="BF818" s="695"/>
      <c r="BG818" s="695"/>
      <c r="BH818" s="57"/>
      <c r="BI818" s="106"/>
      <c r="BJ818" s="57"/>
      <c r="BK818" s="57"/>
      <c r="BL818" s="57"/>
      <c r="BM818" s="57"/>
    </row>
    <row r="819" spans="1:65" s="7" customFormat="1" ht="17.100000000000001" customHeight="1" x14ac:dyDescent="0.2">
      <c r="A819" s="85"/>
      <c r="B819" s="685"/>
      <c r="C819" s="685"/>
      <c r="D819" s="695"/>
      <c r="E819" s="695"/>
      <c r="F819" s="695"/>
      <c r="G819" s="695"/>
      <c r="H819" s="57"/>
      <c r="I819" s="101"/>
      <c r="J819" s="85"/>
      <c r="K819" s="57"/>
      <c r="L819" s="57"/>
      <c r="M819" s="57"/>
      <c r="N819" s="85"/>
      <c r="O819" s="685"/>
      <c r="P819" s="685"/>
      <c r="Q819" s="695"/>
      <c r="R819" s="695"/>
      <c r="S819" s="695"/>
      <c r="T819" s="695"/>
      <c r="U819" s="57"/>
      <c r="V819" s="106"/>
      <c r="W819" s="57"/>
      <c r="X819" s="57"/>
      <c r="Y819" s="57"/>
      <c r="Z819" s="57"/>
      <c r="AA819" s="85"/>
      <c r="AB819" s="685"/>
      <c r="AC819" s="685"/>
      <c r="AD819" s="695"/>
      <c r="AE819" s="695"/>
      <c r="AF819" s="695"/>
      <c r="AG819" s="695"/>
      <c r="AH819" s="57"/>
      <c r="AI819" s="106"/>
      <c r="AJ819" s="57"/>
      <c r="AK819" s="57"/>
      <c r="AL819" s="57"/>
      <c r="AM819" s="57"/>
      <c r="AN819" s="85"/>
      <c r="AO819" s="685"/>
      <c r="AP819" s="685"/>
      <c r="AQ819" s="695"/>
      <c r="AR819" s="695"/>
      <c r="AS819" s="695"/>
      <c r="AT819" s="695"/>
      <c r="AU819" s="57"/>
      <c r="AV819" s="106"/>
      <c r="AW819" s="57"/>
      <c r="AX819" s="57"/>
      <c r="AY819" s="57"/>
      <c r="AZ819" s="57"/>
      <c r="BA819" s="85"/>
      <c r="BB819" s="685"/>
      <c r="BC819" s="685"/>
      <c r="BD819" s="695"/>
      <c r="BE819" s="695"/>
      <c r="BF819" s="695"/>
      <c r="BG819" s="695"/>
      <c r="BH819" s="57"/>
      <c r="BI819" s="106"/>
      <c r="BJ819" s="57"/>
      <c r="BK819" s="57"/>
      <c r="BL819" s="57"/>
      <c r="BM819" s="57"/>
    </row>
    <row r="820" spans="1:65" s="7" customFormat="1" ht="17.100000000000001" customHeight="1" x14ac:dyDescent="0.2">
      <c r="A820" s="85"/>
      <c r="B820" s="685"/>
      <c r="C820" s="685"/>
      <c r="D820" s="695"/>
      <c r="E820" s="695"/>
      <c r="F820" s="695"/>
      <c r="G820" s="695"/>
      <c r="H820" s="57"/>
      <c r="I820" s="101"/>
      <c r="J820" s="85"/>
      <c r="K820" s="57"/>
      <c r="L820" s="57"/>
      <c r="M820" s="57"/>
      <c r="N820" s="85"/>
      <c r="O820" s="685"/>
      <c r="P820" s="685"/>
      <c r="Q820" s="695"/>
      <c r="R820" s="695"/>
      <c r="S820" s="695"/>
      <c r="T820" s="695"/>
      <c r="U820" s="57"/>
      <c r="V820" s="106"/>
      <c r="W820" s="57"/>
      <c r="X820" s="57"/>
      <c r="Y820" s="57"/>
      <c r="Z820" s="57"/>
      <c r="AA820" s="85"/>
      <c r="AB820" s="685"/>
      <c r="AC820" s="685"/>
      <c r="AD820" s="695"/>
      <c r="AE820" s="695"/>
      <c r="AF820" s="695"/>
      <c r="AG820" s="695"/>
      <c r="AH820" s="57"/>
      <c r="AI820" s="106"/>
      <c r="AJ820" s="57"/>
      <c r="AK820" s="57"/>
      <c r="AL820" s="57"/>
      <c r="AM820" s="57"/>
      <c r="AN820" s="85"/>
      <c r="AO820" s="685"/>
      <c r="AP820" s="685"/>
      <c r="AQ820" s="695"/>
      <c r="AR820" s="695"/>
      <c r="AS820" s="695"/>
      <c r="AT820" s="695"/>
      <c r="AU820" s="57"/>
      <c r="AV820" s="106"/>
      <c r="AW820" s="57"/>
      <c r="AX820" s="57"/>
      <c r="AY820" s="57"/>
      <c r="AZ820" s="57"/>
      <c r="BA820" s="85"/>
      <c r="BB820" s="685"/>
      <c r="BC820" s="685"/>
      <c r="BD820" s="695"/>
      <c r="BE820" s="695"/>
      <c r="BF820" s="695"/>
      <c r="BG820" s="695"/>
      <c r="BH820" s="57"/>
      <c r="BI820" s="106"/>
      <c r="BJ820" s="57"/>
      <c r="BK820" s="57"/>
      <c r="BL820" s="57"/>
      <c r="BM820" s="57"/>
    </row>
    <row r="821" spans="1:65" s="7" customFormat="1" ht="17.100000000000001" customHeight="1" x14ac:dyDescent="0.2">
      <c r="A821" s="85"/>
      <c r="B821" s="685"/>
      <c r="C821" s="685"/>
      <c r="D821" s="695"/>
      <c r="E821" s="695"/>
      <c r="F821" s="695"/>
      <c r="G821" s="695"/>
      <c r="H821" s="57"/>
      <c r="I821" s="101"/>
      <c r="J821" s="85"/>
      <c r="K821" s="57"/>
      <c r="L821" s="57"/>
      <c r="M821" s="57"/>
      <c r="N821" s="85"/>
      <c r="O821" s="685"/>
      <c r="P821" s="685"/>
      <c r="Q821" s="695"/>
      <c r="R821" s="695"/>
      <c r="S821" s="695"/>
      <c r="T821" s="695"/>
      <c r="U821" s="57"/>
      <c r="V821" s="106"/>
      <c r="W821" s="57"/>
      <c r="X821" s="57"/>
      <c r="Y821" s="57"/>
      <c r="Z821" s="57"/>
      <c r="AA821" s="85"/>
      <c r="AB821" s="685"/>
      <c r="AC821" s="685"/>
      <c r="AD821" s="695"/>
      <c r="AE821" s="695"/>
      <c r="AF821" s="695"/>
      <c r="AG821" s="695"/>
      <c r="AH821" s="57"/>
      <c r="AI821" s="106"/>
      <c r="AJ821" s="57"/>
      <c r="AK821" s="57"/>
      <c r="AL821" s="57"/>
      <c r="AM821" s="57"/>
      <c r="AN821" s="85"/>
      <c r="AO821" s="685"/>
      <c r="AP821" s="685"/>
      <c r="AQ821" s="695"/>
      <c r="AR821" s="695"/>
      <c r="AS821" s="695"/>
      <c r="AT821" s="695"/>
      <c r="AU821" s="57"/>
      <c r="AV821" s="106"/>
      <c r="AW821" s="57"/>
      <c r="AX821" s="57"/>
      <c r="AY821" s="57"/>
      <c r="AZ821" s="57"/>
      <c r="BA821" s="85"/>
      <c r="BB821" s="685"/>
      <c r="BC821" s="685"/>
      <c r="BD821" s="695"/>
      <c r="BE821" s="695"/>
      <c r="BF821" s="695"/>
      <c r="BG821" s="695"/>
      <c r="BH821" s="57"/>
      <c r="BI821" s="106"/>
      <c r="BJ821" s="57"/>
      <c r="BK821" s="57"/>
      <c r="BL821" s="57"/>
      <c r="BM821" s="57"/>
    </row>
    <row r="822" spans="1:65" s="7" customFormat="1" ht="17.100000000000001" customHeight="1" x14ac:dyDescent="0.2">
      <c r="A822" s="85"/>
      <c r="B822" s="685"/>
      <c r="C822" s="685"/>
      <c r="D822" s="695"/>
      <c r="E822" s="695"/>
      <c r="F822" s="695"/>
      <c r="G822" s="695"/>
      <c r="H822" s="57"/>
      <c r="I822" s="101"/>
      <c r="J822" s="85"/>
      <c r="K822" s="57"/>
      <c r="L822" s="57"/>
      <c r="M822" s="57"/>
      <c r="N822" s="85"/>
      <c r="O822" s="685"/>
      <c r="P822" s="685"/>
      <c r="Q822" s="695"/>
      <c r="R822" s="695"/>
      <c r="S822" s="695"/>
      <c r="T822" s="695"/>
      <c r="U822" s="57"/>
      <c r="V822" s="106"/>
      <c r="W822" s="57"/>
      <c r="X822" s="57"/>
      <c r="Y822" s="57"/>
      <c r="Z822" s="57"/>
      <c r="AA822" s="85"/>
      <c r="AB822" s="685"/>
      <c r="AC822" s="685"/>
      <c r="AD822" s="695"/>
      <c r="AE822" s="695"/>
      <c r="AF822" s="695"/>
      <c r="AG822" s="695"/>
      <c r="AH822" s="57"/>
      <c r="AI822" s="106"/>
      <c r="AJ822" s="57"/>
      <c r="AK822" s="57"/>
      <c r="AL822" s="57"/>
      <c r="AM822" s="57"/>
      <c r="AN822" s="85"/>
      <c r="AO822" s="685"/>
      <c r="AP822" s="685"/>
      <c r="AQ822" s="695"/>
      <c r="AR822" s="695"/>
      <c r="AS822" s="695"/>
      <c r="AT822" s="695"/>
      <c r="AU822" s="57"/>
      <c r="AV822" s="106"/>
      <c r="AW822" s="57"/>
      <c r="AX822" s="57"/>
      <c r="AY822" s="57"/>
      <c r="AZ822" s="57"/>
      <c r="BA822" s="85"/>
      <c r="BB822" s="685"/>
      <c r="BC822" s="685"/>
      <c r="BD822" s="695"/>
      <c r="BE822" s="695"/>
      <c r="BF822" s="695"/>
      <c r="BG822" s="695"/>
      <c r="BH822" s="57"/>
      <c r="BI822" s="106"/>
      <c r="BJ822" s="57"/>
      <c r="BK822" s="57"/>
      <c r="BL822" s="57"/>
      <c r="BM822" s="57"/>
    </row>
    <row r="823" spans="1:65" s="7" customFormat="1" ht="17.100000000000001" customHeight="1" x14ac:dyDescent="0.2">
      <c r="A823" s="85"/>
      <c r="B823" s="685"/>
      <c r="C823" s="685"/>
      <c r="D823" s="695"/>
      <c r="E823" s="695"/>
      <c r="F823" s="695"/>
      <c r="G823" s="695"/>
      <c r="H823" s="57"/>
      <c r="I823" s="101"/>
      <c r="J823" s="85"/>
      <c r="K823" s="57"/>
      <c r="L823" s="57"/>
      <c r="M823" s="57"/>
      <c r="N823" s="85"/>
      <c r="O823" s="685"/>
      <c r="P823" s="685"/>
      <c r="Q823" s="695"/>
      <c r="R823" s="695"/>
      <c r="S823" s="695"/>
      <c r="T823" s="695"/>
      <c r="U823" s="57"/>
      <c r="V823" s="106"/>
      <c r="W823" s="57"/>
      <c r="X823" s="57"/>
      <c r="Y823" s="57"/>
      <c r="Z823" s="57"/>
      <c r="AA823" s="85"/>
      <c r="AB823" s="685"/>
      <c r="AC823" s="685"/>
      <c r="AD823" s="695"/>
      <c r="AE823" s="695"/>
      <c r="AF823" s="695"/>
      <c r="AG823" s="695"/>
      <c r="AH823" s="57"/>
      <c r="AI823" s="106"/>
      <c r="AJ823" s="57"/>
      <c r="AK823" s="57"/>
      <c r="AL823" s="57"/>
      <c r="AM823" s="57"/>
      <c r="AN823" s="85"/>
      <c r="AO823" s="685"/>
      <c r="AP823" s="685"/>
      <c r="AQ823" s="695"/>
      <c r="AR823" s="695"/>
      <c r="AS823" s="695"/>
      <c r="AT823" s="695"/>
      <c r="AU823" s="57"/>
      <c r="AV823" s="106"/>
      <c r="AW823" s="57"/>
      <c r="AX823" s="57"/>
      <c r="AY823" s="57"/>
      <c r="AZ823" s="57"/>
      <c r="BA823" s="85"/>
      <c r="BB823" s="685"/>
      <c r="BC823" s="685"/>
      <c r="BD823" s="695"/>
      <c r="BE823" s="695"/>
      <c r="BF823" s="695"/>
      <c r="BG823" s="695"/>
      <c r="BH823" s="57"/>
      <c r="BI823" s="106"/>
      <c r="BJ823" s="57"/>
      <c r="BK823" s="57"/>
      <c r="BL823" s="57"/>
      <c r="BM823" s="57"/>
    </row>
    <row r="824" spans="1:65" s="7" customFormat="1" ht="17.100000000000001" customHeight="1" x14ac:dyDescent="0.2">
      <c r="A824" s="85"/>
      <c r="B824" s="685"/>
      <c r="C824" s="685"/>
      <c r="D824" s="695"/>
      <c r="E824" s="695"/>
      <c r="F824" s="695"/>
      <c r="G824" s="695"/>
      <c r="H824" s="57"/>
      <c r="I824" s="101"/>
      <c r="J824" s="85"/>
      <c r="K824" s="57"/>
      <c r="L824" s="57"/>
      <c r="M824" s="57"/>
      <c r="N824" s="85"/>
      <c r="O824" s="685"/>
      <c r="P824" s="685"/>
      <c r="Q824" s="695"/>
      <c r="R824" s="695"/>
      <c r="S824" s="695"/>
      <c r="T824" s="695"/>
      <c r="U824" s="57"/>
      <c r="V824" s="106"/>
      <c r="W824" s="57"/>
      <c r="X824" s="57"/>
      <c r="Y824" s="57"/>
      <c r="Z824" s="57"/>
      <c r="AA824" s="85"/>
      <c r="AB824" s="685"/>
      <c r="AC824" s="685"/>
      <c r="AD824" s="695"/>
      <c r="AE824" s="695"/>
      <c r="AF824" s="695"/>
      <c r="AG824" s="695"/>
      <c r="AH824" s="57"/>
      <c r="AI824" s="106"/>
      <c r="AJ824" s="57"/>
      <c r="AK824" s="57"/>
      <c r="AL824" s="57"/>
      <c r="AM824" s="57"/>
      <c r="AN824" s="85"/>
      <c r="AO824" s="685"/>
      <c r="AP824" s="685"/>
      <c r="AQ824" s="695"/>
      <c r="AR824" s="695"/>
      <c r="AS824" s="695"/>
      <c r="AT824" s="695"/>
      <c r="AU824" s="57"/>
      <c r="AV824" s="106"/>
      <c r="AW824" s="57"/>
      <c r="AX824" s="57"/>
      <c r="AY824" s="57"/>
      <c r="AZ824" s="57"/>
      <c r="BA824" s="85"/>
      <c r="BB824" s="685"/>
      <c r="BC824" s="685"/>
      <c r="BD824" s="695"/>
      <c r="BE824" s="695"/>
      <c r="BF824" s="695"/>
      <c r="BG824" s="695"/>
      <c r="BH824" s="57"/>
      <c r="BI824" s="106"/>
      <c r="BJ824" s="57"/>
      <c r="BK824" s="57"/>
      <c r="BL824" s="57"/>
      <c r="BM824" s="57"/>
    </row>
    <row r="825" spans="1:65" s="7" customFormat="1" ht="17.100000000000001" customHeight="1" x14ac:dyDescent="0.2">
      <c r="A825" s="85"/>
      <c r="B825" s="685"/>
      <c r="C825" s="685"/>
      <c r="D825" s="695"/>
      <c r="E825" s="695"/>
      <c r="F825" s="695"/>
      <c r="G825" s="695"/>
      <c r="H825" s="57"/>
      <c r="I825" s="101"/>
      <c r="J825" s="85"/>
      <c r="K825" s="57"/>
      <c r="L825" s="57"/>
      <c r="M825" s="57"/>
      <c r="N825" s="85"/>
      <c r="O825" s="685"/>
      <c r="P825" s="685"/>
      <c r="Q825" s="695"/>
      <c r="R825" s="695"/>
      <c r="S825" s="695"/>
      <c r="T825" s="695"/>
      <c r="U825" s="57"/>
      <c r="V825" s="106"/>
      <c r="W825" s="57"/>
      <c r="X825" s="57"/>
      <c r="Y825" s="57"/>
      <c r="Z825" s="57"/>
      <c r="AA825" s="85"/>
      <c r="AB825" s="685"/>
      <c r="AC825" s="685"/>
      <c r="AD825" s="695"/>
      <c r="AE825" s="695"/>
      <c r="AF825" s="695"/>
      <c r="AG825" s="695"/>
      <c r="AH825" s="57"/>
      <c r="AI825" s="106"/>
      <c r="AJ825" s="57"/>
      <c r="AK825" s="57"/>
      <c r="AL825" s="57"/>
      <c r="AM825" s="57"/>
      <c r="AN825" s="85"/>
      <c r="AO825" s="685"/>
      <c r="AP825" s="685"/>
      <c r="AQ825" s="695"/>
      <c r="AR825" s="695"/>
      <c r="AS825" s="695"/>
      <c r="AT825" s="695"/>
      <c r="AU825" s="57"/>
      <c r="AV825" s="106"/>
      <c r="AW825" s="57"/>
      <c r="AX825" s="57"/>
      <c r="AY825" s="57"/>
      <c r="AZ825" s="57"/>
      <c r="BA825" s="85"/>
      <c r="BB825" s="685"/>
      <c r="BC825" s="685"/>
      <c r="BD825" s="695"/>
      <c r="BE825" s="695"/>
      <c r="BF825" s="695"/>
      <c r="BG825" s="695"/>
      <c r="BH825" s="57"/>
      <c r="BI825" s="106"/>
      <c r="BJ825" s="57"/>
      <c r="BK825" s="57"/>
      <c r="BL825" s="57"/>
      <c r="BM825" s="57"/>
    </row>
    <row r="826" spans="1:65" s="7" customFormat="1" ht="17.100000000000001" customHeight="1" x14ac:dyDescent="0.2">
      <c r="A826" s="85"/>
      <c r="B826" s="685"/>
      <c r="C826" s="685"/>
      <c r="D826" s="695"/>
      <c r="E826" s="695"/>
      <c r="F826" s="695"/>
      <c r="G826" s="695"/>
      <c r="H826" s="57"/>
      <c r="I826" s="101"/>
      <c r="J826" s="85"/>
      <c r="K826" s="57"/>
      <c r="L826" s="57"/>
      <c r="M826" s="57"/>
      <c r="N826" s="85"/>
      <c r="O826" s="685"/>
      <c r="P826" s="685"/>
      <c r="Q826" s="695"/>
      <c r="R826" s="695"/>
      <c r="S826" s="695"/>
      <c r="T826" s="695"/>
      <c r="U826" s="57"/>
      <c r="V826" s="106"/>
      <c r="W826" s="57"/>
      <c r="X826" s="57"/>
      <c r="Y826" s="57"/>
      <c r="Z826" s="57"/>
      <c r="AA826" s="85"/>
      <c r="AB826" s="685"/>
      <c r="AC826" s="685"/>
      <c r="AD826" s="695"/>
      <c r="AE826" s="695"/>
      <c r="AF826" s="695"/>
      <c r="AG826" s="695"/>
      <c r="AH826" s="57"/>
      <c r="AI826" s="106"/>
      <c r="AJ826" s="57"/>
      <c r="AK826" s="57"/>
      <c r="AL826" s="57"/>
      <c r="AM826" s="57"/>
      <c r="AN826" s="85"/>
      <c r="AO826" s="685"/>
      <c r="AP826" s="685"/>
      <c r="AQ826" s="695"/>
      <c r="AR826" s="695"/>
      <c r="AS826" s="695"/>
      <c r="AT826" s="695"/>
      <c r="AU826" s="57"/>
      <c r="AV826" s="106"/>
      <c r="AW826" s="57"/>
      <c r="AX826" s="57"/>
      <c r="AY826" s="57"/>
      <c r="AZ826" s="57"/>
      <c r="BA826" s="85"/>
      <c r="BB826" s="685"/>
      <c r="BC826" s="685"/>
      <c r="BD826" s="695"/>
      <c r="BE826" s="695"/>
      <c r="BF826" s="695"/>
      <c r="BG826" s="695"/>
      <c r="BH826" s="57"/>
      <c r="BI826" s="106"/>
      <c r="BJ826" s="57"/>
      <c r="BK826" s="57"/>
      <c r="BL826" s="57"/>
      <c r="BM826" s="57"/>
    </row>
    <row r="827" spans="1:65" s="7" customFormat="1" ht="17.100000000000001" customHeight="1" x14ac:dyDescent="0.2">
      <c r="A827" s="85"/>
      <c r="B827" s="685"/>
      <c r="C827" s="685"/>
      <c r="D827" s="695"/>
      <c r="E827" s="695"/>
      <c r="F827" s="695"/>
      <c r="G827" s="695"/>
      <c r="H827" s="57"/>
      <c r="I827" s="101"/>
      <c r="J827" s="85"/>
      <c r="K827" s="57"/>
      <c r="L827" s="57"/>
      <c r="M827" s="57"/>
      <c r="N827" s="85"/>
      <c r="O827" s="685"/>
      <c r="P827" s="685"/>
      <c r="Q827" s="695"/>
      <c r="R827" s="695"/>
      <c r="S827" s="695"/>
      <c r="T827" s="695"/>
      <c r="U827" s="57"/>
      <c r="V827" s="106"/>
      <c r="W827" s="57"/>
      <c r="X827" s="57"/>
      <c r="Y827" s="57"/>
      <c r="Z827" s="57"/>
      <c r="AA827" s="85"/>
      <c r="AB827" s="685"/>
      <c r="AC827" s="685"/>
      <c r="AD827" s="695"/>
      <c r="AE827" s="695"/>
      <c r="AF827" s="695"/>
      <c r="AG827" s="695"/>
      <c r="AH827" s="57"/>
      <c r="AI827" s="106"/>
      <c r="AJ827" s="57"/>
      <c r="AK827" s="57"/>
      <c r="AL827" s="57"/>
      <c r="AM827" s="57"/>
      <c r="AN827" s="85"/>
      <c r="AO827" s="685"/>
      <c r="AP827" s="685"/>
      <c r="AQ827" s="695"/>
      <c r="AR827" s="695"/>
      <c r="AS827" s="695"/>
      <c r="AT827" s="695"/>
      <c r="AU827" s="57"/>
      <c r="AV827" s="106"/>
      <c r="AW827" s="57"/>
      <c r="AX827" s="57"/>
      <c r="AY827" s="57"/>
      <c r="AZ827" s="57"/>
      <c r="BA827" s="85"/>
      <c r="BB827" s="685"/>
      <c r="BC827" s="685"/>
      <c r="BD827" s="695"/>
      <c r="BE827" s="695"/>
      <c r="BF827" s="695"/>
      <c r="BG827" s="695"/>
      <c r="BH827" s="57"/>
      <c r="BI827" s="106"/>
      <c r="BJ827" s="57"/>
      <c r="BK827" s="57"/>
      <c r="BL827" s="57"/>
      <c r="BM827" s="57"/>
    </row>
    <row r="828" spans="1:65" s="7" customFormat="1" ht="17.100000000000001" customHeight="1" x14ac:dyDescent="0.2">
      <c r="A828" s="85"/>
      <c r="B828" s="685"/>
      <c r="C828" s="685"/>
      <c r="D828" s="695"/>
      <c r="E828" s="695"/>
      <c r="F828" s="695"/>
      <c r="G828" s="695"/>
      <c r="H828" s="57"/>
      <c r="I828" s="101"/>
      <c r="J828" s="85"/>
      <c r="K828" s="57"/>
      <c r="L828" s="57"/>
      <c r="M828" s="57"/>
      <c r="N828" s="85"/>
      <c r="O828" s="685"/>
      <c r="P828" s="685"/>
      <c r="Q828" s="695"/>
      <c r="R828" s="695"/>
      <c r="S828" s="695"/>
      <c r="T828" s="695"/>
      <c r="U828" s="57"/>
      <c r="V828" s="106"/>
      <c r="W828" s="57"/>
      <c r="X828" s="57"/>
      <c r="Y828" s="57"/>
      <c r="Z828" s="57"/>
      <c r="AA828" s="85"/>
      <c r="AB828" s="685"/>
      <c r="AC828" s="685"/>
      <c r="AD828" s="695"/>
      <c r="AE828" s="695"/>
      <c r="AF828" s="695"/>
      <c r="AG828" s="695"/>
      <c r="AH828" s="57"/>
      <c r="AI828" s="106"/>
      <c r="AJ828" s="57"/>
      <c r="AK828" s="57"/>
      <c r="AL828" s="57"/>
      <c r="AM828" s="57"/>
      <c r="AN828" s="85"/>
      <c r="AO828" s="685"/>
      <c r="AP828" s="685"/>
      <c r="AQ828" s="695"/>
      <c r="AR828" s="695"/>
      <c r="AS828" s="695"/>
      <c r="AT828" s="695"/>
      <c r="AU828" s="57"/>
      <c r="AV828" s="106"/>
      <c r="AW828" s="57"/>
      <c r="AX828" s="57"/>
      <c r="AY828" s="57"/>
      <c r="AZ828" s="57"/>
      <c r="BA828" s="85"/>
      <c r="BB828" s="685"/>
      <c r="BC828" s="685"/>
      <c r="BD828" s="695"/>
      <c r="BE828" s="695"/>
      <c r="BF828" s="695"/>
      <c r="BG828" s="695"/>
      <c r="BH828" s="57"/>
      <c r="BI828" s="106"/>
      <c r="BJ828" s="57"/>
      <c r="BK828" s="57"/>
      <c r="BL828" s="57"/>
      <c r="BM828" s="57"/>
    </row>
    <row r="829" spans="1:65" s="7" customFormat="1" ht="17.100000000000001" customHeight="1" x14ac:dyDescent="0.2">
      <c r="A829" s="85"/>
      <c r="B829" s="685"/>
      <c r="C829" s="685"/>
      <c r="D829" s="695"/>
      <c r="E829" s="695"/>
      <c r="F829" s="695"/>
      <c r="G829" s="695"/>
      <c r="H829" s="57"/>
      <c r="I829" s="101"/>
      <c r="J829" s="85"/>
      <c r="K829" s="57"/>
      <c r="L829" s="57"/>
      <c r="M829" s="57"/>
      <c r="N829" s="85"/>
      <c r="O829" s="685"/>
      <c r="P829" s="685"/>
      <c r="Q829" s="695"/>
      <c r="R829" s="695"/>
      <c r="S829" s="695"/>
      <c r="T829" s="695"/>
      <c r="U829" s="57"/>
      <c r="V829" s="106"/>
      <c r="W829" s="57"/>
      <c r="X829" s="57"/>
      <c r="Y829" s="57"/>
      <c r="Z829" s="57"/>
      <c r="AA829" s="85"/>
      <c r="AB829" s="685"/>
      <c r="AC829" s="685"/>
      <c r="AD829" s="695"/>
      <c r="AE829" s="695"/>
      <c r="AF829" s="695"/>
      <c r="AG829" s="695"/>
      <c r="AH829" s="57"/>
      <c r="AI829" s="106"/>
      <c r="AJ829" s="57"/>
      <c r="AK829" s="57"/>
      <c r="AL829" s="57"/>
      <c r="AM829" s="57"/>
      <c r="AN829" s="85"/>
      <c r="AO829" s="685"/>
      <c r="AP829" s="685"/>
      <c r="AQ829" s="695"/>
      <c r="AR829" s="695"/>
      <c r="AS829" s="695"/>
      <c r="AT829" s="695"/>
      <c r="AU829" s="57"/>
      <c r="AV829" s="106"/>
      <c r="AW829" s="57"/>
      <c r="AX829" s="57"/>
      <c r="AY829" s="57"/>
      <c r="AZ829" s="57"/>
      <c r="BA829" s="85"/>
      <c r="BB829" s="685"/>
      <c r="BC829" s="685"/>
      <c r="BD829" s="695"/>
      <c r="BE829" s="695"/>
      <c r="BF829" s="695"/>
      <c r="BG829" s="695"/>
      <c r="BH829" s="57"/>
      <c r="BI829" s="106"/>
      <c r="BJ829" s="57"/>
      <c r="BK829" s="57"/>
      <c r="BL829" s="57"/>
      <c r="BM829" s="57"/>
    </row>
    <row r="830" spans="1:65" s="7" customFormat="1" ht="17.100000000000001" customHeight="1" x14ac:dyDescent="0.2">
      <c r="A830" s="85"/>
      <c r="B830" s="685"/>
      <c r="C830" s="685"/>
      <c r="D830" s="695"/>
      <c r="E830" s="695"/>
      <c r="F830" s="695"/>
      <c r="G830" s="695"/>
      <c r="H830" s="57"/>
      <c r="I830" s="101"/>
      <c r="J830" s="85"/>
      <c r="K830" s="57"/>
      <c r="L830" s="57"/>
      <c r="M830" s="57"/>
      <c r="N830" s="85"/>
      <c r="O830" s="685"/>
      <c r="P830" s="685"/>
      <c r="Q830" s="695"/>
      <c r="R830" s="695"/>
      <c r="S830" s="695"/>
      <c r="T830" s="695"/>
      <c r="U830" s="57"/>
      <c r="V830" s="106"/>
      <c r="W830" s="57"/>
      <c r="X830" s="57"/>
      <c r="Y830" s="57"/>
      <c r="Z830" s="57"/>
      <c r="AA830" s="85"/>
      <c r="AB830" s="685"/>
      <c r="AC830" s="685"/>
      <c r="AD830" s="695"/>
      <c r="AE830" s="695"/>
      <c r="AF830" s="695"/>
      <c r="AG830" s="695"/>
      <c r="AH830" s="57"/>
      <c r="AI830" s="106"/>
      <c r="AJ830" s="57"/>
      <c r="AK830" s="57"/>
      <c r="AL830" s="57"/>
      <c r="AM830" s="57"/>
      <c r="AN830" s="85"/>
      <c r="AO830" s="685"/>
      <c r="AP830" s="685"/>
      <c r="AQ830" s="695"/>
      <c r="AR830" s="695"/>
      <c r="AS830" s="695"/>
      <c r="AT830" s="695"/>
      <c r="AU830" s="57"/>
      <c r="AV830" s="106"/>
      <c r="AW830" s="57"/>
      <c r="AX830" s="57"/>
      <c r="AY830" s="57"/>
      <c r="AZ830" s="57"/>
      <c r="BA830" s="85"/>
      <c r="BB830" s="685"/>
      <c r="BC830" s="685"/>
      <c r="BD830" s="695"/>
      <c r="BE830" s="695"/>
      <c r="BF830" s="695"/>
      <c r="BG830" s="695"/>
      <c r="BH830" s="57"/>
      <c r="BI830" s="106"/>
      <c r="BJ830" s="57"/>
      <c r="BK830" s="57"/>
      <c r="BL830" s="57"/>
      <c r="BM830" s="57"/>
    </row>
    <row r="831" spans="1:65" s="7" customFormat="1" ht="17.100000000000001" customHeight="1" x14ac:dyDescent="0.2">
      <c r="A831" s="85"/>
      <c r="B831" s="685"/>
      <c r="C831" s="685"/>
      <c r="D831" s="695"/>
      <c r="E831" s="695"/>
      <c r="F831" s="695"/>
      <c r="G831" s="695"/>
      <c r="H831" s="57"/>
      <c r="I831" s="101"/>
      <c r="J831" s="85"/>
      <c r="K831" s="57"/>
      <c r="L831" s="57"/>
      <c r="M831" s="57"/>
      <c r="N831" s="85"/>
      <c r="O831" s="685"/>
      <c r="P831" s="685"/>
      <c r="Q831" s="695"/>
      <c r="R831" s="695"/>
      <c r="S831" s="695"/>
      <c r="T831" s="695"/>
      <c r="U831" s="57"/>
      <c r="V831" s="106"/>
      <c r="W831" s="57"/>
      <c r="X831" s="57"/>
      <c r="Y831" s="57"/>
      <c r="Z831" s="57"/>
      <c r="AA831" s="85"/>
      <c r="AB831" s="685"/>
      <c r="AC831" s="685"/>
      <c r="AD831" s="695"/>
      <c r="AE831" s="695"/>
      <c r="AF831" s="695"/>
      <c r="AG831" s="695"/>
      <c r="AH831" s="57"/>
      <c r="AI831" s="106"/>
      <c r="AJ831" s="57"/>
      <c r="AK831" s="57"/>
      <c r="AL831" s="57"/>
      <c r="AM831" s="57"/>
      <c r="AN831" s="85"/>
      <c r="AO831" s="685"/>
      <c r="AP831" s="685"/>
      <c r="AQ831" s="695"/>
      <c r="AR831" s="695"/>
      <c r="AS831" s="695"/>
      <c r="AT831" s="695"/>
      <c r="AU831" s="57"/>
      <c r="AV831" s="106"/>
      <c r="AW831" s="57"/>
      <c r="AX831" s="57"/>
      <c r="AY831" s="57"/>
      <c r="AZ831" s="57"/>
      <c r="BA831" s="85"/>
      <c r="BB831" s="685"/>
      <c r="BC831" s="685"/>
      <c r="BD831" s="695"/>
      <c r="BE831" s="695"/>
      <c r="BF831" s="695"/>
      <c r="BG831" s="695"/>
      <c r="BH831" s="57"/>
      <c r="BI831" s="106"/>
      <c r="BJ831" s="57"/>
      <c r="BK831" s="57"/>
      <c r="BL831" s="57"/>
      <c r="BM831" s="57"/>
    </row>
    <row r="832" spans="1:65" s="7" customFormat="1" ht="17.100000000000001" customHeight="1" x14ac:dyDescent="0.2">
      <c r="A832" s="85"/>
      <c r="B832" s="685"/>
      <c r="C832" s="685"/>
      <c r="D832" s="695"/>
      <c r="E832" s="695"/>
      <c r="F832" s="695"/>
      <c r="G832" s="695"/>
      <c r="H832" s="57"/>
      <c r="I832" s="101"/>
      <c r="J832" s="85"/>
      <c r="K832" s="57"/>
      <c r="L832" s="57"/>
      <c r="M832" s="57"/>
      <c r="N832" s="85"/>
      <c r="O832" s="685"/>
      <c r="P832" s="685"/>
      <c r="Q832" s="695"/>
      <c r="R832" s="695"/>
      <c r="S832" s="695"/>
      <c r="T832" s="695"/>
      <c r="U832" s="57"/>
      <c r="V832" s="106"/>
      <c r="W832" s="57"/>
      <c r="X832" s="57"/>
      <c r="Y832" s="57"/>
      <c r="Z832" s="57"/>
      <c r="AA832" s="85"/>
      <c r="AB832" s="685"/>
      <c r="AC832" s="685"/>
      <c r="AD832" s="695"/>
      <c r="AE832" s="695"/>
      <c r="AF832" s="695"/>
      <c r="AG832" s="695"/>
      <c r="AH832" s="57"/>
      <c r="AI832" s="106"/>
      <c r="AJ832" s="57"/>
      <c r="AK832" s="57"/>
      <c r="AL832" s="57"/>
      <c r="AM832" s="57"/>
      <c r="AN832" s="85"/>
      <c r="AO832" s="685"/>
      <c r="AP832" s="685"/>
      <c r="AQ832" s="695"/>
      <c r="AR832" s="695"/>
      <c r="AS832" s="695"/>
      <c r="AT832" s="695"/>
      <c r="AU832" s="57"/>
      <c r="AV832" s="106"/>
      <c r="AW832" s="57"/>
      <c r="AX832" s="57"/>
      <c r="AY832" s="57"/>
      <c r="AZ832" s="57"/>
      <c r="BA832" s="85"/>
      <c r="BB832" s="685"/>
      <c r="BC832" s="685"/>
      <c r="BD832" s="695"/>
      <c r="BE832" s="695"/>
      <c r="BF832" s="695"/>
      <c r="BG832" s="695"/>
      <c r="BH832" s="57"/>
      <c r="BI832" s="106"/>
      <c r="BJ832" s="57"/>
      <c r="BK832" s="57"/>
      <c r="BL832" s="57"/>
      <c r="BM832" s="57"/>
    </row>
    <row r="833" spans="1:65" s="7" customFormat="1" ht="17.100000000000001" customHeight="1" x14ac:dyDescent="0.2">
      <c r="A833" s="85"/>
      <c r="B833" s="685"/>
      <c r="C833" s="685"/>
      <c r="D833" s="695"/>
      <c r="E833" s="695"/>
      <c r="F833" s="695"/>
      <c r="G833" s="695"/>
      <c r="H833" s="57"/>
      <c r="I833" s="101"/>
      <c r="J833" s="85"/>
      <c r="K833" s="57"/>
      <c r="L833" s="57"/>
      <c r="M833" s="57"/>
      <c r="N833" s="85"/>
      <c r="O833" s="685"/>
      <c r="P833" s="685"/>
      <c r="Q833" s="695"/>
      <c r="R833" s="695"/>
      <c r="S833" s="695"/>
      <c r="T833" s="695"/>
      <c r="U833" s="57"/>
      <c r="V833" s="106"/>
      <c r="W833" s="57"/>
      <c r="X833" s="57"/>
      <c r="Y833" s="57"/>
      <c r="Z833" s="57"/>
      <c r="AA833" s="85"/>
      <c r="AB833" s="685"/>
      <c r="AC833" s="685"/>
      <c r="AD833" s="695"/>
      <c r="AE833" s="695"/>
      <c r="AF833" s="695"/>
      <c r="AG833" s="695"/>
      <c r="AH833" s="57"/>
      <c r="AI833" s="106"/>
      <c r="AJ833" s="57"/>
      <c r="AK833" s="57"/>
      <c r="AL833" s="57"/>
      <c r="AM833" s="57"/>
      <c r="AN833" s="85"/>
      <c r="AO833" s="685"/>
      <c r="AP833" s="685"/>
      <c r="AQ833" s="695"/>
      <c r="AR833" s="695"/>
      <c r="AS833" s="695"/>
      <c r="AT833" s="695"/>
      <c r="AU833" s="57"/>
      <c r="AV833" s="106"/>
      <c r="AW833" s="57"/>
      <c r="AX833" s="57"/>
      <c r="AY833" s="57"/>
      <c r="AZ833" s="57"/>
      <c r="BA833" s="85"/>
      <c r="BB833" s="685"/>
      <c r="BC833" s="685"/>
      <c r="BD833" s="695"/>
      <c r="BE833" s="695"/>
      <c r="BF833" s="695"/>
      <c r="BG833" s="695"/>
      <c r="BH833" s="57"/>
      <c r="BI833" s="106"/>
      <c r="BJ833" s="57"/>
      <c r="BK833" s="57"/>
      <c r="BL833" s="57"/>
      <c r="BM833" s="57"/>
    </row>
    <row r="834" spans="1:65" s="7" customFormat="1" ht="17.100000000000001" customHeight="1" x14ac:dyDescent="0.2">
      <c r="A834" s="85"/>
      <c r="B834" s="685"/>
      <c r="C834" s="685"/>
      <c r="D834" s="695"/>
      <c r="E834" s="695"/>
      <c r="F834" s="695"/>
      <c r="G834" s="695"/>
      <c r="H834" s="57"/>
      <c r="I834" s="101"/>
      <c r="J834" s="85"/>
      <c r="K834" s="57"/>
      <c r="L834" s="57"/>
      <c r="M834" s="57"/>
      <c r="N834" s="85"/>
      <c r="O834" s="685"/>
      <c r="P834" s="685"/>
      <c r="Q834" s="695"/>
      <c r="R834" s="695"/>
      <c r="S834" s="695"/>
      <c r="T834" s="695"/>
      <c r="U834" s="57"/>
      <c r="V834" s="106"/>
      <c r="W834" s="57"/>
      <c r="X834" s="57"/>
      <c r="Y834" s="57"/>
      <c r="Z834" s="57"/>
      <c r="AA834" s="85"/>
      <c r="AB834" s="685"/>
      <c r="AC834" s="685"/>
      <c r="AD834" s="695"/>
      <c r="AE834" s="695"/>
      <c r="AF834" s="695"/>
      <c r="AG834" s="695"/>
      <c r="AH834" s="57"/>
      <c r="AI834" s="106"/>
      <c r="AJ834" s="57"/>
      <c r="AK834" s="57"/>
      <c r="AL834" s="57"/>
      <c r="AM834" s="57"/>
      <c r="AN834" s="85"/>
      <c r="AO834" s="685"/>
      <c r="AP834" s="685"/>
      <c r="AQ834" s="695"/>
      <c r="AR834" s="695"/>
      <c r="AS834" s="695"/>
      <c r="AT834" s="695"/>
      <c r="AU834" s="57"/>
      <c r="AV834" s="106"/>
      <c r="AW834" s="57"/>
      <c r="AX834" s="57"/>
      <c r="AY834" s="57"/>
      <c r="AZ834" s="57"/>
      <c r="BA834" s="85"/>
      <c r="BB834" s="685"/>
      <c r="BC834" s="685"/>
      <c r="BD834" s="695"/>
      <c r="BE834" s="695"/>
      <c r="BF834" s="695"/>
      <c r="BG834" s="695"/>
      <c r="BH834" s="57"/>
      <c r="BI834" s="106"/>
      <c r="BJ834" s="57"/>
      <c r="BK834" s="57"/>
      <c r="BL834" s="57"/>
      <c r="BM834" s="57"/>
    </row>
    <row r="835" spans="1:65" s="7" customFormat="1" ht="17.100000000000001" customHeight="1" x14ac:dyDescent="0.2">
      <c r="A835" s="85"/>
      <c r="B835" s="685"/>
      <c r="C835" s="685"/>
      <c r="D835" s="695"/>
      <c r="E835" s="695"/>
      <c r="F835" s="695"/>
      <c r="G835" s="695"/>
      <c r="H835" s="57"/>
      <c r="I835" s="101"/>
      <c r="J835" s="85"/>
      <c r="K835" s="57"/>
      <c r="L835" s="57"/>
      <c r="M835" s="57"/>
      <c r="N835" s="85"/>
      <c r="O835" s="685"/>
      <c r="P835" s="685"/>
      <c r="Q835" s="695"/>
      <c r="R835" s="695"/>
      <c r="S835" s="695"/>
      <c r="T835" s="695"/>
      <c r="U835" s="57"/>
      <c r="V835" s="106"/>
      <c r="W835" s="57"/>
      <c r="X835" s="57"/>
      <c r="Y835" s="57"/>
      <c r="Z835" s="57"/>
      <c r="AA835" s="85"/>
      <c r="AB835" s="685"/>
      <c r="AC835" s="685"/>
      <c r="AD835" s="695"/>
      <c r="AE835" s="695"/>
      <c r="AF835" s="695"/>
      <c r="AG835" s="695"/>
      <c r="AH835" s="57"/>
      <c r="AI835" s="106"/>
      <c r="AJ835" s="57"/>
      <c r="AK835" s="57"/>
      <c r="AL835" s="57"/>
      <c r="AM835" s="57"/>
      <c r="AN835" s="85"/>
      <c r="AO835" s="685"/>
      <c r="AP835" s="685"/>
      <c r="AQ835" s="695"/>
      <c r="AR835" s="695"/>
      <c r="AS835" s="695"/>
      <c r="AT835" s="695"/>
      <c r="AU835" s="57"/>
      <c r="AV835" s="106"/>
      <c r="AW835" s="57"/>
      <c r="AX835" s="57"/>
      <c r="AY835" s="57"/>
      <c r="AZ835" s="57"/>
      <c r="BA835" s="85"/>
      <c r="BB835" s="685"/>
      <c r="BC835" s="685"/>
      <c r="BD835" s="695"/>
      <c r="BE835" s="695"/>
      <c r="BF835" s="695"/>
      <c r="BG835" s="695"/>
      <c r="BH835" s="57"/>
      <c r="BI835" s="106"/>
      <c r="BJ835" s="57"/>
      <c r="BK835" s="57"/>
      <c r="BL835" s="57"/>
      <c r="BM835" s="57"/>
    </row>
    <row r="836" spans="1:65" s="7" customFormat="1" ht="36.75" customHeight="1" x14ac:dyDescent="0.2">
      <c r="A836" s="85"/>
      <c r="B836" s="686"/>
      <c r="C836" s="686"/>
      <c r="D836" s="695"/>
      <c r="E836" s="695"/>
      <c r="F836" s="695"/>
      <c r="G836" s="695"/>
      <c r="H836" s="57"/>
      <c r="I836" s="101"/>
      <c r="J836" s="85"/>
      <c r="K836" s="57"/>
      <c r="L836" s="57"/>
      <c r="M836" s="57"/>
      <c r="N836" s="85"/>
      <c r="O836" s="686"/>
      <c r="P836" s="686"/>
      <c r="Q836" s="695"/>
      <c r="R836" s="695"/>
      <c r="S836" s="695"/>
      <c r="T836" s="695"/>
      <c r="U836" s="57"/>
      <c r="V836" s="106"/>
      <c r="W836" s="57"/>
      <c r="X836" s="57"/>
      <c r="Y836" s="57"/>
      <c r="Z836" s="57"/>
      <c r="AA836" s="85"/>
      <c r="AB836" s="686"/>
      <c r="AC836" s="686"/>
      <c r="AD836" s="695"/>
      <c r="AE836" s="695"/>
      <c r="AF836" s="695"/>
      <c r="AG836" s="695"/>
      <c r="AH836" s="57"/>
      <c r="AI836" s="106"/>
      <c r="AJ836" s="57"/>
      <c r="AK836" s="57"/>
      <c r="AL836" s="57"/>
      <c r="AM836" s="57"/>
      <c r="AN836" s="85"/>
      <c r="AO836" s="686"/>
      <c r="AP836" s="686"/>
      <c r="AQ836" s="695"/>
      <c r="AR836" s="695"/>
      <c r="AS836" s="695"/>
      <c r="AT836" s="695"/>
      <c r="AU836" s="57"/>
      <c r="AV836" s="106"/>
      <c r="AW836" s="57"/>
      <c r="AX836" s="57"/>
      <c r="AY836" s="57"/>
      <c r="AZ836" s="57"/>
      <c r="BA836" s="85"/>
      <c r="BB836" s="686"/>
      <c r="BC836" s="686"/>
      <c r="BD836" s="695"/>
      <c r="BE836" s="695"/>
      <c r="BF836" s="695"/>
      <c r="BG836" s="695"/>
      <c r="BH836" s="57"/>
      <c r="BI836" s="106"/>
      <c r="BJ836" s="57"/>
      <c r="BK836" s="57"/>
      <c r="BL836" s="57"/>
      <c r="BM836" s="57"/>
    </row>
    <row r="837" spans="1:65" s="7" customFormat="1" ht="34.5" customHeight="1" x14ac:dyDescent="0.2">
      <c r="A837" s="85"/>
      <c r="B837" s="686"/>
      <c r="C837" s="686"/>
      <c r="D837" s="695"/>
      <c r="E837" s="695"/>
      <c r="F837" s="695"/>
      <c r="G837" s="695"/>
      <c r="H837" s="57"/>
      <c r="I837" s="101"/>
      <c r="J837" s="85"/>
      <c r="K837" s="57"/>
      <c r="L837" s="57"/>
      <c r="M837" s="57"/>
      <c r="N837" s="85"/>
      <c r="O837" s="686"/>
      <c r="P837" s="686"/>
      <c r="Q837" s="695"/>
      <c r="R837" s="695"/>
      <c r="S837" s="695"/>
      <c r="T837" s="695"/>
      <c r="U837" s="57"/>
      <c r="V837" s="106"/>
      <c r="W837" s="57"/>
      <c r="X837" s="57"/>
      <c r="Y837" s="57"/>
      <c r="Z837" s="57"/>
      <c r="AA837" s="85"/>
      <c r="AB837" s="686"/>
      <c r="AC837" s="686"/>
      <c r="AD837" s="695"/>
      <c r="AE837" s="695"/>
      <c r="AF837" s="695"/>
      <c r="AG837" s="695"/>
      <c r="AH837" s="57"/>
      <c r="AI837" s="106"/>
      <c r="AJ837" s="57"/>
      <c r="AK837" s="57"/>
      <c r="AL837" s="57"/>
      <c r="AM837" s="57"/>
      <c r="AN837" s="85"/>
      <c r="AO837" s="686"/>
      <c r="AP837" s="686"/>
      <c r="AQ837" s="695"/>
      <c r="AR837" s="695"/>
      <c r="AS837" s="695"/>
      <c r="AT837" s="695"/>
      <c r="AU837" s="57"/>
      <c r="AV837" s="106"/>
      <c r="AW837" s="57"/>
      <c r="AX837" s="57"/>
      <c r="AY837" s="57"/>
      <c r="AZ837" s="57"/>
      <c r="BA837" s="85"/>
      <c r="BB837" s="686"/>
      <c r="BC837" s="686"/>
      <c r="BD837" s="695"/>
      <c r="BE837" s="695"/>
      <c r="BF837" s="695"/>
      <c r="BG837" s="695"/>
      <c r="BH837" s="57"/>
      <c r="BI837" s="106"/>
      <c r="BJ837" s="57"/>
      <c r="BK837" s="57"/>
      <c r="BL837" s="57"/>
      <c r="BM837" s="57"/>
    </row>
    <row r="838" spans="1:65" s="7" customFormat="1" ht="15" x14ac:dyDescent="0.2">
      <c r="A838" s="85"/>
      <c r="B838" s="49"/>
      <c r="C838" s="49"/>
      <c r="D838" s="54"/>
      <c r="E838" s="54"/>
      <c r="F838" s="54"/>
      <c r="G838" s="54"/>
      <c r="H838" s="57"/>
      <c r="I838" s="101"/>
      <c r="J838" s="85"/>
      <c r="K838" s="57"/>
      <c r="L838" s="57"/>
      <c r="M838" s="57"/>
      <c r="N838" s="85"/>
      <c r="O838" s="49"/>
      <c r="P838" s="49"/>
      <c r="Q838" s="54"/>
      <c r="R838" s="54"/>
      <c r="S838" s="54"/>
      <c r="T838" s="54"/>
      <c r="U838" s="57"/>
      <c r="V838" s="106"/>
      <c r="W838" s="57"/>
      <c r="X838" s="57"/>
      <c r="Y838" s="57"/>
      <c r="Z838" s="57"/>
      <c r="AA838" s="85"/>
      <c r="AB838" s="49"/>
      <c r="AC838" s="49"/>
      <c r="AD838" s="54"/>
      <c r="AE838" s="54"/>
      <c r="AF838" s="54"/>
      <c r="AG838" s="54"/>
      <c r="AH838" s="57"/>
      <c r="AI838" s="106"/>
      <c r="AJ838" s="57"/>
      <c r="AK838" s="57"/>
      <c r="AL838" s="57"/>
      <c r="AM838" s="57"/>
      <c r="AN838" s="85"/>
      <c r="AO838" s="49"/>
      <c r="AP838" s="49"/>
      <c r="AQ838" s="54"/>
      <c r="AR838" s="54"/>
      <c r="AS838" s="54"/>
      <c r="AT838" s="54"/>
      <c r="AU838" s="57"/>
      <c r="AV838" s="106"/>
      <c r="AW838" s="57"/>
      <c r="AX838" s="57"/>
      <c r="AY838" s="57"/>
      <c r="AZ838" s="57"/>
      <c r="BA838" s="85"/>
      <c r="BB838" s="49"/>
      <c r="BC838" s="49"/>
      <c r="BD838" s="54"/>
      <c r="BE838" s="54"/>
      <c r="BF838" s="54"/>
      <c r="BG838" s="54"/>
      <c r="BH838" s="57"/>
      <c r="BI838" s="106"/>
      <c r="BJ838" s="57"/>
      <c r="BK838" s="57"/>
      <c r="BL838" s="57"/>
      <c r="BM838" s="57"/>
    </row>
    <row r="839" spans="1:65" s="5" customFormat="1" ht="13.5" x14ac:dyDescent="0.25">
      <c r="A839" s="7"/>
      <c r="B839" s="71"/>
      <c r="C839" s="777"/>
      <c r="D839" s="777"/>
      <c r="E839" s="777"/>
      <c r="F839" s="777"/>
      <c r="G839" s="777"/>
      <c r="H839" s="777"/>
      <c r="I839" s="777"/>
      <c r="J839" s="7"/>
      <c r="K839" s="778"/>
      <c r="L839" s="778"/>
      <c r="M839" s="778"/>
      <c r="N839" s="7"/>
      <c r="O839" s="71"/>
      <c r="P839" s="189"/>
      <c r="Q839" s="189"/>
      <c r="R839" s="189"/>
      <c r="S839" s="189"/>
      <c r="T839" s="189"/>
      <c r="U839" s="51"/>
      <c r="V839" s="51"/>
      <c r="W839" s="57"/>
      <c r="X839" s="778"/>
      <c r="Y839" s="778"/>
      <c r="Z839" s="778"/>
      <c r="AA839" s="7"/>
      <c r="AB839" s="71"/>
      <c r="AC839" s="189"/>
      <c r="AD839" s="189"/>
      <c r="AE839" s="189"/>
      <c r="AF839" s="189"/>
      <c r="AG839" s="189"/>
      <c r="AH839" s="51"/>
      <c r="AI839" s="51"/>
      <c r="AJ839" s="57"/>
      <c r="AK839" s="778"/>
      <c r="AL839" s="778"/>
      <c r="AM839" s="778"/>
      <c r="AN839" s="7"/>
      <c r="AO839" s="71"/>
      <c r="AP839" s="189"/>
      <c r="AQ839" s="189"/>
      <c r="AR839" s="189"/>
      <c r="AS839" s="189"/>
      <c r="AT839" s="189"/>
      <c r="AU839" s="51"/>
      <c r="AV839" s="51"/>
      <c r="AW839" s="57"/>
      <c r="AX839" s="778"/>
      <c r="AY839" s="778"/>
      <c r="AZ839" s="778"/>
      <c r="BA839" s="7"/>
      <c r="BB839" s="71"/>
      <c r="BC839" s="189"/>
      <c r="BD839" s="189"/>
      <c r="BE839" s="189"/>
      <c r="BF839" s="189"/>
      <c r="BG839" s="189"/>
      <c r="BH839" s="51"/>
      <c r="BI839" s="51"/>
      <c r="BJ839" s="57"/>
      <c r="BK839" s="778"/>
      <c r="BL839" s="778"/>
      <c r="BM839" s="778"/>
    </row>
    <row r="840" spans="1:65" s="7" customFormat="1" ht="15" x14ac:dyDescent="0.2">
      <c r="A840" s="85"/>
      <c r="B840" s="49"/>
      <c r="C840" s="49"/>
      <c r="D840" s="54"/>
      <c r="E840" s="54"/>
      <c r="F840" s="54"/>
      <c r="G840" s="54"/>
      <c r="H840" s="57"/>
      <c r="I840" s="101"/>
      <c r="J840" s="85"/>
      <c r="K840" s="57"/>
      <c r="L840" s="57"/>
      <c r="M840" s="57"/>
      <c r="N840" s="85"/>
      <c r="O840" s="49"/>
      <c r="P840" s="49"/>
      <c r="Q840" s="54"/>
      <c r="R840" s="54"/>
      <c r="S840" s="54"/>
      <c r="T840" s="54"/>
      <c r="U840" s="57"/>
      <c r="V840" s="106"/>
      <c r="W840" s="57"/>
      <c r="X840" s="57"/>
      <c r="Y840" s="57"/>
      <c r="Z840" s="57"/>
      <c r="AA840" s="85"/>
      <c r="AB840" s="49"/>
      <c r="AC840" s="49"/>
      <c r="AD840" s="54"/>
      <c r="AE840" s="54"/>
      <c r="AF840" s="54"/>
      <c r="AG840" s="54"/>
      <c r="AH840" s="57"/>
      <c r="AI840" s="106"/>
      <c r="AJ840" s="57"/>
      <c r="AK840" s="57"/>
      <c r="AL840" s="57"/>
      <c r="AM840" s="57"/>
      <c r="AN840" s="85"/>
      <c r="AO840" s="49"/>
      <c r="AP840" s="49"/>
      <c r="AQ840" s="54"/>
      <c r="AR840" s="54"/>
      <c r="AS840" s="54"/>
      <c r="AT840" s="54"/>
      <c r="AU840" s="57"/>
      <c r="AV840" s="106"/>
      <c r="AW840" s="57"/>
      <c r="AX840" s="57"/>
      <c r="AY840" s="57"/>
      <c r="AZ840" s="57"/>
      <c r="BA840" s="85"/>
      <c r="BB840" s="49"/>
      <c r="BC840" s="49"/>
      <c r="BD840" s="54"/>
      <c r="BE840" s="54"/>
      <c r="BF840" s="54"/>
      <c r="BG840" s="54"/>
      <c r="BH840" s="57"/>
      <c r="BI840" s="106"/>
      <c r="BJ840" s="57"/>
      <c r="BK840" s="57"/>
      <c r="BL840" s="57"/>
      <c r="BM840" s="57"/>
    </row>
    <row r="841" spans="1:65" s="7" customFormat="1" ht="17.100000000000001" customHeight="1" x14ac:dyDescent="0.2">
      <c r="A841" s="721"/>
      <c r="B841" s="721"/>
      <c r="C841" s="721"/>
      <c r="D841" s="721"/>
      <c r="E841" s="721"/>
      <c r="F841" s="721"/>
      <c r="G841" s="721"/>
      <c r="H841" s="721"/>
      <c r="I841" s="721"/>
      <c r="J841" s="721"/>
      <c r="K841" s="721"/>
      <c r="L841" s="721"/>
      <c r="M841" s="721"/>
      <c r="N841" s="85"/>
      <c r="O841" s="85"/>
      <c r="P841" s="85"/>
      <c r="Q841" s="85"/>
      <c r="R841" s="85"/>
      <c r="S841" s="85"/>
      <c r="T841" s="85"/>
      <c r="U841" s="57"/>
      <c r="V841" s="57"/>
      <c r="W841" s="57"/>
      <c r="X841" s="57"/>
      <c r="Y841" s="57"/>
      <c r="Z841" s="57"/>
      <c r="AA841" s="85"/>
      <c r="AB841" s="85"/>
      <c r="AC841" s="85"/>
      <c r="AD841" s="85"/>
      <c r="AE841" s="85"/>
      <c r="AF841" s="85"/>
      <c r="AG841" s="85"/>
      <c r="AH841" s="57"/>
      <c r="AI841" s="57"/>
      <c r="AJ841" s="57"/>
      <c r="AK841" s="57"/>
      <c r="AL841" s="57"/>
      <c r="AM841" s="57"/>
      <c r="AN841" s="85"/>
      <c r="AO841" s="85"/>
      <c r="AP841" s="85"/>
      <c r="AQ841" s="85"/>
      <c r="AR841" s="85"/>
      <c r="AS841" s="85"/>
      <c r="AT841" s="85"/>
      <c r="AU841" s="57"/>
      <c r="AV841" s="57"/>
      <c r="AW841" s="57"/>
      <c r="AX841" s="57"/>
      <c r="AY841" s="57"/>
      <c r="AZ841" s="57"/>
      <c r="BA841" s="85"/>
      <c r="BB841" s="85"/>
      <c r="BC841" s="85"/>
      <c r="BD841" s="85"/>
      <c r="BE841" s="85"/>
      <c r="BF841" s="85"/>
      <c r="BG841" s="85"/>
      <c r="BH841" s="57"/>
      <c r="BI841" s="57"/>
      <c r="BJ841" s="57"/>
      <c r="BK841" s="57"/>
      <c r="BL841" s="57"/>
      <c r="BM841" s="57"/>
    </row>
    <row r="842" spans="1:65" s="5" customFormat="1" ht="12.75" customHeight="1" x14ac:dyDescent="0.2">
      <c r="A842" s="82"/>
      <c r="B842" s="689"/>
      <c r="C842" s="689"/>
      <c r="D842" s="689"/>
      <c r="E842" s="689"/>
      <c r="F842" s="689"/>
      <c r="G842" s="689"/>
      <c r="H842" s="24"/>
      <c r="I842" s="98"/>
      <c r="K842" s="51"/>
      <c r="L842" s="51"/>
      <c r="M842" s="51"/>
      <c r="N842" s="82"/>
      <c r="O842" s="689"/>
      <c r="P842" s="689"/>
      <c r="Q842" s="689"/>
      <c r="R842" s="689"/>
      <c r="S842" s="689"/>
      <c r="T842" s="689"/>
      <c r="U842" s="51"/>
      <c r="V842" s="108"/>
      <c r="W842" s="51"/>
      <c r="X842" s="51"/>
      <c r="Y842" s="51"/>
      <c r="Z842" s="51"/>
      <c r="AA842" s="82"/>
      <c r="AB842" s="689"/>
      <c r="AC842" s="689"/>
      <c r="AD842" s="689"/>
      <c r="AE842" s="689"/>
      <c r="AF842" s="689"/>
      <c r="AG842" s="689"/>
      <c r="AH842" s="51"/>
      <c r="AI842" s="108"/>
      <c r="AJ842" s="51"/>
      <c r="AK842" s="51"/>
      <c r="AL842" s="51"/>
      <c r="AM842" s="51"/>
      <c r="AN842" s="82"/>
      <c r="AO842" s="689"/>
      <c r="AP842" s="689"/>
      <c r="AQ842" s="689"/>
      <c r="AR842" s="689"/>
      <c r="AS842" s="689"/>
      <c r="AT842" s="689"/>
      <c r="AU842" s="51"/>
      <c r="AV842" s="108"/>
      <c r="AW842" s="51"/>
      <c r="AX842" s="51"/>
      <c r="AY842" s="51"/>
      <c r="AZ842" s="51"/>
      <c r="BA842" s="82"/>
      <c r="BB842" s="689"/>
      <c r="BC842" s="689"/>
      <c r="BD842" s="689"/>
      <c r="BE842" s="689"/>
      <c r="BF842" s="689"/>
      <c r="BG842" s="689"/>
      <c r="BH842" s="51"/>
      <c r="BI842" s="108"/>
      <c r="BJ842" s="51"/>
      <c r="BK842" s="51"/>
      <c r="BL842" s="51"/>
      <c r="BM842" s="51"/>
    </row>
    <row r="843" spans="1:65" s="5" customFormat="1" ht="12.75" customHeight="1" x14ac:dyDescent="0.2">
      <c r="A843" s="61"/>
      <c r="B843" s="689"/>
      <c r="C843" s="689"/>
      <c r="D843" s="689"/>
      <c r="E843" s="689"/>
      <c r="F843" s="689"/>
      <c r="G843" s="689"/>
      <c r="H843" s="32"/>
      <c r="I843" s="111"/>
      <c r="K843" s="130"/>
      <c r="L843" s="51"/>
      <c r="M843" s="51"/>
      <c r="N843" s="61"/>
      <c r="O843" s="689"/>
      <c r="P843" s="689"/>
      <c r="Q843" s="689"/>
      <c r="R843" s="689"/>
      <c r="S843" s="689"/>
      <c r="T843" s="689"/>
      <c r="U843" s="156"/>
      <c r="V843" s="176"/>
      <c r="W843" s="51"/>
      <c r="X843" s="130"/>
      <c r="Y843" s="51"/>
      <c r="Z843" s="51"/>
      <c r="AA843" s="61"/>
      <c r="AB843" s="689"/>
      <c r="AC843" s="689"/>
      <c r="AD843" s="689"/>
      <c r="AE843" s="689"/>
      <c r="AF843" s="689"/>
      <c r="AG843" s="689"/>
      <c r="AH843" s="156"/>
      <c r="AI843" s="176"/>
      <c r="AJ843" s="51"/>
      <c r="AK843" s="130"/>
      <c r="AL843" s="51"/>
      <c r="AM843" s="51"/>
      <c r="AN843" s="61"/>
      <c r="AO843" s="689"/>
      <c r="AP843" s="689"/>
      <c r="AQ843" s="689"/>
      <c r="AR843" s="689"/>
      <c r="AS843" s="689"/>
      <c r="AT843" s="689"/>
      <c r="AU843" s="156"/>
      <c r="AV843" s="176"/>
      <c r="AW843" s="51"/>
      <c r="AX843" s="130"/>
      <c r="AY843" s="51"/>
      <c r="AZ843" s="51"/>
      <c r="BA843" s="61"/>
      <c r="BB843" s="689"/>
      <c r="BC843" s="689"/>
      <c r="BD843" s="689"/>
      <c r="BE843" s="689"/>
      <c r="BF843" s="689"/>
      <c r="BG843" s="689"/>
      <c r="BH843" s="156"/>
      <c r="BI843" s="176"/>
      <c r="BJ843" s="51"/>
      <c r="BK843" s="130"/>
      <c r="BL843" s="51"/>
      <c r="BM843" s="51"/>
    </row>
    <row r="844" spans="1:65" s="5" customFormat="1" ht="12.75" customHeight="1" x14ac:dyDescent="0.2">
      <c r="A844" s="61"/>
      <c r="B844" s="80"/>
      <c r="C844" s="45"/>
      <c r="D844" s="45"/>
      <c r="E844" s="45"/>
      <c r="F844" s="45"/>
      <c r="G844" s="45"/>
      <c r="H844" s="55"/>
      <c r="I844" s="100"/>
      <c r="J844" s="45"/>
      <c r="K844" s="134"/>
      <c r="L844" s="51"/>
      <c r="M844" s="59"/>
      <c r="N844" s="61"/>
      <c r="O844" s="80"/>
      <c r="P844" s="45"/>
      <c r="Q844" s="45"/>
      <c r="R844" s="45"/>
      <c r="S844" s="45"/>
      <c r="T844" s="45"/>
      <c r="U844" s="134"/>
      <c r="V844" s="176"/>
      <c r="W844" s="134"/>
      <c r="X844" s="134"/>
      <c r="Y844" s="51"/>
      <c r="Z844" s="59"/>
      <c r="AA844" s="61"/>
      <c r="AB844" s="80"/>
      <c r="AC844" s="45"/>
      <c r="AD844" s="45"/>
      <c r="AE844" s="45"/>
      <c r="AF844" s="45"/>
      <c r="AG844" s="45"/>
      <c r="AH844" s="134"/>
      <c r="AI844" s="176"/>
      <c r="AJ844" s="134"/>
      <c r="AK844" s="134"/>
      <c r="AL844" s="51"/>
      <c r="AM844" s="59"/>
      <c r="AN844" s="61"/>
      <c r="AO844" s="80"/>
      <c r="AP844" s="45"/>
      <c r="AQ844" s="45"/>
      <c r="AR844" s="45"/>
      <c r="AS844" s="45"/>
      <c r="AT844" s="45"/>
      <c r="AU844" s="134"/>
      <c r="AV844" s="176"/>
      <c r="AW844" s="134"/>
      <c r="AX844" s="134"/>
      <c r="AY844" s="51"/>
      <c r="AZ844" s="59"/>
      <c r="BA844" s="61"/>
      <c r="BB844" s="80"/>
      <c r="BC844" s="45"/>
      <c r="BD844" s="45"/>
      <c r="BE844" s="45"/>
      <c r="BF844" s="45"/>
      <c r="BG844" s="45"/>
      <c r="BH844" s="134"/>
      <c r="BI844" s="176"/>
      <c r="BJ844" s="134"/>
      <c r="BK844" s="134"/>
      <c r="BL844" s="51"/>
      <c r="BM844" s="59"/>
    </row>
    <row r="845" spans="1:65" s="7" customFormat="1" ht="10.5" customHeight="1" x14ac:dyDescent="0.2">
      <c r="A845" s="85"/>
      <c r="B845" s="57"/>
      <c r="C845" s="85"/>
      <c r="D845" s="85"/>
      <c r="E845" s="85"/>
      <c r="F845" s="85"/>
      <c r="G845" s="85"/>
      <c r="H845" s="57"/>
      <c r="I845" s="101"/>
      <c r="J845" s="85"/>
      <c r="K845" s="57"/>
      <c r="L845" s="57"/>
      <c r="M845" s="57"/>
      <c r="N845" s="85"/>
      <c r="O845" s="57"/>
      <c r="P845" s="85"/>
      <c r="Q845" s="85"/>
      <c r="R845" s="85"/>
      <c r="S845" s="85"/>
      <c r="T845" s="85"/>
      <c r="U845" s="57"/>
      <c r="V845" s="106"/>
      <c r="W845" s="57"/>
      <c r="X845" s="57"/>
      <c r="Y845" s="57"/>
      <c r="Z845" s="57"/>
      <c r="AA845" s="85"/>
      <c r="AB845" s="57"/>
      <c r="AC845" s="85"/>
      <c r="AD845" s="85"/>
      <c r="AE845" s="85"/>
      <c r="AF845" s="85"/>
      <c r="AG845" s="85"/>
      <c r="AH845" s="57"/>
      <c r="AI845" s="106"/>
      <c r="AJ845" s="57"/>
      <c r="AK845" s="57"/>
      <c r="AL845" s="57"/>
      <c r="AM845" s="57"/>
      <c r="AN845" s="85"/>
      <c r="AO845" s="57"/>
      <c r="AP845" s="85"/>
      <c r="AQ845" s="85"/>
      <c r="AR845" s="85"/>
      <c r="AS845" s="85"/>
      <c r="AT845" s="85"/>
      <c r="AU845" s="57"/>
      <c r="AV845" s="106"/>
      <c r="AW845" s="57"/>
      <c r="AX845" s="57"/>
      <c r="AY845" s="57"/>
      <c r="AZ845" s="57"/>
      <c r="BA845" s="85"/>
      <c r="BB845" s="57"/>
      <c r="BC845" s="85"/>
      <c r="BD845" s="85"/>
      <c r="BE845" s="85"/>
      <c r="BF845" s="85"/>
      <c r="BG845" s="85"/>
      <c r="BH845" s="57"/>
      <c r="BI845" s="106"/>
      <c r="BJ845" s="57"/>
      <c r="BK845" s="57"/>
      <c r="BL845" s="57"/>
      <c r="BM845" s="57"/>
    </row>
    <row r="846" spans="1:65" s="7" customFormat="1" ht="17.100000000000001" customHeight="1" x14ac:dyDescent="0.2">
      <c r="A846" s="85"/>
      <c r="B846" s="686"/>
      <c r="C846" s="686"/>
      <c r="D846" s="698"/>
      <c r="E846" s="698"/>
      <c r="F846" s="698"/>
      <c r="G846" s="698"/>
      <c r="H846" s="57"/>
      <c r="I846" s="101"/>
      <c r="J846" s="85"/>
      <c r="K846" s="57"/>
      <c r="L846" s="57"/>
      <c r="M846" s="57"/>
      <c r="N846" s="85"/>
      <c r="O846" s="686"/>
      <c r="P846" s="686"/>
      <c r="Q846" s="698"/>
      <c r="R846" s="698"/>
      <c r="S846" s="698"/>
      <c r="T846" s="698"/>
      <c r="U846" s="57"/>
      <c r="V846" s="106"/>
      <c r="W846" s="57"/>
      <c r="X846" s="57"/>
      <c r="Y846" s="57"/>
      <c r="Z846" s="57"/>
      <c r="AA846" s="85"/>
      <c r="AB846" s="686"/>
      <c r="AC846" s="686"/>
      <c r="AD846" s="698"/>
      <c r="AE846" s="698"/>
      <c r="AF846" s="698"/>
      <c r="AG846" s="698"/>
      <c r="AH846" s="57"/>
      <c r="AI846" s="106"/>
      <c r="AJ846" s="57"/>
      <c r="AK846" s="57"/>
      <c r="AL846" s="57"/>
      <c r="AM846" s="57"/>
      <c r="AN846" s="85"/>
      <c r="AO846" s="686"/>
      <c r="AP846" s="686"/>
      <c r="AQ846" s="698"/>
      <c r="AR846" s="698"/>
      <c r="AS846" s="698"/>
      <c r="AT846" s="698"/>
      <c r="AU846" s="57"/>
      <c r="AV846" s="106"/>
      <c r="AW846" s="57"/>
      <c r="AX846" s="57"/>
      <c r="AY846" s="57"/>
      <c r="AZ846" s="57"/>
      <c r="BA846" s="85"/>
      <c r="BB846" s="686"/>
      <c r="BC846" s="686"/>
      <c r="BD846" s="698"/>
      <c r="BE846" s="698"/>
      <c r="BF846" s="698"/>
      <c r="BG846" s="698"/>
      <c r="BH846" s="57"/>
      <c r="BI846" s="106"/>
      <c r="BJ846" s="57"/>
      <c r="BK846" s="57"/>
      <c r="BL846" s="57"/>
      <c r="BM846" s="57"/>
    </row>
    <row r="847" spans="1:65" s="7" customFormat="1" ht="17.100000000000001" customHeight="1" x14ac:dyDescent="0.2">
      <c r="A847" s="85"/>
      <c r="B847" s="686"/>
      <c r="C847" s="686"/>
      <c r="D847" s="699"/>
      <c r="E847" s="699"/>
      <c r="F847" s="699"/>
      <c r="G847" s="699"/>
      <c r="H847" s="57"/>
      <c r="I847" s="101"/>
      <c r="J847" s="85"/>
      <c r="K847" s="57"/>
      <c r="L847" s="57"/>
      <c r="M847" s="57"/>
      <c r="N847" s="85"/>
      <c r="O847" s="686"/>
      <c r="P847" s="686"/>
      <c r="Q847" s="699"/>
      <c r="R847" s="699"/>
      <c r="S847" s="699"/>
      <c r="T847" s="699"/>
      <c r="U847" s="57"/>
      <c r="V847" s="106"/>
      <c r="W847" s="57"/>
      <c r="X847" s="57"/>
      <c r="Y847" s="57"/>
      <c r="Z847" s="57"/>
      <c r="AA847" s="85"/>
      <c r="AB847" s="686"/>
      <c r="AC847" s="686"/>
      <c r="AD847" s="699"/>
      <c r="AE847" s="699"/>
      <c r="AF847" s="699"/>
      <c r="AG847" s="699"/>
      <c r="AH847" s="57"/>
      <c r="AI847" s="106"/>
      <c r="AJ847" s="57"/>
      <c r="AK847" s="57"/>
      <c r="AL847" s="57"/>
      <c r="AM847" s="57"/>
      <c r="AN847" s="85"/>
      <c r="AO847" s="686"/>
      <c r="AP847" s="686"/>
      <c r="AQ847" s="699"/>
      <c r="AR847" s="699"/>
      <c r="AS847" s="699"/>
      <c r="AT847" s="699"/>
      <c r="AU847" s="57"/>
      <c r="AV847" s="106"/>
      <c r="AW847" s="57"/>
      <c r="AX847" s="57"/>
      <c r="AY847" s="57"/>
      <c r="AZ847" s="57"/>
      <c r="BA847" s="85"/>
      <c r="BB847" s="686"/>
      <c r="BC847" s="686"/>
      <c r="BD847" s="699"/>
      <c r="BE847" s="699"/>
      <c r="BF847" s="699"/>
      <c r="BG847" s="699"/>
      <c r="BH847" s="57"/>
      <c r="BI847" s="106"/>
      <c r="BJ847" s="57"/>
      <c r="BK847" s="57"/>
      <c r="BL847" s="57"/>
      <c r="BM847" s="57"/>
    </row>
    <row r="848" spans="1:65" s="7" customFormat="1" ht="17.100000000000001" customHeight="1" x14ac:dyDescent="0.2">
      <c r="A848" s="85"/>
      <c r="B848" s="686"/>
      <c r="C848" s="686"/>
      <c r="D848" s="698"/>
      <c r="E848" s="698"/>
      <c r="F848" s="698"/>
      <c r="G848" s="698"/>
      <c r="H848" s="57"/>
      <c r="I848" s="101"/>
      <c r="J848" s="85"/>
      <c r="K848" s="57"/>
      <c r="L848" s="57"/>
      <c r="M848" s="57"/>
      <c r="N848" s="85"/>
      <c r="O848" s="686"/>
      <c r="P848" s="686"/>
      <c r="Q848" s="698"/>
      <c r="R848" s="698"/>
      <c r="S848" s="698"/>
      <c r="T848" s="698"/>
      <c r="U848" s="57"/>
      <c r="V848" s="106"/>
      <c r="W848" s="57"/>
      <c r="X848" s="57"/>
      <c r="Y848" s="57"/>
      <c r="Z848" s="57"/>
      <c r="AA848" s="85"/>
      <c r="AB848" s="686"/>
      <c r="AC848" s="686"/>
      <c r="AD848" s="698"/>
      <c r="AE848" s="698"/>
      <c r="AF848" s="698"/>
      <c r="AG848" s="698"/>
      <c r="AH848" s="57"/>
      <c r="AI848" s="106"/>
      <c r="AJ848" s="57"/>
      <c r="AK848" s="57"/>
      <c r="AL848" s="57"/>
      <c r="AM848" s="57"/>
      <c r="AN848" s="85"/>
      <c r="AO848" s="686"/>
      <c r="AP848" s="686"/>
      <c r="AQ848" s="698"/>
      <c r="AR848" s="698"/>
      <c r="AS848" s="698"/>
      <c r="AT848" s="698"/>
      <c r="AU848" s="57"/>
      <c r="AV848" s="106"/>
      <c r="AW848" s="57"/>
      <c r="AX848" s="57"/>
      <c r="AY848" s="57"/>
      <c r="AZ848" s="57"/>
      <c r="BA848" s="85"/>
      <c r="BB848" s="686"/>
      <c r="BC848" s="686"/>
      <c r="BD848" s="698"/>
      <c r="BE848" s="698"/>
      <c r="BF848" s="698"/>
      <c r="BG848" s="698"/>
      <c r="BH848" s="57"/>
      <c r="BI848" s="106"/>
      <c r="BJ848" s="57"/>
      <c r="BK848" s="57"/>
      <c r="BL848" s="57"/>
      <c r="BM848" s="57"/>
    </row>
    <row r="849" spans="1:65" s="7" customFormat="1" ht="17.100000000000001" customHeight="1" x14ac:dyDescent="0.2">
      <c r="A849" s="85"/>
      <c r="B849" s="688"/>
      <c r="C849" s="688"/>
      <c r="D849" s="695"/>
      <c r="E849" s="695"/>
      <c r="F849" s="695"/>
      <c r="G849" s="695"/>
      <c r="H849" s="57"/>
      <c r="I849" s="101"/>
      <c r="J849" s="85"/>
      <c r="K849" s="57"/>
      <c r="L849" s="57"/>
      <c r="M849" s="57"/>
      <c r="N849" s="85"/>
      <c r="O849" s="688"/>
      <c r="P849" s="688"/>
      <c r="Q849" s="695"/>
      <c r="R849" s="695"/>
      <c r="S849" s="695"/>
      <c r="T849" s="695"/>
      <c r="U849" s="57"/>
      <c r="V849" s="106"/>
      <c r="W849" s="57"/>
      <c r="X849" s="57"/>
      <c r="Y849" s="57"/>
      <c r="Z849" s="57"/>
      <c r="AA849" s="85"/>
      <c r="AB849" s="688"/>
      <c r="AC849" s="688"/>
      <c r="AD849" s="695"/>
      <c r="AE849" s="695"/>
      <c r="AF849" s="695"/>
      <c r="AG849" s="695"/>
      <c r="AH849" s="57"/>
      <c r="AI849" s="106"/>
      <c r="AJ849" s="57"/>
      <c r="AK849" s="57"/>
      <c r="AL849" s="57"/>
      <c r="AM849" s="57"/>
      <c r="AN849" s="85"/>
      <c r="AO849" s="688"/>
      <c r="AP849" s="688"/>
      <c r="AQ849" s="695"/>
      <c r="AR849" s="695"/>
      <c r="AS849" s="695"/>
      <c r="AT849" s="695"/>
      <c r="AU849" s="57"/>
      <c r="AV849" s="106"/>
      <c r="AW849" s="57"/>
      <c r="AX849" s="57"/>
      <c r="AY849" s="57"/>
      <c r="AZ849" s="57"/>
      <c r="BA849" s="85"/>
      <c r="BB849" s="688"/>
      <c r="BC849" s="688"/>
      <c r="BD849" s="695"/>
      <c r="BE849" s="695"/>
      <c r="BF849" s="695"/>
      <c r="BG849" s="695"/>
      <c r="BH849" s="57"/>
      <c r="BI849" s="106"/>
      <c r="BJ849" s="57"/>
      <c r="BK849" s="57"/>
      <c r="BL849" s="57"/>
      <c r="BM849" s="57"/>
    </row>
    <row r="850" spans="1:65" s="7" customFormat="1" ht="17.100000000000001" customHeight="1" x14ac:dyDescent="0.2">
      <c r="A850" s="85"/>
      <c r="B850" s="685"/>
      <c r="C850" s="685"/>
      <c r="D850" s="695"/>
      <c r="E850" s="695"/>
      <c r="F850" s="695"/>
      <c r="G850" s="695"/>
      <c r="H850" s="57"/>
      <c r="I850" s="101"/>
      <c r="J850" s="85"/>
      <c r="K850" s="57"/>
      <c r="L850" s="57"/>
      <c r="M850" s="57"/>
      <c r="N850" s="85"/>
      <c r="O850" s="685"/>
      <c r="P850" s="685"/>
      <c r="Q850" s="695"/>
      <c r="R850" s="695"/>
      <c r="S850" s="695"/>
      <c r="T850" s="695"/>
      <c r="U850" s="57"/>
      <c r="V850" s="106"/>
      <c r="W850" s="57"/>
      <c r="X850" s="57"/>
      <c r="Y850" s="57"/>
      <c r="Z850" s="57"/>
      <c r="AA850" s="85"/>
      <c r="AB850" s="685"/>
      <c r="AC850" s="685"/>
      <c r="AD850" s="695"/>
      <c r="AE850" s="695"/>
      <c r="AF850" s="695"/>
      <c r="AG850" s="695"/>
      <c r="AH850" s="57"/>
      <c r="AI850" s="106"/>
      <c r="AJ850" s="57"/>
      <c r="AK850" s="57"/>
      <c r="AL850" s="57"/>
      <c r="AM850" s="57"/>
      <c r="AN850" s="85"/>
      <c r="AO850" s="685"/>
      <c r="AP850" s="685"/>
      <c r="AQ850" s="695"/>
      <c r="AR850" s="695"/>
      <c r="AS850" s="695"/>
      <c r="AT850" s="695"/>
      <c r="AU850" s="57"/>
      <c r="AV850" s="106"/>
      <c r="AW850" s="57"/>
      <c r="AX850" s="57"/>
      <c r="AY850" s="57"/>
      <c r="AZ850" s="57"/>
      <c r="BA850" s="85"/>
      <c r="BB850" s="685"/>
      <c r="BC850" s="685"/>
      <c r="BD850" s="695"/>
      <c r="BE850" s="695"/>
      <c r="BF850" s="695"/>
      <c r="BG850" s="695"/>
      <c r="BH850" s="57"/>
      <c r="BI850" s="106"/>
      <c r="BJ850" s="57"/>
      <c r="BK850" s="57"/>
      <c r="BL850" s="57"/>
      <c r="BM850" s="57"/>
    </row>
    <row r="851" spans="1:65" s="7" customFormat="1" ht="17.100000000000001" customHeight="1" x14ac:dyDescent="0.2">
      <c r="A851" s="85"/>
      <c r="B851" s="685"/>
      <c r="C851" s="685"/>
      <c r="D851" s="695"/>
      <c r="E851" s="695"/>
      <c r="F851" s="695"/>
      <c r="G851" s="695"/>
      <c r="H851" s="57"/>
      <c r="I851" s="101"/>
      <c r="J851" s="85"/>
      <c r="K851" s="57"/>
      <c r="L851" s="57"/>
      <c r="M851" s="57"/>
      <c r="N851" s="85"/>
      <c r="O851" s="685"/>
      <c r="P851" s="685"/>
      <c r="Q851" s="695"/>
      <c r="R851" s="695"/>
      <c r="S851" s="695"/>
      <c r="T851" s="695"/>
      <c r="U851" s="57"/>
      <c r="V851" s="106"/>
      <c r="W851" s="57"/>
      <c r="X851" s="57"/>
      <c r="Y851" s="57"/>
      <c r="Z851" s="57"/>
      <c r="AA851" s="85"/>
      <c r="AB851" s="685"/>
      <c r="AC851" s="685"/>
      <c r="AD851" s="695"/>
      <c r="AE851" s="695"/>
      <c r="AF851" s="695"/>
      <c r="AG851" s="695"/>
      <c r="AH851" s="57"/>
      <c r="AI851" s="106"/>
      <c r="AJ851" s="57"/>
      <c r="AK851" s="57"/>
      <c r="AL851" s="57"/>
      <c r="AM851" s="57"/>
      <c r="AN851" s="85"/>
      <c r="AO851" s="685"/>
      <c r="AP851" s="685"/>
      <c r="AQ851" s="695"/>
      <c r="AR851" s="695"/>
      <c r="AS851" s="695"/>
      <c r="AT851" s="695"/>
      <c r="AU851" s="57"/>
      <c r="AV851" s="106"/>
      <c r="AW851" s="57"/>
      <c r="AX851" s="57"/>
      <c r="AY851" s="57"/>
      <c r="AZ851" s="57"/>
      <c r="BA851" s="85"/>
      <c r="BB851" s="685"/>
      <c r="BC851" s="685"/>
      <c r="BD851" s="695"/>
      <c r="BE851" s="695"/>
      <c r="BF851" s="695"/>
      <c r="BG851" s="695"/>
      <c r="BH851" s="57"/>
      <c r="BI851" s="106"/>
      <c r="BJ851" s="57"/>
      <c r="BK851" s="57"/>
      <c r="BL851" s="57"/>
      <c r="BM851" s="57"/>
    </row>
    <row r="852" spans="1:65" s="7" customFormat="1" ht="17.100000000000001" customHeight="1" x14ac:dyDescent="0.2">
      <c r="A852" s="85"/>
      <c r="B852" s="685"/>
      <c r="C852" s="685"/>
      <c r="D852" s="695"/>
      <c r="E852" s="695"/>
      <c r="F852" s="695"/>
      <c r="G852" s="695"/>
      <c r="H852" s="57"/>
      <c r="I852" s="101"/>
      <c r="J852" s="85"/>
      <c r="K852" s="57"/>
      <c r="L852" s="57"/>
      <c r="M852" s="57"/>
      <c r="N852" s="85"/>
      <c r="O852" s="685"/>
      <c r="P852" s="685"/>
      <c r="Q852" s="695"/>
      <c r="R852" s="695"/>
      <c r="S852" s="695"/>
      <c r="T852" s="695"/>
      <c r="U852" s="57"/>
      <c r="V852" s="106"/>
      <c r="W852" s="57"/>
      <c r="X852" s="57"/>
      <c r="Y852" s="57"/>
      <c r="Z852" s="57"/>
      <c r="AA852" s="85"/>
      <c r="AB852" s="685"/>
      <c r="AC852" s="685"/>
      <c r="AD852" s="695"/>
      <c r="AE852" s="695"/>
      <c r="AF852" s="695"/>
      <c r="AG852" s="695"/>
      <c r="AH852" s="57"/>
      <c r="AI852" s="106"/>
      <c r="AJ852" s="57"/>
      <c r="AK852" s="57"/>
      <c r="AL852" s="57"/>
      <c r="AM852" s="57"/>
      <c r="AN852" s="85"/>
      <c r="AO852" s="685"/>
      <c r="AP852" s="685"/>
      <c r="AQ852" s="695"/>
      <c r="AR852" s="695"/>
      <c r="AS852" s="695"/>
      <c r="AT852" s="695"/>
      <c r="AU852" s="57"/>
      <c r="AV852" s="106"/>
      <c r="AW852" s="57"/>
      <c r="AX852" s="57"/>
      <c r="AY852" s="57"/>
      <c r="AZ852" s="57"/>
      <c r="BA852" s="85"/>
      <c r="BB852" s="685"/>
      <c r="BC852" s="685"/>
      <c r="BD852" s="695"/>
      <c r="BE852" s="695"/>
      <c r="BF852" s="695"/>
      <c r="BG852" s="695"/>
      <c r="BH852" s="57"/>
      <c r="BI852" s="106"/>
      <c r="BJ852" s="57"/>
      <c r="BK852" s="57"/>
      <c r="BL852" s="57"/>
      <c r="BM852" s="57"/>
    </row>
    <row r="853" spans="1:65" s="7" customFormat="1" ht="17.100000000000001" customHeight="1" x14ac:dyDescent="0.2">
      <c r="A853" s="85"/>
      <c r="B853" s="685"/>
      <c r="C853" s="685"/>
      <c r="D853" s="695"/>
      <c r="E853" s="695"/>
      <c r="F853" s="695"/>
      <c r="G853" s="695"/>
      <c r="H853" s="57"/>
      <c r="I853" s="101"/>
      <c r="J853" s="85"/>
      <c r="K853" s="57"/>
      <c r="L853" s="57"/>
      <c r="M853" s="57"/>
      <c r="N853" s="85"/>
      <c r="O853" s="685"/>
      <c r="P853" s="685"/>
      <c r="Q853" s="695"/>
      <c r="R853" s="695"/>
      <c r="S853" s="695"/>
      <c r="T853" s="695"/>
      <c r="U853" s="57"/>
      <c r="V853" s="106"/>
      <c r="W853" s="57"/>
      <c r="X853" s="57"/>
      <c r="Y853" s="57"/>
      <c r="Z853" s="57"/>
      <c r="AA853" s="85"/>
      <c r="AB853" s="685"/>
      <c r="AC853" s="685"/>
      <c r="AD853" s="695"/>
      <c r="AE853" s="695"/>
      <c r="AF853" s="695"/>
      <c r="AG853" s="695"/>
      <c r="AH853" s="57"/>
      <c r="AI853" s="106"/>
      <c r="AJ853" s="57"/>
      <c r="AK853" s="57"/>
      <c r="AL853" s="57"/>
      <c r="AM853" s="57"/>
      <c r="AN853" s="85"/>
      <c r="AO853" s="685"/>
      <c r="AP853" s="685"/>
      <c r="AQ853" s="695"/>
      <c r="AR853" s="695"/>
      <c r="AS853" s="695"/>
      <c r="AT853" s="695"/>
      <c r="AU853" s="57"/>
      <c r="AV853" s="106"/>
      <c r="AW853" s="57"/>
      <c r="AX853" s="57"/>
      <c r="AY853" s="57"/>
      <c r="AZ853" s="57"/>
      <c r="BA853" s="85"/>
      <c r="BB853" s="685"/>
      <c r="BC853" s="685"/>
      <c r="BD853" s="695"/>
      <c r="BE853" s="695"/>
      <c r="BF853" s="695"/>
      <c r="BG853" s="695"/>
      <c r="BH853" s="57"/>
      <c r="BI853" s="106"/>
      <c r="BJ853" s="57"/>
      <c r="BK853" s="57"/>
      <c r="BL853" s="57"/>
      <c r="BM853" s="57"/>
    </row>
    <row r="854" spans="1:65" s="7" customFormat="1" ht="17.100000000000001" customHeight="1" x14ac:dyDescent="0.2">
      <c r="A854" s="85"/>
      <c r="B854" s="685"/>
      <c r="C854" s="685"/>
      <c r="D854" s="695"/>
      <c r="E854" s="695"/>
      <c r="F854" s="695"/>
      <c r="G854" s="695"/>
      <c r="H854" s="57"/>
      <c r="I854" s="101"/>
      <c r="J854" s="85"/>
      <c r="K854" s="57"/>
      <c r="L854" s="57"/>
      <c r="M854" s="57"/>
      <c r="N854" s="85"/>
      <c r="O854" s="685"/>
      <c r="P854" s="685"/>
      <c r="Q854" s="695"/>
      <c r="R854" s="695"/>
      <c r="S854" s="695"/>
      <c r="T854" s="695"/>
      <c r="U854" s="57"/>
      <c r="V854" s="106"/>
      <c r="W854" s="57"/>
      <c r="X854" s="57"/>
      <c r="Y854" s="57"/>
      <c r="Z854" s="57"/>
      <c r="AA854" s="85"/>
      <c r="AB854" s="685"/>
      <c r="AC854" s="685"/>
      <c r="AD854" s="695"/>
      <c r="AE854" s="695"/>
      <c r="AF854" s="695"/>
      <c r="AG854" s="695"/>
      <c r="AH854" s="57"/>
      <c r="AI854" s="106"/>
      <c r="AJ854" s="57"/>
      <c r="AK854" s="57"/>
      <c r="AL854" s="57"/>
      <c r="AM854" s="57"/>
      <c r="AN854" s="85"/>
      <c r="AO854" s="685"/>
      <c r="AP854" s="685"/>
      <c r="AQ854" s="695"/>
      <c r="AR854" s="695"/>
      <c r="AS854" s="695"/>
      <c r="AT854" s="695"/>
      <c r="AU854" s="57"/>
      <c r="AV854" s="106"/>
      <c r="AW854" s="57"/>
      <c r="AX854" s="57"/>
      <c r="AY854" s="57"/>
      <c r="AZ854" s="57"/>
      <c r="BA854" s="85"/>
      <c r="BB854" s="685"/>
      <c r="BC854" s="685"/>
      <c r="BD854" s="695"/>
      <c r="BE854" s="695"/>
      <c r="BF854" s="695"/>
      <c r="BG854" s="695"/>
      <c r="BH854" s="57"/>
      <c r="BI854" s="106"/>
      <c r="BJ854" s="57"/>
      <c r="BK854" s="57"/>
      <c r="BL854" s="57"/>
      <c r="BM854" s="57"/>
    </row>
    <row r="855" spans="1:65" s="7" customFormat="1" ht="17.100000000000001" customHeight="1" x14ac:dyDescent="0.2">
      <c r="A855" s="85"/>
      <c r="B855" s="685"/>
      <c r="C855" s="685"/>
      <c r="D855" s="695"/>
      <c r="E855" s="695"/>
      <c r="F855" s="695"/>
      <c r="G855" s="695"/>
      <c r="H855" s="57"/>
      <c r="I855" s="101"/>
      <c r="J855" s="85"/>
      <c r="K855" s="57"/>
      <c r="L855" s="57"/>
      <c r="M855" s="57"/>
      <c r="N855" s="85"/>
      <c r="O855" s="685"/>
      <c r="P855" s="685"/>
      <c r="Q855" s="695"/>
      <c r="R855" s="695"/>
      <c r="S855" s="695"/>
      <c r="T855" s="695"/>
      <c r="U855" s="57"/>
      <c r="V855" s="106"/>
      <c r="W855" s="57"/>
      <c r="X855" s="57"/>
      <c r="Y855" s="57"/>
      <c r="Z855" s="57"/>
      <c r="AA855" s="85"/>
      <c r="AB855" s="685"/>
      <c r="AC855" s="685"/>
      <c r="AD855" s="695"/>
      <c r="AE855" s="695"/>
      <c r="AF855" s="695"/>
      <c r="AG855" s="695"/>
      <c r="AH855" s="57"/>
      <c r="AI855" s="106"/>
      <c r="AJ855" s="57"/>
      <c r="AK855" s="57"/>
      <c r="AL855" s="57"/>
      <c r="AM855" s="57"/>
      <c r="AN855" s="85"/>
      <c r="AO855" s="685"/>
      <c r="AP855" s="685"/>
      <c r="AQ855" s="695"/>
      <c r="AR855" s="695"/>
      <c r="AS855" s="695"/>
      <c r="AT855" s="695"/>
      <c r="AU855" s="57"/>
      <c r="AV855" s="106"/>
      <c r="AW855" s="57"/>
      <c r="AX855" s="57"/>
      <c r="AY855" s="57"/>
      <c r="AZ855" s="57"/>
      <c r="BA855" s="85"/>
      <c r="BB855" s="685"/>
      <c r="BC855" s="685"/>
      <c r="BD855" s="695"/>
      <c r="BE855" s="695"/>
      <c r="BF855" s="695"/>
      <c r="BG855" s="695"/>
      <c r="BH855" s="57"/>
      <c r="BI855" s="106"/>
      <c r="BJ855" s="57"/>
      <c r="BK855" s="57"/>
      <c r="BL855" s="57"/>
      <c r="BM855" s="57"/>
    </row>
    <row r="856" spans="1:65" s="7" customFormat="1" ht="17.100000000000001" customHeight="1" x14ac:dyDescent="0.2">
      <c r="A856" s="85"/>
      <c r="B856" s="685"/>
      <c r="C856" s="685"/>
      <c r="D856" s="695"/>
      <c r="E856" s="695"/>
      <c r="F856" s="695"/>
      <c r="G856" s="695"/>
      <c r="H856" s="57"/>
      <c r="I856" s="101"/>
      <c r="J856" s="85"/>
      <c r="K856" s="57"/>
      <c r="L856" s="57"/>
      <c r="M856" s="57"/>
      <c r="N856" s="85"/>
      <c r="O856" s="685"/>
      <c r="P856" s="685"/>
      <c r="Q856" s="695"/>
      <c r="R856" s="695"/>
      <c r="S856" s="695"/>
      <c r="T856" s="695"/>
      <c r="U856" s="57"/>
      <c r="V856" s="106"/>
      <c r="W856" s="57"/>
      <c r="X856" s="57"/>
      <c r="Y856" s="57"/>
      <c r="Z856" s="57"/>
      <c r="AA856" s="85"/>
      <c r="AB856" s="685"/>
      <c r="AC856" s="685"/>
      <c r="AD856" s="695"/>
      <c r="AE856" s="695"/>
      <c r="AF856" s="695"/>
      <c r="AG856" s="695"/>
      <c r="AH856" s="57"/>
      <c r="AI856" s="106"/>
      <c r="AJ856" s="57"/>
      <c r="AK856" s="57"/>
      <c r="AL856" s="57"/>
      <c r="AM856" s="57"/>
      <c r="AN856" s="85"/>
      <c r="AO856" s="685"/>
      <c r="AP856" s="685"/>
      <c r="AQ856" s="695"/>
      <c r="AR856" s="695"/>
      <c r="AS856" s="695"/>
      <c r="AT856" s="695"/>
      <c r="AU856" s="57"/>
      <c r="AV856" s="106"/>
      <c r="AW856" s="57"/>
      <c r="AX856" s="57"/>
      <c r="AY856" s="57"/>
      <c r="AZ856" s="57"/>
      <c r="BA856" s="85"/>
      <c r="BB856" s="685"/>
      <c r="BC856" s="685"/>
      <c r="BD856" s="695"/>
      <c r="BE856" s="695"/>
      <c r="BF856" s="695"/>
      <c r="BG856" s="695"/>
      <c r="BH856" s="57"/>
      <c r="BI856" s="106"/>
      <c r="BJ856" s="57"/>
      <c r="BK856" s="57"/>
      <c r="BL856" s="57"/>
      <c r="BM856" s="57"/>
    </row>
    <row r="857" spans="1:65" s="7" customFormat="1" ht="17.100000000000001" customHeight="1" x14ac:dyDescent="0.2">
      <c r="A857" s="85"/>
      <c r="B857" s="685"/>
      <c r="C857" s="685"/>
      <c r="D857" s="695"/>
      <c r="E857" s="695"/>
      <c r="F857" s="695"/>
      <c r="G857" s="695"/>
      <c r="H857" s="57"/>
      <c r="I857" s="101"/>
      <c r="J857" s="85"/>
      <c r="K857" s="57"/>
      <c r="L857" s="57"/>
      <c r="M857" s="57"/>
      <c r="N857" s="85"/>
      <c r="O857" s="685"/>
      <c r="P857" s="685"/>
      <c r="Q857" s="695"/>
      <c r="R857" s="695"/>
      <c r="S857" s="695"/>
      <c r="T857" s="695"/>
      <c r="U857" s="57"/>
      <c r="V857" s="106"/>
      <c r="W857" s="57"/>
      <c r="X857" s="57"/>
      <c r="Y857" s="57"/>
      <c r="Z857" s="57"/>
      <c r="AA857" s="85"/>
      <c r="AB857" s="685"/>
      <c r="AC857" s="685"/>
      <c r="AD857" s="695"/>
      <c r="AE857" s="695"/>
      <c r="AF857" s="695"/>
      <c r="AG857" s="695"/>
      <c r="AH857" s="57"/>
      <c r="AI857" s="106"/>
      <c r="AJ857" s="57"/>
      <c r="AK857" s="57"/>
      <c r="AL857" s="57"/>
      <c r="AM857" s="57"/>
      <c r="AN857" s="85"/>
      <c r="AO857" s="685"/>
      <c r="AP857" s="685"/>
      <c r="AQ857" s="695"/>
      <c r="AR857" s="695"/>
      <c r="AS857" s="695"/>
      <c r="AT857" s="695"/>
      <c r="AU857" s="57"/>
      <c r="AV857" s="106"/>
      <c r="AW857" s="57"/>
      <c r="AX857" s="57"/>
      <c r="AY857" s="57"/>
      <c r="AZ857" s="57"/>
      <c r="BA857" s="85"/>
      <c r="BB857" s="685"/>
      <c r="BC857" s="685"/>
      <c r="BD857" s="695"/>
      <c r="BE857" s="695"/>
      <c r="BF857" s="695"/>
      <c r="BG857" s="695"/>
      <c r="BH857" s="57"/>
      <c r="BI857" s="106"/>
      <c r="BJ857" s="57"/>
      <c r="BK857" s="57"/>
      <c r="BL857" s="57"/>
      <c r="BM857" s="57"/>
    </row>
    <row r="858" spans="1:65" s="7" customFormat="1" ht="17.100000000000001" customHeight="1" x14ac:dyDescent="0.2">
      <c r="A858" s="85"/>
      <c r="B858" s="685"/>
      <c r="C858" s="685"/>
      <c r="D858" s="695"/>
      <c r="E858" s="695"/>
      <c r="F858" s="695"/>
      <c r="G858" s="695"/>
      <c r="H858" s="57"/>
      <c r="I858" s="101"/>
      <c r="J858" s="85"/>
      <c r="K858" s="57"/>
      <c r="L858" s="57"/>
      <c r="M858" s="57"/>
      <c r="N858" s="85"/>
      <c r="O858" s="685"/>
      <c r="P858" s="685"/>
      <c r="Q858" s="695"/>
      <c r="R858" s="695"/>
      <c r="S858" s="695"/>
      <c r="T858" s="695"/>
      <c r="U858" s="57"/>
      <c r="V858" s="106"/>
      <c r="W858" s="57"/>
      <c r="X858" s="57"/>
      <c r="Y858" s="57"/>
      <c r="Z858" s="57"/>
      <c r="AA858" s="85"/>
      <c r="AB858" s="685"/>
      <c r="AC858" s="685"/>
      <c r="AD858" s="695"/>
      <c r="AE858" s="695"/>
      <c r="AF858" s="695"/>
      <c r="AG858" s="695"/>
      <c r="AH858" s="57"/>
      <c r="AI858" s="106"/>
      <c r="AJ858" s="57"/>
      <c r="AK858" s="57"/>
      <c r="AL858" s="57"/>
      <c r="AM858" s="57"/>
      <c r="AN858" s="85"/>
      <c r="AO858" s="685"/>
      <c r="AP858" s="685"/>
      <c r="AQ858" s="695"/>
      <c r="AR858" s="695"/>
      <c r="AS858" s="695"/>
      <c r="AT858" s="695"/>
      <c r="AU858" s="57"/>
      <c r="AV858" s="106"/>
      <c r="AW858" s="57"/>
      <c r="AX858" s="57"/>
      <c r="AY858" s="57"/>
      <c r="AZ858" s="57"/>
      <c r="BA858" s="85"/>
      <c r="BB858" s="685"/>
      <c r="BC858" s="685"/>
      <c r="BD858" s="695"/>
      <c r="BE858" s="695"/>
      <c r="BF858" s="695"/>
      <c r="BG858" s="695"/>
      <c r="BH858" s="57"/>
      <c r="BI858" s="106"/>
      <c r="BJ858" s="57"/>
      <c r="BK858" s="57"/>
      <c r="BL858" s="57"/>
      <c r="BM858" s="57"/>
    </row>
    <row r="859" spans="1:65" s="7" customFormat="1" ht="17.100000000000001" customHeight="1" x14ac:dyDescent="0.2">
      <c r="A859" s="85"/>
      <c r="B859" s="685"/>
      <c r="C859" s="685"/>
      <c r="D859" s="695"/>
      <c r="E859" s="695"/>
      <c r="F859" s="695"/>
      <c r="G859" s="695"/>
      <c r="H859" s="57"/>
      <c r="I859" s="101"/>
      <c r="J859" s="85"/>
      <c r="K859" s="57"/>
      <c r="L859" s="57"/>
      <c r="M859" s="57"/>
      <c r="N859" s="85"/>
      <c r="O859" s="685"/>
      <c r="P859" s="685"/>
      <c r="Q859" s="695"/>
      <c r="R859" s="695"/>
      <c r="S859" s="695"/>
      <c r="T859" s="695"/>
      <c r="U859" s="57"/>
      <c r="V859" s="106"/>
      <c r="W859" s="57"/>
      <c r="X859" s="57"/>
      <c r="Y859" s="57"/>
      <c r="Z859" s="57"/>
      <c r="AA859" s="85"/>
      <c r="AB859" s="685"/>
      <c r="AC859" s="685"/>
      <c r="AD859" s="695"/>
      <c r="AE859" s="695"/>
      <c r="AF859" s="695"/>
      <c r="AG859" s="695"/>
      <c r="AH859" s="57"/>
      <c r="AI859" s="106"/>
      <c r="AJ859" s="57"/>
      <c r="AK859" s="57"/>
      <c r="AL859" s="57"/>
      <c r="AM859" s="57"/>
      <c r="AN859" s="85"/>
      <c r="AO859" s="685"/>
      <c r="AP859" s="685"/>
      <c r="AQ859" s="695"/>
      <c r="AR859" s="695"/>
      <c r="AS859" s="695"/>
      <c r="AT859" s="695"/>
      <c r="AU859" s="57"/>
      <c r="AV859" s="106"/>
      <c r="AW859" s="57"/>
      <c r="AX859" s="57"/>
      <c r="AY859" s="57"/>
      <c r="AZ859" s="57"/>
      <c r="BA859" s="85"/>
      <c r="BB859" s="685"/>
      <c r="BC859" s="685"/>
      <c r="BD859" s="695"/>
      <c r="BE859" s="695"/>
      <c r="BF859" s="695"/>
      <c r="BG859" s="695"/>
      <c r="BH859" s="57"/>
      <c r="BI859" s="106"/>
      <c r="BJ859" s="57"/>
      <c r="BK859" s="57"/>
      <c r="BL859" s="57"/>
      <c r="BM859" s="57"/>
    </row>
    <row r="860" spans="1:65" s="7" customFormat="1" ht="17.100000000000001" customHeight="1" x14ac:dyDescent="0.2">
      <c r="A860" s="85"/>
      <c r="B860" s="685"/>
      <c r="C860" s="685"/>
      <c r="D860" s="695"/>
      <c r="E860" s="695"/>
      <c r="F860" s="695"/>
      <c r="G860" s="695"/>
      <c r="H860" s="57"/>
      <c r="I860" s="101"/>
      <c r="J860" s="85"/>
      <c r="K860" s="57"/>
      <c r="L860" s="57"/>
      <c r="M860" s="57"/>
      <c r="N860" s="85"/>
      <c r="O860" s="685"/>
      <c r="P860" s="685"/>
      <c r="Q860" s="695"/>
      <c r="R860" s="695"/>
      <c r="S860" s="695"/>
      <c r="T860" s="695"/>
      <c r="U860" s="57"/>
      <c r="V860" s="106"/>
      <c r="W860" s="57"/>
      <c r="X860" s="57"/>
      <c r="Y860" s="57"/>
      <c r="Z860" s="57"/>
      <c r="AA860" s="85"/>
      <c r="AB860" s="685"/>
      <c r="AC860" s="685"/>
      <c r="AD860" s="695"/>
      <c r="AE860" s="695"/>
      <c r="AF860" s="695"/>
      <c r="AG860" s="695"/>
      <c r="AH860" s="57"/>
      <c r="AI860" s="106"/>
      <c r="AJ860" s="57"/>
      <c r="AK860" s="57"/>
      <c r="AL860" s="57"/>
      <c r="AM860" s="57"/>
      <c r="AN860" s="85"/>
      <c r="AO860" s="685"/>
      <c r="AP860" s="685"/>
      <c r="AQ860" s="695"/>
      <c r="AR860" s="695"/>
      <c r="AS860" s="695"/>
      <c r="AT860" s="695"/>
      <c r="AU860" s="57"/>
      <c r="AV860" s="106"/>
      <c r="AW860" s="57"/>
      <c r="AX860" s="57"/>
      <c r="AY860" s="57"/>
      <c r="AZ860" s="57"/>
      <c r="BA860" s="85"/>
      <c r="BB860" s="685"/>
      <c r="BC860" s="685"/>
      <c r="BD860" s="695"/>
      <c r="BE860" s="695"/>
      <c r="BF860" s="695"/>
      <c r="BG860" s="695"/>
      <c r="BH860" s="57"/>
      <c r="BI860" s="106"/>
      <c r="BJ860" s="57"/>
      <c r="BK860" s="57"/>
      <c r="BL860" s="57"/>
      <c r="BM860" s="57"/>
    </row>
    <row r="861" spans="1:65" s="7" customFormat="1" ht="17.100000000000001" customHeight="1" x14ac:dyDescent="0.2">
      <c r="A861" s="85"/>
      <c r="B861" s="685"/>
      <c r="C861" s="685"/>
      <c r="D861" s="695"/>
      <c r="E861" s="695"/>
      <c r="F861" s="695"/>
      <c r="G861" s="695"/>
      <c r="H861" s="57"/>
      <c r="I861" s="101"/>
      <c r="J861" s="85"/>
      <c r="K861" s="57"/>
      <c r="L861" s="57"/>
      <c r="M861" s="57"/>
      <c r="N861" s="85"/>
      <c r="O861" s="685"/>
      <c r="P861" s="685"/>
      <c r="Q861" s="695"/>
      <c r="R861" s="695"/>
      <c r="S861" s="695"/>
      <c r="T861" s="695"/>
      <c r="U861" s="57"/>
      <c r="V861" s="106"/>
      <c r="W861" s="57"/>
      <c r="X861" s="57"/>
      <c r="Y861" s="57"/>
      <c r="Z861" s="57"/>
      <c r="AA861" s="85"/>
      <c r="AB861" s="685"/>
      <c r="AC861" s="685"/>
      <c r="AD861" s="695"/>
      <c r="AE861" s="695"/>
      <c r="AF861" s="695"/>
      <c r="AG861" s="695"/>
      <c r="AH861" s="57"/>
      <c r="AI861" s="106"/>
      <c r="AJ861" s="57"/>
      <c r="AK861" s="57"/>
      <c r="AL861" s="57"/>
      <c r="AM861" s="57"/>
      <c r="AN861" s="85"/>
      <c r="AO861" s="685"/>
      <c r="AP861" s="685"/>
      <c r="AQ861" s="695"/>
      <c r="AR861" s="695"/>
      <c r="AS861" s="695"/>
      <c r="AT861" s="695"/>
      <c r="AU861" s="57"/>
      <c r="AV861" s="106"/>
      <c r="AW861" s="57"/>
      <c r="AX861" s="57"/>
      <c r="AY861" s="57"/>
      <c r="AZ861" s="57"/>
      <c r="BA861" s="85"/>
      <c r="BB861" s="685"/>
      <c r="BC861" s="685"/>
      <c r="BD861" s="695"/>
      <c r="BE861" s="695"/>
      <c r="BF861" s="695"/>
      <c r="BG861" s="695"/>
      <c r="BH861" s="57"/>
      <c r="BI861" s="106"/>
      <c r="BJ861" s="57"/>
      <c r="BK861" s="57"/>
      <c r="BL861" s="57"/>
      <c r="BM861" s="57"/>
    </row>
    <row r="862" spans="1:65" s="7" customFormat="1" ht="17.100000000000001" customHeight="1" x14ac:dyDescent="0.2">
      <c r="A862" s="85"/>
      <c r="B862" s="685"/>
      <c r="C862" s="685"/>
      <c r="D862" s="695"/>
      <c r="E862" s="695"/>
      <c r="F862" s="695"/>
      <c r="G862" s="695"/>
      <c r="H862" s="57"/>
      <c r="I862" s="101"/>
      <c r="J862" s="85"/>
      <c r="K862" s="57"/>
      <c r="L862" s="57"/>
      <c r="M862" s="57"/>
      <c r="N862" s="85"/>
      <c r="O862" s="685"/>
      <c r="P862" s="685"/>
      <c r="Q862" s="695"/>
      <c r="R862" s="695"/>
      <c r="S862" s="695"/>
      <c r="T862" s="695"/>
      <c r="U862" s="57"/>
      <c r="V862" s="106"/>
      <c r="W862" s="57"/>
      <c r="X862" s="57"/>
      <c r="Y862" s="57"/>
      <c r="Z862" s="57"/>
      <c r="AA862" s="85"/>
      <c r="AB862" s="685"/>
      <c r="AC862" s="685"/>
      <c r="AD862" s="695"/>
      <c r="AE862" s="695"/>
      <c r="AF862" s="695"/>
      <c r="AG862" s="695"/>
      <c r="AH862" s="57"/>
      <c r="AI862" s="106"/>
      <c r="AJ862" s="57"/>
      <c r="AK862" s="57"/>
      <c r="AL862" s="57"/>
      <c r="AM862" s="57"/>
      <c r="AN862" s="85"/>
      <c r="AO862" s="685"/>
      <c r="AP862" s="685"/>
      <c r="AQ862" s="695"/>
      <c r="AR862" s="695"/>
      <c r="AS862" s="695"/>
      <c r="AT862" s="695"/>
      <c r="AU862" s="57"/>
      <c r="AV862" s="106"/>
      <c r="AW862" s="57"/>
      <c r="AX862" s="57"/>
      <c r="AY862" s="57"/>
      <c r="AZ862" s="57"/>
      <c r="BA862" s="85"/>
      <c r="BB862" s="685"/>
      <c r="BC862" s="685"/>
      <c r="BD862" s="695"/>
      <c r="BE862" s="695"/>
      <c r="BF862" s="695"/>
      <c r="BG862" s="695"/>
      <c r="BH862" s="57"/>
      <c r="BI862" s="106"/>
      <c r="BJ862" s="57"/>
      <c r="BK862" s="57"/>
      <c r="BL862" s="57"/>
      <c r="BM862" s="57"/>
    </row>
    <row r="863" spans="1:65" s="7" customFormat="1" ht="17.100000000000001" customHeight="1" x14ac:dyDescent="0.2">
      <c r="A863" s="85"/>
      <c r="B863" s="685"/>
      <c r="C863" s="685"/>
      <c r="D863" s="695"/>
      <c r="E863" s="695"/>
      <c r="F863" s="695"/>
      <c r="G863" s="695"/>
      <c r="H863" s="57"/>
      <c r="I863" s="101"/>
      <c r="J863" s="85"/>
      <c r="K863" s="57"/>
      <c r="L863" s="57"/>
      <c r="M863" s="57"/>
      <c r="N863" s="85"/>
      <c r="O863" s="685"/>
      <c r="P863" s="685"/>
      <c r="Q863" s="695"/>
      <c r="R863" s="695"/>
      <c r="S863" s="695"/>
      <c r="T863" s="695"/>
      <c r="U863" s="57"/>
      <c r="V863" s="106"/>
      <c r="W863" s="57"/>
      <c r="X863" s="57"/>
      <c r="Y863" s="57"/>
      <c r="Z863" s="57"/>
      <c r="AA863" s="85"/>
      <c r="AB863" s="685"/>
      <c r="AC863" s="685"/>
      <c r="AD863" s="695"/>
      <c r="AE863" s="695"/>
      <c r="AF863" s="695"/>
      <c r="AG863" s="695"/>
      <c r="AH863" s="57"/>
      <c r="AI863" s="106"/>
      <c r="AJ863" s="57"/>
      <c r="AK863" s="57"/>
      <c r="AL863" s="57"/>
      <c r="AM863" s="57"/>
      <c r="AN863" s="85"/>
      <c r="AO863" s="685"/>
      <c r="AP863" s="685"/>
      <c r="AQ863" s="695"/>
      <c r="AR863" s="695"/>
      <c r="AS863" s="695"/>
      <c r="AT863" s="695"/>
      <c r="AU863" s="57"/>
      <c r="AV863" s="106"/>
      <c r="AW863" s="57"/>
      <c r="AX863" s="57"/>
      <c r="AY863" s="57"/>
      <c r="AZ863" s="57"/>
      <c r="BA863" s="85"/>
      <c r="BB863" s="685"/>
      <c r="BC863" s="685"/>
      <c r="BD863" s="695"/>
      <c r="BE863" s="695"/>
      <c r="BF863" s="695"/>
      <c r="BG863" s="695"/>
      <c r="BH863" s="57"/>
      <c r="BI863" s="106"/>
      <c r="BJ863" s="57"/>
      <c r="BK863" s="57"/>
      <c r="BL863" s="57"/>
      <c r="BM863" s="57"/>
    </row>
    <row r="864" spans="1:65" s="7" customFormat="1" ht="17.100000000000001" customHeight="1" x14ac:dyDescent="0.2">
      <c r="A864" s="85"/>
      <c r="B864" s="685"/>
      <c r="C864" s="685"/>
      <c r="D864" s="695"/>
      <c r="E864" s="695"/>
      <c r="F864" s="695"/>
      <c r="G864" s="695"/>
      <c r="H864" s="57"/>
      <c r="I864" s="101"/>
      <c r="J864" s="85"/>
      <c r="K864" s="57"/>
      <c r="L864" s="57"/>
      <c r="M864" s="57"/>
      <c r="N864" s="85"/>
      <c r="O864" s="685"/>
      <c r="P864" s="685"/>
      <c r="Q864" s="695"/>
      <c r="R864" s="695"/>
      <c r="S864" s="695"/>
      <c r="T864" s="695"/>
      <c r="U864" s="57"/>
      <c r="V864" s="106"/>
      <c r="W864" s="57"/>
      <c r="X864" s="57"/>
      <c r="Y864" s="57"/>
      <c r="Z864" s="57"/>
      <c r="AA864" s="85"/>
      <c r="AB864" s="685"/>
      <c r="AC864" s="685"/>
      <c r="AD864" s="695"/>
      <c r="AE864" s="695"/>
      <c r="AF864" s="695"/>
      <c r="AG864" s="695"/>
      <c r="AH864" s="57"/>
      <c r="AI864" s="106"/>
      <c r="AJ864" s="57"/>
      <c r="AK864" s="57"/>
      <c r="AL864" s="57"/>
      <c r="AM864" s="57"/>
      <c r="AN864" s="85"/>
      <c r="AO864" s="685"/>
      <c r="AP864" s="685"/>
      <c r="AQ864" s="695"/>
      <c r="AR864" s="695"/>
      <c r="AS864" s="695"/>
      <c r="AT864" s="695"/>
      <c r="AU864" s="57"/>
      <c r="AV864" s="106"/>
      <c r="AW864" s="57"/>
      <c r="AX864" s="57"/>
      <c r="AY864" s="57"/>
      <c r="AZ864" s="57"/>
      <c r="BA864" s="85"/>
      <c r="BB864" s="685"/>
      <c r="BC864" s="685"/>
      <c r="BD864" s="695"/>
      <c r="BE864" s="695"/>
      <c r="BF864" s="695"/>
      <c r="BG864" s="695"/>
      <c r="BH864" s="57"/>
      <c r="BI864" s="106"/>
      <c r="BJ864" s="57"/>
      <c r="BK864" s="57"/>
      <c r="BL864" s="57"/>
      <c r="BM864" s="57"/>
    </row>
    <row r="865" spans="1:65" s="7" customFormat="1" ht="17.100000000000001" customHeight="1" x14ac:dyDescent="0.2">
      <c r="A865" s="85"/>
      <c r="B865" s="685"/>
      <c r="C865" s="685"/>
      <c r="D865" s="695"/>
      <c r="E865" s="695"/>
      <c r="F865" s="695"/>
      <c r="G865" s="695"/>
      <c r="H865" s="57"/>
      <c r="I865" s="101"/>
      <c r="J865" s="85"/>
      <c r="K865" s="57"/>
      <c r="L865" s="57"/>
      <c r="M865" s="57"/>
      <c r="N865" s="85"/>
      <c r="O865" s="685"/>
      <c r="P865" s="685"/>
      <c r="Q865" s="695"/>
      <c r="R865" s="695"/>
      <c r="S865" s="695"/>
      <c r="T865" s="695"/>
      <c r="U865" s="57"/>
      <c r="V865" s="106"/>
      <c r="W865" s="57"/>
      <c r="X865" s="57"/>
      <c r="Y865" s="57"/>
      <c r="Z865" s="57"/>
      <c r="AA865" s="85"/>
      <c r="AB865" s="685"/>
      <c r="AC865" s="685"/>
      <c r="AD865" s="695"/>
      <c r="AE865" s="695"/>
      <c r="AF865" s="695"/>
      <c r="AG865" s="695"/>
      <c r="AH865" s="57"/>
      <c r="AI865" s="106"/>
      <c r="AJ865" s="57"/>
      <c r="AK865" s="57"/>
      <c r="AL865" s="57"/>
      <c r="AM865" s="57"/>
      <c r="AN865" s="85"/>
      <c r="AO865" s="685"/>
      <c r="AP865" s="685"/>
      <c r="AQ865" s="695"/>
      <c r="AR865" s="695"/>
      <c r="AS865" s="695"/>
      <c r="AT865" s="695"/>
      <c r="AU865" s="57"/>
      <c r="AV865" s="106"/>
      <c r="AW865" s="57"/>
      <c r="AX865" s="57"/>
      <c r="AY865" s="57"/>
      <c r="AZ865" s="57"/>
      <c r="BA865" s="85"/>
      <c r="BB865" s="685"/>
      <c r="BC865" s="685"/>
      <c r="BD865" s="695"/>
      <c r="BE865" s="695"/>
      <c r="BF865" s="695"/>
      <c r="BG865" s="695"/>
      <c r="BH865" s="57"/>
      <c r="BI865" s="106"/>
      <c r="BJ865" s="57"/>
      <c r="BK865" s="57"/>
      <c r="BL865" s="57"/>
      <c r="BM865" s="57"/>
    </row>
    <row r="866" spans="1:65" s="7" customFormat="1" ht="17.100000000000001" customHeight="1" x14ac:dyDescent="0.2">
      <c r="A866" s="85"/>
      <c r="B866" s="685"/>
      <c r="C866" s="685"/>
      <c r="D866" s="695"/>
      <c r="E866" s="695"/>
      <c r="F866" s="695"/>
      <c r="G866" s="695"/>
      <c r="H866" s="57"/>
      <c r="I866" s="101"/>
      <c r="J866" s="85"/>
      <c r="K866" s="57"/>
      <c r="L866" s="57"/>
      <c r="M866" s="57"/>
      <c r="N866" s="85"/>
      <c r="O866" s="685"/>
      <c r="P866" s="685"/>
      <c r="Q866" s="695"/>
      <c r="R866" s="695"/>
      <c r="S866" s="695"/>
      <c r="T866" s="695"/>
      <c r="U866" s="57"/>
      <c r="V866" s="106"/>
      <c r="W866" s="57"/>
      <c r="X866" s="57"/>
      <c r="Y866" s="57"/>
      <c r="Z866" s="57"/>
      <c r="AA866" s="85"/>
      <c r="AB866" s="685"/>
      <c r="AC866" s="685"/>
      <c r="AD866" s="695"/>
      <c r="AE866" s="695"/>
      <c r="AF866" s="695"/>
      <c r="AG866" s="695"/>
      <c r="AH866" s="57"/>
      <c r="AI866" s="106"/>
      <c r="AJ866" s="57"/>
      <c r="AK866" s="57"/>
      <c r="AL866" s="57"/>
      <c r="AM866" s="57"/>
      <c r="AN866" s="85"/>
      <c r="AO866" s="685"/>
      <c r="AP866" s="685"/>
      <c r="AQ866" s="695"/>
      <c r="AR866" s="695"/>
      <c r="AS866" s="695"/>
      <c r="AT866" s="695"/>
      <c r="AU866" s="57"/>
      <c r="AV866" s="106"/>
      <c r="AW866" s="57"/>
      <c r="AX866" s="57"/>
      <c r="AY866" s="57"/>
      <c r="AZ866" s="57"/>
      <c r="BA866" s="85"/>
      <c r="BB866" s="685"/>
      <c r="BC866" s="685"/>
      <c r="BD866" s="695"/>
      <c r="BE866" s="695"/>
      <c r="BF866" s="695"/>
      <c r="BG866" s="695"/>
      <c r="BH866" s="57"/>
      <c r="BI866" s="106"/>
      <c r="BJ866" s="57"/>
      <c r="BK866" s="57"/>
      <c r="BL866" s="57"/>
      <c r="BM866" s="57"/>
    </row>
    <row r="867" spans="1:65" s="7" customFormat="1" ht="17.100000000000001" customHeight="1" x14ac:dyDescent="0.2">
      <c r="A867" s="85"/>
      <c r="B867" s="685"/>
      <c r="C867" s="685"/>
      <c r="D867" s="695"/>
      <c r="E867" s="695"/>
      <c r="F867" s="695"/>
      <c r="G867" s="695"/>
      <c r="H867" s="57"/>
      <c r="I867" s="101"/>
      <c r="J867" s="85"/>
      <c r="K867" s="57"/>
      <c r="L867" s="57"/>
      <c r="M867" s="57"/>
      <c r="N867" s="85"/>
      <c r="O867" s="685"/>
      <c r="P867" s="685"/>
      <c r="Q867" s="695"/>
      <c r="R867" s="695"/>
      <c r="S867" s="695"/>
      <c r="T867" s="695"/>
      <c r="U867" s="57"/>
      <c r="V867" s="106"/>
      <c r="W867" s="57"/>
      <c r="X867" s="57"/>
      <c r="Y867" s="57"/>
      <c r="Z867" s="57"/>
      <c r="AA867" s="85"/>
      <c r="AB867" s="685"/>
      <c r="AC867" s="685"/>
      <c r="AD867" s="695"/>
      <c r="AE867" s="695"/>
      <c r="AF867" s="695"/>
      <c r="AG867" s="695"/>
      <c r="AH867" s="57"/>
      <c r="AI867" s="106"/>
      <c r="AJ867" s="57"/>
      <c r="AK867" s="57"/>
      <c r="AL867" s="57"/>
      <c r="AM867" s="57"/>
      <c r="AN867" s="85"/>
      <c r="AO867" s="685"/>
      <c r="AP867" s="685"/>
      <c r="AQ867" s="695"/>
      <c r="AR867" s="695"/>
      <c r="AS867" s="695"/>
      <c r="AT867" s="695"/>
      <c r="AU867" s="57"/>
      <c r="AV867" s="106"/>
      <c r="AW867" s="57"/>
      <c r="AX867" s="57"/>
      <c r="AY867" s="57"/>
      <c r="AZ867" s="57"/>
      <c r="BA867" s="85"/>
      <c r="BB867" s="685"/>
      <c r="BC867" s="685"/>
      <c r="BD867" s="695"/>
      <c r="BE867" s="695"/>
      <c r="BF867" s="695"/>
      <c r="BG867" s="695"/>
      <c r="BH867" s="57"/>
      <c r="BI867" s="106"/>
      <c r="BJ867" s="57"/>
      <c r="BK867" s="57"/>
      <c r="BL867" s="57"/>
      <c r="BM867" s="57"/>
    </row>
    <row r="868" spans="1:65" s="7" customFormat="1" ht="17.100000000000001" customHeight="1" x14ac:dyDescent="0.2">
      <c r="A868" s="85"/>
      <c r="B868" s="685"/>
      <c r="C868" s="685"/>
      <c r="D868" s="695"/>
      <c r="E868" s="695"/>
      <c r="F868" s="695"/>
      <c r="G868" s="695"/>
      <c r="H868" s="57"/>
      <c r="I868" s="101"/>
      <c r="J868" s="85"/>
      <c r="K868" s="57"/>
      <c r="L868" s="57"/>
      <c r="M868" s="57"/>
      <c r="N868" s="85"/>
      <c r="O868" s="685"/>
      <c r="P868" s="685"/>
      <c r="Q868" s="695"/>
      <c r="R868" s="695"/>
      <c r="S868" s="695"/>
      <c r="T868" s="695"/>
      <c r="U868" s="57"/>
      <c r="V868" s="106"/>
      <c r="W868" s="57"/>
      <c r="X868" s="57"/>
      <c r="Y868" s="57"/>
      <c r="Z868" s="57"/>
      <c r="AA868" s="85"/>
      <c r="AB868" s="685"/>
      <c r="AC868" s="685"/>
      <c r="AD868" s="695"/>
      <c r="AE868" s="695"/>
      <c r="AF868" s="695"/>
      <c r="AG868" s="695"/>
      <c r="AH868" s="57"/>
      <c r="AI868" s="106"/>
      <c r="AJ868" s="57"/>
      <c r="AK868" s="57"/>
      <c r="AL868" s="57"/>
      <c r="AM868" s="57"/>
      <c r="AN868" s="85"/>
      <c r="AO868" s="685"/>
      <c r="AP868" s="685"/>
      <c r="AQ868" s="695"/>
      <c r="AR868" s="695"/>
      <c r="AS868" s="695"/>
      <c r="AT868" s="695"/>
      <c r="AU868" s="57"/>
      <c r="AV868" s="106"/>
      <c r="AW868" s="57"/>
      <c r="AX868" s="57"/>
      <c r="AY868" s="57"/>
      <c r="AZ868" s="57"/>
      <c r="BA868" s="85"/>
      <c r="BB868" s="685"/>
      <c r="BC868" s="685"/>
      <c r="BD868" s="695"/>
      <c r="BE868" s="695"/>
      <c r="BF868" s="695"/>
      <c r="BG868" s="695"/>
      <c r="BH868" s="57"/>
      <c r="BI868" s="106"/>
      <c r="BJ868" s="57"/>
      <c r="BK868" s="57"/>
      <c r="BL868" s="57"/>
      <c r="BM868" s="57"/>
    </row>
    <row r="869" spans="1:65" s="7" customFormat="1" ht="36.75" customHeight="1" x14ac:dyDescent="0.2">
      <c r="A869" s="85"/>
      <c r="B869" s="686"/>
      <c r="C869" s="686"/>
      <c r="D869" s="695"/>
      <c r="E869" s="695"/>
      <c r="F869" s="695"/>
      <c r="G869" s="695"/>
      <c r="H869" s="57"/>
      <c r="I869" s="101"/>
      <c r="J869" s="85"/>
      <c r="K869" s="57"/>
      <c r="L869" s="57"/>
      <c r="M869" s="57"/>
      <c r="N869" s="85"/>
      <c r="O869" s="686"/>
      <c r="P869" s="686"/>
      <c r="Q869" s="695"/>
      <c r="R869" s="695"/>
      <c r="S869" s="695"/>
      <c r="T869" s="695"/>
      <c r="U869" s="57"/>
      <c r="V869" s="106"/>
      <c r="W869" s="57"/>
      <c r="X869" s="57"/>
      <c r="Y869" s="57"/>
      <c r="Z869" s="57"/>
      <c r="AA869" s="85"/>
      <c r="AB869" s="686"/>
      <c r="AC869" s="686"/>
      <c r="AD869" s="695"/>
      <c r="AE869" s="695"/>
      <c r="AF869" s="695"/>
      <c r="AG869" s="695"/>
      <c r="AH869" s="57"/>
      <c r="AI869" s="106"/>
      <c r="AJ869" s="57"/>
      <c r="AK869" s="57"/>
      <c r="AL869" s="57"/>
      <c r="AM869" s="57"/>
      <c r="AN869" s="85"/>
      <c r="AO869" s="686"/>
      <c r="AP869" s="686"/>
      <c r="AQ869" s="695"/>
      <c r="AR869" s="695"/>
      <c r="AS869" s="695"/>
      <c r="AT869" s="695"/>
      <c r="AU869" s="57"/>
      <c r="AV869" s="106"/>
      <c r="AW869" s="57"/>
      <c r="AX869" s="57"/>
      <c r="AY869" s="57"/>
      <c r="AZ869" s="57"/>
      <c r="BA869" s="85"/>
      <c r="BB869" s="686"/>
      <c r="BC869" s="686"/>
      <c r="BD869" s="695"/>
      <c r="BE869" s="695"/>
      <c r="BF869" s="695"/>
      <c r="BG869" s="695"/>
      <c r="BH869" s="57"/>
      <c r="BI869" s="106"/>
      <c r="BJ869" s="57"/>
      <c r="BK869" s="57"/>
      <c r="BL869" s="57"/>
      <c r="BM869" s="57"/>
    </row>
    <row r="870" spans="1:65" s="7" customFormat="1" ht="34.5" customHeight="1" x14ac:dyDescent="0.2">
      <c r="A870" s="85"/>
      <c r="B870" s="686"/>
      <c r="C870" s="686"/>
      <c r="D870" s="695"/>
      <c r="E870" s="695"/>
      <c r="F870" s="695"/>
      <c r="G870" s="695"/>
      <c r="H870" s="57"/>
      <c r="I870" s="101"/>
      <c r="J870" s="85"/>
      <c r="K870" s="57"/>
      <c r="L870" s="57"/>
      <c r="M870" s="57"/>
      <c r="N870" s="85"/>
      <c r="O870" s="686"/>
      <c r="P870" s="686"/>
      <c r="Q870" s="695"/>
      <c r="R870" s="695"/>
      <c r="S870" s="695"/>
      <c r="T870" s="695"/>
      <c r="U870" s="57"/>
      <c r="V870" s="106"/>
      <c r="W870" s="57"/>
      <c r="X870" s="57"/>
      <c r="Y870" s="57"/>
      <c r="Z870" s="57"/>
      <c r="AA870" s="85"/>
      <c r="AB870" s="686"/>
      <c r="AC870" s="686"/>
      <c r="AD870" s="695"/>
      <c r="AE870" s="695"/>
      <c r="AF870" s="695"/>
      <c r="AG870" s="695"/>
      <c r="AH870" s="57"/>
      <c r="AI870" s="106"/>
      <c r="AJ870" s="57"/>
      <c r="AK870" s="57"/>
      <c r="AL870" s="57"/>
      <c r="AM870" s="57"/>
      <c r="AN870" s="85"/>
      <c r="AO870" s="686"/>
      <c r="AP870" s="686"/>
      <c r="AQ870" s="695"/>
      <c r="AR870" s="695"/>
      <c r="AS870" s="695"/>
      <c r="AT870" s="695"/>
      <c r="AU870" s="57"/>
      <c r="AV870" s="106"/>
      <c r="AW870" s="57"/>
      <c r="AX870" s="57"/>
      <c r="AY870" s="57"/>
      <c r="AZ870" s="57"/>
      <c r="BA870" s="85"/>
      <c r="BB870" s="686"/>
      <c r="BC870" s="686"/>
      <c r="BD870" s="695"/>
      <c r="BE870" s="695"/>
      <c r="BF870" s="695"/>
      <c r="BG870" s="695"/>
      <c r="BH870" s="57"/>
      <c r="BI870" s="106"/>
      <c r="BJ870" s="57"/>
      <c r="BK870" s="57"/>
      <c r="BL870" s="57"/>
      <c r="BM870" s="57"/>
    </row>
    <row r="871" spans="1:65" s="7" customFormat="1" ht="15" x14ac:dyDescent="0.2">
      <c r="A871" s="85"/>
      <c r="B871" s="49"/>
      <c r="C871" s="49"/>
      <c r="D871" s="54"/>
      <c r="E871" s="54"/>
      <c r="F871" s="54"/>
      <c r="G871" s="54"/>
      <c r="H871" s="57"/>
      <c r="I871" s="101"/>
      <c r="J871" s="85"/>
      <c r="K871" s="57"/>
      <c r="L871" s="57"/>
      <c r="M871" s="57"/>
      <c r="N871" s="85"/>
      <c r="O871" s="49"/>
      <c r="P871" s="49"/>
      <c r="Q871" s="54"/>
      <c r="R871" s="54"/>
      <c r="S871" s="54"/>
      <c r="T871" s="54"/>
      <c r="U871" s="57"/>
      <c r="V871" s="106"/>
      <c r="W871" s="57"/>
      <c r="X871" s="57"/>
      <c r="Y871" s="57"/>
      <c r="Z871" s="57"/>
      <c r="AA871" s="85"/>
      <c r="AB871" s="49"/>
      <c r="AC871" s="49"/>
      <c r="AD871" s="54"/>
      <c r="AE871" s="54"/>
      <c r="AF871" s="54"/>
      <c r="AG871" s="54"/>
      <c r="AH871" s="57"/>
      <c r="AI871" s="106"/>
      <c r="AJ871" s="57"/>
      <c r="AK871" s="57"/>
      <c r="AL871" s="57"/>
      <c r="AM871" s="57"/>
      <c r="AN871" s="85"/>
      <c r="AO871" s="49"/>
      <c r="AP871" s="49"/>
      <c r="AQ871" s="54"/>
      <c r="AR871" s="54"/>
      <c r="AS871" s="54"/>
      <c r="AT871" s="54"/>
      <c r="AU871" s="57"/>
      <c r="AV871" s="106"/>
      <c r="AW871" s="57"/>
      <c r="AX871" s="57"/>
      <c r="AY871" s="57"/>
      <c r="AZ871" s="57"/>
      <c r="BA871" s="85"/>
      <c r="BB871" s="49"/>
      <c r="BC871" s="49"/>
      <c r="BD871" s="54"/>
      <c r="BE871" s="54"/>
      <c r="BF871" s="54"/>
      <c r="BG871" s="54"/>
      <c r="BH871" s="57"/>
      <c r="BI871" s="106"/>
      <c r="BJ871" s="57"/>
      <c r="BK871" s="57"/>
      <c r="BL871" s="57"/>
      <c r="BM871" s="57"/>
    </row>
    <row r="872" spans="1:65" s="5" customFormat="1" ht="13.5" x14ac:dyDescent="0.25">
      <c r="A872" s="7"/>
      <c r="B872" s="71"/>
      <c r="C872" s="777"/>
      <c r="D872" s="777"/>
      <c r="E872" s="777"/>
      <c r="F872" s="777"/>
      <c r="G872" s="777"/>
      <c r="H872" s="777"/>
      <c r="I872" s="777"/>
      <c r="J872" s="7"/>
      <c r="K872" s="778"/>
      <c r="L872" s="778"/>
      <c r="M872" s="778"/>
      <c r="N872" s="7"/>
      <c r="O872" s="71"/>
      <c r="P872" s="189"/>
      <c r="Q872" s="189"/>
      <c r="R872" s="189"/>
      <c r="S872" s="189"/>
      <c r="T872" s="189"/>
      <c r="U872" s="51"/>
      <c r="V872" s="51"/>
      <c r="W872" s="57"/>
      <c r="X872" s="778"/>
      <c r="Y872" s="778"/>
      <c r="Z872" s="778"/>
      <c r="AA872" s="7"/>
      <c r="AB872" s="71"/>
      <c r="AC872" s="189"/>
      <c r="AD872" s="189"/>
      <c r="AE872" s="189"/>
      <c r="AF872" s="189"/>
      <c r="AG872" s="189"/>
      <c r="AH872" s="51"/>
      <c r="AI872" s="51"/>
      <c r="AJ872" s="57"/>
      <c r="AK872" s="778"/>
      <c r="AL872" s="778"/>
      <c r="AM872" s="778"/>
      <c r="AN872" s="7"/>
      <c r="AO872" s="71"/>
      <c r="AP872" s="189"/>
      <c r="AQ872" s="189"/>
      <c r="AR872" s="189"/>
      <c r="AS872" s="189"/>
      <c r="AT872" s="189"/>
      <c r="AU872" s="51"/>
      <c r="AV872" s="51"/>
      <c r="AW872" s="57"/>
      <c r="AX872" s="778"/>
      <c r="AY872" s="778"/>
      <c r="AZ872" s="778"/>
      <c r="BA872" s="7"/>
      <c r="BB872" s="71"/>
      <c r="BC872" s="189"/>
      <c r="BD872" s="189"/>
      <c r="BE872" s="189"/>
      <c r="BF872" s="189"/>
      <c r="BG872" s="189"/>
      <c r="BH872" s="51"/>
      <c r="BI872" s="51"/>
      <c r="BJ872" s="57"/>
      <c r="BK872" s="778"/>
      <c r="BL872" s="778"/>
      <c r="BM872" s="778"/>
    </row>
    <row r="873" spans="1:65" s="7" customFormat="1" ht="17.100000000000001" customHeight="1" x14ac:dyDescent="0.2">
      <c r="A873" s="85"/>
      <c r="B873" s="57"/>
      <c r="C873" s="85"/>
      <c r="D873" s="85"/>
      <c r="E873" s="85"/>
      <c r="F873" s="85"/>
      <c r="G873" s="85"/>
      <c r="H873" s="57"/>
      <c r="I873" s="101"/>
      <c r="J873" s="85"/>
      <c r="K873" s="57"/>
      <c r="L873" s="57"/>
      <c r="M873" s="57"/>
      <c r="N873" s="85"/>
      <c r="O873" s="57"/>
      <c r="P873" s="85"/>
      <c r="Q873" s="85"/>
      <c r="R873" s="85"/>
      <c r="S873" s="85"/>
      <c r="T873" s="85"/>
      <c r="U873" s="57"/>
      <c r="V873" s="106"/>
      <c r="W873" s="57"/>
      <c r="X873" s="57"/>
      <c r="Y873" s="57"/>
      <c r="Z873" s="57"/>
      <c r="AA873" s="85"/>
      <c r="AB873" s="57"/>
      <c r="AC873" s="85"/>
      <c r="AD873" s="85"/>
      <c r="AE873" s="85"/>
      <c r="AF873" s="85"/>
      <c r="AG873" s="85"/>
      <c r="AH873" s="57"/>
      <c r="AI873" s="106"/>
      <c r="AJ873" s="57"/>
      <c r="AK873" s="57"/>
      <c r="AL873" s="57"/>
      <c r="AM873" s="57"/>
      <c r="AN873" s="85"/>
      <c r="AO873" s="57"/>
      <c r="AP873" s="85"/>
      <c r="AQ873" s="85"/>
      <c r="AR873" s="85"/>
      <c r="AS873" s="85"/>
      <c r="AT873" s="85"/>
      <c r="AU873" s="57"/>
      <c r="AV873" s="106"/>
      <c r="AW873" s="57"/>
      <c r="AX873" s="57"/>
      <c r="AY873" s="57"/>
      <c r="AZ873" s="57"/>
      <c r="BA873" s="85"/>
      <c r="BB873" s="57"/>
      <c r="BC873" s="85"/>
      <c r="BD873" s="85"/>
      <c r="BE873" s="85"/>
      <c r="BF873" s="85"/>
      <c r="BG873" s="85"/>
      <c r="BH873" s="57"/>
      <c r="BI873" s="106"/>
      <c r="BJ873" s="57"/>
      <c r="BK873" s="57"/>
      <c r="BL873" s="57"/>
      <c r="BM873" s="57"/>
    </row>
    <row r="874" spans="1:65" s="90" customFormat="1" ht="15.75" customHeight="1" x14ac:dyDescent="0.25">
      <c r="A874" s="56"/>
      <c r="B874" s="76"/>
      <c r="C874" s="781"/>
      <c r="D874" s="781"/>
      <c r="E874" s="781"/>
      <c r="F874" s="781"/>
      <c r="G874" s="781"/>
      <c r="H874" s="781"/>
      <c r="I874" s="781"/>
      <c r="J874" s="56"/>
      <c r="K874" s="779"/>
      <c r="L874" s="779"/>
      <c r="M874" s="779"/>
      <c r="N874" s="56"/>
      <c r="O874" s="76"/>
      <c r="P874" s="168"/>
      <c r="Q874" s="168"/>
      <c r="R874" s="168"/>
      <c r="S874" s="168"/>
      <c r="T874" s="168"/>
      <c r="U874" s="191"/>
      <c r="V874" s="191"/>
      <c r="W874" s="133"/>
      <c r="X874" s="779"/>
      <c r="Y874" s="779"/>
      <c r="Z874" s="779"/>
      <c r="AA874" s="56"/>
      <c r="AB874" s="76"/>
      <c r="AC874" s="168"/>
      <c r="AD874" s="168"/>
      <c r="AE874" s="168"/>
      <c r="AF874" s="168"/>
      <c r="AG874" s="168"/>
      <c r="AH874" s="191"/>
      <c r="AI874" s="191"/>
      <c r="AJ874" s="133"/>
      <c r="AK874" s="779"/>
      <c r="AL874" s="779"/>
      <c r="AM874" s="779"/>
      <c r="AN874" s="56"/>
      <c r="AO874" s="76"/>
      <c r="AP874" s="168"/>
      <c r="AQ874" s="168"/>
      <c r="AR874" s="168"/>
      <c r="AS874" s="168"/>
      <c r="AT874" s="168"/>
      <c r="AU874" s="191"/>
      <c r="AV874" s="191"/>
      <c r="AW874" s="133"/>
      <c r="AX874" s="779"/>
      <c r="AY874" s="779"/>
      <c r="AZ874" s="779"/>
      <c r="BA874" s="56"/>
      <c r="BB874" s="76"/>
      <c r="BC874" s="168"/>
      <c r="BD874" s="168"/>
      <c r="BE874" s="168"/>
      <c r="BF874" s="168"/>
      <c r="BG874" s="168"/>
      <c r="BH874" s="191"/>
      <c r="BI874" s="191"/>
      <c r="BJ874" s="133"/>
      <c r="BK874" s="779"/>
      <c r="BL874" s="779"/>
      <c r="BM874" s="779"/>
    </row>
    <row r="875" spans="1:65" s="90" customFormat="1" ht="16.5" customHeight="1" x14ac:dyDescent="0.25">
      <c r="A875" s="56"/>
      <c r="B875" s="76"/>
      <c r="C875" s="89"/>
      <c r="D875" s="89"/>
      <c r="E875" s="89"/>
      <c r="F875" s="89"/>
      <c r="G875" s="89"/>
      <c r="H875" s="68"/>
      <c r="I875" s="102"/>
      <c r="J875" s="56"/>
      <c r="K875" s="168"/>
      <c r="L875" s="168"/>
      <c r="M875" s="168"/>
      <c r="N875" s="56"/>
      <c r="O875" s="76"/>
      <c r="P875" s="89"/>
      <c r="Q875" s="89"/>
      <c r="R875" s="89"/>
      <c r="S875" s="89"/>
      <c r="T875" s="89"/>
      <c r="U875" s="168"/>
      <c r="V875" s="182"/>
      <c r="W875" s="133"/>
      <c r="X875" s="168"/>
      <c r="Y875" s="168"/>
      <c r="Z875" s="168"/>
      <c r="AA875" s="56"/>
      <c r="AB875" s="76"/>
      <c r="AC875" s="89"/>
      <c r="AD875" s="89"/>
      <c r="AE875" s="89"/>
      <c r="AF875" s="89"/>
      <c r="AG875" s="89"/>
      <c r="AH875" s="168"/>
      <c r="AI875" s="182"/>
      <c r="AJ875" s="133"/>
      <c r="AK875" s="168"/>
      <c r="AL875" s="168"/>
      <c r="AM875" s="168"/>
      <c r="AN875" s="56"/>
      <c r="AO875" s="76"/>
      <c r="AP875" s="89"/>
      <c r="AQ875" s="89"/>
      <c r="AR875" s="89"/>
      <c r="AS875" s="89"/>
      <c r="AT875" s="89"/>
      <c r="AU875" s="168"/>
      <c r="AV875" s="182"/>
      <c r="AW875" s="133"/>
      <c r="AX875" s="168"/>
      <c r="AY875" s="168"/>
      <c r="AZ875" s="168"/>
      <c r="BA875" s="56"/>
      <c r="BB875" s="76"/>
      <c r="BC875" s="89"/>
      <c r="BD875" s="89"/>
      <c r="BE875" s="89"/>
      <c r="BF875" s="89"/>
      <c r="BG875" s="89"/>
      <c r="BH875" s="168"/>
      <c r="BI875" s="182"/>
      <c r="BJ875" s="133"/>
      <c r="BK875" s="168"/>
      <c r="BL875" s="168"/>
      <c r="BM875" s="168"/>
    </row>
    <row r="876" spans="1:65" s="90" customFormat="1" ht="26.25" customHeight="1" x14ac:dyDescent="0.25">
      <c r="A876" s="27"/>
      <c r="B876" s="76"/>
      <c r="C876" s="89"/>
      <c r="D876" s="89"/>
      <c r="E876" s="89"/>
      <c r="F876" s="89"/>
      <c r="G876" s="89"/>
      <c r="H876" s="68"/>
      <c r="I876" s="102"/>
      <c r="J876" s="56"/>
      <c r="K876" s="168"/>
      <c r="L876" s="168"/>
      <c r="M876" s="168"/>
      <c r="N876" s="27"/>
      <c r="O876" s="76"/>
      <c r="P876" s="89"/>
      <c r="Q876" s="89"/>
      <c r="R876" s="89"/>
      <c r="S876" s="89"/>
      <c r="T876" s="89"/>
      <c r="U876" s="168"/>
      <c r="V876" s="182"/>
      <c r="W876" s="133"/>
      <c r="X876" s="168"/>
      <c r="Y876" s="168"/>
      <c r="Z876" s="168"/>
      <c r="AA876" s="27"/>
      <c r="AB876" s="76"/>
      <c r="AC876" s="89"/>
      <c r="AD876" s="89"/>
      <c r="AE876" s="89"/>
      <c r="AF876" s="89"/>
      <c r="AG876" s="89"/>
      <c r="AH876" s="168"/>
      <c r="AI876" s="182"/>
      <c r="AJ876" s="133"/>
      <c r="AK876" s="168"/>
      <c r="AL876" s="168"/>
      <c r="AM876" s="168"/>
      <c r="AN876" s="27"/>
      <c r="AO876" s="76"/>
      <c r="AP876" s="89"/>
      <c r="AQ876" s="89"/>
      <c r="AR876" s="89"/>
      <c r="AS876" s="89"/>
      <c r="AT876" s="89"/>
      <c r="AU876" s="168"/>
      <c r="AV876" s="182"/>
      <c r="AW876" s="133"/>
      <c r="AX876" s="168"/>
      <c r="AY876" s="168"/>
      <c r="AZ876" s="168"/>
      <c r="BA876" s="27"/>
      <c r="BB876" s="76"/>
      <c r="BC876" s="89"/>
      <c r="BD876" s="89"/>
      <c r="BE876" s="89"/>
      <c r="BF876" s="89"/>
      <c r="BG876" s="89"/>
      <c r="BH876" s="168"/>
      <c r="BI876" s="182"/>
      <c r="BJ876" s="133"/>
      <c r="BK876" s="168"/>
      <c r="BL876" s="168"/>
      <c r="BM876" s="168"/>
    </row>
    <row r="877" spans="1:65" s="20" customFormat="1" x14ac:dyDescent="0.2">
      <c r="A877" s="62"/>
      <c r="B877" s="696"/>
      <c r="C877" s="696"/>
      <c r="D877" s="696"/>
      <c r="E877" s="696"/>
      <c r="F877" s="696"/>
      <c r="G877" s="696"/>
      <c r="H877" s="63"/>
      <c r="I877" s="106"/>
      <c r="J877" s="64"/>
      <c r="K877" s="65"/>
      <c r="L877" s="65"/>
      <c r="M877" s="63"/>
      <c r="N877" s="62"/>
      <c r="O877" s="696"/>
      <c r="P877" s="696"/>
      <c r="Q877" s="696"/>
      <c r="R877" s="696"/>
      <c r="S877" s="696"/>
      <c r="T877" s="696"/>
      <c r="U877" s="63"/>
      <c r="V877" s="106"/>
      <c r="W877" s="65"/>
      <c r="X877" s="65"/>
      <c r="Y877" s="65"/>
      <c r="Z877" s="63"/>
      <c r="AA877" s="62"/>
      <c r="AB877" s="696"/>
      <c r="AC877" s="696"/>
      <c r="AD877" s="696"/>
      <c r="AE877" s="696"/>
      <c r="AF877" s="696"/>
      <c r="AG877" s="696"/>
      <c r="AH877" s="63"/>
      <c r="AI877" s="106"/>
      <c r="AJ877" s="65"/>
      <c r="AK877" s="65"/>
      <c r="AL877" s="65"/>
      <c r="AM877" s="63"/>
      <c r="AN877" s="62"/>
      <c r="AO877" s="696"/>
      <c r="AP877" s="696"/>
      <c r="AQ877" s="696"/>
      <c r="AR877" s="696"/>
      <c r="AS877" s="696"/>
      <c r="AT877" s="696"/>
      <c r="AU877" s="63"/>
      <c r="AV877" s="106"/>
      <c r="AW877" s="65"/>
      <c r="AX877" s="65"/>
      <c r="AY877" s="65"/>
      <c r="AZ877" s="63"/>
      <c r="BA877" s="62"/>
      <c r="BB877" s="696"/>
      <c r="BC877" s="696"/>
      <c r="BD877" s="696"/>
      <c r="BE877" s="696"/>
      <c r="BF877" s="696"/>
      <c r="BG877" s="696"/>
      <c r="BH877" s="63"/>
      <c r="BI877" s="106"/>
      <c r="BJ877" s="65"/>
      <c r="BK877" s="65"/>
      <c r="BL877" s="65"/>
      <c r="BM877" s="63"/>
    </row>
    <row r="878" spans="1:65" s="5" customFormat="1" ht="15.95" customHeight="1" x14ac:dyDescent="0.2">
      <c r="B878" s="24"/>
      <c r="C878" s="21"/>
      <c r="D878" s="21"/>
      <c r="E878" s="21"/>
      <c r="F878" s="21"/>
      <c r="G878" s="21"/>
      <c r="H878" s="73"/>
      <c r="I878" s="109"/>
      <c r="J878" s="21"/>
      <c r="K878" s="130"/>
      <c r="L878" s="51"/>
      <c r="M878" s="59"/>
      <c r="O878" s="24"/>
      <c r="P878" s="21"/>
      <c r="Q878" s="21"/>
      <c r="R878" s="21"/>
      <c r="S878" s="21"/>
      <c r="T878" s="21"/>
      <c r="U878" s="51"/>
      <c r="V878" s="108"/>
      <c r="W878" s="51"/>
      <c r="X878" s="130"/>
      <c r="Y878" s="51"/>
      <c r="Z878" s="59"/>
      <c r="AB878" s="24"/>
      <c r="AC878" s="21"/>
      <c r="AD878" s="21"/>
      <c r="AE878" s="21"/>
      <c r="AF878" s="21"/>
      <c r="AG878" s="21"/>
      <c r="AH878" s="51"/>
      <c r="AI878" s="108"/>
      <c r="AJ878" s="51"/>
      <c r="AK878" s="130"/>
      <c r="AL878" s="51"/>
      <c r="AM878" s="59"/>
      <c r="AO878" s="24"/>
      <c r="AP878" s="21"/>
      <c r="AQ878" s="21"/>
      <c r="AR878" s="21"/>
      <c r="AS878" s="21"/>
      <c r="AT878" s="21"/>
      <c r="AU878" s="51"/>
      <c r="AV878" s="108"/>
      <c r="AW878" s="51"/>
      <c r="AX878" s="130"/>
      <c r="AY878" s="51"/>
      <c r="AZ878" s="59"/>
      <c r="BB878" s="24"/>
      <c r="BC878" s="21"/>
      <c r="BD878" s="21"/>
      <c r="BE878" s="21"/>
      <c r="BF878" s="21"/>
      <c r="BG878" s="21"/>
      <c r="BH878" s="51"/>
      <c r="BI878" s="108"/>
      <c r="BJ878" s="51"/>
      <c r="BK878" s="130"/>
      <c r="BL878" s="51"/>
      <c r="BM878" s="59"/>
    </row>
    <row r="879" spans="1:65" s="5" customFormat="1" ht="15.95" customHeight="1" x14ac:dyDescent="0.2">
      <c r="A879" s="21"/>
      <c r="B879" s="24"/>
      <c r="C879" s="21"/>
      <c r="D879" s="21"/>
      <c r="E879" s="21"/>
      <c r="F879" s="21"/>
      <c r="G879" s="21"/>
      <c r="H879" s="73"/>
      <c r="I879" s="109"/>
      <c r="J879" s="21"/>
      <c r="K879" s="130"/>
      <c r="L879" s="51"/>
      <c r="M879" s="59"/>
      <c r="N879" s="21"/>
      <c r="O879" s="24"/>
      <c r="P879" s="21"/>
      <c r="Q879" s="21"/>
      <c r="R879" s="21"/>
      <c r="S879" s="21"/>
      <c r="T879" s="21"/>
      <c r="U879" s="51"/>
      <c r="V879" s="108"/>
      <c r="W879" s="51"/>
      <c r="X879" s="130"/>
      <c r="Y879" s="51"/>
      <c r="Z879" s="59"/>
      <c r="AA879" s="21"/>
      <c r="AB879" s="24"/>
      <c r="AC879" s="21"/>
      <c r="AD879" s="21"/>
      <c r="AE879" s="21"/>
      <c r="AF879" s="21"/>
      <c r="AG879" s="21"/>
      <c r="AH879" s="51"/>
      <c r="AI879" s="108"/>
      <c r="AJ879" s="51"/>
      <c r="AK879" s="130"/>
      <c r="AL879" s="51"/>
      <c r="AM879" s="59"/>
      <c r="AN879" s="21"/>
      <c r="AO879" s="24"/>
      <c r="AP879" s="21"/>
      <c r="AQ879" s="21"/>
      <c r="AR879" s="21"/>
      <c r="AS879" s="21"/>
      <c r="AT879" s="21"/>
      <c r="AU879" s="51"/>
      <c r="AV879" s="108"/>
      <c r="AW879" s="51"/>
      <c r="AX879" s="130"/>
      <c r="AY879" s="51"/>
      <c r="AZ879" s="59"/>
      <c r="BA879" s="21"/>
      <c r="BB879" s="24"/>
      <c r="BC879" s="21"/>
      <c r="BD879" s="21"/>
      <c r="BE879" s="21"/>
      <c r="BF879" s="21"/>
      <c r="BG879" s="21"/>
      <c r="BH879" s="51"/>
      <c r="BI879" s="108"/>
      <c r="BJ879" s="51"/>
      <c r="BK879" s="130"/>
      <c r="BL879" s="51"/>
      <c r="BM879" s="59"/>
    </row>
    <row r="880" spans="1:65" s="5" customFormat="1" ht="15.95" customHeight="1" x14ac:dyDescent="0.2">
      <c r="A880" s="61"/>
      <c r="B880" s="73"/>
      <c r="C880" s="21"/>
      <c r="D880" s="21"/>
      <c r="E880" s="21"/>
      <c r="F880" s="21"/>
      <c r="G880" s="21"/>
      <c r="H880" s="24"/>
      <c r="I880" s="98"/>
      <c r="K880" s="51"/>
      <c r="L880" s="51"/>
      <c r="M880" s="51"/>
      <c r="N880" s="61"/>
      <c r="O880" s="73"/>
      <c r="P880" s="21"/>
      <c r="Q880" s="21"/>
      <c r="R880" s="21"/>
      <c r="S880" s="21"/>
      <c r="T880" s="21"/>
      <c r="U880" s="51"/>
      <c r="V880" s="108"/>
      <c r="W880" s="51"/>
      <c r="X880" s="51"/>
      <c r="Y880" s="51"/>
      <c r="Z880" s="51"/>
      <c r="AA880" s="61"/>
      <c r="AB880" s="73"/>
      <c r="AC880" s="21"/>
      <c r="AD880" s="21"/>
      <c r="AE880" s="21"/>
      <c r="AF880" s="21"/>
      <c r="AG880" s="21"/>
      <c r="AH880" s="51"/>
      <c r="AI880" s="108"/>
      <c r="AJ880" s="51"/>
      <c r="AK880" s="51"/>
      <c r="AL880" s="51"/>
      <c r="AM880" s="51"/>
      <c r="AN880" s="61"/>
      <c r="AO880" s="73"/>
      <c r="AP880" s="21"/>
      <c r="AQ880" s="21"/>
      <c r="AR880" s="21"/>
      <c r="AS880" s="21"/>
      <c r="AT880" s="21"/>
      <c r="AU880" s="51"/>
      <c r="AV880" s="108"/>
      <c r="AW880" s="51"/>
      <c r="AX880" s="51"/>
      <c r="AY880" s="51"/>
      <c r="AZ880" s="51"/>
      <c r="BA880" s="61"/>
      <c r="BB880" s="73"/>
      <c r="BC880" s="21"/>
      <c r="BD880" s="21"/>
      <c r="BE880" s="21"/>
      <c r="BF880" s="21"/>
      <c r="BG880" s="21"/>
      <c r="BH880" s="51"/>
      <c r="BI880" s="108"/>
      <c r="BJ880" s="51"/>
      <c r="BK880" s="51"/>
      <c r="BL880" s="51"/>
      <c r="BM880" s="51"/>
    </row>
    <row r="881" spans="1:65" s="5" customFormat="1" ht="15.95" customHeight="1" x14ac:dyDescent="0.2">
      <c r="A881" s="21"/>
      <c r="B881" s="73"/>
      <c r="C881" s="21"/>
      <c r="D881" s="21"/>
      <c r="E881" s="21"/>
      <c r="F881" s="21"/>
      <c r="G881" s="21"/>
      <c r="H881" s="32"/>
      <c r="I881" s="103"/>
      <c r="J881" s="46"/>
      <c r="K881" s="356"/>
      <c r="L881" s="51"/>
      <c r="M881" s="130"/>
      <c r="N881" s="21"/>
      <c r="O881" s="73"/>
      <c r="P881" s="21"/>
      <c r="Q881" s="21"/>
      <c r="R881" s="21"/>
      <c r="S881" s="21"/>
      <c r="T881" s="21"/>
      <c r="U881" s="156"/>
      <c r="V881" s="176"/>
      <c r="W881" s="134"/>
      <c r="X881" s="356"/>
      <c r="Y881" s="51"/>
      <c r="Z881" s="130"/>
      <c r="AA881" s="21"/>
      <c r="AB881" s="73"/>
      <c r="AC881" s="21"/>
      <c r="AD881" s="21"/>
      <c r="AE881" s="21"/>
      <c r="AF881" s="21"/>
      <c r="AG881" s="21"/>
      <c r="AH881" s="156"/>
      <c r="AI881" s="176"/>
      <c r="AJ881" s="134"/>
      <c r="AK881" s="356"/>
      <c r="AL881" s="51"/>
      <c r="AM881" s="130"/>
      <c r="AN881" s="21"/>
      <c r="AO881" s="73"/>
      <c r="AP881" s="21"/>
      <c r="AQ881" s="21"/>
      <c r="AR881" s="21"/>
      <c r="AS881" s="21"/>
      <c r="AT881" s="21"/>
      <c r="AU881" s="156"/>
      <c r="AV881" s="176"/>
      <c r="AW881" s="134"/>
      <c r="AX881" s="356"/>
      <c r="AY881" s="51"/>
      <c r="AZ881" s="130"/>
      <c r="BA881" s="21"/>
      <c r="BB881" s="73"/>
      <c r="BC881" s="21"/>
      <c r="BD881" s="21"/>
      <c r="BE881" s="21"/>
      <c r="BF881" s="21"/>
      <c r="BG881" s="21"/>
      <c r="BH881" s="156"/>
      <c r="BI881" s="176"/>
      <c r="BJ881" s="134"/>
      <c r="BK881" s="356"/>
      <c r="BL881" s="51"/>
      <c r="BM881" s="130"/>
    </row>
    <row r="882" spans="1:65" s="5" customFormat="1" ht="15.95" customHeight="1" x14ac:dyDescent="0.2">
      <c r="A882" s="21"/>
      <c r="B882" s="780"/>
      <c r="C882" s="780"/>
      <c r="D882" s="780"/>
      <c r="E882" s="780"/>
      <c r="F882" s="780"/>
      <c r="G882" s="780"/>
      <c r="H882" s="780"/>
      <c r="I882" s="780"/>
      <c r="J882" s="780"/>
      <c r="K882" s="780"/>
      <c r="L882" s="780"/>
      <c r="M882" s="780"/>
      <c r="N882" s="21"/>
      <c r="O882" s="136"/>
      <c r="P882" s="136"/>
      <c r="Q882" s="136"/>
      <c r="R882" s="136"/>
      <c r="S882" s="136"/>
      <c r="T882" s="136"/>
      <c r="U882" s="51"/>
      <c r="V882" s="51"/>
      <c r="W882" s="51"/>
      <c r="X882" s="51"/>
      <c r="Y882" s="51"/>
      <c r="Z882" s="51"/>
      <c r="AA882" s="21"/>
      <c r="AB882" s="136"/>
      <c r="AC882" s="136"/>
      <c r="AD882" s="136"/>
      <c r="AE882" s="136"/>
      <c r="AF882" s="136"/>
      <c r="AG882" s="136"/>
      <c r="AH882" s="51"/>
      <c r="AI882" s="51"/>
      <c r="AJ882" s="51"/>
      <c r="AK882" s="51"/>
      <c r="AL882" s="51"/>
      <c r="AM882" s="51"/>
      <c r="AN882" s="21"/>
      <c r="AO882" s="136"/>
      <c r="AP882" s="136"/>
      <c r="AQ882" s="136"/>
      <c r="AR882" s="136"/>
      <c r="AS882" s="136"/>
      <c r="AT882" s="136"/>
      <c r="AU882" s="51"/>
      <c r="AV882" s="51"/>
      <c r="AW882" s="51"/>
      <c r="AX882" s="51"/>
      <c r="AY882" s="51"/>
      <c r="AZ882" s="51"/>
      <c r="BA882" s="21"/>
      <c r="BB882" s="136"/>
      <c r="BC882" s="136"/>
      <c r="BD882" s="136"/>
      <c r="BE882" s="136"/>
      <c r="BF882" s="136"/>
      <c r="BG882" s="136"/>
      <c r="BH882" s="51"/>
      <c r="BI882" s="51"/>
      <c r="BJ882" s="51"/>
      <c r="BK882" s="51"/>
      <c r="BL882" s="51"/>
      <c r="BM882" s="51"/>
    </row>
    <row r="883" spans="1:65" s="5" customFormat="1" ht="15.95" customHeight="1" x14ac:dyDescent="0.2">
      <c r="A883" s="61"/>
      <c r="B883" s="73"/>
      <c r="C883" s="21"/>
      <c r="D883" s="21"/>
      <c r="E883" s="21"/>
      <c r="F883" s="21"/>
      <c r="G883" s="21"/>
      <c r="H883" s="24"/>
      <c r="I883" s="98"/>
      <c r="K883" s="51"/>
      <c r="L883" s="51"/>
      <c r="M883" s="51"/>
      <c r="N883" s="61"/>
      <c r="O883" s="73"/>
      <c r="P883" s="21"/>
      <c r="Q883" s="21"/>
      <c r="R883" s="21"/>
      <c r="S883" s="21"/>
      <c r="T883" s="21"/>
      <c r="U883" s="51"/>
      <c r="V883" s="108"/>
      <c r="W883" s="51"/>
      <c r="X883" s="51"/>
      <c r="Y883" s="51"/>
      <c r="Z883" s="51"/>
      <c r="AA883" s="61"/>
      <c r="AB883" s="73"/>
      <c r="AC883" s="21"/>
      <c r="AD883" s="21"/>
      <c r="AE883" s="21"/>
      <c r="AF883" s="21"/>
      <c r="AG883" s="21"/>
      <c r="AH883" s="51"/>
      <c r="AI883" s="108"/>
      <c r="AJ883" s="51"/>
      <c r="AK883" s="51"/>
      <c r="AL883" s="51"/>
      <c r="AM883" s="51"/>
      <c r="AN883" s="61"/>
      <c r="AO883" s="73"/>
      <c r="AP883" s="21"/>
      <c r="AQ883" s="21"/>
      <c r="AR883" s="21"/>
      <c r="AS883" s="21"/>
      <c r="AT883" s="21"/>
      <c r="AU883" s="51"/>
      <c r="AV883" s="108"/>
      <c r="AW883" s="51"/>
      <c r="AX883" s="51"/>
      <c r="AY883" s="51"/>
      <c r="AZ883" s="51"/>
      <c r="BA883" s="61"/>
      <c r="BB883" s="73"/>
      <c r="BC883" s="21"/>
      <c r="BD883" s="21"/>
      <c r="BE883" s="21"/>
      <c r="BF883" s="21"/>
      <c r="BG883" s="21"/>
      <c r="BH883" s="51"/>
      <c r="BI883" s="108"/>
      <c r="BJ883" s="51"/>
      <c r="BK883" s="51"/>
      <c r="BL883" s="51"/>
      <c r="BM883" s="51"/>
    </row>
    <row r="884" spans="1:65" s="5" customFormat="1" ht="15.95" customHeight="1" x14ac:dyDescent="0.2">
      <c r="A884" s="61"/>
      <c r="B884" s="94"/>
      <c r="C884" s="21"/>
      <c r="D884" s="21"/>
      <c r="E884" s="21"/>
      <c r="F884" s="21"/>
      <c r="G884" s="21"/>
      <c r="H884" s="32"/>
      <c r="I884" s="103"/>
      <c r="J884" s="46"/>
      <c r="K884" s="356"/>
      <c r="L884" s="51"/>
      <c r="M884" s="130"/>
      <c r="N884" s="61"/>
      <c r="O884" s="94"/>
      <c r="P884" s="21"/>
      <c r="Q884" s="21"/>
      <c r="R884" s="21"/>
      <c r="S884" s="21"/>
      <c r="T884" s="21"/>
      <c r="U884" s="156"/>
      <c r="V884" s="176"/>
      <c r="W884" s="134"/>
      <c r="X884" s="356"/>
      <c r="Y884" s="51"/>
      <c r="Z884" s="130"/>
      <c r="AA884" s="61"/>
      <c r="AB884" s="94"/>
      <c r="AC884" s="21"/>
      <c r="AD884" s="21"/>
      <c r="AE884" s="21"/>
      <c r="AF884" s="21"/>
      <c r="AG884" s="21"/>
      <c r="AH884" s="156"/>
      <c r="AI884" s="176"/>
      <c r="AJ884" s="134"/>
      <c r="AK884" s="356"/>
      <c r="AL884" s="51"/>
      <c r="AM884" s="130"/>
      <c r="AN884" s="61"/>
      <c r="AO884" s="94"/>
      <c r="AP884" s="21"/>
      <c r="AQ884" s="21"/>
      <c r="AR884" s="21"/>
      <c r="AS884" s="21"/>
      <c r="AT884" s="21"/>
      <c r="AU884" s="156"/>
      <c r="AV884" s="176"/>
      <c r="AW884" s="134"/>
      <c r="AX884" s="356"/>
      <c r="AY884" s="51"/>
      <c r="AZ884" s="130"/>
      <c r="BA884" s="61"/>
      <c r="BB884" s="94"/>
      <c r="BC884" s="21"/>
      <c r="BD884" s="21"/>
      <c r="BE884" s="21"/>
      <c r="BF884" s="21"/>
      <c r="BG884" s="21"/>
      <c r="BH884" s="156"/>
      <c r="BI884" s="176"/>
      <c r="BJ884" s="134"/>
      <c r="BK884" s="356"/>
      <c r="BL884" s="51"/>
      <c r="BM884" s="130"/>
    </row>
    <row r="885" spans="1:65" s="5" customFormat="1" ht="15.95" customHeight="1" x14ac:dyDescent="0.2">
      <c r="A885" s="61"/>
      <c r="B885" s="780"/>
      <c r="C885" s="780"/>
      <c r="D885" s="780"/>
      <c r="E885" s="780"/>
      <c r="F885" s="780"/>
      <c r="G885" s="780"/>
      <c r="H885" s="780"/>
      <c r="I885" s="780"/>
      <c r="J885" s="780"/>
      <c r="K885" s="780"/>
      <c r="L885" s="780"/>
      <c r="M885" s="780"/>
      <c r="N885" s="61"/>
      <c r="O885" s="136"/>
      <c r="P885" s="136"/>
      <c r="Q885" s="136"/>
      <c r="R885" s="136"/>
      <c r="S885" s="136"/>
      <c r="T885" s="136"/>
      <c r="U885" s="51"/>
      <c r="V885" s="51"/>
      <c r="W885" s="51"/>
      <c r="X885" s="51"/>
      <c r="Y885" s="51"/>
      <c r="Z885" s="51"/>
      <c r="AA885" s="61"/>
      <c r="AB885" s="136"/>
      <c r="AC885" s="136"/>
      <c r="AD885" s="136"/>
      <c r="AE885" s="136"/>
      <c r="AF885" s="136"/>
      <c r="AG885" s="136"/>
      <c r="AH885" s="51"/>
      <c r="AI885" s="51"/>
      <c r="AJ885" s="51"/>
      <c r="AK885" s="51"/>
      <c r="AL885" s="51"/>
      <c r="AM885" s="51"/>
      <c r="AN885" s="61"/>
      <c r="AO885" s="136"/>
      <c r="AP885" s="136"/>
      <c r="AQ885" s="136"/>
      <c r="AR885" s="136"/>
      <c r="AS885" s="136"/>
      <c r="AT885" s="136"/>
      <c r="AU885" s="51"/>
      <c r="AV885" s="51"/>
      <c r="AW885" s="51"/>
      <c r="AX885" s="51"/>
      <c r="AY885" s="51"/>
      <c r="AZ885" s="51"/>
      <c r="BA885" s="61"/>
      <c r="BB885" s="136"/>
      <c r="BC885" s="136"/>
      <c r="BD885" s="136"/>
      <c r="BE885" s="136"/>
      <c r="BF885" s="136"/>
      <c r="BG885" s="136"/>
      <c r="BH885" s="51"/>
      <c r="BI885" s="51"/>
      <c r="BJ885" s="51"/>
      <c r="BK885" s="51"/>
      <c r="BL885" s="51"/>
      <c r="BM885" s="51"/>
    </row>
    <row r="886" spans="1:65" s="5" customFormat="1" ht="15.95" customHeight="1" x14ac:dyDescent="0.2">
      <c r="A886" s="61"/>
      <c r="B886" s="73"/>
      <c r="C886" s="21"/>
      <c r="D886" s="21"/>
      <c r="E886" s="21"/>
      <c r="F886" s="21"/>
      <c r="G886" s="21"/>
      <c r="H886" s="24"/>
      <c r="I886" s="98"/>
      <c r="K886" s="51"/>
      <c r="L886" s="51"/>
      <c r="M886" s="51"/>
      <c r="N886" s="61"/>
      <c r="O886" s="73"/>
      <c r="P886" s="21"/>
      <c r="Q886" s="21"/>
      <c r="R886" s="21"/>
      <c r="S886" s="21"/>
      <c r="T886" s="21"/>
      <c r="U886" s="51"/>
      <c r="V886" s="108"/>
      <c r="W886" s="51"/>
      <c r="X886" s="51"/>
      <c r="Y886" s="51"/>
      <c r="Z886" s="51"/>
      <c r="AA886" s="61"/>
      <c r="AB886" s="73"/>
      <c r="AC886" s="21"/>
      <c r="AD886" s="21"/>
      <c r="AE886" s="21"/>
      <c r="AF886" s="21"/>
      <c r="AG886" s="21"/>
      <c r="AH886" s="51"/>
      <c r="AI886" s="108"/>
      <c r="AJ886" s="51"/>
      <c r="AK886" s="51"/>
      <c r="AL886" s="51"/>
      <c r="AM886" s="51"/>
      <c r="AN886" s="61"/>
      <c r="AO886" s="73"/>
      <c r="AP886" s="21"/>
      <c r="AQ886" s="21"/>
      <c r="AR886" s="21"/>
      <c r="AS886" s="21"/>
      <c r="AT886" s="21"/>
      <c r="AU886" s="51"/>
      <c r="AV886" s="108"/>
      <c r="AW886" s="51"/>
      <c r="AX886" s="51"/>
      <c r="AY886" s="51"/>
      <c r="AZ886" s="51"/>
      <c r="BA886" s="61"/>
      <c r="BB886" s="73"/>
      <c r="BC886" s="21"/>
      <c r="BD886" s="21"/>
      <c r="BE886" s="21"/>
      <c r="BF886" s="21"/>
      <c r="BG886" s="21"/>
      <c r="BH886" s="51"/>
      <c r="BI886" s="108"/>
      <c r="BJ886" s="51"/>
      <c r="BK886" s="51"/>
      <c r="BL886" s="51"/>
      <c r="BM886" s="51"/>
    </row>
    <row r="887" spans="1:65" s="5" customFormat="1" ht="15.95" customHeight="1" x14ac:dyDescent="0.2">
      <c r="A887" s="61"/>
      <c r="B887" s="697"/>
      <c r="C887" s="697"/>
      <c r="D887" s="697"/>
      <c r="E887" s="697"/>
      <c r="F887" s="697"/>
      <c r="G887" s="697"/>
      <c r="H887" s="32"/>
      <c r="I887" s="103"/>
      <c r="J887" s="46"/>
      <c r="K887" s="356"/>
      <c r="L887" s="51"/>
      <c r="M887" s="130"/>
      <c r="N887" s="61"/>
      <c r="O887" s="697"/>
      <c r="P887" s="697"/>
      <c r="Q887" s="697"/>
      <c r="R887" s="697"/>
      <c r="S887" s="697"/>
      <c r="T887" s="697"/>
      <c r="U887" s="156"/>
      <c r="V887" s="176"/>
      <c r="W887" s="134"/>
      <c r="X887" s="356"/>
      <c r="Y887" s="51"/>
      <c r="Z887" s="130"/>
      <c r="AA887" s="61"/>
      <c r="AB887" s="697"/>
      <c r="AC887" s="697"/>
      <c r="AD887" s="697"/>
      <c r="AE887" s="697"/>
      <c r="AF887" s="697"/>
      <c r="AG887" s="697"/>
      <c r="AH887" s="156"/>
      <c r="AI887" s="176"/>
      <c r="AJ887" s="134"/>
      <c r="AK887" s="356"/>
      <c r="AL887" s="51"/>
      <c r="AM887" s="130"/>
      <c r="AN887" s="61"/>
      <c r="AO887" s="697"/>
      <c r="AP887" s="697"/>
      <c r="AQ887" s="697"/>
      <c r="AR887" s="697"/>
      <c r="AS887" s="697"/>
      <c r="AT887" s="697"/>
      <c r="AU887" s="156"/>
      <c r="AV887" s="176"/>
      <c r="AW887" s="134"/>
      <c r="AX887" s="356"/>
      <c r="AY887" s="51"/>
      <c r="AZ887" s="130"/>
      <c r="BA887" s="61"/>
      <c r="BB887" s="697"/>
      <c r="BC887" s="697"/>
      <c r="BD887" s="697"/>
      <c r="BE887" s="697"/>
      <c r="BF887" s="697"/>
      <c r="BG887" s="697"/>
      <c r="BH887" s="156"/>
      <c r="BI887" s="176"/>
      <c r="BJ887" s="134"/>
      <c r="BK887" s="356"/>
      <c r="BL887" s="51"/>
      <c r="BM887" s="130"/>
    </row>
    <row r="888" spans="1:65" s="5" customFormat="1" ht="15.95" customHeight="1" x14ac:dyDescent="0.2">
      <c r="A888" s="61"/>
      <c r="B888" s="780"/>
      <c r="C888" s="780"/>
      <c r="D888" s="780"/>
      <c r="E888" s="780"/>
      <c r="F888" s="780"/>
      <c r="G888" s="780"/>
      <c r="H888" s="780"/>
      <c r="I888" s="780"/>
      <c r="J888" s="780"/>
      <c r="K888" s="780"/>
      <c r="L888" s="780"/>
      <c r="M888" s="780"/>
      <c r="N888" s="61"/>
      <c r="O888" s="136"/>
      <c r="P888" s="136"/>
      <c r="Q888" s="136"/>
      <c r="R888" s="136"/>
      <c r="S888" s="136"/>
      <c r="T888" s="136"/>
      <c r="U888" s="51"/>
      <c r="V888" s="51"/>
      <c r="W888" s="51"/>
      <c r="X888" s="51"/>
      <c r="Y888" s="51"/>
      <c r="Z888" s="51"/>
      <c r="AA888" s="61"/>
      <c r="AB888" s="136"/>
      <c r="AC888" s="136"/>
      <c r="AD888" s="136"/>
      <c r="AE888" s="136"/>
      <c r="AF888" s="136"/>
      <c r="AG888" s="136"/>
      <c r="AH888" s="51"/>
      <c r="AI888" s="51"/>
      <c r="AJ888" s="51"/>
      <c r="AK888" s="51"/>
      <c r="AL888" s="51"/>
      <c r="AM888" s="51"/>
      <c r="AN888" s="61"/>
      <c r="AO888" s="136"/>
      <c r="AP888" s="136"/>
      <c r="AQ888" s="136"/>
      <c r="AR888" s="136"/>
      <c r="AS888" s="136"/>
      <c r="AT888" s="136"/>
      <c r="AU888" s="51"/>
      <c r="AV888" s="51"/>
      <c r="AW888" s="51"/>
      <c r="AX888" s="51"/>
      <c r="AY888" s="51"/>
      <c r="AZ888" s="51"/>
      <c r="BA888" s="61"/>
      <c r="BB888" s="136"/>
      <c r="BC888" s="136"/>
      <c r="BD888" s="136"/>
      <c r="BE888" s="136"/>
      <c r="BF888" s="136"/>
      <c r="BG888" s="136"/>
      <c r="BH888" s="51"/>
      <c r="BI888" s="51"/>
      <c r="BJ888" s="51"/>
      <c r="BK888" s="51"/>
      <c r="BL888" s="51"/>
      <c r="BM888" s="51"/>
    </row>
    <row r="889" spans="1:65" s="5" customFormat="1" ht="15.95" customHeight="1" x14ac:dyDescent="0.2">
      <c r="A889" s="61"/>
      <c r="B889" s="689"/>
      <c r="C889" s="689"/>
      <c r="D889" s="689"/>
      <c r="E889" s="689"/>
      <c r="F889" s="689"/>
      <c r="G889" s="689"/>
      <c r="H889" s="24"/>
      <c r="I889" s="98"/>
      <c r="K889" s="51"/>
      <c r="L889" s="51"/>
      <c r="M889" s="51"/>
      <c r="N889" s="61"/>
      <c r="O889" s="689"/>
      <c r="P889" s="689"/>
      <c r="Q889" s="689"/>
      <c r="R889" s="689"/>
      <c r="S889" s="689"/>
      <c r="T889" s="689"/>
      <c r="U889" s="51"/>
      <c r="V889" s="108"/>
      <c r="W889" s="51"/>
      <c r="X889" s="51"/>
      <c r="Y889" s="51"/>
      <c r="Z889" s="51"/>
      <c r="AA889" s="61"/>
      <c r="AB889" s="689"/>
      <c r="AC889" s="689"/>
      <c r="AD889" s="689"/>
      <c r="AE889" s="689"/>
      <c r="AF889" s="689"/>
      <c r="AG889" s="689"/>
      <c r="AH889" s="51"/>
      <c r="AI889" s="108"/>
      <c r="AJ889" s="51"/>
      <c r="AK889" s="51"/>
      <c r="AL889" s="51"/>
      <c r="AM889" s="51"/>
      <c r="AN889" s="61"/>
      <c r="AO889" s="689"/>
      <c r="AP889" s="689"/>
      <c r="AQ889" s="689"/>
      <c r="AR889" s="689"/>
      <c r="AS889" s="689"/>
      <c r="AT889" s="689"/>
      <c r="AU889" s="51"/>
      <c r="AV889" s="108"/>
      <c r="AW889" s="51"/>
      <c r="AX889" s="51"/>
      <c r="AY889" s="51"/>
      <c r="AZ889" s="51"/>
      <c r="BA889" s="61"/>
      <c r="BB889" s="689"/>
      <c r="BC889" s="689"/>
      <c r="BD889" s="689"/>
      <c r="BE889" s="689"/>
      <c r="BF889" s="689"/>
      <c r="BG889" s="689"/>
      <c r="BH889" s="51"/>
      <c r="BI889" s="108"/>
      <c r="BJ889" s="51"/>
      <c r="BK889" s="51"/>
      <c r="BL889" s="51"/>
      <c r="BM889" s="51"/>
    </row>
    <row r="890" spans="1:65" s="5" customFormat="1" ht="15.95" customHeight="1" x14ac:dyDescent="0.2">
      <c r="A890" s="61"/>
      <c r="B890" s="689"/>
      <c r="C890" s="689"/>
      <c r="D890" s="689"/>
      <c r="E890" s="689"/>
      <c r="F890" s="689"/>
      <c r="G890" s="46"/>
      <c r="H890" s="38"/>
      <c r="I890" s="103"/>
      <c r="K890" s="59"/>
      <c r="L890" s="51"/>
      <c r="M890" s="130"/>
      <c r="N890" s="61"/>
      <c r="O890" s="689"/>
      <c r="P890" s="689"/>
      <c r="Q890" s="689"/>
      <c r="R890" s="689"/>
      <c r="S890" s="689"/>
      <c r="T890" s="46"/>
      <c r="U890" s="37"/>
      <c r="V890" s="176"/>
      <c r="W890" s="51"/>
      <c r="X890" s="59"/>
      <c r="Y890" s="51"/>
      <c r="Z890" s="130"/>
      <c r="AA890" s="61"/>
      <c r="AB890" s="689"/>
      <c r="AC890" s="689"/>
      <c r="AD890" s="689"/>
      <c r="AE890" s="689"/>
      <c r="AF890" s="689"/>
      <c r="AG890" s="46"/>
      <c r="AH890" s="37"/>
      <c r="AI890" s="176"/>
      <c r="AJ890" s="51"/>
      <c r="AK890" s="59"/>
      <c r="AL890" s="51"/>
      <c r="AM890" s="130"/>
      <c r="AN890" s="61"/>
      <c r="AO890" s="689"/>
      <c r="AP890" s="689"/>
      <c r="AQ890" s="689"/>
      <c r="AR890" s="689"/>
      <c r="AS890" s="689"/>
      <c r="AT890" s="46"/>
      <c r="AU890" s="37"/>
      <c r="AV890" s="176"/>
      <c r="AW890" s="51"/>
      <c r="AX890" s="59"/>
      <c r="AY890" s="51"/>
      <c r="AZ890" s="130"/>
      <c r="BA890" s="61"/>
      <c r="BB890" s="689"/>
      <c r="BC890" s="689"/>
      <c r="BD890" s="689"/>
      <c r="BE890" s="689"/>
      <c r="BF890" s="689"/>
      <c r="BG890" s="46"/>
      <c r="BH890" s="37"/>
      <c r="BI890" s="176"/>
      <c r="BJ890" s="51"/>
      <c r="BK890" s="59"/>
      <c r="BL890" s="51"/>
      <c r="BM890" s="130"/>
    </row>
    <row r="891" spans="1:65" s="5" customFormat="1" ht="15.95" customHeight="1" x14ac:dyDescent="0.2">
      <c r="A891" s="61"/>
      <c r="B891" s="689"/>
      <c r="C891" s="689"/>
      <c r="D891" s="689"/>
      <c r="E891" s="689"/>
      <c r="F891" s="689"/>
      <c r="G891" s="689"/>
      <c r="H891" s="38"/>
      <c r="I891" s="103"/>
      <c r="K891" s="59"/>
      <c r="L891" s="51"/>
      <c r="M891" s="130"/>
      <c r="N891" s="61"/>
      <c r="O891" s="689"/>
      <c r="P891" s="689"/>
      <c r="Q891" s="689"/>
      <c r="R891" s="689"/>
      <c r="S891" s="689"/>
      <c r="T891" s="689"/>
      <c r="U891" s="37"/>
      <c r="V891" s="176"/>
      <c r="W891" s="51"/>
      <c r="X891" s="59"/>
      <c r="Y891" s="51"/>
      <c r="Z891" s="130"/>
      <c r="AA891" s="61"/>
      <c r="AB891" s="689"/>
      <c r="AC891" s="689"/>
      <c r="AD891" s="689"/>
      <c r="AE891" s="689"/>
      <c r="AF891" s="689"/>
      <c r="AG891" s="689"/>
      <c r="AH891" s="37"/>
      <c r="AI891" s="176"/>
      <c r="AJ891" s="51"/>
      <c r="AK891" s="59"/>
      <c r="AL891" s="51"/>
      <c r="AM891" s="130"/>
      <c r="AN891" s="61"/>
      <c r="AO891" s="689"/>
      <c r="AP891" s="689"/>
      <c r="AQ891" s="689"/>
      <c r="AR891" s="689"/>
      <c r="AS891" s="689"/>
      <c r="AT891" s="689"/>
      <c r="AU891" s="37"/>
      <c r="AV891" s="176"/>
      <c r="AW891" s="51"/>
      <c r="AX891" s="59"/>
      <c r="AY891" s="51"/>
      <c r="AZ891" s="130"/>
      <c r="BA891" s="61"/>
      <c r="BB891" s="689"/>
      <c r="BC891" s="689"/>
      <c r="BD891" s="689"/>
      <c r="BE891" s="689"/>
      <c r="BF891" s="689"/>
      <c r="BG891" s="689"/>
      <c r="BH891" s="37"/>
      <c r="BI891" s="176"/>
      <c r="BJ891" s="51"/>
      <c r="BK891" s="59"/>
      <c r="BL891" s="51"/>
      <c r="BM891" s="130"/>
    </row>
    <row r="892" spans="1:65" s="5" customFormat="1" ht="15.95" customHeight="1" x14ac:dyDescent="0.2">
      <c r="A892" s="61"/>
      <c r="B892" s="689"/>
      <c r="C892" s="689"/>
      <c r="D892" s="689"/>
      <c r="E892" s="689"/>
      <c r="F892" s="689"/>
      <c r="G892" s="46"/>
      <c r="H892" s="38"/>
      <c r="I892" s="103"/>
      <c r="K892" s="59"/>
      <c r="L892" s="51"/>
      <c r="M892" s="130"/>
      <c r="N892" s="61"/>
      <c r="O892" s="689"/>
      <c r="P892" s="689"/>
      <c r="Q892" s="689"/>
      <c r="R892" s="689"/>
      <c r="S892" s="689"/>
      <c r="T892" s="46"/>
      <c r="U892" s="37"/>
      <c r="V892" s="176"/>
      <c r="W892" s="51"/>
      <c r="X892" s="59"/>
      <c r="Y892" s="51"/>
      <c r="Z892" s="130"/>
      <c r="AA892" s="61"/>
      <c r="AB892" s="689"/>
      <c r="AC892" s="689"/>
      <c r="AD892" s="689"/>
      <c r="AE892" s="689"/>
      <c r="AF892" s="689"/>
      <c r="AG892" s="46"/>
      <c r="AH892" s="37"/>
      <c r="AI892" s="176"/>
      <c r="AJ892" s="51"/>
      <c r="AK892" s="59"/>
      <c r="AL892" s="51"/>
      <c r="AM892" s="130"/>
      <c r="AN892" s="61"/>
      <c r="AO892" s="689"/>
      <c r="AP892" s="689"/>
      <c r="AQ892" s="689"/>
      <c r="AR892" s="689"/>
      <c r="AS892" s="689"/>
      <c r="AT892" s="46"/>
      <c r="AU892" s="37"/>
      <c r="AV892" s="176"/>
      <c r="AW892" s="51"/>
      <c r="AX892" s="59"/>
      <c r="AY892" s="51"/>
      <c r="AZ892" s="130"/>
      <c r="BA892" s="61"/>
      <c r="BB892" s="689"/>
      <c r="BC892" s="689"/>
      <c r="BD892" s="689"/>
      <c r="BE892" s="689"/>
      <c r="BF892" s="689"/>
      <c r="BG892" s="46"/>
      <c r="BH892" s="37"/>
      <c r="BI892" s="176"/>
      <c r="BJ892" s="51"/>
      <c r="BK892" s="59"/>
      <c r="BL892" s="51"/>
      <c r="BM892" s="130"/>
    </row>
    <row r="893" spans="1:65" s="5" customFormat="1" ht="15.95" customHeight="1" x14ac:dyDescent="0.2">
      <c r="A893" s="61"/>
      <c r="B893" s="766"/>
      <c r="C893" s="766"/>
      <c r="D893" s="766"/>
      <c r="E893" s="766"/>
      <c r="F893" s="766"/>
      <c r="G893" s="766"/>
      <c r="H893" s="766"/>
      <c r="I893" s="766"/>
      <c r="J893" s="766"/>
      <c r="K893" s="766"/>
      <c r="L893" s="766"/>
      <c r="M893" s="766"/>
      <c r="N893" s="61"/>
      <c r="O893" s="82"/>
      <c r="P893" s="82"/>
      <c r="Q893" s="82"/>
      <c r="R893" s="82"/>
      <c r="S893" s="82"/>
      <c r="T893" s="82"/>
      <c r="U893" s="51"/>
      <c r="V893" s="51"/>
      <c r="W893" s="51"/>
      <c r="X893" s="51"/>
      <c r="Y893" s="51"/>
      <c r="Z893" s="51"/>
      <c r="AA893" s="61"/>
      <c r="AB893" s="82"/>
      <c r="AC893" s="82"/>
      <c r="AD893" s="82"/>
      <c r="AE893" s="82"/>
      <c r="AF893" s="82"/>
      <c r="AG893" s="82"/>
      <c r="AH893" s="51"/>
      <c r="AI893" s="51"/>
      <c r="AJ893" s="51"/>
      <c r="AK893" s="51"/>
      <c r="AL893" s="51"/>
      <c r="AM893" s="51"/>
      <c r="AN893" s="61"/>
      <c r="AO893" s="82"/>
      <c r="AP893" s="82"/>
      <c r="AQ893" s="82"/>
      <c r="AR893" s="82"/>
      <c r="AS893" s="82"/>
      <c r="AT893" s="82"/>
      <c r="AU893" s="51"/>
      <c r="AV893" s="51"/>
      <c r="AW893" s="51"/>
      <c r="AX893" s="51"/>
      <c r="AY893" s="51"/>
      <c r="AZ893" s="51"/>
      <c r="BA893" s="61"/>
      <c r="BB893" s="82"/>
      <c r="BC893" s="82"/>
      <c r="BD893" s="82"/>
      <c r="BE893" s="82"/>
      <c r="BF893" s="82"/>
      <c r="BG893" s="82"/>
      <c r="BH893" s="51"/>
      <c r="BI893" s="51"/>
      <c r="BJ893" s="51"/>
      <c r="BK893" s="51"/>
      <c r="BL893" s="51"/>
      <c r="BM893" s="51"/>
    </row>
    <row r="894" spans="1:65" s="5" customFormat="1" ht="15.95" customHeight="1" x14ac:dyDescent="0.2">
      <c r="A894" s="61"/>
      <c r="B894" s="689"/>
      <c r="C894" s="689"/>
      <c r="D894" s="689"/>
      <c r="E894" s="689"/>
      <c r="F894" s="689"/>
      <c r="G894" s="689"/>
      <c r="H894" s="24"/>
      <c r="I894" s="98"/>
      <c r="K894" s="51"/>
      <c r="L894" s="51"/>
      <c r="M894" s="51"/>
      <c r="N894" s="61"/>
      <c r="O894" s="689"/>
      <c r="P894" s="689"/>
      <c r="Q894" s="689"/>
      <c r="R894" s="689"/>
      <c r="S894" s="689"/>
      <c r="T894" s="689"/>
      <c r="U894" s="51"/>
      <c r="V894" s="108"/>
      <c r="W894" s="51"/>
      <c r="X894" s="51"/>
      <c r="Y894" s="51"/>
      <c r="Z894" s="51"/>
      <c r="AA894" s="61"/>
      <c r="AB894" s="689"/>
      <c r="AC894" s="689"/>
      <c r="AD894" s="689"/>
      <c r="AE894" s="689"/>
      <c r="AF894" s="689"/>
      <c r="AG894" s="689"/>
      <c r="AH894" s="51"/>
      <c r="AI894" s="108"/>
      <c r="AJ894" s="51"/>
      <c r="AK894" s="51"/>
      <c r="AL894" s="51"/>
      <c r="AM894" s="51"/>
      <c r="AN894" s="61"/>
      <c r="AO894" s="689"/>
      <c r="AP894" s="689"/>
      <c r="AQ894" s="689"/>
      <c r="AR894" s="689"/>
      <c r="AS894" s="689"/>
      <c r="AT894" s="689"/>
      <c r="AU894" s="51"/>
      <c r="AV894" s="108"/>
      <c r="AW894" s="51"/>
      <c r="AX894" s="51"/>
      <c r="AY894" s="51"/>
      <c r="AZ894" s="51"/>
      <c r="BA894" s="61"/>
      <c r="BB894" s="689"/>
      <c r="BC894" s="689"/>
      <c r="BD894" s="689"/>
      <c r="BE894" s="689"/>
      <c r="BF894" s="689"/>
      <c r="BG894" s="689"/>
      <c r="BH894" s="51"/>
      <c r="BI894" s="108"/>
      <c r="BJ894" s="51"/>
      <c r="BK894" s="51"/>
      <c r="BL894" s="51"/>
      <c r="BM894" s="51"/>
    </row>
    <row r="895" spans="1:65" s="5" customFormat="1" ht="15.95" customHeight="1" x14ac:dyDescent="0.2">
      <c r="A895" s="61"/>
      <c r="B895" s="689"/>
      <c r="C895" s="689"/>
      <c r="D895" s="689"/>
      <c r="E895" s="689"/>
      <c r="F895" s="689"/>
      <c r="G895" s="689"/>
      <c r="H895" s="32"/>
      <c r="I895" s="103"/>
      <c r="J895" s="46"/>
      <c r="K895" s="356"/>
      <c r="L895" s="51"/>
      <c r="M895" s="130"/>
      <c r="N895" s="61"/>
      <c r="O895" s="689"/>
      <c r="P895" s="689"/>
      <c r="Q895" s="689"/>
      <c r="R895" s="689"/>
      <c r="S895" s="689"/>
      <c r="T895" s="689"/>
      <c r="U895" s="156"/>
      <c r="V895" s="176"/>
      <c r="W895" s="134"/>
      <c r="X895" s="356"/>
      <c r="Y895" s="51"/>
      <c r="Z895" s="130"/>
      <c r="AA895" s="61"/>
      <c r="AB895" s="689"/>
      <c r="AC895" s="689"/>
      <c r="AD895" s="689"/>
      <c r="AE895" s="689"/>
      <c r="AF895" s="689"/>
      <c r="AG895" s="689"/>
      <c r="AH895" s="156"/>
      <c r="AI895" s="176"/>
      <c r="AJ895" s="134"/>
      <c r="AK895" s="356"/>
      <c r="AL895" s="51"/>
      <c r="AM895" s="130"/>
      <c r="AN895" s="61"/>
      <c r="AO895" s="689"/>
      <c r="AP895" s="689"/>
      <c r="AQ895" s="689"/>
      <c r="AR895" s="689"/>
      <c r="AS895" s="689"/>
      <c r="AT895" s="689"/>
      <c r="AU895" s="156"/>
      <c r="AV895" s="176"/>
      <c r="AW895" s="134"/>
      <c r="AX895" s="356"/>
      <c r="AY895" s="51"/>
      <c r="AZ895" s="130"/>
      <c r="BA895" s="61"/>
      <c r="BB895" s="689"/>
      <c r="BC895" s="689"/>
      <c r="BD895" s="689"/>
      <c r="BE895" s="689"/>
      <c r="BF895" s="689"/>
      <c r="BG895" s="689"/>
      <c r="BH895" s="156"/>
      <c r="BI895" s="176"/>
      <c r="BJ895" s="134"/>
      <c r="BK895" s="356"/>
      <c r="BL895" s="51"/>
      <c r="BM895" s="130"/>
    </row>
    <row r="896" spans="1:65" s="5" customFormat="1" ht="15.95" customHeight="1" x14ac:dyDescent="0.2">
      <c r="A896" s="61"/>
      <c r="B896" s="780"/>
      <c r="C896" s="780"/>
      <c r="D896" s="780"/>
      <c r="E896" s="780"/>
      <c r="F896" s="780"/>
      <c r="G896" s="780"/>
      <c r="H896" s="780"/>
      <c r="I896" s="780"/>
      <c r="J896" s="780"/>
      <c r="K896" s="780"/>
      <c r="L896" s="780"/>
      <c r="M896" s="780"/>
      <c r="N896" s="61"/>
      <c r="O896" s="136"/>
      <c r="P896" s="136"/>
      <c r="Q896" s="136"/>
      <c r="R896" s="136"/>
      <c r="S896" s="136"/>
      <c r="T896" s="136"/>
      <c r="U896" s="51"/>
      <c r="V896" s="51"/>
      <c r="W896" s="51"/>
      <c r="X896" s="51"/>
      <c r="Y896" s="51"/>
      <c r="Z896" s="51"/>
      <c r="AA896" s="61"/>
      <c r="AB896" s="136"/>
      <c r="AC896" s="136"/>
      <c r="AD896" s="136"/>
      <c r="AE896" s="136"/>
      <c r="AF896" s="136"/>
      <c r="AG896" s="136"/>
      <c r="AH896" s="51"/>
      <c r="AI896" s="51"/>
      <c r="AJ896" s="51"/>
      <c r="AK896" s="51"/>
      <c r="AL896" s="51"/>
      <c r="AM896" s="51"/>
      <c r="AN896" s="61"/>
      <c r="AO896" s="136"/>
      <c r="AP896" s="136"/>
      <c r="AQ896" s="136"/>
      <c r="AR896" s="136"/>
      <c r="AS896" s="136"/>
      <c r="AT896" s="136"/>
      <c r="AU896" s="51"/>
      <c r="AV896" s="51"/>
      <c r="AW896" s="51"/>
      <c r="AX896" s="51"/>
      <c r="AY896" s="51"/>
      <c r="AZ896" s="51"/>
      <c r="BA896" s="61"/>
      <c r="BB896" s="136"/>
      <c r="BC896" s="136"/>
      <c r="BD896" s="136"/>
      <c r="BE896" s="136"/>
      <c r="BF896" s="136"/>
      <c r="BG896" s="136"/>
      <c r="BH896" s="51"/>
      <c r="BI896" s="51"/>
      <c r="BJ896" s="51"/>
      <c r="BK896" s="51"/>
      <c r="BL896" s="51"/>
      <c r="BM896" s="51"/>
    </row>
    <row r="897" spans="1:65" s="5" customFormat="1" ht="15.95" customHeight="1" x14ac:dyDescent="0.2">
      <c r="A897" s="61"/>
      <c r="B897" s="691"/>
      <c r="C897" s="691"/>
      <c r="D897" s="691"/>
      <c r="E897" s="691"/>
      <c r="F897" s="691"/>
      <c r="G897" s="691"/>
      <c r="H897" s="24"/>
      <c r="I897" s="98"/>
      <c r="K897" s="51"/>
      <c r="L897" s="51"/>
      <c r="M897" s="51"/>
      <c r="N897" s="61"/>
      <c r="O897" s="691"/>
      <c r="P897" s="691"/>
      <c r="Q897" s="691"/>
      <c r="R897" s="691"/>
      <c r="S897" s="691"/>
      <c r="T897" s="691"/>
      <c r="U897" s="51"/>
      <c r="V897" s="108"/>
      <c r="W897" s="51"/>
      <c r="X897" s="51"/>
      <c r="Y897" s="51"/>
      <c r="Z897" s="51"/>
      <c r="AA897" s="61"/>
      <c r="AB897" s="691"/>
      <c r="AC897" s="691"/>
      <c r="AD897" s="691"/>
      <c r="AE897" s="691"/>
      <c r="AF897" s="691"/>
      <c r="AG897" s="691"/>
      <c r="AH897" s="51"/>
      <c r="AI897" s="108"/>
      <c r="AJ897" s="51"/>
      <c r="AK897" s="51"/>
      <c r="AL897" s="51"/>
      <c r="AM897" s="51"/>
      <c r="AN897" s="61"/>
      <c r="AO897" s="691"/>
      <c r="AP897" s="691"/>
      <c r="AQ897" s="691"/>
      <c r="AR897" s="691"/>
      <c r="AS897" s="691"/>
      <c r="AT897" s="691"/>
      <c r="AU897" s="51"/>
      <c r="AV897" s="108"/>
      <c r="AW897" s="51"/>
      <c r="AX897" s="51"/>
      <c r="AY897" s="51"/>
      <c r="AZ897" s="51"/>
      <c r="BA897" s="61"/>
      <c r="BB897" s="691"/>
      <c r="BC897" s="691"/>
      <c r="BD897" s="691"/>
      <c r="BE897" s="691"/>
      <c r="BF897" s="691"/>
      <c r="BG897" s="691"/>
      <c r="BH897" s="51"/>
      <c r="BI897" s="108"/>
      <c r="BJ897" s="51"/>
      <c r="BK897" s="51"/>
      <c r="BL897" s="51"/>
      <c r="BM897" s="51"/>
    </row>
    <row r="898" spans="1:65" s="5" customFormat="1" ht="15.95" customHeight="1" x14ac:dyDescent="0.2">
      <c r="A898" s="61"/>
      <c r="B898" s="691"/>
      <c r="C898" s="691"/>
      <c r="D898" s="691"/>
      <c r="E898" s="691"/>
      <c r="F898" s="691"/>
      <c r="G898" s="691"/>
      <c r="H898" s="55"/>
      <c r="I898" s="112"/>
      <c r="J898" s="46"/>
      <c r="K898" s="134"/>
      <c r="L898" s="134"/>
      <c r="M898" s="49"/>
      <c r="N898" s="61"/>
      <c r="O898" s="691"/>
      <c r="P898" s="691"/>
      <c r="Q898" s="691"/>
      <c r="R898" s="691"/>
      <c r="S898" s="691"/>
      <c r="T898" s="691"/>
      <c r="U898" s="134"/>
      <c r="V898" s="176"/>
      <c r="W898" s="134"/>
      <c r="X898" s="134"/>
      <c r="Y898" s="134"/>
      <c r="Z898" s="49"/>
      <c r="AA898" s="61"/>
      <c r="AB898" s="691"/>
      <c r="AC898" s="691"/>
      <c r="AD898" s="691"/>
      <c r="AE898" s="691"/>
      <c r="AF898" s="691"/>
      <c r="AG898" s="691"/>
      <c r="AH898" s="134"/>
      <c r="AI898" s="176"/>
      <c r="AJ898" s="134"/>
      <c r="AK898" s="134"/>
      <c r="AL898" s="134"/>
      <c r="AM898" s="49"/>
      <c r="AN898" s="61"/>
      <c r="AO898" s="691"/>
      <c r="AP898" s="691"/>
      <c r="AQ898" s="691"/>
      <c r="AR898" s="691"/>
      <c r="AS898" s="691"/>
      <c r="AT898" s="691"/>
      <c r="AU898" s="134"/>
      <c r="AV898" s="176"/>
      <c r="AW898" s="134"/>
      <c r="AX898" s="134"/>
      <c r="AY898" s="134"/>
      <c r="AZ898" s="49"/>
      <c r="BA898" s="61"/>
      <c r="BB898" s="691"/>
      <c r="BC898" s="691"/>
      <c r="BD898" s="691"/>
      <c r="BE898" s="691"/>
      <c r="BF898" s="691"/>
      <c r="BG898" s="691"/>
      <c r="BH898" s="134"/>
      <c r="BI898" s="176"/>
      <c r="BJ898" s="134"/>
      <c r="BK898" s="134"/>
      <c r="BL898" s="134"/>
      <c r="BM898" s="49"/>
    </row>
    <row r="899" spans="1:65" s="5" customFormat="1" ht="15.95" customHeight="1" x14ac:dyDescent="0.2">
      <c r="A899" s="61"/>
      <c r="B899" s="691"/>
      <c r="C899" s="691"/>
      <c r="D899" s="691"/>
      <c r="E899" s="691"/>
      <c r="F899" s="691"/>
      <c r="G899" s="691"/>
      <c r="H899" s="32"/>
      <c r="I899" s="103"/>
      <c r="J899" s="46"/>
      <c r="K899" s="356"/>
      <c r="L899" s="51"/>
      <c r="M899" s="130"/>
      <c r="N899" s="61"/>
      <c r="O899" s="691"/>
      <c r="P899" s="691"/>
      <c r="Q899" s="691"/>
      <c r="R899" s="691"/>
      <c r="S899" s="691"/>
      <c r="T899" s="691"/>
      <c r="U899" s="156"/>
      <c r="V899" s="176"/>
      <c r="W899" s="134"/>
      <c r="X899" s="356"/>
      <c r="Y899" s="51"/>
      <c r="Z899" s="130"/>
      <c r="AA899" s="61"/>
      <c r="AB899" s="691"/>
      <c r="AC899" s="691"/>
      <c r="AD899" s="691"/>
      <c r="AE899" s="691"/>
      <c r="AF899" s="691"/>
      <c r="AG899" s="691"/>
      <c r="AH899" s="156"/>
      <c r="AI899" s="176"/>
      <c r="AJ899" s="134"/>
      <c r="AK899" s="356"/>
      <c r="AL899" s="51"/>
      <c r="AM899" s="130"/>
      <c r="AN899" s="61"/>
      <c r="AO899" s="691"/>
      <c r="AP899" s="691"/>
      <c r="AQ899" s="691"/>
      <c r="AR899" s="691"/>
      <c r="AS899" s="691"/>
      <c r="AT899" s="691"/>
      <c r="AU899" s="156"/>
      <c r="AV899" s="176"/>
      <c r="AW899" s="134"/>
      <c r="AX899" s="356"/>
      <c r="AY899" s="51"/>
      <c r="AZ899" s="130"/>
      <c r="BA899" s="61"/>
      <c r="BB899" s="691"/>
      <c r="BC899" s="691"/>
      <c r="BD899" s="691"/>
      <c r="BE899" s="691"/>
      <c r="BF899" s="691"/>
      <c r="BG899" s="691"/>
      <c r="BH899" s="156"/>
      <c r="BI899" s="176"/>
      <c r="BJ899" s="134"/>
      <c r="BK899" s="356"/>
      <c r="BL899" s="51"/>
      <c r="BM899" s="130"/>
    </row>
    <row r="900" spans="1:65" s="5" customFormat="1" ht="15.95" customHeight="1" x14ac:dyDescent="0.2">
      <c r="A900" s="61"/>
      <c r="B900" s="780"/>
      <c r="C900" s="780"/>
      <c r="D900" s="780"/>
      <c r="E900" s="780"/>
      <c r="F900" s="780"/>
      <c r="G900" s="780"/>
      <c r="H900" s="780"/>
      <c r="I900" s="780"/>
      <c r="J900" s="780"/>
      <c r="K900" s="780"/>
      <c r="L900" s="780"/>
      <c r="M900" s="780"/>
      <c r="N900" s="61"/>
      <c r="O900" s="136"/>
      <c r="P900" s="136"/>
      <c r="Q900" s="136"/>
      <c r="R900" s="136"/>
      <c r="S900" s="136"/>
      <c r="T900" s="136"/>
      <c r="U900" s="51"/>
      <c r="V900" s="51"/>
      <c r="W900" s="51"/>
      <c r="X900" s="51"/>
      <c r="Y900" s="51"/>
      <c r="Z900" s="51"/>
      <c r="AA900" s="61"/>
      <c r="AB900" s="136"/>
      <c r="AC900" s="136"/>
      <c r="AD900" s="136"/>
      <c r="AE900" s="136"/>
      <c r="AF900" s="136"/>
      <c r="AG900" s="136"/>
      <c r="AH900" s="51"/>
      <c r="AI900" s="51"/>
      <c r="AJ900" s="51"/>
      <c r="AK900" s="51"/>
      <c r="AL900" s="51"/>
      <c r="AM900" s="51"/>
      <c r="AN900" s="61"/>
      <c r="AO900" s="136"/>
      <c r="AP900" s="136"/>
      <c r="AQ900" s="136"/>
      <c r="AR900" s="136"/>
      <c r="AS900" s="136"/>
      <c r="AT900" s="136"/>
      <c r="AU900" s="51"/>
      <c r="AV900" s="51"/>
      <c r="AW900" s="51"/>
      <c r="AX900" s="51"/>
      <c r="AY900" s="51"/>
      <c r="AZ900" s="51"/>
      <c r="BA900" s="61"/>
      <c r="BB900" s="136"/>
      <c r="BC900" s="136"/>
      <c r="BD900" s="136"/>
      <c r="BE900" s="136"/>
      <c r="BF900" s="136"/>
      <c r="BG900" s="136"/>
      <c r="BH900" s="51"/>
      <c r="BI900" s="51"/>
      <c r="BJ900" s="51"/>
      <c r="BK900" s="51"/>
      <c r="BL900" s="51"/>
      <c r="BM900" s="51"/>
    </row>
    <row r="901" spans="1:65" s="5" customFormat="1" ht="15.95" customHeight="1" x14ac:dyDescent="0.2">
      <c r="A901" s="61"/>
      <c r="B901" s="689"/>
      <c r="C901" s="689"/>
      <c r="D901" s="689"/>
      <c r="E901" s="689"/>
      <c r="F901" s="689"/>
      <c r="G901" s="689"/>
      <c r="H901" s="24"/>
      <c r="I901" s="98"/>
      <c r="K901" s="51"/>
      <c r="L901" s="51"/>
      <c r="M901" s="51"/>
      <c r="N901" s="61"/>
      <c r="O901" s="689"/>
      <c r="P901" s="689"/>
      <c r="Q901" s="689"/>
      <c r="R901" s="689"/>
      <c r="S901" s="689"/>
      <c r="T901" s="689"/>
      <c r="U901" s="51"/>
      <c r="V901" s="108"/>
      <c r="W901" s="51"/>
      <c r="X901" s="51"/>
      <c r="Y901" s="51"/>
      <c r="Z901" s="51"/>
      <c r="AA901" s="61"/>
      <c r="AB901" s="689"/>
      <c r="AC901" s="689"/>
      <c r="AD901" s="689"/>
      <c r="AE901" s="689"/>
      <c r="AF901" s="689"/>
      <c r="AG901" s="689"/>
      <c r="AH901" s="51"/>
      <c r="AI901" s="108"/>
      <c r="AJ901" s="51"/>
      <c r="AK901" s="51"/>
      <c r="AL901" s="51"/>
      <c r="AM901" s="51"/>
      <c r="AN901" s="61"/>
      <c r="AO901" s="689"/>
      <c r="AP901" s="689"/>
      <c r="AQ901" s="689"/>
      <c r="AR901" s="689"/>
      <c r="AS901" s="689"/>
      <c r="AT901" s="689"/>
      <c r="AU901" s="51"/>
      <c r="AV901" s="108"/>
      <c r="AW901" s="51"/>
      <c r="AX901" s="51"/>
      <c r="AY901" s="51"/>
      <c r="AZ901" s="51"/>
      <c r="BA901" s="61"/>
      <c r="BB901" s="689"/>
      <c r="BC901" s="689"/>
      <c r="BD901" s="689"/>
      <c r="BE901" s="689"/>
      <c r="BF901" s="689"/>
      <c r="BG901" s="689"/>
      <c r="BH901" s="51"/>
      <c r="BI901" s="108"/>
      <c r="BJ901" s="51"/>
      <c r="BK901" s="51"/>
      <c r="BL901" s="51"/>
      <c r="BM901" s="51"/>
    </row>
    <row r="902" spans="1:65" s="5" customFormat="1" ht="15.95" customHeight="1" x14ac:dyDescent="0.2">
      <c r="A902" s="61"/>
      <c r="B902" s="689"/>
      <c r="C902" s="689"/>
      <c r="D902" s="689"/>
      <c r="E902" s="689"/>
      <c r="F902" s="689"/>
      <c r="G902" s="689"/>
      <c r="H902" s="32"/>
      <c r="I902" s="103"/>
      <c r="J902" s="46"/>
      <c r="K902" s="356"/>
      <c r="L902" s="51"/>
      <c r="M902" s="130"/>
      <c r="N902" s="61"/>
      <c r="O902" s="689"/>
      <c r="P902" s="689"/>
      <c r="Q902" s="689"/>
      <c r="R902" s="689"/>
      <c r="S902" s="689"/>
      <c r="T902" s="689"/>
      <c r="U902" s="156"/>
      <c r="V902" s="176"/>
      <c r="W902" s="134"/>
      <c r="X902" s="356"/>
      <c r="Y902" s="51"/>
      <c r="Z902" s="130"/>
      <c r="AA902" s="61"/>
      <c r="AB902" s="689"/>
      <c r="AC902" s="689"/>
      <c r="AD902" s="689"/>
      <c r="AE902" s="689"/>
      <c r="AF902" s="689"/>
      <c r="AG902" s="689"/>
      <c r="AH902" s="156"/>
      <c r="AI902" s="176"/>
      <c r="AJ902" s="134"/>
      <c r="AK902" s="356"/>
      <c r="AL902" s="51"/>
      <c r="AM902" s="130"/>
      <c r="AN902" s="61"/>
      <c r="AO902" s="689"/>
      <c r="AP902" s="689"/>
      <c r="AQ902" s="689"/>
      <c r="AR902" s="689"/>
      <c r="AS902" s="689"/>
      <c r="AT902" s="689"/>
      <c r="AU902" s="156"/>
      <c r="AV902" s="176"/>
      <c r="AW902" s="134"/>
      <c r="AX902" s="356"/>
      <c r="AY902" s="51"/>
      <c r="AZ902" s="130"/>
      <c r="BA902" s="61"/>
      <c r="BB902" s="689"/>
      <c r="BC902" s="689"/>
      <c r="BD902" s="689"/>
      <c r="BE902" s="689"/>
      <c r="BF902" s="689"/>
      <c r="BG902" s="689"/>
      <c r="BH902" s="156"/>
      <c r="BI902" s="176"/>
      <c r="BJ902" s="134"/>
      <c r="BK902" s="356"/>
      <c r="BL902" s="51"/>
      <c r="BM902" s="130"/>
    </row>
    <row r="903" spans="1:65" s="5" customFormat="1" ht="15.95" customHeight="1" x14ac:dyDescent="0.2">
      <c r="A903" s="61"/>
      <c r="B903" s="780"/>
      <c r="C903" s="780"/>
      <c r="D903" s="780"/>
      <c r="E903" s="780"/>
      <c r="F903" s="780"/>
      <c r="G903" s="780"/>
      <c r="H903" s="780"/>
      <c r="I903" s="780"/>
      <c r="J903" s="780"/>
      <c r="K903" s="780"/>
      <c r="L903" s="780"/>
      <c r="M903" s="780"/>
      <c r="N903" s="61"/>
      <c r="O903" s="136"/>
      <c r="P903" s="136"/>
      <c r="Q903" s="136"/>
      <c r="R903" s="136"/>
      <c r="S903" s="136"/>
      <c r="T903" s="136"/>
      <c r="U903" s="51"/>
      <c r="V903" s="51"/>
      <c r="W903" s="51"/>
      <c r="X903" s="51"/>
      <c r="Y903" s="51"/>
      <c r="Z903" s="51"/>
      <c r="AA903" s="61"/>
      <c r="AB903" s="136"/>
      <c r="AC903" s="136"/>
      <c r="AD903" s="136"/>
      <c r="AE903" s="136"/>
      <c r="AF903" s="136"/>
      <c r="AG903" s="136"/>
      <c r="AH903" s="51"/>
      <c r="AI903" s="51"/>
      <c r="AJ903" s="51"/>
      <c r="AK903" s="51"/>
      <c r="AL903" s="51"/>
      <c r="AM903" s="51"/>
      <c r="AN903" s="61"/>
      <c r="AO903" s="136"/>
      <c r="AP903" s="136"/>
      <c r="AQ903" s="136"/>
      <c r="AR903" s="136"/>
      <c r="AS903" s="136"/>
      <c r="AT903" s="136"/>
      <c r="AU903" s="51"/>
      <c r="AV903" s="51"/>
      <c r="AW903" s="51"/>
      <c r="AX903" s="51"/>
      <c r="AY903" s="51"/>
      <c r="AZ903" s="51"/>
      <c r="BA903" s="61"/>
      <c r="BB903" s="136"/>
      <c r="BC903" s="136"/>
      <c r="BD903" s="136"/>
      <c r="BE903" s="136"/>
      <c r="BF903" s="136"/>
      <c r="BG903" s="136"/>
      <c r="BH903" s="51"/>
      <c r="BI903" s="51"/>
      <c r="BJ903" s="51"/>
      <c r="BK903" s="51"/>
      <c r="BL903" s="51"/>
      <c r="BM903" s="51"/>
    </row>
    <row r="904" spans="1:65" s="36" customFormat="1" ht="15.95" customHeight="1" x14ac:dyDescent="0.2">
      <c r="A904" s="61"/>
      <c r="B904" s="689"/>
      <c r="C904" s="689"/>
      <c r="D904" s="689"/>
      <c r="E904" s="689"/>
      <c r="F904" s="689"/>
      <c r="G904" s="689"/>
      <c r="H904" s="24"/>
      <c r="I904" s="113"/>
      <c r="K904" s="51"/>
      <c r="L904" s="51"/>
      <c r="M904" s="51"/>
      <c r="N904" s="61"/>
      <c r="O904" s="689"/>
      <c r="P904" s="689"/>
      <c r="Q904" s="689"/>
      <c r="R904" s="689"/>
      <c r="S904" s="689"/>
      <c r="T904" s="689"/>
      <c r="U904" s="51"/>
      <c r="V904" s="108"/>
      <c r="W904" s="51"/>
      <c r="X904" s="51"/>
      <c r="Y904" s="51"/>
      <c r="Z904" s="51"/>
      <c r="AA904" s="61"/>
      <c r="AB904" s="689"/>
      <c r="AC904" s="689"/>
      <c r="AD904" s="689"/>
      <c r="AE904" s="689"/>
      <c r="AF904" s="689"/>
      <c r="AG904" s="689"/>
      <c r="AH904" s="51"/>
      <c r="AI904" s="108"/>
      <c r="AJ904" s="51"/>
      <c r="AK904" s="51"/>
      <c r="AL904" s="51"/>
      <c r="AM904" s="51"/>
      <c r="AN904" s="61"/>
      <c r="AO904" s="689"/>
      <c r="AP904" s="689"/>
      <c r="AQ904" s="689"/>
      <c r="AR904" s="689"/>
      <c r="AS904" s="689"/>
      <c r="AT904" s="689"/>
      <c r="AU904" s="51"/>
      <c r="AV904" s="108"/>
      <c r="AW904" s="51"/>
      <c r="AX904" s="51"/>
      <c r="AY904" s="51"/>
      <c r="AZ904" s="51"/>
      <c r="BA904" s="61"/>
      <c r="BB904" s="689"/>
      <c r="BC904" s="689"/>
      <c r="BD904" s="689"/>
      <c r="BE904" s="689"/>
      <c r="BF904" s="689"/>
      <c r="BG904" s="689"/>
      <c r="BH904" s="51"/>
      <c r="BI904" s="108"/>
      <c r="BJ904" s="51"/>
      <c r="BK904" s="51"/>
      <c r="BL904" s="51"/>
      <c r="BM904" s="51"/>
    </row>
    <row r="905" spans="1:65" s="36" customFormat="1" ht="15.95" customHeight="1" x14ac:dyDescent="0.2">
      <c r="A905" s="61"/>
      <c r="B905" s="689"/>
      <c r="C905" s="689"/>
      <c r="D905" s="689"/>
      <c r="E905" s="689"/>
      <c r="F905" s="689"/>
      <c r="G905" s="689"/>
      <c r="H905" s="32"/>
      <c r="I905" s="103"/>
      <c r="J905" s="46"/>
      <c r="K905" s="356"/>
      <c r="L905" s="51"/>
      <c r="M905" s="130"/>
      <c r="N905" s="61"/>
      <c r="O905" s="689"/>
      <c r="P905" s="689"/>
      <c r="Q905" s="689"/>
      <c r="R905" s="689"/>
      <c r="S905" s="689"/>
      <c r="T905" s="689"/>
      <c r="U905" s="156"/>
      <c r="V905" s="176"/>
      <c r="W905" s="134"/>
      <c r="X905" s="356"/>
      <c r="Y905" s="51"/>
      <c r="Z905" s="130"/>
      <c r="AA905" s="61"/>
      <c r="AB905" s="689"/>
      <c r="AC905" s="689"/>
      <c r="AD905" s="689"/>
      <c r="AE905" s="689"/>
      <c r="AF905" s="689"/>
      <c r="AG905" s="689"/>
      <c r="AH905" s="156"/>
      <c r="AI905" s="176"/>
      <c r="AJ905" s="134"/>
      <c r="AK905" s="356"/>
      <c r="AL905" s="51"/>
      <c r="AM905" s="130"/>
      <c r="AN905" s="61"/>
      <c r="AO905" s="689"/>
      <c r="AP905" s="689"/>
      <c r="AQ905" s="689"/>
      <c r="AR905" s="689"/>
      <c r="AS905" s="689"/>
      <c r="AT905" s="689"/>
      <c r="AU905" s="156"/>
      <c r="AV905" s="176"/>
      <c r="AW905" s="134"/>
      <c r="AX905" s="356"/>
      <c r="AY905" s="51"/>
      <c r="AZ905" s="130"/>
      <c r="BA905" s="61"/>
      <c r="BB905" s="689"/>
      <c r="BC905" s="689"/>
      <c r="BD905" s="689"/>
      <c r="BE905" s="689"/>
      <c r="BF905" s="689"/>
      <c r="BG905" s="689"/>
      <c r="BH905" s="156"/>
      <c r="BI905" s="176"/>
      <c r="BJ905" s="134"/>
      <c r="BK905" s="356"/>
      <c r="BL905" s="51"/>
      <c r="BM905" s="130"/>
    </row>
    <row r="906" spans="1:65" s="36" customFormat="1" ht="15.95" customHeight="1" x14ac:dyDescent="0.2">
      <c r="A906" s="61"/>
      <c r="B906" s="780"/>
      <c r="C906" s="780"/>
      <c r="D906" s="780"/>
      <c r="E906" s="780"/>
      <c r="F906" s="780"/>
      <c r="G906" s="780"/>
      <c r="H906" s="780"/>
      <c r="I906" s="780"/>
      <c r="J906" s="780"/>
      <c r="K906" s="780"/>
      <c r="L906" s="780"/>
      <c r="M906" s="780"/>
      <c r="N906" s="61"/>
      <c r="O906" s="136"/>
      <c r="P906" s="136"/>
      <c r="Q906" s="136"/>
      <c r="R906" s="136"/>
      <c r="S906" s="136"/>
      <c r="T906" s="136"/>
      <c r="U906" s="51"/>
      <c r="V906" s="51"/>
      <c r="W906" s="51"/>
      <c r="X906" s="51"/>
      <c r="Y906" s="51"/>
      <c r="Z906" s="51"/>
      <c r="AA906" s="61"/>
      <c r="AB906" s="136"/>
      <c r="AC906" s="136"/>
      <c r="AD906" s="136"/>
      <c r="AE906" s="136"/>
      <c r="AF906" s="136"/>
      <c r="AG906" s="136"/>
      <c r="AH906" s="51"/>
      <c r="AI906" s="51"/>
      <c r="AJ906" s="51"/>
      <c r="AK906" s="51"/>
      <c r="AL906" s="51"/>
      <c r="AM906" s="51"/>
      <c r="AN906" s="61"/>
      <c r="AO906" s="136"/>
      <c r="AP906" s="136"/>
      <c r="AQ906" s="136"/>
      <c r="AR906" s="136"/>
      <c r="AS906" s="136"/>
      <c r="AT906" s="136"/>
      <c r="AU906" s="51"/>
      <c r="AV906" s="51"/>
      <c r="AW906" s="51"/>
      <c r="AX906" s="51"/>
      <c r="AY906" s="51"/>
      <c r="AZ906" s="51"/>
      <c r="BA906" s="61"/>
      <c r="BB906" s="136"/>
      <c r="BC906" s="136"/>
      <c r="BD906" s="136"/>
      <c r="BE906" s="136"/>
      <c r="BF906" s="136"/>
      <c r="BG906" s="136"/>
      <c r="BH906" s="51"/>
      <c r="BI906" s="51"/>
      <c r="BJ906" s="51"/>
      <c r="BK906" s="51"/>
      <c r="BL906" s="51"/>
      <c r="BM906" s="51"/>
    </row>
    <row r="907" spans="1:65" s="5" customFormat="1" ht="15.95" customHeight="1" x14ac:dyDescent="0.2">
      <c r="A907" s="61"/>
      <c r="B907" s="689"/>
      <c r="C907" s="689"/>
      <c r="D907" s="689"/>
      <c r="E907" s="689"/>
      <c r="F907" s="689"/>
      <c r="G907" s="689"/>
      <c r="H907" s="24"/>
      <c r="I907" s="98"/>
      <c r="K907" s="51"/>
      <c r="L907" s="51"/>
      <c r="M907" s="51"/>
      <c r="N907" s="61"/>
      <c r="O907" s="689"/>
      <c r="P907" s="689"/>
      <c r="Q907" s="689"/>
      <c r="R907" s="689"/>
      <c r="S907" s="689"/>
      <c r="T907" s="689"/>
      <c r="U907" s="51"/>
      <c r="V907" s="108"/>
      <c r="W907" s="51"/>
      <c r="X907" s="51"/>
      <c r="Y907" s="51"/>
      <c r="Z907" s="51"/>
      <c r="AA907" s="61"/>
      <c r="AB907" s="689"/>
      <c r="AC907" s="689"/>
      <c r="AD907" s="689"/>
      <c r="AE907" s="689"/>
      <c r="AF907" s="689"/>
      <c r="AG907" s="689"/>
      <c r="AH907" s="51"/>
      <c r="AI907" s="108"/>
      <c r="AJ907" s="51"/>
      <c r="AK907" s="51"/>
      <c r="AL907" s="51"/>
      <c r="AM907" s="51"/>
      <c r="AN907" s="61"/>
      <c r="AO907" s="689"/>
      <c r="AP907" s="689"/>
      <c r="AQ907" s="689"/>
      <c r="AR907" s="689"/>
      <c r="AS907" s="689"/>
      <c r="AT907" s="689"/>
      <c r="AU907" s="51"/>
      <c r="AV907" s="108"/>
      <c r="AW907" s="51"/>
      <c r="AX907" s="51"/>
      <c r="AY907" s="51"/>
      <c r="AZ907" s="51"/>
      <c r="BA907" s="61"/>
      <c r="BB907" s="689"/>
      <c r="BC907" s="689"/>
      <c r="BD907" s="689"/>
      <c r="BE907" s="689"/>
      <c r="BF907" s="689"/>
      <c r="BG907" s="689"/>
      <c r="BH907" s="51"/>
      <c r="BI907" s="108"/>
      <c r="BJ907" s="51"/>
      <c r="BK907" s="51"/>
      <c r="BL907" s="51"/>
      <c r="BM907" s="51"/>
    </row>
    <row r="908" spans="1:65" s="5" customFormat="1" ht="15.95" customHeight="1" x14ac:dyDescent="0.2">
      <c r="A908" s="61"/>
      <c r="B908" s="689"/>
      <c r="C908" s="689"/>
      <c r="D908" s="689"/>
      <c r="E908" s="689"/>
      <c r="F908" s="689"/>
      <c r="G908" s="689"/>
      <c r="H908" s="32"/>
      <c r="I908" s="103"/>
      <c r="J908" s="46"/>
      <c r="K908" s="356"/>
      <c r="L908" s="51"/>
      <c r="M908" s="130"/>
      <c r="N908" s="61"/>
      <c r="O908" s="689"/>
      <c r="P908" s="689"/>
      <c r="Q908" s="689"/>
      <c r="R908" s="689"/>
      <c r="S908" s="689"/>
      <c r="T908" s="689"/>
      <c r="U908" s="156"/>
      <c r="V908" s="176"/>
      <c r="W908" s="134"/>
      <c r="X908" s="356"/>
      <c r="Y908" s="51"/>
      <c r="Z908" s="130"/>
      <c r="AA908" s="61"/>
      <c r="AB908" s="689"/>
      <c r="AC908" s="689"/>
      <c r="AD908" s="689"/>
      <c r="AE908" s="689"/>
      <c r="AF908" s="689"/>
      <c r="AG908" s="689"/>
      <c r="AH908" s="156"/>
      <c r="AI908" s="176"/>
      <c r="AJ908" s="134"/>
      <c r="AK908" s="356"/>
      <c r="AL908" s="51"/>
      <c r="AM908" s="130"/>
      <c r="AN908" s="61"/>
      <c r="AO908" s="689"/>
      <c r="AP908" s="689"/>
      <c r="AQ908" s="689"/>
      <c r="AR908" s="689"/>
      <c r="AS908" s="689"/>
      <c r="AT908" s="689"/>
      <c r="AU908" s="156"/>
      <c r="AV908" s="176"/>
      <c r="AW908" s="134"/>
      <c r="AX908" s="356"/>
      <c r="AY908" s="51"/>
      <c r="AZ908" s="130"/>
      <c r="BA908" s="61"/>
      <c r="BB908" s="689"/>
      <c r="BC908" s="689"/>
      <c r="BD908" s="689"/>
      <c r="BE908" s="689"/>
      <c r="BF908" s="689"/>
      <c r="BG908" s="689"/>
      <c r="BH908" s="156"/>
      <c r="BI908" s="176"/>
      <c r="BJ908" s="134"/>
      <c r="BK908" s="356"/>
      <c r="BL908" s="51"/>
      <c r="BM908" s="130"/>
    </row>
    <row r="909" spans="1:65" s="5" customFormat="1" ht="15.95" customHeight="1" x14ac:dyDescent="0.2">
      <c r="A909" s="61"/>
      <c r="B909" s="780"/>
      <c r="C909" s="780"/>
      <c r="D909" s="780"/>
      <c r="E909" s="780"/>
      <c r="F909" s="780"/>
      <c r="G909" s="780"/>
      <c r="H909" s="780"/>
      <c r="I909" s="780"/>
      <c r="J909" s="780"/>
      <c r="K909" s="780"/>
      <c r="L909" s="780"/>
      <c r="M909" s="780"/>
      <c r="N909" s="61"/>
      <c r="O909" s="136"/>
      <c r="P909" s="136"/>
      <c r="Q909" s="136"/>
      <c r="R909" s="136"/>
      <c r="S909" s="136"/>
      <c r="T909" s="136"/>
      <c r="U909" s="51"/>
      <c r="V909" s="51"/>
      <c r="W909" s="51"/>
      <c r="X909" s="51"/>
      <c r="Y909" s="51"/>
      <c r="Z909" s="51"/>
      <c r="AA909" s="61"/>
      <c r="AB909" s="136"/>
      <c r="AC909" s="136"/>
      <c r="AD909" s="136"/>
      <c r="AE909" s="136"/>
      <c r="AF909" s="136"/>
      <c r="AG909" s="136"/>
      <c r="AH909" s="51"/>
      <c r="AI909" s="51"/>
      <c r="AJ909" s="51"/>
      <c r="AK909" s="51"/>
      <c r="AL909" s="51"/>
      <c r="AM909" s="51"/>
      <c r="AN909" s="61"/>
      <c r="AO909" s="136"/>
      <c r="AP909" s="136"/>
      <c r="AQ909" s="136"/>
      <c r="AR909" s="136"/>
      <c r="AS909" s="136"/>
      <c r="AT909" s="136"/>
      <c r="AU909" s="51"/>
      <c r="AV909" s="51"/>
      <c r="AW909" s="51"/>
      <c r="AX909" s="51"/>
      <c r="AY909" s="51"/>
      <c r="AZ909" s="51"/>
      <c r="BA909" s="61"/>
      <c r="BB909" s="136"/>
      <c r="BC909" s="136"/>
      <c r="BD909" s="136"/>
      <c r="BE909" s="136"/>
      <c r="BF909" s="136"/>
      <c r="BG909" s="136"/>
      <c r="BH909" s="51"/>
      <c r="BI909" s="51"/>
      <c r="BJ909" s="51"/>
      <c r="BK909" s="51"/>
      <c r="BL909" s="51"/>
      <c r="BM909" s="51"/>
    </row>
    <row r="910" spans="1:65" s="5" customFormat="1" ht="15.95" customHeight="1" x14ac:dyDescent="0.2">
      <c r="A910" s="61"/>
      <c r="B910" s="689"/>
      <c r="C910" s="689"/>
      <c r="D910" s="689"/>
      <c r="E910" s="689"/>
      <c r="F910" s="689"/>
      <c r="G910" s="689"/>
      <c r="H910" s="24"/>
      <c r="I910" s="98"/>
      <c r="K910" s="51"/>
      <c r="L910" s="51"/>
      <c r="M910" s="51"/>
      <c r="N910" s="61"/>
      <c r="O910" s="689"/>
      <c r="P910" s="689"/>
      <c r="Q910" s="689"/>
      <c r="R910" s="689"/>
      <c r="S910" s="689"/>
      <c r="T910" s="689"/>
      <c r="U910" s="51"/>
      <c r="V910" s="108"/>
      <c r="W910" s="51"/>
      <c r="X910" s="51"/>
      <c r="Y910" s="51"/>
      <c r="Z910" s="51"/>
      <c r="AA910" s="61"/>
      <c r="AB910" s="689"/>
      <c r="AC910" s="689"/>
      <c r="AD910" s="689"/>
      <c r="AE910" s="689"/>
      <c r="AF910" s="689"/>
      <c r="AG910" s="689"/>
      <c r="AH910" s="51"/>
      <c r="AI910" s="108"/>
      <c r="AJ910" s="51"/>
      <c r="AK910" s="51"/>
      <c r="AL910" s="51"/>
      <c r="AM910" s="51"/>
      <c r="AN910" s="61"/>
      <c r="AO910" s="689"/>
      <c r="AP910" s="689"/>
      <c r="AQ910" s="689"/>
      <c r="AR910" s="689"/>
      <c r="AS910" s="689"/>
      <c r="AT910" s="689"/>
      <c r="AU910" s="51"/>
      <c r="AV910" s="108"/>
      <c r="AW910" s="51"/>
      <c r="AX910" s="51"/>
      <c r="AY910" s="51"/>
      <c r="AZ910" s="51"/>
      <c r="BA910" s="61"/>
      <c r="BB910" s="689"/>
      <c r="BC910" s="689"/>
      <c r="BD910" s="689"/>
      <c r="BE910" s="689"/>
      <c r="BF910" s="689"/>
      <c r="BG910" s="689"/>
      <c r="BH910" s="51"/>
      <c r="BI910" s="108"/>
      <c r="BJ910" s="51"/>
      <c r="BK910" s="51"/>
      <c r="BL910" s="51"/>
      <c r="BM910" s="51"/>
    </row>
    <row r="911" spans="1:65" s="5" customFormat="1" ht="15.95" customHeight="1" x14ac:dyDescent="0.2">
      <c r="A911" s="61"/>
      <c r="B911" s="689"/>
      <c r="C911" s="689"/>
      <c r="D911" s="689"/>
      <c r="E911" s="689"/>
      <c r="F911" s="689"/>
      <c r="G911" s="689"/>
      <c r="H911" s="32"/>
      <c r="I911" s="103"/>
      <c r="J911" s="46"/>
      <c r="K911" s="356"/>
      <c r="L911" s="51"/>
      <c r="M911" s="130"/>
      <c r="N911" s="61"/>
      <c r="O911" s="689"/>
      <c r="P911" s="689"/>
      <c r="Q911" s="689"/>
      <c r="R911" s="689"/>
      <c r="S911" s="689"/>
      <c r="T911" s="689"/>
      <c r="U911" s="156"/>
      <c r="V911" s="176"/>
      <c r="W911" s="134"/>
      <c r="X911" s="356"/>
      <c r="Y911" s="51"/>
      <c r="Z911" s="130"/>
      <c r="AA911" s="61"/>
      <c r="AB911" s="689"/>
      <c r="AC911" s="689"/>
      <c r="AD911" s="689"/>
      <c r="AE911" s="689"/>
      <c r="AF911" s="689"/>
      <c r="AG911" s="689"/>
      <c r="AH911" s="156"/>
      <c r="AI911" s="176"/>
      <c r="AJ911" s="134"/>
      <c r="AK911" s="356"/>
      <c r="AL911" s="51"/>
      <c r="AM911" s="130"/>
      <c r="AN911" s="61"/>
      <c r="AO911" s="689"/>
      <c r="AP911" s="689"/>
      <c r="AQ911" s="689"/>
      <c r="AR911" s="689"/>
      <c r="AS911" s="689"/>
      <c r="AT911" s="689"/>
      <c r="AU911" s="156"/>
      <c r="AV911" s="176"/>
      <c r="AW911" s="134"/>
      <c r="AX911" s="356"/>
      <c r="AY911" s="51"/>
      <c r="AZ911" s="130"/>
      <c r="BA911" s="61"/>
      <c r="BB911" s="689"/>
      <c r="BC911" s="689"/>
      <c r="BD911" s="689"/>
      <c r="BE911" s="689"/>
      <c r="BF911" s="689"/>
      <c r="BG911" s="689"/>
      <c r="BH911" s="156"/>
      <c r="BI911" s="176"/>
      <c r="BJ911" s="134"/>
      <c r="BK911" s="356"/>
      <c r="BL911" s="51"/>
      <c r="BM911" s="130"/>
    </row>
    <row r="912" spans="1:65" s="5" customFormat="1" ht="15.95" customHeight="1" x14ac:dyDescent="0.2">
      <c r="A912" s="61"/>
      <c r="B912" s="689"/>
      <c r="C912" s="689"/>
      <c r="D912" s="689"/>
      <c r="E912" s="689"/>
      <c r="F912" s="689"/>
      <c r="G912" s="689"/>
      <c r="H912" s="24"/>
      <c r="I912" s="98"/>
      <c r="K912" s="51"/>
      <c r="L912" s="51"/>
      <c r="M912" s="51"/>
      <c r="N912" s="61"/>
      <c r="O912" s="689"/>
      <c r="P912" s="689"/>
      <c r="Q912" s="689"/>
      <c r="R912" s="689"/>
      <c r="S912" s="689"/>
      <c r="T912" s="689"/>
      <c r="U912" s="51"/>
      <c r="V912" s="108"/>
      <c r="W912" s="51"/>
      <c r="X912" s="51"/>
      <c r="Y912" s="51"/>
      <c r="Z912" s="51"/>
      <c r="AA912" s="61"/>
      <c r="AB912" s="689"/>
      <c r="AC912" s="689"/>
      <c r="AD912" s="689"/>
      <c r="AE912" s="689"/>
      <c r="AF912" s="689"/>
      <c r="AG912" s="689"/>
      <c r="AH912" s="51"/>
      <c r="AI912" s="108"/>
      <c r="AJ912" s="51"/>
      <c r="AK912" s="51"/>
      <c r="AL912" s="51"/>
      <c r="AM912" s="51"/>
      <c r="AN912" s="61"/>
      <c r="AO912" s="689"/>
      <c r="AP912" s="689"/>
      <c r="AQ912" s="689"/>
      <c r="AR912" s="689"/>
      <c r="AS912" s="689"/>
      <c r="AT912" s="689"/>
      <c r="AU912" s="51"/>
      <c r="AV912" s="108"/>
      <c r="AW912" s="51"/>
      <c r="AX912" s="51"/>
      <c r="AY912" s="51"/>
      <c r="AZ912" s="51"/>
      <c r="BA912" s="61"/>
      <c r="BB912" s="689"/>
      <c r="BC912" s="689"/>
      <c r="BD912" s="689"/>
      <c r="BE912" s="689"/>
      <c r="BF912" s="689"/>
      <c r="BG912" s="689"/>
      <c r="BH912" s="51"/>
      <c r="BI912" s="108"/>
      <c r="BJ912" s="51"/>
      <c r="BK912" s="51"/>
      <c r="BL912" s="51"/>
      <c r="BM912" s="51"/>
    </row>
    <row r="913" spans="1:65" s="5" customFormat="1" ht="15.95" customHeight="1" x14ac:dyDescent="0.2">
      <c r="A913" s="61"/>
      <c r="B913" s="689"/>
      <c r="C913" s="689"/>
      <c r="D913" s="689"/>
      <c r="E913" s="689"/>
      <c r="F913" s="689"/>
      <c r="G913" s="689"/>
      <c r="H913" s="24"/>
      <c r="I913" s="98"/>
      <c r="K913" s="51"/>
      <c r="L913" s="51"/>
      <c r="M913" s="51"/>
      <c r="N913" s="61"/>
      <c r="O913" s="689"/>
      <c r="P913" s="689"/>
      <c r="Q913" s="689"/>
      <c r="R913" s="689"/>
      <c r="S913" s="689"/>
      <c r="T913" s="689"/>
      <c r="U913" s="51"/>
      <c r="V913" s="108"/>
      <c r="W913" s="51"/>
      <c r="X913" s="51"/>
      <c r="Y913" s="51"/>
      <c r="Z913" s="51"/>
      <c r="AA913" s="61"/>
      <c r="AB913" s="689"/>
      <c r="AC913" s="689"/>
      <c r="AD913" s="689"/>
      <c r="AE913" s="689"/>
      <c r="AF913" s="689"/>
      <c r="AG913" s="689"/>
      <c r="AH913" s="51"/>
      <c r="AI913" s="108"/>
      <c r="AJ913" s="51"/>
      <c r="AK913" s="51"/>
      <c r="AL913" s="51"/>
      <c r="AM913" s="51"/>
      <c r="AN913" s="61"/>
      <c r="AO913" s="689"/>
      <c r="AP913" s="689"/>
      <c r="AQ913" s="689"/>
      <c r="AR913" s="689"/>
      <c r="AS913" s="689"/>
      <c r="AT913" s="689"/>
      <c r="AU913" s="51"/>
      <c r="AV913" s="108"/>
      <c r="AW913" s="51"/>
      <c r="AX913" s="51"/>
      <c r="AY913" s="51"/>
      <c r="AZ913" s="51"/>
      <c r="BA913" s="61"/>
      <c r="BB913" s="689"/>
      <c r="BC913" s="689"/>
      <c r="BD913" s="689"/>
      <c r="BE913" s="689"/>
      <c r="BF913" s="689"/>
      <c r="BG913" s="689"/>
      <c r="BH913" s="51"/>
      <c r="BI913" s="108"/>
      <c r="BJ913" s="51"/>
      <c r="BK913" s="51"/>
      <c r="BL913" s="51"/>
      <c r="BM913" s="51"/>
    </row>
    <row r="914" spans="1:65" s="5" customFormat="1" ht="15.95" customHeight="1" x14ac:dyDescent="0.2">
      <c r="A914" s="61"/>
      <c r="B914" s="689"/>
      <c r="C914" s="689"/>
      <c r="D914" s="689"/>
      <c r="E914" s="689"/>
      <c r="F914" s="689"/>
      <c r="G914" s="689"/>
      <c r="H914" s="32"/>
      <c r="I914" s="103"/>
      <c r="J914" s="46"/>
      <c r="K914" s="356"/>
      <c r="L914" s="51"/>
      <c r="M914" s="130"/>
      <c r="N914" s="61"/>
      <c r="O914" s="689"/>
      <c r="P914" s="689"/>
      <c r="Q914" s="689"/>
      <c r="R914" s="689"/>
      <c r="S914" s="689"/>
      <c r="T914" s="689"/>
      <c r="U914" s="156"/>
      <c r="V914" s="176"/>
      <c r="W914" s="134"/>
      <c r="X914" s="356"/>
      <c r="Y914" s="51"/>
      <c r="Z914" s="130"/>
      <c r="AA914" s="61"/>
      <c r="AB914" s="689"/>
      <c r="AC914" s="689"/>
      <c r="AD914" s="689"/>
      <c r="AE914" s="689"/>
      <c r="AF914" s="689"/>
      <c r="AG914" s="689"/>
      <c r="AH914" s="156"/>
      <c r="AI914" s="176"/>
      <c r="AJ914" s="134"/>
      <c r="AK914" s="356"/>
      <c r="AL914" s="51"/>
      <c r="AM914" s="130"/>
      <c r="AN914" s="61"/>
      <c r="AO914" s="689"/>
      <c r="AP914" s="689"/>
      <c r="AQ914" s="689"/>
      <c r="AR914" s="689"/>
      <c r="AS914" s="689"/>
      <c r="AT914" s="689"/>
      <c r="AU914" s="156"/>
      <c r="AV914" s="176"/>
      <c r="AW914" s="134"/>
      <c r="AX914" s="356"/>
      <c r="AY914" s="51"/>
      <c r="AZ914" s="130"/>
      <c r="BA914" s="61"/>
      <c r="BB914" s="689"/>
      <c r="BC914" s="689"/>
      <c r="BD914" s="689"/>
      <c r="BE914" s="689"/>
      <c r="BF914" s="689"/>
      <c r="BG914" s="689"/>
      <c r="BH914" s="156"/>
      <c r="BI914" s="176"/>
      <c r="BJ914" s="134"/>
      <c r="BK914" s="356"/>
      <c r="BL914" s="51"/>
      <c r="BM914" s="130"/>
    </row>
    <row r="915" spans="1:65" s="5" customFormat="1" ht="15.75" customHeight="1" x14ac:dyDescent="0.2">
      <c r="A915" s="61"/>
      <c r="B915" s="780"/>
      <c r="C915" s="780"/>
      <c r="D915" s="780"/>
      <c r="E915" s="780"/>
      <c r="F915" s="780"/>
      <c r="G915" s="780"/>
      <c r="H915" s="780"/>
      <c r="I915" s="780"/>
      <c r="J915" s="780"/>
      <c r="K915" s="780"/>
      <c r="L915" s="780"/>
      <c r="M915" s="780"/>
      <c r="N915" s="61"/>
      <c r="O915" s="136"/>
      <c r="P915" s="136"/>
      <c r="Q915" s="136"/>
      <c r="R915" s="136"/>
      <c r="S915" s="136"/>
      <c r="T915" s="136"/>
      <c r="U915" s="51"/>
      <c r="V915" s="51"/>
      <c r="W915" s="51"/>
      <c r="X915" s="51"/>
      <c r="Y915" s="51"/>
      <c r="Z915" s="51"/>
      <c r="AA915" s="61"/>
      <c r="AB915" s="136"/>
      <c r="AC915" s="136"/>
      <c r="AD915" s="136"/>
      <c r="AE915" s="136"/>
      <c r="AF915" s="136"/>
      <c r="AG915" s="136"/>
      <c r="AH915" s="51"/>
      <c r="AI915" s="51"/>
      <c r="AJ915" s="51"/>
      <c r="AK915" s="51"/>
      <c r="AL915" s="51"/>
      <c r="AM915" s="51"/>
      <c r="AN915" s="61"/>
      <c r="AO915" s="136"/>
      <c r="AP915" s="136"/>
      <c r="AQ915" s="136"/>
      <c r="AR915" s="136"/>
      <c r="AS915" s="136"/>
      <c r="AT915" s="136"/>
      <c r="AU915" s="51"/>
      <c r="AV915" s="51"/>
      <c r="AW915" s="51"/>
      <c r="AX915" s="51"/>
      <c r="AY915" s="51"/>
      <c r="AZ915" s="51"/>
      <c r="BA915" s="61"/>
      <c r="BB915" s="136"/>
      <c r="BC915" s="136"/>
      <c r="BD915" s="136"/>
      <c r="BE915" s="136"/>
      <c r="BF915" s="136"/>
      <c r="BG915" s="136"/>
      <c r="BH915" s="51"/>
      <c r="BI915" s="51"/>
      <c r="BJ915" s="51"/>
      <c r="BK915" s="51"/>
      <c r="BL915" s="51"/>
      <c r="BM915" s="51"/>
    </row>
    <row r="916" spans="1:65" s="5" customFormat="1" ht="15.95" customHeight="1" x14ac:dyDescent="0.2">
      <c r="A916" s="61"/>
      <c r="B916" s="689"/>
      <c r="C916" s="689"/>
      <c r="D916" s="689"/>
      <c r="E916" s="689"/>
      <c r="F916" s="689"/>
      <c r="G916" s="46"/>
      <c r="H916" s="38"/>
      <c r="I916" s="103"/>
      <c r="K916" s="59"/>
      <c r="L916" s="51"/>
      <c r="M916" s="130"/>
      <c r="N916" s="61"/>
      <c r="O916" s="689"/>
      <c r="P916" s="689"/>
      <c r="Q916" s="689"/>
      <c r="R916" s="689"/>
      <c r="S916" s="689"/>
      <c r="T916" s="46"/>
      <c r="U916" s="37"/>
      <c r="V916" s="176"/>
      <c r="W916" s="51"/>
      <c r="X916" s="59"/>
      <c r="Y916" s="51"/>
      <c r="Z916" s="130"/>
      <c r="AA916" s="61"/>
      <c r="AB916" s="689"/>
      <c r="AC916" s="689"/>
      <c r="AD916" s="689"/>
      <c r="AE916" s="689"/>
      <c r="AF916" s="689"/>
      <c r="AG916" s="46"/>
      <c r="AH916" s="37"/>
      <c r="AI916" s="176"/>
      <c r="AJ916" s="51"/>
      <c r="AK916" s="59"/>
      <c r="AL916" s="51"/>
      <c r="AM916" s="130"/>
      <c r="AN916" s="61"/>
      <c r="AO916" s="689"/>
      <c r="AP916" s="689"/>
      <c r="AQ916" s="689"/>
      <c r="AR916" s="689"/>
      <c r="AS916" s="689"/>
      <c r="AT916" s="46"/>
      <c r="AU916" s="37"/>
      <c r="AV916" s="176"/>
      <c r="AW916" s="51"/>
      <c r="AX916" s="59"/>
      <c r="AY916" s="51"/>
      <c r="AZ916" s="130"/>
      <c r="BA916" s="61"/>
      <c r="BB916" s="689"/>
      <c r="BC916" s="689"/>
      <c r="BD916" s="689"/>
      <c r="BE916" s="689"/>
      <c r="BF916" s="689"/>
      <c r="BG916" s="46"/>
      <c r="BH916" s="37"/>
      <c r="BI916" s="176"/>
      <c r="BJ916" s="51"/>
      <c r="BK916" s="59"/>
      <c r="BL916" s="51"/>
      <c r="BM916" s="130"/>
    </row>
    <row r="917" spans="1:65" s="5" customFormat="1" ht="15.95" customHeight="1" x14ac:dyDescent="0.2">
      <c r="A917" s="61"/>
      <c r="B917" s="689"/>
      <c r="C917" s="689"/>
      <c r="D917" s="689"/>
      <c r="E917" s="689"/>
      <c r="F917" s="46"/>
      <c r="G917" s="46"/>
      <c r="H917" s="38"/>
      <c r="I917" s="103"/>
      <c r="K917" s="59"/>
      <c r="L917" s="51"/>
      <c r="M917" s="130"/>
      <c r="N917" s="61"/>
      <c r="O917" s="689"/>
      <c r="P917" s="689"/>
      <c r="Q917" s="689"/>
      <c r="R917" s="689"/>
      <c r="S917" s="46"/>
      <c r="T917" s="46"/>
      <c r="U917" s="37"/>
      <c r="V917" s="176"/>
      <c r="W917" s="51"/>
      <c r="X917" s="59"/>
      <c r="Y917" s="51"/>
      <c r="Z917" s="130"/>
      <c r="AA917" s="61"/>
      <c r="AB917" s="689"/>
      <c r="AC917" s="689"/>
      <c r="AD917" s="689"/>
      <c r="AE917" s="689"/>
      <c r="AF917" s="46"/>
      <c r="AG917" s="46"/>
      <c r="AH917" s="37"/>
      <c r="AI917" s="176"/>
      <c r="AJ917" s="51"/>
      <c r="AK917" s="59"/>
      <c r="AL917" s="51"/>
      <c r="AM917" s="130"/>
      <c r="AN917" s="61"/>
      <c r="AO917" s="689"/>
      <c r="AP917" s="689"/>
      <c r="AQ917" s="689"/>
      <c r="AR917" s="689"/>
      <c r="AS917" s="46"/>
      <c r="AT917" s="46"/>
      <c r="AU917" s="37"/>
      <c r="AV917" s="176"/>
      <c r="AW917" s="51"/>
      <c r="AX917" s="59"/>
      <c r="AY917" s="51"/>
      <c r="AZ917" s="130"/>
      <c r="BA917" s="61"/>
      <c r="BB917" s="689"/>
      <c r="BC917" s="689"/>
      <c r="BD917" s="689"/>
      <c r="BE917" s="689"/>
      <c r="BF917" s="46"/>
      <c r="BG917" s="46"/>
      <c r="BH917" s="37"/>
      <c r="BI917" s="176"/>
      <c r="BJ917" s="51"/>
      <c r="BK917" s="59"/>
      <c r="BL917" s="51"/>
      <c r="BM917" s="130"/>
    </row>
    <row r="918" spans="1:65" s="5" customFormat="1" ht="15.95" customHeight="1" x14ac:dyDescent="0.2">
      <c r="A918" s="61"/>
      <c r="B918" s="689"/>
      <c r="C918" s="689"/>
      <c r="D918" s="689"/>
      <c r="E918" s="689"/>
      <c r="F918" s="689"/>
      <c r="G918" s="689"/>
      <c r="H918" s="24"/>
      <c r="I918" s="98"/>
      <c r="K918" s="51"/>
      <c r="L918" s="51"/>
      <c r="M918" s="51"/>
      <c r="N918" s="61"/>
      <c r="O918" s="689"/>
      <c r="P918" s="689"/>
      <c r="Q918" s="689"/>
      <c r="R918" s="689"/>
      <c r="S918" s="689"/>
      <c r="T918" s="689"/>
      <c r="U918" s="51"/>
      <c r="V918" s="108"/>
      <c r="W918" s="51"/>
      <c r="X918" s="51"/>
      <c r="Y918" s="51"/>
      <c r="Z918" s="51"/>
      <c r="AA918" s="61"/>
      <c r="AB918" s="689"/>
      <c r="AC918" s="689"/>
      <c r="AD918" s="689"/>
      <c r="AE918" s="689"/>
      <c r="AF918" s="689"/>
      <c r="AG918" s="689"/>
      <c r="AH918" s="51"/>
      <c r="AI918" s="108"/>
      <c r="AJ918" s="51"/>
      <c r="AK918" s="51"/>
      <c r="AL918" s="51"/>
      <c r="AM918" s="51"/>
      <c r="AN918" s="61"/>
      <c r="AO918" s="689"/>
      <c r="AP918" s="689"/>
      <c r="AQ918" s="689"/>
      <c r="AR918" s="689"/>
      <c r="AS918" s="689"/>
      <c r="AT918" s="689"/>
      <c r="AU918" s="51"/>
      <c r="AV918" s="108"/>
      <c r="AW918" s="51"/>
      <c r="AX918" s="51"/>
      <c r="AY918" s="51"/>
      <c r="AZ918" s="51"/>
      <c r="BA918" s="61"/>
      <c r="BB918" s="689"/>
      <c r="BC918" s="689"/>
      <c r="BD918" s="689"/>
      <c r="BE918" s="689"/>
      <c r="BF918" s="689"/>
      <c r="BG918" s="689"/>
      <c r="BH918" s="51"/>
      <c r="BI918" s="108"/>
      <c r="BJ918" s="51"/>
      <c r="BK918" s="51"/>
      <c r="BL918" s="51"/>
      <c r="BM918" s="51"/>
    </row>
    <row r="919" spans="1:65" s="5" customFormat="1" ht="15.95" customHeight="1" x14ac:dyDescent="0.2">
      <c r="A919" s="61"/>
      <c r="B919" s="689"/>
      <c r="C919" s="689"/>
      <c r="D919" s="689"/>
      <c r="E919" s="689"/>
      <c r="F919" s="689"/>
      <c r="G919" s="46"/>
      <c r="H919" s="38"/>
      <c r="I919" s="103"/>
      <c r="K919" s="59"/>
      <c r="L919" s="51"/>
      <c r="M919" s="130"/>
      <c r="N919" s="61"/>
      <c r="O919" s="689"/>
      <c r="P919" s="689"/>
      <c r="Q919" s="689"/>
      <c r="R919" s="689"/>
      <c r="S919" s="689"/>
      <c r="T919" s="46"/>
      <c r="U919" s="37"/>
      <c r="V919" s="176"/>
      <c r="W919" s="51"/>
      <c r="X919" s="59"/>
      <c r="Y919" s="51"/>
      <c r="Z919" s="130"/>
      <c r="AA919" s="61"/>
      <c r="AB919" s="689"/>
      <c r="AC919" s="689"/>
      <c r="AD919" s="689"/>
      <c r="AE919" s="689"/>
      <c r="AF919" s="689"/>
      <c r="AG919" s="46"/>
      <c r="AH919" s="37"/>
      <c r="AI919" s="176"/>
      <c r="AJ919" s="51"/>
      <c r="AK919" s="59"/>
      <c r="AL919" s="51"/>
      <c r="AM919" s="130"/>
      <c r="AN919" s="61"/>
      <c r="AO919" s="689"/>
      <c r="AP919" s="689"/>
      <c r="AQ919" s="689"/>
      <c r="AR919" s="689"/>
      <c r="AS919" s="689"/>
      <c r="AT919" s="46"/>
      <c r="AU919" s="37"/>
      <c r="AV919" s="176"/>
      <c r="AW919" s="51"/>
      <c r="AX919" s="59"/>
      <c r="AY919" s="51"/>
      <c r="AZ919" s="130"/>
      <c r="BA919" s="61"/>
      <c r="BB919" s="689"/>
      <c r="BC919" s="689"/>
      <c r="BD919" s="689"/>
      <c r="BE919" s="689"/>
      <c r="BF919" s="689"/>
      <c r="BG919" s="46"/>
      <c r="BH919" s="37"/>
      <c r="BI919" s="176"/>
      <c r="BJ919" s="51"/>
      <c r="BK919" s="59"/>
      <c r="BL919" s="51"/>
      <c r="BM919" s="130"/>
    </row>
    <row r="920" spans="1:65" s="5" customFormat="1" ht="15.95" customHeight="1" x14ac:dyDescent="0.2">
      <c r="A920" s="61"/>
      <c r="B920" s="689"/>
      <c r="C920" s="689"/>
      <c r="D920" s="689"/>
      <c r="E920" s="689"/>
      <c r="F920" s="689"/>
      <c r="G920" s="689"/>
      <c r="H920" s="24"/>
      <c r="I920" s="98"/>
      <c r="K920" s="51"/>
      <c r="L920" s="51"/>
      <c r="M920" s="51"/>
      <c r="N920" s="61"/>
      <c r="O920" s="689"/>
      <c r="P920" s="689"/>
      <c r="Q920" s="689"/>
      <c r="R920" s="689"/>
      <c r="S920" s="689"/>
      <c r="T920" s="689"/>
      <c r="U920" s="51"/>
      <c r="V920" s="108"/>
      <c r="W920" s="51"/>
      <c r="X920" s="51"/>
      <c r="Y920" s="51"/>
      <c r="Z920" s="51"/>
      <c r="AA920" s="61"/>
      <c r="AB920" s="689"/>
      <c r="AC920" s="689"/>
      <c r="AD920" s="689"/>
      <c r="AE920" s="689"/>
      <c r="AF920" s="689"/>
      <c r="AG920" s="689"/>
      <c r="AH920" s="51"/>
      <c r="AI920" s="108"/>
      <c r="AJ920" s="51"/>
      <c r="AK920" s="51"/>
      <c r="AL920" s="51"/>
      <c r="AM920" s="51"/>
      <c r="AN920" s="61"/>
      <c r="AO920" s="689"/>
      <c r="AP920" s="689"/>
      <c r="AQ920" s="689"/>
      <c r="AR920" s="689"/>
      <c r="AS920" s="689"/>
      <c r="AT920" s="689"/>
      <c r="AU920" s="51"/>
      <c r="AV920" s="108"/>
      <c r="AW920" s="51"/>
      <c r="AX920" s="51"/>
      <c r="AY920" s="51"/>
      <c r="AZ920" s="51"/>
      <c r="BA920" s="61"/>
      <c r="BB920" s="689"/>
      <c r="BC920" s="689"/>
      <c r="BD920" s="689"/>
      <c r="BE920" s="689"/>
      <c r="BF920" s="689"/>
      <c r="BG920" s="689"/>
      <c r="BH920" s="51"/>
      <c r="BI920" s="108"/>
      <c r="BJ920" s="51"/>
      <c r="BK920" s="51"/>
      <c r="BL920" s="51"/>
      <c r="BM920" s="51"/>
    </row>
    <row r="921" spans="1:65" s="5" customFormat="1" ht="15.95" customHeight="1" x14ac:dyDescent="0.2">
      <c r="A921" s="61"/>
      <c r="B921" s="689"/>
      <c r="C921" s="689"/>
      <c r="D921" s="689"/>
      <c r="E921" s="689"/>
      <c r="F921" s="689"/>
      <c r="G921" s="46"/>
      <c r="H921" s="32"/>
      <c r="I921" s="103"/>
      <c r="J921" s="46"/>
      <c r="K921" s="356"/>
      <c r="L921" s="51"/>
      <c r="M921" s="130"/>
      <c r="N921" s="61"/>
      <c r="O921" s="689"/>
      <c r="P921" s="689"/>
      <c r="Q921" s="689"/>
      <c r="R921" s="689"/>
      <c r="S921" s="689"/>
      <c r="T921" s="46"/>
      <c r="U921" s="156"/>
      <c r="V921" s="176"/>
      <c r="W921" s="134"/>
      <c r="X921" s="356"/>
      <c r="Y921" s="51"/>
      <c r="Z921" s="130"/>
      <c r="AA921" s="61"/>
      <c r="AB921" s="689"/>
      <c r="AC921" s="689"/>
      <c r="AD921" s="689"/>
      <c r="AE921" s="689"/>
      <c r="AF921" s="689"/>
      <c r="AG921" s="46"/>
      <c r="AH921" s="156"/>
      <c r="AI921" s="176"/>
      <c r="AJ921" s="134"/>
      <c r="AK921" s="356"/>
      <c r="AL921" s="51"/>
      <c r="AM921" s="130"/>
      <c r="AN921" s="61"/>
      <c r="AO921" s="689"/>
      <c r="AP921" s="689"/>
      <c r="AQ921" s="689"/>
      <c r="AR921" s="689"/>
      <c r="AS921" s="689"/>
      <c r="AT921" s="46"/>
      <c r="AU921" s="156"/>
      <c r="AV921" s="176"/>
      <c r="AW921" s="134"/>
      <c r="AX921" s="356"/>
      <c r="AY921" s="51"/>
      <c r="AZ921" s="130"/>
      <c r="BA921" s="61"/>
      <c r="BB921" s="689"/>
      <c r="BC921" s="689"/>
      <c r="BD921" s="689"/>
      <c r="BE921" s="689"/>
      <c r="BF921" s="689"/>
      <c r="BG921" s="46"/>
      <c r="BH921" s="156"/>
      <c r="BI921" s="176"/>
      <c r="BJ921" s="134"/>
      <c r="BK921" s="356"/>
      <c r="BL921" s="51"/>
      <c r="BM921" s="130"/>
    </row>
    <row r="922" spans="1:65" s="5" customFormat="1" ht="15.95" customHeight="1" x14ac:dyDescent="0.2">
      <c r="A922" s="83"/>
      <c r="B922" s="780"/>
      <c r="C922" s="780"/>
      <c r="D922" s="780"/>
      <c r="E922" s="780"/>
      <c r="F922" s="780"/>
      <c r="G922" s="780"/>
      <c r="H922" s="780"/>
      <c r="I922" s="780"/>
      <c r="J922" s="780"/>
      <c r="K922" s="780"/>
      <c r="L922" s="780"/>
      <c r="M922" s="780"/>
      <c r="N922" s="83"/>
      <c r="O922" s="136"/>
      <c r="P922" s="136"/>
      <c r="Q922" s="136"/>
      <c r="R922" s="136"/>
      <c r="S922" s="136"/>
      <c r="T922" s="136"/>
      <c r="U922" s="51"/>
      <c r="V922" s="51"/>
      <c r="W922" s="51"/>
      <c r="X922" s="51"/>
      <c r="Y922" s="51"/>
      <c r="Z922" s="51"/>
      <c r="AA922" s="83"/>
      <c r="AB922" s="136"/>
      <c r="AC922" s="136"/>
      <c r="AD922" s="136"/>
      <c r="AE922" s="136"/>
      <c r="AF922" s="136"/>
      <c r="AG922" s="136"/>
      <c r="AH922" s="51"/>
      <c r="AI922" s="51"/>
      <c r="AJ922" s="51"/>
      <c r="AK922" s="51"/>
      <c r="AL922" s="51"/>
      <c r="AM922" s="51"/>
      <c r="AN922" s="83"/>
      <c r="AO922" s="136"/>
      <c r="AP922" s="136"/>
      <c r="AQ922" s="136"/>
      <c r="AR922" s="136"/>
      <c r="AS922" s="136"/>
      <c r="AT922" s="136"/>
      <c r="AU922" s="51"/>
      <c r="AV922" s="51"/>
      <c r="AW922" s="51"/>
      <c r="AX922" s="51"/>
      <c r="AY922" s="51"/>
      <c r="AZ922" s="51"/>
      <c r="BA922" s="83"/>
      <c r="BB922" s="136"/>
      <c r="BC922" s="136"/>
      <c r="BD922" s="136"/>
      <c r="BE922" s="136"/>
      <c r="BF922" s="136"/>
      <c r="BG922" s="136"/>
      <c r="BH922" s="51"/>
      <c r="BI922" s="51"/>
      <c r="BJ922" s="51"/>
      <c r="BK922" s="51"/>
      <c r="BL922" s="51"/>
      <c r="BM922" s="51"/>
    </row>
    <row r="923" spans="1:65" s="8" customFormat="1" ht="18" customHeight="1" x14ac:dyDescent="0.25">
      <c r="A923" s="781"/>
      <c r="B923" s="781"/>
      <c r="C923" s="781"/>
      <c r="D923" s="781"/>
      <c r="E923" s="781"/>
      <c r="F923" s="781"/>
      <c r="G923" s="781"/>
      <c r="H923" s="781"/>
      <c r="I923" s="781"/>
      <c r="J923" s="56"/>
      <c r="K923" s="779"/>
      <c r="L923" s="779"/>
      <c r="M923" s="779"/>
      <c r="N923" s="168"/>
      <c r="O923" s="168"/>
      <c r="P923" s="168"/>
      <c r="Q923" s="168"/>
      <c r="R923" s="168"/>
      <c r="S923" s="168"/>
      <c r="T923" s="168"/>
      <c r="U923" s="132"/>
      <c r="V923" s="132"/>
      <c r="W923" s="133"/>
      <c r="X923" s="779"/>
      <c r="Y923" s="779"/>
      <c r="Z923" s="779"/>
      <c r="AA923" s="168"/>
      <c r="AB923" s="168"/>
      <c r="AC923" s="168"/>
      <c r="AD923" s="168"/>
      <c r="AE923" s="168"/>
      <c r="AF923" s="168"/>
      <c r="AG923" s="168"/>
      <c r="AH923" s="132"/>
      <c r="AI923" s="132"/>
      <c r="AJ923" s="133"/>
      <c r="AK923" s="779"/>
      <c r="AL923" s="779"/>
      <c r="AM923" s="779"/>
      <c r="AN923" s="168"/>
      <c r="AO923" s="168"/>
      <c r="AP923" s="168"/>
      <c r="AQ923" s="168"/>
      <c r="AR923" s="168"/>
      <c r="AS923" s="168"/>
      <c r="AT923" s="168"/>
      <c r="AU923" s="132"/>
      <c r="AV923" s="132"/>
      <c r="AW923" s="133"/>
      <c r="AX923" s="779"/>
      <c r="AY923" s="779"/>
      <c r="AZ923" s="779"/>
      <c r="BA923" s="168"/>
      <c r="BB923" s="168"/>
      <c r="BC923" s="168"/>
      <c r="BD923" s="168"/>
      <c r="BE923" s="168"/>
      <c r="BF923" s="168"/>
      <c r="BG923" s="168"/>
      <c r="BH923" s="132"/>
      <c r="BI923" s="132"/>
      <c r="BJ923" s="133"/>
      <c r="BK923" s="779"/>
      <c r="BL923" s="779"/>
      <c r="BM923" s="779"/>
    </row>
    <row r="924" spans="1:65" s="8" customFormat="1" ht="12.75" customHeight="1" x14ac:dyDescent="0.25">
      <c r="B924" s="81"/>
      <c r="C924" s="52"/>
      <c r="D924" s="52"/>
      <c r="E924" s="52"/>
      <c r="F924" s="52"/>
      <c r="G924" s="52"/>
      <c r="H924" s="74"/>
      <c r="I924" s="114"/>
      <c r="K924" s="168"/>
      <c r="L924" s="168"/>
      <c r="M924" s="169"/>
      <c r="O924" s="81"/>
      <c r="P924" s="52"/>
      <c r="Q924" s="52"/>
      <c r="R924" s="52"/>
      <c r="S924" s="52"/>
      <c r="T924" s="52"/>
      <c r="U924" s="192"/>
      <c r="V924" s="193"/>
      <c r="W924" s="132"/>
      <c r="X924" s="168"/>
      <c r="Y924" s="168"/>
      <c r="Z924" s="169"/>
      <c r="AB924" s="81"/>
      <c r="AC924" s="52"/>
      <c r="AD924" s="52"/>
      <c r="AE924" s="52"/>
      <c r="AF924" s="52"/>
      <c r="AG924" s="52"/>
      <c r="AH924" s="192"/>
      <c r="AI924" s="193"/>
      <c r="AJ924" s="132"/>
      <c r="AK924" s="168"/>
      <c r="AL924" s="168"/>
      <c r="AM924" s="169"/>
      <c r="AO924" s="81"/>
      <c r="AP924" s="52"/>
      <c r="AQ924" s="52"/>
      <c r="AR924" s="52"/>
      <c r="AS924" s="52"/>
      <c r="AT924" s="52"/>
      <c r="AU924" s="192"/>
      <c r="AV924" s="193"/>
      <c r="AW924" s="132"/>
      <c r="AX924" s="168"/>
      <c r="AY924" s="168"/>
      <c r="AZ924" s="169"/>
      <c r="BB924" s="81"/>
      <c r="BC924" s="52"/>
      <c r="BD924" s="52"/>
      <c r="BE924" s="52"/>
      <c r="BF924" s="52"/>
      <c r="BG924" s="52"/>
      <c r="BH924" s="192"/>
      <c r="BI924" s="193"/>
      <c r="BJ924" s="132"/>
      <c r="BK924" s="168"/>
      <c r="BL924" s="168"/>
      <c r="BM924" s="169"/>
    </row>
    <row r="925" spans="1:65" s="8" customFormat="1" ht="21.75" customHeight="1" x14ac:dyDescent="0.25">
      <c r="A925" s="781"/>
      <c r="B925" s="781"/>
      <c r="C925" s="781"/>
      <c r="D925" s="781"/>
      <c r="E925" s="781"/>
      <c r="F925" s="781"/>
      <c r="G925" s="781"/>
      <c r="H925" s="781"/>
      <c r="I925" s="781"/>
      <c r="J925" s="56"/>
      <c r="K925" s="779"/>
      <c r="L925" s="779"/>
      <c r="M925" s="779"/>
      <c r="N925" s="168"/>
      <c r="O925" s="168"/>
      <c r="P925" s="168"/>
      <c r="Q925" s="168"/>
      <c r="R925" s="168"/>
      <c r="S925" s="168"/>
      <c r="T925" s="168"/>
      <c r="U925" s="132"/>
      <c r="V925" s="132"/>
      <c r="W925" s="133"/>
      <c r="X925" s="779"/>
      <c r="Y925" s="779"/>
      <c r="Z925" s="779"/>
      <c r="AA925" s="168"/>
      <c r="AB925" s="168"/>
      <c r="AC925" s="168"/>
      <c r="AD925" s="168"/>
      <c r="AE925" s="168"/>
      <c r="AF925" s="168"/>
      <c r="AG925" s="168"/>
      <c r="AH925" s="132"/>
      <c r="AI925" s="132"/>
      <c r="AJ925" s="133"/>
      <c r="AK925" s="779"/>
      <c r="AL925" s="779"/>
      <c r="AM925" s="779"/>
      <c r="AN925" s="168"/>
      <c r="AO925" s="168"/>
      <c r="AP925" s="168"/>
      <c r="AQ925" s="168"/>
      <c r="AR925" s="168"/>
      <c r="AS925" s="168"/>
      <c r="AT925" s="168"/>
      <c r="AU925" s="132"/>
      <c r="AV925" s="132"/>
      <c r="AW925" s="133"/>
      <c r="AX925" s="779"/>
      <c r="AY925" s="779"/>
      <c r="AZ925" s="779"/>
      <c r="BA925" s="168"/>
      <c r="BB925" s="168"/>
      <c r="BC925" s="168"/>
      <c r="BD925" s="168"/>
      <c r="BE925" s="168"/>
      <c r="BF925" s="168"/>
      <c r="BG925" s="168"/>
      <c r="BH925" s="132"/>
      <c r="BI925" s="132"/>
      <c r="BJ925" s="133"/>
      <c r="BK925" s="779"/>
      <c r="BL925" s="779"/>
      <c r="BM925" s="779"/>
    </row>
    <row r="926" spans="1:65" s="5" customFormat="1" ht="12.75" customHeight="1" x14ac:dyDescent="0.2">
      <c r="A926" s="22"/>
      <c r="B926" s="73"/>
      <c r="C926" s="689"/>
      <c r="D926" s="689"/>
      <c r="E926" s="689"/>
      <c r="H926" s="24"/>
      <c r="I926" s="98"/>
      <c r="K926" s="59"/>
      <c r="L926" s="59"/>
      <c r="M926" s="59"/>
      <c r="N926" s="22"/>
      <c r="O926" s="73"/>
      <c r="P926" s="689"/>
      <c r="Q926" s="689"/>
      <c r="R926" s="689"/>
      <c r="U926" s="51"/>
      <c r="V926" s="108"/>
      <c r="W926" s="51"/>
      <c r="X926" s="59"/>
      <c r="Y926" s="59"/>
      <c r="Z926" s="59"/>
      <c r="AA926" s="22"/>
      <c r="AB926" s="73"/>
      <c r="AC926" s="689"/>
      <c r="AD926" s="689"/>
      <c r="AE926" s="689"/>
      <c r="AH926" s="51"/>
      <c r="AI926" s="108"/>
      <c r="AJ926" s="51"/>
      <c r="AK926" s="59"/>
      <c r="AL926" s="59"/>
      <c r="AM926" s="59"/>
      <c r="AN926" s="22"/>
      <c r="AO926" s="73"/>
      <c r="AP926" s="689"/>
      <c r="AQ926" s="689"/>
      <c r="AR926" s="689"/>
      <c r="AU926" s="51"/>
      <c r="AV926" s="108"/>
      <c r="AW926" s="51"/>
      <c r="AX926" s="59"/>
      <c r="AY926" s="59"/>
      <c r="AZ926" s="59"/>
      <c r="BA926" s="22"/>
      <c r="BB926" s="73"/>
      <c r="BC926" s="689"/>
      <c r="BD926" s="689"/>
      <c r="BE926" s="689"/>
      <c r="BH926" s="51"/>
      <c r="BI926" s="108"/>
      <c r="BJ926" s="51"/>
      <c r="BK926" s="59"/>
      <c r="BL926" s="59"/>
      <c r="BM926" s="59"/>
    </row>
    <row r="927" spans="1:65" s="5" customFormat="1" ht="27" customHeight="1" x14ac:dyDescent="0.2">
      <c r="A927" s="21"/>
      <c r="B927" s="73"/>
      <c r="C927" s="689"/>
      <c r="D927" s="689"/>
      <c r="E927" s="689"/>
      <c r="F927" s="689"/>
      <c r="G927" s="689"/>
      <c r="H927" s="689"/>
      <c r="I927" s="98"/>
      <c r="K927" s="59"/>
      <c r="L927" s="59"/>
      <c r="M927" s="59"/>
      <c r="N927" s="21"/>
      <c r="O927" s="73"/>
      <c r="P927" s="59"/>
      <c r="Q927" s="59"/>
      <c r="R927" s="59"/>
      <c r="S927" s="59"/>
      <c r="T927" s="59"/>
      <c r="U927" s="51"/>
      <c r="V927" s="108"/>
      <c r="W927" s="51"/>
      <c r="X927" s="59"/>
      <c r="Y927" s="59"/>
      <c r="Z927" s="59"/>
      <c r="AA927" s="21"/>
      <c r="AB927" s="73"/>
      <c r="AC927" s="59"/>
      <c r="AD927" s="59"/>
      <c r="AE927" s="59"/>
      <c r="AF927" s="59"/>
      <c r="AG927" s="59"/>
      <c r="AH927" s="51"/>
      <c r="AI927" s="108"/>
      <c r="AJ927" s="51"/>
      <c r="AK927" s="59"/>
      <c r="AL927" s="59"/>
      <c r="AM927" s="59"/>
      <c r="AN927" s="21"/>
      <c r="AO927" s="73"/>
      <c r="AP927" s="59"/>
      <c r="AQ927" s="59"/>
      <c r="AR927" s="59"/>
      <c r="AS927" s="59"/>
      <c r="AT927" s="59"/>
      <c r="AU927" s="51"/>
      <c r="AV927" s="108"/>
      <c r="AW927" s="51"/>
      <c r="AX927" s="59"/>
      <c r="AY927" s="59"/>
      <c r="AZ927" s="59"/>
      <c r="BA927" s="21"/>
      <c r="BB927" s="73"/>
      <c r="BC927" s="59"/>
      <c r="BD927" s="59"/>
      <c r="BE927" s="59"/>
      <c r="BF927" s="59"/>
      <c r="BG927" s="59"/>
      <c r="BH927" s="51"/>
      <c r="BI927" s="108"/>
      <c r="BJ927" s="51"/>
      <c r="BK927" s="59"/>
      <c r="BL927" s="59"/>
      <c r="BM927" s="59"/>
    </row>
    <row r="928" spans="1:65" s="5" customFormat="1" x14ac:dyDescent="0.2">
      <c r="A928" s="21"/>
      <c r="B928" s="73"/>
      <c r="H928" s="24"/>
      <c r="I928" s="98"/>
      <c r="K928" s="59"/>
      <c r="L928" s="59"/>
      <c r="M928" s="59"/>
      <c r="N928" s="21"/>
      <c r="O928" s="73"/>
      <c r="U928" s="51"/>
      <c r="V928" s="108"/>
      <c r="W928" s="51"/>
      <c r="X928" s="59"/>
      <c r="Y928" s="59"/>
      <c r="Z928" s="59"/>
      <c r="AA928" s="21"/>
      <c r="AB928" s="73"/>
      <c r="AH928" s="51"/>
      <c r="AI928" s="108"/>
      <c r="AJ928" s="51"/>
      <c r="AK928" s="59"/>
      <c r="AL928" s="59"/>
      <c r="AM928" s="59"/>
      <c r="AN928" s="21"/>
      <c r="AO928" s="73"/>
      <c r="AU928" s="51"/>
      <c r="AV928" s="108"/>
      <c r="AW928" s="51"/>
      <c r="AX928" s="59"/>
      <c r="AY928" s="59"/>
      <c r="AZ928" s="59"/>
      <c r="BA928" s="21"/>
      <c r="BB928" s="73"/>
      <c r="BH928" s="51"/>
      <c r="BI928" s="108"/>
      <c r="BJ928" s="51"/>
      <c r="BK928" s="59"/>
      <c r="BL928" s="59"/>
      <c r="BM928" s="59"/>
    </row>
    <row r="929" spans="1:65" s="5" customFormat="1" x14ac:dyDescent="0.2">
      <c r="A929" s="21"/>
      <c r="B929" s="73"/>
      <c r="H929" s="24"/>
      <c r="I929" s="98"/>
      <c r="K929" s="59"/>
      <c r="L929" s="59"/>
      <c r="M929" s="59"/>
      <c r="N929" s="21"/>
      <c r="O929" s="73"/>
      <c r="U929" s="51"/>
      <c r="V929" s="108"/>
      <c r="W929" s="51"/>
      <c r="X929" s="59"/>
      <c r="Y929" s="59"/>
      <c r="Z929" s="59"/>
      <c r="AA929" s="21"/>
      <c r="AB929" s="73"/>
      <c r="AH929" s="51"/>
      <c r="AI929" s="108"/>
      <c r="AJ929" s="51"/>
      <c r="AK929" s="59"/>
      <c r="AL929" s="59"/>
      <c r="AM929" s="59"/>
      <c r="AN929" s="21"/>
      <c r="AO929" s="73"/>
      <c r="AU929" s="51"/>
      <c r="AV929" s="108"/>
      <c r="AW929" s="51"/>
      <c r="AX929" s="59"/>
      <c r="AY929" s="59"/>
      <c r="AZ929" s="59"/>
      <c r="BA929" s="21"/>
      <c r="BB929" s="73"/>
      <c r="BH929" s="51"/>
      <c r="BI929" s="108"/>
      <c r="BJ929" s="51"/>
      <c r="BK929" s="59"/>
      <c r="BL929" s="59"/>
      <c r="BM929" s="59"/>
    </row>
    <row r="930" spans="1:65" s="5" customFormat="1" ht="13.5" customHeight="1" x14ac:dyDescent="0.2">
      <c r="A930" s="21"/>
      <c r="B930" s="73"/>
      <c r="H930" s="6"/>
      <c r="I930" s="58"/>
      <c r="K930" s="59"/>
      <c r="L930" s="51"/>
      <c r="M930" s="130"/>
      <c r="N930" s="21"/>
      <c r="O930" s="73"/>
      <c r="U930" s="59"/>
      <c r="V930" s="108"/>
      <c r="W930" s="51"/>
      <c r="X930" s="59"/>
      <c r="Y930" s="51"/>
      <c r="Z930" s="130"/>
      <c r="AA930" s="21"/>
      <c r="AB930" s="73"/>
      <c r="AH930" s="59"/>
      <c r="AI930" s="108"/>
      <c r="AJ930" s="51"/>
      <c r="AK930" s="59"/>
      <c r="AL930" s="51"/>
      <c r="AM930" s="130"/>
      <c r="AN930" s="21"/>
      <c r="AO930" s="73"/>
      <c r="AU930" s="59"/>
      <c r="AV930" s="108"/>
      <c r="AW930" s="51"/>
      <c r="AX930" s="59"/>
      <c r="AY930" s="51"/>
      <c r="AZ930" s="130"/>
      <c r="BA930" s="21"/>
      <c r="BB930" s="73"/>
      <c r="BH930" s="59"/>
      <c r="BI930" s="108"/>
      <c r="BJ930" s="51"/>
      <c r="BK930" s="59"/>
      <c r="BL930" s="51"/>
      <c r="BM930" s="130"/>
    </row>
    <row r="931" spans="1:65" s="5" customFormat="1" ht="13.5" customHeight="1" x14ac:dyDescent="0.2">
      <c r="A931" s="21"/>
      <c r="B931" s="73"/>
      <c r="H931" s="6"/>
      <c r="I931" s="58"/>
      <c r="K931" s="59"/>
      <c r="L931" s="51"/>
      <c r="M931" s="130"/>
      <c r="N931" s="21"/>
      <c r="O931" s="73"/>
      <c r="U931" s="59"/>
      <c r="V931" s="108"/>
      <c r="W931" s="51"/>
      <c r="X931" s="59"/>
      <c r="Y931" s="51"/>
      <c r="Z931" s="130"/>
      <c r="AA931" s="21"/>
      <c r="AB931" s="73"/>
      <c r="AH931" s="59"/>
      <c r="AI931" s="108"/>
      <c r="AJ931" s="51"/>
      <c r="AK931" s="59"/>
      <c r="AL931" s="51"/>
      <c r="AM931" s="130"/>
      <c r="AN931" s="21"/>
      <c r="AO931" s="73"/>
      <c r="AU931" s="59"/>
      <c r="AV931" s="108"/>
      <c r="AW931" s="51"/>
      <c r="AX931" s="59"/>
      <c r="AY931" s="51"/>
      <c r="AZ931" s="130"/>
      <c r="BA931" s="21"/>
      <c r="BB931" s="73"/>
      <c r="BH931" s="59"/>
      <c r="BI931" s="108"/>
      <c r="BJ931" s="51"/>
      <c r="BK931" s="59"/>
      <c r="BL931" s="51"/>
      <c r="BM931" s="130"/>
    </row>
    <row r="932" spans="1:65" s="5" customFormat="1" ht="13.5" customHeight="1" x14ac:dyDescent="0.2">
      <c r="A932" s="21"/>
      <c r="B932" s="73"/>
      <c r="H932" s="6"/>
      <c r="I932" s="58"/>
      <c r="K932" s="59"/>
      <c r="L932" s="51"/>
      <c r="M932" s="130"/>
      <c r="N932" s="21"/>
      <c r="O932" s="73"/>
      <c r="U932" s="59"/>
      <c r="V932" s="108"/>
      <c r="W932" s="51"/>
      <c r="X932" s="59"/>
      <c r="Y932" s="51"/>
      <c r="Z932" s="130"/>
      <c r="AA932" s="21"/>
      <c r="AB932" s="73"/>
      <c r="AH932" s="59"/>
      <c r="AI932" s="108"/>
      <c r="AJ932" s="51"/>
      <c r="AK932" s="59"/>
      <c r="AL932" s="51"/>
      <c r="AM932" s="130"/>
      <c r="AN932" s="21"/>
      <c r="AO932" s="73"/>
      <c r="AU932" s="59"/>
      <c r="AV932" s="108"/>
      <c r="AW932" s="51"/>
      <c r="AX932" s="59"/>
      <c r="AY932" s="51"/>
      <c r="AZ932" s="130"/>
      <c r="BA932" s="21"/>
      <c r="BB932" s="73"/>
      <c r="BH932" s="59"/>
      <c r="BI932" s="108"/>
      <c r="BJ932" s="51"/>
      <c r="BK932" s="59"/>
      <c r="BL932" s="51"/>
      <c r="BM932" s="130"/>
    </row>
    <row r="933" spans="1:65" s="5" customFormat="1" ht="13.5" customHeight="1" x14ac:dyDescent="0.2">
      <c r="A933" s="21"/>
      <c r="B933" s="73"/>
      <c r="H933" s="6"/>
      <c r="I933" s="58"/>
      <c r="K933" s="59"/>
      <c r="L933" s="51"/>
      <c r="M933" s="130"/>
      <c r="N933" s="21"/>
      <c r="O933" s="73"/>
      <c r="U933" s="59"/>
      <c r="V933" s="108"/>
      <c r="W933" s="51"/>
      <c r="X933" s="59"/>
      <c r="Y933" s="51"/>
      <c r="Z933" s="130"/>
      <c r="AA933" s="21"/>
      <c r="AB933" s="73"/>
      <c r="AH933" s="59"/>
      <c r="AI933" s="108"/>
      <c r="AJ933" s="51"/>
      <c r="AK933" s="59"/>
      <c r="AL933" s="51"/>
      <c r="AM933" s="130"/>
      <c r="AN933" s="21"/>
      <c r="AO933" s="73"/>
      <c r="AU933" s="59"/>
      <c r="AV933" s="108"/>
      <c r="AW933" s="51"/>
      <c r="AX933" s="59"/>
      <c r="AY933" s="51"/>
      <c r="AZ933" s="130"/>
      <c r="BA933" s="21"/>
      <c r="BB933" s="73"/>
      <c r="BH933" s="59"/>
      <c r="BI933" s="108"/>
      <c r="BJ933" s="51"/>
      <c r="BK933" s="59"/>
      <c r="BL933" s="51"/>
      <c r="BM933" s="130"/>
    </row>
    <row r="934" spans="1:65" s="5" customFormat="1" ht="13.5" customHeight="1" x14ac:dyDescent="0.2">
      <c r="A934" s="21"/>
      <c r="B934" s="73"/>
      <c r="H934" s="6"/>
      <c r="I934" s="58"/>
      <c r="K934" s="59"/>
      <c r="L934" s="51"/>
      <c r="M934" s="130"/>
      <c r="N934" s="21"/>
      <c r="O934" s="73"/>
      <c r="U934" s="59"/>
      <c r="V934" s="108"/>
      <c r="W934" s="51"/>
      <c r="X934" s="59"/>
      <c r="Y934" s="51"/>
      <c r="Z934" s="130"/>
      <c r="AA934" s="21"/>
      <c r="AB934" s="73"/>
      <c r="AH934" s="59"/>
      <c r="AI934" s="108"/>
      <c r="AJ934" s="51"/>
      <c r="AK934" s="59"/>
      <c r="AL934" s="51"/>
      <c r="AM934" s="130"/>
      <c r="AN934" s="21"/>
      <c r="AO934" s="73"/>
      <c r="AU934" s="59"/>
      <c r="AV934" s="108"/>
      <c r="AW934" s="51"/>
      <c r="AX934" s="59"/>
      <c r="AY934" s="51"/>
      <c r="AZ934" s="130"/>
      <c r="BA934" s="21"/>
      <c r="BB934" s="73"/>
      <c r="BH934" s="59"/>
      <c r="BI934" s="108"/>
      <c r="BJ934" s="51"/>
      <c r="BK934" s="59"/>
      <c r="BL934" s="51"/>
      <c r="BM934" s="130"/>
    </row>
    <row r="935" spans="1:65" s="5" customFormat="1" ht="13.5" customHeight="1" x14ac:dyDescent="0.2">
      <c r="A935" s="21"/>
      <c r="B935" s="73"/>
      <c r="H935" s="6"/>
      <c r="I935" s="58"/>
      <c r="K935" s="59"/>
      <c r="L935" s="51"/>
      <c r="M935" s="130"/>
      <c r="N935" s="21"/>
      <c r="O935" s="73"/>
      <c r="U935" s="59"/>
      <c r="V935" s="108"/>
      <c r="W935" s="51"/>
      <c r="X935" s="59"/>
      <c r="Y935" s="51"/>
      <c r="Z935" s="130"/>
      <c r="AA935" s="21"/>
      <c r="AB935" s="73"/>
      <c r="AH935" s="59"/>
      <c r="AI935" s="108"/>
      <c r="AJ935" s="51"/>
      <c r="AK935" s="59"/>
      <c r="AL935" s="51"/>
      <c r="AM935" s="130"/>
      <c r="AN935" s="21"/>
      <c r="AO935" s="73"/>
      <c r="AU935" s="59"/>
      <c r="AV935" s="108"/>
      <c r="AW935" s="51"/>
      <c r="AX935" s="59"/>
      <c r="AY935" s="51"/>
      <c r="AZ935" s="130"/>
      <c r="BA935" s="21"/>
      <c r="BB935" s="73"/>
      <c r="BH935" s="59"/>
      <c r="BI935" s="108"/>
      <c r="BJ935" s="51"/>
      <c r="BK935" s="59"/>
      <c r="BL935" s="51"/>
      <c r="BM935" s="130"/>
    </row>
    <row r="936" spans="1:65" s="5" customFormat="1" ht="13.5" customHeight="1" x14ac:dyDescent="0.2">
      <c r="A936" s="21"/>
      <c r="B936" s="73"/>
      <c r="H936" s="24"/>
      <c r="I936" s="58"/>
      <c r="K936" s="59"/>
      <c r="L936" s="51"/>
      <c r="M936" s="59"/>
      <c r="N936" s="21"/>
      <c r="O936" s="73"/>
      <c r="U936" s="51"/>
      <c r="V936" s="108"/>
      <c r="W936" s="51"/>
      <c r="X936" s="59"/>
      <c r="Y936" s="51"/>
      <c r="Z936" s="59"/>
      <c r="AA936" s="21"/>
      <c r="AB936" s="73"/>
      <c r="AH936" s="51"/>
      <c r="AI936" s="108"/>
      <c r="AJ936" s="51"/>
      <c r="AK936" s="59"/>
      <c r="AL936" s="51"/>
      <c r="AM936" s="59"/>
      <c r="AN936" s="21"/>
      <c r="AO936" s="73"/>
      <c r="AU936" s="51"/>
      <c r="AV936" s="108"/>
      <c r="AW936" s="51"/>
      <c r="AX936" s="59"/>
      <c r="AY936" s="51"/>
      <c r="AZ936" s="59"/>
      <c r="BA936" s="21"/>
      <c r="BB936" s="73"/>
      <c r="BH936" s="51"/>
      <c r="BI936" s="108"/>
      <c r="BJ936" s="51"/>
      <c r="BK936" s="59"/>
      <c r="BL936" s="51"/>
      <c r="BM936" s="59"/>
    </row>
    <row r="937" spans="1:65" s="5" customFormat="1" ht="13.5" customHeight="1" x14ac:dyDescent="0.2">
      <c r="A937" s="22"/>
      <c r="B937" s="73"/>
      <c r="C937" s="689"/>
      <c r="D937" s="689"/>
      <c r="E937" s="689"/>
      <c r="F937" s="689"/>
      <c r="G937" s="689"/>
      <c r="H937" s="24"/>
      <c r="I937" s="98"/>
      <c r="K937" s="59"/>
      <c r="L937" s="59"/>
      <c r="M937" s="59"/>
      <c r="N937" s="22"/>
      <c r="O937" s="73"/>
      <c r="P937" s="689"/>
      <c r="Q937" s="689"/>
      <c r="R937" s="689"/>
      <c r="S937" s="689"/>
      <c r="T937" s="689"/>
      <c r="U937" s="51"/>
      <c r="V937" s="108"/>
      <c r="W937" s="51"/>
      <c r="X937" s="59"/>
      <c r="Y937" s="59"/>
      <c r="Z937" s="59"/>
      <c r="AA937" s="22"/>
      <c r="AB937" s="73"/>
      <c r="AC937" s="689"/>
      <c r="AD937" s="689"/>
      <c r="AE937" s="689"/>
      <c r="AF937" s="689"/>
      <c r="AG937" s="689"/>
      <c r="AH937" s="51"/>
      <c r="AI937" s="108"/>
      <c r="AJ937" s="51"/>
      <c r="AK937" s="59"/>
      <c r="AL937" s="59"/>
      <c r="AM937" s="59"/>
      <c r="AN937" s="22"/>
      <c r="AO937" s="73"/>
      <c r="AP937" s="689"/>
      <c r="AQ937" s="689"/>
      <c r="AR937" s="689"/>
      <c r="AS937" s="689"/>
      <c r="AT937" s="689"/>
      <c r="AU937" s="51"/>
      <c r="AV937" s="108"/>
      <c r="AW937" s="51"/>
      <c r="AX937" s="59"/>
      <c r="AY937" s="59"/>
      <c r="AZ937" s="59"/>
      <c r="BA937" s="22"/>
      <c r="BB937" s="73"/>
      <c r="BC937" s="689"/>
      <c r="BD937" s="689"/>
      <c r="BE937" s="689"/>
      <c r="BF937" s="689"/>
      <c r="BG937" s="689"/>
      <c r="BH937" s="51"/>
      <c r="BI937" s="108"/>
      <c r="BJ937" s="51"/>
      <c r="BK937" s="59"/>
      <c r="BL937" s="59"/>
      <c r="BM937" s="59"/>
    </row>
    <row r="938" spans="1:65" s="5" customFormat="1" ht="27.6" customHeight="1" x14ac:dyDescent="0.2">
      <c r="A938" s="21"/>
      <c r="B938" s="73"/>
      <c r="C938" s="689"/>
      <c r="D938" s="689"/>
      <c r="E938" s="689"/>
      <c r="F938" s="689"/>
      <c r="G938" s="689"/>
      <c r="H938" s="689"/>
      <c r="I938" s="98"/>
      <c r="K938" s="59"/>
      <c r="L938" s="59"/>
      <c r="M938" s="59"/>
      <c r="N938" s="21"/>
      <c r="O938" s="73"/>
      <c r="P938" s="59"/>
      <c r="Q938" s="59"/>
      <c r="R938" s="59"/>
      <c r="S938" s="59"/>
      <c r="T938" s="59"/>
      <c r="U938" s="51"/>
      <c r="V938" s="108"/>
      <c r="W938" s="51"/>
      <c r="X938" s="59"/>
      <c r="Y938" s="59"/>
      <c r="Z938" s="59"/>
      <c r="AA938" s="21"/>
      <c r="AB938" s="73"/>
      <c r="AC938" s="59"/>
      <c r="AD938" s="59"/>
      <c r="AE938" s="59"/>
      <c r="AF938" s="59"/>
      <c r="AG938" s="59"/>
      <c r="AH938" s="51"/>
      <c r="AI938" s="108"/>
      <c r="AJ938" s="51"/>
      <c r="AK938" s="59"/>
      <c r="AL938" s="59"/>
      <c r="AM938" s="59"/>
      <c r="AN938" s="21"/>
      <c r="AO938" s="73"/>
      <c r="AP938" s="59"/>
      <c r="AQ938" s="59"/>
      <c r="AR938" s="59"/>
      <c r="AS938" s="59"/>
      <c r="AT938" s="59"/>
      <c r="AU938" s="51"/>
      <c r="AV938" s="108"/>
      <c r="AW938" s="51"/>
      <c r="AX938" s="59"/>
      <c r="AY938" s="59"/>
      <c r="AZ938" s="59"/>
      <c r="BA938" s="21"/>
      <c r="BB938" s="73"/>
      <c r="BC938" s="59"/>
      <c r="BD938" s="59"/>
      <c r="BE938" s="59"/>
      <c r="BF938" s="59"/>
      <c r="BG938" s="59"/>
      <c r="BH938" s="51"/>
      <c r="BI938" s="108"/>
      <c r="BJ938" s="51"/>
      <c r="BK938" s="59"/>
      <c r="BL938" s="59"/>
      <c r="BM938" s="59"/>
    </row>
    <row r="939" spans="1:65" s="5" customFormat="1" ht="13.5" customHeight="1" x14ac:dyDescent="0.2">
      <c r="A939" s="21"/>
      <c r="B939" s="73"/>
      <c r="H939" s="24"/>
      <c r="I939" s="98"/>
      <c r="K939" s="59"/>
      <c r="L939" s="59"/>
      <c r="M939" s="59"/>
      <c r="N939" s="21"/>
      <c r="O939" s="73"/>
      <c r="U939" s="51"/>
      <c r="V939" s="108"/>
      <c r="W939" s="51"/>
      <c r="X939" s="59"/>
      <c r="Y939" s="59"/>
      <c r="Z939" s="59"/>
      <c r="AA939" s="21"/>
      <c r="AB939" s="73"/>
      <c r="AH939" s="51"/>
      <c r="AI939" s="108"/>
      <c r="AJ939" s="51"/>
      <c r="AK939" s="59"/>
      <c r="AL939" s="59"/>
      <c r="AM939" s="59"/>
      <c r="AN939" s="21"/>
      <c r="AO939" s="73"/>
      <c r="AU939" s="51"/>
      <c r="AV939" s="108"/>
      <c r="AW939" s="51"/>
      <c r="AX939" s="59"/>
      <c r="AY939" s="59"/>
      <c r="AZ939" s="59"/>
      <c r="BA939" s="21"/>
      <c r="BB939" s="73"/>
      <c r="BH939" s="51"/>
      <c r="BI939" s="108"/>
      <c r="BJ939" s="51"/>
      <c r="BK939" s="59"/>
      <c r="BL939" s="59"/>
      <c r="BM939" s="59"/>
    </row>
    <row r="940" spans="1:65" s="5" customFormat="1" ht="13.5" customHeight="1" x14ac:dyDescent="0.2">
      <c r="A940" s="21"/>
      <c r="B940" s="73"/>
      <c r="H940" s="24"/>
      <c r="I940" s="98"/>
      <c r="K940" s="59"/>
      <c r="L940" s="59"/>
      <c r="M940" s="59"/>
      <c r="N940" s="21"/>
      <c r="O940" s="73"/>
      <c r="U940" s="51"/>
      <c r="V940" s="108"/>
      <c r="W940" s="51"/>
      <c r="X940" s="59"/>
      <c r="Y940" s="59"/>
      <c r="Z940" s="59"/>
      <c r="AA940" s="21"/>
      <c r="AB940" s="73"/>
      <c r="AH940" s="51"/>
      <c r="AI940" s="108"/>
      <c r="AJ940" s="51"/>
      <c r="AK940" s="59"/>
      <c r="AL940" s="59"/>
      <c r="AM940" s="59"/>
      <c r="AN940" s="21"/>
      <c r="AO940" s="73"/>
      <c r="AU940" s="51"/>
      <c r="AV940" s="108"/>
      <c r="AW940" s="51"/>
      <c r="AX940" s="59"/>
      <c r="AY940" s="59"/>
      <c r="AZ940" s="59"/>
      <c r="BA940" s="21"/>
      <c r="BB940" s="73"/>
      <c r="BH940" s="51"/>
      <c r="BI940" s="108"/>
      <c r="BJ940" s="51"/>
      <c r="BK940" s="59"/>
      <c r="BL940" s="59"/>
      <c r="BM940" s="59"/>
    </row>
    <row r="941" spans="1:65" s="5" customFormat="1" ht="13.5" customHeight="1" x14ac:dyDescent="0.2">
      <c r="A941" s="21"/>
      <c r="B941" s="73"/>
      <c r="H941" s="6"/>
      <c r="I941" s="58"/>
      <c r="K941" s="59"/>
      <c r="L941" s="51"/>
      <c r="M941" s="130"/>
      <c r="N941" s="21"/>
      <c r="O941" s="73"/>
      <c r="U941" s="59"/>
      <c r="V941" s="108"/>
      <c r="W941" s="51"/>
      <c r="X941" s="59"/>
      <c r="Y941" s="51"/>
      <c r="Z941" s="130"/>
      <c r="AA941" s="21"/>
      <c r="AB941" s="73"/>
      <c r="AH941" s="59"/>
      <c r="AI941" s="108"/>
      <c r="AJ941" s="51"/>
      <c r="AK941" s="59"/>
      <c r="AL941" s="51"/>
      <c r="AM941" s="130"/>
      <c r="AN941" s="21"/>
      <c r="AO941" s="73"/>
      <c r="AU941" s="59"/>
      <c r="AV941" s="108"/>
      <c r="AW941" s="51"/>
      <c r="AX941" s="59"/>
      <c r="AY941" s="51"/>
      <c r="AZ941" s="130"/>
      <c r="BA941" s="21"/>
      <c r="BB941" s="73"/>
      <c r="BH941" s="59"/>
      <c r="BI941" s="108"/>
      <c r="BJ941" s="51"/>
      <c r="BK941" s="59"/>
      <c r="BL941" s="51"/>
      <c r="BM941" s="130"/>
    </row>
    <row r="942" spans="1:65" s="5" customFormat="1" ht="13.5" customHeight="1" x14ac:dyDescent="0.2">
      <c r="A942" s="21"/>
      <c r="B942" s="73"/>
      <c r="H942" s="6"/>
      <c r="I942" s="58"/>
      <c r="K942" s="59"/>
      <c r="L942" s="51"/>
      <c r="M942" s="130"/>
      <c r="N942" s="21"/>
      <c r="O942" s="73"/>
      <c r="U942" s="59"/>
      <c r="V942" s="108"/>
      <c r="W942" s="51"/>
      <c r="X942" s="59"/>
      <c r="Y942" s="51"/>
      <c r="Z942" s="130"/>
      <c r="AA942" s="21"/>
      <c r="AB942" s="73"/>
      <c r="AH942" s="59"/>
      <c r="AI942" s="108"/>
      <c r="AJ942" s="51"/>
      <c r="AK942" s="59"/>
      <c r="AL942" s="51"/>
      <c r="AM942" s="130"/>
      <c r="AN942" s="21"/>
      <c r="AO942" s="73"/>
      <c r="AU942" s="59"/>
      <c r="AV942" s="108"/>
      <c r="AW942" s="51"/>
      <c r="AX942" s="59"/>
      <c r="AY942" s="51"/>
      <c r="AZ942" s="130"/>
      <c r="BA942" s="21"/>
      <c r="BB942" s="73"/>
      <c r="BH942" s="59"/>
      <c r="BI942" s="108"/>
      <c r="BJ942" s="51"/>
      <c r="BK942" s="59"/>
      <c r="BL942" s="51"/>
      <c r="BM942" s="130"/>
    </row>
    <row r="943" spans="1:65" s="5" customFormat="1" ht="13.5" customHeight="1" x14ac:dyDescent="0.2">
      <c r="A943" s="21"/>
      <c r="B943" s="73"/>
      <c r="H943" s="6"/>
      <c r="I943" s="58"/>
      <c r="K943" s="59"/>
      <c r="L943" s="51"/>
      <c r="M943" s="130"/>
      <c r="N943" s="21"/>
      <c r="O943" s="73"/>
      <c r="U943" s="59"/>
      <c r="V943" s="108"/>
      <c r="W943" s="51"/>
      <c r="X943" s="59"/>
      <c r="Y943" s="51"/>
      <c r="Z943" s="130"/>
      <c r="AA943" s="21"/>
      <c r="AB943" s="73"/>
      <c r="AH943" s="59"/>
      <c r="AI943" s="108"/>
      <c r="AJ943" s="51"/>
      <c r="AK943" s="59"/>
      <c r="AL943" s="51"/>
      <c r="AM943" s="130"/>
      <c r="AN943" s="21"/>
      <c r="AO943" s="73"/>
      <c r="AU943" s="59"/>
      <c r="AV943" s="108"/>
      <c r="AW943" s="51"/>
      <c r="AX943" s="59"/>
      <c r="AY943" s="51"/>
      <c r="AZ943" s="130"/>
      <c r="BA943" s="21"/>
      <c r="BB943" s="73"/>
      <c r="BH943" s="59"/>
      <c r="BI943" s="108"/>
      <c r="BJ943" s="51"/>
      <c r="BK943" s="59"/>
      <c r="BL943" s="51"/>
      <c r="BM943" s="130"/>
    </row>
    <row r="944" spans="1:65" s="5" customFormat="1" ht="13.5" customHeight="1" x14ac:dyDescent="0.2">
      <c r="A944" s="21"/>
      <c r="B944" s="73"/>
      <c r="H944" s="6"/>
      <c r="I944" s="58"/>
      <c r="K944" s="59"/>
      <c r="L944" s="51"/>
      <c r="M944" s="130"/>
      <c r="N944" s="21"/>
      <c r="O944" s="73"/>
      <c r="U944" s="59"/>
      <c r="V944" s="108"/>
      <c r="W944" s="51"/>
      <c r="X944" s="59"/>
      <c r="Y944" s="51"/>
      <c r="Z944" s="130"/>
      <c r="AA944" s="21"/>
      <c r="AB944" s="73"/>
      <c r="AH944" s="59"/>
      <c r="AI944" s="108"/>
      <c r="AJ944" s="51"/>
      <c r="AK944" s="59"/>
      <c r="AL944" s="51"/>
      <c r="AM944" s="130"/>
      <c r="AN944" s="21"/>
      <c r="AO944" s="73"/>
      <c r="AU944" s="59"/>
      <c r="AV944" s="108"/>
      <c r="AW944" s="51"/>
      <c r="AX944" s="59"/>
      <c r="AY944" s="51"/>
      <c r="AZ944" s="130"/>
      <c r="BA944" s="21"/>
      <c r="BB944" s="73"/>
      <c r="BH944" s="59"/>
      <c r="BI944" s="108"/>
      <c r="BJ944" s="51"/>
      <c r="BK944" s="59"/>
      <c r="BL944" s="51"/>
      <c r="BM944" s="130"/>
    </row>
    <row r="945" spans="1:65" s="5" customFormat="1" ht="13.5" customHeight="1" x14ac:dyDescent="0.2">
      <c r="A945" s="21"/>
      <c r="B945" s="73"/>
      <c r="H945" s="6"/>
      <c r="I945" s="58"/>
      <c r="K945" s="59"/>
      <c r="L945" s="51"/>
      <c r="M945" s="130"/>
      <c r="N945" s="21"/>
      <c r="O945" s="73"/>
      <c r="U945" s="59"/>
      <c r="V945" s="108"/>
      <c r="W945" s="51"/>
      <c r="X945" s="59"/>
      <c r="Y945" s="51"/>
      <c r="Z945" s="130"/>
      <c r="AA945" s="21"/>
      <c r="AB945" s="73"/>
      <c r="AH945" s="59"/>
      <c r="AI945" s="108"/>
      <c r="AJ945" s="51"/>
      <c r="AK945" s="59"/>
      <c r="AL945" s="51"/>
      <c r="AM945" s="130"/>
      <c r="AN945" s="21"/>
      <c r="AO945" s="73"/>
      <c r="AU945" s="59"/>
      <c r="AV945" s="108"/>
      <c r="AW945" s="51"/>
      <c r="AX945" s="59"/>
      <c r="AY945" s="51"/>
      <c r="AZ945" s="130"/>
      <c r="BA945" s="21"/>
      <c r="BB945" s="73"/>
      <c r="BH945" s="59"/>
      <c r="BI945" s="108"/>
      <c r="BJ945" s="51"/>
      <c r="BK945" s="59"/>
      <c r="BL945" s="51"/>
      <c r="BM945" s="130"/>
    </row>
    <row r="946" spans="1:65" s="5" customFormat="1" ht="13.5" customHeight="1" x14ac:dyDescent="0.2">
      <c r="A946" s="21"/>
      <c r="B946" s="73"/>
      <c r="H946" s="6"/>
      <c r="I946" s="58"/>
      <c r="K946" s="59"/>
      <c r="L946" s="51"/>
      <c r="M946" s="130"/>
      <c r="N946" s="21"/>
      <c r="O946" s="73"/>
      <c r="U946" s="59"/>
      <c r="V946" s="108"/>
      <c r="W946" s="51"/>
      <c r="X946" s="59"/>
      <c r="Y946" s="51"/>
      <c r="Z946" s="130"/>
      <c r="AA946" s="21"/>
      <c r="AB946" s="73"/>
      <c r="AH946" s="59"/>
      <c r="AI946" s="108"/>
      <c r="AJ946" s="51"/>
      <c r="AK946" s="59"/>
      <c r="AL946" s="51"/>
      <c r="AM946" s="130"/>
      <c r="AN946" s="21"/>
      <c r="AO946" s="73"/>
      <c r="AU946" s="59"/>
      <c r="AV946" s="108"/>
      <c r="AW946" s="51"/>
      <c r="AX946" s="59"/>
      <c r="AY946" s="51"/>
      <c r="AZ946" s="130"/>
      <c r="BA946" s="21"/>
      <c r="BB946" s="73"/>
      <c r="BH946" s="59"/>
      <c r="BI946" s="108"/>
      <c r="BJ946" s="51"/>
      <c r="BK946" s="59"/>
      <c r="BL946" s="51"/>
      <c r="BM946" s="130"/>
    </row>
    <row r="947" spans="1:65" s="20" customFormat="1" x14ac:dyDescent="0.2">
      <c r="A947" s="16"/>
      <c r="B947" s="692"/>
      <c r="C947" s="692"/>
      <c r="D947" s="692"/>
      <c r="E947" s="692"/>
      <c r="F947" s="692"/>
      <c r="G947" s="692"/>
      <c r="H947" s="17"/>
      <c r="I947" s="96"/>
      <c r="J947" s="18"/>
      <c r="K947" s="19"/>
      <c r="L947" s="19"/>
      <c r="M947" s="17"/>
      <c r="N947" s="16"/>
      <c r="O947" s="692"/>
      <c r="P947" s="692"/>
      <c r="Q947" s="692"/>
      <c r="R947" s="692"/>
      <c r="S947" s="692"/>
      <c r="T947" s="692"/>
      <c r="U947" s="17"/>
      <c r="V947" s="96"/>
      <c r="W947" s="19"/>
      <c r="X947" s="19"/>
      <c r="Y947" s="19"/>
      <c r="Z947" s="17"/>
      <c r="AA947" s="16"/>
      <c r="AB947" s="692"/>
      <c r="AC947" s="692"/>
      <c r="AD947" s="692"/>
      <c r="AE947" s="692"/>
      <c r="AF947" s="692"/>
      <c r="AG947" s="692"/>
      <c r="AH947" s="17"/>
      <c r="AI947" s="96"/>
      <c r="AJ947" s="19"/>
      <c r="AK947" s="19"/>
      <c r="AL947" s="19"/>
      <c r="AM947" s="17"/>
      <c r="AN947" s="16"/>
      <c r="AO947" s="692"/>
      <c r="AP947" s="692"/>
      <c r="AQ947" s="692"/>
      <c r="AR947" s="692"/>
      <c r="AS947" s="692"/>
      <c r="AT947" s="692"/>
      <c r="AU947" s="17"/>
      <c r="AV947" s="96"/>
      <c r="AW947" s="19"/>
      <c r="AX947" s="19"/>
      <c r="AY947" s="19"/>
      <c r="AZ947" s="17"/>
      <c r="BA947" s="16"/>
      <c r="BB947" s="692"/>
      <c r="BC947" s="692"/>
      <c r="BD947" s="692"/>
      <c r="BE947" s="692"/>
      <c r="BF947" s="692"/>
      <c r="BG947" s="692"/>
      <c r="BH947" s="17"/>
      <c r="BI947" s="96"/>
      <c r="BJ947" s="19"/>
      <c r="BK947" s="19"/>
      <c r="BL947" s="19"/>
      <c r="BM947" s="17"/>
    </row>
    <row r="948" spans="1:65" s="5" customFormat="1" ht="13.5" customHeight="1" x14ac:dyDescent="0.2">
      <c r="A948" s="21"/>
      <c r="B948" s="73"/>
      <c r="H948" s="24"/>
      <c r="I948" s="58"/>
      <c r="K948" s="59"/>
      <c r="L948" s="51"/>
      <c r="M948" s="59"/>
      <c r="N948" s="21"/>
      <c r="O948" s="73"/>
      <c r="U948" s="51"/>
      <c r="V948" s="108"/>
      <c r="W948" s="51"/>
      <c r="X948" s="59"/>
      <c r="Y948" s="51"/>
      <c r="Z948" s="59"/>
      <c r="AA948" s="21"/>
      <c r="AB948" s="73"/>
      <c r="AH948" s="51"/>
      <c r="AI948" s="108"/>
      <c r="AJ948" s="51"/>
      <c r="AK948" s="59"/>
      <c r="AL948" s="51"/>
      <c r="AM948" s="59"/>
      <c r="AN948" s="21"/>
      <c r="AO948" s="73"/>
      <c r="AU948" s="51"/>
      <c r="AV948" s="108"/>
      <c r="AW948" s="51"/>
      <c r="AX948" s="59"/>
      <c r="AY948" s="51"/>
      <c r="AZ948" s="59"/>
      <c r="BA948" s="21"/>
      <c r="BB948" s="73"/>
      <c r="BH948" s="51"/>
      <c r="BI948" s="108"/>
      <c r="BJ948" s="51"/>
      <c r="BK948" s="59"/>
      <c r="BL948" s="51"/>
      <c r="BM948" s="59"/>
    </row>
    <row r="949" spans="1:65" s="5" customFormat="1" x14ac:dyDescent="0.2">
      <c r="A949" s="21"/>
      <c r="B949" s="73"/>
      <c r="H949" s="24"/>
      <c r="I949" s="58"/>
      <c r="K949" s="59"/>
      <c r="L949" s="51"/>
      <c r="M949" s="59"/>
      <c r="N949" s="21"/>
      <c r="O949" s="73"/>
      <c r="U949" s="51"/>
      <c r="V949" s="108"/>
      <c r="W949" s="51"/>
      <c r="X949" s="59"/>
      <c r="Y949" s="51"/>
      <c r="Z949" s="59"/>
      <c r="AA949" s="21"/>
      <c r="AB949" s="73"/>
      <c r="AH949" s="51"/>
      <c r="AI949" s="108"/>
      <c r="AJ949" s="51"/>
      <c r="AK949" s="59"/>
      <c r="AL949" s="51"/>
      <c r="AM949" s="59"/>
      <c r="AN949" s="21"/>
      <c r="AO949" s="73"/>
      <c r="AU949" s="51"/>
      <c r="AV949" s="108"/>
      <c r="AW949" s="51"/>
      <c r="AX949" s="59"/>
      <c r="AY949" s="51"/>
      <c r="AZ949" s="59"/>
      <c r="BA949" s="21"/>
      <c r="BB949" s="73"/>
      <c r="BH949" s="51"/>
      <c r="BI949" s="108"/>
      <c r="BJ949" s="51"/>
      <c r="BK949" s="59"/>
      <c r="BL949" s="51"/>
      <c r="BM949" s="59"/>
    </row>
    <row r="950" spans="1:65" s="5" customFormat="1" ht="12.75" customHeight="1" x14ac:dyDescent="0.2">
      <c r="A950" s="22"/>
      <c r="B950" s="73"/>
      <c r="C950" s="691"/>
      <c r="D950" s="691"/>
      <c r="E950" s="691"/>
      <c r="F950" s="46"/>
      <c r="G950" s="46"/>
      <c r="H950" s="24"/>
      <c r="I950" s="98"/>
      <c r="K950" s="59"/>
      <c r="L950" s="59"/>
      <c r="M950" s="59"/>
      <c r="N950" s="22"/>
      <c r="O950" s="73"/>
      <c r="P950" s="691"/>
      <c r="Q950" s="691"/>
      <c r="R950" s="691"/>
      <c r="S950" s="46"/>
      <c r="T950" s="46"/>
      <c r="U950" s="51"/>
      <c r="V950" s="108"/>
      <c r="W950" s="51"/>
      <c r="X950" s="59"/>
      <c r="Y950" s="59"/>
      <c r="Z950" s="59"/>
      <c r="AA950" s="22"/>
      <c r="AB950" s="73"/>
      <c r="AC950" s="691"/>
      <c r="AD950" s="691"/>
      <c r="AE950" s="691"/>
      <c r="AF950" s="46"/>
      <c r="AG950" s="46"/>
      <c r="AH950" s="51"/>
      <c r="AI950" s="108"/>
      <c r="AJ950" s="51"/>
      <c r="AK950" s="59"/>
      <c r="AL950" s="59"/>
      <c r="AM950" s="59"/>
      <c r="AN950" s="22"/>
      <c r="AO950" s="73"/>
      <c r="AP950" s="691"/>
      <c r="AQ950" s="691"/>
      <c r="AR950" s="691"/>
      <c r="AS950" s="46"/>
      <c r="AT950" s="46"/>
      <c r="AU950" s="51"/>
      <c r="AV950" s="108"/>
      <c r="AW950" s="51"/>
      <c r="AX950" s="59"/>
      <c r="AY950" s="59"/>
      <c r="AZ950" s="59"/>
      <c r="BA950" s="22"/>
      <c r="BB950" s="73"/>
      <c r="BC950" s="691"/>
      <c r="BD950" s="691"/>
      <c r="BE950" s="691"/>
      <c r="BF950" s="46"/>
      <c r="BG950" s="46"/>
      <c r="BH950" s="51"/>
      <c r="BI950" s="108"/>
      <c r="BJ950" s="51"/>
      <c r="BK950" s="59"/>
      <c r="BL950" s="59"/>
      <c r="BM950" s="59"/>
    </row>
    <row r="951" spans="1:65" s="5" customFormat="1" ht="27.75" customHeight="1" x14ac:dyDescent="0.2">
      <c r="A951" s="21"/>
      <c r="B951" s="73"/>
      <c r="C951" s="689"/>
      <c r="D951" s="689"/>
      <c r="E951" s="689"/>
      <c r="F951" s="689"/>
      <c r="G951" s="689"/>
      <c r="H951" s="689"/>
      <c r="I951" s="98"/>
      <c r="K951" s="59"/>
      <c r="L951" s="59"/>
      <c r="M951" s="59"/>
      <c r="N951" s="21"/>
      <c r="O951" s="73"/>
      <c r="P951" s="59"/>
      <c r="Q951" s="59"/>
      <c r="R951" s="59"/>
      <c r="S951" s="59"/>
      <c r="T951" s="59"/>
      <c r="U951" s="51"/>
      <c r="V951" s="108"/>
      <c r="W951" s="51"/>
      <c r="X951" s="59"/>
      <c r="Y951" s="59"/>
      <c r="Z951" s="59"/>
      <c r="AA951" s="21"/>
      <c r="AB951" s="73"/>
      <c r="AC951" s="59"/>
      <c r="AD951" s="59"/>
      <c r="AE951" s="59"/>
      <c r="AF951" s="59"/>
      <c r="AG951" s="59"/>
      <c r="AH951" s="51"/>
      <c r="AI951" s="108"/>
      <c r="AJ951" s="51"/>
      <c r="AK951" s="59"/>
      <c r="AL951" s="59"/>
      <c r="AM951" s="59"/>
      <c r="AN951" s="21"/>
      <c r="AO951" s="73"/>
      <c r="AP951" s="59"/>
      <c r="AQ951" s="59"/>
      <c r="AR951" s="59"/>
      <c r="AS951" s="59"/>
      <c r="AT951" s="59"/>
      <c r="AU951" s="51"/>
      <c r="AV951" s="108"/>
      <c r="AW951" s="51"/>
      <c r="AX951" s="59"/>
      <c r="AY951" s="59"/>
      <c r="AZ951" s="59"/>
      <c r="BA951" s="21"/>
      <c r="BB951" s="73"/>
      <c r="BC951" s="59"/>
      <c r="BD951" s="59"/>
      <c r="BE951" s="59"/>
      <c r="BF951" s="59"/>
      <c r="BG951" s="59"/>
      <c r="BH951" s="51"/>
      <c r="BI951" s="108"/>
      <c r="BJ951" s="51"/>
      <c r="BK951" s="59"/>
      <c r="BL951" s="59"/>
      <c r="BM951" s="59"/>
    </row>
    <row r="952" spans="1:65" s="5" customFormat="1" x14ac:dyDescent="0.2">
      <c r="A952" s="21"/>
      <c r="B952" s="73"/>
      <c r="H952" s="24"/>
      <c r="I952" s="98"/>
      <c r="K952" s="59"/>
      <c r="L952" s="59"/>
      <c r="M952" s="59"/>
      <c r="N952" s="21"/>
      <c r="O952" s="73"/>
      <c r="U952" s="51"/>
      <c r="V952" s="108"/>
      <c r="W952" s="51"/>
      <c r="X952" s="59"/>
      <c r="Y952" s="59"/>
      <c r="Z952" s="59"/>
      <c r="AA952" s="21"/>
      <c r="AB952" s="73"/>
      <c r="AH952" s="51"/>
      <c r="AI952" s="108"/>
      <c r="AJ952" s="51"/>
      <c r="AK952" s="59"/>
      <c r="AL952" s="59"/>
      <c r="AM952" s="59"/>
      <c r="AN952" s="21"/>
      <c r="AO952" s="73"/>
      <c r="AU952" s="51"/>
      <c r="AV952" s="108"/>
      <c r="AW952" s="51"/>
      <c r="AX952" s="59"/>
      <c r="AY952" s="59"/>
      <c r="AZ952" s="59"/>
      <c r="BA952" s="21"/>
      <c r="BB952" s="73"/>
      <c r="BH952" s="51"/>
      <c r="BI952" s="108"/>
      <c r="BJ952" s="51"/>
      <c r="BK952" s="59"/>
      <c r="BL952" s="59"/>
      <c r="BM952" s="59"/>
    </row>
    <row r="953" spans="1:65" s="5" customFormat="1" ht="12.75" customHeight="1" x14ac:dyDescent="0.2">
      <c r="A953" s="21"/>
      <c r="B953" s="73"/>
      <c r="H953" s="24"/>
      <c r="I953" s="98"/>
      <c r="K953" s="59"/>
      <c r="L953" s="59"/>
      <c r="M953" s="59"/>
      <c r="N953" s="21"/>
      <c r="O953" s="73"/>
      <c r="U953" s="51"/>
      <c r="V953" s="108"/>
      <c r="W953" s="51"/>
      <c r="X953" s="59"/>
      <c r="Y953" s="59"/>
      <c r="Z953" s="59"/>
      <c r="AA953" s="21"/>
      <c r="AB953" s="73"/>
      <c r="AH953" s="51"/>
      <c r="AI953" s="108"/>
      <c r="AJ953" s="51"/>
      <c r="AK953" s="59"/>
      <c r="AL953" s="59"/>
      <c r="AM953" s="59"/>
      <c r="AN953" s="21"/>
      <c r="AO953" s="73"/>
      <c r="AU953" s="51"/>
      <c r="AV953" s="108"/>
      <c r="AW953" s="51"/>
      <c r="AX953" s="59"/>
      <c r="AY953" s="59"/>
      <c r="AZ953" s="59"/>
      <c r="BA953" s="21"/>
      <c r="BB953" s="73"/>
      <c r="BH953" s="51"/>
      <c r="BI953" s="108"/>
      <c r="BJ953" s="51"/>
      <c r="BK953" s="59"/>
      <c r="BL953" s="59"/>
      <c r="BM953" s="59"/>
    </row>
    <row r="954" spans="1:65" s="5" customFormat="1" ht="13.5" customHeight="1" x14ac:dyDescent="0.2">
      <c r="A954" s="21"/>
      <c r="B954" s="73"/>
      <c r="H954" s="6"/>
      <c r="I954" s="58"/>
      <c r="K954" s="59"/>
      <c r="L954" s="51"/>
      <c r="M954" s="130"/>
      <c r="N954" s="21"/>
      <c r="O954" s="73"/>
      <c r="U954" s="59"/>
      <c r="V954" s="108"/>
      <c r="W954" s="51"/>
      <c r="X954" s="59"/>
      <c r="Y954" s="51"/>
      <c r="Z954" s="130"/>
      <c r="AA954" s="21"/>
      <c r="AB954" s="73"/>
      <c r="AH954" s="59"/>
      <c r="AI954" s="108"/>
      <c r="AJ954" s="51"/>
      <c r="AK954" s="59"/>
      <c r="AL954" s="51"/>
      <c r="AM954" s="130"/>
      <c r="AN954" s="21"/>
      <c r="AO954" s="73"/>
      <c r="AU954" s="59"/>
      <c r="AV954" s="108"/>
      <c r="AW954" s="51"/>
      <c r="AX954" s="59"/>
      <c r="AY954" s="51"/>
      <c r="AZ954" s="130"/>
      <c r="BA954" s="21"/>
      <c r="BB954" s="73"/>
      <c r="BH954" s="59"/>
      <c r="BI954" s="108"/>
      <c r="BJ954" s="51"/>
      <c r="BK954" s="59"/>
      <c r="BL954" s="51"/>
      <c r="BM954" s="130"/>
    </row>
    <row r="955" spans="1:65" s="5" customFormat="1" ht="13.5" customHeight="1" x14ac:dyDescent="0.2">
      <c r="A955" s="21"/>
      <c r="B955" s="73"/>
      <c r="H955" s="6"/>
      <c r="I955" s="58"/>
      <c r="K955" s="59"/>
      <c r="L955" s="51"/>
      <c r="M955" s="130"/>
      <c r="N955" s="21"/>
      <c r="O955" s="73"/>
      <c r="U955" s="59"/>
      <c r="V955" s="108"/>
      <c r="W955" s="51"/>
      <c r="X955" s="59"/>
      <c r="Y955" s="51"/>
      <c r="Z955" s="130"/>
      <c r="AA955" s="21"/>
      <c r="AB955" s="73"/>
      <c r="AH955" s="59"/>
      <c r="AI955" s="108"/>
      <c r="AJ955" s="51"/>
      <c r="AK955" s="59"/>
      <c r="AL955" s="51"/>
      <c r="AM955" s="130"/>
      <c r="AN955" s="21"/>
      <c r="AO955" s="73"/>
      <c r="AU955" s="59"/>
      <c r="AV955" s="108"/>
      <c r="AW955" s="51"/>
      <c r="AX955" s="59"/>
      <c r="AY955" s="51"/>
      <c r="AZ955" s="130"/>
      <c r="BA955" s="21"/>
      <c r="BB955" s="73"/>
      <c r="BH955" s="59"/>
      <c r="BI955" s="108"/>
      <c r="BJ955" s="51"/>
      <c r="BK955" s="59"/>
      <c r="BL955" s="51"/>
      <c r="BM955" s="130"/>
    </row>
    <row r="956" spans="1:65" s="5" customFormat="1" ht="13.5" customHeight="1" x14ac:dyDescent="0.2">
      <c r="A956" s="21"/>
      <c r="B956" s="73"/>
      <c r="H956" s="6"/>
      <c r="I956" s="58"/>
      <c r="K956" s="59"/>
      <c r="L956" s="51"/>
      <c r="M956" s="130"/>
      <c r="N956" s="21"/>
      <c r="O956" s="73"/>
      <c r="U956" s="59"/>
      <c r="V956" s="108"/>
      <c r="W956" s="51"/>
      <c r="X956" s="59"/>
      <c r="Y956" s="51"/>
      <c r="Z956" s="130"/>
      <c r="AA956" s="21"/>
      <c r="AB956" s="73"/>
      <c r="AH956" s="59"/>
      <c r="AI956" s="108"/>
      <c r="AJ956" s="51"/>
      <c r="AK956" s="59"/>
      <c r="AL956" s="51"/>
      <c r="AM956" s="130"/>
      <c r="AN956" s="21"/>
      <c r="AO956" s="73"/>
      <c r="AU956" s="59"/>
      <c r="AV956" s="108"/>
      <c r="AW956" s="51"/>
      <c r="AX956" s="59"/>
      <c r="AY956" s="51"/>
      <c r="AZ956" s="130"/>
      <c r="BA956" s="21"/>
      <c r="BB956" s="73"/>
      <c r="BH956" s="59"/>
      <c r="BI956" s="108"/>
      <c r="BJ956" s="51"/>
      <c r="BK956" s="59"/>
      <c r="BL956" s="51"/>
      <c r="BM956" s="130"/>
    </row>
    <row r="957" spans="1:65" s="5" customFormat="1" ht="13.5" customHeight="1" x14ac:dyDescent="0.2">
      <c r="A957" s="21"/>
      <c r="B957" s="73"/>
      <c r="H957" s="6"/>
      <c r="I957" s="58"/>
      <c r="K957" s="59"/>
      <c r="L957" s="51"/>
      <c r="M957" s="130"/>
      <c r="N957" s="21"/>
      <c r="O957" s="73"/>
      <c r="U957" s="59"/>
      <c r="V957" s="108"/>
      <c r="W957" s="51"/>
      <c r="X957" s="59"/>
      <c r="Y957" s="51"/>
      <c r="Z957" s="130"/>
      <c r="AA957" s="21"/>
      <c r="AB957" s="73"/>
      <c r="AH957" s="59"/>
      <c r="AI957" s="108"/>
      <c r="AJ957" s="51"/>
      <c r="AK957" s="59"/>
      <c r="AL957" s="51"/>
      <c r="AM957" s="130"/>
      <c r="AN957" s="21"/>
      <c r="AO957" s="73"/>
      <c r="AU957" s="59"/>
      <c r="AV957" s="108"/>
      <c r="AW957" s="51"/>
      <c r="AX957" s="59"/>
      <c r="AY957" s="51"/>
      <c r="AZ957" s="130"/>
      <c r="BA957" s="21"/>
      <c r="BB957" s="73"/>
      <c r="BH957" s="59"/>
      <c r="BI957" s="108"/>
      <c r="BJ957" s="51"/>
      <c r="BK957" s="59"/>
      <c r="BL957" s="51"/>
      <c r="BM957" s="130"/>
    </row>
    <row r="958" spans="1:65" s="5" customFormat="1" ht="13.5" customHeight="1" x14ac:dyDescent="0.2">
      <c r="A958" s="21"/>
      <c r="B958" s="73"/>
      <c r="H958" s="6"/>
      <c r="I958" s="58"/>
      <c r="K958" s="59"/>
      <c r="L958" s="51"/>
      <c r="M958" s="130"/>
      <c r="N958" s="21"/>
      <c r="O958" s="73"/>
      <c r="U958" s="59"/>
      <c r="V958" s="108"/>
      <c r="W958" s="51"/>
      <c r="X958" s="59"/>
      <c r="Y958" s="51"/>
      <c r="Z958" s="130"/>
      <c r="AA958" s="21"/>
      <c r="AB958" s="73"/>
      <c r="AH958" s="59"/>
      <c r="AI958" s="108"/>
      <c r="AJ958" s="51"/>
      <c r="AK958" s="59"/>
      <c r="AL958" s="51"/>
      <c r="AM958" s="130"/>
      <c r="AN958" s="21"/>
      <c r="AO958" s="73"/>
      <c r="AU958" s="59"/>
      <c r="AV958" s="108"/>
      <c r="AW958" s="51"/>
      <c r="AX958" s="59"/>
      <c r="AY958" s="51"/>
      <c r="AZ958" s="130"/>
      <c r="BA958" s="21"/>
      <c r="BB958" s="73"/>
      <c r="BH958" s="59"/>
      <c r="BI958" s="108"/>
      <c r="BJ958" s="51"/>
      <c r="BK958" s="59"/>
      <c r="BL958" s="51"/>
      <c r="BM958" s="130"/>
    </row>
    <row r="959" spans="1:65" s="5" customFormat="1" ht="13.5" customHeight="1" x14ac:dyDescent="0.2">
      <c r="A959" s="21"/>
      <c r="B959" s="73"/>
      <c r="H959" s="6"/>
      <c r="I959" s="58"/>
      <c r="K959" s="59"/>
      <c r="L959" s="51"/>
      <c r="M959" s="130"/>
      <c r="N959" s="21"/>
      <c r="O959" s="73"/>
      <c r="U959" s="59"/>
      <c r="V959" s="108"/>
      <c r="W959" s="51"/>
      <c r="X959" s="59"/>
      <c r="Y959" s="51"/>
      <c r="Z959" s="130"/>
      <c r="AA959" s="21"/>
      <c r="AB959" s="73"/>
      <c r="AH959" s="59"/>
      <c r="AI959" s="108"/>
      <c r="AJ959" s="51"/>
      <c r="AK959" s="59"/>
      <c r="AL959" s="51"/>
      <c r="AM959" s="130"/>
      <c r="AN959" s="21"/>
      <c r="AO959" s="73"/>
      <c r="AU959" s="59"/>
      <c r="AV959" s="108"/>
      <c r="AW959" s="51"/>
      <c r="AX959" s="59"/>
      <c r="AY959" s="51"/>
      <c r="AZ959" s="130"/>
      <c r="BA959" s="21"/>
      <c r="BB959" s="73"/>
      <c r="BH959" s="59"/>
      <c r="BI959" s="108"/>
      <c r="BJ959" s="51"/>
      <c r="BK959" s="59"/>
      <c r="BL959" s="51"/>
      <c r="BM959" s="130"/>
    </row>
    <row r="960" spans="1:65" s="5" customFormat="1" x14ac:dyDescent="0.2">
      <c r="A960" s="21"/>
      <c r="B960" s="73"/>
      <c r="H960" s="24"/>
      <c r="I960" s="58"/>
      <c r="K960" s="59"/>
      <c r="L960" s="51"/>
      <c r="M960" s="59"/>
      <c r="N960" s="21"/>
      <c r="O960" s="73"/>
      <c r="U960" s="51"/>
      <c r="V960" s="108"/>
      <c r="W960" s="51"/>
      <c r="X960" s="59"/>
      <c r="Y960" s="51"/>
      <c r="Z960" s="59"/>
      <c r="AA960" s="21"/>
      <c r="AB960" s="73"/>
      <c r="AH960" s="51"/>
      <c r="AI960" s="108"/>
      <c r="AJ960" s="51"/>
      <c r="AK960" s="59"/>
      <c r="AL960" s="51"/>
      <c r="AM960" s="59"/>
      <c r="AN960" s="21"/>
      <c r="AO960" s="73"/>
      <c r="AU960" s="51"/>
      <c r="AV960" s="108"/>
      <c r="AW960" s="51"/>
      <c r="AX960" s="59"/>
      <c r="AY960" s="51"/>
      <c r="AZ960" s="59"/>
      <c r="BA960" s="21"/>
      <c r="BB960" s="73"/>
      <c r="BH960" s="51"/>
      <c r="BI960" s="108"/>
      <c r="BJ960" s="51"/>
      <c r="BK960" s="59"/>
      <c r="BL960" s="51"/>
      <c r="BM960" s="59"/>
    </row>
    <row r="961" spans="1:65" s="5" customFormat="1" x14ac:dyDescent="0.2">
      <c r="A961" s="22"/>
      <c r="B961" s="73"/>
      <c r="H961" s="24"/>
      <c r="I961" s="98"/>
      <c r="K961" s="130"/>
      <c r="L961" s="51"/>
      <c r="M961" s="59"/>
      <c r="N961" s="22"/>
      <c r="O961" s="73"/>
      <c r="U961" s="51"/>
      <c r="V961" s="108"/>
      <c r="W961" s="51"/>
      <c r="X961" s="130"/>
      <c r="Y961" s="51"/>
      <c r="Z961" s="59"/>
      <c r="AA961" s="22"/>
      <c r="AB961" s="73"/>
      <c r="AH961" s="51"/>
      <c r="AI961" s="108"/>
      <c r="AJ961" s="51"/>
      <c r="AK961" s="130"/>
      <c r="AL961" s="51"/>
      <c r="AM961" s="59"/>
      <c r="AN961" s="22"/>
      <c r="AO961" s="73"/>
      <c r="AU961" s="51"/>
      <c r="AV961" s="108"/>
      <c r="AW961" s="51"/>
      <c r="AX961" s="130"/>
      <c r="AY961" s="51"/>
      <c r="AZ961" s="59"/>
      <c r="BA961" s="22"/>
      <c r="BB961" s="73"/>
      <c r="BH961" s="51"/>
      <c r="BI961" s="108"/>
      <c r="BJ961" s="51"/>
      <c r="BK961" s="130"/>
      <c r="BL961" s="51"/>
      <c r="BM961" s="59"/>
    </row>
    <row r="962" spans="1:65" s="5" customFormat="1" x14ac:dyDescent="0.2">
      <c r="A962" s="23"/>
      <c r="B962" s="73"/>
      <c r="H962" s="24"/>
      <c r="I962" s="98"/>
      <c r="K962" s="130"/>
      <c r="L962" s="51"/>
      <c r="M962" s="59"/>
      <c r="N962" s="23"/>
      <c r="O962" s="73"/>
      <c r="U962" s="51"/>
      <c r="V962" s="108"/>
      <c r="W962" s="51"/>
      <c r="X962" s="130"/>
      <c r="Y962" s="51"/>
      <c r="Z962" s="59"/>
      <c r="AA962" s="23"/>
      <c r="AB962" s="73"/>
      <c r="AH962" s="51"/>
      <c r="AI962" s="108"/>
      <c r="AJ962" s="51"/>
      <c r="AK962" s="130"/>
      <c r="AL962" s="51"/>
      <c r="AM962" s="59"/>
      <c r="AN962" s="23"/>
      <c r="AO962" s="73"/>
      <c r="AU962" s="51"/>
      <c r="AV962" s="108"/>
      <c r="AW962" s="51"/>
      <c r="AX962" s="130"/>
      <c r="AY962" s="51"/>
      <c r="AZ962" s="59"/>
      <c r="BA962" s="23"/>
      <c r="BB962" s="73"/>
      <c r="BH962" s="51"/>
      <c r="BI962" s="108"/>
      <c r="BJ962" s="51"/>
      <c r="BK962" s="130"/>
      <c r="BL962" s="51"/>
      <c r="BM962" s="59"/>
    </row>
    <row r="963" spans="1:65" s="7" customFormat="1" ht="15" x14ac:dyDescent="0.25">
      <c r="A963" s="25"/>
      <c r="B963" s="70"/>
      <c r="C963" s="26"/>
      <c r="D963" s="26"/>
      <c r="E963" s="26"/>
      <c r="F963" s="26"/>
      <c r="G963" s="26"/>
      <c r="H963" s="70"/>
      <c r="I963" s="116"/>
      <c r="J963" s="25"/>
      <c r="K963" s="776"/>
      <c r="L963" s="776"/>
      <c r="M963" s="776"/>
      <c r="N963" s="25"/>
      <c r="O963" s="70"/>
      <c r="P963" s="26"/>
      <c r="Q963" s="26"/>
      <c r="R963" s="26"/>
      <c r="S963" s="26"/>
      <c r="T963" s="26"/>
      <c r="U963" s="196"/>
      <c r="V963" s="197"/>
      <c r="W963" s="189"/>
      <c r="X963" s="776"/>
      <c r="Y963" s="776"/>
      <c r="Z963" s="776"/>
      <c r="AA963" s="25"/>
      <c r="AB963" s="70"/>
      <c r="AC963" s="26"/>
      <c r="AD963" s="26"/>
      <c r="AE963" s="26"/>
      <c r="AF963" s="26"/>
      <c r="AG963" s="26"/>
      <c r="AH963" s="196"/>
      <c r="AI963" s="197"/>
      <c r="AJ963" s="189"/>
      <c r="AK963" s="776"/>
      <c r="AL963" s="776"/>
      <c r="AM963" s="776"/>
      <c r="AN963" s="25"/>
      <c r="AO963" s="70"/>
      <c r="AP963" s="26"/>
      <c r="AQ963" s="26"/>
      <c r="AR963" s="26"/>
      <c r="AS963" s="26"/>
      <c r="AT963" s="26"/>
      <c r="AU963" s="196"/>
      <c r="AV963" s="197"/>
      <c r="AW963" s="189"/>
      <c r="AX963" s="776"/>
      <c r="AY963" s="776"/>
      <c r="AZ963" s="776"/>
      <c r="BA963" s="25"/>
      <c r="BB963" s="70"/>
      <c r="BC963" s="26"/>
      <c r="BD963" s="26"/>
      <c r="BE963" s="26"/>
      <c r="BF963" s="26"/>
      <c r="BG963" s="26"/>
      <c r="BH963" s="196"/>
      <c r="BI963" s="197"/>
      <c r="BJ963" s="189"/>
      <c r="BK963" s="776"/>
      <c r="BL963" s="776"/>
      <c r="BM963" s="776"/>
    </row>
    <row r="964" spans="1:65" s="7" customFormat="1" x14ac:dyDescent="0.2">
      <c r="A964" s="31"/>
      <c r="B964" s="71"/>
      <c r="C964" s="31"/>
      <c r="D964" s="31"/>
      <c r="E964" s="31"/>
      <c r="F964" s="31"/>
      <c r="G964" s="31"/>
      <c r="H964" s="71"/>
      <c r="I964" s="117"/>
      <c r="K964" s="57"/>
      <c r="L964" s="57"/>
      <c r="M964" s="171"/>
      <c r="N964" s="31"/>
      <c r="O964" s="71"/>
      <c r="P964" s="31"/>
      <c r="Q964" s="31"/>
      <c r="R964" s="31"/>
      <c r="S964" s="31"/>
      <c r="T964" s="31"/>
      <c r="U964" s="198"/>
      <c r="V964" s="96"/>
      <c r="W964" s="57"/>
      <c r="X964" s="57"/>
      <c r="Y964" s="57"/>
      <c r="Z964" s="171"/>
      <c r="AA964" s="31"/>
      <c r="AB964" s="71"/>
      <c r="AC964" s="31"/>
      <c r="AD964" s="31"/>
      <c r="AE964" s="31"/>
      <c r="AF964" s="31"/>
      <c r="AG964" s="31"/>
      <c r="AH964" s="198"/>
      <c r="AI964" s="96"/>
      <c r="AJ964" s="57"/>
      <c r="AK964" s="57"/>
      <c r="AL964" s="57"/>
      <c r="AM964" s="171"/>
      <c r="AN964" s="31"/>
      <c r="AO964" s="71"/>
      <c r="AP964" s="31"/>
      <c r="AQ964" s="31"/>
      <c r="AR964" s="31"/>
      <c r="AS964" s="31"/>
      <c r="AT964" s="31"/>
      <c r="AU964" s="198"/>
      <c r="AV964" s="96"/>
      <c r="AW964" s="57"/>
      <c r="AX964" s="57"/>
      <c r="AY964" s="57"/>
      <c r="AZ964" s="171"/>
      <c r="BA964" s="31"/>
      <c r="BB964" s="71"/>
      <c r="BC964" s="31"/>
      <c r="BD964" s="31"/>
      <c r="BE964" s="31"/>
      <c r="BF964" s="31"/>
      <c r="BG964" s="31"/>
      <c r="BH964" s="198"/>
      <c r="BI964" s="96"/>
      <c r="BJ964" s="57"/>
      <c r="BK964" s="57"/>
      <c r="BL964" s="57"/>
      <c r="BM964" s="171"/>
    </row>
    <row r="965" spans="1:65" s="20" customFormat="1" x14ac:dyDescent="0.2">
      <c r="A965" s="16"/>
      <c r="B965" s="692"/>
      <c r="C965" s="692"/>
      <c r="D965" s="692"/>
      <c r="E965" s="692"/>
      <c r="F965" s="692"/>
      <c r="G965" s="692"/>
      <c r="H965" s="17"/>
      <c r="I965" s="96"/>
      <c r="J965" s="18"/>
      <c r="K965" s="19"/>
      <c r="L965" s="19"/>
      <c r="M965" s="17"/>
      <c r="N965" s="16"/>
      <c r="O965" s="692"/>
      <c r="P965" s="692"/>
      <c r="Q965" s="692"/>
      <c r="R965" s="692"/>
      <c r="S965" s="692"/>
      <c r="T965" s="692"/>
      <c r="U965" s="17"/>
      <c r="V965" s="96"/>
      <c r="W965" s="19"/>
      <c r="X965" s="19"/>
      <c r="Y965" s="19"/>
      <c r="Z965" s="17"/>
      <c r="AA965" s="16"/>
      <c r="AB965" s="692"/>
      <c r="AC965" s="692"/>
      <c r="AD965" s="692"/>
      <c r="AE965" s="692"/>
      <c r="AF965" s="692"/>
      <c r="AG965" s="692"/>
      <c r="AH965" s="17"/>
      <c r="AI965" s="96"/>
      <c r="AJ965" s="19"/>
      <c r="AK965" s="19"/>
      <c r="AL965" s="19"/>
      <c r="AM965" s="17"/>
      <c r="AN965" s="16"/>
      <c r="AO965" s="692"/>
      <c r="AP965" s="692"/>
      <c r="AQ965" s="692"/>
      <c r="AR965" s="692"/>
      <c r="AS965" s="692"/>
      <c r="AT965" s="692"/>
      <c r="AU965" s="17"/>
      <c r="AV965" s="96"/>
      <c r="AW965" s="19"/>
      <c r="AX965" s="19"/>
      <c r="AY965" s="19"/>
      <c r="AZ965" s="17"/>
      <c r="BA965" s="16"/>
      <c r="BB965" s="692"/>
      <c r="BC965" s="692"/>
      <c r="BD965" s="692"/>
      <c r="BE965" s="692"/>
      <c r="BF965" s="692"/>
      <c r="BG965" s="692"/>
      <c r="BH965" s="17"/>
      <c r="BI965" s="96"/>
      <c r="BJ965" s="19"/>
      <c r="BK965" s="19"/>
      <c r="BL965" s="19"/>
      <c r="BM965" s="17"/>
    </row>
    <row r="966" spans="1:65" s="5" customFormat="1" x14ac:dyDescent="0.2">
      <c r="B966" s="24"/>
      <c r="H966" s="24"/>
      <c r="I966" s="98"/>
      <c r="K966" s="130"/>
      <c r="L966" s="51"/>
      <c r="M966" s="59"/>
      <c r="O966" s="24"/>
      <c r="U966" s="51"/>
      <c r="V966" s="108"/>
      <c r="W966" s="51"/>
      <c r="X966" s="130"/>
      <c r="Y966" s="51"/>
      <c r="Z966" s="59"/>
      <c r="AB966" s="24"/>
      <c r="AH966" s="51"/>
      <c r="AI966" s="108"/>
      <c r="AJ966" s="51"/>
      <c r="AK966" s="130"/>
      <c r="AL966" s="51"/>
      <c r="AM966" s="59"/>
      <c r="AO966" s="24"/>
      <c r="AU966" s="51"/>
      <c r="AV966" s="108"/>
      <c r="AW966" s="51"/>
      <c r="AX966" s="130"/>
      <c r="AY966" s="51"/>
      <c r="AZ966" s="59"/>
      <c r="BB966" s="24"/>
      <c r="BH966" s="51"/>
      <c r="BI966" s="108"/>
      <c r="BJ966" s="51"/>
      <c r="BK966" s="130"/>
      <c r="BL966" s="51"/>
      <c r="BM966" s="59"/>
    </row>
    <row r="967" spans="1:65" s="20" customFormat="1" x14ac:dyDescent="0.2">
      <c r="A967" s="27"/>
      <c r="B967" s="51"/>
      <c r="H967" s="51"/>
      <c r="I967" s="107"/>
      <c r="K967" s="130"/>
      <c r="L967" s="51"/>
      <c r="M967" s="59"/>
      <c r="N967" s="27"/>
      <c r="O967" s="51"/>
      <c r="U967" s="51"/>
      <c r="V967" s="108"/>
      <c r="W967" s="51"/>
      <c r="X967" s="130"/>
      <c r="Y967" s="51"/>
      <c r="Z967" s="59"/>
      <c r="AA967" s="27"/>
      <c r="AB967" s="51"/>
      <c r="AH967" s="51"/>
      <c r="AI967" s="108"/>
      <c r="AJ967" s="51"/>
      <c r="AK967" s="130"/>
      <c r="AL967" s="51"/>
      <c r="AM967" s="59"/>
      <c r="AN967" s="27"/>
      <c r="AO967" s="51"/>
      <c r="AU967" s="51"/>
      <c r="AV967" s="108"/>
      <c r="AW967" s="51"/>
      <c r="AX967" s="130"/>
      <c r="AY967" s="51"/>
      <c r="AZ967" s="59"/>
      <c r="BA967" s="27"/>
      <c r="BB967" s="51"/>
      <c r="BH967" s="51"/>
      <c r="BI967" s="108"/>
      <c r="BJ967" s="51"/>
      <c r="BK967" s="130"/>
      <c r="BL967" s="51"/>
      <c r="BM967" s="59"/>
    </row>
    <row r="968" spans="1:65" s="5" customFormat="1" x14ac:dyDescent="0.2">
      <c r="A968" s="21"/>
      <c r="B968" s="24"/>
      <c r="H968" s="24"/>
      <c r="I968" s="98"/>
      <c r="K968" s="130"/>
      <c r="L968" s="51"/>
      <c r="M968" s="59"/>
      <c r="N968" s="21"/>
      <c r="O968" s="24"/>
      <c r="U968" s="51"/>
      <c r="V968" s="108"/>
      <c r="W968" s="51"/>
      <c r="X968" s="130"/>
      <c r="Y968" s="51"/>
      <c r="Z968" s="59"/>
      <c r="AA968" s="21"/>
      <c r="AB968" s="24"/>
      <c r="AH968" s="51"/>
      <c r="AI968" s="108"/>
      <c r="AJ968" s="51"/>
      <c r="AK968" s="130"/>
      <c r="AL968" s="51"/>
      <c r="AM968" s="59"/>
      <c r="AN968" s="21"/>
      <c r="AO968" s="24"/>
      <c r="AU968" s="51"/>
      <c r="AV968" s="108"/>
      <c r="AW968" s="51"/>
      <c r="AX968" s="130"/>
      <c r="AY968" s="51"/>
      <c r="AZ968" s="59"/>
      <c r="BA968" s="21"/>
      <c r="BB968" s="24"/>
      <c r="BH968" s="51"/>
      <c r="BI968" s="108"/>
      <c r="BJ968" s="51"/>
      <c r="BK968" s="130"/>
      <c r="BL968" s="51"/>
      <c r="BM968" s="59"/>
    </row>
    <row r="969" spans="1:65" s="5" customFormat="1" x14ac:dyDescent="0.2">
      <c r="A969" s="21"/>
      <c r="B969" s="24"/>
      <c r="H969" s="24"/>
      <c r="I969" s="98"/>
      <c r="K969" s="130"/>
      <c r="L969" s="51"/>
      <c r="M969" s="59"/>
      <c r="N969" s="21"/>
      <c r="O969" s="24"/>
      <c r="U969" s="51"/>
      <c r="V969" s="108"/>
      <c r="W969" s="51"/>
      <c r="X969" s="130"/>
      <c r="Y969" s="51"/>
      <c r="Z969" s="59"/>
      <c r="AA969" s="21"/>
      <c r="AB969" s="24"/>
      <c r="AH969" s="51"/>
      <c r="AI969" s="108"/>
      <c r="AJ969" s="51"/>
      <c r="AK969" s="130"/>
      <c r="AL969" s="51"/>
      <c r="AM969" s="59"/>
      <c r="AN969" s="21"/>
      <c r="AO969" s="24"/>
      <c r="AU969" s="51"/>
      <c r="AV969" s="108"/>
      <c r="AW969" s="51"/>
      <c r="AX969" s="130"/>
      <c r="AY969" s="51"/>
      <c r="AZ969" s="59"/>
      <c r="BA969" s="21"/>
      <c r="BB969" s="24"/>
      <c r="BH969" s="51"/>
      <c r="BI969" s="108"/>
      <c r="BJ969" s="51"/>
      <c r="BK969" s="130"/>
      <c r="BL969" s="51"/>
      <c r="BM969" s="59"/>
    </row>
    <row r="970" spans="1:65" s="5" customFormat="1" x14ac:dyDescent="0.2">
      <c r="A970" s="21"/>
      <c r="B970" s="60"/>
      <c r="H970" s="24"/>
      <c r="I970" s="98"/>
      <c r="K970" s="130"/>
      <c r="L970" s="51"/>
      <c r="M970" s="59"/>
      <c r="N970" s="21"/>
      <c r="O970" s="60"/>
      <c r="U970" s="51"/>
      <c r="V970" s="108"/>
      <c r="W970" s="51"/>
      <c r="X970" s="130"/>
      <c r="Y970" s="51"/>
      <c r="Z970" s="59"/>
      <c r="AA970" s="21"/>
      <c r="AB970" s="60"/>
      <c r="AH970" s="51"/>
      <c r="AI970" s="108"/>
      <c r="AJ970" s="51"/>
      <c r="AK970" s="130"/>
      <c r="AL970" s="51"/>
      <c r="AM970" s="59"/>
      <c r="AN970" s="21"/>
      <c r="AO970" s="60"/>
      <c r="AU970" s="51"/>
      <c r="AV970" s="108"/>
      <c r="AW970" s="51"/>
      <c r="AX970" s="130"/>
      <c r="AY970" s="51"/>
      <c r="AZ970" s="59"/>
      <c r="BA970" s="21"/>
      <c r="BB970" s="60"/>
      <c r="BH970" s="51"/>
      <c r="BI970" s="108"/>
      <c r="BJ970" s="51"/>
      <c r="BK970" s="130"/>
      <c r="BL970" s="51"/>
      <c r="BM970" s="59"/>
    </row>
    <row r="971" spans="1:65" s="5" customFormat="1" x14ac:dyDescent="0.2">
      <c r="A971" s="22"/>
      <c r="B971" s="73"/>
      <c r="C971" s="689"/>
      <c r="D971" s="689"/>
      <c r="E971" s="689"/>
      <c r="F971" s="689"/>
      <c r="G971" s="689"/>
      <c r="H971" s="689"/>
      <c r="I971" s="98"/>
      <c r="K971" s="130"/>
      <c r="L971" s="51"/>
      <c r="M971" s="59"/>
      <c r="N971" s="22"/>
      <c r="O971" s="73"/>
      <c r="P971" s="59"/>
      <c r="Q971" s="59"/>
      <c r="R971" s="59"/>
      <c r="S971" s="59"/>
      <c r="T971" s="59"/>
      <c r="U971" s="51"/>
      <c r="V971" s="108"/>
      <c r="W971" s="51"/>
      <c r="X971" s="130"/>
      <c r="Y971" s="51"/>
      <c r="Z971" s="59"/>
      <c r="AA971" s="22"/>
      <c r="AB971" s="73"/>
      <c r="AC971" s="59"/>
      <c r="AD971" s="59"/>
      <c r="AE971" s="59"/>
      <c r="AF971" s="59"/>
      <c r="AG971" s="59"/>
      <c r="AH971" s="51"/>
      <c r="AI971" s="108"/>
      <c r="AJ971" s="51"/>
      <c r="AK971" s="130"/>
      <c r="AL971" s="51"/>
      <c r="AM971" s="59"/>
      <c r="AN971" s="22"/>
      <c r="AO971" s="73"/>
      <c r="AP971" s="59"/>
      <c r="AQ971" s="59"/>
      <c r="AR971" s="59"/>
      <c r="AS971" s="59"/>
      <c r="AT971" s="59"/>
      <c r="AU971" s="51"/>
      <c r="AV971" s="108"/>
      <c r="AW971" s="51"/>
      <c r="AX971" s="130"/>
      <c r="AY971" s="51"/>
      <c r="AZ971" s="59"/>
      <c r="BA971" s="22"/>
      <c r="BB971" s="73"/>
      <c r="BC971" s="59"/>
      <c r="BD971" s="59"/>
      <c r="BE971" s="59"/>
      <c r="BF971" s="59"/>
      <c r="BG971" s="59"/>
      <c r="BH971" s="51"/>
      <c r="BI971" s="108"/>
      <c r="BJ971" s="51"/>
      <c r="BK971" s="130"/>
      <c r="BL971" s="51"/>
      <c r="BM971" s="59"/>
    </row>
    <row r="972" spans="1:65" s="5" customFormat="1" ht="28.15" customHeight="1" x14ac:dyDescent="0.2">
      <c r="A972" s="21"/>
      <c r="B972" s="73"/>
      <c r="C972" s="689"/>
      <c r="D972" s="689"/>
      <c r="E972" s="689"/>
      <c r="F972" s="689"/>
      <c r="G972" s="689"/>
      <c r="H972" s="689"/>
      <c r="I972" s="98"/>
      <c r="K972" s="130"/>
      <c r="L972" s="51"/>
      <c r="M972" s="59"/>
      <c r="N972" s="21"/>
      <c r="O972" s="73"/>
      <c r="P972" s="59"/>
      <c r="Q972" s="59"/>
      <c r="R972" s="59"/>
      <c r="S972" s="59"/>
      <c r="T972" s="59"/>
      <c r="U972" s="51"/>
      <c r="V972" s="108"/>
      <c r="W972" s="51"/>
      <c r="X972" s="130"/>
      <c r="Y972" s="51"/>
      <c r="Z972" s="59"/>
      <c r="AA972" s="21"/>
      <c r="AB972" s="73"/>
      <c r="AC972" s="59"/>
      <c r="AD972" s="59"/>
      <c r="AE972" s="59"/>
      <c r="AF972" s="59"/>
      <c r="AG972" s="59"/>
      <c r="AH972" s="51"/>
      <c r="AI972" s="108"/>
      <c r="AJ972" s="51"/>
      <c r="AK972" s="130"/>
      <c r="AL972" s="51"/>
      <c r="AM972" s="59"/>
      <c r="AN972" s="21"/>
      <c r="AO972" s="73"/>
      <c r="AP972" s="59"/>
      <c r="AQ972" s="59"/>
      <c r="AR972" s="59"/>
      <c r="AS972" s="59"/>
      <c r="AT972" s="59"/>
      <c r="AU972" s="51"/>
      <c r="AV972" s="108"/>
      <c r="AW972" s="51"/>
      <c r="AX972" s="130"/>
      <c r="AY972" s="51"/>
      <c r="AZ972" s="59"/>
      <c r="BA972" s="21"/>
      <c r="BB972" s="73"/>
      <c r="BC972" s="59"/>
      <c r="BD972" s="59"/>
      <c r="BE972" s="59"/>
      <c r="BF972" s="59"/>
      <c r="BG972" s="59"/>
      <c r="BH972" s="51"/>
      <c r="BI972" s="108"/>
      <c r="BJ972" s="51"/>
      <c r="BK972" s="130"/>
      <c r="BL972" s="51"/>
      <c r="BM972" s="59"/>
    </row>
    <row r="973" spans="1:65" s="5" customFormat="1" x14ac:dyDescent="0.2">
      <c r="A973" s="21"/>
      <c r="B973" s="24"/>
      <c r="C973" s="21"/>
      <c r="H973" s="24"/>
      <c r="I973" s="98"/>
      <c r="K973" s="130"/>
      <c r="L973" s="51"/>
      <c r="M973" s="59"/>
      <c r="N973" s="21"/>
      <c r="O973" s="24"/>
      <c r="P973" s="21"/>
      <c r="U973" s="51"/>
      <c r="V973" s="108"/>
      <c r="W973" s="51"/>
      <c r="X973" s="130"/>
      <c r="Y973" s="51"/>
      <c r="Z973" s="59"/>
      <c r="AA973" s="21"/>
      <c r="AB973" s="24"/>
      <c r="AC973" s="21"/>
      <c r="AH973" s="51"/>
      <c r="AI973" s="108"/>
      <c r="AJ973" s="51"/>
      <c r="AK973" s="130"/>
      <c r="AL973" s="51"/>
      <c r="AM973" s="59"/>
      <c r="AN973" s="21"/>
      <c r="AO973" s="24"/>
      <c r="AP973" s="21"/>
      <c r="AU973" s="51"/>
      <c r="AV973" s="108"/>
      <c r="AW973" s="51"/>
      <c r="AX973" s="130"/>
      <c r="AY973" s="51"/>
      <c r="AZ973" s="59"/>
      <c r="BA973" s="21"/>
      <c r="BB973" s="24"/>
      <c r="BC973" s="21"/>
      <c r="BH973" s="51"/>
      <c r="BI973" s="108"/>
      <c r="BJ973" s="51"/>
      <c r="BK973" s="130"/>
      <c r="BL973" s="51"/>
      <c r="BM973" s="59"/>
    </row>
    <row r="974" spans="1:65" s="5" customFormat="1" x14ac:dyDescent="0.2">
      <c r="B974" s="73"/>
      <c r="H974" s="24"/>
      <c r="I974" s="98"/>
      <c r="K974" s="130"/>
      <c r="L974" s="51"/>
      <c r="M974" s="59"/>
      <c r="O974" s="73"/>
      <c r="U974" s="51"/>
      <c r="V974" s="108"/>
      <c r="W974" s="51"/>
      <c r="X974" s="130"/>
      <c r="Y974" s="51"/>
      <c r="Z974" s="59"/>
      <c r="AB974" s="73"/>
      <c r="AH974" s="51"/>
      <c r="AI974" s="108"/>
      <c r="AJ974" s="51"/>
      <c r="AK974" s="130"/>
      <c r="AL974" s="51"/>
      <c r="AM974" s="59"/>
      <c r="AO974" s="73"/>
      <c r="AU974" s="51"/>
      <c r="AV974" s="108"/>
      <c r="AW974" s="51"/>
      <c r="AX974" s="130"/>
      <c r="AY974" s="51"/>
      <c r="AZ974" s="59"/>
      <c r="BB974" s="73"/>
      <c r="BH974" s="51"/>
      <c r="BI974" s="108"/>
      <c r="BJ974" s="51"/>
      <c r="BK974" s="130"/>
      <c r="BL974" s="51"/>
      <c r="BM974" s="59"/>
    </row>
    <row r="975" spans="1:65" s="5" customFormat="1" ht="13.5" customHeight="1" x14ac:dyDescent="0.2">
      <c r="A975" s="21"/>
      <c r="B975" s="73"/>
      <c r="H975" s="6"/>
      <c r="I975" s="58"/>
      <c r="K975" s="59"/>
      <c r="L975" s="51"/>
      <c r="M975" s="130"/>
      <c r="N975" s="21"/>
      <c r="O975" s="73"/>
      <c r="U975" s="59"/>
      <c r="V975" s="108"/>
      <c r="W975" s="51"/>
      <c r="X975" s="59"/>
      <c r="Y975" s="51"/>
      <c r="Z975" s="130"/>
      <c r="AA975" s="21"/>
      <c r="AB975" s="73"/>
      <c r="AH975" s="59"/>
      <c r="AI975" s="108"/>
      <c r="AJ975" s="51"/>
      <c r="AK975" s="59"/>
      <c r="AL975" s="51"/>
      <c r="AM975" s="130"/>
      <c r="AN975" s="21"/>
      <c r="AO975" s="73"/>
      <c r="AU975" s="59"/>
      <c r="AV975" s="108"/>
      <c r="AW975" s="51"/>
      <c r="AX975" s="59"/>
      <c r="AY975" s="51"/>
      <c r="AZ975" s="130"/>
      <c r="BA975" s="21"/>
      <c r="BB975" s="73"/>
      <c r="BH975" s="59"/>
      <c r="BI975" s="108"/>
      <c r="BJ975" s="51"/>
      <c r="BK975" s="59"/>
      <c r="BL975" s="51"/>
      <c r="BM975" s="130"/>
    </row>
    <row r="976" spans="1:65" s="5" customFormat="1" ht="13.5" customHeight="1" x14ac:dyDescent="0.2">
      <c r="A976" s="21"/>
      <c r="B976" s="73"/>
      <c r="H976" s="6"/>
      <c r="I976" s="58"/>
      <c r="K976" s="59"/>
      <c r="L976" s="51"/>
      <c r="M976" s="130"/>
      <c r="N976" s="21"/>
      <c r="O976" s="73"/>
      <c r="U976" s="59"/>
      <c r="V976" s="108"/>
      <c r="W976" s="51"/>
      <c r="X976" s="59"/>
      <c r="Y976" s="51"/>
      <c r="Z976" s="130"/>
      <c r="AA976" s="21"/>
      <c r="AB976" s="73"/>
      <c r="AH976" s="59"/>
      <c r="AI976" s="108"/>
      <c r="AJ976" s="51"/>
      <c r="AK976" s="59"/>
      <c r="AL976" s="51"/>
      <c r="AM976" s="130"/>
      <c r="AN976" s="21"/>
      <c r="AO976" s="73"/>
      <c r="AU976" s="59"/>
      <c r="AV976" s="108"/>
      <c r="AW976" s="51"/>
      <c r="AX976" s="59"/>
      <c r="AY976" s="51"/>
      <c r="AZ976" s="130"/>
      <c r="BA976" s="21"/>
      <c r="BB976" s="73"/>
      <c r="BH976" s="59"/>
      <c r="BI976" s="108"/>
      <c r="BJ976" s="51"/>
      <c r="BK976" s="59"/>
      <c r="BL976" s="51"/>
      <c r="BM976" s="130"/>
    </row>
    <row r="977" spans="1:65" s="5" customFormat="1" ht="13.5" customHeight="1" x14ac:dyDescent="0.2">
      <c r="A977" s="21"/>
      <c r="B977" s="73"/>
      <c r="H977" s="6"/>
      <c r="I977" s="58"/>
      <c r="K977" s="59"/>
      <c r="L977" s="51"/>
      <c r="M977" s="130"/>
      <c r="N977" s="21"/>
      <c r="O977" s="73"/>
      <c r="U977" s="59"/>
      <c r="V977" s="108"/>
      <c r="W977" s="51"/>
      <c r="X977" s="59"/>
      <c r="Y977" s="51"/>
      <c r="Z977" s="130"/>
      <c r="AA977" s="21"/>
      <c r="AB977" s="73"/>
      <c r="AH977" s="59"/>
      <c r="AI977" s="108"/>
      <c r="AJ977" s="51"/>
      <c r="AK977" s="59"/>
      <c r="AL977" s="51"/>
      <c r="AM977" s="130"/>
      <c r="AN977" s="21"/>
      <c r="AO977" s="73"/>
      <c r="AU977" s="59"/>
      <c r="AV977" s="108"/>
      <c r="AW977" s="51"/>
      <c r="AX977" s="59"/>
      <c r="AY977" s="51"/>
      <c r="AZ977" s="130"/>
      <c r="BA977" s="21"/>
      <c r="BB977" s="73"/>
      <c r="BH977" s="59"/>
      <c r="BI977" s="108"/>
      <c r="BJ977" s="51"/>
      <c r="BK977" s="59"/>
      <c r="BL977" s="51"/>
      <c r="BM977" s="130"/>
    </row>
    <row r="978" spans="1:65" s="5" customFormat="1" ht="13.5" customHeight="1" x14ac:dyDescent="0.2">
      <c r="A978" s="21"/>
      <c r="B978" s="73"/>
      <c r="H978" s="6"/>
      <c r="I978" s="58"/>
      <c r="K978" s="59"/>
      <c r="L978" s="51"/>
      <c r="M978" s="130"/>
      <c r="N978" s="21"/>
      <c r="O978" s="73"/>
      <c r="U978" s="59"/>
      <c r="V978" s="108"/>
      <c r="W978" s="51"/>
      <c r="X978" s="59"/>
      <c r="Y978" s="51"/>
      <c r="Z978" s="130"/>
      <c r="AA978" s="21"/>
      <c r="AB978" s="73"/>
      <c r="AH978" s="59"/>
      <c r="AI978" s="108"/>
      <c r="AJ978" s="51"/>
      <c r="AK978" s="59"/>
      <c r="AL978" s="51"/>
      <c r="AM978" s="130"/>
      <c r="AN978" s="21"/>
      <c r="AO978" s="73"/>
      <c r="AU978" s="59"/>
      <c r="AV978" s="108"/>
      <c r="AW978" s="51"/>
      <c r="AX978" s="59"/>
      <c r="AY978" s="51"/>
      <c r="AZ978" s="130"/>
      <c r="BA978" s="21"/>
      <c r="BB978" s="73"/>
      <c r="BH978" s="59"/>
      <c r="BI978" s="108"/>
      <c r="BJ978" s="51"/>
      <c r="BK978" s="59"/>
      <c r="BL978" s="51"/>
      <c r="BM978" s="130"/>
    </row>
    <row r="979" spans="1:65" s="5" customFormat="1" x14ac:dyDescent="0.2">
      <c r="A979" s="21"/>
      <c r="B979" s="60"/>
      <c r="H979" s="24"/>
      <c r="I979" s="98"/>
      <c r="K979" s="59"/>
      <c r="L979" s="59"/>
      <c r="M979" s="59"/>
      <c r="N979" s="21"/>
      <c r="O979" s="60"/>
      <c r="U979" s="51"/>
      <c r="V979" s="108"/>
      <c r="W979" s="51"/>
      <c r="X979" s="59"/>
      <c r="Y979" s="59"/>
      <c r="Z979" s="59"/>
      <c r="AA979" s="21"/>
      <c r="AB979" s="60"/>
      <c r="AH979" s="51"/>
      <c r="AI979" s="108"/>
      <c r="AJ979" s="51"/>
      <c r="AK979" s="59"/>
      <c r="AL979" s="59"/>
      <c r="AM979" s="59"/>
      <c r="AN979" s="21"/>
      <c r="AO979" s="60"/>
      <c r="AU979" s="51"/>
      <c r="AV979" s="108"/>
      <c r="AW979" s="51"/>
      <c r="AX979" s="59"/>
      <c r="AY979" s="59"/>
      <c r="AZ979" s="59"/>
      <c r="BA979" s="21"/>
      <c r="BB979" s="60"/>
      <c r="BH979" s="51"/>
      <c r="BI979" s="108"/>
      <c r="BJ979" s="51"/>
      <c r="BK979" s="59"/>
      <c r="BL979" s="59"/>
      <c r="BM979" s="59"/>
    </row>
    <row r="980" spans="1:65" s="5" customFormat="1" x14ac:dyDescent="0.2">
      <c r="A980" s="22"/>
      <c r="B980" s="73"/>
      <c r="C980" s="693"/>
      <c r="D980" s="693"/>
      <c r="E980" s="693"/>
      <c r="H980" s="24"/>
      <c r="I980" s="98"/>
      <c r="K980" s="59"/>
      <c r="L980" s="59"/>
      <c r="M980" s="59"/>
      <c r="N980" s="22"/>
      <c r="O980" s="73"/>
      <c r="P980" s="693"/>
      <c r="Q980" s="693"/>
      <c r="R980" s="693"/>
      <c r="U980" s="51"/>
      <c r="V980" s="108"/>
      <c r="W980" s="51"/>
      <c r="X980" s="59"/>
      <c r="Y980" s="59"/>
      <c r="Z980" s="59"/>
      <c r="AA980" s="22"/>
      <c r="AB980" s="73"/>
      <c r="AC980" s="693"/>
      <c r="AD980" s="693"/>
      <c r="AE980" s="693"/>
      <c r="AH980" s="51"/>
      <c r="AI980" s="108"/>
      <c r="AJ980" s="51"/>
      <c r="AK980" s="59"/>
      <c r="AL980" s="59"/>
      <c r="AM980" s="59"/>
      <c r="AN980" s="22"/>
      <c r="AO980" s="73"/>
      <c r="AP980" s="693"/>
      <c r="AQ980" s="693"/>
      <c r="AR980" s="693"/>
      <c r="AU980" s="51"/>
      <c r="AV980" s="108"/>
      <c r="AW980" s="51"/>
      <c r="AX980" s="59"/>
      <c r="AY980" s="59"/>
      <c r="AZ980" s="59"/>
      <c r="BA980" s="22"/>
      <c r="BB980" s="73"/>
      <c r="BC980" s="693"/>
      <c r="BD980" s="693"/>
      <c r="BE980" s="693"/>
      <c r="BH980" s="51"/>
      <c r="BI980" s="108"/>
      <c r="BJ980" s="51"/>
      <c r="BK980" s="59"/>
      <c r="BL980" s="59"/>
      <c r="BM980" s="59"/>
    </row>
    <row r="981" spans="1:65" s="5" customFormat="1" ht="12.75" customHeight="1" x14ac:dyDescent="0.2">
      <c r="A981" s="21"/>
      <c r="B981" s="73"/>
      <c r="C981" s="689"/>
      <c r="D981" s="689"/>
      <c r="E981" s="689"/>
      <c r="F981" s="693"/>
      <c r="G981" s="693"/>
      <c r="H981" s="693"/>
      <c r="I981" s="98"/>
      <c r="K981" s="59"/>
      <c r="L981" s="59"/>
      <c r="M981" s="59"/>
      <c r="N981" s="21"/>
      <c r="O981" s="73"/>
      <c r="P981" s="689"/>
      <c r="Q981" s="689"/>
      <c r="R981" s="689"/>
      <c r="S981" s="59"/>
      <c r="T981" s="59"/>
      <c r="U981" s="51"/>
      <c r="V981" s="108"/>
      <c r="W981" s="51"/>
      <c r="X981" s="59"/>
      <c r="Y981" s="59"/>
      <c r="Z981" s="59"/>
      <c r="AA981" s="21"/>
      <c r="AB981" s="73"/>
      <c r="AC981" s="689"/>
      <c r="AD981" s="689"/>
      <c r="AE981" s="689"/>
      <c r="AF981" s="59"/>
      <c r="AG981" s="59"/>
      <c r="AH981" s="51"/>
      <c r="AI981" s="108"/>
      <c r="AJ981" s="51"/>
      <c r="AK981" s="59"/>
      <c r="AL981" s="59"/>
      <c r="AM981" s="59"/>
      <c r="AN981" s="21"/>
      <c r="AO981" s="73"/>
      <c r="AP981" s="689"/>
      <c r="AQ981" s="689"/>
      <c r="AR981" s="689"/>
      <c r="AS981" s="59"/>
      <c r="AT981" s="59"/>
      <c r="AU981" s="51"/>
      <c r="AV981" s="108"/>
      <c r="AW981" s="51"/>
      <c r="AX981" s="59"/>
      <c r="AY981" s="59"/>
      <c r="AZ981" s="59"/>
      <c r="BA981" s="21"/>
      <c r="BB981" s="73"/>
      <c r="BC981" s="689"/>
      <c r="BD981" s="689"/>
      <c r="BE981" s="689"/>
      <c r="BF981" s="59"/>
      <c r="BG981" s="59"/>
      <c r="BH981" s="51"/>
      <c r="BI981" s="108"/>
      <c r="BJ981" s="51"/>
      <c r="BK981" s="59"/>
      <c r="BL981" s="59"/>
      <c r="BM981" s="59"/>
    </row>
    <row r="982" spans="1:65" s="5" customFormat="1" ht="12.75" customHeight="1" x14ac:dyDescent="0.2">
      <c r="A982" s="21"/>
      <c r="B982" s="73"/>
      <c r="C982" s="693"/>
      <c r="D982" s="693"/>
      <c r="E982" s="693"/>
      <c r="F982" s="693"/>
      <c r="G982" s="693"/>
      <c r="H982" s="693"/>
      <c r="I982" s="98"/>
      <c r="K982" s="59"/>
      <c r="L982" s="59"/>
      <c r="M982" s="59"/>
      <c r="N982" s="21"/>
      <c r="O982" s="73"/>
      <c r="P982" s="59"/>
      <c r="Q982" s="59"/>
      <c r="R982" s="59"/>
      <c r="S982" s="59"/>
      <c r="T982" s="59"/>
      <c r="U982" s="51"/>
      <c r="V982" s="108"/>
      <c r="W982" s="51"/>
      <c r="X982" s="59"/>
      <c r="Y982" s="59"/>
      <c r="Z982" s="59"/>
      <c r="AA982" s="21"/>
      <c r="AB982" s="73"/>
      <c r="AC982" s="59"/>
      <c r="AD982" s="59"/>
      <c r="AE982" s="59"/>
      <c r="AF982" s="59"/>
      <c r="AG982" s="59"/>
      <c r="AH982" s="51"/>
      <c r="AI982" s="108"/>
      <c r="AJ982" s="51"/>
      <c r="AK982" s="59"/>
      <c r="AL982" s="59"/>
      <c r="AM982" s="59"/>
      <c r="AN982" s="21"/>
      <c r="AO982" s="73"/>
      <c r="AP982" s="59"/>
      <c r="AQ982" s="59"/>
      <c r="AR982" s="59"/>
      <c r="AS982" s="59"/>
      <c r="AT982" s="59"/>
      <c r="AU982" s="51"/>
      <c r="AV982" s="108"/>
      <c r="AW982" s="51"/>
      <c r="AX982" s="59"/>
      <c r="AY982" s="59"/>
      <c r="AZ982" s="59"/>
      <c r="BA982" s="21"/>
      <c r="BB982" s="73"/>
      <c r="BC982" s="59"/>
      <c r="BD982" s="59"/>
      <c r="BE982" s="59"/>
      <c r="BF982" s="59"/>
      <c r="BG982" s="59"/>
      <c r="BH982" s="51"/>
      <c r="BI982" s="108"/>
      <c r="BJ982" s="51"/>
      <c r="BK982" s="59"/>
      <c r="BL982" s="59"/>
      <c r="BM982" s="59"/>
    </row>
    <row r="983" spans="1:65" s="5" customFormat="1" x14ac:dyDescent="0.2">
      <c r="A983" s="21"/>
      <c r="B983" s="73"/>
      <c r="H983" s="24"/>
      <c r="I983" s="98"/>
      <c r="K983" s="59"/>
      <c r="L983" s="59"/>
      <c r="M983" s="59"/>
      <c r="N983" s="21"/>
      <c r="O983" s="73"/>
      <c r="U983" s="51"/>
      <c r="V983" s="108"/>
      <c r="W983" s="51"/>
      <c r="X983" s="59"/>
      <c r="Y983" s="59"/>
      <c r="Z983" s="59"/>
      <c r="AA983" s="21"/>
      <c r="AB983" s="73"/>
      <c r="AH983" s="51"/>
      <c r="AI983" s="108"/>
      <c r="AJ983" s="51"/>
      <c r="AK983" s="59"/>
      <c r="AL983" s="59"/>
      <c r="AM983" s="59"/>
      <c r="AN983" s="21"/>
      <c r="AO983" s="73"/>
      <c r="AU983" s="51"/>
      <c r="AV983" s="108"/>
      <c r="AW983" s="51"/>
      <c r="AX983" s="59"/>
      <c r="AY983" s="59"/>
      <c r="AZ983" s="59"/>
      <c r="BA983" s="21"/>
      <c r="BB983" s="73"/>
      <c r="BH983" s="51"/>
      <c r="BI983" s="108"/>
      <c r="BJ983" s="51"/>
      <c r="BK983" s="59"/>
      <c r="BL983" s="59"/>
      <c r="BM983" s="59"/>
    </row>
    <row r="984" spans="1:65" s="5" customFormat="1" ht="13.5" customHeight="1" x14ac:dyDescent="0.2">
      <c r="A984" s="23"/>
      <c r="B984" s="73"/>
      <c r="H984" s="6"/>
      <c r="I984" s="58"/>
      <c r="K984" s="59"/>
      <c r="L984" s="51"/>
      <c r="M984" s="130"/>
      <c r="N984" s="23"/>
      <c r="O984" s="73"/>
      <c r="U984" s="59"/>
      <c r="V984" s="108"/>
      <c r="W984" s="51"/>
      <c r="X984" s="59"/>
      <c r="Y984" s="51"/>
      <c r="Z984" s="130"/>
      <c r="AA984" s="23"/>
      <c r="AB984" s="73"/>
      <c r="AH984" s="59"/>
      <c r="AI984" s="108"/>
      <c r="AJ984" s="51"/>
      <c r="AK984" s="59"/>
      <c r="AL984" s="51"/>
      <c r="AM984" s="130"/>
      <c r="AN984" s="23"/>
      <c r="AO984" s="73"/>
      <c r="AU984" s="59"/>
      <c r="AV984" s="108"/>
      <c r="AW984" s="51"/>
      <c r="AX984" s="59"/>
      <c r="AY984" s="51"/>
      <c r="AZ984" s="130"/>
      <c r="BA984" s="23"/>
      <c r="BB984" s="73"/>
      <c r="BH984" s="59"/>
      <c r="BI984" s="108"/>
      <c r="BJ984" s="51"/>
      <c r="BK984" s="59"/>
      <c r="BL984" s="51"/>
      <c r="BM984" s="130"/>
    </row>
    <row r="985" spans="1:65" s="5" customFormat="1" ht="13.5" customHeight="1" x14ac:dyDescent="0.2">
      <c r="A985" s="23"/>
      <c r="B985" s="73"/>
      <c r="H985" s="6"/>
      <c r="I985" s="58"/>
      <c r="K985" s="59"/>
      <c r="L985" s="51"/>
      <c r="M985" s="130"/>
      <c r="N985" s="23"/>
      <c r="O985" s="73"/>
      <c r="U985" s="59"/>
      <c r="V985" s="108"/>
      <c r="W985" s="51"/>
      <c r="X985" s="59"/>
      <c r="Y985" s="51"/>
      <c r="Z985" s="130"/>
      <c r="AA985" s="23"/>
      <c r="AB985" s="73"/>
      <c r="AH985" s="59"/>
      <c r="AI985" s="108"/>
      <c r="AJ985" s="51"/>
      <c r="AK985" s="59"/>
      <c r="AL985" s="51"/>
      <c r="AM985" s="130"/>
      <c r="AN985" s="23"/>
      <c r="AO985" s="73"/>
      <c r="AU985" s="59"/>
      <c r="AV985" s="108"/>
      <c r="AW985" s="51"/>
      <c r="AX985" s="59"/>
      <c r="AY985" s="51"/>
      <c r="AZ985" s="130"/>
      <c r="BA985" s="23"/>
      <c r="BB985" s="73"/>
      <c r="BH985" s="59"/>
      <c r="BI985" s="108"/>
      <c r="BJ985" s="51"/>
      <c r="BK985" s="59"/>
      <c r="BL985" s="51"/>
      <c r="BM985" s="130"/>
    </row>
    <row r="986" spans="1:65" s="5" customFormat="1" ht="13.5" customHeight="1" x14ac:dyDescent="0.2">
      <c r="A986" s="23"/>
      <c r="B986" s="73"/>
      <c r="H986" s="6"/>
      <c r="I986" s="58"/>
      <c r="K986" s="59"/>
      <c r="L986" s="51"/>
      <c r="M986" s="130"/>
      <c r="N986" s="23"/>
      <c r="O986" s="73"/>
      <c r="U986" s="59"/>
      <c r="V986" s="108"/>
      <c r="W986" s="51"/>
      <c r="X986" s="59"/>
      <c r="Y986" s="51"/>
      <c r="Z986" s="130"/>
      <c r="AA986" s="23"/>
      <c r="AB986" s="73"/>
      <c r="AH986" s="59"/>
      <c r="AI986" s="108"/>
      <c r="AJ986" s="51"/>
      <c r="AK986" s="59"/>
      <c r="AL986" s="51"/>
      <c r="AM986" s="130"/>
      <c r="AN986" s="23"/>
      <c r="AO986" s="73"/>
      <c r="AU986" s="59"/>
      <c r="AV986" s="108"/>
      <c r="AW986" s="51"/>
      <c r="AX986" s="59"/>
      <c r="AY986" s="51"/>
      <c r="AZ986" s="130"/>
      <c r="BA986" s="23"/>
      <c r="BB986" s="73"/>
      <c r="BH986" s="59"/>
      <c r="BI986" s="108"/>
      <c r="BJ986" s="51"/>
      <c r="BK986" s="59"/>
      <c r="BL986" s="51"/>
      <c r="BM986" s="130"/>
    </row>
    <row r="987" spans="1:65" s="5" customFormat="1" ht="13.5" customHeight="1" x14ac:dyDescent="0.2">
      <c r="A987" s="21"/>
      <c r="B987" s="73"/>
      <c r="H987" s="6"/>
      <c r="I987" s="58"/>
      <c r="K987" s="59"/>
      <c r="L987" s="51"/>
      <c r="M987" s="130"/>
      <c r="N987" s="21"/>
      <c r="O987" s="73"/>
      <c r="U987" s="59"/>
      <c r="V987" s="108"/>
      <c r="W987" s="51"/>
      <c r="X987" s="59"/>
      <c r="Y987" s="51"/>
      <c r="Z987" s="130"/>
      <c r="AA987" s="21"/>
      <c r="AB987" s="73"/>
      <c r="AH987" s="59"/>
      <c r="AI987" s="108"/>
      <c r="AJ987" s="51"/>
      <c r="AK987" s="59"/>
      <c r="AL987" s="51"/>
      <c r="AM987" s="130"/>
      <c r="AN987" s="21"/>
      <c r="AO987" s="73"/>
      <c r="AU987" s="59"/>
      <c r="AV987" s="108"/>
      <c r="AW987" s="51"/>
      <c r="AX987" s="59"/>
      <c r="AY987" s="51"/>
      <c r="AZ987" s="130"/>
      <c r="BA987" s="21"/>
      <c r="BB987" s="73"/>
      <c r="BH987" s="59"/>
      <c r="BI987" s="108"/>
      <c r="BJ987" s="51"/>
      <c r="BK987" s="59"/>
      <c r="BL987" s="51"/>
      <c r="BM987" s="130"/>
    </row>
    <row r="988" spans="1:65" s="5" customFormat="1" x14ac:dyDescent="0.2">
      <c r="A988" s="21"/>
      <c r="B988" s="73"/>
      <c r="H988" s="6"/>
      <c r="I988" s="58"/>
      <c r="K988" s="59"/>
      <c r="L988" s="51"/>
      <c r="M988" s="59"/>
      <c r="N988" s="21"/>
      <c r="O988" s="73"/>
      <c r="U988" s="59"/>
      <c r="V988" s="108"/>
      <c r="W988" s="51"/>
      <c r="X988" s="59"/>
      <c r="Y988" s="51"/>
      <c r="Z988" s="59"/>
      <c r="AA988" s="21"/>
      <c r="AB988" s="73"/>
      <c r="AH988" s="59"/>
      <c r="AI988" s="108"/>
      <c r="AJ988" s="51"/>
      <c r="AK988" s="59"/>
      <c r="AL988" s="51"/>
      <c r="AM988" s="59"/>
      <c r="AN988" s="21"/>
      <c r="AO988" s="73"/>
      <c r="AU988" s="59"/>
      <c r="AV988" s="108"/>
      <c r="AW988" s="51"/>
      <c r="AX988" s="59"/>
      <c r="AY988" s="51"/>
      <c r="AZ988" s="59"/>
      <c r="BA988" s="21"/>
      <c r="BB988" s="73"/>
      <c r="BH988" s="59"/>
      <c r="BI988" s="108"/>
      <c r="BJ988" s="51"/>
      <c r="BK988" s="59"/>
      <c r="BL988" s="51"/>
      <c r="BM988" s="59"/>
    </row>
    <row r="989" spans="1:65" s="5" customFormat="1" ht="12.75" customHeight="1" x14ac:dyDescent="0.2">
      <c r="A989" s="22"/>
      <c r="B989" s="73"/>
      <c r="C989" s="689"/>
      <c r="D989" s="689"/>
      <c r="E989" s="689"/>
      <c r="F989" s="689"/>
      <c r="H989" s="24"/>
      <c r="I989" s="98"/>
      <c r="K989" s="59"/>
      <c r="L989" s="59"/>
      <c r="M989" s="59"/>
      <c r="N989" s="22"/>
      <c r="O989" s="73"/>
      <c r="P989" s="689"/>
      <c r="Q989" s="689"/>
      <c r="R989" s="689"/>
      <c r="S989" s="689"/>
      <c r="U989" s="51"/>
      <c r="V989" s="108"/>
      <c r="W989" s="51"/>
      <c r="X989" s="59"/>
      <c r="Y989" s="59"/>
      <c r="Z989" s="59"/>
      <c r="AA989" s="22"/>
      <c r="AB989" s="73"/>
      <c r="AC989" s="689"/>
      <c r="AD989" s="689"/>
      <c r="AE989" s="689"/>
      <c r="AF989" s="689"/>
      <c r="AH989" s="51"/>
      <c r="AI989" s="108"/>
      <c r="AJ989" s="51"/>
      <c r="AK989" s="59"/>
      <c r="AL989" s="59"/>
      <c r="AM989" s="59"/>
      <c r="AN989" s="22"/>
      <c r="AO989" s="73"/>
      <c r="AP989" s="689"/>
      <c r="AQ989" s="689"/>
      <c r="AR989" s="689"/>
      <c r="AS989" s="689"/>
      <c r="AU989" s="51"/>
      <c r="AV989" s="108"/>
      <c r="AW989" s="51"/>
      <c r="AX989" s="59"/>
      <c r="AY989" s="59"/>
      <c r="AZ989" s="59"/>
      <c r="BA989" s="22"/>
      <c r="BB989" s="73"/>
      <c r="BC989" s="689"/>
      <c r="BD989" s="689"/>
      <c r="BE989" s="689"/>
      <c r="BF989" s="689"/>
      <c r="BH989" s="51"/>
      <c r="BI989" s="108"/>
      <c r="BJ989" s="51"/>
      <c r="BK989" s="59"/>
      <c r="BL989" s="59"/>
      <c r="BM989" s="59"/>
    </row>
    <row r="990" spans="1:65" s="5" customFormat="1" ht="13.15" customHeight="1" x14ac:dyDescent="0.2">
      <c r="A990" s="21"/>
      <c r="B990" s="73"/>
      <c r="C990" s="693"/>
      <c r="D990" s="693"/>
      <c r="E990" s="693"/>
      <c r="F990" s="693"/>
      <c r="G990" s="693"/>
      <c r="H990" s="693"/>
      <c r="I990" s="98"/>
      <c r="K990" s="59"/>
      <c r="L990" s="59"/>
      <c r="M990" s="59"/>
      <c r="N990" s="21"/>
      <c r="O990" s="73"/>
      <c r="P990" s="59"/>
      <c r="Q990" s="59"/>
      <c r="R990" s="59"/>
      <c r="S990" s="59"/>
      <c r="T990" s="59"/>
      <c r="U990" s="51"/>
      <c r="V990" s="108"/>
      <c r="W990" s="51"/>
      <c r="X990" s="59"/>
      <c r="Y990" s="59"/>
      <c r="Z990" s="59"/>
      <c r="AA990" s="21"/>
      <c r="AB990" s="73"/>
      <c r="AC990" s="59"/>
      <c r="AD990" s="59"/>
      <c r="AE990" s="59"/>
      <c r="AF990" s="59"/>
      <c r="AG990" s="59"/>
      <c r="AH990" s="51"/>
      <c r="AI990" s="108"/>
      <c r="AJ990" s="51"/>
      <c r="AK990" s="59"/>
      <c r="AL990" s="59"/>
      <c r="AM990" s="59"/>
      <c r="AN990" s="21"/>
      <c r="AO990" s="73"/>
      <c r="AP990" s="59"/>
      <c r="AQ990" s="59"/>
      <c r="AR990" s="59"/>
      <c r="AS990" s="59"/>
      <c r="AT990" s="59"/>
      <c r="AU990" s="51"/>
      <c r="AV990" s="108"/>
      <c r="AW990" s="51"/>
      <c r="AX990" s="59"/>
      <c r="AY990" s="59"/>
      <c r="AZ990" s="59"/>
      <c r="BA990" s="21"/>
      <c r="BB990" s="73"/>
      <c r="BC990" s="59"/>
      <c r="BD990" s="59"/>
      <c r="BE990" s="59"/>
      <c r="BF990" s="59"/>
      <c r="BG990" s="59"/>
      <c r="BH990" s="51"/>
      <c r="BI990" s="108"/>
      <c r="BJ990" s="51"/>
      <c r="BK990" s="59"/>
      <c r="BL990" s="59"/>
      <c r="BM990" s="59"/>
    </row>
    <row r="991" spans="1:65" s="5" customFormat="1" x14ac:dyDescent="0.2">
      <c r="A991" s="21"/>
      <c r="B991" s="73"/>
      <c r="C991" s="21"/>
      <c r="H991" s="24"/>
      <c r="I991" s="98"/>
      <c r="K991" s="59"/>
      <c r="L991" s="59"/>
      <c r="M991" s="59"/>
      <c r="N991" s="21"/>
      <c r="O991" s="73"/>
      <c r="P991" s="21"/>
      <c r="U991" s="51"/>
      <c r="V991" s="108"/>
      <c r="W991" s="51"/>
      <c r="X991" s="59"/>
      <c r="Y991" s="59"/>
      <c r="Z991" s="59"/>
      <c r="AA991" s="21"/>
      <c r="AB991" s="73"/>
      <c r="AC991" s="21"/>
      <c r="AH991" s="51"/>
      <c r="AI991" s="108"/>
      <c r="AJ991" s="51"/>
      <c r="AK991" s="59"/>
      <c r="AL991" s="59"/>
      <c r="AM991" s="59"/>
      <c r="AN991" s="21"/>
      <c r="AO991" s="73"/>
      <c r="AP991" s="21"/>
      <c r="AU991" s="51"/>
      <c r="AV991" s="108"/>
      <c r="AW991" s="51"/>
      <c r="AX991" s="59"/>
      <c r="AY991" s="59"/>
      <c r="AZ991" s="59"/>
      <c r="BA991" s="21"/>
      <c r="BB991" s="73"/>
      <c r="BC991" s="21"/>
      <c r="BH991" s="51"/>
      <c r="BI991" s="108"/>
      <c r="BJ991" s="51"/>
      <c r="BK991" s="59"/>
      <c r="BL991" s="59"/>
      <c r="BM991" s="59"/>
    </row>
    <row r="992" spans="1:65" s="5" customFormat="1" x14ac:dyDescent="0.2">
      <c r="A992" s="21"/>
      <c r="B992" s="73"/>
      <c r="H992" s="24"/>
      <c r="I992" s="98"/>
      <c r="K992" s="59"/>
      <c r="L992" s="59"/>
      <c r="M992" s="59"/>
      <c r="N992" s="21"/>
      <c r="O992" s="73"/>
      <c r="U992" s="51"/>
      <c r="V992" s="108"/>
      <c r="W992" s="51"/>
      <c r="X992" s="59"/>
      <c r="Y992" s="59"/>
      <c r="Z992" s="59"/>
      <c r="AA992" s="21"/>
      <c r="AB992" s="73"/>
      <c r="AH992" s="51"/>
      <c r="AI992" s="108"/>
      <c r="AJ992" s="51"/>
      <c r="AK992" s="59"/>
      <c r="AL992" s="59"/>
      <c r="AM992" s="59"/>
      <c r="AN992" s="21"/>
      <c r="AO992" s="73"/>
      <c r="AU992" s="51"/>
      <c r="AV992" s="108"/>
      <c r="AW992" s="51"/>
      <c r="AX992" s="59"/>
      <c r="AY992" s="59"/>
      <c r="AZ992" s="59"/>
      <c r="BA992" s="21"/>
      <c r="BB992" s="73"/>
      <c r="BH992" s="51"/>
      <c r="BI992" s="108"/>
      <c r="BJ992" s="51"/>
      <c r="BK992" s="59"/>
      <c r="BL992" s="59"/>
      <c r="BM992" s="59"/>
    </row>
    <row r="993" spans="1:65" s="5" customFormat="1" ht="13.5" customHeight="1" x14ac:dyDescent="0.2">
      <c r="A993" s="21"/>
      <c r="B993" s="73"/>
      <c r="H993" s="58"/>
      <c r="I993" s="58"/>
      <c r="K993" s="59"/>
      <c r="L993" s="51"/>
      <c r="M993" s="130"/>
      <c r="N993" s="21"/>
      <c r="O993" s="73"/>
      <c r="U993" s="108"/>
      <c r="V993" s="108"/>
      <c r="W993" s="51"/>
      <c r="X993" s="59"/>
      <c r="Y993" s="51"/>
      <c r="Z993" s="130"/>
      <c r="AA993" s="21"/>
      <c r="AB993" s="73"/>
      <c r="AH993" s="108"/>
      <c r="AI993" s="108"/>
      <c r="AJ993" s="51"/>
      <c r="AK993" s="59"/>
      <c r="AL993" s="51"/>
      <c r="AM993" s="130"/>
      <c r="AN993" s="21"/>
      <c r="AO993" s="73"/>
      <c r="AU993" s="108"/>
      <c r="AV993" s="108"/>
      <c r="AW993" s="51"/>
      <c r="AX993" s="59"/>
      <c r="AY993" s="51"/>
      <c r="AZ993" s="130"/>
      <c r="BA993" s="21"/>
      <c r="BB993" s="73"/>
      <c r="BH993" s="108"/>
      <c r="BI993" s="108"/>
      <c r="BJ993" s="51"/>
      <c r="BK993" s="59"/>
      <c r="BL993" s="51"/>
      <c r="BM993" s="130"/>
    </row>
    <row r="994" spans="1:65" s="5" customFormat="1" ht="13.5" customHeight="1" x14ac:dyDescent="0.2">
      <c r="A994" s="21"/>
      <c r="B994" s="73"/>
      <c r="H994" s="58"/>
      <c r="I994" s="58"/>
      <c r="K994" s="59"/>
      <c r="L994" s="51"/>
      <c r="M994" s="130"/>
      <c r="N994" s="21"/>
      <c r="O994" s="73"/>
      <c r="U994" s="108"/>
      <c r="V994" s="108"/>
      <c r="W994" s="51"/>
      <c r="X994" s="59"/>
      <c r="Y994" s="51"/>
      <c r="Z994" s="130"/>
      <c r="AA994" s="21"/>
      <c r="AB994" s="73"/>
      <c r="AH994" s="108"/>
      <c r="AI994" s="108"/>
      <c r="AJ994" s="51"/>
      <c r="AK994" s="59"/>
      <c r="AL994" s="51"/>
      <c r="AM994" s="130"/>
      <c r="AN994" s="21"/>
      <c r="AO994" s="73"/>
      <c r="AU994" s="108"/>
      <c r="AV994" s="108"/>
      <c r="AW994" s="51"/>
      <c r="AX994" s="59"/>
      <c r="AY994" s="51"/>
      <c r="AZ994" s="130"/>
      <c r="BA994" s="21"/>
      <c r="BB994" s="73"/>
      <c r="BH994" s="108"/>
      <c r="BI994" s="108"/>
      <c r="BJ994" s="51"/>
      <c r="BK994" s="59"/>
      <c r="BL994" s="51"/>
      <c r="BM994" s="130"/>
    </row>
    <row r="995" spans="1:65" s="5" customFormat="1" ht="13.5" customHeight="1" x14ac:dyDescent="0.2">
      <c r="A995" s="21"/>
      <c r="B995" s="73"/>
      <c r="H995" s="58"/>
      <c r="I995" s="58"/>
      <c r="K995" s="59"/>
      <c r="L995" s="51"/>
      <c r="M995" s="130"/>
      <c r="N995" s="21"/>
      <c r="O995" s="73"/>
      <c r="U995" s="108"/>
      <c r="V995" s="108"/>
      <c r="W995" s="51"/>
      <c r="X995" s="59"/>
      <c r="Y995" s="51"/>
      <c r="Z995" s="130"/>
      <c r="AA995" s="21"/>
      <c r="AB995" s="73"/>
      <c r="AH995" s="108"/>
      <c r="AI995" s="108"/>
      <c r="AJ995" s="51"/>
      <c r="AK995" s="59"/>
      <c r="AL995" s="51"/>
      <c r="AM995" s="130"/>
      <c r="AN995" s="21"/>
      <c r="AO995" s="73"/>
      <c r="AU995" s="108"/>
      <c r="AV995" s="108"/>
      <c r="AW995" s="51"/>
      <c r="AX995" s="59"/>
      <c r="AY995" s="51"/>
      <c r="AZ995" s="130"/>
      <c r="BA995" s="21"/>
      <c r="BB995" s="73"/>
      <c r="BH995" s="108"/>
      <c r="BI995" s="108"/>
      <c r="BJ995" s="51"/>
      <c r="BK995" s="59"/>
      <c r="BL995" s="51"/>
      <c r="BM995" s="130"/>
    </row>
    <row r="996" spans="1:65" s="5" customFormat="1" ht="13.5" customHeight="1" x14ac:dyDescent="0.2">
      <c r="A996" s="21"/>
      <c r="B996" s="73"/>
      <c r="H996" s="58"/>
      <c r="I996" s="58"/>
      <c r="K996" s="59"/>
      <c r="L996" s="51"/>
      <c r="M996" s="130"/>
      <c r="N996" s="21"/>
      <c r="O996" s="73"/>
      <c r="U996" s="108"/>
      <c r="V996" s="108"/>
      <c r="W996" s="51"/>
      <c r="X996" s="59"/>
      <c r="Y996" s="51"/>
      <c r="Z996" s="130"/>
      <c r="AA996" s="21"/>
      <c r="AB996" s="73"/>
      <c r="AH996" s="108"/>
      <c r="AI996" s="108"/>
      <c r="AJ996" s="51"/>
      <c r="AK996" s="59"/>
      <c r="AL996" s="51"/>
      <c r="AM996" s="130"/>
      <c r="AN996" s="21"/>
      <c r="AO996" s="73"/>
      <c r="AU996" s="108"/>
      <c r="AV996" s="108"/>
      <c r="AW996" s="51"/>
      <c r="AX996" s="59"/>
      <c r="AY996" s="51"/>
      <c r="AZ996" s="130"/>
      <c r="BA996" s="21"/>
      <c r="BB996" s="73"/>
      <c r="BH996" s="108"/>
      <c r="BI996" s="108"/>
      <c r="BJ996" s="51"/>
      <c r="BK996" s="59"/>
      <c r="BL996" s="51"/>
      <c r="BM996" s="130"/>
    </row>
    <row r="997" spans="1:65" s="5" customFormat="1" x14ac:dyDescent="0.2">
      <c r="A997" s="21"/>
      <c r="B997" s="73"/>
      <c r="H997" s="24"/>
      <c r="I997" s="98"/>
      <c r="K997" s="59"/>
      <c r="L997" s="59"/>
      <c r="M997" s="59"/>
      <c r="N997" s="21"/>
      <c r="O997" s="73"/>
      <c r="U997" s="51"/>
      <c r="V997" s="108"/>
      <c r="W997" s="51"/>
      <c r="X997" s="59"/>
      <c r="Y997" s="59"/>
      <c r="Z997" s="59"/>
      <c r="AA997" s="21"/>
      <c r="AB997" s="73"/>
      <c r="AH997" s="51"/>
      <c r="AI997" s="108"/>
      <c r="AJ997" s="51"/>
      <c r="AK997" s="59"/>
      <c r="AL997" s="59"/>
      <c r="AM997" s="59"/>
      <c r="AN997" s="21"/>
      <c r="AO997" s="73"/>
      <c r="AU997" s="51"/>
      <c r="AV997" s="108"/>
      <c r="AW997" s="51"/>
      <c r="AX997" s="59"/>
      <c r="AY997" s="59"/>
      <c r="AZ997" s="59"/>
      <c r="BA997" s="21"/>
      <c r="BB997" s="73"/>
      <c r="BH997" s="51"/>
      <c r="BI997" s="108"/>
      <c r="BJ997" s="51"/>
      <c r="BK997" s="59"/>
      <c r="BL997" s="59"/>
      <c r="BM997" s="59"/>
    </row>
    <row r="998" spans="1:65" s="5" customFormat="1" x14ac:dyDescent="0.2">
      <c r="A998" s="22"/>
      <c r="B998" s="73"/>
      <c r="C998" s="689"/>
      <c r="D998" s="689"/>
      <c r="E998" s="689"/>
      <c r="F998" s="689"/>
      <c r="H998" s="24"/>
      <c r="I998" s="98"/>
      <c r="K998" s="59"/>
      <c r="L998" s="59"/>
      <c r="M998" s="59"/>
      <c r="N998" s="22"/>
      <c r="O998" s="73"/>
      <c r="P998" s="689"/>
      <c r="Q998" s="689"/>
      <c r="R998" s="689"/>
      <c r="S998" s="689"/>
      <c r="U998" s="51"/>
      <c r="V998" s="108"/>
      <c r="W998" s="51"/>
      <c r="X998" s="59"/>
      <c r="Y998" s="59"/>
      <c r="Z998" s="59"/>
      <c r="AA998" s="22"/>
      <c r="AB998" s="73"/>
      <c r="AC998" s="689"/>
      <c r="AD998" s="689"/>
      <c r="AE998" s="689"/>
      <c r="AF998" s="689"/>
      <c r="AH998" s="51"/>
      <c r="AI998" s="108"/>
      <c r="AJ998" s="51"/>
      <c r="AK998" s="59"/>
      <c r="AL998" s="59"/>
      <c r="AM998" s="59"/>
      <c r="AN998" s="22"/>
      <c r="AO998" s="73"/>
      <c r="AP998" s="689"/>
      <c r="AQ998" s="689"/>
      <c r="AR998" s="689"/>
      <c r="AS998" s="689"/>
      <c r="AU998" s="51"/>
      <c r="AV998" s="108"/>
      <c r="AW998" s="51"/>
      <c r="AX998" s="59"/>
      <c r="AY998" s="59"/>
      <c r="AZ998" s="59"/>
      <c r="BA998" s="22"/>
      <c r="BB998" s="73"/>
      <c r="BC998" s="689"/>
      <c r="BD998" s="689"/>
      <c r="BE998" s="689"/>
      <c r="BF998" s="689"/>
      <c r="BH998" s="51"/>
      <c r="BI998" s="108"/>
      <c r="BJ998" s="51"/>
      <c r="BK998" s="59"/>
      <c r="BL998" s="59"/>
      <c r="BM998" s="59"/>
    </row>
    <row r="999" spans="1:65" s="5" customFormat="1" x14ac:dyDescent="0.2">
      <c r="A999" s="21"/>
      <c r="B999" s="73"/>
      <c r="C999" s="693"/>
      <c r="D999" s="693"/>
      <c r="E999" s="693"/>
      <c r="F999" s="693"/>
      <c r="G999" s="693"/>
      <c r="H999" s="693"/>
      <c r="I999" s="98"/>
      <c r="K999" s="59"/>
      <c r="L999" s="59"/>
      <c r="M999" s="59"/>
      <c r="N999" s="21"/>
      <c r="O999" s="73"/>
      <c r="P999" s="59"/>
      <c r="Q999" s="59"/>
      <c r="R999" s="59"/>
      <c r="S999" s="59"/>
      <c r="T999" s="59"/>
      <c r="U999" s="51"/>
      <c r="V999" s="108"/>
      <c r="W999" s="51"/>
      <c r="X999" s="59"/>
      <c r="Y999" s="59"/>
      <c r="Z999" s="59"/>
      <c r="AA999" s="21"/>
      <c r="AB999" s="73"/>
      <c r="AC999" s="59"/>
      <c r="AD999" s="59"/>
      <c r="AE999" s="59"/>
      <c r="AF999" s="59"/>
      <c r="AG999" s="59"/>
      <c r="AH999" s="51"/>
      <c r="AI999" s="108"/>
      <c r="AJ999" s="51"/>
      <c r="AK999" s="59"/>
      <c r="AL999" s="59"/>
      <c r="AM999" s="59"/>
      <c r="AN999" s="21"/>
      <c r="AO999" s="73"/>
      <c r="AP999" s="59"/>
      <c r="AQ999" s="59"/>
      <c r="AR999" s="59"/>
      <c r="AS999" s="59"/>
      <c r="AT999" s="59"/>
      <c r="AU999" s="51"/>
      <c r="AV999" s="108"/>
      <c r="AW999" s="51"/>
      <c r="AX999" s="59"/>
      <c r="AY999" s="59"/>
      <c r="AZ999" s="59"/>
      <c r="BA999" s="21"/>
      <c r="BB999" s="73"/>
      <c r="BC999" s="59"/>
      <c r="BD999" s="59"/>
      <c r="BE999" s="59"/>
      <c r="BF999" s="59"/>
      <c r="BG999" s="59"/>
      <c r="BH999" s="51"/>
      <c r="BI999" s="108"/>
      <c r="BJ999" s="51"/>
      <c r="BK999" s="59"/>
      <c r="BL999" s="59"/>
      <c r="BM999" s="59"/>
    </row>
    <row r="1000" spans="1:65" s="5" customFormat="1" x14ac:dyDescent="0.2">
      <c r="A1000" s="21"/>
      <c r="B1000" s="73"/>
      <c r="C1000" s="21"/>
      <c r="H1000" s="24"/>
      <c r="I1000" s="98"/>
      <c r="K1000" s="59"/>
      <c r="L1000" s="59"/>
      <c r="M1000" s="59"/>
      <c r="N1000" s="21"/>
      <c r="O1000" s="73"/>
      <c r="P1000" s="21"/>
      <c r="U1000" s="51"/>
      <c r="V1000" s="108"/>
      <c r="W1000" s="51"/>
      <c r="X1000" s="59"/>
      <c r="Y1000" s="59"/>
      <c r="Z1000" s="59"/>
      <c r="AA1000" s="21"/>
      <c r="AB1000" s="73"/>
      <c r="AC1000" s="21"/>
      <c r="AH1000" s="51"/>
      <c r="AI1000" s="108"/>
      <c r="AJ1000" s="51"/>
      <c r="AK1000" s="59"/>
      <c r="AL1000" s="59"/>
      <c r="AM1000" s="59"/>
      <c r="AN1000" s="21"/>
      <c r="AO1000" s="73"/>
      <c r="AP1000" s="21"/>
      <c r="AU1000" s="51"/>
      <c r="AV1000" s="108"/>
      <c r="AW1000" s="51"/>
      <c r="AX1000" s="59"/>
      <c r="AY1000" s="59"/>
      <c r="AZ1000" s="59"/>
      <c r="BA1000" s="21"/>
      <c r="BB1000" s="73"/>
      <c r="BC1000" s="21"/>
      <c r="BH1000" s="51"/>
      <c r="BI1000" s="108"/>
      <c r="BJ1000" s="51"/>
      <c r="BK1000" s="59"/>
      <c r="BL1000" s="59"/>
      <c r="BM1000" s="59"/>
    </row>
    <row r="1001" spans="1:65" s="5" customFormat="1" x14ac:dyDescent="0.2">
      <c r="A1001" s="21"/>
      <c r="B1001" s="73"/>
      <c r="H1001" s="24"/>
      <c r="I1001" s="98"/>
      <c r="K1001" s="59"/>
      <c r="L1001" s="59"/>
      <c r="M1001" s="59"/>
      <c r="N1001" s="21"/>
      <c r="O1001" s="73"/>
      <c r="U1001" s="51"/>
      <c r="V1001" s="108"/>
      <c r="W1001" s="51"/>
      <c r="X1001" s="59"/>
      <c r="Y1001" s="59"/>
      <c r="Z1001" s="59"/>
      <c r="AA1001" s="21"/>
      <c r="AB1001" s="73"/>
      <c r="AH1001" s="51"/>
      <c r="AI1001" s="108"/>
      <c r="AJ1001" s="51"/>
      <c r="AK1001" s="59"/>
      <c r="AL1001" s="59"/>
      <c r="AM1001" s="59"/>
      <c r="AN1001" s="21"/>
      <c r="AO1001" s="73"/>
      <c r="AU1001" s="51"/>
      <c r="AV1001" s="108"/>
      <c r="AW1001" s="51"/>
      <c r="AX1001" s="59"/>
      <c r="AY1001" s="59"/>
      <c r="AZ1001" s="59"/>
      <c r="BA1001" s="21"/>
      <c r="BB1001" s="73"/>
      <c r="BH1001" s="51"/>
      <c r="BI1001" s="108"/>
      <c r="BJ1001" s="51"/>
      <c r="BK1001" s="59"/>
      <c r="BL1001" s="59"/>
      <c r="BM1001" s="59"/>
    </row>
    <row r="1002" spans="1:65" s="5" customFormat="1" x14ac:dyDescent="0.2">
      <c r="A1002" s="21"/>
      <c r="B1002" s="73"/>
      <c r="H1002" s="58"/>
      <c r="I1002" s="58"/>
      <c r="K1002" s="59"/>
      <c r="L1002" s="51"/>
      <c r="M1002" s="130"/>
      <c r="N1002" s="21"/>
      <c r="O1002" s="73"/>
      <c r="U1002" s="108"/>
      <c r="V1002" s="108"/>
      <c r="W1002" s="51"/>
      <c r="X1002" s="59"/>
      <c r="Y1002" s="51"/>
      <c r="Z1002" s="130"/>
      <c r="AA1002" s="21"/>
      <c r="AB1002" s="73"/>
      <c r="AH1002" s="108"/>
      <c r="AI1002" s="108"/>
      <c r="AJ1002" s="51"/>
      <c r="AK1002" s="59"/>
      <c r="AL1002" s="51"/>
      <c r="AM1002" s="130"/>
      <c r="AN1002" s="21"/>
      <c r="AO1002" s="73"/>
      <c r="AU1002" s="108"/>
      <c r="AV1002" s="108"/>
      <c r="AW1002" s="51"/>
      <c r="AX1002" s="59"/>
      <c r="AY1002" s="51"/>
      <c r="AZ1002" s="130"/>
      <c r="BA1002" s="21"/>
      <c r="BB1002" s="73"/>
      <c r="BH1002" s="108"/>
      <c r="BI1002" s="108"/>
      <c r="BJ1002" s="51"/>
      <c r="BK1002" s="59"/>
      <c r="BL1002" s="51"/>
      <c r="BM1002" s="130"/>
    </row>
    <row r="1003" spans="1:65" s="5" customFormat="1" x14ac:dyDescent="0.2">
      <c r="A1003" s="21"/>
      <c r="B1003" s="73"/>
      <c r="H1003" s="58"/>
      <c r="I1003" s="58"/>
      <c r="K1003" s="59"/>
      <c r="L1003" s="51"/>
      <c r="M1003" s="130"/>
      <c r="N1003" s="21"/>
      <c r="O1003" s="73"/>
      <c r="U1003" s="108"/>
      <c r="V1003" s="108"/>
      <c r="W1003" s="51"/>
      <c r="X1003" s="59"/>
      <c r="Y1003" s="51"/>
      <c r="Z1003" s="130"/>
      <c r="AA1003" s="21"/>
      <c r="AB1003" s="73"/>
      <c r="AH1003" s="108"/>
      <c r="AI1003" s="108"/>
      <c r="AJ1003" s="51"/>
      <c r="AK1003" s="59"/>
      <c r="AL1003" s="51"/>
      <c r="AM1003" s="130"/>
      <c r="AN1003" s="21"/>
      <c r="AO1003" s="73"/>
      <c r="AU1003" s="108"/>
      <c r="AV1003" s="108"/>
      <c r="AW1003" s="51"/>
      <c r="AX1003" s="59"/>
      <c r="AY1003" s="51"/>
      <c r="AZ1003" s="130"/>
      <c r="BA1003" s="21"/>
      <c r="BB1003" s="73"/>
      <c r="BH1003" s="108"/>
      <c r="BI1003" s="108"/>
      <c r="BJ1003" s="51"/>
      <c r="BK1003" s="59"/>
      <c r="BL1003" s="51"/>
      <c r="BM1003" s="130"/>
    </row>
    <row r="1004" spans="1:65" s="5" customFormat="1" x14ac:dyDescent="0.2">
      <c r="A1004" s="21"/>
      <c r="B1004" s="73"/>
      <c r="H1004" s="58"/>
      <c r="I1004" s="58"/>
      <c r="K1004" s="59"/>
      <c r="L1004" s="51"/>
      <c r="M1004" s="130"/>
      <c r="N1004" s="21"/>
      <c r="O1004" s="73"/>
      <c r="U1004" s="108"/>
      <c r="V1004" s="108"/>
      <c r="W1004" s="51"/>
      <c r="X1004" s="59"/>
      <c r="Y1004" s="51"/>
      <c r="Z1004" s="130"/>
      <c r="AA1004" s="21"/>
      <c r="AB1004" s="73"/>
      <c r="AH1004" s="108"/>
      <c r="AI1004" s="108"/>
      <c r="AJ1004" s="51"/>
      <c r="AK1004" s="59"/>
      <c r="AL1004" s="51"/>
      <c r="AM1004" s="130"/>
      <c r="AN1004" s="21"/>
      <c r="AO1004" s="73"/>
      <c r="AU1004" s="108"/>
      <c r="AV1004" s="108"/>
      <c r="AW1004" s="51"/>
      <c r="AX1004" s="59"/>
      <c r="AY1004" s="51"/>
      <c r="AZ1004" s="130"/>
      <c r="BA1004" s="21"/>
      <c r="BB1004" s="73"/>
      <c r="BH1004" s="108"/>
      <c r="BI1004" s="108"/>
      <c r="BJ1004" s="51"/>
      <c r="BK1004" s="59"/>
      <c r="BL1004" s="51"/>
      <c r="BM1004" s="130"/>
    </row>
    <row r="1005" spans="1:65" s="5" customFormat="1" x14ac:dyDescent="0.2">
      <c r="A1005" s="21"/>
      <c r="B1005" s="73"/>
      <c r="H1005" s="58"/>
      <c r="I1005" s="58"/>
      <c r="K1005" s="59"/>
      <c r="L1005" s="51"/>
      <c r="M1005" s="130"/>
      <c r="N1005" s="21"/>
      <c r="O1005" s="73"/>
      <c r="U1005" s="108"/>
      <c r="V1005" s="108"/>
      <c r="W1005" s="51"/>
      <c r="X1005" s="59"/>
      <c r="Y1005" s="51"/>
      <c r="Z1005" s="130"/>
      <c r="AA1005" s="21"/>
      <c r="AB1005" s="73"/>
      <c r="AH1005" s="108"/>
      <c r="AI1005" s="108"/>
      <c r="AJ1005" s="51"/>
      <c r="AK1005" s="59"/>
      <c r="AL1005" s="51"/>
      <c r="AM1005" s="130"/>
      <c r="AN1005" s="21"/>
      <c r="AO1005" s="73"/>
      <c r="AU1005" s="108"/>
      <c r="AV1005" s="108"/>
      <c r="AW1005" s="51"/>
      <c r="AX1005" s="59"/>
      <c r="AY1005" s="51"/>
      <c r="AZ1005" s="130"/>
      <c r="BA1005" s="21"/>
      <c r="BB1005" s="73"/>
      <c r="BH1005" s="108"/>
      <c r="BI1005" s="108"/>
      <c r="BJ1005" s="51"/>
      <c r="BK1005" s="59"/>
      <c r="BL1005" s="51"/>
      <c r="BM1005" s="130"/>
    </row>
    <row r="1006" spans="1:65" s="5" customFormat="1" x14ac:dyDescent="0.2">
      <c r="B1006" s="24"/>
      <c r="H1006" s="24"/>
      <c r="I1006" s="98"/>
      <c r="K1006" s="59"/>
      <c r="L1006" s="59"/>
      <c r="M1006" s="59"/>
      <c r="O1006" s="24"/>
      <c r="U1006" s="51"/>
      <c r="V1006" s="108"/>
      <c r="W1006" s="51"/>
      <c r="X1006" s="59"/>
      <c r="Y1006" s="59"/>
      <c r="Z1006" s="59"/>
      <c r="AB1006" s="24"/>
      <c r="AH1006" s="51"/>
      <c r="AI1006" s="108"/>
      <c r="AJ1006" s="51"/>
      <c r="AK1006" s="59"/>
      <c r="AL1006" s="59"/>
      <c r="AM1006" s="59"/>
      <c r="AO1006" s="24"/>
      <c r="AU1006" s="51"/>
      <c r="AV1006" s="108"/>
      <c r="AW1006" s="51"/>
      <c r="AX1006" s="59"/>
      <c r="AY1006" s="59"/>
      <c r="AZ1006" s="59"/>
      <c r="BB1006" s="24"/>
      <c r="BH1006" s="51"/>
      <c r="BI1006" s="108"/>
      <c r="BJ1006" s="51"/>
      <c r="BK1006" s="59"/>
      <c r="BL1006" s="59"/>
      <c r="BM1006" s="59"/>
    </row>
    <row r="1007" spans="1:65" s="5" customFormat="1" x14ac:dyDescent="0.2">
      <c r="A1007" s="22"/>
      <c r="B1007" s="73"/>
      <c r="C1007" s="693"/>
      <c r="D1007" s="693"/>
      <c r="E1007" s="693"/>
      <c r="H1007" s="24"/>
      <c r="I1007" s="98"/>
      <c r="K1007" s="59"/>
      <c r="L1007" s="59"/>
      <c r="M1007" s="59"/>
      <c r="N1007" s="22"/>
      <c r="O1007" s="73"/>
      <c r="P1007" s="693"/>
      <c r="Q1007" s="693"/>
      <c r="R1007" s="693"/>
      <c r="U1007" s="51"/>
      <c r="V1007" s="108"/>
      <c r="W1007" s="51"/>
      <c r="X1007" s="59"/>
      <c r="Y1007" s="59"/>
      <c r="Z1007" s="59"/>
      <c r="AA1007" s="22"/>
      <c r="AB1007" s="73"/>
      <c r="AC1007" s="693"/>
      <c r="AD1007" s="693"/>
      <c r="AE1007" s="693"/>
      <c r="AH1007" s="51"/>
      <c r="AI1007" s="108"/>
      <c r="AJ1007" s="51"/>
      <c r="AK1007" s="59"/>
      <c r="AL1007" s="59"/>
      <c r="AM1007" s="59"/>
      <c r="AN1007" s="22"/>
      <c r="AO1007" s="73"/>
      <c r="AP1007" s="693"/>
      <c r="AQ1007" s="693"/>
      <c r="AR1007" s="693"/>
      <c r="AU1007" s="51"/>
      <c r="AV1007" s="108"/>
      <c r="AW1007" s="51"/>
      <c r="AX1007" s="59"/>
      <c r="AY1007" s="59"/>
      <c r="AZ1007" s="59"/>
      <c r="BA1007" s="22"/>
      <c r="BB1007" s="73"/>
      <c r="BC1007" s="693"/>
      <c r="BD1007" s="693"/>
      <c r="BE1007" s="693"/>
      <c r="BH1007" s="51"/>
      <c r="BI1007" s="108"/>
      <c r="BJ1007" s="51"/>
      <c r="BK1007" s="59"/>
      <c r="BL1007" s="59"/>
      <c r="BM1007" s="59"/>
    </row>
    <row r="1008" spans="1:65" s="5" customFormat="1" x14ac:dyDescent="0.2">
      <c r="A1008" s="21"/>
      <c r="B1008" s="73"/>
      <c r="C1008" s="689"/>
      <c r="D1008" s="689"/>
      <c r="E1008" s="689"/>
      <c r="F1008" s="689"/>
      <c r="G1008" s="689"/>
      <c r="H1008" s="689"/>
      <c r="I1008" s="98"/>
      <c r="K1008" s="59"/>
      <c r="L1008" s="59"/>
      <c r="M1008" s="59"/>
      <c r="N1008" s="21"/>
      <c r="O1008" s="73"/>
      <c r="P1008" s="59"/>
      <c r="Q1008" s="59"/>
      <c r="R1008" s="59"/>
      <c r="S1008" s="59"/>
      <c r="T1008" s="59"/>
      <c r="U1008" s="51"/>
      <c r="V1008" s="108"/>
      <c r="W1008" s="51"/>
      <c r="X1008" s="59"/>
      <c r="Y1008" s="59"/>
      <c r="Z1008" s="59"/>
      <c r="AA1008" s="21"/>
      <c r="AB1008" s="73"/>
      <c r="AC1008" s="59"/>
      <c r="AD1008" s="59"/>
      <c r="AE1008" s="59"/>
      <c r="AF1008" s="59"/>
      <c r="AG1008" s="59"/>
      <c r="AH1008" s="51"/>
      <c r="AI1008" s="108"/>
      <c r="AJ1008" s="51"/>
      <c r="AK1008" s="59"/>
      <c r="AL1008" s="59"/>
      <c r="AM1008" s="59"/>
      <c r="AN1008" s="21"/>
      <c r="AO1008" s="73"/>
      <c r="AP1008" s="59"/>
      <c r="AQ1008" s="59"/>
      <c r="AR1008" s="59"/>
      <c r="AS1008" s="59"/>
      <c r="AT1008" s="59"/>
      <c r="AU1008" s="51"/>
      <c r="AV1008" s="108"/>
      <c r="AW1008" s="51"/>
      <c r="AX1008" s="59"/>
      <c r="AY1008" s="59"/>
      <c r="AZ1008" s="59"/>
      <c r="BA1008" s="21"/>
      <c r="BB1008" s="73"/>
      <c r="BC1008" s="59"/>
      <c r="BD1008" s="59"/>
      <c r="BE1008" s="59"/>
      <c r="BF1008" s="59"/>
      <c r="BG1008" s="59"/>
      <c r="BH1008" s="51"/>
      <c r="BI1008" s="108"/>
      <c r="BJ1008" s="51"/>
      <c r="BK1008" s="59"/>
      <c r="BL1008" s="59"/>
      <c r="BM1008" s="59"/>
    </row>
    <row r="1009" spans="1:65" s="5" customFormat="1" x14ac:dyDescent="0.2">
      <c r="A1009" s="21"/>
      <c r="B1009" s="73"/>
      <c r="C1009" s="21"/>
      <c r="H1009" s="24"/>
      <c r="I1009" s="98"/>
      <c r="K1009" s="59"/>
      <c r="L1009" s="59"/>
      <c r="M1009" s="59"/>
      <c r="N1009" s="21"/>
      <c r="O1009" s="73"/>
      <c r="P1009" s="21"/>
      <c r="U1009" s="51"/>
      <c r="V1009" s="108"/>
      <c r="W1009" s="51"/>
      <c r="X1009" s="59"/>
      <c r="Y1009" s="59"/>
      <c r="Z1009" s="59"/>
      <c r="AA1009" s="21"/>
      <c r="AB1009" s="73"/>
      <c r="AC1009" s="21"/>
      <c r="AH1009" s="51"/>
      <c r="AI1009" s="108"/>
      <c r="AJ1009" s="51"/>
      <c r="AK1009" s="59"/>
      <c r="AL1009" s="59"/>
      <c r="AM1009" s="59"/>
      <c r="AN1009" s="21"/>
      <c r="AO1009" s="73"/>
      <c r="AP1009" s="21"/>
      <c r="AU1009" s="51"/>
      <c r="AV1009" s="108"/>
      <c r="AW1009" s="51"/>
      <c r="AX1009" s="59"/>
      <c r="AY1009" s="59"/>
      <c r="AZ1009" s="59"/>
      <c r="BA1009" s="21"/>
      <c r="BB1009" s="73"/>
      <c r="BC1009" s="21"/>
      <c r="BH1009" s="51"/>
      <c r="BI1009" s="108"/>
      <c r="BJ1009" s="51"/>
      <c r="BK1009" s="59"/>
      <c r="BL1009" s="59"/>
      <c r="BM1009" s="59"/>
    </row>
    <row r="1010" spans="1:65" s="5" customFormat="1" x14ac:dyDescent="0.2">
      <c r="A1010" s="21"/>
      <c r="B1010" s="73"/>
      <c r="H1010" s="24"/>
      <c r="I1010" s="98"/>
      <c r="K1010" s="59"/>
      <c r="L1010" s="59"/>
      <c r="M1010" s="59"/>
      <c r="N1010" s="21"/>
      <c r="O1010" s="73"/>
      <c r="U1010" s="51"/>
      <c r="V1010" s="108"/>
      <c r="W1010" s="51"/>
      <c r="X1010" s="59"/>
      <c r="Y1010" s="59"/>
      <c r="Z1010" s="59"/>
      <c r="AA1010" s="21"/>
      <c r="AB1010" s="73"/>
      <c r="AH1010" s="51"/>
      <c r="AI1010" s="108"/>
      <c r="AJ1010" s="51"/>
      <c r="AK1010" s="59"/>
      <c r="AL1010" s="59"/>
      <c r="AM1010" s="59"/>
      <c r="AN1010" s="21"/>
      <c r="AO1010" s="73"/>
      <c r="AU1010" s="51"/>
      <c r="AV1010" s="108"/>
      <c r="AW1010" s="51"/>
      <c r="AX1010" s="59"/>
      <c r="AY1010" s="59"/>
      <c r="AZ1010" s="59"/>
      <c r="BA1010" s="21"/>
      <c r="BB1010" s="73"/>
      <c r="BH1010" s="51"/>
      <c r="BI1010" s="108"/>
      <c r="BJ1010" s="51"/>
      <c r="BK1010" s="59"/>
      <c r="BL1010" s="59"/>
      <c r="BM1010" s="59"/>
    </row>
    <row r="1011" spans="1:65" s="5" customFormat="1" ht="13.5" customHeight="1" x14ac:dyDescent="0.2">
      <c r="A1011" s="23"/>
      <c r="B1011" s="73"/>
      <c r="H1011" s="6"/>
      <c r="I1011" s="58"/>
      <c r="K1011" s="59"/>
      <c r="L1011" s="51"/>
      <c r="M1011" s="130"/>
      <c r="N1011" s="23"/>
      <c r="O1011" s="73"/>
      <c r="U1011" s="59"/>
      <c r="V1011" s="108"/>
      <c r="W1011" s="51"/>
      <c r="X1011" s="59"/>
      <c r="Y1011" s="51"/>
      <c r="Z1011" s="130"/>
      <c r="AA1011" s="23"/>
      <c r="AB1011" s="73"/>
      <c r="AH1011" s="59"/>
      <c r="AI1011" s="108"/>
      <c r="AJ1011" s="51"/>
      <c r="AK1011" s="59"/>
      <c r="AL1011" s="51"/>
      <c r="AM1011" s="130"/>
      <c r="AN1011" s="23"/>
      <c r="AO1011" s="73"/>
      <c r="AU1011" s="59"/>
      <c r="AV1011" s="108"/>
      <c r="AW1011" s="51"/>
      <c r="AX1011" s="59"/>
      <c r="AY1011" s="51"/>
      <c r="AZ1011" s="130"/>
      <c r="BA1011" s="23"/>
      <c r="BB1011" s="73"/>
      <c r="BH1011" s="59"/>
      <c r="BI1011" s="108"/>
      <c r="BJ1011" s="51"/>
      <c r="BK1011" s="59"/>
      <c r="BL1011" s="51"/>
      <c r="BM1011" s="130"/>
    </row>
    <row r="1012" spans="1:65" s="5" customFormat="1" ht="13.5" customHeight="1" x14ac:dyDescent="0.2">
      <c r="A1012" s="23"/>
      <c r="B1012" s="73"/>
      <c r="H1012" s="6"/>
      <c r="I1012" s="58"/>
      <c r="K1012" s="59"/>
      <c r="L1012" s="51"/>
      <c r="M1012" s="130"/>
      <c r="N1012" s="23"/>
      <c r="O1012" s="73"/>
      <c r="U1012" s="59"/>
      <c r="V1012" s="108"/>
      <c r="W1012" s="51"/>
      <c r="X1012" s="59"/>
      <c r="Y1012" s="51"/>
      <c r="Z1012" s="130"/>
      <c r="AA1012" s="23"/>
      <c r="AB1012" s="73"/>
      <c r="AH1012" s="59"/>
      <c r="AI1012" s="108"/>
      <c r="AJ1012" s="51"/>
      <c r="AK1012" s="59"/>
      <c r="AL1012" s="51"/>
      <c r="AM1012" s="130"/>
      <c r="AN1012" s="23"/>
      <c r="AO1012" s="73"/>
      <c r="AU1012" s="59"/>
      <c r="AV1012" s="108"/>
      <c r="AW1012" s="51"/>
      <c r="AX1012" s="59"/>
      <c r="AY1012" s="51"/>
      <c r="AZ1012" s="130"/>
      <c r="BA1012" s="23"/>
      <c r="BB1012" s="73"/>
      <c r="BH1012" s="59"/>
      <c r="BI1012" s="108"/>
      <c r="BJ1012" s="51"/>
      <c r="BK1012" s="59"/>
      <c r="BL1012" s="51"/>
      <c r="BM1012" s="130"/>
    </row>
    <row r="1013" spans="1:65" s="5" customFormat="1" ht="13.5" customHeight="1" x14ac:dyDescent="0.2">
      <c r="A1013" s="23"/>
      <c r="B1013" s="73"/>
      <c r="H1013" s="6"/>
      <c r="I1013" s="58"/>
      <c r="K1013" s="59"/>
      <c r="L1013" s="51"/>
      <c r="M1013" s="130"/>
      <c r="N1013" s="23"/>
      <c r="O1013" s="73"/>
      <c r="U1013" s="59"/>
      <c r="V1013" s="108"/>
      <c r="W1013" s="51"/>
      <c r="X1013" s="59"/>
      <c r="Y1013" s="51"/>
      <c r="Z1013" s="130"/>
      <c r="AA1013" s="23"/>
      <c r="AB1013" s="73"/>
      <c r="AH1013" s="59"/>
      <c r="AI1013" s="108"/>
      <c r="AJ1013" s="51"/>
      <c r="AK1013" s="59"/>
      <c r="AL1013" s="51"/>
      <c r="AM1013" s="130"/>
      <c r="AN1013" s="23"/>
      <c r="AO1013" s="73"/>
      <c r="AU1013" s="59"/>
      <c r="AV1013" s="108"/>
      <c r="AW1013" s="51"/>
      <c r="AX1013" s="59"/>
      <c r="AY1013" s="51"/>
      <c r="AZ1013" s="130"/>
      <c r="BA1013" s="23"/>
      <c r="BB1013" s="73"/>
      <c r="BH1013" s="59"/>
      <c r="BI1013" s="108"/>
      <c r="BJ1013" s="51"/>
      <c r="BK1013" s="59"/>
      <c r="BL1013" s="51"/>
      <c r="BM1013" s="130"/>
    </row>
    <row r="1014" spans="1:65" s="5" customFormat="1" ht="13.5" customHeight="1" x14ac:dyDescent="0.2">
      <c r="A1014" s="23"/>
      <c r="B1014" s="73"/>
      <c r="H1014" s="6"/>
      <c r="I1014" s="58"/>
      <c r="K1014" s="59"/>
      <c r="L1014" s="51"/>
      <c r="M1014" s="130"/>
      <c r="N1014" s="23"/>
      <c r="O1014" s="73"/>
      <c r="U1014" s="59"/>
      <c r="V1014" s="108"/>
      <c r="W1014" s="51"/>
      <c r="X1014" s="59"/>
      <c r="Y1014" s="51"/>
      <c r="Z1014" s="130"/>
      <c r="AA1014" s="23"/>
      <c r="AB1014" s="73"/>
      <c r="AH1014" s="59"/>
      <c r="AI1014" s="108"/>
      <c r="AJ1014" s="51"/>
      <c r="AK1014" s="59"/>
      <c r="AL1014" s="51"/>
      <c r="AM1014" s="130"/>
      <c r="AN1014" s="23"/>
      <c r="AO1014" s="73"/>
      <c r="AU1014" s="59"/>
      <c r="AV1014" s="108"/>
      <c r="AW1014" s="51"/>
      <c r="AX1014" s="59"/>
      <c r="AY1014" s="51"/>
      <c r="AZ1014" s="130"/>
      <c r="BA1014" s="23"/>
      <c r="BB1014" s="73"/>
      <c r="BH1014" s="59"/>
      <c r="BI1014" s="108"/>
      <c r="BJ1014" s="51"/>
      <c r="BK1014" s="59"/>
      <c r="BL1014" s="51"/>
      <c r="BM1014" s="130"/>
    </row>
    <row r="1015" spans="1:65" s="5" customFormat="1" x14ac:dyDescent="0.2">
      <c r="A1015" s="21"/>
      <c r="B1015" s="73"/>
      <c r="H1015" s="24"/>
      <c r="I1015" s="98"/>
      <c r="K1015" s="59"/>
      <c r="L1015" s="59"/>
      <c r="M1015" s="59"/>
      <c r="N1015" s="21"/>
      <c r="O1015" s="73"/>
      <c r="U1015" s="51"/>
      <c r="V1015" s="108"/>
      <c r="W1015" s="51"/>
      <c r="X1015" s="59"/>
      <c r="Y1015" s="59"/>
      <c r="Z1015" s="59"/>
      <c r="AA1015" s="21"/>
      <c r="AB1015" s="73"/>
      <c r="AH1015" s="51"/>
      <c r="AI1015" s="108"/>
      <c r="AJ1015" s="51"/>
      <c r="AK1015" s="59"/>
      <c r="AL1015" s="59"/>
      <c r="AM1015" s="59"/>
      <c r="AN1015" s="21"/>
      <c r="AO1015" s="73"/>
      <c r="AU1015" s="51"/>
      <c r="AV1015" s="108"/>
      <c r="AW1015" s="51"/>
      <c r="AX1015" s="59"/>
      <c r="AY1015" s="59"/>
      <c r="AZ1015" s="59"/>
      <c r="BA1015" s="21"/>
      <c r="BB1015" s="73"/>
      <c r="BH1015" s="51"/>
      <c r="BI1015" s="108"/>
      <c r="BJ1015" s="51"/>
      <c r="BK1015" s="59"/>
      <c r="BL1015" s="59"/>
      <c r="BM1015" s="59"/>
    </row>
    <row r="1016" spans="1:65" s="5" customFormat="1" x14ac:dyDescent="0.2">
      <c r="A1016" s="22"/>
      <c r="B1016" s="73"/>
      <c r="C1016" s="693"/>
      <c r="D1016" s="693"/>
      <c r="E1016" s="693"/>
      <c r="H1016" s="24"/>
      <c r="I1016" s="98"/>
      <c r="K1016" s="59"/>
      <c r="L1016" s="59"/>
      <c r="M1016" s="59"/>
      <c r="N1016" s="22"/>
      <c r="O1016" s="73"/>
      <c r="P1016" s="693"/>
      <c r="Q1016" s="693"/>
      <c r="R1016" s="693"/>
      <c r="U1016" s="51"/>
      <c r="V1016" s="108"/>
      <c r="W1016" s="51"/>
      <c r="X1016" s="59"/>
      <c r="Y1016" s="59"/>
      <c r="Z1016" s="59"/>
      <c r="AA1016" s="22"/>
      <c r="AB1016" s="73"/>
      <c r="AC1016" s="693"/>
      <c r="AD1016" s="693"/>
      <c r="AE1016" s="693"/>
      <c r="AH1016" s="51"/>
      <c r="AI1016" s="108"/>
      <c r="AJ1016" s="51"/>
      <c r="AK1016" s="59"/>
      <c r="AL1016" s="59"/>
      <c r="AM1016" s="59"/>
      <c r="AN1016" s="22"/>
      <c r="AO1016" s="73"/>
      <c r="AP1016" s="693"/>
      <c r="AQ1016" s="693"/>
      <c r="AR1016" s="693"/>
      <c r="AU1016" s="51"/>
      <c r="AV1016" s="108"/>
      <c r="AW1016" s="51"/>
      <c r="AX1016" s="59"/>
      <c r="AY1016" s="59"/>
      <c r="AZ1016" s="59"/>
      <c r="BA1016" s="22"/>
      <c r="BB1016" s="73"/>
      <c r="BC1016" s="693"/>
      <c r="BD1016" s="693"/>
      <c r="BE1016" s="693"/>
      <c r="BH1016" s="51"/>
      <c r="BI1016" s="108"/>
      <c r="BJ1016" s="51"/>
      <c r="BK1016" s="59"/>
      <c r="BL1016" s="59"/>
      <c r="BM1016" s="59"/>
    </row>
    <row r="1017" spans="1:65" s="5" customFormat="1" x14ac:dyDescent="0.2">
      <c r="A1017" s="21"/>
      <c r="B1017" s="73"/>
      <c r="C1017" s="689"/>
      <c r="D1017" s="689"/>
      <c r="E1017" s="689"/>
      <c r="F1017" s="689"/>
      <c r="G1017" s="689"/>
      <c r="H1017" s="55"/>
      <c r="I1017" s="98"/>
      <c r="K1017" s="59"/>
      <c r="L1017" s="59"/>
      <c r="M1017" s="59"/>
      <c r="N1017" s="21"/>
      <c r="O1017" s="73"/>
      <c r="P1017" s="689"/>
      <c r="Q1017" s="689"/>
      <c r="R1017" s="689"/>
      <c r="S1017" s="689"/>
      <c r="T1017" s="689"/>
      <c r="U1017" s="134"/>
      <c r="V1017" s="108"/>
      <c r="W1017" s="51"/>
      <c r="X1017" s="59"/>
      <c r="Y1017" s="59"/>
      <c r="Z1017" s="59"/>
      <c r="AA1017" s="21"/>
      <c r="AB1017" s="73"/>
      <c r="AC1017" s="689"/>
      <c r="AD1017" s="689"/>
      <c r="AE1017" s="689"/>
      <c r="AF1017" s="689"/>
      <c r="AG1017" s="689"/>
      <c r="AH1017" s="134"/>
      <c r="AI1017" s="108"/>
      <c r="AJ1017" s="51"/>
      <c r="AK1017" s="59"/>
      <c r="AL1017" s="59"/>
      <c r="AM1017" s="59"/>
      <c r="AN1017" s="21"/>
      <c r="AO1017" s="73"/>
      <c r="AP1017" s="689"/>
      <c r="AQ1017" s="689"/>
      <c r="AR1017" s="689"/>
      <c r="AS1017" s="689"/>
      <c r="AT1017" s="689"/>
      <c r="AU1017" s="134"/>
      <c r="AV1017" s="108"/>
      <c r="AW1017" s="51"/>
      <c r="AX1017" s="59"/>
      <c r="AY1017" s="59"/>
      <c r="AZ1017" s="59"/>
      <c r="BA1017" s="21"/>
      <c r="BB1017" s="73"/>
      <c r="BC1017" s="689"/>
      <c r="BD1017" s="689"/>
      <c r="BE1017" s="689"/>
      <c r="BF1017" s="689"/>
      <c r="BG1017" s="689"/>
      <c r="BH1017" s="134"/>
      <c r="BI1017" s="108"/>
      <c r="BJ1017" s="51"/>
      <c r="BK1017" s="59"/>
      <c r="BL1017" s="59"/>
      <c r="BM1017" s="59"/>
    </row>
    <row r="1018" spans="1:65" s="5" customFormat="1" x14ac:dyDescent="0.2">
      <c r="A1018" s="21"/>
      <c r="B1018" s="73"/>
      <c r="H1018" s="24"/>
      <c r="I1018" s="98"/>
      <c r="K1018" s="59"/>
      <c r="L1018" s="59"/>
      <c r="M1018" s="59"/>
      <c r="N1018" s="21"/>
      <c r="O1018" s="73"/>
      <c r="U1018" s="51"/>
      <c r="V1018" s="108"/>
      <c r="W1018" s="51"/>
      <c r="X1018" s="59"/>
      <c r="Y1018" s="59"/>
      <c r="Z1018" s="59"/>
      <c r="AA1018" s="21"/>
      <c r="AB1018" s="73"/>
      <c r="AH1018" s="51"/>
      <c r="AI1018" s="108"/>
      <c r="AJ1018" s="51"/>
      <c r="AK1018" s="59"/>
      <c r="AL1018" s="59"/>
      <c r="AM1018" s="59"/>
      <c r="AN1018" s="21"/>
      <c r="AO1018" s="73"/>
      <c r="AU1018" s="51"/>
      <c r="AV1018" s="108"/>
      <c r="AW1018" s="51"/>
      <c r="AX1018" s="59"/>
      <c r="AY1018" s="59"/>
      <c r="AZ1018" s="59"/>
      <c r="BA1018" s="21"/>
      <c r="BB1018" s="73"/>
      <c r="BH1018" s="51"/>
      <c r="BI1018" s="108"/>
      <c r="BJ1018" s="51"/>
      <c r="BK1018" s="59"/>
      <c r="BL1018" s="59"/>
      <c r="BM1018" s="59"/>
    </row>
    <row r="1019" spans="1:65" s="5" customFormat="1" x14ac:dyDescent="0.2">
      <c r="B1019" s="24"/>
      <c r="H1019" s="24"/>
      <c r="I1019" s="98"/>
      <c r="K1019" s="130"/>
      <c r="L1019" s="51"/>
      <c r="M1019" s="59"/>
      <c r="O1019" s="24"/>
      <c r="U1019" s="51"/>
      <c r="V1019" s="108"/>
      <c r="W1019" s="51"/>
      <c r="X1019" s="130"/>
      <c r="Y1019" s="51"/>
      <c r="Z1019" s="59"/>
      <c r="AB1019" s="24"/>
      <c r="AH1019" s="51"/>
      <c r="AI1019" s="108"/>
      <c r="AJ1019" s="51"/>
      <c r="AK1019" s="130"/>
      <c r="AL1019" s="51"/>
      <c r="AM1019" s="59"/>
      <c r="AO1019" s="24"/>
      <c r="AU1019" s="51"/>
      <c r="AV1019" s="108"/>
      <c r="AW1019" s="51"/>
      <c r="AX1019" s="130"/>
      <c r="AY1019" s="51"/>
      <c r="AZ1019" s="59"/>
      <c r="BB1019" s="24"/>
      <c r="BH1019" s="51"/>
      <c r="BI1019" s="108"/>
      <c r="BJ1019" s="51"/>
      <c r="BK1019" s="130"/>
      <c r="BL1019" s="51"/>
      <c r="BM1019" s="59"/>
    </row>
    <row r="1020" spans="1:65" s="5" customFormat="1" x14ac:dyDescent="0.2">
      <c r="A1020" s="21"/>
      <c r="B1020" s="73"/>
      <c r="H1020" s="6"/>
      <c r="I1020" s="58"/>
      <c r="K1020" s="59"/>
      <c r="L1020" s="51"/>
      <c r="M1020" s="130"/>
      <c r="N1020" s="21"/>
      <c r="O1020" s="73"/>
      <c r="U1020" s="59"/>
      <c r="V1020" s="108"/>
      <c r="W1020" s="51"/>
      <c r="X1020" s="59"/>
      <c r="Y1020" s="51"/>
      <c r="Z1020" s="130"/>
      <c r="AA1020" s="21"/>
      <c r="AB1020" s="73"/>
      <c r="AH1020" s="59"/>
      <c r="AI1020" s="108"/>
      <c r="AJ1020" s="51"/>
      <c r="AK1020" s="59"/>
      <c r="AL1020" s="51"/>
      <c r="AM1020" s="130"/>
      <c r="AN1020" s="21"/>
      <c r="AO1020" s="73"/>
      <c r="AU1020" s="59"/>
      <c r="AV1020" s="108"/>
      <c r="AW1020" s="51"/>
      <c r="AX1020" s="59"/>
      <c r="AY1020" s="51"/>
      <c r="AZ1020" s="130"/>
      <c r="BA1020" s="21"/>
      <c r="BB1020" s="73"/>
      <c r="BH1020" s="59"/>
      <c r="BI1020" s="108"/>
      <c r="BJ1020" s="51"/>
      <c r="BK1020" s="59"/>
      <c r="BL1020" s="51"/>
      <c r="BM1020" s="130"/>
    </row>
    <row r="1021" spans="1:65" s="5" customFormat="1" x14ac:dyDescent="0.2">
      <c r="A1021" s="21"/>
      <c r="B1021" s="73"/>
      <c r="H1021" s="6"/>
      <c r="I1021" s="58"/>
      <c r="K1021" s="59"/>
      <c r="L1021" s="51"/>
      <c r="M1021" s="130"/>
      <c r="N1021" s="21"/>
      <c r="O1021" s="73"/>
      <c r="U1021" s="59"/>
      <c r="V1021" s="108"/>
      <c r="W1021" s="51"/>
      <c r="X1021" s="59"/>
      <c r="Y1021" s="51"/>
      <c r="Z1021" s="130"/>
      <c r="AA1021" s="21"/>
      <c r="AB1021" s="73"/>
      <c r="AH1021" s="59"/>
      <c r="AI1021" s="108"/>
      <c r="AJ1021" s="51"/>
      <c r="AK1021" s="59"/>
      <c r="AL1021" s="51"/>
      <c r="AM1021" s="130"/>
      <c r="AN1021" s="21"/>
      <c r="AO1021" s="73"/>
      <c r="AU1021" s="59"/>
      <c r="AV1021" s="108"/>
      <c r="AW1021" s="51"/>
      <c r="AX1021" s="59"/>
      <c r="AY1021" s="51"/>
      <c r="AZ1021" s="130"/>
      <c r="BA1021" s="21"/>
      <c r="BB1021" s="73"/>
      <c r="BH1021" s="59"/>
      <c r="BI1021" s="108"/>
      <c r="BJ1021" s="51"/>
      <c r="BK1021" s="59"/>
      <c r="BL1021" s="51"/>
      <c r="BM1021" s="130"/>
    </row>
    <row r="1022" spans="1:65" s="5" customFormat="1" x14ac:dyDescent="0.2">
      <c r="A1022" s="21"/>
      <c r="B1022" s="73"/>
      <c r="H1022" s="6"/>
      <c r="I1022" s="58"/>
      <c r="K1022" s="59"/>
      <c r="L1022" s="51"/>
      <c r="M1022" s="130"/>
      <c r="N1022" s="21"/>
      <c r="O1022" s="73"/>
      <c r="U1022" s="59"/>
      <c r="V1022" s="108"/>
      <c r="W1022" s="51"/>
      <c r="X1022" s="59"/>
      <c r="Y1022" s="51"/>
      <c r="Z1022" s="130"/>
      <c r="AA1022" s="21"/>
      <c r="AB1022" s="73"/>
      <c r="AH1022" s="59"/>
      <c r="AI1022" s="108"/>
      <c r="AJ1022" s="51"/>
      <c r="AK1022" s="59"/>
      <c r="AL1022" s="51"/>
      <c r="AM1022" s="130"/>
      <c r="AN1022" s="21"/>
      <c r="AO1022" s="73"/>
      <c r="AU1022" s="59"/>
      <c r="AV1022" s="108"/>
      <c r="AW1022" s="51"/>
      <c r="AX1022" s="59"/>
      <c r="AY1022" s="51"/>
      <c r="AZ1022" s="130"/>
      <c r="BA1022" s="21"/>
      <c r="BB1022" s="73"/>
      <c r="BH1022" s="59"/>
      <c r="BI1022" s="108"/>
      <c r="BJ1022" s="51"/>
      <c r="BK1022" s="59"/>
      <c r="BL1022" s="51"/>
      <c r="BM1022" s="130"/>
    </row>
    <row r="1023" spans="1:65" s="5" customFormat="1" x14ac:dyDescent="0.2">
      <c r="A1023" s="21"/>
      <c r="B1023" s="73"/>
      <c r="H1023" s="6"/>
      <c r="I1023" s="58"/>
      <c r="K1023" s="59"/>
      <c r="L1023" s="51"/>
      <c r="M1023" s="130"/>
      <c r="N1023" s="21"/>
      <c r="O1023" s="73"/>
      <c r="U1023" s="59"/>
      <c r="V1023" s="108"/>
      <c r="W1023" s="51"/>
      <c r="X1023" s="59"/>
      <c r="Y1023" s="51"/>
      <c r="Z1023" s="130"/>
      <c r="AA1023" s="21"/>
      <c r="AB1023" s="73"/>
      <c r="AH1023" s="59"/>
      <c r="AI1023" s="108"/>
      <c r="AJ1023" s="51"/>
      <c r="AK1023" s="59"/>
      <c r="AL1023" s="51"/>
      <c r="AM1023" s="130"/>
      <c r="AN1023" s="21"/>
      <c r="AO1023" s="73"/>
      <c r="AU1023" s="59"/>
      <c r="AV1023" s="108"/>
      <c r="AW1023" s="51"/>
      <c r="AX1023" s="59"/>
      <c r="AY1023" s="51"/>
      <c r="AZ1023" s="130"/>
      <c r="BA1023" s="21"/>
      <c r="BB1023" s="73"/>
      <c r="BH1023" s="59"/>
      <c r="BI1023" s="108"/>
      <c r="BJ1023" s="51"/>
      <c r="BK1023" s="59"/>
      <c r="BL1023" s="51"/>
      <c r="BM1023" s="130"/>
    </row>
    <row r="1024" spans="1:65" s="5" customFormat="1" x14ac:dyDescent="0.2">
      <c r="A1024" s="23"/>
      <c r="B1024" s="73"/>
      <c r="H1024" s="24"/>
      <c r="I1024" s="58"/>
      <c r="K1024" s="59"/>
      <c r="L1024" s="51"/>
      <c r="M1024" s="59"/>
      <c r="N1024" s="23"/>
      <c r="O1024" s="73"/>
      <c r="U1024" s="51"/>
      <c r="V1024" s="108"/>
      <c r="W1024" s="51"/>
      <c r="X1024" s="59"/>
      <c r="Y1024" s="51"/>
      <c r="Z1024" s="59"/>
      <c r="AA1024" s="23"/>
      <c r="AB1024" s="73"/>
      <c r="AH1024" s="51"/>
      <c r="AI1024" s="108"/>
      <c r="AJ1024" s="51"/>
      <c r="AK1024" s="59"/>
      <c r="AL1024" s="51"/>
      <c r="AM1024" s="59"/>
      <c r="AN1024" s="23"/>
      <c r="AO1024" s="73"/>
      <c r="AU1024" s="51"/>
      <c r="AV1024" s="108"/>
      <c r="AW1024" s="51"/>
      <c r="AX1024" s="59"/>
      <c r="AY1024" s="51"/>
      <c r="AZ1024" s="59"/>
      <c r="BA1024" s="23"/>
      <c r="BB1024" s="73"/>
      <c r="BH1024" s="51"/>
      <c r="BI1024" s="108"/>
      <c r="BJ1024" s="51"/>
      <c r="BK1024" s="59"/>
      <c r="BL1024" s="51"/>
      <c r="BM1024" s="59"/>
    </row>
    <row r="1025" spans="1:65" s="5" customFormat="1" x14ac:dyDescent="0.2">
      <c r="B1025" s="73"/>
      <c r="G1025" s="28"/>
      <c r="H1025" s="29"/>
      <c r="I1025" s="98"/>
      <c r="K1025" s="130"/>
      <c r="L1025" s="51"/>
      <c r="M1025" s="59"/>
      <c r="O1025" s="73"/>
      <c r="T1025" s="28"/>
      <c r="U1025" s="199"/>
      <c r="V1025" s="108"/>
      <c r="W1025" s="51"/>
      <c r="X1025" s="130"/>
      <c r="Y1025" s="51"/>
      <c r="Z1025" s="59"/>
      <c r="AB1025" s="73"/>
      <c r="AG1025" s="28"/>
      <c r="AH1025" s="199"/>
      <c r="AI1025" s="108"/>
      <c r="AJ1025" s="51"/>
      <c r="AK1025" s="130"/>
      <c r="AL1025" s="51"/>
      <c r="AM1025" s="59"/>
      <c r="AO1025" s="73"/>
      <c r="AT1025" s="28"/>
      <c r="AU1025" s="199"/>
      <c r="AV1025" s="108"/>
      <c r="AW1025" s="51"/>
      <c r="AX1025" s="130"/>
      <c r="AY1025" s="51"/>
      <c r="AZ1025" s="59"/>
      <c r="BB1025" s="73"/>
      <c r="BG1025" s="28"/>
      <c r="BH1025" s="199"/>
      <c r="BI1025" s="108"/>
      <c r="BJ1025" s="51"/>
      <c r="BK1025" s="130"/>
      <c r="BL1025" s="51"/>
      <c r="BM1025" s="59"/>
    </row>
    <row r="1026" spans="1:65" s="5" customFormat="1" ht="13.5" x14ac:dyDescent="0.25">
      <c r="A1026" s="30"/>
      <c r="B1026" s="71"/>
      <c r="C1026" s="30"/>
      <c r="D1026" s="30"/>
      <c r="E1026" s="30"/>
      <c r="F1026" s="26"/>
      <c r="G1026" s="7"/>
      <c r="H1026" s="71"/>
      <c r="I1026" s="118"/>
      <c r="J1026" s="7"/>
      <c r="K1026" s="775"/>
      <c r="L1026" s="775"/>
      <c r="M1026" s="775"/>
      <c r="N1026" s="30"/>
      <c r="O1026" s="71"/>
      <c r="P1026" s="30"/>
      <c r="Q1026" s="30"/>
      <c r="R1026" s="30"/>
      <c r="S1026" s="26"/>
      <c r="T1026" s="7"/>
      <c r="U1026" s="198"/>
      <c r="V1026" s="96"/>
      <c r="W1026" s="57"/>
      <c r="X1026" s="775"/>
      <c r="Y1026" s="775"/>
      <c r="Z1026" s="775"/>
      <c r="AA1026" s="30"/>
      <c r="AB1026" s="71"/>
      <c r="AC1026" s="30"/>
      <c r="AD1026" s="30"/>
      <c r="AE1026" s="30"/>
      <c r="AF1026" s="26"/>
      <c r="AG1026" s="7"/>
      <c r="AH1026" s="198"/>
      <c r="AI1026" s="96"/>
      <c r="AJ1026" s="57"/>
      <c r="AK1026" s="775"/>
      <c r="AL1026" s="775"/>
      <c r="AM1026" s="775"/>
      <c r="AN1026" s="30"/>
      <c r="AO1026" s="71"/>
      <c r="AP1026" s="30"/>
      <c r="AQ1026" s="30"/>
      <c r="AR1026" s="30"/>
      <c r="AS1026" s="26"/>
      <c r="AT1026" s="7"/>
      <c r="AU1026" s="198"/>
      <c r="AV1026" s="96"/>
      <c r="AW1026" s="57"/>
      <c r="AX1026" s="775"/>
      <c r="AY1026" s="775"/>
      <c r="AZ1026" s="775"/>
      <c r="BA1026" s="30"/>
      <c r="BB1026" s="71"/>
      <c r="BC1026" s="30"/>
      <c r="BD1026" s="30"/>
      <c r="BE1026" s="30"/>
      <c r="BF1026" s="26"/>
      <c r="BG1026" s="7"/>
      <c r="BH1026" s="198"/>
      <c r="BI1026" s="96"/>
      <c r="BJ1026" s="57"/>
      <c r="BK1026" s="775"/>
      <c r="BL1026" s="775"/>
      <c r="BM1026" s="775"/>
    </row>
    <row r="1027" spans="1:65" s="5" customFormat="1" ht="15" x14ac:dyDescent="0.25">
      <c r="A1027" s="40"/>
      <c r="B1027" s="72"/>
      <c r="C1027" s="40"/>
      <c r="D1027" s="40"/>
      <c r="E1027" s="40"/>
      <c r="F1027" s="40"/>
      <c r="G1027" s="40"/>
      <c r="H1027" s="72"/>
      <c r="I1027" s="119"/>
      <c r="J1027" s="40"/>
      <c r="K1027" s="200"/>
      <c r="L1027" s="50"/>
      <c r="M1027" s="166"/>
      <c r="N1027" s="40"/>
      <c r="O1027" s="72"/>
      <c r="P1027" s="40"/>
      <c r="Q1027" s="40"/>
      <c r="R1027" s="40"/>
      <c r="S1027" s="40"/>
      <c r="T1027" s="40"/>
      <c r="U1027" s="50"/>
      <c r="V1027" s="105"/>
      <c r="W1027" s="50"/>
      <c r="X1027" s="200"/>
      <c r="Y1027" s="50"/>
      <c r="Z1027" s="166"/>
      <c r="AA1027" s="40"/>
      <c r="AB1027" s="72"/>
      <c r="AC1027" s="40"/>
      <c r="AD1027" s="40"/>
      <c r="AE1027" s="40"/>
      <c r="AF1027" s="40"/>
      <c r="AG1027" s="40"/>
      <c r="AH1027" s="50"/>
      <c r="AI1027" s="105"/>
      <c r="AJ1027" s="50"/>
      <c r="AK1027" s="200"/>
      <c r="AL1027" s="50"/>
      <c r="AM1027" s="166"/>
      <c r="AN1027" s="40"/>
      <c r="AO1027" s="72"/>
      <c r="AP1027" s="40"/>
      <c r="AQ1027" s="40"/>
      <c r="AR1027" s="40"/>
      <c r="AS1027" s="40"/>
      <c r="AT1027" s="40"/>
      <c r="AU1027" s="50"/>
      <c r="AV1027" s="105"/>
      <c r="AW1027" s="50"/>
      <c r="AX1027" s="200"/>
      <c r="AY1027" s="50"/>
      <c r="AZ1027" s="166"/>
      <c r="BA1027" s="40"/>
      <c r="BB1027" s="72"/>
      <c r="BC1027" s="40"/>
      <c r="BD1027" s="40"/>
      <c r="BE1027" s="40"/>
      <c r="BF1027" s="40"/>
      <c r="BG1027" s="40"/>
      <c r="BH1027" s="50"/>
      <c r="BI1027" s="105"/>
      <c r="BJ1027" s="50"/>
      <c r="BK1027" s="200"/>
      <c r="BL1027" s="50"/>
      <c r="BM1027" s="166"/>
    </row>
    <row r="1028" spans="1:65" s="5" customFormat="1" ht="15.75" x14ac:dyDescent="0.25">
      <c r="A1028" s="8"/>
      <c r="B1028" s="77"/>
      <c r="C1028" s="774"/>
      <c r="D1028" s="774"/>
      <c r="E1028" s="774"/>
      <c r="F1028" s="774"/>
      <c r="G1028" s="774"/>
      <c r="H1028" s="774"/>
      <c r="I1028" s="774"/>
      <c r="J1028" s="8"/>
      <c r="K1028" s="768"/>
      <c r="L1028" s="768"/>
      <c r="M1028" s="768"/>
      <c r="N1028" s="8"/>
      <c r="O1028" s="77"/>
      <c r="P1028" s="201"/>
      <c r="Q1028" s="201"/>
      <c r="R1028" s="201"/>
      <c r="S1028" s="201"/>
      <c r="T1028" s="201"/>
      <c r="U1028" s="51"/>
      <c r="V1028" s="51"/>
      <c r="W1028" s="132"/>
      <c r="X1028" s="768"/>
      <c r="Y1028" s="768"/>
      <c r="Z1028" s="768"/>
      <c r="AA1028" s="8"/>
      <c r="AB1028" s="77"/>
      <c r="AC1028" s="201"/>
      <c r="AD1028" s="201"/>
      <c r="AE1028" s="201"/>
      <c r="AF1028" s="201"/>
      <c r="AG1028" s="201"/>
      <c r="AH1028" s="51"/>
      <c r="AI1028" s="51"/>
      <c r="AJ1028" s="132"/>
      <c r="AK1028" s="768"/>
      <c r="AL1028" s="768"/>
      <c r="AM1028" s="768"/>
      <c r="AN1028" s="8"/>
      <c r="AO1028" s="77"/>
      <c r="AP1028" s="201"/>
      <c r="AQ1028" s="201"/>
      <c r="AR1028" s="201"/>
      <c r="AS1028" s="201"/>
      <c r="AT1028" s="201"/>
      <c r="AU1028" s="51"/>
      <c r="AV1028" s="51"/>
      <c r="AW1028" s="132"/>
      <c r="AX1028" s="768"/>
      <c r="AY1028" s="768"/>
      <c r="AZ1028" s="768"/>
      <c r="BA1028" s="8"/>
      <c r="BB1028" s="77"/>
      <c r="BC1028" s="201"/>
      <c r="BD1028" s="201"/>
      <c r="BE1028" s="201"/>
      <c r="BF1028" s="201"/>
      <c r="BG1028" s="201"/>
      <c r="BH1028" s="51"/>
      <c r="BI1028" s="51"/>
      <c r="BJ1028" s="132"/>
      <c r="BK1028" s="768"/>
      <c r="BL1028" s="768"/>
      <c r="BM1028" s="768"/>
    </row>
    <row r="1029" spans="1:65" s="20" customFormat="1" x14ac:dyDescent="0.2">
      <c r="A1029" s="16"/>
      <c r="B1029" s="692"/>
      <c r="C1029" s="692"/>
      <c r="D1029" s="692"/>
      <c r="E1029" s="692"/>
      <c r="F1029" s="692"/>
      <c r="G1029" s="692"/>
      <c r="H1029" s="17"/>
      <c r="I1029" s="96"/>
      <c r="J1029" s="18"/>
      <c r="K1029" s="19"/>
      <c r="L1029" s="19"/>
      <c r="M1029" s="17"/>
      <c r="N1029" s="16"/>
      <c r="O1029" s="692"/>
      <c r="P1029" s="692"/>
      <c r="Q1029" s="692"/>
      <c r="R1029" s="692"/>
      <c r="S1029" s="692"/>
      <c r="T1029" s="692"/>
      <c r="U1029" s="17"/>
      <c r="V1029" s="96"/>
      <c r="W1029" s="19"/>
      <c r="X1029" s="19"/>
      <c r="Y1029" s="19"/>
      <c r="Z1029" s="17"/>
      <c r="AA1029" s="16"/>
      <c r="AB1029" s="692"/>
      <c r="AC1029" s="692"/>
      <c r="AD1029" s="692"/>
      <c r="AE1029" s="692"/>
      <c r="AF1029" s="692"/>
      <c r="AG1029" s="692"/>
      <c r="AH1029" s="17"/>
      <c r="AI1029" s="96"/>
      <c r="AJ1029" s="19"/>
      <c r="AK1029" s="19"/>
      <c r="AL1029" s="19"/>
      <c r="AM1029" s="17"/>
      <c r="AN1029" s="16"/>
      <c r="AO1029" s="692"/>
      <c r="AP1029" s="692"/>
      <c r="AQ1029" s="692"/>
      <c r="AR1029" s="692"/>
      <c r="AS1029" s="692"/>
      <c r="AT1029" s="692"/>
      <c r="AU1029" s="17"/>
      <c r="AV1029" s="96"/>
      <c r="AW1029" s="19"/>
      <c r="AX1029" s="19"/>
      <c r="AY1029" s="19"/>
      <c r="AZ1029" s="17"/>
      <c r="BA1029" s="16"/>
      <c r="BB1029" s="692"/>
      <c r="BC1029" s="692"/>
      <c r="BD1029" s="692"/>
      <c r="BE1029" s="692"/>
      <c r="BF1029" s="692"/>
      <c r="BG1029" s="692"/>
      <c r="BH1029" s="17"/>
      <c r="BI1029" s="96"/>
      <c r="BJ1029" s="19"/>
      <c r="BK1029" s="19"/>
      <c r="BL1029" s="19"/>
      <c r="BM1029" s="17"/>
    </row>
    <row r="1030" spans="1:65" s="5" customFormat="1" x14ac:dyDescent="0.2">
      <c r="A1030" s="21"/>
      <c r="B1030" s="73"/>
      <c r="H1030" s="24"/>
      <c r="I1030" s="98"/>
      <c r="K1030" s="59"/>
      <c r="L1030" s="59"/>
      <c r="M1030" s="59"/>
      <c r="N1030" s="21"/>
      <c r="O1030" s="73"/>
      <c r="U1030" s="51"/>
      <c r="V1030" s="108"/>
      <c r="W1030" s="51"/>
      <c r="X1030" s="59"/>
      <c r="Y1030" s="59"/>
      <c r="Z1030" s="59"/>
      <c r="AA1030" s="21"/>
      <c r="AB1030" s="73"/>
      <c r="AH1030" s="51"/>
      <c r="AI1030" s="108"/>
      <c r="AJ1030" s="51"/>
      <c r="AK1030" s="59"/>
      <c r="AL1030" s="59"/>
      <c r="AM1030" s="59"/>
      <c r="AN1030" s="21"/>
      <c r="AO1030" s="73"/>
      <c r="AU1030" s="51"/>
      <c r="AV1030" s="108"/>
      <c r="AW1030" s="51"/>
      <c r="AX1030" s="59"/>
      <c r="AY1030" s="59"/>
      <c r="AZ1030" s="59"/>
      <c r="BA1030" s="21"/>
      <c r="BB1030" s="73"/>
      <c r="BH1030" s="51"/>
      <c r="BI1030" s="108"/>
      <c r="BJ1030" s="51"/>
      <c r="BK1030" s="59"/>
      <c r="BL1030" s="59"/>
      <c r="BM1030" s="59"/>
    </row>
    <row r="1031" spans="1:65" s="5" customFormat="1" ht="14.1" customHeight="1" x14ac:dyDescent="0.2">
      <c r="B1031" s="24"/>
      <c r="C1031" s="21"/>
      <c r="D1031" s="21"/>
      <c r="E1031" s="21"/>
      <c r="F1031" s="21"/>
      <c r="G1031" s="21"/>
      <c r="H1031" s="73"/>
      <c r="I1031" s="109"/>
      <c r="J1031" s="21"/>
      <c r="K1031" s="130"/>
      <c r="L1031" s="51"/>
      <c r="M1031" s="59"/>
      <c r="O1031" s="24"/>
      <c r="P1031" s="21"/>
      <c r="Q1031" s="21"/>
      <c r="R1031" s="21"/>
      <c r="S1031" s="21"/>
      <c r="T1031" s="21"/>
      <c r="U1031" s="51"/>
      <c r="V1031" s="108"/>
      <c r="W1031" s="51"/>
      <c r="X1031" s="130"/>
      <c r="Y1031" s="51"/>
      <c r="Z1031" s="59"/>
      <c r="AB1031" s="24"/>
      <c r="AC1031" s="21"/>
      <c r="AD1031" s="21"/>
      <c r="AE1031" s="21"/>
      <c r="AF1031" s="21"/>
      <c r="AG1031" s="21"/>
      <c r="AH1031" s="51"/>
      <c r="AI1031" s="108"/>
      <c r="AJ1031" s="51"/>
      <c r="AK1031" s="130"/>
      <c r="AL1031" s="51"/>
      <c r="AM1031" s="59"/>
      <c r="AO1031" s="24"/>
      <c r="AP1031" s="21"/>
      <c r="AQ1031" s="21"/>
      <c r="AR1031" s="21"/>
      <c r="AS1031" s="21"/>
      <c r="AT1031" s="21"/>
      <c r="AU1031" s="51"/>
      <c r="AV1031" s="108"/>
      <c r="AW1031" s="51"/>
      <c r="AX1031" s="130"/>
      <c r="AY1031" s="51"/>
      <c r="AZ1031" s="59"/>
      <c r="BB1031" s="24"/>
      <c r="BC1031" s="21"/>
      <c r="BD1031" s="21"/>
      <c r="BE1031" s="21"/>
      <c r="BF1031" s="21"/>
      <c r="BG1031" s="21"/>
      <c r="BH1031" s="51"/>
      <c r="BI1031" s="108"/>
      <c r="BJ1031" s="51"/>
      <c r="BK1031" s="130"/>
      <c r="BL1031" s="51"/>
      <c r="BM1031" s="59"/>
    </row>
    <row r="1032" spans="1:65" s="5" customFormat="1" ht="14.1" customHeight="1" x14ac:dyDescent="0.2">
      <c r="A1032" s="21"/>
      <c r="B1032" s="24"/>
      <c r="C1032" s="21"/>
      <c r="D1032" s="21"/>
      <c r="E1032" s="21"/>
      <c r="F1032" s="21"/>
      <c r="G1032" s="21"/>
      <c r="H1032" s="73"/>
      <c r="I1032" s="109"/>
      <c r="J1032" s="21"/>
      <c r="K1032" s="130"/>
      <c r="L1032" s="51"/>
      <c r="M1032" s="59"/>
      <c r="N1032" s="21"/>
      <c r="O1032" s="24"/>
      <c r="P1032" s="21"/>
      <c r="Q1032" s="21"/>
      <c r="R1032" s="21"/>
      <c r="S1032" s="21"/>
      <c r="T1032" s="21"/>
      <c r="U1032" s="51"/>
      <c r="V1032" s="108"/>
      <c r="W1032" s="51"/>
      <c r="X1032" s="130"/>
      <c r="Y1032" s="51"/>
      <c r="Z1032" s="59"/>
      <c r="AA1032" s="21"/>
      <c r="AB1032" s="24"/>
      <c r="AC1032" s="21"/>
      <c r="AD1032" s="21"/>
      <c r="AE1032" s="21"/>
      <c r="AF1032" s="21"/>
      <c r="AG1032" s="21"/>
      <c r="AH1032" s="51"/>
      <c r="AI1032" s="108"/>
      <c r="AJ1032" s="51"/>
      <c r="AK1032" s="130"/>
      <c r="AL1032" s="51"/>
      <c r="AM1032" s="59"/>
      <c r="AN1032" s="21"/>
      <c r="AO1032" s="24"/>
      <c r="AP1032" s="21"/>
      <c r="AQ1032" s="21"/>
      <c r="AR1032" s="21"/>
      <c r="AS1032" s="21"/>
      <c r="AT1032" s="21"/>
      <c r="AU1032" s="51"/>
      <c r="AV1032" s="108"/>
      <c r="AW1032" s="51"/>
      <c r="AX1032" s="130"/>
      <c r="AY1032" s="51"/>
      <c r="AZ1032" s="59"/>
      <c r="BA1032" s="21"/>
      <c r="BB1032" s="24"/>
      <c r="BC1032" s="21"/>
      <c r="BD1032" s="21"/>
      <c r="BE1032" s="21"/>
      <c r="BF1032" s="21"/>
      <c r="BG1032" s="21"/>
      <c r="BH1032" s="51"/>
      <c r="BI1032" s="108"/>
      <c r="BJ1032" s="51"/>
      <c r="BK1032" s="130"/>
      <c r="BL1032" s="51"/>
      <c r="BM1032" s="59"/>
    </row>
    <row r="1033" spans="1:65" s="5" customFormat="1" ht="14.1" customHeight="1" x14ac:dyDescent="0.2">
      <c r="A1033" s="21"/>
      <c r="B1033" s="73"/>
      <c r="C1033" s="21"/>
      <c r="D1033" s="21"/>
      <c r="E1033" s="21"/>
      <c r="F1033" s="21"/>
      <c r="G1033" s="21"/>
      <c r="H1033" s="32"/>
      <c r="I1033" s="103"/>
      <c r="J1033" s="46"/>
      <c r="K1033" s="356"/>
      <c r="L1033" s="51"/>
      <c r="M1033" s="130"/>
      <c r="N1033" s="21"/>
      <c r="O1033" s="73"/>
      <c r="P1033" s="21"/>
      <c r="Q1033" s="21"/>
      <c r="R1033" s="21"/>
      <c r="S1033" s="21"/>
      <c r="T1033" s="21"/>
      <c r="U1033" s="156"/>
      <c r="V1033" s="176"/>
      <c r="W1033" s="134"/>
      <c r="X1033" s="356"/>
      <c r="Y1033" s="51"/>
      <c r="Z1033" s="130"/>
      <c r="AA1033" s="21"/>
      <c r="AB1033" s="73"/>
      <c r="AC1033" s="21"/>
      <c r="AD1033" s="21"/>
      <c r="AE1033" s="21"/>
      <c r="AF1033" s="21"/>
      <c r="AG1033" s="21"/>
      <c r="AH1033" s="156"/>
      <c r="AI1033" s="176"/>
      <c r="AJ1033" s="134"/>
      <c r="AK1033" s="356"/>
      <c r="AL1033" s="51"/>
      <c r="AM1033" s="130"/>
      <c r="AN1033" s="21"/>
      <c r="AO1033" s="73"/>
      <c r="AP1033" s="21"/>
      <c r="AQ1033" s="21"/>
      <c r="AR1033" s="21"/>
      <c r="AS1033" s="21"/>
      <c r="AT1033" s="21"/>
      <c r="AU1033" s="156"/>
      <c r="AV1033" s="176"/>
      <c r="AW1033" s="134"/>
      <c r="AX1033" s="356"/>
      <c r="AY1033" s="51"/>
      <c r="AZ1033" s="130"/>
      <c r="BA1033" s="21"/>
      <c r="BB1033" s="73"/>
      <c r="BC1033" s="21"/>
      <c r="BD1033" s="21"/>
      <c r="BE1033" s="21"/>
      <c r="BF1033" s="21"/>
      <c r="BG1033" s="21"/>
      <c r="BH1033" s="156"/>
      <c r="BI1033" s="176"/>
      <c r="BJ1033" s="134"/>
      <c r="BK1033" s="356"/>
      <c r="BL1033" s="51"/>
      <c r="BM1033" s="130"/>
    </row>
    <row r="1034" spans="1:65" s="5" customFormat="1" ht="14.1" customHeight="1" x14ac:dyDescent="0.2">
      <c r="A1034" s="21"/>
      <c r="B1034" s="78"/>
      <c r="C1034" s="21"/>
      <c r="D1034" s="21"/>
      <c r="E1034" s="21"/>
      <c r="F1034" s="21"/>
      <c r="G1034" s="21"/>
      <c r="H1034" s="73"/>
      <c r="I1034" s="109"/>
      <c r="J1034" s="21"/>
      <c r="K1034" s="130"/>
      <c r="L1034" s="51"/>
      <c r="M1034" s="59"/>
      <c r="N1034" s="21"/>
      <c r="O1034" s="78"/>
      <c r="P1034" s="21"/>
      <c r="Q1034" s="21"/>
      <c r="R1034" s="21"/>
      <c r="S1034" s="21"/>
      <c r="T1034" s="21"/>
      <c r="U1034" s="51"/>
      <c r="V1034" s="108"/>
      <c r="W1034" s="51"/>
      <c r="X1034" s="130"/>
      <c r="Y1034" s="51"/>
      <c r="Z1034" s="59"/>
      <c r="AA1034" s="21"/>
      <c r="AB1034" s="78"/>
      <c r="AC1034" s="21"/>
      <c r="AD1034" s="21"/>
      <c r="AE1034" s="21"/>
      <c r="AF1034" s="21"/>
      <c r="AG1034" s="21"/>
      <c r="AH1034" s="51"/>
      <c r="AI1034" s="108"/>
      <c r="AJ1034" s="51"/>
      <c r="AK1034" s="130"/>
      <c r="AL1034" s="51"/>
      <c r="AM1034" s="59"/>
      <c r="AN1034" s="21"/>
      <c r="AO1034" s="78"/>
      <c r="AP1034" s="21"/>
      <c r="AQ1034" s="21"/>
      <c r="AR1034" s="21"/>
      <c r="AS1034" s="21"/>
      <c r="AT1034" s="21"/>
      <c r="AU1034" s="51"/>
      <c r="AV1034" s="108"/>
      <c r="AW1034" s="51"/>
      <c r="AX1034" s="130"/>
      <c r="AY1034" s="51"/>
      <c r="AZ1034" s="59"/>
      <c r="BA1034" s="21"/>
      <c r="BB1034" s="78"/>
      <c r="BC1034" s="21"/>
      <c r="BD1034" s="21"/>
      <c r="BE1034" s="21"/>
      <c r="BF1034" s="21"/>
      <c r="BG1034" s="21"/>
      <c r="BH1034" s="51"/>
      <c r="BI1034" s="108"/>
      <c r="BJ1034" s="51"/>
      <c r="BK1034" s="130"/>
      <c r="BL1034" s="51"/>
      <c r="BM1034" s="59"/>
    </row>
    <row r="1035" spans="1:65" s="5" customFormat="1" ht="14.1" customHeight="1" x14ac:dyDescent="0.2">
      <c r="A1035" s="21"/>
      <c r="B1035" s="73"/>
      <c r="C1035" s="21"/>
      <c r="D1035" s="21"/>
      <c r="E1035" s="21"/>
      <c r="F1035" s="21"/>
      <c r="G1035" s="21"/>
      <c r="H1035" s="73"/>
      <c r="I1035" s="109"/>
      <c r="J1035" s="21"/>
      <c r="K1035" s="130"/>
      <c r="L1035" s="51"/>
      <c r="M1035" s="59"/>
      <c r="N1035" s="21"/>
      <c r="O1035" s="73"/>
      <c r="P1035" s="21"/>
      <c r="Q1035" s="21"/>
      <c r="R1035" s="21"/>
      <c r="S1035" s="21"/>
      <c r="T1035" s="21"/>
      <c r="U1035" s="51"/>
      <c r="V1035" s="108"/>
      <c r="W1035" s="51"/>
      <c r="X1035" s="130"/>
      <c r="Y1035" s="51"/>
      <c r="Z1035" s="59"/>
      <c r="AA1035" s="21"/>
      <c r="AB1035" s="73"/>
      <c r="AC1035" s="21"/>
      <c r="AD1035" s="21"/>
      <c r="AE1035" s="21"/>
      <c r="AF1035" s="21"/>
      <c r="AG1035" s="21"/>
      <c r="AH1035" s="51"/>
      <c r="AI1035" s="108"/>
      <c r="AJ1035" s="51"/>
      <c r="AK1035" s="130"/>
      <c r="AL1035" s="51"/>
      <c r="AM1035" s="59"/>
      <c r="AN1035" s="21"/>
      <c r="AO1035" s="73"/>
      <c r="AP1035" s="21"/>
      <c r="AQ1035" s="21"/>
      <c r="AR1035" s="21"/>
      <c r="AS1035" s="21"/>
      <c r="AT1035" s="21"/>
      <c r="AU1035" s="51"/>
      <c r="AV1035" s="108"/>
      <c r="AW1035" s="51"/>
      <c r="AX1035" s="130"/>
      <c r="AY1035" s="51"/>
      <c r="AZ1035" s="59"/>
      <c r="BA1035" s="21"/>
      <c r="BB1035" s="73"/>
      <c r="BC1035" s="21"/>
      <c r="BD1035" s="21"/>
      <c r="BE1035" s="21"/>
      <c r="BF1035" s="21"/>
      <c r="BG1035" s="21"/>
      <c r="BH1035" s="51"/>
      <c r="BI1035" s="108"/>
      <c r="BJ1035" s="51"/>
      <c r="BK1035" s="130"/>
      <c r="BL1035" s="51"/>
      <c r="BM1035" s="59"/>
    </row>
    <row r="1036" spans="1:65" s="5" customFormat="1" ht="13.9" customHeight="1" x14ac:dyDescent="0.2">
      <c r="A1036" s="21"/>
      <c r="B1036" s="773"/>
      <c r="C1036" s="773"/>
      <c r="D1036" s="773"/>
      <c r="E1036" s="773"/>
      <c r="F1036" s="773"/>
      <c r="G1036" s="773"/>
      <c r="H1036" s="773"/>
      <c r="I1036" s="773"/>
      <c r="J1036" s="773"/>
      <c r="K1036" s="773"/>
      <c r="L1036" s="773"/>
      <c r="M1036" s="773"/>
      <c r="N1036" s="21"/>
      <c r="O1036" s="47"/>
      <c r="P1036" s="47"/>
      <c r="Q1036" s="47"/>
      <c r="R1036" s="47"/>
      <c r="S1036" s="47"/>
      <c r="T1036" s="47"/>
      <c r="U1036" s="51"/>
      <c r="V1036" s="51"/>
      <c r="W1036" s="51"/>
      <c r="X1036" s="51"/>
      <c r="Y1036" s="51"/>
      <c r="Z1036" s="51"/>
      <c r="AA1036" s="21"/>
      <c r="AB1036" s="47"/>
      <c r="AC1036" s="47"/>
      <c r="AD1036" s="47"/>
      <c r="AE1036" s="47"/>
      <c r="AF1036" s="47"/>
      <c r="AG1036" s="47"/>
      <c r="AH1036" s="51"/>
      <c r="AI1036" s="51"/>
      <c r="AJ1036" s="51"/>
      <c r="AK1036" s="51"/>
      <c r="AL1036" s="51"/>
      <c r="AM1036" s="51"/>
      <c r="AN1036" s="21"/>
      <c r="AO1036" s="47"/>
      <c r="AP1036" s="47"/>
      <c r="AQ1036" s="47"/>
      <c r="AR1036" s="47"/>
      <c r="AS1036" s="47"/>
      <c r="AT1036" s="47"/>
      <c r="AU1036" s="51"/>
      <c r="AV1036" s="51"/>
      <c r="AW1036" s="51"/>
      <c r="AX1036" s="51"/>
      <c r="AY1036" s="51"/>
      <c r="AZ1036" s="51"/>
      <c r="BA1036" s="21"/>
      <c r="BB1036" s="47"/>
      <c r="BC1036" s="47"/>
      <c r="BD1036" s="47"/>
      <c r="BE1036" s="47"/>
      <c r="BF1036" s="47"/>
      <c r="BG1036" s="47"/>
      <c r="BH1036" s="51"/>
      <c r="BI1036" s="51"/>
      <c r="BJ1036" s="51"/>
      <c r="BK1036" s="51"/>
      <c r="BL1036" s="51"/>
      <c r="BM1036" s="51"/>
    </row>
    <row r="1037" spans="1:65" s="5" customFormat="1" ht="14.1" customHeight="1" x14ac:dyDescent="0.2">
      <c r="A1037" s="21"/>
      <c r="B1037" s="69"/>
      <c r="C1037" s="47"/>
      <c r="D1037" s="47"/>
      <c r="E1037" s="47"/>
      <c r="F1037" s="47"/>
      <c r="G1037" s="47"/>
      <c r="H1037" s="69"/>
      <c r="I1037" s="115"/>
      <c r="J1037" s="47"/>
      <c r="K1037" s="194"/>
      <c r="L1037" s="194"/>
      <c r="M1037" s="170"/>
      <c r="N1037" s="21"/>
      <c r="O1037" s="69"/>
      <c r="P1037" s="47"/>
      <c r="Q1037" s="47"/>
      <c r="R1037" s="47"/>
      <c r="S1037" s="47"/>
      <c r="T1037" s="47"/>
      <c r="U1037" s="194"/>
      <c r="V1037" s="195"/>
      <c r="W1037" s="194"/>
      <c r="X1037" s="194"/>
      <c r="Y1037" s="194"/>
      <c r="Z1037" s="170"/>
      <c r="AA1037" s="21"/>
      <c r="AB1037" s="69"/>
      <c r="AC1037" s="47"/>
      <c r="AD1037" s="47"/>
      <c r="AE1037" s="47"/>
      <c r="AF1037" s="47"/>
      <c r="AG1037" s="47"/>
      <c r="AH1037" s="194"/>
      <c r="AI1037" s="195"/>
      <c r="AJ1037" s="194"/>
      <c r="AK1037" s="194"/>
      <c r="AL1037" s="194"/>
      <c r="AM1037" s="170"/>
      <c r="AN1037" s="21"/>
      <c r="AO1037" s="69"/>
      <c r="AP1037" s="47"/>
      <c r="AQ1037" s="47"/>
      <c r="AR1037" s="47"/>
      <c r="AS1037" s="47"/>
      <c r="AT1037" s="47"/>
      <c r="AU1037" s="194"/>
      <c r="AV1037" s="195"/>
      <c r="AW1037" s="194"/>
      <c r="AX1037" s="194"/>
      <c r="AY1037" s="194"/>
      <c r="AZ1037" s="170"/>
      <c r="BA1037" s="21"/>
      <c r="BB1037" s="69"/>
      <c r="BC1037" s="47"/>
      <c r="BD1037" s="47"/>
      <c r="BE1037" s="47"/>
      <c r="BF1037" s="47"/>
      <c r="BG1037" s="47"/>
      <c r="BH1037" s="194"/>
      <c r="BI1037" s="195"/>
      <c r="BJ1037" s="194"/>
      <c r="BK1037" s="194"/>
      <c r="BL1037" s="194"/>
      <c r="BM1037" s="170"/>
    </row>
    <row r="1038" spans="1:65" s="5" customFormat="1" ht="14.1" customHeight="1" x14ac:dyDescent="0.2">
      <c r="A1038" s="21"/>
      <c r="B1038" s="73"/>
      <c r="C1038" s="21"/>
      <c r="D1038" s="21"/>
      <c r="E1038" s="21"/>
      <c r="F1038" s="21"/>
      <c r="G1038" s="21"/>
      <c r="H1038" s="32"/>
      <c r="I1038" s="103"/>
      <c r="J1038" s="46"/>
      <c r="K1038" s="356"/>
      <c r="L1038" s="51"/>
      <c r="M1038" s="130"/>
      <c r="N1038" s="21"/>
      <c r="O1038" s="73"/>
      <c r="P1038" s="21"/>
      <c r="Q1038" s="21"/>
      <c r="R1038" s="21"/>
      <c r="S1038" s="21"/>
      <c r="T1038" s="21"/>
      <c r="U1038" s="156"/>
      <c r="V1038" s="176"/>
      <c r="W1038" s="134"/>
      <c r="X1038" s="356"/>
      <c r="Y1038" s="51"/>
      <c r="Z1038" s="130"/>
      <c r="AA1038" s="21"/>
      <c r="AB1038" s="73"/>
      <c r="AC1038" s="21"/>
      <c r="AD1038" s="21"/>
      <c r="AE1038" s="21"/>
      <c r="AF1038" s="21"/>
      <c r="AG1038" s="21"/>
      <c r="AH1038" s="156"/>
      <c r="AI1038" s="176"/>
      <c r="AJ1038" s="134"/>
      <c r="AK1038" s="356"/>
      <c r="AL1038" s="51"/>
      <c r="AM1038" s="130"/>
      <c r="AN1038" s="21"/>
      <c r="AO1038" s="73"/>
      <c r="AP1038" s="21"/>
      <c r="AQ1038" s="21"/>
      <c r="AR1038" s="21"/>
      <c r="AS1038" s="21"/>
      <c r="AT1038" s="21"/>
      <c r="AU1038" s="156"/>
      <c r="AV1038" s="176"/>
      <c r="AW1038" s="134"/>
      <c r="AX1038" s="356"/>
      <c r="AY1038" s="51"/>
      <c r="AZ1038" s="130"/>
      <c r="BA1038" s="21"/>
      <c r="BB1038" s="73"/>
      <c r="BC1038" s="21"/>
      <c r="BD1038" s="21"/>
      <c r="BE1038" s="21"/>
      <c r="BF1038" s="21"/>
      <c r="BG1038" s="21"/>
      <c r="BH1038" s="156"/>
      <c r="BI1038" s="176"/>
      <c r="BJ1038" s="134"/>
      <c r="BK1038" s="356"/>
      <c r="BL1038" s="51"/>
      <c r="BM1038" s="130"/>
    </row>
    <row r="1039" spans="1:65" s="5" customFormat="1" ht="14.1" customHeight="1" x14ac:dyDescent="0.2">
      <c r="A1039" s="21"/>
      <c r="B1039" s="79"/>
      <c r="C1039" s="21"/>
      <c r="D1039" s="21"/>
      <c r="E1039" s="21"/>
      <c r="F1039" s="21"/>
      <c r="G1039" s="21"/>
      <c r="H1039" s="73"/>
      <c r="I1039" s="109"/>
      <c r="J1039" s="21"/>
      <c r="K1039" s="130"/>
      <c r="L1039" s="51"/>
      <c r="M1039" s="59"/>
      <c r="N1039" s="21"/>
      <c r="O1039" s="79"/>
      <c r="P1039" s="21"/>
      <c r="Q1039" s="21"/>
      <c r="R1039" s="21"/>
      <c r="S1039" s="21"/>
      <c r="T1039" s="21"/>
      <c r="U1039" s="51"/>
      <c r="V1039" s="108"/>
      <c r="W1039" s="51"/>
      <c r="X1039" s="130"/>
      <c r="Y1039" s="51"/>
      <c r="Z1039" s="59"/>
      <c r="AA1039" s="21"/>
      <c r="AB1039" s="79"/>
      <c r="AC1039" s="21"/>
      <c r="AD1039" s="21"/>
      <c r="AE1039" s="21"/>
      <c r="AF1039" s="21"/>
      <c r="AG1039" s="21"/>
      <c r="AH1039" s="51"/>
      <c r="AI1039" s="108"/>
      <c r="AJ1039" s="51"/>
      <c r="AK1039" s="130"/>
      <c r="AL1039" s="51"/>
      <c r="AM1039" s="59"/>
      <c r="AN1039" s="21"/>
      <c r="AO1039" s="79"/>
      <c r="AP1039" s="21"/>
      <c r="AQ1039" s="21"/>
      <c r="AR1039" s="21"/>
      <c r="AS1039" s="21"/>
      <c r="AT1039" s="21"/>
      <c r="AU1039" s="51"/>
      <c r="AV1039" s="108"/>
      <c r="AW1039" s="51"/>
      <c r="AX1039" s="130"/>
      <c r="AY1039" s="51"/>
      <c r="AZ1039" s="59"/>
      <c r="BA1039" s="21"/>
      <c r="BB1039" s="79"/>
      <c r="BC1039" s="21"/>
      <c r="BD1039" s="21"/>
      <c r="BE1039" s="21"/>
      <c r="BF1039" s="21"/>
      <c r="BG1039" s="21"/>
      <c r="BH1039" s="51"/>
      <c r="BI1039" s="108"/>
      <c r="BJ1039" s="51"/>
      <c r="BK1039" s="130"/>
      <c r="BL1039" s="51"/>
      <c r="BM1039" s="59"/>
    </row>
    <row r="1040" spans="1:65" s="5" customFormat="1" ht="14.1" customHeight="1" x14ac:dyDescent="0.2">
      <c r="A1040" s="21"/>
      <c r="B1040" s="73"/>
      <c r="C1040" s="21"/>
      <c r="D1040" s="21"/>
      <c r="E1040" s="21"/>
      <c r="F1040" s="21"/>
      <c r="G1040" s="21"/>
      <c r="H1040" s="73"/>
      <c r="I1040" s="109"/>
      <c r="J1040" s="21"/>
      <c r="K1040" s="130"/>
      <c r="L1040" s="51"/>
      <c r="M1040" s="59"/>
      <c r="N1040" s="21"/>
      <c r="O1040" s="73"/>
      <c r="P1040" s="21"/>
      <c r="Q1040" s="21"/>
      <c r="R1040" s="21"/>
      <c r="S1040" s="21"/>
      <c r="T1040" s="21"/>
      <c r="U1040" s="51"/>
      <c r="V1040" s="108"/>
      <c r="W1040" s="51"/>
      <c r="X1040" s="130"/>
      <c r="Y1040" s="51"/>
      <c r="Z1040" s="59"/>
      <c r="AA1040" s="21"/>
      <c r="AB1040" s="73"/>
      <c r="AC1040" s="21"/>
      <c r="AD1040" s="21"/>
      <c r="AE1040" s="21"/>
      <c r="AF1040" s="21"/>
      <c r="AG1040" s="21"/>
      <c r="AH1040" s="51"/>
      <c r="AI1040" s="108"/>
      <c r="AJ1040" s="51"/>
      <c r="AK1040" s="130"/>
      <c r="AL1040" s="51"/>
      <c r="AM1040" s="59"/>
      <c r="AN1040" s="21"/>
      <c r="AO1040" s="73"/>
      <c r="AP1040" s="21"/>
      <c r="AQ1040" s="21"/>
      <c r="AR1040" s="21"/>
      <c r="AS1040" s="21"/>
      <c r="AT1040" s="21"/>
      <c r="AU1040" s="51"/>
      <c r="AV1040" s="108"/>
      <c r="AW1040" s="51"/>
      <c r="AX1040" s="130"/>
      <c r="AY1040" s="51"/>
      <c r="AZ1040" s="59"/>
      <c r="BA1040" s="21"/>
      <c r="BB1040" s="73"/>
      <c r="BC1040" s="21"/>
      <c r="BD1040" s="21"/>
      <c r="BE1040" s="21"/>
      <c r="BF1040" s="21"/>
      <c r="BG1040" s="21"/>
      <c r="BH1040" s="51"/>
      <c r="BI1040" s="108"/>
      <c r="BJ1040" s="51"/>
      <c r="BK1040" s="130"/>
      <c r="BL1040" s="51"/>
      <c r="BM1040" s="59"/>
    </row>
    <row r="1041" spans="1:65" s="5" customFormat="1" ht="14.1" customHeight="1" x14ac:dyDescent="0.2">
      <c r="A1041" s="21"/>
      <c r="B1041" s="773"/>
      <c r="C1041" s="773"/>
      <c r="D1041" s="773"/>
      <c r="E1041" s="773"/>
      <c r="F1041" s="773"/>
      <c r="G1041" s="773"/>
      <c r="H1041" s="773"/>
      <c r="I1041" s="773"/>
      <c r="J1041" s="773"/>
      <c r="K1041" s="773"/>
      <c r="L1041" s="773"/>
      <c r="M1041" s="773"/>
      <c r="N1041" s="21"/>
      <c r="O1041" s="47"/>
      <c r="P1041" s="47"/>
      <c r="Q1041" s="47"/>
      <c r="R1041" s="47"/>
      <c r="S1041" s="47"/>
      <c r="T1041" s="47"/>
      <c r="U1041" s="51"/>
      <c r="V1041" s="51"/>
      <c r="W1041" s="51"/>
      <c r="X1041" s="51"/>
      <c r="Y1041" s="51"/>
      <c r="Z1041" s="51"/>
      <c r="AA1041" s="21"/>
      <c r="AB1041" s="47"/>
      <c r="AC1041" s="47"/>
      <c r="AD1041" s="47"/>
      <c r="AE1041" s="47"/>
      <c r="AF1041" s="47"/>
      <c r="AG1041" s="47"/>
      <c r="AH1041" s="51"/>
      <c r="AI1041" s="51"/>
      <c r="AJ1041" s="51"/>
      <c r="AK1041" s="51"/>
      <c r="AL1041" s="51"/>
      <c r="AM1041" s="51"/>
      <c r="AN1041" s="21"/>
      <c r="AO1041" s="47"/>
      <c r="AP1041" s="47"/>
      <c r="AQ1041" s="47"/>
      <c r="AR1041" s="47"/>
      <c r="AS1041" s="47"/>
      <c r="AT1041" s="47"/>
      <c r="AU1041" s="51"/>
      <c r="AV1041" s="51"/>
      <c r="AW1041" s="51"/>
      <c r="AX1041" s="51"/>
      <c r="AY1041" s="51"/>
      <c r="AZ1041" s="51"/>
      <c r="BA1041" s="21"/>
      <c r="BB1041" s="47"/>
      <c r="BC1041" s="47"/>
      <c r="BD1041" s="47"/>
      <c r="BE1041" s="47"/>
      <c r="BF1041" s="47"/>
      <c r="BG1041" s="47"/>
      <c r="BH1041" s="51"/>
      <c r="BI1041" s="51"/>
      <c r="BJ1041" s="51"/>
      <c r="BK1041" s="51"/>
      <c r="BL1041" s="51"/>
      <c r="BM1041" s="51"/>
    </row>
    <row r="1042" spans="1:65" s="358" customFormat="1" ht="14.1" customHeight="1" x14ac:dyDescent="0.2">
      <c r="A1042" s="357"/>
      <c r="H1042" s="357"/>
      <c r="I1042" s="359"/>
      <c r="J1042" s="357"/>
      <c r="K1042" s="360"/>
      <c r="L1042" s="360"/>
      <c r="M1042" s="361"/>
      <c r="N1042" s="357"/>
      <c r="U1042" s="360"/>
      <c r="V1042" s="362"/>
      <c r="W1042" s="360"/>
      <c r="X1042" s="360"/>
      <c r="Y1042" s="360"/>
      <c r="Z1042" s="361"/>
      <c r="AA1042" s="357"/>
      <c r="AH1042" s="360"/>
      <c r="AI1042" s="362"/>
      <c r="AJ1042" s="360"/>
      <c r="AK1042" s="360"/>
      <c r="AL1042" s="360"/>
      <c r="AM1042" s="361"/>
      <c r="AN1042" s="357"/>
      <c r="AU1042" s="360"/>
      <c r="AV1042" s="362"/>
      <c r="AW1042" s="360"/>
      <c r="AX1042" s="360"/>
      <c r="AY1042" s="360"/>
      <c r="AZ1042" s="361"/>
      <c r="BA1042" s="357"/>
      <c r="BH1042" s="360"/>
      <c r="BI1042" s="362"/>
      <c r="BJ1042" s="360"/>
      <c r="BK1042" s="360"/>
      <c r="BL1042" s="360"/>
      <c r="BM1042" s="361"/>
    </row>
    <row r="1043" spans="1:65" s="5" customFormat="1" ht="14.1" customHeight="1" x14ac:dyDescent="0.2">
      <c r="A1043" s="21"/>
      <c r="B1043" s="73"/>
      <c r="C1043" s="21"/>
      <c r="D1043" s="21"/>
      <c r="E1043" s="21"/>
      <c r="F1043" s="21"/>
      <c r="G1043" s="21"/>
      <c r="H1043" s="32"/>
      <c r="I1043" s="103"/>
      <c r="J1043" s="46"/>
      <c r="K1043" s="356"/>
      <c r="L1043" s="51"/>
      <c r="M1043" s="130"/>
      <c r="N1043" s="21"/>
      <c r="O1043" s="73"/>
      <c r="P1043" s="21"/>
      <c r="Q1043" s="21"/>
      <c r="R1043" s="21"/>
      <c r="S1043" s="21"/>
      <c r="T1043" s="21"/>
      <c r="U1043" s="156"/>
      <c r="V1043" s="176"/>
      <c r="W1043" s="134"/>
      <c r="X1043" s="356"/>
      <c r="Y1043" s="51"/>
      <c r="Z1043" s="130"/>
      <c r="AA1043" s="21"/>
      <c r="AB1043" s="73"/>
      <c r="AC1043" s="21"/>
      <c r="AD1043" s="21"/>
      <c r="AE1043" s="21"/>
      <c r="AF1043" s="21"/>
      <c r="AG1043" s="21"/>
      <c r="AH1043" s="156"/>
      <c r="AI1043" s="176"/>
      <c r="AJ1043" s="134"/>
      <c r="AK1043" s="356"/>
      <c r="AL1043" s="51"/>
      <c r="AM1043" s="130"/>
      <c r="AN1043" s="21"/>
      <c r="AO1043" s="73"/>
      <c r="AP1043" s="21"/>
      <c r="AQ1043" s="21"/>
      <c r="AR1043" s="21"/>
      <c r="AS1043" s="21"/>
      <c r="AT1043" s="21"/>
      <c r="AU1043" s="156"/>
      <c r="AV1043" s="176"/>
      <c r="AW1043" s="134"/>
      <c r="AX1043" s="356"/>
      <c r="AY1043" s="51"/>
      <c r="AZ1043" s="130"/>
      <c r="BA1043" s="21"/>
      <c r="BB1043" s="73"/>
      <c r="BC1043" s="21"/>
      <c r="BD1043" s="21"/>
      <c r="BE1043" s="21"/>
      <c r="BF1043" s="21"/>
      <c r="BG1043" s="21"/>
      <c r="BH1043" s="156"/>
      <c r="BI1043" s="176"/>
      <c r="BJ1043" s="134"/>
      <c r="BK1043" s="356"/>
      <c r="BL1043" s="51"/>
      <c r="BM1043" s="130"/>
    </row>
    <row r="1044" spans="1:65" s="5" customFormat="1" x14ac:dyDescent="0.2">
      <c r="A1044" s="21"/>
      <c r="B1044" s="694"/>
      <c r="C1044" s="694"/>
      <c r="D1044" s="694"/>
      <c r="E1044" s="694"/>
      <c r="F1044" s="694"/>
      <c r="G1044" s="694"/>
      <c r="H1044" s="73"/>
      <c r="I1044" s="109"/>
      <c r="J1044" s="21"/>
      <c r="K1044" s="130"/>
      <c r="L1044" s="51"/>
      <c r="M1044" s="59"/>
      <c r="N1044" s="21"/>
      <c r="O1044" s="694"/>
      <c r="P1044" s="694"/>
      <c r="Q1044" s="694"/>
      <c r="R1044" s="694"/>
      <c r="S1044" s="694"/>
      <c r="T1044" s="694"/>
      <c r="U1044" s="51"/>
      <c r="V1044" s="108"/>
      <c r="W1044" s="51"/>
      <c r="X1044" s="130"/>
      <c r="Y1044" s="51"/>
      <c r="Z1044" s="59"/>
      <c r="AA1044" s="21"/>
      <c r="AB1044" s="694"/>
      <c r="AC1044" s="694"/>
      <c r="AD1044" s="694"/>
      <c r="AE1044" s="694"/>
      <c r="AF1044" s="694"/>
      <c r="AG1044" s="694"/>
      <c r="AH1044" s="51"/>
      <c r="AI1044" s="108"/>
      <c r="AJ1044" s="51"/>
      <c r="AK1044" s="130"/>
      <c r="AL1044" s="51"/>
      <c r="AM1044" s="59"/>
      <c r="AN1044" s="21"/>
      <c r="AO1044" s="694"/>
      <c r="AP1044" s="694"/>
      <c r="AQ1044" s="694"/>
      <c r="AR1044" s="694"/>
      <c r="AS1044" s="694"/>
      <c r="AT1044" s="694"/>
      <c r="AU1044" s="51"/>
      <c r="AV1044" s="108"/>
      <c r="AW1044" s="51"/>
      <c r="AX1044" s="130"/>
      <c r="AY1044" s="51"/>
      <c r="AZ1044" s="59"/>
      <c r="BA1044" s="21"/>
      <c r="BB1044" s="694"/>
      <c r="BC1044" s="694"/>
      <c r="BD1044" s="694"/>
      <c r="BE1044" s="694"/>
      <c r="BF1044" s="694"/>
      <c r="BG1044" s="694"/>
      <c r="BH1044" s="51"/>
      <c r="BI1044" s="108"/>
      <c r="BJ1044" s="51"/>
      <c r="BK1044" s="130"/>
      <c r="BL1044" s="51"/>
      <c r="BM1044" s="59"/>
    </row>
    <row r="1045" spans="1:65" s="5" customFormat="1" x14ac:dyDescent="0.2">
      <c r="A1045" s="21"/>
      <c r="B1045" s="689"/>
      <c r="C1045" s="689"/>
      <c r="D1045" s="689"/>
      <c r="E1045" s="689"/>
      <c r="F1045" s="689"/>
      <c r="G1045" s="689"/>
      <c r="H1045" s="73"/>
      <c r="I1045" s="109"/>
      <c r="J1045" s="21"/>
      <c r="K1045" s="130"/>
      <c r="L1045" s="51"/>
      <c r="M1045" s="59"/>
      <c r="N1045" s="21"/>
      <c r="O1045" s="689"/>
      <c r="P1045" s="689"/>
      <c r="Q1045" s="689"/>
      <c r="R1045" s="689"/>
      <c r="S1045" s="689"/>
      <c r="T1045" s="689"/>
      <c r="U1045" s="51"/>
      <c r="V1045" s="108"/>
      <c r="W1045" s="51"/>
      <c r="X1045" s="130"/>
      <c r="Y1045" s="51"/>
      <c r="Z1045" s="59"/>
      <c r="AA1045" s="21"/>
      <c r="AB1045" s="689"/>
      <c r="AC1045" s="689"/>
      <c r="AD1045" s="689"/>
      <c r="AE1045" s="689"/>
      <c r="AF1045" s="689"/>
      <c r="AG1045" s="689"/>
      <c r="AH1045" s="51"/>
      <c r="AI1045" s="108"/>
      <c r="AJ1045" s="51"/>
      <c r="AK1045" s="130"/>
      <c r="AL1045" s="51"/>
      <c r="AM1045" s="59"/>
      <c r="AN1045" s="21"/>
      <c r="AO1045" s="689"/>
      <c r="AP1045" s="689"/>
      <c r="AQ1045" s="689"/>
      <c r="AR1045" s="689"/>
      <c r="AS1045" s="689"/>
      <c r="AT1045" s="689"/>
      <c r="AU1045" s="51"/>
      <c r="AV1045" s="108"/>
      <c r="AW1045" s="51"/>
      <c r="AX1045" s="130"/>
      <c r="AY1045" s="51"/>
      <c r="AZ1045" s="59"/>
      <c r="BA1045" s="21"/>
      <c r="BB1045" s="689"/>
      <c r="BC1045" s="689"/>
      <c r="BD1045" s="689"/>
      <c r="BE1045" s="689"/>
      <c r="BF1045" s="689"/>
      <c r="BG1045" s="689"/>
      <c r="BH1045" s="51"/>
      <c r="BI1045" s="108"/>
      <c r="BJ1045" s="51"/>
      <c r="BK1045" s="130"/>
      <c r="BL1045" s="51"/>
      <c r="BM1045" s="59"/>
    </row>
    <row r="1046" spans="1:65" s="5" customFormat="1" ht="12.75" customHeight="1" x14ac:dyDescent="0.2">
      <c r="A1046" s="21"/>
      <c r="B1046" s="773"/>
      <c r="C1046" s="773"/>
      <c r="D1046" s="773"/>
      <c r="E1046" s="773"/>
      <c r="F1046" s="773"/>
      <c r="G1046" s="773"/>
      <c r="H1046" s="773"/>
      <c r="I1046" s="773"/>
      <c r="J1046" s="773"/>
      <c r="K1046" s="773"/>
      <c r="L1046" s="773"/>
      <c r="M1046" s="773"/>
      <c r="N1046" s="21"/>
      <c r="O1046" s="47"/>
      <c r="P1046" s="47"/>
      <c r="Q1046" s="47"/>
      <c r="R1046" s="47"/>
      <c r="S1046" s="47"/>
      <c r="T1046" s="47"/>
      <c r="U1046" s="51"/>
      <c r="V1046" s="51"/>
      <c r="W1046" s="51"/>
      <c r="X1046" s="51"/>
      <c r="Y1046" s="51"/>
      <c r="Z1046" s="51"/>
      <c r="AA1046" s="21"/>
      <c r="AB1046" s="47"/>
      <c r="AC1046" s="47"/>
      <c r="AD1046" s="47"/>
      <c r="AE1046" s="47"/>
      <c r="AF1046" s="47"/>
      <c r="AG1046" s="47"/>
      <c r="AH1046" s="51"/>
      <c r="AI1046" s="51"/>
      <c r="AJ1046" s="51"/>
      <c r="AK1046" s="51"/>
      <c r="AL1046" s="51"/>
      <c r="AM1046" s="51"/>
      <c r="AN1046" s="21"/>
      <c r="AO1046" s="47"/>
      <c r="AP1046" s="47"/>
      <c r="AQ1046" s="47"/>
      <c r="AR1046" s="47"/>
      <c r="AS1046" s="47"/>
      <c r="AT1046" s="47"/>
      <c r="AU1046" s="51"/>
      <c r="AV1046" s="51"/>
      <c r="AW1046" s="51"/>
      <c r="AX1046" s="51"/>
      <c r="AY1046" s="51"/>
      <c r="AZ1046" s="51"/>
      <c r="BA1046" s="21"/>
      <c r="BB1046" s="47"/>
      <c r="BC1046" s="47"/>
      <c r="BD1046" s="47"/>
      <c r="BE1046" s="47"/>
      <c r="BF1046" s="47"/>
      <c r="BG1046" s="47"/>
      <c r="BH1046" s="51"/>
      <c r="BI1046" s="51"/>
      <c r="BJ1046" s="51"/>
      <c r="BK1046" s="51"/>
      <c r="BL1046" s="51"/>
      <c r="BM1046" s="51"/>
    </row>
    <row r="1047" spans="1:65" s="5" customFormat="1" ht="12.75" customHeight="1" x14ac:dyDescent="0.2">
      <c r="A1047" s="21"/>
      <c r="B1047" s="69"/>
      <c r="C1047" s="47"/>
      <c r="D1047" s="47"/>
      <c r="E1047" s="47"/>
      <c r="F1047" s="47"/>
      <c r="G1047" s="47"/>
      <c r="H1047" s="69"/>
      <c r="I1047" s="115"/>
      <c r="J1047" s="47"/>
      <c r="K1047" s="194"/>
      <c r="L1047" s="194"/>
      <c r="M1047" s="170"/>
      <c r="N1047" s="21"/>
      <c r="O1047" s="69"/>
      <c r="P1047" s="47"/>
      <c r="Q1047" s="47"/>
      <c r="R1047" s="47"/>
      <c r="S1047" s="47"/>
      <c r="T1047" s="47"/>
      <c r="U1047" s="194"/>
      <c r="V1047" s="195"/>
      <c r="W1047" s="194"/>
      <c r="X1047" s="194"/>
      <c r="Y1047" s="194"/>
      <c r="Z1047" s="170"/>
      <c r="AA1047" s="21"/>
      <c r="AB1047" s="69"/>
      <c r="AC1047" s="47"/>
      <c r="AD1047" s="47"/>
      <c r="AE1047" s="47"/>
      <c r="AF1047" s="47"/>
      <c r="AG1047" s="47"/>
      <c r="AH1047" s="194"/>
      <c r="AI1047" s="195"/>
      <c r="AJ1047" s="194"/>
      <c r="AK1047" s="194"/>
      <c r="AL1047" s="194"/>
      <c r="AM1047" s="170"/>
      <c r="AN1047" s="21"/>
      <c r="AO1047" s="69"/>
      <c r="AP1047" s="47"/>
      <c r="AQ1047" s="47"/>
      <c r="AR1047" s="47"/>
      <c r="AS1047" s="47"/>
      <c r="AT1047" s="47"/>
      <c r="AU1047" s="194"/>
      <c r="AV1047" s="195"/>
      <c r="AW1047" s="194"/>
      <c r="AX1047" s="194"/>
      <c r="AY1047" s="194"/>
      <c r="AZ1047" s="170"/>
      <c r="BA1047" s="21"/>
      <c r="BB1047" s="69"/>
      <c r="BC1047" s="47"/>
      <c r="BD1047" s="47"/>
      <c r="BE1047" s="47"/>
      <c r="BF1047" s="47"/>
      <c r="BG1047" s="47"/>
      <c r="BH1047" s="194"/>
      <c r="BI1047" s="195"/>
      <c r="BJ1047" s="194"/>
      <c r="BK1047" s="194"/>
      <c r="BL1047" s="194"/>
      <c r="BM1047" s="170"/>
    </row>
    <row r="1048" spans="1:65" s="5" customFormat="1" ht="12.75" customHeight="1" x14ac:dyDescent="0.2">
      <c r="A1048" s="21"/>
      <c r="B1048" s="691"/>
      <c r="C1048" s="691"/>
      <c r="D1048" s="691"/>
      <c r="E1048" s="691"/>
      <c r="F1048" s="691"/>
      <c r="G1048" s="691"/>
      <c r="H1048" s="32"/>
      <c r="I1048" s="103"/>
      <c r="J1048" s="46"/>
      <c r="K1048" s="356"/>
      <c r="L1048" s="51"/>
      <c r="M1048" s="130"/>
      <c r="N1048" s="21"/>
      <c r="O1048" s="691"/>
      <c r="P1048" s="691"/>
      <c r="Q1048" s="691"/>
      <c r="R1048" s="691"/>
      <c r="S1048" s="691"/>
      <c r="T1048" s="691"/>
      <c r="U1048" s="156"/>
      <c r="V1048" s="176"/>
      <c r="W1048" s="134"/>
      <c r="X1048" s="356"/>
      <c r="Y1048" s="51"/>
      <c r="Z1048" s="130"/>
      <c r="AA1048" s="21"/>
      <c r="AB1048" s="691"/>
      <c r="AC1048" s="691"/>
      <c r="AD1048" s="691"/>
      <c r="AE1048" s="691"/>
      <c r="AF1048" s="691"/>
      <c r="AG1048" s="691"/>
      <c r="AH1048" s="156"/>
      <c r="AI1048" s="176"/>
      <c r="AJ1048" s="134"/>
      <c r="AK1048" s="356"/>
      <c r="AL1048" s="51"/>
      <c r="AM1048" s="130"/>
      <c r="AN1048" s="21"/>
      <c r="AO1048" s="691"/>
      <c r="AP1048" s="691"/>
      <c r="AQ1048" s="691"/>
      <c r="AR1048" s="691"/>
      <c r="AS1048" s="691"/>
      <c r="AT1048" s="691"/>
      <c r="AU1048" s="156"/>
      <c r="AV1048" s="176"/>
      <c r="AW1048" s="134"/>
      <c r="AX1048" s="356"/>
      <c r="AY1048" s="51"/>
      <c r="AZ1048" s="130"/>
      <c r="BA1048" s="21"/>
      <c r="BB1048" s="691"/>
      <c r="BC1048" s="691"/>
      <c r="BD1048" s="691"/>
      <c r="BE1048" s="691"/>
      <c r="BF1048" s="691"/>
      <c r="BG1048" s="691"/>
      <c r="BH1048" s="156"/>
      <c r="BI1048" s="176"/>
      <c r="BJ1048" s="134"/>
      <c r="BK1048" s="356"/>
      <c r="BL1048" s="51"/>
      <c r="BM1048" s="130"/>
    </row>
    <row r="1049" spans="1:65" s="5" customFormat="1" ht="12.75" customHeight="1" x14ac:dyDescent="0.2">
      <c r="A1049" s="21"/>
      <c r="B1049" s="691"/>
      <c r="C1049" s="691"/>
      <c r="D1049" s="691"/>
      <c r="E1049" s="691"/>
      <c r="F1049" s="691"/>
      <c r="G1049" s="691"/>
      <c r="H1049" s="55"/>
      <c r="I1049" s="112"/>
      <c r="J1049" s="46"/>
      <c r="K1049" s="134"/>
      <c r="L1049" s="134"/>
      <c r="M1049" s="49"/>
      <c r="N1049" s="21"/>
      <c r="O1049" s="691"/>
      <c r="P1049" s="691"/>
      <c r="Q1049" s="691"/>
      <c r="R1049" s="691"/>
      <c r="S1049" s="691"/>
      <c r="T1049" s="691"/>
      <c r="U1049" s="134"/>
      <c r="V1049" s="176"/>
      <c r="W1049" s="134"/>
      <c r="X1049" s="134"/>
      <c r="Y1049" s="134"/>
      <c r="Z1049" s="49"/>
      <c r="AA1049" s="21"/>
      <c r="AB1049" s="691"/>
      <c r="AC1049" s="691"/>
      <c r="AD1049" s="691"/>
      <c r="AE1049" s="691"/>
      <c r="AF1049" s="691"/>
      <c r="AG1049" s="691"/>
      <c r="AH1049" s="134"/>
      <c r="AI1049" s="176"/>
      <c r="AJ1049" s="134"/>
      <c r="AK1049" s="134"/>
      <c r="AL1049" s="134"/>
      <c r="AM1049" s="49"/>
      <c r="AN1049" s="21"/>
      <c r="AO1049" s="691"/>
      <c r="AP1049" s="691"/>
      <c r="AQ1049" s="691"/>
      <c r="AR1049" s="691"/>
      <c r="AS1049" s="691"/>
      <c r="AT1049" s="691"/>
      <c r="AU1049" s="134"/>
      <c r="AV1049" s="176"/>
      <c r="AW1049" s="134"/>
      <c r="AX1049" s="134"/>
      <c r="AY1049" s="134"/>
      <c r="AZ1049" s="49"/>
      <c r="BA1049" s="21"/>
      <c r="BB1049" s="691"/>
      <c r="BC1049" s="691"/>
      <c r="BD1049" s="691"/>
      <c r="BE1049" s="691"/>
      <c r="BF1049" s="691"/>
      <c r="BG1049" s="691"/>
      <c r="BH1049" s="134"/>
      <c r="BI1049" s="176"/>
      <c r="BJ1049" s="134"/>
      <c r="BK1049" s="134"/>
      <c r="BL1049" s="134"/>
      <c r="BM1049" s="49"/>
    </row>
    <row r="1050" spans="1:65" s="5" customFormat="1" ht="12.75" customHeight="1" x14ac:dyDescent="0.2">
      <c r="A1050" s="21"/>
      <c r="B1050" s="691"/>
      <c r="C1050" s="691"/>
      <c r="D1050" s="691"/>
      <c r="E1050" s="691"/>
      <c r="F1050" s="691"/>
      <c r="G1050" s="691"/>
      <c r="H1050" s="55"/>
      <c r="I1050" s="112"/>
      <c r="J1050" s="46"/>
      <c r="K1050" s="134"/>
      <c r="L1050" s="134"/>
      <c r="M1050" s="49"/>
      <c r="N1050" s="21"/>
      <c r="O1050" s="691"/>
      <c r="P1050" s="691"/>
      <c r="Q1050" s="691"/>
      <c r="R1050" s="691"/>
      <c r="S1050" s="691"/>
      <c r="T1050" s="691"/>
      <c r="U1050" s="134"/>
      <c r="V1050" s="176"/>
      <c r="W1050" s="134"/>
      <c r="X1050" s="134"/>
      <c r="Y1050" s="134"/>
      <c r="Z1050" s="49"/>
      <c r="AA1050" s="21"/>
      <c r="AB1050" s="691"/>
      <c r="AC1050" s="691"/>
      <c r="AD1050" s="691"/>
      <c r="AE1050" s="691"/>
      <c r="AF1050" s="691"/>
      <c r="AG1050" s="691"/>
      <c r="AH1050" s="134"/>
      <c r="AI1050" s="176"/>
      <c r="AJ1050" s="134"/>
      <c r="AK1050" s="134"/>
      <c r="AL1050" s="134"/>
      <c r="AM1050" s="49"/>
      <c r="AN1050" s="21"/>
      <c r="AO1050" s="691"/>
      <c r="AP1050" s="691"/>
      <c r="AQ1050" s="691"/>
      <c r="AR1050" s="691"/>
      <c r="AS1050" s="691"/>
      <c r="AT1050" s="691"/>
      <c r="AU1050" s="134"/>
      <c r="AV1050" s="176"/>
      <c r="AW1050" s="134"/>
      <c r="AX1050" s="134"/>
      <c r="AY1050" s="134"/>
      <c r="AZ1050" s="49"/>
      <c r="BA1050" s="21"/>
      <c r="BB1050" s="691"/>
      <c r="BC1050" s="691"/>
      <c r="BD1050" s="691"/>
      <c r="BE1050" s="691"/>
      <c r="BF1050" s="691"/>
      <c r="BG1050" s="691"/>
      <c r="BH1050" s="134"/>
      <c r="BI1050" s="176"/>
      <c r="BJ1050" s="134"/>
      <c r="BK1050" s="134"/>
      <c r="BL1050" s="134"/>
      <c r="BM1050" s="49"/>
    </row>
    <row r="1051" spans="1:65" s="5" customFormat="1" ht="12.75" customHeight="1" x14ac:dyDescent="0.2">
      <c r="A1051" s="21"/>
      <c r="B1051" s="691"/>
      <c r="C1051" s="691"/>
      <c r="D1051" s="691"/>
      <c r="E1051" s="691"/>
      <c r="F1051" s="691"/>
      <c r="G1051" s="691"/>
      <c r="H1051" s="55"/>
      <c r="I1051" s="112"/>
      <c r="J1051" s="46"/>
      <c r="K1051" s="134"/>
      <c r="L1051" s="134"/>
      <c r="M1051" s="49"/>
      <c r="N1051" s="21"/>
      <c r="O1051" s="691"/>
      <c r="P1051" s="691"/>
      <c r="Q1051" s="691"/>
      <c r="R1051" s="691"/>
      <c r="S1051" s="691"/>
      <c r="T1051" s="691"/>
      <c r="U1051" s="134"/>
      <c r="V1051" s="176"/>
      <c r="W1051" s="134"/>
      <c r="X1051" s="134"/>
      <c r="Y1051" s="134"/>
      <c r="Z1051" s="49"/>
      <c r="AA1051" s="21"/>
      <c r="AB1051" s="691"/>
      <c r="AC1051" s="691"/>
      <c r="AD1051" s="691"/>
      <c r="AE1051" s="691"/>
      <c r="AF1051" s="691"/>
      <c r="AG1051" s="691"/>
      <c r="AH1051" s="134"/>
      <c r="AI1051" s="176"/>
      <c r="AJ1051" s="134"/>
      <c r="AK1051" s="134"/>
      <c r="AL1051" s="134"/>
      <c r="AM1051" s="49"/>
      <c r="AN1051" s="21"/>
      <c r="AO1051" s="691"/>
      <c r="AP1051" s="691"/>
      <c r="AQ1051" s="691"/>
      <c r="AR1051" s="691"/>
      <c r="AS1051" s="691"/>
      <c r="AT1051" s="691"/>
      <c r="AU1051" s="134"/>
      <c r="AV1051" s="176"/>
      <c r="AW1051" s="134"/>
      <c r="AX1051" s="134"/>
      <c r="AY1051" s="134"/>
      <c r="AZ1051" s="49"/>
      <c r="BA1051" s="21"/>
      <c r="BB1051" s="691"/>
      <c r="BC1051" s="691"/>
      <c r="BD1051" s="691"/>
      <c r="BE1051" s="691"/>
      <c r="BF1051" s="691"/>
      <c r="BG1051" s="691"/>
      <c r="BH1051" s="134"/>
      <c r="BI1051" s="176"/>
      <c r="BJ1051" s="134"/>
      <c r="BK1051" s="134"/>
      <c r="BL1051" s="134"/>
      <c r="BM1051" s="49"/>
    </row>
    <row r="1052" spans="1:65" s="5" customFormat="1" ht="12.75" customHeight="1" x14ac:dyDescent="0.2">
      <c r="A1052" s="21"/>
      <c r="B1052" s="773"/>
      <c r="C1052" s="773"/>
      <c r="D1052" s="773"/>
      <c r="E1052" s="773"/>
      <c r="F1052" s="773"/>
      <c r="G1052" s="773"/>
      <c r="H1052" s="773"/>
      <c r="I1052" s="773"/>
      <c r="J1052" s="773"/>
      <c r="K1052" s="773"/>
      <c r="L1052" s="773"/>
      <c r="M1052" s="773"/>
      <c r="N1052" s="21"/>
      <c r="O1052" s="47"/>
      <c r="P1052" s="47"/>
      <c r="Q1052" s="47"/>
      <c r="R1052" s="47"/>
      <c r="S1052" s="47"/>
      <c r="T1052" s="47"/>
      <c r="U1052" s="51"/>
      <c r="V1052" s="51"/>
      <c r="W1052" s="51"/>
      <c r="X1052" s="51"/>
      <c r="Y1052" s="51"/>
      <c r="Z1052" s="51"/>
      <c r="AA1052" s="21"/>
      <c r="AB1052" s="47"/>
      <c r="AC1052" s="47"/>
      <c r="AD1052" s="47"/>
      <c r="AE1052" s="47"/>
      <c r="AF1052" s="47"/>
      <c r="AG1052" s="47"/>
      <c r="AH1052" s="51"/>
      <c r="AI1052" s="51"/>
      <c r="AJ1052" s="51"/>
      <c r="AK1052" s="51"/>
      <c r="AL1052" s="51"/>
      <c r="AM1052" s="51"/>
      <c r="AN1052" s="21"/>
      <c r="AO1052" s="47"/>
      <c r="AP1052" s="47"/>
      <c r="AQ1052" s="47"/>
      <c r="AR1052" s="47"/>
      <c r="AS1052" s="47"/>
      <c r="AT1052" s="47"/>
      <c r="AU1052" s="51"/>
      <c r="AV1052" s="51"/>
      <c r="AW1052" s="51"/>
      <c r="AX1052" s="51"/>
      <c r="AY1052" s="51"/>
      <c r="AZ1052" s="51"/>
      <c r="BA1052" s="21"/>
      <c r="BB1052" s="47"/>
      <c r="BC1052" s="47"/>
      <c r="BD1052" s="47"/>
      <c r="BE1052" s="47"/>
      <c r="BF1052" s="47"/>
      <c r="BG1052" s="47"/>
      <c r="BH1052" s="51"/>
      <c r="BI1052" s="51"/>
      <c r="BJ1052" s="51"/>
      <c r="BK1052" s="51"/>
      <c r="BL1052" s="51"/>
      <c r="BM1052" s="51"/>
    </row>
    <row r="1053" spans="1:65" s="5" customFormat="1" x14ac:dyDescent="0.2">
      <c r="A1053" s="21"/>
      <c r="B1053" s="55"/>
      <c r="C1053" s="21"/>
      <c r="D1053" s="21"/>
      <c r="E1053" s="21"/>
      <c r="F1053" s="21"/>
      <c r="G1053" s="21"/>
      <c r="H1053" s="73"/>
      <c r="I1053" s="109"/>
      <c r="J1053" s="21"/>
      <c r="K1053" s="130"/>
      <c r="L1053" s="51"/>
      <c r="M1053" s="59"/>
      <c r="N1053" s="21"/>
      <c r="O1053" s="55"/>
      <c r="P1053" s="21"/>
      <c r="Q1053" s="21"/>
      <c r="R1053" s="21"/>
      <c r="S1053" s="21"/>
      <c r="T1053" s="21"/>
      <c r="U1053" s="51"/>
      <c r="V1053" s="108"/>
      <c r="W1053" s="51"/>
      <c r="X1053" s="130"/>
      <c r="Y1053" s="51"/>
      <c r="Z1053" s="59"/>
      <c r="AA1053" s="21"/>
      <c r="AB1053" s="55"/>
      <c r="AC1053" s="21"/>
      <c r="AD1053" s="21"/>
      <c r="AE1053" s="21"/>
      <c r="AF1053" s="21"/>
      <c r="AG1053" s="21"/>
      <c r="AH1053" s="51"/>
      <c r="AI1053" s="108"/>
      <c r="AJ1053" s="51"/>
      <c r="AK1053" s="130"/>
      <c r="AL1053" s="51"/>
      <c r="AM1053" s="59"/>
      <c r="AN1053" s="21"/>
      <c r="AO1053" s="55"/>
      <c r="AP1053" s="21"/>
      <c r="AQ1053" s="21"/>
      <c r="AR1053" s="21"/>
      <c r="AS1053" s="21"/>
      <c r="AT1053" s="21"/>
      <c r="AU1053" s="51"/>
      <c r="AV1053" s="108"/>
      <c r="AW1053" s="51"/>
      <c r="AX1053" s="130"/>
      <c r="AY1053" s="51"/>
      <c r="AZ1053" s="59"/>
      <c r="BA1053" s="21"/>
      <c r="BB1053" s="55"/>
      <c r="BC1053" s="21"/>
      <c r="BD1053" s="21"/>
      <c r="BE1053" s="21"/>
      <c r="BF1053" s="21"/>
      <c r="BG1053" s="21"/>
      <c r="BH1053" s="51"/>
      <c r="BI1053" s="108"/>
      <c r="BJ1053" s="51"/>
      <c r="BK1053" s="130"/>
      <c r="BL1053" s="51"/>
      <c r="BM1053" s="59"/>
    </row>
    <row r="1054" spans="1:65" s="5" customFormat="1" ht="12.75" customHeight="1" x14ac:dyDescent="0.2">
      <c r="A1054" s="21"/>
      <c r="B1054" s="689"/>
      <c r="C1054" s="689"/>
      <c r="D1054" s="689"/>
      <c r="E1054" s="689"/>
      <c r="F1054" s="689"/>
      <c r="G1054" s="689"/>
      <c r="H1054" s="32"/>
      <c r="I1054" s="103"/>
      <c r="J1054" s="46"/>
      <c r="K1054" s="356"/>
      <c r="L1054" s="51"/>
      <c r="M1054" s="130"/>
      <c r="N1054" s="21"/>
      <c r="O1054" s="689"/>
      <c r="P1054" s="689"/>
      <c r="Q1054" s="689"/>
      <c r="R1054" s="689"/>
      <c r="S1054" s="689"/>
      <c r="T1054" s="689"/>
      <c r="U1054" s="156"/>
      <c r="V1054" s="176"/>
      <c r="W1054" s="134"/>
      <c r="X1054" s="356"/>
      <c r="Y1054" s="51"/>
      <c r="Z1054" s="130"/>
      <c r="AA1054" s="21"/>
      <c r="AB1054" s="689"/>
      <c r="AC1054" s="689"/>
      <c r="AD1054" s="689"/>
      <c r="AE1054" s="689"/>
      <c r="AF1054" s="689"/>
      <c r="AG1054" s="689"/>
      <c r="AH1054" s="156"/>
      <c r="AI1054" s="176"/>
      <c r="AJ1054" s="134"/>
      <c r="AK1054" s="356"/>
      <c r="AL1054" s="51"/>
      <c r="AM1054" s="130"/>
      <c r="AN1054" s="21"/>
      <c r="AO1054" s="689"/>
      <c r="AP1054" s="689"/>
      <c r="AQ1054" s="689"/>
      <c r="AR1054" s="689"/>
      <c r="AS1054" s="689"/>
      <c r="AT1054" s="689"/>
      <c r="AU1054" s="156"/>
      <c r="AV1054" s="176"/>
      <c r="AW1054" s="134"/>
      <c r="AX1054" s="356"/>
      <c r="AY1054" s="51"/>
      <c r="AZ1054" s="130"/>
      <c r="BA1054" s="21"/>
      <c r="BB1054" s="689"/>
      <c r="BC1054" s="689"/>
      <c r="BD1054" s="689"/>
      <c r="BE1054" s="689"/>
      <c r="BF1054" s="689"/>
      <c r="BG1054" s="689"/>
      <c r="BH1054" s="156"/>
      <c r="BI1054" s="176"/>
      <c r="BJ1054" s="134"/>
      <c r="BK1054" s="356"/>
      <c r="BL1054" s="51"/>
      <c r="BM1054" s="130"/>
    </row>
    <row r="1055" spans="1:65" s="5" customFormat="1" ht="12.75" customHeight="1" x14ac:dyDescent="0.2">
      <c r="A1055" s="21"/>
      <c r="B1055" s="689"/>
      <c r="C1055" s="689"/>
      <c r="D1055" s="689"/>
      <c r="E1055" s="689"/>
      <c r="F1055" s="689"/>
      <c r="G1055" s="689"/>
      <c r="H1055" s="55"/>
      <c r="I1055" s="112"/>
      <c r="J1055" s="46"/>
      <c r="K1055" s="134"/>
      <c r="L1055" s="134"/>
      <c r="M1055" s="49"/>
      <c r="N1055" s="21"/>
      <c r="O1055" s="689"/>
      <c r="P1055" s="689"/>
      <c r="Q1055" s="689"/>
      <c r="R1055" s="689"/>
      <c r="S1055" s="689"/>
      <c r="T1055" s="689"/>
      <c r="U1055" s="134"/>
      <c r="V1055" s="176"/>
      <c r="W1055" s="134"/>
      <c r="X1055" s="134"/>
      <c r="Y1055" s="134"/>
      <c r="Z1055" s="49"/>
      <c r="AA1055" s="21"/>
      <c r="AB1055" s="689"/>
      <c r="AC1055" s="689"/>
      <c r="AD1055" s="689"/>
      <c r="AE1055" s="689"/>
      <c r="AF1055" s="689"/>
      <c r="AG1055" s="689"/>
      <c r="AH1055" s="134"/>
      <c r="AI1055" s="176"/>
      <c r="AJ1055" s="134"/>
      <c r="AK1055" s="134"/>
      <c r="AL1055" s="134"/>
      <c r="AM1055" s="49"/>
      <c r="AN1055" s="21"/>
      <c r="AO1055" s="689"/>
      <c r="AP1055" s="689"/>
      <c r="AQ1055" s="689"/>
      <c r="AR1055" s="689"/>
      <c r="AS1055" s="689"/>
      <c r="AT1055" s="689"/>
      <c r="AU1055" s="134"/>
      <c r="AV1055" s="176"/>
      <c r="AW1055" s="134"/>
      <c r="AX1055" s="134"/>
      <c r="AY1055" s="134"/>
      <c r="AZ1055" s="49"/>
      <c r="BA1055" s="21"/>
      <c r="BB1055" s="689"/>
      <c r="BC1055" s="689"/>
      <c r="BD1055" s="689"/>
      <c r="BE1055" s="689"/>
      <c r="BF1055" s="689"/>
      <c r="BG1055" s="689"/>
      <c r="BH1055" s="134"/>
      <c r="BI1055" s="176"/>
      <c r="BJ1055" s="134"/>
      <c r="BK1055" s="134"/>
      <c r="BL1055" s="134"/>
      <c r="BM1055" s="49"/>
    </row>
    <row r="1056" spans="1:65" s="5" customFormat="1" ht="12.75" customHeight="1" x14ac:dyDescent="0.2">
      <c r="A1056" s="21"/>
      <c r="B1056" s="689"/>
      <c r="C1056" s="689"/>
      <c r="D1056" s="689"/>
      <c r="E1056" s="689"/>
      <c r="F1056" s="689"/>
      <c r="G1056" s="689"/>
      <c r="H1056" s="55"/>
      <c r="I1056" s="112"/>
      <c r="J1056" s="46"/>
      <c r="K1056" s="134"/>
      <c r="L1056" s="134"/>
      <c r="M1056" s="49"/>
      <c r="N1056" s="21"/>
      <c r="O1056" s="689"/>
      <c r="P1056" s="689"/>
      <c r="Q1056" s="689"/>
      <c r="R1056" s="689"/>
      <c r="S1056" s="689"/>
      <c r="T1056" s="689"/>
      <c r="U1056" s="134"/>
      <c r="V1056" s="176"/>
      <c r="W1056" s="134"/>
      <c r="X1056" s="134"/>
      <c r="Y1056" s="134"/>
      <c r="Z1056" s="49"/>
      <c r="AA1056" s="21"/>
      <c r="AB1056" s="689"/>
      <c r="AC1056" s="689"/>
      <c r="AD1056" s="689"/>
      <c r="AE1056" s="689"/>
      <c r="AF1056" s="689"/>
      <c r="AG1056" s="689"/>
      <c r="AH1056" s="134"/>
      <c r="AI1056" s="176"/>
      <c r="AJ1056" s="134"/>
      <c r="AK1056" s="134"/>
      <c r="AL1056" s="134"/>
      <c r="AM1056" s="49"/>
      <c r="AN1056" s="21"/>
      <c r="AO1056" s="689"/>
      <c r="AP1056" s="689"/>
      <c r="AQ1056" s="689"/>
      <c r="AR1056" s="689"/>
      <c r="AS1056" s="689"/>
      <c r="AT1056" s="689"/>
      <c r="AU1056" s="134"/>
      <c r="AV1056" s="176"/>
      <c r="AW1056" s="134"/>
      <c r="AX1056" s="134"/>
      <c r="AY1056" s="134"/>
      <c r="AZ1056" s="49"/>
      <c r="BA1056" s="21"/>
      <c r="BB1056" s="689"/>
      <c r="BC1056" s="689"/>
      <c r="BD1056" s="689"/>
      <c r="BE1056" s="689"/>
      <c r="BF1056" s="689"/>
      <c r="BG1056" s="689"/>
      <c r="BH1056" s="134"/>
      <c r="BI1056" s="176"/>
      <c r="BJ1056" s="134"/>
      <c r="BK1056" s="134"/>
      <c r="BL1056" s="134"/>
      <c r="BM1056" s="49"/>
    </row>
    <row r="1057" spans="1:65" s="5" customFormat="1" ht="12.75" customHeight="1" x14ac:dyDescent="0.2">
      <c r="A1057" s="21"/>
      <c r="B1057" s="773"/>
      <c r="C1057" s="773"/>
      <c r="D1057" s="773"/>
      <c r="E1057" s="773"/>
      <c r="F1057" s="773"/>
      <c r="G1057" s="773"/>
      <c r="H1057" s="773"/>
      <c r="I1057" s="773"/>
      <c r="J1057" s="773"/>
      <c r="K1057" s="773"/>
      <c r="L1057" s="773"/>
      <c r="M1057" s="773"/>
      <c r="N1057" s="21"/>
      <c r="O1057" s="47"/>
      <c r="P1057" s="47"/>
      <c r="Q1057" s="47"/>
      <c r="R1057" s="47"/>
      <c r="S1057" s="47"/>
      <c r="T1057" s="47"/>
      <c r="U1057" s="51"/>
      <c r="V1057" s="51"/>
      <c r="W1057" s="51"/>
      <c r="X1057" s="51"/>
      <c r="Y1057" s="51"/>
      <c r="Z1057" s="51"/>
      <c r="AA1057" s="21"/>
      <c r="AB1057" s="47"/>
      <c r="AC1057" s="47"/>
      <c r="AD1057" s="47"/>
      <c r="AE1057" s="47"/>
      <c r="AF1057" s="47"/>
      <c r="AG1057" s="47"/>
      <c r="AH1057" s="51"/>
      <c r="AI1057" s="51"/>
      <c r="AJ1057" s="51"/>
      <c r="AK1057" s="51"/>
      <c r="AL1057" s="51"/>
      <c r="AM1057" s="51"/>
      <c r="AN1057" s="21"/>
      <c r="AO1057" s="47"/>
      <c r="AP1057" s="47"/>
      <c r="AQ1057" s="47"/>
      <c r="AR1057" s="47"/>
      <c r="AS1057" s="47"/>
      <c r="AT1057" s="47"/>
      <c r="AU1057" s="51"/>
      <c r="AV1057" s="51"/>
      <c r="AW1057" s="51"/>
      <c r="AX1057" s="51"/>
      <c r="AY1057" s="51"/>
      <c r="AZ1057" s="51"/>
      <c r="BA1057" s="21"/>
      <c r="BB1057" s="47"/>
      <c r="BC1057" s="47"/>
      <c r="BD1057" s="47"/>
      <c r="BE1057" s="47"/>
      <c r="BF1057" s="47"/>
      <c r="BG1057" s="47"/>
      <c r="BH1057" s="51"/>
      <c r="BI1057" s="51"/>
      <c r="BJ1057" s="51"/>
      <c r="BK1057" s="51"/>
      <c r="BL1057" s="51"/>
      <c r="BM1057" s="51"/>
    </row>
    <row r="1058" spans="1:65" s="5" customFormat="1" x14ac:dyDescent="0.2">
      <c r="A1058" s="21"/>
      <c r="B1058" s="73"/>
      <c r="C1058" s="21"/>
      <c r="D1058" s="21"/>
      <c r="E1058" s="21"/>
      <c r="F1058" s="21"/>
      <c r="G1058" s="21"/>
      <c r="H1058" s="73"/>
      <c r="I1058" s="109"/>
      <c r="J1058" s="21"/>
      <c r="K1058" s="130"/>
      <c r="L1058" s="51"/>
      <c r="M1058" s="59"/>
      <c r="N1058" s="21"/>
      <c r="O1058" s="73"/>
      <c r="P1058" s="21"/>
      <c r="Q1058" s="21"/>
      <c r="R1058" s="21"/>
      <c r="S1058" s="21"/>
      <c r="T1058" s="21"/>
      <c r="U1058" s="51"/>
      <c r="V1058" s="108"/>
      <c r="W1058" s="51"/>
      <c r="X1058" s="130"/>
      <c r="Y1058" s="51"/>
      <c r="Z1058" s="59"/>
      <c r="AA1058" s="21"/>
      <c r="AB1058" s="73"/>
      <c r="AC1058" s="21"/>
      <c r="AD1058" s="21"/>
      <c r="AE1058" s="21"/>
      <c r="AF1058" s="21"/>
      <c r="AG1058" s="21"/>
      <c r="AH1058" s="51"/>
      <c r="AI1058" s="108"/>
      <c r="AJ1058" s="51"/>
      <c r="AK1058" s="130"/>
      <c r="AL1058" s="51"/>
      <c r="AM1058" s="59"/>
      <c r="AN1058" s="21"/>
      <c r="AO1058" s="73"/>
      <c r="AP1058" s="21"/>
      <c r="AQ1058" s="21"/>
      <c r="AR1058" s="21"/>
      <c r="AS1058" s="21"/>
      <c r="AT1058" s="21"/>
      <c r="AU1058" s="51"/>
      <c r="AV1058" s="108"/>
      <c r="AW1058" s="51"/>
      <c r="AX1058" s="130"/>
      <c r="AY1058" s="51"/>
      <c r="AZ1058" s="59"/>
      <c r="BA1058" s="21"/>
      <c r="BB1058" s="73"/>
      <c r="BC1058" s="21"/>
      <c r="BD1058" s="21"/>
      <c r="BE1058" s="21"/>
      <c r="BF1058" s="21"/>
      <c r="BG1058" s="21"/>
      <c r="BH1058" s="51"/>
      <c r="BI1058" s="108"/>
      <c r="BJ1058" s="51"/>
      <c r="BK1058" s="130"/>
      <c r="BL1058" s="51"/>
      <c r="BM1058" s="59"/>
    </row>
    <row r="1059" spans="1:65" s="36" customFormat="1" ht="12.75" customHeight="1" x14ac:dyDescent="0.2">
      <c r="A1059" s="82"/>
      <c r="B1059" s="689"/>
      <c r="C1059" s="689"/>
      <c r="D1059" s="689"/>
      <c r="E1059" s="689"/>
      <c r="F1059" s="689"/>
      <c r="G1059" s="689"/>
      <c r="H1059" s="32"/>
      <c r="I1059" s="103"/>
      <c r="J1059" s="46"/>
      <c r="K1059" s="356"/>
      <c r="L1059" s="51"/>
      <c r="M1059" s="130"/>
      <c r="N1059" s="82"/>
      <c r="O1059" s="689"/>
      <c r="P1059" s="689"/>
      <c r="Q1059" s="689"/>
      <c r="R1059" s="689"/>
      <c r="S1059" s="689"/>
      <c r="T1059" s="689"/>
      <c r="U1059" s="156"/>
      <c r="V1059" s="176"/>
      <c r="W1059" s="134"/>
      <c r="X1059" s="356"/>
      <c r="Y1059" s="51"/>
      <c r="Z1059" s="130"/>
      <c r="AA1059" s="82"/>
      <c r="AB1059" s="689"/>
      <c r="AC1059" s="689"/>
      <c r="AD1059" s="689"/>
      <c r="AE1059" s="689"/>
      <c r="AF1059" s="689"/>
      <c r="AG1059" s="689"/>
      <c r="AH1059" s="156"/>
      <c r="AI1059" s="176"/>
      <c r="AJ1059" s="134"/>
      <c r="AK1059" s="356"/>
      <c r="AL1059" s="51"/>
      <c r="AM1059" s="130"/>
      <c r="AN1059" s="82"/>
      <c r="AO1059" s="689"/>
      <c r="AP1059" s="689"/>
      <c r="AQ1059" s="689"/>
      <c r="AR1059" s="689"/>
      <c r="AS1059" s="689"/>
      <c r="AT1059" s="689"/>
      <c r="AU1059" s="156"/>
      <c r="AV1059" s="176"/>
      <c r="AW1059" s="134"/>
      <c r="AX1059" s="356"/>
      <c r="AY1059" s="51"/>
      <c r="AZ1059" s="130"/>
      <c r="BA1059" s="82"/>
      <c r="BB1059" s="689"/>
      <c r="BC1059" s="689"/>
      <c r="BD1059" s="689"/>
      <c r="BE1059" s="689"/>
      <c r="BF1059" s="689"/>
      <c r="BG1059" s="689"/>
      <c r="BH1059" s="156"/>
      <c r="BI1059" s="176"/>
      <c r="BJ1059" s="134"/>
      <c r="BK1059" s="356"/>
      <c r="BL1059" s="51"/>
      <c r="BM1059" s="130"/>
    </row>
    <row r="1060" spans="1:65" s="36" customFormat="1" ht="12.75" customHeight="1" x14ac:dyDescent="0.2">
      <c r="A1060" s="82"/>
      <c r="B1060" s="689"/>
      <c r="C1060" s="689"/>
      <c r="D1060" s="689"/>
      <c r="E1060" s="689"/>
      <c r="F1060" s="689"/>
      <c r="G1060" s="689"/>
      <c r="H1060" s="55"/>
      <c r="I1060" s="100"/>
      <c r="J1060" s="45"/>
      <c r="K1060" s="134"/>
      <c r="L1060" s="134"/>
      <c r="M1060" s="49"/>
      <c r="N1060" s="82"/>
      <c r="O1060" s="689"/>
      <c r="P1060" s="689"/>
      <c r="Q1060" s="689"/>
      <c r="R1060" s="689"/>
      <c r="S1060" s="689"/>
      <c r="T1060" s="689"/>
      <c r="U1060" s="134"/>
      <c r="V1060" s="176"/>
      <c r="W1060" s="134"/>
      <c r="X1060" s="134"/>
      <c r="Y1060" s="134"/>
      <c r="Z1060" s="49"/>
      <c r="AA1060" s="82"/>
      <c r="AB1060" s="689"/>
      <c r="AC1060" s="689"/>
      <c r="AD1060" s="689"/>
      <c r="AE1060" s="689"/>
      <c r="AF1060" s="689"/>
      <c r="AG1060" s="689"/>
      <c r="AH1060" s="134"/>
      <c r="AI1060" s="176"/>
      <c r="AJ1060" s="134"/>
      <c r="AK1060" s="134"/>
      <c r="AL1060" s="134"/>
      <c r="AM1060" s="49"/>
      <c r="AN1060" s="82"/>
      <c r="AO1060" s="689"/>
      <c r="AP1060" s="689"/>
      <c r="AQ1060" s="689"/>
      <c r="AR1060" s="689"/>
      <c r="AS1060" s="689"/>
      <c r="AT1060" s="689"/>
      <c r="AU1060" s="134"/>
      <c r="AV1060" s="176"/>
      <c r="AW1060" s="134"/>
      <c r="AX1060" s="134"/>
      <c r="AY1060" s="134"/>
      <c r="AZ1060" s="49"/>
      <c r="BA1060" s="82"/>
      <c r="BB1060" s="689"/>
      <c r="BC1060" s="689"/>
      <c r="BD1060" s="689"/>
      <c r="BE1060" s="689"/>
      <c r="BF1060" s="689"/>
      <c r="BG1060" s="689"/>
      <c r="BH1060" s="134"/>
      <c r="BI1060" s="176"/>
      <c r="BJ1060" s="134"/>
      <c r="BK1060" s="134"/>
      <c r="BL1060" s="134"/>
      <c r="BM1060" s="49"/>
    </row>
    <row r="1061" spans="1:65" s="36" customFormat="1" ht="12.75" customHeight="1" x14ac:dyDescent="0.2">
      <c r="A1061" s="82"/>
      <c r="B1061" s="689"/>
      <c r="C1061" s="689"/>
      <c r="D1061" s="689"/>
      <c r="E1061" s="689"/>
      <c r="F1061" s="689"/>
      <c r="G1061" s="689"/>
      <c r="H1061" s="55"/>
      <c r="I1061" s="100"/>
      <c r="J1061" s="45"/>
      <c r="K1061" s="134"/>
      <c r="L1061" s="134"/>
      <c r="M1061" s="49"/>
      <c r="N1061" s="82"/>
      <c r="O1061" s="689"/>
      <c r="P1061" s="689"/>
      <c r="Q1061" s="689"/>
      <c r="R1061" s="689"/>
      <c r="S1061" s="689"/>
      <c r="T1061" s="689"/>
      <c r="U1061" s="134"/>
      <c r="V1061" s="176"/>
      <c r="W1061" s="134"/>
      <c r="X1061" s="134"/>
      <c r="Y1061" s="134"/>
      <c r="Z1061" s="49"/>
      <c r="AA1061" s="82"/>
      <c r="AB1061" s="689"/>
      <c r="AC1061" s="689"/>
      <c r="AD1061" s="689"/>
      <c r="AE1061" s="689"/>
      <c r="AF1061" s="689"/>
      <c r="AG1061" s="689"/>
      <c r="AH1061" s="134"/>
      <c r="AI1061" s="176"/>
      <c r="AJ1061" s="134"/>
      <c r="AK1061" s="134"/>
      <c r="AL1061" s="134"/>
      <c r="AM1061" s="49"/>
      <c r="AN1061" s="82"/>
      <c r="AO1061" s="689"/>
      <c r="AP1061" s="689"/>
      <c r="AQ1061" s="689"/>
      <c r="AR1061" s="689"/>
      <c r="AS1061" s="689"/>
      <c r="AT1061" s="689"/>
      <c r="AU1061" s="134"/>
      <c r="AV1061" s="176"/>
      <c r="AW1061" s="134"/>
      <c r="AX1061" s="134"/>
      <c r="AY1061" s="134"/>
      <c r="AZ1061" s="49"/>
      <c r="BA1061" s="82"/>
      <c r="BB1061" s="689"/>
      <c r="BC1061" s="689"/>
      <c r="BD1061" s="689"/>
      <c r="BE1061" s="689"/>
      <c r="BF1061" s="689"/>
      <c r="BG1061" s="689"/>
      <c r="BH1061" s="134"/>
      <c r="BI1061" s="176"/>
      <c r="BJ1061" s="134"/>
      <c r="BK1061" s="134"/>
      <c r="BL1061" s="134"/>
      <c r="BM1061" s="49"/>
    </row>
    <row r="1062" spans="1:65" s="36" customFormat="1" ht="12.75" customHeight="1" x14ac:dyDescent="0.2">
      <c r="A1062" s="82"/>
      <c r="B1062" s="773"/>
      <c r="C1062" s="773"/>
      <c r="D1062" s="773"/>
      <c r="E1062" s="773"/>
      <c r="F1062" s="773"/>
      <c r="G1062" s="773"/>
      <c r="H1062" s="773"/>
      <c r="I1062" s="773"/>
      <c r="J1062" s="773"/>
      <c r="K1062" s="773"/>
      <c r="L1062" s="773"/>
      <c r="M1062" s="773"/>
      <c r="N1062" s="82"/>
      <c r="O1062" s="47"/>
      <c r="P1062" s="47"/>
      <c r="Q1062" s="47"/>
      <c r="R1062" s="47"/>
      <c r="S1062" s="47"/>
      <c r="T1062" s="47"/>
      <c r="U1062" s="51"/>
      <c r="V1062" s="51"/>
      <c r="W1062" s="51"/>
      <c r="X1062" s="51"/>
      <c r="Y1062" s="51"/>
      <c r="Z1062" s="51"/>
      <c r="AA1062" s="82"/>
      <c r="AB1062" s="47"/>
      <c r="AC1062" s="47"/>
      <c r="AD1062" s="47"/>
      <c r="AE1062" s="47"/>
      <c r="AF1062" s="47"/>
      <c r="AG1062" s="47"/>
      <c r="AH1062" s="51"/>
      <c r="AI1062" s="51"/>
      <c r="AJ1062" s="51"/>
      <c r="AK1062" s="51"/>
      <c r="AL1062" s="51"/>
      <c r="AM1062" s="51"/>
      <c r="AN1062" s="82"/>
      <c r="AO1062" s="47"/>
      <c r="AP1062" s="47"/>
      <c r="AQ1062" s="47"/>
      <c r="AR1062" s="47"/>
      <c r="AS1062" s="47"/>
      <c r="AT1062" s="47"/>
      <c r="AU1062" s="51"/>
      <c r="AV1062" s="51"/>
      <c r="AW1062" s="51"/>
      <c r="AX1062" s="51"/>
      <c r="AY1062" s="51"/>
      <c r="AZ1062" s="51"/>
      <c r="BA1062" s="82"/>
      <c r="BB1062" s="47"/>
      <c r="BC1062" s="47"/>
      <c r="BD1062" s="47"/>
      <c r="BE1062" s="47"/>
      <c r="BF1062" s="47"/>
      <c r="BG1062" s="47"/>
      <c r="BH1062" s="51"/>
      <c r="BI1062" s="51"/>
      <c r="BJ1062" s="51"/>
      <c r="BK1062" s="51"/>
      <c r="BL1062" s="51"/>
      <c r="BM1062" s="51"/>
    </row>
    <row r="1063" spans="1:65" s="5" customFormat="1" x14ac:dyDescent="0.2">
      <c r="A1063" s="21"/>
      <c r="B1063" s="73"/>
      <c r="C1063" s="21"/>
      <c r="D1063" s="21"/>
      <c r="E1063" s="21"/>
      <c r="F1063" s="21"/>
      <c r="G1063" s="21"/>
      <c r="H1063" s="73"/>
      <c r="I1063" s="109"/>
      <c r="J1063" s="21"/>
      <c r="K1063" s="130"/>
      <c r="L1063" s="51"/>
      <c r="M1063" s="59"/>
      <c r="N1063" s="21"/>
      <c r="O1063" s="73"/>
      <c r="P1063" s="21"/>
      <c r="Q1063" s="21"/>
      <c r="R1063" s="21"/>
      <c r="S1063" s="21"/>
      <c r="T1063" s="21"/>
      <c r="U1063" s="51"/>
      <c r="V1063" s="108"/>
      <c r="W1063" s="51"/>
      <c r="X1063" s="130"/>
      <c r="Y1063" s="51"/>
      <c r="Z1063" s="59"/>
      <c r="AA1063" s="21"/>
      <c r="AB1063" s="73"/>
      <c r="AC1063" s="21"/>
      <c r="AD1063" s="21"/>
      <c r="AE1063" s="21"/>
      <c r="AF1063" s="21"/>
      <c r="AG1063" s="21"/>
      <c r="AH1063" s="51"/>
      <c r="AI1063" s="108"/>
      <c r="AJ1063" s="51"/>
      <c r="AK1063" s="130"/>
      <c r="AL1063" s="51"/>
      <c r="AM1063" s="59"/>
      <c r="AN1063" s="21"/>
      <c r="AO1063" s="73"/>
      <c r="AP1063" s="21"/>
      <c r="AQ1063" s="21"/>
      <c r="AR1063" s="21"/>
      <c r="AS1063" s="21"/>
      <c r="AT1063" s="21"/>
      <c r="AU1063" s="51"/>
      <c r="AV1063" s="108"/>
      <c r="AW1063" s="51"/>
      <c r="AX1063" s="130"/>
      <c r="AY1063" s="51"/>
      <c r="AZ1063" s="59"/>
      <c r="BA1063" s="21"/>
      <c r="BB1063" s="73"/>
      <c r="BC1063" s="21"/>
      <c r="BD1063" s="21"/>
      <c r="BE1063" s="21"/>
      <c r="BF1063" s="21"/>
      <c r="BG1063" s="21"/>
      <c r="BH1063" s="51"/>
      <c r="BI1063" s="108"/>
      <c r="BJ1063" s="51"/>
      <c r="BK1063" s="130"/>
      <c r="BL1063" s="51"/>
      <c r="BM1063" s="59"/>
    </row>
    <row r="1064" spans="1:65" s="5" customFormat="1" ht="12.75" customHeight="1" x14ac:dyDescent="0.2">
      <c r="A1064" s="21"/>
      <c r="B1064" s="689"/>
      <c r="C1064" s="689"/>
      <c r="D1064" s="689"/>
      <c r="E1064" s="689"/>
      <c r="F1064" s="689"/>
      <c r="G1064" s="689"/>
      <c r="H1064" s="32"/>
      <c r="I1064" s="103"/>
      <c r="J1064" s="46"/>
      <c r="K1064" s="356"/>
      <c r="L1064" s="51"/>
      <c r="M1064" s="130"/>
      <c r="N1064" s="21"/>
      <c r="O1064" s="689"/>
      <c r="P1064" s="689"/>
      <c r="Q1064" s="689"/>
      <c r="R1064" s="689"/>
      <c r="S1064" s="689"/>
      <c r="T1064" s="689"/>
      <c r="U1064" s="156"/>
      <c r="V1064" s="176"/>
      <c r="W1064" s="134"/>
      <c r="X1064" s="356"/>
      <c r="Y1064" s="51"/>
      <c r="Z1064" s="130"/>
      <c r="AA1064" s="21"/>
      <c r="AB1064" s="689"/>
      <c r="AC1064" s="689"/>
      <c r="AD1064" s="689"/>
      <c r="AE1064" s="689"/>
      <c r="AF1064" s="689"/>
      <c r="AG1064" s="689"/>
      <c r="AH1064" s="156"/>
      <c r="AI1064" s="176"/>
      <c r="AJ1064" s="134"/>
      <c r="AK1064" s="356"/>
      <c r="AL1064" s="51"/>
      <c r="AM1064" s="130"/>
      <c r="AN1064" s="21"/>
      <c r="AO1064" s="689"/>
      <c r="AP1064" s="689"/>
      <c r="AQ1064" s="689"/>
      <c r="AR1064" s="689"/>
      <c r="AS1064" s="689"/>
      <c r="AT1064" s="689"/>
      <c r="AU1064" s="156"/>
      <c r="AV1064" s="176"/>
      <c r="AW1064" s="134"/>
      <c r="AX1064" s="356"/>
      <c r="AY1064" s="51"/>
      <c r="AZ1064" s="130"/>
      <c r="BA1064" s="21"/>
      <c r="BB1064" s="689"/>
      <c r="BC1064" s="689"/>
      <c r="BD1064" s="689"/>
      <c r="BE1064" s="689"/>
      <c r="BF1064" s="689"/>
      <c r="BG1064" s="689"/>
      <c r="BH1064" s="156"/>
      <c r="BI1064" s="176"/>
      <c r="BJ1064" s="134"/>
      <c r="BK1064" s="356"/>
      <c r="BL1064" s="51"/>
      <c r="BM1064" s="130"/>
    </row>
    <row r="1065" spans="1:65" s="5" customFormat="1" ht="12.75" customHeight="1" x14ac:dyDescent="0.2">
      <c r="A1065" s="21"/>
      <c r="B1065" s="689"/>
      <c r="C1065" s="689"/>
      <c r="D1065" s="689"/>
      <c r="E1065" s="689"/>
      <c r="F1065" s="689"/>
      <c r="G1065" s="689"/>
      <c r="H1065" s="55"/>
      <c r="I1065" s="112"/>
      <c r="J1065" s="46"/>
      <c r="K1065" s="134"/>
      <c r="L1065" s="134"/>
      <c r="M1065" s="49"/>
      <c r="N1065" s="21"/>
      <c r="O1065" s="689"/>
      <c r="P1065" s="689"/>
      <c r="Q1065" s="689"/>
      <c r="R1065" s="689"/>
      <c r="S1065" s="689"/>
      <c r="T1065" s="689"/>
      <c r="U1065" s="134"/>
      <c r="V1065" s="176"/>
      <c r="W1065" s="134"/>
      <c r="X1065" s="134"/>
      <c r="Y1065" s="134"/>
      <c r="Z1065" s="49"/>
      <c r="AA1065" s="21"/>
      <c r="AB1065" s="689"/>
      <c r="AC1065" s="689"/>
      <c r="AD1065" s="689"/>
      <c r="AE1065" s="689"/>
      <c r="AF1065" s="689"/>
      <c r="AG1065" s="689"/>
      <c r="AH1065" s="134"/>
      <c r="AI1065" s="176"/>
      <c r="AJ1065" s="134"/>
      <c r="AK1065" s="134"/>
      <c r="AL1065" s="134"/>
      <c r="AM1065" s="49"/>
      <c r="AN1065" s="21"/>
      <c r="AO1065" s="689"/>
      <c r="AP1065" s="689"/>
      <c r="AQ1065" s="689"/>
      <c r="AR1065" s="689"/>
      <c r="AS1065" s="689"/>
      <c r="AT1065" s="689"/>
      <c r="AU1065" s="134"/>
      <c r="AV1065" s="176"/>
      <c r="AW1065" s="134"/>
      <c r="AX1065" s="134"/>
      <c r="AY1065" s="134"/>
      <c r="AZ1065" s="49"/>
      <c r="BA1065" s="21"/>
      <c r="BB1065" s="689"/>
      <c r="BC1065" s="689"/>
      <c r="BD1065" s="689"/>
      <c r="BE1065" s="689"/>
      <c r="BF1065" s="689"/>
      <c r="BG1065" s="689"/>
      <c r="BH1065" s="134"/>
      <c r="BI1065" s="176"/>
      <c r="BJ1065" s="134"/>
      <c r="BK1065" s="134"/>
      <c r="BL1065" s="134"/>
      <c r="BM1065" s="49"/>
    </row>
    <row r="1066" spans="1:65" s="5" customFormat="1" ht="12.75" customHeight="1" x14ac:dyDescent="0.2">
      <c r="A1066" s="21"/>
      <c r="B1066" s="689"/>
      <c r="C1066" s="689"/>
      <c r="D1066" s="689"/>
      <c r="E1066" s="689"/>
      <c r="F1066" s="689"/>
      <c r="G1066" s="689"/>
      <c r="H1066" s="55"/>
      <c r="I1066" s="112"/>
      <c r="J1066" s="46"/>
      <c r="K1066" s="134"/>
      <c r="L1066" s="134"/>
      <c r="M1066" s="49"/>
      <c r="N1066" s="21"/>
      <c r="O1066" s="689"/>
      <c r="P1066" s="689"/>
      <c r="Q1066" s="689"/>
      <c r="R1066" s="689"/>
      <c r="S1066" s="689"/>
      <c r="T1066" s="689"/>
      <c r="U1066" s="134"/>
      <c r="V1066" s="176"/>
      <c r="W1066" s="134"/>
      <c r="X1066" s="134"/>
      <c r="Y1066" s="134"/>
      <c r="Z1066" s="49"/>
      <c r="AA1066" s="21"/>
      <c r="AB1066" s="689"/>
      <c r="AC1066" s="689"/>
      <c r="AD1066" s="689"/>
      <c r="AE1066" s="689"/>
      <c r="AF1066" s="689"/>
      <c r="AG1066" s="689"/>
      <c r="AH1066" s="134"/>
      <c r="AI1066" s="176"/>
      <c r="AJ1066" s="134"/>
      <c r="AK1066" s="134"/>
      <c r="AL1066" s="134"/>
      <c r="AM1066" s="49"/>
      <c r="AN1066" s="21"/>
      <c r="AO1066" s="689"/>
      <c r="AP1066" s="689"/>
      <c r="AQ1066" s="689"/>
      <c r="AR1066" s="689"/>
      <c r="AS1066" s="689"/>
      <c r="AT1066" s="689"/>
      <c r="AU1066" s="134"/>
      <c r="AV1066" s="176"/>
      <c r="AW1066" s="134"/>
      <c r="AX1066" s="134"/>
      <c r="AY1066" s="134"/>
      <c r="AZ1066" s="49"/>
      <c r="BA1066" s="21"/>
      <c r="BB1066" s="689"/>
      <c r="BC1066" s="689"/>
      <c r="BD1066" s="689"/>
      <c r="BE1066" s="689"/>
      <c r="BF1066" s="689"/>
      <c r="BG1066" s="689"/>
      <c r="BH1066" s="134"/>
      <c r="BI1066" s="176"/>
      <c r="BJ1066" s="134"/>
      <c r="BK1066" s="134"/>
      <c r="BL1066" s="134"/>
      <c r="BM1066" s="49"/>
    </row>
    <row r="1067" spans="1:65" s="5" customFormat="1" ht="12.75" customHeight="1" x14ac:dyDescent="0.2">
      <c r="A1067" s="21"/>
      <c r="B1067" s="773"/>
      <c r="C1067" s="773"/>
      <c r="D1067" s="773"/>
      <c r="E1067" s="773"/>
      <c r="F1067" s="773"/>
      <c r="G1067" s="773"/>
      <c r="H1067" s="773"/>
      <c r="I1067" s="773"/>
      <c r="J1067" s="773"/>
      <c r="K1067" s="773"/>
      <c r="L1067" s="773"/>
      <c r="M1067" s="773"/>
      <c r="N1067" s="21"/>
      <c r="O1067" s="47"/>
      <c r="P1067" s="47"/>
      <c r="Q1067" s="47"/>
      <c r="R1067" s="47"/>
      <c r="S1067" s="47"/>
      <c r="T1067" s="47"/>
      <c r="U1067" s="51"/>
      <c r="V1067" s="51"/>
      <c r="W1067" s="51"/>
      <c r="X1067" s="51"/>
      <c r="Y1067" s="51"/>
      <c r="Z1067" s="51"/>
      <c r="AA1067" s="21"/>
      <c r="AB1067" s="47"/>
      <c r="AC1067" s="47"/>
      <c r="AD1067" s="47"/>
      <c r="AE1067" s="47"/>
      <c r="AF1067" s="47"/>
      <c r="AG1067" s="47"/>
      <c r="AH1067" s="51"/>
      <c r="AI1067" s="51"/>
      <c r="AJ1067" s="51"/>
      <c r="AK1067" s="51"/>
      <c r="AL1067" s="51"/>
      <c r="AM1067" s="51"/>
      <c r="AN1067" s="21"/>
      <c r="AO1067" s="47"/>
      <c r="AP1067" s="47"/>
      <c r="AQ1067" s="47"/>
      <c r="AR1067" s="47"/>
      <c r="AS1067" s="47"/>
      <c r="AT1067" s="47"/>
      <c r="AU1067" s="51"/>
      <c r="AV1067" s="51"/>
      <c r="AW1067" s="51"/>
      <c r="AX1067" s="51"/>
      <c r="AY1067" s="51"/>
      <c r="AZ1067" s="51"/>
      <c r="BA1067" s="21"/>
      <c r="BB1067" s="47"/>
      <c r="BC1067" s="47"/>
      <c r="BD1067" s="47"/>
      <c r="BE1067" s="47"/>
      <c r="BF1067" s="47"/>
      <c r="BG1067" s="47"/>
      <c r="BH1067" s="51"/>
      <c r="BI1067" s="51"/>
      <c r="BJ1067" s="51"/>
      <c r="BK1067" s="51"/>
      <c r="BL1067" s="51"/>
      <c r="BM1067" s="51"/>
    </row>
    <row r="1068" spans="1:65" s="5" customFormat="1" x14ac:dyDescent="0.2">
      <c r="A1068" s="21"/>
      <c r="B1068" s="73"/>
      <c r="C1068" s="21"/>
      <c r="D1068" s="21"/>
      <c r="E1068" s="21"/>
      <c r="F1068" s="21"/>
      <c r="G1068" s="21"/>
      <c r="H1068" s="73"/>
      <c r="I1068" s="109"/>
      <c r="J1068" s="21"/>
      <c r="K1068" s="130"/>
      <c r="L1068" s="51"/>
      <c r="M1068" s="59"/>
      <c r="N1068" s="21"/>
      <c r="O1068" s="73"/>
      <c r="P1068" s="21"/>
      <c r="Q1068" s="21"/>
      <c r="R1068" s="21"/>
      <c r="S1068" s="21"/>
      <c r="T1068" s="21"/>
      <c r="U1068" s="51"/>
      <c r="V1068" s="108"/>
      <c r="W1068" s="51"/>
      <c r="X1068" s="130"/>
      <c r="Y1068" s="51"/>
      <c r="Z1068" s="59"/>
      <c r="AA1068" s="21"/>
      <c r="AB1068" s="73"/>
      <c r="AC1068" s="21"/>
      <c r="AD1068" s="21"/>
      <c r="AE1068" s="21"/>
      <c r="AF1068" s="21"/>
      <c r="AG1068" s="21"/>
      <c r="AH1068" s="51"/>
      <c r="AI1068" s="108"/>
      <c r="AJ1068" s="51"/>
      <c r="AK1068" s="130"/>
      <c r="AL1068" s="51"/>
      <c r="AM1068" s="59"/>
      <c r="AN1068" s="21"/>
      <c r="AO1068" s="73"/>
      <c r="AP1068" s="21"/>
      <c r="AQ1068" s="21"/>
      <c r="AR1068" s="21"/>
      <c r="AS1068" s="21"/>
      <c r="AT1068" s="21"/>
      <c r="AU1068" s="51"/>
      <c r="AV1068" s="108"/>
      <c r="AW1068" s="51"/>
      <c r="AX1068" s="130"/>
      <c r="AY1068" s="51"/>
      <c r="AZ1068" s="59"/>
      <c r="BA1068" s="21"/>
      <c r="BB1068" s="73"/>
      <c r="BC1068" s="21"/>
      <c r="BD1068" s="21"/>
      <c r="BE1068" s="21"/>
      <c r="BF1068" s="21"/>
      <c r="BG1068" s="21"/>
      <c r="BH1068" s="51"/>
      <c r="BI1068" s="108"/>
      <c r="BJ1068" s="51"/>
      <c r="BK1068" s="130"/>
      <c r="BL1068" s="51"/>
      <c r="BM1068" s="59"/>
    </row>
    <row r="1069" spans="1:65" s="5" customFormat="1" ht="12.75" customHeight="1" x14ac:dyDescent="0.2">
      <c r="A1069" s="21"/>
      <c r="B1069" s="689"/>
      <c r="C1069" s="689"/>
      <c r="D1069" s="689"/>
      <c r="E1069" s="689"/>
      <c r="F1069" s="689"/>
      <c r="G1069" s="689"/>
      <c r="H1069" s="32"/>
      <c r="I1069" s="103"/>
      <c r="J1069" s="46"/>
      <c r="K1069" s="356"/>
      <c r="L1069" s="51"/>
      <c r="M1069" s="130"/>
      <c r="N1069" s="21"/>
      <c r="O1069" s="689"/>
      <c r="P1069" s="689"/>
      <c r="Q1069" s="689"/>
      <c r="R1069" s="689"/>
      <c r="S1069" s="689"/>
      <c r="T1069" s="689"/>
      <c r="U1069" s="156"/>
      <c r="V1069" s="176"/>
      <c r="W1069" s="134"/>
      <c r="X1069" s="356"/>
      <c r="Y1069" s="51"/>
      <c r="Z1069" s="130"/>
      <c r="AA1069" s="21"/>
      <c r="AB1069" s="689"/>
      <c r="AC1069" s="689"/>
      <c r="AD1069" s="689"/>
      <c r="AE1069" s="689"/>
      <c r="AF1069" s="689"/>
      <c r="AG1069" s="689"/>
      <c r="AH1069" s="156"/>
      <c r="AI1069" s="176"/>
      <c r="AJ1069" s="134"/>
      <c r="AK1069" s="356"/>
      <c r="AL1069" s="51"/>
      <c r="AM1069" s="130"/>
      <c r="AN1069" s="21"/>
      <c r="AO1069" s="689"/>
      <c r="AP1069" s="689"/>
      <c r="AQ1069" s="689"/>
      <c r="AR1069" s="689"/>
      <c r="AS1069" s="689"/>
      <c r="AT1069" s="689"/>
      <c r="AU1069" s="156"/>
      <c r="AV1069" s="176"/>
      <c r="AW1069" s="134"/>
      <c r="AX1069" s="356"/>
      <c r="AY1069" s="51"/>
      <c r="AZ1069" s="130"/>
      <c r="BA1069" s="21"/>
      <c r="BB1069" s="689"/>
      <c r="BC1069" s="689"/>
      <c r="BD1069" s="689"/>
      <c r="BE1069" s="689"/>
      <c r="BF1069" s="689"/>
      <c r="BG1069" s="689"/>
      <c r="BH1069" s="156"/>
      <c r="BI1069" s="176"/>
      <c r="BJ1069" s="134"/>
      <c r="BK1069" s="356"/>
      <c r="BL1069" s="51"/>
      <c r="BM1069" s="130"/>
    </row>
    <row r="1070" spans="1:65" s="5" customFormat="1" ht="12.75" customHeight="1" x14ac:dyDescent="0.2">
      <c r="A1070" s="21"/>
      <c r="B1070" s="689"/>
      <c r="C1070" s="689"/>
      <c r="D1070" s="689"/>
      <c r="E1070" s="689"/>
      <c r="F1070" s="689"/>
      <c r="G1070" s="689"/>
      <c r="H1070" s="55"/>
      <c r="I1070" s="112"/>
      <c r="J1070" s="21"/>
      <c r="K1070" s="51"/>
      <c r="L1070" s="51"/>
      <c r="M1070" s="59"/>
      <c r="N1070" s="21"/>
      <c r="O1070" s="689"/>
      <c r="P1070" s="689"/>
      <c r="Q1070" s="689"/>
      <c r="R1070" s="689"/>
      <c r="S1070" s="689"/>
      <c r="T1070" s="689"/>
      <c r="U1070" s="134"/>
      <c r="V1070" s="176"/>
      <c r="W1070" s="51"/>
      <c r="X1070" s="51"/>
      <c r="Y1070" s="51"/>
      <c r="Z1070" s="59"/>
      <c r="AA1070" s="21"/>
      <c r="AB1070" s="689"/>
      <c r="AC1070" s="689"/>
      <c r="AD1070" s="689"/>
      <c r="AE1070" s="689"/>
      <c r="AF1070" s="689"/>
      <c r="AG1070" s="689"/>
      <c r="AH1070" s="134"/>
      <c r="AI1070" s="176"/>
      <c r="AJ1070" s="51"/>
      <c r="AK1070" s="51"/>
      <c r="AL1070" s="51"/>
      <c r="AM1070" s="59"/>
      <c r="AN1070" s="21"/>
      <c r="AO1070" s="689"/>
      <c r="AP1070" s="689"/>
      <c r="AQ1070" s="689"/>
      <c r="AR1070" s="689"/>
      <c r="AS1070" s="689"/>
      <c r="AT1070" s="689"/>
      <c r="AU1070" s="134"/>
      <c r="AV1070" s="176"/>
      <c r="AW1070" s="51"/>
      <c r="AX1070" s="51"/>
      <c r="AY1070" s="51"/>
      <c r="AZ1070" s="59"/>
      <c r="BA1070" s="21"/>
      <c r="BB1070" s="689"/>
      <c r="BC1070" s="689"/>
      <c r="BD1070" s="689"/>
      <c r="BE1070" s="689"/>
      <c r="BF1070" s="689"/>
      <c r="BG1070" s="689"/>
      <c r="BH1070" s="134"/>
      <c r="BI1070" s="176"/>
      <c r="BJ1070" s="51"/>
      <c r="BK1070" s="51"/>
      <c r="BL1070" s="51"/>
      <c r="BM1070" s="59"/>
    </row>
    <row r="1071" spans="1:65" s="5" customFormat="1" ht="12.75" customHeight="1" x14ac:dyDescent="0.2">
      <c r="A1071" s="21"/>
      <c r="B1071" s="689"/>
      <c r="C1071" s="689"/>
      <c r="D1071" s="689"/>
      <c r="E1071" s="689"/>
      <c r="F1071" s="689"/>
      <c r="G1071" s="689"/>
      <c r="H1071" s="55"/>
      <c r="I1071" s="112"/>
      <c r="J1071" s="21"/>
      <c r="K1071" s="51"/>
      <c r="L1071" s="51"/>
      <c r="M1071" s="59"/>
      <c r="N1071" s="21"/>
      <c r="O1071" s="689"/>
      <c r="P1071" s="689"/>
      <c r="Q1071" s="689"/>
      <c r="R1071" s="689"/>
      <c r="S1071" s="689"/>
      <c r="T1071" s="689"/>
      <c r="U1071" s="134"/>
      <c r="V1071" s="176"/>
      <c r="W1071" s="51"/>
      <c r="X1071" s="51"/>
      <c r="Y1071" s="51"/>
      <c r="Z1071" s="59"/>
      <c r="AA1071" s="21"/>
      <c r="AB1071" s="689"/>
      <c r="AC1071" s="689"/>
      <c r="AD1071" s="689"/>
      <c r="AE1071" s="689"/>
      <c r="AF1071" s="689"/>
      <c r="AG1071" s="689"/>
      <c r="AH1071" s="134"/>
      <c r="AI1071" s="176"/>
      <c r="AJ1071" s="51"/>
      <c r="AK1071" s="51"/>
      <c r="AL1071" s="51"/>
      <c r="AM1071" s="59"/>
      <c r="AN1071" s="21"/>
      <c r="AO1071" s="689"/>
      <c r="AP1071" s="689"/>
      <c r="AQ1071" s="689"/>
      <c r="AR1071" s="689"/>
      <c r="AS1071" s="689"/>
      <c r="AT1071" s="689"/>
      <c r="AU1071" s="134"/>
      <c r="AV1071" s="176"/>
      <c r="AW1071" s="51"/>
      <c r="AX1071" s="51"/>
      <c r="AY1071" s="51"/>
      <c r="AZ1071" s="59"/>
      <c r="BA1071" s="21"/>
      <c r="BB1071" s="689"/>
      <c r="BC1071" s="689"/>
      <c r="BD1071" s="689"/>
      <c r="BE1071" s="689"/>
      <c r="BF1071" s="689"/>
      <c r="BG1071" s="689"/>
      <c r="BH1071" s="134"/>
      <c r="BI1071" s="176"/>
      <c r="BJ1071" s="51"/>
      <c r="BK1071" s="51"/>
      <c r="BL1071" s="51"/>
      <c r="BM1071" s="59"/>
    </row>
    <row r="1072" spans="1:65" s="5" customFormat="1" x14ac:dyDescent="0.2">
      <c r="A1072" s="21"/>
      <c r="B1072" s="773"/>
      <c r="C1072" s="773"/>
      <c r="D1072" s="773"/>
      <c r="E1072" s="773"/>
      <c r="F1072" s="773"/>
      <c r="G1072" s="773"/>
      <c r="H1072" s="773"/>
      <c r="I1072" s="773"/>
      <c r="J1072" s="773"/>
      <c r="K1072" s="773"/>
      <c r="L1072" s="773"/>
      <c r="M1072" s="773"/>
      <c r="N1072" s="21"/>
      <c r="O1072" s="47"/>
      <c r="P1072" s="47"/>
      <c r="Q1072" s="47"/>
      <c r="R1072" s="47"/>
      <c r="S1072" s="47"/>
      <c r="T1072" s="47"/>
      <c r="U1072" s="51"/>
      <c r="V1072" s="51"/>
      <c r="W1072" s="51"/>
      <c r="X1072" s="51"/>
      <c r="Y1072" s="51"/>
      <c r="Z1072" s="51"/>
      <c r="AA1072" s="21"/>
      <c r="AB1072" s="47"/>
      <c r="AC1072" s="47"/>
      <c r="AD1072" s="47"/>
      <c r="AE1072" s="47"/>
      <c r="AF1072" s="47"/>
      <c r="AG1072" s="47"/>
      <c r="AH1072" s="51"/>
      <c r="AI1072" s="51"/>
      <c r="AJ1072" s="51"/>
      <c r="AK1072" s="51"/>
      <c r="AL1072" s="51"/>
      <c r="AM1072" s="51"/>
      <c r="AN1072" s="21"/>
      <c r="AO1072" s="47"/>
      <c r="AP1072" s="47"/>
      <c r="AQ1072" s="47"/>
      <c r="AR1072" s="47"/>
      <c r="AS1072" s="47"/>
      <c r="AT1072" s="47"/>
      <c r="AU1072" s="51"/>
      <c r="AV1072" s="51"/>
      <c r="AW1072" s="51"/>
      <c r="AX1072" s="51"/>
      <c r="AY1072" s="51"/>
      <c r="AZ1072" s="51"/>
      <c r="BA1072" s="21"/>
      <c r="BB1072" s="47"/>
      <c r="BC1072" s="47"/>
      <c r="BD1072" s="47"/>
      <c r="BE1072" s="47"/>
      <c r="BF1072" s="47"/>
      <c r="BG1072" s="47"/>
      <c r="BH1072" s="51"/>
      <c r="BI1072" s="51"/>
      <c r="BJ1072" s="51"/>
      <c r="BK1072" s="51"/>
      <c r="BL1072" s="51"/>
      <c r="BM1072" s="51"/>
    </row>
    <row r="1073" spans="1:65" s="5" customFormat="1" x14ac:dyDescent="0.2">
      <c r="A1073" s="21"/>
      <c r="B1073" s="69"/>
      <c r="C1073" s="47"/>
      <c r="D1073" s="47"/>
      <c r="E1073" s="47"/>
      <c r="F1073" s="47"/>
      <c r="G1073" s="47"/>
      <c r="H1073" s="69"/>
      <c r="I1073" s="115"/>
      <c r="J1073" s="47"/>
      <c r="K1073" s="194"/>
      <c r="L1073" s="194"/>
      <c r="M1073" s="170"/>
      <c r="N1073" s="21"/>
      <c r="O1073" s="69"/>
      <c r="P1073" s="47"/>
      <c r="Q1073" s="47"/>
      <c r="R1073" s="47"/>
      <c r="S1073" s="47"/>
      <c r="T1073" s="47"/>
      <c r="U1073" s="194"/>
      <c r="V1073" s="195"/>
      <c r="W1073" s="194"/>
      <c r="X1073" s="194"/>
      <c r="Y1073" s="194"/>
      <c r="Z1073" s="170"/>
      <c r="AA1073" s="21"/>
      <c r="AB1073" s="69"/>
      <c r="AC1073" s="47"/>
      <c r="AD1073" s="47"/>
      <c r="AE1073" s="47"/>
      <c r="AF1073" s="47"/>
      <c r="AG1073" s="47"/>
      <c r="AH1073" s="194"/>
      <c r="AI1073" s="195"/>
      <c r="AJ1073" s="194"/>
      <c r="AK1073" s="194"/>
      <c r="AL1073" s="194"/>
      <c r="AM1073" s="170"/>
      <c r="AN1073" s="21"/>
      <c r="AO1073" s="69"/>
      <c r="AP1073" s="47"/>
      <c r="AQ1073" s="47"/>
      <c r="AR1073" s="47"/>
      <c r="AS1073" s="47"/>
      <c r="AT1073" s="47"/>
      <c r="AU1073" s="194"/>
      <c r="AV1073" s="195"/>
      <c r="AW1073" s="194"/>
      <c r="AX1073" s="194"/>
      <c r="AY1073" s="194"/>
      <c r="AZ1073" s="170"/>
      <c r="BA1073" s="21"/>
      <c r="BB1073" s="69"/>
      <c r="BC1073" s="47"/>
      <c r="BD1073" s="47"/>
      <c r="BE1073" s="47"/>
      <c r="BF1073" s="47"/>
      <c r="BG1073" s="47"/>
      <c r="BH1073" s="194"/>
      <c r="BI1073" s="195"/>
      <c r="BJ1073" s="194"/>
      <c r="BK1073" s="194"/>
      <c r="BL1073" s="194"/>
      <c r="BM1073" s="170"/>
    </row>
    <row r="1074" spans="1:65" s="5" customFormat="1" ht="12.75" customHeight="1" x14ac:dyDescent="0.2">
      <c r="A1074" s="21"/>
      <c r="B1074" s="689"/>
      <c r="C1074" s="689"/>
      <c r="D1074" s="689"/>
      <c r="E1074" s="689"/>
      <c r="F1074" s="689"/>
      <c r="G1074" s="689"/>
      <c r="H1074" s="32"/>
      <c r="I1074" s="103"/>
      <c r="J1074" s="46"/>
      <c r="K1074" s="356"/>
      <c r="L1074" s="51"/>
      <c r="M1074" s="130"/>
      <c r="N1074" s="21"/>
      <c r="O1074" s="689"/>
      <c r="P1074" s="689"/>
      <c r="Q1074" s="689"/>
      <c r="R1074" s="689"/>
      <c r="S1074" s="689"/>
      <c r="T1074" s="689"/>
      <c r="U1074" s="156"/>
      <c r="V1074" s="176"/>
      <c r="W1074" s="134"/>
      <c r="X1074" s="356"/>
      <c r="Y1074" s="51"/>
      <c r="Z1074" s="130"/>
      <c r="AA1074" s="21"/>
      <c r="AB1074" s="689"/>
      <c r="AC1074" s="689"/>
      <c r="AD1074" s="689"/>
      <c r="AE1074" s="689"/>
      <c r="AF1074" s="689"/>
      <c r="AG1074" s="689"/>
      <c r="AH1074" s="156"/>
      <c r="AI1074" s="176"/>
      <c r="AJ1074" s="134"/>
      <c r="AK1074" s="356"/>
      <c r="AL1074" s="51"/>
      <c r="AM1074" s="130"/>
      <c r="AN1074" s="21"/>
      <c r="AO1074" s="689"/>
      <c r="AP1074" s="689"/>
      <c r="AQ1074" s="689"/>
      <c r="AR1074" s="689"/>
      <c r="AS1074" s="689"/>
      <c r="AT1074" s="689"/>
      <c r="AU1074" s="156"/>
      <c r="AV1074" s="176"/>
      <c r="AW1074" s="134"/>
      <c r="AX1074" s="356"/>
      <c r="AY1074" s="51"/>
      <c r="AZ1074" s="130"/>
      <c r="BA1074" s="21"/>
      <c r="BB1074" s="689"/>
      <c r="BC1074" s="689"/>
      <c r="BD1074" s="689"/>
      <c r="BE1074" s="689"/>
      <c r="BF1074" s="689"/>
      <c r="BG1074" s="689"/>
      <c r="BH1074" s="156"/>
      <c r="BI1074" s="176"/>
      <c r="BJ1074" s="134"/>
      <c r="BK1074" s="356"/>
      <c r="BL1074" s="51"/>
      <c r="BM1074" s="130"/>
    </row>
    <row r="1075" spans="1:65" s="5" customFormat="1" ht="12.75" customHeight="1" x14ac:dyDescent="0.2">
      <c r="A1075" s="21"/>
      <c r="B1075" s="689"/>
      <c r="C1075" s="689"/>
      <c r="D1075" s="689"/>
      <c r="E1075" s="689"/>
      <c r="F1075" s="689"/>
      <c r="G1075" s="689"/>
      <c r="H1075" s="55"/>
      <c r="I1075" s="112"/>
      <c r="J1075" s="46"/>
      <c r="K1075" s="37"/>
      <c r="L1075" s="134"/>
      <c r="M1075" s="59"/>
      <c r="N1075" s="21"/>
      <c r="O1075" s="689"/>
      <c r="P1075" s="689"/>
      <c r="Q1075" s="689"/>
      <c r="R1075" s="689"/>
      <c r="S1075" s="689"/>
      <c r="T1075" s="689"/>
      <c r="U1075" s="134"/>
      <c r="V1075" s="176"/>
      <c r="W1075" s="134"/>
      <c r="X1075" s="37"/>
      <c r="Y1075" s="134"/>
      <c r="Z1075" s="59"/>
      <c r="AA1075" s="21"/>
      <c r="AB1075" s="689"/>
      <c r="AC1075" s="689"/>
      <c r="AD1075" s="689"/>
      <c r="AE1075" s="689"/>
      <c r="AF1075" s="689"/>
      <c r="AG1075" s="689"/>
      <c r="AH1075" s="134"/>
      <c r="AI1075" s="176"/>
      <c r="AJ1075" s="134"/>
      <c r="AK1075" s="37"/>
      <c r="AL1075" s="134"/>
      <c r="AM1075" s="59"/>
      <c r="AN1075" s="21"/>
      <c r="AO1075" s="689"/>
      <c r="AP1075" s="689"/>
      <c r="AQ1075" s="689"/>
      <c r="AR1075" s="689"/>
      <c r="AS1075" s="689"/>
      <c r="AT1075" s="689"/>
      <c r="AU1075" s="134"/>
      <c r="AV1075" s="176"/>
      <c r="AW1075" s="134"/>
      <c r="AX1075" s="37"/>
      <c r="AY1075" s="134"/>
      <c r="AZ1075" s="59"/>
      <c r="BA1075" s="21"/>
      <c r="BB1075" s="689"/>
      <c r="BC1075" s="689"/>
      <c r="BD1075" s="689"/>
      <c r="BE1075" s="689"/>
      <c r="BF1075" s="689"/>
      <c r="BG1075" s="689"/>
      <c r="BH1075" s="134"/>
      <c r="BI1075" s="176"/>
      <c r="BJ1075" s="134"/>
      <c r="BK1075" s="37"/>
      <c r="BL1075" s="134"/>
      <c r="BM1075" s="59"/>
    </row>
    <row r="1076" spans="1:65" s="5" customFormat="1" ht="12.75" customHeight="1" x14ac:dyDescent="0.2">
      <c r="A1076" s="21"/>
      <c r="B1076" s="689"/>
      <c r="C1076" s="689"/>
      <c r="D1076" s="689"/>
      <c r="E1076" s="689"/>
      <c r="F1076" s="689"/>
      <c r="G1076" s="689"/>
      <c r="H1076" s="55"/>
      <c r="I1076" s="112"/>
      <c r="J1076" s="46"/>
      <c r="K1076" s="134"/>
      <c r="L1076" s="134"/>
      <c r="M1076" s="59"/>
      <c r="N1076" s="21"/>
      <c r="O1076" s="689"/>
      <c r="P1076" s="689"/>
      <c r="Q1076" s="689"/>
      <c r="R1076" s="689"/>
      <c r="S1076" s="689"/>
      <c r="T1076" s="689"/>
      <c r="U1076" s="134"/>
      <c r="V1076" s="176"/>
      <c r="W1076" s="134"/>
      <c r="X1076" s="134"/>
      <c r="Y1076" s="134"/>
      <c r="Z1076" s="59"/>
      <c r="AA1076" s="21"/>
      <c r="AB1076" s="689"/>
      <c r="AC1076" s="689"/>
      <c r="AD1076" s="689"/>
      <c r="AE1076" s="689"/>
      <c r="AF1076" s="689"/>
      <c r="AG1076" s="689"/>
      <c r="AH1076" s="134"/>
      <c r="AI1076" s="176"/>
      <c r="AJ1076" s="134"/>
      <c r="AK1076" s="134"/>
      <c r="AL1076" s="134"/>
      <c r="AM1076" s="59"/>
      <c r="AN1076" s="21"/>
      <c r="AO1076" s="689"/>
      <c r="AP1076" s="689"/>
      <c r="AQ1076" s="689"/>
      <c r="AR1076" s="689"/>
      <c r="AS1076" s="689"/>
      <c r="AT1076" s="689"/>
      <c r="AU1076" s="134"/>
      <c r="AV1076" s="176"/>
      <c r="AW1076" s="134"/>
      <c r="AX1076" s="134"/>
      <c r="AY1076" s="134"/>
      <c r="AZ1076" s="59"/>
      <c r="BA1076" s="21"/>
      <c r="BB1076" s="689"/>
      <c r="BC1076" s="689"/>
      <c r="BD1076" s="689"/>
      <c r="BE1076" s="689"/>
      <c r="BF1076" s="689"/>
      <c r="BG1076" s="689"/>
      <c r="BH1076" s="134"/>
      <c r="BI1076" s="176"/>
      <c r="BJ1076" s="134"/>
      <c r="BK1076" s="134"/>
      <c r="BL1076" s="134"/>
      <c r="BM1076" s="59"/>
    </row>
    <row r="1077" spans="1:65" s="5" customFormat="1" ht="12.75" customHeight="1" x14ac:dyDescent="0.2">
      <c r="A1077" s="21"/>
      <c r="B1077" s="689"/>
      <c r="C1077" s="689"/>
      <c r="D1077" s="689"/>
      <c r="E1077" s="689"/>
      <c r="F1077" s="689"/>
      <c r="G1077" s="45"/>
      <c r="H1077" s="55"/>
      <c r="I1077" s="112"/>
      <c r="J1077" s="46"/>
      <c r="K1077" s="134"/>
      <c r="L1077" s="134"/>
      <c r="M1077" s="59"/>
      <c r="N1077" s="21"/>
      <c r="O1077" s="689"/>
      <c r="P1077" s="689"/>
      <c r="Q1077" s="689"/>
      <c r="R1077" s="689"/>
      <c r="S1077" s="689"/>
      <c r="T1077" s="45"/>
      <c r="U1077" s="134"/>
      <c r="V1077" s="176"/>
      <c r="W1077" s="134"/>
      <c r="X1077" s="134"/>
      <c r="Y1077" s="134"/>
      <c r="Z1077" s="59"/>
      <c r="AA1077" s="21"/>
      <c r="AB1077" s="689"/>
      <c r="AC1077" s="689"/>
      <c r="AD1077" s="689"/>
      <c r="AE1077" s="689"/>
      <c r="AF1077" s="689"/>
      <c r="AG1077" s="45"/>
      <c r="AH1077" s="134"/>
      <c r="AI1077" s="176"/>
      <c r="AJ1077" s="134"/>
      <c r="AK1077" s="134"/>
      <c r="AL1077" s="134"/>
      <c r="AM1077" s="59"/>
      <c r="AN1077" s="21"/>
      <c r="AO1077" s="689"/>
      <c r="AP1077" s="689"/>
      <c r="AQ1077" s="689"/>
      <c r="AR1077" s="689"/>
      <c r="AS1077" s="689"/>
      <c r="AT1077" s="45"/>
      <c r="AU1077" s="134"/>
      <c r="AV1077" s="176"/>
      <c r="AW1077" s="134"/>
      <c r="AX1077" s="134"/>
      <c r="AY1077" s="134"/>
      <c r="AZ1077" s="59"/>
      <c r="BA1077" s="21"/>
      <c r="BB1077" s="689"/>
      <c r="BC1077" s="689"/>
      <c r="BD1077" s="689"/>
      <c r="BE1077" s="689"/>
      <c r="BF1077" s="689"/>
      <c r="BG1077" s="45"/>
      <c r="BH1077" s="134"/>
      <c r="BI1077" s="176"/>
      <c r="BJ1077" s="134"/>
      <c r="BK1077" s="134"/>
      <c r="BL1077" s="134"/>
      <c r="BM1077" s="59"/>
    </row>
    <row r="1078" spans="1:65" s="5" customFormat="1" ht="12.75" customHeight="1" x14ac:dyDescent="0.2">
      <c r="A1078" s="21"/>
      <c r="B1078" s="773"/>
      <c r="C1078" s="773"/>
      <c r="D1078" s="773"/>
      <c r="E1078" s="773"/>
      <c r="F1078" s="773"/>
      <c r="G1078" s="773"/>
      <c r="H1078" s="773"/>
      <c r="I1078" s="773"/>
      <c r="J1078" s="773"/>
      <c r="K1078" s="773"/>
      <c r="L1078" s="773"/>
      <c r="M1078" s="773"/>
      <c r="N1078" s="21"/>
      <c r="O1078" s="47"/>
      <c r="P1078" s="47"/>
      <c r="Q1078" s="47"/>
      <c r="R1078" s="47"/>
      <c r="S1078" s="47"/>
      <c r="T1078" s="47"/>
      <c r="U1078" s="51"/>
      <c r="V1078" s="51"/>
      <c r="W1078" s="51"/>
      <c r="X1078" s="51"/>
      <c r="Y1078" s="51"/>
      <c r="Z1078" s="51"/>
      <c r="AA1078" s="21"/>
      <c r="AB1078" s="47"/>
      <c r="AC1078" s="47"/>
      <c r="AD1078" s="47"/>
      <c r="AE1078" s="47"/>
      <c r="AF1078" s="47"/>
      <c r="AG1078" s="47"/>
      <c r="AH1078" s="51"/>
      <c r="AI1078" s="51"/>
      <c r="AJ1078" s="51"/>
      <c r="AK1078" s="51"/>
      <c r="AL1078" s="51"/>
      <c r="AM1078" s="51"/>
      <c r="AN1078" s="21"/>
      <c r="AO1078" s="47"/>
      <c r="AP1078" s="47"/>
      <c r="AQ1078" s="47"/>
      <c r="AR1078" s="47"/>
      <c r="AS1078" s="47"/>
      <c r="AT1078" s="47"/>
      <c r="AU1078" s="51"/>
      <c r="AV1078" s="51"/>
      <c r="AW1078" s="51"/>
      <c r="AX1078" s="51"/>
      <c r="AY1078" s="51"/>
      <c r="AZ1078" s="51"/>
      <c r="BA1078" s="21"/>
      <c r="BB1078" s="47"/>
      <c r="BC1078" s="47"/>
      <c r="BD1078" s="47"/>
      <c r="BE1078" s="47"/>
      <c r="BF1078" s="47"/>
      <c r="BG1078" s="47"/>
      <c r="BH1078" s="51"/>
      <c r="BI1078" s="51"/>
      <c r="BJ1078" s="51"/>
      <c r="BK1078" s="51"/>
      <c r="BL1078" s="51"/>
      <c r="BM1078" s="51"/>
    </row>
    <row r="1079" spans="1:65" s="5" customFormat="1" x14ac:dyDescent="0.2">
      <c r="A1079" s="21"/>
      <c r="B1079" s="55"/>
      <c r="C1079" s="21"/>
      <c r="D1079" s="21"/>
      <c r="E1079" s="21"/>
      <c r="F1079" s="21"/>
      <c r="G1079" s="21"/>
      <c r="H1079" s="73"/>
      <c r="I1079" s="109"/>
      <c r="J1079" s="21"/>
      <c r="K1079" s="130"/>
      <c r="L1079" s="51"/>
      <c r="M1079" s="59"/>
      <c r="N1079" s="21"/>
      <c r="O1079" s="55"/>
      <c r="P1079" s="21"/>
      <c r="Q1079" s="21"/>
      <c r="R1079" s="21"/>
      <c r="S1079" s="21"/>
      <c r="T1079" s="21"/>
      <c r="U1079" s="51"/>
      <c r="V1079" s="108"/>
      <c r="W1079" s="51"/>
      <c r="X1079" s="130"/>
      <c r="Y1079" s="51"/>
      <c r="Z1079" s="59"/>
      <c r="AA1079" s="21"/>
      <c r="AB1079" s="55"/>
      <c r="AC1079" s="21"/>
      <c r="AD1079" s="21"/>
      <c r="AE1079" s="21"/>
      <c r="AF1079" s="21"/>
      <c r="AG1079" s="21"/>
      <c r="AH1079" s="51"/>
      <c r="AI1079" s="108"/>
      <c r="AJ1079" s="51"/>
      <c r="AK1079" s="130"/>
      <c r="AL1079" s="51"/>
      <c r="AM1079" s="59"/>
      <c r="AN1079" s="21"/>
      <c r="AO1079" s="55"/>
      <c r="AP1079" s="21"/>
      <c r="AQ1079" s="21"/>
      <c r="AR1079" s="21"/>
      <c r="AS1079" s="21"/>
      <c r="AT1079" s="21"/>
      <c r="AU1079" s="51"/>
      <c r="AV1079" s="108"/>
      <c r="AW1079" s="51"/>
      <c r="AX1079" s="130"/>
      <c r="AY1079" s="51"/>
      <c r="AZ1079" s="59"/>
      <c r="BA1079" s="21"/>
      <c r="BB1079" s="55"/>
      <c r="BC1079" s="21"/>
      <c r="BD1079" s="21"/>
      <c r="BE1079" s="21"/>
      <c r="BF1079" s="21"/>
      <c r="BG1079" s="21"/>
      <c r="BH1079" s="51"/>
      <c r="BI1079" s="108"/>
      <c r="BJ1079" s="51"/>
      <c r="BK1079" s="130"/>
      <c r="BL1079" s="51"/>
      <c r="BM1079" s="59"/>
    </row>
    <row r="1080" spans="1:65" s="5" customFormat="1" ht="15" customHeight="1" x14ac:dyDescent="0.2">
      <c r="A1080" s="21"/>
      <c r="B1080" s="689"/>
      <c r="C1080" s="689"/>
      <c r="D1080" s="689"/>
      <c r="E1080" s="689"/>
      <c r="F1080" s="689"/>
      <c r="G1080" s="689"/>
      <c r="H1080" s="38"/>
      <c r="I1080" s="103"/>
      <c r="K1080" s="59"/>
      <c r="L1080" s="51"/>
      <c r="M1080" s="130"/>
      <c r="N1080" s="21"/>
      <c r="O1080" s="689"/>
      <c r="P1080" s="689"/>
      <c r="Q1080" s="689"/>
      <c r="R1080" s="689"/>
      <c r="S1080" s="689"/>
      <c r="T1080" s="689"/>
      <c r="U1080" s="37"/>
      <c r="V1080" s="176"/>
      <c r="W1080" s="51"/>
      <c r="X1080" s="59"/>
      <c r="Y1080" s="51"/>
      <c r="Z1080" s="130"/>
      <c r="AA1080" s="21"/>
      <c r="AB1080" s="689"/>
      <c r="AC1080" s="689"/>
      <c r="AD1080" s="689"/>
      <c r="AE1080" s="689"/>
      <c r="AF1080" s="689"/>
      <c r="AG1080" s="689"/>
      <c r="AH1080" s="37"/>
      <c r="AI1080" s="176"/>
      <c r="AJ1080" s="51"/>
      <c r="AK1080" s="59"/>
      <c r="AL1080" s="51"/>
      <c r="AM1080" s="130"/>
      <c r="AN1080" s="21"/>
      <c r="AO1080" s="689"/>
      <c r="AP1080" s="689"/>
      <c r="AQ1080" s="689"/>
      <c r="AR1080" s="689"/>
      <c r="AS1080" s="689"/>
      <c r="AT1080" s="689"/>
      <c r="AU1080" s="37"/>
      <c r="AV1080" s="176"/>
      <c r="AW1080" s="51"/>
      <c r="AX1080" s="59"/>
      <c r="AY1080" s="51"/>
      <c r="AZ1080" s="130"/>
      <c r="BA1080" s="21"/>
      <c r="BB1080" s="689"/>
      <c r="BC1080" s="689"/>
      <c r="BD1080" s="689"/>
      <c r="BE1080" s="689"/>
      <c r="BF1080" s="689"/>
      <c r="BG1080" s="689"/>
      <c r="BH1080" s="37"/>
      <c r="BI1080" s="176"/>
      <c r="BJ1080" s="51"/>
      <c r="BK1080" s="59"/>
      <c r="BL1080" s="51"/>
      <c r="BM1080" s="130"/>
    </row>
    <row r="1081" spans="1:65" s="5" customFormat="1" ht="15" customHeight="1" x14ac:dyDescent="0.2">
      <c r="A1081" s="21"/>
      <c r="B1081" s="689"/>
      <c r="C1081" s="689"/>
      <c r="D1081" s="689"/>
      <c r="E1081" s="689"/>
      <c r="F1081" s="689"/>
      <c r="G1081" s="689"/>
      <c r="H1081" s="55"/>
      <c r="I1081" s="112"/>
      <c r="J1081" s="46"/>
      <c r="K1081" s="134"/>
      <c r="L1081" s="134"/>
      <c r="M1081" s="49"/>
      <c r="N1081" s="21"/>
      <c r="O1081" s="689"/>
      <c r="P1081" s="689"/>
      <c r="Q1081" s="689"/>
      <c r="R1081" s="689"/>
      <c r="S1081" s="689"/>
      <c r="T1081" s="689"/>
      <c r="U1081" s="134"/>
      <c r="V1081" s="176"/>
      <c r="W1081" s="134"/>
      <c r="X1081" s="134"/>
      <c r="Y1081" s="134"/>
      <c r="Z1081" s="49"/>
      <c r="AA1081" s="21"/>
      <c r="AB1081" s="689"/>
      <c r="AC1081" s="689"/>
      <c r="AD1081" s="689"/>
      <c r="AE1081" s="689"/>
      <c r="AF1081" s="689"/>
      <c r="AG1081" s="689"/>
      <c r="AH1081" s="134"/>
      <c r="AI1081" s="176"/>
      <c r="AJ1081" s="134"/>
      <c r="AK1081" s="134"/>
      <c r="AL1081" s="134"/>
      <c r="AM1081" s="49"/>
      <c r="AN1081" s="21"/>
      <c r="AO1081" s="689"/>
      <c r="AP1081" s="689"/>
      <c r="AQ1081" s="689"/>
      <c r="AR1081" s="689"/>
      <c r="AS1081" s="689"/>
      <c r="AT1081" s="689"/>
      <c r="AU1081" s="134"/>
      <c r="AV1081" s="176"/>
      <c r="AW1081" s="134"/>
      <c r="AX1081" s="134"/>
      <c r="AY1081" s="134"/>
      <c r="AZ1081" s="49"/>
      <c r="BA1081" s="21"/>
      <c r="BB1081" s="689"/>
      <c r="BC1081" s="689"/>
      <c r="BD1081" s="689"/>
      <c r="BE1081" s="689"/>
      <c r="BF1081" s="689"/>
      <c r="BG1081" s="689"/>
      <c r="BH1081" s="134"/>
      <c r="BI1081" s="176"/>
      <c r="BJ1081" s="134"/>
      <c r="BK1081" s="134"/>
      <c r="BL1081" s="134"/>
      <c r="BM1081" s="49"/>
    </row>
    <row r="1082" spans="1:65" s="5" customFormat="1" ht="15" customHeight="1" x14ac:dyDescent="0.2">
      <c r="A1082" s="21"/>
      <c r="B1082" s="55"/>
      <c r="C1082" s="45"/>
      <c r="D1082" s="45"/>
      <c r="E1082" s="45"/>
      <c r="F1082" s="45"/>
      <c r="G1082" s="45"/>
      <c r="H1082" s="55"/>
      <c r="I1082" s="112"/>
      <c r="J1082" s="46"/>
      <c r="K1082" s="134"/>
      <c r="L1082" s="134"/>
      <c r="M1082" s="49"/>
      <c r="N1082" s="21"/>
      <c r="O1082" s="55"/>
      <c r="P1082" s="45"/>
      <c r="Q1082" s="45"/>
      <c r="R1082" s="45"/>
      <c r="S1082" s="45"/>
      <c r="T1082" s="45"/>
      <c r="U1082" s="134"/>
      <c r="V1082" s="176"/>
      <c r="W1082" s="134"/>
      <c r="X1082" s="134"/>
      <c r="Y1082" s="134"/>
      <c r="Z1082" s="49"/>
      <c r="AA1082" s="21"/>
      <c r="AB1082" s="55"/>
      <c r="AC1082" s="45"/>
      <c r="AD1082" s="45"/>
      <c r="AE1082" s="45"/>
      <c r="AF1082" s="45"/>
      <c r="AG1082" s="45"/>
      <c r="AH1082" s="134"/>
      <c r="AI1082" s="176"/>
      <c r="AJ1082" s="134"/>
      <c r="AK1082" s="134"/>
      <c r="AL1082" s="134"/>
      <c r="AM1082" s="49"/>
      <c r="AN1082" s="21"/>
      <c r="AO1082" s="55"/>
      <c r="AP1082" s="45"/>
      <c r="AQ1082" s="45"/>
      <c r="AR1082" s="45"/>
      <c r="AS1082" s="45"/>
      <c r="AT1082" s="45"/>
      <c r="AU1082" s="134"/>
      <c r="AV1082" s="176"/>
      <c r="AW1082" s="134"/>
      <c r="AX1082" s="134"/>
      <c r="AY1082" s="134"/>
      <c r="AZ1082" s="49"/>
      <c r="BA1082" s="21"/>
      <c r="BB1082" s="55"/>
      <c r="BC1082" s="45"/>
      <c r="BD1082" s="45"/>
      <c r="BE1082" s="45"/>
      <c r="BF1082" s="45"/>
      <c r="BG1082" s="45"/>
      <c r="BH1082" s="134"/>
      <c r="BI1082" s="176"/>
      <c r="BJ1082" s="134"/>
      <c r="BK1082" s="134"/>
      <c r="BL1082" s="134"/>
      <c r="BM1082" s="49"/>
    </row>
    <row r="1083" spans="1:65" s="5" customFormat="1" ht="15" customHeight="1" x14ac:dyDescent="0.2">
      <c r="A1083" s="21"/>
      <c r="B1083" s="689"/>
      <c r="C1083" s="689"/>
      <c r="D1083" s="689"/>
      <c r="E1083" s="689"/>
      <c r="F1083" s="689"/>
      <c r="G1083" s="689"/>
      <c r="H1083" s="38"/>
      <c r="I1083" s="103"/>
      <c r="K1083" s="59"/>
      <c r="L1083" s="51"/>
      <c r="M1083" s="130"/>
      <c r="N1083" s="21"/>
      <c r="O1083" s="689"/>
      <c r="P1083" s="689"/>
      <c r="Q1083" s="689"/>
      <c r="R1083" s="689"/>
      <c r="S1083" s="689"/>
      <c r="T1083" s="689"/>
      <c r="U1083" s="37"/>
      <c r="V1083" s="176"/>
      <c r="W1083" s="51"/>
      <c r="X1083" s="59"/>
      <c r="Y1083" s="51"/>
      <c r="Z1083" s="130"/>
      <c r="AA1083" s="21"/>
      <c r="AB1083" s="689"/>
      <c r="AC1083" s="689"/>
      <c r="AD1083" s="689"/>
      <c r="AE1083" s="689"/>
      <c r="AF1083" s="689"/>
      <c r="AG1083" s="689"/>
      <c r="AH1083" s="37"/>
      <c r="AI1083" s="176"/>
      <c r="AJ1083" s="51"/>
      <c r="AK1083" s="59"/>
      <c r="AL1083" s="51"/>
      <c r="AM1083" s="130"/>
      <c r="AN1083" s="21"/>
      <c r="AO1083" s="689"/>
      <c r="AP1083" s="689"/>
      <c r="AQ1083" s="689"/>
      <c r="AR1083" s="689"/>
      <c r="AS1083" s="689"/>
      <c r="AT1083" s="689"/>
      <c r="AU1083" s="37"/>
      <c r="AV1083" s="176"/>
      <c r="AW1083" s="51"/>
      <c r="AX1083" s="59"/>
      <c r="AY1083" s="51"/>
      <c r="AZ1083" s="130"/>
      <c r="BA1083" s="21"/>
      <c r="BB1083" s="689"/>
      <c r="BC1083" s="689"/>
      <c r="BD1083" s="689"/>
      <c r="BE1083" s="689"/>
      <c r="BF1083" s="689"/>
      <c r="BG1083" s="689"/>
      <c r="BH1083" s="37"/>
      <c r="BI1083" s="176"/>
      <c r="BJ1083" s="51"/>
      <c r="BK1083" s="59"/>
      <c r="BL1083" s="51"/>
      <c r="BM1083" s="130"/>
    </row>
    <row r="1084" spans="1:65" s="5" customFormat="1" ht="15" customHeight="1" x14ac:dyDescent="0.2">
      <c r="A1084" s="21"/>
      <c r="B1084" s="689"/>
      <c r="C1084" s="689"/>
      <c r="D1084" s="689"/>
      <c r="E1084" s="689"/>
      <c r="F1084" s="689"/>
      <c r="G1084" s="689"/>
      <c r="H1084" s="55"/>
      <c r="I1084" s="112"/>
      <c r="J1084" s="46"/>
      <c r="K1084" s="134"/>
      <c r="L1084" s="134"/>
      <c r="M1084" s="49"/>
      <c r="N1084" s="21"/>
      <c r="O1084" s="689"/>
      <c r="P1084" s="689"/>
      <c r="Q1084" s="689"/>
      <c r="R1084" s="689"/>
      <c r="S1084" s="689"/>
      <c r="T1084" s="689"/>
      <c r="U1084" s="134"/>
      <c r="V1084" s="176"/>
      <c r="W1084" s="134"/>
      <c r="X1084" s="134"/>
      <c r="Y1084" s="134"/>
      <c r="Z1084" s="49"/>
      <c r="AA1084" s="21"/>
      <c r="AB1084" s="689"/>
      <c r="AC1084" s="689"/>
      <c r="AD1084" s="689"/>
      <c r="AE1084" s="689"/>
      <c r="AF1084" s="689"/>
      <c r="AG1084" s="689"/>
      <c r="AH1084" s="134"/>
      <c r="AI1084" s="176"/>
      <c r="AJ1084" s="134"/>
      <c r="AK1084" s="134"/>
      <c r="AL1084" s="134"/>
      <c r="AM1084" s="49"/>
      <c r="AN1084" s="21"/>
      <c r="AO1084" s="689"/>
      <c r="AP1084" s="689"/>
      <c r="AQ1084" s="689"/>
      <c r="AR1084" s="689"/>
      <c r="AS1084" s="689"/>
      <c r="AT1084" s="689"/>
      <c r="AU1084" s="134"/>
      <c r="AV1084" s="176"/>
      <c r="AW1084" s="134"/>
      <c r="AX1084" s="134"/>
      <c r="AY1084" s="134"/>
      <c r="AZ1084" s="49"/>
      <c r="BA1084" s="21"/>
      <c r="BB1084" s="689"/>
      <c r="BC1084" s="689"/>
      <c r="BD1084" s="689"/>
      <c r="BE1084" s="689"/>
      <c r="BF1084" s="689"/>
      <c r="BG1084" s="689"/>
      <c r="BH1084" s="134"/>
      <c r="BI1084" s="176"/>
      <c r="BJ1084" s="134"/>
      <c r="BK1084" s="134"/>
      <c r="BL1084" s="134"/>
      <c r="BM1084" s="49"/>
    </row>
    <row r="1085" spans="1:65" s="5" customFormat="1" ht="15" customHeight="1" x14ac:dyDescent="0.2">
      <c r="A1085" s="21"/>
      <c r="B1085" s="55"/>
      <c r="C1085" s="45"/>
      <c r="D1085" s="45"/>
      <c r="E1085" s="45"/>
      <c r="F1085" s="45"/>
      <c r="G1085" s="45"/>
      <c r="H1085" s="55"/>
      <c r="I1085" s="112"/>
      <c r="J1085" s="46"/>
      <c r="K1085" s="134"/>
      <c r="L1085" s="134"/>
      <c r="M1085" s="49"/>
      <c r="N1085" s="21"/>
      <c r="O1085" s="55"/>
      <c r="P1085" s="45"/>
      <c r="Q1085" s="45"/>
      <c r="R1085" s="45"/>
      <c r="S1085" s="45"/>
      <c r="T1085" s="45"/>
      <c r="U1085" s="134"/>
      <c r="V1085" s="176"/>
      <c r="W1085" s="134"/>
      <c r="X1085" s="134"/>
      <c r="Y1085" s="134"/>
      <c r="Z1085" s="49"/>
      <c r="AA1085" s="21"/>
      <c r="AB1085" s="55"/>
      <c r="AC1085" s="45"/>
      <c r="AD1085" s="45"/>
      <c r="AE1085" s="45"/>
      <c r="AF1085" s="45"/>
      <c r="AG1085" s="45"/>
      <c r="AH1085" s="134"/>
      <c r="AI1085" s="176"/>
      <c r="AJ1085" s="134"/>
      <c r="AK1085" s="134"/>
      <c r="AL1085" s="134"/>
      <c r="AM1085" s="49"/>
      <c r="AN1085" s="21"/>
      <c r="AO1085" s="55"/>
      <c r="AP1085" s="45"/>
      <c r="AQ1085" s="45"/>
      <c r="AR1085" s="45"/>
      <c r="AS1085" s="45"/>
      <c r="AT1085" s="45"/>
      <c r="AU1085" s="134"/>
      <c r="AV1085" s="176"/>
      <c r="AW1085" s="134"/>
      <c r="AX1085" s="134"/>
      <c r="AY1085" s="134"/>
      <c r="AZ1085" s="49"/>
      <c r="BA1085" s="21"/>
      <c r="BB1085" s="55"/>
      <c r="BC1085" s="45"/>
      <c r="BD1085" s="45"/>
      <c r="BE1085" s="45"/>
      <c r="BF1085" s="45"/>
      <c r="BG1085" s="45"/>
      <c r="BH1085" s="134"/>
      <c r="BI1085" s="176"/>
      <c r="BJ1085" s="134"/>
      <c r="BK1085" s="134"/>
      <c r="BL1085" s="134"/>
      <c r="BM1085" s="49"/>
    </row>
    <row r="1086" spans="1:65" s="5" customFormat="1" ht="15" customHeight="1" x14ac:dyDescent="0.2">
      <c r="A1086" s="21"/>
      <c r="B1086" s="689"/>
      <c r="C1086" s="689"/>
      <c r="D1086" s="689"/>
      <c r="E1086" s="689"/>
      <c r="F1086" s="689"/>
      <c r="G1086" s="689"/>
      <c r="H1086" s="38"/>
      <c r="I1086" s="103"/>
      <c r="K1086" s="59"/>
      <c r="L1086" s="51"/>
      <c r="M1086" s="130"/>
      <c r="N1086" s="21"/>
      <c r="O1086" s="689"/>
      <c r="P1086" s="689"/>
      <c r="Q1086" s="689"/>
      <c r="R1086" s="689"/>
      <c r="S1086" s="689"/>
      <c r="T1086" s="689"/>
      <c r="U1086" s="37"/>
      <c r="V1086" s="176"/>
      <c r="W1086" s="51"/>
      <c r="X1086" s="59"/>
      <c r="Y1086" s="51"/>
      <c r="Z1086" s="130"/>
      <c r="AA1086" s="21"/>
      <c r="AB1086" s="689"/>
      <c r="AC1086" s="689"/>
      <c r="AD1086" s="689"/>
      <c r="AE1086" s="689"/>
      <c r="AF1086" s="689"/>
      <c r="AG1086" s="689"/>
      <c r="AH1086" s="37"/>
      <c r="AI1086" s="176"/>
      <c r="AJ1086" s="51"/>
      <c r="AK1086" s="59"/>
      <c r="AL1086" s="51"/>
      <c r="AM1086" s="130"/>
      <c r="AN1086" s="21"/>
      <c r="AO1086" s="689"/>
      <c r="AP1086" s="689"/>
      <c r="AQ1086" s="689"/>
      <c r="AR1086" s="689"/>
      <c r="AS1086" s="689"/>
      <c r="AT1086" s="689"/>
      <c r="AU1086" s="37"/>
      <c r="AV1086" s="176"/>
      <c r="AW1086" s="51"/>
      <c r="AX1086" s="59"/>
      <c r="AY1086" s="51"/>
      <c r="AZ1086" s="130"/>
      <c r="BA1086" s="21"/>
      <c r="BB1086" s="689"/>
      <c r="BC1086" s="689"/>
      <c r="BD1086" s="689"/>
      <c r="BE1086" s="689"/>
      <c r="BF1086" s="689"/>
      <c r="BG1086" s="689"/>
      <c r="BH1086" s="37"/>
      <c r="BI1086" s="176"/>
      <c r="BJ1086" s="51"/>
      <c r="BK1086" s="59"/>
      <c r="BL1086" s="51"/>
      <c r="BM1086" s="130"/>
    </row>
    <row r="1087" spans="1:65" s="5" customFormat="1" ht="15" customHeight="1" x14ac:dyDescent="0.2">
      <c r="A1087" s="21"/>
      <c r="B1087" s="689"/>
      <c r="C1087" s="689"/>
      <c r="D1087" s="689"/>
      <c r="E1087" s="689"/>
      <c r="F1087" s="689"/>
      <c r="G1087" s="689"/>
      <c r="H1087" s="55"/>
      <c r="I1087" s="112"/>
      <c r="J1087" s="46"/>
      <c r="K1087" s="134"/>
      <c r="L1087" s="51"/>
      <c r="M1087" s="59"/>
      <c r="N1087" s="21"/>
      <c r="O1087" s="689"/>
      <c r="P1087" s="689"/>
      <c r="Q1087" s="689"/>
      <c r="R1087" s="689"/>
      <c r="S1087" s="689"/>
      <c r="T1087" s="689"/>
      <c r="U1087" s="134"/>
      <c r="V1087" s="176"/>
      <c r="W1087" s="134"/>
      <c r="X1087" s="134"/>
      <c r="Y1087" s="51"/>
      <c r="Z1087" s="59"/>
      <c r="AA1087" s="21"/>
      <c r="AB1087" s="689"/>
      <c r="AC1087" s="689"/>
      <c r="AD1087" s="689"/>
      <c r="AE1087" s="689"/>
      <c r="AF1087" s="689"/>
      <c r="AG1087" s="689"/>
      <c r="AH1087" s="134"/>
      <c r="AI1087" s="176"/>
      <c r="AJ1087" s="134"/>
      <c r="AK1087" s="134"/>
      <c r="AL1087" s="51"/>
      <c r="AM1087" s="59"/>
      <c r="AN1087" s="21"/>
      <c r="AO1087" s="689"/>
      <c r="AP1087" s="689"/>
      <c r="AQ1087" s="689"/>
      <c r="AR1087" s="689"/>
      <c r="AS1087" s="689"/>
      <c r="AT1087" s="689"/>
      <c r="AU1087" s="134"/>
      <c r="AV1087" s="176"/>
      <c r="AW1087" s="134"/>
      <c r="AX1087" s="134"/>
      <c r="AY1087" s="51"/>
      <c r="AZ1087" s="59"/>
      <c r="BA1087" s="21"/>
      <c r="BB1087" s="689"/>
      <c r="BC1087" s="689"/>
      <c r="BD1087" s="689"/>
      <c r="BE1087" s="689"/>
      <c r="BF1087" s="689"/>
      <c r="BG1087" s="689"/>
      <c r="BH1087" s="134"/>
      <c r="BI1087" s="176"/>
      <c r="BJ1087" s="134"/>
      <c r="BK1087" s="134"/>
      <c r="BL1087" s="51"/>
      <c r="BM1087" s="59"/>
    </row>
    <row r="1088" spans="1:65" s="5" customFormat="1" ht="15" customHeight="1" x14ac:dyDescent="0.2">
      <c r="A1088" s="21"/>
      <c r="B1088" s="55"/>
      <c r="C1088" s="45"/>
      <c r="D1088" s="45"/>
      <c r="E1088" s="45"/>
      <c r="F1088" s="45"/>
      <c r="G1088" s="45"/>
      <c r="H1088" s="55"/>
      <c r="I1088" s="100"/>
      <c r="J1088" s="45"/>
      <c r="K1088" s="134"/>
      <c r="L1088" s="51"/>
      <c r="M1088" s="59"/>
      <c r="N1088" s="21"/>
      <c r="O1088" s="55"/>
      <c r="P1088" s="45"/>
      <c r="Q1088" s="45"/>
      <c r="R1088" s="45"/>
      <c r="S1088" s="45"/>
      <c r="T1088" s="45"/>
      <c r="U1088" s="134"/>
      <c r="V1088" s="176"/>
      <c r="W1088" s="134"/>
      <c r="X1088" s="134"/>
      <c r="Y1088" s="51"/>
      <c r="Z1088" s="59"/>
      <c r="AA1088" s="21"/>
      <c r="AB1088" s="55"/>
      <c r="AC1088" s="45"/>
      <c r="AD1088" s="45"/>
      <c r="AE1088" s="45"/>
      <c r="AF1088" s="45"/>
      <c r="AG1088" s="45"/>
      <c r="AH1088" s="134"/>
      <c r="AI1088" s="176"/>
      <c r="AJ1088" s="134"/>
      <c r="AK1088" s="134"/>
      <c r="AL1088" s="51"/>
      <c r="AM1088" s="59"/>
      <c r="AN1088" s="21"/>
      <c r="AO1088" s="55"/>
      <c r="AP1088" s="45"/>
      <c r="AQ1088" s="45"/>
      <c r="AR1088" s="45"/>
      <c r="AS1088" s="45"/>
      <c r="AT1088" s="45"/>
      <c r="AU1088" s="134"/>
      <c r="AV1088" s="176"/>
      <c r="AW1088" s="134"/>
      <c r="AX1088" s="134"/>
      <c r="AY1088" s="51"/>
      <c r="AZ1088" s="59"/>
      <c r="BA1088" s="21"/>
      <c r="BB1088" s="55"/>
      <c r="BC1088" s="45"/>
      <c r="BD1088" s="45"/>
      <c r="BE1088" s="45"/>
      <c r="BF1088" s="45"/>
      <c r="BG1088" s="45"/>
      <c r="BH1088" s="134"/>
      <c r="BI1088" s="176"/>
      <c r="BJ1088" s="134"/>
      <c r="BK1088" s="134"/>
      <c r="BL1088" s="51"/>
      <c r="BM1088" s="59"/>
    </row>
    <row r="1089" spans="1:65" s="5" customFormat="1" ht="15" customHeight="1" x14ac:dyDescent="0.2">
      <c r="A1089" s="21"/>
      <c r="B1089" s="689"/>
      <c r="C1089" s="689"/>
      <c r="D1089" s="689"/>
      <c r="E1089" s="689"/>
      <c r="F1089" s="689"/>
      <c r="G1089" s="689"/>
      <c r="H1089" s="38"/>
      <c r="I1089" s="103"/>
      <c r="K1089" s="59"/>
      <c r="L1089" s="51"/>
      <c r="M1089" s="130"/>
      <c r="N1089" s="21"/>
      <c r="O1089" s="689"/>
      <c r="P1089" s="689"/>
      <c r="Q1089" s="689"/>
      <c r="R1089" s="689"/>
      <c r="S1089" s="689"/>
      <c r="T1089" s="689"/>
      <c r="U1089" s="37"/>
      <c r="V1089" s="176"/>
      <c r="W1089" s="51"/>
      <c r="X1089" s="59"/>
      <c r="Y1089" s="51"/>
      <c r="Z1089" s="130"/>
      <c r="AA1089" s="21"/>
      <c r="AB1089" s="689"/>
      <c r="AC1089" s="689"/>
      <c r="AD1089" s="689"/>
      <c r="AE1089" s="689"/>
      <c r="AF1089" s="689"/>
      <c r="AG1089" s="689"/>
      <c r="AH1089" s="37"/>
      <c r="AI1089" s="176"/>
      <c r="AJ1089" s="51"/>
      <c r="AK1089" s="59"/>
      <c r="AL1089" s="51"/>
      <c r="AM1089" s="130"/>
      <c r="AN1089" s="21"/>
      <c r="AO1089" s="689"/>
      <c r="AP1089" s="689"/>
      <c r="AQ1089" s="689"/>
      <c r="AR1089" s="689"/>
      <c r="AS1089" s="689"/>
      <c r="AT1089" s="689"/>
      <c r="AU1089" s="37"/>
      <c r="AV1089" s="176"/>
      <c r="AW1089" s="51"/>
      <c r="AX1089" s="59"/>
      <c r="AY1089" s="51"/>
      <c r="AZ1089" s="130"/>
      <c r="BA1089" s="21"/>
      <c r="BB1089" s="689"/>
      <c r="BC1089" s="689"/>
      <c r="BD1089" s="689"/>
      <c r="BE1089" s="689"/>
      <c r="BF1089" s="689"/>
      <c r="BG1089" s="689"/>
      <c r="BH1089" s="37"/>
      <c r="BI1089" s="176"/>
      <c r="BJ1089" s="51"/>
      <c r="BK1089" s="59"/>
      <c r="BL1089" s="51"/>
      <c r="BM1089" s="130"/>
    </row>
    <row r="1090" spans="1:65" s="5" customFormat="1" ht="15" customHeight="1" x14ac:dyDescent="0.2">
      <c r="A1090" s="21"/>
      <c r="B1090" s="689"/>
      <c r="C1090" s="689"/>
      <c r="D1090" s="689"/>
      <c r="E1090" s="689"/>
      <c r="F1090" s="689"/>
      <c r="G1090" s="689"/>
      <c r="H1090" s="55"/>
      <c r="I1090" s="112"/>
      <c r="J1090" s="46"/>
      <c r="K1090" s="134"/>
      <c r="L1090" s="51"/>
      <c r="M1090" s="59"/>
      <c r="N1090" s="21"/>
      <c r="O1090" s="689"/>
      <c r="P1090" s="689"/>
      <c r="Q1090" s="689"/>
      <c r="R1090" s="689"/>
      <c r="S1090" s="689"/>
      <c r="T1090" s="689"/>
      <c r="U1090" s="134"/>
      <c r="V1090" s="176"/>
      <c r="W1090" s="134"/>
      <c r="X1090" s="134"/>
      <c r="Y1090" s="51"/>
      <c r="Z1090" s="59"/>
      <c r="AA1090" s="21"/>
      <c r="AB1090" s="689"/>
      <c r="AC1090" s="689"/>
      <c r="AD1090" s="689"/>
      <c r="AE1090" s="689"/>
      <c r="AF1090" s="689"/>
      <c r="AG1090" s="689"/>
      <c r="AH1090" s="134"/>
      <c r="AI1090" s="176"/>
      <c r="AJ1090" s="134"/>
      <c r="AK1090" s="134"/>
      <c r="AL1090" s="51"/>
      <c r="AM1090" s="59"/>
      <c r="AN1090" s="21"/>
      <c r="AO1090" s="689"/>
      <c r="AP1090" s="689"/>
      <c r="AQ1090" s="689"/>
      <c r="AR1090" s="689"/>
      <c r="AS1090" s="689"/>
      <c r="AT1090" s="689"/>
      <c r="AU1090" s="134"/>
      <c r="AV1090" s="176"/>
      <c r="AW1090" s="134"/>
      <c r="AX1090" s="134"/>
      <c r="AY1090" s="51"/>
      <c r="AZ1090" s="59"/>
      <c r="BA1090" s="21"/>
      <c r="BB1090" s="689"/>
      <c r="BC1090" s="689"/>
      <c r="BD1090" s="689"/>
      <c r="BE1090" s="689"/>
      <c r="BF1090" s="689"/>
      <c r="BG1090" s="689"/>
      <c r="BH1090" s="134"/>
      <c r="BI1090" s="176"/>
      <c r="BJ1090" s="134"/>
      <c r="BK1090" s="134"/>
      <c r="BL1090" s="51"/>
      <c r="BM1090" s="59"/>
    </row>
    <row r="1091" spans="1:65" s="5" customFormat="1" ht="15" customHeight="1" x14ac:dyDescent="0.2">
      <c r="A1091" s="21"/>
      <c r="B1091" s="73"/>
      <c r="C1091" s="21"/>
      <c r="D1091" s="21"/>
      <c r="E1091" s="21"/>
      <c r="F1091" s="21"/>
      <c r="G1091" s="21"/>
      <c r="H1091" s="73"/>
      <c r="I1091" s="109"/>
      <c r="J1091" s="21"/>
      <c r="K1091" s="130"/>
      <c r="L1091" s="51"/>
      <c r="M1091" s="59"/>
      <c r="N1091" s="21"/>
      <c r="O1091" s="73"/>
      <c r="P1091" s="21"/>
      <c r="Q1091" s="21"/>
      <c r="R1091" s="21"/>
      <c r="S1091" s="21"/>
      <c r="T1091" s="21"/>
      <c r="U1091" s="51"/>
      <c r="V1091" s="108"/>
      <c r="W1091" s="51"/>
      <c r="X1091" s="130"/>
      <c r="Y1091" s="51"/>
      <c r="Z1091" s="59"/>
      <c r="AA1091" s="21"/>
      <c r="AB1091" s="73"/>
      <c r="AC1091" s="21"/>
      <c r="AD1091" s="21"/>
      <c r="AE1091" s="21"/>
      <c r="AF1091" s="21"/>
      <c r="AG1091" s="21"/>
      <c r="AH1091" s="51"/>
      <c r="AI1091" s="108"/>
      <c r="AJ1091" s="51"/>
      <c r="AK1091" s="130"/>
      <c r="AL1091" s="51"/>
      <c r="AM1091" s="59"/>
      <c r="AN1091" s="21"/>
      <c r="AO1091" s="73"/>
      <c r="AP1091" s="21"/>
      <c r="AQ1091" s="21"/>
      <c r="AR1091" s="21"/>
      <c r="AS1091" s="21"/>
      <c r="AT1091" s="21"/>
      <c r="AU1091" s="51"/>
      <c r="AV1091" s="108"/>
      <c r="AW1091" s="51"/>
      <c r="AX1091" s="130"/>
      <c r="AY1091" s="51"/>
      <c r="AZ1091" s="59"/>
      <c r="BA1091" s="21"/>
      <c r="BB1091" s="73"/>
      <c r="BC1091" s="21"/>
      <c r="BD1091" s="21"/>
      <c r="BE1091" s="21"/>
      <c r="BF1091" s="21"/>
      <c r="BG1091" s="21"/>
      <c r="BH1091" s="51"/>
      <c r="BI1091" s="108"/>
      <c r="BJ1091" s="51"/>
      <c r="BK1091" s="130"/>
      <c r="BL1091" s="51"/>
      <c r="BM1091" s="59"/>
    </row>
    <row r="1092" spans="1:65" s="5" customFormat="1" ht="15" customHeight="1" x14ac:dyDescent="0.2">
      <c r="A1092" s="21"/>
      <c r="B1092" s="689"/>
      <c r="C1092" s="689"/>
      <c r="D1092" s="689"/>
      <c r="E1092" s="689"/>
      <c r="F1092" s="689"/>
      <c r="G1092" s="46"/>
      <c r="H1092" s="38"/>
      <c r="I1092" s="103"/>
      <c r="K1092" s="59"/>
      <c r="L1092" s="51"/>
      <c r="M1092" s="130"/>
      <c r="N1092" s="21"/>
      <c r="O1092" s="689"/>
      <c r="P1092" s="689"/>
      <c r="Q1092" s="689"/>
      <c r="R1092" s="689"/>
      <c r="S1092" s="689"/>
      <c r="T1092" s="46"/>
      <c r="U1092" s="37"/>
      <c r="V1092" s="176"/>
      <c r="W1092" s="51"/>
      <c r="X1092" s="59"/>
      <c r="Y1092" s="51"/>
      <c r="Z1092" s="130"/>
      <c r="AA1092" s="21"/>
      <c r="AB1092" s="689"/>
      <c r="AC1092" s="689"/>
      <c r="AD1092" s="689"/>
      <c r="AE1092" s="689"/>
      <c r="AF1092" s="689"/>
      <c r="AG1092" s="46"/>
      <c r="AH1092" s="37"/>
      <c r="AI1092" s="176"/>
      <c r="AJ1092" s="51"/>
      <c r="AK1092" s="59"/>
      <c r="AL1092" s="51"/>
      <c r="AM1092" s="130"/>
      <c r="AN1092" s="21"/>
      <c r="AO1092" s="689"/>
      <c r="AP1092" s="689"/>
      <c r="AQ1092" s="689"/>
      <c r="AR1092" s="689"/>
      <c r="AS1092" s="689"/>
      <c r="AT1092" s="46"/>
      <c r="AU1092" s="37"/>
      <c r="AV1092" s="176"/>
      <c r="AW1092" s="51"/>
      <c r="AX1092" s="59"/>
      <c r="AY1092" s="51"/>
      <c r="AZ1092" s="130"/>
      <c r="BA1092" s="21"/>
      <c r="BB1092" s="689"/>
      <c r="BC1092" s="689"/>
      <c r="BD1092" s="689"/>
      <c r="BE1092" s="689"/>
      <c r="BF1092" s="689"/>
      <c r="BG1092" s="46"/>
      <c r="BH1092" s="37"/>
      <c r="BI1092" s="176"/>
      <c r="BJ1092" s="51"/>
      <c r="BK1092" s="59"/>
      <c r="BL1092" s="51"/>
      <c r="BM1092" s="130"/>
    </row>
    <row r="1093" spans="1:65" s="5" customFormat="1" ht="15" customHeight="1" x14ac:dyDescent="0.2">
      <c r="A1093" s="21"/>
      <c r="B1093" s="689"/>
      <c r="C1093" s="689"/>
      <c r="D1093" s="689"/>
      <c r="E1093" s="689"/>
      <c r="F1093" s="689"/>
      <c r="G1093" s="46"/>
      <c r="H1093" s="55"/>
      <c r="I1093" s="112"/>
      <c r="J1093" s="46"/>
      <c r="K1093" s="134"/>
      <c r="L1093" s="51"/>
      <c r="M1093" s="59"/>
      <c r="N1093" s="21"/>
      <c r="O1093" s="689"/>
      <c r="P1093" s="689"/>
      <c r="Q1093" s="689"/>
      <c r="R1093" s="689"/>
      <c r="S1093" s="689"/>
      <c r="T1093" s="46"/>
      <c r="U1093" s="134"/>
      <c r="V1093" s="176"/>
      <c r="W1093" s="134"/>
      <c r="X1093" s="134"/>
      <c r="Y1093" s="51"/>
      <c r="Z1093" s="59"/>
      <c r="AA1093" s="21"/>
      <c r="AB1093" s="689"/>
      <c r="AC1093" s="689"/>
      <c r="AD1093" s="689"/>
      <c r="AE1093" s="689"/>
      <c r="AF1093" s="689"/>
      <c r="AG1093" s="46"/>
      <c r="AH1093" s="134"/>
      <c r="AI1093" s="176"/>
      <c r="AJ1093" s="134"/>
      <c r="AK1093" s="134"/>
      <c r="AL1093" s="51"/>
      <c r="AM1093" s="59"/>
      <c r="AN1093" s="21"/>
      <c r="AO1093" s="689"/>
      <c r="AP1093" s="689"/>
      <c r="AQ1093" s="689"/>
      <c r="AR1093" s="689"/>
      <c r="AS1093" s="689"/>
      <c r="AT1093" s="46"/>
      <c r="AU1093" s="134"/>
      <c r="AV1093" s="176"/>
      <c r="AW1093" s="134"/>
      <c r="AX1093" s="134"/>
      <c r="AY1093" s="51"/>
      <c r="AZ1093" s="59"/>
      <c r="BA1093" s="21"/>
      <c r="BB1093" s="689"/>
      <c r="BC1093" s="689"/>
      <c r="BD1093" s="689"/>
      <c r="BE1093" s="689"/>
      <c r="BF1093" s="689"/>
      <c r="BG1093" s="46"/>
      <c r="BH1093" s="134"/>
      <c r="BI1093" s="176"/>
      <c r="BJ1093" s="134"/>
      <c r="BK1093" s="134"/>
      <c r="BL1093" s="51"/>
      <c r="BM1093" s="59"/>
    </row>
    <row r="1094" spans="1:65" s="5" customFormat="1" ht="15" customHeight="1" x14ac:dyDescent="0.2">
      <c r="A1094" s="21"/>
      <c r="B1094" s="55"/>
      <c r="C1094" s="45"/>
      <c r="D1094" s="45"/>
      <c r="E1094" s="45"/>
      <c r="F1094" s="45"/>
      <c r="G1094" s="46"/>
      <c r="H1094" s="55"/>
      <c r="I1094" s="112"/>
      <c r="J1094" s="46"/>
      <c r="K1094" s="134"/>
      <c r="L1094" s="51"/>
      <c r="M1094" s="59"/>
      <c r="N1094" s="21"/>
      <c r="O1094" s="55"/>
      <c r="P1094" s="45"/>
      <c r="Q1094" s="45"/>
      <c r="R1094" s="45"/>
      <c r="S1094" s="45"/>
      <c r="T1094" s="46"/>
      <c r="U1094" s="134"/>
      <c r="V1094" s="176"/>
      <c r="W1094" s="134"/>
      <c r="X1094" s="134"/>
      <c r="Y1094" s="51"/>
      <c r="Z1094" s="59"/>
      <c r="AA1094" s="21"/>
      <c r="AB1094" s="55"/>
      <c r="AC1094" s="45"/>
      <c r="AD1094" s="45"/>
      <c r="AE1094" s="45"/>
      <c r="AF1094" s="45"/>
      <c r="AG1094" s="46"/>
      <c r="AH1094" s="134"/>
      <c r="AI1094" s="176"/>
      <c r="AJ1094" s="134"/>
      <c r="AK1094" s="134"/>
      <c r="AL1094" s="51"/>
      <c r="AM1094" s="59"/>
      <c r="AN1094" s="21"/>
      <c r="AO1094" s="55"/>
      <c r="AP1094" s="45"/>
      <c r="AQ1094" s="45"/>
      <c r="AR1094" s="45"/>
      <c r="AS1094" s="45"/>
      <c r="AT1094" s="46"/>
      <c r="AU1094" s="134"/>
      <c r="AV1094" s="176"/>
      <c r="AW1094" s="134"/>
      <c r="AX1094" s="134"/>
      <c r="AY1094" s="51"/>
      <c r="AZ1094" s="59"/>
      <c r="BA1094" s="21"/>
      <c r="BB1094" s="55"/>
      <c r="BC1094" s="45"/>
      <c r="BD1094" s="45"/>
      <c r="BE1094" s="45"/>
      <c r="BF1094" s="45"/>
      <c r="BG1094" s="46"/>
      <c r="BH1094" s="134"/>
      <c r="BI1094" s="176"/>
      <c r="BJ1094" s="134"/>
      <c r="BK1094" s="134"/>
      <c r="BL1094" s="51"/>
      <c r="BM1094" s="59"/>
    </row>
    <row r="1095" spans="1:65" s="5" customFormat="1" x14ac:dyDescent="0.2">
      <c r="A1095" s="16"/>
      <c r="B1095" s="692"/>
      <c r="C1095" s="692"/>
      <c r="D1095" s="692"/>
      <c r="E1095" s="692"/>
      <c r="F1095" s="692"/>
      <c r="G1095" s="692"/>
      <c r="H1095" s="17"/>
      <c r="I1095" s="96"/>
      <c r="J1095" s="18"/>
      <c r="K1095" s="19"/>
      <c r="L1095" s="19"/>
      <c r="M1095" s="17"/>
      <c r="N1095" s="16"/>
      <c r="O1095" s="692"/>
      <c r="P1095" s="692"/>
      <c r="Q1095" s="692"/>
      <c r="R1095" s="692"/>
      <c r="S1095" s="692"/>
      <c r="T1095" s="692"/>
      <c r="U1095" s="17"/>
      <c r="V1095" s="96"/>
      <c r="W1095" s="19"/>
      <c r="X1095" s="19"/>
      <c r="Y1095" s="19"/>
      <c r="Z1095" s="17"/>
      <c r="AA1095" s="16"/>
      <c r="AB1095" s="692"/>
      <c r="AC1095" s="692"/>
      <c r="AD1095" s="692"/>
      <c r="AE1095" s="692"/>
      <c r="AF1095" s="692"/>
      <c r="AG1095" s="692"/>
      <c r="AH1095" s="17"/>
      <c r="AI1095" s="96"/>
      <c r="AJ1095" s="19"/>
      <c r="AK1095" s="19"/>
      <c r="AL1095" s="19"/>
      <c r="AM1095" s="17"/>
      <c r="AN1095" s="16"/>
      <c r="AO1095" s="692"/>
      <c r="AP1095" s="692"/>
      <c r="AQ1095" s="692"/>
      <c r="AR1095" s="692"/>
      <c r="AS1095" s="692"/>
      <c r="AT1095" s="692"/>
      <c r="AU1095" s="17"/>
      <c r="AV1095" s="96"/>
      <c r="AW1095" s="19"/>
      <c r="AX1095" s="19"/>
      <c r="AY1095" s="19"/>
      <c r="AZ1095" s="17"/>
      <c r="BA1095" s="16"/>
      <c r="BB1095" s="692"/>
      <c r="BC1095" s="692"/>
      <c r="BD1095" s="692"/>
      <c r="BE1095" s="692"/>
      <c r="BF1095" s="692"/>
      <c r="BG1095" s="692"/>
      <c r="BH1095" s="17"/>
      <c r="BI1095" s="96"/>
      <c r="BJ1095" s="19"/>
      <c r="BK1095" s="19"/>
      <c r="BL1095" s="19"/>
      <c r="BM1095" s="17"/>
    </row>
    <row r="1096" spans="1:65" s="5" customFormat="1" ht="15" customHeight="1" x14ac:dyDescent="0.2">
      <c r="A1096" s="21"/>
      <c r="B1096" s="73"/>
      <c r="H1096" s="24"/>
      <c r="I1096" s="98"/>
      <c r="K1096" s="59"/>
      <c r="L1096" s="59"/>
      <c r="M1096" s="59"/>
      <c r="N1096" s="21"/>
      <c r="O1096" s="73"/>
      <c r="U1096" s="51"/>
      <c r="V1096" s="108"/>
      <c r="W1096" s="51"/>
      <c r="X1096" s="59"/>
      <c r="Y1096" s="59"/>
      <c r="Z1096" s="59"/>
      <c r="AA1096" s="21"/>
      <c r="AB1096" s="73"/>
      <c r="AH1096" s="51"/>
      <c r="AI1096" s="108"/>
      <c r="AJ1096" s="51"/>
      <c r="AK1096" s="59"/>
      <c r="AL1096" s="59"/>
      <c r="AM1096" s="59"/>
      <c r="AN1096" s="21"/>
      <c r="AO1096" s="73"/>
      <c r="AU1096" s="51"/>
      <c r="AV1096" s="108"/>
      <c r="AW1096" s="51"/>
      <c r="AX1096" s="59"/>
      <c r="AY1096" s="59"/>
      <c r="AZ1096" s="59"/>
      <c r="BA1096" s="21"/>
      <c r="BB1096" s="73"/>
      <c r="BH1096" s="51"/>
      <c r="BI1096" s="108"/>
      <c r="BJ1096" s="51"/>
      <c r="BK1096" s="59"/>
      <c r="BL1096" s="59"/>
      <c r="BM1096" s="59"/>
    </row>
    <row r="1097" spans="1:65" s="5" customFormat="1" ht="15" customHeight="1" x14ac:dyDescent="0.2">
      <c r="A1097" s="21"/>
      <c r="B1097" s="689"/>
      <c r="C1097" s="689"/>
      <c r="D1097" s="689"/>
      <c r="E1097" s="689"/>
      <c r="F1097" s="689"/>
      <c r="G1097" s="46"/>
      <c r="H1097" s="38"/>
      <c r="I1097" s="103"/>
      <c r="K1097" s="59"/>
      <c r="L1097" s="51"/>
      <c r="M1097" s="130"/>
      <c r="N1097" s="21"/>
      <c r="O1097" s="689"/>
      <c r="P1097" s="689"/>
      <c r="Q1097" s="689"/>
      <c r="R1097" s="689"/>
      <c r="S1097" s="689"/>
      <c r="T1097" s="46"/>
      <c r="U1097" s="37"/>
      <c r="V1097" s="176"/>
      <c r="W1097" s="51"/>
      <c r="X1097" s="59"/>
      <c r="Y1097" s="51"/>
      <c r="Z1097" s="130"/>
      <c r="AA1097" s="21"/>
      <c r="AB1097" s="689"/>
      <c r="AC1097" s="689"/>
      <c r="AD1097" s="689"/>
      <c r="AE1097" s="689"/>
      <c r="AF1097" s="689"/>
      <c r="AG1097" s="46"/>
      <c r="AH1097" s="37"/>
      <c r="AI1097" s="176"/>
      <c r="AJ1097" s="51"/>
      <c r="AK1097" s="59"/>
      <c r="AL1097" s="51"/>
      <c r="AM1097" s="130"/>
      <c r="AN1097" s="21"/>
      <c r="AO1097" s="689"/>
      <c r="AP1097" s="689"/>
      <c r="AQ1097" s="689"/>
      <c r="AR1097" s="689"/>
      <c r="AS1097" s="689"/>
      <c r="AT1097" s="46"/>
      <c r="AU1097" s="37"/>
      <c r="AV1097" s="176"/>
      <c r="AW1097" s="51"/>
      <c r="AX1097" s="59"/>
      <c r="AY1097" s="51"/>
      <c r="AZ1097" s="130"/>
      <c r="BA1097" s="21"/>
      <c r="BB1097" s="689"/>
      <c r="BC1097" s="689"/>
      <c r="BD1097" s="689"/>
      <c r="BE1097" s="689"/>
      <c r="BF1097" s="689"/>
      <c r="BG1097" s="46"/>
      <c r="BH1097" s="37"/>
      <c r="BI1097" s="176"/>
      <c r="BJ1097" s="51"/>
      <c r="BK1097" s="59"/>
      <c r="BL1097" s="51"/>
      <c r="BM1097" s="130"/>
    </row>
    <row r="1098" spans="1:65" s="5" customFormat="1" ht="15" customHeight="1" x14ac:dyDescent="0.2">
      <c r="A1098" s="21"/>
      <c r="B1098" s="689"/>
      <c r="C1098" s="689"/>
      <c r="D1098" s="689"/>
      <c r="E1098" s="689"/>
      <c r="F1098" s="689"/>
      <c r="G1098" s="46"/>
      <c r="H1098" s="55"/>
      <c r="I1098" s="112"/>
      <c r="J1098" s="46"/>
      <c r="K1098" s="134"/>
      <c r="L1098" s="134"/>
      <c r="M1098" s="49"/>
      <c r="N1098" s="21"/>
      <c r="O1098" s="689"/>
      <c r="P1098" s="689"/>
      <c r="Q1098" s="689"/>
      <c r="R1098" s="689"/>
      <c r="S1098" s="689"/>
      <c r="T1098" s="46"/>
      <c r="U1098" s="134"/>
      <c r="V1098" s="176"/>
      <c r="W1098" s="134"/>
      <c r="X1098" s="134"/>
      <c r="Y1098" s="134"/>
      <c r="Z1098" s="49"/>
      <c r="AA1098" s="21"/>
      <c r="AB1098" s="689"/>
      <c r="AC1098" s="689"/>
      <c r="AD1098" s="689"/>
      <c r="AE1098" s="689"/>
      <c r="AF1098" s="689"/>
      <c r="AG1098" s="46"/>
      <c r="AH1098" s="134"/>
      <c r="AI1098" s="176"/>
      <c r="AJ1098" s="134"/>
      <c r="AK1098" s="134"/>
      <c r="AL1098" s="134"/>
      <c r="AM1098" s="49"/>
      <c r="AN1098" s="21"/>
      <c r="AO1098" s="689"/>
      <c r="AP1098" s="689"/>
      <c r="AQ1098" s="689"/>
      <c r="AR1098" s="689"/>
      <c r="AS1098" s="689"/>
      <c r="AT1098" s="46"/>
      <c r="AU1098" s="134"/>
      <c r="AV1098" s="176"/>
      <c r="AW1098" s="134"/>
      <c r="AX1098" s="134"/>
      <c r="AY1098" s="134"/>
      <c r="AZ1098" s="49"/>
      <c r="BA1098" s="21"/>
      <c r="BB1098" s="689"/>
      <c r="BC1098" s="689"/>
      <c r="BD1098" s="689"/>
      <c r="BE1098" s="689"/>
      <c r="BF1098" s="689"/>
      <c r="BG1098" s="46"/>
      <c r="BH1098" s="134"/>
      <c r="BI1098" s="176"/>
      <c r="BJ1098" s="134"/>
      <c r="BK1098" s="134"/>
      <c r="BL1098" s="134"/>
      <c r="BM1098" s="49"/>
    </row>
    <row r="1099" spans="1:65" s="5" customFormat="1" ht="15" customHeight="1" x14ac:dyDescent="0.2">
      <c r="A1099" s="21"/>
      <c r="B1099" s="24"/>
      <c r="C1099" s="36"/>
      <c r="D1099" s="36"/>
      <c r="E1099" s="36"/>
      <c r="F1099" s="36"/>
      <c r="G1099" s="36"/>
      <c r="H1099" s="73"/>
      <c r="I1099" s="109"/>
      <c r="J1099" s="21"/>
      <c r="K1099" s="130"/>
      <c r="L1099" s="51"/>
      <c r="M1099" s="59"/>
      <c r="N1099" s="21"/>
      <c r="O1099" s="24"/>
      <c r="P1099" s="36"/>
      <c r="Q1099" s="36"/>
      <c r="R1099" s="36"/>
      <c r="S1099" s="36"/>
      <c r="T1099" s="36"/>
      <c r="U1099" s="51"/>
      <c r="V1099" s="108"/>
      <c r="W1099" s="51"/>
      <c r="X1099" s="130"/>
      <c r="Y1099" s="51"/>
      <c r="Z1099" s="59"/>
      <c r="AA1099" s="21"/>
      <c r="AB1099" s="24"/>
      <c r="AC1099" s="36"/>
      <c r="AD1099" s="36"/>
      <c r="AE1099" s="36"/>
      <c r="AF1099" s="36"/>
      <c r="AG1099" s="36"/>
      <c r="AH1099" s="51"/>
      <c r="AI1099" s="108"/>
      <c r="AJ1099" s="51"/>
      <c r="AK1099" s="130"/>
      <c r="AL1099" s="51"/>
      <c r="AM1099" s="59"/>
      <c r="AN1099" s="21"/>
      <c r="AO1099" s="24"/>
      <c r="AP1099" s="36"/>
      <c r="AQ1099" s="36"/>
      <c r="AR1099" s="36"/>
      <c r="AS1099" s="36"/>
      <c r="AT1099" s="36"/>
      <c r="AU1099" s="51"/>
      <c r="AV1099" s="108"/>
      <c r="AW1099" s="51"/>
      <c r="AX1099" s="130"/>
      <c r="AY1099" s="51"/>
      <c r="AZ1099" s="59"/>
      <c r="BA1099" s="21"/>
      <c r="BB1099" s="24"/>
      <c r="BC1099" s="36"/>
      <c r="BD1099" s="36"/>
      <c r="BE1099" s="36"/>
      <c r="BF1099" s="36"/>
      <c r="BG1099" s="36"/>
      <c r="BH1099" s="51"/>
      <c r="BI1099" s="108"/>
      <c r="BJ1099" s="51"/>
      <c r="BK1099" s="130"/>
      <c r="BL1099" s="51"/>
      <c r="BM1099" s="59"/>
    </row>
    <row r="1100" spans="1:65" s="5" customFormat="1" ht="15" customHeight="1" x14ac:dyDescent="0.2">
      <c r="A1100" s="21"/>
      <c r="B1100" s="689"/>
      <c r="C1100" s="689"/>
      <c r="D1100" s="689"/>
      <c r="E1100" s="689"/>
      <c r="F1100" s="689"/>
      <c r="G1100" s="46"/>
      <c r="H1100" s="38"/>
      <c r="I1100" s="103"/>
      <c r="K1100" s="59"/>
      <c r="L1100" s="51"/>
      <c r="M1100" s="130"/>
      <c r="N1100" s="21"/>
      <c r="O1100" s="689"/>
      <c r="P1100" s="689"/>
      <c r="Q1100" s="689"/>
      <c r="R1100" s="689"/>
      <c r="S1100" s="689"/>
      <c r="T1100" s="46"/>
      <c r="U1100" s="37"/>
      <c r="V1100" s="176"/>
      <c r="W1100" s="51"/>
      <c r="X1100" s="59"/>
      <c r="Y1100" s="51"/>
      <c r="Z1100" s="130"/>
      <c r="AA1100" s="21"/>
      <c r="AB1100" s="689"/>
      <c r="AC1100" s="689"/>
      <c r="AD1100" s="689"/>
      <c r="AE1100" s="689"/>
      <c r="AF1100" s="689"/>
      <c r="AG1100" s="46"/>
      <c r="AH1100" s="37"/>
      <c r="AI1100" s="176"/>
      <c r="AJ1100" s="51"/>
      <c r="AK1100" s="59"/>
      <c r="AL1100" s="51"/>
      <c r="AM1100" s="130"/>
      <c r="AN1100" s="21"/>
      <c r="AO1100" s="689"/>
      <c r="AP1100" s="689"/>
      <c r="AQ1100" s="689"/>
      <c r="AR1100" s="689"/>
      <c r="AS1100" s="689"/>
      <c r="AT1100" s="46"/>
      <c r="AU1100" s="37"/>
      <c r="AV1100" s="176"/>
      <c r="AW1100" s="51"/>
      <c r="AX1100" s="59"/>
      <c r="AY1100" s="51"/>
      <c r="AZ1100" s="130"/>
      <c r="BA1100" s="21"/>
      <c r="BB1100" s="689"/>
      <c r="BC1100" s="689"/>
      <c r="BD1100" s="689"/>
      <c r="BE1100" s="689"/>
      <c r="BF1100" s="689"/>
      <c r="BG1100" s="46"/>
      <c r="BH1100" s="37"/>
      <c r="BI1100" s="176"/>
      <c r="BJ1100" s="51"/>
      <c r="BK1100" s="59"/>
      <c r="BL1100" s="51"/>
      <c r="BM1100" s="130"/>
    </row>
    <row r="1101" spans="1:65" s="5" customFormat="1" ht="15" customHeight="1" x14ac:dyDescent="0.2">
      <c r="A1101" s="21"/>
      <c r="B1101" s="689"/>
      <c r="C1101" s="689"/>
      <c r="D1101" s="689"/>
      <c r="E1101" s="689"/>
      <c r="F1101" s="689"/>
      <c r="G1101" s="46"/>
      <c r="H1101" s="55"/>
      <c r="I1101" s="112"/>
      <c r="J1101" s="46"/>
      <c r="K1101" s="134"/>
      <c r="L1101" s="134"/>
      <c r="M1101" s="49"/>
      <c r="N1101" s="21"/>
      <c r="O1101" s="689"/>
      <c r="P1101" s="689"/>
      <c r="Q1101" s="689"/>
      <c r="R1101" s="689"/>
      <c r="S1101" s="689"/>
      <c r="T1101" s="46"/>
      <c r="U1101" s="134"/>
      <c r="V1101" s="176"/>
      <c r="W1101" s="134"/>
      <c r="X1101" s="134"/>
      <c r="Y1101" s="134"/>
      <c r="Z1101" s="49"/>
      <c r="AA1101" s="21"/>
      <c r="AB1101" s="689"/>
      <c r="AC1101" s="689"/>
      <c r="AD1101" s="689"/>
      <c r="AE1101" s="689"/>
      <c r="AF1101" s="689"/>
      <c r="AG1101" s="46"/>
      <c r="AH1101" s="134"/>
      <c r="AI1101" s="176"/>
      <c r="AJ1101" s="134"/>
      <c r="AK1101" s="134"/>
      <c r="AL1101" s="134"/>
      <c r="AM1101" s="49"/>
      <c r="AN1101" s="21"/>
      <c r="AO1101" s="689"/>
      <c r="AP1101" s="689"/>
      <c r="AQ1101" s="689"/>
      <c r="AR1101" s="689"/>
      <c r="AS1101" s="689"/>
      <c r="AT1101" s="46"/>
      <c r="AU1101" s="134"/>
      <c r="AV1101" s="176"/>
      <c r="AW1101" s="134"/>
      <c r="AX1101" s="134"/>
      <c r="AY1101" s="134"/>
      <c r="AZ1101" s="49"/>
      <c r="BA1101" s="21"/>
      <c r="BB1101" s="689"/>
      <c r="BC1101" s="689"/>
      <c r="BD1101" s="689"/>
      <c r="BE1101" s="689"/>
      <c r="BF1101" s="689"/>
      <c r="BG1101" s="46"/>
      <c r="BH1101" s="134"/>
      <c r="BI1101" s="176"/>
      <c r="BJ1101" s="134"/>
      <c r="BK1101" s="134"/>
      <c r="BL1101" s="134"/>
      <c r="BM1101" s="49"/>
    </row>
    <row r="1102" spans="1:65" s="5" customFormat="1" ht="15" customHeight="1" x14ac:dyDescent="0.2">
      <c r="A1102" s="21"/>
      <c r="B1102" s="24"/>
      <c r="C1102" s="36"/>
      <c r="D1102" s="36"/>
      <c r="E1102" s="36"/>
      <c r="F1102" s="36"/>
      <c r="G1102" s="36"/>
      <c r="H1102" s="73"/>
      <c r="I1102" s="109"/>
      <c r="J1102" s="21"/>
      <c r="K1102" s="130"/>
      <c r="L1102" s="51"/>
      <c r="M1102" s="59"/>
      <c r="N1102" s="21"/>
      <c r="O1102" s="24"/>
      <c r="P1102" s="36"/>
      <c r="Q1102" s="36"/>
      <c r="R1102" s="36"/>
      <c r="S1102" s="36"/>
      <c r="T1102" s="36"/>
      <c r="U1102" s="51"/>
      <c r="V1102" s="108"/>
      <c r="W1102" s="51"/>
      <c r="X1102" s="130"/>
      <c r="Y1102" s="51"/>
      <c r="Z1102" s="59"/>
      <c r="AA1102" s="21"/>
      <c r="AB1102" s="24"/>
      <c r="AC1102" s="36"/>
      <c r="AD1102" s="36"/>
      <c r="AE1102" s="36"/>
      <c r="AF1102" s="36"/>
      <c r="AG1102" s="36"/>
      <c r="AH1102" s="51"/>
      <c r="AI1102" s="108"/>
      <c r="AJ1102" s="51"/>
      <c r="AK1102" s="130"/>
      <c r="AL1102" s="51"/>
      <c r="AM1102" s="59"/>
      <c r="AN1102" s="21"/>
      <c r="AO1102" s="24"/>
      <c r="AP1102" s="36"/>
      <c r="AQ1102" s="36"/>
      <c r="AR1102" s="36"/>
      <c r="AS1102" s="36"/>
      <c r="AT1102" s="36"/>
      <c r="AU1102" s="51"/>
      <c r="AV1102" s="108"/>
      <c r="AW1102" s="51"/>
      <c r="AX1102" s="130"/>
      <c r="AY1102" s="51"/>
      <c r="AZ1102" s="59"/>
      <c r="BA1102" s="21"/>
      <c r="BB1102" s="24"/>
      <c r="BC1102" s="36"/>
      <c r="BD1102" s="36"/>
      <c r="BE1102" s="36"/>
      <c r="BF1102" s="36"/>
      <c r="BG1102" s="36"/>
      <c r="BH1102" s="51"/>
      <c r="BI1102" s="108"/>
      <c r="BJ1102" s="51"/>
      <c r="BK1102" s="130"/>
      <c r="BL1102" s="51"/>
      <c r="BM1102" s="59"/>
    </row>
    <row r="1103" spans="1:65" s="5" customFormat="1" ht="15" customHeight="1" x14ac:dyDescent="0.2">
      <c r="A1103" s="21"/>
      <c r="B1103" s="689"/>
      <c r="C1103" s="689"/>
      <c r="D1103" s="689"/>
      <c r="E1103" s="689"/>
      <c r="F1103" s="689"/>
      <c r="G1103" s="46"/>
      <c r="H1103" s="38"/>
      <c r="I1103" s="103"/>
      <c r="K1103" s="59"/>
      <c r="L1103" s="51"/>
      <c r="M1103" s="130"/>
      <c r="N1103" s="21"/>
      <c r="O1103" s="689"/>
      <c r="P1103" s="689"/>
      <c r="Q1103" s="689"/>
      <c r="R1103" s="689"/>
      <c r="S1103" s="689"/>
      <c r="T1103" s="46"/>
      <c r="U1103" s="37"/>
      <c r="V1103" s="176"/>
      <c r="W1103" s="51"/>
      <c r="X1103" s="59"/>
      <c r="Y1103" s="51"/>
      <c r="Z1103" s="130"/>
      <c r="AA1103" s="21"/>
      <c r="AB1103" s="689"/>
      <c r="AC1103" s="689"/>
      <c r="AD1103" s="689"/>
      <c r="AE1103" s="689"/>
      <c r="AF1103" s="689"/>
      <c r="AG1103" s="46"/>
      <c r="AH1103" s="37"/>
      <c r="AI1103" s="176"/>
      <c r="AJ1103" s="51"/>
      <c r="AK1103" s="59"/>
      <c r="AL1103" s="51"/>
      <c r="AM1103" s="130"/>
      <c r="AN1103" s="21"/>
      <c r="AO1103" s="689"/>
      <c r="AP1103" s="689"/>
      <c r="AQ1103" s="689"/>
      <c r="AR1103" s="689"/>
      <c r="AS1103" s="689"/>
      <c r="AT1103" s="46"/>
      <c r="AU1103" s="37"/>
      <c r="AV1103" s="176"/>
      <c r="AW1103" s="51"/>
      <c r="AX1103" s="59"/>
      <c r="AY1103" s="51"/>
      <c r="AZ1103" s="130"/>
      <c r="BA1103" s="21"/>
      <c r="BB1103" s="689"/>
      <c r="BC1103" s="689"/>
      <c r="BD1103" s="689"/>
      <c r="BE1103" s="689"/>
      <c r="BF1103" s="689"/>
      <c r="BG1103" s="46"/>
      <c r="BH1103" s="37"/>
      <c r="BI1103" s="176"/>
      <c r="BJ1103" s="51"/>
      <c r="BK1103" s="59"/>
      <c r="BL1103" s="51"/>
      <c r="BM1103" s="130"/>
    </row>
    <row r="1104" spans="1:65" s="5" customFormat="1" ht="15" customHeight="1" x14ac:dyDescent="0.2">
      <c r="A1104" s="21"/>
      <c r="B1104" s="689"/>
      <c r="C1104" s="689"/>
      <c r="D1104" s="689"/>
      <c r="E1104" s="689"/>
      <c r="F1104" s="689"/>
      <c r="G1104" s="46"/>
      <c r="H1104" s="55"/>
      <c r="I1104" s="112"/>
      <c r="J1104" s="46"/>
      <c r="K1104" s="134"/>
      <c r="L1104" s="51"/>
      <c r="M1104" s="59"/>
      <c r="N1104" s="21"/>
      <c r="O1104" s="689"/>
      <c r="P1104" s="689"/>
      <c r="Q1104" s="689"/>
      <c r="R1104" s="689"/>
      <c r="S1104" s="689"/>
      <c r="T1104" s="46"/>
      <c r="U1104" s="134"/>
      <c r="V1104" s="176"/>
      <c r="W1104" s="134"/>
      <c r="X1104" s="134"/>
      <c r="Y1104" s="51"/>
      <c r="Z1104" s="59"/>
      <c r="AA1104" s="21"/>
      <c r="AB1104" s="689"/>
      <c r="AC1104" s="689"/>
      <c r="AD1104" s="689"/>
      <c r="AE1104" s="689"/>
      <c r="AF1104" s="689"/>
      <c r="AG1104" s="46"/>
      <c r="AH1104" s="134"/>
      <c r="AI1104" s="176"/>
      <c r="AJ1104" s="134"/>
      <c r="AK1104" s="134"/>
      <c r="AL1104" s="51"/>
      <c r="AM1104" s="59"/>
      <c r="AN1104" s="21"/>
      <c r="AO1104" s="689"/>
      <c r="AP1104" s="689"/>
      <c r="AQ1104" s="689"/>
      <c r="AR1104" s="689"/>
      <c r="AS1104" s="689"/>
      <c r="AT1104" s="46"/>
      <c r="AU1104" s="134"/>
      <c r="AV1104" s="176"/>
      <c r="AW1104" s="134"/>
      <c r="AX1104" s="134"/>
      <c r="AY1104" s="51"/>
      <c r="AZ1104" s="59"/>
      <c r="BA1104" s="21"/>
      <c r="BB1104" s="689"/>
      <c r="BC1104" s="689"/>
      <c r="BD1104" s="689"/>
      <c r="BE1104" s="689"/>
      <c r="BF1104" s="689"/>
      <c r="BG1104" s="46"/>
      <c r="BH1104" s="134"/>
      <c r="BI1104" s="176"/>
      <c r="BJ1104" s="134"/>
      <c r="BK1104" s="134"/>
      <c r="BL1104" s="51"/>
      <c r="BM1104" s="59"/>
    </row>
    <row r="1105" spans="1:65" s="5" customFormat="1" ht="15" customHeight="1" x14ac:dyDescent="0.2">
      <c r="A1105" s="21"/>
      <c r="B1105" s="55"/>
      <c r="C1105" s="46"/>
      <c r="D1105" s="46"/>
      <c r="E1105" s="46"/>
      <c r="F1105" s="46"/>
      <c r="G1105" s="46"/>
      <c r="H1105" s="55"/>
      <c r="I1105" s="112"/>
      <c r="J1105" s="46"/>
      <c r="K1105" s="134"/>
      <c r="L1105" s="51"/>
      <c r="M1105" s="59"/>
      <c r="N1105" s="21"/>
      <c r="O1105" s="55"/>
      <c r="P1105" s="46"/>
      <c r="Q1105" s="46"/>
      <c r="R1105" s="46"/>
      <c r="S1105" s="46"/>
      <c r="T1105" s="46"/>
      <c r="U1105" s="134"/>
      <c r="V1105" s="176"/>
      <c r="W1105" s="134"/>
      <c r="X1105" s="134"/>
      <c r="Y1105" s="51"/>
      <c r="Z1105" s="59"/>
      <c r="AA1105" s="21"/>
      <c r="AB1105" s="55"/>
      <c r="AC1105" s="46"/>
      <c r="AD1105" s="46"/>
      <c r="AE1105" s="46"/>
      <c r="AF1105" s="46"/>
      <c r="AG1105" s="46"/>
      <c r="AH1105" s="134"/>
      <c r="AI1105" s="176"/>
      <c r="AJ1105" s="134"/>
      <c r="AK1105" s="134"/>
      <c r="AL1105" s="51"/>
      <c r="AM1105" s="59"/>
      <c r="AN1105" s="21"/>
      <c r="AO1105" s="55"/>
      <c r="AP1105" s="46"/>
      <c r="AQ1105" s="46"/>
      <c r="AR1105" s="46"/>
      <c r="AS1105" s="46"/>
      <c r="AT1105" s="46"/>
      <c r="AU1105" s="134"/>
      <c r="AV1105" s="176"/>
      <c r="AW1105" s="134"/>
      <c r="AX1105" s="134"/>
      <c r="AY1105" s="51"/>
      <c r="AZ1105" s="59"/>
      <c r="BA1105" s="21"/>
      <c r="BB1105" s="55"/>
      <c r="BC1105" s="46"/>
      <c r="BD1105" s="46"/>
      <c r="BE1105" s="46"/>
      <c r="BF1105" s="46"/>
      <c r="BG1105" s="46"/>
      <c r="BH1105" s="134"/>
      <c r="BI1105" s="176"/>
      <c r="BJ1105" s="134"/>
      <c r="BK1105" s="134"/>
      <c r="BL1105" s="51"/>
      <c r="BM1105" s="59"/>
    </row>
    <row r="1106" spans="1:65" s="5" customFormat="1" ht="15" customHeight="1" x14ac:dyDescent="0.2">
      <c r="A1106" s="21"/>
      <c r="B1106" s="689"/>
      <c r="C1106" s="689"/>
      <c r="D1106" s="689"/>
      <c r="E1106" s="689"/>
      <c r="F1106" s="689"/>
      <c r="G1106" s="46"/>
      <c r="H1106" s="38"/>
      <c r="I1106" s="103"/>
      <c r="K1106" s="59"/>
      <c r="L1106" s="51"/>
      <c r="M1106" s="130"/>
      <c r="N1106" s="21"/>
      <c r="O1106" s="689"/>
      <c r="P1106" s="689"/>
      <c r="Q1106" s="689"/>
      <c r="R1106" s="689"/>
      <c r="S1106" s="689"/>
      <c r="T1106" s="46"/>
      <c r="U1106" s="37"/>
      <c r="V1106" s="176"/>
      <c r="W1106" s="51"/>
      <c r="X1106" s="59"/>
      <c r="Y1106" s="51"/>
      <c r="Z1106" s="130"/>
      <c r="AA1106" s="21"/>
      <c r="AB1106" s="689"/>
      <c r="AC1106" s="689"/>
      <c r="AD1106" s="689"/>
      <c r="AE1106" s="689"/>
      <c r="AF1106" s="689"/>
      <c r="AG1106" s="46"/>
      <c r="AH1106" s="37"/>
      <c r="AI1106" s="176"/>
      <c r="AJ1106" s="51"/>
      <c r="AK1106" s="59"/>
      <c r="AL1106" s="51"/>
      <c r="AM1106" s="130"/>
      <c r="AN1106" s="21"/>
      <c r="AO1106" s="689"/>
      <c r="AP1106" s="689"/>
      <c r="AQ1106" s="689"/>
      <c r="AR1106" s="689"/>
      <c r="AS1106" s="689"/>
      <c r="AT1106" s="46"/>
      <c r="AU1106" s="37"/>
      <c r="AV1106" s="176"/>
      <c r="AW1106" s="51"/>
      <c r="AX1106" s="59"/>
      <c r="AY1106" s="51"/>
      <c r="AZ1106" s="130"/>
      <c r="BA1106" s="21"/>
      <c r="BB1106" s="689"/>
      <c r="BC1106" s="689"/>
      <c r="BD1106" s="689"/>
      <c r="BE1106" s="689"/>
      <c r="BF1106" s="689"/>
      <c r="BG1106" s="46"/>
      <c r="BH1106" s="37"/>
      <c r="BI1106" s="176"/>
      <c r="BJ1106" s="51"/>
      <c r="BK1106" s="59"/>
      <c r="BL1106" s="51"/>
      <c r="BM1106" s="130"/>
    </row>
    <row r="1107" spans="1:65" s="5" customFormat="1" ht="15" customHeight="1" x14ac:dyDescent="0.2">
      <c r="A1107" s="21"/>
      <c r="B1107" s="689"/>
      <c r="C1107" s="689"/>
      <c r="D1107" s="689"/>
      <c r="E1107" s="689"/>
      <c r="F1107" s="689"/>
      <c r="G1107" s="46"/>
      <c r="H1107" s="55"/>
      <c r="I1107" s="112"/>
      <c r="J1107" s="46"/>
      <c r="K1107" s="134"/>
      <c r="L1107" s="134"/>
      <c r="M1107" s="49"/>
      <c r="N1107" s="21"/>
      <c r="O1107" s="689"/>
      <c r="P1107" s="689"/>
      <c r="Q1107" s="689"/>
      <c r="R1107" s="689"/>
      <c r="S1107" s="689"/>
      <c r="T1107" s="46"/>
      <c r="U1107" s="134"/>
      <c r="V1107" s="176"/>
      <c r="W1107" s="134"/>
      <c r="X1107" s="134"/>
      <c r="Y1107" s="134"/>
      <c r="Z1107" s="49"/>
      <c r="AA1107" s="21"/>
      <c r="AB1107" s="689"/>
      <c r="AC1107" s="689"/>
      <c r="AD1107" s="689"/>
      <c r="AE1107" s="689"/>
      <c r="AF1107" s="689"/>
      <c r="AG1107" s="46"/>
      <c r="AH1107" s="134"/>
      <c r="AI1107" s="176"/>
      <c r="AJ1107" s="134"/>
      <c r="AK1107" s="134"/>
      <c r="AL1107" s="134"/>
      <c r="AM1107" s="49"/>
      <c r="AN1107" s="21"/>
      <c r="AO1107" s="689"/>
      <c r="AP1107" s="689"/>
      <c r="AQ1107" s="689"/>
      <c r="AR1107" s="689"/>
      <c r="AS1107" s="689"/>
      <c r="AT1107" s="46"/>
      <c r="AU1107" s="134"/>
      <c r="AV1107" s="176"/>
      <c r="AW1107" s="134"/>
      <c r="AX1107" s="134"/>
      <c r="AY1107" s="134"/>
      <c r="AZ1107" s="49"/>
      <c r="BA1107" s="21"/>
      <c r="BB1107" s="689"/>
      <c r="BC1107" s="689"/>
      <c r="BD1107" s="689"/>
      <c r="BE1107" s="689"/>
      <c r="BF1107" s="689"/>
      <c r="BG1107" s="46"/>
      <c r="BH1107" s="134"/>
      <c r="BI1107" s="176"/>
      <c r="BJ1107" s="134"/>
      <c r="BK1107" s="134"/>
      <c r="BL1107" s="134"/>
      <c r="BM1107" s="49"/>
    </row>
    <row r="1108" spans="1:65" s="5" customFormat="1" ht="15" customHeight="1" x14ac:dyDescent="0.2">
      <c r="A1108" s="21"/>
      <c r="B1108" s="55"/>
      <c r="C1108" s="46"/>
      <c r="D1108" s="46"/>
      <c r="E1108" s="46"/>
      <c r="F1108" s="46"/>
      <c r="G1108" s="46"/>
      <c r="H1108" s="73"/>
      <c r="I1108" s="109"/>
      <c r="J1108" s="21"/>
      <c r="K1108" s="130"/>
      <c r="L1108" s="51"/>
      <c r="M1108" s="59"/>
      <c r="N1108" s="21"/>
      <c r="O1108" s="55"/>
      <c r="P1108" s="46"/>
      <c r="Q1108" s="46"/>
      <c r="R1108" s="46"/>
      <c r="S1108" s="46"/>
      <c r="T1108" s="46"/>
      <c r="U1108" s="51"/>
      <c r="V1108" s="108"/>
      <c r="W1108" s="51"/>
      <c r="X1108" s="130"/>
      <c r="Y1108" s="51"/>
      <c r="Z1108" s="59"/>
      <c r="AA1108" s="21"/>
      <c r="AB1108" s="55"/>
      <c r="AC1108" s="46"/>
      <c r="AD1108" s="46"/>
      <c r="AE1108" s="46"/>
      <c r="AF1108" s="46"/>
      <c r="AG1108" s="46"/>
      <c r="AH1108" s="51"/>
      <c r="AI1108" s="108"/>
      <c r="AJ1108" s="51"/>
      <c r="AK1108" s="130"/>
      <c r="AL1108" s="51"/>
      <c r="AM1108" s="59"/>
      <c r="AN1108" s="21"/>
      <c r="AO1108" s="55"/>
      <c r="AP1108" s="46"/>
      <c r="AQ1108" s="46"/>
      <c r="AR1108" s="46"/>
      <c r="AS1108" s="46"/>
      <c r="AT1108" s="46"/>
      <c r="AU1108" s="51"/>
      <c r="AV1108" s="108"/>
      <c r="AW1108" s="51"/>
      <c r="AX1108" s="130"/>
      <c r="AY1108" s="51"/>
      <c r="AZ1108" s="59"/>
      <c r="BA1108" s="21"/>
      <c r="BB1108" s="55"/>
      <c r="BC1108" s="46"/>
      <c r="BD1108" s="46"/>
      <c r="BE1108" s="46"/>
      <c r="BF1108" s="46"/>
      <c r="BG1108" s="46"/>
      <c r="BH1108" s="51"/>
      <c r="BI1108" s="108"/>
      <c r="BJ1108" s="51"/>
      <c r="BK1108" s="130"/>
      <c r="BL1108" s="51"/>
      <c r="BM1108" s="59"/>
    </row>
    <row r="1109" spans="1:65" s="5" customFormat="1" ht="15" customHeight="1" x14ac:dyDescent="0.2">
      <c r="A1109" s="21"/>
      <c r="B1109" s="689"/>
      <c r="C1109" s="689"/>
      <c r="D1109" s="689"/>
      <c r="E1109" s="689"/>
      <c r="F1109" s="689"/>
      <c r="G1109" s="46"/>
      <c r="H1109" s="38"/>
      <c r="I1109" s="103"/>
      <c r="K1109" s="59"/>
      <c r="L1109" s="51"/>
      <c r="M1109" s="130"/>
      <c r="N1109" s="21"/>
      <c r="O1109" s="689"/>
      <c r="P1109" s="689"/>
      <c r="Q1109" s="689"/>
      <c r="R1109" s="689"/>
      <c r="S1109" s="689"/>
      <c r="T1109" s="46"/>
      <c r="U1109" s="37"/>
      <c r="V1109" s="176"/>
      <c r="W1109" s="51"/>
      <c r="X1109" s="59"/>
      <c r="Y1109" s="51"/>
      <c r="Z1109" s="130"/>
      <c r="AA1109" s="21"/>
      <c r="AB1109" s="689"/>
      <c r="AC1109" s="689"/>
      <c r="AD1109" s="689"/>
      <c r="AE1109" s="689"/>
      <c r="AF1109" s="689"/>
      <c r="AG1109" s="46"/>
      <c r="AH1109" s="37"/>
      <c r="AI1109" s="176"/>
      <c r="AJ1109" s="51"/>
      <c r="AK1109" s="59"/>
      <c r="AL1109" s="51"/>
      <c r="AM1109" s="130"/>
      <c r="AN1109" s="21"/>
      <c r="AO1109" s="689"/>
      <c r="AP1109" s="689"/>
      <c r="AQ1109" s="689"/>
      <c r="AR1109" s="689"/>
      <c r="AS1109" s="689"/>
      <c r="AT1109" s="46"/>
      <c r="AU1109" s="37"/>
      <c r="AV1109" s="176"/>
      <c r="AW1109" s="51"/>
      <c r="AX1109" s="59"/>
      <c r="AY1109" s="51"/>
      <c r="AZ1109" s="130"/>
      <c r="BA1109" s="21"/>
      <c r="BB1109" s="689"/>
      <c r="BC1109" s="689"/>
      <c r="BD1109" s="689"/>
      <c r="BE1109" s="689"/>
      <c r="BF1109" s="689"/>
      <c r="BG1109" s="46"/>
      <c r="BH1109" s="37"/>
      <c r="BI1109" s="176"/>
      <c r="BJ1109" s="51"/>
      <c r="BK1109" s="59"/>
      <c r="BL1109" s="51"/>
      <c r="BM1109" s="130"/>
    </row>
    <row r="1110" spans="1:65" s="5" customFormat="1" ht="15" customHeight="1" x14ac:dyDescent="0.2">
      <c r="A1110" s="21"/>
      <c r="B1110" s="689"/>
      <c r="C1110" s="689"/>
      <c r="D1110" s="689"/>
      <c r="E1110" s="689"/>
      <c r="F1110" s="689"/>
      <c r="G1110" s="46"/>
      <c r="H1110" s="55"/>
      <c r="I1110" s="112"/>
      <c r="J1110" s="46"/>
      <c r="K1110" s="134"/>
      <c r="L1110" s="51"/>
      <c r="M1110" s="59"/>
      <c r="N1110" s="21"/>
      <c r="O1110" s="689"/>
      <c r="P1110" s="689"/>
      <c r="Q1110" s="689"/>
      <c r="R1110" s="689"/>
      <c r="S1110" s="689"/>
      <c r="T1110" s="46"/>
      <c r="U1110" s="134"/>
      <c r="V1110" s="176"/>
      <c r="W1110" s="134"/>
      <c r="X1110" s="134"/>
      <c r="Y1110" s="51"/>
      <c r="Z1110" s="59"/>
      <c r="AA1110" s="21"/>
      <c r="AB1110" s="689"/>
      <c r="AC1110" s="689"/>
      <c r="AD1110" s="689"/>
      <c r="AE1110" s="689"/>
      <c r="AF1110" s="689"/>
      <c r="AG1110" s="46"/>
      <c r="AH1110" s="134"/>
      <c r="AI1110" s="176"/>
      <c r="AJ1110" s="134"/>
      <c r="AK1110" s="134"/>
      <c r="AL1110" s="51"/>
      <c r="AM1110" s="59"/>
      <c r="AN1110" s="21"/>
      <c r="AO1110" s="689"/>
      <c r="AP1110" s="689"/>
      <c r="AQ1110" s="689"/>
      <c r="AR1110" s="689"/>
      <c r="AS1110" s="689"/>
      <c r="AT1110" s="46"/>
      <c r="AU1110" s="134"/>
      <c r="AV1110" s="176"/>
      <c r="AW1110" s="134"/>
      <c r="AX1110" s="134"/>
      <c r="AY1110" s="51"/>
      <c r="AZ1110" s="59"/>
      <c r="BA1110" s="21"/>
      <c r="BB1110" s="689"/>
      <c r="BC1110" s="689"/>
      <c r="BD1110" s="689"/>
      <c r="BE1110" s="689"/>
      <c r="BF1110" s="689"/>
      <c r="BG1110" s="46"/>
      <c r="BH1110" s="134"/>
      <c r="BI1110" s="176"/>
      <c r="BJ1110" s="134"/>
      <c r="BK1110" s="134"/>
      <c r="BL1110" s="51"/>
      <c r="BM1110" s="59"/>
    </row>
    <row r="1111" spans="1:65" s="5" customFormat="1" ht="15" customHeight="1" x14ac:dyDescent="0.2">
      <c r="A1111" s="21"/>
      <c r="B1111" s="73"/>
      <c r="C1111" s="21"/>
      <c r="D1111" s="21"/>
      <c r="E1111" s="21"/>
      <c r="F1111" s="21"/>
      <c r="G1111" s="21"/>
      <c r="H1111" s="73"/>
      <c r="I1111" s="109"/>
      <c r="J1111" s="21"/>
      <c r="K1111" s="130"/>
      <c r="L1111" s="51"/>
      <c r="M1111" s="59"/>
      <c r="N1111" s="21"/>
      <c r="O1111" s="73"/>
      <c r="P1111" s="21"/>
      <c r="Q1111" s="21"/>
      <c r="R1111" s="21"/>
      <c r="S1111" s="21"/>
      <c r="T1111" s="21"/>
      <c r="U1111" s="51"/>
      <c r="V1111" s="108"/>
      <c r="W1111" s="51"/>
      <c r="X1111" s="130"/>
      <c r="Y1111" s="51"/>
      <c r="Z1111" s="59"/>
      <c r="AA1111" s="21"/>
      <c r="AB1111" s="73"/>
      <c r="AC1111" s="21"/>
      <c r="AD1111" s="21"/>
      <c r="AE1111" s="21"/>
      <c r="AF1111" s="21"/>
      <c r="AG1111" s="21"/>
      <c r="AH1111" s="51"/>
      <c r="AI1111" s="108"/>
      <c r="AJ1111" s="51"/>
      <c r="AK1111" s="130"/>
      <c r="AL1111" s="51"/>
      <c r="AM1111" s="59"/>
      <c r="AN1111" s="21"/>
      <c r="AO1111" s="73"/>
      <c r="AP1111" s="21"/>
      <c r="AQ1111" s="21"/>
      <c r="AR1111" s="21"/>
      <c r="AS1111" s="21"/>
      <c r="AT1111" s="21"/>
      <c r="AU1111" s="51"/>
      <c r="AV1111" s="108"/>
      <c r="AW1111" s="51"/>
      <c r="AX1111" s="130"/>
      <c r="AY1111" s="51"/>
      <c r="AZ1111" s="59"/>
      <c r="BA1111" s="21"/>
      <c r="BB1111" s="73"/>
      <c r="BC1111" s="21"/>
      <c r="BD1111" s="21"/>
      <c r="BE1111" s="21"/>
      <c r="BF1111" s="21"/>
      <c r="BG1111" s="21"/>
      <c r="BH1111" s="51"/>
      <c r="BI1111" s="108"/>
      <c r="BJ1111" s="51"/>
      <c r="BK1111" s="130"/>
      <c r="BL1111" s="51"/>
      <c r="BM1111" s="59"/>
    </row>
    <row r="1112" spans="1:65" s="5" customFormat="1" ht="15" customHeight="1" x14ac:dyDescent="0.2">
      <c r="A1112" s="21"/>
      <c r="B1112" s="689"/>
      <c r="C1112" s="689"/>
      <c r="D1112" s="689"/>
      <c r="E1112" s="689"/>
      <c r="F1112" s="689"/>
      <c r="G1112" s="46"/>
      <c r="H1112" s="38"/>
      <c r="I1112" s="103"/>
      <c r="K1112" s="59"/>
      <c r="L1112" s="51"/>
      <c r="M1112" s="130"/>
      <c r="N1112" s="21"/>
      <c r="O1112" s="689"/>
      <c r="P1112" s="689"/>
      <c r="Q1112" s="689"/>
      <c r="R1112" s="689"/>
      <c r="S1112" s="689"/>
      <c r="T1112" s="46"/>
      <c r="U1112" s="37"/>
      <c r="V1112" s="176"/>
      <c r="W1112" s="51"/>
      <c r="X1112" s="59"/>
      <c r="Y1112" s="51"/>
      <c r="Z1112" s="130"/>
      <c r="AA1112" s="21"/>
      <c r="AB1112" s="689"/>
      <c r="AC1112" s="689"/>
      <c r="AD1112" s="689"/>
      <c r="AE1112" s="689"/>
      <c r="AF1112" s="689"/>
      <c r="AG1112" s="46"/>
      <c r="AH1112" s="37"/>
      <c r="AI1112" s="176"/>
      <c r="AJ1112" s="51"/>
      <c r="AK1112" s="59"/>
      <c r="AL1112" s="51"/>
      <c r="AM1112" s="130"/>
      <c r="AN1112" s="21"/>
      <c r="AO1112" s="689"/>
      <c r="AP1112" s="689"/>
      <c r="AQ1112" s="689"/>
      <c r="AR1112" s="689"/>
      <c r="AS1112" s="689"/>
      <c r="AT1112" s="46"/>
      <c r="AU1112" s="37"/>
      <c r="AV1112" s="176"/>
      <c r="AW1112" s="51"/>
      <c r="AX1112" s="59"/>
      <c r="AY1112" s="51"/>
      <c r="AZ1112" s="130"/>
      <c r="BA1112" s="21"/>
      <c r="BB1112" s="689"/>
      <c r="BC1112" s="689"/>
      <c r="BD1112" s="689"/>
      <c r="BE1112" s="689"/>
      <c r="BF1112" s="689"/>
      <c r="BG1112" s="46"/>
      <c r="BH1112" s="37"/>
      <c r="BI1112" s="176"/>
      <c r="BJ1112" s="51"/>
      <c r="BK1112" s="59"/>
      <c r="BL1112" s="51"/>
      <c r="BM1112" s="130"/>
    </row>
    <row r="1113" spans="1:65" s="5" customFormat="1" ht="15" customHeight="1" x14ac:dyDescent="0.2">
      <c r="A1113" s="21"/>
      <c r="B1113" s="689"/>
      <c r="C1113" s="689"/>
      <c r="D1113" s="689"/>
      <c r="E1113" s="689"/>
      <c r="F1113" s="689"/>
      <c r="G1113" s="46"/>
      <c r="H1113" s="55"/>
      <c r="I1113" s="112"/>
      <c r="J1113" s="46"/>
      <c r="K1113" s="134"/>
      <c r="L1113" s="134"/>
      <c r="M1113" s="49"/>
      <c r="N1113" s="21"/>
      <c r="O1113" s="689"/>
      <c r="P1113" s="689"/>
      <c r="Q1113" s="689"/>
      <c r="R1113" s="689"/>
      <c r="S1113" s="689"/>
      <c r="T1113" s="46"/>
      <c r="U1113" s="134"/>
      <c r="V1113" s="176"/>
      <c r="W1113" s="134"/>
      <c r="X1113" s="134"/>
      <c r="Y1113" s="134"/>
      <c r="Z1113" s="49"/>
      <c r="AA1113" s="21"/>
      <c r="AB1113" s="689"/>
      <c r="AC1113" s="689"/>
      <c r="AD1113" s="689"/>
      <c r="AE1113" s="689"/>
      <c r="AF1113" s="689"/>
      <c r="AG1113" s="46"/>
      <c r="AH1113" s="134"/>
      <c r="AI1113" s="176"/>
      <c r="AJ1113" s="134"/>
      <c r="AK1113" s="134"/>
      <c r="AL1113" s="134"/>
      <c r="AM1113" s="49"/>
      <c r="AN1113" s="21"/>
      <c r="AO1113" s="689"/>
      <c r="AP1113" s="689"/>
      <c r="AQ1113" s="689"/>
      <c r="AR1113" s="689"/>
      <c r="AS1113" s="689"/>
      <c r="AT1113" s="46"/>
      <c r="AU1113" s="134"/>
      <c r="AV1113" s="176"/>
      <c r="AW1113" s="134"/>
      <c r="AX1113" s="134"/>
      <c r="AY1113" s="134"/>
      <c r="AZ1113" s="49"/>
      <c r="BA1113" s="21"/>
      <c r="BB1113" s="689"/>
      <c r="BC1113" s="689"/>
      <c r="BD1113" s="689"/>
      <c r="BE1113" s="689"/>
      <c r="BF1113" s="689"/>
      <c r="BG1113" s="46"/>
      <c r="BH1113" s="134"/>
      <c r="BI1113" s="176"/>
      <c r="BJ1113" s="134"/>
      <c r="BK1113" s="134"/>
      <c r="BL1113" s="134"/>
      <c r="BM1113" s="49"/>
    </row>
    <row r="1114" spans="1:65" s="5" customFormat="1" ht="15" customHeight="1" x14ac:dyDescent="0.2">
      <c r="A1114" s="21"/>
      <c r="B1114" s="73"/>
      <c r="C1114" s="21"/>
      <c r="D1114" s="21"/>
      <c r="E1114" s="21"/>
      <c r="F1114" s="21"/>
      <c r="G1114" s="21"/>
      <c r="H1114" s="73"/>
      <c r="I1114" s="109"/>
      <c r="J1114" s="21"/>
      <c r="K1114" s="130"/>
      <c r="L1114" s="51"/>
      <c r="M1114" s="59"/>
      <c r="N1114" s="21"/>
      <c r="O1114" s="73"/>
      <c r="P1114" s="21"/>
      <c r="Q1114" s="21"/>
      <c r="R1114" s="21"/>
      <c r="S1114" s="21"/>
      <c r="T1114" s="21"/>
      <c r="U1114" s="51"/>
      <c r="V1114" s="108"/>
      <c r="W1114" s="51"/>
      <c r="X1114" s="130"/>
      <c r="Y1114" s="51"/>
      <c r="Z1114" s="59"/>
      <c r="AA1114" s="21"/>
      <c r="AB1114" s="73"/>
      <c r="AC1114" s="21"/>
      <c r="AD1114" s="21"/>
      <c r="AE1114" s="21"/>
      <c r="AF1114" s="21"/>
      <c r="AG1114" s="21"/>
      <c r="AH1114" s="51"/>
      <c r="AI1114" s="108"/>
      <c r="AJ1114" s="51"/>
      <c r="AK1114" s="130"/>
      <c r="AL1114" s="51"/>
      <c r="AM1114" s="59"/>
      <c r="AN1114" s="21"/>
      <c r="AO1114" s="73"/>
      <c r="AP1114" s="21"/>
      <c r="AQ1114" s="21"/>
      <c r="AR1114" s="21"/>
      <c r="AS1114" s="21"/>
      <c r="AT1114" s="21"/>
      <c r="AU1114" s="51"/>
      <c r="AV1114" s="108"/>
      <c r="AW1114" s="51"/>
      <c r="AX1114" s="130"/>
      <c r="AY1114" s="51"/>
      <c r="AZ1114" s="59"/>
      <c r="BA1114" s="21"/>
      <c r="BB1114" s="73"/>
      <c r="BC1114" s="21"/>
      <c r="BD1114" s="21"/>
      <c r="BE1114" s="21"/>
      <c r="BF1114" s="21"/>
      <c r="BG1114" s="21"/>
      <c r="BH1114" s="51"/>
      <c r="BI1114" s="108"/>
      <c r="BJ1114" s="51"/>
      <c r="BK1114" s="130"/>
      <c r="BL1114" s="51"/>
      <c r="BM1114" s="59"/>
    </row>
    <row r="1115" spans="1:65" s="5" customFormat="1" ht="15" customHeight="1" x14ac:dyDescent="0.2">
      <c r="A1115" s="21"/>
      <c r="B1115" s="689"/>
      <c r="C1115" s="689"/>
      <c r="D1115" s="689"/>
      <c r="E1115" s="689"/>
      <c r="F1115" s="46"/>
      <c r="G1115" s="46"/>
      <c r="H1115" s="38"/>
      <c r="I1115" s="103"/>
      <c r="K1115" s="59"/>
      <c r="L1115" s="51"/>
      <c r="M1115" s="130"/>
      <c r="N1115" s="21"/>
      <c r="O1115" s="689"/>
      <c r="P1115" s="689"/>
      <c r="Q1115" s="689"/>
      <c r="R1115" s="689"/>
      <c r="S1115" s="46"/>
      <c r="T1115" s="46"/>
      <c r="U1115" s="37"/>
      <c r="V1115" s="176"/>
      <c r="W1115" s="51"/>
      <c r="X1115" s="59"/>
      <c r="Y1115" s="51"/>
      <c r="Z1115" s="130"/>
      <c r="AA1115" s="21"/>
      <c r="AB1115" s="689"/>
      <c r="AC1115" s="689"/>
      <c r="AD1115" s="689"/>
      <c r="AE1115" s="689"/>
      <c r="AF1115" s="46"/>
      <c r="AG1115" s="46"/>
      <c r="AH1115" s="37"/>
      <c r="AI1115" s="176"/>
      <c r="AJ1115" s="51"/>
      <c r="AK1115" s="59"/>
      <c r="AL1115" s="51"/>
      <c r="AM1115" s="130"/>
      <c r="AN1115" s="21"/>
      <c r="AO1115" s="689"/>
      <c r="AP1115" s="689"/>
      <c r="AQ1115" s="689"/>
      <c r="AR1115" s="689"/>
      <c r="AS1115" s="46"/>
      <c r="AT1115" s="46"/>
      <c r="AU1115" s="37"/>
      <c r="AV1115" s="176"/>
      <c r="AW1115" s="51"/>
      <c r="AX1115" s="59"/>
      <c r="AY1115" s="51"/>
      <c r="AZ1115" s="130"/>
      <c r="BA1115" s="21"/>
      <c r="BB1115" s="689"/>
      <c r="BC1115" s="689"/>
      <c r="BD1115" s="689"/>
      <c r="BE1115" s="689"/>
      <c r="BF1115" s="46"/>
      <c r="BG1115" s="46"/>
      <c r="BH1115" s="37"/>
      <c r="BI1115" s="176"/>
      <c r="BJ1115" s="51"/>
      <c r="BK1115" s="59"/>
      <c r="BL1115" s="51"/>
      <c r="BM1115" s="130"/>
    </row>
    <row r="1116" spans="1:65" s="5" customFormat="1" ht="15" customHeight="1" x14ac:dyDescent="0.2">
      <c r="A1116" s="21"/>
      <c r="B1116" s="689"/>
      <c r="C1116" s="689"/>
      <c r="D1116" s="689"/>
      <c r="E1116" s="689"/>
      <c r="F1116" s="46"/>
      <c r="G1116" s="46"/>
      <c r="H1116" s="55"/>
      <c r="I1116" s="112"/>
      <c r="J1116" s="46"/>
      <c r="K1116" s="134"/>
      <c r="L1116" s="51"/>
      <c r="M1116" s="59"/>
      <c r="N1116" s="21"/>
      <c r="O1116" s="689"/>
      <c r="P1116" s="689"/>
      <c r="Q1116" s="689"/>
      <c r="R1116" s="689"/>
      <c r="S1116" s="46"/>
      <c r="T1116" s="46"/>
      <c r="U1116" s="134"/>
      <c r="V1116" s="176"/>
      <c r="W1116" s="134"/>
      <c r="X1116" s="134"/>
      <c r="Y1116" s="51"/>
      <c r="Z1116" s="59"/>
      <c r="AA1116" s="21"/>
      <c r="AB1116" s="689"/>
      <c r="AC1116" s="689"/>
      <c r="AD1116" s="689"/>
      <c r="AE1116" s="689"/>
      <c r="AF1116" s="46"/>
      <c r="AG1116" s="46"/>
      <c r="AH1116" s="134"/>
      <c r="AI1116" s="176"/>
      <c r="AJ1116" s="134"/>
      <c r="AK1116" s="134"/>
      <c r="AL1116" s="51"/>
      <c r="AM1116" s="59"/>
      <c r="AN1116" s="21"/>
      <c r="AO1116" s="689"/>
      <c r="AP1116" s="689"/>
      <c r="AQ1116" s="689"/>
      <c r="AR1116" s="689"/>
      <c r="AS1116" s="46"/>
      <c r="AT1116" s="46"/>
      <c r="AU1116" s="134"/>
      <c r="AV1116" s="176"/>
      <c r="AW1116" s="134"/>
      <c r="AX1116" s="134"/>
      <c r="AY1116" s="51"/>
      <c r="AZ1116" s="59"/>
      <c r="BA1116" s="21"/>
      <c r="BB1116" s="689"/>
      <c r="BC1116" s="689"/>
      <c r="BD1116" s="689"/>
      <c r="BE1116" s="689"/>
      <c r="BF1116" s="46"/>
      <c r="BG1116" s="46"/>
      <c r="BH1116" s="134"/>
      <c r="BI1116" s="176"/>
      <c r="BJ1116" s="134"/>
      <c r="BK1116" s="134"/>
      <c r="BL1116" s="51"/>
      <c r="BM1116" s="59"/>
    </row>
    <row r="1117" spans="1:65" s="5" customFormat="1" x14ac:dyDescent="0.2">
      <c r="A1117" s="21"/>
      <c r="B1117" s="73"/>
      <c r="C1117" s="21"/>
      <c r="D1117" s="21"/>
      <c r="E1117" s="21"/>
      <c r="F1117" s="21"/>
      <c r="G1117" s="21"/>
      <c r="H1117" s="73"/>
      <c r="I1117" s="109"/>
      <c r="J1117" s="21"/>
      <c r="K1117" s="130"/>
      <c r="L1117" s="51"/>
      <c r="M1117" s="59"/>
      <c r="N1117" s="21"/>
      <c r="O1117" s="73"/>
      <c r="P1117" s="21"/>
      <c r="Q1117" s="21"/>
      <c r="R1117" s="21"/>
      <c r="S1117" s="21"/>
      <c r="T1117" s="21"/>
      <c r="U1117" s="51"/>
      <c r="V1117" s="108"/>
      <c r="W1117" s="51"/>
      <c r="X1117" s="130"/>
      <c r="Y1117" s="51"/>
      <c r="Z1117" s="59"/>
      <c r="AA1117" s="21"/>
      <c r="AB1117" s="73"/>
      <c r="AC1117" s="21"/>
      <c r="AD1117" s="21"/>
      <c r="AE1117" s="21"/>
      <c r="AF1117" s="21"/>
      <c r="AG1117" s="21"/>
      <c r="AH1117" s="51"/>
      <c r="AI1117" s="108"/>
      <c r="AJ1117" s="51"/>
      <c r="AK1117" s="130"/>
      <c r="AL1117" s="51"/>
      <c r="AM1117" s="59"/>
      <c r="AN1117" s="21"/>
      <c r="AO1117" s="73"/>
      <c r="AP1117" s="21"/>
      <c r="AQ1117" s="21"/>
      <c r="AR1117" s="21"/>
      <c r="AS1117" s="21"/>
      <c r="AT1117" s="21"/>
      <c r="AU1117" s="51"/>
      <c r="AV1117" s="108"/>
      <c r="AW1117" s="51"/>
      <c r="AX1117" s="130"/>
      <c r="AY1117" s="51"/>
      <c r="AZ1117" s="59"/>
      <c r="BA1117" s="21"/>
      <c r="BB1117" s="73"/>
      <c r="BC1117" s="21"/>
      <c r="BD1117" s="21"/>
      <c r="BE1117" s="21"/>
      <c r="BF1117" s="21"/>
      <c r="BG1117" s="21"/>
      <c r="BH1117" s="51"/>
      <c r="BI1117" s="108"/>
      <c r="BJ1117" s="51"/>
      <c r="BK1117" s="130"/>
      <c r="BL1117" s="51"/>
      <c r="BM1117" s="59"/>
    </row>
    <row r="1118" spans="1:65" s="5" customFormat="1" ht="12.75" customHeight="1" x14ac:dyDescent="0.2">
      <c r="A1118" s="21"/>
      <c r="B1118" s="689"/>
      <c r="C1118" s="689"/>
      <c r="D1118" s="689"/>
      <c r="E1118" s="689"/>
      <c r="F1118" s="689"/>
      <c r="G1118" s="689"/>
      <c r="H1118" s="38"/>
      <c r="I1118" s="103"/>
      <c r="K1118" s="59"/>
      <c r="L1118" s="51"/>
      <c r="M1118" s="130"/>
      <c r="N1118" s="21"/>
      <c r="O1118" s="689"/>
      <c r="P1118" s="689"/>
      <c r="Q1118" s="689"/>
      <c r="R1118" s="689"/>
      <c r="S1118" s="689"/>
      <c r="T1118" s="689"/>
      <c r="U1118" s="37"/>
      <c r="V1118" s="176"/>
      <c r="W1118" s="51"/>
      <c r="X1118" s="59"/>
      <c r="Y1118" s="51"/>
      <c r="Z1118" s="130"/>
      <c r="AA1118" s="21"/>
      <c r="AB1118" s="689"/>
      <c r="AC1118" s="689"/>
      <c r="AD1118" s="689"/>
      <c r="AE1118" s="689"/>
      <c r="AF1118" s="689"/>
      <c r="AG1118" s="689"/>
      <c r="AH1118" s="37"/>
      <c r="AI1118" s="176"/>
      <c r="AJ1118" s="51"/>
      <c r="AK1118" s="59"/>
      <c r="AL1118" s="51"/>
      <c r="AM1118" s="130"/>
      <c r="AN1118" s="21"/>
      <c r="AO1118" s="689"/>
      <c r="AP1118" s="689"/>
      <c r="AQ1118" s="689"/>
      <c r="AR1118" s="689"/>
      <c r="AS1118" s="689"/>
      <c r="AT1118" s="689"/>
      <c r="AU1118" s="37"/>
      <c r="AV1118" s="176"/>
      <c r="AW1118" s="51"/>
      <c r="AX1118" s="59"/>
      <c r="AY1118" s="51"/>
      <c r="AZ1118" s="130"/>
      <c r="BA1118" s="21"/>
      <c r="BB1118" s="689"/>
      <c r="BC1118" s="689"/>
      <c r="BD1118" s="689"/>
      <c r="BE1118" s="689"/>
      <c r="BF1118" s="689"/>
      <c r="BG1118" s="689"/>
      <c r="BH1118" s="37"/>
      <c r="BI1118" s="176"/>
      <c r="BJ1118" s="51"/>
      <c r="BK1118" s="59"/>
      <c r="BL1118" s="51"/>
      <c r="BM1118" s="130"/>
    </row>
    <row r="1119" spans="1:65" s="5" customFormat="1" ht="12.75" customHeight="1" x14ac:dyDescent="0.2">
      <c r="A1119" s="21"/>
      <c r="B1119" s="689"/>
      <c r="C1119" s="689"/>
      <c r="D1119" s="689"/>
      <c r="E1119" s="689"/>
      <c r="F1119" s="689"/>
      <c r="G1119" s="46"/>
      <c r="H1119" s="55"/>
      <c r="I1119" s="112"/>
      <c r="J1119" s="46"/>
      <c r="K1119" s="134"/>
      <c r="L1119" s="51"/>
      <c r="M1119" s="59"/>
      <c r="N1119" s="21"/>
      <c r="O1119" s="689"/>
      <c r="P1119" s="689"/>
      <c r="Q1119" s="689"/>
      <c r="R1119" s="689"/>
      <c r="S1119" s="689"/>
      <c r="T1119" s="46"/>
      <c r="U1119" s="134"/>
      <c r="V1119" s="176"/>
      <c r="W1119" s="134"/>
      <c r="X1119" s="134"/>
      <c r="Y1119" s="51"/>
      <c r="Z1119" s="59"/>
      <c r="AA1119" s="21"/>
      <c r="AB1119" s="689"/>
      <c r="AC1119" s="689"/>
      <c r="AD1119" s="689"/>
      <c r="AE1119" s="689"/>
      <c r="AF1119" s="689"/>
      <c r="AG1119" s="46"/>
      <c r="AH1119" s="134"/>
      <c r="AI1119" s="176"/>
      <c r="AJ1119" s="134"/>
      <c r="AK1119" s="134"/>
      <c r="AL1119" s="51"/>
      <c r="AM1119" s="59"/>
      <c r="AN1119" s="21"/>
      <c r="AO1119" s="689"/>
      <c r="AP1119" s="689"/>
      <c r="AQ1119" s="689"/>
      <c r="AR1119" s="689"/>
      <c r="AS1119" s="689"/>
      <c r="AT1119" s="46"/>
      <c r="AU1119" s="134"/>
      <c r="AV1119" s="176"/>
      <c r="AW1119" s="134"/>
      <c r="AX1119" s="134"/>
      <c r="AY1119" s="51"/>
      <c r="AZ1119" s="59"/>
      <c r="BA1119" s="21"/>
      <c r="BB1119" s="689"/>
      <c r="BC1119" s="689"/>
      <c r="BD1119" s="689"/>
      <c r="BE1119" s="689"/>
      <c r="BF1119" s="689"/>
      <c r="BG1119" s="46"/>
      <c r="BH1119" s="134"/>
      <c r="BI1119" s="176"/>
      <c r="BJ1119" s="134"/>
      <c r="BK1119" s="134"/>
      <c r="BL1119" s="51"/>
      <c r="BM1119" s="59"/>
    </row>
    <row r="1120" spans="1:65" s="5" customFormat="1" ht="12.75" customHeight="1" x14ac:dyDescent="0.2">
      <c r="A1120" s="21"/>
      <c r="B1120" s="689"/>
      <c r="C1120" s="689"/>
      <c r="D1120" s="689"/>
      <c r="E1120" s="689"/>
      <c r="F1120" s="689"/>
      <c r="G1120" s="46"/>
      <c r="H1120" s="55"/>
      <c r="I1120" s="112"/>
      <c r="J1120" s="46"/>
      <c r="K1120" s="134"/>
      <c r="L1120" s="51"/>
      <c r="M1120" s="59"/>
      <c r="N1120" s="21"/>
      <c r="O1120" s="689"/>
      <c r="P1120" s="689"/>
      <c r="Q1120" s="689"/>
      <c r="R1120" s="689"/>
      <c r="S1120" s="689"/>
      <c r="T1120" s="46"/>
      <c r="U1120" s="134"/>
      <c r="V1120" s="176"/>
      <c r="W1120" s="134"/>
      <c r="X1120" s="134"/>
      <c r="Y1120" s="51"/>
      <c r="Z1120" s="59"/>
      <c r="AA1120" s="21"/>
      <c r="AB1120" s="689"/>
      <c r="AC1120" s="689"/>
      <c r="AD1120" s="689"/>
      <c r="AE1120" s="689"/>
      <c r="AF1120" s="689"/>
      <c r="AG1120" s="46"/>
      <c r="AH1120" s="134"/>
      <c r="AI1120" s="176"/>
      <c r="AJ1120" s="134"/>
      <c r="AK1120" s="134"/>
      <c r="AL1120" s="51"/>
      <c r="AM1120" s="59"/>
      <c r="AN1120" s="21"/>
      <c r="AO1120" s="689"/>
      <c r="AP1120" s="689"/>
      <c r="AQ1120" s="689"/>
      <c r="AR1120" s="689"/>
      <c r="AS1120" s="689"/>
      <c r="AT1120" s="46"/>
      <c r="AU1120" s="134"/>
      <c r="AV1120" s="176"/>
      <c r="AW1120" s="134"/>
      <c r="AX1120" s="134"/>
      <c r="AY1120" s="51"/>
      <c r="AZ1120" s="59"/>
      <c r="BA1120" s="21"/>
      <c r="BB1120" s="689"/>
      <c r="BC1120" s="689"/>
      <c r="BD1120" s="689"/>
      <c r="BE1120" s="689"/>
      <c r="BF1120" s="689"/>
      <c r="BG1120" s="46"/>
      <c r="BH1120" s="134"/>
      <c r="BI1120" s="176"/>
      <c r="BJ1120" s="134"/>
      <c r="BK1120" s="134"/>
      <c r="BL1120" s="51"/>
      <c r="BM1120" s="59"/>
    </row>
    <row r="1121" spans="1:65" s="5" customFormat="1" x14ac:dyDescent="0.2">
      <c r="A1121" s="21"/>
      <c r="B1121" s="73"/>
      <c r="C1121" s="21"/>
      <c r="D1121" s="21"/>
      <c r="E1121" s="21"/>
      <c r="F1121" s="21"/>
      <c r="G1121" s="21"/>
      <c r="H1121" s="73"/>
      <c r="I1121" s="109"/>
      <c r="J1121" s="21"/>
      <c r="K1121" s="130"/>
      <c r="L1121" s="51"/>
      <c r="M1121" s="59"/>
      <c r="N1121" s="21"/>
      <c r="O1121" s="73"/>
      <c r="P1121" s="21"/>
      <c r="Q1121" s="21"/>
      <c r="R1121" s="21"/>
      <c r="S1121" s="21"/>
      <c r="T1121" s="21"/>
      <c r="U1121" s="51"/>
      <c r="V1121" s="108"/>
      <c r="W1121" s="51"/>
      <c r="X1121" s="130"/>
      <c r="Y1121" s="51"/>
      <c r="Z1121" s="59"/>
      <c r="AA1121" s="21"/>
      <c r="AB1121" s="73"/>
      <c r="AC1121" s="21"/>
      <c r="AD1121" s="21"/>
      <c r="AE1121" s="21"/>
      <c r="AF1121" s="21"/>
      <c r="AG1121" s="21"/>
      <c r="AH1121" s="51"/>
      <c r="AI1121" s="108"/>
      <c r="AJ1121" s="51"/>
      <c r="AK1121" s="130"/>
      <c r="AL1121" s="51"/>
      <c r="AM1121" s="59"/>
      <c r="AN1121" s="21"/>
      <c r="AO1121" s="73"/>
      <c r="AP1121" s="21"/>
      <c r="AQ1121" s="21"/>
      <c r="AR1121" s="21"/>
      <c r="AS1121" s="21"/>
      <c r="AT1121" s="21"/>
      <c r="AU1121" s="51"/>
      <c r="AV1121" s="108"/>
      <c r="AW1121" s="51"/>
      <c r="AX1121" s="130"/>
      <c r="AY1121" s="51"/>
      <c r="AZ1121" s="59"/>
      <c r="BA1121" s="21"/>
      <c r="BB1121" s="73"/>
      <c r="BC1121" s="21"/>
      <c r="BD1121" s="21"/>
      <c r="BE1121" s="21"/>
      <c r="BF1121" s="21"/>
      <c r="BG1121" s="21"/>
      <c r="BH1121" s="51"/>
      <c r="BI1121" s="108"/>
      <c r="BJ1121" s="51"/>
      <c r="BK1121" s="130"/>
      <c r="BL1121" s="51"/>
      <c r="BM1121" s="59"/>
    </row>
    <row r="1122" spans="1:65" s="5" customFormat="1" ht="15" customHeight="1" x14ac:dyDescent="0.2">
      <c r="A1122" s="21"/>
      <c r="B1122" s="689"/>
      <c r="C1122" s="689"/>
      <c r="D1122" s="689"/>
      <c r="E1122" s="689"/>
      <c r="F1122" s="689"/>
      <c r="G1122" s="689"/>
      <c r="H1122" s="32"/>
      <c r="I1122" s="103"/>
      <c r="J1122" s="46"/>
      <c r="K1122" s="356"/>
      <c r="L1122" s="51"/>
      <c r="M1122" s="130"/>
      <c r="N1122" s="21"/>
      <c r="O1122" s="689"/>
      <c r="P1122" s="689"/>
      <c r="Q1122" s="689"/>
      <c r="R1122" s="689"/>
      <c r="S1122" s="689"/>
      <c r="T1122" s="689"/>
      <c r="U1122" s="156"/>
      <c r="V1122" s="176"/>
      <c r="W1122" s="134"/>
      <c r="X1122" s="356"/>
      <c r="Y1122" s="51"/>
      <c r="Z1122" s="130"/>
      <c r="AA1122" s="21"/>
      <c r="AB1122" s="689"/>
      <c r="AC1122" s="689"/>
      <c r="AD1122" s="689"/>
      <c r="AE1122" s="689"/>
      <c r="AF1122" s="689"/>
      <c r="AG1122" s="689"/>
      <c r="AH1122" s="156"/>
      <c r="AI1122" s="176"/>
      <c r="AJ1122" s="134"/>
      <c r="AK1122" s="356"/>
      <c r="AL1122" s="51"/>
      <c r="AM1122" s="130"/>
      <c r="AN1122" s="21"/>
      <c r="AO1122" s="689"/>
      <c r="AP1122" s="689"/>
      <c r="AQ1122" s="689"/>
      <c r="AR1122" s="689"/>
      <c r="AS1122" s="689"/>
      <c r="AT1122" s="689"/>
      <c r="AU1122" s="156"/>
      <c r="AV1122" s="176"/>
      <c r="AW1122" s="134"/>
      <c r="AX1122" s="356"/>
      <c r="AY1122" s="51"/>
      <c r="AZ1122" s="130"/>
      <c r="BA1122" s="21"/>
      <c r="BB1122" s="689"/>
      <c r="BC1122" s="689"/>
      <c r="BD1122" s="689"/>
      <c r="BE1122" s="689"/>
      <c r="BF1122" s="689"/>
      <c r="BG1122" s="689"/>
      <c r="BH1122" s="156"/>
      <c r="BI1122" s="176"/>
      <c r="BJ1122" s="134"/>
      <c r="BK1122" s="356"/>
      <c r="BL1122" s="51"/>
      <c r="BM1122" s="130"/>
    </row>
    <row r="1123" spans="1:65" s="5" customFormat="1" ht="15" customHeight="1" x14ac:dyDescent="0.2">
      <c r="A1123" s="21"/>
      <c r="B1123" s="689"/>
      <c r="C1123" s="689"/>
      <c r="D1123" s="689"/>
      <c r="E1123" s="689"/>
      <c r="F1123" s="689"/>
      <c r="G1123" s="46"/>
      <c r="H1123" s="55"/>
      <c r="I1123" s="112"/>
      <c r="J1123" s="46"/>
      <c r="K1123" s="134"/>
      <c r="L1123" s="134"/>
      <c r="M1123" s="49"/>
      <c r="N1123" s="21"/>
      <c r="O1123" s="689"/>
      <c r="P1123" s="689"/>
      <c r="Q1123" s="689"/>
      <c r="R1123" s="689"/>
      <c r="S1123" s="689"/>
      <c r="T1123" s="46"/>
      <c r="U1123" s="134"/>
      <c r="V1123" s="176"/>
      <c r="W1123" s="134"/>
      <c r="X1123" s="134"/>
      <c r="Y1123" s="134"/>
      <c r="Z1123" s="49"/>
      <c r="AA1123" s="21"/>
      <c r="AB1123" s="689"/>
      <c r="AC1123" s="689"/>
      <c r="AD1123" s="689"/>
      <c r="AE1123" s="689"/>
      <c r="AF1123" s="689"/>
      <c r="AG1123" s="46"/>
      <c r="AH1123" s="134"/>
      <c r="AI1123" s="176"/>
      <c r="AJ1123" s="134"/>
      <c r="AK1123" s="134"/>
      <c r="AL1123" s="134"/>
      <c r="AM1123" s="49"/>
      <c r="AN1123" s="21"/>
      <c r="AO1123" s="689"/>
      <c r="AP1123" s="689"/>
      <c r="AQ1123" s="689"/>
      <c r="AR1123" s="689"/>
      <c r="AS1123" s="689"/>
      <c r="AT1123" s="46"/>
      <c r="AU1123" s="134"/>
      <c r="AV1123" s="176"/>
      <c r="AW1123" s="134"/>
      <c r="AX1123" s="134"/>
      <c r="AY1123" s="134"/>
      <c r="AZ1123" s="49"/>
      <c r="BA1123" s="21"/>
      <c r="BB1123" s="689"/>
      <c r="BC1123" s="689"/>
      <c r="BD1123" s="689"/>
      <c r="BE1123" s="689"/>
      <c r="BF1123" s="689"/>
      <c r="BG1123" s="46"/>
      <c r="BH1123" s="134"/>
      <c r="BI1123" s="176"/>
      <c r="BJ1123" s="134"/>
      <c r="BK1123" s="134"/>
      <c r="BL1123" s="134"/>
      <c r="BM1123" s="49"/>
    </row>
    <row r="1124" spans="1:65" s="5" customFormat="1" ht="12.75" customHeight="1" x14ac:dyDescent="0.2">
      <c r="A1124" s="39"/>
      <c r="B1124" s="689"/>
      <c r="C1124" s="689"/>
      <c r="D1124" s="689"/>
      <c r="E1124" s="689"/>
      <c r="F1124" s="689"/>
      <c r="G1124" s="46"/>
      <c r="H1124" s="55"/>
      <c r="I1124" s="112"/>
      <c r="J1124" s="46"/>
      <c r="K1124" s="134"/>
      <c r="L1124" s="51"/>
      <c r="M1124" s="59"/>
      <c r="N1124" s="39"/>
      <c r="O1124" s="689"/>
      <c r="P1124" s="689"/>
      <c r="Q1124" s="689"/>
      <c r="R1124" s="689"/>
      <c r="S1124" s="689"/>
      <c r="T1124" s="46"/>
      <c r="U1124" s="134"/>
      <c r="V1124" s="176"/>
      <c r="W1124" s="134"/>
      <c r="X1124" s="134"/>
      <c r="Y1124" s="51"/>
      <c r="Z1124" s="59"/>
      <c r="AA1124" s="39"/>
      <c r="AB1124" s="689"/>
      <c r="AC1124" s="689"/>
      <c r="AD1124" s="689"/>
      <c r="AE1124" s="689"/>
      <c r="AF1124" s="689"/>
      <c r="AG1124" s="46"/>
      <c r="AH1124" s="134"/>
      <c r="AI1124" s="176"/>
      <c r="AJ1124" s="134"/>
      <c r="AK1124" s="134"/>
      <c r="AL1124" s="51"/>
      <c r="AM1124" s="59"/>
      <c r="AN1124" s="39"/>
      <c r="AO1124" s="689"/>
      <c r="AP1124" s="689"/>
      <c r="AQ1124" s="689"/>
      <c r="AR1124" s="689"/>
      <c r="AS1124" s="689"/>
      <c r="AT1124" s="46"/>
      <c r="AU1124" s="134"/>
      <c r="AV1124" s="176"/>
      <c r="AW1124" s="134"/>
      <c r="AX1124" s="134"/>
      <c r="AY1124" s="51"/>
      <c r="AZ1124" s="59"/>
      <c r="BA1124" s="39"/>
      <c r="BB1124" s="689"/>
      <c r="BC1124" s="689"/>
      <c r="BD1124" s="689"/>
      <c r="BE1124" s="689"/>
      <c r="BF1124" s="689"/>
      <c r="BG1124" s="46"/>
      <c r="BH1124" s="134"/>
      <c r="BI1124" s="176"/>
      <c r="BJ1124" s="134"/>
      <c r="BK1124" s="134"/>
      <c r="BL1124" s="51"/>
      <c r="BM1124" s="59"/>
    </row>
    <row r="1125" spans="1:65" s="5" customFormat="1" ht="12.75" customHeight="1" x14ac:dyDescent="0.2">
      <c r="A1125" s="39"/>
      <c r="B1125" s="773"/>
      <c r="C1125" s="773"/>
      <c r="D1125" s="773"/>
      <c r="E1125" s="773"/>
      <c r="F1125" s="773"/>
      <c r="G1125" s="773"/>
      <c r="H1125" s="773"/>
      <c r="I1125" s="773"/>
      <c r="J1125" s="773"/>
      <c r="K1125" s="773"/>
      <c r="L1125" s="773"/>
      <c r="M1125" s="773"/>
      <c r="N1125" s="39"/>
      <c r="O1125" s="47"/>
      <c r="P1125" s="47"/>
      <c r="Q1125" s="47"/>
      <c r="R1125" s="47"/>
      <c r="S1125" s="47"/>
      <c r="T1125" s="47"/>
      <c r="U1125" s="51"/>
      <c r="V1125" s="51"/>
      <c r="W1125" s="51"/>
      <c r="X1125" s="51"/>
      <c r="Y1125" s="51"/>
      <c r="Z1125" s="51"/>
      <c r="AA1125" s="39"/>
      <c r="AB1125" s="47"/>
      <c r="AC1125" s="47"/>
      <c r="AD1125" s="47"/>
      <c r="AE1125" s="47"/>
      <c r="AF1125" s="47"/>
      <c r="AG1125" s="47"/>
      <c r="AH1125" s="51"/>
      <c r="AI1125" s="51"/>
      <c r="AJ1125" s="51"/>
      <c r="AK1125" s="51"/>
      <c r="AL1125" s="51"/>
      <c r="AM1125" s="51"/>
      <c r="AN1125" s="39"/>
      <c r="AO1125" s="47"/>
      <c r="AP1125" s="47"/>
      <c r="AQ1125" s="47"/>
      <c r="AR1125" s="47"/>
      <c r="AS1125" s="47"/>
      <c r="AT1125" s="47"/>
      <c r="AU1125" s="51"/>
      <c r="AV1125" s="51"/>
      <c r="AW1125" s="51"/>
      <c r="AX1125" s="51"/>
      <c r="AY1125" s="51"/>
      <c r="AZ1125" s="51"/>
      <c r="BA1125" s="39"/>
      <c r="BB1125" s="47"/>
      <c r="BC1125" s="47"/>
      <c r="BD1125" s="47"/>
      <c r="BE1125" s="47"/>
      <c r="BF1125" s="47"/>
      <c r="BG1125" s="47"/>
      <c r="BH1125" s="51"/>
      <c r="BI1125" s="51"/>
      <c r="BJ1125" s="51"/>
      <c r="BK1125" s="51"/>
      <c r="BL1125" s="51"/>
      <c r="BM1125" s="51"/>
    </row>
    <row r="1126" spans="1:65" s="5" customFormat="1" x14ac:dyDescent="0.2">
      <c r="A1126" s="39"/>
      <c r="B1126" s="55"/>
      <c r="C1126" s="45"/>
      <c r="D1126" s="45"/>
      <c r="E1126" s="45"/>
      <c r="F1126" s="45"/>
      <c r="G1126" s="45"/>
      <c r="H1126" s="55"/>
      <c r="I1126" s="100"/>
      <c r="J1126" s="45"/>
      <c r="K1126" s="134"/>
      <c r="L1126" s="51"/>
      <c r="M1126" s="59"/>
      <c r="N1126" s="39"/>
      <c r="O1126" s="55"/>
      <c r="P1126" s="45"/>
      <c r="Q1126" s="45"/>
      <c r="R1126" s="45"/>
      <c r="S1126" s="45"/>
      <c r="T1126" s="45"/>
      <c r="U1126" s="134"/>
      <c r="V1126" s="176"/>
      <c r="W1126" s="134"/>
      <c r="X1126" s="134"/>
      <c r="Y1126" s="51"/>
      <c r="Z1126" s="59"/>
      <c r="AA1126" s="39"/>
      <c r="AB1126" s="55"/>
      <c r="AC1126" s="45"/>
      <c r="AD1126" s="45"/>
      <c r="AE1126" s="45"/>
      <c r="AF1126" s="45"/>
      <c r="AG1126" s="45"/>
      <c r="AH1126" s="134"/>
      <c r="AI1126" s="176"/>
      <c r="AJ1126" s="134"/>
      <c r="AK1126" s="134"/>
      <c r="AL1126" s="51"/>
      <c r="AM1126" s="59"/>
      <c r="AN1126" s="39"/>
      <c r="AO1126" s="55"/>
      <c r="AP1126" s="45"/>
      <c r="AQ1126" s="45"/>
      <c r="AR1126" s="45"/>
      <c r="AS1126" s="45"/>
      <c r="AT1126" s="45"/>
      <c r="AU1126" s="134"/>
      <c r="AV1126" s="176"/>
      <c r="AW1126" s="134"/>
      <c r="AX1126" s="134"/>
      <c r="AY1126" s="51"/>
      <c r="AZ1126" s="59"/>
      <c r="BA1126" s="39"/>
      <c r="BB1126" s="55"/>
      <c r="BC1126" s="45"/>
      <c r="BD1126" s="45"/>
      <c r="BE1126" s="45"/>
      <c r="BF1126" s="45"/>
      <c r="BG1126" s="45"/>
      <c r="BH1126" s="134"/>
      <c r="BI1126" s="176"/>
      <c r="BJ1126" s="134"/>
      <c r="BK1126" s="134"/>
      <c r="BL1126" s="51"/>
      <c r="BM1126" s="59"/>
    </row>
    <row r="1127" spans="1:65" s="5" customFormat="1" ht="12.75" customHeight="1" x14ac:dyDescent="0.2">
      <c r="A1127" s="21"/>
      <c r="B1127" s="689"/>
      <c r="C1127" s="689"/>
      <c r="D1127" s="689"/>
      <c r="E1127" s="689"/>
      <c r="F1127" s="689"/>
      <c r="G1127" s="689"/>
      <c r="H1127" s="38"/>
      <c r="I1127" s="103"/>
      <c r="K1127" s="59"/>
      <c r="L1127" s="51"/>
      <c r="M1127" s="130"/>
      <c r="N1127" s="21"/>
      <c r="O1127" s="689"/>
      <c r="P1127" s="689"/>
      <c r="Q1127" s="689"/>
      <c r="R1127" s="689"/>
      <c r="S1127" s="689"/>
      <c r="T1127" s="689"/>
      <c r="U1127" s="37"/>
      <c r="V1127" s="176"/>
      <c r="W1127" s="51"/>
      <c r="X1127" s="59"/>
      <c r="Y1127" s="51"/>
      <c r="Z1127" s="130"/>
      <c r="AA1127" s="21"/>
      <c r="AB1127" s="689"/>
      <c r="AC1127" s="689"/>
      <c r="AD1127" s="689"/>
      <c r="AE1127" s="689"/>
      <c r="AF1127" s="689"/>
      <c r="AG1127" s="689"/>
      <c r="AH1127" s="37"/>
      <c r="AI1127" s="176"/>
      <c r="AJ1127" s="51"/>
      <c r="AK1127" s="59"/>
      <c r="AL1127" s="51"/>
      <c r="AM1127" s="130"/>
      <c r="AN1127" s="21"/>
      <c r="AO1127" s="689"/>
      <c r="AP1127" s="689"/>
      <c r="AQ1127" s="689"/>
      <c r="AR1127" s="689"/>
      <c r="AS1127" s="689"/>
      <c r="AT1127" s="689"/>
      <c r="AU1127" s="37"/>
      <c r="AV1127" s="176"/>
      <c r="AW1127" s="51"/>
      <c r="AX1127" s="59"/>
      <c r="AY1127" s="51"/>
      <c r="AZ1127" s="130"/>
      <c r="BA1127" s="21"/>
      <c r="BB1127" s="689"/>
      <c r="BC1127" s="689"/>
      <c r="BD1127" s="689"/>
      <c r="BE1127" s="689"/>
      <c r="BF1127" s="689"/>
      <c r="BG1127" s="689"/>
      <c r="BH1127" s="37"/>
      <c r="BI1127" s="176"/>
      <c r="BJ1127" s="51"/>
      <c r="BK1127" s="59"/>
      <c r="BL1127" s="51"/>
      <c r="BM1127" s="130"/>
    </row>
    <row r="1128" spans="1:65" s="5" customFormat="1" ht="12.75" customHeight="1" x14ac:dyDescent="0.2">
      <c r="A1128" s="21"/>
      <c r="B1128" s="689"/>
      <c r="C1128" s="689"/>
      <c r="D1128" s="689"/>
      <c r="E1128" s="689"/>
      <c r="F1128" s="689"/>
      <c r="G1128" s="46"/>
      <c r="H1128" s="55"/>
      <c r="I1128" s="112"/>
      <c r="J1128" s="46"/>
      <c r="K1128" s="134"/>
      <c r="L1128" s="51"/>
      <c r="M1128" s="59"/>
      <c r="N1128" s="21"/>
      <c r="O1128" s="689"/>
      <c r="P1128" s="689"/>
      <c r="Q1128" s="689"/>
      <c r="R1128" s="689"/>
      <c r="S1128" s="689"/>
      <c r="T1128" s="46"/>
      <c r="U1128" s="134"/>
      <c r="V1128" s="176"/>
      <c r="W1128" s="134"/>
      <c r="X1128" s="134"/>
      <c r="Y1128" s="51"/>
      <c r="Z1128" s="59"/>
      <c r="AA1128" s="21"/>
      <c r="AB1128" s="689"/>
      <c r="AC1128" s="689"/>
      <c r="AD1128" s="689"/>
      <c r="AE1128" s="689"/>
      <c r="AF1128" s="689"/>
      <c r="AG1128" s="46"/>
      <c r="AH1128" s="134"/>
      <c r="AI1128" s="176"/>
      <c r="AJ1128" s="134"/>
      <c r="AK1128" s="134"/>
      <c r="AL1128" s="51"/>
      <c r="AM1128" s="59"/>
      <c r="AN1128" s="21"/>
      <c r="AO1128" s="689"/>
      <c r="AP1128" s="689"/>
      <c r="AQ1128" s="689"/>
      <c r="AR1128" s="689"/>
      <c r="AS1128" s="689"/>
      <c r="AT1128" s="46"/>
      <c r="AU1128" s="134"/>
      <c r="AV1128" s="176"/>
      <c r="AW1128" s="134"/>
      <c r="AX1128" s="134"/>
      <c r="AY1128" s="51"/>
      <c r="AZ1128" s="59"/>
      <c r="BA1128" s="21"/>
      <c r="BB1128" s="689"/>
      <c r="BC1128" s="689"/>
      <c r="BD1128" s="689"/>
      <c r="BE1128" s="689"/>
      <c r="BF1128" s="689"/>
      <c r="BG1128" s="46"/>
      <c r="BH1128" s="134"/>
      <c r="BI1128" s="176"/>
      <c r="BJ1128" s="134"/>
      <c r="BK1128" s="134"/>
      <c r="BL1128" s="51"/>
      <c r="BM1128" s="59"/>
    </row>
    <row r="1129" spans="1:65" s="5" customFormat="1" ht="12.75" customHeight="1" x14ac:dyDescent="0.2">
      <c r="A1129" s="21"/>
      <c r="B1129" s="689"/>
      <c r="C1129" s="689"/>
      <c r="D1129" s="689"/>
      <c r="E1129" s="689"/>
      <c r="F1129" s="689"/>
      <c r="G1129" s="46"/>
      <c r="H1129" s="55"/>
      <c r="I1129" s="112"/>
      <c r="J1129" s="46"/>
      <c r="K1129" s="134"/>
      <c r="L1129" s="51"/>
      <c r="M1129" s="59"/>
      <c r="N1129" s="21"/>
      <c r="O1129" s="689"/>
      <c r="P1129" s="689"/>
      <c r="Q1129" s="689"/>
      <c r="R1129" s="689"/>
      <c r="S1129" s="689"/>
      <c r="T1129" s="46"/>
      <c r="U1129" s="134"/>
      <c r="V1129" s="176"/>
      <c r="W1129" s="134"/>
      <c r="X1129" s="134"/>
      <c r="Y1129" s="51"/>
      <c r="Z1129" s="59"/>
      <c r="AA1129" s="21"/>
      <c r="AB1129" s="689"/>
      <c r="AC1129" s="689"/>
      <c r="AD1129" s="689"/>
      <c r="AE1129" s="689"/>
      <c r="AF1129" s="689"/>
      <c r="AG1129" s="46"/>
      <c r="AH1129" s="134"/>
      <c r="AI1129" s="176"/>
      <c r="AJ1129" s="134"/>
      <c r="AK1129" s="134"/>
      <c r="AL1129" s="51"/>
      <c r="AM1129" s="59"/>
      <c r="AN1129" s="21"/>
      <c r="AO1129" s="689"/>
      <c r="AP1129" s="689"/>
      <c r="AQ1129" s="689"/>
      <c r="AR1129" s="689"/>
      <c r="AS1129" s="689"/>
      <c r="AT1129" s="46"/>
      <c r="AU1129" s="134"/>
      <c r="AV1129" s="176"/>
      <c r="AW1129" s="134"/>
      <c r="AX1129" s="134"/>
      <c r="AY1129" s="51"/>
      <c r="AZ1129" s="59"/>
      <c r="BA1129" s="21"/>
      <c r="BB1129" s="689"/>
      <c r="BC1129" s="689"/>
      <c r="BD1129" s="689"/>
      <c r="BE1129" s="689"/>
      <c r="BF1129" s="689"/>
      <c r="BG1129" s="46"/>
      <c r="BH1129" s="134"/>
      <c r="BI1129" s="176"/>
      <c r="BJ1129" s="134"/>
      <c r="BK1129" s="134"/>
      <c r="BL1129" s="51"/>
      <c r="BM1129" s="59"/>
    </row>
    <row r="1130" spans="1:65" s="5" customFormat="1" x14ac:dyDescent="0.2">
      <c r="A1130" s="21"/>
      <c r="B1130" s="73"/>
      <c r="C1130" s="21"/>
      <c r="D1130" s="21"/>
      <c r="E1130" s="21"/>
      <c r="F1130" s="21"/>
      <c r="G1130" s="21"/>
      <c r="H1130" s="73"/>
      <c r="I1130" s="109"/>
      <c r="J1130" s="21"/>
      <c r="K1130" s="130"/>
      <c r="L1130" s="51"/>
      <c r="M1130" s="59"/>
      <c r="N1130" s="21"/>
      <c r="O1130" s="73"/>
      <c r="P1130" s="21"/>
      <c r="Q1130" s="21"/>
      <c r="R1130" s="21"/>
      <c r="S1130" s="21"/>
      <c r="T1130" s="21"/>
      <c r="U1130" s="51"/>
      <c r="V1130" s="108"/>
      <c r="W1130" s="51"/>
      <c r="X1130" s="130"/>
      <c r="Y1130" s="51"/>
      <c r="Z1130" s="59"/>
      <c r="AA1130" s="21"/>
      <c r="AB1130" s="73"/>
      <c r="AC1130" s="21"/>
      <c r="AD1130" s="21"/>
      <c r="AE1130" s="21"/>
      <c r="AF1130" s="21"/>
      <c r="AG1130" s="21"/>
      <c r="AH1130" s="51"/>
      <c r="AI1130" s="108"/>
      <c r="AJ1130" s="51"/>
      <c r="AK1130" s="130"/>
      <c r="AL1130" s="51"/>
      <c r="AM1130" s="59"/>
      <c r="AN1130" s="21"/>
      <c r="AO1130" s="73"/>
      <c r="AP1130" s="21"/>
      <c r="AQ1130" s="21"/>
      <c r="AR1130" s="21"/>
      <c r="AS1130" s="21"/>
      <c r="AT1130" s="21"/>
      <c r="AU1130" s="51"/>
      <c r="AV1130" s="108"/>
      <c r="AW1130" s="51"/>
      <c r="AX1130" s="130"/>
      <c r="AY1130" s="51"/>
      <c r="AZ1130" s="59"/>
      <c r="BA1130" s="21"/>
      <c r="BB1130" s="73"/>
      <c r="BC1130" s="21"/>
      <c r="BD1130" s="21"/>
      <c r="BE1130" s="21"/>
      <c r="BF1130" s="21"/>
      <c r="BG1130" s="21"/>
      <c r="BH1130" s="51"/>
      <c r="BI1130" s="108"/>
      <c r="BJ1130" s="51"/>
      <c r="BK1130" s="130"/>
      <c r="BL1130" s="51"/>
      <c r="BM1130" s="59"/>
    </row>
    <row r="1131" spans="1:65" s="5" customFormat="1" ht="12.75" customHeight="1" x14ac:dyDescent="0.2">
      <c r="A1131" s="21"/>
      <c r="B1131" s="689"/>
      <c r="C1131" s="689"/>
      <c r="D1131" s="689"/>
      <c r="E1131" s="689"/>
      <c r="F1131" s="689"/>
      <c r="G1131" s="689"/>
      <c r="H1131" s="689"/>
      <c r="I1131" s="689"/>
      <c r="J1131" s="689"/>
      <c r="K1131" s="689"/>
      <c r="L1131" s="51"/>
      <c r="M1131" s="59"/>
      <c r="N1131" s="21"/>
      <c r="O1131" s="59"/>
      <c r="P1131" s="59"/>
      <c r="Q1131" s="59"/>
      <c r="R1131" s="59"/>
      <c r="S1131" s="59"/>
      <c r="T1131" s="59"/>
      <c r="U1131" s="51"/>
      <c r="V1131" s="51"/>
      <c r="W1131" s="51"/>
      <c r="X1131" s="51"/>
      <c r="Y1131" s="51"/>
      <c r="Z1131" s="59"/>
      <c r="AA1131" s="21"/>
      <c r="AB1131" s="59"/>
      <c r="AC1131" s="59"/>
      <c r="AD1131" s="59"/>
      <c r="AE1131" s="59"/>
      <c r="AF1131" s="59"/>
      <c r="AG1131" s="59"/>
      <c r="AH1131" s="51"/>
      <c r="AI1131" s="51"/>
      <c r="AJ1131" s="51"/>
      <c r="AK1131" s="51"/>
      <c r="AL1131" s="51"/>
      <c r="AM1131" s="59"/>
      <c r="AN1131" s="21"/>
      <c r="AO1131" s="59"/>
      <c r="AP1131" s="59"/>
      <c r="AQ1131" s="59"/>
      <c r="AR1131" s="59"/>
      <c r="AS1131" s="59"/>
      <c r="AT1131" s="59"/>
      <c r="AU1131" s="51"/>
      <c r="AV1131" s="51"/>
      <c r="AW1131" s="51"/>
      <c r="AX1131" s="51"/>
      <c r="AY1131" s="51"/>
      <c r="AZ1131" s="59"/>
      <c r="BA1131" s="21"/>
      <c r="BB1131" s="59"/>
      <c r="BC1131" s="59"/>
      <c r="BD1131" s="59"/>
      <c r="BE1131" s="59"/>
      <c r="BF1131" s="59"/>
      <c r="BG1131" s="59"/>
      <c r="BH1131" s="51"/>
      <c r="BI1131" s="51"/>
      <c r="BJ1131" s="51"/>
      <c r="BK1131" s="51"/>
      <c r="BL1131" s="51"/>
      <c r="BM1131" s="59"/>
    </row>
    <row r="1132" spans="1:65" s="5" customFormat="1" ht="12.75" customHeight="1" x14ac:dyDescent="0.2">
      <c r="A1132" s="21"/>
      <c r="B1132" s="55"/>
      <c r="C1132" s="45"/>
      <c r="D1132" s="45"/>
      <c r="E1132" s="45"/>
      <c r="F1132" s="45"/>
      <c r="G1132" s="45"/>
      <c r="H1132" s="55"/>
      <c r="I1132" s="100"/>
      <c r="J1132" s="45"/>
      <c r="K1132" s="134"/>
      <c r="L1132" s="51"/>
      <c r="M1132" s="59"/>
      <c r="N1132" s="21"/>
      <c r="O1132" s="55"/>
      <c r="P1132" s="45"/>
      <c r="Q1132" s="45"/>
      <c r="R1132" s="45"/>
      <c r="S1132" s="45"/>
      <c r="T1132" s="45"/>
      <c r="U1132" s="134"/>
      <c r="V1132" s="176"/>
      <c r="W1132" s="134"/>
      <c r="X1132" s="134"/>
      <c r="Y1132" s="51"/>
      <c r="Z1132" s="59"/>
      <c r="AA1132" s="21"/>
      <c r="AB1132" s="55"/>
      <c r="AC1132" s="45"/>
      <c r="AD1132" s="45"/>
      <c r="AE1132" s="45"/>
      <c r="AF1132" s="45"/>
      <c r="AG1132" s="45"/>
      <c r="AH1132" s="134"/>
      <c r="AI1132" s="176"/>
      <c r="AJ1132" s="134"/>
      <c r="AK1132" s="134"/>
      <c r="AL1132" s="51"/>
      <c r="AM1132" s="59"/>
      <c r="AN1132" s="21"/>
      <c r="AO1132" s="55"/>
      <c r="AP1132" s="45"/>
      <c r="AQ1132" s="45"/>
      <c r="AR1132" s="45"/>
      <c r="AS1132" s="45"/>
      <c r="AT1132" s="45"/>
      <c r="AU1132" s="134"/>
      <c r="AV1132" s="176"/>
      <c r="AW1132" s="134"/>
      <c r="AX1132" s="134"/>
      <c r="AY1132" s="51"/>
      <c r="AZ1132" s="59"/>
      <c r="BA1132" s="21"/>
      <c r="BB1132" s="55"/>
      <c r="BC1132" s="45"/>
      <c r="BD1132" s="45"/>
      <c r="BE1132" s="45"/>
      <c r="BF1132" s="45"/>
      <c r="BG1132" s="45"/>
      <c r="BH1132" s="134"/>
      <c r="BI1132" s="176"/>
      <c r="BJ1132" s="134"/>
      <c r="BK1132" s="134"/>
      <c r="BL1132" s="51"/>
      <c r="BM1132" s="59"/>
    </row>
    <row r="1133" spans="1:65" s="5" customFormat="1" ht="12.75" customHeight="1" x14ac:dyDescent="0.2">
      <c r="A1133" s="21"/>
      <c r="B1133" s="690"/>
      <c r="C1133" s="690"/>
      <c r="D1133" s="690"/>
      <c r="E1133" s="690"/>
      <c r="F1133" s="690"/>
      <c r="G1133" s="690"/>
      <c r="H1133" s="32"/>
      <c r="I1133" s="111"/>
      <c r="K1133" s="130"/>
      <c r="L1133" s="51"/>
      <c r="M1133" s="173"/>
      <c r="N1133" s="21"/>
      <c r="O1133" s="690"/>
      <c r="P1133" s="690"/>
      <c r="Q1133" s="690"/>
      <c r="R1133" s="690"/>
      <c r="S1133" s="690"/>
      <c r="T1133" s="690"/>
      <c r="U1133" s="156"/>
      <c r="V1133" s="176"/>
      <c r="W1133" s="51"/>
      <c r="X1133" s="130"/>
      <c r="Y1133" s="51"/>
      <c r="Z1133" s="173"/>
      <c r="AA1133" s="21"/>
      <c r="AB1133" s="690"/>
      <c r="AC1133" s="690"/>
      <c r="AD1133" s="690"/>
      <c r="AE1133" s="690"/>
      <c r="AF1133" s="690"/>
      <c r="AG1133" s="690"/>
      <c r="AH1133" s="156"/>
      <c r="AI1133" s="176"/>
      <c r="AJ1133" s="51"/>
      <c r="AK1133" s="130"/>
      <c r="AL1133" s="51"/>
      <c r="AM1133" s="173"/>
      <c r="AN1133" s="21"/>
      <c r="AO1133" s="690"/>
      <c r="AP1133" s="690"/>
      <c r="AQ1133" s="690"/>
      <c r="AR1133" s="690"/>
      <c r="AS1133" s="690"/>
      <c r="AT1133" s="690"/>
      <c r="AU1133" s="156"/>
      <c r="AV1133" s="176"/>
      <c r="AW1133" s="51"/>
      <c r="AX1133" s="130"/>
      <c r="AY1133" s="51"/>
      <c r="AZ1133" s="173"/>
      <c r="BA1133" s="21"/>
      <c r="BB1133" s="690"/>
      <c r="BC1133" s="690"/>
      <c r="BD1133" s="690"/>
      <c r="BE1133" s="690"/>
      <c r="BF1133" s="690"/>
      <c r="BG1133" s="690"/>
      <c r="BH1133" s="156"/>
      <c r="BI1133" s="176"/>
      <c r="BJ1133" s="51"/>
      <c r="BK1133" s="130"/>
      <c r="BL1133" s="51"/>
      <c r="BM1133" s="173"/>
    </row>
    <row r="1134" spans="1:65" s="5" customFormat="1" ht="12.75" customHeight="1" x14ac:dyDescent="0.2">
      <c r="A1134" s="21"/>
      <c r="B1134" s="689"/>
      <c r="C1134" s="689"/>
      <c r="D1134" s="689"/>
      <c r="E1134" s="689"/>
      <c r="F1134" s="689"/>
      <c r="G1134" s="689"/>
      <c r="H1134" s="55"/>
      <c r="I1134" s="100"/>
      <c r="J1134" s="45"/>
      <c r="K1134" s="204"/>
      <c r="L1134" s="51"/>
      <c r="M1134" s="173"/>
      <c r="N1134" s="21"/>
      <c r="O1134" s="689"/>
      <c r="P1134" s="689"/>
      <c r="Q1134" s="689"/>
      <c r="R1134" s="689"/>
      <c r="S1134" s="689"/>
      <c r="T1134" s="689"/>
      <c r="U1134" s="134"/>
      <c r="V1134" s="176"/>
      <c r="W1134" s="134"/>
      <c r="X1134" s="204"/>
      <c r="Y1134" s="51"/>
      <c r="Z1134" s="173"/>
      <c r="AA1134" s="21"/>
      <c r="AB1134" s="689"/>
      <c r="AC1134" s="689"/>
      <c r="AD1134" s="689"/>
      <c r="AE1134" s="689"/>
      <c r="AF1134" s="689"/>
      <c r="AG1134" s="689"/>
      <c r="AH1134" s="134"/>
      <c r="AI1134" s="176"/>
      <c r="AJ1134" s="134"/>
      <c r="AK1134" s="204"/>
      <c r="AL1134" s="51"/>
      <c r="AM1134" s="173"/>
      <c r="AN1134" s="21"/>
      <c r="AO1134" s="689"/>
      <c r="AP1134" s="689"/>
      <c r="AQ1134" s="689"/>
      <c r="AR1134" s="689"/>
      <c r="AS1134" s="689"/>
      <c r="AT1134" s="689"/>
      <c r="AU1134" s="134"/>
      <c r="AV1134" s="176"/>
      <c r="AW1134" s="134"/>
      <c r="AX1134" s="204"/>
      <c r="AY1134" s="51"/>
      <c r="AZ1134" s="173"/>
      <c r="BA1134" s="21"/>
      <c r="BB1134" s="689"/>
      <c r="BC1134" s="689"/>
      <c r="BD1134" s="689"/>
      <c r="BE1134" s="689"/>
      <c r="BF1134" s="689"/>
      <c r="BG1134" s="689"/>
      <c r="BH1134" s="134"/>
      <c r="BI1134" s="176"/>
      <c r="BJ1134" s="134"/>
      <c r="BK1134" s="204"/>
      <c r="BL1134" s="51"/>
      <c r="BM1134" s="173"/>
    </row>
    <row r="1135" spans="1:65" s="5" customFormat="1" ht="12.75" customHeight="1" x14ac:dyDescent="0.2">
      <c r="A1135" s="21"/>
      <c r="B1135" s="691"/>
      <c r="C1135" s="691"/>
      <c r="D1135" s="691"/>
      <c r="E1135" s="691"/>
      <c r="F1135" s="691"/>
      <c r="G1135" s="691"/>
      <c r="H1135" s="55"/>
      <c r="I1135" s="100"/>
      <c r="J1135" s="45"/>
      <c r="K1135" s="134"/>
      <c r="L1135" s="51"/>
      <c r="M1135" s="173"/>
      <c r="N1135" s="21"/>
      <c r="O1135" s="691"/>
      <c r="P1135" s="691"/>
      <c r="Q1135" s="691"/>
      <c r="R1135" s="691"/>
      <c r="S1135" s="691"/>
      <c r="T1135" s="691"/>
      <c r="U1135" s="134"/>
      <c r="V1135" s="176"/>
      <c r="W1135" s="134"/>
      <c r="X1135" s="134"/>
      <c r="Y1135" s="51"/>
      <c r="Z1135" s="173"/>
      <c r="AA1135" s="21"/>
      <c r="AB1135" s="691"/>
      <c r="AC1135" s="691"/>
      <c r="AD1135" s="691"/>
      <c r="AE1135" s="691"/>
      <c r="AF1135" s="691"/>
      <c r="AG1135" s="691"/>
      <c r="AH1135" s="134"/>
      <c r="AI1135" s="176"/>
      <c r="AJ1135" s="134"/>
      <c r="AK1135" s="134"/>
      <c r="AL1135" s="51"/>
      <c r="AM1135" s="173"/>
      <c r="AN1135" s="21"/>
      <c r="AO1135" s="691"/>
      <c r="AP1135" s="691"/>
      <c r="AQ1135" s="691"/>
      <c r="AR1135" s="691"/>
      <c r="AS1135" s="691"/>
      <c r="AT1135" s="691"/>
      <c r="AU1135" s="134"/>
      <c r="AV1135" s="176"/>
      <c r="AW1135" s="134"/>
      <c r="AX1135" s="134"/>
      <c r="AY1135" s="51"/>
      <c r="AZ1135" s="173"/>
      <c r="BA1135" s="21"/>
      <c r="BB1135" s="691"/>
      <c r="BC1135" s="691"/>
      <c r="BD1135" s="691"/>
      <c r="BE1135" s="691"/>
      <c r="BF1135" s="691"/>
      <c r="BG1135" s="691"/>
      <c r="BH1135" s="134"/>
      <c r="BI1135" s="176"/>
      <c r="BJ1135" s="134"/>
      <c r="BK1135" s="134"/>
      <c r="BL1135" s="51"/>
      <c r="BM1135" s="173"/>
    </row>
    <row r="1136" spans="1:65" s="5" customFormat="1" ht="12.75" customHeight="1" x14ac:dyDescent="0.2">
      <c r="A1136" s="21"/>
      <c r="B1136" s="689"/>
      <c r="C1136" s="689"/>
      <c r="D1136" s="689"/>
      <c r="E1136" s="689"/>
      <c r="F1136" s="689"/>
      <c r="G1136" s="45"/>
      <c r="H1136" s="55"/>
      <c r="I1136" s="100"/>
      <c r="J1136" s="45"/>
      <c r="K1136" s="134"/>
      <c r="L1136" s="51"/>
      <c r="M1136" s="173"/>
      <c r="N1136" s="21"/>
      <c r="O1136" s="689"/>
      <c r="P1136" s="689"/>
      <c r="Q1136" s="689"/>
      <c r="R1136" s="689"/>
      <c r="S1136" s="689"/>
      <c r="T1136" s="45"/>
      <c r="U1136" s="134"/>
      <c r="V1136" s="176"/>
      <c r="W1136" s="134"/>
      <c r="X1136" s="134"/>
      <c r="Y1136" s="51"/>
      <c r="Z1136" s="173"/>
      <c r="AA1136" s="21"/>
      <c r="AB1136" s="689"/>
      <c r="AC1136" s="689"/>
      <c r="AD1136" s="689"/>
      <c r="AE1136" s="689"/>
      <c r="AF1136" s="689"/>
      <c r="AG1136" s="45"/>
      <c r="AH1136" s="134"/>
      <c r="AI1136" s="176"/>
      <c r="AJ1136" s="134"/>
      <c r="AK1136" s="134"/>
      <c r="AL1136" s="51"/>
      <c r="AM1136" s="173"/>
      <c r="AN1136" s="21"/>
      <c r="AO1136" s="689"/>
      <c r="AP1136" s="689"/>
      <c r="AQ1136" s="689"/>
      <c r="AR1136" s="689"/>
      <c r="AS1136" s="689"/>
      <c r="AT1136" s="45"/>
      <c r="AU1136" s="134"/>
      <c r="AV1136" s="176"/>
      <c r="AW1136" s="134"/>
      <c r="AX1136" s="134"/>
      <c r="AY1136" s="51"/>
      <c r="AZ1136" s="173"/>
      <c r="BA1136" s="21"/>
      <c r="BB1136" s="689"/>
      <c r="BC1136" s="689"/>
      <c r="BD1136" s="689"/>
      <c r="BE1136" s="689"/>
      <c r="BF1136" s="689"/>
      <c r="BG1136" s="45"/>
      <c r="BH1136" s="134"/>
      <c r="BI1136" s="176"/>
      <c r="BJ1136" s="134"/>
      <c r="BK1136" s="134"/>
      <c r="BL1136" s="51"/>
      <c r="BM1136" s="173"/>
    </row>
    <row r="1137" spans="1:65" s="5" customFormat="1" ht="12.75" customHeight="1" x14ac:dyDescent="0.2">
      <c r="A1137" s="21"/>
      <c r="B1137" s="80"/>
      <c r="C1137" s="45"/>
      <c r="D1137" s="45"/>
      <c r="E1137" s="45"/>
      <c r="F1137" s="45"/>
      <c r="G1137" s="45"/>
      <c r="H1137" s="55"/>
      <c r="I1137" s="100"/>
      <c r="J1137" s="45"/>
      <c r="K1137" s="134"/>
      <c r="L1137" s="51"/>
      <c r="M1137" s="173"/>
      <c r="N1137" s="21"/>
      <c r="O1137" s="80"/>
      <c r="P1137" s="45"/>
      <c r="Q1137" s="45"/>
      <c r="R1137" s="45"/>
      <c r="S1137" s="45"/>
      <c r="T1137" s="45"/>
      <c r="U1137" s="134"/>
      <c r="V1137" s="176"/>
      <c r="W1137" s="134"/>
      <c r="X1137" s="134"/>
      <c r="Y1137" s="51"/>
      <c r="Z1137" s="173"/>
      <c r="AA1137" s="21"/>
      <c r="AB1137" s="80"/>
      <c r="AC1137" s="45"/>
      <c r="AD1137" s="45"/>
      <c r="AE1137" s="45"/>
      <c r="AF1137" s="45"/>
      <c r="AG1137" s="45"/>
      <c r="AH1137" s="134"/>
      <c r="AI1137" s="176"/>
      <c r="AJ1137" s="134"/>
      <c r="AK1137" s="134"/>
      <c r="AL1137" s="51"/>
      <c r="AM1137" s="173"/>
      <c r="AN1137" s="21"/>
      <c r="AO1137" s="80"/>
      <c r="AP1137" s="45"/>
      <c r="AQ1137" s="45"/>
      <c r="AR1137" s="45"/>
      <c r="AS1137" s="45"/>
      <c r="AT1137" s="45"/>
      <c r="AU1137" s="134"/>
      <c r="AV1137" s="176"/>
      <c r="AW1137" s="134"/>
      <c r="AX1137" s="134"/>
      <c r="AY1137" s="51"/>
      <c r="AZ1137" s="173"/>
      <c r="BA1137" s="21"/>
      <c r="BB1137" s="80"/>
      <c r="BC1137" s="45"/>
      <c r="BD1137" s="45"/>
      <c r="BE1137" s="45"/>
      <c r="BF1137" s="45"/>
      <c r="BG1137" s="45"/>
      <c r="BH1137" s="134"/>
      <c r="BI1137" s="176"/>
      <c r="BJ1137" s="134"/>
      <c r="BK1137" s="134"/>
      <c r="BL1137" s="51"/>
      <c r="BM1137" s="173"/>
    </row>
    <row r="1138" spans="1:65" s="5" customFormat="1" ht="12.75" customHeight="1" x14ac:dyDescent="0.2">
      <c r="A1138" s="21"/>
      <c r="B1138" s="80"/>
      <c r="C1138" s="45"/>
      <c r="D1138" s="45"/>
      <c r="E1138" s="45"/>
      <c r="F1138" s="45"/>
      <c r="G1138" s="45"/>
      <c r="H1138" s="55"/>
      <c r="I1138" s="100"/>
      <c r="J1138" s="45"/>
      <c r="K1138" s="134"/>
      <c r="L1138" s="51"/>
      <c r="M1138" s="173"/>
      <c r="N1138" s="21"/>
      <c r="O1138" s="80"/>
      <c r="P1138" s="45"/>
      <c r="Q1138" s="45"/>
      <c r="R1138" s="45"/>
      <c r="S1138" s="45"/>
      <c r="T1138" s="45"/>
      <c r="U1138" s="134"/>
      <c r="V1138" s="176"/>
      <c r="W1138" s="134"/>
      <c r="X1138" s="134"/>
      <c r="Y1138" s="51"/>
      <c r="Z1138" s="173"/>
      <c r="AA1138" s="21"/>
      <c r="AB1138" s="80"/>
      <c r="AC1138" s="45"/>
      <c r="AD1138" s="45"/>
      <c r="AE1138" s="45"/>
      <c r="AF1138" s="45"/>
      <c r="AG1138" s="45"/>
      <c r="AH1138" s="134"/>
      <c r="AI1138" s="176"/>
      <c r="AJ1138" s="134"/>
      <c r="AK1138" s="134"/>
      <c r="AL1138" s="51"/>
      <c r="AM1138" s="173"/>
      <c r="AN1138" s="21"/>
      <c r="AO1138" s="80"/>
      <c r="AP1138" s="45"/>
      <c r="AQ1138" s="45"/>
      <c r="AR1138" s="45"/>
      <c r="AS1138" s="45"/>
      <c r="AT1138" s="45"/>
      <c r="AU1138" s="134"/>
      <c r="AV1138" s="176"/>
      <c r="AW1138" s="134"/>
      <c r="AX1138" s="134"/>
      <c r="AY1138" s="51"/>
      <c r="AZ1138" s="173"/>
      <c r="BA1138" s="21"/>
      <c r="BB1138" s="80"/>
      <c r="BC1138" s="45"/>
      <c r="BD1138" s="45"/>
      <c r="BE1138" s="45"/>
      <c r="BF1138" s="45"/>
      <c r="BG1138" s="45"/>
      <c r="BH1138" s="134"/>
      <c r="BI1138" s="176"/>
      <c r="BJ1138" s="134"/>
      <c r="BK1138" s="134"/>
      <c r="BL1138" s="51"/>
      <c r="BM1138" s="173"/>
    </row>
    <row r="1139" spans="1:65" s="5" customFormat="1" ht="12.75" customHeight="1" x14ac:dyDescent="0.2">
      <c r="B1139" s="24"/>
      <c r="H1139" s="55"/>
      <c r="I1139" s="112"/>
      <c r="J1139" s="46"/>
      <c r="K1139" s="156"/>
      <c r="L1139" s="51"/>
      <c r="M1139" s="173"/>
      <c r="O1139" s="24"/>
      <c r="U1139" s="134"/>
      <c r="V1139" s="176"/>
      <c r="W1139" s="134"/>
      <c r="X1139" s="156"/>
      <c r="Y1139" s="51"/>
      <c r="Z1139" s="173"/>
      <c r="AB1139" s="24"/>
      <c r="AH1139" s="134"/>
      <c r="AI1139" s="176"/>
      <c r="AJ1139" s="134"/>
      <c r="AK1139" s="156"/>
      <c r="AL1139" s="51"/>
      <c r="AM1139" s="173"/>
      <c r="AO1139" s="24"/>
      <c r="AU1139" s="134"/>
      <c r="AV1139" s="176"/>
      <c r="AW1139" s="134"/>
      <c r="AX1139" s="156"/>
      <c r="AY1139" s="51"/>
      <c r="AZ1139" s="173"/>
      <c r="BB1139" s="24"/>
      <c r="BH1139" s="134"/>
      <c r="BI1139" s="176"/>
      <c r="BJ1139" s="134"/>
      <c r="BK1139" s="156"/>
      <c r="BL1139" s="51"/>
      <c r="BM1139" s="173"/>
    </row>
    <row r="1140" spans="1:65" s="5" customFormat="1" ht="12.75" customHeight="1" x14ac:dyDescent="0.2">
      <c r="A1140" s="21"/>
      <c r="B1140" s="24"/>
      <c r="G1140" s="46"/>
      <c r="H1140" s="32"/>
      <c r="I1140" s="111"/>
      <c r="K1140" s="130"/>
      <c r="L1140" s="51"/>
      <c r="M1140" s="173"/>
      <c r="N1140" s="21"/>
      <c r="O1140" s="24"/>
      <c r="T1140" s="46"/>
      <c r="U1140" s="156"/>
      <c r="V1140" s="176"/>
      <c r="W1140" s="51"/>
      <c r="X1140" s="130"/>
      <c r="Y1140" s="51"/>
      <c r="Z1140" s="173"/>
      <c r="AA1140" s="21"/>
      <c r="AB1140" s="24"/>
      <c r="AG1140" s="46"/>
      <c r="AH1140" s="156"/>
      <c r="AI1140" s="176"/>
      <c r="AJ1140" s="51"/>
      <c r="AK1140" s="130"/>
      <c r="AL1140" s="51"/>
      <c r="AM1140" s="173"/>
      <c r="AN1140" s="21"/>
      <c r="AO1140" s="24"/>
      <c r="AT1140" s="46"/>
      <c r="AU1140" s="156"/>
      <c r="AV1140" s="176"/>
      <c r="AW1140" s="51"/>
      <c r="AX1140" s="130"/>
      <c r="AY1140" s="51"/>
      <c r="AZ1140" s="173"/>
      <c r="BA1140" s="21"/>
      <c r="BB1140" s="24"/>
      <c r="BG1140" s="46"/>
      <c r="BH1140" s="156"/>
      <c r="BI1140" s="176"/>
      <c r="BJ1140" s="51"/>
      <c r="BK1140" s="130"/>
      <c r="BL1140" s="51"/>
      <c r="BM1140" s="173"/>
    </row>
    <row r="1141" spans="1:65" s="5" customFormat="1" ht="12.75" customHeight="1" x14ac:dyDescent="0.2">
      <c r="A1141" s="21"/>
      <c r="B1141" s="689"/>
      <c r="C1141" s="689"/>
      <c r="D1141" s="689"/>
      <c r="E1141" s="689"/>
      <c r="F1141" s="689"/>
      <c r="G1141" s="689"/>
      <c r="H1141" s="55"/>
      <c r="I1141" s="112"/>
      <c r="J1141" s="46"/>
      <c r="K1141" s="204"/>
      <c r="L1141" s="51"/>
      <c r="M1141" s="59"/>
      <c r="N1141" s="21"/>
      <c r="O1141" s="689"/>
      <c r="P1141" s="689"/>
      <c r="Q1141" s="689"/>
      <c r="R1141" s="689"/>
      <c r="S1141" s="689"/>
      <c r="T1141" s="689"/>
      <c r="U1141" s="134"/>
      <c r="V1141" s="176"/>
      <c r="W1141" s="134"/>
      <c r="X1141" s="204"/>
      <c r="Y1141" s="51"/>
      <c r="Z1141" s="59"/>
      <c r="AA1141" s="21"/>
      <c r="AB1141" s="689"/>
      <c r="AC1141" s="689"/>
      <c r="AD1141" s="689"/>
      <c r="AE1141" s="689"/>
      <c r="AF1141" s="689"/>
      <c r="AG1141" s="689"/>
      <c r="AH1141" s="134"/>
      <c r="AI1141" s="176"/>
      <c r="AJ1141" s="134"/>
      <c r="AK1141" s="204"/>
      <c r="AL1141" s="51"/>
      <c r="AM1141" s="59"/>
      <c r="AN1141" s="21"/>
      <c r="AO1141" s="689"/>
      <c r="AP1141" s="689"/>
      <c r="AQ1141" s="689"/>
      <c r="AR1141" s="689"/>
      <c r="AS1141" s="689"/>
      <c r="AT1141" s="689"/>
      <c r="AU1141" s="134"/>
      <c r="AV1141" s="176"/>
      <c r="AW1141" s="134"/>
      <c r="AX1141" s="204"/>
      <c r="AY1141" s="51"/>
      <c r="AZ1141" s="59"/>
      <c r="BA1141" s="21"/>
      <c r="BB1141" s="689"/>
      <c r="BC1141" s="689"/>
      <c r="BD1141" s="689"/>
      <c r="BE1141" s="689"/>
      <c r="BF1141" s="689"/>
      <c r="BG1141" s="689"/>
      <c r="BH1141" s="134"/>
      <c r="BI1141" s="176"/>
      <c r="BJ1141" s="134"/>
      <c r="BK1141" s="204"/>
      <c r="BL1141" s="51"/>
      <c r="BM1141" s="59"/>
    </row>
    <row r="1142" spans="1:65" s="5" customFormat="1" ht="12.75" customHeight="1" x14ac:dyDescent="0.2">
      <c r="A1142" s="21"/>
      <c r="B1142" s="689"/>
      <c r="C1142" s="689"/>
      <c r="D1142" s="689"/>
      <c r="E1142" s="689"/>
      <c r="F1142" s="689"/>
      <c r="G1142" s="689"/>
      <c r="H1142" s="689"/>
      <c r="I1142" s="112"/>
      <c r="J1142" s="46"/>
      <c r="K1142" s="134"/>
      <c r="L1142" s="51"/>
      <c r="M1142" s="59"/>
      <c r="N1142" s="21"/>
      <c r="O1142" s="59"/>
      <c r="P1142" s="59"/>
      <c r="Q1142" s="59"/>
      <c r="R1142" s="59"/>
      <c r="S1142" s="59"/>
      <c r="T1142" s="59"/>
      <c r="U1142" s="51"/>
      <c r="V1142" s="176"/>
      <c r="W1142" s="134"/>
      <c r="X1142" s="134"/>
      <c r="Y1142" s="51"/>
      <c r="Z1142" s="59"/>
      <c r="AA1142" s="21"/>
      <c r="AB1142" s="59"/>
      <c r="AC1142" s="59"/>
      <c r="AD1142" s="59"/>
      <c r="AE1142" s="59"/>
      <c r="AF1142" s="59"/>
      <c r="AG1142" s="59"/>
      <c r="AH1142" s="51"/>
      <c r="AI1142" s="176"/>
      <c r="AJ1142" s="134"/>
      <c r="AK1142" s="134"/>
      <c r="AL1142" s="51"/>
      <c r="AM1142" s="59"/>
      <c r="AN1142" s="21"/>
      <c r="AO1142" s="59"/>
      <c r="AP1142" s="59"/>
      <c r="AQ1142" s="59"/>
      <c r="AR1142" s="59"/>
      <c r="AS1142" s="59"/>
      <c r="AT1142" s="59"/>
      <c r="AU1142" s="51"/>
      <c r="AV1142" s="176"/>
      <c r="AW1142" s="134"/>
      <c r="AX1142" s="134"/>
      <c r="AY1142" s="51"/>
      <c r="AZ1142" s="59"/>
      <c r="BA1142" s="21"/>
      <c r="BB1142" s="59"/>
      <c r="BC1142" s="59"/>
      <c r="BD1142" s="59"/>
      <c r="BE1142" s="59"/>
      <c r="BF1142" s="59"/>
      <c r="BG1142" s="59"/>
      <c r="BH1142" s="51"/>
      <c r="BI1142" s="176"/>
      <c r="BJ1142" s="134"/>
      <c r="BK1142" s="134"/>
      <c r="BL1142" s="51"/>
      <c r="BM1142" s="59"/>
    </row>
    <row r="1143" spans="1:65" s="5" customFormat="1" ht="12.75" customHeight="1" x14ac:dyDescent="0.2">
      <c r="A1143" s="21"/>
      <c r="B1143" s="689"/>
      <c r="C1143" s="689"/>
      <c r="D1143" s="689"/>
      <c r="E1143" s="689"/>
      <c r="F1143" s="689"/>
      <c r="G1143" s="46"/>
      <c r="H1143" s="55"/>
      <c r="I1143" s="112"/>
      <c r="J1143" s="46"/>
      <c r="K1143" s="134"/>
      <c r="L1143" s="51"/>
      <c r="M1143" s="59"/>
      <c r="N1143" s="21"/>
      <c r="O1143" s="689"/>
      <c r="P1143" s="689"/>
      <c r="Q1143" s="689"/>
      <c r="R1143" s="689"/>
      <c r="S1143" s="689"/>
      <c r="T1143" s="46"/>
      <c r="U1143" s="134"/>
      <c r="V1143" s="176"/>
      <c r="W1143" s="134"/>
      <c r="X1143" s="134"/>
      <c r="Y1143" s="51"/>
      <c r="Z1143" s="59"/>
      <c r="AA1143" s="21"/>
      <c r="AB1143" s="689"/>
      <c r="AC1143" s="689"/>
      <c r="AD1143" s="689"/>
      <c r="AE1143" s="689"/>
      <c r="AF1143" s="689"/>
      <c r="AG1143" s="46"/>
      <c r="AH1143" s="134"/>
      <c r="AI1143" s="176"/>
      <c r="AJ1143" s="134"/>
      <c r="AK1143" s="134"/>
      <c r="AL1143" s="51"/>
      <c r="AM1143" s="59"/>
      <c r="AN1143" s="21"/>
      <c r="AO1143" s="689"/>
      <c r="AP1143" s="689"/>
      <c r="AQ1143" s="689"/>
      <c r="AR1143" s="689"/>
      <c r="AS1143" s="689"/>
      <c r="AT1143" s="46"/>
      <c r="AU1143" s="134"/>
      <c r="AV1143" s="176"/>
      <c r="AW1143" s="134"/>
      <c r="AX1143" s="134"/>
      <c r="AY1143" s="51"/>
      <c r="AZ1143" s="59"/>
      <c r="BA1143" s="21"/>
      <c r="BB1143" s="689"/>
      <c r="BC1143" s="689"/>
      <c r="BD1143" s="689"/>
      <c r="BE1143" s="689"/>
      <c r="BF1143" s="689"/>
      <c r="BG1143" s="46"/>
      <c r="BH1143" s="134"/>
      <c r="BI1143" s="176"/>
      <c r="BJ1143" s="134"/>
      <c r="BK1143" s="134"/>
      <c r="BL1143" s="51"/>
      <c r="BM1143" s="59"/>
    </row>
    <row r="1144" spans="1:65" s="5" customFormat="1" ht="12.75" customHeight="1" x14ac:dyDescent="0.2">
      <c r="A1144" s="21"/>
      <c r="B1144" s="80"/>
      <c r="C1144" s="45"/>
      <c r="D1144" s="45"/>
      <c r="E1144" s="45"/>
      <c r="F1144" s="45"/>
      <c r="G1144" s="46"/>
      <c r="H1144" s="55"/>
      <c r="I1144" s="112"/>
      <c r="J1144" s="46"/>
      <c r="K1144" s="134"/>
      <c r="L1144" s="51"/>
      <c r="M1144" s="59"/>
      <c r="N1144" s="21"/>
      <c r="O1144" s="80"/>
      <c r="P1144" s="45"/>
      <c r="Q1144" s="45"/>
      <c r="R1144" s="45"/>
      <c r="S1144" s="45"/>
      <c r="T1144" s="46"/>
      <c r="U1144" s="134"/>
      <c r="V1144" s="176"/>
      <c r="W1144" s="134"/>
      <c r="X1144" s="134"/>
      <c r="Y1144" s="51"/>
      <c r="Z1144" s="59"/>
      <c r="AA1144" s="21"/>
      <c r="AB1144" s="80"/>
      <c r="AC1144" s="45"/>
      <c r="AD1144" s="45"/>
      <c r="AE1144" s="45"/>
      <c r="AF1144" s="45"/>
      <c r="AG1144" s="46"/>
      <c r="AH1144" s="134"/>
      <c r="AI1144" s="176"/>
      <c r="AJ1144" s="134"/>
      <c r="AK1144" s="134"/>
      <c r="AL1144" s="51"/>
      <c r="AM1144" s="59"/>
      <c r="AN1144" s="21"/>
      <c r="AO1144" s="80"/>
      <c r="AP1144" s="45"/>
      <c r="AQ1144" s="45"/>
      <c r="AR1144" s="45"/>
      <c r="AS1144" s="45"/>
      <c r="AT1144" s="46"/>
      <c r="AU1144" s="134"/>
      <c r="AV1144" s="176"/>
      <c r="AW1144" s="134"/>
      <c r="AX1144" s="134"/>
      <c r="AY1144" s="51"/>
      <c r="AZ1144" s="59"/>
      <c r="BA1144" s="21"/>
      <c r="BB1144" s="80"/>
      <c r="BC1144" s="45"/>
      <c r="BD1144" s="45"/>
      <c r="BE1144" s="45"/>
      <c r="BF1144" s="45"/>
      <c r="BG1144" s="46"/>
      <c r="BH1144" s="134"/>
      <c r="BI1144" s="176"/>
      <c r="BJ1144" s="134"/>
      <c r="BK1144" s="134"/>
      <c r="BL1144" s="51"/>
      <c r="BM1144" s="59"/>
    </row>
    <row r="1145" spans="1:65" s="5" customFormat="1" ht="12.75" customHeight="1" x14ac:dyDescent="0.2">
      <c r="A1145" s="21"/>
      <c r="B1145" s="80"/>
      <c r="C1145" s="45"/>
      <c r="D1145" s="45"/>
      <c r="E1145" s="45"/>
      <c r="F1145" s="45"/>
      <c r="G1145" s="46"/>
      <c r="H1145" s="55"/>
      <c r="I1145" s="112"/>
      <c r="J1145" s="46"/>
      <c r="K1145" s="134"/>
      <c r="L1145" s="51"/>
      <c r="M1145" s="59"/>
      <c r="N1145" s="21"/>
      <c r="O1145" s="80"/>
      <c r="P1145" s="45"/>
      <c r="Q1145" s="45"/>
      <c r="R1145" s="45"/>
      <c r="S1145" s="45"/>
      <c r="T1145" s="46"/>
      <c r="U1145" s="134"/>
      <c r="V1145" s="176"/>
      <c r="W1145" s="134"/>
      <c r="X1145" s="134"/>
      <c r="Y1145" s="51"/>
      <c r="Z1145" s="59"/>
      <c r="AA1145" s="21"/>
      <c r="AB1145" s="80"/>
      <c r="AC1145" s="45"/>
      <c r="AD1145" s="45"/>
      <c r="AE1145" s="45"/>
      <c r="AF1145" s="45"/>
      <c r="AG1145" s="46"/>
      <c r="AH1145" s="134"/>
      <c r="AI1145" s="176"/>
      <c r="AJ1145" s="134"/>
      <c r="AK1145" s="134"/>
      <c r="AL1145" s="51"/>
      <c r="AM1145" s="59"/>
      <c r="AN1145" s="21"/>
      <c r="AO1145" s="80"/>
      <c r="AP1145" s="45"/>
      <c r="AQ1145" s="45"/>
      <c r="AR1145" s="45"/>
      <c r="AS1145" s="45"/>
      <c r="AT1145" s="46"/>
      <c r="AU1145" s="134"/>
      <c r="AV1145" s="176"/>
      <c r="AW1145" s="134"/>
      <c r="AX1145" s="134"/>
      <c r="AY1145" s="51"/>
      <c r="AZ1145" s="59"/>
      <c r="BA1145" s="21"/>
      <c r="BB1145" s="80"/>
      <c r="BC1145" s="45"/>
      <c r="BD1145" s="45"/>
      <c r="BE1145" s="45"/>
      <c r="BF1145" s="45"/>
      <c r="BG1145" s="46"/>
      <c r="BH1145" s="134"/>
      <c r="BI1145" s="176"/>
      <c r="BJ1145" s="134"/>
      <c r="BK1145" s="134"/>
      <c r="BL1145" s="51"/>
      <c r="BM1145" s="59"/>
    </row>
    <row r="1146" spans="1:65" s="5" customFormat="1" ht="12.75" customHeight="1" x14ac:dyDescent="0.2">
      <c r="A1146" s="21"/>
      <c r="B1146" s="55"/>
      <c r="C1146" s="46"/>
      <c r="D1146" s="46"/>
      <c r="E1146" s="46"/>
      <c r="F1146" s="46"/>
      <c r="G1146" s="46"/>
      <c r="H1146" s="55"/>
      <c r="I1146" s="112"/>
      <c r="J1146" s="46"/>
      <c r="K1146" s="134"/>
      <c r="L1146" s="51"/>
      <c r="M1146" s="59"/>
      <c r="N1146" s="21"/>
      <c r="O1146" s="55"/>
      <c r="P1146" s="46"/>
      <c r="Q1146" s="46"/>
      <c r="R1146" s="46"/>
      <c r="S1146" s="46"/>
      <c r="T1146" s="46"/>
      <c r="U1146" s="134"/>
      <c r="V1146" s="176"/>
      <c r="W1146" s="134"/>
      <c r="X1146" s="134"/>
      <c r="Y1146" s="51"/>
      <c r="Z1146" s="59"/>
      <c r="AA1146" s="21"/>
      <c r="AB1146" s="55"/>
      <c r="AC1146" s="46"/>
      <c r="AD1146" s="46"/>
      <c r="AE1146" s="46"/>
      <c r="AF1146" s="46"/>
      <c r="AG1146" s="46"/>
      <c r="AH1146" s="134"/>
      <c r="AI1146" s="176"/>
      <c r="AJ1146" s="134"/>
      <c r="AK1146" s="134"/>
      <c r="AL1146" s="51"/>
      <c r="AM1146" s="59"/>
      <c r="AN1146" s="21"/>
      <c r="AO1146" s="55"/>
      <c r="AP1146" s="46"/>
      <c r="AQ1146" s="46"/>
      <c r="AR1146" s="46"/>
      <c r="AS1146" s="46"/>
      <c r="AT1146" s="46"/>
      <c r="AU1146" s="134"/>
      <c r="AV1146" s="176"/>
      <c r="AW1146" s="134"/>
      <c r="AX1146" s="134"/>
      <c r="AY1146" s="51"/>
      <c r="AZ1146" s="59"/>
      <c r="BA1146" s="21"/>
      <c r="BB1146" s="55"/>
      <c r="BC1146" s="46"/>
      <c r="BD1146" s="46"/>
      <c r="BE1146" s="46"/>
      <c r="BF1146" s="46"/>
      <c r="BG1146" s="46"/>
      <c r="BH1146" s="134"/>
      <c r="BI1146" s="176"/>
      <c r="BJ1146" s="134"/>
      <c r="BK1146" s="134"/>
      <c r="BL1146" s="51"/>
      <c r="BM1146" s="59"/>
    </row>
    <row r="1147" spans="1:65" s="5" customFormat="1" ht="12.75" customHeight="1" x14ac:dyDescent="0.2">
      <c r="A1147" s="21"/>
      <c r="B1147" s="689"/>
      <c r="C1147" s="689"/>
      <c r="D1147" s="689"/>
      <c r="E1147" s="689"/>
      <c r="F1147" s="689"/>
      <c r="G1147" s="689"/>
      <c r="H1147" s="32"/>
      <c r="I1147" s="111"/>
      <c r="K1147" s="130"/>
      <c r="L1147" s="51"/>
      <c r="M1147" s="130"/>
      <c r="N1147" s="21"/>
      <c r="O1147" s="689"/>
      <c r="P1147" s="689"/>
      <c r="Q1147" s="689"/>
      <c r="R1147" s="689"/>
      <c r="S1147" s="689"/>
      <c r="T1147" s="689"/>
      <c r="U1147" s="156"/>
      <c r="V1147" s="176"/>
      <c r="W1147" s="51"/>
      <c r="X1147" s="130"/>
      <c r="Y1147" s="51"/>
      <c r="Z1147" s="130"/>
      <c r="AA1147" s="21"/>
      <c r="AB1147" s="689"/>
      <c r="AC1147" s="689"/>
      <c r="AD1147" s="689"/>
      <c r="AE1147" s="689"/>
      <c r="AF1147" s="689"/>
      <c r="AG1147" s="689"/>
      <c r="AH1147" s="156"/>
      <c r="AI1147" s="176"/>
      <c r="AJ1147" s="51"/>
      <c r="AK1147" s="130"/>
      <c r="AL1147" s="51"/>
      <c r="AM1147" s="130"/>
      <c r="AN1147" s="21"/>
      <c r="AO1147" s="689"/>
      <c r="AP1147" s="689"/>
      <c r="AQ1147" s="689"/>
      <c r="AR1147" s="689"/>
      <c r="AS1147" s="689"/>
      <c r="AT1147" s="689"/>
      <c r="AU1147" s="156"/>
      <c r="AV1147" s="176"/>
      <c r="AW1147" s="51"/>
      <c r="AX1147" s="130"/>
      <c r="AY1147" s="51"/>
      <c r="AZ1147" s="130"/>
      <c r="BA1147" s="21"/>
      <c r="BB1147" s="689"/>
      <c r="BC1147" s="689"/>
      <c r="BD1147" s="689"/>
      <c r="BE1147" s="689"/>
      <c r="BF1147" s="689"/>
      <c r="BG1147" s="689"/>
      <c r="BH1147" s="156"/>
      <c r="BI1147" s="176"/>
      <c r="BJ1147" s="51"/>
      <c r="BK1147" s="130"/>
      <c r="BL1147" s="51"/>
      <c r="BM1147" s="130"/>
    </row>
    <row r="1148" spans="1:65" s="5" customFormat="1" ht="12.75" customHeight="1" x14ac:dyDescent="0.2">
      <c r="A1148" s="21"/>
      <c r="B1148" s="689"/>
      <c r="C1148" s="689"/>
      <c r="D1148" s="689"/>
      <c r="E1148" s="689"/>
      <c r="F1148" s="689"/>
      <c r="G1148" s="689"/>
      <c r="H1148" s="55"/>
      <c r="I1148" s="112"/>
      <c r="J1148" s="46"/>
      <c r="K1148" s="204"/>
      <c r="L1148" s="51"/>
      <c r="M1148" s="59"/>
      <c r="N1148" s="21"/>
      <c r="O1148" s="689"/>
      <c r="P1148" s="689"/>
      <c r="Q1148" s="689"/>
      <c r="R1148" s="689"/>
      <c r="S1148" s="689"/>
      <c r="T1148" s="689"/>
      <c r="U1148" s="134"/>
      <c r="V1148" s="176"/>
      <c r="W1148" s="134"/>
      <c r="X1148" s="204"/>
      <c r="Y1148" s="51"/>
      <c r="Z1148" s="59"/>
      <c r="AA1148" s="21"/>
      <c r="AB1148" s="689"/>
      <c r="AC1148" s="689"/>
      <c r="AD1148" s="689"/>
      <c r="AE1148" s="689"/>
      <c r="AF1148" s="689"/>
      <c r="AG1148" s="689"/>
      <c r="AH1148" s="134"/>
      <c r="AI1148" s="176"/>
      <c r="AJ1148" s="134"/>
      <c r="AK1148" s="204"/>
      <c r="AL1148" s="51"/>
      <c r="AM1148" s="59"/>
      <c r="AN1148" s="21"/>
      <c r="AO1148" s="689"/>
      <c r="AP1148" s="689"/>
      <c r="AQ1148" s="689"/>
      <c r="AR1148" s="689"/>
      <c r="AS1148" s="689"/>
      <c r="AT1148" s="689"/>
      <c r="AU1148" s="134"/>
      <c r="AV1148" s="176"/>
      <c r="AW1148" s="134"/>
      <c r="AX1148" s="204"/>
      <c r="AY1148" s="51"/>
      <c r="AZ1148" s="59"/>
      <c r="BA1148" s="21"/>
      <c r="BB1148" s="689"/>
      <c r="BC1148" s="689"/>
      <c r="BD1148" s="689"/>
      <c r="BE1148" s="689"/>
      <c r="BF1148" s="689"/>
      <c r="BG1148" s="689"/>
      <c r="BH1148" s="134"/>
      <c r="BI1148" s="176"/>
      <c r="BJ1148" s="134"/>
      <c r="BK1148" s="204"/>
      <c r="BL1148" s="51"/>
      <c r="BM1148" s="59"/>
    </row>
    <row r="1149" spans="1:65" s="5" customFormat="1" ht="12.75" customHeight="1" x14ac:dyDescent="0.2">
      <c r="A1149" s="21"/>
      <c r="B1149" s="689"/>
      <c r="C1149" s="689"/>
      <c r="D1149" s="689"/>
      <c r="E1149" s="689"/>
      <c r="F1149" s="689"/>
      <c r="G1149" s="689"/>
      <c r="H1149" s="55"/>
      <c r="I1149" s="112"/>
      <c r="J1149" s="46"/>
      <c r="K1149" s="134"/>
      <c r="L1149" s="51"/>
      <c r="M1149" s="59"/>
      <c r="N1149" s="21"/>
      <c r="O1149" s="689"/>
      <c r="P1149" s="689"/>
      <c r="Q1149" s="689"/>
      <c r="R1149" s="689"/>
      <c r="S1149" s="689"/>
      <c r="T1149" s="689"/>
      <c r="U1149" s="134"/>
      <c r="V1149" s="176"/>
      <c r="W1149" s="134"/>
      <c r="X1149" s="134"/>
      <c r="Y1149" s="51"/>
      <c r="Z1149" s="59"/>
      <c r="AA1149" s="21"/>
      <c r="AB1149" s="689"/>
      <c r="AC1149" s="689"/>
      <c r="AD1149" s="689"/>
      <c r="AE1149" s="689"/>
      <c r="AF1149" s="689"/>
      <c r="AG1149" s="689"/>
      <c r="AH1149" s="134"/>
      <c r="AI1149" s="176"/>
      <c r="AJ1149" s="134"/>
      <c r="AK1149" s="134"/>
      <c r="AL1149" s="51"/>
      <c r="AM1149" s="59"/>
      <c r="AN1149" s="21"/>
      <c r="AO1149" s="689"/>
      <c r="AP1149" s="689"/>
      <c r="AQ1149" s="689"/>
      <c r="AR1149" s="689"/>
      <c r="AS1149" s="689"/>
      <c r="AT1149" s="689"/>
      <c r="AU1149" s="134"/>
      <c r="AV1149" s="176"/>
      <c r="AW1149" s="134"/>
      <c r="AX1149" s="134"/>
      <c r="AY1149" s="51"/>
      <c r="AZ1149" s="59"/>
      <c r="BA1149" s="21"/>
      <c r="BB1149" s="689"/>
      <c r="BC1149" s="689"/>
      <c r="BD1149" s="689"/>
      <c r="BE1149" s="689"/>
      <c r="BF1149" s="689"/>
      <c r="BG1149" s="689"/>
      <c r="BH1149" s="134"/>
      <c r="BI1149" s="176"/>
      <c r="BJ1149" s="134"/>
      <c r="BK1149" s="134"/>
      <c r="BL1149" s="51"/>
      <c r="BM1149" s="59"/>
    </row>
    <row r="1150" spans="1:65" s="5" customFormat="1" ht="12.75" customHeight="1" x14ac:dyDescent="0.2">
      <c r="A1150" s="21"/>
      <c r="B1150" s="689"/>
      <c r="C1150" s="689"/>
      <c r="D1150" s="689"/>
      <c r="E1150" s="689"/>
      <c r="F1150" s="689"/>
      <c r="G1150" s="46"/>
      <c r="H1150" s="55"/>
      <c r="I1150" s="112"/>
      <c r="J1150" s="46"/>
      <c r="K1150" s="134"/>
      <c r="L1150" s="51"/>
      <c r="M1150" s="59"/>
      <c r="N1150" s="21"/>
      <c r="O1150" s="689"/>
      <c r="P1150" s="689"/>
      <c r="Q1150" s="689"/>
      <c r="R1150" s="689"/>
      <c r="S1150" s="689"/>
      <c r="T1150" s="46"/>
      <c r="U1150" s="134"/>
      <c r="V1150" s="176"/>
      <c r="W1150" s="134"/>
      <c r="X1150" s="134"/>
      <c r="Y1150" s="51"/>
      <c r="Z1150" s="59"/>
      <c r="AA1150" s="21"/>
      <c r="AB1150" s="689"/>
      <c r="AC1150" s="689"/>
      <c r="AD1150" s="689"/>
      <c r="AE1150" s="689"/>
      <c r="AF1150" s="689"/>
      <c r="AG1150" s="46"/>
      <c r="AH1150" s="134"/>
      <c r="AI1150" s="176"/>
      <c r="AJ1150" s="134"/>
      <c r="AK1150" s="134"/>
      <c r="AL1150" s="51"/>
      <c r="AM1150" s="59"/>
      <c r="AN1150" s="21"/>
      <c r="AO1150" s="689"/>
      <c r="AP1150" s="689"/>
      <c r="AQ1150" s="689"/>
      <c r="AR1150" s="689"/>
      <c r="AS1150" s="689"/>
      <c r="AT1150" s="46"/>
      <c r="AU1150" s="134"/>
      <c r="AV1150" s="176"/>
      <c r="AW1150" s="134"/>
      <c r="AX1150" s="134"/>
      <c r="AY1150" s="51"/>
      <c r="AZ1150" s="59"/>
      <c r="BA1150" s="21"/>
      <c r="BB1150" s="689"/>
      <c r="BC1150" s="689"/>
      <c r="BD1150" s="689"/>
      <c r="BE1150" s="689"/>
      <c r="BF1150" s="689"/>
      <c r="BG1150" s="46"/>
      <c r="BH1150" s="134"/>
      <c r="BI1150" s="176"/>
      <c r="BJ1150" s="134"/>
      <c r="BK1150" s="134"/>
      <c r="BL1150" s="51"/>
      <c r="BM1150" s="59"/>
    </row>
    <row r="1151" spans="1:65" s="5" customFormat="1" ht="12.75" customHeight="1" x14ac:dyDescent="0.2">
      <c r="A1151" s="21"/>
      <c r="B1151" s="80"/>
      <c r="C1151" s="46"/>
      <c r="D1151" s="46"/>
      <c r="E1151" s="46"/>
      <c r="F1151" s="46"/>
      <c r="G1151" s="46"/>
      <c r="H1151" s="55"/>
      <c r="I1151" s="112"/>
      <c r="J1151" s="46"/>
      <c r="K1151" s="134"/>
      <c r="L1151" s="51"/>
      <c r="M1151" s="59"/>
      <c r="N1151" s="21"/>
      <c r="O1151" s="80"/>
      <c r="P1151" s="46"/>
      <c r="Q1151" s="46"/>
      <c r="R1151" s="46"/>
      <c r="S1151" s="46"/>
      <c r="T1151" s="46"/>
      <c r="U1151" s="134"/>
      <c r="V1151" s="176"/>
      <c r="W1151" s="134"/>
      <c r="X1151" s="134"/>
      <c r="Y1151" s="51"/>
      <c r="Z1151" s="59"/>
      <c r="AA1151" s="21"/>
      <c r="AB1151" s="80"/>
      <c r="AC1151" s="46"/>
      <c r="AD1151" s="46"/>
      <c r="AE1151" s="46"/>
      <c r="AF1151" s="46"/>
      <c r="AG1151" s="46"/>
      <c r="AH1151" s="134"/>
      <c r="AI1151" s="176"/>
      <c r="AJ1151" s="134"/>
      <c r="AK1151" s="134"/>
      <c r="AL1151" s="51"/>
      <c r="AM1151" s="59"/>
      <c r="AN1151" s="21"/>
      <c r="AO1151" s="80"/>
      <c r="AP1151" s="46"/>
      <c r="AQ1151" s="46"/>
      <c r="AR1151" s="46"/>
      <c r="AS1151" s="46"/>
      <c r="AT1151" s="46"/>
      <c r="AU1151" s="134"/>
      <c r="AV1151" s="176"/>
      <c r="AW1151" s="134"/>
      <c r="AX1151" s="134"/>
      <c r="AY1151" s="51"/>
      <c r="AZ1151" s="59"/>
      <c r="BA1151" s="21"/>
      <c r="BB1151" s="80"/>
      <c r="BC1151" s="46"/>
      <c r="BD1151" s="46"/>
      <c r="BE1151" s="46"/>
      <c r="BF1151" s="46"/>
      <c r="BG1151" s="46"/>
      <c r="BH1151" s="134"/>
      <c r="BI1151" s="176"/>
      <c r="BJ1151" s="134"/>
      <c r="BK1151" s="134"/>
      <c r="BL1151" s="51"/>
      <c r="BM1151" s="59"/>
    </row>
    <row r="1152" spans="1:65" s="5" customFormat="1" ht="12.75" customHeight="1" x14ac:dyDescent="0.2">
      <c r="A1152" s="21"/>
      <c r="B1152" s="80"/>
      <c r="C1152" s="46"/>
      <c r="D1152" s="46"/>
      <c r="E1152" s="46"/>
      <c r="F1152" s="46"/>
      <c r="G1152" s="46"/>
      <c r="H1152" s="55"/>
      <c r="I1152" s="112"/>
      <c r="J1152" s="46"/>
      <c r="K1152" s="134"/>
      <c r="L1152" s="51"/>
      <c r="M1152" s="59"/>
      <c r="N1152" s="21"/>
      <c r="O1152" s="80"/>
      <c r="P1152" s="46"/>
      <c r="Q1152" s="46"/>
      <c r="R1152" s="46"/>
      <c r="S1152" s="46"/>
      <c r="T1152" s="46"/>
      <c r="U1152" s="134"/>
      <c r="V1152" s="176"/>
      <c r="W1152" s="134"/>
      <c r="X1152" s="134"/>
      <c r="Y1152" s="51"/>
      <c r="Z1152" s="59"/>
      <c r="AA1152" s="21"/>
      <c r="AB1152" s="80"/>
      <c r="AC1152" s="46"/>
      <c r="AD1152" s="46"/>
      <c r="AE1152" s="46"/>
      <c r="AF1152" s="46"/>
      <c r="AG1152" s="46"/>
      <c r="AH1152" s="134"/>
      <c r="AI1152" s="176"/>
      <c r="AJ1152" s="134"/>
      <c r="AK1152" s="134"/>
      <c r="AL1152" s="51"/>
      <c r="AM1152" s="59"/>
      <c r="AN1152" s="21"/>
      <c r="AO1152" s="80"/>
      <c r="AP1152" s="46"/>
      <c r="AQ1152" s="46"/>
      <c r="AR1152" s="46"/>
      <c r="AS1152" s="46"/>
      <c r="AT1152" s="46"/>
      <c r="AU1152" s="134"/>
      <c r="AV1152" s="176"/>
      <c r="AW1152" s="134"/>
      <c r="AX1152" s="134"/>
      <c r="AY1152" s="51"/>
      <c r="AZ1152" s="59"/>
      <c r="BA1152" s="21"/>
      <c r="BB1152" s="80"/>
      <c r="BC1152" s="46"/>
      <c r="BD1152" s="46"/>
      <c r="BE1152" s="46"/>
      <c r="BF1152" s="46"/>
      <c r="BG1152" s="46"/>
      <c r="BH1152" s="134"/>
      <c r="BI1152" s="176"/>
      <c r="BJ1152" s="134"/>
      <c r="BK1152" s="134"/>
      <c r="BL1152" s="51"/>
      <c r="BM1152" s="59"/>
    </row>
    <row r="1153" spans="1:65" s="5" customFormat="1" ht="12.75" customHeight="1" x14ac:dyDescent="0.2">
      <c r="A1153" s="21"/>
      <c r="B1153" s="80"/>
      <c r="C1153" s="46"/>
      <c r="D1153" s="46"/>
      <c r="E1153" s="46"/>
      <c r="F1153" s="46"/>
      <c r="G1153" s="46"/>
      <c r="H1153" s="55"/>
      <c r="I1153" s="112"/>
      <c r="J1153" s="46"/>
      <c r="K1153" s="134"/>
      <c r="L1153" s="51"/>
      <c r="M1153" s="59"/>
      <c r="N1153" s="21"/>
      <c r="O1153" s="80"/>
      <c r="P1153" s="46"/>
      <c r="Q1153" s="46"/>
      <c r="R1153" s="46"/>
      <c r="S1153" s="46"/>
      <c r="T1153" s="46"/>
      <c r="U1153" s="134"/>
      <c r="V1153" s="176"/>
      <c r="W1153" s="134"/>
      <c r="X1153" s="134"/>
      <c r="Y1153" s="51"/>
      <c r="Z1153" s="59"/>
      <c r="AA1153" s="21"/>
      <c r="AB1153" s="80"/>
      <c r="AC1153" s="46"/>
      <c r="AD1153" s="46"/>
      <c r="AE1153" s="46"/>
      <c r="AF1153" s="46"/>
      <c r="AG1153" s="46"/>
      <c r="AH1153" s="134"/>
      <c r="AI1153" s="176"/>
      <c r="AJ1153" s="134"/>
      <c r="AK1153" s="134"/>
      <c r="AL1153" s="51"/>
      <c r="AM1153" s="59"/>
      <c r="AN1153" s="21"/>
      <c r="AO1153" s="80"/>
      <c r="AP1153" s="46"/>
      <c r="AQ1153" s="46"/>
      <c r="AR1153" s="46"/>
      <c r="AS1153" s="46"/>
      <c r="AT1153" s="46"/>
      <c r="AU1153" s="134"/>
      <c r="AV1153" s="176"/>
      <c r="AW1153" s="134"/>
      <c r="AX1153" s="134"/>
      <c r="AY1153" s="51"/>
      <c r="AZ1153" s="59"/>
      <c r="BA1153" s="21"/>
      <c r="BB1153" s="80"/>
      <c r="BC1153" s="46"/>
      <c r="BD1153" s="46"/>
      <c r="BE1153" s="46"/>
      <c r="BF1153" s="46"/>
      <c r="BG1153" s="46"/>
      <c r="BH1153" s="134"/>
      <c r="BI1153" s="176"/>
      <c r="BJ1153" s="134"/>
      <c r="BK1153" s="134"/>
      <c r="BL1153" s="51"/>
      <c r="BM1153" s="59"/>
    </row>
    <row r="1154" spans="1:65" s="8" customFormat="1" ht="15.75" x14ac:dyDescent="0.25">
      <c r="B1154" s="771"/>
      <c r="C1154" s="771"/>
      <c r="D1154" s="771"/>
      <c r="E1154" s="771"/>
      <c r="F1154" s="771"/>
      <c r="G1154" s="771"/>
      <c r="H1154" s="771"/>
      <c r="I1154" s="771"/>
      <c r="K1154" s="768"/>
      <c r="L1154" s="768"/>
      <c r="M1154" s="768"/>
      <c r="O1154" s="201"/>
      <c r="P1154" s="201"/>
      <c r="Q1154" s="201"/>
      <c r="R1154" s="201"/>
      <c r="S1154" s="201"/>
      <c r="T1154" s="201"/>
      <c r="U1154" s="132"/>
      <c r="V1154" s="132"/>
      <c r="W1154" s="132"/>
      <c r="X1154" s="768"/>
      <c r="Y1154" s="768"/>
      <c r="Z1154" s="768"/>
      <c r="AB1154" s="201"/>
      <c r="AC1154" s="201"/>
      <c r="AD1154" s="201"/>
      <c r="AE1154" s="201"/>
      <c r="AF1154" s="201"/>
      <c r="AG1154" s="201"/>
      <c r="AH1154" s="132"/>
      <c r="AI1154" s="132"/>
      <c r="AJ1154" s="132"/>
      <c r="AK1154" s="768"/>
      <c r="AL1154" s="768"/>
      <c r="AM1154" s="768"/>
      <c r="AO1154" s="201"/>
      <c r="AP1154" s="201"/>
      <c r="AQ1154" s="201"/>
      <c r="AR1154" s="201"/>
      <c r="AS1154" s="201"/>
      <c r="AT1154" s="201"/>
      <c r="AU1154" s="132"/>
      <c r="AV1154" s="132"/>
      <c r="AW1154" s="132"/>
      <c r="AX1154" s="768"/>
      <c r="AY1154" s="768"/>
      <c r="AZ1154" s="768"/>
      <c r="BB1154" s="201"/>
      <c r="BC1154" s="201"/>
      <c r="BD1154" s="201"/>
      <c r="BE1154" s="201"/>
      <c r="BF1154" s="201"/>
      <c r="BG1154" s="201"/>
      <c r="BH1154" s="132"/>
      <c r="BI1154" s="132"/>
      <c r="BJ1154" s="132"/>
      <c r="BK1154" s="768"/>
      <c r="BL1154" s="768"/>
      <c r="BM1154" s="768"/>
    </row>
    <row r="1155" spans="1:65" s="8" customFormat="1" ht="15.75" x14ac:dyDescent="0.25">
      <c r="B1155" s="772"/>
      <c r="C1155" s="772"/>
      <c r="D1155" s="772"/>
      <c r="E1155" s="772"/>
      <c r="F1155" s="772"/>
      <c r="G1155" s="772"/>
      <c r="H1155" s="772"/>
      <c r="I1155" s="772"/>
      <c r="K1155" s="168"/>
      <c r="L1155" s="168"/>
      <c r="M1155" s="169"/>
      <c r="O1155" s="169"/>
      <c r="P1155" s="169"/>
      <c r="Q1155" s="169"/>
      <c r="R1155" s="169"/>
      <c r="S1155" s="169"/>
      <c r="T1155" s="169"/>
      <c r="U1155" s="132"/>
      <c r="V1155" s="132"/>
      <c r="W1155" s="132"/>
      <c r="X1155" s="168"/>
      <c r="Y1155" s="168"/>
      <c r="Z1155" s="169"/>
      <c r="AB1155" s="169"/>
      <c r="AC1155" s="169"/>
      <c r="AD1155" s="169"/>
      <c r="AE1155" s="169"/>
      <c r="AF1155" s="169"/>
      <c r="AG1155" s="169"/>
      <c r="AH1155" s="132"/>
      <c r="AI1155" s="132"/>
      <c r="AJ1155" s="132"/>
      <c r="AK1155" s="168"/>
      <c r="AL1155" s="168"/>
      <c r="AM1155" s="169"/>
      <c r="AO1155" s="169"/>
      <c r="AP1155" s="169"/>
      <c r="AQ1155" s="169"/>
      <c r="AR1155" s="169"/>
      <c r="AS1155" s="169"/>
      <c r="AT1155" s="169"/>
      <c r="AU1155" s="132"/>
      <c r="AV1155" s="132"/>
      <c r="AW1155" s="132"/>
      <c r="AX1155" s="168"/>
      <c r="AY1155" s="168"/>
      <c r="AZ1155" s="169"/>
      <c r="BB1155" s="169"/>
      <c r="BC1155" s="169"/>
      <c r="BD1155" s="169"/>
      <c r="BE1155" s="169"/>
      <c r="BF1155" s="169"/>
      <c r="BG1155" s="169"/>
      <c r="BH1155" s="132"/>
      <c r="BI1155" s="132"/>
      <c r="BJ1155" s="132"/>
      <c r="BK1155" s="168"/>
      <c r="BL1155" s="168"/>
      <c r="BM1155" s="169"/>
    </row>
    <row r="1156" spans="1:65" s="8" customFormat="1" ht="12.75" customHeight="1" x14ac:dyDescent="0.25">
      <c r="B1156" s="81"/>
      <c r="C1156" s="52"/>
      <c r="D1156" s="52"/>
      <c r="E1156" s="52"/>
      <c r="F1156" s="52"/>
      <c r="G1156" s="52"/>
      <c r="H1156" s="74"/>
      <c r="I1156" s="114"/>
      <c r="K1156" s="168"/>
      <c r="L1156" s="168"/>
      <c r="M1156" s="169"/>
      <c r="O1156" s="81"/>
      <c r="P1156" s="52"/>
      <c r="Q1156" s="52"/>
      <c r="R1156" s="52"/>
      <c r="S1156" s="52"/>
      <c r="T1156" s="52"/>
      <c r="U1156" s="192"/>
      <c r="V1156" s="193"/>
      <c r="W1156" s="132"/>
      <c r="X1156" s="168"/>
      <c r="Y1156" s="168"/>
      <c r="Z1156" s="169"/>
      <c r="AB1156" s="81"/>
      <c r="AC1156" s="52"/>
      <c r="AD1156" s="52"/>
      <c r="AE1156" s="52"/>
      <c r="AF1156" s="52"/>
      <c r="AG1156" s="52"/>
      <c r="AH1156" s="192"/>
      <c r="AI1156" s="193"/>
      <c r="AJ1156" s="132"/>
      <c r="AK1156" s="168"/>
      <c r="AL1156" s="168"/>
      <c r="AM1156" s="169"/>
      <c r="AO1156" s="81"/>
      <c r="AP1156" s="52"/>
      <c r="AQ1156" s="52"/>
      <c r="AR1156" s="52"/>
      <c r="AS1156" s="52"/>
      <c r="AT1156" s="52"/>
      <c r="AU1156" s="192"/>
      <c r="AV1156" s="193"/>
      <c r="AW1156" s="132"/>
      <c r="AX1156" s="168"/>
      <c r="AY1156" s="168"/>
      <c r="AZ1156" s="169"/>
      <c r="BB1156" s="81"/>
      <c r="BC1156" s="52"/>
      <c r="BD1156" s="52"/>
      <c r="BE1156" s="52"/>
      <c r="BF1156" s="52"/>
      <c r="BG1156" s="52"/>
      <c r="BH1156" s="192"/>
      <c r="BI1156" s="193"/>
      <c r="BJ1156" s="132"/>
      <c r="BK1156" s="168"/>
      <c r="BL1156" s="168"/>
      <c r="BM1156" s="169"/>
    </row>
    <row r="1157" spans="1:65" s="8" customFormat="1" ht="15.75" x14ac:dyDescent="0.25">
      <c r="B1157" s="767"/>
      <c r="C1157" s="767"/>
      <c r="D1157" s="767"/>
      <c r="E1157" s="767"/>
      <c r="F1157" s="767"/>
      <c r="G1157" s="767"/>
      <c r="H1157" s="767"/>
      <c r="I1157" s="767"/>
      <c r="K1157" s="768"/>
      <c r="L1157" s="768"/>
      <c r="M1157" s="768"/>
      <c r="O1157" s="201"/>
      <c r="P1157" s="201"/>
      <c r="Q1157" s="201"/>
      <c r="R1157" s="201"/>
      <c r="S1157" s="201"/>
      <c r="T1157" s="201"/>
      <c r="U1157" s="132"/>
      <c r="V1157" s="132"/>
      <c r="W1157" s="132"/>
      <c r="X1157" s="768"/>
      <c r="Y1157" s="768"/>
      <c r="Z1157" s="768"/>
      <c r="AB1157" s="201"/>
      <c r="AC1157" s="201"/>
      <c r="AD1157" s="201"/>
      <c r="AE1157" s="201"/>
      <c r="AF1157" s="201"/>
      <c r="AG1157" s="201"/>
      <c r="AH1157" s="132"/>
      <c r="AI1157" s="132"/>
      <c r="AJ1157" s="132"/>
      <c r="AK1157" s="768"/>
      <c r="AL1157" s="768"/>
      <c r="AM1157" s="768"/>
      <c r="AO1157" s="201"/>
      <c r="AP1157" s="201"/>
      <c r="AQ1157" s="201"/>
      <c r="AR1157" s="201"/>
      <c r="AS1157" s="201"/>
      <c r="AT1157" s="201"/>
      <c r="AU1157" s="132"/>
      <c r="AV1157" s="132"/>
      <c r="AW1157" s="132"/>
      <c r="AX1157" s="768"/>
      <c r="AY1157" s="768"/>
      <c r="AZ1157" s="768"/>
      <c r="BB1157" s="201"/>
      <c r="BC1157" s="201"/>
      <c r="BD1157" s="201"/>
      <c r="BE1157" s="201"/>
      <c r="BF1157" s="201"/>
      <c r="BG1157" s="201"/>
      <c r="BH1157" s="132"/>
      <c r="BI1157" s="132"/>
      <c r="BJ1157" s="132"/>
      <c r="BK1157" s="768"/>
      <c r="BL1157" s="768"/>
      <c r="BM1157" s="768"/>
    </row>
    <row r="1158" spans="1:65" s="8" customFormat="1" ht="15.75" x14ac:dyDescent="0.25">
      <c r="B1158" s="75"/>
      <c r="C1158" s="53"/>
      <c r="D1158" s="53"/>
      <c r="E1158" s="53"/>
      <c r="F1158" s="53"/>
      <c r="G1158" s="53"/>
      <c r="H1158" s="75"/>
      <c r="I1158" s="121"/>
      <c r="K1158" s="769"/>
      <c r="L1158" s="769"/>
      <c r="M1158" s="769"/>
      <c r="O1158" s="75"/>
      <c r="P1158" s="53"/>
      <c r="Q1158" s="53"/>
      <c r="R1158" s="53"/>
      <c r="S1158" s="53"/>
      <c r="T1158" s="53"/>
      <c r="U1158" s="205"/>
      <c r="V1158" s="206"/>
      <c r="W1158" s="132"/>
      <c r="X1158" s="769"/>
      <c r="Y1158" s="769"/>
      <c r="Z1158" s="769"/>
      <c r="AB1158" s="75"/>
      <c r="AC1158" s="53"/>
      <c r="AD1158" s="53"/>
      <c r="AE1158" s="53"/>
      <c r="AF1158" s="53"/>
      <c r="AG1158" s="53"/>
      <c r="AH1158" s="205"/>
      <c r="AI1158" s="206"/>
      <c r="AJ1158" s="132"/>
      <c r="AK1158" s="769"/>
      <c r="AL1158" s="769"/>
      <c r="AM1158" s="769"/>
      <c r="AO1158" s="75"/>
      <c r="AP1158" s="53"/>
      <c r="AQ1158" s="53"/>
      <c r="AR1158" s="53"/>
      <c r="AS1158" s="53"/>
      <c r="AT1158" s="53"/>
      <c r="AU1158" s="205"/>
      <c r="AV1158" s="206"/>
      <c r="AW1158" s="132"/>
      <c r="AX1158" s="769"/>
      <c r="AY1158" s="769"/>
      <c r="AZ1158" s="769"/>
      <c r="BB1158" s="75"/>
      <c r="BC1158" s="53"/>
      <c r="BD1158" s="53"/>
      <c r="BE1158" s="53"/>
      <c r="BF1158" s="53"/>
      <c r="BG1158" s="53"/>
      <c r="BH1158" s="205"/>
      <c r="BI1158" s="206"/>
      <c r="BJ1158" s="132"/>
      <c r="BK1158" s="769"/>
      <c r="BL1158" s="769"/>
      <c r="BM1158" s="769"/>
    </row>
    <row r="1159" spans="1:65" s="40" customFormat="1" ht="15" x14ac:dyDescent="0.25">
      <c r="A1159" s="770"/>
      <c r="B1159" s="770"/>
      <c r="C1159" s="770"/>
      <c r="D1159" s="770"/>
      <c r="E1159" s="770"/>
      <c r="F1159" s="770"/>
      <c r="G1159" s="770"/>
      <c r="H1159" s="770"/>
      <c r="I1159" s="770"/>
      <c r="J1159" s="770"/>
      <c r="K1159" s="770"/>
      <c r="L1159" s="770"/>
      <c r="M1159" s="770"/>
      <c r="N1159" s="132"/>
      <c r="O1159" s="132"/>
      <c r="P1159" s="132"/>
      <c r="Q1159" s="132"/>
      <c r="R1159" s="132"/>
      <c r="S1159" s="132"/>
      <c r="T1159" s="132"/>
      <c r="U1159" s="50"/>
      <c r="V1159" s="50"/>
      <c r="W1159" s="50"/>
      <c r="X1159" s="50"/>
      <c r="Y1159" s="50"/>
      <c r="Z1159" s="50"/>
      <c r="AA1159" s="132"/>
      <c r="AB1159" s="132"/>
      <c r="AC1159" s="132"/>
      <c r="AD1159" s="132"/>
      <c r="AE1159" s="132"/>
      <c r="AF1159" s="132"/>
      <c r="AG1159" s="132"/>
      <c r="AH1159" s="50"/>
      <c r="AI1159" s="50"/>
      <c r="AJ1159" s="50"/>
      <c r="AK1159" s="50"/>
      <c r="AL1159" s="50"/>
      <c r="AM1159" s="50"/>
      <c r="AN1159" s="132"/>
      <c r="AO1159" s="132"/>
      <c r="AP1159" s="132"/>
      <c r="AQ1159" s="132"/>
      <c r="AR1159" s="132"/>
      <c r="AS1159" s="132"/>
      <c r="AT1159" s="132"/>
      <c r="AU1159" s="50"/>
      <c r="AV1159" s="50"/>
      <c r="AW1159" s="50"/>
      <c r="AX1159" s="50"/>
      <c r="AY1159" s="50"/>
      <c r="AZ1159" s="50"/>
      <c r="BA1159" s="132"/>
      <c r="BB1159" s="132"/>
      <c r="BC1159" s="132"/>
      <c r="BD1159" s="132"/>
      <c r="BE1159" s="132"/>
      <c r="BF1159" s="132"/>
      <c r="BG1159" s="132"/>
      <c r="BH1159" s="50"/>
      <c r="BI1159" s="50"/>
      <c r="BJ1159" s="50"/>
      <c r="BK1159" s="50"/>
      <c r="BL1159" s="50"/>
      <c r="BM1159" s="50"/>
    </row>
    <row r="1160" spans="1:65" s="40" customFormat="1" ht="15" x14ac:dyDescent="0.25">
      <c r="A1160" s="770"/>
      <c r="B1160" s="770"/>
      <c r="C1160" s="770"/>
      <c r="D1160" s="770"/>
      <c r="E1160" s="770"/>
      <c r="F1160" s="770"/>
      <c r="G1160" s="770"/>
      <c r="H1160" s="770"/>
      <c r="I1160" s="770"/>
      <c r="J1160" s="770"/>
      <c r="K1160" s="770"/>
      <c r="L1160" s="770"/>
      <c r="M1160" s="770"/>
      <c r="N1160" s="132"/>
      <c r="O1160" s="132"/>
      <c r="P1160" s="132"/>
      <c r="Q1160" s="132"/>
      <c r="R1160" s="132"/>
      <c r="S1160" s="132"/>
      <c r="T1160" s="132"/>
      <c r="U1160" s="50"/>
      <c r="V1160" s="50"/>
      <c r="W1160" s="50"/>
      <c r="X1160" s="50"/>
      <c r="Y1160" s="50"/>
      <c r="Z1160" s="50"/>
      <c r="AA1160" s="132"/>
      <c r="AB1160" s="132"/>
      <c r="AC1160" s="132"/>
      <c r="AD1160" s="132"/>
      <c r="AE1160" s="132"/>
      <c r="AF1160" s="132"/>
      <c r="AG1160" s="132"/>
      <c r="AH1160" s="50"/>
      <c r="AI1160" s="50"/>
      <c r="AJ1160" s="50"/>
      <c r="AK1160" s="50"/>
      <c r="AL1160" s="50"/>
      <c r="AM1160" s="50"/>
      <c r="AN1160" s="132"/>
      <c r="AO1160" s="132"/>
      <c r="AP1160" s="132"/>
      <c r="AQ1160" s="132"/>
      <c r="AR1160" s="132"/>
      <c r="AS1160" s="132"/>
      <c r="AT1160" s="132"/>
      <c r="AU1160" s="50"/>
      <c r="AV1160" s="50"/>
      <c r="AW1160" s="50"/>
      <c r="AX1160" s="50"/>
      <c r="AY1160" s="50"/>
      <c r="AZ1160" s="50"/>
      <c r="BA1160" s="132"/>
      <c r="BB1160" s="132"/>
      <c r="BC1160" s="132"/>
      <c r="BD1160" s="132"/>
      <c r="BE1160" s="132"/>
      <c r="BF1160" s="132"/>
      <c r="BG1160" s="132"/>
      <c r="BH1160" s="50"/>
      <c r="BI1160" s="50"/>
      <c r="BJ1160" s="50"/>
      <c r="BK1160" s="50"/>
      <c r="BL1160" s="50"/>
      <c r="BM1160" s="50"/>
    </row>
    <row r="1161" spans="1:65" s="40" customFormat="1" ht="15" x14ac:dyDescent="0.25">
      <c r="A1161" s="763"/>
      <c r="B1161" s="763"/>
      <c r="C1161" s="763"/>
      <c r="D1161" s="763"/>
      <c r="E1161" s="763"/>
      <c r="F1161" s="763"/>
      <c r="G1161" s="763"/>
      <c r="H1161" s="763"/>
      <c r="I1161" s="763"/>
      <c r="J1161" s="763"/>
      <c r="K1161" s="763"/>
      <c r="L1161" s="763"/>
      <c r="M1161" s="763"/>
      <c r="N1161" s="48"/>
      <c r="O1161" s="48"/>
      <c r="P1161" s="48"/>
      <c r="Q1161" s="48"/>
      <c r="R1161" s="48"/>
      <c r="S1161" s="48"/>
      <c r="T1161" s="48"/>
      <c r="U1161" s="50"/>
      <c r="V1161" s="50"/>
      <c r="W1161" s="50"/>
      <c r="X1161" s="50"/>
      <c r="Y1161" s="50"/>
      <c r="Z1161" s="50"/>
      <c r="AA1161" s="48"/>
      <c r="AB1161" s="48"/>
      <c r="AC1161" s="48"/>
      <c r="AD1161" s="48"/>
      <c r="AE1161" s="48"/>
      <c r="AF1161" s="48"/>
      <c r="AG1161" s="48"/>
      <c r="AH1161" s="50"/>
      <c r="AI1161" s="50"/>
      <c r="AJ1161" s="50"/>
      <c r="AK1161" s="50"/>
      <c r="AL1161" s="50"/>
      <c r="AM1161" s="50"/>
      <c r="AN1161" s="48"/>
      <c r="AO1161" s="48"/>
      <c r="AP1161" s="48"/>
      <c r="AQ1161" s="48"/>
      <c r="AR1161" s="48"/>
      <c r="AS1161" s="48"/>
      <c r="AT1161" s="48"/>
      <c r="AU1161" s="50"/>
      <c r="AV1161" s="50"/>
      <c r="AW1161" s="50"/>
      <c r="AX1161" s="50"/>
      <c r="AY1161" s="50"/>
      <c r="AZ1161" s="50"/>
      <c r="BA1161" s="48"/>
      <c r="BB1161" s="48"/>
      <c r="BC1161" s="48"/>
      <c r="BD1161" s="48"/>
      <c r="BE1161" s="48"/>
      <c r="BF1161" s="48"/>
      <c r="BG1161" s="48"/>
      <c r="BH1161" s="50"/>
      <c r="BI1161" s="50"/>
      <c r="BJ1161" s="50"/>
      <c r="BK1161" s="50"/>
      <c r="BL1161" s="50"/>
      <c r="BM1161" s="50"/>
    </row>
    <row r="1162" spans="1:65" s="5" customFormat="1" x14ac:dyDescent="0.2">
      <c r="A1162" s="15"/>
      <c r="B1162" s="15"/>
      <c r="C1162" s="15"/>
      <c r="D1162" s="15"/>
      <c r="E1162" s="15"/>
      <c r="F1162" s="15"/>
      <c r="G1162" s="15"/>
      <c r="H1162" s="15"/>
      <c r="I1162" s="122"/>
      <c r="J1162" s="15"/>
      <c r="K1162" s="57"/>
      <c r="L1162" s="57"/>
      <c r="M1162" s="171"/>
      <c r="N1162" s="15"/>
      <c r="O1162" s="15"/>
      <c r="P1162" s="15"/>
      <c r="Q1162" s="15"/>
      <c r="R1162" s="15"/>
      <c r="S1162" s="15"/>
      <c r="T1162" s="15"/>
      <c r="U1162" s="57"/>
      <c r="V1162" s="106"/>
      <c r="W1162" s="57"/>
      <c r="X1162" s="57"/>
      <c r="Y1162" s="57"/>
      <c r="Z1162" s="171"/>
      <c r="AA1162" s="15"/>
      <c r="AB1162" s="15"/>
      <c r="AC1162" s="15"/>
      <c r="AD1162" s="15"/>
      <c r="AE1162" s="15"/>
      <c r="AF1162" s="15"/>
      <c r="AG1162" s="15"/>
      <c r="AH1162" s="57"/>
      <c r="AI1162" s="106"/>
      <c r="AJ1162" s="57"/>
      <c r="AK1162" s="57"/>
      <c r="AL1162" s="57"/>
      <c r="AM1162" s="171"/>
      <c r="AN1162" s="15"/>
      <c r="AO1162" s="15"/>
      <c r="AP1162" s="15"/>
      <c r="AQ1162" s="15"/>
      <c r="AR1162" s="15"/>
      <c r="AS1162" s="15"/>
      <c r="AT1162" s="15"/>
      <c r="AU1162" s="57"/>
      <c r="AV1162" s="106"/>
      <c r="AW1162" s="57"/>
      <c r="AX1162" s="57"/>
      <c r="AY1162" s="57"/>
      <c r="AZ1162" s="171"/>
      <c r="BA1162" s="15"/>
      <c r="BB1162" s="15"/>
      <c r="BC1162" s="15"/>
      <c r="BD1162" s="15"/>
      <c r="BE1162" s="15"/>
      <c r="BF1162" s="15"/>
      <c r="BG1162" s="15"/>
      <c r="BH1162" s="57"/>
      <c r="BI1162" s="106"/>
      <c r="BJ1162" s="57"/>
      <c r="BK1162" s="57"/>
      <c r="BL1162" s="57"/>
      <c r="BM1162" s="171"/>
    </row>
    <row r="1163" spans="1:65" s="5" customFormat="1" x14ac:dyDescent="0.2">
      <c r="A1163" s="41"/>
      <c r="B1163" s="24"/>
      <c r="H1163" s="24"/>
      <c r="I1163" s="98"/>
      <c r="K1163" s="130"/>
      <c r="L1163" s="51"/>
      <c r="M1163" s="59"/>
      <c r="N1163" s="41"/>
      <c r="O1163" s="24"/>
      <c r="U1163" s="51"/>
      <c r="V1163" s="108"/>
      <c r="W1163" s="51"/>
      <c r="X1163" s="130"/>
      <c r="Y1163" s="51"/>
      <c r="Z1163" s="59"/>
      <c r="AA1163" s="41"/>
      <c r="AB1163" s="24"/>
      <c r="AH1163" s="51"/>
      <c r="AI1163" s="108"/>
      <c r="AJ1163" s="51"/>
      <c r="AK1163" s="130"/>
      <c r="AL1163" s="51"/>
      <c r="AM1163" s="59"/>
      <c r="AN1163" s="41"/>
      <c r="AO1163" s="24"/>
      <c r="AU1163" s="51"/>
      <c r="AV1163" s="108"/>
      <c r="AW1163" s="51"/>
      <c r="AX1163" s="130"/>
      <c r="AY1163" s="51"/>
      <c r="AZ1163" s="59"/>
      <c r="BA1163" s="41"/>
      <c r="BB1163" s="24"/>
      <c r="BH1163" s="51"/>
      <c r="BI1163" s="108"/>
      <c r="BJ1163" s="51"/>
      <c r="BK1163" s="130"/>
      <c r="BL1163" s="51"/>
      <c r="BM1163" s="59"/>
    </row>
    <row r="1164" spans="1:65" s="40" customFormat="1" ht="15" x14ac:dyDescent="0.25">
      <c r="A1164" s="11"/>
      <c r="B1164" s="686"/>
      <c r="C1164" s="686"/>
      <c r="D1164" s="698"/>
      <c r="E1164" s="698"/>
      <c r="F1164" s="698"/>
      <c r="G1164" s="698"/>
      <c r="H1164" s="698"/>
      <c r="I1164" s="698"/>
      <c r="J1164" s="698"/>
      <c r="K1164" s="698"/>
      <c r="L1164" s="50"/>
      <c r="M1164" s="166"/>
      <c r="N1164" s="11"/>
      <c r="O1164" s="686"/>
      <c r="P1164" s="686"/>
      <c r="Q1164" s="166"/>
      <c r="R1164" s="166"/>
      <c r="S1164" s="166"/>
      <c r="T1164" s="166"/>
      <c r="U1164" s="50"/>
      <c r="V1164" s="50"/>
      <c r="W1164" s="50"/>
      <c r="X1164" s="50"/>
      <c r="Y1164" s="50"/>
      <c r="Z1164" s="166"/>
      <c r="AA1164" s="11"/>
      <c r="AB1164" s="686"/>
      <c r="AC1164" s="686"/>
      <c r="AD1164" s="166"/>
      <c r="AE1164" s="166"/>
      <c r="AF1164" s="166"/>
      <c r="AG1164" s="166"/>
      <c r="AH1164" s="50"/>
      <c r="AI1164" s="50"/>
      <c r="AJ1164" s="50"/>
      <c r="AK1164" s="50"/>
      <c r="AL1164" s="50"/>
      <c r="AM1164" s="166"/>
      <c r="AN1164" s="11"/>
      <c r="AO1164" s="686"/>
      <c r="AP1164" s="686"/>
      <c r="AQ1164" s="166"/>
      <c r="AR1164" s="166"/>
      <c r="AS1164" s="166"/>
      <c r="AT1164" s="166"/>
      <c r="AU1164" s="50"/>
      <c r="AV1164" s="50"/>
      <c r="AW1164" s="50"/>
      <c r="AX1164" s="50"/>
      <c r="AY1164" s="50"/>
      <c r="AZ1164" s="166"/>
      <c r="BA1164" s="11"/>
      <c r="BB1164" s="686"/>
      <c r="BC1164" s="686"/>
      <c r="BD1164" s="166"/>
      <c r="BE1164" s="166"/>
      <c r="BF1164" s="166"/>
      <c r="BG1164" s="166"/>
      <c r="BH1164" s="50"/>
      <c r="BI1164" s="50"/>
      <c r="BJ1164" s="50"/>
      <c r="BK1164" s="50"/>
      <c r="BL1164" s="50"/>
      <c r="BM1164" s="166"/>
    </row>
    <row r="1165" spans="1:65" s="40" customFormat="1" ht="15" x14ac:dyDescent="0.25">
      <c r="A1165" s="11"/>
      <c r="B1165" s="686"/>
      <c r="C1165" s="686"/>
      <c r="D1165" s="51"/>
      <c r="E1165" s="51"/>
      <c r="F1165" s="51"/>
      <c r="G1165" s="51"/>
      <c r="H1165" s="51"/>
      <c r="I1165" s="699"/>
      <c r="J1165" s="699"/>
      <c r="K1165" s="51"/>
      <c r="L1165" s="50"/>
      <c r="M1165" s="166"/>
      <c r="N1165" s="11"/>
      <c r="O1165" s="686"/>
      <c r="P1165" s="686"/>
      <c r="Q1165" s="51"/>
      <c r="R1165" s="51"/>
      <c r="S1165" s="51"/>
      <c r="T1165" s="51"/>
      <c r="U1165" s="51"/>
      <c r="V1165" s="699"/>
      <c r="W1165" s="699"/>
      <c r="X1165" s="51"/>
      <c r="Y1165" s="50"/>
      <c r="Z1165" s="166"/>
      <c r="AA1165" s="11"/>
      <c r="AB1165" s="686"/>
      <c r="AC1165" s="686"/>
      <c r="AD1165" s="51"/>
      <c r="AE1165" s="51"/>
      <c r="AF1165" s="51"/>
      <c r="AG1165" s="51"/>
      <c r="AH1165" s="51"/>
      <c r="AI1165" s="699"/>
      <c r="AJ1165" s="699"/>
      <c r="AK1165" s="51"/>
      <c r="AL1165" s="50"/>
      <c r="AM1165" s="166"/>
      <c r="AN1165" s="11"/>
      <c r="AO1165" s="686"/>
      <c r="AP1165" s="686"/>
      <c r="AQ1165" s="51"/>
      <c r="AR1165" s="51"/>
      <c r="AS1165" s="51"/>
      <c r="AT1165" s="51"/>
      <c r="AU1165" s="51"/>
      <c r="AV1165" s="699"/>
      <c r="AW1165" s="699"/>
      <c r="AX1165" s="51"/>
      <c r="AY1165" s="50"/>
      <c r="AZ1165" s="166"/>
      <c r="BA1165" s="11"/>
      <c r="BB1165" s="686"/>
      <c r="BC1165" s="686"/>
      <c r="BD1165" s="51"/>
      <c r="BE1165" s="51"/>
      <c r="BF1165" s="51"/>
      <c r="BG1165" s="51"/>
      <c r="BH1165" s="51"/>
      <c r="BI1165" s="699"/>
      <c r="BJ1165" s="699"/>
      <c r="BK1165" s="51"/>
      <c r="BL1165" s="50"/>
      <c r="BM1165" s="166"/>
    </row>
    <row r="1166" spans="1:65" s="40" customFormat="1" ht="15" x14ac:dyDescent="0.25">
      <c r="A1166" s="11"/>
      <c r="B1166" s="686"/>
      <c r="C1166" s="686"/>
      <c r="D1166" s="50"/>
      <c r="E1166" s="50"/>
      <c r="F1166" s="50"/>
      <c r="G1166" s="50"/>
      <c r="H1166" s="50"/>
      <c r="I1166" s="698"/>
      <c r="J1166" s="698"/>
      <c r="K1166" s="50"/>
      <c r="L1166" s="50"/>
      <c r="M1166" s="166"/>
      <c r="N1166" s="11"/>
      <c r="O1166" s="686"/>
      <c r="P1166" s="686"/>
      <c r="Q1166" s="50"/>
      <c r="R1166" s="50"/>
      <c r="S1166" s="50"/>
      <c r="T1166" s="50"/>
      <c r="U1166" s="50"/>
      <c r="V1166" s="698"/>
      <c r="W1166" s="698"/>
      <c r="X1166" s="50"/>
      <c r="Y1166" s="50"/>
      <c r="Z1166" s="166"/>
      <c r="AA1166" s="11"/>
      <c r="AB1166" s="686"/>
      <c r="AC1166" s="686"/>
      <c r="AD1166" s="50"/>
      <c r="AE1166" s="50"/>
      <c r="AF1166" s="50"/>
      <c r="AG1166" s="50"/>
      <c r="AH1166" s="50"/>
      <c r="AI1166" s="698"/>
      <c r="AJ1166" s="698"/>
      <c r="AK1166" s="50"/>
      <c r="AL1166" s="50"/>
      <c r="AM1166" s="166"/>
      <c r="AN1166" s="11"/>
      <c r="AO1166" s="686"/>
      <c r="AP1166" s="686"/>
      <c r="AQ1166" s="50"/>
      <c r="AR1166" s="50"/>
      <c r="AS1166" s="50"/>
      <c r="AT1166" s="50"/>
      <c r="AU1166" s="50"/>
      <c r="AV1166" s="698"/>
      <c r="AW1166" s="698"/>
      <c r="AX1166" s="50"/>
      <c r="AY1166" s="50"/>
      <c r="AZ1166" s="166"/>
      <c r="BA1166" s="11"/>
      <c r="BB1166" s="686"/>
      <c r="BC1166" s="686"/>
      <c r="BD1166" s="50"/>
      <c r="BE1166" s="50"/>
      <c r="BF1166" s="50"/>
      <c r="BG1166" s="50"/>
      <c r="BH1166" s="50"/>
      <c r="BI1166" s="698"/>
      <c r="BJ1166" s="698"/>
      <c r="BK1166" s="50"/>
      <c r="BL1166" s="50"/>
      <c r="BM1166" s="166"/>
    </row>
    <row r="1167" spans="1:65" s="40" customFormat="1" ht="17.100000000000001" customHeight="1" x14ac:dyDescent="0.25">
      <c r="A1167" s="13"/>
      <c r="B1167" s="688"/>
      <c r="C1167" s="688"/>
      <c r="D1167" s="54"/>
      <c r="E1167" s="54"/>
      <c r="F1167" s="54"/>
      <c r="G1167" s="54"/>
      <c r="H1167" s="54"/>
      <c r="I1167" s="695"/>
      <c r="J1167" s="695"/>
      <c r="K1167" s="54"/>
      <c r="L1167" s="50"/>
      <c r="M1167" s="166"/>
      <c r="N1167" s="13"/>
      <c r="O1167" s="688"/>
      <c r="P1167" s="688"/>
      <c r="Q1167" s="54"/>
      <c r="R1167" s="54"/>
      <c r="S1167" s="54"/>
      <c r="T1167" s="54"/>
      <c r="U1167" s="54"/>
      <c r="V1167" s="695"/>
      <c r="W1167" s="695"/>
      <c r="X1167" s="54"/>
      <c r="Y1167" s="50"/>
      <c r="Z1167" s="166"/>
      <c r="AA1167" s="13"/>
      <c r="AB1167" s="688"/>
      <c r="AC1167" s="688"/>
      <c r="AD1167" s="54"/>
      <c r="AE1167" s="54"/>
      <c r="AF1167" s="54"/>
      <c r="AG1167" s="54"/>
      <c r="AH1167" s="54"/>
      <c r="AI1167" s="695"/>
      <c r="AJ1167" s="695"/>
      <c r="AK1167" s="54"/>
      <c r="AL1167" s="50"/>
      <c r="AM1167" s="166"/>
      <c r="AN1167" s="13"/>
      <c r="AO1167" s="688"/>
      <c r="AP1167" s="688"/>
      <c r="AQ1167" s="54"/>
      <c r="AR1167" s="54"/>
      <c r="AS1167" s="54"/>
      <c r="AT1167" s="54"/>
      <c r="AU1167" s="54"/>
      <c r="AV1167" s="695"/>
      <c r="AW1167" s="695"/>
      <c r="AX1167" s="54"/>
      <c r="AY1167" s="50"/>
      <c r="AZ1167" s="166"/>
      <c r="BA1167" s="13"/>
      <c r="BB1167" s="688"/>
      <c r="BC1167" s="688"/>
      <c r="BD1167" s="54"/>
      <c r="BE1167" s="54"/>
      <c r="BF1167" s="54"/>
      <c r="BG1167" s="54"/>
      <c r="BH1167" s="54"/>
      <c r="BI1167" s="695"/>
      <c r="BJ1167" s="695"/>
      <c r="BK1167" s="54"/>
      <c r="BL1167" s="50"/>
      <c r="BM1167" s="166"/>
    </row>
    <row r="1168" spans="1:65" s="40" customFormat="1" ht="17.100000000000001" customHeight="1" x14ac:dyDescent="0.25">
      <c r="A1168" s="13"/>
      <c r="B1168" s="685"/>
      <c r="C1168" s="685"/>
      <c r="D1168" s="54"/>
      <c r="E1168" s="54"/>
      <c r="F1168" s="54"/>
      <c r="G1168" s="54"/>
      <c r="H1168" s="54"/>
      <c r="I1168" s="695"/>
      <c r="J1168" s="695"/>
      <c r="K1168" s="54"/>
      <c r="L1168" s="50"/>
      <c r="M1168" s="166"/>
      <c r="N1168" s="13"/>
      <c r="O1168" s="685"/>
      <c r="P1168" s="685"/>
      <c r="Q1168" s="54"/>
      <c r="R1168" s="54"/>
      <c r="S1168" s="54"/>
      <c r="T1168" s="54"/>
      <c r="U1168" s="54"/>
      <c r="V1168" s="695"/>
      <c r="W1168" s="695"/>
      <c r="X1168" s="54"/>
      <c r="Y1168" s="50"/>
      <c r="Z1168" s="166"/>
      <c r="AA1168" s="13"/>
      <c r="AB1168" s="685"/>
      <c r="AC1168" s="685"/>
      <c r="AD1168" s="54"/>
      <c r="AE1168" s="54"/>
      <c r="AF1168" s="54"/>
      <c r="AG1168" s="54"/>
      <c r="AH1168" s="54"/>
      <c r="AI1168" s="695"/>
      <c r="AJ1168" s="695"/>
      <c r="AK1168" s="54"/>
      <c r="AL1168" s="50"/>
      <c r="AM1168" s="166"/>
      <c r="AN1168" s="13"/>
      <c r="AO1168" s="685"/>
      <c r="AP1168" s="685"/>
      <c r="AQ1168" s="54"/>
      <c r="AR1168" s="54"/>
      <c r="AS1168" s="54"/>
      <c r="AT1168" s="54"/>
      <c r="AU1168" s="54"/>
      <c r="AV1168" s="695"/>
      <c r="AW1168" s="695"/>
      <c r="AX1168" s="54"/>
      <c r="AY1168" s="50"/>
      <c r="AZ1168" s="166"/>
      <c r="BA1168" s="13"/>
      <c r="BB1168" s="685"/>
      <c r="BC1168" s="685"/>
      <c r="BD1168" s="54"/>
      <c r="BE1168" s="54"/>
      <c r="BF1168" s="54"/>
      <c r="BG1168" s="54"/>
      <c r="BH1168" s="54"/>
      <c r="BI1168" s="695"/>
      <c r="BJ1168" s="695"/>
      <c r="BK1168" s="54"/>
      <c r="BL1168" s="50"/>
      <c r="BM1168" s="166"/>
    </row>
    <row r="1169" spans="1:65" s="40" customFormat="1" ht="17.100000000000001" customHeight="1" x14ac:dyDescent="0.25">
      <c r="A1169" s="13"/>
      <c r="B1169" s="685"/>
      <c r="C1169" s="685"/>
      <c r="D1169" s="54"/>
      <c r="E1169" s="54"/>
      <c r="F1169" s="54"/>
      <c r="G1169" s="54"/>
      <c r="H1169" s="54"/>
      <c r="I1169" s="695"/>
      <c r="J1169" s="695"/>
      <c r="K1169" s="54"/>
      <c r="L1169" s="50"/>
      <c r="M1169" s="166"/>
      <c r="N1169" s="13"/>
      <c r="O1169" s="685"/>
      <c r="P1169" s="685"/>
      <c r="Q1169" s="54"/>
      <c r="R1169" s="54"/>
      <c r="S1169" s="54"/>
      <c r="T1169" s="54"/>
      <c r="U1169" s="54"/>
      <c r="V1169" s="695"/>
      <c r="W1169" s="695"/>
      <c r="X1169" s="54"/>
      <c r="Y1169" s="50"/>
      <c r="Z1169" s="166"/>
      <c r="AA1169" s="13"/>
      <c r="AB1169" s="685"/>
      <c r="AC1169" s="685"/>
      <c r="AD1169" s="54"/>
      <c r="AE1169" s="54"/>
      <c r="AF1169" s="54"/>
      <c r="AG1169" s="54"/>
      <c r="AH1169" s="54"/>
      <c r="AI1169" s="695"/>
      <c r="AJ1169" s="695"/>
      <c r="AK1169" s="54"/>
      <c r="AL1169" s="50"/>
      <c r="AM1169" s="166"/>
      <c r="AN1169" s="13"/>
      <c r="AO1169" s="685"/>
      <c r="AP1169" s="685"/>
      <c r="AQ1169" s="54"/>
      <c r="AR1169" s="54"/>
      <c r="AS1169" s="54"/>
      <c r="AT1169" s="54"/>
      <c r="AU1169" s="54"/>
      <c r="AV1169" s="695"/>
      <c r="AW1169" s="695"/>
      <c r="AX1169" s="54"/>
      <c r="AY1169" s="50"/>
      <c r="AZ1169" s="166"/>
      <c r="BA1169" s="13"/>
      <c r="BB1169" s="685"/>
      <c r="BC1169" s="685"/>
      <c r="BD1169" s="54"/>
      <c r="BE1169" s="54"/>
      <c r="BF1169" s="54"/>
      <c r="BG1169" s="54"/>
      <c r="BH1169" s="54"/>
      <c r="BI1169" s="695"/>
      <c r="BJ1169" s="695"/>
      <c r="BK1169" s="54"/>
      <c r="BL1169" s="50"/>
      <c r="BM1169" s="166"/>
    </row>
    <row r="1170" spans="1:65" s="40" customFormat="1" ht="17.100000000000001" customHeight="1" x14ac:dyDescent="0.25">
      <c r="B1170" s="685"/>
      <c r="C1170" s="685"/>
      <c r="D1170" s="54"/>
      <c r="E1170" s="54"/>
      <c r="F1170" s="54"/>
      <c r="G1170" s="54"/>
      <c r="H1170" s="54"/>
      <c r="I1170" s="695"/>
      <c r="J1170" s="695"/>
      <c r="K1170" s="54"/>
      <c r="L1170" s="50"/>
      <c r="M1170" s="166"/>
      <c r="O1170" s="685"/>
      <c r="P1170" s="685"/>
      <c r="Q1170" s="54"/>
      <c r="R1170" s="54"/>
      <c r="S1170" s="54"/>
      <c r="T1170" s="54"/>
      <c r="U1170" s="54"/>
      <c r="V1170" s="695"/>
      <c r="W1170" s="695"/>
      <c r="X1170" s="54"/>
      <c r="Y1170" s="50"/>
      <c r="Z1170" s="166"/>
      <c r="AB1170" s="685"/>
      <c r="AC1170" s="685"/>
      <c r="AD1170" s="54"/>
      <c r="AE1170" s="54"/>
      <c r="AF1170" s="54"/>
      <c r="AG1170" s="54"/>
      <c r="AH1170" s="54"/>
      <c r="AI1170" s="695"/>
      <c r="AJ1170" s="695"/>
      <c r="AK1170" s="54"/>
      <c r="AL1170" s="50"/>
      <c r="AM1170" s="166"/>
      <c r="AO1170" s="685"/>
      <c r="AP1170" s="685"/>
      <c r="AQ1170" s="54"/>
      <c r="AR1170" s="54"/>
      <c r="AS1170" s="54"/>
      <c r="AT1170" s="54"/>
      <c r="AU1170" s="54"/>
      <c r="AV1170" s="695"/>
      <c r="AW1170" s="695"/>
      <c r="AX1170" s="54"/>
      <c r="AY1170" s="50"/>
      <c r="AZ1170" s="166"/>
      <c r="BB1170" s="685"/>
      <c r="BC1170" s="685"/>
      <c r="BD1170" s="54"/>
      <c r="BE1170" s="54"/>
      <c r="BF1170" s="54"/>
      <c r="BG1170" s="54"/>
      <c r="BH1170" s="54"/>
      <c r="BI1170" s="695"/>
      <c r="BJ1170" s="695"/>
      <c r="BK1170" s="54"/>
      <c r="BL1170" s="50"/>
      <c r="BM1170" s="166"/>
    </row>
    <row r="1171" spans="1:65" s="40" customFormat="1" ht="17.100000000000001" customHeight="1" x14ac:dyDescent="0.25">
      <c r="B1171" s="685"/>
      <c r="C1171" s="685"/>
      <c r="D1171" s="54"/>
      <c r="E1171" s="54"/>
      <c r="F1171" s="54"/>
      <c r="G1171" s="54"/>
      <c r="H1171" s="54"/>
      <c r="I1171" s="695"/>
      <c r="J1171" s="695"/>
      <c r="K1171" s="54"/>
      <c r="L1171" s="50"/>
      <c r="M1171" s="166"/>
      <c r="O1171" s="685"/>
      <c r="P1171" s="685"/>
      <c r="Q1171" s="54"/>
      <c r="R1171" s="54"/>
      <c r="S1171" s="54"/>
      <c r="T1171" s="54"/>
      <c r="U1171" s="54"/>
      <c r="V1171" s="695"/>
      <c r="W1171" s="695"/>
      <c r="X1171" s="54"/>
      <c r="Y1171" s="50"/>
      <c r="Z1171" s="166"/>
      <c r="AB1171" s="685"/>
      <c r="AC1171" s="685"/>
      <c r="AD1171" s="54"/>
      <c r="AE1171" s="54"/>
      <c r="AF1171" s="54"/>
      <c r="AG1171" s="54"/>
      <c r="AH1171" s="54"/>
      <c r="AI1171" s="695"/>
      <c r="AJ1171" s="695"/>
      <c r="AK1171" s="54"/>
      <c r="AL1171" s="50"/>
      <c r="AM1171" s="166"/>
      <c r="AO1171" s="685"/>
      <c r="AP1171" s="685"/>
      <c r="AQ1171" s="54"/>
      <c r="AR1171" s="54"/>
      <c r="AS1171" s="54"/>
      <c r="AT1171" s="54"/>
      <c r="AU1171" s="54"/>
      <c r="AV1171" s="695"/>
      <c r="AW1171" s="695"/>
      <c r="AX1171" s="54"/>
      <c r="AY1171" s="50"/>
      <c r="AZ1171" s="166"/>
      <c r="BB1171" s="685"/>
      <c r="BC1171" s="685"/>
      <c r="BD1171" s="54"/>
      <c r="BE1171" s="54"/>
      <c r="BF1171" s="54"/>
      <c r="BG1171" s="54"/>
      <c r="BH1171" s="54"/>
      <c r="BI1171" s="695"/>
      <c r="BJ1171" s="695"/>
      <c r="BK1171" s="54"/>
      <c r="BL1171" s="50"/>
      <c r="BM1171" s="166"/>
    </row>
    <row r="1172" spans="1:65" s="40" customFormat="1" ht="17.100000000000001" customHeight="1" x14ac:dyDescent="0.25">
      <c r="B1172" s="685"/>
      <c r="C1172" s="685"/>
      <c r="D1172" s="54"/>
      <c r="E1172" s="54"/>
      <c r="F1172" s="54"/>
      <c r="G1172" s="54"/>
      <c r="H1172" s="54"/>
      <c r="I1172" s="695"/>
      <c r="J1172" s="695"/>
      <c r="K1172" s="54"/>
      <c r="L1172" s="50"/>
      <c r="M1172" s="166"/>
      <c r="O1172" s="685"/>
      <c r="P1172" s="685"/>
      <c r="Q1172" s="54"/>
      <c r="R1172" s="54"/>
      <c r="S1172" s="54"/>
      <c r="T1172" s="54"/>
      <c r="U1172" s="54"/>
      <c r="V1172" s="695"/>
      <c r="W1172" s="695"/>
      <c r="X1172" s="54"/>
      <c r="Y1172" s="50"/>
      <c r="Z1172" s="166"/>
      <c r="AB1172" s="685"/>
      <c r="AC1172" s="685"/>
      <c r="AD1172" s="54"/>
      <c r="AE1172" s="54"/>
      <c r="AF1172" s="54"/>
      <c r="AG1172" s="54"/>
      <c r="AH1172" s="54"/>
      <c r="AI1172" s="695"/>
      <c r="AJ1172" s="695"/>
      <c r="AK1172" s="54"/>
      <c r="AL1172" s="50"/>
      <c r="AM1172" s="166"/>
      <c r="AO1172" s="685"/>
      <c r="AP1172" s="685"/>
      <c r="AQ1172" s="54"/>
      <c r="AR1172" s="54"/>
      <c r="AS1172" s="54"/>
      <c r="AT1172" s="54"/>
      <c r="AU1172" s="54"/>
      <c r="AV1172" s="695"/>
      <c r="AW1172" s="695"/>
      <c r="AX1172" s="54"/>
      <c r="AY1172" s="50"/>
      <c r="AZ1172" s="166"/>
      <c r="BB1172" s="685"/>
      <c r="BC1172" s="685"/>
      <c r="BD1172" s="54"/>
      <c r="BE1172" s="54"/>
      <c r="BF1172" s="54"/>
      <c r="BG1172" s="54"/>
      <c r="BH1172" s="54"/>
      <c r="BI1172" s="695"/>
      <c r="BJ1172" s="695"/>
      <c r="BK1172" s="54"/>
      <c r="BL1172" s="50"/>
      <c r="BM1172" s="166"/>
    </row>
    <row r="1173" spans="1:65" s="40" customFormat="1" ht="17.100000000000001" customHeight="1" x14ac:dyDescent="0.25">
      <c r="B1173" s="685"/>
      <c r="C1173" s="685"/>
      <c r="D1173" s="54"/>
      <c r="E1173" s="54"/>
      <c r="F1173" s="54"/>
      <c r="G1173" s="54"/>
      <c r="H1173" s="54"/>
      <c r="I1173" s="695"/>
      <c r="J1173" s="695"/>
      <c r="K1173" s="54"/>
      <c r="L1173" s="50"/>
      <c r="M1173" s="166"/>
      <c r="O1173" s="685"/>
      <c r="P1173" s="685"/>
      <c r="Q1173" s="54"/>
      <c r="R1173" s="54"/>
      <c r="S1173" s="54"/>
      <c r="T1173" s="54"/>
      <c r="U1173" s="54"/>
      <c r="V1173" s="695"/>
      <c r="W1173" s="695"/>
      <c r="X1173" s="54"/>
      <c r="Y1173" s="50"/>
      <c r="Z1173" s="166"/>
      <c r="AB1173" s="685"/>
      <c r="AC1173" s="685"/>
      <c r="AD1173" s="54"/>
      <c r="AE1173" s="54"/>
      <c r="AF1173" s="54"/>
      <c r="AG1173" s="54"/>
      <c r="AH1173" s="54"/>
      <c r="AI1173" s="695"/>
      <c r="AJ1173" s="695"/>
      <c r="AK1173" s="54"/>
      <c r="AL1173" s="50"/>
      <c r="AM1173" s="166"/>
      <c r="AO1173" s="685"/>
      <c r="AP1173" s="685"/>
      <c r="AQ1173" s="54"/>
      <c r="AR1173" s="54"/>
      <c r="AS1173" s="54"/>
      <c r="AT1173" s="54"/>
      <c r="AU1173" s="54"/>
      <c r="AV1173" s="695"/>
      <c r="AW1173" s="695"/>
      <c r="AX1173" s="54"/>
      <c r="AY1173" s="50"/>
      <c r="AZ1173" s="166"/>
      <c r="BB1173" s="685"/>
      <c r="BC1173" s="685"/>
      <c r="BD1173" s="54"/>
      <c r="BE1173" s="54"/>
      <c r="BF1173" s="54"/>
      <c r="BG1173" s="54"/>
      <c r="BH1173" s="54"/>
      <c r="BI1173" s="695"/>
      <c r="BJ1173" s="695"/>
      <c r="BK1173" s="54"/>
      <c r="BL1173" s="50"/>
      <c r="BM1173" s="166"/>
    </row>
    <row r="1174" spans="1:65" s="40" customFormat="1" ht="17.100000000000001" customHeight="1" x14ac:dyDescent="0.25">
      <c r="B1174" s="685"/>
      <c r="C1174" s="685"/>
      <c r="D1174" s="54"/>
      <c r="E1174" s="54"/>
      <c r="F1174" s="54"/>
      <c r="G1174" s="54"/>
      <c r="H1174" s="54"/>
      <c r="I1174" s="695"/>
      <c r="J1174" s="695"/>
      <c r="K1174" s="54"/>
      <c r="L1174" s="50"/>
      <c r="M1174" s="166"/>
      <c r="O1174" s="685"/>
      <c r="P1174" s="685"/>
      <c r="Q1174" s="54"/>
      <c r="R1174" s="54"/>
      <c r="S1174" s="54"/>
      <c r="T1174" s="54"/>
      <c r="U1174" s="54"/>
      <c r="V1174" s="695"/>
      <c r="W1174" s="695"/>
      <c r="X1174" s="54"/>
      <c r="Y1174" s="50"/>
      <c r="Z1174" s="166"/>
      <c r="AB1174" s="685"/>
      <c r="AC1174" s="685"/>
      <c r="AD1174" s="54"/>
      <c r="AE1174" s="54"/>
      <c r="AF1174" s="54"/>
      <c r="AG1174" s="54"/>
      <c r="AH1174" s="54"/>
      <c r="AI1174" s="695"/>
      <c r="AJ1174" s="695"/>
      <c r="AK1174" s="54"/>
      <c r="AL1174" s="50"/>
      <c r="AM1174" s="166"/>
      <c r="AO1174" s="685"/>
      <c r="AP1174" s="685"/>
      <c r="AQ1174" s="54"/>
      <c r="AR1174" s="54"/>
      <c r="AS1174" s="54"/>
      <c r="AT1174" s="54"/>
      <c r="AU1174" s="54"/>
      <c r="AV1174" s="695"/>
      <c r="AW1174" s="695"/>
      <c r="AX1174" s="54"/>
      <c r="AY1174" s="50"/>
      <c r="AZ1174" s="166"/>
      <c r="BB1174" s="685"/>
      <c r="BC1174" s="685"/>
      <c r="BD1174" s="54"/>
      <c r="BE1174" s="54"/>
      <c r="BF1174" s="54"/>
      <c r="BG1174" s="54"/>
      <c r="BH1174" s="54"/>
      <c r="BI1174" s="695"/>
      <c r="BJ1174" s="695"/>
      <c r="BK1174" s="54"/>
      <c r="BL1174" s="50"/>
      <c r="BM1174" s="166"/>
    </row>
    <row r="1175" spans="1:65" s="40" customFormat="1" ht="17.100000000000001" customHeight="1" x14ac:dyDescent="0.25">
      <c r="B1175" s="685"/>
      <c r="C1175" s="685"/>
      <c r="D1175" s="54"/>
      <c r="E1175" s="54"/>
      <c r="F1175" s="54"/>
      <c r="G1175" s="54"/>
      <c r="H1175" s="54"/>
      <c r="I1175" s="695"/>
      <c r="J1175" s="695"/>
      <c r="K1175" s="54"/>
      <c r="L1175" s="50"/>
      <c r="M1175" s="166"/>
      <c r="O1175" s="685"/>
      <c r="P1175" s="685"/>
      <c r="Q1175" s="54"/>
      <c r="R1175" s="54"/>
      <c r="S1175" s="54"/>
      <c r="T1175" s="54"/>
      <c r="U1175" s="54"/>
      <c r="V1175" s="695"/>
      <c r="W1175" s="695"/>
      <c r="X1175" s="54"/>
      <c r="Y1175" s="50"/>
      <c r="Z1175" s="166"/>
      <c r="AB1175" s="685"/>
      <c r="AC1175" s="685"/>
      <c r="AD1175" s="54"/>
      <c r="AE1175" s="54"/>
      <c r="AF1175" s="54"/>
      <c r="AG1175" s="54"/>
      <c r="AH1175" s="54"/>
      <c r="AI1175" s="695"/>
      <c r="AJ1175" s="695"/>
      <c r="AK1175" s="54"/>
      <c r="AL1175" s="50"/>
      <c r="AM1175" s="166"/>
      <c r="AO1175" s="685"/>
      <c r="AP1175" s="685"/>
      <c r="AQ1175" s="54"/>
      <c r="AR1175" s="54"/>
      <c r="AS1175" s="54"/>
      <c r="AT1175" s="54"/>
      <c r="AU1175" s="54"/>
      <c r="AV1175" s="695"/>
      <c r="AW1175" s="695"/>
      <c r="AX1175" s="54"/>
      <c r="AY1175" s="50"/>
      <c r="AZ1175" s="166"/>
      <c r="BB1175" s="685"/>
      <c r="BC1175" s="685"/>
      <c r="BD1175" s="54"/>
      <c r="BE1175" s="54"/>
      <c r="BF1175" s="54"/>
      <c r="BG1175" s="54"/>
      <c r="BH1175" s="54"/>
      <c r="BI1175" s="695"/>
      <c r="BJ1175" s="695"/>
      <c r="BK1175" s="54"/>
      <c r="BL1175" s="50"/>
      <c r="BM1175" s="166"/>
    </row>
    <row r="1176" spans="1:65" s="40" customFormat="1" ht="17.100000000000001" customHeight="1" x14ac:dyDescent="0.25">
      <c r="B1176" s="685"/>
      <c r="C1176" s="685"/>
      <c r="D1176" s="54"/>
      <c r="E1176" s="54"/>
      <c r="F1176" s="54"/>
      <c r="G1176" s="54"/>
      <c r="H1176" s="54"/>
      <c r="I1176" s="695"/>
      <c r="J1176" s="695"/>
      <c r="K1176" s="54"/>
      <c r="L1176" s="50"/>
      <c r="M1176" s="166"/>
      <c r="O1176" s="685"/>
      <c r="P1176" s="685"/>
      <c r="Q1176" s="54"/>
      <c r="R1176" s="54"/>
      <c r="S1176" s="54"/>
      <c r="T1176" s="54"/>
      <c r="U1176" s="54"/>
      <c r="V1176" s="695"/>
      <c r="W1176" s="695"/>
      <c r="X1176" s="54"/>
      <c r="Y1176" s="50"/>
      <c r="Z1176" s="166"/>
      <c r="AB1176" s="685"/>
      <c r="AC1176" s="685"/>
      <c r="AD1176" s="54"/>
      <c r="AE1176" s="54"/>
      <c r="AF1176" s="54"/>
      <c r="AG1176" s="54"/>
      <c r="AH1176" s="54"/>
      <c r="AI1176" s="695"/>
      <c r="AJ1176" s="695"/>
      <c r="AK1176" s="54"/>
      <c r="AL1176" s="50"/>
      <c r="AM1176" s="166"/>
      <c r="AO1176" s="685"/>
      <c r="AP1176" s="685"/>
      <c r="AQ1176" s="54"/>
      <c r="AR1176" s="54"/>
      <c r="AS1176" s="54"/>
      <c r="AT1176" s="54"/>
      <c r="AU1176" s="54"/>
      <c r="AV1176" s="695"/>
      <c r="AW1176" s="695"/>
      <c r="AX1176" s="54"/>
      <c r="AY1176" s="50"/>
      <c r="AZ1176" s="166"/>
      <c r="BB1176" s="685"/>
      <c r="BC1176" s="685"/>
      <c r="BD1176" s="54"/>
      <c r="BE1176" s="54"/>
      <c r="BF1176" s="54"/>
      <c r="BG1176" s="54"/>
      <c r="BH1176" s="54"/>
      <c r="BI1176" s="695"/>
      <c r="BJ1176" s="695"/>
      <c r="BK1176" s="54"/>
      <c r="BL1176" s="50"/>
      <c r="BM1176" s="166"/>
    </row>
    <row r="1177" spans="1:65" s="40" customFormat="1" ht="17.100000000000001" customHeight="1" x14ac:dyDescent="0.25">
      <c r="B1177" s="685"/>
      <c r="C1177" s="685"/>
      <c r="D1177" s="54"/>
      <c r="E1177" s="54"/>
      <c r="F1177" s="54"/>
      <c r="G1177" s="54"/>
      <c r="H1177" s="54"/>
      <c r="I1177" s="695"/>
      <c r="J1177" s="695"/>
      <c r="K1177" s="54"/>
      <c r="L1177" s="50"/>
      <c r="M1177" s="166"/>
      <c r="O1177" s="685"/>
      <c r="P1177" s="685"/>
      <c r="Q1177" s="54"/>
      <c r="R1177" s="54"/>
      <c r="S1177" s="54"/>
      <c r="T1177" s="54"/>
      <c r="U1177" s="54"/>
      <c r="V1177" s="695"/>
      <c r="W1177" s="695"/>
      <c r="X1177" s="54"/>
      <c r="Y1177" s="50"/>
      <c r="Z1177" s="166"/>
      <c r="AB1177" s="685"/>
      <c r="AC1177" s="685"/>
      <c r="AD1177" s="54"/>
      <c r="AE1177" s="54"/>
      <c r="AF1177" s="54"/>
      <c r="AG1177" s="54"/>
      <c r="AH1177" s="54"/>
      <c r="AI1177" s="695"/>
      <c r="AJ1177" s="695"/>
      <c r="AK1177" s="54"/>
      <c r="AL1177" s="50"/>
      <c r="AM1177" s="166"/>
      <c r="AO1177" s="685"/>
      <c r="AP1177" s="685"/>
      <c r="AQ1177" s="54"/>
      <c r="AR1177" s="54"/>
      <c r="AS1177" s="54"/>
      <c r="AT1177" s="54"/>
      <c r="AU1177" s="54"/>
      <c r="AV1177" s="695"/>
      <c r="AW1177" s="695"/>
      <c r="AX1177" s="54"/>
      <c r="AY1177" s="50"/>
      <c r="AZ1177" s="166"/>
      <c r="BB1177" s="685"/>
      <c r="BC1177" s="685"/>
      <c r="BD1177" s="54"/>
      <c r="BE1177" s="54"/>
      <c r="BF1177" s="54"/>
      <c r="BG1177" s="54"/>
      <c r="BH1177" s="54"/>
      <c r="BI1177" s="695"/>
      <c r="BJ1177" s="695"/>
      <c r="BK1177" s="54"/>
      <c r="BL1177" s="50"/>
      <c r="BM1177" s="166"/>
    </row>
    <row r="1178" spans="1:65" s="40" customFormat="1" ht="17.100000000000001" customHeight="1" x14ac:dyDescent="0.25">
      <c r="B1178" s="685"/>
      <c r="C1178" s="685"/>
      <c r="D1178" s="54"/>
      <c r="E1178" s="54"/>
      <c r="F1178" s="54"/>
      <c r="G1178" s="54"/>
      <c r="H1178" s="54"/>
      <c r="I1178" s="695"/>
      <c r="J1178" s="695"/>
      <c r="K1178" s="54"/>
      <c r="L1178" s="50"/>
      <c r="M1178" s="166"/>
      <c r="O1178" s="685"/>
      <c r="P1178" s="685"/>
      <c r="Q1178" s="54"/>
      <c r="R1178" s="54"/>
      <c r="S1178" s="54"/>
      <c r="T1178" s="54"/>
      <c r="U1178" s="54"/>
      <c r="V1178" s="695"/>
      <c r="W1178" s="695"/>
      <c r="X1178" s="54"/>
      <c r="Y1178" s="50"/>
      <c r="Z1178" s="166"/>
      <c r="AB1178" s="685"/>
      <c r="AC1178" s="685"/>
      <c r="AD1178" s="54"/>
      <c r="AE1178" s="54"/>
      <c r="AF1178" s="54"/>
      <c r="AG1178" s="54"/>
      <c r="AH1178" s="54"/>
      <c r="AI1178" s="695"/>
      <c r="AJ1178" s="695"/>
      <c r="AK1178" s="54"/>
      <c r="AL1178" s="50"/>
      <c r="AM1178" s="166"/>
      <c r="AO1178" s="685"/>
      <c r="AP1178" s="685"/>
      <c r="AQ1178" s="54"/>
      <c r="AR1178" s="54"/>
      <c r="AS1178" s="54"/>
      <c r="AT1178" s="54"/>
      <c r="AU1178" s="54"/>
      <c r="AV1178" s="695"/>
      <c r="AW1178" s="695"/>
      <c r="AX1178" s="54"/>
      <c r="AY1178" s="50"/>
      <c r="AZ1178" s="166"/>
      <c r="BB1178" s="685"/>
      <c r="BC1178" s="685"/>
      <c r="BD1178" s="54"/>
      <c r="BE1178" s="54"/>
      <c r="BF1178" s="54"/>
      <c r="BG1178" s="54"/>
      <c r="BH1178" s="54"/>
      <c r="BI1178" s="695"/>
      <c r="BJ1178" s="695"/>
      <c r="BK1178" s="54"/>
      <c r="BL1178" s="50"/>
      <c r="BM1178" s="166"/>
    </row>
    <row r="1179" spans="1:65" s="40" customFormat="1" ht="17.100000000000001" customHeight="1" x14ac:dyDescent="0.25">
      <c r="B1179" s="685"/>
      <c r="C1179" s="685"/>
      <c r="D1179" s="54"/>
      <c r="E1179" s="54"/>
      <c r="F1179" s="54"/>
      <c r="G1179" s="54"/>
      <c r="H1179" s="54"/>
      <c r="I1179" s="695"/>
      <c r="J1179" s="695"/>
      <c r="K1179" s="54"/>
      <c r="L1179" s="50"/>
      <c r="M1179" s="166"/>
      <c r="O1179" s="685"/>
      <c r="P1179" s="685"/>
      <c r="Q1179" s="54"/>
      <c r="R1179" s="54"/>
      <c r="S1179" s="54"/>
      <c r="T1179" s="54"/>
      <c r="U1179" s="54"/>
      <c r="V1179" s="695"/>
      <c r="W1179" s="695"/>
      <c r="X1179" s="54"/>
      <c r="Y1179" s="50"/>
      <c r="Z1179" s="166"/>
      <c r="AB1179" s="685"/>
      <c r="AC1179" s="685"/>
      <c r="AD1179" s="54"/>
      <c r="AE1179" s="54"/>
      <c r="AF1179" s="54"/>
      <c r="AG1179" s="54"/>
      <c r="AH1179" s="54"/>
      <c r="AI1179" s="695"/>
      <c r="AJ1179" s="695"/>
      <c r="AK1179" s="54"/>
      <c r="AL1179" s="50"/>
      <c r="AM1179" s="166"/>
      <c r="AO1179" s="685"/>
      <c r="AP1179" s="685"/>
      <c r="AQ1179" s="54"/>
      <c r="AR1179" s="54"/>
      <c r="AS1179" s="54"/>
      <c r="AT1179" s="54"/>
      <c r="AU1179" s="54"/>
      <c r="AV1179" s="695"/>
      <c r="AW1179" s="695"/>
      <c r="AX1179" s="54"/>
      <c r="AY1179" s="50"/>
      <c r="AZ1179" s="166"/>
      <c r="BB1179" s="685"/>
      <c r="BC1179" s="685"/>
      <c r="BD1179" s="54"/>
      <c r="BE1179" s="54"/>
      <c r="BF1179" s="54"/>
      <c r="BG1179" s="54"/>
      <c r="BH1179" s="54"/>
      <c r="BI1179" s="695"/>
      <c r="BJ1179" s="695"/>
      <c r="BK1179" s="54"/>
      <c r="BL1179" s="50"/>
      <c r="BM1179" s="166"/>
    </row>
    <row r="1180" spans="1:65" s="40" customFormat="1" ht="17.100000000000001" customHeight="1" x14ac:dyDescent="0.25">
      <c r="B1180" s="685"/>
      <c r="C1180" s="685"/>
      <c r="D1180" s="54"/>
      <c r="E1180" s="54"/>
      <c r="F1180" s="54"/>
      <c r="G1180" s="54"/>
      <c r="H1180" s="54"/>
      <c r="I1180" s="695"/>
      <c r="J1180" s="695"/>
      <c r="K1180" s="54"/>
      <c r="L1180" s="50"/>
      <c r="M1180" s="166"/>
      <c r="O1180" s="685"/>
      <c r="P1180" s="685"/>
      <c r="Q1180" s="54"/>
      <c r="R1180" s="54"/>
      <c r="S1180" s="54"/>
      <c r="T1180" s="54"/>
      <c r="U1180" s="54"/>
      <c r="V1180" s="695"/>
      <c r="W1180" s="695"/>
      <c r="X1180" s="54"/>
      <c r="Y1180" s="50"/>
      <c r="Z1180" s="166"/>
      <c r="AB1180" s="685"/>
      <c r="AC1180" s="685"/>
      <c r="AD1180" s="54"/>
      <c r="AE1180" s="54"/>
      <c r="AF1180" s="54"/>
      <c r="AG1180" s="54"/>
      <c r="AH1180" s="54"/>
      <c r="AI1180" s="695"/>
      <c r="AJ1180" s="695"/>
      <c r="AK1180" s="54"/>
      <c r="AL1180" s="50"/>
      <c r="AM1180" s="166"/>
      <c r="AO1180" s="685"/>
      <c r="AP1180" s="685"/>
      <c r="AQ1180" s="54"/>
      <c r="AR1180" s="54"/>
      <c r="AS1180" s="54"/>
      <c r="AT1180" s="54"/>
      <c r="AU1180" s="54"/>
      <c r="AV1180" s="695"/>
      <c r="AW1180" s="695"/>
      <c r="AX1180" s="54"/>
      <c r="AY1180" s="50"/>
      <c r="AZ1180" s="166"/>
      <c r="BB1180" s="685"/>
      <c r="BC1180" s="685"/>
      <c r="BD1180" s="54"/>
      <c r="BE1180" s="54"/>
      <c r="BF1180" s="54"/>
      <c r="BG1180" s="54"/>
      <c r="BH1180" s="54"/>
      <c r="BI1180" s="695"/>
      <c r="BJ1180" s="695"/>
      <c r="BK1180" s="54"/>
      <c r="BL1180" s="50"/>
      <c r="BM1180" s="166"/>
    </row>
    <row r="1181" spans="1:65" s="40" customFormat="1" ht="17.100000000000001" customHeight="1" x14ac:dyDescent="0.25">
      <c r="B1181" s="685"/>
      <c r="C1181" s="685"/>
      <c r="D1181" s="54"/>
      <c r="E1181" s="54"/>
      <c r="F1181" s="54"/>
      <c r="G1181" s="54"/>
      <c r="H1181" s="54"/>
      <c r="I1181" s="695"/>
      <c r="J1181" s="695"/>
      <c r="K1181" s="54"/>
      <c r="L1181" s="50"/>
      <c r="M1181" s="166"/>
      <c r="O1181" s="685"/>
      <c r="P1181" s="685"/>
      <c r="Q1181" s="54"/>
      <c r="R1181" s="54"/>
      <c r="S1181" s="54"/>
      <c r="T1181" s="54"/>
      <c r="U1181" s="54"/>
      <c r="V1181" s="695"/>
      <c r="W1181" s="695"/>
      <c r="X1181" s="54"/>
      <c r="Y1181" s="50"/>
      <c r="Z1181" s="166"/>
      <c r="AB1181" s="685"/>
      <c r="AC1181" s="685"/>
      <c r="AD1181" s="54"/>
      <c r="AE1181" s="54"/>
      <c r="AF1181" s="54"/>
      <c r="AG1181" s="54"/>
      <c r="AH1181" s="54"/>
      <c r="AI1181" s="695"/>
      <c r="AJ1181" s="695"/>
      <c r="AK1181" s="54"/>
      <c r="AL1181" s="50"/>
      <c r="AM1181" s="166"/>
      <c r="AO1181" s="685"/>
      <c r="AP1181" s="685"/>
      <c r="AQ1181" s="54"/>
      <c r="AR1181" s="54"/>
      <c r="AS1181" s="54"/>
      <c r="AT1181" s="54"/>
      <c r="AU1181" s="54"/>
      <c r="AV1181" s="695"/>
      <c r="AW1181" s="695"/>
      <c r="AX1181" s="54"/>
      <c r="AY1181" s="50"/>
      <c r="AZ1181" s="166"/>
      <c r="BB1181" s="685"/>
      <c r="BC1181" s="685"/>
      <c r="BD1181" s="54"/>
      <c r="BE1181" s="54"/>
      <c r="BF1181" s="54"/>
      <c r="BG1181" s="54"/>
      <c r="BH1181" s="54"/>
      <c r="BI1181" s="695"/>
      <c r="BJ1181" s="695"/>
      <c r="BK1181" s="54"/>
      <c r="BL1181" s="50"/>
      <c r="BM1181" s="166"/>
    </row>
    <row r="1182" spans="1:65" s="40" customFormat="1" ht="17.100000000000001" customHeight="1" x14ac:dyDescent="0.25">
      <c r="B1182" s="685"/>
      <c r="C1182" s="685"/>
      <c r="D1182" s="54"/>
      <c r="E1182" s="54"/>
      <c r="F1182" s="54"/>
      <c r="G1182" s="54"/>
      <c r="H1182" s="54"/>
      <c r="I1182" s="695"/>
      <c r="J1182" s="695"/>
      <c r="K1182" s="54"/>
      <c r="L1182" s="50"/>
      <c r="M1182" s="166"/>
      <c r="O1182" s="685"/>
      <c r="P1182" s="685"/>
      <c r="Q1182" s="54"/>
      <c r="R1182" s="54"/>
      <c r="S1182" s="54"/>
      <c r="T1182" s="54"/>
      <c r="U1182" s="54"/>
      <c r="V1182" s="695"/>
      <c r="W1182" s="695"/>
      <c r="X1182" s="54"/>
      <c r="Y1182" s="50"/>
      <c r="Z1182" s="166"/>
      <c r="AB1182" s="685"/>
      <c r="AC1182" s="685"/>
      <c r="AD1182" s="54"/>
      <c r="AE1182" s="54"/>
      <c r="AF1182" s="54"/>
      <c r="AG1182" s="54"/>
      <c r="AH1182" s="54"/>
      <c r="AI1182" s="695"/>
      <c r="AJ1182" s="695"/>
      <c r="AK1182" s="54"/>
      <c r="AL1182" s="50"/>
      <c r="AM1182" s="166"/>
      <c r="AO1182" s="685"/>
      <c r="AP1182" s="685"/>
      <c r="AQ1182" s="54"/>
      <c r="AR1182" s="54"/>
      <c r="AS1182" s="54"/>
      <c r="AT1182" s="54"/>
      <c r="AU1182" s="54"/>
      <c r="AV1182" s="695"/>
      <c r="AW1182" s="695"/>
      <c r="AX1182" s="54"/>
      <c r="AY1182" s="50"/>
      <c r="AZ1182" s="166"/>
      <c r="BB1182" s="685"/>
      <c r="BC1182" s="685"/>
      <c r="BD1182" s="54"/>
      <c r="BE1182" s="54"/>
      <c r="BF1182" s="54"/>
      <c r="BG1182" s="54"/>
      <c r="BH1182" s="54"/>
      <c r="BI1182" s="695"/>
      <c r="BJ1182" s="695"/>
      <c r="BK1182" s="54"/>
      <c r="BL1182" s="50"/>
      <c r="BM1182" s="166"/>
    </row>
    <row r="1183" spans="1:65" s="40" customFormat="1" ht="17.100000000000001" customHeight="1" x14ac:dyDescent="0.25">
      <c r="B1183" s="685"/>
      <c r="C1183" s="685"/>
      <c r="D1183" s="54"/>
      <c r="E1183" s="54"/>
      <c r="F1183" s="54"/>
      <c r="G1183" s="54"/>
      <c r="H1183" s="54"/>
      <c r="I1183" s="695"/>
      <c r="J1183" s="695"/>
      <c r="K1183" s="54"/>
      <c r="L1183" s="50"/>
      <c r="M1183" s="166"/>
      <c r="O1183" s="685"/>
      <c r="P1183" s="685"/>
      <c r="Q1183" s="54"/>
      <c r="R1183" s="54"/>
      <c r="S1183" s="54"/>
      <c r="T1183" s="54"/>
      <c r="U1183" s="54"/>
      <c r="V1183" s="695"/>
      <c r="W1183" s="695"/>
      <c r="X1183" s="54"/>
      <c r="Y1183" s="50"/>
      <c r="Z1183" s="166"/>
      <c r="AB1183" s="685"/>
      <c r="AC1183" s="685"/>
      <c r="AD1183" s="54"/>
      <c r="AE1183" s="54"/>
      <c r="AF1183" s="54"/>
      <c r="AG1183" s="54"/>
      <c r="AH1183" s="54"/>
      <c r="AI1183" s="695"/>
      <c r="AJ1183" s="695"/>
      <c r="AK1183" s="54"/>
      <c r="AL1183" s="50"/>
      <c r="AM1183" s="166"/>
      <c r="AO1183" s="685"/>
      <c r="AP1183" s="685"/>
      <c r="AQ1183" s="54"/>
      <c r="AR1183" s="54"/>
      <c r="AS1183" s="54"/>
      <c r="AT1183" s="54"/>
      <c r="AU1183" s="54"/>
      <c r="AV1183" s="695"/>
      <c r="AW1183" s="695"/>
      <c r="AX1183" s="54"/>
      <c r="AY1183" s="50"/>
      <c r="AZ1183" s="166"/>
      <c r="BB1183" s="685"/>
      <c r="BC1183" s="685"/>
      <c r="BD1183" s="54"/>
      <c r="BE1183" s="54"/>
      <c r="BF1183" s="54"/>
      <c r="BG1183" s="54"/>
      <c r="BH1183" s="54"/>
      <c r="BI1183" s="695"/>
      <c r="BJ1183" s="695"/>
      <c r="BK1183" s="54"/>
      <c r="BL1183" s="50"/>
      <c r="BM1183" s="166"/>
    </row>
    <row r="1184" spans="1:65" s="40" customFormat="1" ht="17.100000000000001" customHeight="1" x14ac:dyDescent="0.25">
      <c r="B1184" s="685"/>
      <c r="C1184" s="685"/>
      <c r="D1184" s="54"/>
      <c r="E1184" s="54"/>
      <c r="F1184" s="54"/>
      <c r="G1184" s="54"/>
      <c r="H1184" s="54"/>
      <c r="I1184" s="695"/>
      <c r="J1184" s="695"/>
      <c r="K1184" s="54"/>
      <c r="L1184" s="50"/>
      <c r="M1184" s="166"/>
      <c r="O1184" s="685"/>
      <c r="P1184" s="685"/>
      <c r="Q1184" s="54"/>
      <c r="R1184" s="54"/>
      <c r="S1184" s="54"/>
      <c r="T1184" s="54"/>
      <c r="U1184" s="54"/>
      <c r="V1184" s="695"/>
      <c r="W1184" s="695"/>
      <c r="X1184" s="54"/>
      <c r="Y1184" s="50"/>
      <c r="Z1184" s="166"/>
      <c r="AB1184" s="685"/>
      <c r="AC1184" s="685"/>
      <c r="AD1184" s="54"/>
      <c r="AE1184" s="54"/>
      <c r="AF1184" s="54"/>
      <c r="AG1184" s="54"/>
      <c r="AH1184" s="54"/>
      <c r="AI1184" s="695"/>
      <c r="AJ1184" s="695"/>
      <c r="AK1184" s="54"/>
      <c r="AL1184" s="50"/>
      <c r="AM1184" s="166"/>
      <c r="AO1184" s="685"/>
      <c r="AP1184" s="685"/>
      <c r="AQ1184" s="54"/>
      <c r="AR1184" s="54"/>
      <c r="AS1184" s="54"/>
      <c r="AT1184" s="54"/>
      <c r="AU1184" s="54"/>
      <c r="AV1184" s="695"/>
      <c r="AW1184" s="695"/>
      <c r="AX1184" s="54"/>
      <c r="AY1184" s="50"/>
      <c r="AZ1184" s="166"/>
      <c r="BB1184" s="685"/>
      <c r="BC1184" s="685"/>
      <c r="BD1184" s="54"/>
      <c r="BE1184" s="54"/>
      <c r="BF1184" s="54"/>
      <c r="BG1184" s="54"/>
      <c r="BH1184" s="54"/>
      <c r="BI1184" s="695"/>
      <c r="BJ1184" s="695"/>
      <c r="BK1184" s="54"/>
      <c r="BL1184" s="50"/>
      <c r="BM1184" s="166"/>
    </row>
    <row r="1185" spans="1:65" s="40" customFormat="1" ht="17.100000000000001" customHeight="1" x14ac:dyDescent="0.25">
      <c r="B1185" s="685"/>
      <c r="C1185" s="685"/>
      <c r="D1185" s="54"/>
      <c r="E1185" s="54"/>
      <c r="F1185" s="54"/>
      <c r="G1185" s="54"/>
      <c r="H1185" s="54"/>
      <c r="I1185" s="695"/>
      <c r="J1185" s="695"/>
      <c r="K1185" s="54"/>
      <c r="L1185" s="50"/>
      <c r="M1185" s="166"/>
      <c r="O1185" s="685"/>
      <c r="P1185" s="685"/>
      <c r="Q1185" s="54"/>
      <c r="R1185" s="54"/>
      <c r="S1185" s="54"/>
      <c r="T1185" s="54"/>
      <c r="U1185" s="54"/>
      <c r="V1185" s="695"/>
      <c r="W1185" s="695"/>
      <c r="X1185" s="54"/>
      <c r="Y1185" s="50"/>
      <c r="Z1185" s="166"/>
      <c r="AB1185" s="685"/>
      <c r="AC1185" s="685"/>
      <c r="AD1185" s="54"/>
      <c r="AE1185" s="54"/>
      <c r="AF1185" s="54"/>
      <c r="AG1185" s="54"/>
      <c r="AH1185" s="54"/>
      <c r="AI1185" s="695"/>
      <c r="AJ1185" s="695"/>
      <c r="AK1185" s="54"/>
      <c r="AL1185" s="50"/>
      <c r="AM1185" s="166"/>
      <c r="AO1185" s="685"/>
      <c r="AP1185" s="685"/>
      <c r="AQ1185" s="54"/>
      <c r="AR1185" s="54"/>
      <c r="AS1185" s="54"/>
      <c r="AT1185" s="54"/>
      <c r="AU1185" s="54"/>
      <c r="AV1185" s="695"/>
      <c r="AW1185" s="695"/>
      <c r="AX1185" s="54"/>
      <c r="AY1185" s="50"/>
      <c r="AZ1185" s="166"/>
      <c r="BB1185" s="685"/>
      <c r="BC1185" s="685"/>
      <c r="BD1185" s="54"/>
      <c r="BE1185" s="54"/>
      <c r="BF1185" s="54"/>
      <c r="BG1185" s="54"/>
      <c r="BH1185" s="54"/>
      <c r="BI1185" s="695"/>
      <c r="BJ1185" s="695"/>
      <c r="BK1185" s="54"/>
      <c r="BL1185" s="50"/>
      <c r="BM1185" s="166"/>
    </row>
    <row r="1186" spans="1:65" s="40" customFormat="1" ht="17.100000000000001" customHeight="1" x14ac:dyDescent="0.25">
      <c r="B1186" s="685"/>
      <c r="C1186" s="685"/>
      <c r="D1186" s="54"/>
      <c r="E1186" s="54"/>
      <c r="F1186" s="54"/>
      <c r="G1186" s="54"/>
      <c r="H1186" s="54"/>
      <c r="I1186" s="695"/>
      <c r="J1186" s="695"/>
      <c r="K1186" s="54"/>
      <c r="L1186" s="50"/>
      <c r="M1186" s="166"/>
      <c r="O1186" s="685"/>
      <c r="P1186" s="685"/>
      <c r="Q1186" s="54"/>
      <c r="R1186" s="54"/>
      <c r="S1186" s="54"/>
      <c r="T1186" s="54"/>
      <c r="U1186" s="54"/>
      <c r="V1186" s="695"/>
      <c r="W1186" s="695"/>
      <c r="X1186" s="54"/>
      <c r="Y1186" s="50"/>
      <c r="Z1186" s="166"/>
      <c r="AB1186" s="685"/>
      <c r="AC1186" s="685"/>
      <c r="AD1186" s="54"/>
      <c r="AE1186" s="54"/>
      <c r="AF1186" s="54"/>
      <c r="AG1186" s="54"/>
      <c r="AH1186" s="54"/>
      <c r="AI1186" s="695"/>
      <c r="AJ1186" s="695"/>
      <c r="AK1186" s="54"/>
      <c r="AL1186" s="50"/>
      <c r="AM1186" s="166"/>
      <c r="AO1186" s="685"/>
      <c r="AP1186" s="685"/>
      <c r="AQ1186" s="54"/>
      <c r="AR1186" s="54"/>
      <c r="AS1186" s="54"/>
      <c r="AT1186" s="54"/>
      <c r="AU1186" s="54"/>
      <c r="AV1186" s="695"/>
      <c r="AW1186" s="695"/>
      <c r="AX1186" s="54"/>
      <c r="AY1186" s="50"/>
      <c r="AZ1186" s="166"/>
      <c r="BB1186" s="685"/>
      <c r="BC1186" s="685"/>
      <c r="BD1186" s="54"/>
      <c r="BE1186" s="54"/>
      <c r="BF1186" s="54"/>
      <c r="BG1186" s="54"/>
      <c r="BH1186" s="54"/>
      <c r="BI1186" s="695"/>
      <c r="BJ1186" s="695"/>
      <c r="BK1186" s="54"/>
      <c r="BL1186" s="50"/>
      <c r="BM1186" s="166"/>
    </row>
    <row r="1187" spans="1:65" s="40" customFormat="1" ht="46.5" customHeight="1" x14ac:dyDescent="0.25">
      <c r="B1187" s="686"/>
      <c r="C1187" s="686"/>
      <c r="D1187" s="42"/>
      <c r="E1187" s="42"/>
      <c r="F1187" s="54"/>
      <c r="G1187" s="54"/>
      <c r="H1187" s="54"/>
      <c r="I1187" s="695"/>
      <c r="J1187" s="695"/>
      <c r="K1187" s="54"/>
      <c r="L1187" s="50"/>
      <c r="M1187" s="166"/>
      <c r="O1187" s="686"/>
      <c r="P1187" s="686"/>
      <c r="Q1187" s="42"/>
      <c r="R1187" s="42"/>
      <c r="S1187" s="54"/>
      <c r="T1187" s="54"/>
      <c r="U1187" s="54"/>
      <c r="V1187" s="695"/>
      <c r="W1187" s="695"/>
      <c r="X1187" s="54"/>
      <c r="Y1187" s="50"/>
      <c r="Z1187" s="166"/>
      <c r="AB1187" s="686"/>
      <c r="AC1187" s="686"/>
      <c r="AD1187" s="42"/>
      <c r="AE1187" s="42"/>
      <c r="AF1187" s="54"/>
      <c r="AG1187" s="54"/>
      <c r="AH1187" s="54"/>
      <c r="AI1187" s="695"/>
      <c r="AJ1187" s="695"/>
      <c r="AK1187" s="54"/>
      <c r="AL1187" s="50"/>
      <c r="AM1187" s="166"/>
      <c r="AO1187" s="686"/>
      <c r="AP1187" s="686"/>
      <c r="AQ1187" s="42"/>
      <c r="AR1187" s="42"/>
      <c r="AS1187" s="54"/>
      <c r="AT1187" s="54"/>
      <c r="AU1187" s="54"/>
      <c r="AV1187" s="695"/>
      <c r="AW1187" s="695"/>
      <c r="AX1187" s="54"/>
      <c r="AY1187" s="50"/>
      <c r="AZ1187" s="166"/>
      <c r="BB1187" s="686"/>
      <c r="BC1187" s="686"/>
      <c r="BD1187" s="42"/>
      <c r="BE1187" s="42"/>
      <c r="BF1187" s="54"/>
      <c r="BG1187" s="54"/>
      <c r="BH1187" s="54"/>
      <c r="BI1187" s="695"/>
      <c r="BJ1187" s="695"/>
      <c r="BK1187" s="54"/>
      <c r="BL1187" s="50"/>
      <c r="BM1187" s="166"/>
    </row>
    <row r="1188" spans="1:65" s="40" customFormat="1" ht="38.25" customHeight="1" x14ac:dyDescent="0.25">
      <c r="B1188" s="686"/>
      <c r="C1188" s="686"/>
      <c r="D1188" s="42"/>
      <c r="E1188" s="42"/>
      <c r="F1188" s="54"/>
      <c r="G1188" s="54"/>
      <c r="H1188" s="54"/>
      <c r="I1188" s="695"/>
      <c r="J1188" s="695"/>
      <c r="K1188" s="54"/>
      <c r="L1188" s="50"/>
      <c r="M1188" s="166"/>
      <c r="O1188" s="686"/>
      <c r="P1188" s="686"/>
      <c r="Q1188" s="42"/>
      <c r="R1188" s="42"/>
      <c r="S1188" s="54"/>
      <c r="T1188" s="54"/>
      <c r="U1188" s="54"/>
      <c r="V1188" s="695"/>
      <c r="W1188" s="695"/>
      <c r="X1188" s="54"/>
      <c r="Y1188" s="50"/>
      <c r="Z1188" s="166"/>
      <c r="AB1188" s="686"/>
      <c r="AC1188" s="686"/>
      <c r="AD1188" s="42"/>
      <c r="AE1188" s="42"/>
      <c r="AF1188" s="54"/>
      <c r="AG1188" s="54"/>
      <c r="AH1188" s="54"/>
      <c r="AI1188" s="695"/>
      <c r="AJ1188" s="695"/>
      <c r="AK1188" s="54"/>
      <c r="AL1188" s="50"/>
      <c r="AM1188" s="166"/>
      <c r="AO1188" s="686"/>
      <c r="AP1188" s="686"/>
      <c r="AQ1188" s="42"/>
      <c r="AR1188" s="42"/>
      <c r="AS1188" s="54"/>
      <c r="AT1188" s="54"/>
      <c r="AU1188" s="54"/>
      <c r="AV1188" s="695"/>
      <c r="AW1188" s="695"/>
      <c r="AX1188" s="54"/>
      <c r="AY1188" s="50"/>
      <c r="AZ1188" s="166"/>
      <c r="BB1188" s="686"/>
      <c r="BC1188" s="686"/>
      <c r="BD1188" s="42"/>
      <c r="BE1188" s="42"/>
      <c r="BF1188" s="54"/>
      <c r="BG1188" s="54"/>
      <c r="BH1188" s="54"/>
      <c r="BI1188" s="695"/>
      <c r="BJ1188" s="695"/>
      <c r="BK1188" s="54"/>
      <c r="BL1188" s="50"/>
      <c r="BM1188" s="166"/>
    </row>
    <row r="1189" spans="1:65" s="40" customFormat="1" ht="13.5" customHeight="1" x14ac:dyDescent="0.25">
      <c r="B1189" s="49"/>
      <c r="C1189" s="49"/>
      <c r="D1189" s="9"/>
      <c r="E1189" s="9"/>
      <c r="F1189" s="10"/>
      <c r="G1189" s="10"/>
      <c r="H1189" s="10"/>
      <c r="I1189" s="123"/>
      <c r="J1189" s="10"/>
      <c r="K1189" s="10"/>
      <c r="L1189" s="50"/>
      <c r="M1189" s="166"/>
      <c r="O1189" s="49"/>
      <c r="P1189" s="49"/>
      <c r="Q1189" s="9"/>
      <c r="R1189" s="9"/>
      <c r="S1189" s="10"/>
      <c r="T1189" s="10"/>
      <c r="U1189" s="10"/>
      <c r="V1189" s="123"/>
      <c r="W1189" s="10"/>
      <c r="X1189" s="10"/>
      <c r="Y1189" s="50"/>
      <c r="Z1189" s="166"/>
      <c r="AB1189" s="49"/>
      <c r="AC1189" s="49"/>
      <c r="AD1189" s="9"/>
      <c r="AE1189" s="9"/>
      <c r="AF1189" s="10"/>
      <c r="AG1189" s="10"/>
      <c r="AH1189" s="10"/>
      <c r="AI1189" s="123"/>
      <c r="AJ1189" s="10"/>
      <c r="AK1189" s="10"/>
      <c r="AL1189" s="50"/>
      <c r="AM1189" s="166"/>
      <c r="AO1189" s="49"/>
      <c r="AP1189" s="49"/>
      <c r="AQ1189" s="9"/>
      <c r="AR1189" s="9"/>
      <c r="AS1189" s="10"/>
      <c r="AT1189" s="10"/>
      <c r="AU1189" s="10"/>
      <c r="AV1189" s="123"/>
      <c r="AW1189" s="10"/>
      <c r="AX1189" s="10"/>
      <c r="AY1189" s="50"/>
      <c r="AZ1189" s="166"/>
      <c r="BB1189" s="49"/>
      <c r="BC1189" s="49"/>
      <c r="BD1189" s="9"/>
      <c r="BE1189" s="9"/>
      <c r="BF1189" s="10"/>
      <c r="BG1189" s="10"/>
      <c r="BH1189" s="10"/>
      <c r="BI1189" s="123"/>
      <c r="BJ1189" s="10"/>
      <c r="BK1189" s="10"/>
      <c r="BL1189" s="50"/>
      <c r="BM1189" s="166"/>
    </row>
    <row r="1190" spans="1:65" s="40" customFormat="1" ht="13.5" customHeight="1" x14ac:dyDescent="0.25">
      <c r="B1190" s="686"/>
      <c r="C1190" s="686"/>
      <c r="D1190" s="686"/>
      <c r="E1190" s="686"/>
      <c r="F1190" s="686"/>
      <c r="G1190" s="686"/>
      <c r="H1190" s="686"/>
      <c r="I1190" s="686"/>
      <c r="J1190" s="686"/>
      <c r="K1190" s="686"/>
      <c r="L1190" s="50"/>
      <c r="M1190" s="166"/>
      <c r="O1190" s="166"/>
      <c r="P1190" s="166"/>
      <c r="Q1190" s="166"/>
      <c r="R1190" s="166"/>
      <c r="S1190" s="166"/>
      <c r="T1190" s="166"/>
      <c r="U1190" s="50"/>
      <c r="V1190" s="50"/>
      <c r="W1190" s="50"/>
      <c r="X1190" s="50"/>
      <c r="Y1190" s="50"/>
      <c r="Z1190" s="166"/>
      <c r="AB1190" s="166"/>
      <c r="AC1190" s="166"/>
      <c r="AD1190" s="166"/>
      <c r="AE1190" s="166"/>
      <c r="AF1190" s="166"/>
      <c r="AG1190" s="166"/>
      <c r="AH1190" s="50"/>
      <c r="AI1190" s="50"/>
      <c r="AJ1190" s="50"/>
      <c r="AK1190" s="50"/>
      <c r="AL1190" s="50"/>
      <c r="AM1190" s="166"/>
      <c r="AO1190" s="166"/>
      <c r="AP1190" s="166"/>
      <c r="AQ1190" s="166"/>
      <c r="AR1190" s="166"/>
      <c r="AS1190" s="166"/>
      <c r="AT1190" s="166"/>
      <c r="AU1190" s="50"/>
      <c r="AV1190" s="50"/>
      <c r="AW1190" s="50"/>
      <c r="AX1190" s="50"/>
      <c r="AY1190" s="50"/>
      <c r="AZ1190" s="166"/>
      <c r="BB1190" s="166"/>
      <c r="BC1190" s="166"/>
      <c r="BD1190" s="166"/>
      <c r="BE1190" s="166"/>
      <c r="BF1190" s="166"/>
      <c r="BG1190" s="166"/>
      <c r="BH1190" s="50"/>
      <c r="BI1190" s="50"/>
      <c r="BJ1190" s="50"/>
      <c r="BK1190" s="50"/>
      <c r="BL1190" s="50"/>
      <c r="BM1190" s="166"/>
    </row>
    <row r="1191" spans="1:65" s="5" customFormat="1" ht="15.75" x14ac:dyDescent="0.2">
      <c r="B1191" s="763"/>
      <c r="C1191" s="763"/>
      <c r="D1191" s="763"/>
      <c r="E1191" s="763"/>
      <c r="F1191" s="763"/>
      <c r="G1191" s="763"/>
      <c r="H1191" s="763"/>
      <c r="I1191" s="763"/>
      <c r="K1191" s="764"/>
      <c r="L1191" s="764"/>
      <c r="M1191" s="764"/>
      <c r="O1191" s="207"/>
      <c r="P1191" s="207"/>
      <c r="Q1191" s="207"/>
      <c r="R1191" s="207"/>
      <c r="S1191" s="207"/>
      <c r="T1191" s="207"/>
      <c r="U1191" s="51"/>
      <c r="V1191" s="51"/>
      <c r="W1191" s="51"/>
      <c r="X1191" s="764"/>
      <c r="Y1191" s="764"/>
      <c r="Z1191" s="764"/>
      <c r="AB1191" s="207"/>
      <c r="AC1191" s="207"/>
      <c r="AD1191" s="207"/>
      <c r="AE1191" s="207"/>
      <c r="AF1191" s="207"/>
      <c r="AG1191" s="207"/>
      <c r="AH1191" s="51"/>
      <c r="AI1191" s="51"/>
      <c r="AJ1191" s="51"/>
      <c r="AK1191" s="764"/>
      <c r="AL1191" s="764"/>
      <c r="AM1191" s="764"/>
      <c r="AO1191" s="207"/>
      <c r="AP1191" s="207"/>
      <c r="AQ1191" s="207"/>
      <c r="AR1191" s="207"/>
      <c r="AS1191" s="207"/>
      <c r="AT1191" s="207"/>
      <c r="AU1191" s="51"/>
      <c r="AV1191" s="51"/>
      <c r="AW1191" s="51"/>
      <c r="AX1191" s="764"/>
      <c r="AY1191" s="764"/>
      <c r="AZ1191" s="764"/>
      <c r="BB1191" s="207"/>
      <c r="BC1191" s="207"/>
      <c r="BD1191" s="207"/>
      <c r="BE1191" s="207"/>
      <c r="BF1191" s="207"/>
      <c r="BG1191" s="207"/>
      <c r="BH1191" s="51"/>
      <c r="BI1191" s="51"/>
      <c r="BJ1191" s="51"/>
      <c r="BK1191" s="764"/>
      <c r="BL1191" s="764"/>
      <c r="BM1191" s="764"/>
    </row>
    <row r="1192" spans="1:65" s="5" customFormat="1" ht="14.25" x14ac:dyDescent="0.2">
      <c r="B1192" s="48"/>
      <c r="C1192" s="48"/>
      <c r="D1192" s="48"/>
      <c r="E1192" s="48"/>
      <c r="F1192" s="48"/>
      <c r="G1192" s="48"/>
      <c r="H1192" s="48"/>
      <c r="I1192" s="124"/>
      <c r="K1192" s="130"/>
      <c r="L1192" s="130"/>
      <c r="M1192" s="59"/>
      <c r="O1192" s="48"/>
      <c r="P1192" s="48"/>
      <c r="Q1192" s="48"/>
      <c r="R1192" s="48"/>
      <c r="S1192" s="48"/>
      <c r="T1192" s="48"/>
      <c r="U1192" s="132"/>
      <c r="V1192" s="208"/>
      <c r="W1192" s="51"/>
      <c r="X1192" s="130"/>
      <c r="Y1192" s="130"/>
      <c r="Z1192" s="59"/>
      <c r="AB1192" s="48"/>
      <c r="AC1192" s="48"/>
      <c r="AD1192" s="48"/>
      <c r="AE1192" s="48"/>
      <c r="AF1192" s="48"/>
      <c r="AG1192" s="48"/>
      <c r="AH1192" s="132"/>
      <c r="AI1192" s="208"/>
      <c r="AJ1192" s="51"/>
      <c r="AK1192" s="130"/>
      <c r="AL1192" s="130"/>
      <c r="AM1192" s="59"/>
      <c r="AO1192" s="48"/>
      <c r="AP1192" s="48"/>
      <c r="AQ1192" s="48"/>
      <c r="AR1192" s="48"/>
      <c r="AS1192" s="48"/>
      <c r="AT1192" s="48"/>
      <c r="AU1192" s="132"/>
      <c r="AV1192" s="208"/>
      <c r="AW1192" s="51"/>
      <c r="AX1192" s="130"/>
      <c r="AY1192" s="130"/>
      <c r="AZ1192" s="59"/>
      <c r="BB1192" s="48"/>
      <c r="BC1192" s="48"/>
      <c r="BD1192" s="48"/>
      <c r="BE1192" s="48"/>
      <c r="BF1192" s="48"/>
      <c r="BG1192" s="48"/>
      <c r="BH1192" s="132"/>
      <c r="BI1192" s="208"/>
      <c r="BJ1192" s="51"/>
      <c r="BK1192" s="130"/>
      <c r="BL1192" s="130"/>
      <c r="BM1192" s="59"/>
    </row>
    <row r="1193" spans="1:65" s="40" customFormat="1" ht="15" x14ac:dyDescent="0.25">
      <c r="A1193" s="43"/>
      <c r="B1193" s="48"/>
      <c r="C1193" s="763"/>
      <c r="D1193" s="763"/>
      <c r="E1193" s="763"/>
      <c r="F1193" s="763"/>
      <c r="G1193" s="763"/>
      <c r="H1193" s="763"/>
      <c r="I1193" s="763"/>
      <c r="J1193" s="763"/>
      <c r="K1193" s="132"/>
      <c r="L1193" s="132"/>
      <c r="M1193" s="174"/>
      <c r="N1193" s="43"/>
      <c r="O1193" s="48"/>
      <c r="P1193" s="174"/>
      <c r="Q1193" s="174"/>
      <c r="R1193" s="174"/>
      <c r="S1193" s="174"/>
      <c r="T1193" s="174"/>
      <c r="U1193" s="50"/>
      <c r="V1193" s="50"/>
      <c r="W1193" s="50"/>
      <c r="X1193" s="132"/>
      <c r="Y1193" s="132"/>
      <c r="Z1193" s="174"/>
      <c r="AA1193" s="43"/>
      <c r="AB1193" s="48"/>
      <c r="AC1193" s="174"/>
      <c r="AD1193" s="174"/>
      <c r="AE1193" s="174"/>
      <c r="AF1193" s="174"/>
      <c r="AG1193" s="174"/>
      <c r="AH1193" s="50"/>
      <c r="AI1193" s="50"/>
      <c r="AJ1193" s="50"/>
      <c r="AK1193" s="132"/>
      <c r="AL1193" s="132"/>
      <c r="AM1193" s="174"/>
      <c r="AN1193" s="43"/>
      <c r="AO1193" s="48"/>
      <c r="AP1193" s="174"/>
      <c r="AQ1193" s="174"/>
      <c r="AR1193" s="174"/>
      <c r="AS1193" s="174"/>
      <c r="AT1193" s="174"/>
      <c r="AU1193" s="50"/>
      <c r="AV1193" s="50"/>
      <c r="AW1193" s="50"/>
      <c r="AX1193" s="132"/>
      <c r="AY1193" s="132"/>
      <c r="AZ1193" s="174"/>
      <c r="BA1193" s="43"/>
      <c r="BB1193" s="48"/>
      <c r="BC1193" s="174"/>
      <c r="BD1193" s="174"/>
      <c r="BE1193" s="174"/>
      <c r="BF1193" s="174"/>
      <c r="BG1193" s="174"/>
      <c r="BH1193" s="50"/>
      <c r="BI1193" s="50"/>
      <c r="BJ1193" s="50"/>
      <c r="BK1193" s="132"/>
      <c r="BL1193" s="132"/>
      <c r="BM1193" s="174"/>
    </row>
    <row r="1194" spans="1:65" s="40" customFormat="1" ht="15" x14ac:dyDescent="0.25">
      <c r="A1194" s="43"/>
      <c r="B1194" s="48"/>
      <c r="C1194" s="763"/>
      <c r="D1194" s="763"/>
      <c r="E1194" s="763"/>
      <c r="F1194" s="763"/>
      <c r="G1194" s="763"/>
      <c r="H1194" s="763"/>
      <c r="I1194" s="763"/>
      <c r="J1194" s="763"/>
      <c r="K1194" s="132"/>
      <c r="L1194" s="132"/>
      <c r="M1194" s="174"/>
      <c r="N1194" s="43"/>
      <c r="O1194" s="48"/>
      <c r="P1194" s="174"/>
      <c r="Q1194" s="174"/>
      <c r="R1194" s="174"/>
      <c r="S1194" s="174"/>
      <c r="T1194" s="174"/>
      <c r="U1194" s="50"/>
      <c r="V1194" s="50"/>
      <c r="W1194" s="50"/>
      <c r="X1194" s="132"/>
      <c r="Y1194" s="132"/>
      <c r="Z1194" s="174"/>
      <c r="AA1194" s="43"/>
      <c r="AB1194" s="48"/>
      <c r="AC1194" s="174"/>
      <c r="AD1194" s="174"/>
      <c r="AE1194" s="174"/>
      <c r="AF1194" s="174"/>
      <c r="AG1194" s="174"/>
      <c r="AH1194" s="50"/>
      <c r="AI1194" s="50"/>
      <c r="AJ1194" s="50"/>
      <c r="AK1194" s="132"/>
      <c r="AL1194" s="132"/>
      <c r="AM1194" s="174"/>
      <c r="AN1194" s="43"/>
      <c r="AO1194" s="48"/>
      <c r="AP1194" s="174"/>
      <c r="AQ1194" s="174"/>
      <c r="AR1194" s="174"/>
      <c r="AS1194" s="174"/>
      <c r="AT1194" s="174"/>
      <c r="AU1194" s="50"/>
      <c r="AV1194" s="50"/>
      <c r="AW1194" s="50"/>
      <c r="AX1194" s="132"/>
      <c r="AY1194" s="132"/>
      <c r="AZ1194" s="174"/>
      <c r="BA1194" s="43"/>
      <c r="BB1194" s="48"/>
      <c r="BC1194" s="174"/>
      <c r="BD1194" s="174"/>
      <c r="BE1194" s="174"/>
      <c r="BF1194" s="174"/>
      <c r="BG1194" s="174"/>
      <c r="BH1194" s="50"/>
      <c r="BI1194" s="50"/>
      <c r="BJ1194" s="50"/>
      <c r="BK1194" s="132"/>
      <c r="BL1194" s="132"/>
      <c r="BM1194" s="174"/>
    </row>
    <row r="1195" spans="1:65" s="40" customFormat="1" ht="15" x14ac:dyDescent="0.25">
      <c r="A1195" s="43"/>
      <c r="B1195" s="48"/>
      <c r="C1195" s="763"/>
      <c r="D1195" s="763"/>
      <c r="E1195" s="763"/>
      <c r="F1195" s="763"/>
      <c r="G1195" s="763"/>
      <c r="H1195" s="763"/>
      <c r="I1195" s="763"/>
      <c r="J1195" s="763"/>
      <c r="K1195" s="132"/>
      <c r="L1195" s="132"/>
      <c r="M1195" s="174"/>
      <c r="N1195" s="43"/>
      <c r="O1195" s="48"/>
      <c r="P1195" s="174"/>
      <c r="Q1195" s="174"/>
      <c r="R1195" s="174"/>
      <c r="S1195" s="174"/>
      <c r="T1195" s="174"/>
      <c r="U1195" s="50"/>
      <c r="V1195" s="50"/>
      <c r="W1195" s="50"/>
      <c r="X1195" s="132"/>
      <c r="Y1195" s="132"/>
      <c r="Z1195" s="174"/>
      <c r="AA1195" s="43"/>
      <c r="AB1195" s="48"/>
      <c r="AC1195" s="174"/>
      <c r="AD1195" s="174"/>
      <c r="AE1195" s="174"/>
      <c r="AF1195" s="174"/>
      <c r="AG1195" s="174"/>
      <c r="AH1195" s="50"/>
      <c r="AI1195" s="50"/>
      <c r="AJ1195" s="50"/>
      <c r="AK1195" s="132"/>
      <c r="AL1195" s="132"/>
      <c r="AM1195" s="174"/>
      <c r="AN1195" s="43"/>
      <c r="AO1195" s="48"/>
      <c r="AP1195" s="174"/>
      <c r="AQ1195" s="174"/>
      <c r="AR1195" s="174"/>
      <c r="AS1195" s="174"/>
      <c r="AT1195" s="174"/>
      <c r="AU1195" s="50"/>
      <c r="AV1195" s="50"/>
      <c r="AW1195" s="50"/>
      <c r="AX1195" s="132"/>
      <c r="AY1195" s="132"/>
      <c r="AZ1195" s="174"/>
      <c r="BA1195" s="43"/>
      <c r="BB1195" s="48"/>
      <c r="BC1195" s="174"/>
      <c r="BD1195" s="174"/>
      <c r="BE1195" s="174"/>
      <c r="BF1195" s="174"/>
      <c r="BG1195" s="174"/>
      <c r="BH1195" s="50"/>
      <c r="BI1195" s="50"/>
      <c r="BJ1195" s="50"/>
      <c r="BK1195" s="132"/>
      <c r="BL1195" s="132"/>
      <c r="BM1195" s="174"/>
    </row>
    <row r="1196" spans="1:65" s="5" customFormat="1" x14ac:dyDescent="0.2">
      <c r="B1196" s="24"/>
      <c r="H1196" s="24"/>
      <c r="I1196" s="98"/>
      <c r="K1196" s="130"/>
      <c r="L1196" s="51"/>
      <c r="M1196" s="59"/>
      <c r="O1196" s="24"/>
      <c r="U1196" s="51"/>
      <c r="V1196" s="108"/>
      <c r="W1196" s="51"/>
      <c r="X1196" s="130"/>
      <c r="Y1196" s="51"/>
      <c r="Z1196" s="59"/>
      <c r="AB1196" s="24"/>
      <c r="AH1196" s="51"/>
      <c r="AI1196" s="108"/>
      <c r="AJ1196" s="51"/>
      <c r="AK1196" s="130"/>
      <c r="AL1196" s="51"/>
      <c r="AM1196" s="59"/>
      <c r="AO1196" s="24"/>
      <c r="AU1196" s="51"/>
      <c r="AV1196" s="108"/>
      <c r="AW1196" s="51"/>
      <c r="AX1196" s="130"/>
      <c r="AY1196" s="51"/>
      <c r="AZ1196" s="59"/>
      <c r="BB1196" s="24"/>
      <c r="BH1196" s="51"/>
      <c r="BI1196" s="108"/>
      <c r="BJ1196" s="51"/>
      <c r="BK1196" s="130"/>
      <c r="BL1196" s="51"/>
      <c r="BM1196" s="59"/>
    </row>
    <row r="1197" spans="1:65" s="5" customFormat="1" x14ac:dyDescent="0.2">
      <c r="A1197" s="364"/>
      <c r="B1197" s="24"/>
      <c r="C1197" s="686"/>
      <c r="D1197" s="686"/>
      <c r="E1197" s="683"/>
      <c r="F1197" s="683"/>
      <c r="G1197" s="683"/>
      <c r="H1197" s="683"/>
      <c r="I1197" s="683"/>
      <c r="J1197" s="683"/>
      <c r="K1197" s="130"/>
      <c r="L1197" s="51"/>
      <c r="M1197" s="59"/>
      <c r="N1197" s="364"/>
      <c r="O1197" s="24"/>
      <c r="P1197" s="686"/>
      <c r="Q1197" s="686"/>
      <c r="R1197" s="59"/>
      <c r="S1197" s="59"/>
      <c r="T1197" s="59"/>
      <c r="U1197" s="51"/>
      <c r="V1197" s="51"/>
      <c r="W1197" s="51"/>
      <c r="X1197" s="130"/>
      <c r="Y1197" s="51"/>
      <c r="Z1197" s="59"/>
      <c r="AA1197" s="364"/>
      <c r="AB1197" s="24"/>
      <c r="AC1197" s="686"/>
      <c r="AD1197" s="686"/>
      <c r="AE1197" s="59"/>
      <c r="AF1197" s="59"/>
      <c r="AG1197" s="59"/>
      <c r="AH1197" s="51"/>
      <c r="AI1197" s="51"/>
      <c r="AJ1197" s="51"/>
      <c r="AK1197" s="130"/>
      <c r="AL1197" s="51"/>
      <c r="AM1197" s="59"/>
      <c r="AN1197" s="364"/>
      <c r="AO1197" s="24"/>
      <c r="AP1197" s="686"/>
      <c r="AQ1197" s="686"/>
      <c r="AR1197" s="59"/>
      <c r="AS1197" s="59"/>
      <c r="AT1197" s="59"/>
      <c r="AU1197" s="51"/>
      <c r="AV1197" s="51"/>
      <c r="AW1197" s="51"/>
      <c r="AX1197" s="130"/>
      <c r="AY1197" s="51"/>
      <c r="AZ1197" s="59"/>
      <c r="BA1197" s="364"/>
      <c r="BB1197" s="24"/>
      <c r="BC1197" s="686"/>
      <c r="BD1197" s="686"/>
      <c r="BE1197" s="59"/>
      <c r="BF1197" s="59"/>
      <c r="BG1197" s="59"/>
      <c r="BH1197" s="51"/>
      <c r="BI1197" s="51"/>
      <c r="BJ1197" s="51"/>
      <c r="BK1197" s="130"/>
      <c r="BL1197" s="51"/>
      <c r="BM1197" s="59"/>
    </row>
    <row r="1198" spans="1:65" s="12" customFormat="1" ht="15" customHeight="1" x14ac:dyDescent="0.2">
      <c r="A1198" s="11"/>
      <c r="B1198" s="50"/>
      <c r="C1198" s="686"/>
      <c r="D1198" s="686"/>
      <c r="E1198" s="51"/>
      <c r="F1198" s="51"/>
      <c r="G1198" s="51"/>
      <c r="H1198" s="51"/>
      <c r="I1198" s="699"/>
      <c r="J1198" s="699"/>
      <c r="K1198" s="50"/>
      <c r="L1198" s="50"/>
      <c r="M1198" s="166"/>
      <c r="N1198" s="11"/>
      <c r="O1198" s="50"/>
      <c r="P1198" s="686"/>
      <c r="Q1198" s="686"/>
      <c r="R1198" s="51"/>
      <c r="S1198" s="51"/>
      <c r="T1198" s="51"/>
      <c r="U1198" s="51"/>
      <c r="V1198" s="699"/>
      <c r="W1198" s="699"/>
      <c r="X1198" s="50"/>
      <c r="Y1198" s="50"/>
      <c r="Z1198" s="166"/>
      <c r="AA1198" s="11"/>
      <c r="AB1198" s="50"/>
      <c r="AC1198" s="686"/>
      <c r="AD1198" s="686"/>
      <c r="AE1198" s="51"/>
      <c r="AF1198" s="51"/>
      <c r="AG1198" s="51"/>
      <c r="AH1198" s="51"/>
      <c r="AI1198" s="699"/>
      <c r="AJ1198" s="699"/>
      <c r="AK1198" s="50"/>
      <c r="AL1198" s="50"/>
      <c r="AM1198" s="166"/>
      <c r="AN1198" s="11"/>
      <c r="AO1198" s="50"/>
      <c r="AP1198" s="686"/>
      <c r="AQ1198" s="686"/>
      <c r="AR1198" s="51"/>
      <c r="AS1198" s="51"/>
      <c r="AT1198" s="51"/>
      <c r="AU1198" s="51"/>
      <c r="AV1198" s="699"/>
      <c r="AW1198" s="699"/>
      <c r="AX1198" s="50"/>
      <c r="AY1198" s="50"/>
      <c r="AZ1198" s="166"/>
      <c r="BA1198" s="11"/>
      <c r="BB1198" s="50"/>
      <c r="BC1198" s="686"/>
      <c r="BD1198" s="686"/>
      <c r="BE1198" s="51"/>
      <c r="BF1198" s="51"/>
      <c r="BG1198" s="51"/>
      <c r="BH1198" s="51"/>
      <c r="BI1198" s="699"/>
      <c r="BJ1198" s="699"/>
      <c r="BK1198" s="50"/>
      <c r="BL1198" s="50"/>
      <c r="BM1198" s="166"/>
    </row>
    <row r="1199" spans="1:65" s="12" customFormat="1" ht="15" x14ac:dyDescent="0.2">
      <c r="A1199" s="11"/>
      <c r="B1199" s="50"/>
      <c r="C1199" s="686"/>
      <c r="D1199" s="686"/>
      <c r="E1199" s="50"/>
      <c r="F1199" s="50"/>
      <c r="G1199" s="50"/>
      <c r="H1199" s="50"/>
      <c r="I1199" s="698"/>
      <c r="J1199" s="698"/>
      <c r="K1199" s="51"/>
      <c r="L1199" s="50"/>
      <c r="M1199" s="166"/>
      <c r="N1199" s="11"/>
      <c r="O1199" s="50"/>
      <c r="P1199" s="686"/>
      <c r="Q1199" s="686"/>
      <c r="R1199" s="50"/>
      <c r="S1199" s="50"/>
      <c r="T1199" s="50"/>
      <c r="U1199" s="50"/>
      <c r="V1199" s="698"/>
      <c r="W1199" s="698"/>
      <c r="X1199" s="51"/>
      <c r="Y1199" s="50"/>
      <c r="Z1199" s="166"/>
      <c r="AA1199" s="11"/>
      <c r="AB1199" s="50"/>
      <c r="AC1199" s="686"/>
      <c r="AD1199" s="686"/>
      <c r="AE1199" s="50"/>
      <c r="AF1199" s="50"/>
      <c r="AG1199" s="50"/>
      <c r="AH1199" s="50"/>
      <c r="AI1199" s="698"/>
      <c r="AJ1199" s="698"/>
      <c r="AK1199" s="51"/>
      <c r="AL1199" s="50"/>
      <c r="AM1199" s="166"/>
      <c r="AN1199" s="11"/>
      <c r="AO1199" s="50"/>
      <c r="AP1199" s="686"/>
      <c r="AQ1199" s="686"/>
      <c r="AR1199" s="50"/>
      <c r="AS1199" s="50"/>
      <c r="AT1199" s="50"/>
      <c r="AU1199" s="50"/>
      <c r="AV1199" s="698"/>
      <c r="AW1199" s="698"/>
      <c r="AX1199" s="51"/>
      <c r="AY1199" s="50"/>
      <c r="AZ1199" s="166"/>
      <c r="BA1199" s="11"/>
      <c r="BB1199" s="50"/>
      <c r="BC1199" s="686"/>
      <c r="BD1199" s="686"/>
      <c r="BE1199" s="50"/>
      <c r="BF1199" s="50"/>
      <c r="BG1199" s="50"/>
      <c r="BH1199" s="50"/>
      <c r="BI1199" s="698"/>
      <c r="BJ1199" s="698"/>
      <c r="BK1199" s="51"/>
      <c r="BL1199" s="50"/>
      <c r="BM1199" s="166"/>
    </row>
    <row r="1200" spans="1:65" s="12" customFormat="1" ht="17.100000000000001" customHeight="1" x14ac:dyDescent="0.2">
      <c r="A1200" s="11"/>
      <c r="B1200" s="50"/>
      <c r="C1200" s="688"/>
      <c r="D1200" s="688"/>
      <c r="E1200" s="54"/>
      <c r="F1200" s="54"/>
      <c r="G1200" s="54"/>
      <c r="H1200" s="54"/>
      <c r="I1200" s="105"/>
      <c r="J1200" s="54"/>
      <c r="K1200" s="50"/>
      <c r="L1200" s="50"/>
      <c r="M1200" s="166"/>
      <c r="N1200" s="11"/>
      <c r="O1200" s="50"/>
      <c r="P1200" s="688"/>
      <c r="Q1200" s="688"/>
      <c r="R1200" s="54"/>
      <c r="S1200" s="54"/>
      <c r="T1200" s="54"/>
      <c r="U1200" s="54"/>
      <c r="V1200" s="105"/>
      <c r="W1200" s="54"/>
      <c r="X1200" s="50"/>
      <c r="Y1200" s="50"/>
      <c r="Z1200" s="166"/>
      <c r="AA1200" s="11"/>
      <c r="AB1200" s="50"/>
      <c r="AC1200" s="688"/>
      <c r="AD1200" s="688"/>
      <c r="AE1200" s="54"/>
      <c r="AF1200" s="54"/>
      <c r="AG1200" s="54"/>
      <c r="AH1200" s="54"/>
      <c r="AI1200" s="105"/>
      <c r="AJ1200" s="54"/>
      <c r="AK1200" s="50"/>
      <c r="AL1200" s="50"/>
      <c r="AM1200" s="166"/>
      <c r="AN1200" s="11"/>
      <c r="AO1200" s="50"/>
      <c r="AP1200" s="688"/>
      <c r="AQ1200" s="688"/>
      <c r="AR1200" s="54"/>
      <c r="AS1200" s="54"/>
      <c r="AT1200" s="54"/>
      <c r="AU1200" s="54"/>
      <c r="AV1200" s="105"/>
      <c r="AW1200" s="54"/>
      <c r="AX1200" s="50"/>
      <c r="AY1200" s="50"/>
      <c r="AZ1200" s="166"/>
      <c r="BA1200" s="11"/>
      <c r="BB1200" s="50"/>
      <c r="BC1200" s="688"/>
      <c r="BD1200" s="688"/>
      <c r="BE1200" s="54"/>
      <c r="BF1200" s="54"/>
      <c r="BG1200" s="54"/>
      <c r="BH1200" s="54"/>
      <c r="BI1200" s="105"/>
      <c r="BJ1200" s="54"/>
      <c r="BK1200" s="50"/>
      <c r="BL1200" s="50"/>
      <c r="BM1200" s="166"/>
    </row>
    <row r="1201" spans="1:65" s="12" customFormat="1" ht="17.100000000000001" customHeight="1" x14ac:dyDescent="0.2">
      <c r="A1201" s="13"/>
      <c r="B1201" s="50"/>
      <c r="C1201" s="685"/>
      <c r="D1201" s="685"/>
      <c r="E1201" s="54"/>
      <c r="F1201" s="54"/>
      <c r="G1201" s="54"/>
      <c r="H1201" s="54"/>
      <c r="I1201" s="105"/>
      <c r="J1201" s="54"/>
      <c r="K1201" s="50"/>
      <c r="L1201" s="50"/>
      <c r="M1201" s="166"/>
      <c r="N1201" s="13"/>
      <c r="O1201" s="50"/>
      <c r="P1201" s="685"/>
      <c r="Q1201" s="685"/>
      <c r="R1201" s="54"/>
      <c r="S1201" s="54"/>
      <c r="T1201" s="54"/>
      <c r="U1201" s="54"/>
      <c r="V1201" s="105"/>
      <c r="W1201" s="54"/>
      <c r="X1201" s="50"/>
      <c r="Y1201" s="50"/>
      <c r="Z1201" s="166"/>
      <c r="AA1201" s="13"/>
      <c r="AB1201" s="50"/>
      <c r="AC1201" s="685"/>
      <c r="AD1201" s="685"/>
      <c r="AE1201" s="54"/>
      <c r="AF1201" s="54"/>
      <c r="AG1201" s="54"/>
      <c r="AH1201" s="54"/>
      <c r="AI1201" s="105"/>
      <c r="AJ1201" s="54"/>
      <c r="AK1201" s="50"/>
      <c r="AL1201" s="50"/>
      <c r="AM1201" s="166"/>
      <c r="AN1201" s="13"/>
      <c r="AO1201" s="50"/>
      <c r="AP1201" s="685"/>
      <c r="AQ1201" s="685"/>
      <c r="AR1201" s="54"/>
      <c r="AS1201" s="54"/>
      <c r="AT1201" s="54"/>
      <c r="AU1201" s="54"/>
      <c r="AV1201" s="105"/>
      <c r="AW1201" s="54"/>
      <c r="AX1201" s="50"/>
      <c r="AY1201" s="50"/>
      <c r="AZ1201" s="166"/>
      <c r="BA1201" s="13"/>
      <c r="BB1201" s="50"/>
      <c r="BC1201" s="685"/>
      <c r="BD1201" s="685"/>
      <c r="BE1201" s="54"/>
      <c r="BF1201" s="54"/>
      <c r="BG1201" s="54"/>
      <c r="BH1201" s="54"/>
      <c r="BI1201" s="105"/>
      <c r="BJ1201" s="54"/>
      <c r="BK1201" s="50"/>
      <c r="BL1201" s="50"/>
      <c r="BM1201" s="166"/>
    </row>
    <row r="1202" spans="1:65" s="12" customFormat="1" ht="17.100000000000001" customHeight="1" x14ac:dyDescent="0.2">
      <c r="A1202" s="13"/>
      <c r="B1202" s="50"/>
      <c r="C1202" s="685"/>
      <c r="D1202" s="685"/>
      <c r="E1202" s="54"/>
      <c r="F1202" s="54"/>
      <c r="G1202" s="54"/>
      <c r="H1202" s="54"/>
      <c r="I1202" s="105"/>
      <c r="J1202" s="54"/>
      <c r="K1202" s="50"/>
      <c r="L1202" s="50"/>
      <c r="M1202" s="166"/>
      <c r="N1202" s="13"/>
      <c r="O1202" s="50"/>
      <c r="P1202" s="685"/>
      <c r="Q1202" s="685"/>
      <c r="R1202" s="54"/>
      <c r="S1202" s="54"/>
      <c r="T1202" s="54"/>
      <c r="U1202" s="54"/>
      <c r="V1202" s="105"/>
      <c r="W1202" s="54"/>
      <c r="X1202" s="50"/>
      <c r="Y1202" s="50"/>
      <c r="Z1202" s="166"/>
      <c r="AA1202" s="13"/>
      <c r="AB1202" s="50"/>
      <c r="AC1202" s="685"/>
      <c r="AD1202" s="685"/>
      <c r="AE1202" s="54"/>
      <c r="AF1202" s="54"/>
      <c r="AG1202" s="54"/>
      <c r="AH1202" s="54"/>
      <c r="AI1202" s="105"/>
      <c r="AJ1202" s="54"/>
      <c r="AK1202" s="50"/>
      <c r="AL1202" s="50"/>
      <c r="AM1202" s="166"/>
      <c r="AN1202" s="13"/>
      <c r="AO1202" s="50"/>
      <c r="AP1202" s="685"/>
      <c r="AQ1202" s="685"/>
      <c r="AR1202" s="54"/>
      <c r="AS1202" s="54"/>
      <c r="AT1202" s="54"/>
      <c r="AU1202" s="54"/>
      <c r="AV1202" s="105"/>
      <c r="AW1202" s="54"/>
      <c r="AX1202" s="50"/>
      <c r="AY1202" s="50"/>
      <c r="AZ1202" s="166"/>
      <c r="BA1202" s="13"/>
      <c r="BB1202" s="50"/>
      <c r="BC1202" s="685"/>
      <c r="BD1202" s="685"/>
      <c r="BE1202" s="54"/>
      <c r="BF1202" s="54"/>
      <c r="BG1202" s="54"/>
      <c r="BH1202" s="54"/>
      <c r="BI1202" s="105"/>
      <c r="BJ1202" s="54"/>
      <c r="BK1202" s="50"/>
      <c r="BL1202" s="50"/>
      <c r="BM1202" s="166"/>
    </row>
    <row r="1203" spans="1:65" s="12" customFormat="1" ht="17.100000000000001" customHeight="1" x14ac:dyDescent="0.2">
      <c r="A1203" s="13"/>
      <c r="B1203" s="50"/>
      <c r="C1203" s="685"/>
      <c r="D1203" s="685"/>
      <c r="E1203" s="54"/>
      <c r="F1203" s="54"/>
      <c r="G1203" s="54"/>
      <c r="H1203" s="54"/>
      <c r="I1203" s="105"/>
      <c r="J1203" s="54"/>
      <c r="K1203" s="50"/>
      <c r="L1203" s="50"/>
      <c r="M1203" s="166"/>
      <c r="N1203" s="13"/>
      <c r="O1203" s="50"/>
      <c r="P1203" s="685"/>
      <c r="Q1203" s="685"/>
      <c r="R1203" s="54"/>
      <c r="S1203" s="54"/>
      <c r="T1203" s="54"/>
      <c r="U1203" s="54"/>
      <c r="V1203" s="105"/>
      <c r="W1203" s="54"/>
      <c r="X1203" s="50"/>
      <c r="Y1203" s="50"/>
      <c r="Z1203" s="166"/>
      <c r="AA1203" s="13"/>
      <c r="AB1203" s="50"/>
      <c r="AC1203" s="685"/>
      <c r="AD1203" s="685"/>
      <c r="AE1203" s="54"/>
      <c r="AF1203" s="54"/>
      <c r="AG1203" s="54"/>
      <c r="AH1203" s="54"/>
      <c r="AI1203" s="105"/>
      <c r="AJ1203" s="54"/>
      <c r="AK1203" s="50"/>
      <c r="AL1203" s="50"/>
      <c r="AM1203" s="166"/>
      <c r="AN1203" s="13"/>
      <c r="AO1203" s="50"/>
      <c r="AP1203" s="685"/>
      <c r="AQ1203" s="685"/>
      <c r="AR1203" s="54"/>
      <c r="AS1203" s="54"/>
      <c r="AT1203" s="54"/>
      <c r="AU1203" s="54"/>
      <c r="AV1203" s="105"/>
      <c r="AW1203" s="54"/>
      <c r="AX1203" s="50"/>
      <c r="AY1203" s="50"/>
      <c r="AZ1203" s="166"/>
      <c r="BA1203" s="13"/>
      <c r="BB1203" s="50"/>
      <c r="BC1203" s="685"/>
      <c r="BD1203" s="685"/>
      <c r="BE1203" s="54"/>
      <c r="BF1203" s="54"/>
      <c r="BG1203" s="54"/>
      <c r="BH1203" s="54"/>
      <c r="BI1203" s="105"/>
      <c r="BJ1203" s="54"/>
      <c r="BK1203" s="50"/>
      <c r="BL1203" s="50"/>
      <c r="BM1203" s="166"/>
    </row>
    <row r="1204" spans="1:65" s="12" customFormat="1" ht="17.100000000000001" customHeight="1" x14ac:dyDescent="0.2">
      <c r="A1204" s="13"/>
      <c r="B1204" s="50"/>
      <c r="C1204" s="685"/>
      <c r="D1204" s="685"/>
      <c r="E1204" s="54"/>
      <c r="F1204" s="54"/>
      <c r="G1204" s="54"/>
      <c r="H1204" s="54"/>
      <c r="I1204" s="105"/>
      <c r="J1204" s="54"/>
      <c r="K1204" s="50"/>
      <c r="L1204" s="50"/>
      <c r="M1204" s="166"/>
      <c r="N1204" s="13"/>
      <c r="O1204" s="50"/>
      <c r="P1204" s="685"/>
      <c r="Q1204" s="685"/>
      <c r="R1204" s="54"/>
      <c r="S1204" s="54"/>
      <c r="T1204" s="54"/>
      <c r="U1204" s="54"/>
      <c r="V1204" s="105"/>
      <c r="W1204" s="54"/>
      <c r="X1204" s="50"/>
      <c r="Y1204" s="50"/>
      <c r="Z1204" s="166"/>
      <c r="AA1204" s="13"/>
      <c r="AB1204" s="50"/>
      <c r="AC1204" s="685"/>
      <c r="AD1204" s="685"/>
      <c r="AE1204" s="54"/>
      <c r="AF1204" s="54"/>
      <c r="AG1204" s="54"/>
      <c r="AH1204" s="54"/>
      <c r="AI1204" s="105"/>
      <c r="AJ1204" s="54"/>
      <c r="AK1204" s="50"/>
      <c r="AL1204" s="50"/>
      <c r="AM1204" s="166"/>
      <c r="AN1204" s="13"/>
      <c r="AO1204" s="50"/>
      <c r="AP1204" s="685"/>
      <c r="AQ1204" s="685"/>
      <c r="AR1204" s="54"/>
      <c r="AS1204" s="54"/>
      <c r="AT1204" s="54"/>
      <c r="AU1204" s="54"/>
      <c r="AV1204" s="105"/>
      <c r="AW1204" s="54"/>
      <c r="AX1204" s="50"/>
      <c r="AY1204" s="50"/>
      <c r="AZ1204" s="166"/>
      <c r="BA1204" s="13"/>
      <c r="BB1204" s="50"/>
      <c r="BC1204" s="685"/>
      <c r="BD1204" s="685"/>
      <c r="BE1204" s="54"/>
      <c r="BF1204" s="54"/>
      <c r="BG1204" s="54"/>
      <c r="BH1204" s="54"/>
      <c r="BI1204" s="105"/>
      <c r="BJ1204" s="54"/>
      <c r="BK1204" s="50"/>
      <c r="BL1204" s="50"/>
      <c r="BM1204" s="166"/>
    </row>
    <row r="1205" spans="1:65" s="12" customFormat="1" ht="17.100000000000001" customHeight="1" x14ac:dyDescent="0.2">
      <c r="A1205" s="13"/>
      <c r="B1205" s="50"/>
      <c r="C1205" s="685"/>
      <c r="D1205" s="685"/>
      <c r="E1205" s="54"/>
      <c r="F1205" s="54"/>
      <c r="G1205" s="54"/>
      <c r="H1205" s="54"/>
      <c r="I1205" s="105"/>
      <c r="J1205" s="54"/>
      <c r="K1205" s="50"/>
      <c r="L1205" s="50"/>
      <c r="M1205" s="166"/>
      <c r="N1205" s="13"/>
      <c r="O1205" s="50"/>
      <c r="P1205" s="685"/>
      <c r="Q1205" s="685"/>
      <c r="R1205" s="54"/>
      <c r="S1205" s="54"/>
      <c r="T1205" s="54"/>
      <c r="U1205" s="54"/>
      <c r="V1205" s="105"/>
      <c r="W1205" s="54"/>
      <c r="X1205" s="50"/>
      <c r="Y1205" s="50"/>
      <c r="Z1205" s="166"/>
      <c r="AA1205" s="13"/>
      <c r="AB1205" s="50"/>
      <c r="AC1205" s="685"/>
      <c r="AD1205" s="685"/>
      <c r="AE1205" s="54"/>
      <c r="AF1205" s="54"/>
      <c r="AG1205" s="54"/>
      <c r="AH1205" s="54"/>
      <c r="AI1205" s="105"/>
      <c r="AJ1205" s="54"/>
      <c r="AK1205" s="50"/>
      <c r="AL1205" s="50"/>
      <c r="AM1205" s="166"/>
      <c r="AN1205" s="13"/>
      <c r="AO1205" s="50"/>
      <c r="AP1205" s="685"/>
      <c r="AQ1205" s="685"/>
      <c r="AR1205" s="54"/>
      <c r="AS1205" s="54"/>
      <c r="AT1205" s="54"/>
      <c r="AU1205" s="54"/>
      <c r="AV1205" s="105"/>
      <c r="AW1205" s="54"/>
      <c r="AX1205" s="50"/>
      <c r="AY1205" s="50"/>
      <c r="AZ1205" s="166"/>
      <c r="BA1205" s="13"/>
      <c r="BB1205" s="50"/>
      <c r="BC1205" s="685"/>
      <c r="BD1205" s="685"/>
      <c r="BE1205" s="54"/>
      <c r="BF1205" s="54"/>
      <c r="BG1205" s="54"/>
      <c r="BH1205" s="54"/>
      <c r="BI1205" s="105"/>
      <c r="BJ1205" s="54"/>
      <c r="BK1205" s="50"/>
      <c r="BL1205" s="50"/>
      <c r="BM1205" s="166"/>
    </row>
    <row r="1206" spans="1:65" s="12" customFormat="1" ht="17.100000000000001" customHeight="1" x14ac:dyDescent="0.2">
      <c r="B1206" s="50"/>
      <c r="C1206" s="685"/>
      <c r="D1206" s="685"/>
      <c r="E1206" s="54"/>
      <c r="F1206" s="54"/>
      <c r="G1206" s="54"/>
      <c r="H1206" s="54"/>
      <c r="I1206" s="105"/>
      <c r="J1206" s="54"/>
      <c r="K1206" s="50"/>
      <c r="L1206" s="50"/>
      <c r="M1206" s="166"/>
      <c r="O1206" s="50"/>
      <c r="P1206" s="685"/>
      <c r="Q1206" s="685"/>
      <c r="R1206" s="54"/>
      <c r="S1206" s="54"/>
      <c r="T1206" s="54"/>
      <c r="U1206" s="54"/>
      <c r="V1206" s="105"/>
      <c r="W1206" s="54"/>
      <c r="X1206" s="50"/>
      <c r="Y1206" s="50"/>
      <c r="Z1206" s="166"/>
      <c r="AB1206" s="50"/>
      <c r="AC1206" s="685"/>
      <c r="AD1206" s="685"/>
      <c r="AE1206" s="54"/>
      <c r="AF1206" s="54"/>
      <c r="AG1206" s="54"/>
      <c r="AH1206" s="54"/>
      <c r="AI1206" s="105"/>
      <c r="AJ1206" s="54"/>
      <c r="AK1206" s="50"/>
      <c r="AL1206" s="50"/>
      <c r="AM1206" s="166"/>
      <c r="AO1206" s="50"/>
      <c r="AP1206" s="685"/>
      <c r="AQ1206" s="685"/>
      <c r="AR1206" s="54"/>
      <c r="AS1206" s="54"/>
      <c r="AT1206" s="54"/>
      <c r="AU1206" s="54"/>
      <c r="AV1206" s="105"/>
      <c r="AW1206" s="54"/>
      <c r="AX1206" s="50"/>
      <c r="AY1206" s="50"/>
      <c r="AZ1206" s="166"/>
      <c r="BB1206" s="50"/>
      <c r="BC1206" s="685"/>
      <c r="BD1206" s="685"/>
      <c r="BE1206" s="54"/>
      <c r="BF1206" s="54"/>
      <c r="BG1206" s="54"/>
      <c r="BH1206" s="54"/>
      <c r="BI1206" s="105"/>
      <c r="BJ1206" s="54"/>
      <c r="BK1206" s="50"/>
      <c r="BL1206" s="50"/>
      <c r="BM1206" s="166"/>
    </row>
    <row r="1207" spans="1:65" s="12" customFormat="1" ht="17.100000000000001" customHeight="1" x14ac:dyDescent="0.2">
      <c r="B1207" s="50"/>
      <c r="C1207" s="685"/>
      <c r="D1207" s="685"/>
      <c r="E1207" s="54"/>
      <c r="F1207" s="54"/>
      <c r="G1207" s="54"/>
      <c r="H1207" s="54"/>
      <c r="I1207" s="105"/>
      <c r="J1207" s="54"/>
      <c r="K1207" s="50"/>
      <c r="L1207" s="50"/>
      <c r="M1207" s="166"/>
      <c r="O1207" s="50"/>
      <c r="P1207" s="685"/>
      <c r="Q1207" s="685"/>
      <c r="R1207" s="54"/>
      <c r="S1207" s="54"/>
      <c r="T1207" s="54"/>
      <c r="U1207" s="54"/>
      <c r="V1207" s="105"/>
      <c r="W1207" s="54"/>
      <c r="X1207" s="50"/>
      <c r="Y1207" s="50"/>
      <c r="Z1207" s="166"/>
      <c r="AB1207" s="50"/>
      <c r="AC1207" s="685"/>
      <c r="AD1207" s="685"/>
      <c r="AE1207" s="54"/>
      <c r="AF1207" s="54"/>
      <c r="AG1207" s="54"/>
      <c r="AH1207" s="54"/>
      <c r="AI1207" s="105"/>
      <c r="AJ1207" s="54"/>
      <c r="AK1207" s="50"/>
      <c r="AL1207" s="50"/>
      <c r="AM1207" s="166"/>
      <c r="AO1207" s="50"/>
      <c r="AP1207" s="685"/>
      <c r="AQ1207" s="685"/>
      <c r="AR1207" s="54"/>
      <c r="AS1207" s="54"/>
      <c r="AT1207" s="54"/>
      <c r="AU1207" s="54"/>
      <c r="AV1207" s="105"/>
      <c r="AW1207" s="54"/>
      <c r="AX1207" s="50"/>
      <c r="AY1207" s="50"/>
      <c r="AZ1207" s="166"/>
      <c r="BB1207" s="50"/>
      <c r="BC1207" s="685"/>
      <c r="BD1207" s="685"/>
      <c r="BE1207" s="54"/>
      <c r="BF1207" s="54"/>
      <c r="BG1207" s="54"/>
      <c r="BH1207" s="54"/>
      <c r="BI1207" s="105"/>
      <c r="BJ1207" s="54"/>
      <c r="BK1207" s="50"/>
      <c r="BL1207" s="50"/>
      <c r="BM1207" s="166"/>
    </row>
    <row r="1208" spans="1:65" s="12" customFormat="1" ht="17.100000000000001" customHeight="1" x14ac:dyDescent="0.2">
      <c r="B1208" s="50"/>
      <c r="C1208" s="685"/>
      <c r="D1208" s="685"/>
      <c r="E1208" s="54"/>
      <c r="F1208" s="54"/>
      <c r="G1208" s="54"/>
      <c r="H1208" s="54"/>
      <c r="I1208" s="105"/>
      <c r="J1208" s="54"/>
      <c r="K1208" s="50"/>
      <c r="L1208" s="50"/>
      <c r="M1208" s="166"/>
      <c r="O1208" s="50"/>
      <c r="P1208" s="685"/>
      <c r="Q1208" s="685"/>
      <c r="R1208" s="54"/>
      <c r="S1208" s="54"/>
      <c r="T1208" s="54"/>
      <c r="U1208" s="54"/>
      <c r="V1208" s="105"/>
      <c r="W1208" s="54"/>
      <c r="X1208" s="50"/>
      <c r="Y1208" s="50"/>
      <c r="Z1208" s="166"/>
      <c r="AB1208" s="50"/>
      <c r="AC1208" s="685"/>
      <c r="AD1208" s="685"/>
      <c r="AE1208" s="54"/>
      <c r="AF1208" s="54"/>
      <c r="AG1208" s="54"/>
      <c r="AH1208" s="54"/>
      <c r="AI1208" s="105"/>
      <c r="AJ1208" s="54"/>
      <c r="AK1208" s="50"/>
      <c r="AL1208" s="50"/>
      <c r="AM1208" s="166"/>
      <c r="AO1208" s="50"/>
      <c r="AP1208" s="685"/>
      <c r="AQ1208" s="685"/>
      <c r="AR1208" s="54"/>
      <c r="AS1208" s="54"/>
      <c r="AT1208" s="54"/>
      <c r="AU1208" s="54"/>
      <c r="AV1208" s="105"/>
      <c r="AW1208" s="54"/>
      <c r="AX1208" s="50"/>
      <c r="AY1208" s="50"/>
      <c r="AZ1208" s="166"/>
      <c r="BB1208" s="50"/>
      <c r="BC1208" s="685"/>
      <c r="BD1208" s="685"/>
      <c r="BE1208" s="54"/>
      <c r="BF1208" s="54"/>
      <c r="BG1208" s="54"/>
      <c r="BH1208" s="54"/>
      <c r="BI1208" s="105"/>
      <c r="BJ1208" s="54"/>
      <c r="BK1208" s="50"/>
      <c r="BL1208" s="50"/>
      <c r="BM1208" s="166"/>
    </row>
    <row r="1209" spans="1:65" s="12" customFormat="1" ht="17.100000000000001" customHeight="1" x14ac:dyDescent="0.2">
      <c r="B1209" s="50"/>
      <c r="C1209" s="685"/>
      <c r="D1209" s="685"/>
      <c r="E1209" s="54"/>
      <c r="F1209" s="54"/>
      <c r="G1209" s="54"/>
      <c r="H1209" s="54"/>
      <c r="I1209" s="105"/>
      <c r="J1209" s="54"/>
      <c r="K1209" s="50"/>
      <c r="L1209" s="50"/>
      <c r="M1209" s="166"/>
      <c r="O1209" s="50"/>
      <c r="P1209" s="685"/>
      <c r="Q1209" s="685"/>
      <c r="R1209" s="54"/>
      <c r="S1209" s="54"/>
      <c r="T1209" s="54"/>
      <c r="U1209" s="54"/>
      <c r="V1209" s="105"/>
      <c r="W1209" s="54"/>
      <c r="X1209" s="50"/>
      <c r="Y1209" s="50"/>
      <c r="Z1209" s="166"/>
      <c r="AB1209" s="50"/>
      <c r="AC1209" s="685"/>
      <c r="AD1209" s="685"/>
      <c r="AE1209" s="54"/>
      <c r="AF1209" s="54"/>
      <c r="AG1209" s="54"/>
      <c r="AH1209" s="54"/>
      <c r="AI1209" s="105"/>
      <c r="AJ1209" s="54"/>
      <c r="AK1209" s="50"/>
      <c r="AL1209" s="50"/>
      <c r="AM1209" s="166"/>
      <c r="AO1209" s="50"/>
      <c r="AP1209" s="685"/>
      <c r="AQ1209" s="685"/>
      <c r="AR1209" s="54"/>
      <c r="AS1209" s="54"/>
      <c r="AT1209" s="54"/>
      <c r="AU1209" s="54"/>
      <c r="AV1209" s="105"/>
      <c r="AW1209" s="54"/>
      <c r="AX1209" s="50"/>
      <c r="AY1209" s="50"/>
      <c r="AZ1209" s="166"/>
      <c r="BB1209" s="50"/>
      <c r="BC1209" s="685"/>
      <c r="BD1209" s="685"/>
      <c r="BE1209" s="54"/>
      <c r="BF1209" s="54"/>
      <c r="BG1209" s="54"/>
      <c r="BH1209" s="54"/>
      <c r="BI1209" s="105"/>
      <c r="BJ1209" s="54"/>
      <c r="BK1209" s="50"/>
      <c r="BL1209" s="50"/>
      <c r="BM1209" s="166"/>
    </row>
    <row r="1210" spans="1:65" s="12" customFormat="1" ht="17.100000000000001" customHeight="1" x14ac:dyDescent="0.2">
      <c r="B1210" s="50"/>
      <c r="C1210" s="685"/>
      <c r="D1210" s="685"/>
      <c r="E1210" s="54"/>
      <c r="F1210" s="54"/>
      <c r="G1210" s="54"/>
      <c r="H1210" s="54"/>
      <c r="I1210" s="105"/>
      <c r="J1210" s="54"/>
      <c r="K1210" s="50"/>
      <c r="L1210" s="50"/>
      <c r="M1210" s="166"/>
      <c r="O1210" s="50"/>
      <c r="P1210" s="685"/>
      <c r="Q1210" s="685"/>
      <c r="R1210" s="54"/>
      <c r="S1210" s="54"/>
      <c r="T1210" s="54"/>
      <c r="U1210" s="54"/>
      <c r="V1210" s="105"/>
      <c r="W1210" s="54"/>
      <c r="X1210" s="50"/>
      <c r="Y1210" s="50"/>
      <c r="Z1210" s="166"/>
      <c r="AB1210" s="50"/>
      <c r="AC1210" s="685"/>
      <c r="AD1210" s="685"/>
      <c r="AE1210" s="54"/>
      <c r="AF1210" s="54"/>
      <c r="AG1210" s="54"/>
      <c r="AH1210" s="54"/>
      <c r="AI1210" s="105"/>
      <c r="AJ1210" s="54"/>
      <c r="AK1210" s="50"/>
      <c r="AL1210" s="50"/>
      <c r="AM1210" s="166"/>
      <c r="AO1210" s="50"/>
      <c r="AP1210" s="685"/>
      <c r="AQ1210" s="685"/>
      <c r="AR1210" s="54"/>
      <c r="AS1210" s="54"/>
      <c r="AT1210" s="54"/>
      <c r="AU1210" s="54"/>
      <c r="AV1210" s="105"/>
      <c r="AW1210" s="54"/>
      <c r="AX1210" s="50"/>
      <c r="AY1210" s="50"/>
      <c r="AZ1210" s="166"/>
      <c r="BB1210" s="50"/>
      <c r="BC1210" s="685"/>
      <c r="BD1210" s="685"/>
      <c r="BE1210" s="54"/>
      <c r="BF1210" s="54"/>
      <c r="BG1210" s="54"/>
      <c r="BH1210" s="54"/>
      <c r="BI1210" s="105"/>
      <c r="BJ1210" s="54"/>
      <c r="BK1210" s="50"/>
      <c r="BL1210" s="50"/>
      <c r="BM1210" s="166"/>
    </row>
    <row r="1211" spans="1:65" s="12" customFormat="1" ht="17.100000000000001" customHeight="1" x14ac:dyDescent="0.2">
      <c r="B1211" s="50"/>
      <c r="C1211" s="685"/>
      <c r="D1211" s="685"/>
      <c r="E1211" s="54"/>
      <c r="F1211" s="54"/>
      <c r="G1211" s="54"/>
      <c r="H1211" s="54"/>
      <c r="I1211" s="105"/>
      <c r="J1211" s="54"/>
      <c r="K1211" s="50"/>
      <c r="L1211" s="50"/>
      <c r="M1211" s="166"/>
      <c r="O1211" s="50"/>
      <c r="P1211" s="685"/>
      <c r="Q1211" s="685"/>
      <c r="R1211" s="54"/>
      <c r="S1211" s="54"/>
      <c r="T1211" s="54"/>
      <c r="U1211" s="54"/>
      <c r="V1211" s="105"/>
      <c r="W1211" s="54"/>
      <c r="X1211" s="50"/>
      <c r="Y1211" s="50"/>
      <c r="Z1211" s="166"/>
      <c r="AB1211" s="50"/>
      <c r="AC1211" s="685"/>
      <c r="AD1211" s="685"/>
      <c r="AE1211" s="54"/>
      <c r="AF1211" s="54"/>
      <c r="AG1211" s="54"/>
      <c r="AH1211" s="54"/>
      <c r="AI1211" s="105"/>
      <c r="AJ1211" s="54"/>
      <c r="AK1211" s="50"/>
      <c r="AL1211" s="50"/>
      <c r="AM1211" s="166"/>
      <c r="AO1211" s="50"/>
      <c r="AP1211" s="685"/>
      <c r="AQ1211" s="685"/>
      <c r="AR1211" s="54"/>
      <c r="AS1211" s="54"/>
      <c r="AT1211" s="54"/>
      <c r="AU1211" s="54"/>
      <c r="AV1211" s="105"/>
      <c r="AW1211" s="54"/>
      <c r="AX1211" s="50"/>
      <c r="AY1211" s="50"/>
      <c r="AZ1211" s="166"/>
      <c r="BB1211" s="50"/>
      <c r="BC1211" s="685"/>
      <c r="BD1211" s="685"/>
      <c r="BE1211" s="54"/>
      <c r="BF1211" s="54"/>
      <c r="BG1211" s="54"/>
      <c r="BH1211" s="54"/>
      <c r="BI1211" s="105"/>
      <c r="BJ1211" s="54"/>
      <c r="BK1211" s="50"/>
      <c r="BL1211" s="50"/>
      <c r="BM1211" s="166"/>
    </row>
    <row r="1212" spans="1:65" s="12" customFormat="1" ht="17.100000000000001" customHeight="1" x14ac:dyDescent="0.2">
      <c r="B1212" s="50"/>
      <c r="C1212" s="685"/>
      <c r="D1212" s="685"/>
      <c r="E1212" s="54"/>
      <c r="F1212" s="54"/>
      <c r="G1212" s="54"/>
      <c r="H1212" s="54"/>
      <c r="I1212" s="105"/>
      <c r="J1212" s="54"/>
      <c r="K1212" s="50"/>
      <c r="L1212" s="50"/>
      <c r="M1212" s="166"/>
      <c r="O1212" s="50"/>
      <c r="P1212" s="685"/>
      <c r="Q1212" s="685"/>
      <c r="R1212" s="54"/>
      <c r="S1212" s="54"/>
      <c r="T1212" s="54"/>
      <c r="U1212" s="54"/>
      <c r="V1212" s="105"/>
      <c r="W1212" s="54"/>
      <c r="X1212" s="50"/>
      <c r="Y1212" s="50"/>
      <c r="Z1212" s="166"/>
      <c r="AB1212" s="50"/>
      <c r="AC1212" s="685"/>
      <c r="AD1212" s="685"/>
      <c r="AE1212" s="54"/>
      <c r="AF1212" s="54"/>
      <c r="AG1212" s="54"/>
      <c r="AH1212" s="54"/>
      <c r="AI1212" s="105"/>
      <c r="AJ1212" s="54"/>
      <c r="AK1212" s="50"/>
      <c r="AL1212" s="50"/>
      <c r="AM1212" s="166"/>
      <c r="AO1212" s="50"/>
      <c r="AP1212" s="685"/>
      <c r="AQ1212" s="685"/>
      <c r="AR1212" s="54"/>
      <c r="AS1212" s="54"/>
      <c r="AT1212" s="54"/>
      <c r="AU1212" s="54"/>
      <c r="AV1212" s="105"/>
      <c r="AW1212" s="54"/>
      <c r="AX1212" s="50"/>
      <c r="AY1212" s="50"/>
      <c r="AZ1212" s="166"/>
      <c r="BB1212" s="50"/>
      <c r="BC1212" s="685"/>
      <c r="BD1212" s="685"/>
      <c r="BE1212" s="54"/>
      <c r="BF1212" s="54"/>
      <c r="BG1212" s="54"/>
      <c r="BH1212" s="54"/>
      <c r="BI1212" s="105"/>
      <c r="BJ1212" s="54"/>
      <c r="BK1212" s="50"/>
      <c r="BL1212" s="50"/>
      <c r="BM1212" s="166"/>
    </row>
    <row r="1213" spans="1:65" s="12" customFormat="1" ht="17.100000000000001" customHeight="1" x14ac:dyDescent="0.2">
      <c r="B1213" s="50"/>
      <c r="C1213" s="685"/>
      <c r="D1213" s="685"/>
      <c r="E1213" s="54"/>
      <c r="F1213" s="54"/>
      <c r="G1213" s="54"/>
      <c r="H1213" s="54"/>
      <c r="I1213" s="105"/>
      <c r="J1213" s="54"/>
      <c r="K1213" s="50"/>
      <c r="L1213" s="50"/>
      <c r="M1213" s="166"/>
      <c r="O1213" s="50"/>
      <c r="P1213" s="685"/>
      <c r="Q1213" s="685"/>
      <c r="R1213" s="54"/>
      <c r="S1213" s="54"/>
      <c r="T1213" s="54"/>
      <c r="U1213" s="54"/>
      <c r="V1213" s="105"/>
      <c r="W1213" s="54"/>
      <c r="X1213" s="50"/>
      <c r="Y1213" s="50"/>
      <c r="Z1213" s="166"/>
      <c r="AB1213" s="50"/>
      <c r="AC1213" s="685"/>
      <c r="AD1213" s="685"/>
      <c r="AE1213" s="54"/>
      <c r="AF1213" s="54"/>
      <c r="AG1213" s="54"/>
      <c r="AH1213" s="54"/>
      <c r="AI1213" s="105"/>
      <c r="AJ1213" s="54"/>
      <c r="AK1213" s="50"/>
      <c r="AL1213" s="50"/>
      <c r="AM1213" s="166"/>
      <c r="AO1213" s="50"/>
      <c r="AP1213" s="685"/>
      <c r="AQ1213" s="685"/>
      <c r="AR1213" s="54"/>
      <c r="AS1213" s="54"/>
      <c r="AT1213" s="54"/>
      <c r="AU1213" s="54"/>
      <c r="AV1213" s="105"/>
      <c r="AW1213" s="54"/>
      <c r="AX1213" s="50"/>
      <c r="AY1213" s="50"/>
      <c r="AZ1213" s="166"/>
      <c r="BB1213" s="50"/>
      <c r="BC1213" s="685"/>
      <c r="BD1213" s="685"/>
      <c r="BE1213" s="54"/>
      <c r="BF1213" s="54"/>
      <c r="BG1213" s="54"/>
      <c r="BH1213" s="54"/>
      <c r="BI1213" s="105"/>
      <c r="BJ1213" s="54"/>
      <c r="BK1213" s="50"/>
      <c r="BL1213" s="50"/>
      <c r="BM1213" s="166"/>
    </row>
    <row r="1214" spans="1:65" s="12" customFormat="1" ht="17.100000000000001" customHeight="1" x14ac:dyDescent="0.2">
      <c r="B1214" s="50"/>
      <c r="C1214" s="685"/>
      <c r="D1214" s="685"/>
      <c r="E1214" s="54"/>
      <c r="F1214" s="54"/>
      <c r="G1214" s="54"/>
      <c r="H1214" s="54"/>
      <c r="I1214" s="105"/>
      <c r="J1214" s="54"/>
      <c r="K1214" s="50"/>
      <c r="L1214" s="50"/>
      <c r="M1214" s="166"/>
      <c r="O1214" s="50"/>
      <c r="P1214" s="685"/>
      <c r="Q1214" s="685"/>
      <c r="R1214" s="54"/>
      <c r="S1214" s="54"/>
      <c r="T1214" s="54"/>
      <c r="U1214" s="54"/>
      <c r="V1214" s="105"/>
      <c r="W1214" s="54"/>
      <c r="X1214" s="50"/>
      <c r="Y1214" s="50"/>
      <c r="Z1214" s="166"/>
      <c r="AB1214" s="50"/>
      <c r="AC1214" s="685"/>
      <c r="AD1214" s="685"/>
      <c r="AE1214" s="54"/>
      <c r="AF1214" s="54"/>
      <c r="AG1214" s="54"/>
      <c r="AH1214" s="54"/>
      <c r="AI1214" s="105"/>
      <c r="AJ1214" s="54"/>
      <c r="AK1214" s="50"/>
      <c r="AL1214" s="50"/>
      <c r="AM1214" s="166"/>
      <c r="AO1214" s="50"/>
      <c r="AP1214" s="685"/>
      <c r="AQ1214" s="685"/>
      <c r="AR1214" s="54"/>
      <c r="AS1214" s="54"/>
      <c r="AT1214" s="54"/>
      <c r="AU1214" s="54"/>
      <c r="AV1214" s="105"/>
      <c r="AW1214" s="54"/>
      <c r="AX1214" s="50"/>
      <c r="AY1214" s="50"/>
      <c r="AZ1214" s="166"/>
      <c r="BB1214" s="50"/>
      <c r="BC1214" s="685"/>
      <c r="BD1214" s="685"/>
      <c r="BE1214" s="54"/>
      <c r="BF1214" s="54"/>
      <c r="BG1214" s="54"/>
      <c r="BH1214" s="54"/>
      <c r="BI1214" s="105"/>
      <c r="BJ1214" s="54"/>
      <c r="BK1214" s="50"/>
      <c r="BL1214" s="50"/>
      <c r="BM1214" s="166"/>
    </row>
    <row r="1215" spans="1:65" s="12" customFormat="1" ht="17.100000000000001" customHeight="1" x14ac:dyDescent="0.2">
      <c r="B1215" s="50"/>
      <c r="C1215" s="685"/>
      <c r="D1215" s="685"/>
      <c r="E1215" s="54"/>
      <c r="F1215" s="54"/>
      <c r="G1215" s="54"/>
      <c r="H1215" s="54"/>
      <c r="I1215" s="105"/>
      <c r="J1215" s="54"/>
      <c r="K1215" s="50"/>
      <c r="L1215" s="50"/>
      <c r="M1215" s="166"/>
      <c r="O1215" s="50"/>
      <c r="P1215" s="685"/>
      <c r="Q1215" s="685"/>
      <c r="R1215" s="54"/>
      <c r="S1215" s="54"/>
      <c r="T1215" s="54"/>
      <c r="U1215" s="54"/>
      <c r="V1215" s="105"/>
      <c r="W1215" s="54"/>
      <c r="X1215" s="50"/>
      <c r="Y1215" s="50"/>
      <c r="Z1215" s="166"/>
      <c r="AB1215" s="50"/>
      <c r="AC1215" s="685"/>
      <c r="AD1215" s="685"/>
      <c r="AE1215" s="54"/>
      <c r="AF1215" s="54"/>
      <c r="AG1215" s="54"/>
      <c r="AH1215" s="54"/>
      <c r="AI1215" s="105"/>
      <c r="AJ1215" s="54"/>
      <c r="AK1215" s="50"/>
      <c r="AL1215" s="50"/>
      <c r="AM1215" s="166"/>
      <c r="AO1215" s="50"/>
      <c r="AP1215" s="685"/>
      <c r="AQ1215" s="685"/>
      <c r="AR1215" s="54"/>
      <c r="AS1215" s="54"/>
      <c r="AT1215" s="54"/>
      <c r="AU1215" s="54"/>
      <c r="AV1215" s="105"/>
      <c r="AW1215" s="54"/>
      <c r="AX1215" s="50"/>
      <c r="AY1215" s="50"/>
      <c r="AZ1215" s="166"/>
      <c r="BB1215" s="50"/>
      <c r="BC1215" s="685"/>
      <c r="BD1215" s="685"/>
      <c r="BE1215" s="54"/>
      <c r="BF1215" s="54"/>
      <c r="BG1215" s="54"/>
      <c r="BH1215" s="54"/>
      <c r="BI1215" s="105"/>
      <c r="BJ1215" s="54"/>
      <c r="BK1215" s="50"/>
      <c r="BL1215" s="50"/>
      <c r="BM1215" s="166"/>
    </row>
    <row r="1216" spans="1:65" s="12" customFormat="1" ht="17.100000000000001" customHeight="1" x14ac:dyDescent="0.2">
      <c r="B1216" s="50"/>
      <c r="C1216" s="685"/>
      <c r="D1216" s="685"/>
      <c r="E1216" s="54"/>
      <c r="F1216" s="54"/>
      <c r="G1216" s="54"/>
      <c r="H1216" s="54"/>
      <c r="I1216" s="105"/>
      <c r="J1216" s="54"/>
      <c r="K1216" s="50"/>
      <c r="L1216" s="50"/>
      <c r="M1216" s="166"/>
      <c r="O1216" s="50"/>
      <c r="P1216" s="685"/>
      <c r="Q1216" s="685"/>
      <c r="R1216" s="54"/>
      <c r="S1216" s="54"/>
      <c r="T1216" s="54"/>
      <c r="U1216" s="54"/>
      <c r="V1216" s="105"/>
      <c r="W1216" s="54"/>
      <c r="X1216" s="50"/>
      <c r="Y1216" s="50"/>
      <c r="Z1216" s="166"/>
      <c r="AB1216" s="50"/>
      <c r="AC1216" s="685"/>
      <c r="AD1216" s="685"/>
      <c r="AE1216" s="54"/>
      <c r="AF1216" s="54"/>
      <c r="AG1216" s="54"/>
      <c r="AH1216" s="54"/>
      <c r="AI1216" s="105"/>
      <c r="AJ1216" s="54"/>
      <c r="AK1216" s="50"/>
      <c r="AL1216" s="50"/>
      <c r="AM1216" s="166"/>
      <c r="AO1216" s="50"/>
      <c r="AP1216" s="685"/>
      <c r="AQ1216" s="685"/>
      <c r="AR1216" s="54"/>
      <c r="AS1216" s="54"/>
      <c r="AT1216" s="54"/>
      <c r="AU1216" s="54"/>
      <c r="AV1216" s="105"/>
      <c r="AW1216" s="54"/>
      <c r="AX1216" s="50"/>
      <c r="AY1216" s="50"/>
      <c r="AZ1216" s="166"/>
      <c r="BB1216" s="50"/>
      <c r="BC1216" s="685"/>
      <c r="BD1216" s="685"/>
      <c r="BE1216" s="54"/>
      <c r="BF1216" s="54"/>
      <c r="BG1216" s="54"/>
      <c r="BH1216" s="54"/>
      <c r="BI1216" s="105"/>
      <c r="BJ1216" s="54"/>
      <c r="BK1216" s="50"/>
      <c r="BL1216" s="50"/>
      <c r="BM1216" s="166"/>
    </row>
    <row r="1217" spans="1:65" s="12" customFormat="1" ht="17.100000000000001" customHeight="1" x14ac:dyDescent="0.2">
      <c r="B1217" s="50"/>
      <c r="C1217" s="685"/>
      <c r="D1217" s="685"/>
      <c r="E1217" s="54"/>
      <c r="F1217" s="54"/>
      <c r="G1217" s="54"/>
      <c r="H1217" s="54"/>
      <c r="I1217" s="105"/>
      <c r="J1217" s="54"/>
      <c r="K1217" s="50"/>
      <c r="L1217" s="50"/>
      <c r="M1217" s="166"/>
      <c r="O1217" s="50"/>
      <c r="P1217" s="685"/>
      <c r="Q1217" s="685"/>
      <c r="R1217" s="54"/>
      <c r="S1217" s="54"/>
      <c r="T1217" s="54"/>
      <c r="U1217" s="54"/>
      <c r="V1217" s="105"/>
      <c r="W1217" s="54"/>
      <c r="X1217" s="50"/>
      <c r="Y1217" s="50"/>
      <c r="Z1217" s="166"/>
      <c r="AB1217" s="50"/>
      <c r="AC1217" s="685"/>
      <c r="AD1217" s="685"/>
      <c r="AE1217" s="54"/>
      <c r="AF1217" s="54"/>
      <c r="AG1217" s="54"/>
      <c r="AH1217" s="54"/>
      <c r="AI1217" s="105"/>
      <c r="AJ1217" s="54"/>
      <c r="AK1217" s="50"/>
      <c r="AL1217" s="50"/>
      <c r="AM1217" s="166"/>
      <c r="AO1217" s="50"/>
      <c r="AP1217" s="685"/>
      <c r="AQ1217" s="685"/>
      <c r="AR1217" s="54"/>
      <c r="AS1217" s="54"/>
      <c r="AT1217" s="54"/>
      <c r="AU1217" s="54"/>
      <c r="AV1217" s="105"/>
      <c r="AW1217" s="54"/>
      <c r="AX1217" s="50"/>
      <c r="AY1217" s="50"/>
      <c r="AZ1217" s="166"/>
      <c r="BB1217" s="50"/>
      <c r="BC1217" s="685"/>
      <c r="BD1217" s="685"/>
      <c r="BE1217" s="54"/>
      <c r="BF1217" s="54"/>
      <c r="BG1217" s="54"/>
      <c r="BH1217" s="54"/>
      <c r="BI1217" s="105"/>
      <c r="BJ1217" s="54"/>
      <c r="BK1217" s="50"/>
      <c r="BL1217" s="50"/>
      <c r="BM1217" s="166"/>
    </row>
    <row r="1218" spans="1:65" s="12" customFormat="1" ht="17.100000000000001" customHeight="1" x14ac:dyDescent="0.2">
      <c r="B1218" s="50"/>
      <c r="C1218" s="685"/>
      <c r="D1218" s="685"/>
      <c r="E1218" s="54"/>
      <c r="F1218" s="54"/>
      <c r="G1218" s="54"/>
      <c r="H1218" s="54"/>
      <c r="I1218" s="105"/>
      <c r="J1218" s="54"/>
      <c r="K1218" s="50"/>
      <c r="L1218" s="50"/>
      <c r="M1218" s="166"/>
      <c r="O1218" s="50"/>
      <c r="P1218" s="685"/>
      <c r="Q1218" s="685"/>
      <c r="R1218" s="54"/>
      <c r="S1218" s="54"/>
      <c r="T1218" s="54"/>
      <c r="U1218" s="54"/>
      <c r="V1218" s="105"/>
      <c r="W1218" s="54"/>
      <c r="X1218" s="50"/>
      <c r="Y1218" s="50"/>
      <c r="Z1218" s="166"/>
      <c r="AB1218" s="50"/>
      <c r="AC1218" s="685"/>
      <c r="AD1218" s="685"/>
      <c r="AE1218" s="54"/>
      <c r="AF1218" s="54"/>
      <c r="AG1218" s="54"/>
      <c r="AH1218" s="54"/>
      <c r="AI1218" s="105"/>
      <c r="AJ1218" s="54"/>
      <c r="AK1218" s="50"/>
      <c r="AL1218" s="50"/>
      <c r="AM1218" s="166"/>
      <c r="AO1218" s="50"/>
      <c r="AP1218" s="685"/>
      <c r="AQ1218" s="685"/>
      <c r="AR1218" s="54"/>
      <c r="AS1218" s="54"/>
      <c r="AT1218" s="54"/>
      <c r="AU1218" s="54"/>
      <c r="AV1218" s="105"/>
      <c r="AW1218" s="54"/>
      <c r="AX1218" s="50"/>
      <c r="AY1218" s="50"/>
      <c r="AZ1218" s="166"/>
      <c r="BB1218" s="50"/>
      <c r="BC1218" s="685"/>
      <c r="BD1218" s="685"/>
      <c r="BE1218" s="54"/>
      <c r="BF1218" s="54"/>
      <c r="BG1218" s="54"/>
      <c r="BH1218" s="54"/>
      <c r="BI1218" s="105"/>
      <c r="BJ1218" s="54"/>
      <c r="BK1218" s="50"/>
      <c r="BL1218" s="50"/>
      <c r="BM1218" s="166"/>
    </row>
    <row r="1219" spans="1:65" s="12" customFormat="1" ht="17.100000000000001" customHeight="1" x14ac:dyDescent="0.2">
      <c r="B1219" s="50"/>
      <c r="C1219" s="685"/>
      <c r="D1219" s="685"/>
      <c r="E1219" s="54"/>
      <c r="F1219" s="54"/>
      <c r="G1219" s="54"/>
      <c r="H1219" s="54"/>
      <c r="I1219" s="105"/>
      <c r="J1219" s="54"/>
      <c r="K1219" s="50"/>
      <c r="L1219" s="50"/>
      <c r="M1219" s="166"/>
      <c r="O1219" s="50"/>
      <c r="P1219" s="685"/>
      <c r="Q1219" s="685"/>
      <c r="R1219" s="54"/>
      <c r="S1219" s="54"/>
      <c r="T1219" s="54"/>
      <c r="U1219" s="54"/>
      <c r="V1219" s="105"/>
      <c r="W1219" s="54"/>
      <c r="X1219" s="50"/>
      <c r="Y1219" s="50"/>
      <c r="Z1219" s="166"/>
      <c r="AB1219" s="50"/>
      <c r="AC1219" s="685"/>
      <c r="AD1219" s="685"/>
      <c r="AE1219" s="54"/>
      <c r="AF1219" s="54"/>
      <c r="AG1219" s="54"/>
      <c r="AH1219" s="54"/>
      <c r="AI1219" s="105"/>
      <c r="AJ1219" s="54"/>
      <c r="AK1219" s="50"/>
      <c r="AL1219" s="50"/>
      <c r="AM1219" s="166"/>
      <c r="AO1219" s="50"/>
      <c r="AP1219" s="685"/>
      <c r="AQ1219" s="685"/>
      <c r="AR1219" s="54"/>
      <c r="AS1219" s="54"/>
      <c r="AT1219" s="54"/>
      <c r="AU1219" s="54"/>
      <c r="AV1219" s="105"/>
      <c r="AW1219" s="54"/>
      <c r="AX1219" s="50"/>
      <c r="AY1219" s="50"/>
      <c r="AZ1219" s="166"/>
      <c r="BB1219" s="50"/>
      <c r="BC1219" s="685"/>
      <c r="BD1219" s="685"/>
      <c r="BE1219" s="54"/>
      <c r="BF1219" s="54"/>
      <c r="BG1219" s="54"/>
      <c r="BH1219" s="54"/>
      <c r="BI1219" s="105"/>
      <c r="BJ1219" s="54"/>
      <c r="BK1219" s="50"/>
      <c r="BL1219" s="50"/>
      <c r="BM1219" s="166"/>
    </row>
    <row r="1220" spans="1:65" s="12" customFormat="1" ht="66" customHeight="1" x14ac:dyDescent="0.2">
      <c r="B1220" s="50"/>
      <c r="C1220" s="686"/>
      <c r="D1220" s="686"/>
      <c r="E1220" s="54"/>
      <c r="F1220" s="54"/>
      <c r="G1220" s="54"/>
      <c r="H1220" s="54"/>
      <c r="I1220" s="105"/>
      <c r="J1220" s="54"/>
      <c r="K1220" s="50"/>
      <c r="L1220" s="50"/>
      <c r="M1220" s="166"/>
      <c r="O1220" s="50"/>
      <c r="P1220" s="686"/>
      <c r="Q1220" s="686"/>
      <c r="R1220" s="54"/>
      <c r="S1220" s="54"/>
      <c r="T1220" s="54"/>
      <c r="U1220" s="54"/>
      <c r="V1220" s="105"/>
      <c r="W1220" s="54"/>
      <c r="X1220" s="50"/>
      <c r="Y1220" s="50"/>
      <c r="Z1220" s="166"/>
      <c r="AB1220" s="50"/>
      <c r="AC1220" s="686"/>
      <c r="AD1220" s="686"/>
      <c r="AE1220" s="54"/>
      <c r="AF1220" s="54"/>
      <c r="AG1220" s="54"/>
      <c r="AH1220" s="54"/>
      <c r="AI1220" s="105"/>
      <c r="AJ1220" s="54"/>
      <c r="AK1220" s="50"/>
      <c r="AL1220" s="50"/>
      <c r="AM1220" s="166"/>
      <c r="AO1220" s="50"/>
      <c r="AP1220" s="686"/>
      <c r="AQ1220" s="686"/>
      <c r="AR1220" s="54"/>
      <c r="AS1220" s="54"/>
      <c r="AT1220" s="54"/>
      <c r="AU1220" s="54"/>
      <c r="AV1220" s="105"/>
      <c r="AW1220" s="54"/>
      <c r="AX1220" s="50"/>
      <c r="AY1220" s="50"/>
      <c r="AZ1220" s="166"/>
      <c r="BB1220" s="50"/>
      <c r="BC1220" s="686"/>
      <c r="BD1220" s="686"/>
      <c r="BE1220" s="54"/>
      <c r="BF1220" s="54"/>
      <c r="BG1220" s="54"/>
      <c r="BH1220" s="54"/>
      <c r="BI1220" s="105"/>
      <c r="BJ1220" s="54"/>
      <c r="BK1220" s="50"/>
      <c r="BL1220" s="50"/>
      <c r="BM1220" s="166"/>
    </row>
    <row r="1221" spans="1:65" s="12" customFormat="1" ht="46.5" customHeight="1" x14ac:dyDescent="0.2">
      <c r="B1221" s="50"/>
      <c r="C1221" s="686"/>
      <c r="D1221" s="686"/>
      <c r="E1221" s="54"/>
      <c r="F1221" s="54"/>
      <c r="G1221" s="54"/>
      <c r="H1221" s="54"/>
      <c r="I1221" s="105"/>
      <c r="J1221" s="54"/>
      <c r="K1221" s="50"/>
      <c r="L1221" s="50"/>
      <c r="M1221" s="166"/>
      <c r="O1221" s="50"/>
      <c r="P1221" s="686"/>
      <c r="Q1221" s="686"/>
      <c r="R1221" s="54"/>
      <c r="S1221" s="54"/>
      <c r="T1221" s="54"/>
      <c r="U1221" s="54"/>
      <c r="V1221" s="105"/>
      <c r="W1221" s="54"/>
      <c r="X1221" s="50"/>
      <c r="Y1221" s="50"/>
      <c r="Z1221" s="166"/>
      <c r="AB1221" s="50"/>
      <c r="AC1221" s="686"/>
      <c r="AD1221" s="686"/>
      <c r="AE1221" s="54"/>
      <c r="AF1221" s="54"/>
      <c r="AG1221" s="54"/>
      <c r="AH1221" s="54"/>
      <c r="AI1221" s="105"/>
      <c r="AJ1221" s="54"/>
      <c r="AK1221" s="50"/>
      <c r="AL1221" s="50"/>
      <c r="AM1221" s="166"/>
      <c r="AO1221" s="50"/>
      <c r="AP1221" s="686"/>
      <c r="AQ1221" s="686"/>
      <c r="AR1221" s="54"/>
      <c r="AS1221" s="54"/>
      <c r="AT1221" s="54"/>
      <c r="AU1221" s="54"/>
      <c r="AV1221" s="105"/>
      <c r="AW1221" s="54"/>
      <c r="AX1221" s="50"/>
      <c r="AY1221" s="50"/>
      <c r="AZ1221" s="166"/>
      <c r="BB1221" s="50"/>
      <c r="BC1221" s="686"/>
      <c r="BD1221" s="686"/>
      <c r="BE1221" s="54"/>
      <c r="BF1221" s="54"/>
      <c r="BG1221" s="54"/>
      <c r="BH1221" s="54"/>
      <c r="BI1221" s="105"/>
      <c r="BJ1221" s="54"/>
      <c r="BK1221" s="50"/>
      <c r="BL1221" s="50"/>
      <c r="BM1221" s="166"/>
    </row>
    <row r="1222" spans="1:65" s="12" customFormat="1" ht="12.75" customHeight="1" x14ac:dyDescent="0.2">
      <c r="B1222" s="49"/>
      <c r="C1222" s="49"/>
      <c r="D1222" s="54"/>
      <c r="E1222" s="10"/>
      <c r="F1222" s="10"/>
      <c r="G1222" s="10"/>
      <c r="H1222" s="10"/>
      <c r="I1222" s="125"/>
      <c r="J1222" s="14"/>
      <c r="K1222" s="50"/>
      <c r="L1222" s="50"/>
      <c r="M1222" s="166"/>
      <c r="O1222" s="49"/>
      <c r="P1222" s="49"/>
      <c r="Q1222" s="54"/>
      <c r="R1222" s="10"/>
      <c r="S1222" s="10"/>
      <c r="T1222" s="10"/>
      <c r="U1222" s="10"/>
      <c r="V1222" s="125"/>
      <c r="W1222" s="14"/>
      <c r="X1222" s="50"/>
      <c r="Y1222" s="50"/>
      <c r="Z1222" s="166"/>
      <c r="AB1222" s="49"/>
      <c r="AC1222" s="49"/>
      <c r="AD1222" s="54"/>
      <c r="AE1222" s="10"/>
      <c r="AF1222" s="10"/>
      <c r="AG1222" s="10"/>
      <c r="AH1222" s="10"/>
      <c r="AI1222" s="125"/>
      <c r="AJ1222" s="14"/>
      <c r="AK1222" s="50"/>
      <c r="AL1222" s="50"/>
      <c r="AM1222" s="166"/>
      <c r="AO1222" s="49"/>
      <c r="AP1222" s="49"/>
      <c r="AQ1222" s="54"/>
      <c r="AR1222" s="10"/>
      <c r="AS1222" s="10"/>
      <c r="AT1222" s="10"/>
      <c r="AU1222" s="10"/>
      <c r="AV1222" s="125"/>
      <c r="AW1222" s="14"/>
      <c r="AX1222" s="50"/>
      <c r="AY1222" s="50"/>
      <c r="AZ1222" s="166"/>
      <c r="BB1222" s="49"/>
      <c r="BC1222" s="49"/>
      <c r="BD1222" s="54"/>
      <c r="BE1222" s="10"/>
      <c r="BF1222" s="10"/>
      <c r="BG1222" s="10"/>
      <c r="BH1222" s="10"/>
      <c r="BI1222" s="125"/>
      <c r="BJ1222" s="14"/>
      <c r="BK1222" s="50"/>
      <c r="BL1222" s="50"/>
      <c r="BM1222" s="166"/>
    </row>
    <row r="1223" spans="1:65" s="40" customFormat="1" ht="13.5" customHeight="1" x14ac:dyDescent="0.25">
      <c r="B1223" s="686"/>
      <c r="C1223" s="686"/>
      <c r="D1223" s="686"/>
      <c r="E1223" s="686"/>
      <c r="F1223" s="686"/>
      <c r="G1223" s="686"/>
      <c r="H1223" s="686"/>
      <c r="I1223" s="686"/>
      <c r="J1223" s="686"/>
      <c r="K1223" s="49"/>
      <c r="L1223" s="50"/>
      <c r="M1223" s="166"/>
      <c r="O1223" s="166"/>
      <c r="P1223" s="166"/>
      <c r="Q1223" s="166"/>
      <c r="R1223" s="166"/>
      <c r="S1223" s="166"/>
      <c r="T1223" s="166"/>
      <c r="U1223" s="50"/>
      <c r="V1223" s="50"/>
      <c r="W1223" s="50"/>
      <c r="X1223" s="49"/>
      <c r="Y1223" s="50"/>
      <c r="Z1223" s="166"/>
      <c r="AB1223" s="166"/>
      <c r="AC1223" s="166"/>
      <c r="AD1223" s="166"/>
      <c r="AE1223" s="166"/>
      <c r="AF1223" s="166"/>
      <c r="AG1223" s="166"/>
      <c r="AH1223" s="50"/>
      <c r="AI1223" s="50"/>
      <c r="AJ1223" s="50"/>
      <c r="AK1223" s="49"/>
      <c r="AL1223" s="50"/>
      <c r="AM1223" s="166"/>
      <c r="AO1223" s="166"/>
      <c r="AP1223" s="166"/>
      <c r="AQ1223" s="166"/>
      <c r="AR1223" s="166"/>
      <c r="AS1223" s="166"/>
      <c r="AT1223" s="166"/>
      <c r="AU1223" s="50"/>
      <c r="AV1223" s="50"/>
      <c r="AW1223" s="50"/>
      <c r="AX1223" s="49"/>
      <c r="AY1223" s="50"/>
      <c r="AZ1223" s="166"/>
      <c r="BB1223" s="166"/>
      <c r="BC1223" s="166"/>
      <c r="BD1223" s="166"/>
      <c r="BE1223" s="166"/>
      <c r="BF1223" s="166"/>
      <c r="BG1223" s="166"/>
      <c r="BH1223" s="50"/>
      <c r="BI1223" s="50"/>
      <c r="BJ1223" s="50"/>
      <c r="BK1223" s="49"/>
      <c r="BL1223" s="50"/>
      <c r="BM1223" s="166"/>
    </row>
    <row r="1224" spans="1:65" s="5" customFormat="1" ht="15.75" x14ac:dyDescent="0.2">
      <c r="B1224" s="763"/>
      <c r="C1224" s="763"/>
      <c r="D1224" s="763"/>
      <c r="E1224" s="763"/>
      <c r="F1224" s="763"/>
      <c r="G1224" s="763"/>
      <c r="H1224" s="763"/>
      <c r="I1224" s="763"/>
      <c r="K1224" s="764"/>
      <c r="L1224" s="764"/>
      <c r="M1224" s="764"/>
      <c r="O1224" s="207"/>
      <c r="P1224" s="207"/>
      <c r="Q1224" s="207"/>
      <c r="R1224" s="207"/>
      <c r="S1224" s="207"/>
      <c r="T1224" s="207"/>
      <c r="U1224" s="51"/>
      <c r="V1224" s="51"/>
      <c r="W1224" s="51"/>
      <c r="X1224" s="764"/>
      <c r="Y1224" s="764"/>
      <c r="Z1224" s="764"/>
      <c r="AB1224" s="207"/>
      <c r="AC1224" s="207"/>
      <c r="AD1224" s="207"/>
      <c r="AE1224" s="207"/>
      <c r="AF1224" s="207"/>
      <c r="AG1224" s="207"/>
      <c r="AH1224" s="51"/>
      <c r="AI1224" s="51"/>
      <c r="AJ1224" s="51"/>
      <c r="AK1224" s="764"/>
      <c r="AL1224" s="764"/>
      <c r="AM1224" s="764"/>
      <c r="AO1224" s="207"/>
      <c r="AP1224" s="207"/>
      <c r="AQ1224" s="207"/>
      <c r="AR1224" s="207"/>
      <c r="AS1224" s="207"/>
      <c r="AT1224" s="207"/>
      <c r="AU1224" s="51"/>
      <c r="AV1224" s="51"/>
      <c r="AW1224" s="51"/>
      <c r="AX1224" s="764"/>
      <c r="AY1224" s="764"/>
      <c r="AZ1224" s="764"/>
      <c r="BB1224" s="207"/>
      <c r="BC1224" s="207"/>
      <c r="BD1224" s="207"/>
      <c r="BE1224" s="207"/>
      <c r="BF1224" s="207"/>
      <c r="BG1224" s="207"/>
      <c r="BH1224" s="51"/>
      <c r="BI1224" s="51"/>
      <c r="BJ1224" s="51"/>
      <c r="BK1224" s="764"/>
      <c r="BL1224" s="764"/>
      <c r="BM1224" s="764"/>
    </row>
    <row r="1225" spans="1:65" s="12" customFormat="1" ht="12.75" customHeight="1" x14ac:dyDescent="0.2">
      <c r="A1225" s="48"/>
      <c r="B1225" s="48"/>
      <c r="C1225" s="48"/>
      <c r="D1225" s="48"/>
      <c r="E1225" s="48"/>
      <c r="F1225" s="48"/>
      <c r="G1225" s="48"/>
      <c r="H1225" s="48"/>
      <c r="I1225" s="105"/>
      <c r="J1225" s="54"/>
      <c r="K1225" s="14"/>
      <c r="L1225" s="50"/>
      <c r="M1225" s="166"/>
      <c r="N1225" s="48"/>
      <c r="O1225" s="48"/>
      <c r="P1225" s="48"/>
      <c r="Q1225" s="48"/>
      <c r="R1225" s="48"/>
      <c r="S1225" s="48"/>
      <c r="T1225" s="48"/>
      <c r="U1225" s="132"/>
      <c r="V1225" s="105"/>
      <c r="W1225" s="54"/>
      <c r="X1225" s="14"/>
      <c r="Y1225" s="50"/>
      <c r="Z1225" s="166"/>
      <c r="AA1225" s="48"/>
      <c r="AB1225" s="48"/>
      <c r="AC1225" s="48"/>
      <c r="AD1225" s="48"/>
      <c r="AE1225" s="48"/>
      <c r="AF1225" s="48"/>
      <c r="AG1225" s="48"/>
      <c r="AH1225" s="132"/>
      <c r="AI1225" s="105"/>
      <c r="AJ1225" s="54"/>
      <c r="AK1225" s="14"/>
      <c r="AL1225" s="50"/>
      <c r="AM1225" s="166"/>
      <c r="AN1225" s="48"/>
      <c r="AO1225" s="48"/>
      <c r="AP1225" s="48"/>
      <c r="AQ1225" s="48"/>
      <c r="AR1225" s="48"/>
      <c r="AS1225" s="48"/>
      <c r="AT1225" s="48"/>
      <c r="AU1225" s="132"/>
      <c r="AV1225" s="105"/>
      <c r="AW1225" s="54"/>
      <c r="AX1225" s="14"/>
      <c r="AY1225" s="50"/>
      <c r="AZ1225" s="166"/>
      <c r="BA1225" s="48"/>
      <c r="BB1225" s="48"/>
      <c r="BC1225" s="48"/>
      <c r="BD1225" s="48"/>
      <c r="BE1225" s="48"/>
      <c r="BF1225" s="48"/>
      <c r="BG1225" s="48"/>
      <c r="BH1225" s="132"/>
      <c r="BI1225" s="105"/>
      <c r="BJ1225" s="54"/>
      <c r="BK1225" s="14"/>
      <c r="BL1225" s="50"/>
      <c r="BM1225" s="166"/>
    </row>
    <row r="1226" spans="1:65" s="40" customFormat="1" ht="15" x14ac:dyDescent="0.25">
      <c r="A1226" s="763"/>
      <c r="B1226" s="763"/>
      <c r="C1226" s="763"/>
      <c r="D1226" s="763"/>
      <c r="E1226" s="763"/>
      <c r="F1226" s="763"/>
      <c r="G1226" s="763"/>
      <c r="H1226" s="763"/>
      <c r="I1226" s="763"/>
      <c r="J1226" s="763"/>
      <c r="K1226" s="763"/>
      <c r="L1226" s="763"/>
      <c r="M1226" s="763"/>
      <c r="N1226" s="48"/>
      <c r="O1226" s="48"/>
      <c r="P1226" s="48"/>
      <c r="Q1226" s="48"/>
      <c r="R1226" s="48"/>
      <c r="S1226" s="48"/>
      <c r="T1226" s="48"/>
      <c r="U1226" s="50"/>
      <c r="V1226" s="50"/>
      <c r="W1226" s="50"/>
      <c r="X1226" s="50"/>
      <c r="Y1226" s="50"/>
      <c r="Z1226" s="50"/>
      <c r="AA1226" s="48"/>
      <c r="AB1226" s="48"/>
      <c r="AC1226" s="48"/>
      <c r="AD1226" s="48"/>
      <c r="AE1226" s="48"/>
      <c r="AF1226" s="48"/>
      <c r="AG1226" s="48"/>
      <c r="AH1226" s="50"/>
      <c r="AI1226" s="50"/>
      <c r="AJ1226" s="50"/>
      <c r="AK1226" s="50"/>
      <c r="AL1226" s="50"/>
      <c r="AM1226" s="50"/>
      <c r="AN1226" s="48"/>
      <c r="AO1226" s="48"/>
      <c r="AP1226" s="48"/>
      <c r="AQ1226" s="48"/>
      <c r="AR1226" s="48"/>
      <c r="AS1226" s="48"/>
      <c r="AT1226" s="48"/>
      <c r="AU1226" s="50"/>
      <c r="AV1226" s="50"/>
      <c r="AW1226" s="50"/>
      <c r="AX1226" s="50"/>
      <c r="AY1226" s="50"/>
      <c r="AZ1226" s="50"/>
      <c r="BA1226" s="48"/>
      <c r="BB1226" s="48"/>
      <c r="BC1226" s="48"/>
      <c r="BD1226" s="48"/>
      <c r="BE1226" s="48"/>
      <c r="BF1226" s="48"/>
      <c r="BG1226" s="48"/>
      <c r="BH1226" s="50"/>
      <c r="BI1226" s="50"/>
      <c r="BJ1226" s="50"/>
      <c r="BK1226" s="50"/>
      <c r="BL1226" s="50"/>
      <c r="BM1226" s="50"/>
    </row>
    <row r="1227" spans="1:65" s="40" customFormat="1" ht="15" x14ac:dyDescent="0.25">
      <c r="A1227" s="763"/>
      <c r="B1227" s="763"/>
      <c r="C1227" s="763"/>
      <c r="D1227" s="763"/>
      <c r="E1227" s="763"/>
      <c r="F1227" s="763"/>
      <c r="G1227" s="763"/>
      <c r="H1227" s="763"/>
      <c r="I1227" s="763"/>
      <c r="J1227" s="763"/>
      <c r="K1227" s="763"/>
      <c r="L1227" s="763"/>
      <c r="M1227" s="763"/>
      <c r="N1227" s="48"/>
      <c r="O1227" s="48"/>
      <c r="P1227" s="48"/>
      <c r="Q1227" s="48"/>
      <c r="R1227" s="48"/>
      <c r="S1227" s="48"/>
      <c r="T1227" s="48"/>
      <c r="U1227" s="50"/>
      <c r="V1227" s="50"/>
      <c r="W1227" s="50"/>
      <c r="X1227" s="50"/>
      <c r="Y1227" s="50"/>
      <c r="Z1227" s="50"/>
      <c r="AA1227" s="48"/>
      <c r="AB1227" s="48"/>
      <c r="AC1227" s="48"/>
      <c r="AD1227" s="48"/>
      <c r="AE1227" s="48"/>
      <c r="AF1227" s="48"/>
      <c r="AG1227" s="48"/>
      <c r="AH1227" s="50"/>
      <c r="AI1227" s="50"/>
      <c r="AJ1227" s="50"/>
      <c r="AK1227" s="50"/>
      <c r="AL1227" s="50"/>
      <c r="AM1227" s="50"/>
      <c r="AN1227" s="48"/>
      <c r="AO1227" s="48"/>
      <c r="AP1227" s="48"/>
      <c r="AQ1227" s="48"/>
      <c r="AR1227" s="48"/>
      <c r="AS1227" s="48"/>
      <c r="AT1227" s="48"/>
      <c r="AU1227" s="50"/>
      <c r="AV1227" s="50"/>
      <c r="AW1227" s="50"/>
      <c r="AX1227" s="50"/>
      <c r="AY1227" s="50"/>
      <c r="AZ1227" s="50"/>
      <c r="BA1227" s="48"/>
      <c r="BB1227" s="48"/>
      <c r="BC1227" s="48"/>
      <c r="BD1227" s="48"/>
      <c r="BE1227" s="48"/>
      <c r="BF1227" s="48"/>
      <c r="BG1227" s="48"/>
      <c r="BH1227" s="50"/>
      <c r="BI1227" s="50"/>
      <c r="BJ1227" s="50"/>
      <c r="BK1227" s="50"/>
      <c r="BL1227" s="50"/>
      <c r="BM1227" s="50"/>
    </row>
    <row r="1228" spans="1:65" s="40" customFormat="1" ht="15" x14ac:dyDescent="0.25">
      <c r="A1228" s="763"/>
      <c r="B1228" s="763"/>
      <c r="C1228" s="763"/>
      <c r="D1228" s="763"/>
      <c r="E1228" s="763"/>
      <c r="F1228" s="763"/>
      <c r="G1228" s="763"/>
      <c r="H1228" s="763"/>
      <c r="I1228" s="763"/>
      <c r="J1228" s="763"/>
      <c r="K1228" s="763"/>
      <c r="L1228" s="763"/>
      <c r="M1228" s="763"/>
      <c r="N1228" s="48"/>
      <c r="O1228" s="48"/>
      <c r="P1228" s="48"/>
      <c r="Q1228" s="48"/>
      <c r="R1228" s="48"/>
      <c r="S1228" s="48"/>
      <c r="T1228" s="48"/>
      <c r="U1228" s="50"/>
      <c r="V1228" s="50"/>
      <c r="W1228" s="50"/>
      <c r="X1228" s="50"/>
      <c r="Y1228" s="50"/>
      <c r="Z1228" s="50"/>
      <c r="AA1228" s="48"/>
      <c r="AB1228" s="48"/>
      <c r="AC1228" s="48"/>
      <c r="AD1228" s="48"/>
      <c r="AE1228" s="48"/>
      <c r="AF1228" s="48"/>
      <c r="AG1228" s="48"/>
      <c r="AH1228" s="50"/>
      <c r="AI1228" s="50"/>
      <c r="AJ1228" s="50"/>
      <c r="AK1228" s="50"/>
      <c r="AL1228" s="50"/>
      <c r="AM1228" s="50"/>
      <c r="AN1228" s="48"/>
      <c r="AO1228" s="48"/>
      <c r="AP1228" s="48"/>
      <c r="AQ1228" s="48"/>
      <c r="AR1228" s="48"/>
      <c r="AS1228" s="48"/>
      <c r="AT1228" s="48"/>
      <c r="AU1228" s="50"/>
      <c r="AV1228" s="50"/>
      <c r="AW1228" s="50"/>
      <c r="AX1228" s="50"/>
      <c r="AY1228" s="50"/>
      <c r="AZ1228" s="50"/>
      <c r="BA1228" s="48"/>
      <c r="BB1228" s="48"/>
      <c r="BC1228" s="48"/>
      <c r="BD1228" s="48"/>
      <c r="BE1228" s="48"/>
      <c r="BF1228" s="48"/>
      <c r="BG1228" s="48"/>
      <c r="BH1228" s="50"/>
      <c r="BI1228" s="50"/>
      <c r="BJ1228" s="50"/>
      <c r="BK1228" s="50"/>
      <c r="BL1228" s="50"/>
      <c r="BM1228" s="50"/>
    </row>
    <row r="1229" spans="1:65" s="5" customFormat="1" x14ac:dyDescent="0.2">
      <c r="B1229" s="24"/>
      <c r="H1229" s="24"/>
      <c r="I1229" s="98"/>
      <c r="K1229" s="130"/>
      <c r="L1229" s="51"/>
      <c r="M1229" s="59"/>
      <c r="O1229" s="24"/>
      <c r="U1229" s="51"/>
      <c r="V1229" s="108"/>
      <c r="W1229" s="51"/>
      <c r="X1229" s="130"/>
      <c r="Y1229" s="51"/>
      <c r="Z1229" s="59"/>
      <c r="AB1229" s="24"/>
      <c r="AH1229" s="51"/>
      <c r="AI1229" s="108"/>
      <c r="AJ1229" s="51"/>
      <c r="AK1229" s="130"/>
      <c r="AL1229" s="51"/>
      <c r="AM1229" s="59"/>
      <c r="AO1229" s="24"/>
      <c r="AU1229" s="51"/>
      <c r="AV1229" s="108"/>
      <c r="AW1229" s="51"/>
      <c r="AX1229" s="130"/>
      <c r="AY1229" s="51"/>
      <c r="AZ1229" s="59"/>
      <c r="BB1229" s="24"/>
      <c r="BH1229" s="51"/>
      <c r="BI1229" s="108"/>
      <c r="BJ1229" s="51"/>
      <c r="BK1229" s="130"/>
      <c r="BL1229" s="51"/>
      <c r="BM1229" s="59"/>
    </row>
    <row r="1230" spans="1:65" s="5" customFormat="1" x14ac:dyDescent="0.2">
      <c r="B1230" s="24"/>
      <c r="H1230" s="24"/>
      <c r="I1230" s="98"/>
      <c r="K1230" s="130"/>
      <c r="L1230" s="51"/>
      <c r="M1230" s="59"/>
      <c r="O1230" s="24"/>
      <c r="U1230" s="51"/>
      <c r="V1230" s="108"/>
      <c r="W1230" s="51"/>
      <c r="X1230" s="130"/>
      <c r="Y1230" s="51"/>
      <c r="Z1230" s="59"/>
      <c r="AB1230" s="24"/>
      <c r="AH1230" s="51"/>
      <c r="AI1230" s="108"/>
      <c r="AJ1230" s="51"/>
      <c r="AK1230" s="130"/>
      <c r="AL1230" s="51"/>
      <c r="AM1230" s="59"/>
      <c r="AO1230" s="24"/>
      <c r="AU1230" s="51"/>
      <c r="AV1230" s="108"/>
      <c r="AW1230" s="51"/>
      <c r="AX1230" s="130"/>
      <c r="AY1230" s="51"/>
      <c r="AZ1230" s="59"/>
      <c r="BB1230" s="24"/>
      <c r="BH1230" s="51"/>
      <c r="BI1230" s="108"/>
      <c r="BJ1230" s="51"/>
      <c r="BK1230" s="130"/>
      <c r="BL1230" s="51"/>
      <c r="BM1230" s="59"/>
    </row>
    <row r="1231" spans="1:65" s="5" customFormat="1" x14ac:dyDescent="0.2">
      <c r="A1231" s="687"/>
      <c r="B1231" s="687"/>
      <c r="C1231" s="687"/>
      <c r="D1231" s="687"/>
      <c r="E1231" s="684"/>
      <c r="F1231" s="684"/>
      <c r="G1231" s="684"/>
      <c r="H1231" s="684"/>
      <c r="I1231" s="684"/>
      <c r="J1231" s="684"/>
      <c r="K1231" s="684"/>
      <c r="L1231" s="684"/>
      <c r="M1231" s="684"/>
      <c r="N1231" s="687"/>
      <c r="O1231" s="687"/>
      <c r="P1231" s="687"/>
      <c r="Q1231" s="687"/>
      <c r="R1231" s="24"/>
      <c r="S1231" s="24"/>
      <c r="T1231" s="24"/>
      <c r="U1231" s="51"/>
      <c r="V1231" s="51"/>
      <c r="W1231" s="51"/>
      <c r="X1231" s="51"/>
      <c r="Y1231" s="51"/>
      <c r="Z1231" s="51"/>
      <c r="AA1231" s="687"/>
      <c r="AB1231" s="687"/>
      <c r="AC1231" s="687"/>
      <c r="AD1231" s="687"/>
      <c r="AE1231" s="24"/>
      <c r="AF1231" s="24"/>
      <c r="AG1231" s="24"/>
      <c r="AH1231" s="51"/>
      <c r="AI1231" s="51"/>
      <c r="AJ1231" s="51"/>
      <c r="AK1231" s="51"/>
      <c r="AL1231" s="51"/>
      <c r="AM1231" s="51"/>
      <c r="AN1231" s="687"/>
      <c r="AO1231" s="687"/>
      <c r="AP1231" s="687"/>
      <c r="AQ1231" s="687"/>
      <c r="AR1231" s="24"/>
      <c r="AS1231" s="24"/>
      <c r="AT1231" s="24"/>
      <c r="AU1231" s="51"/>
      <c r="AV1231" s="51"/>
      <c r="AW1231" s="51"/>
      <c r="AX1231" s="51"/>
      <c r="AY1231" s="51"/>
      <c r="AZ1231" s="51"/>
      <c r="BA1231" s="687"/>
      <c r="BB1231" s="687"/>
      <c r="BC1231" s="687"/>
      <c r="BD1231" s="687"/>
      <c r="BE1231" s="24"/>
      <c r="BF1231" s="24"/>
      <c r="BG1231" s="24"/>
      <c r="BH1231" s="51"/>
      <c r="BI1231" s="51"/>
      <c r="BJ1231" s="51"/>
      <c r="BK1231" s="51"/>
      <c r="BL1231" s="51"/>
      <c r="BM1231" s="51"/>
    </row>
    <row r="1232" spans="1:65" s="5" customFormat="1" x14ac:dyDescent="0.2">
      <c r="A1232" s="687"/>
      <c r="B1232" s="687"/>
      <c r="C1232" s="687"/>
      <c r="D1232" s="687"/>
      <c r="E1232" s="683"/>
      <c r="F1232" s="683"/>
      <c r="G1232" s="684"/>
      <c r="H1232" s="684"/>
      <c r="I1232" s="684"/>
      <c r="J1232" s="684"/>
      <c r="K1232" s="684"/>
      <c r="L1232" s="699"/>
      <c r="M1232" s="699"/>
      <c r="N1232" s="687"/>
      <c r="O1232" s="687"/>
      <c r="P1232" s="687"/>
      <c r="Q1232" s="687"/>
      <c r="R1232" s="683"/>
      <c r="S1232" s="683"/>
      <c r="T1232" s="51"/>
      <c r="U1232" s="51"/>
      <c r="V1232" s="699"/>
      <c r="W1232" s="699"/>
      <c r="X1232" s="699"/>
      <c r="Y1232" s="699"/>
      <c r="Z1232" s="699"/>
      <c r="AA1232" s="687"/>
      <c r="AB1232" s="687"/>
      <c r="AC1232" s="687"/>
      <c r="AD1232" s="687"/>
      <c r="AE1232" s="683"/>
      <c r="AF1232" s="683"/>
      <c r="AG1232" s="51"/>
      <c r="AH1232" s="51"/>
      <c r="AI1232" s="699"/>
      <c r="AJ1232" s="699"/>
      <c r="AK1232" s="699"/>
      <c r="AL1232" s="699"/>
      <c r="AM1232" s="699"/>
      <c r="AN1232" s="687"/>
      <c r="AO1232" s="687"/>
      <c r="AP1232" s="687"/>
      <c r="AQ1232" s="687"/>
      <c r="AR1232" s="683"/>
      <c r="AS1232" s="683"/>
      <c r="AT1232" s="51"/>
      <c r="AU1232" s="51"/>
      <c r="AV1232" s="699"/>
      <c r="AW1232" s="699"/>
      <c r="AX1232" s="699"/>
      <c r="AY1232" s="699"/>
      <c r="AZ1232" s="699"/>
      <c r="BA1232" s="687"/>
      <c r="BB1232" s="687"/>
      <c r="BC1232" s="687"/>
      <c r="BD1232" s="687"/>
      <c r="BE1232" s="683"/>
      <c r="BF1232" s="683"/>
      <c r="BG1232" s="51"/>
      <c r="BH1232" s="51"/>
      <c r="BI1232" s="699"/>
      <c r="BJ1232" s="699"/>
      <c r="BK1232" s="699"/>
      <c r="BL1232" s="699"/>
      <c r="BM1232" s="699"/>
    </row>
    <row r="1233" spans="1:65" s="5" customFormat="1" x14ac:dyDescent="0.2">
      <c r="A1233" s="687"/>
      <c r="B1233" s="687"/>
      <c r="C1233" s="687"/>
      <c r="D1233" s="687"/>
      <c r="E1233" s="684"/>
      <c r="F1233" s="684"/>
      <c r="G1233" s="684"/>
      <c r="H1233" s="684"/>
      <c r="I1233" s="684"/>
      <c r="J1233" s="684"/>
      <c r="K1233" s="684"/>
      <c r="L1233" s="699"/>
      <c r="M1233" s="699"/>
      <c r="N1233" s="687"/>
      <c r="O1233" s="687"/>
      <c r="P1233" s="687"/>
      <c r="Q1233" s="687"/>
      <c r="R1233" s="684"/>
      <c r="S1233" s="684"/>
      <c r="T1233" s="51"/>
      <c r="U1233" s="51"/>
      <c r="V1233" s="699"/>
      <c r="W1233" s="699"/>
      <c r="X1233" s="699"/>
      <c r="Y1233" s="699"/>
      <c r="Z1233" s="699"/>
      <c r="AA1233" s="687"/>
      <c r="AB1233" s="687"/>
      <c r="AC1233" s="687"/>
      <c r="AD1233" s="687"/>
      <c r="AE1233" s="684"/>
      <c r="AF1233" s="684"/>
      <c r="AG1233" s="51"/>
      <c r="AH1233" s="51"/>
      <c r="AI1233" s="699"/>
      <c r="AJ1233" s="699"/>
      <c r="AK1233" s="699"/>
      <c r="AL1233" s="699"/>
      <c r="AM1233" s="699"/>
      <c r="AN1233" s="687"/>
      <c r="AO1233" s="687"/>
      <c r="AP1233" s="687"/>
      <c r="AQ1233" s="687"/>
      <c r="AR1233" s="684"/>
      <c r="AS1233" s="684"/>
      <c r="AT1233" s="51"/>
      <c r="AU1233" s="51"/>
      <c r="AV1233" s="699"/>
      <c r="AW1233" s="699"/>
      <c r="AX1233" s="699"/>
      <c r="AY1233" s="699"/>
      <c r="AZ1233" s="699"/>
      <c r="BA1233" s="687"/>
      <c r="BB1233" s="687"/>
      <c r="BC1233" s="687"/>
      <c r="BD1233" s="687"/>
      <c r="BE1233" s="684"/>
      <c r="BF1233" s="684"/>
      <c r="BG1233" s="51"/>
      <c r="BH1233" s="51"/>
      <c r="BI1233" s="699"/>
      <c r="BJ1233" s="699"/>
      <c r="BK1233" s="699"/>
      <c r="BL1233" s="699"/>
      <c r="BM1233" s="699"/>
    </row>
    <row r="1234" spans="1:65" s="5" customFormat="1" ht="15" customHeight="1" x14ac:dyDescent="0.2">
      <c r="A1234" s="24"/>
      <c r="B1234" s="24"/>
      <c r="E1234" s="681"/>
      <c r="F1234" s="681"/>
      <c r="G1234" s="681"/>
      <c r="H1234" s="681"/>
      <c r="I1234" s="681"/>
      <c r="J1234" s="681"/>
      <c r="K1234" s="681"/>
      <c r="L1234" s="681"/>
      <c r="M1234" s="681"/>
      <c r="N1234" s="24"/>
      <c r="O1234" s="24"/>
      <c r="R1234" s="681"/>
      <c r="S1234" s="681"/>
      <c r="T1234" s="130"/>
      <c r="U1234" s="51"/>
      <c r="V1234" s="681"/>
      <c r="W1234" s="681"/>
      <c r="X1234" s="681"/>
      <c r="Y1234" s="681"/>
      <c r="Z1234" s="681"/>
      <c r="AA1234" s="24"/>
      <c r="AB1234" s="24"/>
      <c r="AE1234" s="681"/>
      <c r="AF1234" s="681"/>
      <c r="AG1234" s="130"/>
      <c r="AH1234" s="51"/>
      <c r="AI1234" s="681"/>
      <c r="AJ1234" s="681"/>
      <c r="AK1234" s="681"/>
      <c r="AL1234" s="681"/>
      <c r="AM1234" s="681"/>
      <c r="AN1234" s="24"/>
      <c r="AO1234" s="24"/>
      <c r="AR1234" s="681"/>
      <c r="AS1234" s="681"/>
      <c r="AT1234" s="130"/>
      <c r="AU1234" s="51"/>
      <c r="AV1234" s="681"/>
      <c r="AW1234" s="681"/>
      <c r="AX1234" s="681"/>
      <c r="AY1234" s="681"/>
      <c r="AZ1234" s="681"/>
      <c r="BA1234" s="24"/>
      <c r="BB1234" s="24"/>
      <c r="BE1234" s="681"/>
      <c r="BF1234" s="681"/>
      <c r="BG1234" s="130"/>
      <c r="BH1234" s="51"/>
      <c r="BI1234" s="681"/>
      <c r="BJ1234" s="681"/>
      <c r="BK1234" s="681"/>
      <c r="BL1234" s="681"/>
      <c r="BM1234" s="681"/>
    </row>
    <row r="1235" spans="1:65" s="5" customFormat="1" ht="15" customHeight="1" x14ac:dyDescent="0.2">
      <c r="A1235" s="24"/>
      <c r="B1235" s="24"/>
      <c r="E1235" s="681"/>
      <c r="F1235" s="681"/>
      <c r="G1235" s="681"/>
      <c r="H1235" s="681"/>
      <c r="I1235" s="681"/>
      <c r="J1235" s="681"/>
      <c r="K1235" s="681"/>
      <c r="L1235" s="681"/>
      <c r="M1235" s="681"/>
      <c r="N1235" s="24"/>
      <c r="O1235" s="24"/>
      <c r="R1235" s="681"/>
      <c r="S1235" s="681"/>
      <c r="T1235" s="130"/>
      <c r="U1235" s="51"/>
      <c r="V1235" s="681"/>
      <c r="W1235" s="681"/>
      <c r="X1235" s="681"/>
      <c r="Y1235" s="681"/>
      <c r="Z1235" s="681"/>
      <c r="AA1235" s="24"/>
      <c r="AB1235" s="24"/>
      <c r="AE1235" s="681"/>
      <c r="AF1235" s="681"/>
      <c r="AG1235" s="130"/>
      <c r="AH1235" s="51"/>
      <c r="AI1235" s="681"/>
      <c r="AJ1235" s="681"/>
      <c r="AK1235" s="681"/>
      <c r="AL1235" s="681"/>
      <c r="AM1235" s="681"/>
      <c r="AN1235" s="24"/>
      <c r="AO1235" s="24"/>
      <c r="AR1235" s="681"/>
      <c r="AS1235" s="681"/>
      <c r="AT1235" s="130"/>
      <c r="AU1235" s="51"/>
      <c r="AV1235" s="681"/>
      <c r="AW1235" s="681"/>
      <c r="AX1235" s="681"/>
      <c r="AY1235" s="681"/>
      <c r="AZ1235" s="681"/>
      <c r="BA1235" s="24"/>
      <c r="BB1235" s="24"/>
      <c r="BE1235" s="681"/>
      <c r="BF1235" s="681"/>
      <c r="BG1235" s="130"/>
      <c r="BH1235" s="51"/>
      <c r="BI1235" s="681"/>
      <c r="BJ1235" s="681"/>
      <c r="BK1235" s="681"/>
      <c r="BL1235" s="681"/>
      <c r="BM1235" s="681"/>
    </row>
    <row r="1236" spans="1:65" s="5" customFormat="1" ht="15" customHeight="1" x14ac:dyDescent="0.2">
      <c r="A1236" s="24"/>
      <c r="B1236" s="24"/>
      <c r="E1236" s="681"/>
      <c r="F1236" s="681"/>
      <c r="G1236" s="681"/>
      <c r="H1236" s="681"/>
      <c r="I1236" s="681"/>
      <c r="J1236" s="681"/>
      <c r="K1236" s="681"/>
      <c r="L1236" s="681"/>
      <c r="M1236" s="681"/>
      <c r="N1236" s="24"/>
      <c r="O1236" s="24"/>
      <c r="R1236" s="681"/>
      <c r="S1236" s="681"/>
      <c r="T1236" s="130"/>
      <c r="U1236" s="51"/>
      <c r="V1236" s="681"/>
      <c r="W1236" s="681"/>
      <c r="X1236" s="681"/>
      <c r="Y1236" s="681"/>
      <c r="Z1236" s="681"/>
      <c r="AA1236" s="24"/>
      <c r="AB1236" s="24"/>
      <c r="AE1236" s="681"/>
      <c r="AF1236" s="681"/>
      <c r="AG1236" s="130"/>
      <c r="AH1236" s="51"/>
      <c r="AI1236" s="681"/>
      <c r="AJ1236" s="681"/>
      <c r="AK1236" s="681"/>
      <c r="AL1236" s="681"/>
      <c r="AM1236" s="681"/>
      <c r="AN1236" s="24"/>
      <c r="AO1236" s="24"/>
      <c r="AR1236" s="681"/>
      <c r="AS1236" s="681"/>
      <c r="AT1236" s="130"/>
      <c r="AU1236" s="51"/>
      <c r="AV1236" s="681"/>
      <c r="AW1236" s="681"/>
      <c r="AX1236" s="681"/>
      <c r="AY1236" s="681"/>
      <c r="AZ1236" s="681"/>
      <c r="BA1236" s="24"/>
      <c r="BB1236" s="24"/>
      <c r="BE1236" s="681"/>
      <c r="BF1236" s="681"/>
      <c r="BG1236" s="130"/>
      <c r="BH1236" s="51"/>
      <c r="BI1236" s="681"/>
      <c r="BJ1236" s="681"/>
      <c r="BK1236" s="681"/>
      <c r="BL1236" s="681"/>
      <c r="BM1236" s="681"/>
    </row>
    <row r="1237" spans="1:65" s="5" customFormat="1" ht="15" customHeight="1" x14ac:dyDescent="0.2">
      <c r="A1237" s="24"/>
      <c r="B1237" s="24"/>
      <c r="E1237" s="681"/>
      <c r="F1237" s="681"/>
      <c r="G1237" s="681"/>
      <c r="H1237" s="681"/>
      <c r="I1237" s="681"/>
      <c r="J1237" s="681"/>
      <c r="K1237" s="681"/>
      <c r="L1237" s="681"/>
      <c r="M1237" s="681"/>
      <c r="N1237" s="24"/>
      <c r="O1237" s="24"/>
      <c r="R1237" s="681"/>
      <c r="S1237" s="681"/>
      <c r="T1237" s="130"/>
      <c r="U1237" s="51"/>
      <c r="V1237" s="681"/>
      <c r="W1237" s="681"/>
      <c r="X1237" s="681"/>
      <c r="Y1237" s="681"/>
      <c r="Z1237" s="681"/>
      <c r="AA1237" s="24"/>
      <c r="AB1237" s="24"/>
      <c r="AE1237" s="681"/>
      <c r="AF1237" s="681"/>
      <c r="AG1237" s="130"/>
      <c r="AH1237" s="51"/>
      <c r="AI1237" s="681"/>
      <c r="AJ1237" s="681"/>
      <c r="AK1237" s="681"/>
      <c r="AL1237" s="681"/>
      <c r="AM1237" s="681"/>
      <c r="AN1237" s="24"/>
      <c r="AO1237" s="24"/>
      <c r="AR1237" s="681"/>
      <c r="AS1237" s="681"/>
      <c r="AT1237" s="130"/>
      <c r="AU1237" s="51"/>
      <c r="AV1237" s="681"/>
      <c r="AW1237" s="681"/>
      <c r="AX1237" s="681"/>
      <c r="AY1237" s="681"/>
      <c r="AZ1237" s="681"/>
      <c r="BA1237" s="24"/>
      <c r="BB1237" s="24"/>
      <c r="BE1237" s="681"/>
      <c r="BF1237" s="681"/>
      <c r="BG1237" s="130"/>
      <c r="BH1237" s="51"/>
      <c r="BI1237" s="681"/>
      <c r="BJ1237" s="681"/>
      <c r="BK1237" s="681"/>
      <c r="BL1237" s="681"/>
      <c r="BM1237" s="681"/>
    </row>
    <row r="1238" spans="1:65" s="5" customFormat="1" x14ac:dyDescent="0.2">
      <c r="A1238" s="24"/>
      <c r="B1238" s="24"/>
      <c r="E1238" s="24"/>
      <c r="F1238" s="24"/>
      <c r="G1238" s="24"/>
      <c r="H1238" s="24"/>
      <c r="I1238" s="58"/>
      <c r="J1238" s="24"/>
      <c r="K1238" s="51"/>
      <c r="L1238" s="51"/>
      <c r="M1238" s="59"/>
      <c r="N1238" s="24"/>
      <c r="O1238" s="24"/>
      <c r="R1238" s="24"/>
      <c r="S1238" s="24"/>
      <c r="T1238" s="24"/>
      <c r="U1238" s="51"/>
      <c r="V1238" s="108"/>
      <c r="W1238" s="51"/>
      <c r="X1238" s="51"/>
      <c r="Y1238" s="51"/>
      <c r="Z1238" s="59"/>
      <c r="AA1238" s="24"/>
      <c r="AB1238" s="24"/>
      <c r="AE1238" s="24"/>
      <c r="AF1238" s="24"/>
      <c r="AG1238" s="24"/>
      <c r="AH1238" s="51"/>
      <c r="AI1238" s="108"/>
      <c r="AJ1238" s="51"/>
      <c r="AK1238" s="51"/>
      <c r="AL1238" s="51"/>
      <c r="AM1238" s="59"/>
      <c r="AN1238" s="24"/>
      <c r="AO1238" s="24"/>
      <c r="AR1238" s="24"/>
      <c r="AS1238" s="24"/>
      <c r="AT1238" s="24"/>
      <c r="AU1238" s="51"/>
      <c r="AV1238" s="108"/>
      <c r="AW1238" s="51"/>
      <c r="AX1238" s="51"/>
      <c r="AY1238" s="51"/>
      <c r="AZ1238" s="59"/>
      <c r="BA1238" s="24"/>
      <c r="BB1238" s="24"/>
      <c r="BE1238" s="24"/>
      <c r="BF1238" s="24"/>
      <c r="BG1238" s="24"/>
      <c r="BH1238" s="51"/>
      <c r="BI1238" s="108"/>
      <c r="BJ1238" s="51"/>
      <c r="BK1238" s="51"/>
      <c r="BL1238" s="51"/>
      <c r="BM1238" s="59"/>
    </row>
    <row r="1239" spans="1:65" s="5" customFormat="1" x14ac:dyDescent="0.2">
      <c r="B1239" s="24"/>
      <c r="H1239" s="24"/>
      <c r="I1239" s="98"/>
      <c r="K1239" s="130"/>
      <c r="L1239" s="51"/>
      <c r="M1239" s="59"/>
      <c r="O1239" s="24"/>
      <c r="U1239" s="51"/>
      <c r="V1239" s="108"/>
      <c r="W1239" s="51"/>
      <c r="X1239" s="130"/>
      <c r="Y1239" s="51"/>
      <c r="Z1239" s="59"/>
      <c r="AB1239" s="24"/>
      <c r="AH1239" s="51"/>
      <c r="AI1239" s="108"/>
      <c r="AJ1239" s="51"/>
      <c r="AK1239" s="130"/>
      <c r="AL1239" s="51"/>
      <c r="AM1239" s="59"/>
      <c r="AO1239" s="24"/>
      <c r="AU1239" s="51"/>
      <c r="AV1239" s="108"/>
      <c r="AW1239" s="51"/>
      <c r="AX1239" s="130"/>
      <c r="AY1239" s="51"/>
      <c r="AZ1239" s="59"/>
      <c r="BB1239" s="24"/>
      <c r="BH1239" s="51"/>
      <c r="BI1239" s="108"/>
      <c r="BJ1239" s="51"/>
      <c r="BK1239" s="130"/>
      <c r="BL1239" s="51"/>
      <c r="BM1239" s="59"/>
    </row>
    <row r="1240" spans="1:65" s="5" customFormat="1" ht="12.75" customHeight="1" x14ac:dyDescent="0.2">
      <c r="A1240" s="682"/>
      <c r="B1240" s="682"/>
      <c r="C1240" s="682"/>
      <c r="D1240" s="682"/>
      <c r="E1240" s="684"/>
      <c r="F1240" s="684"/>
      <c r="G1240" s="684"/>
      <c r="H1240" s="684"/>
      <c r="I1240" s="684"/>
      <c r="J1240" s="684"/>
      <c r="K1240" s="684"/>
      <c r="L1240" s="684"/>
      <c r="M1240" s="684"/>
      <c r="N1240" s="682"/>
      <c r="O1240" s="682"/>
      <c r="P1240" s="682"/>
      <c r="Q1240" s="682"/>
      <c r="R1240" s="24"/>
      <c r="S1240" s="24"/>
      <c r="T1240" s="24"/>
      <c r="U1240" s="51"/>
      <c r="V1240" s="51"/>
      <c r="W1240" s="51"/>
      <c r="X1240" s="51"/>
      <c r="Y1240" s="51"/>
      <c r="Z1240" s="51"/>
      <c r="AA1240" s="682"/>
      <c r="AB1240" s="682"/>
      <c r="AC1240" s="682"/>
      <c r="AD1240" s="682"/>
      <c r="AE1240" s="24"/>
      <c r="AF1240" s="24"/>
      <c r="AG1240" s="24"/>
      <c r="AH1240" s="51"/>
      <c r="AI1240" s="51"/>
      <c r="AJ1240" s="51"/>
      <c r="AK1240" s="51"/>
      <c r="AL1240" s="51"/>
      <c r="AM1240" s="51"/>
      <c r="AN1240" s="682"/>
      <c r="AO1240" s="682"/>
      <c r="AP1240" s="682"/>
      <c r="AQ1240" s="682"/>
      <c r="AR1240" s="24"/>
      <c r="AS1240" s="24"/>
      <c r="AT1240" s="24"/>
      <c r="AU1240" s="51"/>
      <c r="AV1240" s="51"/>
      <c r="AW1240" s="51"/>
      <c r="AX1240" s="51"/>
      <c r="AY1240" s="51"/>
      <c r="AZ1240" s="51"/>
      <c r="BA1240" s="682"/>
      <c r="BB1240" s="682"/>
      <c r="BC1240" s="682"/>
      <c r="BD1240" s="682"/>
      <c r="BE1240" s="24"/>
      <c r="BF1240" s="24"/>
      <c r="BG1240" s="24"/>
      <c r="BH1240" s="51"/>
      <c r="BI1240" s="51"/>
      <c r="BJ1240" s="51"/>
      <c r="BK1240" s="51"/>
      <c r="BL1240" s="51"/>
      <c r="BM1240" s="51"/>
    </row>
    <row r="1241" spans="1:65" s="5" customFormat="1" x14ac:dyDescent="0.2">
      <c r="A1241" s="682"/>
      <c r="B1241" s="682"/>
      <c r="C1241" s="682"/>
      <c r="D1241" s="682"/>
      <c r="E1241" s="683"/>
      <c r="F1241" s="683"/>
      <c r="G1241" s="684"/>
      <c r="H1241" s="684"/>
      <c r="I1241" s="684"/>
      <c r="J1241" s="684"/>
      <c r="K1241" s="684"/>
      <c r="L1241" s="699"/>
      <c r="M1241" s="699"/>
      <c r="N1241" s="682"/>
      <c r="O1241" s="682"/>
      <c r="P1241" s="682"/>
      <c r="Q1241" s="682"/>
      <c r="R1241" s="683"/>
      <c r="S1241" s="683"/>
      <c r="T1241" s="51"/>
      <c r="U1241" s="51"/>
      <c r="V1241" s="699"/>
      <c r="W1241" s="699"/>
      <c r="X1241" s="699"/>
      <c r="Y1241" s="699"/>
      <c r="Z1241" s="699"/>
      <c r="AA1241" s="682"/>
      <c r="AB1241" s="682"/>
      <c r="AC1241" s="682"/>
      <c r="AD1241" s="682"/>
      <c r="AE1241" s="683"/>
      <c r="AF1241" s="683"/>
      <c r="AG1241" s="51"/>
      <c r="AH1241" s="51"/>
      <c r="AI1241" s="699"/>
      <c r="AJ1241" s="699"/>
      <c r="AK1241" s="699"/>
      <c r="AL1241" s="699"/>
      <c r="AM1241" s="699"/>
      <c r="AN1241" s="682"/>
      <c r="AO1241" s="682"/>
      <c r="AP1241" s="682"/>
      <c r="AQ1241" s="682"/>
      <c r="AR1241" s="683"/>
      <c r="AS1241" s="683"/>
      <c r="AT1241" s="51"/>
      <c r="AU1241" s="51"/>
      <c r="AV1241" s="699"/>
      <c r="AW1241" s="699"/>
      <c r="AX1241" s="699"/>
      <c r="AY1241" s="699"/>
      <c r="AZ1241" s="699"/>
      <c r="BA1241" s="682"/>
      <c r="BB1241" s="682"/>
      <c r="BC1241" s="682"/>
      <c r="BD1241" s="682"/>
      <c r="BE1241" s="683"/>
      <c r="BF1241" s="683"/>
      <c r="BG1241" s="51"/>
      <c r="BH1241" s="51"/>
      <c r="BI1241" s="699"/>
      <c r="BJ1241" s="699"/>
      <c r="BK1241" s="699"/>
      <c r="BL1241" s="699"/>
      <c r="BM1241" s="699"/>
    </row>
    <row r="1242" spans="1:65" s="5" customFormat="1" x14ac:dyDescent="0.2">
      <c r="A1242" s="682"/>
      <c r="B1242" s="682"/>
      <c r="C1242" s="682"/>
      <c r="D1242" s="682"/>
      <c r="E1242" s="684"/>
      <c r="F1242" s="684"/>
      <c r="G1242" s="684"/>
      <c r="H1242" s="684"/>
      <c r="I1242" s="684"/>
      <c r="J1242" s="684"/>
      <c r="K1242" s="684"/>
      <c r="L1242" s="699"/>
      <c r="M1242" s="699"/>
      <c r="N1242" s="682"/>
      <c r="O1242" s="682"/>
      <c r="P1242" s="682"/>
      <c r="Q1242" s="682"/>
      <c r="R1242" s="684"/>
      <c r="S1242" s="684"/>
      <c r="T1242" s="51"/>
      <c r="U1242" s="51"/>
      <c r="V1242" s="699"/>
      <c r="W1242" s="699"/>
      <c r="X1242" s="699"/>
      <c r="Y1242" s="699"/>
      <c r="Z1242" s="699"/>
      <c r="AA1242" s="682"/>
      <c r="AB1242" s="682"/>
      <c r="AC1242" s="682"/>
      <c r="AD1242" s="682"/>
      <c r="AE1242" s="684"/>
      <c r="AF1242" s="684"/>
      <c r="AG1242" s="51"/>
      <c r="AH1242" s="51"/>
      <c r="AI1242" s="699"/>
      <c r="AJ1242" s="699"/>
      <c r="AK1242" s="699"/>
      <c r="AL1242" s="699"/>
      <c r="AM1242" s="699"/>
      <c r="AN1242" s="682"/>
      <c r="AO1242" s="682"/>
      <c r="AP1242" s="682"/>
      <c r="AQ1242" s="682"/>
      <c r="AR1242" s="684"/>
      <c r="AS1242" s="684"/>
      <c r="AT1242" s="51"/>
      <c r="AU1242" s="51"/>
      <c r="AV1242" s="699"/>
      <c r="AW1242" s="699"/>
      <c r="AX1242" s="699"/>
      <c r="AY1242" s="699"/>
      <c r="AZ1242" s="699"/>
      <c r="BA1242" s="682"/>
      <c r="BB1242" s="682"/>
      <c r="BC1242" s="682"/>
      <c r="BD1242" s="682"/>
      <c r="BE1242" s="684"/>
      <c r="BF1242" s="684"/>
      <c r="BG1242" s="51"/>
      <c r="BH1242" s="51"/>
      <c r="BI1242" s="699"/>
      <c r="BJ1242" s="699"/>
      <c r="BK1242" s="699"/>
      <c r="BL1242" s="699"/>
      <c r="BM1242" s="699"/>
    </row>
    <row r="1243" spans="1:65" s="5" customFormat="1" ht="15" customHeight="1" x14ac:dyDescent="0.2">
      <c r="A1243" s="24"/>
      <c r="B1243" s="24"/>
      <c r="E1243" s="681"/>
      <c r="F1243" s="681"/>
      <c r="G1243" s="681"/>
      <c r="H1243" s="681"/>
      <c r="I1243" s="681"/>
      <c r="J1243" s="681"/>
      <c r="K1243" s="681"/>
      <c r="L1243" s="681"/>
      <c r="M1243" s="681"/>
      <c r="N1243" s="24"/>
      <c r="O1243" s="24"/>
      <c r="R1243" s="681"/>
      <c r="S1243" s="681"/>
      <c r="T1243" s="130"/>
      <c r="U1243" s="51"/>
      <c r="V1243" s="681"/>
      <c r="W1243" s="681"/>
      <c r="X1243" s="681"/>
      <c r="Y1243" s="681"/>
      <c r="Z1243" s="681"/>
      <c r="AA1243" s="24"/>
      <c r="AB1243" s="24"/>
      <c r="AE1243" s="681"/>
      <c r="AF1243" s="681"/>
      <c r="AG1243" s="130"/>
      <c r="AH1243" s="51"/>
      <c r="AI1243" s="681"/>
      <c r="AJ1243" s="681"/>
      <c r="AK1243" s="681"/>
      <c r="AL1243" s="681"/>
      <c r="AM1243" s="681"/>
      <c r="AN1243" s="24"/>
      <c r="AO1243" s="24"/>
      <c r="AR1243" s="681"/>
      <c r="AS1243" s="681"/>
      <c r="AT1243" s="130"/>
      <c r="AU1243" s="51"/>
      <c r="AV1243" s="681"/>
      <c r="AW1243" s="681"/>
      <c r="AX1243" s="681"/>
      <c r="AY1243" s="681"/>
      <c r="AZ1243" s="681"/>
      <c r="BA1243" s="24"/>
      <c r="BB1243" s="24"/>
      <c r="BE1243" s="681"/>
      <c r="BF1243" s="681"/>
      <c r="BG1243" s="130"/>
      <c r="BH1243" s="51"/>
      <c r="BI1243" s="681"/>
      <c r="BJ1243" s="681"/>
      <c r="BK1243" s="681"/>
      <c r="BL1243" s="681"/>
      <c r="BM1243" s="681"/>
    </row>
    <row r="1244" spans="1:65" s="5" customFormat="1" ht="15" customHeight="1" x14ac:dyDescent="0.2">
      <c r="A1244" s="24"/>
      <c r="B1244" s="24"/>
      <c r="E1244" s="681"/>
      <c r="F1244" s="681"/>
      <c r="G1244" s="681"/>
      <c r="H1244" s="681"/>
      <c r="I1244" s="681"/>
      <c r="J1244" s="681"/>
      <c r="K1244" s="681"/>
      <c r="L1244" s="681"/>
      <c r="M1244" s="681"/>
      <c r="N1244" s="24"/>
      <c r="O1244" s="24"/>
      <c r="R1244" s="681"/>
      <c r="S1244" s="681"/>
      <c r="T1244" s="130"/>
      <c r="U1244" s="51"/>
      <c r="V1244" s="681"/>
      <c r="W1244" s="681"/>
      <c r="X1244" s="681"/>
      <c r="Y1244" s="681"/>
      <c r="Z1244" s="681"/>
      <c r="AA1244" s="24"/>
      <c r="AB1244" s="24"/>
      <c r="AE1244" s="681"/>
      <c r="AF1244" s="681"/>
      <c r="AG1244" s="130"/>
      <c r="AH1244" s="51"/>
      <c r="AI1244" s="681"/>
      <c r="AJ1244" s="681"/>
      <c r="AK1244" s="681"/>
      <c r="AL1244" s="681"/>
      <c r="AM1244" s="681"/>
      <c r="AN1244" s="24"/>
      <c r="AO1244" s="24"/>
      <c r="AR1244" s="681"/>
      <c r="AS1244" s="681"/>
      <c r="AT1244" s="130"/>
      <c r="AU1244" s="51"/>
      <c r="AV1244" s="681"/>
      <c r="AW1244" s="681"/>
      <c r="AX1244" s="681"/>
      <c r="AY1244" s="681"/>
      <c r="AZ1244" s="681"/>
      <c r="BA1244" s="24"/>
      <c r="BB1244" s="24"/>
      <c r="BE1244" s="681"/>
      <c r="BF1244" s="681"/>
      <c r="BG1244" s="130"/>
      <c r="BH1244" s="51"/>
      <c r="BI1244" s="681"/>
      <c r="BJ1244" s="681"/>
      <c r="BK1244" s="681"/>
      <c r="BL1244" s="681"/>
      <c r="BM1244" s="681"/>
    </row>
    <row r="1245" spans="1:65" s="5" customFormat="1" x14ac:dyDescent="0.2">
      <c r="A1245" s="24"/>
      <c r="B1245" s="24"/>
      <c r="E1245" s="24"/>
      <c r="F1245" s="24"/>
      <c r="G1245" s="24"/>
      <c r="H1245" s="24"/>
      <c r="I1245" s="58"/>
      <c r="J1245" s="24"/>
      <c r="K1245" s="51"/>
      <c r="L1245" s="51"/>
      <c r="M1245" s="59"/>
      <c r="N1245" s="24"/>
      <c r="O1245" s="24"/>
      <c r="R1245" s="24"/>
      <c r="S1245" s="24"/>
      <c r="T1245" s="24"/>
      <c r="U1245" s="51"/>
      <c r="V1245" s="108"/>
      <c r="W1245" s="51"/>
      <c r="X1245" s="51"/>
      <c r="Y1245" s="51"/>
      <c r="Z1245" s="59"/>
      <c r="AA1245" s="24"/>
      <c r="AB1245" s="24"/>
      <c r="AE1245" s="24"/>
      <c r="AF1245" s="24"/>
      <c r="AG1245" s="24"/>
      <c r="AH1245" s="51"/>
      <c r="AI1245" s="108"/>
      <c r="AJ1245" s="51"/>
      <c r="AK1245" s="51"/>
      <c r="AL1245" s="51"/>
      <c r="AM1245" s="59"/>
      <c r="AN1245" s="24"/>
      <c r="AO1245" s="24"/>
      <c r="AR1245" s="24"/>
      <c r="AS1245" s="24"/>
      <c r="AT1245" s="24"/>
      <c r="AU1245" s="51"/>
      <c r="AV1245" s="108"/>
      <c r="AW1245" s="51"/>
      <c r="AX1245" s="51"/>
      <c r="AY1245" s="51"/>
      <c r="AZ1245" s="59"/>
      <c r="BA1245" s="24"/>
      <c r="BB1245" s="24"/>
      <c r="BE1245" s="24"/>
      <c r="BF1245" s="24"/>
      <c r="BG1245" s="24"/>
      <c r="BH1245" s="51"/>
      <c r="BI1245" s="108"/>
      <c r="BJ1245" s="51"/>
      <c r="BK1245" s="51"/>
      <c r="BL1245" s="51"/>
      <c r="BM1245" s="59"/>
    </row>
    <row r="1246" spans="1:65" s="5" customFormat="1" x14ac:dyDescent="0.2">
      <c r="B1246" s="24"/>
      <c r="H1246" s="24"/>
      <c r="I1246" s="98"/>
      <c r="K1246" s="130"/>
      <c r="L1246" s="51"/>
      <c r="M1246" s="59"/>
      <c r="O1246" s="24"/>
      <c r="U1246" s="51"/>
      <c r="V1246" s="108"/>
      <c r="W1246" s="51"/>
      <c r="X1246" s="130"/>
      <c r="Y1246" s="51"/>
      <c r="Z1246" s="59"/>
      <c r="AB1246" s="24"/>
      <c r="AH1246" s="51"/>
      <c r="AI1246" s="108"/>
      <c r="AJ1246" s="51"/>
      <c r="AK1246" s="130"/>
      <c r="AL1246" s="51"/>
      <c r="AM1246" s="59"/>
      <c r="AO1246" s="24"/>
      <c r="AU1246" s="51"/>
      <c r="AV1246" s="108"/>
      <c r="AW1246" s="51"/>
      <c r="AX1246" s="130"/>
      <c r="AY1246" s="51"/>
      <c r="AZ1246" s="59"/>
      <c r="BB1246" s="24"/>
      <c r="BH1246" s="51"/>
      <c r="BI1246" s="108"/>
      <c r="BJ1246" s="51"/>
      <c r="BK1246" s="130"/>
      <c r="BL1246" s="51"/>
      <c r="BM1246" s="59"/>
    </row>
    <row r="1247" spans="1:65" s="5" customFormat="1" x14ac:dyDescent="0.2">
      <c r="A1247" s="687"/>
      <c r="B1247" s="687"/>
      <c r="C1247" s="687"/>
      <c r="D1247" s="687"/>
      <c r="E1247" s="684"/>
      <c r="F1247" s="684"/>
      <c r="G1247" s="684"/>
      <c r="H1247" s="684"/>
      <c r="I1247" s="684"/>
      <c r="J1247" s="684"/>
      <c r="K1247" s="684"/>
      <c r="L1247" s="684"/>
      <c r="M1247" s="684"/>
      <c r="N1247" s="687"/>
      <c r="O1247" s="687"/>
      <c r="P1247" s="687"/>
      <c r="Q1247" s="687"/>
      <c r="R1247" s="24"/>
      <c r="S1247" s="24"/>
      <c r="T1247" s="24"/>
      <c r="U1247" s="51"/>
      <c r="V1247" s="51"/>
      <c r="W1247" s="51"/>
      <c r="X1247" s="51"/>
      <c r="Y1247" s="51"/>
      <c r="Z1247" s="51"/>
      <c r="AA1247" s="687"/>
      <c r="AB1247" s="687"/>
      <c r="AC1247" s="687"/>
      <c r="AD1247" s="687"/>
      <c r="AE1247" s="24"/>
      <c r="AF1247" s="24"/>
      <c r="AG1247" s="24"/>
      <c r="AH1247" s="51"/>
      <c r="AI1247" s="51"/>
      <c r="AJ1247" s="51"/>
      <c r="AK1247" s="51"/>
      <c r="AL1247" s="51"/>
      <c r="AM1247" s="51"/>
      <c r="AN1247" s="687"/>
      <c r="AO1247" s="687"/>
      <c r="AP1247" s="687"/>
      <c r="AQ1247" s="687"/>
      <c r="AR1247" s="24"/>
      <c r="AS1247" s="24"/>
      <c r="AT1247" s="24"/>
      <c r="AU1247" s="51"/>
      <c r="AV1247" s="51"/>
      <c r="AW1247" s="51"/>
      <c r="AX1247" s="51"/>
      <c r="AY1247" s="51"/>
      <c r="AZ1247" s="51"/>
      <c r="BA1247" s="687"/>
      <c r="BB1247" s="687"/>
      <c r="BC1247" s="687"/>
      <c r="BD1247" s="687"/>
      <c r="BE1247" s="24"/>
      <c r="BF1247" s="24"/>
      <c r="BG1247" s="24"/>
      <c r="BH1247" s="51"/>
      <c r="BI1247" s="51"/>
      <c r="BJ1247" s="51"/>
      <c r="BK1247" s="51"/>
      <c r="BL1247" s="51"/>
      <c r="BM1247" s="51"/>
    </row>
    <row r="1248" spans="1:65" s="5" customFormat="1" x14ac:dyDescent="0.2">
      <c r="A1248" s="687"/>
      <c r="B1248" s="687"/>
      <c r="C1248" s="687"/>
      <c r="D1248" s="687"/>
      <c r="E1248" s="683"/>
      <c r="F1248" s="683"/>
      <c r="G1248" s="684"/>
      <c r="H1248" s="684"/>
      <c r="I1248" s="684"/>
      <c r="J1248" s="684"/>
      <c r="K1248" s="684"/>
      <c r="L1248" s="699"/>
      <c r="M1248" s="699"/>
      <c r="N1248" s="687"/>
      <c r="O1248" s="687"/>
      <c r="P1248" s="687"/>
      <c r="Q1248" s="687"/>
      <c r="R1248" s="683"/>
      <c r="S1248" s="683"/>
      <c r="T1248" s="51"/>
      <c r="U1248" s="51"/>
      <c r="V1248" s="699"/>
      <c r="W1248" s="699"/>
      <c r="X1248" s="699"/>
      <c r="Y1248" s="699"/>
      <c r="Z1248" s="699"/>
      <c r="AA1248" s="687"/>
      <c r="AB1248" s="687"/>
      <c r="AC1248" s="687"/>
      <c r="AD1248" s="687"/>
      <c r="AE1248" s="683"/>
      <c r="AF1248" s="683"/>
      <c r="AG1248" s="51"/>
      <c r="AH1248" s="51"/>
      <c r="AI1248" s="699"/>
      <c r="AJ1248" s="699"/>
      <c r="AK1248" s="699"/>
      <c r="AL1248" s="699"/>
      <c r="AM1248" s="699"/>
      <c r="AN1248" s="687"/>
      <c r="AO1248" s="687"/>
      <c r="AP1248" s="687"/>
      <c r="AQ1248" s="687"/>
      <c r="AR1248" s="683"/>
      <c r="AS1248" s="683"/>
      <c r="AT1248" s="51"/>
      <c r="AU1248" s="51"/>
      <c r="AV1248" s="699"/>
      <c r="AW1248" s="699"/>
      <c r="AX1248" s="699"/>
      <c r="AY1248" s="699"/>
      <c r="AZ1248" s="699"/>
      <c r="BA1248" s="687"/>
      <c r="BB1248" s="687"/>
      <c r="BC1248" s="687"/>
      <c r="BD1248" s="687"/>
      <c r="BE1248" s="683"/>
      <c r="BF1248" s="683"/>
      <c r="BG1248" s="51"/>
      <c r="BH1248" s="51"/>
      <c r="BI1248" s="699"/>
      <c r="BJ1248" s="699"/>
      <c r="BK1248" s="699"/>
      <c r="BL1248" s="699"/>
      <c r="BM1248" s="699"/>
    </row>
    <row r="1249" spans="1:65" s="5" customFormat="1" x14ac:dyDescent="0.2">
      <c r="A1249" s="687"/>
      <c r="B1249" s="687"/>
      <c r="C1249" s="687"/>
      <c r="D1249" s="687"/>
      <c r="E1249" s="684"/>
      <c r="F1249" s="684"/>
      <c r="G1249" s="684"/>
      <c r="H1249" s="684"/>
      <c r="I1249" s="684"/>
      <c r="J1249" s="684"/>
      <c r="K1249" s="684"/>
      <c r="L1249" s="699"/>
      <c r="M1249" s="699"/>
      <c r="N1249" s="687"/>
      <c r="O1249" s="687"/>
      <c r="P1249" s="687"/>
      <c r="Q1249" s="687"/>
      <c r="R1249" s="684"/>
      <c r="S1249" s="684"/>
      <c r="T1249" s="51"/>
      <c r="U1249" s="51"/>
      <c r="V1249" s="699"/>
      <c r="W1249" s="699"/>
      <c r="X1249" s="699"/>
      <c r="Y1249" s="699"/>
      <c r="Z1249" s="699"/>
      <c r="AA1249" s="687"/>
      <c r="AB1249" s="687"/>
      <c r="AC1249" s="687"/>
      <c r="AD1249" s="687"/>
      <c r="AE1249" s="684"/>
      <c r="AF1249" s="684"/>
      <c r="AG1249" s="51"/>
      <c r="AH1249" s="51"/>
      <c r="AI1249" s="699"/>
      <c r="AJ1249" s="699"/>
      <c r="AK1249" s="699"/>
      <c r="AL1249" s="699"/>
      <c r="AM1249" s="699"/>
      <c r="AN1249" s="687"/>
      <c r="AO1249" s="687"/>
      <c r="AP1249" s="687"/>
      <c r="AQ1249" s="687"/>
      <c r="AR1249" s="684"/>
      <c r="AS1249" s="684"/>
      <c r="AT1249" s="51"/>
      <c r="AU1249" s="51"/>
      <c r="AV1249" s="699"/>
      <c r="AW1249" s="699"/>
      <c r="AX1249" s="699"/>
      <c r="AY1249" s="699"/>
      <c r="AZ1249" s="699"/>
      <c r="BA1249" s="687"/>
      <c r="BB1249" s="687"/>
      <c r="BC1249" s="687"/>
      <c r="BD1249" s="687"/>
      <c r="BE1249" s="684"/>
      <c r="BF1249" s="684"/>
      <c r="BG1249" s="51"/>
      <c r="BH1249" s="51"/>
      <c r="BI1249" s="699"/>
      <c r="BJ1249" s="699"/>
      <c r="BK1249" s="699"/>
      <c r="BL1249" s="699"/>
      <c r="BM1249" s="699"/>
    </row>
    <row r="1250" spans="1:65" s="5" customFormat="1" ht="15" customHeight="1" x14ac:dyDescent="0.2">
      <c r="A1250" s="24"/>
      <c r="B1250" s="24"/>
      <c r="E1250" s="681"/>
      <c r="F1250" s="681"/>
      <c r="G1250" s="681"/>
      <c r="H1250" s="681"/>
      <c r="I1250" s="681"/>
      <c r="J1250" s="681"/>
      <c r="K1250" s="681"/>
      <c r="L1250" s="681"/>
      <c r="M1250" s="681"/>
      <c r="N1250" s="24"/>
      <c r="O1250" s="24"/>
      <c r="R1250" s="681"/>
      <c r="S1250" s="681"/>
      <c r="T1250" s="130"/>
      <c r="U1250" s="51"/>
      <c r="V1250" s="681"/>
      <c r="W1250" s="681"/>
      <c r="X1250" s="681"/>
      <c r="Y1250" s="681"/>
      <c r="Z1250" s="681"/>
      <c r="AA1250" s="24"/>
      <c r="AB1250" s="24"/>
      <c r="AE1250" s="681"/>
      <c r="AF1250" s="681"/>
      <c r="AG1250" s="130"/>
      <c r="AH1250" s="51"/>
      <c r="AI1250" s="681"/>
      <c r="AJ1250" s="681"/>
      <c r="AK1250" s="681"/>
      <c r="AL1250" s="681"/>
      <c r="AM1250" s="681"/>
      <c r="AN1250" s="24"/>
      <c r="AO1250" s="24"/>
      <c r="AR1250" s="681"/>
      <c r="AS1250" s="681"/>
      <c r="AT1250" s="130"/>
      <c r="AU1250" s="51"/>
      <c r="AV1250" s="681"/>
      <c r="AW1250" s="681"/>
      <c r="AX1250" s="681"/>
      <c r="AY1250" s="681"/>
      <c r="AZ1250" s="681"/>
      <c r="BA1250" s="24"/>
      <c r="BB1250" s="24"/>
      <c r="BE1250" s="681"/>
      <c r="BF1250" s="681"/>
      <c r="BG1250" s="130"/>
      <c r="BH1250" s="51"/>
      <c r="BI1250" s="681"/>
      <c r="BJ1250" s="681"/>
      <c r="BK1250" s="681"/>
      <c r="BL1250" s="681"/>
      <c r="BM1250" s="681"/>
    </row>
    <row r="1251" spans="1:65" s="5" customFormat="1" ht="15" customHeight="1" x14ac:dyDescent="0.2">
      <c r="A1251" s="24"/>
      <c r="B1251" s="24"/>
      <c r="E1251" s="681"/>
      <c r="F1251" s="681"/>
      <c r="G1251" s="681"/>
      <c r="H1251" s="681"/>
      <c r="I1251" s="681"/>
      <c r="J1251" s="681"/>
      <c r="K1251" s="681"/>
      <c r="L1251" s="681"/>
      <c r="M1251" s="681"/>
      <c r="N1251" s="24"/>
      <c r="O1251" s="24"/>
      <c r="R1251" s="681"/>
      <c r="S1251" s="681"/>
      <c r="T1251" s="130"/>
      <c r="U1251" s="51"/>
      <c r="V1251" s="681"/>
      <c r="W1251" s="681"/>
      <c r="X1251" s="681"/>
      <c r="Y1251" s="681"/>
      <c r="Z1251" s="681"/>
      <c r="AA1251" s="24"/>
      <c r="AB1251" s="24"/>
      <c r="AE1251" s="681"/>
      <c r="AF1251" s="681"/>
      <c r="AG1251" s="130"/>
      <c r="AH1251" s="51"/>
      <c r="AI1251" s="681"/>
      <c r="AJ1251" s="681"/>
      <c r="AK1251" s="681"/>
      <c r="AL1251" s="681"/>
      <c r="AM1251" s="681"/>
      <c r="AN1251" s="24"/>
      <c r="AO1251" s="24"/>
      <c r="AR1251" s="681"/>
      <c r="AS1251" s="681"/>
      <c r="AT1251" s="130"/>
      <c r="AU1251" s="51"/>
      <c r="AV1251" s="681"/>
      <c r="AW1251" s="681"/>
      <c r="AX1251" s="681"/>
      <c r="AY1251" s="681"/>
      <c r="AZ1251" s="681"/>
      <c r="BA1251" s="24"/>
      <c r="BB1251" s="24"/>
      <c r="BE1251" s="681"/>
      <c r="BF1251" s="681"/>
      <c r="BG1251" s="130"/>
      <c r="BH1251" s="51"/>
      <c r="BI1251" s="681"/>
      <c r="BJ1251" s="681"/>
      <c r="BK1251" s="681"/>
      <c r="BL1251" s="681"/>
      <c r="BM1251" s="681"/>
    </row>
    <row r="1252" spans="1:65" s="5" customFormat="1" x14ac:dyDescent="0.2">
      <c r="A1252" s="24"/>
      <c r="B1252" s="24"/>
      <c r="E1252" s="24"/>
      <c r="F1252" s="24"/>
      <c r="G1252" s="24"/>
      <c r="H1252" s="24"/>
      <c r="I1252" s="58"/>
      <c r="J1252" s="24"/>
      <c r="K1252" s="51"/>
      <c r="L1252" s="51"/>
      <c r="M1252" s="59"/>
      <c r="N1252" s="24"/>
      <c r="O1252" s="24"/>
      <c r="R1252" s="24"/>
      <c r="S1252" s="24"/>
      <c r="T1252" s="24"/>
      <c r="U1252" s="51"/>
      <c r="V1252" s="108"/>
      <c r="W1252" s="51"/>
      <c r="X1252" s="51"/>
      <c r="Y1252" s="51"/>
      <c r="Z1252" s="59"/>
      <c r="AA1252" s="24"/>
      <c r="AB1252" s="24"/>
      <c r="AE1252" s="24"/>
      <c r="AF1252" s="24"/>
      <c r="AG1252" s="24"/>
      <c r="AH1252" s="51"/>
      <c r="AI1252" s="108"/>
      <c r="AJ1252" s="51"/>
      <c r="AK1252" s="51"/>
      <c r="AL1252" s="51"/>
      <c r="AM1252" s="59"/>
      <c r="AN1252" s="24"/>
      <c r="AO1252" s="24"/>
      <c r="AR1252" s="24"/>
      <c r="AS1252" s="24"/>
      <c r="AT1252" s="24"/>
      <c r="AU1252" s="51"/>
      <c r="AV1252" s="108"/>
      <c r="AW1252" s="51"/>
      <c r="AX1252" s="51"/>
      <c r="AY1252" s="51"/>
      <c r="AZ1252" s="59"/>
      <c r="BA1252" s="24"/>
      <c r="BB1252" s="24"/>
      <c r="BE1252" s="24"/>
      <c r="BF1252" s="24"/>
      <c r="BG1252" s="24"/>
      <c r="BH1252" s="51"/>
      <c r="BI1252" s="108"/>
      <c r="BJ1252" s="51"/>
      <c r="BK1252" s="51"/>
      <c r="BL1252" s="51"/>
      <c r="BM1252" s="59"/>
    </row>
    <row r="1253" spans="1:65" s="5" customFormat="1" x14ac:dyDescent="0.2">
      <c r="B1253" s="24"/>
      <c r="H1253" s="24"/>
      <c r="I1253" s="98"/>
      <c r="K1253" s="130"/>
      <c r="L1253" s="51"/>
      <c r="M1253" s="59"/>
      <c r="O1253" s="24"/>
      <c r="U1253" s="51"/>
      <c r="V1253" s="108"/>
      <c r="W1253" s="51"/>
      <c r="X1253" s="130"/>
      <c r="Y1253" s="51"/>
      <c r="Z1253" s="59"/>
      <c r="AB1253" s="24"/>
      <c r="AH1253" s="51"/>
      <c r="AI1253" s="108"/>
      <c r="AJ1253" s="51"/>
      <c r="AK1253" s="130"/>
      <c r="AL1253" s="51"/>
      <c r="AM1253" s="59"/>
      <c r="AO1253" s="24"/>
      <c r="AU1253" s="51"/>
      <c r="AV1253" s="108"/>
      <c r="AW1253" s="51"/>
      <c r="AX1253" s="130"/>
      <c r="AY1253" s="51"/>
      <c r="AZ1253" s="59"/>
      <c r="BB1253" s="24"/>
      <c r="BH1253" s="51"/>
      <c r="BI1253" s="108"/>
      <c r="BJ1253" s="51"/>
      <c r="BK1253" s="130"/>
      <c r="BL1253" s="51"/>
      <c r="BM1253" s="59"/>
    </row>
    <row r="1254" spans="1:65" s="5" customFormat="1" ht="12.75" customHeight="1" x14ac:dyDescent="0.2">
      <c r="A1254" s="682"/>
      <c r="B1254" s="682"/>
      <c r="C1254" s="682"/>
      <c r="D1254" s="682"/>
      <c r="E1254" s="684"/>
      <c r="F1254" s="684"/>
      <c r="G1254" s="684"/>
      <c r="H1254" s="684"/>
      <c r="I1254" s="684"/>
      <c r="J1254" s="684"/>
      <c r="K1254" s="684"/>
      <c r="L1254" s="684"/>
      <c r="M1254" s="684"/>
      <c r="N1254" s="682"/>
      <c r="O1254" s="682"/>
      <c r="P1254" s="682"/>
      <c r="Q1254" s="682"/>
      <c r="R1254" s="24"/>
      <c r="S1254" s="24"/>
      <c r="T1254" s="24"/>
      <c r="U1254" s="51"/>
      <c r="V1254" s="51"/>
      <c r="W1254" s="51"/>
      <c r="X1254" s="51"/>
      <c r="Y1254" s="51"/>
      <c r="Z1254" s="51"/>
      <c r="AA1254" s="682"/>
      <c r="AB1254" s="682"/>
      <c r="AC1254" s="682"/>
      <c r="AD1254" s="682"/>
      <c r="AE1254" s="24"/>
      <c r="AF1254" s="24"/>
      <c r="AG1254" s="24"/>
      <c r="AH1254" s="51"/>
      <c r="AI1254" s="51"/>
      <c r="AJ1254" s="51"/>
      <c r="AK1254" s="51"/>
      <c r="AL1254" s="51"/>
      <c r="AM1254" s="51"/>
      <c r="AN1254" s="682"/>
      <c r="AO1254" s="682"/>
      <c r="AP1254" s="682"/>
      <c r="AQ1254" s="682"/>
      <c r="AR1254" s="24"/>
      <c r="AS1254" s="24"/>
      <c r="AT1254" s="24"/>
      <c r="AU1254" s="51"/>
      <c r="AV1254" s="51"/>
      <c r="AW1254" s="51"/>
      <c r="AX1254" s="51"/>
      <c r="AY1254" s="51"/>
      <c r="AZ1254" s="51"/>
      <c r="BA1254" s="682"/>
      <c r="BB1254" s="682"/>
      <c r="BC1254" s="682"/>
      <c r="BD1254" s="682"/>
      <c r="BE1254" s="24"/>
      <c r="BF1254" s="24"/>
      <c r="BG1254" s="24"/>
      <c r="BH1254" s="51"/>
      <c r="BI1254" s="51"/>
      <c r="BJ1254" s="51"/>
      <c r="BK1254" s="51"/>
      <c r="BL1254" s="51"/>
      <c r="BM1254" s="51"/>
    </row>
    <row r="1255" spans="1:65" s="5" customFormat="1" x14ac:dyDescent="0.2">
      <c r="A1255" s="682"/>
      <c r="B1255" s="682"/>
      <c r="C1255" s="682"/>
      <c r="D1255" s="682"/>
      <c r="E1255" s="683"/>
      <c r="F1255" s="683"/>
      <c r="G1255" s="684"/>
      <c r="H1255" s="684"/>
      <c r="I1255" s="684"/>
      <c r="J1255" s="684"/>
      <c r="K1255" s="684"/>
      <c r="L1255" s="699"/>
      <c r="M1255" s="699"/>
      <c r="N1255" s="682"/>
      <c r="O1255" s="682"/>
      <c r="P1255" s="682"/>
      <c r="Q1255" s="682"/>
      <c r="R1255" s="683"/>
      <c r="S1255" s="683"/>
      <c r="T1255" s="51"/>
      <c r="U1255" s="51"/>
      <c r="V1255" s="699"/>
      <c r="W1255" s="699"/>
      <c r="X1255" s="699"/>
      <c r="Y1255" s="699"/>
      <c r="Z1255" s="699"/>
      <c r="AA1255" s="682"/>
      <c r="AB1255" s="682"/>
      <c r="AC1255" s="682"/>
      <c r="AD1255" s="682"/>
      <c r="AE1255" s="683"/>
      <c r="AF1255" s="683"/>
      <c r="AG1255" s="51"/>
      <c r="AH1255" s="51"/>
      <c r="AI1255" s="699"/>
      <c r="AJ1255" s="699"/>
      <c r="AK1255" s="699"/>
      <c r="AL1255" s="699"/>
      <c r="AM1255" s="699"/>
      <c r="AN1255" s="682"/>
      <c r="AO1255" s="682"/>
      <c r="AP1255" s="682"/>
      <c r="AQ1255" s="682"/>
      <c r="AR1255" s="683"/>
      <c r="AS1255" s="683"/>
      <c r="AT1255" s="51"/>
      <c r="AU1255" s="51"/>
      <c r="AV1255" s="699"/>
      <c r="AW1255" s="699"/>
      <c r="AX1255" s="699"/>
      <c r="AY1255" s="699"/>
      <c r="AZ1255" s="699"/>
      <c r="BA1255" s="682"/>
      <c r="BB1255" s="682"/>
      <c r="BC1255" s="682"/>
      <c r="BD1255" s="682"/>
      <c r="BE1255" s="683"/>
      <c r="BF1255" s="683"/>
      <c r="BG1255" s="51"/>
      <c r="BH1255" s="51"/>
      <c r="BI1255" s="699"/>
      <c r="BJ1255" s="699"/>
      <c r="BK1255" s="699"/>
      <c r="BL1255" s="699"/>
      <c r="BM1255" s="699"/>
    </row>
    <row r="1256" spans="1:65" s="5" customFormat="1" x14ac:dyDescent="0.2">
      <c r="A1256" s="682"/>
      <c r="B1256" s="682"/>
      <c r="C1256" s="682"/>
      <c r="D1256" s="682"/>
      <c r="E1256" s="684"/>
      <c r="F1256" s="684"/>
      <c r="G1256" s="684"/>
      <c r="H1256" s="684"/>
      <c r="I1256" s="684"/>
      <c r="J1256" s="684"/>
      <c r="K1256" s="684"/>
      <c r="L1256" s="699"/>
      <c r="M1256" s="699"/>
      <c r="N1256" s="682"/>
      <c r="O1256" s="682"/>
      <c r="P1256" s="682"/>
      <c r="Q1256" s="682"/>
      <c r="R1256" s="684"/>
      <c r="S1256" s="684"/>
      <c r="T1256" s="51"/>
      <c r="U1256" s="51"/>
      <c r="V1256" s="699"/>
      <c r="W1256" s="699"/>
      <c r="X1256" s="699"/>
      <c r="Y1256" s="699"/>
      <c r="Z1256" s="699"/>
      <c r="AA1256" s="682"/>
      <c r="AB1256" s="682"/>
      <c r="AC1256" s="682"/>
      <c r="AD1256" s="682"/>
      <c r="AE1256" s="684"/>
      <c r="AF1256" s="684"/>
      <c r="AG1256" s="51"/>
      <c r="AH1256" s="51"/>
      <c r="AI1256" s="699"/>
      <c r="AJ1256" s="699"/>
      <c r="AK1256" s="699"/>
      <c r="AL1256" s="699"/>
      <c r="AM1256" s="699"/>
      <c r="AN1256" s="682"/>
      <c r="AO1256" s="682"/>
      <c r="AP1256" s="682"/>
      <c r="AQ1256" s="682"/>
      <c r="AR1256" s="684"/>
      <c r="AS1256" s="684"/>
      <c r="AT1256" s="51"/>
      <c r="AU1256" s="51"/>
      <c r="AV1256" s="699"/>
      <c r="AW1256" s="699"/>
      <c r="AX1256" s="699"/>
      <c r="AY1256" s="699"/>
      <c r="AZ1256" s="699"/>
      <c r="BA1256" s="682"/>
      <c r="BB1256" s="682"/>
      <c r="BC1256" s="682"/>
      <c r="BD1256" s="682"/>
      <c r="BE1256" s="684"/>
      <c r="BF1256" s="684"/>
      <c r="BG1256" s="51"/>
      <c r="BH1256" s="51"/>
      <c r="BI1256" s="699"/>
      <c r="BJ1256" s="699"/>
      <c r="BK1256" s="699"/>
      <c r="BL1256" s="699"/>
      <c r="BM1256" s="699"/>
    </row>
    <row r="1257" spans="1:65" s="5" customFormat="1" ht="15" customHeight="1" x14ac:dyDescent="0.2">
      <c r="A1257" s="24"/>
      <c r="B1257" s="24"/>
      <c r="E1257" s="681"/>
      <c r="F1257" s="681"/>
      <c r="G1257" s="681"/>
      <c r="H1257" s="681"/>
      <c r="I1257" s="681"/>
      <c r="J1257" s="681"/>
      <c r="K1257" s="681"/>
      <c r="L1257" s="765"/>
      <c r="M1257" s="765"/>
      <c r="N1257" s="24"/>
      <c r="O1257" s="24"/>
      <c r="R1257" s="681"/>
      <c r="S1257" s="681"/>
      <c r="T1257" s="180"/>
      <c r="U1257" s="51"/>
      <c r="V1257" s="681"/>
      <c r="W1257" s="681"/>
      <c r="X1257" s="681"/>
      <c r="Y1257" s="765"/>
      <c r="Z1257" s="765"/>
      <c r="AA1257" s="24"/>
      <c r="AB1257" s="24"/>
      <c r="AE1257" s="681"/>
      <c r="AF1257" s="681"/>
      <c r="AG1257" s="180"/>
      <c r="AH1257" s="51"/>
      <c r="AI1257" s="681"/>
      <c r="AJ1257" s="681"/>
      <c r="AK1257" s="681"/>
      <c r="AL1257" s="765"/>
      <c r="AM1257" s="765"/>
      <c r="AN1257" s="24"/>
      <c r="AO1257" s="24"/>
      <c r="AR1257" s="681"/>
      <c r="AS1257" s="681"/>
      <c r="AT1257" s="180"/>
      <c r="AU1257" s="51"/>
      <c r="AV1257" s="681"/>
      <c r="AW1257" s="681"/>
      <c r="AX1257" s="681"/>
      <c r="AY1257" s="765"/>
      <c r="AZ1257" s="765"/>
      <c r="BA1257" s="24"/>
      <c r="BB1257" s="24"/>
      <c r="BE1257" s="681"/>
      <c r="BF1257" s="681"/>
      <c r="BG1257" s="180"/>
      <c r="BH1257" s="51"/>
      <c r="BI1257" s="681"/>
      <c r="BJ1257" s="681"/>
      <c r="BK1257" s="681"/>
      <c r="BL1257" s="765"/>
      <c r="BM1257" s="765"/>
    </row>
    <row r="1258" spans="1:65" s="5" customFormat="1" ht="15" customHeight="1" x14ac:dyDescent="0.2">
      <c r="A1258" s="24"/>
      <c r="B1258" s="24"/>
      <c r="E1258" s="681"/>
      <c r="F1258" s="681"/>
      <c r="G1258" s="681"/>
      <c r="H1258" s="681"/>
      <c r="I1258" s="681"/>
      <c r="J1258" s="681"/>
      <c r="K1258" s="681"/>
      <c r="L1258" s="765"/>
      <c r="M1258" s="765"/>
      <c r="N1258" s="24"/>
      <c r="O1258" s="24"/>
      <c r="R1258" s="681"/>
      <c r="S1258" s="681"/>
      <c r="T1258" s="180"/>
      <c r="U1258" s="51"/>
      <c r="V1258" s="681"/>
      <c r="W1258" s="681"/>
      <c r="X1258" s="681"/>
      <c r="Y1258" s="765"/>
      <c r="Z1258" s="765"/>
      <c r="AA1258" s="24"/>
      <c r="AB1258" s="24"/>
      <c r="AE1258" s="681"/>
      <c r="AF1258" s="681"/>
      <c r="AG1258" s="180"/>
      <c r="AH1258" s="51"/>
      <c r="AI1258" s="681"/>
      <c r="AJ1258" s="681"/>
      <c r="AK1258" s="681"/>
      <c r="AL1258" s="765"/>
      <c r="AM1258" s="765"/>
      <c r="AN1258" s="24"/>
      <c r="AO1258" s="24"/>
      <c r="AR1258" s="681"/>
      <c r="AS1258" s="681"/>
      <c r="AT1258" s="180"/>
      <c r="AU1258" s="51"/>
      <c r="AV1258" s="681"/>
      <c r="AW1258" s="681"/>
      <c r="AX1258" s="681"/>
      <c r="AY1258" s="765"/>
      <c r="AZ1258" s="765"/>
      <c r="BA1258" s="24"/>
      <c r="BB1258" s="24"/>
      <c r="BE1258" s="681"/>
      <c r="BF1258" s="681"/>
      <c r="BG1258" s="180"/>
      <c r="BH1258" s="51"/>
      <c r="BI1258" s="681"/>
      <c r="BJ1258" s="681"/>
      <c r="BK1258" s="681"/>
      <c r="BL1258" s="765"/>
      <c r="BM1258" s="765"/>
    </row>
    <row r="1259" spans="1:65" s="5" customFormat="1" ht="15" customHeight="1" x14ac:dyDescent="0.2">
      <c r="A1259" s="24"/>
      <c r="B1259" s="24"/>
      <c r="E1259" s="24"/>
      <c r="F1259" s="24"/>
      <c r="G1259" s="24"/>
      <c r="H1259" s="24"/>
      <c r="I1259" s="58"/>
      <c r="J1259" s="24"/>
      <c r="K1259" s="51"/>
      <c r="L1259" s="51"/>
      <c r="M1259" s="59"/>
      <c r="N1259" s="24"/>
      <c r="O1259" s="24"/>
      <c r="R1259" s="24"/>
      <c r="S1259" s="24"/>
      <c r="T1259" s="24"/>
      <c r="U1259" s="51"/>
      <c r="V1259" s="108"/>
      <c r="W1259" s="51"/>
      <c r="X1259" s="51"/>
      <c r="Y1259" s="51"/>
      <c r="Z1259" s="59"/>
      <c r="AA1259" s="24"/>
      <c r="AB1259" s="24"/>
      <c r="AE1259" s="24"/>
      <c r="AF1259" s="24"/>
      <c r="AG1259" s="24"/>
      <c r="AH1259" s="51"/>
      <c r="AI1259" s="108"/>
      <c r="AJ1259" s="51"/>
      <c r="AK1259" s="51"/>
      <c r="AL1259" s="51"/>
      <c r="AM1259" s="59"/>
      <c r="AN1259" s="24"/>
      <c r="AO1259" s="24"/>
      <c r="AR1259" s="24"/>
      <c r="AS1259" s="24"/>
      <c r="AT1259" s="24"/>
      <c r="AU1259" s="51"/>
      <c r="AV1259" s="108"/>
      <c r="AW1259" s="51"/>
      <c r="AX1259" s="51"/>
      <c r="AY1259" s="51"/>
      <c r="AZ1259" s="59"/>
      <c r="BA1259" s="24"/>
      <c r="BB1259" s="24"/>
      <c r="BE1259" s="24"/>
      <c r="BF1259" s="24"/>
      <c r="BG1259" s="24"/>
      <c r="BH1259" s="51"/>
      <c r="BI1259" s="108"/>
      <c r="BJ1259" s="51"/>
      <c r="BK1259" s="51"/>
      <c r="BL1259" s="51"/>
      <c r="BM1259" s="59"/>
    </row>
    <row r="1260" spans="1:65" s="5" customFormat="1" ht="15" customHeight="1" x14ac:dyDescent="0.2">
      <c r="A1260" s="24"/>
      <c r="B1260" s="686"/>
      <c r="C1260" s="686"/>
      <c r="D1260" s="686"/>
      <c r="E1260" s="686"/>
      <c r="F1260" s="686"/>
      <c r="G1260" s="686"/>
      <c r="H1260" s="686"/>
      <c r="I1260" s="686"/>
      <c r="J1260" s="686"/>
      <c r="K1260" s="51"/>
      <c r="L1260" s="51"/>
      <c r="M1260" s="59"/>
      <c r="N1260" s="24"/>
      <c r="O1260" s="59"/>
      <c r="P1260" s="59"/>
      <c r="Q1260" s="59"/>
      <c r="R1260" s="59"/>
      <c r="S1260" s="59"/>
      <c r="T1260" s="59"/>
      <c r="U1260" s="51"/>
      <c r="V1260" s="51"/>
      <c r="W1260" s="51"/>
      <c r="X1260" s="51"/>
      <c r="Y1260" s="51"/>
      <c r="Z1260" s="59"/>
      <c r="AA1260" s="24"/>
      <c r="AB1260" s="59"/>
      <c r="AC1260" s="59"/>
      <c r="AD1260" s="59"/>
      <c r="AE1260" s="59"/>
      <c r="AF1260" s="59"/>
      <c r="AG1260" s="59"/>
      <c r="AH1260" s="51"/>
      <c r="AI1260" s="51"/>
      <c r="AJ1260" s="51"/>
      <c r="AK1260" s="51"/>
      <c r="AL1260" s="51"/>
      <c r="AM1260" s="59"/>
      <c r="AN1260" s="24"/>
      <c r="AO1260" s="59"/>
      <c r="AP1260" s="59"/>
      <c r="AQ1260" s="59"/>
      <c r="AR1260" s="59"/>
      <c r="AS1260" s="59"/>
      <c r="AT1260" s="59"/>
      <c r="AU1260" s="51"/>
      <c r="AV1260" s="51"/>
      <c r="AW1260" s="51"/>
      <c r="AX1260" s="51"/>
      <c r="AY1260" s="51"/>
      <c r="AZ1260" s="59"/>
      <c r="BA1260" s="24"/>
      <c r="BB1260" s="59"/>
      <c r="BC1260" s="59"/>
      <c r="BD1260" s="59"/>
      <c r="BE1260" s="59"/>
      <c r="BF1260" s="59"/>
      <c r="BG1260" s="59"/>
      <c r="BH1260" s="51"/>
      <c r="BI1260" s="51"/>
      <c r="BJ1260" s="51"/>
      <c r="BK1260" s="51"/>
      <c r="BL1260" s="51"/>
      <c r="BM1260" s="59"/>
    </row>
    <row r="1261" spans="1:65" s="5" customFormat="1" ht="15.75" x14ac:dyDescent="0.2">
      <c r="B1261" s="763"/>
      <c r="C1261" s="763"/>
      <c r="D1261" s="763"/>
      <c r="E1261" s="763"/>
      <c r="F1261" s="763"/>
      <c r="G1261" s="763"/>
      <c r="H1261" s="763"/>
      <c r="I1261" s="763"/>
      <c r="K1261" s="764"/>
      <c r="L1261" s="764"/>
      <c r="M1261" s="764"/>
      <c r="O1261" s="207"/>
      <c r="P1261" s="207"/>
      <c r="Q1261" s="207"/>
      <c r="R1261" s="207"/>
      <c r="S1261" s="207"/>
      <c r="T1261" s="207"/>
      <c r="U1261" s="51"/>
      <c r="V1261" s="51"/>
      <c r="W1261" s="51"/>
      <c r="X1261" s="764"/>
      <c r="Y1261" s="764"/>
      <c r="Z1261" s="764"/>
      <c r="AB1261" s="207"/>
      <c r="AC1261" s="207"/>
      <c r="AD1261" s="207"/>
      <c r="AE1261" s="207"/>
      <c r="AF1261" s="207"/>
      <c r="AG1261" s="207"/>
      <c r="AH1261" s="51"/>
      <c r="AI1261" s="51"/>
      <c r="AJ1261" s="51"/>
      <c r="AK1261" s="764"/>
      <c r="AL1261" s="764"/>
      <c r="AM1261" s="764"/>
      <c r="AO1261" s="207"/>
      <c r="AP1261" s="207"/>
      <c r="AQ1261" s="207"/>
      <c r="AR1261" s="207"/>
      <c r="AS1261" s="207"/>
      <c r="AT1261" s="207"/>
      <c r="AU1261" s="51"/>
      <c r="AV1261" s="51"/>
      <c r="AW1261" s="51"/>
      <c r="AX1261" s="764"/>
      <c r="AY1261" s="764"/>
      <c r="AZ1261" s="764"/>
      <c r="BB1261" s="207"/>
      <c r="BC1261" s="207"/>
      <c r="BD1261" s="207"/>
      <c r="BE1261" s="207"/>
      <c r="BF1261" s="207"/>
      <c r="BG1261" s="207"/>
      <c r="BH1261" s="51"/>
      <c r="BI1261" s="51"/>
      <c r="BJ1261" s="51"/>
      <c r="BK1261" s="764"/>
      <c r="BL1261" s="764"/>
      <c r="BM1261" s="764"/>
    </row>
    <row r="1262" spans="1:65" s="5" customFormat="1" x14ac:dyDescent="0.2">
      <c r="B1262" s="24"/>
      <c r="H1262" s="24"/>
      <c r="I1262" s="98"/>
      <c r="K1262" s="130"/>
      <c r="L1262" s="51"/>
      <c r="M1262" s="59"/>
      <c r="O1262" s="24"/>
      <c r="U1262" s="51"/>
      <c r="V1262" s="108"/>
      <c r="W1262" s="51"/>
      <c r="X1262" s="130"/>
      <c r="Y1262" s="51"/>
      <c r="Z1262" s="59"/>
      <c r="AB1262" s="24"/>
      <c r="AH1262" s="51"/>
      <c r="AI1262" s="108"/>
      <c r="AJ1262" s="51"/>
      <c r="AK1262" s="130"/>
      <c r="AL1262" s="51"/>
      <c r="AM1262" s="59"/>
      <c r="AO1262" s="24"/>
      <c r="AU1262" s="51"/>
      <c r="AV1262" s="108"/>
      <c r="AW1262" s="51"/>
      <c r="AX1262" s="130"/>
      <c r="AY1262" s="51"/>
      <c r="AZ1262" s="59"/>
      <c r="BB1262" s="24"/>
      <c r="BH1262" s="51"/>
      <c r="BI1262" s="108"/>
      <c r="BJ1262" s="51"/>
      <c r="BK1262" s="130"/>
      <c r="BL1262" s="51"/>
      <c r="BM1262" s="59"/>
    </row>
    <row r="1263" spans="1:65" s="5" customFormat="1" x14ac:dyDescent="0.2">
      <c r="B1263" s="24"/>
      <c r="H1263" s="24"/>
      <c r="I1263" s="98"/>
      <c r="K1263" s="130"/>
      <c r="L1263" s="51"/>
      <c r="M1263" s="59"/>
      <c r="O1263" s="24"/>
      <c r="U1263" s="51"/>
      <c r="V1263" s="108"/>
      <c r="W1263" s="51"/>
      <c r="X1263" s="130"/>
      <c r="Y1263" s="51"/>
      <c r="Z1263" s="59"/>
      <c r="AB1263" s="24"/>
      <c r="AH1263" s="51"/>
      <c r="AI1263" s="108"/>
      <c r="AJ1263" s="51"/>
      <c r="AK1263" s="130"/>
      <c r="AL1263" s="51"/>
      <c r="AM1263" s="59"/>
      <c r="AO1263" s="24"/>
      <c r="AU1263" s="51"/>
      <c r="AV1263" s="108"/>
      <c r="AW1263" s="51"/>
      <c r="AX1263" s="130"/>
      <c r="AY1263" s="51"/>
      <c r="AZ1263" s="59"/>
      <c r="BB1263" s="24"/>
      <c r="BH1263" s="51"/>
      <c r="BI1263" s="108"/>
      <c r="BJ1263" s="51"/>
      <c r="BK1263" s="130"/>
      <c r="BL1263" s="51"/>
      <c r="BM1263" s="59"/>
    </row>
    <row r="1264" spans="1:65" s="5" customFormat="1" x14ac:dyDescent="0.2">
      <c r="B1264" s="24"/>
      <c r="H1264" s="24"/>
      <c r="I1264" s="98"/>
      <c r="K1264" s="130"/>
      <c r="L1264" s="51"/>
      <c r="M1264" s="59"/>
      <c r="O1264" s="24"/>
      <c r="U1264" s="51"/>
      <c r="V1264" s="108"/>
      <c r="W1264" s="51"/>
      <c r="X1264" s="130"/>
      <c r="Y1264" s="51"/>
      <c r="Z1264" s="59"/>
      <c r="AB1264" s="24"/>
      <c r="AH1264" s="51"/>
      <c r="AI1264" s="108"/>
      <c r="AJ1264" s="51"/>
      <c r="AK1264" s="130"/>
      <c r="AL1264" s="51"/>
      <c r="AM1264" s="59"/>
      <c r="AO1264" s="24"/>
      <c r="AU1264" s="51"/>
      <c r="AV1264" s="108"/>
      <c r="AW1264" s="51"/>
      <c r="AX1264" s="130"/>
      <c r="AY1264" s="51"/>
      <c r="AZ1264" s="59"/>
      <c r="BB1264" s="24"/>
      <c r="BH1264" s="51"/>
      <c r="BI1264" s="108"/>
      <c r="BJ1264" s="51"/>
      <c r="BK1264" s="130"/>
      <c r="BL1264" s="51"/>
      <c r="BM1264" s="59"/>
    </row>
    <row r="1265" spans="2:65" s="5" customFormat="1" x14ac:dyDescent="0.2">
      <c r="B1265" s="24"/>
      <c r="H1265" s="24"/>
      <c r="I1265" s="98"/>
      <c r="K1265" s="130"/>
      <c r="L1265" s="51"/>
      <c r="M1265" s="59"/>
      <c r="O1265" s="24"/>
      <c r="U1265" s="51"/>
      <c r="V1265" s="108"/>
      <c r="W1265" s="51"/>
      <c r="X1265" s="130"/>
      <c r="Y1265" s="51"/>
      <c r="Z1265" s="59"/>
      <c r="AB1265" s="24"/>
      <c r="AH1265" s="51"/>
      <c r="AI1265" s="108"/>
      <c r="AJ1265" s="51"/>
      <c r="AK1265" s="130"/>
      <c r="AL1265" s="51"/>
      <c r="AM1265" s="59"/>
      <c r="AO1265" s="24"/>
      <c r="AU1265" s="51"/>
      <c r="AV1265" s="108"/>
      <c r="AW1265" s="51"/>
      <c r="AX1265" s="130"/>
      <c r="AY1265" s="51"/>
      <c r="AZ1265" s="59"/>
      <c r="BB1265" s="24"/>
      <c r="BH1265" s="51"/>
      <c r="BI1265" s="108"/>
      <c r="BJ1265" s="51"/>
      <c r="BK1265" s="130"/>
      <c r="BL1265" s="51"/>
      <c r="BM1265" s="59"/>
    </row>
    <row r="1266" spans="2:65" s="5" customFormat="1" x14ac:dyDescent="0.2">
      <c r="B1266" s="24"/>
      <c r="H1266" s="24"/>
      <c r="I1266" s="98"/>
      <c r="K1266" s="130"/>
      <c r="L1266" s="51"/>
      <c r="M1266" s="59"/>
      <c r="O1266" s="24"/>
      <c r="U1266" s="51"/>
      <c r="V1266" s="108"/>
      <c r="W1266" s="51"/>
      <c r="X1266" s="130"/>
      <c r="Y1266" s="51"/>
      <c r="Z1266" s="59"/>
      <c r="AB1266" s="24"/>
      <c r="AH1266" s="51"/>
      <c r="AI1266" s="108"/>
      <c r="AJ1266" s="51"/>
      <c r="AK1266" s="130"/>
      <c r="AL1266" s="51"/>
      <c r="AM1266" s="59"/>
      <c r="AO1266" s="24"/>
      <c r="AU1266" s="51"/>
      <c r="AV1266" s="108"/>
      <c r="AW1266" s="51"/>
      <c r="AX1266" s="130"/>
      <c r="AY1266" s="51"/>
      <c r="AZ1266" s="59"/>
      <c r="BB1266" s="24"/>
      <c r="BH1266" s="51"/>
      <c r="BI1266" s="108"/>
      <c r="BJ1266" s="51"/>
      <c r="BK1266" s="130"/>
      <c r="BL1266" s="51"/>
      <c r="BM1266" s="59"/>
    </row>
    <row r="1267" spans="2:65" s="5" customFormat="1" x14ac:dyDescent="0.2">
      <c r="B1267" s="24"/>
      <c r="H1267" s="24"/>
      <c r="I1267" s="98"/>
      <c r="K1267" s="130"/>
      <c r="L1267" s="51"/>
      <c r="M1267" s="59"/>
      <c r="O1267" s="24"/>
      <c r="U1267" s="51"/>
      <c r="V1267" s="108"/>
      <c r="W1267" s="51"/>
      <c r="X1267" s="130"/>
      <c r="Y1267" s="51"/>
      <c r="Z1267" s="59"/>
      <c r="AB1267" s="24"/>
      <c r="AH1267" s="51"/>
      <c r="AI1267" s="108"/>
      <c r="AJ1267" s="51"/>
      <c r="AK1267" s="130"/>
      <c r="AL1267" s="51"/>
      <c r="AM1267" s="59"/>
      <c r="AO1267" s="24"/>
      <c r="AU1267" s="51"/>
      <c r="AV1267" s="108"/>
      <c r="AW1267" s="51"/>
      <c r="AX1267" s="130"/>
      <c r="AY1267" s="51"/>
      <c r="AZ1267" s="59"/>
      <c r="BB1267" s="24"/>
      <c r="BH1267" s="51"/>
      <c r="BI1267" s="108"/>
      <c r="BJ1267" s="51"/>
      <c r="BK1267" s="130"/>
      <c r="BL1267" s="51"/>
      <c r="BM1267" s="59"/>
    </row>
    <row r="1268" spans="2:65" s="5" customFormat="1" x14ac:dyDescent="0.2">
      <c r="B1268" s="24"/>
      <c r="H1268" s="24"/>
      <c r="I1268" s="98"/>
      <c r="K1268" s="130"/>
      <c r="L1268" s="51"/>
      <c r="M1268" s="59"/>
      <c r="O1268" s="24"/>
      <c r="U1268" s="51"/>
      <c r="V1268" s="108"/>
      <c r="W1268" s="51"/>
      <c r="X1268" s="130"/>
      <c r="Y1268" s="51"/>
      <c r="Z1268" s="59"/>
      <c r="AB1268" s="24"/>
      <c r="AH1268" s="51"/>
      <c r="AI1268" s="108"/>
      <c r="AJ1268" s="51"/>
      <c r="AK1268" s="130"/>
      <c r="AL1268" s="51"/>
      <c r="AM1268" s="59"/>
      <c r="AO1268" s="24"/>
      <c r="AU1268" s="51"/>
      <c r="AV1268" s="108"/>
      <c r="AW1268" s="51"/>
      <c r="AX1268" s="130"/>
      <c r="AY1268" s="51"/>
      <c r="AZ1268" s="59"/>
      <c r="BB1268" s="24"/>
      <c r="BH1268" s="51"/>
      <c r="BI1268" s="108"/>
      <c r="BJ1268" s="51"/>
      <c r="BK1268" s="130"/>
      <c r="BL1268" s="51"/>
      <c r="BM1268" s="59"/>
    </row>
    <row r="1269" spans="2:65" s="5" customFormat="1" x14ac:dyDescent="0.2">
      <c r="B1269" s="24"/>
      <c r="H1269" s="24"/>
      <c r="I1269" s="98"/>
      <c r="K1269" s="130"/>
      <c r="L1269" s="51"/>
      <c r="M1269" s="59"/>
      <c r="O1269" s="24"/>
      <c r="U1269" s="51"/>
      <c r="V1269" s="108"/>
      <c r="W1269" s="51"/>
      <c r="X1269" s="130"/>
      <c r="Y1269" s="51"/>
      <c r="Z1269" s="59"/>
      <c r="AB1269" s="24"/>
      <c r="AH1269" s="51"/>
      <c r="AI1269" s="108"/>
      <c r="AJ1269" s="51"/>
      <c r="AK1269" s="130"/>
      <c r="AL1269" s="51"/>
      <c r="AM1269" s="59"/>
      <c r="AO1269" s="24"/>
      <c r="AU1269" s="51"/>
      <c r="AV1269" s="108"/>
      <c r="AW1269" s="51"/>
      <c r="AX1269" s="130"/>
      <c r="AY1269" s="51"/>
      <c r="AZ1269" s="59"/>
      <c r="BB1269" s="24"/>
      <c r="BH1269" s="51"/>
      <c r="BI1269" s="108"/>
      <c r="BJ1269" s="51"/>
      <c r="BK1269" s="130"/>
      <c r="BL1269" s="51"/>
      <c r="BM1269" s="59"/>
    </row>
    <row r="1270" spans="2:65" s="5" customFormat="1" x14ac:dyDescent="0.2">
      <c r="B1270" s="24"/>
      <c r="H1270" s="24"/>
      <c r="I1270" s="98"/>
      <c r="K1270" s="130"/>
      <c r="L1270" s="51"/>
      <c r="M1270" s="59"/>
      <c r="O1270" s="24"/>
      <c r="U1270" s="51"/>
      <c r="V1270" s="108"/>
      <c r="W1270" s="51"/>
      <c r="X1270" s="130"/>
      <c r="Y1270" s="51"/>
      <c r="Z1270" s="59"/>
      <c r="AB1270" s="24"/>
      <c r="AH1270" s="51"/>
      <c r="AI1270" s="108"/>
      <c r="AJ1270" s="51"/>
      <c r="AK1270" s="130"/>
      <c r="AL1270" s="51"/>
      <c r="AM1270" s="59"/>
      <c r="AO1270" s="24"/>
      <c r="AU1270" s="51"/>
      <c r="AV1270" s="108"/>
      <c r="AW1270" s="51"/>
      <c r="AX1270" s="130"/>
      <c r="AY1270" s="51"/>
      <c r="AZ1270" s="59"/>
      <c r="BB1270" s="24"/>
      <c r="BH1270" s="51"/>
      <c r="BI1270" s="108"/>
      <c r="BJ1270" s="51"/>
      <c r="BK1270" s="130"/>
      <c r="BL1270" s="51"/>
      <c r="BM1270" s="59"/>
    </row>
    <row r="1271" spans="2:65" s="5" customFormat="1" x14ac:dyDescent="0.2">
      <c r="B1271" s="24"/>
      <c r="H1271" s="24"/>
      <c r="I1271" s="98"/>
      <c r="K1271" s="130"/>
      <c r="L1271" s="51"/>
      <c r="M1271" s="59"/>
      <c r="O1271" s="24"/>
      <c r="U1271" s="51"/>
      <c r="V1271" s="108"/>
      <c r="W1271" s="51"/>
      <c r="X1271" s="130"/>
      <c r="Y1271" s="51"/>
      <c r="Z1271" s="59"/>
      <c r="AB1271" s="24"/>
      <c r="AH1271" s="51"/>
      <c r="AI1271" s="108"/>
      <c r="AJ1271" s="51"/>
      <c r="AK1271" s="130"/>
      <c r="AL1271" s="51"/>
      <c r="AM1271" s="59"/>
      <c r="AO1271" s="24"/>
      <c r="AU1271" s="51"/>
      <c r="AV1271" s="108"/>
      <c r="AW1271" s="51"/>
      <c r="AX1271" s="130"/>
      <c r="AY1271" s="51"/>
      <c r="AZ1271" s="59"/>
      <c r="BB1271" s="24"/>
      <c r="BH1271" s="51"/>
      <c r="BI1271" s="108"/>
      <c r="BJ1271" s="51"/>
      <c r="BK1271" s="130"/>
      <c r="BL1271" s="51"/>
      <c r="BM1271" s="59"/>
    </row>
    <row r="1272" spans="2:65" s="5" customFormat="1" x14ac:dyDescent="0.2">
      <c r="B1272" s="24"/>
      <c r="H1272" s="24"/>
      <c r="I1272" s="98"/>
      <c r="K1272" s="130"/>
      <c r="L1272" s="51"/>
      <c r="M1272" s="59"/>
      <c r="O1272" s="24"/>
      <c r="U1272" s="51"/>
      <c r="V1272" s="108"/>
      <c r="W1272" s="51"/>
      <c r="X1272" s="130"/>
      <c r="Y1272" s="51"/>
      <c r="Z1272" s="59"/>
      <c r="AB1272" s="24"/>
      <c r="AH1272" s="51"/>
      <c r="AI1272" s="108"/>
      <c r="AJ1272" s="51"/>
      <c r="AK1272" s="130"/>
      <c r="AL1272" s="51"/>
      <c r="AM1272" s="59"/>
      <c r="AO1272" s="24"/>
      <c r="AU1272" s="51"/>
      <c r="AV1272" s="108"/>
      <c r="AW1272" s="51"/>
      <c r="AX1272" s="130"/>
      <c r="AY1272" s="51"/>
      <c r="AZ1272" s="59"/>
      <c r="BB1272" s="24"/>
      <c r="BH1272" s="51"/>
      <c r="BI1272" s="108"/>
      <c r="BJ1272" s="51"/>
      <c r="BK1272" s="130"/>
      <c r="BL1272" s="51"/>
      <c r="BM1272" s="59"/>
    </row>
    <row r="1273" spans="2:65" s="5" customFormat="1" x14ac:dyDescent="0.2">
      <c r="B1273" s="24"/>
      <c r="H1273" s="24"/>
      <c r="I1273" s="98"/>
      <c r="K1273" s="130"/>
      <c r="L1273" s="51"/>
      <c r="M1273" s="59"/>
      <c r="O1273" s="24"/>
      <c r="U1273" s="51"/>
      <c r="V1273" s="108"/>
      <c r="W1273" s="51"/>
      <c r="X1273" s="130"/>
      <c r="Y1273" s="51"/>
      <c r="Z1273" s="59"/>
      <c r="AB1273" s="24"/>
      <c r="AH1273" s="51"/>
      <c r="AI1273" s="108"/>
      <c r="AJ1273" s="51"/>
      <c r="AK1273" s="130"/>
      <c r="AL1273" s="51"/>
      <c r="AM1273" s="59"/>
      <c r="AO1273" s="24"/>
      <c r="AU1273" s="51"/>
      <c r="AV1273" s="108"/>
      <c r="AW1273" s="51"/>
      <c r="AX1273" s="130"/>
      <c r="AY1273" s="51"/>
      <c r="AZ1273" s="59"/>
      <c r="BB1273" s="24"/>
      <c r="BH1273" s="51"/>
      <c r="BI1273" s="108"/>
      <c r="BJ1273" s="51"/>
      <c r="BK1273" s="130"/>
      <c r="BL1273" s="51"/>
      <c r="BM1273" s="59"/>
    </row>
    <row r="1274" spans="2:65" s="5" customFormat="1" x14ac:dyDescent="0.2">
      <c r="B1274" s="24"/>
      <c r="H1274" s="24"/>
      <c r="I1274" s="98"/>
      <c r="K1274" s="130"/>
      <c r="L1274" s="51"/>
      <c r="M1274" s="59"/>
      <c r="O1274" s="24"/>
      <c r="U1274" s="51"/>
      <c r="V1274" s="108"/>
      <c r="W1274" s="51"/>
      <c r="X1274" s="130"/>
      <c r="Y1274" s="51"/>
      <c r="Z1274" s="59"/>
      <c r="AB1274" s="24"/>
      <c r="AH1274" s="51"/>
      <c r="AI1274" s="108"/>
      <c r="AJ1274" s="51"/>
      <c r="AK1274" s="130"/>
      <c r="AL1274" s="51"/>
      <c r="AM1274" s="59"/>
      <c r="AO1274" s="24"/>
      <c r="AU1274" s="51"/>
      <c r="AV1274" s="108"/>
      <c r="AW1274" s="51"/>
      <c r="AX1274" s="130"/>
      <c r="AY1274" s="51"/>
      <c r="AZ1274" s="59"/>
      <c r="BB1274" s="24"/>
      <c r="BH1274" s="51"/>
      <c r="BI1274" s="108"/>
      <c r="BJ1274" s="51"/>
      <c r="BK1274" s="130"/>
      <c r="BL1274" s="51"/>
      <c r="BM1274" s="59"/>
    </row>
    <row r="1275" spans="2:65" s="5" customFormat="1" x14ac:dyDescent="0.2">
      <c r="B1275" s="24"/>
      <c r="H1275" s="24"/>
      <c r="I1275" s="98"/>
      <c r="K1275" s="130"/>
      <c r="L1275" s="51"/>
      <c r="M1275" s="59"/>
      <c r="O1275" s="24"/>
      <c r="U1275" s="51"/>
      <c r="V1275" s="108"/>
      <c r="W1275" s="51"/>
      <c r="X1275" s="130"/>
      <c r="Y1275" s="51"/>
      <c r="Z1275" s="59"/>
      <c r="AB1275" s="24"/>
      <c r="AH1275" s="51"/>
      <c r="AI1275" s="108"/>
      <c r="AJ1275" s="51"/>
      <c r="AK1275" s="130"/>
      <c r="AL1275" s="51"/>
      <c r="AM1275" s="59"/>
      <c r="AO1275" s="24"/>
      <c r="AU1275" s="51"/>
      <c r="AV1275" s="108"/>
      <c r="AW1275" s="51"/>
      <c r="AX1275" s="130"/>
      <c r="AY1275" s="51"/>
      <c r="AZ1275" s="59"/>
      <c r="BB1275" s="24"/>
      <c r="BH1275" s="51"/>
      <c r="BI1275" s="108"/>
      <c r="BJ1275" s="51"/>
      <c r="BK1275" s="130"/>
      <c r="BL1275" s="51"/>
      <c r="BM1275" s="59"/>
    </row>
    <row r="1276" spans="2:65" s="5" customFormat="1" x14ac:dyDescent="0.2">
      <c r="B1276" s="24"/>
      <c r="H1276" s="24"/>
      <c r="I1276" s="98"/>
      <c r="K1276" s="130"/>
      <c r="L1276" s="51"/>
      <c r="M1276" s="59"/>
      <c r="O1276" s="24"/>
      <c r="U1276" s="51"/>
      <c r="V1276" s="108"/>
      <c r="W1276" s="51"/>
      <c r="X1276" s="130"/>
      <c r="Y1276" s="51"/>
      <c r="Z1276" s="59"/>
      <c r="AB1276" s="24"/>
      <c r="AH1276" s="51"/>
      <c r="AI1276" s="108"/>
      <c r="AJ1276" s="51"/>
      <c r="AK1276" s="130"/>
      <c r="AL1276" s="51"/>
      <c r="AM1276" s="59"/>
      <c r="AO1276" s="24"/>
      <c r="AU1276" s="51"/>
      <c r="AV1276" s="108"/>
      <c r="AW1276" s="51"/>
      <c r="AX1276" s="130"/>
      <c r="AY1276" s="51"/>
      <c r="AZ1276" s="59"/>
      <c r="BB1276" s="24"/>
      <c r="BH1276" s="51"/>
      <c r="BI1276" s="108"/>
      <c r="BJ1276" s="51"/>
      <c r="BK1276" s="130"/>
      <c r="BL1276" s="51"/>
      <c r="BM1276" s="59"/>
    </row>
    <row r="1277" spans="2:65" s="5" customFormat="1" x14ac:dyDescent="0.2">
      <c r="B1277" s="24"/>
      <c r="H1277" s="24"/>
      <c r="I1277" s="98"/>
      <c r="K1277" s="130"/>
      <c r="L1277" s="51"/>
      <c r="M1277" s="59"/>
      <c r="O1277" s="24"/>
      <c r="U1277" s="51"/>
      <c r="V1277" s="108"/>
      <c r="W1277" s="51"/>
      <c r="X1277" s="130"/>
      <c r="Y1277" s="51"/>
      <c r="Z1277" s="59"/>
      <c r="AB1277" s="24"/>
      <c r="AH1277" s="51"/>
      <c r="AI1277" s="108"/>
      <c r="AJ1277" s="51"/>
      <c r="AK1277" s="130"/>
      <c r="AL1277" s="51"/>
      <c r="AM1277" s="59"/>
      <c r="AO1277" s="24"/>
      <c r="AU1277" s="51"/>
      <c r="AV1277" s="108"/>
      <c r="AW1277" s="51"/>
      <c r="AX1277" s="130"/>
      <c r="AY1277" s="51"/>
      <c r="AZ1277" s="59"/>
      <c r="BB1277" s="24"/>
      <c r="BH1277" s="51"/>
      <c r="BI1277" s="108"/>
      <c r="BJ1277" s="51"/>
      <c r="BK1277" s="130"/>
      <c r="BL1277" s="51"/>
      <c r="BM1277" s="59"/>
    </row>
    <row r="1278" spans="2:65" s="5" customFormat="1" x14ac:dyDescent="0.2">
      <c r="B1278" s="24"/>
      <c r="H1278" s="24"/>
      <c r="I1278" s="98"/>
      <c r="K1278" s="130"/>
      <c r="L1278" s="51"/>
      <c r="M1278" s="59"/>
      <c r="O1278" s="24"/>
      <c r="U1278" s="51"/>
      <c r="V1278" s="108"/>
      <c r="W1278" s="51"/>
      <c r="X1278" s="130"/>
      <c r="Y1278" s="51"/>
      <c r="Z1278" s="59"/>
      <c r="AB1278" s="24"/>
      <c r="AH1278" s="51"/>
      <c r="AI1278" s="108"/>
      <c r="AJ1278" s="51"/>
      <c r="AK1278" s="130"/>
      <c r="AL1278" s="51"/>
      <c r="AM1278" s="59"/>
      <c r="AO1278" s="24"/>
      <c r="AU1278" s="51"/>
      <c r="AV1278" s="108"/>
      <c r="AW1278" s="51"/>
      <c r="AX1278" s="130"/>
      <c r="AY1278" s="51"/>
      <c r="AZ1278" s="59"/>
      <c r="BB1278" s="24"/>
      <c r="BH1278" s="51"/>
      <c r="BI1278" s="108"/>
      <c r="BJ1278" s="51"/>
      <c r="BK1278" s="130"/>
      <c r="BL1278" s="51"/>
      <c r="BM1278" s="59"/>
    </row>
    <row r="1279" spans="2:65" s="5" customFormat="1" x14ac:dyDescent="0.2">
      <c r="B1279" s="24"/>
      <c r="H1279" s="24"/>
      <c r="I1279" s="98"/>
      <c r="K1279" s="130"/>
      <c r="L1279" s="51"/>
      <c r="M1279" s="59"/>
      <c r="O1279" s="24"/>
      <c r="U1279" s="51"/>
      <c r="V1279" s="108"/>
      <c r="W1279" s="51"/>
      <c r="X1279" s="130"/>
      <c r="Y1279" s="51"/>
      <c r="Z1279" s="59"/>
      <c r="AB1279" s="24"/>
      <c r="AH1279" s="51"/>
      <c r="AI1279" s="108"/>
      <c r="AJ1279" s="51"/>
      <c r="AK1279" s="130"/>
      <c r="AL1279" s="51"/>
      <c r="AM1279" s="59"/>
      <c r="AO1279" s="24"/>
      <c r="AU1279" s="51"/>
      <c r="AV1279" s="108"/>
      <c r="AW1279" s="51"/>
      <c r="AX1279" s="130"/>
      <c r="AY1279" s="51"/>
      <c r="AZ1279" s="59"/>
      <c r="BB1279" s="24"/>
      <c r="BH1279" s="51"/>
      <c r="BI1279" s="108"/>
      <c r="BJ1279" s="51"/>
      <c r="BK1279" s="130"/>
      <c r="BL1279" s="51"/>
      <c r="BM1279" s="59"/>
    </row>
    <row r="1280" spans="2:65" s="5" customFormat="1" x14ac:dyDescent="0.2">
      <c r="B1280" s="24"/>
      <c r="H1280" s="24"/>
      <c r="I1280" s="98"/>
      <c r="K1280" s="130"/>
      <c r="L1280" s="51"/>
      <c r="M1280" s="59"/>
      <c r="O1280" s="24"/>
      <c r="U1280" s="51"/>
      <c r="V1280" s="108"/>
      <c r="W1280" s="51"/>
      <c r="X1280" s="130"/>
      <c r="Y1280" s="51"/>
      <c r="Z1280" s="59"/>
      <c r="AB1280" s="24"/>
      <c r="AH1280" s="51"/>
      <c r="AI1280" s="108"/>
      <c r="AJ1280" s="51"/>
      <c r="AK1280" s="130"/>
      <c r="AL1280" s="51"/>
      <c r="AM1280" s="59"/>
      <c r="AO1280" s="24"/>
      <c r="AU1280" s="51"/>
      <c r="AV1280" s="108"/>
      <c r="AW1280" s="51"/>
      <c r="AX1280" s="130"/>
      <c r="AY1280" s="51"/>
      <c r="AZ1280" s="59"/>
      <c r="BB1280" s="24"/>
      <c r="BH1280" s="51"/>
      <c r="BI1280" s="108"/>
      <c r="BJ1280" s="51"/>
      <c r="BK1280" s="130"/>
      <c r="BL1280" s="51"/>
      <c r="BM1280" s="59"/>
    </row>
    <row r="1281" spans="2:65" s="5" customFormat="1" x14ac:dyDescent="0.2">
      <c r="B1281" s="24"/>
      <c r="H1281" s="24"/>
      <c r="I1281" s="98"/>
      <c r="K1281" s="130"/>
      <c r="L1281" s="51"/>
      <c r="M1281" s="59"/>
      <c r="O1281" s="24"/>
      <c r="U1281" s="51"/>
      <c r="V1281" s="108"/>
      <c r="W1281" s="51"/>
      <c r="X1281" s="130"/>
      <c r="Y1281" s="51"/>
      <c r="Z1281" s="59"/>
      <c r="AB1281" s="24"/>
      <c r="AH1281" s="51"/>
      <c r="AI1281" s="108"/>
      <c r="AJ1281" s="51"/>
      <c r="AK1281" s="130"/>
      <c r="AL1281" s="51"/>
      <c r="AM1281" s="59"/>
      <c r="AO1281" s="24"/>
      <c r="AU1281" s="51"/>
      <c r="AV1281" s="108"/>
      <c r="AW1281" s="51"/>
      <c r="AX1281" s="130"/>
      <c r="AY1281" s="51"/>
      <c r="AZ1281" s="59"/>
      <c r="BB1281" s="24"/>
      <c r="BH1281" s="51"/>
      <c r="BI1281" s="108"/>
      <c r="BJ1281" s="51"/>
      <c r="BK1281" s="130"/>
      <c r="BL1281" s="51"/>
      <c r="BM1281" s="59"/>
    </row>
    <row r="1282" spans="2:65" s="5" customFormat="1" x14ac:dyDescent="0.2">
      <c r="B1282" s="24"/>
      <c r="H1282" s="24"/>
      <c r="I1282" s="98"/>
      <c r="K1282" s="130"/>
      <c r="L1282" s="51"/>
      <c r="M1282" s="59"/>
      <c r="O1282" s="24"/>
      <c r="U1282" s="51"/>
      <c r="V1282" s="108"/>
      <c r="W1282" s="51"/>
      <c r="X1282" s="130"/>
      <c r="Y1282" s="51"/>
      <c r="Z1282" s="59"/>
      <c r="AB1282" s="24"/>
      <c r="AH1282" s="51"/>
      <c r="AI1282" s="108"/>
      <c r="AJ1282" s="51"/>
      <c r="AK1282" s="130"/>
      <c r="AL1282" s="51"/>
      <c r="AM1282" s="59"/>
      <c r="AO1282" s="24"/>
      <c r="AU1282" s="51"/>
      <c r="AV1282" s="108"/>
      <c r="AW1282" s="51"/>
      <c r="AX1282" s="130"/>
      <c r="AY1282" s="51"/>
      <c r="AZ1282" s="59"/>
      <c r="BB1282" s="24"/>
      <c r="BH1282" s="51"/>
      <c r="BI1282" s="108"/>
      <c r="BJ1282" s="51"/>
      <c r="BK1282" s="130"/>
      <c r="BL1282" s="51"/>
      <c r="BM1282" s="59"/>
    </row>
    <row r="1283" spans="2:65" s="5" customFormat="1" x14ac:dyDescent="0.2">
      <c r="B1283" s="24"/>
      <c r="H1283" s="24"/>
      <c r="I1283" s="98"/>
      <c r="K1283" s="130"/>
      <c r="L1283" s="51"/>
      <c r="M1283" s="59"/>
      <c r="O1283" s="24"/>
      <c r="U1283" s="51"/>
      <c r="V1283" s="108"/>
      <c r="W1283" s="51"/>
      <c r="X1283" s="130"/>
      <c r="Y1283" s="51"/>
      <c r="Z1283" s="59"/>
      <c r="AB1283" s="24"/>
      <c r="AH1283" s="51"/>
      <c r="AI1283" s="108"/>
      <c r="AJ1283" s="51"/>
      <c r="AK1283" s="130"/>
      <c r="AL1283" s="51"/>
      <c r="AM1283" s="59"/>
      <c r="AO1283" s="24"/>
      <c r="AU1283" s="51"/>
      <c r="AV1283" s="108"/>
      <c r="AW1283" s="51"/>
      <c r="AX1283" s="130"/>
      <c r="AY1283" s="51"/>
      <c r="AZ1283" s="59"/>
      <c r="BB1283" s="24"/>
      <c r="BH1283" s="51"/>
      <c r="BI1283" s="108"/>
      <c r="BJ1283" s="51"/>
      <c r="BK1283" s="130"/>
      <c r="BL1283" s="51"/>
      <c r="BM1283" s="59"/>
    </row>
    <row r="1284" spans="2:65" s="5" customFormat="1" x14ac:dyDescent="0.2">
      <c r="B1284" s="24"/>
      <c r="H1284" s="24"/>
      <c r="I1284" s="98"/>
      <c r="K1284" s="130"/>
      <c r="L1284" s="51"/>
      <c r="M1284" s="59"/>
      <c r="O1284" s="24"/>
      <c r="U1284" s="51"/>
      <c r="V1284" s="108"/>
      <c r="W1284" s="51"/>
      <c r="X1284" s="130"/>
      <c r="Y1284" s="51"/>
      <c r="Z1284" s="59"/>
      <c r="AB1284" s="24"/>
      <c r="AH1284" s="51"/>
      <c r="AI1284" s="108"/>
      <c r="AJ1284" s="51"/>
      <c r="AK1284" s="130"/>
      <c r="AL1284" s="51"/>
      <c r="AM1284" s="59"/>
      <c r="AO1284" s="24"/>
      <c r="AU1284" s="51"/>
      <c r="AV1284" s="108"/>
      <c r="AW1284" s="51"/>
      <c r="AX1284" s="130"/>
      <c r="AY1284" s="51"/>
      <c r="AZ1284" s="59"/>
      <c r="BB1284" s="24"/>
      <c r="BH1284" s="51"/>
      <c r="BI1284" s="108"/>
      <c r="BJ1284" s="51"/>
      <c r="BK1284" s="130"/>
      <c r="BL1284" s="51"/>
      <c r="BM1284" s="59"/>
    </row>
    <row r="1285" spans="2:65" s="5" customFormat="1" x14ac:dyDescent="0.2">
      <c r="B1285" s="24"/>
      <c r="H1285" s="24"/>
      <c r="I1285" s="98"/>
      <c r="K1285" s="130"/>
      <c r="L1285" s="51"/>
      <c r="M1285" s="59"/>
      <c r="O1285" s="24"/>
      <c r="U1285" s="51"/>
      <c r="V1285" s="108"/>
      <c r="W1285" s="51"/>
      <c r="X1285" s="130"/>
      <c r="Y1285" s="51"/>
      <c r="Z1285" s="59"/>
      <c r="AB1285" s="24"/>
      <c r="AH1285" s="51"/>
      <c r="AI1285" s="108"/>
      <c r="AJ1285" s="51"/>
      <c r="AK1285" s="130"/>
      <c r="AL1285" s="51"/>
      <c r="AM1285" s="59"/>
      <c r="AO1285" s="24"/>
      <c r="AU1285" s="51"/>
      <c r="AV1285" s="108"/>
      <c r="AW1285" s="51"/>
      <c r="AX1285" s="130"/>
      <c r="AY1285" s="51"/>
      <c r="AZ1285" s="59"/>
      <c r="BB1285" s="24"/>
      <c r="BH1285" s="51"/>
      <c r="BI1285" s="108"/>
      <c r="BJ1285" s="51"/>
      <c r="BK1285" s="130"/>
      <c r="BL1285" s="51"/>
      <c r="BM1285" s="59"/>
    </row>
    <row r="1286" spans="2:65" s="5" customFormat="1" x14ac:dyDescent="0.2">
      <c r="B1286" s="24"/>
      <c r="H1286" s="24"/>
      <c r="I1286" s="98"/>
      <c r="K1286" s="130"/>
      <c r="L1286" s="51"/>
      <c r="M1286" s="59"/>
      <c r="O1286" s="24"/>
      <c r="U1286" s="51"/>
      <c r="V1286" s="108"/>
      <c r="W1286" s="51"/>
      <c r="X1286" s="130"/>
      <c r="Y1286" s="51"/>
      <c r="Z1286" s="59"/>
      <c r="AB1286" s="24"/>
      <c r="AH1286" s="51"/>
      <c r="AI1286" s="108"/>
      <c r="AJ1286" s="51"/>
      <c r="AK1286" s="130"/>
      <c r="AL1286" s="51"/>
      <c r="AM1286" s="59"/>
      <c r="AO1286" s="24"/>
      <c r="AU1286" s="51"/>
      <c r="AV1286" s="108"/>
      <c r="AW1286" s="51"/>
      <c r="AX1286" s="130"/>
      <c r="AY1286" s="51"/>
      <c r="AZ1286" s="59"/>
      <c r="BB1286" s="24"/>
      <c r="BH1286" s="51"/>
      <c r="BI1286" s="108"/>
      <c r="BJ1286" s="51"/>
      <c r="BK1286" s="130"/>
      <c r="BL1286" s="51"/>
      <c r="BM1286" s="59"/>
    </row>
    <row r="1287" spans="2:65" s="5" customFormat="1" x14ac:dyDescent="0.2">
      <c r="B1287" s="24"/>
      <c r="H1287" s="24"/>
      <c r="I1287" s="98"/>
      <c r="K1287" s="130"/>
      <c r="L1287" s="51"/>
      <c r="M1287" s="59"/>
      <c r="O1287" s="24"/>
      <c r="U1287" s="51"/>
      <c r="V1287" s="108"/>
      <c r="W1287" s="51"/>
      <c r="X1287" s="130"/>
      <c r="Y1287" s="51"/>
      <c r="Z1287" s="59"/>
      <c r="AB1287" s="24"/>
      <c r="AH1287" s="51"/>
      <c r="AI1287" s="108"/>
      <c r="AJ1287" s="51"/>
      <c r="AK1287" s="130"/>
      <c r="AL1287" s="51"/>
      <c r="AM1287" s="59"/>
      <c r="AO1287" s="24"/>
      <c r="AU1287" s="51"/>
      <c r="AV1287" s="108"/>
      <c r="AW1287" s="51"/>
      <c r="AX1287" s="130"/>
      <c r="AY1287" s="51"/>
      <c r="AZ1287" s="59"/>
      <c r="BB1287" s="24"/>
      <c r="BH1287" s="51"/>
      <c r="BI1287" s="108"/>
      <c r="BJ1287" s="51"/>
      <c r="BK1287" s="130"/>
      <c r="BL1287" s="51"/>
      <c r="BM1287" s="59"/>
    </row>
    <row r="1288" spans="2:65" s="5" customFormat="1" x14ac:dyDescent="0.2">
      <c r="B1288" s="24"/>
      <c r="H1288" s="24"/>
      <c r="I1288" s="98"/>
      <c r="K1288" s="130"/>
      <c r="L1288" s="51"/>
      <c r="M1288" s="59"/>
      <c r="O1288" s="24"/>
      <c r="U1288" s="51"/>
      <c r="V1288" s="108"/>
      <c r="W1288" s="51"/>
      <c r="X1288" s="130"/>
      <c r="Y1288" s="51"/>
      <c r="Z1288" s="59"/>
      <c r="AB1288" s="24"/>
      <c r="AH1288" s="51"/>
      <c r="AI1288" s="108"/>
      <c r="AJ1288" s="51"/>
      <c r="AK1288" s="130"/>
      <c r="AL1288" s="51"/>
      <c r="AM1288" s="59"/>
      <c r="AO1288" s="24"/>
      <c r="AU1288" s="51"/>
      <c r="AV1288" s="108"/>
      <c r="AW1288" s="51"/>
      <c r="AX1288" s="130"/>
      <c r="AY1288" s="51"/>
      <c r="AZ1288" s="59"/>
      <c r="BB1288" s="24"/>
      <c r="BH1288" s="51"/>
      <c r="BI1288" s="108"/>
      <c r="BJ1288" s="51"/>
      <c r="BK1288" s="130"/>
      <c r="BL1288" s="51"/>
      <c r="BM1288" s="59"/>
    </row>
    <row r="1289" spans="2:65" s="5" customFormat="1" x14ac:dyDescent="0.2">
      <c r="B1289" s="24"/>
      <c r="H1289" s="24"/>
      <c r="I1289" s="98"/>
      <c r="K1289" s="130"/>
      <c r="L1289" s="51"/>
      <c r="M1289" s="59"/>
      <c r="O1289" s="24"/>
      <c r="U1289" s="51"/>
      <c r="V1289" s="108"/>
      <c r="W1289" s="51"/>
      <c r="X1289" s="130"/>
      <c r="Y1289" s="51"/>
      <c r="Z1289" s="59"/>
      <c r="AB1289" s="24"/>
      <c r="AH1289" s="51"/>
      <c r="AI1289" s="108"/>
      <c r="AJ1289" s="51"/>
      <c r="AK1289" s="130"/>
      <c r="AL1289" s="51"/>
      <c r="AM1289" s="59"/>
      <c r="AO1289" s="24"/>
      <c r="AU1289" s="51"/>
      <c r="AV1289" s="108"/>
      <c r="AW1289" s="51"/>
      <c r="AX1289" s="130"/>
      <c r="AY1289" s="51"/>
      <c r="AZ1289" s="59"/>
      <c r="BB1289" s="24"/>
      <c r="BH1289" s="51"/>
      <c r="BI1289" s="108"/>
      <c r="BJ1289" s="51"/>
      <c r="BK1289" s="130"/>
      <c r="BL1289" s="51"/>
      <c r="BM1289" s="59"/>
    </row>
    <row r="1290" spans="2:65" s="5" customFormat="1" x14ac:dyDescent="0.2">
      <c r="B1290" s="24"/>
      <c r="H1290" s="24"/>
      <c r="I1290" s="98"/>
      <c r="K1290" s="130"/>
      <c r="L1290" s="51"/>
      <c r="M1290" s="59"/>
      <c r="O1290" s="24"/>
      <c r="U1290" s="51"/>
      <c r="V1290" s="108"/>
      <c r="W1290" s="51"/>
      <c r="X1290" s="130"/>
      <c r="Y1290" s="51"/>
      <c r="Z1290" s="59"/>
      <c r="AB1290" s="24"/>
      <c r="AH1290" s="51"/>
      <c r="AI1290" s="108"/>
      <c r="AJ1290" s="51"/>
      <c r="AK1290" s="130"/>
      <c r="AL1290" s="51"/>
      <c r="AM1290" s="59"/>
      <c r="AO1290" s="24"/>
      <c r="AU1290" s="51"/>
      <c r="AV1290" s="108"/>
      <c r="AW1290" s="51"/>
      <c r="AX1290" s="130"/>
      <c r="AY1290" s="51"/>
      <c r="AZ1290" s="59"/>
      <c r="BB1290" s="24"/>
      <c r="BH1290" s="51"/>
      <c r="BI1290" s="108"/>
      <c r="BJ1290" s="51"/>
      <c r="BK1290" s="130"/>
      <c r="BL1290" s="51"/>
      <c r="BM1290" s="59"/>
    </row>
    <row r="1291" spans="2:65" s="5" customFormat="1" x14ac:dyDescent="0.2">
      <c r="B1291" s="24"/>
      <c r="H1291" s="24"/>
      <c r="I1291" s="98"/>
      <c r="K1291" s="130"/>
      <c r="L1291" s="51"/>
      <c r="M1291" s="59"/>
      <c r="O1291" s="24"/>
      <c r="U1291" s="51"/>
      <c r="V1291" s="108"/>
      <c r="W1291" s="51"/>
      <c r="X1291" s="130"/>
      <c r="Y1291" s="51"/>
      <c r="Z1291" s="59"/>
      <c r="AB1291" s="24"/>
      <c r="AH1291" s="51"/>
      <c r="AI1291" s="108"/>
      <c r="AJ1291" s="51"/>
      <c r="AK1291" s="130"/>
      <c r="AL1291" s="51"/>
      <c r="AM1291" s="59"/>
      <c r="AO1291" s="24"/>
      <c r="AU1291" s="51"/>
      <c r="AV1291" s="108"/>
      <c r="AW1291" s="51"/>
      <c r="AX1291" s="130"/>
      <c r="AY1291" s="51"/>
      <c r="AZ1291" s="59"/>
      <c r="BB1291" s="24"/>
      <c r="BH1291" s="51"/>
      <c r="BI1291" s="108"/>
      <c r="BJ1291" s="51"/>
      <c r="BK1291" s="130"/>
      <c r="BL1291" s="51"/>
      <c r="BM1291" s="59"/>
    </row>
    <row r="1292" spans="2:65" s="5" customFormat="1" x14ac:dyDescent="0.2">
      <c r="B1292" s="24"/>
      <c r="H1292" s="24"/>
      <c r="I1292" s="98"/>
      <c r="K1292" s="130"/>
      <c r="L1292" s="51"/>
      <c r="M1292" s="59"/>
      <c r="O1292" s="24"/>
      <c r="U1292" s="51"/>
      <c r="V1292" s="108"/>
      <c r="W1292" s="51"/>
      <c r="X1292" s="130"/>
      <c r="Y1292" s="51"/>
      <c r="Z1292" s="59"/>
      <c r="AB1292" s="24"/>
      <c r="AH1292" s="51"/>
      <c r="AI1292" s="108"/>
      <c r="AJ1292" s="51"/>
      <c r="AK1292" s="130"/>
      <c r="AL1292" s="51"/>
      <c r="AM1292" s="59"/>
      <c r="AO1292" s="24"/>
      <c r="AU1292" s="51"/>
      <c r="AV1292" s="108"/>
      <c r="AW1292" s="51"/>
      <c r="AX1292" s="130"/>
      <c r="AY1292" s="51"/>
      <c r="AZ1292" s="59"/>
      <c r="BB1292" s="24"/>
      <c r="BH1292" s="51"/>
      <c r="BI1292" s="108"/>
      <c r="BJ1292" s="51"/>
      <c r="BK1292" s="130"/>
      <c r="BL1292" s="51"/>
      <c r="BM1292" s="59"/>
    </row>
    <row r="1293" spans="2:65" s="5" customFormat="1" x14ac:dyDescent="0.2">
      <c r="B1293" s="24"/>
      <c r="H1293" s="24"/>
      <c r="I1293" s="98"/>
      <c r="K1293" s="130"/>
      <c r="L1293" s="51"/>
      <c r="M1293" s="59"/>
      <c r="O1293" s="24"/>
      <c r="U1293" s="51"/>
      <c r="V1293" s="108"/>
      <c r="W1293" s="51"/>
      <c r="X1293" s="130"/>
      <c r="Y1293" s="51"/>
      <c r="Z1293" s="59"/>
      <c r="AB1293" s="24"/>
      <c r="AH1293" s="51"/>
      <c r="AI1293" s="108"/>
      <c r="AJ1293" s="51"/>
      <c r="AK1293" s="130"/>
      <c r="AL1293" s="51"/>
      <c r="AM1293" s="59"/>
      <c r="AO1293" s="24"/>
      <c r="AU1293" s="51"/>
      <c r="AV1293" s="108"/>
      <c r="AW1293" s="51"/>
      <c r="AX1293" s="130"/>
      <c r="AY1293" s="51"/>
      <c r="AZ1293" s="59"/>
      <c r="BB1293" s="24"/>
      <c r="BH1293" s="51"/>
      <c r="BI1293" s="108"/>
      <c r="BJ1293" s="51"/>
      <c r="BK1293" s="130"/>
      <c r="BL1293" s="51"/>
      <c r="BM1293" s="59"/>
    </row>
    <row r="1294" spans="2:65" s="5" customFormat="1" x14ac:dyDescent="0.2">
      <c r="B1294" s="24"/>
      <c r="H1294" s="24"/>
      <c r="I1294" s="98"/>
      <c r="K1294" s="130"/>
      <c r="L1294" s="51"/>
      <c r="M1294" s="59"/>
      <c r="O1294" s="24"/>
      <c r="U1294" s="51"/>
      <c r="V1294" s="108"/>
      <c r="W1294" s="51"/>
      <c r="X1294" s="130"/>
      <c r="Y1294" s="51"/>
      <c r="Z1294" s="59"/>
      <c r="AB1294" s="24"/>
      <c r="AH1294" s="51"/>
      <c r="AI1294" s="108"/>
      <c r="AJ1294" s="51"/>
      <c r="AK1294" s="130"/>
      <c r="AL1294" s="51"/>
      <c r="AM1294" s="59"/>
      <c r="AO1294" s="24"/>
      <c r="AU1294" s="51"/>
      <c r="AV1294" s="108"/>
      <c r="AW1294" s="51"/>
      <c r="AX1294" s="130"/>
      <c r="AY1294" s="51"/>
      <c r="AZ1294" s="59"/>
      <c r="BB1294" s="24"/>
      <c r="BH1294" s="51"/>
      <c r="BI1294" s="108"/>
      <c r="BJ1294" s="51"/>
      <c r="BK1294" s="130"/>
      <c r="BL1294" s="51"/>
      <c r="BM1294" s="59"/>
    </row>
    <row r="1295" spans="2:65" s="5" customFormat="1" x14ac:dyDescent="0.2">
      <c r="B1295" s="24"/>
      <c r="H1295" s="24"/>
      <c r="I1295" s="98"/>
      <c r="K1295" s="130"/>
      <c r="L1295" s="51"/>
      <c r="M1295" s="59"/>
      <c r="O1295" s="24"/>
      <c r="U1295" s="51"/>
      <c r="V1295" s="108"/>
      <c r="W1295" s="51"/>
      <c r="X1295" s="130"/>
      <c r="Y1295" s="51"/>
      <c r="Z1295" s="59"/>
      <c r="AB1295" s="24"/>
      <c r="AH1295" s="51"/>
      <c r="AI1295" s="108"/>
      <c r="AJ1295" s="51"/>
      <c r="AK1295" s="130"/>
      <c r="AL1295" s="51"/>
      <c r="AM1295" s="59"/>
      <c r="AO1295" s="24"/>
      <c r="AU1295" s="51"/>
      <c r="AV1295" s="108"/>
      <c r="AW1295" s="51"/>
      <c r="AX1295" s="130"/>
      <c r="AY1295" s="51"/>
      <c r="AZ1295" s="59"/>
      <c r="BB1295" s="24"/>
      <c r="BH1295" s="51"/>
      <c r="BI1295" s="108"/>
      <c r="BJ1295" s="51"/>
      <c r="BK1295" s="130"/>
      <c r="BL1295" s="51"/>
      <c r="BM1295" s="59"/>
    </row>
    <row r="1296" spans="2:65" s="5" customFormat="1" x14ac:dyDescent="0.2">
      <c r="B1296" s="24"/>
      <c r="H1296" s="24"/>
      <c r="I1296" s="98"/>
      <c r="K1296" s="130"/>
      <c r="L1296" s="51"/>
      <c r="M1296" s="59"/>
      <c r="O1296" s="24"/>
      <c r="U1296" s="51"/>
      <c r="V1296" s="108"/>
      <c r="W1296" s="51"/>
      <c r="X1296" s="130"/>
      <c r="Y1296" s="51"/>
      <c r="Z1296" s="59"/>
      <c r="AB1296" s="24"/>
      <c r="AH1296" s="51"/>
      <c r="AI1296" s="108"/>
      <c r="AJ1296" s="51"/>
      <c r="AK1296" s="130"/>
      <c r="AL1296" s="51"/>
      <c r="AM1296" s="59"/>
      <c r="AO1296" s="24"/>
      <c r="AU1296" s="51"/>
      <c r="AV1296" s="108"/>
      <c r="AW1296" s="51"/>
      <c r="AX1296" s="130"/>
      <c r="AY1296" s="51"/>
      <c r="AZ1296" s="59"/>
      <c r="BB1296" s="24"/>
      <c r="BH1296" s="51"/>
      <c r="BI1296" s="108"/>
      <c r="BJ1296" s="51"/>
      <c r="BK1296" s="130"/>
      <c r="BL1296" s="51"/>
      <c r="BM1296" s="59"/>
    </row>
    <row r="1297" spans="2:65" s="5" customFormat="1" x14ac:dyDescent="0.2">
      <c r="B1297" s="24"/>
      <c r="H1297" s="24"/>
      <c r="I1297" s="98"/>
      <c r="K1297" s="130"/>
      <c r="L1297" s="51"/>
      <c r="M1297" s="59"/>
      <c r="O1297" s="24"/>
      <c r="U1297" s="51"/>
      <c r="V1297" s="108"/>
      <c r="W1297" s="51"/>
      <c r="X1297" s="130"/>
      <c r="Y1297" s="51"/>
      <c r="Z1297" s="59"/>
      <c r="AB1297" s="24"/>
      <c r="AH1297" s="51"/>
      <c r="AI1297" s="108"/>
      <c r="AJ1297" s="51"/>
      <c r="AK1297" s="130"/>
      <c r="AL1297" s="51"/>
      <c r="AM1297" s="59"/>
      <c r="AO1297" s="24"/>
      <c r="AU1297" s="51"/>
      <c r="AV1297" s="108"/>
      <c r="AW1297" s="51"/>
      <c r="AX1297" s="130"/>
      <c r="AY1297" s="51"/>
      <c r="AZ1297" s="59"/>
      <c r="BB1297" s="24"/>
      <c r="BH1297" s="51"/>
      <c r="BI1297" s="108"/>
      <c r="BJ1297" s="51"/>
      <c r="BK1297" s="130"/>
      <c r="BL1297" s="51"/>
      <c r="BM1297" s="59"/>
    </row>
    <row r="1298" spans="2:65" s="5" customFormat="1" x14ac:dyDescent="0.2">
      <c r="B1298" s="24"/>
      <c r="H1298" s="24"/>
      <c r="I1298" s="98"/>
      <c r="K1298" s="130"/>
      <c r="L1298" s="51"/>
      <c r="M1298" s="59"/>
      <c r="O1298" s="24"/>
      <c r="U1298" s="51"/>
      <c r="V1298" s="108"/>
      <c r="W1298" s="51"/>
      <c r="X1298" s="130"/>
      <c r="Y1298" s="51"/>
      <c r="Z1298" s="59"/>
      <c r="AB1298" s="24"/>
      <c r="AH1298" s="51"/>
      <c r="AI1298" s="108"/>
      <c r="AJ1298" s="51"/>
      <c r="AK1298" s="130"/>
      <c r="AL1298" s="51"/>
      <c r="AM1298" s="59"/>
      <c r="AO1298" s="24"/>
      <c r="AU1298" s="51"/>
      <c r="AV1298" s="108"/>
      <c r="AW1298" s="51"/>
      <c r="AX1298" s="130"/>
      <c r="AY1298" s="51"/>
      <c r="AZ1298" s="59"/>
      <c r="BB1298" s="24"/>
      <c r="BH1298" s="51"/>
      <c r="BI1298" s="108"/>
      <c r="BJ1298" s="51"/>
      <c r="BK1298" s="130"/>
      <c r="BL1298" s="51"/>
      <c r="BM1298" s="59"/>
    </row>
    <row r="1299" spans="2:65" s="5" customFormat="1" x14ac:dyDescent="0.2">
      <c r="B1299" s="24"/>
      <c r="H1299" s="24"/>
      <c r="I1299" s="98"/>
      <c r="K1299" s="130"/>
      <c r="L1299" s="51"/>
      <c r="M1299" s="59"/>
      <c r="O1299" s="24"/>
      <c r="U1299" s="51"/>
      <c r="V1299" s="108"/>
      <c r="W1299" s="51"/>
      <c r="X1299" s="130"/>
      <c r="Y1299" s="51"/>
      <c r="Z1299" s="59"/>
      <c r="AB1299" s="24"/>
      <c r="AH1299" s="51"/>
      <c r="AI1299" s="108"/>
      <c r="AJ1299" s="51"/>
      <c r="AK1299" s="130"/>
      <c r="AL1299" s="51"/>
      <c r="AM1299" s="59"/>
      <c r="AO1299" s="24"/>
      <c r="AU1299" s="51"/>
      <c r="AV1299" s="108"/>
      <c r="AW1299" s="51"/>
      <c r="AX1299" s="130"/>
      <c r="AY1299" s="51"/>
      <c r="AZ1299" s="59"/>
      <c r="BB1299" s="24"/>
      <c r="BH1299" s="51"/>
      <c r="BI1299" s="108"/>
      <c r="BJ1299" s="51"/>
      <c r="BK1299" s="130"/>
      <c r="BL1299" s="51"/>
      <c r="BM1299" s="59"/>
    </row>
    <row r="1300" spans="2:65" s="5" customFormat="1" x14ac:dyDescent="0.2">
      <c r="B1300" s="24"/>
      <c r="H1300" s="24"/>
      <c r="I1300" s="98"/>
      <c r="K1300" s="130"/>
      <c r="L1300" s="51"/>
      <c r="M1300" s="59"/>
      <c r="O1300" s="24"/>
      <c r="U1300" s="51"/>
      <c r="V1300" s="108"/>
      <c r="W1300" s="51"/>
      <c r="X1300" s="130"/>
      <c r="Y1300" s="51"/>
      <c r="Z1300" s="59"/>
      <c r="AB1300" s="24"/>
      <c r="AH1300" s="51"/>
      <c r="AI1300" s="108"/>
      <c r="AJ1300" s="51"/>
      <c r="AK1300" s="130"/>
      <c r="AL1300" s="51"/>
      <c r="AM1300" s="59"/>
      <c r="AO1300" s="24"/>
      <c r="AU1300" s="51"/>
      <c r="AV1300" s="108"/>
      <c r="AW1300" s="51"/>
      <c r="AX1300" s="130"/>
      <c r="AY1300" s="51"/>
      <c r="AZ1300" s="59"/>
      <c r="BB1300" s="24"/>
      <c r="BH1300" s="51"/>
      <c r="BI1300" s="108"/>
      <c r="BJ1300" s="51"/>
      <c r="BK1300" s="130"/>
      <c r="BL1300" s="51"/>
      <c r="BM1300" s="59"/>
    </row>
    <row r="1301" spans="2:65" s="5" customFormat="1" x14ac:dyDescent="0.2">
      <c r="B1301" s="24"/>
      <c r="H1301" s="24"/>
      <c r="I1301" s="98"/>
      <c r="K1301" s="130"/>
      <c r="L1301" s="51"/>
      <c r="M1301" s="59"/>
      <c r="O1301" s="24"/>
      <c r="U1301" s="51"/>
      <c r="V1301" s="108"/>
      <c r="W1301" s="51"/>
      <c r="X1301" s="130"/>
      <c r="Y1301" s="51"/>
      <c r="Z1301" s="59"/>
      <c r="AB1301" s="24"/>
      <c r="AH1301" s="51"/>
      <c r="AI1301" s="108"/>
      <c r="AJ1301" s="51"/>
      <c r="AK1301" s="130"/>
      <c r="AL1301" s="51"/>
      <c r="AM1301" s="59"/>
      <c r="AO1301" s="24"/>
      <c r="AU1301" s="51"/>
      <c r="AV1301" s="108"/>
      <c r="AW1301" s="51"/>
      <c r="AX1301" s="130"/>
      <c r="AY1301" s="51"/>
      <c r="AZ1301" s="59"/>
      <c r="BB1301" s="24"/>
      <c r="BH1301" s="51"/>
      <c r="BI1301" s="108"/>
      <c r="BJ1301" s="51"/>
      <c r="BK1301" s="130"/>
      <c r="BL1301" s="51"/>
      <c r="BM1301" s="59"/>
    </row>
    <row r="1302" spans="2:65" s="5" customFormat="1" x14ac:dyDescent="0.2">
      <c r="B1302" s="24"/>
      <c r="H1302" s="24"/>
      <c r="I1302" s="98"/>
      <c r="K1302" s="130"/>
      <c r="L1302" s="51"/>
      <c r="M1302" s="59"/>
      <c r="O1302" s="24"/>
      <c r="U1302" s="51"/>
      <c r="V1302" s="108"/>
      <c r="W1302" s="51"/>
      <c r="X1302" s="130"/>
      <c r="Y1302" s="51"/>
      <c r="Z1302" s="59"/>
      <c r="AB1302" s="24"/>
      <c r="AH1302" s="51"/>
      <c r="AI1302" s="108"/>
      <c r="AJ1302" s="51"/>
      <c r="AK1302" s="130"/>
      <c r="AL1302" s="51"/>
      <c r="AM1302" s="59"/>
      <c r="AO1302" s="24"/>
      <c r="AU1302" s="51"/>
      <c r="AV1302" s="108"/>
      <c r="AW1302" s="51"/>
      <c r="AX1302" s="130"/>
      <c r="AY1302" s="51"/>
      <c r="AZ1302" s="59"/>
      <c r="BB1302" s="24"/>
      <c r="BH1302" s="51"/>
      <c r="BI1302" s="108"/>
      <c r="BJ1302" s="51"/>
      <c r="BK1302" s="130"/>
      <c r="BL1302" s="51"/>
      <c r="BM1302" s="59"/>
    </row>
    <row r="1303" spans="2:65" s="5" customFormat="1" x14ac:dyDescent="0.2">
      <c r="B1303" s="24"/>
      <c r="H1303" s="24"/>
      <c r="I1303" s="98"/>
      <c r="K1303" s="130"/>
      <c r="L1303" s="51"/>
      <c r="M1303" s="59"/>
      <c r="O1303" s="24"/>
      <c r="U1303" s="51"/>
      <c r="V1303" s="108"/>
      <c r="W1303" s="51"/>
      <c r="X1303" s="130"/>
      <c r="Y1303" s="51"/>
      <c r="Z1303" s="59"/>
      <c r="AB1303" s="24"/>
      <c r="AH1303" s="51"/>
      <c r="AI1303" s="108"/>
      <c r="AJ1303" s="51"/>
      <c r="AK1303" s="130"/>
      <c r="AL1303" s="51"/>
      <c r="AM1303" s="59"/>
      <c r="AO1303" s="24"/>
      <c r="AU1303" s="51"/>
      <c r="AV1303" s="108"/>
      <c r="AW1303" s="51"/>
      <c r="AX1303" s="130"/>
      <c r="AY1303" s="51"/>
      <c r="AZ1303" s="59"/>
      <c r="BB1303" s="24"/>
      <c r="BH1303" s="51"/>
      <c r="BI1303" s="108"/>
      <c r="BJ1303" s="51"/>
      <c r="BK1303" s="130"/>
      <c r="BL1303" s="51"/>
      <c r="BM1303" s="59"/>
    </row>
    <row r="1304" spans="2:65" s="5" customFormat="1" x14ac:dyDescent="0.2">
      <c r="B1304" s="24"/>
      <c r="H1304" s="24"/>
      <c r="I1304" s="98"/>
      <c r="K1304" s="130"/>
      <c r="L1304" s="51"/>
      <c r="M1304" s="59"/>
      <c r="O1304" s="24"/>
      <c r="U1304" s="51"/>
      <c r="V1304" s="108"/>
      <c r="W1304" s="51"/>
      <c r="X1304" s="130"/>
      <c r="Y1304" s="51"/>
      <c r="Z1304" s="59"/>
      <c r="AB1304" s="24"/>
      <c r="AH1304" s="51"/>
      <c r="AI1304" s="108"/>
      <c r="AJ1304" s="51"/>
      <c r="AK1304" s="130"/>
      <c r="AL1304" s="51"/>
      <c r="AM1304" s="59"/>
      <c r="AO1304" s="24"/>
      <c r="AU1304" s="51"/>
      <c r="AV1304" s="108"/>
      <c r="AW1304" s="51"/>
      <c r="AX1304" s="130"/>
      <c r="AY1304" s="51"/>
      <c r="AZ1304" s="59"/>
      <c r="BB1304" s="24"/>
      <c r="BH1304" s="51"/>
      <c r="BI1304" s="108"/>
      <c r="BJ1304" s="51"/>
      <c r="BK1304" s="130"/>
      <c r="BL1304" s="51"/>
      <c r="BM1304" s="59"/>
    </row>
    <row r="1305" spans="2:65" s="5" customFormat="1" x14ac:dyDescent="0.2">
      <c r="B1305" s="24"/>
      <c r="H1305" s="24"/>
      <c r="I1305" s="98"/>
      <c r="K1305" s="130"/>
      <c r="L1305" s="51"/>
      <c r="M1305" s="59"/>
      <c r="O1305" s="24"/>
      <c r="U1305" s="51"/>
      <c r="V1305" s="108"/>
      <c r="W1305" s="51"/>
      <c r="X1305" s="130"/>
      <c r="Y1305" s="51"/>
      <c r="Z1305" s="59"/>
      <c r="AB1305" s="24"/>
      <c r="AH1305" s="51"/>
      <c r="AI1305" s="108"/>
      <c r="AJ1305" s="51"/>
      <c r="AK1305" s="130"/>
      <c r="AL1305" s="51"/>
      <c r="AM1305" s="59"/>
      <c r="AO1305" s="24"/>
      <c r="AU1305" s="51"/>
      <c r="AV1305" s="108"/>
      <c r="AW1305" s="51"/>
      <c r="AX1305" s="130"/>
      <c r="AY1305" s="51"/>
      <c r="AZ1305" s="59"/>
      <c r="BB1305" s="24"/>
      <c r="BH1305" s="51"/>
      <c r="BI1305" s="108"/>
      <c r="BJ1305" s="51"/>
      <c r="BK1305" s="130"/>
      <c r="BL1305" s="51"/>
      <c r="BM1305" s="59"/>
    </row>
    <row r="1306" spans="2:65" s="5" customFormat="1" x14ac:dyDescent="0.2">
      <c r="B1306" s="24"/>
      <c r="H1306" s="24"/>
      <c r="I1306" s="98"/>
      <c r="K1306" s="130"/>
      <c r="L1306" s="51"/>
      <c r="M1306" s="59"/>
      <c r="O1306" s="24"/>
      <c r="U1306" s="51"/>
      <c r="V1306" s="108"/>
      <c r="W1306" s="51"/>
      <c r="X1306" s="130"/>
      <c r="Y1306" s="51"/>
      <c r="Z1306" s="59"/>
      <c r="AB1306" s="24"/>
      <c r="AH1306" s="51"/>
      <c r="AI1306" s="108"/>
      <c r="AJ1306" s="51"/>
      <c r="AK1306" s="130"/>
      <c r="AL1306" s="51"/>
      <c r="AM1306" s="59"/>
      <c r="AO1306" s="24"/>
      <c r="AU1306" s="51"/>
      <c r="AV1306" s="108"/>
      <c r="AW1306" s="51"/>
      <c r="AX1306" s="130"/>
      <c r="AY1306" s="51"/>
      <c r="AZ1306" s="59"/>
      <c r="BB1306" s="24"/>
      <c r="BH1306" s="51"/>
      <c r="BI1306" s="108"/>
      <c r="BJ1306" s="51"/>
      <c r="BK1306" s="130"/>
      <c r="BL1306" s="51"/>
      <c r="BM1306" s="59"/>
    </row>
    <row r="1307" spans="2:65" s="5" customFormat="1" x14ac:dyDescent="0.2">
      <c r="B1307" s="24"/>
      <c r="H1307" s="24"/>
      <c r="I1307" s="98"/>
      <c r="K1307" s="130"/>
      <c r="L1307" s="51"/>
      <c r="M1307" s="59"/>
      <c r="O1307" s="24"/>
      <c r="U1307" s="51"/>
      <c r="V1307" s="108"/>
      <c r="W1307" s="51"/>
      <c r="X1307" s="130"/>
      <c r="Y1307" s="51"/>
      <c r="Z1307" s="59"/>
      <c r="AB1307" s="24"/>
      <c r="AH1307" s="51"/>
      <c r="AI1307" s="108"/>
      <c r="AJ1307" s="51"/>
      <c r="AK1307" s="130"/>
      <c r="AL1307" s="51"/>
      <c r="AM1307" s="59"/>
      <c r="AO1307" s="24"/>
      <c r="AU1307" s="51"/>
      <c r="AV1307" s="108"/>
      <c r="AW1307" s="51"/>
      <c r="AX1307" s="130"/>
      <c r="AY1307" s="51"/>
      <c r="AZ1307" s="59"/>
      <c r="BB1307" s="24"/>
      <c r="BH1307" s="51"/>
      <c r="BI1307" s="108"/>
      <c r="BJ1307" s="51"/>
      <c r="BK1307" s="130"/>
      <c r="BL1307" s="51"/>
      <c r="BM1307" s="59"/>
    </row>
    <row r="1308" spans="2:65" s="5" customFormat="1" x14ac:dyDescent="0.2">
      <c r="B1308" s="24"/>
      <c r="H1308" s="24"/>
      <c r="I1308" s="98"/>
      <c r="K1308" s="130"/>
      <c r="L1308" s="51"/>
      <c r="M1308" s="59"/>
      <c r="O1308" s="24"/>
      <c r="U1308" s="51"/>
      <c r="V1308" s="108"/>
      <c r="W1308" s="51"/>
      <c r="X1308" s="130"/>
      <c r="Y1308" s="51"/>
      <c r="Z1308" s="59"/>
      <c r="AB1308" s="24"/>
      <c r="AH1308" s="51"/>
      <c r="AI1308" s="108"/>
      <c r="AJ1308" s="51"/>
      <c r="AK1308" s="130"/>
      <c r="AL1308" s="51"/>
      <c r="AM1308" s="59"/>
      <c r="AO1308" s="24"/>
      <c r="AU1308" s="51"/>
      <c r="AV1308" s="108"/>
      <c r="AW1308" s="51"/>
      <c r="AX1308" s="130"/>
      <c r="AY1308" s="51"/>
      <c r="AZ1308" s="59"/>
      <c r="BB1308" s="24"/>
      <c r="BH1308" s="51"/>
      <c r="BI1308" s="108"/>
      <c r="BJ1308" s="51"/>
      <c r="BK1308" s="130"/>
      <c r="BL1308" s="51"/>
      <c r="BM1308" s="59"/>
    </row>
    <row r="1309" spans="2:65" s="5" customFormat="1" x14ac:dyDescent="0.2">
      <c r="B1309" s="24"/>
      <c r="H1309" s="24"/>
      <c r="I1309" s="98"/>
      <c r="K1309" s="130"/>
      <c r="L1309" s="51"/>
      <c r="M1309" s="59"/>
      <c r="O1309" s="24"/>
      <c r="U1309" s="51"/>
      <c r="V1309" s="108"/>
      <c r="W1309" s="51"/>
      <c r="X1309" s="130"/>
      <c r="Y1309" s="51"/>
      <c r="Z1309" s="59"/>
      <c r="AB1309" s="24"/>
      <c r="AH1309" s="51"/>
      <c r="AI1309" s="108"/>
      <c r="AJ1309" s="51"/>
      <c r="AK1309" s="130"/>
      <c r="AL1309" s="51"/>
      <c r="AM1309" s="59"/>
      <c r="AO1309" s="24"/>
      <c r="AU1309" s="51"/>
      <c r="AV1309" s="108"/>
      <c r="AW1309" s="51"/>
      <c r="AX1309" s="130"/>
      <c r="AY1309" s="51"/>
      <c r="AZ1309" s="59"/>
      <c r="BB1309" s="24"/>
      <c r="BH1309" s="51"/>
      <c r="BI1309" s="108"/>
      <c r="BJ1309" s="51"/>
      <c r="BK1309" s="130"/>
      <c r="BL1309" s="51"/>
      <c r="BM1309" s="59"/>
    </row>
    <row r="1310" spans="2:65" s="5" customFormat="1" x14ac:dyDescent="0.2">
      <c r="B1310" s="24"/>
      <c r="H1310" s="24"/>
      <c r="I1310" s="98"/>
      <c r="K1310" s="130"/>
      <c r="L1310" s="51"/>
      <c r="M1310" s="59"/>
      <c r="O1310" s="24"/>
      <c r="U1310" s="51"/>
      <c r="V1310" s="108"/>
      <c r="W1310" s="51"/>
      <c r="X1310" s="130"/>
      <c r="Y1310" s="51"/>
      <c r="Z1310" s="59"/>
      <c r="AB1310" s="24"/>
      <c r="AH1310" s="51"/>
      <c r="AI1310" s="108"/>
      <c r="AJ1310" s="51"/>
      <c r="AK1310" s="130"/>
      <c r="AL1310" s="51"/>
      <c r="AM1310" s="59"/>
      <c r="AO1310" s="24"/>
      <c r="AU1310" s="51"/>
      <c r="AV1310" s="108"/>
      <c r="AW1310" s="51"/>
      <c r="AX1310" s="130"/>
      <c r="AY1310" s="51"/>
      <c r="AZ1310" s="59"/>
      <c r="BB1310" s="24"/>
      <c r="BH1310" s="51"/>
      <c r="BI1310" s="108"/>
      <c r="BJ1310" s="51"/>
      <c r="BK1310" s="130"/>
      <c r="BL1310" s="51"/>
      <c r="BM1310" s="59"/>
    </row>
    <row r="1311" spans="2:65" s="5" customFormat="1" x14ac:dyDescent="0.2">
      <c r="B1311" s="24"/>
      <c r="H1311" s="24"/>
      <c r="I1311" s="98"/>
      <c r="K1311" s="130"/>
      <c r="L1311" s="51"/>
      <c r="M1311" s="59"/>
      <c r="O1311" s="24"/>
      <c r="U1311" s="51"/>
      <c r="V1311" s="108"/>
      <c r="W1311" s="51"/>
      <c r="X1311" s="130"/>
      <c r="Y1311" s="51"/>
      <c r="Z1311" s="59"/>
      <c r="AB1311" s="24"/>
      <c r="AH1311" s="51"/>
      <c r="AI1311" s="108"/>
      <c r="AJ1311" s="51"/>
      <c r="AK1311" s="130"/>
      <c r="AL1311" s="51"/>
      <c r="AM1311" s="59"/>
      <c r="AO1311" s="24"/>
      <c r="AU1311" s="51"/>
      <c r="AV1311" s="108"/>
      <c r="AW1311" s="51"/>
      <c r="AX1311" s="130"/>
      <c r="AY1311" s="51"/>
      <c r="AZ1311" s="59"/>
      <c r="BB1311" s="24"/>
      <c r="BH1311" s="51"/>
      <c r="BI1311" s="108"/>
      <c r="BJ1311" s="51"/>
      <c r="BK1311" s="130"/>
      <c r="BL1311" s="51"/>
      <c r="BM1311" s="59"/>
    </row>
    <row r="1312" spans="2:65" s="5" customFormat="1" x14ac:dyDescent="0.2">
      <c r="B1312" s="24"/>
      <c r="H1312" s="24"/>
      <c r="I1312" s="98"/>
      <c r="K1312" s="130"/>
      <c r="L1312" s="51"/>
      <c r="M1312" s="59"/>
      <c r="O1312" s="24"/>
      <c r="U1312" s="51"/>
      <c r="V1312" s="108"/>
      <c r="W1312" s="51"/>
      <c r="X1312" s="130"/>
      <c r="Y1312" s="51"/>
      <c r="Z1312" s="59"/>
      <c r="AB1312" s="24"/>
      <c r="AH1312" s="51"/>
      <c r="AI1312" s="108"/>
      <c r="AJ1312" s="51"/>
      <c r="AK1312" s="130"/>
      <c r="AL1312" s="51"/>
      <c r="AM1312" s="59"/>
      <c r="AO1312" s="24"/>
      <c r="AU1312" s="51"/>
      <c r="AV1312" s="108"/>
      <c r="AW1312" s="51"/>
      <c r="AX1312" s="130"/>
      <c r="AY1312" s="51"/>
      <c r="AZ1312" s="59"/>
      <c r="BB1312" s="24"/>
      <c r="BH1312" s="51"/>
      <c r="BI1312" s="108"/>
      <c r="BJ1312" s="51"/>
      <c r="BK1312" s="130"/>
      <c r="BL1312" s="51"/>
      <c r="BM1312" s="59"/>
    </row>
    <row r="1313" spans="2:65" s="5" customFormat="1" x14ac:dyDescent="0.2">
      <c r="B1313" s="24"/>
      <c r="H1313" s="24"/>
      <c r="I1313" s="98"/>
      <c r="K1313" s="130"/>
      <c r="L1313" s="51"/>
      <c r="M1313" s="59"/>
      <c r="O1313" s="24"/>
      <c r="U1313" s="51"/>
      <c r="V1313" s="108"/>
      <c r="W1313" s="51"/>
      <c r="X1313" s="130"/>
      <c r="Y1313" s="51"/>
      <c r="Z1313" s="59"/>
      <c r="AB1313" s="24"/>
      <c r="AH1313" s="51"/>
      <c r="AI1313" s="108"/>
      <c r="AJ1313" s="51"/>
      <c r="AK1313" s="130"/>
      <c r="AL1313" s="51"/>
      <c r="AM1313" s="59"/>
      <c r="AO1313" s="24"/>
      <c r="AU1313" s="51"/>
      <c r="AV1313" s="108"/>
      <c r="AW1313" s="51"/>
      <c r="AX1313" s="130"/>
      <c r="AY1313" s="51"/>
      <c r="AZ1313" s="59"/>
      <c r="BB1313" s="24"/>
      <c r="BH1313" s="51"/>
      <c r="BI1313" s="108"/>
      <c r="BJ1313" s="51"/>
      <c r="BK1313" s="130"/>
      <c r="BL1313" s="51"/>
      <c r="BM1313" s="59"/>
    </row>
    <row r="1314" spans="2:65" s="5" customFormat="1" x14ac:dyDescent="0.2">
      <c r="B1314" s="24"/>
      <c r="H1314" s="24"/>
      <c r="I1314" s="98"/>
      <c r="K1314" s="130"/>
      <c r="L1314" s="51"/>
      <c r="M1314" s="59"/>
      <c r="O1314" s="24"/>
      <c r="U1314" s="51"/>
      <c r="V1314" s="108"/>
      <c r="W1314" s="51"/>
      <c r="X1314" s="130"/>
      <c r="Y1314" s="51"/>
      <c r="Z1314" s="59"/>
      <c r="AB1314" s="24"/>
      <c r="AH1314" s="51"/>
      <c r="AI1314" s="108"/>
      <c r="AJ1314" s="51"/>
      <c r="AK1314" s="130"/>
      <c r="AL1314" s="51"/>
      <c r="AM1314" s="59"/>
      <c r="AO1314" s="24"/>
      <c r="AU1314" s="51"/>
      <c r="AV1314" s="108"/>
      <c r="AW1314" s="51"/>
      <c r="AX1314" s="130"/>
      <c r="AY1314" s="51"/>
      <c r="AZ1314" s="59"/>
      <c r="BB1314" s="24"/>
      <c r="BH1314" s="51"/>
      <c r="BI1314" s="108"/>
      <c r="BJ1314" s="51"/>
      <c r="BK1314" s="130"/>
      <c r="BL1314" s="51"/>
      <c r="BM1314" s="59"/>
    </row>
    <row r="1315" spans="2:65" s="5" customFormat="1" x14ac:dyDescent="0.2">
      <c r="B1315" s="24"/>
      <c r="H1315" s="24"/>
      <c r="I1315" s="98"/>
      <c r="K1315" s="130"/>
      <c r="L1315" s="51"/>
      <c r="M1315" s="59"/>
      <c r="O1315" s="24"/>
      <c r="U1315" s="51"/>
      <c r="V1315" s="108"/>
      <c r="W1315" s="51"/>
      <c r="X1315" s="130"/>
      <c r="Y1315" s="51"/>
      <c r="Z1315" s="59"/>
      <c r="AB1315" s="24"/>
      <c r="AH1315" s="51"/>
      <c r="AI1315" s="108"/>
      <c r="AJ1315" s="51"/>
      <c r="AK1315" s="130"/>
      <c r="AL1315" s="51"/>
      <c r="AM1315" s="59"/>
      <c r="AO1315" s="24"/>
      <c r="AU1315" s="51"/>
      <c r="AV1315" s="108"/>
      <c r="AW1315" s="51"/>
      <c r="AX1315" s="130"/>
      <c r="AY1315" s="51"/>
      <c r="AZ1315" s="59"/>
      <c r="BB1315" s="24"/>
      <c r="BH1315" s="51"/>
      <c r="BI1315" s="108"/>
      <c r="BJ1315" s="51"/>
      <c r="BK1315" s="130"/>
      <c r="BL1315" s="51"/>
      <c r="BM1315" s="59"/>
    </row>
    <row r="1316" spans="2:65" s="5" customFormat="1" x14ac:dyDescent="0.2">
      <c r="B1316" s="24"/>
      <c r="H1316" s="24"/>
      <c r="I1316" s="98"/>
      <c r="K1316" s="130"/>
      <c r="L1316" s="51"/>
      <c r="M1316" s="59"/>
      <c r="O1316" s="24"/>
      <c r="U1316" s="51"/>
      <c r="V1316" s="108"/>
      <c r="W1316" s="51"/>
      <c r="X1316" s="130"/>
      <c r="Y1316" s="51"/>
      <c r="Z1316" s="59"/>
      <c r="AB1316" s="24"/>
      <c r="AH1316" s="51"/>
      <c r="AI1316" s="108"/>
      <c r="AJ1316" s="51"/>
      <c r="AK1316" s="130"/>
      <c r="AL1316" s="51"/>
      <c r="AM1316" s="59"/>
      <c r="AO1316" s="24"/>
      <c r="AU1316" s="51"/>
      <c r="AV1316" s="108"/>
      <c r="AW1316" s="51"/>
      <c r="AX1316" s="130"/>
      <c r="AY1316" s="51"/>
      <c r="AZ1316" s="59"/>
      <c r="BB1316" s="24"/>
      <c r="BH1316" s="51"/>
      <c r="BI1316" s="108"/>
      <c r="BJ1316" s="51"/>
      <c r="BK1316" s="130"/>
      <c r="BL1316" s="51"/>
      <c r="BM1316" s="59"/>
    </row>
    <row r="1317" spans="2:65" s="5" customFormat="1" x14ac:dyDescent="0.2">
      <c r="B1317" s="24"/>
      <c r="H1317" s="24"/>
      <c r="I1317" s="98"/>
      <c r="K1317" s="130"/>
      <c r="L1317" s="51"/>
      <c r="M1317" s="59"/>
      <c r="O1317" s="24"/>
      <c r="U1317" s="51"/>
      <c r="V1317" s="108"/>
      <c r="W1317" s="51"/>
      <c r="X1317" s="130"/>
      <c r="Y1317" s="51"/>
      <c r="Z1317" s="59"/>
      <c r="AB1317" s="24"/>
      <c r="AH1317" s="51"/>
      <c r="AI1317" s="108"/>
      <c r="AJ1317" s="51"/>
      <c r="AK1317" s="130"/>
      <c r="AL1317" s="51"/>
      <c r="AM1317" s="59"/>
      <c r="AO1317" s="24"/>
      <c r="AU1317" s="51"/>
      <c r="AV1317" s="108"/>
      <c r="AW1317" s="51"/>
      <c r="AX1317" s="130"/>
      <c r="AY1317" s="51"/>
      <c r="AZ1317" s="59"/>
      <c r="BB1317" s="24"/>
      <c r="BH1317" s="51"/>
      <c r="BI1317" s="108"/>
      <c r="BJ1317" s="51"/>
      <c r="BK1317" s="130"/>
      <c r="BL1317" s="51"/>
      <c r="BM1317" s="59"/>
    </row>
    <row r="1318" spans="2:65" s="5" customFormat="1" x14ac:dyDescent="0.2">
      <c r="B1318" s="24"/>
      <c r="H1318" s="24"/>
      <c r="I1318" s="98"/>
      <c r="K1318" s="130"/>
      <c r="L1318" s="51"/>
      <c r="M1318" s="59"/>
      <c r="O1318" s="24"/>
      <c r="U1318" s="51"/>
      <c r="V1318" s="108"/>
      <c r="W1318" s="51"/>
      <c r="X1318" s="130"/>
      <c r="Y1318" s="51"/>
      <c r="Z1318" s="59"/>
      <c r="AB1318" s="24"/>
      <c r="AH1318" s="51"/>
      <c r="AI1318" s="108"/>
      <c r="AJ1318" s="51"/>
      <c r="AK1318" s="130"/>
      <c r="AL1318" s="51"/>
      <c r="AM1318" s="59"/>
      <c r="AO1318" s="24"/>
      <c r="AU1318" s="51"/>
      <c r="AV1318" s="108"/>
      <c r="AW1318" s="51"/>
      <c r="AX1318" s="130"/>
      <c r="AY1318" s="51"/>
      <c r="AZ1318" s="59"/>
      <c r="BB1318" s="24"/>
      <c r="BH1318" s="51"/>
      <c r="BI1318" s="108"/>
      <c r="BJ1318" s="51"/>
      <c r="BK1318" s="130"/>
      <c r="BL1318" s="51"/>
      <c r="BM1318" s="59"/>
    </row>
    <row r="1319" spans="2:65" s="5" customFormat="1" x14ac:dyDescent="0.2">
      <c r="B1319" s="24"/>
      <c r="H1319" s="24"/>
      <c r="I1319" s="98"/>
      <c r="K1319" s="130"/>
      <c r="L1319" s="51"/>
      <c r="M1319" s="59"/>
      <c r="O1319" s="24"/>
      <c r="U1319" s="51"/>
      <c r="V1319" s="108"/>
      <c r="W1319" s="51"/>
      <c r="X1319" s="130"/>
      <c r="Y1319" s="51"/>
      <c r="Z1319" s="59"/>
      <c r="AB1319" s="24"/>
      <c r="AH1319" s="51"/>
      <c r="AI1319" s="108"/>
      <c r="AJ1319" s="51"/>
      <c r="AK1319" s="130"/>
      <c r="AL1319" s="51"/>
      <c r="AM1319" s="59"/>
      <c r="AO1319" s="24"/>
      <c r="AU1319" s="51"/>
      <c r="AV1319" s="108"/>
      <c r="AW1319" s="51"/>
      <c r="AX1319" s="130"/>
      <c r="AY1319" s="51"/>
      <c r="AZ1319" s="59"/>
      <c r="BB1319" s="24"/>
      <c r="BH1319" s="51"/>
      <c r="BI1319" s="108"/>
      <c r="BJ1319" s="51"/>
      <c r="BK1319" s="130"/>
      <c r="BL1319" s="51"/>
      <c r="BM1319" s="59"/>
    </row>
    <row r="1320" spans="2:65" s="5" customFormat="1" x14ac:dyDescent="0.2">
      <c r="B1320" s="24"/>
      <c r="H1320" s="24"/>
      <c r="I1320" s="98"/>
      <c r="K1320" s="130"/>
      <c r="L1320" s="51"/>
      <c r="M1320" s="59"/>
      <c r="O1320" s="24"/>
      <c r="U1320" s="51"/>
      <c r="V1320" s="108"/>
      <c r="W1320" s="51"/>
      <c r="X1320" s="130"/>
      <c r="Y1320" s="51"/>
      <c r="Z1320" s="59"/>
      <c r="AB1320" s="24"/>
      <c r="AH1320" s="51"/>
      <c r="AI1320" s="108"/>
      <c r="AJ1320" s="51"/>
      <c r="AK1320" s="130"/>
      <c r="AL1320" s="51"/>
      <c r="AM1320" s="59"/>
      <c r="AO1320" s="24"/>
      <c r="AU1320" s="51"/>
      <c r="AV1320" s="108"/>
      <c r="AW1320" s="51"/>
      <c r="AX1320" s="130"/>
      <c r="AY1320" s="51"/>
      <c r="AZ1320" s="59"/>
      <c r="BB1320" s="24"/>
      <c r="BH1320" s="51"/>
      <c r="BI1320" s="108"/>
      <c r="BJ1320" s="51"/>
      <c r="BK1320" s="130"/>
      <c r="BL1320" s="51"/>
      <c r="BM1320" s="59"/>
    </row>
    <row r="1321" spans="2:65" s="5" customFormat="1" x14ac:dyDescent="0.2">
      <c r="B1321" s="24"/>
      <c r="H1321" s="24"/>
      <c r="I1321" s="98"/>
      <c r="K1321" s="130"/>
      <c r="L1321" s="51"/>
      <c r="M1321" s="59"/>
      <c r="O1321" s="24"/>
      <c r="U1321" s="51"/>
      <c r="V1321" s="108"/>
      <c r="W1321" s="51"/>
      <c r="X1321" s="130"/>
      <c r="Y1321" s="51"/>
      <c r="Z1321" s="59"/>
      <c r="AB1321" s="24"/>
      <c r="AH1321" s="51"/>
      <c r="AI1321" s="108"/>
      <c r="AJ1321" s="51"/>
      <c r="AK1321" s="130"/>
      <c r="AL1321" s="51"/>
      <c r="AM1321" s="59"/>
      <c r="AO1321" s="24"/>
      <c r="AU1321" s="51"/>
      <c r="AV1321" s="108"/>
      <c r="AW1321" s="51"/>
      <c r="AX1321" s="130"/>
      <c r="AY1321" s="51"/>
      <c r="AZ1321" s="59"/>
      <c r="BB1321" s="24"/>
      <c r="BH1321" s="51"/>
      <c r="BI1321" s="108"/>
      <c r="BJ1321" s="51"/>
      <c r="BK1321" s="130"/>
      <c r="BL1321" s="51"/>
      <c r="BM1321" s="59"/>
    </row>
    <row r="1322" spans="2:65" s="5" customFormat="1" x14ac:dyDescent="0.2">
      <c r="B1322" s="24"/>
      <c r="H1322" s="24"/>
      <c r="I1322" s="98"/>
      <c r="K1322" s="130"/>
      <c r="L1322" s="51"/>
      <c r="M1322" s="59"/>
      <c r="O1322" s="24"/>
      <c r="U1322" s="51"/>
      <c r="V1322" s="108"/>
      <c r="W1322" s="51"/>
      <c r="X1322" s="130"/>
      <c r="Y1322" s="51"/>
      <c r="Z1322" s="59"/>
      <c r="AB1322" s="24"/>
      <c r="AH1322" s="51"/>
      <c r="AI1322" s="108"/>
      <c r="AJ1322" s="51"/>
      <c r="AK1322" s="130"/>
      <c r="AL1322" s="51"/>
      <c r="AM1322" s="59"/>
      <c r="AO1322" s="24"/>
      <c r="AU1322" s="51"/>
      <c r="AV1322" s="108"/>
      <c r="AW1322" s="51"/>
      <c r="AX1322" s="130"/>
      <c r="AY1322" s="51"/>
      <c r="AZ1322" s="59"/>
      <c r="BB1322" s="24"/>
      <c r="BH1322" s="51"/>
      <c r="BI1322" s="108"/>
      <c r="BJ1322" s="51"/>
      <c r="BK1322" s="130"/>
      <c r="BL1322" s="51"/>
      <c r="BM1322" s="59"/>
    </row>
    <row r="1323" spans="2:65" s="5" customFormat="1" x14ac:dyDescent="0.2">
      <c r="B1323" s="24"/>
      <c r="H1323" s="24"/>
      <c r="I1323" s="98"/>
      <c r="K1323" s="130"/>
      <c r="L1323" s="51"/>
      <c r="M1323" s="59"/>
      <c r="O1323" s="24"/>
      <c r="U1323" s="51"/>
      <c r="V1323" s="108"/>
      <c r="W1323" s="51"/>
      <c r="X1323" s="130"/>
      <c r="Y1323" s="51"/>
      <c r="Z1323" s="59"/>
      <c r="AB1323" s="24"/>
      <c r="AH1323" s="51"/>
      <c r="AI1323" s="108"/>
      <c r="AJ1323" s="51"/>
      <c r="AK1323" s="130"/>
      <c r="AL1323" s="51"/>
      <c r="AM1323" s="59"/>
      <c r="AO1323" s="24"/>
      <c r="AU1323" s="51"/>
      <c r="AV1323" s="108"/>
      <c r="AW1323" s="51"/>
      <c r="AX1323" s="130"/>
      <c r="AY1323" s="51"/>
      <c r="AZ1323" s="59"/>
      <c r="BB1323" s="24"/>
      <c r="BH1323" s="51"/>
      <c r="BI1323" s="108"/>
      <c r="BJ1323" s="51"/>
      <c r="BK1323" s="130"/>
      <c r="BL1323" s="51"/>
      <c r="BM1323" s="59"/>
    </row>
    <row r="1324" spans="2:65" s="5" customFormat="1" x14ac:dyDescent="0.2">
      <c r="B1324" s="24"/>
      <c r="H1324" s="24"/>
      <c r="I1324" s="98"/>
      <c r="K1324" s="130"/>
      <c r="L1324" s="51"/>
      <c r="M1324" s="59"/>
      <c r="O1324" s="24"/>
      <c r="U1324" s="51"/>
      <c r="V1324" s="108"/>
      <c r="W1324" s="51"/>
      <c r="X1324" s="130"/>
      <c r="Y1324" s="51"/>
      <c r="Z1324" s="59"/>
      <c r="AB1324" s="24"/>
      <c r="AH1324" s="51"/>
      <c r="AI1324" s="108"/>
      <c r="AJ1324" s="51"/>
      <c r="AK1324" s="130"/>
      <c r="AL1324" s="51"/>
      <c r="AM1324" s="59"/>
      <c r="AO1324" s="24"/>
      <c r="AU1324" s="51"/>
      <c r="AV1324" s="108"/>
      <c r="AW1324" s="51"/>
      <c r="AX1324" s="130"/>
      <c r="AY1324" s="51"/>
      <c r="AZ1324" s="59"/>
      <c r="BB1324" s="24"/>
      <c r="BH1324" s="51"/>
      <c r="BI1324" s="108"/>
      <c r="BJ1324" s="51"/>
      <c r="BK1324" s="130"/>
      <c r="BL1324" s="51"/>
      <c r="BM1324" s="59"/>
    </row>
    <row r="1325" spans="2:65" s="5" customFormat="1" x14ac:dyDescent="0.2">
      <c r="B1325" s="24"/>
      <c r="H1325" s="24"/>
      <c r="I1325" s="98"/>
      <c r="K1325" s="130"/>
      <c r="L1325" s="51"/>
      <c r="M1325" s="59"/>
      <c r="O1325" s="24"/>
      <c r="U1325" s="51"/>
      <c r="V1325" s="108"/>
      <c r="W1325" s="51"/>
      <c r="X1325" s="130"/>
      <c r="Y1325" s="51"/>
      <c r="Z1325" s="59"/>
      <c r="AB1325" s="24"/>
      <c r="AH1325" s="51"/>
      <c r="AI1325" s="108"/>
      <c r="AJ1325" s="51"/>
      <c r="AK1325" s="130"/>
      <c r="AL1325" s="51"/>
      <c r="AM1325" s="59"/>
      <c r="AO1325" s="24"/>
      <c r="AU1325" s="51"/>
      <c r="AV1325" s="108"/>
      <c r="AW1325" s="51"/>
      <c r="AX1325" s="130"/>
      <c r="AY1325" s="51"/>
      <c r="AZ1325" s="59"/>
      <c r="BB1325" s="24"/>
      <c r="BH1325" s="51"/>
      <c r="BI1325" s="108"/>
      <c r="BJ1325" s="51"/>
      <c r="BK1325" s="130"/>
      <c r="BL1325" s="51"/>
      <c r="BM1325" s="59"/>
    </row>
    <row r="1326" spans="2:65" s="5" customFormat="1" x14ac:dyDescent="0.2">
      <c r="B1326" s="24"/>
      <c r="H1326" s="24"/>
      <c r="I1326" s="98"/>
      <c r="K1326" s="130"/>
      <c r="L1326" s="51"/>
      <c r="M1326" s="59"/>
      <c r="O1326" s="24"/>
      <c r="U1326" s="51"/>
      <c r="V1326" s="108"/>
      <c r="W1326" s="51"/>
      <c r="X1326" s="130"/>
      <c r="Y1326" s="51"/>
      <c r="Z1326" s="59"/>
      <c r="AB1326" s="24"/>
      <c r="AH1326" s="51"/>
      <c r="AI1326" s="108"/>
      <c r="AJ1326" s="51"/>
      <c r="AK1326" s="130"/>
      <c r="AL1326" s="51"/>
      <c r="AM1326" s="59"/>
      <c r="AO1326" s="24"/>
      <c r="AU1326" s="51"/>
      <c r="AV1326" s="108"/>
      <c r="AW1326" s="51"/>
      <c r="AX1326" s="130"/>
      <c r="AY1326" s="51"/>
      <c r="AZ1326" s="59"/>
      <c r="BB1326" s="24"/>
      <c r="BH1326" s="51"/>
      <c r="BI1326" s="108"/>
      <c r="BJ1326" s="51"/>
      <c r="BK1326" s="130"/>
      <c r="BL1326" s="51"/>
      <c r="BM1326" s="59"/>
    </row>
    <row r="1327" spans="2:65" s="5" customFormat="1" x14ac:dyDescent="0.2">
      <c r="B1327" s="24"/>
      <c r="H1327" s="24"/>
      <c r="I1327" s="98"/>
      <c r="K1327" s="130"/>
      <c r="L1327" s="51"/>
      <c r="M1327" s="59"/>
      <c r="O1327" s="24"/>
      <c r="U1327" s="51"/>
      <c r="V1327" s="108"/>
      <c r="W1327" s="51"/>
      <c r="X1327" s="130"/>
      <c r="Y1327" s="51"/>
      <c r="Z1327" s="59"/>
      <c r="AB1327" s="24"/>
      <c r="AH1327" s="51"/>
      <c r="AI1327" s="108"/>
      <c r="AJ1327" s="51"/>
      <c r="AK1327" s="130"/>
      <c r="AL1327" s="51"/>
      <c r="AM1327" s="59"/>
      <c r="AO1327" s="24"/>
      <c r="AU1327" s="51"/>
      <c r="AV1327" s="108"/>
      <c r="AW1327" s="51"/>
      <c r="AX1327" s="130"/>
      <c r="AY1327" s="51"/>
      <c r="AZ1327" s="59"/>
      <c r="BB1327" s="24"/>
      <c r="BH1327" s="51"/>
      <c r="BI1327" s="108"/>
      <c r="BJ1327" s="51"/>
      <c r="BK1327" s="130"/>
      <c r="BL1327" s="51"/>
      <c r="BM1327" s="59"/>
    </row>
    <row r="1328" spans="2:65" s="5" customFormat="1" x14ac:dyDescent="0.2">
      <c r="B1328" s="24"/>
      <c r="H1328" s="24"/>
      <c r="I1328" s="98"/>
      <c r="K1328" s="130"/>
      <c r="L1328" s="51"/>
      <c r="M1328" s="59"/>
      <c r="O1328" s="24"/>
      <c r="U1328" s="51"/>
      <c r="V1328" s="108"/>
      <c r="W1328" s="51"/>
      <c r="X1328" s="130"/>
      <c r="Y1328" s="51"/>
      <c r="Z1328" s="59"/>
      <c r="AB1328" s="24"/>
      <c r="AH1328" s="51"/>
      <c r="AI1328" s="108"/>
      <c r="AJ1328" s="51"/>
      <c r="AK1328" s="130"/>
      <c r="AL1328" s="51"/>
      <c r="AM1328" s="59"/>
      <c r="AO1328" s="24"/>
      <c r="AU1328" s="51"/>
      <c r="AV1328" s="108"/>
      <c r="AW1328" s="51"/>
      <c r="AX1328" s="130"/>
      <c r="AY1328" s="51"/>
      <c r="AZ1328" s="59"/>
      <c r="BB1328" s="24"/>
      <c r="BH1328" s="51"/>
      <c r="BI1328" s="108"/>
      <c r="BJ1328" s="51"/>
      <c r="BK1328" s="130"/>
      <c r="BL1328" s="51"/>
      <c r="BM1328" s="59"/>
    </row>
    <row r="1329" spans="2:65" s="5" customFormat="1" x14ac:dyDescent="0.2">
      <c r="B1329" s="24"/>
      <c r="H1329" s="24"/>
      <c r="I1329" s="98"/>
      <c r="K1329" s="130"/>
      <c r="L1329" s="51"/>
      <c r="M1329" s="59"/>
      <c r="O1329" s="24"/>
      <c r="U1329" s="51"/>
      <c r="V1329" s="108"/>
      <c r="W1329" s="51"/>
      <c r="X1329" s="130"/>
      <c r="Y1329" s="51"/>
      <c r="Z1329" s="59"/>
      <c r="AB1329" s="24"/>
      <c r="AH1329" s="51"/>
      <c r="AI1329" s="108"/>
      <c r="AJ1329" s="51"/>
      <c r="AK1329" s="130"/>
      <c r="AL1329" s="51"/>
      <c r="AM1329" s="59"/>
      <c r="AO1329" s="24"/>
      <c r="AU1329" s="51"/>
      <c r="AV1329" s="108"/>
      <c r="AW1329" s="51"/>
      <c r="AX1329" s="130"/>
      <c r="AY1329" s="51"/>
      <c r="AZ1329" s="59"/>
      <c r="BB1329" s="24"/>
      <c r="BH1329" s="51"/>
      <c r="BI1329" s="108"/>
      <c r="BJ1329" s="51"/>
      <c r="BK1329" s="130"/>
      <c r="BL1329" s="51"/>
      <c r="BM1329" s="59"/>
    </row>
    <row r="1330" spans="2:65" s="5" customFormat="1" x14ac:dyDescent="0.2">
      <c r="B1330" s="24"/>
      <c r="H1330" s="24"/>
      <c r="I1330" s="98"/>
      <c r="K1330" s="130"/>
      <c r="L1330" s="51"/>
      <c r="M1330" s="59"/>
      <c r="O1330" s="24"/>
      <c r="U1330" s="51"/>
      <c r="V1330" s="108"/>
      <c r="W1330" s="51"/>
      <c r="X1330" s="130"/>
      <c r="Y1330" s="51"/>
      <c r="Z1330" s="59"/>
      <c r="AB1330" s="24"/>
      <c r="AH1330" s="51"/>
      <c r="AI1330" s="108"/>
      <c r="AJ1330" s="51"/>
      <c r="AK1330" s="130"/>
      <c r="AL1330" s="51"/>
      <c r="AM1330" s="59"/>
      <c r="AO1330" s="24"/>
      <c r="AU1330" s="51"/>
      <c r="AV1330" s="108"/>
      <c r="AW1330" s="51"/>
      <c r="AX1330" s="130"/>
      <c r="AY1330" s="51"/>
      <c r="AZ1330" s="59"/>
      <c r="BB1330" s="24"/>
      <c r="BH1330" s="51"/>
      <c r="BI1330" s="108"/>
      <c r="BJ1330" s="51"/>
      <c r="BK1330" s="130"/>
      <c r="BL1330" s="51"/>
      <c r="BM1330" s="59"/>
    </row>
    <row r="1331" spans="2:65" s="5" customFormat="1" x14ac:dyDescent="0.2">
      <c r="B1331" s="24"/>
      <c r="H1331" s="24"/>
      <c r="I1331" s="98"/>
      <c r="K1331" s="130"/>
      <c r="L1331" s="51"/>
      <c r="M1331" s="59"/>
      <c r="O1331" s="24"/>
      <c r="U1331" s="51"/>
      <c r="V1331" s="108"/>
      <c r="W1331" s="51"/>
      <c r="X1331" s="130"/>
      <c r="Y1331" s="51"/>
      <c r="Z1331" s="59"/>
      <c r="AB1331" s="24"/>
      <c r="AH1331" s="51"/>
      <c r="AI1331" s="108"/>
      <c r="AJ1331" s="51"/>
      <c r="AK1331" s="130"/>
      <c r="AL1331" s="51"/>
      <c r="AM1331" s="59"/>
      <c r="AO1331" s="24"/>
      <c r="AU1331" s="51"/>
      <c r="AV1331" s="108"/>
      <c r="AW1331" s="51"/>
      <c r="AX1331" s="130"/>
      <c r="AY1331" s="51"/>
      <c r="AZ1331" s="59"/>
      <c r="BB1331" s="24"/>
      <c r="BH1331" s="51"/>
      <c r="BI1331" s="108"/>
      <c r="BJ1331" s="51"/>
      <c r="BK1331" s="130"/>
      <c r="BL1331" s="51"/>
      <c r="BM1331" s="59"/>
    </row>
    <row r="1332" spans="2:65" s="5" customFormat="1" x14ac:dyDescent="0.2">
      <c r="B1332" s="24"/>
      <c r="H1332" s="24"/>
      <c r="I1332" s="98"/>
      <c r="K1332" s="130"/>
      <c r="L1332" s="51"/>
      <c r="M1332" s="59"/>
      <c r="O1332" s="24"/>
      <c r="U1332" s="51"/>
      <c r="V1332" s="108"/>
      <c r="W1332" s="51"/>
      <c r="X1332" s="130"/>
      <c r="Y1332" s="51"/>
      <c r="Z1332" s="59"/>
      <c r="AB1332" s="24"/>
      <c r="AH1332" s="51"/>
      <c r="AI1332" s="108"/>
      <c r="AJ1332" s="51"/>
      <c r="AK1332" s="130"/>
      <c r="AL1332" s="51"/>
      <c r="AM1332" s="59"/>
      <c r="AO1332" s="24"/>
      <c r="AU1332" s="51"/>
      <c r="AV1332" s="108"/>
      <c r="AW1332" s="51"/>
      <c r="AX1332" s="130"/>
      <c r="AY1332" s="51"/>
      <c r="AZ1332" s="59"/>
      <c r="BB1332" s="24"/>
      <c r="BH1332" s="51"/>
      <c r="BI1332" s="108"/>
      <c r="BJ1332" s="51"/>
      <c r="BK1332" s="130"/>
      <c r="BL1332" s="51"/>
      <c r="BM1332" s="59"/>
    </row>
    <row r="1333" spans="2:65" s="5" customFormat="1" x14ac:dyDescent="0.2">
      <c r="B1333" s="24"/>
      <c r="H1333" s="24"/>
      <c r="I1333" s="98"/>
      <c r="K1333" s="130"/>
      <c r="L1333" s="51"/>
      <c r="M1333" s="59"/>
      <c r="O1333" s="24"/>
      <c r="U1333" s="51"/>
      <c r="V1333" s="108"/>
      <c r="W1333" s="51"/>
      <c r="X1333" s="130"/>
      <c r="Y1333" s="51"/>
      <c r="Z1333" s="59"/>
      <c r="AB1333" s="24"/>
      <c r="AH1333" s="51"/>
      <c r="AI1333" s="108"/>
      <c r="AJ1333" s="51"/>
      <c r="AK1333" s="130"/>
      <c r="AL1333" s="51"/>
      <c r="AM1333" s="59"/>
      <c r="AO1333" s="24"/>
      <c r="AU1333" s="51"/>
      <c r="AV1333" s="108"/>
      <c r="AW1333" s="51"/>
      <c r="AX1333" s="130"/>
      <c r="AY1333" s="51"/>
      <c r="AZ1333" s="59"/>
      <c r="BB1333" s="24"/>
      <c r="BH1333" s="51"/>
      <c r="BI1333" s="108"/>
      <c r="BJ1333" s="51"/>
      <c r="BK1333" s="130"/>
      <c r="BL1333" s="51"/>
      <c r="BM1333" s="59"/>
    </row>
    <row r="1334" spans="2:65" s="5" customFormat="1" x14ac:dyDescent="0.2">
      <c r="B1334" s="24"/>
      <c r="H1334" s="24"/>
      <c r="I1334" s="98"/>
      <c r="K1334" s="130"/>
      <c r="L1334" s="51"/>
      <c r="M1334" s="59"/>
      <c r="O1334" s="24"/>
      <c r="U1334" s="51"/>
      <c r="V1334" s="108"/>
      <c r="W1334" s="51"/>
      <c r="X1334" s="130"/>
      <c r="Y1334" s="51"/>
      <c r="Z1334" s="59"/>
      <c r="AB1334" s="24"/>
      <c r="AH1334" s="51"/>
      <c r="AI1334" s="108"/>
      <c r="AJ1334" s="51"/>
      <c r="AK1334" s="130"/>
      <c r="AL1334" s="51"/>
      <c r="AM1334" s="59"/>
      <c r="AO1334" s="24"/>
      <c r="AU1334" s="51"/>
      <c r="AV1334" s="108"/>
      <c r="AW1334" s="51"/>
      <c r="AX1334" s="130"/>
      <c r="AY1334" s="51"/>
      <c r="AZ1334" s="59"/>
      <c r="BB1334" s="24"/>
      <c r="BH1334" s="51"/>
      <c r="BI1334" s="108"/>
      <c r="BJ1334" s="51"/>
      <c r="BK1334" s="130"/>
      <c r="BL1334" s="51"/>
      <c r="BM1334" s="59"/>
    </row>
    <row r="1335" spans="2:65" s="5" customFormat="1" x14ac:dyDescent="0.2">
      <c r="B1335" s="24"/>
      <c r="H1335" s="24"/>
      <c r="I1335" s="98"/>
      <c r="K1335" s="130"/>
      <c r="L1335" s="51"/>
      <c r="M1335" s="59"/>
      <c r="O1335" s="24"/>
      <c r="U1335" s="51"/>
      <c r="V1335" s="108"/>
      <c r="W1335" s="51"/>
      <c r="X1335" s="130"/>
      <c r="Y1335" s="51"/>
      <c r="Z1335" s="59"/>
      <c r="AB1335" s="24"/>
      <c r="AH1335" s="51"/>
      <c r="AI1335" s="108"/>
      <c r="AJ1335" s="51"/>
      <c r="AK1335" s="130"/>
      <c r="AL1335" s="51"/>
      <c r="AM1335" s="59"/>
      <c r="AO1335" s="24"/>
      <c r="AU1335" s="51"/>
      <c r="AV1335" s="108"/>
      <c r="AW1335" s="51"/>
      <c r="AX1335" s="130"/>
      <c r="AY1335" s="51"/>
      <c r="AZ1335" s="59"/>
      <c r="BB1335" s="24"/>
      <c r="BH1335" s="51"/>
      <c r="BI1335" s="108"/>
      <c r="BJ1335" s="51"/>
      <c r="BK1335" s="130"/>
      <c r="BL1335" s="51"/>
      <c r="BM1335" s="59"/>
    </row>
    <row r="1336" spans="2:65" s="5" customFormat="1" x14ac:dyDescent="0.2">
      <c r="B1336" s="24"/>
      <c r="H1336" s="24"/>
      <c r="I1336" s="98"/>
      <c r="K1336" s="130"/>
      <c r="L1336" s="51"/>
      <c r="M1336" s="59"/>
      <c r="O1336" s="24"/>
      <c r="U1336" s="51"/>
      <c r="V1336" s="108"/>
      <c r="W1336" s="51"/>
      <c r="X1336" s="130"/>
      <c r="Y1336" s="51"/>
      <c r="Z1336" s="59"/>
      <c r="AB1336" s="24"/>
      <c r="AH1336" s="51"/>
      <c r="AI1336" s="108"/>
      <c r="AJ1336" s="51"/>
      <c r="AK1336" s="130"/>
      <c r="AL1336" s="51"/>
      <c r="AM1336" s="59"/>
      <c r="AO1336" s="24"/>
      <c r="AU1336" s="51"/>
      <c r="AV1336" s="108"/>
      <c r="AW1336" s="51"/>
      <c r="AX1336" s="130"/>
      <c r="AY1336" s="51"/>
      <c r="AZ1336" s="59"/>
      <c r="BB1336" s="24"/>
      <c r="BH1336" s="51"/>
      <c r="BI1336" s="108"/>
      <c r="BJ1336" s="51"/>
      <c r="BK1336" s="130"/>
      <c r="BL1336" s="51"/>
      <c r="BM1336" s="59"/>
    </row>
    <row r="1337" spans="2:65" s="5" customFormat="1" x14ac:dyDescent="0.2">
      <c r="B1337" s="24"/>
      <c r="H1337" s="24"/>
      <c r="I1337" s="98"/>
      <c r="K1337" s="130"/>
      <c r="L1337" s="51"/>
      <c r="M1337" s="59"/>
      <c r="O1337" s="24"/>
      <c r="U1337" s="51"/>
      <c r="V1337" s="108"/>
      <c r="W1337" s="51"/>
      <c r="X1337" s="130"/>
      <c r="Y1337" s="51"/>
      <c r="Z1337" s="59"/>
      <c r="AB1337" s="24"/>
      <c r="AH1337" s="51"/>
      <c r="AI1337" s="108"/>
      <c r="AJ1337" s="51"/>
      <c r="AK1337" s="130"/>
      <c r="AL1337" s="51"/>
      <c r="AM1337" s="59"/>
      <c r="AO1337" s="24"/>
      <c r="AU1337" s="51"/>
      <c r="AV1337" s="108"/>
      <c r="AW1337" s="51"/>
      <c r="AX1337" s="130"/>
      <c r="AY1337" s="51"/>
      <c r="AZ1337" s="59"/>
      <c r="BB1337" s="24"/>
      <c r="BH1337" s="51"/>
      <c r="BI1337" s="108"/>
      <c r="BJ1337" s="51"/>
      <c r="BK1337" s="130"/>
      <c r="BL1337" s="51"/>
      <c r="BM1337" s="59"/>
    </row>
    <row r="1338" spans="2:65" s="5" customFormat="1" x14ac:dyDescent="0.2">
      <c r="B1338" s="24"/>
      <c r="H1338" s="24"/>
      <c r="I1338" s="98"/>
      <c r="K1338" s="130"/>
      <c r="L1338" s="51"/>
      <c r="M1338" s="59"/>
      <c r="O1338" s="24"/>
      <c r="U1338" s="51"/>
      <c r="V1338" s="108"/>
      <c r="W1338" s="51"/>
      <c r="X1338" s="130"/>
      <c r="Y1338" s="51"/>
      <c r="Z1338" s="59"/>
      <c r="AB1338" s="24"/>
      <c r="AH1338" s="51"/>
      <c r="AI1338" s="108"/>
      <c r="AJ1338" s="51"/>
      <c r="AK1338" s="130"/>
      <c r="AL1338" s="51"/>
      <c r="AM1338" s="59"/>
      <c r="AO1338" s="24"/>
      <c r="AU1338" s="51"/>
      <c r="AV1338" s="108"/>
      <c r="AW1338" s="51"/>
      <c r="AX1338" s="130"/>
      <c r="AY1338" s="51"/>
      <c r="AZ1338" s="59"/>
      <c r="BB1338" s="24"/>
      <c r="BH1338" s="51"/>
      <c r="BI1338" s="108"/>
      <c r="BJ1338" s="51"/>
      <c r="BK1338" s="130"/>
      <c r="BL1338" s="51"/>
      <c r="BM1338" s="59"/>
    </row>
    <row r="1339" spans="2:65" s="5" customFormat="1" x14ac:dyDescent="0.2">
      <c r="B1339" s="24"/>
      <c r="H1339" s="24"/>
      <c r="I1339" s="98"/>
      <c r="K1339" s="130"/>
      <c r="L1339" s="51"/>
      <c r="M1339" s="59"/>
      <c r="O1339" s="24"/>
      <c r="U1339" s="51"/>
      <c r="V1339" s="108"/>
      <c r="W1339" s="51"/>
      <c r="X1339" s="130"/>
      <c r="Y1339" s="51"/>
      <c r="Z1339" s="59"/>
      <c r="AB1339" s="24"/>
      <c r="AH1339" s="51"/>
      <c r="AI1339" s="108"/>
      <c r="AJ1339" s="51"/>
      <c r="AK1339" s="130"/>
      <c r="AL1339" s="51"/>
      <c r="AM1339" s="59"/>
      <c r="AO1339" s="24"/>
      <c r="AU1339" s="51"/>
      <c r="AV1339" s="108"/>
      <c r="AW1339" s="51"/>
      <c r="AX1339" s="130"/>
      <c r="AY1339" s="51"/>
      <c r="AZ1339" s="59"/>
      <c r="BB1339" s="24"/>
      <c r="BH1339" s="51"/>
      <c r="BI1339" s="108"/>
      <c r="BJ1339" s="51"/>
      <c r="BK1339" s="130"/>
      <c r="BL1339" s="51"/>
      <c r="BM1339" s="59"/>
    </row>
    <row r="1340" spans="2:65" s="5" customFormat="1" x14ac:dyDescent="0.2">
      <c r="B1340" s="24"/>
      <c r="H1340" s="24"/>
      <c r="I1340" s="98"/>
      <c r="K1340" s="130"/>
      <c r="L1340" s="51"/>
      <c r="M1340" s="59"/>
      <c r="O1340" s="24"/>
      <c r="U1340" s="51"/>
      <c r="V1340" s="108"/>
      <c r="W1340" s="51"/>
      <c r="X1340" s="130"/>
      <c r="Y1340" s="51"/>
      <c r="Z1340" s="59"/>
      <c r="AB1340" s="24"/>
      <c r="AH1340" s="51"/>
      <c r="AI1340" s="108"/>
      <c r="AJ1340" s="51"/>
      <c r="AK1340" s="130"/>
      <c r="AL1340" s="51"/>
      <c r="AM1340" s="59"/>
      <c r="AO1340" s="24"/>
      <c r="AU1340" s="51"/>
      <c r="AV1340" s="108"/>
      <c r="AW1340" s="51"/>
      <c r="AX1340" s="130"/>
      <c r="AY1340" s="51"/>
      <c r="AZ1340" s="59"/>
      <c r="BB1340" s="24"/>
      <c r="BH1340" s="51"/>
      <c r="BI1340" s="108"/>
      <c r="BJ1340" s="51"/>
      <c r="BK1340" s="130"/>
      <c r="BL1340" s="51"/>
      <c r="BM1340" s="59"/>
    </row>
    <row r="1341" spans="2:65" s="5" customFormat="1" x14ac:dyDescent="0.2">
      <c r="B1341" s="24"/>
      <c r="H1341" s="24"/>
      <c r="I1341" s="98"/>
      <c r="K1341" s="130"/>
      <c r="L1341" s="51"/>
      <c r="M1341" s="59"/>
      <c r="O1341" s="24"/>
      <c r="U1341" s="51"/>
      <c r="V1341" s="108"/>
      <c r="W1341" s="51"/>
      <c r="X1341" s="130"/>
      <c r="Y1341" s="51"/>
      <c r="Z1341" s="59"/>
      <c r="AB1341" s="24"/>
      <c r="AH1341" s="51"/>
      <c r="AI1341" s="108"/>
      <c r="AJ1341" s="51"/>
      <c r="AK1341" s="130"/>
      <c r="AL1341" s="51"/>
      <c r="AM1341" s="59"/>
      <c r="AO1341" s="24"/>
      <c r="AU1341" s="51"/>
      <c r="AV1341" s="108"/>
      <c r="AW1341" s="51"/>
      <c r="AX1341" s="130"/>
      <c r="AY1341" s="51"/>
      <c r="AZ1341" s="59"/>
      <c r="BB1341" s="24"/>
      <c r="BH1341" s="51"/>
      <c r="BI1341" s="108"/>
      <c r="BJ1341" s="51"/>
      <c r="BK1341" s="130"/>
      <c r="BL1341" s="51"/>
      <c r="BM1341" s="59"/>
    </row>
    <row r="1342" spans="2:65" s="5" customFormat="1" x14ac:dyDescent="0.2">
      <c r="B1342" s="24"/>
      <c r="H1342" s="24"/>
      <c r="I1342" s="98"/>
      <c r="K1342" s="130"/>
      <c r="L1342" s="51"/>
      <c r="M1342" s="59"/>
      <c r="O1342" s="24"/>
      <c r="U1342" s="51"/>
      <c r="V1342" s="108"/>
      <c r="W1342" s="51"/>
      <c r="X1342" s="130"/>
      <c r="Y1342" s="51"/>
      <c r="Z1342" s="59"/>
      <c r="AB1342" s="24"/>
      <c r="AH1342" s="51"/>
      <c r="AI1342" s="108"/>
      <c r="AJ1342" s="51"/>
      <c r="AK1342" s="130"/>
      <c r="AL1342" s="51"/>
      <c r="AM1342" s="59"/>
      <c r="AO1342" s="24"/>
      <c r="AU1342" s="51"/>
      <c r="AV1342" s="108"/>
      <c r="AW1342" s="51"/>
      <c r="AX1342" s="130"/>
      <c r="AY1342" s="51"/>
      <c r="AZ1342" s="59"/>
      <c r="BB1342" s="24"/>
      <c r="BH1342" s="51"/>
      <c r="BI1342" s="108"/>
      <c r="BJ1342" s="51"/>
      <c r="BK1342" s="130"/>
      <c r="BL1342" s="51"/>
      <c r="BM1342" s="59"/>
    </row>
    <row r="1343" spans="2:65" s="5" customFormat="1" x14ac:dyDescent="0.2">
      <c r="B1343" s="24"/>
      <c r="H1343" s="24"/>
      <c r="I1343" s="98"/>
      <c r="K1343" s="130"/>
      <c r="L1343" s="51"/>
      <c r="M1343" s="59"/>
      <c r="O1343" s="24"/>
      <c r="U1343" s="51"/>
      <c r="V1343" s="108"/>
      <c r="W1343" s="51"/>
      <c r="X1343" s="130"/>
      <c r="Y1343" s="51"/>
      <c r="Z1343" s="59"/>
      <c r="AB1343" s="24"/>
      <c r="AH1343" s="51"/>
      <c r="AI1343" s="108"/>
      <c r="AJ1343" s="51"/>
      <c r="AK1343" s="130"/>
      <c r="AL1343" s="51"/>
      <c r="AM1343" s="59"/>
      <c r="AO1343" s="24"/>
      <c r="AU1343" s="51"/>
      <c r="AV1343" s="108"/>
      <c r="AW1343" s="51"/>
      <c r="AX1343" s="130"/>
      <c r="AY1343" s="51"/>
      <c r="AZ1343" s="59"/>
      <c r="BB1343" s="24"/>
      <c r="BH1343" s="51"/>
      <c r="BI1343" s="108"/>
      <c r="BJ1343" s="51"/>
      <c r="BK1343" s="130"/>
      <c r="BL1343" s="51"/>
      <c r="BM1343" s="59"/>
    </row>
    <row r="1344" spans="2:65" s="5" customFormat="1" x14ac:dyDescent="0.2">
      <c r="B1344" s="24"/>
      <c r="H1344" s="24"/>
      <c r="I1344" s="98"/>
      <c r="K1344" s="130"/>
      <c r="L1344" s="51"/>
      <c r="M1344" s="59"/>
      <c r="O1344" s="24"/>
      <c r="U1344" s="51"/>
      <c r="V1344" s="108"/>
      <c r="W1344" s="51"/>
      <c r="X1344" s="130"/>
      <c r="Y1344" s="51"/>
      <c r="Z1344" s="59"/>
      <c r="AB1344" s="24"/>
      <c r="AH1344" s="51"/>
      <c r="AI1344" s="108"/>
      <c r="AJ1344" s="51"/>
      <c r="AK1344" s="130"/>
      <c r="AL1344" s="51"/>
      <c r="AM1344" s="59"/>
      <c r="AO1344" s="24"/>
      <c r="AU1344" s="51"/>
      <c r="AV1344" s="108"/>
      <c r="AW1344" s="51"/>
      <c r="AX1344" s="130"/>
      <c r="AY1344" s="51"/>
      <c r="AZ1344" s="59"/>
      <c r="BB1344" s="24"/>
      <c r="BH1344" s="51"/>
      <c r="BI1344" s="108"/>
      <c r="BJ1344" s="51"/>
      <c r="BK1344" s="130"/>
      <c r="BL1344" s="51"/>
      <c r="BM1344" s="59"/>
    </row>
    <row r="1345" spans="2:65" s="5" customFormat="1" x14ac:dyDescent="0.2">
      <c r="B1345" s="24"/>
      <c r="H1345" s="24"/>
      <c r="I1345" s="98"/>
      <c r="K1345" s="130"/>
      <c r="L1345" s="51"/>
      <c r="M1345" s="59"/>
      <c r="O1345" s="24"/>
      <c r="U1345" s="51"/>
      <c r="V1345" s="108"/>
      <c r="W1345" s="51"/>
      <c r="X1345" s="130"/>
      <c r="Y1345" s="51"/>
      <c r="Z1345" s="59"/>
      <c r="AB1345" s="24"/>
      <c r="AH1345" s="51"/>
      <c r="AI1345" s="108"/>
      <c r="AJ1345" s="51"/>
      <c r="AK1345" s="130"/>
      <c r="AL1345" s="51"/>
      <c r="AM1345" s="59"/>
      <c r="AO1345" s="24"/>
      <c r="AU1345" s="51"/>
      <c r="AV1345" s="108"/>
      <c r="AW1345" s="51"/>
      <c r="AX1345" s="130"/>
      <c r="AY1345" s="51"/>
      <c r="AZ1345" s="59"/>
      <c r="BB1345" s="24"/>
      <c r="BH1345" s="51"/>
      <c r="BI1345" s="108"/>
      <c r="BJ1345" s="51"/>
      <c r="BK1345" s="130"/>
      <c r="BL1345" s="51"/>
      <c r="BM1345" s="59"/>
    </row>
    <row r="1346" spans="2:65" s="5" customFormat="1" x14ac:dyDescent="0.2">
      <c r="B1346" s="24"/>
      <c r="H1346" s="24"/>
      <c r="I1346" s="98"/>
      <c r="K1346" s="130"/>
      <c r="L1346" s="51"/>
      <c r="M1346" s="59"/>
      <c r="O1346" s="24"/>
      <c r="U1346" s="51"/>
      <c r="V1346" s="108"/>
      <c r="W1346" s="51"/>
      <c r="X1346" s="130"/>
      <c r="Y1346" s="51"/>
      <c r="Z1346" s="59"/>
      <c r="AB1346" s="24"/>
      <c r="AH1346" s="51"/>
      <c r="AI1346" s="108"/>
      <c r="AJ1346" s="51"/>
      <c r="AK1346" s="130"/>
      <c r="AL1346" s="51"/>
      <c r="AM1346" s="59"/>
      <c r="AO1346" s="24"/>
      <c r="AU1346" s="51"/>
      <c r="AV1346" s="108"/>
      <c r="AW1346" s="51"/>
      <c r="AX1346" s="130"/>
      <c r="AY1346" s="51"/>
      <c r="AZ1346" s="59"/>
      <c r="BB1346" s="24"/>
      <c r="BH1346" s="51"/>
      <c r="BI1346" s="108"/>
      <c r="BJ1346" s="51"/>
      <c r="BK1346" s="130"/>
      <c r="BL1346" s="51"/>
      <c r="BM1346" s="59"/>
    </row>
    <row r="1347" spans="2:65" s="5" customFormat="1" x14ac:dyDescent="0.2">
      <c r="B1347" s="24"/>
      <c r="H1347" s="24"/>
      <c r="I1347" s="98"/>
      <c r="K1347" s="130"/>
      <c r="L1347" s="51"/>
      <c r="M1347" s="59"/>
      <c r="O1347" s="24"/>
      <c r="U1347" s="51"/>
      <c r="V1347" s="108"/>
      <c r="W1347" s="51"/>
      <c r="X1347" s="130"/>
      <c r="Y1347" s="51"/>
      <c r="Z1347" s="59"/>
      <c r="AB1347" s="24"/>
      <c r="AH1347" s="51"/>
      <c r="AI1347" s="108"/>
      <c r="AJ1347" s="51"/>
      <c r="AK1347" s="130"/>
      <c r="AL1347" s="51"/>
      <c r="AM1347" s="59"/>
      <c r="AO1347" s="24"/>
      <c r="AU1347" s="51"/>
      <c r="AV1347" s="108"/>
      <c r="AW1347" s="51"/>
      <c r="AX1347" s="130"/>
      <c r="AY1347" s="51"/>
      <c r="AZ1347" s="59"/>
      <c r="BB1347" s="24"/>
      <c r="BH1347" s="51"/>
      <c r="BI1347" s="108"/>
      <c r="BJ1347" s="51"/>
      <c r="BK1347" s="130"/>
      <c r="BL1347" s="51"/>
      <c r="BM1347" s="59"/>
    </row>
    <row r="1348" spans="2:65" s="5" customFormat="1" x14ac:dyDescent="0.2">
      <c r="B1348" s="24"/>
      <c r="H1348" s="24"/>
      <c r="I1348" s="98"/>
      <c r="K1348" s="130"/>
      <c r="L1348" s="51"/>
      <c r="M1348" s="59"/>
      <c r="O1348" s="24"/>
      <c r="U1348" s="51"/>
      <c r="V1348" s="108"/>
      <c r="W1348" s="51"/>
      <c r="X1348" s="130"/>
      <c r="Y1348" s="51"/>
      <c r="Z1348" s="59"/>
      <c r="AB1348" s="24"/>
      <c r="AH1348" s="51"/>
      <c r="AI1348" s="108"/>
      <c r="AJ1348" s="51"/>
      <c r="AK1348" s="130"/>
      <c r="AL1348" s="51"/>
      <c r="AM1348" s="59"/>
      <c r="AO1348" s="24"/>
      <c r="AU1348" s="51"/>
      <c r="AV1348" s="108"/>
      <c r="AW1348" s="51"/>
      <c r="AX1348" s="130"/>
      <c r="AY1348" s="51"/>
      <c r="AZ1348" s="59"/>
      <c r="BB1348" s="24"/>
      <c r="BH1348" s="51"/>
      <c r="BI1348" s="108"/>
      <c r="BJ1348" s="51"/>
      <c r="BK1348" s="130"/>
      <c r="BL1348" s="51"/>
      <c r="BM1348" s="59"/>
    </row>
    <row r="1349" spans="2:65" s="5" customFormat="1" x14ac:dyDescent="0.2">
      <c r="B1349" s="24"/>
      <c r="H1349" s="24"/>
      <c r="I1349" s="98"/>
      <c r="K1349" s="130"/>
      <c r="L1349" s="51"/>
      <c r="M1349" s="59"/>
      <c r="O1349" s="24"/>
      <c r="U1349" s="51"/>
      <c r="V1349" s="108"/>
      <c r="W1349" s="51"/>
      <c r="X1349" s="130"/>
      <c r="Y1349" s="51"/>
      <c r="Z1349" s="59"/>
      <c r="AB1349" s="24"/>
      <c r="AH1349" s="51"/>
      <c r="AI1349" s="108"/>
      <c r="AJ1349" s="51"/>
      <c r="AK1349" s="130"/>
      <c r="AL1349" s="51"/>
      <c r="AM1349" s="59"/>
      <c r="AO1349" s="24"/>
      <c r="AU1349" s="51"/>
      <c r="AV1349" s="108"/>
      <c r="AW1349" s="51"/>
      <c r="AX1349" s="130"/>
      <c r="AY1349" s="51"/>
      <c r="AZ1349" s="59"/>
      <c r="BB1349" s="24"/>
      <c r="BH1349" s="51"/>
      <c r="BI1349" s="108"/>
      <c r="BJ1349" s="51"/>
      <c r="BK1349" s="130"/>
      <c r="BL1349" s="51"/>
      <c r="BM1349" s="59"/>
    </row>
    <row r="1350" spans="2:65" s="5" customFormat="1" x14ac:dyDescent="0.2">
      <c r="B1350" s="24"/>
      <c r="H1350" s="24"/>
      <c r="I1350" s="98"/>
      <c r="K1350" s="130"/>
      <c r="L1350" s="51"/>
      <c r="M1350" s="59"/>
      <c r="O1350" s="24"/>
      <c r="U1350" s="51"/>
      <c r="V1350" s="108"/>
      <c r="W1350" s="51"/>
      <c r="X1350" s="130"/>
      <c r="Y1350" s="51"/>
      <c r="Z1350" s="59"/>
      <c r="AB1350" s="24"/>
      <c r="AH1350" s="51"/>
      <c r="AI1350" s="108"/>
      <c r="AJ1350" s="51"/>
      <c r="AK1350" s="130"/>
      <c r="AL1350" s="51"/>
      <c r="AM1350" s="59"/>
      <c r="AO1350" s="24"/>
      <c r="AU1350" s="51"/>
      <c r="AV1350" s="108"/>
      <c r="AW1350" s="51"/>
      <c r="AX1350" s="130"/>
      <c r="AY1350" s="51"/>
      <c r="AZ1350" s="59"/>
      <c r="BB1350" s="24"/>
      <c r="BH1350" s="51"/>
      <c r="BI1350" s="108"/>
      <c r="BJ1350" s="51"/>
      <c r="BK1350" s="130"/>
      <c r="BL1350" s="51"/>
      <c r="BM1350" s="59"/>
    </row>
    <row r="1351" spans="2:65" s="5" customFormat="1" x14ac:dyDescent="0.2">
      <c r="B1351" s="24"/>
      <c r="H1351" s="24"/>
      <c r="I1351" s="98"/>
      <c r="K1351" s="130"/>
      <c r="L1351" s="51"/>
      <c r="M1351" s="59"/>
      <c r="O1351" s="24"/>
      <c r="U1351" s="51"/>
      <c r="V1351" s="108"/>
      <c r="W1351" s="51"/>
      <c r="X1351" s="130"/>
      <c r="Y1351" s="51"/>
      <c r="Z1351" s="59"/>
      <c r="AB1351" s="24"/>
      <c r="AH1351" s="51"/>
      <c r="AI1351" s="108"/>
      <c r="AJ1351" s="51"/>
      <c r="AK1351" s="130"/>
      <c r="AL1351" s="51"/>
      <c r="AM1351" s="59"/>
      <c r="AO1351" s="24"/>
      <c r="AU1351" s="51"/>
      <c r="AV1351" s="108"/>
      <c r="AW1351" s="51"/>
      <c r="AX1351" s="130"/>
      <c r="AY1351" s="51"/>
      <c r="AZ1351" s="59"/>
      <c r="BB1351" s="24"/>
      <c r="BH1351" s="51"/>
      <c r="BI1351" s="108"/>
      <c r="BJ1351" s="51"/>
      <c r="BK1351" s="130"/>
      <c r="BL1351" s="51"/>
      <c r="BM1351" s="59"/>
    </row>
    <row r="1352" spans="2:65" s="5" customFormat="1" x14ac:dyDescent="0.2">
      <c r="B1352" s="24"/>
      <c r="H1352" s="24"/>
      <c r="I1352" s="98"/>
      <c r="K1352" s="130"/>
      <c r="L1352" s="51"/>
      <c r="M1352" s="59"/>
      <c r="O1352" s="24"/>
      <c r="U1352" s="51"/>
      <c r="V1352" s="108"/>
      <c r="W1352" s="51"/>
      <c r="X1352" s="130"/>
      <c r="Y1352" s="51"/>
      <c r="Z1352" s="59"/>
      <c r="AB1352" s="24"/>
      <c r="AH1352" s="51"/>
      <c r="AI1352" s="108"/>
      <c r="AJ1352" s="51"/>
      <c r="AK1352" s="130"/>
      <c r="AL1352" s="51"/>
      <c r="AM1352" s="59"/>
      <c r="AO1352" s="24"/>
      <c r="AU1352" s="51"/>
      <c r="AV1352" s="108"/>
      <c r="AW1352" s="51"/>
      <c r="AX1352" s="130"/>
      <c r="AY1352" s="51"/>
      <c r="AZ1352" s="59"/>
      <c r="BB1352" s="24"/>
      <c r="BH1352" s="51"/>
      <c r="BI1352" s="108"/>
      <c r="BJ1352" s="51"/>
      <c r="BK1352" s="130"/>
      <c r="BL1352" s="51"/>
      <c r="BM1352" s="59"/>
    </row>
    <row r="1353" spans="2:65" s="5" customFormat="1" x14ac:dyDescent="0.2">
      <c r="B1353" s="24"/>
      <c r="H1353" s="24"/>
      <c r="I1353" s="98"/>
      <c r="K1353" s="130"/>
      <c r="L1353" s="51"/>
      <c r="M1353" s="59"/>
      <c r="O1353" s="24"/>
      <c r="U1353" s="51"/>
      <c r="V1353" s="108"/>
      <c r="W1353" s="51"/>
      <c r="X1353" s="130"/>
      <c r="Y1353" s="51"/>
      <c r="Z1353" s="59"/>
      <c r="AB1353" s="24"/>
      <c r="AH1353" s="51"/>
      <c r="AI1353" s="108"/>
      <c r="AJ1353" s="51"/>
      <c r="AK1353" s="130"/>
      <c r="AL1353" s="51"/>
      <c r="AM1353" s="59"/>
      <c r="AO1353" s="24"/>
      <c r="AU1353" s="51"/>
      <c r="AV1353" s="108"/>
      <c r="AW1353" s="51"/>
      <c r="AX1353" s="130"/>
      <c r="AY1353" s="51"/>
      <c r="AZ1353" s="59"/>
      <c r="BB1353" s="24"/>
      <c r="BH1353" s="51"/>
      <c r="BI1353" s="108"/>
      <c r="BJ1353" s="51"/>
      <c r="BK1353" s="130"/>
      <c r="BL1353" s="51"/>
      <c r="BM1353" s="59"/>
    </row>
    <row r="1354" spans="2:65" s="5" customFormat="1" x14ac:dyDescent="0.2">
      <c r="B1354" s="24"/>
      <c r="H1354" s="24"/>
      <c r="I1354" s="98"/>
      <c r="K1354" s="130"/>
      <c r="L1354" s="51"/>
      <c r="M1354" s="59"/>
      <c r="O1354" s="24"/>
      <c r="U1354" s="51"/>
      <c r="V1354" s="108"/>
      <c r="W1354" s="51"/>
      <c r="X1354" s="130"/>
      <c r="Y1354" s="51"/>
      <c r="Z1354" s="59"/>
      <c r="AB1354" s="24"/>
      <c r="AH1354" s="51"/>
      <c r="AI1354" s="108"/>
      <c r="AJ1354" s="51"/>
      <c r="AK1354" s="130"/>
      <c r="AL1354" s="51"/>
      <c r="AM1354" s="59"/>
      <c r="AO1354" s="24"/>
      <c r="AU1354" s="51"/>
      <c r="AV1354" s="108"/>
      <c r="AW1354" s="51"/>
      <c r="AX1354" s="130"/>
      <c r="AY1354" s="51"/>
      <c r="AZ1354" s="59"/>
      <c r="BB1354" s="24"/>
      <c r="BH1354" s="51"/>
      <c r="BI1354" s="108"/>
      <c r="BJ1354" s="51"/>
      <c r="BK1354" s="130"/>
      <c r="BL1354" s="51"/>
      <c r="BM1354" s="59"/>
    </row>
    <row r="1355" spans="2:65" s="5" customFormat="1" x14ac:dyDescent="0.2">
      <c r="B1355" s="24"/>
      <c r="H1355" s="24"/>
      <c r="I1355" s="98"/>
      <c r="K1355" s="130"/>
      <c r="L1355" s="51"/>
      <c r="M1355" s="59"/>
      <c r="O1355" s="24"/>
      <c r="U1355" s="51"/>
      <c r="V1355" s="108"/>
      <c r="W1355" s="51"/>
      <c r="X1355" s="130"/>
      <c r="Y1355" s="51"/>
      <c r="Z1355" s="59"/>
      <c r="AB1355" s="24"/>
      <c r="AH1355" s="51"/>
      <c r="AI1355" s="108"/>
      <c r="AJ1355" s="51"/>
      <c r="AK1355" s="130"/>
      <c r="AL1355" s="51"/>
      <c r="AM1355" s="59"/>
      <c r="AO1355" s="24"/>
      <c r="AU1355" s="51"/>
      <c r="AV1355" s="108"/>
      <c r="AW1355" s="51"/>
      <c r="AX1355" s="130"/>
      <c r="AY1355" s="51"/>
      <c r="AZ1355" s="59"/>
      <c r="BB1355" s="24"/>
      <c r="BH1355" s="51"/>
      <c r="BI1355" s="108"/>
      <c r="BJ1355" s="51"/>
      <c r="BK1355" s="130"/>
      <c r="BL1355" s="51"/>
      <c r="BM1355" s="59"/>
    </row>
    <row r="1356" spans="2:65" s="5" customFormat="1" x14ac:dyDescent="0.2">
      <c r="B1356" s="24"/>
      <c r="H1356" s="24"/>
      <c r="I1356" s="98"/>
      <c r="K1356" s="130"/>
      <c r="L1356" s="51"/>
      <c r="M1356" s="59"/>
      <c r="O1356" s="24"/>
      <c r="U1356" s="51"/>
      <c r="V1356" s="108"/>
      <c r="W1356" s="51"/>
      <c r="X1356" s="130"/>
      <c r="Y1356" s="51"/>
      <c r="Z1356" s="59"/>
      <c r="AB1356" s="24"/>
      <c r="AH1356" s="51"/>
      <c r="AI1356" s="108"/>
      <c r="AJ1356" s="51"/>
      <c r="AK1356" s="130"/>
      <c r="AL1356" s="51"/>
      <c r="AM1356" s="59"/>
      <c r="AO1356" s="24"/>
      <c r="AU1356" s="51"/>
      <c r="AV1356" s="108"/>
      <c r="AW1356" s="51"/>
      <c r="AX1356" s="130"/>
      <c r="AY1356" s="51"/>
      <c r="AZ1356" s="59"/>
      <c r="BB1356" s="24"/>
      <c r="BH1356" s="51"/>
      <c r="BI1356" s="108"/>
      <c r="BJ1356" s="51"/>
      <c r="BK1356" s="130"/>
      <c r="BL1356" s="51"/>
      <c r="BM1356" s="59"/>
    </row>
    <row r="1357" spans="2:65" s="5" customFormat="1" x14ac:dyDescent="0.2">
      <c r="B1357" s="24"/>
      <c r="H1357" s="24"/>
      <c r="I1357" s="98"/>
      <c r="K1357" s="130"/>
      <c r="L1357" s="51"/>
      <c r="M1357" s="59"/>
      <c r="O1357" s="24"/>
      <c r="U1357" s="51"/>
      <c r="V1357" s="108"/>
      <c r="W1357" s="51"/>
      <c r="X1357" s="130"/>
      <c r="Y1357" s="51"/>
      <c r="Z1357" s="59"/>
      <c r="AB1357" s="24"/>
      <c r="AH1357" s="51"/>
      <c r="AI1357" s="108"/>
      <c r="AJ1357" s="51"/>
      <c r="AK1357" s="130"/>
      <c r="AL1357" s="51"/>
      <c r="AM1357" s="59"/>
      <c r="AO1357" s="24"/>
      <c r="AU1357" s="51"/>
      <c r="AV1357" s="108"/>
      <c r="AW1357" s="51"/>
      <c r="AX1357" s="130"/>
      <c r="AY1357" s="51"/>
      <c r="AZ1357" s="59"/>
      <c r="BB1357" s="24"/>
      <c r="BH1357" s="51"/>
      <c r="BI1357" s="108"/>
      <c r="BJ1357" s="51"/>
      <c r="BK1357" s="130"/>
      <c r="BL1357" s="51"/>
      <c r="BM1357" s="59"/>
    </row>
    <row r="1358" spans="2:65" s="5" customFormat="1" x14ac:dyDescent="0.2">
      <c r="B1358" s="24"/>
      <c r="H1358" s="24"/>
      <c r="I1358" s="98"/>
      <c r="K1358" s="130"/>
      <c r="L1358" s="51"/>
      <c r="M1358" s="59"/>
      <c r="O1358" s="24"/>
      <c r="U1358" s="51"/>
      <c r="V1358" s="108"/>
      <c r="W1358" s="51"/>
      <c r="X1358" s="130"/>
      <c r="Y1358" s="51"/>
      <c r="Z1358" s="59"/>
      <c r="AB1358" s="24"/>
      <c r="AH1358" s="51"/>
      <c r="AI1358" s="108"/>
      <c r="AJ1358" s="51"/>
      <c r="AK1358" s="130"/>
      <c r="AL1358" s="51"/>
      <c r="AM1358" s="59"/>
      <c r="AO1358" s="24"/>
      <c r="AU1358" s="51"/>
      <c r="AV1358" s="108"/>
      <c r="AW1358" s="51"/>
      <c r="AX1358" s="130"/>
      <c r="AY1358" s="51"/>
      <c r="AZ1358" s="59"/>
      <c r="BB1358" s="24"/>
      <c r="BH1358" s="51"/>
      <c r="BI1358" s="108"/>
      <c r="BJ1358" s="51"/>
      <c r="BK1358" s="130"/>
      <c r="BL1358" s="51"/>
      <c r="BM1358" s="59"/>
    </row>
    <row r="1359" spans="2:65" s="5" customFormat="1" x14ac:dyDescent="0.2">
      <c r="B1359" s="24"/>
      <c r="H1359" s="24"/>
      <c r="I1359" s="98"/>
      <c r="K1359" s="130"/>
      <c r="L1359" s="51"/>
      <c r="M1359" s="59"/>
      <c r="O1359" s="24"/>
      <c r="U1359" s="51"/>
      <c r="V1359" s="108"/>
      <c r="W1359" s="51"/>
      <c r="X1359" s="130"/>
      <c r="Y1359" s="51"/>
      <c r="Z1359" s="59"/>
      <c r="AB1359" s="24"/>
      <c r="AH1359" s="51"/>
      <c r="AI1359" s="108"/>
      <c r="AJ1359" s="51"/>
      <c r="AK1359" s="130"/>
      <c r="AL1359" s="51"/>
      <c r="AM1359" s="59"/>
      <c r="AO1359" s="24"/>
      <c r="AU1359" s="51"/>
      <c r="AV1359" s="108"/>
      <c r="AW1359" s="51"/>
      <c r="AX1359" s="130"/>
      <c r="AY1359" s="51"/>
      <c r="AZ1359" s="59"/>
      <c r="BB1359" s="24"/>
      <c r="BH1359" s="51"/>
      <c r="BI1359" s="108"/>
      <c r="BJ1359" s="51"/>
      <c r="BK1359" s="130"/>
      <c r="BL1359" s="51"/>
      <c r="BM1359" s="59"/>
    </row>
    <row r="1360" spans="2:65" s="5" customFormat="1" x14ac:dyDescent="0.2">
      <c r="B1360" s="24"/>
      <c r="H1360" s="24"/>
      <c r="I1360" s="98"/>
      <c r="K1360" s="130"/>
      <c r="L1360" s="51"/>
      <c r="M1360" s="59"/>
      <c r="O1360" s="24"/>
      <c r="U1360" s="51"/>
      <c r="V1360" s="108"/>
      <c r="W1360" s="51"/>
      <c r="X1360" s="130"/>
      <c r="Y1360" s="51"/>
      <c r="Z1360" s="59"/>
      <c r="AB1360" s="24"/>
      <c r="AH1360" s="51"/>
      <c r="AI1360" s="108"/>
      <c r="AJ1360" s="51"/>
      <c r="AK1360" s="130"/>
      <c r="AL1360" s="51"/>
      <c r="AM1360" s="59"/>
      <c r="AO1360" s="24"/>
      <c r="AU1360" s="51"/>
      <c r="AV1360" s="108"/>
      <c r="AW1360" s="51"/>
      <c r="AX1360" s="130"/>
      <c r="AY1360" s="51"/>
      <c r="AZ1360" s="59"/>
      <c r="BB1360" s="24"/>
      <c r="BH1360" s="51"/>
      <c r="BI1360" s="108"/>
      <c r="BJ1360" s="51"/>
      <c r="BK1360" s="130"/>
      <c r="BL1360" s="51"/>
      <c r="BM1360" s="59"/>
    </row>
    <row r="1361" spans="2:65" s="5" customFormat="1" x14ac:dyDescent="0.2">
      <c r="B1361" s="24"/>
      <c r="H1361" s="24"/>
      <c r="I1361" s="98"/>
      <c r="K1361" s="130"/>
      <c r="L1361" s="51"/>
      <c r="M1361" s="59"/>
      <c r="O1361" s="24"/>
      <c r="U1361" s="51"/>
      <c r="V1361" s="108"/>
      <c r="W1361" s="51"/>
      <c r="X1361" s="130"/>
      <c r="Y1361" s="51"/>
      <c r="Z1361" s="59"/>
      <c r="AB1361" s="24"/>
      <c r="AH1361" s="51"/>
      <c r="AI1361" s="108"/>
      <c r="AJ1361" s="51"/>
      <c r="AK1361" s="130"/>
      <c r="AL1361" s="51"/>
      <c r="AM1361" s="59"/>
      <c r="AO1361" s="24"/>
      <c r="AU1361" s="51"/>
      <c r="AV1361" s="108"/>
      <c r="AW1361" s="51"/>
      <c r="AX1361" s="130"/>
      <c r="AY1361" s="51"/>
      <c r="AZ1361" s="59"/>
      <c r="BB1361" s="24"/>
      <c r="BH1361" s="51"/>
      <c r="BI1361" s="108"/>
      <c r="BJ1361" s="51"/>
      <c r="BK1361" s="130"/>
      <c r="BL1361" s="51"/>
      <c r="BM1361" s="59"/>
    </row>
    <row r="1362" spans="2:65" s="5" customFormat="1" x14ac:dyDescent="0.2">
      <c r="B1362" s="24"/>
      <c r="H1362" s="24"/>
      <c r="I1362" s="98"/>
      <c r="K1362" s="130"/>
      <c r="L1362" s="51"/>
      <c r="M1362" s="59"/>
      <c r="O1362" s="24"/>
      <c r="U1362" s="51"/>
      <c r="V1362" s="108"/>
      <c r="W1362" s="51"/>
      <c r="X1362" s="130"/>
      <c r="Y1362" s="51"/>
      <c r="Z1362" s="59"/>
      <c r="AB1362" s="24"/>
      <c r="AH1362" s="51"/>
      <c r="AI1362" s="108"/>
      <c r="AJ1362" s="51"/>
      <c r="AK1362" s="130"/>
      <c r="AL1362" s="51"/>
      <c r="AM1362" s="59"/>
      <c r="AO1362" s="24"/>
      <c r="AU1362" s="51"/>
      <c r="AV1362" s="108"/>
      <c r="AW1362" s="51"/>
      <c r="AX1362" s="130"/>
      <c r="AY1362" s="51"/>
      <c r="AZ1362" s="59"/>
      <c r="BB1362" s="24"/>
      <c r="BH1362" s="51"/>
      <c r="BI1362" s="108"/>
      <c r="BJ1362" s="51"/>
      <c r="BK1362" s="130"/>
      <c r="BL1362" s="51"/>
      <c r="BM1362" s="59"/>
    </row>
    <row r="1363" spans="2:65" s="5" customFormat="1" x14ac:dyDescent="0.2">
      <c r="B1363" s="24"/>
      <c r="H1363" s="24"/>
      <c r="I1363" s="98"/>
      <c r="K1363" s="130"/>
      <c r="L1363" s="51"/>
      <c r="M1363" s="59"/>
      <c r="O1363" s="24"/>
      <c r="U1363" s="51"/>
      <c r="V1363" s="108"/>
      <c r="W1363" s="51"/>
      <c r="X1363" s="130"/>
      <c r="Y1363" s="51"/>
      <c r="Z1363" s="59"/>
      <c r="AB1363" s="24"/>
      <c r="AH1363" s="51"/>
      <c r="AI1363" s="108"/>
      <c r="AJ1363" s="51"/>
      <c r="AK1363" s="130"/>
      <c r="AL1363" s="51"/>
      <c r="AM1363" s="59"/>
      <c r="AO1363" s="24"/>
      <c r="AU1363" s="51"/>
      <c r="AV1363" s="108"/>
      <c r="AW1363" s="51"/>
      <c r="AX1363" s="130"/>
      <c r="AY1363" s="51"/>
      <c r="AZ1363" s="59"/>
      <c r="BB1363" s="24"/>
      <c r="BH1363" s="51"/>
      <c r="BI1363" s="108"/>
      <c r="BJ1363" s="51"/>
      <c r="BK1363" s="130"/>
      <c r="BL1363" s="51"/>
      <c r="BM1363" s="59"/>
    </row>
    <row r="1364" spans="2:65" s="5" customFormat="1" x14ac:dyDescent="0.2">
      <c r="B1364" s="24"/>
      <c r="H1364" s="24"/>
      <c r="I1364" s="98"/>
      <c r="K1364" s="130"/>
      <c r="L1364" s="51"/>
      <c r="M1364" s="59"/>
      <c r="O1364" s="24"/>
      <c r="U1364" s="51"/>
      <c r="V1364" s="108"/>
      <c r="W1364" s="51"/>
      <c r="X1364" s="130"/>
      <c r="Y1364" s="51"/>
      <c r="Z1364" s="59"/>
      <c r="AB1364" s="24"/>
      <c r="AH1364" s="51"/>
      <c r="AI1364" s="108"/>
      <c r="AJ1364" s="51"/>
      <c r="AK1364" s="130"/>
      <c r="AL1364" s="51"/>
      <c r="AM1364" s="59"/>
      <c r="AO1364" s="24"/>
      <c r="AU1364" s="51"/>
      <c r="AV1364" s="108"/>
      <c r="AW1364" s="51"/>
      <c r="AX1364" s="130"/>
      <c r="AY1364" s="51"/>
      <c r="AZ1364" s="59"/>
      <c r="BB1364" s="24"/>
      <c r="BH1364" s="51"/>
      <c r="BI1364" s="108"/>
      <c r="BJ1364" s="51"/>
      <c r="BK1364" s="130"/>
      <c r="BL1364" s="51"/>
      <c r="BM1364" s="59"/>
    </row>
    <row r="1365" spans="2:65" s="5" customFormat="1" x14ac:dyDescent="0.2">
      <c r="B1365" s="24"/>
      <c r="H1365" s="24"/>
      <c r="I1365" s="98"/>
      <c r="K1365" s="130"/>
      <c r="L1365" s="51"/>
      <c r="M1365" s="59"/>
      <c r="O1365" s="24"/>
      <c r="U1365" s="51"/>
      <c r="V1365" s="108"/>
      <c r="W1365" s="51"/>
      <c r="X1365" s="130"/>
      <c r="Y1365" s="51"/>
      <c r="Z1365" s="59"/>
      <c r="AB1365" s="24"/>
      <c r="AH1365" s="51"/>
      <c r="AI1365" s="108"/>
      <c r="AJ1365" s="51"/>
      <c r="AK1365" s="130"/>
      <c r="AL1365" s="51"/>
      <c r="AM1365" s="59"/>
      <c r="AO1365" s="24"/>
      <c r="AU1365" s="51"/>
      <c r="AV1365" s="108"/>
      <c r="AW1365" s="51"/>
      <c r="AX1365" s="130"/>
      <c r="AY1365" s="51"/>
      <c r="AZ1365" s="59"/>
      <c r="BB1365" s="24"/>
      <c r="BH1365" s="51"/>
      <c r="BI1365" s="108"/>
      <c r="BJ1365" s="51"/>
      <c r="BK1365" s="130"/>
      <c r="BL1365" s="51"/>
      <c r="BM1365" s="59"/>
    </row>
    <row r="1366" spans="2:65" s="5" customFormat="1" x14ac:dyDescent="0.2">
      <c r="B1366" s="24"/>
      <c r="H1366" s="24"/>
      <c r="I1366" s="98"/>
      <c r="K1366" s="130"/>
      <c r="L1366" s="51"/>
      <c r="M1366" s="59"/>
      <c r="O1366" s="24"/>
      <c r="U1366" s="51"/>
      <c r="V1366" s="108"/>
      <c r="W1366" s="51"/>
      <c r="X1366" s="130"/>
      <c r="Y1366" s="51"/>
      <c r="Z1366" s="59"/>
      <c r="AB1366" s="24"/>
      <c r="AH1366" s="51"/>
      <c r="AI1366" s="108"/>
      <c r="AJ1366" s="51"/>
      <c r="AK1366" s="130"/>
      <c r="AL1366" s="51"/>
      <c r="AM1366" s="59"/>
      <c r="AO1366" s="24"/>
      <c r="AU1366" s="51"/>
      <c r="AV1366" s="108"/>
      <c r="AW1366" s="51"/>
      <c r="AX1366" s="130"/>
      <c r="AY1366" s="51"/>
      <c r="AZ1366" s="59"/>
      <c r="BB1366" s="24"/>
      <c r="BH1366" s="51"/>
      <c r="BI1366" s="108"/>
      <c r="BJ1366" s="51"/>
      <c r="BK1366" s="130"/>
      <c r="BL1366" s="51"/>
      <c r="BM1366" s="59"/>
    </row>
    <row r="1367" spans="2:65" s="5" customFormat="1" x14ac:dyDescent="0.2">
      <c r="B1367" s="24"/>
      <c r="H1367" s="24"/>
      <c r="I1367" s="98"/>
      <c r="K1367" s="130"/>
      <c r="L1367" s="51"/>
      <c r="M1367" s="59"/>
      <c r="O1367" s="24"/>
      <c r="U1367" s="51"/>
      <c r="V1367" s="108"/>
      <c r="W1367" s="51"/>
      <c r="X1367" s="130"/>
      <c r="Y1367" s="51"/>
      <c r="Z1367" s="59"/>
      <c r="AB1367" s="24"/>
      <c r="AH1367" s="51"/>
      <c r="AI1367" s="108"/>
      <c r="AJ1367" s="51"/>
      <c r="AK1367" s="130"/>
      <c r="AL1367" s="51"/>
      <c r="AM1367" s="59"/>
      <c r="AO1367" s="24"/>
      <c r="AU1367" s="51"/>
      <c r="AV1367" s="108"/>
      <c r="AW1367" s="51"/>
      <c r="AX1367" s="130"/>
      <c r="AY1367" s="51"/>
      <c r="AZ1367" s="59"/>
      <c r="BB1367" s="24"/>
      <c r="BH1367" s="51"/>
      <c r="BI1367" s="108"/>
      <c r="BJ1367" s="51"/>
      <c r="BK1367" s="130"/>
      <c r="BL1367" s="51"/>
      <c r="BM1367" s="59"/>
    </row>
    <row r="1368" spans="2:65" s="5" customFormat="1" x14ac:dyDescent="0.2">
      <c r="B1368" s="24"/>
      <c r="H1368" s="24"/>
      <c r="I1368" s="98"/>
      <c r="K1368" s="130"/>
      <c r="L1368" s="51"/>
      <c r="M1368" s="59"/>
      <c r="O1368" s="24"/>
      <c r="U1368" s="51"/>
      <c r="V1368" s="108"/>
      <c r="W1368" s="51"/>
      <c r="X1368" s="130"/>
      <c r="Y1368" s="51"/>
      <c r="Z1368" s="59"/>
      <c r="AB1368" s="24"/>
      <c r="AH1368" s="51"/>
      <c r="AI1368" s="108"/>
      <c r="AJ1368" s="51"/>
      <c r="AK1368" s="130"/>
      <c r="AL1368" s="51"/>
      <c r="AM1368" s="59"/>
      <c r="AO1368" s="24"/>
      <c r="AU1368" s="51"/>
      <c r="AV1368" s="108"/>
      <c r="AW1368" s="51"/>
      <c r="AX1368" s="130"/>
      <c r="AY1368" s="51"/>
      <c r="AZ1368" s="59"/>
      <c r="BB1368" s="24"/>
      <c r="BH1368" s="51"/>
      <c r="BI1368" s="108"/>
      <c r="BJ1368" s="51"/>
      <c r="BK1368" s="130"/>
      <c r="BL1368" s="51"/>
      <c r="BM1368" s="59"/>
    </row>
    <row r="1369" spans="2:65" s="5" customFormat="1" x14ac:dyDescent="0.2">
      <c r="B1369" s="24"/>
      <c r="H1369" s="24"/>
      <c r="I1369" s="98"/>
      <c r="K1369" s="130"/>
      <c r="L1369" s="51"/>
      <c r="M1369" s="59"/>
      <c r="O1369" s="24"/>
      <c r="U1369" s="51"/>
      <c r="V1369" s="108"/>
      <c r="W1369" s="51"/>
      <c r="X1369" s="130"/>
      <c r="Y1369" s="51"/>
      <c r="Z1369" s="59"/>
      <c r="AB1369" s="24"/>
      <c r="AH1369" s="51"/>
      <c r="AI1369" s="108"/>
      <c r="AJ1369" s="51"/>
      <c r="AK1369" s="130"/>
      <c r="AL1369" s="51"/>
      <c r="AM1369" s="59"/>
      <c r="AO1369" s="24"/>
      <c r="AU1369" s="51"/>
      <c r="AV1369" s="108"/>
      <c r="AW1369" s="51"/>
      <c r="AX1369" s="130"/>
      <c r="AY1369" s="51"/>
      <c r="AZ1369" s="59"/>
      <c r="BB1369" s="24"/>
      <c r="BH1369" s="51"/>
      <c r="BI1369" s="108"/>
      <c r="BJ1369" s="51"/>
      <c r="BK1369" s="130"/>
      <c r="BL1369" s="51"/>
      <c r="BM1369" s="59"/>
    </row>
    <row r="1370" spans="2:65" s="5" customFormat="1" x14ac:dyDescent="0.2">
      <c r="B1370" s="24"/>
      <c r="H1370" s="24"/>
      <c r="I1370" s="98"/>
      <c r="K1370" s="130"/>
      <c r="L1370" s="51"/>
      <c r="M1370" s="59"/>
      <c r="O1370" s="24"/>
      <c r="U1370" s="51"/>
      <c r="V1370" s="108"/>
      <c r="W1370" s="51"/>
      <c r="X1370" s="130"/>
      <c r="Y1370" s="51"/>
      <c r="Z1370" s="59"/>
      <c r="AB1370" s="24"/>
      <c r="AH1370" s="51"/>
      <c r="AI1370" s="108"/>
      <c r="AJ1370" s="51"/>
      <c r="AK1370" s="130"/>
      <c r="AL1370" s="51"/>
      <c r="AM1370" s="59"/>
      <c r="AO1370" s="24"/>
      <c r="AU1370" s="51"/>
      <c r="AV1370" s="108"/>
      <c r="AW1370" s="51"/>
      <c r="AX1370" s="130"/>
      <c r="AY1370" s="51"/>
      <c r="AZ1370" s="59"/>
      <c r="BB1370" s="24"/>
      <c r="BH1370" s="51"/>
      <c r="BI1370" s="108"/>
      <c r="BJ1370" s="51"/>
      <c r="BK1370" s="130"/>
      <c r="BL1370" s="51"/>
      <c r="BM1370" s="59"/>
    </row>
    <row r="1371" spans="2:65" s="5" customFormat="1" x14ac:dyDescent="0.2">
      <c r="B1371" s="24"/>
      <c r="H1371" s="24"/>
      <c r="I1371" s="98"/>
      <c r="K1371" s="130"/>
      <c r="L1371" s="51"/>
      <c r="M1371" s="59"/>
      <c r="O1371" s="24"/>
      <c r="U1371" s="51"/>
      <c r="V1371" s="108"/>
      <c r="W1371" s="51"/>
      <c r="X1371" s="130"/>
      <c r="Y1371" s="51"/>
      <c r="Z1371" s="59"/>
      <c r="AB1371" s="24"/>
      <c r="AH1371" s="51"/>
      <c r="AI1371" s="108"/>
      <c r="AJ1371" s="51"/>
      <c r="AK1371" s="130"/>
      <c r="AL1371" s="51"/>
      <c r="AM1371" s="59"/>
      <c r="AO1371" s="24"/>
      <c r="AU1371" s="51"/>
      <c r="AV1371" s="108"/>
      <c r="AW1371" s="51"/>
      <c r="AX1371" s="130"/>
      <c r="AY1371" s="51"/>
      <c r="AZ1371" s="59"/>
      <c r="BB1371" s="24"/>
      <c r="BH1371" s="51"/>
      <c r="BI1371" s="108"/>
      <c r="BJ1371" s="51"/>
      <c r="BK1371" s="130"/>
      <c r="BL1371" s="51"/>
      <c r="BM1371" s="59"/>
    </row>
    <row r="1372" spans="2:65" s="5" customFormat="1" x14ac:dyDescent="0.2">
      <c r="B1372" s="24"/>
      <c r="H1372" s="24"/>
      <c r="I1372" s="98"/>
      <c r="K1372" s="130"/>
      <c r="L1372" s="51"/>
      <c r="M1372" s="59"/>
      <c r="O1372" s="24"/>
      <c r="U1372" s="51"/>
      <c r="V1372" s="108"/>
      <c r="W1372" s="51"/>
      <c r="X1372" s="130"/>
      <c r="Y1372" s="51"/>
      <c r="Z1372" s="59"/>
      <c r="AB1372" s="24"/>
      <c r="AH1372" s="51"/>
      <c r="AI1372" s="108"/>
      <c r="AJ1372" s="51"/>
      <c r="AK1372" s="130"/>
      <c r="AL1372" s="51"/>
      <c r="AM1372" s="59"/>
      <c r="AO1372" s="24"/>
      <c r="AU1372" s="51"/>
      <c r="AV1372" s="108"/>
      <c r="AW1372" s="51"/>
      <c r="AX1372" s="130"/>
      <c r="AY1372" s="51"/>
      <c r="AZ1372" s="59"/>
      <c r="BB1372" s="24"/>
      <c r="BH1372" s="51"/>
      <c r="BI1372" s="108"/>
      <c r="BJ1372" s="51"/>
      <c r="BK1372" s="130"/>
      <c r="BL1372" s="51"/>
      <c r="BM1372" s="59"/>
    </row>
    <row r="1373" spans="2:65" s="5" customFormat="1" x14ac:dyDescent="0.2">
      <c r="B1373" s="24"/>
      <c r="H1373" s="24"/>
      <c r="I1373" s="98"/>
      <c r="K1373" s="130"/>
      <c r="L1373" s="51"/>
      <c r="M1373" s="59"/>
      <c r="O1373" s="24"/>
      <c r="U1373" s="51"/>
      <c r="V1373" s="108"/>
      <c r="W1373" s="51"/>
      <c r="X1373" s="130"/>
      <c r="Y1373" s="51"/>
      <c r="Z1373" s="59"/>
      <c r="AB1373" s="24"/>
      <c r="AH1373" s="51"/>
      <c r="AI1373" s="108"/>
      <c r="AJ1373" s="51"/>
      <c r="AK1373" s="130"/>
      <c r="AL1373" s="51"/>
      <c r="AM1373" s="59"/>
      <c r="AO1373" s="24"/>
      <c r="AU1373" s="51"/>
      <c r="AV1373" s="108"/>
      <c r="AW1373" s="51"/>
      <c r="AX1373" s="130"/>
      <c r="AY1373" s="51"/>
      <c r="AZ1373" s="59"/>
      <c r="BB1373" s="24"/>
      <c r="BH1373" s="51"/>
      <c r="BI1373" s="108"/>
      <c r="BJ1373" s="51"/>
      <c r="BK1373" s="130"/>
      <c r="BL1373" s="51"/>
      <c r="BM1373" s="59"/>
    </row>
    <row r="1374" spans="2:65" s="5" customFormat="1" x14ac:dyDescent="0.2">
      <c r="B1374" s="24"/>
      <c r="H1374" s="24"/>
      <c r="I1374" s="98"/>
      <c r="K1374" s="130"/>
      <c r="L1374" s="51"/>
      <c r="M1374" s="59"/>
      <c r="O1374" s="24"/>
      <c r="U1374" s="51"/>
      <c r="V1374" s="108"/>
      <c r="W1374" s="51"/>
      <c r="X1374" s="130"/>
      <c r="Y1374" s="51"/>
      <c r="Z1374" s="59"/>
      <c r="AB1374" s="24"/>
      <c r="AH1374" s="51"/>
      <c r="AI1374" s="108"/>
      <c r="AJ1374" s="51"/>
      <c r="AK1374" s="130"/>
      <c r="AL1374" s="51"/>
      <c r="AM1374" s="59"/>
      <c r="AO1374" s="24"/>
      <c r="AU1374" s="51"/>
      <c r="AV1374" s="108"/>
      <c r="AW1374" s="51"/>
      <c r="AX1374" s="130"/>
      <c r="AY1374" s="51"/>
      <c r="AZ1374" s="59"/>
      <c r="BB1374" s="24"/>
      <c r="BH1374" s="51"/>
      <c r="BI1374" s="108"/>
      <c r="BJ1374" s="51"/>
      <c r="BK1374" s="130"/>
      <c r="BL1374" s="51"/>
      <c r="BM1374" s="59"/>
    </row>
    <row r="1375" spans="2:65" s="5" customFormat="1" x14ac:dyDescent="0.2">
      <c r="B1375" s="24"/>
      <c r="H1375" s="24"/>
      <c r="I1375" s="98"/>
      <c r="K1375" s="130"/>
      <c r="L1375" s="51"/>
      <c r="M1375" s="59"/>
      <c r="O1375" s="24"/>
      <c r="U1375" s="51"/>
      <c r="V1375" s="108"/>
      <c r="W1375" s="51"/>
      <c r="X1375" s="130"/>
      <c r="Y1375" s="51"/>
      <c r="Z1375" s="59"/>
      <c r="AB1375" s="24"/>
      <c r="AH1375" s="51"/>
      <c r="AI1375" s="108"/>
      <c r="AJ1375" s="51"/>
      <c r="AK1375" s="130"/>
      <c r="AL1375" s="51"/>
      <c r="AM1375" s="59"/>
      <c r="AO1375" s="24"/>
      <c r="AU1375" s="51"/>
      <c r="AV1375" s="108"/>
      <c r="AW1375" s="51"/>
      <c r="AX1375" s="130"/>
      <c r="AY1375" s="51"/>
      <c r="AZ1375" s="59"/>
      <c r="BB1375" s="24"/>
      <c r="BH1375" s="51"/>
      <c r="BI1375" s="108"/>
      <c r="BJ1375" s="51"/>
      <c r="BK1375" s="130"/>
      <c r="BL1375" s="51"/>
      <c r="BM1375" s="59"/>
    </row>
    <row r="1376" spans="2:65" s="5" customFormat="1" x14ac:dyDescent="0.2">
      <c r="B1376" s="24"/>
      <c r="H1376" s="24"/>
      <c r="I1376" s="98"/>
      <c r="K1376" s="130"/>
      <c r="L1376" s="51"/>
      <c r="M1376" s="59"/>
      <c r="O1376" s="24"/>
      <c r="U1376" s="51"/>
      <c r="V1376" s="108"/>
      <c r="W1376" s="51"/>
      <c r="X1376" s="130"/>
      <c r="Y1376" s="51"/>
      <c r="Z1376" s="59"/>
      <c r="AB1376" s="24"/>
      <c r="AH1376" s="51"/>
      <c r="AI1376" s="108"/>
      <c r="AJ1376" s="51"/>
      <c r="AK1376" s="130"/>
      <c r="AL1376" s="51"/>
      <c r="AM1376" s="59"/>
      <c r="AO1376" s="24"/>
      <c r="AU1376" s="51"/>
      <c r="AV1376" s="108"/>
      <c r="AW1376" s="51"/>
      <c r="AX1376" s="130"/>
      <c r="AY1376" s="51"/>
      <c r="AZ1376" s="59"/>
      <c r="BB1376" s="24"/>
      <c r="BH1376" s="51"/>
      <c r="BI1376" s="108"/>
      <c r="BJ1376" s="51"/>
      <c r="BK1376" s="130"/>
      <c r="BL1376" s="51"/>
      <c r="BM1376" s="59"/>
    </row>
    <row r="1377" spans="2:65" s="5" customFormat="1" x14ac:dyDescent="0.2">
      <c r="B1377" s="24"/>
      <c r="H1377" s="24"/>
      <c r="I1377" s="98"/>
      <c r="K1377" s="130"/>
      <c r="L1377" s="51"/>
      <c r="M1377" s="59"/>
      <c r="O1377" s="24"/>
      <c r="U1377" s="51"/>
      <c r="V1377" s="108"/>
      <c r="W1377" s="51"/>
      <c r="X1377" s="130"/>
      <c r="Y1377" s="51"/>
      <c r="Z1377" s="59"/>
      <c r="AB1377" s="24"/>
      <c r="AH1377" s="51"/>
      <c r="AI1377" s="108"/>
      <c r="AJ1377" s="51"/>
      <c r="AK1377" s="130"/>
      <c r="AL1377" s="51"/>
      <c r="AM1377" s="59"/>
      <c r="AO1377" s="24"/>
      <c r="AU1377" s="51"/>
      <c r="AV1377" s="108"/>
      <c r="AW1377" s="51"/>
      <c r="AX1377" s="130"/>
      <c r="AY1377" s="51"/>
      <c r="AZ1377" s="59"/>
      <c r="BB1377" s="24"/>
      <c r="BH1377" s="51"/>
      <c r="BI1377" s="108"/>
      <c r="BJ1377" s="51"/>
      <c r="BK1377" s="130"/>
      <c r="BL1377" s="51"/>
      <c r="BM1377" s="59"/>
    </row>
    <row r="1378" spans="2:65" s="5" customFormat="1" x14ac:dyDescent="0.2">
      <c r="B1378" s="24"/>
      <c r="H1378" s="24"/>
      <c r="I1378" s="98"/>
      <c r="K1378" s="130"/>
      <c r="L1378" s="51"/>
      <c r="M1378" s="59"/>
      <c r="O1378" s="24"/>
      <c r="U1378" s="51"/>
      <c r="V1378" s="108"/>
      <c r="W1378" s="51"/>
      <c r="X1378" s="130"/>
      <c r="Y1378" s="51"/>
      <c r="Z1378" s="59"/>
      <c r="AB1378" s="24"/>
      <c r="AH1378" s="51"/>
      <c r="AI1378" s="108"/>
      <c r="AJ1378" s="51"/>
      <c r="AK1378" s="130"/>
      <c r="AL1378" s="51"/>
      <c r="AM1378" s="59"/>
      <c r="AO1378" s="24"/>
      <c r="AU1378" s="51"/>
      <c r="AV1378" s="108"/>
      <c r="AW1378" s="51"/>
      <c r="AX1378" s="130"/>
      <c r="AY1378" s="51"/>
      <c r="AZ1378" s="59"/>
      <c r="BB1378" s="24"/>
      <c r="BH1378" s="51"/>
      <c r="BI1378" s="108"/>
      <c r="BJ1378" s="51"/>
      <c r="BK1378" s="130"/>
      <c r="BL1378" s="51"/>
      <c r="BM1378" s="59"/>
    </row>
    <row r="1379" spans="2:65" s="5" customFormat="1" x14ac:dyDescent="0.2">
      <c r="B1379" s="24"/>
      <c r="H1379" s="24"/>
      <c r="I1379" s="98"/>
      <c r="K1379" s="130"/>
      <c r="L1379" s="51"/>
      <c r="M1379" s="59"/>
      <c r="O1379" s="24"/>
      <c r="U1379" s="51"/>
      <c r="V1379" s="108"/>
      <c r="W1379" s="51"/>
      <c r="X1379" s="130"/>
      <c r="Y1379" s="51"/>
      <c r="Z1379" s="59"/>
      <c r="AB1379" s="24"/>
      <c r="AH1379" s="51"/>
      <c r="AI1379" s="108"/>
      <c r="AJ1379" s="51"/>
      <c r="AK1379" s="130"/>
      <c r="AL1379" s="51"/>
      <c r="AM1379" s="59"/>
      <c r="AO1379" s="24"/>
      <c r="AU1379" s="51"/>
      <c r="AV1379" s="108"/>
      <c r="AW1379" s="51"/>
      <c r="AX1379" s="130"/>
      <c r="AY1379" s="51"/>
      <c r="AZ1379" s="59"/>
      <c r="BB1379" s="24"/>
      <c r="BH1379" s="51"/>
      <c r="BI1379" s="108"/>
      <c r="BJ1379" s="51"/>
      <c r="BK1379" s="130"/>
      <c r="BL1379" s="51"/>
      <c r="BM1379" s="59"/>
    </row>
    <row r="1380" spans="2:65" s="5" customFormat="1" x14ac:dyDescent="0.2">
      <c r="B1380" s="24"/>
      <c r="H1380" s="24"/>
      <c r="I1380" s="98"/>
      <c r="K1380" s="130"/>
      <c r="L1380" s="51"/>
      <c r="M1380" s="59"/>
      <c r="O1380" s="24"/>
      <c r="U1380" s="51"/>
      <c r="V1380" s="108"/>
      <c r="W1380" s="51"/>
      <c r="X1380" s="130"/>
      <c r="Y1380" s="51"/>
      <c r="Z1380" s="59"/>
      <c r="AB1380" s="24"/>
      <c r="AH1380" s="51"/>
      <c r="AI1380" s="108"/>
      <c r="AJ1380" s="51"/>
      <c r="AK1380" s="130"/>
      <c r="AL1380" s="51"/>
      <c r="AM1380" s="59"/>
      <c r="AO1380" s="24"/>
      <c r="AU1380" s="51"/>
      <c r="AV1380" s="108"/>
      <c r="AW1380" s="51"/>
      <c r="AX1380" s="130"/>
      <c r="AY1380" s="51"/>
      <c r="AZ1380" s="59"/>
      <c r="BB1380" s="24"/>
      <c r="BH1380" s="51"/>
      <c r="BI1380" s="108"/>
      <c r="BJ1380" s="51"/>
      <c r="BK1380" s="130"/>
      <c r="BL1380" s="51"/>
      <c r="BM1380" s="59"/>
    </row>
    <row r="1381" spans="2:65" s="5" customFormat="1" x14ac:dyDescent="0.2">
      <c r="B1381" s="24"/>
      <c r="H1381" s="24"/>
      <c r="I1381" s="98"/>
      <c r="K1381" s="130"/>
      <c r="L1381" s="51"/>
      <c r="M1381" s="59"/>
      <c r="O1381" s="24"/>
      <c r="U1381" s="51"/>
      <c r="V1381" s="108"/>
      <c r="W1381" s="51"/>
      <c r="X1381" s="130"/>
      <c r="Y1381" s="51"/>
      <c r="Z1381" s="59"/>
      <c r="AB1381" s="24"/>
      <c r="AH1381" s="51"/>
      <c r="AI1381" s="108"/>
      <c r="AJ1381" s="51"/>
      <c r="AK1381" s="130"/>
      <c r="AL1381" s="51"/>
      <c r="AM1381" s="59"/>
      <c r="AO1381" s="24"/>
      <c r="AU1381" s="51"/>
      <c r="AV1381" s="108"/>
      <c r="AW1381" s="51"/>
      <c r="AX1381" s="130"/>
      <c r="AY1381" s="51"/>
      <c r="AZ1381" s="59"/>
      <c r="BB1381" s="24"/>
      <c r="BH1381" s="51"/>
      <c r="BI1381" s="108"/>
      <c r="BJ1381" s="51"/>
      <c r="BK1381" s="130"/>
      <c r="BL1381" s="51"/>
      <c r="BM1381" s="59"/>
    </row>
    <row r="1382" spans="2:65" s="5" customFormat="1" x14ac:dyDescent="0.2">
      <c r="B1382" s="24"/>
      <c r="H1382" s="24"/>
      <c r="I1382" s="98"/>
      <c r="K1382" s="130"/>
      <c r="L1382" s="51"/>
      <c r="M1382" s="59"/>
      <c r="O1382" s="24"/>
      <c r="U1382" s="51"/>
      <c r="V1382" s="108"/>
      <c r="W1382" s="51"/>
      <c r="X1382" s="130"/>
      <c r="Y1382" s="51"/>
      <c r="Z1382" s="59"/>
      <c r="AB1382" s="24"/>
      <c r="AH1382" s="51"/>
      <c r="AI1382" s="108"/>
      <c r="AJ1382" s="51"/>
      <c r="AK1382" s="130"/>
      <c r="AL1382" s="51"/>
      <c r="AM1382" s="59"/>
      <c r="AO1382" s="24"/>
      <c r="AU1382" s="51"/>
      <c r="AV1382" s="108"/>
      <c r="AW1382" s="51"/>
      <c r="AX1382" s="130"/>
      <c r="AY1382" s="51"/>
      <c r="AZ1382" s="59"/>
      <c r="BB1382" s="24"/>
      <c r="BH1382" s="51"/>
      <c r="BI1382" s="108"/>
      <c r="BJ1382" s="51"/>
      <c r="BK1382" s="130"/>
      <c r="BL1382" s="51"/>
      <c r="BM1382" s="59"/>
    </row>
    <row r="1383" spans="2:65" s="5" customFormat="1" x14ac:dyDescent="0.2">
      <c r="B1383" s="24"/>
      <c r="H1383" s="24"/>
      <c r="I1383" s="98"/>
      <c r="K1383" s="130"/>
      <c r="L1383" s="51"/>
      <c r="M1383" s="59"/>
      <c r="O1383" s="24"/>
      <c r="U1383" s="51"/>
      <c r="V1383" s="108"/>
      <c r="W1383" s="51"/>
      <c r="X1383" s="130"/>
      <c r="Y1383" s="51"/>
      <c r="Z1383" s="59"/>
      <c r="AB1383" s="24"/>
      <c r="AH1383" s="51"/>
      <c r="AI1383" s="108"/>
      <c r="AJ1383" s="51"/>
      <c r="AK1383" s="130"/>
      <c r="AL1383" s="51"/>
      <c r="AM1383" s="59"/>
      <c r="AO1383" s="24"/>
      <c r="AU1383" s="51"/>
      <c r="AV1383" s="108"/>
      <c r="AW1383" s="51"/>
      <c r="AX1383" s="130"/>
      <c r="AY1383" s="51"/>
      <c r="AZ1383" s="59"/>
      <c r="BB1383" s="24"/>
      <c r="BH1383" s="51"/>
      <c r="BI1383" s="108"/>
      <c r="BJ1383" s="51"/>
      <c r="BK1383" s="130"/>
      <c r="BL1383" s="51"/>
      <c r="BM1383" s="59"/>
    </row>
    <row r="1384" spans="2:65" s="5" customFormat="1" x14ac:dyDescent="0.2">
      <c r="B1384" s="24"/>
      <c r="H1384" s="24"/>
      <c r="I1384" s="98"/>
      <c r="K1384" s="130"/>
      <c r="L1384" s="51"/>
      <c r="M1384" s="59"/>
      <c r="O1384" s="24"/>
      <c r="U1384" s="51"/>
      <c r="V1384" s="108"/>
      <c r="W1384" s="51"/>
      <c r="X1384" s="130"/>
      <c r="Y1384" s="51"/>
      <c r="Z1384" s="59"/>
      <c r="AB1384" s="24"/>
      <c r="AH1384" s="51"/>
      <c r="AI1384" s="108"/>
      <c r="AJ1384" s="51"/>
      <c r="AK1384" s="130"/>
      <c r="AL1384" s="51"/>
      <c r="AM1384" s="59"/>
      <c r="AO1384" s="24"/>
      <c r="AU1384" s="51"/>
      <c r="AV1384" s="108"/>
      <c r="AW1384" s="51"/>
      <c r="AX1384" s="130"/>
      <c r="AY1384" s="51"/>
      <c r="AZ1384" s="59"/>
      <c r="BB1384" s="24"/>
      <c r="BH1384" s="51"/>
      <c r="BI1384" s="108"/>
      <c r="BJ1384" s="51"/>
      <c r="BK1384" s="130"/>
      <c r="BL1384" s="51"/>
      <c r="BM1384" s="59"/>
    </row>
    <row r="1385" spans="2:65" s="5" customFormat="1" x14ac:dyDescent="0.2">
      <c r="B1385" s="24"/>
      <c r="H1385" s="24"/>
      <c r="I1385" s="98"/>
      <c r="K1385" s="130"/>
      <c r="L1385" s="51"/>
      <c r="M1385" s="59"/>
      <c r="O1385" s="24"/>
      <c r="U1385" s="51"/>
      <c r="V1385" s="108"/>
      <c r="W1385" s="51"/>
      <c r="X1385" s="130"/>
      <c r="Y1385" s="51"/>
      <c r="Z1385" s="59"/>
      <c r="AB1385" s="24"/>
      <c r="AH1385" s="51"/>
      <c r="AI1385" s="108"/>
      <c r="AJ1385" s="51"/>
      <c r="AK1385" s="130"/>
      <c r="AL1385" s="51"/>
      <c r="AM1385" s="59"/>
      <c r="AO1385" s="24"/>
      <c r="AU1385" s="51"/>
      <c r="AV1385" s="108"/>
      <c r="AW1385" s="51"/>
      <c r="AX1385" s="130"/>
      <c r="AY1385" s="51"/>
      <c r="AZ1385" s="59"/>
      <c r="BB1385" s="24"/>
      <c r="BH1385" s="51"/>
      <c r="BI1385" s="108"/>
      <c r="BJ1385" s="51"/>
      <c r="BK1385" s="130"/>
      <c r="BL1385" s="51"/>
      <c r="BM1385" s="59"/>
    </row>
    <row r="1386" spans="2:65" s="5" customFormat="1" x14ac:dyDescent="0.2">
      <c r="B1386" s="24"/>
      <c r="H1386" s="24"/>
      <c r="I1386" s="98"/>
      <c r="K1386" s="130"/>
      <c r="L1386" s="51"/>
      <c r="M1386" s="59"/>
      <c r="O1386" s="24"/>
      <c r="U1386" s="51"/>
      <c r="V1386" s="108"/>
      <c r="W1386" s="51"/>
      <c r="X1386" s="130"/>
      <c r="Y1386" s="51"/>
      <c r="Z1386" s="59"/>
      <c r="AB1386" s="24"/>
      <c r="AH1386" s="51"/>
      <c r="AI1386" s="108"/>
      <c r="AJ1386" s="51"/>
      <c r="AK1386" s="130"/>
      <c r="AL1386" s="51"/>
      <c r="AM1386" s="59"/>
      <c r="AO1386" s="24"/>
      <c r="AU1386" s="51"/>
      <c r="AV1386" s="108"/>
      <c r="AW1386" s="51"/>
      <c r="AX1386" s="130"/>
      <c r="AY1386" s="51"/>
      <c r="AZ1386" s="59"/>
      <c r="BB1386" s="24"/>
      <c r="BH1386" s="51"/>
      <c r="BI1386" s="108"/>
      <c r="BJ1386" s="51"/>
      <c r="BK1386" s="130"/>
      <c r="BL1386" s="51"/>
      <c r="BM1386" s="59"/>
    </row>
    <row r="1387" spans="2:65" s="5" customFormat="1" x14ac:dyDescent="0.2">
      <c r="B1387" s="24"/>
      <c r="H1387" s="24"/>
      <c r="I1387" s="98"/>
      <c r="K1387" s="130"/>
      <c r="L1387" s="51"/>
      <c r="M1387" s="59"/>
      <c r="O1387" s="24"/>
      <c r="U1387" s="51"/>
      <c r="V1387" s="108"/>
      <c r="W1387" s="51"/>
      <c r="X1387" s="130"/>
      <c r="Y1387" s="51"/>
      <c r="Z1387" s="59"/>
      <c r="AB1387" s="24"/>
      <c r="AH1387" s="51"/>
      <c r="AI1387" s="108"/>
      <c r="AJ1387" s="51"/>
      <c r="AK1387" s="130"/>
      <c r="AL1387" s="51"/>
      <c r="AM1387" s="59"/>
      <c r="AO1387" s="24"/>
      <c r="AU1387" s="51"/>
      <c r="AV1387" s="108"/>
      <c r="AW1387" s="51"/>
      <c r="AX1387" s="130"/>
      <c r="AY1387" s="51"/>
      <c r="AZ1387" s="59"/>
      <c r="BB1387" s="24"/>
      <c r="BH1387" s="51"/>
      <c r="BI1387" s="108"/>
      <c r="BJ1387" s="51"/>
      <c r="BK1387" s="130"/>
      <c r="BL1387" s="51"/>
      <c r="BM1387" s="59"/>
    </row>
    <row r="1388" spans="2:65" s="5" customFormat="1" x14ac:dyDescent="0.2">
      <c r="B1388" s="24"/>
      <c r="H1388" s="24"/>
      <c r="I1388" s="98"/>
      <c r="K1388" s="130"/>
      <c r="L1388" s="51"/>
      <c r="M1388" s="59"/>
      <c r="O1388" s="24"/>
      <c r="U1388" s="51"/>
      <c r="V1388" s="108"/>
      <c r="W1388" s="51"/>
      <c r="X1388" s="130"/>
      <c r="Y1388" s="51"/>
      <c r="Z1388" s="59"/>
      <c r="AB1388" s="24"/>
      <c r="AH1388" s="51"/>
      <c r="AI1388" s="108"/>
      <c r="AJ1388" s="51"/>
      <c r="AK1388" s="130"/>
      <c r="AL1388" s="51"/>
      <c r="AM1388" s="59"/>
      <c r="AO1388" s="24"/>
      <c r="AU1388" s="51"/>
      <c r="AV1388" s="108"/>
      <c r="AW1388" s="51"/>
      <c r="AX1388" s="130"/>
      <c r="AY1388" s="51"/>
      <c r="AZ1388" s="59"/>
      <c r="BB1388" s="24"/>
      <c r="BH1388" s="51"/>
      <c r="BI1388" s="108"/>
      <c r="BJ1388" s="51"/>
      <c r="BK1388" s="130"/>
      <c r="BL1388" s="51"/>
      <c r="BM1388" s="59"/>
    </row>
    <row r="1389" spans="2:65" s="5" customFormat="1" x14ac:dyDescent="0.2">
      <c r="B1389" s="24"/>
      <c r="H1389" s="24"/>
      <c r="I1389" s="98"/>
      <c r="K1389" s="130"/>
      <c r="L1389" s="51"/>
      <c r="M1389" s="59"/>
      <c r="O1389" s="24"/>
      <c r="U1389" s="51"/>
      <c r="V1389" s="108"/>
      <c r="W1389" s="51"/>
      <c r="X1389" s="130"/>
      <c r="Y1389" s="51"/>
      <c r="Z1389" s="59"/>
      <c r="AB1389" s="24"/>
      <c r="AH1389" s="51"/>
      <c r="AI1389" s="108"/>
      <c r="AJ1389" s="51"/>
      <c r="AK1389" s="130"/>
      <c r="AL1389" s="51"/>
      <c r="AM1389" s="59"/>
      <c r="AO1389" s="24"/>
      <c r="AU1389" s="51"/>
      <c r="AV1389" s="108"/>
      <c r="AW1389" s="51"/>
      <c r="AX1389" s="130"/>
      <c r="AY1389" s="51"/>
      <c r="AZ1389" s="59"/>
      <c r="BB1389" s="24"/>
      <c r="BH1389" s="51"/>
      <c r="BI1389" s="108"/>
      <c r="BJ1389" s="51"/>
      <c r="BK1389" s="130"/>
      <c r="BL1389" s="51"/>
      <c r="BM1389" s="59"/>
    </row>
    <row r="1390" spans="2:65" s="5" customFormat="1" x14ac:dyDescent="0.2">
      <c r="B1390" s="24"/>
      <c r="H1390" s="24"/>
      <c r="I1390" s="98"/>
      <c r="K1390" s="130"/>
      <c r="L1390" s="51"/>
      <c r="M1390" s="59"/>
      <c r="O1390" s="24"/>
      <c r="U1390" s="51"/>
      <c r="V1390" s="108"/>
      <c r="W1390" s="51"/>
      <c r="X1390" s="130"/>
      <c r="Y1390" s="51"/>
      <c r="Z1390" s="59"/>
      <c r="AB1390" s="24"/>
      <c r="AH1390" s="51"/>
      <c r="AI1390" s="108"/>
      <c r="AJ1390" s="51"/>
      <c r="AK1390" s="130"/>
      <c r="AL1390" s="51"/>
      <c r="AM1390" s="59"/>
      <c r="AO1390" s="24"/>
      <c r="AU1390" s="51"/>
      <c r="AV1390" s="108"/>
      <c r="AW1390" s="51"/>
      <c r="AX1390" s="130"/>
      <c r="AY1390" s="51"/>
      <c r="AZ1390" s="59"/>
      <c r="BB1390" s="24"/>
      <c r="BH1390" s="51"/>
      <c r="BI1390" s="108"/>
      <c r="BJ1390" s="51"/>
      <c r="BK1390" s="130"/>
      <c r="BL1390" s="51"/>
      <c r="BM1390" s="59"/>
    </row>
    <row r="1391" spans="2:65" s="5" customFormat="1" x14ac:dyDescent="0.2">
      <c r="B1391" s="24"/>
      <c r="H1391" s="24"/>
      <c r="I1391" s="98"/>
      <c r="K1391" s="130"/>
      <c r="L1391" s="51"/>
      <c r="M1391" s="59"/>
      <c r="O1391" s="24"/>
      <c r="U1391" s="51"/>
      <c r="V1391" s="108"/>
      <c r="W1391" s="51"/>
      <c r="X1391" s="130"/>
      <c r="Y1391" s="51"/>
      <c r="Z1391" s="59"/>
      <c r="AB1391" s="24"/>
      <c r="AH1391" s="51"/>
      <c r="AI1391" s="108"/>
      <c r="AJ1391" s="51"/>
      <c r="AK1391" s="130"/>
      <c r="AL1391" s="51"/>
      <c r="AM1391" s="59"/>
      <c r="AO1391" s="24"/>
      <c r="AU1391" s="51"/>
      <c r="AV1391" s="108"/>
      <c r="AW1391" s="51"/>
      <c r="AX1391" s="130"/>
      <c r="AY1391" s="51"/>
      <c r="AZ1391" s="59"/>
      <c r="BB1391" s="24"/>
      <c r="BH1391" s="51"/>
      <c r="BI1391" s="108"/>
      <c r="BJ1391" s="51"/>
      <c r="BK1391" s="130"/>
      <c r="BL1391" s="51"/>
      <c r="BM1391" s="59"/>
    </row>
    <row r="1392" spans="2:65" s="5" customFormat="1" x14ac:dyDescent="0.2">
      <c r="B1392" s="24"/>
      <c r="H1392" s="24"/>
      <c r="I1392" s="98"/>
      <c r="K1392" s="130"/>
      <c r="L1392" s="51"/>
      <c r="M1392" s="59"/>
      <c r="O1392" s="24"/>
      <c r="U1392" s="51"/>
      <c r="V1392" s="108"/>
      <c r="W1392" s="51"/>
      <c r="X1392" s="130"/>
      <c r="Y1392" s="51"/>
      <c r="Z1392" s="59"/>
      <c r="AB1392" s="24"/>
      <c r="AH1392" s="51"/>
      <c r="AI1392" s="108"/>
      <c r="AJ1392" s="51"/>
      <c r="AK1392" s="130"/>
      <c r="AL1392" s="51"/>
      <c r="AM1392" s="59"/>
      <c r="AO1392" s="24"/>
      <c r="AU1392" s="51"/>
      <c r="AV1392" s="108"/>
      <c r="AW1392" s="51"/>
      <c r="AX1392" s="130"/>
      <c r="AY1392" s="51"/>
      <c r="AZ1392" s="59"/>
      <c r="BB1392" s="24"/>
      <c r="BH1392" s="51"/>
      <c r="BI1392" s="108"/>
      <c r="BJ1392" s="51"/>
      <c r="BK1392" s="130"/>
      <c r="BL1392" s="51"/>
      <c r="BM1392" s="59"/>
    </row>
    <row r="1393" spans="2:65" s="5" customFormat="1" x14ac:dyDescent="0.2">
      <c r="B1393" s="24"/>
      <c r="H1393" s="24"/>
      <c r="I1393" s="98"/>
      <c r="K1393" s="130"/>
      <c r="L1393" s="51"/>
      <c r="M1393" s="59"/>
      <c r="O1393" s="24"/>
      <c r="U1393" s="51"/>
      <c r="V1393" s="108"/>
      <c r="W1393" s="51"/>
      <c r="X1393" s="130"/>
      <c r="Y1393" s="51"/>
      <c r="Z1393" s="59"/>
      <c r="AB1393" s="24"/>
      <c r="AH1393" s="51"/>
      <c r="AI1393" s="108"/>
      <c r="AJ1393" s="51"/>
      <c r="AK1393" s="130"/>
      <c r="AL1393" s="51"/>
      <c r="AM1393" s="59"/>
      <c r="AO1393" s="24"/>
      <c r="AU1393" s="51"/>
      <c r="AV1393" s="108"/>
      <c r="AW1393" s="51"/>
      <c r="AX1393" s="130"/>
      <c r="AY1393" s="51"/>
      <c r="AZ1393" s="59"/>
      <c r="BB1393" s="24"/>
      <c r="BH1393" s="51"/>
      <c r="BI1393" s="108"/>
      <c r="BJ1393" s="51"/>
      <c r="BK1393" s="130"/>
      <c r="BL1393" s="51"/>
      <c r="BM1393" s="59"/>
    </row>
    <row r="1394" spans="2:65" s="5" customFormat="1" x14ac:dyDescent="0.2">
      <c r="B1394" s="24"/>
      <c r="H1394" s="24"/>
      <c r="I1394" s="98"/>
      <c r="K1394" s="130"/>
      <c r="L1394" s="51"/>
      <c r="M1394" s="59"/>
      <c r="O1394" s="24"/>
      <c r="U1394" s="51"/>
      <c r="V1394" s="108"/>
      <c r="W1394" s="51"/>
      <c r="X1394" s="130"/>
      <c r="Y1394" s="51"/>
      <c r="Z1394" s="59"/>
      <c r="AB1394" s="24"/>
      <c r="AH1394" s="51"/>
      <c r="AI1394" s="108"/>
      <c r="AJ1394" s="51"/>
      <c r="AK1394" s="130"/>
      <c r="AL1394" s="51"/>
      <c r="AM1394" s="59"/>
      <c r="AO1394" s="24"/>
      <c r="AU1394" s="51"/>
      <c r="AV1394" s="108"/>
      <c r="AW1394" s="51"/>
      <c r="AX1394" s="130"/>
      <c r="AY1394" s="51"/>
      <c r="AZ1394" s="59"/>
      <c r="BB1394" s="24"/>
      <c r="BH1394" s="51"/>
      <c r="BI1394" s="108"/>
      <c r="BJ1394" s="51"/>
      <c r="BK1394" s="130"/>
      <c r="BL1394" s="51"/>
      <c r="BM1394" s="59"/>
    </row>
    <row r="1395" spans="2:65" s="5" customFormat="1" x14ac:dyDescent="0.2">
      <c r="B1395" s="24"/>
      <c r="H1395" s="24"/>
      <c r="I1395" s="98"/>
      <c r="K1395" s="130"/>
      <c r="L1395" s="51"/>
      <c r="M1395" s="59"/>
      <c r="O1395" s="24"/>
      <c r="U1395" s="51"/>
      <c r="V1395" s="108"/>
      <c r="W1395" s="51"/>
      <c r="X1395" s="130"/>
      <c r="Y1395" s="51"/>
      <c r="Z1395" s="59"/>
      <c r="AB1395" s="24"/>
      <c r="AH1395" s="51"/>
      <c r="AI1395" s="108"/>
      <c r="AJ1395" s="51"/>
      <c r="AK1395" s="130"/>
      <c r="AL1395" s="51"/>
      <c r="AM1395" s="59"/>
      <c r="AO1395" s="24"/>
      <c r="AU1395" s="51"/>
      <c r="AV1395" s="108"/>
      <c r="AW1395" s="51"/>
      <c r="AX1395" s="130"/>
      <c r="AY1395" s="51"/>
      <c r="AZ1395" s="59"/>
      <c r="BB1395" s="24"/>
      <c r="BH1395" s="51"/>
      <c r="BI1395" s="108"/>
      <c r="BJ1395" s="51"/>
      <c r="BK1395" s="130"/>
      <c r="BL1395" s="51"/>
      <c r="BM1395" s="59"/>
    </row>
    <row r="1396" spans="2:65" s="5" customFormat="1" x14ac:dyDescent="0.2">
      <c r="B1396" s="24"/>
      <c r="H1396" s="24"/>
      <c r="I1396" s="98"/>
      <c r="K1396" s="130"/>
      <c r="L1396" s="51"/>
      <c r="M1396" s="59"/>
      <c r="O1396" s="24"/>
      <c r="U1396" s="51"/>
      <c r="V1396" s="108"/>
      <c r="W1396" s="51"/>
      <c r="X1396" s="130"/>
      <c r="Y1396" s="51"/>
      <c r="Z1396" s="59"/>
      <c r="AB1396" s="24"/>
      <c r="AH1396" s="51"/>
      <c r="AI1396" s="108"/>
      <c r="AJ1396" s="51"/>
      <c r="AK1396" s="130"/>
      <c r="AL1396" s="51"/>
      <c r="AM1396" s="59"/>
      <c r="AO1396" s="24"/>
      <c r="AU1396" s="51"/>
      <c r="AV1396" s="108"/>
      <c r="AW1396" s="51"/>
      <c r="AX1396" s="130"/>
      <c r="AY1396" s="51"/>
      <c r="AZ1396" s="59"/>
      <c r="BB1396" s="24"/>
      <c r="BH1396" s="51"/>
      <c r="BI1396" s="108"/>
      <c r="BJ1396" s="51"/>
      <c r="BK1396" s="130"/>
      <c r="BL1396" s="51"/>
      <c r="BM1396" s="59"/>
    </row>
    <row r="1397" spans="2:65" s="5" customFormat="1" x14ac:dyDescent="0.2">
      <c r="B1397" s="24"/>
      <c r="H1397" s="24"/>
      <c r="I1397" s="98"/>
      <c r="K1397" s="130"/>
      <c r="L1397" s="51"/>
      <c r="M1397" s="59"/>
      <c r="O1397" s="24"/>
      <c r="U1397" s="51"/>
      <c r="V1397" s="108"/>
      <c r="W1397" s="51"/>
      <c r="X1397" s="130"/>
      <c r="Y1397" s="51"/>
      <c r="Z1397" s="59"/>
      <c r="AB1397" s="24"/>
      <c r="AH1397" s="51"/>
      <c r="AI1397" s="108"/>
      <c r="AJ1397" s="51"/>
      <c r="AK1397" s="130"/>
      <c r="AL1397" s="51"/>
      <c r="AM1397" s="59"/>
      <c r="AO1397" s="24"/>
      <c r="AU1397" s="51"/>
      <c r="AV1397" s="108"/>
      <c r="AW1397" s="51"/>
      <c r="AX1397" s="130"/>
      <c r="AY1397" s="51"/>
      <c r="AZ1397" s="59"/>
      <c r="BB1397" s="24"/>
      <c r="BH1397" s="51"/>
      <c r="BI1397" s="108"/>
      <c r="BJ1397" s="51"/>
      <c r="BK1397" s="130"/>
      <c r="BL1397" s="51"/>
      <c r="BM1397" s="59"/>
    </row>
    <row r="1398" spans="2:65" s="5" customFormat="1" x14ac:dyDescent="0.2">
      <c r="B1398" s="24"/>
      <c r="H1398" s="24"/>
      <c r="I1398" s="98"/>
      <c r="K1398" s="130"/>
      <c r="L1398" s="51"/>
      <c r="M1398" s="59"/>
      <c r="O1398" s="24"/>
      <c r="U1398" s="51"/>
      <c r="V1398" s="108"/>
      <c r="W1398" s="51"/>
      <c r="X1398" s="130"/>
      <c r="Y1398" s="51"/>
      <c r="Z1398" s="59"/>
      <c r="AB1398" s="24"/>
      <c r="AH1398" s="51"/>
      <c r="AI1398" s="108"/>
      <c r="AJ1398" s="51"/>
      <c r="AK1398" s="130"/>
      <c r="AL1398" s="51"/>
      <c r="AM1398" s="59"/>
      <c r="AO1398" s="24"/>
      <c r="AU1398" s="51"/>
      <c r="AV1398" s="108"/>
      <c r="AW1398" s="51"/>
      <c r="AX1398" s="130"/>
      <c r="AY1398" s="51"/>
      <c r="AZ1398" s="59"/>
      <c r="BB1398" s="24"/>
      <c r="BH1398" s="51"/>
      <c r="BI1398" s="108"/>
      <c r="BJ1398" s="51"/>
      <c r="BK1398" s="130"/>
      <c r="BL1398" s="51"/>
      <c r="BM1398" s="59"/>
    </row>
    <row r="1399" spans="2:65" s="5" customFormat="1" x14ac:dyDescent="0.2">
      <c r="B1399" s="24"/>
      <c r="H1399" s="24"/>
      <c r="I1399" s="98"/>
      <c r="K1399" s="130"/>
      <c r="L1399" s="51"/>
      <c r="M1399" s="59"/>
      <c r="O1399" s="24"/>
      <c r="U1399" s="51"/>
      <c r="V1399" s="108"/>
      <c r="W1399" s="51"/>
      <c r="X1399" s="130"/>
      <c r="Y1399" s="51"/>
      <c r="Z1399" s="59"/>
      <c r="AB1399" s="24"/>
      <c r="AH1399" s="51"/>
      <c r="AI1399" s="108"/>
      <c r="AJ1399" s="51"/>
      <c r="AK1399" s="130"/>
      <c r="AL1399" s="51"/>
      <c r="AM1399" s="59"/>
      <c r="AO1399" s="24"/>
      <c r="AU1399" s="51"/>
      <c r="AV1399" s="108"/>
      <c r="AW1399" s="51"/>
      <c r="AX1399" s="130"/>
      <c r="AY1399" s="51"/>
      <c r="AZ1399" s="59"/>
      <c r="BB1399" s="24"/>
      <c r="BH1399" s="51"/>
      <c r="BI1399" s="108"/>
      <c r="BJ1399" s="51"/>
      <c r="BK1399" s="130"/>
      <c r="BL1399" s="51"/>
      <c r="BM1399" s="59"/>
    </row>
    <row r="1400" spans="2:65" s="5" customFormat="1" x14ac:dyDescent="0.2">
      <c r="B1400" s="24"/>
      <c r="H1400" s="24"/>
      <c r="I1400" s="98"/>
      <c r="K1400" s="130"/>
      <c r="L1400" s="51"/>
      <c r="M1400" s="59"/>
      <c r="O1400" s="24"/>
      <c r="U1400" s="51"/>
      <c r="V1400" s="108"/>
      <c r="W1400" s="51"/>
      <c r="X1400" s="130"/>
      <c r="Y1400" s="51"/>
      <c r="Z1400" s="59"/>
      <c r="AB1400" s="24"/>
      <c r="AH1400" s="51"/>
      <c r="AI1400" s="108"/>
      <c r="AJ1400" s="51"/>
      <c r="AK1400" s="130"/>
      <c r="AL1400" s="51"/>
      <c r="AM1400" s="59"/>
      <c r="AO1400" s="24"/>
      <c r="AU1400" s="51"/>
      <c r="AV1400" s="108"/>
      <c r="AW1400" s="51"/>
      <c r="AX1400" s="130"/>
      <c r="AY1400" s="51"/>
      <c r="AZ1400" s="59"/>
      <c r="BB1400" s="24"/>
      <c r="BH1400" s="51"/>
      <c r="BI1400" s="108"/>
      <c r="BJ1400" s="51"/>
      <c r="BK1400" s="130"/>
      <c r="BL1400" s="51"/>
      <c r="BM1400" s="59"/>
    </row>
    <row r="1401" spans="2:65" s="5" customFormat="1" x14ac:dyDescent="0.2">
      <c r="B1401" s="24"/>
      <c r="H1401" s="24"/>
      <c r="I1401" s="98"/>
      <c r="K1401" s="130"/>
      <c r="L1401" s="51"/>
      <c r="M1401" s="59"/>
      <c r="O1401" s="24"/>
      <c r="U1401" s="51"/>
      <c r="V1401" s="108"/>
      <c r="W1401" s="51"/>
      <c r="X1401" s="130"/>
      <c r="Y1401" s="51"/>
      <c r="Z1401" s="59"/>
      <c r="AB1401" s="24"/>
      <c r="AH1401" s="51"/>
      <c r="AI1401" s="108"/>
      <c r="AJ1401" s="51"/>
      <c r="AK1401" s="130"/>
      <c r="AL1401" s="51"/>
      <c r="AM1401" s="59"/>
      <c r="AO1401" s="24"/>
      <c r="AU1401" s="51"/>
      <c r="AV1401" s="108"/>
      <c r="AW1401" s="51"/>
      <c r="AX1401" s="130"/>
      <c r="AY1401" s="51"/>
      <c r="AZ1401" s="59"/>
      <c r="BB1401" s="24"/>
      <c r="BH1401" s="51"/>
      <c r="BI1401" s="108"/>
      <c r="BJ1401" s="51"/>
      <c r="BK1401" s="130"/>
      <c r="BL1401" s="51"/>
      <c r="BM1401" s="59"/>
    </row>
    <row r="1402" spans="2:65" s="5" customFormat="1" x14ac:dyDescent="0.2">
      <c r="B1402" s="24"/>
      <c r="H1402" s="24"/>
      <c r="I1402" s="98"/>
      <c r="K1402" s="130"/>
      <c r="L1402" s="51"/>
      <c r="M1402" s="59"/>
      <c r="O1402" s="24"/>
      <c r="U1402" s="51"/>
      <c r="V1402" s="108"/>
      <c r="W1402" s="51"/>
      <c r="X1402" s="130"/>
      <c r="Y1402" s="51"/>
      <c r="Z1402" s="59"/>
      <c r="AB1402" s="24"/>
      <c r="AH1402" s="51"/>
      <c r="AI1402" s="108"/>
      <c r="AJ1402" s="51"/>
      <c r="AK1402" s="130"/>
      <c r="AL1402" s="51"/>
      <c r="AM1402" s="59"/>
      <c r="AO1402" s="24"/>
      <c r="AU1402" s="51"/>
      <c r="AV1402" s="108"/>
      <c r="AW1402" s="51"/>
      <c r="AX1402" s="130"/>
      <c r="AY1402" s="51"/>
      <c r="AZ1402" s="59"/>
      <c r="BB1402" s="24"/>
      <c r="BH1402" s="51"/>
      <c r="BI1402" s="108"/>
      <c r="BJ1402" s="51"/>
      <c r="BK1402" s="130"/>
      <c r="BL1402" s="51"/>
      <c r="BM1402" s="59"/>
    </row>
    <row r="1403" spans="2:65" s="5" customFormat="1" x14ac:dyDescent="0.2">
      <c r="B1403" s="24"/>
      <c r="H1403" s="24"/>
      <c r="I1403" s="98"/>
      <c r="K1403" s="130"/>
      <c r="L1403" s="51"/>
      <c r="M1403" s="59"/>
      <c r="O1403" s="24"/>
      <c r="U1403" s="51"/>
      <c r="V1403" s="108"/>
      <c r="W1403" s="51"/>
      <c r="X1403" s="130"/>
      <c r="Y1403" s="51"/>
      <c r="Z1403" s="59"/>
      <c r="AB1403" s="24"/>
      <c r="AH1403" s="51"/>
      <c r="AI1403" s="108"/>
      <c r="AJ1403" s="51"/>
      <c r="AK1403" s="130"/>
      <c r="AL1403" s="51"/>
      <c r="AM1403" s="59"/>
      <c r="AO1403" s="24"/>
      <c r="AU1403" s="51"/>
      <c r="AV1403" s="108"/>
      <c r="AW1403" s="51"/>
      <c r="AX1403" s="130"/>
      <c r="AY1403" s="51"/>
      <c r="AZ1403" s="59"/>
      <c r="BB1403" s="24"/>
      <c r="BH1403" s="51"/>
      <c r="BI1403" s="108"/>
      <c r="BJ1403" s="51"/>
      <c r="BK1403" s="130"/>
      <c r="BL1403" s="51"/>
      <c r="BM1403" s="59"/>
    </row>
    <row r="1404" spans="2:65" s="5" customFormat="1" x14ac:dyDescent="0.2">
      <c r="B1404" s="24"/>
      <c r="H1404" s="24"/>
      <c r="I1404" s="98"/>
      <c r="K1404" s="130"/>
      <c r="L1404" s="51"/>
      <c r="M1404" s="59"/>
      <c r="O1404" s="24"/>
      <c r="U1404" s="51"/>
      <c r="V1404" s="108"/>
      <c r="W1404" s="51"/>
      <c r="X1404" s="130"/>
      <c r="Y1404" s="51"/>
      <c r="Z1404" s="59"/>
      <c r="AB1404" s="24"/>
      <c r="AH1404" s="51"/>
      <c r="AI1404" s="108"/>
      <c r="AJ1404" s="51"/>
      <c r="AK1404" s="130"/>
      <c r="AL1404" s="51"/>
      <c r="AM1404" s="59"/>
      <c r="AO1404" s="24"/>
      <c r="AU1404" s="51"/>
      <c r="AV1404" s="108"/>
      <c r="AW1404" s="51"/>
      <c r="AX1404" s="130"/>
      <c r="AY1404" s="51"/>
      <c r="AZ1404" s="59"/>
      <c r="BB1404" s="24"/>
      <c r="BH1404" s="51"/>
      <c r="BI1404" s="108"/>
      <c r="BJ1404" s="51"/>
      <c r="BK1404" s="130"/>
      <c r="BL1404" s="51"/>
      <c r="BM1404" s="59"/>
    </row>
    <row r="1405" spans="2:65" s="5" customFormat="1" x14ac:dyDescent="0.2">
      <c r="B1405" s="24"/>
      <c r="H1405" s="24"/>
      <c r="I1405" s="98"/>
      <c r="K1405" s="130"/>
      <c r="L1405" s="51"/>
      <c r="M1405" s="59"/>
      <c r="O1405" s="24"/>
      <c r="U1405" s="51"/>
      <c r="V1405" s="108"/>
      <c r="W1405" s="51"/>
      <c r="X1405" s="130"/>
      <c r="Y1405" s="51"/>
      <c r="Z1405" s="59"/>
      <c r="AB1405" s="24"/>
      <c r="AH1405" s="51"/>
      <c r="AI1405" s="108"/>
      <c r="AJ1405" s="51"/>
      <c r="AK1405" s="130"/>
      <c r="AL1405" s="51"/>
      <c r="AM1405" s="59"/>
      <c r="AO1405" s="24"/>
      <c r="AU1405" s="51"/>
      <c r="AV1405" s="108"/>
      <c r="AW1405" s="51"/>
      <c r="AX1405" s="130"/>
      <c r="AY1405" s="51"/>
      <c r="AZ1405" s="59"/>
      <c r="BB1405" s="24"/>
      <c r="BH1405" s="51"/>
      <c r="BI1405" s="108"/>
      <c r="BJ1405" s="51"/>
      <c r="BK1405" s="130"/>
      <c r="BL1405" s="51"/>
      <c r="BM1405" s="59"/>
    </row>
    <row r="1406" spans="2:65" s="5" customFormat="1" x14ac:dyDescent="0.2">
      <c r="B1406" s="24"/>
      <c r="H1406" s="24"/>
      <c r="I1406" s="98"/>
      <c r="K1406" s="130"/>
      <c r="L1406" s="51"/>
      <c r="M1406" s="59"/>
      <c r="O1406" s="24"/>
      <c r="U1406" s="51"/>
      <c r="V1406" s="108"/>
      <c r="W1406" s="51"/>
      <c r="X1406" s="130"/>
      <c r="Y1406" s="51"/>
      <c r="Z1406" s="59"/>
      <c r="AB1406" s="24"/>
      <c r="AH1406" s="51"/>
      <c r="AI1406" s="108"/>
      <c r="AJ1406" s="51"/>
      <c r="AK1406" s="130"/>
      <c r="AL1406" s="51"/>
      <c r="AM1406" s="59"/>
      <c r="AO1406" s="24"/>
      <c r="AU1406" s="51"/>
      <c r="AV1406" s="108"/>
      <c r="AW1406" s="51"/>
      <c r="AX1406" s="130"/>
      <c r="AY1406" s="51"/>
      <c r="AZ1406" s="59"/>
      <c r="BB1406" s="24"/>
      <c r="BH1406" s="51"/>
      <c r="BI1406" s="108"/>
      <c r="BJ1406" s="51"/>
      <c r="BK1406" s="130"/>
      <c r="BL1406" s="51"/>
      <c r="BM1406" s="59"/>
    </row>
    <row r="1407" spans="2:65" s="5" customFormat="1" x14ac:dyDescent="0.2">
      <c r="B1407" s="24"/>
      <c r="H1407" s="24"/>
      <c r="I1407" s="98"/>
      <c r="K1407" s="130"/>
      <c r="L1407" s="51"/>
      <c r="M1407" s="59"/>
      <c r="O1407" s="24"/>
      <c r="U1407" s="51"/>
      <c r="V1407" s="108"/>
      <c r="W1407" s="51"/>
      <c r="X1407" s="130"/>
      <c r="Y1407" s="51"/>
      <c r="Z1407" s="59"/>
      <c r="AB1407" s="24"/>
      <c r="AH1407" s="51"/>
      <c r="AI1407" s="108"/>
      <c r="AJ1407" s="51"/>
      <c r="AK1407" s="130"/>
      <c r="AL1407" s="51"/>
      <c r="AM1407" s="59"/>
      <c r="AO1407" s="24"/>
      <c r="AU1407" s="51"/>
      <c r="AV1407" s="108"/>
      <c r="AW1407" s="51"/>
      <c r="AX1407" s="130"/>
      <c r="AY1407" s="51"/>
      <c r="AZ1407" s="59"/>
      <c r="BB1407" s="24"/>
      <c r="BH1407" s="51"/>
      <c r="BI1407" s="108"/>
      <c r="BJ1407" s="51"/>
      <c r="BK1407" s="130"/>
      <c r="BL1407" s="51"/>
      <c r="BM1407" s="59"/>
    </row>
    <row r="1408" spans="2:65" s="5" customFormat="1" x14ac:dyDescent="0.2">
      <c r="B1408" s="24"/>
      <c r="H1408" s="24"/>
      <c r="I1408" s="98"/>
      <c r="K1408" s="130"/>
      <c r="L1408" s="51"/>
      <c r="M1408" s="59"/>
      <c r="O1408" s="24"/>
      <c r="U1408" s="51"/>
      <c r="V1408" s="108"/>
      <c r="W1408" s="51"/>
      <c r="X1408" s="130"/>
      <c r="Y1408" s="51"/>
      <c r="Z1408" s="59"/>
      <c r="AB1408" s="24"/>
      <c r="AH1408" s="51"/>
      <c r="AI1408" s="108"/>
      <c r="AJ1408" s="51"/>
      <c r="AK1408" s="130"/>
      <c r="AL1408" s="51"/>
      <c r="AM1408" s="59"/>
      <c r="AO1408" s="24"/>
      <c r="AU1408" s="51"/>
      <c r="AV1408" s="108"/>
      <c r="AW1408" s="51"/>
      <c r="AX1408" s="130"/>
      <c r="AY1408" s="51"/>
      <c r="AZ1408" s="59"/>
      <c r="BB1408" s="24"/>
      <c r="BH1408" s="51"/>
      <c r="BI1408" s="108"/>
      <c r="BJ1408" s="51"/>
      <c r="BK1408" s="130"/>
      <c r="BL1408" s="51"/>
      <c r="BM1408" s="59"/>
    </row>
    <row r="1409" spans="2:65" s="5" customFormat="1" x14ac:dyDescent="0.2">
      <c r="B1409" s="24"/>
      <c r="H1409" s="24"/>
      <c r="I1409" s="98"/>
      <c r="K1409" s="130"/>
      <c r="L1409" s="51"/>
      <c r="M1409" s="59"/>
      <c r="O1409" s="24"/>
      <c r="U1409" s="51"/>
      <c r="V1409" s="108"/>
      <c r="W1409" s="51"/>
      <c r="X1409" s="130"/>
      <c r="Y1409" s="51"/>
      <c r="Z1409" s="59"/>
      <c r="AB1409" s="24"/>
      <c r="AH1409" s="51"/>
      <c r="AI1409" s="108"/>
      <c r="AJ1409" s="51"/>
      <c r="AK1409" s="130"/>
      <c r="AL1409" s="51"/>
      <c r="AM1409" s="59"/>
      <c r="AO1409" s="24"/>
      <c r="AU1409" s="51"/>
      <c r="AV1409" s="108"/>
      <c r="AW1409" s="51"/>
      <c r="AX1409" s="130"/>
      <c r="AY1409" s="51"/>
      <c r="AZ1409" s="59"/>
      <c r="BB1409" s="24"/>
      <c r="BH1409" s="51"/>
      <c r="BI1409" s="108"/>
      <c r="BJ1409" s="51"/>
      <c r="BK1409" s="130"/>
      <c r="BL1409" s="51"/>
      <c r="BM1409" s="59"/>
    </row>
    <row r="1410" spans="2:65" s="5" customFormat="1" x14ac:dyDescent="0.2">
      <c r="B1410" s="24"/>
      <c r="H1410" s="24"/>
      <c r="I1410" s="98"/>
      <c r="K1410" s="130"/>
      <c r="L1410" s="51"/>
      <c r="M1410" s="59"/>
      <c r="O1410" s="24"/>
      <c r="U1410" s="51"/>
      <c r="V1410" s="108"/>
      <c r="W1410" s="51"/>
      <c r="X1410" s="130"/>
      <c r="Y1410" s="51"/>
      <c r="Z1410" s="59"/>
      <c r="AB1410" s="24"/>
      <c r="AH1410" s="51"/>
      <c r="AI1410" s="108"/>
      <c r="AJ1410" s="51"/>
      <c r="AK1410" s="130"/>
      <c r="AL1410" s="51"/>
      <c r="AM1410" s="59"/>
      <c r="AO1410" s="24"/>
      <c r="AU1410" s="51"/>
      <c r="AV1410" s="108"/>
      <c r="AW1410" s="51"/>
      <c r="AX1410" s="130"/>
      <c r="AY1410" s="51"/>
      <c r="AZ1410" s="59"/>
      <c r="BB1410" s="24"/>
      <c r="BH1410" s="51"/>
      <c r="BI1410" s="108"/>
      <c r="BJ1410" s="51"/>
      <c r="BK1410" s="130"/>
      <c r="BL1410" s="51"/>
      <c r="BM1410" s="59"/>
    </row>
    <row r="1411" spans="2:65" s="5" customFormat="1" x14ac:dyDescent="0.2">
      <c r="B1411" s="24"/>
      <c r="H1411" s="24"/>
      <c r="I1411" s="98"/>
      <c r="K1411" s="130"/>
      <c r="L1411" s="51"/>
      <c r="M1411" s="59"/>
      <c r="O1411" s="24"/>
      <c r="U1411" s="51"/>
      <c r="V1411" s="108"/>
      <c r="W1411" s="51"/>
      <c r="X1411" s="130"/>
      <c r="Y1411" s="51"/>
      <c r="Z1411" s="59"/>
      <c r="AB1411" s="24"/>
      <c r="AH1411" s="51"/>
      <c r="AI1411" s="108"/>
      <c r="AJ1411" s="51"/>
      <c r="AK1411" s="130"/>
      <c r="AL1411" s="51"/>
      <c r="AM1411" s="59"/>
      <c r="AO1411" s="24"/>
      <c r="AU1411" s="51"/>
      <c r="AV1411" s="108"/>
      <c r="AW1411" s="51"/>
      <c r="AX1411" s="130"/>
      <c r="AY1411" s="51"/>
      <c r="AZ1411" s="59"/>
      <c r="BB1411" s="24"/>
      <c r="BH1411" s="51"/>
      <c r="BI1411" s="108"/>
      <c r="BJ1411" s="51"/>
      <c r="BK1411" s="130"/>
      <c r="BL1411" s="51"/>
      <c r="BM1411" s="59"/>
    </row>
    <row r="1412" spans="2:65" s="5" customFormat="1" x14ac:dyDescent="0.2">
      <c r="B1412" s="24"/>
      <c r="H1412" s="24"/>
      <c r="I1412" s="98"/>
      <c r="K1412" s="130"/>
      <c r="L1412" s="51"/>
      <c r="M1412" s="59"/>
      <c r="O1412" s="24"/>
      <c r="U1412" s="51"/>
      <c r="V1412" s="108"/>
      <c r="W1412" s="51"/>
      <c r="X1412" s="130"/>
      <c r="Y1412" s="51"/>
      <c r="Z1412" s="59"/>
      <c r="AB1412" s="24"/>
      <c r="AH1412" s="51"/>
      <c r="AI1412" s="108"/>
      <c r="AJ1412" s="51"/>
      <c r="AK1412" s="130"/>
      <c r="AL1412" s="51"/>
      <c r="AM1412" s="59"/>
      <c r="AO1412" s="24"/>
      <c r="AU1412" s="51"/>
      <c r="AV1412" s="108"/>
      <c r="AW1412" s="51"/>
      <c r="AX1412" s="130"/>
      <c r="AY1412" s="51"/>
      <c r="AZ1412" s="59"/>
      <c r="BB1412" s="24"/>
      <c r="BH1412" s="51"/>
      <c r="BI1412" s="108"/>
      <c r="BJ1412" s="51"/>
      <c r="BK1412" s="130"/>
      <c r="BL1412" s="51"/>
      <c r="BM1412" s="59"/>
    </row>
    <row r="1413" spans="2:65" s="5" customFormat="1" x14ac:dyDescent="0.2">
      <c r="B1413" s="24"/>
      <c r="H1413" s="24"/>
      <c r="I1413" s="98"/>
      <c r="K1413" s="130"/>
      <c r="L1413" s="51"/>
      <c r="M1413" s="59"/>
      <c r="O1413" s="24"/>
      <c r="U1413" s="51"/>
      <c r="V1413" s="108"/>
      <c r="W1413" s="51"/>
      <c r="X1413" s="130"/>
      <c r="Y1413" s="51"/>
      <c r="Z1413" s="59"/>
      <c r="AB1413" s="24"/>
      <c r="AH1413" s="51"/>
      <c r="AI1413" s="108"/>
      <c r="AJ1413" s="51"/>
      <c r="AK1413" s="130"/>
      <c r="AL1413" s="51"/>
      <c r="AM1413" s="59"/>
      <c r="AO1413" s="24"/>
      <c r="AU1413" s="51"/>
      <c r="AV1413" s="108"/>
      <c r="AW1413" s="51"/>
      <c r="AX1413" s="130"/>
      <c r="AY1413" s="51"/>
      <c r="AZ1413" s="59"/>
      <c r="BB1413" s="24"/>
      <c r="BH1413" s="51"/>
      <c r="BI1413" s="108"/>
      <c r="BJ1413" s="51"/>
      <c r="BK1413" s="130"/>
      <c r="BL1413" s="51"/>
      <c r="BM1413" s="59"/>
    </row>
    <row r="1414" spans="2:65" s="5" customFormat="1" x14ac:dyDescent="0.2">
      <c r="B1414" s="24"/>
      <c r="H1414" s="24"/>
      <c r="I1414" s="98"/>
      <c r="K1414" s="130"/>
      <c r="L1414" s="51"/>
      <c r="M1414" s="59"/>
      <c r="O1414" s="24"/>
      <c r="U1414" s="51"/>
      <c r="V1414" s="108"/>
      <c r="W1414" s="51"/>
      <c r="X1414" s="130"/>
      <c r="Y1414" s="51"/>
      <c r="Z1414" s="59"/>
      <c r="AB1414" s="24"/>
      <c r="AH1414" s="51"/>
      <c r="AI1414" s="108"/>
      <c r="AJ1414" s="51"/>
      <c r="AK1414" s="130"/>
      <c r="AL1414" s="51"/>
      <c r="AM1414" s="59"/>
      <c r="AO1414" s="24"/>
      <c r="AU1414" s="51"/>
      <c r="AV1414" s="108"/>
      <c r="AW1414" s="51"/>
      <c r="AX1414" s="130"/>
      <c r="AY1414" s="51"/>
      <c r="AZ1414" s="59"/>
      <c r="BB1414" s="24"/>
      <c r="BH1414" s="51"/>
      <c r="BI1414" s="108"/>
      <c r="BJ1414" s="51"/>
      <c r="BK1414" s="130"/>
      <c r="BL1414" s="51"/>
      <c r="BM1414" s="59"/>
    </row>
    <row r="1415" spans="2:65" s="5" customFormat="1" x14ac:dyDescent="0.2">
      <c r="B1415" s="24"/>
      <c r="H1415" s="24"/>
      <c r="I1415" s="98"/>
      <c r="K1415" s="130"/>
      <c r="L1415" s="51"/>
      <c r="M1415" s="59"/>
      <c r="O1415" s="24"/>
      <c r="U1415" s="51"/>
      <c r="V1415" s="108"/>
      <c r="W1415" s="51"/>
      <c r="X1415" s="130"/>
      <c r="Y1415" s="51"/>
      <c r="Z1415" s="59"/>
      <c r="AB1415" s="24"/>
      <c r="AH1415" s="51"/>
      <c r="AI1415" s="108"/>
      <c r="AJ1415" s="51"/>
      <c r="AK1415" s="130"/>
      <c r="AL1415" s="51"/>
      <c r="AM1415" s="59"/>
      <c r="AO1415" s="24"/>
      <c r="AU1415" s="51"/>
      <c r="AV1415" s="108"/>
      <c r="AW1415" s="51"/>
      <c r="AX1415" s="130"/>
      <c r="AY1415" s="51"/>
      <c r="AZ1415" s="59"/>
      <c r="BB1415" s="24"/>
      <c r="BH1415" s="51"/>
      <c r="BI1415" s="108"/>
      <c r="BJ1415" s="51"/>
      <c r="BK1415" s="130"/>
      <c r="BL1415" s="51"/>
      <c r="BM1415" s="59"/>
    </row>
    <row r="1416" spans="2:65" s="5" customFormat="1" x14ac:dyDescent="0.2">
      <c r="B1416" s="24"/>
      <c r="H1416" s="24"/>
      <c r="I1416" s="98"/>
      <c r="K1416" s="130"/>
      <c r="L1416" s="51"/>
      <c r="M1416" s="59"/>
      <c r="O1416" s="24"/>
      <c r="U1416" s="51"/>
      <c r="V1416" s="108"/>
      <c r="W1416" s="51"/>
      <c r="X1416" s="130"/>
      <c r="Y1416" s="51"/>
      <c r="Z1416" s="59"/>
      <c r="AB1416" s="24"/>
      <c r="AH1416" s="51"/>
      <c r="AI1416" s="108"/>
      <c r="AJ1416" s="51"/>
      <c r="AK1416" s="130"/>
      <c r="AL1416" s="51"/>
      <c r="AM1416" s="59"/>
      <c r="AO1416" s="24"/>
      <c r="AU1416" s="51"/>
      <c r="AV1416" s="108"/>
      <c r="AW1416" s="51"/>
      <c r="AX1416" s="130"/>
      <c r="AY1416" s="51"/>
      <c r="AZ1416" s="59"/>
      <c r="BB1416" s="24"/>
      <c r="BH1416" s="51"/>
      <c r="BI1416" s="108"/>
      <c r="BJ1416" s="51"/>
      <c r="BK1416" s="130"/>
      <c r="BL1416" s="51"/>
      <c r="BM1416" s="59"/>
    </row>
    <row r="1417" spans="2:65" s="5" customFormat="1" x14ac:dyDescent="0.2">
      <c r="B1417" s="24"/>
      <c r="H1417" s="24"/>
      <c r="I1417" s="98"/>
      <c r="K1417" s="130"/>
      <c r="L1417" s="51"/>
      <c r="M1417" s="59"/>
      <c r="O1417" s="24"/>
      <c r="U1417" s="51"/>
      <c r="V1417" s="108"/>
      <c r="W1417" s="51"/>
      <c r="X1417" s="130"/>
      <c r="Y1417" s="51"/>
      <c r="Z1417" s="59"/>
      <c r="AB1417" s="24"/>
      <c r="AH1417" s="51"/>
      <c r="AI1417" s="108"/>
      <c r="AJ1417" s="51"/>
      <c r="AK1417" s="130"/>
      <c r="AL1417" s="51"/>
      <c r="AM1417" s="59"/>
      <c r="AO1417" s="24"/>
      <c r="AU1417" s="51"/>
      <c r="AV1417" s="108"/>
      <c r="AW1417" s="51"/>
      <c r="AX1417" s="130"/>
      <c r="AY1417" s="51"/>
      <c r="AZ1417" s="59"/>
      <c r="BB1417" s="24"/>
      <c r="BH1417" s="51"/>
      <c r="BI1417" s="108"/>
      <c r="BJ1417" s="51"/>
      <c r="BK1417" s="130"/>
      <c r="BL1417" s="51"/>
      <c r="BM1417" s="59"/>
    </row>
    <row r="1418" spans="2:65" s="5" customFormat="1" x14ac:dyDescent="0.2">
      <c r="B1418" s="24"/>
      <c r="H1418" s="24"/>
      <c r="I1418" s="98"/>
      <c r="K1418" s="130"/>
      <c r="L1418" s="51"/>
      <c r="M1418" s="59"/>
      <c r="O1418" s="24"/>
      <c r="U1418" s="51"/>
      <c r="V1418" s="108"/>
      <c r="W1418" s="51"/>
      <c r="X1418" s="130"/>
      <c r="Y1418" s="51"/>
      <c r="Z1418" s="59"/>
      <c r="AB1418" s="24"/>
      <c r="AH1418" s="51"/>
      <c r="AI1418" s="108"/>
      <c r="AJ1418" s="51"/>
      <c r="AK1418" s="130"/>
      <c r="AL1418" s="51"/>
      <c r="AM1418" s="59"/>
      <c r="AO1418" s="24"/>
      <c r="AU1418" s="51"/>
      <c r="AV1418" s="108"/>
      <c r="AW1418" s="51"/>
      <c r="AX1418" s="130"/>
      <c r="AY1418" s="51"/>
      <c r="AZ1418" s="59"/>
      <c r="BB1418" s="24"/>
      <c r="BH1418" s="51"/>
      <c r="BI1418" s="108"/>
      <c r="BJ1418" s="51"/>
      <c r="BK1418" s="130"/>
      <c r="BL1418" s="51"/>
      <c r="BM1418" s="59"/>
    </row>
    <row r="1419" spans="2:65" s="5" customFormat="1" x14ac:dyDescent="0.2">
      <c r="B1419" s="24"/>
      <c r="H1419" s="24"/>
      <c r="I1419" s="98"/>
      <c r="K1419" s="130"/>
      <c r="L1419" s="51"/>
      <c r="M1419" s="59"/>
      <c r="O1419" s="24"/>
      <c r="U1419" s="51"/>
      <c r="V1419" s="108"/>
      <c r="W1419" s="51"/>
      <c r="X1419" s="130"/>
      <c r="Y1419" s="51"/>
      <c r="Z1419" s="59"/>
      <c r="AB1419" s="24"/>
      <c r="AH1419" s="51"/>
      <c r="AI1419" s="108"/>
      <c r="AJ1419" s="51"/>
      <c r="AK1419" s="130"/>
      <c r="AL1419" s="51"/>
      <c r="AM1419" s="59"/>
      <c r="AO1419" s="24"/>
      <c r="AU1419" s="51"/>
      <c r="AV1419" s="108"/>
      <c r="AW1419" s="51"/>
      <c r="AX1419" s="130"/>
      <c r="AY1419" s="51"/>
      <c r="AZ1419" s="59"/>
      <c r="BB1419" s="24"/>
      <c r="BH1419" s="51"/>
      <c r="BI1419" s="108"/>
      <c r="BJ1419" s="51"/>
      <c r="BK1419" s="130"/>
      <c r="BL1419" s="51"/>
      <c r="BM1419" s="59"/>
    </row>
    <row r="1420" spans="2:65" s="5" customFormat="1" x14ac:dyDescent="0.2">
      <c r="B1420" s="24"/>
      <c r="H1420" s="24"/>
      <c r="I1420" s="98"/>
      <c r="K1420" s="130"/>
      <c r="L1420" s="51"/>
      <c r="M1420" s="59"/>
      <c r="O1420" s="24"/>
      <c r="U1420" s="51"/>
      <c r="V1420" s="108"/>
      <c r="W1420" s="51"/>
      <c r="X1420" s="130"/>
      <c r="Y1420" s="51"/>
      <c r="Z1420" s="59"/>
      <c r="AB1420" s="24"/>
      <c r="AH1420" s="51"/>
      <c r="AI1420" s="108"/>
      <c r="AJ1420" s="51"/>
      <c r="AK1420" s="130"/>
      <c r="AL1420" s="51"/>
      <c r="AM1420" s="59"/>
      <c r="AO1420" s="24"/>
      <c r="AU1420" s="51"/>
      <c r="AV1420" s="108"/>
      <c r="AW1420" s="51"/>
      <c r="AX1420" s="130"/>
      <c r="AY1420" s="51"/>
      <c r="AZ1420" s="59"/>
      <c r="BB1420" s="24"/>
      <c r="BH1420" s="51"/>
      <c r="BI1420" s="108"/>
      <c r="BJ1420" s="51"/>
      <c r="BK1420" s="130"/>
      <c r="BL1420" s="51"/>
      <c r="BM1420" s="59"/>
    </row>
    <row r="1421" spans="2:65" s="5" customFormat="1" x14ac:dyDescent="0.2">
      <c r="B1421" s="24"/>
      <c r="H1421" s="24"/>
      <c r="I1421" s="98"/>
      <c r="K1421" s="130"/>
      <c r="L1421" s="51"/>
      <c r="M1421" s="59"/>
      <c r="O1421" s="24"/>
      <c r="U1421" s="51"/>
      <c r="V1421" s="108"/>
      <c r="W1421" s="51"/>
      <c r="X1421" s="130"/>
      <c r="Y1421" s="51"/>
      <c r="Z1421" s="59"/>
      <c r="AB1421" s="24"/>
      <c r="AH1421" s="51"/>
      <c r="AI1421" s="108"/>
      <c r="AJ1421" s="51"/>
      <c r="AK1421" s="130"/>
      <c r="AL1421" s="51"/>
      <c r="AM1421" s="59"/>
      <c r="AO1421" s="24"/>
      <c r="AU1421" s="51"/>
      <c r="AV1421" s="108"/>
      <c r="AW1421" s="51"/>
      <c r="AX1421" s="130"/>
      <c r="AY1421" s="51"/>
      <c r="AZ1421" s="59"/>
      <c r="BB1421" s="24"/>
      <c r="BH1421" s="51"/>
      <c r="BI1421" s="108"/>
      <c r="BJ1421" s="51"/>
      <c r="BK1421" s="130"/>
      <c r="BL1421" s="51"/>
      <c r="BM1421" s="59"/>
    </row>
    <row r="1422" spans="2:65" s="5" customFormat="1" x14ac:dyDescent="0.2">
      <c r="B1422" s="24"/>
      <c r="H1422" s="24"/>
      <c r="I1422" s="98"/>
      <c r="K1422" s="130"/>
      <c r="L1422" s="51"/>
      <c r="M1422" s="59"/>
      <c r="O1422" s="24"/>
      <c r="U1422" s="51"/>
      <c r="V1422" s="108"/>
      <c r="W1422" s="51"/>
      <c r="X1422" s="130"/>
      <c r="Y1422" s="51"/>
      <c r="Z1422" s="59"/>
      <c r="AB1422" s="24"/>
      <c r="AH1422" s="51"/>
      <c r="AI1422" s="108"/>
      <c r="AJ1422" s="51"/>
      <c r="AK1422" s="130"/>
      <c r="AL1422" s="51"/>
      <c r="AM1422" s="59"/>
      <c r="AO1422" s="24"/>
      <c r="AU1422" s="51"/>
      <c r="AV1422" s="108"/>
      <c r="AW1422" s="51"/>
      <c r="AX1422" s="130"/>
      <c r="AY1422" s="51"/>
      <c r="AZ1422" s="59"/>
      <c r="BB1422" s="24"/>
      <c r="BH1422" s="51"/>
      <c r="BI1422" s="108"/>
      <c r="BJ1422" s="51"/>
      <c r="BK1422" s="130"/>
      <c r="BL1422" s="51"/>
      <c r="BM1422" s="59"/>
    </row>
    <row r="1423" spans="2:65" s="5" customFormat="1" x14ac:dyDescent="0.2">
      <c r="B1423" s="24"/>
      <c r="H1423" s="24"/>
      <c r="I1423" s="98"/>
      <c r="K1423" s="130"/>
      <c r="L1423" s="51"/>
      <c r="M1423" s="59"/>
      <c r="O1423" s="24"/>
      <c r="U1423" s="51"/>
      <c r="V1423" s="108"/>
      <c r="W1423" s="51"/>
      <c r="X1423" s="130"/>
      <c r="Y1423" s="51"/>
      <c r="Z1423" s="59"/>
      <c r="AB1423" s="24"/>
      <c r="AH1423" s="51"/>
      <c r="AI1423" s="108"/>
      <c r="AJ1423" s="51"/>
      <c r="AK1423" s="130"/>
      <c r="AL1423" s="51"/>
      <c r="AM1423" s="59"/>
      <c r="AO1423" s="24"/>
      <c r="AU1423" s="51"/>
      <c r="AV1423" s="108"/>
      <c r="AW1423" s="51"/>
      <c r="AX1423" s="130"/>
      <c r="AY1423" s="51"/>
      <c r="AZ1423" s="59"/>
      <c r="BB1423" s="24"/>
      <c r="BH1423" s="51"/>
      <c r="BI1423" s="108"/>
      <c r="BJ1423" s="51"/>
      <c r="BK1423" s="130"/>
      <c r="BL1423" s="51"/>
      <c r="BM1423" s="59"/>
    </row>
    <row r="1424" spans="2:65" s="5" customFormat="1" x14ac:dyDescent="0.2">
      <c r="B1424" s="24"/>
      <c r="H1424" s="24"/>
      <c r="I1424" s="98"/>
      <c r="K1424" s="130"/>
      <c r="L1424" s="51"/>
      <c r="M1424" s="59"/>
      <c r="O1424" s="24"/>
      <c r="U1424" s="51"/>
      <c r="V1424" s="108"/>
      <c r="W1424" s="51"/>
      <c r="X1424" s="130"/>
      <c r="Y1424" s="51"/>
      <c r="Z1424" s="59"/>
      <c r="AB1424" s="24"/>
      <c r="AH1424" s="51"/>
      <c r="AI1424" s="108"/>
      <c r="AJ1424" s="51"/>
      <c r="AK1424" s="130"/>
      <c r="AL1424" s="51"/>
      <c r="AM1424" s="59"/>
      <c r="AO1424" s="24"/>
      <c r="AU1424" s="51"/>
      <c r="AV1424" s="108"/>
      <c r="AW1424" s="51"/>
      <c r="AX1424" s="130"/>
      <c r="AY1424" s="51"/>
      <c r="AZ1424" s="59"/>
      <c r="BB1424" s="24"/>
      <c r="BH1424" s="51"/>
      <c r="BI1424" s="108"/>
      <c r="BJ1424" s="51"/>
      <c r="BK1424" s="130"/>
      <c r="BL1424" s="51"/>
      <c r="BM1424" s="59"/>
    </row>
    <row r="1425" spans="2:65" s="5" customFormat="1" x14ac:dyDescent="0.2">
      <c r="B1425" s="24"/>
      <c r="H1425" s="24"/>
      <c r="I1425" s="98"/>
      <c r="K1425" s="130"/>
      <c r="L1425" s="51"/>
      <c r="M1425" s="59"/>
      <c r="O1425" s="24"/>
      <c r="U1425" s="51"/>
      <c r="V1425" s="108"/>
      <c r="W1425" s="51"/>
      <c r="X1425" s="130"/>
      <c r="Y1425" s="51"/>
      <c r="Z1425" s="59"/>
      <c r="AB1425" s="24"/>
      <c r="AH1425" s="51"/>
      <c r="AI1425" s="108"/>
      <c r="AJ1425" s="51"/>
      <c r="AK1425" s="130"/>
      <c r="AL1425" s="51"/>
      <c r="AM1425" s="59"/>
      <c r="AO1425" s="24"/>
      <c r="AU1425" s="51"/>
      <c r="AV1425" s="108"/>
      <c r="AW1425" s="51"/>
      <c r="AX1425" s="130"/>
      <c r="AY1425" s="51"/>
      <c r="AZ1425" s="59"/>
      <c r="BB1425" s="24"/>
      <c r="BH1425" s="51"/>
      <c r="BI1425" s="108"/>
      <c r="BJ1425" s="51"/>
      <c r="BK1425" s="130"/>
      <c r="BL1425" s="51"/>
      <c r="BM1425" s="59"/>
    </row>
    <row r="1426" spans="2:65" s="5" customFormat="1" x14ac:dyDescent="0.2">
      <c r="B1426" s="24"/>
      <c r="H1426" s="24"/>
      <c r="I1426" s="98"/>
      <c r="K1426" s="130"/>
      <c r="L1426" s="51"/>
      <c r="M1426" s="59"/>
      <c r="O1426" s="24"/>
      <c r="U1426" s="51"/>
      <c r="V1426" s="108"/>
      <c r="W1426" s="51"/>
      <c r="X1426" s="130"/>
      <c r="Y1426" s="51"/>
      <c r="Z1426" s="59"/>
      <c r="AB1426" s="24"/>
      <c r="AH1426" s="51"/>
      <c r="AI1426" s="108"/>
      <c r="AJ1426" s="51"/>
      <c r="AK1426" s="130"/>
      <c r="AL1426" s="51"/>
      <c r="AM1426" s="59"/>
      <c r="AO1426" s="24"/>
      <c r="AU1426" s="51"/>
      <c r="AV1426" s="108"/>
      <c r="AW1426" s="51"/>
      <c r="AX1426" s="130"/>
      <c r="AY1426" s="51"/>
      <c r="AZ1426" s="59"/>
      <c r="BB1426" s="24"/>
      <c r="BH1426" s="51"/>
      <c r="BI1426" s="108"/>
      <c r="BJ1426" s="51"/>
      <c r="BK1426" s="130"/>
      <c r="BL1426" s="51"/>
      <c r="BM1426" s="59"/>
    </row>
    <row r="1427" spans="2:65" s="5" customFormat="1" x14ac:dyDescent="0.2">
      <c r="B1427" s="24"/>
      <c r="H1427" s="24"/>
      <c r="I1427" s="98"/>
      <c r="K1427" s="130"/>
      <c r="L1427" s="51"/>
      <c r="M1427" s="59"/>
      <c r="O1427" s="24"/>
      <c r="U1427" s="51"/>
      <c r="V1427" s="108"/>
      <c r="W1427" s="51"/>
      <c r="X1427" s="130"/>
      <c r="Y1427" s="51"/>
      <c r="Z1427" s="59"/>
      <c r="AB1427" s="24"/>
      <c r="AH1427" s="51"/>
      <c r="AI1427" s="108"/>
      <c r="AJ1427" s="51"/>
      <c r="AK1427" s="130"/>
      <c r="AL1427" s="51"/>
      <c r="AM1427" s="59"/>
      <c r="AO1427" s="24"/>
      <c r="AU1427" s="51"/>
      <c r="AV1427" s="108"/>
      <c r="AW1427" s="51"/>
      <c r="AX1427" s="130"/>
      <c r="AY1427" s="51"/>
      <c r="AZ1427" s="59"/>
      <c r="BB1427" s="24"/>
      <c r="BH1427" s="51"/>
      <c r="BI1427" s="108"/>
      <c r="BJ1427" s="51"/>
      <c r="BK1427" s="130"/>
      <c r="BL1427" s="51"/>
      <c r="BM1427" s="59"/>
    </row>
    <row r="1428" spans="2:65" s="5" customFormat="1" x14ac:dyDescent="0.2">
      <c r="B1428" s="24"/>
      <c r="H1428" s="24"/>
      <c r="I1428" s="98"/>
      <c r="K1428" s="130"/>
      <c r="L1428" s="51"/>
      <c r="M1428" s="59"/>
      <c r="O1428" s="24"/>
      <c r="U1428" s="51"/>
      <c r="V1428" s="108"/>
      <c r="W1428" s="51"/>
      <c r="X1428" s="130"/>
      <c r="Y1428" s="51"/>
      <c r="Z1428" s="59"/>
      <c r="AB1428" s="24"/>
      <c r="AH1428" s="51"/>
      <c r="AI1428" s="108"/>
      <c r="AJ1428" s="51"/>
      <c r="AK1428" s="130"/>
      <c r="AL1428" s="51"/>
      <c r="AM1428" s="59"/>
      <c r="AO1428" s="24"/>
      <c r="AU1428" s="51"/>
      <c r="AV1428" s="108"/>
      <c r="AW1428" s="51"/>
      <c r="AX1428" s="130"/>
      <c r="AY1428" s="51"/>
      <c r="AZ1428" s="59"/>
      <c r="BB1428" s="24"/>
      <c r="BH1428" s="51"/>
      <c r="BI1428" s="108"/>
      <c r="BJ1428" s="51"/>
      <c r="BK1428" s="130"/>
      <c r="BL1428" s="51"/>
      <c r="BM1428" s="59"/>
    </row>
    <row r="1429" spans="2:65" s="5" customFormat="1" x14ac:dyDescent="0.2">
      <c r="B1429" s="24"/>
      <c r="H1429" s="24"/>
      <c r="I1429" s="98"/>
      <c r="K1429" s="130"/>
      <c r="L1429" s="51"/>
      <c r="M1429" s="59"/>
      <c r="O1429" s="24"/>
      <c r="U1429" s="51"/>
      <c r="V1429" s="108"/>
      <c r="W1429" s="51"/>
      <c r="X1429" s="130"/>
      <c r="Y1429" s="51"/>
      <c r="Z1429" s="59"/>
      <c r="AB1429" s="24"/>
      <c r="AH1429" s="51"/>
      <c r="AI1429" s="108"/>
      <c r="AJ1429" s="51"/>
      <c r="AK1429" s="130"/>
      <c r="AL1429" s="51"/>
      <c r="AM1429" s="59"/>
      <c r="AO1429" s="24"/>
      <c r="AU1429" s="51"/>
      <c r="AV1429" s="108"/>
      <c r="AW1429" s="51"/>
      <c r="AX1429" s="130"/>
      <c r="AY1429" s="51"/>
      <c r="AZ1429" s="59"/>
      <c r="BB1429" s="24"/>
      <c r="BH1429" s="51"/>
      <c r="BI1429" s="108"/>
      <c r="BJ1429" s="51"/>
      <c r="BK1429" s="130"/>
      <c r="BL1429" s="51"/>
      <c r="BM1429" s="59"/>
    </row>
    <row r="1430" spans="2:65" s="5" customFormat="1" x14ac:dyDescent="0.2">
      <c r="B1430" s="24"/>
      <c r="H1430" s="24"/>
      <c r="I1430" s="98"/>
      <c r="K1430" s="130"/>
      <c r="L1430" s="51"/>
      <c r="M1430" s="59"/>
      <c r="O1430" s="24"/>
      <c r="U1430" s="51"/>
      <c r="V1430" s="108"/>
      <c r="W1430" s="51"/>
      <c r="X1430" s="130"/>
      <c r="Y1430" s="51"/>
      <c r="Z1430" s="59"/>
      <c r="AB1430" s="24"/>
      <c r="AH1430" s="51"/>
      <c r="AI1430" s="108"/>
      <c r="AJ1430" s="51"/>
      <c r="AK1430" s="130"/>
      <c r="AL1430" s="51"/>
      <c r="AM1430" s="59"/>
      <c r="AO1430" s="24"/>
      <c r="AU1430" s="51"/>
      <c r="AV1430" s="108"/>
      <c r="AW1430" s="51"/>
      <c r="AX1430" s="130"/>
      <c r="AY1430" s="51"/>
      <c r="AZ1430" s="59"/>
      <c r="BB1430" s="24"/>
      <c r="BH1430" s="51"/>
      <c r="BI1430" s="108"/>
      <c r="BJ1430" s="51"/>
      <c r="BK1430" s="130"/>
      <c r="BL1430" s="51"/>
      <c r="BM1430" s="59"/>
    </row>
    <row r="1431" spans="2:65" s="5" customFormat="1" x14ac:dyDescent="0.2">
      <c r="B1431" s="24"/>
      <c r="H1431" s="24"/>
      <c r="I1431" s="98"/>
      <c r="K1431" s="130"/>
      <c r="L1431" s="51"/>
      <c r="M1431" s="59"/>
      <c r="O1431" s="24"/>
      <c r="U1431" s="51"/>
      <c r="V1431" s="108"/>
      <c r="W1431" s="51"/>
      <c r="X1431" s="130"/>
      <c r="Y1431" s="51"/>
      <c r="Z1431" s="59"/>
      <c r="AB1431" s="24"/>
      <c r="AH1431" s="51"/>
      <c r="AI1431" s="108"/>
      <c r="AJ1431" s="51"/>
      <c r="AK1431" s="130"/>
      <c r="AL1431" s="51"/>
      <c r="AM1431" s="59"/>
      <c r="AO1431" s="24"/>
      <c r="AU1431" s="51"/>
      <c r="AV1431" s="108"/>
      <c r="AW1431" s="51"/>
      <c r="AX1431" s="130"/>
      <c r="AY1431" s="51"/>
      <c r="AZ1431" s="59"/>
      <c r="BB1431" s="24"/>
      <c r="BH1431" s="51"/>
      <c r="BI1431" s="108"/>
      <c r="BJ1431" s="51"/>
      <c r="BK1431" s="130"/>
      <c r="BL1431" s="51"/>
      <c r="BM1431" s="59"/>
    </row>
    <row r="1432" spans="2:65" s="5" customFormat="1" x14ac:dyDescent="0.2">
      <c r="B1432" s="24"/>
      <c r="H1432" s="24"/>
      <c r="I1432" s="98"/>
      <c r="K1432" s="130"/>
      <c r="L1432" s="51"/>
      <c r="M1432" s="59"/>
      <c r="O1432" s="24"/>
      <c r="U1432" s="51"/>
      <c r="V1432" s="108"/>
      <c r="W1432" s="51"/>
      <c r="X1432" s="130"/>
      <c r="Y1432" s="51"/>
      <c r="Z1432" s="59"/>
      <c r="AB1432" s="24"/>
      <c r="AH1432" s="51"/>
      <c r="AI1432" s="108"/>
      <c r="AJ1432" s="51"/>
      <c r="AK1432" s="130"/>
      <c r="AL1432" s="51"/>
      <c r="AM1432" s="59"/>
      <c r="AO1432" s="24"/>
      <c r="AU1432" s="51"/>
      <c r="AV1432" s="108"/>
      <c r="AW1432" s="51"/>
      <c r="AX1432" s="130"/>
      <c r="AY1432" s="51"/>
      <c r="AZ1432" s="59"/>
      <c r="BB1432" s="24"/>
      <c r="BH1432" s="51"/>
      <c r="BI1432" s="108"/>
      <c r="BJ1432" s="51"/>
      <c r="BK1432" s="130"/>
      <c r="BL1432" s="51"/>
      <c r="BM1432" s="59"/>
    </row>
    <row r="1433" spans="2:65" s="5" customFormat="1" x14ac:dyDescent="0.2">
      <c r="B1433" s="24"/>
      <c r="H1433" s="24"/>
      <c r="I1433" s="98"/>
      <c r="K1433" s="130"/>
      <c r="L1433" s="51"/>
      <c r="M1433" s="59"/>
      <c r="O1433" s="24"/>
      <c r="U1433" s="51"/>
      <c r="V1433" s="108"/>
      <c r="W1433" s="51"/>
      <c r="X1433" s="130"/>
      <c r="Y1433" s="51"/>
      <c r="Z1433" s="59"/>
      <c r="AB1433" s="24"/>
      <c r="AH1433" s="51"/>
      <c r="AI1433" s="108"/>
      <c r="AJ1433" s="51"/>
      <c r="AK1433" s="130"/>
      <c r="AL1433" s="51"/>
      <c r="AM1433" s="59"/>
      <c r="AO1433" s="24"/>
      <c r="AU1433" s="51"/>
      <c r="AV1433" s="108"/>
      <c r="AW1433" s="51"/>
      <c r="AX1433" s="130"/>
      <c r="AY1433" s="51"/>
      <c r="AZ1433" s="59"/>
      <c r="BB1433" s="24"/>
      <c r="BH1433" s="51"/>
      <c r="BI1433" s="108"/>
      <c r="BJ1433" s="51"/>
      <c r="BK1433" s="130"/>
      <c r="BL1433" s="51"/>
      <c r="BM1433" s="59"/>
    </row>
    <row r="1434" spans="2:65" s="5" customFormat="1" x14ac:dyDescent="0.2">
      <c r="B1434" s="24"/>
      <c r="H1434" s="24"/>
      <c r="I1434" s="98"/>
      <c r="K1434" s="130"/>
      <c r="L1434" s="51"/>
      <c r="M1434" s="59"/>
      <c r="O1434" s="24"/>
      <c r="U1434" s="51"/>
      <c r="V1434" s="108"/>
      <c r="W1434" s="51"/>
      <c r="X1434" s="130"/>
      <c r="Y1434" s="51"/>
      <c r="Z1434" s="59"/>
      <c r="AB1434" s="24"/>
      <c r="AH1434" s="51"/>
      <c r="AI1434" s="108"/>
      <c r="AJ1434" s="51"/>
      <c r="AK1434" s="130"/>
      <c r="AL1434" s="51"/>
      <c r="AM1434" s="59"/>
      <c r="AO1434" s="24"/>
      <c r="AU1434" s="51"/>
      <c r="AV1434" s="108"/>
      <c r="AW1434" s="51"/>
      <c r="AX1434" s="130"/>
      <c r="AY1434" s="51"/>
      <c r="AZ1434" s="59"/>
      <c r="BB1434" s="24"/>
      <c r="BH1434" s="51"/>
      <c r="BI1434" s="108"/>
      <c r="BJ1434" s="51"/>
      <c r="BK1434" s="130"/>
      <c r="BL1434" s="51"/>
      <c r="BM1434" s="59"/>
    </row>
    <row r="1435" spans="2:65" s="5" customFormat="1" x14ac:dyDescent="0.2">
      <c r="B1435" s="24"/>
      <c r="H1435" s="24"/>
      <c r="I1435" s="98"/>
      <c r="K1435" s="130"/>
      <c r="L1435" s="51"/>
      <c r="M1435" s="59"/>
      <c r="O1435" s="24"/>
      <c r="U1435" s="51"/>
      <c r="V1435" s="108"/>
      <c r="W1435" s="51"/>
      <c r="X1435" s="130"/>
      <c r="Y1435" s="51"/>
      <c r="Z1435" s="59"/>
      <c r="AB1435" s="24"/>
      <c r="AH1435" s="51"/>
      <c r="AI1435" s="108"/>
      <c r="AJ1435" s="51"/>
      <c r="AK1435" s="130"/>
      <c r="AL1435" s="51"/>
      <c r="AM1435" s="59"/>
      <c r="AO1435" s="24"/>
      <c r="AU1435" s="51"/>
      <c r="AV1435" s="108"/>
      <c r="AW1435" s="51"/>
      <c r="AX1435" s="130"/>
      <c r="AY1435" s="51"/>
      <c r="AZ1435" s="59"/>
      <c r="BB1435" s="24"/>
      <c r="BH1435" s="51"/>
      <c r="BI1435" s="108"/>
      <c r="BJ1435" s="51"/>
      <c r="BK1435" s="130"/>
      <c r="BL1435" s="51"/>
      <c r="BM1435" s="59"/>
    </row>
    <row r="1436" spans="2:65" s="5" customFormat="1" x14ac:dyDescent="0.2">
      <c r="B1436" s="24"/>
      <c r="H1436" s="24"/>
      <c r="I1436" s="98"/>
      <c r="K1436" s="130"/>
      <c r="L1436" s="51"/>
      <c r="M1436" s="59"/>
      <c r="O1436" s="24"/>
      <c r="U1436" s="51"/>
      <c r="V1436" s="108"/>
      <c r="W1436" s="51"/>
      <c r="X1436" s="130"/>
      <c r="Y1436" s="51"/>
      <c r="Z1436" s="59"/>
      <c r="AB1436" s="24"/>
      <c r="AH1436" s="51"/>
      <c r="AI1436" s="108"/>
      <c r="AJ1436" s="51"/>
      <c r="AK1436" s="130"/>
      <c r="AL1436" s="51"/>
      <c r="AM1436" s="59"/>
      <c r="AO1436" s="24"/>
      <c r="AU1436" s="51"/>
      <c r="AV1436" s="108"/>
      <c r="AW1436" s="51"/>
      <c r="AX1436" s="130"/>
      <c r="AY1436" s="51"/>
      <c r="AZ1436" s="59"/>
      <c r="BB1436" s="24"/>
      <c r="BH1436" s="51"/>
      <c r="BI1436" s="108"/>
      <c r="BJ1436" s="51"/>
      <c r="BK1436" s="130"/>
      <c r="BL1436" s="51"/>
      <c r="BM1436" s="59"/>
    </row>
    <row r="1437" spans="2:65" s="5" customFormat="1" x14ac:dyDescent="0.2">
      <c r="B1437" s="24"/>
      <c r="H1437" s="24"/>
      <c r="I1437" s="98"/>
      <c r="K1437" s="130"/>
      <c r="L1437" s="51"/>
      <c r="M1437" s="59"/>
      <c r="O1437" s="24"/>
      <c r="U1437" s="51"/>
      <c r="V1437" s="108"/>
      <c r="W1437" s="51"/>
      <c r="X1437" s="130"/>
      <c r="Y1437" s="51"/>
      <c r="Z1437" s="59"/>
      <c r="AB1437" s="24"/>
      <c r="AH1437" s="51"/>
      <c r="AI1437" s="108"/>
      <c r="AJ1437" s="51"/>
      <c r="AK1437" s="130"/>
      <c r="AL1437" s="51"/>
      <c r="AM1437" s="59"/>
      <c r="AO1437" s="24"/>
      <c r="AU1437" s="51"/>
      <c r="AV1437" s="108"/>
      <c r="AW1437" s="51"/>
      <c r="AX1437" s="130"/>
      <c r="AY1437" s="51"/>
      <c r="AZ1437" s="59"/>
      <c r="BB1437" s="24"/>
      <c r="BH1437" s="51"/>
      <c r="BI1437" s="108"/>
      <c r="BJ1437" s="51"/>
      <c r="BK1437" s="130"/>
      <c r="BL1437" s="51"/>
      <c r="BM1437" s="59"/>
    </row>
    <row r="1438" spans="2:65" s="5" customFormat="1" x14ac:dyDescent="0.2">
      <c r="B1438" s="24"/>
      <c r="H1438" s="24"/>
      <c r="I1438" s="98"/>
      <c r="K1438" s="130"/>
      <c r="L1438" s="51"/>
      <c r="M1438" s="59"/>
      <c r="O1438" s="24"/>
      <c r="U1438" s="51"/>
      <c r="V1438" s="108"/>
      <c r="W1438" s="51"/>
      <c r="X1438" s="130"/>
      <c r="Y1438" s="51"/>
      <c r="Z1438" s="59"/>
      <c r="AB1438" s="24"/>
      <c r="AH1438" s="51"/>
      <c r="AI1438" s="108"/>
      <c r="AJ1438" s="51"/>
      <c r="AK1438" s="130"/>
      <c r="AL1438" s="51"/>
      <c r="AM1438" s="59"/>
      <c r="AO1438" s="24"/>
      <c r="AU1438" s="51"/>
      <c r="AV1438" s="108"/>
      <c r="AW1438" s="51"/>
      <c r="AX1438" s="130"/>
      <c r="AY1438" s="51"/>
      <c r="AZ1438" s="59"/>
      <c r="BB1438" s="24"/>
      <c r="BH1438" s="51"/>
      <c r="BI1438" s="108"/>
      <c r="BJ1438" s="51"/>
      <c r="BK1438" s="130"/>
      <c r="BL1438" s="51"/>
      <c r="BM1438" s="59"/>
    </row>
    <row r="1439" spans="2:65" s="5" customFormat="1" x14ac:dyDescent="0.2">
      <c r="B1439" s="24"/>
      <c r="H1439" s="24"/>
      <c r="I1439" s="98"/>
      <c r="K1439" s="130"/>
      <c r="L1439" s="51"/>
      <c r="M1439" s="59"/>
      <c r="O1439" s="24"/>
      <c r="U1439" s="51"/>
      <c r="V1439" s="108"/>
      <c r="W1439" s="51"/>
      <c r="X1439" s="130"/>
      <c r="Y1439" s="51"/>
      <c r="Z1439" s="59"/>
      <c r="AB1439" s="24"/>
      <c r="AH1439" s="51"/>
      <c r="AI1439" s="108"/>
      <c r="AJ1439" s="51"/>
      <c r="AK1439" s="130"/>
      <c r="AL1439" s="51"/>
      <c r="AM1439" s="59"/>
      <c r="AO1439" s="24"/>
      <c r="AU1439" s="51"/>
      <c r="AV1439" s="108"/>
      <c r="AW1439" s="51"/>
      <c r="AX1439" s="130"/>
      <c r="AY1439" s="51"/>
      <c r="AZ1439" s="59"/>
      <c r="BB1439" s="24"/>
      <c r="BH1439" s="51"/>
      <c r="BI1439" s="108"/>
      <c r="BJ1439" s="51"/>
      <c r="BK1439" s="130"/>
      <c r="BL1439" s="51"/>
      <c r="BM1439" s="59"/>
    </row>
    <row r="1440" spans="2:65" s="5" customFormat="1" x14ac:dyDescent="0.2">
      <c r="B1440" s="24"/>
      <c r="H1440" s="24"/>
      <c r="I1440" s="98"/>
      <c r="K1440" s="130"/>
      <c r="L1440" s="51"/>
      <c r="M1440" s="59"/>
      <c r="O1440" s="24"/>
      <c r="U1440" s="51"/>
      <c r="V1440" s="108"/>
      <c r="W1440" s="51"/>
      <c r="X1440" s="130"/>
      <c r="Y1440" s="51"/>
      <c r="Z1440" s="59"/>
      <c r="AB1440" s="24"/>
      <c r="AH1440" s="51"/>
      <c r="AI1440" s="108"/>
      <c r="AJ1440" s="51"/>
      <c r="AK1440" s="130"/>
      <c r="AL1440" s="51"/>
      <c r="AM1440" s="59"/>
      <c r="AO1440" s="24"/>
      <c r="AU1440" s="51"/>
      <c r="AV1440" s="108"/>
      <c r="AW1440" s="51"/>
      <c r="AX1440" s="130"/>
      <c r="AY1440" s="51"/>
      <c r="AZ1440" s="59"/>
      <c r="BB1440" s="24"/>
      <c r="BH1440" s="51"/>
      <c r="BI1440" s="108"/>
      <c r="BJ1440" s="51"/>
      <c r="BK1440" s="130"/>
      <c r="BL1440" s="51"/>
      <c r="BM1440" s="59"/>
    </row>
    <row r="1441" spans="2:65" s="5" customFormat="1" x14ac:dyDescent="0.2">
      <c r="B1441" s="24"/>
      <c r="H1441" s="24"/>
      <c r="I1441" s="98"/>
      <c r="K1441" s="130"/>
      <c r="L1441" s="51"/>
      <c r="M1441" s="59"/>
      <c r="O1441" s="24"/>
      <c r="U1441" s="51"/>
      <c r="V1441" s="108"/>
      <c r="W1441" s="51"/>
      <c r="X1441" s="130"/>
      <c r="Y1441" s="51"/>
      <c r="Z1441" s="59"/>
      <c r="AB1441" s="24"/>
      <c r="AH1441" s="51"/>
      <c r="AI1441" s="108"/>
      <c r="AJ1441" s="51"/>
      <c r="AK1441" s="130"/>
      <c r="AL1441" s="51"/>
      <c r="AM1441" s="59"/>
      <c r="AO1441" s="24"/>
      <c r="AU1441" s="51"/>
      <c r="AV1441" s="108"/>
      <c r="AW1441" s="51"/>
      <c r="AX1441" s="130"/>
      <c r="AY1441" s="51"/>
      <c r="AZ1441" s="59"/>
      <c r="BB1441" s="24"/>
      <c r="BH1441" s="51"/>
      <c r="BI1441" s="108"/>
      <c r="BJ1441" s="51"/>
      <c r="BK1441" s="130"/>
      <c r="BL1441" s="51"/>
      <c r="BM1441" s="59"/>
    </row>
    <row r="1442" spans="2:65" s="5" customFormat="1" x14ac:dyDescent="0.2">
      <c r="B1442" s="24"/>
      <c r="H1442" s="24"/>
      <c r="I1442" s="98"/>
      <c r="K1442" s="130"/>
      <c r="L1442" s="51"/>
      <c r="M1442" s="59"/>
      <c r="O1442" s="24"/>
      <c r="U1442" s="51"/>
      <c r="V1442" s="108"/>
      <c r="W1442" s="51"/>
      <c r="X1442" s="130"/>
      <c r="Y1442" s="51"/>
      <c r="Z1442" s="59"/>
      <c r="AB1442" s="24"/>
      <c r="AH1442" s="51"/>
      <c r="AI1442" s="108"/>
      <c r="AJ1442" s="51"/>
      <c r="AK1442" s="130"/>
      <c r="AL1442" s="51"/>
      <c r="AM1442" s="59"/>
      <c r="AO1442" s="24"/>
      <c r="AU1442" s="51"/>
      <c r="AV1442" s="108"/>
      <c r="AW1442" s="51"/>
      <c r="AX1442" s="130"/>
      <c r="AY1442" s="51"/>
      <c r="AZ1442" s="59"/>
      <c r="BB1442" s="24"/>
      <c r="BH1442" s="51"/>
      <c r="BI1442" s="108"/>
      <c r="BJ1442" s="51"/>
      <c r="BK1442" s="130"/>
      <c r="BL1442" s="51"/>
      <c r="BM1442" s="59"/>
    </row>
    <row r="1443" spans="2:65" s="5" customFormat="1" x14ac:dyDescent="0.2">
      <c r="B1443" s="24"/>
      <c r="H1443" s="24"/>
      <c r="I1443" s="98"/>
      <c r="K1443" s="130"/>
      <c r="L1443" s="51"/>
      <c r="M1443" s="59"/>
      <c r="O1443" s="24"/>
      <c r="U1443" s="51"/>
      <c r="V1443" s="108"/>
      <c r="W1443" s="51"/>
      <c r="X1443" s="130"/>
      <c r="Y1443" s="51"/>
      <c r="Z1443" s="59"/>
      <c r="AB1443" s="24"/>
      <c r="AH1443" s="51"/>
      <c r="AI1443" s="108"/>
      <c r="AJ1443" s="51"/>
      <c r="AK1443" s="130"/>
      <c r="AL1443" s="51"/>
      <c r="AM1443" s="59"/>
      <c r="AO1443" s="24"/>
      <c r="AU1443" s="51"/>
      <c r="AV1443" s="108"/>
      <c r="AW1443" s="51"/>
      <c r="AX1443" s="130"/>
      <c r="AY1443" s="51"/>
      <c r="AZ1443" s="59"/>
      <c r="BB1443" s="24"/>
      <c r="BH1443" s="51"/>
      <c r="BI1443" s="108"/>
      <c r="BJ1443" s="51"/>
      <c r="BK1443" s="130"/>
      <c r="BL1443" s="51"/>
      <c r="BM1443" s="59"/>
    </row>
    <row r="1444" spans="2:65" s="5" customFormat="1" x14ac:dyDescent="0.2">
      <c r="B1444" s="24"/>
      <c r="H1444" s="24"/>
      <c r="I1444" s="98"/>
      <c r="K1444" s="130"/>
      <c r="L1444" s="51"/>
      <c r="M1444" s="59"/>
      <c r="O1444" s="24"/>
      <c r="U1444" s="51"/>
      <c r="V1444" s="108"/>
      <c r="W1444" s="51"/>
      <c r="X1444" s="130"/>
      <c r="Y1444" s="51"/>
      <c r="Z1444" s="59"/>
      <c r="AB1444" s="24"/>
      <c r="AH1444" s="51"/>
      <c r="AI1444" s="108"/>
      <c r="AJ1444" s="51"/>
      <c r="AK1444" s="130"/>
      <c r="AL1444" s="51"/>
      <c r="AM1444" s="59"/>
      <c r="AO1444" s="24"/>
      <c r="AU1444" s="51"/>
      <c r="AV1444" s="108"/>
      <c r="AW1444" s="51"/>
      <c r="AX1444" s="130"/>
      <c r="AY1444" s="51"/>
      <c r="AZ1444" s="59"/>
      <c r="BB1444" s="24"/>
      <c r="BH1444" s="51"/>
      <c r="BI1444" s="108"/>
      <c r="BJ1444" s="51"/>
      <c r="BK1444" s="130"/>
      <c r="BL1444" s="51"/>
      <c r="BM1444" s="59"/>
    </row>
    <row r="1445" spans="2:65" s="5" customFormat="1" x14ac:dyDescent="0.2">
      <c r="B1445" s="24"/>
      <c r="H1445" s="24"/>
      <c r="I1445" s="98"/>
      <c r="K1445" s="130"/>
      <c r="L1445" s="51"/>
      <c r="M1445" s="59"/>
      <c r="O1445" s="24"/>
      <c r="U1445" s="51"/>
      <c r="V1445" s="108"/>
      <c r="W1445" s="51"/>
      <c r="X1445" s="130"/>
      <c r="Y1445" s="51"/>
      <c r="Z1445" s="59"/>
      <c r="AB1445" s="24"/>
      <c r="AH1445" s="51"/>
      <c r="AI1445" s="108"/>
      <c r="AJ1445" s="51"/>
      <c r="AK1445" s="130"/>
      <c r="AL1445" s="51"/>
      <c r="AM1445" s="59"/>
      <c r="AO1445" s="24"/>
      <c r="AU1445" s="51"/>
      <c r="AV1445" s="108"/>
      <c r="AW1445" s="51"/>
      <c r="AX1445" s="130"/>
      <c r="AY1445" s="51"/>
      <c r="AZ1445" s="59"/>
      <c r="BB1445" s="24"/>
      <c r="BH1445" s="51"/>
      <c r="BI1445" s="108"/>
      <c r="BJ1445" s="51"/>
      <c r="BK1445" s="130"/>
      <c r="BL1445" s="51"/>
      <c r="BM1445" s="59"/>
    </row>
    <row r="1446" spans="2:65" s="5" customFormat="1" x14ac:dyDescent="0.2">
      <c r="B1446" s="24"/>
      <c r="H1446" s="24"/>
      <c r="I1446" s="98"/>
      <c r="K1446" s="130"/>
      <c r="L1446" s="51"/>
      <c r="M1446" s="59"/>
      <c r="O1446" s="24"/>
      <c r="U1446" s="51"/>
      <c r="V1446" s="108"/>
      <c r="W1446" s="51"/>
      <c r="X1446" s="130"/>
      <c r="Y1446" s="51"/>
      <c r="Z1446" s="59"/>
      <c r="AB1446" s="24"/>
      <c r="AH1446" s="51"/>
      <c r="AI1446" s="108"/>
      <c r="AJ1446" s="51"/>
      <c r="AK1446" s="130"/>
      <c r="AL1446" s="51"/>
      <c r="AM1446" s="59"/>
      <c r="AO1446" s="24"/>
      <c r="AU1446" s="51"/>
      <c r="AV1446" s="108"/>
      <c r="AW1446" s="51"/>
      <c r="AX1446" s="130"/>
      <c r="AY1446" s="51"/>
      <c r="AZ1446" s="59"/>
      <c r="BB1446" s="24"/>
      <c r="BH1446" s="51"/>
      <c r="BI1446" s="108"/>
      <c r="BJ1446" s="51"/>
      <c r="BK1446" s="130"/>
      <c r="BL1446" s="51"/>
      <c r="BM1446" s="59"/>
    </row>
    <row r="1447" spans="2:65" s="5" customFormat="1" x14ac:dyDescent="0.2">
      <c r="B1447" s="24"/>
      <c r="H1447" s="24"/>
      <c r="I1447" s="98"/>
      <c r="K1447" s="130"/>
      <c r="L1447" s="51"/>
      <c r="M1447" s="59"/>
      <c r="O1447" s="24"/>
      <c r="U1447" s="51"/>
      <c r="V1447" s="108"/>
      <c r="W1447" s="51"/>
      <c r="X1447" s="130"/>
      <c r="Y1447" s="51"/>
      <c r="Z1447" s="59"/>
      <c r="AB1447" s="24"/>
      <c r="AH1447" s="51"/>
      <c r="AI1447" s="108"/>
      <c r="AJ1447" s="51"/>
      <c r="AK1447" s="130"/>
      <c r="AL1447" s="51"/>
      <c r="AM1447" s="59"/>
      <c r="AO1447" s="24"/>
      <c r="AU1447" s="51"/>
      <c r="AV1447" s="108"/>
      <c r="AW1447" s="51"/>
      <c r="AX1447" s="130"/>
      <c r="AY1447" s="51"/>
      <c r="AZ1447" s="59"/>
      <c r="BB1447" s="24"/>
      <c r="BH1447" s="51"/>
      <c r="BI1447" s="108"/>
      <c r="BJ1447" s="51"/>
      <c r="BK1447" s="130"/>
      <c r="BL1447" s="51"/>
      <c r="BM1447" s="59"/>
    </row>
    <row r="1448" spans="2:65" s="5" customFormat="1" x14ac:dyDescent="0.2">
      <c r="B1448" s="24"/>
      <c r="H1448" s="24"/>
      <c r="I1448" s="98"/>
      <c r="K1448" s="130"/>
      <c r="L1448" s="51"/>
      <c r="M1448" s="59"/>
      <c r="O1448" s="24"/>
      <c r="U1448" s="51"/>
      <c r="V1448" s="108"/>
      <c r="W1448" s="51"/>
      <c r="X1448" s="130"/>
      <c r="Y1448" s="51"/>
      <c r="Z1448" s="59"/>
      <c r="AB1448" s="24"/>
      <c r="AH1448" s="51"/>
      <c r="AI1448" s="108"/>
      <c r="AJ1448" s="51"/>
      <c r="AK1448" s="130"/>
      <c r="AL1448" s="51"/>
      <c r="AM1448" s="59"/>
      <c r="AO1448" s="24"/>
      <c r="AU1448" s="51"/>
      <c r="AV1448" s="108"/>
      <c r="AW1448" s="51"/>
      <c r="AX1448" s="130"/>
      <c r="AY1448" s="51"/>
      <c r="AZ1448" s="59"/>
      <c r="BB1448" s="24"/>
      <c r="BH1448" s="51"/>
      <c r="BI1448" s="108"/>
      <c r="BJ1448" s="51"/>
      <c r="BK1448" s="130"/>
      <c r="BL1448" s="51"/>
      <c r="BM1448" s="59"/>
    </row>
    <row r="1449" spans="2:65" s="5" customFormat="1" x14ac:dyDescent="0.2">
      <c r="B1449" s="24"/>
      <c r="H1449" s="24"/>
      <c r="I1449" s="98"/>
      <c r="K1449" s="130"/>
      <c r="L1449" s="51"/>
      <c r="M1449" s="59"/>
      <c r="O1449" s="24"/>
      <c r="U1449" s="51"/>
      <c r="V1449" s="108"/>
      <c r="W1449" s="51"/>
      <c r="X1449" s="130"/>
      <c r="Y1449" s="51"/>
      <c r="Z1449" s="59"/>
      <c r="AB1449" s="24"/>
      <c r="AH1449" s="51"/>
      <c r="AI1449" s="108"/>
      <c r="AJ1449" s="51"/>
      <c r="AK1449" s="130"/>
      <c r="AL1449" s="51"/>
      <c r="AM1449" s="59"/>
      <c r="AO1449" s="24"/>
      <c r="AU1449" s="51"/>
      <c r="AV1449" s="108"/>
      <c r="AW1449" s="51"/>
      <c r="AX1449" s="130"/>
      <c r="AY1449" s="51"/>
      <c r="AZ1449" s="59"/>
      <c r="BB1449" s="24"/>
      <c r="BH1449" s="51"/>
      <c r="BI1449" s="108"/>
      <c r="BJ1449" s="51"/>
      <c r="BK1449" s="130"/>
      <c r="BL1449" s="51"/>
      <c r="BM1449" s="59"/>
    </row>
    <row r="1450" spans="2:65" s="5" customFormat="1" x14ac:dyDescent="0.2">
      <c r="B1450" s="24"/>
      <c r="H1450" s="24"/>
      <c r="I1450" s="98"/>
      <c r="K1450" s="130"/>
      <c r="L1450" s="51"/>
      <c r="M1450" s="59"/>
      <c r="O1450" s="24"/>
      <c r="U1450" s="51"/>
      <c r="V1450" s="108"/>
      <c r="W1450" s="51"/>
      <c r="X1450" s="130"/>
      <c r="Y1450" s="51"/>
      <c r="Z1450" s="59"/>
      <c r="AB1450" s="24"/>
      <c r="AH1450" s="51"/>
      <c r="AI1450" s="108"/>
      <c r="AJ1450" s="51"/>
      <c r="AK1450" s="130"/>
      <c r="AL1450" s="51"/>
      <c r="AM1450" s="59"/>
      <c r="AO1450" s="24"/>
      <c r="AU1450" s="51"/>
      <c r="AV1450" s="108"/>
      <c r="AW1450" s="51"/>
      <c r="AX1450" s="130"/>
      <c r="AY1450" s="51"/>
      <c r="AZ1450" s="59"/>
      <c r="BB1450" s="24"/>
      <c r="BH1450" s="51"/>
      <c r="BI1450" s="108"/>
      <c r="BJ1450" s="51"/>
      <c r="BK1450" s="130"/>
      <c r="BL1450" s="51"/>
      <c r="BM1450" s="59"/>
    </row>
    <row r="1451" spans="2:65" s="5" customFormat="1" x14ac:dyDescent="0.2">
      <c r="B1451" s="24"/>
      <c r="H1451" s="24"/>
      <c r="I1451" s="98"/>
      <c r="K1451" s="130"/>
      <c r="L1451" s="51"/>
      <c r="M1451" s="59"/>
      <c r="O1451" s="24"/>
      <c r="U1451" s="51"/>
      <c r="V1451" s="108"/>
      <c r="W1451" s="51"/>
      <c r="X1451" s="130"/>
      <c r="Y1451" s="51"/>
      <c r="Z1451" s="59"/>
      <c r="AB1451" s="24"/>
      <c r="AH1451" s="51"/>
      <c r="AI1451" s="108"/>
      <c r="AJ1451" s="51"/>
      <c r="AK1451" s="130"/>
      <c r="AL1451" s="51"/>
      <c r="AM1451" s="59"/>
      <c r="AO1451" s="24"/>
      <c r="AU1451" s="51"/>
      <c r="AV1451" s="108"/>
      <c r="AW1451" s="51"/>
      <c r="AX1451" s="130"/>
      <c r="AY1451" s="51"/>
      <c r="AZ1451" s="59"/>
      <c r="BB1451" s="24"/>
      <c r="BH1451" s="51"/>
      <c r="BI1451" s="108"/>
      <c r="BJ1451" s="51"/>
      <c r="BK1451" s="130"/>
      <c r="BL1451" s="51"/>
      <c r="BM1451" s="59"/>
    </row>
    <row r="1452" spans="2:65" s="5" customFormat="1" x14ac:dyDescent="0.2">
      <c r="B1452" s="24"/>
      <c r="H1452" s="24"/>
      <c r="I1452" s="98"/>
      <c r="K1452" s="130"/>
      <c r="L1452" s="51"/>
      <c r="M1452" s="59"/>
      <c r="O1452" s="24"/>
      <c r="U1452" s="51"/>
      <c r="V1452" s="108"/>
      <c r="W1452" s="51"/>
      <c r="X1452" s="130"/>
      <c r="Y1452" s="51"/>
      <c r="Z1452" s="59"/>
      <c r="AB1452" s="24"/>
      <c r="AH1452" s="51"/>
      <c r="AI1452" s="108"/>
      <c r="AJ1452" s="51"/>
      <c r="AK1452" s="130"/>
      <c r="AL1452" s="51"/>
      <c r="AM1452" s="59"/>
      <c r="AO1452" s="24"/>
      <c r="AU1452" s="51"/>
      <c r="AV1452" s="108"/>
      <c r="AW1452" s="51"/>
      <c r="AX1452" s="130"/>
      <c r="AY1452" s="51"/>
      <c r="AZ1452" s="59"/>
      <c r="BB1452" s="24"/>
      <c r="BH1452" s="51"/>
      <c r="BI1452" s="108"/>
      <c r="BJ1452" s="51"/>
      <c r="BK1452" s="130"/>
      <c r="BL1452" s="51"/>
      <c r="BM1452" s="59"/>
    </row>
    <row r="1453" spans="2:65" s="5" customFormat="1" x14ac:dyDescent="0.2">
      <c r="B1453" s="24"/>
      <c r="H1453" s="24"/>
      <c r="I1453" s="98"/>
      <c r="K1453" s="130"/>
      <c r="L1453" s="51"/>
      <c r="M1453" s="59"/>
      <c r="O1453" s="24"/>
      <c r="U1453" s="51"/>
      <c r="V1453" s="108"/>
      <c r="W1453" s="51"/>
      <c r="X1453" s="130"/>
      <c r="Y1453" s="51"/>
      <c r="Z1453" s="59"/>
      <c r="AB1453" s="24"/>
      <c r="AH1453" s="51"/>
      <c r="AI1453" s="108"/>
      <c r="AJ1453" s="51"/>
      <c r="AK1453" s="130"/>
      <c r="AL1453" s="51"/>
      <c r="AM1453" s="59"/>
      <c r="AO1453" s="24"/>
      <c r="AU1453" s="51"/>
      <c r="AV1453" s="108"/>
      <c r="AW1453" s="51"/>
      <c r="AX1453" s="130"/>
      <c r="AY1453" s="51"/>
      <c r="AZ1453" s="59"/>
      <c r="BB1453" s="24"/>
      <c r="BH1453" s="51"/>
      <c r="BI1453" s="108"/>
      <c r="BJ1453" s="51"/>
      <c r="BK1453" s="130"/>
      <c r="BL1453" s="51"/>
      <c r="BM1453" s="59"/>
    </row>
    <row r="1454" spans="2:65" s="5" customFormat="1" x14ac:dyDescent="0.2">
      <c r="B1454" s="24"/>
      <c r="H1454" s="24"/>
      <c r="I1454" s="98"/>
      <c r="K1454" s="130"/>
      <c r="L1454" s="51"/>
      <c r="M1454" s="59"/>
      <c r="O1454" s="24"/>
      <c r="U1454" s="51"/>
      <c r="V1454" s="108"/>
      <c r="W1454" s="51"/>
      <c r="X1454" s="130"/>
      <c r="Y1454" s="51"/>
      <c r="Z1454" s="59"/>
      <c r="AB1454" s="24"/>
      <c r="AH1454" s="51"/>
      <c r="AI1454" s="108"/>
      <c r="AJ1454" s="51"/>
      <c r="AK1454" s="130"/>
      <c r="AL1454" s="51"/>
      <c r="AM1454" s="59"/>
      <c r="AO1454" s="24"/>
      <c r="AU1454" s="51"/>
      <c r="AV1454" s="108"/>
      <c r="AW1454" s="51"/>
      <c r="AX1454" s="130"/>
      <c r="AY1454" s="51"/>
      <c r="AZ1454" s="59"/>
      <c r="BB1454" s="24"/>
      <c r="BH1454" s="51"/>
      <c r="BI1454" s="108"/>
      <c r="BJ1454" s="51"/>
      <c r="BK1454" s="130"/>
      <c r="BL1454" s="51"/>
      <c r="BM1454" s="59"/>
    </row>
    <row r="1455" spans="2:65" s="5" customFormat="1" x14ac:dyDescent="0.2">
      <c r="B1455" s="24"/>
      <c r="H1455" s="24"/>
      <c r="I1455" s="98"/>
      <c r="K1455" s="130"/>
      <c r="L1455" s="51"/>
      <c r="M1455" s="59"/>
      <c r="O1455" s="24"/>
      <c r="U1455" s="51"/>
      <c r="V1455" s="108"/>
      <c r="W1455" s="51"/>
      <c r="X1455" s="130"/>
      <c r="Y1455" s="51"/>
      <c r="Z1455" s="59"/>
      <c r="AB1455" s="24"/>
      <c r="AH1455" s="51"/>
      <c r="AI1455" s="108"/>
      <c r="AJ1455" s="51"/>
      <c r="AK1455" s="130"/>
      <c r="AL1455" s="51"/>
      <c r="AM1455" s="59"/>
      <c r="AO1455" s="24"/>
      <c r="AU1455" s="51"/>
      <c r="AV1455" s="108"/>
      <c r="AW1455" s="51"/>
      <c r="AX1455" s="130"/>
      <c r="AY1455" s="51"/>
      <c r="AZ1455" s="59"/>
      <c r="BB1455" s="24"/>
      <c r="BH1455" s="51"/>
      <c r="BI1455" s="108"/>
      <c r="BJ1455" s="51"/>
      <c r="BK1455" s="130"/>
      <c r="BL1455" s="51"/>
      <c r="BM1455" s="59"/>
    </row>
    <row r="1456" spans="2:65" s="5" customFormat="1" x14ac:dyDescent="0.2">
      <c r="B1456" s="24"/>
      <c r="H1456" s="24"/>
      <c r="I1456" s="98"/>
      <c r="K1456" s="130"/>
      <c r="L1456" s="51"/>
      <c r="M1456" s="59"/>
      <c r="O1456" s="24"/>
      <c r="U1456" s="51"/>
      <c r="V1456" s="108"/>
      <c r="W1456" s="51"/>
      <c r="X1456" s="130"/>
      <c r="Y1456" s="51"/>
      <c r="Z1456" s="59"/>
      <c r="AB1456" s="24"/>
      <c r="AH1456" s="51"/>
      <c r="AI1456" s="108"/>
      <c r="AJ1456" s="51"/>
      <c r="AK1456" s="130"/>
      <c r="AL1456" s="51"/>
      <c r="AM1456" s="59"/>
      <c r="AO1456" s="24"/>
      <c r="AU1456" s="51"/>
      <c r="AV1456" s="108"/>
      <c r="AW1456" s="51"/>
      <c r="AX1456" s="130"/>
      <c r="AY1456" s="51"/>
      <c r="AZ1456" s="59"/>
      <c r="BB1456" s="24"/>
      <c r="BH1456" s="51"/>
      <c r="BI1456" s="108"/>
      <c r="BJ1456" s="51"/>
      <c r="BK1456" s="130"/>
      <c r="BL1456" s="51"/>
      <c r="BM1456" s="59"/>
    </row>
    <row r="1457" spans="2:65" s="5" customFormat="1" x14ac:dyDescent="0.2">
      <c r="B1457" s="24"/>
      <c r="H1457" s="24"/>
      <c r="I1457" s="98"/>
      <c r="K1457" s="130"/>
      <c r="L1457" s="51"/>
      <c r="M1457" s="59"/>
      <c r="O1457" s="24"/>
      <c r="U1457" s="51"/>
      <c r="V1457" s="108"/>
      <c r="W1457" s="51"/>
      <c r="X1457" s="130"/>
      <c r="Y1457" s="51"/>
      <c r="Z1457" s="59"/>
      <c r="AB1457" s="24"/>
      <c r="AH1457" s="51"/>
      <c r="AI1457" s="108"/>
      <c r="AJ1457" s="51"/>
      <c r="AK1457" s="130"/>
      <c r="AL1457" s="51"/>
      <c r="AM1457" s="59"/>
      <c r="AO1457" s="24"/>
      <c r="AU1457" s="51"/>
      <c r="AV1457" s="108"/>
      <c r="AW1457" s="51"/>
      <c r="AX1457" s="130"/>
      <c r="AY1457" s="51"/>
      <c r="AZ1457" s="59"/>
      <c r="BB1457" s="24"/>
      <c r="BH1457" s="51"/>
      <c r="BI1457" s="108"/>
      <c r="BJ1457" s="51"/>
      <c r="BK1457" s="130"/>
      <c r="BL1457" s="51"/>
      <c r="BM1457" s="59"/>
    </row>
    <row r="1458" spans="2:65" s="5" customFormat="1" x14ac:dyDescent="0.2">
      <c r="B1458" s="24"/>
      <c r="H1458" s="24"/>
      <c r="I1458" s="98"/>
      <c r="K1458" s="130"/>
      <c r="L1458" s="51"/>
      <c r="M1458" s="59"/>
      <c r="O1458" s="24"/>
      <c r="U1458" s="51"/>
      <c r="V1458" s="108"/>
      <c r="W1458" s="51"/>
      <c r="X1458" s="130"/>
      <c r="Y1458" s="51"/>
      <c r="Z1458" s="59"/>
      <c r="AB1458" s="24"/>
      <c r="AH1458" s="51"/>
      <c r="AI1458" s="108"/>
      <c r="AJ1458" s="51"/>
      <c r="AK1458" s="130"/>
      <c r="AL1458" s="51"/>
      <c r="AM1458" s="59"/>
      <c r="AO1458" s="24"/>
      <c r="AU1458" s="51"/>
      <c r="AV1458" s="108"/>
      <c r="AW1458" s="51"/>
      <c r="AX1458" s="130"/>
      <c r="AY1458" s="51"/>
      <c r="AZ1458" s="59"/>
      <c r="BB1458" s="24"/>
      <c r="BH1458" s="51"/>
      <c r="BI1458" s="108"/>
      <c r="BJ1458" s="51"/>
      <c r="BK1458" s="130"/>
      <c r="BL1458" s="51"/>
      <c r="BM1458" s="59"/>
    </row>
    <row r="1459" spans="2:65" s="5" customFormat="1" x14ac:dyDescent="0.2">
      <c r="B1459" s="24"/>
      <c r="H1459" s="24"/>
      <c r="I1459" s="98"/>
      <c r="K1459" s="130"/>
      <c r="L1459" s="51"/>
      <c r="M1459" s="59"/>
      <c r="O1459" s="24"/>
      <c r="U1459" s="51"/>
      <c r="V1459" s="108"/>
      <c r="W1459" s="51"/>
      <c r="X1459" s="130"/>
      <c r="Y1459" s="51"/>
      <c r="Z1459" s="59"/>
      <c r="AB1459" s="24"/>
      <c r="AH1459" s="51"/>
      <c r="AI1459" s="108"/>
      <c r="AJ1459" s="51"/>
      <c r="AK1459" s="130"/>
      <c r="AL1459" s="51"/>
      <c r="AM1459" s="59"/>
      <c r="AO1459" s="24"/>
      <c r="AU1459" s="51"/>
      <c r="AV1459" s="108"/>
      <c r="AW1459" s="51"/>
      <c r="AX1459" s="130"/>
      <c r="AY1459" s="51"/>
      <c r="AZ1459" s="59"/>
      <c r="BB1459" s="24"/>
      <c r="BH1459" s="51"/>
      <c r="BI1459" s="108"/>
      <c r="BJ1459" s="51"/>
      <c r="BK1459" s="130"/>
      <c r="BL1459" s="51"/>
      <c r="BM1459" s="59"/>
    </row>
    <row r="1460" spans="2:65" s="5" customFormat="1" x14ac:dyDescent="0.2">
      <c r="B1460" s="24"/>
      <c r="H1460" s="24"/>
      <c r="I1460" s="98"/>
      <c r="K1460" s="130"/>
      <c r="L1460" s="51"/>
      <c r="M1460" s="59"/>
      <c r="O1460" s="24"/>
      <c r="U1460" s="51"/>
      <c r="V1460" s="108"/>
      <c r="W1460" s="51"/>
      <c r="X1460" s="130"/>
      <c r="Y1460" s="51"/>
      <c r="Z1460" s="59"/>
      <c r="AB1460" s="24"/>
      <c r="AH1460" s="51"/>
      <c r="AI1460" s="108"/>
      <c r="AJ1460" s="51"/>
      <c r="AK1460" s="130"/>
      <c r="AL1460" s="51"/>
      <c r="AM1460" s="59"/>
      <c r="AO1460" s="24"/>
      <c r="AU1460" s="51"/>
      <c r="AV1460" s="108"/>
      <c r="AW1460" s="51"/>
      <c r="AX1460" s="130"/>
      <c r="AY1460" s="51"/>
      <c r="AZ1460" s="59"/>
      <c r="BB1460" s="24"/>
      <c r="BH1460" s="51"/>
      <c r="BI1460" s="108"/>
      <c r="BJ1460" s="51"/>
      <c r="BK1460" s="130"/>
      <c r="BL1460" s="51"/>
      <c r="BM1460" s="59"/>
    </row>
    <row r="1461" spans="2:65" s="5" customFormat="1" x14ac:dyDescent="0.2">
      <c r="B1461" s="24"/>
      <c r="H1461" s="24"/>
      <c r="I1461" s="98"/>
      <c r="K1461" s="130"/>
      <c r="L1461" s="51"/>
      <c r="M1461" s="59"/>
      <c r="O1461" s="24"/>
      <c r="U1461" s="51"/>
      <c r="V1461" s="108"/>
      <c r="W1461" s="51"/>
      <c r="X1461" s="130"/>
      <c r="Y1461" s="51"/>
      <c r="Z1461" s="59"/>
      <c r="AB1461" s="24"/>
      <c r="AH1461" s="51"/>
      <c r="AI1461" s="108"/>
      <c r="AJ1461" s="51"/>
      <c r="AK1461" s="130"/>
      <c r="AL1461" s="51"/>
      <c r="AM1461" s="59"/>
      <c r="AO1461" s="24"/>
      <c r="AU1461" s="51"/>
      <c r="AV1461" s="108"/>
      <c r="AW1461" s="51"/>
      <c r="AX1461" s="130"/>
      <c r="AY1461" s="51"/>
      <c r="AZ1461" s="59"/>
      <c r="BB1461" s="24"/>
      <c r="BH1461" s="51"/>
      <c r="BI1461" s="108"/>
      <c r="BJ1461" s="51"/>
      <c r="BK1461" s="130"/>
      <c r="BL1461" s="51"/>
      <c r="BM1461" s="59"/>
    </row>
    <row r="1462" spans="2:65" s="5" customFormat="1" x14ac:dyDescent="0.2">
      <c r="B1462" s="24"/>
      <c r="H1462" s="24"/>
      <c r="I1462" s="98"/>
      <c r="K1462" s="130"/>
      <c r="L1462" s="51"/>
      <c r="M1462" s="59"/>
      <c r="O1462" s="24"/>
      <c r="U1462" s="51"/>
      <c r="V1462" s="108"/>
      <c r="W1462" s="51"/>
      <c r="X1462" s="130"/>
      <c r="Y1462" s="51"/>
      <c r="Z1462" s="59"/>
      <c r="AB1462" s="24"/>
      <c r="AH1462" s="51"/>
      <c r="AI1462" s="108"/>
      <c r="AJ1462" s="51"/>
      <c r="AK1462" s="130"/>
      <c r="AL1462" s="51"/>
      <c r="AM1462" s="59"/>
      <c r="AO1462" s="24"/>
      <c r="AU1462" s="51"/>
      <c r="AV1462" s="108"/>
      <c r="AW1462" s="51"/>
      <c r="AX1462" s="130"/>
      <c r="AY1462" s="51"/>
      <c r="AZ1462" s="59"/>
      <c r="BB1462" s="24"/>
      <c r="BH1462" s="51"/>
      <c r="BI1462" s="108"/>
      <c r="BJ1462" s="51"/>
      <c r="BK1462" s="130"/>
      <c r="BL1462" s="51"/>
      <c r="BM1462" s="59"/>
    </row>
    <row r="1463" spans="2:65" s="5" customFormat="1" x14ac:dyDescent="0.2">
      <c r="B1463" s="24"/>
      <c r="H1463" s="24"/>
      <c r="I1463" s="98"/>
      <c r="K1463" s="130"/>
      <c r="L1463" s="51"/>
      <c r="M1463" s="59"/>
      <c r="O1463" s="24"/>
      <c r="U1463" s="51"/>
      <c r="V1463" s="108"/>
      <c r="W1463" s="51"/>
      <c r="X1463" s="130"/>
      <c r="Y1463" s="51"/>
      <c r="Z1463" s="59"/>
      <c r="AB1463" s="24"/>
      <c r="AH1463" s="51"/>
      <c r="AI1463" s="108"/>
      <c r="AJ1463" s="51"/>
      <c r="AK1463" s="130"/>
      <c r="AL1463" s="51"/>
      <c r="AM1463" s="59"/>
      <c r="AO1463" s="24"/>
      <c r="AU1463" s="51"/>
      <c r="AV1463" s="108"/>
      <c r="AW1463" s="51"/>
      <c r="AX1463" s="130"/>
      <c r="AY1463" s="51"/>
      <c r="AZ1463" s="59"/>
      <c r="BB1463" s="24"/>
      <c r="BH1463" s="51"/>
      <c r="BI1463" s="108"/>
      <c r="BJ1463" s="51"/>
      <c r="BK1463" s="130"/>
      <c r="BL1463" s="51"/>
      <c r="BM1463" s="59"/>
    </row>
    <row r="1464" spans="2:65" s="5" customFormat="1" x14ac:dyDescent="0.2">
      <c r="B1464" s="24"/>
      <c r="H1464" s="24"/>
      <c r="I1464" s="98"/>
      <c r="K1464" s="130"/>
      <c r="L1464" s="51"/>
      <c r="M1464" s="59"/>
      <c r="O1464" s="24"/>
      <c r="U1464" s="51"/>
      <c r="V1464" s="108"/>
      <c r="W1464" s="51"/>
      <c r="X1464" s="130"/>
      <c r="Y1464" s="51"/>
      <c r="Z1464" s="59"/>
      <c r="AB1464" s="24"/>
      <c r="AH1464" s="51"/>
      <c r="AI1464" s="108"/>
      <c r="AJ1464" s="51"/>
      <c r="AK1464" s="130"/>
      <c r="AL1464" s="51"/>
      <c r="AM1464" s="59"/>
      <c r="AO1464" s="24"/>
      <c r="AU1464" s="51"/>
      <c r="AV1464" s="108"/>
      <c r="AW1464" s="51"/>
      <c r="AX1464" s="130"/>
      <c r="AY1464" s="51"/>
      <c r="AZ1464" s="59"/>
      <c r="BB1464" s="24"/>
      <c r="BH1464" s="51"/>
      <c r="BI1464" s="108"/>
      <c r="BJ1464" s="51"/>
      <c r="BK1464" s="130"/>
      <c r="BL1464" s="51"/>
      <c r="BM1464" s="59"/>
    </row>
    <row r="1465" spans="2:65" s="5" customFormat="1" x14ac:dyDescent="0.2">
      <c r="B1465" s="24"/>
      <c r="H1465" s="24"/>
      <c r="I1465" s="98"/>
      <c r="K1465" s="130"/>
      <c r="L1465" s="51"/>
      <c r="M1465" s="59"/>
      <c r="O1465" s="24"/>
      <c r="U1465" s="51"/>
      <c r="V1465" s="108"/>
      <c r="W1465" s="51"/>
      <c r="X1465" s="130"/>
      <c r="Y1465" s="51"/>
      <c r="Z1465" s="59"/>
      <c r="AB1465" s="24"/>
      <c r="AH1465" s="51"/>
      <c r="AI1465" s="108"/>
      <c r="AJ1465" s="51"/>
      <c r="AK1465" s="130"/>
      <c r="AL1465" s="51"/>
      <c r="AM1465" s="59"/>
      <c r="AO1465" s="24"/>
      <c r="AU1465" s="51"/>
      <c r="AV1465" s="108"/>
      <c r="AW1465" s="51"/>
      <c r="AX1465" s="130"/>
      <c r="AY1465" s="51"/>
      <c r="AZ1465" s="59"/>
      <c r="BB1465" s="24"/>
      <c r="BH1465" s="51"/>
      <c r="BI1465" s="108"/>
      <c r="BJ1465" s="51"/>
      <c r="BK1465" s="130"/>
      <c r="BL1465" s="51"/>
      <c r="BM1465" s="59"/>
    </row>
    <row r="1466" spans="2:65" s="5" customFormat="1" x14ac:dyDescent="0.2">
      <c r="B1466" s="24"/>
      <c r="H1466" s="24"/>
      <c r="I1466" s="98"/>
      <c r="K1466" s="130"/>
      <c r="L1466" s="51"/>
      <c r="M1466" s="59"/>
      <c r="O1466" s="24"/>
      <c r="U1466" s="51"/>
      <c r="V1466" s="108"/>
      <c r="W1466" s="51"/>
      <c r="X1466" s="130"/>
      <c r="Y1466" s="51"/>
      <c r="Z1466" s="59"/>
      <c r="AB1466" s="24"/>
      <c r="AH1466" s="51"/>
      <c r="AI1466" s="108"/>
      <c r="AJ1466" s="51"/>
      <c r="AK1466" s="130"/>
      <c r="AL1466" s="51"/>
      <c r="AM1466" s="59"/>
      <c r="AO1466" s="24"/>
      <c r="AU1466" s="51"/>
      <c r="AV1466" s="108"/>
      <c r="AW1466" s="51"/>
      <c r="AX1466" s="130"/>
      <c r="AY1466" s="51"/>
      <c r="AZ1466" s="59"/>
      <c r="BB1466" s="24"/>
      <c r="BH1466" s="51"/>
      <c r="BI1466" s="108"/>
      <c r="BJ1466" s="51"/>
      <c r="BK1466" s="130"/>
      <c r="BL1466" s="51"/>
      <c r="BM1466" s="59"/>
    </row>
    <row r="1467" spans="2:65" s="5" customFormat="1" x14ac:dyDescent="0.2">
      <c r="B1467" s="24"/>
      <c r="H1467" s="24"/>
      <c r="I1467" s="98"/>
      <c r="K1467" s="130"/>
      <c r="L1467" s="51"/>
      <c r="M1467" s="59"/>
      <c r="O1467" s="24"/>
      <c r="U1467" s="51"/>
      <c r="V1467" s="108"/>
      <c r="W1467" s="51"/>
      <c r="X1467" s="130"/>
      <c r="Y1467" s="51"/>
      <c r="Z1467" s="59"/>
      <c r="AB1467" s="24"/>
      <c r="AH1467" s="51"/>
      <c r="AI1467" s="108"/>
      <c r="AJ1467" s="51"/>
      <c r="AK1467" s="130"/>
      <c r="AL1467" s="51"/>
      <c r="AM1467" s="59"/>
      <c r="AO1467" s="24"/>
      <c r="AU1467" s="51"/>
      <c r="AV1467" s="108"/>
      <c r="AW1467" s="51"/>
      <c r="AX1467" s="130"/>
      <c r="AY1467" s="51"/>
      <c r="AZ1467" s="59"/>
      <c r="BB1467" s="24"/>
      <c r="BH1467" s="51"/>
      <c r="BI1467" s="108"/>
      <c r="BJ1467" s="51"/>
      <c r="BK1467" s="130"/>
      <c r="BL1467" s="51"/>
      <c r="BM1467" s="59"/>
    </row>
    <row r="1468" spans="2:65" s="5" customFormat="1" x14ac:dyDescent="0.2">
      <c r="B1468" s="24"/>
      <c r="H1468" s="24"/>
      <c r="I1468" s="98"/>
      <c r="K1468" s="130"/>
      <c r="L1468" s="51"/>
      <c r="M1468" s="59"/>
      <c r="O1468" s="24"/>
      <c r="U1468" s="51"/>
      <c r="V1468" s="108"/>
      <c r="W1468" s="51"/>
      <c r="X1468" s="130"/>
      <c r="Y1468" s="51"/>
      <c r="Z1468" s="59"/>
      <c r="AB1468" s="24"/>
      <c r="AH1468" s="51"/>
      <c r="AI1468" s="108"/>
      <c r="AJ1468" s="51"/>
      <c r="AK1468" s="130"/>
      <c r="AL1468" s="51"/>
      <c r="AM1468" s="59"/>
      <c r="AO1468" s="24"/>
      <c r="AU1468" s="51"/>
      <c r="AV1468" s="108"/>
      <c r="AW1468" s="51"/>
      <c r="AX1468" s="130"/>
      <c r="AY1468" s="51"/>
      <c r="AZ1468" s="59"/>
      <c r="BB1468" s="24"/>
      <c r="BH1468" s="51"/>
      <c r="BI1468" s="108"/>
      <c r="BJ1468" s="51"/>
      <c r="BK1468" s="130"/>
      <c r="BL1468" s="51"/>
      <c r="BM1468" s="59"/>
    </row>
    <row r="1469" spans="2:65" s="5" customFormat="1" x14ac:dyDescent="0.2">
      <c r="B1469" s="24"/>
      <c r="H1469" s="24"/>
      <c r="I1469" s="98"/>
      <c r="K1469" s="130"/>
      <c r="L1469" s="51"/>
      <c r="M1469" s="59"/>
      <c r="O1469" s="24"/>
      <c r="U1469" s="51"/>
      <c r="V1469" s="108"/>
      <c r="W1469" s="51"/>
      <c r="X1469" s="130"/>
      <c r="Y1469" s="51"/>
      <c r="Z1469" s="59"/>
      <c r="AB1469" s="24"/>
      <c r="AH1469" s="51"/>
      <c r="AI1469" s="108"/>
      <c r="AJ1469" s="51"/>
      <c r="AK1469" s="130"/>
      <c r="AL1469" s="51"/>
      <c r="AM1469" s="59"/>
      <c r="AO1469" s="24"/>
      <c r="AU1469" s="51"/>
      <c r="AV1469" s="108"/>
      <c r="AW1469" s="51"/>
      <c r="AX1469" s="130"/>
      <c r="AY1469" s="51"/>
      <c r="AZ1469" s="59"/>
      <c r="BB1469" s="24"/>
      <c r="BH1469" s="51"/>
      <c r="BI1469" s="108"/>
      <c r="BJ1469" s="51"/>
      <c r="BK1469" s="130"/>
      <c r="BL1469" s="51"/>
      <c r="BM1469" s="59"/>
    </row>
    <row r="1470" spans="2:65" s="5" customFormat="1" x14ac:dyDescent="0.2">
      <c r="B1470" s="24"/>
      <c r="H1470" s="24"/>
      <c r="I1470" s="98"/>
      <c r="K1470" s="130"/>
      <c r="L1470" s="51"/>
      <c r="M1470" s="59"/>
      <c r="O1470" s="24"/>
      <c r="U1470" s="51"/>
      <c r="V1470" s="108"/>
      <c r="W1470" s="51"/>
      <c r="X1470" s="130"/>
      <c r="Y1470" s="51"/>
      <c r="Z1470" s="59"/>
      <c r="AB1470" s="24"/>
      <c r="AH1470" s="51"/>
      <c r="AI1470" s="108"/>
      <c r="AJ1470" s="51"/>
      <c r="AK1470" s="130"/>
      <c r="AL1470" s="51"/>
      <c r="AM1470" s="59"/>
      <c r="AO1470" s="24"/>
      <c r="AU1470" s="51"/>
      <c r="AV1470" s="108"/>
      <c r="AW1470" s="51"/>
      <c r="AX1470" s="130"/>
      <c r="AY1470" s="51"/>
      <c r="AZ1470" s="59"/>
      <c r="BB1470" s="24"/>
      <c r="BH1470" s="51"/>
      <c r="BI1470" s="108"/>
      <c r="BJ1470" s="51"/>
      <c r="BK1470" s="130"/>
      <c r="BL1470" s="51"/>
      <c r="BM1470" s="59"/>
    </row>
    <row r="1471" spans="2:65" s="5" customFormat="1" x14ac:dyDescent="0.2">
      <c r="B1471" s="24"/>
      <c r="H1471" s="24"/>
      <c r="I1471" s="98"/>
      <c r="K1471" s="130"/>
      <c r="L1471" s="51"/>
      <c r="M1471" s="59"/>
      <c r="O1471" s="24"/>
      <c r="U1471" s="51"/>
      <c r="V1471" s="108"/>
      <c r="W1471" s="51"/>
      <c r="X1471" s="130"/>
      <c r="Y1471" s="51"/>
      <c r="Z1471" s="59"/>
      <c r="AB1471" s="24"/>
      <c r="AH1471" s="51"/>
      <c r="AI1471" s="108"/>
      <c r="AJ1471" s="51"/>
      <c r="AK1471" s="130"/>
      <c r="AL1471" s="51"/>
      <c r="AM1471" s="59"/>
      <c r="AO1471" s="24"/>
      <c r="AU1471" s="51"/>
      <c r="AV1471" s="108"/>
      <c r="AW1471" s="51"/>
      <c r="AX1471" s="130"/>
      <c r="AY1471" s="51"/>
      <c r="AZ1471" s="59"/>
      <c r="BB1471" s="24"/>
      <c r="BH1471" s="51"/>
      <c r="BI1471" s="108"/>
      <c r="BJ1471" s="51"/>
      <c r="BK1471" s="130"/>
      <c r="BL1471" s="51"/>
      <c r="BM1471" s="59"/>
    </row>
    <row r="1472" spans="2:65" s="5" customFormat="1" x14ac:dyDescent="0.2">
      <c r="B1472" s="24"/>
      <c r="H1472" s="24"/>
      <c r="I1472" s="98"/>
      <c r="K1472" s="130"/>
      <c r="L1472" s="51"/>
      <c r="M1472" s="59"/>
      <c r="O1472" s="24"/>
      <c r="U1472" s="51"/>
      <c r="V1472" s="108"/>
      <c r="W1472" s="51"/>
      <c r="X1472" s="130"/>
      <c r="Y1472" s="51"/>
      <c r="Z1472" s="59"/>
      <c r="AB1472" s="24"/>
      <c r="AH1472" s="51"/>
      <c r="AI1472" s="108"/>
      <c r="AJ1472" s="51"/>
      <c r="AK1472" s="130"/>
      <c r="AL1472" s="51"/>
      <c r="AM1472" s="59"/>
      <c r="AO1472" s="24"/>
      <c r="AU1472" s="51"/>
      <c r="AV1472" s="108"/>
      <c r="AW1472" s="51"/>
      <c r="AX1472" s="130"/>
      <c r="AY1472" s="51"/>
      <c r="AZ1472" s="59"/>
      <c r="BB1472" s="24"/>
      <c r="BH1472" s="51"/>
      <c r="BI1472" s="108"/>
      <c r="BJ1472" s="51"/>
      <c r="BK1472" s="130"/>
      <c r="BL1472" s="51"/>
      <c r="BM1472" s="59"/>
    </row>
    <row r="1473" spans="2:65" s="5" customFormat="1" x14ac:dyDescent="0.2">
      <c r="B1473" s="24"/>
      <c r="H1473" s="24"/>
      <c r="I1473" s="98"/>
      <c r="K1473" s="130"/>
      <c r="L1473" s="51"/>
      <c r="M1473" s="59"/>
      <c r="O1473" s="24"/>
      <c r="U1473" s="51"/>
      <c r="V1473" s="108"/>
      <c r="W1473" s="51"/>
      <c r="X1473" s="130"/>
      <c r="Y1473" s="51"/>
      <c r="Z1473" s="59"/>
      <c r="AB1473" s="24"/>
      <c r="AH1473" s="51"/>
      <c r="AI1473" s="108"/>
      <c r="AJ1473" s="51"/>
      <c r="AK1473" s="130"/>
      <c r="AL1473" s="51"/>
      <c r="AM1473" s="59"/>
      <c r="AO1473" s="24"/>
      <c r="AU1473" s="51"/>
      <c r="AV1473" s="108"/>
      <c r="AW1473" s="51"/>
      <c r="AX1473" s="130"/>
      <c r="AY1473" s="51"/>
      <c r="AZ1473" s="59"/>
      <c r="BB1473" s="24"/>
      <c r="BH1473" s="51"/>
      <c r="BI1473" s="108"/>
      <c r="BJ1473" s="51"/>
      <c r="BK1473" s="130"/>
      <c r="BL1473" s="51"/>
      <c r="BM1473" s="59"/>
    </row>
    <row r="1474" spans="2:65" s="5" customFormat="1" x14ac:dyDescent="0.2">
      <c r="B1474" s="24"/>
      <c r="H1474" s="24"/>
      <c r="I1474" s="98"/>
      <c r="K1474" s="130"/>
      <c r="L1474" s="51"/>
      <c r="M1474" s="59"/>
      <c r="O1474" s="24"/>
      <c r="U1474" s="51"/>
      <c r="V1474" s="108"/>
      <c r="W1474" s="51"/>
      <c r="X1474" s="130"/>
      <c r="Y1474" s="51"/>
      <c r="Z1474" s="59"/>
      <c r="AB1474" s="24"/>
      <c r="AH1474" s="51"/>
      <c r="AI1474" s="108"/>
      <c r="AJ1474" s="51"/>
      <c r="AK1474" s="130"/>
      <c r="AL1474" s="51"/>
      <c r="AM1474" s="59"/>
      <c r="AO1474" s="24"/>
      <c r="AU1474" s="51"/>
      <c r="AV1474" s="108"/>
      <c r="AW1474" s="51"/>
      <c r="AX1474" s="130"/>
      <c r="AY1474" s="51"/>
      <c r="AZ1474" s="59"/>
      <c r="BB1474" s="24"/>
      <c r="BH1474" s="51"/>
      <c r="BI1474" s="108"/>
      <c r="BJ1474" s="51"/>
      <c r="BK1474" s="130"/>
      <c r="BL1474" s="51"/>
      <c r="BM1474" s="59"/>
    </row>
    <row r="1475" spans="2:65" s="5" customFormat="1" x14ac:dyDescent="0.2">
      <c r="B1475" s="24"/>
      <c r="H1475" s="24"/>
      <c r="I1475" s="98"/>
      <c r="K1475" s="130"/>
      <c r="L1475" s="51"/>
      <c r="M1475" s="59"/>
      <c r="O1475" s="24"/>
      <c r="U1475" s="51"/>
      <c r="V1475" s="108"/>
      <c r="W1475" s="51"/>
      <c r="X1475" s="130"/>
      <c r="Y1475" s="51"/>
      <c r="Z1475" s="59"/>
      <c r="AB1475" s="24"/>
      <c r="AH1475" s="51"/>
      <c r="AI1475" s="108"/>
      <c r="AJ1475" s="51"/>
      <c r="AK1475" s="130"/>
      <c r="AL1475" s="51"/>
      <c r="AM1475" s="59"/>
      <c r="AO1475" s="24"/>
      <c r="AU1475" s="51"/>
      <c r="AV1475" s="108"/>
      <c r="AW1475" s="51"/>
      <c r="AX1475" s="130"/>
      <c r="AY1475" s="51"/>
      <c r="AZ1475" s="59"/>
      <c r="BB1475" s="24"/>
      <c r="BH1475" s="51"/>
      <c r="BI1475" s="108"/>
      <c r="BJ1475" s="51"/>
      <c r="BK1475" s="130"/>
      <c r="BL1475" s="51"/>
      <c r="BM1475" s="59"/>
    </row>
    <row r="1476" spans="2:65" s="5" customFormat="1" x14ac:dyDescent="0.2">
      <c r="B1476" s="24"/>
      <c r="H1476" s="24"/>
      <c r="I1476" s="98"/>
      <c r="K1476" s="130"/>
      <c r="L1476" s="51"/>
      <c r="M1476" s="59"/>
      <c r="O1476" s="24"/>
      <c r="U1476" s="51"/>
      <c r="V1476" s="108"/>
      <c r="W1476" s="51"/>
      <c r="X1476" s="130"/>
      <c r="Y1476" s="51"/>
      <c r="Z1476" s="59"/>
      <c r="AB1476" s="24"/>
      <c r="AH1476" s="51"/>
      <c r="AI1476" s="108"/>
      <c r="AJ1476" s="51"/>
      <c r="AK1476" s="130"/>
      <c r="AL1476" s="51"/>
      <c r="AM1476" s="59"/>
      <c r="AO1476" s="24"/>
      <c r="AU1476" s="51"/>
      <c r="AV1476" s="108"/>
      <c r="AW1476" s="51"/>
      <c r="AX1476" s="130"/>
      <c r="AY1476" s="51"/>
      <c r="AZ1476" s="59"/>
      <c r="BB1476" s="24"/>
      <c r="BH1476" s="51"/>
      <c r="BI1476" s="108"/>
      <c r="BJ1476" s="51"/>
      <c r="BK1476" s="130"/>
      <c r="BL1476" s="51"/>
      <c r="BM1476" s="59"/>
    </row>
    <row r="1477" spans="2:65" s="5" customFormat="1" x14ac:dyDescent="0.2">
      <c r="B1477" s="24"/>
      <c r="H1477" s="24"/>
      <c r="I1477" s="98"/>
      <c r="K1477" s="130"/>
      <c r="L1477" s="51"/>
      <c r="M1477" s="59"/>
      <c r="O1477" s="24"/>
      <c r="U1477" s="51"/>
      <c r="V1477" s="108"/>
      <c r="W1477" s="51"/>
      <c r="X1477" s="130"/>
      <c r="Y1477" s="51"/>
      <c r="Z1477" s="59"/>
      <c r="AB1477" s="24"/>
      <c r="AH1477" s="51"/>
      <c r="AI1477" s="108"/>
      <c r="AJ1477" s="51"/>
      <c r="AK1477" s="130"/>
      <c r="AL1477" s="51"/>
      <c r="AM1477" s="59"/>
      <c r="AO1477" s="24"/>
      <c r="AU1477" s="51"/>
      <c r="AV1477" s="108"/>
      <c r="AW1477" s="51"/>
      <c r="AX1477" s="130"/>
      <c r="AY1477" s="51"/>
      <c r="AZ1477" s="59"/>
      <c r="BB1477" s="24"/>
      <c r="BH1477" s="51"/>
      <c r="BI1477" s="108"/>
      <c r="BJ1477" s="51"/>
      <c r="BK1477" s="130"/>
      <c r="BL1477" s="51"/>
      <c r="BM1477" s="59"/>
    </row>
    <row r="1478" spans="2:65" s="5" customFormat="1" x14ac:dyDescent="0.2">
      <c r="B1478" s="24"/>
      <c r="H1478" s="24"/>
      <c r="I1478" s="98"/>
      <c r="K1478" s="130"/>
      <c r="L1478" s="51"/>
      <c r="M1478" s="59"/>
      <c r="O1478" s="24"/>
      <c r="U1478" s="51"/>
      <c r="V1478" s="108"/>
      <c r="W1478" s="51"/>
      <c r="X1478" s="130"/>
      <c r="Y1478" s="51"/>
      <c r="Z1478" s="59"/>
      <c r="AB1478" s="24"/>
      <c r="AH1478" s="51"/>
      <c r="AI1478" s="108"/>
      <c r="AJ1478" s="51"/>
      <c r="AK1478" s="130"/>
      <c r="AL1478" s="51"/>
      <c r="AM1478" s="59"/>
      <c r="AO1478" s="24"/>
      <c r="AU1478" s="51"/>
      <c r="AV1478" s="108"/>
      <c r="AW1478" s="51"/>
      <c r="AX1478" s="130"/>
      <c r="AY1478" s="51"/>
      <c r="AZ1478" s="59"/>
      <c r="BB1478" s="24"/>
      <c r="BH1478" s="51"/>
      <c r="BI1478" s="108"/>
      <c r="BJ1478" s="51"/>
      <c r="BK1478" s="130"/>
      <c r="BL1478" s="51"/>
      <c r="BM1478" s="59"/>
    </row>
    <row r="1479" spans="2:65" s="5" customFormat="1" x14ac:dyDescent="0.2">
      <c r="B1479" s="24"/>
      <c r="H1479" s="24"/>
      <c r="I1479" s="98"/>
      <c r="K1479" s="130"/>
      <c r="L1479" s="51"/>
      <c r="M1479" s="59"/>
      <c r="O1479" s="24"/>
      <c r="U1479" s="51"/>
      <c r="V1479" s="108"/>
      <c r="W1479" s="51"/>
      <c r="X1479" s="130"/>
      <c r="Y1479" s="51"/>
      <c r="Z1479" s="59"/>
      <c r="AB1479" s="24"/>
      <c r="AH1479" s="51"/>
      <c r="AI1479" s="108"/>
      <c r="AJ1479" s="51"/>
      <c r="AK1479" s="130"/>
      <c r="AL1479" s="51"/>
      <c r="AM1479" s="59"/>
      <c r="AO1479" s="24"/>
      <c r="AU1479" s="51"/>
      <c r="AV1479" s="108"/>
      <c r="AW1479" s="51"/>
      <c r="AX1479" s="130"/>
      <c r="AY1479" s="51"/>
      <c r="AZ1479" s="59"/>
      <c r="BB1479" s="24"/>
      <c r="BH1479" s="51"/>
      <c r="BI1479" s="108"/>
      <c r="BJ1479" s="51"/>
      <c r="BK1479" s="130"/>
      <c r="BL1479" s="51"/>
      <c r="BM1479" s="59"/>
    </row>
    <row r="1480" spans="2:65" s="5" customFormat="1" x14ac:dyDescent="0.2">
      <c r="B1480" s="24"/>
      <c r="H1480" s="24"/>
      <c r="I1480" s="98"/>
      <c r="K1480" s="130"/>
      <c r="L1480" s="51"/>
      <c r="M1480" s="59"/>
      <c r="O1480" s="24"/>
      <c r="U1480" s="51"/>
      <c r="V1480" s="108"/>
      <c r="W1480" s="51"/>
      <c r="X1480" s="130"/>
      <c r="Y1480" s="51"/>
      <c r="Z1480" s="59"/>
      <c r="AB1480" s="24"/>
      <c r="AH1480" s="51"/>
      <c r="AI1480" s="108"/>
      <c r="AJ1480" s="51"/>
      <c r="AK1480" s="130"/>
      <c r="AL1480" s="51"/>
      <c r="AM1480" s="59"/>
      <c r="AO1480" s="24"/>
      <c r="AU1480" s="51"/>
      <c r="AV1480" s="108"/>
      <c r="AW1480" s="51"/>
      <c r="AX1480" s="130"/>
      <c r="AY1480" s="51"/>
      <c r="AZ1480" s="59"/>
      <c r="BB1480" s="24"/>
      <c r="BH1480" s="51"/>
      <c r="BI1480" s="108"/>
      <c r="BJ1480" s="51"/>
      <c r="BK1480" s="130"/>
      <c r="BL1480" s="51"/>
      <c r="BM1480" s="59"/>
    </row>
    <row r="1481" spans="2:65" s="5" customFormat="1" x14ac:dyDescent="0.2">
      <c r="B1481" s="24"/>
      <c r="H1481" s="24"/>
      <c r="I1481" s="98"/>
      <c r="K1481" s="130"/>
      <c r="L1481" s="51"/>
      <c r="M1481" s="59"/>
      <c r="O1481" s="24"/>
      <c r="U1481" s="51"/>
      <c r="V1481" s="108"/>
      <c r="W1481" s="51"/>
      <c r="X1481" s="130"/>
      <c r="Y1481" s="51"/>
      <c r="Z1481" s="59"/>
      <c r="AB1481" s="24"/>
      <c r="AH1481" s="51"/>
      <c r="AI1481" s="108"/>
      <c r="AJ1481" s="51"/>
      <c r="AK1481" s="130"/>
      <c r="AL1481" s="51"/>
      <c r="AM1481" s="59"/>
      <c r="AO1481" s="24"/>
      <c r="AU1481" s="51"/>
      <c r="AV1481" s="108"/>
      <c r="AW1481" s="51"/>
      <c r="AX1481" s="130"/>
      <c r="AY1481" s="51"/>
      <c r="AZ1481" s="59"/>
      <c r="BB1481" s="24"/>
      <c r="BH1481" s="51"/>
      <c r="BI1481" s="108"/>
      <c r="BJ1481" s="51"/>
      <c r="BK1481" s="130"/>
      <c r="BL1481" s="51"/>
      <c r="BM1481" s="59"/>
    </row>
    <row r="1482" spans="2:65" s="5" customFormat="1" x14ac:dyDescent="0.2">
      <c r="B1482" s="24"/>
      <c r="H1482" s="24"/>
      <c r="I1482" s="98"/>
      <c r="K1482" s="130"/>
      <c r="L1482" s="51"/>
      <c r="M1482" s="59"/>
      <c r="O1482" s="24"/>
      <c r="U1482" s="51"/>
      <c r="V1482" s="108"/>
      <c r="W1482" s="51"/>
      <c r="X1482" s="130"/>
      <c r="Y1482" s="51"/>
      <c r="Z1482" s="59"/>
      <c r="AB1482" s="24"/>
      <c r="AH1482" s="51"/>
      <c r="AI1482" s="108"/>
      <c r="AJ1482" s="51"/>
      <c r="AK1482" s="130"/>
      <c r="AL1482" s="51"/>
      <c r="AM1482" s="59"/>
      <c r="AO1482" s="24"/>
      <c r="AU1482" s="51"/>
      <c r="AV1482" s="108"/>
      <c r="AW1482" s="51"/>
      <c r="AX1482" s="130"/>
      <c r="AY1482" s="51"/>
      <c r="AZ1482" s="59"/>
      <c r="BB1482" s="24"/>
      <c r="BH1482" s="51"/>
      <c r="BI1482" s="108"/>
      <c r="BJ1482" s="51"/>
      <c r="BK1482" s="130"/>
      <c r="BL1482" s="51"/>
      <c r="BM1482" s="59"/>
    </row>
    <row r="1483" spans="2:65" s="5" customFormat="1" x14ac:dyDescent="0.2">
      <c r="B1483" s="24"/>
      <c r="H1483" s="24"/>
      <c r="I1483" s="98"/>
      <c r="K1483" s="130"/>
      <c r="L1483" s="51"/>
      <c r="M1483" s="59"/>
      <c r="O1483" s="24"/>
      <c r="U1483" s="51"/>
      <c r="V1483" s="108"/>
      <c r="W1483" s="51"/>
      <c r="X1483" s="130"/>
      <c r="Y1483" s="51"/>
      <c r="Z1483" s="59"/>
      <c r="AB1483" s="24"/>
      <c r="AH1483" s="51"/>
      <c r="AI1483" s="108"/>
      <c r="AJ1483" s="51"/>
      <c r="AK1483" s="130"/>
      <c r="AL1483" s="51"/>
      <c r="AM1483" s="59"/>
      <c r="AO1483" s="24"/>
      <c r="AU1483" s="51"/>
      <c r="AV1483" s="108"/>
      <c r="AW1483" s="51"/>
      <c r="AX1483" s="130"/>
      <c r="AY1483" s="51"/>
      <c r="AZ1483" s="59"/>
      <c r="BB1483" s="24"/>
      <c r="BH1483" s="51"/>
      <c r="BI1483" s="108"/>
      <c r="BJ1483" s="51"/>
      <c r="BK1483" s="130"/>
      <c r="BL1483" s="51"/>
      <c r="BM1483" s="59"/>
    </row>
    <row r="1484" spans="2:65" s="5" customFormat="1" x14ac:dyDescent="0.2">
      <c r="B1484" s="24"/>
      <c r="H1484" s="24"/>
      <c r="I1484" s="98"/>
      <c r="K1484" s="130"/>
      <c r="L1484" s="51"/>
      <c r="M1484" s="59"/>
      <c r="O1484" s="24"/>
      <c r="U1484" s="51"/>
      <c r="V1484" s="108"/>
      <c r="W1484" s="51"/>
      <c r="X1484" s="130"/>
      <c r="Y1484" s="51"/>
      <c r="Z1484" s="59"/>
      <c r="AB1484" s="24"/>
      <c r="AH1484" s="51"/>
      <c r="AI1484" s="108"/>
      <c r="AJ1484" s="51"/>
      <c r="AK1484" s="130"/>
      <c r="AL1484" s="51"/>
      <c r="AM1484" s="59"/>
      <c r="AO1484" s="24"/>
      <c r="AU1484" s="51"/>
      <c r="AV1484" s="108"/>
      <c r="AW1484" s="51"/>
      <c r="AX1484" s="130"/>
      <c r="AY1484" s="51"/>
      <c r="AZ1484" s="59"/>
      <c r="BB1484" s="24"/>
      <c r="BH1484" s="51"/>
      <c r="BI1484" s="108"/>
      <c r="BJ1484" s="51"/>
      <c r="BK1484" s="130"/>
      <c r="BL1484" s="51"/>
      <c r="BM1484" s="59"/>
    </row>
    <row r="1485" spans="2:65" s="5" customFormat="1" x14ac:dyDescent="0.2">
      <c r="B1485" s="24"/>
      <c r="H1485" s="24"/>
      <c r="I1485" s="98"/>
      <c r="K1485" s="130"/>
      <c r="L1485" s="51"/>
      <c r="M1485" s="59"/>
      <c r="O1485" s="24"/>
      <c r="U1485" s="51"/>
      <c r="V1485" s="108"/>
      <c r="W1485" s="51"/>
      <c r="X1485" s="130"/>
      <c r="Y1485" s="51"/>
      <c r="Z1485" s="59"/>
      <c r="AB1485" s="24"/>
      <c r="AH1485" s="51"/>
      <c r="AI1485" s="108"/>
      <c r="AJ1485" s="51"/>
      <c r="AK1485" s="130"/>
      <c r="AL1485" s="51"/>
      <c r="AM1485" s="59"/>
      <c r="AO1485" s="24"/>
      <c r="AU1485" s="51"/>
      <c r="AV1485" s="108"/>
      <c r="AW1485" s="51"/>
      <c r="AX1485" s="130"/>
      <c r="AY1485" s="51"/>
      <c r="AZ1485" s="59"/>
      <c r="BB1485" s="24"/>
      <c r="BH1485" s="51"/>
      <c r="BI1485" s="108"/>
      <c r="BJ1485" s="51"/>
      <c r="BK1485" s="130"/>
      <c r="BL1485" s="51"/>
      <c r="BM1485" s="59"/>
    </row>
    <row r="1486" spans="2:65" s="5" customFormat="1" x14ac:dyDescent="0.2">
      <c r="B1486" s="24"/>
      <c r="H1486" s="24"/>
      <c r="I1486" s="98"/>
      <c r="K1486" s="130"/>
      <c r="L1486" s="51"/>
      <c r="M1486" s="59"/>
      <c r="O1486" s="24"/>
      <c r="U1486" s="51"/>
      <c r="V1486" s="108"/>
      <c r="W1486" s="51"/>
      <c r="X1486" s="130"/>
      <c r="Y1486" s="51"/>
      <c r="Z1486" s="59"/>
      <c r="AB1486" s="24"/>
      <c r="AH1486" s="51"/>
      <c r="AI1486" s="108"/>
      <c r="AJ1486" s="51"/>
      <c r="AK1486" s="130"/>
      <c r="AL1486" s="51"/>
      <c r="AM1486" s="59"/>
      <c r="AO1486" s="24"/>
      <c r="AU1486" s="51"/>
      <c r="AV1486" s="108"/>
      <c r="AW1486" s="51"/>
      <c r="AX1486" s="130"/>
      <c r="AY1486" s="51"/>
      <c r="AZ1486" s="59"/>
      <c r="BB1486" s="24"/>
      <c r="BH1486" s="51"/>
      <c r="BI1486" s="108"/>
      <c r="BJ1486" s="51"/>
      <c r="BK1486" s="130"/>
      <c r="BL1486" s="51"/>
      <c r="BM1486" s="59"/>
    </row>
    <row r="1487" spans="2:65" s="5" customFormat="1" x14ac:dyDescent="0.2">
      <c r="B1487" s="24"/>
      <c r="H1487" s="24"/>
      <c r="I1487" s="98"/>
      <c r="K1487" s="130"/>
      <c r="L1487" s="51"/>
      <c r="M1487" s="59"/>
      <c r="O1487" s="24"/>
      <c r="U1487" s="51"/>
      <c r="V1487" s="108"/>
      <c r="W1487" s="51"/>
      <c r="X1487" s="130"/>
      <c r="Y1487" s="51"/>
      <c r="Z1487" s="59"/>
      <c r="AB1487" s="24"/>
      <c r="AH1487" s="51"/>
      <c r="AI1487" s="108"/>
      <c r="AJ1487" s="51"/>
      <c r="AK1487" s="130"/>
      <c r="AL1487" s="51"/>
      <c r="AM1487" s="59"/>
      <c r="AO1487" s="24"/>
      <c r="AU1487" s="51"/>
      <c r="AV1487" s="108"/>
      <c r="AW1487" s="51"/>
      <c r="AX1487" s="130"/>
      <c r="AY1487" s="51"/>
      <c r="AZ1487" s="59"/>
      <c r="BB1487" s="24"/>
      <c r="BH1487" s="51"/>
      <c r="BI1487" s="108"/>
      <c r="BJ1487" s="51"/>
      <c r="BK1487" s="130"/>
      <c r="BL1487" s="51"/>
      <c r="BM1487" s="59"/>
    </row>
    <row r="1488" spans="2:65" s="5" customFormat="1" x14ac:dyDescent="0.2">
      <c r="B1488" s="24"/>
      <c r="H1488" s="24"/>
      <c r="I1488" s="98"/>
      <c r="K1488" s="130"/>
      <c r="L1488" s="51"/>
      <c r="M1488" s="59"/>
      <c r="O1488" s="24"/>
      <c r="U1488" s="51"/>
      <c r="V1488" s="108"/>
      <c r="W1488" s="51"/>
      <c r="X1488" s="130"/>
      <c r="Y1488" s="51"/>
      <c r="Z1488" s="59"/>
      <c r="AB1488" s="24"/>
      <c r="AH1488" s="51"/>
      <c r="AI1488" s="108"/>
      <c r="AJ1488" s="51"/>
      <c r="AK1488" s="130"/>
      <c r="AL1488" s="51"/>
      <c r="AM1488" s="59"/>
      <c r="AO1488" s="24"/>
      <c r="AU1488" s="51"/>
      <c r="AV1488" s="108"/>
      <c r="AW1488" s="51"/>
      <c r="AX1488" s="130"/>
      <c r="AY1488" s="51"/>
      <c r="AZ1488" s="59"/>
      <c r="BB1488" s="24"/>
      <c r="BH1488" s="51"/>
      <c r="BI1488" s="108"/>
      <c r="BJ1488" s="51"/>
      <c r="BK1488" s="130"/>
      <c r="BL1488" s="51"/>
      <c r="BM1488" s="59"/>
    </row>
    <row r="1489" spans="2:65" s="5" customFormat="1" x14ac:dyDescent="0.2">
      <c r="B1489" s="24"/>
      <c r="H1489" s="24"/>
      <c r="I1489" s="98"/>
      <c r="K1489" s="130"/>
      <c r="L1489" s="51"/>
      <c r="M1489" s="59"/>
      <c r="O1489" s="24"/>
      <c r="U1489" s="51"/>
      <c r="V1489" s="108"/>
      <c r="W1489" s="51"/>
      <c r="X1489" s="130"/>
      <c r="Y1489" s="51"/>
      <c r="Z1489" s="59"/>
      <c r="AB1489" s="24"/>
      <c r="AH1489" s="51"/>
      <c r="AI1489" s="108"/>
      <c r="AJ1489" s="51"/>
      <c r="AK1489" s="130"/>
      <c r="AL1489" s="51"/>
      <c r="AM1489" s="59"/>
      <c r="AO1489" s="24"/>
      <c r="AU1489" s="51"/>
      <c r="AV1489" s="108"/>
      <c r="AW1489" s="51"/>
      <c r="AX1489" s="130"/>
      <c r="AY1489" s="51"/>
      <c r="AZ1489" s="59"/>
      <c r="BB1489" s="24"/>
      <c r="BH1489" s="51"/>
      <c r="BI1489" s="108"/>
      <c r="BJ1489" s="51"/>
      <c r="BK1489" s="130"/>
      <c r="BL1489" s="51"/>
      <c r="BM1489" s="59"/>
    </row>
    <row r="1490" spans="2:65" s="5" customFormat="1" x14ac:dyDescent="0.2">
      <c r="B1490" s="24"/>
      <c r="H1490" s="24"/>
      <c r="I1490" s="98"/>
      <c r="K1490" s="130"/>
      <c r="L1490" s="51"/>
      <c r="M1490" s="59"/>
      <c r="O1490" s="24"/>
      <c r="U1490" s="51"/>
      <c r="V1490" s="108"/>
      <c r="W1490" s="51"/>
      <c r="X1490" s="130"/>
      <c r="Y1490" s="51"/>
      <c r="Z1490" s="59"/>
      <c r="AB1490" s="24"/>
      <c r="AH1490" s="51"/>
      <c r="AI1490" s="108"/>
      <c r="AJ1490" s="51"/>
      <c r="AK1490" s="130"/>
      <c r="AL1490" s="51"/>
      <c r="AM1490" s="59"/>
      <c r="AO1490" s="24"/>
      <c r="AU1490" s="51"/>
      <c r="AV1490" s="108"/>
      <c r="AW1490" s="51"/>
      <c r="AX1490" s="130"/>
      <c r="AY1490" s="51"/>
      <c r="AZ1490" s="59"/>
      <c r="BB1490" s="24"/>
      <c r="BH1490" s="51"/>
      <c r="BI1490" s="108"/>
      <c r="BJ1490" s="51"/>
      <c r="BK1490" s="130"/>
      <c r="BL1490" s="51"/>
      <c r="BM1490" s="59"/>
    </row>
    <row r="1491" spans="2:65" s="5" customFormat="1" x14ac:dyDescent="0.2">
      <c r="B1491" s="24"/>
      <c r="H1491" s="24"/>
      <c r="I1491" s="98"/>
      <c r="K1491" s="130"/>
      <c r="L1491" s="51"/>
      <c r="M1491" s="59"/>
      <c r="O1491" s="24"/>
      <c r="U1491" s="51"/>
      <c r="V1491" s="108"/>
      <c r="W1491" s="51"/>
      <c r="X1491" s="130"/>
      <c r="Y1491" s="51"/>
      <c r="Z1491" s="59"/>
      <c r="AB1491" s="24"/>
      <c r="AH1491" s="51"/>
      <c r="AI1491" s="108"/>
      <c r="AJ1491" s="51"/>
      <c r="AK1491" s="130"/>
      <c r="AL1491" s="51"/>
      <c r="AM1491" s="59"/>
      <c r="AO1491" s="24"/>
      <c r="AU1491" s="51"/>
      <c r="AV1491" s="108"/>
      <c r="AW1491" s="51"/>
      <c r="AX1491" s="130"/>
      <c r="AY1491" s="51"/>
      <c r="AZ1491" s="59"/>
      <c r="BB1491" s="24"/>
      <c r="BH1491" s="51"/>
      <c r="BI1491" s="108"/>
      <c r="BJ1491" s="51"/>
      <c r="BK1491" s="130"/>
      <c r="BL1491" s="51"/>
      <c r="BM1491" s="59"/>
    </row>
    <row r="1492" spans="2:65" s="5" customFormat="1" x14ac:dyDescent="0.2">
      <c r="B1492" s="24"/>
      <c r="H1492" s="24"/>
      <c r="I1492" s="98"/>
      <c r="K1492" s="130"/>
      <c r="L1492" s="51"/>
      <c r="M1492" s="59"/>
      <c r="O1492" s="24"/>
      <c r="U1492" s="51"/>
      <c r="V1492" s="108"/>
      <c r="W1492" s="51"/>
      <c r="X1492" s="130"/>
      <c r="Y1492" s="51"/>
      <c r="Z1492" s="59"/>
      <c r="AB1492" s="24"/>
      <c r="AH1492" s="51"/>
      <c r="AI1492" s="108"/>
      <c r="AJ1492" s="51"/>
      <c r="AK1492" s="130"/>
      <c r="AL1492" s="51"/>
      <c r="AM1492" s="59"/>
      <c r="AO1492" s="24"/>
      <c r="AU1492" s="51"/>
      <c r="AV1492" s="108"/>
      <c r="AW1492" s="51"/>
      <c r="AX1492" s="130"/>
      <c r="AY1492" s="51"/>
      <c r="AZ1492" s="59"/>
      <c r="BB1492" s="24"/>
      <c r="BH1492" s="51"/>
      <c r="BI1492" s="108"/>
      <c r="BJ1492" s="51"/>
      <c r="BK1492" s="130"/>
      <c r="BL1492" s="51"/>
      <c r="BM1492" s="59"/>
    </row>
    <row r="1493" spans="2:65" s="5" customFormat="1" x14ac:dyDescent="0.2">
      <c r="B1493" s="24"/>
      <c r="H1493" s="24"/>
      <c r="I1493" s="98"/>
      <c r="K1493" s="130"/>
      <c r="L1493" s="51"/>
      <c r="M1493" s="59"/>
      <c r="O1493" s="24"/>
      <c r="U1493" s="51"/>
      <c r="V1493" s="108"/>
      <c r="W1493" s="51"/>
      <c r="X1493" s="130"/>
      <c r="Y1493" s="51"/>
      <c r="Z1493" s="59"/>
      <c r="AB1493" s="24"/>
      <c r="AH1493" s="51"/>
      <c r="AI1493" s="108"/>
      <c r="AJ1493" s="51"/>
      <c r="AK1493" s="130"/>
      <c r="AL1493" s="51"/>
      <c r="AM1493" s="59"/>
      <c r="AO1493" s="24"/>
      <c r="AU1493" s="51"/>
      <c r="AV1493" s="108"/>
      <c r="AW1493" s="51"/>
      <c r="AX1493" s="130"/>
      <c r="AY1493" s="51"/>
      <c r="AZ1493" s="59"/>
      <c r="BB1493" s="24"/>
      <c r="BH1493" s="51"/>
      <c r="BI1493" s="108"/>
      <c r="BJ1493" s="51"/>
      <c r="BK1493" s="130"/>
      <c r="BL1493" s="51"/>
      <c r="BM1493" s="59"/>
    </row>
    <row r="1494" spans="2:65" s="5" customFormat="1" x14ac:dyDescent="0.2">
      <c r="B1494" s="24"/>
      <c r="H1494" s="24"/>
      <c r="I1494" s="98"/>
      <c r="K1494" s="130"/>
      <c r="L1494" s="51"/>
      <c r="M1494" s="59"/>
      <c r="O1494" s="24"/>
      <c r="U1494" s="51"/>
      <c r="V1494" s="108"/>
      <c r="W1494" s="51"/>
      <c r="X1494" s="130"/>
      <c r="Y1494" s="51"/>
      <c r="Z1494" s="59"/>
      <c r="AB1494" s="24"/>
      <c r="AH1494" s="51"/>
      <c r="AI1494" s="108"/>
      <c r="AJ1494" s="51"/>
      <c r="AK1494" s="130"/>
      <c r="AL1494" s="51"/>
      <c r="AM1494" s="59"/>
      <c r="AO1494" s="24"/>
      <c r="AU1494" s="51"/>
      <c r="AV1494" s="108"/>
      <c r="AW1494" s="51"/>
      <c r="AX1494" s="130"/>
      <c r="AY1494" s="51"/>
      <c r="AZ1494" s="59"/>
      <c r="BB1494" s="24"/>
      <c r="BH1494" s="51"/>
      <c r="BI1494" s="108"/>
      <c r="BJ1494" s="51"/>
      <c r="BK1494" s="130"/>
      <c r="BL1494" s="51"/>
      <c r="BM1494" s="59"/>
    </row>
  </sheetData>
  <sheetProtection algorithmName="SHA-512" hashValue="PX0IpkvjbZN6sECzLmvHxYgHharlp3b75w08X7lrO3yjvrMksn2YOPpqZW5c/qm0gyZo5/3qwFWPvWnTraDxng==" saltValue="zWT4fuUeBW7ElL5+Rb4ynw==" spinCount="100000" sheet="1" objects="1" scenarios="1" selectLockedCells="1"/>
  <mergeCells count="7189">
    <mergeCell ref="BE1250:BF1251"/>
    <mergeCell ref="BA1254:BD1256"/>
    <mergeCell ref="BE1255:BF1255"/>
    <mergeCell ref="BE1256:BF1256"/>
    <mergeCell ref="BE1257:BF1258"/>
    <mergeCell ref="BC1217:BD1217"/>
    <mergeCell ref="BC1218:BD1218"/>
    <mergeCell ref="BC1219:BD1219"/>
    <mergeCell ref="BC1220:BD1220"/>
    <mergeCell ref="BC1221:BD1221"/>
    <mergeCell ref="BA1231:BD1233"/>
    <mergeCell ref="BE1232:BF1232"/>
    <mergeCell ref="BE1233:BF1233"/>
    <mergeCell ref="BE1234:BF1235"/>
    <mergeCell ref="BE1236:BF1237"/>
    <mergeCell ref="BA1240:BD1242"/>
    <mergeCell ref="BE1241:BF1241"/>
    <mergeCell ref="BE1242:BF1242"/>
    <mergeCell ref="BE1243:BF1244"/>
    <mergeCell ref="BA1247:BD1249"/>
    <mergeCell ref="BE1248:BF1248"/>
    <mergeCell ref="BE1249:BF1249"/>
    <mergeCell ref="BC1200:BD1200"/>
    <mergeCell ref="BC1201:BD1201"/>
    <mergeCell ref="BC1202:BD1202"/>
    <mergeCell ref="BC1203:BD1203"/>
    <mergeCell ref="BC1204:BD1204"/>
    <mergeCell ref="BC1205:BD1205"/>
    <mergeCell ref="BC1206:BD1206"/>
    <mergeCell ref="BC1207:BD1207"/>
    <mergeCell ref="BC1208:BD1208"/>
    <mergeCell ref="BC1209:BD1209"/>
    <mergeCell ref="BC1210:BD1210"/>
    <mergeCell ref="BC1211:BD1211"/>
    <mergeCell ref="BC1212:BD1212"/>
    <mergeCell ref="BC1213:BD1213"/>
    <mergeCell ref="BC1214:BD1214"/>
    <mergeCell ref="BC1215:BD1215"/>
    <mergeCell ref="BC1216:BD1216"/>
    <mergeCell ref="BB1141:BG1141"/>
    <mergeCell ref="BB1143:BF1143"/>
    <mergeCell ref="BB1147:BG1147"/>
    <mergeCell ref="BB1148:BG1148"/>
    <mergeCell ref="BB1149:BG1149"/>
    <mergeCell ref="BB1150:BF1150"/>
    <mergeCell ref="BB1164:BC1164"/>
    <mergeCell ref="BB1165:BC1165"/>
    <mergeCell ref="BB1166:BC1166"/>
    <mergeCell ref="BB1167:BC1167"/>
    <mergeCell ref="BB1168:BC1168"/>
    <mergeCell ref="BB1169:BC1169"/>
    <mergeCell ref="BB1170:BC1170"/>
    <mergeCell ref="BB1171:BC1171"/>
    <mergeCell ref="BB1172:BC1172"/>
    <mergeCell ref="BB1173:BC1173"/>
    <mergeCell ref="BB1174:BC1174"/>
    <mergeCell ref="BB1112:BF1112"/>
    <mergeCell ref="BB1113:BF1113"/>
    <mergeCell ref="BB1115:BE1115"/>
    <mergeCell ref="BB1116:BE1116"/>
    <mergeCell ref="BB1118:BG1118"/>
    <mergeCell ref="BB1119:BF1119"/>
    <mergeCell ref="BB1120:BF1120"/>
    <mergeCell ref="BB1122:BG1122"/>
    <mergeCell ref="BB1123:BF1123"/>
    <mergeCell ref="BB1124:BF1124"/>
    <mergeCell ref="BB1127:BG1127"/>
    <mergeCell ref="BB1128:BF1128"/>
    <mergeCell ref="BB1129:BF1129"/>
    <mergeCell ref="BB1133:BG1133"/>
    <mergeCell ref="BB1134:BG1134"/>
    <mergeCell ref="BB1135:BG1135"/>
    <mergeCell ref="BB1136:BF1136"/>
    <mergeCell ref="BB1086:BG1086"/>
    <mergeCell ref="BB1087:BG1087"/>
    <mergeCell ref="BB1089:BG1089"/>
    <mergeCell ref="BB1090:BG1090"/>
    <mergeCell ref="BB1092:BF1092"/>
    <mergeCell ref="BB1093:BF1093"/>
    <mergeCell ref="BB1095:BG1095"/>
    <mergeCell ref="BB1097:BF1097"/>
    <mergeCell ref="BB1098:BF1098"/>
    <mergeCell ref="BB1100:BF1100"/>
    <mergeCell ref="BB1101:BF1101"/>
    <mergeCell ref="BB1103:BF1103"/>
    <mergeCell ref="BB1104:BF1104"/>
    <mergeCell ref="BB1106:BF1106"/>
    <mergeCell ref="BB1107:BF1107"/>
    <mergeCell ref="BB1109:BF1109"/>
    <mergeCell ref="BB1110:BF1110"/>
    <mergeCell ref="BB1059:BG1059"/>
    <mergeCell ref="BB1060:BG1060"/>
    <mergeCell ref="BB1061:BG1061"/>
    <mergeCell ref="BB1064:BG1064"/>
    <mergeCell ref="BB1065:BG1065"/>
    <mergeCell ref="BB1066:BG1066"/>
    <mergeCell ref="BB1069:BG1069"/>
    <mergeCell ref="BB1070:BG1070"/>
    <mergeCell ref="BB1071:BG1071"/>
    <mergeCell ref="BB1074:BG1074"/>
    <mergeCell ref="BB1075:BG1075"/>
    <mergeCell ref="BB1076:BG1076"/>
    <mergeCell ref="BB1077:BF1077"/>
    <mergeCell ref="BB1080:BG1080"/>
    <mergeCell ref="BB1081:BG1081"/>
    <mergeCell ref="BB1083:BG1083"/>
    <mergeCell ref="BB1084:BG1084"/>
    <mergeCell ref="BC980:BE980"/>
    <mergeCell ref="BC981:BE981"/>
    <mergeCell ref="BC989:BF989"/>
    <mergeCell ref="BC998:BF998"/>
    <mergeCell ref="BC1007:BE1007"/>
    <mergeCell ref="BC1016:BE1016"/>
    <mergeCell ref="BC1017:BG1017"/>
    <mergeCell ref="BB1029:BG1029"/>
    <mergeCell ref="BB1044:BG1044"/>
    <mergeCell ref="BB1045:BG1045"/>
    <mergeCell ref="BB1048:BG1048"/>
    <mergeCell ref="BB1049:BG1049"/>
    <mergeCell ref="BB1050:BG1050"/>
    <mergeCell ref="BB1051:BG1051"/>
    <mergeCell ref="BB1054:BG1054"/>
    <mergeCell ref="BB1055:BG1055"/>
    <mergeCell ref="BB1056:BG1056"/>
    <mergeCell ref="BB905:BG905"/>
    <mergeCell ref="BB907:BG907"/>
    <mergeCell ref="BB908:BG908"/>
    <mergeCell ref="BB910:BG910"/>
    <mergeCell ref="BB911:BG911"/>
    <mergeCell ref="BB912:BG912"/>
    <mergeCell ref="BB913:BG913"/>
    <mergeCell ref="BB914:BG914"/>
    <mergeCell ref="BB916:BF916"/>
    <mergeCell ref="BB917:BE917"/>
    <mergeCell ref="BB918:BG918"/>
    <mergeCell ref="BB919:BF919"/>
    <mergeCell ref="BB920:BG920"/>
    <mergeCell ref="BB921:BF921"/>
    <mergeCell ref="BC926:BE926"/>
    <mergeCell ref="BC937:BG937"/>
    <mergeCell ref="BB947:BG947"/>
    <mergeCell ref="BB870:BC870"/>
    <mergeCell ref="BD870:BE870"/>
    <mergeCell ref="BF870:BG870"/>
    <mergeCell ref="BB877:BG877"/>
    <mergeCell ref="BB887:BG887"/>
    <mergeCell ref="BB889:BG889"/>
    <mergeCell ref="BB890:BF890"/>
    <mergeCell ref="BB891:BG891"/>
    <mergeCell ref="BB892:BF892"/>
    <mergeCell ref="BB894:BG894"/>
    <mergeCell ref="BB895:BG895"/>
    <mergeCell ref="BB897:BG897"/>
    <mergeCell ref="BB898:BG898"/>
    <mergeCell ref="BB899:BG899"/>
    <mergeCell ref="BB901:BG901"/>
    <mergeCell ref="BB902:BG902"/>
    <mergeCell ref="BB904:BG904"/>
    <mergeCell ref="BB864:BC864"/>
    <mergeCell ref="BD864:BE864"/>
    <mergeCell ref="BF864:BG864"/>
    <mergeCell ref="BB865:BC865"/>
    <mergeCell ref="BD865:BE865"/>
    <mergeCell ref="BF865:BG865"/>
    <mergeCell ref="BB866:BC866"/>
    <mergeCell ref="BD866:BE866"/>
    <mergeCell ref="BF866:BG866"/>
    <mergeCell ref="BB867:BC867"/>
    <mergeCell ref="BD867:BE867"/>
    <mergeCell ref="BF867:BG867"/>
    <mergeCell ref="BB868:BC868"/>
    <mergeCell ref="BD868:BE868"/>
    <mergeCell ref="BF868:BG868"/>
    <mergeCell ref="BB869:BC869"/>
    <mergeCell ref="BD869:BE869"/>
    <mergeCell ref="BF869:BG869"/>
    <mergeCell ref="BB858:BC858"/>
    <mergeCell ref="BD858:BE858"/>
    <mergeCell ref="BF858:BG858"/>
    <mergeCell ref="BB859:BC859"/>
    <mergeCell ref="BD859:BE859"/>
    <mergeCell ref="BF859:BG859"/>
    <mergeCell ref="BB860:BC860"/>
    <mergeCell ref="BD860:BE860"/>
    <mergeCell ref="BF860:BG860"/>
    <mergeCell ref="BB861:BC861"/>
    <mergeCell ref="BD861:BE861"/>
    <mergeCell ref="BF861:BG861"/>
    <mergeCell ref="BB862:BC862"/>
    <mergeCell ref="BD862:BE862"/>
    <mergeCell ref="BF862:BG862"/>
    <mergeCell ref="BB863:BC863"/>
    <mergeCell ref="BD863:BE863"/>
    <mergeCell ref="BF863:BG863"/>
    <mergeCell ref="BB852:BC852"/>
    <mergeCell ref="BD852:BE852"/>
    <mergeCell ref="BF852:BG852"/>
    <mergeCell ref="BB853:BC853"/>
    <mergeCell ref="BD853:BE853"/>
    <mergeCell ref="BF853:BG853"/>
    <mergeCell ref="BB854:BC854"/>
    <mergeCell ref="BD854:BE854"/>
    <mergeCell ref="BF854:BG854"/>
    <mergeCell ref="BB855:BC855"/>
    <mergeCell ref="BD855:BE855"/>
    <mergeCell ref="BF855:BG855"/>
    <mergeCell ref="BB856:BC856"/>
    <mergeCell ref="BD856:BE856"/>
    <mergeCell ref="BF856:BG856"/>
    <mergeCell ref="BB857:BC857"/>
    <mergeCell ref="BD857:BE857"/>
    <mergeCell ref="BF857:BG857"/>
    <mergeCell ref="BB842:BG842"/>
    <mergeCell ref="BB843:BG843"/>
    <mergeCell ref="BB846:BC846"/>
    <mergeCell ref="BD846:BG846"/>
    <mergeCell ref="BB847:BC847"/>
    <mergeCell ref="BD847:BE847"/>
    <mergeCell ref="BF847:BG847"/>
    <mergeCell ref="BB848:BC848"/>
    <mergeCell ref="BD848:BE848"/>
    <mergeCell ref="BF848:BG848"/>
    <mergeCell ref="BB849:BC849"/>
    <mergeCell ref="BD849:BE849"/>
    <mergeCell ref="BF849:BG849"/>
    <mergeCell ref="BB850:BC850"/>
    <mergeCell ref="BD850:BE850"/>
    <mergeCell ref="BF850:BG850"/>
    <mergeCell ref="BB851:BC851"/>
    <mergeCell ref="BD851:BE851"/>
    <mergeCell ref="BF851:BG851"/>
    <mergeCell ref="BB831:BC831"/>
    <mergeCell ref="BD831:BE831"/>
    <mergeCell ref="BF831:BG831"/>
    <mergeCell ref="BB832:BC832"/>
    <mergeCell ref="BD832:BE832"/>
    <mergeCell ref="BF832:BG832"/>
    <mergeCell ref="BB833:BC833"/>
    <mergeCell ref="BD833:BE833"/>
    <mergeCell ref="BF833:BG833"/>
    <mergeCell ref="BB834:BC834"/>
    <mergeCell ref="BD834:BE834"/>
    <mergeCell ref="BF834:BG834"/>
    <mergeCell ref="BB835:BC835"/>
    <mergeCell ref="BD835:BE835"/>
    <mergeCell ref="BF835:BG835"/>
    <mergeCell ref="BB836:BC836"/>
    <mergeCell ref="BD836:BE836"/>
    <mergeCell ref="BF836:BG836"/>
    <mergeCell ref="BB825:BC825"/>
    <mergeCell ref="BD825:BE825"/>
    <mergeCell ref="BF825:BG825"/>
    <mergeCell ref="BB826:BC826"/>
    <mergeCell ref="BD826:BE826"/>
    <mergeCell ref="BF826:BG826"/>
    <mergeCell ref="BB827:BC827"/>
    <mergeCell ref="BD827:BE827"/>
    <mergeCell ref="BF827:BG827"/>
    <mergeCell ref="BB828:BC828"/>
    <mergeCell ref="BD828:BE828"/>
    <mergeCell ref="BF828:BG828"/>
    <mergeCell ref="BB829:BC829"/>
    <mergeCell ref="BD829:BE829"/>
    <mergeCell ref="BF829:BG829"/>
    <mergeCell ref="BB830:BC830"/>
    <mergeCell ref="BD830:BE830"/>
    <mergeCell ref="BF830:BG830"/>
    <mergeCell ref="BB819:BC819"/>
    <mergeCell ref="BD819:BE819"/>
    <mergeCell ref="BF819:BG819"/>
    <mergeCell ref="BB820:BC820"/>
    <mergeCell ref="BD820:BE820"/>
    <mergeCell ref="BF820:BG820"/>
    <mergeCell ref="BB821:BC821"/>
    <mergeCell ref="BD821:BE821"/>
    <mergeCell ref="BF821:BG821"/>
    <mergeCell ref="BB822:BC822"/>
    <mergeCell ref="BD822:BE822"/>
    <mergeCell ref="BF822:BG822"/>
    <mergeCell ref="BB823:BC823"/>
    <mergeCell ref="BD823:BE823"/>
    <mergeCell ref="BF823:BG823"/>
    <mergeCell ref="BB824:BC824"/>
    <mergeCell ref="BD824:BE824"/>
    <mergeCell ref="BF824:BG824"/>
    <mergeCell ref="BB809:BG809"/>
    <mergeCell ref="BB810:BG810"/>
    <mergeCell ref="BB813:BC813"/>
    <mergeCell ref="BD813:BG813"/>
    <mergeCell ref="BB814:BC814"/>
    <mergeCell ref="BD814:BE814"/>
    <mergeCell ref="BF814:BG814"/>
    <mergeCell ref="BB815:BC815"/>
    <mergeCell ref="BD815:BE815"/>
    <mergeCell ref="BF815:BG815"/>
    <mergeCell ref="BB816:BC816"/>
    <mergeCell ref="BD816:BE816"/>
    <mergeCell ref="BF816:BG816"/>
    <mergeCell ref="BB817:BC817"/>
    <mergeCell ref="BD817:BE817"/>
    <mergeCell ref="BF817:BG817"/>
    <mergeCell ref="BB818:BC818"/>
    <mergeCell ref="BD818:BE818"/>
    <mergeCell ref="BF818:BG818"/>
    <mergeCell ref="BB737:BG737"/>
    <mergeCell ref="BB739:BG739"/>
    <mergeCell ref="BB740:BG740"/>
    <mergeCell ref="BB742:BG742"/>
    <mergeCell ref="BB743:BG743"/>
    <mergeCell ref="BB744:BG744"/>
    <mergeCell ref="BB745:BG745"/>
    <mergeCell ref="BB746:BG746"/>
    <mergeCell ref="BB748:BF748"/>
    <mergeCell ref="BB749:BE749"/>
    <mergeCell ref="BB750:BG750"/>
    <mergeCell ref="BB751:BF751"/>
    <mergeCell ref="BB752:BG752"/>
    <mergeCell ref="BB753:BF753"/>
    <mergeCell ref="BB761:BG761"/>
    <mergeCell ref="BC770:BG770"/>
    <mergeCell ref="BC779:BG779"/>
    <mergeCell ref="BB702:BC702"/>
    <mergeCell ref="BD702:BE702"/>
    <mergeCell ref="BF702:BG702"/>
    <mergeCell ref="BB709:BG709"/>
    <mergeCell ref="BB719:BG719"/>
    <mergeCell ref="BB721:BG721"/>
    <mergeCell ref="BB722:BF722"/>
    <mergeCell ref="BB723:BG723"/>
    <mergeCell ref="BB724:BF724"/>
    <mergeCell ref="BB726:BG726"/>
    <mergeCell ref="BB727:BG727"/>
    <mergeCell ref="BB729:BG729"/>
    <mergeCell ref="BB730:BG730"/>
    <mergeCell ref="BB731:BG731"/>
    <mergeCell ref="BB733:BG733"/>
    <mergeCell ref="BB734:BG734"/>
    <mergeCell ref="BB736:BG736"/>
    <mergeCell ref="BB696:BC696"/>
    <mergeCell ref="BD696:BE696"/>
    <mergeCell ref="BF696:BG696"/>
    <mergeCell ref="BB697:BC697"/>
    <mergeCell ref="BD697:BE697"/>
    <mergeCell ref="BF697:BG697"/>
    <mergeCell ref="BB698:BC698"/>
    <mergeCell ref="BD698:BE698"/>
    <mergeCell ref="BF698:BG698"/>
    <mergeCell ref="BB699:BC699"/>
    <mergeCell ref="BD699:BE699"/>
    <mergeCell ref="BF699:BG699"/>
    <mergeCell ref="BB700:BC700"/>
    <mergeCell ref="BD700:BE700"/>
    <mergeCell ref="BF700:BG700"/>
    <mergeCell ref="BB701:BC701"/>
    <mergeCell ref="BD701:BE701"/>
    <mergeCell ref="BF701:BG701"/>
    <mergeCell ref="BB690:BC690"/>
    <mergeCell ref="BD690:BE690"/>
    <mergeCell ref="BF690:BG690"/>
    <mergeCell ref="BB691:BC691"/>
    <mergeCell ref="BD691:BE691"/>
    <mergeCell ref="BF691:BG691"/>
    <mergeCell ref="BB692:BC692"/>
    <mergeCell ref="BD692:BE692"/>
    <mergeCell ref="BF692:BG692"/>
    <mergeCell ref="BB693:BC693"/>
    <mergeCell ref="BD693:BE693"/>
    <mergeCell ref="BF693:BG693"/>
    <mergeCell ref="BB694:BC694"/>
    <mergeCell ref="BD694:BE694"/>
    <mergeCell ref="BF694:BG694"/>
    <mergeCell ref="BB695:BC695"/>
    <mergeCell ref="BD695:BE695"/>
    <mergeCell ref="BF695:BG695"/>
    <mergeCell ref="BB684:BC684"/>
    <mergeCell ref="BD684:BE684"/>
    <mergeCell ref="BF684:BG684"/>
    <mergeCell ref="BB685:BC685"/>
    <mergeCell ref="BD685:BE685"/>
    <mergeCell ref="BF685:BG685"/>
    <mergeCell ref="BB686:BC686"/>
    <mergeCell ref="BD686:BE686"/>
    <mergeCell ref="BF686:BG686"/>
    <mergeCell ref="BB687:BC687"/>
    <mergeCell ref="BD687:BE687"/>
    <mergeCell ref="BF687:BG687"/>
    <mergeCell ref="BB688:BC688"/>
    <mergeCell ref="BD688:BE688"/>
    <mergeCell ref="BF688:BG688"/>
    <mergeCell ref="BB689:BC689"/>
    <mergeCell ref="BD689:BE689"/>
    <mergeCell ref="BF689:BG689"/>
    <mergeCell ref="BB674:BG674"/>
    <mergeCell ref="BB675:BG675"/>
    <mergeCell ref="BB678:BC678"/>
    <mergeCell ref="BD678:BG678"/>
    <mergeCell ref="BB679:BC679"/>
    <mergeCell ref="BD679:BE679"/>
    <mergeCell ref="BF679:BG679"/>
    <mergeCell ref="BB680:BC680"/>
    <mergeCell ref="BD680:BE680"/>
    <mergeCell ref="BF680:BG680"/>
    <mergeCell ref="BB681:BC681"/>
    <mergeCell ref="BD681:BE681"/>
    <mergeCell ref="BF681:BG681"/>
    <mergeCell ref="BB682:BC682"/>
    <mergeCell ref="BD682:BE682"/>
    <mergeCell ref="BF682:BG682"/>
    <mergeCell ref="BB683:BC683"/>
    <mergeCell ref="BD683:BE683"/>
    <mergeCell ref="BF683:BG683"/>
    <mergeCell ref="BB663:BC663"/>
    <mergeCell ref="BD663:BE663"/>
    <mergeCell ref="BF663:BG663"/>
    <mergeCell ref="BB664:BC664"/>
    <mergeCell ref="BD664:BE664"/>
    <mergeCell ref="BF664:BG664"/>
    <mergeCell ref="BB665:BC665"/>
    <mergeCell ref="BD665:BE665"/>
    <mergeCell ref="BF665:BG665"/>
    <mergeCell ref="BB666:BC666"/>
    <mergeCell ref="BD666:BE666"/>
    <mergeCell ref="BF666:BG666"/>
    <mergeCell ref="BB667:BC667"/>
    <mergeCell ref="BD667:BE667"/>
    <mergeCell ref="BF667:BG667"/>
    <mergeCell ref="BB668:BC668"/>
    <mergeCell ref="BD668:BE668"/>
    <mergeCell ref="BF668:BG668"/>
    <mergeCell ref="BB657:BC657"/>
    <mergeCell ref="BD657:BE657"/>
    <mergeCell ref="BF657:BG657"/>
    <mergeCell ref="BB658:BC658"/>
    <mergeCell ref="BD658:BE658"/>
    <mergeCell ref="BF658:BG658"/>
    <mergeCell ref="BB659:BC659"/>
    <mergeCell ref="BD659:BE659"/>
    <mergeCell ref="BF659:BG659"/>
    <mergeCell ref="BB660:BC660"/>
    <mergeCell ref="BD660:BE660"/>
    <mergeCell ref="BF660:BG660"/>
    <mergeCell ref="BB661:BC661"/>
    <mergeCell ref="BD661:BE661"/>
    <mergeCell ref="BF661:BG661"/>
    <mergeCell ref="BB662:BC662"/>
    <mergeCell ref="BD662:BE662"/>
    <mergeCell ref="BF662:BG662"/>
    <mergeCell ref="BB651:BC651"/>
    <mergeCell ref="BD651:BE651"/>
    <mergeCell ref="BF651:BG651"/>
    <mergeCell ref="BB652:BC652"/>
    <mergeCell ref="BD652:BE652"/>
    <mergeCell ref="BF652:BG652"/>
    <mergeCell ref="BB653:BC653"/>
    <mergeCell ref="BD653:BE653"/>
    <mergeCell ref="BF653:BG653"/>
    <mergeCell ref="BB654:BC654"/>
    <mergeCell ref="BD654:BE654"/>
    <mergeCell ref="BF654:BG654"/>
    <mergeCell ref="BB655:BC655"/>
    <mergeCell ref="BD655:BE655"/>
    <mergeCell ref="BF655:BG655"/>
    <mergeCell ref="BB656:BC656"/>
    <mergeCell ref="BD656:BE656"/>
    <mergeCell ref="BF656:BG656"/>
    <mergeCell ref="BB641:BG641"/>
    <mergeCell ref="BB642:BG642"/>
    <mergeCell ref="BB645:BC645"/>
    <mergeCell ref="BD645:BG645"/>
    <mergeCell ref="BB646:BC646"/>
    <mergeCell ref="BD646:BE646"/>
    <mergeCell ref="BF646:BG646"/>
    <mergeCell ref="BB647:BC647"/>
    <mergeCell ref="BD647:BE647"/>
    <mergeCell ref="BF647:BG647"/>
    <mergeCell ref="BB648:BC648"/>
    <mergeCell ref="BD648:BE648"/>
    <mergeCell ref="BF648:BG648"/>
    <mergeCell ref="BB649:BC649"/>
    <mergeCell ref="BD649:BE649"/>
    <mergeCell ref="BF649:BG649"/>
    <mergeCell ref="BB650:BC650"/>
    <mergeCell ref="BD650:BE650"/>
    <mergeCell ref="BF650:BG650"/>
    <mergeCell ref="BB569:BG569"/>
    <mergeCell ref="BB571:BG571"/>
    <mergeCell ref="BB572:BG572"/>
    <mergeCell ref="BB574:BG574"/>
    <mergeCell ref="BB575:BG575"/>
    <mergeCell ref="BB576:BG576"/>
    <mergeCell ref="BB577:BG577"/>
    <mergeCell ref="BB578:BG578"/>
    <mergeCell ref="BB580:BF580"/>
    <mergeCell ref="BB581:BE581"/>
    <mergeCell ref="BB582:BG582"/>
    <mergeCell ref="BB583:BF583"/>
    <mergeCell ref="BB584:BG584"/>
    <mergeCell ref="BB585:BF585"/>
    <mergeCell ref="BB593:BG593"/>
    <mergeCell ref="BC602:BG602"/>
    <mergeCell ref="BC611:BG611"/>
    <mergeCell ref="BB534:BC534"/>
    <mergeCell ref="BD534:BE534"/>
    <mergeCell ref="BF534:BG534"/>
    <mergeCell ref="BB541:BG541"/>
    <mergeCell ref="BB551:BG551"/>
    <mergeCell ref="BB553:BG553"/>
    <mergeCell ref="BB554:BF554"/>
    <mergeCell ref="BB555:BG555"/>
    <mergeCell ref="BB556:BF556"/>
    <mergeCell ref="BB558:BG558"/>
    <mergeCell ref="BB559:BG559"/>
    <mergeCell ref="BB561:BG561"/>
    <mergeCell ref="BB562:BG562"/>
    <mergeCell ref="BB563:BG563"/>
    <mergeCell ref="BB565:BG565"/>
    <mergeCell ref="BB566:BG566"/>
    <mergeCell ref="BB568:BG568"/>
    <mergeCell ref="BB528:BC528"/>
    <mergeCell ref="BD528:BE528"/>
    <mergeCell ref="BF528:BG528"/>
    <mergeCell ref="BB529:BC529"/>
    <mergeCell ref="BD529:BE529"/>
    <mergeCell ref="BF529:BG529"/>
    <mergeCell ref="BB530:BC530"/>
    <mergeCell ref="BD530:BE530"/>
    <mergeCell ref="BF530:BG530"/>
    <mergeCell ref="BB531:BC531"/>
    <mergeCell ref="BD531:BE531"/>
    <mergeCell ref="BF531:BG531"/>
    <mergeCell ref="BB532:BC532"/>
    <mergeCell ref="BD532:BE532"/>
    <mergeCell ref="BF532:BG532"/>
    <mergeCell ref="BB533:BC533"/>
    <mergeCell ref="BD533:BE533"/>
    <mergeCell ref="BF533:BG533"/>
    <mergeCell ref="BB522:BC522"/>
    <mergeCell ref="BD522:BE522"/>
    <mergeCell ref="BF522:BG522"/>
    <mergeCell ref="BB523:BC523"/>
    <mergeCell ref="BD523:BE523"/>
    <mergeCell ref="BF523:BG523"/>
    <mergeCell ref="BB524:BC524"/>
    <mergeCell ref="BD524:BE524"/>
    <mergeCell ref="BF524:BG524"/>
    <mergeCell ref="BB525:BC525"/>
    <mergeCell ref="BD525:BE525"/>
    <mergeCell ref="BF525:BG525"/>
    <mergeCell ref="BB526:BC526"/>
    <mergeCell ref="BD526:BE526"/>
    <mergeCell ref="BF526:BG526"/>
    <mergeCell ref="BB527:BC527"/>
    <mergeCell ref="BD527:BE527"/>
    <mergeCell ref="BF527:BG527"/>
    <mergeCell ref="BB516:BC516"/>
    <mergeCell ref="BD516:BE516"/>
    <mergeCell ref="BF516:BG516"/>
    <mergeCell ref="BB517:BC517"/>
    <mergeCell ref="BD517:BE517"/>
    <mergeCell ref="BF517:BG517"/>
    <mergeCell ref="BB518:BC518"/>
    <mergeCell ref="BD518:BE518"/>
    <mergeCell ref="BF518:BG518"/>
    <mergeCell ref="BB519:BC519"/>
    <mergeCell ref="BD519:BE519"/>
    <mergeCell ref="BF519:BG519"/>
    <mergeCell ref="BB520:BC520"/>
    <mergeCell ref="BD520:BE520"/>
    <mergeCell ref="BF520:BG520"/>
    <mergeCell ref="BB521:BC521"/>
    <mergeCell ref="BD521:BE521"/>
    <mergeCell ref="BF521:BG521"/>
    <mergeCell ref="BB506:BG506"/>
    <mergeCell ref="BB507:BG507"/>
    <mergeCell ref="BB510:BC510"/>
    <mergeCell ref="BD510:BG510"/>
    <mergeCell ref="BB511:BC511"/>
    <mergeCell ref="BD511:BE511"/>
    <mergeCell ref="BF511:BG511"/>
    <mergeCell ref="BB512:BC512"/>
    <mergeCell ref="BD512:BE512"/>
    <mergeCell ref="BF512:BG512"/>
    <mergeCell ref="BB513:BC513"/>
    <mergeCell ref="BD513:BE513"/>
    <mergeCell ref="BF513:BG513"/>
    <mergeCell ref="BB514:BC514"/>
    <mergeCell ref="BD514:BE514"/>
    <mergeCell ref="BF514:BG514"/>
    <mergeCell ref="BB515:BC515"/>
    <mergeCell ref="BD515:BE515"/>
    <mergeCell ref="BF515:BG515"/>
    <mergeCell ref="BB495:BC495"/>
    <mergeCell ref="BD495:BE495"/>
    <mergeCell ref="BF495:BG495"/>
    <mergeCell ref="BB496:BC496"/>
    <mergeCell ref="BD496:BE496"/>
    <mergeCell ref="BF496:BG496"/>
    <mergeCell ref="BB497:BC497"/>
    <mergeCell ref="BD497:BE497"/>
    <mergeCell ref="BF497:BG497"/>
    <mergeCell ref="BB498:BC498"/>
    <mergeCell ref="BD498:BE498"/>
    <mergeCell ref="BF498:BG498"/>
    <mergeCell ref="BB499:BC499"/>
    <mergeCell ref="BD499:BE499"/>
    <mergeCell ref="BF499:BG499"/>
    <mergeCell ref="BB500:BC500"/>
    <mergeCell ref="BD500:BE500"/>
    <mergeCell ref="BF500:BG500"/>
    <mergeCell ref="BB489:BC489"/>
    <mergeCell ref="BD489:BE489"/>
    <mergeCell ref="BF489:BG489"/>
    <mergeCell ref="BB490:BC490"/>
    <mergeCell ref="BD490:BE490"/>
    <mergeCell ref="BF490:BG490"/>
    <mergeCell ref="BB491:BC491"/>
    <mergeCell ref="BD491:BE491"/>
    <mergeCell ref="BF491:BG491"/>
    <mergeCell ref="BB492:BC492"/>
    <mergeCell ref="BD492:BE492"/>
    <mergeCell ref="BF492:BG492"/>
    <mergeCell ref="BB493:BC493"/>
    <mergeCell ref="BD493:BE493"/>
    <mergeCell ref="BF493:BG493"/>
    <mergeCell ref="BB494:BC494"/>
    <mergeCell ref="BD494:BE494"/>
    <mergeCell ref="BF494:BG494"/>
    <mergeCell ref="BB483:BC483"/>
    <mergeCell ref="BD483:BE483"/>
    <mergeCell ref="BF483:BG483"/>
    <mergeCell ref="BB484:BC484"/>
    <mergeCell ref="BD484:BE484"/>
    <mergeCell ref="BF484:BG484"/>
    <mergeCell ref="BB485:BC485"/>
    <mergeCell ref="BD485:BE485"/>
    <mergeCell ref="BF485:BG485"/>
    <mergeCell ref="BB486:BC486"/>
    <mergeCell ref="BD486:BE486"/>
    <mergeCell ref="BF486:BG486"/>
    <mergeCell ref="BB487:BC487"/>
    <mergeCell ref="BD487:BE487"/>
    <mergeCell ref="BF487:BG487"/>
    <mergeCell ref="BB488:BC488"/>
    <mergeCell ref="BD488:BE488"/>
    <mergeCell ref="BF488:BG488"/>
    <mergeCell ref="BB473:BG473"/>
    <mergeCell ref="BB474:BG474"/>
    <mergeCell ref="BB477:BC477"/>
    <mergeCell ref="BD477:BG477"/>
    <mergeCell ref="BB478:BC478"/>
    <mergeCell ref="BD478:BE478"/>
    <mergeCell ref="BF478:BG478"/>
    <mergeCell ref="BB479:BC479"/>
    <mergeCell ref="BD479:BE479"/>
    <mergeCell ref="BF479:BG479"/>
    <mergeCell ref="BB480:BC480"/>
    <mergeCell ref="BD480:BE480"/>
    <mergeCell ref="BF480:BG480"/>
    <mergeCell ref="BB481:BC481"/>
    <mergeCell ref="BD481:BE481"/>
    <mergeCell ref="BF481:BG481"/>
    <mergeCell ref="BB482:BC482"/>
    <mergeCell ref="BD482:BE482"/>
    <mergeCell ref="BF482:BG482"/>
    <mergeCell ref="BB401:BG401"/>
    <mergeCell ref="BB403:BG403"/>
    <mergeCell ref="BB404:BG404"/>
    <mergeCell ref="BB406:BG406"/>
    <mergeCell ref="BB407:BG407"/>
    <mergeCell ref="BB408:BG408"/>
    <mergeCell ref="BB409:BG409"/>
    <mergeCell ref="BB410:BG410"/>
    <mergeCell ref="BB412:BF412"/>
    <mergeCell ref="BB413:BE413"/>
    <mergeCell ref="BB414:BG414"/>
    <mergeCell ref="BB415:BF415"/>
    <mergeCell ref="BB416:BG416"/>
    <mergeCell ref="BB417:BF417"/>
    <mergeCell ref="BB425:BG425"/>
    <mergeCell ref="BC434:BG434"/>
    <mergeCell ref="BC443:BG443"/>
    <mergeCell ref="BB366:BC366"/>
    <mergeCell ref="BD366:BE366"/>
    <mergeCell ref="BF366:BG366"/>
    <mergeCell ref="BB373:BG373"/>
    <mergeCell ref="BB383:BG383"/>
    <mergeCell ref="BB385:BG385"/>
    <mergeCell ref="BB386:BF386"/>
    <mergeCell ref="BB387:BG387"/>
    <mergeCell ref="BB388:BF388"/>
    <mergeCell ref="BB390:BG390"/>
    <mergeCell ref="BB391:BG391"/>
    <mergeCell ref="BB393:BG393"/>
    <mergeCell ref="BB394:BG394"/>
    <mergeCell ref="BB395:BG395"/>
    <mergeCell ref="BB397:BG397"/>
    <mergeCell ref="BB398:BG398"/>
    <mergeCell ref="BB400:BG400"/>
    <mergeCell ref="BB360:BC360"/>
    <mergeCell ref="BD360:BE360"/>
    <mergeCell ref="BF360:BG360"/>
    <mergeCell ref="BB361:BC361"/>
    <mergeCell ref="BD361:BE361"/>
    <mergeCell ref="BF361:BG361"/>
    <mergeCell ref="BB362:BC362"/>
    <mergeCell ref="BD362:BE362"/>
    <mergeCell ref="BF362:BG362"/>
    <mergeCell ref="BB363:BC363"/>
    <mergeCell ref="BD363:BE363"/>
    <mergeCell ref="BF363:BG363"/>
    <mergeCell ref="BB364:BC364"/>
    <mergeCell ref="BD364:BE364"/>
    <mergeCell ref="BF364:BG364"/>
    <mergeCell ref="BB365:BC365"/>
    <mergeCell ref="BD365:BE365"/>
    <mergeCell ref="BF365:BG365"/>
    <mergeCell ref="BB354:BC354"/>
    <mergeCell ref="BD354:BE354"/>
    <mergeCell ref="BF354:BG354"/>
    <mergeCell ref="BB355:BC355"/>
    <mergeCell ref="BD355:BE355"/>
    <mergeCell ref="BF355:BG355"/>
    <mergeCell ref="BB356:BC356"/>
    <mergeCell ref="BD356:BE356"/>
    <mergeCell ref="BF356:BG356"/>
    <mergeCell ref="BB357:BC357"/>
    <mergeCell ref="BD357:BE357"/>
    <mergeCell ref="BF357:BG357"/>
    <mergeCell ref="BB358:BC358"/>
    <mergeCell ref="BD358:BE358"/>
    <mergeCell ref="BF358:BG358"/>
    <mergeCell ref="BB359:BC359"/>
    <mergeCell ref="BD359:BE359"/>
    <mergeCell ref="BF359:BG359"/>
    <mergeCell ref="BB348:BC348"/>
    <mergeCell ref="BD348:BE348"/>
    <mergeCell ref="BF348:BG348"/>
    <mergeCell ref="BB349:BC349"/>
    <mergeCell ref="BD349:BE349"/>
    <mergeCell ref="BF349:BG349"/>
    <mergeCell ref="BB350:BC350"/>
    <mergeCell ref="BD350:BE350"/>
    <mergeCell ref="BF350:BG350"/>
    <mergeCell ref="BB351:BC351"/>
    <mergeCell ref="BD351:BE351"/>
    <mergeCell ref="BF351:BG351"/>
    <mergeCell ref="BB352:BC352"/>
    <mergeCell ref="BD352:BE352"/>
    <mergeCell ref="BF352:BG352"/>
    <mergeCell ref="BB353:BC353"/>
    <mergeCell ref="BD353:BE353"/>
    <mergeCell ref="BF353:BG353"/>
    <mergeCell ref="BB338:BG338"/>
    <mergeCell ref="BB339:BG339"/>
    <mergeCell ref="BB342:BC342"/>
    <mergeCell ref="BD342:BG342"/>
    <mergeCell ref="BB343:BC343"/>
    <mergeCell ref="BD343:BE343"/>
    <mergeCell ref="BF343:BG343"/>
    <mergeCell ref="BB344:BC344"/>
    <mergeCell ref="BD344:BE344"/>
    <mergeCell ref="BF344:BG344"/>
    <mergeCell ref="BB345:BC345"/>
    <mergeCell ref="BD345:BE345"/>
    <mergeCell ref="BF345:BG345"/>
    <mergeCell ref="BB346:BC346"/>
    <mergeCell ref="BD346:BE346"/>
    <mergeCell ref="BF346:BG346"/>
    <mergeCell ref="BB347:BC347"/>
    <mergeCell ref="BD347:BE347"/>
    <mergeCell ref="BF347:BG347"/>
    <mergeCell ref="BB327:BC327"/>
    <mergeCell ref="BD327:BE327"/>
    <mergeCell ref="BF327:BG327"/>
    <mergeCell ref="BB328:BC328"/>
    <mergeCell ref="BD328:BE328"/>
    <mergeCell ref="BF328:BG328"/>
    <mergeCell ref="BB329:BC329"/>
    <mergeCell ref="BD329:BE329"/>
    <mergeCell ref="BF329:BG329"/>
    <mergeCell ref="BB330:BC330"/>
    <mergeCell ref="BD330:BE330"/>
    <mergeCell ref="BF330:BG330"/>
    <mergeCell ref="BB331:BC331"/>
    <mergeCell ref="BD331:BE331"/>
    <mergeCell ref="BF331:BG331"/>
    <mergeCell ref="BB332:BC332"/>
    <mergeCell ref="BD332:BE332"/>
    <mergeCell ref="BF332:BG332"/>
    <mergeCell ref="BB321:BC321"/>
    <mergeCell ref="BD321:BE321"/>
    <mergeCell ref="BF321:BG321"/>
    <mergeCell ref="BB322:BC322"/>
    <mergeCell ref="BD322:BE322"/>
    <mergeCell ref="BF322:BG322"/>
    <mergeCell ref="BB323:BC323"/>
    <mergeCell ref="BD323:BE323"/>
    <mergeCell ref="BF323:BG323"/>
    <mergeCell ref="BB324:BC324"/>
    <mergeCell ref="BD324:BE324"/>
    <mergeCell ref="BF324:BG324"/>
    <mergeCell ref="BB325:BC325"/>
    <mergeCell ref="BD325:BE325"/>
    <mergeCell ref="BF325:BG325"/>
    <mergeCell ref="BB326:BC326"/>
    <mergeCell ref="BD326:BE326"/>
    <mergeCell ref="BF326:BG326"/>
    <mergeCell ref="BB315:BC315"/>
    <mergeCell ref="BD315:BE315"/>
    <mergeCell ref="BF315:BG315"/>
    <mergeCell ref="BB316:BC316"/>
    <mergeCell ref="BD316:BE316"/>
    <mergeCell ref="BF316:BG316"/>
    <mergeCell ref="BB317:BC317"/>
    <mergeCell ref="BD317:BE317"/>
    <mergeCell ref="BF317:BG317"/>
    <mergeCell ref="BB318:BC318"/>
    <mergeCell ref="BD318:BE318"/>
    <mergeCell ref="BF318:BG318"/>
    <mergeCell ref="BB319:BC319"/>
    <mergeCell ref="BD319:BE319"/>
    <mergeCell ref="BF319:BG319"/>
    <mergeCell ref="BB320:BC320"/>
    <mergeCell ref="BD320:BE320"/>
    <mergeCell ref="BF320:BG320"/>
    <mergeCell ref="BB305:BG305"/>
    <mergeCell ref="BB306:BG306"/>
    <mergeCell ref="BB309:BC309"/>
    <mergeCell ref="BD309:BG309"/>
    <mergeCell ref="BB310:BC310"/>
    <mergeCell ref="BD310:BE310"/>
    <mergeCell ref="BF310:BG310"/>
    <mergeCell ref="BB311:BC311"/>
    <mergeCell ref="BD311:BE311"/>
    <mergeCell ref="BF311:BG311"/>
    <mergeCell ref="BB312:BC312"/>
    <mergeCell ref="BD312:BE312"/>
    <mergeCell ref="BF312:BG312"/>
    <mergeCell ref="BB313:BC313"/>
    <mergeCell ref="BD313:BE313"/>
    <mergeCell ref="BF313:BG313"/>
    <mergeCell ref="BB314:BC314"/>
    <mergeCell ref="BD314:BE314"/>
    <mergeCell ref="BF314:BG314"/>
    <mergeCell ref="BB233:BG233"/>
    <mergeCell ref="BB235:BG235"/>
    <mergeCell ref="BB236:BG236"/>
    <mergeCell ref="BB238:BG238"/>
    <mergeCell ref="BB239:BG239"/>
    <mergeCell ref="BB240:BG240"/>
    <mergeCell ref="BB241:BG241"/>
    <mergeCell ref="BB242:BG242"/>
    <mergeCell ref="BB244:BF244"/>
    <mergeCell ref="BB245:BE245"/>
    <mergeCell ref="BB246:BG246"/>
    <mergeCell ref="BB247:BF247"/>
    <mergeCell ref="BB248:BG248"/>
    <mergeCell ref="BB249:BF249"/>
    <mergeCell ref="BB257:BG257"/>
    <mergeCell ref="BC266:BG266"/>
    <mergeCell ref="BC275:BG275"/>
    <mergeCell ref="BB198:BC198"/>
    <mergeCell ref="BD198:BE198"/>
    <mergeCell ref="BF198:BG198"/>
    <mergeCell ref="BB205:BG205"/>
    <mergeCell ref="BB215:BG215"/>
    <mergeCell ref="BB217:BG217"/>
    <mergeCell ref="BB218:BF218"/>
    <mergeCell ref="BB219:BG219"/>
    <mergeCell ref="BB220:BF220"/>
    <mergeCell ref="BB222:BG222"/>
    <mergeCell ref="BB223:BG223"/>
    <mergeCell ref="BB225:BG225"/>
    <mergeCell ref="BB226:BG226"/>
    <mergeCell ref="BB227:BG227"/>
    <mergeCell ref="BB229:BG229"/>
    <mergeCell ref="BB230:BG230"/>
    <mergeCell ref="BB232:BG232"/>
    <mergeCell ref="BB192:BC192"/>
    <mergeCell ref="BD192:BE192"/>
    <mergeCell ref="BF192:BG192"/>
    <mergeCell ref="BB193:BC193"/>
    <mergeCell ref="BD193:BE193"/>
    <mergeCell ref="BF193:BG193"/>
    <mergeCell ref="BB194:BC194"/>
    <mergeCell ref="BD194:BE194"/>
    <mergeCell ref="BF194:BG194"/>
    <mergeCell ref="BB195:BC195"/>
    <mergeCell ref="BD195:BE195"/>
    <mergeCell ref="BF195:BG195"/>
    <mergeCell ref="BB196:BC196"/>
    <mergeCell ref="BD196:BE196"/>
    <mergeCell ref="BF196:BG196"/>
    <mergeCell ref="BB197:BC197"/>
    <mergeCell ref="BD197:BE197"/>
    <mergeCell ref="BF197:BG197"/>
    <mergeCell ref="BB186:BC186"/>
    <mergeCell ref="BD186:BE186"/>
    <mergeCell ref="BF186:BG186"/>
    <mergeCell ref="BB187:BC187"/>
    <mergeCell ref="BD187:BE187"/>
    <mergeCell ref="BF187:BG187"/>
    <mergeCell ref="BB188:BC188"/>
    <mergeCell ref="BD188:BE188"/>
    <mergeCell ref="BF188:BG188"/>
    <mergeCell ref="BB189:BC189"/>
    <mergeCell ref="BD189:BE189"/>
    <mergeCell ref="BF189:BG189"/>
    <mergeCell ref="BB190:BC190"/>
    <mergeCell ref="BD190:BE190"/>
    <mergeCell ref="BF190:BG190"/>
    <mergeCell ref="BB191:BC191"/>
    <mergeCell ref="BD191:BE191"/>
    <mergeCell ref="BF191:BG191"/>
    <mergeCell ref="BB180:BC180"/>
    <mergeCell ref="BD180:BE180"/>
    <mergeCell ref="BF180:BG180"/>
    <mergeCell ref="BB181:BC181"/>
    <mergeCell ref="BD181:BE181"/>
    <mergeCell ref="BF181:BG181"/>
    <mergeCell ref="BB182:BC182"/>
    <mergeCell ref="BD182:BE182"/>
    <mergeCell ref="BF182:BG182"/>
    <mergeCell ref="BB183:BC183"/>
    <mergeCell ref="BD183:BE183"/>
    <mergeCell ref="BF183:BG183"/>
    <mergeCell ref="BB184:BC184"/>
    <mergeCell ref="BD184:BE184"/>
    <mergeCell ref="BF184:BG184"/>
    <mergeCell ref="BB185:BC185"/>
    <mergeCell ref="BD185:BE185"/>
    <mergeCell ref="BF185:BG185"/>
    <mergeCell ref="BB174:BC174"/>
    <mergeCell ref="BD174:BG174"/>
    <mergeCell ref="BB175:BC175"/>
    <mergeCell ref="BD175:BE175"/>
    <mergeCell ref="BF175:BG175"/>
    <mergeCell ref="BB176:BC176"/>
    <mergeCell ref="BD176:BE176"/>
    <mergeCell ref="BF176:BG176"/>
    <mergeCell ref="BB177:BC177"/>
    <mergeCell ref="BD177:BE177"/>
    <mergeCell ref="BF177:BG177"/>
    <mergeCell ref="BB178:BC178"/>
    <mergeCell ref="BD178:BE178"/>
    <mergeCell ref="BF178:BG178"/>
    <mergeCell ref="BB179:BC179"/>
    <mergeCell ref="BD179:BE179"/>
    <mergeCell ref="BF179:BG179"/>
    <mergeCell ref="BB161:BC161"/>
    <mergeCell ref="BD161:BE161"/>
    <mergeCell ref="BF161:BG161"/>
    <mergeCell ref="BB162:BC162"/>
    <mergeCell ref="BD162:BE162"/>
    <mergeCell ref="BF162:BG162"/>
    <mergeCell ref="BB163:BC163"/>
    <mergeCell ref="BD163:BE163"/>
    <mergeCell ref="BF163:BG163"/>
    <mergeCell ref="BB164:BC164"/>
    <mergeCell ref="BD164:BE164"/>
    <mergeCell ref="BF164:BG164"/>
    <mergeCell ref="BB165:BC165"/>
    <mergeCell ref="BD165:BE165"/>
    <mergeCell ref="BF165:BG165"/>
    <mergeCell ref="BB170:BG170"/>
    <mergeCell ref="BB171:BG171"/>
    <mergeCell ref="BB155:BC155"/>
    <mergeCell ref="BD155:BE155"/>
    <mergeCell ref="BF155:BG155"/>
    <mergeCell ref="BB156:BC156"/>
    <mergeCell ref="BD156:BE156"/>
    <mergeCell ref="BF156:BG156"/>
    <mergeCell ref="BB157:BC157"/>
    <mergeCell ref="BD157:BE157"/>
    <mergeCell ref="BF157:BG157"/>
    <mergeCell ref="BB158:BC158"/>
    <mergeCell ref="BD158:BE158"/>
    <mergeCell ref="BF158:BG158"/>
    <mergeCell ref="BB159:BC159"/>
    <mergeCell ref="BD159:BE159"/>
    <mergeCell ref="BF159:BG159"/>
    <mergeCell ref="BB160:BC160"/>
    <mergeCell ref="BD160:BE160"/>
    <mergeCell ref="BF160:BG160"/>
    <mergeCell ref="BB149:BC149"/>
    <mergeCell ref="BD149:BE149"/>
    <mergeCell ref="BF149:BG149"/>
    <mergeCell ref="BB150:BC150"/>
    <mergeCell ref="BD150:BE150"/>
    <mergeCell ref="BF150:BG150"/>
    <mergeCell ref="BB151:BC151"/>
    <mergeCell ref="BD151:BE151"/>
    <mergeCell ref="BF151:BG151"/>
    <mergeCell ref="BB152:BC152"/>
    <mergeCell ref="BD152:BE152"/>
    <mergeCell ref="BF152:BG152"/>
    <mergeCell ref="BB153:BC153"/>
    <mergeCell ref="BD153:BE153"/>
    <mergeCell ref="BF153:BG153"/>
    <mergeCell ref="BB154:BC154"/>
    <mergeCell ref="BD154:BE154"/>
    <mergeCell ref="BF154:BG154"/>
    <mergeCell ref="BB143:BC143"/>
    <mergeCell ref="BD143:BE143"/>
    <mergeCell ref="BF143:BG143"/>
    <mergeCell ref="BB144:BC144"/>
    <mergeCell ref="BD144:BE144"/>
    <mergeCell ref="BF144:BG144"/>
    <mergeCell ref="BB145:BC145"/>
    <mergeCell ref="BD145:BE145"/>
    <mergeCell ref="BF145:BG145"/>
    <mergeCell ref="BB146:BC146"/>
    <mergeCell ref="BD146:BE146"/>
    <mergeCell ref="BF146:BG146"/>
    <mergeCell ref="BB147:BC147"/>
    <mergeCell ref="BD147:BE147"/>
    <mergeCell ref="BF147:BG147"/>
    <mergeCell ref="BB148:BC148"/>
    <mergeCell ref="BD148:BE148"/>
    <mergeCell ref="BF148:BG148"/>
    <mergeCell ref="BB82:BG82"/>
    <mergeCell ref="BB90:BG90"/>
    <mergeCell ref="BB93:BG93"/>
    <mergeCell ref="BA95:BG95"/>
    <mergeCell ref="BA96:BG96"/>
    <mergeCell ref="BC98:BG98"/>
    <mergeCell ref="BC107:BG107"/>
    <mergeCell ref="BC110:BG110"/>
    <mergeCell ref="BC114:BG114"/>
    <mergeCell ref="BC118:BG118"/>
    <mergeCell ref="BC122:BE122"/>
    <mergeCell ref="BB137:BG137"/>
    <mergeCell ref="BB138:BG138"/>
    <mergeCell ref="BB141:BC141"/>
    <mergeCell ref="BD141:BG141"/>
    <mergeCell ref="BB142:BC142"/>
    <mergeCell ref="BD142:BE142"/>
    <mergeCell ref="BF142:BG142"/>
    <mergeCell ref="BB31:BC31"/>
    <mergeCell ref="BD31:BG31"/>
    <mergeCell ref="BB32:BC32"/>
    <mergeCell ref="BD32:BG32"/>
    <mergeCell ref="BB33:BC33"/>
    <mergeCell ref="BD33:BG33"/>
    <mergeCell ref="BB34:BC34"/>
    <mergeCell ref="BD34:BG34"/>
    <mergeCell ref="BA37:BG37"/>
    <mergeCell ref="BB39:BG39"/>
    <mergeCell ref="BB40:BG40"/>
    <mergeCell ref="BA65:BG65"/>
    <mergeCell ref="BA66:BG66"/>
    <mergeCell ref="BB68:BG68"/>
    <mergeCell ref="BB76:BG76"/>
    <mergeCell ref="BB77:BG77"/>
    <mergeCell ref="BB80:BG80"/>
    <mergeCell ref="BD22:BG22"/>
    <mergeCell ref="BB23:BC23"/>
    <mergeCell ref="BD23:BG23"/>
    <mergeCell ref="BB24:BC24"/>
    <mergeCell ref="BD24:BG24"/>
    <mergeCell ref="BB25:BC25"/>
    <mergeCell ref="BD25:BG25"/>
    <mergeCell ref="BB26:BC26"/>
    <mergeCell ref="BD26:BG26"/>
    <mergeCell ref="BB27:BC27"/>
    <mergeCell ref="BD27:BG27"/>
    <mergeCell ref="BB28:BC28"/>
    <mergeCell ref="BD28:BG28"/>
    <mergeCell ref="BB29:BC29"/>
    <mergeCell ref="BD29:BG29"/>
    <mergeCell ref="BB30:BC30"/>
    <mergeCell ref="BD30:BG30"/>
    <mergeCell ref="AR1250:AS1251"/>
    <mergeCell ref="AN1254:AQ1256"/>
    <mergeCell ref="AR1255:AS1255"/>
    <mergeCell ref="AR1256:AS1256"/>
    <mergeCell ref="AR1257:AS1258"/>
    <mergeCell ref="BB3:BG3"/>
    <mergeCell ref="BC4:BG4"/>
    <mergeCell ref="BC5:BG5"/>
    <mergeCell ref="BC6:BG6"/>
    <mergeCell ref="BC7:BG7"/>
    <mergeCell ref="BA9:BG9"/>
    <mergeCell ref="BB11:BG11"/>
    <mergeCell ref="BB12:BG12"/>
    <mergeCell ref="BB13:BC13"/>
    <mergeCell ref="BD13:BG13"/>
    <mergeCell ref="BB14:BC14"/>
    <mergeCell ref="BD14:BG14"/>
    <mergeCell ref="BB15:BC15"/>
    <mergeCell ref="BD15:BG15"/>
    <mergeCell ref="BB16:BC16"/>
    <mergeCell ref="BD16:BG16"/>
    <mergeCell ref="BB17:BC17"/>
    <mergeCell ref="BD17:BG17"/>
    <mergeCell ref="BB18:BC18"/>
    <mergeCell ref="BD18:BG18"/>
    <mergeCell ref="BB19:BC19"/>
    <mergeCell ref="BD19:BG19"/>
    <mergeCell ref="BB20:BC20"/>
    <mergeCell ref="BD20:BG20"/>
    <mergeCell ref="BB21:BC21"/>
    <mergeCell ref="BD21:BG21"/>
    <mergeCell ref="BB22:BC22"/>
    <mergeCell ref="AP1217:AQ1217"/>
    <mergeCell ref="AP1218:AQ1218"/>
    <mergeCell ref="AP1219:AQ1219"/>
    <mergeCell ref="AP1220:AQ1220"/>
    <mergeCell ref="AP1221:AQ1221"/>
    <mergeCell ref="AN1231:AQ1233"/>
    <mergeCell ref="AR1232:AS1232"/>
    <mergeCell ref="AR1233:AS1233"/>
    <mergeCell ref="AR1234:AS1235"/>
    <mergeCell ref="AR1236:AS1237"/>
    <mergeCell ref="AN1240:AQ1242"/>
    <mergeCell ref="AR1241:AS1241"/>
    <mergeCell ref="AR1242:AS1242"/>
    <mergeCell ref="AR1243:AS1244"/>
    <mergeCell ref="AN1247:AQ1249"/>
    <mergeCell ref="AR1248:AS1248"/>
    <mergeCell ref="AR1249:AS1249"/>
    <mergeCell ref="AP1200:AQ1200"/>
    <mergeCell ref="AP1201:AQ1201"/>
    <mergeCell ref="AP1202:AQ1202"/>
    <mergeCell ref="AP1203:AQ1203"/>
    <mergeCell ref="AP1204:AQ1204"/>
    <mergeCell ref="AP1205:AQ1205"/>
    <mergeCell ref="AP1206:AQ1206"/>
    <mergeCell ref="AP1207:AQ1207"/>
    <mergeCell ref="AP1208:AQ1208"/>
    <mergeCell ref="AP1209:AQ1209"/>
    <mergeCell ref="AP1210:AQ1210"/>
    <mergeCell ref="AP1211:AQ1211"/>
    <mergeCell ref="AP1212:AQ1212"/>
    <mergeCell ref="AP1213:AQ1213"/>
    <mergeCell ref="AP1214:AQ1214"/>
    <mergeCell ref="AP1215:AQ1215"/>
    <mergeCell ref="AP1216:AQ1216"/>
    <mergeCell ref="AO1123:AS1123"/>
    <mergeCell ref="AO1124:AS1124"/>
    <mergeCell ref="AO1127:AT1127"/>
    <mergeCell ref="AO1128:AS1128"/>
    <mergeCell ref="AO1129:AS1129"/>
    <mergeCell ref="AO1133:AT1133"/>
    <mergeCell ref="AO1134:AT1134"/>
    <mergeCell ref="AO1135:AT1135"/>
    <mergeCell ref="AO1136:AS1136"/>
    <mergeCell ref="AO1141:AT1141"/>
    <mergeCell ref="AO1143:AS1143"/>
    <mergeCell ref="AO1147:AT1147"/>
    <mergeCell ref="AO1148:AT1148"/>
    <mergeCell ref="AO1149:AT1149"/>
    <mergeCell ref="AO1150:AS1150"/>
    <mergeCell ref="AO1164:AP1164"/>
    <mergeCell ref="AO1165:AP1165"/>
    <mergeCell ref="AO1098:AS1098"/>
    <mergeCell ref="AO1100:AS1100"/>
    <mergeCell ref="AO1101:AS1101"/>
    <mergeCell ref="AO1103:AS1103"/>
    <mergeCell ref="AO1104:AS1104"/>
    <mergeCell ref="AO1106:AS1106"/>
    <mergeCell ref="AO1107:AS1107"/>
    <mergeCell ref="AO1109:AS1109"/>
    <mergeCell ref="AO1110:AS1110"/>
    <mergeCell ref="AO1112:AS1112"/>
    <mergeCell ref="AO1113:AS1113"/>
    <mergeCell ref="AO1115:AR1115"/>
    <mergeCell ref="AO1116:AR1116"/>
    <mergeCell ref="AO1118:AT1118"/>
    <mergeCell ref="AO1119:AS1119"/>
    <mergeCell ref="AO1120:AS1120"/>
    <mergeCell ref="AO1122:AT1122"/>
    <mergeCell ref="AO1071:AT1071"/>
    <mergeCell ref="AO1074:AT1074"/>
    <mergeCell ref="AO1075:AT1075"/>
    <mergeCell ref="AO1076:AT1076"/>
    <mergeCell ref="AO1077:AS1077"/>
    <mergeCell ref="AO1080:AT1080"/>
    <mergeCell ref="AO1081:AT1081"/>
    <mergeCell ref="AO1083:AT1083"/>
    <mergeCell ref="AO1084:AT1084"/>
    <mergeCell ref="AO1086:AT1086"/>
    <mergeCell ref="AO1087:AT1087"/>
    <mergeCell ref="AO1089:AT1089"/>
    <mergeCell ref="AO1090:AT1090"/>
    <mergeCell ref="AO1092:AS1092"/>
    <mergeCell ref="AO1093:AS1093"/>
    <mergeCell ref="AO1095:AT1095"/>
    <mergeCell ref="AO1097:AS1097"/>
    <mergeCell ref="AO1044:AT1044"/>
    <mergeCell ref="AO1045:AT1045"/>
    <mergeCell ref="AO1048:AT1048"/>
    <mergeCell ref="AO1049:AT1049"/>
    <mergeCell ref="AO1050:AT1050"/>
    <mergeCell ref="AO1051:AT1051"/>
    <mergeCell ref="AO1054:AT1054"/>
    <mergeCell ref="AO1055:AT1055"/>
    <mergeCell ref="AO1056:AT1056"/>
    <mergeCell ref="AO1059:AT1059"/>
    <mergeCell ref="AO1060:AT1060"/>
    <mergeCell ref="AO1061:AT1061"/>
    <mergeCell ref="AO1064:AT1064"/>
    <mergeCell ref="AO1065:AT1065"/>
    <mergeCell ref="AO1066:AT1066"/>
    <mergeCell ref="AO1069:AT1069"/>
    <mergeCell ref="AO1070:AT1070"/>
    <mergeCell ref="AO908:AT908"/>
    <mergeCell ref="AO910:AT910"/>
    <mergeCell ref="AO911:AT911"/>
    <mergeCell ref="AO912:AT912"/>
    <mergeCell ref="AO913:AT913"/>
    <mergeCell ref="AO914:AT914"/>
    <mergeCell ref="AO916:AS916"/>
    <mergeCell ref="AO917:AR917"/>
    <mergeCell ref="AO918:AT918"/>
    <mergeCell ref="AO919:AS919"/>
    <mergeCell ref="AO920:AT920"/>
    <mergeCell ref="AO921:AS921"/>
    <mergeCell ref="AP926:AR926"/>
    <mergeCell ref="AP937:AT937"/>
    <mergeCell ref="AO947:AT947"/>
    <mergeCell ref="AP950:AR950"/>
    <mergeCell ref="AO965:AT965"/>
    <mergeCell ref="AS870:AT870"/>
    <mergeCell ref="AO877:AT877"/>
    <mergeCell ref="AO887:AT887"/>
    <mergeCell ref="AO889:AT889"/>
    <mergeCell ref="AO890:AS890"/>
    <mergeCell ref="AO891:AT891"/>
    <mergeCell ref="AO892:AS892"/>
    <mergeCell ref="AO894:AT894"/>
    <mergeCell ref="AO895:AT895"/>
    <mergeCell ref="AO897:AT897"/>
    <mergeCell ref="AO898:AT898"/>
    <mergeCell ref="AO899:AT899"/>
    <mergeCell ref="AO901:AT901"/>
    <mergeCell ref="AO902:AT902"/>
    <mergeCell ref="AO904:AT904"/>
    <mergeCell ref="AO905:AT905"/>
    <mergeCell ref="AO907:AT907"/>
    <mergeCell ref="AO864:AP864"/>
    <mergeCell ref="AQ864:AR864"/>
    <mergeCell ref="AS864:AT864"/>
    <mergeCell ref="AO865:AP865"/>
    <mergeCell ref="AQ865:AR865"/>
    <mergeCell ref="AS865:AT865"/>
    <mergeCell ref="AO866:AP866"/>
    <mergeCell ref="AQ866:AR866"/>
    <mergeCell ref="AS866:AT866"/>
    <mergeCell ref="AO867:AP867"/>
    <mergeCell ref="AQ867:AR867"/>
    <mergeCell ref="AS867:AT867"/>
    <mergeCell ref="AO868:AP868"/>
    <mergeCell ref="AQ868:AR868"/>
    <mergeCell ref="AS868:AT868"/>
    <mergeCell ref="AO869:AP869"/>
    <mergeCell ref="AQ869:AR869"/>
    <mergeCell ref="AS869:AT869"/>
    <mergeCell ref="AO858:AP858"/>
    <mergeCell ref="AQ858:AR858"/>
    <mergeCell ref="AS858:AT858"/>
    <mergeCell ref="AO859:AP859"/>
    <mergeCell ref="AQ859:AR859"/>
    <mergeCell ref="AS859:AT859"/>
    <mergeCell ref="AO860:AP860"/>
    <mergeCell ref="AQ860:AR860"/>
    <mergeCell ref="AS860:AT860"/>
    <mergeCell ref="AO861:AP861"/>
    <mergeCell ref="AQ861:AR861"/>
    <mergeCell ref="AS861:AT861"/>
    <mergeCell ref="AO862:AP862"/>
    <mergeCell ref="AQ862:AR862"/>
    <mergeCell ref="AS862:AT862"/>
    <mergeCell ref="AO863:AP863"/>
    <mergeCell ref="AQ863:AR863"/>
    <mergeCell ref="AS863:AT863"/>
    <mergeCell ref="AO852:AP852"/>
    <mergeCell ref="AQ852:AR852"/>
    <mergeCell ref="AS852:AT852"/>
    <mergeCell ref="AO853:AP853"/>
    <mergeCell ref="AQ853:AR853"/>
    <mergeCell ref="AS853:AT853"/>
    <mergeCell ref="AO854:AP854"/>
    <mergeCell ref="AQ854:AR854"/>
    <mergeCell ref="AS854:AT854"/>
    <mergeCell ref="AO855:AP855"/>
    <mergeCell ref="AQ855:AR855"/>
    <mergeCell ref="AS855:AT855"/>
    <mergeCell ref="AO856:AP856"/>
    <mergeCell ref="AQ856:AR856"/>
    <mergeCell ref="AS856:AT856"/>
    <mergeCell ref="AO857:AP857"/>
    <mergeCell ref="AQ857:AR857"/>
    <mergeCell ref="AS857:AT857"/>
    <mergeCell ref="AO843:AT843"/>
    <mergeCell ref="AO846:AP846"/>
    <mergeCell ref="AQ846:AT846"/>
    <mergeCell ref="AO847:AP847"/>
    <mergeCell ref="AQ847:AR847"/>
    <mergeCell ref="AS847:AT847"/>
    <mergeCell ref="AO848:AP848"/>
    <mergeCell ref="AQ848:AR848"/>
    <mergeCell ref="AS848:AT848"/>
    <mergeCell ref="AO849:AP849"/>
    <mergeCell ref="AQ849:AR849"/>
    <mergeCell ref="AS849:AT849"/>
    <mergeCell ref="AO850:AP850"/>
    <mergeCell ref="AQ850:AR850"/>
    <mergeCell ref="AS850:AT850"/>
    <mergeCell ref="AO851:AP851"/>
    <mergeCell ref="AQ851:AR851"/>
    <mergeCell ref="AS851:AT851"/>
    <mergeCell ref="AO831:AP831"/>
    <mergeCell ref="AQ831:AR831"/>
    <mergeCell ref="AS831:AT831"/>
    <mergeCell ref="AO832:AP832"/>
    <mergeCell ref="AQ832:AR832"/>
    <mergeCell ref="AS832:AT832"/>
    <mergeCell ref="AO833:AP833"/>
    <mergeCell ref="AQ833:AR833"/>
    <mergeCell ref="AS833:AT833"/>
    <mergeCell ref="AO834:AP834"/>
    <mergeCell ref="AQ834:AR834"/>
    <mergeCell ref="AS834:AT834"/>
    <mergeCell ref="AO835:AP835"/>
    <mergeCell ref="AQ835:AR835"/>
    <mergeCell ref="AS835:AT835"/>
    <mergeCell ref="AO836:AP836"/>
    <mergeCell ref="AQ836:AR836"/>
    <mergeCell ref="AS836:AT836"/>
    <mergeCell ref="AO825:AP825"/>
    <mergeCell ref="AQ825:AR825"/>
    <mergeCell ref="AS825:AT825"/>
    <mergeCell ref="AO826:AP826"/>
    <mergeCell ref="AQ826:AR826"/>
    <mergeCell ref="AS826:AT826"/>
    <mergeCell ref="AO827:AP827"/>
    <mergeCell ref="AQ827:AR827"/>
    <mergeCell ref="AS827:AT827"/>
    <mergeCell ref="AO828:AP828"/>
    <mergeCell ref="AQ828:AR828"/>
    <mergeCell ref="AS828:AT828"/>
    <mergeCell ref="AO829:AP829"/>
    <mergeCell ref="AQ829:AR829"/>
    <mergeCell ref="AS829:AT829"/>
    <mergeCell ref="AO830:AP830"/>
    <mergeCell ref="AQ830:AR830"/>
    <mergeCell ref="AS830:AT830"/>
    <mergeCell ref="AO819:AP819"/>
    <mergeCell ref="AQ819:AR819"/>
    <mergeCell ref="AS819:AT819"/>
    <mergeCell ref="AO820:AP820"/>
    <mergeCell ref="AQ820:AR820"/>
    <mergeCell ref="AS820:AT820"/>
    <mergeCell ref="AO821:AP821"/>
    <mergeCell ref="AQ821:AR821"/>
    <mergeCell ref="AS821:AT821"/>
    <mergeCell ref="AO822:AP822"/>
    <mergeCell ref="AQ822:AR822"/>
    <mergeCell ref="AS822:AT822"/>
    <mergeCell ref="AO823:AP823"/>
    <mergeCell ref="AQ823:AR823"/>
    <mergeCell ref="AS823:AT823"/>
    <mergeCell ref="AO824:AP824"/>
    <mergeCell ref="AQ824:AR824"/>
    <mergeCell ref="AS824:AT824"/>
    <mergeCell ref="AO809:AT809"/>
    <mergeCell ref="AO810:AT810"/>
    <mergeCell ref="AO813:AP813"/>
    <mergeCell ref="AQ813:AT813"/>
    <mergeCell ref="AO814:AP814"/>
    <mergeCell ref="AQ814:AR814"/>
    <mergeCell ref="AS814:AT814"/>
    <mergeCell ref="AO815:AP815"/>
    <mergeCell ref="AQ815:AR815"/>
    <mergeCell ref="AS815:AT815"/>
    <mergeCell ref="AO816:AP816"/>
    <mergeCell ref="AQ816:AR816"/>
    <mergeCell ref="AS816:AT816"/>
    <mergeCell ref="AO817:AP817"/>
    <mergeCell ref="AQ817:AR817"/>
    <mergeCell ref="AS817:AT817"/>
    <mergeCell ref="AO818:AP818"/>
    <mergeCell ref="AQ818:AR818"/>
    <mergeCell ref="AS818:AT818"/>
    <mergeCell ref="AO740:AT740"/>
    <mergeCell ref="AO742:AT742"/>
    <mergeCell ref="AO743:AT743"/>
    <mergeCell ref="AO744:AT744"/>
    <mergeCell ref="AO745:AT745"/>
    <mergeCell ref="AO746:AT746"/>
    <mergeCell ref="AO748:AS748"/>
    <mergeCell ref="AO749:AR749"/>
    <mergeCell ref="AO750:AT750"/>
    <mergeCell ref="AO751:AS751"/>
    <mergeCell ref="AO752:AT752"/>
    <mergeCell ref="AO753:AS753"/>
    <mergeCell ref="AO761:AT761"/>
    <mergeCell ref="AP770:AT770"/>
    <mergeCell ref="AP779:AT779"/>
    <mergeCell ref="AP782:AT782"/>
    <mergeCell ref="AP786:AT786"/>
    <mergeCell ref="AS702:AT702"/>
    <mergeCell ref="AO709:AT709"/>
    <mergeCell ref="AO719:AT719"/>
    <mergeCell ref="AO721:AT721"/>
    <mergeCell ref="AO722:AS722"/>
    <mergeCell ref="AO723:AT723"/>
    <mergeCell ref="AO724:AS724"/>
    <mergeCell ref="AO726:AT726"/>
    <mergeCell ref="AO727:AT727"/>
    <mergeCell ref="AO729:AT729"/>
    <mergeCell ref="AO730:AT730"/>
    <mergeCell ref="AO731:AT731"/>
    <mergeCell ref="AO733:AT733"/>
    <mergeCell ref="AO734:AT734"/>
    <mergeCell ref="AO736:AT736"/>
    <mergeCell ref="AO737:AT737"/>
    <mergeCell ref="AO739:AT739"/>
    <mergeCell ref="AO696:AP696"/>
    <mergeCell ref="AQ696:AR696"/>
    <mergeCell ref="AS696:AT696"/>
    <mergeCell ref="AO697:AP697"/>
    <mergeCell ref="AQ697:AR697"/>
    <mergeCell ref="AS697:AT697"/>
    <mergeCell ref="AO698:AP698"/>
    <mergeCell ref="AQ698:AR698"/>
    <mergeCell ref="AS698:AT698"/>
    <mergeCell ref="AO699:AP699"/>
    <mergeCell ref="AQ699:AR699"/>
    <mergeCell ref="AS699:AT699"/>
    <mergeCell ref="AO700:AP700"/>
    <mergeCell ref="AQ700:AR700"/>
    <mergeCell ref="AS700:AT700"/>
    <mergeCell ref="AO701:AP701"/>
    <mergeCell ref="AQ701:AR701"/>
    <mergeCell ref="AS701:AT701"/>
    <mergeCell ref="AO690:AP690"/>
    <mergeCell ref="AQ690:AR690"/>
    <mergeCell ref="AS690:AT690"/>
    <mergeCell ref="AO691:AP691"/>
    <mergeCell ref="AQ691:AR691"/>
    <mergeCell ref="AS691:AT691"/>
    <mergeCell ref="AO692:AP692"/>
    <mergeCell ref="AQ692:AR692"/>
    <mergeCell ref="AS692:AT692"/>
    <mergeCell ref="AO693:AP693"/>
    <mergeCell ref="AQ693:AR693"/>
    <mergeCell ref="AS693:AT693"/>
    <mergeCell ref="AO694:AP694"/>
    <mergeCell ref="AQ694:AR694"/>
    <mergeCell ref="AS694:AT694"/>
    <mergeCell ref="AO695:AP695"/>
    <mergeCell ref="AQ695:AR695"/>
    <mergeCell ref="AS695:AT695"/>
    <mergeCell ref="AO684:AP684"/>
    <mergeCell ref="AQ684:AR684"/>
    <mergeCell ref="AS684:AT684"/>
    <mergeCell ref="AO685:AP685"/>
    <mergeCell ref="AQ685:AR685"/>
    <mergeCell ref="AS685:AT685"/>
    <mergeCell ref="AO686:AP686"/>
    <mergeCell ref="AQ686:AR686"/>
    <mergeCell ref="AS686:AT686"/>
    <mergeCell ref="AO687:AP687"/>
    <mergeCell ref="AQ687:AR687"/>
    <mergeCell ref="AS687:AT687"/>
    <mergeCell ref="AO688:AP688"/>
    <mergeCell ref="AQ688:AR688"/>
    <mergeCell ref="AS688:AT688"/>
    <mergeCell ref="AO689:AP689"/>
    <mergeCell ref="AQ689:AR689"/>
    <mergeCell ref="AS689:AT689"/>
    <mergeCell ref="AO675:AT675"/>
    <mergeCell ref="AO678:AP678"/>
    <mergeCell ref="AQ678:AT678"/>
    <mergeCell ref="AO679:AP679"/>
    <mergeCell ref="AQ679:AR679"/>
    <mergeCell ref="AS679:AT679"/>
    <mergeCell ref="AO680:AP680"/>
    <mergeCell ref="AQ680:AR680"/>
    <mergeCell ref="AS680:AT680"/>
    <mergeCell ref="AO681:AP681"/>
    <mergeCell ref="AQ681:AR681"/>
    <mergeCell ref="AS681:AT681"/>
    <mergeCell ref="AO682:AP682"/>
    <mergeCell ref="AQ682:AR682"/>
    <mergeCell ref="AS682:AT682"/>
    <mergeCell ref="AO683:AP683"/>
    <mergeCell ref="AQ683:AR683"/>
    <mergeCell ref="AS683:AT683"/>
    <mergeCell ref="AO663:AP663"/>
    <mergeCell ref="AQ663:AR663"/>
    <mergeCell ref="AS663:AT663"/>
    <mergeCell ref="AO664:AP664"/>
    <mergeCell ref="AQ664:AR664"/>
    <mergeCell ref="AS664:AT664"/>
    <mergeCell ref="AO665:AP665"/>
    <mergeCell ref="AQ665:AR665"/>
    <mergeCell ref="AS665:AT665"/>
    <mergeCell ref="AO666:AP666"/>
    <mergeCell ref="AQ666:AR666"/>
    <mergeCell ref="AS666:AT666"/>
    <mergeCell ref="AO667:AP667"/>
    <mergeCell ref="AQ667:AR667"/>
    <mergeCell ref="AS667:AT667"/>
    <mergeCell ref="AO668:AP668"/>
    <mergeCell ref="AQ668:AR668"/>
    <mergeCell ref="AS668:AT668"/>
    <mergeCell ref="AO657:AP657"/>
    <mergeCell ref="AQ657:AR657"/>
    <mergeCell ref="AS657:AT657"/>
    <mergeCell ref="AO658:AP658"/>
    <mergeCell ref="AQ658:AR658"/>
    <mergeCell ref="AS658:AT658"/>
    <mergeCell ref="AO659:AP659"/>
    <mergeCell ref="AQ659:AR659"/>
    <mergeCell ref="AS659:AT659"/>
    <mergeCell ref="AO660:AP660"/>
    <mergeCell ref="AQ660:AR660"/>
    <mergeCell ref="AS660:AT660"/>
    <mergeCell ref="AO661:AP661"/>
    <mergeCell ref="AQ661:AR661"/>
    <mergeCell ref="AS661:AT661"/>
    <mergeCell ref="AO662:AP662"/>
    <mergeCell ref="AQ662:AR662"/>
    <mergeCell ref="AS662:AT662"/>
    <mergeCell ref="AO651:AP651"/>
    <mergeCell ref="AQ651:AR651"/>
    <mergeCell ref="AS651:AT651"/>
    <mergeCell ref="AO652:AP652"/>
    <mergeCell ref="AQ652:AR652"/>
    <mergeCell ref="AS652:AT652"/>
    <mergeCell ref="AO653:AP653"/>
    <mergeCell ref="AQ653:AR653"/>
    <mergeCell ref="AS653:AT653"/>
    <mergeCell ref="AO654:AP654"/>
    <mergeCell ref="AQ654:AR654"/>
    <mergeCell ref="AS654:AT654"/>
    <mergeCell ref="AO655:AP655"/>
    <mergeCell ref="AQ655:AR655"/>
    <mergeCell ref="AS655:AT655"/>
    <mergeCell ref="AO656:AP656"/>
    <mergeCell ref="AQ656:AR656"/>
    <mergeCell ref="AS656:AT656"/>
    <mergeCell ref="AO641:AT641"/>
    <mergeCell ref="AO642:AT642"/>
    <mergeCell ref="AO645:AP645"/>
    <mergeCell ref="AQ645:AT645"/>
    <mergeCell ref="AO646:AP646"/>
    <mergeCell ref="AQ646:AR646"/>
    <mergeCell ref="AS646:AT646"/>
    <mergeCell ref="AO647:AP647"/>
    <mergeCell ref="AQ647:AR647"/>
    <mergeCell ref="AS647:AT647"/>
    <mergeCell ref="AO648:AP648"/>
    <mergeCell ref="AQ648:AR648"/>
    <mergeCell ref="AS648:AT648"/>
    <mergeCell ref="AO649:AP649"/>
    <mergeCell ref="AQ649:AR649"/>
    <mergeCell ref="AS649:AT649"/>
    <mergeCell ref="AO650:AP650"/>
    <mergeCell ref="AQ650:AR650"/>
    <mergeCell ref="AS650:AT650"/>
    <mergeCell ref="AO572:AT572"/>
    <mergeCell ref="AO574:AT574"/>
    <mergeCell ref="AO575:AT575"/>
    <mergeCell ref="AO576:AT576"/>
    <mergeCell ref="AO577:AT577"/>
    <mergeCell ref="AO578:AT578"/>
    <mergeCell ref="AO580:AS580"/>
    <mergeCell ref="AO581:AR581"/>
    <mergeCell ref="AO582:AT582"/>
    <mergeCell ref="AO583:AS583"/>
    <mergeCell ref="AO584:AT584"/>
    <mergeCell ref="AO585:AS585"/>
    <mergeCell ref="AO593:AT593"/>
    <mergeCell ref="AP602:AT602"/>
    <mergeCell ref="AP611:AT611"/>
    <mergeCell ref="AP614:AT614"/>
    <mergeCell ref="AP618:AT618"/>
    <mergeCell ref="AS534:AT534"/>
    <mergeCell ref="AO541:AT541"/>
    <mergeCell ref="AO551:AT551"/>
    <mergeCell ref="AO553:AT553"/>
    <mergeCell ref="AO554:AS554"/>
    <mergeCell ref="AO555:AT555"/>
    <mergeCell ref="AO556:AS556"/>
    <mergeCell ref="AO558:AT558"/>
    <mergeCell ref="AO559:AT559"/>
    <mergeCell ref="AO561:AT561"/>
    <mergeCell ref="AO562:AT562"/>
    <mergeCell ref="AO563:AT563"/>
    <mergeCell ref="AO565:AT565"/>
    <mergeCell ref="AO566:AT566"/>
    <mergeCell ref="AO568:AT568"/>
    <mergeCell ref="AO569:AT569"/>
    <mergeCell ref="AO571:AT571"/>
    <mergeCell ref="AO528:AP528"/>
    <mergeCell ref="AQ528:AR528"/>
    <mergeCell ref="AS528:AT528"/>
    <mergeCell ref="AO529:AP529"/>
    <mergeCell ref="AQ529:AR529"/>
    <mergeCell ref="AS529:AT529"/>
    <mergeCell ref="AO530:AP530"/>
    <mergeCell ref="AQ530:AR530"/>
    <mergeCell ref="AS530:AT530"/>
    <mergeCell ref="AO531:AP531"/>
    <mergeCell ref="AQ531:AR531"/>
    <mergeCell ref="AS531:AT531"/>
    <mergeCell ref="AO532:AP532"/>
    <mergeCell ref="AQ532:AR532"/>
    <mergeCell ref="AS532:AT532"/>
    <mergeCell ref="AO533:AP533"/>
    <mergeCell ref="AQ533:AR533"/>
    <mergeCell ref="AS533:AT533"/>
    <mergeCell ref="AO522:AP522"/>
    <mergeCell ref="AQ522:AR522"/>
    <mergeCell ref="AS522:AT522"/>
    <mergeCell ref="AO523:AP523"/>
    <mergeCell ref="AQ523:AR523"/>
    <mergeCell ref="AS523:AT523"/>
    <mergeCell ref="AO524:AP524"/>
    <mergeCell ref="AQ524:AR524"/>
    <mergeCell ref="AS524:AT524"/>
    <mergeCell ref="AO525:AP525"/>
    <mergeCell ref="AQ525:AR525"/>
    <mergeCell ref="AS525:AT525"/>
    <mergeCell ref="AO526:AP526"/>
    <mergeCell ref="AQ526:AR526"/>
    <mergeCell ref="AS526:AT526"/>
    <mergeCell ref="AO527:AP527"/>
    <mergeCell ref="AQ527:AR527"/>
    <mergeCell ref="AS527:AT527"/>
    <mergeCell ref="AO516:AP516"/>
    <mergeCell ref="AQ516:AR516"/>
    <mergeCell ref="AS516:AT516"/>
    <mergeCell ref="AO517:AP517"/>
    <mergeCell ref="AQ517:AR517"/>
    <mergeCell ref="AS517:AT517"/>
    <mergeCell ref="AO518:AP518"/>
    <mergeCell ref="AQ518:AR518"/>
    <mergeCell ref="AS518:AT518"/>
    <mergeCell ref="AO519:AP519"/>
    <mergeCell ref="AQ519:AR519"/>
    <mergeCell ref="AS519:AT519"/>
    <mergeCell ref="AO520:AP520"/>
    <mergeCell ref="AQ520:AR520"/>
    <mergeCell ref="AS520:AT520"/>
    <mergeCell ref="AO521:AP521"/>
    <mergeCell ref="AQ521:AR521"/>
    <mergeCell ref="AS521:AT521"/>
    <mergeCell ref="AO507:AT507"/>
    <mergeCell ref="AO510:AP510"/>
    <mergeCell ref="AQ510:AT510"/>
    <mergeCell ref="AO511:AP511"/>
    <mergeCell ref="AQ511:AR511"/>
    <mergeCell ref="AS511:AT511"/>
    <mergeCell ref="AO512:AP512"/>
    <mergeCell ref="AQ512:AR512"/>
    <mergeCell ref="AS512:AT512"/>
    <mergeCell ref="AO513:AP513"/>
    <mergeCell ref="AQ513:AR513"/>
    <mergeCell ref="AS513:AT513"/>
    <mergeCell ref="AO514:AP514"/>
    <mergeCell ref="AQ514:AR514"/>
    <mergeCell ref="AS514:AT514"/>
    <mergeCell ref="AO515:AP515"/>
    <mergeCell ref="AQ515:AR515"/>
    <mergeCell ref="AS515:AT515"/>
    <mergeCell ref="AO495:AP495"/>
    <mergeCell ref="AQ495:AR495"/>
    <mergeCell ref="AS495:AT495"/>
    <mergeCell ref="AO496:AP496"/>
    <mergeCell ref="AQ496:AR496"/>
    <mergeCell ref="AS496:AT496"/>
    <mergeCell ref="AO497:AP497"/>
    <mergeCell ref="AQ497:AR497"/>
    <mergeCell ref="AS497:AT497"/>
    <mergeCell ref="AO498:AP498"/>
    <mergeCell ref="AQ498:AR498"/>
    <mergeCell ref="AS498:AT498"/>
    <mergeCell ref="AO499:AP499"/>
    <mergeCell ref="AQ499:AR499"/>
    <mergeCell ref="AS499:AT499"/>
    <mergeCell ref="AO500:AP500"/>
    <mergeCell ref="AQ500:AR500"/>
    <mergeCell ref="AS500:AT500"/>
    <mergeCell ref="AO489:AP489"/>
    <mergeCell ref="AQ489:AR489"/>
    <mergeCell ref="AS489:AT489"/>
    <mergeCell ref="AO490:AP490"/>
    <mergeCell ref="AQ490:AR490"/>
    <mergeCell ref="AS490:AT490"/>
    <mergeCell ref="AO491:AP491"/>
    <mergeCell ref="AQ491:AR491"/>
    <mergeCell ref="AS491:AT491"/>
    <mergeCell ref="AO492:AP492"/>
    <mergeCell ref="AQ492:AR492"/>
    <mergeCell ref="AS492:AT492"/>
    <mergeCell ref="AO493:AP493"/>
    <mergeCell ref="AQ493:AR493"/>
    <mergeCell ref="AS493:AT493"/>
    <mergeCell ref="AO494:AP494"/>
    <mergeCell ref="AQ494:AR494"/>
    <mergeCell ref="AS494:AT494"/>
    <mergeCell ref="AO483:AP483"/>
    <mergeCell ref="AQ483:AR483"/>
    <mergeCell ref="AS483:AT483"/>
    <mergeCell ref="AO484:AP484"/>
    <mergeCell ref="AQ484:AR484"/>
    <mergeCell ref="AS484:AT484"/>
    <mergeCell ref="AO485:AP485"/>
    <mergeCell ref="AQ485:AR485"/>
    <mergeCell ref="AS485:AT485"/>
    <mergeCell ref="AO486:AP486"/>
    <mergeCell ref="AQ486:AR486"/>
    <mergeCell ref="AS486:AT486"/>
    <mergeCell ref="AO487:AP487"/>
    <mergeCell ref="AQ487:AR487"/>
    <mergeCell ref="AS487:AT487"/>
    <mergeCell ref="AO488:AP488"/>
    <mergeCell ref="AQ488:AR488"/>
    <mergeCell ref="AS488:AT488"/>
    <mergeCell ref="AO473:AT473"/>
    <mergeCell ref="AO474:AT474"/>
    <mergeCell ref="AO477:AP477"/>
    <mergeCell ref="AQ477:AT477"/>
    <mergeCell ref="AO478:AP478"/>
    <mergeCell ref="AQ478:AR478"/>
    <mergeCell ref="AS478:AT478"/>
    <mergeCell ref="AO479:AP479"/>
    <mergeCell ref="AQ479:AR479"/>
    <mergeCell ref="AS479:AT479"/>
    <mergeCell ref="AO480:AP480"/>
    <mergeCell ref="AQ480:AR480"/>
    <mergeCell ref="AS480:AT480"/>
    <mergeCell ref="AO481:AP481"/>
    <mergeCell ref="AQ481:AR481"/>
    <mergeCell ref="AS481:AT481"/>
    <mergeCell ref="AO482:AP482"/>
    <mergeCell ref="AQ482:AR482"/>
    <mergeCell ref="AS482:AT482"/>
    <mergeCell ref="AO404:AT404"/>
    <mergeCell ref="AO406:AT406"/>
    <mergeCell ref="AO407:AT407"/>
    <mergeCell ref="AO408:AT408"/>
    <mergeCell ref="AO409:AT409"/>
    <mergeCell ref="AO410:AT410"/>
    <mergeCell ref="AO412:AS412"/>
    <mergeCell ref="AO413:AR413"/>
    <mergeCell ref="AO414:AT414"/>
    <mergeCell ref="AO415:AS415"/>
    <mergeCell ref="AO416:AT416"/>
    <mergeCell ref="AO417:AS417"/>
    <mergeCell ref="AO425:AT425"/>
    <mergeCell ref="AP434:AT434"/>
    <mergeCell ref="AP443:AT443"/>
    <mergeCell ref="AP446:AT446"/>
    <mergeCell ref="AP450:AT450"/>
    <mergeCell ref="AS366:AT366"/>
    <mergeCell ref="AO373:AT373"/>
    <mergeCell ref="AO383:AT383"/>
    <mergeCell ref="AO385:AT385"/>
    <mergeCell ref="AO386:AS386"/>
    <mergeCell ref="AO387:AT387"/>
    <mergeCell ref="AO388:AS388"/>
    <mergeCell ref="AO390:AT390"/>
    <mergeCell ref="AO391:AT391"/>
    <mergeCell ref="AO393:AT393"/>
    <mergeCell ref="AO394:AT394"/>
    <mergeCell ref="AO395:AT395"/>
    <mergeCell ref="AO397:AT397"/>
    <mergeCell ref="AO398:AT398"/>
    <mergeCell ref="AO400:AT400"/>
    <mergeCell ref="AO401:AT401"/>
    <mergeCell ref="AO403:AT403"/>
    <mergeCell ref="AO360:AP360"/>
    <mergeCell ref="AQ360:AR360"/>
    <mergeCell ref="AS360:AT360"/>
    <mergeCell ref="AO361:AP361"/>
    <mergeCell ref="AQ361:AR361"/>
    <mergeCell ref="AS361:AT361"/>
    <mergeCell ref="AO362:AP362"/>
    <mergeCell ref="AQ362:AR362"/>
    <mergeCell ref="AS362:AT362"/>
    <mergeCell ref="AO363:AP363"/>
    <mergeCell ref="AQ363:AR363"/>
    <mergeCell ref="AS363:AT363"/>
    <mergeCell ref="AO364:AP364"/>
    <mergeCell ref="AQ364:AR364"/>
    <mergeCell ref="AS364:AT364"/>
    <mergeCell ref="AO365:AP365"/>
    <mergeCell ref="AQ365:AR365"/>
    <mergeCell ref="AS365:AT365"/>
    <mergeCell ref="AO354:AP354"/>
    <mergeCell ref="AQ354:AR354"/>
    <mergeCell ref="AS354:AT354"/>
    <mergeCell ref="AO355:AP355"/>
    <mergeCell ref="AQ355:AR355"/>
    <mergeCell ref="AS355:AT355"/>
    <mergeCell ref="AO356:AP356"/>
    <mergeCell ref="AQ356:AR356"/>
    <mergeCell ref="AS356:AT356"/>
    <mergeCell ref="AO357:AP357"/>
    <mergeCell ref="AQ357:AR357"/>
    <mergeCell ref="AS357:AT357"/>
    <mergeCell ref="AO358:AP358"/>
    <mergeCell ref="AQ358:AR358"/>
    <mergeCell ref="AS358:AT358"/>
    <mergeCell ref="AO359:AP359"/>
    <mergeCell ref="AQ359:AR359"/>
    <mergeCell ref="AS359:AT359"/>
    <mergeCell ref="AO348:AP348"/>
    <mergeCell ref="AQ348:AR348"/>
    <mergeCell ref="AS348:AT348"/>
    <mergeCell ref="AO349:AP349"/>
    <mergeCell ref="AQ349:AR349"/>
    <mergeCell ref="AS349:AT349"/>
    <mergeCell ref="AO350:AP350"/>
    <mergeCell ref="AQ350:AR350"/>
    <mergeCell ref="AS350:AT350"/>
    <mergeCell ref="AO351:AP351"/>
    <mergeCell ref="AQ351:AR351"/>
    <mergeCell ref="AS351:AT351"/>
    <mergeCell ref="AO352:AP352"/>
    <mergeCell ref="AQ352:AR352"/>
    <mergeCell ref="AS352:AT352"/>
    <mergeCell ref="AO353:AP353"/>
    <mergeCell ref="AQ353:AR353"/>
    <mergeCell ref="AS353:AT353"/>
    <mergeCell ref="AO339:AT339"/>
    <mergeCell ref="AO342:AP342"/>
    <mergeCell ref="AQ342:AT342"/>
    <mergeCell ref="AO343:AP343"/>
    <mergeCell ref="AQ343:AR343"/>
    <mergeCell ref="AS343:AT343"/>
    <mergeCell ref="AO344:AP344"/>
    <mergeCell ref="AQ344:AR344"/>
    <mergeCell ref="AS344:AT344"/>
    <mergeCell ref="AO345:AP345"/>
    <mergeCell ref="AQ345:AR345"/>
    <mergeCell ref="AS345:AT345"/>
    <mergeCell ref="AO346:AP346"/>
    <mergeCell ref="AQ346:AR346"/>
    <mergeCell ref="AS346:AT346"/>
    <mergeCell ref="AO347:AP347"/>
    <mergeCell ref="AQ347:AR347"/>
    <mergeCell ref="AS347:AT347"/>
    <mergeCell ref="AO327:AP327"/>
    <mergeCell ref="AQ327:AR327"/>
    <mergeCell ref="AS327:AT327"/>
    <mergeCell ref="AO328:AP328"/>
    <mergeCell ref="AQ328:AR328"/>
    <mergeCell ref="AS328:AT328"/>
    <mergeCell ref="AO329:AP329"/>
    <mergeCell ref="AQ329:AR329"/>
    <mergeCell ref="AS329:AT329"/>
    <mergeCell ref="AO330:AP330"/>
    <mergeCell ref="AQ330:AR330"/>
    <mergeCell ref="AS330:AT330"/>
    <mergeCell ref="AO331:AP331"/>
    <mergeCell ref="AQ331:AR331"/>
    <mergeCell ref="AS331:AT331"/>
    <mergeCell ref="AO332:AP332"/>
    <mergeCell ref="AQ332:AR332"/>
    <mergeCell ref="AS332:AT332"/>
    <mergeCell ref="AO321:AP321"/>
    <mergeCell ref="AQ321:AR321"/>
    <mergeCell ref="AS321:AT321"/>
    <mergeCell ref="AO322:AP322"/>
    <mergeCell ref="AQ322:AR322"/>
    <mergeCell ref="AS322:AT322"/>
    <mergeCell ref="AO323:AP323"/>
    <mergeCell ref="AQ323:AR323"/>
    <mergeCell ref="AS323:AT323"/>
    <mergeCell ref="AO324:AP324"/>
    <mergeCell ref="AQ324:AR324"/>
    <mergeCell ref="AS324:AT324"/>
    <mergeCell ref="AO325:AP325"/>
    <mergeCell ref="AQ325:AR325"/>
    <mergeCell ref="AS325:AT325"/>
    <mergeCell ref="AO326:AP326"/>
    <mergeCell ref="AQ326:AR326"/>
    <mergeCell ref="AS326:AT326"/>
    <mergeCell ref="AO315:AP315"/>
    <mergeCell ref="AQ315:AR315"/>
    <mergeCell ref="AS315:AT315"/>
    <mergeCell ref="AO316:AP316"/>
    <mergeCell ref="AQ316:AR316"/>
    <mergeCell ref="AS316:AT316"/>
    <mergeCell ref="AO317:AP317"/>
    <mergeCell ref="AQ317:AR317"/>
    <mergeCell ref="AS317:AT317"/>
    <mergeCell ref="AO318:AP318"/>
    <mergeCell ref="AQ318:AR318"/>
    <mergeCell ref="AS318:AT318"/>
    <mergeCell ref="AO319:AP319"/>
    <mergeCell ref="AQ319:AR319"/>
    <mergeCell ref="AS319:AT319"/>
    <mergeCell ref="AO320:AP320"/>
    <mergeCell ref="AQ320:AR320"/>
    <mergeCell ref="AS320:AT320"/>
    <mergeCell ref="AO305:AT305"/>
    <mergeCell ref="AO306:AT306"/>
    <mergeCell ref="AO309:AP309"/>
    <mergeCell ref="AQ309:AT309"/>
    <mergeCell ref="AO310:AP310"/>
    <mergeCell ref="AQ310:AR310"/>
    <mergeCell ref="AS310:AT310"/>
    <mergeCell ref="AO311:AP311"/>
    <mergeCell ref="AQ311:AR311"/>
    <mergeCell ref="AS311:AT311"/>
    <mergeCell ref="AO312:AP312"/>
    <mergeCell ref="AQ312:AR312"/>
    <mergeCell ref="AS312:AT312"/>
    <mergeCell ref="AO313:AP313"/>
    <mergeCell ref="AQ313:AR313"/>
    <mergeCell ref="AS313:AT313"/>
    <mergeCell ref="AO314:AP314"/>
    <mergeCell ref="AQ314:AR314"/>
    <mergeCell ref="AS314:AT314"/>
    <mergeCell ref="AO236:AT236"/>
    <mergeCell ref="AO238:AT238"/>
    <mergeCell ref="AO239:AT239"/>
    <mergeCell ref="AO240:AT240"/>
    <mergeCell ref="AO241:AT241"/>
    <mergeCell ref="AO242:AT242"/>
    <mergeCell ref="AO244:AS244"/>
    <mergeCell ref="AO245:AR245"/>
    <mergeCell ref="AO246:AT246"/>
    <mergeCell ref="AO247:AS247"/>
    <mergeCell ref="AO248:AT248"/>
    <mergeCell ref="AO249:AS249"/>
    <mergeCell ref="AO257:AT257"/>
    <mergeCell ref="AP266:AT266"/>
    <mergeCell ref="AP275:AT275"/>
    <mergeCell ref="AP278:AT278"/>
    <mergeCell ref="AP282:AT282"/>
    <mergeCell ref="AS198:AT198"/>
    <mergeCell ref="AO205:AT205"/>
    <mergeCell ref="AO215:AT215"/>
    <mergeCell ref="AO217:AT217"/>
    <mergeCell ref="AO218:AS218"/>
    <mergeCell ref="AO219:AT219"/>
    <mergeCell ref="AO220:AS220"/>
    <mergeCell ref="AO222:AT222"/>
    <mergeCell ref="AO223:AT223"/>
    <mergeCell ref="AO225:AT225"/>
    <mergeCell ref="AO226:AT226"/>
    <mergeCell ref="AO227:AT227"/>
    <mergeCell ref="AO229:AT229"/>
    <mergeCell ref="AO230:AT230"/>
    <mergeCell ref="AO232:AT232"/>
    <mergeCell ref="AO233:AT233"/>
    <mergeCell ref="AO235:AT235"/>
    <mergeCell ref="AO192:AP192"/>
    <mergeCell ref="AQ192:AR192"/>
    <mergeCell ref="AS192:AT192"/>
    <mergeCell ref="AO193:AP193"/>
    <mergeCell ref="AQ193:AR193"/>
    <mergeCell ref="AS193:AT193"/>
    <mergeCell ref="AO194:AP194"/>
    <mergeCell ref="AQ194:AR194"/>
    <mergeCell ref="AS194:AT194"/>
    <mergeCell ref="AO195:AP195"/>
    <mergeCell ref="AQ195:AR195"/>
    <mergeCell ref="AS195:AT195"/>
    <mergeCell ref="AO196:AP196"/>
    <mergeCell ref="AQ196:AR196"/>
    <mergeCell ref="AS196:AT196"/>
    <mergeCell ref="AO197:AP197"/>
    <mergeCell ref="AQ197:AR197"/>
    <mergeCell ref="AS197:AT197"/>
    <mergeCell ref="AO186:AP186"/>
    <mergeCell ref="AQ186:AR186"/>
    <mergeCell ref="AS186:AT186"/>
    <mergeCell ref="AO187:AP187"/>
    <mergeCell ref="AQ187:AR187"/>
    <mergeCell ref="AS187:AT187"/>
    <mergeCell ref="AO188:AP188"/>
    <mergeCell ref="AQ188:AR188"/>
    <mergeCell ref="AS188:AT188"/>
    <mergeCell ref="AO189:AP189"/>
    <mergeCell ref="AQ189:AR189"/>
    <mergeCell ref="AS189:AT189"/>
    <mergeCell ref="AO190:AP190"/>
    <mergeCell ref="AQ190:AR190"/>
    <mergeCell ref="AS190:AT190"/>
    <mergeCell ref="AO191:AP191"/>
    <mergeCell ref="AQ191:AR191"/>
    <mergeCell ref="AS191:AT191"/>
    <mergeCell ref="AO180:AP180"/>
    <mergeCell ref="AQ180:AR180"/>
    <mergeCell ref="AS180:AT180"/>
    <mergeCell ref="AO181:AP181"/>
    <mergeCell ref="AQ181:AR181"/>
    <mergeCell ref="AS181:AT181"/>
    <mergeCell ref="AO182:AP182"/>
    <mergeCell ref="AQ182:AR182"/>
    <mergeCell ref="AS182:AT182"/>
    <mergeCell ref="AO183:AP183"/>
    <mergeCell ref="AQ183:AR183"/>
    <mergeCell ref="AS183:AT183"/>
    <mergeCell ref="AO184:AP184"/>
    <mergeCell ref="AQ184:AR184"/>
    <mergeCell ref="AS184:AT184"/>
    <mergeCell ref="AO185:AP185"/>
    <mergeCell ref="AQ185:AR185"/>
    <mergeCell ref="AS185:AT185"/>
    <mergeCell ref="AO174:AP174"/>
    <mergeCell ref="AQ174:AT174"/>
    <mergeCell ref="AO175:AP175"/>
    <mergeCell ref="AQ175:AR175"/>
    <mergeCell ref="AS175:AT175"/>
    <mergeCell ref="AO176:AP176"/>
    <mergeCell ref="AQ176:AR176"/>
    <mergeCell ref="AS176:AT176"/>
    <mergeCell ref="AO177:AP177"/>
    <mergeCell ref="AQ177:AR177"/>
    <mergeCell ref="AS177:AT177"/>
    <mergeCell ref="AO178:AP178"/>
    <mergeCell ref="AQ178:AR178"/>
    <mergeCell ref="AS178:AT178"/>
    <mergeCell ref="AO179:AP179"/>
    <mergeCell ref="AQ179:AR179"/>
    <mergeCell ref="AS179:AT179"/>
    <mergeCell ref="AO161:AP161"/>
    <mergeCell ref="AQ161:AR161"/>
    <mergeCell ref="AS161:AT161"/>
    <mergeCell ref="AO162:AP162"/>
    <mergeCell ref="AQ162:AR162"/>
    <mergeCell ref="AS162:AT162"/>
    <mergeCell ref="AO163:AP163"/>
    <mergeCell ref="AQ163:AR163"/>
    <mergeCell ref="AS163:AT163"/>
    <mergeCell ref="AO164:AP164"/>
    <mergeCell ref="AQ164:AR164"/>
    <mergeCell ref="AS164:AT164"/>
    <mergeCell ref="AO165:AP165"/>
    <mergeCell ref="AQ165:AR165"/>
    <mergeCell ref="AS165:AT165"/>
    <mergeCell ref="AO170:AT170"/>
    <mergeCell ref="AO171:AT171"/>
    <mergeCell ref="AO155:AP155"/>
    <mergeCell ref="AQ155:AR155"/>
    <mergeCell ref="AS155:AT155"/>
    <mergeCell ref="AO156:AP156"/>
    <mergeCell ref="AQ156:AR156"/>
    <mergeCell ref="AS156:AT156"/>
    <mergeCell ref="AO157:AP157"/>
    <mergeCell ref="AQ157:AR157"/>
    <mergeCell ref="AS157:AT157"/>
    <mergeCell ref="AO158:AP158"/>
    <mergeCell ref="AQ158:AR158"/>
    <mergeCell ref="AS158:AT158"/>
    <mergeCell ref="AO159:AP159"/>
    <mergeCell ref="AQ159:AR159"/>
    <mergeCell ref="AS159:AT159"/>
    <mergeCell ref="AO160:AP160"/>
    <mergeCell ref="AQ160:AR160"/>
    <mergeCell ref="AS160:AT160"/>
    <mergeCell ref="AO149:AP149"/>
    <mergeCell ref="AQ149:AR149"/>
    <mergeCell ref="AS149:AT149"/>
    <mergeCell ref="AO150:AP150"/>
    <mergeCell ref="AQ150:AR150"/>
    <mergeCell ref="AS150:AT150"/>
    <mergeCell ref="AO151:AP151"/>
    <mergeCell ref="AQ151:AR151"/>
    <mergeCell ref="AS151:AT151"/>
    <mergeCell ref="AO152:AP152"/>
    <mergeCell ref="AQ152:AR152"/>
    <mergeCell ref="AS152:AT152"/>
    <mergeCell ref="AO153:AP153"/>
    <mergeCell ref="AQ153:AR153"/>
    <mergeCell ref="AS153:AT153"/>
    <mergeCell ref="AO154:AP154"/>
    <mergeCell ref="AQ154:AR154"/>
    <mergeCell ref="AS154:AT154"/>
    <mergeCell ref="AO143:AP143"/>
    <mergeCell ref="AQ143:AR143"/>
    <mergeCell ref="AS143:AT143"/>
    <mergeCell ref="AO144:AP144"/>
    <mergeCell ref="AQ144:AR144"/>
    <mergeCell ref="AS144:AT144"/>
    <mergeCell ref="AO145:AP145"/>
    <mergeCell ref="AQ145:AR145"/>
    <mergeCell ref="AS145:AT145"/>
    <mergeCell ref="AO146:AP146"/>
    <mergeCell ref="AQ146:AR146"/>
    <mergeCell ref="AS146:AT146"/>
    <mergeCell ref="AO147:AP147"/>
    <mergeCell ref="AQ147:AR147"/>
    <mergeCell ref="AS147:AT147"/>
    <mergeCell ref="AO148:AP148"/>
    <mergeCell ref="AQ148:AR148"/>
    <mergeCell ref="AS148:AT148"/>
    <mergeCell ref="AO82:AT82"/>
    <mergeCell ref="AO90:AT90"/>
    <mergeCell ref="AO93:AT93"/>
    <mergeCell ref="AN95:AT95"/>
    <mergeCell ref="AN96:AT96"/>
    <mergeCell ref="AP98:AT98"/>
    <mergeCell ref="AP107:AT107"/>
    <mergeCell ref="AP110:AT110"/>
    <mergeCell ref="AP114:AT114"/>
    <mergeCell ref="AP118:AT118"/>
    <mergeCell ref="AP122:AR122"/>
    <mergeCell ref="AO137:AT137"/>
    <mergeCell ref="AO138:AT138"/>
    <mergeCell ref="AO141:AP141"/>
    <mergeCell ref="AQ141:AT141"/>
    <mergeCell ref="AO142:AP142"/>
    <mergeCell ref="AQ142:AR142"/>
    <mergeCell ref="AS142:AT142"/>
    <mergeCell ref="AO31:AP31"/>
    <mergeCell ref="AQ31:AT31"/>
    <mergeCell ref="AO32:AP32"/>
    <mergeCell ref="AQ32:AT32"/>
    <mergeCell ref="AO33:AP33"/>
    <mergeCell ref="AQ33:AT33"/>
    <mergeCell ref="AO34:AP34"/>
    <mergeCell ref="AQ34:AT34"/>
    <mergeCell ref="AN37:AT37"/>
    <mergeCell ref="AO39:AT39"/>
    <mergeCell ref="AO40:AT40"/>
    <mergeCell ref="AN65:AT65"/>
    <mergeCell ref="AN66:AT66"/>
    <mergeCell ref="AO68:AT68"/>
    <mergeCell ref="AO76:AT76"/>
    <mergeCell ref="AO77:AT77"/>
    <mergeCell ref="AO80:AT80"/>
    <mergeCell ref="AQ22:AT22"/>
    <mergeCell ref="AO23:AP23"/>
    <mergeCell ref="AQ23:AT23"/>
    <mergeCell ref="AO24:AP24"/>
    <mergeCell ref="AQ24:AT24"/>
    <mergeCell ref="AO25:AP25"/>
    <mergeCell ref="AQ25:AT25"/>
    <mergeCell ref="AO26:AP26"/>
    <mergeCell ref="AQ26:AT26"/>
    <mergeCell ref="AO27:AP27"/>
    <mergeCell ref="AQ27:AT27"/>
    <mergeCell ref="AO28:AP28"/>
    <mergeCell ref="AQ28:AT28"/>
    <mergeCell ref="AO29:AP29"/>
    <mergeCell ref="AQ29:AT29"/>
    <mergeCell ref="AO30:AP30"/>
    <mergeCell ref="AQ30:AT30"/>
    <mergeCell ref="AE1250:AF1251"/>
    <mergeCell ref="AA1254:AD1256"/>
    <mergeCell ref="AE1255:AF1255"/>
    <mergeCell ref="AE1256:AF1256"/>
    <mergeCell ref="AE1257:AF1258"/>
    <mergeCell ref="AO3:AT3"/>
    <mergeCell ref="AP4:AT4"/>
    <mergeCell ref="AP5:AT5"/>
    <mergeCell ref="AP6:AT6"/>
    <mergeCell ref="AP7:AT7"/>
    <mergeCell ref="AN9:AT9"/>
    <mergeCell ref="AO11:AT11"/>
    <mergeCell ref="AO12:AT12"/>
    <mergeCell ref="AO13:AP13"/>
    <mergeCell ref="AQ13:AT13"/>
    <mergeCell ref="AO14:AP14"/>
    <mergeCell ref="AQ14:AT14"/>
    <mergeCell ref="AO15:AP15"/>
    <mergeCell ref="AQ15:AT15"/>
    <mergeCell ref="AO16:AP16"/>
    <mergeCell ref="AQ16:AT16"/>
    <mergeCell ref="AO17:AP17"/>
    <mergeCell ref="AQ17:AT17"/>
    <mergeCell ref="AO18:AP18"/>
    <mergeCell ref="AQ18:AT18"/>
    <mergeCell ref="AO19:AP19"/>
    <mergeCell ref="AQ19:AT19"/>
    <mergeCell ref="AO20:AP20"/>
    <mergeCell ref="AQ20:AT20"/>
    <mergeCell ref="AO21:AP21"/>
    <mergeCell ref="AQ21:AT21"/>
    <mergeCell ref="AO22:AP22"/>
    <mergeCell ref="AC1217:AD1217"/>
    <mergeCell ref="AC1218:AD1218"/>
    <mergeCell ref="AC1219:AD1219"/>
    <mergeCell ref="AC1220:AD1220"/>
    <mergeCell ref="AC1221:AD1221"/>
    <mergeCell ref="AA1231:AD1233"/>
    <mergeCell ref="AE1232:AF1232"/>
    <mergeCell ref="AE1233:AF1233"/>
    <mergeCell ref="AE1234:AF1235"/>
    <mergeCell ref="AE1236:AF1237"/>
    <mergeCell ref="AA1240:AD1242"/>
    <mergeCell ref="AE1241:AF1241"/>
    <mergeCell ref="AE1242:AF1242"/>
    <mergeCell ref="AE1243:AF1244"/>
    <mergeCell ref="AA1247:AD1249"/>
    <mergeCell ref="AE1248:AF1248"/>
    <mergeCell ref="AE1249:AF1249"/>
    <mergeCell ref="AC1200:AD1200"/>
    <mergeCell ref="AC1201:AD1201"/>
    <mergeCell ref="AC1202:AD1202"/>
    <mergeCell ref="AC1203:AD1203"/>
    <mergeCell ref="AC1204:AD1204"/>
    <mergeCell ref="AC1205:AD1205"/>
    <mergeCell ref="AC1206:AD1206"/>
    <mergeCell ref="AC1207:AD1207"/>
    <mergeCell ref="AC1208:AD1208"/>
    <mergeCell ref="AC1209:AD1209"/>
    <mergeCell ref="AC1210:AD1210"/>
    <mergeCell ref="AC1211:AD1211"/>
    <mergeCell ref="AC1212:AD1212"/>
    <mergeCell ref="AC1213:AD1213"/>
    <mergeCell ref="AC1214:AD1214"/>
    <mergeCell ref="AC1215:AD1215"/>
    <mergeCell ref="AC1216:AD1216"/>
    <mergeCell ref="AB1147:AG1147"/>
    <mergeCell ref="AB1148:AG1148"/>
    <mergeCell ref="AB1149:AG1149"/>
    <mergeCell ref="AB1150:AF1150"/>
    <mergeCell ref="AB1164:AC1164"/>
    <mergeCell ref="AB1165:AC1165"/>
    <mergeCell ref="AB1166:AC1166"/>
    <mergeCell ref="AB1167:AC1167"/>
    <mergeCell ref="AB1168:AC1168"/>
    <mergeCell ref="AB1169:AC1169"/>
    <mergeCell ref="AB1170:AC1170"/>
    <mergeCell ref="AB1171:AC1171"/>
    <mergeCell ref="AB1172:AC1172"/>
    <mergeCell ref="AB1173:AC1173"/>
    <mergeCell ref="AB1174:AC1174"/>
    <mergeCell ref="AB1175:AC1175"/>
    <mergeCell ref="AB1176:AC1176"/>
    <mergeCell ref="AB1107:AF1107"/>
    <mergeCell ref="AB1109:AF1109"/>
    <mergeCell ref="AB1110:AF1110"/>
    <mergeCell ref="AB1112:AF1112"/>
    <mergeCell ref="AB1113:AF1113"/>
    <mergeCell ref="AB1115:AE1115"/>
    <mergeCell ref="AB1116:AE1116"/>
    <mergeCell ref="AB1118:AG1118"/>
    <mergeCell ref="AB1119:AF1119"/>
    <mergeCell ref="AB1120:AF1120"/>
    <mergeCell ref="AB1122:AG1122"/>
    <mergeCell ref="AB1123:AF1123"/>
    <mergeCell ref="AB1124:AF1124"/>
    <mergeCell ref="AB1127:AG1127"/>
    <mergeCell ref="AB1128:AF1128"/>
    <mergeCell ref="AB1129:AF1129"/>
    <mergeCell ref="AB1133:AG1133"/>
    <mergeCell ref="AB1081:AG1081"/>
    <mergeCell ref="AB1083:AG1083"/>
    <mergeCell ref="AB1084:AG1084"/>
    <mergeCell ref="AB1086:AG1086"/>
    <mergeCell ref="AB1087:AG1087"/>
    <mergeCell ref="AB1089:AG1089"/>
    <mergeCell ref="AB1090:AG1090"/>
    <mergeCell ref="AB1092:AF1092"/>
    <mergeCell ref="AB1093:AF1093"/>
    <mergeCell ref="AB1095:AG1095"/>
    <mergeCell ref="AB1097:AF1097"/>
    <mergeCell ref="AB1098:AF1098"/>
    <mergeCell ref="AB1100:AF1100"/>
    <mergeCell ref="AB1101:AF1101"/>
    <mergeCell ref="AB1103:AF1103"/>
    <mergeCell ref="AB1104:AF1104"/>
    <mergeCell ref="AB1106:AF1106"/>
    <mergeCell ref="AB1054:AG1054"/>
    <mergeCell ref="AB1055:AG1055"/>
    <mergeCell ref="AB1056:AG1056"/>
    <mergeCell ref="AB1059:AG1059"/>
    <mergeCell ref="AB1060:AG1060"/>
    <mergeCell ref="AB1061:AG1061"/>
    <mergeCell ref="AB1064:AG1064"/>
    <mergeCell ref="AB1065:AG1065"/>
    <mergeCell ref="AB1066:AG1066"/>
    <mergeCell ref="AB1069:AG1069"/>
    <mergeCell ref="AB1070:AG1070"/>
    <mergeCell ref="AB1071:AG1071"/>
    <mergeCell ref="AB1074:AG1074"/>
    <mergeCell ref="AB1075:AG1075"/>
    <mergeCell ref="AB1076:AG1076"/>
    <mergeCell ref="AB1077:AF1077"/>
    <mergeCell ref="AB1080:AG1080"/>
    <mergeCell ref="AB912:AG912"/>
    <mergeCell ref="AB913:AG913"/>
    <mergeCell ref="AB914:AG914"/>
    <mergeCell ref="AB916:AF916"/>
    <mergeCell ref="AB917:AE917"/>
    <mergeCell ref="AB918:AG918"/>
    <mergeCell ref="AB919:AF919"/>
    <mergeCell ref="AB920:AG920"/>
    <mergeCell ref="AB921:AF921"/>
    <mergeCell ref="AC926:AE926"/>
    <mergeCell ref="AC937:AG937"/>
    <mergeCell ref="AB947:AG947"/>
    <mergeCell ref="AC950:AE950"/>
    <mergeCell ref="AB965:AG965"/>
    <mergeCell ref="AC980:AE980"/>
    <mergeCell ref="AC981:AE981"/>
    <mergeCell ref="AC989:AF989"/>
    <mergeCell ref="AB889:AG889"/>
    <mergeCell ref="AB890:AF890"/>
    <mergeCell ref="AB891:AG891"/>
    <mergeCell ref="AB892:AF892"/>
    <mergeCell ref="AB894:AG894"/>
    <mergeCell ref="AB895:AG895"/>
    <mergeCell ref="AB897:AG897"/>
    <mergeCell ref="AB898:AG898"/>
    <mergeCell ref="AB899:AG899"/>
    <mergeCell ref="AB901:AG901"/>
    <mergeCell ref="AB902:AG902"/>
    <mergeCell ref="AB904:AG904"/>
    <mergeCell ref="AB905:AG905"/>
    <mergeCell ref="AB907:AG907"/>
    <mergeCell ref="AB908:AG908"/>
    <mergeCell ref="AB910:AG910"/>
    <mergeCell ref="AB911:AG911"/>
    <mergeCell ref="AB864:AC864"/>
    <mergeCell ref="AD864:AE864"/>
    <mergeCell ref="AF864:AG864"/>
    <mergeCell ref="AB865:AC865"/>
    <mergeCell ref="AD865:AE865"/>
    <mergeCell ref="AF865:AG865"/>
    <mergeCell ref="AB866:AC866"/>
    <mergeCell ref="AD866:AE866"/>
    <mergeCell ref="AF866:AG866"/>
    <mergeCell ref="AB867:AC867"/>
    <mergeCell ref="AD867:AE867"/>
    <mergeCell ref="AF867:AG867"/>
    <mergeCell ref="AB868:AC868"/>
    <mergeCell ref="AD868:AE868"/>
    <mergeCell ref="AF868:AG868"/>
    <mergeCell ref="AB869:AC869"/>
    <mergeCell ref="AD869:AE869"/>
    <mergeCell ref="AF869:AG869"/>
    <mergeCell ref="AB858:AC858"/>
    <mergeCell ref="AD858:AE858"/>
    <mergeCell ref="AF858:AG858"/>
    <mergeCell ref="AB859:AC859"/>
    <mergeCell ref="AD859:AE859"/>
    <mergeCell ref="AF859:AG859"/>
    <mergeCell ref="AB860:AC860"/>
    <mergeCell ref="AD860:AE860"/>
    <mergeCell ref="AF860:AG860"/>
    <mergeCell ref="AB861:AC861"/>
    <mergeCell ref="AD861:AE861"/>
    <mergeCell ref="AF861:AG861"/>
    <mergeCell ref="AB862:AC862"/>
    <mergeCell ref="AD862:AE862"/>
    <mergeCell ref="AF862:AG862"/>
    <mergeCell ref="AB863:AC863"/>
    <mergeCell ref="AD863:AE863"/>
    <mergeCell ref="AF863:AG863"/>
    <mergeCell ref="AB852:AC852"/>
    <mergeCell ref="AD852:AE852"/>
    <mergeCell ref="AF852:AG852"/>
    <mergeCell ref="AB853:AC853"/>
    <mergeCell ref="AD853:AE853"/>
    <mergeCell ref="AF853:AG853"/>
    <mergeCell ref="AB854:AC854"/>
    <mergeCell ref="AD854:AE854"/>
    <mergeCell ref="AF854:AG854"/>
    <mergeCell ref="AB855:AC855"/>
    <mergeCell ref="AD855:AE855"/>
    <mergeCell ref="AF855:AG855"/>
    <mergeCell ref="AB856:AC856"/>
    <mergeCell ref="AD856:AE856"/>
    <mergeCell ref="AF856:AG856"/>
    <mergeCell ref="AB857:AC857"/>
    <mergeCell ref="AD857:AE857"/>
    <mergeCell ref="AF857:AG857"/>
    <mergeCell ref="AB843:AG843"/>
    <mergeCell ref="AB846:AC846"/>
    <mergeCell ref="AD846:AG846"/>
    <mergeCell ref="AB847:AC847"/>
    <mergeCell ref="AD847:AE847"/>
    <mergeCell ref="AF847:AG847"/>
    <mergeCell ref="AB848:AC848"/>
    <mergeCell ref="AD848:AE848"/>
    <mergeCell ref="AF848:AG848"/>
    <mergeCell ref="AB849:AC849"/>
    <mergeCell ref="AD849:AE849"/>
    <mergeCell ref="AF849:AG849"/>
    <mergeCell ref="AB850:AC850"/>
    <mergeCell ref="AD850:AE850"/>
    <mergeCell ref="AF850:AG850"/>
    <mergeCell ref="AB851:AC851"/>
    <mergeCell ref="AD851:AE851"/>
    <mergeCell ref="AF851:AG851"/>
    <mergeCell ref="AB831:AC831"/>
    <mergeCell ref="AD831:AE831"/>
    <mergeCell ref="AF831:AG831"/>
    <mergeCell ref="AB832:AC832"/>
    <mergeCell ref="AD832:AE832"/>
    <mergeCell ref="AF832:AG832"/>
    <mergeCell ref="AB833:AC833"/>
    <mergeCell ref="AD833:AE833"/>
    <mergeCell ref="AF833:AG833"/>
    <mergeCell ref="AB834:AC834"/>
    <mergeCell ref="AD834:AE834"/>
    <mergeCell ref="AF834:AG834"/>
    <mergeCell ref="AB835:AC835"/>
    <mergeCell ref="AD835:AE835"/>
    <mergeCell ref="AF835:AG835"/>
    <mergeCell ref="AB836:AC836"/>
    <mergeCell ref="AD836:AE836"/>
    <mergeCell ref="AF836:AG836"/>
    <mergeCell ref="AB825:AC825"/>
    <mergeCell ref="AD825:AE825"/>
    <mergeCell ref="AF825:AG825"/>
    <mergeCell ref="AB826:AC826"/>
    <mergeCell ref="AD826:AE826"/>
    <mergeCell ref="AF826:AG826"/>
    <mergeCell ref="AB827:AC827"/>
    <mergeCell ref="AD827:AE827"/>
    <mergeCell ref="AF827:AG827"/>
    <mergeCell ref="AB828:AC828"/>
    <mergeCell ref="AD828:AE828"/>
    <mergeCell ref="AF828:AG828"/>
    <mergeCell ref="AB829:AC829"/>
    <mergeCell ref="AD829:AE829"/>
    <mergeCell ref="AF829:AG829"/>
    <mergeCell ref="AB830:AC830"/>
    <mergeCell ref="AD830:AE830"/>
    <mergeCell ref="AF830:AG830"/>
    <mergeCell ref="AB819:AC819"/>
    <mergeCell ref="AD819:AE819"/>
    <mergeCell ref="AF819:AG819"/>
    <mergeCell ref="AB820:AC820"/>
    <mergeCell ref="AD820:AE820"/>
    <mergeCell ref="AF820:AG820"/>
    <mergeCell ref="AB821:AC821"/>
    <mergeCell ref="AD821:AE821"/>
    <mergeCell ref="AF821:AG821"/>
    <mergeCell ref="AB822:AC822"/>
    <mergeCell ref="AD822:AE822"/>
    <mergeCell ref="AF822:AG822"/>
    <mergeCell ref="AB823:AC823"/>
    <mergeCell ref="AD823:AE823"/>
    <mergeCell ref="AF823:AG823"/>
    <mergeCell ref="AB824:AC824"/>
    <mergeCell ref="AD824:AE824"/>
    <mergeCell ref="AF824:AG824"/>
    <mergeCell ref="AB810:AG810"/>
    <mergeCell ref="AB813:AC813"/>
    <mergeCell ref="AD813:AG813"/>
    <mergeCell ref="AB814:AC814"/>
    <mergeCell ref="AD814:AE814"/>
    <mergeCell ref="AF814:AG814"/>
    <mergeCell ref="AB815:AC815"/>
    <mergeCell ref="AD815:AE815"/>
    <mergeCell ref="AF815:AG815"/>
    <mergeCell ref="AB816:AC816"/>
    <mergeCell ref="AD816:AE816"/>
    <mergeCell ref="AF816:AG816"/>
    <mergeCell ref="AB817:AC817"/>
    <mergeCell ref="AD817:AE817"/>
    <mergeCell ref="AF817:AG817"/>
    <mergeCell ref="AB818:AC818"/>
    <mergeCell ref="AD818:AE818"/>
    <mergeCell ref="AF818:AG818"/>
    <mergeCell ref="AB744:AG744"/>
    <mergeCell ref="AB745:AG745"/>
    <mergeCell ref="AB746:AG746"/>
    <mergeCell ref="AB748:AF748"/>
    <mergeCell ref="AB749:AE749"/>
    <mergeCell ref="AB750:AG750"/>
    <mergeCell ref="AB751:AF751"/>
    <mergeCell ref="AB752:AG752"/>
    <mergeCell ref="AB753:AF753"/>
    <mergeCell ref="AB761:AG761"/>
    <mergeCell ref="AC770:AG770"/>
    <mergeCell ref="AC779:AG779"/>
    <mergeCell ref="AC782:AG782"/>
    <mergeCell ref="AC786:AG786"/>
    <mergeCell ref="AC790:AG790"/>
    <mergeCell ref="AC794:AE794"/>
    <mergeCell ref="AB809:AG809"/>
    <mergeCell ref="AB721:AG721"/>
    <mergeCell ref="AB722:AF722"/>
    <mergeCell ref="AB723:AG723"/>
    <mergeCell ref="AB724:AF724"/>
    <mergeCell ref="AB726:AG726"/>
    <mergeCell ref="AB727:AG727"/>
    <mergeCell ref="AB729:AG729"/>
    <mergeCell ref="AB730:AG730"/>
    <mergeCell ref="AB731:AG731"/>
    <mergeCell ref="AB733:AG733"/>
    <mergeCell ref="AB734:AG734"/>
    <mergeCell ref="AB736:AG736"/>
    <mergeCell ref="AB737:AG737"/>
    <mergeCell ref="AB739:AG739"/>
    <mergeCell ref="AB740:AG740"/>
    <mergeCell ref="AB742:AG742"/>
    <mergeCell ref="AB743:AG743"/>
    <mergeCell ref="AB696:AC696"/>
    <mergeCell ref="AD696:AE696"/>
    <mergeCell ref="AF696:AG696"/>
    <mergeCell ref="AB697:AC697"/>
    <mergeCell ref="AD697:AE697"/>
    <mergeCell ref="AF697:AG697"/>
    <mergeCell ref="AB698:AC698"/>
    <mergeCell ref="AD698:AE698"/>
    <mergeCell ref="AF698:AG698"/>
    <mergeCell ref="AB699:AC699"/>
    <mergeCell ref="AD699:AE699"/>
    <mergeCell ref="AF699:AG699"/>
    <mergeCell ref="AB700:AC700"/>
    <mergeCell ref="AD700:AE700"/>
    <mergeCell ref="AF700:AG700"/>
    <mergeCell ref="AB701:AC701"/>
    <mergeCell ref="AD701:AE701"/>
    <mergeCell ref="AF701:AG701"/>
    <mergeCell ref="AB690:AC690"/>
    <mergeCell ref="AD690:AE690"/>
    <mergeCell ref="AF690:AG690"/>
    <mergeCell ref="AB691:AC691"/>
    <mergeCell ref="AD691:AE691"/>
    <mergeCell ref="AF691:AG691"/>
    <mergeCell ref="AB692:AC692"/>
    <mergeCell ref="AD692:AE692"/>
    <mergeCell ref="AF692:AG692"/>
    <mergeCell ref="AB693:AC693"/>
    <mergeCell ref="AD693:AE693"/>
    <mergeCell ref="AF693:AG693"/>
    <mergeCell ref="AB694:AC694"/>
    <mergeCell ref="AD694:AE694"/>
    <mergeCell ref="AF694:AG694"/>
    <mergeCell ref="AB695:AC695"/>
    <mergeCell ref="AD695:AE695"/>
    <mergeCell ref="AF695:AG695"/>
    <mergeCell ref="AB684:AC684"/>
    <mergeCell ref="AD684:AE684"/>
    <mergeCell ref="AF684:AG684"/>
    <mergeCell ref="AB685:AC685"/>
    <mergeCell ref="AD685:AE685"/>
    <mergeCell ref="AF685:AG685"/>
    <mergeCell ref="AB686:AC686"/>
    <mergeCell ref="AD686:AE686"/>
    <mergeCell ref="AF686:AG686"/>
    <mergeCell ref="AB687:AC687"/>
    <mergeCell ref="AD687:AE687"/>
    <mergeCell ref="AF687:AG687"/>
    <mergeCell ref="AB688:AC688"/>
    <mergeCell ref="AD688:AE688"/>
    <mergeCell ref="AF688:AG688"/>
    <mergeCell ref="AB689:AC689"/>
    <mergeCell ref="AD689:AE689"/>
    <mergeCell ref="AF689:AG689"/>
    <mergeCell ref="AB675:AG675"/>
    <mergeCell ref="AB678:AC678"/>
    <mergeCell ref="AD678:AG678"/>
    <mergeCell ref="AB679:AC679"/>
    <mergeCell ref="AD679:AE679"/>
    <mergeCell ref="AF679:AG679"/>
    <mergeCell ref="AB680:AC680"/>
    <mergeCell ref="AD680:AE680"/>
    <mergeCell ref="AF680:AG680"/>
    <mergeCell ref="AB681:AC681"/>
    <mergeCell ref="AD681:AE681"/>
    <mergeCell ref="AF681:AG681"/>
    <mergeCell ref="AB682:AC682"/>
    <mergeCell ref="AD682:AE682"/>
    <mergeCell ref="AF682:AG682"/>
    <mergeCell ref="AB683:AC683"/>
    <mergeCell ref="AD683:AE683"/>
    <mergeCell ref="AF683:AG683"/>
    <mergeCell ref="AB663:AC663"/>
    <mergeCell ref="AD663:AE663"/>
    <mergeCell ref="AF663:AG663"/>
    <mergeCell ref="AB664:AC664"/>
    <mergeCell ref="AD664:AE664"/>
    <mergeCell ref="AF664:AG664"/>
    <mergeCell ref="AB665:AC665"/>
    <mergeCell ref="AD665:AE665"/>
    <mergeCell ref="AF665:AG665"/>
    <mergeCell ref="AB666:AC666"/>
    <mergeCell ref="AD666:AE666"/>
    <mergeCell ref="AF666:AG666"/>
    <mergeCell ref="AB667:AC667"/>
    <mergeCell ref="AD667:AE667"/>
    <mergeCell ref="AF667:AG667"/>
    <mergeCell ref="AB668:AC668"/>
    <mergeCell ref="AD668:AE668"/>
    <mergeCell ref="AF668:AG668"/>
    <mergeCell ref="AB657:AC657"/>
    <mergeCell ref="AD657:AE657"/>
    <mergeCell ref="AF657:AG657"/>
    <mergeCell ref="AB658:AC658"/>
    <mergeCell ref="AD658:AE658"/>
    <mergeCell ref="AF658:AG658"/>
    <mergeCell ref="AB659:AC659"/>
    <mergeCell ref="AD659:AE659"/>
    <mergeCell ref="AF659:AG659"/>
    <mergeCell ref="AB660:AC660"/>
    <mergeCell ref="AD660:AE660"/>
    <mergeCell ref="AF660:AG660"/>
    <mergeCell ref="AB661:AC661"/>
    <mergeCell ref="AD661:AE661"/>
    <mergeCell ref="AF661:AG661"/>
    <mergeCell ref="AB662:AC662"/>
    <mergeCell ref="AD662:AE662"/>
    <mergeCell ref="AF662:AG662"/>
    <mergeCell ref="AB651:AC651"/>
    <mergeCell ref="AD651:AE651"/>
    <mergeCell ref="AF651:AG651"/>
    <mergeCell ref="AB652:AC652"/>
    <mergeCell ref="AD652:AE652"/>
    <mergeCell ref="AF652:AG652"/>
    <mergeCell ref="AB653:AC653"/>
    <mergeCell ref="AD653:AE653"/>
    <mergeCell ref="AF653:AG653"/>
    <mergeCell ref="AB654:AC654"/>
    <mergeCell ref="AD654:AE654"/>
    <mergeCell ref="AF654:AG654"/>
    <mergeCell ref="AB655:AC655"/>
    <mergeCell ref="AD655:AE655"/>
    <mergeCell ref="AF655:AG655"/>
    <mergeCell ref="AB656:AC656"/>
    <mergeCell ref="AD656:AE656"/>
    <mergeCell ref="AF656:AG656"/>
    <mergeCell ref="AB642:AG642"/>
    <mergeCell ref="AB645:AC645"/>
    <mergeCell ref="AD645:AG645"/>
    <mergeCell ref="AB646:AC646"/>
    <mergeCell ref="AD646:AE646"/>
    <mergeCell ref="AF646:AG646"/>
    <mergeCell ref="AB647:AC647"/>
    <mergeCell ref="AD647:AE647"/>
    <mergeCell ref="AF647:AG647"/>
    <mergeCell ref="AB648:AC648"/>
    <mergeCell ref="AD648:AE648"/>
    <mergeCell ref="AF648:AG648"/>
    <mergeCell ref="AB649:AC649"/>
    <mergeCell ref="AD649:AE649"/>
    <mergeCell ref="AF649:AG649"/>
    <mergeCell ref="AB650:AC650"/>
    <mergeCell ref="AD650:AE650"/>
    <mergeCell ref="AF650:AG650"/>
    <mergeCell ref="AB576:AG576"/>
    <mergeCell ref="AB577:AG577"/>
    <mergeCell ref="AB578:AG578"/>
    <mergeCell ref="AB580:AF580"/>
    <mergeCell ref="AB581:AE581"/>
    <mergeCell ref="AB582:AG582"/>
    <mergeCell ref="AB583:AF583"/>
    <mergeCell ref="AB584:AG584"/>
    <mergeCell ref="AB585:AF585"/>
    <mergeCell ref="AB593:AG593"/>
    <mergeCell ref="AC602:AG602"/>
    <mergeCell ref="AC611:AG611"/>
    <mergeCell ref="AC614:AG614"/>
    <mergeCell ref="AC618:AG618"/>
    <mergeCell ref="AC622:AG622"/>
    <mergeCell ref="AC626:AE626"/>
    <mergeCell ref="AB641:AG641"/>
    <mergeCell ref="AB553:AG553"/>
    <mergeCell ref="AB554:AF554"/>
    <mergeCell ref="AB555:AG555"/>
    <mergeCell ref="AB556:AF556"/>
    <mergeCell ref="AB558:AG558"/>
    <mergeCell ref="AB559:AG559"/>
    <mergeCell ref="AB561:AG561"/>
    <mergeCell ref="AB562:AG562"/>
    <mergeCell ref="AB563:AG563"/>
    <mergeCell ref="AB565:AG565"/>
    <mergeCell ref="AB566:AG566"/>
    <mergeCell ref="AB568:AG568"/>
    <mergeCell ref="AB569:AG569"/>
    <mergeCell ref="AB571:AG571"/>
    <mergeCell ref="AB572:AG572"/>
    <mergeCell ref="AB574:AG574"/>
    <mergeCell ref="AB575:AG575"/>
    <mergeCell ref="AB528:AC528"/>
    <mergeCell ref="AD528:AE528"/>
    <mergeCell ref="AF528:AG528"/>
    <mergeCell ref="AB529:AC529"/>
    <mergeCell ref="AD529:AE529"/>
    <mergeCell ref="AF529:AG529"/>
    <mergeCell ref="AB530:AC530"/>
    <mergeCell ref="AD530:AE530"/>
    <mergeCell ref="AF530:AG530"/>
    <mergeCell ref="AB531:AC531"/>
    <mergeCell ref="AD531:AE531"/>
    <mergeCell ref="AF531:AG531"/>
    <mergeCell ref="AB532:AC532"/>
    <mergeCell ref="AD532:AE532"/>
    <mergeCell ref="AF532:AG532"/>
    <mergeCell ref="AB533:AC533"/>
    <mergeCell ref="AD533:AE533"/>
    <mergeCell ref="AF533:AG533"/>
    <mergeCell ref="AB522:AC522"/>
    <mergeCell ref="AD522:AE522"/>
    <mergeCell ref="AF522:AG522"/>
    <mergeCell ref="AB523:AC523"/>
    <mergeCell ref="AD523:AE523"/>
    <mergeCell ref="AF523:AG523"/>
    <mergeCell ref="AB524:AC524"/>
    <mergeCell ref="AD524:AE524"/>
    <mergeCell ref="AF524:AG524"/>
    <mergeCell ref="AB525:AC525"/>
    <mergeCell ref="AD525:AE525"/>
    <mergeCell ref="AF525:AG525"/>
    <mergeCell ref="AB526:AC526"/>
    <mergeCell ref="AD526:AE526"/>
    <mergeCell ref="AF526:AG526"/>
    <mergeCell ref="AB527:AC527"/>
    <mergeCell ref="AD527:AE527"/>
    <mergeCell ref="AF527:AG527"/>
    <mergeCell ref="AB516:AC516"/>
    <mergeCell ref="AD516:AE516"/>
    <mergeCell ref="AF516:AG516"/>
    <mergeCell ref="AB517:AC517"/>
    <mergeCell ref="AD517:AE517"/>
    <mergeCell ref="AF517:AG517"/>
    <mergeCell ref="AB518:AC518"/>
    <mergeCell ref="AD518:AE518"/>
    <mergeCell ref="AF518:AG518"/>
    <mergeCell ref="AB519:AC519"/>
    <mergeCell ref="AD519:AE519"/>
    <mergeCell ref="AF519:AG519"/>
    <mergeCell ref="AB520:AC520"/>
    <mergeCell ref="AD520:AE520"/>
    <mergeCell ref="AF520:AG520"/>
    <mergeCell ref="AB521:AC521"/>
    <mergeCell ref="AD521:AE521"/>
    <mergeCell ref="AF521:AG521"/>
    <mergeCell ref="AB507:AG507"/>
    <mergeCell ref="AB510:AC510"/>
    <mergeCell ref="AD510:AG510"/>
    <mergeCell ref="AB511:AC511"/>
    <mergeCell ref="AD511:AE511"/>
    <mergeCell ref="AF511:AG511"/>
    <mergeCell ref="AB512:AC512"/>
    <mergeCell ref="AD512:AE512"/>
    <mergeCell ref="AF512:AG512"/>
    <mergeCell ref="AB513:AC513"/>
    <mergeCell ref="AD513:AE513"/>
    <mergeCell ref="AF513:AG513"/>
    <mergeCell ref="AB514:AC514"/>
    <mergeCell ref="AD514:AE514"/>
    <mergeCell ref="AF514:AG514"/>
    <mergeCell ref="AB515:AC515"/>
    <mergeCell ref="AD515:AE515"/>
    <mergeCell ref="AF515:AG515"/>
    <mergeCell ref="AB495:AC495"/>
    <mergeCell ref="AD495:AE495"/>
    <mergeCell ref="AF495:AG495"/>
    <mergeCell ref="AB496:AC496"/>
    <mergeCell ref="AD496:AE496"/>
    <mergeCell ref="AF496:AG496"/>
    <mergeCell ref="AB497:AC497"/>
    <mergeCell ref="AD497:AE497"/>
    <mergeCell ref="AF497:AG497"/>
    <mergeCell ref="AB498:AC498"/>
    <mergeCell ref="AD498:AE498"/>
    <mergeCell ref="AF498:AG498"/>
    <mergeCell ref="AB499:AC499"/>
    <mergeCell ref="AD499:AE499"/>
    <mergeCell ref="AF499:AG499"/>
    <mergeCell ref="AB500:AC500"/>
    <mergeCell ref="AD500:AE500"/>
    <mergeCell ref="AF500:AG500"/>
    <mergeCell ref="AB489:AC489"/>
    <mergeCell ref="AD489:AE489"/>
    <mergeCell ref="AF489:AG489"/>
    <mergeCell ref="AB490:AC490"/>
    <mergeCell ref="AD490:AE490"/>
    <mergeCell ref="AF490:AG490"/>
    <mergeCell ref="AB491:AC491"/>
    <mergeCell ref="AD491:AE491"/>
    <mergeCell ref="AF491:AG491"/>
    <mergeCell ref="AB492:AC492"/>
    <mergeCell ref="AD492:AE492"/>
    <mergeCell ref="AF492:AG492"/>
    <mergeCell ref="AB493:AC493"/>
    <mergeCell ref="AD493:AE493"/>
    <mergeCell ref="AF493:AG493"/>
    <mergeCell ref="AB494:AC494"/>
    <mergeCell ref="AD494:AE494"/>
    <mergeCell ref="AF494:AG494"/>
    <mergeCell ref="AB483:AC483"/>
    <mergeCell ref="AD483:AE483"/>
    <mergeCell ref="AF483:AG483"/>
    <mergeCell ref="AB484:AC484"/>
    <mergeCell ref="AD484:AE484"/>
    <mergeCell ref="AF484:AG484"/>
    <mergeCell ref="AB485:AC485"/>
    <mergeCell ref="AD485:AE485"/>
    <mergeCell ref="AF485:AG485"/>
    <mergeCell ref="AB486:AC486"/>
    <mergeCell ref="AD486:AE486"/>
    <mergeCell ref="AF486:AG486"/>
    <mergeCell ref="AB487:AC487"/>
    <mergeCell ref="AD487:AE487"/>
    <mergeCell ref="AF487:AG487"/>
    <mergeCell ref="AB488:AC488"/>
    <mergeCell ref="AD488:AE488"/>
    <mergeCell ref="AF488:AG488"/>
    <mergeCell ref="AB474:AG474"/>
    <mergeCell ref="AB477:AC477"/>
    <mergeCell ref="AD477:AG477"/>
    <mergeCell ref="AB478:AC478"/>
    <mergeCell ref="AD478:AE478"/>
    <mergeCell ref="AF478:AG478"/>
    <mergeCell ref="AB479:AC479"/>
    <mergeCell ref="AD479:AE479"/>
    <mergeCell ref="AF479:AG479"/>
    <mergeCell ref="AB480:AC480"/>
    <mergeCell ref="AD480:AE480"/>
    <mergeCell ref="AF480:AG480"/>
    <mergeCell ref="AB481:AC481"/>
    <mergeCell ref="AD481:AE481"/>
    <mergeCell ref="AF481:AG481"/>
    <mergeCell ref="AB482:AC482"/>
    <mergeCell ref="AD482:AE482"/>
    <mergeCell ref="AF482:AG482"/>
    <mergeCell ref="AB408:AG408"/>
    <mergeCell ref="AB409:AG409"/>
    <mergeCell ref="AB410:AG410"/>
    <mergeCell ref="AB412:AF412"/>
    <mergeCell ref="AB413:AE413"/>
    <mergeCell ref="AB414:AG414"/>
    <mergeCell ref="AB415:AF415"/>
    <mergeCell ref="AB416:AG416"/>
    <mergeCell ref="AB417:AF417"/>
    <mergeCell ref="AB425:AG425"/>
    <mergeCell ref="AC434:AG434"/>
    <mergeCell ref="AC443:AG443"/>
    <mergeCell ref="AC446:AG446"/>
    <mergeCell ref="AC450:AG450"/>
    <mergeCell ref="AC454:AG454"/>
    <mergeCell ref="AC458:AE458"/>
    <mergeCell ref="AB473:AG473"/>
    <mergeCell ref="AB385:AG385"/>
    <mergeCell ref="AB386:AF386"/>
    <mergeCell ref="AB387:AG387"/>
    <mergeCell ref="AB388:AF388"/>
    <mergeCell ref="AB390:AG390"/>
    <mergeCell ref="AB391:AG391"/>
    <mergeCell ref="AB393:AG393"/>
    <mergeCell ref="AB394:AG394"/>
    <mergeCell ref="AB395:AG395"/>
    <mergeCell ref="AB397:AG397"/>
    <mergeCell ref="AB398:AG398"/>
    <mergeCell ref="AB400:AG400"/>
    <mergeCell ref="AB401:AG401"/>
    <mergeCell ref="AB403:AG403"/>
    <mergeCell ref="AB404:AG404"/>
    <mergeCell ref="AB406:AG406"/>
    <mergeCell ref="AB407:AG407"/>
    <mergeCell ref="AB360:AC360"/>
    <mergeCell ref="AD360:AE360"/>
    <mergeCell ref="AF360:AG360"/>
    <mergeCell ref="AB361:AC361"/>
    <mergeCell ref="AD361:AE361"/>
    <mergeCell ref="AF361:AG361"/>
    <mergeCell ref="AB362:AC362"/>
    <mergeCell ref="AD362:AE362"/>
    <mergeCell ref="AF362:AG362"/>
    <mergeCell ref="AB363:AC363"/>
    <mergeCell ref="AD363:AE363"/>
    <mergeCell ref="AF363:AG363"/>
    <mergeCell ref="AB364:AC364"/>
    <mergeCell ref="AD364:AE364"/>
    <mergeCell ref="AF364:AG364"/>
    <mergeCell ref="AB365:AC365"/>
    <mergeCell ref="AD365:AE365"/>
    <mergeCell ref="AF365:AG365"/>
    <mergeCell ref="AB354:AC354"/>
    <mergeCell ref="AD354:AE354"/>
    <mergeCell ref="AF354:AG354"/>
    <mergeCell ref="AB355:AC355"/>
    <mergeCell ref="AD355:AE355"/>
    <mergeCell ref="AF355:AG355"/>
    <mergeCell ref="AB356:AC356"/>
    <mergeCell ref="AD356:AE356"/>
    <mergeCell ref="AF356:AG356"/>
    <mergeCell ref="AB357:AC357"/>
    <mergeCell ref="AD357:AE357"/>
    <mergeCell ref="AF357:AG357"/>
    <mergeCell ref="AB358:AC358"/>
    <mergeCell ref="AD358:AE358"/>
    <mergeCell ref="AF358:AG358"/>
    <mergeCell ref="AB359:AC359"/>
    <mergeCell ref="AD359:AE359"/>
    <mergeCell ref="AF359:AG359"/>
    <mergeCell ref="AB348:AC348"/>
    <mergeCell ref="AD348:AE348"/>
    <mergeCell ref="AF348:AG348"/>
    <mergeCell ref="AB349:AC349"/>
    <mergeCell ref="AD349:AE349"/>
    <mergeCell ref="AF349:AG349"/>
    <mergeCell ref="AB350:AC350"/>
    <mergeCell ref="AD350:AE350"/>
    <mergeCell ref="AF350:AG350"/>
    <mergeCell ref="AB351:AC351"/>
    <mergeCell ref="AD351:AE351"/>
    <mergeCell ref="AF351:AG351"/>
    <mergeCell ref="AB352:AC352"/>
    <mergeCell ref="AD352:AE352"/>
    <mergeCell ref="AF352:AG352"/>
    <mergeCell ref="AB353:AC353"/>
    <mergeCell ref="AD353:AE353"/>
    <mergeCell ref="AF353:AG353"/>
    <mergeCell ref="AB339:AG339"/>
    <mergeCell ref="AB342:AC342"/>
    <mergeCell ref="AD342:AG342"/>
    <mergeCell ref="AB343:AC343"/>
    <mergeCell ref="AD343:AE343"/>
    <mergeCell ref="AF343:AG343"/>
    <mergeCell ref="AB344:AC344"/>
    <mergeCell ref="AD344:AE344"/>
    <mergeCell ref="AF344:AG344"/>
    <mergeCell ref="AB345:AC345"/>
    <mergeCell ref="AD345:AE345"/>
    <mergeCell ref="AF345:AG345"/>
    <mergeCell ref="AB346:AC346"/>
    <mergeCell ref="AD346:AE346"/>
    <mergeCell ref="AF346:AG346"/>
    <mergeCell ref="AB347:AC347"/>
    <mergeCell ref="AD347:AE347"/>
    <mergeCell ref="AF347:AG347"/>
    <mergeCell ref="AB327:AC327"/>
    <mergeCell ref="AD327:AE327"/>
    <mergeCell ref="AF327:AG327"/>
    <mergeCell ref="AB328:AC328"/>
    <mergeCell ref="AD328:AE328"/>
    <mergeCell ref="AF328:AG328"/>
    <mergeCell ref="AB329:AC329"/>
    <mergeCell ref="AD329:AE329"/>
    <mergeCell ref="AF329:AG329"/>
    <mergeCell ref="AB330:AC330"/>
    <mergeCell ref="AD330:AE330"/>
    <mergeCell ref="AF330:AG330"/>
    <mergeCell ref="AB331:AC331"/>
    <mergeCell ref="AD331:AE331"/>
    <mergeCell ref="AF331:AG331"/>
    <mergeCell ref="AB332:AC332"/>
    <mergeCell ref="AD332:AE332"/>
    <mergeCell ref="AF332:AG332"/>
    <mergeCell ref="AB321:AC321"/>
    <mergeCell ref="AD321:AE321"/>
    <mergeCell ref="AF321:AG321"/>
    <mergeCell ref="AB322:AC322"/>
    <mergeCell ref="AD322:AE322"/>
    <mergeCell ref="AF322:AG322"/>
    <mergeCell ref="AB323:AC323"/>
    <mergeCell ref="AD323:AE323"/>
    <mergeCell ref="AF323:AG323"/>
    <mergeCell ref="AB324:AC324"/>
    <mergeCell ref="AD324:AE324"/>
    <mergeCell ref="AF324:AG324"/>
    <mergeCell ref="AB325:AC325"/>
    <mergeCell ref="AD325:AE325"/>
    <mergeCell ref="AF325:AG325"/>
    <mergeCell ref="AB326:AC326"/>
    <mergeCell ref="AD326:AE326"/>
    <mergeCell ref="AF326:AG326"/>
    <mergeCell ref="AB315:AC315"/>
    <mergeCell ref="AD315:AE315"/>
    <mergeCell ref="AF315:AG315"/>
    <mergeCell ref="AB316:AC316"/>
    <mergeCell ref="AD316:AE316"/>
    <mergeCell ref="AF316:AG316"/>
    <mergeCell ref="AB317:AC317"/>
    <mergeCell ref="AD317:AE317"/>
    <mergeCell ref="AF317:AG317"/>
    <mergeCell ref="AB318:AC318"/>
    <mergeCell ref="AD318:AE318"/>
    <mergeCell ref="AF318:AG318"/>
    <mergeCell ref="AB319:AC319"/>
    <mergeCell ref="AD319:AE319"/>
    <mergeCell ref="AF319:AG319"/>
    <mergeCell ref="AB320:AC320"/>
    <mergeCell ref="AD320:AE320"/>
    <mergeCell ref="AF320:AG320"/>
    <mergeCell ref="AB306:AG306"/>
    <mergeCell ref="AB309:AC309"/>
    <mergeCell ref="AD309:AG309"/>
    <mergeCell ref="AB310:AC310"/>
    <mergeCell ref="AD310:AE310"/>
    <mergeCell ref="AF310:AG310"/>
    <mergeCell ref="AB311:AC311"/>
    <mergeCell ref="AD311:AE311"/>
    <mergeCell ref="AF311:AG311"/>
    <mergeCell ref="AB312:AC312"/>
    <mergeCell ref="AD312:AE312"/>
    <mergeCell ref="AF312:AG312"/>
    <mergeCell ref="AB313:AC313"/>
    <mergeCell ref="AD313:AE313"/>
    <mergeCell ref="AF313:AG313"/>
    <mergeCell ref="AB314:AC314"/>
    <mergeCell ref="AD314:AE314"/>
    <mergeCell ref="AF314:AG314"/>
    <mergeCell ref="AB240:AG240"/>
    <mergeCell ref="AB241:AG241"/>
    <mergeCell ref="AB242:AG242"/>
    <mergeCell ref="AB244:AF244"/>
    <mergeCell ref="AB245:AE245"/>
    <mergeCell ref="AB246:AG246"/>
    <mergeCell ref="AB247:AF247"/>
    <mergeCell ref="AB248:AG248"/>
    <mergeCell ref="AB249:AF249"/>
    <mergeCell ref="AB257:AG257"/>
    <mergeCell ref="AC266:AG266"/>
    <mergeCell ref="AC275:AG275"/>
    <mergeCell ref="AC278:AG278"/>
    <mergeCell ref="AC282:AG282"/>
    <mergeCell ref="AC286:AG286"/>
    <mergeCell ref="AC290:AE290"/>
    <mergeCell ref="AB305:AG305"/>
    <mergeCell ref="AB217:AG217"/>
    <mergeCell ref="AB218:AF218"/>
    <mergeCell ref="AB219:AG219"/>
    <mergeCell ref="AB220:AF220"/>
    <mergeCell ref="AB222:AG222"/>
    <mergeCell ref="AB223:AG223"/>
    <mergeCell ref="AB225:AG225"/>
    <mergeCell ref="AB226:AG226"/>
    <mergeCell ref="AB227:AG227"/>
    <mergeCell ref="AB229:AG229"/>
    <mergeCell ref="AB230:AG230"/>
    <mergeCell ref="AB232:AG232"/>
    <mergeCell ref="AB233:AG233"/>
    <mergeCell ref="AB235:AG235"/>
    <mergeCell ref="AB236:AG236"/>
    <mergeCell ref="AB238:AG238"/>
    <mergeCell ref="AB239:AG239"/>
    <mergeCell ref="AB192:AC192"/>
    <mergeCell ref="AD192:AE192"/>
    <mergeCell ref="AF192:AG192"/>
    <mergeCell ref="AB193:AC193"/>
    <mergeCell ref="AD193:AE193"/>
    <mergeCell ref="AF193:AG193"/>
    <mergeCell ref="AB194:AC194"/>
    <mergeCell ref="AD194:AE194"/>
    <mergeCell ref="AF194:AG194"/>
    <mergeCell ref="AB195:AC195"/>
    <mergeCell ref="AD195:AE195"/>
    <mergeCell ref="AF195:AG195"/>
    <mergeCell ref="AB196:AC196"/>
    <mergeCell ref="AD196:AE196"/>
    <mergeCell ref="AF196:AG196"/>
    <mergeCell ref="AB197:AC197"/>
    <mergeCell ref="AD197:AE197"/>
    <mergeCell ref="AF197:AG197"/>
    <mergeCell ref="AB186:AC186"/>
    <mergeCell ref="AD186:AE186"/>
    <mergeCell ref="AF186:AG186"/>
    <mergeCell ref="AB187:AC187"/>
    <mergeCell ref="AD187:AE187"/>
    <mergeCell ref="AF187:AG187"/>
    <mergeCell ref="AB188:AC188"/>
    <mergeCell ref="AD188:AE188"/>
    <mergeCell ref="AF188:AG188"/>
    <mergeCell ref="AB189:AC189"/>
    <mergeCell ref="AD189:AE189"/>
    <mergeCell ref="AF189:AG189"/>
    <mergeCell ref="AB190:AC190"/>
    <mergeCell ref="AD190:AE190"/>
    <mergeCell ref="AF190:AG190"/>
    <mergeCell ref="AB191:AC191"/>
    <mergeCell ref="AD191:AE191"/>
    <mergeCell ref="AF191:AG191"/>
    <mergeCell ref="AB180:AC180"/>
    <mergeCell ref="AD180:AE180"/>
    <mergeCell ref="AF180:AG180"/>
    <mergeCell ref="AB181:AC181"/>
    <mergeCell ref="AD181:AE181"/>
    <mergeCell ref="AF181:AG181"/>
    <mergeCell ref="AB182:AC182"/>
    <mergeCell ref="AD182:AE182"/>
    <mergeCell ref="AF182:AG182"/>
    <mergeCell ref="AB183:AC183"/>
    <mergeCell ref="AD183:AE183"/>
    <mergeCell ref="AF183:AG183"/>
    <mergeCell ref="AB184:AC184"/>
    <mergeCell ref="AD184:AE184"/>
    <mergeCell ref="AF184:AG184"/>
    <mergeCell ref="AB185:AC185"/>
    <mergeCell ref="AD185:AE185"/>
    <mergeCell ref="AF185:AG185"/>
    <mergeCell ref="AB174:AC174"/>
    <mergeCell ref="AD174:AG174"/>
    <mergeCell ref="AB175:AC175"/>
    <mergeCell ref="AD175:AE175"/>
    <mergeCell ref="AF175:AG175"/>
    <mergeCell ref="AB176:AC176"/>
    <mergeCell ref="AD176:AE176"/>
    <mergeCell ref="AF176:AG176"/>
    <mergeCell ref="AB177:AC177"/>
    <mergeCell ref="AD177:AE177"/>
    <mergeCell ref="AF177:AG177"/>
    <mergeCell ref="AB178:AC178"/>
    <mergeCell ref="AD178:AE178"/>
    <mergeCell ref="AF178:AG178"/>
    <mergeCell ref="AB179:AC179"/>
    <mergeCell ref="AD179:AE179"/>
    <mergeCell ref="AF179:AG179"/>
    <mergeCell ref="AB161:AC161"/>
    <mergeCell ref="AD161:AE161"/>
    <mergeCell ref="AF161:AG161"/>
    <mergeCell ref="AB162:AC162"/>
    <mergeCell ref="AD162:AE162"/>
    <mergeCell ref="AF162:AG162"/>
    <mergeCell ref="AB163:AC163"/>
    <mergeCell ref="AD163:AE163"/>
    <mergeCell ref="AF163:AG163"/>
    <mergeCell ref="AB164:AC164"/>
    <mergeCell ref="AD164:AE164"/>
    <mergeCell ref="AF164:AG164"/>
    <mergeCell ref="AB165:AC165"/>
    <mergeCell ref="AD165:AE165"/>
    <mergeCell ref="AF165:AG165"/>
    <mergeCell ref="AB170:AG170"/>
    <mergeCell ref="AB171:AG171"/>
    <mergeCell ref="AB155:AC155"/>
    <mergeCell ref="AD155:AE155"/>
    <mergeCell ref="AF155:AG155"/>
    <mergeCell ref="AB156:AC156"/>
    <mergeCell ref="AD156:AE156"/>
    <mergeCell ref="AF156:AG156"/>
    <mergeCell ref="AB157:AC157"/>
    <mergeCell ref="AD157:AE157"/>
    <mergeCell ref="AF157:AG157"/>
    <mergeCell ref="AB158:AC158"/>
    <mergeCell ref="AD158:AE158"/>
    <mergeCell ref="AF158:AG158"/>
    <mergeCell ref="AB159:AC159"/>
    <mergeCell ref="AD159:AE159"/>
    <mergeCell ref="AF159:AG159"/>
    <mergeCell ref="AB160:AC160"/>
    <mergeCell ref="AD160:AE160"/>
    <mergeCell ref="AF160:AG160"/>
    <mergeCell ref="AB149:AC149"/>
    <mergeCell ref="AD149:AE149"/>
    <mergeCell ref="AF149:AG149"/>
    <mergeCell ref="AB150:AC150"/>
    <mergeCell ref="AD150:AE150"/>
    <mergeCell ref="AF150:AG150"/>
    <mergeCell ref="AB151:AC151"/>
    <mergeCell ref="AD151:AE151"/>
    <mergeCell ref="AF151:AG151"/>
    <mergeCell ref="AB152:AC152"/>
    <mergeCell ref="AD152:AE152"/>
    <mergeCell ref="AF152:AG152"/>
    <mergeCell ref="AB153:AC153"/>
    <mergeCell ref="AD153:AE153"/>
    <mergeCell ref="AF153:AG153"/>
    <mergeCell ref="AB154:AC154"/>
    <mergeCell ref="AD154:AE154"/>
    <mergeCell ref="AF154:AG154"/>
    <mergeCell ref="AB143:AC143"/>
    <mergeCell ref="AD143:AE143"/>
    <mergeCell ref="AF143:AG143"/>
    <mergeCell ref="AB144:AC144"/>
    <mergeCell ref="AD144:AE144"/>
    <mergeCell ref="AF144:AG144"/>
    <mergeCell ref="AB145:AC145"/>
    <mergeCell ref="AD145:AE145"/>
    <mergeCell ref="AF145:AG145"/>
    <mergeCell ref="AB146:AC146"/>
    <mergeCell ref="AD146:AE146"/>
    <mergeCell ref="AF146:AG146"/>
    <mergeCell ref="AB147:AC147"/>
    <mergeCell ref="AD147:AE147"/>
    <mergeCell ref="AF147:AG147"/>
    <mergeCell ref="AB148:AC148"/>
    <mergeCell ref="AD148:AE148"/>
    <mergeCell ref="AF148:AG148"/>
    <mergeCell ref="AB90:AG90"/>
    <mergeCell ref="AB93:AG93"/>
    <mergeCell ref="AA95:AG95"/>
    <mergeCell ref="AA96:AG96"/>
    <mergeCell ref="AC98:AG98"/>
    <mergeCell ref="AC107:AG107"/>
    <mergeCell ref="AC110:AG110"/>
    <mergeCell ref="AC114:AG114"/>
    <mergeCell ref="AC118:AG118"/>
    <mergeCell ref="AC122:AE122"/>
    <mergeCell ref="AB137:AG137"/>
    <mergeCell ref="AB138:AG138"/>
    <mergeCell ref="AB141:AC141"/>
    <mergeCell ref="AD141:AG141"/>
    <mergeCell ref="AB142:AC142"/>
    <mergeCell ref="AD142:AE142"/>
    <mergeCell ref="AF142:AG142"/>
    <mergeCell ref="AD31:AG31"/>
    <mergeCell ref="AB32:AC32"/>
    <mergeCell ref="AD32:AG32"/>
    <mergeCell ref="AB33:AC33"/>
    <mergeCell ref="AD33:AG33"/>
    <mergeCell ref="AB34:AC34"/>
    <mergeCell ref="AD34:AG34"/>
    <mergeCell ref="AA37:AG37"/>
    <mergeCell ref="AB39:AG39"/>
    <mergeCell ref="AB40:AG40"/>
    <mergeCell ref="AA65:AG65"/>
    <mergeCell ref="AA66:AG66"/>
    <mergeCell ref="AB68:AG68"/>
    <mergeCell ref="AB76:AG76"/>
    <mergeCell ref="AB77:AG77"/>
    <mergeCell ref="AB80:AG80"/>
    <mergeCell ref="AB82:AG82"/>
    <mergeCell ref="R1250:S1251"/>
    <mergeCell ref="N1254:Q1256"/>
    <mergeCell ref="R1255:S1255"/>
    <mergeCell ref="R1256:S1256"/>
    <mergeCell ref="R1257:S1258"/>
    <mergeCell ref="AB3:AG3"/>
    <mergeCell ref="AC4:AG4"/>
    <mergeCell ref="AC5:AG5"/>
    <mergeCell ref="AC6:AG6"/>
    <mergeCell ref="AC7:AG7"/>
    <mergeCell ref="AA9:AG9"/>
    <mergeCell ref="AB11:AG11"/>
    <mergeCell ref="AB12:AG12"/>
    <mergeCell ref="AB13:AC13"/>
    <mergeCell ref="AD13:AG13"/>
    <mergeCell ref="AB14:AC14"/>
    <mergeCell ref="AD14:AG14"/>
    <mergeCell ref="AB15:AC15"/>
    <mergeCell ref="AD15:AG15"/>
    <mergeCell ref="AB16:AC16"/>
    <mergeCell ref="AD16:AG16"/>
    <mergeCell ref="AB17:AC17"/>
    <mergeCell ref="AD17:AG17"/>
    <mergeCell ref="AB18:AC18"/>
    <mergeCell ref="AD18:AG18"/>
    <mergeCell ref="AB19:AC19"/>
    <mergeCell ref="AD19:AG19"/>
    <mergeCell ref="AB20:AC20"/>
    <mergeCell ref="AD20:AG20"/>
    <mergeCell ref="AB21:AC21"/>
    <mergeCell ref="AD21:AG21"/>
    <mergeCell ref="AB22:AC22"/>
    <mergeCell ref="P1217:Q1217"/>
    <mergeCell ref="P1218:Q1218"/>
    <mergeCell ref="P1219:Q1219"/>
    <mergeCell ref="P1220:Q1220"/>
    <mergeCell ref="P1221:Q1221"/>
    <mergeCell ref="N1231:Q1233"/>
    <mergeCell ref="R1232:S1232"/>
    <mergeCell ref="R1233:S1233"/>
    <mergeCell ref="R1234:S1235"/>
    <mergeCell ref="R1236:S1237"/>
    <mergeCell ref="N1240:Q1242"/>
    <mergeCell ref="R1241:S1241"/>
    <mergeCell ref="R1242:S1242"/>
    <mergeCell ref="R1243:S1244"/>
    <mergeCell ref="N1247:Q1249"/>
    <mergeCell ref="R1248:S1248"/>
    <mergeCell ref="R1249:S1249"/>
    <mergeCell ref="P1200:Q1200"/>
    <mergeCell ref="P1201:Q1201"/>
    <mergeCell ref="P1202:Q1202"/>
    <mergeCell ref="P1203:Q1203"/>
    <mergeCell ref="P1204:Q1204"/>
    <mergeCell ref="P1205:Q1205"/>
    <mergeCell ref="P1206:Q1206"/>
    <mergeCell ref="P1207:Q1207"/>
    <mergeCell ref="P1208:Q1208"/>
    <mergeCell ref="P1209:Q1209"/>
    <mergeCell ref="P1210:Q1210"/>
    <mergeCell ref="P1211:Q1211"/>
    <mergeCell ref="P1212:Q1212"/>
    <mergeCell ref="P1213:Q1213"/>
    <mergeCell ref="P1214:Q1214"/>
    <mergeCell ref="P1215:Q1215"/>
    <mergeCell ref="P1216:Q1216"/>
    <mergeCell ref="O1107:S1107"/>
    <mergeCell ref="O1109:S1109"/>
    <mergeCell ref="O1110:S1110"/>
    <mergeCell ref="O1112:S1112"/>
    <mergeCell ref="O1113:S1113"/>
    <mergeCell ref="O1115:R1115"/>
    <mergeCell ref="O1116:R1116"/>
    <mergeCell ref="O1118:T1118"/>
    <mergeCell ref="O1119:S1119"/>
    <mergeCell ref="O1120:S1120"/>
    <mergeCell ref="O1122:T1122"/>
    <mergeCell ref="O1123:S1123"/>
    <mergeCell ref="O1124:S1124"/>
    <mergeCell ref="O1127:T1127"/>
    <mergeCell ref="O1128:S1128"/>
    <mergeCell ref="O1129:S1129"/>
    <mergeCell ref="O1133:T1133"/>
    <mergeCell ref="O1081:T1081"/>
    <mergeCell ref="O1083:T1083"/>
    <mergeCell ref="O1084:T1084"/>
    <mergeCell ref="O1086:T1086"/>
    <mergeCell ref="O1087:T1087"/>
    <mergeCell ref="O1089:T1089"/>
    <mergeCell ref="O1090:T1090"/>
    <mergeCell ref="O1092:S1092"/>
    <mergeCell ref="O1093:S1093"/>
    <mergeCell ref="O1095:T1095"/>
    <mergeCell ref="O1097:S1097"/>
    <mergeCell ref="O1098:S1098"/>
    <mergeCell ref="O1100:S1100"/>
    <mergeCell ref="O1101:S1101"/>
    <mergeCell ref="O1103:S1103"/>
    <mergeCell ref="O1104:S1104"/>
    <mergeCell ref="O1106:S1106"/>
    <mergeCell ref="O1054:T1054"/>
    <mergeCell ref="O1055:T1055"/>
    <mergeCell ref="O1056:T1056"/>
    <mergeCell ref="O1059:T1059"/>
    <mergeCell ref="O1060:T1060"/>
    <mergeCell ref="O1061:T1061"/>
    <mergeCell ref="O1064:T1064"/>
    <mergeCell ref="O1065:T1065"/>
    <mergeCell ref="O1066:T1066"/>
    <mergeCell ref="O1069:T1069"/>
    <mergeCell ref="O1070:T1070"/>
    <mergeCell ref="O1071:T1071"/>
    <mergeCell ref="O1074:T1074"/>
    <mergeCell ref="O1075:T1075"/>
    <mergeCell ref="O1076:T1076"/>
    <mergeCell ref="O1077:S1077"/>
    <mergeCell ref="O1080:T1080"/>
    <mergeCell ref="O912:T912"/>
    <mergeCell ref="O913:T913"/>
    <mergeCell ref="O914:T914"/>
    <mergeCell ref="O916:S916"/>
    <mergeCell ref="O917:R917"/>
    <mergeCell ref="O918:T918"/>
    <mergeCell ref="O919:S919"/>
    <mergeCell ref="O920:T920"/>
    <mergeCell ref="O921:S921"/>
    <mergeCell ref="P926:R926"/>
    <mergeCell ref="P937:T937"/>
    <mergeCell ref="O947:T947"/>
    <mergeCell ref="P950:R950"/>
    <mergeCell ref="O965:T965"/>
    <mergeCell ref="P980:R980"/>
    <mergeCell ref="P981:R981"/>
    <mergeCell ref="P989:S989"/>
    <mergeCell ref="O889:T889"/>
    <mergeCell ref="O890:S890"/>
    <mergeCell ref="O891:T891"/>
    <mergeCell ref="O892:S892"/>
    <mergeCell ref="O894:T894"/>
    <mergeCell ref="O895:T895"/>
    <mergeCell ref="O897:T897"/>
    <mergeCell ref="O898:T898"/>
    <mergeCell ref="O899:T899"/>
    <mergeCell ref="O901:T901"/>
    <mergeCell ref="O902:T902"/>
    <mergeCell ref="O904:T904"/>
    <mergeCell ref="O905:T905"/>
    <mergeCell ref="O907:T907"/>
    <mergeCell ref="O908:T908"/>
    <mergeCell ref="O910:T910"/>
    <mergeCell ref="O911:T911"/>
    <mergeCell ref="O864:P864"/>
    <mergeCell ref="Q864:R864"/>
    <mergeCell ref="S864:T864"/>
    <mergeCell ref="O865:P865"/>
    <mergeCell ref="Q865:R865"/>
    <mergeCell ref="S865:T865"/>
    <mergeCell ref="O866:P866"/>
    <mergeCell ref="Q866:R866"/>
    <mergeCell ref="S866:T866"/>
    <mergeCell ref="O867:P867"/>
    <mergeCell ref="Q867:R867"/>
    <mergeCell ref="S867:T867"/>
    <mergeCell ref="O868:P868"/>
    <mergeCell ref="Q868:R868"/>
    <mergeCell ref="S868:T868"/>
    <mergeCell ref="O869:P869"/>
    <mergeCell ref="Q869:R869"/>
    <mergeCell ref="S869:T869"/>
    <mergeCell ref="O858:P858"/>
    <mergeCell ref="Q858:R858"/>
    <mergeCell ref="S858:T858"/>
    <mergeCell ref="O859:P859"/>
    <mergeCell ref="Q859:R859"/>
    <mergeCell ref="S859:T859"/>
    <mergeCell ref="O860:P860"/>
    <mergeCell ref="Q860:R860"/>
    <mergeCell ref="S860:T860"/>
    <mergeCell ref="O861:P861"/>
    <mergeCell ref="Q861:R861"/>
    <mergeCell ref="S861:T861"/>
    <mergeCell ref="O862:P862"/>
    <mergeCell ref="Q862:R862"/>
    <mergeCell ref="S862:T862"/>
    <mergeCell ref="O863:P863"/>
    <mergeCell ref="Q863:R863"/>
    <mergeCell ref="S863:T863"/>
    <mergeCell ref="O852:P852"/>
    <mergeCell ref="Q852:R852"/>
    <mergeCell ref="S852:T852"/>
    <mergeCell ref="O853:P853"/>
    <mergeCell ref="Q853:R853"/>
    <mergeCell ref="S853:T853"/>
    <mergeCell ref="O854:P854"/>
    <mergeCell ref="Q854:R854"/>
    <mergeCell ref="S854:T854"/>
    <mergeCell ref="O855:P855"/>
    <mergeCell ref="Q855:R855"/>
    <mergeCell ref="S855:T855"/>
    <mergeCell ref="O856:P856"/>
    <mergeCell ref="Q856:R856"/>
    <mergeCell ref="S856:T856"/>
    <mergeCell ref="O857:P857"/>
    <mergeCell ref="Q857:R857"/>
    <mergeCell ref="S857:T857"/>
    <mergeCell ref="O843:T843"/>
    <mergeCell ref="O846:P846"/>
    <mergeCell ref="Q846:T846"/>
    <mergeCell ref="O847:P847"/>
    <mergeCell ref="Q847:R847"/>
    <mergeCell ref="S847:T847"/>
    <mergeCell ref="O848:P848"/>
    <mergeCell ref="Q848:R848"/>
    <mergeCell ref="S848:T848"/>
    <mergeCell ref="O849:P849"/>
    <mergeCell ref="Q849:R849"/>
    <mergeCell ref="S849:T849"/>
    <mergeCell ref="O850:P850"/>
    <mergeCell ref="Q850:R850"/>
    <mergeCell ref="S850:T850"/>
    <mergeCell ref="O851:P851"/>
    <mergeCell ref="Q851:R851"/>
    <mergeCell ref="S851:T851"/>
    <mergeCell ref="O831:P831"/>
    <mergeCell ref="Q831:R831"/>
    <mergeCell ref="S831:T831"/>
    <mergeCell ref="O832:P832"/>
    <mergeCell ref="Q832:R832"/>
    <mergeCell ref="S832:T832"/>
    <mergeCell ref="O833:P833"/>
    <mergeCell ref="Q833:R833"/>
    <mergeCell ref="S833:T833"/>
    <mergeCell ref="O834:P834"/>
    <mergeCell ref="Q834:R834"/>
    <mergeCell ref="S834:T834"/>
    <mergeCell ref="O835:P835"/>
    <mergeCell ref="Q835:R835"/>
    <mergeCell ref="S835:T835"/>
    <mergeCell ref="O836:P836"/>
    <mergeCell ref="Q836:R836"/>
    <mergeCell ref="S836:T836"/>
    <mergeCell ref="O825:P825"/>
    <mergeCell ref="Q825:R825"/>
    <mergeCell ref="S825:T825"/>
    <mergeCell ref="O826:P826"/>
    <mergeCell ref="Q826:R826"/>
    <mergeCell ref="S826:T826"/>
    <mergeCell ref="O827:P827"/>
    <mergeCell ref="Q827:R827"/>
    <mergeCell ref="S827:T827"/>
    <mergeCell ref="O828:P828"/>
    <mergeCell ref="Q828:R828"/>
    <mergeCell ref="S828:T828"/>
    <mergeCell ref="O829:P829"/>
    <mergeCell ref="Q829:R829"/>
    <mergeCell ref="S829:T829"/>
    <mergeCell ref="O830:P830"/>
    <mergeCell ref="Q830:R830"/>
    <mergeCell ref="S830:T830"/>
    <mergeCell ref="O819:P819"/>
    <mergeCell ref="Q819:R819"/>
    <mergeCell ref="S819:T819"/>
    <mergeCell ref="O820:P820"/>
    <mergeCell ref="Q820:R820"/>
    <mergeCell ref="S820:T820"/>
    <mergeCell ref="O821:P821"/>
    <mergeCell ref="Q821:R821"/>
    <mergeCell ref="S821:T821"/>
    <mergeCell ref="O822:P822"/>
    <mergeCell ref="Q822:R822"/>
    <mergeCell ref="S822:T822"/>
    <mergeCell ref="O823:P823"/>
    <mergeCell ref="Q823:R823"/>
    <mergeCell ref="S823:T823"/>
    <mergeCell ref="O824:P824"/>
    <mergeCell ref="Q824:R824"/>
    <mergeCell ref="S824:T824"/>
    <mergeCell ref="O810:T810"/>
    <mergeCell ref="O813:P813"/>
    <mergeCell ref="Q813:T813"/>
    <mergeCell ref="O814:P814"/>
    <mergeCell ref="Q814:R814"/>
    <mergeCell ref="S814:T814"/>
    <mergeCell ref="O815:P815"/>
    <mergeCell ref="Q815:R815"/>
    <mergeCell ref="S815:T815"/>
    <mergeCell ref="O816:P816"/>
    <mergeCell ref="Q816:R816"/>
    <mergeCell ref="S816:T816"/>
    <mergeCell ref="O817:P817"/>
    <mergeCell ref="Q817:R817"/>
    <mergeCell ref="S817:T817"/>
    <mergeCell ref="O818:P818"/>
    <mergeCell ref="Q818:R818"/>
    <mergeCell ref="S818:T818"/>
    <mergeCell ref="O744:T744"/>
    <mergeCell ref="O745:T745"/>
    <mergeCell ref="O746:T746"/>
    <mergeCell ref="O748:S748"/>
    <mergeCell ref="O749:R749"/>
    <mergeCell ref="O750:T750"/>
    <mergeCell ref="O751:S751"/>
    <mergeCell ref="O752:T752"/>
    <mergeCell ref="O753:S753"/>
    <mergeCell ref="O761:T761"/>
    <mergeCell ref="P770:T770"/>
    <mergeCell ref="P779:T779"/>
    <mergeCell ref="P782:T782"/>
    <mergeCell ref="P786:T786"/>
    <mergeCell ref="P790:T790"/>
    <mergeCell ref="P794:R794"/>
    <mergeCell ref="O809:T809"/>
    <mergeCell ref="O721:T721"/>
    <mergeCell ref="O722:S722"/>
    <mergeCell ref="O723:T723"/>
    <mergeCell ref="O724:S724"/>
    <mergeCell ref="O726:T726"/>
    <mergeCell ref="O727:T727"/>
    <mergeCell ref="O729:T729"/>
    <mergeCell ref="O730:T730"/>
    <mergeCell ref="O731:T731"/>
    <mergeCell ref="O733:T733"/>
    <mergeCell ref="O734:T734"/>
    <mergeCell ref="O736:T736"/>
    <mergeCell ref="O737:T737"/>
    <mergeCell ref="O739:T739"/>
    <mergeCell ref="O740:T740"/>
    <mergeCell ref="O742:T742"/>
    <mergeCell ref="O743:T743"/>
    <mergeCell ref="O696:P696"/>
    <mergeCell ref="Q696:R696"/>
    <mergeCell ref="S696:T696"/>
    <mergeCell ref="O697:P697"/>
    <mergeCell ref="Q697:R697"/>
    <mergeCell ref="S697:T697"/>
    <mergeCell ref="O698:P698"/>
    <mergeCell ref="Q698:R698"/>
    <mergeCell ref="S698:T698"/>
    <mergeCell ref="O699:P699"/>
    <mergeCell ref="Q699:R699"/>
    <mergeCell ref="S699:T699"/>
    <mergeCell ref="O700:P700"/>
    <mergeCell ref="Q700:R700"/>
    <mergeCell ref="S700:T700"/>
    <mergeCell ref="O701:P701"/>
    <mergeCell ref="Q701:R701"/>
    <mergeCell ref="S701:T701"/>
    <mergeCell ref="O690:P690"/>
    <mergeCell ref="Q690:R690"/>
    <mergeCell ref="S690:T690"/>
    <mergeCell ref="O691:P691"/>
    <mergeCell ref="Q691:R691"/>
    <mergeCell ref="S691:T691"/>
    <mergeCell ref="O692:P692"/>
    <mergeCell ref="Q692:R692"/>
    <mergeCell ref="S692:T692"/>
    <mergeCell ref="O693:P693"/>
    <mergeCell ref="Q693:R693"/>
    <mergeCell ref="S693:T693"/>
    <mergeCell ref="O694:P694"/>
    <mergeCell ref="Q694:R694"/>
    <mergeCell ref="S694:T694"/>
    <mergeCell ref="O695:P695"/>
    <mergeCell ref="Q695:R695"/>
    <mergeCell ref="S695:T695"/>
    <mergeCell ref="O684:P684"/>
    <mergeCell ref="Q684:R684"/>
    <mergeCell ref="S684:T684"/>
    <mergeCell ref="O685:P685"/>
    <mergeCell ref="Q685:R685"/>
    <mergeCell ref="S685:T685"/>
    <mergeCell ref="O686:P686"/>
    <mergeCell ref="Q686:R686"/>
    <mergeCell ref="S686:T686"/>
    <mergeCell ref="O687:P687"/>
    <mergeCell ref="Q687:R687"/>
    <mergeCell ref="S687:T687"/>
    <mergeCell ref="O688:P688"/>
    <mergeCell ref="Q688:R688"/>
    <mergeCell ref="S688:T688"/>
    <mergeCell ref="O689:P689"/>
    <mergeCell ref="Q689:R689"/>
    <mergeCell ref="S689:T689"/>
    <mergeCell ref="O675:T675"/>
    <mergeCell ref="O678:P678"/>
    <mergeCell ref="Q678:T678"/>
    <mergeCell ref="O679:P679"/>
    <mergeCell ref="Q679:R679"/>
    <mergeCell ref="S679:T679"/>
    <mergeCell ref="O680:P680"/>
    <mergeCell ref="Q680:R680"/>
    <mergeCell ref="S680:T680"/>
    <mergeCell ref="O681:P681"/>
    <mergeCell ref="Q681:R681"/>
    <mergeCell ref="S681:T681"/>
    <mergeCell ref="O682:P682"/>
    <mergeCell ref="Q682:R682"/>
    <mergeCell ref="S682:T682"/>
    <mergeCell ref="O683:P683"/>
    <mergeCell ref="Q683:R683"/>
    <mergeCell ref="S683:T683"/>
    <mergeCell ref="O663:P663"/>
    <mergeCell ref="Q663:R663"/>
    <mergeCell ref="S663:T663"/>
    <mergeCell ref="O664:P664"/>
    <mergeCell ref="Q664:R664"/>
    <mergeCell ref="S664:T664"/>
    <mergeCell ref="O665:P665"/>
    <mergeCell ref="Q665:R665"/>
    <mergeCell ref="S665:T665"/>
    <mergeCell ref="O666:P666"/>
    <mergeCell ref="Q666:R666"/>
    <mergeCell ref="S666:T666"/>
    <mergeCell ref="O667:P667"/>
    <mergeCell ref="Q667:R667"/>
    <mergeCell ref="S667:T667"/>
    <mergeCell ref="O668:P668"/>
    <mergeCell ref="Q668:R668"/>
    <mergeCell ref="S668:T668"/>
    <mergeCell ref="O657:P657"/>
    <mergeCell ref="Q657:R657"/>
    <mergeCell ref="S657:T657"/>
    <mergeCell ref="O658:P658"/>
    <mergeCell ref="Q658:R658"/>
    <mergeCell ref="S658:T658"/>
    <mergeCell ref="O659:P659"/>
    <mergeCell ref="Q659:R659"/>
    <mergeCell ref="S659:T659"/>
    <mergeCell ref="O660:P660"/>
    <mergeCell ref="Q660:R660"/>
    <mergeCell ref="S660:T660"/>
    <mergeCell ref="O661:P661"/>
    <mergeCell ref="Q661:R661"/>
    <mergeCell ref="S661:T661"/>
    <mergeCell ref="O662:P662"/>
    <mergeCell ref="Q662:R662"/>
    <mergeCell ref="S662:T662"/>
    <mergeCell ref="O651:P651"/>
    <mergeCell ref="Q651:R651"/>
    <mergeCell ref="S651:T651"/>
    <mergeCell ref="O652:P652"/>
    <mergeCell ref="Q652:R652"/>
    <mergeCell ref="S652:T652"/>
    <mergeCell ref="O653:P653"/>
    <mergeCell ref="Q653:R653"/>
    <mergeCell ref="S653:T653"/>
    <mergeCell ref="O654:P654"/>
    <mergeCell ref="Q654:R654"/>
    <mergeCell ref="S654:T654"/>
    <mergeCell ref="O655:P655"/>
    <mergeCell ref="Q655:R655"/>
    <mergeCell ref="S655:T655"/>
    <mergeCell ref="O656:P656"/>
    <mergeCell ref="Q656:R656"/>
    <mergeCell ref="S656:T656"/>
    <mergeCell ref="O642:T642"/>
    <mergeCell ref="O645:P645"/>
    <mergeCell ref="Q645:T645"/>
    <mergeCell ref="O646:P646"/>
    <mergeCell ref="Q646:R646"/>
    <mergeCell ref="S646:T646"/>
    <mergeCell ref="O647:P647"/>
    <mergeCell ref="Q647:R647"/>
    <mergeCell ref="S647:T647"/>
    <mergeCell ref="O648:P648"/>
    <mergeCell ref="Q648:R648"/>
    <mergeCell ref="S648:T648"/>
    <mergeCell ref="O649:P649"/>
    <mergeCell ref="Q649:R649"/>
    <mergeCell ref="S649:T649"/>
    <mergeCell ref="O650:P650"/>
    <mergeCell ref="Q650:R650"/>
    <mergeCell ref="S650:T650"/>
    <mergeCell ref="O576:T576"/>
    <mergeCell ref="O577:T577"/>
    <mergeCell ref="O578:T578"/>
    <mergeCell ref="O580:S580"/>
    <mergeCell ref="O581:R581"/>
    <mergeCell ref="O582:T582"/>
    <mergeCell ref="O583:S583"/>
    <mergeCell ref="O584:T584"/>
    <mergeCell ref="O585:S585"/>
    <mergeCell ref="O593:T593"/>
    <mergeCell ref="P602:T602"/>
    <mergeCell ref="P611:T611"/>
    <mergeCell ref="P614:T614"/>
    <mergeCell ref="P618:T618"/>
    <mergeCell ref="P622:T622"/>
    <mergeCell ref="P626:R626"/>
    <mergeCell ref="O641:T641"/>
    <mergeCell ref="O553:T553"/>
    <mergeCell ref="O554:S554"/>
    <mergeCell ref="O555:T555"/>
    <mergeCell ref="O556:S556"/>
    <mergeCell ref="O558:T558"/>
    <mergeCell ref="O559:T559"/>
    <mergeCell ref="O561:T561"/>
    <mergeCell ref="O562:T562"/>
    <mergeCell ref="O563:T563"/>
    <mergeCell ref="O565:T565"/>
    <mergeCell ref="O566:T566"/>
    <mergeCell ref="O568:T568"/>
    <mergeCell ref="O569:T569"/>
    <mergeCell ref="O571:T571"/>
    <mergeCell ref="O572:T572"/>
    <mergeCell ref="O574:T574"/>
    <mergeCell ref="O575:T575"/>
    <mergeCell ref="O528:P528"/>
    <mergeCell ref="Q528:R528"/>
    <mergeCell ref="S528:T528"/>
    <mergeCell ref="O529:P529"/>
    <mergeCell ref="Q529:R529"/>
    <mergeCell ref="S529:T529"/>
    <mergeCell ref="O530:P530"/>
    <mergeCell ref="Q530:R530"/>
    <mergeCell ref="S530:T530"/>
    <mergeCell ref="O531:P531"/>
    <mergeCell ref="Q531:R531"/>
    <mergeCell ref="S531:T531"/>
    <mergeCell ref="O532:P532"/>
    <mergeCell ref="Q532:R532"/>
    <mergeCell ref="S532:T532"/>
    <mergeCell ref="O533:P533"/>
    <mergeCell ref="Q533:R533"/>
    <mergeCell ref="S533:T533"/>
    <mergeCell ref="O522:P522"/>
    <mergeCell ref="Q522:R522"/>
    <mergeCell ref="S522:T522"/>
    <mergeCell ref="O523:P523"/>
    <mergeCell ref="Q523:R523"/>
    <mergeCell ref="S523:T523"/>
    <mergeCell ref="O524:P524"/>
    <mergeCell ref="Q524:R524"/>
    <mergeCell ref="S524:T524"/>
    <mergeCell ref="O525:P525"/>
    <mergeCell ref="Q525:R525"/>
    <mergeCell ref="S525:T525"/>
    <mergeCell ref="O526:P526"/>
    <mergeCell ref="Q526:R526"/>
    <mergeCell ref="S526:T526"/>
    <mergeCell ref="O527:P527"/>
    <mergeCell ref="Q527:R527"/>
    <mergeCell ref="S527:T527"/>
    <mergeCell ref="O516:P516"/>
    <mergeCell ref="Q516:R516"/>
    <mergeCell ref="S516:T516"/>
    <mergeCell ref="O517:P517"/>
    <mergeCell ref="Q517:R517"/>
    <mergeCell ref="S517:T517"/>
    <mergeCell ref="O518:P518"/>
    <mergeCell ref="Q518:R518"/>
    <mergeCell ref="S518:T518"/>
    <mergeCell ref="O519:P519"/>
    <mergeCell ref="Q519:R519"/>
    <mergeCell ref="S519:T519"/>
    <mergeCell ref="O520:P520"/>
    <mergeCell ref="Q520:R520"/>
    <mergeCell ref="S520:T520"/>
    <mergeCell ref="O521:P521"/>
    <mergeCell ref="Q521:R521"/>
    <mergeCell ref="S521:T521"/>
    <mergeCell ref="O507:T507"/>
    <mergeCell ref="O510:P510"/>
    <mergeCell ref="Q510:T510"/>
    <mergeCell ref="O511:P511"/>
    <mergeCell ref="Q511:R511"/>
    <mergeCell ref="S511:T511"/>
    <mergeCell ref="O512:P512"/>
    <mergeCell ref="Q512:R512"/>
    <mergeCell ref="S512:T512"/>
    <mergeCell ref="O513:P513"/>
    <mergeCell ref="Q513:R513"/>
    <mergeCell ref="S513:T513"/>
    <mergeCell ref="O514:P514"/>
    <mergeCell ref="Q514:R514"/>
    <mergeCell ref="S514:T514"/>
    <mergeCell ref="O515:P515"/>
    <mergeCell ref="Q515:R515"/>
    <mergeCell ref="S515:T515"/>
    <mergeCell ref="O495:P495"/>
    <mergeCell ref="Q495:R495"/>
    <mergeCell ref="S495:T495"/>
    <mergeCell ref="O496:P496"/>
    <mergeCell ref="Q496:R496"/>
    <mergeCell ref="S496:T496"/>
    <mergeCell ref="O497:P497"/>
    <mergeCell ref="Q497:R497"/>
    <mergeCell ref="S497:T497"/>
    <mergeCell ref="O498:P498"/>
    <mergeCell ref="Q498:R498"/>
    <mergeCell ref="S498:T498"/>
    <mergeCell ref="O499:P499"/>
    <mergeCell ref="Q499:R499"/>
    <mergeCell ref="S499:T499"/>
    <mergeCell ref="O500:P500"/>
    <mergeCell ref="Q500:R500"/>
    <mergeCell ref="S500:T500"/>
    <mergeCell ref="O489:P489"/>
    <mergeCell ref="Q489:R489"/>
    <mergeCell ref="S489:T489"/>
    <mergeCell ref="O490:P490"/>
    <mergeCell ref="Q490:R490"/>
    <mergeCell ref="S490:T490"/>
    <mergeCell ref="O491:P491"/>
    <mergeCell ref="Q491:R491"/>
    <mergeCell ref="S491:T491"/>
    <mergeCell ref="O492:P492"/>
    <mergeCell ref="Q492:R492"/>
    <mergeCell ref="S492:T492"/>
    <mergeCell ref="O493:P493"/>
    <mergeCell ref="Q493:R493"/>
    <mergeCell ref="S493:T493"/>
    <mergeCell ref="O494:P494"/>
    <mergeCell ref="Q494:R494"/>
    <mergeCell ref="S494:T494"/>
    <mergeCell ref="O483:P483"/>
    <mergeCell ref="Q483:R483"/>
    <mergeCell ref="S483:T483"/>
    <mergeCell ref="O484:P484"/>
    <mergeCell ref="Q484:R484"/>
    <mergeCell ref="S484:T484"/>
    <mergeCell ref="O485:P485"/>
    <mergeCell ref="Q485:R485"/>
    <mergeCell ref="S485:T485"/>
    <mergeCell ref="O486:P486"/>
    <mergeCell ref="Q486:R486"/>
    <mergeCell ref="S486:T486"/>
    <mergeCell ref="O487:P487"/>
    <mergeCell ref="Q487:R487"/>
    <mergeCell ref="S487:T487"/>
    <mergeCell ref="O488:P488"/>
    <mergeCell ref="Q488:R488"/>
    <mergeCell ref="S488:T488"/>
    <mergeCell ref="O474:T474"/>
    <mergeCell ref="O477:P477"/>
    <mergeCell ref="Q477:T477"/>
    <mergeCell ref="O478:P478"/>
    <mergeCell ref="Q478:R478"/>
    <mergeCell ref="S478:T478"/>
    <mergeCell ref="O479:P479"/>
    <mergeCell ref="Q479:R479"/>
    <mergeCell ref="S479:T479"/>
    <mergeCell ref="O480:P480"/>
    <mergeCell ref="Q480:R480"/>
    <mergeCell ref="S480:T480"/>
    <mergeCell ref="O481:P481"/>
    <mergeCell ref="Q481:R481"/>
    <mergeCell ref="S481:T481"/>
    <mergeCell ref="O482:P482"/>
    <mergeCell ref="Q482:R482"/>
    <mergeCell ref="S482:T482"/>
    <mergeCell ref="O408:T408"/>
    <mergeCell ref="O409:T409"/>
    <mergeCell ref="O410:T410"/>
    <mergeCell ref="O412:S412"/>
    <mergeCell ref="O413:R413"/>
    <mergeCell ref="O414:T414"/>
    <mergeCell ref="O415:S415"/>
    <mergeCell ref="O416:T416"/>
    <mergeCell ref="O417:S417"/>
    <mergeCell ref="O425:T425"/>
    <mergeCell ref="P434:T434"/>
    <mergeCell ref="P443:T443"/>
    <mergeCell ref="P446:T446"/>
    <mergeCell ref="P450:T450"/>
    <mergeCell ref="P454:T454"/>
    <mergeCell ref="P458:R458"/>
    <mergeCell ref="O473:T473"/>
    <mergeCell ref="O385:T385"/>
    <mergeCell ref="O386:S386"/>
    <mergeCell ref="O387:T387"/>
    <mergeCell ref="O388:S388"/>
    <mergeCell ref="O390:T390"/>
    <mergeCell ref="O391:T391"/>
    <mergeCell ref="O393:T393"/>
    <mergeCell ref="O394:T394"/>
    <mergeCell ref="O395:T395"/>
    <mergeCell ref="O397:T397"/>
    <mergeCell ref="O398:T398"/>
    <mergeCell ref="O400:T400"/>
    <mergeCell ref="O401:T401"/>
    <mergeCell ref="O403:T403"/>
    <mergeCell ref="O404:T404"/>
    <mergeCell ref="O406:T406"/>
    <mergeCell ref="O407:T407"/>
    <mergeCell ref="O360:P360"/>
    <mergeCell ref="Q360:R360"/>
    <mergeCell ref="S360:T360"/>
    <mergeCell ref="O361:P361"/>
    <mergeCell ref="Q361:R361"/>
    <mergeCell ref="S361:T361"/>
    <mergeCell ref="O362:P362"/>
    <mergeCell ref="Q362:R362"/>
    <mergeCell ref="S362:T362"/>
    <mergeCell ref="O363:P363"/>
    <mergeCell ref="Q363:R363"/>
    <mergeCell ref="S363:T363"/>
    <mergeCell ref="O364:P364"/>
    <mergeCell ref="Q364:R364"/>
    <mergeCell ref="S364:T364"/>
    <mergeCell ref="O365:P365"/>
    <mergeCell ref="Q365:R365"/>
    <mergeCell ref="S365:T365"/>
    <mergeCell ref="O354:P354"/>
    <mergeCell ref="Q354:R354"/>
    <mergeCell ref="S354:T354"/>
    <mergeCell ref="O355:P355"/>
    <mergeCell ref="Q355:R355"/>
    <mergeCell ref="S355:T355"/>
    <mergeCell ref="O356:P356"/>
    <mergeCell ref="Q356:R356"/>
    <mergeCell ref="S356:T356"/>
    <mergeCell ref="O357:P357"/>
    <mergeCell ref="Q357:R357"/>
    <mergeCell ref="S357:T357"/>
    <mergeCell ref="O358:P358"/>
    <mergeCell ref="Q358:R358"/>
    <mergeCell ref="S358:T358"/>
    <mergeCell ref="O359:P359"/>
    <mergeCell ref="Q359:R359"/>
    <mergeCell ref="S359:T359"/>
    <mergeCell ref="O348:P348"/>
    <mergeCell ref="Q348:R348"/>
    <mergeCell ref="S348:T348"/>
    <mergeCell ref="O349:P349"/>
    <mergeCell ref="Q349:R349"/>
    <mergeCell ref="S349:T349"/>
    <mergeCell ref="O350:P350"/>
    <mergeCell ref="Q350:R350"/>
    <mergeCell ref="S350:T350"/>
    <mergeCell ref="O351:P351"/>
    <mergeCell ref="Q351:R351"/>
    <mergeCell ref="S351:T351"/>
    <mergeCell ref="O352:P352"/>
    <mergeCell ref="Q352:R352"/>
    <mergeCell ref="S352:T352"/>
    <mergeCell ref="O353:P353"/>
    <mergeCell ref="Q353:R353"/>
    <mergeCell ref="S353:T353"/>
    <mergeCell ref="O339:T339"/>
    <mergeCell ref="O342:P342"/>
    <mergeCell ref="Q342:T342"/>
    <mergeCell ref="O343:P343"/>
    <mergeCell ref="Q343:R343"/>
    <mergeCell ref="S343:T343"/>
    <mergeCell ref="O344:P344"/>
    <mergeCell ref="Q344:R344"/>
    <mergeCell ref="S344:T344"/>
    <mergeCell ref="O345:P345"/>
    <mergeCell ref="Q345:R345"/>
    <mergeCell ref="S345:T345"/>
    <mergeCell ref="O346:P346"/>
    <mergeCell ref="Q346:R346"/>
    <mergeCell ref="S346:T346"/>
    <mergeCell ref="O347:P347"/>
    <mergeCell ref="Q347:R347"/>
    <mergeCell ref="S347:T347"/>
    <mergeCell ref="O327:P327"/>
    <mergeCell ref="Q327:R327"/>
    <mergeCell ref="S327:T327"/>
    <mergeCell ref="O328:P328"/>
    <mergeCell ref="Q328:R328"/>
    <mergeCell ref="S328:T328"/>
    <mergeCell ref="O329:P329"/>
    <mergeCell ref="Q329:R329"/>
    <mergeCell ref="S329:T329"/>
    <mergeCell ref="O330:P330"/>
    <mergeCell ref="Q330:R330"/>
    <mergeCell ref="S330:T330"/>
    <mergeCell ref="O331:P331"/>
    <mergeCell ref="Q331:R331"/>
    <mergeCell ref="S331:T331"/>
    <mergeCell ref="O332:P332"/>
    <mergeCell ref="Q332:R332"/>
    <mergeCell ref="S332:T332"/>
    <mergeCell ref="O321:P321"/>
    <mergeCell ref="Q321:R321"/>
    <mergeCell ref="S321:T321"/>
    <mergeCell ref="O322:P322"/>
    <mergeCell ref="Q322:R322"/>
    <mergeCell ref="S322:T322"/>
    <mergeCell ref="O323:P323"/>
    <mergeCell ref="Q323:R323"/>
    <mergeCell ref="S323:T323"/>
    <mergeCell ref="O324:P324"/>
    <mergeCell ref="Q324:R324"/>
    <mergeCell ref="S324:T324"/>
    <mergeCell ref="O325:P325"/>
    <mergeCell ref="Q325:R325"/>
    <mergeCell ref="S325:T325"/>
    <mergeCell ref="O326:P326"/>
    <mergeCell ref="Q326:R326"/>
    <mergeCell ref="S326:T326"/>
    <mergeCell ref="O315:P315"/>
    <mergeCell ref="Q315:R315"/>
    <mergeCell ref="S315:T315"/>
    <mergeCell ref="O316:P316"/>
    <mergeCell ref="Q316:R316"/>
    <mergeCell ref="S316:T316"/>
    <mergeCell ref="O317:P317"/>
    <mergeCell ref="Q317:R317"/>
    <mergeCell ref="S317:T317"/>
    <mergeCell ref="O318:P318"/>
    <mergeCell ref="Q318:R318"/>
    <mergeCell ref="S318:T318"/>
    <mergeCell ref="O319:P319"/>
    <mergeCell ref="Q319:R319"/>
    <mergeCell ref="S319:T319"/>
    <mergeCell ref="O320:P320"/>
    <mergeCell ref="Q320:R320"/>
    <mergeCell ref="S320:T320"/>
    <mergeCell ref="O306:T306"/>
    <mergeCell ref="O309:P309"/>
    <mergeCell ref="Q309:T309"/>
    <mergeCell ref="O310:P310"/>
    <mergeCell ref="Q310:R310"/>
    <mergeCell ref="S310:T310"/>
    <mergeCell ref="O311:P311"/>
    <mergeCell ref="Q311:R311"/>
    <mergeCell ref="S311:T311"/>
    <mergeCell ref="O312:P312"/>
    <mergeCell ref="Q312:R312"/>
    <mergeCell ref="S312:T312"/>
    <mergeCell ref="O313:P313"/>
    <mergeCell ref="Q313:R313"/>
    <mergeCell ref="S313:T313"/>
    <mergeCell ref="O314:P314"/>
    <mergeCell ref="Q314:R314"/>
    <mergeCell ref="S314:T314"/>
    <mergeCell ref="O240:T240"/>
    <mergeCell ref="O241:T241"/>
    <mergeCell ref="O242:T242"/>
    <mergeCell ref="O244:S244"/>
    <mergeCell ref="O245:R245"/>
    <mergeCell ref="O246:T246"/>
    <mergeCell ref="O247:S247"/>
    <mergeCell ref="O248:T248"/>
    <mergeCell ref="O249:S249"/>
    <mergeCell ref="O257:T257"/>
    <mergeCell ref="P266:T266"/>
    <mergeCell ref="P275:T275"/>
    <mergeCell ref="P278:T278"/>
    <mergeCell ref="P282:T282"/>
    <mergeCell ref="P286:T286"/>
    <mergeCell ref="P290:R290"/>
    <mergeCell ref="O305:T305"/>
    <mergeCell ref="O217:T217"/>
    <mergeCell ref="O218:S218"/>
    <mergeCell ref="O219:T219"/>
    <mergeCell ref="O220:S220"/>
    <mergeCell ref="O222:T222"/>
    <mergeCell ref="O223:T223"/>
    <mergeCell ref="O225:T225"/>
    <mergeCell ref="O226:T226"/>
    <mergeCell ref="O227:T227"/>
    <mergeCell ref="O229:T229"/>
    <mergeCell ref="O230:T230"/>
    <mergeCell ref="O232:T232"/>
    <mergeCell ref="O233:T233"/>
    <mergeCell ref="O235:T235"/>
    <mergeCell ref="O236:T236"/>
    <mergeCell ref="O238:T238"/>
    <mergeCell ref="O239:T239"/>
    <mergeCell ref="O192:P192"/>
    <mergeCell ref="Q192:R192"/>
    <mergeCell ref="S192:T192"/>
    <mergeCell ref="O193:P193"/>
    <mergeCell ref="Q193:R193"/>
    <mergeCell ref="S193:T193"/>
    <mergeCell ref="O194:P194"/>
    <mergeCell ref="Q194:R194"/>
    <mergeCell ref="S194:T194"/>
    <mergeCell ref="O195:P195"/>
    <mergeCell ref="Q195:R195"/>
    <mergeCell ref="S195:T195"/>
    <mergeCell ref="O196:P196"/>
    <mergeCell ref="Q196:R196"/>
    <mergeCell ref="S196:T196"/>
    <mergeCell ref="O197:P197"/>
    <mergeCell ref="Q197:R197"/>
    <mergeCell ref="S197:T197"/>
    <mergeCell ref="O186:P186"/>
    <mergeCell ref="Q186:R186"/>
    <mergeCell ref="S186:T186"/>
    <mergeCell ref="O187:P187"/>
    <mergeCell ref="Q187:R187"/>
    <mergeCell ref="S187:T187"/>
    <mergeCell ref="O188:P188"/>
    <mergeCell ref="Q188:R188"/>
    <mergeCell ref="S188:T188"/>
    <mergeCell ref="O189:P189"/>
    <mergeCell ref="Q189:R189"/>
    <mergeCell ref="S189:T189"/>
    <mergeCell ref="O190:P190"/>
    <mergeCell ref="Q190:R190"/>
    <mergeCell ref="S190:T190"/>
    <mergeCell ref="O191:P191"/>
    <mergeCell ref="Q191:R191"/>
    <mergeCell ref="S191:T191"/>
    <mergeCell ref="O180:P180"/>
    <mergeCell ref="Q180:R180"/>
    <mergeCell ref="S180:T180"/>
    <mergeCell ref="O181:P181"/>
    <mergeCell ref="Q181:R181"/>
    <mergeCell ref="S181:T181"/>
    <mergeCell ref="O182:P182"/>
    <mergeCell ref="Q182:R182"/>
    <mergeCell ref="S182:T182"/>
    <mergeCell ref="O183:P183"/>
    <mergeCell ref="Q183:R183"/>
    <mergeCell ref="S183:T183"/>
    <mergeCell ref="O184:P184"/>
    <mergeCell ref="Q184:R184"/>
    <mergeCell ref="S184:T184"/>
    <mergeCell ref="O185:P185"/>
    <mergeCell ref="Q185:R185"/>
    <mergeCell ref="S185:T185"/>
    <mergeCell ref="O171:T171"/>
    <mergeCell ref="O174:P174"/>
    <mergeCell ref="Q174:T174"/>
    <mergeCell ref="O175:P175"/>
    <mergeCell ref="Q175:R175"/>
    <mergeCell ref="S175:T175"/>
    <mergeCell ref="O176:P176"/>
    <mergeCell ref="Q176:R176"/>
    <mergeCell ref="S176:T176"/>
    <mergeCell ref="O177:P177"/>
    <mergeCell ref="Q177:R177"/>
    <mergeCell ref="S177:T177"/>
    <mergeCell ref="O178:P178"/>
    <mergeCell ref="Q178:R178"/>
    <mergeCell ref="S178:T178"/>
    <mergeCell ref="O179:P179"/>
    <mergeCell ref="Q179:R179"/>
    <mergeCell ref="S179:T179"/>
    <mergeCell ref="O157:P157"/>
    <mergeCell ref="Q157:R157"/>
    <mergeCell ref="S157:T157"/>
    <mergeCell ref="O158:P158"/>
    <mergeCell ref="Q158:R158"/>
    <mergeCell ref="S158:T158"/>
    <mergeCell ref="O159:P159"/>
    <mergeCell ref="Q159:R159"/>
    <mergeCell ref="S159:T159"/>
    <mergeCell ref="O160:P160"/>
    <mergeCell ref="Q160:R160"/>
    <mergeCell ref="S160:T160"/>
    <mergeCell ref="O161:P161"/>
    <mergeCell ref="Q161:R161"/>
    <mergeCell ref="S161:T161"/>
    <mergeCell ref="O162:P162"/>
    <mergeCell ref="Q162:R162"/>
    <mergeCell ref="S162:T162"/>
    <mergeCell ref="O151:P151"/>
    <mergeCell ref="Q151:R151"/>
    <mergeCell ref="S151:T151"/>
    <mergeCell ref="O152:P152"/>
    <mergeCell ref="Q152:R152"/>
    <mergeCell ref="S152:T152"/>
    <mergeCell ref="O153:P153"/>
    <mergeCell ref="Q153:R153"/>
    <mergeCell ref="S153:T153"/>
    <mergeCell ref="O154:P154"/>
    <mergeCell ref="Q154:R154"/>
    <mergeCell ref="S154:T154"/>
    <mergeCell ref="O155:P155"/>
    <mergeCell ref="Q155:R155"/>
    <mergeCell ref="S155:T155"/>
    <mergeCell ref="O156:P156"/>
    <mergeCell ref="Q156:R156"/>
    <mergeCell ref="S156:T156"/>
    <mergeCell ref="O145:P145"/>
    <mergeCell ref="Q145:R145"/>
    <mergeCell ref="S145:T145"/>
    <mergeCell ref="O146:P146"/>
    <mergeCell ref="Q146:R146"/>
    <mergeCell ref="S146:T146"/>
    <mergeCell ref="O147:P147"/>
    <mergeCell ref="Q147:R147"/>
    <mergeCell ref="S147:T147"/>
    <mergeCell ref="O148:P148"/>
    <mergeCell ref="Q148:R148"/>
    <mergeCell ref="S148:T148"/>
    <mergeCell ref="O149:P149"/>
    <mergeCell ref="Q149:R149"/>
    <mergeCell ref="S149:T149"/>
    <mergeCell ref="O150:P150"/>
    <mergeCell ref="Q150:R150"/>
    <mergeCell ref="S150:T150"/>
    <mergeCell ref="P107:T107"/>
    <mergeCell ref="P110:T110"/>
    <mergeCell ref="P114:T114"/>
    <mergeCell ref="P118:T118"/>
    <mergeCell ref="P122:R122"/>
    <mergeCell ref="O137:T137"/>
    <mergeCell ref="O138:T138"/>
    <mergeCell ref="O141:P141"/>
    <mergeCell ref="Q141:T141"/>
    <mergeCell ref="O142:P142"/>
    <mergeCell ref="Q142:R142"/>
    <mergeCell ref="S142:T142"/>
    <mergeCell ref="O143:P143"/>
    <mergeCell ref="Q143:R143"/>
    <mergeCell ref="S143:T143"/>
    <mergeCell ref="O144:P144"/>
    <mergeCell ref="Q144:R144"/>
    <mergeCell ref="S144:T144"/>
    <mergeCell ref="O34:P34"/>
    <mergeCell ref="Q34:T34"/>
    <mergeCell ref="N37:T37"/>
    <mergeCell ref="O39:T39"/>
    <mergeCell ref="O40:T40"/>
    <mergeCell ref="N65:T65"/>
    <mergeCell ref="N66:T66"/>
    <mergeCell ref="O68:T68"/>
    <mergeCell ref="O76:T76"/>
    <mergeCell ref="O77:T77"/>
    <mergeCell ref="O80:T80"/>
    <mergeCell ref="O82:T82"/>
    <mergeCell ref="O90:T90"/>
    <mergeCell ref="O93:T93"/>
    <mergeCell ref="N95:T95"/>
    <mergeCell ref="N96:T96"/>
    <mergeCell ref="P98:T98"/>
    <mergeCell ref="O19:P19"/>
    <mergeCell ref="Q19:T19"/>
    <mergeCell ref="O20:P20"/>
    <mergeCell ref="Q20:T20"/>
    <mergeCell ref="O21:P21"/>
    <mergeCell ref="Q21:T21"/>
    <mergeCell ref="O22:P22"/>
    <mergeCell ref="Q22:T22"/>
    <mergeCell ref="O23:P23"/>
    <mergeCell ref="Q23:T23"/>
    <mergeCell ref="O24:P24"/>
    <mergeCell ref="Q24:T24"/>
    <mergeCell ref="O25:P25"/>
    <mergeCell ref="Q25:T25"/>
    <mergeCell ref="O26:P26"/>
    <mergeCell ref="Q26:T26"/>
    <mergeCell ref="O27:P27"/>
    <mergeCell ref="Q27:T27"/>
    <mergeCell ref="O3:T3"/>
    <mergeCell ref="P4:T4"/>
    <mergeCell ref="P5:T5"/>
    <mergeCell ref="P6:T6"/>
    <mergeCell ref="P7:T7"/>
    <mergeCell ref="N9:T9"/>
    <mergeCell ref="O11:T11"/>
    <mergeCell ref="O12:T12"/>
    <mergeCell ref="O13:P13"/>
    <mergeCell ref="Q13:T13"/>
    <mergeCell ref="O14:P14"/>
    <mergeCell ref="Q14:T14"/>
    <mergeCell ref="O15:P15"/>
    <mergeCell ref="Q15:T15"/>
    <mergeCell ref="O16:P16"/>
    <mergeCell ref="Q16:T16"/>
    <mergeCell ref="O17:P17"/>
    <mergeCell ref="Q17:T17"/>
    <mergeCell ref="AJ19:AK19"/>
    <mergeCell ref="AL19:AM19"/>
    <mergeCell ref="AW19:AX19"/>
    <mergeCell ref="D24:G24"/>
    <mergeCell ref="B3:G3"/>
    <mergeCell ref="C4:G4"/>
    <mergeCell ref="C5:G5"/>
    <mergeCell ref="C6:G6"/>
    <mergeCell ref="AH15:AI15"/>
    <mergeCell ref="AW14:AX14"/>
    <mergeCell ref="B16:C16"/>
    <mergeCell ref="D16:G16"/>
    <mergeCell ref="H16:I16"/>
    <mergeCell ref="U16:V16"/>
    <mergeCell ref="AH16:AI16"/>
    <mergeCell ref="AU16:AV16"/>
    <mergeCell ref="AJ16:AK16"/>
    <mergeCell ref="AL16:AM16"/>
    <mergeCell ref="AW16:AX16"/>
    <mergeCell ref="AU22:AV22"/>
    <mergeCell ref="AJ22:AK22"/>
    <mergeCell ref="AL22:AM22"/>
    <mergeCell ref="AW22:AX22"/>
    <mergeCell ref="B24:C24"/>
    <mergeCell ref="AU15:AV15"/>
    <mergeCell ref="U14:V14"/>
    <mergeCell ref="AH14:AI14"/>
    <mergeCell ref="AU14:AV14"/>
    <mergeCell ref="AL14:AM14"/>
    <mergeCell ref="J15:K15"/>
    <mergeCell ref="B18:C18"/>
    <mergeCell ref="AW17:AX17"/>
    <mergeCell ref="AL44:AM44"/>
    <mergeCell ref="AU44:AV44"/>
    <mergeCell ref="AW44:AX44"/>
    <mergeCell ref="AY44:AZ44"/>
    <mergeCell ref="J13:M13"/>
    <mergeCell ref="U13:V13"/>
    <mergeCell ref="W13:Z13"/>
    <mergeCell ref="AH13:AI13"/>
    <mergeCell ref="B20:C20"/>
    <mergeCell ref="D20:G20"/>
    <mergeCell ref="H20:I20"/>
    <mergeCell ref="U20:V20"/>
    <mergeCell ref="B19:C19"/>
    <mergeCell ref="D19:G19"/>
    <mergeCell ref="H19:I19"/>
    <mergeCell ref="H24:I24"/>
    <mergeCell ref="U24:V24"/>
    <mergeCell ref="AH24:AI24"/>
    <mergeCell ref="AH23:AI23"/>
    <mergeCell ref="AU23:AV23"/>
    <mergeCell ref="J24:K24"/>
    <mergeCell ref="L24:M24"/>
    <mergeCell ref="U19:V19"/>
    <mergeCell ref="AH19:AI19"/>
    <mergeCell ref="AU19:AV19"/>
    <mergeCell ref="J19:K19"/>
    <mergeCell ref="D15:G15"/>
    <mergeCell ref="H15:I15"/>
    <mergeCell ref="U15:V15"/>
    <mergeCell ref="L15:M15"/>
    <mergeCell ref="W15:X15"/>
    <mergeCell ref="B14:C14"/>
    <mergeCell ref="D14:G14"/>
    <mergeCell ref="H14:I14"/>
    <mergeCell ref="AJ13:AM13"/>
    <mergeCell ref="AU13:AV13"/>
    <mergeCell ref="AW13:AZ13"/>
    <mergeCell ref="BH13:BI13"/>
    <mergeCell ref="BJ13:BM13"/>
    <mergeCell ref="B11:G11"/>
    <mergeCell ref="B12:G12"/>
    <mergeCell ref="B13:C13"/>
    <mergeCell ref="D13:G13"/>
    <mergeCell ref="H13:I13"/>
    <mergeCell ref="AU8:AZ8"/>
    <mergeCell ref="H8:M8"/>
    <mergeCell ref="U8:Z8"/>
    <mergeCell ref="AH8:AM8"/>
    <mergeCell ref="AY14:AZ14"/>
    <mergeCell ref="C7:G7"/>
    <mergeCell ref="BH14:BI14"/>
    <mergeCell ref="BH8:BM8"/>
    <mergeCell ref="A9:G9"/>
    <mergeCell ref="BJ14:BK14"/>
    <mergeCell ref="BL14:BM14"/>
    <mergeCell ref="BH44:BI44"/>
    <mergeCell ref="BJ44:BK44"/>
    <mergeCell ref="BL44:BM44"/>
    <mergeCell ref="D18:G18"/>
    <mergeCell ref="H18:I18"/>
    <mergeCell ref="AW18:AX18"/>
    <mergeCell ref="AY18:AZ18"/>
    <mergeCell ref="BL18:BM18"/>
    <mergeCell ref="H21:I21"/>
    <mergeCell ref="U21:V21"/>
    <mergeCell ref="AH21:AI21"/>
    <mergeCell ref="AH20:AI20"/>
    <mergeCell ref="AU20:AV20"/>
    <mergeCell ref="B21:C21"/>
    <mergeCell ref="D21:G21"/>
    <mergeCell ref="H44:I44"/>
    <mergeCell ref="J44:K44"/>
    <mergeCell ref="L44:M44"/>
    <mergeCell ref="B23:C23"/>
    <mergeCell ref="D23:G23"/>
    <mergeCell ref="H23:I23"/>
    <mergeCell ref="U23:V23"/>
    <mergeCell ref="B22:C22"/>
    <mergeCell ref="D22:G22"/>
    <mergeCell ref="H22:I22"/>
    <mergeCell ref="U22:V22"/>
    <mergeCell ref="AH22:AI22"/>
    <mergeCell ref="U44:V44"/>
    <mergeCell ref="W44:X44"/>
    <mergeCell ref="Y44:Z44"/>
    <mergeCell ref="AH44:AI44"/>
    <mergeCell ref="AJ44:AK44"/>
    <mergeCell ref="AY17:AZ17"/>
    <mergeCell ref="BH16:BI16"/>
    <mergeCell ref="B17:C17"/>
    <mergeCell ref="D17:G17"/>
    <mergeCell ref="H17:I17"/>
    <mergeCell ref="U17:V17"/>
    <mergeCell ref="J14:K14"/>
    <mergeCell ref="L14:M14"/>
    <mergeCell ref="W14:X14"/>
    <mergeCell ref="Y14:Z14"/>
    <mergeCell ref="AJ14:AK14"/>
    <mergeCell ref="J16:K16"/>
    <mergeCell ref="L16:M16"/>
    <mergeCell ref="W16:X16"/>
    <mergeCell ref="Y16:Z16"/>
    <mergeCell ref="J18:K18"/>
    <mergeCell ref="L18:M18"/>
    <mergeCell ref="W18:X18"/>
    <mergeCell ref="Y18:Z18"/>
    <mergeCell ref="AJ18:AK18"/>
    <mergeCell ref="AL18:AM18"/>
    <mergeCell ref="BH15:BI15"/>
    <mergeCell ref="AY15:AZ15"/>
    <mergeCell ref="B15:C15"/>
    <mergeCell ref="O18:P18"/>
    <mergeCell ref="Q18:T18"/>
    <mergeCell ref="B27:C27"/>
    <mergeCell ref="D27:G27"/>
    <mergeCell ref="H27:I27"/>
    <mergeCell ref="U27:V27"/>
    <mergeCell ref="AH27:AI27"/>
    <mergeCell ref="AH26:AI26"/>
    <mergeCell ref="AU26:AV26"/>
    <mergeCell ref="BH26:BI26"/>
    <mergeCell ref="AW26:AX26"/>
    <mergeCell ref="AY26:AZ26"/>
    <mergeCell ref="BH25:BI25"/>
    <mergeCell ref="B26:C26"/>
    <mergeCell ref="D26:G26"/>
    <mergeCell ref="H26:I26"/>
    <mergeCell ref="U26:V26"/>
    <mergeCell ref="B25:C25"/>
    <mergeCell ref="D25:G25"/>
    <mergeCell ref="H25:I25"/>
    <mergeCell ref="U25:V25"/>
    <mergeCell ref="AH25:AI25"/>
    <mergeCell ref="AU25:AV25"/>
    <mergeCell ref="J25:K25"/>
    <mergeCell ref="L25:M25"/>
    <mergeCell ref="W25:X25"/>
    <mergeCell ref="Y25:Z25"/>
    <mergeCell ref="AJ25:AK25"/>
    <mergeCell ref="AL25:AM25"/>
    <mergeCell ref="AW25:AX25"/>
    <mergeCell ref="AB25:AC25"/>
    <mergeCell ref="AD25:AG25"/>
    <mergeCell ref="AB26:AC26"/>
    <mergeCell ref="AD26:AG26"/>
    <mergeCell ref="B28:C28"/>
    <mergeCell ref="D28:G28"/>
    <mergeCell ref="H28:I28"/>
    <mergeCell ref="U28:V28"/>
    <mergeCell ref="AH28:AI28"/>
    <mergeCell ref="AU28:AV28"/>
    <mergeCell ref="AJ28:AK28"/>
    <mergeCell ref="AL28:AM28"/>
    <mergeCell ref="AW28:AX28"/>
    <mergeCell ref="AY28:AZ28"/>
    <mergeCell ref="J30:K30"/>
    <mergeCell ref="L30:M30"/>
    <mergeCell ref="W30:X30"/>
    <mergeCell ref="Y30:Z30"/>
    <mergeCell ref="AJ30:AK30"/>
    <mergeCell ref="AL30:AM30"/>
    <mergeCell ref="AJ29:AK29"/>
    <mergeCell ref="AL29:AM29"/>
    <mergeCell ref="AU30:AV30"/>
    <mergeCell ref="O28:P28"/>
    <mergeCell ref="Q28:T28"/>
    <mergeCell ref="O29:P29"/>
    <mergeCell ref="Q29:T29"/>
    <mergeCell ref="O30:P30"/>
    <mergeCell ref="Q30:T30"/>
    <mergeCell ref="AB28:AC28"/>
    <mergeCell ref="AD28:AG28"/>
    <mergeCell ref="AB29:AC29"/>
    <mergeCell ref="AD29:AG29"/>
    <mergeCell ref="AB30:AC30"/>
    <mergeCell ref="AD30:AG30"/>
    <mergeCell ref="BJ29:BK29"/>
    <mergeCell ref="BJ28:BK28"/>
    <mergeCell ref="BJ31:BK31"/>
    <mergeCell ref="BL31:BM31"/>
    <mergeCell ref="J31:K31"/>
    <mergeCell ref="L31:M31"/>
    <mergeCell ref="W31:X31"/>
    <mergeCell ref="Y31:Z31"/>
    <mergeCell ref="AJ31:AK31"/>
    <mergeCell ref="AL31:AM31"/>
    <mergeCell ref="AW31:AX31"/>
    <mergeCell ref="AY31:AZ31"/>
    <mergeCell ref="B30:C30"/>
    <mergeCell ref="D30:G30"/>
    <mergeCell ref="H30:I30"/>
    <mergeCell ref="U30:V30"/>
    <mergeCell ref="AH30:AI30"/>
    <mergeCell ref="AH29:AI29"/>
    <mergeCell ref="AU29:AV29"/>
    <mergeCell ref="BH29:BI29"/>
    <mergeCell ref="AW29:AX29"/>
    <mergeCell ref="AY29:AZ29"/>
    <mergeCell ref="B29:C29"/>
    <mergeCell ref="D29:G29"/>
    <mergeCell ref="H29:I29"/>
    <mergeCell ref="U29:V29"/>
    <mergeCell ref="BL29:BM29"/>
    <mergeCell ref="BL28:BM28"/>
    <mergeCell ref="J29:K29"/>
    <mergeCell ref="L29:M29"/>
    <mergeCell ref="W29:X29"/>
    <mergeCell ref="Y29:Z29"/>
    <mergeCell ref="B33:C33"/>
    <mergeCell ref="D33:G33"/>
    <mergeCell ref="H33:I33"/>
    <mergeCell ref="U33:V33"/>
    <mergeCell ref="AH33:AI33"/>
    <mergeCell ref="AH32:AI32"/>
    <mergeCell ref="AU32:AV32"/>
    <mergeCell ref="BH32:BI32"/>
    <mergeCell ref="AW32:AX32"/>
    <mergeCell ref="AY32:AZ32"/>
    <mergeCell ref="BH31:BI31"/>
    <mergeCell ref="B32:C32"/>
    <mergeCell ref="D32:G32"/>
    <mergeCell ref="H32:I32"/>
    <mergeCell ref="U32:V32"/>
    <mergeCell ref="B31:C31"/>
    <mergeCell ref="D31:G31"/>
    <mergeCell ref="H31:I31"/>
    <mergeCell ref="U31:V31"/>
    <mergeCell ref="AH31:AI31"/>
    <mergeCell ref="AU31:AV31"/>
    <mergeCell ref="AJ32:AK32"/>
    <mergeCell ref="AL32:AM32"/>
    <mergeCell ref="W32:X32"/>
    <mergeCell ref="Y32:Z32"/>
    <mergeCell ref="O31:P31"/>
    <mergeCell ref="Q31:T31"/>
    <mergeCell ref="O32:P32"/>
    <mergeCell ref="Q32:T32"/>
    <mergeCell ref="O33:P33"/>
    <mergeCell ref="Q33:T33"/>
    <mergeCell ref="AB31:AC31"/>
    <mergeCell ref="A37:G37"/>
    <mergeCell ref="AU36:AV36"/>
    <mergeCell ref="BH36:BI36"/>
    <mergeCell ref="AY36:AZ36"/>
    <mergeCell ref="BH34:BI34"/>
    <mergeCell ref="H36:I36"/>
    <mergeCell ref="U36:V36"/>
    <mergeCell ref="B34:C34"/>
    <mergeCell ref="D34:G34"/>
    <mergeCell ref="H34:I34"/>
    <mergeCell ref="U34:V34"/>
    <mergeCell ref="AH34:AI34"/>
    <mergeCell ref="AU34:AV34"/>
    <mergeCell ref="BJ34:BK34"/>
    <mergeCell ref="BL34:BM34"/>
    <mergeCell ref="BH35:BI35"/>
    <mergeCell ref="BJ35:BK35"/>
    <mergeCell ref="BL35:BM35"/>
    <mergeCell ref="BJ36:BK36"/>
    <mergeCell ref="BL36:BM36"/>
    <mergeCell ref="J34:K34"/>
    <mergeCell ref="L34:M34"/>
    <mergeCell ref="W34:X34"/>
    <mergeCell ref="Y34:Z34"/>
    <mergeCell ref="AJ34:AK34"/>
    <mergeCell ref="AL34:AM34"/>
    <mergeCell ref="AW34:AX34"/>
    <mergeCell ref="AY34:AZ34"/>
    <mergeCell ref="Y36:Z36"/>
    <mergeCell ref="AH36:AI36"/>
    <mergeCell ref="AJ36:AK36"/>
    <mergeCell ref="AL36:AM36"/>
    <mergeCell ref="BJ41:BM41"/>
    <mergeCell ref="H42:I42"/>
    <mergeCell ref="J42:K42"/>
    <mergeCell ref="L42:M42"/>
    <mergeCell ref="U42:V42"/>
    <mergeCell ref="W42:X42"/>
    <mergeCell ref="Y42:Z42"/>
    <mergeCell ref="AH42:AI42"/>
    <mergeCell ref="W41:Z41"/>
    <mergeCell ref="AH41:AI41"/>
    <mergeCell ref="AJ41:AM41"/>
    <mergeCell ref="AU41:AV41"/>
    <mergeCell ref="AW41:AZ41"/>
    <mergeCell ref="BH41:BI41"/>
    <mergeCell ref="B39:G39"/>
    <mergeCell ref="B40:G40"/>
    <mergeCell ref="H41:I41"/>
    <mergeCell ref="J41:M41"/>
    <mergeCell ref="U41:V41"/>
    <mergeCell ref="AU43:AV43"/>
    <mergeCell ref="AW43:AX43"/>
    <mergeCell ref="AY43:AZ43"/>
    <mergeCell ref="BH43:BI43"/>
    <mergeCell ref="BJ43:BK43"/>
    <mergeCell ref="BL43:BM43"/>
    <mergeCell ref="H43:I43"/>
    <mergeCell ref="J43:K43"/>
    <mergeCell ref="L43:M43"/>
    <mergeCell ref="U43:V43"/>
    <mergeCell ref="W43:X43"/>
    <mergeCell ref="Y43:Z43"/>
    <mergeCell ref="AH43:AI43"/>
    <mergeCell ref="AJ43:AK43"/>
    <mergeCell ref="AL43:AM43"/>
    <mergeCell ref="BJ42:BK42"/>
    <mergeCell ref="BL42:BM42"/>
    <mergeCell ref="AJ42:AK42"/>
    <mergeCell ref="AL42:AM42"/>
    <mergeCell ref="AU42:AV42"/>
    <mergeCell ref="AW42:AX42"/>
    <mergeCell ref="AY42:AZ42"/>
    <mergeCell ref="BH42:BI42"/>
    <mergeCell ref="BJ45:BK45"/>
    <mergeCell ref="BL45:BM45"/>
    <mergeCell ref="H46:I46"/>
    <mergeCell ref="J46:K46"/>
    <mergeCell ref="L46:M46"/>
    <mergeCell ref="U46:V46"/>
    <mergeCell ref="W46:X46"/>
    <mergeCell ref="AJ45:AK45"/>
    <mergeCell ref="AL45:AM45"/>
    <mergeCell ref="AU45:AV45"/>
    <mergeCell ref="AW45:AX45"/>
    <mergeCell ref="AY45:AZ45"/>
    <mergeCell ref="BH45:BI45"/>
    <mergeCell ref="H45:I45"/>
    <mergeCell ref="J45:K45"/>
    <mergeCell ref="L45:M45"/>
    <mergeCell ref="U45:V45"/>
    <mergeCell ref="W45:X45"/>
    <mergeCell ref="Y45:Z45"/>
    <mergeCell ref="AH45:AI45"/>
    <mergeCell ref="AU47:AV47"/>
    <mergeCell ref="AW47:AX47"/>
    <mergeCell ref="AY47:AZ47"/>
    <mergeCell ref="BH47:BI47"/>
    <mergeCell ref="BJ47:BK47"/>
    <mergeCell ref="BL47:BM47"/>
    <mergeCell ref="H47:I47"/>
    <mergeCell ref="J47:K47"/>
    <mergeCell ref="L47:M47"/>
    <mergeCell ref="U47:V47"/>
    <mergeCell ref="W47:X47"/>
    <mergeCell ref="Y47:Z47"/>
    <mergeCell ref="AH47:AI47"/>
    <mergeCell ref="AJ47:AK47"/>
    <mergeCell ref="AL47:AM47"/>
    <mergeCell ref="AY46:AZ46"/>
    <mergeCell ref="BH46:BI46"/>
    <mergeCell ref="BJ46:BK46"/>
    <mergeCell ref="BL46:BM46"/>
    <mergeCell ref="Y46:Z46"/>
    <mergeCell ref="AH46:AI46"/>
    <mergeCell ref="AJ46:AK46"/>
    <mergeCell ref="AL46:AM46"/>
    <mergeCell ref="AU46:AV46"/>
    <mergeCell ref="AW46:AX46"/>
    <mergeCell ref="BJ48:BK48"/>
    <mergeCell ref="BL48:BM48"/>
    <mergeCell ref="H49:I49"/>
    <mergeCell ref="J49:K49"/>
    <mergeCell ref="L49:M49"/>
    <mergeCell ref="U49:V49"/>
    <mergeCell ref="W49:X49"/>
    <mergeCell ref="AJ48:AK48"/>
    <mergeCell ref="AL48:AM48"/>
    <mergeCell ref="AU48:AV48"/>
    <mergeCell ref="AW48:AX48"/>
    <mergeCell ref="AY48:AZ48"/>
    <mergeCell ref="BH48:BI48"/>
    <mergeCell ref="H48:I48"/>
    <mergeCell ref="J48:K48"/>
    <mergeCell ref="L48:M48"/>
    <mergeCell ref="U48:V48"/>
    <mergeCell ref="W48:X48"/>
    <mergeCell ref="Y48:Z48"/>
    <mergeCell ref="AH48:AI48"/>
    <mergeCell ref="AU50:AV50"/>
    <mergeCell ref="AW50:AX50"/>
    <mergeCell ref="AY50:AZ50"/>
    <mergeCell ref="BH50:BI50"/>
    <mergeCell ref="BJ50:BK50"/>
    <mergeCell ref="BL50:BM50"/>
    <mergeCell ref="H50:I50"/>
    <mergeCell ref="J50:K50"/>
    <mergeCell ref="L50:M50"/>
    <mergeCell ref="U50:V50"/>
    <mergeCell ref="W50:X50"/>
    <mergeCell ref="Y50:Z50"/>
    <mergeCell ref="AH50:AI50"/>
    <mergeCell ref="AJ50:AK50"/>
    <mergeCell ref="AL50:AM50"/>
    <mergeCell ref="AY49:AZ49"/>
    <mergeCell ref="BH49:BI49"/>
    <mergeCell ref="BJ49:BK49"/>
    <mergeCell ref="BL49:BM49"/>
    <mergeCell ref="Y49:Z49"/>
    <mergeCell ref="AH49:AI49"/>
    <mergeCell ref="AJ49:AK49"/>
    <mergeCell ref="AL49:AM49"/>
    <mergeCell ref="AU49:AV49"/>
    <mergeCell ref="AW49:AX49"/>
    <mergeCell ref="BJ51:BK51"/>
    <mergeCell ref="BL51:BM51"/>
    <mergeCell ref="H52:I52"/>
    <mergeCell ref="J52:K52"/>
    <mergeCell ref="L52:M52"/>
    <mergeCell ref="U52:V52"/>
    <mergeCell ref="W52:X52"/>
    <mergeCell ref="AJ51:AK51"/>
    <mergeCell ref="AL51:AM51"/>
    <mergeCell ref="AU51:AV51"/>
    <mergeCell ref="AW51:AX51"/>
    <mergeCell ref="AY51:AZ51"/>
    <mergeCell ref="BH51:BI51"/>
    <mergeCell ref="H51:I51"/>
    <mergeCell ref="J51:K51"/>
    <mergeCell ref="L51:M51"/>
    <mergeCell ref="U51:V51"/>
    <mergeCell ref="W51:X51"/>
    <mergeCell ref="Y51:Z51"/>
    <mergeCell ref="AH51:AI51"/>
    <mergeCell ref="AU53:AV53"/>
    <mergeCell ref="AW53:AX53"/>
    <mergeCell ref="AY53:AZ53"/>
    <mergeCell ref="BH53:BI53"/>
    <mergeCell ref="BJ53:BK53"/>
    <mergeCell ref="BL53:BM53"/>
    <mergeCell ref="H53:I53"/>
    <mergeCell ref="J53:K53"/>
    <mergeCell ref="L53:M53"/>
    <mergeCell ref="U53:V53"/>
    <mergeCell ref="W53:X53"/>
    <mergeCell ref="Y53:Z53"/>
    <mergeCell ref="AH53:AI53"/>
    <mergeCell ref="AJ53:AK53"/>
    <mergeCell ref="AL53:AM53"/>
    <mergeCell ref="AY52:AZ52"/>
    <mergeCell ref="BH52:BI52"/>
    <mergeCell ref="BJ52:BK52"/>
    <mergeCell ref="BL52:BM52"/>
    <mergeCell ref="Y52:Z52"/>
    <mergeCell ref="AH52:AI52"/>
    <mergeCell ref="AJ52:AK52"/>
    <mergeCell ref="AL52:AM52"/>
    <mergeCell ref="AU52:AV52"/>
    <mergeCell ref="AW52:AX52"/>
    <mergeCell ref="AY55:AZ55"/>
    <mergeCell ref="BH55:BI55"/>
    <mergeCell ref="BJ55:BK55"/>
    <mergeCell ref="BL55:BM55"/>
    <mergeCell ref="Y55:Z55"/>
    <mergeCell ref="AH55:AI55"/>
    <mergeCell ref="AJ55:AK55"/>
    <mergeCell ref="AL55:AM55"/>
    <mergeCell ref="AU55:AV55"/>
    <mergeCell ref="AW55:AX55"/>
    <mergeCell ref="BJ54:BK54"/>
    <mergeCell ref="BL54:BM54"/>
    <mergeCell ref="H55:I55"/>
    <mergeCell ref="J55:K55"/>
    <mergeCell ref="L55:M55"/>
    <mergeCell ref="U55:V55"/>
    <mergeCell ref="W55:X55"/>
    <mergeCell ref="AJ54:AK54"/>
    <mergeCell ref="AL54:AM54"/>
    <mergeCell ref="AU54:AV54"/>
    <mergeCell ref="AW54:AX54"/>
    <mergeCell ref="AY54:AZ54"/>
    <mergeCell ref="BH54:BI54"/>
    <mergeCell ref="H54:I54"/>
    <mergeCell ref="J54:K54"/>
    <mergeCell ref="L54:M54"/>
    <mergeCell ref="U54:V54"/>
    <mergeCell ref="W54:X54"/>
    <mergeCell ref="Y54:Z54"/>
    <mergeCell ref="AH54:AI54"/>
    <mergeCell ref="U57:V57"/>
    <mergeCell ref="W57:X57"/>
    <mergeCell ref="Y57:Z57"/>
    <mergeCell ref="AH57:AI57"/>
    <mergeCell ref="AU56:AV56"/>
    <mergeCell ref="AW56:AX56"/>
    <mergeCell ref="AY56:AZ56"/>
    <mergeCell ref="BH56:BI56"/>
    <mergeCell ref="BJ56:BK56"/>
    <mergeCell ref="BL56:BM56"/>
    <mergeCell ref="H56:I56"/>
    <mergeCell ref="J56:K56"/>
    <mergeCell ref="L56:M56"/>
    <mergeCell ref="U56:V56"/>
    <mergeCell ref="W56:X56"/>
    <mergeCell ref="Y56:Z56"/>
    <mergeCell ref="AH56:AI56"/>
    <mergeCell ref="AJ56:AK56"/>
    <mergeCell ref="AL56:AM56"/>
    <mergeCell ref="B82:G82"/>
    <mergeCell ref="B77:G77"/>
    <mergeCell ref="AY59:AZ59"/>
    <mergeCell ref="BH59:BI59"/>
    <mergeCell ref="BJ59:BK59"/>
    <mergeCell ref="BL59:BM59"/>
    <mergeCell ref="H59:I59"/>
    <mergeCell ref="J59:K59"/>
    <mergeCell ref="L59:M59"/>
    <mergeCell ref="U59:V59"/>
    <mergeCell ref="W59:X59"/>
    <mergeCell ref="Y59:Z59"/>
    <mergeCell ref="AH59:AI59"/>
    <mergeCell ref="AJ59:AK59"/>
    <mergeCell ref="AL59:AM59"/>
    <mergeCell ref="AY58:AZ58"/>
    <mergeCell ref="BH58:BI58"/>
    <mergeCell ref="BJ58:BK58"/>
    <mergeCell ref="BL58:BM58"/>
    <mergeCell ref="Y58:Z58"/>
    <mergeCell ref="AH58:AI58"/>
    <mergeCell ref="AJ58:AK58"/>
    <mergeCell ref="AL58:AM58"/>
    <mergeCell ref="AU58:AV58"/>
    <mergeCell ref="AW58:AX58"/>
    <mergeCell ref="H58:I58"/>
    <mergeCell ref="J58:K58"/>
    <mergeCell ref="L58:M58"/>
    <mergeCell ref="U58:V58"/>
    <mergeCell ref="W58:X58"/>
    <mergeCell ref="B80:G80"/>
    <mergeCell ref="B76:G76"/>
    <mergeCell ref="H93:M93"/>
    <mergeCell ref="U93:Z93"/>
    <mergeCell ref="AH93:AM93"/>
    <mergeCell ref="AU93:AZ93"/>
    <mergeCell ref="W61:X61"/>
    <mergeCell ref="AJ60:AK60"/>
    <mergeCell ref="AL60:AM60"/>
    <mergeCell ref="AU60:AV60"/>
    <mergeCell ref="AW60:AX60"/>
    <mergeCell ref="AY60:AZ60"/>
    <mergeCell ref="BH60:BI60"/>
    <mergeCell ref="H60:I60"/>
    <mergeCell ref="J60:K60"/>
    <mergeCell ref="L60:M60"/>
    <mergeCell ref="U60:V60"/>
    <mergeCell ref="W60:X60"/>
    <mergeCell ref="Y60:Z60"/>
    <mergeCell ref="AH60:AI60"/>
    <mergeCell ref="H92:M92"/>
    <mergeCell ref="U91:Z91"/>
    <mergeCell ref="U92:Z92"/>
    <mergeCell ref="AH91:AM91"/>
    <mergeCell ref="AH92:AM92"/>
    <mergeCell ref="AU91:AZ91"/>
    <mergeCell ref="AU92:AZ92"/>
    <mergeCell ref="AL64:AM64"/>
    <mergeCell ref="AU64:AV64"/>
    <mergeCell ref="AW64:AX64"/>
    <mergeCell ref="H66:K66"/>
    <mergeCell ref="H91:M91"/>
    <mergeCell ref="L62:M62"/>
    <mergeCell ref="U62:V62"/>
    <mergeCell ref="C98:G98"/>
    <mergeCell ref="C99:H99"/>
    <mergeCell ref="C102:H102"/>
    <mergeCell ref="B90:G90"/>
    <mergeCell ref="X134:Z134"/>
    <mergeCell ref="AK134:AM134"/>
    <mergeCell ref="AX134:AZ134"/>
    <mergeCell ref="BK134:BM134"/>
    <mergeCell ref="C127:I127"/>
    <mergeCell ref="K127:M127"/>
    <mergeCell ref="X127:Z127"/>
    <mergeCell ref="AK127:AM127"/>
    <mergeCell ref="AX127:AZ127"/>
    <mergeCell ref="BK127:BM127"/>
    <mergeCell ref="C115:H115"/>
    <mergeCell ref="C118:G118"/>
    <mergeCell ref="C119:H119"/>
    <mergeCell ref="C122:E122"/>
    <mergeCell ref="C123:H123"/>
    <mergeCell ref="B126:M126"/>
    <mergeCell ref="BH91:BM91"/>
    <mergeCell ref="BH92:BM92"/>
    <mergeCell ref="BH93:BM93"/>
    <mergeCell ref="C107:G107"/>
    <mergeCell ref="C110:G110"/>
    <mergeCell ref="C111:H111"/>
    <mergeCell ref="C114:G114"/>
    <mergeCell ref="A96:G96"/>
    <mergeCell ref="B93:G93"/>
    <mergeCell ref="C103:M103"/>
    <mergeCell ref="A95:G95"/>
    <mergeCell ref="C106:H106"/>
    <mergeCell ref="B143:C143"/>
    <mergeCell ref="D143:E143"/>
    <mergeCell ref="F143:G143"/>
    <mergeCell ref="B144:C144"/>
    <mergeCell ref="D144:E144"/>
    <mergeCell ref="F144:G144"/>
    <mergeCell ref="A136:M136"/>
    <mergeCell ref="B137:G137"/>
    <mergeCell ref="B138:G138"/>
    <mergeCell ref="B141:C141"/>
    <mergeCell ref="D141:G141"/>
    <mergeCell ref="B142:C142"/>
    <mergeCell ref="D142:E142"/>
    <mergeCell ref="F142:G142"/>
    <mergeCell ref="A129:M129"/>
    <mergeCell ref="C131:H131"/>
    <mergeCell ref="C134:I134"/>
    <mergeCell ref="K134:M134"/>
    <mergeCell ref="B149:C149"/>
    <mergeCell ref="D149:E149"/>
    <mergeCell ref="F149:G149"/>
    <mergeCell ref="B150:C150"/>
    <mergeCell ref="D150:E150"/>
    <mergeCell ref="F150:G150"/>
    <mergeCell ref="B147:C147"/>
    <mergeCell ref="D147:E147"/>
    <mergeCell ref="F147:G147"/>
    <mergeCell ref="B148:C148"/>
    <mergeCell ref="D148:E148"/>
    <mergeCell ref="F148:G148"/>
    <mergeCell ref="B145:C145"/>
    <mergeCell ref="D145:E145"/>
    <mergeCell ref="F145:G145"/>
    <mergeCell ref="B146:C146"/>
    <mergeCell ref="D146:E146"/>
    <mergeCell ref="F146:G146"/>
    <mergeCell ref="B155:C155"/>
    <mergeCell ref="D155:E155"/>
    <mergeCell ref="F155:G155"/>
    <mergeCell ref="B156:C156"/>
    <mergeCell ref="D156:E156"/>
    <mergeCell ref="F156:G156"/>
    <mergeCell ref="B153:C153"/>
    <mergeCell ref="D153:E153"/>
    <mergeCell ref="F153:G153"/>
    <mergeCell ref="B154:C154"/>
    <mergeCell ref="D154:E154"/>
    <mergeCell ref="F154:G154"/>
    <mergeCell ref="B151:C151"/>
    <mergeCell ref="D151:E151"/>
    <mergeCell ref="F151:G151"/>
    <mergeCell ref="B152:C152"/>
    <mergeCell ref="D152:E152"/>
    <mergeCell ref="F152:G152"/>
    <mergeCell ref="B161:C161"/>
    <mergeCell ref="D161:E161"/>
    <mergeCell ref="F161:G161"/>
    <mergeCell ref="B162:C162"/>
    <mergeCell ref="D162:E162"/>
    <mergeCell ref="F162:G162"/>
    <mergeCell ref="B159:C159"/>
    <mergeCell ref="D159:E159"/>
    <mergeCell ref="F159:G159"/>
    <mergeCell ref="B160:C160"/>
    <mergeCell ref="D160:E160"/>
    <mergeCell ref="F160:G160"/>
    <mergeCell ref="B157:C157"/>
    <mergeCell ref="D157:E157"/>
    <mergeCell ref="F157:G157"/>
    <mergeCell ref="B158:C158"/>
    <mergeCell ref="D158:E158"/>
    <mergeCell ref="F158:G158"/>
    <mergeCell ref="AK167:AM167"/>
    <mergeCell ref="AX167:AZ167"/>
    <mergeCell ref="BK167:BM167"/>
    <mergeCell ref="A169:M169"/>
    <mergeCell ref="B170:G170"/>
    <mergeCell ref="B165:C165"/>
    <mergeCell ref="D165:E165"/>
    <mergeCell ref="F165:G165"/>
    <mergeCell ref="C167:I167"/>
    <mergeCell ref="K167:M167"/>
    <mergeCell ref="X167:Z167"/>
    <mergeCell ref="B163:C163"/>
    <mergeCell ref="D163:E163"/>
    <mergeCell ref="F163:G163"/>
    <mergeCell ref="B164:C164"/>
    <mergeCell ref="D164:E164"/>
    <mergeCell ref="F164:G164"/>
    <mergeCell ref="O163:P163"/>
    <mergeCell ref="Q163:R163"/>
    <mergeCell ref="S163:T163"/>
    <mergeCell ref="O164:P164"/>
    <mergeCell ref="Q164:R164"/>
    <mergeCell ref="S164:T164"/>
    <mergeCell ref="O165:P165"/>
    <mergeCell ref="Q165:R165"/>
    <mergeCell ref="S165:T165"/>
    <mergeCell ref="O170:T170"/>
    <mergeCell ref="B178:C178"/>
    <mergeCell ref="D178:E178"/>
    <mergeCell ref="F178:G178"/>
    <mergeCell ref="B179:C179"/>
    <mergeCell ref="D179:E179"/>
    <mergeCell ref="F179:G179"/>
    <mergeCell ref="B176:C176"/>
    <mergeCell ref="D176:E176"/>
    <mergeCell ref="F176:G176"/>
    <mergeCell ref="B177:C177"/>
    <mergeCell ref="D177:E177"/>
    <mergeCell ref="F177:G177"/>
    <mergeCell ref="B171:G171"/>
    <mergeCell ref="B174:C174"/>
    <mergeCell ref="D174:G174"/>
    <mergeCell ref="B175:C175"/>
    <mergeCell ref="D175:E175"/>
    <mergeCell ref="F175:G175"/>
    <mergeCell ref="B184:C184"/>
    <mergeCell ref="D184:E184"/>
    <mergeCell ref="F184:G184"/>
    <mergeCell ref="B185:C185"/>
    <mergeCell ref="D185:E185"/>
    <mergeCell ref="F185:G185"/>
    <mergeCell ref="B182:C182"/>
    <mergeCell ref="D182:E182"/>
    <mergeCell ref="F182:G182"/>
    <mergeCell ref="B183:C183"/>
    <mergeCell ref="D183:E183"/>
    <mergeCell ref="F183:G183"/>
    <mergeCell ref="B180:C180"/>
    <mergeCell ref="D180:E180"/>
    <mergeCell ref="F180:G180"/>
    <mergeCell ref="B181:C181"/>
    <mergeCell ref="D181:E181"/>
    <mergeCell ref="F181:G181"/>
    <mergeCell ref="B190:C190"/>
    <mergeCell ref="D190:E190"/>
    <mergeCell ref="F190:G190"/>
    <mergeCell ref="B191:C191"/>
    <mergeCell ref="D191:E191"/>
    <mergeCell ref="F191:G191"/>
    <mergeCell ref="B188:C188"/>
    <mergeCell ref="D188:E188"/>
    <mergeCell ref="F188:G188"/>
    <mergeCell ref="B189:C189"/>
    <mergeCell ref="D189:E189"/>
    <mergeCell ref="F189:G189"/>
    <mergeCell ref="B186:C186"/>
    <mergeCell ref="D186:E186"/>
    <mergeCell ref="F186:G186"/>
    <mergeCell ref="B187:C187"/>
    <mergeCell ref="D187:E187"/>
    <mergeCell ref="F187:G187"/>
    <mergeCell ref="B196:C196"/>
    <mergeCell ref="D196:E196"/>
    <mergeCell ref="F196:G196"/>
    <mergeCell ref="B197:C197"/>
    <mergeCell ref="D197:E197"/>
    <mergeCell ref="F197:G197"/>
    <mergeCell ref="B194:C194"/>
    <mergeCell ref="D194:E194"/>
    <mergeCell ref="F194:G194"/>
    <mergeCell ref="B195:C195"/>
    <mergeCell ref="D195:E195"/>
    <mergeCell ref="F195:G195"/>
    <mergeCell ref="B192:C192"/>
    <mergeCell ref="D192:E192"/>
    <mergeCell ref="F192:G192"/>
    <mergeCell ref="B193:C193"/>
    <mergeCell ref="D193:E193"/>
    <mergeCell ref="F193:G193"/>
    <mergeCell ref="B205:G205"/>
    <mergeCell ref="B210:M210"/>
    <mergeCell ref="B213:M213"/>
    <mergeCell ref="B215:G215"/>
    <mergeCell ref="B216:M216"/>
    <mergeCell ref="AK200:AM200"/>
    <mergeCell ref="AX200:AZ200"/>
    <mergeCell ref="BK200:BM200"/>
    <mergeCell ref="C202:I202"/>
    <mergeCell ref="K202:M202"/>
    <mergeCell ref="X202:Z202"/>
    <mergeCell ref="AK202:AM202"/>
    <mergeCell ref="AX202:AZ202"/>
    <mergeCell ref="BK202:BM202"/>
    <mergeCell ref="B198:C198"/>
    <mergeCell ref="D198:E198"/>
    <mergeCell ref="F198:G198"/>
    <mergeCell ref="C200:I200"/>
    <mergeCell ref="K200:M200"/>
    <mergeCell ref="X200:Z200"/>
    <mergeCell ref="O198:P198"/>
    <mergeCell ref="Q198:R198"/>
    <mergeCell ref="S198:T198"/>
    <mergeCell ref="O205:T205"/>
    <mergeCell ref="O215:T215"/>
    <mergeCell ref="AB198:AC198"/>
    <mergeCell ref="AD198:AE198"/>
    <mergeCell ref="AF198:AG198"/>
    <mergeCell ref="AB205:AG205"/>
    <mergeCell ref="AB215:AG215"/>
    <mergeCell ref="AO198:AP198"/>
    <mergeCell ref="AQ198:AR198"/>
    <mergeCell ref="B229:G229"/>
    <mergeCell ref="B230:G230"/>
    <mergeCell ref="B231:M231"/>
    <mergeCell ref="B232:G232"/>
    <mergeCell ref="B233:G233"/>
    <mergeCell ref="B234:M234"/>
    <mergeCell ref="B223:G223"/>
    <mergeCell ref="B224:M224"/>
    <mergeCell ref="B225:G225"/>
    <mergeCell ref="B226:G226"/>
    <mergeCell ref="B227:G227"/>
    <mergeCell ref="B228:M228"/>
    <mergeCell ref="B217:G217"/>
    <mergeCell ref="B218:F218"/>
    <mergeCell ref="B219:G219"/>
    <mergeCell ref="B220:F220"/>
    <mergeCell ref="B221:M221"/>
    <mergeCell ref="B222:G222"/>
    <mergeCell ref="B247:F247"/>
    <mergeCell ref="B248:G248"/>
    <mergeCell ref="B249:F249"/>
    <mergeCell ref="B250:M250"/>
    <mergeCell ref="A251:I251"/>
    <mergeCell ref="K251:M251"/>
    <mergeCell ref="B241:G241"/>
    <mergeCell ref="B242:G242"/>
    <mergeCell ref="B243:M243"/>
    <mergeCell ref="B244:F244"/>
    <mergeCell ref="B245:E245"/>
    <mergeCell ref="B246:G246"/>
    <mergeCell ref="B235:G235"/>
    <mergeCell ref="B236:G236"/>
    <mergeCell ref="B237:M237"/>
    <mergeCell ref="B238:G238"/>
    <mergeCell ref="B239:G239"/>
    <mergeCell ref="B240:G240"/>
    <mergeCell ref="C259:H259"/>
    <mergeCell ref="C262:H262"/>
    <mergeCell ref="C263:H263"/>
    <mergeCell ref="C266:G266"/>
    <mergeCell ref="C267:H267"/>
    <mergeCell ref="C270:H270"/>
    <mergeCell ref="BK253:BM253"/>
    <mergeCell ref="A255:M255"/>
    <mergeCell ref="A256:M256"/>
    <mergeCell ref="B257:G257"/>
    <mergeCell ref="C258:I258"/>
    <mergeCell ref="X251:Z251"/>
    <mergeCell ref="AK251:AM251"/>
    <mergeCell ref="AX251:AZ251"/>
    <mergeCell ref="BK251:BM251"/>
    <mergeCell ref="A253:I253"/>
    <mergeCell ref="K253:M253"/>
    <mergeCell ref="X253:Z253"/>
    <mergeCell ref="AK253:AM253"/>
    <mergeCell ref="AX253:AZ253"/>
    <mergeCell ref="X302:Z302"/>
    <mergeCell ref="AK302:AM302"/>
    <mergeCell ref="AX302:AZ302"/>
    <mergeCell ref="BK302:BM302"/>
    <mergeCell ref="C295:I295"/>
    <mergeCell ref="K295:M295"/>
    <mergeCell ref="X295:Z295"/>
    <mergeCell ref="AK295:AM295"/>
    <mergeCell ref="AX295:AZ295"/>
    <mergeCell ref="BK295:BM295"/>
    <mergeCell ref="C283:H283"/>
    <mergeCell ref="C286:G286"/>
    <mergeCell ref="C287:H287"/>
    <mergeCell ref="C290:E290"/>
    <mergeCell ref="C291:H291"/>
    <mergeCell ref="B294:M294"/>
    <mergeCell ref="C271:M271"/>
    <mergeCell ref="C274:H274"/>
    <mergeCell ref="C275:G275"/>
    <mergeCell ref="C278:G278"/>
    <mergeCell ref="C279:H279"/>
    <mergeCell ref="C282:G282"/>
    <mergeCell ref="AP286:AT286"/>
    <mergeCell ref="AP290:AR290"/>
    <mergeCell ref="BC278:BG278"/>
    <mergeCell ref="BC282:BG282"/>
    <mergeCell ref="BC286:BG286"/>
    <mergeCell ref="BC290:BE290"/>
    <mergeCell ref="B311:C311"/>
    <mergeCell ref="D311:E311"/>
    <mergeCell ref="F311:G311"/>
    <mergeCell ref="B312:C312"/>
    <mergeCell ref="D312:E312"/>
    <mergeCell ref="F312:G312"/>
    <mergeCell ref="A304:M304"/>
    <mergeCell ref="B305:G305"/>
    <mergeCell ref="B306:G306"/>
    <mergeCell ref="B309:C309"/>
    <mergeCell ref="D309:G309"/>
    <mergeCell ref="B310:C310"/>
    <mergeCell ref="D310:E310"/>
    <mergeCell ref="F310:G310"/>
    <mergeCell ref="A297:M297"/>
    <mergeCell ref="C299:H299"/>
    <mergeCell ref="C302:I302"/>
    <mergeCell ref="K302:M302"/>
    <mergeCell ref="B317:C317"/>
    <mergeCell ref="D317:E317"/>
    <mergeCell ref="F317:G317"/>
    <mergeCell ref="B318:C318"/>
    <mergeCell ref="D318:E318"/>
    <mergeCell ref="F318:G318"/>
    <mergeCell ref="B315:C315"/>
    <mergeCell ref="D315:E315"/>
    <mergeCell ref="F315:G315"/>
    <mergeCell ref="B316:C316"/>
    <mergeCell ref="D316:E316"/>
    <mergeCell ref="F316:G316"/>
    <mergeCell ref="B313:C313"/>
    <mergeCell ref="D313:E313"/>
    <mergeCell ref="F313:G313"/>
    <mergeCell ref="B314:C314"/>
    <mergeCell ref="D314:E314"/>
    <mergeCell ref="F314:G314"/>
    <mergeCell ref="B323:C323"/>
    <mergeCell ref="D323:E323"/>
    <mergeCell ref="F323:G323"/>
    <mergeCell ref="B324:C324"/>
    <mergeCell ref="D324:E324"/>
    <mergeCell ref="F324:G324"/>
    <mergeCell ref="B321:C321"/>
    <mergeCell ref="D321:E321"/>
    <mergeCell ref="F321:G321"/>
    <mergeCell ref="B322:C322"/>
    <mergeCell ref="D322:E322"/>
    <mergeCell ref="F322:G322"/>
    <mergeCell ref="B319:C319"/>
    <mergeCell ref="D319:E319"/>
    <mergeCell ref="F319:G319"/>
    <mergeCell ref="B320:C320"/>
    <mergeCell ref="D320:E320"/>
    <mergeCell ref="F320:G320"/>
    <mergeCell ref="B329:C329"/>
    <mergeCell ref="D329:E329"/>
    <mergeCell ref="F329:G329"/>
    <mergeCell ref="B330:C330"/>
    <mergeCell ref="D330:E330"/>
    <mergeCell ref="F330:G330"/>
    <mergeCell ref="B327:C327"/>
    <mergeCell ref="D327:E327"/>
    <mergeCell ref="F327:G327"/>
    <mergeCell ref="B328:C328"/>
    <mergeCell ref="D328:E328"/>
    <mergeCell ref="F328:G328"/>
    <mergeCell ref="B325:C325"/>
    <mergeCell ref="D325:E325"/>
    <mergeCell ref="F325:G325"/>
    <mergeCell ref="B326:C326"/>
    <mergeCell ref="D326:E326"/>
    <mergeCell ref="F326:G326"/>
    <mergeCell ref="AK335:AM335"/>
    <mergeCell ref="AX335:AZ335"/>
    <mergeCell ref="BK335:BM335"/>
    <mergeCell ref="A337:M337"/>
    <mergeCell ref="B338:G338"/>
    <mergeCell ref="B333:C333"/>
    <mergeCell ref="D333:E333"/>
    <mergeCell ref="F333:G333"/>
    <mergeCell ref="C335:I335"/>
    <mergeCell ref="K335:M335"/>
    <mergeCell ref="X335:Z335"/>
    <mergeCell ref="B331:C331"/>
    <mergeCell ref="D331:E331"/>
    <mergeCell ref="F331:G331"/>
    <mergeCell ref="B332:C332"/>
    <mergeCell ref="D332:E332"/>
    <mergeCell ref="F332:G332"/>
    <mergeCell ref="O333:P333"/>
    <mergeCell ref="Q333:R333"/>
    <mergeCell ref="S333:T333"/>
    <mergeCell ref="O338:T338"/>
    <mergeCell ref="AB333:AC333"/>
    <mergeCell ref="AD333:AE333"/>
    <mergeCell ref="AF333:AG333"/>
    <mergeCell ref="AB338:AG338"/>
    <mergeCell ref="AO333:AP333"/>
    <mergeCell ref="AQ333:AR333"/>
    <mergeCell ref="AS333:AT333"/>
    <mergeCell ref="AO338:AT338"/>
    <mergeCell ref="BB333:BC333"/>
    <mergeCell ref="BD333:BE333"/>
    <mergeCell ref="BF333:BG333"/>
    <mergeCell ref="B346:C346"/>
    <mergeCell ref="D346:E346"/>
    <mergeCell ref="F346:G346"/>
    <mergeCell ref="B347:C347"/>
    <mergeCell ref="D347:E347"/>
    <mergeCell ref="F347:G347"/>
    <mergeCell ref="B344:C344"/>
    <mergeCell ref="D344:E344"/>
    <mergeCell ref="F344:G344"/>
    <mergeCell ref="B345:C345"/>
    <mergeCell ref="D345:E345"/>
    <mergeCell ref="F345:G345"/>
    <mergeCell ref="B339:G339"/>
    <mergeCell ref="B342:C342"/>
    <mergeCell ref="D342:G342"/>
    <mergeCell ref="B343:C343"/>
    <mergeCell ref="D343:E343"/>
    <mergeCell ref="F343:G343"/>
    <mergeCell ref="B352:C352"/>
    <mergeCell ref="D352:E352"/>
    <mergeCell ref="F352:G352"/>
    <mergeCell ref="B353:C353"/>
    <mergeCell ref="D353:E353"/>
    <mergeCell ref="F353:G353"/>
    <mergeCell ref="B350:C350"/>
    <mergeCell ref="D350:E350"/>
    <mergeCell ref="F350:G350"/>
    <mergeCell ref="B351:C351"/>
    <mergeCell ref="D351:E351"/>
    <mergeCell ref="F351:G351"/>
    <mergeCell ref="B348:C348"/>
    <mergeCell ref="D348:E348"/>
    <mergeCell ref="F348:G348"/>
    <mergeCell ref="B349:C349"/>
    <mergeCell ref="D349:E349"/>
    <mergeCell ref="F349:G349"/>
    <mergeCell ref="B358:C358"/>
    <mergeCell ref="D358:E358"/>
    <mergeCell ref="F358:G358"/>
    <mergeCell ref="B359:C359"/>
    <mergeCell ref="D359:E359"/>
    <mergeCell ref="F359:G359"/>
    <mergeCell ref="B356:C356"/>
    <mergeCell ref="D356:E356"/>
    <mergeCell ref="F356:G356"/>
    <mergeCell ref="B357:C357"/>
    <mergeCell ref="D357:E357"/>
    <mergeCell ref="F357:G357"/>
    <mergeCell ref="B354:C354"/>
    <mergeCell ref="D354:E354"/>
    <mergeCell ref="F354:G354"/>
    <mergeCell ref="B355:C355"/>
    <mergeCell ref="D355:E355"/>
    <mergeCell ref="F355:G355"/>
    <mergeCell ref="B364:C364"/>
    <mergeCell ref="D364:E364"/>
    <mergeCell ref="F364:G364"/>
    <mergeCell ref="B365:C365"/>
    <mergeCell ref="D365:E365"/>
    <mergeCell ref="F365:G365"/>
    <mergeCell ref="B362:C362"/>
    <mergeCell ref="D362:E362"/>
    <mergeCell ref="F362:G362"/>
    <mergeCell ref="B363:C363"/>
    <mergeCell ref="D363:E363"/>
    <mergeCell ref="F363:G363"/>
    <mergeCell ref="B360:C360"/>
    <mergeCell ref="D360:E360"/>
    <mergeCell ref="F360:G360"/>
    <mergeCell ref="B361:C361"/>
    <mergeCell ref="D361:E361"/>
    <mergeCell ref="F361:G361"/>
    <mergeCell ref="B373:G373"/>
    <mergeCell ref="B378:M378"/>
    <mergeCell ref="B381:M381"/>
    <mergeCell ref="B383:G383"/>
    <mergeCell ref="B384:M384"/>
    <mergeCell ref="AK368:AM368"/>
    <mergeCell ref="AX368:AZ368"/>
    <mergeCell ref="BK368:BM368"/>
    <mergeCell ref="C370:I370"/>
    <mergeCell ref="K370:M370"/>
    <mergeCell ref="X370:Z370"/>
    <mergeCell ref="AK370:AM370"/>
    <mergeCell ref="AX370:AZ370"/>
    <mergeCell ref="BK370:BM370"/>
    <mergeCell ref="B366:C366"/>
    <mergeCell ref="D366:E366"/>
    <mergeCell ref="F366:G366"/>
    <mergeCell ref="C368:I368"/>
    <mergeCell ref="K368:M368"/>
    <mergeCell ref="X368:Z368"/>
    <mergeCell ref="O366:P366"/>
    <mergeCell ref="Q366:R366"/>
    <mergeCell ref="S366:T366"/>
    <mergeCell ref="O373:T373"/>
    <mergeCell ref="O383:T383"/>
    <mergeCell ref="AB366:AC366"/>
    <mergeCell ref="AD366:AE366"/>
    <mergeCell ref="AF366:AG366"/>
    <mergeCell ref="AB373:AG373"/>
    <mergeCell ref="AB383:AG383"/>
    <mergeCell ref="AO366:AP366"/>
    <mergeCell ref="AQ366:AR366"/>
    <mergeCell ref="B397:G397"/>
    <mergeCell ref="B398:G398"/>
    <mergeCell ref="B399:M399"/>
    <mergeCell ref="B400:G400"/>
    <mergeCell ref="B401:G401"/>
    <mergeCell ref="B402:M402"/>
    <mergeCell ref="B391:G391"/>
    <mergeCell ref="B392:M392"/>
    <mergeCell ref="B393:G393"/>
    <mergeCell ref="B394:G394"/>
    <mergeCell ref="B395:G395"/>
    <mergeCell ref="B396:M396"/>
    <mergeCell ref="B385:G385"/>
    <mergeCell ref="B386:F386"/>
    <mergeCell ref="B387:G387"/>
    <mergeCell ref="B388:F388"/>
    <mergeCell ref="B389:M389"/>
    <mergeCell ref="B390:G390"/>
    <mergeCell ref="B415:F415"/>
    <mergeCell ref="B416:G416"/>
    <mergeCell ref="B417:F417"/>
    <mergeCell ref="B418:M418"/>
    <mergeCell ref="A419:I419"/>
    <mergeCell ref="K419:M419"/>
    <mergeCell ref="B409:G409"/>
    <mergeCell ref="B410:G410"/>
    <mergeCell ref="B411:M411"/>
    <mergeCell ref="B412:F412"/>
    <mergeCell ref="B413:E413"/>
    <mergeCell ref="B414:G414"/>
    <mergeCell ref="B403:G403"/>
    <mergeCell ref="B404:G404"/>
    <mergeCell ref="B405:M405"/>
    <mergeCell ref="B406:G406"/>
    <mergeCell ref="B407:G407"/>
    <mergeCell ref="B408:G408"/>
    <mergeCell ref="C427:H427"/>
    <mergeCell ref="C430:H430"/>
    <mergeCell ref="C431:H431"/>
    <mergeCell ref="C434:G434"/>
    <mergeCell ref="C435:H435"/>
    <mergeCell ref="C438:H438"/>
    <mergeCell ref="BK421:BM421"/>
    <mergeCell ref="A423:M423"/>
    <mergeCell ref="A424:M424"/>
    <mergeCell ref="B425:G425"/>
    <mergeCell ref="C426:I426"/>
    <mergeCell ref="X419:Z419"/>
    <mergeCell ref="AK419:AM419"/>
    <mergeCell ref="AX419:AZ419"/>
    <mergeCell ref="BK419:BM419"/>
    <mergeCell ref="A421:I421"/>
    <mergeCell ref="K421:M421"/>
    <mergeCell ref="X421:Z421"/>
    <mergeCell ref="AK421:AM421"/>
    <mergeCell ref="AX421:AZ421"/>
    <mergeCell ref="X470:Z470"/>
    <mergeCell ref="AK470:AM470"/>
    <mergeCell ref="AX470:AZ470"/>
    <mergeCell ref="BK470:BM470"/>
    <mergeCell ref="C463:I463"/>
    <mergeCell ref="K463:M463"/>
    <mergeCell ref="X463:Z463"/>
    <mergeCell ref="AK463:AM463"/>
    <mergeCell ref="AX463:AZ463"/>
    <mergeCell ref="BK463:BM463"/>
    <mergeCell ref="C451:H451"/>
    <mergeCell ref="C454:G454"/>
    <mergeCell ref="C455:H455"/>
    <mergeCell ref="C458:E458"/>
    <mergeCell ref="C459:H459"/>
    <mergeCell ref="B462:M462"/>
    <mergeCell ref="C439:M439"/>
    <mergeCell ref="C442:H442"/>
    <mergeCell ref="C443:G443"/>
    <mergeCell ref="C446:G446"/>
    <mergeCell ref="C447:H447"/>
    <mergeCell ref="C450:G450"/>
    <mergeCell ref="AP454:AT454"/>
    <mergeCell ref="AP458:AR458"/>
    <mergeCell ref="BC446:BG446"/>
    <mergeCell ref="BC450:BG450"/>
    <mergeCell ref="BC454:BG454"/>
    <mergeCell ref="BC458:BE458"/>
    <mergeCell ref="B479:C479"/>
    <mergeCell ref="D479:E479"/>
    <mergeCell ref="F479:G479"/>
    <mergeCell ref="B480:C480"/>
    <mergeCell ref="D480:E480"/>
    <mergeCell ref="F480:G480"/>
    <mergeCell ref="A472:M472"/>
    <mergeCell ref="B473:G473"/>
    <mergeCell ref="B474:G474"/>
    <mergeCell ref="B477:C477"/>
    <mergeCell ref="D477:G477"/>
    <mergeCell ref="B478:C478"/>
    <mergeCell ref="D478:E478"/>
    <mergeCell ref="F478:G478"/>
    <mergeCell ref="A465:M465"/>
    <mergeCell ref="C467:H467"/>
    <mergeCell ref="C470:I470"/>
    <mergeCell ref="K470:M470"/>
    <mergeCell ref="B485:C485"/>
    <mergeCell ref="D485:E485"/>
    <mergeCell ref="F485:G485"/>
    <mergeCell ref="B486:C486"/>
    <mergeCell ref="D486:E486"/>
    <mergeCell ref="F486:G486"/>
    <mergeCell ref="B483:C483"/>
    <mergeCell ref="D483:E483"/>
    <mergeCell ref="F483:G483"/>
    <mergeCell ref="B484:C484"/>
    <mergeCell ref="D484:E484"/>
    <mergeCell ref="F484:G484"/>
    <mergeCell ref="B481:C481"/>
    <mergeCell ref="D481:E481"/>
    <mergeCell ref="F481:G481"/>
    <mergeCell ref="B482:C482"/>
    <mergeCell ref="D482:E482"/>
    <mergeCell ref="F482:G482"/>
    <mergeCell ref="B491:C491"/>
    <mergeCell ref="D491:E491"/>
    <mergeCell ref="F491:G491"/>
    <mergeCell ref="B492:C492"/>
    <mergeCell ref="D492:E492"/>
    <mergeCell ref="F492:G492"/>
    <mergeCell ref="B489:C489"/>
    <mergeCell ref="D489:E489"/>
    <mergeCell ref="F489:G489"/>
    <mergeCell ref="B490:C490"/>
    <mergeCell ref="D490:E490"/>
    <mergeCell ref="F490:G490"/>
    <mergeCell ref="B487:C487"/>
    <mergeCell ref="D487:E487"/>
    <mergeCell ref="F487:G487"/>
    <mergeCell ref="B488:C488"/>
    <mergeCell ref="D488:E488"/>
    <mergeCell ref="F488:G488"/>
    <mergeCell ref="B497:C497"/>
    <mergeCell ref="D497:E497"/>
    <mergeCell ref="F497:G497"/>
    <mergeCell ref="B498:C498"/>
    <mergeCell ref="D498:E498"/>
    <mergeCell ref="F498:G498"/>
    <mergeCell ref="B495:C495"/>
    <mergeCell ref="D495:E495"/>
    <mergeCell ref="F495:G495"/>
    <mergeCell ref="B496:C496"/>
    <mergeCell ref="D496:E496"/>
    <mergeCell ref="F496:G496"/>
    <mergeCell ref="B493:C493"/>
    <mergeCell ref="D493:E493"/>
    <mergeCell ref="F493:G493"/>
    <mergeCell ref="B494:C494"/>
    <mergeCell ref="D494:E494"/>
    <mergeCell ref="F494:G494"/>
    <mergeCell ref="AK503:AM503"/>
    <mergeCell ref="AX503:AZ503"/>
    <mergeCell ref="BK503:BM503"/>
    <mergeCell ref="A505:M505"/>
    <mergeCell ref="B506:G506"/>
    <mergeCell ref="B501:C501"/>
    <mergeCell ref="D501:E501"/>
    <mergeCell ref="F501:G501"/>
    <mergeCell ref="C503:I503"/>
    <mergeCell ref="K503:M503"/>
    <mergeCell ref="X503:Z503"/>
    <mergeCell ref="B499:C499"/>
    <mergeCell ref="D499:E499"/>
    <mergeCell ref="F499:G499"/>
    <mergeCell ref="B500:C500"/>
    <mergeCell ref="D500:E500"/>
    <mergeCell ref="F500:G500"/>
    <mergeCell ref="O501:P501"/>
    <mergeCell ref="Q501:R501"/>
    <mergeCell ref="S501:T501"/>
    <mergeCell ref="O506:T506"/>
    <mergeCell ref="AB501:AC501"/>
    <mergeCell ref="AD501:AE501"/>
    <mergeCell ref="AF501:AG501"/>
    <mergeCell ref="AB506:AG506"/>
    <mergeCell ref="AO501:AP501"/>
    <mergeCell ref="AQ501:AR501"/>
    <mergeCell ref="AS501:AT501"/>
    <mergeCell ref="AO506:AT506"/>
    <mergeCell ref="BB501:BC501"/>
    <mergeCell ref="BD501:BE501"/>
    <mergeCell ref="BF501:BG501"/>
    <mergeCell ref="B514:C514"/>
    <mergeCell ref="D514:E514"/>
    <mergeCell ref="F514:G514"/>
    <mergeCell ref="B515:C515"/>
    <mergeCell ref="D515:E515"/>
    <mergeCell ref="F515:G515"/>
    <mergeCell ref="B512:C512"/>
    <mergeCell ref="D512:E512"/>
    <mergeCell ref="F512:G512"/>
    <mergeCell ref="B513:C513"/>
    <mergeCell ref="D513:E513"/>
    <mergeCell ref="F513:G513"/>
    <mergeCell ref="B507:G507"/>
    <mergeCell ref="B510:C510"/>
    <mergeCell ref="D510:G510"/>
    <mergeCell ref="B511:C511"/>
    <mergeCell ref="D511:E511"/>
    <mergeCell ref="F511:G511"/>
    <mergeCell ref="B520:C520"/>
    <mergeCell ref="D520:E520"/>
    <mergeCell ref="F520:G520"/>
    <mergeCell ref="B521:C521"/>
    <mergeCell ref="D521:E521"/>
    <mergeCell ref="F521:G521"/>
    <mergeCell ref="B518:C518"/>
    <mergeCell ref="D518:E518"/>
    <mergeCell ref="F518:G518"/>
    <mergeCell ref="B519:C519"/>
    <mergeCell ref="D519:E519"/>
    <mergeCell ref="F519:G519"/>
    <mergeCell ref="B516:C516"/>
    <mergeCell ref="D516:E516"/>
    <mergeCell ref="F516:G516"/>
    <mergeCell ref="B517:C517"/>
    <mergeCell ref="D517:E517"/>
    <mergeCell ref="F517:G517"/>
    <mergeCell ref="B526:C526"/>
    <mergeCell ref="D526:E526"/>
    <mergeCell ref="F526:G526"/>
    <mergeCell ref="B527:C527"/>
    <mergeCell ref="D527:E527"/>
    <mergeCell ref="F527:G527"/>
    <mergeCell ref="B524:C524"/>
    <mergeCell ref="D524:E524"/>
    <mergeCell ref="F524:G524"/>
    <mergeCell ref="B525:C525"/>
    <mergeCell ref="D525:E525"/>
    <mergeCell ref="F525:G525"/>
    <mergeCell ref="B522:C522"/>
    <mergeCell ref="D522:E522"/>
    <mergeCell ref="F522:G522"/>
    <mergeCell ref="B523:C523"/>
    <mergeCell ref="D523:E523"/>
    <mergeCell ref="F523:G523"/>
    <mergeCell ref="B532:C532"/>
    <mergeCell ref="D532:E532"/>
    <mergeCell ref="F532:G532"/>
    <mergeCell ref="B533:C533"/>
    <mergeCell ref="D533:E533"/>
    <mergeCell ref="F533:G533"/>
    <mergeCell ref="B530:C530"/>
    <mergeCell ref="D530:E530"/>
    <mergeCell ref="F530:G530"/>
    <mergeCell ref="B531:C531"/>
    <mergeCell ref="D531:E531"/>
    <mergeCell ref="F531:G531"/>
    <mergeCell ref="B528:C528"/>
    <mergeCell ref="D528:E528"/>
    <mergeCell ref="F528:G528"/>
    <mergeCell ref="B529:C529"/>
    <mergeCell ref="D529:E529"/>
    <mergeCell ref="F529:G529"/>
    <mergeCell ref="B541:G541"/>
    <mergeCell ref="B546:M546"/>
    <mergeCell ref="B549:M549"/>
    <mergeCell ref="B551:G551"/>
    <mergeCell ref="B552:M552"/>
    <mergeCell ref="AK536:AM536"/>
    <mergeCell ref="AX536:AZ536"/>
    <mergeCell ref="BK536:BM536"/>
    <mergeCell ref="C538:I538"/>
    <mergeCell ref="K538:M538"/>
    <mergeCell ref="X538:Z538"/>
    <mergeCell ref="AK538:AM538"/>
    <mergeCell ref="AX538:AZ538"/>
    <mergeCell ref="BK538:BM538"/>
    <mergeCell ref="B534:C534"/>
    <mergeCell ref="D534:E534"/>
    <mergeCell ref="F534:G534"/>
    <mergeCell ref="C536:I536"/>
    <mergeCell ref="K536:M536"/>
    <mergeCell ref="X536:Z536"/>
    <mergeCell ref="O534:P534"/>
    <mergeCell ref="Q534:R534"/>
    <mergeCell ref="S534:T534"/>
    <mergeCell ref="O541:T541"/>
    <mergeCell ref="O551:T551"/>
    <mergeCell ref="AB534:AC534"/>
    <mergeCell ref="AD534:AE534"/>
    <mergeCell ref="AF534:AG534"/>
    <mergeCell ref="AB541:AG541"/>
    <mergeCell ref="AB551:AG551"/>
    <mergeCell ref="AO534:AP534"/>
    <mergeCell ref="AQ534:AR534"/>
    <mergeCell ref="B565:G565"/>
    <mergeCell ref="B566:G566"/>
    <mergeCell ref="B567:M567"/>
    <mergeCell ref="B568:G568"/>
    <mergeCell ref="B569:G569"/>
    <mergeCell ref="B570:M570"/>
    <mergeCell ref="B559:G559"/>
    <mergeCell ref="B560:M560"/>
    <mergeCell ref="B561:G561"/>
    <mergeCell ref="B562:G562"/>
    <mergeCell ref="B563:G563"/>
    <mergeCell ref="B564:M564"/>
    <mergeCell ref="B553:G553"/>
    <mergeCell ref="B554:F554"/>
    <mergeCell ref="B555:G555"/>
    <mergeCell ref="B556:F556"/>
    <mergeCell ref="B557:M557"/>
    <mergeCell ref="B558:G558"/>
    <mergeCell ref="B583:F583"/>
    <mergeCell ref="B584:G584"/>
    <mergeCell ref="B585:F585"/>
    <mergeCell ref="B586:M586"/>
    <mergeCell ref="A587:I587"/>
    <mergeCell ref="K587:M587"/>
    <mergeCell ref="B577:G577"/>
    <mergeCell ref="B578:G578"/>
    <mergeCell ref="B579:M579"/>
    <mergeCell ref="B580:F580"/>
    <mergeCell ref="B581:E581"/>
    <mergeCell ref="B582:G582"/>
    <mergeCell ref="B571:G571"/>
    <mergeCell ref="B572:G572"/>
    <mergeCell ref="B573:M573"/>
    <mergeCell ref="B574:G574"/>
    <mergeCell ref="B575:G575"/>
    <mergeCell ref="B576:G576"/>
    <mergeCell ref="C595:H595"/>
    <mergeCell ref="C598:H598"/>
    <mergeCell ref="C599:H599"/>
    <mergeCell ref="C602:G602"/>
    <mergeCell ref="C603:H603"/>
    <mergeCell ref="C606:H606"/>
    <mergeCell ref="BK589:BM589"/>
    <mergeCell ref="A591:M591"/>
    <mergeCell ref="A592:M592"/>
    <mergeCell ref="B593:G593"/>
    <mergeCell ref="C594:I594"/>
    <mergeCell ref="X587:Z587"/>
    <mergeCell ref="AK587:AM587"/>
    <mergeCell ref="AX587:AZ587"/>
    <mergeCell ref="BK587:BM587"/>
    <mergeCell ref="A589:I589"/>
    <mergeCell ref="K589:M589"/>
    <mergeCell ref="X589:Z589"/>
    <mergeCell ref="AK589:AM589"/>
    <mergeCell ref="AX589:AZ589"/>
    <mergeCell ref="X638:Z638"/>
    <mergeCell ref="AK638:AM638"/>
    <mergeCell ref="AX638:AZ638"/>
    <mergeCell ref="BK638:BM638"/>
    <mergeCell ref="C631:I631"/>
    <mergeCell ref="K631:M631"/>
    <mergeCell ref="X631:Z631"/>
    <mergeCell ref="AK631:AM631"/>
    <mergeCell ref="AX631:AZ631"/>
    <mergeCell ref="BK631:BM631"/>
    <mergeCell ref="C619:H619"/>
    <mergeCell ref="C622:G622"/>
    <mergeCell ref="C623:H623"/>
    <mergeCell ref="C626:E626"/>
    <mergeCell ref="C627:H627"/>
    <mergeCell ref="B630:M630"/>
    <mergeCell ref="C607:M607"/>
    <mergeCell ref="C610:H610"/>
    <mergeCell ref="C611:G611"/>
    <mergeCell ref="C614:G614"/>
    <mergeCell ref="C615:H615"/>
    <mergeCell ref="C618:G618"/>
    <mergeCell ref="AP622:AT622"/>
    <mergeCell ref="AP626:AR626"/>
    <mergeCell ref="BC614:BG614"/>
    <mergeCell ref="BC618:BG618"/>
    <mergeCell ref="BC622:BG622"/>
    <mergeCell ref="BC626:BE626"/>
    <mergeCell ref="B647:C647"/>
    <mergeCell ref="D647:E647"/>
    <mergeCell ref="F647:G647"/>
    <mergeCell ref="B648:C648"/>
    <mergeCell ref="D648:E648"/>
    <mergeCell ref="F648:G648"/>
    <mergeCell ref="A640:M640"/>
    <mergeCell ref="B641:G641"/>
    <mergeCell ref="B642:G642"/>
    <mergeCell ref="B645:C645"/>
    <mergeCell ref="D645:G645"/>
    <mergeCell ref="B646:C646"/>
    <mergeCell ref="D646:E646"/>
    <mergeCell ref="F646:G646"/>
    <mergeCell ref="A633:M633"/>
    <mergeCell ref="C635:H635"/>
    <mergeCell ref="C638:I638"/>
    <mergeCell ref="K638:M638"/>
    <mergeCell ref="B653:C653"/>
    <mergeCell ref="D653:E653"/>
    <mergeCell ref="F653:G653"/>
    <mergeCell ref="B654:C654"/>
    <mergeCell ref="D654:E654"/>
    <mergeCell ref="F654:G654"/>
    <mergeCell ref="B651:C651"/>
    <mergeCell ref="D651:E651"/>
    <mergeCell ref="F651:G651"/>
    <mergeCell ref="B652:C652"/>
    <mergeCell ref="D652:E652"/>
    <mergeCell ref="F652:G652"/>
    <mergeCell ref="B649:C649"/>
    <mergeCell ref="D649:E649"/>
    <mergeCell ref="F649:G649"/>
    <mergeCell ref="B650:C650"/>
    <mergeCell ref="D650:E650"/>
    <mergeCell ref="F650:G650"/>
    <mergeCell ref="B659:C659"/>
    <mergeCell ref="D659:E659"/>
    <mergeCell ref="F659:G659"/>
    <mergeCell ref="B660:C660"/>
    <mergeCell ref="D660:E660"/>
    <mergeCell ref="F660:G660"/>
    <mergeCell ref="B657:C657"/>
    <mergeCell ref="D657:E657"/>
    <mergeCell ref="F657:G657"/>
    <mergeCell ref="B658:C658"/>
    <mergeCell ref="D658:E658"/>
    <mergeCell ref="F658:G658"/>
    <mergeCell ref="B655:C655"/>
    <mergeCell ref="D655:E655"/>
    <mergeCell ref="F655:G655"/>
    <mergeCell ref="B656:C656"/>
    <mergeCell ref="D656:E656"/>
    <mergeCell ref="F656:G656"/>
    <mergeCell ref="B665:C665"/>
    <mergeCell ref="D665:E665"/>
    <mergeCell ref="F665:G665"/>
    <mergeCell ref="B666:C666"/>
    <mergeCell ref="D666:E666"/>
    <mergeCell ref="F666:G666"/>
    <mergeCell ref="B663:C663"/>
    <mergeCell ref="D663:E663"/>
    <mergeCell ref="F663:G663"/>
    <mergeCell ref="B664:C664"/>
    <mergeCell ref="D664:E664"/>
    <mergeCell ref="F664:G664"/>
    <mergeCell ref="B661:C661"/>
    <mergeCell ref="D661:E661"/>
    <mergeCell ref="F661:G661"/>
    <mergeCell ref="B662:C662"/>
    <mergeCell ref="D662:E662"/>
    <mergeCell ref="F662:G662"/>
    <mergeCell ref="AK671:AM671"/>
    <mergeCell ref="AX671:AZ671"/>
    <mergeCell ref="BK671:BM671"/>
    <mergeCell ref="A673:M673"/>
    <mergeCell ref="B674:G674"/>
    <mergeCell ref="B669:C669"/>
    <mergeCell ref="D669:E669"/>
    <mergeCell ref="F669:G669"/>
    <mergeCell ref="C671:I671"/>
    <mergeCell ref="K671:M671"/>
    <mergeCell ref="X671:Z671"/>
    <mergeCell ref="B667:C667"/>
    <mergeCell ref="D667:E667"/>
    <mergeCell ref="F667:G667"/>
    <mergeCell ref="B668:C668"/>
    <mergeCell ref="D668:E668"/>
    <mergeCell ref="F668:G668"/>
    <mergeCell ref="O669:P669"/>
    <mergeCell ref="Q669:R669"/>
    <mergeCell ref="S669:T669"/>
    <mergeCell ref="O674:T674"/>
    <mergeCell ref="AB669:AC669"/>
    <mergeCell ref="AD669:AE669"/>
    <mergeCell ref="AF669:AG669"/>
    <mergeCell ref="AB674:AG674"/>
    <mergeCell ref="AO669:AP669"/>
    <mergeCell ref="AQ669:AR669"/>
    <mergeCell ref="AS669:AT669"/>
    <mergeCell ref="AO674:AT674"/>
    <mergeCell ref="BB669:BC669"/>
    <mergeCell ref="BD669:BE669"/>
    <mergeCell ref="BF669:BG669"/>
    <mergeCell ref="B682:C682"/>
    <mergeCell ref="D682:E682"/>
    <mergeCell ref="F682:G682"/>
    <mergeCell ref="B683:C683"/>
    <mergeCell ref="D683:E683"/>
    <mergeCell ref="F683:G683"/>
    <mergeCell ref="B680:C680"/>
    <mergeCell ref="D680:E680"/>
    <mergeCell ref="F680:G680"/>
    <mergeCell ref="B681:C681"/>
    <mergeCell ref="D681:E681"/>
    <mergeCell ref="F681:G681"/>
    <mergeCell ref="B675:G675"/>
    <mergeCell ref="B678:C678"/>
    <mergeCell ref="D678:G678"/>
    <mergeCell ref="B679:C679"/>
    <mergeCell ref="D679:E679"/>
    <mergeCell ref="F679:G679"/>
    <mergeCell ref="B688:C688"/>
    <mergeCell ref="D688:E688"/>
    <mergeCell ref="F688:G688"/>
    <mergeCell ref="B689:C689"/>
    <mergeCell ref="D689:E689"/>
    <mergeCell ref="F689:G689"/>
    <mergeCell ref="B686:C686"/>
    <mergeCell ref="D686:E686"/>
    <mergeCell ref="F686:G686"/>
    <mergeCell ref="B687:C687"/>
    <mergeCell ref="D687:E687"/>
    <mergeCell ref="F687:G687"/>
    <mergeCell ref="B684:C684"/>
    <mergeCell ref="D684:E684"/>
    <mergeCell ref="F684:G684"/>
    <mergeCell ref="B685:C685"/>
    <mergeCell ref="D685:E685"/>
    <mergeCell ref="F685:G685"/>
    <mergeCell ref="B694:C694"/>
    <mergeCell ref="D694:E694"/>
    <mergeCell ref="F694:G694"/>
    <mergeCell ref="B695:C695"/>
    <mergeCell ref="D695:E695"/>
    <mergeCell ref="F695:G695"/>
    <mergeCell ref="B692:C692"/>
    <mergeCell ref="D692:E692"/>
    <mergeCell ref="F692:G692"/>
    <mergeCell ref="B693:C693"/>
    <mergeCell ref="D693:E693"/>
    <mergeCell ref="F693:G693"/>
    <mergeCell ref="B690:C690"/>
    <mergeCell ref="D690:E690"/>
    <mergeCell ref="F690:G690"/>
    <mergeCell ref="B691:C691"/>
    <mergeCell ref="D691:E691"/>
    <mergeCell ref="F691:G691"/>
    <mergeCell ref="B700:C700"/>
    <mergeCell ref="D700:E700"/>
    <mergeCell ref="F700:G700"/>
    <mergeCell ref="B701:C701"/>
    <mergeCell ref="D701:E701"/>
    <mergeCell ref="F701:G701"/>
    <mergeCell ref="B698:C698"/>
    <mergeCell ref="D698:E698"/>
    <mergeCell ref="F698:G698"/>
    <mergeCell ref="B699:C699"/>
    <mergeCell ref="D699:E699"/>
    <mergeCell ref="F699:G699"/>
    <mergeCell ref="B696:C696"/>
    <mergeCell ref="D696:E696"/>
    <mergeCell ref="F696:G696"/>
    <mergeCell ref="B697:C697"/>
    <mergeCell ref="D697:E697"/>
    <mergeCell ref="F697:G697"/>
    <mergeCell ref="B709:G709"/>
    <mergeCell ref="B714:M714"/>
    <mergeCell ref="B717:M717"/>
    <mergeCell ref="B719:G719"/>
    <mergeCell ref="B720:M720"/>
    <mergeCell ref="AK704:AM704"/>
    <mergeCell ref="AX704:AZ704"/>
    <mergeCell ref="BK704:BM704"/>
    <mergeCell ref="C706:I706"/>
    <mergeCell ref="K706:M706"/>
    <mergeCell ref="X706:Z706"/>
    <mergeCell ref="AK706:AM706"/>
    <mergeCell ref="AX706:AZ706"/>
    <mergeCell ref="BK706:BM706"/>
    <mergeCell ref="B702:C702"/>
    <mergeCell ref="D702:E702"/>
    <mergeCell ref="F702:G702"/>
    <mergeCell ref="C704:I704"/>
    <mergeCell ref="K704:M704"/>
    <mergeCell ref="X704:Z704"/>
    <mergeCell ref="O702:P702"/>
    <mergeCell ref="Q702:R702"/>
    <mergeCell ref="S702:T702"/>
    <mergeCell ref="O709:T709"/>
    <mergeCell ref="O719:T719"/>
    <mergeCell ref="AB702:AC702"/>
    <mergeCell ref="AD702:AE702"/>
    <mergeCell ref="AF702:AG702"/>
    <mergeCell ref="AB709:AG709"/>
    <mergeCell ref="AB719:AG719"/>
    <mergeCell ref="AO702:AP702"/>
    <mergeCell ref="AQ702:AR702"/>
    <mergeCell ref="B733:G733"/>
    <mergeCell ref="B734:G734"/>
    <mergeCell ref="B735:M735"/>
    <mergeCell ref="B736:G736"/>
    <mergeCell ref="B737:G737"/>
    <mergeCell ref="B738:M738"/>
    <mergeCell ref="B727:G727"/>
    <mergeCell ref="B728:M728"/>
    <mergeCell ref="B729:G729"/>
    <mergeCell ref="B730:G730"/>
    <mergeCell ref="B731:G731"/>
    <mergeCell ref="B732:M732"/>
    <mergeCell ref="B721:G721"/>
    <mergeCell ref="B722:F722"/>
    <mergeCell ref="B723:G723"/>
    <mergeCell ref="B724:F724"/>
    <mergeCell ref="B725:M725"/>
    <mergeCell ref="B726:G726"/>
    <mergeCell ref="B751:F751"/>
    <mergeCell ref="B752:G752"/>
    <mergeCell ref="B753:F753"/>
    <mergeCell ref="B754:M754"/>
    <mergeCell ref="A755:I755"/>
    <mergeCell ref="K755:M755"/>
    <mergeCell ref="B745:G745"/>
    <mergeCell ref="B746:G746"/>
    <mergeCell ref="B747:M747"/>
    <mergeCell ref="B748:F748"/>
    <mergeCell ref="B749:E749"/>
    <mergeCell ref="B750:G750"/>
    <mergeCell ref="B739:G739"/>
    <mergeCell ref="B740:G740"/>
    <mergeCell ref="B741:M741"/>
    <mergeCell ref="B742:G742"/>
    <mergeCell ref="B743:G743"/>
    <mergeCell ref="B744:G744"/>
    <mergeCell ref="C763:H763"/>
    <mergeCell ref="C766:H766"/>
    <mergeCell ref="C767:H767"/>
    <mergeCell ref="C770:G770"/>
    <mergeCell ref="C771:H771"/>
    <mergeCell ref="C774:H774"/>
    <mergeCell ref="BK757:BM757"/>
    <mergeCell ref="A759:M759"/>
    <mergeCell ref="A760:M760"/>
    <mergeCell ref="B761:G761"/>
    <mergeCell ref="C762:I762"/>
    <mergeCell ref="X755:Z755"/>
    <mergeCell ref="AK755:AM755"/>
    <mergeCell ref="AX755:AZ755"/>
    <mergeCell ref="BK755:BM755"/>
    <mergeCell ref="A757:I757"/>
    <mergeCell ref="K757:M757"/>
    <mergeCell ref="X757:Z757"/>
    <mergeCell ref="AK757:AM757"/>
    <mergeCell ref="AX757:AZ757"/>
    <mergeCell ref="X806:Z806"/>
    <mergeCell ref="AK806:AM806"/>
    <mergeCell ref="AX806:AZ806"/>
    <mergeCell ref="BK806:BM806"/>
    <mergeCell ref="C799:I799"/>
    <mergeCell ref="K799:M799"/>
    <mergeCell ref="X799:Z799"/>
    <mergeCell ref="AK799:AM799"/>
    <mergeCell ref="AX799:AZ799"/>
    <mergeCell ref="BK799:BM799"/>
    <mergeCell ref="C787:H787"/>
    <mergeCell ref="C790:G790"/>
    <mergeCell ref="C791:H791"/>
    <mergeCell ref="C794:E794"/>
    <mergeCell ref="C795:H795"/>
    <mergeCell ref="B798:M798"/>
    <mergeCell ref="C775:M775"/>
    <mergeCell ref="C778:H778"/>
    <mergeCell ref="C779:G779"/>
    <mergeCell ref="C782:G782"/>
    <mergeCell ref="C783:H783"/>
    <mergeCell ref="C786:G786"/>
    <mergeCell ref="AP790:AT790"/>
    <mergeCell ref="AP794:AR794"/>
    <mergeCell ref="BC782:BG782"/>
    <mergeCell ref="BC786:BG786"/>
    <mergeCell ref="BC790:BG790"/>
    <mergeCell ref="BC794:BE794"/>
    <mergeCell ref="B815:C815"/>
    <mergeCell ref="D815:E815"/>
    <mergeCell ref="F815:G815"/>
    <mergeCell ref="B816:C816"/>
    <mergeCell ref="D816:E816"/>
    <mergeCell ref="F816:G816"/>
    <mergeCell ref="A808:M808"/>
    <mergeCell ref="B809:G809"/>
    <mergeCell ref="B810:G810"/>
    <mergeCell ref="B813:C813"/>
    <mergeCell ref="D813:G813"/>
    <mergeCell ref="B814:C814"/>
    <mergeCell ref="D814:E814"/>
    <mergeCell ref="F814:G814"/>
    <mergeCell ref="A801:M801"/>
    <mergeCell ref="C803:H803"/>
    <mergeCell ref="C806:I806"/>
    <mergeCell ref="K806:M806"/>
    <mergeCell ref="B821:C821"/>
    <mergeCell ref="D821:E821"/>
    <mergeCell ref="F821:G821"/>
    <mergeCell ref="B822:C822"/>
    <mergeCell ref="D822:E822"/>
    <mergeCell ref="F822:G822"/>
    <mergeCell ref="B819:C819"/>
    <mergeCell ref="D819:E819"/>
    <mergeCell ref="F819:G819"/>
    <mergeCell ref="B820:C820"/>
    <mergeCell ref="D820:E820"/>
    <mergeCell ref="F820:G820"/>
    <mergeCell ref="B817:C817"/>
    <mergeCell ref="D817:E817"/>
    <mergeCell ref="F817:G817"/>
    <mergeCell ref="B818:C818"/>
    <mergeCell ref="D818:E818"/>
    <mergeCell ref="F818:G818"/>
    <mergeCell ref="B827:C827"/>
    <mergeCell ref="D827:E827"/>
    <mergeCell ref="F827:G827"/>
    <mergeCell ref="B828:C828"/>
    <mergeCell ref="D828:E828"/>
    <mergeCell ref="F828:G828"/>
    <mergeCell ref="B825:C825"/>
    <mergeCell ref="D825:E825"/>
    <mergeCell ref="F825:G825"/>
    <mergeCell ref="B826:C826"/>
    <mergeCell ref="D826:E826"/>
    <mergeCell ref="F826:G826"/>
    <mergeCell ref="B823:C823"/>
    <mergeCell ref="D823:E823"/>
    <mergeCell ref="F823:G823"/>
    <mergeCell ref="B824:C824"/>
    <mergeCell ref="D824:E824"/>
    <mergeCell ref="F824:G824"/>
    <mergeCell ref="B833:C833"/>
    <mergeCell ref="D833:E833"/>
    <mergeCell ref="F833:G833"/>
    <mergeCell ref="B834:C834"/>
    <mergeCell ref="D834:E834"/>
    <mergeCell ref="F834:G834"/>
    <mergeCell ref="B831:C831"/>
    <mergeCell ref="D831:E831"/>
    <mergeCell ref="F831:G831"/>
    <mergeCell ref="B832:C832"/>
    <mergeCell ref="D832:E832"/>
    <mergeCell ref="F832:G832"/>
    <mergeCell ref="B829:C829"/>
    <mergeCell ref="D829:E829"/>
    <mergeCell ref="F829:G829"/>
    <mergeCell ref="B830:C830"/>
    <mergeCell ref="D830:E830"/>
    <mergeCell ref="F830:G830"/>
    <mergeCell ref="AK839:AM839"/>
    <mergeCell ref="AX839:AZ839"/>
    <mergeCell ref="BK839:BM839"/>
    <mergeCell ref="A841:M841"/>
    <mergeCell ref="B842:G842"/>
    <mergeCell ref="B837:C837"/>
    <mergeCell ref="D837:E837"/>
    <mergeCell ref="F837:G837"/>
    <mergeCell ref="C839:I839"/>
    <mergeCell ref="K839:M839"/>
    <mergeCell ref="X839:Z839"/>
    <mergeCell ref="B835:C835"/>
    <mergeCell ref="D835:E835"/>
    <mergeCell ref="F835:G835"/>
    <mergeCell ref="B836:C836"/>
    <mergeCell ref="D836:E836"/>
    <mergeCell ref="F836:G836"/>
    <mergeCell ref="O837:P837"/>
    <mergeCell ref="Q837:R837"/>
    <mergeCell ref="S837:T837"/>
    <mergeCell ref="O842:T842"/>
    <mergeCell ref="AB837:AC837"/>
    <mergeCell ref="AD837:AE837"/>
    <mergeCell ref="AF837:AG837"/>
    <mergeCell ref="AB842:AG842"/>
    <mergeCell ref="AO837:AP837"/>
    <mergeCell ref="AQ837:AR837"/>
    <mergeCell ref="AS837:AT837"/>
    <mergeCell ref="AO842:AT842"/>
    <mergeCell ref="BB837:BC837"/>
    <mergeCell ref="BD837:BE837"/>
    <mergeCell ref="BF837:BG837"/>
    <mergeCell ref="B850:C850"/>
    <mergeCell ref="D850:E850"/>
    <mergeCell ref="F850:G850"/>
    <mergeCell ref="B851:C851"/>
    <mergeCell ref="D851:E851"/>
    <mergeCell ref="F851:G851"/>
    <mergeCell ref="B848:C848"/>
    <mergeCell ref="D848:E848"/>
    <mergeCell ref="F848:G848"/>
    <mergeCell ref="B849:C849"/>
    <mergeCell ref="D849:E849"/>
    <mergeCell ref="F849:G849"/>
    <mergeCell ref="B843:G843"/>
    <mergeCell ref="B846:C846"/>
    <mergeCell ref="D846:G846"/>
    <mergeCell ref="B847:C847"/>
    <mergeCell ref="D847:E847"/>
    <mergeCell ref="F847:G847"/>
    <mergeCell ref="B856:C856"/>
    <mergeCell ref="D856:E856"/>
    <mergeCell ref="F856:G856"/>
    <mergeCell ref="B857:C857"/>
    <mergeCell ref="D857:E857"/>
    <mergeCell ref="F857:G857"/>
    <mergeCell ref="B854:C854"/>
    <mergeCell ref="D854:E854"/>
    <mergeCell ref="F854:G854"/>
    <mergeCell ref="B855:C855"/>
    <mergeCell ref="D855:E855"/>
    <mergeCell ref="F855:G855"/>
    <mergeCell ref="B852:C852"/>
    <mergeCell ref="D852:E852"/>
    <mergeCell ref="F852:G852"/>
    <mergeCell ref="B853:C853"/>
    <mergeCell ref="D853:E853"/>
    <mergeCell ref="F853:G853"/>
    <mergeCell ref="B862:C862"/>
    <mergeCell ref="D862:E862"/>
    <mergeCell ref="F862:G862"/>
    <mergeCell ref="B863:C863"/>
    <mergeCell ref="D863:E863"/>
    <mergeCell ref="F863:G863"/>
    <mergeCell ref="B860:C860"/>
    <mergeCell ref="D860:E860"/>
    <mergeCell ref="F860:G860"/>
    <mergeCell ref="B861:C861"/>
    <mergeCell ref="D861:E861"/>
    <mergeCell ref="F861:G861"/>
    <mergeCell ref="B858:C858"/>
    <mergeCell ref="D858:E858"/>
    <mergeCell ref="F858:G858"/>
    <mergeCell ref="B859:C859"/>
    <mergeCell ref="D859:E859"/>
    <mergeCell ref="F859:G859"/>
    <mergeCell ref="B868:C868"/>
    <mergeCell ref="D868:E868"/>
    <mergeCell ref="F868:G868"/>
    <mergeCell ref="B869:C869"/>
    <mergeCell ref="D869:E869"/>
    <mergeCell ref="F869:G869"/>
    <mergeCell ref="B866:C866"/>
    <mergeCell ref="D866:E866"/>
    <mergeCell ref="F866:G866"/>
    <mergeCell ref="B867:C867"/>
    <mergeCell ref="D867:E867"/>
    <mergeCell ref="F867:G867"/>
    <mergeCell ref="B864:C864"/>
    <mergeCell ref="D864:E864"/>
    <mergeCell ref="F864:G864"/>
    <mergeCell ref="B865:C865"/>
    <mergeCell ref="D865:E865"/>
    <mergeCell ref="F865:G865"/>
    <mergeCell ref="B877:G877"/>
    <mergeCell ref="B882:M882"/>
    <mergeCell ref="B885:M885"/>
    <mergeCell ref="B887:G887"/>
    <mergeCell ref="B888:M888"/>
    <mergeCell ref="AK872:AM872"/>
    <mergeCell ref="AX872:AZ872"/>
    <mergeCell ref="BK872:BM872"/>
    <mergeCell ref="C874:I874"/>
    <mergeCell ref="K874:M874"/>
    <mergeCell ref="X874:Z874"/>
    <mergeCell ref="AK874:AM874"/>
    <mergeCell ref="AX874:AZ874"/>
    <mergeCell ref="BK874:BM874"/>
    <mergeCell ref="B870:C870"/>
    <mergeCell ref="D870:E870"/>
    <mergeCell ref="F870:G870"/>
    <mergeCell ref="C872:I872"/>
    <mergeCell ref="K872:M872"/>
    <mergeCell ref="X872:Z872"/>
    <mergeCell ref="O870:P870"/>
    <mergeCell ref="Q870:R870"/>
    <mergeCell ref="S870:T870"/>
    <mergeCell ref="O877:T877"/>
    <mergeCell ref="O887:T887"/>
    <mergeCell ref="AB870:AC870"/>
    <mergeCell ref="AD870:AE870"/>
    <mergeCell ref="AF870:AG870"/>
    <mergeCell ref="AB877:AG877"/>
    <mergeCell ref="AB887:AG887"/>
    <mergeCell ref="AO870:AP870"/>
    <mergeCell ref="AQ870:AR870"/>
    <mergeCell ref="B901:G901"/>
    <mergeCell ref="B902:G902"/>
    <mergeCell ref="B903:M903"/>
    <mergeCell ref="B904:G904"/>
    <mergeCell ref="B905:G905"/>
    <mergeCell ref="B906:M906"/>
    <mergeCell ref="B895:G895"/>
    <mergeCell ref="B896:M896"/>
    <mergeCell ref="B897:G897"/>
    <mergeCell ref="B898:G898"/>
    <mergeCell ref="B899:G899"/>
    <mergeCell ref="B900:M900"/>
    <mergeCell ref="B889:G889"/>
    <mergeCell ref="B890:F890"/>
    <mergeCell ref="B891:G891"/>
    <mergeCell ref="B892:F892"/>
    <mergeCell ref="B893:M893"/>
    <mergeCell ref="B894:G894"/>
    <mergeCell ref="B919:F919"/>
    <mergeCell ref="B920:G920"/>
    <mergeCell ref="B921:F921"/>
    <mergeCell ref="B922:M922"/>
    <mergeCell ref="A923:I923"/>
    <mergeCell ref="K923:M923"/>
    <mergeCell ref="B913:G913"/>
    <mergeCell ref="B914:G914"/>
    <mergeCell ref="B915:M915"/>
    <mergeCell ref="B916:F916"/>
    <mergeCell ref="B917:E917"/>
    <mergeCell ref="B918:G918"/>
    <mergeCell ref="B907:G907"/>
    <mergeCell ref="B908:G908"/>
    <mergeCell ref="B909:M909"/>
    <mergeCell ref="B910:G910"/>
    <mergeCell ref="B911:G911"/>
    <mergeCell ref="B912:G912"/>
    <mergeCell ref="AX963:AZ963"/>
    <mergeCell ref="BK963:BM963"/>
    <mergeCell ref="B965:G965"/>
    <mergeCell ref="C971:H971"/>
    <mergeCell ref="C972:H972"/>
    <mergeCell ref="B947:G947"/>
    <mergeCell ref="C950:E950"/>
    <mergeCell ref="C951:H951"/>
    <mergeCell ref="K963:M963"/>
    <mergeCell ref="X963:Z963"/>
    <mergeCell ref="AK963:AM963"/>
    <mergeCell ref="BK925:BM925"/>
    <mergeCell ref="C926:E926"/>
    <mergeCell ref="C927:H927"/>
    <mergeCell ref="C937:G937"/>
    <mergeCell ref="C938:H938"/>
    <mergeCell ref="X923:Z923"/>
    <mergeCell ref="AK923:AM923"/>
    <mergeCell ref="AX923:AZ923"/>
    <mergeCell ref="BK923:BM923"/>
    <mergeCell ref="A925:I925"/>
    <mergeCell ref="K925:M925"/>
    <mergeCell ref="X925:Z925"/>
    <mergeCell ref="AK925:AM925"/>
    <mergeCell ref="AX925:AZ925"/>
    <mergeCell ref="BC950:BE950"/>
    <mergeCell ref="BB965:BG965"/>
    <mergeCell ref="K1026:M1026"/>
    <mergeCell ref="X1026:Z1026"/>
    <mergeCell ref="AK1026:AM1026"/>
    <mergeCell ref="AX1026:AZ1026"/>
    <mergeCell ref="BK1026:BM1026"/>
    <mergeCell ref="C998:F998"/>
    <mergeCell ref="C999:H999"/>
    <mergeCell ref="C1007:E1007"/>
    <mergeCell ref="C1008:H1008"/>
    <mergeCell ref="C1016:E1016"/>
    <mergeCell ref="C1017:G1017"/>
    <mergeCell ref="C980:E980"/>
    <mergeCell ref="C981:E981"/>
    <mergeCell ref="F981:H981"/>
    <mergeCell ref="C982:H982"/>
    <mergeCell ref="C989:F989"/>
    <mergeCell ref="C990:H990"/>
    <mergeCell ref="P998:S998"/>
    <mergeCell ref="P1007:R1007"/>
    <mergeCell ref="P1016:R1016"/>
    <mergeCell ref="P1017:T1017"/>
    <mergeCell ref="AC998:AF998"/>
    <mergeCell ref="AC1007:AE1007"/>
    <mergeCell ref="AC1016:AE1016"/>
    <mergeCell ref="AC1017:AG1017"/>
    <mergeCell ref="AP980:AR980"/>
    <mergeCell ref="AP981:AR981"/>
    <mergeCell ref="AP989:AS989"/>
    <mergeCell ref="AP998:AS998"/>
    <mergeCell ref="AP1007:AR1007"/>
    <mergeCell ref="AP1016:AR1016"/>
    <mergeCell ref="AP1017:AT1017"/>
    <mergeCell ref="B1046:M1046"/>
    <mergeCell ref="B1048:G1048"/>
    <mergeCell ref="B1049:G1049"/>
    <mergeCell ref="B1050:G1050"/>
    <mergeCell ref="B1051:G1051"/>
    <mergeCell ref="B1052:M1052"/>
    <mergeCell ref="B1029:G1029"/>
    <mergeCell ref="B1036:M1036"/>
    <mergeCell ref="B1041:M1041"/>
    <mergeCell ref="B1044:G1044"/>
    <mergeCell ref="B1045:G1045"/>
    <mergeCell ref="C1028:I1028"/>
    <mergeCell ref="K1028:M1028"/>
    <mergeCell ref="X1028:Z1028"/>
    <mergeCell ref="AK1028:AM1028"/>
    <mergeCell ref="AX1028:AZ1028"/>
    <mergeCell ref="BK1028:BM1028"/>
    <mergeCell ref="O1029:T1029"/>
    <mergeCell ref="O1044:T1044"/>
    <mergeCell ref="O1045:T1045"/>
    <mergeCell ref="O1048:T1048"/>
    <mergeCell ref="O1049:T1049"/>
    <mergeCell ref="O1050:T1050"/>
    <mergeCell ref="O1051:T1051"/>
    <mergeCell ref="AB1029:AG1029"/>
    <mergeCell ref="AB1044:AG1044"/>
    <mergeCell ref="AB1045:AG1045"/>
    <mergeCell ref="AB1048:AG1048"/>
    <mergeCell ref="AB1049:AG1049"/>
    <mergeCell ref="AB1050:AG1050"/>
    <mergeCell ref="AB1051:AG1051"/>
    <mergeCell ref="AO1029:AT1029"/>
    <mergeCell ref="B1069:G1069"/>
    <mergeCell ref="B1070:G1070"/>
    <mergeCell ref="B1071:G1071"/>
    <mergeCell ref="B1072:M1072"/>
    <mergeCell ref="B1074:G1074"/>
    <mergeCell ref="B1075:G1075"/>
    <mergeCell ref="B1061:G1061"/>
    <mergeCell ref="B1062:M1062"/>
    <mergeCell ref="B1064:G1064"/>
    <mergeCell ref="B1065:G1065"/>
    <mergeCell ref="B1066:G1066"/>
    <mergeCell ref="B1067:M1067"/>
    <mergeCell ref="B1054:G1054"/>
    <mergeCell ref="B1055:G1055"/>
    <mergeCell ref="B1056:G1056"/>
    <mergeCell ref="B1057:M1057"/>
    <mergeCell ref="B1059:G1059"/>
    <mergeCell ref="B1060:G1060"/>
    <mergeCell ref="B1093:F1093"/>
    <mergeCell ref="B1095:G1095"/>
    <mergeCell ref="B1097:F1097"/>
    <mergeCell ref="B1098:F1098"/>
    <mergeCell ref="B1100:F1100"/>
    <mergeCell ref="B1101:F1101"/>
    <mergeCell ref="B1084:G1084"/>
    <mergeCell ref="B1086:G1086"/>
    <mergeCell ref="B1087:G1087"/>
    <mergeCell ref="B1089:G1089"/>
    <mergeCell ref="B1090:G1090"/>
    <mergeCell ref="B1092:F1092"/>
    <mergeCell ref="B1076:G1076"/>
    <mergeCell ref="B1077:F1077"/>
    <mergeCell ref="B1078:M1078"/>
    <mergeCell ref="B1080:G1080"/>
    <mergeCell ref="B1081:G1081"/>
    <mergeCell ref="B1083:G1083"/>
    <mergeCell ref="B1120:F1120"/>
    <mergeCell ref="B1122:G1122"/>
    <mergeCell ref="B1123:F1123"/>
    <mergeCell ref="B1124:F1124"/>
    <mergeCell ref="B1125:M1125"/>
    <mergeCell ref="B1127:G1127"/>
    <mergeCell ref="B1112:F1112"/>
    <mergeCell ref="B1113:F1113"/>
    <mergeCell ref="B1115:E1115"/>
    <mergeCell ref="B1116:E1116"/>
    <mergeCell ref="B1118:G1118"/>
    <mergeCell ref="B1119:F1119"/>
    <mergeCell ref="B1103:F1103"/>
    <mergeCell ref="B1104:F1104"/>
    <mergeCell ref="B1106:F1106"/>
    <mergeCell ref="B1107:F1107"/>
    <mergeCell ref="B1109:F1109"/>
    <mergeCell ref="B1110:F1110"/>
    <mergeCell ref="B1149:G1149"/>
    <mergeCell ref="B1150:F1150"/>
    <mergeCell ref="B1154:I1154"/>
    <mergeCell ref="K1154:M1154"/>
    <mergeCell ref="X1154:Z1154"/>
    <mergeCell ref="AK1154:AM1154"/>
    <mergeCell ref="B1136:F1136"/>
    <mergeCell ref="B1141:G1141"/>
    <mergeCell ref="B1142:H1142"/>
    <mergeCell ref="B1143:F1143"/>
    <mergeCell ref="B1147:G1147"/>
    <mergeCell ref="B1148:G1148"/>
    <mergeCell ref="B1128:F1128"/>
    <mergeCell ref="B1129:F1129"/>
    <mergeCell ref="B1131:K1131"/>
    <mergeCell ref="B1133:G1133"/>
    <mergeCell ref="B1134:G1134"/>
    <mergeCell ref="B1135:G1135"/>
    <mergeCell ref="O1134:T1134"/>
    <mergeCell ref="O1135:T1135"/>
    <mergeCell ref="O1136:S1136"/>
    <mergeCell ref="O1141:T1141"/>
    <mergeCell ref="O1143:S1143"/>
    <mergeCell ref="O1147:T1147"/>
    <mergeCell ref="O1148:T1148"/>
    <mergeCell ref="O1149:T1149"/>
    <mergeCell ref="O1150:S1150"/>
    <mergeCell ref="AB1134:AG1134"/>
    <mergeCell ref="AB1135:AG1135"/>
    <mergeCell ref="AB1136:AF1136"/>
    <mergeCell ref="AB1141:AG1141"/>
    <mergeCell ref="AB1143:AF1143"/>
    <mergeCell ref="A1159:M1159"/>
    <mergeCell ref="A1160:M1160"/>
    <mergeCell ref="A1161:M1161"/>
    <mergeCell ref="B1164:C1164"/>
    <mergeCell ref="D1164:K1164"/>
    <mergeCell ref="B1165:C1165"/>
    <mergeCell ref="I1165:J1165"/>
    <mergeCell ref="K1158:M1158"/>
    <mergeCell ref="X1158:Z1158"/>
    <mergeCell ref="AK1158:AM1158"/>
    <mergeCell ref="AX1158:AZ1158"/>
    <mergeCell ref="BK1158:BM1158"/>
    <mergeCell ref="AX1154:AZ1154"/>
    <mergeCell ref="BK1154:BM1154"/>
    <mergeCell ref="B1155:I1155"/>
    <mergeCell ref="B1157:I1157"/>
    <mergeCell ref="K1157:M1157"/>
    <mergeCell ref="X1157:Z1157"/>
    <mergeCell ref="AK1157:AM1157"/>
    <mergeCell ref="AX1157:AZ1157"/>
    <mergeCell ref="BK1157:BM1157"/>
    <mergeCell ref="O1164:P1164"/>
    <mergeCell ref="O1165:P1165"/>
    <mergeCell ref="B1168:C1168"/>
    <mergeCell ref="I1168:J1168"/>
    <mergeCell ref="V1168:W1168"/>
    <mergeCell ref="AI1168:AJ1168"/>
    <mergeCell ref="AV1168:AW1168"/>
    <mergeCell ref="BI1168:BJ1168"/>
    <mergeCell ref="BI1166:BJ1166"/>
    <mergeCell ref="B1167:C1167"/>
    <mergeCell ref="I1167:J1167"/>
    <mergeCell ref="V1167:W1167"/>
    <mergeCell ref="AI1167:AJ1167"/>
    <mergeCell ref="AV1167:AW1167"/>
    <mergeCell ref="BI1167:BJ1167"/>
    <mergeCell ref="V1165:W1165"/>
    <mergeCell ref="AI1165:AJ1165"/>
    <mergeCell ref="AV1165:AW1165"/>
    <mergeCell ref="BI1165:BJ1165"/>
    <mergeCell ref="B1166:C1166"/>
    <mergeCell ref="I1166:J1166"/>
    <mergeCell ref="V1166:W1166"/>
    <mergeCell ref="AI1166:AJ1166"/>
    <mergeCell ref="AV1166:AW1166"/>
    <mergeCell ref="O1166:P1166"/>
    <mergeCell ref="O1167:P1167"/>
    <mergeCell ref="O1168:P1168"/>
    <mergeCell ref="AO1166:AP1166"/>
    <mergeCell ref="AO1167:AP1167"/>
    <mergeCell ref="AO1168:AP1168"/>
    <mergeCell ref="B1171:C1171"/>
    <mergeCell ref="I1171:J1171"/>
    <mergeCell ref="V1171:W1171"/>
    <mergeCell ref="AI1171:AJ1171"/>
    <mergeCell ref="AV1171:AW1171"/>
    <mergeCell ref="BI1171:BJ1171"/>
    <mergeCell ref="B1170:C1170"/>
    <mergeCell ref="I1170:J1170"/>
    <mergeCell ref="V1170:W1170"/>
    <mergeCell ref="AI1170:AJ1170"/>
    <mergeCell ref="AV1170:AW1170"/>
    <mergeCell ref="BI1170:BJ1170"/>
    <mergeCell ref="B1169:C1169"/>
    <mergeCell ref="I1169:J1169"/>
    <mergeCell ref="V1169:W1169"/>
    <mergeCell ref="AI1169:AJ1169"/>
    <mergeCell ref="AV1169:AW1169"/>
    <mergeCell ref="BI1169:BJ1169"/>
    <mergeCell ref="O1169:P1169"/>
    <mergeCell ref="O1170:P1170"/>
    <mergeCell ref="O1171:P1171"/>
    <mergeCell ref="AO1169:AP1169"/>
    <mergeCell ref="AO1170:AP1170"/>
    <mergeCell ref="AO1171:AP1171"/>
    <mergeCell ref="B1174:C1174"/>
    <mergeCell ref="I1174:J1174"/>
    <mergeCell ref="V1174:W1174"/>
    <mergeCell ref="AI1174:AJ1174"/>
    <mergeCell ref="AV1174:AW1174"/>
    <mergeCell ref="BI1174:BJ1174"/>
    <mergeCell ref="B1173:C1173"/>
    <mergeCell ref="I1173:J1173"/>
    <mergeCell ref="V1173:W1173"/>
    <mergeCell ref="AI1173:AJ1173"/>
    <mergeCell ref="AV1173:AW1173"/>
    <mergeCell ref="BI1173:BJ1173"/>
    <mergeCell ref="B1172:C1172"/>
    <mergeCell ref="I1172:J1172"/>
    <mergeCell ref="V1172:W1172"/>
    <mergeCell ref="AI1172:AJ1172"/>
    <mergeCell ref="AV1172:AW1172"/>
    <mergeCell ref="BI1172:BJ1172"/>
    <mergeCell ref="O1172:P1172"/>
    <mergeCell ref="O1173:P1173"/>
    <mergeCell ref="O1174:P1174"/>
    <mergeCell ref="AO1172:AP1172"/>
    <mergeCell ref="AO1173:AP1173"/>
    <mergeCell ref="AO1174:AP1174"/>
    <mergeCell ref="B1177:C1177"/>
    <mergeCell ref="I1177:J1177"/>
    <mergeCell ref="V1177:W1177"/>
    <mergeCell ref="AI1177:AJ1177"/>
    <mergeCell ref="AV1177:AW1177"/>
    <mergeCell ref="BI1177:BJ1177"/>
    <mergeCell ref="B1176:C1176"/>
    <mergeCell ref="I1176:J1176"/>
    <mergeCell ref="V1176:W1176"/>
    <mergeCell ref="AI1176:AJ1176"/>
    <mergeCell ref="AV1176:AW1176"/>
    <mergeCell ref="BI1176:BJ1176"/>
    <mergeCell ref="B1175:C1175"/>
    <mergeCell ref="I1175:J1175"/>
    <mergeCell ref="V1175:W1175"/>
    <mergeCell ref="AI1175:AJ1175"/>
    <mergeCell ref="AV1175:AW1175"/>
    <mergeCell ref="BI1175:BJ1175"/>
    <mergeCell ref="O1175:P1175"/>
    <mergeCell ref="O1176:P1176"/>
    <mergeCell ref="O1177:P1177"/>
    <mergeCell ref="AB1177:AC1177"/>
    <mergeCell ref="AO1175:AP1175"/>
    <mergeCell ref="AO1176:AP1176"/>
    <mergeCell ref="AO1177:AP1177"/>
    <mergeCell ref="BB1175:BC1175"/>
    <mergeCell ref="BB1176:BC1176"/>
    <mergeCell ref="BB1177:BC1177"/>
    <mergeCell ref="B1180:C1180"/>
    <mergeCell ref="I1180:J1180"/>
    <mergeCell ref="V1180:W1180"/>
    <mergeCell ref="AI1180:AJ1180"/>
    <mergeCell ref="AV1180:AW1180"/>
    <mergeCell ref="BI1180:BJ1180"/>
    <mergeCell ref="B1179:C1179"/>
    <mergeCell ref="I1179:J1179"/>
    <mergeCell ref="V1179:W1179"/>
    <mergeCell ref="AI1179:AJ1179"/>
    <mergeCell ref="AV1179:AW1179"/>
    <mergeCell ref="BI1179:BJ1179"/>
    <mergeCell ref="B1178:C1178"/>
    <mergeCell ref="I1178:J1178"/>
    <mergeCell ref="V1178:W1178"/>
    <mergeCell ref="AI1178:AJ1178"/>
    <mergeCell ref="AV1178:AW1178"/>
    <mergeCell ref="BI1178:BJ1178"/>
    <mergeCell ref="O1178:P1178"/>
    <mergeCell ref="O1179:P1179"/>
    <mergeCell ref="O1180:P1180"/>
    <mergeCell ref="AB1178:AC1178"/>
    <mergeCell ref="AB1179:AC1179"/>
    <mergeCell ref="AB1180:AC1180"/>
    <mergeCell ref="AO1178:AP1178"/>
    <mergeCell ref="AO1179:AP1179"/>
    <mergeCell ref="AO1180:AP1180"/>
    <mergeCell ref="BB1178:BC1178"/>
    <mergeCell ref="BB1179:BC1179"/>
    <mergeCell ref="BB1180:BC1180"/>
    <mergeCell ref="B1183:C1183"/>
    <mergeCell ref="I1183:J1183"/>
    <mergeCell ref="V1183:W1183"/>
    <mergeCell ref="AI1183:AJ1183"/>
    <mergeCell ref="AV1183:AW1183"/>
    <mergeCell ref="BI1183:BJ1183"/>
    <mergeCell ref="B1182:C1182"/>
    <mergeCell ref="I1182:J1182"/>
    <mergeCell ref="V1182:W1182"/>
    <mergeCell ref="AI1182:AJ1182"/>
    <mergeCell ref="AV1182:AW1182"/>
    <mergeCell ref="BI1182:BJ1182"/>
    <mergeCell ref="B1181:C1181"/>
    <mergeCell ref="I1181:J1181"/>
    <mergeCell ref="V1181:W1181"/>
    <mergeCell ref="AI1181:AJ1181"/>
    <mergeCell ref="AV1181:AW1181"/>
    <mergeCell ref="BI1181:BJ1181"/>
    <mergeCell ref="O1181:P1181"/>
    <mergeCell ref="O1182:P1182"/>
    <mergeCell ref="O1183:P1183"/>
    <mergeCell ref="AB1181:AC1181"/>
    <mergeCell ref="AB1182:AC1182"/>
    <mergeCell ref="AB1183:AC1183"/>
    <mergeCell ref="AO1181:AP1181"/>
    <mergeCell ref="AO1182:AP1182"/>
    <mergeCell ref="AO1183:AP1183"/>
    <mergeCell ref="BB1181:BC1181"/>
    <mergeCell ref="BB1182:BC1182"/>
    <mergeCell ref="BB1183:BC1183"/>
    <mergeCell ref="B1186:C1186"/>
    <mergeCell ref="I1186:J1186"/>
    <mergeCell ref="V1186:W1186"/>
    <mergeCell ref="AI1186:AJ1186"/>
    <mergeCell ref="AV1186:AW1186"/>
    <mergeCell ref="BI1186:BJ1186"/>
    <mergeCell ref="B1185:C1185"/>
    <mergeCell ref="I1185:J1185"/>
    <mergeCell ref="V1185:W1185"/>
    <mergeCell ref="AI1185:AJ1185"/>
    <mergeCell ref="AV1185:AW1185"/>
    <mergeCell ref="BI1185:BJ1185"/>
    <mergeCell ref="B1184:C1184"/>
    <mergeCell ref="I1184:J1184"/>
    <mergeCell ref="V1184:W1184"/>
    <mergeCell ref="AI1184:AJ1184"/>
    <mergeCell ref="AV1184:AW1184"/>
    <mergeCell ref="BI1184:BJ1184"/>
    <mergeCell ref="O1184:P1184"/>
    <mergeCell ref="O1185:P1185"/>
    <mergeCell ref="O1186:P1186"/>
    <mergeCell ref="AB1184:AC1184"/>
    <mergeCell ref="AB1185:AC1185"/>
    <mergeCell ref="AB1186:AC1186"/>
    <mergeCell ref="AO1184:AP1184"/>
    <mergeCell ref="AO1185:AP1185"/>
    <mergeCell ref="AO1186:AP1186"/>
    <mergeCell ref="BB1184:BC1184"/>
    <mergeCell ref="BB1185:BC1185"/>
    <mergeCell ref="BB1186:BC1186"/>
    <mergeCell ref="B1190:K1190"/>
    <mergeCell ref="B1191:I1191"/>
    <mergeCell ref="K1191:M1191"/>
    <mergeCell ref="X1191:Z1191"/>
    <mergeCell ref="AK1191:AM1191"/>
    <mergeCell ref="AX1191:AZ1191"/>
    <mergeCell ref="BK1191:BM1191"/>
    <mergeCell ref="B1188:C1188"/>
    <mergeCell ref="I1188:J1188"/>
    <mergeCell ref="V1188:W1188"/>
    <mergeCell ref="AI1188:AJ1188"/>
    <mergeCell ref="AV1188:AW1188"/>
    <mergeCell ref="BI1188:BJ1188"/>
    <mergeCell ref="B1187:C1187"/>
    <mergeCell ref="I1187:J1187"/>
    <mergeCell ref="V1187:W1187"/>
    <mergeCell ref="AI1187:AJ1187"/>
    <mergeCell ref="AV1187:AW1187"/>
    <mergeCell ref="BI1187:BJ1187"/>
    <mergeCell ref="O1187:P1187"/>
    <mergeCell ref="O1188:P1188"/>
    <mergeCell ref="AB1187:AC1187"/>
    <mergeCell ref="AB1188:AC1188"/>
    <mergeCell ref="AO1187:AP1187"/>
    <mergeCell ref="AO1188:AP1188"/>
    <mergeCell ref="BB1187:BC1187"/>
    <mergeCell ref="BB1188:BC1188"/>
    <mergeCell ref="C1199:D1199"/>
    <mergeCell ref="I1199:J1199"/>
    <mergeCell ref="V1199:W1199"/>
    <mergeCell ref="AI1199:AJ1199"/>
    <mergeCell ref="AV1199:AW1199"/>
    <mergeCell ref="BI1199:BJ1199"/>
    <mergeCell ref="C1198:D1198"/>
    <mergeCell ref="I1198:J1198"/>
    <mergeCell ref="V1198:W1198"/>
    <mergeCell ref="AI1198:AJ1198"/>
    <mergeCell ref="AV1198:AW1198"/>
    <mergeCell ref="BI1198:BJ1198"/>
    <mergeCell ref="C1193:J1193"/>
    <mergeCell ref="C1194:J1194"/>
    <mergeCell ref="C1195:J1195"/>
    <mergeCell ref="C1197:D1197"/>
    <mergeCell ref="E1197:J1197"/>
    <mergeCell ref="P1197:Q1197"/>
    <mergeCell ref="P1198:Q1198"/>
    <mergeCell ref="P1199:Q1199"/>
    <mergeCell ref="AC1197:AD1197"/>
    <mergeCell ref="AC1198:AD1198"/>
    <mergeCell ref="AC1199:AD1199"/>
    <mergeCell ref="AP1197:AQ1197"/>
    <mergeCell ref="AP1198:AQ1198"/>
    <mergeCell ref="AP1199:AQ1199"/>
    <mergeCell ref="BC1197:BD1197"/>
    <mergeCell ref="BC1198:BD1198"/>
    <mergeCell ref="BC1199:BD1199"/>
    <mergeCell ref="C1212:D1212"/>
    <mergeCell ref="C1213:D1213"/>
    <mergeCell ref="C1214:D1214"/>
    <mergeCell ref="C1215:D1215"/>
    <mergeCell ref="C1216:D1216"/>
    <mergeCell ref="C1217:D1217"/>
    <mergeCell ref="C1206:D1206"/>
    <mergeCell ref="C1207:D1207"/>
    <mergeCell ref="C1208:D1208"/>
    <mergeCell ref="C1209:D1209"/>
    <mergeCell ref="C1210:D1210"/>
    <mergeCell ref="C1211:D1211"/>
    <mergeCell ref="C1200:D1200"/>
    <mergeCell ref="C1201:D1201"/>
    <mergeCell ref="C1202:D1202"/>
    <mergeCell ref="C1203:D1203"/>
    <mergeCell ref="C1204:D1204"/>
    <mergeCell ref="C1205:D1205"/>
    <mergeCell ref="A1226:M1226"/>
    <mergeCell ref="A1227:M1227"/>
    <mergeCell ref="A1228:M1228"/>
    <mergeCell ref="A1231:D1233"/>
    <mergeCell ref="E1231:M1231"/>
    <mergeCell ref="E1232:F1232"/>
    <mergeCell ref="G1232:H1232"/>
    <mergeCell ref="I1232:K1232"/>
    <mergeCell ref="L1232:M1232"/>
    <mergeCell ref="K1224:M1224"/>
    <mergeCell ref="X1224:Z1224"/>
    <mergeCell ref="AK1224:AM1224"/>
    <mergeCell ref="AX1224:AZ1224"/>
    <mergeCell ref="BK1224:BM1224"/>
    <mergeCell ref="C1218:D1218"/>
    <mergeCell ref="C1219:D1219"/>
    <mergeCell ref="C1220:D1220"/>
    <mergeCell ref="C1221:D1221"/>
    <mergeCell ref="B1223:J1223"/>
    <mergeCell ref="B1224:I1224"/>
    <mergeCell ref="AI1233:AK1233"/>
    <mergeCell ref="AL1233:AM1233"/>
    <mergeCell ref="AV1233:AX1233"/>
    <mergeCell ref="AY1233:AZ1233"/>
    <mergeCell ref="BI1233:BK1233"/>
    <mergeCell ref="BL1233:BM1233"/>
    <mergeCell ref="BI1232:BK1232"/>
    <mergeCell ref="BL1232:BM1232"/>
    <mergeCell ref="E1233:F1233"/>
    <mergeCell ref="G1233:H1233"/>
    <mergeCell ref="I1233:K1233"/>
    <mergeCell ref="L1233:M1233"/>
    <mergeCell ref="V1233:X1233"/>
    <mergeCell ref="Y1233:Z1233"/>
    <mergeCell ref="V1232:X1232"/>
    <mergeCell ref="Y1232:Z1232"/>
    <mergeCell ref="AI1232:AK1232"/>
    <mergeCell ref="AL1232:AM1232"/>
    <mergeCell ref="AV1232:AX1232"/>
    <mergeCell ref="AY1232:AZ1232"/>
    <mergeCell ref="AV1242:AX1242"/>
    <mergeCell ref="AY1242:AZ1242"/>
    <mergeCell ref="BI1242:BK1242"/>
    <mergeCell ref="BL1242:BM1242"/>
    <mergeCell ref="E1242:F1242"/>
    <mergeCell ref="G1242:H1242"/>
    <mergeCell ref="AV1234:AX1235"/>
    <mergeCell ref="AY1234:AZ1235"/>
    <mergeCell ref="BI1234:BK1235"/>
    <mergeCell ref="BL1234:BM1235"/>
    <mergeCell ref="E1234:F1235"/>
    <mergeCell ref="G1234:H1235"/>
    <mergeCell ref="I1234:K1235"/>
    <mergeCell ref="L1234:M1235"/>
    <mergeCell ref="V1234:X1235"/>
    <mergeCell ref="Y1234:Z1235"/>
    <mergeCell ref="AI1234:AK1235"/>
    <mergeCell ref="AL1234:AM1235"/>
    <mergeCell ref="E1241:F1241"/>
    <mergeCell ref="G1241:H1241"/>
    <mergeCell ref="I1241:K1241"/>
    <mergeCell ref="L1241:M1241"/>
    <mergeCell ref="V1241:X1241"/>
    <mergeCell ref="Y1241:Z1241"/>
    <mergeCell ref="AI1236:AK1237"/>
    <mergeCell ref="AL1236:AM1237"/>
    <mergeCell ref="AV1236:AX1237"/>
    <mergeCell ref="AY1236:AZ1237"/>
    <mergeCell ref="BI1236:BK1237"/>
    <mergeCell ref="BL1236:BM1237"/>
    <mergeCell ref="E1236:F1237"/>
    <mergeCell ref="G1236:H1237"/>
    <mergeCell ref="I1236:K1237"/>
    <mergeCell ref="L1236:M1237"/>
    <mergeCell ref="V1236:X1237"/>
    <mergeCell ref="Y1236:Z1237"/>
    <mergeCell ref="I1242:K1242"/>
    <mergeCell ref="L1242:M1242"/>
    <mergeCell ref="V1242:X1242"/>
    <mergeCell ref="Y1242:Z1242"/>
    <mergeCell ref="AI1242:AK1242"/>
    <mergeCell ref="AL1242:AM1242"/>
    <mergeCell ref="AI1241:AK1241"/>
    <mergeCell ref="AL1241:AM1241"/>
    <mergeCell ref="AV1241:AX1241"/>
    <mergeCell ref="AY1241:AZ1241"/>
    <mergeCell ref="BI1241:BK1241"/>
    <mergeCell ref="BL1241:BM1241"/>
    <mergeCell ref="A1247:D1249"/>
    <mergeCell ref="E1247:M1247"/>
    <mergeCell ref="E1248:F1248"/>
    <mergeCell ref="G1248:H1248"/>
    <mergeCell ref="I1248:K1248"/>
    <mergeCell ref="L1248:M1248"/>
    <mergeCell ref="V1248:X1248"/>
    <mergeCell ref="Y1248:Z1248"/>
    <mergeCell ref="AI1243:AK1244"/>
    <mergeCell ref="AL1243:AM1244"/>
    <mergeCell ref="AV1243:AX1244"/>
    <mergeCell ref="AY1243:AZ1244"/>
    <mergeCell ref="BI1243:BK1244"/>
    <mergeCell ref="BL1243:BM1244"/>
    <mergeCell ref="E1243:F1244"/>
    <mergeCell ref="G1243:H1244"/>
    <mergeCell ref="I1243:K1244"/>
    <mergeCell ref="L1243:M1244"/>
    <mergeCell ref="BI1248:BK1248"/>
    <mergeCell ref="BL1248:BM1248"/>
    <mergeCell ref="A1240:D1242"/>
    <mergeCell ref="E1240:M1240"/>
    <mergeCell ref="AI1250:AK1251"/>
    <mergeCell ref="AL1250:AM1251"/>
    <mergeCell ref="AV1250:AX1251"/>
    <mergeCell ref="AY1250:AZ1251"/>
    <mergeCell ref="BI1250:BK1251"/>
    <mergeCell ref="BL1250:BM1251"/>
    <mergeCell ref="E1250:F1251"/>
    <mergeCell ref="G1250:H1251"/>
    <mergeCell ref="I1250:K1251"/>
    <mergeCell ref="L1250:M1251"/>
    <mergeCell ref="V1250:X1251"/>
    <mergeCell ref="Y1250:Z1251"/>
    <mergeCell ref="V1243:X1244"/>
    <mergeCell ref="Y1243:Z1244"/>
    <mergeCell ref="AV1249:AX1249"/>
    <mergeCell ref="AY1249:AZ1249"/>
    <mergeCell ref="BI1249:BK1249"/>
    <mergeCell ref="BL1249:BM1249"/>
    <mergeCell ref="E1249:F1249"/>
    <mergeCell ref="G1249:H1249"/>
    <mergeCell ref="I1249:K1249"/>
    <mergeCell ref="L1249:M1249"/>
    <mergeCell ref="V1249:X1249"/>
    <mergeCell ref="Y1249:Z1249"/>
    <mergeCell ref="AI1249:AK1249"/>
    <mergeCell ref="AL1249:AM1249"/>
    <mergeCell ref="AI1248:AK1248"/>
    <mergeCell ref="AL1248:AM1248"/>
    <mergeCell ref="AV1248:AX1248"/>
    <mergeCell ref="AY1248:AZ1248"/>
    <mergeCell ref="BL1256:BM1256"/>
    <mergeCell ref="E1256:F1256"/>
    <mergeCell ref="G1256:H1256"/>
    <mergeCell ref="I1256:K1256"/>
    <mergeCell ref="L1256:M1256"/>
    <mergeCell ref="V1256:X1256"/>
    <mergeCell ref="Y1256:Z1256"/>
    <mergeCell ref="AI1256:AK1256"/>
    <mergeCell ref="AL1256:AM1256"/>
    <mergeCell ref="AI1255:AK1255"/>
    <mergeCell ref="AL1255:AM1255"/>
    <mergeCell ref="AV1255:AX1255"/>
    <mergeCell ref="AY1255:AZ1255"/>
    <mergeCell ref="BI1255:BK1255"/>
    <mergeCell ref="BL1255:BM1255"/>
    <mergeCell ref="A1254:D1256"/>
    <mergeCell ref="E1254:M1254"/>
    <mergeCell ref="E1255:F1255"/>
    <mergeCell ref="G1255:H1255"/>
    <mergeCell ref="I1255:K1255"/>
    <mergeCell ref="L1255:M1255"/>
    <mergeCell ref="V1255:X1255"/>
    <mergeCell ref="Y1255:Z1255"/>
    <mergeCell ref="AV1256:AX1256"/>
    <mergeCell ref="AY1256:AZ1256"/>
    <mergeCell ref="BI1256:BK1256"/>
    <mergeCell ref="B1260:J1260"/>
    <mergeCell ref="B1261:I1261"/>
    <mergeCell ref="K1261:M1261"/>
    <mergeCell ref="X1261:Z1261"/>
    <mergeCell ref="AK1261:AM1261"/>
    <mergeCell ref="AX1261:AZ1261"/>
    <mergeCell ref="BK1261:BM1261"/>
    <mergeCell ref="AI1257:AK1258"/>
    <mergeCell ref="AL1257:AM1258"/>
    <mergeCell ref="AV1257:AX1258"/>
    <mergeCell ref="AY1257:AZ1258"/>
    <mergeCell ref="BI1257:BK1258"/>
    <mergeCell ref="BL1257:BM1258"/>
    <mergeCell ref="E1257:F1258"/>
    <mergeCell ref="G1257:H1258"/>
    <mergeCell ref="I1257:K1258"/>
    <mergeCell ref="L1257:M1258"/>
    <mergeCell ref="V1257:X1258"/>
    <mergeCell ref="Y1257:Z1258"/>
    <mergeCell ref="BJ16:BK16"/>
    <mergeCell ref="BL16:BM16"/>
    <mergeCell ref="J17:K17"/>
    <mergeCell ref="L17:M17"/>
    <mergeCell ref="W17:X17"/>
    <mergeCell ref="Y17:Z17"/>
    <mergeCell ref="AJ17:AK17"/>
    <mergeCell ref="AL17:AM17"/>
    <mergeCell ref="AU18:AV18"/>
    <mergeCell ref="BH18:BI18"/>
    <mergeCell ref="BJ18:BK18"/>
    <mergeCell ref="AJ15:AK15"/>
    <mergeCell ref="AL15:AM15"/>
    <mergeCell ref="AW15:AX15"/>
    <mergeCell ref="Y15:Z15"/>
    <mergeCell ref="BJ19:BK19"/>
    <mergeCell ref="BL19:BM19"/>
    <mergeCell ref="U18:V18"/>
    <mergeCell ref="AH18:AI18"/>
    <mergeCell ref="AH17:AI17"/>
    <mergeCell ref="AU17:AV17"/>
    <mergeCell ref="BH17:BI17"/>
    <mergeCell ref="BH19:BI19"/>
    <mergeCell ref="AY19:AZ19"/>
    <mergeCell ref="BL15:BM15"/>
    <mergeCell ref="BJ17:BK17"/>
    <mergeCell ref="BL17:BM17"/>
    <mergeCell ref="AY16:AZ16"/>
    <mergeCell ref="BJ15:BK15"/>
    <mergeCell ref="L19:M19"/>
    <mergeCell ref="W19:X19"/>
    <mergeCell ref="Y19:Z19"/>
    <mergeCell ref="BJ20:BK20"/>
    <mergeCell ref="BL20:BM20"/>
    <mergeCell ref="J21:K21"/>
    <mergeCell ref="L21:M21"/>
    <mergeCell ref="W21:X21"/>
    <mergeCell ref="Y21:Z21"/>
    <mergeCell ref="AJ21:AK21"/>
    <mergeCell ref="AL21:AM21"/>
    <mergeCell ref="AU21:AV21"/>
    <mergeCell ref="BH21:BI21"/>
    <mergeCell ref="AW21:AX21"/>
    <mergeCell ref="AY21:AZ21"/>
    <mergeCell ref="BJ21:BK21"/>
    <mergeCell ref="BL21:BM21"/>
    <mergeCell ref="J20:K20"/>
    <mergeCell ref="L20:M20"/>
    <mergeCell ref="W20:X20"/>
    <mergeCell ref="Y20:Z20"/>
    <mergeCell ref="AJ20:AK20"/>
    <mergeCell ref="AL20:AM20"/>
    <mergeCell ref="BH20:BI20"/>
    <mergeCell ref="AW20:AX20"/>
    <mergeCell ref="AY20:AZ20"/>
    <mergeCell ref="BJ22:BK22"/>
    <mergeCell ref="BL22:BM22"/>
    <mergeCell ref="J23:K23"/>
    <mergeCell ref="L23:M23"/>
    <mergeCell ref="W23:X23"/>
    <mergeCell ref="Y23:Z23"/>
    <mergeCell ref="AJ23:AK23"/>
    <mergeCell ref="AL23:AM23"/>
    <mergeCell ref="AU24:AV24"/>
    <mergeCell ref="BH24:BI24"/>
    <mergeCell ref="AW24:AX24"/>
    <mergeCell ref="AY24:AZ24"/>
    <mergeCell ref="BJ24:BK24"/>
    <mergeCell ref="BL24:BM24"/>
    <mergeCell ref="J22:K22"/>
    <mergeCell ref="L22:M22"/>
    <mergeCell ref="W22:X22"/>
    <mergeCell ref="Y22:Z22"/>
    <mergeCell ref="W24:X24"/>
    <mergeCell ref="Y24:Z24"/>
    <mergeCell ref="AJ24:AK24"/>
    <mergeCell ref="AL24:AM24"/>
    <mergeCell ref="BH23:BI23"/>
    <mergeCell ref="AW23:AX23"/>
    <mergeCell ref="AY23:AZ23"/>
    <mergeCell ref="BH22:BI22"/>
    <mergeCell ref="AY22:AZ22"/>
    <mergeCell ref="AD22:AG22"/>
    <mergeCell ref="AB23:AC23"/>
    <mergeCell ref="AD23:AG23"/>
    <mergeCell ref="AB24:AC24"/>
    <mergeCell ref="AD24:AG24"/>
    <mergeCell ref="BJ25:BK25"/>
    <mergeCell ref="BL25:BM25"/>
    <mergeCell ref="BJ23:BK23"/>
    <mergeCell ref="BL23:BM23"/>
    <mergeCell ref="BJ26:BK26"/>
    <mergeCell ref="BL26:BM26"/>
    <mergeCell ref="J27:K27"/>
    <mergeCell ref="L27:M27"/>
    <mergeCell ref="W27:X27"/>
    <mergeCell ref="Y27:Z27"/>
    <mergeCell ref="AJ27:AK27"/>
    <mergeCell ref="AL27:AM27"/>
    <mergeCell ref="AU27:AV27"/>
    <mergeCell ref="BH27:BI27"/>
    <mergeCell ref="AW27:AX27"/>
    <mergeCell ref="AY27:AZ27"/>
    <mergeCell ref="BJ27:BK27"/>
    <mergeCell ref="BL27:BM27"/>
    <mergeCell ref="J26:K26"/>
    <mergeCell ref="L26:M26"/>
    <mergeCell ref="W26:X26"/>
    <mergeCell ref="Y26:Z26"/>
    <mergeCell ref="AJ26:AK26"/>
    <mergeCell ref="AL26:AM26"/>
    <mergeCell ref="AY25:AZ25"/>
    <mergeCell ref="AB27:AC27"/>
    <mergeCell ref="AD27:AG27"/>
    <mergeCell ref="BH30:BI30"/>
    <mergeCell ref="AW30:AX30"/>
    <mergeCell ref="AY30:AZ30"/>
    <mergeCell ref="BJ30:BK30"/>
    <mergeCell ref="BL30:BM30"/>
    <mergeCell ref="J28:K28"/>
    <mergeCell ref="L28:M28"/>
    <mergeCell ref="W28:X28"/>
    <mergeCell ref="Y28:Z28"/>
    <mergeCell ref="BH28:BI28"/>
    <mergeCell ref="B68:G68"/>
    <mergeCell ref="A65:G65"/>
    <mergeCell ref="H65:K65"/>
    <mergeCell ref="AY64:AZ64"/>
    <mergeCell ref="AU62:AV62"/>
    <mergeCell ref="BJ32:BK32"/>
    <mergeCell ref="BL32:BM32"/>
    <mergeCell ref="J33:K33"/>
    <mergeCell ref="L33:M33"/>
    <mergeCell ref="W33:X33"/>
    <mergeCell ref="Y33:Z33"/>
    <mergeCell ref="AJ33:AK33"/>
    <mergeCell ref="AL33:AM33"/>
    <mergeCell ref="AU33:AV33"/>
    <mergeCell ref="BH33:BI33"/>
    <mergeCell ref="AW33:AX33"/>
    <mergeCell ref="AY33:AZ33"/>
    <mergeCell ref="BJ33:BK33"/>
    <mergeCell ref="J32:K32"/>
    <mergeCell ref="L32:M32"/>
    <mergeCell ref="AW36:AX36"/>
    <mergeCell ref="A66:G66"/>
    <mergeCell ref="BL33:BM33"/>
    <mergeCell ref="W63:X63"/>
    <mergeCell ref="Y63:Z63"/>
    <mergeCell ref="AH63:AI63"/>
    <mergeCell ref="AW62:AX62"/>
    <mergeCell ref="AY62:AZ62"/>
    <mergeCell ref="BH62:BI62"/>
    <mergeCell ref="BJ62:BK62"/>
    <mergeCell ref="U65:X65"/>
    <mergeCell ref="U66:X66"/>
    <mergeCell ref="AH65:AK65"/>
    <mergeCell ref="AH66:AK66"/>
    <mergeCell ref="AU65:AX65"/>
    <mergeCell ref="AU66:AX66"/>
    <mergeCell ref="BH65:BK65"/>
    <mergeCell ref="BH66:BK66"/>
    <mergeCell ref="AH35:AI35"/>
    <mergeCell ref="AJ35:AK35"/>
    <mergeCell ref="AL35:AM35"/>
    <mergeCell ref="AU35:AV35"/>
    <mergeCell ref="AW35:AX35"/>
    <mergeCell ref="AY35:AZ35"/>
    <mergeCell ref="BL62:BM62"/>
    <mergeCell ref="AU59:AV59"/>
    <mergeCell ref="AW59:AX59"/>
    <mergeCell ref="W36:X36"/>
    <mergeCell ref="BJ63:BK63"/>
    <mergeCell ref="BL63:BM63"/>
    <mergeCell ref="U64:V64"/>
    <mergeCell ref="W64:X64"/>
    <mergeCell ref="AJ63:AK63"/>
    <mergeCell ref="AL63:AM63"/>
    <mergeCell ref="H35:I35"/>
    <mergeCell ref="J35:K35"/>
    <mergeCell ref="L35:M35"/>
    <mergeCell ref="U35:V35"/>
    <mergeCell ref="W35:X35"/>
    <mergeCell ref="Y35:Z35"/>
    <mergeCell ref="J36:K36"/>
    <mergeCell ref="BJ61:BK61"/>
    <mergeCell ref="BL61:BM61"/>
    <mergeCell ref="AH61:AI61"/>
    <mergeCell ref="AJ61:AK61"/>
    <mergeCell ref="AL61:AM61"/>
    <mergeCell ref="AU61:AV61"/>
    <mergeCell ref="AW61:AX61"/>
    <mergeCell ref="BJ60:BK60"/>
    <mergeCell ref="BL60:BM60"/>
    <mergeCell ref="H61:I61"/>
    <mergeCell ref="J61:K61"/>
    <mergeCell ref="L61:M61"/>
    <mergeCell ref="U61:V61"/>
    <mergeCell ref="L36:M36"/>
    <mergeCell ref="BJ57:BK57"/>
    <mergeCell ref="BL57:BM57"/>
    <mergeCell ref="AJ57:AK57"/>
    <mergeCell ref="AL57:AM57"/>
    <mergeCell ref="AU57:AV57"/>
    <mergeCell ref="AW57:AX57"/>
    <mergeCell ref="AY57:AZ57"/>
    <mergeCell ref="BH57:BI57"/>
    <mergeCell ref="H57:I57"/>
    <mergeCell ref="J57:K57"/>
    <mergeCell ref="L57:M57"/>
    <mergeCell ref="W62:X62"/>
    <mergeCell ref="Y62:Z62"/>
    <mergeCell ref="AH62:AI62"/>
    <mergeCell ref="AJ62:AK62"/>
    <mergeCell ref="AL62:AM62"/>
    <mergeCell ref="AY61:AZ61"/>
    <mergeCell ref="BH61:BI61"/>
    <mergeCell ref="Y61:Z61"/>
    <mergeCell ref="BH64:BI64"/>
    <mergeCell ref="BJ64:BK64"/>
    <mergeCell ref="BL64:BM64"/>
    <mergeCell ref="Y64:Z64"/>
    <mergeCell ref="AH64:AI64"/>
    <mergeCell ref="AJ64:AK64"/>
    <mergeCell ref="H62:I62"/>
    <mergeCell ref="J62:K62"/>
    <mergeCell ref="H64:I64"/>
    <mergeCell ref="J64:K64"/>
    <mergeCell ref="L64:M64"/>
    <mergeCell ref="AU63:AV63"/>
    <mergeCell ref="AW63:AX63"/>
    <mergeCell ref="AY63:AZ63"/>
    <mergeCell ref="BH63:BI63"/>
    <mergeCell ref="H63:I63"/>
    <mergeCell ref="J63:K63"/>
    <mergeCell ref="L63:M63"/>
    <mergeCell ref="U63:V63"/>
  </mergeCells>
  <conditionalFormatting sqref="J15:M36">
    <cfRule type="cellIs" dxfId="144" priority="70" operator="equal">
      <formula>""</formula>
    </cfRule>
  </conditionalFormatting>
  <conditionalFormatting sqref="J43:M64">
    <cfRule type="cellIs" dxfId="143" priority="69" operator="equal">
      <formula>""</formula>
    </cfRule>
  </conditionalFormatting>
  <conditionalFormatting sqref="K6:K7">
    <cfRule type="cellIs" dxfId="142" priority="75" operator="equal">
      <formula>""</formula>
    </cfRule>
  </conditionalFormatting>
  <conditionalFormatting sqref="K70 K72 K74">
    <cfRule type="cellIs" dxfId="141" priority="14" operator="equal">
      <formula>""</formula>
    </cfRule>
  </conditionalFormatting>
  <conditionalFormatting sqref="K76:K77">
    <cfRule type="cellIs" dxfId="140" priority="68" operator="equal">
      <formula>""</formula>
    </cfRule>
  </conditionalFormatting>
  <conditionalFormatting sqref="K80 K82 K84 K86 K88 K90">
    <cfRule type="cellIs" dxfId="139" priority="9" operator="equal">
      <formula>""</formula>
    </cfRule>
  </conditionalFormatting>
  <conditionalFormatting sqref="K94">
    <cfRule type="cellIs" dxfId="138" priority="55" operator="equal">
      <formula>""</formula>
    </cfRule>
  </conditionalFormatting>
  <conditionalFormatting sqref="W15:Z36">
    <cfRule type="cellIs" dxfId="137" priority="30" operator="equal">
      <formula>""</formula>
    </cfRule>
  </conditionalFormatting>
  <conditionalFormatting sqref="W43:Z64">
    <cfRule type="cellIs" dxfId="136" priority="29" operator="equal">
      <formula>""</formula>
    </cfRule>
  </conditionalFormatting>
  <conditionalFormatting sqref="X6:X7">
    <cfRule type="cellIs" dxfId="135" priority="50" operator="equal">
      <formula>""</formula>
    </cfRule>
  </conditionalFormatting>
  <conditionalFormatting sqref="X70 X72 X74">
    <cfRule type="cellIs" dxfId="134" priority="13" operator="equal">
      <formula>""</formula>
    </cfRule>
  </conditionalFormatting>
  <conditionalFormatting sqref="X76:X77">
    <cfRule type="cellIs" dxfId="133" priority="28" operator="equal">
      <formula>""</formula>
    </cfRule>
  </conditionalFormatting>
  <conditionalFormatting sqref="X80 X82 X84 X86 X88">
    <cfRule type="cellIs" dxfId="132" priority="8" operator="equal">
      <formula>""</formula>
    </cfRule>
  </conditionalFormatting>
  <conditionalFormatting sqref="X90">
    <cfRule type="cellIs" dxfId="131" priority="4" operator="equal">
      <formula>""</formula>
    </cfRule>
  </conditionalFormatting>
  <conditionalFormatting sqref="X94">
    <cfRule type="cellIs" dxfId="130" priority="27" operator="equal">
      <formula>""</formula>
    </cfRule>
  </conditionalFormatting>
  <conditionalFormatting sqref="AJ15:AM36">
    <cfRule type="cellIs" dxfId="129" priority="26" operator="equal">
      <formula>""</formula>
    </cfRule>
  </conditionalFormatting>
  <conditionalFormatting sqref="AJ43:AM64">
    <cfRule type="cellIs" dxfId="128" priority="25" operator="equal">
      <formula>""</formula>
    </cfRule>
  </conditionalFormatting>
  <conditionalFormatting sqref="AK6:AK7">
    <cfRule type="cellIs" dxfId="127" priority="45" operator="equal">
      <formula>""</formula>
    </cfRule>
  </conditionalFormatting>
  <conditionalFormatting sqref="AK70 AK72 AK74">
    <cfRule type="cellIs" dxfId="126" priority="12" operator="equal">
      <formula>""</formula>
    </cfRule>
  </conditionalFormatting>
  <conditionalFormatting sqref="AK76:AK77">
    <cfRule type="cellIs" dxfId="125" priority="24" operator="equal">
      <formula>""</formula>
    </cfRule>
  </conditionalFormatting>
  <conditionalFormatting sqref="AK80 AK82 AK84 AK86 AK88">
    <cfRule type="cellIs" dxfId="124" priority="7" operator="equal">
      <formula>""</formula>
    </cfRule>
  </conditionalFormatting>
  <conditionalFormatting sqref="AK90">
    <cfRule type="cellIs" dxfId="123" priority="3" operator="equal">
      <formula>""</formula>
    </cfRule>
  </conditionalFormatting>
  <conditionalFormatting sqref="AK94">
    <cfRule type="cellIs" dxfId="122" priority="23" operator="equal">
      <formula>""</formula>
    </cfRule>
  </conditionalFormatting>
  <conditionalFormatting sqref="AW15:AZ36">
    <cfRule type="cellIs" dxfId="121" priority="22" operator="equal">
      <formula>""</formula>
    </cfRule>
  </conditionalFormatting>
  <conditionalFormatting sqref="AW43:AZ64">
    <cfRule type="cellIs" dxfId="120" priority="21" operator="equal">
      <formula>""</formula>
    </cfRule>
  </conditionalFormatting>
  <conditionalFormatting sqref="AX6:AX7">
    <cfRule type="cellIs" dxfId="119" priority="40" operator="equal">
      <formula>""</formula>
    </cfRule>
  </conditionalFormatting>
  <conditionalFormatting sqref="AX70 AX72 AX74">
    <cfRule type="cellIs" dxfId="118" priority="11" operator="equal">
      <formula>""</formula>
    </cfRule>
  </conditionalFormatting>
  <conditionalFormatting sqref="AX76:AX77">
    <cfRule type="cellIs" dxfId="117" priority="20" operator="equal">
      <formula>""</formula>
    </cfRule>
  </conditionalFormatting>
  <conditionalFormatting sqref="AX80 AX82 AX84 AX86 AX88">
    <cfRule type="cellIs" dxfId="116" priority="6" operator="equal">
      <formula>""</formula>
    </cfRule>
  </conditionalFormatting>
  <conditionalFormatting sqref="AX90">
    <cfRule type="cellIs" dxfId="115" priority="2" operator="equal">
      <formula>""</formula>
    </cfRule>
  </conditionalFormatting>
  <conditionalFormatting sqref="AX94">
    <cfRule type="cellIs" dxfId="114" priority="19" operator="equal">
      <formula>""</formula>
    </cfRule>
  </conditionalFormatting>
  <conditionalFormatting sqref="BJ15:BM36">
    <cfRule type="cellIs" dxfId="113" priority="18" operator="equal">
      <formula>""</formula>
    </cfRule>
  </conditionalFormatting>
  <conditionalFormatting sqref="BJ43:BM64">
    <cfRule type="cellIs" dxfId="112" priority="17" operator="equal">
      <formula>""</formula>
    </cfRule>
  </conditionalFormatting>
  <conditionalFormatting sqref="BK6:BK7">
    <cfRule type="cellIs" dxfId="111" priority="35" operator="equal">
      <formula>""</formula>
    </cfRule>
  </conditionalFormatting>
  <conditionalFormatting sqref="BK70 BK72 BK74">
    <cfRule type="cellIs" dxfId="110" priority="10" operator="equal">
      <formula>""</formula>
    </cfRule>
  </conditionalFormatting>
  <conditionalFormatting sqref="BK76:BK77">
    <cfRule type="cellIs" dxfId="109" priority="16" operator="equal">
      <formula>""</formula>
    </cfRule>
  </conditionalFormatting>
  <conditionalFormatting sqref="BK80 BK82 BK84 BK86 BK88">
    <cfRule type="cellIs" dxfId="108" priority="5" operator="equal">
      <formula>""</formula>
    </cfRule>
  </conditionalFormatting>
  <conditionalFormatting sqref="BK90">
    <cfRule type="cellIs" dxfId="107" priority="1" operator="equal">
      <formula>""</formula>
    </cfRule>
  </conditionalFormatting>
  <conditionalFormatting sqref="BK94">
    <cfRule type="cellIs" dxfId="106" priority="15" operator="equal">
      <formula>""</formula>
    </cfRule>
  </conditionalFormatting>
  <pageMargins left="1.62" right="0.7" top="0.56999999999999995" bottom="0.54" header="0.3" footer="0.3"/>
  <pageSetup scale="63" fitToWidth="0" fitToHeight="0" orientation="portrait" horizontalDpi="4294967295" verticalDpi="4294967295" r:id="rId1"/>
  <rowBreaks count="11" manualBreakCount="11">
    <brk id="37" max="36" man="1"/>
    <brk id="66" max="36" man="1"/>
    <brk id="135" max="13" man="1"/>
    <brk id="254" max="13" man="1"/>
    <brk id="303" max="13" man="1"/>
    <brk id="422" max="13" man="1"/>
    <brk id="471" max="13" man="1"/>
    <brk id="590" max="13" man="1"/>
    <brk id="639" max="13" man="1"/>
    <brk id="758" max="13" man="1"/>
    <brk id="807" max="13" man="1"/>
  </rowBreaks>
  <colBreaks count="4" manualBreakCount="4">
    <brk id="13" max="95" man="1"/>
    <brk id="26" max="95" man="1"/>
    <brk id="39" max="95" man="1"/>
    <brk id="52" max="9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6188D-ABA7-4501-9723-C90547E857B8}">
  <dimension ref="A1:BM1464"/>
  <sheetViews>
    <sheetView showGridLines="0" view="pageBreakPreview" topLeftCell="A24" zoomScale="80" zoomScaleNormal="100" zoomScaleSheetLayoutView="80" workbookViewId="0">
      <selection activeCell="W28" sqref="W28:Z28"/>
    </sheetView>
  </sheetViews>
  <sheetFormatPr defaultColWidth="9.28515625" defaultRowHeight="12.75" x14ac:dyDescent="0.2"/>
  <cols>
    <col min="1" max="1" width="10.5703125" style="1" customWidth="1"/>
    <col min="2" max="2" width="10.5703125" style="2" customWidth="1"/>
    <col min="3" max="7" width="10.5703125" style="1" customWidth="1"/>
    <col min="8" max="8" width="7.42578125" style="2" customWidth="1"/>
    <col min="9" max="9" width="7.42578125" style="104" customWidth="1"/>
    <col min="10" max="10" width="2" style="1" customWidth="1"/>
    <col min="11" max="11" width="11.42578125" style="84" customWidth="1"/>
    <col min="12" max="12" width="2" style="66" customWidth="1"/>
    <col min="13" max="13" width="12.85546875" style="175" customWidth="1"/>
    <col min="14" max="14" width="10.5703125" style="1" customWidth="1"/>
    <col min="15" max="15" width="10.5703125" style="2" customWidth="1"/>
    <col min="16" max="20" width="10.5703125" style="1" customWidth="1"/>
    <col min="21" max="21" width="7.42578125" style="2" customWidth="1"/>
    <col min="22" max="22" width="7.42578125" style="104" customWidth="1"/>
    <col min="23" max="23" width="2" style="1" customWidth="1"/>
    <col min="24" max="24" width="11.42578125" style="84" customWidth="1"/>
    <col min="25" max="25" width="2" style="66" customWidth="1"/>
    <col min="26" max="26" width="13.28515625" style="175" customWidth="1"/>
    <col min="27" max="27" width="10.5703125" style="1" customWidth="1"/>
    <col min="28" max="28" width="10.5703125" style="2" customWidth="1"/>
    <col min="29" max="33" width="10.5703125" style="1" customWidth="1"/>
    <col min="34" max="34" width="7.7109375" style="66" customWidth="1"/>
    <col min="35" max="35" width="7.42578125" style="209" customWidth="1"/>
    <col min="36" max="36" width="2" style="66" customWidth="1"/>
    <col min="37" max="37" width="11.42578125" style="84" customWidth="1"/>
    <col min="38" max="38" width="1.7109375" style="66" customWidth="1"/>
    <col min="39" max="39" width="13.28515625" style="175" customWidth="1"/>
    <col min="40" max="40" width="10.5703125" style="1" customWidth="1"/>
    <col min="41" max="41" width="10.5703125" style="2" customWidth="1"/>
    <col min="42" max="46" width="10.5703125" style="1" customWidth="1"/>
    <col min="47" max="47" width="7.7109375" style="66" customWidth="1"/>
    <col min="48" max="48" width="7.5703125" style="209" customWidth="1"/>
    <col min="49" max="49" width="2" style="66" customWidth="1"/>
    <col min="50" max="50" width="11.42578125" style="84" customWidth="1"/>
    <col min="51" max="51" width="1.7109375" style="66" customWidth="1"/>
    <col min="52" max="52" width="12.85546875" style="175" customWidth="1"/>
    <col min="53" max="53" width="10.5703125" style="1" customWidth="1"/>
    <col min="54" max="54" width="10.5703125" style="2" customWidth="1"/>
    <col min="55" max="59" width="10.5703125" style="1" customWidth="1"/>
    <col min="60" max="60" width="7.7109375" style="66" customWidth="1"/>
    <col min="61" max="61" width="8.140625" style="209" customWidth="1"/>
    <col min="62" max="62" width="2" style="66" customWidth="1"/>
    <col min="63" max="63" width="11.42578125" style="84" customWidth="1"/>
    <col min="64" max="64" width="1.7109375" style="66" customWidth="1"/>
    <col min="65" max="65" width="11.7109375" style="175" customWidth="1"/>
    <col min="66" max="16384" width="9.28515625" style="1"/>
  </cols>
  <sheetData>
    <row r="1" spans="1:65" s="4" customFormat="1" ht="36" customHeight="1" x14ac:dyDescent="0.2">
      <c r="A1" s="534" t="s">
        <v>1131</v>
      </c>
      <c r="B1" s="624"/>
      <c r="C1" s="624"/>
      <c r="D1" s="624"/>
      <c r="E1" s="624"/>
      <c r="F1" s="624"/>
      <c r="G1" s="624"/>
      <c r="H1" s="625"/>
      <c r="I1" s="532"/>
      <c r="J1" s="532"/>
      <c r="K1" s="532"/>
      <c r="L1" s="532"/>
      <c r="M1" s="532"/>
      <c r="N1" s="538" t="s">
        <v>1151</v>
      </c>
      <c r="O1" s="526"/>
      <c r="P1" s="526"/>
      <c r="Q1" s="526"/>
      <c r="R1" s="526"/>
      <c r="S1" s="526"/>
      <c r="T1" s="526"/>
      <c r="U1" s="580"/>
      <c r="V1" s="581"/>
      <c r="W1" s="581"/>
      <c r="X1" s="581"/>
      <c r="Y1" s="581"/>
      <c r="Z1" s="582"/>
      <c r="AA1" s="539" t="s">
        <v>1168</v>
      </c>
      <c r="AB1" s="527"/>
      <c r="AC1" s="527"/>
      <c r="AD1" s="527"/>
      <c r="AE1" s="527"/>
      <c r="AF1" s="527"/>
      <c r="AG1" s="527"/>
      <c r="AH1" s="540"/>
      <c r="AI1" s="540"/>
      <c r="AJ1" s="540"/>
      <c r="AK1" s="540"/>
      <c r="AL1" s="540"/>
      <c r="AM1" s="540"/>
      <c r="AN1" s="551" t="s">
        <v>1202</v>
      </c>
      <c r="AO1" s="549"/>
      <c r="AP1" s="549"/>
      <c r="AQ1" s="549"/>
      <c r="AR1" s="549"/>
      <c r="AS1" s="549"/>
      <c r="AT1" s="549"/>
      <c r="AU1" s="552"/>
      <c r="AV1" s="553"/>
      <c r="AW1" s="553"/>
      <c r="AX1" s="553"/>
      <c r="AY1" s="553"/>
      <c r="AZ1" s="554"/>
      <c r="BA1" s="555" t="s">
        <v>1201</v>
      </c>
      <c r="BB1" s="556"/>
      <c r="BC1" s="556"/>
      <c r="BD1" s="556"/>
      <c r="BE1" s="556"/>
      <c r="BF1" s="556"/>
      <c r="BG1" s="556"/>
      <c r="BH1" s="557"/>
      <c r="BI1" s="557"/>
      <c r="BJ1" s="557"/>
      <c r="BK1" s="557"/>
      <c r="BL1" s="557"/>
      <c r="BM1" s="587"/>
    </row>
    <row r="2" spans="1:65" s="3" customFormat="1" ht="34.5" customHeight="1" x14ac:dyDescent="0.2">
      <c r="A2" s="545" t="s">
        <v>1132</v>
      </c>
      <c r="B2" s="546"/>
      <c r="C2" s="546"/>
      <c r="D2" s="546"/>
      <c r="E2" s="546"/>
      <c r="F2" s="546"/>
      <c r="G2" s="546"/>
      <c r="H2" s="605"/>
      <c r="I2" s="605"/>
      <c r="J2" s="605"/>
      <c r="K2" s="605"/>
      <c r="L2" s="605"/>
      <c r="M2" s="605"/>
      <c r="N2" s="545" t="s">
        <v>1132</v>
      </c>
      <c r="O2" s="546"/>
      <c r="P2" s="546"/>
      <c r="Q2" s="546"/>
      <c r="R2" s="546"/>
      <c r="S2" s="546"/>
      <c r="T2" s="546"/>
      <c r="U2" s="605"/>
      <c r="V2" s="605"/>
      <c r="W2" s="605"/>
      <c r="X2" s="605"/>
      <c r="Y2" s="605"/>
      <c r="Z2" s="605"/>
      <c r="AA2" s="545" t="s">
        <v>1132</v>
      </c>
      <c r="AB2" s="546"/>
      <c r="AC2" s="546"/>
      <c r="AD2" s="546"/>
      <c r="AE2" s="546"/>
      <c r="AF2" s="546"/>
      <c r="AG2" s="546"/>
      <c r="AH2" s="605"/>
      <c r="AI2" s="605"/>
      <c r="AJ2" s="605"/>
      <c r="AK2" s="605"/>
      <c r="AL2" s="605"/>
      <c r="AM2" s="605"/>
      <c r="AN2" s="545" t="s">
        <v>1132</v>
      </c>
      <c r="AO2" s="546"/>
      <c r="AP2" s="546"/>
      <c r="AQ2" s="546"/>
      <c r="AR2" s="546"/>
      <c r="AS2" s="546"/>
      <c r="AT2" s="546"/>
      <c r="AU2" s="605"/>
      <c r="AV2" s="605"/>
      <c r="AW2" s="605"/>
      <c r="AX2" s="605"/>
      <c r="AY2" s="605"/>
      <c r="AZ2" s="605"/>
      <c r="BA2" s="545" t="s">
        <v>1132</v>
      </c>
      <c r="BB2" s="546"/>
      <c r="BC2" s="546"/>
      <c r="BD2" s="546"/>
      <c r="BE2" s="546"/>
      <c r="BF2" s="546"/>
      <c r="BG2" s="546"/>
      <c r="BH2" s="605"/>
      <c r="BI2" s="605"/>
      <c r="BJ2" s="605"/>
      <c r="BK2" s="605"/>
      <c r="BL2" s="605"/>
      <c r="BM2" s="605"/>
    </row>
    <row r="3" spans="1:65" s="4" customFormat="1" x14ac:dyDescent="0.2">
      <c r="A3" s="148" t="s">
        <v>14</v>
      </c>
      <c r="B3" s="153"/>
      <c r="C3" s="716" t="s">
        <v>15</v>
      </c>
      <c r="D3" s="716"/>
      <c r="E3" s="716"/>
      <c r="F3" s="716"/>
      <c r="G3" s="716"/>
      <c r="H3" s="278" t="s">
        <v>34</v>
      </c>
      <c r="I3" s="149" t="s">
        <v>16</v>
      </c>
      <c r="J3" s="150"/>
      <c r="K3" s="151" t="s">
        <v>24</v>
      </c>
      <c r="L3" s="151"/>
      <c r="M3" s="152" t="s">
        <v>35</v>
      </c>
      <c r="N3" s="148" t="s">
        <v>14</v>
      </c>
      <c r="O3" s="153"/>
      <c r="P3" s="716" t="s">
        <v>15</v>
      </c>
      <c r="Q3" s="716"/>
      <c r="R3" s="716"/>
      <c r="S3" s="716"/>
      <c r="T3" s="716"/>
      <c r="U3" s="278" t="s">
        <v>34</v>
      </c>
      <c r="V3" s="149" t="s">
        <v>16</v>
      </c>
      <c r="W3" s="150"/>
      <c r="X3" s="151" t="s">
        <v>24</v>
      </c>
      <c r="Y3" s="151"/>
      <c r="Z3" s="152" t="s">
        <v>35</v>
      </c>
      <c r="AA3" s="148" t="s">
        <v>14</v>
      </c>
      <c r="AB3" s="153"/>
      <c r="AC3" s="716" t="s">
        <v>15</v>
      </c>
      <c r="AD3" s="716"/>
      <c r="AE3" s="716"/>
      <c r="AF3" s="716"/>
      <c r="AG3" s="716"/>
      <c r="AH3" s="278" t="s">
        <v>34</v>
      </c>
      <c r="AI3" s="149" t="s">
        <v>16</v>
      </c>
      <c r="AJ3" s="151"/>
      <c r="AK3" s="151" t="s">
        <v>24</v>
      </c>
      <c r="AL3" s="151"/>
      <c r="AM3" s="278" t="s">
        <v>35</v>
      </c>
      <c r="AN3" s="148" t="s">
        <v>14</v>
      </c>
      <c r="AO3" s="153"/>
      <c r="AP3" s="716" t="s">
        <v>15</v>
      </c>
      <c r="AQ3" s="716"/>
      <c r="AR3" s="716"/>
      <c r="AS3" s="716"/>
      <c r="AT3" s="716"/>
      <c r="AU3" s="278" t="s">
        <v>34</v>
      </c>
      <c r="AV3" s="149" t="s">
        <v>16</v>
      </c>
      <c r="AW3" s="151"/>
      <c r="AX3" s="151" t="s">
        <v>24</v>
      </c>
      <c r="AY3" s="151"/>
      <c r="AZ3" s="152" t="s">
        <v>35</v>
      </c>
      <c r="BA3" s="148" t="s">
        <v>14</v>
      </c>
      <c r="BB3" s="153"/>
      <c r="BC3" s="716" t="s">
        <v>15</v>
      </c>
      <c r="BD3" s="716"/>
      <c r="BE3" s="716"/>
      <c r="BF3" s="716"/>
      <c r="BG3" s="716"/>
      <c r="BH3" s="278" t="s">
        <v>34</v>
      </c>
      <c r="BI3" s="149" t="s">
        <v>16</v>
      </c>
      <c r="BJ3" s="151"/>
      <c r="BK3" s="151" t="s">
        <v>24</v>
      </c>
      <c r="BL3" s="151"/>
      <c r="BM3" s="152" t="s">
        <v>35</v>
      </c>
    </row>
    <row r="4" spans="1:65" s="4" customFormat="1" x14ac:dyDescent="0.2">
      <c r="A4" s="154"/>
      <c r="B4" s="51" t="s">
        <v>10</v>
      </c>
      <c r="C4" s="700" t="s">
        <v>9</v>
      </c>
      <c r="D4" s="700"/>
      <c r="E4" s="700"/>
      <c r="F4" s="700"/>
      <c r="G4" s="700"/>
      <c r="H4" s="139"/>
      <c r="I4" s="138"/>
      <c r="J4" s="20"/>
      <c r="K4" s="130"/>
      <c r="L4" s="51"/>
      <c r="M4" s="162"/>
      <c r="N4" s="154"/>
      <c r="O4" s="51" t="s">
        <v>10</v>
      </c>
      <c r="P4" s="700" t="s">
        <v>9</v>
      </c>
      <c r="Q4" s="700"/>
      <c r="R4" s="700"/>
      <c r="S4" s="700"/>
      <c r="T4" s="700"/>
      <c r="U4" s="139"/>
      <c r="V4" s="138"/>
      <c r="W4" s="20"/>
      <c r="X4" s="130"/>
      <c r="Y4" s="51"/>
      <c r="Z4" s="162"/>
      <c r="AA4" s="154"/>
      <c r="AB4" s="51" t="s">
        <v>10</v>
      </c>
      <c r="AC4" s="700" t="s">
        <v>9</v>
      </c>
      <c r="AD4" s="700"/>
      <c r="AE4" s="700"/>
      <c r="AF4" s="700"/>
      <c r="AG4" s="700"/>
      <c r="AH4" s="573"/>
      <c r="AI4" s="416"/>
      <c r="AJ4" s="417"/>
      <c r="AK4" s="418"/>
      <c r="AL4" s="419"/>
      <c r="AM4" s="420"/>
      <c r="AN4" s="154"/>
      <c r="AO4" s="51" t="s">
        <v>10</v>
      </c>
      <c r="AP4" s="726" t="s">
        <v>9</v>
      </c>
      <c r="AQ4" s="726"/>
      <c r="AR4" s="726"/>
      <c r="AS4" s="726"/>
      <c r="AT4" s="726"/>
      <c r="AU4" s="139"/>
      <c r="AV4" s="138"/>
      <c r="AW4" s="20"/>
      <c r="AX4" s="130"/>
      <c r="AY4" s="51"/>
      <c r="AZ4" s="162"/>
      <c r="BA4" s="154"/>
      <c r="BB4" s="51" t="s">
        <v>10</v>
      </c>
      <c r="BC4" s="726" t="s">
        <v>9</v>
      </c>
      <c r="BD4" s="726"/>
      <c r="BE4" s="726"/>
      <c r="BF4" s="726"/>
      <c r="BG4" s="726"/>
      <c r="BH4" s="139"/>
      <c r="BI4" s="138"/>
      <c r="BJ4" s="20"/>
      <c r="BK4" s="130"/>
      <c r="BL4" s="51"/>
      <c r="BM4" s="59"/>
    </row>
    <row r="5" spans="1:65" s="4" customFormat="1" x14ac:dyDescent="0.2">
      <c r="A5" s="154"/>
      <c r="B5" s="51" t="s">
        <v>11</v>
      </c>
      <c r="C5" s="85" t="s">
        <v>322</v>
      </c>
      <c r="D5" s="227"/>
      <c r="E5" s="227"/>
      <c r="F5" s="227"/>
      <c r="G5" s="227"/>
      <c r="H5" s="139"/>
      <c r="I5" s="138"/>
      <c r="J5" s="20"/>
      <c r="K5" s="130"/>
      <c r="L5" s="51"/>
      <c r="M5" s="162"/>
      <c r="N5" s="154"/>
      <c r="O5" s="51" t="s">
        <v>11</v>
      </c>
      <c r="P5" s="85" t="s">
        <v>322</v>
      </c>
      <c r="Q5" s="227"/>
      <c r="R5" s="227"/>
      <c r="S5" s="227"/>
      <c r="T5" s="227"/>
      <c r="U5" s="139"/>
      <c r="V5" s="138"/>
      <c r="W5" s="20"/>
      <c r="X5" s="130"/>
      <c r="Y5" s="51"/>
      <c r="Z5" s="162"/>
      <c r="AA5" s="154"/>
      <c r="AB5" s="51" t="s">
        <v>11</v>
      </c>
      <c r="AC5" s="85" t="s">
        <v>322</v>
      </c>
      <c r="AD5" s="227"/>
      <c r="AE5" s="227"/>
      <c r="AF5" s="227"/>
      <c r="AG5" s="227"/>
      <c r="AH5" s="139"/>
      <c r="AI5" s="138"/>
      <c r="AJ5" s="20"/>
      <c r="AK5" s="130"/>
      <c r="AL5" s="51"/>
      <c r="AM5" s="162"/>
      <c r="AN5" s="154"/>
      <c r="AO5" s="51" t="s">
        <v>11</v>
      </c>
      <c r="AP5" s="85" t="s">
        <v>322</v>
      </c>
      <c r="AQ5" s="227"/>
      <c r="AR5" s="227"/>
      <c r="AS5" s="227"/>
      <c r="AT5" s="227"/>
      <c r="AU5" s="139"/>
      <c r="AV5" s="138"/>
      <c r="AW5" s="20"/>
      <c r="AX5" s="130"/>
      <c r="AY5" s="51"/>
      <c r="AZ5" s="162"/>
      <c r="BA5" s="154"/>
      <c r="BB5" s="51" t="s">
        <v>11</v>
      </c>
      <c r="BC5" s="85" t="s">
        <v>322</v>
      </c>
      <c r="BD5" s="227"/>
      <c r="BE5" s="227"/>
      <c r="BF5" s="227"/>
      <c r="BG5" s="227"/>
      <c r="BH5" s="139"/>
      <c r="BI5" s="138"/>
      <c r="BJ5" s="20"/>
      <c r="BK5" s="130"/>
      <c r="BL5" s="51"/>
      <c r="BM5" s="59"/>
    </row>
    <row r="6" spans="1:65" s="4" customFormat="1" x14ac:dyDescent="0.2">
      <c r="A6" s="305" t="s">
        <v>1133</v>
      </c>
      <c r="B6" s="178"/>
      <c r="C6" s="720" t="s">
        <v>323</v>
      </c>
      <c r="D6" s="720"/>
      <c r="E6" s="720"/>
      <c r="F6" s="720"/>
      <c r="G6" s="720"/>
      <c r="H6" s="244">
        <v>40</v>
      </c>
      <c r="I6" s="142" t="s">
        <v>13</v>
      </c>
      <c r="J6" s="145" t="s">
        <v>17</v>
      </c>
      <c r="K6" s="345"/>
      <c r="L6" s="177" t="s">
        <v>17</v>
      </c>
      <c r="M6" s="163">
        <f>H6*K6</f>
        <v>0</v>
      </c>
      <c r="N6" s="305" t="s">
        <v>1152</v>
      </c>
      <c r="O6" s="178"/>
      <c r="P6" s="720" t="s">
        <v>323</v>
      </c>
      <c r="Q6" s="720"/>
      <c r="R6" s="720"/>
      <c r="S6" s="720"/>
      <c r="T6" s="720"/>
      <c r="U6" s="244">
        <v>40</v>
      </c>
      <c r="V6" s="142" t="s">
        <v>13</v>
      </c>
      <c r="W6" s="145" t="s">
        <v>17</v>
      </c>
      <c r="X6" s="345"/>
      <c r="Y6" s="177" t="s">
        <v>17</v>
      </c>
      <c r="Z6" s="163">
        <f>U6*X6</f>
        <v>0</v>
      </c>
      <c r="AA6" s="305" t="s">
        <v>1169</v>
      </c>
      <c r="AB6" s="178"/>
      <c r="AC6" s="720" t="s">
        <v>323</v>
      </c>
      <c r="AD6" s="720"/>
      <c r="AE6" s="720"/>
      <c r="AF6" s="720"/>
      <c r="AG6" s="720"/>
      <c r="AH6" s="244">
        <v>40</v>
      </c>
      <c r="AI6" s="142" t="s">
        <v>13</v>
      </c>
      <c r="AJ6" s="145" t="s">
        <v>17</v>
      </c>
      <c r="AK6" s="345"/>
      <c r="AL6" s="177" t="s">
        <v>17</v>
      </c>
      <c r="AM6" s="163">
        <f>AH6*AK6</f>
        <v>0</v>
      </c>
      <c r="AN6" s="305" t="s">
        <v>1185</v>
      </c>
      <c r="AO6" s="178"/>
      <c r="AP6" s="720" t="s">
        <v>323</v>
      </c>
      <c r="AQ6" s="720"/>
      <c r="AR6" s="720"/>
      <c r="AS6" s="720"/>
      <c r="AT6" s="720"/>
      <c r="AU6" s="244">
        <v>40</v>
      </c>
      <c r="AV6" s="142" t="s">
        <v>13</v>
      </c>
      <c r="AW6" s="145" t="s">
        <v>17</v>
      </c>
      <c r="AX6" s="345"/>
      <c r="AY6" s="177" t="s">
        <v>17</v>
      </c>
      <c r="AZ6" s="163">
        <f>AU6*AX6</f>
        <v>0</v>
      </c>
      <c r="BA6" s="305" t="s">
        <v>1203</v>
      </c>
      <c r="BB6" s="178"/>
      <c r="BC6" s="720" t="s">
        <v>323</v>
      </c>
      <c r="BD6" s="720"/>
      <c r="BE6" s="720"/>
      <c r="BF6" s="720"/>
      <c r="BG6" s="720"/>
      <c r="BH6" s="244">
        <v>40</v>
      </c>
      <c r="BI6" s="142" t="s">
        <v>13</v>
      </c>
      <c r="BJ6" s="145" t="s">
        <v>17</v>
      </c>
      <c r="BK6" s="345"/>
      <c r="BL6" s="177" t="s">
        <v>17</v>
      </c>
      <c r="BM6" s="244">
        <f>BH6*BK6</f>
        <v>0</v>
      </c>
    </row>
    <row r="7" spans="1:65" s="4" customFormat="1" ht="15.95" customHeight="1" x14ac:dyDescent="0.2">
      <c r="A7" s="425" t="s">
        <v>1134</v>
      </c>
      <c r="B7" s="146"/>
      <c r="C7" s="145" t="s">
        <v>21</v>
      </c>
      <c r="D7" s="146"/>
      <c r="E7" s="146"/>
      <c r="F7" s="146"/>
      <c r="G7" s="146"/>
      <c r="H7" s="741" t="s">
        <v>21</v>
      </c>
      <c r="I7" s="741"/>
      <c r="J7" s="741"/>
      <c r="K7" s="741"/>
      <c r="L7" s="741"/>
      <c r="M7" s="742"/>
      <c r="N7" s="425" t="s">
        <v>1153</v>
      </c>
      <c r="O7" s="146"/>
      <c r="P7" s="145" t="s">
        <v>21</v>
      </c>
      <c r="Q7" s="146"/>
      <c r="R7" s="146"/>
      <c r="S7" s="146"/>
      <c r="T7" s="146"/>
      <c r="U7" s="741" t="s">
        <v>21</v>
      </c>
      <c r="V7" s="741"/>
      <c r="W7" s="741"/>
      <c r="X7" s="741"/>
      <c r="Y7" s="741"/>
      <c r="Z7" s="742"/>
      <c r="AA7" s="425" t="s">
        <v>1170</v>
      </c>
      <c r="AB7" s="146"/>
      <c r="AC7" s="145" t="s">
        <v>21</v>
      </c>
      <c r="AD7" s="146"/>
      <c r="AE7" s="146"/>
      <c r="AF7" s="146"/>
      <c r="AG7" s="146"/>
      <c r="AH7" s="741" t="s">
        <v>21</v>
      </c>
      <c r="AI7" s="741"/>
      <c r="AJ7" s="741"/>
      <c r="AK7" s="741"/>
      <c r="AL7" s="741"/>
      <c r="AM7" s="742"/>
      <c r="AN7" s="425" t="s">
        <v>1186</v>
      </c>
      <c r="AO7" s="146"/>
      <c r="AP7" s="145" t="s">
        <v>21</v>
      </c>
      <c r="AQ7" s="146"/>
      <c r="AR7" s="146"/>
      <c r="AS7" s="146"/>
      <c r="AT7" s="146"/>
      <c r="AU7" s="741" t="s">
        <v>21</v>
      </c>
      <c r="AV7" s="741"/>
      <c r="AW7" s="741"/>
      <c r="AX7" s="741"/>
      <c r="AY7" s="741"/>
      <c r="AZ7" s="742"/>
      <c r="BA7" s="425" t="s">
        <v>1204</v>
      </c>
      <c r="BB7" s="146"/>
      <c r="BC7" s="145" t="s">
        <v>21</v>
      </c>
      <c r="BD7" s="146"/>
      <c r="BE7" s="146"/>
      <c r="BF7" s="146"/>
      <c r="BG7" s="146"/>
      <c r="BH7" s="741" t="s">
        <v>21</v>
      </c>
      <c r="BI7" s="741"/>
      <c r="BJ7" s="741"/>
      <c r="BK7" s="741"/>
      <c r="BL7" s="741"/>
      <c r="BM7" s="741"/>
    </row>
    <row r="8" spans="1:65" s="4" customFormat="1" ht="17.45" customHeight="1" x14ac:dyDescent="0.2">
      <c r="A8" s="714" t="s">
        <v>131</v>
      </c>
      <c r="B8" s="715"/>
      <c r="C8" s="715"/>
      <c r="D8" s="715"/>
      <c r="E8" s="715"/>
      <c r="F8" s="715"/>
      <c r="G8" s="715"/>
      <c r="H8" s="212"/>
      <c r="I8" s="212"/>
      <c r="J8" s="213"/>
      <c r="K8" s="181"/>
      <c r="L8" s="213" t="s">
        <v>17</v>
      </c>
      <c r="M8" s="239">
        <f>SUM(M6:M6)</f>
        <v>0</v>
      </c>
      <c r="N8" s="714" t="s">
        <v>131</v>
      </c>
      <c r="O8" s="715"/>
      <c r="P8" s="715"/>
      <c r="Q8" s="715"/>
      <c r="R8" s="715"/>
      <c r="S8" s="715"/>
      <c r="T8" s="715"/>
      <c r="U8" s="212"/>
      <c r="V8" s="212"/>
      <c r="W8" s="213"/>
      <c r="X8" s="181"/>
      <c r="Y8" s="213" t="s">
        <v>17</v>
      </c>
      <c r="Z8" s="239">
        <f>SUM(Z6:Z6)</f>
        <v>0</v>
      </c>
      <c r="AA8" s="714" t="s">
        <v>131</v>
      </c>
      <c r="AB8" s="715"/>
      <c r="AC8" s="715"/>
      <c r="AD8" s="715"/>
      <c r="AE8" s="715"/>
      <c r="AF8" s="715"/>
      <c r="AG8" s="715"/>
      <c r="AH8" s="212"/>
      <c r="AI8" s="212"/>
      <c r="AJ8" s="213"/>
      <c r="AK8" s="181"/>
      <c r="AL8" s="213" t="s">
        <v>17</v>
      </c>
      <c r="AM8" s="239">
        <f>SUM(AM6:AM6)</f>
        <v>0</v>
      </c>
      <c r="AN8" s="863" t="s">
        <v>131</v>
      </c>
      <c r="AO8" s="864"/>
      <c r="AP8" s="864"/>
      <c r="AQ8" s="864"/>
      <c r="AR8" s="864"/>
      <c r="AS8" s="864"/>
      <c r="AT8" s="864"/>
      <c r="AU8" s="212"/>
      <c r="AV8" s="212"/>
      <c r="AW8" s="213"/>
      <c r="AX8" s="181"/>
      <c r="AY8" s="213" t="s">
        <v>17</v>
      </c>
      <c r="AZ8" s="239">
        <f>SUM(AZ6:AZ6)</f>
        <v>0</v>
      </c>
      <c r="BA8" s="863" t="s">
        <v>131</v>
      </c>
      <c r="BB8" s="864"/>
      <c r="BC8" s="864"/>
      <c r="BD8" s="864"/>
      <c r="BE8" s="864"/>
      <c r="BF8" s="864"/>
      <c r="BG8" s="864"/>
      <c r="BH8" s="212"/>
      <c r="BI8" s="212"/>
      <c r="BJ8" s="213"/>
      <c r="BK8" s="181"/>
      <c r="BL8" s="213" t="s">
        <v>17</v>
      </c>
      <c r="BM8" s="314">
        <f>SUM(BM6:BM6)</f>
        <v>0</v>
      </c>
    </row>
    <row r="9" spans="1:65" s="214" customFormat="1" ht="48.75" customHeight="1" x14ac:dyDescent="0.2">
      <c r="A9" s="545" t="s">
        <v>1135</v>
      </c>
      <c r="B9" s="546"/>
      <c r="C9" s="546"/>
      <c r="D9" s="546"/>
      <c r="E9" s="546"/>
      <c r="F9" s="546"/>
      <c r="G9" s="546"/>
      <c r="H9" s="546"/>
      <c r="I9" s="546"/>
      <c r="J9" s="546"/>
      <c r="K9" s="546"/>
      <c r="L9" s="546"/>
      <c r="M9" s="546"/>
      <c r="N9" s="545" t="s">
        <v>1135</v>
      </c>
      <c r="O9" s="546"/>
      <c r="P9" s="546"/>
      <c r="Q9" s="546"/>
      <c r="R9" s="546"/>
      <c r="S9" s="546"/>
      <c r="T9" s="546"/>
      <c r="U9" s="546"/>
      <c r="V9" s="546"/>
      <c r="W9" s="546"/>
      <c r="X9" s="546"/>
      <c r="Y9" s="546"/>
      <c r="Z9" s="546"/>
      <c r="AA9" s="545" t="s">
        <v>1135</v>
      </c>
      <c r="AB9" s="546"/>
      <c r="AC9" s="546"/>
      <c r="AD9" s="546"/>
      <c r="AE9" s="546"/>
      <c r="AF9" s="546"/>
      <c r="AG9" s="546"/>
      <c r="AH9" s="546"/>
      <c r="AI9" s="546"/>
      <c r="AJ9" s="546"/>
      <c r="AK9" s="546"/>
      <c r="AL9" s="546"/>
      <c r="AM9" s="546"/>
      <c r="AN9" s="545" t="s">
        <v>1135</v>
      </c>
      <c r="AO9" s="546"/>
      <c r="AP9" s="546"/>
      <c r="AQ9" s="546"/>
      <c r="AR9" s="546"/>
      <c r="AS9" s="546"/>
      <c r="AT9" s="546"/>
      <c r="AU9" s="546"/>
      <c r="AV9" s="546"/>
      <c r="AW9" s="546"/>
      <c r="AX9" s="546"/>
      <c r="AY9" s="546"/>
      <c r="AZ9" s="546"/>
      <c r="BA9" s="545" t="s">
        <v>1135</v>
      </c>
      <c r="BB9" s="546"/>
      <c r="BC9" s="546"/>
      <c r="BD9" s="546"/>
      <c r="BE9" s="546"/>
      <c r="BF9" s="546"/>
      <c r="BG9" s="546"/>
      <c r="BH9" s="546"/>
      <c r="BI9" s="546"/>
      <c r="BJ9" s="546"/>
      <c r="BK9" s="546"/>
      <c r="BL9" s="546"/>
      <c r="BM9" s="546"/>
    </row>
    <row r="10" spans="1:65" s="4" customFormat="1" x14ac:dyDescent="0.2">
      <c r="A10" s="148" t="s">
        <v>14</v>
      </c>
      <c r="B10" s="153"/>
      <c r="C10" s="716" t="s">
        <v>15</v>
      </c>
      <c r="D10" s="716"/>
      <c r="E10" s="716"/>
      <c r="F10" s="716"/>
      <c r="G10" s="717"/>
      <c r="H10" s="251" t="s">
        <v>34</v>
      </c>
      <c r="I10" s="149" t="s">
        <v>16</v>
      </c>
      <c r="J10" s="150"/>
      <c r="K10" s="151"/>
      <c r="L10" s="151"/>
      <c r="M10" s="278"/>
      <c r="N10" s="148" t="s">
        <v>14</v>
      </c>
      <c r="O10" s="153"/>
      <c r="P10" s="716" t="s">
        <v>15</v>
      </c>
      <c r="Q10" s="716"/>
      <c r="R10" s="716"/>
      <c r="S10" s="716"/>
      <c r="T10" s="717"/>
      <c r="U10" s="251" t="s">
        <v>34</v>
      </c>
      <c r="V10" s="149" t="s">
        <v>16</v>
      </c>
      <c r="W10" s="150"/>
      <c r="X10" s="151"/>
      <c r="Y10" s="151"/>
      <c r="Z10" s="278"/>
      <c r="AA10" s="148" t="s">
        <v>14</v>
      </c>
      <c r="AB10" s="153"/>
      <c r="AC10" s="716" t="s">
        <v>15</v>
      </c>
      <c r="AD10" s="716"/>
      <c r="AE10" s="716"/>
      <c r="AF10" s="716"/>
      <c r="AG10" s="717"/>
      <c r="AH10" s="251" t="s">
        <v>34</v>
      </c>
      <c r="AI10" s="149" t="s">
        <v>16</v>
      </c>
      <c r="AJ10" s="150"/>
      <c r="AK10" s="151"/>
      <c r="AL10" s="151"/>
      <c r="AM10" s="278"/>
      <c r="AN10" s="148" t="s">
        <v>14</v>
      </c>
      <c r="AO10" s="153"/>
      <c r="AP10" s="716" t="s">
        <v>15</v>
      </c>
      <c r="AQ10" s="716"/>
      <c r="AR10" s="716"/>
      <c r="AS10" s="716"/>
      <c r="AT10" s="717"/>
      <c r="AU10" s="251" t="s">
        <v>34</v>
      </c>
      <c r="AV10" s="149" t="s">
        <v>16</v>
      </c>
      <c r="AW10" s="150"/>
      <c r="AX10" s="151"/>
      <c r="AY10" s="151"/>
      <c r="AZ10" s="278"/>
      <c r="BA10" s="148" t="s">
        <v>14</v>
      </c>
      <c r="BB10" s="153"/>
      <c r="BC10" s="716" t="s">
        <v>15</v>
      </c>
      <c r="BD10" s="716"/>
      <c r="BE10" s="716"/>
      <c r="BF10" s="716"/>
      <c r="BG10" s="717"/>
      <c r="BH10" s="251" t="s">
        <v>34</v>
      </c>
      <c r="BI10" s="149" t="s">
        <v>16</v>
      </c>
      <c r="BJ10" s="150"/>
      <c r="BK10" s="151"/>
      <c r="BL10" s="151"/>
      <c r="BM10" s="278"/>
    </row>
    <row r="11" spans="1:65" s="4" customFormat="1" x14ac:dyDescent="0.2">
      <c r="A11" s="128" t="s">
        <v>1136</v>
      </c>
      <c r="B11" s="701" t="s">
        <v>95</v>
      </c>
      <c r="C11" s="701"/>
      <c r="D11" s="701"/>
      <c r="E11" s="701"/>
      <c r="F11" s="701"/>
      <c r="G11" s="701"/>
      <c r="H11" s="232">
        <v>10</v>
      </c>
      <c r="I11" s="155" t="s">
        <v>13</v>
      </c>
      <c r="J11" s="248"/>
      <c r="K11" s="249"/>
      <c r="L11" s="51"/>
      <c r="M11" s="130"/>
      <c r="N11" s="128" t="s">
        <v>1154</v>
      </c>
      <c r="O11" s="701" t="s">
        <v>95</v>
      </c>
      <c r="P11" s="701"/>
      <c r="Q11" s="701"/>
      <c r="R11" s="701"/>
      <c r="S11" s="701"/>
      <c r="T11" s="701"/>
      <c r="U11" s="232">
        <v>10</v>
      </c>
      <c r="V11" s="155" t="s">
        <v>13</v>
      </c>
      <c r="W11" s="248"/>
      <c r="X11" s="249"/>
      <c r="Y11" s="51"/>
      <c r="Z11" s="130"/>
      <c r="AA11" s="128" t="s">
        <v>1171</v>
      </c>
      <c r="AB11" s="701" t="s">
        <v>95</v>
      </c>
      <c r="AC11" s="701"/>
      <c r="AD11" s="701"/>
      <c r="AE11" s="701"/>
      <c r="AF11" s="701"/>
      <c r="AG11" s="701"/>
      <c r="AH11" s="232">
        <v>10</v>
      </c>
      <c r="AI11" s="155" t="s">
        <v>13</v>
      </c>
      <c r="AJ11" s="248"/>
      <c r="AK11" s="249"/>
      <c r="AL11" s="51"/>
      <c r="AM11" s="130"/>
      <c r="AN11" s="128" t="s">
        <v>1187</v>
      </c>
      <c r="AO11" s="865" t="s">
        <v>95</v>
      </c>
      <c r="AP11" s="865"/>
      <c r="AQ11" s="865"/>
      <c r="AR11" s="865"/>
      <c r="AS11" s="865"/>
      <c r="AT11" s="866"/>
      <c r="AU11" s="232">
        <v>10</v>
      </c>
      <c r="AV11" s="155" t="s">
        <v>13</v>
      </c>
      <c r="AW11" s="248"/>
      <c r="AX11" s="249"/>
      <c r="AY11" s="51"/>
      <c r="AZ11" s="130"/>
      <c r="BA11" s="128" t="s">
        <v>1205</v>
      </c>
      <c r="BB11" s="865" t="s">
        <v>95</v>
      </c>
      <c r="BC11" s="865"/>
      <c r="BD11" s="865"/>
      <c r="BE11" s="865"/>
      <c r="BF11" s="865"/>
      <c r="BG11" s="866"/>
      <c r="BH11" s="232">
        <v>10</v>
      </c>
      <c r="BI11" s="155" t="s">
        <v>13</v>
      </c>
      <c r="BJ11" s="248"/>
      <c r="BK11" s="249"/>
      <c r="BL11" s="51"/>
      <c r="BM11" s="130"/>
    </row>
    <row r="12" spans="1:65" s="27" customFormat="1" ht="17.100000000000001" customHeight="1" x14ac:dyDescent="0.2">
      <c r="A12" s="129"/>
      <c r="B12" s="713"/>
      <c r="C12" s="713"/>
      <c r="D12" s="815"/>
      <c r="E12" s="815"/>
      <c r="F12" s="815"/>
      <c r="G12" s="815"/>
      <c r="H12" s="755" t="s">
        <v>18</v>
      </c>
      <c r="I12" s="755"/>
      <c r="J12" s="754" t="s">
        <v>57</v>
      </c>
      <c r="K12" s="754"/>
      <c r="L12" s="754"/>
      <c r="M12" s="798"/>
      <c r="N12" s="129"/>
      <c r="O12" s="713"/>
      <c r="P12" s="713"/>
      <c r="Q12" s="815"/>
      <c r="R12" s="815"/>
      <c r="S12" s="815"/>
      <c r="T12" s="815"/>
      <c r="U12" s="755" t="s">
        <v>18</v>
      </c>
      <c r="V12" s="755"/>
      <c r="W12" s="754" t="s">
        <v>57</v>
      </c>
      <c r="X12" s="754"/>
      <c r="Y12" s="754"/>
      <c r="Z12" s="798"/>
      <c r="AA12" s="129"/>
      <c r="AB12" s="713"/>
      <c r="AC12" s="713"/>
      <c r="AD12" s="815"/>
      <c r="AE12" s="815"/>
      <c r="AF12" s="815"/>
      <c r="AG12" s="815"/>
      <c r="AH12" s="755" t="s">
        <v>18</v>
      </c>
      <c r="AI12" s="755"/>
      <c r="AJ12" s="754" t="s">
        <v>57</v>
      </c>
      <c r="AK12" s="754"/>
      <c r="AL12" s="754"/>
      <c r="AM12" s="798"/>
      <c r="AN12" s="129"/>
      <c r="AO12" s="713"/>
      <c r="AP12" s="713"/>
      <c r="AQ12" s="815"/>
      <c r="AR12" s="815"/>
      <c r="AS12" s="815"/>
      <c r="AT12" s="867"/>
      <c r="AU12" s="755" t="s">
        <v>18</v>
      </c>
      <c r="AV12" s="755"/>
      <c r="AW12" s="754" t="s">
        <v>57</v>
      </c>
      <c r="AX12" s="754"/>
      <c r="AY12" s="754"/>
      <c r="AZ12" s="798"/>
      <c r="BA12" s="129"/>
      <c r="BB12" s="713"/>
      <c r="BC12" s="713"/>
      <c r="BD12" s="815"/>
      <c r="BE12" s="815"/>
      <c r="BF12" s="815"/>
      <c r="BG12" s="867"/>
      <c r="BH12" s="755" t="s">
        <v>18</v>
      </c>
      <c r="BI12" s="755"/>
      <c r="BJ12" s="754" t="s">
        <v>57</v>
      </c>
      <c r="BK12" s="754"/>
      <c r="BL12" s="754"/>
      <c r="BM12" s="798"/>
    </row>
    <row r="13" spans="1:65" s="27" customFormat="1" ht="17.100000000000001" customHeight="1" x14ac:dyDescent="0.2">
      <c r="A13" s="129"/>
      <c r="B13" s="713"/>
      <c r="C13" s="713"/>
      <c r="D13" s="724"/>
      <c r="E13" s="724"/>
      <c r="F13" s="724"/>
      <c r="G13" s="724"/>
      <c r="H13" s="755" t="s">
        <v>254</v>
      </c>
      <c r="I13" s="755"/>
      <c r="J13" s="757" t="s">
        <v>90</v>
      </c>
      <c r="K13" s="757"/>
      <c r="L13" s="757"/>
      <c r="M13" s="800"/>
      <c r="N13" s="129"/>
      <c r="O13" s="713"/>
      <c r="P13" s="713"/>
      <c r="Q13" s="724"/>
      <c r="R13" s="724"/>
      <c r="S13" s="724"/>
      <c r="T13" s="724"/>
      <c r="U13" s="755" t="s">
        <v>254</v>
      </c>
      <c r="V13" s="755"/>
      <c r="W13" s="757" t="s">
        <v>90</v>
      </c>
      <c r="X13" s="757"/>
      <c r="Y13" s="757"/>
      <c r="Z13" s="800"/>
      <c r="AA13" s="129"/>
      <c r="AB13" s="713"/>
      <c r="AC13" s="713"/>
      <c r="AD13" s="724"/>
      <c r="AE13" s="724"/>
      <c r="AF13" s="724"/>
      <c r="AG13" s="724"/>
      <c r="AH13" s="755" t="s">
        <v>254</v>
      </c>
      <c r="AI13" s="755"/>
      <c r="AJ13" s="757" t="s">
        <v>90</v>
      </c>
      <c r="AK13" s="757"/>
      <c r="AL13" s="757"/>
      <c r="AM13" s="800"/>
      <c r="AN13" s="129"/>
      <c r="AO13" s="713"/>
      <c r="AP13" s="713"/>
      <c r="AQ13" s="724"/>
      <c r="AR13" s="724"/>
      <c r="AS13" s="724"/>
      <c r="AT13" s="868"/>
      <c r="AU13" s="755" t="s">
        <v>254</v>
      </c>
      <c r="AV13" s="755"/>
      <c r="AW13" s="757" t="s">
        <v>90</v>
      </c>
      <c r="AX13" s="757"/>
      <c r="AY13" s="757"/>
      <c r="AZ13" s="800"/>
      <c r="BA13" s="129"/>
      <c r="BB13" s="713"/>
      <c r="BC13" s="713"/>
      <c r="BD13" s="724"/>
      <c r="BE13" s="724"/>
      <c r="BF13" s="724"/>
      <c r="BG13" s="868"/>
      <c r="BH13" s="755" t="s">
        <v>254</v>
      </c>
      <c r="BI13" s="755"/>
      <c r="BJ13" s="757" t="s">
        <v>90</v>
      </c>
      <c r="BK13" s="757"/>
      <c r="BL13" s="757"/>
      <c r="BM13" s="800"/>
    </row>
    <row r="14" spans="1:65" s="27" customFormat="1" ht="17.100000000000001" customHeight="1" x14ac:dyDescent="0.2">
      <c r="A14" s="129"/>
      <c r="B14" s="725"/>
      <c r="C14" s="725"/>
      <c r="D14" s="712"/>
      <c r="E14" s="712"/>
      <c r="F14" s="712"/>
      <c r="G14" s="712"/>
      <c r="H14" s="735">
        <v>10</v>
      </c>
      <c r="I14" s="735"/>
      <c r="J14" s="855"/>
      <c r="K14" s="855"/>
      <c r="L14" s="855"/>
      <c r="M14" s="737"/>
      <c r="N14" s="129"/>
      <c r="O14" s="725"/>
      <c r="P14" s="725"/>
      <c r="Q14" s="712"/>
      <c r="R14" s="712"/>
      <c r="S14" s="712"/>
      <c r="T14" s="712"/>
      <c r="U14" s="735">
        <v>10</v>
      </c>
      <c r="V14" s="735"/>
      <c r="W14" s="855"/>
      <c r="X14" s="855"/>
      <c r="Y14" s="855"/>
      <c r="Z14" s="737"/>
      <c r="AA14" s="129"/>
      <c r="AB14" s="725"/>
      <c r="AC14" s="725"/>
      <c r="AD14" s="712"/>
      <c r="AE14" s="712"/>
      <c r="AF14" s="712"/>
      <c r="AG14" s="712"/>
      <c r="AH14" s="735">
        <v>10</v>
      </c>
      <c r="AI14" s="735"/>
      <c r="AJ14" s="855"/>
      <c r="AK14" s="855"/>
      <c r="AL14" s="855"/>
      <c r="AM14" s="737"/>
      <c r="AN14" s="129"/>
      <c r="AO14" s="725"/>
      <c r="AP14" s="725"/>
      <c r="AQ14" s="712"/>
      <c r="AR14" s="712"/>
      <c r="AS14" s="712"/>
      <c r="AT14" s="762"/>
      <c r="AU14" s="735">
        <v>10</v>
      </c>
      <c r="AV14" s="735"/>
      <c r="AW14" s="855"/>
      <c r="AX14" s="855"/>
      <c r="AY14" s="855"/>
      <c r="AZ14" s="737"/>
      <c r="BA14" s="129"/>
      <c r="BB14" s="725"/>
      <c r="BC14" s="725"/>
      <c r="BD14" s="712"/>
      <c r="BE14" s="712"/>
      <c r="BF14" s="712"/>
      <c r="BG14" s="762"/>
      <c r="BH14" s="735">
        <v>10</v>
      </c>
      <c r="BI14" s="735"/>
      <c r="BJ14" s="855"/>
      <c r="BK14" s="855"/>
      <c r="BL14" s="855"/>
      <c r="BM14" s="737"/>
    </row>
    <row r="15" spans="1:65" s="27" customFormat="1" ht="17.100000000000001" customHeight="1" x14ac:dyDescent="0.2">
      <c r="A15" s="129"/>
      <c r="B15" s="711"/>
      <c r="C15" s="711"/>
      <c r="D15" s="712"/>
      <c r="E15" s="712"/>
      <c r="F15" s="712"/>
      <c r="G15" s="712"/>
      <c r="H15" s="785">
        <v>20</v>
      </c>
      <c r="I15" s="785"/>
      <c r="J15" s="855"/>
      <c r="K15" s="855"/>
      <c r="L15" s="855"/>
      <c r="M15" s="737"/>
      <c r="N15" s="129"/>
      <c r="O15" s="711"/>
      <c r="P15" s="711"/>
      <c r="Q15" s="712"/>
      <c r="R15" s="712"/>
      <c r="S15" s="712"/>
      <c r="T15" s="712"/>
      <c r="U15" s="785">
        <v>20</v>
      </c>
      <c r="V15" s="785"/>
      <c r="W15" s="855"/>
      <c r="X15" s="855"/>
      <c r="Y15" s="855"/>
      <c r="Z15" s="737"/>
      <c r="AA15" s="129"/>
      <c r="AB15" s="711"/>
      <c r="AC15" s="711"/>
      <c r="AD15" s="712"/>
      <c r="AE15" s="712"/>
      <c r="AF15" s="712"/>
      <c r="AG15" s="712"/>
      <c r="AH15" s="785">
        <v>20</v>
      </c>
      <c r="AI15" s="785"/>
      <c r="AJ15" s="855"/>
      <c r="AK15" s="855"/>
      <c r="AL15" s="855"/>
      <c r="AM15" s="737"/>
      <c r="AN15" s="129"/>
      <c r="AO15" s="711"/>
      <c r="AP15" s="711"/>
      <c r="AQ15" s="712"/>
      <c r="AR15" s="712"/>
      <c r="AS15" s="712"/>
      <c r="AT15" s="762"/>
      <c r="AU15" s="785">
        <v>20</v>
      </c>
      <c r="AV15" s="785"/>
      <c r="AW15" s="855"/>
      <c r="AX15" s="855"/>
      <c r="AY15" s="855"/>
      <c r="AZ15" s="737"/>
      <c r="BA15" s="129"/>
      <c r="BB15" s="711"/>
      <c r="BC15" s="711"/>
      <c r="BD15" s="712"/>
      <c r="BE15" s="712"/>
      <c r="BF15" s="712"/>
      <c r="BG15" s="762"/>
      <c r="BH15" s="785">
        <v>20</v>
      </c>
      <c r="BI15" s="785"/>
      <c r="BJ15" s="855"/>
      <c r="BK15" s="855"/>
      <c r="BL15" s="855"/>
      <c r="BM15" s="737"/>
    </row>
    <row r="16" spans="1:65" s="27" customFormat="1" ht="17.100000000000001" customHeight="1" x14ac:dyDescent="0.2">
      <c r="A16" s="129"/>
      <c r="B16" s="711"/>
      <c r="C16" s="711"/>
      <c r="D16" s="712"/>
      <c r="E16" s="712"/>
      <c r="F16" s="712"/>
      <c r="G16" s="712"/>
      <c r="H16" s="785">
        <v>30</v>
      </c>
      <c r="I16" s="785"/>
      <c r="J16" s="855"/>
      <c r="K16" s="855"/>
      <c r="L16" s="855"/>
      <c r="M16" s="737"/>
      <c r="N16" s="129"/>
      <c r="O16" s="711"/>
      <c r="P16" s="711"/>
      <c r="Q16" s="712"/>
      <c r="R16" s="712"/>
      <c r="S16" s="712"/>
      <c r="T16" s="712"/>
      <c r="U16" s="785">
        <v>30</v>
      </c>
      <c r="V16" s="785"/>
      <c r="W16" s="855"/>
      <c r="X16" s="855"/>
      <c r="Y16" s="855"/>
      <c r="Z16" s="737"/>
      <c r="AA16" s="129"/>
      <c r="AB16" s="711"/>
      <c r="AC16" s="711"/>
      <c r="AD16" s="712"/>
      <c r="AE16" s="712"/>
      <c r="AF16" s="712"/>
      <c r="AG16" s="712"/>
      <c r="AH16" s="785">
        <v>30</v>
      </c>
      <c r="AI16" s="785"/>
      <c r="AJ16" s="855"/>
      <c r="AK16" s="855"/>
      <c r="AL16" s="855"/>
      <c r="AM16" s="737"/>
      <c r="AN16" s="129"/>
      <c r="AO16" s="711"/>
      <c r="AP16" s="711"/>
      <c r="AQ16" s="712"/>
      <c r="AR16" s="712"/>
      <c r="AS16" s="712"/>
      <c r="AT16" s="762"/>
      <c r="AU16" s="785">
        <v>30</v>
      </c>
      <c r="AV16" s="785"/>
      <c r="AW16" s="855"/>
      <c r="AX16" s="855"/>
      <c r="AY16" s="855"/>
      <c r="AZ16" s="737"/>
      <c r="BA16" s="129"/>
      <c r="BB16" s="711"/>
      <c r="BC16" s="711"/>
      <c r="BD16" s="712"/>
      <c r="BE16" s="712"/>
      <c r="BF16" s="712"/>
      <c r="BG16" s="762"/>
      <c r="BH16" s="785">
        <v>30</v>
      </c>
      <c r="BI16" s="785"/>
      <c r="BJ16" s="855"/>
      <c r="BK16" s="855"/>
      <c r="BL16" s="855"/>
      <c r="BM16" s="737"/>
    </row>
    <row r="17" spans="1:65" s="27" customFormat="1" ht="17.100000000000001" customHeight="1" x14ac:dyDescent="0.2">
      <c r="A17" s="129"/>
      <c r="B17" s="711"/>
      <c r="C17" s="711"/>
      <c r="D17" s="712"/>
      <c r="E17" s="712"/>
      <c r="F17" s="712"/>
      <c r="G17" s="712"/>
      <c r="H17" s="735">
        <v>40</v>
      </c>
      <c r="I17" s="735"/>
      <c r="J17" s="855"/>
      <c r="K17" s="855"/>
      <c r="L17" s="855"/>
      <c r="M17" s="737"/>
      <c r="N17" s="129"/>
      <c r="O17" s="711"/>
      <c r="P17" s="711"/>
      <c r="Q17" s="712"/>
      <c r="R17" s="712"/>
      <c r="S17" s="712"/>
      <c r="T17" s="712"/>
      <c r="U17" s="735">
        <v>40</v>
      </c>
      <c r="V17" s="735"/>
      <c r="W17" s="855"/>
      <c r="X17" s="855"/>
      <c r="Y17" s="855"/>
      <c r="Z17" s="737"/>
      <c r="AA17" s="129"/>
      <c r="AB17" s="711"/>
      <c r="AC17" s="711"/>
      <c r="AD17" s="712"/>
      <c r="AE17" s="712"/>
      <c r="AF17" s="712"/>
      <c r="AG17" s="712"/>
      <c r="AH17" s="735">
        <v>40</v>
      </c>
      <c r="AI17" s="735"/>
      <c r="AJ17" s="855"/>
      <c r="AK17" s="855"/>
      <c r="AL17" s="855"/>
      <c r="AM17" s="737"/>
      <c r="AN17" s="129"/>
      <c r="AO17" s="711"/>
      <c r="AP17" s="711"/>
      <c r="AQ17" s="712"/>
      <c r="AR17" s="712"/>
      <c r="AS17" s="712"/>
      <c r="AT17" s="762"/>
      <c r="AU17" s="735">
        <v>40</v>
      </c>
      <c r="AV17" s="735"/>
      <c r="AW17" s="855"/>
      <c r="AX17" s="855"/>
      <c r="AY17" s="855"/>
      <c r="AZ17" s="737"/>
      <c r="BA17" s="129"/>
      <c r="BB17" s="711"/>
      <c r="BC17" s="711"/>
      <c r="BD17" s="712"/>
      <c r="BE17" s="712"/>
      <c r="BF17" s="712"/>
      <c r="BG17" s="762"/>
      <c r="BH17" s="735">
        <v>40</v>
      </c>
      <c r="BI17" s="735"/>
      <c r="BJ17" s="855"/>
      <c r="BK17" s="855"/>
      <c r="BL17" s="855"/>
      <c r="BM17" s="737"/>
    </row>
    <row r="18" spans="1:65" s="27" customFormat="1" ht="17.100000000000001" customHeight="1" x14ac:dyDescent="0.2">
      <c r="A18" s="129"/>
      <c r="B18" s="711"/>
      <c r="C18" s="711"/>
      <c r="D18" s="712"/>
      <c r="E18" s="712"/>
      <c r="F18" s="712"/>
      <c r="G18" s="712"/>
      <c r="H18" s="785">
        <v>50</v>
      </c>
      <c r="I18" s="785"/>
      <c r="J18" s="855"/>
      <c r="K18" s="855"/>
      <c r="L18" s="855"/>
      <c r="M18" s="737"/>
      <c r="N18" s="129"/>
      <c r="O18" s="711"/>
      <c r="P18" s="711"/>
      <c r="Q18" s="712"/>
      <c r="R18" s="712"/>
      <c r="S18" s="712"/>
      <c r="T18" s="712"/>
      <c r="U18" s="785">
        <v>50</v>
      </c>
      <c r="V18" s="785"/>
      <c r="W18" s="855"/>
      <c r="X18" s="855"/>
      <c r="Y18" s="855"/>
      <c r="Z18" s="737"/>
      <c r="AA18" s="129"/>
      <c r="AB18" s="711"/>
      <c r="AC18" s="711"/>
      <c r="AD18" s="712"/>
      <c r="AE18" s="712"/>
      <c r="AF18" s="712"/>
      <c r="AG18" s="712"/>
      <c r="AH18" s="785">
        <v>50</v>
      </c>
      <c r="AI18" s="785"/>
      <c r="AJ18" s="855"/>
      <c r="AK18" s="855"/>
      <c r="AL18" s="855"/>
      <c r="AM18" s="737"/>
      <c r="AN18" s="129"/>
      <c r="AO18" s="711"/>
      <c r="AP18" s="711"/>
      <c r="AQ18" s="712"/>
      <c r="AR18" s="712"/>
      <c r="AS18" s="712"/>
      <c r="AT18" s="762"/>
      <c r="AU18" s="785">
        <v>50</v>
      </c>
      <c r="AV18" s="785"/>
      <c r="AW18" s="855"/>
      <c r="AX18" s="855"/>
      <c r="AY18" s="855"/>
      <c r="AZ18" s="737"/>
      <c r="BA18" s="129"/>
      <c r="BB18" s="711"/>
      <c r="BC18" s="711"/>
      <c r="BD18" s="712"/>
      <c r="BE18" s="712"/>
      <c r="BF18" s="712"/>
      <c r="BG18" s="762"/>
      <c r="BH18" s="785">
        <v>50</v>
      </c>
      <c r="BI18" s="785"/>
      <c r="BJ18" s="855"/>
      <c r="BK18" s="855"/>
      <c r="BL18" s="855"/>
      <c r="BM18" s="737"/>
    </row>
    <row r="19" spans="1:65" s="27" customFormat="1" ht="17.100000000000001" customHeight="1" x14ac:dyDescent="0.2">
      <c r="A19" s="129"/>
      <c r="B19" s="711"/>
      <c r="C19" s="711"/>
      <c r="D19" s="712"/>
      <c r="E19" s="712"/>
      <c r="F19" s="712"/>
      <c r="G19" s="712"/>
      <c r="H19" s="785">
        <v>60</v>
      </c>
      <c r="I19" s="785"/>
      <c r="J19" s="855"/>
      <c r="K19" s="855"/>
      <c r="L19" s="855"/>
      <c r="M19" s="737"/>
      <c r="N19" s="129"/>
      <c r="O19" s="711"/>
      <c r="P19" s="711"/>
      <c r="Q19" s="712"/>
      <c r="R19" s="712"/>
      <c r="S19" s="712"/>
      <c r="T19" s="712"/>
      <c r="U19" s="785">
        <v>60</v>
      </c>
      <c r="V19" s="785"/>
      <c r="W19" s="855"/>
      <c r="X19" s="855"/>
      <c r="Y19" s="855"/>
      <c r="Z19" s="737"/>
      <c r="AA19" s="129"/>
      <c r="AB19" s="711"/>
      <c r="AC19" s="711"/>
      <c r="AD19" s="712"/>
      <c r="AE19" s="712"/>
      <c r="AF19" s="712"/>
      <c r="AG19" s="712"/>
      <c r="AH19" s="785">
        <v>60</v>
      </c>
      <c r="AI19" s="785"/>
      <c r="AJ19" s="855"/>
      <c r="AK19" s="855"/>
      <c r="AL19" s="855"/>
      <c r="AM19" s="737"/>
      <c r="AN19" s="129"/>
      <c r="AO19" s="711"/>
      <c r="AP19" s="711"/>
      <c r="AQ19" s="712"/>
      <c r="AR19" s="712"/>
      <c r="AS19" s="712"/>
      <c r="AT19" s="762"/>
      <c r="AU19" s="785">
        <v>60</v>
      </c>
      <c r="AV19" s="785"/>
      <c r="AW19" s="855"/>
      <c r="AX19" s="855"/>
      <c r="AY19" s="855"/>
      <c r="AZ19" s="737"/>
      <c r="BA19" s="129"/>
      <c r="BB19" s="711"/>
      <c r="BC19" s="711"/>
      <c r="BD19" s="712"/>
      <c r="BE19" s="712"/>
      <c r="BF19" s="712"/>
      <c r="BG19" s="762"/>
      <c r="BH19" s="785">
        <v>60</v>
      </c>
      <c r="BI19" s="785"/>
      <c r="BJ19" s="855"/>
      <c r="BK19" s="855"/>
      <c r="BL19" s="855"/>
      <c r="BM19" s="737"/>
    </row>
    <row r="20" spans="1:65" s="27" customFormat="1" ht="17.100000000000001" customHeight="1" x14ac:dyDescent="0.2">
      <c r="A20" s="129"/>
      <c r="B20" s="711"/>
      <c r="C20" s="711"/>
      <c r="D20" s="712"/>
      <c r="E20" s="712"/>
      <c r="F20" s="712"/>
      <c r="G20" s="712"/>
      <c r="H20" s="735">
        <v>70</v>
      </c>
      <c r="I20" s="735"/>
      <c r="J20" s="855"/>
      <c r="K20" s="855"/>
      <c r="L20" s="855"/>
      <c r="M20" s="737"/>
      <c r="N20" s="129"/>
      <c r="O20" s="711"/>
      <c r="P20" s="711"/>
      <c r="Q20" s="712"/>
      <c r="R20" s="712"/>
      <c r="S20" s="712"/>
      <c r="T20" s="712"/>
      <c r="U20" s="735">
        <v>70</v>
      </c>
      <c r="V20" s="735"/>
      <c r="W20" s="855"/>
      <c r="X20" s="855"/>
      <c r="Y20" s="855"/>
      <c r="Z20" s="737"/>
      <c r="AA20" s="129"/>
      <c r="AB20" s="711"/>
      <c r="AC20" s="711"/>
      <c r="AD20" s="712"/>
      <c r="AE20" s="712"/>
      <c r="AF20" s="712"/>
      <c r="AG20" s="712"/>
      <c r="AH20" s="735">
        <v>70</v>
      </c>
      <c r="AI20" s="735"/>
      <c r="AJ20" s="855"/>
      <c r="AK20" s="855"/>
      <c r="AL20" s="855"/>
      <c r="AM20" s="737"/>
      <c r="AN20" s="129"/>
      <c r="AO20" s="711"/>
      <c r="AP20" s="711"/>
      <c r="AQ20" s="712"/>
      <c r="AR20" s="712"/>
      <c r="AS20" s="712"/>
      <c r="AT20" s="762"/>
      <c r="AU20" s="735">
        <v>70</v>
      </c>
      <c r="AV20" s="735"/>
      <c r="AW20" s="855"/>
      <c r="AX20" s="855"/>
      <c r="AY20" s="855"/>
      <c r="AZ20" s="737"/>
      <c r="BA20" s="129"/>
      <c r="BB20" s="711"/>
      <c r="BC20" s="711"/>
      <c r="BD20" s="712"/>
      <c r="BE20" s="712"/>
      <c r="BF20" s="712"/>
      <c r="BG20" s="762"/>
      <c r="BH20" s="735">
        <v>70</v>
      </c>
      <c r="BI20" s="735"/>
      <c r="BJ20" s="855"/>
      <c r="BK20" s="855"/>
      <c r="BL20" s="855"/>
      <c r="BM20" s="737"/>
    </row>
    <row r="21" spans="1:65" s="27" customFormat="1" ht="17.100000000000001" customHeight="1" x14ac:dyDescent="0.2">
      <c r="A21" s="129"/>
      <c r="B21" s="711"/>
      <c r="C21" s="711"/>
      <c r="D21" s="712"/>
      <c r="E21" s="712"/>
      <c r="F21" s="712"/>
      <c r="G21" s="712"/>
      <c r="H21" s="785">
        <v>80</v>
      </c>
      <c r="I21" s="785"/>
      <c r="J21" s="855"/>
      <c r="K21" s="855"/>
      <c r="L21" s="855"/>
      <c r="M21" s="737"/>
      <c r="N21" s="129"/>
      <c r="O21" s="711"/>
      <c r="P21" s="711"/>
      <c r="Q21" s="712"/>
      <c r="R21" s="712"/>
      <c r="S21" s="712"/>
      <c r="T21" s="712"/>
      <c r="U21" s="785">
        <v>80</v>
      </c>
      <c r="V21" s="785"/>
      <c r="W21" s="855"/>
      <c r="X21" s="855"/>
      <c r="Y21" s="855"/>
      <c r="Z21" s="737"/>
      <c r="AA21" s="129"/>
      <c r="AB21" s="711"/>
      <c r="AC21" s="711"/>
      <c r="AD21" s="712"/>
      <c r="AE21" s="712"/>
      <c r="AF21" s="712"/>
      <c r="AG21" s="712"/>
      <c r="AH21" s="785">
        <v>80</v>
      </c>
      <c r="AI21" s="785"/>
      <c r="AJ21" s="855"/>
      <c r="AK21" s="855"/>
      <c r="AL21" s="855"/>
      <c r="AM21" s="737"/>
      <c r="AN21" s="129"/>
      <c r="AO21" s="711"/>
      <c r="AP21" s="711"/>
      <c r="AQ21" s="712"/>
      <c r="AR21" s="712"/>
      <c r="AS21" s="712"/>
      <c r="AT21" s="762"/>
      <c r="AU21" s="785">
        <v>80</v>
      </c>
      <c r="AV21" s="785"/>
      <c r="AW21" s="855"/>
      <c r="AX21" s="855"/>
      <c r="AY21" s="855"/>
      <c r="AZ21" s="737"/>
      <c r="BA21" s="129"/>
      <c r="BB21" s="711"/>
      <c r="BC21" s="711"/>
      <c r="BD21" s="712"/>
      <c r="BE21" s="712"/>
      <c r="BF21" s="712"/>
      <c r="BG21" s="762"/>
      <c r="BH21" s="785">
        <v>80</v>
      </c>
      <c r="BI21" s="785"/>
      <c r="BJ21" s="855"/>
      <c r="BK21" s="855"/>
      <c r="BL21" s="855"/>
      <c r="BM21" s="737"/>
    </row>
    <row r="22" spans="1:65" s="27" customFormat="1" ht="17.100000000000001" customHeight="1" x14ac:dyDescent="0.2">
      <c r="A22" s="129"/>
      <c r="B22" s="711"/>
      <c r="C22" s="711"/>
      <c r="D22" s="712"/>
      <c r="E22" s="712"/>
      <c r="F22" s="712"/>
      <c r="G22" s="712"/>
      <c r="H22" s="785">
        <v>90</v>
      </c>
      <c r="I22" s="785"/>
      <c r="J22" s="855"/>
      <c r="K22" s="855"/>
      <c r="L22" s="855"/>
      <c r="M22" s="737"/>
      <c r="N22" s="129"/>
      <c r="O22" s="711"/>
      <c r="P22" s="711"/>
      <c r="Q22" s="712"/>
      <c r="R22" s="712"/>
      <c r="S22" s="712"/>
      <c r="T22" s="712"/>
      <c r="U22" s="785">
        <v>90</v>
      </c>
      <c r="V22" s="785"/>
      <c r="W22" s="855"/>
      <c r="X22" s="855"/>
      <c r="Y22" s="855"/>
      <c r="Z22" s="737"/>
      <c r="AA22" s="129"/>
      <c r="AB22" s="711"/>
      <c r="AC22" s="711"/>
      <c r="AD22" s="712"/>
      <c r="AE22" s="712"/>
      <c r="AF22" s="712"/>
      <c r="AG22" s="712"/>
      <c r="AH22" s="785">
        <v>90</v>
      </c>
      <c r="AI22" s="785"/>
      <c r="AJ22" s="855"/>
      <c r="AK22" s="855"/>
      <c r="AL22" s="855"/>
      <c r="AM22" s="737"/>
      <c r="AN22" s="129"/>
      <c r="AO22" s="711"/>
      <c r="AP22" s="711"/>
      <c r="AQ22" s="712"/>
      <c r="AR22" s="712"/>
      <c r="AS22" s="712"/>
      <c r="AT22" s="762"/>
      <c r="AU22" s="785">
        <v>90</v>
      </c>
      <c r="AV22" s="785"/>
      <c r="AW22" s="855"/>
      <c r="AX22" s="855"/>
      <c r="AY22" s="855"/>
      <c r="AZ22" s="737"/>
      <c r="BA22" s="129"/>
      <c r="BB22" s="711"/>
      <c r="BC22" s="711"/>
      <c r="BD22" s="712"/>
      <c r="BE22" s="712"/>
      <c r="BF22" s="712"/>
      <c r="BG22" s="762"/>
      <c r="BH22" s="785">
        <v>90</v>
      </c>
      <c r="BI22" s="785"/>
      <c r="BJ22" s="855"/>
      <c r="BK22" s="855"/>
      <c r="BL22" s="855"/>
      <c r="BM22" s="737"/>
    </row>
    <row r="23" spans="1:65" s="27" customFormat="1" ht="17.100000000000001" customHeight="1" x14ac:dyDescent="0.2">
      <c r="A23" s="129"/>
      <c r="B23" s="711"/>
      <c r="C23" s="711"/>
      <c r="D23" s="712"/>
      <c r="E23" s="712"/>
      <c r="F23" s="712"/>
      <c r="G23" s="712"/>
      <c r="H23" s="735">
        <v>100</v>
      </c>
      <c r="I23" s="735"/>
      <c r="J23" s="855"/>
      <c r="K23" s="855"/>
      <c r="L23" s="855"/>
      <c r="M23" s="737"/>
      <c r="N23" s="129"/>
      <c r="O23" s="711"/>
      <c r="P23" s="711"/>
      <c r="Q23" s="712"/>
      <c r="R23" s="712"/>
      <c r="S23" s="712"/>
      <c r="T23" s="712"/>
      <c r="U23" s="735">
        <v>100</v>
      </c>
      <c r="V23" s="735"/>
      <c r="W23" s="855"/>
      <c r="X23" s="855"/>
      <c r="Y23" s="855"/>
      <c r="Z23" s="737"/>
      <c r="AA23" s="129"/>
      <c r="AB23" s="711"/>
      <c r="AC23" s="711"/>
      <c r="AD23" s="712"/>
      <c r="AE23" s="712"/>
      <c r="AF23" s="712"/>
      <c r="AG23" s="712"/>
      <c r="AH23" s="735">
        <v>100</v>
      </c>
      <c r="AI23" s="735"/>
      <c r="AJ23" s="855"/>
      <c r="AK23" s="855"/>
      <c r="AL23" s="855"/>
      <c r="AM23" s="737"/>
      <c r="AN23" s="129"/>
      <c r="AO23" s="711"/>
      <c r="AP23" s="711"/>
      <c r="AQ23" s="712"/>
      <c r="AR23" s="712"/>
      <c r="AS23" s="712"/>
      <c r="AT23" s="762"/>
      <c r="AU23" s="735">
        <v>100</v>
      </c>
      <c r="AV23" s="735"/>
      <c r="AW23" s="855"/>
      <c r="AX23" s="855"/>
      <c r="AY23" s="855"/>
      <c r="AZ23" s="737"/>
      <c r="BA23" s="129"/>
      <c r="BB23" s="711"/>
      <c r="BC23" s="711"/>
      <c r="BD23" s="712"/>
      <c r="BE23" s="712"/>
      <c r="BF23" s="712"/>
      <c r="BG23" s="762"/>
      <c r="BH23" s="735">
        <v>100</v>
      </c>
      <c r="BI23" s="735"/>
      <c r="BJ23" s="855"/>
      <c r="BK23" s="855"/>
      <c r="BL23" s="855"/>
      <c r="BM23" s="737"/>
    </row>
    <row r="24" spans="1:65" s="27" customFormat="1" ht="17.100000000000001" customHeight="1" x14ac:dyDescent="0.2">
      <c r="A24" s="129"/>
      <c r="B24" s="711"/>
      <c r="C24" s="711"/>
      <c r="D24" s="712"/>
      <c r="E24" s="712"/>
      <c r="F24" s="712"/>
      <c r="G24" s="712"/>
      <c r="H24" s="785">
        <v>110</v>
      </c>
      <c r="I24" s="785"/>
      <c r="J24" s="855"/>
      <c r="K24" s="855"/>
      <c r="L24" s="855"/>
      <c r="M24" s="737"/>
      <c r="N24" s="129"/>
      <c r="O24" s="711"/>
      <c r="P24" s="711"/>
      <c r="Q24" s="712"/>
      <c r="R24" s="712"/>
      <c r="S24" s="712"/>
      <c r="T24" s="712"/>
      <c r="U24" s="785">
        <v>110</v>
      </c>
      <c r="V24" s="785"/>
      <c r="W24" s="855"/>
      <c r="X24" s="855"/>
      <c r="Y24" s="855"/>
      <c r="Z24" s="737"/>
      <c r="AA24" s="129"/>
      <c r="AB24" s="711"/>
      <c r="AC24" s="711"/>
      <c r="AD24" s="712"/>
      <c r="AE24" s="712"/>
      <c r="AF24" s="712"/>
      <c r="AG24" s="712"/>
      <c r="AH24" s="785">
        <v>110</v>
      </c>
      <c r="AI24" s="785"/>
      <c r="AJ24" s="855"/>
      <c r="AK24" s="855"/>
      <c r="AL24" s="855"/>
      <c r="AM24" s="737"/>
      <c r="AN24" s="129"/>
      <c r="AO24" s="711"/>
      <c r="AP24" s="711"/>
      <c r="AQ24" s="712"/>
      <c r="AR24" s="712"/>
      <c r="AS24" s="712"/>
      <c r="AT24" s="762"/>
      <c r="AU24" s="785">
        <v>110</v>
      </c>
      <c r="AV24" s="785"/>
      <c r="AW24" s="855"/>
      <c r="AX24" s="855"/>
      <c r="AY24" s="855"/>
      <c r="AZ24" s="737"/>
      <c r="BA24" s="129"/>
      <c r="BB24" s="711"/>
      <c r="BC24" s="711"/>
      <c r="BD24" s="712"/>
      <c r="BE24" s="712"/>
      <c r="BF24" s="712"/>
      <c r="BG24" s="762"/>
      <c r="BH24" s="785">
        <v>110</v>
      </c>
      <c r="BI24" s="785"/>
      <c r="BJ24" s="855"/>
      <c r="BK24" s="855"/>
      <c r="BL24" s="855"/>
      <c r="BM24" s="737"/>
    </row>
    <row r="25" spans="1:65" s="27" customFormat="1" ht="17.100000000000001" customHeight="1" x14ac:dyDescent="0.2">
      <c r="A25" s="129"/>
      <c r="B25" s="711"/>
      <c r="C25" s="711"/>
      <c r="D25" s="712"/>
      <c r="E25" s="712"/>
      <c r="F25" s="712"/>
      <c r="G25" s="712"/>
      <c r="H25" s="785">
        <v>120</v>
      </c>
      <c r="I25" s="785"/>
      <c r="J25" s="855"/>
      <c r="K25" s="855"/>
      <c r="L25" s="855"/>
      <c r="M25" s="737"/>
      <c r="N25" s="129"/>
      <c r="O25" s="711"/>
      <c r="P25" s="711"/>
      <c r="Q25" s="712"/>
      <c r="R25" s="712"/>
      <c r="S25" s="712"/>
      <c r="T25" s="712"/>
      <c r="U25" s="785">
        <v>120</v>
      </c>
      <c r="V25" s="785"/>
      <c r="W25" s="855"/>
      <c r="X25" s="855"/>
      <c r="Y25" s="855"/>
      <c r="Z25" s="737"/>
      <c r="AA25" s="129"/>
      <c r="AB25" s="711"/>
      <c r="AC25" s="711"/>
      <c r="AD25" s="712"/>
      <c r="AE25" s="712"/>
      <c r="AF25" s="712"/>
      <c r="AG25" s="712"/>
      <c r="AH25" s="785">
        <v>120</v>
      </c>
      <c r="AI25" s="785"/>
      <c r="AJ25" s="855"/>
      <c r="AK25" s="855"/>
      <c r="AL25" s="855"/>
      <c r="AM25" s="737"/>
      <c r="AN25" s="129"/>
      <c r="AO25" s="711"/>
      <c r="AP25" s="711"/>
      <c r="AQ25" s="712"/>
      <c r="AR25" s="712"/>
      <c r="AS25" s="712"/>
      <c r="AT25" s="762"/>
      <c r="AU25" s="785">
        <v>120</v>
      </c>
      <c r="AV25" s="785"/>
      <c r="AW25" s="855"/>
      <c r="AX25" s="855"/>
      <c r="AY25" s="855"/>
      <c r="AZ25" s="737"/>
      <c r="BA25" s="129"/>
      <c r="BB25" s="711"/>
      <c r="BC25" s="711"/>
      <c r="BD25" s="712"/>
      <c r="BE25" s="712"/>
      <c r="BF25" s="712"/>
      <c r="BG25" s="762"/>
      <c r="BH25" s="785">
        <v>120</v>
      </c>
      <c r="BI25" s="785"/>
      <c r="BJ25" s="855"/>
      <c r="BK25" s="855"/>
      <c r="BL25" s="855"/>
      <c r="BM25" s="737"/>
    </row>
    <row r="26" spans="1:65" s="27" customFormat="1" ht="17.100000000000001" customHeight="1" x14ac:dyDescent="0.2">
      <c r="A26" s="129"/>
      <c r="B26" s="711"/>
      <c r="C26" s="711"/>
      <c r="D26" s="712"/>
      <c r="E26" s="712"/>
      <c r="F26" s="712"/>
      <c r="G26" s="712"/>
      <c r="H26" s="735">
        <v>130</v>
      </c>
      <c r="I26" s="735"/>
      <c r="J26" s="855"/>
      <c r="K26" s="855"/>
      <c r="L26" s="855"/>
      <c r="M26" s="737"/>
      <c r="N26" s="129"/>
      <c r="O26" s="711"/>
      <c r="P26" s="711"/>
      <c r="Q26" s="712"/>
      <c r="R26" s="712"/>
      <c r="S26" s="712"/>
      <c r="T26" s="712"/>
      <c r="U26" s="735">
        <v>130</v>
      </c>
      <c r="V26" s="735"/>
      <c r="W26" s="855"/>
      <c r="X26" s="855"/>
      <c r="Y26" s="855"/>
      <c r="Z26" s="737"/>
      <c r="AA26" s="129"/>
      <c r="AB26" s="711"/>
      <c r="AC26" s="711"/>
      <c r="AD26" s="712"/>
      <c r="AE26" s="712"/>
      <c r="AF26" s="712"/>
      <c r="AG26" s="712"/>
      <c r="AH26" s="735">
        <v>130</v>
      </c>
      <c r="AI26" s="735"/>
      <c r="AJ26" s="855"/>
      <c r="AK26" s="855"/>
      <c r="AL26" s="855"/>
      <c r="AM26" s="737"/>
      <c r="AN26" s="129"/>
      <c r="AO26" s="711"/>
      <c r="AP26" s="711"/>
      <c r="AQ26" s="712"/>
      <c r="AR26" s="712"/>
      <c r="AS26" s="712"/>
      <c r="AT26" s="762"/>
      <c r="AU26" s="735">
        <v>130</v>
      </c>
      <c r="AV26" s="735"/>
      <c r="AW26" s="855"/>
      <c r="AX26" s="855"/>
      <c r="AY26" s="855"/>
      <c r="AZ26" s="737"/>
      <c r="BA26" s="129"/>
      <c r="BB26" s="711"/>
      <c r="BC26" s="711"/>
      <c r="BD26" s="712"/>
      <c r="BE26" s="712"/>
      <c r="BF26" s="712"/>
      <c r="BG26" s="762"/>
      <c r="BH26" s="735">
        <v>130</v>
      </c>
      <c r="BI26" s="735"/>
      <c r="BJ26" s="855"/>
      <c r="BK26" s="855"/>
      <c r="BL26" s="855"/>
      <c r="BM26" s="737"/>
    </row>
    <row r="27" spans="1:65" s="27" customFormat="1" ht="17.100000000000001" customHeight="1" x14ac:dyDescent="0.2">
      <c r="A27" s="129"/>
      <c r="B27" s="711"/>
      <c r="C27" s="711"/>
      <c r="D27" s="712"/>
      <c r="E27" s="712"/>
      <c r="F27" s="712"/>
      <c r="G27" s="712"/>
      <c r="H27" s="785">
        <v>140</v>
      </c>
      <c r="I27" s="785"/>
      <c r="J27" s="855"/>
      <c r="K27" s="855"/>
      <c r="L27" s="855"/>
      <c r="M27" s="737"/>
      <c r="N27" s="129"/>
      <c r="O27" s="711"/>
      <c r="P27" s="711"/>
      <c r="Q27" s="712"/>
      <c r="R27" s="712"/>
      <c r="S27" s="712"/>
      <c r="T27" s="712"/>
      <c r="U27" s="785">
        <v>140</v>
      </c>
      <c r="V27" s="785"/>
      <c r="W27" s="855"/>
      <c r="X27" s="855"/>
      <c r="Y27" s="855"/>
      <c r="Z27" s="737"/>
      <c r="AA27" s="129"/>
      <c r="AB27" s="711"/>
      <c r="AC27" s="711"/>
      <c r="AD27" s="712"/>
      <c r="AE27" s="712"/>
      <c r="AF27" s="712"/>
      <c r="AG27" s="712"/>
      <c r="AH27" s="785">
        <v>140</v>
      </c>
      <c r="AI27" s="785"/>
      <c r="AJ27" s="855"/>
      <c r="AK27" s="855"/>
      <c r="AL27" s="855"/>
      <c r="AM27" s="737"/>
      <c r="AN27" s="129"/>
      <c r="AO27" s="711"/>
      <c r="AP27" s="711"/>
      <c r="AQ27" s="712"/>
      <c r="AR27" s="712"/>
      <c r="AS27" s="712"/>
      <c r="AT27" s="762"/>
      <c r="AU27" s="785">
        <v>140</v>
      </c>
      <c r="AV27" s="785"/>
      <c r="AW27" s="855"/>
      <c r="AX27" s="855"/>
      <c r="AY27" s="855"/>
      <c r="AZ27" s="737"/>
      <c r="BA27" s="129"/>
      <c r="BB27" s="711"/>
      <c r="BC27" s="711"/>
      <c r="BD27" s="712"/>
      <c r="BE27" s="712"/>
      <c r="BF27" s="712"/>
      <c r="BG27" s="762"/>
      <c r="BH27" s="785">
        <v>140</v>
      </c>
      <c r="BI27" s="785"/>
      <c r="BJ27" s="855"/>
      <c r="BK27" s="855"/>
      <c r="BL27" s="855"/>
      <c r="BM27" s="737"/>
    </row>
    <row r="28" spans="1:65" s="27" customFormat="1" ht="17.100000000000001" customHeight="1" x14ac:dyDescent="0.2">
      <c r="A28" s="129"/>
      <c r="B28" s="711"/>
      <c r="C28" s="711"/>
      <c r="D28" s="712"/>
      <c r="E28" s="712"/>
      <c r="F28" s="712"/>
      <c r="G28" s="712"/>
      <c r="H28" s="785">
        <v>150</v>
      </c>
      <c r="I28" s="785"/>
      <c r="J28" s="855"/>
      <c r="K28" s="855"/>
      <c r="L28" s="855"/>
      <c r="M28" s="737"/>
      <c r="N28" s="129"/>
      <c r="O28" s="711"/>
      <c r="P28" s="711"/>
      <c r="Q28" s="712"/>
      <c r="R28" s="712"/>
      <c r="S28" s="712"/>
      <c r="T28" s="712"/>
      <c r="U28" s="785">
        <v>150</v>
      </c>
      <c r="V28" s="785"/>
      <c r="W28" s="855"/>
      <c r="X28" s="855"/>
      <c r="Y28" s="855"/>
      <c r="Z28" s="737"/>
      <c r="AA28" s="129"/>
      <c r="AB28" s="711"/>
      <c r="AC28" s="711"/>
      <c r="AD28" s="712"/>
      <c r="AE28" s="712"/>
      <c r="AF28" s="712"/>
      <c r="AG28" s="712"/>
      <c r="AH28" s="785">
        <v>150</v>
      </c>
      <c r="AI28" s="785"/>
      <c r="AJ28" s="855"/>
      <c r="AK28" s="855"/>
      <c r="AL28" s="855"/>
      <c r="AM28" s="737"/>
      <c r="AN28" s="129"/>
      <c r="AO28" s="711"/>
      <c r="AP28" s="711"/>
      <c r="AQ28" s="712"/>
      <c r="AR28" s="712"/>
      <c r="AS28" s="712"/>
      <c r="AT28" s="762"/>
      <c r="AU28" s="785">
        <v>150</v>
      </c>
      <c r="AV28" s="785"/>
      <c r="AW28" s="855"/>
      <c r="AX28" s="855"/>
      <c r="AY28" s="855"/>
      <c r="AZ28" s="737"/>
      <c r="BA28" s="129"/>
      <c r="BB28" s="711"/>
      <c r="BC28" s="711"/>
      <c r="BD28" s="712"/>
      <c r="BE28" s="712"/>
      <c r="BF28" s="712"/>
      <c r="BG28" s="762"/>
      <c r="BH28" s="785">
        <v>150</v>
      </c>
      <c r="BI28" s="785"/>
      <c r="BJ28" s="855"/>
      <c r="BK28" s="855"/>
      <c r="BL28" s="855"/>
      <c r="BM28" s="737"/>
    </row>
    <row r="29" spans="1:65" s="27" customFormat="1" ht="17.100000000000001" customHeight="1" x14ac:dyDescent="0.2">
      <c r="A29" s="129"/>
      <c r="B29" s="711"/>
      <c r="C29" s="711"/>
      <c r="D29" s="712"/>
      <c r="E29" s="712"/>
      <c r="F29" s="712"/>
      <c r="G29" s="712"/>
      <c r="H29" s="735">
        <v>160</v>
      </c>
      <c r="I29" s="735"/>
      <c r="J29" s="855"/>
      <c r="K29" s="855"/>
      <c r="L29" s="855"/>
      <c r="M29" s="737"/>
      <c r="N29" s="129"/>
      <c r="O29" s="711"/>
      <c r="P29" s="711"/>
      <c r="Q29" s="712"/>
      <c r="R29" s="712"/>
      <c r="S29" s="712"/>
      <c r="T29" s="712"/>
      <c r="U29" s="735">
        <v>160</v>
      </c>
      <c r="V29" s="735"/>
      <c r="W29" s="855"/>
      <c r="X29" s="855"/>
      <c r="Y29" s="855"/>
      <c r="Z29" s="737"/>
      <c r="AA29" s="129"/>
      <c r="AB29" s="711"/>
      <c r="AC29" s="711"/>
      <c r="AD29" s="712"/>
      <c r="AE29" s="712"/>
      <c r="AF29" s="712"/>
      <c r="AG29" s="712"/>
      <c r="AH29" s="735">
        <v>160</v>
      </c>
      <c r="AI29" s="735"/>
      <c r="AJ29" s="855"/>
      <c r="AK29" s="855"/>
      <c r="AL29" s="855"/>
      <c r="AM29" s="737"/>
      <c r="AN29" s="129"/>
      <c r="AO29" s="711"/>
      <c r="AP29" s="711"/>
      <c r="AQ29" s="712"/>
      <c r="AR29" s="712"/>
      <c r="AS29" s="712"/>
      <c r="AT29" s="762"/>
      <c r="AU29" s="735">
        <v>160</v>
      </c>
      <c r="AV29" s="735"/>
      <c r="AW29" s="855"/>
      <c r="AX29" s="855"/>
      <c r="AY29" s="855"/>
      <c r="AZ29" s="737"/>
      <c r="BA29" s="129"/>
      <c r="BB29" s="711"/>
      <c r="BC29" s="711"/>
      <c r="BD29" s="712"/>
      <c r="BE29" s="712"/>
      <c r="BF29" s="712"/>
      <c r="BG29" s="762"/>
      <c r="BH29" s="735">
        <v>160</v>
      </c>
      <c r="BI29" s="735"/>
      <c r="BJ29" s="855"/>
      <c r="BK29" s="855"/>
      <c r="BL29" s="855"/>
      <c r="BM29" s="737"/>
    </row>
    <row r="30" spans="1:65" s="27" customFormat="1" ht="17.100000000000001" customHeight="1" x14ac:dyDescent="0.2">
      <c r="A30" s="129"/>
      <c r="B30" s="711"/>
      <c r="C30" s="711"/>
      <c r="D30" s="712"/>
      <c r="E30" s="712"/>
      <c r="F30" s="712"/>
      <c r="G30" s="712"/>
      <c r="H30" s="785">
        <v>170</v>
      </c>
      <c r="I30" s="785"/>
      <c r="J30" s="855"/>
      <c r="K30" s="855"/>
      <c r="L30" s="855"/>
      <c r="M30" s="737"/>
      <c r="N30" s="129"/>
      <c r="O30" s="711"/>
      <c r="P30" s="711"/>
      <c r="Q30" s="712"/>
      <c r="R30" s="712"/>
      <c r="S30" s="712"/>
      <c r="T30" s="712"/>
      <c r="U30" s="785">
        <v>170</v>
      </c>
      <c r="V30" s="785"/>
      <c r="W30" s="855"/>
      <c r="X30" s="855"/>
      <c r="Y30" s="855"/>
      <c r="Z30" s="737"/>
      <c r="AA30" s="129"/>
      <c r="AB30" s="711"/>
      <c r="AC30" s="711"/>
      <c r="AD30" s="712"/>
      <c r="AE30" s="712"/>
      <c r="AF30" s="712"/>
      <c r="AG30" s="712"/>
      <c r="AH30" s="785">
        <v>170</v>
      </c>
      <c r="AI30" s="785"/>
      <c r="AJ30" s="855"/>
      <c r="AK30" s="855"/>
      <c r="AL30" s="855"/>
      <c r="AM30" s="737"/>
      <c r="AN30" s="129"/>
      <c r="AO30" s="711"/>
      <c r="AP30" s="711"/>
      <c r="AQ30" s="712"/>
      <c r="AR30" s="712"/>
      <c r="AS30" s="712"/>
      <c r="AT30" s="762"/>
      <c r="AU30" s="785">
        <v>170</v>
      </c>
      <c r="AV30" s="785"/>
      <c r="AW30" s="855"/>
      <c r="AX30" s="855"/>
      <c r="AY30" s="855"/>
      <c r="AZ30" s="737"/>
      <c r="BA30" s="129"/>
      <c r="BB30" s="711"/>
      <c r="BC30" s="711"/>
      <c r="BD30" s="712"/>
      <c r="BE30" s="712"/>
      <c r="BF30" s="712"/>
      <c r="BG30" s="762"/>
      <c r="BH30" s="785">
        <v>170</v>
      </c>
      <c r="BI30" s="785"/>
      <c r="BJ30" s="855"/>
      <c r="BK30" s="855"/>
      <c r="BL30" s="855"/>
      <c r="BM30" s="737"/>
    </row>
    <row r="31" spans="1:65" s="27" customFormat="1" ht="17.100000000000001" customHeight="1" x14ac:dyDescent="0.2">
      <c r="A31" s="129"/>
      <c r="B31" s="711"/>
      <c r="C31" s="711"/>
      <c r="D31" s="712"/>
      <c r="E31" s="712"/>
      <c r="F31" s="712"/>
      <c r="G31" s="712"/>
      <c r="H31" s="785">
        <v>180</v>
      </c>
      <c r="I31" s="785"/>
      <c r="J31" s="855"/>
      <c r="K31" s="855"/>
      <c r="L31" s="855"/>
      <c r="M31" s="737"/>
      <c r="N31" s="129"/>
      <c r="O31" s="711"/>
      <c r="P31" s="711"/>
      <c r="Q31" s="712"/>
      <c r="R31" s="712"/>
      <c r="S31" s="712"/>
      <c r="T31" s="712"/>
      <c r="U31" s="785">
        <v>180</v>
      </c>
      <c r="V31" s="785"/>
      <c r="W31" s="855"/>
      <c r="X31" s="855"/>
      <c r="Y31" s="855"/>
      <c r="Z31" s="737"/>
      <c r="AA31" s="129"/>
      <c r="AB31" s="711"/>
      <c r="AC31" s="711"/>
      <c r="AD31" s="712"/>
      <c r="AE31" s="712"/>
      <c r="AF31" s="712"/>
      <c r="AG31" s="712"/>
      <c r="AH31" s="785">
        <v>180</v>
      </c>
      <c r="AI31" s="785"/>
      <c r="AJ31" s="855"/>
      <c r="AK31" s="855"/>
      <c r="AL31" s="855"/>
      <c r="AM31" s="737"/>
      <c r="AN31" s="129"/>
      <c r="AO31" s="711"/>
      <c r="AP31" s="711"/>
      <c r="AQ31" s="712"/>
      <c r="AR31" s="712"/>
      <c r="AS31" s="712"/>
      <c r="AT31" s="762"/>
      <c r="AU31" s="785">
        <v>180</v>
      </c>
      <c r="AV31" s="785"/>
      <c r="AW31" s="855"/>
      <c r="AX31" s="855"/>
      <c r="AY31" s="855"/>
      <c r="AZ31" s="737"/>
      <c r="BA31" s="129"/>
      <c r="BB31" s="711"/>
      <c r="BC31" s="711"/>
      <c r="BD31" s="712"/>
      <c r="BE31" s="712"/>
      <c r="BF31" s="712"/>
      <c r="BG31" s="762"/>
      <c r="BH31" s="785">
        <v>180</v>
      </c>
      <c r="BI31" s="785"/>
      <c r="BJ31" s="855"/>
      <c r="BK31" s="855"/>
      <c r="BL31" s="855"/>
      <c r="BM31" s="737"/>
    </row>
    <row r="32" spans="1:65" s="27" customFormat="1" ht="17.100000000000001" customHeight="1" x14ac:dyDescent="0.2">
      <c r="A32" s="129"/>
      <c r="B32" s="711"/>
      <c r="C32" s="711"/>
      <c r="D32" s="712"/>
      <c r="E32" s="712"/>
      <c r="F32" s="712"/>
      <c r="G32" s="712"/>
      <c r="H32" s="735">
        <v>190</v>
      </c>
      <c r="I32" s="735"/>
      <c r="J32" s="855"/>
      <c r="K32" s="855"/>
      <c r="L32" s="855"/>
      <c r="M32" s="737"/>
      <c r="N32" s="129"/>
      <c r="O32" s="711"/>
      <c r="P32" s="711"/>
      <c r="Q32" s="712"/>
      <c r="R32" s="712"/>
      <c r="S32" s="712"/>
      <c r="T32" s="712"/>
      <c r="U32" s="735">
        <v>190</v>
      </c>
      <c r="V32" s="735"/>
      <c r="W32" s="855"/>
      <c r="X32" s="855"/>
      <c r="Y32" s="855"/>
      <c r="Z32" s="737"/>
      <c r="AA32" s="129"/>
      <c r="AB32" s="711"/>
      <c r="AC32" s="711"/>
      <c r="AD32" s="712"/>
      <c r="AE32" s="712"/>
      <c r="AF32" s="712"/>
      <c r="AG32" s="712"/>
      <c r="AH32" s="735">
        <v>190</v>
      </c>
      <c r="AI32" s="735"/>
      <c r="AJ32" s="855"/>
      <c r="AK32" s="855"/>
      <c r="AL32" s="855"/>
      <c r="AM32" s="737"/>
      <c r="AN32" s="129"/>
      <c r="AO32" s="711"/>
      <c r="AP32" s="711"/>
      <c r="AQ32" s="712"/>
      <c r="AR32" s="712"/>
      <c r="AS32" s="712"/>
      <c r="AT32" s="762"/>
      <c r="AU32" s="735">
        <v>190</v>
      </c>
      <c r="AV32" s="735"/>
      <c r="AW32" s="855"/>
      <c r="AX32" s="855"/>
      <c r="AY32" s="855"/>
      <c r="AZ32" s="737"/>
      <c r="BA32" s="129"/>
      <c r="BB32" s="711"/>
      <c r="BC32" s="711"/>
      <c r="BD32" s="712"/>
      <c r="BE32" s="712"/>
      <c r="BF32" s="712"/>
      <c r="BG32" s="762"/>
      <c r="BH32" s="735">
        <v>190</v>
      </c>
      <c r="BI32" s="735"/>
      <c r="BJ32" s="855"/>
      <c r="BK32" s="855"/>
      <c r="BL32" s="855"/>
      <c r="BM32" s="737"/>
    </row>
    <row r="33" spans="1:65" s="27" customFormat="1" ht="17.100000000000001" customHeight="1" x14ac:dyDescent="0.2">
      <c r="A33" s="129"/>
      <c r="B33" s="711"/>
      <c r="C33" s="711"/>
      <c r="D33" s="712"/>
      <c r="E33" s="712"/>
      <c r="F33" s="712"/>
      <c r="G33" s="712"/>
      <c r="H33" s="785">
        <v>200</v>
      </c>
      <c r="I33" s="785"/>
      <c r="J33" s="855"/>
      <c r="K33" s="855"/>
      <c r="L33" s="855"/>
      <c r="M33" s="737"/>
      <c r="N33" s="129"/>
      <c r="O33" s="711"/>
      <c r="P33" s="711"/>
      <c r="Q33" s="712"/>
      <c r="R33" s="712"/>
      <c r="S33" s="712"/>
      <c r="T33" s="712"/>
      <c r="U33" s="785">
        <v>200</v>
      </c>
      <c r="V33" s="785"/>
      <c r="W33" s="855"/>
      <c r="X33" s="855"/>
      <c r="Y33" s="855"/>
      <c r="Z33" s="737"/>
      <c r="AA33" s="129"/>
      <c r="AB33" s="711"/>
      <c r="AC33" s="711"/>
      <c r="AD33" s="712"/>
      <c r="AE33" s="712"/>
      <c r="AF33" s="712"/>
      <c r="AG33" s="712"/>
      <c r="AH33" s="785">
        <v>200</v>
      </c>
      <c r="AI33" s="785"/>
      <c r="AJ33" s="855"/>
      <c r="AK33" s="855"/>
      <c r="AL33" s="855"/>
      <c r="AM33" s="737"/>
      <c r="AN33" s="129"/>
      <c r="AO33" s="711"/>
      <c r="AP33" s="711"/>
      <c r="AQ33" s="712"/>
      <c r="AR33" s="712"/>
      <c r="AS33" s="712"/>
      <c r="AT33" s="762"/>
      <c r="AU33" s="785">
        <v>200</v>
      </c>
      <c r="AV33" s="785"/>
      <c r="AW33" s="855"/>
      <c r="AX33" s="855"/>
      <c r="AY33" s="855"/>
      <c r="AZ33" s="737"/>
      <c r="BA33" s="129"/>
      <c r="BB33" s="711"/>
      <c r="BC33" s="711"/>
      <c r="BD33" s="712"/>
      <c r="BE33" s="712"/>
      <c r="BF33" s="712"/>
      <c r="BG33" s="762"/>
      <c r="BH33" s="785">
        <v>200</v>
      </c>
      <c r="BI33" s="785"/>
      <c r="BJ33" s="855"/>
      <c r="BK33" s="855"/>
      <c r="BL33" s="855"/>
      <c r="BM33" s="737"/>
    </row>
    <row r="34" spans="1:65" s="27" customFormat="1" ht="54" customHeight="1" x14ac:dyDescent="0.2">
      <c r="A34" s="129"/>
      <c r="B34" s="713"/>
      <c r="C34" s="713"/>
      <c r="D34" s="712"/>
      <c r="E34" s="712"/>
      <c r="F34" s="712"/>
      <c r="G34" s="712"/>
      <c r="H34" s="755" t="s">
        <v>310</v>
      </c>
      <c r="I34" s="755"/>
      <c r="J34" s="855"/>
      <c r="K34" s="855"/>
      <c r="L34" s="855"/>
      <c r="M34" s="737"/>
      <c r="N34" s="129"/>
      <c r="O34" s="713"/>
      <c r="P34" s="713"/>
      <c r="Q34" s="712"/>
      <c r="R34" s="712"/>
      <c r="S34" s="712"/>
      <c r="T34" s="712"/>
      <c r="U34" s="755" t="s">
        <v>310</v>
      </c>
      <c r="V34" s="755"/>
      <c r="W34" s="855"/>
      <c r="X34" s="855"/>
      <c r="Y34" s="855"/>
      <c r="Z34" s="737"/>
      <c r="AA34" s="129"/>
      <c r="AB34" s="713"/>
      <c r="AC34" s="713"/>
      <c r="AD34" s="712"/>
      <c r="AE34" s="712"/>
      <c r="AF34" s="712"/>
      <c r="AG34" s="712"/>
      <c r="AH34" s="755" t="s">
        <v>310</v>
      </c>
      <c r="AI34" s="755"/>
      <c r="AJ34" s="855"/>
      <c r="AK34" s="855"/>
      <c r="AL34" s="855"/>
      <c r="AM34" s="737"/>
      <c r="AN34" s="129"/>
      <c r="AO34" s="713"/>
      <c r="AP34" s="713"/>
      <c r="AQ34" s="712"/>
      <c r="AR34" s="712"/>
      <c r="AS34" s="712"/>
      <c r="AT34" s="762"/>
      <c r="AU34" s="755" t="s">
        <v>310</v>
      </c>
      <c r="AV34" s="755"/>
      <c r="AW34" s="855"/>
      <c r="AX34" s="855"/>
      <c r="AY34" s="855"/>
      <c r="AZ34" s="737"/>
      <c r="BA34" s="129"/>
      <c r="BB34" s="713"/>
      <c r="BC34" s="713"/>
      <c r="BD34" s="712"/>
      <c r="BE34" s="712"/>
      <c r="BF34" s="712"/>
      <c r="BG34" s="762"/>
      <c r="BH34" s="755" t="s">
        <v>310</v>
      </c>
      <c r="BI34" s="755"/>
      <c r="BJ34" s="855"/>
      <c r="BK34" s="855"/>
      <c r="BL34" s="855"/>
      <c r="BM34" s="737"/>
    </row>
    <row r="35" spans="1:65" s="27" customFormat="1" ht="44.25" customHeight="1" x14ac:dyDescent="0.2">
      <c r="A35" s="323"/>
      <c r="B35" s="861"/>
      <c r="C35" s="861"/>
      <c r="D35" s="862"/>
      <c r="E35" s="862"/>
      <c r="F35" s="862"/>
      <c r="G35" s="862"/>
      <c r="H35" s="755" t="s">
        <v>321</v>
      </c>
      <c r="I35" s="755"/>
      <c r="J35" s="855"/>
      <c r="K35" s="855"/>
      <c r="L35" s="855"/>
      <c r="M35" s="737"/>
      <c r="N35" s="323"/>
      <c r="O35" s="861"/>
      <c r="P35" s="861"/>
      <c r="Q35" s="862"/>
      <c r="R35" s="862"/>
      <c r="S35" s="862"/>
      <c r="T35" s="862"/>
      <c r="U35" s="755" t="s">
        <v>321</v>
      </c>
      <c r="V35" s="755"/>
      <c r="W35" s="855"/>
      <c r="X35" s="855"/>
      <c r="Y35" s="855"/>
      <c r="Z35" s="737"/>
      <c r="AA35" s="323"/>
      <c r="AB35" s="861"/>
      <c r="AC35" s="861"/>
      <c r="AD35" s="862"/>
      <c r="AE35" s="862"/>
      <c r="AF35" s="862"/>
      <c r="AG35" s="862"/>
      <c r="AH35" s="755" t="s">
        <v>321</v>
      </c>
      <c r="AI35" s="755"/>
      <c r="AJ35" s="855"/>
      <c r="AK35" s="855"/>
      <c r="AL35" s="855"/>
      <c r="AM35" s="737"/>
      <c r="AN35" s="323"/>
      <c r="AO35" s="861"/>
      <c r="AP35" s="861"/>
      <c r="AQ35" s="862"/>
      <c r="AR35" s="862"/>
      <c r="AS35" s="862"/>
      <c r="AT35" s="869"/>
      <c r="AU35" s="755" t="s">
        <v>321</v>
      </c>
      <c r="AV35" s="755"/>
      <c r="AW35" s="855"/>
      <c r="AX35" s="855"/>
      <c r="AY35" s="855"/>
      <c r="AZ35" s="737"/>
      <c r="BA35" s="323"/>
      <c r="BB35" s="861"/>
      <c r="BC35" s="861"/>
      <c r="BD35" s="862"/>
      <c r="BE35" s="862"/>
      <c r="BF35" s="862"/>
      <c r="BG35" s="869"/>
      <c r="BH35" s="755" t="s">
        <v>321</v>
      </c>
      <c r="BI35" s="755"/>
      <c r="BJ35" s="855"/>
      <c r="BK35" s="855"/>
      <c r="BL35" s="855"/>
      <c r="BM35" s="737"/>
    </row>
    <row r="36" spans="1:65" s="4" customFormat="1" ht="17.45" customHeight="1" x14ac:dyDescent="0.2">
      <c r="A36" s="714" t="s">
        <v>132</v>
      </c>
      <c r="B36" s="715"/>
      <c r="C36" s="715"/>
      <c r="D36" s="715"/>
      <c r="E36" s="715"/>
      <c r="F36" s="715"/>
      <c r="G36" s="715"/>
      <c r="H36" s="299"/>
      <c r="I36" s="212"/>
      <c r="J36" s="212"/>
      <c r="K36" s="212"/>
      <c r="L36" s="213" t="s">
        <v>17</v>
      </c>
      <c r="M36" s="314">
        <f>SUM(J14:M35)</f>
        <v>0</v>
      </c>
      <c r="N36" s="714" t="s">
        <v>132</v>
      </c>
      <c r="O36" s="715"/>
      <c r="P36" s="715"/>
      <c r="Q36" s="715"/>
      <c r="R36" s="715"/>
      <c r="S36" s="715"/>
      <c r="T36" s="715"/>
      <c r="U36" s="299"/>
      <c r="V36" s="212"/>
      <c r="W36" s="212"/>
      <c r="X36" s="212"/>
      <c r="Y36" s="213" t="s">
        <v>17</v>
      </c>
      <c r="Z36" s="314">
        <f>SUM(W14:Z35)</f>
        <v>0</v>
      </c>
      <c r="AA36" s="714" t="s">
        <v>132</v>
      </c>
      <c r="AB36" s="715"/>
      <c r="AC36" s="715"/>
      <c r="AD36" s="715"/>
      <c r="AE36" s="715"/>
      <c r="AF36" s="715"/>
      <c r="AG36" s="715"/>
      <c r="AH36" s="299"/>
      <c r="AI36" s="212"/>
      <c r="AJ36" s="212"/>
      <c r="AK36" s="212"/>
      <c r="AL36" s="213" t="s">
        <v>17</v>
      </c>
      <c r="AM36" s="314">
        <f>SUM(AJ14:AM35)</f>
        <v>0</v>
      </c>
      <c r="AN36" s="833" t="s">
        <v>132</v>
      </c>
      <c r="AO36" s="834"/>
      <c r="AP36" s="834"/>
      <c r="AQ36" s="834"/>
      <c r="AR36" s="834"/>
      <c r="AS36" s="834"/>
      <c r="AT36" s="834"/>
      <c r="AU36" s="299"/>
      <c r="AV36" s="212"/>
      <c r="AW36" s="212"/>
      <c r="AX36" s="212"/>
      <c r="AY36" s="213" t="s">
        <v>17</v>
      </c>
      <c r="AZ36" s="314">
        <f>SUM(AW14:AZ35)</f>
        <v>0</v>
      </c>
      <c r="BA36" s="833" t="s">
        <v>132</v>
      </c>
      <c r="BB36" s="834"/>
      <c r="BC36" s="834"/>
      <c r="BD36" s="834"/>
      <c r="BE36" s="834"/>
      <c r="BF36" s="834"/>
      <c r="BG36" s="834"/>
      <c r="BH36" s="299"/>
      <c r="BI36" s="212"/>
      <c r="BJ36" s="212"/>
      <c r="BK36" s="212"/>
      <c r="BL36" s="213" t="s">
        <v>17</v>
      </c>
      <c r="BM36" s="314">
        <f>SUM(BJ14:BM35)</f>
        <v>0</v>
      </c>
    </row>
    <row r="37" spans="1:65" s="4" customFormat="1" ht="17.45" customHeight="1" x14ac:dyDescent="0.2">
      <c r="A37" s="705" t="s">
        <v>144</v>
      </c>
      <c r="B37" s="706"/>
      <c r="C37" s="706"/>
      <c r="D37" s="706"/>
      <c r="E37" s="706"/>
      <c r="F37" s="706"/>
      <c r="G37" s="706"/>
      <c r="H37" s="789"/>
      <c r="I37" s="789"/>
      <c r="J37" s="789"/>
      <c r="K37" s="789"/>
      <c r="L37" s="234" t="s">
        <v>17</v>
      </c>
      <c r="M37" s="238">
        <f>SUM(M36,M8)</f>
        <v>0</v>
      </c>
      <c r="N37" s="705" t="s">
        <v>144</v>
      </c>
      <c r="O37" s="706"/>
      <c r="P37" s="706"/>
      <c r="Q37" s="706"/>
      <c r="R37" s="706"/>
      <c r="S37" s="706"/>
      <c r="T37" s="706"/>
      <c r="U37" s="789"/>
      <c r="V37" s="789"/>
      <c r="W37" s="789"/>
      <c r="X37" s="789"/>
      <c r="Y37" s="234" t="s">
        <v>17</v>
      </c>
      <c r="Z37" s="238">
        <f>SUM(Z36,Z8)</f>
        <v>0</v>
      </c>
      <c r="AA37" s="705" t="s">
        <v>144</v>
      </c>
      <c r="AB37" s="706"/>
      <c r="AC37" s="706"/>
      <c r="AD37" s="706"/>
      <c r="AE37" s="706"/>
      <c r="AF37" s="706"/>
      <c r="AG37" s="706"/>
      <c r="AH37" s="789"/>
      <c r="AI37" s="789"/>
      <c r="AJ37" s="789"/>
      <c r="AK37" s="789"/>
      <c r="AL37" s="234" t="s">
        <v>17</v>
      </c>
      <c r="AM37" s="238">
        <f>SUM(AM36,AM8)</f>
        <v>0</v>
      </c>
      <c r="AN37" s="870" t="s">
        <v>144</v>
      </c>
      <c r="AO37" s="871"/>
      <c r="AP37" s="871"/>
      <c r="AQ37" s="871"/>
      <c r="AR37" s="871"/>
      <c r="AS37" s="871"/>
      <c r="AT37" s="871"/>
      <c r="AU37" s="789"/>
      <c r="AV37" s="789"/>
      <c r="AW37" s="789"/>
      <c r="AX37" s="789"/>
      <c r="AY37" s="234" t="s">
        <v>17</v>
      </c>
      <c r="AZ37" s="238">
        <f>SUM(AZ36,AZ8)</f>
        <v>0</v>
      </c>
      <c r="BA37" s="870" t="s">
        <v>144</v>
      </c>
      <c r="BB37" s="871"/>
      <c r="BC37" s="871"/>
      <c r="BD37" s="871"/>
      <c r="BE37" s="871"/>
      <c r="BF37" s="871"/>
      <c r="BG37" s="871"/>
      <c r="BH37" s="789"/>
      <c r="BI37" s="789"/>
      <c r="BJ37" s="789"/>
      <c r="BK37" s="789"/>
      <c r="BL37" s="234" t="s">
        <v>17</v>
      </c>
      <c r="BM37" s="238">
        <f>SUM(BM36,BM8)</f>
        <v>0</v>
      </c>
    </row>
    <row r="38" spans="1:65" s="218" customFormat="1" ht="44.45" customHeight="1" x14ac:dyDescent="0.2">
      <c r="A38" s="545" t="s">
        <v>1137</v>
      </c>
      <c r="B38" s="546"/>
      <c r="C38" s="546"/>
      <c r="D38" s="546"/>
      <c r="E38" s="546"/>
      <c r="F38" s="546"/>
      <c r="G38" s="546"/>
      <c r="H38" s="605"/>
      <c r="I38" s="605"/>
      <c r="J38" s="605"/>
      <c r="K38" s="605"/>
      <c r="L38" s="605"/>
      <c r="M38" s="605"/>
      <c r="N38" s="545" t="s">
        <v>1137</v>
      </c>
      <c r="O38" s="546"/>
      <c r="P38" s="546"/>
      <c r="Q38" s="546"/>
      <c r="R38" s="546"/>
      <c r="S38" s="546"/>
      <c r="T38" s="546"/>
      <c r="U38" s="605"/>
      <c r="V38" s="605"/>
      <c r="W38" s="605"/>
      <c r="X38" s="605"/>
      <c r="Y38" s="605"/>
      <c r="Z38" s="605"/>
      <c r="AA38" s="545" t="s">
        <v>1137</v>
      </c>
      <c r="AB38" s="546"/>
      <c r="AC38" s="546"/>
      <c r="AD38" s="546"/>
      <c r="AE38" s="546"/>
      <c r="AF38" s="546"/>
      <c r="AG38" s="546"/>
      <c r="AH38" s="605"/>
      <c r="AI38" s="605"/>
      <c r="AJ38" s="605"/>
      <c r="AK38" s="605"/>
      <c r="AL38" s="605"/>
      <c r="AM38" s="605"/>
      <c r="AN38" s="545" t="s">
        <v>1137</v>
      </c>
      <c r="AO38" s="546"/>
      <c r="AP38" s="546"/>
      <c r="AQ38" s="546"/>
      <c r="AR38" s="546"/>
      <c r="AS38" s="546"/>
      <c r="AT38" s="546"/>
      <c r="AU38" s="605"/>
      <c r="AV38" s="605"/>
      <c r="AW38" s="605"/>
      <c r="AX38" s="605"/>
      <c r="AY38" s="605"/>
      <c r="AZ38" s="605"/>
      <c r="BA38" s="545" t="s">
        <v>1137</v>
      </c>
      <c r="BB38" s="546"/>
      <c r="BC38" s="546"/>
      <c r="BD38" s="546"/>
      <c r="BE38" s="546"/>
      <c r="BF38" s="546"/>
      <c r="BG38" s="546"/>
      <c r="BH38" s="605"/>
      <c r="BI38" s="605"/>
      <c r="BJ38" s="605"/>
      <c r="BK38" s="605"/>
      <c r="BL38" s="605"/>
      <c r="BM38" s="605"/>
    </row>
    <row r="39" spans="1:65" s="4" customFormat="1" ht="12.75" customHeight="1" x14ac:dyDescent="0.2">
      <c r="A39" s="157" t="s">
        <v>14</v>
      </c>
      <c r="B39" s="153"/>
      <c r="C39" s="716" t="s">
        <v>15</v>
      </c>
      <c r="D39" s="716"/>
      <c r="E39" s="716"/>
      <c r="F39" s="716"/>
      <c r="G39" s="716"/>
      <c r="H39" s="278" t="s">
        <v>34</v>
      </c>
      <c r="I39" s="149" t="s">
        <v>16</v>
      </c>
      <c r="J39" s="150"/>
      <c r="K39" s="151" t="s">
        <v>24</v>
      </c>
      <c r="L39" s="151"/>
      <c r="M39" s="152" t="s">
        <v>35</v>
      </c>
      <c r="N39" s="157" t="s">
        <v>14</v>
      </c>
      <c r="O39" s="153"/>
      <c r="P39" s="716" t="s">
        <v>15</v>
      </c>
      <c r="Q39" s="716"/>
      <c r="R39" s="716"/>
      <c r="S39" s="716"/>
      <c r="T39" s="716"/>
      <c r="U39" s="278" t="s">
        <v>34</v>
      </c>
      <c r="V39" s="149" t="s">
        <v>16</v>
      </c>
      <c r="W39" s="150"/>
      <c r="X39" s="151" t="s">
        <v>24</v>
      </c>
      <c r="Y39" s="151"/>
      <c r="Z39" s="152" t="s">
        <v>35</v>
      </c>
      <c r="AA39" s="157" t="s">
        <v>14</v>
      </c>
      <c r="AB39" s="153"/>
      <c r="AC39" s="716" t="s">
        <v>15</v>
      </c>
      <c r="AD39" s="716"/>
      <c r="AE39" s="716"/>
      <c r="AF39" s="716"/>
      <c r="AG39" s="716"/>
      <c r="AH39" s="278" t="s">
        <v>34</v>
      </c>
      <c r="AI39" s="149" t="s">
        <v>16</v>
      </c>
      <c r="AJ39" s="150"/>
      <c r="AK39" s="151" t="s">
        <v>24</v>
      </c>
      <c r="AL39" s="151"/>
      <c r="AM39" s="152" t="s">
        <v>35</v>
      </c>
      <c r="AN39" s="157" t="s">
        <v>14</v>
      </c>
      <c r="AO39" s="153"/>
      <c r="AP39" s="716" t="s">
        <v>15</v>
      </c>
      <c r="AQ39" s="716"/>
      <c r="AR39" s="716"/>
      <c r="AS39" s="716"/>
      <c r="AT39" s="716"/>
      <c r="AU39" s="278" t="s">
        <v>34</v>
      </c>
      <c r="AV39" s="149" t="s">
        <v>16</v>
      </c>
      <c r="AW39" s="150"/>
      <c r="AX39" s="151" t="s">
        <v>24</v>
      </c>
      <c r="AY39" s="151"/>
      <c r="AZ39" s="152" t="s">
        <v>35</v>
      </c>
      <c r="BA39" s="157" t="s">
        <v>14</v>
      </c>
      <c r="BB39" s="153"/>
      <c r="BC39" s="716" t="s">
        <v>15</v>
      </c>
      <c r="BD39" s="716"/>
      <c r="BE39" s="716"/>
      <c r="BF39" s="716"/>
      <c r="BG39" s="716"/>
      <c r="BH39" s="278" t="s">
        <v>34</v>
      </c>
      <c r="BI39" s="149" t="s">
        <v>16</v>
      </c>
      <c r="BJ39" s="150"/>
      <c r="BK39" s="151" t="s">
        <v>24</v>
      </c>
      <c r="BL39" s="151"/>
      <c r="BM39" s="278" t="s">
        <v>35</v>
      </c>
    </row>
    <row r="40" spans="1:65" s="4" customFormat="1" ht="15.95" customHeight="1" x14ac:dyDescent="0.2">
      <c r="A40" s="289" t="s">
        <v>1138</v>
      </c>
      <c r="B40" s="85" t="s">
        <v>66</v>
      </c>
      <c r="C40" s="276"/>
      <c r="D40" s="276"/>
      <c r="E40" s="276"/>
      <c r="F40" s="276"/>
      <c r="G40" s="276"/>
      <c r="H40" s="564"/>
      <c r="I40" s="276"/>
      <c r="J40" s="276"/>
      <c r="K40" s="563"/>
      <c r="L40" s="563"/>
      <c r="M40" s="184"/>
      <c r="N40" s="289" t="s">
        <v>1155</v>
      </c>
      <c r="O40" s="85" t="s">
        <v>66</v>
      </c>
      <c r="P40" s="276"/>
      <c r="Q40" s="276"/>
      <c r="R40" s="276"/>
      <c r="S40" s="276"/>
      <c r="T40" s="276"/>
      <c r="U40" s="564"/>
      <c r="V40" s="276"/>
      <c r="W40" s="276"/>
      <c r="X40" s="563"/>
      <c r="Y40" s="563"/>
      <c r="Z40" s="184"/>
      <c r="AA40" s="289" t="s">
        <v>1172</v>
      </c>
      <c r="AB40" s="85" t="s">
        <v>66</v>
      </c>
      <c r="AC40" s="276"/>
      <c r="AD40" s="276"/>
      <c r="AE40" s="276"/>
      <c r="AF40" s="276"/>
      <c r="AG40" s="276"/>
      <c r="AH40" s="564"/>
      <c r="AI40" s="276"/>
      <c r="AJ40" s="276"/>
      <c r="AK40" s="563"/>
      <c r="AL40" s="563"/>
      <c r="AM40" s="184"/>
      <c r="AN40" s="289" t="s">
        <v>1188</v>
      </c>
      <c r="AO40" s="85" t="s">
        <v>66</v>
      </c>
      <c r="AP40" s="276"/>
      <c r="AQ40" s="276"/>
      <c r="AR40" s="276"/>
      <c r="AS40" s="276"/>
      <c r="AT40" s="276"/>
      <c r="AU40" s="564"/>
      <c r="AV40" s="276"/>
      <c r="AW40" s="276"/>
      <c r="AX40" s="563"/>
      <c r="AY40" s="563"/>
      <c r="AZ40" s="184"/>
      <c r="BA40" s="289" t="s">
        <v>1206</v>
      </c>
      <c r="BB40" s="85" t="s">
        <v>66</v>
      </c>
      <c r="BC40" s="276"/>
      <c r="BD40" s="276"/>
      <c r="BE40" s="276"/>
      <c r="BF40" s="276"/>
      <c r="BG40" s="276"/>
      <c r="BH40" s="564"/>
      <c r="BI40" s="276"/>
      <c r="BJ40" s="276"/>
      <c r="BK40" s="563"/>
      <c r="BL40" s="563"/>
      <c r="BM40" s="563"/>
    </row>
    <row r="41" spans="1:65" s="4" customFormat="1" x14ac:dyDescent="0.2">
      <c r="A41" s="310" t="s">
        <v>1139</v>
      </c>
      <c r="B41" s="720" t="s">
        <v>416</v>
      </c>
      <c r="C41" s="720"/>
      <c r="D41" s="720"/>
      <c r="E41" s="720"/>
      <c r="F41" s="720"/>
      <c r="G41" s="720"/>
      <c r="H41" s="566">
        <v>10</v>
      </c>
      <c r="I41" s="245" t="s">
        <v>13</v>
      </c>
      <c r="J41" s="143" t="s">
        <v>17</v>
      </c>
      <c r="K41" s="365"/>
      <c r="L41" s="178" t="s">
        <v>17</v>
      </c>
      <c r="M41" s="164">
        <f>K41*H41</f>
        <v>0</v>
      </c>
      <c r="N41" s="310" t="s">
        <v>1156</v>
      </c>
      <c r="O41" s="720" t="s">
        <v>416</v>
      </c>
      <c r="P41" s="720"/>
      <c r="Q41" s="720"/>
      <c r="R41" s="720"/>
      <c r="S41" s="720"/>
      <c r="T41" s="720"/>
      <c r="U41" s="566">
        <v>10</v>
      </c>
      <c r="V41" s="245" t="s">
        <v>13</v>
      </c>
      <c r="W41" s="143" t="s">
        <v>17</v>
      </c>
      <c r="X41" s="365"/>
      <c r="Y41" s="178" t="s">
        <v>17</v>
      </c>
      <c r="Z41" s="164">
        <f>X41*U41</f>
        <v>0</v>
      </c>
      <c r="AA41" s="310" t="s">
        <v>1173</v>
      </c>
      <c r="AB41" s="720" t="s">
        <v>416</v>
      </c>
      <c r="AC41" s="720"/>
      <c r="AD41" s="720"/>
      <c r="AE41" s="720"/>
      <c r="AF41" s="720"/>
      <c r="AG41" s="720"/>
      <c r="AH41" s="566">
        <v>10</v>
      </c>
      <c r="AI41" s="245" t="s">
        <v>13</v>
      </c>
      <c r="AJ41" s="143" t="s">
        <v>17</v>
      </c>
      <c r="AK41" s="365"/>
      <c r="AL41" s="178" t="s">
        <v>17</v>
      </c>
      <c r="AM41" s="164">
        <f>AK41*AH41</f>
        <v>0</v>
      </c>
      <c r="AN41" s="310" t="s">
        <v>1189</v>
      </c>
      <c r="AO41" s="720" t="s">
        <v>416</v>
      </c>
      <c r="AP41" s="720"/>
      <c r="AQ41" s="720"/>
      <c r="AR41" s="720"/>
      <c r="AS41" s="720"/>
      <c r="AT41" s="720"/>
      <c r="AU41" s="566">
        <v>10</v>
      </c>
      <c r="AV41" s="245" t="s">
        <v>13</v>
      </c>
      <c r="AW41" s="143" t="s">
        <v>17</v>
      </c>
      <c r="AX41" s="365"/>
      <c r="AY41" s="178" t="s">
        <v>17</v>
      </c>
      <c r="AZ41" s="164">
        <f>AX41*AU41</f>
        <v>0</v>
      </c>
      <c r="BA41" s="310" t="s">
        <v>1207</v>
      </c>
      <c r="BB41" s="720" t="s">
        <v>416</v>
      </c>
      <c r="BC41" s="720"/>
      <c r="BD41" s="720"/>
      <c r="BE41" s="720"/>
      <c r="BF41" s="720"/>
      <c r="BG41" s="720"/>
      <c r="BH41" s="566">
        <v>10</v>
      </c>
      <c r="BI41" s="245" t="s">
        <v>13</v>
      </c>
      <c r="BJ41" s="143" t="s">
        <v>17</v>
      </c>
      <c r="BK41" s="365"/>
      <c r="BL41" s="178" t="s">
        <v>17</v>
      </c>
      <c r="BM41" s="179">
        <f>BK41*BH41</f>
        <v>0</v>
      </c>
    </row>
    <row r="42" spans="1:65" s="4" customFormat="1" x14ac:dyDescent="0.2">
      <c r="A42" s="310" t="s">
        <v>1140</v>
      </c>
      <c r="B42" s="720" t="s">
        <v>417</v>
      </c>
      <c r="C42" s="720"/>
      <c r="D42" s="720"/>
      <c r="E42" s="720"/>
      <c r="F42" s="720"/>
      <c r="G42" s="720"/>
      <c r="H42" s="566">
        <v>60</v>
      </c>
      <c r="I42" s="245" t="s">
        <v>36</v>
      </c>
      <c r="J42" s="143" t="s">
        <v>17</v>
      </c>
      <c r="K42" s="365"/>
      <c r="L42" s="178" t="s">
        <v>17</v>
      </c>
      <c r="M42" s="164">
        <f>K42*H42</f>
        <v>0</v>
      </c>
      <c r="N42" s="310" t="s">
        <v>1157</v>
      </c>
      <c r="O42" s="720" t="s">
        <v>417</v>
      </c>
      <c r="P42" s="720"/>
      <c r="Q42" s="720"/>
      <c r="R42" s="720"/>
      <c r="S42" s="720"/>
      <c r="T42" s="720"/>
      <c r="U42" s="566">
        <v>60</v>
      </c>
      <c r="V42" s="245" t="s">
        <v>36</v>
      </c>
      <c r="W42" s="143" t="s">
        <v>17</v>
      </c>
      <c r="X42" s="365"/>
      <c r="Y42" s="178" t="s">
        <v>17</v>
      </c>
      <c r="Z42" s="164">
        <f>X42*U42</f>
        <v>0</v>
      </c>
      <c r="AA42" s="310" t="s">
        <v>1174</v>
      </c>
      <c r="AB42" s="720" t="s">
        <v>417</v>
      </c>
      <c r="AC42" s="720"/>
      <c r="AD42" s="720"/>
      <c r="AE42" s="720"/>
      <c r="AF42" s="720"/>
      <c r="AG42" s="720"/>
      <c r="AH42" s="566">
        <v>60</v>
      </c>
      <c r="AI42" s="245" t="s">
        <v>36</v>
      </c>
      <c r="AJ42" s="143" t="s">
        <v>17</v>
      </c>
      <c r="AK42" s="365"/>
      <c r="AL42" s="178" t="s">
        <v>17</v>
      </c>
      <c r="AM42" s="164">
        <f>AK42*AH42</f>
        <v>0</v>
      </c>
      <c r="AN42" s="310" t="s">
        <v>1190</v>
      </c>
      <c r="AO42" s="812" t="s">
        <v>417</v>
      </c>
      <c r="AP42" s="812"/>
      <c r="AQ42" s="812"/>
      <c r="AR42" s="812"/>
      <c r="AS42" s="812"/>
      <c r="AT42" s="812"/>
      <c r="AU42" s="566">
        <v>60</v>
      </c>
      <c r="AV42" s="245" t="s">
        <v>36</v>
      </c>
      <c r="AW42" s="143" t="s">
        <v>17</v>
      </c>
      <c r="AX42" s="365"/>
      <c r="AY42" s="178" t="s">
        <v>17</v>
      </c>
      <c r="AZ42" s="164">
        <f>AX42*AU42</f>
        <v>0</v>
      </c>
      <c r="BA42" s="310" t="s">
        <v>1208</v>
      </c>
      <c r="BB42" s="812" t="s">
        <v>417</v>
      </c>
      <c r="BC42" s="812"/>
      <c r="BD42" s="812"/>
      <c r="BE42" s="812"/>
      <c r="BF42" s="812"/>
      <c r="BG42" s="812"/>
      <c r="BH42" s="566">
        <v>60</v>
      </c>
      <c r="BI42" s="245" t="s">
        <v>36</v>
      </c>
      <c r="BJ42" s="143" t="s">
        <v>17</v>
      </c>
      <c r="BK42" s="365"/>
      <c r="BL42" s="178" t="s">
        <v>17</v>
      </c>
      <c r="BM42" s="179">
        <f>BK42*BH42</f>
        <v>0</v>
      </c>
    </row>
    <row r="43" spans="1:65" s="4" customFormat="1" ht="15.95" customHeight="1" x14ac:dyDescent="0.2">
      <c r="A43" s="128" t="s">
        <v>1141</v>
      </c>
      <c r="B43" s="85" t="s">
        <v>412</v>
      </c>
      <c r="C43" s="219"/>
      <c r="D43" s="219"/>
      <c r="E43" s="219"/>
      <c r="F43" s="219"/>
      <c r="G43" s="219"/>
      <c r="H43" s="155"/>
      <c r="I43" s="176"/>
      <c r="J43" s="139"/>
      <c r="K43" s="33"/>
      <c r="L43" s="51"/>
      <c r="M43" s="167"/>
      <c r="N43" s="128" t="s">
        <v>1158</v>
      </c>
      <c r="O43" s="85" t="s">
        <v>412</v>
      </c>
      <c r="P43" s="219"/>
      <c r="Q43" s="219"/>
      <c r="R43" s="219"/>
      <c r="S43" s="219"/>
      <c r="T43" s="219"/>
      <c r="U43" s="155"/>
      <c r="V43" s="176"/>
      <c r="W43" s="139"/>
      <c r="X43" s="33"/>
      <c r="Y43" s="51"/>
      <c r="Z43" s="167"/>
      <c r="AA43" s="128" t="s">
        <v>1175</v>
      </c>
      <c r="AB43" s="85" t="s">
        <v>412</v>
      </c>
      <c r="AC43" s="219"/>
      <c r="AD43" s="219"/>
      <c r="AE43" s="219"/>
      <c r="AF43" s="219"/>
      <c r="AG43" s="219"/>
      <c r="AH43" s="155"/>
      <c r="AI43" s="176"/>
      <c r="AJ43" s="139"/>
      <c r="AK43" s="33"/>
      <c r="AL43" s="51"/>
      <c r="AM43" s="167"/>
      <c r="AN43" s="128" t="s">
        <v>1191</v>
      </c>
      <c r="AO43" s="85" t="s">
        <v>412</v>
      </c>
      <c r="AP43" s="219"/>
      <c r="AQ43" s="219"/>
      <c r="AR43" s="219"/>
      <c r="AS43" s="219"/>
      <c r="AT43" s="219"/>
      <c r="AU43" s="155"/>
      <c r="AV43" s="176"/>
      <c r="AW43" s="139"/>
      <c r="AX43" s="33"/>
      <c r="AY43" s="51"/>
      <c r="AZ43" s="167"/>
      <c r="BA43" s="128" t="s">
        <v>1209</v>
      </c>
      <c r="BB43" s="85" t="s">
        <v>412</v>
      </c>
      <c r="BC43" s="219"/>
      <c r="BD43" s="219"/>
      <c r="BE43" s="219"/>
      <c r="BF43" s="219"/>
      <c r="BG43" s="219"/>
      <c r="BH43" s="155"/>
      <c r="BI43" s="176"/>
      <c r="BJ43" s="139"/>
      <c r="BK43" s="33"/>
      <c r="BL43" s="51"/>
      <c r="BM43" s="130"/>
    </row>
    <row r="44" spans="1:65" s="4" customFormat="1" x14ac:dyDescent="0.2">
      <c r="A44" s="128"/>
      <c r="B44" s="221" t="s">
        <v>495</v>
      </c>
      <c r="C44" s="221"/>
      <c r="D44" s="221"/>
      <c r="E44" s="221"/>
      <c r="F44" s="221"/>
      <c r="G44" s="219"/>
      <c r="H44" s="155"/>
      <c r="I44" s="176"/>
      <c r="J44" s="139"/>
      <c r="K44" s="33"/>
      <c r="L44" s="51"/>
      <c r="M44" s="167"/>
      <c r="N44" s="128"/>
      <c r="O44" s="221" t="s">
        <v>495</v>
      </c>
      <c r="P44" s="221"/>
      <c r="Q44" s="221"/>
      <c r="R44" s="221"/>
      <c r="S44" s="221"/>
      <c r="T44" s="219"/>
      <c r="U44" s="155"/>
      <c r="V44" s="176"/>
      <c r="W44" s="139"/>
      <c r="X44" s="33"/>
      <c r="Y44" s="51"/>
      <c r="Z44" s="167"/>
      <c r="AA44" s="128"/>
      <c r="AB44" s="221" t="s">
        <v>495</v>
      </c>
      <c r="AC44" s="221"/>
      <c r="AD44" s="221"/>
      <c r="AE44" s="221"/>
      <c r="AF44" s="221"/>
      <c r="AG44" s="219"/>
      <c r="AH44" s="155"/>
      <c r="AI44" s="176"/>
      <c r="AJ44" s="139"/>
      <c r="AK44" s="33"/>
      <c r="AL44" s="51"/>
      <c r="AM44" s="167"/>
      <c r="AN44" s="128"/>
      <c r="AO44" s="221" t="s">
        <v>495</v>
      </c>
      <c r="AP44" s="221"/>
      <c r="AQ44" s="221"/>
      <c r="AR44" s="221"/>
      <c r="AS44" s="221"/>
      <c r="AT44" s="219"/>
      <c r="AU44" s="155"/>
      <c r="AV44" s="176"/>
      <c r="AW44" s="139"/>
      <c r="AX44" s="33"/>
      <c r="AY44" s="51"/>
      <c r="AZ44" s="167"/>
      <c r="BA44" s="128"/>
      <c r="BB44" s="221" t="s">
        <v>495</v>
      </c>
      <c r="BC44" s="221"/>
      <c r="BD44" s="221"/>
      <c r="BE44" s="221"/>
      <c r="BF44" s="221"/>
      <c r="BG44" s="219"/>
      <c r="BH44" s="155"/>
      <c r="BI44" s="176"/>
      <c r="BJ44" s="139"/>
      <c r="BK44" s="33"/>
      <c r="BL44" s="51"/>
      <c r="BM44" s="130"/>
    </row>
    <row r="45" spans="1:65" s="4" customFormat="1" x14ac:dyDescent="0.2">
      <c r="A45" s="310" t="s">
        <v>1142</v>
      </c>
      <c r="B45" s="720" t="s">
        <v>316</v>
      </c>
      <c r="C45" s="720"/>
      <c r="D45" s="720"/>
      <c r="E45" s="720"/>
      <c r="F45" s="720"/>
      <c r="G45" s="720"/>
      <c r="H45" s="558">
        <v>0.1</v>
      </c>
      <c r="I45" s="247" t="s">
        <v>13</v>
      </c>
      <c r="J45" s="145" t="s">
        <v>28</v>
      </c>
      <c r="K45" s="504"/>
      <c r="L45" s="177" t="s">
        <v>17</v>
      </c>
      <c r="M45" s="163">
        <f>M37*H45*K45</f>
        <v>0</v>
      </c>
      <c r="N45" s="310" t="s">
        <v>1159</v>
      </c>
      <c r="O45" s="720" t="s">
        <v>316</v>
      </c>
      <c r="P45" s="720"/>
      <c r="Q45" s="720"/>
      <c r="R45" s="720"/>
      <c r="S45" s="720"/>
      <c r="T45" s="720"/>
      <c r="U45" s="558">
        <v>0.1</v>
      </c>
      <c r="V45" s="247" t="s">
        <v>13</v>
      </c>
      <c r="W45" s="145" t="s">
        <v>28</v>
      </c>
      <c r="X45" s="504"/>
      <c r="Y45" s="177" t="s">
        <v>17</v>
      </c>
      <c r="Z45" s="163">
        <f>Z37*U45*X45</f>
        <v>0</v>
      </c>
      <c r="AA45" s="310" t="s">
        <v>1176</v>
      </c>
      <c r="AB45" s="720" t="s">
        <v>316</v>
      </c>
      <c r="AC45" s="720"/>
      <c r="AD45" s="720"/>
      <c r="AE45" s="720"/>
      <c r="AF45" s="720"/>
      <c r="AG45" s="720"/>
      <c r="AH45" s="558">
        <v>0.1</v>
      </c>
      <c r="AI45" s="247" t="s">
        <v>13</v>
      </c>
      <c r="AJ45" s="145" t="s">
        <v>28</v>
      </c>
      <c r="AK45" s="504"/>
      <c r="AL45" s="177" t="s">
        <v>17</v>
      </c>
      <c r="AM45" s="163">
        <f>AM37*AH45*AK45</f>
        <v>0</v>
      </c>
      <c r="AN45" s="310" t="s">
        <v>1192</v>
      </c>
      <c r="AO45" s="720" t="s">
        <v>316</v>
      </c>
      <c r="AP45" s="720"/>
      <c r="AQ45" s="720"/>
      <c r="AR45" s="720"/>
      <c r="AS45" s="720"/>
      <c r="AT45" s="720"/>
      <c r="AU45" s="558">
        <v>0.1</v>
      </c>
      <c r="AV45" s="247" t="s">
        <v>13</v>
      </c>
      <c r="AW45" s="145" t="s">
        <v>28</v>
      </c>
      <c r="AX45" s="504"/>
      <c r="AY45" s="177" t="s">
        <v>17</v>
      </c>
      <c r="AZ45" s="163">
        <f>AZ37*AU45*AX45</f>
        <v>0</v>
      </c>
      <c r="BA45" s="310" t="s">
        <v>1210</v>
      </c>
      <c r="BB45" s="720" t="s">
        <v>316</v>
      </c>
      <c r="BC45" s="720"/>
      <c r="BD45" s="720"/>
      <c r="BE45" s="720"/>
      <c r="BF45" s="720"/>
      <c r="BG45" s="720"/>
      <c r="BH45" s="558">
        <v>0.1</v>
      </c>
      <c r="BI45" s="247" t="s">
        <v>13</v>
      </c>
      <c r="BJ45" s="145" t="s">
        <v>28</v>
      </c>
      <c r="BK45" s="504"/>
      <c r="BL45" s="177" t="s">
        <v>17</v>
      </c>
      <c r="BM45" s="244">
        <f>BM37*BH45*BK45</f>
        <v>0</v>
      </c>
    </row>
    <row r="46" spans="1:65" s="4" customFormat="1" x14ac:dyDescent="0.2">
      <c r="A46" s="311"/>
      <c r="B46" s="210" t="s">
        <v>495</v>
      </c>
      <c r="C46" s="210"/>
      <c r="D46" s="210"/>
      <c r="E46" s="210"/>
      <c r="F46" s="210"/>
      <c r="G46" s="210"/>
      <c r="H46" s="567"/>
      <c r="I46" s="559"/>
      <c r="J46" s="559"/>
      <c r="K46" s="559"/>
      <c r="L46" s="559"/>
      <c r="M46" s="508"/>
      <c r="N46" s="311"/>
      <c r="O46" s="210" t="s">
        <v>495</v>
      </c>
      <c r="P46" s="210"/>
      <c r="Q46" s="210"/>
      <c r="R46" s="210"/>
      <c r="S46" s="210"/>
      <c r="T46" s="210"/>
      <c r="U46" s="567"/>
      <c r="V46" s="559"/>
      <c r="W46" s="559"/>
      <c r="X46" s="559"/>
      <c r="Y46" s="559"/>
      <c r="Z46" s="508"/>
      <c r="AA46" s="311"/>
      <c r="AB46" s="210" t="s">
        <v>495</v>
      </c>
      <c r="AC46" s="210"/>
      <c r="AD46" s="210"/>
      <c r="AE46" s="210"/>
      <c r="AF46" s="210"/>
      <c r="AG46" s="210"/>
      <c r="AH46" s="567"/>
      <c r="AI46" s="559"/>
      <c r="AJ46" s="559"/>
      <c r="AK46" s="559"/>
      <c r="AL46" s="559"/>
      <c r="AM46" s="508"/>
      <c r="AN46" s="311"/>
      <c r="AO46" s="210" t="s">
        <v>495</v>
      </c>
      <c r="AP46" s="210"/>
      <c r="AQ46" s="210"/>
      <c r="AR46" s="210"/>
      <c r="AS46" s="210"/>
      <c r="AT46" s="210"/>
      <c r="AU46" s="567"/>
      <c r="AV46" s="559"/>
      <c r="AW46" s="559"/>
      <c r="AX46" s="559"/>
      <c r="AY46" s="559"/>
      <c r="AZ46" s="508"/>
      <c r="BA46" s="311"/>
      <c r="BB46" s="210" t="s">
        <v>495</v>
      </c>
      <c r="BC46" s="210"/>
      <c r="BD46" s="210"/>
      <c r="BE46" s="210"/>
      <c r="BF46" s="210"/>
      <c r="BG46" s="210"/>
      <c r="BH46" s="567"/>
      <c r="BI46" s="559"/>
      <c r="BJ46" s="559"/>
      <c r="BK46" s="559"/>
      <c r="BL46" s="559"/>
      <c r="BM46" s="559"/>
    </row>
    <row r="47" spans="1:65" s="4" customFormat="1" x14ac:dyDescent="0.2">
      <c r="A47" s="310" t="s">
        <v>1143</v>
      </c>
      <c r="B47" s="720" t="s">
        <v>317</v>
      </c>
      <c r="C47" s="720"/>
      <c r="D47" s="720"/>
      <c r="E47" s="720"/>
      <c r="F47" s="720"/>
      <c r="G47" s="720"/>
      <c r="H47" s="558">
        <v>0.1</v>
      </c>
      <c r="I47" s="247" t="s">
        <v>13</v>
      </c>
      <c r="J47" s="145" t="s">
        <v>28</v>
      </c>
      <c r="K47" s="504"/>
      <c r="L47" s="177" t="s">
        <v>17</v>
      </c>
      <c r="M47" s="163">
        <f>M37*H47*K47</f>
        <v>0</v>
      </c>
      <c r="N47" s="310" t="s">
        <v>1160</v>
      </c>
      <c r="O47" s="720" t="s">
        <v>317</v>
      </c>
      <c r="P47" s="720"/>
      <c r="Q47" s="720"/>
      <c r="R47" s="720"/>
      <c r="S47" s="720"/>
      <c r="T47" s="720"/>
      <c r="U47" s="558">
        <v>0.1</v>
      </c>
      <c r="V47" s="247" t="s">
        <v>13</v>
      </c>
      <c r="W47" s="145" t="s">
        <v>28</v>
      </c>
      <c r="X47" s="504"/>
      <c r="Y47" s="177" t="s">
        <v>17</v>
      </c>
      <c r="Z47" s="163">
        <f>Z37*U47*X47</f>
        <v>0</v>
      </c>
      <c r="AA47" s="310" t="s">
        <v>1177</v>
      </c>
      <c r="AB47" s="720" t="s">
        <v>317</v>
      </c>
      <c r="AC47" s="720"/>
      <c r="AD47" s="720"/>
      <c r="AE47" s="720"/>
      <c r="AF47" s="720"/>
      <c r="AG47" s="720"/>
      <c r="AH47" s="558">
        <v>0.1</v>
      </c>
      <c r="AI47" s="247" t="s">
        <v>13</v>
      </c>
      <c r="AJ47" s="145" t="s">
        <v>28</v>
      </c>
      <c r="AK47" s="504"/>
      <c r="AL47" s="177" t="s">
        <v>17</v>
      </c>
      <c r="AM47" s="163">
        <f>AM37*AH47*AK47</f>
        <v>0</v>
      </c>
      <c r="AN47" s="310" t="s">
        <v>1193</v>
      </c>
      <c r="AO47" s="720" t="s">
        <v>317</v>
      </c>
      <c r="AP47" s="720"/>
      <c r="AQ47" s="720"/>
      <c r="AR47" s="720"/>
      <c r="AS47" s="720"/>
      <c r="AT47" s="720"/>
      <c r="AU47" s="558">
        <v>0.1</v>
      </c>
      <c r="AV47" s="247" t="s">
        <v>13</v>
      </c>
      <c r="AW47" s="145" t="s">
        <v>28</v>
      </c>
      <c r="AX47" s="504"/>
      <c r="AY47" s="177" t="s">
        <v>17</v>
      </c>
      <c r="AZ47" s="163">
        <f>AZ37*AU47*AX47</f>
        <v>0</v>
      </c>
      <c r="BA47" s="310" t="s">
        <v>1211</v>
      </c>
      <c r="BB47" s="720" t="s">
        <v>317</v>
      </c>
      <c r="BC47" s="720"/>
      <c r="BD47" s="720"/>
      <c r="BE47" s="720"/>
      <c r="BF47" s="720"/>
      <c r="BG47" s="720"/>
      <c r="BH47" s="558">
        <v>0.1</v>
      </c>
      <c r="BI47" s="247" t="s">
        <v>13</v>
      </c>
      <c r="BJ47" s="145" t="s">
        <v>28</v>
      </c>
      <c r="BK47" s="504"/>
      <c r="BL47" s="177" t="s">
        <v>17</v>
      </c>
      <c r="BM47" s="244">
        <f>BM37*BH47*BK47</f>
        <v>0</v>
      </c>
    </row>
    <row r="48" spans="1:65" s="4" customFormat="1" x14ac:dyDescent="0.2">
      <c r="A48" s="311"/>
      <c r="B48" s="210" t="s">
        <v>495</v>
      </c>
      <c r="C48" s="210"/>
      <c r="D48" s="210"/>
      <c r="E48" s="210"/>
      <c r="F48" s="210"/>
      <c r="G48" s="210"/>
      <c r="H48" s="155"/>
      <c r="I48" s="570"/>
      <c r="K48" s="175"/>
      <c r="L48" s="66"/>
      <c r="M48" s="185"/>
      <c r="N48" s="311"/>
      <c r="O48" s="210" t="s">
        <v>495</v>
      </c>
      <c r="P48" s="210"/>
      <c r="Q48" s="210"/>
      <c r="R48" s="210"/>
      <c r="S48" s="210"/>
      <c r="T48" s="210"/>
      <c r="U48" s="155"/>
      <c r="V48" s="570"/>
      <c r="X48" s="175"/>
      <c r="Y48" s="66"/>
      <c r="Z48" s="185"/>
      <c r="AA48" s="311"/>
      <c r="AB48" s="210" t="s">
        <v>495</v>
      </c>
      <c r="AC48" s="210"/>
      <c r="AD48" s="210"/>
      <c r="AE48" s="210"/>
      <c r="AF48" s="210"/>
      <c r="AG48" s="210"/>
      <c r="AH48" s="155"/>
      <c r="AI48" s="570"/>
      <c r="AK48" s="175"/>
      <c r="AL48" s="66"/>
      <c r="AM48" s="185"/>
      <c r="AN48" s="311"/>
      <c r="AO48" s="210" t="s">
        <v>495</v>
      </c>
      <c r="AP48" s="210"/>
      <c r="AQ48" s="210"/>
      <c r="AR48" s="210"/>
      <c r="AS48" s="210"/>
      <c r="AT48" s="210"/>
      <c r="AU48" s="155"/>
      <c r="AV48" s="570"/>
      <c r="AX48" s="175"/>
      <c r="AY48" s="66"/>
      <c r="AZ48" s="185"/>
      <c r="BA48" s="311"/>
      <c r="BB48" s="210" t="s">
        <v>495</v>
      </c>
      <c r="BC48" s="210"/>
      <c r="BD48" s="210"/>
      <c r="BE48" s="210"/>
      <c r="BF48" s="210"/>
      <c r="BG48" s="210"/>
      <c r="BH48" s="155"/>
      <c r="BI48" s="570"/>
      <c r="BK48" s="175"/>
      <c r="BL48" s="66"/>
      <c r="BM48" s="84"/>
    </row>
    <row r="49" spans="1:65" s="4" customFormat="1" x14ac:dyDescent="0.2">
      <c r="A49" s="310" t="s">
        <v>1144</v>
      </c>
      <c r="B49" s="143" t="s">
        <v>318</v>
      </c>
      <c r="C49" s="246"/>
      <c r="D49" s="246"/>
      <c r="E49" s="246"/>
      <c r="F49" s="246"/>
      <c r="G49" s="246"/>
      <c r="H49" s="558">
        <v>0.1</v>
      </c>
      <c r="I49" s="247" t="s">
        <v>13</v>
      </c>
      <c r="J49" s="145" t="s">
        <v>28</v>
      </c>
      <c r="K49" s="504"/>
      <c r="L49" s="177" t="s">
        <v>17</v>
      </c>
      <c r="M49" s="163">
        <f>M37*H49*K49</f>
        <v>0</v>
      </c>
      <c r="N49" s="310" t="s">
        <v>1161</v>
      </c>
      <c r="O49" s="143" t="s">
        <v>318</v>
      </c>
      <c r="P49" s="246"/>
      <c r="Q49" s="246"/>
      <c r="R49" s="246"/>
      <c r="S49" s="246"/>
      <c r="T49" s="246"/>
      <c r="U49" s="558">
        <v>0.1</v>
      </c>
      <c r="V49" s="247" t="s">
        <v>13</v>
      </c>
      <c r="W49" s="145" t="s">
        <v>28</v>
      </c>
      <c r="X49" s="504"/>
      <c r="Y49" s="177" t="s">
        <v>17</v>
      </c>
      <c r="Z49" s="163">
        <f>Z37*U49*X49</f>
        <v>0</v>
      </c>
      <c r="AA49" s="310" t="s">
        <v>1178</v>
      </c>
      <c r="AB49" s="143" t="s">
        <v>318</v>
      </c>
      <c r="AC49" s="246"/>
      <c r="AD49" s="246"/>
      <c r="AE49" s="246"/>
      <c r="AF49" s="246"/>
      <c r="AG49" s="246"/>
      <c r="AH49" s="558">
        <v>0.1</v>
      </c>
      <c r="AI49" s="247" t="s">
        <v>13</v>
      </c>
      <c r="AJ49" s="145" t="s">
        <v>28</v>
      </c>
      <c r="AK49" s="504"/>
      <c r="AL49" s="177" t="s">
        <v>17</v>
      </c>
      <c r="AM49" s="163">
        <f>AM37*AH49*AK49</f>
        <v>0</v>
      </c>
      <c r="AN49" s="310" t="s">
        <v>1194</v>
      </c>
      <c r="AO49" s="143" t="s">
        <v>318</v>
      </c>
      <c r="AP49" s="246"/>
      <c r="AQ49" s="246"/>
      <c r="AR49" s="246"/>
      <c r="AS49" s="246"/>
      <c r="AT49" s="246"/>
      <c r="AU49" s="558">
        <v>0.1</v>
      </c>
      <c r="AV49" s="247" t="s">
        <v>13</v>
      </c>
      <c r="AW49" s="145" t="s">
        <v>28</v>
      </c>
      <c r="AX49" s="504"/>
      <c r="AY49" s="177" t="s">
        <v>17</v>
      </c>
      <c r="AZ49" s="163">
        <f>AZ37*AU49*AX49</f>
        <v>0</v>
      </c>
      <c r="BA49" s="310" t="s">
        <v>1212</v>
      </c>
      <c r="BB49" s="143" t="s">
        <v>318</v>
      </c>
      <c r="BC49" s="246"/>
      <c r="BD49" s="246"/>
      <c r="BE49" s="246"/>
      <c r="BF49" s="246"/>
      <c r="BG49" s="246"/>
      <c r="BH49" s="558">
        <v>0.1</v>
      </c>
      <c r="BI49" s="247" t="s">
        <v>13</v>
      </c>
      <c r="BJ49" s="145" t="s">
        <v>28</v>
      </c>
      <c r="BK49" s="504"/>
      <c r="BL49" s="177" t="s">
        <v>17</v>
      </c>
      <c r="BM49" s="244">
        <f>BM37*BH49*BK49</f>
        <v>0</v>
      </c>
    </row>
    <row r="50" spans="1:65" s="4" customFormat="1" x14ac:dyDescent="0.2">
      <c r="A50" s="300"/>
      <c r="B50" s="210" t="s">
        <v>497</v>
      </c>
      <c r="C50" s="210"/>
      <c r="D50" s="210"/>
      <c r="E50" s="210"/>
      <c r="F50" s="210"/>
      <c r="G50" s="210"/>
      <c r="H50" s="626"/>
      <c r="I50" s="509"/>
      <c r="J50" s="510"/>
      <c r="K50" s="511"/>
      <c r="L50" s="512"/>
      <c r="M50" s="513"/>
      <c r="N50" s="300"/>
      <c r="O50" s="210" t="s">
        <v>497</v>
      </c>
      <c r="P50" s="210"/>
      <c r="Q50" s="210"/>
      <c r="R50" s="210"/>
      <c r="S50" s="210"/>
      <c r="T50" s="210"/>
      <c r="U50" s="626"/>
      <c r="V50" s="509"/>
      <c r="W50" s="510"/>
      <c r="X50" s="511"/>
      <c r="Y50" s="512"/>
      <c r="Z50" s="513"/>
      <c r="AA50" s="300"/>
      <c r="AB50" s="210" t="s">
        <v>497</v>
      </c>
      <c r="AC50" s="210"/>
      <c r="AD50" s="210"/>
      <c r="AE50" s="210"/>
      <c r="AF50" s="210"/>
      <c r="AG50" s="210"/>
      <c r="AH50" s="626"/>
      <c r="AI50" s="509"/>
      <c r="AJ50" s="510"/>
      <c r="AK50" s="511"/>
      <c r="AL50" s="512"/>
      <c r="AM50" s="513"/>
      <c r="AN50" s="300"/>
      <c r="AO50" s="210" t="s">
        <v>497</v>
      </c>
      <c r="AP50" s="210"/>
      <c r="AQ50" s="210"/>
      <c r="AR50" s="210"/>
      <c r="AS50" s="210"/>
      <c r="AT50" s="210"/>
      <c r="AU50" s="626"/>
      <c r="AV50" s="509"/>
      <c r="AW50" s="510"/>
      <c r="AX50" s="511"/>
      <c r="AY50" s="512"/>
      <c r="AZ50" s="513"/>
      <c r="BA50" s="300"/>
      <c r="BB50" s="210" t="s">
        <v>497</v>
      </c>
      <c r="BC50" s="210"/>
      <c r="BD50" s="210"/>
      <c r="BE50" s="210"/>
      <c r="BF50" s="210"/>
      <c r="BG50" s="210"/>
      <c r="BH50" s="626"/>
      <c r="BI50" s="509"/>
      <c r="BJ50" s="510"/>
      <c r="BK50" s="511"/>
      <c r="BL50" s="512"/>
      <c r="BM50" s="518"/>
    </row>
    <row r="51" spans="1:65" s="4" customFormat="1" x14ac:dyDescent="0.2">
      <c r="A51" s="305" t="s">
        <v>1145</v>
      </c>
      <c r="B51" s="250" t="s">
        <v>418</v>
      </c>
      <c r="C51" s="275"/>
      <c r="D51" s="275"/>
      <c r="E51" s="275"/>
      <c r="F51" s="275"/>
      <c r="G51" s="275"/>
      <c r="H51" s="558">
        <v>0.15</v>
      </c>
      <c r="I51" s="247" t="s">
        <v>13</v>
      </c>
      <c r="J51" s="514" t="s">
        <v>28</v>
      </c>
      <c r="K51" s="504"/>
      <c r="L51" s="177" t="s">
        <v>17</v>
      </c>
      <c r="M51" s="163">
        <f>M37*H51*K51</f>
        <v>0</v>
      </c>
      <c r="N51" s="305" t="s">
        <v>1162</v>
      </c>
      <c r="O51" s="250" t="s">
        <v>418</v>
      </c>
      <c r="P51" s="275"/>
      <c r="Q51" s="275"/>
      <c r="R51" s="275"/>
      <c r="S51" s="275"/>
      <c r="T51" s="275"/>
      <c r="U51" s="558">
        <v>0.15</v>
      </c>
      <c r="V51" s="247" t="s">
        <v>13</v>
      </c>
      <c r="W51" s="514" t="s">
        <v>28</v>
      </c>
      <c r="X51" s="504"/>
      <c r="Y51" s="177" t="s">
        <v>17</v>
      </c>
      <c r="Z51" s="163">
        <f>Z37*U51*X51</f>
        <v>0</v>
      </c>
      <c r="AA51" s="305" t="s">
        <v>1179</v>
      </c>
      <c r="AB51" s="250" t="s">
        <v>418</v>
      </c>
      <c r="AC51" s="275"/>
      <c r="AD51" s="275"/>
      <c r="AE51" s="275"/>
      <c r="AF51" s="275"/>
      <c r="AG51" s="275"/>
      <c r="AH51" s="558">
        <v>0.15</v>
      </c>
      <c r="AI51" s="247" t="s">
        <v>13</v>
      </c>
      <c r="AJ51" s="514" t="s">
        <v>28</v>
      </c>
      <c r="AK51" s="504"/>
      <c r="AL51" s="177" t="s">
        <v>17</v>
      </c>
      <c r="AM51" s="163">
        <f>AM37*AH51*AK51</f>
        <v>0</v>
      </c>
      <c r="AN51" s="305" t="s">
        <v>1195</v>
      </c>
      <c r="AO51" s="250" t="s">
        <v>418</v>
      </c>
      <c r="AP51" s="275"/>
      <c r="AQ51" s="275"/>
      <c r="AR51" s="275"/>
      <c r="AS51" s="275"/>
      <c r="AT51" s="275"/>
      <c r="AU51" s="558">
        <v>0.15</v>
      </c>
      <c r="AV51" s="247" t="s">
        <v>13</v>
      </c>
      <c r="AW51" s="514" t="s">
        <v>28</v>
      </c>
      <c r="AX51" s="504"/>
      <c r="AY51" s="177" t="s">
        <v>17</v>
      </c>
      <c r="AZ51" s="163">
        <f>AZ37*AU51*AX51</f>
        <v>0</v>
      </c>
      <c r="BA51" s="305" t="s">
        <v>1213</v>
      </c>
      <c r="BB51" s="250" t="s">
        <v>418</v>
      </c>
      <c r="BC51" s="275"/>
      <c r="BD51" s="275"/>
      <c r="BE51" s="275"/>
      <c r="BF51" s="275"/>
      <c r="BG51" s="275"/>
      <c r="BH51" s="558">
        <v>0.15</v>
      </c>
      <c r="BI51" s="247" t="s">
        <v>13</v>
      </c>
      <c r="BJ51" s="514" t="s">
        <v>28</v>
      </c>
      <c r="BK51" s="504"/>
      <c r="BL51" s="177" t="s">
        <v>17</v>
      </c>
      <c r="BM51" s="244">
        <f>BM37*BH51*BK51</f>
        <v>0</v>
      </c>
    </row>
    <row r="52" spans="1:65" s="4" customFormat="1" x14ac:dyDescent="0.2">
      <c r="A52" s="235"/>
      <c r="B52" s="210" t="s">
        <v>498</v>
      </c>
      <c r="C52" s="210"/>
      <c r="D52" s="210"/>
      <c r="E52" s="210"/>
      <c r="F52" s="210"/>
      <c r="G52" s="210"/>
      <c r="H52" s="155"/>
      <c r="I52" s="570"/>
      <c r="J52" s="571"/>
      <c r="K52" s="91"/>
      <c r="L52" s="66"/>
      <c r="M52" s="185"/>
      <c r="N52" s="235"/>
      <c r="O52" s="210" t="s">
        <v>498</v>
      </c>
      <c r="P52" s="210"/>
      <c r="Q52" s="210"/>
      <c r="R52" s="210"/>
      <c r="S52" s="210"/>
      <c r="T52" s="210"/>
      <c r="U52" s="155"/>
      <c r="V52" s="570"/>
      <c r="W52" s="571"/>
      <c r="X52" s="91"/>
      <c r="Y52" s="66"/>
      <c r="Z52" s="185"/>
      <c r="AA52" s="235"/>
      <c r="AB52" s="210" t="s">
        <v>498</v>
      </c>
      <c r="AC52" s="210"/>
      <c r="AD52" s="210"/>
      <c r="AE52" s="210"/>
      <c r="AF52" s="210"/>
      <c r="AG52" s="210"/>
      <c r="AH52" s="155"/>
      <c r="AI52" s="570"/>
      <c r="AJ52" s="571"/>
      <c r="AK52" s="91"/>
      <c r="AL52" s="66"/>
      <c r="AM52" s="185"/>
      <c r="AN52" s="235"/>
      <c r="AO52" s="210" t="s">
        <v>498</v>
      </c>
      <c r="AP52" s="210"/>
      <c r="AQ52" s="210"/>
      <c r="AR52" s="210"/>
      <c r="AS52" s="210"/>
      <c r="AT52" s="210"/>
      <c r="AU52" s="155"/>
      <c r="AV52" s="570"/>
      <c r="AW52" s="571"/>
      <c r="AX52" s="91"/>
      <c r="AY52" s="66"/>
      <c r="AZ52" s="185"/>
      <c r="BA52" s="235"/>
      <c r="BB52" s="210" t="s">
        <v>498</v>
      </c>
      <c r="BC52" s="210"/>
      <c r="BD52" s="210"/>
      <c r="BE52" s="210"/>
      <c r="BF52" s="210"/>
      <c r="BG52" s="210"/>
      <c r="BH52" s="155"/>
      <c r="BI52" s="570"/>
      <c r="BJ52" s="571"/>
      <c r="BK52" s="91"/>
      <c r="BL52" s="66"/>
      <c r="BM52" s="84"/>
    </row>
    <row r="53" spans="1:65" s="4" customFormat="1" x14ac:dyDescent="0.2">
      <c r="A53" s="303" t="s">
        <v>1146</v>
      </c>
      <c r="B53" s="423" t="s">
        <v>422</v>
      </c>
      <c r="C53" s="143"/>
      <c r="D53" s="143"/>
      <c r="E53" s="143"/>
      <c r="F53" s="143"/>
      <c r="G53" s="143"/>
      <c r="H53" s="558">
        <v>0.03</v>
      </c>
      <c r="I53" s="247" t="s">
        <v>13</v>
      </c>
      <c r="J53" s="145" t="s">
        <v>28</v>
      </c>
      <c r="K53" s="504"/>
      <c r="L53" s="177" t="s">
        <v>17</v>
      </c>
      <c r="M53" s="163">
        <f>M37*H53*K53</f>
        <v>0</v>
      </c>
      <c r="N53" s="303" t="s">
        <v>1163</v>
      </c>
      <c r="O53" s="423" t="s">
        <v>422</v>
      </c>
      <c r="P53" s="143"/>
      <c r="Q53" s="143"/>
      <c r="R53" s="143"/>
      <c r="S53" s="143"/>
      <c r="T53" s="143"/>
      <c r="U53" s="558">
        <v>0.03</v>
      </c>
      <c r="V53" s="247" t="s">
        <v>13</v>
      </c>
      <c r="W53" s="145" t="s">
        <v>28</v>
      </c>
      <c r="X53" s="504"/>
      <c r="Y53" s="177" t="s">
        <v>17</v>
      </c>
      <c r="Z53" s="163">
        <f>Z37*U53*X53</f>
        <v>0</v>
      </c>
      <c r="AA53" s="303" t="s">
        <v>1180</v>
      </c>
      <c r="AB53" s="423" t="s">
        <v>422</v>
      </c>
      <c r="AC53" s="143"/>
      <c r="AD53" s="143"/>
      <c r="AE53" s="143"/>
      <c r="AF53" s="143"/>
      <c r="AG53" s="143"/>
      <c r="AH53" s="558">
        <v>0.03</v>
      </c>
      <c r="AI53" s="247" t="s">
        <v>13</v>
      </c>
      <c r="AJ53" s="145" t="s">
        <v>28</v>
      </c>
      <c r="AK53" s="504"/>
      <c r="AL53" s="177" t="s">
        <v>17</v>
      </c>
      <c r="AM53" s="163">
        <f>AM37*AH53*AK53</f>
        <v>0</v>
      </c>
      <c r="AN53" s="303" t="s">
        <v>1196</v>
      </c>
      <c r="AO53" s="423" t="s">
        <v>422</v>
      </c>
      <c r="AP53" s="143"/>
      <c r="AQ53" s="143"/>
      <c r="AR53" s="143"/>
      <c r="AS53" s="143"/>
      <c r="AT53" s="143"/>
      <c r="AU53" s="558">
        <v>0.03</v>
      </c>
      <c r="AV53" s="247" t="s">
        <v>13</v>
      </c>
      <c r="AW53" s="145" t="s">
        <v>28</v>
      </c>
      <c r="AX53" s="504"/>
      <c r="AY53" s="177" t="s">
        <v>17</v>
      </c>
      <c r="AZ53" s="163">
        <f>AZ37*AU53*AX53</f>
        <v>0</v>
      </c>
      <c r="BA53" s="303" t="s">
        <v>1214</v>
      </c>
      <c r="BB53" s="423" t="s">
        <v>422</v>
      </c>
      <c r="BC53" s="143"/>
      <c r="BD53" s="143"/>
      <c r="BE53" s="143"/>
      <c r="BF53" s="143"/>
      <c r="BG53" s="143"/>
      <c r="BH53" s="558">
        <v>0.03</v>
      </c>
      <c r="BI53" s="247" t="s">
        <v>13</v>
      </c>
      <c r="BJ53" s="145" t="s">
        <v>28</v>
      </c>
      <c r="BK53" s="504"/>
      <c r="BL53" s="177" t="s">
        <v>17</v>
      </c>
      <c r="BM53" s="244">
        <f>BM37*BH53*BK53</f>
        <v>0</v>
      </c>
    </row>
    <row r="54" spans="1:65" s="4" customFormat="1" x14ac:dyDescent="0.2">
      <c r="A54" s="304"/>
      <c r="B54" s="221" t="s">
        <v>498</v>
      </c>
      <c r="C54" s="221"/>
      <c r="D54" s="221"/>
      <c r="E54" s="221"/>
      <c r="F54" s="221"/>
      <c r="G54" s="221"/>
      <c r="H54" s="155"/>
      <c r="I54" s="570"/>
      <c r="K54" s="175"/>
      <c r="L54" s="66"/>
      <c r="M54" s="185"/>
      <c r="N54" s="304"/>
      <c r="O54" s="221" t="s">
        <v>498</v>
      </c>
      <c r="P54" s="221"/>
      <c r="Q54" s="221"/>
      <c r="R54" s="221"/>
      <c r="S54" s="221"/>
      <c r="T54" s="221"/>
      <c r="U54" s="155"/>
      <c r="V54" s="570"/>
      <c r="X54" s="175"/>
      <c r="Y54" s="66"/>
      <c r="Z54" s="185"/>
      <c r="AA54" s="304"/>
      <c r="AB54" s="221" t="s">
        <v>498</v>
      </c>
      <c r="AC54" s="221"/>
      <c r="AD54" s="221"/>
      <c r="AE54" s="221"/>
      <c r="AF54" s="221"/>
      <c r="AG54" s="221"/>
      <c r="AH54" s="155"/>
      <c r="AI54" s="570"/>
      <c r="AK54" s="175"/>
      <c r="AL54" s="66"/>
      <c r="AM54" s="185"/>
      <c r="AN54" s="304"/>
      <c r="AO54" s="221" t="s">
        <v>498</v>
      </c>
      <c r="AP54" s="221"/>
      <c r="AQ54" s="221"/>
      <c r="AR54" s="221"/>
      <c r="AS54" s="221"/>
      <c r="AT54" s="221"/>
      <c r="AU54" s="155"/>
      <c r="AV54" s="570"/>
      <c r="AX54" s="175"/>
      <c r="AY54" s="66"/>
      <c r="AZ54" s="185"/>
      <c r="BA54" s="304"/>
      <c r="BB54" s="221" t="s">
        <v>498</v>
      </c>
      <c r="BC54" s="221"/>
      <c r="BD54" s="221"/>
      <c r="BE54" s="221"/>
      <c r="BF54" s="221"/>
      <c r="BG54" s="221"/>
      <c r="BH54" s="155"/>
      <c r="BI54" s="570"/>
      <c r="BK54" s="175"/>
      <c r="BL54" s="66"/>
      <c r="BM54" s="84"/>
    </row>
    <row r="55" spans="1:65" s="4" customFormat="1" x14ac:dyDescent="0.2">
      <c r="A55" s="305" t="s">
        <v>1147</v>
      </c>
      <c r="B55" s="729" t="s">
        <v>425</v>
      </c>
      <c r="C55" s="729"/>
      <c r="D55" s="729"/>
      <c r="E55" s="729"/>
      <c r="F55" s="729"/>
      <c r="G55" s="729"/>
      <c r="H55" s="558">
        <v>0.03</v>
      </c>
      <c r="I55" s="505" t="s">
        <v>13</v>
      </c>
      <c r="J55" s="145" t="s">
        <v>28</v>
      </c>
      <c r="K55" s="504"/>
      <c r="L55" s="177" t="s">
        <v>17</v>
      </c>
      <c r="M55" s="163">
        <f>M37*H55*K55</f>
        <v>0</v>
      </c>
      <c r="N55" s="305" t="s">
        <v>1164</v>
      </c>
      <c r="O55" s="729" t="s">
        <v>425</v>
      </c>
      <c r="P55" s="729"/>
      <c r="Q55" s="729"/>
      <c r="R55" s="729"/>
      <c r="S55" s="729"/>
      <c r="T55" s="729"/>
      <c r="U55" s="558">
        <v>0.03</v>
      </c>
      <c r="V55" s="505" t="s">
        <v>13</v>
      </c>
      <c r="W55" s="145" t="s">
        <v>28</v>
      </c>
      <c r="X55" s="504"/>
      <c r="Y55" s="177" t="s">
        <v>17</v>
      </c>
      <c r="Z55" s="163">
        <f>Z37*U55*X55</f>
        <v>0</v>
      </c>
      <c r="AA55" s="305" t="s">
        <v>1181</v>
      </c>
      <c r="AB55" s="729" t="s">
        <v>425</v>
      </c>
      <c r="AC55" s="729"/>
      <c r="AD55" s="729"/>
      <c r="AE55" s="729"/>
      <c r="AF55" s="729"/>
      <c r="AG55" s="729"/>
      <c r="AH55" s="558">
        <v>0.03</v>
      </c>
      <c r="AI55" s="505" t="s">
        <v>13</v>
      </c>
      <c r="AJ55" s="145" t="s">
        <v>28</v>
      </c>
      <c r="AK55" s="504"/>
      <c r="AL55" s="177" t="s">
        <v>17</v>
      </c>
      <c r="AM55" s="163">
        <f>AM37*AH55*AK55</f>
        <v>0</v>
      </c>
      <c r="AN55" s="305" t="s">
        <v>1197</v>
      </c>
      <c r="AO55" s="729" t="s">
        <v>425</v>
      </c>
      <c r="AP55" s="729"/>
      <c r="AQ55" s="729"/>
      <c r="AR55" s="729"/>
      <c r="AS55" s="729"/>
      <c r="AT55" s="729"/>
      <c r="AU55" s="558">
        <v>0.03</v>
      </c>
      <c r="AV55" s="505" t="s">
        <v>13</v>
      </c>
      <c r="AW55" s="145" t="s">
        <v>28</v>
      </c>
      <c r="AX55" s="504"/>
      <c r="AY55" s="177" t="s">
        <v>17</v>
      </c>
      <c r="AZ55" s="163">
        <f>AZ37*AU55*AX55</f>
        <v>0</v>
      </c>
      <c r="BA55" s="305" t="s">
        <v>1215</v>
      </c>
      <c r="BB55" s="729" t="s">
        <v>425</v>
      </c>
      <c r="BC55" s="729"/>
      <c r="BD55" s="729"/>
      <c r="BE55" s="729"/>
      <c r="BF55" s="729"/>
      <c r="BG55" s="729"/>
      <c r="BH55" s="558">
        <v>0.03</v>
      </c>
      <c r="BI55" s="505" t="s">
        <v>13</v>
      </c>
      <c r="BJ55" s="145" t="s">
        <v>28</v>
      </c>
      <c r="BK55" s="504"/>
      <c r="BL55" s="177" t="s">
        <v>17</v>
      </c>
      <c r="BM55" s="244">
        <f>BM37*BH55*BK55</f>
        <v>0</v>
      </c>
    </row>
    <row r="56" spans="1:65" s="4" customFormat="1" x14ac:dyDescent="0.2">
      <c r="A56" s="305" t="s">
        <v>1148</v>
      </c>
      <c r="B56" s="433" t="s">
        <v>420</v>
      </c>
      <c r="C56" s="433"/>
      <c r="D56" s="433"/>
      <c r="E56" s="433"/>
      <c r="F56" s="433"/>
      <c r="G56" s="433"/>
      <c r="H56" s="790" t="s">
        <v>78</v>
      </c>
      <c r="I56" s="790"/>
      <c r="J56" s="790"/>
      <c r="K56" s="790"/>
      <c r="L56" s="790"/>
      <c r="M56" s="791"/>
      <c r="N56" s="305" t="s">
        <v>1165</v>
      </c>
      <c r="O56" s="433" t="s">
        <v>420</v>
      </c>
      <c r="P56" s="433"/>
      <c r="Q56" s="433"/>
      <c r="R56" s="433"/>
      <c r="S56" s="433"/>
      <c r="T56" s="433"/>
      <c r="U56" s="790" t="s">
        <v>78</v>
      </c>
      <c r="V56" s="790"/>
      <c r="W56" s="790"/>
      <c r="X56" s="790"/>
      <c r="Y56" s="790"/>
      <c r="Z56" s="791"/>
      <c r="AA56" s="305" t="s">
        <v>1182</v>
      </c>
      <c r="AB56" s="433" t="s">
        <v>420</v>
      </c>
      <c r="AC56" s="433"/>
      <c r="AD56" s="433"/>
      <c r="AE56" s="433"/>
      <c r="AF56" s="433"/>
      <c r="AG56" s="433"/>
      <c r="AH56" s="790" t="s">
        <v>78</v>
      </c>
      <c r="AI56" s="790"/>
      <c r="AJ56" s="790"/>
      <c r="AK56" s="790"/>
      <c r="AL56" s="790"/>
      <c r="AM56" s="791"/>
      <c r="AN56" s="305" t="s">
        <v>1198</v>
      </c>
      <c r="AO56" s="433" t="s">
        <v>420</v>
      </c>
      <c r="AP56" s="433"/>
      <c r="AQ56" s="433"/>
      <c r="AR56" s="433"/>
      <c r="AS56" s="433"/>
      <c r="AT56" s="433"/>
      <c r="AU56" s="790" t="s">
        <v>78</v>
      </c>
      <c r="AV56" s="790"/>
      <c r="AW56" s="790"/>
      <c r="AX56" s="790"/>
      <c r="AY56" s="790"/>
      <c r="AZ56" s="791"/>
      <c r="BA56" s="305" t="s">
        <v>1216</v>
      </c>
      <c r="BB56" s="433" t="s">
        <v>420</v>
      </c>
      <c r="BC56" s="433"/>
      <c r="BD56" s="433"/>
      <c r="BE56" s="433"/>
      <c r="BF56" s="433"/>
      <c r="BG56" s="433"/>
      <c r="BH56" s="790" t="s">
        <v>78</v>
      </c>
      <c r="BI56" s="790"/>
      <c r="BJ56" s="790"/>
      <c r="BK56" s="790"/>
      <c r="BL56" s="790"/>
      <c r="BM56" s="790"/>
    </row>
    <row r="57" spans="1:65" s="4" customFormat="1" x14ac:dyDescent="0.2">
      <c r="A57" s="305" t="s">
        <v>1149</v>
      </c>
      <c r="B57" s="433" t="s">
        <v>426</v>
      </c>
      <c r="C57" s="433"/>
      <c r="D57" s="433"/>
      <c r="E57" s="433"/>
      <c r="F57" s="433"/>
      <c r="G57" s="433"/>
      <c r="H57" s="790" t="s">
        <v>78</v>
      </c>
      <c r="I57" s="790"/>
      <c r="J57" s="790"/>
      <c r="K57" s="790"/>
      <c r="L57" s="790"/>
      <c r="M57" s="791"/>
      <c r="N57" s="305" t="s">
        <v>1166</v>
      </c>
      <c r="O57" s="433" t="s">
        <v>426</v>
      </c>
      <c r="P57" s="433"/>
      <c r="Q57" s="433"/>
      <c r="R57" s="433"/>
      <c r="S57" s="433"/>
      <c r="T57" s="433"/>
      <c r="U57" s="790" t="s">
        <v>78</v>
      </c>
      <c r="V57" s="790"/>
      <c r="W57" s="790"/>
      <c r="X57" s="790"/>
      <c r="Y57" s="790"/>
      <c r="Z57" s="791"/>
      <c r="AA57" s="305" t="s">
        <v>1183</v>
      </c>
      <c r="AB57" s="433" t="s">
        <v>426</v>
      </c>
      <c r="AC57" s="433"/>
      <c r="AD57" s="433"/>
      <c r="AE57" s="433"/>
      <c r="AF57" s="433"/>
      <c r="AG57" s="433"/>
      <c r="AH57" s="790" t="s">
        <v>78</v>
      </c>
      <c r="AI57" s="790"/>
      <c r="AJ57" s="790"/>
      <c r="AK57" s="790"/>
      <c r="AL57" s="790"/>
      <c r="AM57" s="791"/>
      <c r="AN57" s="305" t="s">
        <v>1199</v>
      </c>
      <c r="AO57" s="433" t="s">
        <v>426</v>
      </c>
      <c r="AP57" s="433"/>
      <c r="AQ57" s="433"/>
      <c r="AR57" s="433"/>
      <c r="AS57" s="433"/>
      <c r="AT57" s="433"/>
      <c r="AU57" s="790" t="s">
        <v>78</v>
      </c>
      <c r="AV57" s="790"/>
      <c r="AW57" s="790"/>
      <c r="AX57" s="790"/>
      <c r="AY57" s="790"/>
      <c r="AZ57" s="791"/>
      <c r="BA57" s="305" t="s">
        <v>1217</v>
      </c>
      <c r="BB57" s="433" t="s">
        <v>426</v>
      </c>
      <c r="BC57" s="433"/>
      <c r="BD57" s="433"/>
      <c r="BE57" s="433"/>
      <c r="BF57" s="433"/>
      <c r="BG57" s="433"/>
      <c r="BH57" s="790" t="s">
        <v>78</v>
      </c>
      <c r="BI57" s="790"/>
      <c r="BJ57" s="790"/>
      <c r="BK57" s="790"/>
      <c r="BL57" s="790"/>
      <c r="BM57" s="790"/>
    </row>
    <row r="58" spans="1:65" s="4" customFormat="1" x14ac:dyDescent="0.2">
      <c r="A58" s="305" t="s">
        <v>1150</v>
      </c>
      <c r="B58" s="731" t="s">
        <v>432</v>
      </c>
      <c r="C58" s="731"/>
      <c r="D58" s="731"/>
      <c r="E58" s="731"/>
      <c r="F58" s="731"/>
      <c r="G58" s="731"/>
      <c r="H58" s="794" t="s">
        <v>21</v>
      </c>
      <c r="I58" s="794"/>
      <c r="J58" s="794"/>
      <c r="K58" s="794"/>
      <c r="L58" s="794"/>
      <c r="M58" s="795"/>
      <c r="N58" s="305" t="s">
        <v>1167</v>
      </c>
      <c r="O58" s="731" t="s">
        <v>432</v>
      </c>
      <c r="P58" s="731"/>
      <c r="Q58" s="731"/>
      <c r="R58" s="731"/>
      <c r="S58" s="731"/>
      <c r="T58" s="731"/>
      <c r="U58" s="794" t="s">
        <v>21</v>
      </c>
      <c r="V58" s="794"/>
      <c r="W58" s="794"/>
      <c r="X58" s="794"/>
      <c r="Y58" s="794"/>
      <c r="Z58" s="795"/>
      <c r="AA58" s="305" t="s">
        <v>1184</v>
      </c>
      <c r="AB58" s="731" t="s">
        <v>432</v>
      </c>
      <c r="AC58" s="731"/>
      <c r="AD58" s="731"/>
      <c r="AE58" s="731"/>
      <c r="AF58" s="731"/>
      <c r="AG58" s="731"/>
      <c r="AH58" s="794" t="s">
        <v>21</v>
      </c>
      <c r="AI58" s="794"/>
      <c r="AJ58" s="794"/>
      <c r="AK58" s="794"/>
      <c r="AL58" s="794"/>
      <c r="AM58" s="795"/>
      <c r="AN58" s="305" t="s">
        <v>1200</v>
      </c>
      <c r="AO58" s="872" t="s">
        <v>432</v>
      </c>
      <c r="AP58" s="872"/>
      <c r="AQ58" s="872"/>
      <c r="AR58" s="872"/>
      <c r="AS58" s="872"/>
      <c r="AT58" s="872"/>
      <c r="AU58" s="794" t="s">
        <v>21</v>
      </c>
      <c r="AV58" s="794"/>
      <c r="AW58" s="794"/>
      <c r="AX58" s="794"/>
      <c r="AY58" s="794"/>
      <c r="AZ58" s="795"/>
      <c r="BA58" s="305" t="s">
        <v>1218</v>
      </c>
      <c r="BB58" s="872" t="s">
        <v>432</v>
      </c>
      <c r="BC58" s="872"/>
      <c r="BD58" s="872"/>
      <c r="BE58" s="872"/>
      <c r="BF58" s="872"/>
      <c r="BG58" s="872"/>
      <c r="BH58" s="794" t="s">
        <v>21</v>
      </c>
      <c r="BI58" s="794"/>
      <c r="BJ58" s="794"/>
      <c r="BK58" s="794"/>
      <c r="BL58" s="794"/>
      <c r="BM58" s="794"/>
    </row>
    <row r="59" spans="1:65" s="4" customFormat="1" ht="17.45" customHeight="1" x14ac:dyDescent="0.2">
      <c r="A59" s="705" t="s">
        <v>143</v>
      </c>
      <c r="B59" s="706"/>
      <c r="C59" s="706"/>
      <c r="D59" s="706"/>
      <c r="E59" s="706"/>
      <c r="F59" s="706"/>
      <c r="G59" s="706"/>
      <c r="H59" s="233"/>
      <c r="I59" s="233"/>
      <c r="J59" s="237"/>
      <c r="K59" s="237"/>
      <c r="L59" s="243" t="s">
        <v>17</v>
      </c>
      <c r="M59" s="242">
        <f>SUM(M40:M58)</f>
        <v>0</v>
      </c>
      <c r="N59" s="705" t="s">
        <v>143</v>
      </c>
      <c r="O59" s="706"/>
      <c r="P59" s="706"/>
      <c r="Q59" s="706"/>
      <c r="R59" s="706"/>
      <c r="S59" s="706"/>
      <c r="T59" s="706"/>
      <c r="U59" s="233"/>
      <c r="V59" s="233"/>
      <c r="W59" s="237"/>
      <c r="X59" s="237"/>
      <c r="Y59" s="243" t="s">
        <v>17</v>
      </c>
      <c r="Z59" s="242">
        <f>SUM(Z40:Z58)</f>
        <v>0</v>
      </c>
      <c r="AA59" s="705" t="s">
        <v>143</v>
      </c>
      <c r="AB59" s="706"/>
      <c r="AC59" s="706"/>
      <c r="AD59" s="706"/>
      <c r="AE59" s="706"/>
      <c r="AF59" s="706"/>
      <c r="AG59" s="706"/>
      <c r="AH59" s="233"/>
      <c r="AI59" s="233"/>
      <c r="AJ59" s="237"/>
      <c r="AK59" s="237"/>
      <c r="AL59" s="243" t="s">
        <v>17</v>
      </c>
      <c r="AM59" s="242">
        <f>SUM(AM40:AM58)</f>
        <v>0</v>
      </c>
      <c r="AN59" s="873" t="s">
        <v>143</v>
      </c>
      <c r="AO59" s="874"/>
      <c r="AP59" s="874"/>
      <c r="AQ59" s="874"/>
      <c r="AR59" s="874"/>
      <c r="AS59" s="874"/>
      <c r="AT59" s="874"/>
      <c r="AU59" s="233"/>
      <c r="AV59" s="233"/>
      <c r="AW59" s="237"/>
      <c r="AX59" s="237"/>
      <c r="AY59" s="243" t="s">
        <v>17</v>
      </c>
      <c r="AZ59" s="242">
        <f>SUM(AZ40:AZ58)</f>
        <v>0</v>
      </c>
      <c r="BA59" s="873" t="s">
        <v>143</v>
      </c>
      <c r="BB59" s="874"/>
      <c r="BC59" s="874"/>
      <c r="BD59" s="874"/>
      <c r="BE59" s="874"/>
      <c r="BF59" s="874"/>
      <c r="BG59" s="874"/>
      <c r="BH59" s="233"/>
      <c r="BI59" s="233"/>
      <c r="BJ59" s="237"/>
      <c r="BK59" s="237"/>
      <c r="BL59" s="243" t="s">
        <v>17</v>
      </c>
      <c r="BM59" s="324">
        <f>SUM(BM40:BM58)</f>
        <v>0</v>
      </c>
    </row>
    <row r="60" spans="1:65" s="236" customFormat="1" ht="21.75" customHeight="1" x14ac:dyDescent="0.2">
      <c r="A60" s="707" t="s">
        <v>163</v>
      </c>
      <c r="B60" s="708"/>
      <c r="C60" s="708"/>
      <c r="D60" s="708"/>
      <c r="E60" s="708"/>
      <c r="F60" s="708"/>
      <c r="G60" s="708"/>
      <c r="H60" s="306"/>
      <c r="I60" s="306"/>
      <c r="J60" s="306"/>
      <c r="K60" s="306"/>
      <c r="L60" s="309" t="s">
        <v>17</v>
      </c>
      <c r="M60" s="307">
        <f>SUM(M37,M59)</f>
        <v>0</v>
      </c>
      <c r="N60" s="707" t="s">
        <v>163</v>
      </c>
      <c r="O60" s="708"/>
      <c r="P60" s="708"/>
      <c r="Q60" s="708"/>
      <c r="R60" s="708"/>
      <c r="S60" s="708"/>
      <c r="T60" s="708"/>
      <c r="U60" s="306"/>
      <c r="V60" s="306"/>
      <c r="W60" s="306"/>
      <c r="X60" s="306"/>
      <c r="Y60" s="309" t="s">
        <v>17</v>
      </c>
      <c r="Z60" s="307">
        <f>SUM(Z37,Z59)</f>
        <v>0</v>
      </c>
      <c r="AA60" s="707" t="s">
        <v>163</v>
      </c>
      <c r="AB60" s="708"/>
      <c r="AC60" s="708"/>
      <c r="AD60" s="708"/>
      <c r="AE60" s="708"/>
      <c r="AF60" s="708"/>
      <c r="AG60" s="708"/>
      <c r="AH60" s="306"/>
      <c r="AI60" s="306"/>
      <c r="AJ60" s="306"/>
      <c r="AK60" s="306"/>
      <c r="AL60" s="309" t="s">
        <v>17</v>
      </c>
      <c r="AM60" s="307">
        <f>SUM(AM37,AM59)</f>
        <v>0</v>
      </c>
      <c r="AN60" s="875" t="s">
        <v>163</v>
      </c>
      <c r="AO60" s="876"/>
      <c r="AP60" s="876"/>
      <c r="AQ60" s="876"/>
      <c r="AR60" s="876"/>
      <c r="AS60" s="876"/>
      <c r="AT60" s="876"/>
      <c r="AU60" s="306"/>
      <c r="AV60" s="306"/>
      <c r="AW60" s="306"/>
      <c r="AX60" s="306"/>
      <c r="AY60" s="309" t="s">
        <v>17</v>
      </c>
      <c r="AZ60" s="307">
        <f>SUM(AZ37,AZ59)</f>
        <v>0</v>
      </c>
      <c r="BA60" s="875" t="s">
        <v>163</v>
      </c>
      <c r="BB60" s="876"/>
      <c r="BC60" s="876"/>
      <c r="BD60" s="876"/>
      <c r="BE60" s="876"/>
      <c r="BF60" s="876"/>
      <c r="BG60" s="876"/>
      <c r="BH60" s="306"/>
      <c r="BI60" s="306"/>
      <c r="BJ60" s="306"/>
      <c r="BK60" s="306"/>
      <c r="BL60" s="309" t="s">
        <v>17</v>
      </c>
      <c r="BM60" s="325">
        <f>SUM(BM37,BM59)</f>
        <v>0</v>
      </c>
    </row>
    <row r="61" spans="1:65" s="20" customFormat="1" ht="15.95" customHeight="1" x14ac:dyDescent="0.2">
      <c r="B61" s="51"/>
      <c r="C61" s="700"/>
      <c r="D61" s="700"/>
      <c r="E61" s="700"/>
      <c r="F61" s="700"/>
      <c r="G61" s="700"/>
      <c r="H61" s="700"/>
      <c r="I61" s="107"/>
      <c r="K61" s="130"/>
      <c r="L61" s="51"/>
      <c r="M61" s="59"/>
      <c r="O61" s="51"/>
      <c r="P61" s="59"/>
      <c r="Q61" s="59"/>
      <c r="R61" s="59"/>
      <c r="S61" s="59"/>
      <c r="T61" s="59"/>
      <c r="U61" s="59"/>
      <c r="V61" s="107"/>
      <c r="X61" s="130"/>
      <c r="Y61" s="51"/>
      <c r="Z61" s="59"/>
      <c r="AB61" s="51"/>
      <c r="AC61" s="59"/>
      <c r="AD61" s="59"/>
      <c r="AE61" s="59"/>
      <c r="AF61" s="59"/>
      <c r="AG61" s="59"/>
      <c r="AH61" s="51"/>
      <c r="AI61" s="108"/>
      <c r="AJ61" s="51"/>
      <c r="AK61" s="130"/>
      <c r="AL61" s="51"/>
      <c r="AM61" s="59"/>
      <c r="AO61" s="51"/>
      <c r="AP61" s="59"/>
      <c r="AQ61" s="59"/>
      <c r="AR61" s="59"/>
      <c r="AS61" s="59"/>
      <c r="AT61" s="59"/>
      <c r="AU61" s="51"/>
      <c r="AV61" s="108"/>
      <c r="AW61" s="51"/>
      <c r="AX61" s="130"/>
      <c r="AY61" s="51"/>
      <c r="AZ61" s="59"/>
      <c r="BB61" s="51"/>
      <c r="BC61" s="59"/>
      <c r="BD61" s="59"/>
      <c r="BE61" s="59"/>
      <c r="BF61" s="59"/>
      <c r="BG61" s="59"/>
      <c r="BH61" s="51"/>
      <c r="BI61" s="108"/>
      <c r="BJ61" s="51"/>
      <c r="BK61" s="130"/>
      <c r="BL61" s="51"/>
      <c r="BM61" s="59"/>
    </row>
    <row r="62" spans="1:65" s="20" customFormat="1" ht="15.95" customHeight="1" x14ac:dyDescent="0.2">
      <c r="A62" s="87"/>
      <c r="B62" s="51"/>
      <c r="H62" s="59"/>
      <c r="I62" s="108"/>
      <c r="K62" s="130"/>
      <c r="L62" s="51"/>
      <c r="M62" s="130"/>
      <c r="N62" s="87"/>
      <c r="O62" s="51"/>
      <c r="U62" s="59"/>
      <c r="V62" s="108"/>
      <c r="X62" s="130"/>
      <c r="Y62" s="51"/>
      <c r="Z62" s="130"/>
      <c r="AA62" s="87"/>
      <c r="AB62" s="51"/>
      <c r="AH62" s="59"/>
      <c r="AI62" s="108"/>
      <c r="AJ62" s="51"/>
      <c r="AK62" s="130"/>
      <c r="AL62" s="51"/>
      <c r="AM62" s="130"/>
      <c r="AN62" s="87"/>
      <c r="AO62" s="51"/>
      <c r="AU62" s="59"/>
      <c r="AV62" s="108"/>
      <c r="AW62" s="51"/>
      <c r="AX62" s="130"/>
      <c r="AY62" s="51"/>
      <c r="AZ62" s="130"/>
      <c r="BA62" s="87"/>
      <c r="BB62" s="51"/>
      <c r="BH62" s="59"/>
      <c r="BI62" s="108"/>
      <c r="BJ62" s="51"/>
      <c r="BK62" s="130"/>
      <c r="BL62" s="51"/>
      <c r="BM62" s="130"/>
    </row>
    <row r="63" spans="1:65" s="20" customFormat="1" ht="15.95" customHeight="1" x14ac:dyDescent="0.2">
      <c r="A63" s="87"/>
      <c r="B63" s="51"/>
      <c r="H63" s="59"/>
      <c r="I63" s="108"/>
      <c r="K63" s="130"/>
      <c r="L63" s="51"/>
      <c r="M63" s="130"/>
      <c r="N63" s="87"/>
      <c r="O63" s="51"/>
      <c r="U63" s="59"/>
      <c r="V63" s="108"/>
      <c r="X63" s="130"/>
      <c r="Y63" s="51"/>
      <c r="Z63" s="130"/>
      <c r="AA63" s="87"/>
      <c r="AB63" s="51"/>
      <c r="AH63" s="59"/>
      <c r="AI63" s="108"/>
      <c r="AJ63" s="51"/>
      <c r="AK63" s="130"/>
      <c r="AL63" s="51"/>
      <c r="AM63" s="130"/>
      <c r="AN63" s="87"/>
      <c r="AO63" s="51"/>
      <c r="AU63" s="59"/>
      <c r="AV63" s="108"/>
      <c r="AW63" s="51"/>
      <c r="AX63" s="130"/>
      <c r="AY63" s="51"/>
      <c r="AZ63" s="130"/>
      <c r="BA63" s="87"/>
      <c r="BB63" s="51"/>
      <c r="BH63" s="59"/>
      <c r="BI63" s="108"/>
      <c r="BJ63" s="51"/>
      <c r="BK63" s="130"/>
      <c r="BL63" s="51"/>
      <c r="BM63" s="130"/>
    </row>
    <row r="64" spans="1:65" s="20" customFormat="1" ht="15.95" customHeight="1" x14ac:dyDescent="0.2">
      <c r="A64" s="86"/>
      <c r="B64" s="51"/>
      <c r="C64" s="700"/>
      <c r="D64" s="701"/>
      <c r="E64" s="701"/>
      <c r="F64" s="701"/>
      <c r="G64" s="701"/>
      <c r="H64" s="701"/>
      <c r="I64" s="107"/>
      <c r="K64" s="59"/>
      <c r="L64" s="59"/>
      <c r="M64" s="59"/>
      <c r="N64" s="86"/>
      <c r="O64" s="51"/>
      <c r="P64" s="59"/>
      <c r="Q64" s="59"/>
      <c r="R64" s="59"/>
      <c r="S64" s="59"/>
      <c r="T64" s="59"/>
      <c r="U64" s="59"/>
      <c r="V64" s="107"/>
      <c r="X64" s="59"/>
      <c r="Y64" s="59"/>
      <c r="Z64" s="59"/>
      <c r="AA64" s="86"/>
      <c r="AB64" s="51"/>
      <c r="AC64" s="59"/>
      <c r="AD64" s="59"/>
      <c r="AE64" s="59"/>
      <c r="AF64" s="59"/>
      <c r="AG64" s="59"/>
      <c r="AH64" s="51"/>
      <c r="AI64" s="108"/>
      <c r="AJ64" s="51"/>
      <c r="AK64" s="59"/>
      <c r="AL64" s="59"/>
      <c r="AM64" s="59"/>
      <c r="AN64" s="86"/>
      <c r="AO64" s="51"/>
      <c r="AP64" s="59"/>
      <c r="AQ64" s="59"/>
      <c r="AR64" s="59"/>
      <c r="AS64" s="59"/>
      <c r="AT64" s="59"/>
      <c r="AU64" s="51"/>
      <c r="AV64" s="108"/>
      <c r="AW64" s="51"/>
      <c r="AX64" s="59"/>
      <c r="AY64" s="59"/>
      <c r="AZ64" s="59"/>
      <c r="BA64" s="86"/>
      <c r="BB64" s="51"/>
      <c r="BC64" s="59"/>
      <c r="BD64" s="59"/>
      <c r="BE64" s="59"/>
      <c r="BF64" s="59"/>
      <c r="BG64" s="59"/>
      <c r="BH64" s="51"/>
      <c r="BI64" s="108"/>
      <c r="BJ64" s="51"/>
      <c r="BK64" s="59"/>
      <c r="BL64" s="59"/>
      <c r="BM64" s="59"/>
    </row>
    <row r="65" spans="1:65" s="20" customFormat="1" ht="15.95" customHeight="1" x14ac:dyDescent="0.2">
      <c r="B65" s="51"/>
      <c r="C65" s="700"/>
      <c r="D65" s="701"/>
      <c r="E65" s="701"/>
      <c r="F65" s="701"/>
      <c r="G65" s="701"/>
      <c r="H65" s="701"/>
      <c r="I65" s="107"/>
      <c r="K65" s="59"/>
      <c r="L65" s="59"/>
      <c r="M65" s="59"/>
      <c r="O65" s="51"/>
      <c r="P65" s="59"/>
      <c r="Q65" s="59"/>
      <c r="R65" s="59"/>
      <c r="S65" s="59"/>
      <c r="T65" s="59"/>
      <c r="U65" s="59"/>
      <c r="V65" s="107"/>
      <c r="X65" s="59"/>
      <c r="Y65" s="59"/>
      <c r="Z65" s="59"/>
      <c r="AB65" s="51"/>
      <c r="AC65" s="59"/>
      <c r="AD65" s="59"/>
      <c r="AE65" s="59"/>
      <c r="AF65" s="59"/>
      <c r="AG65" s="59"/>
      <c r="AH65" s="51"/>
      <c r="AI65" s="108"/>
      <c r="AJ65" s="51"/>
      <c r="AK65" s="59"/>
      <c r="AL65" s="59"/>
      <c r="AM65" s="59"/>
      <c r="AO65" s="51"/>
      <c r="AP65" s="59"/>
      <c r="AQ65" s="59"/>
      <c r="AR65" s="59"/>
      <c r="AS65" s="59"/>
      <c r="AT65" s="59"/>
      <c r="AU65" s="51"/>
      <c r="AV65" s="108"/>
      <c r="AW65" s="51"/>
      <c r="AX65" s="59"/>
      <c r="AY65" s="59"/>
      <c r="AZ65" s="59"/>
      <c r="BB65" s="51"/>
      <c r="BC65" s="59"/>
      <c r="BD65" s="59"/>
      <c r="BE65" s="59"/>
      <c r="BF65" s="59"/>
      <c r="BG65" s="59"/>
      <c r="BH65" s="51"/>
      <c r="BI65" s="108"/>
      <c r="BJ65" s="51"/>
      <c r="BK65" s="59"/>
      <c r="BL65" s="59"/>
      <c r="BM65" s="59"/>
    </row>
    <row r="66" spans="1:65" s="20" customFormat="1" ht="15.95" customHeight="1" x14ac:dyDescent="0.2">
      <c r="A66" s="87"/>
      <c r="B66" s="51"/>
      <c r="H66" s="59"/>
      <c r="I66" s="108"/>
      <c r="K66" s="59"/>
      <c r="L66" s="51"/>
      <c r="M66" s="130"/>
      <c r="N66" s="87"/>
      <c r="O66" s="51"/>
      <c r="U66" s="59"/>
      <c r="V66" s="108"/>
      <c r="X66" s="59"/>
      <c r="Y66" s="51"/>
      <c r="Z66" s="130"/>
      <c r="AA66" s="87"/>
      <c r="AB66" s="51"/>
      <c r="AH66" s="59"/>
      <c r="AI66" s="108"/>
      <c r="AJ66" s="51"/>
      <c r="AK66" s="59"/>
      <c r="AL66" s="51"/>
      <c r="AM66" s="130"/>
      <c r="AN66" s="87"/>
      <c r="AO66" s="51"/>
      <c r="AU66" s="59"/>
      <c r="AV66" s="108"/>
      <c r="AW66" s="51"/>
      <c r="AX66" s="59"/>
      <c r="AY66" s="51"/>
      <c r="AZ66" s="130"/>
      <c r="BA66" s="87"/>
      <c r="BB66" s="51"/>
      <c r="BH66" s="59"/>
      <c r="BI66" s="108"/>
      <c r="BJ66" s="51"/>
      <c r="BK66" s="59"/>
      <c r="BL66" s="51"/>
      <c r="BM66" s="130"/>
    </row>
    <row r="67" spans="1:65" s="20" customFormat="1" ht="15.95" customHeight="1" x14ac:dyDescent="0.2">
      <c r="A67" s="87"/>
      <c r="B67" s="51"/>
      <c r="H67" s="59"/>
      <c r="I67" s="108"/>
      <c r="K67" s="59"/>
      <c r="L67" s="51"/>
      <c r="M67" s="130"/>
      <c r="N67" s="87"/>
      <c r="O67" s="51"/>
      <c r="U67" s="59"/>
      <c r="V67" s="108"/>
      <c r="X67" s="59"/>
      <c r="Y67" s="51"/>
      <c r="Z67" s="130"/>
      <c r="AA67" s="87"/>
      <c r="AB67" s="51"/>
      <c r="AH67" s="59"/>
      <c r="AI67" s="108"/>
      <c r="AJ67" s="51"/>
      <c r="AK67" s="59"/>
      <c r="AL67" s="51"/>
      <c r="AM67" s="130"/>
      <c r="AN67" s="87"/>
      <c r="AO67" s="51"/>
      <c r="AU67" s="59"/>
      <c r="AV67" s="108"/>
      <c r="AW67" s="51"/>
      <c r="AX67" s="59"/>
      <c r="AY67" s="51"/>
      <c r="AZ67" s="130"/>
      <c r="BA67" s="87"/>
      <c r="BB67" s="51"/>
      <c r="BH67" s="59"/>
      <c r="BI67" s="108"/>
      <c r="BJ67" s="51"/>
      <c r="BK67" s="59"/>
      <c r="BL67" s="51"/>
      <c r="BM67" s="130"/>
    </row>
    <row r="68" spans="1:65" s="20" customFormat="1" ht="15.95" customHeight="1" x14ac:dyDescent="0.2">
      <c r="A68" s="86"/>
      <c r="B68" s="51"/>
      <c r="C68" s="700"/>
      <c r="D68" s="701"/>
      <c r="E68" s="701"/>
      <c r="F68" s="701"/>
      <c r="G68" s="701"/>
      <c r="H68" s="51"/>
      <c r="I68" s="107"/>
      <c r="K68" s="59"/>
      <c r="L68" s="59"/>
      <c r="M68" s="59"/>
      <c r="N68" s="86"/>
      <c r="O68" s="51"/>
      <c r="P68" s="700"/>
      <c r="Q68" s="701"/>
      <c r="R68" s="701"/>
      <c r="S68" s="701"/>
      <c r="T68" s="701"/>
      <c r="U68" s="51"/>
      <c r="V68" s="107"/>
      <c r="X68" s="59"/>
      <c r="Y68" s="59"/>
      <c r="Z68" s="59"/>
      <c r="AA68" s="86"/>
      <c r="AB68" s="51"/>
      <c r="AC68" s="700"/>
      <c r="AD68" s="701"/>
      <c r="AE68" s="701"/>
      <c r="AF68" s="701"/>
      <c r="AG68" s="701"/>
      <c r="AH68" s="51"/>
      <c r="AI68" s="108"/>
      <c r="AJ68" s="51"/>
      <c r="AK68" s="59"/>
      <c r="AL68" s="59"/>
      <c r="AM68" s="59"/>
      <c r="AN68" s="86"/>
      <c r="AO68" s="51"/>
      <c r="AP68" s="700"/>
      <c r="AQ68" s="700"/>
      <c r="AR68" s="700"/>
      <c r="AS68" s="700"/>
      <c r="AT68" s="700"/>
      <c r="AU68" s="51"/>
      <c r="AV68" s="108"/>
      <c r="AW68" s="51"/>
      <c r="AX68" s="59"/>
      <c r="AY68" s="59"/>
      <c r="AZ68" s="59"/>
      <c r="BA68" s="86"/>
      <c r="BB68" s="51"/>
      <c r="BC68" s="700"/>
      <c r="BD68" s="700"/>
      <c r="BE68" s="700"/>
      <c r="BF68" s="700"/>
      <c r="BG68" s="700"/>
      <c r="BH68" s="51"/>
      <c r="BI68" s="108"/>
      <c r="BJ68" s="51"/>
      <c r="BK68" s="59"/>
      <c r="BL68" s="59"/>
      <c r="BM68" s="59"/>
    </row>
    <row r="69" spans="1:65" s="20" customFormat="1" ht="15.95" customHeight="1" x14ac:dyDescent="0.2">
      <c r="B69" s="51"/>
      <c r="C69" s="700"/>
      <c r="D69" s="700"/>
      <c r="E69" s="700"/>
      <c r="F69" s="700"/>
      <c r="G69" s="700"/>
      <c r="H69" s="700"/>
      <c r="I69" s="107"/>
      <c r="K69" s="59"/>
      <c r="L69" s="59"/>
      <c r="M69" s="59"/>
      <c r="O69" s="51"/>
      <c r="P69" s="59"/>
      <c r="Q69" s="59"/>
      <c r="R69" s="59"/>
      <c r="S69" s="59"/>
      <c r="T69" s="59"/>
      <c r="U69" s="59"/>
      <c r="V69" s="107"/>
      <c r="X69" s="59"/>
      <c r="Y69" s="59"/>
      <c r="Z69" s="59"/>
      <c r="AB69" s="51"/>
      <c r="AC69" s="59"/>
      <c r="AD69" s="59"/>
      <c r="AE69" s="59"/>
      <c r="AF69" s="59"/>
      <c r="AG69" s="59"/>
      <c r="AH69" s="51"/>
      <c r="AI69" s="108"/>
      <c r="AJ69" s="51"/>
      <c r="AK69" s="59"/>
      <c r="AL69" s="59"/>
      <c r="AM69" s="59"/>
      <c r="AO69" s="51"/>
      <c r="AP69" s="59"/>
      <c r="AQ69" s="59"/>
      <c r="AR69" s="59"/>
      <c r="AS69" s="59"/>
      <c r="AT69" s="59"/>
      <c r="AU69" s="51"/>
      <c r="AV69" s="108"/>
      <c r="AW69" s="51"/>
      <c r="AX69" s="59"/>
      <c r="AY69" s="59"/>
      <c r="AZ69" s="59"/>
      <c r="BB69" s="51"/>
      <c r="BC69" s="59"/>
      <c r="BD69" s="59"/>
      <c r="BE69" s="59"/>
      <c r="BF69" s="59"/>
      <c r="BG69" s="59"/>
      <c r="BH69" s="51"/>
      <c r="BI69" s="108"/>
      <c r="BJ69" s="51"/>
      <c r="BK69" s="59"/>
      <c r="BL69" s="59"/>
      <c r="BM69" s="59"/>
    </row>
    <row r="70" spans="1:65" s="20" customFormat="1" ht="15.95" customHeight="1" x14ac:dyDescent="0.2">
      <c r="A70" s="87"/>
      <c r="B70" s="51"/>
      <c r="H70" s="59"/>
      <c r="I70" s="108"/>
      <c r="K70" s="59"/>
      <c r="L70" s="51"/>
      <c r="M70" s="130"/>
      <c r="N70" s="87"/>
      <c r="O70" s="51"/>
      <c r="U70" s="59"/>
      <c r="V70" s="108"/>
      <c r="X70" s="59"/>
      <c r="Y70" s="51"/>
      <c r="Z70" s="130"/>
      <c r="AA70" s="87"/>
      <c r="AB70" s="51"/>
      <c r="AH70" s="59"/>
      <c r="AI70" s="108"/>
      <c r="AJ70" s="51"/>
      <c r="AK70" s="59"/>
      <c r="AL70" s="51"/>
      <c r="AM70" s="130"/>
      <c r="AN70" s="87"/>
      <c r="AO70" s="51"/>
      <c r="AU70" s="59"/>
      <c r="AV70" s="108"/>
      <c r="AW70" s="51"/>
      <c r="AX70" s="59"/>
      <c r="AY70" s="51"/>
      <c r="AZ70" s="130"/>
      <c r="BA70" s="87"/>
      <c r="BB70" s="51"/>
      <c r="BH70" s="59"/>
      <c r="BI70" s="108"/>
      <c r="BJ70" s="51"/>
      <c r="BK70" s="59"/>
      <c r="BL70" s="51"/>
      <c r="BM70" s="130"/>
    </row>
    <row r="71" spans="1:65" s="20" customFormat="1" ht="15.95" customHeight="1" x14ac:dyDescent="0.2">
      <c r="A71" s="87"/>
      <c r="B71" s="51"/>
      <c r="H71" s="59"/>
      <c r="I71" s="108"/>
      <c r="K71" s="59"/>
      <c r="L71" s="51"/>
      <c r="M71" s="130"/>
      <c r="N71" s="87"/>
      <c r="O71" s="51"/>
      <c r="U71" s="59"/>
      <c r="V71" s="108"/>
      <c r="X71" s="59"/>
      <c r="Y71" s="51"/>
      <c r="Z71" s="130"/>
      <c r="AA71" s="87"/>
      <c r="AB71" s="51"/>
      <c r="AH71" s="59"/>
      <c r="AI71" s="108"/>
      <c r="AJ71" s="51"/>
      <c r="AK71" s="59"/>
      <c r="AL71" s="51"/>
      <c r="AM71" s="130"/>
      <c r="AN71" s="87"/>
      <c r="AO71" s="51"/>
      <c r="AU71" s="59"/>
      <c r="AV71" s="108"/>
      <c r="AW71" s="51"/>
      <c r="AX71" s="59"/>
      <c r="AY71" s="51"/>
      <c r="AZ71" s="130"/>
      <c r="BA71" s="87"/>
      <c r="BB71" s="51"/>
      <c r="BH71" s="59"/>
      <c r="BI71" s="108"/>
      <c r="BJ71" s="51"/>
      <c r="BK71" s="59"/>
      <c r="BL71" s="51"/>
      <c r="BM71" s="130"/>
    </row>
    <row r="72" spans="1:65" s="20" customFormat="1" ht="15.95" customHeight="1" x14ac:dyDescent="0.2">
      <c r="A72" s="86"/>
      <c r="B72" s="51"/>
      <c r="C72" s="700"/>
      <c r="D72" s="701"/>
      <c r="E72" s="701"/>
      <c r="F72" s="701"/>
      <c r="G72" s="701"/>
      <c r="H72" s="701"/>
      <c r="I72" s="107"/>
      <c r="K72" s="59"/>
      <c r="L72" s="59"/>
      <c r="M72" s="59"/>
      <c r="N72" s="86"/>
      <c r="O72" s="51"/>
      <c r="P72" s="59"/>
      <c r="Q72" s="59"/>
      <c r="R72" s="59"/>
      <c r="S72" s="59"/>
      <c r="T72" s="59"/>
      <c r="U72" s="59"/>
      <c r="V72" s="107"/>
      <c r="X72" s="59"/>
      <c r="Y72" s="59"/>
      <c r="Z72" s="59"/>
      <c r="AA72" s="86"/>
      <c r="AB72" s="51"/>
      <c r="AC72" s="59"/>
      <c r="AD72" s="59"/>
      <c r="AE72" s="59"/>
      <c r="AF72" s="59"/>
      <c r="AG72" s="59"/>
      <c r="AH72" s="51"/>
      <c r="AI72" s="108"/>
      <c r="AJ72" s="51"/>
      <c r="AK72" s="59"/>
      <c r="AL72" s="59"/>
      <c r="AM72" s="59"/>
      <c r="AN72" s="86"/>
      <c r="AO72" s="51"/>
      <c r="AP72" s="59"/>
      <c r="AQ72" s="59"/>
      <c r="AR72" s="59"/>
      <c r="AS72" s="59"/>
      <c r="AT72" s="59"/>
      <c r="AU72" s="51"/>
      <c r="AV72" s="108"/>
      <c r="AW72" s="51"/>
      <c r="AX72" s="59"/>
      <c r="AY72" s="59"/>
      <c r="AZ72" s="59"/>
      <c r="BA72" s="86"/>
      <c r="BB72" s="51"/>
      <c r="BC72" s="59"/>
      <c r="BD72" s="59"/>
      <c r="BE72" s="59"/>
      <c r="BF72" s="59"/>
      <c r="BG72" s="59"/>
      <c r="BH72" s="51"/>
      <c r="BI72" s="108"/>
      <c r="BJ72" s="51"/>
      <c r="BK72" s="59"/>
      <c r="BL72" s="59"/>
      <c r="BM72" s="59"/>
    </row>
    <row r="73" spans="1:65" s="20" customFormat="1" ht="15.95" customHeight="1" x14ac:dyDescent="0.2">
      <c r="B73" s="51"/>
      <c r="C73" s="701"/>
      <c r="D73" s="701"/>
      <c r="E73" s="701"/>
      <c r="F73" s="701"/>
      <c r="G73" s="701"/>
      <c r="H73" s="701"/>
      <c r="I73" s="701"/>
      <c r="J73" s="701"/>
      <c r="K73" s="701"/>
      <c r="L73" s="701"/>
      <c r="M73" s="701"/>
      <c r="O73" s="51"/>
      <c r="P73" s="131"/>
      <c r="Q73" s="131"/>
      <c r="R73" s="131"/>
      <c r="S73" s="131"/>
      <c r="T73" s="131"/>
      <c r="U73" s="131"/>
      <c r="V73" s="131"/>
      <c r="W73" s="131"/>
      <c r="X73" s="131"/>
      <c r="Y73" s="131"/>
      <c r="Z73" s="131"/>
      <c r="AB73" s="51"/>
      <c r="AC73" s="131"/>
      <c r="AD73" s="131"/>
      <c r="AE73" s="131"/>
      <c r="AF73" s="131"/>
      <c r="AG73" s="131"/>
      <c r="AH73" s="51"/>
      <c r="AI73" s="51"/>
      <c r="AJ73" s="51"/>
      <c r="AK73" s="51"/>
      <c r="AL73" s="51"/>
      <c r="AM73" s="51"/>
      <c r="AO73" s="51"/>
      <c r="AP73" s="131"/>
      <c r="AQ73" s="131"/>
      <c r="AR73" s="131"/>
      <c r="AS73" s="131"/>
      <c r="AT73" s="131"/>
      <c r="AU73" s="51"/>
      <c r="AV73" s="51"/>
      <c r="AW73" s="51"/>
      <c r="AX73" s="51"/>
      <c r="AY73" s="51"/>
      <c r="AZ73" s="51"/>
      <c r="BB73" s="51"/>
      <c r="BC73" s="131"/>
      <c r="BD73" s="131"/>
      <c r="BE73" s="131"/>
      <c r="BF73" s="131"/>
      <c r="BG73" s="131"/>
      <c r="BH73" s="51"/>
      <c r="BI73" s="51"/>
      <c r="BJ73" s="51"/>
      <c r="BK73" s="51"/>
      <c r="BL73" s="51"/>
      <c r="BM73" s="51"/>
    </row>
    <row r="74" spans="1:65" s="20" customFormat="1" ht="15.95" customHeight="1" x14ac:dyDescent="0.2">
      <c r="A74" s="87"/>
      <c r="B74" s="51"/>
      <c r="H74" s="59"/>
      <c r="I74" s="108"/>
      <c r="K74" s="59"/>
      <c r="L74" s="51"/>
      <c r="M74" s="130"/>
      <c r="N74" s="87"/>
      <c r="O74" s="51"/>
      <c r="U74" s="59"/>
      <c r="V74" s="108"/>
      <c r="X74" s="59"/>
      <c r="Y74" s="51"/>
      <c r="Z74" s="130"/>
      <c r="AA74" s="87"/>
      <c r="AB74" s="51"/>
      <c r="AH74" s="59"/>
      <c r="AI74" s="108"/>
      <c r="AJ74" s="51"/>
      <c r="AK74" s="59"/>
      <c r="AL74" s="51"/>
      <c r="AM74" s="130"/>
      <c r="AN74" s="87"/>
      <c r="AO74" s="51"/>
      <c r="AU74" s="59"/>
      <c r="AV74" s="108"/>
      <c r="AW74" s="51"/>
      <c r="AX74" s="59"/>
      <c r="AY74" s="51"/>
      <c r="AZ74" s="130"/>
      <c r="BA74" s="87"/>
      <c r="BB74" s="51"/>
      <c r="BH74" s="59"/>
      <c r="BI74" s="108"/>
      <c r="BJ74" s="51"/>
      <c r="BK74" s="59"/>
      <c r="BL74" s="51"/>
      <c r="BM74" s="130"/>
    </row>
    <row r="75" spans="1:65" s="20" customFormat="1" ht="15.95" customHeight="1" x14ac:dyDescent="0.2">
      <c r="A75" s="87"/>
      <c r="B75" s="51"/>
      <c r="H75" s="59"/>
      <c r="I75" s="108"/>
      <c r="K75" s="59"/>
      <c r="L75" s="51"/>
      <c r="M75" s="130"/>
      <c r="N75" s="87"/>
      <c r="O75" s="51"/>
      <c r="U75" s="59"/>
      <c r="V75" s="108"/>
      <c r="X75" s="59"/>
      <c r="Y75" s="51"/>
      <c r="Z75" s="130"/>
      <c r="AA75" s="87"/>
      <c r="AB75" s="51"/>
      <c r="AH75" s="59"/>
      <c r="AI75" s="108"/>
      <c r="AJ75" s="51"/>
      <c r="AK75" s="59"/>
      <c r="AL75" s="51"/>
      <c r="AM75" s="130"/>
      <c r="AN75" s="87"/>
      <c r="AO75" s="51"/>
      <c r="AU75" s="59"/>
      <c r="AV75" s="108"/>
      <c r="AW75" s="51"/>
      <c r="AX75" s="59"/>
      <c r="AY75" s="51"/>
      <c r="AZ75" s="130"/>
      <c r="BA75" s="87"/>
      <c r="BB75" s="51"/>
      <c r="BH75" s="59"/>
      <c r="BI75" s="108"/>
      <c r="BJ75" s="51"/>
      <c r="BK75" s="59"/>
      <c r="BL75" s="51"/>
      <c r="BM75" s="130"/>
    </row>
    <row r="76" spans="1:65" s="20" customFormat="1" ht="15.95" customHeight="1" x14ac:dyDescent="0.2">
      <c r="A76" s="86"/>
      <c r="B76" s="51"/>
      <c r="C76" s="700"/>
      <c r="D76" s="701"/>
      <c r="E76" s="701"/>
      <c r="F76" s="701"/>
      <c r="G76" s="701"/>
      <c r="H76" s="701"/>
      <c r="I76" s="107"/>
      <c r="K76" s="59"/>
      <c r="L76" s="59"/>
      <c r="M76" s="59"/>
      <c r="N76" s="86"/>
      <c r="O76" s="51"/>
      <c r="P76" s="59"/>
      <c r="Q76" s="59"/>
      <c r="R76" s="59"/>
      <c r="S76" s="59"/>
      <c r="T76" s="59"/>
      <c r="U76" s="59"/>
      <c r="V76" s="107"/>
      <c r="X76" s="59"/>
      <c r="Y76" s="59"/>
      <c r="Z76" s="59"/>
      <c r="AA76" s="86"/>
      <c r="AB76" s="51"/>
      <c r="AC76" s="59"/>
      <c r="AD76" s="59"/>
      <c r="AE76" s="59"/>
      <c r="AF76" s="59"/>
      <c r="AG76" s="59"/>
      <c r="AH76" s="51"/>
      <c r="AI76" s="108"/>
      <c r="AJ76" s="51"/>
      <c r="AK76" s="59"/>
      <c r="AL76" s="59"/>
      <c r="AM76" s="59"/>
      <c r="AN76" s="86"/>
      <c r="AO76" s="51"/>
      <c r="AP76" s="59"/>
      <c r="AQ76" s="59"/>
      <c r="AR76" s="59"/>
      <c r="AS76" s="59"/>
      <c r="AT76" s="59"/>
      <c r="AU76" s="51"/>
      <c r="AV76" s="108"/>
      <c r="AW76" s="51"/>
      <c r="AX76" s="59"/>
      <c r="AY76" s="59"/>
      <c r="AZ76" s="59"/>
      <c r="BA76" s="86"/>
      <c r="BB76" s="51"/>
      <c r="BC76" s="59"/>
      <c r="BD76" s="59"/>
      <c r="BE76" s="59"/>
      <c r="BF76" s="59"/>
      <c r="BG76" s="59"/>
      <c r="BH76" s="51"/>
      <c r="BI76" s="108"/>
      <c r="BJ76" s="51"/>
      <c r="BK76" s="59"/>
      <c r="BL76" s="59"/>
      <c r="BM76" s="59"/>
    </row>
    <row r="77" spans="1:65" s="20" customFormat="1" ht="15.95" customHeight="1" x14ac:dyDescent="0.2">
      <c r="B77" s="51"/>
      <c r="C77" s="700"/>
      <c r="D77" s="701"/>
      <c r="E77" s="701"/>
      <c r="F77" s="701"/>
      <c r="G77" s="701"/>
      <c r="H77" s="51"/>
      <c r="I77" s="107"/>
      <c r="K77" s="59"/>
      <c r="L77" s="59"/>
      <c r="M77" s="59"/>
      <c r="O77" s="51"/>
      <c r="P77" s="700"/>
      <c r="Q77" s="701"/>
      <c r="R77" s="701"/>
      <c r="S77" s="701"/>
      <c r="T77" s="701"/>
      <c r="U77" s="51"/>
      <c r="V77" s="107"/>
      <c r="X77" s="59"/>
      <c r="Y77" s="59"/>
      <c r="Z77" s="59"/>
      <c r="AB77" s="51"/>
      <c r="AC77" s="700"/>
      <c r="AD77" s="701"/>
      <c r="AE77" s="701"/>
      <c r="AF77" s="701"/>
      <c r="AG77" s="701"/>
      <c r="AH77" s="51"/>
      <c r="AI77" s="108"/>
      <c r="AJ77" s="51"/>
      <c r="AK77" s="59"/>
      <c r="AL77" s="59"/>
      <c r="AM77" s="59"/>
      <c r="AO77" s="51"/>
      <c r="AP77" s="700"/>
      <c r="AQ77" s="700"/>
      <c r="AR77" s="700"/>
      <c r="AS77" s="700"/>
      <c r="AT77" s="700"/>
      <c r="AU77" s="51"/>
      <c r="AV77" s="108"/>
      <c r="AW77" s="51"/>
      <c r="AX77" s="59"/>
      <c r="AY77" s="59"/>
      <c r="AZ77" s="59"/>
      <c r="BB77" s="51"/>
      <c r="BC77" s="700"/>
      <c r="BD77" s="700"/>
      <c r="BE77" s="700"/>
      <c r="BF77" s="700"/>
      <c r="BG77" s="700"/>
      <c r="BH77" s="51"/>
      <c r="BI77" s="108"/>
      <c r="BJ77" s="51"/>
      <c r="BK77" s="59"/>
      <c r="BL77" s="59"/>
      <c r="BM77" s="59"/>
    </row>
    <row r="78" spans="1:65" s="20" customFormat="1" ht="15.95" customHeight="1" x14ac:dyDescent="0.2">
      <c r="A78" s="87"/>
      <c r="B78" s="51"/>
      <c r="H78" s="59"/>
      <c r="I78" s="108"/>
      <c r="K78" s="59"/>
      <c r="L78" s="51"/>
      <c r="M78" s="130"/>
      <c r="N78" s="87"/>
      <c r="O78" s="51"/>
      <c r="U78" s="59"/>
      <c r="V78" s="108"/>
      <c r="X78" s="59"/>
      <c r="Y78" s="51"/>
      <c r="Z78" s="130"/>
      <c r="AA78" s="87"/>
      <c r="AB78" s="51"/>
      <c r="AH78" s="59"/>
      <c r="AI78" s="108"/>
      <c r="AJ78" s="51"/>
      <c r="AK78" s="59"/>
      <c r="AL78" s="51"/>
      <c r="AM78" s="130"/>
      <c r="AN78" s="87"/>
      <c r="AO78" s="51"/>
      <c r="AU78" s="59"/>
      <c r="AV78" s="108"/>
      <c r="AW78" s="51"/>
      <c r="AX78" s="59"/>
      <c r="AY78" s="51"/>
      <c r="AZ78" s="130"/>
      <c r="BA78" s="87"/>
      <c r="BB78" s="51"/>
      <c r="BH78" s="59"/>
      <c r="BI78" s="108"/>
      <c r="BJ78" s="51"/>
      <c r="BK78" s="59"/>
      <c r="BL78" s="51"/>
      <c r="BM78" s="130"/>
    </row>
    <row r="79" spans="1:65" s="20" customFormat="1" ht="15.95" customHeight="1" x14ac:dyDescent="0.2">
      <c r="A79" s="87"/>
      <c r="B79" s="51"/>
      <c r="H79" s="59"/>
      <c r="I79" s="108"/>
      <c r="K79" s="59"/>
      <c r="L79" s="51"/>
      <c r="M79" s="130"/>
      <c r="N79" s="87"/>
      <c r="O79" s="51"/>
      <c r="U79" s="59"/>
      <c r="V79" s="108"/>
      <c r="X79" s="59"/>
      <c r="Y79" s="51"/>
      <c r="Z79" s="130"/>
      <c r="AA79" s="87"/>
      <c r="AB79" s="51"/>
      <c r="AH79" s="59"/>
      <c r="AI79" s="108"/>
      <c r="AJ79" s="51"/>
      <c r="AK79" s="59"/>
      <c r="AL79" s="51"/>
      <c r="AM79" s="130"/>
      <c r="AN79" s="87"/>
      <c r="AO79" s="51"/>
      <c r="AU79" s="59"/>
      <c r="AV79" s="108"/>
      <c r="AW79" s="51"/>
      <c r="AX79" s="59"/>
      <c r="AY79" s="51"/>
      <c r="AZ79" s="130"/>
      <c r="BA79" s="87"/>
      <c r="BB79" s="51"/>
      <c r="BH79" s="59"/>
      <c r="BI79" s="108"/>
      <c r="BJ79" s="51"/>
      <c r="BK79" s="59"/>
      <c r="BL79" s="51"/>
      <c r="BM79" s="130"/>
    </row>
    <row r="80" spans="1:65" s="20" customFormat="1" ht="15.95" customHeight="1" x14ac:dyDescent="0.2">
      <c r="A80" s="86"/>
      <c r="B80" s="51"/>
      <c r="C80" s="700"/>
      <c r="D80" s="701"/>
      <c r="E80" s="701"/>
      <c r="F80" s="701"/>
      <c r="G80" s="701"/>
      <c r="H80" s="51"/>
      <c r="I80" s="107"/>
      <c r="K80" s="59"/>
      <c r="L80" s="59"/>
      <c r="M80" s="59"/>
      <c r="N80" s="86"/>
      <c r="O80" s="51"/>
      <c r="P80" s="700"/>
      <c r="Q80" s="701"/>
      <c r="R80" s="701"/>
      <c r="S80" s="701"/>
      <c r="T80" s="701"/>
      <c r="U80" s="51"/>
      <c r="V80" s="107"/>
      <c r="X80" s="59"/>
      <c r="Y80" s="59"/>
      <c r="Z80" s="59"/>
      <c r="AA80" s="86"/>
      <c r="AB80" s="51"/>
      <c r="AC80" s="700"/>
      <c r="AD80" s="701"/>
      <c r="AE80" s="701"/>
      <c r="AF80" s="701"/>
      <c r="AG80" s="701"/>
      <c r="AH80" s="51"/>
      <c r="AI80" s="108"/>
      <c r="AJ80" s="51"/>
      <c r="AK80" s="59"/>
      <c r="AL80" s="59"/>
      <c r="AM80" s="59"/>
      <c r="AN80" s="86"/>
      <c r="AO80" s="51"/>
      <c r="AP80" s="700"/>
      <c r="AQ80" s="700"/>
      <c r="AR80" s="700"/>
      <c r="AS80" s="700"/>
      <c r="AT80" s="700"/>
      <c r="AU80" s="51"/>
      <c r="AV80" s="108"/>
      <c r="AW80" s="51"/>
      <c r="AX80" s="59"/>
      <c r="AY80" s="59"/>
      <c r="AZ80" s="59"/>
      <c r="BA80" s="86"/>
      <c r="BB80" s="51"/>
      <c r="BC80" s="700"/>
      <c r="BD80" s="700"/>
      <c r="BE80" s="700"/>
      <c r="BF80" s="700"/>
      <c r="BG80" s="700"/>
      <c r="BH80" s="51"/>
      <c r="BI80" s="108"/>
      <c r="BJ80" s="51"/>
      <c r="BK80" s="59"/>
      <c r="BL80" s="59"/>
      <c r="BM80" s="59"/>
    </row>
    <row r="81" spans="1:65" s="20" customFormat="1" ht="15.95" customHeight="1" x14ac:dyDescent="0.2">
      <c r="B81" s="51"/>
      <c r="C81" s="701"/>
      <c r="D81" s="701"/>
      <c r="E81" s="701"/>
      <c r="F81" s="701"/>
      <c r="G81" s="701"/>
      <c r="H81" s="701"/>
      <c r="I81" s="107"/>
      <c r="K81" s="59"/>
      <c r="L81" s="59"/>
      <c r="M81" s="59"/>
      <c r="O81" s="51"/>
      <c r="P81" s="59"/>
      <c r="Q81" s="59"/>
      <c r="R81" s="59"/>
      <c r="S81" s="59"/>
      <c r="T81" s="59"/>
      <c r="U81" s="59"/>
      <c r="V81" s="107"/>
      <c r="X81" s="59"/>
      <c r="Y81" s="59"/>
      <c r="Z81" s="59"/>
      <c r="AB81" s="51"/>
      <c r="AC81" s="59"/>
      <c r="AD81" s="59"/>
      <c r="AE81" s="59"/>
      <c r="AF81" s="59"/>
      <c r="AG81" s="59"/>
      <c r="AH81" s="51"/>
      <c r="AI81" s="108"/>
      <c r="AJ81" s="51"/>
      <c r="AK81" s="59"/>
      <c r="AL81" s="59"/>
      <c r="AM81" s="59"/>
      <c r="AO81" s="51"/>
      <c r="AP81" s="59"/>
      <c r="AQ81" s="59"/>
      <c r="AR81" s="59"/>
      <c r="AS81" s="59"/>
      <c r="AT81" s="59"/>
      <c r="AU81" s="51"/>
      <c r="AV81" s="108"/>
      <c r="AW81" s="51"/>
      <c r="AX81" s="59"/>
      <c r="AY81" s="59"/>
      <c r="AZ81" s="59"/>
      <c r="BB81" s="51"/>
      <c r="BC81" s="59"/>
      <c r="BD81" s="59"/>
      <c r="BE81" s="59"/>
      <c r="BF81" s="59"/>
      <c r="BG81" s="59"/>
      <c r="BH81" s="51"/>
      <c r="BI81" s="108"/>
      <c r="BJ81" s="51"/>
      <c r="BK81" s="59"/>
      <c r="BL81" s="59"/>
      <c r="BM81" s="59"/>
    </row>
    <row r="82" spans="1:65" s="20" customFormat="1" ht="15.95" customHeight="1" x14ac:dyDescent="0.2">
      <c r="A82" s="87"/>
      <c r="B82" s="51"/>
      <c r="H82" s="59"/>
      <c r="I82" s="108"/>
      <c r="K82" s="59"/>
      <c r="L82" s="51"/>
      <c r="M82" s="130"/>
      <c r="N82" s="87"/>
      <c r="O82" s="51"/>
      <c r="U82" s="59"/>
      <c r="V82" s="108"/>
      <c r="X82" s="59"/>
      <c r="Y82" s="51"/>
      <c r="Z82" s="130"/>
      <c r="AA82" s="87"/>
      <c r="AB82" s="51"/>
      <c r="AH82" s="59"/>
      <c r="AI82" s="108"/>
      <c r="AJ82" s="51"/>
      <c r="AK82" s="59"/>
      <c r="AL82" s="51"/>
      <c r="AM82" s="130"/>
      <c r="AN82" s="87"/>
      <c r="AO82" s="51"/>
      <c r="AU82" s="59"/>
      <c r="AV82" s="108"/>
      <c r="AW82" s="51"/>
      <c r="AX82" s="59"/>
      <c r="AY82" s="51"/>
      <c r="AZ82" s="130"/>
      <c r="BA82" s="87"/>
      <c r="BB82" s="51"/>
      <c r="BH82" s="59"/>
      <c r="BI82" s="108"/>
      <c r="BJ82" s="51"/>
      <c r="BK82" s="59"/>
      <c r="BL82" s="51"/>
      <c r="BM82" s="130"/>
    </row>
    <row r="83" spans="1:65" s="20" customFormat="1" ht="15.95" customHeight="1" x14ac:dyDescent="0.2">
      <c r="A83" s="87"/>
      <c r="B83" s="51"/>
      <c r="H83" s="59"/>
      <c r="I83" s="108"/>
      <c r="K83" s="59"/>
      <c r="L83" s="51"/>
      <c r="M83" s="130"/>
      <c r="N83" s="87"/>
      <c r="O83" s="51"/>
      <c r="U83" s="59"/>
      <c r="V83" s="108"/>
      <c r="X83" s="59"/>
      <c r="Y83" s="51"/>
      <c r="Z83" s="130"/>
      <c r="AA83" s="87"/>
      <c r="AB83" s="51"/>
      <c r="AH83" s="59"/>
      <c r="AI83" s="108"/>
      <c r="AJ83" s="51"/>
      <c r="AK83" s="59"/>
      <c r="AL83" s="51"/>
      <c r="AM83" s="130"/>
      <c r="AN83" s="87"/>
      <c r="AO83" s="51"/>
      <c r="AU83" s="59"/>
      <c r="AV83" s="108"/>
      <c r="AW83" s="51"/>
      <c r="AX83" s="59"/>
      <c r="AY83" s="51"/>
      <c r="AZ83" s="130"/>
      <c r="BA83" s="87"/>
      <c r="BB83" s="51"/>
      <c r="BH83" s="59"/>
      <c r="BI83" s="108"/>
      <c r="BJ83" s="51"/>
      <c r="BK83" s="59"/>
      <c r="BL83" s="51"/>
      <c r="BM83" s="130"/>
    </row>
    <row r="84" spans="1:65" s="20" customFormat="1" ht="15.95" customHeight="1" x14ac:dyDescent="0.2">
      <c r="A84" s="86"/>
      <c r="B84" s="51"/>
      <c r="C84" s="700"/>
      <c r="D84" s="701"/>
      <c r="E84" s="701"/>
      <c r="F84" s="701"/>
      <c r="G84" s="701"/>
      <c r="H84" s="51"/>
      <c r="I84" s="107"/>
      <c r="K84" s="59"/>
      <c r="L84" s="59"/>
      <c r="M84" s="59"/>
      <c r="N84" s="86"/>
      <c r="O84" s="51"/>
      <c r="P84" s="700"/>
      <c r="Q84" s="701"/>
      <c r="R84" s="701"/>
      <c r="S84" s="701"/>
      <c r="T84" s="701"/>
      <c r="U84" s="51"/>
      <c r="V84" s="107"/>
      <c r="X84" s="59"/>
      <c r="Y84" s="59"/>
      <c r="Z84" s="59"/>
      <c r="AA84" s="86"/>
      <c r="AB84" s="51"/>
      <c r="AC84" s="700"/>
      <c r="AD84" s="701"/>
      <c r="AE84" s="701"/>
      <c r="AF84" s="701"/>
      <c r="AG84" s="701"/>
      <c r="AH84" s="51"/>
      <c r="AI84" s="108"/>
      <c r="AJ84" s="51"/>
      <c r="AK84" s="59"/>
      <c r="AL84" s="59"/>
      <c r="AM84" s="59"/>
      <c r="AN84" s="86"/>
      <c r="AO84" s="51"/>
      <c r="AP84" s="700"/>
      <c r="AQ84" s="700"/>
      <c r="AR84" s="700"/>
      <c r="AS84" s="700"/>
      <c r="AT84" s="700"/>
      <c r="AU84" s="51"/>
      <c r="AV84" s="108"/>
      <c r="AW84" s="51"/>
      <c r="AX84" s="59"/>
      <c r="AY84" s="59"/>
      <c r="AZ84" s="59"/>
      <c r="BA84" s="86"/>
      <c r="BB84" s="51"/>
      <c r="BC84" s="700"/>
      <c r="BD84" s="700"/>
      <c r="BE84" s="700"/>
      <c r="BF84" s="700"/>
      <c r="BG84" s="700"/>
      <c r="BH84" s="51"/>
      <c r="BI84" s="108"/>
      <c r="BJ84" s="51"/>
      <c r="BK84" s="59"/>
      <c r="BL84" s="59"/>
      <c r="BM84" s="59"/>
    </row>
    <row r="85" spans="1:65" s="20" customFormat="1" ht="15.95" customHeight="1" x14ac:dyDescent="0.2">
      <c r="B85" s="51"/>
      <c r="C85" s="701"/>
      <c r="D85" s="701"/>
      <c r="E85" s="701"/>
      <c r="F85" s="701"/>
      <c r="G85" s="701"/>
      <c r="H85" s="701"/>
      <c r="I85" s="107"/>
      <c r="K85" s="59"/>
      <c r="L85" s="59"/>
      <c r="M85" s="59"/>
      <c r="O85" s="51"/>
      <c r="P85" s="59"/>
      <c r="Q85" s="59"/>
      <c r="R85" s="59"/>
      <c r="S85" s="59"/>
      <c r="T85" s="59"/>
      <c r="U85" s="59"/>
      <c r="V85" s="107"/>
      <c r="X85" s="59"/>
      <c r="Y85" s="59"/>
      <c r="Z85" s="59"/>
      <c r="AB85" s="51"/>
      <c r="AC85" s="59"/>
      <c r="AD85" s="59"/>
      <c r="AE85" s="59"/>
      <c r="AF85" s="59"/>
      <c r="AG85" s="59"/>
      <c r="AH85" s="51"/>
      <c r="AI85" s="108"/>
      <c r="AJ85" s="51"/>
      <c r="AK85" s="59"/>
      <c r="AL85" s="59"/>
      <c r="AM85" s="59"/>
      <c r="AO85" s="51"/>
      <c r="AP85" s="59"/>
      <c r="AQ85" s="59"/>
      <c r="AR85" s="59"/>
      <c r="AS85" s="59"/>
      <c r="AT85" s="59"/>
      <c r="AU85" s="51"/>
      <c r="AV85" s="108"/>
      <c r="AW85" s="51"/>
      <c r="AX85" s="59"/>
      <c r="AY85" s="59"/>
      <c r="AZ85" s="59"/>
      <c r="BB85" s="51"/>
      <c r="BC85" s="59"/>
      <c r="BD85" s="59"/>
      <c r="BE85" s="59"/>
      <c r="BF85" s="59"/>
      <c r="BG85" s="59"/>
      <c r="BH85" s="51"/>
      <c r="BI85" s="108"/>
      <c r="BJ85" s="51"/>
      <c r="BK85" s="59"/>
      <c r="BL85" s="59"/>
      <c r="BM85" s="59"/>
    </row>
    <row r="86" spans="1:65" s="20" customFormat="1" ht="15.95" customHeight="1" x14ac:dyDescent="0.2">
      <c r="A86" s="87"/>
      <c r="B86" s="51"/>
      <c r="H86" s="59"/>
      <c r="I86" s="108"/>
      <c r="K86" s="59"/>
      <c r="L86" s="51"/>
      <c r="M86" s="130"/>
      <c r="N86" s="87"/>
      <c r="O86" s="51"/>
      <c r="U86" s="59"/>
      <c r="V86" s="108"/>
      <c r="X86" s="59"/>
      <c r="Y86" s="51"/>
      <c r="Z86" s="130"/>
      <c r="AA86" s="87"/>
      <c r="AB86" s="51"/>
      <c r="AH86" s="59"/>
      <c r="AI86" s="108"/>
      <c r="AJ86" s="51"/>
      <c r="AK86" s="59"/>
      <c r="AL86" s="51"/>
      <c r="AM86" s="130"/>
      <c r="AN86" s="87"/>
      <c r="AO86" s="51"/>
      <c r="AU86" s="59"/>
      <c r="AV86" s="108"/>
      <c r="AW86" s="51"/>
      <c r="AX86" s="59"/>
      <c r="AY86" s="51"/>
      <c r="AZ86" s="130"/>
      <c r="BA86" s="87"/>
      <c r="BB86" s="51"/>
      <c r="BH86" s="59"/>
      <c r="BI86" s="108"/>
      <c r="BJ86" s="51"/>
      <c r="BK86" s="59"/>
      <c r="BL86" s="51"/>
      <c r="BM86" s="130"/>
    </row>
    <row r="87" spans="1:65" s="20" customFormat="1" ht="15.95" customHeight="1" x14ac:dyDescent="0.2">
      <c r="A87" s="87"/>
      <c r="B87" s="51"/>
      <c r="H87" s="59"/>
      <c r="I87" s="108"/>
      <c r="K87" s="59"/>
      <c r="L87" s="51"/>
      <c r="M87" s="130"/>
      <c r="N87" s="87"/>
      <c r="O87" s="51"/>
      <c r="U87" s="59"/>
      <c r="V87" s="108"/>
      <c r="X87" s="59"/>
      <c r="Y87" s="51"/>
      <c r="Z87" s="130"/>
      <c r="AA87" s="87"/>
      <c r="AB87" s="51"/>
      <c r="AH87" s="59"/>
      <c r="AI87" s="108"/>
      <c r="AJ87" s="51"/>
      <c r="AK87" s="59"/>
      <c r="AL87" s="51"/>
      <c r="AM87" s="130"/>
      <c r="AN87" s="87"/>
      <c r="AO87" s="51"/>
      <c r="AU87" s="59"/>
      <c r="AV87" s="108"/>
      <c r="AW87" s="51"/>
      <c r="AX87" s="59"/>
      <c r="AY87" s="51"/>
      <c r="AZ87" s="130"/>
      <c r="BA87" s="87"/>
      <c r="BB87" s="51"/>
      <c r="BH87" s="59"/>
      <c r="BI87" s="108"/>
      <c r="BJ87" s="51"/>
      <c r="BK87" s="59"/>
      <c r="BL87" s="51"/>
      <c r="BM87" s="130"/>
    </row>
    <row r="88" spans="1:65" s="20" customFormat="1" ht="15.95" customHeight="1" x14ac:dyDescent="0.2">
      <c r="A88" s="86"/>
      <c r="B88" s="51"/>
      <c r="C88" s="700"/>
      <c r="D88" s="701"/>
      <c r="E88" s="701"/>
      <c r="F88" s="701"/>
      <c r="G88" s="701"/>
      <c r="H88" s="51"/>
      <c r="I88" s="107"/>
      <c r="K88" s="59"/>
      <c r="L88" s="59"/>
      <c r="M88" s="59"/>
      <c r="N88" s="86"/>
      <c r="O88" s="51"/>
      <c r="P88" s="700"/>
      <c r="Q88" s="701"/>
      <c r="R88" s="701"/>
      <c r="S88" s="701"/>
      <c r="T88" s="701"/>
      <c r="U88" s="51"/>
      <c r="V88" s="107"/>
      <c r="X88" s="59"/>
      <c r="Y88" s="59"/>
      <c r="Z88" s="59"/>
      <c r="AA88" s="86"/>
      <c r="AB88" s="51"/>
      <c r="AC88" s="700"/>
      <c r="AD88" s="701"/>
      <c r="AE88" s="701"/>
      <c r="AF88" s="701"/>
      <c r="AG88" s="701"/>
      <c r="AH88" s="51"/>
      <c r="AI88" s="108"/>
      <c r="AJ88" s="51"/>
      <c r="AK88" s="59"/>
      <c r="AL88" s="59"/>
      <c r="AM88" s="59"/>
      <c r="AN88" s="86"/>
      <c r="AO88" s="51"/>
      <c r="AP88" s="700"/>
      <c r="AQ88" s="700"/>
      <c r="AR88" s="700"/>
      <c r="AS88" s="700"/>
      <c r="AT88" s="700"/>
      <c r="AU88" s="51"/>
      <c r="AV88" s="108"/>
      <c r="AW88" s="51"/>
      <c r="AX88" s="59"/>
      <c r="AY88" s="59"/>
      <c r="AZ88" s="59"/>
      <c r="BA88" s="86"/>
      <c r="BB88" s="51"/>
      <c r="BC88" s="700"/>
      <c r="BD88" s="700"/>
      <c r="BE88" s="700"/>
      <c r="BF88" s="700"/>
      <c r="BG88" s="700"/>
      <c r="BH88" s="51"/>
      <c r="BI88" s="108"/>
      <c r="BJ88" s="51"/>
      <c r="BK88" s="59"/>
      <c r="BL88" s="59"/>
      <c r="BM88" s="59"/>
    </row>
    <row r="89" spans="1:65" s="20" customFormat="1" ht="15.95" customHeight="1" x14ac:dyDescent="0.2">
      <c r="B89" s="51"/>
      <c r="C89" s="701"/>
      <c r="D89" s="701"/>
      <c r="E89" s="701"/>
      <c r="F89" s="701"/>
      <c r="G89" s="701"/>
      <c r="H89" s="701"/>
      <c r="I89" s="107"/>
      <c r="K89" s="59"/>
      <c r="L89" s="59"/>
      <c r="M89" s="59"/>
      <c r="O89" s="51"/>
      <c r="P89" s="59"/>
      <c r="Q89" s="59"/>
      <c r="R89" s="59"/>
      <c r="S89" s="59"/>
      <c r="T89" s="59"/>
      <c r="U89" s="59"/>
      <c r="V89" s="107"/>
      <c r="X89" s="59"/>
      <c r="Y89" s="59"/>
      <c r="Z89" s="59"/>
      <c r="AB89" s="51"/>
      <c r="AC89" s="59"/>
      <c r="AD89" s="59"/>
      <c r="AE89" s="59"/>
      <c r="AF89" s="59"/>
      <c r="AG89" s="59"/>
      <c r="AH89" s="51"/>
      <c r="AI89" s="108"/>
      <c r="AJ89" s="51"/>
      <c r="AK89" s="59"/>
      <c r="AL89" s="59"/>
      <c r="AM89" s="59"/>
      <c r="AO89" s="51"/>
      <c r="AP89" s="59"/>
      <c r="AQ89" s="59"/>
      <c r="AR89" s="59"/>
      <c r="AS89" s="59"/>
      <c r="AT89" s="59"/>
      <c r="AU89" s="51"/>
      <c r="AV89" s="108"/>
      <c r="AW89" s="51"/>
      <c r="AX89" s="59"/>
      <c r="AY89" s="59"/>
      <c r="AZ89" s="59"/>
      <c r="BB89" s="51"/>
      <c r="BC89" s="59"/>
      <c r="BD89" s="59"/>
      <c r="BE89" s="59"/>
      <c r="BF89" s="59"/>
      <c r="BG89" s="59"/>
      <c r="BH89" s="51"/>
      <c r="BI89" s="108"/>
      <c r="BJ89" s="51"/>
      <c r="BK89" s="59"/>
      <c r="BL89" s="59"/>
      <c r="BM89" s="59"/>
    </row>
    <row r="90" spans="1:65" s="20" customFormat="1" ht="15.95" customHeight="1" x14ac:dyDescent="0.2">
      <c r="A90" s="87"/>
      <c r="B90" s="51"/>
      <c r="H90" s="59"/>
      <c r="I90" s="108"/>
      <c r="K90" s="59"/>
      <c r="L90" s="51"/>
      <c r="M90" s="130"/>
      <c r="N90" s="87"/>
      <c r="O90" s="51"/>
      <c r="U90" s="59"/>
      <c r="V90" s="108"/>
      <c r="X90" s="59"/>
      <c r="Y90" s="51"/>
      <c r="Z90" s="130"/>
      <c r="AA90" s="87"/>
      <c r="AB90" s="51"/>
      <c r="AH90" s="59"/>
      <c r="AI90" s="108"/>
      <c r="AJ90" s="51"/>
      <c r="AK90" s="59"/>
      <c r="AL90" s="51"/>
      <c r="AM90" s="130"/>
      <c r="AN90" s="87"/>
      <c r="AO90" s="51"/>
      <c r="AU90" s="59"/>
      <c r="AV90" s="108"/>
      <c r="AW90" s="51"/>
      <c r="AX90" s="59"/>
      <c r="AY90" s="51"/>
      <c r="AZ90" s="130"/>
      <c r="BA90" s="87"/>
      <c r="BB90" s="51"/>
      <c r="BH90" s="59"/>
      <c r="BI90" s="108"/>
      <c r="BJ90" s="51"/>
      <c r="BK90" s="59"/>
      <c r="BL90" s="51"/>
      <c r="BM90" s="130"/>
    </row>
    <row r="91" spans="1:65" s="20" customFormat="1" ht="15.95" customHeight="1" x14ac:dyDescent="0.2">
      <c r="A91" s="87"/>
      <c r="B91" s="51"/>
      <c r="H91" s="59"/>
      <c r="I91" s="108"/>
      <c r="K91" s="59"/>
      <c r="L91" s="51"/>
      <c r="M91" s="130"/>
      <c r="N91" s="87"/>
      <c r="O91" s="51"/>
      <c r="U91" s="59"/>
      <c r="V91" s="108"/>
      <c r="X91" s="59"/>
      <c r="Y91" s="51"/>
      <c r="Z91" s="130"/>
      <c r="AA91" s="87"/>
      <c r="AB91" s="51"/>
      <c r="AH91" s="59"/>
      <c r="AI91" s="108"/>
      <c r="AJ91" s="51"/>
      <c r="AK91" s="59"/>
      <c r="AL91" s="51"/>
      <c r="AM91" s="130"/>
      <c r="AN91" s="87"/>
      <c r="AO91" s="51"/>
      <c r="AU91" s="59"/>
      <c r="AV91" s="108"/>
      <c r="AW91" s="51"/>
      <c r="AX91" s="59"/>
      <c r="AY91" s="51"/>
      <c r="AZ91" s="130"/>
      <c r="BA91" s="87"/>
      <c r="BB91" s="51"/>
      <c r="BH91" s="59"/>
      <c r="BI91" s="108"/>
      <c r="BJ91" s="51"/>
      <c r="BK91" s="59"/>
      <c r="BL91" s="51"/>
      <c r="BM91" s="130"/>
    </row>
    <row r="92" spans="1:65" s="20" customFormat="1" ht="15.95" customHeight="1" x14ac:dyDescent="0.2">
      <c r="A92" s="86"/>
      <c r="B92" s="51"/>
      <c r="C92" s="709"/>
      <c r="D92" s="710"/>
      <c r="E92" s="710"/>
      <c r="F92" s="139"/>
      <c r="G92" s="139"/>
      <c r="H92" s="51"/>
      <c r="I92" s="107"/>
      <c r="K92" s="59"/>
      <c r="L92" s="59"/>
      <c r="M92" s="59"/>
      <c r="N92" s="86"/>
      <c r="O92" s="51"/>
      <c r="P92" s="709"/>
      <c r="Q92" s="710"/>
      <c r="R92" s="710"/>
      <c r="S92" s="139"/>
      <c r="T92" s="139"/>
      <c r="U92" s="51"/>
      <c r="V92" s="107"/>
      <c r="X92" s="59"/>
      <c r="Y92" s="59"/>
      <c r="Z92" s="59"/>
      <c r="AA92" s="86"/>
      <c r="AB92" s="51"/>
      <c r="AC92" s="709"/>
      <c r="AD92" s="710"/>
      <c r="AE92" s="710"/>
      <c r="AF92" s="139"/>
      <c r="AG92" s="139"/>
      <c r="AH92" s="51"/>
      <c r="AI92" s="108"/>
      <c r="AJ92" s="51"/>
      <c r="AK92" s="59"/>
      <c r="AL92" s="59"/>
      <c r="AM92" s="59"/>
      <c r="AN92" s="86"/>
      <c r="AO92" s="51"/>
      <c r="AP92" s="709"/>
      <c r="AQ92" s="709"/>
      <c r="AR92" s="709"/>
      <c r="AS92" s="139"/>
      <c r="AT92" s="139"/>
      <c r="AU92" s="51"/>
      <c r="AV92" s="108"/>
      <c r="AW92" s="51"/>
      <c r="AX92" s="59"/>
      <c r="AY92" s="59"/>
      <c r="AZ92" s="59"/>
      <c r="BA92" s="86"/>
      <c r="BB92" s="51"/>
      <c r="BC92" s="709"/>
      <c r="BD92" s="709"/>
      <c r="BE92" s="709"/>
      <c r="BF92" s="139"/>
      <c r="BG92" s="139"/>
      <c r="BH92" s="51"/>
      <c r="BI92" s="108"/>
      <c r="BJ92" s="51"/>
      <c r="BK92" s="59"/>
      <c r="BL92" s="59"/>
      <c r="BM92" s="59"/>
    </row>
    <row r="93" spans="1:65" s="20" customFormat="1" ht="15.95" customHeight="1" x14ac:dyDescent="0.2">
      <c r="B93" s="51"/>
      <c r="C93" s="700"/>
      <c r="D93" s="700"/>
      <c r="E93" s="700"/>
      <c r="F93" s="700"/>
      <c r="G93" s="700"/>
      <c r="H93" s="700"/>
      <c r="I93" s="107"/>
      <c r="K93" s="59"/>
      <c r="L93" s="59"/>
      <c r="M93" s="59"/>
      <c r="O93" s="51"/>
      <c r="P93" s="59"/>
      <c r="Q93" s="59"/>
      <c r="R93" s="59"/>
      <c r="S93" s="59"/>
      <c r="T93" s="59"/>
      <c r="U93" s="59"/>
      <c r="V93" s="107"/>
      <c r="X93" s="59"/>
      <c r="Y93" s="59"/>
      <c r="Z93" s="59"/>
      <c r="AB93" s="51"/>
      <c r="AC93" s="59"/>
      <c r="AD93" s="59"/>
      <c r="AE93" s="59"/>
      <c r="AF93" s="59"/>
      <c r="AG93" s="59"/>
      <c r="AH93" s="51"/>
      <c r="AI93" s="108"/>
      <c r="AJ93" s="51"/>
      <c r="AK93" s="59"/>
      <c r="AL93" s="59"/>
      <c r="AM93" s="59"/>
      <c r="AO93" s="51"/>
      <c r="AP93" s="59"/>
      <c r="AQ93" s="59"/>
      <c r="AR93" s="59"/>
      <c r="AS93" s="59"/>
      <c r="AT93" s="59"/>
      <c r="AU93" s="51"/>
      <c r="AV93" s="108"/>
      <c r="AW93" s="51"/>
      <c r="AX93" s="59"/>
      <c r="AY93" s="59"/>
      <c r="AZ93" s="59"/>
      <c r="BB93" s="51"/>
      <c r="BC93" s="59"/>
      <c r="BD93" s="59"/>
      <c r="BE93" s="59"/>
      <c r="BF93" s="59"/>
      <c r="BG93" s="59"/>
      <c r="BH93" s="51"/>
      <c r="BI93" s="108"/>
      <c r="BJ93" s="51"/>
      <c r="BK93" s="59"/>
      <c r="BL93" s="59"/>
      <c r="BM93" s="59"/>
    </row>
    <row r="94" spans="1:65" s="20" customFormat="1" ht="15.95" customHeight="1" x14ac:dyDescent="0.2">
      <c r="A94" s="87"/>
      <c r="B94" s="51"/>
      <c r="H94" s="59"/>
      <c r="I94" s="108"/>
      <c r="K94" s="59"/>
      <c r="L94" s="51"/>
      <c r="M94" s="130"/>
      <c r="N94" s="87"/>
      <c r="O94" s="51"/>
      <c r="U94" s="59"/>
      <c r="V94" s="108"/>
      <c r="X94" s="59"/>
      <c r="Y94" s="51"/>
      <c r="Z94" s="130"/>
      <c r="AA94" s="87"/>
      <c r="AB94" s="51"/>
      <c r="AH94" s="59"/>
      <c r="AI94" s="108"/>
      <c r="AJ94" s="51"/>
      <c r="AK94" s="59"/>
      <c r="AL94" s="51"/>
      <c r="AM94" s="130"/>
      <c r="AN94" s="87"/>
      <c r="AO94" s="51"/>
      <c r="AU94" s="59"/>
      <c r="AV94" s="108"/>
      <c r="AW94" s="51"/>
      <c r="AX94" s="59"/>
      <c r="AY94" s="51"/>
      <c r="AZ94" s="130"/>
      <c r="BA94" s="87"/>
      <c r="BB94" s="51"/>
      <c r="BH94" s="59"/>
      <c r="BI94" s="108"/>
      <c r="BJ94" s="51"/>
      <c r="BK94" s="59"/>
      <c r="BL94" s="51"/>
      <c r="BM94" s="130"/>
    </row>
    <row r="95" spans="1:65" s="20" customFormat="1" ht="15.95" customHeight="1" x14ac:dyDescent="0.2">
      <c r="A95" s="87"/>
      <c r="B95" s="51"/>
      <c r="H95" s="59"/>
      <c r="I95" s="108"/>
      <c r="K95" s="59"/>
      <c r="L95" s="51"/>
      <c r="M95" s="130"/>
      <c r="N95" s="87"/>
      <c r="O95" s="51"/>
      <c r="U95" s="59"/>
      <c r="V95" s="108"/>
      <c r="X95" s="59"/>
      <c r="Y95" s="51"/>
      <c r="Z95" s="130"/>
      <c r="AA95" s="87"/>
      <c r="AB95" s="51"/>
      <c r="AH95" s="59"/>
      <c r="AI95" s="108"/>
      <c r="AJ95" s="51"/>
      <c r="AK95" s="59"/>
      <c r="AL95" s="51"/>
      <c r="AM95" s="130"/>
      <c r="AN95" s="87"/>
      <c r="AO95" s="51"/>
      <c r="AU95" s="59"/>
      <c r="AV95" s="108"/>
      <c r="AW95" s="51"/>
      <c r="AX95" s="59"/>
      <c r="AY95" s="51"/>
      <c r="AZ95" s="130"/>
      <c r="BA95" s="87"/>
      <c r="BB95" s="51"/>
      <c r="BH95" s="59"/>
      <c r="BI95" s="108"/>
      <c r="BJ95" s="51"/>
      <c r="BK95" s="59"/>
      <c r="BL95" s="51"/>
      <c r="BM95" s="130"/>
    </row>
    <row r="96" spans="1:65" s="20" customFormat="1" ht="15.95" customHeight="1" x14ac:dyDescent="0.2">
      <c r="B96" s="699"/>
      <c r="C96" s="699"/>
      <c r="D96" s="699"/>
      <c r="E96" s="699"/>
      <c r="F96" s="699"/>
      <c r="G96" s="699"/>
      <c r="H96" s="699"/>
      <c r="I96" s="699"/>
      <c r="J96" s="699"/>
      <c r="K96" s="699"/>
      <c r="L96" s="699"/>
      <c r="M96" s="699"/>
      <c r="O96" s="51"/>
      <c r="P96" s="51"/>
      <c r="Q96" s="51"/>
      <c r="R96" s="51"/>
      <c r="S96" s="51"/>
      <c r="T96" s="51"/>
      <c r="U96" s="51"/>
      <c r="V96" s="51"/>
      <c r="W96" s="51"/>
      <c r="X96" s="51"/>
      <c r="Y96" s="51"/>
      <c r="Z96" s="51"/>
      <c r="AB96" s="51"/>
      <c r="AC96" s="51"/>
      <c r="AD96" s="51"/>
      <c r="AE96" s="51"/>
      <c r="AF96" s="51"/>
      <c r="AG96" s="51"/>
      <c r="AH96" s="51"/>
      <c r="AI96" s="51"/>
      <c r="AJ96" s="51"/>
      <c r="AK96" s="51"/>
      <c r="AL96" s="51"/>
      <c r="AM96" s="51"/>
      <c r="AO96" s="51"/>
      <c r="AP96" s="51"/>
      <c r="AQ96" s="51"/>
      <c r="AR96" s="51"/>
      <c r="AS96" s="51"/>
      <c r="AT96" s="51"/>
      <c r="AU96" s="51"/>
      <c r="AV96" s="51"/>
      <c r="AW96" s="51"/>
      <c r="AX96" s="51"/>
      <c r="AY96" s="51"/>
      <c r="AZ96" s="51"/>
      <c r="BB96" s="51"/>
      <c r="BC96" s="51"/>
      <c r="BD96" s="51"/>
      <c r="BE96" s="51"/>
      <c r="BF96" s="51"/>
      <c r="BG96" s="51"/>
      <c r="BH96" s="51"/>
      <c r="BI96" s="51"/>
      <c r="BJ96" s="51"/>
      <c r="BK96" s="51"/>
      <c r="BL96" s="51"/>
      <c r="BM96" s="51"/>
    </row>
    <row r="97" spans="1:65" s="20" customFormat="1" ht="13.5" x14ac:dyDescent="0.2">
      <c r="A97" s="27"/>
      <c r="B97" s="198"/>
      <c r="C97" s="782"/>
      <c r="D97" s="782"/>
      <c r="E97" s="782"/>
      <c r="F97" s="782"/>
      <c r="G97" s="782"/>
      <c r="H97" s="782"/>
      <c r="I97" s="782"/>
      <c r="J97" s="27"/>
      <c r="K97" s="778"/>
      <c r="L97" s="778"/>
      <c r="M97" s="778"/>
      <c r="N97" s="27"/>
      <c r="O97" s="198"/>
      <c r="P97" s="189"/>
      <c r="Q97" s="189"/>
      <c r="R97" s="189"/>
      <c r="S97" s="189"/>
      <c r="T97" s="189"/>
      <c r="U97" s="189"/>
      <c r="V97" s="189"/>
      <c r="W97" s="27"/>
      <c r="X97" s="778"/>
      <c r="Y97" s="778"/>
      <c r="Z97" s="778"/>
      <c r="AA97" s="27"/>
      <c r="AB97" s="198"/>
      <c r="AC97" s="189"/>
      <c r="AD97" s="189"/>
      <c r="AE97" s="189"/>
      <c r="AF97" s="189"/>
      <c r="AG97" s="189"/>
      <c r="AH97" s="51"/>
      <c r="AI97" s="51"/>
      <c r="AJ97" s="57"/>
      <c r="AK97" s="778"/>
      <c r="AL97" s="778"/>
      <c r="AM97" s="778"/>
      <c r="AN97" s="27"/>
      <c r="AO97" s="198"/>
      <c r="AP97" s="189"/>
      <c r="AQ97" s="189"/>
      <c r="AR97" s="189"/>
      <c r="AS97" s="189"/>
      <c r="AT97" s="189"/>
      <c r="AU97" s="51"/>
      <c r="AV97" s="51"/>
      <c r="AW97" s="57"/>
      <c r="AX97" s="778"/>
      <c r="AY97" s="778"/>
      <c r="AZ97" s="778"/>
      <c r="BA97" s="27"/>
      <c r="BB97" s="198"/>
      <c r="BC97" s="189"/>
      <c r="BD97" s="189"/>
      <c r="BE97" s="189"/>
      <c r="BF97" s="189"/>
      <c r="BG97" s="189"/>
      <c r="BH97" s="51"/>
      <c r="BI97" s="51"/>
      <c r="BJ97" s="57"/>
      <c r="BK97" s="778"/>
      <c r="BL97" s="778"/>
      <c r="BM97" s="778"/>
    </row>
    <row r="98" spans="1:65" s="20" customFormat="1" ht="15.95" customHeight="1" x14ac:dyDescent="0.2">
      <c r="B98" s="51"/>
      <c r="C98" s="51"/>
      <c r="D98" s="51"/>
      <c r="E98" s="51"/>
      <c r="F98" s="51"/>
      <c r="G98" s="51"/>
      <c r="H98" s="51"/>
      <c r="I98" s="108"/>
      <c r="J98" s="51"/>
      <c r="K98" s="51"/>
      <c r="L98" s="51"/>
      <c r="M98" s="51"/>
      <c r="O98" s="51"/>
      <c r="P98" s="51"/>
      <c r="Q98" s="51"/>
      <c r="R98" s="51"/>
      <c r="S98" s="51"/>
      <c r="T98" s="51"/>
      <c r="U98" s="51"/>
      <c r="V98" s="108"/>
      <c r="W98" s="51"/>
      <c r="X98" s="51"/>
      <c r="Y98" s="51"/>
      <c r="Z98" s="51"/>
      <c r="AB98" s="51"/>
      <c r="AC98" s="51"/>
      <c r="AD98" s="51"/>
      <c r="AE98" s="51"/>
      <c r="AF98" s="51"/>
      <c r="AG98" s="51"/>
      <c r="AH98" s="51"/>
      <c r="AI98" s="108"/>
      <c r="AJ98" s="51"/>
      <c r="AK98" s="51"/>
      <c r="AL98" s="51"/>
      <c r="AM98" s="51"/>
      <c r="AO98" s="51"/>
      <c r="AP98" s="51"/>
      <c r="AQ98" s="51"/>
      <c r="AR98" s="51"/>
      <c r="AS98" s="51"/>
      <c r="AT98" s="51"/>
      <c r="AU98" s="51"/>
      <c r="AV98" s="108"/>
      <c r="AW98" s="51"/>
      <c r="AX98" s="51"/>
      <c r="AY98" s="51"/>
      <c r="AZ98" s="51"/>
      <c r="BB98" s="51"/>
      <c r="BC98" s="51"/>
      <c r="BD98" s="51"/>
      <c r="BE98" s="51"/>
      <c r="BF98" s="51"/>
      <c r="BG98" s="51"/>
      <c r="BH98" s="51"/>
      <c r="BI98" s="108"/>
      <c r="BJ98" s="51"/>
      <c r="BK98" s="51"/>
      <c r="BL98" s="51"/>
      <c r="BM98" s="51"/>
    </row>
    <row r="99" spans="1:65" s="27" customFormat="1" ht="17.100000000000001" customHeight="1" x14ac:dyDescent="0.2">
      <c r="A99" s="721"/>
      <c r="B99" s="721"/>
      <c r="C99" s="721"/>
      <c r="D99" s="721"/>
      <c r="E99" s="721"/>
      <c r="F99" s="721"/>
      <c r="G99" s="721"/>
      <c r="H99" s="721"/>
      <c r="I99" s="721"/>
      <c r="J99" s="721"/>
      <c r="K99" s="721"/>
      <c r="L99" s="721"/>
      <c r="M99" s="721"/>
      <c r="N99" s="85"/>
      <c r="O99" s="85"/>
      <c r="P99" s="85"/>
      <c r="Q99" s="85"/>
      <c r="R99" s="85"/>
      <c r="S99" s="85"/>
      <c r="T99" s="85"/>
      <c r="U99" s="85"/>
      <c r="V99" s="85"/>
      <c r="W99" s="85"/>
      <c r="X99" s="85"/>
      <c r="Y99" s="85"/>
      <c r="Z99" s="85"/>
      <c r="AA99" s="85"/>
      <c r="AB99" s="85"/>
      <c r="AC99" s="85"/>
      <c r="AD99" s="85"/>
      <c r="AE99" s="85"/>
      <c r="AF99" s="85"/>
      <c r="AG99" s="85"/>
      <c r="AH99" s="57"/>
      <c r="AI99" s="57"/>
      <c r="AJ99" s="57"/>
      <c r="AK99" s="57"/>
      <c r="AL99" s="57"/>
      <c r="AM99" s="57"/>
      <c r="AN99" s="85"/>
      <c r="AO99" s="85"/>
      <c r="AP99" s="85"/>
      <c r="AQ99" s="85"/>
      <c r="AR99" s="85"/>
      <c r="AS99" s="85"/>
      <c r="AT99" s="85"/>
      <c r="AU99" s="57"/>
      <c r="AV99" s="57"/>
      <c r="AW99" s="57"/>
      <c r="AX99" s="57"/>
      <c r="AY99" s="57"/>
      <c r="AZ99" s="57"/>
      <c r="BA99" s="85"/>
      <c r="BB99" s="85"/>
      <c r="BC99" s="85"/>
      <c r="BD99" s="85"/>
      <c r="BE99" s="85"/>
      <c r="BF99" s="85"/>
      <c r="BG99" s="85"/>
      <c r="BH99" s="57"/>
      <c r="BI99" s="57"/>
      <c r="BJ99" s="57"/>
      <c r="BK99" s="57"/>
      <c r="BL99" s="57"/>
      <c r="BM99" s="57"/>
    </row>
    <row r="100" spans="1:65" s="20" customFormat="1" x14ac:dyDescent="0.2">
      <c r="B100" s="51"/>
      <c r="C100" s="27"/>
      <c r="H100" s="51"/>
      <c r="I100" s="107"/>
      <c r="K100" s="130"/>
      <c r="L100" s="51"/>
      <c r="M100" s="59"/>
      <c r="O100" s="51"/>
      <c r="P100" s="27"/>
      <c r="U100" s="51"/>
      <c r="V100" s="107"/>
      <c r="X100" s="130"/>
      <c r="Y100" s="51"/>
      <c r="Z100" s="59"/>
      <c r="AB100" s="51"/>
      <c r="AC100" s="27"/>
      <c r="AH100" s="51"/>
      <c r="AI100" s="108"/>
      <c r="AJ100" s="51"/>
      <c r="AK100" s="130"/>
      <c r="AL100" s="51"/>
      <c r="AM100" s="59"/>
      <c r="AO100" s="51"/>
      <c r="AP100" s="27"/>
      <c r="AU100" s="51"/>
      <c r="AV100" s="108"/>
      <c r="AW100" s="51"/>
      <c r="AX100" s="130"/>
      <c r="AY100" s="51"/>
      <c r="AZ100" s="59"/>
      <c r="BB100" s="51"/>
      <c r="BC100" s="27"/>
      <c r="BH100" s="51"/>
      <c r="BI100" s="108"/>
      <c r="BJ100" s="51"/>
      <c r="BK100" s="130"/>
      <c r="BL100" s="51"/>
      <c r="BM100" s="59"/>
    </row>
    <row r="101" spans="1:65" s="20" customFormat="1" ht="15.95" customHeight="1" x14ac:dyDescent="0.2">
      <c r="B101" s="51"/>
      <c r="C101" s="700"/>
      <c r="D101" s="700"/>
      <c r="E101" s="700"/>
      <c r="F101" s="700"/>
      <c r="G101" s="700"/>
      <c r="H101" s="700"/>
      <c r="I101" s="107"/>
      <c r="K101" s="59"/>
      <c r="L101" s="59"/>
      <c r="M101" s="59"/>
      <c r="O101" s="51"/>
      <c r="P101" s="59"/>
      <c r="Q101" s="59"/>
      <c r="R101" s="59"/>
      <c r="S101" s="59"/>
      <c r="T101" s="59"/>
      <c r="U101" s="59"/>
      <c r="V101" s="107"/>
      <c r="X101" s="59"/>
      <c r="Y101" s="59"/>
      <c r="Z101" s="59"/>
      <c r="AB101" s="51"/>
      <c r="AC101" s="59"/>
      <c r="AD101" s="59"/>
      <c r="AE101" s="59"/>
      <c r="AF101" s="59"/>
      <c r="AG101" s="59"/>
      <c r="AH101" s="51"/>
      <c r="AI101" s="108"/>
      <c r="AJ101" s="51"/>
      <c r="AK101" s="59"/>
      <c r="AL101" s="59"/>
      <c r="AM101" s="59"/>
      <c r="AO101" s="51"/>
      <c r="AP101" s="59"/>
      <c r="AQ101" s="59"/>
      <c r="AR101" s="59"/>
      <c r="AS101" s="59"/>
      <c r="AT101" s="59"/>
      <c r="AU101" s="51"/>
      <c r="AV101" s="108"/>
      <c r="AW101" s="51"/>
      <c r="AX101" s="59"/>
      <c r="AY101" s="59"/>
      <c r="AZ101" s="59"/>
      <c r="BB101" s="51"/>
      <c r="BC101" s="59"/>
      <c r="BD101" s="59"/>
      <c r="BE101" s="59"/>
      <c r="BF101" s="59"/>
      <c r="BG101" s="59"/>
      <c r="BH101" s="51"/>
      <c r="BI101" s="108"/>
      <c r="BJ101" s="51"/>
      <c r="BK101" s="59"/>
      <c r="BL101" s="59"/>
      <c r="BM101" s="59"/>
    </row>
    <row r="102" spans="1:65" s="20" customFormat="1" ht="15.95" customHeight="1" x14ac:dyDescent="0.2">
      <c r="A102" s="95"/>
      <c r="B102" s="51"/>
      <c r="H102" s="59"/>
      <c r="I102" s="108"/>
      <c r="K102" s="59"/>
      <c r="L102" s="51"/>
      <c r="M102" s="130"/>
      <c r="N102" s="95"/>
      <c r="O102" s="51"/>
      <c r="U102" s="59"/>
      <c r="V102" s="108"/>
      <c r="X102" s="59"/>
      <c r="Y102" s="51"/>
      <c r="Z102" s="130"/>
      <c r="AA102" s="95"/>
      <c r="AB102" s="51"/>
      <c r="AH102" s="59"/>
      <c r="AI102" s="108"/>
      <c r="AJ102" s="51"/>
      <c r="AK102" s="59"/>
      <c r="AL102" s="51"/>
      <c r="AM102" s="130"/>
      <c r="AN102" s="95"/>
      <c r="AO102" s="51"/>
      <c r="AU102" s="59"/>
      <c r="AV102" s="108"/>
      <c r="AW102" s="51"/>
      <c r="AX102" s="59"/>
      <c r="AY102" s="51"/>
      <c r="AZ102" s="130"/>
      <c r="BA102" s="95"/>
      <c r="BB102" s="51"/>
      <c r="BH102" s="59"/>
      <c r="BI102" s="108"/>
      <c r="BJ102" s="51"/>
      <c r="BK102" s="59"/>
      <c r="BL102" s="51"/>
      <c r="BM102" s="130"/>
    </row>
    <row r="103" spans="1:65" s="20" customFormat="1" ht="15.95" customHeight="1" x14ac:dyDescent="0.2">
      <c r="A103" s="87"/>
      <c r="B103" s="51"/>
      <c r="H103" s="59"/>
      <c r="I103" s="108"/>
      <c r="K103" s="59"/>
      <c r="L103" s="51"/>
      <c r="M103" s="130"/>
      <c r="N103" s="87"/>
      <c r="O103" s="51"/>
      <c r="U103" s="59"/>
      <c r="V103" s="108"/>
      <c r="X103" s="59"/>
      <c r="Y103" s="51"/>
      <c r="Z103" s="130"/>
      <c r="AA103" s="87"/>
      <c r="AB103" s="51"/>
      <c r="AH103" s="59"/>
      <c r="AI103" s="108"/>
      <c r="AJ103" s="51"/>
      <c r="AK103" s="59"/>
      <c r="AL103" s="51"/>
      <c r="AM103" s="130"/>
      <c r="AN103" s="87"/>
      <c r="AO103" s="51"/>
      <c r="AU103" s="59"/>
      <c r="AV103" s="108"/>
      <c r="AW103" s="51"/>
      <c r="AX103" s="59"/>
      <c r="AY103" s="51"/>
      <c r="AZ103" s="130"/>
      <c r="BA103" s="87"/>
      <c r="BB103" s="51"/>
      <c r="BH103" s="59"/>
      <c r="BI103" s="108"/>
      <c r="BJ103" s="51"/>
      <c r="BK103" s="59"/>
      <c r="BL103" s="51"/>
      <c r="BM103" s="130"/>
    </row>
    <row r="104" spans="1:65" s="20" customFormat="1" ht="15.75" x14ac:dyDescent="0.2">
      <c r="A104" s="222"/>
      <c r="B104" s="132"/>
      <c r="C104" s="782"/>
      <c r="D104" s="782"/>
      <c r="E104" s="782"/>
      <c r="F104" s="782"/>
      <c r="G104" s="782"/>
      <c r="H104" s="782"/>
      <c r="I104" s="782"/>
      <c r="J104" s="222"/>
      <c r="K104" s="779"/>
      <c r="L104" s="779"/>
      <c r="M104" s="779"/>
      <c r="N104" s="222"/>
      <c r="O104" s="132"/>
      <c r="P104" s="168"/>
      <c r="Q104" s="168"/>
      <c r="R104" s="168"/>
      <c r="S104" s="168"/>
      <c r="T104" s="168"/>
      <c r="U104" s="168"/>
      <c r="V104" s="168"/>
      <c r="W104" s="222"/>
      <c r="X104" s="779"/>
      <c r="Y104" s="779"/>
      <c r="Z104" s="779"/>
      <c r="AA104" s="222"/>
      <c r="AB104" s="132"/>
      <c r="AC104" s="168"/>
      <c r="AD104" s="168"/>
      <c r="AE104" s="168"/>
      <c r="AF104" s="168"/>
      <c r="AG104" s="168"/>
      <c r="AH104" s="51"/>
      <c r="AI104" s="51"/>
      <c r="AJ104" s="132"/>
      <c r="AK104" s="779"/>
      <c r="AL104" s="779"/>
      <c r="AM104" s="779"/>
      <c r="AN104" s="222"/>
      <c r="AO104" s="132"/>
      <c r="AP104" s="168"/>
      <c r="AQ104" s="168"/>
      <c r="AR104" s="168"/>
      <c r="AS104" s="168"/>
      <c r="AT104" s="168"/>
      <c r="AU104" s="51"/>
      <c r="AV104" s="51"/>
      <c r="AW104" s="132"/>
      <c r="AX104" s="779"/>
      <c r="AY104" s="779"/>
      <c r="AZ104" s="779"/>
      <c r="BA104" s="222"/>
      <c r="BB104" s="132"/>
      <c r="BC104" s="168"/>
      <c r="BD104" s="168"/>
      <c r="BE104" s="168"/>
      <c r="BF104" s="168"/>
      <c r="BG104" s="168"/>
      <c r="BH104" s="51"/>
      <c r="BI104" s="51"/>
      <c r="BJ104" s="132"/>
      <c r="BK104" s="779"/>
      <c r="BL104" s="779"/>
      <c r="BM104" s="779"/>
    </row>
    <row r="105" spans="1:65" s="20" customFormat="1" ht="15.75" x14ac:dyDescent="0.2">
      <c r="A105" s="222"/>
      <c r="B105" s="132"/>
      <c r="C105" s="223"/>
      <c r="D105" s="223"/>
      <c r="E105" s="223"/>
      <c r="F105" s="223"/>
      <c r="G105" s="223"/>
      <c r="H105" s="189"/>
      <c r="I105" s="224"/>
      <c r="J105" s="222"/>
      <c r="K105" s="168"/>
      <c r="L105" s="168"/>
      <c r="M105" s="168"/>
      <c r="N105" s="222"/>
      <c r="O105" s="132"/>
      <c r="P105" s="223"/>
      <c r="Q105" s="223"/>
      <c r="R105" s="223"/>
      <c r="S105" s="223"/>
      <c r="T105" s="223"/>
      <c r="U105" s="189"/>
      <c r="V105" s="224"/>
      <c r="W105" s="222"/>
      <c r="X105" s="168"/>
      <c r="Y105" s="168"/>
      <c r="Z105" s="168"/>
      <c r="AA105" s="222"/>
      <c r="AB105" s="132"/>
      <c r="AC105" s="223"/>
      <c r="AD105" s="223"/>
      <c r="AE105" s="223"/>
      <c r="AF105" s="223"/>
      <c r="AG105" s="223"/>
      <c r="AH105" s="189"/>
      <c r="AI105" s="190"/>
      <c r="AJ105" s="132"/>
      <c r="AK105" s="168"/>
      <c r="AL105" s="168"/>
      <c r="AM105" s="168"/>
      <c r="AN105" s="222"/>
      <c r="AO105" s="132"/>
      <c r="AP105" s="223"/>
      <c r="AQ105" s="223"/>
      <c r="AR105" s="223"/>
      <c r="AS105" s="223"/>
      <c r="AT105" s="223"/>
      <c r="AU105" s="189"/>
      <c r="AV105" s="190"/>
      <c r="AW105" s="132"/>
      <c r="AX105" s="168"/>
      <c r="AY105" s="168"/>
      <c r="AZ105" s="168"/>
      <c r="BA105" s="222"/>
      <c r="BB105" s="132"/>
      <c r="BC105" s="223"/>
      <c r="BD105" s="223"/>
      <c r="BE105" s="223"/>
      <c r="BF105" s="223"/>
      <c r="BG105" s="223"/>
      <c r="BH105" s="189"/>
      <c r="BI105" s="190"/>
      <c r="BJ105" s="132"/>
      <c r="BK105" s="168"/>
      <c r="BL105" s="168"/>
      <c r="BM105" s="168"/>
    </row>
    <row r="106" spans="1:65" s="27" customFormat="1" ht="17.100000000000001" customHeight="1" x14ac:dyDescent="0.2">
      <c r="A106" s="721"/>
      <c r="B106" s="721"/>
      <c r="C106" s="721"/>
      <c r="D106" s="721"/>
      <c r="E106" s="721"/>
      <c r="F106" s="721"/>
      <c r="G106" s="721"/>
      <c r="H106" s="721"/>
      <c r="I106" s="721"/>
      <c r="J106" s="721"/>
      <c r="K106" s="721"/>
      <c r="L106" s="721"/>
      <c r="M106" s="721"/>
      <c r="N106" s="85"/>
      <c r="O106" s="85"/>
      <c r="P106" s="85"/>
      <c r="Q106" s="85"/>
      <c r="R106" s="85"/>
      <c r="S106" s="85"/>
      <c r="T106" s="85"/>
      <c r="U106" s="85"/>
      <c r="V106" s="85"/>
      <c r="W106" s="85"/>
      <c r="X106" s="85"/>
      <c r="Y106" s="85"/>
      <c r="Z106" s="85"/>
      <c r="AA106" s="85"/>
      <c r="AB106" s="85"/>
      <c r="AC106" s="85"/>
      <c r="AD106" s="85"/>
      <c r="AE106" s="85"/>
      <c r="AF106" s="85"/>
      <c r="AG106" s="85"/>
      <c r="AH106" s="57"/>
      <c r="AI106" s="57"/>
      <c r="AJ106" s="57"/>
      <c r="AK106" s="57"/>
      <c r="AL106" s="57"/>
      <c r="AM106" s="57"/>
      <c r="AN106" s="85"/>
      <c r="AO106" s="85"/>
      <c r="AP106" s="85"/>
      <c r="AQ106" s="85"/>
      <c r="AR106" s="85"/>
      <c r="AS106" s="85"/>
      <c r="AT106" s="85"/>
      <c r="AU106" s="57"/>
      <c r="AV106" s="57"/>
      <c r="AW106" s="57"/>
      <c r="AX106" s="57"/>
      <c r="AY106" s="57"/>
      <c r="AZ106" s="57"/>
      <c r="BA106" s="85"/>
      <c r="BB106" s="85"/>
      <c r="BC106" s="85"/>
      <c r="BD106" s="85"/>
      <c r="BE106" s="85"/>
      <c r="BF106" s="85"/>
      <c r="BG106" s="85"/>
      <c r="BH106" s="57"/>
      <c r="BI106" s="57"/>
      <c r="BJ106" s="57"/>
      <c r="BK106" s="57"/>
      <c r="BL106" s="57"/>
      <c r="BM106" s="57"/>
    </row>
    <row r="107" spans="1:65" s="20" customFormat="1" ht="12.75" customHeight="1" x14ac:dyDescent="0.2">
      <c r="A107" s="135"/>
      <c r="B107" s="701"/>
      <c r="C107" s="701"/>
      <c r="D107" s="701"/>
      <c r="E107" s="701"/>
      <c r="F107" s="701"/>
      <c r="G107" s="701"/>
      <c r="H107" s="51"/>
      <c r="I107" s="107"/>
      <c r="K107" s="51"/>
      <c r="L107" s="51"/>
      <c r="M107" s="51"/>
      <c r="N107" s="135"/>
      <c r="O107" s="701"/>
      <c r="P107" s="701"/>
      <c r="Q107" s="701"/>
      <c r="R107" s="701"/>
      <c r="S107" s="701"/>
      <c r="T107" s="701"/>
      <c r="U107" s="51"/>
      <c r="V107" s="107"/>
      <c r="X107" s="51"/>
      <c r="Y107" s="51"/>
      <c r="Z107" s="51"/>
      <c r="AA107" s="135"/>
      <c r="AB107" s="701"/>
      <c r="AC107" s="701"/>
      <c r="AD107" s="701"/>
      <c r="AE107" s="701"/>
      <c r="AF107" s="701"/>
      <c r="AG107" s="701"/>
      <c r="AH107" s="51"/>
      <c r="AI107" s="108"/>
      <c r="AJ107" s="51"/>
      <c r="AK107" s="51"/>
      <c r="AL107" s="51"/>
      <c r="AM107" s="51"/>
      <c r="AN107" s="135"/>
      <c r="AO107" s="701"/>
      <c r="AP107" s="701"/>
      <c r="AQ107" s="701"/>
      <c r="AR107" s="701"/>
      <c r="AS107" s="701"/>
      <c r="AT107" s="701"/>
      <c r="AU107" s="51"/>
      <c r="AV107" s="108"/>
      <c r="AW107" s="51"/>
      <c r="AX107" s="51"/>
      <c r="AY107" s="51"/>
      <c r="AZ107" s="51"/>
      <c r="BA107" s="135"/>
      <c r="BB107" s="701"/>
      <c r="BC107" s="701"/>
      <c r="BD107" s="701"/>
      <c r="BE107" s="701"/>
      <c r="BF107" s="701"/>
      <c r="BG107" s="701"/>
      <c r="BH107" s="51"/>
      <c r="BI107" s="108"/>
      <c r="BJ107" s="51"/>
      <c r="BK107" s="51"/>
      <c r="BL107" s="51"/>
      <c r="BM107" s="51"/>
    </row>
    <row r="108" spans="1:65" s="20" customFormat="1" ht="12.75" customHeight="1" x14ac:dyDescent="0.2">
      <c r="A108" s="87"/>
      <c r="B108" s="701"/>
      <c r="C108" s="701"/>
      <c r="D108" s="701"/>
      <c r="E108" s="701"/>
      <c r="F108" s="701"/>
      <c r="G108" s="701"/>
      <c r="H108" s="156"/>
      <c r="I108" s="176"/>
      <c r="K108" s="130"/>
      <c r="L108" s="51"/>
      <c r="M108" s="51"/>
      <c r="N108" s="87"/>
      <c r="O108" s="701"/>
      <c r="P108" s="701"/>
      <c r="Q108" s="701"/>
      <c r="R108" s="701"/>
      <c r="S108" s="701"/>
      <c r="T108" s="701"/>
      <c r="U108" s="156"/>
      <c r="V108" s="176"/>
      <c r="X108" s="130"/>
      <c r="Y108" s="51"/>
      <c r="Z108" s="51"/>
      <c r="AA108" s="87"/>
      <c r="AB108" s="701"/>
      <c r="AC108" s="701"/>
      <c r="AD108" s="701"/>
      <c r="AE108" s="701"/>
      <c r="AF108" s="701"/>
      <c r="AG108" s="701"/>
      <c r="AH108" s="156"/>
      <c r="AI108" s="176"/>
      <c r="AJ108" s="51"/>
      <c r="AK108" s="130"/>
      <c r="AL108" s="51"/>
      <c r="AM108" s="51"/>
      <c r="AN108" s="87"/>
      <c r="AO108" s="701"/>
      <c r="AP108" s="701"/>
      <c r="AQ108" s="701"/>
      <c r="AR108" s="701"/>
      <c r="AS108" s="701"/>
      <c r="AT108" s="701"/>
      <c r="AU108" s="156"/>
      <c r="AV108" s="176"/>
      <c r="AW108" s="51"/>
      <c r="AX108" s="130"/>
      <c r="AY108" s="51"/>
      <c r="AZ108" s="51"/>
      <c r="BA108" s="87"/>
      <c r="BB108" s="701"/>
      <c r="BC108" s="701"/>
      <c r="BD108" s="701"/>
      <c r="BE108" s="701"/>
      <c r="BF108" s="701"/>
      <c r="BG108" s="701"/>
      <c r="BH108" s="156"/>
      <c r="BI108" s="176"/>
      <c r="BJ108" s="51"/>
      <c r="BK108" s="130"/>
      <c r="BL108" s="51"/>
      <c r="BM108" s="51"/>
    </row>
    <row r="109" spans="1:65" s="20" customFormat="1" ht="12.75" customHeight="1" x14ac:dyDescent="0.2">
      <c r="A109" s="87"/>
      <c r="B109" s="225"/>
      <c r="C109" s="131"/>
      <c r="D109" s="131"/>
      <c r="E109" s="131"/>
      <c r="F109" s="131"/>
      <c r="G109" s="131"/>
      <c r="H109" s="134"/>
      <c r="I109" s="226"/>
      <c r="J109" s="131"/>
      <c r="K109" s="134"/>
      <c r="L109" s="51"/>
      <c r="M109" s="59"/>
      <c r="N109" s="87"/>
      <c r="O109" s="225"/>
      <c r="P109" s="131"/>
      <c r="Q109" s="131"/>
      <c r="R109" s="131"/>
      <c r="S109" s="131"/>
      <c r="T109" s="131"/>
      <c r="U109" s="134"/>
      <c r="V109" s="226"/>
      <c r="W109" s="131"/>
      <c r="X109" s="134"/>
      <c r="Y109" s="51"/>
      <c r="Z109" s="59"/>
      <c r="AA109" s="87"/>
      <c r="AB109" s="225"/>
      <c r="AC109" s="131"/>
      <c r="AD109" s="131"/>
      <c r="AE109" s="131"/>
      <c r="AF109" s="131"/>
      <c r="AG109" s="131"/>
      <c r="AH109" s="134"/>
      <c r="AI109" s="176"/>
      <c r="AJ109" s="134"/>
      <c r="AK109" s="134"/>
      <c r="AL109" s="51"/>
      <c r="AM109" s="59"/>
      <c r="AN109" s="87"/>
      <c r="AO109" s="225"/>
      <c r="AP109" s="131"/>
      <c r="AQ109" s="131"/>
      <c r="AR109" s="131"/>
      <c r="AS109" s="131"/>
      <c r="AT109" s="131"/>
      <c r="AU109" s="134"/>
      <c r="AV109" s="176"/>
      <c r="AW109" s="134"/>
      <c r="AX109" s="134"/>
      <c r="AY109" s="51"/>
      <c r="AZ109" s="59"/>
      <c r="BA109" s="87"/>
      <c r="BB109" s="225"/>
      <c r="BC109" s="131"/>
      <c r="BD109" s="131"/>
      <c r="BE109" s="131"/>
      <c r="BF109" s="131"/>
      <c r="BG109" s="131"/>
      <c r="BH109" s="134"/>
      <c r="BI109" s="176"/>
      <c r="BJ109" s="134"/>
      <c r="BK109" s="134"/>
      <c r="BL109" s="51"/>
      <c r="BM109" s="59"/>
    </row>
    <row r="110" spans="1:65" s="27" customFormat="1" ht="9.75" customHeight="1" x14ac:dyDescent="0.2">
      <c r="A110" s="85"/>
      <c r="B110" s="57"/>
      <c r="C110" s="85"/>
      <c r="D110" s="85"/>
      <c r="E110" s="85"/>
      <c r="F110" s="85"/>
      <c r="G110" s="85"/>
      <c r="H110" s="57"/>
      <c r="I110" s="101"/>
      <c r="J110" s="85"/>
      <c r="K110" s="57"/>
      <c r="L110" s="57"/>
      <c r="M110" s="57"/>
      <c r="N110" s="85"/>
      <c r="O110" s="57"/>
      <c r="P110" s="85"/>
      <c r="Q110" s="85"/>
      <c r="R110" s="85"/>
      <c r="S110" s="85"/>
      <c r="T110" s="85"/>
      <c r="U110" s="57"/>
      <c r="V110" s="101"/>
      <c r="W110" s="85"/>
      <c r="X110" s="57"/>
      <c r="Y110" s="57"/>
      <c r="Z110" s="57"/>
      <c r="AA110" s="85"/>
      <c r="AB110" s="57"/>
      <c r="AC110" s="85"/>
      <c r="AD110" s="85"/>
      <c r="AE110" s="85"/>
      <c r="AF110" s="85"/>
      <c r="AG110" s="85"/>
      <c r="AH110" s="57"/>
      <c r="AI110" s="106"/>
      <c r="AJ110" s="57"/>
      <c r="AK110" s="57"/>
      <c r="AL110" s="57"/>
      <c r="AM110" s="57"/>
      <c r="AN110" s="85"/>
      <c r="AO110" s="57"/>
      <c r="AP110" s="85"/>
      <c r="AQ110" s="85"/>
      <c r="AR110" s="85"/>
      <c r="AS110" s="85"/>
      <c r="AT110" s="85"/>
      <c r="AU110" s="57"/>
      <c r="AV110" s="106"/>
      <c r="AW110" s="57"/>
      <c r="AX110" s="57"/>
      <c r="AY110" s="57"/>
      <c r="AZ110" s="57"/>
      <c r="BA110" s="85"/>
      <c r="BB110" s="57"/>
      <c r="BC110" s="85"/>
      <c r="BD110" s="85"/>
      <c r="BE110" s="85"/>
      <c r="BF110" s="85"/>
      <c r="BG110" s="85"/>
      <c r="BH110" s="57"/>
      <c r="BI110" s="106"/>
      <c r="BJ110" s="57"/>
      <c r="BK110" s="57"/>
      <c r="BL110" s="57"/>
      <c r="BM110" s="57"/>
    </row>
    <row r="111" spans="1:65" s="27" customFormat="1" ht="17.100000000000001" customHeight="1" x14ac:dyDescent="0.2">
      <c r="A111" s="85"/>
      <c r="B111" s="686"/>
      <c r="C111" s="686"/>
      <c r="D111" s="698"/>
      <c r="E111" s="698"/>
      <c r="F111" s="698"/>
      <c r="G111" s="698"/>
      <c r="H111" s="57"/>
      <c r="I111" s="101"/>
      <c r="J111" s="85"/>
      <c r="K111" s="57"/>
      <c r="L111" s="57"/>
      <c r="M111" s="57"/>
      <c r="N111" s="85"/>
      <c r="O111" s="686"/>
      <c r="P111" s="686"/>
      <c r="Q111" s="698"/>
      <c r="R111" s="698"/>
      <c r="S111" s="698"/>
      <c r="T111" s="698"/>
      <c r="U111" s="57"/>
      <c r="V111" s="101"/>
      <c r="W111" s="85"/>
      <c r="X111" s="57"/>
      <c r="Y111" s="57"/>
      <c r="Z111" s="57"/>
      <c r="AA111" s="85"/>
      <c r="AB111" s="686"/>
      <c r="AC111" s="686"/>
      <c r="AD111" s="698"/>
      <c r="AE111" s="698"/>
      <c r="AF111" s="698"/>
      <c r="AG111" s="698"/>
      <c r="AH111" s="57"/>
      <c r="AI111" s="106"/>
      <c r="AJ111" s="57"/>
      <c r="AK111" s="57"/>
      <c r="AL111" s="57"/>
      <c r="AM111" s="57"/>
      <c r="AN111" s="85"/>
      <c r="AO111" s="686"/>
      <c r="AP111" s="686"/>
      <c r="AQ111" s="698"/>
      <c r="AR111" s="698"/>
      <c r="AS111" s="698"/>
      <c r="AT111" s="698"/>
      <c r="AU111" s="57"/>
      <c r="AV111" s="106"/>
      <c r="AW111" s="57"/>
      <c r="AX111" s="57"/>
      <c r="AY111" s="57"/>
      <c r="AZ111" s="57"/>
      <c r="BA111" s="85"/>
      <c r="BB111" s="686"/>
      <c r="BC111" s="686"/>
      <c r="BD111" s="698"/>
      <c r="BE111" s="698"/>
      <c r="BF111" s="698"/>
      <c r="BG111" s="698"/>
      <c r="BH111" s="57"/>
      <c r="BI111" s="106"/>
      <c r="BJ111" s="57"/>
      <c r="BK111" s="57"/>
      <c r="BL111" s="57"/>
      <c r="BM111" s="57"/>
    </row>
    <row r="112" spans="1:65" s="27" customFormat="1" ht="17.100000000000001" customHeight="1" x14ac:dyDescent="0.2">
      <c r="A112" s="85"/>
      <c r="B112" s="686"/>
      <c r="C112" s="686"/>
      <c r="D112" s="699"/>
      <c r="E112" s="699"/>
      <c r="F112" s="699"/>
      <c r="G112" s="699"/>
      <c r="H112" s="57"/>
      <c r="I112" s="101"/>
      <c r="J112" s="85"/>
      <c r="K112" s="57"/>
      <c r="L112" s="57"/>
      <c r="M112" s="57"/>
      <c r="N112" s="85"/>
      <c r="O112" s="686"/>
      <c r="P112" s="686"/>
      <c r="Q112" s="699"/>
      <c r="R112" s="699"/>
      <c r="S112" s="699"/>
      <c r="T112" s="699"/>
      <c r="U112" s="57"/>
      <c r="V112" s="101"/>
      <c r="W112" s="85"/>
      <c r="X112" s="57"/>
      <c r="Y112" s="57"/>
      <c r="Z112" s="57"/>
      <c r="AA112" s="85"/>
      <c r="AB112" s="686"/>
      <c r="AC112" s="686"/>
      <c r="AD112" s="699"/>
      <c r="AE112" s="699"/>
      <c r="AF112" s="699"/>
      <c r="AG112" s="699"/>
      <c r="AH112" s="57"/>
      <c r="AI112" s="106"/>
      <c r="AJ112" s="57"/>
      <c r="AK112" s="57"/>
      <c r="AL112" s="57"/>
      <c r="AM112" s="57"/>
      <c r="AN112" s="85"/>
      <c r="AO112" s="686"/>
      <c r="AP112" s="686"/>
      <c r="AQ112" s="699"/>
      <c r="AR112" s="699"/>
      <c r="AS112" s="699"/>
      <c r="AT112" s="699"/>
      <c r="AU112" s="57"/>
      <c r="AV112" s="106"/>
      <c r="AW112" s="57"/>
      <c r="AX112" s="57"/>
      <c r="AY112" s="57"/>
      <c r="AZ112" s="57"/>
      <c r="BA112" s="85"/>
      <c r="BB112" s="686"/>
      <c r="BC112" s="686"/>
      <c r="BD112" s="699"/>
      <c r="BE112" s="699"/>
      <c r="BF112" s="699"/>
      <c r="BG112" s="699"/>
      <c r="BH112" s="57"/>
      <c r="BI112" s="106"/>
      <c r="BJ112" s="57"/>
      <c r="BK112" s="57"/>
      <c r="BL112" s="57"/>
      <c r="BM112" s="57"/>
    </row>
    <row r="113" spans="1:65" s="27" customFormat="1" ht="17.100000000000001" customHeight="1" x14ac:dyDescent="0.2">
      <c r="A113" s="85"/>
      <c r="B113" s="686"/>
      <c r="C113" s="686"/>
      <c r="D113" s="698"/>
      <c r="E113" s="698"/>
      <c r="F113" s="698"/>
      <c r="G113" s="698"/>
      <c r="H113" s="57"/>
      <c r="I113" s="101"/>
      <c r="J113" s="85"/>
      <c r="K113" s="57"/>
      <c r="L113" s="57"/>
      <c r="M113" s="57"/>
      <c r="N113" s="85"/>
      <c r="O113" s="686"/>
      <c r="P113" s="686"/>
      <c r="Q113" s="698"/>
      <c r="R113" s="698"/>
      <c r="S113" s="698"/>
      <c r="T113" s="698"/>
      <c r="U113" s="57"/>
      <c r="V113" s="101"/>
      <c r="W113" s="85"/>
      <c r="X113" s="57"/>
      <c r="Y113" s="57"/>
      <c r="Z113" s="57"/>
      <c r="AA113" s="85"/>
      <c r="AB113" s="686"/>
      <c r="AC113" s="686"/>
      <c r="AD113" s="698"/>
      <c r="AE113" s="698"/>
      <c r="AF113" s="698"/>
      <c r="AG113" s="698"/>
      <c r="AH113" s="57"/>
      <c r="AI113" s="106"/>
      <c r="AJ113" s="57"/>
      <c r="AK113" s="57"/>
      <c r="AL113" s="57"/>
      <c r="AM113" s="57"/>
      <c r="AN113" s="85"/>
      <c r="AO113" s="686"/>
      <c r="AP113" s="686"/>
      <c r="AQ113" s="698"/>
      <c r="AR113" s="698"/>
      <c r="AS113" s="698"/>
      <c r="AT113" s="698"/>
      <c r="AU113" s="57"/>
      <c r="AV113" s="106"/>
      <c r="AW113" s="57"/>
      <c r="AX113" s="57"/>
      <c r="AY113" s="57"/>
      <c r="AZ113" s="57"/>
      <c r="BA113" s="85"/>
      <c r="BB113" s="686"/>
      <c r="BC113" s="686"/>
      <c r="BD113" s="698"/>
      <c r="BE113" s="698"/>
      <c r="BF113" s="698"/>
      <c r="BG113" s="698"/>
      <c r="BH113" s="57"/>
      <c r="BI113" s="106"/>
      <c r="BJ113" s="57"/>
      <c r="BK113" s="57"/>
      <c r="BL113" s="57"/>
      <c r="BM113" s="57"/>
    </row>
    <row r="114" spans="1:65" s="27" customFormat="1" ht="17.100000000000001" customHeight="1" x14ac:dyDescent="0.2">
      <c r="A114" s="85"/>
      <c r="B114" s="688"/>
      <c r="C114" s="688"/>
      <c r="D114" s="695"/>
      <c r="E114" s="695"/>
      <c r="F114" s="695"/>
      <c r="G114" s="695"/>
      <c r="H114" s="57"/>
      <c r="I114" s="101"/>
      <c r="J114" s="85"/>
      <c r="K114" s="57"/>
      <c r="L114" s="57"/>
      <c r="M114" s="57"/>
      <c r="N114" s="85"/>
      <c r="O114" s="688"/>
      <c r="P114" s="688"/>
      <c r="Q114" s="695"/>
      <c r="R114" s="695"/>
      <c r="S114" s="695"/>
      <c r="T114" s="695"/>
      <c r="U114" s="57"/>
      <c r="V114" s="101"/>
      <c r="W114" s="85"/>
      <c r="X114" s="57"/>
      <c r="Y114" s="57"/>
      <c r="Z114" s="57"/>
      <c r="AA114" s="85"/>
      <c r="AB114" s="688"/>
      <c r="AC114" s="688"/>
      <c r="AD114" s="695"/>
      <c r="AE114" s="695"/>
      <c r="AF114" s="695"/>
      <c r="AG114" s="695"/>
      <c r="AH114" s="57"/>
      <c r="AI114" s="106"/>
      <c r="AJ114" s="57"/>
      <c r="AK114" s="57"/>
      <c r="AL114" s="57"/>
      <c r="AM114" s="57"/>
      <c r="AN114" s="85"/>
      <c r="AO114" s="688"/>
      <c r="AP114" s="688"/>
      <c r="AQ114" s="695"/>
      <c r="AR114" s="695"/>
      <c r="AS114" s="695"/>
      <c r="AT114" s="695"/>
      <c r="AU114" s="57"/>
      <c r="AV114" s="106"/>
      <c r="AW114" s="57"/>
      <c r="AX114" s="57"/>
      <c r="AY114" s="57"/>
      <c r="AZ114" s="57"/>
      <c r="BA114" s="85"/>
      <c r="BB114" s="688"/>
      <c r="BC114" s="688"/>
      <c r="BD114" s="695"/>
      <c r="BE114" s="695"/>
      <c r="BF114" s="695"/>
      <c r="BG114" s="695"/>
      <c r="BH114" s="57"/>
      <c r="BI114" s="106"/>
      <c r="BJ114" s="57"/>
      <c r="BK114" s="57"/>
      <c r="BL114" s="57"/>
      <c r="BM114" s="57"/>
    </row>
    <row r="115" spans="1:65" s="27" customFormat="1" ht="17.100000000000001" customHeight="1" x14ac:dyDescent="0.2">
      <c r="A115" s="85"/>
      <c r="B115" s="704"/>
      <c r="C115" s="704"/>
      <c r="D115" s="695"/>
      <c r="E115" s="695"/>
      <c r="F115" s="695"/>
      <c r="G115" s="695"/>
      <c r="H115" s="57"/>
      <c r="I115" s="101"/>
      <c r="J115" s="85"/>
      <c r="K115" s="57"/>
      <c r="L115" s="57"/>
      <c r="M115" s="57"/>
      <c r="N115" s="85"/>
      <c r="O115" s="704"/>
      <c r="P115" s="704"/>
      <c r="Q115" s="695"/>
      <c r="R115" s="695"/>
      <c r="S115" s="695"/>
      <c r="T115" s="695"/>
      <c r="U115" s="57"/>
      <c r="V115" s="101"/>
      <c r="W115" s="85"/>
      <c r="X115" s="57"/>
      <c r="Y115" s="57"/>
      <c r="Z115" s="57"/>
      <c r="AA115" s="85"/>
      <c r="AB115" s="704"/>
      <c r="AC115" s="704"/>
      <c r="AD115" s="695"/>
      <c r="AE115" s="695"/>
      <c r="AF115" s="695"/>
      <c r="AG115" s="695"/>
      <c r="AH115" s="57"/>
      <c r="AI115" s="106"/>
      <c r="AJ115" s="57"/>
      <c r="AK115" s="57"/>
      <c r="AL115" s="57"/>
      <c r="AM115" s="57"/>
      <c r="AN115" s="85"/>
      <c r="AO115" s="704"/>
      <c r="AP115" s="704"/>
      <c r="AQ115" s="695"/>
      <c r="AR115" s="695"/>
      <c r="AS115" s="695"/>
      <c r="AT115" s="695"/>
      <c r="AU115" s="57"/>
      <c r="AV115" s="106"/>
      <c r="AW115" s="57"/>
      <c r="AX115" s="57"/>
      <c r="AY115" s="57"/>
      <c r="AZ115" s="57"/>
      <c r="BA115" s="85"/>
      <c r="BB115" s="704"/>
      <c r="BC115" s="704"/>
      <c r="BD115" s="695"/>
      <c r="BE115" s="695"/>
      <c r="BF115" s="695"/>
      <c r="BG115" s="695"/>
      <c r="BH115" s="57"/>
      <c r="BI115" s="106"/>
      <c r="BJ115" s="57"/>
      <c r="BK115" s="57"/>
      <c r="BL115" s="57"/>
      <c r="BM115" s="57"/>
    </row>
    <row r="116" spans="1:65" s="27" customFormat="1" ht="17.100000000000001" customHeight="1" x14ac:dyDescent="0.2">
      <c r="A116" s="85"/>
      <c r="B116" s="704"/>
      <c r="C116" s="704"/>
      <c r="D116" s="695"/>
      <c r="E116" s="695"/>
      <c r="F116" s="695"/>
      <c r="G116" s="695"/>
      <c r="H116" s="57"/>
      <c r="I116" s="101"/>
      <c r="J116" s="85"/>
      <c r="K116" s="57"/>
      <c r="L116" s="57"/>
      <c r="M116" s="57"/>
      <c r="N116" s="85"/>
      <c r="O116" s="704"/>
      <c r="P116" s="704"/>
      <c r="Q116" s="695"/>
      <c r="R116" s="695"/>
      <c r="S116" s="695"/>
      <c r="T116" s="695"/>
      <c r="U116" s="57"/>
      <c r="V116" s="101"/>
      <c r="W116" s="85"/>
      <c r="X116" s="57"/>
      <c r="Y116" s="57"/>
      <c r="Z116" s="57"/>
      <c r="AA116" s="85"/>
      <c r="AB116" s="704"/>
      <c r="AC116" s="704"/>
      <c r="AD116" s="695"/>
      <c r="AE116" s="695"/>
      <c r="AF116" s="695"/>
      <c r="AG116" s="695"/>
      <c r="AH116" s="57"/>
      <c r="AI116" s="106"/>
      <c r="AJ116" s="57"/>
      <c r="AK116" s="57"/>
      <c r="AL116" s="57"/>
      <c r="AM116" s="57"/>
      <c r="AN116" s="85"/>
      <c r="AO116" s="704"/>
      <c r="AP116" s="704"/>
      <c r="AQ116" s="695"/>
      <c r="AR116" s="695"/>
      <c r="AS116" s="695"/>
      <c r="AT116" s="695"/>
      <c r="AU116" s="57"/>
      <c r="AV116" s="106"/>
      <c r="AW116" s="57"/>
      <c r="AX116" s="57"/>
      <c r="AY116" s="57"/>
      <c r="AZ116" s="57"/>
      <c r="BA116" s="85"/>
      <c r="BB116" s="704"/>
      <c r="BC116" s="704"/>
      <c r="BD116" s="695"/>
      <c r="BE116" s="695"/>
      <c r="BF116" s="695"/>
      <c r="BG116" s="695"/>
      <c r="BH116" s="57"/>
      <c r="BI116" s="106"/>
      <c r="BJ116" s="57"/>
      <c r="BK116" s="57"/>
      <c r="BL116" s="57"/>
      <c r="BM116" s="57"/>
    </row>
    <row r="117" spans="1:65" s="27" customFormat="1" ht="17.100000000000001" customHeight="1" x14ac:dyDescent="0.2">
      <c r="A117" s="85"/>
      <c r="B117" s="704"/>
      <c r="C117" s="704"/>
      <c r="D117" s="695"/>
      <c r="E117" s="695"/>
      <c r="F117" s="695"/>
      <c r="G117" s="695"/>
      <c r="H117" s="57"/>
      <c r="I117" s="101"/>
      <c r="J117" s="85"/>
      <c r="K117" s="57"/>
      <c r="L117" s="57"/>
      <c r="M117" s="57"/>
      <c r="N117" s="85"/>
      <c r="O117" s="704"/>
      <c r="P117" s="704"/>
      <c r="Q117" s="695"/>
      <c r="R117" s="695"/>
      <c r="S117" s="695"/>
      <c r="T117" s="695"/>
      <c r="U117" s="57"/>
      <c r="V117" s="101"/>
      <c r="W117" s="85"/>
      <c r="X117" s="57"/>
      <c r="Y117" s="57"/>
      <c r="Z117" s="57"/>
      <c r="AA117" s="85"/>
      <c r="AB117" s="704"/>
      <c r="AC117" s="704"/>
      <c r="AD117" s="695"/>
      <c r="AE117" s="695"/>
      <c r="AF117" s="695"/>
      <c r="AG117" s="695"/>
      <c r="AH117" s="57"/>
      <c r="AI117" s="106"/>
      <c r="AJ117" s="57"/>
      <c r="AK117" s="57"/>
      <c r="AL117" s="57"/>
      <c r="AM117" s="57"/>
      <c r="AN117" s="85"/>
      <c r="AO117" s="704"/>
      <c r="AP117" s="704"/>
      <c r="AQ117" s="695"/>
      <c r="AR117" s="695"/>
      <c r="AS117" s="695"/>
      <c r="AT117" s="695"/>
      <c r="AU117" s="57"/>
      <c r="AV117" s="106"/>
      <c r="AW117" s="57"/>
      <c r="AX117" s="57"/>
      <c r="AY117" s="57"/>
      <c r="AZ117" s="57"/>
      <c r="BA117" s="85"/>
      <c r="BB117" s="704"/>
      <c r="BC117" s="704"/>
      <c r="BD117" s="695"/>
      <c r="BE117" s="695"/>
      <c r="BF117" s="695"/>
      <c r="BG117" s="695"/>
      <c r="BH117" s="57"/>
      <c r="BI117" s="106"/>
      <c r="BJ117" s="57"/>
      <c r="BK117" s="57"/>
      <c r="BL117" s="57"/>
      <c r="BM117" s="57"/>
    </row>
    <row r="118" spans="1:65" s="27" customFormat="1" ht="17.100000000000001" customHeight="1" x14ac:dyDescent="0.2">
      <c r="A118" s="85"/>
      <c r="B118" s="704"/>
      <c r="C118" s="704"/>
      <c r="D118" s="695"/>
      <c r="E118" s="695"/>
      <c r="F118" s="695"/>
      <c r="G118" s="695"/>
      <c r="H118" s="57"/>
      <c r="I118" s="101"/>
      <c r="J118" s="85"/>
      <c r="K118" s="57"/>
      <c r="L118" s="57"/>
      <c r="M118" s="57"/>
      <c r="N118" s="85"/>
      <c r="O118" s="704"/>
      <c r="P118" s="704"/>
      <c r="Q118" s="695"/>
      <c r="R118" s="695"/>
      <c r="S118" s="695"/>
      <c r="T118" s="695"/>
      <c r="U118" s="57"/>
      <c r="V118" s="101"/>
      <c r="W118" s="85"/>
      <c r="X118" s="57"/>
      <c r="Y118" s="57"/>
      <c r="Z118" s="57"/>
      <c r="AA118" s="85"/>
      <c r="AB118" s="704"/>
      <c r="AC118" s="704"/>
      <c r="AD118" s="695"/>
      <c r="AE118" s="695"/>
      <c r="AF118" s="695"/>
      <c r="AG118" s="695"/>
      <c r="AH118" s="57"/>
      <c r="AI118" s="106"/>
      <c r="AJ118" s="57"/>
      <c r="AK118" s="57"/>
      <c r="AL118" s="57"/>
      <c r="AM118" s="57"/>
      <c r="AN118" s="85"/>
      <c r="AO118" s="704"/>
      <c r="AP118" s="704"/>
      <c r="AQ118" s="695"/>
      <c r="AR118" s="695"/>
      <c r="AS118" s="695"/>
      <c r="AT118" s="695"/>
      <c r="AU118" s="57"/>
      <c r="AV118" s="106"/>
      <c r="AW118" s="57"/>
      <c r="AX118" s="57"/>
      <c r="AY118" s="57"/>
      <c r="AZ118" s="57"/>
      <c r="BA118" s="85"/>
      <c r="BB118" s="704"/>
      <c r="BC118" s="704"/>
      <c r="BD118" s="695"/>
      <c r="BE118" s="695"/>
      <c r="BF118" s="695"/>
      <c r="BG118" s="695"/>
      <c r="BH118" s="57"/>
      <c r="BI118" s="106"/>
      <c r="BJ118" s="57"/>
      <c r="BK118" s="57"/>
      <c r="BL118" s="57"/>
      <c r="BM118" s="57"/>
    </row>
    <row r="119" spans="1:65" s="27" customFormat="1" ht="17.100000000000001" customHeight="1" x14ac:dyDescent="0.2">
      <c r="A119" s="85"/>
      <c r="B119" s="704"/>
      <c r="C119" s="704"/>
      <c r="D119" s="695"/>
      <c r="E119" s="695"/>
      <c r="F119" s="695"/>
      <c r="G119" s="695"/>
      <c r="H119" s="57"/>
      <c r="I119" s="101"/>
      <c r="J119" s="85"/>
      <c r="K119" s="57"/>
      <c r="L119" s="57"/>
      <c r="M119" s="57"/>
      <c r="N119" s="85"/>
      <c r="O119" s="704"/>
      <c r="P119" s="704"/>
      <c r="Q119" s="695"/>
      <c r="R119" s="695"/>
      <c r="S119" s="695"/>
      <c r="T119" s="695"/>
      <c r="U119" s="57"/>
      <c r="V119" s="101"/>
      <c r="W119" s="85"/>
      <c r="X119" s="57"/>
      <c r="Y119" s="57"/>
      <c r="Z119" s="57"/>
      <c r="AA119" s="85"/>
      <c r="AB119" s="704"/>
      <c r="AC119" s="704"/>
      <c r="AD119" s="695"/>
      <c r="AE119" s="695"/>
      <c r="AF119" s="695"/>
      <c r="AG119" s="695"/>
      <c r="AH119" s="57"/>
      <c r="AI119" s="106"/>
      <c r="AJ119" s="57"/>
      <c r="AK119" s="57"/>
      <c r="AL119" s="57"/>
      <c r="AM119" s="57"/>
      <c r="AN119" s="85"/>
      <c r="AO119" s="704"/>
      <c r="AP119" s="704"/>
      <c r="AQ119" s="695"/>
      <c r="AR119" s="695"/>
      <c r="AS119" s="695"/>
      <c r="AT119" s="695"/>
      <c r="AU119" s="57"/>
      <c r="AV119" s="106"/>
      <c r="AW119" s="57"/>
      <c r="AX119" s="57"/>
      <c r="AY119" s="57"/>
      <c r="AZ119" s="57"/>
      <c r="BA119" s="85"/>
      <c r="BB119" s="704"/>
      <c r="BC119" s="704"/>
      <c r="BD119" s="695"/>
      <c r="BE119" s="695"/>
      <c r="BF119" s="695"/>
      <c r="BG119" s="695"/>
      <c r="BH119" s="57"/>
      <c r="BI119" s="106"/>
      <c r="BJ119" s="57"/>
      <c r="BK119" s="57"/>
      <c r="BL119" s="57"/>
      <c r="BM119" s="57"/>
    </row>
    <row r="120" spans="1:65" s="27" customFormat="1" ht="17.100000000000001" customHeight="1" x14ac:dyDescent="0.2">
      <c r="A120" s="85"/>
      <c r="B120" s="704"/>
      <c r="C120" s="704"/>
      <c r="D120" s="695"/>
      <c r="E120" s="695"/>
      <c r="F120" s="695"/>
      <c r="G120" s="695"/>
      <c r="H120" s="57"/>
      <c r="I120" s="101"/>
      <c r="J120" s="85"/>
      <c r="K120" s="57"/>
      <c r="L120" s="57"/>
      <c r="M120" s="57"/>
      <c r="N120" s="85"/>
      <c r="O120" s="704"/>
      <c r="P120" s="704"/>
      <c r="Q120" s="695"/>
      <c r="R120" s="695"/>
      <c r="S120" s="695"/>
      <c r="T120" s="695"/>
      <c r="U120" s="57"/>
      <c r="V120" s="101"/>
      <c r="W120" s="85"/>
      <c r="X120" s="57"/>
      <c r="Y120" s="57"/>
      <c r="Z120" s="57"/>
      <c r="AA120" s="85"/>
      <c r="AB120" s="704"/>
      <c r="AC120" s="704"/>
      <c r="AD120" s="695"/>
      <c r="AE120" s="695"/>
      <c r="AF120" s="695"/>
      <c r="AG120" s="695"/>
      <c r="AH120" s="57"/>
      <c r="AI120" s="106"/>
      <c r="AJ120" s="57"/>
      <c r="AK120" s="57"/>
      <c r="AL120" s="57"/>
      <c r="AM120" s="57"/>
      <c r="AN120" s="85"/>
      <c r="AO120" s="704"/>
      <c r="AP120" s="704"/>
      <c r="AQ120" s="695"/>
      <c r="AR120" s="695"/>
      <c r="AS120" s="695"/>
      <c r="AT120" s="695"/>
      <c r="AU120" s="57"/>
      <c r="AV120" s="106"/>
      <c r="AW120" s="57"/>
      <c r="AX120" s="57"/>
      <c r="AY120" s="57"/>
      <c r="AZ120" s="57"/>
      <c r="BA120" s="85"/>
      <c r="BB120" s="704"/>
      <c r="BC120" s="704"/>
      <c r="BD120" s="695"/>
      <c r="BE120" s="695"/>
      <c r="BF120" s="695"/>
      <c r="BG120" s="695"/>
      <c r="BH120" s="57"/>
      <c r="BI120" s="106"/>
      <c r="BJ120" s="57"/>
      <c r="BK120" s="57"/>
      <c r="BL120" s="57"/>
      <c r="BM120" s="57"/>
    </row>
    <row r="121" spans="1:65" s="27" customFormat="1" ht="17.100000000000001" customHeight="1" x14ac:dyDescent="0.2">
      <c r="A121" s="85"/>
      <c r="B121" s="704"/>
      <c r="C121" s="704"/>
      <c r="D121" s="695"/>
      <c r="E121" s="695"/>
      <c r="F121" s="695"/>
      <c r="G121" s="695"/>
      <c r="H121" s="57"/>
      <c r="I121" s="101"/>
      <c r="J121" s="85"/>
      <c r="K121" s="57"/>
      <c r="L121" s="57"/>
      <c r="M121" s="57"/>
      <c r="N121" s="85"/>
      <c r="O121" s="704"/>
      <c r="P121" s="704"/>
      <c r="Q121" s="695"/>
      <c r="R121" s="695"/>
      <c r="S121" s="695"/>
      <c r="T121" s="695"/>
      <c r="U121" s="57"/>
      <c r="V121" s="101"/>
      <c r="W121" s="85"/>
      <c r="X121" s="57"/>
      <c r="Y121" s="57"/>
      <c r="Z121" s="57"/>
      <c r="AA121" s="85"/>
      <c r="AB121" s="704"/>
      <c r="AC121" s="704"/>
      <c r="AD121" s="695"/>
      <c r="AE121" s="695"/>
      <c r="AF121" s="695"/>
      <c r="AG121" s="695"/>
      <c r="AH121" s="57"/>
      <c r="AI121" s="106"/>
      <c r="AJ121" s="57"/>
      <c r="AK121" s="57"/>
      <c r="AL121" s="57"/>
      <c r="AM121" s="57"/>
      <c r="AN121" s="85"/>
      <c r="AO121" s="704"/>
      <c r="AP121" s="704"/>
      <c r="AQ121" s="695"/>
      <c r="AR121" s="695"/>
      <c r="AS121" s="695"/>
      <c r="AT121" s="695"/>
      <c r="AU121" s="57"/>
      <c r="AV121" s="106"/>
      <c r="AW121" s="57"/>
      <c r="AX121" s="57"/>
      <c r="AY121" s="57"/>
      <c r="AZ121" s="57"/>
      <c r="BA121" s="85"/>
      <c r="BB121" s="704"/>
      <c r="BC121" s="704"/>
      <c r="BD121" s="695"/>
      <c r="BE121" s="695"/>
      <c r="BF121" s="695"/>
      <c r="BG121" s="695"/>
      <c r="BH121" s="57"/>
      <c r="BI121" s="106"/>
      <c r="BJ121" s="57"/>
      <c r="BK121" s="57"/>
      <c r="BL121" s="57"/>
      <c r="BM121" s="57"/>
    </row>
    <row r="122" spans="1:65" s="27" customFormat="1" ht="17.100000000000001" customHeight="1" x14ac:dyDescent="0.2">
      <c r="A122" s="85"/>
      <c r="B122" s="704"/>
      <c r="C122" s="704"/>
      <c r="D122" s="695"/>
      <c r="E122" s="695"/>
      <c r="F122" s="695"/>
      <c r="G122" s="695"/>
      <c r="H122" s="57"/>
      <c r="I122" s="101"/>
      <c r="J122" s="85"/>
      <c r="K122" s="57"/>
      <c r="L122" s="57"/>
      <c r="M122" s="57"/>
      <c r="N122" s="85"/>
      <c r="O122" s="704"/>
      <c r="P122" s="704"/>
      <c r="Q122" s="695"/>
      <c r="R122" s="695"/>
      <c r="S122" s="695"/>
      <c r="T122" s="695"/>
      <c r="U122" s="57"/>
      <c r="V122" s="101"/>
      <c r="W122" s="85"/>
      <c r="X122" s="57"/>
      <c r="Y122" s="57"/>
      <c r="Z122" s="57"/>
      <c r="AA122" s="85"/>
      <c r="AB122" s="704"/>
      <c r="AC122" s="704"/>
      <c r="AD122" s="695"/>
      <c r="AE122" s="695"/>
      <c r="AF122" s="695"/>
      <c r="AG122" s="695"/>
      <c r="AH122" s="57"/>
      <c r="AI122" s="106"/>
      <c r="AJ122" s="57"/>
      <c r="AK122" s="57"/>
      <c r="AL122" s="57"/>
      <c r="AM122" s="57"/>
      <c r="AN122" s="85"/>
      <c r="AO122" s="704"/>
      <c r="AP122" s="704"/>
      <c r="AQ122" s="695"/>
      <c r="AR122" s="695"/>
      <c r="AS122" s="695"/>
      <c r="AT122" s="695"/>
      <c r="AU122" s="57"/>
      <c r="AV122" s="106"/>
      <c r="AW122" s="57"/>
      <c r="AX122" s="57"/>
      <c r="AY122" s="57"/>
      <c r="AZ122" s="57"/>
      <c r="BA122" s="85"/>
      <c r="BB122" s="704"/>
      <c r="BC122" s="704"/>
      <c r="BD122" s="695"/>
      <c r="BE122" s="695"/>
      <c r="BF122" s="695"/>
      <c r="BG122" s="695"/>
      <c r="BH122" s="57"/>
      <c r="BI122" s="106"/>
      <c r="BJ122" s="57"/>
      <c r="BK122" s="57"/>
      <c r="BL122" s="57"/>
      <c r="BM122" s="57"/>
    </row>
    <row r="123" spans="1:65" s="27" customFormat="1" ht="17.100000000000001" customHeight="1" x14ac:dyDescent="0.2">
      <c r="A123" s="85"/>
      <c r="B123" s="704"/>
      <c r="C123" s="704"/>
      <c r="D123" s="695"/>
      <c r="E123" s="695"/>
      <c r="F123" s="695"/>
      <c r="G123" s="695"/>
      <c r="H123" s="57"/>
      <c r="I123" s="101"/>
      <c r="J123" s="85"/>
      <c r="K123" s="57"/>
      <c r="L123" s="57"/>
      <c r="M123" s="57"/>
      <c r="N123" s="85"/>
      <c r="O123" s="704"/>
      <c r="P123" s="704"/>
      <c r="Q123" s="695"/>
      <c r="R123" s="695"/>
      <c r="S123" s="695"/>
      <c r="T123" s="695"/>
      <c r="U123" s="57"/>
      <c r="V123" s="101"/>
      <c r="W123" s="85"/>
      <c r="X123" s="57"/>
      <c r="Y123" s="57"/>
      <c r="Z123" s="57"/>
      <c r="AA123" s="85"/>
      <c r="AB123" s="704"/>
      <c r="AC123" s="704"/>
      <c r="AD123" s="695"/>
      <c r="AE123" s="695"/>
      <c r="AF123" s="695"/>
      <c r="AG123" s="695"/>
      <c r="AH123" s="57"/>
      <c r="AI123" s="106"/>
      <c r="AJ123" s="57"/>
      <c r="AK123" s="57"/>
      <c r="AL123" s="57"/>
      <c r="AM123" s="57"/>
      <c r="AN123" s="85"/>
      <c r="AO123" s="704"/>
      <c r="AP123" s="704"/>
      <c r="AQ123" s="695"/>
      <c r="AR123" s="695"/>
      <c r="AS123" s="695"/>
      <c r="AT123" s="695"/>
      <c r="AU123" s="57"/>
      <c r="AV123" s="106"/>
      <c r="AW123" s="57"/>
      <c r="AX123" s="57"/>
      <c r="AY123" s="57"/>
      <c r="AZ123" s="57"/>
      <c r="BA123" s="85"/>
      <c r="BB123" s="704"/>
      <c r="BC123" s="704"/>
      <c r="BD123" s="695"/>
      <c r="BE123" s="695"/>
      <c r="BF123" s="695"/>
      <c r="BG123" s="695"/>
      <c r="BH123" s="57"/>
      <c r="BI123" s="106"/>
      <c r="BJ123" s="57"/>
      <c r="BK123" s="57"/>
      <c r="BL123" s="57"/>
      <c r="BM123" s="57"/>
    </row>
    <row r="124" spans="1:65" s="27" customFormat="1" ht="17.100000000000001" customHeight="1" x14ac:dyDescent="0.2">
      <c r="A124" s="85"/>
      <c r="B124" s="704"/>
      <c r="C124" s="704"/>
      <c r="D124" s="695"/>
      <c r="E124" s="695"/>
      <c r="F124" s="695"/>
      <c r="G124" s="695"/>
      <c r="H124" s="57"/>
      <c r="I124" s="101"/>
      <c r="J124" s="85"/>
      <c r="K124" s="57"/>
      <c r="L124" s="57"/>
      <c r="M124" s="57"/>
      <c r="N124" s="85"/>
      <c r="O124" s="704"/>
      <c r="P124" s="704"/>
      <c r="Q124" s="695"/>
      <c r="R124" s="695"/>
      <c r="S124" s="695"/>
      <c r="T124" s="695"/>
      <c r="U124" s="57"/>
      <c r="V124" s="101"/>
      <c r="W124" s="85"/>
      <c r="X124" s="57"/>
      <c r="Y124" s="57"/>
      <c r="Z124" s="57"/>
      <c r="AA124" s="85"/>
      <c r="AB124" s="704"/>
      <c r="AC124" s="704"/>
      <c r="AD124" s="695"/>
      <c r="AE124" s="695"/>
      <c r="AF124" s="695"/>
      <c r="AG124" s="695"/>
      <c r="AH124" s="57"/>
      <c r="AI124" s="106"/>
      <c r="AJ124" s="57"/>
      <c r="AK124" s="57"/>
      <c r="AL124" s="57"/>
      <c r="AM124" s="57"/>
      <c r="AN124" s="85"/>
      <c r="AO124" s="704"/>
      <c r="AP124" s="704"/>
      <c r="AQ124" s="695"/>
      <c r="AR124" s="695"/>
      <c r="AS124" s="695"/>
      <c r="AT124" s="695"/>
      <c r="AU124" s="57"/>
      <c r="AV124" s="106"/>
      <c r="AW124" s="57"/>
      <c r="AX124" s="57"/>
      <c r="AY124" s="57"/>
      <c r="AZ124" s="57"/>
      <c r="BA124" s="85"/>
      <c r="BB124" s="704"/>
      <c r="BC124" s="704"/>
      <c r="BD124" s="695"/>
      <c r="BE124" s="695"/>
      <c r="BF124" s="695"/>
      <c r="BG124" s="695"/>
      <c r="BH124" s="57"/>
      <c r="BI124" s="106"/>
      <c r="BJ124" s="57"/>
      <c r="BK124" s="57"/>
      <c r="BL124" s="57"/>
      <c r="BM124" s="57"/>
    </row>
    <row r="125" spans="1:65" s="27" customFormat="1" ht="17.100000000000001" customHeight="1" x14ac:dyDescent="0.2">
      <c r="A125" s="85"/>
      <c r="B125" s="704"/>
      <c r="C125" s="704"/>
      <c r="D125" s="695"/>
      <c r="E125" s="695"/>
      <c r="F125" s="695"/>
      <c r="G125" s="695"/>
      <c r="H125" s="57"/>
      <c r="I125" s="101"/>
      <c r="J125" s="85"/>
      <c r="K125" s="57"/>
      <c r="L125" s="57"/>
      <c r="M125" s="57"/>
      <c r="N125" s="85"/>
      <c r="O125" s="704"/>
      <c r="P125" s="704"/>
      <c r="Q125" s="695"/>
      <c r="R125" s="695"/>
      <c r="S125" s="695"/>
      <c r="T125" s="695"/>
      <c r="U125" s="57"/>
      <c r="V125" s="101"/>
      <c r="W125" s="85"/>
      <c r="X125" s="57"/>
      <c r="Y125" s="57"/>
      <c r="Z125" s="57"/>
      <c r="AA125" s="85"/>
      <c r="AB125" s="704"/>
      <c r="AC125" s="704"/>
      <c r="AD125" s="695"/>
      <c r="AE125" s="695"/>
      <c r="AF125" s="695"/>
      <c r="AG125" s="695"/>
      <c r="AH125" s="57"/>
      <c r="AI125" s="106"/>
      <c r="AJ125" s="57"/>
      <c r="AK125" s="57"/>
      <c r="AL125" s="57"/>
      <c r="AM125" s="57"/>
      <c r="AN125" s="85"/>
      <c r="AO125" s="704"/>
      <c r="AP125" s="704"/>
      <c r="AQ125" s="695"/>
      <c r="AR125" s="695"/>
      <c r="AS125" s="695"/>
      <c r="AT125" s="695"/>
      <c r="AU125" s="57"/>
      <c r="AV125" s="106"/>
      <c r="AW125" s="57"/>
      <c r="AX125" s="57"/>
      <c r="AY125" s="57"/>
      <c r="AZ125" s="57"/>
      <c r="BA125" s="85"/>
      <c r="BB125" s="704"/>
      <c r="BC125" s="704"/>
      <c r="BD125" s="695"/>
      <c r="BE125" s="695"/>
      <c r="BF125" s="695"/>
      <c r="BG125" s="695"/>
      <c r="BH125" s="57"/>
      <c r="BI125" s="106"/>
      <c r="BJ125" s="57"/>
      <c r="BK125" s="57"/>
      <c r="BL125" s="57"/>
      <c r="BM125" s="57"/>
    </row>
    <row r="126" spans="1:65" s="27" customFormat="1" ht="17.100000000000001" customHeight="1" x14ac:dyDescent="0.2">
      <c r="A126" s="85"/>
      <c r="B126" s="704"/>
      <c r="C126" s="704"/>
      <c r="D126" s="695"/>
      <c r="E126" s="695"/>
      <c r="F126" s="695"/>
      <c r="G126" s="695"/>
      <c r="H126" s="57"/>
      <c r="I126" s="101"/>
      <c r="J126" s="85"/>
      <c r="K126" s="57"/>
      <c r="L126" s="57"/>
      <c r="M126" s="57"/>
      <c r="N126" s="85"/>
      <c r="O126" s="704"/>
      <c r="P126" s="704"/>
      <c r="Q126" s="695"/>
      <c r="R126" s="695"/>
      <c r="S126" s="695"/>
      <c r="T126" s="695"/>
      <c r="U126" s="57"/>
      <c r="V126" s="101"/>
      <c r="W126" s="85"/>
      <c r="X126" s="57"/>
      <c r="Y126" s="57"/>
      <c r="Z126" s="57"/>
      <c r="AA126" s="85"/>
      <c r="AB126" s="704"/>
      <c r="AC126" s="704"/>
      <c r="AD126" s="695"/>
      <c r="AE126" s="695"/>
      <c r="AF126" s="695"/>
      <c r="AG126" s="695"/>
      <c r="AH126" s="57"/>
      <c r="AI126" s="106"/>
      <c r="AJ126" s="57"/>
      <c r="AK126" s="57"/>
      <c r="AL126" s="57"/>
      <c r="AM126" s="57"/>
      <c r="AN126" s="85"/>
      <c r="AO126" s="704"/>
      <c r="AP126" s="704"/>
      <c r="AQ126" s="695"/>
      <c r="AR126" s="695"/>
      <c r="AS126" s="695"/>
      <c r="AT126" s="695"/>
      <c r="AU126" s="57"/>
      <c r="AV126" s="106"/>
      <c r="AW126" s="57"/>
      <c r="AX126" s="57"/>
      <c r="AY126" s="57"/>
      <c r="AZ126" s="57"/>
      <c r="BA126" s="85"/>
      <c r="BB126" s="704"/>
      <c r="BC126" s="704"/>
      <c r="BD126" s="695"/>
      <c r="BE126" s="695"/>
      <c r="BF126" s="695"/>
      <c r="BG126" s="695"/>
      <c r="BH126" s="57"/>
      <c r="BI126" s="106"/>
      <c r="BJ126" s="57"/>
      <c r="BK126" s="57"/>
      <c r="BL126" s="57"/>
      <c r="BM126" s="57"/>
    </row>
    <row r="127" spans="1:65" s="27" customFormat="1" ht="17.100000000000001" customHeight="1" x14ac:dyDescent="0.2">
      <c r="A127" s="85"/>
      <c r="B127" s="704"/>
      <c r="C127" s="704"/>
      <c r="D127" s="695"/>
      <c r="E127" s="695"/>
      <c r="F127" s="695"/>
      <c r="G127" s="695"/>
      <c r="H127" s="57"/>
      <c r="I127" s="101"/>
      <c r="J127" s="85"/>
      <c r="K127" s="57"/>
      <c r="L127" s="57"/>
      <c r="M127" s="57"/>
      <c r="N127" s="85"/>
      <c r="O127" s="704"/>
      <c r="P127" s="704"/>
      <c r="Q127" s="695"/>
      <c r="R127" s="695"/>
      <c r="S127" s="695"/>
      <c r="T127" s="695"/>
      <c r="U127" s="57"/>
      <c r="V127" s="101"/>
      <c r="W127" s="85"/>
      <c r="X127" s="57"/>
      <c r="Y127" s="57"/>
      <c r="Z127" s="57"/>
      <c r="AA127" s="85"/>
      <c r="AB127" s="704"/>
      <c r="AC127" s="704"/>
      <c r="AD127" s="695"/>
      <c r="AE127" s="695"/>
      <c r="AF127" s="695"/>
      <c r="AG127" s="695"/>
      <c r="AH127" s="57"/>
      <c r="AI127" s="106"/>
      <c r="AJ127" s="57"/>
      <c r="AK127" s="57"/>
      <c r="AL127" s="57"/>
      <c r="AM127" s="57"/>
      <c r="AN127" s="85"/>
      <c r="AO127" s="704"/>
      <c r="AP127" s="704"/>
      <c r="AQ127" s="695"/>
      <c r="AR127" s="695"/>
      <c r="AS127" s="695"/>
      <c r="AT127" s="695"/>
      <c r="AU127" s="57"/>
      <c r="AV127" s="106"/>
      <c r="AW127" s="57"/>
      <c r="AX127" s="57"/>
      <c r="AY127" s="57"/>
      <c r="AZ127" s="57"/>
      <c r="BA127" s="85"/>
      <c r="BB127" s="704"/>
      <c r="BC127" s="704"/>
      <c r="BD127" s="695"/>
      <c r="BE127" s="695"/>
      <c r="BF127" s="695"/>
      <c r="BG127" s="695"/>
      <c r="BH127" s="57"/>
      <c r="BI127" s="106"/>
      <c r="BJ127" s="57"/>
      <c r="BK127" s="57"/>
      <c r="BL127" s="57"/>
      <c r="BM127" s="57"/>
    </row>
    <row r="128" spans="1:65" s="27" customFormat="1" ht="17.100000000000001" customHeight="1" x14ac:dyDescent="0.2">
      <c r="A128" s="85"/>
      <c r="B128" s="704"/>
      <c r="C128" s="704"/>
      <c r="D128" s="695"/>
      <c r="E128" s="695"/>
      <c r="F128" s="695"/>
      <c r="G128" s="695"/>
      <c r="H128" s="57"/>
      <c r="I128" s="101"/>
      <c r="J128" s="85"/>
      <c r="K128" s="57"/>
      <c r="L128" s="57"/>
      <c r="M128" s="57"/>
      <c r="N128" s="85"/>
      <c r="O128" s="704"/>
      <c r="P128" s="704"/>
      <c r="Q128" s="695"/>
      <c r="R128" s="695"/>
      <c r="S128" s="695"/>
      <c r="T128" s="695"/>
      <c r="U128" s="57"/>
      <c r="V128" s="101"/>
      <c r="W128" s="85"/>
      <c r="X128" s="57"/>
      <c r="Y128" s="57"/>
      <c r="Z128" s="57"/>
      <c r="AA128" s="85"/>
      <c r="AB128" s="704"/>
      <c r="AC128" s="704"/>
      <c r="AD128" s="695"/>
      <c r="AE128" s="695"/>
      <c r="AF128" s="695"/>
      <c r="AG128" s="695"/>
      <c r="AH128" s="57"/>
      <c r="AI128" s="106"/>
      <c r="AJ128" s="57"/>
      <c r="AK128" s="57"/>
      <c r="AL128" s="57"/>
      <c r="AM128" s="57"/>
      <c r="AN128" s="85"/>
      <c r="AO128" s="704"/>
      <c r="AP128" s="704"/>
      <c r="AQ128" s="695"/>
      <c r="AR128" s="695"/>
      <c r="AS128" s="695"/>
      <c r="AT128" s="695"/>
      <c r="AU128" s="57"/>
      <c r="AV128" s="106"/>
      <c r="AW128" s="57"/>
      <c r="AX128" s="57"/>
      <c r="AY128" s="57"/>
      <c r="AZ128" s="57"/>
      <c r="BA128" s="85"/>
      <c r="BB128" s="704"/>
      <c r="BC128" s="704"/>
      <c r="BD128" s="695"/>
      <c r="BE128" s="695"/>
      <c r="BF128" s="695"/>
      <c r="BG128" s="695"/>
      <c r="BH128" s="57"/>
      <c r="BI128" s="106"/>
      <c r="BJ128" s="57"/>
      <c r="BK128" s="57"/>
      <c r="BL128" s="57"/>
      <c r="BM128" s="57"/>
    </row>
    <row r="129" spans="1:65" s="27" customFormat="1" ht="17.100000000000001" customHeight="1" x14ac:dyDescent="0.2">
      <c r="A129" s="85"/>
      <c r="B129" s="704"/>
      <c r="C129" s="704"/>
      <c r="D129" s="695"/>
      <c r="E129" s="695"/>
      <c r="F129" s="695"/>
      <c r="G129" s="695"/>
      <c r="H129" s="57"/>
      <c r="I129" s="101"/>
      <c r="J129" s="85"/>
      <c r="K129" s="57"/>
      <c r="L129" s="57"/>
      <c r="M129" s="57"/>
      <c r="N129" s="85"/>
      <c r="O129" s="704"/>
      <c r="P129" s="704"/>
      <c r="Q129" s="695"/>
      <c r="R129" s="695"/>
      <c r="S129" s="695"/>
      <c r="T129" s="695"/>
      <c r="U129" s="57"/>
      <c r="V129" s="101"/>
      <c r="W129" s="85"/>
      <c r="X129" s="57"/>
      <c r="Y129" s="57"/>
      <c r="Z129" s="57"/>
      <c r="AA129" s="85"/>
      <c r="AB129" s="704"/>
      <c r="AC129" s="704"/>
      <c r="AD129" s="695"/>
      <c r="AE129" s="695"/>
      <c r="AF129" s="695"/>
      <c r="AG129" s="695"/>
      <c r="AH129" s="57"/>
      <c r="AI129" s="106"/>
      <c r="AJ129" s="57"/>
      <c r="AK129" s="57"/>
      <c r="AL129" s="57"/>
      <c r="AM129" s="57"/>
      <c r="AN129" s="85"/>
      <c r="AO129" s="704"/>
      <c r="AP129" s="704"/>
      <c r="AQ129" s="695"/>
      <c r="AR129" s="695"/>
      <c r="AS129" s="695"/>
      <c r="AT129" s="695"/>
      <c r="AU129" s="57"/>
      <c r="AV129" s="106"/>
      <c r="AW129" s="57"/>
      <c r="AX129" s="57"/>
      <c r="AY129" s="57"/>
      <c r="AZ129" s="57"/>
      <c r="BA129" s="85"/>
      <c r="BB129" s="704"/>
      <c r="BC129" s="704"/>
      <c r="BD129" s="695"/>
      <c r="BE129" s="695"/>
      <c r="BF129" s="695"/>
      <c r="BG129" s="695"/>
      <c r="BH129" s="57"/>
      <c r="BI129" s="106"/>
      <c r="BJ129" s="57"/>
      <c r="BK129" s="57"/>
      <c r="BL129" s="57"/>
      <c r="BM129" s="57"/>
    </row>
    <row r="130" spans="1:65" s="27" customFormat="1" ht="17.100000000000001" customHeight="1" x14ac:dyDescent="0.2">
      <c r="A130" s="85"/>
      <c r="B130" s="704"/>
      <c r="C130" s="704"/>
      <c r="D130" s="695"/>
      <c r="E130" s="695"/>
      <c r="F130" s="695"/>
      <c r="G130" s="695"/>
      <c r="H130" s="57"/>
      <c r="I130" s="101"/>
      <c r="J130" s="85"/>
      <c r="K130" s="57"/>
      <c r="L130" s="57"/>
      <c r="M130" s="57"/>
      <c r="N130" s="85"/>
      <c r="O130" s="704"/>
      <c r="P130" s="704"/>
      <c r="Q130" s="695"/>
      <c r="R130" s="695"/>
      <c r="S130" s="695"/>
      <c r="T130" s="695"/>
      <c r="U130" s="57"/>
      <c r="V130" s="101"/>
      <c r="W130" s="85"/>
      <c r="X130" s="57"/>
      <c r="Y130" s="57"/>
      <c r="Z130" s="57"/>
      <c r="AA130" s="85"/>
      <c r="AB130" s="704"/>
      <c r="AC130" s="704"/>
      <c r="AD130" s="695"/>
      <c r="AE130" s="695"/>
      <c r="AF130" s="695"/>
      <c r="AG130" s="695"/>
      <c r="AH130" s="57"/>
      <c r="AI130" s="106"/>
      <c r="AJ130" s="57"/>
      <c r="AK130" s="57"/>
      <c r="AL130" s="57"/>
      <c r="AM130" s="57"/>
      <c r="AN130" s="85"/>
      <c r="AO130" s="704"/>
      <c r="AP130" s="704"/>
      <c r="AQ130" s="695"/>
      <c r="AR130" s="695"/>
      <c r="AS130" s="695"/>
      <c r="AT130" s="695"/>
      <c r="AU130" s="57"/>
      <c r="AV130" s="106"/>
      <c r="AW130" s="57"/>
      <c r="AX130" s="57"/>
      <c r="AY130" s="57"/>
      <c r="AZ130" s="57"/>
      <c r="BA130" s="85"/>
      <c r="BB130" s="704"/>
      <c r="BC130" s="704"/>
      <c r="BD130" s="695"/>
      <c r="BE130" s="695"/>
      <c r="BF130" s="695"/>
      <c r="BG130" s="695"/>
      <c r="BH130" s="57"/>
      <c r="BI130" s="106"/>
      <c r="BJ130" s="57"/>
      <c r="BK130" s="57"/>
      <c r="BL130" s="57"/>
      <c r="BM130" s="57"/>
    </row>
    <row r="131" spans="1:65" s="27" customFormat="1" ht="17.100000000000001" customHeight="1" x14ac:dyDescent="0.2">
      <c r="A131" s="85"/>
      <c r="B131" s="704"/>
      <c r="C131" s="704"/>
      <c r="D131" s="695"/>
      <c r="E131" s="695"/>
      <c r="F131" s="695"/>
      <c r="G131" s="695"/>
      <c r="H131" s="57"/>
      <c r="I131" s="101"/>
      <c r="J131" s="85"/>
      <c r="K131" s="57"/>
      <c r="L131" s="57"/>
      <c r="M131" s="57"/>
      <c r="N131" s="85"/>
      <c r="O131" s="704"/>
      <c r="P131" s="704"/>
      <c r="Q131" s="695"/>
      <c r="R131" s="695"/>
      <c r="S131" s="695"/>
      <c r="T131" s="695"/>
      <c r="U131" s="57"/>
      <c r="V131" s="101"/>
      <c r="W131" s="85"/>
      <c r="X131" s="57"/>
      <c r="Y131" s="57"/>
      <c r="Z131" s="57"/>
      <c r="AA131" s="85"/>
      <c r="AB131" s="704"/>
      <c r="AC131" s="704"/>
      <c r="AD131" s="695"/>
      <c r="AE131" s="695"/>
      <c r="AF131" s="695"/>
      <c r="AG131" s="695"/>
      <c r="AH131" s="57"/>
      <c r="AI131" s="106"/>
      <c r="AJ131" s="57"/>
      <c r="AK131" s="57"/>
      <c r="AL131" s="57"/>
      <c r="AM131" s="57"/>
      <c r="AN131" s="85"/>
      <c r="AO131" s="704"/>
      <c r="AP131" s="704"/>
      <c r="AQ131" s="695"/>
      <c r="AR131" s="695"/>
      <c r="AS131" s="695"/>
      <c r="AT131" s="695"/>
      <c r="AU131" s="57"/>
      <c r="AV131" s="106"/>
      <c r="AW131" s="57"/>
      <c r="AX131" s="57"/>
      <c r="AY131" s="57"/>
      <c r="AZ131" s="57"/>
      <c r="BA131" s="85"/>
      <c r="BB131" s="704"/>
      <c r="BC131" s="704"/>
      <c r="BD131" s="695"/>
      <c r="BE131" s="695"/>
      <c r="BF131" s="695"/>
      <c r="BG131" s="695"/>
      <c r="BH131" s="57"/>
      <c r="BI131" s="106"/>
      <c r="BJ131" s="57"/>
      <c r="BK131" s="57"/>
      <c r="BL131" s="57"/>
      <c r="BM131" s="57"/>
    </row>
    <row r="132" spans="1:65" s="27" customFormat="1" ht="17.100000000000001" customHeight="1" x14ac:dyDescent="0.2">
      <c r="A132" s="85"/>
      <c r="B132" s="704"/>
      <c r="C132" s="704"/>
      <c r="D132" s="695"/>
      <c r="E132" s="695"/>
      <c r="F132" s="695"/>
      <c r="G132" s="695"/>
      <c r="H132" s="57"/>
      <c r="I132" s="101"/>
      <c r="J132" s="85"/>
      <c r="K132" s="57"/>
      <c r="L132" s="57"/>
      <c r="M132" s="57"/>
      <c r="N132" s="85"/>
      <c r="O132" s="704"/>
      <c r="P132" s="704"/>
      <c r="Q132" s="695"/>
      <c r="R132" s="695"/>
      <c r="S132" s="695"/>
      <c r="T132" s="695"/>
      <c r="U132" s="57"/>
      <c r="V132" s="101"/>
      <c r="W132" s="85"/>
      <c r="X132" s="57"/>
      <c r="Y132" s="57"/>
      <c r="Z132" s="57"/>
      <c r="AA132" s="85"/>
      <c r="AB132" s="704"/>
      <c r="AC132" s="704"/>
      <c r="AD132" s="695"/>
      <c r="AE132" s="695"/>
      <c r="AF132" s="695"/>
      <c r="AG132" s="695"/>
      <c r="AH132" s="57"/>
      <c r="AI132" s="106"/>
      <c r="AJ132" s="57"/>
      <c r="AK132" s="57"/>
      <c r="AL132" s="57"/>
      <c r="AM132" s="57"/>
      <c r="AN132" s="85"/>
      <c r="AO132" s="704"/>
      <c r="AP132" s="704"/>
      <c r="AQ132" s="695"/>
      <c r="AR132" s="695"/>
      <c r="AS132" s="695"/>
      <c r="AT132" s="695"/>
      <c r="AU132" s="57"/>
      <c r="AV132" s="106"/>
      <c r="AW132" s="57"/>
      <c r="AX132" s="57"/>
      <c r="AY132" s="57"/>
      <c r="AZ132" s="57"/>
      <c r="BA132" s="85"/>
      <c r="BB132" s="704"/>
      <c r="BC132" s="704"/>
      <c r="BD132" s="695"/>
      <c r="BE132" s="695"/>
      <c r="BF132" s="695"/>
      <c r="BG132" s="695"/>
      <c r="BH132" s="57"/>
      <c r="BI132" s="106"/>
      <c r="BJ132" s="57"/>
      <c r="BK132" s="57"/>
      <c r="BL132" s="57"/>
      <c r="BM132" s="57"/>
    </row>
    <row r="133" spans="1:65" s="27" customFormat="1" ht="17.100000000000001" customHeight="1" x14ac:dyDescent="0.2">
      <c r="A133" s="85"/>
      <c r="B133" s="704"/>
      <c r="C133" s="704"/>
      <c r="D133" s="695"/>
      <c r="E133" s="695"/>
      <c r="F133" s="695"/>
      <c r="G133" s="695"/>
      <c r="H133" s="57"/>
      <c r="I133" s="101"/>
      <c r="J133" s="85"/>
      <c r="K133" s="57"/>
      <c r="L133" s="57"/>
      <c r="M133" s="57"/>
      <c r="N133" s="85"/>
      <c r="O133" s="704"/>
      <c r="P133" s="704"/>
      <c r="Q133" s="695"/>
      <c r="R133" s="695"/>
      <c r="S133" s="695"/>
      <c r="T133" s="695"/>
      <c r="U133" s="57"/>
      <c r="V133" s="101"/>
      <c r="W133" s="85"/>
      <c r="X133" s="57"/>
      <c r="Y133" s="57"/>
      <c r="Z133" s="57"/>
      <c r="AA133" s="85"/>
      <c r="AB133" s="704"/>
      <c r="AC133" s="704"/>
      <c r="AD133" s="695"/>
      <c r="AE133" s="695"/>
      <c r="AF133" s="695"/>
      <c r="AG133" s="695"/>
      <c r="AH133" s="57"/>
      <c r="AI133" s="106"/>
      <c r="AJ133" s="57"/>
      <c r="AK133" s="57"/>
      <c r="AL133" s="57"/>
      <c r="AM133" s="57"/>
      <c r="AN133" s="85"/>
      <c r="AO133" s="704"/>
      <c r="AP133" s="704"/>
      <c r="AQ133" s="695"/>
      <c r="AR133" s="695"/>
      <c r="AS133" s="695"/>
      <c r="AT133" s="695"/>
      <c r="AU133" s="57"/>
      <c r="AV133" s="106"/>
      <c r="AW133" s="57"/>
      <c r="AX133" s="57"/>
      <c r="AY133" s="57"/>
      <c r="AZ133" s="57"/>
      <c r="BA133" s="85"/>
      <c r="BB133" s="704"/>
      <c r="BC133" s="704"/>
      <c r="BD133" s="695"/>
      <c r="BE133" s="695"/>
      <c r="BF133" s="695"/>
      <c r="BG133" s="695"/>
      <c r="BH133" s="57"/>
      <c r="BI133" s="106"/>
      <c r="BJ133" s="57"/>
      <c r="BK133" s="57"/>
      <c r="BL133" s="57"/>
      <c r="BM133" s="57"/>
    </row>
    <row r="134" spans="1:65" s="27" customFormat="1" ht="36.75" customHeight="1" x14ac:dyDescent="0.2">
      <c r="A134" s="85"/>
      <c r="B134" s="686"/>
      <c r="C134" s="686"/>
      <c r="D134" s="695"/>
      <c r="E134" s="695"/>
      <c r="F134" s="695"/>
      <c r="G134" s="695"/>
      <c r="H134" s="57"/>
      <c r="I134" s="101"/>
      <c r="J134" s="85"/>
      <c r="K134" s="57"/>
      <c r="L134" s="57"/>
      <c r="M134" s="57"/>
      <c r="N134" s="85"/>
      <c r="O134" s="686"/>
      <c r="P134" s="686"/>
      <c r="Q134" s="695"/>
      <c r="R134" s="695"/>
      <c r="S134" s="695"/>
      <c r="T134" s="695"/>
      <c r="U134" s="57"/>
      <c r="V134" s="101"/>
      <c r="W134" s="85"/>
      <c r="X134" s="57"/>
      <c r="Y134" s="57"/>
      <c r="Z134" s="57"/>
      <c r="AA134" s="85"/>
      <c r="AB134" s="686"/>
      <c r="AC134" s="686"/>
      <c r="AD134" s="695"/>
      <c r="AE134" s="695"/>
      <c r="AF134" s="695"/>
      <c r="AG134" s="695"/>
      <c r="AH134" s="57"/>
      <c r="AI134" s="106"/>
      <c r="AJ134" s="57"/>
      <c r="AK134" s="57"/>
      <c r="AL134" s="57"/>
      <c r="AM134" s="57"/>
      <c r="AN134" s="85"/>
      <c r="AO134" s="686"/>
      <c r="AP134" s="686"/>
      <c r="AQ134" s="695"/>
      <c r="AR134" s="695"/>
      <c r="AS134" s="695"/>
      <c r="AT134" s="695"/>
      <c r="AU134" s="57"/>
      <c r="AV134" s="106"/>
      <c r="AW134" s="57"/>
      <c r="AX134" s="57"/>
      <c r="AY134" s="57"/>
      <c r="AZ134" s="57"/>
      <c r="BA134" s="85"/>
      <c r="BB134" s="686"/>
      <c r="BC134" s="686"/>
      <c r="BD134" s="695"/>
      <c r="BE134" s="695"/>
      <c r="BF134" s="695"/>
      <c r="BG134" s="695"/>
      <c r="BH134" s="57"/>
      <c r="BI134" s="106"/>
      <c r="BJ134" s="57"/>
      <c r="BK134" s="57"/>
      <c r="BL134" s="57"/>
      <c r="BM134" s="57"/>
    </row>
    <row r="135" spans="1:65" s="27" customFormat="1" ht="34.5" customHeight="1" x14ac:dyDescent="0.2">
      <c r="A135" s="85"/>
      <c r="B135" s="686"/>
      <c r="C135" s="686"/>
      <c r="D135" s="695"/>
      <c r="E135" s="695"/>
      <c r="F135" s="695"/>
      <c r="G135" s="695"/>
      <c r="H135" s="57"/>
      <c r="I135" s="101"/>
      <c r="J135" s="85"/>
      <c r="K135" s="57"/>
      <c r="L135" s="57"/>
      <c r="M135" s="57"/>
      <c r="N135" s="85"/>
      <c r="O135" s="686"/>
      <c r="P135" s="686"/>
      <c r="Q135" s="695"/>
      <c r="R135" s="695"/>
      <c r="S135" s="695"/>
      <c r="T135" s="695"/>
      <c r="U135" s="57"/>
      <c r="V135" s="101"/>
      <c r="W135" s="85"/>
      <c r="X135" s="57"/>
      <c r="Y135" s="57"/>
      <c r="Z135" s="57"/>
      <c r="AA135" s="85"/>
      <c r="AB135" s="686"/>
      <c r="AC135" s="686"/>
      <c r="AD135" s="695"/>
      <c r="AE135" s="695"/>
      <c r="AF135" s="695"/>
      <c r="AG135" s="695"/>
      <c r="AH135" s="57"/>
      <c r="AI135" s="106"/>
      <c r="AJ135" s="57"/>
      <c r="AK135" s="57"/>
      <c r="AL135" s="57"/>
      <c r="AM135" s="57"/>
      <c r="AN135" s="85"/>
      <c r="AO135" s="686"/>
      <c r="AP135" s="686"/>
      <c r="AQ135" s="695"/>
      <c r="AR135" s="695"/>
      <c r="AS135" s="695"/>
      <c r="AT135" s="695"/>
      <c r="AU135" s="57"/>
      <c r="AV135" s="106"/>
      <c r="AW135" s="57"/>
      <c r="AX135" s="57"/>
      <c r="AY135" s="57"/>
      <c r="AZ135" s="57"/>
      <c r="BA135" s="85"/>
      <c r="BB135" s="686"/>
      <c r="BC135" s="686"/>
      <c r="BD135" s="695"/>
      <c r="BE135" s="695"/>
      <c r="BF135" s="695"/>
      <c r="BG135" s="695"/>
      <c r="BH135" s="57"/>
      <c r="BI135" s="106"/>
      <c r="BJ135" s="57"/>
      <c r="BK135" s="57"/>
      <c r="BL135" s="57"/>
      <c r="BM135" s="57"/>
    </row>
    <row r="136" spans="1:65" s="27" customFormat="1" ht="15" x14ac:dyDescent="0.2">
      <c r="A136" s="85"/>
      <c r="B136" s="49"/>
      <c r="C136" s="49"/>
      <c r="D136" s="54"/>
      <c r="E136" s="54"/>
      <c r="F136" s="54"/>
      <c r="G136" s="54"/>
      <c r="H136" s="57"/>
      <c r="I136" s="101"/>
      <c r="J136" s="85"/>
      <c r="K136" s="57"/>
      <c r="L136" s="57"/>
      <c r="M136" s="57"/>
      <c r="N136" s="85"/>
      <c r="O136" s="49"/>
      <c r="P136" s="49"/>
      <c r="Q136" s="54"/>
      <c r="R136" s="54"/>
      <c r="S136" s="54"/>
      <c r="T136" s="54"/>
      <c r="U136" s="57"/>
      <c r="V136" s="101"/>
      <c r="W136" s="85"/>
      <c r="X136" s="57"/>
      <c r="Y136" s="57"/>
      <c r="Z136" s="57"/>
      <c r="AA136" s="85"/>
      <c r="AB136" s="49"/>
      <c r="AC136" s="49"/>
      <c r="AD136" s="54"/>
      <c r="AE136" s="54"/>
      <c r="AF136" s="54"/>
      <c r="AG136" s="54"/>
      <c r="AH136" s="57"/>
      <c r="AI136" s="106"/>
      <c r="AJ136" s="57"/>
      <c r="AK136" s="57"/>
      <c r="AL136" s="57"/>
      <c r="AM136" s="57"/>
      <c r="AN136" s="85"/>
      <c r="AO136" s="49"/>
      <c r="AP136" s="49"/>
      <c r="AQ136" s="54"/>
      <c r="AR136" s="54"/>
      <c r="AS136" s="54"/>
      <c r="AT136" s="54"/>
      <c r="AU136" s="57"/>
      <c r="AV136" s="106"/>
      <c r="AW136" s="57"/>
      <c r="AX136" s="57"/>
      <c r="AY136" s="57"/>
      <c r="AZ136" s="57"/>
      <c r="BA136" s="85"/>
      <c r="BB136" s="49"/>
      <c r="BC136" s="49"/>
      <c r="BD136" s="54"/>
      <c r="BE136" s="54"/>
      <c r="BF136" s="54"/>
      <c r="BG136" s="54"/>
      <c r="BH136" s="57"/>
      <c r="BI136" s="106"/>
      <c r="BJ136" s="57"/>
      <c r="BK136" s="57"/>
      <c r="BL136" s="57"/>
      <c r="BM136" s="57"/>
    </row>
    <row r="137" spans="1:65" s="20" customFormat="1" ht="13.5" x14ac:dyDescent="0.2">
      <c r="A137" s="27"/>
      <c r="B137" s="198"/>
      <c r="C137" s="782"/>
      <c r="D137" s="782"/>
      <c r="E137" s="782"/>
      <c r="F137" s="782"/>
      <c r="G137" s="782"/>
      <c r="H137" s="782"/>
      <c r="I137" s="782"/>
      <c r="J137" s="27"/>
      <c r="K137" s="778"/>
      <c r="L137" s="778"/>
      <c r="M137" s="778"/>
      <c r="N137" s="27"/>
      <c r="O137" s="198"/>
      <c r="P137" s="189"/>
      <c r="Q137" s="189"/>
      <c r="R137" s="189"/>
      <c r="S137" s="189"/>
      <c r="T137" s="189"/>
      <c r="U137" s="189"/>
      <c r="V137" s="189"/>
      <c r="W137" s="27"/>
      <c r="X137" s="778"/>
      <c r="Y137" s="778"/>
      <c r="Z137" s="778"/>
      <c r="AA137" s="27"/>
      <c r="AB137" s="198"/>
      <c r="AC137" s="189"/>
      <c r="AD137" s="189"/>
      <c r="AE137" s="189"/>
      <c r="AF137" s="189"/>
      <c r="AG137" s="189"/>
      <c r="AH137" s="51"/>
      <c r="AI137" s="51"/>
      <c r="AJ137" s="57"/>
      <c r="AK137" s="778"/>
      <c r="AL137" s="778"/>
      <c r="AM137" s="778"/>
      <c r="AN137" s="27"/>
      <c r="AO137" s="198"/>
      <c r="AP137" s="189"/>
      <c r="AQ137" s="189"/>
      <c r="AR137" s="189"/>
      <c r="AS137" s="189"/>
      <c r="AT137" s="189"/>
      <c r="AU137" s="51"/>
      <c r="AV137" s="51"/>
      <c r="AW137" s="57"/>
      <c r="AX137" s="778"/>
      <c r="AY137" s="778"/>
      <c r="AZ137" s="778"/>
      <c r="BA137" s="27"/>
      <c r="BB137" s="198"/>
      <c r="BC137" s="189"/>
      <c r="BD137" s="189"/>
      <c r="BE137" s="189"/>
      <c r="BF137" s="189"/>
      <c r="BG137" s="189"/>
      <c r="BH137" s="51"/>
      <c r="BI137" s="51"/>
      <c r="BJ137" s="57"/>
      <c r="BK137" s="778"/>
      <c r="BL137" s="778"/>
      <c r="BM137" s="778"/>
    </row>
    <row r="138" spans="1:65" s="27" customFormat="1" ht="15" x14ac:dyDescent="0.2">
      <c r="A138" s="85"/>
      <c r="B138" s="49"/>
      <c r="C138" s="49"/>
      <c r="D138" s="54"/>
      <c r="E138" s="54"/>
      <c r="F138" s="54"/>
      <c r="G138" s="54"/>
      <c r="H138" s="57"/>
      <c r="I138" s="101"/>
      <c r="J138" s="85"/>
      <c r="K138" s="57"/>
      <c r="L138" s="57"/>
      <c r="M138" s="57"/>
      <c r="N138" s="85"/>
      <c r="O138" s="49"/>
      <c r="P138" s="49"/>
      <c r="Q138" s="54"/>
      <c r="R138" s="54"/>
      <c r="S138" s="54"/>
      <c r="T138" s="54"/>
      <c r="U138" s="57"/>
      <c r="V138" s="101"/>
      <c r="W138" s="85"/>
      <c r="X138" s="57"/>
      <c r="Y138" s="57"/>
      <c r="Z138" s="57"/>
      <c r="AA138" s="85"/>
      <c r="AB138" s="49"/>
      <c r="AC138" s="49"/>
      <c r="AD138" s="54"/>
      <c r="AE138" s="54"/>
      <c r="AF138" s="54"/>
      <c r="AG138" s="54"/>
      <c r="AH138" s="57"/>
      <c r="AI138" s="106"/>
      <c r="AJ138" s="57"/>
      <c r="AK138" s="57"/>
      <c r="AL138" s="57"/>
      <c r="AM138" s="57"/>
      <c r="AN138" s="85"/>
      <c r="AO138" s="49"/>
      <c r="AP138" s="49"/>
      <c r="AQ138" s="54"/>
      <c r="AR138" s="54"/>
      <c r="AS138" s="54"/>
      <c r="AT138" s="54"/>
      <c r="AU138" s="57"/>
      <c r="AV138" s="106"/>
      <c r="AW138" s="57"/>
      <c r="AX138" s="57"/>
      <c r="AY138" s="57"/>
      <c r="AZ138" s="57"/>
      <c r="BA138" s="85"/>
      <c r="BB138" s="49"/>
      <c r="BC138" s="49"/>
      <c r="BD138" s="54"/>
      <c r="BE138" s="54"/>
      <c r="BF138" s="54"/>
      <c r="BG138" s="54"/>
      <c r="BH138" s="57"/>
      <c r="BI138" s="106"/>
      <c r="BJ138" s="57"/>
      <c r="BK138" s="57"/>
      <c r="BL138" s="57"/>
      <c r="BM138" s="57"/>
    </row>
    <row r="139" spans="1:65" s="27" customFormat="1" ht="17.100000000000001" customHeight="1" x14ac:dyDescent="0.2">
      <c r="A139" s="721"/>
      <c r="B139" s="721"/>
      <c r="C139" s="721"/>
      <c r="D139" s="721"/>
      <c r="E139" s="721"/>
      <c r="F139" s="721"/>
      <c r="G139" s="721"/>
      <c r="H139" s="721"/>
      <c r="I139" s="721"/>
      <c r="J139" s="721"/>
      <c r="K139" s="721"/>
      <c r="L139" s="721"/>
      <c r="M139" s="721"/>
      <c r="N139" s="85"/>
      <c r="O139" s="85"/>
      <c r="P139" s="85"/>
      <c r="Q139" s="85"/>
      <c r="R139" s="85"/>
      <c r="S139" s="85"/>
      <c r="T139" s="85"/>
      <c r="U139" s="85"/>
      <c r="V139" s="85"/>
      <c r="W139" s="85"/>
      <c r="X139" s="85"/>
      <c r="Y139" s="85"/>
      <c r="Z139" s="85"/>
      <c r="AA139" s="85"/>
      <c r="AB139" s="85"/>
      <c r="AC139" s="85"/>
      <c r="AD139" s="85"/>
      <c r="AE139" s="85"/>
      <c r="AF139" s="85"/>
      <c r="AG139" s="85"/>
      <c r="AH139" s="57"/>
      <c r="AI139" s="57"/>
      <c r="AJ139" s="57"/>
      <c r="AK139" s="57"/>
      <c r="AL139" s="57"/>
      <c r="AM139" s="57"/>
      <c r="AN139" s="85"/>
      <c r="AO139" s="85"/>
      <c r="AP139" s="85"/>
      <c r="AQ139" s="85"/>
      <c r="AR139" s="85"/>
      <c r="AS139" s="85"/>
      <c r="AT139" s="85"/>
      <c r="AU139" s="57"/>
      <c r="AV139" s="57"/>
      <c r="AW139" s="57"/>
      <c r="AX139" s="57"/>
      <c r="AY139" s="57"/>
      <c r="AZ139" s="57"/>
      <c r="BA139" s="85"/>
      <c r="BB139" s="85"/>
      <c r="BC139" s="85"/>
      <c r="BD139" s="85"/>
      <c r="BE139" s="85"/>
      <c r="BF139" s="85"/>
      <c r="BG139" s="85"/>
      <c r="BH139" s="57"/>
      <c r="BI139" s="57"/>
      <c r="BJ139" s="57"/>
      <c r="BK139" s="57"/>
      <c r="BL139" s="57"/>
      <c r="BM139" s="57"/>
    </row>
    <row r="140" spans="1:65" s="20" customFormat="1" ht="12.75" customHeight="1" x14ac:dyDescent="0.2">
      <c r="A140" s="135"/>
      <c r="B140" s="701"/>
      <c r="C140" s="701"/>
      <c r="D140" s="701"/>
      <c r="E140" s="701"/>
      <c r="F140" s="701"/>
      <c r="G140" s="701"/>
      <c r="H140" s="51"/>
      <c r="I140" s="107"/>
      <c r="K140" s="51"/>
      <c r="L140" s="51"/>
      <c r="M140" s="51"/>
      <c r="N140" s="135"/>
      <c r="O140" s="701"/>
      <c r="P140" s="701"/>
      <c r="Q140" s="701"/>
      <c r="R140" s="701"/>
      <c r="S140" s="701"/>
      <c r="T140" s="701"/>
      <c r="U140" s="51"/>
      <c r="V140" s="107"/>
      <c r="X140" s="51"/>
      <c r="Y140" s="51"/>
      <c r="Z140" s="51"/>
      <c r="AA140" s="135"/>
      <c r="AB140" s="701"/>
      <c r="AC140" s="701"/>
      <c r="AD140" s="701"/>
      <c r="AE140" s="701"/>
      <c r="AF140" s="701"/>
      <c r="AG140" s="701"/>
      <c r="AH140" s="51"/>
      <c r="AI140" s="108"/>
      <c r="AJ140" s="51"/>
      <c r="AK140" s="51"/>
      <c r="AL140" s="51"/>
      <c r="AM140" s="51"/>
      <c r="AN140" s="135"/>
      <c r="AO140" s="701"/>
      <c r="AP140" s="701"/>
      <c r="AQ140" s="701"/>
      <c r="AR140" s="701"/>
      <c r="AS140" s="701"/>
      <c r="AT140" s="701"/>
      <c r="AU140" s="51"/>
      <c r="AV140" s="108"/>
      <c r="AW140" s="51"/>
      <c r="AX140" s="51"/>
      <c r="AY140" s="51"/>
      <c r="AZ140" s="51"/>
      <c r="BA140" s="135"/>
      <c r="BB140" s="701"/>
      <c r="BC140" s="701"/>
      <c r="BD140" s="701"/>
      <c r="BE140" s="701"/>
      <c r="BF140" s="701"/>
      <c r="BG140" s="701"/>
      <c r="BH140" s="51"/>
      <c r="BI140" s="108"/>
      <c r="BJ140" s="51"/>
      <c r="BK140" s="51"/>
      <c r="BL140" s="51"/>
      <c r="BM140" s="51"/>
    </row>
    <row r="141" spans="1:65" s="20" customFormat="1" ht="12.75" customHeight="1" x14ac:dyDescent="0.2">
      <c r="A141" s="87"/>
      <c r="B141" s="701"/>
      <c r="C141" s="701"/>
      <c r="D141" s="701"/>
      <c r="E141" s="701"/>
      <c r="F141" s="701"/>
      <c r="G141" s="701"/>
      <c r="H141" s="156"/>
      <c r="I141" s="176"/>
      <c r="K141" s="130"/>
      <c r="L141" s="51"/>
      <c r="M141" s="51"/>
      <c r="N141" s="87"/>
      <c r="O141" s="701"/>
      <c r="P141" s="701"/>
      <c r="Q141" s="701"/>
      <c r="R141" s="701"/>
      <c r="S141" s="701"/>
      <c r="T141" s="701"/>
      <c r="U141" s="156"/>
      <c r="V141" s="176"/>
      <c r="X141" s="130"/>
      <c r="Y141" s="51"/>
      <c r="Z141" s="51"/>
      <c r="AA141" s="87"/>
      <c r="AB141" s="701"/>
      <c r="AC141" s="701"/>
      <c r="AD141" s="701"/>
      <c r="AE141" s="701"/>
      <c r="AF141" s="701"/>
      <c r="AG141" s="701"/>
      <c r="AH141" s="156"/>
      <c r="AI141" s="176"/>
      <c r="AJ141" s="51"/>
      <c r="AK141" s="130"/>
      <c r="AL141" s="51"/>
      <c r="AM141" s="51"/>
      <c r="AN141" s="87"/>
      <c r="AO141" s="701"/>
      <c r="AP141" s="701"/>
      <c r="AQ141" s="701"/>
      <c r="AR141" s="701"/>
      <c r="AS141" s="701"/>
      <c r="AT141" s="701"/>
      <c r="AU141" s="156"/>
      <c r="AV141" s="176"/>
      <c r="AW141" s="51"/>
      <c r="AX141" s="130"/>
      <c r="AY141" s="51"/>
      <c r="AZ141" s="51"/>
      <c r="BA141" s="87"/>
      <c r="BB141" s="701"/>
      <c r="BC141" s="701"/>
      <c r="BD141" s="701"/>
      <c r="BE141" s="701"/>
      <c r="BF141" s="701"/>
      <c r="BG141" s="701"/>
      <c r="BH141" s="156"/>
      <c r="BI141" s="176"/>
      <c r="BJ141" s="51"/>
      <c r="BK141" s="130"/>
      <c r="BL141" s="51"/>
      <c r="BM141" s="51"/>
    </row>
    <row r="142" spans="1:65" s="20" customFormat="1" ht="12.75" customHeight="1" x14ac:dyDescent="0.2">
      <c r="A142" s="87"/>
      <c r="B142" s="225"/>
      <c r="C142" s="131"/>
      <c r="D142" s="131"/>
      <c r="E142" s="131"/>
      <c r="F142" s="131"/>
      <c r="G142" s="131"/>
      <c r="H142" s="134"/>
      <c r="I142" s="226"/>
      <c r="J142" s="131"/>
      <c r="K142" s="134"/>
      <c r="L142" s="51"/>
      <c r="M142" s="59"/>
      <c r="N142" s="87"/>
      <c r="O142" s="225"/>
      <c r="P142" s="131"/>
      <c r="Q142" s="131"/>
      <c r="R142" s="131"/>
      <c r="S142" s="131"/>
      <c r="T142" s="131"/>
      <c r="U142" s="134"/>
      <c r="V142" s="226"/>
      <c r="W142" s="131"/>
      <c r="X142" s="134"/>
      <c r="Y142" s="51"/>
      <c r="Z142" s="59"/>
      <c r="AA142" s="87"/>
      <c r="AB142" s="225"/>
      <c r="AC142" s="131"/>
      <c r="AD142" s="131"/>
      <c r="AE142" s="131"/>
      <c r="AF142" s="131"/>
      <c r="AG142" s="131"/>
      <c r="AH142" s="134"/>
      <c r="AI142" s="176"/>
      <c r="AJ142" s="134"/>
      <c r="AK142" s="134"/>
      <c r="AL142" s="51"/>
      <c r="AM142" s="59"/>
      <c r="AN142" s="87"/>
      <c r="AO142" s="225"/>
      <c r="AP142" s="131"/>
      <c r="AQ142" s="131"/>
      <c r="AR142" s="131"/>
      <c r="AS142" s="131"/>
      <c r="AT142" s="131"/>
      <c r="AU142" s="134"/>
      <c r="AV142" s="176"/>
      <c r="AW142" s="134"/>
      <c r="AX142" s="134"/>
      <c r="AY142" s="51"/>
      <c r="AZ142" s="59"/>
      <c r="BA142" s="87"/>
      <c r="BB142" s="225"/>
      <c r="BC142" s="131"/>
      <c r="BD142" s="131"/>
      <c r="BE142" s="131"/>
      <c r="BF142" s="131"/>
      <c r="BG142" s="131"/>
      <c r="BH142" s="134"/>
      <c r="BI142" s="176"/>
      <c r="BJ142" s="134"/>
      <c r="BK142" s="134"/>
      <c r="BL142" s="51"/>
      <c r="BM142" s="59"/>
    </row>
    <row r="143" spans="1:65" s="27" customFormat="1" ht="10.5" customHeight="1" x14ac:dyDescent="0.2">
      <c r="A143" s="85"/>
      <c r="B143" s="57"/>
      <c r="C143" s="85"/>
      <c r="D143" s="85"/>
      <c r="E143" s="85"/>
      <c r="F143" s="85"/>
      <c r="G143" s="85"/>
      <c r="H143" s="57"/>
      <c r="I143" s="101"/>
      <c r="J143" s="85"/>
      <c r="K143" s="57"/>
      <c r="L143" s="57"/>
      <c r="M143" s="57"/>
      <c r="N143" s="85"/>
      <c r="O143" s="57"/>
      <c r="P143" s="85"/>
      <c r="Q143" s="85"/>
      <c r="R143" s="85"/>
      <c r="S143" s="85"/>
      <c r="T143" s="85"/>
      <c r="U143" s="57"/>
      <c r="V143" s="101"/>
      <c r="W143" s="85"/>
      <c r="X143" s="57"/>
      <c r="Y143" s="57"/>
      <c r="Z143" s="57"/>
      <c r="AA143" s="85"/>
      <c r="AB143" s="57"/>
      <c r="AC143" s="85"/>
      <c r="AD143" s="85"/>
      <c r="AE143" s="85"/>
      <c r="AF143" s="85"/>
      <c r="AG143" s="85"/>
      <c r="AH143" s="57"/>
      <c r="AI143" s="106"/>
      <c r="AJ143" s="57"/>
      <c r="AK143" s="57"/>
      <c r="AL143" s="57"/>
      <c r="AM143" s="57"/>
      <c r="AN143" s="85"/>
      <c r="AO143" s="57"/>
      <c r="AP143" s="85"/>
      <c r="AQ143" s="85"/>
      <c r="AR143" s="85"/>
      <c r="AS143" s="85"/>
      <c r="AT143" s="85"/>
      <c r="AU143" s="57"/>
      <c r="AV143" s="106"/>
      <c r="AW143" s="57"/>
      <c r="AX143" s="57"/>
      <c r="AY143" s="57"/>
      <c r="AZ143" s="57"/>
      <c r="BA143" s="85"/>
      <c r="BB143" s="57"/>
      <c r="BC143" s="85"/>
      <c r="BD143" s="85"/>
      <c r="BE143" s="85"/>
      <c r="BF143" s="85"/>
      <c r="BG143" s="85"/>
      <c r="BH143" s="57"/>
      <c r="BI143" s="106"/>
      <c r="BJ143" s="57"/>
      <c r="BK143" s="57"/>
      <c r="BL143" s="57"/>
      <c r="BM143" s="57"/>
    </row>
    <row r="144" spans="1:65" s="27" customFormat="1" ht="17.100000000000001" customHeight="1" x14ac:dyDescent="0.2">
      <c r="A144" s="85"/>
      <c r="B144" s="686"/>
      <c r="C144" s="686"/>
      <c r="D144" s="698"/>
      <c r="E144" s="698"/>
      <c r="F144" s="698"/>
      <c r="G144" s="698"/>
      <c r="H144" s="57"/>
      <c r="I144" s="101"/>
      <c r="J144" s="85"/>
      <c r="K144" s="57"/>
      <c r="L144" s="57"/>
      <c r="M144" s="57"/>
      <c r="N144" s="85"/>
      <c r="O144" s="686"/>
      <c r="P144" s="686"/>
      <c r="Q144" s="698"/>
      <c r="R144" s="698"/>
      <c r="S144" s="698"/>
      <c r="T144" s="698"/>
      <c r="U144" s="57"/>
      <c r="V144" s="101"/>
      <c r="W144" s="85"/>
      <c r="X144" s="57"/>
      <c r="Y144" s="57"/>
      <c r="Z144" s="57"/>
      <c r="AA144" s="85"/>
      <c r="AB144" s="686"/>
      <c r="AC144" s="686"/>
      <c r="AD144" s="698"/>
      <c r="AE144" s="698"/>
      <c r="AF144" s="698"/>
      <c r="AG144" s="698"/>
      <c r="AH144" s="57"/>
      <c r="AI144" s="106"/>
      <c r="AJ144" s="57"/>
      <c r="AK144" s="57"/>
      <c r="AL144" s="57"/>
      <c r="AM144" s="57"/>
      <c r="AN144" s="85"/>
      <c r="AO144" s="686"/>
      <c r="AP144" s="686"/>
      <c r="AQ144" s="698"/>
      <c r="AR144" s="698"/>
      <c r="AS144" s="698"/>
      <c r="AT144" s="698"/>
      <c r="AU144" s="57"/>
      <c r="AV144" s="106"/>
      <c r="AW144" s="57"/>
      <c r="AX144" s="57"/>
      <c r="AY144" s="57"/>
      <c r="AZ144" s="57"/>
      <c r="BA144" s="85"/>
      <c r="BB144" s="686"/>
      <c r="BC144" s="686"/>
      <c r="BD144" s="698"/>
      <c r="BE144" s="698"/>
      <c r="BF144" s="698"/>
      <c r="BG144" s="698"/>
      <c r="BH144" s="57"/>
      <c r="BI144" s="106"/>
      <c r="BJ144" s="57"/>
      <c r="BK144" s="57"/>
      <c r="BL144" s="57"/>
      <c r="BM144" s="57"/>
    </row>
    <row r="145" spans="1:65" s="27" customFormat="1" ht="17.100000000000001" customHeight="1" x14ac:dyDescent="0.2">
      <c r="A145" s="85"/>
      <c r="B145" s="686"/>
      <c r="C145" s="686"/>
      <c r="D145" s="699"/>
      <c r="E145" s="699"/>
      <c r="F145" s="699"/>
      <c r="G145" s="699"/>
      <c r="H145" s="57"/>
      <c r="I145" s="101"/>
      <c r="J145" s="85"/>
      <c r="K145" s="57"/>
      <c r="L145" s="57"/>
      <c r="M145" s="57"/>
      <c r="N145" s="85"/>
      <c r="O145" s="686"/>
      <c r="P145" s="686"/>
      <c r="Q145" s="699"/>
      <c r="R145" s="699"/>
      <c r="S145" s="699"/>
      <c r="T145" s="699"/>
      <c r="U145" s="57"/>
      <c r="V145" s="101"/>
      <c r="W145" s="85"/>
      <c r="X145" s="57"/>
      <c r="Y145" s="57"/>
      <c r="Z145" s="57"/>
      <c r="AA145" s="85"/>
      <c r="AB145" s="686"/>
      <c r="AC145" s="686"/>
      <c r="AD145" s="699"/>
      <c r="AE145" s="699"/>
      <c r="AF145" s="699"/>
      <c r="AG145" s="699"/>
      <c r="AH145" s="57"/>
      <c r="AI145" s="106"/>
      <c r="AJ145" s="57"/>
      <c r="AK145" s="57"/>
      <c r="AL145" s="57"/>
      <c r="AM145" s="57"/>
      <c r="AN145" s="85"/>
      <c r="AO145" s="686"/>
      <c r="AP145" s="686"/>
      <c r="AQ145" s="699"/>
      <c r="AR145" s="699"/>
      <c r="AS145" s="699"/>
      <c r="AT145" s="699"/>
      <c r="AU145" s="57"/>
      <c r="AV145" s="106"/>
      <c r="AW145" s="57"/>
      <c r="AX145" s="57"/>
      <c r="AY145" s="57"/>
      <c r="AZ145" s="57"/>
      <c r="BA145" s="85"/>
      <c r="BB145" s="686"/>
      <c r="BC145" s="686"/>
      <c r="BD145" s="699"/>
      <c r="BE145" s="699"/>
      <c r="BF145" s="699"/>
      <c r="BG145" s="699"/>
      <c r="BH145" s="57"/>
      <c r="BI145" s="106"/>
      <c r="BJ145" s="57"/>
      <c r="BK145" s="57"/>
      <c r="BL145" s="57"/>
      <c r="BM145" s="57"/>
    </row>
    <row r="146" spans="1:65" s="27" customFormat="1" ht="17.100000000000001" customHeight="1" x14ac:dyDescent="0.2">
      <c r="A146" s="85"/>
      <c r="B146" s="686"/>
      <c r="C146" s="686"/>
      <c r="D146" s="698"/>
      <c r="E146" s="698"/>
      <c r="F146" s="698"/>
      <c r="G146" s="698"/>
      <c r="H146" s="57"/>
      <c r="I146" s="101"/>
      <c r="J146" s="85"/>
      <c r="K146" s="57"/>
      <c r="L146" s="57"/>
      <c r="M146" s="57"/>
      <c r="N146" s="85"/>
      <c r="O146" s="686"/>
      <c r="P146" s="686"/>
      <c r="Q146" s="698"/>
      <c r="R146" s="698"/>
      <c r="S146" s="698"/>
      <c r="T146" s="698"/>
      <c r="U146" s="57"/>
      <c r="V146" s="101"/>
      <c r="W146" s="85"/>
      <c r="X146" s="57"/>
      <c r="Y146" s="57"/>
      <c r="Z146" s="57"/>
      <c r="AA146" s="85"/>
      <c r="AB146" s="686"/>
      <c r="AC146" s="686"/>
      <c r="AD146" s="698"/>
      <c r="AE146" s="698"/>
      <c r="AF146" s="698"/>
      <c r="AG146" s="698"/>
      <c r="AH146" s="57"/>
      <c r="AI146" s="106"/>
      <c r="AJ146" s="57"/>
      <c r="AK146" s="57"/>
      <c r="AL146" s="57"/>
      <c r="AM146" s="57"/>
      <c r="AN146" s="85"/>
      <c r="AO146" s="686"/>
      <c r="AP146" s="686"/>
      <c r="AQ146" s="698"/>
      <c r="AR146" s="698"/>
      <c r="AS146" s="698"/>
      <c r="AT146" s="698"/>
      <c r="AU146" s="57"/>
      <c r="AV146" s="106"/>
      <c r="AW146" s="57"/>
      <c r="AX146" s="57"/>
      <c r="AY146" s="57"/>
      <c r="AZ146" s="57"/>
      <c r="BA146" s="85"/>
      <c r="BB146" s="686"/>
      <c r="BC146" s="686"/>
      <c r="BD146" s="698"/>
      <c r="BE146" s="698"/>
      <c r="BF146" s="698"/>
      <c r="BG146" s="698"/>
      <c r="BH146" s="57"/>
      <c r="BI146" s="106"/>
      <c r="BJ146" s="57"/>
      <c r="BK146" s="57"/>
      <c r="BL146" s="57"/>
      <c r="BM146" s="57"/>
    </row>
    <row r="147" spans="1:65" s="27" customFormat="1" ht="17.100000000000001" customHeight="1" x14ac:dyDescent="0.2">
      <c r="A147" s="85"/>
      <c r="B147" s="688"/>
      <c r="C147" s="688"/>
      <c r="D147" s="695"/>
      <c r="E147" s="695"/>
      <c r="F147" s="695"/>
      <c r="G147" s="695"/>
      <c r="H147" s="57"/>
      <c r="I147" s="101"/>
      <c r="J147" s="85"/>
      <c r="K147" s="57"/>
      <c r="L147" s="57"/>
      <c r="M147" s="57"/>
      <c r="N147" s="85"/>
      <c r="O147" s="688"/>
      <c r="P147" s="688"/>
      <c r="Q147" s="695"/>
      <c r="R147" s="695"/>
      <c r="S147" s="695"/>
      <c r="T147" s="695"/>
      <c r="U147" s="57"/>
      <c r="V147" s="101"/>
      <c r="W147" s="85"/>
      <c r="X147" s="57"/>
      <c r="Y147" s="57"/>
      <c r="Z147" s="57"/>
      <c r="AA147" s="85"/>
      <c r="AB147" s="688"/>
      <c r="AC147" s="688"/>
      <c r="AD147" s="695"/>
      <c r="AE147" s="695"/>
      <c r="AF147" s="695"/>
      <c r="AG147" s="695"/>
      <c r="AH147" s="57"/>
      <c r="AI147" s="106"/>
      <c r="AJ147" s="57"/>
      <c r="AK147" s="57"/>
      <c r="AL147" s="57"/>
      <c r="AM147" s="57"/>
      <c r="AN147" s="85"/>
      <c r="AO147" s="688"/>
      <c r="AP147" s="688"/>
      <c r="AQ147" s="695"/>
      <c r="AR147" s="695"/>
      <c r="AS147" s="695"/>
      <c r="AT147" s="695"/>
      <c r="AU147" s="57"/>
      <c r="AV147" s="106"/>
      <c r="AW147" s="57"/>
      <c r="AX147" s="57"/>
      <c r="AY147" s="57"/>
      <c r="AZ147" s="57"/>
      <c r="BA147" s="85"/>
      <c r="BB147" s="688"/>
      <c r="BC147" s="688"/>
      <c r="BD147" s="695"/>
      <c r="BE147" s="695"/>
      <c r="BF147" s="695"/>
      <c r="BG147" s="695"/>
      <c r="BH147" s="57"/>
      <c r="BI147" s="106"/>
      <c r="BJ147" s="57"/>
      <c r="BK147" s="57"/>
      <c r="BL147" s="57"/>
      <c r="BM147" s="57"/>
    </row>
    <row r="148" spans="1:65" s="27" customFormat="1" ht="17.100000000000001" customHeight="1" x14ac:dyDescent="0.2">
      <c r="A148" s="85"/>
      <c r="B148" s="704"/>
      <c r="C148" s="704"/>
      <c r="D148" s="695"/>
      <c r="E148" s="695"/>
      <c r="F148" s="695"/>
      <c r="G148" s="695"/>
      <c r="H148" s="57"/>
      <c r="I148" s="101"/>
      <c r="J148" s="85"/>
      <c r="K148" s="57"/>
      <c r="L148" s="57"/>
      <c r="M148" s="57"/>
      <c r="N148" s="85"/>
      <c r="O148" s="704"/>
      <c r="P148" s="704"/>
      <c r="Q148" s="695"/>
      <c r="R148" s="695"/>
      <c r="S148" s="695"/>
      <c r="T148" s="695"/>
      <c r="U148" s="57"/>
      <c r="V148" s="101"/>
      <c r="W148" s="85"/>
      <c r="X148" s="57"/>
      <c r="Y148" s="57"/>
      <c r="Z148" s="57"/>
      <c r="AA148" s="85"/>
      <c r="AB148" s="704"/>
      <c r="AC148" s="704"/>
      <c r="AD148" s="695"/>
      <c r="AE148" s="695"/>
      <c r="AF148" s="695"/>
      <c r="AG148" s="695"/>
      <c r="AH148" s="57"/>
      <c r="AI148" s="106"/>
      <c r="AJ148" s="57"/>
      <c r="AK148" s="57"/>
      <c r="AL148" s="57"/>
      <c r="AM148" s="57"/>
      <c r="AN148" s="85"/>
      <c r="AO148" s="704"/>
      <c r="AP148" s="704"/>
      <c r="AQ148" s="695"/>
      <c r="AR148" s="695"/>
      <c r="AS148" s="695"/>
      <c r="AT148" s="695"/>
      <c r="AU148" s="57"/>
      <c r="AV148" s="106"/>
      <c r="AW148" s="57"/>
      <c r="AX148" s="57"/>
      <c r="AY148" s="57"/>
      <c r="AZ148" s="57"/>
      <c r="BA148" s="85"/>
      <c r="BB148" s="704"/>
      <c r="BC148" s="704"/>
      <c r="BD148" s="695"/>
      <c r="BE148" s="695"/>
      <c r="BF148" s="695"/>
      <c r="BG148" s="695"/>
      <c r="BH148" s="57"/>
      <c r="BI148" s="106"/>
      <c r="BJ148" s="57"/>
      <c r="BK148" s="57"/>
      <c r="BL148" s="57"/>
      <c r="BM148" s="57"/>
    </row>
    <row r="149" spans="1:65" s="27" customFormat="1" ht="17.100000000000001" customHeight="1" x14ac:dyDescent="0.2">
      <c r="A149" s="85"/>
      <c r="B149" s="704"/>
      <c r="C149" s="704"/>
      <c r="D149" s="695"/>
      <c r="E149" s="695"/>
      <c r="F149" s="695"/>
      <c r="G149" s="695"/>
      <c r="H149" s="57"/>
      <c r="I149" s="101"/>
      <c r="J149" s="85"/>
      <c r="K149" s="57"/>
      <c r="L149" s="57"/>
      <c r="M149" s="57"/>
      <c r="N149" s="85"/>
      <c r="O149" s="704"/>
      <c r="P149" s="704"/>
      <c r="Q149" s="695"/>
      <c r="R149" s="695"/>
      <c r="S149" s="695"/>
      <c r="T149" s="695"/>
      <c r="U149" s="57"/>
      <c r="V149" s="101"/>
      <c r="W149" s="85"/>
      <c r="X149" s="57"/>
      <c r="Y149" s="57"/>
      <c r="Z149" s="57"/>
      <c r="AA149" s="85"/>
      <c r="AB149" s="704"/>
      <c r="AC149" s="704"/>
      <c r="AD149" s="695"/>
      <c r="AE149" s="695"/>
      <c r="AF149" s="695"/>
      <c r="AG149" s="695"/>
      <c r="AH149" s="57"/>
      <c r="AI149" s="106"/>
      <c r="AJ149" s="57"/>
      <c r="AK149" s="57"/>
      <c r="AL149" s="57"/>
      <c r="AM149" s="57"/>
      <c r="AN149" s="85"/>
      <c r="AO149" s="704"/>
      <c r="AP149" s="704"/>
      <c r="AQ149" s="695"/>
      <c r="AR149" s="695"/>
      <c r="AS149" s="695"/>
      <c r="AT149" s="695"/>
      <c r="AU149" s="57"/>
      <c r="AV149" s="106"/>
      <c r="AW149" s="57"/>
      <c r="AX149" s="57"/>
      <c r="AY149" s="57"/>
      <c r="AZ149" s="57"/>
      <c r="BA149" s="85"/>
      <c r="BB149" s="704"/>
      <c r="BC149" s="704"/>
      <c r="BD149" s="695"/>
      <c r="BE149" s="695"/>
      <c r="BF149" s="695"/>
      <c r="BG149" s="695"/>
      <c r="BH149" s="57"/>
      <c r="BI149" s="106"/>
      <c r="BJ149" s="57"/>
      <c r="BK149" s="57"/>
      <c r="BL149" s="57"/>
      <c r="BM149" s="57"/>
    </row>
    <row r="150" spans="1:65" s="27" customFormat="1" ht="17.100000000000001" customHeight="1" x14ac:dyDescent="0.2">
      <c r="A150" s="85"/>
      <c r="B150" s="704"/>
      <c r="C150" s="704"/>
      <c r="D150" s="695"/>
      <c r="E150" s="695"/>
      <c r="F150" s="695"/>
      <c r="G150" s="695"/>
      <c r="H150" s="57"/>
      <c r="I150" s="101"/>
      <c r="J150" s="85"/>
      <c r="K150" s="57"/>
      <c r="L150" s="57"/>
      <c r="M150" s="57"/>
      <c r="N150" s="85"/>
      <c r="O150" s="704"/>
      <c r="P150" s="704"/>
      <c r="Q150" s="695"/>
      <c r="R150" s="695"/>
      <c r="S150" s="695"/>
      <c r="T150" s="695"/>
      <c r="U150" s="57"/>
      <c r="V150" s="101"/>
      <c r="W150" s="85"/>
      <c r="X150" s="57"/>
      <c r="Y150" s="57"/>
      <c r="Z150" s="57"/>
      <c r="AA150" s="85"/>
      <c r="AB150" s="704"/>
      <c r="AC150" s="704"/>
      <c r="AD150" s="695"/>
      <c r="AE150" s="695"/>
      <c r="AF150" s="695"/>
      <c r="AG150" s="695"/>
      <c r="AH150" s="57"/>
      <c r="AI150" s="106"/>
      <c r="AJ150" s="57"/>
      <c r="AK150" s="57"/>
      <c r="AL150" s="57"/>
      <c r="AM150" s="57"/>
      <c r="AN150" s="85"/>
      <c r="AO150" s="704"/>
      <c r="AP150" s="704"/>
      <c r="AQ150" s="695"/>
      <c r="AR150" s="695"/>
      <c r="AS150" s="695"/>
      <c r="AT150" s="695"/>
      <c r="AU150" s="57"/>
      <c r="AV150" s="106"/>
      <c r="AW150" s="57"/>
      <c r="AX150" s="57"/>
      <c r="AY150" s="57"/>
      <c r="AZ150" s="57"/>
      <c r="BA150" s="85"/>
      <c r="BB150" s="704"/>
      <c r="BC150" s="704"/>
      <c r="BD150" s="695"/>
      <c r="BE150" s="695"/>
      <c r="BF150" s="695"/>
      <c r="BG150" s="695"/>
      <c r="BH150" s="57"/>
      <c r="BI150" s="106"/>
      <c r="BJ150" s="57"/>
      <c r="BK150" s="57"/>
      <c r="BL150" s="57"/>
      <c r="BM150" s="57"/>
    </row>
    <row r="151" spans="1:65" s="27" customFormat="1" ht="17.100000000000001" customHeight="1" x14ac:dyDescent="0.2">
      <c r="A151" s="85"/>
      <c r="B151" s="704"/>
      <c r="C151" s="704"/>
      <c r="D151" s="695"/>
      <c r="E151" s="695"/>
      <c r="F151" s="695"/>
      <c r="G151" s="695"/>
      <c r="H151" s="57"/>
      <c r="I151" s="101"/>
      <c r="J151" s="85"/>
      <c r="K151" s="57"/>
      <c r="L151" s="57"/>
      <c r="M151" s="57"/>
      <c r="N151" s="85"/>
      <c r="O151" s="704"/>
      <c r="P151" s="704"/>
      <c r="Q151" s="695"/>
      <c r="R151" s="695"/>
      <c r="S151" s="695"/>
      <c r="T151" s="695"/>
      <c r="U151" s="57"/>
      <c r="V151" s="101"/>
      <c r="W151" s="85"/>
      <c r="X151" s="57"/>
      <c r="Y151" s="57"/>
      <c r="Z151" s="57"/>
      <c r="AA151" s="85"/>
      <c r="AB151" s="704"/>
      <c r="AC151" s="704"/>
      <c r="AD151" s="695"/>
      <c r="AE151" s="695"/>
      <c r="AF151" s="695"/>
      <c r="AG151" s="695"/>
      <c r="AH151" s="57"/>
      <c r="AI151" s="106"/>
      <c r="AJ151" s="57"/>
      <c r="AK151" s="57"/>
      <c r="AL151" s="57"/>
      <c r="AM151" s="57"/>
      <c r="AN151" s="85"/>
      <c r="AO151" s="704"/>
      <c r="AP151" s="704"/>
      <c r="AQ151" s="695"/>
      <c r="AR151" s="695"/>
      <c r="AS151" s="695"/>
      <c r="AT151" s="695"/>
      <c r="AU151" s="57"/>
      <c r="AV151" s="106"/>
      <c r="AW151" s="57"/>
      <c r="AX151" s="57"/>
      <c r="AY151" s="57"/>
      <c r="AZ151" s="57"/>
      <c r="BA151" s="85"/>
      <c r="BB151" s="704"/>
      <c r="BC151" s="704"/>
      <c r="BD151" s="695"/>
      <c r="BE151" s="695"/>
      <c r="BF151" s="695"/>
      <c r="BG151" s="695"/>
      <c r="BH151" s="57"/>
      <c r="BI151" s="106"/>
      <c r="BJ151" s="57"/>
      <c r="BK151" s="57"/>
      <c r="BL151" s="57"/>
      <c r="BM151" s="57"/>
    </row>
    <row r="152" spans="1:65" s="27" customFormat="1" ht="17.100000000000001" customHeight="1" x14ac:dyDescent="0.2">
      <c r="A152" s="85"/>
      <c r="B152" s="704"/>
      <c r="C152" s="704"/>
      <c r="D152" s="695"/>
      <c r="E152" s="695"/>
      <c r="F152" s="695"/>
      <c r="G152" s="695"/>
      <c r="H152" s="57"/>
      <c r="I152" s="101"/>
      <c r="J152" s="85"/>
      <c r="K152" s="57"/>
      <c r="L152" s="57"/>
      <c r="M152" s="57"/>
      <c r="N152" s="85"/>
      <c r="O152" s="704"/>
      <c r="P152" s="704"/>
      <c r="Q152" s="695"/>
      <c r="R152" s="695"/>
      <c r="S152" s="695"/>
      <c r="T152" s="695"/>
      <c r="U152" s="57"/>
      <c r="V152" s="101"/>
      <c r="W152" s="85"/>
      <c r="X152" s="57"/>
      <c r="Y152" s="57"/>
      <c r="Z152" s="57"/>
      <c r="AA152" s="85"/>
      <c r="AB152" s="704"/>
      <c r="AC152" s="704"/>
      <c r="AD152" s="695"/>
      <c r="AE152" s="695"/>
      <c r="AF152" s="695"/>
      <c r="AG152" s="695"/>
      <c r="AH152" s="57"/>
      <c r="AI152" s="106"/>
      <c r="AJ152" s="57"/>
      <c r="AK152" s="57"/>
      <c r="AL152" s="57"/>
      <c r="AM152" s="57"/>
      <c r="AN152" s="85"/>
      <c r="AO152" s="704"/>
      <c r="AP152" s="704"/>
      <c r="AQ152" s="695"/>
      <c r="AR152" s="695"/>
      <c r="AS152" s="695"/>
      <c r="AT152" s="695"/>
      <c r="AU152" s="57"/>
      <c r="AV152" s="106"/>
      <c r="AW152" s="57"/>
      <c r="AX152" s="57"/>
      <c r="AY152" s="57"/>
      <c r="AZ152" s="57"/>
      <c r="BA152" s="85"/>
      <c r="BB152" s="704"/>
      <c r="BC152" s="704"/>
      <c r="BD152" s="695"/>
      <c r="BE152" s="695"/>
      <c r="BF152" s="695"/>
      <c r="BG152" s="695"/>
      <c r="BH152" s="57"/>
      <c r="BI152" s="106"/>
      <c r="BJ152" s="57"/>
      <c r="BK152" s="57"/>
      <c r="BL152" s="57"/>
      <c r="BM152" s="57"/>
    </row>
    <row r="153" spans="1:65" s="27" customFormat="1" ht="17.100000000000001" customHeight="1" x14ac:dyDescent="0.2">
      <c r="A153" s="85"/>
      <c r="B153" s="704"/>
      <c r="C153" s="704"/>
      <c r="D153" s="695"/>
      <c r="E153" s="695"/>
      <c r="F153" s="695"/>
      <c r="G153" s="695"/>
      <c r="H153" s="57"/>
      <c r="I153" s="101"/>
      <c r="J153" s="85"/>
      <c r="K153" s="57"/>
      <c r="L153" s="57"/>
      <c r="M153" s="57"/>
      <c r="N153" s="85"/>
      <c r="O153" s="704"/>
      <c r="P153" s="704"/>
      <c r="Q153" s="695"/>
      <c r="R153" s="695"/>
      <c r="S153" s="695"/>
      <c r="T153" s="695"/>
      <c r="U153" s="57"/>
      <c r="V153" s="101"/>
      <c r="W153" s="85"/>
      <c r="X153" s="57"/>
      <c r="Y153" s="57"/>
      <c r="Z153" s="57"/>
      <c r="AA153" s="85"/>
      <c r="AB153" s="704"/>
      <c r="AC153" s="704"/>
      <c r="AD153" s="695"/>
      <c r="AE153" s="695"/>
      <c r="AF153" s="695"/>
      <c r="AG153" s="695"/>
      <c r="AH153" s="57"/>
      <c r="AI153" s="106"/>
      <c r="AJ153" s="57"/>
      <c r="AK153" s="57"/>
      <c r="AL153" s="57"/>
      <c r="AM153" s="57"/>
      <c r="AN153" s="85"/>
      <c r="AO153" s="704"/>
      <c r="AP153" s="704"/>
      <c r="AQ153" s="695"/>
      <c r="AR153" s="695"/>
      <c r="AS153" s="695"/>
      <c r="AT153" s="695"/>
      <c r="AU153" s="57"/>
      <c r="AV153" s="106"/>
      <c r="AW153" s="57"/>
      <c r="AX153" s="57"/>
      <c r="AY153" s="57"/>
      <c r="AZ153" s="57"/>
      <c r="BA153" s="85"/>
      <c r="BB153" s="704"/>
      <c r="BC153" s="704"/>
      <c r="BD153" s="695"/>
      <c r="BE153" s="695"/>
      <c r="BF153" s="695"/>
      <c r="BG153" s="695"/>
      <c r="BH153" s="57"/>
      <c r="BI153" s="106"/>
      <c r="BJ153" s="57"/>
      <c r="BK153" s="57"/>
      <c r="BL153" s="57"/>
      <c r="BM153" s="57"/>
    </row>
    <row r="154" spans="1:65" s="27" customFormat="1" ht="17.100000000000001" customHeight="1" x14ac:dyDescent="0.2">
      <c r="A154" s="85"/>
      <c r="B154" s="704"/>
      <c r="C154" s="704"/>
      <c r="D154" s="695"/>
      <c r="E154" s="695"/>
      <c r="F154" s="695"/>
      <c r="G154" s="695"/>
      <c r="H154" s="57"/>
      <c r="I154" s="101"/>
      <c r="J154" s="85"/>
      <c r="K154" s="57"/>
      <c r="L154" s="57"/>
      <c r="M154" s="57"/>
      <c r="N154" s="85"/>
      <c r="O154" s="704"/>
      <c r="P154" s="704"/>
      <c r="Q154" s="695"/>
      <c r="R154" s="695"/>
      <c r="S154" s="695"/>
      <c r="T154" s="695"/>
      <c r="U154" s="57"/>
      <c r="V154" s="101"/>
      <c r="W154" s="85"/>
      <c r="X154" s="57"/>
      <c r="Y154" s="57"/>
      <c r="Z154" s="57"/>
      <c r="AA154" s="85"/>
      <c r="AB154" s="704"/>
      <c r="AC154" s="704"/>
      <c r="AD154" s="695"/>
      <c r="AE154" s="695"/>
      <c r="AF154" s="695"/>
      <c r="AG154" s="695"/>
      <c r="AH154" s="57"/>
      <c r="AI154" s="106"/>
      <c r="AJ154" s="57"/>
      <c r="AK154" s="57"/>
      <c r="AL154" s="57"/>
      <c r="AM154" s="57"/>
      <c r="AN154" s="85"/>
      <c r="AO154" s="704"/>
      <c r="AP154" s="704"/>
      <c r="AQ154" s="695"/>
      <c r="AR154" s="695"/>
      <c r="AS154" s="695"/>
      <c r="AT154" s="695"/>
      <c r="AU154" s="57"/>
      <c r="AV154" s="106"/>
      <c r="AW154" s="57"/>
      <c r="AX154" s="57"/>
      <c r="AY154" s="57"/>
      <c r="AZ154" s="57"/>
      <c r="BA154" s="85"/>
      <c r="BB154" s="704"/>
      <c r="BC154" s="704"/>
      <c r="BD154" s="695"/>
      <c r="BE154" s="695"/>
      <c r="BF154" s="695"/>
      <c r="BG154" s="695"/>
      <c r="BH154" s="57"/>
      <c r="BI154" s="106"/>
      <c r="BJ154" s="57"/>
      <c r="BK154" s="57"/>
      <c r="BL154" s="57"/>
      <c r="BM154" s="57"/>
    </row>
    <row r="155" spans="1:65" s="27" customFormat="1" ht="17.100000000000001" customHeight="1" x14ac:dyDescent="0.2">
      <c r="A155" s="85"/>
      <c r="B155" s="704"/>
      <c r="C155" s="704"/>
      <c r="D155" s="695"/>
      <c r="E155" s="695"/>
      <c r="F155" s="695"/>
      <c r="G155" s="695"/>
      <c r="H155" s="57"/>
      <c r="I155" s="101"/>
      <c r="J155" s="85"/>
      <c r="K155" s="57"/>
      <c r="L155" s="57"/>
      <c r="M155" s="57"/>
      <c r="N155" s="85"/>
      <c r="O155" s="704"/>
      <c r="P155" s="704"/>
      <c r="Q155" s="695"/>
      <c r="R155" s="695"/>
      <c r="S155" s="695"/>
      <c r="T155" s="695"/>
      <c r="U155" s="57"/>
      <c r="V155" s="101"/>
      <c r="W155" s="85"/>
      <c r="X155" s="57"/>
      <c r="Y155" s="57"/>
      <c r="Z155" s="57"/>
      <c r="AA155" s="85"/>
      <c r="AB155" s="704"/>
      <c r="AC155" s="704"/>
      <c r="AD155" s="695"/>
      <c r="AE155" s="695"/>
      <c r="AF155" s="695"/>
      <c r="AG155" s="695"/>
      <c r="AH155" s="57"/>
      <c r="AI155" s="106"/>
      <c r="AJ155" s="57"/>
      <c r="AK155" s="57"/>
      <c r="AL155" s="57"/>
      <c r="AM155" s="57"/>
      <c r="AN155" s="85"/>
      <c r="AO155" s="704"/>
      <c r="AP155" s="704"/>
      <c r="AQ155" s="695"/>
      <c r="AR155" s="695"/>
      <c r="AS155" s="695"/>
      <c r="AT155" s="695"/>
      <c r="AU155" s="57"/>
      <c r="AV155" s="106"/>
      <c r="AW155" s="57"/>
      <c r="AX155" s="57"/>
      <c r="AY155" s="57"/>
      <c r="AZ155" s="57"/>
      <c r="BA155" s="85"/>
      <c r="BB155" s="704"/>
      <c r="BC155" s="704"/>
      <c r="BD155" s="695"/>
      <c r="BE155" s="695"/>
      <c r="BF155" s="695"/>
      <c r="BG155" s="695"/>
      <c r="BH155" s="57"/>
      <c r="BI155" s="106"/>
      <c r="BJ155" s="57"/>
      <c r="BK155" s="57"/>
      <c r="BL155" s="57"/>
      <c r="BM155" s="57"/>
    </row>
    <row r="156" spans="1:65" s="27" customFormat="1" ht="17.100000000000001" customHeight="1" x14ac:dyDescent="0.2">
      <c r="A156" s="85"/>
      <c r="B156" s="704"/>
      <c r="C156" s="704"/>
      <c r="D156" s="695"/>
      <c r="E156" s="695"/>
      <c r="F156" s="695"/>
      <c r="G156" s="695"/>
      <c r="H156" s="57"/>
      <c r="I156" s="101"/>
      <c r="J156" s="85"/>
      <c r="K156" s="57"/>
      <c r="L156" s="57"/>
      <c r="M156" s="57"/>
      <c r="N156" s="85"/>
      <c r="O156" s="704"/>
      <c r="P156" s="704"/>
      <c r="Q156" s="695"/>
      <c r="R156" s="695"/>
      <c r="S156" s="695"/>
      <c r="T156" s="695"/>
      <c r="U156" s="57"/>
      <c r="V156" s="101"/>
      <c r="W156" s="85"/>
      <c r="X156" s="57"/>
      <c r="Y156" s="57"/>
      <c r="Z156" s="57"/>
      <c r="AA156" s="85"/>
      <c r="AB156" s="704"/>
      <c r="AC156" s="704"/>
      <c r="AD156" s="695"/>
      <c r="AE156" s="695"/>
      <c r="AF156" s="695"/>
      <c r="AG156" s="695"/>
      <c r="AH156" s="57"/>
      <c r="AI156" s="106"/>
      <c r="AJ156" s="57"/>
      <c r="AK156" s="57"/>
      <c r="AL156" s="57"/>
      <c r="AM156" s="57"/>
      <c r="AN156" s="85"/>
      <c r="AO156" s="704"/>
      <c r="AP156" s="704"/>
      <c r="AQ156" s="695"/>
      <c r="AR156" s="695"/>
      <c r="AS156" s="695"/>
      <c r="AT156" s="695"/>
      <c r="AU156" s="57"/>
      <c r="AV156" s="106"/>
      <c r="AW156" s="57"/>
      <c r="AX156" s="57"/>
      <c r="AY156" s="57"/>
      <c r="AZ156" s="57"/>
      <c r="BA156" s="85"/>
      <c r="BB156" s="704"/>
      <c r="BC156" s="704"/>
      <c r="BD156" s="695"/>
      <c r="BE156" s="695"/>
      <c r="BF156" s="695"/>
      <c r="BG156" s="695"/>
      <c r="BH156" s="57"/>
      <c r="BI156" s="106"/>
      <c r="BJ156" s="57"/>
      <c r="BK156" s="57"/>
      <c r="BL156" s="57"/>
      <c r="BM156" s="57"/>
    </row>
    <row r="157" spans="1:65" s="27" customFormat="1" ht="17.100000000000001" customHeight="1" x14ac:dyDescent="0.2">
      <c r="A157" s="85"/>
      <c r="B157" s="704"/>
      <c r="C157" s="704"/>
      <c r="D157" s="695"/>
      <c r="E157" s="695"/>
      <c r="F157" s="695"/>
      <c r="G157" s="695"/>
      <c r="H157" s="57"/>
      <c r="I157" s="101"/>
      <c r="J157" s="85"/>
      <c r="K157" s="57"/>
      <c r="L157" s="57"/>
      <c r="M157" s="57"/>
      <c r="N157" s="85"/>
      <c r="O157" s="704"/>
      <c r="P157" s="704"/>
      <c r="Q157" s="695"/>
      <c r="R157" s="695"/>
      <c r="S157" s="695"/>
      <c r="T157" s="695"/>
      <c r="U157" s="57"/>
      <c r="V157" s="101"/>
      <c r="W157" s="85"/>
      <c r="X157" s="57"/>
      <c r="Y157" s="57"/>
      <c r="Z157" s="57"/>
      <c r="AA157" s="85"/>
      <c r="AB157" s="704"/>
      <c r="AC157" s="704"/>
      <c r="AD157" s="695"/>
      <c r="AE157" s="695"/>
      <c r="AF157" s="695"/>
      <c r="AG157" s="695"/>
      <c r="AH157" s="57"/>
      <c r="AI157" s="106"/>
      <c r="AJ157" s="57"/>
      <c r="AK157" s="57"/>
      <c r="AL157" s="57"/>
      <c r="AM157" s="57"/>
      <c r="AN157" s="85"/>
      <c r="AO157" s="704"/>
      <c r="AP157" s="704"/>
      <c r="AQ157" s="695"/>
      <c r="AR157" s="695"/>
      <c r="AS157" s="695"/>
      <c r="AT157" s="695"/>
      <c r="AU157" s="57"/>
      <c r="AV157" s="106"/>
      <c r="AW157" s="57"/>
      <c r="AX157" s="57"/>
      <c r="AY157" s="57"/>
      <c r="AZ157" s="57"/>
      <c r="BA157" s="85"/>
      <c r="BB157" s="704"/>
      <c r="BC157" s="704"/>
      <c r="BD157" s="695"/>
      <c r="BE157" s="695"/>
      <c r="BF157" s="695"/>
      <c r="BG157" s="695"/>
      <c r="BH157" s="57"/>
      <c r="BI157" s="106"/>
      <c r="BJ157" s="57"/>
      <c r="BK157" s="57"/>
      <c r="BL157" s="57"/>
      <c r="BM157" s="57"/>
    </row>
    <row r="158" spans="1:65" s="27" customFormat="1" ht="17.100000000000001" customHeight="1" x14ac:dyDescent="0.2">
      <c r="A158" s="85"/>
      <c r="B158" s="704"/>
      <c r="C158" s="704"/>
      <c r="D158" s="695"/>
      <c r="E158" s="695"/>
      <c r="F158" s="695"/>
      <c r="G158" s="695"/>
      <c r="H158" s="57"/>
      <c r="I158" s="101"/>
      <c r="J158" s="85"/>
      <c r="K158" s="57"/>
      <c r="L158" s="57"/>
      <c r="M158" s="57"/>
      <c r="N158" s="85"/>
      <c r="O158" s="704"/>
      <c r="P158" s="704"/>
      <c r="Q158" s="695"/>
      <c r="R158" s="695"/>
      <c r="S158" s="695"/>
      <c r="T158" s="695"/>
      <c r="U158" s="57"/>
      <c r="V158" s="101"/>
      <c r="W158" s="85"/>
      <c r="X158" s="57"/>
      <c r="Y158" s="57"/>
      <c r="Z158" s="57"/>
      <c r="AA158" s="85"/>
      <c r="AB158" s="704"/>
      <c r="AC158" s="704"/>
      <c r="AD158" s="695"/>
      <c r="AE158" s="695"/>
      <c r="AF158" s="695"/>
      <c r="AG158" s="695"/>
      <c r="AH158" s="57"/>
      <c r="AI158" s="106"/>
      <c r="AJ158" s="57"/>
      <c r="AK158" s="57"/>
      <c r="AL158" s="57"/>
      <c r="AM158" s="57"/>
      <c r="AN158" s="85"/>
      <c r="AO158" s="704"/>
      <c r="AP158" s="704"/>
      <c r="AQ158" s="695"/>
      <c r="AR158" s="695"/>
      <c r="AS158" s="695"/>
      <c r="AT158" s="695"/>
      <c r="AU158" s="57"/>
      <c r="AV158" s="106"/>
      <c r="AW158" s="57"/>
      <c r="AX158" s="57"/>
      <c r="AY158" s="57"/>
      <c r="AZ158" s="57"/>
      <c r="BA158" s="85"/>
      <c r="BB158" s="704"/>
      <c r="BC158" s="704"/>
      <c r="BD158" s="695"/>
      <c r="BE158" s="695"/>
      <c r="BF158" s="695"/>
      <c r="BG158" s="695"/>
      <c r="BH158" s="57"/>
      <c r="BI158" s="106"/>
      <c r="BJ158" s="57"/>
      <c r="BK158" s="57"/>
      <c r="BL158" s="57"/>
      <c r="BM158" s="57"/>
    </row>
    <row r="159" spans="1:65" s="27" customFormat="1" ht="17.100000000000001" customHeight="1" x14ac:dyDescent="0.2">
      <c r="A159" s="85"/>
      <c r="B159" s="704"/>
      <c r="C159" s="704"/>
      <c r="D159" s="695"/>
      <c r="E159" s="695"/>
      <c r="F159" s="695"/>
      <c r="G159" s="695"/>
      <c r="H159" s="57"/>
      <c r="I159" s="101"/>
      <c r="J159" s="85"/>
      <c r="K159" s="57"/>
      <c r="L159" s="57"/>
      <c r="M159" s="57"/>
      <c r="N159" s="85"/>
      <c r="O159" s="704"/>
      <c r="P159" s="704"/>
      <c r="Q159" s="695"/>
      <c r="R159" s="695"/>
      <c r="S159" s="695"/>
      <c r="T159" s="695"/>
      <c r="U159" s="57"/>
      <c r="V159" s="101"/>
      <c r="W159" s="85"/>
      <c r="X159" s="57"/>
      <c r="Y159" s="57"/>
      <c r="Z159" s="57"/>
      <c r="AA159" s="85"/>
      <c r="AB159" s="704"/>
      <c r="AC159" s="704"/>
      <c r="AD159" s="695"/>
      <c r="AE159" s="695"/>
      <c r="AF159" s="695"/>
      <c r="AG159" s="695"/>
      <c r="AH159" s="57"/>
      <c r="AI159" s="106"/>
      <c r="AJ159" s="57"/>
      <c r="AK159" s="57"/>
      <c r="AL159" s="57"/>
      <c r="AM159" s="57"/>
      <c r="AN159" s="85"/>
      <c r="AO159" s="704"/>
      <c r="AP159" s="704"/>
      <c r="AQ159" s="695"/>
      <c r="AR159" s="695"/>
      <c r="AS159" s="695"/>
      <c r="AT159" s="695"/>
      <c r="AU159" s="57"/>
      <c r="AV159" s="106"/>
      <c r="AW159" s="57"/>
      <c r="AX159" s="57"/>
      <c r="AY159" s="57"/>
      <c r="AZ159" s="57"/>
      <c r="BA159" s="85"/>
      <c r="BB159" s="704"/>
      <c r="BC159" s="704"/>
      <c r="BD159" s="695"/>
      <c r="BE159" s="695"/>
      <c r="BF159" s="695"/>
      <c r="BG159" s="695"/>
      <c r="BH159" s="57"/>
      <c r="BI159" s="106"/>
      <c r="BJ159" s="57"/>
      <c r="BK159" s="57"/>
      <c r="BL159" s="57"/>
      <c r="BM159" s="57"/>
    </row>
    <row r="160" spans="1:65" s="27" customFormat="1" ht="17.100000000000001" customHeight="1" x14ac:dyDescent="0.2">
      <c r="A160" s="85"/>
      <c r="B160" s="704"/>
      <c r="C160" s="704"/>
      <c r="D160" s="695"/>
      <c r="E160" s="695"/>
      <c r="F160" s="695"/>
      <c r="G160" s="695"/>
      <c r="H160" s="57"/>
      <c r="I160" s="101"/>
      <c r="J160" s="85"/>
      <c r="K160" s="57"/>
      <c r="L160" s="57"/>
      <c r="M160" s="57"/>
      <c r="N160" s="85"/>
      <c r="O160" s="704"/>
      <c r="P160" s="704"/>
      <c r="Q160" s="695"/>
      <c r="R160" s="695"/>
      <c r="S160" s="695"/>
      <c r="T160" s="695"/>
      <c r="U160" s="57"/>
      <c r="V160" s="101"/>
      <c r="W160" s="85"/>
      <c r="X160" s="57"/>
      <c r="Y160" s="57"/>
      <c r="Z160" s="57"/>
      <c r="AA160" s="85"/>
      <c r="AB160" s="704"/>
      <c r="AC160" s="704"/>
      <c r="AD160" s="695"/>
      <c r="AE160" s="695"/>
      <c r="AF160" s="695"/>
      <c r="AG160" s="695"/>
      <c r="AH160" s="57"/>
      <c r="AI160" s="106"/>
      <c r="AJ160" s="57"/>
      <c r="AK160" s="57"/>
      <c r="AL160" s="57"/>
      <c r="AM160" s="57"/>
      <c r="AN160" s="85"/>
      <c r="AO160" s="704"/>
      <c r="AP160" s="704"/>
      <c r="AQ160" s="695"/>
      <c r="AR160" s="695"/>
      <c r="AS160" s="695"/>
      <c r="AT160" s="695"/>
      <c r="AU160" s="57"/>
      <c r="AV160" s="106"/>
      <c r="AW160" s="57"/>
      <c r="AX160" s="57"/>
      <c r="AY160" s="57"/>
      <c r="AZ160" s="57"/>
      <c r="BA160" s="85"/>
      <c r="BB160" s="704"/>
      <c r="BC160" s="704"/>
      <c r="BD160" s="695"/>
      <c r="BE160" s="695"/>
      <c r="BF160" s="695"/>
      <c r="BG160" s="695"/>
      <c r="BH160" s="57"/>
      <c r="BI160" s="106"/>
      <c r="BJ160" s="57"/>
      <c r="BK160" s="57"/>
      <c r="BL160" s="57"/>
      <c r="BM160" s="57"/>
    </row>
    <row r="161" spans="1:65" s="27" customFormat="1" ht="17.100000000000001" customHeight="1" x14ac:dyDescent="0.2">
      <c r="A161" s="85"/>
      <c r="B161" s="704"/>
      <c r="C161" s="704"/>
      <c r="D161" s="695"/>
      <c r="E161" s="695"/>
      <c r="F161" s="695"/>
      <c r="G161" s="695"/>
      <c r="H161" s="57"/>
      <c r="I161" s="101"/>
      <c r="J161" s="85"/>
      <c r="K161" s="57"/>
      <c r="L161" s="57"/>
      <c r="M161" s="57"/>
      <c r="N161" s="85"/>
      <c r="O161" s="704"/>
      <c r="P161" s="704"/>
      <c r="Q161" s="695"/>
      <c r="R161" s="695"/>
      <c r="S161" s="695"/>
      <c r="T161" s="695"/>
      <c r="U161" s="57"/>
      <c r="V161" s="101"/>
      <c r="W161" s="85"/>
      <c r="X161" s="57"/>
      <c r="Y161" s="57"/>
      <c r="Z161" s="57"/>
      <c r="AA161" s="85"/>
      <c r="AB161" s="704"/>
      <c r="AC161" s="704"/>
      <c r="AD161" s="695"/>
      <c r="AE161" s="695"/>
      <c r="AF161" s="695"/>
      <c r="AG161" s="695"/>
      <c r="AH161" s="57"/>
      <c r="AI161" s="106"/>
      <c r="AJ161" s="57"/>
      <c r="AK161" s="57"/>
      <c r="AL161" s="57"/>
      <c r="AM161" s="57"/>
      <c r="AN161" s="85"/>
      <c r="AO161" s="704"/>
      <c r="AP161" s="704"/>
      <c r="AQ161" s="695"/>
      <c r="AR161" s="695"/>
      <c r="AS161" s="695"/>
      <c r="AT161" s="695"/>
      <c r="AU161" s="57"/>
      <c r="AV161" s="106"/>
      <c r="AW161" s="57"/>
      <c r="AX161" s="57"/>
      <c r="AY161" s="57"/>
      <c r="AZ161" s="57"/>
      <c r="BA161" s="85"/>
      <c r="BB161" s="704"/>
      <c r="BC161" s="704"/>
      <c r="BD161" s="695"/>
      <c r="BE161" s="695"/>
      <c r="BF161" s="695"/>
      <c r="BG161" s="695"/>
      <c r="BH161" s="57"/>
      <c r="BI161" s="106"/>
      <c r="BJ161" s="57"/>
      <c r="BK161" s="57"/>
      <c r="BL161" s="57"/>
      <c r="BM161" s="57"/>
    </row>
    <row r="162" spans="1:65" s="27" customFormat="1" ht="17.100000000000001" customHeight="1" x14ac:dyDescent="0.2">
      <c r="A162" s="85"/>
      <c r="B162" s="704"/>
      <c r="C162" s="704"/>
      <c r="D162" s="695"/>
      <c r="E162" s="695"/>
      <c r="F162" s="695"/>
      <c r="G162" s="695"/>
      <c r="H162" s="57"/>
      <c r="I162" s="101"/>
      <c r="J162" s="85"/>
      <c r="K162" s="57"/>
      <c r="L162" s="57"/>
      <c r="M162" s="57"/>
      <c r="N162" s="85"/>
      <c r="O162" s="704"/>
      <c r="P162" s="704"/>
      <c r="Q162" s="695"/>
      <c r="R162" s="695"/>
      <c r="S162" s="695"/>
      <c r="T162" s="695"/>
      <c r="U162" s="57"/>
      <c r="V162" s="101"/>
      <c r="W162" s="85"/>
      <c r="X162" s="57"/>
      <c r="Y162" s="57"/>
      <c r="Z162" s="57"/>
      <c r="AA162" s="85"/>
      <c r="AB162" s="704"/>
      <c r="AC162" s="704"/>
      <c r="AD162" s="695"/>
      <c r="AE162" s="695"/>
      <c r="AF162" s="695"/>
      <c r="AG162" s="695"/>
      <c r="AH162" s="57"/>
      <c r="AI162" s="106"/>
      <c r="AJ162" s="57"/>
      <c r="AK162" s="57"/>
      <c r="AL162" s="57"/>
      <c r="AM162" s="57"/>
      <c r="AN162" s="85"/>
      <c r="AO162" s="704"/>
      <c r="AP162" s="704"/>
      <c r="AQ162" s="695"/>
      <c r="AR162" s="695"/>
      <c r="AS162" s="695"/>
      <c r="AT162" s="695"/>
      <c r="AU162" s="57"/>
      <c r="AV162" s="106"/>
      <c r="AW162" s="57"/>
      <c r="AX162" s="57"/>
      <c r="AY162" s="57"/>
      <c r="AZ162" s="57"/>
      <c r="BA162" s="85"/>
      <c r="BB162" s="704"/>
      <c r="BC162" s="704"/>
      <c r="BD162" s="695"/>
      <c r="BE162" s="695"/>
      <c r="BF162" s="695"/>
      <c r="BG162" s="695"/>
      <c r="BH162" s="57"/>
      <c r="BI162" s="106"/>
      <c r="BJ162" s="57"/>
      <c r="BK162" s="57"/>
      <c r="BL162" s="57"/>
      <c r="BM162" s="57"/>
    </row>
    <row r="163" spans="1:65" s="27" customFormat="1" ht="17.100000000000001" customHeight="1" x14ac:dyDescent="0.2">
      <c r="A163" s="85"/>
      <c r="B163" s="704"/>
      <c r="C163" s="704"/>
      <c r="D163" s="695"/>
      <c r="E163" s="695"/>
      <c r="F163" s="695"/>
      <c r="G163" s="695"/>
      <c r="H163" s="57"/>
      <c r="I163" s="101"/>
      <c r="J163" s="85"/>
      <c r="K163" s="57"/>
      <c r="L163" s="57"/>
      <c r="M163" s="57"/>
      <c r="N163" s="85"/>
      <c r="O163" s="704"/>
      <c r="P163" s="704"/>
      <c r="Q163" s="695"/>
      <c r="R163" s="695"/>
      <c r="S163" s="695"/>
      <c r="T163" s="695"/>
      <c r="U163" s="57"/>
      <c r="V163" s="101"/>
      <c r="W163" s="85"/>
      <c r="X163" s="57"/>
      <c r="Y163" s="57"/>
      <c r="Z163" s="57"/>
      <c r="AA163" s="85"/>
      <c r="AB163" s="704"/>
      <c r="AC163" s="704"/>
      <c r="AD163" s="695"/>
      <c r="AE163" s="695"/>
      <c r="AF163" s="695"/>
      <c r="AG163" s="695"/>
      <c r="AH163" s="57"/>
      <c r="AI163" s="106"/>
      <c r="AJ163" s="57"/>
      <c r="AK163" s="57"/>
      <c r="AL163" s="57"/>
      <c r="AM163" s="57"/>
      <c r="AN163" s="85"/>
      <c r="AO163" s="704"/>
      <c r="AP163" s="704"/>
      <c r="AQ163" s="695"/>
      <c r="AR163" s="695"/>
      <c r="AS163" s="695"/>
      <c r="AT163" s="695"/>
      <c r="AU163" s="57"/>
      <c r="AV163" s="106"/>
      <c r="AW163" s="57"/>
      <c r="AX163" s="57"/>
      <c r="AY163" s="57"/>
      <c r="AZ163" s="57"/>
      <c r="BA163" s="85"/>
      <c r="BB163" s="704"/>
      <c r="BC163" s="704"/>
      <c r="BD163" s="695"/>
      <c r="BE163" s="695"/>
      <c r="BF163" s="695"/>
      <c r="BG163" s="695"/>
      <c r="BH163" s="57"/>
      <c r="BI163" s="106"/>
      <c r="BJ163" s="57"/>
      <c r="BK163" s="57"/>
      <c r="BL163" s="57"/>
      <c r="BM163" s="57"/>
    </row>
    <row r="164" spans="1:65" s="27" customFormat="1" ht="17.100000000000001" customHeight="1" x14ac:dyDescent="0.2">
      <c r="A164" s="85"/>
      <c r="B164" s="704"/>
      <c r="C164" s="704"/>
      <c r="D164" s="695"/>
      <c r="E164" s="695"/>
      <c r="F164" s="695"/>
      <c r="G164" s="695"/>
      <c r="H164" s="57"/>
      <c r="I164" s="101"/>
      <c r="J164" s="85"/>
      <c r="K164" s="57"/>
      <c r="L164" s="57"/>
      <c r="M164" s="57"/>
      <c r="N164" s="85"/>
      <c r="O164" s="704"/>
      <c r="P164" s="704"/>
      <c r="Q164" s="695"/>
      <c r="R164" s="695"/>
      <c r="S164" s="695"/>
      <c r="T164" s="695"/>
      <c r="U164" s="57"/>
      <c r="V164" s="101"/>
      <c r="W164" s="85"/>
      <c r="X164" s="57"/>
      <c r="Y164" s="57"/>
      <c r="Z164" s="57"/>
      <c r="AA164" s="85"/>
      <c r="AB164" s="704"/>
      <c r="AC164" s="704"/>
      <c r="AD164" s="695"/>
      <c r="AE164" s="695"/>
      <c r="AF164" s="695"/>
      <c r="AG164" s="695"/>
      <c r="AH164" s="57"/>
      <c r="AI164" s="106"/>
      <c r="AJ164" s="57"/>
      <c r="AK164" s="57"/>
      <c r="AL164" s="57"/>
      <c r="AM164" s="57"/>
      <c r="AN164" s="85"/>
      <c r="AO164" s="704"/>
      <c r="AP164" s="704"/>
      <c r="AQ164" s="695"/>
      <c r="AR164" s="695"/>
      <c r="AS164" s="695"/>
      <c r="AT164" s="695"/>
      <c r="AU164" s="57"/>
      <c r="AV164" s="106"/>
      <c r="AW164" s="57"/>
      <c r="AX164" s="57"/>
      <c r="AY164" s="57"/>
      <c r="AZ164" s="57"/>
      <c r="BA164" s="85"/>
      <c r="BB164" s="704"/>
      <c r="BC164" s="704"/>
      <c r="BD164" s="695"/>
      <c r="BE164" s="695"/>
      <c r="BF164" s="695"/>
      <c r="BG164" s="695"/>
      <c r="BH164" s="57"/>
      <c r="BI164" s="106"/>
      <c r="BJ164" s="57"/>
      <c r="BK164" s="57"/>
      <c r="BL164" s="57"/>
      <c r="BM164" s="57"/>
    </row>
    <row r="165" spans="1:65" s="27" customFormat="1" ht="17.100000000000001" customHeight="1" x14ac:dyDescent="0.2">
      <c r="A165" s="85"/>
      <c r="B165" s="704"/>
      <c r="C165" s="704"/>
      <c r="D165" s="695"/>
      <c r="E165" s="695"/>
      <c r="F165" s="695"/>
      <c r="G165" s="695"/>
      <c r="H165" s="57"/>
      <c r="I165" s="101"/>
      <c r="J165" s="85"/>
      <c r="K165" s="57"/>
      <c r="L165" s="57"/>
      <c r="M165" s="57"/>
      <c r="N165" s="85"/>
      <c r="O165" s="704"/>
      <c r="P165" s="704"/>
      <c r="Q165" s="695"/>
      <c r="R165" s="695"/>
      <c r="S165" s="695"/>
      <c r="T165" s="695"/>
      <c r="U165" s="57"/>
      <c r="V165" s="101"/>
      <c r="W165" s="85"/>
      <c r="X165" s="57"/>
      <c r="Y165" s="57"/>
      <c r="Z165" s="57"/>
      <c r="AA165" s="85"/>
      <c r="AB165" s="704"/>
      <c r="AC165" s="704"/>
      <c r="AD165" s="695"/>
      <c r="AE165" s="695"/>
      <c r="AF165" s="695"/>
      <c r="AG165" s="695"/>
      <c r="AH165" s="57"/>
      <c r="AI165" s="106"/>
      <c r="AJ165" s="57"/>
      <c r="AK165" s="57"/>
      <c r="AL165" s="57"/>
      <c r="AM165" s="57"/>
      <c r="AN165" s="85"/>
      <c r="AO165" s="704"/>
      <c r="AP165" s="704"/>
      <c r="AQ165" s="695"/>
      <c r="AR165" s="695"/>
      <c r="AS165" s="695"/>
      <c r="AT165" s="695"/>
      <c r="AU165" s="57"/>
      <c r="AV165" s="106"/>
      <c r="AW165" s="57"/>
      <c r="AX165" s="57"/>
      <c r="AY165" s="57"/>
      <c r="AZ165" s="57"/>
      <c r="BA165" s="85"/>
      <c r="BB165" s="704"/>
      <c r="BC165" s="704"/>
      <c r="BD165" s="695"/>
      <c r="BE165" s="695"/>
      <c r="BF165" s="695"/>
      <c r="BG165" s="695"/>
      <c r="BH165" s="57"/>
      <c r="BI165" s="106"/>
      <c r="BJ165" s="57"/>
      <c r="BK165" s="57"/>
      <c r="BL165" s="57"/>
      <c r="BM165" s="57"/>
    </row>
    <row r="166" spans="1:65" s="27" customFormat="1" ht="17.100000000000001" customHeight="1" x14ac:dyDescent="0.2">
      <c r="A166" s="85"/>
      <c r="B166" s="704"/>
      <c r="C166" s="704"/>
      <c r="D166" s="695"/>
      <c r="E166" s="695"/>
      <c r="F166" s="695"/>
      <c r="G166" s="695"/>
      <c r="H166" s="57"/>
      <c r="I166" s="101"/>
      <c r="J166" s="85"/>
      <c r="K166" s="57"/>
      <c r="L166" s="57"/>
      <c r="M166" s="57"/>
      <c r="N166" s="85"/>
      <c r="O166" s="704"/>
      <c r="P166" s="704"/>
      <c r="Q166" s="695"/>
      <c r="R166" s="695"/>
      <c r="S166" s="695"/>
      <c r="T166" s="695"/>
      <c r="U166" s="57"/>
      <c r="V166" s="101"/>
      <c r="W166" s="85"/>
      <c r="X166" s="57"/>
      <c r="Y166" s="57"/>
      <c r="Z166" s="57"/>
      <c r="AA166" s="85"/>
      <c r="AB166" s="704"/>
      <c r="AC166" s="704"/>
      <c r="AD166" s="695"/>
      <c r="AE166" s="695"/>
      <c r="AF166" s="695"/>
      <c r="AG166" s="695"/>
      <c r="AH166" s="57"/>
      <c r="AI166" s="106"/>
      <c r="AJ166" s="57"/>
      <c r="AK166" s="57"/>
      <c r="AL166" s="57"/>
      <c r="AM166" s="57"/>
      <c r="AN166" s="85"/>
      <c r="AO166" s="704"/>
      <c r="AP166" s="704"/>
      <c r="AQ166" s="695"/>
      <c r="AR166" s="695"/>
      <c r="AS166" s="695"/>
      <c r="AT166" s="695"/>
      <c r="AU166" s="57"/>
      <c r="AV166" s="106"/>
      <c r="AW166" s="57"/>
      <c r="AX166" s="57"/>
      <c r="AY166" s="57"/>
      <c r="AZ166" s="57"/>
      <c r="BA166" s="85"/>
      <c r="BB166" s="704"/>
      <c r="BC166" s="704"/>
      <c r="BD166" s="695"/>
      <c r="BE166" s="695"/>
      <c r="BF166" s="695"/>
      <c r="BG166" s="695"/>
      <c r="BH166" s="57"/>
      <c r="BI166" s="106"/>
      <c r="BJ166" s="57"/>
      <c r="BK166" s="57"/>
      <c r="BL166" s="57"/>
      <c r="BM166" s="57"/>
    </row>
    <row r="167" spans="1:65" s="27" customFormat="1" ht="36.75" customHeight="1" x14ac:dyDescent="0.2">
      <c r="A167" s="85"/>
      <c r="B167" s="686"/>
      <c r="C167" s="686"/>
      <c r="D167" s="695"/>
      <c r="E167" s="695"/>
      <c r="F167" s="695"/>
      <c r="G167" s="695"/>
      <c r="H167" s="57"/>
      <c r="I167" s="101"/>
      <c r="J167" s="85"/>
      <c r="K167" s="57"/>
      <c r="L167" s="57"/>
      <c r="M167" s="57"/>
      <c r="N167" s="85"/>
      <c r="O167" s="686"/>
      <c r="P167" s="686"/>
      <c r="Q167" s="695"/>
      <c r="R167" s="695"/>
      <c r="S167" s="695"/>
      <c r="T167" s="695"/>
      <c r="U167" s="57"/>
      <c r="V167" s="101"/>
      <c r="W167" s="85"/>
      <c r="X167" s="57"/>
      <c r="Y167" s="57"/>
      <c r="Z167" s="57"/>
      <c r="AA167" s="85"/>
      <c r="AB167" s="686"/>
      <c r="AC167" s="686"/>
      <c r="AD167" s="695"/>
      <c r="AE167" s="695"/>
      <c r="AF167" s="695"/>
      <c r="AG167" s="695"/>
      <c r="AH167" s="57"/>
      <c r="AI167" s="106"/>
      <c r="AJ167" s="57"/>
      <c r="AK167" s="57"/>
      <c r="AL167" s="57"/>
      <c r="AM167" s="57"/>
      <c r="AN167" s="85"/>
      <c r="AO167" s="686"/>
      <c r="AP167" s="686"/>
      <c r="AQ167" s="695"/>
      <c r="AR167" s="695"/>
      <c r="AS167" s="695"/>
      <c r="AT167" s="695"/>
      <c r="AU167" s="57"/>
      <c r="AV167" s="106"/>
      <c r="AW167" s="57"/>
      <c r="AX167" s="57"/>
      <c r="AY167" s="57"/>
      <c r="AZ167" s="57"/>
      <c r="BA167" s="85"/>
      <c r="BB167" s="686"/>
      <c r="BC167" s="686"/>
      <c r="BD167" s="695"/>
      <c r="BE167" s="695"/>
      <c r="BF167" s="695"/>
      <c r="BG167" s="695"/>
      <c r="BH167" s="57"/>
      <c r="BI167" s="106"/>
      <c r="BJ167" s="57"/>
      <c r="BK167" s="57"/>
      <c r="BL167" s="57"/>
      <c r="BM167" s="57"/>
    </row>
    <row r="168" spans="1:65" s="27" customFormat="1" ht="34.5" customHeight="1" x14ac:dyDescent="0.2">
      <c r="A168" s="85"/>
      <c r="B168" s="686"/>
      <c r="C168" s="686"/>
      <c r="D168" s="695"/>
      <c r="E168" s="695"/>
      <c r="F168" s="695"/>
      <c r="G168" s="695"/>
      <c r="H168" s="57"/>
      <c r="I168" s="101"/>
      <c r="J168" s="85"/>
      <c r="K168" s="57"/>
      <c r="L168" s="57"/>
      <c r="M168" s="57"/>
      <c r="N168" s="85"/>
      <c r="O168" s="686"/>
      <c r="P168" s="686"/>
      <c r="Q168" s="695"/>
      <c r="R168" s="695"/>
      <c r="S168" s="695"/>
      <c r="T168" s="695"/>
      <c r="U168" s="57"/>
      <c r="V168" s="101"/>
      <c r="W168" s="85"/>
      <c r="X168" s="57"/>
      <c r="Y168" s="57"/>
      <c r="Z168" s="57"/>
      <c r="AA168" s="85"/>
      <c r="AB168" s="686"/>
      <c r="AC168" s="686"/>
      <c r="AD168" s="695"/>
      <c r="AE168" s="695"/>
      <c r="AF168" s="695"/>
      <c r="AG168" s="695"/>
      <c r="AH168" s="57"/>
      <c r="AI168" s="106"/>
      <c r="AJ168" s="57"/>
      <c r="AK168" s="57"/>
      <c r="AL168" s="57"/>
      <c r="AM168" s="57"/>
      <c r="AN168" s="85"/>
      <c r="AO168" s="686"/>
      <c r="AP168" s="686"/>
      <c r="AQ168" s="695"/>
      <c r="AR168" s="695"/>
      <c r="AS168" s="695"/>
      <c r="AT168" s="695"/>
      <c r="AU168" s="57"/>
      <c r="AV168" s="106"/>
      <c r="AW168" s="57"/>
      <c r="AX168" s="57"/>
      <c r="AY168" s="57"/>
      <c r="AZ168" s="57"/>
      <c r="BA168" s="85"/>
      <c r="BB168" s="686"/>
      <c r="BC168" s="686"/>
      <c r="BD168" s="695"/>
      <c r="BE168" s="695"/>
      <c r="BF168" s="695"/>
      <c r="BG168" s="695"/>
      <c r="BH168" s="57"/>
      <c r="BI168" s="106"/>
      <c r="BJ168" s="57"/>
      <c r="BK168" s="57"/>
      <c r="BL168" s="57"/>
      <c r="BM168" s="57"/>
    </row>
    <row r="169" spans="1:65" s="27" customFormat="1" ht="15" x14ac:dyDescent="0.2">
      <c r="A169" s="85"/>
      <c r="B169" s="49"/>
      <c r="C169" s="49"/>
      <c r="D169" s="54"/>
      <c r="E169" s="54"/>
      <c r="F169" s="54"/>
      <c r="G169" s="54"/>
      <c r="H169" s="57"/>
      <c r="I169" s="101"/>
      <c r="J169" s="85"/>
      <c r="K169" s="57"/>
      <c r="L169" s="57"/>
      <c r="M169" s="57"/>
      <c r="N169" s="85"/>
      <c r="O169" s="49"/>
      <c r="P169" s="49"/>
      <c r="Q169" s="54"/>
      <c r="R169" s="54"/>
      <c r="S169" s="54"/>
      <c r="T169" s="54"/>
      <c r="U169" s="57"/>
      <c r="V169" s="101"/>
      <c r="W169" s="85"/>
      <c r="X169" s="57"/>
      <c r="Y169" s="57"/>
      <c r="Z169" s="57"/>
      <c r="AA169" s="85"/>
      <c r="AB169" s="49"/>
      <c r="AC169" s="49"/>
      <c r="AD169" s="54"/>
      <c r="AE169" s="54"/>
      <c r="AF169" s="54"/>
      <c r="AG169" s="54"/>
      <c r="AH169" s="57"/>
      <c r="AI169" s="106"/>
      <c r="AJ169" s="57"/>
      <c r="AK169" s="57"/>
      <c r="AL169" s="57"/>
      <c r="AM169" s="57"/>
      <c r="AN169" s="85"/>
      <c r="AO169" s="49"/>
      <c r="AP169" s="49"/>
      <c r="AQ169" s="54"/>
      <c r="AR169" s="54"/>
      <c r="AS169" s="54"/>
      <c r="AT169" s="54"/>
      <c r="AU169" s="57"/>
      <c r="AV169" s="106"/>
      <c r="AW169" s="57"/>
      <c r="AX169" s="57"/>
      <c r="AY169" s="57"/>
      <c r="AZ169" s="57"/>
      <c r="BA169" s="85"/>
      <c r="BB169" s="49"/>
      <c r="BC169" s="49"/>
      <c r="BD169" s="54"/>
      <c r="BE169" s="54"/>
      <c r="BF169" s="54"/>
      <c r="BG169" s="54"/>
      <c r="BH169" s="57"/>
      <c r="BI169" s="106"/>
      <c r="BJ169" s="57"/>
      <c r="BK169" s="57"/>
      <c r="BL169" s="57"/>
      <c r="BM169" s="57"/>
    </row>
    <row r="170" spans="1:65" s="20" customFormat="1" ht="13.5" x14ac:dyDescent="0.2">
      <c r="A170" s="27"/>
      <c r="B170" s="198"/>
      <c r="C170" s="782"/>
      <c r="D170" s="782"/>
      <c r="E170" s="782"/>
      <c r="F170" s="782"/>
      <c r="G170" s="782"/>
      <c r="H170" s="782"/>
      <c r="I170" s="782"/>
      <c r="J170" s="27"/>
      <c r="K170" s="778"/>
      <c r="L170" s="778"/>
      <c r="M170" s="778"/>
      <c r="N170" s="27"/>
      <c r="O170" s="198"/>
      <c r="P170" s="189"/>
      <c r="Q170" s="189"/>
      <c r="R170" s="189"/>
      <c r="S170" s="189"/>
      <c r="T170" s="189"/>
      <c r="U170" s="189"/>
      <c r="V170" s="189"/>
      <c r="W170" s="27"/>
      <c r="X170" s="778"/>
      <c r="Y170" s="778"/>
      <c r="Z170" s="778"/>
      <c r="AA170" s="27"/>
      <c r="AB170" s="198"/>
      <c r="AC170" s="189"/>
      <c r="AD170" s="189"/>
      <c r="AE170" s="189"/>
      <c r="AF170" s="189"/>
      <c r="AG170" s="189"/>
      <c r="AH170" s="51"/>
      <c r="AI170" s="51"/>
      <c r="AJ170" s="57"/>
      <c r="AK170" s="778"/>
      <c r="AL170" s="778"/>
      <c r="AM170" s="778"/>
      <c r="AN170" s="27"/>
      <c r="AO170" s="198"/>
      <c r="AP170" s="189"/>
      <c r="AQ170" s="189"/>
      <c r="AR170" s="189"/>
      <c r="AS170" s="189"/>
      <c r="AT170" s="189"/>
      <c r="AU170" s="51"/>
      <c r="AV170" s="51"/>
      <c r="AW170" s="57"/>
      <c r="AX170" s="778"/>
      <c r="AY170" s="778"/>
      <c r="AZ170" s="778"/>
      <c r="BA170" s="27"/>
      <c r="BB170" s="198"/>
      <c r="BC170" s="189"/>
      <c r="BD170" s="189"/>
      <c r="BE170" s="189"/>
      <c r="BF170" s="189"/>
      <c r="BG170" s="189"/>
      <c r="BH170" s="51"/>
      <c r="BI170" s="51"/>
      <c r="BJ170" s="57"/>
      <c r="BK170" s="778"/>
      <c r="BL170" s="778"/>
      <c r="BM170" s="778"/>
    </row>
    <row r="171" spans="1:65" s="27" customFormat="1" ht="17.100000000000001" customHeight="1" x14ac:dyDescent="0.2">
      <c r="A171" s="85"/>
      <c r="B171" s="57"/>
      <c r="C171" s="85"/>
      <c r="D171" s="85"/>
      <c r="E171" s="85"/>
      <c r="F171" s="85"/>
      <c r="G171" s="85"/>
      <c r="H171" s="57"/>
      <c r="I171" s="101"/>
      <c r="J171" s="85"/>
      <c r="K171" s="57"/>
      <c r="L171" s="57"/>
      <c r="M171" s="57"/>
      <c r="N171" s="85"/>
      <c r="O171" s="57"/>
      <c r="P171" s="85"/>
      <c r="Q171" s="85"/>
      <c r="R171" s="85"/>
      <c r="S171" s="85"/>
      <c r="T171" s="85"/>
      <c r="U171" s="57"/>
      <c r="V171" s="101"/>
      <c r="W171" s="85"/>
      <c r="X171" s="57"/>
      <c r="Y171" s="57"/>
      <c r="Z171" s="57"/>
      <c r="AA171" s="85"/>
      <c r="AB171" s="57"/>
      <c r="AC171" s="85"/>
      <c r="AD171" s="85"/>
      <c r="AE171" s="85"/>
      <c r="AF171" s="85"/>
      <c r="AG171" s="85"/>
      <c r="AH171" s="57"/>
      <c r="AI171" s="106"/>
      <c r="AJ171" s="57"/>
      <c r="AK171" s="57"/>
      <c r="AL171" s="57"/>
      <c r="AM171" s="57"/>
      <c r="AN171" s="85"/>
      <c r="AO171" s="57"/>
      <c r="AP171" s="85"/>
      <c r="AQ171" s="85"/>
      <c r="AR171" s="85"/>
      <c r="AS171" s="85"/>
      <c r="AT171" s="85"/>
      <c r="AU171" s="57"/>
      <c r="AV171" s="106"/>
      <c r="AW171" s="57"/>
      <c r="AX171" s="57"/>
      <c r="AY171" s="57"/>
      <c r="AZ171" s="57"/>
      <c r="BA171" s="85"/>
      <c r="BB171" s="57"/>
      <c r="BC171" s="85"/>
      <c r="BD171" s="85"/>
      <c r="BE171" s="85"/>
      <c r="BF171" s="85"/>
      <c r="BG171" s="85"/>
      <c r="BH171" s="57"/>
      <c r="BI171" s="106"/>
      <c r="BJ171" s="57"/>
      <c r="BK171" s="57"/>
      <c r="BL171" s="57"/>
      <c r="BM171" s="57"/>
    </row>
    <row r="172" spans="1:65" s="218" customFormat="1" ht="15.75" customHeight="1" x14ac:dyDescent="0.2">
      <c r="A172" s="215"/>
      <c r="B172" s="133"/>
      <c r="C172" s="783"/>
      <c r="D172" s="783"/>
      <c r="E172" s="783"/>
      <c r="F172" s="783"/>
      <c r="G172" s="783"/>
      <c r="H172" s="783"/>
      <c r="I172" s="783"/>
      <c r="J172" s="215"/>
      <c r="K172" s="779"/>
      <c r="L172" s="779"/>
      <c r="M172" s="779"/>
      <c r="N172" s="215"/>
      <c r="O172" s="133"/>
      <c r="P172" s="168"/>
      <c r="Q172" s="168"/>
      <c r="R172" s="168"/>
      <c r="S172" s="168"/>
      <c r="T172" s="168"/>
      <c r="U172" s="168"/>
      <c r="V172" s="168"/>
      <c r="W172" s="215"/>
      <c r="X172" s="779"/>
      <c r="Y172" s="779"/>
      <c r="Z172" s="779"/>
      <c r="AA172" s="215"/>
      <c r="AB172" s="133"/>
      <c r="AC172" s="168"/>
      <c r="AD172" s="168"/>
      <c r="AE172" s="168"/>
      <c r="AF172" s="168"/>
      <c r="AG172" s="168"/>
      <c r="AH172" s="191"/>
      <c r="AI172" s="191"/>
      <c r="AJ172" s="133"/>
      <c r="AK172" s="779"/>
      <c r="AL172" s="779"/>
      <c r="AM172" s="779"/>
      <c r="AN172" s="215"/>
      <c r="AO172" s="133"/>
      <c r="AP172" s="168"/>
      <c r="AQ172" s="168"/>
      <c r="AR172" s="168"/>
      <c r="AS172" s="168"/>
      <c r="AT172" s="168"/>
      <c r="AU172" s="191"/>
      <c r="AV172" s="191"/>
      <c r="AW172" s="133"/>
      <c r="AX172" s="779"/>
      <c r="AY172" s="779"/>
      <c r="AZ172" s="779"/>
      <c r="BA172" s="215"/>
      <c r="BB172" s="133"/>
      <c r="BC172" s="168"/>
      <c r="BD172" s="168"/>
      <c r="BE172" s="168"/>
      <c r="BF172" s="168"/>
      <c r="BG172" s="168"/>
      <c r="BH172" s="191"/>
      <c r="BI172" s="191"/>
      <c r="BJ172" s="133"/>
      <c r="BK172" s="779"/>
      <c r="BL172" s="779"/>
      <c r="BM172" s="779"/>
    </row>
    <row r="173" spans="1:65" s="218" customFormat="1" ht="16.5" customHeight="1" x14ac:dyDescent="0.2">
      <c r="A173" s="215"/>
      <c r="B173" s="133"/>
      <c r="C173" s="216"/>
      <c r="D173" s="216"/>
      <c r="E173" s="216"/>
      <c r="F173" s="216"/>
      <c r="G173" s="216"/>
      <c r="H173" s="168"/>
      <c r="I173" s="217"/>
      <c r="J173" s="215"/>
      <c r="K173" s="168"/>
      <c r="L173" s="168"/>
      <c r="M173" s="168"/>
      <c r="N173" s="215"/>
      <c r="O173" s="133"/>
      <c r="P173" s="216"/>
      <c r="Q173" s="216"/>
      <c r="R173" s="216"/>
      <c r="S173" s="216"/>
      <c r="T173" s="216"/>
      <c r="U173" s="168"/>
      <c r="V173" s="217"/>
      <c r="W173" s="215"/>
      <c r="X173" s="168"/>
      <c r="Y173" s="168"/>
      <c r="Z173" s="168"/>
      <c r="AA173" s="215"/>
      <c r="AB173" s="133"/>
      <c r="AC173" s="216"/>
      <c r="AD173" s="216"/>
      <c r="AE173" s="216"/>
      <c r="AF173" s="216"/>
      <c r="AG173" s="216"/>
      <c r="AH173" s="168"/>
      <c r="AI173" s="182"/>
      <c r="AJ173" s="133"/>
      <c r="AK173" s="168"/>
      <c r="AL173" s="168"/>
      <c r="AM173" s="168"/>
      <c r="AN173" s="215"/>
      <c r="AO173" s="133"/>
      <c r="AP173" s="216"/>
      <c r="AQ173" s="216"/>
      <c r="AR173" s="216"/>
      <c r="AS173" s="216"/>
      <c r="AT173" s="216"/>
      <c r="AU173" s="168"/>
      <c r="AV173" s="182"/>
      <c r="AW173" s="133"/>
      <c r="AX173" s="168"/>
      <c r="AY173" s="168"/>
      <c r="AZ173" s="168"/>
      <c r="BA173" s="215"/>
      <c r="BB173" s="133"/>
      <c r="BC173" s="216"/>
      <c r="BD173" s="216"/>
      <c r="BE173" s="216"/>
      <c r="BF173" s="216"/>
      <c r="BG173" s="216"/>
      <c r="BH173" s="168"/>
      <c r="BI173" s="182"/>
      <c r="BJ173" s="133"/>
      <c r="BK173" s="168"/>
      <c r="BL173" s="168"/>
      <c r="BM173" s="168"/>
    </row>
    <row r="174" spans="1:65" s="218" customFormat="1" ht="26.25" customHeight="1" x14ac:dyDescent="0.2">
      <c r="A174" s="27"/>
      <c r="B174" s="133"/>
      <c r="C174" s="216"/>
      <c r="D174" s="216"/>
      <c r="E174" s="216"/>
      <c r="F174" s="216"/>
      <c r="G174" s="216"/>
      <c r="H174" s="168"/>
      <c r="I174" s="217"/>
      <c r="J174" s="215"/>
      <c r="K174" s="168"/>
      <c r="L174" s="168"/>
      <c r="M174" s="168"/>
      <c r="N174" s="27"/>
      <c r="O174" s="133"/>
      <c r="P174" s="216"/>
      <c r="Q174" s="216"/>
      <c r="R174" s="216"/>
      <c r="S174" s="216"/>
      <c r="T174" s="216"/>
      <c r="U174" s="168"/>
      <c r="V174" s="217"/>
      <c r="W174" s="215"/>
      <c r="X174" s="168"/>
      <c r="Y174" s="168"/>
      <c r="Z174" s="168"/>
      <c r="AA174" s="27"/>
      <c r="AB174" s="133"/>
      <c r="AC174" s="216"/>
      <c r="AD174" s="216"/>
      <c r="AE174" s="216"/>
      <c r="AF174" s="216"/>
      <c r="AG174" s="216"/>
      <c r="AH174" s="168"/>
      <c r="AI174" s="182"/>
      <c r="AJ174" s="133"/>
      <c r="AK174" s="168"/>
      <c r="AL174" s="168"/>
      <c r="AM174" s="168"/>
      <c r="AN174" s="27"/>
      <c r="AO174" s="133"/>
      <c r="AP174" s="216"/>
      <c r="AQ174" s="216"/>
      <c r="AR174" s="216"/>
      <c r="AS174" s="216"/>
      <c r="AT174" s="216"/>
      <c r="AU174" s="168"/>
      <c r="AV174" s="182"/>
      <c r="AW174" s="133"/>
      <c r="AX174" s="168"/>
      <c r="AY174" s="168"/>
      <c r="AZ174" s="168"/>
      <c r="BA174" s="27"/>
      <c r="BB174" s="133"/>
      <c r="BC174" s="216"/>
      <c r="BD174" s="216"/>
      <c r="BE174" s="216"/>
      <c r="BF174" s="216"/>
      <c r="BG174" s="216"/>
      <c r="BH174" s="168"/>
      <c r="BI174" s="182"/>
      <c r="BJ174" s="133"/>
      <c r="BK174" s="168"/>
      <c r="BL174" s="168"/>
      <c r="BM174" s="168"/>
    </row>
    <row r="175" spans="1:65" s="20" customFormat="1" x14ac:dyDescent="0.2">
      <c r="A175" s="62"/>
      <c r="B175" s="696"/>
      <c r="C175" s="696"/>
      <c r="D175" s="696"/>
      <c r="E175" s="696"/>
      <c r="F175" s="696"/>
      <c r="G175" s="696"/>
      <c r="H175" s="63"/>
      <c r="I175" s="106"/>
      <c r="J175" s="64"/>
      <c r="K175" s="65"/>
      <c r="L175" s="65"/>
      <c r="M175" s="63"/>
      <c r="N175" s="62"/>
      <c r="O175" s="696"/>
      <c r="P175" s="696"/>
      <c r="Q175" s="696"/>
      <c r="R175" s="696"/>
      <c r="S175" s="696"/>
      <c r="T175" s="696"/>
      <c r="U175" s="63"/>
      <c r="V175" s="106"/>
      <c r="W175" s="64"/>
      <c r="X175" s="65"/>
      <c r="Y175" s="65"/>
      <c r="Z175" s="63"/>
      <c r="AA175" s="62"/>
      <c r="AB175" s="696"/>
      <c r="AC175" s="696"/>
      <c r="AD175" s="696"/>
      <c r="AE175" s="696"/>
      <c r="AF175" s="696"/>
      <c r="AG175" s="696"/>
      <c r="AH175" s="63"/>
      <c r="AI175" s="106"/>
      <c r="AJ175" s="65"/>
      <c r="AK175" s="65"/>
      <c r="AL175" s="65"/>
      <c r="AM175" s="63"/>
      <c r="AN175" s="62"/>
      <c r="AO175" s="696"/>
      <c r="AP175" s="696"/>
      <c r="AQ175" s="696"/>
      <c r="AR175" s="696"/>
      <c r="AS175" s="696"/>
      <c r="AT175" s="696"/>
      <c r="AU175" s="63"/>
      <c r="AV175" s="106"/>
      <c r="AW175" s="65"/>
      <c r="AX175" s="65"/>
      <c r="AY175" s="65"/>
      <c r="AZ175" s="63"/>
      <c r="BA175" s="62"/>
      <c r="BB175" s="696"/>
      <c r="BC175" s="696"/>
      <c r="BD175" s="696"/>
      <c r="BE175" s="696"/>
      <c r="BF175" s="696"/>
      <c r="BG175" s="696"/>
      <c r="BH175" s="63"/>
      <c r="BI175" s="106"/>
      <c r="BJ175" s="65"/>
      <c r="BK175" s="65"/>
      <c r="BL175" s="65"/>
      <c r="BM175" s="63"/>
    </row>
    <row r="176" spans="1:65" s="20" customFormat="1" ht="15.95" customHeight="1" x14ac:dyDescent="0.2">
      <c r="B176" s="51"/>
      <c r="H176" s="51"/>
      <c r="I176" s="107"/>
      <c r="K176" s="130"/>
      <c r="L176" s="51"/>
      <c r="M176" s="59"/>
      <c r="O176" s="51"/>
      <c r="U176" s="51"/>
      <c r="V176" s="107"/>
      <c r="X176" s="130"/>
      <c r="Y176" s="51"/>
      <c r="Z176" s="59"/>
      <c r="AB176" s="51"/>
      <c r="AH176" s="51"/>
      <c r="AI176" s="108"/>
      <c r="AJ176" s="51"/>
      <c r="AK176" s="130"/>
      <c r="AL176" s="51"/>
      <c r="AM176" s="59"/>
      <c r="AO176" s="51"/>
      <c r="AU176" s="51"/>
      <c r="AV176" s="108"/>
      <c r="AW176" s="51"/>
      <c r="AX176" s="130"/>
      <c r="AY176" s="51"/>
      <c r="AZ176" s="59"/>
      <c r="BB176" s="51"/>
      <c r="BH176" s="51"/>
      <c r="BI176" s="108"/>
      <c r="BJ176" s="51"/>
      <c r="BK176" s="130"/>
      <c r="BL176" s="51"/>
      <c r="BM176" s="59"/>
    </row>
    <row r="177" spans="1:65" s="5" customFormat="1" ht="15.95" customHeight="1" x14ac:dyDescent="0.2">
      <c r="A177" s="21"/>
      <c r="B177" s="24"/>
      <c r="C177" s="21"/>
      <c r="D177" s="21"/>
      <c r="E177" s="21"/>
      <c r="F177" s="21"/>
      <c r="G177" s="21"/>
      <c r="H177" s="73"/>
      <c r="I177" s="109"/>
      <c r="J177" s="21"/>
      <c r="K177" s="130"/>
      <c r="L177" s="51"/>
      <c r="M177" s="59"/>
      <c r="N177" s="21"/>
      <c r="O177" s="24"/>
      <c r="P177" s="21"/>
      <c r="Q177" s="21"/>
      <c r="R177" s="21"/>
      <c r="S177" s="21"/>
      <c r="T177" s="21"/>
      <c r="U177" s="73"/>
      <c r="V177" s="109"/>
      <c r="W177" s="21"/>
      <c r="X177" s="130"/>
      <c r="Y177" s="51"/>
      <c r="Z177" s="59"/>
      <c r="AA177" s="21"/>
      <c r="AB177" s="24"/>
      <c r="AC177" s="21"/>
      <c r="AD177" s="21"/>
      <c r="AE177" s="21"/>
      <c r="AF177" s="21"/>
      <c r="AG177" s="21"/>
      <c r="AH177" s="51"/>
      <c r="AI177" s="108"/>
      <c r="AJ177" s="51"/>
      <c r="AK177" s="130"/>
      <c r="AL177" s="51"/>
      <c r="AM177" s="59"/>
      <c r="AN177" s="21"/>
      <c r="AO177" s="24"/>
      <c r="AP177" s="21"/>
      <c r="AQ177" s="21"/>
      <c r="AR177" s="21"/>
      <c r="AS177" s="21"/>
      <c r="AT177" s="21"/>
      <c r="AU177" s="51"/>
      <c r="AV177" s="108"/>
      <c r="AW177" s="51"/>
      <c r="AX177" s="130"/>
      <c r="AY177" s="51"/>
      <c r="AZ177" s="59"/>
      <c r="BA177" s="21"/>
      <c r="BB177" s="24"/>
      <c r="BC177" s="21"/>
      <c r="BD177" s="21"/>
      <c r="BE177" s="21"/>
      <c r="BF177" s="21"/>
      <c r="BG177" s="21"/>
      <c r="BH177" s="51"/>
      <c r="BI177" s="108"/>
      <c r="BJ177" s="51"/>
      <c r="BK177" s="130"/>
      <c r="BL177" s="51"/>
      <c r="BM177" s="59"/>
    </row>
    <row r="178" spans="1:65" s="5" customFormat="1" ht="15.95" customHeight="1" x14ac:dyDescent="0.2">
      <c r="A178" s="61"/>
      <c r="B178" s="73"/>
      <c r="C178" s="21"/>
      <c r="D178" s="21"/>
      <c r="E178" s="21"/>
      <c r="F178" s="21"/>
      <c r="G178" s="21"/>
      <c r="H178" s="24"/>
      <c r="I178" s="98"/>
      <c r="K178" s="51"/>
      <c r="L178" s="51"/>
      <c r="M178" s="51"/>
      <c r="N178" s="61"/>
      <c r="O178" s="73"/>
      <c r="P178" s="21"/>
      <c r="Q178" s="21"/>
      <c r="R178" s="21"/>
      <c r="S178" s="21"/>
      <c r="T178" s="21"/>
      <c r="U178" s="24"/>
      <c r="V178" s="98"/>
      <c r="X178" s="51"/>
      <c r="Y178" s="51"/>
      <c r="Z178" s="51"/>
      <c r="AA178" s="61"/>
      <c r="AB178" s="73"/>
      <c r="AC178" s="21"/>
      <c r="AD178" s="21"/>
      <c r="AE178" s="21"/>
      <c r="AF178" s="21"/>
      <c r="AG178" s="21"/>
      <c r="AH178" s="51"/>
      <c r="AI178" s="108"/>
      <c r="AJ178" s="51"/>
      <c r="AK178" s="51"/>
      <c r="AL178" s="51"/>
      <c r="AM178" s="51"/>
      <c r="AN178" s="61"/>
      <c r="AO178" s="73"/>
      <c r="AP178" s="21"/>
      <c r="AQ178" s="21"/>
      <c r="AR178" s="21"/>
      <c r="AS178" s="21"/>
      <c r="AT178" s="21"/>
      <c r="AU178" s="51"/>
      <c r="AV178" s="108"/>
      <c r="AW178" s="51"/>
      <c r="AX178" s="51"/>
      <c r="AY178" s="51"/>
      <c r="AZ178" s="51"/>
      <c r="BA178" s="61"/>
      <c r="BB178" s="73"/>
      <c r="BC178" s="21"/>
      <c r="BD178" s="21"/>
      <c r="BE178" s="21"/>
      <c r="BF178" s="21"/>
      <c r="BG178" s="21"/>
      <c r="BH178" s="51"/>
      <c r="BI178" s="108"/>
      <c r="BJ178" s="51"/>
      <c r="BK178" s="51"/>
      <c r="BL178" s="51"/>
      <c r="BM178" s="51"/>
    </row>
    <row r="179" spans="1:65" s="5" customFormat="1" ht="15.95" customHeight="1" x14ac:dyDescent="0.2">
      <c r="A179" s="21"/>
      <c r="B179" s="73"/>
      <c r="C179" s="21"/>
      <c r="D179" s="21"/>
      <c r="E179" s="21"/>
      <c r="F179" s="21"/>
      <c r="G179" s="21"/>
      <c r="H179" s="32"/>
      <c r="I179" s="103"/>
      <c r="J179" s="46"/>
      <c r="K179" s="33"/>
      <c r="L179" s="51"/>
      <c r="M179" s="130"/>
      <c r="N179" s="21"/>
      <c r="O179" s="73"/>
      <c r="P179" s="21"/>
      <c r="Q179" s="21"/>
      <c r="R179" s="21"/>
      <c r="S179" s="21"/>
      <c r="T179" s="21"/>
      <c r="U179" s="32"/>
      <c r="V179" s="103"/>
      <c r="W179" s="46"/>
      <c r="X179" s="33"/>
      <c r="Y179" s="51"/>
      <c r="Z179" s="130"/>
      <c r="AA179" s="21"/>
      <c r="AB179" s="73"/>
      <c r="AC179" s="21"/>
      <c r="AD179" s="21"/>
      <c r="AE179" s="21"/>
      <c r="AF179" s="21"/>
      <c r="AG179" s="21"/>
      <c r="AH179" s="156"/>
      <c r="AI179" s="176"/>
      <c r="AJ179" s="134"/>
      <c r="AK179" s="33"/>
      <c r="AL179" s="51"/>
      <c r="AM179" s="130"/>
      <c r="AN179" s="21"/>
      <c r="AO179" s="73"/>
      <c r="AP179" s="21"/>
      <c r="AQ179" s="21"/>
      <c r="AR179" s="21"/>
      <c r="AS179" s="21"/>
      <c r="AT179" s="21"/>
      <c r="AU179" s="156"/>
      <c r="AV179" s="176"/>
      <c r="AW179" s="134"/>
      <c r="AX179" s="33"/>
      <c r="AY179" s="51"/>
      <c r="AZ179" s="130"/>
      <c r="BA179" s="21"/>
      <c r="BB179" s="73"/>
      <c r="BC179" s="21"/>
      <c r="BD179" s="21"/>
      <c r="BE179" s="21"/>
      <c r="BF179" s="21"/>
      <c r="BG179" s="21"/>
      <c r="BH179" s="156"/>
      <c r="BI179" s="176"/>
      <c r="BJ179" s="134"/>
      <c r="BK179" s="33"/>
      <c r="BL179" s="51"/>
      <c r="BM179" s="130"/>
    </row>
    <row r="180" spans="1:65" s="5" customFormat="1" ht="15.95" customHeight="1" x14ac:dyDescent="0.2">
      <c r="A180" s="21"/>
      <c r="B180" s="780"/>
      <c r="C180" s="780"/>
      <c r="D180" s="780"/>
      <c r="E180" s="780"/>
      <c r="F180" s="780"/>
      <c r="G180" s="780"/>
      <c r="H180" s="780"/>
      <c r="I180" s="780"/>
      <c r="J180" s="780"/>
      <c r="K180" s="780"/>
      <c r="L180" s="780"/>
      <c r="M180" s="780"/>
      <c r="N180" s="21"/>
      <c r="O180" s="136"/>
      <c r="P180" s="136"/>
      <c r="Q180" s="136"/>
      <c r="R180" s="136"/>
      <c r="S180" s="136"/>
      <c r="T180" s="136"/>
      <c r="U180" s="136"/>
      <c r="V180" s="136"/>
      <c r="W180" s="136"/>
      <c r="X180" s="136"/>
      <c r="Y180" s="136"/>
      <c r="Z180" s="136"/>
      <c r="AA180" s="21"/>
      <c r="AB180" s="136"/>
      <c r="AC180" s="136"/>
      <c r="AD180" s="136"/>
      <c r="AE180" s="136"/>
      <c r="AF180" s="136"/>
      <c r="AG180" s="136"/>
      <c r="AH180" s="51"/>
      <c r="AI180" s="51"/>
      <c r="AJ180" s="51"/>
      <c r="AK180" s="51"/>
      <c r="AL180" s="51"/>
      <c r="AM180" s="51"/>
      <c r="AN180" s="21"/>
      <c r="AO180" s="136"/>
      <c r="AP180" s="136"/>
      <c r="AQ180" s="136"/>
      <c r="AR180" s="136"/>
      <c r="AS180" s="136"/>
      <c r="AT180" s="136"/>
      <c r="AU180" s="51"/>
      <c r="AV180" s="51"/>
      <c r="AW180" s="51"/>
      <c r="AX180" s="51"/>
      <c r="AY180" s="51"/>
      <c r="AZ180" s="51"/>
      <c r="BA180" s="21"/>
      <c r="BB180" s="136"/>
      <c r="BC180" s="136"/>
      <c r="BD180" s="136"/>
      <c r="BE180" s="136"/>
      <c r="BF180" s="136"/>
      <c r="BG180" s="136"/>
      <c r="BH180" s="51"/>
      <c r="BI180" s="51"/>
      <c r="BJ180" s="51"/>
      <c r="BK180" s="51"/>
      <c r="BL180" s="51"/>
      <c r="BM180" s="51"/>
    </row>
    <row r="181" spans="1:65" s="5" customFormat="1" ht="15.95" customHeight="1" x14ac:dyDescent="0.2">
      <c r="A181" s="61"/>
      <c r="B181" s="73"/>
      <c r="C181" s="21"/>
      <c r="D181" s="21"/>
      <c r="E181" s="21"/>
      <c r="F181" s="21"/>
      <c r="G181" s="21"/>
      <c r="H181" s="24"/>
      <c r="I181" s="98"/>
      <c r="K181" s="51"/>
      <c r="L181" s="51"/>
      <c r="M181" s="51"/>
      <c r="N181" s="61"/>
      <c r="O181" s="73"/>
      <c r="P181" s="21"/>
      <c r="Q181" s="21"/>
      <c r="R181" s="21"/>
      <c r="S181" s="21"/>
      <c r="T181" s="21"/>
      <c r="U181" s="24"/>
      <c r="V181" s="98"/>
      <c r="X181" s="51"/>
      <c r="Y181" s="51"/>
      <c r="Z181" s="51"/>
      <c r="AA181" s="61"/>
      <c r="AB181" s="73"/>
      <c r="AC181" s="21"/>
      <c r="AD181" s="21"/>
      <c r="AE181" s="21"/>
      <c r="AF181" s="21"/>
      <c r="AG181" s="21"/>
      <c r="AH181" s="51"/>
      <c r="AI181" s="108"/>
      <c r="AJ181" s="51"/>
      <c r="AK181" s="51"/>
      <c r="AL181" s="51"/>
      <c r="AM181" s="51"/>
      <c r="AN181" s="61"/>
      <c r="AO181" s="73"/>
      <c r="AP181" s="21"/>
      <c r="AQ181" s="21"/>
      <c r="AR181" s="21"/>
      <c r="AS181" s="21"/>
      <c r="AT181" s="21"/>
      <c r="AU181" s="51"/>
      <c r="AV181" s="108"/>
      <c r="AW181" s="51"/>
      <c r="AX181" s="51"/>
      <c r="AY181" s="51"/>
      <c r="AZ181" s="51"/>
      <c r="BA181" s="61"/>
      <c r="BB181" s="73"/>
      <c r="BC181" s="21"/>
      <c r="BD181" s="21"/>
      <c r="BE181" s="21"/>
      <c r="BF181" s="21"/>
      <c r="BG181" s="21"/>
      <c r="BH181" s="51"/>
      <c r="BI181" s="108"/>
      <c r="BJ181" s="51"/>
      <c r="BK181" s="51"/>
      <c r="BL181" s="51"/>
      <c r="BM181" s="51"/>
    </row>
    <row r="182" spans="1:65" s="5" customFormat="1" ht="15.95" customHeight="1" x14ac:dyDescent="0.2">
      <c r="A182" s="61"/>
      <c r="B182" s="94"/>
      <c r="C182" s="21"/>
      <c r="D182" s="21"/>
      <c r="E182" s="21"/>
      <c r="F182" s="21"/>
      <c r="G182" s="21"/>
      <c r="H182" s="32"/>
      <c r="I182" s="103"/>
      <c r="J182" s="46"/>
      <c r="K182" s="33"/>
      <c r="L182" s="51"/>
      <c r="M182" s="130"/>
      <c r="N182" s="61"/>
      <c r="O182" s="94"/>
      <c r="P182" s="21"/>
      <c r="Q182" s="21"/>
      <c r="R182" s="21"/>
      <c r="S182" s="21"/>
      <c r="T182" s="21"/>
      <c r="U182" s="32"/>
      <c r="V182" s="103"/>
      <c r="W182" s="46"/>
      <c r="X182" s="33"/>
      <c r="Y182" s="51"/>
      <c r="Z182" s="130"/>
      <c r="AA182" s="61"/>
      <c r="AB182" s="94"/>
      <c r="AC182" s="21"/>
      <c r="AD182" s="21"/>
      <c r="AE182" s="21"/>
      <c r="AF182" s="21"/>
      <c r="AG182" s="21"/>
      <c r="AH182" s="156"/>
      <c r="AI182" s="176"/>
      <c r="AJ182" s="134"/>
      <c r="AK182" s="33"/>
      <c r="AL182" s="51"/>
      <c r="AM182" s="130"/>
      <c r="AN182" s="61"/>
      <c r="AO182" s="94"/>
      <c r="AP182" s="21"/>
      <c r="AQ182" s="21"/>
      <c r="AR182" s="21"/>
      <c r="AS182" s="21"/>
      <c r="AT182" s="21"/>
      <c r="AU182" s="156"/>
      <c r="AV182" s="176"/>
      <c r="AW182" s="134"/>
      <c r="AX182" s="33"/>
      <c r="AY182" s="51"/>
      <c r="AZ182" s="130"/>
      <c r="BA182" s="61"/>
      <c r="BB182" s="94"/>
      <c r="BC182" s="21"/>
      <c r="BD182" s="21"/>
      <c r="BE182" s="21"/>
      <c r="BF182" s="21"/>
      <c r="BG182" s="21"/>
      <c r="BH182" s="156"/>
      <c r="BI182" s="176"/>
      <c r="BJ182" s="134"/>
      <c r="BK182" s="33"/>
      <c r="BL182" s="51"/>
      <c r="BM182" s="130"/>
    </row>
    <row r="183" spans="1:65" s="5" customFormat="1" ht="15.95" customHeight="1" x14ac:dyDescent="0.2">
      <c r="A183" s="61"/>
      <c r="B183" s="780"/>
      <c r="C183" s="780"/>
      <c r="D183" s="780"/>
      <c r="E183" s="780"/>
      <c r="F183" s="780"/>
      <c r="G183" s="780"/>
      <c r="H183" s="780"/>
      <c r="I183" s="780"/>
      <c r="J183" s="780"/>
      <c r="K183" s="780"/>
      <c r="L183" s="780"/>
      <c r="M183" s="780"/>
      <c r="N183" s="61"/>
      <c r="O183" s="136"/>
      <c r="P183" s="136"/>
      <c r="Q183" s="136"/>
      <c r="R183" s="136"/>
      <c r="S183" s="136"/>
      <c r="T183" s="136"/>
      <c r="U183" s="136"/>
      <c r="V183" s="136"/>
      <c r="W183" s="136"/>
      <c r="X183" s="136"/>
      <c r="Y183" s="136"/>
      <c r="Z183" s="136"/>
      <c r="AA183" s="61"/>
      <c r="AB183" s="136"/>
      <c r="AC183" s="136"/>
      <c r="AD183" s="136"/>
      <c r="AE183" s="136"/>
      <c r="AF183" s="136"/>
      <c r="AG183" s="136"/>
      <c r="AH183" s="51"/>
      <c r="AI183" s="51"/>
      <c r="AJ183" s="51"/>
      <c r="AK183" s="51"/>
      <c r="AL183" s="51"/>
      <c r="AM183" s="51"/>
      <c r="AN183" s="61"/>
      <c r="AO183" s="136"/>
      <c r="AP183" s="136"/>
      <c r="AQ183" s="136"/>
      <c r="AR183" s="136"/>
      <c r="AS183" s="136"/>
      <c r="AT183" s="136"/>
      <c r="AU183" s="51"/>
      <c r="AV183" s="51"/>
      <c r="AW183" s="51"/>
      <c r="AX183" s="51"/>
      <c r="AY183" s="51"/>
      <c r="AZ183" s="51"/>
      <c r="BA183" s="61"/>
      <c r="BB183" s="136"/>
      <c r="BC183" s="136"/>
      <c r="BD183" s="136"/>
      <c r="BE183" s="136"/>
      <c r="BF183" s="136"/>
      <c r="BG183" s="136"/>
      <c r="BH183" s="51"/>
      <c r="BI183" s="51"/>
      <c r="BJ183" s="51"/>
      <c r="BK183" s="51"/>
      <c r="BL183" s="51"/>
      <c r="BM183" s="51"/>
    </row>
    <row r="184" spans="1:65" s="5" customFormat="1" ht="15.95" customHeight="1" x14ac:dyDescent="0.2">
      <c r="A184" s="61"/>
      <c r="B184" s="73"/>
      <c r="C184" s="21"/>
      <c r="D184" s="21"/>
      <c r="E184" s="21"/>
      <c r="F184" s="21"/>
      <c r="G184" s="21"/>
      <c r="H184" s="24"/>
      <c r="I184" s="98"/>
      <c r="K184" s="51"/>
      <c r="L184" s="51"/>
      <c r="M184" s="51"/>
      <c r="N184" s="61"/>
      <c r="O184" s="73"/>
      <c r="P184" s="21"/>
      <c r="Q184" s="21"/>
      <c r="R184" s="21"/>
      <c r="S184" s="21"/>
      <c r="T184" s="21"/>
      <c r="U184" s="24"/>
      <c r="V184" s="98"/>
      <c r="X184" s="51"/>
      <c r="Y184" s="51"/>
      <c r="Z184" s="51"/>
      <c r="AA184" s="61"/>
      <c r="AB184" s="73"/>
      <c r="AC184" s="21"/>
      <c r="AD184" s="21"/>
      <c r="AE184" s="21"/>
      <c r="AF184" s="21"/>
      <c r="AG184" s="21"/>
      <c r="AH184" s="51"/>
      <c r="AI184" s="108"/>
      <c r="AJ184" s="51"/>
      <c r="AK184" s="51"/>
      <c r="AL184" s="51"/>
      <c r="AM184" s="51"/>
      <c r="AN184" s="61"/>
      <c r="AO184" s="73"/>
      <c r="AP184" s="21"/>
      <c r="AQ184" s="21"/>
      <c r="AR184" s="21"/>
      <c r="AS184" s="21"/>
      <c r="AT184" s="21"/>
      <c r="AU184" s="51"/>
      <c r="AV184" s="108"/>
      <c r="AW184" s="51"/>
      <c r="AX184" s="51"/>
      <c r="AY184" s="51"/>
      <c r="AZ184" s="51"/>
      <c r="BA184" s="61"/>
      <c r="BB184" s="73"/>
      <c r="BC184" s="21"/>
      <c r="BD184" s="21"/>
      <c r="BE184" s="21"/>
      <c r="BF184" s="21"/>
      <c r="BG184" s="21"/>
      <c r="BH184" s="51"/>
      <c r="BI184" s="108"/>
      <c r="BJ184" s="51"/>
      <c r="BK184" s="51"/>
      <c r="BL184" s="51"/>
      <c r="BM184" s="51"/>
    </row>
    <row r="185" spans="1:65" s="5" customFormat="1" ht="15.95" customHeight="1" x14ac:dyDescent="0.2">
      <c r="A185" s="61"/>
      <c r="B185" s="697"/>
      <c r="C185" s="697"/>
      <c r="D185" s="697"/>
      <c r="E185" s="697"/>
      <c r="F185" s="697"/>
      <c r="G185" s="697"/>
      <c r="H185" s="32"/>
      <c r="I185" s="103"/>
      <c r="J185" s="46"/>
      <c r="K185" s="33"/>
      <c r="L185" s="51"/>
      <c r="M185" s="130"/>
      <c r="N185" s="61"/>
      <c r="O185" s="697"/>
      <c r="P185" s="697"/>
      <c r="Q185" s="697"/>
      <c r="R185" s="697"/>
      <c r="S185" s="697"/>
      <c r="T185" s="697"/>
      <c r="U185" s="32"/>
      <c r="V185" s="103"/>
      <c r="W185" s="46"/>
      <c r="X185" s="33"/>
      <c r="Y185" s="51"/>
      <c r="Z185" s="130"/>
      <c r="AA185" s="61"/>
      <c r="AB185" s="697"/>
      <c r="AC185" s="697"/>
      <c r="AD185" s="697"/>
      <c r="AE185" s="697"/>
      <c r="AF185" s="697"/>
      <c r="AG185" s="697"/>
      <c r="AH185" s="156"/>
      <c r="AI185" s="176"/>
      <c r="AJ185" s="134"/>
      <c r="AK185" s="33"/>
      <c r="AL185" s="51"/>
      <c r="AM185" s="130"/>
      <c r="AN185" s="61"/>
      <c r="AO185" s="697"/>
      <c r="AP185" s="697"/>
      <c r="AQ185" s="697"/>
      <c r="AR185" s="697"/>
      <c r="AS185" s="697"/>
      <c r="AT185" s="697"/>
      <c r="AU185" s="156"/>
      <c r="AV185" s="176"/>
      <c r="AW185" s="134"/>
      <c r="AX185" s="33"/>
      <c r="AY185" s="51"/>
      <c r="AZ185" s="130"/>
      <c r="BA185" s="61"/>
      <c r="BB185" s="697"/>
      <c r="BC185" s="697"/>
      <c r="BD185" s="697"/>
      <c r="BE185" s="697"/>
      <c r="BF185" s="697"/>
      <c r="BG185" s="697"/>
      <c r="BH185" s="156"/>
      <c r="BI185" s="176"/>
      <c r="BJ185" s="134"/>
      <c r="BK185" s="33"/>
      <c r="BL185" s="51"/>
      <c r="BM185" s="130"/>
    </row>
    <row r="186" spans="1:65" s="5" customFormat="1" ht="15.95" customHeight="1" x14ac:dyDescent="0.2">
      <c r="A186" s="61"/>
      <c r="B186" s="780"/>
      <c r="C186" s="780"/>
      <c r="D186" s="780"/>
      <c r="E186" s="780"/>
      <c r="F186" s="780"/>
      <c r="G186" s="780"/>
      <c r="H186" s="780"/>
      <c r="I186" s="780"/>
      <c r="J186" s="780"/>
      <c r="K186" s="780"/>
      <c r="L186" s="780"/>
      <c r="M186" s="780"/>
      <c r="N186" s="61"/>
      <c r="O186" s="136"/>
      <c r="P186" s="136"/>
      <c r="Q186" s="136"/>
      <c r="R186" s="136"/>
      <c r="S186" s="136"/>
      <c r="T186" s="136"/>
      <c r="U186" s="136"/>
      <c r="V186" s="136"/>
      <c r="W186" s="136"/>
      <c r="X186" s="136"/>
      <c r="Y186" s="136"/>
      <c r="Z186" s="136"/>
      <c r="AA186" s="61"/>
      <c r="AB186" s="136"/>
      <c r="AC186" s="136"/>
      <c r="AD186" s="136"/>
      <c r="AE186" s="136"/>
      <c r="AF186" s="136"/>
      <c r="AG186" s="136"/>
      <c r="AH186" s="51"/>
      <c r="AI186" s="51"/>
      <c r="AJ186" s="51"/>
      <c r="AK186" s="51"/>
      <c r="AL186" s="51"/>
      <c r="AM186" s="51"/>
      <c r="AN186" s="61"/>
      <c r="AO186" s="136"/>
      <c r="AP186" s="136"/>
      <c r="AQ186" s="136"/>
      <c r="AR186" s="136"/>
      <c r="AS186" s="136"/>
      <c r="AT186" s="136"/>
      <c r="AU186" s="51"/>
      <c r="AV186" s="51"/>
      <c r="AW186" s="51"/>
      <c r="AX186" s="51"/>
      <c r="AY186" s="51"/>
      <c r="AZ186" s="51"/>
      <c r="BA186" s="61"/>
      <c r="BB186" s="136"/>
      <c r="BC186" s="136"/>
      <c r="BD186" s="136"/>
      <c r="BE186" s="136"/>
      <c r="BF186" s="136"/>
      <c r="BG186" s="136"/>
      <c r="BH186" s="51"/>
      <c r="BI186" s="51"/>
      <c r="BJ186" s="51"/>
      <c r="BK186" s="51"/>
      <c r="BL186" s="51"/>
      <c r="BM186" s="51"/>
    </row>
    <row r="187" spans="1:65" s="5" customFormat="1" ht="15.95" customHeight="1" x14ac:dyDescent="0.2">
      <c r="A187" s="61"/>
      <c r="B187" s="689"/>
      <c r="C187" s="689"/>
      <c r="D187" s="689"/>
      <c r="E187" s="689"/>
      <c r="F187" s="689"/>
      <c r="G187" s="689"/>
      <c r="H187" s="24"/>
      <c r="I187" s="98"/>
      <c r="K187" s="51"/>
      <c r="L187" s="51"/>
      <c r="M187" s="51"/>
      <c r="N187" s="61"/>
      <c r="O187" s="689"/>
      <c r="P187" s="689"/>
      <c r="Q187" s="689"/>
      <c r="R187" s="689"/>
      <c r="S187" s="689"/>
      <c r="T187" s="689"/>
      <c r="U187" s="24"/>
      <c r="V187" s="98"/>
      <c r="X187" s="51"/>
      <c r="Y187" s="51"/>
      <c r="Z187" s="51"/>
      <c r="AA187" s="61"/>
      <c r="AB187" s="689"/>
      <c r="AC187" s="689"/>
      <c r="AD187" s="689"/>
      <c r="AE187" s="689"/>
      <c r="AF187" s="689"/>
      <c r="AG187" s="689"/>
      <c r="AH187" s="51"/>
      <c r="AI187" s="108"/>
      <c r="AJ187" s="51"/>
      <c r="AK187" s="51"/>
      <c r="AL187" s="51"/>
      <c r="AM187" s="51"/>
      <c r="AN187" s="61"/>
      <c r="AO187" s="689"/>
      <c r="AP187" s="689"/>
      <c r="AQ187" s="689"/>
      <c r="AR187" s="689"/>
      <c r="AS187" s="689"/>
      <c r="AT187" s="689"/>
      <c r="AU187" s="51"/>
      <c r="AV187" s="108"/>
      <c r="AW187" s="51"/>
      <c r="AX187" s="51"/>
      <c r="AY187" s="51"/>
      <c r="AZ187" s="51"/>
      <c r="BA187" s="61"/>
      <c r="BB187" s="689"/>
      <c r="BC187" s="689"/>
      <c r="BD187" s="689"/>
      <c r="BE187" s="689"/>
      <c r="BF187" s="689"/>
      <c r="BG187" s="689"/>
      <c r="BH187" s="51"/>
      <c r="BI187" s="108"/>
      <c r="BJ187" s="51"/>
      <c r="BK187" s="51"/>
      <c r="BL187" s="51"/>
      <c r="BM187" s="51"/>
    </row>
    <row r="188" spans="1:65" s="5" customFormat="1" ht="15.95" customHeight="1" x14ac:dyDescent="0.2">
      <c r="A188" s="61"/>
      <c r="B188" s="689"/>
      <c r="C188" s="689"/>
      <c r="D188" s="689"/>
      <c r="E188" s="689"/>
      <c r="F188" s="689"/>
      <c r="G188" s="46"/>
      <c r="H188" s="38"/>
      <c r="I188" s="103"/>
      <c r="K188" s="59"/>
      <c r="L188" s="51"/>
      <c r="M188" s="130"/>
      <c r="N188" s="61"/>
      <c r="O188" s="689"/>
      <c r="P188" s="689"/>
      <c r="Q188" s="689"/>
      <c r="R188" s="689"/>
      <c r="S188" s="689"/>
      <c r="T188" s="46"/>
      <c r="U188" s="38"/>
      <c r="V188" s="103"/>
      <c r="X188" s="59"/>
      <c r="Y188" s="51"/>
      <c r="Z188" s="130"/>
      <c r="AA188" s="61"/>
      <c r="AB188" s="689"/>
      <c r="AC188" s="689"/>
      <c r="AD188" s="689"/>
      <c r="AE188" s="689"/>
      <c r="AF188" s="689"/>
      <c r="AG188" s="46"/>
      <c r="AH188" s="37"/>
      <c r="AI188" s="176"/>
      <c r="AJ188" s="51"/>
      <c r="AK188" s="59"/>
      <c r="AL188" s="51"/>
      <c r="AM188" s="130"/>
      <c r="AN188" s="61"/>
      <c r="AO188" s="689"/>
      <c r="AP188" s="689"/>
      <c r="AQ188" s="689"/>
      <c r="AR188" s="689"/>
      <c r="AS188" s="689"/>
      <c r="AT188" s="46"/>
      <c r="AU188" s="37"/>
      <c r="AV188" s="176"/>
      <c r="AW188" s="51"/>
      <c r="AX188" s="59"/>
      <c r="AY188" s="51"/>
      <c r="AZ188" s="130"/>
      <c r="BA188" s="61"/>
      <c r="BB188" s="689"/>
      <c r="BC188" s="689"/>
      <c r="BD188" s="689"/>
      <c r="BE188" s="689"/>
      <c r="BF188" s="689"/>
      <c r="BG188" s="46"/>
      <c r="BH188" s="37"/>
      <c r="BI188" s="176"/>
      <c r="BJ188" s="51"/>
      <c r="BK188" s="59"/>
      <c r="BL188" s="51"/>
      <c r="BM188" s="130"/>
    </row>
    <row r="189" spans="1:65" s="5" customFormat="1" ht="15.95" customHeight="1" x14ac:dyDescent="0.2">
      <c r="A189" s="61"/>
      <c r="B189" s="689"/>
      <c r="C189" s="689"/>
      <c r="D189" s="689"/>
      <c r="E189" s="689"/>
      <c r="F189" s="689"/>
      <c r="G189" s="689"/>
      <c r="H189" s="38"/>
      <c r="I189" s="103"/>
      <c r="K189" s="59"/>
      <c r="L189" s="51"/>
      <c r="M189" s="130"/>
      <c r="N189" s="61"/>
      <c r="O189" s="689"/>
      <c r="P189" s="689"/>
      <c r="Q189" s="689"/>
      <c r="R189" s="689"/>
      <c r="S189" s="689"/>
      <c r="T189" s="689"/>
      <c r="U189" s="38"/>
      <c r="V189" s="103"/>
      <c r="X189" s="59"/>
      <c r="Y189" s="51"/>
      <c r="Z189" s="130"/>
      <c r="AA189" s="61"/>
      <c r="AB189" s="689"/>
      <c r="AC189" s="689"/>
      <c r="AD189" s="689"/>
      <c r="AE189" s="689"/>
      <c r="AF189" s="689"/>
      <c r="AG189" s="689"/>
      <c r="AH189" s="37"/>
      <c r="AI189" s="176"/>
      <c r="AJ189" s="51"/>
      <c r="AK189" s="59"/>
      <c r="AL189" s="51"/>
      <c r="AM189" s="130"/>
      <c r="AN189" s="61"/>
      <c r="AO189" s="689"/>
      <c r="AP189" s="689"/>
      <c r="AQ189" s="689"/>
      <c r="AR189" s="689"/>
      <c r="AS189" s="689"/>
      <c r="AT189" s="689"/>
      <c r="AU189" s="37"/>
      <c r="AV189" s="176"/>
      <c r="AW189" s="51"/>
      <c r="AX189" s="59"/>
      <c r="AY189" s="51"/>
      <c r="AZ189" s="130"/>
      <c r="BA189" s="61"/>
      <c r="BB189" s="689"/>
      <c r="BC189" s="689"/>
      <c r="BD189" s="689"/>
      <c r="BE189" s="689"/>
      <c r="BF189" s="689"/>
      <c r="BG189" s="689"/>
      <c r="BH189" s="37"/>
      <c r="BI189" s="176"/>
      <c r="BJ189" s="51"/>
      <c r="BK189" s="59"/>
      <c r="BL189" s="51"/>
      <c r="BM189" s="130"/>
    </row>
    <row r="190" spans="1:65" s="5" customFormat="1" ht="15.95" customHeight="1" x14ac:dyDescent="0.2">
      <c r="A190" s="61"/>
      <c r="B190" s="689"/>
      <c r="C190" s="689"/>
      <c r="D190" s="689"/>
      <c r="E190" s="689"/>
      <c r="F190" s="689"/>
      <c r="G190" s="46"/>
      <c r="H190" s="38"/>
      <c r="I190" s="103"/>
      <c r="K190" s="59"/>
      <c r="L190" s="51"/>
      <c r="M190" s="130"/>
      <c r="N190" s="61"/>
      <c r="O190" s="689"/>
      <c r="P190" s="689"/>
      <c r="Q190" s="689"/>
      <c r="R190" s="689"/>
      <c r="S190" s="689"/>
      <c r="T190" s="46"/>
      <c r="U190" s="38"/>
      <c r="V190" s="103"/>
      <c r="X190" s="59"/>
      <c r="Y190" s="51"/>
      <c r="Z190" s="130"/>
      <c r="AA190" s="61"/>
      <c r="AB190" s="689"/>
      <c r="AC190" s="689"/>
      <c r="AD190" s="689"/>
      <c r="AE190" s="689"/>
      <c r="AF190" s="689"/>
      <c r="AG190" s="46"/>
      <c r="AH190" s="37"/>
      <c r="AI190" s="176"/>
      <c r="AJ190" s="51"/>
      <c r="AK190" s="59"/>
      <c r="AL190" s="51"/>
      <c r="AM190" s="130"/>
      <c r="AN190" s="61"/>
      <c r="AO190" s="689"/>
      <c r="AP190" s="689"/>
      <c r="AQ190" s="689"/>
      <c r="AR190" s="689"/>
      <c r="AS190" s="689"/>
      <c r="AT190" s="46"/>
      <c r="AU190" s="37"/>
      <c r="AV190" s="176"/>
      <c r="AW190" s="51"/>
      <c r="AX190" s="59"/>
      <c r="AY190" s="51"/>
      <c r="AZ190" s="130"/>
      <c r="BA190" s="61"/>
      <c r="BB190" s="689"/>
      <c r="BC190" s="689"/>
      <c r="BD190" s="689"/>
      <c r="BE190" s="689"/>
      <c r="BF190" s="689"/>
      <c r="BG190" s="46"/>
      <c r="BH190" s="37"/>
      <c r="BI190" s="176"/>
      <c r="BJ190" s="51"/>
      <c r="BK190" s="59"/>
      <c r="BL190" s="51"/>
      <c r="BM190" s="130"/>
    </row>
    <row r="191" spans="1:65" s="5" customFormat="1" ht="15.95" customHeight="1" x14ac:dyDescent="0.2">
      <c r="A191" s="61"/>
      <c r="B191" s="766"/>
      <c r="C191" s="766"/>
      <c r="D191" s="766"/>
      <c r="E191" s="766"/>
      <c r="F191" s="766"/>
      <c r="G191" s="766"/>
      <c r="H191" s="766"/>
      <c r="I191" s="766"/>
      <c r="J191" s="766"/>
      <c r="K191" s="766"/>
      <c r="L191" s="766"/>
      <c r="M191" s="766"/>
      <c r="N191" s="61"/>
      <c r="O191" s="82"/>
      <c r="P191" s="82"/>
      <c r="Q191" s="82"/>
      <c r="R191" s="82"/>
      <c r="S191" s="82"/>
      <c r="T191" s="82"/>
      <c r="U191" s="82"/>
      <c r="V191" s="82"/>
      <c r="W191" s="82"/>
      <c r="X191" s="82"/>
      <c r="Y191" s="82"/>
      <c r="Z191" s="82"/>
      <c r="AA191" s="61"/>
      <c r="AB191" s="82"/>
      <c r="AC191" s="82"/>
      <c r="AD191" s="82"/>
      <c r="AE191" s="82"/>
      <c r="AF191" s="82"/>
      <c r="AG191" s="82"/>
      <c r="AH191" s="51"/>
      <c r="AI191" s="51"/>
      <c r="AJ191" s="51"/>
      <c r="AK191" s="51"/>
      <c r="AL191" s="51"/>
      <c r="AM191" s="51"/>
      <c r="AN191" s="61"/>
      <c r="AO191" s="82"/>
      <c r="AP191" s="82"/>
      <c r="AQ191" s="82"/>
      <c r="AR191" s="82"/>
      <c r="AS191" s="82"/>
      <c r="AT191" s="82"/>
      <c r="AU191" s="51"/>
      <c r="AV191" s="51"/>
      <c r="AW191" s="51"/>
      <c r="AX191" s="51"/>
      <c r="AY191" s="51"/>
      <c r="AZ191" s="51"/>
      <c r="BA191" s="61"/>
      <c r="BB191" s="82"/>
      <c r="BC191" s="82"/>
      <c r="BD191" s="82"/>
      <c r="BE191" s="82"/>
      <c r="BF191" s="82"/>
      <c r="BG191" s="82"/>
      <c r="BH191" s="51"/>
      <c r="BI191" s="51"/>
      <c r="BJ191" s="51"/>
      <c r="BK191" s="51"/>
      <c r="BL191" s="51"/>
      <c r="BM191" s="51"/>
    </row>
    <row r="192" spans="1:65" s="5" customFormat="1" ht="15.95" customHeight="1" x14ac:dyDescent="0.2">
      <c r="A192" s="61"/>
      <c r="B192" s="689"/>
      <c r="C192" s="689"/>
      <c r="D192" s="689"/>
      <c r="E192" s="689"/>
      <c r="F192" s="689"/>
      <c r="G192" s="689"/>
      <c r="H192" s="24"/>
      <c r="I192" s="98"/>
      <c r="K192" s="51"/>
      <c r="L192" s="51"/>
      <c r="M192" s="51"/>
      <c r="N192" s="61"/>
      <c r="O192" s="689"/>
      <c r="P192" s="689"/>
      <c r="Q192" s="689"/>
      <c r="R192" s="689"/>
      <c r="S192" s="689"/>
      <c r="T192" s="689"/>
      <c r="U192" s="24"/>
      <c r="V192" s="98"/>
      <c r="X192" s="51"/>
      <c r="Y192" s="51"/>
      <c r="Z192" s="51"/>
      <c r="AA192" s="61"/>
      <c r="AB192" s="689"/>
      <c r="AC192" s="689"/>
      <c r="AD192" s="689"/>
      <c r="AE192" s="689"/>
      <c r="AF192" s="689"/>
      <c r="AG192" s="689"/>
      <c r="AH192" s="51"/>
      <c r="AI192" s="108"/>
      <c r="AJ192" s="51"/>
      <c r="AK192" s="51"/>
      <c r="AL192" s="51"/>
      <c r="AM192" s="51"/>
      <c r="AN192" s="61"/>
      <c r="AO192" s="689"/>
      <c r="AP192" s="689"/>
      <c r="AQ192" s="689"/>
      <c r="AR192" s="689"/>
      <c r="AS192" s="689"/>
      <c r="AT192" s="689"/>
      <c r="AU192" s="51"/>
      <c r="AV192" s="108"/>
      <c r="AW192" s="51"/>
      <c r="AX192" s="51"/>
      <c r="AY192" s="51"/>
      <c r="AZ192" s="51"/>
      <c r="BA192" s="61"/>
      <c r="BB192" s="689"/>
      <c r="BC192" s="689"/>
      <c r="BD192" s="689"/>
      <c r="BE192" s="689"/>
      <c r="BF192" s="689"/>
      <c r="BG192" s="689"/>
      <c r="BH192" s="51"/>
      <c r="BI192" s="108"/>
      <c r="BJ192" s="51"/>
      <c r="BK192" s="51"/>
      <c r="BL192" s="51"/>
      <c r="BM192" s="51"/>
    </row>
    <row r="193" spans="1:65" s="5" customFormat="1" ht="15.95" customHeight="1" x14ac:dyDescent="0.2">
      <c r="A193" s="61"/>
      <c r="B193" s="689"/>
      <c r="C193" s="689"/>
      <c r="D193" s="689"/>
      <c r="E193" s="689"/>
      <c r="F193" s="689"/>
      <c r="G193" s="689"/>
      <c r="H193" s="32"/>
      <c r="I193" s="103"/>
      <c r="J193" s="46"/>
      <c r="K193" s="33"/>
      <c r="L193" s="51"/>
      <c r="M193" s="130"/>
      <c r="N193" s="61"/>
      <c r="O193" s="689"/>
      <c r="P193" s="689"/>
      <c r="Q193" s="689"/>
      <c r="R193" s="689"/>
      <c r="S193" s="689"/>
      <c r="T193" s="689"/>
      <c r="U193" s="32"/>
      <c r="V193" s="103"/>
      <c r="W193" s="46"/>
      <c r="X193" s="33"/>
      <c r="Y193" s="51"/>
      <c r="Z193" s="130"/>
      <c r="AA193" s="61"/>
      <c r="AB193" s="689"/>
      <c r="AC193" s="689"/>
      <c r="AD193" s="689"/>
      <c r="AE193" s="689"/>
      <c r="AF193" s="689"/>
      <c r="AG193" s="689"/>
      <c r="AH193" s="156"/>
      <c r="AI193" s="176"/>
      <c r="AJ193" s="134"/>
      <c r="AK193" s="33"/>
      <c r="AL193" s="51"/>
      <c r="AM193" s="130"/>
      <c r="AN193" s="61"/>
      <c r="AO193" s="689"/>
      <c r="AP193" s="689"/>
      <c r="AQ193" s="689"/>
      <c r="AR193" s="689"/>
      <c r="AS193" s="689"/>
      <c r="AT193" s="689"/>
      <c r="AU193" s="156"/>
      <c r="AV193" s="176"/>
      <c r="AW193" s="134"/>
      <c r="AX193" s="33"/>
      <c r="AY193" s="51"/>
      <c r="AZ193" s="130"/>
      <c r="BA193" s="61"/>
      <c r="BB193" s="689"/>
      <c r="BC193" s="689"/>
      <c r="BD193" s="689"/>
      <c r="BE193" s="689"/>
      <c r="BF193" s="689"/>
      <c r="BG193" s="689"/>
      <c r="BH193" s="156"/>
      <c r="BI193" s="176"/>
      <c r="BJ193" s="134"/>
      <c r="BK193" s="33"/>
      <c r="BL193" s="51"/>
      <c r="BM193" s="130"/>
    </row>
    <row r="194" spans="1:65" s="5" customFormat="1" ht="15.95" customHeight="1" x14ac:dyDescent="0.2">
      <c r="A194" s="61"/>
      <c r="B194" s="780"/>
      <c r="C194" s="780"/>
      <c r="D194" s="780"/>
      <c r="E194" s="780"/>
      <c r="F194" s="780"/>
      <c r="G194" s="780"/>
      <c r="H194" s="780"/>
      <c r="I194" s="780"/>
      <c r="J194" s="780"/>
      <c r="K194" s="780"/>
      <c r="L194" s="780"/>
      <c r="M194" s="780"/>
      <c r="N194" s="61"/>
      <c r="O194" s="136"/>
      <c r="P194" s="136"/>
      <c r="Q194" s="136"/>
      <c r="R194" s="136"/>
      <c r="S194" s="136"/>
      <c r="T194" s="136"/>
      <c r="U194" s="136"/>
      <c r="V194" s="136"/>
      <c r="W194" s="136"/>
      <c r="X194" s="136"/>
      <c r="Y194" s="136"/>
      <c r="Z194" s="136"/>
      <c r="AA194" s="61"/>
      <c r="AB194" s="136"/>
      <c r="AC194" s="136"/>
      <c r="AD194" s="136"/>
      <c r="AE194" s="136"/>
      <c r="AF194" s="136"/>
      <c r="AG194" s="136"/>
      <c r="AH194" s="51"/>
      <c r="AI194" s="51"/>
      <c r="AJ194" s="51"/>
      <c r="AK194" s="51"/>
      <c r="AL194" s="51"/>
      <c r="AM194" s="51"/>
      <c r="AN194" s="61"/>
      <c r="AO194" s="136"/>
      <c r="AP194" s="136"/>
      <c r="AQ194" s="136"/>
      <c r="AR194" s="136"/>
      <c r="AS194" s="136"/>
      <c r="AT194" s="136"/>
      <c r="AU194" s="51"/>
      <c r="AV194" s="51"/>
      <c r="AW194" s="51"/>
      <c r="AX194" s="51"/>
      <c r="AY194" s="51"/>
      <c r="AZ194" s="51"/>
      <c r="BA194" s="61"/>
      <c r="BB194" s="136"/>
      <c r="BC194" s="136"/>
      <c r="BD194" s="136"/>
      <c r="BE194" s="136"/>
      <c r="BF194" s="136"/>
      <c r="BG194" s="136"/>
      <c r="BH194" s="51"/>
      <c r="BI194" s="51"/>
      <c r="BJ194" s="51"/>
      <c r="BK194" s="51"/>
      <c r="BL194" s="51"/>
      <c r="BM194" s="51"/>
    </row>
    <row r="195" spans="1:65" s="5" customFormat="1" ht="15.95" customHeight="1" x14ac:dyDescent="0.2">
      <c r="A195" s="61"/>
      <c r="B195" s="691"/>
      <c r="C195" s="691"/>
      <c r="D195" s="691"/>
      <c r="E195" s="691"/>
      <c r="F195" s="691"/>
      <c r="G195" s="691"/>
      <c r="H195" s="24"/>
      <c r="I195" s="98"/>
      <c r="K195" s="51"/>
      <c r="L195" s="51"/>
      <c r="M195" s="51"/>
      <c r="N195" s="61"/>
      <c r="O195" s="691"/>
      <c r="P195" s="691"/>
      <c r="Q195" s="691"/>
      <c r="R195" s="691"/>
      <c r="S195" s="691"/>
      <c r="T195" s="691"/>
      <c r="U195" s="24"/>
      <c r="V195" s="98"/>
      <c r="X195" s="51"/>
      <c r="Y195" s="51"/>
      <c r="Z195" s="51"/>
      <c r="AA195" s="61"/>
      <c r="AB195" s="691"/>
      <c r="AC195" s="691"/>
      <c r="AD195" s="691"/>
      <c r="AE195" s="691"/>
      <c r="AF195" s="691"/>
      <c r="AG195" s="691"/>
      <c r="AH195" s="51"/>
      <c r="AI195" s="108"/>
      <c r="AJ195" s="51"/>
      <c r="AK195" s="51"/>
      <c r="AL195" s="51"/>
      <c r="AM195" s="51"/>
      <c r="AN195" s="61"/>
      <c r="AO195" s="691"/>
      <c r="AP195" s="691"/>
      <c r="AQ195" s="691"/>
      <c r="AR195" s="691"/>
      <c r="AS195" s="691"/>
      <c r="AT195" s="691"/>
      <c r="AU195" s="51"/>
      <c r="AV195" s="108"/>
      <c r="AW195" s="51"/>
      <c r="AX195" s="51"/>
      <c r="AY195" s="51"/>
      <c r="AZ195" s="51"/>
      <c r="BA195" s="61"/>
      <c r="BB195" s="691"/>
      <c r="BC195" s="691"/>
      <c r="BD195" s="691"/>
      <c r="BE195" s="691"/>
      <c r="BF195" s="691"/>
      <c r="BG195" s="691"/>
      <c r="BH195" s="51"/>
      <c r="BI195" s="108"/>
      <c r="BJ195" s="51"/>
      <c r="BK195" s="51"/>
      <c r="BL195" s="51"/>
      <c r="BM195" s="51"/>
    </row>
    <row r="196" spans="1:65" s="5" customFormat="1" ht="15.95" customHeight="1" x14ac:dyDescent="0.2">
      <c r="A196" s="61"/>
      <c r="B196" s="691"/>
      <c r="C196" s="691"/>
      <c r="D196" s="691"/>
      <c r="E196" s="691"/>
      <c r="F196" s="691"/>
      <c r="G196" s="691"/>
      <c r="H196" s="55"/>
      <c r="I196" s="112"/>
      <c r="J196" s="46"/>
      <c r="K196" s="134"/>
      <c r="L196" s="134"/>
      <c r="M196" s="49"/>
      <c r="N196" s="61"/>
      <c r="O196" s="691"/>
      <c r="P196" s="691"/>
      <c r="Q196" s="691"/>
      <c r="R196" s="691"/>
      <c r="S196" s="691"/>
      <c r="T196" s="691"/>
      <c r="U196" s="55"/>
      <c r="V196" s="112"/>
      <c r="W196" s="46"/>
      <c r="X196" s="134"/>
      <c r="Y196" s="134"/>
      <c r="Z196" s="49"/>
      <c r="AA196" s="61"/>
      <c r="AB196" s="691"/>
      <c r="AC196" s="691"/>
      <c r="AD196" s="691"/>
      <c r="AE196" s="691"/>
      <c r="AF196" s="691"/>
      <c r="AG196" s="691"/>
      <c r="AH196" s="134"/>
      <c r="AI196" s="176"/>
      <c r="AJ196" s="134"/>
      <c r="AK196" s="134"/>
      <c r="AL196" s="134"/>
      <c r="AM196" s="49"/>
      <c r="AN196" s="61"/>
      <c r="AO196" s="691"/>
      <c r="AP196" s="691"/>
      <c r="AQ196" s="691"/>
      <c r="AR196" s="691"/>
      <c r="AS196" s="691"/>
      <c r="AT196" s="691"/>
      <c r="AU196" s="134"/>
      <c r="AV196" s="176"/>
      <c r="AW196" s="134"/>
      <c r="AX196" s="134"/>
      <c r="AY196" s="134"/>
      <c r="AZ196" s="49"/>
      <c r="BA196" s="61"/>
      <c r="BB196" s="691"/>
      <c r="BC196" s="691"/>
      <c r="BD196" s="691"/>
      <c r="BE196" s="691"/>
      <c r="BF196" s="691"/>
      <c r="BG196" s="691"/>
      <c r="BH196" s="134"/>
      <c r="BI196" s="176"/>
      <c r="BJ196" s="134"/>
      <c r="BK196" s="134"/>
      <c r="BL196" s="134"/>
      <c r="BM196" s="49"/>
    </row>
    <row r="197" spans="1:65" s="5" customFormat="1" ht="15.95" customHeight="1" x14ac:dyDescent="0.2">
      <c r="A197" s="61"/>
      <c r="B197" s="691"/>
      <c r="C197" s="691"/>
      <c r="D197" s="691"/>
      <c r="E197" s="691"/>
      <c r="F197" s="691"/>
      <c r="G197" s="691"/>
      <c r="H197" s="32"/>
      <c r="I197" s="103"/>
      <c r="J197" s="46"/>
      <c r="K197" s="33"/>
      <c r="L197" s="51"/>
      <c r="M197" s="130"/>
      <c r="N197" s="61"/>
      <c r="O197" s="691"/>
      <c r="P197" s="691"/>
      <c r="Q197" s="691"/>
      <c r="R197" s="691"/>
      <c r="S197" s="691"/>
      <c r="T197" s="691"/>
      <c r="U197" s="32"/>
      <c r="V197" s="103"/>
      <c r="W197" s="46"/>
      <c r="X197" s="33"/>
      <c r="Y197" s="51"/>
      <c r="Z197" s="130"/>
      <c r="AA197" s="61"/>
      <c r="AB197" s="691"/>
      <c r="AC197" s="691"/>
      <c r="AD197" s="691"/>
      <c r="AE197" s="691"/>
      <c r="AF197" s="691"/>
      <c r="AG197" s="691"/>
      <c r="AH197" s="156"/>
      <c r="AI197" s="176"/>
      <c r="AJ197" s="134"/>
      <c r="AK197" s="33"/>
      <c r="AL197" s="51"/>
      <c r="AM197" s="130"/>
      <c r="AN197" s="61"/>
      <c r="AO197" s="691"/>
      <c r="AP197" s="691"/>
      <c r="AQ197" s="691"/>
      <c r="AR197" s="691"/>
      <c r="AS197" s="691"/>
      <c r="AT197" s="691"/>
      <c r="AU197" s="156"/>
      <c r="AV197" s="176"/>
      <c r="AW197" s="134"/>
      <c r="AX197" s="33"/>
      <c r="AY197" s="51"/>
      <c r="AZ197" s="130"/>
      <c r="BA197" s="61"/>
      <c r="BB197" s="691"/>
      <c r="BC197" s="691"/>
      <c r="BD197" s="691"/>
      <c r="BE197" s="691"/>
      <c r="BF197" s="691"/>
      <c r="BG197" s="691"/>
      <c r="BH197" s="156"/>
      <c r="BI197" s="176"/>
      <c r="BJ197" s="134"/>
      <c r="BK197" s="33"/>
      <c r="BL197" s="51"/>
      <c r="BM197" s="130"/>
    </row>
    <row r="198" spans="1:65" s="5" customFormat="1" ht="15.95" customHeight="1" x14ac:dyDescent="0.2">
      <c r="A198" s="61"/>
      <c r="B198" s="780"/>
      <c r="C198" s="780"/>
      <c r="D198" s="780"/>
      <c r="E198" s="780"/>
      <c r="F198" s="780"/>
      <c r="G198" s="780"/>
      <c r="H198" s="780"/>
      <c r="I198" s="780"/>
      <c r="J198" s="780"/>
      <c r="K198" s="780"/>
      <c r="L198" s="780"/>
      <c r="M198" s="780"/>
      <c r="N198" s="61"/>
      <c r="O198" s="136"/>
      <c r="P198" s="136"/>
      <c r="Q198" s="136"/>
      <c r="R198" s="136"/>
      <c r="S198" s="136"/>
      <c r="T198" s="136"/>
      <c r="U198" s="136"/>
      <c r="V198" s="136"/>
      <c r="W198" s="136"/>
      <c r="X198" s="136"/>
      <c r="Y198" s="136"/>
      <c r="Z198" s="136"/>
      <c r="AA198" s="61"/>
      <c r="AB198" s="136"/>
      <c r="AC198" s="136"/>
      <c r="AD198" s="136"/>
      <c r="AE198" s="136"/>
      <c r="AF198" s="136"/>
      <c r="AG198" s="136"/>
      <c r="AH198" s="51"/>
      <c r="AI198" s="51"/>
      <c r="AJ198" s="51"/>
      <c r="AK198" s="51"/>
      <c r="AL198" s="51"/>
      <c r="AM198" s="51"/>
      <c r="AN198" s="61"/>
      <c r="AO198" s="136"/>
      <c r="AP198" s="136"/>
      <c r="AQ198" s="136"/>
      <c r="AR198" s="136"/>
      <c r="AS198" s="136"/>
      <c r="AT198" s="136"/>
      <c r="AU198" s="51"/>
      <c r="AV198" s="51"/>
      <c r="AW198" s="51"/>
      <c r="AX198" s="51"/>
      <c r="AY198" s="51"/>
      <c r="AZ198" s="51"/>
      <c r="BA198" s="61"/>
      <c r="BB198" s="136"/>
      <c r="BC198" s="136"/>
      <c r="BD198" s="136"/>
      <c r="BE198" s="136"/>
      <c r="BF198" s="136"/>
      <c r="BG198" s="136"/>
      <c r="BH198" s="51"/>
      <c r="BI198" s="51"/>
      <c r="BJ198" s="51"/>
      <c r="BK198" s="51"/>
      <c r="BL198" s="51"/>
      <c r="BM198" s="51"/>
    </row>
    <row r="199" spans="1:65" s="5" customFormat="1" ht="15.95" customHeight="1" x14ac:dyDescent="0.2">
      <c r="A199" s="61"/>
      <c r="B199" s="689"/>
      <c r="C199" s="689"/>
      <c r="D199" s="689"/>
      <c r="E199" s="689"/>
      <c r="F199" s="689"/>
      <c r="G199" s="689"/>
      <c r="H199" s="24"/>
      <c r="I199" s="98"/>
      <c r="K199" s="51"/>
      <c r="L199" s="51"/>
      <c r="M199" s="51"/>
      <c r="N199" s="61"/>
      <c r="O199" s="689"/>
      <c r="P199" s="689"/>
      <c r="Q199" s="689"/>
      <c r="R199" s="689"/>
      <c r="S199" s="689"/>
      <c r="T199" s="689"/>
      <c r="U199" s="24"/>
      <c r="V199" s="98"/>
      <c r="X199" s="51"/>
      <c r="Y199" s="51"/>
      <c r="Z199" s="51"/>
      <c r="AA199" s="61"/>
      <c r="AB199" s="689"/>
      <c r="AC199" s="689"/>
      <c r="AD199" s="689"/>
      <c r="AE199" s="689"/>
      <c r="AF199" s="689"/>
      <c r="AG199" s="689"/>
      <c r="AH199" s="51"/>
      <c r="AI199" s="108"/>
      <c r="AJ199" s="51"/>
      <c r="AK199" s="51"/>
      <c r="AL199" s="51"/>
      <c r="AM199" s="51"/>
      <c r="AN199" s="61"/>
      <c r="AO199" s="689"/>
      <c r="AP199" s="689"/>
      <c r="AQ199" s="689"/>
      <c r="AR199" s="689"/>
      <c r="AS199" s="689"/>
      <c r="AT199" s="689"/>
      <c r="AU199" s="51"/>
      <c r="AV199" s="108"/>
      <c r="AW199" s="51"/>
      <c r="AX199" s="51"/>
      <c r="AY199" s="51"/>
      <c r="AZ199" s="51"/>
      <c r="BA199" s="61"/>
      <c r="BB199" s="689"/>
      <c r="BC199" s="689"/>
      <c r="BD199" s="689"/>
      <c r="BE199" s="689"/>
      <c r="BF199" s="689"/>
      <c r="BG199" s="689"/>
      <c r="BH199" s="51"/>
      <c r="BI199" s="108"/>
      <c r="BJ199" s="51"/>
      <c r="BK199" s="51"/>
      <c r="BL199" s="51"/>
      <c r="BM199" s="51"/>
    </row>
    <row r="200" spans="1:65" s="5" customFormat="1" ht="15.95" customHeight="1" x14ac:dyDescent="0.2">
      <c r="A200" s="61"/>
      <c r="B200" s="689"/>
      <c r="C200" s="689"/>
      <c r="D200" s="689"/>
      <c r="E200" s="689"/>
      <c r="F200" s="689"/>
      <c r="G200" s="689"/>
      <c r="H200" s="32"/>
      <c r="I200" s="103"/>
      <c r="J200" s="46"/>
      <c r="K200" s="33"/>
      <c r="L200" s="51"/>
      <c r="M200" s="130"/>
      <c r="N200" s="61"/>
      <c r="O200" s="689"/>
      <c r="P200" s="689"/>
      <c r="Q200" s="689"/>
      <c r="R200" s="689"/>
      <c r="S200" s="689"/>
      <c r="T200" s="689"/>
      <c r="U200" s="32"/>
      <c r="V200" s="103"/>
      <c r="W200" s="46"/>
      <c r="X200" s="33"/>
      <c r="Y200" s="51"/>
      <c r="Z200" s="130"/>
      <c r="AA200" s="61"/>
      <c r="AB200" s="689"/>
      <c r="AC200" s="689"/>
      <c r="AD200" s="689"/>
      <c r="AE200" s="689"/>
      <c r="AF200" s="689"/>
      <c r="AG200" s="689"/>
      <c r="AH200" s="156"/>
      <c r="AI200" s="176"/>
      <c r="AJ200" s="134"/>
      <c r="AK200" s="33"/>
      <c r="AL200" s="51"/>
      <c r="AM200" s="130"/>
      <c r="AN200" s="61"/>
      <c r="AO200" s="689"/>
      <c r="AP200" s="689"/>
      <c r="AQ200" s="689"/>
      <c r="AR200" s="689"/>
      <c r="AS200" s="689"/>
      <c r="AT200" s="689"/>
      <c r="AU200" s="156"/>
      <c r="AV200" s="176"/>
      <c r="AW200" s="134"/>
      <c r="AX200" s="33"/>
      <c r="AY200" s="51"/>
      <c r="AZ200" s="130"/>
      <c r="BA200" s="61"/>
      <c r="BB200" s="689"/>
      <c r="BC200" s="689"/>
      <c r="BD200" s="689"/>
      <c r="BE200" s="689"/>
      <c r="BF200" s="689"/>
      <c r="BG200" s="689"/>
      <c r="BH200" s="156"/>
      <c r="BI200" s="176"/>
      <c r="BJ200" s="134"/>
      <c r="BK200" s="33"/>
      <c r="BL200" s="51"/>
      <c r="BM200" s="130"/>
    </row>
    <row r="201" spans="1:65" s="5" customFormat="1" ht="15.95" customHeight="1" x14ac:dyDescent="0.2">
      <c r="A201" s="61"/>
      <c r="B201" s="780"/>
      <c r="C201" s="780"/>
      <c r="D201" s="780"/>
      <c r="E201" s="780"/>
      <c r="F201" s="780"/>
      <c r="G201" s="780"/>
      <c r="H201" s="780"/>
      <c r="I201" s="780"/>
      <c r="J201" s="780"/>
      <c r="K201" s="780"/>
      <c r="L201" s="780"/>
      <c r="M201" s="780"/>
      <c r="N201" s="61"/>
      <c r="O201" s="136"/>
      <c r="P201" s="136"/>
      <c r="Q201" s="136"/>
      <c r="R201" s="136"/>
      <c r="S201" s="136"/>
      <c r="T201" s="136"/>
      <c r="U201" s="136"/>
      <c r="V201" s="136"/>
      <c r="W201" s="136"/>
      <c r="X201" s="136"/>
      <c r="Y201" s="136"/>
      <c r="Z201" s="136"/>
      <c r="AA201" s="61"/>
      <c r="AB201" s="136"/>
      <c r="AC201" s="136"/>
      <c r="AD201" s="136"/>
      <c r="AE201" s="136"/>
      <c r="AF201" s="136"/>
      <c r="AG201" s="136"/>
      <c r="AH201" s="51"/>
      <c r="AI201" s="51"/>
      <c r="AJ201" s="51"/>
      <c r="AK201" s="51"/>
      <c r="AL201" s="51"/>
      <c r="AM201" s="51"/>
      <c r="AN201" s="61"/>
      <c r="AO201" s="136"/>
      <c r="AP201" s="136"/>
      <c r="AQ201" s="136"/>
      <c r="AR201" s="136"/>
      <c r="AS201" s="136"/>
      <c r="AT201" s="136"/>
      <c r="AU201" s="51"/>
      <c r="AV201" s="51"/>
      <c r="AW201" s="51"/>
      <c r="AX201" s="51"/>
      <c r="AY201" s="51"/>
      <c r="AZ201" s="51"/>
      <c r="BA201" s="61"/>
      <c r="BB201" s="136"/>
      <c r="BC201" s="136"/>
      <c r="BD201" s="136"/>
      <c r="BE201" s="136"/>
      <c r="BF201" s="136"/>
      <c r="BG201" s="136"/>
      <c r="BH201" s="51"/>
      <c r="BI201" s="51"/>
      <c r="BJ201" s="51"/>
      <c r="BK201" s="51"/>
      <c r="BL201" s="51"/>
      <c r="BM201" s="51"/>
    </row>
    <row r="202" spans="1:65" s="36" customFormat="1" ht="15.95" customHeight="1" x14ac:dyDescent="0.2">
      <c r="A202" s="61"/>
      <c r="B202" s="689"/>
      <c r="C202" s="689"/>
      <c r="D202" s="689"/>
      <c r="E202" s="689"/>
      <c r="F202" s="689"/>
      <c r="G202" s="689"/>
      <c r="H202" s="24"/>
      <c r="I202" s="113"/>
      <c r="K202" s="51"/>
      <c r="L202" s="51"/>
      <c r="M202" s="51"/>
      <c r="N202" s="61"/>
      <c r="O202" s="689"/>
      <c r="P202" s="689"/>
      <c r="Q202" s="689"/>
      <c r="R202" s="689"/>
      <c r="S202" s="689"/>
      <c r="T202" s="689"/>
      <c r="U202" s="24"/>
      <c r="V202" s="113"/>
      <c r="X202" s="51"/>
      <c r="Y202" s="51"/>
      <c r="Z202" s="51"/>
      <c r="AA202" s="61"/>
      <c r="AB202" s="689"/>
      <c r="AC202" s="689"/>
      <c r="AD202" s="689"/>
      <c r="AE202" s="689"/>
      <c r="AF202" s="689"/>
      <c r="AG202" s="689"/>
      <c r="AH202" s="51"/>
      <c r="AI202" s="108"/>
      <c r="AJ202" s="51"/>
      <c r="AK202" s="51"/>
      <c r="AL202" s="51"/>
      <c r="AM202" s="51"/>
      <c r="AN202" s="61"/>
      <c r="AO202" s="689"/>
      <c r="AP202" s="689"/>
      <c r="AQ202" s="689"/>
      <c r="AR202" s="689"/>
      <c r="AS202" s="689"/>
      <c r="AT202" s="689"/>
      <c r="AU202" s="51"/>
      <c r="AV202" s="108"/>
      <c r="AW202" s="51"/>
      <c r="AX202" s="51"/>
      <c r="AY202" s="51"/>
      <c r="AZ202" s="51"/>
      <c r="BA202" s="61"/>
      <c r="BB202" s="689"/>
      <c r="BC202" s="689"/>
      <c r="BD202" s="689"/>
      <c r="BE202" s="689"/>
      <c r="BF202" s="689"/>
      <c r="BG202" s="689"/>
      <c r="BH202" s="51"/>
      <c r="BI202" s="108"/>
      <c r="BJ202" s="51"/>
      <c r="BK202" s="51"/>
      <c r="BL202" s="51"/>
      <c r="BM202" s="51"/>
    </row>
    <row r="203" spans="1:65" s="36" customFormat="1" ht="15.95" customHeight="1" x14ac:dyDescent="0.2">
      <c r="A203" s="61"/>
      <c r="B203" s="689"/>
      <c r="C203" s="689"/>
      <c r="D203" s="689"/>
      <c r="E203" s="689"/>
      <c r="F203" s="689"/>
      <c r="G203" s="689"/>
      <c r="H203" s="32"/>
      <c r="I203" s="103"/>
      <c r="J203" s="46"/>
      <c r="K203" s="33"/>
      <c r="L203" s="51"/>
      <c r="M203" s="130"/>
      <c r="N203" s="61"/>
      <c r="O203" s="689"/>
      <c r="P203" s="689"/>
      <c r="Q203" s="689"/>
      <c r="R203" s="689"/>
      <c r="S203" s="689"/>
      <c r="T203" s="689"/>
      <c r="U203" s="32"/>
      <c r="V203" s="103"/>
      <c r="W203" s="46"/>
      <c r="X203" s="33"/>
      <c r="Y203" s="51"/>
      <c r="Z203" s="130"/>
      <c r="AA203" s="61"/>
      <c r="AB203" s="689"/>
      <c r="AC203" s="689"/>
      <c r="AD203" s="689"/>
      <c r="AE203" s="689"/>
      <c r="AF203" s="689"/>
      <c r="AG203" s="689"/>
      <c r="AH203" s="156"/>
      <c r="AI203" s="176"/>
      <c r="AJ203" s="134"/>
      <c r="AK203" s="33"/>
      <c r="AL203" s="51"/>
      <c r="AM203" s="130"/>
      <c r="AN203" s="61"/>
      <c r="AO203" s="689"/>
      <c r="AP203" s="689"/>
      <c r="AQ203" s="689"/>
      <c r="AR203" s="689"/>
      <c r="AS203" s="689"/>
      <c r="AT203" s="689"/>
      <c r="AU203" s="156"/>
      <c r="AV203" s="176"/>
      <c r="AW203" s="134"/>
      <c r="AX203" s="33"/>
      <c r="AY203" s="51"/>
      <c r="AZ203" s="130"/>
      <c r="BA203" s="61"/>
      <c r="BB203" s="689"/>
      <c r="BC203" s="689"/>
      <c r="BD203" s="689"/>
      <c r="BE203" s="689"/>
      <c r="BF203" s="689"/>
      <c r="BG203" s="689"/>
      <c r="BH203" s="156"/>
      <c r="BI203" s="176"/>
      <c r="BJ203" s="134"/>
      <c r="BK203" s="33"/>
      <c r="BL203" s="51"/>
      <c r="BM203" s="130"/>
    </row>
    <row r="204" spans="1:65" s="36" customFormat="1" ht="15.95" customHeight="1" x14ac:dyDescent="0.2">
      <c r="A204" s="61"/>
      <c r="B204" s="780"/>
      <c r="C204" s="780"/>
      <c r="D204" s="780"/>
      <c r="E204" s="780"/>
      <c r="F204" s="780"/>
      <c r="G204" s="780"/>
      <c r="H204" s="780"/>
      <c r="I204" s="780"/>
      <c r="J204" s="780"/>
      <c r="K204" s="780"/>
      <c r="L204" s="780"/>
      <c r="M204" s="780"/>
      <c r="N204" s="61"/>
      <c r="O204" s="136"/>
      <c r="P204" s="136"/>
      <c r="Q204" s="136"/>
      <c r="R204" s="136"/>
      <c r="S204" s="136"/>
      <c r="T204" s="136"/>
      <c r="U204" s="136"/>
      <c r="V204" s="136"/>
      <c r="W204" s="136"/>
      <c r="X204" s="136"/>
      <c r="Y204" s="136"/>
      <c r="Z204" s="136"/>
      <c r="AA204" s="61"/>
      <c r="AB204" s="136"/>
      <c r="AC204" s="136"/>
      <c r="AD204" s="136"/>
      <c r="AE204" s="136"/>
      <c r="AF204" s="136"/>
      <c r="AG204" s="136"/>
      <c r="AH204" s="51"/>
      <c r="AI204" s="51"/>
      <c r="AJ204" s="51"/>
      <c r="AK204" s="51"/>
      <c r="AL204" s="51"/>
      <c r="AM204" s="51"/>
      <c r="AN204" s="61"/>
      <c r="AO204" s="136"/>
      <c r="AP204" s="136"/>
      <c r="AQ204" s="136"/>
      <c r="AR204" s="136"/>
      <c r="AS204" s="136"/>
      <c r="AT204" s="136"/>
      <c r="AU204" s="51"/>
      <c r="AV204" s="51"/>
      <c r="AW204" s="51"/>
      <c r="AX204" s="51"/>
      <c r="AY204" s="51"/>
      <c r="AZ204" s="51"/>
      <c r="BA204" s="61"/>
      <c r="BB204" s="136"/>
      <c r="BC204" s="136"/>
      <c r="BD204" s="136"/>
      <c r="BE204" s="136"/>
      <c r="BF204" s="136"/>
      <c r="BG204" s="136"/>
      <c r="BH204" s="51"/>
      <c r="BI204" s="51"/>
      <c r="BJ204" s="51"/>
      <c r="BK204" s="51"/>
      <c r="BL204" s="51"/>
      <c r="BM204" s="51"/>
    </row>
    <row r="205" spans="1:65" s="5" customFormat="1" ht="15.95" customHeight="1" x14ac:dyDescent="0.2">
      <c r="A205" s="61"/>
      <c r="B205" s="689"/>
      <c r="C205" s="689"/>
      <c r="D205" s="689"/>
      <c r="E205" s="689"/>
      <c r="F205" s="689"/>
      <c r="G205" s="689"/>
      <c r="H205" s="24"/>
      <c r="I205" s="98"/>
      <c r="K205" s="51"/>
      <c r="L205" s="51"/>
      <c r="M205" s="51"/>
      <c r="N205" s="61"/>
      <c r="O205" s="689"/>
      <c r="P205" s="689"/>
      <c r="Q205" s="689"/>
      <c r="R205" s="689"/>
      <c r="S205" s="689"/>
      <c r="T205" s="689"/>
      <c r="U205" s="24"/>
      <c r="V205" s="98"/>
      <c r="X205" s="51"/>
      <c r="Y205" s="51"/>
      <c r="Z205" s="51"/>
      <c r="AA205" s="61"/>
      <c r="AB205" s="689"/>
      <c r="AC205" s="689"/>
      <c r="AD205" s="689"/>
      <c r="AE205" s="689"/>
      <c r="AF205" s="689"/>
      <c r="AG205" s="689"/>
      <c r="AH205" s="51"/>
      <c r="AI205" s="108"/>
      <c r="AJ205" s="51"/>
      <c r="AK205" s="51"/>
      <c r="AL205" s="51"/>
      <c r="AM205" s="51"/>
      <c r="AN205" s="61"/>
      <c r="AO205" s="689"/>
      <c r="AP205" s="689"/>
      <c r="AQ205" s="689"/>
      <c r="AR205" s="689"/>
      <c r="AS205" s="689"/>
      <c r="AT205" s="689"/>
      <c r="AU205" s="51"/>
      <c r="AV205" s="108"/>
      <c r="AW205" s="51"/>
      <c r="AX205" s="51"/>
      <c r="AY205" s="51"/>
      <c r="AZ205" s="51"/>
      <c r="BA205" s="61"/>
      <c r="BB205" s="689"/>
      <c r="BC205" s="689"/>
      <c r="BD205" s="689"/>
      <c r="BE205" s="689"/>
      <c r="BF205" s="689"/>
      <c r="BG205" s="689"/>
      <c r="BH205" s="51"/>
      <c r="BI205" s="108"/>
      <c r="BJ205" s="51"/>
      <c r="BK205" s="51"/>
      <c r="BL205" s="51"/>
      <c r="BM205" s="51"/>
    </row>
    <row r="206" spans="1:65" s="5" customFormat="1" ht="15.95" customHeight="1" x14ac:dyDescent="0.2">
      <c r="A206" s="61"/>
      <c r="B206" s="689"/>
      <c r="C206" s="689"/>
      <c r="D206" s="689"/>
      <c r="E206" s="689"/>
      <c r="F206" s="689"/>
      <c r="G206" s="689"/>
      <c r="H206" s="32"/>
      <c r="I206" s="103"/>
      <c r="J206" s="46"/>
      <c r="K206" s="33"/>
      <c r="L206" s="51"/>
      <c r="M206" s="130"/>
      <c r="N206" s="61"/>
      <c r="O206" s="689"/>
      <c r="P206" s="689"/>
      <c r="Q206" s="689"/>
      <c r="R206" s="689"/>
      <c r="S206" s="689"/>
      <c r="T206" s="689"/>
      <c r="U206" s="32"/>
      <c r="V206" s="103"/>
      <c r="W206" s="46"/>
      <c r="X206" s="33"/>
      <c r="Y206" s="51"/>
      <c r="Z206" s="130"/>
      <c r="AA206" s="61"/>
      <c r="AB206" s="689"/>
      <c r="AC206" s="689"/>
      <c r="AD206" s="689"/>
      <c r="AE206" s="689"/>
      <c r="AF206" s="689"/>
      <c r="AG206" s="689"/>
      <c r="AH206" s="156"/>
      <c r="AI206" s="176"/>
      <c r="AJ206" s="134"/>
      <c r="AK206" s="33"/>
      <c r="AL206" s="51"/>
      <c r="AM206" s="130"/>
      <c r="AN206" s="61"/>
      <c r="AO206" s="689"/>
      <c r="AP206" s="689"/>
      <c r="AQ206" s="689"/>
      <c r="AR206" s="689"/>
      <c r="AS206" s="689"/>
      <c r="AT206" s="689"/>
      <c r="AU206" s="156"/>
      <c r="AV206" s="176"/>
      <c r="AW206" s="134"/>
      <c r="AX206" s="33"/>
      <c r="AY206" s="51"/>
      <c r="AZ206" s="130"/>
      <c r="BA206" s="61"/>
      <c r="BB206" s="689"/>
      <c r="BC206" s="689"/>
      <c r="BD206" s="689"/>
      <c r="BE206" s="689"/>
      <c r="BF206" s="689"/>
      <c r="BG206" s="689"/>
      <c r="BH206" s="156"/>
      <c r="BI206" s="176"/>
      <c r="BJ206" s="134"/>
      <c r="BK206" s="33"/>
      <c r="BL206" s="51"/>
      <c r="BM206" s="130"/>
    </row>
    <row r="207" spans="1:65" s="5" customFormat="1" ht="15.95" customHeight="1" x14ac:dyDescent="0.2">
      <c r="A207" s="61"/>
      <c r="B207" s="780"/>
      <c r="C207" s="780"/>
      <c r="D207" s="780"/>
      <c r="E207" s="780"/>
      <c r="F207" s="780"/>
      <c r="G207" s="780"/>
      <c r="H207" s="780"/>
      <c r="I207" s="780"/>
      <c r="J207" s="780"/>
      <c r="K207" s="780"/>
      <c r="L207" s="780"/>
      <c r="M207" s="780"/>
      <c r="N207" s="61"/>
      <c r="O207" s="136"/>
      <c r="P207" s="136"/>
      <c r="Q207" s="136"/>
      <c r="R207" s="136"/>
      <c r="S207" s="136"/>
      <c r="T207" s="136"/>
      <c r="U207" s="136"/>
      <c r="V207" s="136"/>
      <c r="W207" s="136"/>
      <c r="X207" s="136"/>
      <c r="Y207" s="136"/>
      <c r="Z207" s="136"/>
      <c r="AA207" s="61"/>
      <c r="AB207" s="136"/>
      <c r="AC207" s="136"/>
      <c r="AD207" s="136"/>
      <c r="AE207" s="136"/>
      <c r="AF207" s="136"/>
      <c r="AG207" s="136"/>
      <c r="AH207" s="51"/>
      <c r="AI207" s="51"/>
      <c r="AJ207" s="51"/>
      <c r="AK207" s="51"/>
      <c r="AL207" s="51"/>
      <c r="AM207" s="51"/>
      <c r="AN207" s="61"/>
      <c r="AO207" s="136"/>
      <c r="AP207" s="136"/>
      <c r="AQ207" s="136"/>
      <c r="AR207" s="136"/>
      <c r="AS207" s="136"/>
      <c r="AT207" s="136"/>
      <c r="AU207" s="51"/>
      <c r="AV207" s="51"/>
      <c r="AW207" s="51"/>
      <c r="AX207" s="51"/>
      <c r="AY207" s="51"/>
      <c r="AZ207" s="51"/>
      <c r="BA207" s="61"/>
      <c r="BB207" s="136"/>
      <c r="BC207" s="136"/>
      <c r="BD207" s="136"/>
      <c r="BE207" s="136"/>
      <c r="BF207" s="136"/>
      <c r="BG207" s="136"/>
      <c r="BH207" s="51"/>
      <c r="BI207" s="51"/>
      <c r="BJ207" s="51"/>
      <c r="BK207" s="51"/>
      <c r="BL207" s="51"/>
      <c r="BM207" s="51"/>
    </row>
    <row r="208" spans="1:65" s="5" customFormat="1" ht="15.95" customHeight="1" x14ac:dyDescent="0.2">
      <c r="A208" s="61"/>
      <c r="B208" s="689"/>
      <c r="C208" s="689"/>
      <c r="D208" s="689"/>
      <c r="E208" s="689"/>
      <c r="F208" s="689"/>
      <c r="G208" s="689"/>
      <c r="H208" s="24"/>
      <c r="I208" s="98"/>
      <c r="K208" s="51"/>
      <c r="L208" s="51"/>
      <c r="M208" s="51"/>
      <c r="N208" s="61"/>
      <c r="O208" s="689"/>
      <c r="P208" s="689"/>
      <c r="Q208" s="689"/>
      <c r="R208" s="689"/>
      <c r="S208" s="689"/>
      <c r="T208" s="689"/>
      <c r="U208" s="24"/>
      <c r="V208" s="98"/>
      <c r="X208" s="51"/>
      <c r="Y208" s="51"/>
      <c r="Z208" s="51"/>
      <c r="AA208" s="61"/>
      <c r="AB208" s="689"/>
      <c r="AC208" s="689"/>
      <c r="AD208" s="689"/>
      <c r="AE208" s="689"/>
      <c r="AF208" s="689"/>
      <c r="AG208" s="689"/>
      <c r="AH208" s="51"/>
      <c r="AI208" s="108"/>
      <c r="AJ208" s="51"/>
      <c r="AK208" s="51"/>
      <c r="AL208" s="51"/>
      <c r="AM208" s="51"/>
      <c r="AN208" s="61"/>
      <c r="AO208" s="689"/>
      <c r="AP208" s="689"/>
      <c r="AQ208" s="689"/>
      <c r="AR208" s="689"/>
      <c r="AS208" s="689"/>
      <c r="AT208" s="689"/>
      <c r="AU208" s="51"/>
      <c r="AV208" s="108"/>
      <c r="AW208" s="51"/>
      <c r="AX208" s="51"/>
      <c r="AY208" s="51"/>
      <c r="AZ208" s="51"/>
      <c r="BA208" s="61"/>
      <c r="BB208" s="689"/>
      <c r="BC208" s="689"/>
      <c r="BD208" s="689"/>
      <c r="BE208" s="689"/>
      <c r="BF208" s="689"/>
      <c r="BG208" s="689"/>
      <c r="BH208" s="51"/>
      <c r="BI208" s="108"/>
      <c r="BJ208" s="51"/>
      <c r="BK208" s="51"/>
      <c r="BL208" s="51"/>
      <c r="BM208" s="51"/>
    </row>
    <row r="209" spans="1:65" s="5" customFormat="1" ht="15.95" customHeight="1" x14ac:dyDescent="0.2">
      <c r="A209" s="61"/>
      <c r="B209" s="689"/>
      <c r="C209" s="689"/>
      <c r="D209" s="689"/>
      <c r="E209" s="689"/>
      <c r="F209" s="689"/>
      <c r="G209" s="689"/>
      <c r="H209" s="32"/>
      <c r="I209" s="103"/>
      <c r="J209" s="46"/>
      <c r="K209" s="33"/>
      <c r="L209" s="51"/>
      <c r="M209" s="130"/>
      <c r="N209" s="61"/>
      <c r="O209" s="689"/>
      <c r="P209" s="689"/>
      <c r="Q209" s="689"/>
      <c r="R209" s="689"/>
      <c r="S209" s="689"/>
      <c r="T209" s="689"/>
      <c r="U209" s="32"/>
      <c r="V209" s="103"/>
      <c r="W209" s="46"/>
      <c r="X209" s="33"/>
      <c r="Y209" s="51"/>
      <c r="Z209" s="130"/>
      <c r="AA209" s="61"/>
      <c r="AB209" s="689"/>
      <c r="AC209" s="689"/>
      <c r="AD209" s="689"/>
      <c r="AE209" s="689"/>
      <c r="AF209" s="689"/>
      <c r="AG209" s="689"/>
      <c r="AH209" s="156"/>
      <c r="AI209" s="176"/>
      <c r="AJ209" s="134"/>
      <c r="AK209" s="33"/>
      <c r="AL209" s="51"/>
      <c r="AM209" s="130"/>
      <c r="AN209" s="61"/>
      <c r="AO209" s="689"/>
      <c r="AP209" s="689"/>
      <c r="AQ209" s="689"/>
      <c r="AR209" s="689"/>
      <c r="AS209" s="689"/>
      <c r="AT209" s="689"/>
      <c r="AU209" s="156"/>
      <c r="AV209" s="176"/>
      <c r="AW209" s="134"/>
      <c r="AX209" s="33"/>
      <c r="AY209" s="51"/>
      <c r="AZ209" s="130"/>
      <c r="BA209" s="61"/>
      <c r="BB209" s="689"/>
      <c r="BC209" s="689"/>
      <c r="BD209" s="689"/>
      <c r="BE209" s="689"/>
      <c r="BF209" s="689"/>
      <c r="BG209" s="689"/>
      <c r="BH209" s="156"/>
      <c r="BI209" s="176"/>
      <c r="BJ209" s="134"/>
      <c r="BK209" s="33"/>
      <c r="BL209" s="51"/>
      <c r="BM209" s="130"/>
    </row>
    <row r="210" spans="1:65" s="5" customFormat="1" ht="15.95" customHeight="1" x14ac:dyDescent="0.2">
      <c r="A210" s="61"/>
      <c r="B210" s="689"/>
      <c r="C210" s="689"/>
      <c r="D210" s="689"/>
      <c r="E210" s="689"/>
      <c r="F210" s="689"/>
      <c r="G210" s="689"/>
      <c r="H210" s="24"/>
      <c r="I210" s="98"/>
      <c r="K210" s="51"/>
      <c r="L210" s="51"/>
      <c r="M210" s="51"/>
      <c r="N210" s="61"/>
      <c r="O210" s="689"/>
      <c r="P210" s="689"/>
      <c r="Q210" s="689"/>
      <c r="R210" s="689"/>
      <c r="S210" s="689"/>
      <c r="T210" s="689"/>
      <c r="U210" s="24"/>
      <c r="V210" s="98"/>
      <c r="X210" s="51"/>
      <c r="Y210" s="51"/>
      <c r="Z210" s="51"/>
      <c r="AA210" s="61"/>
      <c r="AB210" s="689"/>
      <c r="AC210" s="689"/>
      <c r="AD210" s="689"/>
      <c r="AE210" s="689"/>
      <c r="AF210" s="689"/>
      <c r="AG210" s="689"/>
      <c r="AH210" s="51"/>
      <c r="AI210" s="108"/>
      <c r="AJ210" s="51"/>
      <c r="AK210" s="51"/>
      <c r="AL210" s="51"/>
      <c r="AM210" s="51"/>
      <c r="AN210" s="61"/>
      <c r="AO210" s="689"/>
      <c r="AP210" s="689"/>
      <c r="AQ210" s="689"/>
      <c r="AR210" s="689"/>
      <c r="AS210" s="689"/>
      <c r="AT210" s="689"/>
      <c r="AU210" s="51"/>
      <c r="AV210" s="108"/>
      <c r="AW210" s="51"/>
      <c r="AX210" s="51"/>
      <c r="AY210" s="51"/>
      <c r="AZ210" s="51"/>
      <c r="BA210" s="61"/>
      <c r="BB210" s="689"/>
      <c r="BC210" s="689"/>
      <c r="BD210" s="689"/>
      <c r="BE210" s="689"/>
      <c r="BF210" s="689"/>
      <c r="BG210" s="689"/>
      <c r="BH210" s="51"/>
      <c r="BI210" s="108"/>
      <c r="BJ210" s="51"/>
      <c r="BK210" s="51"/>
      <c r="BL210" s="51"/>
      <c r="BM210" s="51"/>
    </row>
    <row r="211" spans="1:65" s="5" customFormat="1" ht="15.95" customHeight="1" x14ac:dyDescent="0.2">
      <c r="A211" s="61"/>
      <c r="B211" s="689"/>
      <c r="C211" s="689"/>
      <c r="D211" s="689"/>
      <c r="E211" s="689"/>
      <c r="F211" s="689"/>
      <c r="G211" s="689"/>
      <c r="H211" s="24"/>
      <c r="I211" s="98"/>
      <c r="K211" s="51"/>
      <c r="L211" s="51"/>
      <c r="M211" s="51"/>
      <c r="N211" s="61"/>
      <c r="O211" s="689"/>
      <c r="P211" s="689"/>
      <c r="Q211" s="689"/>
      <c r="R211" s="689"/>
      <c r="S211" s="689"/>
      <c r="T211" s="689"/>
      <c r="U211" s="24"/>
      <c r="V211" s="98"/>
      <c r="X211" s="51"/>
      <c r="Y211" s="51"/>
      <c r="Z211" s="51"/>
      <c r="AA211" s="61"/>
      <c r="AB211" s="689"/>
      <c r="AC211" s="689"/>
      <c r="AD211" s="689"/>
      <c r="AE211" s="689"/>
      <c r="AF211" s="689"/>
      <c r="AG211" s="689"/>
      <c r="AH211" s="51"/>
      <c r="AI211" s="108"/>
      <c r="AJ211" s="51"/>
      <c r="AK211" s="51"/>
      <c r="AL211" s="51"/>
      <c r="AM211" s="51"/>
      <c r="AN211" s="61"/>
      <c r="AO211" s="689"/>
      <c r="AP211" s="689"/>
      <c r="AQ211" s="689"/>
      <c r="AR211" s="689"/>
      <c r="AS211" s="689"/>
      <c r="AT211" s="689"/>
      <c r="AU211" s="51"/>
      <c r="AV211" s="108"/>
      <c r="AW211" s="51"/>
      <c r="AX211" s="51"/>
      <c r="AY211" s="51"/>
      <c r="AZ211" s="51"/>
      <c r="BA211" s="61"/>
      <c r="BB211" s="689"/>
      <c r="BC211" s="689"/>
      <c r="BD211" s="689"/>
      <c r="BE211" s="689"/>
      <c r="BF211" s="689"/>
      <c r="BG211" s="689"/>
      <c r="BH211" s="51"/>
      <c r="BI211" s="108"/>
      <c r="BJ211" s="51"/>
      <c r="BK211" s="51"/>
      <c r="BL211" s="51"/>
      <c r="BM211" s="51"/>
    </row>
    <row r="212" spans="1:65" s="5" customFormat="1" ht="15.95" customHeight="1" x14ac:dyDescent="0.2">
      <c r="A212" s="61"/>
      <c r="B212" s="689"/>
      <c r="C212" s="689"/>
      <c r="D212" s="689"/>
      <c r="E212" s="689"/>
      <c r="F212" s="689"/>
      <c r="G212" s="689"/>
      <c r="H212" s="32"/>
      <c r="I212" s="103"/>
      <c r="J212" s="46"/>
      <c r="K212" s="33"/>
      <c r="L212" s="51"/>
      <c r="M212" s="130"/>
      <c r="N212" s="61"/>
      <c r="O212" s="689"/>
      <c r="P212" s="689"/>
      <c r="Q212" s="689"/>
      <c r="R212" s="689"/>
      <c r="S212" s="689"/>
      <c r="T212" s="689"/>
      <c r="U212" s="32"/>
      <c r="V212" s="103"/>
      <c r="W212" s="46"/>
      <c r="X212" s="33"/>
      <c r="Y212" s="51"/>
      <c r="Z212" s="130"/>
      <c r="AA212" s="61"/>
      <c r="AB212" s="689"/>
      <c r="AC212" s="689"/>
      <c r="AD212" s="689"/>
      <c r="AE212" s="689"/>
      <c r="AF212" s="689"/>
      <c r="AG212" s="689"/>
      <c r="AH212" s="156"/>
      <c r="AI212" s="176"/>
      <c r="AJ212" s="134"/>
      <c r="AK212" s="33"/>
      <c r="AL212" s="51"/>
      <c r="AM212" s="130"/>
      <c r="AN212" s="61"/>
      <c r="AO212" s="689"/>
      <c r="AP212" s="689"/>
      <c r="AQ212" s="689"/>
      <c r="AR212" s="689"/>
      <c r="AS212" s="689"/>
      <c r="AT212" s="689"/>
      <c r="AU212" s="156"/>
      <c r="AV212" s="176"/>
      <c r="AW212" s="134"/>
      <c r="AX212" s="33"/>
      <c r="AY212" s="51"/>
      <c r="AZ212" s="130"/>
      <c r="BA212" s="61"/>
      <c r="BB212" s="689"/>
      <c r="BC212" s="689"/>
      <c r="BD212" s="689"/>
      <c r="BE212" s="689"/>
      <c r="BF212" s="689"/>
      <c r="BG212" s="689"/>
      <c r="BH212" s="156"/>
      <c r="BI212" s="176"/>
      <c r="BJ212" s="134"/>
      <c r="BK212" s="33"/>
      <c r="BL212" s="51"/>
      <c r="BM212" s="130"/>
    </row>
    <row r="213" spans="1:65" s="5" customFormat="1" ht="15.75" customHeight="1" x14ac:dyDescent="0.2">
      <c r="A213" s="61"/>
      <c r="B213" s="780"/>
      <c r="C213" s="780"/>
      <c r="D213" s="780"/>
      <c r="E213" s="780"/>
      <c r="F213" s="780"/>
      <c r="G213" s="780"/>
      <c r="H213" s="780"/>
      <c r="I213" s="780"/>
      <c r="J213" s="780"/>
      <c r="K213" s="780"/>
      <c r="L213" s="780"/>
      <c r="M213" s="780"/>
      <c r="N213" s="61"/>
      <c r="O213" s="136"/>
      <c r="P213" s="136"/>
      <c r="Q213" s="136"/>
      <c r="R213" s="136"/>
      <c r="S213" s="136"/>
      <c r="T213" s="136"/>
      <c r="U213" s="136"/>
      <c r="V213" s="136"/>
      <c r="W213" s="136"/>
      <c r="X213" s="136"/>
      <c r="Y213" s="136"/>
      <c r="Z213" s="136"/>
      <c r="AA213" s="61"/>
      <c r="AB213" s="136"/>
      <c r="AC213" s="136"/>
      <c r="AD213" s="136"/>
      <c r="AE213" s="136"/>
      <c r="AF213" s="136"/>
      <c r="AG213" s="136"/>
      <c r="AH213" s="51"/>
      <c r="AI213" s="51"/>
      <c r="AJ213" s="51"/>
      <c r="AK213" s="51"/>
      <c r="AL213" s="51"/>
      <c r="AM213" s="51"/>
      <c r="AN213" s="61"/>
      <c r="AO213" s="136"/>
      <c r="AP213" s="136"/>
      <c r="AQ213" s="136"/>
      <c r="AR213" s="136"/>
      <c r="AS213" s="136"/>
      <c r="AT213" s="136"/>
      <c r="AU213" s="51"/>
      <c r="AV213" s="51"/>
      <c r="AW213" s="51"/>
      <c r="AX213" s="51"/>
      <c r="AY213" s="51"/>
      <c r="AZ213" s="51"/>
      <c r="BA213" s="61"/>
      <c r="BB213" s="136"/>
      <c r="BC213" s="136"/>
      <c r="BD213" s="136"/>
      <c r="BE213" s="136"/>
      <c r="BF213" s="136"/>
      <c r="BG213" s="136"/>
      <c r="BH213" s="51"/>
      <c r="BI213" s="51"/>
      <c r="BJ213" s="51"/>
      <c r="BK213" s="51"/>
      <c r="BL213" s="51"/>
      <c r="BM213" s="51"/>
    </row>
    <row r="214" spans="1:65" s="5" customFormat="1" ht="15.95" customHeight="1" x14ac:dyDescent="0.2">
      <c r="A214" s="61"/>
      <c r="B214" s="689"/>
      <c r="C214" s="689"/>
      <c r="D214" s="689"/>
      <c r="E214" s="689"/>
      <c r="F214" s="689"/>
      <c r="G214" s="46"/>
      <c r="H214" s="38"/>
      <c r="I214" s="103"/>
      <c r="K214" s="59"/>
      <c r="L214" s="51"/>
      <c r="M214" s="130"/>
      <c r="N214" s="61"/>
      <c r="O214" s="689"/>
      <c r="P214" s="689"/>
      <c r="Q214" s="689"/>
      <c r="R214" s="689"/>
      <c r="S214" s="689"/>
      <c r="T214" s="46"/>
      <c r="U214" s="38"/>
      <c r="V214" s="103"/>
      <c r="X214" s="59"/>
      <c r="Y214" s="51"/>
      <c r="Z214" s="130"/>
      <c r="AA214" s="61"/>
      <c r="AB214" s="689"/>
      <c r="AC214" s="689"/>
      <c r="AD214" s="689"/>
      <c r="AE214" s="689"/>
      <c r="AF214" s="689"/>
      <c r="AG214" s="46"/>
      <c r="AH214" s="37"/>
      <c r="AI214" s="176"/>
      <c r="AJ214" s="51"/>
      <c r="AK214" s="59"/>
      <c r="AL214" s="51"/>
      <c r="AM214" s="130"/>
      <c r="AN214" s="61"/>
      <c r="AO214" s="689"/>
      <c r="AP214" s="689"/>
      <c r="AQ214" s="689"/>
      <c r="AR214" s="689"/>
      <c r="AS214" s="689"/>
      <c r="AT214" s="46"/>
      <c r="AU214" s="37"/>
      <c r="AV214" s="176"/>
      <c r="AW214" s="51"/>
      <c r="AX214" s="59"/>
      <c r="AY214" s="51"/>
      <c r="AZ214" s="130"/>
      <c r="BA214" s="61"/>
      <c r="BB214" s="689"/>
      <c r="BC214" s="689"/>
      <c r="BD214" s="689"/>
      <c r="BE214" s="689"/>
      <c r="BF214" s="689"/>
      <c r="BG214" s="46"/>
      <c r="BH214" s="37"/>
      <c r="BI214" s="176"/>
      <c r="BJ214" s="51"/>
      <c r="BK214" s="59"/>
      <c r="BL214" s="51"/>
      <c r="BM214" s="130"/>
    </row>
    <row r="215" spans="1:65" s="5" customFormat="1" ht="15.95" customHeight="1" x14ac:dyDescent="0.2">
      <c r="A215" s="61"/>
      <c r="B215" s="689"/>
      <c r="C215" s="689"/>
      <c r="D215" s="689"/>
      <c r="E215" s="689"/>
      <c r="F215" s="46"/>
      <c r="G215" s="46"/>
      <c r="H215" s="38"/>
      <c r="I215" s="103"/>
      <c r="K215" s="59"/>
      <c r="L215" s="51"/>
      <c r="M215" s="130"/>
      <c r="N215" s="61"/>
      <c r="O215" s="689"/>
      <c r="P215" s="689"/>
      <c r="Q215" s="689"/>
      <c r="R215" s="689"/>
      <c r="S215" s="46"/>
      <c r="T215" s="46"/>
      <c r="U215" s="38"/>
      <c r="V215" s="103"/>
      <c r="X215" s="59"/>
      <c r="Y215" s="51"/>
      <c r="Z215" s="130"/>
      <c r="AA215" s="61"/>
      <c r="AB215" s="689"/>
      <c r="AC215" s="689"/>
      <c r="AD215" s="689"/>
      <c r="AE215" s="689"/>
      <c r="AF215" s="46"/>
      <c r="AG215" s="46"/>
      <c r="AH215" s="37"/>
      <c r="AI215" s="176"/>
      <c r="AJ215" s="51"/>
      <c r="AK215" s="59"/>
      <c r="AL215" s="51"/>
      <c r="AM215" s="130"/>
      <c r="AN215" s="61"/>
      <c r="AO215" s="689"/>
      <c r="AP215" s="689"/>
      <c r="AQ215" s="689"/>
      <c r="AR215" s="689"/>
      <c r="AS215" s="46"/>
      <c r="AT215" s="46"/>
      <c r="AU215" s="37"/>
      <c r="AV215" s="176"/>
      <c r="AW215" s="51"/>
      <c r="AX215" s="59"/>
      <c r="AY215" s="51"/>
      <c r="AZ215" s="130"/>
      <c r="BA215" s="61"/>
      <c r="BB215" s="689"/>
      <c r="BC215" s="689"/>
      <c r="BD215" s="689"/>
      <c r="BE215" s="689"/>
      <c r="BF215" s="46"/>
      <c r="BG215" s="46"/>
      <c r="BH215" s="37"/>
      <c r="BI215" s="176"/>
      <c r="BJ215" s="51"/>
      <c r="BK215" s="59"/>
      <c r="BL215" s="51"/>
      <c r="BM215" s="130"/>
    </row>
    <row r="216" spans="1:65" s="5" customFormat="1" ht="15.95" customHeight="1" x14ac:dyDescent="0.2">
      <c r="A216" s="61"/>
      <c r="B216" s="689"/>
      <c r="C216" s="689"/>
      <c r="D216" s="689"/>
      <c r="E216" s="689"/>
      <c r="F216" s="689"/>
      <c r="G216" s="689"/>
      <c r="H216" s="24"/>
      <c r="I216" s="98"/>
      <c r="K216" s="51"/>
      <c r="L216" s="51"/>
      <c r="M216" s="51"/>
      <c r="N216" s="61"/>
      <c r="O216" s="689"/>
      <c r="P216" s="689"/>
      <c r="Q216" s="689"/>
      <c r="R216" s="689"/>
      <c r="S216" s="689"/>
      <c r="T216" s="689"/>
      <c r="U216" s="24"/>
      <c r="V216" s="98"/>
      <c r="X216" s="51"/>
      <c r="Y216" s="51"/>
      <c r="Z216" s="51"/>
      <c r="AA216" s="61"/>
      <c r="AB216" s="689"/>
      <c r="AC216" s="689"/>
      <c r="AD216" s="689"/>
      <c r="AE216" s="689"/>
      <c r="AF216" s="689"/>
      <c r="AG216" s="689"/>
      <c r="AH216" s="51"/>
      <c r="AI216" s="108"/>
      <c r="AJ216" s="51"/>
      <c r="AK216" s="51"/>
      <c r="AL216" s="51"/>
      <c r="AM216" s="51"/>
      <c r="AN216" s="61"/>
      <c r="AO216" s="689"/>
      <c r="AP216" s="689"/>
      <c r="AQ216" s="689"/>
      <c r="AR216" s="689"/>
      <c r="AS216" s="689"/>
      <c r="AT216" s="689"/>
      <c r="AU216" s="51"/>
      <c r="AV216" s="108"/>
      <c r="AW216" s="51"/>
      <c r="AX216" s="51"/>
      <c r="AY216" s="51"/>
      <c r="AZ216" s="51"/>
      <c r="BA216" s="61"/>
      <c r="BB216" s="689"/>
      <c r="BC216" s="689"/>
      <c r="BD216" s="689"/>
      <c r="BE216" s="689"/>
      <c r="BF216" s="689"/>
      <c r="BG216" s="689"/>
      <c r="BH216" s="51"/>
      <c r="BI216" s="108"/>
      <c r="BJ216" s="51"/>
      <c r="BK216" s="51"/>
      <c r="BL216" s="51"/>
      <c r="BM216" s="51"/>
    </row>
    <row r="217" spans="1:65" s="5" customFormat="1" ht="15.95" customHeight="1" x14ac:dyDescent="0.2">
      <c r="A217" s="61"/>
      <c r="B217" s="689"/>
      <c r="C217" s="689"/>
      <c r="D217" s="689"/>
      <c r="E217" s="689"/>
      <c r="F217" s="689"/>
      <c r="G217" s="46"/>
      <c r="H217" s="38"/>
      <c r="I217" s="103"/>
      <c r="K217" s="59"/>
      <c r="L217" s="51"/>
      <c r="M217" s="130"/>
      <c r="N217" s="61"/>
      <c r="O217" s="689"/>
      <c r="P217" s="689"/>
      <c r="Q217" s="689"/>
      <c r="R217" s="689"/>
      <c r="S217" s="689"/>
      <c r="T217" s="46"/>
      <c r="U217" s="38"/>
      <c r="V217" s="103"/>
      <c r="X217" s="59"/>
      <c r="Y217" s="51"/>
      <c r="Z217" s="130"/>
      <c r="AA217" s="61"/>
      <c r="AB217" s="689"/>
      <c r="AC217" s="689"/>
      <c r="AD217" s="689"/>
      <c r="AE217" s="689"/>
      <c r="AF217" s="689"/>
      <c r="AG217" s="46"/>
      <c r="AH217" s="37"/>
      <c r="AI217" s="176"/>
      <c r="AJ217" s="51"/>
      <c r="AK217" s="59"/>
      <c r="AL217" s="51"/>
      <c r="AM217" s="130"/>
      <c r="AN217" s="61"/>
      <c r="AO217" s="689"/>
      <c r="AP217" s="689"/>
      <c r="AQ217" s="689"/>
      <c r="AR217" s="689"/>
      <c r="AS217" s="689"/>
      <c r="AT217" s="46"/>
      <c r="AU217" s="37"/>
      <c r="AV217" s="176"/>
      <c r="AW217" s="51"/>
      <c r="AX217" s="59"/>
      <c r="AY217" s="51"/>
      <c r="AZ217" s="130"/>
      <c r="BA217" s="61"/>
      <c r="BB217" s="689"/>
      <c r="BC217" s="689"/>
      <c r="BD217" s="689"/>
      <c r="BE217" s="689"/>
      <c r="BF217" s="689"/>
      <c r="BG217" s="46"/>
      <c r="BH217" s="37"/>
      <c r="BI217" s="176"/>
      <c r="BJ217" s="51"/>
      <c r="BK217" s="59"/>
      <c r="BL217" s="51"/>
      <c r="BM217" s="130"/>
    </row>
    <row r="218" spans="1:65" s="5" customFormat="1" ht="15.95" customHeight="1" x14ac:dyDescent="0.2">
      <c r="A218" s="61"/>
      <c r="B218" s="689"/>
      <c r="C218" s="689"/>
      <c r="D218" s="689"/>
      <c r="E218" s="689"/>
      <c r="F218" s="689"/>
      <c r="G218" s="689"/>
      <c r="H218" s="24"/>
      <c r="I218" s="98"/>
      <c r="K218" s="51"/>
      <c r="L218" s="51"/>
      <c r="M218" s="51"/>
      <c r="N218" s="61"/>
      <c r="O218" s="689"/>
      <c r="P218" s="689"/>
      <c r="Q218" s="689"/>
      <c r="R218" s="689"/>
      <c r="S218" s="689"/>
      <c r="T218" s="689"/>
      <c r="U218" s="24"/>
      <c r="V218" s="98"/>
      <c r="X218" s="51"/>
      <c r="Y218" s="51"/>
      <c r="Z218" s="51"/>
      <c r="AA218" s="61"/>
      <c r="AB218" s="689"/>
      <c r="AC218" s="689"/>
      <c r="AD218" s="689"/>
      <c r="AE218" s="689"/>
      <c r="AF218" s="689"/>
      <c r="AG218" s="689"/>
      <c r="AH218" s="51"/>
      <c r="AI218" s="108"/>
      <c r="AJ218" s="51"/>
      <c r="AK218" s="51"/>
      <c r="AL218" s="51"/>
      <c r="AM218" s="51"/>
      <c r="AN218" s="61"/>
      <c r="AO218" s="689"/>
      <c r="AP218" s="689"/>
      <c r="AQ218" s="689"/>
      <c r="AR218" s="689"/>
      <c r="AS218" s="689"/>
      <c r="AT218" s="689"/>
      <c r="AU218" s="51"/>
      <c r="AV218" s="108"/>
      <c r="AW218" s="51"/>
      <c r="AX218" s="51"/>
      <c r="AY218" s="51"/>
      <c r="AZ218" s="51"/>
      <c r="BA218" s="61"/>
      <c r="BB218" s="689"/>
      <c r="BC218" s="689"/>
      <c r="BD218" s="689"/>
      <c r="BE218" s="689"/>
      <c r="BF218" s="689"/>
      <c r="BG218" s="689"/>
      <c r="BH218" s="51"/>
      <c r="BI218" s="108"/>
      <c r="BJ218" s="51"/>
      <c r="BK218" s="51"/>
      <c r="BL218" s="51"/>
      <c r="BM218" s="51"/>
    </row>
    <row r="219" spans="1:65" s="5" customFormat="1" ht="15.95" customHeight="1" x14ac:dyDescent="0.2">
      <c r="A219" s="61"/>
      <c r="B219" s="689"/>
      <c r="C219" s="689"/>
      <c r="D219" s="689"/>
      <c r="E219" s="689"/>
      <c r="F219" s="689"/>
      <c r="G219" s="46"/>
      <c r="H219" s="32"/>
      <c r="I219" s="103"/>
      <c r="J219" s="46"/>
      <c r="K219" s="33"/>
      <c r="L219" s="51"/>
      <c r="M219" s="130"/>
      <c r="N219" s="61"/>
      <c r="O219" s="689"/>
      <c r="P219" s="689"/>
      <c r="Q219" s="689"/>
      <c r="R219" s="689"/>
      <c r="S219" s="689"/>
      <c r="T219" s="46"/>
      <c r="U219" s="32"/>
      <c r="V219" s="103"/>
      <c r="W219" s="46"/>
      <c r="X219" s="33"/>
      <c r="Y219" s="51"/>
      <c r="Z219" s="130"/>
      <c r="AA219" s="61"/>
      <c r="AB219" s="689"/>
      <c r="AC219" s="689"/>
      <c r="AD219" s="689"/>
      <c r="AE219" s="689"/>
      <c r="AF219" s="689"/>
      <c r="AG219" s="46"/>
      <c r="AH219" s="156"/>
      <c r="AI219" s="176"/>
      <c r="AJ219" s="134"/>
      <c r="AK219" s="33"/>
      <c r="AL219" s="51"/>
      <c r="AM219" s="130"/>
      <c r="AN219" s="61"/>
      <c r="AO219" s="689"/>
      <c r="AP219" s="689"/>
      <c r="AQ219" s="689"/>
      <c r="AR219" s="689"/>
      <c r="AS219" s="689"/>
      <c r="AT219" s="46"/>
      <c r="AU219" s="156"/>
      <c r="AV219" s="176"/>
      <c r="AW219" s="134"/>
      <c r="AX219" s="33"/>
      <c r="AY219" s="51"/>
      <c r="AZ219" s="130"/>
      <c r="BA219" s="61"/>
      <c r="BB219" s="689"/>
      <c r="BC219" s="689"/>
      <c r="BD219" s="689"/>
      <c r="BE219" s="689"/>
      <c r="BF219" s="689"/>
      <c r="BG219" s="46"/>
      <c r="BH219" s="156"/>
      <c r="BI219" s="176"/>
      <c r="BJ219" s="134"/>
      <c r="BK219" s="33"/>
      <c r="BL219" s="51"/>
      <c r="BM219" s="130"/>
    </row>
    <row r="220" spans="1:65" s="5" customFormat="1" ht="15.95" customHeight="1" x14ac:dyDescent="0.2">
      <c r="A220" s="83"/>
      <c r="B220" s="780"/>
      <c r="C220" s="780"/>
      <c r="D220" s="780"/>
      <c r="E220" s="780"/>
      <c r="F220" s="780"/>
      <c r="G220" s="780"/>
      <c r="H220" s="780"/>
      <c r="I220" s="780"/>
      <c r="J220" s="780"/>
      <c r="K220" s="780"/>
      <c r="L220" s="780"/>
      <c r="M220" s="780"/>
      <c r="N220" s="83"/>
      <c r="O220" s="136"/>
      <c r="P220" s="136"/>
      <c r="Q220" s="136"/>
      <c r="R220" s="136"/>
      <c r="S220" s="136"/>
      <c r="T220" s="136"/>
      <c r="U220" s="136"/>
      <c r="V220" s="136"/>
      <c r="W220" s="136"/>
      <c r="X220" s="136"/>
      <c r="Y220" s="136"/>
      <c r="Z220" s="136"/>
      <c r="AA220" s="83"/>
      <c r="AB220" s="136"/>
      <c r="AC220" s="136"/>
      <c r="AD220" s="136"/>
      <c r="AE220" s="136"/>
      <c r="AF220" s="136"/>
      <c r="AG220" s="136"/>
      <c r="AH220" s="51"/>
      <c r="AI220" s="51"/>
      <c r="AJ220" s="51"/>
      <c r="AK220" s="51"/>
      <c r="AL220" s="51"/>
      <c r="AM220" s="51"/>
      <c r="AN220" s="83"/>
      <c r="AO220" s="136"/>
      <c r="AP220" s="136"/>
      <c r="AQ220" s="136"/>
      <c r="AR220" s="136"/>
      <c r="AS220" s="136"/>
      <c r="AT220" s="136"/>
      <c r="AU220" s="51"/>
      <c r="AV220" s="51"/>
      <c r="AW220" s="51"/>
      <c r="AX220" s="51"/>
      <c r="AY220" s="51"/>
      <c r="AZ220" s="51"/>
      <c r="BA220" s="83"/>
      <c r="BB220" s="136"/>
      <c r="BC220" s="136"/>
      <c r="BD220" s="136"/>
      <c r="BE220" s="136"/>
      <c r="BF220" s="136"/>
      <c r="BG220" s="136"/>
      <c r="BH220" s="51"/>
      <c r="BI220" s="51"/>
      <c r="BJ220" s="51"/>
      <c r="BK220" s="51"/>
      <c r="BL220" s="51"/>
      <c r="BM220" s="51"/>
    </row>
    <row r="221" spans="1:65" s="8" customFormat="1" ht="18" customHeight="1" x14ac:dyDescent="0.25">
      <c r="A221" s="781"/>
      <c r="B221" s="781"/>
      <c r="C221" s="781"/>
      <c r="D221" s="781"/>
      <c r="E221" s="781"/>
      <c r="F221" s="781"/>
      <c r="G221" s="781"/>
      <c r="H221" s="781"/>
      <c r="I221" s="781"/>
      <c r="J221" s="56"/>
      <c r="K221" s="779"/>
      <c r="L221" s="779"/>
      <c r="M221" s="779"/>
      <c r="N221" s="168"/>
      <c r="O221" s="168"/>
      <c r="P221" s="168"/>
      <c r="Q221" s="168"/>
      <c r="R221" s="168"/>
      <c r="S221" s="168"/>
      <c r="T221" s="168"/>
      <c r="U221" s="168"/>
      <c r="V221" s="168"/>
      <c r="W221" s="56"/>
      <c r="X221" s="779"/>
      <c r="Y221" s="779"/>
      <c r="Z221" s="779"/>
      <c r="AA221" s="168"/>
      <c r="AB221" s="168"/>
      <c r="AC221" s="168"/>
      <c r="AD221" s="168"/>
      <c r="AE221" s="168"/>
      <c r="AF221" s="168"/>
      <c r="AG221" s="168"/>
      <c r="AH221" s="132"/>
      <c r="AI221" s="132"/>
      <c r="AJ221" s="133"/>
      <c r="AK221" s="779"/>
      <c r="AL221" s="779"/>
      <c r="AM221" s="779"/>
      <c r="AN221" s="168"/>
      <c r="AO221" s="168"/>
      <c r="AP221" s="168"/>
      <c r="AQ221" s="168"/>
      <c r="AR221" s="168"/>
      <c r="AS221" s="168"/>
      <c r="AT221" s="168"/>
      <c r="AU221" s="132"/>
      <c r="AV221" s="132"/>
      <c r="AW221" s="133"/>
      <c r="AX221" s="779"/>
      <c r="AY221" s="779"/>
      <c r="AZ221" s="779"/>
      <c r="BA221" s="168"/>
      <c r="BB221" s="168"/>
      <c r="BC221" s="168"/>
      <c r="BD221" s="168"/>
      <c r="BE221" s="168"/>
      <c r="BF221" s="168"/>
      <c r="BG221" s="168"/>
      <c r="BH221" s="132"/>
      <c r="BI221" s="132"/>
      <c r="BJ221" s="133"/>
      <c r="BK221" s="779"/>
      <c r="BL221" s="779"/>
      <c r="BM221" s="779"/>
    </row>
    <row r="222" spans="1:65" s="8" customFormat="1" ht="12.75" customHeight="1" x14ac:dyDescent="0.25">
      <c r="B222" s="81"/>
      <c r="C222" s="52"/>
      <c r="D222" s="52"/>
      <c r="E222" s="52"/>
      <c r="F222" s="52"/>
      <c r="G222" s="52"/>
      <c r="H222" s="74"/>
      <c r="I222" s="114"/>
      <c r="K222" s="168"/>
      <c r="L222" s="168"/>
      <c r="M222" s="169"/>
      <c r="O222" s="81"/>
      <c r="P222" s="52"/>
      <c r="Q222" s="52"/>
      <c r="R222" s="52"/>
      <c r="S222" s="52"/>
      <c r="T222" s="52"/>
      <c r="U222" s="74"/>
      <c r="V222" s="114"/>
      <c r="X222" s="168"/>
      <c r="Y222" s="168"/>
      <c r="Z222" s="169"/>
      <c r="AB222" s="81"/>
      <c r="AC222" s="52"/>
      <c r="AD222" s="52"/>
      <c r="AE222" s="52"/>
      <c r="AF222" s="52"/>
      <c r="AG222" s="52"/>
      <c r="AH222" s="192"/>
      <c r="AI222" s="193"/>
      <c r="AJ222" s="132"/>
      <c r="AK222" s="168"/>
      <c r="AL222" s="168"/>
      <c r="AM222" s="169"/>
      <c r="AO222" s="81"/>
      <c r="AP222" s="52"/>
      <c r="AQ222" s="52"/>
      <c r="AR222" s="52"/>
      <c r="AS222" s="52"/>
      <c r="AT222" s="52"/>
      <c r="AU222" s="192"/>
      <c r="AV222" s="193"/>
      <c r="AW222" s="132"/>
      <c r="AX222" s="168"/>
      <c r="AY222" s="168"/>
      <c r="AZ222" s="169"/>
      <c r="BB222" s="81"/>
      <c r="BC222" s="52"/>
      <c r="BD222" s="52"/>
      <c r="BE222" s="52"/>
      <c r="BF222" s="52"/>
      <c r="BG222" s="52"/>
      <c r="BH222" s="192"/>
      <c r="BI222" s="193"/>
      <c r="BJ222" s="132"/>
      <c r="BK222" s="168"/>
      <c r="BL222" s="168"/>
      <c r="BM222" s="169"/>
    </row>
    <row r="223" spans="1:65" s="8" customFormat="1" ht="21.75" customHeight="1" x14ac:dyDescent="0.25">
      <c r="A223" s="781"/>
      <c r="B223" s="781"/>
      <c r="C223" s="781"/>
      <c r="D223" s="781"/>
      <c r="E223" s="781"/>
      <c r="F223" s="781"/>
      <c r="G223" s="781"/>
      <c r="H223" s="781"/>
      <c r="I223" s="781"/>
      <c r="J223" s="56"/>
      <c r="K223" s="779"/>
      <c r="L223" s="779"/>
      <c r="M223" s="779"/>
      <c r="N223" s="168"/>
      <c r="O223" s="168"/>
      <c r="P223" s="168"/>
      <c r="Q223" s="168"/>
      <c r="R223" s="168"/>
      <c r="S223" s="168"/>
      <c r="T223" s="168"/>
      <c r="U223" s="168"/>
      <c r="V223" s="168"/>
      <c r="W223" s="56"/>
      <c r="X223" s="779"/>
      <c r="Y223" s="779"/>
      <c r="Z223" s="779"/>
      <c r="AA223" s="168"/>
      <c r="AB223" s="168"/>
      <c r="AC223" s="168"/>
      <c r="AD223" s="168"/>
      <c r="AE223" s="168"/>
      <c r="AF223" s="168"/>
      <c r="AG223" s="168"/>
      <c r="AH223" s="132"/>
      <c r="AI223" s="132"/>
      <c r="AJ223" s="133"/>
      <c r="AK223" s="779"/>
      <c r="AL223" s="779"/>
      <c r="AM223" s="779"/>
      <c r="AN223" s="168"/>
      <c r="AO223" s="168"/>
      <c r="AP223" s="168"/>
      <c r="AQ223" s="168"/>
      <c r="AR223" s="168"/>
      <c r="AS223" s="168"/>
      <c r="AT223" s="168"/>
      <c r="AU223" s="132"/>
      <c r="AV223" s="132"/>
      <c r="AW223" s="133"/>
      <c r="AX223" s="779"/>
      <c r="AY223" s="779"/>
      <c r="AZ223" s="779"/>
      <c r="BA223" s="168"/>
      <c r="BB223" s="168"/>
      <c r="BC223" s="168"/>
      <c r="BD223" s="168"/>
      <c r="BE223" s="168"/>
      <c r="BF223" s="168"/>
      <c r="BG223" s="168"/>
      <c r="BH223" s="132"/>
      <c r="BI223" s="132"/>
      <c r="BJ223" s="133"/>
      <c r="BK223" s="779"/>
      <c r="BL223" s="779"/>
      <c r="BM223" s="779"/>
    </row>
    <row r="224" spans="1:65" s="5" customFormat="1" ht="13.5" customHeight="1" x14ac:dyDescent="0.2">
      <c r="A224" s="21"/>
      <c r="B224" s="73"/>
      <c r="H224" s="6"/>
      <c r="I224" s="58"/>
      <c r="K224" s="59"/>
      <c r="L224" s="51"/>
      <c r="M224" s="130"/>
      <c r="N224" s="21"/>
      <c r="O224" s="73"/>
      <c r="U224" s="6"/>
      <c r="V224" s="58"/>
      <c r="X224" s="59"/>
      <c r="Y224" s="51"/>
      <c r="Z224" s="130"/>
      <c r="AA224" s="21"/>
      <c r="AB224" s="73"/>
      <c r="AH224" s="59"/>
      <c r="AI224" s="108"/>
      <c r="AJ224" s="51"/>
      <c r="AK224" s="59"/>
      <c r="AL224" s="51"/>
      <c r="AM224" s="130"/>
      <c r="AN224" s="21"/>
      <c r="AO224" s="73"/>
      <c r="AU224" s="59"/>
      <c r="AV224" s="108"/>
      <c r="AW224" s="51"/>
      <c r="AX224" s="59"/>
      <c r="AY224" s="51"/>
      <c r="AZ224" s="130"/>
      <c r="BA224" s="21"/>
      <c r="BB224" s="73"/>
      <c r="BH224" s="59"/>
      <c r="BI224" s="108"/>
      <c r="BJ224" s="51"/>
      <c r="BK224" s="59"/>
      <c r="BL224" s="51"/>
      <c r="BM224" s="130"/>
    </row>
    <row r="225" spans="1:65" s="20" customFormat="1" ht="20.100000000000001" customHeight="1" x14ac:dyDescent="0.2">
      <c r="A225" s="784"/>
      <c r="B225" s="784"/>
      <c r="C225" s="784"/>
      <c r="D225" s="784"/>
      <c r="E225" s="784"/>
      <c r="F225" s="784"/>
      <c r="G225" s="784"/>
      <c r="H225" s="784"/>
      <c r="I225" s="784"/>
      <c r="J225" s="784"/>
      <c r="K225" s="784"/>
      <c r="L225" s="784"/>
      <c r="M225" s="784"/>
      <c r="N225" s="137"/>
      <c r="O225" s="137"/>
      <c r="P225" s="137"/>
      <c r="Q225" s="137"/>
      <c r="R225" s="137"/>
      <c r="S225" s="137"/>
      <c r="T225" s="137"/>
      <c r="U225" s="137"/>
      <c r="V225" s="137"/>
      <c r="W225" s="137"/>
      <c r="X225" s="137"/>
      <c r="Y225" s="137"/>
      <c r="Z225" s="137"/>
      <c r="AA225" s="137"/>
      <c r="AB225" s="137"/>
      <c r="AC225" s="137"/>
      <c r="AD225" s="137"/>
      <c r="AE225" s="137"/>
      <c r="AF225" s="137"/>
      <c r="AG225" s="137"/>
      <c r="AH225" s="51"/>
      <c r="AI225" s="51"/>
      <c r="AJ225" s="51"/>
      <c r="AK225" s="51"/>
      <c r="AL225" s="51"/>
      <c r="AM225" s="51"/>
      <c r="AN225" s="137"/>
      <c r="AO225" s="137"/>
      <c r="AP225" s="137"/>
      <c r="AQ225" s="137"/>
      <c r="AR225" s="137"/>
      <c r="AS225" s="137"/>
      <c r="AT225" s="137"/>
      <c r="AU225" s="51"/>
      <c r="AV225" s="51"/>
      <c r="AW225" s="51"/>
      <c r="AX225" s="51"/>
      <c r="AY225" s="51"/>
      <c r="AZ225" s="51"/>
      <c r="BA225" s="137"/>
      <c r="BB225" s="137"/>
      <c r="BC225" s="137"/>
      <c r="BD225" s="137"/>
      <c r="BE225" s="137"/>
      <c r="BF225" s="137"/>
      <c r="BG225" s="137"/>
      <c r="BH225" s="51"/>
      <c r="BI225" s="51"/>
      <c r="BJ225" s="51"/>
      <c r="BK225" s="51"/>
      <c r="BL225" s="51"/>
      <c r="BM225" s="51"/>
    </row>
    <row r="226" spans="1:65" s="7" customFormat="1" ht="17.100000000000001" customHeight="1" x14ac:dyDescent="0.2">
      <c r="A226" s="721"/>
      <c r="B226" s="721"/>
      <c r="C226" s="721"/>
      <c r="D226" s="721"/>
      <c r="E226" s="721"/>
      <c r="F226" s="721"/>
      <c r="G226" s="721"/>
      <c r="H226" s="721"/>
      <c r="I226" s="721"/>
      <c r="J226" s="721"/>
      <c r="K226" s="721"/>
      <c r="L226" s="721"/>
      <c r="M226" s="721"/>
      <c r="N226" s="85"/>
      <c r="O226" s="85"/>
      <c r="P226" s="85"/>
      <c r="Q226" s="85"/>
      <c r="R226" s="85"/>
      <c r="S226" s="85"/>
      <c r="T226" s="85"/>
      <c r="U226" s="85"/>
      <c r="V226" s="85"/>
      <c r="W226" s="85"/>
      <c r="X226" s="85"/>
      <c r="Y226" s="85"/>
      <c r="Z226" s="85"/>
      <c r="AA226" s="85"/>
      <c r="AB226" s="85"/>
      <c r="AC226" s="85"/>
      <c r="AD226" s="85"/>
      <c r="AE226" s="85"/>
      <c r="AF226" s="85"/>
      <c r="AG226" s="85"/>
      <c r="AH226" s="57"/>
      <c r="AI226" s="57"/>
      <c r="AJ226" s="57"/>
      <c r="AK226" s="57"/>
      <c r="AL226" s="57"/>
      <c r="AM226" s="57"/>
      <c r="AN226" s="85"/>
      <c r="AO226" s="85"/>
      <c r="AP226" s="85"/>
      <c r="AQ226" s="85"/>
      <c r="AR226" s="85"/>
      <c r="AS226" s="85"/>
      <c r="AT226" s="85"/>
      <c r="AU226" s="57"/>
      <c r="AV226" s="57"/>
      <c r="AW226" s="57"/>
      <c r="AX226" s="57"/>
      <c r="AY226" s="57"/>
      <c r="AZ226" s="57"/>
      <c r="BA226" s="85"/>
      <c r="BB226" s="85"/>
      <c r="BC226" s="85"/>
      <c r="BD226" s="85"/>
      <c r="BE226" s="85"/>
      <c r="BF226" s="85"/>
      <c r="BG226" s="85"/>
      <c r="BH226" s="57"/>
      <c r="BI226" s="57"/>
      <c r="BJ226" s="57"/>
      <c r="BK226" s="57"/>
      <c r="BL226" s="57"/>
      <c r="BM226" s="57"/>
    </row>
    <row r="227" spans="1:65" s="20" customFormat="1" x14ac:dyDescent="0.2">
      <c r="A227" s="62"/>
      <c r="B227" s="696"/>
      <c r="C227" s="696"/>
      <c r="D227" s="696"/>
      <c r="E227" s="696"/>
      <c r="F227" s="696"/>
      <c r="G227" s="696"/>
      <c r="H227" s="63"/>
      <c r="I227" s="106"/>
      <c r="J227" s="64"/>
      <c r="K227" s="65"/>
      <c r="L227" s="65"/>
      <c r="M227" s="63"/>
      <c r="N227" s="62"/>
      <c r="O227" s="696"/>
      <c r="P227" s="696"/>
      <c r="Q227" s="696"/>
      <c r="R227" s="696"/>
      <c r="S227" s="696"/>
      <c r="T227" s="696"/>
      <c r="U227" s="63"/>
      <c r="V227" s="106"/>
      <c r="W227" s="64"/>
      <c r="X227" s="65"/>
      <c r="Y227" s="65"/>
      <c r="Z227" s="63"/>
      <c r="AA227" s="62"/>
      <c r="AB227" s="696"/>
      <c r="AC227" s="696"/>
      <c r="AD227" s="696"/>
      <c r="AE227" s="696"/>
      <c r="AF227" s="696"/>
      <c r="AG227" s="696"/>
      <c r="AH227" s="63"/>
      <c r="AI227" s="106"/>
      <c r="AJ227" s="65"/>
      <c r="AK227" s="65"/>
      <c r="AL227" s="65"/>
      <c r="AM227" s="63"/>
      <c r="AN227" s="62"/>
      <c r="AO227" s="696"/>
      <c r="AP227" s="696"/>
      <c r="AQ227" s="696"/>
      <c r="AR227" s="696"/>
      <c r="AS227" s="696"/>
      <c r="AT227" s="696"/>
      <c r="AU227" s="63"/>
      <c r="AV227" s="106"/>
      <c r="AW227" s="65"/>
      <c r="AX227" s="65"/>
      <c r="AY227" s="65"/>
      <c r="AZ227" s="63"/>
      <c r="BA227" s="62"/>
      <c r="BB227" s="696"/>
      <c r="BC227" s="696"/>
      <c r="BD227" s="696"/>
      <c r="BE227" s="696"/>
      <c r="BF227" s="696"/>
      <c r="BG227" s="696"/>
      <c r="BH227" s="63"/>
      <c r="BI227" s="106"/>
      <c r="BJ227" s="65"/>
      <c r="BK227" s="65"/>
      <c r="BL227" s="65"/>
      <c r="BM227" s="63"/>
    </row>
    <row r="228" spans="1:65" s="5" customFormat="1" ht="15.95" customHeight="1" x14ac:dyDescent="0.2">
      <c r="A228" s="86"/>
      <c r="B228" s="51"/>
      <c r="C228" s="700"/>
      <c r="D228" s="701"/>
      <c r="E228" s="701"/>
      <c r="F228" s="701"/>
      <c r="G228" s="701"/>
      <c r="H228" s="701"/>
      <c r="I228" s="701"/>
      <c r="J228" s="20"/>
      <c r="K228" s="130"/>
      <c r="L228" s="51"/>
      <c r="M228" s="59"/>
      <c r="N228" s="86"/>
      <c r="O228" s="51"/>
      <c r="P228" s="59"/>
      <c r="Q228" s="59"/>
      <c r="R228" s="59"/>
      <c r="S228" s="59"/>
      <c r="T228" s="59"/>
      <c r="U228" s="59"/>
      <c r="V228" s="59"/>
      <c r="W228" s="20"/>
      <c r="X228" s="130"/>
      <c r="Y228" s="51"/>
      <c r="Z228" s="59"/>
      <c r="AA228" s="86"/>
      <c r="AB228" s="51"/>
      <c r="AC228" s="59"/>
      <c r="AD228" s="59"/>
      <c r="AE228" s="59"/>
      <c r="AF228" s="59"/>
      <c r="AG228" s="59"/>
      <c r="AH228" s="51"/>
      <c r="AI228" s="51"/>
      <c r="AJ228" s="51"/>
      <c r="AK228" s="130"/>
      <c r="AL228" s="51"/>
      <c r="AM228" s="59"/>
      <c r="AN228" s="86"/>
      <c r="AO228" s="51"/>
      <c r="AP228" s="59"/>
      <c r="AQ228" s="59"/>
      <c r="AR228" s="59"/>
      <c r="AS228" s="59"/>
      <c r="AT228" s="59"/>
      <c r="AU228" s="51"/>
      <c r="AV228" s="51"/>
      <c r="AW228" s="51"/>
      <c r="AX228" s="130"/>
      <c r="AY228" s="51"/>
      <c r="AZ228" s="59"/>
      <c r="BA228" s="86"/>
      <c r="BB228" s="51"/>
      <c r="BC228" s="59"/>
      <c r="BD228" s="59"/>
      <c r="BE228" s="59"/>
      <c r="BF228" s="59"/>
      <c r="BG228" s="59"/>
      <c r="BH228" s="51"/>
      <c r="BI228" s="51"/>
      <c r="BJ228" s="51"/>
      <c r="BK228" s="130"/>
      <c r="BL228" s="51"/>
      <c r="BM228" s="59"/>
    </row>
    <row r="229" spans="1:65" s="5" customFormat="1" ht="15.95" customHeight="1" x14ac:dyDescent="0.2">
      <c r="A229" s="20"/>
      <c r="B229" s="51"/>
      <c r="C229" s="700"/>
      <c r="D229" s="700"/>
      <c r="E229" s="700"/>
      <c r="F229" s="700"/>
      <c r="G229" s="700"/>
      <c r="H229" s="700"/>
      <c r="I229" s="107"/>
      <c r="J229" s="20"/>
      <c r="K229" s="130"/>
      <c r="L229" s="51"/>
      <c r="M229" s="59"/>
      <c r="N229" s="20"/>
      <c r="O229" s="51"/>
      <c r="P229" s="59"/>
      <c r="Q229" s="59"/>
      <c r="R229" s="59"/>
      <c r="S229" s="59"/>
      <c r="T229" s="59"/>
      <c r="U229" s="59"/>
      <c r="V229" s="107"/>
      <c r="W229" s="20"/>
      <c r="X229" s="130"/>
      <c r="Y229" s="51"/>
      <c r="Z229" s="59"/>
      <c r="AA229" s="20"/>
      <c r="AB229" s="51"/>
      <c r="AC229" s="59"/>
      <c r="AD229" s="59"/>
      <c r="AE229" s="59"/>
      <c r="AF229" s="59"/>
      <c r="AG229" s="59"/>
      <c r="AH229" s="51"/>
      <c r="AI229" s="108"/>
      <c r="AJ229" s="51"/>
      <c r="AK229" s="130"/>
      <c r="AL229" s="51"/>
      <c r="AM229" s="59"/>
      <c r="AN229" s="20"/>
      <c r="AO229" s="51"/>
      <c r="AP229" s="59"/>
      <c r="AQ229" s="59"/>
      <c r="AR229" s="59"/>
      <c r="AS229" s="59"/>
      <c r="AT229" s="59"/>
      <c r="AU229" s="51"/>
      <c r="AV229" s="108"/>
      <c r="AW229" s="51"/>
      <c r="AX229" s="130"/>
      <c r="AY229" s="51"/>
      <c r="AZ229" s="59"/>
      <c r="BA229" s="20"/>
      <c r="BB229" s="51"/>
      <c r="BC229" s="59"/>
      <c r="BD229" s="59"/>
      <c r="BE229" s="59"/>
      <c r="BF229" s="59"/>
      <c r="BG229" s="59"/>
      <c r="BH229" s="51"/>
      <c r="BI229" s="108"/>
      <c r="BJ229" s="51"/>
      <c r="BK229" s="130"/>
      <c r="BL229" s="51"/>
      <c r="BM229" s="59"/>
    </row>
    <row r="230" spans="1:65" s="5" customFormat="1" ht="15.95" customHeight="1" x14ac:dyDescent="0.2">
      <c r="A230" s="87"/>
      <c r="B230" s="51"/>
      <c r="C230" s="20"/>
      <c r="D230" s="20"/>
      <c r="E230" s="20"/>
      <c r="F230" s="20"/>
      <c r="G230" s="20"/>
      <c r="H230" s="59"/>
      <c r="I230" s="108"/>
      <c r="J230" s="20"/>
      <c r="K230" s="130"/>
      <c r="L230" s="51"/>
      <c r="M230" s="130"/>
      <c r="N230" s="87"/>
      <c r="O230" s="51"/>
      <c r="P230" s="20"/>
      <c r="Q230" s="20"/>
      <c r="R230" s="20"/>
      <c r="S230" s="20"/>
      <c r="T230" s="20"/>
      <c r="U230" s="59"/>
      <c r="V230" s="108"/>
      <c r="W230" s="20"/>
      <c r="X230" s="130"/>
      <c r="Y230" s="51"/>
      <c r="Z230" s="130"/>
      <c r="AA230" s="87"/>
      <c r="AB230" s="51"/>
      <c r="AC230" s="20"/>
      <c r="AD230" s="20"/>
      <c r="AE230" s="20"/>
      <c r="AF230" s="20"/>
      <c r="AG230" s="20"/>
      <c r="AH230" s="59"/>
      <c r="AI230" s="108"/>
      <c r="AJ230" s="51"/>
      <c r="AK230" s="130"/>
      <c r="AL230" s="51"/>
      <c r="AM230" s="130"/>
      <c r="AN230" s="87"/>
      <c r="AO230" s="51"/>
      <c r="AP230" s="20"/>
      <c r="AQ230" s="20"/>
      <c r="AR230" s="20"/>
      <c r="AS230" s="20"/>
      <c r="AT230" s="20"/>
      <c r="AU230" s="59"/>
      <c r="AV230" s="108"/>
      <c r="AW230" s="51"/>
      <c r="AX230" s="130"/>
      <c r="AY230" s="51"/>
      <c r="AZ230" s="130"/>
      <c r="BA230" s="87"/>
      <c r="BB230" s="51"/>
      <c r="BC230" s="20"/>
      <c r="BD230" s="20"/>
      <c r="BE230" s="20"/>
      <c r="BF230" s="20"/>
      <c r="BG230" s="20"/>
      <c r="BH230" s="59"/>
      <c r="BI230" s="108"/>
      <c r="BJ230" s="51"/>
      <c r="BK230" s="130"/>
      <c r="BL230" s="51"/>
      <c r="BM230" s="130"/>
    </row>
    <row r="231" spans="1:65" s="5" customFormat="1" ht="15.95" customHeight="1" x14ac:dyDescent="0.2">
      <c r="A231" s="87"/>
      <c r="B231" s="51"/>
      <c r="C231" s="20"/>
      <c r="D231" s="20"/>
      <c r="E231" s="20"/>
      <c r="F231" s="20"/>
      <c r="G231" s="20"/>
      <c r="H231" s="59"/>
      <c r="I231" s="108"/>
      <c r="J231" s="20"/>
      <c r="K231" s="130"/>
      <c r="L231" s="51"/>
      <c r="M231" s="130"/>
      <c r="N231" s="87"/>
      <c r="O231" s="51"/>
      <c r="P231" s="20"/>
      <c r="Q231" s="20"/>
      <c r="R231" s="20"/>
      <c r="S231" s="20"/>
      <c r="T231" s="20"/>
      <c r="U231" s="59"/>
      <c r="V231" s="108"/>
      <c r="W231" s="20"/>
      <c r="X231" s="130"/>
      <c r="Y231" s="51"/>
      <c r="Z231" s="130"/>
      <c r="AA231" s="87"/>
      <c r="AB231" s="51"/>
      <c r="AC231" s="20"/>
      <c r="AD231" s="20"/>
      <c r="AE231" s="20"/>
      <c r="AF231" s="20"/>
      <c r="AG231" s="20"/>
      <c r="AH231" s="59"/>
      <c r="AI231" s="108"/>
      <c r="AJ231" s="51"/>
      <c r="AK231" s="130"/>
      <c r="AL231" s="51"/>
      <c r="AM231" s="130"/>
      <c r="AN231" s="87"/>
      <c r="AO231" s="51"/>
      <c r="AP231" s="20"/>
      <c r="AQ231" s="20"/>
      <c r="AR231" s="20"/>
      <c r="AS231" s="20"/>
      <c r="AT231" s="20"/>
      <c r="AU231" s="59"/>
      <c r="AV231" s="108"/>
      <c r="AW231" s="51"/>
      <c r="AX231" s="130"/>
      <c r="AY231" s="51"/>
      <c r="AZ231" s="130"/>
      <c r="BA231" s="87"/>
      <c r="BB231" s="51"/>
      <c r="BC231" s="20"/>
      <c r="BD231" s="20"/>
      <c r="BE231" s="20"/>
      <c r="BF231" s="20"/>
      <c r="BG231" s="20"/>
      <c r="BH231" s="59"/>
      <c r="BI231" s="108"/>
      <c r="BJ231" s="51"/>
      <c r="BK231" s="130"/>
      <c r="BL231" s="51"/>
      <c r="BM231" s="130"/>
    </row>
    <row r="232" spans="1:65" s="5" customFormat="1" ht="15.95" customHeight="1" x14ac:dyDescent="0.2">
      <c r="A232" s="86"/>
      <c r="B232" s="51"/>
      <c r="C232" s="700"/>
      <c r="D232" s="701"/>
      <c r="E232" s="701"/>
      <c r="F232" s="701"/>
      <c r="G232" s="701"/>
      <c r="H232" s="701"/>
      <c r="I232" s="107"/>
      <c r="J232" s="20"/>
      <c r="K232" s="59"/>
      <c r="L232" s="59"/>
      <c r="M232" s="59"/>
      <c r="N232" s="86"/>
      <c r="O232" s="51"/>
      <c r="P232" s="59"/>
      <c r="Q232" s="59"/>
      <c r="R232" s="59"/>
      <c r="S232" s="59"/>
      <c r="T232" s="59"/>
      <c r="U232" s="59"/>
      <c r="V232" s="107"/>
      <c r="W232" s="20"/>
      <c r="X232" s="59"/>
      <c r="Y232" s="59"/>
      <c r="Z232" s="59"/>
      <c r="AA232" s="86"/>
      <c r="AB232" s="51"/>
      <c r="AC232" s="59"/>
      <c r="AD232" s="59"/>
      <c r="AE232" s="59"/>
      <c r="AF232" s="59"/>
      <c r="AG232" s="59"/>
      <c r="AH232" s="51"/>
      <c r="AI232" s="108"/>
      <c r="AJ232" s="51"/>
      <c r="AK232" s="59"/>
      <c r="AL232" s="59"/>
      <c r="AM232" s="59"/>
      <c r="AN232" s="86"/>
      <c r="AO232" s="51"/>
      <c r="AP232" s="59"/>
      <c r="AQ232" s="59"/>
      <c r="AR232" s="59"/>
      <c r="AS232" s="59"/>
      <c r="AT232" s="59"/>
      <c r="AU232" s="51"/>
      <c r="AV232" s="108"/>
      <c r="AW232" s="51"/>
      <c r="AX232" s="59"/>
      <c r="AY232" s="59"/>
      <c r="AZ232" s="59"/>
      <c r="BA232" s="86"/>
      <c r="BB232" s="51"/>
      <c r="BC232" s="59"/>
      <c r="BD232" s="59"/>
      <c r="BE232" s="59"/>
      <c r="BF232" s="59"/>
      <c r="BG232" s="59"/>
      <c r="BH232" s="51"/>
      <c r="BI232" s="108"/>
      <c r="BJ232" s="51"/>
      <c r="BK232" s="59"/>
      <c r="BL232" s="59"/>
      <c r="BM232" s="59"/>
    </row>
    <row r="233" spans="1:65" s="5" customFormat="1" ht="15.95" customHeight="1" x14ac:dyDescent="0.2">
      <c r="A233" s="20"/>
      <c r="B233" s="51"/>
      <c r="C233" s="700"/>
      <c r="D233" s="701"/>
      <c r="E233" s="701"/>
      <c r="F233" s="701"/>
      <c r="G233" s="701"/>
      <c r="H233" s="701"/>
      <c r="I233" s="107"/>
      <c r="J233" s="20"/>
      <c r="K233" s="59"/>
      <c r="L233" s="59"/>
      <c r="M233" s="59"/>
      <c r="N233" s="20"/>
      <c r="O233" s="51"/>
      <c r="P233" s="59"/>
      <c r="Q233" s="59"/>
      <c r="R233" s="59"/>
      <c r="S233" s="59"/>
      <c r="T233" s="59"/>
      <c r="U233" s="59"/>
      <c r="V233" s="107"/>
      <c r="W233" s="20"/>
      <c r="X233" s="59"/>
      <c r="Y233" s="59"/>
      <c r="Z233" s="59"/>
      <c r="AA233" s="20"/>
      <c r="AB233" s="51"/>
      <c r="AC233" s="59"/>
      <c r="AD233" s="59"/>
      <c r="AE233" s="59"/>
      <c r="AF233" s="59"/>
      <c r="AG233" s="59"/>
      <c r="AH233" s="51"/>
      <c r="AI233" s="108"/>
      <c r="AJ233" s="51"/>
      <c r="AK233" s="59"/>
      <c r="AL233" s="59"/>
      <c r="AM233" s="59"/>
      <c r="AN233" s="20"/>
      <c r="AO233" s="51"/>
      <c r="AP233" s="59"/>
      <c r="AQ233" s="59"/>
      <c r="AR233" s="59"/>
      <c r="AS233" s="59"/>
      <c r="AT233" s="59"/>
      <c r="AU233" s="51"/>
      <c r="AV233" s="108"/>
      <c r="AW233" s="51"/>
      <c r="AX233" s="59"/>
      <c r="AY233" s="59"/>
      <c r="AZ233" s="59"/>
      <c r="BA233" s="20"/>
      <c r="BB233" s="51"/>
      <c r="BC233" s="59"/>
      <c r="BD233" s="59"/>
      <c r="BE233" s="59"/>
      <c r="BF233" s="59"/>
      <c r="BG233" s="59"/>
      <c r="BH233" s="51"/>
      <c r="BI233" s="108"/>
      <c r="BJ233" s="51"/>
      <c r="BK233" s="59"/>
      <c r="BL233" s="59"/>
      <c r="BM233" s="59"/>
    </row>
    <row r="234" spans="1:65" s="5" customFormat="1" ht="15.95" customHeight="1" x14ac:dyDescent="0.2">
      <c r="A234" s="87"/>
      <c r="B234" s="51"/>
      <c r="C234" s="20"/>
      <c r="D234" s="20"/>
      <c r="E234" s="20"/>
      <c r="F234" s="20"/>
      <c r="G234" s="20"/>
      <c r="H234" s="59"/>
      <c r="I234" s="108"/>
      <c r="J234" s="20"/>
      <c r="K234" s="59"/>
      <c r="L234" s="51"/>
      <c r="M234" s="130"/>
      <c r="N234" s="87"/>
      <c r="O234" s="51"/>
      <c r="P234" s="20"/>
      <c r="Q234" s="20"/>
      <c r="R234" s="20"/>
      <c r="S234" s="20"/>
      <c r="T234" s="20"/>
      <c r="U234" s="59"/>
      <c r="V234" s="108"/>
      <c r="W234" s="20"/>
      <c r="X234" s="59"/>
      <c r="Y234" s="51"/>
      <c r="Z234" s="130"/>
      <c r="AA234" s="87"/>
      <c r="AB234" s="51"/>
      <c r="AC234" s="20"/>
      <c r="AD234" s="20"/>
      <c r="AE234" s="20"/>
      <c r="AF234" s="20"/>
      <c r="AG234" s="20"/>
      <c r="AH234" s="59"/>
      <c r="AI234" s="108"/>
      <c r="AJ234" s="51"/>
      <c r="AK234" s="59"/>
      <c r="AL234" s="51"/>
      <c r="AM234" s="130"/>
      <c r="AN234" s="87"/>
      <c r="AO234" s="51"/>
      <c r="AP234" s="20"/>
      <c r="AQ234" s="20"/>
      <c r="AR234" s="20"/>
      <c r="AS234" s="20"/>
      <c r="AT234" s="20"/>
      <c r="AU234" s="59"/>
      <c r="AV234" s="108"/>
      <c r="AW234" s="51"/>
      <c r="AX234" s="59"/>
      <c r="AY234" s="51"/>
      <c r="AZ234" s="130"/>
      <c r="BA234" s="87"/>
      <c r="BB234" s="51"/>
      <c r="BC234" s="20"/>
      <c r="BD234" s="20"/>
      <c r="BE234" s="20"/>
      <c r="BF234" s="20"/>
      <c r="BG234" s="20"/>
      <c r="BH234" s="59"/>
      <c r="BI234" s="108"/>
      <c r="BJ234" s="51"/>
      <c r="BK234" s="59"/>
      <c r="BL234" s="51"/>
      <c r="BM234" s="130"/>
    </row>
    <row r="235" spans="1:65" s="5" customFormat="1" ht="15.95" customHeight="1" x14ac:dyDescent="0.2">
      <c r="A235" s="87"/>
      <c r="B235" s="51"/>
      <c r="C235" s="20"/>
      <c r="D235" s="20"/>
      <c r="E235" s="20"/>
      <c r="F235" s="20"/>
      <c r="G235" s="20"/>
      <c r="H235" s="59"/>
      <c r="I235" s="108"/>
      <c r="J235" s="20"/>
      <c r="K235" s="59"/>
      <c r="L235" s="51"/>
      <c r="M235" s="130"/>
      <c r="N235" s="87"/>
      <c r="O235" s="51"/>
      <c r="P235" s="20"/>
      <c r="Q235" s="20"/>
      <c r="R235" s="20"/>
      <c r="S235" s="20"/>
      <c r="T235" s="20"/>
      <c r="U235" s="59"/>
      <c r="V235" s="108"/>
      <c r="W235" s="20"/>
      <c r="X235" s="59"/>
      <c r="Y235" s="51"/>
      <c r="Z235" s="130"/>
      <c r="AA235" s="87"/>
      <c r="AB235" s="51"/>
      <c r="AC235" s="20"/>
      <c r="AD235" s="20"/>
      <c r="AE235" s="20"/>
      <c r="AF235" s="20"/>
      <c r="AG235" s="20"/>
      <c r="AH235" s="59"/>
      <c r="AI235" s="108"/>
      <c r="AJ235" s="51"/>
      <c r="AK235" s="59"/>
      <c r="AL235" s="51"/>
      <c r="AM235" s="130"/>
      <c r="AN235" s="87"/>
      <c r="AO235" s="51"/>
      <c r="AP235" s="20"/>
      <c r="AQ235" s="20"/>
      <c r="AR235" s="20"/>
      <c r="AS235" s="20"/>
      <c r="AT235" s="20"/>
      <c r="AU235" s="59"/>
      <c r="AV235" s="108"/>
      <c r="AW235" s="51"/>
      <c r="AX235" s="59"/>
      <c r="AY235" s="51"/>
      <c r="AZ235" s="130"/>
      <c r="BA235" s="87"/>
      <c r="BB235" s="51"/>
      <c r="BC235" s="20"/>
      <c r="BD235" s="20"/>
      <c r="BE235" s="20"/>
      <c r="BF235" s="20"/>
      <c r="BG235" s="20"/>
      <c r="BH235" s="59"/>
      <c r="BI235" s="108"/>
      <c r="BJ235" s="51"/>
      <c r="BK235" s="59"/>
      <c r="BL235" s="51"/>
      <c r="BM235" s="130"/>
    </row>
    <row r="236" spans="1:65" s="5" customFormat="1" ht="15.95" customHeight="1" x14ac:dyDescent="0.2">
      <c r="A236" s="86"/>
      <c r="B236" s="51"/>
      <c r="C236" s="700"/>
      <c r="D236" s="701"/>
      <c r="E236" s="701"/>
      <c r="F236" s="701"/>
      <c r="G236" s="701"/>
      <c r="H236" s="51"/>
      <c r="I236" s="107"/>
      <c r="J236" s="20"/>
      <c r="K236" s="59"/>
      <c r="L236" s="59"/>
      <c r="M236" s="59"/>
      <c r="N236" s="86"/>
      <c r="O236" s="51"/>
      <c r="P236" s="700"/>
      <c r="Q236" s="701"/>
      <c r="R236" s="701"/>
      <c r="S236" s="701"/>
      <c r="T236" s="701"/>
      <c r="U236" s="51"/>
      <c r="V236" s="107"/>
      <c r="W236" s="20"/>
      <c r="X236" s="59"/>
      <c r="Y236" s="59"/>
      <c r="Z236" s="59"/>
      <c r="AA236" s="86"/>
      <c r="AB236" s="51"/>
      <c r="AC236" s="700"/>
      <c r="AD236" s="701"/>
      <c r="AE236" s="701"/>
      <c r="AF236" s="701"/>
      <c r="AG236" s="701"/>
      <c r="AH236" s="51"/>
      <c r="AI236" s="108"/>
      <c r="AJ236" s="51"/>
      <c r="AK236" s="59"/>
      <c r="AL236" s="59"/>
      <c r="AM236" s="59"/>
      <c r="AN236" s="86"/>
      <c r="AO236" s="51"/>
      <c r="AP236" s="700"/>
      <c r="AQ236" s="700"/>
      <c r="AR236" s="700"/>
      <c r="AS236" s="700"/>
      <c r="AT236" s="700"/>
      <c r="AU236" s="51"/>
      <c r="AV236" s="108"/>
      <c r="AW236" s="51"/>
      <c r="AX236" s="59"/>
      <c r="AY236" s="59"/>
      <c r="AZ236" s="59"/>
      <c r="BA236" s="86"/>
      <c r="BB236" s="51"/>
      <c r="BC236" s="700"/>
      <c r="BD236" s="700"/>
      <c r="BE236" s="700"/>
      <c r="BF236" s="700"/>
      <c r="BG236" s="700"/>
      <c r="BH236" s="51"/>
      <c r="BI236" s="108"/>
      <c r="BJ236" s="51"/>
      <c r="BK236" s="59"/>
      <c r="BL236" s="59"/>
      <c r="BM236" s="59"/>
    </row>
    <row r="237" spans="1:65" s="5" customFormat="1" ht="15.95" customHeight="1" x14ac:dyDescent="0.2">
      <c r="A237" s="20"/>
      <c r="B237" s="51"/>
      <c r="C237" s="700"/>
      <c r="D237" s="700"/>
      <c r="E237" s="700"/>
      <c r="F237" s="700"/>
      <c r="G237" s="700"/>
      <c r="H237" s="700"/>
      <c r="I237" s="107"/>
      <c r="J237" s="20"/>
      <c r="K237" s="59"/>
      <c r="L237" s="59"/>
      <c r="M237" s="59"/>
      <c r="N237" s="20"/>
      <c r="O237" s="51"/>
      <c r="P237" s="59"/>
      <c r="Q237" s="59"/>
      <c r="R237" s="59"/>
      <c r="S237" s="59"/>
      <c r="T237" s="59"/>
      <c r="U237" s="59"/>
      <c r="V237" s="107"/>
      <c r="W237" s="20"/>
      <c r="X237" s="59"/>
      <c r="Y237" s="59"/>
      <c r="Z237" s="59"/>
      <c r="AA237" s="20"/>
      <c r="AB237" s="51"/>
      <c r="AC237" s="59"/>
      <c r="AD237" s="59"/>
      <c r="AE237" s="59"/>
      <c r="AF237" s="59"/>
      <c r="AG237" s="59"/>
      <c r="AH237" s="51"/>
      <c r="AI237" s="108"/>
      <c r="AJ237" s="51"/>
      <c r="AK237" s="59"/>
      <c r="AL237" s="59"/>
      <c r="AM237" s="59"/>
      <c r="AN237" s="20"/>
      <c r="AO237" s="51"/>
      <c r="AP237" s="59"/>
      <c r="AQ237" s="59"/>
      <c r="AR237" s="59"/>
      <c r="AS237" s="59"/>
      <c r="AT237" s="59"/>
      <c r="AU237" s="51"/>
      <c r="AV237" s="108"/>
      <c r="AW237" s="51"/>
      <c r="AX237" s="59"/>
      <c r="AY237" s="59"/>
      <c r="AZ237" s="59"/>
      <c r="BA237" s="20"/>
      <c r="BB237" s="51"/>
      <c r="BC237" s="59"/>
      <c r="BD237" s="59"/>
      <c r="BE237" s="59"/>
      <c r="BF237" s="59"/>
      <c r="BG237" s="59"/>
      <c r="BH237" s="51"/>
      <c r="BI237" s="108"/>
      <c r="BJ237" s="51"/>
      <c r="BK237" s="59"/>
      <c r="BL237" s="59"/>
      <c r="BM237" s="59"/>
    </row>
    <row r="238" spans="1:65" s="5" customFormat="1" ht="15.95" customHeight="1" x14ac:dyDescent="0.2">
      <c r="A238" s="87"/>
      <c r="B238" s="51"/>
      <c r="C238" s="20"/>
      <c r="D238" s="20"/>
      <c r="E238" s="20"/>
      <c r="F238" s="20"/>
      <c r="G238" s="20"/>
      <c r="H238" s="59"/>
      <c r="I238" s="108"/>
      <c r="J238" s="20"/>
      <c r="K238" s="59"/>
      <c r="L238" s="51"/>
      <c r="M238" s="130"/>
      <c r="N238" s="87"/>
      <c r="O238" s="51"/>
      <c r="P238" s="20"/>
      <c r="Q238" s="20"/>
      <c r="R238" s="20"/>
      <c r="S238" s="20"/>
      <c r="T238" s="20"/>
      <c r="U238" s="59"/>
      <c r="V238" s="108"/>
      <c r="W238" s="20"/>
      <c r="X238" s="59"/>
      <c r="Y238" s="51"/>
      <c r="Z238" s="130"/>
      <c r="AA238" s="87"/>
      <c r="AB238" s="51"/>
      <c r="AC238" s="20"/>
      <c r="AD238" s="20"/>
      <c r="AE238" s="20"/>
      <c r="AF238" s="20"/>
      <c r="AG238" s="20"/>
      <c r="AH238" s="59"/>
      <c r="AI238" s="108"/>
      <c r="AJ238" s="51"/>
      <c r="AK238" s="59"/>
      <c r="AL238" s="51"/>
      <c r="AM238" s="130"/>
      <c r="AN238" s="87"/>
      <c r="AO238" s="51"/>
      <c r="AP238" s="20"/>
      <c r="AQ238" s="20"/>
      <c r="AR238" s="20"/>
      <c r="AS238" s="20"/>
      <c r="AT238" s="20"/>
      <c r="AU238" s="59"/>
      <c r="AV238" s="108"/>
      <c r="AW238" s="51"/>
      <c r="AX238" s="59"/>
      <c r="AY238" s="51"/>
      <c r="AZ238" s="130"/>
      <c r="BA238" s="87"/>
      <c r="BB238" s="51"/>
      <c r="BC238" s="20"/>
      <c r="BD238" s="20"/>
      <c r="BE238" s="20"/>
      <c r="BF238" s="20"/>
      <c r="BG238" s="20"/>
      <c r="BH238" s="59"/>
      <c r="BI238" s="108"/>
      <c r="BJ238" s="51"/>
      <c r="BK238" s="59"/>
      <c r="BL238" s="51"/>
      <c r="BM238" s="130"/>
    </row>
    <row r="239" spans="1:65" s="5" customFormat="1" ht="15.95" customHeight="1" x14ac:dyDescent="0.2">
      <c r="A239" s="87"/>
      <c r="B239" s="51"/>
      <c r="C239" s="20"/>
      <c r="D239" s="20"/>
      <c r="E239" s="20"/>
      <c r="F239" s="20"/>
      <c r="G239" s="20"/>
      <c r="H239" s="59"/>
      <c r="I239" s="108"/>
      <c r="J239" s="20"/>
      <c r="K239" s="59"/>
      <c r="L239" s="51"/>
      <c r="M239" s="130"/>
      <c r="N239" s="87"/>
      <c r="O239" s="51"/>
      <c r="P239" s="20"/>
      <c r="Q239" s="20"/>
      <c r="R239" s="20"/>
      <c r="S239" s="20"/>
      <c r="T239" s="20"/>
      <c r="U239" s="59"/>
      <c r="V239" s="108"/>
      <c r="W239" s="20"/>
      <c r="X239" s="59"/>
      <c r="Y239" s="51"/>
      <c r="Z239" s="130"/>
      <c r="AA239" s="87"/>
      <c r="AB239" s="51"/>
      <c r="AC239" s="20"/>
      <c r="AD239" s="20"/>
      <c r="AE239" s="20"/>
      <c r="AF239" s="20"/>
      <c r="AG239" s="20"/>
      <c r="AH239" s="59"/>
      <c r="AI239" s="108"/>
      <c r="AJ239" s="51"/>
      <c r="AK239" s="59"/>
      <c r="AL239" s="51"/>
      <c r="AM239" s="130"/>
      <c r="AN239" s="87"/>
      <c r="AO239" s="51"/>
      <c r="AP239" s="20"/>
      <c r="AQ239" s="20"/>
      <c r="AR239" s="20"/>
      <c r="AS239" s="20"/>
      <c r="AT239" s="20"/>
      <c r="AU239" s="59"/>
      <c r="AV239" s="108"/>
      <c r="AW239" s="51"/>
      <c r="AX239" s="59"/>
      <c r="AY239" s="51"/>
      <c r="AZ239" s="130"/>
      <c r="BA239" s="87"/>
      <c r="BB239" s="51"/>
      <c r="BC239" s="20"/>
      <c r="BD239" s="20"/>
      <c r="BE239" s="20"/>
      <c r="BF239" s="20"/>
      <c r="BG239" s="20"/>
      <c r="BH239" s="59"/>
      <c r="BI239" s="108"/>
      <c r="BJ239" s="51"/>
      <c r="BK239" s="59"/>
      <c r="BL239" s="51"/>
      <c r="BM239" s="130"/>
    </row>
    <row r="240" spans="1:65" s="5" customFormat="1" ht="15.95" customHeight="1" x14ac:dyDescent="0.2">
      <c r="A240" s="86"/>
      <c r="B240" s="51"/>
      <c r="C240" s="700"/>
      <c r="D240" s="701"/>
      <c r="E240" s="701"/>
      <c r="F240" s="701"/>
      <c r="G240" s="701"/>
      <c r="H240" s="701"/>
      <c r="I240" s="107"/>
      <c r="J240" s="20"/>
      <c r="K240" s="59"/>
      <c r="L240" s="59"/>
      <c r="M240" s="59"/>
      <c r="N240" s="86"/>
      <c r="O240" s="51"/>
      <c r="P240" s="59"/>
      <c r="Q240" s="59"/>
      <c r="R240" s="59"/>
      <c r="S240" s="59"/>
      <c r="T240" s="59"/>
      <c r="U240" s="59"/>
      <c r="V240" s="107"/>
      <c r="W240" s="20"/>
      <c r="X240" s="59"/>
      <c r="Y240" s="59"/>
      <c r="Z240" s="59"/>
      <c r="AA240" s="86"/>
      <c r="AB240" s="51"/>
      <c r="AC240" s="59"/>
      <c r="AD240" s="59"/>
      <c r="AE240" s="59"/>
      <c r="AF240" s="59"/>
      <c r="AG240" s="59"/>
      <c r="AH240" s="51"/>
      <c r="AI240" s="108"/>
      <c r="AJ240" s="51"/>
      <c r="AK240" s="59"/>
      <c r="AL240" s="59"/>
      <c r="AM240" s="59"/>
      <c r="AN240" s="86"/>
      <c r="AO240" s="51"/>
      <c r="AP240" s="59"/>
      <c r="AQ240" s="59"/>
      <c r="AR240" s="59"/>
      <c r="AS240" s="59"/>
      <c r="AT240" s="59"/>
      <c r="AU240" s="51"/>
      <c r="AV240" s="108"/>
      <c r="AW240" s="51"/>
      <c r="AX240" s="59"/>
      <c r="AY240" s="59"/>
      <c r="AZ240" s="59"/>
      <c r="BA240" s="86"/>
      <c r="BB240" s="51"/>
      <c r="BC240" s="59"/>
      <c r="BD240" s="59"/>
      <c r="BE240" s="59"/>
      <c r="BF240" s="59"/>
      <c r="BG240" s="59"/>
      <c r="BH240" s="51"/>
      <c r="BI240" s="108"/>
      <c r="BJ240" s="51"/>
      <c r="BK240" s="59"/>
      <c r="BL240" s="59"/>
      <c r="BM240" s="59"/>
    </row>
    <row r="241" spans="1:65" s="5" customFormat="1" ht="15.95" customHeight="1" x14ac:dyDescent="0.2">
      <c r="A241" s="20"/>
      <c r="B241" s="51"/>
      <c r="C241" s="701"/>
      <c r="D241" s="701"/>
      <c r="E241" s="701"/>
      <c r="F241" s="701"/>
      <c r="G241" s="701"/>
      <c r="H241" s="701"/>
      <c r="I241" s="701"/>
      <c r="J241" s="701"/>
      <c r="K241" s="701"/>
      <c r="L241" s="701"/>
      <c r="M241" s="701"/>
      <c r="N241" s="20"/>
      <c r="O241" s="51"/>
      <c r="P241" s="131"/>
      <c r="Q241" s="131"/>
      <c r="R241" s="131"/>
      <c r="S241" s="131"/>
      <c r="T241" s="131"/>
      <c r="U241" s="131"/>
      <c r="V241" s="131"/>
      <c r="W241" s="131"/>
      <c r="X241" s="131"/>
      <c r="Y241" s="131"/>
      <c r="Z241" s="131"/>
      <c r="AA241" s="20"/>
      <c r="AB241" s="51"/>
      <c r="AC241" s="131"/>
      <c r="AD241" s="131"/>
      <c r="AE241" s="131"/>
      <c r="AF241" s="131"/>
      <c r="AG241" s="131"/>
      <c r="AH241" s="51"/>
      <c r="AI241" s="51"/>
      <c r="AJ241" s="51"/>
      <c r="AK241" s="51"/>
      <c r="AL241" s="51"/>
      <c r="AM241" s="51"/>
      <c r="AN241" s="20"/>
      <c r="AO241" s="51"/>
      <c r="AP241" s="131"/>
      <c r="AQ241" s="131"/>
      <c r="AR241" s="131"/>
      <c r="AS241" s="131"/>
      <c r="AT241" s="131"/>
      <c r="AU241" s="51"/>
      <c r="AV241" s="51"/>
      <c r="AW241" s="51"/>
      <c r="AX241" s="51"/>
      <c r="AY241" s="51"/>
      <c r="AZ241" s="51"/>
      <c r="BA241" s="20"/>
      <c r="BB241" s="51"/>
      <c r="BC241" s="131"/>
      <c r="BD241" s="131"/>
      <c r="BE241" s="131"/>
      <c r="BF241" s="131"/>
      <c r="BG241" s="131"/>
      <c r="BH241" s="51"/>
      <c r="BI241" s="51"/>
      <c r="BJ241" s="51"/>
      <c r="BK241" s="51"/>
      <c r="BL241" s="51"/>
      <c r="BM241" s="51"/>
    </row>
    <row r="242" spans="1:65" s="5" customFormat="1" ht="15.95" customHeight="1" x14ac:dyDescent="0.2">
      <c r="A242" s="87"/>
      <c r="B242" s="51"/>
      <c r="C242" s="20"/>
      <c r="D242" s="20"/>
      <c r="E242" s="20"/>
      <c r="F242" s="20"/>
      <c r="G242" s="20"/>
      <c r="H242" s="59"/>
      <c r="I242" s="108"/>
      <c r="J242" s="20"/>
      <c r="K242" s="59"/>
      <c r="L242" s="51"/>
      <c r="M242" s="130"/>
      <c r="N242" s="87"/>
      <c r="O242" s="51"/>
      <c r="P242" s="20"/>
      <c r="Q242" s="20"/>
      <c r="R242" s="20"/>
      <c r="S242" s="20"/>
      <c r="T242" s="20"/>
      <c r="U242" s="59"/>
      <c r="V242" s="108"/>
      <c r="W242" s="20"/>
      <c r="X242" s="59"/>
      <c r="Y242" s="51"/>
      <c r="Z242" s="130"/>
      <c r="AA242" s="87"/>
      <c r="AB242" s="51"/>
      <c r="AC242" s="20"/>
      <c r="AD242" s="20"/>
      <c r="AE242" s="20"/>
      <c r="AF242" s="20"/>
      <c r="AG242" s="20"/>
      <c r="AH242" s="59"/>
      <c r="AI242" s="108"/>
      <c r="AJ242" s="51"/>
      <c r="AK242" s="59"/>
      <c r="AL242" s="51"/>
      <c r="AM242" s="130"/>
      <c r="AN242" s="87"/>
      <c r="AO242" s="51"/>
      <c r="AP242" s="20"/>
      <c r="AQ242" s="20"/>
      <c r="AR242" s="20"/>
      <c r="AS242" s="20"/>
      <c r="AT242" s="20"/>
      <c r="AU242" s="59"/>
      <c r="AV242" s="108"/>
      <c r="AW242" s="51"/>
      <c r="AX242" s="59"/>
      <c r="AY242" s="51"/>
      <c r="AZ242" s="130"/>
      <c r="BA242" s="87"/>
      <c r="BB242" s="51"/>
      <c r="BC242" s="20"/>
      <c r="BD242" s="20"/>
      <c r="BE242" s="20"/>
      <c r="BF242" s="20"/>
      <c r="BG242" s="20"/>
      <c r="BH242" s="59"/>
      <c r="BI242" s="108"/>
      <c r="BJ242" s="51"/>
      <c r="BK242" s="59"/>
      <c r="BL242" s="51"/>
      <c r="BM242" s="130"/>
    </row>
    <row r="243" spans="1:65" s="5" customFormat="1" ht="15.95" customHeight="1" x14ac:dyDescent="0.2">
      <c r="A243" s="87"/>
      <c r="B243" s="51"/>
      <c r="C243" s="20"/>
      <c r="D243" s="20"/>
      <c r="E243" s="20"/>
      <c r="F243" s="20"/>
      <c r="G243" s="20"/>
      <c r="H243" s="59"/>
      <c r="I243" s="108"/>
      <c r="J243" s="20"/>
      <c r="K243" s="59"/>
      <c r="L243" s="51"/>
      <c r="M243" s="130"/>
      <c r="N243" s="87"/>
      <c r="O243" s="51"/>
      <c r="P243" s="20"/>
      <c r="Q243" s="20"/>
      <c r="R243" s="20"/>
      <c r="S243" s="20"/>
      <c r="T243" s="20"/>
      <c r="U243" s="59"/>
      <c r="V243" s="108"/>
      <c r="W243" s="20"/>
      <c r="X243" s="59"/>
      <c r="Y243" s="51"/>
      <c r="Z243" s="130"/>
      <c r="AA243" s="87"/>
      <c r="AB243" s="51"/>
      <c r="AC243" s="20"/>
      <c r="AD243" s="20"/>
      <c r="AE243" s="20"/>
      <c r="AF243" s="20"/>
      <c r="AG243" s="20"/>
      <c r="AH243" s="59"/>
      <c r="AI243" s="108"/>
      <c r="AJ243" s="51"/>
      <c r="AK243" s="59"/>
      <c r="AL243" s="51"/>
      <c r="AM243" s="130"/>
      <c r="AN243" s="87"/>
      <c r="AO243" s="51"/>
      <c r="AP243" s="20"/>
      <c r="AQ243" s="20"/>
      <c r="AR243" s="20"/>
      <c r="AS243" s="20"/>
      <c r="AT243" s="20"/>
      <c r="AU243" s="59"/>
      <c r="AV243" s="108"/>
      <c r="AW243" s="51"/>
      <c r="AX243" s="59"/>
      <c r="AY243" s="51"/>
      <c r="AZ243" s="130"/>
      <c r="BA243" s="87"/>
      <c r="BB243" s="51"/>
      <c r="BC243" s="20"/>
      <c r="BD243" s="20"/>
      <c r="BE243" s="20"/>
      <c r="BF243" s="20"/>
      <c r="BG243" s="20"/>
      <c r="BH243" s="59"/>
      <c r="BI243" s="108"/>
      <c r="BJ243" s="51"/>
      <c r="BK243" s="59"/>
      <c r="BL243" s="51"/>
      <c r="BM243" s="130"/>
    </row>
    <row r="244" spans="1:65" s="5" customFormat="1" ht="15.95" customHeight="1" x14ac:dyDescent="0.2">
      <c r="A244" s="86"/>
      <c r="B244" s="51"/>
      <c r="C244" s="700"/>
      <c r="D244" s="701"/>
      <c r="E244" s="701"/>
      <c r="F244" s="701"/>
      <c r="G244" s="701"/>
      <c r="H244" s="701"/>
      <c r="I244" s="107"/>
      <c r="J244" s="20"/>
      <c r="K244" s="59"/>
      <c r="L244" s="59"/>
      <c r="M244" s="59"/>
      <c r="N244" s="86"/>
      <c r="O244" s="51"/>
      <c r="P244" s="59"/>
      <c r="Q244" s="59"/>
      <c r="R244" s="59"/>
      <c r="S244" s="59"/>
      <c r="T244" s="59"/>
      <c r="U244" s="59"/>
      <c r="V244" s="107"/>
      <c r="W244" s="20"/>
      <c r="X244" s="59"/>
      <c r="Y244" s="59"/>
      <c r="Z244" s="59"/>
      <c r="AA244" s="86"/>
      <c r="AB244" s="51"/>
      <c r="AC244" s="59"/>
      <c r="AD244" s="59"/>
      <c r="AE244" s="59"/>
      <c r="AF244" s="59"/>
      <c r="AG244" s="59"/>
      <c r="AH244" s="51"/>
      <c r="AI244" s="108"/>
      <c r="AJ244" s="51"/>
      <c r="AK244" s="59"/>
      <c r="AL244" s="59"/>
      <c r="AM244" s="59"/>
      <c r="AN244" s="86"/>
      <c r="AO244" s="51"/>
      <c r="AP244" s="59"/>
      <c r="AQ244" s="59"/>
      <c r="AR244" s="59"/>
      <c r="AS244" s="59"/>
      <c r="AT244" s="59"/>
      <c r="AU244" s="51"/>
      <c r="AV244" s="108"/>
      <c r="AW244" s="51"/>
      <c r="AX244" s="59"/>
      <c r="AY244" s="59"/>
      <c r="AZ244" s="59"/>
      <c r="BA244" s="86"/>
      <c r="BB244" s="51"/>
      <c r="BC244" s="59"/>
      <c r="BD244" s="59"/>
      <c r="BE244" s="59"/>
      <c r="BF244" s="59"/>
      <c r="BG244" s="59"/>
      <c r="BH244" s="51"/>
      <c r="BI244" s="108"/>
      <c r="BJ244" s="51"/>
      <c r="BK244" s="59"/>
      <c r="BL244" s="59"/>
      <c r="BM244" s="59"/>
    </row>
    <row r="245" spans="1:65" s="5" customFormat="1" ht="15.95" customHeight="1" x14ac:dyDescent="0.2">
      <c r="A245" s="20"/>
      <c r="B245" s="51"/>
      <c r="C245" s="700"/>
      <c r="D245" s="701"/>
      <c r="E245" s="701"/>
      <c r="F245" s="701"/>
      <c r="G245" s="701"/>
      <c r="H245" s="51"/>
      <c r="I245" s="107"/>
      <c r="J245" s="20"/>
      <c r="K245" s="59"/>
      <c r="L245" s="59"/>
      <c r="M245" s="59"/>
      <c r="N245" s="20"/>
      <c r="O245" s="51"/>
      <c r="P245" s="700"/>
      <c r="Q245" s="701"/>
      <c r="R245" s="701"/>
      <c r="S245" s="701"/>
      <c r="T245" s="701"/>
      <c r="U245" s="51"/>
      <c r="V245" s="107"/>
      <c r="W245" s="20"/>
      <c r="X245" s="59"/>
      <c r="Y245" s="59"/>
      <c r="Z245" s="59"/>
      <c r="AA245" s="20"/>
      <c r="AB245" s="51"/>
      <c r="AC245" s="700"/>
      <c r="AD245" s="701"/>
      <c r="AE245" s="701"/>
      <c r="AF245" s="701"/>
      <c r="AG245" s="701"/>
      <c r="AH245" s="51"/>
      <c r="AI245" s="108"/>
      <c r="AJ245" s="51"/>
      <c r="AK245" s="59"/>
      <c r="AL245" s="59"/>
      <c r="AM245" s="59"/>
      <c r="AN245" s="20"/>
      <c r="AO245" s="51"/>
      <c r="AP245" s="700"/>
      <c r="AQ245" s="700"/>
      <c r="AR245" s="700"/>
      <c r="AS245" s="700"/>
      <c r="AT245" s="700"/>
      <c r="AU245" s="51"/>
      <c r="AV245" s="108"/>
      <c r="AW245" s="51"/>
      <c r="AX245" s="59"/>
      <c r="AY245" s="59"/>
      <c r="AZ245" s="59"/>
      <c r="BA245" s="20"/>
      <c r="BB245" s="51"/>
      <c r="BC245" s="700"/>
      <c r="BD245" s="700"/>
      <c r="BE245" s="700"/>
      <c r="BF245" s="700"/>
      <c r="BG245" s="700"/>
      <c r="BH245" s="51"/>
      <c r="BI245" s="108"/>
      <c r="BJ245" s="51"/>
      <c r="BK245" s="59"/>
      <c r="BL245" s="59"/>
      <c r="BM245" s="59"/>
    </row>
    <row r="246" spans="1:65" s="5" customFormat="1" ht="15.95" customHeight="1" x14ac:dyDescent="0.2">
      <c r="A246" s="95"/>
      <c r="B246" s="51"/>
      <c r="C246" s="20"/>
      <c r="D246" s="20"/>
      <c r="E246" s="20"/>
      <c r="F246" s="20"/>
      <c r="G246" s="20"/>
      <c r="H246" s="59"/>
      <c r="I246" s="108"/>
      <c r="J246" s="20"/>
      <c r="K246" s="59"/>
      <c r="L246" s="51"/>
      <c r="M246" s="130"/>
      <c r="N246" s="95"/>
      <c r="O246" s="51"/>
      <c r="P246" s="20"/>
      <c r="Q246" s="20"/>
      <c r="R246" s="20"/>
      <c r="S246" s="20"/>
      <c r="T246" s="20"/>
      <c r="U246" s="59"/>
      <c r="V246" s="108"/>
      <c r="W246" s="20"/>
      <c r="X246" s="59"/>
      <c r="Y246" s="51"/>
      <c r="Z246" s="130"/>
      <c r="AA246" s="95"/>
      <c r="AB246" s="51"/>
      <c r="AC246" s="20"/>
      <c r="AD246" s="20"/>
      <c r="AE246" s="20"/>
      <c r="AF246" s="20"/>
      <c r="AG246" s="20"/>
      <c r="AH246" s="59"/>
      <c r="AI246" s="108"/>
      <c r="AJ246" s="51"/>
      <c r="AK246" s="59"/>
      <c r="AL246" s="51"/>
      <c r="AM246" s="130"/>
      <c r="AN246" s="95"/>
      <c r="AO246" s="51"/>
      <c r="AP246" s="20"/>
      <c r="AQ246" s="20"/>
      <c r="AR246" s="20"/>
      <c r="AS246" s="20"/>
      <c r="AT246" s="20"/>
      <c r="AU246" s="59"/>
      <c r="AV246" s="108"/>
      <c r="AW246" s="51"/>
      <c r="AX246" s="59"/>
      <c r="AY246" s="51"/>
      <c r="AZ246" s="130"/>
      <c r="BA246" s="95"/>
      <c r="BB246" s="51"/>
      <c r="BC246" s="20"/>
      <c r="BD246" s="20"/>
      <c r="BE246" s="20"/>
      <c r="BF246" s="20"/>
      <c r="BG246" s="20"/>
      <c r="BH246" s="59"/>
      <c r="BI246" s="108"/>
      <c r="BJ246" s="51"/>
      <c r="BK246" s="59"/>
      <c r="BL246" s="51"/>
      <c r="BM246" s="130"/>
    </row>
    <row r="247" spans="1:65" s="5" customFormat="1" ht="15.95" customHeight="1" x14ac:dyDescent="0.2">
      <c r="A247" s="87"/>
      <c r="B247" s="51"/>
      <c r="C247" s="20"/>
      <c r="D247" s="20"/>
      <c r="E247" s="20"/>
      <c r="F247" s="20"/>
      <c r="G247" s="20"/>
      <c r="H247" s="59"/>
      <c r="I247" s="108"/>
      <c r="J247" s="20"/>
      <c r="K247" s="59"/>
      <c r="L247" s="51"/>
      <c r="M247" s="130"/>
      <c r="N247" s="87"/>
      <c r="O247" s="51"/>
      <c r="P247" s="20"/>
      <c r="Q247" s="20"/>
      <c r="R247" s="20"/>
      <c r="S247" s="20"/>
      <c r="T247" s="20"/>
      <c r="U247" s="59"/>
      <c r="V247" s="108"/>
      <c r="W247" s="20"/>
      <c r="X247" s="59"/>
      <c r="Y247" s="51"/>
      <c r="Z247" s="130"/>
      <c r="AA247" s="87"/>
      <c r="AB247" s="51"/>
      <c r="AC247" s="20"/>
      <c r="AD247" s="20"/>
      <c r="AE247" s="20"/>
      <c r="AF247" s="20"/>
      <c r="AG247" s="20"/>
      <c r="AH247" s="59"/>
      <c r="AI247" s="108"/>
      <c r="AJ247" s="51"/>
      <c r="AK247" s="59"/>
      <c r="AL247" s="51"/>
      <c r="AM247" s="130"/>
      <c r="AN247" s="87"/>
      <c r="AO247" s="51"/>
      <c r="AP247" s="20"/>
      <c r="AQ247" s="20"/>
      <c r="AR247" s="20"/>
      <c r="AS247" s="20"/>
      <c r="AT247" s="20"/>
      <c r="AU247" s="59"/>
      <c r="AV247" s="108"/>
      <c r="AW247" s="51"/>
      <c r="AX247" s="59"/>
      <c r="AY247" s="51"/>
      <c r="AZ247" s="130"/>
      <c r="BA247" s="87"/>
      <c r="BB247" s="51"/>
      <c r="BC247" s="20"/>
      <c r="BD247" s="20"/>
      <c r="BE247" s="20"/>
      <c r="BF247" s="20"/>
      <c r="BG247" s="20"/>
      <c r="BH247" s="59"/>
      <c r="BI247" s="108"/>
      <c r="BJ247" s="51"/>
      <c r="BK247" s="59"/>
      <c r="BL247" s="51"/>
      <c r="BM247" s="130"/>
    </row>
    <row r="248" spans="1:65" s="5" customFormat="1" ht="15.95" customHeight="1" x14ac:dyDescent="0.2">
      <c r="A248" s="86"/>
      <c r="B248" s="73"/>
      <c r="C248" s="697"/>
      <c r="D248" s="689"/>
      <c r="E248" s="689"/>
      <c r="F248" s="689"/>
      <c r="G248" s="689"/>
      <c r="H248" s="24"/>
      <c r="I248" s="98"/>
      <c r="K248" s="59"/>
      <c r="L248" s="59"/>
      <c r="M248" s="59"/>
      <c r="N248" s="86"/>
      <c r="O248" s="73"/>
      <c r="P248" s="697"/>
      <c r="Q248" s="689"/>
      <c r="R248" s="689"/>
      <c r="S248" s="689"/>
      <c r="T248" s="689"/>
      <c r="U248" s="24"/>
      <c r="V248" s="98"/>
      <c r="X248" s="59"/>
      <c r="Y248" s="59"/>
      <c r="Z248" s="59"/>
      <c r="AA248" s="86"/>
      <c r="AB248" s="73"/>
      <c r="AC248" s="697"/>
      <c r="AD248" s="689"/>
      <c r="AE248" s="689"/>
      <c r="AF248" s="689"/>
      <c r="AG248" s="689"/>
      <c r="AH248" s="51"/>
      <c r="AI248" s="108"/>
      <c r="AJ248" s="51"/>
      <c r="AK248" s="59"/>
      <c r="AL248" s="59"/>
      <c r="AM248" s="59"/>
      <c r="AN248" s="86"/>
      <c r="AO248" s="73"/>
      <c r="AP248" s="697"/>
      <c r="AQ248" s="697"/>
      <c r="AR248" s="697"/>
      <c r="AS248" s="697"/>
      <c r="AT248" s="697"/>
      <c r="AU248" s="51"/>
      <c r="AV248" s="108"/>
      <c r="AW248" s="51"/>
      <c r="AX248" s="59"/>
      <c r="AY248" s="59"/>
      <c r="AZ248" s="59"/>
      <c r="BA248" s="86"/>
      <c r="BB248" s="73"/>
      <c r="BC248" s="697"/>
      <c r="BD248" s="697"/>
      <c r="BE248" s="697"/>
      <c r="BF248" s="697"/>
      <c r="BG248" s="697"/>
      <c r="BH248" s="51"/>
      <c r="BI248" s="108"/>
      <c r="BJ248" s="51"/>
      <c r="BK248" s="59"/>
      <c r="BL248" s="59"/>
      <c r="BM248" s="59"/>
    </row>
    <row r="249" spans="1:65" s="5" customFormat="1" ht="15.95" customHeight="1" x14ac:dyDescent="0.2">
      <c r="A249" s="21"/>
      <c r="B249" s="73"/>
      <c r="C249" s="689"/>
      <c r="D249" s="689"/>
      <c r="E249" s="689"/>
      <c r="F249" s="689"/>
      <c r="G249" s="689"/>
      <c r="H249" s="689"/>
      <c r="I249" s="98"/>
      <c r="K249" s="59"/>
      <c r="L249" s="59"/>
      <c r="M249" s="59"/>
      <c r="N249" s="21"/>
      <c r="O249" s="73"/>
      <c r="P249" s="59"/>
      <c r="Q249" s="59"/>
      <c r="R249" s="59"/>
      <c r="S249" s="59"/>
      <c r="T249" s="59"/>
      <c r="U249" s="59"/>
      <c r="V249" s="98"/>
      <c r="X249" s="59"/>
      <c r="Y249" s="59"/>
      <c r="Z249" s="59"/>
      <c r="AA249" s="21"/>
      <c r="AB249" s="73"/>
      <c r="AC249" s="59"/>
      <c r="AD249" s="59"/>
      <c r="AE249" s="59"/>
      <c r="AF249" s="59"/>
      <c r="AG249" s="59"/>
      <c r="AH249" s="51"/>
      <c r="AI249" s="108"/>
      <c r="AJ249" s="51"/>
      <c r="AK249" s="59"/>
      <c r="AL249" s="59"/>
      <c r="AM249" s="59"/>
      <c r="AN249" s="21"/>
      <c r="AO249" s="73"/>
      <c r="AP249" s="59"/>
      <c r="AQ249" s="59"/>
      <c r="AR249" s="59"/>
      <c r="AS249" s="59"/>
      <c r="AT249" s="59"/>
      <c r="AU249" s="51"/>
      <c r="AV249" s="108"/>
      <c r="AW249" s="51"/>
      <c r="AX249" s="59"/>
      <c r="AY249" s="59"/>
      <c r="AZ249" s="59"/>
      <c r="BA249" s="21"/>
      <c r="BB249" s="73"/>
      <c r="BC249" s="59"/>
      <c r="BD249" s="59"/>
      <c r="BE249" s="59"/>
      <c r="BF249" s="59"/>
      <c r="BG249" s="59"/>
      <c r="BH249" s="51"/>
      <c r="BI249" s="108"/>
      <c r="BJ249" s="51"/>
      <c r="BK249" s="59"/>
      <c r="BL249" s="59"/>
      <c r="BM249" s="59"/>
    </row>
    <row r="250" spans="1:65" s="5" customFormat="1" ht="15.95" customHeight="1" x14ac:dyDescent="0.2">
      <c r="A250" s="61"/>
      <c r="B250" s="73"/>
      <c r="H250" s="6"/>
      <c r="I250" s="58"/>
      <c r="K250" s="59"/>
      <c r="L250" s="51"/>
      <c r="M250" s="130"/>
      <c r="N250" s="61"/>
      <c r="O250" s="73"/>
      <c r="U250" s="6"/>
      <c r="V250" s="58"/>
      <c r="X250" s="59"/>
      <c r="Y250" s="51"/>
      <c r="Z250" s="130"/>
      <c r="AA250" s="61"/>
      <c r="AB250" s="73"/>
      <c r="AH250" s="59"/>
      <c r="AI250" s="108"/>
      <c r="AJ250" s="51"/>
      <c r="AK250" s="59"/>
      <c r="AL250" s="51"/>
      <c r="AM250" s="130"/>
      <c r="AN250" s="61"/>
      <c r="AO250" s="73"/>
      <c r="AU250" s="59"/>
      <c r="AV250" s="108"/>
      <c r="AW250" s="51"/>
      <c r="AX250" s="59"/>
      <c r="AY250" s="51"/>
      <c r="AZ250" s="130"/>
      <c r="BA250" s="61"/>
      <c r="BB250" s="73"/>
      <c r="BH250" s="59"/>
      <c r="BI250" s="108"/>
      <c r="BJ250" s="51"/>
      <c r="BK250" s="59"/>
      <c r="BL250" s="51"/>
      <c r="BM250" s="130"/>
    </row>
    <row r="251" spans="1:65" s="5" customFormat="1" ht="15.95" customHeight="1" x14ac:dyDescent="0.2">
      <c r="A251" s="61"/>
      <c r="B251" s="73"/>
      <c r="H251" s="6"/>
      <c r="I251" s="58"/>
      <c r="K251" s="59"/>
      <c r="L251" s="51"/>
      <c r="M251" s="130"/>
      <c r="N251" s="61"/>
      <c r="O251" s="73"/>
      <c r="U251" s="6"/>
      <c r="V251" s="58"/>
      <c r="X251" s="59"/>
      <c r="Y251" s="51"/>
      <c r="Z251" s="130"/>
      <c r="AA251" s="61"/>
      <c r="AB251" s="73"/>
      <c r="AH251" s="59"/>
      <c r="AI251" s="108"/>
      <c r="AJ251" s="51"/>
      <c r="AK251" s="59"/>
      <c r="AL251" s="51"/>
      <c r="AM251" s="130"/>
      <c r="AN251" s="61"/>
      <c r="AO251" s="73"/>
      <c r="AU251" s="59"/>
      <c r="AV251" s="108"/>
      <c r="AW251" s="51"/>
      <c r="AX251" s="59"/>
      <c r="AY251" s="51"/>
      <c r="AZ251" s="130"/>
      <c r="BA251" s="61"/>
      <c r="BB251" s="73"/>
      <c r="BH251" s="59"/>
      <c r="BI251" s="108"/>
      <c r="BJ251" s="51"/>
      <c r="BK251" s="59"/>
      <c r="BL251" s="51"/>
      <c r="BM251" s="130"/>
    </row>
    <row r="252" spans="1:65" s="5" customFormat="1" ht="15.95" customHeight="1" x14ac:dyDescent="0.2">
      <c r="A252" s="86"/>
      <c r="B252" s="73"/>
      <c r="C252" s="697"/>
      <c r="D252" s="689"/>
      <c r="E252" s="689"/>
      <c r="F252" s="689"/>
      <c r="G252" s="689"/>
      <c r="H252" s="24"/>
      <c r="I252" s="98"/>
      <c r="K252" s="59"/>
      <c r="L252" s="59"/>
      <c r="M252" s="59"/>
      <c r="N252" s="86"/>
      <c r="O252" s="73"/>
      <c r="P252" s="697"/>
      <c r="Q252" s="689"/>
      <c r="R252" s="689"/>
      <c r="S252" s="689"/>
      <c r="T252" s="689"/>
      <c r="U252" s="24"/>
      <c r="V252" s="98"/>
      <c r="X252" s="59"/>
      <c r="Y252" s="59"/>
      <c r="Z252" s="59"/>
      <c r="AA252" s="86"/>
      <c r="AB252" s="73"/>
      <c r="AC252" s="697"/>
      <c r="AD252" s="689"/>
      <c r="AE252" s="689"/>
      <c r="AF252" s="689"/>
      <c r="AG252" s="689"/>
      <c r="AH252" s="51"/>
      <c r="AI252" s="108"/>
      <c r="AJ252" s="51"/>
      <c r="AK252" s="59"/>
      <c r="AL252" s="59"/>
      <c r="AM252" s="59"/>
      <c r="AN252" s="86"/>
      <c r="AO252" s="73"/>
      <c r="AP252" s="697"/>
      <c r="AQ252" s="697"/>
      <c r="AR252" s="697"/>
      <c r="AS252" s="697"/>
      <c r="AT252" s="697"/>
      <c r="AU252" s="51"/>
      <c r="AV252" s="108"/>
      <c r="AW252" s="51"/>
      <c r="AX252" s="59"/>
      <c r="AY252" s="59"/>
      <c r="AZ252" s="59"/>
      <c r="BA252" s="86"/>
      <c r="BB252" s="73"/>
      <c r="BC252" s="697"/>
      <c r="BD252" s="697"/>
      <c r="BE252" s="697"/>
      <c r="BF252" s="697"/>
      <c r="BG252" s="697"/>
      <c r="BH252" s="51"/>
      <c r="BI252" s="108"/>
      <c r="BJ252" s="51"/>
      <c r="BK252" s="59"/>
      <c r="BL252" s="59"/>
      <c r="BM252" s="59"/>
    </row>
    <row r="253" spans="1:65" s="5" customFormat="1" ht="15.95" customHeight="1" x14ac:dyDescent="0.2">
      <c r="A253" s="21"/>
      <c r="B253" s="73"/>
      <c r="C253" s="689"/>
      <c r="D253" s="689"/>
      <c r="E253" s="689"/>
      <c r="F253" s="689"/>
      <c r="G253" s="689"/>
      <c r="H253" s="689"/>
      <c r="I253" s="98"/>
      <c r="K253" s="59"/>
      <c r="L253" s="59"/>
      <c r="M253" s="59"/>
      <c r="N253" s="21"/>
      <c r="O253" s="73"/>
      <c r="P253" s="59"/>
      <c r="Q253" s="59"/>
      <c r="R253" s="59"/>
      <c r="S253" s="59"/>
      <c r="T253" s="59"/>
      <c r="U253" s="59"/>
      <c r="V253" s="98"/>
      <c r="X253" s="59"/>
      <c r="Y253" s="59"/>
      <c r="Z253" s="59"/>
      <c r="AA253" s="21"/>
      <c r="AB253" s="73"/>
      <c r="AC253" s="59"/>
      <c r="AD253" s="59"/>
      <c r="AE253" s="59"/>
      <c r="AF253" s="59"/>
      <c r="AG253" s="59"/>
      <c r="AH253" s="51"/>
      <c r="AI253" s="108"/>
      <c r="AJ253" s="51"/>
      <c r="AK253" s="59"/>
      <c r="AL253" s="59"/>
      <c r="AM253" s="59"/>
      <c r="AN253" s="21"/>
      <c r="AO253" s="73"/>
      <c r="AP253" s="59"/>
      <c r="AQ253" s="59"/>
      <c r="AR253" s="59"/>
      <c r="AS253" s="59"/>
      <c r="AT253" s="59"/>
      <c r="AU253" s="51"/>
      <c r="AV253" s="108"/>
      <c r="AW253" s="51"/>
      <c r="AX253" s="59"/>
      <c r="AY253" s="59"/>
      <c r="AZ253" s="59"/>
      <c r="BA253" s="21"/>
      <c r="BB253" s="73"/>
      <c r="BC253" s="59"/>
      <c r="BD253" s="59"/>
      <c r="BE253" s="59"/>
      <c r="BF253" s="59"/>
      <c r="BG253" s="59"/>
      <c r="BH253" s="51"/>
      <c r="BI253" s="108"/>
      <c r="BJ253" s="51"/>
      <c r="BK253" s="59"/>
      <c r="BL253" s="59"/>
      <c r="BM253" s="59"/>
    </row>
    <row r="254" spans="1:65" s="5" customFormat="1" ht="15.95" customHeight="1" x14ac:dyDescent="0.2">
      <c r="A254" s="61"/>
      <c r="B254" s="73"/>
      <c r="H254" s="6"/>
      <c r="I254" s="58"/>
      <c r="K254" s="59"/>
      <c r="L254" s="51"/>
      <c r="M254" s="130"/>
      <c r="N254" s="61"/>
      <c r="O254" s="73"/>
      <c r="U254" s="6"/>
      <c r="V254" s="58"/>
      <c r="X254" s="59"/>
      <c r="Y254" s="51"/>
      <c r="Z254" s="130"/>
      <c r="AA254" s="61"/>
      <c r="AB254" s="73"/>
      <c r="AH254" s="59"/>
      <c r="AI254" s="108"/>
      <c r="AJ254" s="51"/>
      <c r="AK254" s="59"/>
      <c r="AL254" s="51"/>
      <c r="AM254" s="130"/>
      <c r="AN254" s="61"/>
      <c r="AO254" s="73"/>
      <c r="AU254" s="59"/>
      <c r="AV254" s="108"/>
      <c r="AW254" s="51"/>
      <c r="AX254" s="59"/>
      <c r="AY254" s="51"/>
      <c r="AZ254" s="130"/>
      <c r="BA254" s="61"/>
      <c r="BB254" s="73"/>
      <c r="BH254" s="59"/>
      <c r="BI254" s="108"/>
      <c r="BJ254" s="51"/>
      <c r="BK254" s="59"/>
      <c r="BL254" s="51"/>
      <c r="BM254" s="130"/>
    </row>
    <row r="255" spans="1:65" s="5" customFormat="1" ht="15.95" customHeight="1" x14ac:dyDescent="0.2">
      <c r="A255" s="61"/>
      <c r="B255" s="73"/>
      <c r="H255" s="6"/>
      <c r="I255" s="58"/>
      <c r="K255" s="59"/>
      <c r="L255" s="51"/>
      <c r="M255" s="130"/>
      <c r="N255" s="61"/>
      <c r="O255" s="73"/>
      <c r="U255" s="6"/>
      <c r="V255" s="58"/>
      <c r="X255" s="59"/>
      <c r="Y255" s="51"/>
      <c r="Z255" s="130"/>
      <c r="AA255" s="61"/>
      <c r="AB255" s="73"/>
      <c r="AH255" s="59"/>
      <c r="AI255" s="108"/>
      <c r="AJ255" s="51"/>
      <c r="AK255" s="59"/>
      <c r="AL255" s="51"/>
      <c r="AM255" s="130"/>
      <c r="AN255" s="61"/>
      <c r="AO255" s="73"/>
      <c r="AU255" s="59"/>
      <c r="AV255" s="108"/>
      <c r="AW255" s="51"/>
      <c r="AX255" s="59"/>
      <c r="AY255" s="51"/>
      <c r="AZ255" s="130"/>
      <c r="BA255" s="61"/>
      <c r="BB255" s="73"/>
      <c r="BH255" s="59"/>
      <c r="BI255" s="108"/>
      <c r="BJ255" s="51"/>
      <c r="BK255" s="59"/>
      <c r="BL255" s="51"/>
      <c r="BM255" s="130"/>
    </row>
    <row r="256" spans="1:65" s="5" customFormat="1" ht="15.95" customHeight="1" x14ac:dyDescent="0.2">
      <c r="A256" s="86"/>
      <c r="B256" s="73"/>
      <c r="C256" s="697"/>
      <c r="D256" s="689"/>
      <c r="E256" s="689"/>
      <c r="F256" s="689"/>
      <c r="G256" s="689"/>
      <c r="H256" s="24"/>
      <c r="I256" s="98"/>
      <c r="K256" s="59"/>
      <c r="L256" s="59"/>
      <c r="M256" s="59"/>
      <c r="N256" s="86"/>
      <c r="O256" s="73"/>
      <c r="P256" s="697"/>
      <c r="Q256" s="689"/>
      <c r="R256" s="689"/>
      <c r="S256" s="689"/>
      <c r="T256" s="689"/>
      <c r="U256" s="24"/>
      <c r="V256" s="98"/>
      <c r="X256" s="59"/>
      <c r="Y256" s="59"/>
      <c r="Z256" s="59"/>
      <c r="AA256" s="86"/>
      <c r="AB256" s="73"/>
      <c r="AC256" s="697"/>
      <c r="AD256" s="689"/>
      <c r="AE256" s="689"/>
      <c r="AF256" s="689"/>
      <c r="AG256" s="689"/>
      <c r="AH256" s="51"/>
      <c r="AI256" s="108"/>
      <c r="AJ256" s="51"/>
      <c r="AK256" s="59"/>
      <c r="AL256" s="59"/>
      <c r="AM256" s="59"/>
      <c r="AN256" s="86"/>
      <c r="AO256" s="73"/>
      <c r="AP256" s="697"/>
      <c r="AQ256" s="697"/>
      <c r="AR256" s="697"/>
      <c r="AS256" s="697"/>
      <c r="AT256" s="697"/>
      <c r="AU256" s="51"/>
      <c r="AV256" s="108"/>
      <c r="AW256" s="51"/>
      <c r="AX256" s="59"/>
      <c r="AY256" s="59"/>
      <c r="AZ256" s="59"/>
      <c r="BA256" s="86"/>
      <c r="BB256" s="73"/>
      <c r="BC256" s="697"/>
      <c r="BD256" s="697"/>
      <c r="BE256" s="697"/>
      <c r="BF256" s="697"/>
      <c r="BG256" s="697"/>
      <c r="BH256" s="51"/>
      <c r="BI256" s="108"/>
      <c r="BJ256" s="51"/>
      <c r="BK256" s="59"/>
      <c r="BL256" s="59"/>
      <c r="BM256" s="59"/>
    </row>
    <row r="257" spans="1:65" s="5" customFormat="1" ht="15.95" customHeight="1" x14ac:dyDescent="0.2">
      <c r="A257" s="21"/>
      <c r="B257" s="73"/>
      <c r="C257" s="689"/>
      <c r="D257" s="689"/>
      <c r="E257" s="689"/>
      <c r="F257" s="689"/>
      <c r="G257" s="689"/>
      <c r="H257" s="689"/>
      <c r="I257" s="98"/>
      <c r="K257" s="59"/>
      <c r="L257" s="59"/>
      <c r="M257" s="59"/>
      <c r="N257" s="21"/>
      <c r="O257" s="73"/>
      <c r="P257" s="59"/>
      <c r="Q257" s="59"/>
      <c r="R257" s="59"/>
      <c r="S257" s="59"/>
      <c r="T257" s="59"/>
      <c r="U257" s="59"/>
      <c r="V257" s="98"/>
      <c r="X257" s="59"/>
      <c r="Y257" s="59"/>
      <c r="Z257" s="59"/>
      <c r="AA257" s="21"/>
      <c r="AB257" s="73"/>
      <c r="AC257" s="59"/>
      <c r="AD257" s="59"/>
      <c r="AE257" s="59"/>
      <c r="AF257" s="59"/>
      <c r="AG257" s="59"/>
      <c r="AH257" s="51"/>
      <c r="AI257" s="108"/>
      <c r="AJ257" s="51"/>
      <c r="AK257" s="59"/>
      <c r="AL257" s="59"/>
      <c r="AM257" s="59"/>
      <c r="AN257" s="21"/>
      <c r="AO257" s="73"/>
      <c r="AP257" s="59"/>
      <c r="AQ257" s="59"/>
      <c r="AR257" s="59"/>
      <c r="AS257" s="59"/>
      <c r="AT257" s="59"/>
      <c r="AU257" s="51"/>
      <c r="AV257" s="108"/>
      <c r="AW257" s="51"/>
      <c r="AX257" s="59"/>
      <c r="AY257" s="59"/>
      <c r="AZ257" s="59"/>
      <c r="BA257" s="21"/>
      <c r="BB257" s="73"/>
      <c r="BC257" s="59"/>
      <c r="BD257" s="59"/>
      <c r="BE257" s="59"/>
      <c r="BF257" s="59"/>
      <c r="BG257" s="59"/>
      <c r="BH257" s="51"/>
      <c r="BI257" s="108"/>
      <c r="BJ257" s="51"/>
      <c r="BK257" s="59"/>
      <c r="BL257" s="59"/>
      <c r="BM257" s="59"/>
    </row>
    <row r="258" spans="1:65" s="5" customFormat="1" ht="15.95" customHeight="1" x14ac:dyDescent="0.2">
      <c r="A258" s="61"/>
      <c r="B258" s="73"/>
      <c r="H258" s="6"/>
      <c r="I258" s="58"/>
      <c r="K258" s="59"/>
      <c r="L258" s="51"/>
      <c r="M258" s="130"/>
      <c r="N258" s="61"/>
      <c r="O258" s="73"/>
      <c r="U258" s="6"/>
      <c r="V258" s="58"/>
      <c r="X258" s="59"/>
      <c r="Y258" s="51"/>
      <c r="Z258" s="130"/>
      <c r="AA258" s="61"/>
      <c r="AB258" s="73"/>
      <c r="AH258" s="59"/>
      <c r="AI258" s="108"/>
      <c r="AJ258" s="51"/>
      <c r="AK258" s="59"/>
      <c r="AL258" s="51"/>
      <c r="AM258" s="130"/>
      <c r="AN258" s="61"/>
      <c r="AO258" s="73"/>
      <c r="AU258" s="59"/>
      <c r="AV258" s="108"/>
      <c r="AW258" s="51"/>
      <c r="AX258" s="59"/>
      <c r="AY258" s="51"/>
      <c r="AZ258" s="130"/>
      <c r="BA258" s="61"/>
      <c r="BB258" s="73"/>
      <c r="BH258" s="59"/>
      <c r="BI258" s="108"/>
      <c r="BJ258" s="51"/>
      <c r="BK258" s="59"/>
      <c r="BL258" s="51"/>
      <c r="BM258" s="130"/>
    </row>
    <row r="259" spans="1:65" s="5" customFormat="1" ht="15.95" customHeight="1" x14ac:dyDescent="0.2">
      <c r="A259" s="61"/>
      <c r="B259" s="73"/>
      <c r="H259" s="6"/>
      <c r="I259" s="58"/>
      <c r="K259" s="59"/>
      <c r="L259" s="51"/>
      <c r="M259" s="130"/>
      <c r="N259" s="61"/>
      <c r="O259" s="73"/>
      <c r="U259" s="6"/>
      <c r="V259" s="58"/>
      <c r="X259" s="59"/>
      <c r="Y259" s="51"/>
      <c r="Z259" s="130"/>
      <c r="AA259" s="61"/>
      <c r="AB259" s="73"/>
      <c r="AH259" s="59"/>
      <c r="AI259" s="108"/>
      <c r="AJ259" s="51"/>
      <c r="AK259" s="59"/>
      <c r="AL259" s="51"/>
      <c r="AM259" s="130"/>
      <c r="AN259" s="61"/>
      <c r="AO259" s="73"/>
      <c r="AU259" s="59"/>
      <c r="AV259" s="108"/>
      <c r="AW259" s="51"/>
      <c r="AX259" s="59"/>
      <c r="AY259" s="51"/>
      <c r="AZ259" s="130"/>
      <c r="BA259" s="61"/>
      <c r="BB259" s="73"/>
      <c r="BH259" s="59"/>
      <c r="BI259" s="108"/>
      <c r="BJ259" s="51"/>
      <c r="BK259" s="59"/>
      <c r="BL259" s="51"/>
      <c r="BM259" s="130"/>
    </row>
    <row r="260" spans="1:65" s="5" customFormat="1" ht="15.95" customHeight="1" x14ac:dyDescent="0.2">
      <c r="A260" s="86"/>
      <c r="B260" s="73"/>
      <c r="C260" s="702"/>
      <c r="D260" s="703"/>
      <c r="E260" s="703"/>
      <c r="F260" s="46"/>
      <c r="G260" s="46"/>
      <c r="H260" s="24"/>
      <c r="I260" s="98"/>
      <c r="K260" s="59"/>
      <c r="L260" s="59"/>
      <c r="M260" s="59"/>
      <c r="N260" s="86"/>
      <c r="O260" s="73"/>
      <c r="P260" s="702"/>
      <c r="Q260" s="703"/>
      <c r="R260" s="703"/>
      <c r="S260" s="46"/>
      <c r="T260" s="46"/>
      <c r="U260" s="24"/>
      <c r="V260" s="98"/>
      <c r="X260" s="59"/>
      <c r="Y260" s="59"/>
      <c r="Z260" s="59"/>
      <c r="AA260" s="86"/>
      <c r="AB260" s="73"/>
      <c r="AC260" s="702"/>
      <c r="AD260" s="703"/>
      <c r="AE260" s="703"/>
      <c r="AF260" s="46"/>
      <c r="AG260" s="46"/>
      <c r="AH260" s="51"/>
      <c r="AI260" s="108"/>
      <c r="AJ260" s="51"/>
      <c r="AK260" s="59"/>
      <c r="AL260" s="59"/>
      <c r="AM260" s="59"/>
      <c r="AN260" s="86"/>
      <c r="AO260" s="73"/>
      <c r="AP260" s="702"/>
      <c r="AQ260" s="702"/>
      <c r="AR260" s="702"/>
      <c r="AS260" s="46"/>
      <c r="AT260" s="46"/>
      <c r="AU260" s="51"/>
      <c r="AV260" s="108"/>
      <c r="AW260" s="51"/>
      <c r="AX260" s="59"/>
      <c r="AY260" s="59"/>
      <c r="AZ260" s="59"/>
      <c r="BA260" s="86"/>
      <c r="BB260" s="73"/>
      <c r="BC260" s="702"/>
      <c r="BD260" s="702"/>
      <c r="BE260" s="702"/>
      <c r="BF260" s="46"/>
      <c r="BG260" s="46"/>
      <c r="BH260" s="51"/>
      <c r="BI260" s="108"/>
      <c r="BJ260" s="51"/>
      <c r="BK260" s="59"/>
      <c r="BL260" s="59"/>
      <c r="BM260" s="59"/>
    </row>
    <row r="261" spans="1:65" s="5" customFormat="1" ht="15.95" customHeight="1" x14ac:dyDescent="0.2">
      <c r="A261" s="21"/>
      <c r="B261" s="73"/>
      <c r="C261" s="697"/>
      <c r="D261" s="697"/>
      <c r="E261" s="697"/>
      <c r="F261" s="697"/>
      <c r="G261" s="697"/>
      <c r="H261" s="697"/>
      <c r="I261" s="98"/>
      <c r="K261" s="59"/>
      <c r="L261" s="59"/>
      <c r="M261" s="59"/>
      <c r="N261" s="21"/>
      <c r="O261" s="73"/>
      <c r="P261" s="59"/>
      <c r="Q261" s="59"/>
      <c r="R261" s="59"/>
      <c r="S261" s="59"/>
      <c r="T261" s="59"/>
      <c r="U261" s="59"/>
      <c r="V261" s="98"/>
      <c r="X261" s="59"/>
      <c r="Y261" s="59"/>
      <c r="Z261" s="59"/>
      <c r="AA261" s="21"/>
      <c r="AB261" s="73"/>
      <c r="AC261" s="59"/>
      <c r="AD261" s="59"/>
      <c r="AE261" s="59"/>
      <c r="AF261" s="59"/>
      <c r="AG261" s="59"/>
      <c r="AH261" s="51"/>
      <c r="AI261" s="108"/>
      <c r="AJ261" s="51"/>
      <c r="AK261" s="59"/>
      <c r="AL261" s="59"/>
      <c r="AM261" s="59"/>
      <c r="AN261" s="21"/>
      <c r="AO261" s="73"/>
      <c r="AP261" s="59"/>
      <c r="AQ261" s="59"/>
      <c r="AR261" s="59"/>
      <c r="AS261" s="59"/>
      <c r="AT261" s="59"/>
      <c r="AU261" s="51"/>
      <c r="AV261" s="108"/>
      <c r="AW261" s="51"/>
      <c r="AX261" s="59"/>
      <c r="AY261" s="59"/>
      <c r="AZ261" s="59"/>
      <c r="BA261" s="21"/>
      <c r="BB261" s="73"/>
      <c r="BC261" s="59"/>
      <c r="BD261" s="59"/>
      <c r="BE261" s="59"/>
      <c r="BF261" s="59"/>
      <c r="BG261" s="59"/>
      <c r="BH261" s="51"/>
      <c r="BI261" s="108"/>
      <c r="BJ261" s="51"/>
      <c r="BK261" s="59"/>
      <c r="BL261" s="59"/>
      <c r="BM261" s="59"/>
    </row>
    <row r="262" spans="1:65" s="5" customFormat="1" ht="15.95" customHeight="1" x14ac:dyDescent="0.2">
      <c r="A262" s="61"/>
      <c r="B262" s="73"/>
      <c r="H262" s="6"/>
      <c r="I262" s="58"/>
      <c r="K262" s="59"/>
      <c r="L262" s="51"/>
      <c r="M262" s="130"/>
      <c r="N262" s="61"/>
      <c r="O262" s="73"/>
      <c r="U262" s="6"/>
      <c r="V262" s="58"/>
      <c r="X262" s="59"/>
      <c r="Y262" s="51"/>
      <c r="Z262" s="130"/>
      <c r="AA262" s="61"/>
      <c r="AB262" s="73"/>
      <c r="AH262" s="59"/>
      <c r="AI262" s="108"/>
      <c r="AJ262" s="51"/>
      <c r="AK262" s="59"/>
      <c r="AL262" s="51"/>
      <c r="AM262" s="130"/>
      <c r="AN262" s="61"/>
      <c r="AO262" s="73"/>
      <c r="AU262" s="59"/>
      <c r="AV262" s="108"/>
      <c r="AW262" s="51"/>
      <c r="AX262" s="59"/>
      <c r="AY262" s="51"/>
      <c r="AZ262" s="130"/>
      <c r="BA262" s="61"/>
      <c r="BB262" s="73"/>
      <c r="BH262" s="59"/>
      <c r="BI262" s="108"/>
      <c r="BJ262" s="51"/>
      <c r="BK262" s="59"/>
      <c r="BL262" s="51"/>
      <c r="BM262" s="130"/>
    </row>
    <row r="263" spans="1:65" s="5" customFormat="1" ht="15.95" customHeight="1" x14ac:dyDescent="0.2">
      <c r="A263" s="61"/>
      <c r="B263" s="73"/>
      <c r="H263" s="6"/>
      <c r="I263" s="58"/>
      <c r="K263" s="59"/>
      <c r="L263" s="51"/>
      <c r="M263" s="130"/>
      <c r="N263" s="61"/>
      <c r="O263" s="73"/>
      <c r="U263" s="6"/>
      <c r="V263" s="58"/>
      <c r="X263" s="59"/>
      <c r="Y263" s="51"/>
      <c r="Z263" s="130"/>
      <c r="AA263" s="61"/>
      <c r="AB263" s="73"/>
      <c r="AH263" s="59"/>
      <c r="AI263" s="108"/>
      <c r="AJ263" s="51"/>
      <c r="AK263" s="59"/>
      <c r="AL263" s="51"/>
      <c r="AM263" s="130"/>
      <c r="AN263" s="61"/>
      <c r="AO263" s="73"/>
      <c r="AU263" s="59"/>
      <c r="AV263" s="108"/>
      <c r="AW263" s="51"/>
      <c r="AX263" s="59"/>
      <c r="AY263" s="51"/>
      <c r="AZ263" s="130"/>
      <c r="BA263" s="61"/>
      <c r="BB263" s="73"/>
      <c r="BH263" s="59"/>
      <c r="BI263" s="108"/>
      <c r="BJ263" s="51"/>
      <c r="BK263" s="59"/>
      <c r="BL263" s="51"/>
      <c r="BM263" s="130"/>
    </row>
    <row r="264" spans="1:65" s="5" customFormat="1" ht="15.95" customHeight="1" x14ac:dyDescent="0.2">
      <c r="A264" s="21"/>
      <c r="B264" s="699"/>
      <c r="C264" s="699"/>
      <c r="D264" s="699"/>
      <c r="E264" s="699"/>
      <c r="F264" s="699"/>
      <c r="G264" s="699"/>
      <c r="H264" s="699"/>
      <c r="I264" s="699"/>
      <c r="J264" s="699"/>
      <c r="K264" s="699"/>
      <c r="L264" s="699"/>
      <c r="M264" s="699"/>
      <c r="N264" s="21"/>
      <c r="O264" s="51"/>
      <c r="P264" s="51"/>
      <c r="Q264" s="51"/>
      <c r="R264" s="51"/>
      <c r="S264" s="51"/>
      <c r="T264" s="51"/>
      <c r="U264" s="51"/>
      <c r="V264" s="51"/>
      <c r="W264" s="51"/>
      <c r="X264" s="51"/>
      <c r="Y264" s="51"/>
      <c r="Z264" s="51"/>
      <c r="AA264" s="21"/>
      <c r="AB264" s="51"/>
      <c r="AC264" s="51"/>
      <c r="AD264" s="51"/>
      <c r="AE264" s="51"/>
      <c r="AF264" s="51"/>
      <c r="AG264" s="51"/>
      <c r="AH264" s="51"/>
      <c r="AI264" s="51"/>
      <c r="AJ264" s="51"/>
      <c r="AK264" s="51"/>
      <c r="AL264" s="51"/>
      <c r="AM264" s="51"/>
      <c r="AN264" s="21"/>
      <c r="AO264" s="51"/>
      <c r="AP264" s="51"/>
      <c r="AQ264" s="51"/>
      <c r="AR264" s="51"/>
      <c r="AS264" s="51"/>
      <c r="AT264" s="51"/>
      <c r="AU264" s="51"/>
      <c r="AV264" s="51"/>
      <c r="AW264" s="51"/>
      <c r="AX264" s="51"/>
      <c r="AY264" s="51"/>
      <c r="AZ264" s="51"/>
      <c r="BA264" s="21"/>
      <c r="BB264" s="51"/>
      <c r="BC264" s="51"/>
      <c r="BD264" s="51"/>
      <c r="BE264" s="51"/>
      <c r="BF264" s="51"/>
      <c r="BG264" s="51"/>
      <c r="BH264" s="51"/>
      <c r="BI264" s="51"/>
      <c r="BJ264" s="51"/>
      <c r="BK264" s="51"/>
      <c r="BL264" s="51"/>
      <c r="BM264" s="51"/>
    </row>
    <row r="265" spans="1:65" s="5" customFormat="1" ht="13.5" x14ac:dyDescent="0.25">
      <c r="A265" s="7"/>
      <c r="B265" s="71"/>
      <c r="C265" s="777"/>
      <c r="D265" s="777"/>
      <c r="E265" s="777"/>
      <c r="F265" s="777"/>
      <c r="G265" s="777"/>
      <c r="H265" s="777"/>
      <c r="I265" s="777"/>
      <c r="J265" s="7"/>
      <c r="K265" s="778"/>
      <c r="L265" s="778"/>
      <c r="M265" s="778"/>
      <c r="N265" s="7"/>
      <c r="O265" s="71"/>
      <c r="P265" s="189"/>
      <c r="Q265" s="189"/>
      <c r="R265" s="189"/>
      <c r="S265" s="189"/>
      <c r="T265" s="189"/>
      <c r="U265" s="189"/>
      <c r="V265" s="189"/>
      <c r="W265" s="7"/>
      <c r="X265" s="778"/>
      <c r="Y265" s="778"/>
      <c r="Z265" s="778"/>
      <c r="AA265" s="7"/>
      <c r="AB265" s="71"/>
      <c r="AC265" s="189"/>
      <c r="AD265" s="189"/>
      <c r="AE265" s="189"/>
      <c r="AF265" s="189"/>
      <c r="AG265" s="189"/>
      <c r="AH265" s="51"/>
      <c r="AI265" s="51"/>
      <c r="AJ265" s="57"/>
      <c r="AK265" s="778"/>
      <c r="AL265" s="778"/>
      <c r="AM265" s="778"/>
      <c r="AN265" s="7"/>
      <c r="AO265" s="71"/>
      <c r="AP265" s="189"/>
      <c r="AQ265" s="189"/>
      <c r="AR265" s="189"/>
      <c r="AS265" s="189"/>
      <c r="AT265" s="189"/>
      <c r="AU265" s="51"/>
      <c r="AV265" s="51"/>
      <c r="AW265" s="57"/>
      <c r="AX265" s="778"/>
      <c r="AY265" s="778"/>
      <c r="AZ265" s="778"/>
      <c r="BA265" s="7"/>
      <c r="BB265" s="71"/>
      <c r="BC265" s="189"/>
      <c r="BD265" s="189"/>
      <c r="BE265" s="189"/>
      <c r="BF265" s="189"/>
      <c r="BG265" s="189"/>
      <c r="BH265" s="51"/>
      <c r="BI265" s="51"/>
      <c r="BJ265" s="57"/>
      <c r="BK265" s="778"/>
      <c r="BL265" s="778"/>
      <c r="BM265" s="778"/>
    </row>
    <row r="266" spans="1:65" s="5" customFormat="1" ht="15.95" customHeight="1" x14ac:dyDescent="0.2">
      <c r="A266" s="21"/>
      <c r="B266" s="24"/>
      <c r="C266" s="24"/>
      <c r="D266" s="24"/>
      <c r="E266" s="24"/>
      <c r="F266" s="24"/>
      <c r="G266" s="24"/>
      <c r="H266" s="24"/>
      <c r="I266" s="58"/>
      <c r="J266" s="24"/>
      <c r="K266" s="51"/>
      <c r="L266" s="51"/>
      <c r="M266" s="51"/>
      <c r="N266" s="21"/>
      <c r="O266" s="24"/>
      <c r="P266" s="24"/>
      <c r="Q266" s="24"/>
      <c r="R266" s="24"/>
      <c r="S266" s="24"/>
      <c r="T266" s="24"/>
      <c r="U266" s="24"/>
      <c r="V266" s="58"/>
      <c r="W266" s="24"/>
      <c r="X266" s="51"/>
      <c r="Y266" s="51"/>
      <c r="Z266" s="51"/>
      <c r="AA266" s="21"/>
      <c r="AB266" s="24"/>
      <c r="AC266" s="24"/>
      <c r="AD266" s="24"/>
      <c r="AE266" s="24"/>
      <c r="AF266" s="24"/>
      <c r="AG266" s="24"/>
      <c r="AH266" s="51"/>
      <c r="AI266" s="108"/>
      <c r="AJ266" s="51"/>
      <c r="AK266" s="51"/>
      <c r="AL266" s="51"/>
      <c r="AM266" s="51"/>
      <c r="AN266" s="21"/>
      <c r="AO266" s="24"/>
      <c r="AP266" s="24"/>
      <c r="AQ266" s="24"/>
      <c r="AR266" s="24"/>
      <c r="AS266" s="24"/>
      <c r="AT266" s="24"/>
      <c r="AU266" s="51"/>
      <c r="AV266" s="108"/>
      <c r="AW266" s="51"/>
      <c r="AX266" s="51"/>
      <c r="AY266" s="51"/>
      <c r="AZ266" s="51"/>
      <c r="BA266" s="21"/>
      <c r="BB266" s="24"/>
      <c r="BC266" s="24"/>
      <c r="BD266" s="24"/>
      <c r="BE266" s="24"/>
      <c r="BF266" s="24"/>
      <c r="BG266" s="24"/>
      <c r="BH266" s="51"/>
      <c r="BI266" s="108"/>
      <c r="BJ266" s="51"/>
      <c r="BK266" s="51"/>
      <c r="BL266" s="51"/>
      <c r="BM266" s="51"/>
    </row>
    <row r="267" spans="1:65" s="7" customFormat="1" ht="17.100000000000001" customHeight="1" x14ac:dyDescent="0.2">
      <c r="A267" s="721"/>
      <c r="B267" s="721"/>
      <c r="C267" s="721"/>
      <c r="D267" s="721"/>
      <c r="E267" s="721"/>
      <c r="F267" s="721"/>
      <c r="G267" s="721"/>
      <c r="H267" s="721"/>
      <c r="I267" s="721"/>
      <c r="J267" s="721"/>
      <c r="K267" s="721"/>
      <c r="L267" s="721"/>
      <c r="M267" s="721"/>
      <c r="N267" s="85"/>
      <c r="O267" s="85"/>
      <c r="P267" s="85"/>
      <c r="Q267" s="85"/>
      <c r="R267" s="85"/>
      <c r="S267" s="85"/>
      <c r="T267" s="85"/>
      <c r="U267" s="85"/>
      <c r="V267" s="85"/>
      <c r="W267" s="85"/>
      <c r="X267" s="85"/>
      <c r="Y267" s="85"/>
      <c r="Z267" s="85"/>
      <c r="AA267" s="85"/>
      <c r="AB267" s="85"/>
      <c r="AC267" s="85"/>
      <c r="AD267" s="85"/>
      <c r="AE267" s="85"/>
      <c r="AF267" s="85"/>
      <c r="AG267" s="85"/>
      <c r="AH267" s="57"/>
      <c r="AI267" s="57"/>
      <c r="AJ267" s="57"/>
      <c r="AK267" s="57"/>
      <c r="AL267" s="57"/>
      <c r="AM267" s="57"/>
      <c r="AN267" s="85"/>
      <c r="AO267" s="85"/>
      <c r="AP267" s="85"/>
      <c r="AQ267" s="85"/>
      <c r="AR267" s="85"/>
      <c r="AS267" s="85"/>
      <c r="AT267" s="85"/>
      <c r="AU267" s="57"/>
      <c r="AV267" s="57"/>
      <c r="AW267" s="57"/>
      <c r="AX267" s="57"/>
      <c r="AY267" s="57"/>
      <c r="AZ267" s="57"/>
      <c r="BA267" s="85"/>
      <c r="BB267" s="85"/>
      <c r="BC267" s="85"/>
      <c r="BD267" s="85"/>
      <c r="BE267" s="85"/>
      <c r="BF267" s="85"/>
      <c r="BG267" s="85"/>
      <c r="BH267" s="57"/>
      <c r="BI267" s="57"/>
      <c r="BJ267" s="57"/>
      <c r="BK267" s="57"/>
      <c r="BL267" s="57"/>
      <c r="BM267" s="57"/>
    </row>
    <row r="268" spans="1:65" s="5" customFormat="1" x14ac:dyDescent="0.2">
      <c r="B268" s="24"/>
      <c r="C268" s="7"/>
      <c r="H268" s="24"/>
      <c r="I268" s="98"/>
      <c r="K268" s="130"/>
      <c r="L268" s="51"/>
      <c r="M268" s="59"/>
      <c r="O268" s="24"/>
      <c r="P268" s="7"/>
      <c r="U268" s="24"/>
      <c r="V268" s="98"/>
      <c r="X268" s="130"/>
      <c r="Y268" s="51"/>
      <c r="Z268" s="59"/>
      <c r="AB268" s="24"/>
      <c r="AC268" s="7"/>
      <c r="AH268" s="51"/>
      <c r="AI268" s="108"/>
      <c r="AJ268" s="51"/>
      <c r="AK268" s="130"/>
      <c r="AL268" s="51"/>
      <c r="AM268" s="59"/>
      <c r="AO268" s="24"/>
      <c r="AP268" s="7"/>
      <c r="AU268" s="51"/>
      <c r="AV268" s="108"/>
      <c r="AW268" s="51"/>
      <c r="AX268" s="130"/>
      <c r="AY268" s="51"/>
      <c r="AZ268" s="59"/>
      <c r="BB268" s="24"/>
      <c r="BC268" s="7"/>
      <c r="BH268" s="51"/>
      <c r="BI268" s="108"/>
      <c r="BJ268" s="51"/>
      <c r="BK268" s="130"/>
      <c r="BL268" s="51"/>
      <c r="BM268" s="59"/>
    </row>
    <row r="269" spans="1:65" s="5" customFormat="1" ht="15.95" customHeight="1" x14ac:dyDescent="0.2">
      <c r="A269" s="21"/>
      <c r="B269" s="73"/>
      <c r="C269" s="697"/>
      <c r="D269" s="697"/>
      <c r="E269" s="697"/>
      <c r="F269" s="697"/>
      <c r="G269" s="697"/>
      <c r="H269" s="697"/>
      <c r="I269" s="109"/>
      <c r="J269" s="21"/>
      <c r="K269" s="59"/>
      <c r="L269" s="59"/>
      <c r="M269" s="59"/>
      <c r="N269" s="21"/>
      <c r="O269" s="73"/>
      <c r="P269" s="59"/>
      <c r="Q269" s="59"/>
      <c r="R269" s="59"/>
      <c r="S269" s="59"/>
      <c r="T269" s="59"/>
      <c r="U269" s="59"/>
      <c r="V269" s="109"/>
      <c r="W269" s="21"/>
      <c r="X269" s="59"/>
      <c r="Y269" s="59"/>
      <c r="Z269" s="59"/>
      <c r="AA269" s="21"/>
      <c r="AB269" s="73"/>
      <c r="AC269" s="59"/>
      <c r="AD269" s="59"/>
      <c r="AE269" s="59"/>
      <c r="AF269" s="59"/>
      <c r="AG269" s="59"/>
      <c r="AH269" s="51"/>
      <c r="AI269" s="108"/>
      <c r="AJ269" s="51"/>
      <c r="AK269" s="59"/>
      <c r="AL269" s="59"/>
      <c r="AM269" s="59"/>
      <c r="AN269" s="21"/>
      <c r="AO269" s="73"/>
      <c r="AP269" s="59"/>
      <c r="AQ269" s="59"/>
      <c r="AR269" s="59"/>
      <c r="AS269" s="59"/>
      <c r="AT269" s="59"/>
      <c r="AU269" s="51"/>
      <c r="AV269" s="108"/>
      <c r="AW269" s="51"/>
      <c r="AX269" s="59"/>
      <c r="AY269" s="59"/>
      <c r="AZ269" s="59"/>
      <c r="BA269" s="21"/>
      <c r="BB269" s="73"/>
      <c r="BC269" s="59"/>
      <c r="BD269" s="59"/>
      <c r="BE269" s="59"/>
      <c r="BF269" s="59"/>
      <c r="BG269" s="59"/>
      <c r="BH269" s="51"/>
      <c r="BI269" s="108"/>
      <c r="BJ269" s="51"/>
      <c r="BK269" s="59"/>
      <c r="BL269" s="59"/>
      <c r="BM269" s="59"/>
    </row>
    <row r="270" spans="1:65" s="5" customFormat="1" ht="15.95" customHeight="1" x14ac:dyDescent="0.2">
      <c r="A270" s="92"/>
      <c r="B270" s="73"/>
      <c r="C270" s="21"/>
      <c r="D270" s="21"/>
      <c r="E270" s="21"/>
      <c r="F270" s="21"/>
      <c r="G270" s="21"/>
      <c r="H270" s="93"/>
      <c r="I270" s="110"/>
      <c r="J270" s="21"/>
      <c r="K270" s="59"/>
      <c r="L270" s="51"/>
      <c r="M270" s="130"/>
      <c r="N270" s="92"/>
      <c r="O270" s="73"/>
      <c r="P270" s="21"/>
      <c r="Q270" s="21"/>
      <c r="R270" s="21"/>
      <c r="S270" s="21"/>
      <c r="T270" s="21"/>
      <c r="U270" s="93"/>
      <c r="V270" s="110"/>
      <c r="W270" s="21"/>
      <c r="X270" s="59"/>
      <c r="Y270" s="51"/>
      <c r="Z270" s="130"/>
      <c r="AA270" s="92"/>
      <c r="AB270" s="73"/>
      <c r="AC270" s="21"/>
      <c r="AD270" s="21"/>
      <c r="AE270" s="21"/>
      <c r="AF270" s="21"/>
      <c r="AG270" s="21"/>
      <c r="AH270" s="59"/>
      <c r="AI270" s="108"/>
      <c r="AJ270" s="51"/>
      <c r="AK270" s="59"/>
      <c r="AL270" s="51"/>
      <c r="AM270" s="130"/>
      <c r="AN270" s="92"/>
      <c r="AO270" s="73"/>
      <c r="AP270" s="21"/>
      <c r="AQ270" s="21"/>
      <c r="AR270" s="21"/>
      <c r="AS270" s="21"/>
      <c r="AT270" s="21"/>
      <c r="AU270" s="59"/>
      <c r="AV270" s="108"/>
      <c r="AW270" s="51"/>
      <c r="AX270" s="59"/>
      <c r="AY270" s="51"/>
      <c r="AZ270" s="130"/>
      <c r="BA270" s="92"/>
      <c r="BB270" s="73"/>
      <c r="BC270" s="21"/>
      <c r="BD270" s="21"/>
      <c r="BE270" s="21"/>
      <c r="BF270" s="21"/>
      <c r="BG270" s="21"/>
      <c r="BH270" s="59"/>
      <c r="BI270" s="108"/>
      <c r="BJ270" s="51"/>
      <c r="BK270" s="59"/>
      <c r="BL270" s="51"/>
      <c r="BM270" s="130"/>
    </row>
    <row r="271" spans="1:65" s="5" customFormat="1" ht="15.95" customHeight="1" x14ac:dyDescent="0.2">
      <c r="A271" s="61"/>
      <c r="B271" s="73"/>
      <c r="C271" s="21"/>
      <c r="D271" s="21"/>
      <c r="E271" s="21"/>
      <c r="F271" s="21"/>
      <c r="G271" s="21"/>
      <c r="H271" s="93"/>
      <c r="I271" s="110"/>
      <c r="J271" s="21"/>
      <c r="K271" s="59"/>
      <c r="L271" s="51"/>
      <c r="M271" s="130"/>
      <c r="N271" s="61"/>
      <c r="O271" s="73"/>
      <c r="P271" s="21"/>
      <c r="Q271" s="21"/>
      <c r="R271" s="21"/>
      <c r="S271" s="21"/>
      <c r="T271" s="21"/>
      <c r="U271" s="93"/>
      <c r="V271" s="110"/>
      <c r="W271" s="21"/>
      <c r="X271" s="59"/>
      <c r="Y271" s="51"/>
      <c r="Z271" s="130"/>
      <c r="AA271" s="61"/>
      <c r="AB271" s="73"/>
      <c r="AC271" s="21"/>
      <c r="AD271" s="21"/>
      <c r="AE271" s="21"/>
      <c r="AF271" s="21"/>
      <c r="AG271" s="21"/>
      <c r="AH271" s="59"/>
      <c r="AI271" s="108"/>
      <c r="AJ271" s="51"/>
      <c r="AK271" s="59"/>
      <c r="AL271" s="51"/>
      <c r="AM271" s="130"/>
      <c r="AN271" s="61"/>
      <c r="AO271" s="73"/>
      <c r="AP271" s="21"/>
      <c r="AQ271" s="21"/>
      <c r="AR271" s="21"/>
      <c r="AS271" s="21"/>
      <c r="AT271" s="21"/>
      <c r="AU271" s="59"/>
      <c r="AV271" s="108"/>
      <c r="AW271" s="51"/>
      <c r="AX271" s="59"/>
      <c r="AY271" s="51"/>
      <c r="AZ271" s="130"/>
      <c r="BA271" s="61"/>
      <c r="BB271" s="73"/>
      <c r="BC271" s="21"/>
      <c r="BD271" s="21"/>
      <c r="BE271" s="21"/>
      <c r="BF271" s="21"/>
      <c r="BG271" s="21"/>
      <c r="BH271" s="59"/>
      <c r="BI271" s="108"/>
      <c r="BJ271" s="51"/>
      <c r="BK271" s="59"/>
      <c r="BL271" s="51"/>
      <c r="BM271" s="130"/>
    </row>
    <row r="272" spans="1:65" s="5" customFormat="1" ht="15.75" x14ac:dyDescent="0.25">
      <c r="A272" s="8"/>
      <c r="B272" s="48"/>
      <c r="C272" s="777"/>
      <c r="D272" s="777"/>
      <c r="E272" s="777"/>
      <c r="F272" s="777"/>
      <c r="G272" s="777"/>
      <c r="H272" s="777"/>
      <c r="I272" s="777"/>
      <c r="J272" s="8"/>
      <c r="K272" s="779"/>
      <c r="L272" s="779"/>
      <c r="M272" s="779"/>
      <c r="N272" s="8"/>
      <c r="O272" s="48"/>
      <c r="P272" s="168"/>
      <c r="Q272" s="168"/>
      <c r="R272" s="168"/>
      <c r="S272" s="168"/>
      <c r="T272" s="168"/>
      <c r="U272" s="168"/>
      <c r="V272" s="168"/>
      <c r="W272" s="8"/>
      <c r="X272" s="779"/>
      <c r="Y272" s="779"/>
      <c r="Z272" s="779"/>
      <c r="AA272" s="8"/>
      <c r="AB272" s="48"/>
      <c r="AC272" s="168"/>
      <c r="AD272" s="168"/>
      <c r="AE272" s="168"/>
      <c r="AF272" s="168"/>
      <c r="AG272" s="168"/>
      <c r="AH272" s="51"/>
      <c r="AI272" s="51"/>
      <c r="AJ272" s="132"/>
      <c r="AK272" s="779"/>
      <c r="AL272" s="779"/>
      <c r="AM272" s="779"/>
      <c r="AN272" s="8"/>
      <c r="AO272" s="48"/>
      <c r="AP272" s="168"/>
      <c r="AQ272" s="168"/>
      <c r="AR272" s="168"/>
      <c r="AS272" s="168"/>
      <c r="AT272" s="168"/>
      <c r="AU272" s="51"/>
      <c r="AV272" s="51"/>
      <c r="AW272" s="132"/>
      <c r="AX272" s="779"/>
      <c r="AY272" s="779"/>
      <c r="AZ272" s="779"/>
      <c r="BA272" s="8"/>
      <c r="BB272" s="48"/>
      <c r="BC272" s="168"/>
      <c r="BD272" s="168"/>
      <c r="BE272" s="168"/>
      <c r="BF272" s="168"/>
      <c r="BG272" s="168"/>
      <c r="BH272" s="51"/>
      <c r="BI272" s="51"/>
      <c r="BJ272" s="132"/>
      <c r="BK272" s="779"/>
      <c r="BL272" s="779"/>
      <c r="BM272" s="779"/>
    </row>
    <row r="273" spans="1:65" s="5" customFormat="1" ht="15.75" x14ac:dyDescent="0.25">
      <c r="A273" s="8"/>
      <c r="B273" s="48"/>
      <c r="C273" s="88"/>
      <c r="D273" s="88"/>
      <c r="E273" s="88"/>
      <c r="F273" s="88"/>
      <c r="G273" s="88"/>
      <c r="H273" s="67"/>
      <c r="I273" s="99"/>
      <c r="J273" s="8"/>
      <c r="K273" s="168"/>
      <c r="L273" s="168"/>
      <c r="M273" s="168"/>
      <c r="N273" s="8"/>
      <c r="O273" s="48"/>
      <c r="P273" s="88"/>
      <c r="Q273" s="88"/>
      <c r="R273" s="88"/>
      <c r="S273" s="88"/>
      <c r="T273" s="88"/>
      <c r="U273" s="67"/>
      <c r="V273" s="99"/>
      <c r="W273" s="8"/>
      <c r="X273" s="168"/>
      <c r="Y273" s="168"/>
      <c r="Z273" s="168"/>
      <c r="AA273" s="8"/>
      <c r="AB273" s="48"/>
      <c r="AC273" s="88"/>
      <c r="AD273" s="88"/>
      <c r="AE273" s="88"/>
      <c r="AF273" s="88"/>
      <c r="AG273" s="88"/>
      <c r="AH273" s="189"/>
      <c r="AI273" s="190"/>
      <c r="AJ273" s="132"/>
      <c r="AK273" s="168"/>
      <c r="AL273" s="168"/>
      <c r="AM273" s="168"/>
      <c r="AN273" s="8"/>
      <c r="AO273" s="48"/>
      <c r="AP273" s="88"/>
      <c r="AQ273" s="88"/>
      <c r="AR273" s="88"/>
      <c r="AS273" s="88"/>
      <c r="AT273" s="88"/>
      <c r="AU273" s="189"/>
      <c r="AV273" s="190"/>
      <c r="AW273" s="132"/>
      <c r="AX273" s="168"/>
      <c r="AY273" s="168"/>
      <c r="AZ273" s="168"/>
      <c r="BA273" s="8"/>
      <c r="BB273" s="48"/>
      <c r="BC273" s="88"/>
      <c r="BD273" s="88"/>
      <c r="BE273" s="88"/>
      <c r="BF273" s="88"/>
      <c r="BG273" s="88"/>
      <c r="BH273" s="189"/>
      <c r="BI273" s="190"/>
      <c r="BJ273" s="132"/>
      <c r="BK273" s="168"/>
      <c r="BL273" s="168"/>
      <c r="BM273" s="168"/>
    </row>
    <row r="274" spans="1:65" s="7" customFormat="1" ht="17.100000000000001" customHeight="1" x14ac:dyDescent="0.2">
      <c r="A274" s="721"/>
      <c r="B274" s="721"/>
      <c r="C274" s="721"/>
      <c r="D274" s="721"/>
      <c r="E274" s="721"/>
      <c r="F274" s="721"/>
      <c r="G274" s="721"/>
      <c r="H274" s="721"/>
      <c r="I274" s="721"/>
      <c r="J274" s="721"/>
      <c r="K274" s="721"/>
      <c r="L274" s="721"/>
      <c r="M274" s="721"/>
      <c r="N274" s="85"/>
      <c r="O274" s="85"/>
      <c r="P274" s="85"/>
      <c r="Q274" s="85"/>
      <c r="R274" s="85"/>
      <c r="S274" s="85"/>
      <c r="T274" s="85"/>
      <c r="U274" s="85"/>
      <c r="V274" s="85"/>
      <c r="W274" s="85"/>
      <c r="X274" s="85"/>
      <c r="Y274" s="85"/>
      <c r="Z274" s="85"/>
      <c r="AA274" s="85"/>
      <c r="AB274" s="85"/>
      <c r="AC274" s="85"/>
      <c r="AD274" s="85"/>
      <c r="AE274" s="85"/>
      <c r="AF274" s="85"/>
      <c r="AG274" s="85"/>
      <c r="AH274" s="57"/>
      <c r="AI274" s="57"/>
      <c r="AJ274" s="57"/>
      <c r="AK274" s="57"/>
      <c r="AL274" s="57"/>
      <c r="AM274" s="57"/>
      <c r="AN274" s="85"/>
      <c r="AO274" s="85"/>
      <c r="AP274" s="85"/>
      <c r="AQ274" s="85"/>
      <c r="AR274" s="85"/>
      <c r="AS274" s="85"/>
      <c r="AT274" s="85"/>
      <c r="AU274" s="57"/>
      <c r="AV274" s="57"/>
      <c r="AW274" s="57"/>
      <c r="AX274" s="57"/>
      <c r="AY274" s="57"/>
      <c r="AZ274" s="57"/>
      <c r="BA274" s="85"/>
      <c r="BB274" s="85"/>
      <c r="BC274" s="85"/>
      <c r="BD274" s="85"/>
      <c r="BE274" s="85"/>
      <c r="BF274" s="85"/>
      <c r="BG274" s="85"/>
      <c r="BH274" s="57"/>
      <c r="BI274" s="57"/>
      <c r="BJ274" s="57"/>
      <c r="BK274" s="57"/>
      <c r="BL274" s="57"/>
      <c r="BM274" s="57"/>
    </row>
    <row r="275" spans="1:65" s="5" customFormat="1" ht="12.75" customHeight="1" x14ac:dyDescent="0.2">
      <c r="A275" s="82"/>
      <c r="B275" s="689"/>
      <c r="C275" s="689"/>
      <c r="D275" s="689"/>
      <c r="E275" s="689"/>
      <c r="F275" s="689"/>
      <c r="G275" s="689"/>
      <c r="H275" s="24"/>
      <c r="I275" s="98"/>
      <c r="K275" s="51"/>
      <c r="L275" s="51"/>
      <c r="M275" s="51"/>
      <c r="N275" s="82"/>
      <c r="O275" s="689"/>
      <c r="P275" s="689"/>
      <c r="Q275" s="689"/>
      <c r="R275" s="689"/>
      <c r="S275" s="689"/>
      <c r="T275" s="689"/>
      <c r="U275" s="24"/>
      <c r="V275" s="98"/>
      <c r="X275" s="51"/>
      <c r="Y275" s="51"/>
      <c r="Z275" s="51"/>
      <c r="AA275" s="82"/>
      <c r="AB275" s="689"/>
      <c r="AC275" s="689"/>
      <c r="AD275" s="689"/>
      <c r="AE275" s="689"/>
      <c r="AF275" s="689"/>
      <c r="AG275" s="689"/>
      <c r="AH275" s="51"/>
      <c r="AI275" s="108"/>
      <c r="AJ275" s="51"/>
      <c r="AK275" s="51"/>
      <c r="AL275" s="51"/>
      <c r="AM275" s="51"/>
      <c r="AN275" s="82"/>
      <c r="AO275" s="689"/>
      <c r="AP275" s="689"/>
      <c r="AQ275" s="689"/>
      <c r="AR275" s="689"/>
      <c r="AS275" s="689"/>
      <c r="AT275" s="689"/>
      <c r="AU275" s="51"/>
      <c r="AV275" s="108"/>
      <c r="AW275" s="51"/>
      <c r="AX275" s="51"/>
      <c r="AY275" s="51"/>
      <c r="AZ275" s="51"/>
      <c r="BA275" s="82"/>
      <c r="BB275" s="689"/>
      <c r="BC275" s="689"/>
      <c r="BD275" s="689"/>
      <c r="BE275" s="689"/>
      <c r="BF275" s="689"/>
      <c r="BG275" s="689"/>
      <c r="BH275" s="51"/>
      <c r="BI275" s="108"/>
      <c r="BJ275" s="51"/>
      <c r="BK275" s="51"/>
      <c r="BL275" s="51"/>
      <c r="BM275" s="51"/>
    </row>
    <row r="276" spans="1:65" s="5" customFormat="1" ht="12.75" customHeight="1" x14ac:dyDescent="0.2">
      <c r="A276" s="61"/>
      <c r="B276" s="689"/>
      <c r="C276" s="689"/>
      <c r="D276" s="689"/>
      <c r="E276" s="689"/>
      <c r="F276" s="689"/>
      <c r="G276" s="689"/>
      <c r="H276" s="32"/>
      <c r="I276" s="111"/>
      <c r="K276" s="130"/>
      <c r="L276" s="51"/>
      <c r="M276" s="51"/>
      <c r="N276" s="61"/>
      <c r="O276" s="689"/>
      <c r="P276" s="689"/>
      <c r="Q276" s="689"/>
      <c r="R276" s="689"/>
      <c r="S276" s="689"/>
      <c r="T276" s="689"/>
      <c r="U276" s="32"/>
      <c r="V276" s="111"/>
      <c r="X276" s="130"/>
      <c r="Y276" s="51"/>
      <c r="Z276" s="51"/>
      <c r="AA276" s="61"/>
      <c r="AB276" s="689"/>
      <c r="AC276" s="689"/>
      <c r="AD276" s="689"/>
      <c r="AE276" s="689"/>
      <c r="AF276" s="689"/>
      <c r="AG276" s="689"/>
      <c r="AH276" s="156"/>
      <c r="AI276" s="176"/>
      <c r="AJ276" s="51"/>
      <c r="AK276" s="130"/>
      <c r="AL276" s="51"/>
      <c r="AM276" s="51"/>
      <c r="AN276" s="61"/>
      <c r="AO276" s="689"/>
      <c r="AP276" s="689"/>
      <c r="AQ276" s="689"/>
      <c r="AR276" s="689"/>
      <c r="AS276" s="689"/>
      <c r="AT276" s="689"/>
      <c r="AU276" s="156"/>
      <c r="AV276" s="176"/>
      <c r="AW276" s="51"/>
      <c r="AX276" s="130"/>
      <c r="AY276" s="51"/>
      <c r="AZ276" s="51"/>
      <c r="BA276" s="61"/>
      <c r="BB276" s="689"/>
      <c r="BC276" s="689"/>
      <c r="BD276" s="689"/>
      <c r="BE276" s="689"/>
      <c r="BF276" s="689"/>
      <c r="BG276" s="689"/>
      <c r="BH276" s="156"/>
      <c r="BI276" s="176"/>
      <c r="BJ276" s="51"/>
      <c r="BK276" s="130"/>
      <c r="BL276" s="51"/>
      <c r="BM276" s="51"/>
    </row>
    <row r="277" spans="1:65" s="5" customFormat="1" ht="12.75" customHeight="1" x14ac:dyDescent="0.2">
      <c r="A277" s="61"/>
      <c r="B277" s="80"/>
      <c r="C277" s="45"/>
      <c r="D277" s="45"/>
      <c r="E277" s="45"/>
      <c r="F277" s="45"/>
      <c r="G277" s="45"/>
      <c r="H277" s="55"/>
      <c r="I277" s="100"/>
      <c r="J277" s="45"/>
      <c r="K277" s="134"/>
      <c r="L277" s="51"/>
      <c r="M277" s="59"/>
      <c r="N277" s="61"/>
      <c r="O277" s="80"/>
      <c r="P277" s="45"/>
      <c r="Q277" s="45"/>
      <c r="R277" s="45"/>
      <c r="S277" s="45"/>
      <c r="T277" s="45"/>
      <c r="U277" s="55"/>
      <c r="V277" s="100"/>
      <c r="W277" s="45"/>
      <c r="X277" s="134"/>
      <c r="Y277" s="51"/>
      <c r="Z277" s="59"/>
      <c r="AA277" s="61"/>
      <c r="AB277" s="80"/>
      <c r="AC277" s="45"/>
      <c r="AD277" s="45"/>
      <c r="AE277" s="45"/>
      <c r="AF277" s="45"/>
      <c r="AG277" s="45"/>
      <c r="AH277" s="134"/>
      <c r="AI277" s="176"/>
      <c r="AJ277" s="134"/>
      <c r="AK277" s="134"/>
      <c r="AL277" s="51"/>
      <c r="AM277" s="59"/>
      <c r="AN277" s="61"/>
      <c r="AO277" s="80"/>
      <c r="AP277" s="45"/>
      <c r="AQ277" s="45"/>
      <c r="AR277" s="45"/>
      <c r="AS277" s="45"/>
      <c r="AT277" s="45"/>
      <c r="AU277" s="134"/>
      <c r="AV277" s="176"/>
      <c r="AW277" s="134"/>
      <c r="AX277" s="134"/>
      <c r="AY277" s="51"/>
      <c r="AZ277" s="59"/>
      <c r="BA277" s="61"/>
      <c r="BB277" s="80"/>
      <c r="BC277" s="45"/>
      <c r="BD277" s="45"/>
      <c r="BE277" s="45"/>
      <c r="BF277" s="45"/>
      <c r="BG277" s="45"/>
      <c r="BH277" s="134"/>
      <c r="BI277" s="176"/>
      <c r="BJ277" s="134"/>
      <c r="BK277" s="134"/>
      <c r="BL277" s="51"/>
      <c r="BM277" s="59"/>
    </row>
    <row r="278" spans="1:65" s="7" customFormat="1" ht="9.75" customHeight="1" x14ac:dyDescent="0.2">
      <c r="A278" s="85"/>
      <c r="B278" s="57"/>
      <c r="C278" s="85"/>
      <c r="D278" s="85"/>
      <c r="E278" s="85"/>
      <c r="F278" s="85"/>
      <c r="G278" s="85"/>
      <c r="H278" s="57"/>
      <c r="I278" s="101"/>
      <c r="J278" s="85"/>
      <c r="K278" s="57"/>
      <c r="L278" s="57"/>
      <c r="M278" s="57"/>
      <c r="N278" s="85"/>
      <c r="O278" s="57"/>
      <c r="P278" s="85"/>
      <c r="Q278" s="85"/>
      <c r="R278" s="85"/>
      <c r="S278" s="85"/>
      <c r="T278" s="85"/>
      <c r="U278" s="57"/>
      <c r="V278" s="101"/>
      <c r="W278" s="85"/>
      <c r="X278" s="57"/>
      <c r="Y278" s="57"/>
      <c r="Z278" s="57"/>
      <c r="AA278" s="85"/>
      <c r="AB278" s="57"/>
      <c r="AC278" s="85"/>
      <c r="AD278" s="85"/>
      <c r="AE278" s="85"/>
      <c r="AF278" s="85"/>
      <c r="AG278" s="85"/>
      <c r="AH278" s="57"/>
      <c r="AI278" s="106"/>
      <c r="AJ278" s="57"/>
      <c r="AK278" s="57"/>
      <c r="AL278" s="57"/>
      <c r="AM278" s="57"/>
      <c r="AN278" s="85"/>
      <c r="AO278" s="57"/>
      <c r="AP278" s="85"/>
      <c r="AQ278" s="85"/>
      <c r="AR278" s="85"/>
      <c r="AS278" s="85"/>
      <c r="AT278" s="85"/>
      <c r="AU278" s="57"/>
      <c r="AV278" s="106"/>
      <c r="AW278" s="57"/>
      <c r="AX278" s="57"/>
      <c r="AY278" s="57"/>
      <c r="AZ278" s="57"/>
      <c r="BA278" s="85"/>
      <c r="BB278" s="57"/>
      <c r="BC278" s="85"/>
      <c r="BD278" s="85"/>
      <c r="BE278" s="85"/>
      <c r="BF278" s="85"/>
      <c r="BG278" s="85"/>
      <c r="BH278" s="57"/>
      <c r="BI278" s="106"/>
      <c r="BJ278" s="57"/>
      <c r="BK278" s="57"/>
      <c r="BL278" s="57"/>
      <c r="BM278" s="57"/>
    </row>
    <row r="279" spans="1:65" s="7" customFormat="1" ht="17.100000000000001" customHeight="1" x14ac:dyDescent="0.2">
      <c r="A279" s="85"/>
      <c r="B279" s="686"/>
      <c r="C279" s="686"/>
      <c r="D279" s="698"/>
      <c r="E279" s="698"/>
      <c r="F279" s="698"/>
      <c r="G279" s="698"/>
      <c r="H279" s="57"/>
      <c r="I279" s="101"/>
      <c r="J279" s="85"/>
      <c r="K279" s="57"/>
      <c r="L279" s="57"/>
      <c r="M279" s="57"/>
      <c r="N279" s="85"/>
      <c r="O279" s="686"/>
      <c r="P279" s="686"/>
      <c r="Q279" s="698"/>
      <c r="R279" s="698"/>
      <c r="S279" s="698"/>
      <c r="T279" s="698"/>
      <c r="U279" s="57"/>
      <c r="V279" s="101"/>
      <c r="W279" s="85"/>
      <c r="X279" s="57"/>
      <c r="Y279" s="57"/>
      <c r="Z279" s="57"/>
      <c r="AA279" s="85"/>
      <c r="AB279" s="686"/>
      <c r="AC279" s="686"/>
      <c r="AD279" s="698"/>
      <c r="AE279" s="698"/>
      <c r="AF279" s="698"/>
      <c r="AG279" s="698"/>
      <c r="AH279" s="57"/>
      <c r="AI279" s="106"/>
      <c r="AJ279" s="57"/>
      <c r="AK279" s="57"/>
      <c r="AL279" s="57"/>
      <c r="AM279" s="57"/>
      <c r="AN279" s="85"/>
      <c r="AO279" s="686"/>
      <c r="AP279" s="686"/>
      <c r="AQ279" s="698"/>
      <c r="AR279" s="698"/>
      <c r="AS279" s="698"/>
      <c r="AT279" s="698"/>
      <c r="AU279" s="57"/>
      <c r="AV279" s="106"/>
      <c r="AW279" s="57"/>
      <c r="AX279" s="57"/>
      <c r="AY279" s="57"/>
      <c r="AZ279" s="57"/>
      <c r="BA279" s="85"/>
      <c r="BB279" s="686"/>
      <c r="BC279" s="686"/>
      <c r="BD279" s="698"/>
      <c r="BE279" s="698"/>
      <c r="BF279" s="698"/>
      <c r="BG279" s="698"/>
      <c r="BH279" s="57"/>
      <c r="BI279" s="106"/>
      <c r="BJ279" s="57"/>
      <c r="BK279" s="57"/>
      <c r="BL279" s="57"/>
      <c r="BM279" s="57"/>
    </row>
    <row r="280" spans="1:65" s="7" customFormat="1" ht="17.100000000000001" customHeight="1" x14ac:dyDescent="0.2">
      <c r="A280" s="85"/>
      <c r="B280" s="686"/>
      <c r="C280" s="686"/>
      <c r="D280" s="699"/>
      <c r="E280" s="699"/>
      <c r="F280" s="699"/>
      <c r="G280" s="699"/>
      <c r="H280" s="57"/>
      <c r="I280" s="101"/>
      <c r="J280" s="85"/>
      <c r="K280" s="57"/>
      <c r="L280" s="57"/>
      <c r="M280" s="57"/>
      <c r="N280" s="85"/>
      <c r="O280" s="686"/>
      <c r="P280" s="686"/>
      <c r="Q280" s="699"/>
      <c r="R280" s="699"/>
      <c r="S280" s="699"/>
      <c r="T280" s="699"/>
      <c r="U280" s="57"/>
      <c r="V280" s="101"/>
      <c r="W280" s="85"/>
      <c r="X280" s="57"/>
      <c r="Y280" s="57"/>
      <c r="Z280" s="57"/>
      <c r="AA280" s="85"/>
      <c r="AB280" s="686"/>
      <c r="AC280" s="686"/>
      <c r="AD280" s="699"/>
      <c r="AE280" s="699"/>
      <c r="AF280" s="699"/>
      <c r="AG280" s="699"/>
      <c r="AH280" s="57"/>
      <c r="AI280" s="106"/>
      <c r="AJ280" s="57"/>
      <c r="AK280" s="57"/>
      <c r="AL280" s="57"/>
      <c r="AM280" s="57"/>
      <c r="AN280" s="85"/>
      <c r="AO280" s="686"/>
      <c r="AP280" s="686"/>
      <c r="AQ280" s="699"/>
      <c r="AR280" s="699"/>
      <c r="AS280" s="699"/>
      <c r="AT280" s="699"/>
      <c r="AU280" s="57"/>
      <c r="AV280" s="106"/>
      <c r="AW280" s="57"/>
      <c r="AX280" s="57"/>
      <c r="AY280" s="57"/>
      <c r="AZ280" s="57"/>
      <c r="BA280" s="85"/>
      <c r="BB280" s="686"/>
      <c r="BC280" s="686"/>
      <c r="BD280" s="699"/>
      <c r="BE280" s="699"/>
      <c r="BF280" s="699"/>
      <c r="BG280" s="699"/>
      <c r="BH280" s="57"/>
      <c r="BI280" s="106"/>
      <c r="BJ280" s="57"/>
      <c r="BK280" s="57"/>
      <c r="BL280" s="57"/>
      <c r="BM280" s="57"/>
    </row>
    <row r="281" spans="1:65" s="7" customFormat="1" ht="17.100000000000001" customHeight="1" x14ac:dyDescent="0.2">
      <c r="A281" s="85"/>
      <c r="B281" s="686"/>
      <c r="C281" s="686"/>
      <c r="D281" s="698"/>
      <c r="E281" s="698"/>
      <c r="F281" s="698"/>
      <c r="G281" s="698"/>
      <c r="H281" s="57"/>
      <c r="I281" s="101"/>
      <c r="J281" s="85"/>
      <c r="K281" s="57"/>
      <c r="L281" s="57"/>
      <c r="M281" s="57"/>
      <c r="N281" s="85"/>
      <c r="O281" s="686"/>
      <c r="P281" s="686"/>
      <c r="Q281" s="698"/>
      <c r="R281" s="698"/>
      <c r="S281" s="698"/>
      <c r="T281" s="698"/>
      <c r="U281" s="57"/>
      <c r="V281" s="101"/>
      <c r="W281" s="85"/>
      <c r="X281" s="57"/>
      <c r="Y281" s="57"/>
      <c r="Z281" s="57"/>
      <c r="AA281" s="85"/>
      <c r="AB281" s="686"/>
      <c r="AC281" s="686"/>
      <c r="AD281" s="698"/>
      <c r="AE281" s="698"/>
      <c r="AF281" s="698"/>
      <c r="AG281" s="698"/>
      <c r="AH281" s="57"/>
      <c r="AI281" s="106"/>
      <c r="AJ281" s="57"/>
      <c r="AK281" s="57"/>
      <c r="AL281" s="57"/>
      <c r="AM281" s="57"/>
      <c r="AN281" s="85"/>
      <c r="AO281" s="686"/>
      <c r="AP281" s="686"/>
      <c r="AQ281" s="698"/>
      <c r="AR281" s="698"/>
      <c r="AS281" s="698"/>
      <c r="AT281" s="698"/>
      <c r="AU281" s="57"/>
      <c r="AV281" s="106"/>
      <c r="AW281" s="57"/>
      <c r="AX281" s="57"/>
      <c r="AY281" s="57"/>
      <c r="AZ281" s="57"/>
      <c r="BA281" s="85"/>
      <c r="BB281" s="686"/>
      <c r="BC281" s="686"/>
      <c r="BD281" s="698"/>
      <c r="BE281" s="698"/>
      <c r="BF281" s="698"/>
      <c r="BG281" s="698"/>
      <c r="BH281" s="57"/>
      <c r="BI281" s="106"/>
      <c r="BJ281" s="57"/>
      <c r="BK281" s="57"/>
      <c r="BL281" s="57"/>
      <c r="BM281" s="57"/>
    </row>
    <row r="282" spans="1:65" s="7" customFormat="1" ht="17.100000000000001" customHeight="1" x14ac:dyDescent="0.2">
      <c r="A282" s="85"/>
      <c r="B282" s="688"/>
      <c r="C282" s="688"/>
      <c r="D282" s="695"/>
      <c r="E282" s="695"/>
      <c r="F282" s="695"/>
      <c r="G282" s="695"/>
      <c r="H282" s="57"/>
      <c r="I282" s="101"/>
      <c r="J282" s="85"/>
      <c r="K282" s="57"/>
      <c r="L282" s="57"/>
      <c r="M282" s="57"/>
      <c r="N282" s="85"/>
      <c r="O282" s="688"/>
      <c r="P282" s="688"/>
      <c r="Q282" s="695"/>
      <c r="R282" s="695"/>
      <c r="S282" s="695"/>
      <c r="T282" s="695"/>
      <c r="U282" s="57"/>
      <c r="V282" s="101"/>
      <c r="W282" s="85"/>
      <c r="X282" s="57"/>
      <c r="Y282" s="57"/>
      <c r="Z282" s="57"/>
      <c r="AA282" s="85"/>
      <c r="AB282" s="688"/>
      <c r="AC282" s="688"/>
      <c r="AD282" s="695"/>
      <c r="AE282" s="695"/>
      <c r="AF282" s="695"/>
      <c r="AG282" s="695"/>
      <c r="AH282" s="57"/>
      <c r="AI282" s="106"/>
      <c r="AJ282" s="57"/>
      <c r="AK282" s="57"/>
      <c r="AL282" s="57"/>
      <c r="AM282" s="57"/>
      <c r="AN282" s="85"/>
      <c r="AO282" s="688"/>
      <c r="AP282" s="688"/>
      <c r="AQ282" s="695"/>
      <c r="AR282" s="695"/>
      <c r="AS282" s="695"/>
      <c r="AT282" s="695"/>
      <c r="AU282" s="57"/>
      <c r="AV282" s="106"/>
      <c r="AW282" s="57"/>
      <c r="AX282" s="57"/>
      <c r="AY282" s="57"/>
      <c r="AZ282" s="57"/>
      <c r="BA282" s="85"/>
      <c r="BB282" s="688"/>
      <c r="BC282" s="688"/>
      <c r="BD282" s="695"/>
      <c r="BE282" s="695"/>
      <c r="BF282" s="695"/>
      <c r="BG282" s="695"/>
      <c r="BH282" s="57"/>
      <c r="BI282" s="106"/>
      <c r="BJ282" s="57"/>
      <c r="BK282" s="57"/>
      <c r="BL282" s="57"/>
      <c r="BM282" s="57"/>
    </row>
    <row r="283" spans="1:65" s="7" customFormat="1" ht="17.100000000000001" customHeight="1" x14ac:dyDescent="0.2">
      <c r="A283" s="85"/>
      <c r="B283" s="685"/>
      <c r="C283" s="685"/>
      <c r="D283" s="695"/>
      <c r="E283" s="695"/>
      <c r="F283" s="695"/>
      <c r="G283" s="695"/>
      <c r="H283" s="57"/>
      <c r="I283" s="101"/>
      <c r="J283" s="85"/>
      <c r="K283" s="57"/>
      <c r="L283" s="57"/>
      <c r="M283" s="57"/>
      <c r="N283" s="85"/>
      <c r="O283" s="685"/>
      <c r="P283" s="685"/>
      <c r="Q283" s="695"/>
      <c r="R283" s="695"/>
      <c r="S283" s="695"/>
      <c r="T283" s="695"/>
      <c r="U283" s="57"/>
      <c r="V283" s="101"/>
      <c r="W283" s="85"/>
      <c r="X283" s="57"/>
      <c r="Y283" s="57"/>
      <c r="Z283" s="57"/>
      <c r="AA283" s="85"/>
      <c r="AB283" s="685"/>
      <c r="AC283" s="685"/>
      <c r="AD283" s="695"/>
      <c r="AE283" s="695"/>
      <c r="AF283" s="695"/>
      <c r="AG283" s="695"/>
      <c r="AH283" s="57"/>
      <c r="AI283" s="106"/>
      <c r="AJ283" s="57"/>
      <c r="AK283" s="57"/>
      <c r="AL283" s="57"/>
      <c r="AM283" s="57"/>
      <c r="AN283" s="85"/>
      <c r="AO283" s="685"/>
      <c r="AP283" s="685"/>
      <c r="AQ283" s="695"/>
      <c r="AR283" s="695"/>
      <c r="AS283" s="695"/>
      <c r="AT283" s="695"/>
      <c r="AU283" s="57"/>
      <c r="AV283" s="106"/>
      <c r="AW283" s="57"/>
      <c r="AX283" s="57"/>
      <c r="AY283" s="57"/>
      <c r="AZ283" s="57"/>
      <c r="BA283" s="85"/>
      <c r="BB283" s="685"/>
      <c r="BC283" s="685"/>
      <c r="BD283" s="695"/>
      <c r="BE283" s="695"/>
      <c r="BF283" s="695"/>
      <c r="BG283" s="695"/>
      <c r="BH283" s="57"/>
      <c r="BI283" s="106"/>
      <c r="BJ283" s="57"/>
      <c r="BK283" s="57"/>
      <c r="BL283" s="57"/>
      <c r="BM283" s="57"/>
    </row>
    <row r="284" spans="1:65" s="7" customFormat="1" ht="17.100000000000001" customHeight="1" x14ac:dyDescent="0.2">
      <c r="A284" s="85"/>
      <c r="B284" s="685"/>
      <c r="C284" s="685"/>
      <c r="D284" s="695"/>
      <c r="E284" s="695"/>
      <c r="F284" s="695"/>
      <c r="G284" s="695"/>
      <c r="H284" s="57"/>
      <c r="I284" s="101"/>
      <c r="J284" s="85"/>
      <c r="K284" s="57"/>
      <c r="L284" s="57"/>
      <c r="M284" s="57"/>
      <c r="N284" s="85"/>
      <c r="O284" s="685"/>
      <c r="P284" s="685"/>
      <c r="Q284" s="695"/>
      <c r="R284" s="695"/>
      <c r="S284" s="695"/>
      <c r="T284" s="695"/>
      <c r="U284" s="57"/>
      <c r="V284" s="101"/>
      <c r="W284" s="85"/>
      <c r="X284" s="57"/>
      <c r="Y284" s="57"/>
      <c r="Z284" s="57"/>
      <c r="AA284" s="85"/>
      <c r="AB284" s="685"/>
      <c r="AC284" s="685"/>
      <c r="AD284" s="695"/>
      <c r="AE284" s="695"/>
      <c r="AF284" s="695"/>
      <c r="AG284" s="695"/>
      <c r="AH284" s="57"/>
      <c r="AI284" s="106"/>
      <c r="AJ284" s="57"/>
      <c r="AK284" s="57"/>
      <c r="AL284" s="57"/>
      <c r="AM284" s="57"/>
      <c r="AN284" s="85"/>
      <c r="AO284" s="685"/>
      <c r="AP284" s="685"/>
      <c r="AQ284" s="695"/>
      <c r="AR284" s="695"/>
      <c r="AS284" s="695"/>
      <c r="AT284" s="695"/>
      <c r="AU284" s="57"/>
      <c r="AV284" s="106"/>
      <c r="AW284" s="57"/>
      <c r="AX284" s="57"/>
      <c r="AY284" s="57"/>
      <c r="AZ284" s="57"/>
      <c r="BA284" s="85"/>
      <c r="BB284" s="685"/>
      <c r="BC284" s="685"/>
      <c r="BD284" s="695"/>
      <c r="BE284" s="695"/>
      <c r="BF284" s="695"/>
      <c r="BG284" s="695"/>
      <c r="BH284" s="57"/>
      <c r="BI284" s="106"/>
      <c r="BJ284" s="57"/>
      <c r="BK284" s="57"/>
      <c r="BL284" s="57"/>
      <c r="BM284" s="57"/>
    </row>
    <row r="285" spans="1:65" s="7" customFormat="1" ht="17.100000000000001" customHeight="1" x14ac:dyDescent="0.2">
      <c r="A285" s="85"/>
      <c r="B285" s="685"/>
      <c r="C285" s="685"/>
      <c r="D285" s="695"/>
      <c r="E285" s="695"/>
      <c r="F285" s="695"/>
      <c r="G285" s="695"/>
      <c r="H285" s="57"/>
      <c r="I285" s="101"/>
      <c r="J285" s="85"/>
      <c r="K285" s="57"/>
      <c r="L285" s="57"/>
      <c r="M285" s="57"/>
      <c r="N285" s="85"/>
      <c r="O285" s="685"/>
      <c r="P285" s="685"/>
      <c r="Q285" s="695"/>
      <c r="R285" s="695"/>
      <c r="S285" s="695"/>
      <c r="T285" s="695"/>
      <c r="U285" s="57"/>
      <c r="V285" s="101"/>
      <c r="W285" s="85"/>
      <c r="X285" s="57"/>
      <c r="Y285" s="57"/>
      <c r="Z285" s="57"/>
      <c r="AA285" s="85"/>
      <c r="AB285" s="685"/>
      <c r="AC285" s="685"/>
      <c r="AD285" s="695"/>
      <c r="AE285" s="695"/>
      <c r="AF285" s="695"/>
      <c r="AG285" s="695"/>
      <c r="AH285" s="57"/>
      <c r="AI285" s="106"/>
      <c r="AJ285" s="57"/>
      <c r="AK285" s="57"/>
      <c r="AL285" s="57"/>
      <c r="AM285" s="57"/>
      <c r="AN285" s="85"/>
      <c r="AO285" s="685"/>
      <c r="AP285" s="685"/>
      <c r="AQ285" s="695"/>
      <c r="AR285" s="695"/>
      <c r="AS285" s="695"/>
      <c r="AT285" s="695"/>
      <c r="AU285" s="57"/>
      <c r="AV285" s="106"/>
      <c r="AW285" s="57"/>
      <c r="AX285" s="57"/>
      <c r="AY285" s="57"/>
      <c r="AZ285" s="57"/>
      <c r="BA285" s="85"/>
      <c r="BB285" s="685"/>
      <c r="BC285" s="685"/>
      <c r="BD285" s="695"/>
      <c r="BE285" s="695"/>
      <c r="BF285" s="695"/>
      <c r="BG285" s="695"/>
      <c r="BH285" s="57"/>
      <c r="BI285" s="106"/>
      <c r="BJ285" s="57"/>
      <c r="BK285" s="57"/>
      <c r="BL285" s="57"/>
      <c r="BM285" s="57"/>
    </row>
    <row r="286" spans="1:65" s="7" customFormat="1" ht="17.100000000000001" customHeight="1" x14ac:dyDescent="0.2">
      <c r="A286" s="85"/>
      <c r="B286" s="685"/>
      <c r="C286" s="685"/>
      <c r="D286" s="695"/>
      <c r="E286" s="695"/>
      <c r="F286" s="695"/>
      <c r="G286" s="695"/>
      <c r="H286" s="57"/>
      <c r="I286" s="101"/>
      <c r="J286" s="85"/>
      <c r="K286" s="57"/>
      <c r="L286" s="57"/>
      <c r="M286" s="57"/>
      <c r="N286" s="85"/>
      <c r="O286" s="685"/>
      <c r="P286" s="685"/>
      <c r="Q286" s="695"/>
      <c r="R286" s="695"/>
      <c r="S286" s="695"/>
      <c r="T286" s="695"/>
      <c r="U286" s="57"/>
      <c r="V286" s="101"/>
      <c r="W286" s="85"/>
      <c r="X286" s="57"/>
      <c r="Y286" s="57"/>
      <c r="Z286" s="57"/>
      <c r="AA286" s="85"/>
      <c r="AB286" s="685"/>
      <c r="AC286" s="685"/>
      <c r="AD286" s="695"/>
      <c r="AE286" s="695"/>
      <c r="AF286" s="695"/>
      <c r="AG286" s="695"/>
      <c r="AH286" s="57"/>
      <c r="AI286" s="106"/>
      <c r="AJ286" s="57"/>
      <c r="AK286" s="57"/>
      <c r="AL286" s="57"/>
      <c r="AM286" s="57"/>
      <c r="AN286" s="85"/>
      <c r="AO286" s="685"/>
      <c r="AP286" s="685"/>
      <c r="AQ286" s="695"/>
      <c r="AR286" s="695"/>
      <c r="AS286" s="695"/>
      <c r="AT286" s="695"/>
      <c r="AU286" s="57"/>
      <c r="AV286" s="106"/>
      <c r="AW286" s="57"/>
      <c r="AX286" s="57"/>
      <c r="AY286" s="57"/>
      <c r="AZ286" s="57"/>
      <c r="BA286" s="85"/>
      <c r="BB286" s="685"/>
      <c r="BC286" s="685"/>
      <c r="BD286" s="695"/>
      <c r="BE286" s="695"/>
      <c r="BF286" s="695"/>
      <c r="BG286" s="695"/>
      <c r="BH286" s="57"/>
      <c r="BI286" s="106"/>
      <c r="BJ286" s="57"/>
      <c r="BK286" s="57"/>
      <c r="BL286" s="57"/>
      <c r="BM286" s="57"/>
    </row>
    <row r="287" spans="1:65" s="7" customFormat="1" ht="17.100000000000001" customHeight="1" x14ac:dyDescent="0.2">
      <c r="A287" s="85"/>
      <c r="B287" s="685"/>
      <c r="C287" s="685"/>
      <c r="D287" s="695"/>
      <c r="E287" s="695"/>
      <c r="F287" s="695"/>
      <c r="G287" s="695"/>
      <c r="H287" s="57"/>
      <c r="I287" s="101"/>
      <c r="J287" s="85"/>
      <c r="K287" s="57"/>
      <c r="L287" s="57"/>
      <c r="M287" s="57"/>
      <c r="N287" s="85"/>
      <c r="O287" s="685"/>
      <c r="P287" s="685"/>
      <c r="Q287" s="695"/>
      <c r="R287" s="695"/>
      <c r="S287" s="695"/>
      <c r="T287" s="695"/>
      <c r="U287" s="57"/>
      <c r="V287" s="101"/>
      <c r="W287" s="85"/>
      <c r="X287" s="57"/>
      <c r="Y287" s="57"/>
      <c r="Z287" s="57"/>
      <c r="AA287" s="85"/>
      <c r="AB287" s="685"/>
      <c r="AC287" s="685"/>
      <c r="AD287" s="695"/>
      <c r="AE287" s="695"/>
      <c r="AF287" s="695"/>
      <c r="AG287" s="695"/>
      <c r="AH287" s="57"/>
      <c r="AI287" s="106"/>
      <c r="AJ287" s="57"/>
      <c r="AK287" s="57"/>
      <c r="AL287" s="57"/>
      <c r="AM287" s="57"/>
      <c r="AN287" s="85"/>
      <c r="AO287" s="685"/>
      <c r="AP287" s="685"/>
      <c r="AQ287" s="695"/>
      <c r="AR287" s="695"/>
      <c r="AS287" s="695"/>
      <c r="AT287" s="695"/>
      <c r="AU287" s="57"/>
      <c r="AV287" s="106"/>
      <c r="AW287" s="57"/>
      <c r="AX287" s="57"/>
      <c r="AY287" s="57"/>
      <c r="AZ287" s="57"/>
      <c r="BA287" s="85"/>
      <c r="BB287" s="685"/>
      <c r="BC287" s="685"/>
      <c r="BD287" s="695"/>
      <c r="BE287" s="695"/>
      <c r="BF287" s="695"/>
      <c r="BG287" s="695"/>
      <c r="BH287" s="57"/>
      <c r="BI287" s="106"/>
      <c r="BJ287" s="57"/>
      <c r="BK287" s="57"/>
      <c r="BL287" s="57"/>
      <c r="BM287" s="57"/>
    </row>
    <row r="288" spans="1:65" s="7" customFormat="1" ht="17.100000000000001" customHeight="1" x14ac:dyDescent="0.2">
      <c r="A288" s="85"/>
      <c r="B288" s="685"/>
      <c r="C288" s="685"/>
      <c r="D288" s="695"/>
      <c r="E288" s="695"/>
      <c r="F288" s="695"/>
      <c r="G288" s="695"/>
      <c r="H288" s="57"/>
      <c r="I288" s="101"/>
      <c r="J288" s="85"/>
      <c r="K288" s="57"/>
      <c r="L288" s="57"/>
      <c r="M288" s="57"/>
      <c r="N288" s="85"/>
      <c r="O288" s="685"/>
      <c r="P288" s="685"/>
      <c r="Q288" s="695"/>
      <c r="R288" s="695"/>
      <c r="S288" s="695"/>
      <c r="T288" s="695"/>
      <c r="U288" s="57"/>
      <c r="V288" s="101"/>
      <c r="W288" s="85"/>
      <c r="X288" s="57"/>
      <c r="Y288" s="57"/>
      <c r="Z288" s="57"/>
      <c r="AA288" s="85"/>
      <c r="AB288" s="685"/>
      <c r="AC288" s="685"/>
      <c r="AD288" s="695"/>
      <c r="AE288" s="695"/>
      <c r="AF288" s="695"/>
      <c r="AG288" s="695"/>
      <c r="AH288" s="57"/>
      <c r="AI288" s="106"/>
      <c r="AJ288" s="57"/>
      <c r="AK288" s="57"/>
      <c r="AL288" s="57"/>
      <c r="AM288" s="57"/>
      <c r="AN288" s="85"/>
      <c r="AO288" s="685"/>
      <c r="AP288" s="685"/>
      <c r="AQ288" s="695"/>
      <c r="AR288" s="695"/>
      <c r="AS288" s="695"/>
      <c r="AT288" s="695"/>
      <c r="AU288" s="57"/>
      <c r="AV288" s="106"/>
      <c r="AW288" s="57"/>
      <c r="AX288" s="57"/>
      <c r="AY288" s="57"/>
      <c r="AZ288" s="57"/>
      <c r="BA288" s="85"/>
      <c r="BB288" s="685"/>
      <c r="BC288" s="685"/>
      <c r="BD288" s="695"/>
      <c r="BE288" s="695"/>
      <c r="BF288" s="695"/>
      <c r="BG288" s="695"/>
      <c r="BH288" s="57"/>
      <c r="BI288" s="106"/>
      <c r="BJ288" s="57"/>
      <c r="BK288" s="57"/>
      <c r="BL288" s="57"/>
      <c r="BM288" s="57"/>
    </row>
    <row r="289" spans="1:65" s="7" customFormat="1" ht="17.100000000000001" customHeight="1" x14ac:dyDescent="0.2">
      <c r="A289" s="85"/>
      <c r="B289" s="685"/>
      <c r="C289" s="685"/>
      <c r="D289" s="695"/>
      <c r="E289" s="695"/>
      <c r="F289" s="695"/>
      <c r="G289" s="695"/>
      <c r="H289" s="57"/>
      <c r="I289" s="101"/>
      <c r="J289" s="85"/>
      <c r="K289" s="57"/>
      <c r="L289" s="57"/>
      <c r="M289" s="57"/>
      <c r="N289" s="85"/>
      <c r="O289" s="685"/>
      <c r="P289" s="685"/>
      <c r="Q289" s="695"/>
      <c r="R289" s="695"/>
      <c r="S289" s="695"/>
      <c r="T289" s="695"/>
      <c r="U289" s="57"/>
      <c r="V289" s="101"/>
      <c r="W289" s="85"/>
      <c r="X289" s="57"/>
      <c r="Y289" s="57"/>
      <c r="Z289" s="57"/>
      <c r="AA289" s="85"/>
      <c r="AB289" s="685"/>
      <c r="AC289" s="685"/>
      <c r="AD289" s="695"/>
      <c r="AE289" s="695"/>
      <c r="AF289" s="695"/>
      <c r="AG289" s="695"/>
      <c r="AH289" s="57"/>
      <c r="AI289" s="106"/>
      <c r="AJ289" s="57"/>
      <c r="AK289" s="57"/>
      <c r="AL289" s="57"/>
      <c r="AM289" s="57"/>
      <c r="AN289" s="85"/>
      <c r="AO289" s="685"/>
      <c r="AP289" s="685"/>
      <c r="AQ289" s="695"/>
      <c r="AR289" s="695"/>
      <c r="AS289" s="695"/>
      <c r="AT289" s="695"/>
      <c r="AU289" s="57"/>
      <c r="AV289" s="106"/>
      <c r="AW289" s="57"/>
      <c r="AX289" s="57"/>
      <c r="AY289" s="57"/>
      <c r="AZ289" s="57"/>
      <c r="BA289" s="85"/>
      <c r="BB289" s="685"/>
      <c r="BC289" s="685"/>
      <c r="BD289" s="695"/>
      <c r="BE289" s="695"/>
      <c r="BF289" s="695"/>
      <c r="BG289" s="695"/>
      <c r="BH289" s="57"/>
      <c r="BI289" s="106"/>
      <c r="BJ289" s="57"/>
      <c r="BK289" s="57"/>
      <c r="BL289" s="57"/>
      <c r="BM289" s="57"/>
    </row>
    <row r="290" spans="1:65" s="7" customFormat="1" ht="17.100000000000001" customHeight="1" x14ac:dyDescent="0.2">
      <c r="A290" s="85"/>
      <c r="B290" s="685"/>
      <c r="C290" s="685"/>
      <c r="D290" s="695"/>
      <c r="E290" s="695"/>
      <c r="F290" s="695"/>
      <c r="G290" s="695"/>
      <c r="H290" s="57"/>
      <c r="I290" s="101"/>
      <c r="J290" s="85"/>
      <c r="K290" s="57"/>
      <c r="L290" s="57"/>
      <c r="M290" s="57"/>
      <c r="N290" s="85"/>
      <c r="O290" s="685"/>
      <c r="P290" s="685"/>
      <c r="Q290" s="695"/>
      <c r="R290" s="695"/>
      <c r="S290" s="695"/>
      <c r="T290" s="695"/>
      <c r="U290" s="57"/>
      <c r="V290" s="101"/>
      <c r="W290" s="85"/>
      <c r="X290" s="57"/>
      <c r="Y290" s="57"/>
      <c r="Z290" s="57"/>
      <c r="AA290" s="85"/>
      <c r="AB290" s="685"/>
      <c r="AC290" s="685"/>
      <c r="AD290" s="695"/>
      <c r="AE290" s="695"/>
      <c r="AF290" s="695"/>
      <c r="AG290" s="695"/>
      <c r="AH290" s="57"/>
      <c r="AI290" s="106"/>
      <c r="AJ290" s="57"/>
      <c r="AK290" s="57"/>
      <c r="AL290" s="57"/>
      <c r="AM290" s="57"/>
      <c r="AN290" s="85"/>
      <c r="AO290" s="685"/>
      <c r="AP290" s="685"/>
      <c r="AQ290" s="695"/>
      <c r="AR290" s="695"/>
      <c r="AS290" s="695"/>
      <c r="AT290" s="695"/>
      <c r="AU290" s="57"/>
      <c r="AV290" s="106"/>
      <c r="AW290" s="57"/>
      <c r="AX290" s="57"/>
      <c r="AY290" s="57"/>
      <c r="AZ290" s="57"/>
      <c r="BA290" s="85"/>
      <c r="BB290" s="685"/>
      <c r="BC290" s="685"/>
      <c r="BD290" s="695"/>
      <c r="BE290" s="695"/>
      <c r="BF290" s="695"/>
      <c r="BG290" s="695"/>
      <c r="BH290" s="57"/>
      <c r="BI290" s="106"/>
      <c r="BJ290" s="57"/>
      <c r="BK290" s="57"/>
      <c r="BL290" s="57"/>
      <c r="BM290" s="57"/>
    </row>
    <row r="291" spans="1:65" s="7" customFormat="1" ht="17.100000000000001" customHeight="1" x14ac:dyDescent="0.2">
      <c r="A291" s="85"/>
      <c r="B291" s="685"/>
      <c r="C291" s="685"/>
      <c r="D291" s="695"/>
      <c r="E291" s="695"/>
      <c r="F291" s="695"/>
      <c r="G291" s="695"/>
      <c r="H291" s="57"/>
      <c r="I291" s="101"/>
      <c r="J291" s="85"/>
      <c r="K291" s="57"/>
      <c r="L291" s="57"/>
      <c r="M291" s="57"/>
      <c r="N291" s="85"/>
      <c r="O291" s="685"/>
      <c r="P291" s="685"/>
      <c r="Q291" s="695"/>
      <c r="R291" s="695"/>
      <c r="S291" s="695"/>
      <c r="T291" s="695"/>
      <c r="U291" s="57"/>
      <c r="V291" s="101"/>
      <c r="W291" s="85"/>
      <c r="X291" s="57"/>
      <c r="Y291" s="57"/>
      <c r="Z291" s="57"/>
      <c r="AA291" s="85"/>
      <c r="AB291" s="685"/>
      <c r="AC291" s="685"/>
      <c r="AD291" s="695"/>
      <c r="AE291" s="695"/>
      <c r="AF291" s="695"/>
      <c r="AG291" s="695"/>
      <c r="AH291" s="57"/>
      <c r="AI291" s="106"/>
      <c r="AJ291" s="57"/>
      <c r="AK291" s="57"/>
      <c r="AL291" s="57"/>
      <c r="AM291" s="57"/>
      <c r="AN291" s="85"/>
      <c r="AO291" s="685"/>
      <c r="AP291" s="685"/>
      <c r="AQ291" s="695"/>
      <c r="AR291" s="695"/>
      <c r="AS291" s="695"/>
      <c r="AT291" s="695"/>
      <c r="AU291" s="57"/>
      <c r="AV291" s="106"/>
      <c r="AW291" s="57"/>
      <c r="AX291" s="57"/>
      <c r="AY291" s="57"/>
      <c r="AZ291" s="57"/>
      <c r="BA291" s="85"/>
      <c r="BB291" s="685"/>
      <c r="BC291" s="685"/>
      <c r="BD291" s="695"/>
      <c r="BE291" s="695"/>
      <c r="BF291" s="695"/>
      <c r="BG291" s="695"/>
      <c r="BH291" s="57"/>
      <c r="BI291" s="106"/>
      <c r="BJ291" s="57"/>
      <c r="BK291" s="57"/>
      <c r="BL291" s="57"/>
      <c r="BM291" s="57"/>
    </row>
    <row r="292" spans="1:65" s="7" customFormat="1" ht="17.100000000000001" customHeight="1" x14ac:dyDescent="0.2">
      <c r="A292" s="85"/>
      <c r="B292" s="685"/>
      <c r="C292" s="685"/>
      <c r="D292" s="695"/>
      <c r="E292" s="695"/>
      <c r="F292" s="695"/>
      <c r="G292" s="695"/>
      <c r="H292" s="57"/>
      <c r="I292" s="101"/>
      <c r="J292" s="85"/>
      <c r="K292" s="57"/>
      <c r="L292" s="57"/>
      <c r="M292" s="57"/>
      <c r="N292" s="85"/>
      <c r="O292" s="685"/>
      <c r="P292" s="685"/>
      <c r="Q292" s="695"/>
      <c r="R292" s="695"/>
      <c r="S292" s="695"/>
      <c r="T292" s="695"/>
      <c r="U292" s="57"/>
      <c r="V292" s="101"/>
      <c r="W292" s="85"/>
      <c r="X292" s="57"/>
      <c r="Y292" s="57"/>
      <c r="Z292" s="57"/>
      <c r="AA292" s="85"/>
      <c r="AB292" s="685"/>
      <c r="AC292" s="685"/>
      <c r="AD292" s="695"/>
      <c r="AE292" s="695"/>
      <c r="AF292" s="695"/>
      <c r="AG292" s="695"/>
      <c r="AH292" s="57"/>
      <c r="AI292" s="106"/>
      <c r="AJ292" s="57"/>
      <c r="AK292" s="57"/>
      <c r="AL292" s="57"/>
      <c r="AM292" s="57"/>
      <c r="AN292" s="85"/>
      <c r="AO292" s="685"/>
      <c r="AP292" s="685"/>
      <c r="AQ292" s="695"/>
      <c r="AR292" s="695"/>
      <c r="AS292" s="695"/>
      <c r="AT292" s="695"/>
      <c r="AU292" s="57"/>
      <c r="AV292" s="106"/>
      <c r="AW292" s="57"/>
      <c r="AX292" s="57"/>
      <c r="AY292" s="57"/>
      <c r="AZ292" s="57"/>
      <c r="BA292" s="85"/>
      <c r="BB292" s="685"/>
      <c r="BC292" s="685"/>
      <c r="BD292" s="695"/>
      <c r="BE292" s="695"/>
      <c r="BF292" s="695"/>
      <c r="BG292" s="695"/>
      <c r="BH292" s="57"/>
      <c r="BI292" s="106"/>
      <c r="BJ292" s="57"/>
      <c r="BK292" s="57"/>
      <c r="BL292" s="57"/>
      <c r="BM292" s="57"/>
    </row>
    <row r="293" spans="1:65" s="7" customFormat="1" ht="17.100000000000001" customHeight="1" x14ac:dyDescent="0.2">
      <c r="A293" s="85"/>
      <c r="B293" s="685"/>
      <c r="C293" s="685"/>
      <c r="D293" s="695"/>
      <c r="E293" s="695"/>
      <c r="F293" s="695"/>
      <c r="G293" s="695"/>
      <c r="H293" s="57"/>
      <c r="I293" s="101"/>
      <c r="J293" s="85"/>
      <c r="K293" s="57"/>
      <c r="L293" s="57"/>
      <c r="M293" s="57"/>
      <c r="N293" s="85"/>
      <c r="O293" s="685"/>
      <c r="P293" s="685"/>
      <c r="Q293" s="695"/>
      <c r="R293" s="695"/>
      <c r="S293" s="695"/>
      <c r="T293" s="695"/>
      <c r="U293" s="57"/>
      <c r="V293" s="101"/>
      <c r="W293" s="85"/>
      <c r="X293" s="57"/>
      <c r="Y293" s="57"/>
      <c r="Z293" s="57"/>
      <c r="AA293" s="85"/>
      <c r="AB293" s="685"/>
      <c r="AC293" s="685"/>
      <c r="AD293" s="695"/>
      <c r="AE293" s="695"/>
      <c r="AF293" s="695"/>
      <c r="AG293" s="695"/>
      <c r="AH293" s="57"/>
      <c r="AI293" s="106"/>
      <c r="AJ293" s="57"/>
      <c r="AK293" s="57"/>
      <c r="AL293" s="57"/>
      <c r="AM293" s="57"/>
      <c r="AN293" s="85"/>
      <c r="AO293" s="685"/>
      <c r="AP293" s="685"/>
      <c r="AQ293" s="695"/>
      <c r="AR293" s="695"/>
      <c r="AS293" s="695"/>
      <c r="AT293" s="695"/>
      <c r="AU293" s="57"/>
      <c r="AV293" s="106"/>
      <c r="AW293" s="57"/>
      <c r="AX293" s="57"/>
      <c r="AY293" s="57"/>
      <c r="AZ293" s="57"/>
      <c r="BA293" s="85"/>
      <c r="BB293" s="685"/>
      <c r="BC293" s="685"/>
      <c r="BD293" s="695"/>
      <c r="BE293" s="695"/>
      <c r="BF293" s="695"/>
      <c r="BG293" s="695"/>
      <c r="BH293" s="57"/>
      <c r="BI293" s="106"/>
      <c r="BJ293" s="57"/>
      <c r="BK293" s="57"/>
      <c r="BL293" s="57"/>
      <c r="BM293" s="57"/>
    </row>
    <row r="294" spans="1:65" s="7" customFormat="1" ht="17.100000000000001" customHeight="1" x14ac:dyDescent="0.2">
      <c r="A294" s="85"/>
      <c r="B294" s="685"/>
      <c r="C294" s="685"/>
      <c r="D294" s="695"/>
      <c r="E294" s="695"/>
      <c r="F294" s="695"/>
      <c r="G294" s="695"/>
      <c r="H294" s="57"/>
      <c r="I294" s="101"/>
      <c r="J294" s="85"/>
      <c r="K294" s="57"/>
      <c r="L294" s="57"/>
      <c r="M294" s="57"/>
      <c r="N294" s="85"/>
      <c r="O294" s="685"/>
      <c r="P294" s="685"/>
      <c r="Q294" s="695"/>
      <c r="R294" s="695"/>
      <c r="S294" s="695"/>
      <c r="T294" s="695"/>
      <c r="U294" s="57"/>
      <c r="V294" s="101"/>
      <c r="W294" s="85"/>
      <c r="X294" s="57"/>
      <c r="Y294" s="57"/>
      <c r="Z294" s="57"/>
      <c r="AA294" s="85"/>
      <c r="AB294" s="685"/>
      <c r="AC294" s="685"/>
      <c r="AD294" s="695"/>
      <c r="AE294" s="695"/>
      <c r="AF294" s="695"/>
      <c r="AG294" s="695"/>
      <c r="AH294" s="57"/>
      <c r="AI294" s="106"/>
      <c r="AJ294" s="57"/>
      <c r="AK294" s="57"/>
      <c r="AL294" s="57"/>
      <c r="AM294" s="57"/>
      <c r="AN294" s="85"/>
      <c r="AO294" s="685"/>
      <c r="AP294" s="685"/>
      <c r="AQ294" s="695"/>
      <c r="AR294" s="695"/>
      <c r="AS294" s="695"/>
      <c r="AT294" s="695"/>
      <c r="AU294" s="57"/>
      <c r="AV294" s="106"/>
      <c r="AW294" s="57"/>
      <c r="AX294" s="57"/>
      <c r="AY294" s="57"/>
      <c r="AZ294" s="57"/>
      <c r="BA294" s="85"/>
      <c r="BB294" s="685"/>
      <c r="BC294" s="685"/>
      <c r="BD294" s="695"/>
      <c r="BE294" s="695"/>
      <c r="BF294" s="695"/>
      <c r="BG294" s="695"/>
      <c r="BH294" s="57"/>
      <c r="BI294" s="106"/>
      <c r="BJ294" s="57"/>
      <c r="BK294" s="57"/>
      <c r="BL294" s="57"/>
      <c r="BM294" s="57"/>
    </row>
    <row r="295" spans="1:65" s="7" customFormat="1" ht="17.100000000000001" customHeight="1" x14ac:dyDescent="0.2">
      <c r="A295" s="85"/>
      <c r="B295" s="685"/>
      <c r="C295" s="685"/>
      <c r="D295" s="695"/>
      <c r="E295" s="695"/>
      <c r="F295" s="695"/>
      <c r="G295" s="695"/>
      <c r="H295" s="57"/>
      <c r="I295" s="101"/>
      <c r="J295" s="85"/>
      <c r="K295" s="57"/>
      <c r="L295" s="57"/>
      <c r="M295" s="57"/>
      <c r="N295" s="85"/>
      <c r="O295" s="685"/>
      <c r="P295" s="685"/>
      <c r="Q295" s="695"/>
      <c r="R295" s="695"/>
      <c r="S295" s="695"/>
      <c r="T295" s="695"/>
      <c r="U295" s="57"/>
      <c r="V295" s="101"/>
      <c r="W295" s="85"/>
      <c r="X295" s="57"/>
      <c r="Y295" s="57"/>
      <c r="Z295" s="57"/>
      <c r="AA295" s="85"/>
      <c r="AB295" s="685"/>
      <c r="AC295" s="685"/>
      <c r="AD295" s="695"/>
      <c r="AE295" s="695"/>
      <c r="AF295" s="695"/>
      <c r="AG295" s="695"/>
      <c r="AH295" s="57"/>
      <c r="AI295" s="106"/>
      <c r="AJ295" s="57"/>
      <c r="AK295" s="57"/>
      <c r="AL295" s="57"/>
      <c r="AM295" s="57"/>
      <c r="AN295" s="85"/>
      <c r="AO295" s="685"/>
      <c r="AP295" s="685"/>
      <c r="AQ295" s="695"/>
      <c r="AR295" s="695"/>
      <c r="AS295" s="695"/>
      <c r="AT295" s="695"/>
      <c r="AU295" s="57"/>
      <c r="AV295" s="106"/>
      <c r="AW295" s="57"/>
      <c r="AX295" s="57"/>
      <c r="AY295" s="57"/>
      <c r="AZ295" s="57"/>
      <c r="BA295" s="85"/>
      <c r="BB295" s="685"/>
      <c r="BC295" s="685"/>
      <c r="BD295" s="695"/>
      <c r="BE295" s="695"/>
      <c r="BF295" s="695"/>
      <c r="BG295" s="695"/>
      <c r="BH295" s="57"/>
      <c r="BI295" s="106"/>
      <c r="BJ295" s="57"/>
      <c r="BK295" s="57"/>
      <c r="BL295" s="57"/>
      <c r="BM295" s="57"/>
    </row>
    <row r="296" spans="1:65" s="7" customFormat="1" ht="17.100000000000001" customHeight="1" x14ac:dyDescent="0.2">
      <c r="A296" s="85"/>
      <c r="B296" s="685"/>
      <c r="C296" s="685"/>
      <c r="D296" s="695"/>
      <c r="E296" s="695"/>
      <c r="F296" s="695"/>
      <c r="G296" s="695"/>
      <c r="H296" s="57"/>
      <c r="I296" s="101"/>
      <c r="J296" s="85"/>
      <c r="K296" s="57"/>
      <c r="L296" s="57"/>
      <c r="M296" s="57"/>
      <c r="N296" s="85"/>
      <c r="O296" s="685"/>
      <c r="P296" s="685"/>
      <c r="Q296" s="695"/>
      <c r="R296" s="695"/>
      <c r="S296" s="695"/>
      <c r="T296" s="695"/>
      <c r="U296" s="57"/>
      <c r="V296" s="101"/>
      <c r="W296" s="85"/>
      <c r="X296" s="57"/>
      <c r="Y296" s="57"/>
      <c r="Z296" s="57"/>
      <c r="AA296" s="85"/>
      <c r="AB296" s="685"/>
      <c r="AC296" s="685"/>
      <c r="AD296" s="695"/>
      <c r="AE296" s="695"/>
      <c r="AF296" s="695"/>
      <c r="AG296" s="695"/>
      <c r="AH296" s="57"/>
      <c r="AI296" s="106"/>
      <c r="AJ296" s="57"/>
      <c r="AK296" s="57"/>
      <c r="AL296" s="57"/>
      <c r="AM296" s="57"/>
      <c r="AN296" s="85"/>
      <c r="AO296" s="685"/>
      <c r="AP296" s="685"/>
      <c r="AQ296" s="695"/>
      <c r="AR296" s="695"/>
      <c r="AS296" s="695"/>
      <c r="AT296" s="695"/>
      <c r="AU296" s="57"/>
      <c r="AV296" s="106"/>
      <c r="AW296" s="57"/>
      <c r="AX296" s="57"/>
      <c r="AY296" s="57"/>
      <c r="AZ296" s="57"/>
      <c r="BA296" s="85"/>
      <c r="BB296" s="685"/>
      <c r="BC296" s="685"/>
      <c r="BD296" s="695"/>
      <c r="BE296" s="695"/>
      <c r="BF296" s="695"/>
      <c r="BG296" s="695"/>
      <c r="BH296" s="57"/>
      <c r="BI296" s="106"/>
      <c r="BJ296" s="57"/>
      <c r="BK296" s="57"/>
      <c r="BL296" s="57"/>
      <c r="BM296" s="57"/>
    </row>
    <row r="297" spans="1:65" s="7" customFormat="1" ht="17.100000000000001" customHeight="1" x14ac:dyDescent="0.2">
      <c r="A297" s="85"/>
      <c r="B297" s="685"/>
      <c r="C297" s="685"/>
      <c r="D297" s="695"/>
      <c r="E297" s="695"/>
      <c r="F297" s="695"/>
      <c r="G297" s="695"/>
      <c r="H297" s="57"/>
      <c r="I297" s="101"/>
      <c r="J297" s="85"/>
      <c r="K297" s="57"/>
      <c r="L297" s="57"/>
      <c r="M297" s="57"/>
      <c r="N297" s="85"/>
      <c r="O297" s="685"/>
      <c r="P297" s="685"/>
      <c r="Q297" s="695"/>
      <c r="R297" s="695"/>
      <c r="S297" s="695"/>
      <c r="T297" s="695"/>
      <c r="U297" s="57"/>
      <c r="V297" s="101"/>
      <c r="W297" s="85"/>
      <c r="X297" s="57"/>
      <c r="Y297" s="57"/>
      <c r="Z297" s="57"/>
      <c r="AA297" s="85"/>
      <c r="AB297" s="685"/>
      <c r="AC297" s="685"/>
      <c r="AD297" s="695"/>
      <c r="AE297" s="695"/>
      <c r="AF297" s="695"/>
      <c r="AG297" s="695"/>
      <c r="AH297" s="57"/>
      <c r="AI297" s="106"/>
      <c r="AJ297" s="57"/>
      <c r="AK297" s="57"/>
      <c r="AL297" s="57"/>
      <c r="AM297" s="57"/>
      <c r="AN297" s="85"/>
      <c r="AO297" s="685"/>
      <c r="AP297" s="685"/>
      <c r="AQ297" s="695"/>
      <c r="AR297" s="695"/>
      <c r="AS297" s="695"/>
      <c r="AT297" s="695"/>
      <c r="AU297" s="57"/>
      <c r="AV297" s="106"/>
      <c r="AW297" s="57"/>
      <c r="AX297" s="57"/>
      <c r="AY297" s="57"/>
      <c r="AZ297" s="57"/>
      <c r="BA297" s="85"/>
      <c r="BB297" s="685"/>
      <c r="BC297" s="685"/>
      <c r="BD297" s="695"/>
      <c r="BE297" s="695"/>
      <c r="BF297" s="695"/>
      <c r="BG297" s="695"/>
      <c r="BH297" s="57"/>
      <c r="BI297" s="106"/>
      <c r="BJ297" s="57"/>
      <c r="BK297" s="57"/>
      <c r="BL297" s="57"/>
      <c r="BM297" s="57"/>
    </row>
    <row r="298" spans="1:65" s="7" customFormat="1" ht="17.100000000000001" customHeight="1" x14ac:dyDescent="0.2">
      <c r="A298" s="85"/>
      <c r="B298" s="685"/>
      <c r="C298" s="685"/>
      <c r="D298" s="695"/>
      <c r="E298" s="695"/>
      <c r="F298" s="695"/>
      <c r="G298" s="695"/>
      <c r="H298" s="57"/>
      <c r="I298" s="101"/>
      <c r="J298" s="85"/>
      <c r="K298" s="57"/>
      <c r="L298" s="57"/>
      <c r="M298" s="57"/>
      <c r="N298" s="85"/>
      <c r="O298" s="685"/>
      <c r="P298" s="685"/>
      <c r="Q298" s="695"/>
      <c r="R298" s="695"/>
      <c r="S298" s="695"/>
      <c r="T298" s="695"/>
      <c r="U298" s="57"/>
      <c r="V298" s="101"/>
      <c r="W298" s="85"/>
      <c r="X298" s="57"/>
      <c r="Y298" s="57"/>
      <c r="Z298" s="57"/>
      <c r="AA298" s="85"/>
      <c r="AB298" s="685"/>
      <c r="AC298" s="685"/>
      <c r="AD298" s="695"/>
      <c r="AE298" s="695"/>
      <c r="AF298" s="695"/>
      <c r="AG298" s="695"/>
      <c r="AH298" s="57"/>
      <c r="AI298" s="106"/>
      <c r="AJ298" s="57"/>
      <c r="AK298" s="57"/>
      <c r="AL298" s="57"/>
      <c r="AM298" s="57"/>
      <c r="AN298" s="85"/>
      <c r="AO298" s="685"/>
      <c r="AP298" s="685"/>
      <c r="AQ298" s="695"/>
      <c r="AR298" s="695"/>
      <c r="AS298" s="695"/>
      <c r="AT298" s="695"/>
      <c r="AU298" s="57"/>
      <c r="AV298" s="106"/>
      <c r="AW298" s="57"/>
      <c r="AX298" s="57"/>
      <c r="AY298" s="57"/>
      <c r="AZ298" s="57"/>
      <c r="BA298" s="85"/>
      <c r="BB298" s="685"/>
      <c r="BC298" s="685"/>
      <c r="BD298" s="695"/>
      <c r="BE298" s="695"/>
      <c r="BF298" s="695"/>
      <c r="BG298" s="695"/>
      <c r="BH298" s="57"/>
      <c r="BI298" s="106"/>
      <c r="BJ298" s="57"/>
      <c r="BK298" s="57"/>
      <c r="BL298" s="57"/>
      <c r="BM298" s="57"/>
    </row>
    <row r="299" spans="1:65" s="7" customFormat="1" ht="17.100000000000001" customHeight="1" x14ac:dyDescent="0.2">
      <c r="A299" s="85"/>
      <c r="B299" s="685"/>
      <c r="C299" s="685"/>
      <c r="D299" s="695"/>
      <c r="E299" s="695"/>
      <c r="F299" s="695"/>
      <c r="G299" s="695"/>
      <c r="H299" s="57"/>
      <c r="I299" s="101"/>
      <c r="J299" s="85"/>
      <c r="K299" s="57"/>
      <c r="L299" s="57"/>
      <c r="M299" s="57"/>
      <c r="N299" s="85"/>
      <c r="O299" s="685"/>
      <c r="P299" s="685"/>
      <c r="Q299" s="695"/>
      <c r="R299" s="695"/>
      <c r="S299" s="695"/>
      <c r="T299" s="695"/>
      <c r="U299" s="57"/>
      <c r="V299" s="101"/>
      <c r="W299" s="85"/>
      <c r="X299" s="57"/>
      <c r="Y299" s="57"/>
      <c r="Z299" s="57"/>
      <c r="AA299" s="85"/>
      <c r="AB299" s="685"/>
      <c r="AC299" s="685"/>
      <c r="AD299" s="695"/>
      <c r="AE299" s="695"/>
      <c r="AF299" s="695"/>
      <c r="AG299" s="695"/>
      <c r="AH299" s="57"/>
      <c r="AI299" s="106"/>
      <c r="AJ299" s="57"/>
      <c r="AK299" s="57"/>
      <c r="AL299" s="57"/>
      <c r="AM299" s="57"/>
      <c r="AN299" s="85"/>
      <c r="AO299" s="685"/>
      <c r="AP299" s="685"/>
      <c r="AQ299" s="695"/>
      <c r="AR299" s="695"/>
      <c r="AS299" s="695"/>
      <c r="AT299" s="695"/>
      <c r="AU299" s="57"/>
      <c r="AV299" s="106"/>
      <c r="AW299" s="57"/>
      <c r="AX299" s="57"/>
      <c r="AY299" s="57"/>
      <c r="AZ299" s="57"/>
      <c r="BA299" s="85"/>
      <c r="BB299" s="685"/>
      <c r="BC299" s="685"/>
      <c r="BD299" s="695"/>
      <c r="BE299" s="695"/>
      <c r="BF299" s="695"/>
      <c r="BG299" s="695"/>
      <c r="BH299" s="57"/>
      <c r="BI299" s="106"/>
      <c r="BJ299" s="57"/>
      <c r="BK299" s="57"/>
      <c r="BL299" s="57"/>
      <c r="BM299" s="57"/>
    </row>
    <row r="300" spans="1:65" s="7" customFormat="1" ht="17.100000000000001" customHeight="1" x14ac:dyDescent="0.2">
      <c r="A300" s="85"/>
      <c r="B300" s="685"/>
      <c r="C300" s="685"/>
      <c r="D300" s="695"/>
      <c r="E300" s="695"/>
      <c r="F300" s="695"/>
      <c r="G300" s="695"/>
      <c r="H300" s="57"/>
      <c r="I300" s="101"/>
      <c r="J300" s="85"/>
      <c r="K300" s="57"/>
      <c r="L300" s="57"/>
      <c r="M300" s="57"/>
      <c r="N300" s="85"/>
      <c r="O300" s="685"/>
      <c r="P300" s="685"/>
      <c r="Q300" s="695"/>
      <c r="R300" s="695"/>
      <c r="S300" s="695"/>
      <c r="T300" s="695"/>
      <c r="U300" s="57"/>
      <c r="V300" s="101"/>
      <c r="W300" s="85"/>
      <c r="X300" s="57"/>
      <c r="Y300" s="57"/>
      <c r="Z300" s="57"/>
      <c r="AA300" s="85"/>
      <c r="AB300" s="685"/>
      <c r="AC300" s="685"/>
      <c r="AD300" s="695"/>
      <c r="AE300" s="695"/>
      <c r="AF300" s="695"/>
      <c r="AG300" s="695"/>
      <c r="AH300" s="57"/>
      <c r="AI300" s="106"/>
      <c r="AJ300" s="57"/>
      <c r="AK300" s="57"/>
      <c r="AL300" s="57"/>
      <c r="AM300" s="57"/>
      <c r="AN300" s="85"/>
      <c r="AO300" s="685"/>
      <c r="AP300" s="685"/>
      <c r="AQ300" s="695"/>
      <c r="AR300" s="695"/>
      <c r="AS300" s="695"/>
      <c r="AT300" s="695"/>
      <c r="AU300" s="57"/>
      <c r="AV300" s="106"/>
      <c r="AW300" s="57"/>
      <c r="AX300" s="57"/>
      <c r="AY300" s="57"/>
      <c r="AZ300" s="57"/>
      <c r="BA300" s="85"/>
      <c r="BB300" s="685"/>
      <c r="BC300" s="685"/>
      <c r="BD300" s="695"/>
      <c r="BE300" s="695"/>
      <c r="BF300" s="695"/>
      <c r="BG300" s="695"/>
      <c r="BH300" s="57"/>
      <c r="BI300" s="106"/>
      <c r="BJ300" s="57"/>
      <c r="BK300" s="57"/>
      <c r="BL300" s="57"/>
      <c r="BM300" s="57"/>
    </row>
    <row r="301" spans="1:65" s="7" customFormat="1" ht="17.100000000000001" customHeight="1" x14ac:dyDescent="0.2">
      <c r="A301" s="85"/>
      <c r="B301" s="685"/>
      <c r="C301" s="685"/>
      <c r="D301" s="695"/>
      <c r="E301" s="695"/>
      <c r="F301" s="695"/>
      <c r="G301" s="695"/>
      <c r="H301" s="57"/>
      <c r="I301" s="101"/>
      <c r="J301" s="85"/>
      <c r="K301" s="57"/>
      <c r="L301" s="57"/>
      <c r="M301" s="57"/>
      <c r="N301" s="85"/>
      <c r="O301" s="685"/>
      <c r="P301" s="685"/>
      <c r="Q301" s="695"/>
      <c r="R301" s="695"/>
      <c r="S301" s="695"/>
      <c r="T301" s="695"/>
      <c r="U301" s="57"/>
      <c r="V301" s="101"/>
      <c r="W301" s="85"/>
      <c r="X301" s="57"/>
      <c r="Y301" s="57"/>
      <c r="Z301" s="57"/>
      <c r="AA301" s="85"/>
      <c r="AB301" s="685"/>
      <c r="AC301" s="685"/>
      <c r="AD301" s="695"/>
      <c r="AE301" s="695"/>
      <c r="AF301" s="695"/>
      <c r="AG301" s="695"/>
      <c r="AH301" s="57"/>
      <c r="AI301" s="106"/>
      <c r="AJ301" s="57"/>
      <c r="AK301" s="57"/>
      <c r="AL301" s="57"/>
      <c r="AM301" s="57"/>
      <c r="AN301" s="85"/>
      <c r="AO301" s="685"/>
      <c r="AP301" s="685"/>
      <c r="AQ301" s="695"/>
      <c r="AR301" s="695"/>
      <c r="AS301" s="695"/>
      <c r="AT301" s="695"/>
      <c r="AU301" s="57"/>
      <c r="AV301" s="106"/>
      <c r="AW301" s="57"/>
      <c r="AX301" s="57"/>
      <c r="AY301" s="57"/>
      <c r="AZ301" s="57"/>
      <c r="BA301" s="85"/>
      <c r="BB301" s="685"/>
      <c r="BC301" s="685"/>
      <c r="BD301" s="695"/>
      <c r="BE301" s="695"/>
      <c r="BF301" s="695"/>
      <c r="BG301" s="695"/>
      <c r="BH301" s="57"/>
      <c r="BI301" s="106"/>
      <c r="BJ301" s="57"/>
      <c r="BK301" s="57"/>
      <c r="BL301" s="57"/>
      <c r="BM301" s="57"/>
    </row>
    <row r="302" spans="1:65" s="7" customFormat="1" ht="36.75" customHeight="1" x14ac:dyDescent="0.2">
      <c r="A302" s="85"/>
      <c r="B302" s="686"/>
      <c r="C302" s="686"/>
      <c r="D302" s="695"/>
      <c r="E302" s="695"/>
      <c r="F302" s="695"/>
      <c r="G302" s="695"/>
      <c r="H302" s="57"/>
      <c r="I302" s="101"/>
      <c r="J302" s="85"/>
      <c r="K302" s="57"/>
      <c r="L302" s="57"/>
      <c r="M302" s="57"/>
      <c r="N302" s="85"/>
      <c r="O302" s="686"/>
      <c r="P302" s="686"/>
      <c r="Q302" s="695"/>
      <c r="R302" s="695"/>
      <c r="S302" s="695"/>
      <c r="T302" s="695"/>
      <c r="U302" s="57"/>
      <c r="V302" s="101"/>
      <c r="W302" s="85"/>
      <c r="X302" s="57"/>
      <c r="Y302" s="57"/>
      <c r="Z302" s="57"/>
      <c r="AA302" s="85"/>
      <c r="AB302" s="686"/>
      <c r="AC302" s="686"/>
      <c r="AD302" s="695"/>
      <c r="AE302" s="695"/>
      <c r="AF302" s="695"/>
      <c r="AG302" s="695"/>
      <c r="AH302" s="57"/>
      <c r="AI302" s="106"/>
      <c r="AJ302" s="57"/>
      <c r="AK302" s="57"/>
      <c r="AL302" s="57"/>
      <c r="AM302" s="57"/>
      <c r="AN302" s="85"/>
      <c r="AO302" s="686"/>
      <c r="AP302" s="686"/>
      <c r="AQ302" s="695"/>
      <c r="AR302" s="695"/>
      <c r="AS302" s="695"/>
      <c r="AT302" s="695"/>
      <c r="AU302" s="57"/>
      <c r="AV302" s="106"/>
      <c r="AW302" s="57"/>
      <c r="AX302" s="57"/>
      <c r="AY302" s="57"/>
      <c r="AZ302" s="57"/>
      <c r="BA302" s="85"/>
      <c r="BB302" s="686"/>
      <c r="BC302" s="686"/>
      <c r="BD302" s="695"/>
      <c r="BE302" s="695"/>
      <c r="BF302" s="695"/>
      <c r="BG302" s="695"/>
      <c r="BH302" s="57"/>
      <c r="BI302" s="106"/>
      <c r="BJ302" s="57"/>
      <c r="BK302" s="57"/>
      <c r="BL302" s="57"/>
      <c r="BM302" s="57"/>
    </row>
    <row r="303" spans="1:65" s="7" customFormat="1" ht="34.5" customHeight="1" x14ac:dyDescent="0.2">
      <c r="A303" s="85"/>
      <c r="B303" s="686"/>
      <c r="C303" s="686"/>
      <c r="D303" s="695"/>
      <c r="E303" s="695"/>
      <c r="F303" s="695"/>
      <c r="G303" s="695"/>
      <c r="H303" s="57"/>
      <c r="I303" s="101"/>
      <c r="J303" s="85"/>
      <c r="K303" s="57"/>
      <c r="L303" s="57"/>
      <c r="M303" s="57"/>
      <c r="N303" s="85"/>
      <c r="O303" s="686"/>
      <c r="P303" s="686"/>
      <c r="Q303" s="695"/>
      <c r="R303" s="695"/>
      <c r="S303" s="695"/>
      <c r="T303" s="695"/>
      <c r="U303" s="57"/>
      <c r="V303" s="101"/>
      <c r="W303" s="85"/>
      <c r="X303" s="57"/>
      <c r="Y303" s="57"/>
      <c r="Z303" s="57"/>
      <c r="AA303" s="85"/>
      <c r="AB303" s="686"/>
      <c r="AC303" s="686"/>
      <c r="AD303" s="695"/>
      <c r="AE303" s="695"/>
      <c r="AF303" s="695"/>
      <c r="AG303" s="695"/>
      <c r="AH303" s="57"/>
      <c r="AI303" s="106"/>
      <c r="AJ303" s="57"/>
      <c r="AK303" s="57"/>
      <c r="AL303" s="57"/>
      <c r="AM303" s="57"/>
      <c r="AN303" s="85"/>
      <c r="AO303" s="686"/>
      <c r="AP303" s="686"/>
      <c r="AQ303" s="695"/>
      <c r="AR303" s="695"/>
      <c r="AS303" s="695"/>
      <c r="AT303" s="695"/>
      <c r="AU303" s="57"/>
      <c r="AV303" s="106"/>
      <c r="AW303" s="57"/>
      <c r="AX303" s="57"/>
      <c r="AY303" s="57"/>
      <c r="AZ303" s="57"/>
      <c r="BA303" s="85"/>
      <c r="BB303" s="686"/>
      <c r="BC303" s="686"/>
      <c r="BD303" s="695"/>
      <c r="BE303" s="695"/>
      <c r="BF303" s="695"/>
      <c r="BG303" s="695"/>
      <c r="BH303" s="57"/>
      <c r="BI303" s="106"/>
      <c r="BJ303" s="57"/>
      <c r="BK303" s="57"/>
      <c r="BL303" s="57"/>
      <c r="BM303" s="57"/>
    </row>
    <row r="304" spans="1:65" s="7" customFormat="1" ht="15" x14ac:dyDescent="0.2">
      <c r="A304" s="85"/>
      <c r="B304" s="49"/>
      <c r="C304" s="49"/>
      <c r="D304" s="54"/>
      <c r="E304" s="54"/>
      <c r="F304" s="54"/>
      <c r="G304" s="54"/>
      <c r="H304" s="57"/>
      <c r="I304" s="101"/>
      <c r="J304" s="85"/>
      <c r="K304" s="57"/>
      <c r="L304" s="57"/>
      <c r="M304" s="57"/>
      <c r="N304" s="85"/>
      <c r="O304" s="49"/>
      <c r="P304" s="49"/>
      <c r="Q304" s="54"/>
      <c r="R304" s="54"/>
      <c r="S304" s="54"/>
      <c r="T304" s="54"/>
      <c r="U304" s="57"/>
      <c r="V304" s="101"/>
      <c r="W304" s="85"/>
      <c r="X304" s="57"/>
      <c r="Y304" s="57"/>
      <c r="Z304" s="57"/>
      <c r="AA304" s="85"/>
      <c r="AB304" s="49"/>
      <c r="AC304" s="49"/>
      <c r="AD304" s="54"/>
      <c r="AE304" s="54"/>
      <c r="AF304" s="54"/>
      <c r="AG304" s="54"/>
      <c r="AH304" s="57"/>
      <c r="AI304" s="106"/>
      <c r="AJ304" s="57"/>
      <c r="AK304" s="57"/>
      <c r="AL304" s="57"/>
      <c r="AM304" s="57"/>
      <c r="AN304" s="85"/>
      <c r="AO304" s="49"/>
      <c r="AP304" s="49"/>
      <c r="AQ304" s="54"/>
      <c r="AR304" s="54"/>
      <c r="AS304" s="54"/>
      <c r="AT304" s="54"/>
      <c r="AU304" s="57"/>
      <c r="AV304" s="106"/>
      <c r="AW304" s="57"/>
      <c r="AX304" s="57"/>
      <c r="AY304" s="57"/>
      <c r="AZ304" s="57"/>
      <c r="BA304" s="85"/>
      <c r="BB304" s="49"/>
      <c r="BC304" s="49"/>
      <c r="BD304" s="54"/>
      <c r="BE304" s="54"/>
      <c r="BF304" s="54"/>
      <c r="BG304" s="54"/>
      <c r="BH304" s="57"/>
      <c r="BI304" s="106"/>
      <c r="BJ304" s="57"/>
      <c r="BK304" s="57"/>
      <c r="BL304" s="57"/>
      <c r="BM304" s="57"/>
    </row>
    <row r="305" spans="1:65" s="5" customFormat="1" ht="13.5" x14ac:dyDescent="0.25">
      <c r="A305" s="7"/>
      <c r="B305" s="71"/>
      <c r="C305" s="777"/>
      <c r="D305" s="777"/>
      <c r="E305" s="777"/>
      <c r="F305" s="777"/>
      <c r="G305" s="777"/>
      <c r="H305" s="777"/>
      <c r="I305" s="777"/>
      <c r="J305" s="7"/>
      <c r="K305" s="778"/>
      <c r="L305" s="778"/>
      <c r="M305" s="778"/>
      <c r="N305" s="7"/>
      <c r="O305" s="71"/>
      <c r="P305" s="189"/>
      <c r="Q305" s="189"/>
      <c r="R305" s="189"/>
      <c r="S305" s="189"/>
      <c r="T305" s="189"/>
      <c r="U305" s="189"/>
      <c r="V305" s="189"/>
      <c r="W305" s="7"/>
      <c r="X305" s="778"/>
      <c r="Y305" s="778"/>
      <c r="Z305" s="778"/>
      <c r="AA305" s="7"/>
      <c r="AB305" s="71"/>
      <c r="AC305" s="189"/>
      <c r="AD305" s="189"/>
      <c r="AE305" s="189"/>
      <c r="AF305" s="189"/>
      <c r="AG305" s="189"/>
      <c r="AH305" s="51"/>
      <c r="AI305" s="51"/>
      <c r="AJ305" s="57"/>
      <c r="AK305" s="778"/>
      <c r="AL305" s="778"/>
      <c r="AM305" s="778"/>
      <c r="AN305" s="7"/>
      <c r="AO305" s="71"/>
      <c r="AP305" s="189"/>
      <c r="AQ305" s="189"/>
      <c r="AR305" s="189"/>
      <c r="AS305" s="189"/>
      <c r="AT305" s="189"/>
      <c r="AU305" s="51"/>
      <c r="AV305" s="51"/>
      <c r="AW305" s="57"/>
      <c r="AX305" s="778"/>
      <c r="AY305" s="778"/>
      <c r="AZ305" s="778"/>
      <c r="BA305" s="7"/>
      <c r="BB305" s="71"/>
      <c r="BC305" s="189"/>
      <c r="BD305" s="189"/>
      <c r="BE305" s="189"/>
      <c r="BF305" s="189"/>
      <c r="BG305" s="189"/>
      <c r="BH305" s="51"/>
      <c r="BI305" s="51"/>
      <c r="BJ305" s="57"/>
      <c r="BK305" s="778"/>
      <c r="BL305" s="778"/>
      <c r="BM305" s="778"/>
    </row>
    <row r="306" spans="1:65" s="7" customFormat="1" ht="15" x14ac:dyDescent="0.2">
      <c r="A306" s="85"/>
      <c r="B306" s="49"/>
      <c r="C306" s="49"/>
      <c r="D306" s="54"/>
      <c r="E306" s="54"/>
      <c r="F306" s="54"/>
      <c r="G306" s="54"/>
      <c r="H306" s="57"/>
      <c r="I306" s="101"/>
      <c r="J306" s="85"/>
      <c r="K306" s="57"/>
      <c r="L306" s="57"/>
      <c r="M306" s="57"/>
      <c r="N306" s="85"/>
      <c r="O306" s="49"/>
      <c r="P306" s="49"/>
      <c r="Q306" s="54"/>
      <c r="R306" s="54"/>
      <c r="S306" s="54"/>
      <c r="T306" s="54"/>
      <c r="U306" s="57"/>
      <c r="V306" s="101"/>
      <c r="W306" s="85"/>
      <c r="X306" s="57"/>
      <c r="Y306" s="57"/>
      <c r="Z306" s="57"/>
      <c r="AA306" s="85"/>
      <c r="AB306" s="49"/>
      <c r="AC306" s="49"/>
      <c r="AD306" s="54"/>
      <c r="AE306" s="54"/>
      <c r="AF306" s="54"/>
      <c r="AG306" s="54"/>
      <c r="AH306" s="57"/>
      <c r="AI306" s="106"/>
      <c r="AJ306" s="57"/>
      <c r="AK306" s="57"/>
      <c r="AL306" s="57"/>
      <c r="AM306" s="57"/>
      <c r="AN306" s="85"/>
      <c r="AO306" s="49"/>
      <c r="AP306" s="49"/>
      <c r="AQ306" s="54"/>
      <c r="AR306" s="54"/>
      <c r="AS306" s="54"/>
      <c r="AT306" s="54"/>
      <c r="AU306" s="57"/>
      <c r="AV306" s="106"/>
      <c r="AW306" s="57"/>
      <c r="AX306" s="57"/>
      <c r="AY306" s="57"/>
      <c r="AZ306" s="57"/>
      <c r="BA306" s="85"/>
      <c r="BB306" s="49"/>
      <c r="BC306" s="49"/>
      <c r="BD306" s="54"/>
      <c r="BE306" s="54"/>
      <c r="BF306" s="54"/>
      <c r="BG306" s="54"/>
      <c r="BH306" s="57"/>
      <c r="BI306" s="106"/>
      <c r="BJ306" s="57"/>
      <c r="BK306" s="57"/>
      <c r="BL306" s="57"/>
      <c r="BM306" s="57"/>
    </row>
    <row r="307" spans="1:65" s="7" customFormat="1" ht="17.100000000000001" customHeight="1" x14ac:dyDescent="0.2">
      <c r="A307" s="721"/>
      <c r="B307" s="721"/>
      <c r="C307" s="721"/>
      <c r="D307" s="721"/>
      <c r="E307" s="721"/>
      <c r="F307" s="721"/>
      <c r="G307" s="721"/>
      <c r="H307" s="721"/>
      <c r="I307" s="721"/>
      <c r="J307" s="721"/>
      <c r="K307" s="721"/>
      <c r="L307" s="721"/>
      <c r="M307" s="721"/>
      <c r="N307" s="85"/>
      <c r="O307" s="85"/>
      <c r="P307" s="85"/>
      <c r="Q307" s="85"/>
      <c r="R307" s="85"/>
      <c r="S307" s="85"/>
      <c r="T307" s="85"/>
      <c r="U307" s="85"/>
      <c r="V307" s="85"/>
      <c r="W307" s="85"/>
      <c r="X307" s="85"/>
      <c r="Y307" s="85"/>
      <c r="Z307" s="85"/>
      <c r="AA307" s="85"/>
      <c r="AB307" s="85"/>
      <c r="AC307" s="85"/>
      <c r="AD307" s="85"/>
      <c r="AE307" s="85"/>
      <c r="AF307" s="85"/>
      <c r="AG307" s="85"/>
      <c r="AH307" s="57"/>
      <c r="AI307" s="57"/>
      <c r="AJ307" s="57"/>
      <c r="AK307" s="57"/>
      <c r="AL307" s="57"/>
      <c r="AM307" s="57"/>
      <c r="AN307" s="85"/>
      <c r="AO307" s="85"/>
      <c r="AP307" s="85"/>
      <c r="AQ307" s="85"/>
      <c r="AR307" s="85"/>
      <c r="AS307" s="85"/>
      <c r="AT307" s="85"/>
      <c r="AU307" s="57"/>
      <c r="AV307" s="57"/>
      <c r="AW307" s="57"/>
      <c r="AX307" s="57"/>
      <c r="AY307" s="57"/>
      <c r="AZ307" s="57"/>
      <c r="BA307" s="85"/>
      <c r="BB307" s="85"/>
      <c r="BC307" s="85"/>
      <c r="BD307" s="85"/>
      <c r="BE307" s="85"/>
      <c r="BF307" s="85"/>
      <c r="BG307" s="85"/>
      <c r="BH307" s="57"/>
      <c r="BI307" s="57"/>
      <c r="BJ307" s="57"/>
      <c r="BK307" s="57"/>
      <c r="BL307" s="57"/>
      <c r="BM307" s="57"/>
    </row>
    <row r="308" spans="1:65" s="5" customFormat="1" ht="12.75" customHeight="1" x14ac:dyDescent="0.2">
      <c r="A308" s="82"/>
      <c r="B308" s="689"/>
      <c r="C308" s="689"/>
      <c r="D308" s="689"/>
      <c r="E308" s="689"/>
      <c r="F308" s="689"/>
      <c r="G308" s="689"/>
      <c r="H308" s="24"/>
      <c r="I308" s="98"/>
      <c r="K308" s="51"/>
      <c r="L308" s="51"/>
      <c r="M308" s="51"/>
      <c r="N308" s="82"/>
      <c r="O308" s="689"/>
      <c r="P308" s="689"/>
      <c r="Q308" s="689"/>
      <c r="R308" s="689"/>
      <c r="S308" s="689"/>
      <c r="T308" s="689"/>
      <c r="U308" s="24"/>
      <c r="V308" s="98"/>
      <c r="X308" s="51"/>
      <c r="Y308" s="51"/>
      <c r="Z308" s="51"/>
      <c r="AA308" s="82"/>
      <c r="AB308" s="689"/>
      <c r="AC308" s="689"/>
      <c r="AD308" s="689"/>
      <c r="AE308" s="689"/>
      <c r="AF308" s="689"/>
      <c r="AG308" s="689"/>
      <c r="AH308" s="51"/>
      <c r="AI308" s="108"/>
      <c r="AJ308" s="51"/>
      <c r="AK308" s="51"/>
      <c r="AL308" s="51"/>
      <c r="AM308" s="51"/>
      <c r="AN308" s="82"/>
      <c r="AO308" s="689"/>
      <c r="AP308" s="689"/>
      <c r="AQ308" s="689"/>
      <c r="AR308" s="689"/>
      <c r="AS308" s="689"/>
      <c r="AT308" s="689"/>
      <c r="AU308" s="51"/>
      <c r="AV308" s="108"/>
      <c r="AW308" s="51"/>
      <c r="AX308" s="51"/>
      <c r="AY308" s="51"/>
      <c r="AZ308" s="51"/>
      <c r="BA308" s="82"/>
      <c r="BB308" s="689"/>
      <c r="BC308" s="689"/>
      <c r="BD308" s="689"/>
      <c r="BE308" s="689"/>
      <c r="BF308" s="689"/>
      <c r="BG308" s="689"/>
      <c r="BH308" s="51"/>
      <c r="BI308" s="108"/>
      <c r="BJ308" s="51"/>
      <c r="BK308" s="51"/>
      <c r="BL308" s="51"/>
      <c r="BM308" s="51"/>
    </row>
    <row r="309" spans="1:65" s="5" customFormat="1" ht="12.75" customHeight="1" x14ac:dyDescent="0.2">
      <c r="A309" s="61"/>
      <c r="B309" s="689"/>
      <c r="C309" s="689"/>
      <c r="D309" s="689"/>
      <c r="E309" s="689"/>
      <c r="F309" s="689"/>
      <c r="G309" s="689"/>
      <c r="H309" s="32"/>
      <c r="I309" s="111"/>
      <c r="K309" s="130"/>
      <c r="L309" s="51"/>
      <c r="M309" s="51"/>
      <c r="N309" s="61"/>
      <c r="O309" s="689"/>
      <c r="P309" s="689"/>
      <c r="Q309" s="689"/>
      <c r="R309" s="689"/>
      <c r="S309" s="689"/>
      <c r="T309" s="689"/>
      <c r="U309" s="32"/>
      <c r="V309" s="111"/>
      <c r="X309" s="130"/>
      <c r="Y309" s="51"/>
      <c r="Z309" s="51"/>
      <c r="AA309" s="61"/>
      <c r="AB309" s="689"/>
      <c r="AC309" s="689"/>
      <c r="AD309" s="689"/>
      <c r="AE309" s="689"/>
      <c r="AF309" s="689"/>
      <c r="AG309" s="689"/>
      <c r="AH309" s="156"/>
      <c r="AI309" s="176"/>
      <c r="AJ309" s="51"/>
      <c r="AK309" s="130"/>
      <c r="AL309" s="51"/>
      <c r="AM309" s="51"/>
      <c r="AN309" s="61"/>
      <c r="AO309" s="689"/>
      <c r="AP309" s="689"/>
      <c r="AQ309" s="689"/>
      <c r="AR309" s="689"/>
      <c r="AS309" s="689"/>
      <c r="AT309" s="689"/>
      <c r="AU309" s="156"/>
      <c r="AV309" s="176"/>
      <c r="AW309" s="51"/>
      <c r="AX309" s="130"/>
      <c r="AY309" s="51"/>
      <c r="AZ309" s="51"/>
      <c r="BA309" s="61"/>
      <c r="BB309" s="689"/>
      <c r="BC309" s="689"/>
      <c r="BD309" s="689"/>
      <c r="BE309" s="689"/>
      <c r="BF309" s="689"/>
      <c r="BG309" s="689"/>
      <c r="BH309" s="156"/>
      <c r="BI309" s="176"/>
      <c r="BJ309" s="51"/>
      <c r="BK309" s="130"/>
      <c r="BL309" s="51"/>
      <c r="BM309" s="51"/>
    </row>
    <row r="310" spans="1:65" s="5" customFormat="1" ht="12.75" customHeight="1" x14ac:dyDescent="0.2">
      <c r="A310" s="61"/>
      <c r="B310" s="80"/>
      <c r="C310" s="45"/>
      <c r="D310" s="45"/>
      <c r="E310" s="45"/>
      <c r="F310" s="45"/>
      <c r="G310" s="45"/>
      <c r="H310" s="55"/>
      <c r="I310" s="100"/>
      <c r="J310" s="45"/>
      <c r="K310" s="134"/>
      <c r="L310" s="51"/>
      <c r="M310" s="59"/>
      <c r="N310" s="61"/>
      <c r="O310" s="80"/>
      <c r="P310" s="45"/>
      <c r="Q310" s="45"/>
      <c r="R310" s="45"/>
      <c r="S310" s="45"/>
      <c r="T310" s="45"/>
      <c r="U310" s="55"/>
      <c r="V310" s="100"/>
      <c r="W310" s="45"/>
      <c r="X310" s="134"/>
      <c r="Y310" s="51"/>
      <c r="Z310" s="59"/>
      <c r="AA310" s="61"/>
      <c r="AB310" s="80"/>
      <c r="AC310" s="45"/>
      <c r="AD310" s="45"/>
      <c r="AE310" s="45"/>
      <c r="AF310" s="45"/>
      <c r="AG310" s="45"/>
      <c r="AH310" s="134"/>
      <c r="AI310" s="176"/>
      <c r="AJ310" s="134"/>
      <c r="AK310" s="134"/>
      <c r="AL310" s="51"/>
      <c r="AM310" s="59"/>
      <c r="AN310" s="61"/>
      <c r="AO310" s="80"/>
      <c r="AP310" s="45"/>
      <c r="AQ310" s="45"/>
      <c r="AR310" s="45"/>
      <c r="AS310" s="45"/>
      <c r="AT310" s="45"/>
      <c r="AU310" s="134"/>
      <c r="AV310" s="176"/>
      <c r="AW310" s="134"/>
      <c r="AX310" s="134"/>
      <c r="AY310" s="51"/>
      <c r="AZ310" s="59"/>
      <c r="BA310" s="61"/>
      <c r="BB310" s="80"/>
      <c r="BC310" s="45"/>
      <c r="BD310" s="45"/>
      <c r="BE310" s="45"/>
      <c r="BF310" s="45"/>
      <c r="BG310" s="45"/>
      <c r="BH310" s="134"/>
      <c r="BI310" s="176"/>
      <c r="BJ310" s="134"/>
      <c r="BK310" s="134"/>
      <c r="BL310" s="51"/>
      <c r="BM310" s="59"/>
    </row>
    <row r="311" spans="1:65" s="7" customFormat="1" ht="10.5" customHeight="1" x14ac:dyDescent="0.2">
      <c r="A311" s="85"/>
      <c r="B311" s="57"/>
      <c r="C311" s="85"/>
      <c r="D311" s="85"/>
      <c r="E311" s="85"/>
      <c r="F311" s="85"/>
      <c r="G311" s="85"/>
      <c r="H311" s="57"/>
      <c r="I311" s="101"/>
      <c r="J311" s="85"/>
      <c r="K311" s="57"/>
      <c r="L311" s="57"/>
      <c r="M311" s="57"/>
      <c r="N311" s="85"/>
      <c r="O311" s="57"/>
      <c r="P311" s="85"/>
      <c r="Q311" s="85"/>
      <c r="R311" s="85"/>
      <c r="S311" s="85"/>
      <c r="T311" s="85"/>
      <c r="U311" s="57"/>
      <c r="V311" s="101"/>
      <c r="W311" s="85"/>
      <c r="X311" s="57"/>
      <c r="Y311" s="57"/>
      <c r="Z311" s="57"/>
      <c r="AA311" s="85"/>
      <c r="AB311" s="57"/>
      <c r="AC311" s="85"/>
      <c r="AD311" s="85"/>
      <c r="AE311" s="85"/>
      <c r="AF311" s="85"/>
      <c r="AG311" s="85"/>
      <c r="AH311" s="57"/>
      <c r="AI311" s="106"/>
      <c r="AJ311" s="57"/>
      <c r="AK311" s="57"/>
      <c r="AL311" s="57"/>
      <c r="AM311" s="57"/>
      <c r="AN311" s="85"/>
      <c r="AO311" s="57"/>
      <c r="AP311" s="85"/>
      <c r="AQ311" s="85"/>
      <c r="AR311" s="85"/>
      <c r="AS311" s="85"/>
      <c r="AT311" s="85"/>
      <c r="AU311" s="57"/>
      <c r="AV311" s="106"/>
      <c r="AW311" s="57"/>
      <c r="AX311" s="57"/>
      <c r="AY311" s="57"/>
      <c r="AZ311" s="57"/>
      <c r="BA311" s="85"/>
      <c r="BB311" s="57"/>
      <c r="BC311" s="85"/>
      <c r="BD311" s="85"/>
      <c r="BE311" s="85"/>
      <c r="BF311" s="85"/>
      <c r="BG311" s="85"/>
      <c r="BH311" s="57"/>
      <c r="BI311" s="106"/>
      <c r="BJ311" s="57"/>
      <c r="BK311" s="57"/>
      <c r="BL311" s="57"/>
      <c r="BM311" s="57"/>
    </row>
    <row r="312" spans="1:65" s="7" customFormat="1" ht="17.100000000000001" customHeight="1" x14ac:dyDescent="0.2">
      <c r="A312" s="85"/>
      <c r="B312" s="686"/>
      <c r="C312" s="686"/>
      <c r="D312" s="698"/>
      <c r="E312" s="698"/>
      <c r="F312" s="698"/>
      <c r="G312" s="698"/>
      <c r="H312" s="57"/>
      <c r="I312" s="101"/>
      <c r="J312" s="85"/>
      <c r="K312" s="57"/>
      <c r="L312" s="57"/>
      <c r="M312" s="57"/>
      <c r="N312" s="85"/>
      <c r="O312" s="686"/>
      <c r="P312" s="686"/>
      <c r="Q312" s="698"/>
      <c r="R312" s="698"/>
      <c r="S312" s="698"/>
      <c r="T312" s="698"/>
      <c r="U312" s="57"/>
      <c r="V312" s="101"/>
      <c r="W312" s="85"/>
      <c r="X312" s="57"/>
      <c r="Y312" s="57"/>
      <c r="Z312" s="57"/>
      <c r="AA312" s="85"/>
      <c r="AB312" s="686"/>
      <c r="AC312" s="686"/>
      <c r="AD312" s="698"/>
      <c r="AE312" s="698"/>
      <c r="AF312" s="698"/>
      <c r="AG312" s="698"/>
      <c r="AH312" s="57"/>
      <c r="AI312" s="106"/>
      <c r="AJ312" s="57"/>
      <c r="AK312" s="57"/>
      <c r="AL312" s="57"/>
      <c r="AM312" s="57"/>
      <c r="AN312" s="85"/>
      <c r="AO312" s="686"/>
      <c r="AP312" s="686"/>
      <c r="AQ312" s="698"/>
      <c r="AR312" s="698"/>
      <c r="AS312" s="698"/>
      <c r="AT312" s="698"/>
      <c r="AU312" s="57"/>
      <c r="AV312" s="106"/>
      <c r="AW312" s="57"/>
      <c r="AX312" s="57"/>
      <c r="AY312" s="57"/>
      <c r="AZ312" s="57"/>
      <c r="BA312" s="85"/>
      <c r="BB312" s="686"/>
      <c r="BC312" s="686"/>
      <c r="BD312" s="698"/>
      <c r="BE312" s="698"/>
      <c r="BF312" s="698"/>
      <c r="BG312" s="698"/>
      <c r="BH312" s="57"/>
      <c r="BI312" s="106"/>
      <c r="BJ312" s="57"/>
      <c r="BK312" s="57"/>
      <c r="BL312" s="57"/>
      <c r="BM312" s="57"/>
    </row>
    <row r="313" spans="1:65" s="7" customFormat="1" ht="17.100000000000001" customHeight="1" x14ac:dyDescent="0.2">
      <c r="A313" s="85"/>
      <c r="B313" s="686"/>
      <c r="C313" s="686"/>
      <c r="D313" s="699"/>
      <c r="E313" s="699"/>
      <c r="F313" s="699"/>
      <c r="G313" s="699"/>
      <c r="H313" s="57"/>
      <c r="I313" s="101"/>
      <c r="J313" s="85"/>
      <c r="K313" s="57"/>
      <c r="L313" s="57"/>
      <c r="M313" s="57"/>
      <c r="N313" s="85"/>
      <c r="O313" s="686"/>
      <c r="P313" s="686"/>
      <c r="Q313" s="699"/>
      <c r="R313" s="699"/>
      <c r="S313" s="699"/>
      <c r="T313" s="699"/>
      <c r="U313" s="57"/>
      <c r="V313" s="101"/>
      <c r="W313" s="85"/>
      <c r="X313" s="57"/>
      <c r="Y313" s="57"/>
      <c r="Z313" s="57"/>
      <c r="AA313" s="85"/>
      <c r="AB313" s="686"/>
      <c r="AC313" s="686"/>
      <c r="AD313" s="699"/>
      <c r="AE313" s="699"/>
      <c r="AF313" s="699"/>
      <c r="AG313" s="699"/>
      <c r="AH313" s="57"/>
      <c r="AI313" s="106"/>
      <c r="AJ313" s="57"/>
      <c r="AK313" s="57"/>
      <c r="AL313" s="57"/>
      <c r="AM313" s="57"/>
      <c r="AN313" s="85"/>
      <c r="AO313" s="686"/>
      <c r="AP313" s="686"/>
      <c r="AQ313" s="699"/>
      <c r="AR313" s="699"/>
      <c r="AS313" s="699"/>
      <c r="AT313" s="699"/>
      <c r="AU313" s="57"/>
      <c r="AV313" s="106"/>
      <c r="AW313" s="57"/>
      <c r="AX313" s="57"/>
      <c r="AY313" s="57"/>
      <c r="AZ313" s="57"/>
      <c r="BA313" s="85"/>
      <c r="BB313" s="686"/>
      <c r="BC313" s="686"/>
      <c r="BD313" s="699"/>
      <c r="BE313" s="699"/>
      <c r="BF313" s="699"/>
      <c r="BG313" s="699"/>
      <c r="BH313" s="57"/>
      <c r="BI313" s="106"/>
      <c r="BJ313" s="57"/>
      <c r="BK313" s="57"/>
      <c r="BL313" s="57"/>
      <c r="BM313" s="57"/>
    </row>
    <row r="314" spans="1:65" s="7" customFormat="1" ht="17.100000000000001" customHeight="1" x14ac:dyDescent="0.2">
      <c r="A314" s="85"/>
      <c r="B314" s="686"/>
      <c r="C314" s="686"/>
      <c r="D314" s="698"/>
      <c r="E314" s="698"/>
      <c r="F314" s="698"/>
      <c r="G314" s="698"/>
      <c r="H314" s="57"/>
      <c r="I314" s="101"/>
      <c r="J314" s="85"/>
      <c r="K314" s="57"/>
      <c r="L314" s="57"/>
      <c r="M314" s="57"/>
      <c r="N314" s="85"/>
      <c r="O314" s="686"/>
      <c r="P314" s="686"/>
      <c r="Q314" s="698"/>
      <c r="R314" s="698"/>
      <c r="S314" s="698"/>
      <c r="T314" s="698"/>
      <c r="U314" s="57"/>
      <c r="V314" s="101"/>
      <c r="W314" s="85"/>
      <c r="X314" s="57"/>
      <c r="Y314" s="57"/>
      <c r="Z314" s="57"/>
      <c r="AA314" s="85"/>
      <c r="AB314" s="686"/>
      <c r="AC314" s="686"/>
      <c r="AD314" s="698"/>
      <c r="AE314" s="698"/>
      <c r="AF314" s="698"/>
      <c r="AG314" s="698"/>
      <c r="AH314" s="57"/>
      <c r="AI314" s="106"/>
      <c r="AJ314" s="57"/>
      <c r="AK314" s="57"/>
      <c r="AL314" s="57"/>
      <c r="AM314" s="57"/>
      <c r="AN314" s="85"/>
      <c r="AO314" s="686"/>
      <c r="AP314" s="686"/>
      <c r="AQ314" s="698"/>
      <c r="AR314" s="698"/>
      <c r="AS314" s="698"/>
      <c r="AT314" s="698"/>
      <c r="AU314" s="57"/>
      <c r="AV314" s="106"/>
      <c r="AW314" s="57"/>
      <c r="AX314" s="57"/>
      <c r="AY314" s="57"/>
      <c r="AZ314" s="57"/>
      <c r="BA314" s="85"/>
      <c r="BB314" s="686"/>
      <c r="BC314" s="686"/>
      <c r="BD314" s="698"/>
      <c r="BE314" s="698"/>
      <c r="BF314" s="698"/>
      <c r="BG314" s="698"/>
      <c r="BH314" s="57"/>
      <c r="BI314" s="106"/>
      <c r="BJ314" s="57"/>
      <c r="BK314" s="57"/>
      <c r="BL314" s="57"/>
      <c r="BM314" s="57"/>
    </row>
    <row r="315" spans="1:65" s="7" customFormat="1" ht="17.100000000000001" customHeight="1" x14ac:dyDescent="0.2">
      <c r="A315" s="85"/>
      <c r="B315" s="688"/>
      <c r="C315" s="688"/>
      <c r="D315" s="695"/>
      <c r="E315" s="695"/>
      <c r="F315" s="695"/>
      <c r="G315" s="695"/>
      <c r="H315" s="57"/>
      <c r="I315" s="101"/>
      <c r="J315" s="85"/>
      <c r="K315" s="57"/>
      <c r="L315" s="57"/>
      <c r="M315" s="57"/>
      <c r="N315" s="85"/>
      <c r="O315" s="688"/>
      <c r="P315" s="688"/>
      <c r="Q315" s="695"/>
      <c r="R315" s="695"/>
      <c r="S315" s="695"/>
      <c r="T315" s="695"/>
      <c r="U315" s="57"/>
      <c r="V315" s="101"/>
      <c r="W315" s="85"/>
      <c r="X315" s="57"/>
      <c r="Y315" s="57"/>
      <c r="Z315" s="57"/>
      <c r="AA315" s="85"/>
      <c r="AB315" s="688"/>
      <c r="AC315" s="688"/>
      <c r="AD315" s="695"/>
      <c r="AE315" s="695"/>
      <c r="AF315" s="695"/>
      <c r="AG315" s="695"/>
      <c r="AH315" s="57"/>
      <c r="AI315" s="106"/>
      <c r="AJ315" s="57"/>
      <c r="AK315" s="57"/>
      <c r="AL315" s="57"/>
      <c r="AM315" s="57"/>
      <c r="AN315" s="85"/>
      <c r="AO315" s="688"/>
      <c r="AP315" s="688"/>
      <c r="AQ315" s="695"/>
      <c r="AR315" s="695"/>
      <c r="AS315" s="695"/>
      <c r="AT315" s="695"/>
      <c r="AU315" s="57"/>
      <c r="AV315" s="106"/>
      <c r="AW315" s="57"/>
      <c r="AX315" s="57"/>
      <c r="AY315" s="57"/>
      <c r="AZ315" s="57"/>
      <c r="BA315" s="85"/>
      <c r="BB315" s="688"/>
      <c r="BC315" s="688"/>
      <c r="BD315" s="695"/>
      <c r="BE315" s="695"/>
      <c r="BF315" s="695"/>
      <c r="BG315" s="695"/>
      <c r="BH315" s="57"/>
      <c r="BI315" s="106"/>
      <c r="BJ315" s="57"/>
      <c r="BK315" s="57"/>
      <c r="BL315" s="57"/>
      <c r="BM315" s="57"/>
    </row>
    <row r="316" spans="1:65" s="7" customFormat="1" ht="17.100000000000001" customHeight="1" x14ac:dyDescent="0.2">
      <c r="A316" s="85"/>
      <c r="B316" s="685"/>
      <c r="C316" s="685"/>
      <c r="D316" s="695"/>
      <c r="E316" s="695"/>
      <c r="F316" s="695"/>
      <c r="G316" s="695"/>
      <c r="H316" s="57"/>
      <c r="I316" s="101"/>
      <c r="J316" s="85"/>
      <c r="K316" s="57"/>
      <c r="L316" s="57"/>
      <c r="M316" s="57"/>
      <c r="N316" s="85"/>
      <c r="O316" s="685"/>
      <c r="P316" s="685"/>
      <c r="Q316" s="695"/>
      <c r="R316" s="695"/>
      <c r="S316" s="695"/>
      <c r="T316" s="695"/>
      <c r="U316" s="57"/>
      <c r="V316" s="101"/>
      <c r="W316" s="85"/>
      <c r="X316" s="57"/>
      <c r="Y316" s="57"/>
      <c r="Z316" s="57"/>
      <c r="AA316" s="85"/>
      <c r="AB316" s="685"/>
      <c r="AC316" s="685"/>
      <c r="AD316" s="695"/>
      <c r="AE316" s="695"/>
      <c r="AF316" s="695"/>
      <c r="AG316" s="695"/>
      <c r="AH316" s="57"/>
      <c r="AI316" s="106"/>
      <c r="AJ316" s="57"/>
      <c r="AK316" s="57"/>
      <c r="AL316" s="57"/>
      <c r="AM316" s="57"/>
      <c r="AN316" s="85"/>
      <c r="AO316" s="685"/>
      <c r="AP316" s="685"/>
      <c r="AQ316" s="695"/>
      <c r="AR316" s="695"/>
      <c r="AS316" s="695"/>
      <c r="AT316" s="695"/>
      <c r="AU316" s="57"/>
      <c r="AV316" s="106"/>
      <c r="AW316" s="57"/>
      <c r="AX316" s="57"/>
      <c r="AY316" s="57"/>
      <c r="AZ316" s="57"/>
      <c r="BA316" s="85"/>
      <c r="BB316" s="685"/>
      <c r="BC316" s="685"/>
      <c r="BD316" s="695"/>
      <c r="BE316" s="695"/>
      <c r="BF316" s="695"/>
      <c r="BG316" s="695"/>
      <c r="BH316" s="57"/>
      <c r="BI316" s="106"/>
      <c r="BJ316" s="57"/>
      <c r="BK316" s="57"/>
      <c r="BL316" s="57"/>
      <c r="BM316" s="57"/>
    </row>
    <row r="317" spans="1:65" s="7" customFormat="1" ht="17.100000000000001" customHeight="1" x14ac:dyDescent="0.2">
      <c r="A317" s="85"/>
      <c r="B317" s="685"/>
      <c r="C317" s="685"/>
      <c r="D317" s="695"/>
      <c r="E317" s="695"/>
      <c r="F317" s="695"/>
      <c r="G317" s="695"/>
      <c r="H317" s="57"/>
      <c r="I317" s="101"/>
      <c r="J317" s="85"/>
      <c r="K317" s="57"/>
      <c r="L317" s="57"/>
      <c r="M317" s="57"/>
      <c r="N317" s="85"/>
      <c r="O317" s="685"/>
      <c r="P317" s="685"/>
      <c r="Q317" s="695"/>
      <c r="R317" s="695"/>
      <c r="S317" s="695"/>
      <c r="T317" s="695"/>
      <c r="U317" s="57"/>
      <c r="V317" s="101"/>
      <c r="W317" s="85"/>
      <c r="X317" s="57"/>
      <c r="Y317" s="57"/>
      <c r="Z317" s="57"/>
      <c r="AA317" s="85"/>
      <c r="AB317" s="685"/>
      <c r="AC317" s="685"/>
      <c r="AD317" s="695"/>
      <c r="AE317" s="695"/>
      <c r="AF317" s="695"/>
      <c r="AG317" s="695"/>
      <c r="AH317" s="57"/>
      <c r="AI317" s="106"/>
      <c r="AJ317" s="57"/>
      <c r="AK317" s="57"/>
      <c r="AL317" s="57"/>
      <c r="AM317" s="57"/>
      <c r="AN317" s="85"/>
      <c r="AO317" s="685"/>
      <c r="AP317" s="685"/>
      <c r="AQ317" s="695"/>
      <c r="AR317" s="695"/>
      <c r="AS317" s="695"/>
      <c r="AT317" s="695"/>
      <c r="AU317" s="57"/>
      <c r="AV317" s="106"/>
      <c r="AW317" s="57"/>
      <c r="AX317" s="57"/>
      <c r="AY317" s="57"/>
      <c r="AZ317" s="57"/>
      <c r="BA317" s="85"/>
      <c r="BB317" s="685"/>
      <c r="BC317" s="685"/>
      <c r="BD317" s="695"/>
      <c r="BE317" s="695"/>
      <c r="BF317" s="695"/>
      <c r="BG317" s="695"/>
      <c r="BH317" s="57"/>
      <c r="BI317" s="106"/>
      <c r="BJ317" s="57"/>
      <c r="BK317" s="57"/>
      <c r="BL317" s="57"/>
      <c r="BM317" s="57"/>
    </row>
    <row r="318" spans="1:65" s="7" customFormat="1" ht="17.100000000000001" customHeight="1" x14ac:dyDescent="0.2">
      <c r="A318" s="85"/>
      <c r="B318" s="685"/>
      <c r="C318" s="685"/>
      <c r="D318" s="695"/>
      <c r="E318" s="695"/>
      <c r="F318" s="695"/>
      <c r="G318" s="695"/>
      <c r="H318" s="57"/>
      <c r="I318" s="101"/>
      <c r="J318" s="85"/>
      <c r="K318" s="57"/>
      <c r="L318" s="57"/>
      <c r="M318" s="57"/>
      <c r="N318" s="85"/>
      <c r="O318" s="685"/>
      <c r="P318" s="685"/>
      <c r="Q318" s="695"/>
      <c r="R318" s="695"/>
      <c r="S318" s="695"/>
      <c r="T318" s="695"/>
      <c r="U318" s="57"/>
      <c r="V318" s="101"/>
      <c r="W318" s="85"/>
      <c r="X318" s="57"/>
      <c r="Y318" s="57"/>
      <c r="Z318" s="57"/>
      <c r="AA318" s="85"/>
      <c r="AB318" s="685"/>
      <c r="AC318" s="685"/>
      <c r="AD318" s="695"/>
      <c r="AE318" s="695"/>
      <c r="AF318" s="695"/>
      <c r="AG318" s="695"/>
      <c r="AH318" s="57"/>
      <c r="AI318" s="106"/>
      <c r="AJ318" s="57"/>
      <c r="AK318" s="57"/>
      <c r="AL318" s="57"/>
      <c r="AM318" s="57"/>
      <c r="AN318" s="85"/>
      <c r="AO318" s="685"/>
      <c r="AP318" s="685"/>
      <c r="AQ318" s="695"/>
      <c r="AR318" s="695"/>
      <c r="AS318" s="695"/>
      <c r="AT318" s="695"/>
      <c r="AU318" s="57"/>
      <c r="AV318" s="106"/>
      <c r="AW318" s="57"/>
      <c r="AX318" s="57"/>
      <c r="AY318" s="57"/>
      <c r="AZ318" s="57"/>
      <c r="BA318" s="85"/>
      <c r="BB318" s="685"/>
      <c r="BC318" s="685"/>
      <c r="BD318" s="695"/>
      <c r="BE318" s="695"/>
      <c r="BF318" s="695"/>
      <c r="BG318" s="695"/>
      <c r="BH318" s="57"/>
      <c r="BI318" s="106"/>
      <c r="BJ318" s="57"/>
      <c r="BK318" s="57"/>
      <c r="BL318" s="57"/>
      <c r="BM318" s="57"/>
    </row>
    <row r="319" spans="1:65" s="7" customFormat="1" ht="17.100000000000001" customHeight="1" x14ac:dyDescent="0.2">
      <c r="A319" s="85"/>
      <c r="B319" s="685"/>
      <c r="C319" s="685"/>
      <c r="D319" s="695"/>
      <c r="E319" s="695"/>
      <c r="F319" s="695"/>
      <c r="G319" s="695"/>
      <c r="H319" s="57"/>
      <c r="I319" s="101"/>
      <c r="J319" s="85"/>
      <c r="K319" s="57"/>
      <c r="L319" s="57"/>
      <c r="M319" s="57"/>
      <c r="N319" s="85"/>
      <c r="O319" s="685"/>
      <c r="P319" s="685"/>
      <c r="Q319" s="695"/>
      <c r="R319" s="695"/>
      <c r="S319" s="695"/>
      <c r="T319" s="695"/>
      <c r="U319" s="57"/>
      <c r="V319" s="101"/>
      <c r="W319" s="85"/>
      <c r="X319" s="57"/>
      <c r="Y319" s="57"/>
      <c r="Z319" s="57"/>
      <c r="AA319" s="85"/>
      <c r="AB319" s="685"/>
      <c r="AC319" s="685"/>
      <c r="AD319" s="695"/>
      <c r="AE319" s="695"/>
      <c r="AF319" s="695"/>
      <c r="AG319" s="695"/>
      <c r="AH319" s="57"/>
      <c r="AI319" s="106"/>
      <c r="AJ319" s="57"/>
      <c r="AK319" s="57"/>
      <c r="AL319" s="57"/>
      <c r="AM319" s="57"/>
      <c r="AN319" s="85"/>
      <c r="AO319" s="685"/>
      <c r="AP319" s="685"/>
      <c r="AQ319" s="695"/>
      <c r="AR319" s="695"/>
      <c r="AS319" s="695"/>
      <c r="AT319" s="695"/>
      <c r="AU319" s="57"/>
      <c r="AV319" s="106"/>
      <c r="AW319" s="57"/>
      <c r="AX319" s="57"/>
      <c r="AY319" s="57"/>
      <c r="AZ319" s="57"/>
      <c r="BA319" s="85"/>
      <c r="BB319" s="685"/>
      <c r="BC319" s="685"/>
      <c r="BD319" s="695"/>
      <c r="BE319" s="695"/>
      <c r="BF319" s="695"/>
      <c r="BG319" s="695"/>
      <c r="BH319" s="57"/>
      <c r="BI319" s="106"/>
      <c r="BJ319" s="57"/>
      <c r="BK319" s="57"/>
      <c r="BL319" s="57"/>
      <c r="BM319" s="57"/>
    </row>
    <row r="320" spans="1:65" s="7" customFormat="1" ht="17.100000000000001" customHeight="1" x14ac:dyDescent="0.2">
      <c r="A320" s="85"/>
      <c r="B320" s="685"/>
      <c r="C320" s="685"/>
      <c r="D320" s="695"/>
      <c r="E320" s="695"/>
      <c r="F320" s="695"/>
      <c r="G320" s="695"/>
      <c r="H320" s="57"/>
      <c r="I320" s="101"/>
      <c r="J320" s="85"/>
      <c r="K320" s="57"/>
      <c r="L320" s="57"/>
      <c r="M320" s="57"/>
      <c r="N320" s="85"/>
      <c r="O320" s="685"/>
      <c r="P320" s="685"/>
      <c r="Q320" s="695"/>
      <c r="R320" s="695"/>
      <c r="S320" s="695"/>
      <c r="T320" s="695"/>
      <c r="U320" s="57"/>
      <c r="V320" s="101"/>
      <c r="W320" s="85"/>
      <c r="X320" s="57"/>
      <c r="Y320" s="57"/>
      <c r="Z320" s="57"/>
      <c r="AA320" s="85"/>
      <c r="AB320" s="685"/>
      <c r="AC320" s="685"/>
      <c r="AD320" s="695"/>
      <c r="AE320" s="695"/>
      <c r="AF320" s="695"/>
      <c r="AG320" s="695"/>
      <c r="AH320" s="57"/>
      <c r="AI320" s="106"/>
      <c r="AJ320" s="57"/>
      <c r="AK320" s="57"/>
      <c r="AL320" s="57"/>
      <c r="AM320" s="57"/>
      <c r="AN320" s="85"/>
      <c r="AO320" s="685"/>
      <c r="AP320" s="685"/>
      <c r="AQ320" s="695"/>
      <c r="AR320" s="695"/>
      <c r="AS320" s="695"/>
      <c r="AT320" s="695"/>
      <c r="AU320" s="57"/>
      <c r="AV320" s="106"/>
      <c r="AW320" s="57"/>
      <c r="AX320" s="57"/>
      <c r="AY320" s="57"/>
      <c r="AZ320" s="57"/>
      <c r="BA320" s="85"/>
      <c r="BB320" s="685"/>
      <c r="BC320" s="685"/>
      <c r="BD320" s="695"/>
      <c r="BE320" s="695"/>
      <c r="BF320" s="695"/>
      <c r="BG320" s="695"/>
      <c r="BH320" s="57"/>
      <c r="BI320" s="106"/>
      <c r="BJ320" s="57"/>
      <c r="BK320" s="57"/>
      <c r="BL320" s="57"/>
      <c r="BM320" s="57"/>
    </row>
    <row r="321" spans="1:65" s="7" customFormat="1" ht="17.100000000000001" customHeight="1" x14ac:dyDescent="0.2">
      <c r="A321" s="85"/>
      <c r="B321" s="685"/>
      <c r="C321" s="685"/>
      <c r="D321" s="695"/>
      <c r="E321" s="695"/>
      <c r="F321" s="695"/>
      <c r="G321" s="695"/>
      <c r="H321" s="57"/>
      <c r="I321" s="101"/>
      <c r="J321" s="85"/>
      <c r="K321" s="57"/>
      <c r="L321" s="57"/>
      <c r="M321" s="57"/>
      <c r="N321" s="85"/>
      <c r="O321" s="685"/>
      <c r="P321" s="685"/>
      <c r="Q321" s="695"/>
      <c r="R321" s="695"/>
      <c r="S321" s="695"/>
      <c r="T321" s="695"/>
      <c r="U321" s="57"/>
      <c r="V321" s="101"/>
      <c r="W321" s="85"/>
      <c r="X321" s="57"/>
      <c r="Y321" s="57"/>
      <c r="Z321" s="57"/>
      <c r="AA321" s="85"/>
      <c r="AB321" s="685"/>
      <c r="AC321" s="685"/>
      <c r="AD321" s="695"/>
      <c r="AE321" s="695"/>
      <c r="AF321" s="695"/>
      <c r="AG321" s="695"/>
      <c r="AH321" s="57"/>
      <c r="AI321" s="106"/>
      <c r="AJ321" s="57"/>
      <c r="AK321" s="57"/>
      <c r="AL321" s="57"/>
      <c r="AM321" s="57"/>
      <c r="AN321" s="85"/>
      <c r="AO321" s="685"/>
      <c r="AP321" s="685"/>
      <c r="AQ321" s="695"/>
      <c r="AR321" s="695"/>
      <c r="AS321" s="695"/>
      <c r="AT321" s="695"/>
      <c r="AU321" s="57"/>
      <c r="AV321" s="106"/>
      <c r="AW321" s="57"/>
      <c r="AX321" s="57"/>
      <c r="AY321" s="57"/>
      <c r="AZ321" s="57"/>
      <c r="BA321" s="85"/>
      <c r="BB321" s="685"/>
      <c r="BC321" s="685"/>
      <c r="BD321" s="695"/>
      <c r="BE321" s="695"/>
      <c r="BF321" s="695"/>
      <c r="BG321" s="695"/>
      <c r="BH321" s="57"/>
      <c r="BI321" s="106"/>
      <c r="BJ321" s="57"/>
      <c r="BK321" s="57"/>
      <c r="BL321" s="57"/>
      <c r="BM321" s="57"/>
    </row>
    <row r="322" spans="1:65" s="7" customFormat="1" ht="17.100000000000001" customHeight="1" x14ac:dyDescent="0.2">
      <c r="A322" s="85"/>
      <c r="B322" s="685"/>
      <c r="C322" s="685"/>
      <c r="D322" s="695"/>
      <c r="E322" s="695"/>
      <c r="F322" s="695"/>
      <c r="G322" s="695"/>
      <c r="H322" s="57"/>
      <c r="I322" s="101"/>
      <c r="J322" s="85"/>
      <c r="K322" s="57"/>
      <c r="L322" s="57"/>
      <c r="M322" s="57"/>
      <c r="N322" s="85"/>
      <c r="O322" s="685"/>
      <c r="P322" s="685"/>
      <c r="Q322" s="695"/>
      <c r="R322" s="695"/>
      <c r="S322" s="695"/>
      <c r="T322" s="695"/>
      <c r="U322" s="57"/>
      <c r="V322" s="101"/>
      <c r="W322" s="85"/>
      <c r="X322" s="57"/>
      <c r="Y322" s="57"/>
      <c r="Z322" s="57"/>
      <c r="AA322" s="85"/>
      <c r="AB322" s="685"/>
      <c r="AC322" s="685"/>
      <c r="AD322" s="695"/>
      <c r="AE322" s="695"/>
      <c r="AF322" s="695"/>
      <c r="AG322" s="695"/>
      <c r="AH322" s="57"/>
      <c r="AI322" s="106"/>
      <c r="AJ322" s="57"/>
      <c r="AK322" s="57"/>
      <c r="AL322" s="57"/>
      <c r="AM322" s="57"/>
      <c r="AN322" s="85"/>
      <c r="AO322" s="685"/>
      <c r="AP322" s="685"/>
      <c r="AQ322" s="695"/>
      <c r="AR322" s="695"/>
      <c r="AS322" s="695"/>
      <c r="AT322" s="695"/>
      <c r="AU322" s="57"/>
      <c r="AV322" s="106"/>
      <c r="AW322" s="57"/>
      <c r="AX322" s="57"/>
      <c r="AY322" s="57"/>
      <c r="AZ322" s="57"/>
      <c r="BA322" s="85"/>
      <c r="BB322" s="685"/>
      <c r="BC322" s="685"/>
      <c r="BD322" s="695"/>
      <c r="BE322" s="695"/>
      <c r="BF322" s="695"/>
      <c r="BG322" s="695"/>
      <c r="BH322" s="57"/>
      <c r="BI322" s="106"/>
      <c r="BJ322" s="57"/>
      <c r="BK322" s="57"/>
      <c r="BL322" s="57"/>
      <c r="BM322" s="57"/>
    </row>
    <row r="323" spans="1:65" s="7" customFormat="1" ht="17.100000000000001" customHeight="1" x14ac:dyDescent="0.2">
      <c r="A323" s="85"/>
      <c r="B323" s="685"/>
      <c r="C323" s="685"/>
      <c r="D323" s="695"/>
      <c r="E323" s="695"/>
      <c r="F323" s="695"/>
      <c r="G323" s="695"/>
      <c r="H323" s="57"/>
      <c r="I323" s="101"/>
      <c r="J323" s="85"/>
      <c r="K323" s="57"/>
      <c r="L323" s="57"/>
      <c r="M323" s="57"/>
      <c r="N323" s="85"/>
      <c r="O323" s="685"/>
      <c r="P323" s="685"/>
      <c r="Q323" s="695"/>
      <c r="R323" s="695"/>
      <c r="S323" s="695"/>
      <c r="T323" s="695"/>
      <c r="U323" s="57"/>
      <c r="V323" s="101"/>
      <c r="W323" s="85"/>
      <c r="X323" s="57"/>
      <c r="Y323" s="57"/>
      <c r="Z323" s="57"/>
      <c r="AA323" s="85"/>
      <c r="AB323" s="685"/>
      <c r="AC323" s="685"/>
      <c r="AD323" s="695"/>
      <c r="AE323" s="695"/>
      <c r="AF323" s="695"/>
      <c r="AG323" s="695"/>
      <c r="AH323" s="57"/>
      <c r="AI323" s="106"/>
      <c r="AJ323" s="57"/>
      <c r="AK323" s="57"/>
      <c r="AL323" s="57"/>
      <c r="AM323" s="57"/>
      <c r="AN323" s="85"/>
      <c r="AO323" s="685"/>
      <c r="AP323" s="685"/>
      <c r="AQ323" s="695"/>
      <c r="AR323" s="695"/>
      <c r="AS323" s="695"/>
      <c r="AT323" s="695"/>
      <c r="AU323" s="57"/>
      <c r="AV323" s="106"/>
      <c r="AW323" s="57"/>
      <c r="AX323" s="57"/>
      <c r="AY323" s="57"/>
      <c r="AZ323" s="57"/>
      <c r="BA323" s="85"/>
      <c r="BB323" s="685"/>
      <c r="BC323" s="685"/>
      <c r="BD323" s="695"/>
      <c r="BE323" s="695"/>
      <c r="BF323" s="695"/>
      <c r="BG323" s="695"/>
      <c r="BH323" s="57"/>
      <c r="BI323" s="106"/>
      <c r="BJ323" s="57"/>
      <c r="BK323" s="57"/>
      <c r="BL323" s="57"/>
      <c r="BM323" s="57"/>
    </row>
    <row r="324" spans="1:65" s="7" customFormat="1" ht="17.100000000000001" customHeight="1" x14ac:dyDescent="0.2">
      <c r="A324" s="85"/>
      <c r="B324" s="685"/>
      <c r="C324" s="685"/>
      <c r="D324" s="695"/>
      <c r="E324" s="695"/>
      <c r="F324" s="695"/>
      <c r="G324" s="695"/>
      <c r="H324" s="57"/>
      <c r="I324" s="101"/>
      <c r="J324" s="85"/>
      <c r="K324" s="57"/>
      <c r="L324" s="57"/>
      <c r="M324" s="57"/>
      <c r="N324" s="85"/>
      <c r="O324" s="685"/>
      <c r="P324" s="685"/>
      <c r="Q324" s="695"/>
      <c r="R324" s="695"/>
      <c r="S324" s="695"/>
      <c r="T324" s="695"/>
      <c r="U324" s="57"/>
      <c r="V324" s="101"/>
      <c r="W324" s="85"/>
      <c r="X324" s="57"/>
      <c r="Y324" s="57"/>
      <c r="Z324" s="57"/>
      <c r="AA324" s="85"/>
      <c r="AB324" s="685"/>
      <c r="AC324" s="685"/>
      <c r="AD324" s="695"/>
      <c r="AE324" s="695"/>
      <c r="AF324" s="695"/>
      <c r="AG324" s="695"/>
      <c r="AH324" s="57"/>
      <c r="AI324" s="106"/>
      <c r="AJ324" s="57"/>
      <c r="AK324" s="57"/>
      <c r="AL324" s="57"/>
      <c r="AM324" s="57"/>
      <c r="AN324" s="85"/>
      <c r="AO324" s="685"/>
      <c r="AP324" s="685"/>
      <c r="AQ324" s="695"/>
      <c r="AR324" s="695"/>
      <c r="AS324" s="695"/>
      <c r="AT324" s="695"/>
      <c r="AU324" s="57"/>
      <c r="AV324" s="106"/>
      <c r="AW324" s="57"/>
      <c r="AX324" s="57"/>
      <c r="AY324" s="57"/>
      <c r="AZ324" s="57"/>
      <c r="BA324" s="85"/>
      <c r="BB324" s="685"/>
      <c r="BC324" s="685"/>
      <c r="BD324" s="695"/>
      <c r="BE324" s="695"/>
      <c r="BF324" s="695"/>
      <c r="BG324" s="695"/>
      <c r="BH324" s="57"/>
      <c r="BI324" s="106"/>
      <c r="BJ324" s="57"/>
      <c r="BK324" s="57"/>
      <c r="BL324" s="57"/>
      <c r="BM324" s="57"/>
    </row>
    <row r="325" spans="1:65" s="7" customFormat="1" ht="17.100000000000001" customHeight="1" x14ac:dyDescent="0.2">
      <c r="A325" s="85"/>
      <c r="B325" s="685"/>
      <c r="C325" s="685"/>
      <c r="D325" s="695"/>
      <c r="E325" s="695"/>
      <c r="F325" s="695"/>
      <c r="G325" s="695"/>
      <c r="H325" s="57"/>
      <c r="I325" s="101"/>
      <c r="J325" s="85"/>
      <c r="K325" s="57"/>
      <c r="L325" s="57"/>
      <c r="M325" s="57"/>
      <c r="N325" s="85"/>
      <c r="O325" s="685"/>
      <c r="P325" s="685"/>
      <c r="Q325" s="695"/>
      <c r="R325" s="695"/>
      <c r="S325" s="695"/>
      <c r="T325" s="695"/>
      <c r="U325" s="57"/>
      <c r="V325" s="101"/>
      <c r="W325" s="85"/>
      <c r="X325" s="57"/>
      <c r="Y325" s="57"/>
      <c r="Z325" s="57"/>
      <c r="AA325" s="85"/>
      <c r="AB325" s="685"/>
      <c r="AC325" s="685"/>
      <c r="AD325" s="695"/>
      <c r="AE325" s="695"/>
      <c r="AF325" s="695"/>
      <c r="AG325" s="695"/>
      <c r="AH325" s="57"/>
      <c r="AI325" s="106"/>
      <c r="AJ325" s="57"/>
      <c r="AK325" s="57"/>
      <c r="AL325" s="57"/>
      <c r="AM325" s="57"/>
      <c r="AN325" s="85"/>
      <c r="AO325" s="685"/>
      <c r="AP325" s="685"/>
      <c r="AQ325" s="695"/>
      <c r="AR325" s="695"/>
      <c r="AS325" s="695"/>
      <c r="AT325" s="695"/>
      <c r="AU325" s="57"/>
      <c r="AV325" s="106"/>
      <c r="AW325" s="57"/>
      <c r="AX325" s="57"/>
      <c r="AY325" s="57"/>
      <c r="AZ325" s="57"/>
      <c r="BA325" s="85"/>
      <c r="BB325" s="685"/>
      <c r="BC325" s="685"/>
      <c r="BD325" s="695"/>
      <c r="BE325" s="695"/>
      <c r="BF325" s="695"/>
      <c r="BG325" s="695"/>
      <c r="BH325" s="57"/>
      <c r="BI325" s="106"/>
      <c r="BJ325" s="57"/>
      <c r="BK325" s="57"/>
      <c r="BL325" s="57"/>
      <c r="BM325" s="57"/>
    </row>
    <row r="326" spans="1:65" s="7" customFormat="1" ht="17.100000000000001" customHeight="1" x14ac:dyDescent="0.2">
      <c r="A326" s="85"/>
      <c r="B326" s="685"/>
      <c r="C326" s="685"/>
      <c r="D326" s="695"/>
      <c r="E326" s="695"/>
      <c r="F326" s="695"/>
      <c r="G326" s="695"/>
      <c r="H326" s="57"/>
      <c r="I326" s="101"/>
      <c r="J326" s="85"/>
      <c r="K326" s="57"/>
      <c r="L326" s="57"/>
      <c r="M326" s="57"/>
      <c r="N326" s="85"/>
      <c r="O326" s="685"/>
      <c r="P326" s="685"/>
      <c r="Q326" s="695"/>
      <c r="R326" s="695"/>
      <c r="S326" s="695"/>
      <c r="T326" s="695"/>
      <c r="U326" s="57"/>
      <c r="V326" s="101"/>
      <c r="W326" s="85"/>
      <c r="X326" s="57"/>
      <c r="Y326" s="57"/>
      <c r="Z326" s="57"/>
      <c r="AA326" s="85"/>
      <c r="AB326" s="685"/>
      <c r="AC326" s="685"/>
      <c r="AD326" s="695"/>
      <c r="AE326" s="695"/>
      <c r="AF326" s="695"/>
      <c r="AG326" s="695"/>
      <c r="AH326" s="57"/>
      <c r="AI326" s="106"/>
      <c r="AJ326" s="57"/>
      <c r="AK326" s="57"/>
      <c r="AL326" s="57"/>
      <c r="AM326" s="57"/>
      <c r="AN326" s="85"/>
      <c r="AO326" s="685"/>
      <c r="AP326" s="685"/>
      <c r="AQ326" s="695"/>
      <c r="AR326" s="695"/>
      <c r="AS326" s="695"/>
      <c r="AT326" s="695"/>
      <c r="AU326" s="57"/>
      <c r="AV326" s="106"/>
      <c r="AW326" s="57"/>
      <c r="AX326" s="57"/>
      <c r="AY326" s="57"/>
      <c r="AZ326" s="57"/>
      <c r="BA326" s="85"/>
      <c r="BB326" s="685"/>
      <c r="BC326" s="685"/>
      <c r="BD326" s="695"/>
      <c r="BE326" s="695"/>
      <c r="BF326" s="695"/>
      <c r="BG326" s="695"/>
      <c r="BH326" s="57"/>
      <c r="BI326" s="106"/>
      <c r="BJ326" s="57"/>
      <c r="BK326" s="57"/>
      <c r="BL326" s="57"/>
      <c r="BM326" s="57"/>
    </row>
    <row r="327" spans="1:65" s="7" customFormat="1" ht="17.100000000000001" customHeight="1" x14ac:dyDescent="0.2">
      <c r="A327" s="85"/>
      <c r="B327" s="685"/>
      <c r="C327" s="685"/>
      <c r="D327" s="695"/>
      <c r="E327" s="695"/>
      <c r="F327" s="695"/>
      <c r="G327" s="695"/>
      <c r="H327" s="57"/>
      <c r="I327" s="101"/>
      <c r="J327" s="85"/>
      <c r="K327" s="57"/>
      <c r="L327" s="57"/>
      <c r="M327" s="57"/>
      <c r="N327" s="85"/>
      <c r="O327" s="685"/>
      <c r="P327" s="685"/>
      <c r="Q327" s="695"/>
      <c r="R327" s="695"/>
      <c r="S327" s="695"/>
      <c r="T327" s="695"/>
      <c r="U327" s="57"/>
      <c r="V327" s="101"/>
      <c r="W327" s="85"/>
      <c r="X327" s="57"/>
      <c r="Y327" s="57"/>
      <c r="Z327" s="57"/>
      <c r="AA327" s="85"/>
      <c r="AB327" s="685"/>
      <c r="AC327" s="685"/>
      <c r="AD327" s="695"/>
      <c r="AE327" s="695"/>
      <c r="AF327" s="695"/>
      <c r="AG327" s="695"/>
      <c r="AH327" s="57"/>
      <c r="AI327" s="106"/>
      <c r="AJ327" s="57"/>
      <c r="AK327" s="57"/>
      <c r="AL327" s="57"/>
      <c r="AM327" s="57"/>
      <c r="AN327" s="85"/>
      <c r="AO327" s="685"/>
      <c r="AP327" s="685"/>
      <c r="AQ327" s="695"/>
      <c r="AR327" s="695"/>
      <c r="AS327" s="695"/>
      <c r="AT327" s="695"/>
      <c r="AU327" s="57"/>
      <c r="AV327" s="106"/>
      <c r="AW327" s="57"/>
      <c r="AX327" s="57"/>
      <c r="AY327" s="57"/>
      <c r="AZ327" s="57"/>
      <c r="BA327" s="85"/>
      <c r="BB327" s="685"/>
      <c r="BC327" s="685"/>
      <c r="BD327" s="695"/>
      <c r="BE327" s="695"/>
      <c r="BF327" s="695"/>
      <c r="BG327" s="695"/>
      <c r="BH327" s="57"/>
      <c r="BI327" s="106"/>
      <c r="BJ327" s="57"/>
      <c r="BK327" s="57"/>
      <c r="BL327" s="57"/>
      <c r="BM327" s="57"/>
    </row>
    <row r="328" spans="1:65" s="7" customFormat="1" ht="17.100000000000001" customHeight="1" x14ac:dyDescent="0.2">
      <c r="A328" s="85"/>
      <c r="B328" s="685"/>
      <c r="C328" s="685"/>
      <c r="D328" s="695"/>
      <c r="E328" s="695"/>
      <c r="F328" s="695"/>
      <c r="G328" s="695"/>
      <c r="H328" s="57"/>
      <c r="I328" s="101"/>
      <c r="J328" s="85"/>
      <c r="K328" s="57"/>
      <c r="L328" s="57"/>
      <c r="M328" s="57"/>
      <c r="N328" s="85"/>
      <c r="O328" s="685"/>
      <c r="P328" s="685"/>
      <c r="Q328" s="695"/>
      <c r="R328" s="695"/>
      <c r="S328" s="695"/>
      <c r="T328" s="695"/>
      <c r="U328" s="57"/>
      <c r="V328" s="101"/>
      <c r="W328" s="85"/>
      <c r="X328" s="57"/>
      <c r="Y328" s="57"/>
      <c r="Z328" s="57"/>
      <c r="AA328" s="85"/>
      <c r="AB328" s="685"/>
      <c r="AC328" s="685"/>
      <c r="AD328" s="695"/>
      <c r="AE328" s="695"/>
      <c r="AF328" s="695"/>
      <c r="AG328" s="695"/>
      <c r="AH328" s="57"/>
      <c r="AI328" s="106"/>
      <c r="AJ328" s="57"/>
      <c r="AK328" s="57"/>
      <c r="AL328" s="57"/>
      <c r="AM328" s="57"/>
      <c r="AN328" s="85"/>
      <c r="AO328" s="685"/>
      <c r="AP328" s="685"/>
      <c r="AQ328" s="695"/>
      <c r="AR328" s="695"/>
      <c r="AS328" s="695"/>
      <c r="AT328" s="695"/>
      <c r="AU328" s="57"/>
      <c r="AV328" s="106"/>
      <c r="AW328" s="57"/>
      <c r="AX328" s="57"/>
      <c r="AY328" s="57"/>
      <c r="AZ328" s="57"/>
      <c r="BA328" s="85"/>
      <c r="BB328" s="685"/>
      <c r="BC328" s="685"/>
      <c r="BD328" s="695"/>
      <c r="BE328" s="695"/>
      <c r="BF328" s="695"/>
      <c r="BG328" s="695"/>
      <c r="BH328" s="57"/>
      <c r="BI328" s="106"/>
      <c r="BJ328" s="57"/>
      <c r="BK328" s="57"/>
      <c r="BL328" s="57"/>
      <c r="BM328" s="57"/>
    </row>
    <row r="329" spans="1:65" s="7" customFormat="1" ht="17.100000000000001" customHeight="1" x14ac:dyDescent="0.2">
      <c r="A329" s="85"/>
      <c r="B329" s="685"/>
      <c r="C329" s="685"/>
      <c r="D329" s="695"/>
      <c r="E329" s="695"/>
      <c r="F329" s="695"/>
      <c r="G329" s="695"/>
      <c r="H329" s="57"/>
      <c r="I329" s="101"/>
      <c r="J329" s="85"/>
      <c r="K329" s="57"/>
      <c r="L329" s="57"/>
      <c r="M329" s="57"/>
      <c r="N329" s="85"/>
      <c r="O329" s="685"/>
      <c r="P329" s="685"/>
      <c r="Q329" s="695"/>
      <c r="R329" s="695"/>
      <c r="S329" s="695"/>
      <c r="T329" s="695"/>
      <c r="U329" s="57"/>
      <c r="V329" s="101"/>
      <c r="W329" s="85"/>
      <c r="X329" s="57"/>
      <c r="Y329" s="57"/>
      <c r="Z329" s="57"/>
      <c r="AA329" s="85"/>
      <c r="AB329" s="685"/>
      <c r="AC329" s="685"/>
      <c r="AD329" s="695"/>
      <c r="AE329" s="695"/>
      <c r="AF329" s="695"/>
      <c r="AG329" s="695"/>
      <c r="AH329" s="57"/>
      <c r="AI329" s="106"/>
      <c r="AJ329" s="57"/>
      <c r="AK329" s="57"/>
      <c r="AL329" s="57"/>
      <c r="AM329" s="57"/>
      <c r="AN329" s="85"/>
      <c r="AO329" s="685"/>
      <c r="AP329" s="685"/>
      <c r="AQ329" s="695"/>
      <c r="AR329" s="695"/>
      <c r="AS329" s="695"/>
      <c r="AT329" s="695"/>
      <c r="AU329" s="57"/>
      <c r="AV329" s="106"/>
      <c r="AW329" s="57"/>
      <c r="AX329" s="57"/>
      <c r="AY329" s="57"/>
      <c r="AZ329" s="57"/>
      <c r="BA329" s="85"/>
      <c r="BB329" s="685"/>
      <c r="BC329" s="685"/>
      <c r="BD329" s="695"/>
      <c r="BE329" s="695"/>
      <c r="BF329" s="695"/>
      <c r="BG329" s="695"/>
      <c r="BH329" s="57"/>
      <c r="BI329" s="106"/>
      <c r="BJ329" s="57"/>
      <c r="BK329" s="57"/>
      <c r="BL329" s="57"/>
      <c r="BM329" s="57"/>
    </row>
    <row r="330" spans="1:65" s="7" customFormat="1" ht="17.100000000000001" customHeight="1" x14ac:dyDescent="0.2">
      <c r="A330" s="85"/>
      <c r="B330" s="685"/>
      <c r="C330" s="685"/>
      <c r="D330" s="695"/>
      <c r="E330" s="695"/>
      <c r="F330" s="695"/>
      <c r="G330" s="695"/>
      <c r="H330" s="57"/>
      <c r="I330" s="101"/>
      <c r="J330" s="85"/>
      <c r="K330" s="57"/>
      <c r="L330" s="57"/>
      <c r="M330" s="57"/>
      <c r="N330" s="85"/>
      <c r="O330" s="685"/>
      <c r="P330" s="685"/>
      <c r="Q330" s="695"/>
      <c r="R330" s="695"/>
      <c r="S330" s="695"/>
      <c r="T330" s="695"/>
      <c r="U330" s="57"/>
      <c r="V330" s="101"/>
      <c r="W330" s="85"/>
      <c r="X330" s="57"/>
      <c r="Y330" s="57"/>
      <c r="Z330" s="57"/>
      <c r="AA330" s="85"/>
      <c r="AB330" s="685"/>
      <c r="AC330" s="685"/>
      <c r="AD330" s="695"/>
      <c r="AE330" s="695"/>
      <c r="AF330" s="695"/>
      <c r="AG330" s="695"/>
      <c r="AH330" s="57"/>
      <c r="AI330" s="106"/>
      <c r="AJ330" s="57"/>
      <c r="AK330" s="57"/>
      <c r="AL330" s="57"/>
      <c r="AM330" s="57"/>
      <c r="AN330" s="85"/>
      <c r="AO330" s="685"/>
      <c r="AP330" s="685"/>
      <c r="AQ330" s="695"/>
      <c r="AR330" s="695"/>
      <c r="AS330" s="695"/>
      <c r="AT330" s="695"/>
      <c r="AU330" s="57"/>
      <c r="AV330" s="106"/>
      <c r="AW330" s="57"/>
      <c r="AX330" s="57"/>
      <c r="AY330" s="57"/>
      <c r="AZ330" s="57"/>
      <c r="BA330" s="85"/>
      <c r="BB330" s="685"/>
      <c r="BC330" s="685"/>
      <c r="BD330" s="695"/>
      <c r="BE330" s="695"/>
      <c r="BF330" s="695"/>
      <c r="BG330" s="695"/>
      <c r="BH330" s="57"/>
      <c r="BI330" s="106"/>
      <c r="BJ330" s="57"/>
      <c r="BK330" s="57"/>
      <c r="BL330" s="57"/>
      <c r="BM330" s="57"/>
    </row>
    <row r="331" spans="1:65" s="7" customFormat="1" ht="17.100000000000001" customHeight="1" x14ac:dyDescent="0.2">
      <c r="A331" s="85"/>
      <c r="B331" s="685"/>
      <c r="C331" s="685"/>
      <c r="D331" s="695"/>
      <c r="E331" s="695"/>
      <c r="F331" s="695"/>
      <c r="G331" s="695"/>
      <c r="H331" s="57"/>
      <c r="I331" s="101"/>
      <c r="J331" s="85"/>
      <c r="K331" s="57"/>
      <c r="L331" s="57"/>
      <c r="M331" s="57"/>
      <c r="N331" s="85"/>
      <c r="O331" s="685"/>
      <c r="P331" s="685"/>
      <c r="Q331" s="695"/>
      <c r="R331" s="695"/>
      <c r="S331" s="695"/>
      <c r="T331" s="695"/>
      <c r="U331" s="57"/>
      <c r="V331" s="101"/>
      <c r="W331" s="85"/>
      <c r="X331" s="57"/>
      <c r="Y331" s="57"/>
      <c r="Z331" s="57"/>
      <c r="AA331" s="85"/>
      <c r="AB331" s="685"/>
      <c r="AC331" s="685"/>
      <c r="AD331" s="695"/>
      <c r="AE331" s="695"/>
      <c r="AF331" s="695"/>
      <c r="AG331" s="695"/>
      <c r="AH331" s="57"/>
      <c r="AI331" s="106"/>
      <c r="AJ331" s="57"/>
      <c r="AK331" s="57"/>
      <c r="AL331" s="57"/>
      <c r="AM331" s="57"/>
      <c r="AN331" s="85"/>
      <c r="AO331" s="685"/>
      <c r="AP331" s="685"/>
      <c r="AQ331" s="695"/>
      <c r="AR331" s="695"/>
      <c r="AS331" s="695"/>
      <c r="AT331" s="695"/>
      <c r="AU331" s="57"/>
      <c r="AV331" s="106"/>
      <c r="AW331" s="57"/>
      <c r="AX331" s="57"/>
      <c r="AY331" s="57"/>
      <c r="AZ331" s="57"/>
      <c r="BA331" s="85"/>
      <c r="BB331" s="685"/>
      <c r="BC331" s="685"/>
      <c r="BD331" s="695"/>
      <c r="BE331" s="695"/>
      <c r="BF331" s="695"/>
      <c r="BG331" s="695"/>
      <c r="BH331" s="57"/>
      <c r="BI331" s="106"/>
      <c r="BJ331" s="57"/>
      <c r="BK331" s="57"/>
      <c r="BL331" s="57"/>
      <c r="BM331" s="57"/>
    </row>
    <row r="332" spans="1:65" s="7" customFormat="1" ht="17.100000000000001" customHeight="1" x14ac:dyDescent="0.2">
      <c r="A332" s="85"/>
      <c r="B332" s="685"/>
      <c r="C332" s="685"/>
      <c r="D332" s="695"/>
      <c r="E332" s="695"/>
      <c r="F332" s="695"/>
      <c r="G332" s="695"/>
      <c r="H332" s="57"/>
      <c r="I332" s="101"/>
      <c r="J332" s="85"/>
      <c r="K332" s="57"/>
      <c r="L332" s="57"/>
      <c r="M332" s="57"/>
      <c r="N332" s="85"/>
      <c r="O332" s="685"/>
      <c r="P332" s="685"/>
      <c r="Q332" s="695"/>
      <c r="R332" s="695"/>
      <c r="S332" s="695"/>
      <c r="T332" s="695"/>
      <c r="U332" s="57"/>
      <c r="V332" s="101"/>
      <c r="W332" s="85"/>
      <c r="X332" s="57"/>
      <c r="Y332" s="57"/>
      <c r="Z332" s="57"/>
      <c r="AA332" s="85"/>
      <c r="AB332" s="685"/>
      <c r="AC332" s="685"/>
      <c r="AD332" s="695"/>
      <c r="AE332" s="695"/>
      <c r="AF332" s="695"/>
      <c r="AG332" s="695"/>
      <c r="AH332" s="57"/>
      <c r="AI332" s="106"/>
      <c r="AJ332" s="57"/>
      <c r="AK332" s="57"/>
      <c r="AL332" s="57"/>
      <c r="AM332" s="57"/>
      <c r="AN332" s="85"/>
      <c r="AO332" s="685"/>
      <c r="AP332" s="685"/>
      <c r="AQ332" s="695"/>
      <c r="AR332" s="695"/>
      <c r="AS332" s="695"/>
      <c r="AT332" s="695"/>
      <c r="AU332" s="57"/>
      <c r="AV332" s="106"/>
      <c r="AW332" s="57"/>
      <c r="AX332" s="57"/>
      <c r="AY332" s="57"/>
      <c r="AZ332" s="57"/>
      <c r="BA332" s="85"/>
      <c r="BB332" s="685"/>
      <c r="BC332" s="685"/>
      <c r="BD332" s="695"/>
      <c r="BE332" s="695"/>
      <c r="BF332" s="695"/>
      <c r="BG332" s="695"/>
      <c r="BH332" s="57"/>
      <c r="BI332" s="106"/>
      <c r="BJ332" s="57"/>
      <c r="BK332" s="57"/>
      <c r="BL332" s="57"/>
      <c r="BM332" s="57"/>
    </row>
    <row r="333" spans="1:65" s="7" customFormat="1" ht="17.100000000000001" customHeight="1" x14ac:dyDescent="0.2">
      <c r="A333" s="85"/>
      <c r="B333" s="685"/>
      <c r="C333" s="685"/>
      <c r="D333" s="695"/>
      <c r="E333" s="695"/>
      <c r="F333" s="695"/>
      <c r="G333" s="695"/>
      <c r="H333" s="57"/>
      <c r="I333" s="101"/>
      <c r="J333" s="85"/>
      <c r="K333" s="57"/>
      <c r="L333" s="57"/>
      <c r="M333" s="57"/>
      <c r="N333" s="85"/>
      <c r="O333" s="685"/>
      <c r="P333" s="685"/>
      <c r="Q333" s="695"/>
      <c r="R333" s="695"/>
      <c r="S333" s="695"/>
      <c r="T333" s="695"/>
      <c r="U333" s="57"/>
      <c r="V333" s="101"/>
      <c r="W333" s="85"/>
      <c r="X333" s="57"/>
      <c r="Y333" s="57"/>
      <c r="Z333" s="57"/>
      <c r="AA333" s="85"/>
      <c r="AB333" s="685"/>
      <c r="AC333" s="685"/>
      <c r="AD333" s="695"/>
      <c r="AE333" s="695"/>
      <c r="AF333" s="695"/>
      <c r="AG333" s="695"/>
      <c r="AH333" s="57"/>
      <c r="AI333" s="106"/>
      <c r="AJ333" s="57"/>
      <c r="AK333" s="57"/>
      <c r="AL333" s="57"/>
      <c r="AM333" s="57"/>
      <c r="AN333" s="85"/>
      <c r="AO333" s="685"/>
      <c r="AP333" s="685"/>
      <c r="AQ333" s="695"/>
      <c r="AR333" s="695"/>
      <c r="AS333" s="695"/>
      <c r="AT333" s="695"/>
      <c r="AU333" s="57"/>
      <c r="AV333" s="106"/>
      <c r="AW333" s="57"/>
      <c r="AX333" s="57"/>
      <c r="AY333" s="57"/>
      <c r="AZ333" s="57"/>
      <c r="BA333" s="85"/>
      <c r="BB333" s="685"/>
      <c r="BC333" s="685"/>
      <c r="BD333" s="695"/>
      <c r="BE333" s="695"/>
      <c r="BF333" s="695"/>
      <c r="BG333" s="695"/>
      <c r="BH333" s="57"/>
      <c r="BI333" s="106"/>
      <c r="BJ333" s="57"/>
      <c r="BK333" s="57"/>
      <c r="BL333" s="57"/>
      <c r="BM333" s="57"/>
    </row>
    <row r="334" spans="1:65" s="7" customFormat="1" ht="17.100000000000001" customHeight="1" x14ac:dyDescent="0.2">
      <c r="A334" s="85"/>
      <c r="B334" s="685"/>
      <c r="C334" s="685"/>
      <c r="D334" s="695"/>
      <c r="E334" s="695"/>
      <c r="F334" s="695"/>
      <c r="G334" s="695"/>
      <c r="H334" s="57"/>
      <c r="I334" s="101"/>
      <c r="J334" s="85"/>
      <c r="K334" s="57"/>
      <c r="L334" s="57"/>
      <c r="M334" s="57"/>
      <c r="N334" s="85"/>
      <c r="O334" s="685"/>
      <c r="P334" s="685"/>
      <c r="Q334" s="695"/>
      <c r="R334" s="695"/>
      <c r="S334" s="695"/>
      <c r="T334" s="695"/>
      <c r="U334" s="57"/>
      <c r="V334" s="101"/>
      <c r="W334" s="85"/>
      <c r="X334" s="57"/>
      <c r="Y334" s="57"/>
      <c r="Z334" s="57"/>
      <c r="AA334" s="85"/>
      <c r="AB334" s="685"/>
      <c r="AC334" s="685"/>
      <c r="AD334" s="695"/>
      <c r="AE334" s="695"/>
      <c r="AF334" s="695"/>
      <c r="AG334" s="695"/>
      <c r="AH334" s="57"/>
      <c r="AI334" s="106"/>
      <c r="AJ334" s="57"/>
      <c r="AK334" s="57"/>
      <c r="AL334" s="57"/>
      <c r="AM334" s="57"/>
      <c r="AN334" s="85"/>
      <c r="AO334" s="685"/>
      <c r="AP334" s="685"/>
      <c r="AQ334" s="695"/>
      <c r="AR334" s="695"/>
      <c r="AS334" s="695"/>
      <c r="AT334" s="695"/>
      <c r="AU334" s="57"/>
      <c r="AV334" s="106"/>
      <c r="AW334" s="57"/>
      <c r="AX334" s="57"/>
      <c r="AY334" s="57"/>
      <c r="AZ334" s="57"/>
      <c r="BA334" s="85"/>
      <c r="BB334" s="685"/>
      <c r="BC334" s="685"/>
      <c r="BD334" s="695"/>
      <c r="BE334" s="695"/>
      <c r="BF334" s="695"/>
      <c r="BG334" s="695"/>
      <c r="BH334" s="57"/>
      <c r="BI334" s="106"/>
      <c r="BJ334" s="57"/>
      <c r="BK334" s="57"/>
      <c r="BL334" s="57"/>
      <c r="BM334" s="57"/>
    </row>
    <row r="335" spans="1:65" s="7" customFormat="1" ht="36.75" customHeight="1" x14ac:dyDescent="0.2">
      <c r="A335" s="85"/>
      <c r="B335" s="686"/>
      <c r="C335" s="686"/>
      <c r="D335" s="695"/>
      <c r="E335" s="695"/>
      <c r="F335" s="695"/>
      <c r="G335" s="695"/>
      <c r="H335" s="57"/>
      <c r="I335" s="101"/>
      <c r="J335" s="85"/>
      <c r="K335" s="57"/>
      <c r="L335" s="57"/>
      <c r="M335" s="57"/>
      <c r="N335" s="85"/>
      <c r="O335" s="686"/>
      <c r="P335" s="686"/>
      <c r="Q335" s="695"/>
      <c r="R335" s="695"/>
      <c r="S335" s="695"/>
      <c r="T335" s="695"/>
      <c r="U335" s="57"/>
      <c r="V335" s="101"/>
      <c r="W335" s="85"/>
      <c r="X335" s="57"/>
      <c r="Y335" s="57"/>
      <c r="Z335" s="57"/>
      <c r="AA335" s="85"/>
      <c r="AB335" s="686"/>
      <c r="AC335" s="686"/>
      <c r="AD335" s="695"/>
      <c r="AE335" s="695"/>
      <c r="AF335" s="695"/>
      <c r="AG335" s="695"/>
      <c r="AH335" s="57"/>
      <c r="AI335" s="106"/>
      <c r="AJ335" s="57"/>
      <c r="AK335" s="57"/>
      <c r="AL335" s="57"/>
      <c r="AM335" s="57"/>
      <c r="AN335" s="85"/>
      <c r="AO335" s="686"/>
      <c r="AP335" s="686"/>
      <c r="AQ335" s="695"/>
      <c r="AR335" s="695"/>
      <c r="AS335" s="695"/>
      <c r="AT335" s="695"/>
      <c r="AU335" s="57"/>
      <c r="AV335" s="106"/>
      <c r="AW335" s="57"/>
      <c r="AX335" s="57"/>
      <c r="AY335" s="57"/>
      <c r="AZ335" s="57"/>
      <c r="BA335" s="85"/>
      <c r="BB335" s="686"/>
      <c r="BC335" s="686"/>
      <c r="BD335" s="695"/>
      <c r="BE335" s="695"/>
      <c r="BF335" s="695"/>
      <c r="BG335" s="695"/>
      <c r="BH335" s="57"/>
      <c r="BI335" s="106"/>
      <c r="BJ335" s="57"/>
      <c r="BK335" s="57"/>
      <c r="BL335" s="57"/>
      <c r="BM335" s="57"/>
    </row>
    <row r="336" spans="1:65" s="7" customFormat="1" ht="34.5" customHeight="1" x14ac:dyDescent="0.2">
      <c r="A336" s="85"/>
      <c r="B336" s="686"/>
      <c r="C336" s="686"/>
      <c r="D336" s="695"/>
      <c r="E336" s="695"/>
      <c r="F336" s="695"/>
      <c r="G336" s="695"/>
      <c r="H336" s="57"/>
      <c r="I336" s="101"/>
      <c r="J336" s="85"/>
      <c r="K336" s="57"/>
      <c r="L336" s="57"/>
      <c r="M336" s="57"/>
      <c r="N336" s="85"/>
      <c r="O336" s="686"/>
      <c r="P336" s="686"/>
      <c r="Q336" s="695"/>
      <c r="R336" s="695"/>
      <c r="S336" s="695"/>
      <c r="T336" s="695"/>
      <c r="U336" s="57"/>
      <c r="V336" s="101"/>
      <c r="W336" s="85"/>
      <c r="X336" s="57"/>
      <c r="Y336" s="57"/>
      <c r="Z336" s="57"/>
      <c r="AA336" s="85"/>
      <c r="AB336" s="686"/>
      <c r="AC336" s="686"/>
      <c r="AD336" s="695"/>
      <c r="AE336" s="695"/>
      <c r="AF336" s="695"/>
      <c r="AG336" s="695"/>
      <c r="AH336" s="57"/>
      <c r="AI336" s="106"/>
      <c r="AJ336" s="57"/>
      <c r="AK336" s="57"/>
      <c r="AL336" s="57"/>
      <c r="AM336" s="57"/>
      <c r="AN336" s="85"/>
      <c r="AO336" s="686"/>
      <c r="AP336" s="686"/>
      <c r="AQ336" s="695"/>
      <c r="AR336" s="695"/>
      <c r="AS336" s="695"/>
      <c r="AT336" s="695"/>
      <c r="AU336" s="57"/>
      <c r="AV336" s="106"/>
      <c r="AW336" s="57"/>
      <c r="AX336" s="57"/>
      <c r="AY336" s="57"/>
      <c r="AZ336" s="57"/>
      <c r="BA336" s="85"/>
      <c r="BB336" s="686"/>
      <c r="BC336" s="686"/>
      <c r="BD336" s="695"/>
      <c r="BE336" s="695"/>
      <c r="BF336" s="695"/>
      <c r="BG336" s="695"/>
      <c r="BH336" s="57"/>
      <c r="BI336" s="106"/>
      <c r="BJ336" s="57"/>
      <c r="BK336" s="57"/>
      <c r="BL336" s="57"/>
      <c r="BM336" s="57"/>
    </row>
    <row r="337" spans="1:65" s="7" customFormat="1" ht="15" x14ac:dyDescent="0.2">
      <c r="A337" s="85"/>
      <c r="B337" s="49"/>
      <c r="C337" s="49"/>
      <c r="D337" s="54"/>
      <c r="E337" s="54"/>
      <c r="F337" s="54"/>
      <c r="G337" s="54"/>
      <c r="H337" s="57"/>
      <c r="I337" s="101"/>
      <c r="J337" s="85"/>
      <c r="K337" s="57"/>
      <c r="L337" s="57"/>
      <c r="M337" s="57"/>
      <c r="N337" s="85"/>
      <c r="O337" s="49"/>
      <c r="P337" s="49"/>
      <c r="Q337" s="54"/>
      <c r="R337" s="54"/>
      <c r="S337" s="54"/>
      <c r="T337" s="54"/>
      <c r="U337" s="57"/>
      <c r="V337" s="101"/>
      <c r="W337" s="85"/>
      <c r="X337" s="57"/>
      <c r="Y337" s="57"/>
      <c r="Z337" s="57"/>
      <c r="AA337" s="85"/>
      <c r="AB337" s="49"/>
      <c r="AC337" s="49"/>
      <c r="AD337" s="54"/>
      <c r="AE337" s="54"/>
      <c r="AF337" s="54"/>
      <c r="AG337" s="54"/>
      <c r="AH337" s="57"/>
      <c r="AI337" s="106"/>
      <c r="AJ337" s="57"/>
      <c r="AK337" s="57"/>
      <c r="AL337" s="57"/>
      <c r="AM337" s="57"/>
      <c r="AN337" s="85"/>
      <c r="AO337" s="49"/>
      <c r="AP337" s="49"/>
      <c r="AQ337" s="54"/>
      <c r="AR337" s="54"/>
      <c r="AS337" s="54"/>
      <c r="AT337" s="54"/>
      <c r="AU337" s="57"/>
      <c r="AV337" s="106"/>
      <c r="AW337" s="57"/>
      <c r="AX337" s="57"/>
      <c r="AY337" s="57"/>
      <c r="AZ337" s="57"/>
      <c r="BA337" s="85"/>
      <c r="BB337" s="49"/>
      <c r="BC337" s="49"/>
      <c r="BD337" s="54"/>
      <c r="BE337" s="54"/>
      <c r="BF337" s="54"/>
      <c r="BG337" s="54"/>
      <c r="BH337" s="57"/>
      <c r="BI337" s="106"/>
      <c r="BJ337" s="57"/>
      <c r="BK337" s="57"/>
      <c r="BL337" s="57"/>
      <c r="BM337" s="57"/>
    </row>
    <row r="338" spans="1:65" s="5" customFormat="1" ht="13.5" x14ac:dyDescent="0.25">
      <c r="A338" s="7"/>
      <c r="B338" s="71"/>
      <c r="C338" s="777"/>
      <c r="D338" s="777"/>
      <c r="E338" s="777"/>
      <c r="F338" s="777"/>
      <c r="G338" s="777"/>
      <c r="H338" s="777"/>
      <c r="I338" s="777"/>
      <c r="J338" s="7"/>
      <c r="K338" s="778"/>
      <c r="L338" s="778"/>
      <c r="M338" s="778"/>
      <c r="N338" s="7"/>
      <c r="O338" s="71"/>
      <c r="P338" s="189"/>
      <c r="Q338" s="189"/>
      <c r="R338" s="189"/>
      <c r="S338" s="189"/>
      <c r="T338" s="189"/>
      <c r="U338" s="189"/>
      <c r="V338" s="189"/>
      <c r="W338" s="7"/>
      <c r="X338" s="778"/>
      <c r="Y338" s="778"/>
      <c r="Z338" s="778"/>
      <c r="AA338" s="7"/>
      <c r="AB338" s="71"/>
      <c r="AC338" s="189"/>
      <c r="AD338" s="189"/>
      <c r="AE338" s="189"/>
      <c r="AF338" s="189"/>
      <c r="AG338" s="189"/>
      <c r="AH338" s="51"/>
      <c r="AI338" s="51"/>
      <c r="AJ338" s="57"/>
      <c r="AK338" s="778"/>
      <c r="AL338" s="778"/>
      <c r="AM338" s="778"/>
      <c r="AN338" s="7"/>
      <c r="AO338" s="71"/>
      <c r="AP338" s="189"/>
      <c r="AQ338" s="189"/>
      <c r="AR338" s="189"/>
      <c r="AS338" s="189"/>
      <c r="AT338" s="189"/>
      <c r="AU338" s="51"/>
      <c r="AV338" s="51"/>
      <c r="AW338" s="57"/>
      <c r="AX338" s="778"/>
      <c r="AY338" s="778"/>
      <c r="AZ338" s="778"/>
      <c r="BA338" s="7"/>
      <c r="BB338" s="71"/>
      <c r="BC338" s="189"/>
      <c r="BD338" s="189"/>
      <c r="BE338" s="189"/>
      <c r="BF338" s="189"/>
      <c r="BG338" s="189"/>
      <c r="BH338" s="51"/>
      <c r="BI338" s="51"/>
      <c r="BJ338" s="57"/>
      <c r="BK338" s="778"/>
      <c r="BL338" s="778"/>
      <c r="BM338" s="778"/>
    </row>
    <row r="339" spans="1:65" s="7" customFormat="1" ht="17.100000000000001" customHeight="1" x14ac:dyDescent="0.2">
      <c r="A339" s="85"/>
      <c r="B339" s="57"/>
      <c r="C339" s="85"/>
      <c r="D339" s="85"/>
      <c r="E339" s="85"/>
      <c r="F339" s="85"/>
      <c r="G339" s="85"/>
      <c r="H339" s="57"/>
      <c r="I339" s="101"/>
      <c r="J339" s="85"/>
      <c r="K339" s="57"/>
      <c r="L339" s="57"/>
      <c r="M339" s="57"/>
      <c r="N339" s="85"/>
      <c r="O339" s="57"/>
      <c r="P339" s="85"/>
      <c r="Q339" s="85"/>
      <c r="R339" s="85"/>
      <c r="S339" s="85"/>
      <c r="T339" s="85"/>
      <c r="U339" s="57"/>
      <c r="V339" s="101"/>
      <c r="W339" s="85"/>
      <c r="X339" s="57"/>
      <c r="Y339" s="57"/>
      <c r="Z339" s="57"/>
      <c r="AA339" s="85"/>
      <c r="AB339" s="57"/>
      <c r="AC339" s="85"/>
      <c r="AD339" s="85"/>
      <c r="AE339" s="85"/>
      <c r="AF339" s="85"/>
      <c r="AG339" s="85"/>
      <c r="AH339" s="57"/>
      <c r="AI339" s="106"/>
      <c r="AJ339" s="57"/>
      <c r="AK339" s="57"/>
      <c r="AL339" s="57"/>
      <c r="AM339" s="57"/>
      <c r="AN339" s="85"/>
      <c r="AO339" s="57"/>
      <c r="AP339" s="85"/>
      <c r="AQ339" s="85"/>
      <c r="AR339" s="85"/>
      <c r="AS339" s="85"/>
      <c r="AT339" s="85"/>
      <c r="AU339" s="57"/>
      <c r="AV339" s="106"/>
      <c r="AW339" s="57"/>
      <c r="AX339" s="57"/>
      <c r="AY339" s="57"/>
      <c r="AZ339" s="57"/>
      <c r="BA339" s="85"/>
      <c r="BB339" s="57"/>
      <c r="BC339" s="85"/>
      <c r="BD339" s="85"/>
      <c r="BE339" s="85"/>
      <c r="BF339" s="85"/>
      <c r="BG339" s="85"/>
      <c r="BH339" s="57"/>
      <c r="BI339" s="106"/>
      <c r="BJ339" s="57"/>
      <c r="BK339" s="57"/>
      <c r="BL339" s="57"/>
      <c r="BM339" s="57"/>
    </row>
    <row r="340" spans="1:65" s="90" customFormat="1" ht="15.75" customHeight="1" x14ac:dyDescent="0.25">
      <c r="A340" s="56"/>
      <c r="B340" s="76"/>
      <c r="C340" s="781"/>
      <c r="D340" s="781"/>
      <c r="E340" s="781"/>
      <c r="F340" s="781"/>
      <c r="G340" s="781"/>
      <c r="H340" s="781"/>
      <c r="I340" s="781"/>
      <c r="J340" s="56"/>
      <c r="K340" s="779"/>
      <c r="L340" s="779"/>
      <c r="M340" s="779"/>
      <c r="N340" s="56"/>
      <c r="O340" s="76"/>
      <c r="P340" s="168"/>
      <c r="Q340" s="168"/>
      <c r="R340" s="168"/>
      <c r="S340" s="168"/>
      <c r="T340" s="168"/>
      <c r="U340" s="168"/>
      <c r="V340" s="168"/>
      <c r="W340" s="56"/>
      <c r="X340" s="779"/>
      <c r="Y340" s="779"/>
      <c r="Z340" s="779"/>
      <c r="AA340" s="56"/>
      <c r="AB340" s="76"/>
      <c r="AC340" s="168"/>
      <c r="AD340" s="168"/>
      <c r="AE340" s="168"/>
      <c r="AF340" s="168"/>
      <c r="AG340" s="168"/>
      <c r="AH340" s="191"/>
      <c r="AI340" s="191"/>
      <c r="AJ340" s="133"/>
      <c r="AK340" s="779"/>
      <c r="AL340" s="779"/>
      <c r="AM340" s="779"/>
      <c r="AN340" s="56"/>
      <c r="AO340" s="76"/>
      <c r="AP340" s="168"/>
      <c r="AQ340" s="168"/>
      <c r="AR340" s="168"/>
      <c r="AS340" s="168"/>
      <c r="AT340" s="168"/>
      <c r="AU340" s="191"/>
      <c r="AV340" s="191"/>
      <c r="AW340" s="133"/>
      <c r="AX340" s="779"/>
      <c r="AY340" s="779"/>
      <c r="AZ340" s="779"/>
      <c r="BA340" s="56"/>
      <c r="BB340" s="76"/>
      <c r="BC340" s="168"/>
      <c r="BD340" s="168"/>
      <c r="BE340" s="168"/>
      <c r="BF340" s="168"/>
      <c r="BG340" s="168"/>
      <c r="BH340" s="191"/>
      <c r="BI340" s="191"/>
      <c r="BJ340" s="133"/>
      <c r="BK340" s="779"/>
      <c r="BL340" s="779"/>
      <c r="BM340" s="779"/>
    </row>
    <row r="341" spans="1:65" s="90" customFormat="1" ht="16.5" customHeight="1" x14ac:dyDescent="0.25">
      <c r="A341" s="56"/>
      <c r="B341" s="76"/>
      <c r="C341" s="89"/>
      <c r="D341" s="89"/>
      <c r="E341" s="89"/>
      <c r="F341" s="89"/>
      <c r="G341" s="89"/>
      <c r="H341" s="68"/>
      <c r="I341" s="102"/>
      <c r="J341" s="56"/>
      <c r="K341" s="168"/>
      <c r="L341" s="168"/>
      <c r="M341" s="168"/>
      <c r="N341" s="56"/>
      <c r="O341" s="76"/>
      <c r="P341" s="89"/>
      <c r="Q341" s="89"/>
      <c r="R341" s="89"/>
      <c r="S341" s="89"/>
      <c r="T341" s="89"/>
      <c r="U341" s="68"/>
      <c r="V341" s="102"/>
      <c r="W341" s="56"/>
      <c r="X341" s="168"/>
      <c r="Y341" s="168"/>
      <c r="Z341" s="168"/>
      <c r="AA341" s="56"/>
      <c r="AB341" s="76"/>
      <c r="AC341" s="89"/>
      <c r="AD341" s="89"/>
      <c r="AE341" s="89"/>
      <c r="AF341" s="89"/>
      <c r="AG341" s="89"/>
      <c r="AH341" s="168"/>
      <c r="AI341" s="182"/>
      <c r="AJ341" s="133"/>
      <c r="AK341" s="168"/>
      <c r="AL341" s="168"/>
      <c r="AM341" s="168"/>
      <c r="AN341" s="56"/>
      <c r="AO341" s="76"/>
      <c r="AP341" s="89"/>
      <c r="AQ341" s="89"/>
      <c r="AR341" s="89"/>
      <c r="AS341" s="89"/>
      <c r="AT341" s="89"/>
      <c r="AU341" s="168"/>
      <c r="AV341" s="182"/>
      <c r="AW341" s="133"/>
      <c r="AX341" s="168"/>
      <c r="AY341" s="168"/>
      <c r="AZ341" s="168"/>
      <c r="BA341" s="56"/>
      <c r="BB341" s="76"/>
      <c r="BC341" s="89"/>
      <c r="BD341" s="89"/>
      <c r="BE341" s="89"/>
      <c r="BF341" s="89"/>
      <c r="BG341" s="89"/>
      <c r="BH341" s="168"/>
      <c r="BI341" s="182"/>
      <c r="BJ341" s="133"/>
      <c r="BK341" s="168"/>
      <c r="BL341" s="168"/>
      <c r="BM341" s="168"/>
    </row>
    <row r="342" spans="1:65" s="90" customFormat="1" ht="26.25" customHeight="1" x14ac:dyDescent="0.25">
      <c r="A342" s="27"/>
      <c r="B342" s="76"/>
      <c r="C342" s="89"/>
      <c r="D342" s="89"/>
      <c r="E342" s="89"/>
      <c r="F342" s="89"/>
      <c r="G342" s="89"/>
      <c r="H342" s="68"/>
      <c r="I342" s="102"/>
      <c r="J342" s="56"/>
      <c r="K342" s="168"/>
      <c r="L342" s="168"/>
      <c r="M342" s="168"/>
      <c r="N342" s="27"/>
      <c r="O342" s="76"/>
      <c r="P342" s="89"/>
      <c r="Q342" s="89"/>
      <c r="R342" s="89"/>
      <c r="S342" s="89"/>
      <c r="T342" s="89"/>
      <c r="U342" s="68"/>
      <c r="V342" s="102"/>
      <c r="W342" s="56"/>
      <c r="X342" s="168"/>
      <c r="Y342" s="168"/>
      <c r="Z342" s="168"/>
      <c r="AA342" s="27"/>
      <c r="AB342" s="76"/>
      <c r="AC342" s="89"/>
      <c r="AD342" s="89"/>
      <c r="AE342" s="89"/>
      <c r="AF342" s="89"/>
      <c r="AG342" s="89"/>
      <c r="AH342" s="168"/>
      <c r="AI342" s="182"/>
      <c r="AJ342" s="133"/>
      <c r="AK342" s="168"/>
      <c r="AL342" s="168"/>
      <c r="AM342" s="168"/>
      <c r="AN342" s="27"/>
      <c r="AO342" s="76"/>
      <c r="AP342" s="89"/>
      <c r="AQ342" s="89"/>
      <c r="AR342" s="89"/>
      <c r="AS342" s="89"/>
      <c r="AT342" s="89"/>
      <c r="AU342" s="168"/>
      <c r="AV342" s="182"/>
      <c r="AW342" s="133"/>
      <c r="AX342" s="168"/>
      <c r="AY342" s="168"/>
      <c r="AZ342" s="168"/>
      <c r="BA342" s="27"/>
      <c r="BB342" s="76"/>
      <c r="BC342" s="89"/>
      <c r="BD342" s="89"/>
      <c r="BE342" s="89"/>
      <c r="BF342" s="89"/>
      <c r="BG342" s="89"/>
      <c r="BH342" s="168"/>
      <c r="BI342" s="182"/>
      <c r="BJ342" s="133"/>
      <c r="BK342" s="168"/>
      <c r="BL342" s="168"/>
      <c r="BM342" s="168"/>
    </row>
    <row r="343" spans="1:65" s="20" customFormat="1" x14ac:dyDescent="0.2">
      <c r="A343" s="62"/>
      <c r="B343" s="696"/>
      <c r="C343" s="696"/>
      <c r="D343" s="696"/>
      <c r="E343" s="696"/>
      <c r="F343" s="696"/>
      <c r="G343" s="696"/>
      <c r="H343" s="63"/>
      <c r="I343" s="106"/>
      <c r="J343" s="64"/>
      <c r="K343" s="65"/>
      <c r="L343" s="65"/>
      <c r="M343" s="63"/>
      <c r="N343" s="62"/>
      <c r="O343" s="696"/>
      <c r="P343" s="696"/>
      <c r="Q343" s="696"/>
      <c r="R343" s="696"/>
      <c r="S343" s="696"/>
      <c r="T343" s="696"/>
      <c r="U343" s="63"/>
      <c r="V343" s="106"/>
      <c r="W343" s="64"/>
      <c r="X343" s="65"/>
      <c r="Y343" s="65"/>
      <c r="Z343" s="63"/>
      <c r="AA343" s="62"/>
      <c r="AB343" s="696"/>
      <c r="AC343" s="696"/>
      <c r="AD343" s="696"/>
      <c r="AE343" s="696"/>
      <c r="AF343" s="696"/>
      <c r="AG343" s="696"/>
      <c r="AH343" s="63"/>
      <c r="AI343" s="106"/>
      <c r="AJ343" s="65"/>
      <c r="AK343" s="65"/>
      <c r="AL343" s="65"/>
      <c r="AM343" s="63"/>
      <c r="AN343" s="62"/>
      <c r="AO343" s="696"/>
      <c r="AP343" s="696"/>
      <c r="AQ343" s="696"/>
      <c r="AR343" s="696"/>
      <c r="AS343" s="696"/>
      <c r="AT343" s="696"/>
      <c r="AU343" s="63"/>
      <c r="AV343" s="106"/>
      <c r="AW343" s="65"/>
      <c r="AX343" s="65"/>
      <c r="AY343" s="65"/>
      <c r="AZ343" s="63"/>
      <c r="BA343" s="62"/>
      <c r="BB343" s="696"/>
      <c r="BC343" s="696"/>
      <c r="BD343" s="696"/>
      <c r="BE343" s="696"/>
      <c r="BF343" s="696"/>
      <c r="BG343" s="696"/>
      <c r="BH343" s="63"/>
      <c r="BI343" s="106"/>
      <c r="BJ343" s="65"/>
      <c r="BK343" s="65"/>
      <c r="BL343" s="65"/>
      <c r="BM343" s="63"/>
    </row>
    <row r="344" spans="1:65" s="5" customFormat="1" ht="15.95" customHeight="1" x14ac:dyDescent="0.2">
      <c r="B344" s="24"/>
      <c r="C344" s="21"/>
      <c r="D344" s="21"/>
      <c r="E344" s="21"/>
      <c r="F344" s="21"/>
      <c r="G344" s="21"/>
      <c r="H344" s="73"/>
      <c r="I344" s="109"/>
      <c r="J344" s="21"/>
      <c r="K344" s="130"/>
      <c r="L344" s="51"/>
      <c r="M344" s="59"/>
      <c r="O344" s="24"/>
      <c r="P344" s="21"/>
      <c r="Q344" s="21"/>
      <c r="R344" s="21"/>
      <c r="S344" s="21"/>
      <c r="T344" s="21"/>
      <c r="U344" s="73"/>
      <c r="V344" s="109"/>
      <c r="W344" s="21"/>
      <c r="X344" s="130"/>
      <c r="Y344" s="51"/>
      <c r="Z344" s="59"/>
      <c r="AB344" s="24"/>
      <c r="AC344" s="21"/>
      <c r="AD344" s="21"/>
      <c r="AE344" s="21"/>
      <c r="AF344" s="21"/>
      <c r="AG344" s="21"/>
      <c r="AH344" s="51"/>
      <c r="AI344" s="108"/>
      <c r="AJ344" s="51"/>
      <c r="AK344" s="130"/>
      <c r="AL344" s="51"/>
      <c r="AM344" s="59"/>
      <c r="AO344" s="24"/>
      <c r="AP344" s="21"/>
      <c r="AQ344" s="21"/>
      <c r="AR344" s="21"/>
      <c r="AS344" s="21"/>
      <c r="AT344" s="21"/>
      <c r="AU344" s="51"/>
      <c r="AV344" s="108"/>
      <c r="AW344" s="51"/>
      <c r="AX344" s="130"/>
      <c r="AY344" s="51"/>
      <c r="AZ344" s="59"/>
      <c r="BB344" s="24"/>
      <c r="BC344" s="21"/>
      <c r="BD344" s="21"/>
      <c r="BE344" s="21"/>
      <c r="BF344" s="21"/>
      <c r="BG344" s="21"/>
      <c r="BH344" s="51"/>
      <c r="BI344" s="108"/>
      <c r="BJ344" s="51"/>
      <c r="BK344" s="130"/>
      <c r="BL344" s="51"/>
      <c r="BM344" s="59"/>
    </row>
    <row r="345" spans="1:65" s="5" customFormat="1" ht="15.95" customHeight="1" x14ac:dyDescent="0.2">
      <c r="A345" s="21"/>
      <c r="B345" s="24"/>
      <c r="C345" s="21"/>
      <c r="D345" s="21"/>
      <c r="E345" s="21"/>
      <c r="F345" s="21"/>
      <c r="G345" s="21"/>
      <c r="H345" s="73"/>
      <c r="I345" s="109"/>
      <c r="J345" s="21"/>
      <c r="K345" s="130"/>
      <c r="L345" s="51"/>
      <c r="M345" s="59"/>
      <c r="N345" s="21"/>
      <c r="O345" s="24"/>
      <c r="P345" s="21"/>
      <c r="Q345" s="21"/>
      <c r="R345" s="21"/>
      <c r="S345" s="21"/>
      <c r="T345" s="21"/>
      <c r="U345" s="73"/>
      <c r="V345" s="109"/>
      <c r="W345" s="21"/>
      <c r="X345" s="130"/>
      <c r="Y345" s="51"/>
      <c r="Z345" s="59"/>
      <c r="AA345" s="21"/>
      <c r="AB345" s="24"/>
      <c r="AC345" s="21"/>
      <c r="AD345" s="21"/>
      <c r="AE345" s="21"/>
      <c r="AF345" s="21"/>
      <c r="AG345" s="21"/>
      <c r="AH345" s="51"/>
      <c r="AI345" s="108"/>
      <c r="AJ345" s="51"/>
      <c r="AK345" s="130"/>
      <c r="AL345" s="51"/>
      <c r="AM345" s="59"/>
      <c r="AN345" s="21"/>
      <c r="AO345" s="24"/>
      <c r="AP345" s="21"/>
      <c r="AQ345" s="21"/>
      <c r="AR345" s="21"/>
      <c r="AS345" s="21"/>
      <c r="AT345" s="21"/>
      <c r="AU345" s="51"/>
      <c r="AV345" s="108"/>
      <c r="AW345" s="51"/>
      <c r="AX345" s="130"/>
      <c r="AY345" s="51"/>
      <c r="AZ345" s="59"/>
      <c r="BA345" s="21"/>
      <c r="BB345" s="24"/>
      <c r="BC345" s="21"/>
      <c r="BD345" s="21"/>
      <c r="BE345" s="21"/>
      <c r="BF345" s="21"/>
      <c r="BG345" s="21"/>
      <c r="BH345" s="51"/>
      <c r="BI345" s="108"/>
      <c r="BJ345" s="51"/>
      <c r="BK345" s="130"/>
      <c r="BL345" s="51"/>
      <c r="BM345" s="59"/>
    </row>
    <row r="346" spans="1:65" s="5" customFormat="1" ht="15.95" customHeight="1" x14ac:dyDescent="0.2">
      <c r="A346" s="61"/>
      <c r="B346" s="73"/>
      <c r="C346" s="21"/>
      <c r="D346" s="21"/>
      <c r="E346" s="21"/>
      <c r="F346" s="21"/>
      <c r="G346" s="21"/>
      <c r="H346" s="24"/>
      <c r="I346" s="98"/>
      <c r="K346" s="51"/>
      <c r="L346" s="51"/>
      <c r="M346" s="51"/>
      <c r="N346" s="61"/>
      <c r="O346" s="73"/>
      <c r="P346" s="21"/>
      <c r="Q346" s="21"/>
      <c r="R346" s="21"/>
      <c r="S346" s="21"/>
      <c r="T346" s="21"/>
      <c r="U346" s="24"/>
      <c r="V346" s="98"/>
      <c r="X346" s="51"/>
      <c r="Y346" s="51"/>
      <c r="Z346" s="51"/>
      <c r="AA346" s="61"/>
      <c r="AB346" s="73"/>
      <c r="AC346" s="21"/>
      <c r="AD346" s="21"/>
      <c r="AE346" s="21"/>
      <c r="AF346" s="21"/>
      <c r="AG346" s="21"/>
      <c r="AH346" s="51"/>
      <c r="AI346" s="108"/>
      <c r="AJ346" s="51"/>
      <c r="AK346" s="51"/>
      <c r="AL346" s="51"/>
      <c r="AM346" s="51"/>
      <c r="AN346" s="61"/>
      <c r="AO346" s="73"/>
      <c r="AP346" s="21"/>
      <c r="AQ346" s="21"/>
      <c r="AR346" s="21"/>
      <c r="AS346" s="21"/>
      <c r="AT346" s="21"/>
      <c r="AU346" s="51"/>
      <c r="AV346" s="108"/>
      <c r="AW346" s="51"/>
      <c r="AX346" s="51"/>
      <c r="AY346" s="51"/>
      <c r="AZ346" s="51"/>
      <c r="BA346" s="61"/>
      <c r="BB346" s="73"/>
      <c r="BC346" s="21"/>
      <c r="BD346" s="21"/>
      <c r="BE346" s="21"/>
      <c r="BF346" s="21"/>
      <c r="BG346" s="21"/>
      <c r="BH346" s="51"/>
      <c r="BI346" s="108"/>
      <c r="BJ346" s="51"/>
      <c r="BK346" s="51"/>
      <c r="BL346" s="51"/>
      <c r="BM346" s="51"/>
    </row>
    <row r="347" spans="1:65" s="5" customFormat="1" ht="15.95" customHeight="1" x14ac:dyDescent="0.2">
      <c r="A347" s="21"/>
      <c r="B347" s="73"/>
      <c r="C347" s="21"/>
      <c r="D347" s="21"/>
      <c r="E347" s="21"/>
      <c r="F347" s="21"/>
      <c r="G347" s="21"/>
      <c r="H347" s="32"/>
      <c r="I347" s="103"/>
      <c r="J347" s="46"/>
      <c r="K347" s="33"/>
      <c r="L347" s="51"/>
      <c r="M347" s="130"/>
      <c r="N347" s="21"/>
      <c r="O347" s="73"/>
      <c r="P347" s="21"/>
      <c r="Q347" s="21"/>
      <c r="R347" s="21"/>
      <c r="S347" s="21"/>
      <c r="T347" s="21"/>
      <c r="U347" s="32"/>
      <c r="V347" s="103"/>
      <c r="W347" s="46"/>
      <c r="X347" s="33"/>
      <c r="Y347" s="51"/>
      <c r="Z347" s="130"/>
      <c r="AA347" s="21"/>
      <c r="AB347" s="73"/>
      <c r="AC347" s="21"/>
      <c r="AD347" s="21"/>
      <c r="AE347" s="21"/>
      <c r="AF347" s="21"/>
      <c r="AG347" s="21"/>
      <c r="AH347" s="156"/>
      <c r="AI347" s="176"/>
      <c r="AJ347" s="134"/>
      <c r="AK347" s="33"/>
      <c r="AL347" s="51"/>
      <c r="AM347" s="130"/>
      <c r="AN347" s="21"/>
      <c r="AO347" s="73"/>
      <c r="AP347" s="21"/>
      <c r="AQ347" s="21"/>
      <c r="AR347" s="21"/>
      <c r="AS347" s="21"/>
      <c r="AT347" s="21"/>
      <c r="AU347" s="156"/>
      <c r="AV347" s="176"/>
      <c r="AW347" s="134"/>
      <c r="AX347" s="33"/>
      <c r="AY347" s="51"/>
      <c r="AZ347" s="130"/>
      <c r="BA347" s="21"/>
      <c r="BB347" s="73"/>
      <c r="BC347" s="21"/>
      <c r="BD347" s="21"/>
      <c r="BE347" s="21"/>
      <c r="BF347" s="21"/>
      <c r="BG347" s="21"/>
      <c r="BH347" s="156"/>
      <c r="BI347" s="176"/>
      <c r="BJ347" s="134"/>
      <c r="BK347" s="33"/>
      <c r="BL347" s="51"/>
      <c r="BM347" s="130"/>
    </row>
    <row r="348" spans="1:65" s="5" customFormat="1" ht="15.95" customHeight="1" x14ac:dyDescent="0.2">
      <c r="A348" s="21"/>
      <c r="B348" s="780"/>
      <c r="C348" s="780"/>
      <c r="D348" s="780"/>
      <c r="E348" s="780"/>
      <c r="F348" s="780"/>
      <c r="G348" s="780"/>
      <c r="H348" s="780"/>
      <c r="I348" s="780"/>
      <c r="J348" s="780"/>
      <c r="K348" s="780"/>
      <c r="L348" s="780"/>
      <c r="M348" s="780"/>
      <c r="N348" s="21"/>
      <c r="O348" s="136"/>
      <c r="P348" s="136"/>
      <c r="Q348" s="136"/>
      <c r="R348" s="136"/>
      <c r="S348" s="136"/>
      <c r="T348" s="136"/>
      <c r="U348" s="136"/>
      <c r="V348" s="136"/>
      <c r="W348" s="136"/>
      <c r="X348" s="136"/>
      <c r="Y348" s="136"/>
      <c r="Z348" s="136"/>
      <c r="AA348" s="21"/>
      <c r="AB348" s="136"/>
      <c r="AC348" s="136"/>
      <c r="AD348" s="136"/>
      <c r="AE348" s="136"/>
      <c r="AF348" s="136"/>
      <c r="AG348" s="136"/>
      <c r="AH348" s="51"/>
      <c r="AI348" s="51"/>
      <c r="AJ348" s="51"/>
      <c r="AK348" s="51"/>
      <c r="AL348" s="51"/>
      <c r="AM348" s="51"/>
      <c r="AN348" s="21"/>
      <c r="AO348" s="136"/>
      <c r="AP348" s="136"/>
      <c r="AQ348" s="136"/>
      <c r="AR348" s="136"/>
      <c r="AS348" s="136"/>
      <c r="AT348" s="136"/>
      <c r="AU348" s="51"/>
      <c r="AV348" s="51"/>
      <c r="AW348" s="51"/>
      <c r="AX348" s="51"/>
      <c r="AY348" s="51"/>
      <c r="AZ348" s="51"/>
      <c r="BA348" s="21"/>
      <c r="BB348" s="136"/>
      <c r="BC348" s="136"/>
      <c r="BD348" s="136"/>
      <c r="BE348" s="136"/>
      <c r="BF348" s="136"/>
      <c r="BG348" s="136"/>
      <c r="BH348" s="51"/>
      <c r="BI348" s="51"/>
      <c r="BJ348" s="51"/>
      <c r="BK348" s="51"/>
      <c r="BL348" s="51"/>
      <c r="BM348" s="51"/>
    </row>
    <row r="349" spans="1:65" s="5" customFormat="1" ht="15.95" customHeight="1" x14ac:dyDescent="0.2">
      <c r="A349" s="61"/>
      <c r="B349" s="73"/>
      <c r="C349" s="21"/>
      <c r="D349" s="21"/>
      <c r="E349" s="21"/>
      <c r="F349" s="21"/>
      <c r="G349" s="21"/>
      <c r="H349" s="24"/>
      <c r="I349" s="98"/>
      <c r="K349" s="51"/>
      <c r="L349" s="51"/>
      <c r="M349" s="51"/>
      <c r="N349" s="61"/>
      <c r="O349" s="73"/>
      <c r="P349" s="21"/>
      <c r="Q349" s="21"/>
      <c r="R349" s="21"/>
      <c r="S349" s="21"/>
      <c r="T349" s="21"/>
      <c r="U349" s="24"/>
      <c r="V349" s="98"/>
      <c r="X349" s="51"/>
      <c r="Y349" s="51"/>
      <c r="Z349" s="51"/>
      <c r="AA349" s="61"/>
      <c r="AB349" s="73"/>
      <c r="AC349" s="21"/>
      <c r="AD349" s="21"/>
      <c r="AE349" s="21"/>
      <c r="AF349" s="21"/>
      <c r="AG349" s="21"/>
      <c r="AH349" s="51"/>
      <c r="AI349" s="108"/>
      <c r="AJ349" s="51"/>
      <c r="AK349" s="51"/>
      <c r="AL349" s="51"/>
      <c r="AM349" s="51"/>
      <c r="AN349" s="61"/>
      <c r="AO349" s="73"/>
      <c r="AP349" s="21"/>
      <c r="AQ349" s="21"/>
      <c r="AR349" s="21"/>
      <c r="AS349" s="21"/>
      <c r="AT349" s="21"/>
      <c r="AU349" s="51"/>
      <c r="AV349" s="108"/>
      <c r="AW349" s="51"/>
      <c r="AX349" s="51"/>
      <c r="AY349" s="51"/>
      <c r="AZ349" s="51"/>
      <c r="BA349" s="61"/>
      <c r="BB349" s="73"/>
      <c r="BC349" s="21"/>
      <c r="BD349" s="21"/>
      <c r="BE349" s="21"/>
      <c r="BF349" s="21"/>
      <c r="BG349" s="21"/>
      <c r="BH349" s="51"/>
      <c r="BI349" s="108"/>
      <c r="BJ349" s="51"/>
      <c r="BK349" s="51"/>
      <c r="BL349" s="51"/>
      <c r="BM349" s="51"/>
    </row>
    <row r="350" spans="1:65" s="5" customFormat="1" ht="15.95" customHeight="1" x14ac:dyDescent="0.2">
      <c r="A350" s="61"/>
      <c r="B350" s="94"/>
      <c r="C350" s="21"/>
      <c r="D350" s="21"/>
      <c r="E350" s="21"/>
      <c r="F350" s="21"/>
      <c r="G350" s="21"/>
      <c r="H350" s="32"/>
      <c r="I350" s="103"/>
      <c r="J350" s="46"/>
      <c r="K350" s="33"/>
      <c r="L350" s="51"/>
      <c r="M350" s="130"/>
      <c r="N350" s="61"/>
      <c r="O350" s="94"/>
      <c r="P350" s="21"/>
      <c r="Q350" s="21"/>
      <c r="R350" s="21"/>
      <c r="S350" s="21"/>
      <c r="T350" s="21"/>
      <c r="U350" s="32"/>
      <c r="V350" s="103"/>
      <c r="W350" s="46"/>
      <c r="X350" s="33"/>
      <c r="Y350" s="51"/>
      <c r="Z350" s="130"/>
      <c r="AA350" s="61"/>
      <c r="AB350" s="94"/>
      <c r="AC350" s="21"/>
      <c r="AD350" s="21"/>
      <c r="AE350" s="21"/>
      <c r="AF350" s="21"/>
      <c r="AG350" s="21"/>
      <c r="AH350" s="156"/>
      <c r="AI350" s="176"/>
      <c r="AJ350" s="134"/>
      <c r="AK350" s="33"/>
      <c r="AL350" s="51"/>
      <c r="AM350" s="130"/>
      <c r="AN350" s="61"/>
      <c r="AO350" s="94"/>
      <c r="AP350" s="21"/>
      <c r="AQ350" s="21"/>
      <c r="AR350" s="21"/>
      <c r="AS350" s="21"/>
      <c r="AT350" s="21"/>
      <c r="AU350" s="156"/>
      <c r="AV350" s="176"/>
      <c r="AW350" s="134"/>
      <c r="AX350" s="33"/>
      <c r="AY350" s="51"/>
      <c r="AZ350" s="130"/>
      <c r="BA350" s="61"/>
      <c r="BB350" s="94"/>
      <c r="BC350" s="21"/>
      <c r="BD350" s="21"/>
      <c r="BE350" s="21"/>
      <c r="BF350" s="21"/>
      <c r="BG350" s="21"/>
      <c r="BH350" s="156"/>
      <c r="BI350" s="176"/>
      <c r="BJ350" s="134"/>
      <c r="BK350" s="33"/>
      <c r="BL350" s="51"/>
      <c r="BM350" s="130"/>
    </row>
    <row r="351" spans="1:65" s="5" customFormat="1" ht="15.95" customHeight="1" x14ac:dyDescent="0.2">
      <c r="A351" s="61"/>
      <c r="B351" s="780"/>
      <c r="C351" s="780"/>
      <c r="D351" s="780"/>
      <c r="E351" s="780"/>
      <c r="F351" s="780"/>
      <c r="G351" s="780"/>
      <c r="H351" s="780"/>
      <c r="I351" s="780"/>
      <c r="J351" s="780"/>
      <c r="K351" s="780"/>
      <c r="L351" s="780"/>
      <c r="M351" s="780"/>
      <c r="N351" s="61"/>
      <c r="O351" s="136"/>
      <c r="P351" s="136"/>
      <c r="Q351" s="136"/>
      <c r="R351" s="136"/>
      <c r="S351" s="136"/>
      <c r="T351" s="136"/>
      <c r="U351" s="136"/>
      <c r="V351" s="136"/>
      <c r="W351" s="136"/>
      <c r="X351" s="136"/>
      <c r="Y351" s="136"/>
      <c r="Z351" s="136"/>
      <c r="AA351" s="61"/>
      <c r="AB351" s="136"/>
      <c r="AC351" s="136"/>
      <c r="AD351" s="136"/>
      <c r="AE351" s="136"/>
      <c r="AF351" s="136"/>
      <c r="AG351" s="136"/>
      <c r="AH351" s="51"/>
      <c r="AI351" s="51"/>
      <c r="AJ351" s="51"/>
      <c r="AK351" s="51"/>
      <c r="AL351" s="51"/>
      <c r="AM351" s="51"/>
      <c r="AN351" s="61"/>
      <c r="AO351" s="136"/>
      <c r="AP351" s="136"/>
      <c r="AQ351" s="136"/>
      <c r="AR351" s="136"/>
      <c r="AS351" s="136"/>
      <c r="AT351" s="136"/>
      <c r="AU351" s="51"/>
      <c r="AV351" s="51"/>
      <c r="AW351" s="51"/>
      <c r="AX351" s="51"/>
      <c r="AY351" s="51"/>
      <c r="AZ351" s="51"/>
      <c r="BA351" s="61"/>
      <c r="BB351" s="136"/>
      <c r="BC351" s="136"/>
      <c r="BD351" s="136"/>
      <c r="BE351" s="136"/>
      <c r="BF351" s="136"/>
      <c r="BG351" s="136"/>
      <c r="BH351" s="51"/>
      <c r="BI351" s="51"/>
      <c r="BJ351" s="51"/>
      <c r="BK351" s="51"/>
      <c r="BL351" s="51"/>
      <c r="BM351" s="51"/>
    </row>
    <row r="352" spans="1:65" s="5" customFormat="1" ht="15.95" customHeight="1" x14ac:dyDescent="0.2">
      <c r="A352" s="61"/>
      <c r="B352" s="73"/>
      <c r="C352" s="21"/>
      <c r="D352" s="21"/>
      <c r="E352" s="21"/>
      <c r="F352" s="21"/>
      <c r="G352" s="21"/>
      <c r="H352" s="24"/>
      <c r="I352" s="98"/>
      <c r="K352" s="51"/>
      <c r="L352" s="51"/>
      <c r="M352" s="51"/>
      <c r="N352" s="61"/>
      <c r="O352" s="73"/>
      <c r="P352" s="21"/>
      <c r="Q352" s="21"/>
      <c r="R352" s="21"/>
      <c r="S352" s="21"/>
      <c r="T352" s="21"/>
      <c r="U352" s="24"/>
      <c r="V352" s="98"/>
      <c r="X352" s="51"/>
      <c r="Y352" s="51"/>
      <c r="Z352" s="51"/>
      <c r="AA352" s="61"/>
      <c r="AB352" s="73"/>
      <c r="AC352" s="21"/>
      <c r="AD352" s="21"/>
      <c r="AE352" s="21"/>
      <c r="AF352" s="21"/>
      <c r="AG352" s="21"/>
      <c r="AH352" s="51"/>
      <c r="AI352" s="108"/>
      <c r="AJ352" s="51"/>
      <c r="AK352" s="51"/>
      <c r="AL352" s="51"/>
      <c r="AM352" s="51"/>
      <c r="AN352" s="61"/>
      <c r="AO352" s="73"/>
      <c r="AP352" s="21"/>
      <c r="AQ352" s="21"/>
      <c r="AR352" s="21"/>
      <c r="AS352" s="21"/>
      <c r="AT352" s="21"/>
      <c r="AU352" s="51"/>
      <c r="AV352" s="108"/>
      <c r="AW352" s="51"/>
      <c r="AX352" s="51"/>
      <c r="AY352" s="51"/>
      <c r="AZ352" s="51"/>
      <c r="BA352" s="61"/>
      <c r="BB352" s="73"/>
      <c r="BC352" s="21"/>
      <c r="BD352" s="21"/>
      <c r="BE352" s="21"/>
      <c r="BF352" s="21"/>
      <c r="BG352" s="21"/>
      <c r="BH352" s="51"/>
      <c r="BI352" s="108"/>
      <c r="BJ352" s="51"/>
      <c r="BK352" s="51"/>
      <c r="BL352" s="51"/>
      <c r="BM352" s="51"/>
    </row>
    <row r="353" spans="1:65" s="5" customFormat="1" ht="15.95" customHeight="1" x14ac:dyDescent="0.2">
      <c r="A353" s="61"/>
      <c r="B353" s="697"/>
      <c r="C353" s="697"/>
      <c r="D353" s="697"/>
      <c r="E353" s="697"/>
      <c r="F353" s="697"/>
      <c r="G353" s="697"/>
      <c r="H353" s="32"/>
      <c r="I353" s="103"/>
      <c r="J353" s="46"/>
      <c r="K353" s="33"/>
      <c r="L353" s="51"/>
      <c r="M353" s="130"/>
      <c r="N353" s="61"/>
      <c r="O353" s="697"/>
      <c r="P353" s="697"/>
      <c r="Q353" s="697"/>
      <c r="R353" s="697"/>
      <c r="S353" s="697"/>
      <c r="T353" s="697"/>
      <c r="U353" s="32"/>
      <c r="V353" s="103"/>
      <c r="W353" s="46"/>
      <c r="X353" s="33"/>
      <c r="Y353" s="51"/>
      <c r="Z353" s="130"/>
      <c r="AA353" s="61"/>
      <c r="AB353" s="697"/>
      <c r="AC353" s="697"/>
      <c r="AD353" s="697"/>
      <c r="AE353" s="697"/>
      <c r="AF353" s="697"/>
      <c r="AG353" s="697"/>
      <c r="AH353" s="156"/>
      <c r="AI353" s="176"/>
      <c r="AJ353" s="134"/>
      <c r="AK353" s="33"/>
      <c r="AL353" s="51"/>
      <c r="AM353" s="130"/>
      <c r="AN353" s="61"/>
      <c r="AO353" s="697"/>
      <c r="AP353" s="697"/>
      <c r="AQ353" s="697"/>
      <c r="AR353" s="697"/>
      <c r="AS353" s="697"/>
      <c r="AT353" s="697"/>
      <c r="AU353" s="156"/>
      <c r="AV353" s="176"/>
      <c r="AW353" s="134"/>
      <c r="AX353" s="33"/>
      <c r="AY353" s="51"/>
      <c r="AZ353" s="130"/>
      <c r="BA353" s="61"/>
      <c r="BB353" s="697"/>
      <c r="BC353" s="697"/>
      <c r="BD353" s="697"/>
      <c r="BE353" s="697"/>
      <c r="BF353" s="697"/>
      <c r="BG353" s="697"/>
      <c r="BH353" s="156"/>
      <c r="BI353" s="176"/>
      <c r="BJ353" s="134"/>
      <c r="BK353" s="33"/>
      <c r="BL353" s="51"/>
      <c r="BM353" s="130"/>
    </row>
    <row r="354" spans="1:65" s="5" customFormat="1" ht="15.95" customHeight="1" x14ac:dyDescent="0.2">
      <c r="A354" s="61"/>
      <c r="B354" s="780"/>
      <c r="C354" s="780"/>
      <c r="D354" s="780"/>
      <c r="E354" s="780"/>
      <c r="F354" s="780"/>
      <c r="G354" s="780"/>
      <c r="H354" s="780"/>
      <c r="I354" s="780"/>
      <c r="J354" s="780"/>
      <c r="K354" s="780"/>
      <c r="L354" s="780"/>
      <c r="M354" s="780"/>
      <c r="N354" s="61"/>
      <c r="O354" s="136"/>
      <c r="P354" s="136"/>
      <c r="Q354" s="136"/>
      <c r="R354" s="136"/>
      <c r="S354" s="136"/>
      <c r="T354" s="136"/>
      <c r="U354" s="136"/>
      <c r="V354" s="136"/>
      <c r="W354" s="136"/>
      <c r="X354" s="136"/>
      <c r="Y354" s="136"/>
      <c r="Z354" s="136"/>
      <c r="AA354" s="61"/>
      <c r="AB354" s="136"/>
      <c r="AC354" s="136"/>
      <c r="AD354" s="136"/>
      <c r="AE354" s="136"/>
      <c r="AF354" s="136"/>
      <c r="AG354" s="136"/>
      <c r="AH354" s="51"/>
      <c r="AI354" s="51"/>
      <c r="AJ354" s="51"/>
      <c r="AK354" s="51"/>
      <c r="AL354" s="51"/>
      <c r="AM354" s="51"/>
      <c r="AN354" s="61"/>
      <c r="AO354" s="136"/>
      <c r="AP354" s="136"/>
      <c r="AQ354" s="136"/>
      <c r="AR354" s="136"/>
      <c r="AS354" s="136"/>
      <c r="AT354" s="136"/>
      <c r="AU354" s="51"/>
      <c r="AV354" s="51"/>
      <c r="AW354" s="51"/>
      <c r="AX354" s="51"/>
      <c r="AY354" s="51"/>
      <c r="AZ354" s="51"/>
      <c r="BA354" s="61"/>
      <c r="BB354" s="136"/>
      <c r="BC354" s="136"/>
      <c r="BD354" s="136"/>
      <c r="BE354" s="136"/>
      <c r="BF354" s="136"/>
      <c r="BG354" s="136"/>
      <c r="BH354" s="51"/>
      <c r="BI354" s="51"/>
      <c r="BJ354" s="51"/>
      <c r="BK354" s="51"/>
      <c r="BL354" s="51"/>
      <c r="BM354" s="51"/>
    </row>
    <row r="355" spans="1:65" s="5" customFormat="1" ht="15.95" customHeight="1" x14ac:dyDescent="0.2">
      <c r="A355" s="61"/>
      <c r="B355" s="689"/>
      <c r="C355" s="689"/>
      <c r="D355" s="689"/>
      <c r="E355" s="689"/>
      <c r="F355" s="689"/>
      <c r="G355" s="689"/>
      <c r="H355" s="24"/>
      <c r="I355" s="98"/>
      <c r="K355" s="51"/>
      <c r="L355" s="51"/>
      <c r="M355" s="51"/>
      <c r="N355" s="61"/>
      <c r="O355" s="689"/>
      <c r="P355" s="689"/>
      <c r="Q355" s="689"/>
      <c r="R355" s="689"/>
      <c r="S355" s="689"/>
      <c r="T355" s="689"/>
      <c r="U355" s="24"/>
      <c r="V355" s="98"/>
      <c r="X355" s="51"/>
      <c r="Y355" s="51"/>
      <c r="Z355" s="51"/>
      <c r="AA355" s="61"/>
      <c r="AB355" s="689"/>
      <c r="AC355" s="689"/>
      <c r="AD355" s="689"/>
      <c r="AE355" s="689"/>
      <c r="AF355" s="689"/>
      <c r="AG355" s="689"/>
      <c r="AH355" s="51"/>
      <c r="AI355" s="108"/>
      <c r="AJ355" s="51"/>
      <c r="AK355" s="51"/>
      <c r="AL355" s="51"/>
      <c r="AM355" s="51"/>
      <c r="AN355" s="61"/>
      <c r="AO355" s="689"/>
      <c r="AP355" s="689"/>
      <c r="AQ355" s="689"/>
      <c r="AR355" s="689"/>
      <c r="AS355" s="689"/>
      <c r="AT355" s="689"/>
      <c r="AU355" s="51"/>
      <c r="AV355" s="108"/>
      <c r="AW355" s="51"/>
      <c r="AX355" s="51"/>
      <c r="AY355" s="51"/>
      <c r="AZ355" s="51"/>
      <c r="BA355" s="61"/>
      <c r="BB355" s="689"/>
      <c r="BC355" s="689"/>
      <c r="BD355" s="689"/>
      <c r="BE355" s="689"/>
      <c r="BF355" s="689"/>
      <c r="BG355" s="689"/>
      <c r="BH355" s="51"/>
      <c r="BI355" s="108"/>
      <c r="BJ355" s="51"/>
      <c r="BK355" s="51"/>
      <c r="BL355" s="51"/>
      <c r="BM355" s="51"/>
    </row>
    <row r="356" spans="1:65" s="5" customFormat="1" ht="15.95" customHeight="1" x14ac:dyDescent="0.2">
      <c r="A356" s="61"/>
      <c r="B356" s="689"/>
      <c r="C356" s="689"/>
      <c r="D356" s="689"/>
      <c r="E356" s="689"/>
      <c r="F356" s="689"/>
      <c r="G356" s="46"/>
      <c r="H356" s="38"/>
      <c r="I356" s="103"/>
      <c r="K356" s="59"/>
      <c r="L356" s="51"/>
      <c r="M356" s="130"/>
      <c r="N356" s="61"/>
      <c r="O356" s="689"/>
      <c r="P356" s="689"/>
      <c r="Q356" s="689"/>
      <c r="R356" s="689"/>
      <c r="S356" s="689"/>
      <c r="T356" s="46"/>
      <c r="U356" s="38"/>
      <c r="V356" s="103"/>
      <c r="X356" s="59"/>
      <c r="Y356" s="51"/>
      <c r="Z356" s="130"/>
      <c r="AA356" s="61"/>
      <c r="AB356" s="689"/>
      <c r="AC356" s="689"/>
      <c r="AD356" s="689"/>
      <c r="AE356" s="689"/>
      <c r="AF356" s="689"/>
      <c r="AG356" s="46"/>
      <c r="AH356" s="37"/>
      <c r="AI356" s="176"/>
      <c r="AJ356" s="51"/>
      <c r="AK356" s="59"/>
      <c r="AL356" s="51"/>
      <c r="AM356" s="130"/>
      <c r="AN356" s="61"/>
      <c r="AO356" s="689"/>
      <c r="AP356" s="689"/>
      <c r="AQ356" s="689"/>
      <c r="AR356" s="689"/>
      <c r="AS356" s="689"/>
      <c r="AT356" s="46"/>
      <c r="AU356" s="37"/>
      <c r="AV356" s="176"/>
      <c r="AW356" s="51"/>
      <c r="AX356" s="59"/>
      <c r="AY356" s="51"/>
      <c r="AZ356" s="130"/>
      <c r="BA356" s="61"/>
      <c r="BB356" s="689"/>
      <c r="BC356" s="689"/>
      <c r="BD356" s="689"/>
      <c r="BE356" s="689"/>
      <c r="BF356" s="689"/>
      <c r="BG356" s="46"/>
      <c r="BH356" s="37"/>
      <c r="BI356" s="176"/>
      <c r="BJ356" s="51"/>
      <c r="BK356" s="59"/>
      <c r="BL356" s="51"/>
      <c r="BM356" s="130"/>
    </row>
    <row r="357" spans="1:65" s="5" customFormat="1" ht="15.95" customHeight="1" x14ac:dyDescent="0.2">
      <c r="A357" s="61"/>
      <c r="B357" s="689"/>
      <c r="C357" s="689"/>
      <c r="D357" s="689"/>
      <c r="E357" s="689"/>
      <c r="F357" s="689"/>
      <c r="G357" s="689"/>
      <c r="H357" s="38"/>
      <c r="I357" s="103"/>
      <c r="K357" s="59"/>
      <c r="L357" s="51"/>
      <c r="M357" s="130"/>
      <c r="N357" s="61"/>
      <c r="O357" s="689"/>
      <c r="P357" s="689"/>
      <c r="Q357" s="689"/>
      <c r="R357" s="689"/>
      <c r="S357" s="689"/>
      <c r="T357" s="689"/>
      <c r="U357" s="38"/>
      <c r="V357" s="103"/>
      <c r="X357" s="59"/>
      <c r="Y357" s="51"/>
      <c r="Z357" s="130"/>
      <c r="AA357" s="61"/>
      <c r="AB357" s="689"/>
      <c r="AC357" s="689"/>
      <c r="AD357" s="689"/>
      <c r="AE357" s="689"/>
      <c r="AF357" s="689"/>
      <c r="AG357" s="689"/>
      <c r="AH357" s="37"/>
      <c r="AI357" s="176"/>
      <c r="AJ357" s="51"/>
      <c r="AK357" s="59"/>
      <c r="AL357" s="51"/>
      <c r="AM357" s="130"/>
      <c r="AN357" s="61"/>
      <c r="AO357" s="689"/>
      <c r="AP357" s="689"/>
      <c r="AQ357" s="689"/>
      <c r="AR357" s="689"/>
      <c r="AS357" s="689"/>
      <c r="AT357" s="689"/>
      <c r="AU357" s="37"/>
      <c r="AV357" s="176"/>
      <c r="AW357" s="51"/>
      <c r="AX357" s="59"/>
      <c r="AY357" s="51"/>
      <c r="AZ357" s="130"/>
      <c r="BA357" s="61"/>
      <c r="BB357" s="689"/>
      <c r="BC357" s="689"/>
      <c r="BD357" s="689"/>
      <c r="BE357" s="689"/>
      <c r="BF357" s="689"/>
      <c r="BG357" s="689"/>
      <c r="BH357" s="37"/>
      <c r="BI357" s="176"/>
      <c r="BJ357" s="51"/>
      <c r="BK357" s="59"/>
      <c r="BL357" s="51"/>
      <c r="BM357" s="130"/>
    </row>
    <row r="358" spans="1:65" s="5" customFormat="1" ht="15.95" customHeight="1" x14ac:dyDescent="0.2">
      <c r="A358" s="61"/>
      <c r="B358" s="689"/>
      <c r="C358" s="689"/>
      <c r="D358" s="689"/>
      <c r="E358" s="689"/>
      <c r="F358" s="689"/>
      <c r="G358" s="46"/>
      <c r="H358" s="38"/>
      <c r="I358" s="103"/>
      <c r="K358" s="59"/>
      <c r="L358" s="51"/>
      <c r="M358" s="130"/>
      <c r="N358" s="61"/>
      <c r="O358" s="689"/>
      <c r="P358" s="689"/>
      <c r="Q358" s="689"/>
      <c r="R358" s="689"/>
      <c r="S358" s="689"/>
      <c r="T358" s="46"/>
      <c r="U358" s="38"/>
      <c r="V358" s="103"/>
      <c r="X358" s="59"/>
      <c r="Y358" s="51"/>
      <c r="Z358" s="130"/>
      <c r="AA358" s="61"/>
      <c r="AB358" s="689"/>
      <c r="AC358" s="689"/>
      <c r="AD358" s="689"/>
      <c r="AE358" s="689"/>
      <c r="AF358" s="689"/>
      <c r="AG358" s="46"/>
      <c r="AH358" s="37"/>
      <c r="AI358" s="176"/>
      <c r="AJ358" s="51"/>
      <c r="AK358" s="59"/>
      <c r="AL358" s="51"/>
      <c r="AM358" s="130"/>
      <c r="AN358" s="61"/>
      <c r="AO358" s="689"/>
      <c r="AP358" s="689"/>
      <c r="AQ358" s="689"/>
      <c r="AR358" s="689"/>
      <c r="AS358" s="689"/>
      <c r="AT358" s="46"/>
      <c r="AU358" s="37"/>
      <c r="AV358" s="176"/>
      <c r="AW358" s="51"/>
      <c r="AX358" s="59"/>
      <c r="AY358" s="51"/>
      <c r="AZ358" s="130"/>
      <c r="BA358" s="61"/>
      <c r="BB358" s="689"/>
      <c r="BC358" s="689"/>
      <c r="BD358" s="689"/>
      <c r="BE358" s="689"/>
      <c r="BF358" s="689"/>
      <c r="BG358" s="46"/>
      <c r="BH358" s="37"/>
      <c r="BI358" s="176"/>
      <c r="BJ358" s="51"/>
      <c r="BK358" s="59"/>
      <c r="BL358" s="51"/>
      <c r="BM358" s="130"/>
    </row>
    <row r="359" spans="1:65" s="5" customFormat="1" ht="15.95" customHeight="1" x14ac:dyDescent="0.2">
      <c r="A359" s="61"/>
      <c r="B359" s="766"/>
      <c r="C359" s="766"/>
      <c r="D359" s="766"/>
      <c r="E359" s="766"/>
      <c r="F359" s="766"/>
      <c r="G359" s="766"/>
      <c r="H359" s="766"/>
      <c r="I359" s="766"/>
      <c r="J359" s="766"/>
      <c r="K359" s="766"/>
      <c r="L359" s="766"/>
      <c r="M359" s="766"/>
      <c r="N359" s="61"/>
      <c r="O359" s="82"/>
      <c r="P359" s="82"/>
      <c r="Q359" s="82"/>
      <c r="R359" s="82"/>
      <c r="S359" s="82"/>
      <c r="T359" s="82"/>
      <c r="U359" s="82"/>
      <c r="V359" s="82"/>
      <c r="W359" s="82"/>
      <c r="X359" s="82"/>
      <c r="Y359" s="82"/>
      <c r="Z359" s="82"/>
      <c r="AA359" s="61"/>
      <c r="AB359" s="82"/>
      <c r="AC359" s="82"/>
      <c r="AD359" s="82"/>
      <c r="AE359" s="82"/>
      <c r="AF359" s="82"/>
      <c r="AG359" s="82"/>
      <c r="AH359" s="51"/>
      <c r="AI359" s="51"/>
      <c r="AJ359" s="51"/>
      <c r="AK359" s="51"/>
      <c r="AL359" s="51"/>
      <c r="AM359" s="51"/>
      <c r="AN359" s="61"/>
      <c r="AO359" s="82"/>
      <c r="AP359" s="82"/>
      <c r="AQ359" s="82"/>
      <c r="AR359" s="82"/>
      <c r="AS359" s="82"/>
      <c r="AT359" s="82"/>
      <c r="AU359" s="51"/>
      <c r="AV359" s="51"/>
      <c r="AW359" s="51"/>
      <c r="AX359" s="51"/>
      <c r="AY359" s="51"/>
      <c r="AZ359" s="51"/>
      <c r="BA359" s="61"/>
      <c r="BB359" s="82"/>
      <c r="BC359" s="82"/>
      <c r="BD359" s="82"/>
      <c r="BE359" s="82"/>
      <c r="BF359" s="82"/>
      <c r="BG359" s="82"/>
      <c r="BH359" s="51"/>
      <c r="BI359" s="51"/>
      <c r="BJ359" s="51"/>
      <c r="BK359" s="51"/>
      <c r="BL359" s="51"/>
      <c r="BM359" s="51"/>
    </row>
    <row r="360" spans="1:65" s="5" customFormat="1" ht="15.95" customHeight="1" x14ac:dyDescent="0.2">
      <c r="A360" s="61"/>
      <c r="B360" s="689"/>
      <c r="C360" s="689"/>
      <c r="D360" s="689"/>
      <c r="E360" s="689"/>
      <c r="F360" s="689"/>
      <c r="G360" s="689"/>
      <c r="H360" s="24"/>
      <c r="I360" s="98"/>
      <c r="K360" s="51"/>
      <c r="L360" s="51"/>
      <c r="M360" s="51"/>
      <c r="N360" s="61"/>
      <c r="O360" s="689"/>
      <c r="P360" s="689"/>
      <c r="Q360" s="689"/>
      <c r="R360" s="689"/>
      <c r="S360" s="689"/>
      <c r="T360" s="689"/>
      <c r="U360" s="24"/>
      <c r="V360" s="98"/>
      <c r="X360" s="51"/>
      <c r="Y360" s="51"/>
      <c r="Z360" s="51"/>
      <c r="AA360" s="61"/>
      <c r="AB360" s="689"/>
      <c r="AC360" s="689"/>
      <c r="AD360" s="689"/>
      <c r="AE360" s="689"/>
      <c r="AF360" s="689"/>
      <c r="AG360" s="689"/>
      <c r="AH360" s="51"/>
      <c r="AI360" s="108"/>
      <c r="AJ360" s="51"/>
      <c r="AK360" s="51"/>
      <c r="AL360" s="51"/>
      <c r="AM360" s="51"/>
      <c r="AN360" s="61"/>
      <c r="AO360" s="689"/>
      <c r="AP360" s="689"/>
      <c r="AQ360" s="689"/>
      <c r="AR360" s="689"/>
      <c r="AS360" s="689"/>
      <c r="AT360" s="689"/>
      <c r="AU360" s="51"/>
      <c r="AV360" s="108"/>
      <c r="AW360" s="51"/>
      <c r="AX360" s="51"/>
      <c r="AY360" s="51"/>
      <c r="AZ360" s="51"/>
      <c r="BA360" s="61"/>
      <c r="BB360" s="689"/>
      <c r="BC360" s="689"/>
      <c r="BD360" s="689"/>
      <c r="BE360" s="689"/>
      <c r="BF360" s="689"/>
      <c r="BG360" s="689"/>
      <c r="BH360" s="51"/>
      <c r="BI360" s="108"/>
      <c r="BJ360" s="51"/>
      <c r="BK360" s="51"/>
      <c r="BL360" s="51"/>
      <c r="BM360" s="51"/>
    </row>
    <row r="361" spans="1:65" s="5" customFormat="1" ht="15.95" customHeight="1" x14ac:dyDescent="0.2">
      <c r="A361" s="61"/>
      <c r="B361" s="689"/>
      <c r="C361" s="689"/>
      <c r="D361" s="689"/>
      <c r="E361" s="689"/>
      <c r="F361" s="689"/>
      <c r="G361" s="689"/>
      <c r="H361" s="32"/>
      <c r="I361" s="103"/>
      <c r="J361" s="46"/>
      <c r="K361" s="33"/>
      <c r="L361" s="51"/>
      <c r="M361" s="130"/>
      <c r="N361" s="61"/>
      <c r="O361" s="689"/>
      <c r="P361" s="689"/>
      <c r="Q361" s="689"/>
      <c r="R361" s="689"/>
      <c r="S361" s="689"/>
      <c r="T361" s="689"/>
      <c r="U361" s="32"/>
      <c r="V361" s="103"/>
      <c r="W361" s="46"/>
      <c r="X361" s="33"/>
      <c r="Y361" s="51"/>
      <c r="Z361" s="130"/>
      <c r="AA361" s="61"/>
      <c r="AB361" s="689"/>
      <c r="AC361" s="689"/>
      <c r="AD361" s="689"/>
      <c r="AE361" s="689"/>
      <c r="AF361" s="689"/>
      <c r="AG361" s="689"/>
      <c r="AH361" s="156"/>
      <c r="AI361" s="176"/>
      <c r="AJ361" s="134"/>
      <c r="AK361" s="33"/>
      <c r="AL361" s="51"/>
      <c r="AM361" s="130"/>
      <c r="AN361" s="61"/>
      <c r="AO361" s="689"/>
      <c r="AP361" s="689"/>
      <c r="AQ361" s="689"/>
      <c r="AR361" s="689"/>
      <c r="AS361" s="689"/>
      <c r="AT361" s="689"/>
      <c r="AU361" s="156"/>
      <c r="AV361" s="176"/>
      <c r="AW361" s="134"/>
      <c r="AX361" s="33"/>
      <c r="AY361" s="51"/>
      <c r="AZ361" s="130"/>
      <c r="BA361" s="61"/>
      <c r="BB361" s="689"/>
      <c r="BC361" s="689"/>
      <c r="BD361" s="689"/>
      <c r="BE361" s="689"/>
      <c r="BF361" s="689"/>
      <c r="BG361" s="689"/>
      <c r="BH361" s="156"/>
      <c r="BI361" s="176"/>
      <c r="BJ361" s="134"/>
      <c r="BK361" s="33"/>
      <c r="BL361" s="51"/>
      <c r="BM361" s="130"/>
    </row>
    <row r="362" spans="1:65" s="5" customFormat="1" ht="15.95" customHeight="1" x14ac:dyDescent="0.2">
      <c r="A362" s="61"/>
      <c r="B362" s="780"/>
      <c r="C362" s="780"/>
      <c r="D362" s="780"/>
      <c r="E362" s="780"/>
      <c r="F362" s="780"/>
      <c r="G362" s="780"/>
      <c r="H362" s="780"/>
      <c r="I362" s="780"/>
      <c r="J362" s="780"/>
      <c r="K362" s="780"/>
      <c r="L362" s="780"/>
      <c r="M362" s="780"/>
      <c r="N362" s="61"/>
      <c r="O362" s="136"/>
      <c r="P362" s="136"/>
      <c r="Q362" s="136"/>
      <c r="R362" s="136"/>
      <c r="S362" s="136"/>
      <c r="T362" s="136"/>
      <c r="U362" s="136"/>
      <c r="V362" s="136"/>
      <c r="W362" s="136"/>
      <c r="X362" s="136"/>
      <c r="Y362" s="136"/>
      <c r="Z362" s="136"/>
      <c r="AA362" s="61"/>
      <c r="AB362" s="136"/>
      <c r="AC362" s="136"/>
      <c r="AD362" s="136"/>
      <c r="AE362" s="136"/>
      <c r="AF362" s="136"/>
      <c r="AG362" s="136"/>
      <c r="AH362" s="51"/>
      <c r="AI362" s="51"/>
      <c r="AJ362" s="51"/>
      <c r="AK362" s="51"/>
      <c r="AL362" s="51"/>
      <c r="AM362" s="51"/>
      <c r="AN362" s="61"/>
      <c r="AO362" s="136"/>
      <c r="AP362" s="136"/>
      <c r="AQ362" s="136"/>
      <c r="AR362" s="136"/>
      <c r="AS362" s="136"/>
      <c r="AT362" s="136"/>
      <c r="AU362" s="51"/>
      <c r="AV362" s="51"/>
      <c r="AW362" s="51"/>
      <c r="AX362" s="51"/>
      <c r="AY362" s="51"/>
      <c r="AZ362" s="51"/>
      <c r="BA362" s="61"/>
      <c r="BB362" s="136"/>
      <c r="BC362" s="136"/>
      <c r="BD362" s="136"/>
      <c r="BE362" s="136"/>
      <c r="BF362" s="136"/>
      <c r="BG362" s="136"/>
      <c r="BH362" s="51"/>
      <c r="BI362" s="51"/>
      <c r="BJ362" s="51"/>
      <c r="BK362" s="51"/>
      <c r="BL362" s="51"/>
      <c r="BM362" s="51"/>
    </row>
    <row r="363" spans="1:65" s="5" customFormat="1" ht="15.95" customHeight="1" x14ac:dyDescent="0.2">
      <c r="A363" s="61"/>
      <c r="B363" s="691"/>
      <c r="C363" s="691"/>
      <c r="D363" s="691"/>
      <c r="E363" s="691"/>
      <c r="F363" s="691"/>
      <c r="G363" s="691"/>
      <c r="H363" s="24"/>
      <c r="I363" s="98"/>
      <c r="K363" s="51"/>
      <c r="L363" s="51"/>
      <c r="M363" s="51"/>
      <c r="N363" s="61"/>
      <c r="O363" s="691"/>
      <c r="P363" s="691"/>
      <c r="Q363" s="691"/>
      <c r="R363" s="691"/>
      <c r="S363" s="691"/>
      <c r="T363" s="691"/>
      <c r="U363" s="24"/>
      <c r="V363" s="98"/>
      <c r="X363" s="51"/>
      <c r="Y363" s="51"/>
      <c r="Z363" s="51"/>
      <c r="AA363" s="61"/>
      <c r="AB363" s="691"/>
      <c r="AC363" s="691"/>
      <c r="AD363" s="691"/>
      <c r="AE363" s="691"/>
      <c r="AF363" s="691"/>
      <c r="AG363" s="691"/>
      <c r="AH363" s="51"/>
      <c r="AI363" s="108"/>
      <c r="AJ363" s="51"/>
      <c r="AK363" s="51"/>
      <c r="AL363" s="51"/>
      <c r="AM363" s="51"/>
      <c r="AN363" s="61"/>
      <c r="AO363" s="691"/>
      <c r="AP363" s="691"/>
      <c r="AQ363" s="691"/>
      <c r="AR363" s="691"/>
      <c r="AS363" s="691"/>
      <c r="AT363" s="691"/>
      <c r="AU363" s="51"/>
      <c r="AV363" s="108"/>
      <c r="AW363" s="51"/>
      <c r="AX363" s="51"/>
      <c r="AY363" s="51"/>
      <c r="AZ363" s="51"/>
      <c r="BA363" s="61"/>
      <c r="BB363" s="691"/>
      <c r="BC363" s="691"/>
      <c r="BD363" s="691"/>
      <c r="BE363" s="691"/>
      <c r="BF363" s="691"/>
      <c r="BG363" s="691"/>
      <c r="BH363" s="51"/>
      <c r="BI363" s="108"/>
      <c r="BJ363" s="51"/>
      <c r="BK363" s="51"/>
      <c r="BL363" s="51"/>
      <c r="BM363" s="51"/>
    </row>
    <row r="364" spans="1:65" s="5" customFormat="1" ht="15.95" customHeight="1" x14ac:dyDescent="0.2">
      <c r="A364" s="61"/>
      <c r="B364" s="691"/>
      <c r="C364" s="691"/>
      <c r="D364" s="691"/>
      <c r="E364" s="691"/>
      <c r="F364" s="691"/>
      <c r="G364" s="691"/>
      <c r="H364" s="55"/>
      <c r="I364" s="112"/>
      <c r="J364" s="46"/>
      <c r="K364" s="134"/>
      <c r="L364" s="134"/>
      <c r="M364" s="49"/>
      <c r="N364" s="61"/>
      <c r="O364" s="691"/>
      <c r="P364" s="691"/>
      <c r="Q364" s="691"/>
      <c r="R364" s="691"/>
      <c r="S364" s="691"/>
      <c r="T364" s="691"/>
      <c r="U364" s="55"/>
      <c r="V364" s="112"/>
      <c r="W364" s="46"/>
      <c r="X364" s="134"/>
      <c r="Y364" s="134"/>
      <c r="Z364" s="49"/>
      <c r="AA364" s="61"/>
      <c r="AB364" s="691"/>
      <c r="AC364" s="691"/>
      <c r="AD364" s="691"/>
      <c r="AE364" s="691"/>
      <c r="AF364" s="691"/>
      <c r="AG364" s="691"/>
      <c r="AH364" s="134"/>
      <c r="AI364" s="176"/>
      <c r="AJ364" s="134"/>
      <c r="AK364" s="134"/>
      <c r="AL364" s="134"/>
      <c r="AM364" s="49"/>
      <c r="AN364" s="61"/>
      <c r="AO364" s="691"/>
      <c r="AP364" s="691"/>
      <c r="AQ364" s="691"/>
      <c r="AR364" s="691"/>
      <c r="AS364" s="691"/>
      <c r="AT364" s="691"/>
      <c r="AU364" s="134"/>
      <c r="AV364" s="176"/>
      <c r="AW364" s="134"/>
      <c r="AX364" s="134"/>
      <c r="AY364" s="134"/>
      <c r="AZ364" s="49"/>
      <c r="BA364" s="61"/>
      <c r="BB364" s="691"/>
      <c r="BC364" s="691"/>
      <c r="BD364" s="691"/>
      <c r="BE364" s="691"/>
      <c r="BF364" s="691"/>
      <c r="BG364" s="691"/>
      <c r="BH364" s="134"/>
      <c r="BI364" s="176"/>
      <c r="BJ364" s="134"/>
      <c r="BK364" s="134"/>
      <c r="BL364" s="134"/>
      <c r="BM364" s="49"/>
    </row>
    <row r="365" spans="1:65" s="5" customFormat="1" ht="15.95" customHeight="1" x14ac:dyDescent="0.2">
      <c r="A365" s="61"/>
      <c r="B365" s="691"/>
      <c r="C365" s="691"/>
      <c r="D365" s="691"/>
      <c r="E365" s="691"/>
      <c r="F365" s="691"/>
      <c r="G365" s="691"/>
      <c r="H365" s="32"/>
      <c r="I365" s="103"/>
      <c r="J365" s="46"/>
      <c r="K365" s="33"/>
      <c r="L365" s="51"/>
      <c r="M365" s="130"/>
      <c r="N365" s="61"/>
      <c r="O365" s="691"/>
      <c r="P365" s="691"/>
      <c r="Q365" s="691"/>
      <c r="R365" s="691"/>
      <c r="S365" s="691"/>
      <c r="T365" s="691"/>
      <c r="U365" s="32"/>
      <c r="V365" s="103"/>
      <c r="W365" s="46"/>
      <c r="X365" s="33"/>
      <c r="Y365" s="51"/>
      <c r="Z365" s="130"/>
      <c r="AA365" s="61"/>
      <c r="AB365" s="691"/>
      <c r="AC365" s="691"/>
      <c r="AD365" s="691"/>
      <c r="AE365" s="691"/>
      <c r="AF365" s="691"/>
      <c r="AG365" s="691"/>
      <c r="AH365" s="156"/>
      <c r="AI365" s="176"/>
      <c r="AJ365" s="134"/>
      <c r="AK365" s="33"/>
      <c r="AL365" s="51"/>
      <c r="AM365" s="130"/>
      <c r="AN365" s="61"/>
      <c r="AO365" s="691"/>
      <c r="AP365" s="691"/>
      <c r="AQ365" s="691"/>
      <c r="AR365" s="691"/>
      <c r="AS365" s="691"/>
      <c r="AT365" s="691"/>
      <c r="AU365" s="156"/>
      <c r="AV365" s="176"/>
      <c r="AW365" s="134"/>
      <c r="AX365" s="33"/>
      <c r="AY365" s="51"/>
      <c r="AZ365" s="130"/>
      <c r="BA365" s="61"/>
      <c r="BB365" s="691"/>
      <c r="BC365" s="691"/>
      <c r="BD365" s="691"/>
      <c r="BE365" s="691"/>
      <c r="BF365" s="691"/>
      <c r="BG365" s="691"/>
      <c r="BH365" s="156"/>
      <c r="BI365" s="176"/>
      <c r="BJ365" s="134"/>
      <c r="BK365" s="33"/>
      <c r="BL365" s="51"/>
      <c r="BM365" s="130"/>
    </row>
    <row r="366" spans="1:65" s="5" customFormat="1" ht="15.95" customHeight="1" x14ac:dyDescent="0.2">
      <c r="A366" s="61"/>
      <c r="B366" s="780"/>
      <c r="C366" s="780"/>
      <c r="D366" s="780"/>
      <c r="E366" s="780"/>
      <c r="F366" s="780"/>
      <c r="G366" s="780"/>
      <c r="H366" s="780"/>
      <c r="I366" s="780"/>
      <c r="J366" s="780"/>
      <c r="K366" s="780"/>
      <c r="L366" s="780"/>
      <c r="M366" s="780"/>
      <c r="N366" s="61"/>
      <c r="O366" s="136"/>
      <c r="P366" s="136"/>
      <c r="Q366" s="136"/>
      <c r="R366" s="136"/>
      <c r="S366" s="136"/>
      <c r="T366" s="136"/>
      <c r="U366" s="136"/>
      <c r="V366" s="136"/>
      <c r="W366" s="136"/>
      <c r="X366" s="136"/>
      <c r="Y366" s="136"/>
      <c r="Z366" s="136"/>
      <c r="AA366" s="61"/>
      <c r="AB366" s="136"/>
      <c r="AC366" s="136"/>
      <c r="AD366" s="136"/>
      <c r="AE366" s="136"/>
      <c r="AF366" s="136"/>
      <c r="AG366" s="136"/>
      <c r="AH366" s="51"/>
      <c r="AI366" s="51"/>
      <c r="AJ366" s="51"/>
      <c r="AK366" s="51"/>
      <c r="AL366" s="51"/>
      <c r="AM366" s="51"/>
      <c r="AN366" s="61"/>
      <c r="AO366" s="136"/>
      <c r="AP366" s="136"/>
      <c r="AQ366" s="136"/>
      <c r="AR366" s="136"/>
      <c r="AS366" s="136"/>
      <c r="AT366" s="136"/>
      <c r="AU366" s="51"/>
      <c r="AV366" s="51"/>
      <c r="AW366" s="51"/>
      <c r="AX366" s="51"/>
      <c r="AY366" s="51"/>
      <c r="AZ366" s="51"/>
      <c r="BA366" s="61"/>
      <c r="BB366" s="136"/>
      <c r="BC366" s="136"/>
      <c r="BD366" s="136"/>
      <c r="BE366" s="136"/>
      <c r="BF366" s="136"/>
      <c r="BG366" s="136"/>
      <c r="BH366" s="51"/>
      <c r="BI366" s="51"/>
      <c r="BJ366" s="51"/>
      <c r="BK366" s="51"/>
      <c r="BL366" s="51"/>
      <c r="BM366" s="51"/>
    </row>
    <row r="367" spans="1:65" s="5" customFormat="1" ht="15.95" customHeight="1" x14ac:dyDescent="0.2">
      <c r="A367" s="61"/>
      <c r="B367" s="689"/>
      <c r="C367" s="689"/>
      <c r="D367" s="689"/>
      <c r="E367" s="689"/>
      <c r="F367" s="689"/>
      <c r="G367" s="689"/>
      <c r="H367" s="24"/>
      <c r="I367" s="98"/>
      <c r="K367" s="51"/>
      <c r="L367" s="51"/>
      <c r="M367" s="51"/>
      <c r="N367" s="61"/>
      <c r="O367" s="689"/>
      <c r="P367" s="689"/>
      <c r="Q367" s="689"/>
      <c r="R367" s="689"/>
      <c r="S367" s="689"/>
      <c r="T367" s="689"/>
      <c r="U367" s="24"/>
      <c r="V367" s="98"/>
      <c r="X367" s="51"/>
      <c r="Y367" s="51"/>
      <c r="Z367" s="51"/>
      <c r="AA367" s="61"/>
      <c r="AB367" s="689"/>
      <c r="AC367" s="689"/>
      <c r="AD367" s="689"/>
      <c r="AE367" s="689"/>
      <c r="AF367" s="689"/>
      <c r="AG367" s="689"/>
      <c r="AH367" s="51"/>
      <c r="AI367" s="108"/>
      <c r="AJ367" s="51"/>
      <c r="AK367" s="51"/>
      <c r="AL367" s="51"/>
      <c r="AM367" s="51"/>
      <c r="AN367" s="61"/>
      <c r="AO367" s="689"/>
      <c r="AP367" s="689"/>
      <c r="AQ367" s="689"/>
      <c r="AR367" s="689"/>
      <c r="AS367" s="689"/>
      <c r="AT367" s="689"/>
      <c r="AU367" s="51"/>
      <c r="AV367" s="108"/>
      <c r="AW367" s="51"/>
      <c r="AX367" s="51"/>
      <c r="AY367" s="51"/>
      <c r="AZ367" s="51"/>
      <c r="BA367" s="61"/>
      <c r="BB367" s="689"/>
      <c r="BC367" s="689"/>
      <c r="BD367" s="689"/>
      <c r="BE367" s="689"/>
      <c r="BF367" s="689"/>
      <c r="BG367" s="689"/>
      <c r="BH367" s="51"/>
      <c r="BI367" s="108"/>
      <c r="BJ367" s="51"/>
      <c r="BK367" s="51"/>
      <c r="BL367" s="51"/>
      <c r="BM367" s="51"/>
    </row>
    <row r="368" spans="1:65" s="5" customFormat="1" ht="15.95" customHeight="1" x14ac:dyDescent="0.2">
      <c r="A368" s="61"/>
      <c r="B368" s="689"/>
      <c r="C368" s="689"/>
      <c r="D368" s="689"/>
      <c r="E368" s="689"/>
      <c r="F368" s="689"/>
      <c r="G368" s="689"/>
      <c r="H368" s="32"/>
      <c r="I368" s="103"/>
      <c r="J368" s="46"/>
      <c r="K368" s="33"/>
      <c r="L368" s="51"/>
      <c r="M368" s="130"/>
      <c r="N368" s="61"/>
      <c r="O368" s="689"/>
      <c r="P368" s="689"/>
      <c r="Q368" s="689"/>
      <c r="R368" s="689"/>
      <c r="S368" s="689"/>
      <c r="T368" s="689"/>
      <c r="U368" s="32"/>
      <c r="V368" s="103"/>
      <c r="W368" s="46"/>
      <c r="X368" s="33"/>
      <c r="Y368" s="51"/>
      <c r="Z368" s="130"/>
      <c r="AA368" s="61"/>
      <c r="AB368" s="689"/>
      <c r="AC368" s="689"/>
      <c r="AD368" s="689"/>
      <c r="AE368" s="689"/>
      <c r="AF368" s="689"/>
      <c r="AG368" s="689"/>
      <c r="AH368" s="156"/>
      <c r="AI368" s="176"/>
      <c r="AJ368" s="134"/>
      <c r="AK368" s="33"/>
      <c r="AL368" s="51"/>
      <c r="AM368" s="130"/>
      <c r="AN368" s="61"/>
      <c r="AO368" s="689"/>
      <c r="AP368" s="689"/>
      <c r="AQ368" s="689"/>
      <c r="AR368" s="689"/>
      <c r="AS368" s="689"/>
      <c r="AT368" s="689"/>
      <c r="AU368" s="156"/>
      <c r="AV368" s="176"/>
      <c r="AW368" s="134"/>
      <c r="AX368" s="33"/>
      <c r="AY368" s="51"/>
      <c r="AZ368" s="130"/>
      <c r="BA368" s="61"/>
      <c r="BB368" s="689"/>
      <c r="BC368" s="689"/>
      <c r="BD368" s="689"/>
      <c r="BE368" s="689"/>
      <c r="BF368" s="689"/>
      <c r="BG368" s="689"/>
      <c r="BH368" s="156"/>
      <c r="BI368" s="176"/>
      <c r="BJ368" s="134"/>
      <c r="BK368" s="33"/>
      <c r="BL368" s="51"/>
      <c r="BM368" s="130"/>
    </row>
    <row r="369" spans="1:65" s="5" customFormat="1" ht="15.95" customHeight="1" x14ac:dyDescent="0.2">
      <c r="A369" s="61"/>
      <c r="B369" s="780"/>
      <c r="C369" s="780"/>
      <c r="D369" s="780"/>
      <c r="E369" s="780"/>
      <c r="F369" s="780"/>
      <c r="G369" s="780"/>
      <c r="H369" s="780"/>
      <c r="I369" s="780"/>
      <c r="J369" s="780"/>
      <c r="K369" s="780"/>
      <c r="L369" s="780"/>
      <c r="M369" s="780"/>
      <c r="N369" s="61"/>
      <c r="O369" s="136"/>
      <c r="P369" s="136"/>
      <c r="Q369" s="136"/>
      <c r="R369" s="136"/>
      <c r="S369" s="136"/>
      <c r="T369" s="136"/>
      <c r="U369" s="136"/>
      <c r="V369" s="136"/>
      <c r="W369" s="136"/>
      <c r="X369" s="136"/>
      <c r="Y369" s="136"/>
      <c r="Z369" s="136"/>
      <c r="AA369" s="61"/>
      <c r="AB369" s="136"/>
      <c r="AC369" s="136"/>
      <c r="AD369" s="136"/>
      <c r="AE369" s="136"/>
      <c r="AF369" s="136"/>
      <c r="AG369" s="136"/>
      <c r="AH369" s="51"/>
      <c r="AI369" s="51"/>
      <c r="AJ369" s="51"/>
      <c r="AK369" s="51"/>
      <c r="AL369" s="51"/>
      <c r="AM369" s="51"/>
      <c r="AN369" s="61"/>
      <c r="AO369" s="136"/>
      <c r="AP369" s="136"/>
      <c r="AQ369" s="136"/>
      <c r="AR369" s="136"/>
      <c r="AS369" s="136"/>
      <c r="AT369" s="136"/>
      <c r="AU369" s="51"/>
      <c r="AV369" s="51"/>
      <c r="AW369" s="51"/>
      <c r="AX369" s="51"/>
      <c r="AY369" s="51"/>
      <c r="AZ369" s="51"/>
      <c r="BA369" s="61"/>
      <c r="BB369" s="136"/>
      <c r="BC369" s="136"/>
      <c r="BD369" s="136"/>
      <c r="BE369" s="136"/>
      <c r="BF369" s="136"/>
      <c r="BG369" s="136"/>
      <c r="BH369" s="51"/>
      <c r="BI369" s="51"/>
      <c r="BJ369" s="51"/>
      <c r="BK369" s="51"/>
      <c r="BL369" s="51"/>
      <c r="BM369" s="51"/>
    </row>
    <row r="370" spans="1:65" s="36" customFormat="1" ht="15.95" customHeight="1" x14ac:dyDescent="0.2">
      <c r="A370" s="61"/>
      <c r="B370" s="689"/>
      <c r="C370" s="689"/>
      <c r="D370" s="689"/>
      <c r="E370" s="689"/>
      <c r="F370" s="689"/>
      <c r="G370" s="689"/>
      <c r="H370" s="24"/>
      <c r="I370" s="113"/>
      <c r="K370" s="51"/>
      <c r="L370" s="51"/>
      <c r="M370" s="51"/>
      <c r="N370" s="61"/>
      <c r="O370" s="689"/>
      <c r="P370" s="689"/>
      <c r="Q370" s="689"/>
      <c r="R370" s="689"/>
      <c r="S370" s="689"/>
      <c r="T370" s="689"/>
      <c r="U370" s="24"/>
      <c r="V370" s="113"/>
      <c r="X370" s="51"/>
      <c r="Y370" s="51"/>
      <c r="Z370" s="51"/>
      <c r="AA370" s="61"/>
      <c r="AB370" s="689"/>
      <c r="AC370" s="689"/>
      <c r="AD370" s="689"/>
      <c r="AE370" s="689"/>
      <c r="AF370" s="689"/>
      <c r="AG370" s="689"/>
      <c r="AH370" s="51"/>
      <c r="AI370" s="108"/>
      <c r="AJ370" s="51"/>
      <c r="AK370" s="51"/>
      <c r="AL370" s="51"/>
      <c r="AM370" s="51"/>
      <c r="AN370" s="61"/>
      <c r="AO370" s="689"/>
      <c r="AP370" s="689"/>
      <c r="AQ370" s="689"/>
      <c r="AR370" s="689"/>
      <c r="AS370" s="689"/>
      <c r="AT370" s="689"/>
      <c r="AU370" s="51"/>
      <c r="AV370" s="108"/>
      <c r="AW370" s="51"/>
      <c r="AX370" s="51"/>
      <c r="AY370" s="51"/>
      <c r="AZ370" s="51"/>
      <c r="BA370" s="61"/>
      <c r="BB370" s="689"/>
      <c r="BC370" s="689"/>
      <c r="BD370" s="689"/>
      <c r="BE370" s="689"/>
      <c r="BF370" s="689"/>
      <c r="BG370" s="689"/>
      <c r="BH370" s="51"/>
      <c r="BI370" s="108"/>
      <c r="BJ370" s="51"/>
      <c r="BK370" s="51"/>
      <c r="BL370" s="51"/>
      <c r="BM370" s="51"/>
    </row>
    <row r="371" spans="1:65" s="36" customFormat="1" ht="15.95" customHeight="1" x14ac:dyDescent="0.2">
      <c r="A371" s="61"/>
      <c r="B371" s="689"/>
      <c r="C371" s="689"/>
      <c r="D371" s="689"/>
      <c r="E371" s="689"/>
      <c r="F371" s="689"/>
      <c r="G371" s="689"/>
      <c r="H371" s="32"/>
      <c r="I371" s="103"/>
      <c r="J371" s="46"/>
      <c r="K371" s="33"/>
      <c r="L371" s="51"/>
      <c r="M371" s="130"/>
      <c r="N371" s="61"/>
      <c r="O371" s="689"/>
      <c r="P371" s="689"/>
      <c r="Q371" s="689"/>
      <c r="R371" s="689"/>
      <c r="S371" s="689"/>
      <c r="T371" s="689"/>
      <c r="U371" s="32"/>
      <c r="V371" s="103"/>
      <c r="W371" s="46"/>
      <c r="X371" s="33"/>
      <c r="Y371" s="51"/>
      <c r="Z371" s="130"/>
      <c r="AA371" s="61"/>
      <c r="AB371" s="689"/>
      <c r="AC371" s="689"/>
      <c r="AD371" s="689"/>
      <c r="AE371" s="689"/>
      <c r="AF371" s="689"/>
      <c r="AG371" s="689"/>
      <c r="AH371" s="156"/>
      <c r="AI371" s="176"/>
      <c r="AJ371" s="134"/>
      <c r="AK371" s="33"/>
      <c r="AL371" s="51"/>
      <c r="AM371" s="130"/>
      <c r="AN371" s="61"/>
      <c r="AO371" s="689"/>
      <c r="AP371" s="689"/>
      <c r="AQ371" s="689"/>
      <c r="AR371" s="689"/>
      <c r="AS371" s="689"/>
      <c r="AT371" s="689"/>
      <c r="AU371" s="156"/>
      <c r="AV371" s="176"/>
      <c r="AW371" s="134"/>
      <c r="AX371" s="33"/>
      <c r="AY371" s="51"/>
      <c r="AZ371" s="130"/>
      <c r="BA371" s="61"/>
      <c r="BB371" s="689"/>
      <c r="BC371" s="689"/>
      <c r="BD371" s="689"/>
      <c r="BE371" s="689"/>
      <c r="BF371" s="689"/>
      <c r="BG371" s="689"/>
      <c r="BH371" s="156"/>
      <c r="BI371" s="176"/>
      <c r="BJ371" s="134"/>
      <c r="BK371" s="33"/>
      <c r="BL371" s="51"/>
      <c r="BM371" s="130"/>
    </row>
    <row r="372" spans="1:65" s="36" customFormat="1" ht="15.95" customHeight="1" x14ac:dyDescent="0.2">
      <c r="A372" s="61"/>
      <c r="B372" s="780"/>
      <c r="C372" s="780"/>
      <c r="D372" s="780"/>
      <c r="E372" s="780"/>
      <c r="F372" s="780"/>
      <c r="G372" s="780"/>
      <c r="H372" s="780"/>
      <c r="I372" s="780"/>
      <c r="J372" s="780"/>
      <c r="K372" s="780"/>
      <c r="L372" s="780"/>
      <c r="M372" s="780"/>
      <c r="N372" s="61"/>
      <c r="O372" s="136"/>
      <c r="P372" s="136"/>
      <c r="Q372" s="136"/>
      <c r="R372" s="136"/>
      <c r="S372" s="136"/>
      <c r="T372" s="136"/>
      <c r="U372" s="136"/>
      <c r="V372" s="136"/>
      <c r="W372" s="136"/>
      <c r="X372" s="136"/>
      <c r="Y372" s="136"/>
      <c r="Z372" s="136"/>
      <c r="AA372" s="61"/>
      <c r="AB372" s="136"/>
      <c r="AC372" s="136"/>
      <c r="AD372" s="136"/>
      <c r="AE372" s="136"/>
      <c r="AF372" s="136"/>
      <c r="AG372" s="136"/>
      <c r="AH372" s="51"/>
      <c r="AI372" s="51"/>
      <c r="AJ372" s="51"/>
      <c r="AK372" s="51"/>
      <c r="AL372" s="51"/>
      <c r="AM372" s="51"/>
      <c r="AN372" s="61"/>
      <c r="AO372" s="136"/>
      <c r="AP372" s="136"/>
      <c r="AQ372" s="136"/>
      <c r="AR372" s="136"/>
      <c r="AS372" s="136"/>
      <c r="AT372" s="136"/>
      <c r="AU372" s="51"/>
      <c r="AV372" s="51"/>
      <c r="AW372" s="51"/>
      <c r="AX372" s="51"/>
      <c r="AY372" s="51"/>
      <c r="AZ372" s="51"/>
      <c r="BA372" s="61"/>
      <c r="BB372" s="136"/>
      <c r="BC372" s="136"/>
      <c r="BD372" s="136"/>
      <c r="BE372" s="136"/>
      <c r="BF372" s="136"/>
      <c r="BG372" s="136"/>
      <c r="BH372" s="51"/>
      <c r="BI372" s="51"/>
      <c r="BJ372" s="51"/>
      <c r="BK372" s="51"/>
      <c r="BL372" s="51"/>
      <c r="BM372" s="51"/>
    </row>
    <row r="373" spans="1:65" s="5" customFormat="1" ht="15.95" customHeight="1" x14ac:dyDescent="0.2">
      <c r="A373" s="61"/>
      <c r="B373" s="689"/>
      <c r="C373" s="689"/>
      <c r="D373" s="689"/>
      <c r="E373" s="689"/>
      <c r="F373" s="689"/>
      <c r="G373" s="689"/>
      <c r="H373" s="24"/>
      <c r="I373" s="98"/>
      <c r="K373" s="51"/>
      <c r="L373" s="51"/>
      <c r="M373" s="51"/>
      <c r="N373" s="61"/>
      <c r="O373" s="689"/>
      <c r="P373" s="689"/>
      <c r="Q373" s="689"/>
      <c r="R373" s="689"/>
      <c r="S373" s="689"/>
      <c r="T373" s="689"/>
      <c r="U373" s="24"/>
      <c r="V373" s="98"/>
      <c r="X373" s="51"/>
      <c r="Y373" s="51"/>
      <c r="Z373" s="51"/>
      <c r="AA373" s="61"/>
      <c r="AB373" s="689"/>
      <c r="AC373" s="689"/>
      <c r="AD373" s="689"/>
      <c r="AE373" s="689"/>
      <c r="AF373" s="689"/>
      <c r="AG373" s="689"/>
      <c r="AH373" s="51"/>
      <c r="AI373" s="108"/>
      <c r="AJ373" s="51"/>
      <c r="AK373" s="51"/>
      <c r="AL373" s="51"/>
      <c r="AM373" s="51"/>
      <c r="AN373" s="61"/>
      <c r="AO373" s="689"/>
      <c r="AP373" s="689"/>
      <c r="AQ373" s="689"/>
      <c r="AR373" s="689"/>
      <c r="AS373" s="689"/>
      <c r="AT373" s="689"/>
      <c r="AU373" s="51"/>
      <c r="AV373" s="108"/>
      <c r="AW373" s="51"/>
      <c r="AX373" s="51"/>
      <c r="AY373" s="51"/>
      <c r="AZ373" s="51"/>
      <c r="BA373" s="61"/>
      <c r="BB373" s="689"/>
      <c r="BC373" s="689"/>
      <c r="BD373" s="689"/>
      <c r="BE373" s="689"/>
      <c r="BF373" s="689"/>
      <c r="BG373" s="689"/>
      <c r="BH373" s="51"/>
      <c r="BI373" s="108"/>
      <c r="BJ373" s="51"/>
      <c r="BK373" s="51"/>
      <c r="BL373" s="51"/>
      <c r="BM373" s="51"/>
    </row>
    <row r="374" spans="1:65" s="5" customFormat="1" ht="15.95" customHeight="1" x14ac:dyDescent="0.2">
      <c r="A374" s="61"/>
      <c r="B374" s="689"/>
      <c r="C374" s="689"/>
      <c r="D374" s="689"/>
      <c r="E374" s="689"/>
      <c r="F374" s="689"/>
      <c r="G374" s="689"/>
      <c r="H374" s="32"/>
      <c r="I374" s="103"/>
      <c r="J374" s="46"/>
      <c r="K374" s="33"/>
      <c r="L374" s="51"/>
      <c r="M374" s="130"/>
      <c r="N374" s="61"/>
      <c r="O374" s="689"/>
      <c r="P374" s="689"/>
      <c r="Q374" s="689"/>
      <c r="R374" s="689"/>
      <c r="S374" s="689"/>
      <c r="T374" s="689"/>
      <c r="U374" s="32"/>
      <c r="V374" s="103"/>
      <c r="W374" s="46"/>
      <c r="X374" s="33"/>
      <c r="Y374" s="51"/>
      <c r="Z374" s="130"/>
      <c r="AA374" s="61"/>
      <c r="AB374" s="689"/>
      <c r="AC374" s="689"/>
      <c r="AD374" s="689"/>
      <c r="AE374" s="689"/>
      <c r="AF374" s="689"/>
      <c r="AG374" s="689"/>
      <c r="AH374" s="156"/>
      <c r="AI374" s="176"/>
      <c r="AJ374" s="134"/>
      <c r="AK374" s="33"/>
      <c r="AL374" s="51"/>
      <c r="AM374" s="130"/>
      <c r="AN374" s="61"/>
      <c r="AO374" s="689"/>
      <c r="AP374" s="689"/>
      <c r="AQ374" s="689"/>
      <c r="AR374" s="689"/>
      <c r="AS374" s="689"/>
      <c r="AT374" s="689"/>
      <c r="AU374" s="156"/>
      <c r="AV374" s="176"/>
      <c r="AW374" s="134"/>
      <c r="AX374" s="33"/>
      <c r="AY374" s="51"/>
      <c r="AZ374" s="130"/>
      <c r="BA374" s="61"/>
      <c r="BB374" s="689"/>
      <c r="BC374" s="689"/>
      <c r="BD374" s="689"/>
      <c r="BE374" s="689"/>
      <c r="BF374" s="689"/>
      <c r="BG374" s="689"/>
      <c r="BH374" s="156"/>
      <c r="BI374" s="176"/>
      <c r="BJ374" s="134"/>
      <c r="BK374" s="33"/>
      <c r="BL374" s="51"/>
      <c r="BM374" s="130"/>
    </row>
    <row r="375" spans="1:65" s="5" customFormat="1" ht="15.95" customHeight="1" x14ac:dyDescent="0.2">
      <c r="A375" s="61"/>
      <c r="B375" s="780"/>
      <c r="C375" s="780"/>
      <c r="D375" s="780"/>
      <c r="E375" s="780"/>
      <c r="F375" s="780"/>
      <c r="G375" s="780"/>
      <c r="H375" s="780"/>
      <c r="I375" s="780"/>
      <c r="J375" s="780"/>
      <c r="K375" s="780"/>
      <c r="L375" s="780"/>
      <c r="M375" s="780"/>
      <c r="N375" s="61"/>
      <c r="O375" s="136"/>
      <c r="P375" s="136"/>
      <c r="Q375" s="136"/>
      <c r="R375" s="136"/>
      <c r="S375" s="136"/>
      <c r="T375" s="136"/>
      <c r="U375" s="136"/>
      <c r="V375" s="136"/>
      <c r="W375" s="136"/>
      <c r="X375" s="136"/>
      <c r="Y375" s="136"/>
      <c r="Z375" s="136"/>
      <c r="AA375" s="61"/>
      <c r="AB375" s="136"/>
      <c r="AC375" s="136"/>
      <c r="AD375" s="136"/>
      <c r="AE375" s="136"/>
      <c r="AF375" s="136"/>
      <c r="AG375" s="136"/>
      <c r="AH375" s="51"/>
      <c r="AI375" s="51"/>
      <c r="AJ375" s="51"/>
      <c r="AK375" s="51"/>
      <c r="AL375" s="51"/>
      <c r="AM375" s="51"/>
      <c r="AN375" s="61"/>
      <c r="AO375" s="136"/>
      <c r="AP375" s="136"/>
      <c r="AQ375" s="136"/>
      <c r="AR375" s="136"/>
      <c r="AS375" s="136"/>
      <c r="AT375" s="136"/>
      <c r="AU375" s="51"/>
      <c r="AV375" s="51"/>
      <c r="AW375" s="51"/>
      <c r="AX375" s="51"/>
      <c r="AY375" s="51"/>
      <c r="AZ375" s="51"/>
      <c r="BA375" s="61"/>
      <c r="BB375" s="136"/>
      <c r="BC375" s="136"/>
      <c r="BD375" s="136"/>
      <c r="BE375" s="136"/>
      <c r="BF375" s="136"/>
      <c r="BG375" s="136"/>
      <c r="BH375" s="51"/>
      <c r="BI375" s="51"/>
      <c r="BJ375" s="51"/>
      <c r="BK375" s="51"/>
      <c r="BL375" s="51"/>
      <c r="BM375" s="51"/>
    </row>
    <row r="376" spans="1:65" s="5" customFormat="1" ht="15.95" customHeight="1" x14ac:dyDescent="0.2">
      <c r="A376" s="61"/>
      <c r="B376" s="689"/>
      <c r="C376" s="689"/>
      <c r="D376" s="689"/>
      <c r="E376" s="689"/>
      <c r="F376" s="689"/>
      <c r="G376" s="689"/>
      <c r="H376" s="24"/>
      <c r="I376" s="98"/>
      <c r="K376" s="51"/>
      <c r="L376" s="51"/>
      <c r="M376" s="51"/>
      <c r="N376" s="61"/>
      <c r="O376" s="689"/>
      <c r="P376" s="689"/>
      <c r="Q376" s="689"/>
      <c r="R376" s="689"/>
      <c r="S376" s="689"/>
      <c r="T376" s="689"/>
      <c r="U376" s="24"/>
      <c r="V376" s="98"/>
      <c r="X376" s="51"/>
      <c r="Y376" s="51"/>
      <c r="Z376" s="51"/>
      <c r="AA376" s="61"/>
      <c r="AB376" s="689"/>
      <c r="AC376" s="689"/>
      <c r="AD376" s="689"/>
      <c r="AE376" s="689"/>
      <c r="AF376" s="689"/>
      <c r="AG376" s="689"/>
      <c r="AH376" s="51"/>
      <c r="AI376" s="108"/>
      <c r="AJ376" s="51"/>
      <c r="AK376" s="51"/>
      <c r="AL376" s="51"/>
      <c r="AM376" s="51"/>
      <c r="AN376" s="61"/>
      <c r="AO376" s="689"/>
      <c r="AP376" s="689"/>
      <c r="AQ376" s="689"/>
      <c r="AR376" s="689"/>
      <c r="AS376" s="689"/>
      <c r="AT376" s="689"/>
      <c r="AU376" s="51"/>
      <c r="AV376" s="108"/>
      <c r="AW376" s="51"/>
      <c r="AX376" s="51"/>
      <c r="AY376" s="51"/>
      <c r="AZ376" s="51"/>
      <c r="BA376" s="61"/>
      <c r="BB376" s="689"/>
      <c r="BC376" s="689"/>
      <c r="BD376" s="689"/>
      <c r="BE376" s="689"/>
      <c r="BF376" s="689"/>
      <c r="BG376" s="689"/>
      <c r="BH376" s="51"/>
      <c r="BI376" s="108"/>
      <c r="BJ376" s="51"/>
      <c r="BK376" s="51"/>
      <c r="BL376" s="51"/>
      <c r="BM376" s="51"/>
    </row>
    <row r="377" spans="1:65" s="5" customFormat="1" ht="15.95" customHeight="1" x14ac:dyDescent="0.2">
      <c r="A377" s="61"/>
      <c r="B377" s="689"/>
      <c r="C377" s="689"/>
      <c r="D377" s="689"/>
      <c r="E377" s="689"/>
      <c r="F377" s="689"/>
      <c r="G377" s="689"/>
      <c r="H377" s="32"/>
      <c r="I377" s="103"/>
      <c r="J377" s="46"/>
      <c r="K377" s="33"/>
      <c r="L377" s="51"/>
      <c r="M377" s="130"/>
      <c r="N377" s="61"/>
      <c r="O377" s="689"/>
      <c r="P377" s="689"/>
      <c r="Q377" s="689"/>
      <c r="R377" s="689"/>
      <c r="S377" s="689"/>
      <c r="T377" s="689"/>
      <c r="U377" s="32"/>
      <c r="V377" s="103"/>
      <c r="W377" s="46"/>
      <c r="X377" s="33"/>
      <c r="Y377" s="51"/>
      <c r="Z377" s="130"/>
      <c r="AA377" s="61"/>
      <c r="AB377" s="689"/>
      <c r="AC377" s="689"/>
      <c r="AD377" s="689"/>
      <c r="AE377" s="689"/>
      <c r="AF377" s="689"/>
      <c r="AG377" s="689"/>
      <c r="AH377" s="156"/>
      <c r="AI377" s="176"/>
      <c r="AJ377" s="134"/>
      <c r="AK377" s="33"/>
      <c r="AL377" s="51"/>
      <c r="AM377" s="130"/>
      <c r="AN377" s="61"/>
      <c r="AO377" s="689"/>
      <c r="AP377" s="689"/>
      <c r="AQ377" s="689"/>
      <c r="AR377" s="689"/>
      <c r="AS377" s="689"/>
      <c r="AT377" s="689"/>
      <c r="AU377" s="156"/>
      <c r="AV377" s="176"/>
      <c r="AW377" s="134"/>
      <c r="AX377" s="33"/>
      <c r="AY377" s="51"/>
      <c r="AZ377" s="130"/>
      <c r="BA377" s="61"/>
      <c r="BB377" s="689"/>
      <c r="BC377" s="689"/>
      <c r="BD377" s="689"/>
      <c r="BE377" s="689"/>
      <c r="BF377" s="689"/>
      <c r="BG377" s="689"/>
      <c r="BH377" s="156"/>
      <c r="BI377" s="176"/>
      <c r="BJ377" s="134"/>
      <c r="BK377" s="33"/>
      <c r="BL377" s="51"/>
      <c r="BM377" s="130"/>
    </row>
    <row r="378" spans="1:65" s="5" customFormat="1" ht="15.95" customHeight="1" x14ac:dyDescent="0.2">
      <c r="A378" s="61"/>
      <c r="B378" s="689"/>
      <c r="C378" s="689"/>
      <c r="D378" s="689"/>
      <c r="E378" s="689"/>
      <c r="F378" s="689"/>
      <c r="G378" s="689"/>
      <c r="H378" s="24"/>
      <c r="I378" s="98"/>
      <c r="K378" s="51"/>
      <c r="L378" s="51"/>
      <c r="M378" s="51"/>
      <c r="N378" s="61"/>
      <c r="O378" s="689"/>
      <c r="P378" s="689"/>
      <c r="Q378" s="689"/>
      <c r="R378" s="689"/>
      <c r="S378" s="689"/>
      <c r="T378" s="689"/>
      <c r="U378" s="24"/>
      <c r="V378" s="98"/>
      <c r="X378" s="51"/>
      <c r="Y378" s="51"/>
      <c r="Z378" s="51"/>
      <c r="AA378" s="61"/>
      <c r="AB378" s="689"/>
      <c r="AC378" s="689"/>
      <c r="AD378" s="689"/>
      <c r="AE378" s="689"/>
      <c r="AF378" s="689"/>
      <c r="AG378" s="689"/>
      <c r="AH378" s="51"/>
      <c r="AI378" s="108"/>
      <c r="AJ378" s="51"/>
      <c r="AK378" s="51"/>
      <c r="AL378" s="51"/>
      <c r="AM378" s="51"/>
      <c r="AN378" s="61"/>
      <c r="AO378" s="689"/>
      <c r="AP378" s="689"/>
      <c r="AQ378" s="689"/>
      <c r="AR378" s="689"/>
      <c r="AS378" s="689"/>
      <c r="AT378" s="689"/>
      <c r="AU378" s="51"/>
      <c r="AV378" s="108"/>
      <c r="AW378" s="51"/>
      <c r="AX378" s="51"/>
      <c r="AY378" s="51"/>
      <c r="AZ378" s="51"/>
      <c r="BA378" s="61"/>
      <c r="BB378" s="689"/>
      <c r="BC378" s="689"/>
      <c r="BD378" s="689"/>
      <c r="BE378" s="689"/>
      <c r="BF378" s="689"/>
      <c r="BG378" s="689"/>
      <c r="BH378" s="51"/>
      <c r="BI378" s="108"/>
      <c r="BJ378" s="51"/>
      <c r="BK378" s="51"/>
      <c r="BL378" s="51"/>
      <c r="BM378" s="51"/>
    </row>
    <row r="379" spans="1:65" s="5" customFormat="1" ht="15.95" customHeight="1" x14ac:dyDescent="0.2">
      <c r="A379" s="61"/>
      <c r="B379" s="689"/>
      <c r="C379" s="689"/>
      <c r="D379" s="689"/>
      <c r="E379" s="689"/>
      <c r="F379" s="689"/>
      <c r="G379" s="689"/>
      <c r="H379" s="24"/>
      <c r="I379" s="98"/>
      <c r="K379" s="51"/>
      <c r="L379" s="51"/>
      <c r="M379" s="51"/>
      <c r="N379" s="61"/>
      <c r="O379" s="689"/>
      <c r="P379" s="689"/>
      <c r="Q379" s="689"/>
      <c r="R379" s="689"/>
      <c r="S379" s="689"/>
      <c r="T379" s="689"/>
      <c r="U379" s="24"/>
      <c r="V379" s="98"/>
      <c r="X379" s="51"/>
      <c r="Y379" s="51"/>
      <c r="Z379" s="51"/>
      <c r="AA379" s="61"/>
      <c r="AB379" s="689"/>
      <c r="AC379" s="689"/>
      <c r="AD379" s="689"/>
      <c r="AE379" s="689"/>
      <c r="AF379" s="689"/>
      <c r="AG379" s="689"/>
      <c r="AH379" s="51"/>
      <c r="AI379" s="108"/>
      <c r="AJ379" s="51"/>
      <c r="AK379" s="51"/>
      <c r="AL379" s="51"/>
      <c r="AM379" s="51"/>
      <c r="AN379" s="61"/>
      <c r="AO379" s="689"/>
      <c r="AP379" s="689"/>
      <c r="AQ379" s="689"/>
      <c r="AR379" s="689"/>
      <c r="AS379" s="689"/>
      <c r="AT379" s="689"/>
      <c r="AU379" s="51"/>
      <c r="AV379" s="108"/>
      <c r="AW379" s="51"/>
      <c r="AX379" s="51"/>
      <c r="AY379" s="51"/>
      <c r="AZ379" s="51"/>
      <c r="BA379" s="61"/>
      <c r="BB379" s="689"/>
      <c r="BC379" s="689"/>
      <c r="BD379" s="689"/>
      <c r="BE379" s="689"/>
      <c r="BF379" s="689"/>
      <c r="BG379" s="689"/>
      <c r="BH379" s="51"/>
      <c r="BI379" s="108"/>
      <c r="BJ379" s="51"/>
      <c r="BK379" s="51"/>
      <c r="BL379" s="51"/>
      <c r="BM379" s="51"/>
    </row>
    <row r="380" spans="1:65" s="5" customFormat="1" ht="15.95" customHeight="1" x14ac:dyDescent="0.2">
      <c r="A380" s="61"/>
      <c r="B380" s="689"/>
      <c r="C380" s="689"/>
      <c r="D380" s="689"/>
      <c r="E380" s="689"/>
      <c r="F380" s="689"/>
      <c r="G380" s="689"/>
      <c r="H380" s="32"/>
      <c r="I380" s="103"/>
      <c r="J380" s="46"/>
      <c r="K380" s="33"/>
      <c r="L380" s="51"/>
      <c r="M380" s="130"/>
      <c r="N380" s="61"/>
      <c r="O380" s="689"/>
      <c r="P380" s="689"/>
      <c r="Q380" s="689"/>
      <c r="R380" s="689"/>
      <c r="S380" s="689"/>
      <c r="T380" s="689"/>
      <c r="U380" s="32"/>
      <c r="V380" s="103"/>
      <c r="W380" s="46"/>
      <c r="X380" s="33"/>
      <c r="Y380" s="51"/>
      <c r="Z380" s="130"/>
      <c r="AA380" s="61"/>
      <c r="AB380" s="689"/>
      <c r="AC380" s="689"/>
      <c r="AD380" s="689"/>
      <c r="AE380" s="689"/>
      <c r="AF380" s="689"/>
      <c r="AG380" s="689"/>
      <c r="AH380" s="156"/>
      <c r="AI380" s="176"/>
      <c r="AJ380" s="134"/>
      <c r="AK380" s="33"/>
      <c r="AL380" s="51"/>
      <c r="AM380" s="130"/>
      <c r="AN380" s="61"/>
      <c r="AO380" s="689"/>
      <c r="AP380" s="689"/>
      <c r="AQ380" s="689"/>
      <c r="AR380" s="689"/>
      <c r="AS380" s="689"/>
      <c r="AT380" s="689"/>
      <c r="AU380" s="156"/>
      <c r="AV380" s="176"/>
      <c r="AW380" s="134"/>
      <c r="AX380" s="33"/>
      <c r="AY380" s="51"/>
      <c r="AZ380" s="130"/>
      <c r="BA380" s="61"/>
      <c r="BB380" s="689"/>
      <c r="BC380" s="689"/>
      <c r="BD380" s="689"/>
      <c r="BE380" s="689"/>
      <c r="BF380" s="689"/>
      <c r="BG380" s="689"/>
      <c r="BH380" s="156"/>
      <c r="BI380" s="176"/>
      <c r="BJ380" s="134"/>
      <c r="BK380" s="33"/>
      <c r="BL380" s="51"/>
      <c r="BM380" s="130"/>
    </row>
    <row r="381" spans="1:65" s="5" customFormat="1" ht="15.75" customHeight="1" x14ac:dyDescent="0.2">
      <c r="A381" s="61"/>
      <c r="B381" s="780"/>
      <c r="C381" s="780"/>
      <c r="D381" s="780"/>
      <c r="E381" s="780"/>
      <c r="F381" s="780"/>
      <c r="G381" s="780"/>
      <c r="H381" s="780"/>
      <c r="I381" s="780"/>
      <c r="J381" s="780"/>
      <c r="K381" s="780"/>
      <c r="L381" s="780"/>
      <c r="M381" s="780"/>
      <c r="N381" s="61"/>
      <c r="O381" s="136"/>
      <c r="P381" s="136"/>
      <c r="Q381" s="136"/>
      <c r="R381" s="136"/>
      <c r="S381" s="136"/>
      <c r="T381" s="136"/>
      <c r="U381" s="136"/>
      <c r="V381" s="136"/>
      <c r="W381" s="136"/>
      <c r="X381" s="136"/>
      <c r="Y381" s="136"/>
      <c r="Z381" s="136"/>
      <c r="AA381" s="61"/>
      <c r="AB381" s="136"/>
      <c r="AC381" s="136"/>
      <c r="AD381" s="136"/>
      <c r="AE381" s="136"/>
      <c r="AF381" s="136"/>
      <c r="AG381" s="136"/>
      <c r="AH381" s="51"/>
      <c r="AI381" s="51"/>
      <c r="AJ381" s="51"/>
      <c r="AK381" s="51"/>
      <c r="AL381" s="51"/>
      <c r="AM381" s="51"/>
      <c r="AN381" s="61"/>
      <c r="AO381" s="136"/>
      <c r="AP381" s="136"/>
      <c r="AQ381" s="136"/>
      <c r="AR381" s="136"/>
      <c r="AS381" s="136"/>
      <c r="AT381" s="136"/>
      <c r="AU381" s="51"/>
      <c r="AV381" s="51"/>
      <c r="AW381" s="51"/>
      <c r="AX381" s="51"/>
      <c r="AY381" s="51"/>
      <c r="AZ381" s="51"/>
      <c r="BA381" s="61"/>
      <c r="BB381" s="136"/>
      <c r="BC381" s="136"/>
      <c r="BD381" s="136"/>
      <c r="BE381" s="136"/>
      <c r="BF381" s="136"/>
      <c r="BG381" s="136"/>
      <c r="BH381" s="51"/>
      <c r="BI381" s="51"/>
      <c r="BJ381" s="51"/>
      <c r="BK381" s="51"/>
      <c r="BL381" s="51"/>
      <c r="BM381" s="51"/>
    </row>
    <row r="382" spans="1:65" s="5" customFormat="1" ht="15.95" customHeight="1" x14ac:dyDescent="0.2">
      <c r="A382" s="61"/>
      <c r="B382" s="689"/>
      <c r="C382" s="689"/>
      <c r="D382" s="689"/>
      <c r="E382" s="689"/>
      <c r="F382" s="689"/>
      <c r="G382" s="46"/>
      <c r="H382" s="38"/>
      <c r="I382" s="103"/>
      <c r="K382" s="59"/>
      <c r="L382" s="51"/>
      <c r="M382" s="130"/>
      <c r="N382" s="61"/>
      <c r="O382" s="689"/>
      <c r="P382" s="689"/>
      <c r="Q382" s="689"/>
      <c r="R382" s="689"/>
      <c r="S382" s="689"/>
      <c r="T382" s="46"/>
      <c r="U382" s="38"/>
      <c r="V382" s="103"/>
      <c r="X382" s="59"/>
      <c r="Y382" s="51"/>
      <c r="Z382" s="130"/>
      <c r="AA382" s="61"/>
      <c r="AB382" s="689"/>
      <c r="AC382" s="689"/>
      <c r="AD382" s="689"/>
      <c r="AE382" s="689"/>
      <c r="AF382" s="689"/>
      <c r="AG382" s="46"/>
      <c r="AH382" s="37"/>
      <c r="AI382" s="176"/>
      <c r="AJ382" s="51"/>
      <c r="AK382" s="59"/>
      <c r="AL382" s="51"/>
      <c r="AM382" s="130"/>
      <c r="AN382" s="61"/>
      <c r="AO382" s="689"/>
      <c r="AP382" s="689"/>
      <c r="AQ382" s="689"/>
      <c r="AR382" s="689"/>
      <c r="AS382" s="689"/>
      <c r="AT382" s="46"/>
      <c r="AU382" s="37"/>
      <c r="AV382" s="176"/>
      <c r="AW382" s="51"/>
      <c r="AX382" s="59"/>
      <c r="AY382" s="51"/>
      <c r="AZ382" s="130"/>
      <c r="BA382" s="61"/>
      <c r="BB382" s="689"/>
      <c r="BC382" s="689"/>
      <c r="BD382" s="689"/>
      <c r="BE382" s="689"/>
      <c r="BF382" s="689"/>
      <c r="BG382" s="46"/>
      <c r="BH382" s="37"/>
      <c r="BI382" s="176"/>
      <c r="BJ382" s="51"/>
      <c r="BK382" s="59"/>
      <c r="BL382" s="51"/>
      <c r="BM382" s="130"/>
    </row>
    <row r="383" spans="1:65" s="5" customFormat="1" ht="15.95" customHeight="1" x14ac:dyDescent="0.2">
      <c r="A383" s="61"/>
      <c r="B383" s="689"/>
      <c r="C383" s="689"/>
      <c r="D383" s="689"/>
      <c r="E383" s="689"/>
      <c r="F383" s="46"/>
      <c r="G383" s="46"/>
      <c r="H383" s="38"/>
      <c r="I383" s="103"/>
      <c r="K383" s="59"/>
      <c r="L383" s="51"/>
      <c r="M383" s="130"/>
      <c r="N383" s="61"/>
      <c r="O383" s="689"/>
      <c r="P383" s="689"/>
      <c r="Q383" s="689"/>
      <c r="R383" s="689"/>
      <c r="S383" s="46"/>
      <c r="T383" s="46"/>
      <c r="U383" s="38"/>
      <c r="V383" s="103"/>
      <c r="X383" s="59"/>
      <c r="Y383" s="51"/>
      <c r="Z383" s="130"/>
      <c r="AA383" s="61"/>
      <c r="AB383" s="689"/>
      <c r="AC383" s="689"/>
      <c r="AD383" s="689"/>
      <c r="AE383" s="689"/>
      <c r="AF383" s="46"/>
      <c r="AG383" s="46"/>
      <c r="AH383" s="37"/>
      <c r="AI383" s="176"/>
      <c r="AJ383" s="51"/>
      <c r="AK383" s="59"/>
      <c r="AL383" s="51"/>
      <c r="AM383" s="130"/>
      <c r="AN383" s="61"/>
      <c r="AO383" s="689"/>
      <c r="AP383" s="689"/>
      <c r="AQ383" s="689"/>
      <c r="AR383" s="689"/>
      <c r="AS383" s="46"/>
      <c r="AT383" s="46"/>
      <c r="AU383" s="37"/>
      <c r="AV383" s="176"/>
      <c r="AW383" s="51"/>
      <c r="AX383" s="59"/>
      <c r="AY383" s="51"/>
      <c r="AZ383" s="130"/>
      <c r="BA383" s="61"/>
      <c r="BB383" s="689"/>
      <c r="BC383" s="689"/>
      <c r="BD383" s="689"/>
      <c r="BE383" s="689"/>
      <c r="BF383" s="46"/>
      <c r="BG383" s="46"/>
      <c r="BH383" s="37"/>
      <c r="BI383" s="176"/>
      <c r="BJ383" s="51"/>
      <c r="BK383" s="59"/>
      <c r="BL383" s="51"/>
      <c r="BM383" s="130"/>
    </row>
    <row r="384" spans="1:65" s="5" customFormat="1" ht="15.95" customHeight="1" x14ac:dyDescent="0.2">
      <c r="A384" s="61"/>
      <c r="B384" s="689"/>
      <c r="C384" s="689"/>
      <c r="D384" s="689"/>
      <c r="E384" s="689"/>
      <c r="F384" s="689"/>
      <c r="G384" s="689"/>
      <c r="H384" s="24"/>
      <c r="I384" s="98"/>
      <c r="K384" s="51"/>
      <c r="L384" s="51"/>
      <c r="M384" s="51"/>
      <c r="N384" s="61"/>
      <c r="O384" s="689"/>
      <c r="P384" s="689"/>
      <c r="Q384" s="689"/>
      <c r="R384" s="689"/>
      <c r="S384" s="689"/>
      <c r="T384" s="689"/>
      <c r="U384" s="24"/>
      <c r="V384" s="98"/>
      <c r="X384" s="51"/>
      <c r="Y384" s="51"/>
      <c r="Z384" s="51"/>
      <c r="AA384" s="61"/>
      <c r="AB384" s="689"/>
      <c r="AC384" s="689"/>
      <c r="AD384" s="689"/>
      <c r="AE384" s="689"/>
      <c r="AF384" s="689"/>
      <c r="AG384" s="689"/>
      <c r="AH384" s="51"/>
      <c r="AI384" s="108"/>
      <c r="AJ384" s="51"/>
      <c r="AK384" s="51"/>
      <c r="AL384" s="51"/>
      <c r="AM384" s="51"/>
      <c r="AN384" s="61"/>
      <c r="AO384" s="689"/>
      <c r="AP384" s="689"/>
      <c r="AQ384" s="689"/>
      <c r="AR384" s="689"/>
      <c r="AS384" s="689"/>
      <c r="AT384" s="689"/>
      <c r="AU384" s="51"/>
      <c r="AV384" s="108"/>
      <c r="AW384" s="51"/>
      <c r="AX384" s="51"/>
      <c r="AY384" s="51"/>
      <c r="AZ384" s="51"/>
      <c r="BA384" s="61"/>
      <c r="BB384" s="689"/>
      <c r="BC384" s="689"/>
      <c r="BD384" s="689"/>
      <c r="BE384" s="689"/>
      <c r="BF384" s="689"/>
      <c r="BG384" s="689"/>
      <c r="BH384" s="51"/>
      <c r="BI384" s="108"/>
      <c r="BJ384" s="51"/>
      <c r="BK384" s="51"/>
      <c r="BL384" s="51"/>
      <c r="BM384" s="51"/>
    </row>
    <row r="385" spans="1:65" s="5" customFormat="1" ht="15.95" customHeight="1" x14ac:dyDescent="0.2">
      <c r="A385" s="61"/>
      <c r="B385" s="689"/>
      <c r="C385" s="689"/>
      <c r="D385" s="689"/>
      <c r="E385" s="689"/>
      <c r="F385" s="689"/>
      <c r="G385" s="46"/>
      <c r="H385" s="38"/>
      <c r="I385" s="103"/>
      <c r="K385" s="59"/>
      <c r="L385" s="51"/>
      <c r="M385" s="130"/>
      <c r="N385" s="61"/>
      <c r="O385" s="689"/>
      <c r="P385" s="689"/>
      <c r="Q385" s="689"/>
      <c r="R385" s="689"/>
      <c r="S385" s="689"/>
      <c r="T385" s="46"/>
      <c r="U385" s="38"/>
      <c r="V385" s="103"/>
      <c r="X385" s="59"/>
      <c r="Y385" s="51"/>
      <c r="Z385" s="130"/>
      <c r="AA385" s="61"/>
      <c r="AB385" s="689"/>
      <c r="AC385" s="689"/>
      <c r="AD385" s="689"/>
      <c r="AE385" s="689"/>
      <c r="AF385" s="689"/>
      <c r="AG385" s="46"/>
      <c r="AH385" s="37"/>
      <c r="AI385" s="176"/>
      <c r="AJ385" s="51"/>
      <c r="AK385" s="59"/>
      <c r="AL385" s="51"/>
      <c r="AM385" s="130"/>
      <c r="AN385" s="61"/>
      <c r="AO385" s="689"/>
      <c r="AP385" s="689"/>
      <c r="AQ385" s="689"/>
      <c r="AR385" s="689"/>
      <c r="AS385" s="689"/>
      <c r="AT385" s="46"/>
      <c r="AU385" s="37"/>
      <c r="AV385" s="176"/>
      <c r="AW385" s="51"/>
      <c r="AX385" s="59"/>
      <c r="AY385" s="51"/>
      <c r="AZ385" s="130"/>
      <c r="BA385" s="61"/>
      <c r="BB385" s="689"/>
      <c r="BC385" s="689"/>
      <c r="BD385" s="689"/>
      <c r="BE385" s="689"/>
      <c r="BF385" s="689"/>
      <c r="BG385" s="46"/>
      <c r="BH385" s="37"/>
      <c r="BI385" s="176"/>
      <c r="BJ385" s="51"/>
      <c r="BK385" s="59"/>
      <c r="BL385" s="51"/>
      <c r="BM385" s="130"/>
    </row>
    <row r="386" spans="1:65" s="5" customFormat="1" ht="15.95" customHeight="1" x14ac:dyDescent="0.2">
      <c r="A386" s="61"/>
      <c r="B386" s="689"/>
      <c r="C386" s="689"/>
      <c r="D386" s="689"/>
      <c r="E386" s="689"/>
      <c r="F386" s="689"/>
      <c r="G386" s="689"/>
      <c r="H386" s="24"/>
      <c r="I386" s="98"/>
      <c r="K386" s="51"/>
      <c r="L386" s="51"/>
      <c r="M386" s="51"/>
      <c r="N386" s="61"/>
      <c r="O386" s="689"/>
      <c r="P386" s="689"/>
      <c r="Q386" s="689"/>
      <c r="R386" s="689"/>
      <c r="S386" s="689"/>
      <c r="T386" s="689"/>
      <c r="U386" s="24"/>
      <c r="V386" s="98"/>
      <c r="X386" s="51"/>
      <c r="Y386" s="51"/>
      <c r="Z386" s="51"/>
      <c r="AA386" s="61"/>
      <c r="AB386" s="689"/>
      <c r="AC386" s="689"/>
      <c r="AD386" s="689"/>
      <c r="AE386" s="689"/>
      <c r="AF386" s="689"/>
      <c r="AG386" s="689"/>
      <c r="AH386" s="51"/>
      <c r="AI386" s="108"/>
      <c r="AJ386" s="51"/>
      <c r="AK386" s="51"/>
      <c r="AL386" s="51"/>
      <c r="AM386" s="51"/>
      <c r="AN386" s="61"/>
      <c r="AO386" s="689"/>
      <c r="AP386" s="689"/>
      <c r="AQ386" s="689"/>
      <c r="AR386" s="689"/>
      <c r="AS386" s="689"/>
      <c r="AT386" s="689"/>
      <c r="AU386" s="51"/>
      <c r="AV386" s="108"/>
      <c r="AW386" s="51"/>
      <c r="AX386" s="51"/>
      <c r="AY386" s="51"/>
      <c r="AZ386" s="51"/>
      <c r="BA386" s="61"/>
      <c r="BB386" s="689"/>
      <c r="BC386" s="689"/>
      <c r="BD386" s="689"/>
      <c r="BE386" s="689"/>
      <c r="BF386" s="689"/>
      <c r="BG386" s="689"/>
      <c r="BH386" s="51"/>
      <c r="BI386" s="108"/>
      <c r="BJ386" s="51"/>
      <c r="BK386" s="51"/>
      <c r="BL386" s="51"/>
      <c r="BM386" s="51"/>
    </row>
    <row r="387" spans="1:65" s="5" customFormat="1" ht="15.95" customHeight="1" x14ac:dyDescent="0.2">
      <c r="A387" s="61"/>
      <c r="B387" s="689"/>
      <c r="C387" s="689"/>
      <c r="D387" s="689"/>
      <c r="E387" s="689"/>
      <c r="F387" s="689"/>
      <c r="G387" s="46"/>
      <c r="H387" s="32"/>
      <c r="I387" s="103"/>
      <c r="J387" s="46"/>
      <c r="K387" s="33"/>
      <c r="L387" s="51"/>
      <c r="M387" s="130"/>
      <c r="N387" s="61"/>
      <c r="O387" s="689"/>
      <c r="P387" s="689"/>
      <c r="Q387" s="689"/>
      <c r="R387" s="689"/>
      <c r="S387" s="689"/>
      <c r="T387" s="46"/>
      <c r="U387" s="32"/>
      <c r="V387" s="103"/>
      <c r="W387" s="46"/>
      <c r="X387" s="33"/>
      <c r="Y387" s="51"/>
      <c r="Z387" s="130"/>
      <c r="AA387" s="61"/>
      <c r="AB387" s="689"/>
      <c r="AC387" s="689"/>
      <c r="AD387" s="689"/>
      <c r="AE387" s="689"/>
      <c r="AF387" s="689"/>
      <c r="AG387" s="46"/>
      <c r="AH387" s="156"/>
      <c r="AI387" s="176"/>
      <c r="AJ387" s="134"/>
      <c r="AK387" s="33"/>
      <c r="AL387" s="51"/>
      <c r="AM387" s="130"/>
      <c r="AN387" s="61"/>
      <c r="AO387" s="689"/>
      <c r="AP387" s="689"/>
      <c r="AQ387" s="689"/>
      <c r="AR387" s="689"/>
      <c r="AS387" s="689"/>
      <c r="AT387" s="46"/>
      <c r="AU387" s="156"/>
      <c r="AV387" s="176"/>
      <c r="AW387" s="134"/>
      <c r="AX387" s="33"/>
      <c r="AY387" s="51"/>
      <c r="AZ387" s="130"/>
      <c r="BA387" s="61"/>
      <c r="BB387" s="689"/>
      <c r="BC387" s="689"/>
      <c r="BD387" s="689"/>
      <c r="BE387" s="689"/>
      <c r="BF387" s="689"/>
      <c r="BG387" s="46"/>
      <c r="BH387" s="156"/>
      <c r="BI387" s="176"/>
      <c r="BJ387" s="134"/>
      <c r="BK387" s="33"/>
      <c r="BL387" s="51"/>
      <c r="BM387" s="130"/>
    </row>
    <row r="388" spans="1:65" s="5" customFormat="1" ht="15.95" customHeight="1" x14ac:dyDescent="0.2">
      <c r="A388" s="83"/>
      <c r="B388" s="780"/>
      <c r="C388" s="780"/>
      <c r="D388" s="780"/>
      <c r="E388" s="780"/>
      <c r="F388" s="780"/>
      <c r="G388" s="780"/>
      <c r="H388" s="780"/>
      <c r="I388" s="780"/>
      <c r="J388" s="780"/>
      <c r="K388" s="780"/>
      <c r="L388" s="780"/>
      <c r="M388" s="780"/>
      <c r="N388" s="83"/>
      <c r="O388" s="136"/>
      <c r="P388" s="136"/>
      <c r="Q388" s="136"/>
      <c r="R388" s="136"/>
      <c r="S388" s="136"/>
      <c r="T388" s="136"/>
      <c r="U388" s="136"/>
      <c r="V388" s="136"/>
      <c r="W388" s="136"/>
      <c r="X388" s="136"/>
      <c r="Y388" s="136"/>
      <c r="Z388" s="136"/>
      <c r="AA388" s="83"/>
      <c r="AB388" s="136"/>
      <c r="AC388" s="136"/>
      <c r="AD388" s="136"/>
      <c r="AE388" s="136"/>
      <c r="AF388" s="136"/>
      <c r="AG388" s="136"/>
      <c r="AH388" s="51"/>
      <c r="AI388" s="51"/>
      <c r="AJ388" s="51"/>
      <c r="AK388" s="51"/>
      <c r="AL388" s="51"/>
      <c r="AM388" s="51"/>
      <c r="AN388" s="83"/>
      <c r="AO388" s="136"/>
      <c r="AP388" s="136"/>
      <c r="AQ388" s="136"/>
      <c r="AR388" s="136"/>
      <c r="AS388" s="136"/>
      <c r="AT388" s="136"/>
      <c r="AU388" s="51"/>
      <c r="AV388" s="51"/>
      <c r="AW388" s="51"/>
      <c r="AX388" s="51"/>
      <c r="AY388" s="51"/>
      <c r="AZ388" s="51"/>
      <c r="BA388" s="83"/>
      <c r="BB388" s="136"/>
      <c r="BC388" s="136"/>
      <c r="BD388" s="136"/>
      <c r="BE388" s="136"/>
      <c r="BF388" s="136"/>
      <c r="BG388" s="136"/>
      <c r="BH388" s="51"/>
      <c r="BI388" s="51"/>
      <c r="BJ388" s="51"/>
      <c r="BK388" s="51"/>
      <c r="BL388" s="51"/>
      <c r="BM388" s="51"/>
    </row>
    <row r="389" spans="1:65" s="8" customFormat="1" ht="18" customHeight="1" x14ac:dyDescent="0.25">
      <c r="A389" s="781"/>
      <c r="B389" s="781"/>
      <c r="C389" s="781"/>
      <c r="D389" s="781"/>
      <c r="E389" s="781"/>
      <c r="F389" s="781"/>
      <c r="G389" s="781"/>
      <c r="H389" s="781"/>
      <c r="I389" s="781"/>
      <c r="J389" s="56"/>
      <c r="K389" s="779"/>
      <c r="L389" s="779"/>
      <c r="M389" s="779"/>
      <c r="N389" s="168"/>
      <c r="O389" s="168"/>
      <c r="P389" s="168"/>
      <c r="Q389" s="168"/>
      <c r="R389" s="168"/>
      <c r="S389" s="168"/>
      <c r="T389" s="168"/>
      <c r="U389" s="168"/>
      <c r="V389" s="168"/>
      <c r="W389" s="56"/>
      <c r="X389" s="779"/>
      <c r="Y389" s="779"/>
      <c r="Z389" s="779"/>
      <c r="AA389" s="168"/>
      <c r="AB389" s="168"/>
      <c r="AC389" s="168"/>
      <c r="AD389" s="168"/>
      <c r="AE389" s="168"/>
      <c r="AF389" s="168"/>
      <c r="AG389" s="168"/>
      <c r="AH389" s="132"/>
      <c r="AI389" s="132"/>
      <c r="AJ389" s="133"/>
      <c r="AK389" s="779"/>
      <c r="AL389" s="779"/>
      <c r="AM389" s="779"/>
      <c r="AN389" s="168"/>
      <c r="AO389" s="168"/>
      <c r="AP389" s="168"/>
      <c r="AQ389" s="168"/>
      <c r="AR389" s="168"/>
      <c r="AS389" s="168"/>
      <c r="AT389" s="168"/>
      <c r="AU389" s="132"/>
      <c r="AV389" s="132"/>
      <c r="AW389" s="133"/>
      <c r="AX389" s="779"/>
      <c r="AY389" s="779"/>
      <c r="AZ389" s="779"/>
      <c r="BA389" s="168"/>
      <c r="BB389" s="168"/>
      <c r="BC389" s="168"/>
      <c r="BD389" s="168"/>
      <c r="BE389" s="168"/>
      <c r="BF389" s="168"/>
      <c r="BG389" s="168"/>
      <c r="BH389" s="132"/>
      <c r="BI389" s="132"/>
      <c r="BJ389" s="133"/>
      <c r="BK389" s="779"/>
      <c r="BL389" s="779"/>
      <c r="BM389" s="779"/>
    </row>
    <row r="390" spans="1:65" s="8" customFormat="1" ht="12.75" customHeight="1" x14ac:dyDescent="0.25">
      <c r="B390" s="81"/>
      <c r="C390" s="52"/>
      <c r="D390" s="52"/>
      <c r="E390" s="52"/>
      <c r="F390" s="52"/>
      <c r="G390" s="52"/>
      <c r="H390" s="74"/>
      <c r="I390" s="114"/>
      <c r="K390" s="168"/>
      <c r="L390" s="168"/>
      <c r="M390" s="169"/>
      <c r="O390" s="81"/>
      <c r="P390" s="52"/>
      <c r="Q390" s="52"/>
      <c r="R390" s="52"/>
      <c r="S390" s="52"/>
      <c r="T390" s="52"/>
      <c r="U390" s="74"/>
      <c r="V390" s="114"/>
      <c r="X390" s="168"/>
      <c r="Y390" s="168"/>
      <c r="Z390" s="169"/>
      <c r="AB390" s="81"/>
      <c r="AC390" s="52"/>
      <c r="AD390" s="52"/>
      <c r="AE390" s="52"/>
      <c r="AF390" s="52"/>
      <c r="AG390" s="52"/>
      <c r="AH390" s="192"/>
      <c r="AI390" s="193"/>
      <c r="AJ390" s="132"/>
      <c r="AK390" s="168"/>
      <c r="AL390" s="168"/>
      <c r="AM390" s="169"/>
      <c r="AO390" s="81"/>
      <c r="AP390" s="52"/>
      <c r="AQ390" s="52"/>
      <c r="AR390" s="52"/>
      <c r="AS390" s="52"/>
      <c r="AT390" s="52"/>
      <c r="AU390" s="192"/>
      <c r="AV390" s="193"/>
      <c r="AW390" s="132"/>
      <c r="AX390" s="168"/>
      <c r="AY390" s="168"/>
      <c r="AZ390" s="169"/>
      <c r="BB390" s="81"/>
      <c r="BC390" s="52"/>
      <c r="BD390" s="52"/>
      <c r="BE390" s="52"/>
      <c r="BF390" s="52"/>
      <c r="BG390" s="52"/>
      <c r="BH390" s="192"/>
      <c r="BI390" s="193"/>
      <c r="BJ390" s="132"/>
      <c r="BK390" s="168"/>
      <c r="BL390" s="168"/>
      <c r="BM390" s="169"/>
    </row>
    <row r="391" spans="1:65" s="8" customFormat="1" ht="21.75" customHeight="1" x14ac:dyDescent="0.25">
      <c r="A391" s="781"/>
      <c r="B391" s="781"/>
      <c r="C391" s="781"/>
      <c r="D391" s="781"/>
      <c r="E391" s="781"/>
      <c r="F391" s="781"/>
      <c r="G391" s="781"/>
      <c r="H391" s="781"/>
      <c r="I391" s="781"/>
      <c r="J391" s="56"/>
      <c r="K391" s="779"/>
      <c r="L391" s="779"/>
      <c r="M391" s="779"/>
      <c r="N391" s="168"/>
      <c r="O391" s="168"/>
      <c r="P391" s="168"/>
      <c r="Q391" s="168"/>
      <c r="R391" s="168"/>
      <c r="S391" s="168"/>
      <c r="T391" s="168"/>
      <c r="U391" s="168"/>
      <c r="V391" s="168"/>
      <c r="W391" s="56"/>
      <c r="X391" s="779"/>
      <c r="Y391" s="779"/>
      <c r="Z391" s="779"/>
      <c r="AA391" s="168"/>
      <c r="AB391" s="168"/>
      <c r="AC391" s="168"/>
      <c r="AD391" s="168"/>
      <c r="AE391" s="168"/>
      <c r="AF391" s="168"/>
      <c r="AG391" s="168"/>
      <c r="AH391" s="132"/>
      <c r="AI391" s="132"/>
      <c r="AJ391" s="133"/>
      <c r="AK391" s="779"/>
      <c r="AL391" s="779"/>
      <c r="AM391" s="779"/>
      <c r="AN391" s="168"/>
      <c r="AO391" s="168"/>
      <c r="AP391" s="168"/>
      <c r="AQ391" s="168"/>
      <c r="AR391" s="168"/>
      <c r="AS391" s="168"/>
      <c r="AT391" s="168"/>
      <c r="AU391" s="132"/>
      <c r="AV391" s="132"/>
      <c r="AW391" s="133"/>
      <c r="AX391" s="779"/>
      <c r="AY391" s="779"/>
      <c r="AZ391" s="779"/>
      <c r="BA391" s="168"/>
      <c r="BB391" s="168"/>
      <c r="BC391" s="168"/>
      <c r="BD391" s="168"/>
      <c r="BE391" s="168"/>
      <c r="BF391" s="168"/>
      <c r="BG391" s="168"/>
      <c r="BH391" s="132"/>
      <c r="BI391" s="132"/>
      <c r="BJ391" s="133"/>
      <c r="BK391" s="779"/>
      <c r="BL391" s="779"/>
      <c r="BM391" s="779"/>
    </row>
    <row r="392" spans="1:65" s="5" customFormat="1" x14ac:dyDescent="0.2">
      <c r="A392" s="21"/>
      <c r="B392" s="69"/>
      <c r="C392" s="47"/>
      <c r="D392" s="47"/>
      <c r="E392" s="47"/>
      <c r="F392" s="47"/>
      <c r="G392" s="47"/>
      <c r="H392" s="69"/>
      <c r="I392" s="115"/>
      <c r="J392" s="47"/>
      <c r="K392" s="194"/>
      <c r="L392" s="194"/>
      <c r="M392" s="170"/>
      <c r="N392" s="21"/>
      <c r="O392" s="69"/>
      <c r="P392" s="47"/>
      <c r="Q392" s="47"/>
      <c r="R392" s="47"/>
      <c r="S392" s="47"/>
      <c r="T392" s="47"/>
      <c r="U392" s="69"/>
      <c r="V392" s="115"/>
      <c r="W392" s="47"/>
      <c r="X392" s="194"/>
      <c r="Y392" s="194"/>
      <c r="Z392" s="170"/>
      <c r="AA392" s="21"/>
      <c r="AB392" s="69"/>
      <c r="AC392" s="47"/>
      <c r="AD392" s="47"/>
      <c r="AE392" s="47"/>
      <c r="AF392" s="47"/>
      <c r="AG392" s="47"/>
      <c r="AH392" s="194"/>
      <c r="AI392" s="195"/>
      <c r="AJ392" s="194"/>
      <c r="AK392" s="194"/>
      <c r="AL392" s="194"/>
      <c r="AM392" s="170"/>
      <c r="AN392" s="21"/>
      <c r="AO392" s="69"/>
      <c r="AP392" s="47"/>
      <c r="AQ392" s="47"/>
      <c r="AR392" s="47"/>
      <c r="AS392" s="47"/>
      <c r="AT392" s="47"/>
      <c r="AU392" s="194"/>
      <c r="AV392" s="195"/>
      <c r="AW392" s="194"/>
      <c r="AX392" s="194"/>
      <c r="AY392" s="194"/>
      <c r="AZ392" s="170"/>
      <c r="BA392" s="21"/>
      <c r="BB392" s="69"/>
      <c r="BC392" s="47"/>
      <c r="BD392" s="47"/>
      <c r="BE392" s="47"/>
      <c r="BF392" s="47"/>
      <c r="BG392" s="47"/>
      <c r="BH392" s="194"/>
      <c r="BI392" s="195"/>
      <c r="BJ392" s="194"/>
      <c r="BK392" s="194"/>
      <c r="BL392" s="194"/>
      <c r="BM392" s="170"/>
    </row>
    <row r="393" spans="1:65" s="20" customFormat="1" ht="20.100000000000001" customHeight="1" x14ac:dyDescent="0.2">
      <c r="A393" s="784"/>
      <c r="B393" s="784"/>
      <c r="C393" s="784"/>
      <c r="D393" s="784"/>
      <c r="E393" s="784"/>
      <c r="F393" s="784"/>
      <c r="G393" s="784"/>
      <c r="H393" s="784"/>
      <c r="I393" s="784"/>
      <c r="J393" s="784"/>
      <c r="K393" s="784"/>
      <c r="L393" s="784"/>
      <c r="M393" s="784"/>
      <c r="N393" s="137"/>
      <c r="O393" s="137"/>
      <c r="P393" s="137"/>
      <c r="Q393" s="137"/>
      <c r="R393" s="137"/>
      <c r="S393" s="137"/>
      <c r="T393" s="137"/>
      <c r="U393" s="137"/>
      <c r="V393" s="137"/>
      <c r="W393" s="137"/>
      <c r="X393" s="137"/>
      <c r="Y393" s="137"/>
      <c r="Z393" s="137"/>
      <c r="AA393" s="137"/>
      <c r="AB393" s="137"/>
      <c r="AC393" s="137"/>
      <c r="AD393" s="137"/>
      <c r="AE393" s="137"/>
      <c r="AF393" s="137"/>
      <c r="AG393" s="137"/>
      <c r="AH393" s="51"/>
      <c r="AI393" s="51"/>
      <c r="AJ393" s="51"/>
      <c r="AK393" s="51"/>
      <c r="AL393" s="51"/>
      <c r="AM393" s="51"/>
      <c r="AN393" s="137"/>
      <c r="AO393" s="137"/>
      <c r="AP393" s="137"/>
      <c r="AQ393" s="137"/>
      <c r="AR393" s="137"/>
      <c r="AS393" s="137"/>
      <c r="AT393" s="137"/>
      <c r="AU393" s="51"/>
      <c r="AV393" s="51"/>
      <c r="AW393" s="51"/>
      <c r="AX393" s="51"/>
      <c r="AY393" s="51"/>
      <c r="AZ393" s="51"/>
      <c r="BA393" s="137"/>
      <c r="BB393" s="137"/>
      <c r="BC393" s="137"/>
      <c r="BD393" s="137"/>
      <c r="BE393" s="137"/>
      <c r="BF393" s="137"/>
      <c r="BG393" s="137"/>
      <c r="BH393" s="51"/>
      <c r="BI393" s="51"/>
      <c r="BJ393" s="51"/>
      <c r="BK393" s="51"/>
      <c r="BL393" s="51"/>
      <c r="BM393" s="51"/>
    </row>
    <row r="394" spans="1:65" s="7" customFormat="1" ht="17.100000000000001" customHeight="1" x14ac:dyDescent="0.2">
      <c r="A394" s="721"/>
      <c r="B394" s="721"/>
      <c r="C394" s="721"/>
      <c r="D394" s="721"/>
      <c r="E394" s="721"/>
      <c r="F394" s="721"/>
      <c r="G394" s="721"/>
      <c r="H394" s="721"/>
      <c r="I394" s="721"/>
      <c r="J394" s="721"/>
      <c r="K394" s="721"/>
      <c r="L394" s="721"/>
      <c r="M394" s="721"/>
      <c r="N394" s="85"/>
      <c r="O394" s="85"/>
      <c r="P394" s="85"/>
      <c r="Q394" s="85"/>
      <c r="R394" s="85"/>
      <c r="S394" s="85"/>
      <c r="T394" s="85"/>
      <c r="U394" s="85"/>
      <c r="V394" s="85"/>
      <c r="W394" s="85"/>
      <c r="X394" s="85"/>
      <c r="Y394" s="85"/>
      <c r="Z394" s="85"/>
      <c r="AA394" s="85"/>
      <c r="AB394" s="85"/>
      <c r="AC394" s="85"/>
      <c r="AD394" s="85"/>
      <c r="AE394" s="85"/>
      <c r="AF394" s="85"/>
      <c r="AG394" s="85"/>
      <c r="AH394" s="57"/>
      <c r="AI394" s="57"/>
      <c r="AJ394" s="57"/>
      <c r="AK394" s="57"/>
      <c r="AL394" s="57"/>
      <c r="AM394" s="57"/>
      <c r="AN394" s="85"/>
      <c r="AO394" s="85"/>
      <c r="AP394" s="85"/>
      <c r="AQ394" s="85"/>
      <c r="AR394" s="85"/>
      <c r="AS394" s="85"/>
      <c r="AT394" s="85"/>
      <c r="AU394" s="57"/>
      <c r="AV394" s="57"/>
      <c r="AW394" s="57"/>
      <c r="AX394" s="57"/>
      <c r="AY394" s="57"/>
      <c r="AZ394" s="57"/>
      <c r="BA394" s="85"/>
      <c r="BB394" s="85"/>
      <c r="BC394" s="85"/>
      <c r="BD394" s="85"/>
      <c r="BE394" s="85"/>
      <c r="BF394" s="85"/>
      <c r="BG394" s="85"/>
      <c r="BH394" s="57"/>
      <c r="BI394" s="57"/>
      <c r="BJ394" s="57"/>
      <c r="BK394" s="57"/>
      <c r="BL394" s="57"/>
      <c r="BM394" s="57"/>
    </row>
    <row r="395" spans="1:65" s="20" customFormat="1" x14ac:dyDescent="0.2">
      <c r="A395" s="62"/>
      <c r="B395" s="696"/>
      <c r="C395" s="696"/>
      <c r="D395" s="696"/>
      <c r="E395" s="696"/>
      <c r="F395" s="696"/>
      <c r="G395" s="696"/>
      <c r="H395" s="63"/>
      <c r="I395" s="106"/>
      <c r="J395" s="64"/>
      <c r="K395" s="65"/>
      <c r="L395" s="65"/>
      <c r="M395" s="63"/>
      <c r="N395" s="62"/>
      <c r="O395" s="696"/>
      <c r="P395" s="696"/>
      <c r="Q395" s="696"/>
      <c r="R395" s="696"/>
      <c r="S395" s="696"/>
      <c r="T395" s="696"/>
      <c r="U395" s="63"/>
      <c r="V395" s="106"/>
      <c r="W395" s="64"/>
      <c r="X395" s="65"/>
      <c r="Y395" s="65"/>
      <c r="Z395" s="63"/>
      <c r="AA395" s="62"/>
      <c r="AB395" s="696"/>
      <c r="AC395" s="696"/>
      <c r="AD395" s="696"/>
      <c r="AE395" s="696"/>
      <c r="AF395" s="696"/>
      <c r="AG395" s="696"/>
      <c r="AH395" s="63"/>
      <c r="AI395" s="106"/>
      <c r="AJ395" s="65"/>
      <c r="AK395" s="65"/>
      <c r="AL395" s="65"/>
      <c r="AM395" s="63"/>
      <c r="AN395" s="62"/>
      <c r="AO395" s="696"/>
      <c r="AP395" s="696"/>
      <c r="AQ395" s="696"/>
      <c r="AR395" s="696"/>
      <c r="AS395" s="696"/>
      <c r="AT395" s="696"/>
      <c r="AU395" s="63"/>
      <c r="AV395" s="106"/>
      <c r="AW395" s="65"/>
      <c r="AX395" s="65"/>
      <c r="AY395" s="65"/>
      <c r="AZ395" s="63"/>
      <c r="BA395" s="62"/>
      <c r="BB395" s="696"/>
      <c r="BC395" s="696"/>
      <c r="BD395" s="696"/>
      <c r="BE395" s="696"/>
      <c r="BF395" s="696"/>
      <c r="BG395" s="696"/>
      <c r="BH395" s="63"/>
      <c r="BI395" s="106"/>
      <c r="BJ395" s="65"/>
      <c r="BK395" s="65"/>
      <c r="BL395" s="65"/>
      <c r="BM395" s="63"/>
    </row>
    <row r="396" spans="1:65" s="5" customFormat="1" ht="15.95" customHeight="1" x14ac:dyDescent="0.2">
      <c r="A396" s="86"/>
      <c r="B396" s="51"/>
      <c r="C396" s="700"/>
      <c r="D396" s="701"/>
      <c r="E396" s="701"/>
      <c r="F396" s="701"/>
      <c r="G396" s="701"/>
      <c r="H396" s="701"/>
      <c r="I396" s="701"/>
      <c r="J396" s="20"/>
      <c r="K396" s="130"/>
      <c r="L396" s="51"/>
      <c r="M396" s="59"/>
      <c r="N396" s="86"/>
      <c r="O396" s="51"/>
      <c r="P396" s="59"/>
      <c r="Q396" s="59"/>
      <c r="R396" s="59"/>
      <c r="S396" s="59"/>
      <c r="T396" s="59"/>
      <c r="U396" s="59"/>
      <c r="V396" s="59"/>
      <c r="W396" s="20"/>
      <c r="X396" s="130"/>
      <c r="Y396" s="51"/>
      <c r="Z396" s="59"/>
      <c r="AA396" s="86"/>
      <c r="AB396" s="51"/>
      <c r="AC396" s="59"/>
      <c r="AD396" s="59"/>
      <c r="AE396" s="59"/>
      <c r="AF396" s="59"/>
      <c r="AG396" s="59"/>
      <c r="AH396" s="51"/>
      <c r="AI396" s="51"/>
      <c r="AJ396" s="51"/>
      <c r="AK396" s="130"/>
      <c r="AL396" s="51"/>
      <c r="AM396" s="59"/>
      <c r="AN396" s="86"/>
      <c r="AO396" s="51"/>
      <c r="AP396" s="59"/>
      <c r="AQ396" s="59"/>
      <c r="AR396" s="59"/>
      <c r="AS396" s="59"/>
      <c r="AT396" s="59"/>
      <c r="AU396" s="51"/>
      <c r="AV396" s="51"/>
      <c r="AW396" s="51"/>
      <c r="AX396" s="130"/>
      <c r="AY396" s="51"/>
      <c r="AZ396" s="59"/>
      <c r="BA396" s="86"/>
      <c r="BB396" s="51"/>
      <c r="BC396" s="59"/>
      <c r="BD396" s="59"/>
      <c r="BE396" s="59"/>
      <c r="BF396" s="59"/>
      <c r="BG396" s="59"/>
      <c r="BH396" s="51"/>
      <c r="BI396" s="51"/>
      <c r="BJ396" s="51"/>
      <c r="BK396" s="130"/>
      <c r="BL396" s="51"/>
      <c r="BM396" s="59"/>
    </row>
    <row r="397" spans="1:65" s="5" customFormat="1" ht="15.95" customHeight="1" x14ac:dyDescent="0.2">
      <c r="A397" s="20"/>
      <c r="B397" s="51"/>
      <c r="C397" s="700"/>
      <c r="D397" s="700"/>
      <c r="E397" s="700"/>
      <c r="F397" s="700"/>
      <c r="G397" s="700"/>
      <c r="H397" s="700"/>
      <c r="I397" s="107"/>
      <c r="J397" s="20"/>
      <c r="K397" s="130"/>
      <c r="L397" s="51"/>
      <c r="M397" s="59"/>
      <c r="N397" s="20"/>
      <c r="O397" s="51"/>
      <c r="P397" s="59"/>
      <c r="Q397" s="59"/>
      <c r="R397" s="59"/>
      <c r="S397" s="59"/>
      <c r="T397" s="59"/>
      <c r="U397" s="59"/>
      <c r="V397" s="107"/>
      <c r="W397" s="20"/>
      <c r="X397" s="130"/>
      <c r="Y397" s="51"/>
      <c r="Z397" s="59"/>
      <c r="AA397" s="20"/>
      <c r="AB397" s="51"/>
      <c r="AC397" s="59"/>
      <c r="AD397" s="59"/>
      <c r="AE397" s="59"/>
      <c r="AF397" s="59"/>
      <c r="AG397" s="59"/>
      <c r="AH397" s="51"/>
      <c r="AI397" s="108"/>
      <c r="AJ397" s="51"/>
      <c r="AK397" s="130"/>
      <c r="AL397" s="51"/>
      <c r="AM397" s="59"/>
      <c r="AN397" s="20"/>
      <c r="AO397" s="51"/>
      <c r="AP397" s="59"/>
      <c r="AQ397" s="59"/>
      <c r="AR397" s="59"/>
      <c r="AS397" s="59"/>
      <c r="AT397" s="59"/>
      <c r="AU397" s="51"/>
      <c r="AV397" s="108"/>
      <c r="AW397" s="51"/>
      <c r="AX397" s="130"/>
      <c r="AY397" s="51"/>
      <c r="AZ397" s="59"/>
      <c r="BA397" s="20"/>
      <c r="BB397" s="51"/>
      <c r="BC397" s="59"/>
      <c r="BD397" s="59"/>
      <c r="BE397" s="59"/>
      <c r="BF397" s="59"/>
      <c r="BG397" s="59"/>
      <c r="BH397" s="51"/>
      <c r="BI397" s="108"/>
      <c r="BJ397" s="51"/>
      <c r="BK397" s="130"/>
      <c r="BL397" s="51"/>
      <c r="BM397" s="59"/>
    </row>
    <row r="398" spans="1:65" s="5" customFormat="1" ht="15.95" customHeight="1" x14ac:dyDescent="0.2">
      <c r="A398" s="87"/>
      <c r="B398" s="51"/>
      <c r="C398" s="20"/>
      <c r="D398" s="20"/>
      <c r="E398" s="20"/>
      <c r="F398" s="20"/>
      <c r="G398" s="20"/>
      <c r="H398" s="59"/>
      <c r="I398" s="108"/>
      <c r="J398" s="20"/>
      <c r="K398" s="130"/>
      <c r="L398" s="51"/>
      <c r="M398" s="130"/>
      <c r="N398" s="87"/>
      <c r="O398" s="51"/>
      <c r="P398" s="20"/>
      <c r="Q398" s="20"/>
      <c r="R398" s="20"/>
      <c r="S398" s="20"/>
      <c r="T398" s="20"/>
      <c r="U398" s="59"/>
      <c r="V398" s="108"/>
      <c r="W398" s="20"/>
      <c r="X398" s="130"/>
      <c r="Y398" s="51"/>
      <c r="Z398" s="130"/>
      <c r="AA398" s="87"/>
      <c r="AB398" s="51"/>
      <c r="AC398" s="20"/>
      <c r="AD398" s="20"/>
      <c r="AE398" s="20"/>
      <c r="AF398" s="20"/>
      <c r="AG398" s="20"/>
      <c r="AH398" s="59"/>
      <c r="AI398" s="108"/>
      <c r="AJ398" s="51"/>
      <c r="AK398" s="130"/>
      <c r="AL398" s="51"/>
      <c r="AM398" s="130"/>
      <c r="AN398" s="87"/>
      <c r="AO398" s="51"/>
      <c r="AP398" s="20"/>
      <c r="AQ398" s="20"/>
      <c r="AR398" s="20"/>
      <c r="AS398" s="20"/>
      <c r="AT398" s="20"/>
      <c r="AU398" s="59"/>
      <c r="AV398" s="108"/>
      <c r="AW398" s="51"/>
      <c r="AX398" s="130"/>
      <c r="AY398" s="51"/>
      <c r="AZ398" s="130"/>
      <c r="BA398" s="87"/>
      <c r="BB398" s="51"/>
      <c r="BC398" s="20"/>
      <c r="BD398" s="20"/>
      <c r="BE398" s="20"/>
      <c r="BF398" s="20"/>
      <c r="BG398" s="20"/>
      <c r="BH398" s="59"/>
      <c r="BI398" s="108"/>
      <c r="BJ398" s="51"/>
      <c r="BK398" s="130"/>
      <c r="BL398" s="51"/>
      <c r="BM398" s="130"/>
    </row>
    <row r="399" spans="1:65" s="5" customFormat="1" ht="15.95" customHeight="1" x14ac:dyDescent="0.2">
      <c r="A399" s="87"/>
      <c r="B399" s="51"/>
      <c r="C399" s="20"/>
      <c r="D399" s="20"/>
      <c r="E399" s="20"/>
      <c r="F399" s="20"/>
      <c r="G399" s="20"/>
      <c r="H399" s="59"/>
      <c r="I399" s="108"/>
      <c r="J399" s="20"/>
      <c r="K399" s="130"/>
      <c r="L399" s="51"/>
      <c r="M399" s="130"/>
      <c r="N399" s="87"/>
      <c r="O399" s="51"/>
      <c r="P399" s="20"/>
      <c r="Q399" s="20"/>
      <c r="R399" s="20"/>
      <c r="S399" s="20"/>
      <c r="T399" s="20"/>
      <c r="U399" s="59"/>
      <c r="V399" s="108"/>
      <c r="W399" s="20"/>
      <c r="X399" s="130"/>
      <c r="Y399" s="51"/>
      <c r="Z399" s="130"/>
      <c r="AA399" s="87"/>
      <c r="AB399" s="51"/>
      <c r="AC399" s="20"/>
      <c r="AD399" s="20"/>
      <c r="AE399" s="20"/>
      <c r="AF399" s="20"/>
      <c r="AG399" s="20"/>
      <c r="AH399" s="59"/>
      <c r="AI399" s="108"/>
      <c r="AJ399" s="51"/>
      <c r="AK399" s="130"/>
      <c r="AL399" s="51"/>
      <c r="AM399" s="130"/>
      <c r="AN399" s="87"/>
      <c r="AO399" s="51"/>
      <c r="AP399" s="20"/>
      <c r="AQ399" s="20"/>
      <c r="AR399" s="20"/>
      <c r="AS399" s="20"/>
      <c r="AT399" s="20"/>
      <c r="AU399" s="59"/>
      <c r="AV399" s="108"/>
      <c r="AW399" s="51"/>
      <c r="AX399" s="130"/>
      <c r="AY399" s="51"/>
      <c r="AZ399" s="130"/>
      <c r="BA399" s="87"/>
      <c r="BB399" s="51"/>
      <c r="BC399" s="20"/>
      <c r="BD399" s="20"/>
      <c r="BE399" s="20"/>
      <c r="BF399" s="20"/>
      <c r="BG399" s="20"/>
      <c r="BH399" s="59"/>
      <c r="BI399" s="108"/>
      <c r="BJ399" s="51"/>
      <c r="BK399" s="130"/>
      <c r="BL399" s="51"/>
      <c r="BM399" s="130"/>
    </row>
    <row r="400" spans="1:65" s="5" customFormat="1" ht="15.95" customHeight="1" x14ac:dyDescent="0.2">
      <c r="A400" s="86"/>
      <c r="B400" s="51"/>
      <c r="C400" s="700"/>
      <c r="D400" s="701"/>
      <c r="E400" s="701"/>
      <c r="F400" s="701"/>
      <c r="G400" s="701"/>
      <c r="H400" s="701"/>
      <c r="I400" s="107"/>
      <c r="J400" s="20"/>
      <c r="K400" s="59"/>
      <c r="L400" s="59"/>
      <c r="M400" s="59"/>
      <c r="N400" s="86"/>
      <c r="O400" s="51"/>
      <c r="P400" s="59"/>
      <c r="Q400" s="59"/>
      <c r="R400" s="59"/>
      <c r="S400" s="59"/>
      <c r="T400" s="59"/>
      <c r="U400" s="59"/>
      <c r="V400" s="107"/>
      <c r="W400" s="20"/>
      <c r="X400" s="59"/>
      <c r="Y400" s="59"/>
      <c r="Z400" s="59"/>
      <c r="AA400" s="86"/>
      <c r="AB400" s="51"/>
      <c r="AC400" s="59"/>
      <c r="AD400" s="59"/>
      <c r="AE400" s="59"/>
      <c r="AF400" s="59"/>
      <c r="AG400" s="59"/>
      <c r="AH400" s="51"/>
      <c r="AI400" s="108"/>
      <c r="AJ400" s="51"/>
      <c r="AK400" s="59"/>
      <c r="AL400" s="59"/>
      <c r="AM400" s="59"/>
      <c r="AN400" s="86"/>
      <c r="AO400" s="51"/>
      <c r="AP400" s="59"/>
      <c r="AQ400" s="59"/>
      <c r="AR400" s="59"/>
      <c r="AS400" s="59"/>
      <c r="AT400" s="59"/>
      <c r="AU400" s="51"/>
      <c r="AV400" s="108"/>
      <c r="AW400" s="51"/>
      <c r="AX400" s="59"/>
      <c r="AY400" s="59"/>
      <c r="AZ400" s="59"/>
      <c r="BA400" s="86"/>
      <c r="BB400" s="51"/>
      <c r="BC400" s="59"/>
      <c r="BD400" s="59"/>
      <c r="BE400" s="59"/>
      <c r="BF400" s="59"/>
      <c r="BG400" s="59"/>
      <c r="BH400" s="51"/>
      <c r="BI400" s="108"/>
      <c r="BJ400" s="51"/>
      <c r="BK400" s="59"/>
      <c r="BL400" s="59"/>
      <c r="BM400" s="59"/>
    </row>
    <row r="401" spans="1:65" s="5" customFormat="1" ht="15.95" customHeight="1" x14ac:dyDescent="0.2">
      <c r="A401" s="20"/>
      <c r="B401" s="51"/>
      <c r="C401" s="700"/>
      <c r="D401" s="701"/>
      <c r="E401" s="701"/>
      <c r="F401" s="701"/>
      <c r="G401" s="701"/>
      <c r="H401" s="701"/>
      <c r="I401" s="107"/>
      <c r="J401" s="20"/>
      <c r="K401" s="59"/>
      <c r="L401" s="59"/>
      <c r="M401" s="59"/>
      <c r="N401" s="20"/>
      <c r="O401" s="51"/>
      <c r="P401" s="59"/>
      <c r="Q401" s="59"/>
      <c r="R401" s="59"/>
      <c r="S401" s="59"/>
      <c r="T401" s="59"/>
      <c r="U401" s="59"/>
      <c r="V401" s="107"/>
      <c r="W401" s="20"/>
      <c r="X401" s="59"/>
      <c r="Y401" s="59"/>
      <c r="Z401" s="59"/>
      <c r="AA401" s="20"/>
      <c r="AB401" s="51"/>
      <c r="AC401" s="59"/>
      <c r="AD401" s="59"/>
      <c r="AE401" s="59"/>
      <c r="AF401" s="59"/>
      <c r="AG401" s="59"/>
      <c r="AH401" s="51"/>
      <c r="AI401" s="108"/>
      <c r="AJ401" s="51"/>
      <c r="AK401" s="59"/>
      <c r="AL401" s="59"/>
      <c r="AM401" s="59"/>
      <c r="AN401" s="20"/>
      <c r="AO401" s="51"/>
      <c r="AP401" s="59"/>
      <c r="AQ401" s="59"/>
      <c r="AR401" s="59"/>
      <c r="AS401" s="59"/>
      <c r="AT401" s="59"/>
      <c r="AU401" s="51"/>
      <c r="AV401" s="108"/>
      <c r="AW401" s="51"/>
      <c r="AX401" s="59"/>
      <c r="AY401" s="59"/>
      <c r="AZ401" s="59"/>
      <c r="BA401" s="20"/>
      <c r="BB401" s="51"/>
      <c r="BC401" s="59"/>
      <c r="BD401" s="59"/>
      <c r="BE401" s="59"/>
      <c r="BF401" s="59"/>
      <c r="BG401" s="59"/>
      <c r="BH401" s="51"/>
      <c r="BI401" s="108"/>
      <c r="BJ401" s="51"/>
      <c r="BK401" s="59"/>
      <c r="BL401" s="59"/>
      <c r="BM401" s="59"/>
    </row>
    <row r="402" spans="1:65" s="5" customFormat="1" ht="15.95" customHeight="1" x14ac:dyDescent="0.2">
      <c r="A402" s="87"/>
      <c r="B402" s="51"/>
      <c r="C402" s="20"/>
      <c r="D402" s="20"/>
      <c r="E402" s="20"/>
      <c r="F402" s="20"/>
      <c r="G402" s="20"/>
      <c r="H402" s="59"/>
      <c r="I402" s="108"/>
      <c r="J402" s="20"/>
      <c r="K402" s="59"/>
      <c r="L402" s="51"/>
      <c r="M402" s="130"/>
      <c r="N402" s="87"/>
      <c r="O402" s="51"/>
      <c r="P402" s="20"/>
      <c r="Q402" s="20"/>
      <c r="R402" s="20"/>
      <c r="S402" s="20"/>
      <c r="T402" s="20"/>
      <c r="U402" s="59"/>
      <c r="V402" s="108"/>
      <c r="W402" s="20"/>
      <c r="X402" s="59"/>
      <c r="Y402" s="51"/>
      <c r="Z402" s="130"/>
      <c r="AA402" s="87"/>
      <c r="AB402" s="51"/>
      <c r="AC402" s="20"/>
      <c r="AD402" s="20"/>
      <c r="AE402" s="20"/>
      <c r="AF402" s="20"/>
      <c r="AG402" s="20"/>
      <c r="AH402" s="59"/>
      <c r="AI402" s="108"/>
      <c r="AJ402" s="51"/>
      <c r="AK402" s="59"/>
      <c r="AL402" s="51"/>
      <c r="AM402" s="130"/>
      <c r="AN402" s="87"/>
      <c r="AO402" s="51"/>
      <c r="AP402" s="20"/>
      <c r="AQ402" s="20"/>
      <c r="AR402" s="20"/>
      <c r="AS402" s="20"/>
      <c r="AT402" s="20"/>
      <c r="AU402" s="59"/>
      <c r="AV402" s="108"/>
      <c r="AW402" s="51"/>
      <c r="AX402" s="59"/>
      <c r="AY402" s="51"/>
      <c r="AZ402" s="130"/>
      <c r="BA402" s="87"/>
      <c r="BB402" s="51"/>
      <c r="BC402" s="20"/>
      <c r="BD402" s="20"/>
      <c r="BE402" s="20"/>
      <c r="BF402" s="20"/>
      <c r="BG402" s="20"/>
      <c r="BH402" s="59"/>
      <c r="BI402" s="108"/>
      <c r="BJ402" s="51"/>
      <c r="BK402" s="59"/>
      <c r="BL402" s="51"/>
      <c r="BM402" s="130"/>
    </row>
    <row r="403" spans="1:65" s="5" customFormat="1" ht="15.95" customHeight="1" x14ac:dyDescent="0.2">
      <c r="A403" s="87"/>
      <c r="B403" s="51"/>
      <c r="C403" s="20"/>
      <c r="D403" s="20"/>
      <c r="E403" s="20"/>
      <c r="F403" s="20"/>
      <c r="G403" s="20"/>
      <c r="H403" s="59"/>
      <c r="I403" s="108"/>
      <c r="J403" s="20"/>
      <c r="K403" s="59"/>
      <c r="L403" s="51"/>
      <c r="M403" s="130"/>
      <c r="N403" s="87"/>
      <c r="O403" s="51"/>
      <c r="P403" s="20"/>
      <c r="Q403" s="20"/>
      <c r="R403" s="20"/>
      <c r="S403" s="20"/>
      <c r="T403" s="20"/>
      <c r="U403" s="59"/>
      <c r="V403" s="108"/>
      <c r="W403" s="20"/>
      <c r="X403" s="59"/>
      <c r="Y403" s="51"/>
      <c r="Z403" s="130"/>
      <c r="AA403" s="87"/>
      <c r="AB403" s="51"/>
      <c r="AC403" s="20"/>
      <c r="AD403" s="20"/>
      <c r="AE403" s="20"/>
      <c r="AF403" s="20"/>
      <c r="AG403" s="20"/>
      <c r="AH403" s="59"/>
      <c r="AI403" s="108"/>
      <c r="AJ403" s="51"/>
      <c r="AK403" s="59"/>
      <c r="AL403" s="51"/>
      <c r="AM403" s="130"/>
      <c r="AN403" s="87"/>
      <c r="AO403" s="51"/>
      <c r="AP403" s="20"/>
      <c r="AQ403" s="20"/>
      <c r="AR403" s="20"/>
      <c r="AS403" s="20"/>
      <c r="AT403" s="20"/>
      <c r="AU403" s="59"/>
      <c r="AV403" s="108"/>
      <c r="AW403" s="51"/>
      <c r="AX403" s="59"/>
      <c r="AY403" s="51"/>
      <c r="AZ403" s="130"/>
      <c r="BA403" s="87"/>
      <c r="BB403" s="51"/>
      <c r="BC403" s="20"/>
      <c r="BD403" s="20"/>
      <c r="BE403" s="20"/>
      <c r="BF403" s="20"/>
      <c r="BG403" s="20"/>
      <c r="BH403" s="59"/>
      <c r="BI403" s="108"/>
      <c r="BJ403" s="51"/>
      <c r="BK403" s="59"/>
      <c r="BL403" s="51"/>
      <c r="BM403" s="130"/>
    </row>
    <row r="404" spans="1:65" s="5" customFormat="1" ht="15.95" customHeight="1" x14ac:dyDescent="0.2">
      <c r="A404" s="86"/>
      <c r="B404" s="51"/>
      <c r="C404" s="700"/>
      <c r="D404" s="701"/>
      <c r="E404" s="701"/>
      <c r="F404" s="701"/>
      <c r="G404" s="701"/>
      <c r="H404" s="51"/>
      <c r="I404" s="107"/>
      <c r="J404" s="20"/>
      <c r="K404" s="59"/>
      <c r="L404" s="59"/>
      <c r="M404" s="59"/>
      <c r="N404" s="86"/>
      <c r="O404" s="51"/>
      <c r="P404" s="700"/>
      <c r="Q404" s="701"/>
      <c r="R404" s="701"/>
      <c r="S404" s="701"/>
      <c r="T404" s="701"/>
      <c r="U404" s="51"/>
      <c r="V404" s="107"/>
      <c r="W404" s="20"/>
      <c r="X404" s="59"/>
      <c r="Y404" s="59"/>
      <c r="Z404" s="59"/>
      <c r="AA404" s="86"/>
      <c r="AB404" s="51"/>
      <c r="AC404" s="700"/>
      <c r="AD404" s="701"/>
      <c r="AE404" s="701"/>
      <c r="AF404" s="701"/>
      <c r="AG404" s="701"/>
      <c r="AH404" s="51"/>
      <c r="AI404" s="108"/>
      <c r="AJ404" s="51"/>
      <c r="AK404" s="59"/>
      <c r="AL404" s="59"/>
      <c r="AM404" s="59"/>
      <c r="AN404" s="86"/>
      <c r="AO404" s="51"/>
      <c r="AP404" s="700"/>
      <c r="AQ404" s="700"/>
      <c r="AR404" s="700"/>
      <c r="AS404" s="700"/>
      <c r="AT404" s="700"/>
      <c r="AU404" s="51"/>
      <c r="AV404" s="108"/>
      <c r="AW404" s="51"/>
      <c r="AX404" s="59"/>
      <c r="AY404" s="59"/>
      <c r="AZ404" s="59"/>
      <c r="BA404" s="86"/>
      <c r="BB404" s="51"/>
      <c r="BC404" s="700"/>
      <c r="BD404" s="700"/>
      <c r="BE404" s="700"/>
      <c r="BF404" s="700"/>
      <c r="BG404" s="700"/>
      <c r="BH404" s="51"/>
      <c r="BI404" s="108"/>
      <c r="BJ404" s="51"/>
      <c r="BK404" s="59"/>
      <c r="BL404" s="59"/>
      <c r="BM404" s="59"/>
    </row>
    <row r="405" spans="1:65" s="5" customFormat="1" ht="15.95" customHeight="1" x14ac:dyDescent="0.2">
      <c r="A405" s="20"/>
      <c r="B405" s="51"/>
      <c r="C405" s="700"/>
      <c r="D405" s="700"/>
      <c r="E405" s="700"/>
      <c r="F405" s="700"/>
      <c r="G405" s="700"/>
      <c r="H405" s="700"/>
      <c r="I405" s="107"/>
      <c r="J405" s="20"/>
      <c r="K405" s="59"/>
      <c r="L405" s="59"/>
      <c r="M405" s="59"/>
      <c r="N405" s="20"/>
      <c r="O405" s="51"/>
      <c r="P405" s="59"/>
      <c r="Q405" s="59"/>
      <c r="R405" s="59"/>
      <c r="S405" s="59"/>
      <c r="T405" s="59"/>
      <c r="U405" s="59"/>
      <c r="V405" s="107"/>
      <c r="W405" s="20"/>
      <c r="X405" s="59"/>
      <c r="Y405" s="59"/>
      <c r="Z405" s="59"/>
      <c r="AA405" s="20"/>
      <c r="AB405" s="51"/>
      <c r="AC405" s="59"/>
      <c r="AD405" s="59"/>
      <c r="AE405" s="59"/>
      <c r="AF405" s="59"/>
      <c r="AG405" s="59"/>
      <c r="AH405" s="51"/>
      <c r="AI405" s="108"/>
      <c r="AJ405" s="51"/>
      <c r="AK405" s="59"/>
      <c r="AL405" s="59"/>
      <c r="AM405" s="59"/>
      <c r="AN405" s="20"/>
      <c r="AO405" s="51"/>
      <c r="AP405" s="59"/>
      <c r="AQ405" s="59"/>
      <c r="AR405" s="59"/>
      <c r="AS405" s="59"/>
      <c r="AT405" s="59"/>
      <c r="AU405" s="51"/>
      <c r="AV405" s="108"/>
      <c r="AW405" s="51"/>
      <c r="AX405" s="59"/>
      <c r="AY405" s="59"/>
      <c r="AZ405" s="59"/>
      <c r="BA405" s="20"/>
      <c r="BB405" s="51"/>
      <c r="BC405" s="59"/>
      <c r="BD405" s="59"/>
      <c r="BE405" s="59"/>
      <c r="BF405" s="59"/>
      <c r="BG405" s="59"/>
      <c r="BH405" s="51"/>
      <c r="BI405" s="108"/>
      <c r="BJ405" s="51"/>
      <c r="BK405" s="59"/>
      <c r="BL405" s="59"/>
      <c r="BM405" s="59"/>
    </row>
    <row r="406" spans="1:65" s="5" customFormat="1" ht="15.95" customHeight="1" x14ac:dyDescent="0.2">
      <c r="A406" s="87"/>
      <c r="B406" s="51"/>
      <c r="C406" s="20"/>
      <c r="D406" s="20"/>
      <c r="E406" s="20"/>
      <c r="F406" s="20"/>
      <c r="G406" s="20"/>
      <c r="H406" s="59"/>
      <c r="I406" s="108"/>
      <c r="J406" s="20"/>
      <c r="K406" s="59"/>
      <c r="L406" s="51"/>
      <c r="M406" s="130"/>
      <c r="N406" s="87"/>
      <c r="O406" s="51"/>
      <c r="P406" s="20"/>
      <c r="Q406" s="20"/>
      <c r="R406" s="20"/>
      <c r="S406" s="20"/>
      <c r="T406" s="20"/>
      <c r="U406" s="59"/>
      <c r="V406" s="108"/>
      <c r="W406" s="20"/>
      <c r="X406" s="59"/>
      <c r="Y406" s="51"/>
      <c r="Z406" s="130"/>
      <c r="AA406" s="87"/>
      <c r="AB406" s="51"/>
      <c r="AC406" s="20"/>
      <c r="AD406" s="20"/>
      <c r="AE406" s="20"/>
      <c r="AF406" s="20"/>
      <c r="AG406" s="20"/>
      <c r="AH406" s="59"/>
      <c r="AI406" s="108"/>
      <c r="AJ406" s="51"/>
      <c r="AK406" s="59"/>
      <c r="AL406" s="51"/>
      <c r="AM406" s="130"/>
      <c r="AN406" s="87"/>
      <c r="AO406" s="51"/>
      <c r="AP406" s="20"/>
      <c r="AQ406" s="20"/>
      <c r="AR406" s="20"/>
      <c r="AS406" s="20"/>
      <c r="AT406" s="20"/>
      <c r="AU406" s="59"/>
      <c r="AV406" s="108"/>
      <c r="AW406" s="51"/>
      <c r="AX406" s="59"/>
      <c r="AY406" s="51"/>
      <c r="AZ406" s="130"/>
      <c r="BA406" s="87"/>
      <c r="BB406" s="51"/>
      <c r="BC406" s="20"/>
      <c r="BD406" s="20"/>
      <c r="BE406" s="20"/>
      <c r="BF406" s="20"/>
      <c r="BG406" s="20"/>
      <c r="BH406" s="59"/>
      <c r="BI406" s="108"/>
      <c r="BJ406" s="51"/>
      <c r="BK406" s="59"/>
      <c r="BL406" s="51"/>
      <c r="BM406" s="130"/>
    </row>
    <row r="407" spans="1:65" s="5" customFormat="1" ht="15.95" customHeight="1" x14ac:dyDescent="0.2">
      <c r="A407" s="87"/>
      <c r="B407" s="51"/>
      <c r="C407" s="20"/>
      <c r="D407" s="20"/>
      <c r="E407" s="20"/>
      <c r="F407" s="20"/>
      <c r="G407" s="20"/>
      <c r="H407" s="59"/>
      <c r="I407" s="108"/>
      <c r="J407" s="20"/>
      <c r="K407" s="59"/>
      <c r="L407" s="51"/>
      <c r="M407" s="130"/>
      <c r="N407" s="87"/>
      <c r="O407" s="51"/>
      <c r="P407" s="20"/>
      <c r="Q407" s="20"/>
      <c r="R407" s="20"/>
      <c r="S407" s="20"/>
      <c r="T407" s="20"/>
      <c r="U407" s="59"/>
      <c r="V407" s="108"/>
      <c r="W407" s="20"/>
      <c r="X407" s="59"/>
      <c r="Y407" s="51"/>
      <c r="Z407" s="130"/>
      <c r="AA407" s="87"/>
      <c r="AB407" s="51"/>
      <c r="AC407" s="20"/>
      <c r="AD407" s="20"/>
      <c r="AE407" s="20"/>
      <c r="AF407" s="20"/>
      <c r="AG407" s="20"/>
      <c r="AH407" s="59"/>
      <c r="AI407" s="108"/>
      <c r="AJ407" s="51"/>
      <c r="AK407" s="59"/>
      <c r="AL407" s="51"/>
      <c r="AM407" s="130"/>
      <c r="AN407" s="87"/>
      <c r="AO407" s="51"/>
      <c r="AP407" s="20"/>
      <c r="AQ407" s="20"/>
      <c r="AR407" s="20"/>
      <c r="AS407" s="20"/>
      <c r="AT407" s="20"/>
      <c r="AU407" s="59"/>
      <c r="AV407" s="108"/>
      <c r="AW407" s="51"/>
      <c r="AX407" s="59"/>
      <c r="AY407" s="51"/>
      <c r="AZ407" s="130"/>
      <c r="BA407" s="87"/>
      <c r="BB407" s="51"/>
      <c r="BC407" s="20"/>
      <c r="BD407" s="20"/>
      <c r="BE407" s="20"/>
      <c r="BF407" s="20"/>
      <c r="BG407" s="20"/>
      <c r="BH407" s="59"/>
      <c r="BI407" s="108"/>
      <c r="BJ407" s="51"/>
      <c r="BK407" s="59"/>
      <c r="BL407" s="51"/>
      <c r="BM407" s="130"/>
    </row>
    <row r="408" spans="1:65" s="5" customFormat="1" ht="15.95" customHeight="1" x14ac:dyDescent="0.2">
      <c r="A408" s="86"/>
      <c r="B408" s="51"/>
      <c r="C408" s="700"/>
      <c r="D408" s="701"/>
      <c r="E408" s="701"/>
      <c r="F408" s="701"/>
      <c r="G408" s="701"/>
      <c r="H408" s="701"/>
      <c r="I408" s="107"/>
      <c r="J408" s="20"/>
      <c r="K408" s="59"/>
      <c r="L408" s="59"/>
      <c r="M408" s="59"/>
      <c r="N408" s="86"/>
      <c r="O408" s="51"/>
      <c r="P408" s="59"/>
      <c r="Q408" s="59"/>
      <c r="R408" s="59"/>
      <c r="S408" s="59"/>
      <c r="T408" s="59"/>
      <c r="U408" s="59"/>
      <c r="V408" s="107"/>
      <c r="W408" s="20"/>
      <c r="X408" s="59"/>
      <c r="Y408" s="59"/>
      <c r="Z408" s="59"/>
      <c r="AA408" s="86"/>
      <c r="AB408" s="51"/>
      <c r="AC408" s="59"/>
      <c r="AD408" s="59"/>
      <c r="AE408" s="59"/>
      <c r="AF408" s="59"/>
      <c r="AG408" s="59"/>
      <c r="AH408" s="51"/>
      <c r="AI408" s="108"/>
      <c r="AJ408" s="51"/>
      <c r="AK408" s="59"/>
      <c r="AL408" s="59"/>
      <c r="AM408" s="59"/>
      <c r="AN408" s="86"/>
      <c r="AO408" s="51"/>
      <c r="AP408" s="59"/>
      <c r="AQ408" s="59"/>
      <c r="AR408" s="59"/>
      <c r="AS408" s="59"/>
      <c r="AT408" s="59"/>
      <c r="AU408" s="51"/>
      <c r="AV408" s="108"/>
      <c r="AW408" s="51"/>
      <c r="AX408" s="59"/>
      <c r="AY408" s="59"/>
      <c r="AZ408" s="59"/>
      <c r="BA408" s="86"/>
      <c r="BB408" s="51"/>
      <c r="BC408" s="59"/>
      <c r="BD408" s="59"/>
      <c r="BE408" s="59"/>
      <c r="BF408" s="59"/>
      <c r="BG408" s="59"/>
      <c r="BH408" s="51"/>
      <c r="BI408" s="108"/>
      <c r="BJ408" s="51"/>
      <c r="BK408" s="59"/>
      <c r="BL408" s="59"/>
      <c r="BM408" s="59"/>
    </row>
    <row r="409" spans="1:65" s="5" customFormat="1" ht="15.95" customHeight="1" x14ac:dyDescent="0.2">
      <c r="A409" s="20"/>
      <c r="B409" s="51"/>
      <c r="C409" s="701"/>
      <c r="D409" s="701"/>
      <c r="E409" s="701"/>
      <c r="F409" s="701"/>
      <c r="G409" s="701"/>
      <c r="H409" s="701"/>
      <c r="I409" s="701"/>
      <c r="J409" s="701"/>
      <c r="K409" s="701"/>
      <c r="L409" s="701"/>
      <c r="M409" s="701"/>
      <c r="N409" s="20"/>
      <c r="O409" s="51"/>
      <c r="P409" s="131"/>
      <c r="Q409" s="131"/>
      <c r="R409" s="131"/>
      <c r="S409" s="131"/>
      <c r="T409" s="131"/>
      <c r="U409" s="131"/>
      <c r="V409" s="131"/>
      <c r="W409" s="131"/>
      <c r="X409" s="131"/>
      <c r="Y409" s="131"/>
      <c r="Z409" s="131"/>
      <c r="AA409" s="20"/>
      <c r="AB409" s="51"/>
      <c r="AC409" s="131"/>
      <c r="AD409" s="131"/>
      <c r="AE409" s="131"/>
      <c r="AF409" s="131"/>
      <c r="AG409" s="131"/>
      <c r="AH409" s="51"/>
      <c r="AI409" s="51"/>
      <c r="AJ409" s="51"/>
      <c r="AK409" s="51"/>
      <c r="AL409" s="51"/>
      <c r="AM409" s="51"/>
      <c r="AN409" s="20"/>
      <c r="AO409" s="51"/>
      <c r="AP409" s="131"/>
      <c r="AQ409" s="131"/>
      <c r="AR409" s="131"/>
      <c r="AS409" s="131"/>
      <c r="AT409" s="131"/>
      <c r="AU409" s="51"/>
      <c r="AV409" s="51"/>
      <c r="AW409" s="51"/>
      <c r="AX409" s="51"/>
      <c r="AY409" s="51"/>
      <c r="AZ409" s="51"/>
      <c r="BA409" s="20"/>
      <c r="BB409" s="51"/>
      <c r="BC409" s="131"/>
      <c r="BD409" s="131"/>
      <c r="BE409" s="131"/>
      <c r="BF409" s="131"/>
      <c r="BG409" s="131"/>
      <c r="BH409" s="51"/>
      <c r="BI409" s="51"/>
      <c r="BJ409" s="51"/>
      <c r="BK409" s="51"/>
      <c r="BL409" s="51"/>
      <c r="BM409" s="51"/>
    </row>
    <row r="410" spans="1:65" s="5" customFormat="1" ht="15.95" customHeight="1" x14ac:dyDescent="0.2">
      <c r="A410" s="87"/>
      <c r="B410" s="51"/>
      <c r="C410" s="20"/>
      <c r="D410" s="20"/>
      <c r="E410" s="20"/>
      <c r="F410" s="20"/>
      <c r="G410" s="20"/>
      <c r="H410" s="59"/>
      <c r="I410" s="108"/>
      <c r="J410" s="20"/>
      <c r="K410" s="59"/>
      <c r="L410" s="51"/>
      <c r="M410" s="130"/>
      <c r="N410" s="87"/>
      <c r="O410" s="51"/>
      <c r="P410" s="20"/>
      <c r="Q410" s="20"/>
      <c r="R410" s="20"/>
      <c r="S410" s="20"/>
      <c r="T410" s="20"/>
      <c r="U410" s="59"/>
      <c r="V410" s="108"/>
      <c r="W410" s="20"/>
      <c r="X410" s="59"/>
      <c r="Y410" s="51"/>
      <c r="Z410" s="130"/>
      <c r="AA410" s="87"/>
      <c r="AB410" s="51"/>
      <c r="AC410" s="20"/>
      <c r="AD410" s="20"/>
      <c r="AE410" s="20"/>
      <c r="AF410" s="20"/>
      <c r="AG410" s="20"/>
      <c r="AH410" s="59"/>
      <c r="AI410" s="108"/>
      <c r="AJ410" s="51"/>
      <c r="AK410" s="59"/>
      <c r="AL410" s="51"/>
      <c r="AM410" s="130"/>
      <c r="AN410" s="87"/>
      <c r="AO410" s="51"/>
      <c r="AP410" s="20"/>
      <c r="AQ410" s="20"/>
      <c r="AR410" s="20"/>
      <c r="AS410" s="20"/>
      <c r="AT410" s="20"/>
      <c r="AU410" s="59"/>
      <c r="AV410" s="108"/>
      <c r="AW410" s="51"/>
      <c r="AX410" s="59"/>
      <c r="AY410" s="51"/>
      <c r="AZ410" s="130"/>
      <c r="BA410" s="87"/>
      <c r="BB410" s="51"/>
      <c r="BC410" s="20"/>
      <c r="BD410" s="20"/>
      <c r="BE410" s="20"/>
      <c r="BF410" s="20"/>
      <c r="BG410" s="20"/>
      <c r="BH410" s="59"/>
      <c r="BI410" s="108"/>
      <c r="BJ410" s="51"/>
      <c r="BK410" s="59"/>
      <c r="BL410" s="51"/>
      <c r="BM410" s="130"/>
    </row>
    <row r="411" spans="1:65" s="5" customFormat="1" ht="15.95" customHeight="1" x14ac:dyDescent="0.2">
      <c r="A411" s="87"/>
      <c r="B411" s="51"/>
      <c r="C411" s="20"/>
      <c r="D411" s="20"/>
      <c r="E411" s="20"/>
      <c r="F411" s="20"/>
      <c r="G411" s="20"/>
      <c r="H411" s="59"/>
      <c r="I411" s="108"/>
      <c r="J411" s="20"/>
      <c r="K411" s="59"/>
      <c r="L411" s="51"/>
      <c r="M411" s="130"/>
      <c r="N411" s="87"/>
      <c r="O411" s="51"/>
      <c r="P411" s="20"/>
      <c r="Q411" s="20"/>
      <c r="R411" s="20"/>
      <c r="S411" s="20"/>
      <c r="T411" s="20"/>
      <c r="U411" s="59"/>
      <c r="V411" s="108"/>
      <c r="W411" s="20"/>
      <c r="X411" s="59"/>
      <c r="Y411" s="51"/>
      <c r="Z411" s="130"/>
      <c r="AA411" s="87"/>
      <c r="AB411" s="51"/>
      <c r="AC411" s="20"/>
      <c r="AD411" s="20"/>
      <c r="AE411" s="20"/>
      <c r="AF411" s="20"/>
      <c r="AG411" s="20"/>
      <c r="AH411" s="59"/>
      <c r="AI411" s="108"/>
      <c r="AJ411" s="51"/>
      <c r="AK411" s="59"/>
      <c r="AL411" s="51"/>
      <c r="AM411" s="130"/>
      <c r="AN411" s="87"/>
      <c r="AO411" s="51"/>
      <c r="AP411" s="20"/>
      <c r="AQ411" s="20"/>
      <c r="AR411" s="20"/>
      <c r="AS411" s="20"/>
      <c r="AT411" s="20"/>
      <c r="AU411" s="59"/>
      <c r="AV411" s="108"/>
      <c r="AW411" s="51"/>
      <c r="AX411" s="59"/>
      <c r="AY411" s="51"/>
      <c r="AZ411" s="130"/>
      <c r="BA411" s="87"/>
      <c r="BB411" s="51"/>
      <c r="BC411" s="20"/>
      <c r="BD411" s="20"/>
      <c r="BE411" s="20"/>
      <c r="BF411" s="20"/>
      <c r="BG411" s="20"/>
      <c r="BH411" s="59"/>
      <c r="BI411" s="108"/>
      <c r="BJ411" s="51"/>
      <c r="BK411" s="59"/>
      <c r="BL411" s="51"/>
      <c r="BM411" s="130"/>
    </row>
    <row r="412" spans="1:65" s="5" customFormat="1" ht="15.95" customHeight="1" x14ac:dyDescent="0.2">
      <c r="A412" s="86"/>
      <c r="B412" s="51"/>
      <c r="C412" s="700"/>
      <c r="D412" s="701"/>
      <c r="E412" s="701"/>
      <c r="F412" s="701"/>
      <c r="G412" s="701"/>
      <c r="H412" s="701"/>
      <c r="I412" s="107"/>
      <c r="J412" s="20"/>
      <c r="K412" s="59"/>
      <c r="L412" s="59"/>
      <c r="M412" s="59"/>
      <c r="N412" s="86"/>
      <c r="O412" s="51"/>
      <c r="P412" s="59"/>
      <c r="Q412" s="59"/>
      <c r="R412" s="59"/>
      <c r="S412" s="59"/>
      <c r="T412" s="59"/>
      <c r="U412" s="59"/>
      <c r="V412" s="107"/>
      <c r="W412" s="20"/>
      <c r="X412" s="59"/>
      <c r="Y412" s="59"/>
      <c r="Z412" s="59"/>
      <c r="AA412" s="86"/>
      <c r="AB412" s="51"/>
      <c r="AC412" s="59"/>
      <c r="AD412" s="59"/>
      <c r="AE412" s="59"/>
      <c r="AF412" s="59"/>
      <c r="AG412" s="59"/>
      <c r="AH412" s="51"/>
      <c r="AI412" s="108"/>
      <c r="AJ412" s="51"/>
      <c r="AK412" s="59"/>
      <c r="AL412" s="59"/>
      <c r="AM412" s="59"/>
      <c r="AN412" s="86"/>
      <c r="AO412" s="51"/>
      <c r="AP412" s="59"/>
      <c r="AQ412" s="59"/>
      <c r="AR412" s="59"/>
      <c r="AS412" s="59"/>
      <c r="AT412" s="59"/>
      <c r="AU412" s="51"/>
      <c r="AV412" s="108"/>
      <c r="AW412" s="51"/>
      <c r="AX412" s="59"/>
      <c r="AY412" s="59"/>
      <c r="AZ412" s="59"/>
      <c r="BA412" s="86"/>
      <c r="BB412" s="51"/>
      <c r="BC412" s="59"/>
      <c r="BD412" s="59"/>
      <c r="BE412" s="59"/>
      <c r="BF412" s="59"/>
      <c r="BG412" s="59"/>
      <c r="BH412" s="51"/>
      <c r="BI412" s="108"/>
      <c r="BJ412" s="51"/>
      <c r="BK412" s="59"/>
      <c r="BL412" s="59"/>
      <c r="BM412" s="59"/>
    </row>
    <row r="413" spans="1:65" s="5" customFormat="1" ht="15.95" customHeight="1" x14ac:dyDescent="0.2">
      <c r="A413" s="20"/>
      <c r="B413" s="51"/>
      <c r="C413" s="700"/>
      <c r="D413" s="701"/>
      <c r="E413" s="701"/>
      <c r="F413" s="701"/>
      <c r="G413" s="701"/>
      <c r="H413" s="51"/>
      <c r="I413" s="107"/>
      <c r="J413" s="20"/>
      <c r="K413" s="59"/>
      <c r="L413" s="59"/>
      <c r="M413" s="59"/>
      <c r="N413" s="20"/>
      <c r="O413" s="51"/>
      <c r="P413" s="700"/>
      <c r="Q413" s="701"/>
      <c r="R413" s="701"/>
      <c r="S413" s="701"/>
      <c r="T413" s="701"/>
      <c r="U413" s="51"/>
      <c r="V413" s="107"/>
      <c r="W413" s="20"/>
      <c r="X413" s="59"/>
      <c r="Y413" s="59"/>
      <c r="Z413" s="59"/>
      <c r="AA413" s="20"/>
      <c r="AB413" s="51"/>
      <c r="AC413" s="700"/>
      <c r="AD413" s="701"/>
      <c r="AE413" s="701"/>
      <c r="AF413" s="701"/>
      <c r="AG413" s="701"/>
      <c r="AH413" s="51"/>
      <c r="AI413" s="108"/>
      <c r="AJ413" s="51"/>
      <c r="AK413" s="59"/>
      <c r="AL413" s="59"/>
      <c r="AM413" s="59"/>
      <c r="AN413" s="20"/>
      <c r="AO413" s="51"/>
      <c r="AP413" s="700"/>
      <c r="AQ413" s="700"/>
      <c r="AR413" s="700"/>
      <c r="AS413" s="700"/>
      <c r="AT413" s="700"/>
      <c r="AU413" s="51"/>
      <c r="AV413" s="108"/>
      <c r="AW413" s="51"/>
      <c r="AX413" s="59"/>
      <c r="AY413" s="59"/>
      <c r="AZ413" s="59"/>
      <c r="BA413" s="20"/>
      <c r="BB413" s="51"/>
      <c r="BC413" s="700"/>
      <c r="BD413" s="700"/>
      <c r="BE413" s="700"/>
      <c r="BF413" s="700"/>
      <c r="BG413" s="700"/>
      <c r="BH413" s="51"/>
      <c r="BI413" s="108"/>
      <c r="BJ413" s="51"/>
      <c r="BK413" s="59"/>
      <c r="BL413" s="59"/>
      <c r="BM413" s="59"/>
    </row>
    <row r="414" spans="1:65" s="5" customFormat="1" ht="15.95" customHeight="1" x14ac:dyDescent="0.2">
      <c r="A414" s="95"/>
      <c r="B414" s="51"/>
      <c r="C414" s="20"/>
      <c r="D414" s="20"/>
      <c r="E414" s="20"/>
      <c r="F414" s="20"/>
      <c r="G414" s="20"/>
      <c r="H414" s="59"/>
      <c r="I414" s="108"/>
      <c r="J414" s="20"/>
      <c r="K414" s="59"/>
      <c r="L414" s="51"/>
      <c r="M414" s="130"/>
      <c r="N414" s="95"/>
      <c r="O414" s="51"/>
      <c r="P414" s="20"/>
      <c r="Q414" s="20"/>
      <c r="R414" s="20"/>
      <c r="S414" s="20"/>
      <c r="T414" s="20"/>
      <c r="U414" s="59"/>
      <c r="V414" s="108"/>
      <c r="W414" s="20"/>
      <c r="X414" s="59"/>
      <c r="Y414" s="51"/>
      <c r="Z414" s="130"/>
      <c r="AA414" s="95"/>
      <c r="AB414" s="51"/>
      <c r="AC414" s="20"/>
      <c r="AD414" s="20"/>
      <c r="AE414" s="20"/>
      <c r="AF414" s="20"/>
      <c r="AG414" s="20"/>
      <c r="AH414" s="59"/>
      <c r="AI414" s="108"/>
      <c r="AJ414" s="51"/>
      <c r="AK414" s="59"/>
      <c r="AL414" s="51"/>
      <c r="AM414" s="130"/>
      <c r="AN414" s="95"/>
      <c r="AO414" s="51"/>
      <c r="AP414" s="20"/>
      <c r="AQ414" s="20"/>
      <c r="AR414" s="20"/>
      <c r="AS414" s="20"/>
      <c r="AT414" s="20"/>
      <c r="AU414" s="59"/>
      <c r="AV414" s="108"/>
      <c r="AW414" s="51"/>
      <c r="AX414" s="59"/>
      <c r="AY414" s="51"/>
      <c r="AZ414" s="130"/>
      <c r="BA414" s="95"/>
      <c r="BB414" s="51"/>
      <c r="BC414" s="20"/>
      <c r="BD414" s="20"/>
      <c r="BE414" s="20"/>
      <c r="BF414" s="20"/>
      <c r="BG414" s="20"/>
      <c r="BH414" s="59"/>
      <c r="BI414" s="108"/>
      <c r="BJ414" s="51"/>
      <c r="BK414" s="59"/>
      <c r="BL414" s="51"/>
      <c r="BM414" s="130"/>
    </row>
    <row r="415" spans="1:65" s="5" customFormat="1" ht="15.95" customHeight="1" x14ac:dyDescent="0.2">
      <c r="A415" s="87"/>
      <c r="B415" s="51"/>
      <c r="C415" s="20"/>
      <c r="D415" s="20"/>
      <c r="E415" s="20"/>
      <c r="F415" s="20"/>
      <c r="G415" s="20"/>
      <c r="H415" s="59"/>
      <c r="I415" s="108"/>
      <c r="J415" s="20"/>
      <c r="K415" s="59"/>
      <c r="L415" s="51"/>
      <c r="M415" s="130"/>
      <c r="N415" s="87"/>
      <c r="O415" s="51"/>
      <c r="P415" s="20"/>
      <c r="Q415" s="20"/>
      <c r="R415" s="20"/>
      <c r="S415" s="20"/>
      <c r="T415" s="20"/>
      <c r="U415" s="59"/>
      <c r="V415" s="108"/>
      <c r="W415" s="20"/>
      <c r="X415" s="59"/>
      <c r="Y415" s="51"/>
      <c r="Z415" s="130"/>
      <c r="AA415" s="87"/>
      <c r="AB415" s="51"/>
      <c r="AC415" s="20"/>
      <c r="AD415" s="20"/>
      <c r="AE415" s="20"/>
      <c r="AF415" s="20"/>
      <c r="AG415" s="20"/>
      <c r="AH415" s="59"/>
      <c r="AI415" s="108"/>
      <c r="AJ415" s="51"/>
      <c r="AK415" s="59"/>
      <c r="AL415" s="51"/>
      <c r="AM415" s="130"/>
      <c r="AN415" s="87"/>
      <c r="AO415" s="51"/>
      <c r="AP415" s="20"/>
      <c r="AQ415" s="20"/>
      <c r="AR415" s="20"/>
      <c r="AS415" s="20"/>
      <c r="AT415" s="20"/>
      <c r="AU415" s="59"/>
      <c r="AV415" s="108"/>
      <c r="AW415" s="51"/>
      <c r="AX415" s="59"/>
      <c r="AY415" s="51"/>
      <c r="AZ415" s="130"/>
      <c r="BA415" s="87"/>
      <c r="BB415" s="51"/>
      <c r="BC415" s="20"/>
      <c r="BD415" s="20"/>
      <c r="BE415" s="20"/>
      <c r="BF415" s="20"/>
      <c r="BG415" s="20"/>
      <c r="BH415" s="59"/>
      <c r="BI415" s="108"/>
      <c r="BJ415" s="51"/>
      <c r="BK415" s="59"/>
      <c r="BL415" s="51"/>
      <c r="BM415" s="130"/>
    </row>
    <row r="416" spans="1:65" s="5" customFormat="1" ht="15.95" customHeight="1" x14ac:dyDescent="0.2">
      <c r="A416" s="86"/>
      <c r="B416" s="73"/>
      <c r="C416" s="697"/>
      <c r="D416" s="689"/>
      <c r="E416" s="689"/>
      <c r="F416" s="689"/>
      <c r="G416" s="689"/>
      <c r="H416" s="24"/>
      <c r="I416" s="98"/>
      <c r="K416" s="59"/>
      <c r="L416" s="59"/>
      <c r="M416" s="59"/>
      <c r="N416" s="86"/>
      <c r="O416" s="73"/>
      <c r="P416" s="697"/>
      <c r="Q416" s="689"/>
      <c r="R416" s="689"/>
      <c r="S416" s="689"/>
      <c r="T416" s="689"/>
      <c r="U416" s="24"/>
      <c r="V416" s="98"/>
      <c r="X416" s="59"/>
      <c r="Y416" s="59"/>
      <c r="Z416" s="59"/>
      <c r="AA416" s="86"/>
      <c r="AB416" s="73"/>
      <c r="AC416" s="697"/>
      <c r="AD416" s="689"/>
      <c r="AE416" s="689"/>
      <c r="AF416" s="689"/>
      <c r="AG416" s="689"/>
      <c r="AH416" s="51"/>
      <c r="AI416" s="108"/>
      <c r="AJ416" s="51"/>
      <c r="AK416" s="59"/>
      <c r="AL416" s="59"/>
      <c r="AM416" s="59"/>
      <c r="AN416" s="86"/>
      <c r="AO416" s="73"/>
      <c r="AP416" s="697"/>
      <c r="AQ416" s="697"/>
      <c r="AR416" s="697"/>
      <c r="AS416" s="697"/>
      <c r="AT416" s="697"/>
      <c r="AU416" s="51"/>
      <c r="AV416" s="108"/>
      <c r="AW416" s="51"/>
      <c r="AX416" s="59"/>
      <c r="AY416" s="59"/>
      <c r="AZ416" s="59"/>
      <c r="BA416" s="86"/>
      <c r="BB416" s="73"/>
      <c r="BC416" s="697"/>
      <c r="BD416" s="697"/>
      <c r="BE416" s="697"/>
      <c r="BF416" s="697"/>
      <c r="BG416" s="697"/>
      <c r="BH416" s="51"/>
      <c r="BI416" s="108"/>
      <c r="BJ416" s="51"/>
      <c r="BK416" s="59"/>
      <c r="BL416" s="59"/>
      <c r="BM416" s="59"/>
    </row>
    <row r="417" spans="1:65" s="5" customFormat="1" ht="15.95" customHeight="1" x14ac:dyDescent="0.2">
      <c r="A417" s="21"/>
      <c r="B417" s="73"/>
      <c r="C417" s="689"/>
      <c r="D417" s="689"/>
      <c r="E417" s="689"/>
      <c r="F417" s="689"/>
      <c r="G417" s="689"/>
      <c r="H417" s="689"/>
      <c r="I417" s="98"/>
      <c r="K417" s="59"/>
      <c r="L417" s="59"/>
      <c r="M417" s="59"/>
      <c r="N417" s="21"/>
      <c r="O417" s="73"/>
      <c r="P417" s="59"/>
      <c r="Q417" s="59"/>
      <c r="R417" s="59"/>
      <c r="S417" s="59"/>
      <c r="T417" s="59"/>
      <c r="U417" s="59"/>
      <c r="V417" s="98"/>
      <c r="X417" s="59"/>
      <c r="Y417" s="59"/>
      <c r="Z417" s="59"/>
      <c r="AA417" s="21"/>
      <c r="AB417" s="73"/>
      <c r="AC417" s="59"/>
      <c r="AD417" s="59"/>
      <c r="AE417" s="59"/>
      <c r="AF417" s="59"/>
      <c r="AG417" s="59"/>
      <c r="AH417" s="51"/>
      <c r="AI417" s="108"/>
      <c r="AJ417" s="51"/>
      <c r="AK417" s="59"/>
      <c r="AL417" s="59"/>
      <c r="AM417" s="59"/>
      <c r="AN417" s="21"/>
      <c r="AO417" s="73"/>
      <c r="AP417" s="59"/>
      <c r="AQ417" s="59"/>
      <c r="AR417" s="59"/>
      <c r="AS417" s="59"/>
      <c r="AT417" s="59"/>
      <c r="AU417" s="51"/>
      <c r="AV417" s="108"/>
      <c r="AW417" s="51"/>
      <c r="AX417" s="59"/>
      <c r="AY417" s="59"/>
      <c r="AZ417" s="59"/>
      <c r="BA417" s="21"/>
      <c r="BB417" s="73"/>
      <c r="BC417" s="59"/>
      <c r="BD417" s="59"/>
      <c r="BE417" s="59"/>
      <c r="BF417" s="59"/>
      <c r="BG417" s="59"/>
      <c r="BH417" s="51"/>
      <c r="BI417" s="108"/>
      <c r="BJ417" s="51"/>
      <c r="BK417" s="59"/>
      <c r="BL417" s="59"/>
      <c r="BM417" s="59"/>
    </row>
    <row r="418" spans="1:65" s="5" customFormat="1" ht="15.95" customHeight="1" x14ac:dyDescent="0.2">
      <c r="A418" s="61"/>
      <c r="B418" s="73"/>
      <c r="H418" s="6"/>
      <c r="I418" s="58"/>
      <c r="K418" s="59"/>
      <c r="L418" s="51"/>
      <c r="M418" s="130"/>
      <c r="N418" s="61"/>
      <c r="O418" s="73"/>
      <c r="U418" s="6"/>
      <c r="V418" s="58"/>
      <c r="X418" s="59"/>
      <c r="Y418" s="51"/>
      <c r="Z418" s="130"/>
      <c r="AA418" s="61"/>
      <c r="AB418" s="73"/>
      <c r="AH418" s="59"/>
      <c r="AI418" s="108"/>
      <c r="AJ418" s="51"/>
      <c r="AK418" s="59"/>
      <c r="AL418" s="51"/>
      <c r="AM418" s="130"/>
      <c r="AN418" s="61"/>
      <c r="AO418" s="73"/>
      <c r="AU418" s="59"/>
      <c r="AV418" s="108"/>
      <c r="AW418" s="51"/>
      <c r="AX418" s="59"/>
      <c r="AY418" s="51"/>
      <c r="AZ418" s="130"/>
      <c r="BA418" s="61"/>
      <c r="BB418" s="73"/>
      <c r="BH418" s="59"/>
      <c r="BI418" s="108"/>
      <c r="BJ418" s="51"/>
      <c r="BK418" s="59"/>
      <c r="BL418" s="51"/>
      <c r="BM418" s="130"/>
    </row>
    <row r="419" spans="1:65" s="5" customFormat="1" ht="15.95" customHeight="1" x14ac:dyDescent="0.2">
      <c r="A419" s="61"/>
      <c r="B419" s="73"/>
      <c r="H419" s="6"/>
      <c r="I419" s="58"/>
      <c r="K419" s="59"/>
      <c r="L419" s="51"/>
      <c r="M419" s="130"/>
      <c r="N419" s="61"/>
      <c r="O419" s="73"/>
      <c r="U419" s="6"/>
      <c r="V419" s="58"/>
      <c r="X419" s="59"/>
      <c r="Y419" s="51"/>
      <c r="Z419" s="130"/>
      <c r="AA419" s="61"/>
      <c r="AB419" s="73"/>
      <c r="AH419" s="59"/>
      <c r="AI419" s="108"/>
      <c r="AJ419" s="51"/>
      <c r="AK419" s="59"/>
      <c r="AL419" s="51"/>
      <c r="AM419" s="130"/>
      <c r="AN419" s="61"/>
      <c r="AO419" s="73"/>
      <c r="AU419" s="59"/>
      <c r="AV419" s="108"/>
      <c r="AW419" s="51"/>
      <c r="AX419" s="59"/>
      <c r="AY419" s="51"/>
      <c r="AZ419" s="130"/>
      <c r="BA419" s="61"/>
      <c r="BB419" s="73"/>
      <c r="BH419" s="59"/>
      <c r="BI419" s="108"/>
      <c r="BJ419" s="51"/>
      <c r="BK419" s="59"/>
      <c r="BL419" s="51"/>
      <c r="BM419" s="130"/>
    </row>
    <row r="420" spans="1:65" s="5" customFormat="1" ht="15.95" customHeight="1" x14ac:dyDescent="0.2">
      <c r="A420" s="86"/>
      <c r="B420" s="73"/>
      <c r="C420" s="697"/>
      <c r="D420" s="689"/>
      <c r="E420" s="689"/>
      <c r="F420" s="689"/>
      <c r="G420" s="689"/>
      <c r="H420" s="24"/>
      <c r="I420" s="98"/>
      <c r="K420" s="59"/>
      <c r="L420" s="59"/>
      <c r="M420" s="59"/>
      <c r="N420" s="86"/>
      <c r="O420" s="73"/>
      <c r="P420" s="697"/>
      <c r="Q420" s="689"/>
      <c r="R420" s="689"/>
      <c r="S420" s="689"/>
      <c r="T420" s="689"/>
      <c r="U420" s="24"/>
      <c r="V420" s="98"/>
      <c r="X420" s="59"/>
      <c r="Y420" s="59"/>
      <c r="Z420" s="59"/>
      <c r="AA420" s="86"/>
      <c r="AB420" s="73"/>
      <c r="AC420" s="697"/>
      <c r="AD420" s="689"/>
      <c r="AE420" s="689"/>
      <c r="AF420" s="689"/>
      <c r="AG420" s="689"/>
      <c r="AH420" s="51"/>
      <c r="AI420" s="108"/>
      <c r="AJ420" s="51"/>
      <c r="AK420" s="59"/>
      <c r="AL420" s="59"/>
      <c r="AM420" s="59"/>
      <c r="AN420" s="86"/>
      <c r="AO420" s="73"/>
      <c r="AP420" s="697"/>
      <c r="AQ420" s="697"/>
      <c r="AR420" s="697"/>
      <c r="AS420" s="697"/>
      <c r="AT420" s="697"/>
      <c r="AU420" s="51"/>
      <c r="AV420" s="108"/>
      <c r="AW420" s="51"/>
      <c r="AX420" s="59"/>
      <c r="AY420" s="59"/>
      <c r="AZ420" s="59"/>
      <c r="BA420" s="86"/>
      <c r="BB420" s="73"/>
      <c r="BC420" s="697"/>
      <c r="BD420" s="697"/>
      <c r="BE420" s="697"/>
      <c r="BF420" s="697"/>
      <c r="BG420" s="697"/>
      <c r="BH420" s="51"/>
      <c r="BI420" s="108"/>
      <c r="BJ420" s="51"/>
      <c r="BK420" s="59"/>
      <c r="BL420" s="59"/>
      <c r="BM420" s="59"/>
    </row>
    <row r="421" spans="1:65" s="5" customFormat="1" ht="15.95" customHeight="1" x14ac:dyDescent="0.2">
      <c r="A421" s="21"/>
      <c r="B421" s="73"/>
      <c r="C421" s="689"/>
      <c r="D421" s="689"/>
      <c r="E421" s="689"/>
      <c r="F421" s="689"/>
      <c r="G421" s="689"/>
      <c r="H421" s="689"/>
      <c r="I421" s="98"/>
      <c r="K421" s="59"/>
      <c r="L421" s="59"/>
      <c r="M421" s="59"/>
      <c r="N421" s="21"/>
      <c r="O421" s="73"/>
      <c r="P421" s="59"/>
      <c r="Q421" s="59"/>
      <c r="R421" s="59"/>
      <c r="S421" s="59"/>
      <c r="T421" s="59"/>
      <c r="U421" s="59"/>
      <c r="V421" s="98"/>
      <c r="X421" s="59"/>
      <c r="Y421" s="59"/>
      <c r="Z421" s="59"/>
      <c r="AA421" s="21"/>
      <c r="AB421" s="73"/>
      <c r="AC421" s="59"/>
      <c r="AD421" s="59"/>
      <c r="AE421" s="59"/>
      <c r="AF421" s="59"/>
      <c r="AG421" s="59"/>
      <c r="AH421" s="51"/>
      <c r="AI421" s="108"/>
      <c r="AJ421" s="51"/>
      <c r="AK421" s="59"/>
      <c r="AL421" s="59"/>
      <c r="AM421" s="59"/>
      <c r="AN421" s="21"/>
      <c r="AO421" s="73"/>
      <c r="AP421" s="59"/>
      <c r="AQ421" s="59"/>
      <c r="AR421" s="59"/>
      <c r="AS421" s="59"/>
      <c r="AT421" s="59"/>
      <c r="AU421" s="51"/>
      <c r="AV421" s="108"/>
      <c r="AW421" s="51"/>
      <c r="AX421" s="59"/>
      <c r="AY421" s="59"/>
      <c r="AZ421" s="59"/>
      <c r="BA421" s="21"/>
      <c r="BB421" s="73"/>
      <c r="BC421" s="59"/>
      <c r="BD421" s="59"/>
      <c r="BE421" s="59"/>
      <c r="BF421" s="59"/>
      <c r="BG421" s="59"/>
      <c r="BH421" s="51"/>
      <c r="BI421" s="108"/>
      <c r="BJ421" s="51"/>
      <c r="BK421" s="59"/>
      <c r="BL421" s="59"/>
      <c r="BM421" s="59"/>
    </row>
    <row r="422" spans="1:65" s="5" customFormat="1" ht="15.95" customHeight="1" x14ac:dyDescent="0.2">
      <c r="A422" s="61"/>
      <c r="B422" s="73"/>
      <c r="H422" s="6"/>
      <c r="I422" s="58"/>
      <c r="K422" s="59"/>
      <c r="L422" s="51"/>
      <c r="M422" s="130"/>
      <c r="N422" s="61"/>
      <c r="O422" s="73"/>
      <c r="U422" s="6"/>
      <c r="V422" s="58"/>
      <c r="X422" s="59"/>
      <c r="Y422" s="51"/>
      <c r="Z422" s="130"/>
      <c r="AA422" s="61"/>
      <c r="AB422" s="73"/>
      <c r="AH422" s="59"/>
      <c r="AI422" s="108"/>
      <c r="AJ422" s="51"/>
      <c r="AK422" s="59"/>
      <c r="AL422" s="51"/>
      <c r="AM422" s="130"/>
      <c r="AN422" s="61"/>
      <c r="AO422" s="73"/>
      <c r="AU422" s="59"/>
      <c r="AV422" s="108"/>
      <c r="AW422" s="51"/>
      <c r="AX422" s="59"/>
      <c r="AY422" s="51"/>
      <c r="AZ422" s="130"/>
      <c r="BA422" s="61"/>
      <c r="BB422" s="73"/>
      <c r="BH422" s="59"/>
      <c r="BI422" s="108"/>
      <c r="BJ422" s="51"/>
      <c r="BK422" s="59"/>
      <c r="BL422" s="51"/>
      <c r="BM422" s="130"/>
    </row>
    <row r="423" spans="1:65" s="5" customFormat="1" ht="15.95" customHeight="1" x14ac:dyDescent="0.2">
      <c r="A423" s="61"/>
      <c r="B423" s="73"/>
      <c r="H423" s="6"/>
      <c r="I423" s="58"/>
      <c r="K423" s="59"/>
      <c r="L423" s="51"/>
      <c r="M423" s="130"/>
      <c r="N423" s="61"/>
      <c r="O423" s="73"/>
      <c r="U423" s="6"/>
      <c r="V423" s="58"/>
      <c r="X423" s="59"/>
      <c r="Y423" s="51"/>
      <c r="Z423" s="130"/>
      <c r="AA423" s="61"/>
      <c r="AB423" s="73"/>
      <c r="AH423" s="59"/>
      <c r="AI423" s="108"/>
      <c r="AJ423" s="51"/>
      <c r="AK423" s="59"/>
      <c r="AL423" s="51"/>
      <c r="AM423" s="130"/>
      <c r="AN423" s="61"/>
      <c r="AO423" s="73"/>
      <c r="AU423" s="59"/>
      <c r="AV423" s="108"/>
      <c r="AW423" s="51"/>
      <c r="AX423" s="59"/>
      <c r="AY423" s="51"/>
      <c r="AZ423" s="130"/>
      <c r="BA423" s="61"/>
      <c r="BB423" s="73"/>
      <c r="BH423" s="59"/>
      <c r="BI423" s="108"/>
      <c r="BJ423" s="51"/>
      <c r="BK423" s="59"/>
      <c r="BL423" s="51"/>
      <c r="BM423" s="130"/>
    </row>
    <row r="424" spans="1:65" s="5" customFormat="1" ht="15.95" customHeight="1" x14ac:dyDescent="0.2">
      <c r="A424" s="86"/>
      <c r="B424" s="73"/>
      <c r="C424" s="697"/>
      <c r="D424" s="689"/>
      <c r="E424" s="689"/>
      <c r="F424" s="689"/>
      <c r="G424" s="689"/>
      <c r="H424" s="24"/>
      <c r="I424" s="98"/>
      <c r="K424" s="59"/>
      <c r="L424" s="59"/>
      <c r="M424" s="59"/>
      <c r="N424" s="86"/>
      <c r="O424" s="73"/>
      <c r="P424" s="697"/>
      <c r="Q424" s="689"/>
      <c r="R424" s="689"/>
      <c r="S424" s="689"/>
      <c r="T424" s="689"/>
      <c r="U424" s="24"/>
      <c r="V424" s="98"/>
      <c r="X424" s="59"/>
      <c r="Y424" s="59"/>
      <c r="Z424" s="59"/>
      <c r="AA424" s="86"/>
      <c r="AB424" s="73"/>
      <c r="AC424" s="697"/>
      <c r="AD424" s="689"/>
      <c r="AE424" s="689"/>
      <c r="AF424" s="689"/>
      <c r="AG424" s="689"/>
      <c r="AH424" s="51"/>
      <c r="AI424" s="108"/>
      <c r="AJ424" s="51"/>
      <c r="AK424" s="59"/>
      <c r="AL424" s="59"/>
      <c r="AM424" s="59"/>
      <c r="AN424" s="86"/>
      <c r="AO424" s="73"/>
      <c r="AP424" s="697"/>
      <c r="AQ424" s="697"/>
      <c r="AR424" s="697"/>
      <c r="AS424" s="697"/>
      <c r="AT424" s="697"/>
      <c r="AU424" s="51"/>
      <c r="AV424" s="108"/>
      <c r="AW424" s="51"/>
      <c r="AX424" s="59"/>
      <c r="AY424" s="59"/>
      <c r="AZ424" s="59"/>
      <c r="BA424" s="86"/>
      <c r="BB424" s="73"/>
      <c r="BC424" s="697"/>
      <c r="BD424" s="697"/>
      <c r="BE424" s="697"/>
      <c r="BF424" s="697"/>
      <c r="BG424" s="697"/>
      <c r="BH424" s="51"/>
      <c r="BI424" s="108"/>
      <c r="BJ424" s="51"/>
      <c r="BK424" s="59"/>
      <c r="BL424" s="59"/>
      <c r="BM424" s="59"/>
    </row>
    <row r="425" spans="1:65" s="5" customFormat="1" ht="15.95" customHeight="1" x14ac:dyDescent="0.2">
      <c r="A425" s="21"/>
      <c r="B425" s="73"/>
      <c r="C425" s="689"/>
      <c r="D425" s="689"/>
      <c r="E425" s="689"/>
      <c r="F425" s="689"/>
      <c r="G425" s="689"/>
      <c r="H425" s="689"/>
      <c r="I425" s="98"/>
      <c r="K425" s="59"/>
      <c r="L425" s="59"/>
      <c r="M425" s="59"/>
      <c r="N425" s="21"/>
      <c r="O425" s="73"/>
      <c r="P425" s="59"/>
      <c r="Q425" s="59"/>
      <c r="R425" s="59"/>
      <c r="S425" s="59"/>
      <c r="T425" s="59"/>
      <c r="U425" s="59"/>
      <c r="V425" s="98"/>
      <c r="X425" s="59"/>
      <c r="Y425" s="59"/>
      <c r="Z425" s="59"/>
      <c r="AA425" s="21"/>
      <c r="AB425" s="73"/>
      <c r="AC425" s="59"/>
      <c r="AD425" s="59"/>
      <c r="AE425" s="59"/>
      <c r="AF425" s="59"/>
      <c r="AG425" s="59"/>
      <c r="AH425" s="51"/>
      <c r="AI425" s="108"/>
      <c r="AJ425" s="51"/>
      <c r="AK425" s="59"/>
      <c r="AL425" s="59"/>
      <c r="AM425" s="59"/>
      <c r="AN425" s="21"/>
      <c r="AO425" s="73"/>
      <c r="AP425" s="59"/>
      <c r="AQ425" s="59"/>
      <c r="AR425" s="59"/>
      <c r="AS425" s="59"/>
      <c r="AT425" s="59"/>
      <c r="AU425" s="51"/>
      <c r="AV425" s="108"/>
      <c r="AW425" s="51"/>
      <c r="AX425" s="59"/>
      <c r="AY425" s="59"/>
      <c r="AZ425" s="59"/>
      <c r="BA425" s="21"/>
      <c r="BB425" s="73"/>
      <c r="BC425" s="59"/>
      <c r="BD425" s="59"/>
      <c r="BE425" s="59"/>
      <c r="BF425" s="59"/>
      <c r="BG425" s="59"/>
      <c r="BH425" s="51"/>
      <c r="BI425" s="108"/>
      <c r="BJ425" s="51"/>
      <c r="BK425" s="59"/>
      <c r="BL425" s="59"/>
      <c r="BM425" s="59"/>
    </row>
    <row r="426" spans="1:65" s="5" customFormat="1" ht="15.95" customHeight="1" x14ac:dyDescent="0.2">
      <c r="A426" s="61"/>
      <c r="B426" s="73"/>
      <c r="H426" s="6"/>
      <c r="I426" s="58"/>
      <c r="K426" s="59"/>
      <c r="L426" s="51"/>
      <c r="M426" s="130"/>
      <c r="N426" s="61"/>
      <c r="O426" s="73"/>
      <c r="U426" s="6"/>
      <c r="V426" s="58"/>
      <c r="X426" s="59"/>
      <c r="Y426" s="51"/>
      <c r="Z426" s="130"/>
      <c r="AA426" s="61"/>
      <c r="AB426" s="73"/>
      <c r="AH426" s="59"/>
      <c r="AI426" s="108"/>
      <c r="AJ426" s="51"/>
      <c r="AK426" s="59"/>
      <c r="AL426" s="51"/>
      <c r="AM426" s="130"/>
      <c r="AN426" s="61"/>
      <c r="AO426" s="73"/>
      <c r="AU426" s="59"/>
      <c r="AV426" s="108"/>
      <c r="AW426" s="51"/>
      <c r="AX426" s="59"/>
      <c r="AY426" s="51"/>
      <c r="AZ426" s="130"/>
      <c r="BA426" s="61"/>
      <c r="BB426" s="73"/>
      <c r="BH426" s="59"/>
      <c r="BI426" s="108"/>
      <c r="BJ426" s="51"/>
      <c r="BK426" s="59"/>
      <c r="BL426" s="51"/>
      <c r="BM426" s="130"/>
    </row>
    <row r="427" spans="1:65" s="5" customFormat="1" ht="15.95" customHeight="1" x14ac:dyDescent="0.2">
      <c r="A427" s="61"/>
      <c r="B427" s="73"/>
      <c r="H427" s="6"/>
      <c r="I427" s="58"/>
      <c r="K427" s="59"/>
      <c r="L427" s="51"/>
      <c r="M427" s="130"/>
      <c r="N427" s="61"/>
      <c r="O427" s="73"/>
      <c r="U427" s="6"/>
      <c r="V427" s="58"/>
      <c r="X427" s="59"/>
      <c r="Y427" s="51"/>
      <c r="Z427" s="130"/>
      <c r="AA427" s="61"/>
      <c r="AB427" s="73"/>
      <c r="AH427" s="59"/>
      <c r="AI427" s="108"/>
      <c r="AJ427" s="51"/>
      <c r="AK427" s="59"/>
      <c r="AL427" s="51"/>
      <c r="AM427" s="130"/>
      <c r="AN427" s="61"/>
      <c r="AO427" s="73"/>
      <c r="AU427" s="59"/>
      <c r="AV427" s="108"/>
      <c r="AW427" s="51"/>
      <c r="AX427" s="59"/>
      <c r="AY427" s="51"/>
      <c r="AZ427" s="130"/>
      <c r="BA427" s="61"/>
      <c r="BB427" s="73"/>
      <c r="BH427" s="59"/>
      <c r="BI427" s="108"/>
      <c r="BJ427" s="51"/>
      <c r="BK427" s="59"/>
      <c r="BL427" s="51"/>
      <c r="BM427" s="130"/>
    </row>
    <row r="428" spans="1:65" s="5" customFormat="1" ht="15.95" customHeight="1" x14ac:dyDescent="0.2">
      <c r="A428" s="86"/>
      <c r="B428" s="73"/>
      <c r="C428" s="702"/>
      <c r="D428" s="703"/>
      <c r="E428" s="703"/>
      <c r="F428" s="46"/>
      <c r="G428" s="46"/>
      <c r="H428" s="24"/>
      <c r="I428" s="98"/>
      <c r="K428" s="59"/>
      <c r="L428" s="59"/>
      <c r="M428" s="59"/>
      <c r="N428" s="86"/>
      <c r="O428" s="73"/>
      <c r="P428" s="702"/>
      <c r="Q428" s="703"/>
      <c r="R428" s="703"/>
      <c r="S428" s="46"/>
      <c r="T428" s="46"/>
      <c r="U428" s="24"/>
      <c r="V428" s="98"/>
      <c r="X428" s="59"/>
      <c r="Y428" s="59"/>
      <c r="Z428" s="59"/>
      <c r="AA428" s="86"/>
      <c r="AB428" s="73"/>
      <c r="AC428" s="702"/>
      <c r="AD428" s="703"/>
      <c r="AE428" s="703"/>
      <c r="AF428" s="46"/>
      <c r="AG428" s="46"/>
      <c r="AH428" s="51"/>
      <c r="AI428" s="108"/>
      <c r="AJ428" s="51"/>
      <c r="AK428" s="59"/>
      <c r="AL428" s="59"/>
      <c r="AM428" s="59"/>
      <c r="AN428" s="86"/>
      <c r="AO428" s="73"/>
      <c r="AP428" s="702"/>
      <c r="AQ428" s="702"/>
      <c r="AR428" s="702"/>
      <c r="AS428" s="46"/>
      <c r="AT428" s="46"/>
      <c r="AU428" s="51"/>
      <c r="AV428" s="108"/>
      <c r="AW428" s="51"/>
      <c r="AX428" s="59"/>
      <c r="AY428" s="59"/>
      <c r="AZ428" s="59"/>
      <c r="BA428" s="86"/>
      <c r="BB428" s="73"/>
      <c r="BC428" s="702"/>
      <c r="BD428" s="702"/>
      <c r="BE428" s="702"/>
      <c r="BF428" s="46"/>
      <c r="BG428" s="46"/>
      <c r="BH428" s="51"/>
      <c r="BI428" s="108"/>
      <c r="BJ428" s="51"/>
      <c r="BK428" s="59"/>
      <c r="BL428" s="59"/>
      <c r="BM428" s="59"/>
    </row>
    <row r="429" spans="1:65" s="5" customFormat="1" ht="15.95" customHeight="1" x14ac:dyDescent="0.2">
      <c r="A429" s="21"/>
      <c r="B429" s="73"/>
      <c r="C429" s="697"/>
      <c r="D429" s="697"/>
      <c r="E429" s="697"/>
      <c r="F429" s="697"/>
      <c r="G429" s="697"/>
      <c r="H429" s="697"/>
      <c r="I429" s="98"/>
      <c r="K429" s="59"/>
      <c r="L429" s="59"/>
      <c r="M429" s="59"/>
      <c r="N429" s="21"/>
      <c r="O429" s="73"/>
      <c r="P429" s="59"/>
      <c r="Q429" s="59"/>
      <c r="R429" s="59"/>
      <c r="S429" s="59"/>
      <c r="T429" s="59"/>
      <c r="U429" s="59"/>
      <c r="V429" s="98"/>
      <c r="X429" s="59"/>
      <c r="Y429" s="59"/>
      <c r="Z429" s="59"/>
      <c r="AA429" s="21"/>
      <c r="AB429" s="73"/>
      <c r="AC429" s="59"/>
      <c r="AD429" s="59"/>
      <c r="AE429" s="59"/>
      <c r="AF429" s="59"/>
      <c r="AG429" s="59"/>
      <c r="AH429" s="51"/>
      <c r="AI429" s="108"/>
      <c r="AJ429" s="51"/>
      <c r="AK429" s="59"/>
      <c r="AL429" s="59"/>
      <c r="AM429" s="59"/>
      <c r="AN429" s="21"/>
      <c r="AO429" s="73"/>
      <c r="AP429" s="59"/>
      <c r="AQ429" s="59"/>
      <c r="AR429" s="59"/>
      <c r="AS429" s="59"/>
      <c r="AT429" s="59"/>
      <c r="AU429" s="51"/>
      <c r="AV429" s="108"/>
      <c r="AW429" s="51"/>
      <c r="AX429" s="59"/>
      <c r="AY429" s="59"/>
      <c r="AZ429" s="59"/>
      <c r="BA429" s="21"/>
      <c r="BB429" s="73"/>
      <c r="BC429" s="59"/>
      <c r="BD429" s="59"/>
      <c r="BE429" s="59"/>
      <c r="BF429" s="59"/>
      <c r="BG429" s="59"/>
      <c r="BH429" s="51"/>
      <c r="BI429" s="108"/>
      <c r="BJ429" s="51"/>
      <c r="BK429" s="59"/>
      <c r="BL429" s="59"/>
      <c r="BM429" s="59"/>
    </row>
    <row r="430" spans="1:65" s="5" customFormat="1" ht="15.95" customHeight="1" x14ac:dyDescent="0.2">
      <c r="A430" s="61"/>
      <c r="B430" s="73"/>
      <c r="H430" s="6"/>
      <c r="I430" s="58"/>
      <c r="K430" s="59"/>
      <c r="L430" s="51"/>
      <c r="M430" s="130"/>
      <c r="N430" s="61"/>
      <c r="O430" s="73"/>
      <c r="U430" s="6"/>
      <c r="V430" s="58"/>
      <c r="X430" s="59"/>
      <c r="Y430" s="51"/>
      <c r="Z430" s="130"/>
      <c r="AA430" s="61"/>
      <c r="AB430" s="73"/>
      <c r="AH430" s="59"/>
      <c r="AI430" s="108"/>
      <c r="AJ430" s="51"/>
      <c r="AK430" s="59"/>
      <c r="AL430" s="51"/>
      <c r="AM430" s="130"/>
      <c r="AN430" s="61"/>
      <c r="AO430" s="73"/>
      <c r="AU430" s="59"/>
      <c r="AV430" s="108"/>
      <c r="AW430" s="51"/>
      <c r="AX430" s="59"/>
      <c r="AY430" s="51"/>
      <c r="AZ430" s="130"/>
      <c r="BA430" s="61"/>
      <c r="BB430" s="73"/>
      <c r="BH430" s="59"/>
      <c r="BI430" s="108"/>
      <c r="BJ430" s="51"/>
      <c r="BK430" s="59"/>
      <c r="BL430" s="51"/>
      <c r="BM430" s="130"/>
    </row>
    <row r="431" spans="1:65" s="5" customFormat="1" ht="15.95" customHeight="1" x14ac:dyDescent="0.2">
      <c r="A431" s="61"/>
      <c r="B431" s="73"/>
      <c r="H431" s="6"/>
      <c r="I431" s="58"/>
      <c r="K431" s="59"/>
      <c r="L431" s="51"/>
      <c r="M431" s="130"/>
      <c r="N431" s="61"/>
      <c r="O431" s="73"/>
      <c r="U431" s="6"/>
      <c r="V431" s="58"/>
      <c r="X431" s="59"/>
      <c r="Y431" s="51"/>
      <c r="Z431" s="130"/>
      <c r="AA431" s="61"/>
      <c r="AB431" s="73"/>
      <c r="AH431" s="59"/>
      <c r="AI431" s="108"/>
      <c r="AJ431" s="51"/>
      <c r="AK431" s="59"/>
      <c r="AL431" s="51"/>
      <c r="AM431" s="130"/>
      <c r="AN431" s="61"/>
      <c r="AO431" s="73"/>
      <c r="AU431" s="59"/>
      <c r="AV431" s="108"/>
      <c r="AW431" s="51"/>
      <c r="AX431" s="59"/>
      <c r="AY431" s="51"/>
      <c r="AZ431" s="130"/>
      <c r="BA431" s="61"/>
      <c r="BB431" s="73"/>
      <c r="BH431" s="59"/>
      <c r="BI431" s="108"/>
      <c r="BJ431" s="51"/>
      <c r="BK431" s="59"/>
      <c r="BL431" s="51"/>
      <c r="BM431" s="130"/>
    </row>
    <row r="432" spans="1:65" s="5" customFormat="1" ht="15.95" customHeight="1" x14ac:dyDescent="0.2">
      <c r="A432" s="21"/>
      <c r="B432" s="699"/>
      <c r="C432" s="699"/>
      <c r="D432" s="699"/>
      <c r="E432" s="699"/>
      <c r="F432" s="699"/>
      <c r="G432" s="699"/>
      <c r="H432" s="699"/>
      <c r="I432" s="699"/>
      <c r="J432" s="699"/>
      <c r="K432" s="699"/>
      <c r="L432" s="699"/>
      <c r="M432" s="699"/>
      <c r="N432" s="21"/>
      <c r="O432" s="51"/>
      <c r="P432" s="51"/>
      <c r="Q432" s="51"/>
      <c r="R432" s="51"/>
      <c r="S432" s="51"/>
      <c r="T432" s="51"/>
      <c r="U432" s="51"/>
      <c r="V432" s="51"/>
      <c r="W432" s="51"/>
      <c r="X432" s="51"/>
      <c r="Y432" s="51"/>
      <c r="Z432" s="51"/>
      <c r="AA432" s="21"/>
      <c r="AB432" s="51"/>
      <c r="AC432" s="51"/>
      <c r="AD432" s="51"/>
      <c r="AE432" s="51"/>
      <c r="AF432" s="51"/>
      <c r="AG432" s="51"/>
      <c r="AH432" s="51"/>
      <c r="AI432" s="51"/>
      <c r="AJ432" s="51"/>
      <c r="AK432" s="51"/>
      <c r="AL432" s="51"/>
      <c r="AM432" s="51"/>
      <c r="AN432" s="21"/>
      <c r="AO432" s="51"/>
      <c r="AP432" s="51"/>
      <c r="AQ432" s="51"/>
      <c r="AR432" s="51"/>
      <c r="AS432" s="51"/>
      <c r="AT432" s="51"/>
      <c r="AU432" s="51"/>
      <c r="AV432" s="51"/>
      <c r="AW432" s="51"/>
      <c r="AX432" s="51"/>
      <c r="AY432" s="51"/>
      <c r="AZ432" s="51"/>
      <c r="BA432" s="21"/>
      <c r="BB432" s="51"/>
      <c r="BC432" s="51"/>
      <c r="BD432" s="51"/>
      <c r="BE432" s="51"/>
      <c r="BF432" s="51"/>
      <c r="BG432" s="51"/>
      <c r="BH432" s="51"/>
      <c r="BI432" s="51"/>
      <c r="BJ432" s="51"/>
      <c r="BK432" s="51"/>
      <c r="BL432" s="51"/>
      <c r="BM432" s="51"/>
    </row>
    <row r="433" spans="1:65" s="5" customFormat="1" ht="13.5" x14ac:dyDescent="0.25">
      <c r="A433" s="7"/>
      <c r="B433" s="71"/>
      <c r="C433" s="777"/>
      <c r="D433" s="777"/>
      <c r="E433" s="777"/>
      <c r="F433" s="777"/>
      <c r="G433" s="777"/>
      <c r="H433" s="777"/>
      <c r="I433" s="777"/>
      <c r="J433" s="7"/>
      <c r="K433" s="778"/>
      <c r="L433" s="778"/>
      <c r="M433" s="778"/>
      <c r="N433" s="7"/>
      <c r="O433" s="71"/>
      <c r="P433" s="189"/>
      <c r="Q433" s="189"/>
      <c r="R433" s="189"/>
      <c r="S433" s="189"/>
      <c r="T433" s="189"/>
      <c r="U433" s="189"/>
      <c r="V433" s="189"/>
      <c r="W433" s="7"/>
      <c r="X433" s="778"/>
      <c r="Y433" s="778"/>
      <c r="Z433" s="778"/>
      <c r="AA433" s="7"/>
      <c r="AB433" s="71"/>
      <c r="AC433" s="189"/>
      <c r="AD433" s="189"/>
      <c r="AE433" s="189"/>
      <c r="AF433" s="189"/>
      <c r="AG433" s="189"/>
      <c r="AH433" s="51"/>
      <c r="AI433" s="51"/>
      <c r="AJ433" s="57"/>
      <c r="AK433" s="778"/>
      <c r="AL433" s="778"/>
      <c r="AM433" s="778"/>
      <c r="AN433" s="7"/>
      <c r="AO433" s="71"/>
      <c r="AP433" s="189"/>
      <c r="AQ433" s="189"/>
      <c r="AR433" s="189"/>
      <c r="AS433" s="189"/>
      <c r="AT433" s="189"/>
      <c r="AU433" s="51"/>
      <c r="AV433" s="51"/>
      <c r="AW433" s="57"/>
      <c r="AX433" s="778"/>
      <c r="AY433" s="778"/>
      <c r="AZ433" s="778"/>
      <c r="BA433" s="7"/>
      <c r="BB433" s="71"/>
      <c r="BC433" s="189"/>
      <c r="BD433" s="189"/>
      <c r="BE433" s="189"/>
      <c r="BF433" s="189"/>
      <c r="BG433" s="189"/>
      <c r="BH433" s="51"/>
      <c r="BI433" s="51"/>
      <c r="BJ433" s="57"/>
      <c r="BK433" s="778"/>
      <c r="BL433" s="778"/>
      <c r="BM433" s="778"/>
    </row>
    <row r="434" spans="1:65" s="5" customFormat="1" ht="15.95" customHeight="1" x14ac:dyDescent="0.2">
      <c r="A434" s="21"/>
      <c r="B434" s="24"/>
      <c r="C434" s="24"/>
      <c r="D434" s="24"/>
      <c r="E434" s="24"/>
      <c r="F434" s="24"/>
      <c r="G434" s="24"/>
      <c r="H434" s="24"/>
      <c r="I434" s="58"/>
      <c r="J434" s="24"/>
      <c r="K434" s="51"/>
      <c r="L434" s="51"/>
      <c r="M434" s="51"/>
      <c r="N434" s="21"/>
      <c r="O434" s="24"/>
      <c r="P434" s="24"/>
      <c r="Q434" s="24"/>
      <c r="R434" s="24"/>
      <c r="S434" s="24"/>
      <c r="T434" s="24"/>
      <c r="U434" s="24"/>
      <c r="V434" s="58"/>
      <c r="W434" s="24"/>
      <c r="X434" s="51"/>
      <c r="Y434" s="51"/>
      <c r="Z434" s="51"/>
      <c r="AA434" s="21"/>
      <c r="AB434" s="24"/>
      <c r="AC434" s="24"/>
      <c r="AD434" s="24"/>
      <c r="AE434" s="24"/>
      <c r="AF434" s="24"/>
      <c r="AG434" s="24"/>
      <c r="AH434" s="51"/>
      <c r="AI434" s="108"/>
      <c r="AJ434" s="51"/>
      <c r="AK434" s="51"/>
      <c r="AL434" s="51"/>
      <c r="AM434" s="51"/>
      <c r="AN434" s="21"/>
      <c r="AO434" s="24"/>
      <c r="AP434" s="24"/>
      <c r="AQ434" s="24"/>
      <c r="AR434" s="24"/>
      <c r="AS434" s="24"/>
      <c r="AT434" s="24"/>
      <c r="AU434" s="51"/>
      <c r="AV434" s="108"/>
      <c r="AW434" s="51"/>
      <c r="AX434" s="51"/>
      <c r="AY434" s="51"/>
      <c r="AZ434" s="51"/>
      <c r="BA434" s="21"/>
      <c r="BB434" s="24"/>
      <c r="BC434" s="24"/>
      <c r="BD434" s="24"/>
      <c r="BE434" s="24"/>
      <c r="BF434" s="24"/>
      <c r="BG434" s="24"/>
      <c r="BH434" s="51"/>
      <c r="BI434" s="108"/>
      <c r="BJ434" s="51"/>
      <c r="BK434" s="51"/>
      <c r="BL434" s="51"/>
      <c r="BM434" s="51"/>
    </row>
    <row r="435" spans="1:65" s="7" customFormat="1" ht="17.100000000000001" customHeight="1" x14ac:dyDescent="0.2">
      <c r="A435" s="721"/>
      <c r="B435" s="721"/>
      <c r="C435" s="721"/>
      <c r="D435" s="721"/>
      <c r="E435" s="721"/>
      <c r="F435" s="721"/>
      <c r="G435" s="721"/>
      <c r="H435" s="721"/>
      <c r="I435" s="721"/>
      <c r="J435" s="721"/>
      <c r="K435" s="721"/>
      <c r="L435" s="721"/>
      <c r="M435" s="721"/>
      <c r="N435" s="85"/>
      <c r="O435" s="85"/>
      <c r="P435" s="85"/>
      <c r="Q435" s="85"/>
      <c r="R435" s="85"/>
      <c r="S435" s="85"/>
      <c r="T435" s="85"/>
      <c r="U435" s="85"/>
      <c r="V435" s="85"/>
      <c r="W435" s="85"/>
      <c r="X435" s="85"/>
      <c r="Y435" s="85"/>
      <c r="Z435" s="85"/>
      <c r="AA435" s="85"/>
      <c r="AB435" s="85"/>
      <c r="AC435" s="85"/>
      <c r="AD435" s="85"/>
      <c r="AE435" s="85"/>
      <c r="AF435" s="85"/>
      <c r="AG435" s="85"/>
      <c r="AH435" s="57"/>
      <c r="AI435" s="57"/>
      <c r="AJ435" s="57"/>
      <c r="AK435" s="57"/>
      <c r="AL435" s="57"/>
      <c r="AM435" s="57"/>
      <c r="AN435" s="85"/>
      <c r="AO435" s="85"/>
      <c r="AP435" s="85"/>
      <c r="AQ435" s="85"/>
      <c r="AR435" s="85"/>
      <c r="AS435" s="85"/>
      <c r="AT435" s="85"/>
      <c r="AU435" s="57"/>
      <c r="AV435" s="57"/>
      <c r="AW435" s="57"/>
      <c r="AX435" s="57"/>
      <c r="AY435" s="57"/>
      <c r="AZ435" s="57"/>
      <c r="BA435" s="85"/>
      <c r="BB435" s="85"/>
      <c r="BC435" s="85"/>
      <c r="BD435" s="85"/>
      <c r="BE435" s="85"/>
      <c r="BF435" s="85"/>
      <c r="BG435" s="85"/>
      <c r="BH435" s="57"/>
      <c r="BI435" s="57"/>
      <c r="BJ435" s="57"/>
      <c r="BK435" s="57"/>
      <c r="BL435" s="57"/>
      <c r="BM435" s="57"/>
    </row>
    <row r="436" spans="1:65" s="5" customFormat="1" x14ac:dyDescent="0.2">
      <c r="B436" s="24"/>
      <c r="C436" s="7"/>
      <c r="H436" s="24"/>
      <c r="I436" s="98"/>
      <c r="K436" s="130"/>
      <c r="L436" s="51"/>
      <c r="M436" s="59"/>
      <c r="O436" s="24"/>
      <c r="P436" s="7"/>
      <c r="U436" s="24"/>
      <c r="V436" s="98"/>
      <c r="X436" s="130"/>
      <c r="Y436" s="51"/>
      <c r="Z436" s="59"/>
      <c r="AB436" s="24"/>
      <c r="AC436" s="7"/>
      <c r="AH436" s="51"/>
      <c r="AI436" s="108"/>
      <c r="AJ436" s="51"/>
      <c r="AK436" s="130"/>
      <c r="AL436" s="51"/>
      <c r="AM436" s="59"/>
      <c r="AO436" s="24"/>
      <c r="AP436" s="7"/>
      <c r="AU436" s="51"/>
      <c r="AV436" s="108"/>
      <c r="AW436" s="51"/>
      <c r="AX436" s="130"/>
      <c r="AY436" s="51"/>
      <c r="AZ436" s="59"/>
      <c r="BB436" s="24"/>
      <c r="BC436" s="7"/>
      <c r="BH436" s="51"/>
      <c r="BI436" s="108"/>
      <c r="BJ436" s="51"/>
      <c r="BK436" s="130"/>
      <c r="BL436" s="51"/>
      <c r="BM436" s="59"/>
    </row>
    <row r="437" spans="1:65" s="5" customFormat="1" ht="15.95" customHeight="1" x14ac:dyDescent="0.2">
      <c r="A437" s="21"/>
      <c r="B437" s="73"/>
      <c r="C437" s="697"/>
      <c r="D437" s="697"/>
      <c r="E437" s="697"/>
      <c r="F437" s="697"/>
      <c r="G437" s="697"/>
      <c r="H437" s="697"/>
      <c r="I437" s="109"/>
      <c r="J437" s="21"/>
      <c r="K437" s="59"/>
      <c r="L437" s="59"/>
      <c r="M437" s="59"/>
      <c r="N437" s="21"/>
      <c r="O437" s="73"/>
      <c r="P437" s="59"/>
      <c r="Q437" s="59"/>
      <c r="R437" s="59"/>
      <c r="S437" s="59"/>
      <c r="T437" s="59"/>
      <c r="U437" s="59"/>
      <c r="V437" s="109"/>
      <c r="W437" s="21"/>
      <c r="X437" s="59"/>
      <c r="Y437" s="59"/>
      <c r="Z437" s="59"/>
      <c r="AA437" s="21"/>
      <c r="AB437" s="73"/>
      <c r="AC437" s="59"/>
      <c r="AD437" s="59"/>
      <c r="AE437" s="59"/>
      <c r="AF437" s="59"/>
      <c r="AG437" s="59"/>
      <c r="AH437" s="51"/>
      <c r="AI437" s="108"/>
      <c r="AJ437" s="51"/>
      <c r="AK437" s="59"/>
      <c r="AL437" s="59"/>
      <c r="AM437" s="59"/>
      <c r="AN437" s="21"/>
      <c r="AO437" s="73"/>
      <c r="AP437" s="59"/>
      <c r="AQ437" s="59"/>
      <c r="AR437" s="59"/>
      <c r="AS437" s="59"/>
      <c r="AT437" s="59"/>
      <c r="AU437" s="51"/>
      <c r="AV437" s="108"/>
      <c r="AW437" s="51"/>
      <c r="AX437" s="59"/>
      <c r="AY437" s="59"/>
      <c r="AZ437" s="59"/>
      <c r="BA437" s="21"/>
      <c r="BB437" s="73"/>
      <c r="BC437" s="59"/>
      <c r="BD437" s="59"/>
      <c r="BE437" s="59"/>
      <c r="BF437" s="59"/>
      <c r="BG437" s="59"/>
      <c r="BH437" s="51"/>
      <c r="BI437" s="108"/>
      <c r="BJ437" s="51"/>
      <c r="BK437" s="59"/>
      <c r="BL437" s="59"/>
      <c r="BM437" s="59"/>
    </row>
    <row r="438" spans="1:65" s="5" customFormat="1" ht="15.95" customHeight="1" x14ac:dyDescent="0.2">
      <c r="A438" s="92"/>
      <c r="B438" s="73"/>
      <c r="C438" s="21"/>
      <c r="D438" s="21"/>
      <c r="E438" s="21"/>
      <c r="F438" s="21"/>
      <c r="G438" s="21"/>
      <c r="H438" s="93"/>
      <c r="I438" s="110"/>
      <c r="J438" s="21"/>
      <c r="K438" s="59"/>
      <c r="L438" s="51"/>
      <c r="M438" s="130"/>
      <c r="N438" s="92"/>
      <c r="O438" s="73"/>
      <c r="P438" s="21"/>
      <c r="Q438" s="21"/>
      <c r="R438" s="21"/>
      <c r="S438" s="21"/>
      <c r="T438" s="21"/>
      <c r="U438" s="93"/>
      <c r="V438" s="110"/>
      <c r="W438" s="21"/>
      <c r="X438" s="59"/>
      <c r="Y438" s="51"/>
      <c r="Z438" s="130"/>
      <c r="AA438" s="92"/>
      <c r="AB438" s="73"/>
      <c r="AC438" s="21"/>
      <c r="AD438" s="21"/>
      <c r="AE438" s="21"/>
      <c r="AF438" s="21"/>
      <c r="AG438" s="21"/>
      <c r="AH438" s="59"/>
      <c r="AI438" s="108"/>
      <c r="AJ438" s="51"/>
      <c r="AK438" s="59"/>
      <c r="AL438" s="51"/>
      <c r="AM438" s="130"/>
      <c r="AN438" s="92"/>
      <c r="AO438" s="73"/>
      <c r="AP438" s="21"/>
      <c r="AQ438" s="21"/>
      <c r="AR438" s="21"/>
      <c r="AS438" s="21"/>
      <c r="AT438" s="21"/>
      <c r="AU438" s="59"/>
      <c r="AV438" s="108"/>
      <c r="AW438" s="51"/>
      <c r="AX438" s="59"/>
      <c r="AY438" s="51"/>
      <c r="AZ438" s="130"/>
      <c r="BA438" s="92"/>
      <c r="BB438" s="73"/>
      <c r="BC438" s="21"/>
      <c r="BD438" s="21"/>
      <c r="BE438" s="21"/>
      <c r="BF438" s="21"/>
      <c r="BG438" s="21"/>
      <c r="BH438" s="59"/>
      <c r="BI438" s="108"/>
      <c r="BJ438" s="51"/>
      <c r="BK438" s="59"/>
      <c r="BL438" s="51"/>
      <c r="BM438" s="130"/>
    </row>
    <row r="439" spans="1:65" s="5" customFormat="1" ht="15.95" customHeight="1" x14ac:dyDescent="0.2">
      <c r="A439" s="61"/>
      <c r="B439" s="73"/>
      <c r="C439" s="21"/>
      <c r="D439" s="21"/>
      <c r="E439" s="21"/>
      <c r="F439" s="21"/>
      <c r="G439" s="21"/>
      <c r="H439" s="93"/>
      <c r="I439" s="110"/>
      <c r="J439" s="21"/>
      <c r="K439" s="59"/>
      <c r="L439" s="51"/>
      <c r="M439" s="130"/>
      <c r="N439" s="61"/>
      <c r="O439" s="73"/>
      <c r="P439" s="21"/>
      <c r="Q439" s="21"/>
      <c r="R439" s="21"/>
      <c r="S439" s="21"/>
      <c r="T439" s="21"/>
      <c r="U439" s="93"/>
      <c r="V439" s="110"/>
      <c r="W439" s="21"/>
      <c r="X439" s="59"/>
      <c r="Y439" s="51"/>
      <c r="Z439" s="130"/>
      <c r="AA439" s="61"/>
      <c r="AB439" s="73"/>
      <c r="AC439" s="21"/>
      <c r="AD439" s="21"/>
      <c r="AE439" s="21"/>
      <c r="AF439" s="21"/>
      <c r="AG439" s="21"/>
      <c r="AH439" s="59"/>
      <c r="AI439" s="108"/>
      <c r="AJ439" s="51"/>
      <c r="AK439" s="59"/>
      <c r="AL439" s="51"/>
      <c r="AM439" s="130"/>
      <c r="AN439" s="61"/>
      <c r="AO439" s="73"/>
      <c r="AP439" s="21"/>
      <c r="AQ439" s="21"/>
      <c r="AR439" s="21"/>
      <c r="AS439" s="21"/>
      <c r="AT439" s="21"/>
      <c r="AU439" s="59"/>
      <c r="AV439" s="108"/>
      <c r="AW439" s="51"/>
      <c r="AX439" s="59"/>
      <c r="AY439" s="51"/>
      <c r="AZ439" s="130"/>
      <c r="BA439" s="61"/>
      <c r="BB439" s="73"/>
      <c r="BC439" s="21"/>
      <c r="BD439" s="21"/>
      <c r="BE439" s="21"/>
      <c r="BF439" s="21"/>
      <c r="BG439" s="21"/>
      <c r="BH439" s="59"/>
      <c r="BI439" s="108"/>
      <c r="BJ439" s="51"/>
      <c r="BK439" s="59"/>
      <c r="BL439" s="51"/>
      <c r="BM439" s="130"/>
    </row>
    <row r="440" spans="1:65" s="5" customFormat="1" ht="15.75" x14ac:dyDescent="0.25">
      <c r="A440" s="8"/>
      <c r="B440" s="48"/>
      <c r="C440" s="777"/>
      <c r="D440" s="777"/>
      <c r="E440" s="777"/>
      <c r="F440" s="777"/>
      <c r="G440" s="777"/>
      <c r="H440" s="777"/>
      <c r="I440" s="777"/>
      <c r="J440" s="8"/>
      <c r="K440" s="779"/>
      <c r="L440" s="779"/>
      <c r="M440" s="779"/>
      <c r="N440" s="8"/>
      <c r="O440" s="48"/>
      <c r="P440" s="168"/>
      <c r="Q440" s="168"/>
      <c r="R440" s="168"/>
      <c r="S440" s="168"/>
      <c r="T440" s="168"/>
      <c r="U440" s="168"/>
      <c r="V440" s="168"/>
      <c r="W440" s="8"/>
      <c r="X440" s="779"/>
      <c r="Y440" s="779"/>
      <c r="Z440" s="779"/>
      <c r="AA440" s="8"/>
      <c r="AB440" s="48"/>
      <c r="AC440" s="168"/>
      <c r="AD440" s="168"/>
      <c r="AE440" s="168"/>
      <c r="AF440" s="168"/>
      <c r="AG440" s="168"/>
      <c r="AH440" s="51"/>
      <c r="AI440" s="51"/>
      <c r="AJ440" s="132"/>
      <c r="AK440" s="779"/>
      <c r="AL440" s="779"/>
      <c r="AM440" s="779"/>
      <c r="AN440" s="8"/>
      <c r="AO440" s="48"/>
      <c r="AP440" s="168"/>
      <c r="AQ440" s="168"/>
      <c r="AR440" s="168"/>
      <c r="AS440" s="168"/>
      <c r="AT440" s="168"/>
      <c r="AU440" s="51"/>
      <c r="AV440" s="51"/>
      <c r="AW440" s="132"/>
      <c r="AX440" s="779"/>
      <c r="AY440" s="779"/>
      <c r="AZ440" s="779"/>
      <c r="BA440" s="8"/>
      <c r="BB440" s="48"/>
      <c r="BC440" s="168"/>
      <c r="BD440" s="168"/>
      <c r="BE440" s="168"/>
      <c r="BF440" s="168"/>
      <c r="BG440" s="168"/>
      <c r="BH440" s="51"/>
      <c r="BI440" s="51"/>
      <c r="BJ440" s="132"/>
      <c r="BK440" s="779"/>
      <c r="BL440" s="779"/>
      <c r="BM440" s="779"/>
    </row>
    <row r="441" spans="1:65" s="5" customFormat="1" ht="15.75" x14ac:dyDescent="0.25">
      <c r="A441" s="8"/>
      <c r="B441" s="48"/>
      <c r="C441" s="88"/>
      <c r="D441" s="88"/>
      <c r="E441" s="88"/>
      <c r="F441" s="88"/>
      <c r="G441" s="88"/>
      <c r="H441" s="67"/>
      <c r="I441" s="99"/>
      <c r="J441" s="8"/>
      <c r="K441" s="168"/>
      <c r="L441" s="168"/>
      <c r="M441" s="168"/>
      <c r="N441" s="8"/>
      <c r="O441" s="48"/>
      <c r="P441" s="88"/>
      <c r="Q441" s="88"/>
      <c r="R441" s="88"/>
      <c r="S441" s="88"/>
      <c r="T441" s="88"/>
      <c r="U441" s="67"/>
      <c r="V441" s="99"/>
      <c r="W441" s="8"/>
      <c r="X441" s="168"/>
      <c r="Y441" s="168"/>
      <c r="Z441" s="168"/>
      <c r="AA441" s="8"/>
      <c r="AB441" s="48"/>
      <c r="AC441" s="88"/>
      <c r="AD441" s="88"/>
      <c r="AE441" s="88"/>
      <c r="AF441" s="88"/>
      <c r="AG441" s="88"/>
      <c r="AH441" s="189"/>
      <c r="AI441" s="190"/>
      <c r="AJ441" s="132"/>
      <c r="AK441" s="168"/>
      <c r="AL441" s="168"/>
      <c r="AM441" s="168"/>
      <c r="AN441" s="8"/>
      <c r="AO441" s="48"/>
      <c r="AP441" s="88"/>
      <c r="AQ441" s="88"/>
      <c r="AR441" s="88"/>
      <c r="AS441" s="88"/>
      <c r="AT441" s="88"/>
      <c r="AU441" s="189"/>
      <c r="AV441" s="190"/>
      <c r="AW441" s="132"/>
      <c r="AX441" s="168"/>
      <c r="AY441" s="168"/>
      <c r="AZ441" s="168"/>
      <c r="BA441" s="8"/>
      <c r="BB441" s="48"/>
      <c r="BC441" s="88"/>
      <c r="BD441" s="88"/>
      <c r="BE441" s="88"/>
      <c r="BF441" s="88"/>
      <c r="BG441" s="88"/>
      <c r="BH441" s="189"/>
      <c r="BI441" s="190"/>
      <c r="BJ441" s="132"/>
      <c r="BK441" s="168"/>
      <c r="BL441" s="168"/>
      <c r="BM441" s="168"/>
    </row>
    <row r="442" spans="1:65" s="7" customFormat="1" ht="17.100000000000001" customHeight="1" x14ac:dyDescent="0.2">
      <c r="A442" s="721"/>
      <c r="B442" s="721"/>
      <c r="C442" s="721"/>
      <c r="D442" s="721"/>
      <c r="E442" s="721"/>
      <c r="F442" s="721"/>
      <c r="G442" s="721"/>
      <c r="H442" s="721"/>
      <c r="I442" s="721"/>
      <c r="J442" s="721"/>
      <c r="K442" s="721"/>
      <c r="L442" s="721"/>
      <c r="M442" s="721"/>
      <c r="N442" s="85"/>
      <c r="O442" s="85"/>
      <c r="P442" s="85"/>
      <c r="Q442" s="85"/>
      <c r="R442" s="85"/>
      <c r="S442" s="85"/>
      <c r="T442" s="85"/>
      <c r="U442" s="85"/>
      <c r="V442" s="85"/>
      <c r="W442" s="85"/>
      <c r="X442" s="85"/>
      <c r="Y442" s="85"/>
      <c r="Z442" s="85"/>
      <c r="AA442" s="85"/>
      <c r="AB442" s="85"/>
      <c r="AC442" s="85"/>
      <c r="AD442" s="85"/>
      <c r="AE442" s="85"/>
      <c r="AF442" s="85"/>
      <c r="AG442" s="85"/>
      <c r="AH442" s="57"/>
      <c r="AI442" s="57"/>
      <c r="AJ442" s="57"/>
      <c r="AK442" s="57"/>
      <c r="AL442" s="57"/>
      <c r="AM442" s="57"/>
      <c r="AN442" s="85"/>
      <c r="AO442" s="85"/>
      <c r="AP442" s="85"/>
      <c r="AQ442" s="85"/>
      <c r="AR442" s="85"/>
      <c r="AS442" s="85"/>
      <c r="AT442" s="85"/>
      <c r="AU442" s="57"/>
      <c r="AV442" s="57"/>
      <c r="AW442" s="57"/>
      <c r="AX442" s="57"/>
      <c r="AY442" s="57"/>
      <c r="AZ442" s="57"/>
      <c r="BA442" s="85"/>
      <c r="BB442" s="85"/>
      <c r="BC442" s="85"/>
      <c r="BD442" s="85"/>
      <c r="BE442" s="85"/>
      <c r="BF442" s="85"/>
      <c r="BG442" s="85"/>
      <c r="BH442" s="57"/>
      <c r="BI442" s="57"/>
      <c r="BJ442" s="57"/>
      <c r="BK442" s="57"/>
      <c r="BL442" s="57"/>
      <c r="BM442" s="57"/>
    </row>
    <row r="443" spans="1:65" s="5" customFormat="1" ht="12.75" customHeight="1" x14ac:dyDescent="0.2">
      <c r="A443" s="82"/>
      <c r="B443" s="689"/>
      <c r="C443" s="689"/>
      <c r="D443" s="689"/>
      <c r="E443" s="689"/>
      <c r="F443" s="689"/>
      <c r="G443" s="689"/>
      <c r="H443" s="24"/>
      <c r="I443" s="98"/>
      <c r="K443" s="51"/>
      <c r="L443" s="51"/>
      <c r="M443" s="51"/>
      <c r="N443" s="82"/>
      <c r="O443" s="689"/>
      <c r="P443" s="689"/>
      <c r="Q443" s="689"/>
      <c r="R443" s="689"/>
      <c r="S443" s="689"/>
      <c r="T443" s="689"/>
      <c r="U443" s="24"/>
      <c r="V443" s="98"/>
      <c r="X443" s="51"/>
      <c r="Y443" s="51"/>
      <c r="Z443" s="51"/>
      <c r="AA443" s="82"/>
      <c r="AB443" s="689"/>
      <c r="AC443" s="689"/>
      <c r="AD443" s="689"/>
      <c r="AE443" s="689"/>
      <c r="AF443" s="689"/>
      <c r="AG443" s="689"/>
      <c r="AH443" s="51"/>
      <c r="AI443" s="108"/>
      <c r="AJ443" s="51"/>
      <c r="AK443" s="51"/>
      <c r="AL443" s="51"/>
      <c r="AM443" s="51"/>
      <c r="AN443" s="82"/>
      <c r="AO443" s="689"/>
      <c r="AP443" s="689"/>
      <c r="AQ443" s="689"/>
      <c r="AR443" s="689"/>
      <c r="AS443" s="689"/>
      <c r="AT443" s="689"/>
      <c r="AU443" s="51"/>
      <c r="AV443" s="108"/>
      <c r="AW443" s="51"/>
      <c r="AX443" s="51"/>
      <c r="AY443" s="51"/>
      <c r="AZ443" s="51"/>
      <c r="BA443" s="82"/>
      <c r="BB443" s="689"/>
      <c r="BC443" s="689"/>
      <c r="BD443" s="689"/>
      <c r="BE443" s="689"/>
      <c r="BF443" s="689"/>
      <c r="BG443" s="689"/>
      <c r="BH443" s="51"/>
      <c r="BI443" s="108"/>
      <c r="BJ443" s="51"/>
      <c r="BK443" s="51"/>
      <c r="BL443" s="51"/>
      <c r="BM443" s="51"/>
    </row>
    <row r="444" spans="1:65" s="5" customFormat="1" ht="12.75" customHeight="1" x14ac:dyDescent="0.2">
      <c r="A444" s="61"/>
      <c r="B444" s="689"/>
      <c r="C444" s="689"/>
      <c r="D444" s="689"/>
      <c r="E444" s="689"/>
      <c r="F444" s="689"/>
      <c r="G444" s="689"/>
      <c r="H444" s="32"/>
      <c r="I444" s="111"/>
      <c r="K444" s="130"/>
      <c r="L444" s="51"/>
      <c r="M444" s="51"/>
      <c r="N444" s="61"/>
      <c r="O444" s="689"/>
      <c r="P444" s="689"/>
      <c r="Q444" s="689"/>
      <c r="R444" s="689"/>
      <c r="S444" s="689"/>
      <c r="T444" s="689"/>
      <c r="U444" s="32"/>
      <c r="V444" s="111"/>
      <c r="X444" s="130"/>
      <c r="Y444" s="51"/>
      <c r="Z444" s="51"/>
      <c r="AA444" s="61"/>
      <c r="AB444" s="689"/>
      <c r="AC444" s="689"/>
      <c r="AD444" s="689"/>
      <c r="AE444" s="689"/>
      <c r="AF444" s="689"/>
      <c r="AG444" s="689"/>
      <c r="AH444" s="156"/>
      <c r="AI444" s="176"/>
      <c r="AJ444" s="51"/>
      <c r="AK444" s="130"/>
      <c r="AL444" s="51"/>
      <c r="AM444" s="51"/>
      <c r="AN444" s="61"/>
      <c r="AO444" s="689"/>
      <c r="AP444" s="689"/>
      <c r="AQ444" s="689"/>
      <c r="AR444" s="689"/>
      <c r="AS444" s="689"/>
      <c r="AT444" s="689"/>
      <c r="AU444" s="156"/>
      <c r="AV444" s="176"/>
      <c r="AW444" s="51"/>
      <c r="AX444" s="130"/>
      <c r="AY444" s="51"/>
      <c r="AZ444" s="51"/>
      <c r="BA444" s="61"/>
      <c r="BB444" s="689"/>
      <c r="BC444" s="689"/>
      <c r="BD444" s="689"/>
      <c r="BE444" s="689"/>
      <c r="BF444" s="689"/>
      <c r="BG444" s="689"/>
      <c r="BH444" s="156"/>
      <c r="BI444" s="176"/>
      <c r="BJ444" s="51"/>
      <c r="BK444" s="130"/>
      <c r="BL444" s="51"/>
      <c r="BM444" s="51"/>
    </row>
    <row r="445" spans="1:65" s="5" customFormat="1" ht="12.75" customHeight="1" x14ac:dyDescent="0.2">
      <c r="A445" s="61"/>
      <c r="B445" s="80"/>
      <c r="C445" s="45"/>
      <c r="D445" s="45"/>
      <c r="E445" s="45"/>
      <c r="F445" s="45"/>
      <c r="G445" s="45"/>
      <c r="H445" s="55"/>
      <c r="I445" s="100"/>
      <c r="J445" s="45"/>
      <c r="K445" s="134"/>
      <c r="L445" s="51"/>
      <c r="M445" s="59"/>
      <c r="N445" s="61"/>
      <c r="O445" s="80"/>
      <c r="P445" s="45"/>
      <c r="Q445" s="45"/>
      <c r="R445" s="45"/>
      <c r="S445" s="45"/>
      <c r="T445" s="45"/>
      <c r="U445" s="55"/>
      <c r="V445" s="100"/>
      <c r="W445" s="45"/>
      <c r="X445" s="134"/>
      <c r="Y445" s="51"/>
      <c r="Z445" s="59"/>
      <c r="AA445" s="61"/>
      <c r="AB445" s="80"/>
      <c r="AC445" s="45"/>
      <c r="AD445" s="45"/>
      <c r="AE445" s="45"/>
      <c r="AF445" s="45"/>
      <c r="AG445" s="45"/>
      <c r="AH445" s="134"/>
      <c r="AI445" s="176"/>
      <c r="AJ445" s="134"/>
      <c r="AK445" s="134"/>
      <c r="AL445" s="51"/>
      <c r="AM445" s="59"/>
      <c r="AN445" s="61"/>
      <c r="AO445" s="80"/>
      <c r="AP445" s="45"/>
      <c r="AQ445" s="45"/>
      <c r="AR445" s="45"/>
      <c r="AS445" s="45"/>
      <c r="AT445" s="45"/>
      <c r="AU445" s="134"/>
      <c r="AV445" s="176"/>
      <c r="AW445" s="134"/>
      <c r="AX445" s="134"/>
      <c r="AY445" s="51"/>
      <c r="AZ445" s="59"/>
      <c r="BA445" s="61"/>
      <c r="BB445" s="80"/>
      <c r="BC445" s="45"/>
      <c r="BD445" s="45"/>
      <c r="BE445" s="45"/>
      <c r="BF445" s="45"/>
      <c r="BG445" s="45"/>
      <c r="BH445" s="134"/>
      <c r="BI445" s="176"/>
      <c r="BJ445" s="134"/>
      <c r="BK445" s="134"/>
      <c r="BL445" s="51"/>
      <c r="BM445" s="59"/>
    </row>
    <row r="446" spans="1:65" s="7" customFormat="1" ht="9.75" customHeight="1" x14ac:dyDescent="0.2">
      <c r="A446" s="85"/>
      <c r="B446" s="57"/>
      <c r="C446" s="85"/>
      <c r="D446" s="85"/>
      <c r="E446" s="85"/>
      <c r="F446" s="85"/>
      <c r="G446" s="85"/>
      <c r="H446" s="57"/>
      <c r="I446" s="101"/>
      <c r="J446" s="85"/>
      <c r="K446" s="57"/>
      <c r="L446" s="57"/>
      <c r="M446" s="57"/>
      <c r="N446" s="85"/>
      <c r="O446" s="57"/>
      <c r="P446" s="85"/>
      <c r="Q446" s="85"/>
      <c r="R446" s="85"/>
      <c r="S446" s="85"/>
      <c r="T446" s="85"/>
      <c r="U446" s="57"/>
      <c r="V446" s="101"/>
      <c r="W446" s="85"/>
      <c r="X446" s="57"/>
      <c r="Y446" s="57"/>
      <c r="Z446" s="57"/>
      <c r="AA446" s="85"/>
      <c r="AB446" s="57"/>
      <c r="AC446" s="85"/>
      <c r="AD446" s="85"/>
      <c r="AE446" s="85"/>
      <c r="AF446" s="85"/>
      <c r="AG446" s="85"/>
      <c r="AH446" s="57"/>
      <c r="AI446" s="106"/>
      <c r="AJ446" s="57"/>
      <c r="AK446" s="57"/>
      <c r="AL446" s="57"/>
      <c r="AM446" s="57"/>
      <c r="AN446" s="85"/>
      <c r="AO446" s="57"/>
      <c r="AP446" s="85"/>
      <c r="AQ446" s="85"/>
      <c r="AR446" s="85"/>
      <c r="AS446" s="85"/>
      <c r="AT446" s="85"/>
      <c r="AU446" s="57"/>
      <c r="AV446" s="106"/>
      <c r="AW446" s="57"/>
      <c r="AX446" s="57"/>
      <c r="AY446" s="57"/>
      <c r="AZ446" s="57"/>
      <c r="BA446" s="85"/>
      <c r="BB446" s="57"/>
      <c r="BC446" s="85"/>
      <c r="BD446" s="85"/>
      <c r="BE446" s="85"/>
      <c r="BF446" s="85"/>
      <c r="BG446" s="85"/>
      <c r="BH446" s="57"/>
      <c r="BI446" s="106"/>
      <c r="BJ446" s="57"/>
      <c r="BK446" s="57"/>
      <c r="BL446" s="57"/>
      <c r="BM446" s="57"/>
    </row>
    <row r="447" spans="1:65" s="7" customFormat="1" ht="17.100000000000001" customHeight="1" x14ac:dyDescent="0.2">
      <c r="A447" s="85"/>
      <c r="B447" s="686"/>
      <c r="C447" s="686"/>
      <c r="D447" s="698"/>
      <c r="E447" s="698"/>
      <c r="F447" s="698"/>
      <c r="G447" s="698"/>
      <c r="H447" s="57"/>
      <c r="I447" s="101"/>
      <c r="J447" s="85"/>
      <c r="K447" s="57"/>
      <c r="L447" s="57"/>
      <c r="M447" s="57"/>
      <c r="N447" s="85"/>
      <c r="O447" s="686"/>
      <c r="P447" s="686"/>
      <c r="Q447" s="698"/>
      <c r="R447" s="698"/>
      <c r="S447" s="698"/>
      <c r="T447" s="698"/>
      <c r="U447" s="57"/>
      <c r="V447" s="101"/>
      <c r="W447" s="85"/>
      <c r="X447" s="57"/>
      <c r="Y447" s="57"/>
      <c r="Z447" s="57"/>
      <c r="AA447" s="85"/>
      <c r="AB447" s="686"/>
      <c r="AC447" s="686"/>
      <c r="AD447" s="698"/>
      <c r="AE447" s="698"/>
      <c r="AF447" s="698"/>
      <c r="AG447" s="698"/>
      <c r="AH447" s="57"/>
      <c r="AI447" s="106"/>
      <c r="AJ447" s="57"/>
      <c r="AK447" s="57"/>
      <c r="AL447" s="57"/>
      <c r="AM447" s="57"/>
      <c r="AN447" s="85"/>
      <c r="AO447" s="686"/>
      <c r="AP447" s="686"/>
      <c r="AQ447" s="698"/>
      <c r="AR447" s="698"/>
      <c r="AS447" s="698"/>
      <c r="AT447" s="698"/>
      <c r="AU447" s="57"/>
      <c r="AV447" s="106"/>
      <c r="AW447" s="57"/>
      <c r="AX447" s="57"/>
      <c r="AY447" s="57"/>
      <c r="AZ447" s="57"/>
      <c r="BA447" s="85"/>
      <c r="BB447" s="686"/>
      <c r="BC447" s="686"/>
      <c r="BD447" s="698"/>
      <c r="BE447" s="698"/>
      <c r="BF447" s="698"/>
      <c r="BG447" s="698"/>
      <c r="BH447" s="57"/>
      <c r="BI447" s="106"/>
      <c r="BJ447" s="57"/>
      <c r="BK447" s="57"/>
      <c r="BL447" s="57"/>
      <c r="BM447" s="57"/>
    </row>
    <row r="448" spans="1:65" s="7" customFormat="1" ht="17.100000000000001" customHeight="1" x14ac:dyDescent="0.2">
      <c r="A448" s="85"/>
      <c r="B448" s="686"/>
      <c r="C448" s="686"/>
      <c r="D448" s="699"/>
      <c r="E448" s="699"/>
      <c r="F448" s="699"/>
      <c r="G448" s="699"/>
      <c r="H448" s="57"/>
      <c r="I448" s="101"/>
      <c r="J448" s="85"/>
      <c r="K448" s="57"/>
      <c r="L448" s="57"/>
      <c r="M448" s="57"/>
      <c r="N448" s="85"/>
      <c r="O448" s="686"/>
      <c r="P448" s="686"/>
      <c r="Q448" s="699"/>
      <c r="R448" s="699"/>
      <c r="S448" s="699"/>
      <c r="T448" s="699"/>
      <c r="U448" s="57"/>
      <c r="V448" s="101"/>
      <c r="W448" s="85"/>
      <c r="X448" s="57"/>
      <c r="Y448" s="57"/>
      <c r="Z448" s="57"/>
      <c r="AA448" s="85"/>
      <c r="AB448" s="686"/>
      <c r="AC448" s="686"/>
      <c r="AD448" s="699"/>
      <c r="AE448" s="699"/>
      <c r="AF448" s="699"/>
      <c r="AG448" s="699"/>
      <c r="AH448" s="57"/>
      <c r="AI448" s="106"/>
      <c r="AJ448" s="57"/>
      <c r="AK448" s="57"/>
      <c r="AL448" s="57"/>
      <c r="AM448" s="57"/>
      <c r="AN448" s="85"/>
      <c r="AO448" s="686"/>
      <c r="AP448" s="686"/>
      <c r="AQ448" s="699"/>
      <c r="AR448" s="699"/>
      <c r="AS448" s="699"/>
      <c r="AT448" s="699"/>
      <c r="AU448" s="57"/>
      <c r="AV448" s="106"/>
      <c r="AW448" s="57"/>
      <c r="AX448" s="57"/>
      <c r="AY448" s="57"/>
      <c r="AZ448" s="57"/>
      <c r="BA448" s="85"/>
      <c r="BB448" s="686"/>
      <c r="BC448" s="686"/>
      <c r="BD448" s="699"/>
      <c r="BE448" s="699"/>
      <c r="BF448" s="699"/>
      <c r="BG448" s="699"/>
      <c r="BH448" s="57"/>
      <c r="BI448" s="106"/>
      <c r="BJ448" s="57"/>
      <c r="BK448" s="57"/>
      <c r="BL448" s="57"/>
      <c r="BM448" s="57"/>
    </row>
    <row r="449" spans="1:65" s="7" customFormat="1" ht="17.100000000000001" customHeight="1" x14ac:dyDescent="0.2">
      <c r="A449" s="85"/>
      <c r="B449" s="686"/>
      <c r="C449" s="686"/>
      <c r="D449" s="698"/>
      <c r="E449" s="698"/>
      <c r="F449" s="698"/>
      <c r="G449" s="698"/>
      <c r="H449" s="57"/>
      <c r="I449" s="101"/>
      <c r="J449" s="85"/>
      <c r="K449" s="57"/>
      <c r="L449" s="57"/>
      <c r="M449" s="57"/>
      <c r="N449" s="85"/>
      <c r="O449" s="686"/>
      <c r="P449" s="686"/>
      <c r="Q449" s="698"/>
      <c r="R449" s="698"/>
      <c r="S449" s="698"/>
      <c r="T449" s="698"/>
      <c r="U449" s="57"/>
      <c r="V449" s="101"/>
      <c r="W449" s="85"/>
      <c r="X449" s="57"/>
      <c r="Y449" s="57"/>
      <c r="Z449" s="57"/>
      <c r="AA449" s="85"/>
      <c r="AB449" s="686"/>
      <c r="AC449" s="686"/>
      <c r="AD449" s="698"/>
      <c r="AE449" s="698"/>
      <c r="AF449" s="698"/>
      <c r="AG449" s="698"/>
      <c r="AH449" s="57"/>
      <c r="AI449" s="106"/>
      <c r="AJ449" s="57"/>
      <c r="AK449" s="57"/>
      <c r="AL449" s="57"/>
      <c r="AM449" s="57"/>
      <c r="AN449" s="85"/>
      <c r="AO449" s="686"/>
      <c r="AP449" s="686"/>
      <c r="AQ449" s="698"/>
      <c r="AR449" s="698"/>
      <c r="AS449" s="698"/>
      <c r="AT449" s="698"/>
      <c r="AU449" s="57"/>
      <c r="AV449" s="106"/>
      <c r="AW449" s="57"/>
      <c r="AX449" s="57"/>
      <c r="AY449" s="57"/>
      <c r="AZ449" s="57"/>
      <c r="BA449" s="85"/>
      <c r="BB449" s="686"/>
      <c r="BC449" s="686"/>
      <c r="BD449" s="698"/>
      <c r="BE449" s="698"/>
      <c r="BF449" s="698"/>
      <c r="BG449" s="698"/>
      <c r="BH449" s="57"/>
      <c r="BI449" s="106"/>
      <c r="BJ449" s="57"/>
      <c r="BK449" s="57"/>
      <c r="BL449" s="57"/>
      <c r="BM449" s="57"/>
    </row>
    <row r="450" spans="1:65" s="7" customFormat="1" ht="17.100000000000001" customHeight="1" x14ac:dyDescent="0.2">
      <c r="A450" s="85"/>
      <c r="B450" s="688"/>
      <c r="C450" s="688"/>
      <c r="D450" s="695"/>
      <c r="E450" s="695"/>
      <c r="F450" s="695"/>
      <c r="G450" s="695"/>
      <c r="H450" s="57"/>
      <c r="I450" s="101"/>
      <c r="J450" s="85"/>
      <c r="K450" s="57"/>
      <c r="L450" s="57"/>
      <c r="M450" s="57"/>
      <c r="N450" s="85"/>
      <c r="O450" s="688"/>
      <c r="P450" s="688"/>
      <c r="Q450" s="695"/>
      <c r="R450" s="695"/>
      <c r="S450" s="695"/>
      <c r="T450" s="695"/>
      <c r="U450" s="57"/>
      <c r="V450" s="101"/>
      <c r="W450" s="85"/>
      <c r="X450" s="57"/>
      <c r="Y450" s="57"/>
      <c r="Z450" s="57"/>
      <c r="AA450" s="85"/>
      <c r="AB450" s="688"/>
      <c r="AC450" s="688"/>
      <c r="AD450" s="695"/>
      <c r="AE450" s="695"/>
      <c r="AF450" s="695"/>
      <c r="AG450" s="695"/>
      <c r="AH450" s="57"/>
      <c r="AI450" s="106"/>
      <c r="AJ450" s="57"/>
      <c r="AK450" s="57"/>
      <c r="AL450" s="57"/>
      <c r="AM450" s="57"/>
      <c r="AN450" s="85"/>
      <c r="AO450" s="688"/>
      <c r="AP450" s="688"/>
      <c r="AQ450" s="695"/>
      <c r="AR450" s="695"/>
      <c r="AS450" s="695"/>
      <c r="AT450" s="695"/>
      <c r="AU450" s="57"/>
      <c r="AV450" s="106"/>
      <c r="AW450" s="57"/>
      <c r="AX450" s="57"/>
      <c r="AY450" s="57"/>
      <c r="AZ450" s="57"/>
      <c r="BA450" s="85"/>
      <c r="BB450" s="688"/>
      <c r="BC450" s="688"/>
      <c r="BD450" s="695"/>
      <c r="BE450" s="695"/>
      <c r="BF450" s="695"/>
      <c r="BG450" s="695"/>
      <c r="BH450" s="57"/>
      <c r="BI450" s="106"/>
      <c r="BJ450" s="57"/>
      <c r="BK450" s="57"/>
      <c r="BL450" s="57"/>
      <c r="BM450" s="57"/>
    </row>
    <row r="451" spans="1:65" s="7" customFormat="1" ht="17.100000000000001" customHeight="1" x14ac:dyDescent="0.2">
      <c r="A451" s="85"/>
      <c r="B451" s="685"/>
      <c r="C451" s="685"/>
      <c r="D451" s="695"/>
      <c r="E451" s="695"/>
      <c r="F451" s="695"/>
      <c r="G451" s="695"/>
      <c r="H451" s="57"/>
      <c r="I451" s="101"/>
      <c r="J451" s="85"/>
      <c r="K451" s="57"/>
      <c r="L451" s="57"/>
      <c r="M451" s="57"/>
      <c r="N451" s="85"/>
      <c r="O451" s="685"/>
      <c r="P451" s="685"/>
      <c r="Q451" s="695"/>
      <c r="R451" s="695"/>
      <c r="S451" s="695"/>
      <c r="T451" s="695"/>
      <c r="U451" s="57"/>
      <c r="V451" s="101"/>
      <c r="W451" s="85"/>
      <c r="X451" s="57"/>
      <c r="Y451" s="57"/>
      <c r="Z451" s="57"/>
      <c r="AA451" s="85"/>
      <c r="AB451" s="685"/>
      <c r="AC451" s="685"/>
      <c r="AD451" s="695"/>
      <c r="AE451" s="695"/>
      <c r="AF451" s="695"/>
      <c r="AG451" s="695"/>
      <c r="AH451" s="57"/>
      <c r="AI451" s="106"/>
      <c r="AJ451" s="57"/>
      <c r="AK451" s="57"/>
      <c r="AL451" s="57"/>
      <c r="AM451" s="57"/>
      <c r="AN451" s="85"/>
      <c r="AO451" s="685"/>
      <c r="AP451" s="685"/>
      <c r="AQ451" s="695"/>
      <c r="AR451" s="695"/>
      <c r="AS451" s="695"/>
      <c r="AT451" s="695"/>
      <c r="AU451" s="57"/>
      <c r="AV451" s="106"/>
      <c r="AW451" s="57"/>
      <c r="AX451" s="57"/>
      <c r="AY451" s="57"/>
      <c r="AZ451" s="57"/>
      <c r="BA451" s="85"/>
      <c r="BB451" s="685"/>
      <c r="BC451" s="685"/>
      <c r="BD451" s="695"/>
      <c r="BE451" s="695"/>
      <c r="BF451" s="695"/>
      <c r="BG451" s="695"/>
      <c r="BH451" s="57"/>
      <c r="BI451" s="106"/>
      <c r="BJ451" s="57"/>
      <c r="BK451" s="57"/>
      <c r="BL451" s="57"/>
      <c r="BM451" s="57"/>
    </row>
    <row r="452" spans="1:65" s="7" customFormat="1" ht="17.100000000000001" customHeight="1" x14ac:dyDescent="0.2">
      <c r="A452" s="85"/>
      <c r="B452" s="685"/>
      <c r="C452" s="685"/>
      <c r="D452" s="695"/>
      <c r="E452" s="695"/>
      <c r="F452" s="695"/>
      <c r="G452" s="695"/>
      <c r="H452" s="57"/>
      <c r="I452" s="101"/>
      <c r="J452" s="85"/>
      <c r="K452" s="57"/>
      <c r="L452" s="57"/>
      <c r="M452" s="57"/>
      <c r="N452" s="85"/>
      <c r="O452" s="685"/>
      <c r="P452" s="685"/>
      <c r="Q452" s="695"/>
      <c r="R452" s="695"/>
      <c r="S452" s="695"/>
      <c r="T452" s="695"/>
      <c r="U452" s="57"/>
      <c r="V452" s="101"/>
      <c r="W452" s="85"/>
      <c r="X452" s="57"/>
      <c r="Y452" s="57"/>
      <c r="Z452" s="57"/>
      <c r="AA452" s="85"/>
      <c r="AB452" s="685"/>
      <c r="AC452" s="685"/>
      <c r="AD452" s="695"/>
      <c r="AE452" s="695"/>
      <c r="AF452" s="695"/>
      <c r="AG452" s="695"/>
      <c r="AH452" s="57"/>
      <c r="AI452" s="106"/>
      <c r="AJ452" s="57"/>
      <c r="AK452" s="57"/>
      <c r="AL452" s="57"/>
      <c r="AM452" s="57"/>
      <c r="AN452" s="85"/>
      <c r="AO452" s="685"/>
      <c r="AP452" s="685"/>
      <c r="AQ452" s="695"/>
      <c r="AR452" s="695"/>
      <c r="AS452" s="695"/>
      <c r="AT452" s="695"/>
      <c r="AU452" s="57"/>
      <c r="AV452" s="106"/>
      <c r="AW452" s="57"/>
      <c r="AX452" s="57"/>
      <c r="AY452" s="57"/>
      <c r="AZ452" s="57"/>
      <c r="BA452" s="85"/>
      <c r="BB452" s="685"/>
      <c r="BC452" s="685"/>
      <c r="BD452" s="695"/>
      <c r="BE452" s="695"/>
      <c r="BF452" s="695"/>
      <c r="BG452" s="695"/>
      <c r="BH452" s="57"/>
      <c r="BI452" s="106"/>
      <c r="BJ452" s="57"/>
      <c r="BK452" s="57"/>
      <c r="BL452" s="57"/>
      <c r="BM452" s="57"/>
    </row>
    <row r="453" spans="1:65" s="7" customFormat="1" ht="17.100000000000001" customHeight="1" x14ac:dyDescent="0.2">
      <c r="A453" s="85"/>
      <c r="B453" s="685"/>
      <c r="C453" s="685"/>
      <c r="D453" s="695"/>
      <c r="E453" s="695"/>
      <c r="F453" s="695"/>
      <c r="G453" s="695"/>
      <c r="H453" s="57"/>
      <c r="I453" s="101"/>
      <c r="J453" s="85"/>
      <c r="K453" s="57"/>
      <c r="L453" s="57"/>
      <c r="M453" s="57"/>
      <c r="N453" s="85"/>
      <c r="O453" s="685"/>
      <c r="P453" s="685"/>
      <c r="Q453" s="695"/>
      <c r="R453" s="695"/>
      <c r="S453" s="695"/>
      <c r="T453" s="695"/>
      <c r="U453" s="57"/>
      <c r="V453" s="101"/>
      <c r="W453" s="85"/>
      <c r="X453" s="57"/>
      <c r="Y453" s="57"/>
      <c r="Z453" s="57"/>
      <c r="AA453" s="85"/>
      <c r="AB453" s="685"/>
      <c r="AC453" s="685"/>
      <c r="AD453" s="695"/>
      <c r="AE453" s="695"/>
      <c r="AF453" s="695"/>
      <c r="AG453" s="695"/>
      <c r="AH453" s="57"/>
      <c r="AI453" s="106"/>
      <c r="AJ453" s="57"/>
      <c r="AK453" s="57"/>
      <c r="AL453" s="57"/>
      <c r="AM453" s="57"/>
      <c r="AN453" s="85"/>
      <c r="AO453" s="685"/>
      <c r="AP453" s="685"/>
      <c r="AQ453" s="695"/>
      <c r="AR453" s="695"/>
      <c r="AS453" s="695"/>
      <c r="AT453" s="695"/>
      <c r="AU453" s="57"/>
      <c r="AV453" s="106"/>
      <c r="AW453" s="57"/>
      <c r="AX453" s="57"/>
      <c r="AY453" s="57"/>
      <c r="AZ453" s="57"/>
      <c r="BA453" s="85"/>
      <c r="BB453" s="685"/>
      <c r="BC453" s="685"/>
      <c r="BD453" s="695"/>
      <c r="BE453" s="695"/>
      <c r="BF453" s="695"/>
      <c r="BG453" s="695"/>
      <c r="BH453" s="57"/>
      <c r="BI453" s="106"/>
      <c r="BJ453" s="57"/>
      <c r="BK453" s="57"/>
      <c r="BL453" s="57"/>
      <c r="BM453" s="57"/>
    </row>
    <row r="454" spans="1:65" s="7" customFormat="1" ht="17.100000000000001" customHeight="1" x14ac:dyDescent="0.2">
      <c r="A454" s="85"/>
      <c r="B454" s="685"/>
      <c r="C454" s="685"/>
      <c r="D454" s="695"/>
      <c r="E454" s="695"/>
      <c r="F454" s="695"/>
      <c r="G454" s="695"/>
      <c r="H454" s="57"/>
      <c r="I454" s="101"/>
      <c r="J454" s="85"/>
      <c r="K454" s="57"/>
      <c r="L454" s="57"/>
      <c r="M454" s="57"/>
      <c r="N454" s="85"/>
      <c r="O454" s="685"/>
      <c r="P454" s="685"/>
      <c r="Q454" s="695"/>
      <c r="R454" s="695"/>
      <c r="S454" s="695"/>
      <c r="T454" s="695"/>
      <c r="U454" s="57"/>
      <c r="V454" s="101"/>
      <c r="W454" s="85"/>
      <c r="X454" s="57"/>
      <c r="Y454" s="57"/>
      <c r="Z454" s="57"/>
      <c r="AA454" s="85"/>
      <c r="AB454" s="685"/>
      <c r="AC454" s="685"/>
      <c r="AD454" s="695"/>
      <c r="AE454" s="695"/>
      <c r="AF454" s="695"/>
      <c r="AG454" s="695"/>
      <c r="AH454" s="57"/>
      <c r="AI454" s="106"/>
      <c r="AJ454" s="57"/>
      <c r="AK454" s="57"/>
      <c r="AL454" s="57"/>
      <c r="AM454" s="57"/>
      <c r="AN454" s="85"/>
      <c r="AO454" s="685"/>
      <c r="AP454" s="685"/>
      <c r="AQ454" s="695"/>
      <c r="AR454" s="695"/>
      <c r="AS454" s="695"/>
      <c r="AT454" s="695"/>
      <c r="AU454" s="57"/>
      <c r="AV454" s="106"/>
      <c r="AW454" s="57"/>
      <c r="AX454" s="57"/>
      <c r="AY454" s="57"/>
      <c r="AZ454" s="57"/>
      <c r="BA454" s="85"/>
      <c r="BB454" s="685"/>
      <c r="BC454" s="685"/>
      <c r="BD454" s="695"/>
      <c r="BE454" s="695"/>
      <c r="BF454" s="695"/>
      <c r="BG454" s="695"/>
      <c r="BH454" s="57"/>
      <c r="BI454" s="106"/>
      <c r="BJ454" s="57"/>
      <c r="BK454" s="57"/>
      <c r="BL454" s="57"/>
      <c r="BM454" s="57"/>
    </row>
    <row r="455" spans="1:65" s="7" customFormat="1" ht="17.100000000000001" customHeight="1" x14ac:dyDescent="0.2">
      <c r="A455" s="85"/>
      <c r="B455" s="685"/>
      <c r="C455" s="685"/>
      <c r="D455" s="695"/>
      <c r="E455" s="695"/>
      <c r="F455" s="695"/>
      <c r="G455" s="695"/>
      <c r="H455" s="57"/>
      <c r="I455" s="101"/>
      <c r="J455" s="85"/>
      <c r="K455" s="57"/>
      <c r="L455" s="57"/>
      <c r="M455" s="57"/>
      <c r="N455" s="85"/>
      <c r="O455" s="685"/>
      <c r="P455" s="685"/>
      <c r="Q455" s="695"/>
      <c r="R455" s="695"/>
      <c r="S455" s="695"/>
      <c r="T455" s="695"/>
      <c r="U455" s="57"/>
      <c r="V455" s="101"/>
      <c r="W455" s="85"/>
      <c r="X455" s="57"/>
      <c r="Y455" s="57"/>
      <c r="Z455" s="57"/>
      <c r="AA455" s="85"/>
      <c r="AB455" s="685"/>
      <c r="AC455" s="685"/>
      <c r="AD455" s="695"/>
      <c r="AE455" s="695"/>
      <c r="AF455" s="695"/>
      <c r="AG455" s="695"/>
      <c r="AH455" s="57"/>
      <c r="AI455" s="106"/>
      <c r="AJ455" s="57"/>
      <c r="AK455" s="57"/>
      <c r="AL455" s="57"/>
      <c r="AM455" s="57"/>
      <c r="AN455" s="85"/>
      <c r="AO455" s="685"/>
      <c r="AP455" s="685"/>
      <c r="AQ455" s="695"/>
      <c r="AR455" s="695"/>
      <c r="AS455" s="695"/>
      <c r="AT455" s="695"/>
      <c r="AU455" s="57"/>
      <c r="AV455" s="106"/>
      <c r="AW455" s="57"/>
      <c r="AX455" s="57"/>
      <c r="AY455" s="57"/>
      <c r="AZ455" s="57"/>
      <c r="BA455" s="85"/>
      <c r="BB455" s="685"/>
      <c r="BC455" s="685"/>
      <c r="BD455" s="695"/>
      <c r="BE455" s="695"/>
      <c r="BF455" s="695"/>
      <c r="BG455" s="695"/>
      <c r="BH455" s="57"/>
      <c r="BI455" s="106"/>
      <c r="BJ455" s="57"/>
      <c r="BK455" s="57"/>
      <c r="BL455" s="57"/>
      <c r="BM455" s="57"/>
    </row>
    <row r="456" spans="1:65" s="7" customFormat="1" ht="17.100000000000001" customHeight="1" x14ac:dyDescent="0.2">
      <c r="A456" s="85"/>
      <c r="B456" s="685"/>
      <c r="C456" s="685"/>
      <c r="D456" s="695"/>
      <c r="E456" s="695"/>
      <c r="F456" s="695"/>
      <c r="G456" s="695"/>
      <c r="H456" s="57"/>
      <c r="I456" s="101"/>
      <c r="J456" s="85"/>
      <c r="K456" s="57"/>
      <c r="L456" s="57"/>
      <c r="M456" s="57"/>
      <c r="N456" s="85"/>
      <c r="O456" s="685"/>
      <c r="P456" s="685"/>
      <c r="Q456" s="695"/>
      <c r="R456" s="695"/>
      <c r="S456" s="695"/>
      <c r="T456" s="695"/>
      <c r="U456" s="57"/>
      <c r="V456" s="101"/>
      <c r="W456" s="85"/>
      <c r="X456" s="57"/>
      <c r="Y456" s="57"/>
      <c r="Z456" s="57"/>
      <c r="AA456" s="85"/>
      <c r="AB456" s="685"/>
      <c r="AC456" s="685"/>
      <c r="AD456" s="695"/>
      <c r="AE456" s="695"/>
      <c r="AF456" s="695"/>
      <c r="AG456" s="695"/>
      <c r="AH456" s="57"/>
      <c r="AI456" s="106"/>
      <c r="AJ456" s="57"/>
      <c r="AK456" s="57"/>
      <c r="AL456" s="57"/>
      <c r="AM456" s="57"/>
      <c r="AN456" s="85"/>
      <c r="AO456" s="685"/>
      <c r="AP456" s="685"/>
      <c r="AQ456" s="695"/>
      <c r="AR456" s="695"/>
      <c r="AS456" s="695"/>
      <c r="AT456" s="695"/>
      <c r="AU456" s="57"/>
      <c r="AV456" s="106"/>
      <c r="AW456" s="57"/>
      <c r="AX456" s="57"/>
      <c r="AY456" s="57"/>
      <c r="AZ456" s="57"/>
      <c r="BA456" s="85"/>
      <c r="BB456" s="685"/>
      <c r="BC456" s="685"/>
      <c r="BD456" s="695"/>
      <c r="BE456" s="695"/>
      <c r="BF456" s="695"/>
      <c r="BG456" s="695"/>
      <c r="BH456" s="57"/>
      <c r="BI456" s="106"/>
      <c r="BJ456" s="57"/>
      <c r="BK456" s="57"/>
      <c r="BL456" s="57"/>
      <c r="BM456" s="57"/>
    </row>
    <row r="457" spans="1:65" s="7" customFormat="1" ht="17.100000000000001" customHeight="1" x14ac:dyDescent="0.2">
      <c r="A457" s="85"/>
      <c r="B457" s="685"/>
      <c r="C457" s="685"/>
      <c r="D457" s="695"/>
      <c r="E457" s="695"/>
      <c r="F457" s="695"/>
      <c r="G457" s="695"/>
      <c r="H457" s="57"/>
      <c r="I457" s="101"/>
      <c r="J457" s="85"/>
      <c r="K457" s="57"/>
      <c r="L457" s="57"/>
      <c r="M457" s="57"/>
      <c r="N457" s="85"/>
      <c r="O457" s="685"/>
      <c r="P457" s="685"/>
      <c r="Q457" s="695"/>
      <c r="R457" s="695"/>
      <c r="S457" s="695"/>
      <c r="T457" s="695"/>
      <c r="U457" s="57"/>
      <c r="V457" s="101"/>
      <c r="W457" s="85"/>
      <c r="X457" s="57"/>
      <c r="Y457" s="57"/>
      <c r="Z457" s="57"/>
      <c r="AA457" s="85"/>
      <c r="AB457" s="685"/>
      <c r="AC457" s="685"/>
      <c r="AD457" s="695"/>
      <c r="AE457" s="695"/>
      <c r="AF457" s="695"/>
      <c r="AG457" s="695"/>
      <c r="AH457" s="57"/>
      <c r="AI457" s="106"/>
      <c r="AJ457" s="57"/>
      <c r="AK457" s="57"/>
      <c r="AL457" s="57"/>
      <c r="AM457" s="57"/>
      <c r="AN457" s="85"/>
      <c r="AO457" s="685"/>
      <c r="AP457" s="685"/>
      <c r="AQ457" s="695"/>
      <c r="AR457" s="695"/>
      <c r="AS457" s="695"/>
      <c r="AT457" s="695"/>
      <c r="AU457" s="57"/>
      <c r="AV457" s="106"/>
      <c r="AW457" s="57"/>
      <c r="AX457" s="57"/>
      <c r="AY457" s="57"/>
      <c r="AZ457" s="57"/>
      <c r="BA457" s="85"/>
      <c r="BB457" s="685"/>
      <c r="BC457" s="685"/>
      <c r="BD457" s="695"/>
      <c r="BE457" s="695"/>
      <c r="BF457" s="695"/>
      <c r="BG457" s="695"/>
      <c r="BH457" s="57"/>
      <c r="BI457" s="106"/>
      <c r="BJ457" s="57"/>
      <c r="BK457" s="57"/>
      <c r="BL457" s="57"/>
      <c r="BM457" s="57"/>
    </row>
    <row r="458" spans="1:65" s="7" customFormat="1" ht="17.100000000000001" customHeight="1" x14ac:dyDescent="0.2">
      <c r="A458" s="85"/>
      <c r="B458" s="685"/>
      <c r="C458" s="685"/>
      <c r="D458" s="695"/>
      <c r="E458" s="695"/>
      <c r="F458" s="695"/>
      <c r="G458" s="695"/>
      <c r="H458" s="57"/>
      <c r="I458" s="101"/>
      <c r="J458" s="85"/>
      <c r="K458" s="57"/>
      <c r="L458" s="57"/>
      <c r="M458" s="57"/>
      <c r="N458" s="85"/>
      <c r="O458" s="685"/>
      <c r="P458" s="685"/>
      <c r="Q458" s="695"/>
      <c r="R458" s="695"/>
      <c r="S458" s="695"/>
      <c r="T458" s="695"/>
      <c r="U458" s="57"/>
      <c r="V458" s="101"/>
      <c r="W458" s="85"/>
      <c r="X458" s="57"/>
      <c r="Y458" s="57"/>
      <c r="Z458" s="57"/>
      <c r="AA458" s="85"/>
      <c r="AB458" s="685"/>
      <c r="AC458" s="685"/>
      <c r="AD458" s="695"/>
      <c r="AE458" s="695"/>
      <c r="AF458" s="695"/>
      <c r="AG458" s="695"/>
      <c r="AH458" s="57"/>
      <c r="AI458" s="106"/>
      <c r="AJ458" s="57"/>
      <c r="AK458" s="57"/>
      <c r="AL458" s="57"/>
      <c r="AM458" s="57"/>
      <c r="AN458" s="85"/>
      <c r="AO458" s="685"/>
      <c r="AP458" s="685"/>
      <c r="AQ458" s="695"/>
      <c r="AR458" s="695"/>
      <c r="AS458" s="695"/>
      <c r="AT458" s="695"/>
      <c r="AU458" s="57"/>
      <c r="AV458" s="106"/>
      <c r="AW458" s="57"/>
      <c r="AX458" s="57"/>
      <c r="AY458" s="57"/>
      <c r="AZ458" s="57"/>
      <c r="BA458" s="85"/>
      <c r="BB458" s="685"/>
      <c r="BC458" s="685"/>
      <c r="BD458" s="695"/>
      <c r="BE458" s="695"/>
      <c r="BF458" s="695"/>
      <c r="BG458" s="695"/>
      <c r="BH458" s="57"/>
      <c r="BI458" s="106"/>
      <c r="BJ458" s="57"/>
      <c r="BK458" s="57"/>
      <c r="BL458" s="57"/>
      <c r="BM458" s="57"/>
    </row>
    <row r="459" spans="1:65" s="7" customFormat="1" ht="17.100000000000001" customHeight="1" x14ac:dyDescent="0.2">
      <c r="A459" s="85"/>
      <c r="B459" s="685"/>
      <c r="C459" s="685"/>
      <c r="D459" s="695"/>
      <c r="E459" s="695"/>
      <c r="F459" s="695"/>
      <c r="G459" s="695"/>
      <c r="H459" s="57"/>
      <c r="I459" s="101"/>
      <c r="J459" s="85"/>
      <c r="K459" s="57"/>
      <c r="L459" s="57"/>
      <c r="M459" s="57"/>
      <c r="N459" s="85"/>
      <c r="O459" s="685"/>
      <c r="P459" s="685"/>
      <c r="Q459" s="695"/>
      <c r="R459" s="695"/>
      <c r="S459" s="695"/>
      <c r="T459" s="695"/>
      <c r="U459" s="57"/>
      <c r="V459" s="101"/>
      <c r="W459" s="85"/>
      <c r="X459" s="57"/>
      <c r="Y459" s="57"/>
      <c r="Z459" s="57"/>
      <c r="AA459" s="85"/>
      <c r="AB459" s="685"/>
      <c r="AC459" s="685"/>
      <c r="AD459" s="695"/>
      <c r="AE459" s="695"/>
      <c r="AF459" s="695"/>
      <c r="AG459" s="695"/>
      <c r="AH459" s="57"/>
      <c r="AI459" s="106"/>
      <c r="AJ459" s="57"/>
      <c r="AK459" s="57"/>
      <c r="AL459" s="57"/>
      <c r="AM459" s="57"/>
      <c r="AN459" s="85"/>
      <c r="AO459" s="685"/>
      <c r="AP459" s="685"/>
      <c r="AQ459" s="695"/>
      <c r="AR459" s="695"/>
      <c r="AS459" s="695"/>
      <c r="AT459" s="695"/>
      <c r="AU459" s="57"/>
      <c r="AV459" s="106"/>
      <c r="AW459" s="57"/>
      <c r="AX459" s="57"/>
      <c r="AY459" s="57"/>
      <c r="AZ459" s="57"/>
      <c r="BA459" s="85"/>
      <c r="BB459" s="685"/>
      <c r="BC459" s="685"/>
      <c r="BD459" s="695"/>
      <c r="BE459" s="695"/>
      <c r="BF459" s="695"/>
      <c r="BG459" s="695"/>
      <c r="BH459" s="57"/>
      <c r="BI459" s="106"/>
      <c r="BJ459" s="57"/>
      <c r="BK459" s="57"/>
      <c r="BL459" s="57"/>
      <c r="BM459" s="57"/>
    </row>
    <row r="460" spans="1:65" s="7" customFormat="1" ht="17.100000000000001" customHeight="1" x14ac:dyDescent="0.2">
      <c r="A460" s="85"/>
      <c r="B460" s="685"/>
      <c r="C460" s="685"/>
      <c r="D460" s="695"/>
      <c r="E460" s="695"/>
      <c r="F460" s="695"/>
      <c r="G460" s="695"/>
      <c r="H460" s="57"/>
      <c r="I460" s="101"/>
      <c r="J460" s="85"/>
      <c r="K460" s="57"/>
      <c r="L460" s="57"/>
      <c r="M460" s="57"/>
      <c r="N460" s="85"/>
      <c r="O460" s="685"/>
      <c r="P460" s="685"/>
      <c r="Q460" s="695"/>
      <c r="R460" s="695"/>
      <c r="S460" s="695"/>
      <c r="T460" s="695"/>
      <c r="U460" s="57"/>
      <c r="V460" s="101"/>
      <c r="W460" s="85"/>
      <c r="X460" s="57"/>
      <c r="Y460" s="57"/>
      <c r="Z460" s="57"/>
      <c r="AA460" s="85"/>
      <c r="AB460" s="685"/>
      <c r="AC460" s="685"/>
      <c r="AD460" s="695"/>
      <c r="AE460" s="695"/>
      <c r="AF460" s="695"/>
      <c r="AG460" s="695"/>
      <c r="AH460" s="57"/>
      <c r="AI460" s="106"/>
      <c r="AJ460" s="57"/>
      <c r="AK460" s="57"/>
      <c r="AL460" s="57"/>
      <c r="AM460" s="57"/>
      <c r="AN460" s="85"/>
      <c r="AO460" s="685"/>
      <c r="AP460" s="685"/>
      <c r="AQ460" s="695"/>
      <c r="AR460" s="695"/>
      <c r="AS460" s="695"/>
      <c r="AT460" s="695"/>
      <c r="AU460" s="57"/>
      <c r="AV460" s="106"/>
      <c r="AW460" s="57"/>
      <c r="AX460" s="57"/>
      <c r="AY460" s="57"/>
      <c r="AZ460" s="57"/>
      <c r="BA460" s="85"/>
      <c r="BB460" s="685"/>
      <c r="BC460" s="685"/>
      <c r="BD460" s="695"/>
      <c r="BE460" s="695"/>
      <c r="BF460" s="695"/>
      <c r="BG460" s="695"/>
      <c r="BH460" s="57"/>
      <c r="BI460" s="106"/>
      <c r="BJ460" s="57"/>
      <c r="BK460" s="57"/>
      <c r="BL460" s="57"/>
      <c r="BM460" s="57"/>
    </row>
    <row r="461" spans="1:65" s="7" customFormat="1" ht="17.100000000000001" customHeight="1" x14ac:dyDescent="0.2">
      <c r="A461" s="85"/>
      <c r="B461" s="685"/>
      <c r="C461" s="685"/>
      <c r="D461" s="695"/>
      <c r="E461" s="695"/>
      <c r="F461" s="695"/>
      <c r="G461" s="695"/>
      <c r="H461" s="57"/>
      <c r="I461" s="101"/>
      <c r="J461" s="85"/>
      <c r="K461" s="57"/>
      <c r="L461" s="57"/>
      <c r="M461" s="57"/>
      <c r="N461" s="85"/>
      <c r="O461" s="685"/>
      <c r="P461" s="685"/>
      <c r="Q461" s="695"/>
      <c r="R461" s="695"/>
      <c r="S461" s="695"/>
      <c r="T461" s="695"/>
      <c r="U461" s="57"/>
      <c r="V461" s="101"/>
      <c r="W461" s="85"/>
      <c r="X461" s="57"/>
      <c r="Y461" s="57"/>
      <c r="Z461" s="57"/>
      <c r="AA461" s="85"/>
      <c r="AB461" s="685"/>
      <c r="AC461" s="685"/>
      <c r="AD461" s="695"/>
      <c r="AE461" s="695"/>
      <c r="AF461" s="695"/>
      <c r="AG461" s="695"/>
      <c r="AH461" s="57"/>
      <c r="AI461" s="106"/>
      <c r="AJ461" s="57"/>
      <c r="AK461" s="57"/>
      <c r="AL461" s="57"/>
      <c r="AM461" s="57"/>
      <c r="AN461" s="85"/>
      <c r="AO461" s="685"/>
      <c r="AP461" s="685"/>
      <c r="AQ461" s="695"/>
      <c r="AR461" s="695"/>
      <c r="AS461" s="695"/>
      <c r="AT461" s="695"/>
      <c r="AU461" s="57"/>
      <c r="AV461" s="106"/>
      <c r="AW461" s="57"/>
      <c r="AX461" s="57"/>
      <c r="AY461" s="57"/>
      <c r="AZ461" s="57"/>
      <c r="BA461" s="85"/>
      <c r="BB461" s="685"/>
      <c r="BC461" s="685"/>
      <c r="BD461" s="695"/>
      <c r="BE461" s="695"/>
      <c r="BF461" s="695"/>
      <c r="BG461" s="695"/>
      <c r="BH461" s="57"/>
      <c r="BI461" s="106"/>
      <c r="BJ461" s="57"/>
      <c r="BK461" s="57"/>
      <c r="BL461" s="57"/>
      <c r="BM461" s="57"/>
    </row>
    <row r="462" spans="1:65" s="7" customFormat="1" ht="17.100000000000001" customHeight="1" x14ac:dyDescent="0.2">
      <c r="A462" s="85"/>
      <c r="B462" s="685"/>
      <c r="C462" s="685"/>
      <c r="D462" s="695"/>
      <c r="E462" s="695"/>
      <c r="F462" s="695"/>
      <c r="G462" s="695"/>
      <c r="H462" s="57"/>
      <c r="I462" s="101"/>
      <c r="J462" s="85"/>
      <c r="K462" s="57"/>
      <c r="L462" s="57"/>
      <c r="M462" s="57"/>
      <c r="N462" s="85"/>
      <c r="O462" s="685"/>
      <c r="P462" s="685"/>
      <c r="Q462" s="695"/>
      <c r="R462" s="695"/>
      <c r="S462" s="695"/>
      <c r="T462" s="695"/>
      <c r="U462" s="57"/>
      <c r="V462" s="101"/>
      <c r="W462" s="85"/>
      <c r="X462" s="57"/>
      <c r="Y462" s="57"/>
      <c r="Z462" s="57"/>
      <c r="AA462" s="85"/>
      <c r="AB462" s="685"/>
      <c r="AC462" s="685"/>
      <c r="AD462" s="695"/>
      <c r="AE462" s="695"/>
      <c r="AF462" s="695"/>
      <c r="AG462" s="695"/>
      <c r="AH462" s="57"/>
      <c r="AI462" s="106"/>
      <c r="AJ462" s="57"/>
      <c r="AK462" s="57"/>
      <c r="AL462" s="57"/>
      <c r="AM462" s="57"/>
      <c r="AN462" s="85"/>
      <c r="AO462" s="685"/>
      <c r="AP462" s="685"/>
      <c r="AQ462" s="695"/>
      <c r="AR462" s="695"/>
      <c r="AS462" s="695"/>
      <c r="AT462" s="695"/>
      <c r="AU462" s="57"/>
      <c r="AV462" s="106"/>
      <c r="AW462" s="57"/>
      <c r="AX462" s="57"/>
      <c r="AY462" s="57"/>
      <c r="AZ462" s="57"/>
      <c r="BA462" s="85"/>
      <c r="BB462" s="685"/>
      <c r="BC462" s="685"/>
      <c r="BD462" s="695"/>
      <c r="BE462" s="695"/>
      <c r="BF462" s="695"/>
      <c r="BG462" s="695"/>
      <c r="BH462" s="57"/>
      <c r="BI462" s="106"/>
      <c r="BJ462" s="57"/>
      <c r="BK462" s="57"/>
      <c r="BL462" s="57"/>
      <c r="BM462" s="57"/>
    </row>
    <row r="463" spans="1:65" s="7" customFormat="1" ht="17.100000000000001" customHeight="1" x14ac:dyDescent="0.2">
      <c r="A463" s="85"/>
      <c r="B463" s="685"/>
      <c r="C463" s="685"/>
      <c r="D463" s="695"/>
      <c r="E463" s="695"/>
      <c r="F463" s="695"/>
      <c r="G463" s="695"/>
      <c r="H463" s="57"/>
      <c r="I463" s="101"/>
      <c r="J463" s="85"/>
      <c r="K463" s="57"/>
      <c r="L463" s="57"/>
      <c r="M463" s="57"/>
      <c r="N463" s="85"/>
      <c r="O463" s="685"/>
      <c r="P463" s="685"/>
      <c r="Q463" s="695"/>
      <c r="R463" s="695"/>
      <c r="S463" s="695"/>
      <c r="T463" s="695"/>
      <c r="U463" s="57"/>
      <c r="V463" s="101"/>
      <c r="W463" s="85"/>
      <c r="X463" s="57"/>
      <c r="Y463" s="57"/>
      <c r="Z463" s="57"/>
      <c r="AA463" s="85"/>
      <c r="AB463" s="685"/>
      <c r="AC463" s="685"/>
      <c r="AD463" s="695"/>
      <c r="AE463" s="695"/>
      <c r="AF463" s="695"/>
      <c r="AG463" s="695"/>
      <c r="AH463" s="57"/>
      <c r="AI463" s="106"/>
      <c r="AJ463" s="57"/>
      <c r="AK463" s="57"/>
      <c r="AL463" s="57"/>
      <c r="AM463" s="57"/>
      <c r="AN463" s="85"/>
      <c r="AO463" s="685"/>
      <c r="AP463" s="685"/>
      <c r="AQ463" s="695"/>
      <c r="AR463" s="695"/>
      <c r="AS463" s="695"/>
      <c r="AT463" s="695"/>
      <c r="AU463" s="57"/>
      <c r="AV463" s="106"/>
      <c r="AW463" s="57"/>
      <c r="AX463" s="57"/>
      <c r="AY463" s="57"/>
      <c r="AZ463" s="57"/>
      <c r="BA463" s="85"/>
      <c r="BB463" s="685"/>
      <c r="BC463" s="685"/>
      <c r="BD463" s="695"/>
      <c r="BE463" s="695"/>
      <c r="BF463" s="695"/>
      <c r="BG463" s="695"/>
      <c r="BH463" s="57"/>
      <c r="BI463" s="106"/>
      <c r="BJ463" s="57"/>
      <c r="BK463" s="57"/>
      <c r="BL463" s="57"/>
      <c r="BM463" s="57"/>
    </row>
    <row r="464" spans="1:65" s="7" customFormat="1" ht="17.100000000000001" customHeight="1" x14ac:dyDescent="0.2">
      <c r="A464" s="85"/>
      <c r="B464" s="685"/>
      <c r="C464" s="685"/>
      <c r="D464" s="695"/>
      <c r="E464" s="695"/>
      <c r="F464" s="695"/>
      <c r="G464" s="695"/>
      <c r="H464" s="57"/>
      <c r="I464" s="101"/>
      <c r="J464" s="85"/>
      <c r="K464" s="57"/>
      <c r="L464" s="57"/>
      <c r="M464" s="57"/>
      <c r="N464" s="85"/>
      <c r="O464" s="685"/>
      <c r="P464" s="685"/>
      <c r="Q464" s="695"/>
      <c r="R464" s="695"/>
      <c r="S464" s="695"/>
      <c r="T464" s="695"/>
      <c r="U464" s="57"/>
      <c r="V464" s="101"/>
      <c r="W464" s="85"/>
      <c r="X464" s="57"/>
      <c r="Y464" s="57"/>
      <c r="Z464" s="57"/>
      <c r="AA464" s="85"/>
      <c r="AB464" s="685"/>
      <c r="AC464" s="685"/>
      <c r="AD464" s="695"/>
      <c r="AE464" s="695"/>
      <c r="AF464" s="695"/>
      <c r="AG464" s="695"/>
      <c r="AH464" s="57"/>
      <c r="AI464" s="106"/>
      <c r="AJ464" s="57"/>
      <c r="AK464" s="57"/>
      <c r="AL464" s="57"/>
      <c r="AM464" s="57"/>
      <c r="AN464" s="85"/>
      <c r="AO464" s="685"/>
      <c r="AP464" s="685"/>
      <c r="AQ464" s="695"/>
      <c r="AR464" s="695"/>
      <c r="AS464" s="695"/>
      <c r="AT464" s="695"/>
      <c r="AU464" s="57"/>
      <c r="AV464" s="106"/>
      <c r="AW464" s="57"/>
      <c r="AX464" s="57"/>
      <c r="AY464" s="57"/>
      <c r="AZ464" s="57"/>
      <c r="BA464" s="85"/>
      <c r="BB464" s="685"/>
      <c r="BC464" s="685"/>
      <c r="BD464" s="695"/>
      <c r="BE464" s="695"/>
      <c r="BF464" s="695"/>
      <c r="BG464" s="695"/>
      <c r="BH464" s="57"/>
      <c r="BI464" s="106"/>
      <c r="BJ464" s="57"/>
      <c r="BK464" s="57"/>
      <c r="BL464" s="57"/>
      <c r="BM464" s="57"/>
    </row>
    <row r="465" spans="1:65" s="7" customFormat="1" ht="17.100000000000001" customHeight="1" x14ac:dyDescent="0.2">
      <c r="A465" s="85"/>
      <c r="B465" s="685"/>
      <c r="C465" s="685"/>
      <c r="D465" s="695"/>
      <c r="E465" s="695"/>
      <c r="F465" s="695"/>
      <c r="G465" s="695"/>
      <c r="H465" s="57"/>
      <c r="I465" s="101"/>
      <c r="J465" s="85"/>
      <c r="K465" s="57"/>
      <c r="L465" s="57"/>
      <c r="M465" s="57"/>
      <c r="N465" s="85"/>
      <c r="O465" s="685"/>
      <c r="P465" s="685"/>
      <c r="Q465" s="695"/>
      <c r="R465" s="695"/>
      <c r="S465" s="695"/>
      <c r="T465" s="695"/>
      <c r="U465" s="57"/>
      <c r="V465" s="101"/>
      <c r="W465" s="85"/>
      <c r="X465" s="57"/>
      <c r="Y465" s="57"/>
      <c r="Z465" s="57"/>
      <c r="AA465" s="85"/>
      <c r="AB465" s="685"/>
      <c r="AC465" s="685"/>
      <c r="AD465" s="695"/>
      <c r="AE465" s="695"/>
      <c r="AF465" s="695"/>
      <c r="AG465" s="695"/>
      <c r="AH465" s="57"/>
      <c r="AI465" s="106"/>
      <c r="AJ465" s="57"/>
      <c r="AK465" s="57"/>
      <c r="AL465" s="57"/>
      <c r="AM465" s="57"/>
      <c r="AN465" s="85"/>
      <c r="AO465" s="685"/>
      <c r="AP465" s="685"/>
      <c r="AQ465" s="695"/>
      <c r="AR465" s="695"/>
      <c r="AS465" s="695"/>
      <c r="AT465" s="695"/>
      <c r="AU465" s="57"/>
      <c r="AV465" s="106"/>
      <c r="AW465" s="57"/>
      <c r="AX465" s="57"/>
      <c r="AY465" s="57"/>
      <c r="AZ465" s="57"/>
      <c r="BA465" s="85"/>
      <c r="BB465" s="685"/>
      <c r="BC465" s="685"/>
      <c r="BD465" s="695"/>
      <c r="BE465" s="695"/>
      <c r="BF465" s="695"/>
      <c r="BG465" s="695"/>
      <c r="BH465" s="57"/>
      <c r="BI465" s="106"/>
      <c r="BJ465" s="57"/>
      <c r="BK465" s="57"/>
      <c r="BL465" s="57"/>
      <c r="BM465" s="57"/>
    </row>
    <row r="466" spans="1:65" s="7" customFormat="1" ht="17.100000000000001" customHeight="1" x14ac:dyDescent="0.2">
      <c r="A466" s="85"/>
      <c r="B466" s="685"/>
      <c r="C466" s="685"/>
      <c r="D466" s="695"/>
      <c r="E466" s="695"/>
      <c r="F466" s="695"/>
      <c r="G466" s="695"/>
      <c r="H466" s="57"/>
      <c r="I466" s="101"/>
      <c r="J466" s="85"/>
      <c r="K466" s="57"/>
      <c r="L466" s="57"/>
      <c r="M466" s="57"/>
      <c r="N466" s="85"/>
      <c r="O466" s="685"/>
      <c r="P466" s="685"/>
      <c r="Q466" s="695"/>
      <c r="R466" s="695"/>
      <c r="S466" s="695"/>
      <c r="T466" s="695"/>
      <c r="U466" s="57"/>
      <c r="V466" s="101"/>
      <c r="W466" s="85"/>
      <c r="X466" s="57"/>
      <c r="Y466" s="57"/>
      <c r="Z466" s="57"/>
      <c r="AA466" s="85"/>
      <c r="AB466" s="685"/>
      <c r="AC466" s="685"/>
      <c r="AD466" s="695"/>
      <c r="AE466" s="695"/>
      <c r="AF466" s="695"/>
      <c r="AG466" s="695"/>
      <c r="AH466" s="57"/>
      <c r="AI466" s="106"/>
      <c r="AJ466" s="57"/>
      <c r="AK466" s="57"/>
      <c r="AL466" s="57"/>
      <c r="AM466" s="57"/>
      <c r="AN466" s="85"/>
      <c r="AO466" s="685"/>
      <c r="AP466" s="685"/>
      <c r="AQ466" s="695"/>
      <c r="AR466" s="695"/>
      <c r="AS466" s="695"/>
      <c r="AT466" s="695"/>
      <c r="AU466" s="57"/>
      <c r="AV466" s="106"/>
      <c r="AW466" s="57"/>
      <c r="AX466" s="57"/>
      <c r="AY466" s="57"/>
      <c r="AZ466" s="57"/>
      <c r="BA466" s="85"/>
      <c r="BB466" s="685"/>
      <c r="BC466" s="685"/>
      <c r="BD466" s="695"/>
      <c r="BE466" s="695"/>
      <c r="BF466" s="695"/>
      <c r="BG466" s="695"/>
      <c r="BH466" s="57"/>
      <c r="BI466" s="106"/>
      <c r="BJ466" s="57"/>
      <c r="BK466" s="57"/>
      <c r="BL466" s="57"/>
      <c r="BM466" s="57"/>
    </row>
    <row r="467" spans="1:65" s="7" customFormat="1" ht="17.100000000000001" customHeight="1" x14ac:dyDescent="0.2">
      <c r="A467" s="85"/>
      <c r="B467" s="685"/>
      <c r="C467" s="685"/>
      <c r="D467" s="695"/>
      <c r="E467" s="695"/>
      <c r="F467" s="695"/>
      <c r="G467" s="695"/>
      <c r="H467" s="57"/>
      <c r="I467" s="101"/>
      <c r="J467" s="85"/>
      <c r="K467" s="57"/>
      <c r="L467" s="57"/>
      <c r="M467" s="57"/>
      <c r="N467" s="85"/>
      <c r="O467" s="685"/>
      <c r="P467" s="685"/>
      <c r="Q467" s="695"/>
      <c r="R467" s="695"/>
      <c r="S467" s="695"/>
      <c r="T467" s="695"/>
      <c r="U467" s="57"/>
      <c r="V467" s="101"/>
      <c r="W467" s="85"/>
      <c r="X467" s="57"/>
      <c r="Y467" s="57"/>
      <c r="Z467" s="57"/>
      <c r="AA467" s="85"/>
      <c r="AB467" s="685"/>
      <c r="AC467" s="685"/>
      <c r="AD467" s="695"/>
      <c r="AE467" s="695"/>
      <c r="AF467" s="695"/>
      <c r="AG467" s="695"/>
      <c r="AH467" s="57"/>
      <c r="AI467" s="106"/>
      <c r="AJ467" s="57"/>
      <c r="AK467" s="57"/>
      <c r="AL467" s="57"/>
      <c r="AM467" s="57"/>
      <c r="AN467" s="85"/>
      <c r="AO467" s="685"/>
      <c r="AP467" s="685"/>
      <c r="AQ467" s="695"/>
      <c r="AR467" s="695"/>
      <c r="AS467" s="695"/>
      <c r="AT467" s="695"/>
      <c r="AU467" s="57"/>
      <c r="AV467" s="106"/>
      <c r="AW467" s="57"/>
      <c r="AX467" s="57"/>
      <c r="AY467" s="57"/>
      <c r="AZ467" s="57"/>
      <c r="BA467" s="85"/>
      <c r="BB467" s="685"/>
      <c r="BC467" s="685"/>
      <c r="BD467" s="695"/>
      <c r="BE467" s="695"/>
      <c r="BF467" s="695"/>
      <c r="BG467" s="695"/>
      <c r="BH467" s="57"/>
      <c r="BI467" s="106"/>
      <c r="BJ467" s="57"/>
      <c r="BK467" s="57"/>
      <c r="BL467" s="57"/>
      <c r="BM467" s="57"/>
    </row>
    <row r="468" spans="1:65" s="7" customFormat="1" ht="17.100000000000001" customHeight="1" x14ac:dyDescent="0.2">
      <c r="A468" s="85"/>
      <c r="B468" s="685"/>
      <c r="C468" s="685"/>
      <c r="D468" s="695"/>
      <c r="E468" s="695"/>
      <c r="F468" s="695"/>
      <c r="G468" s="695"/>
      <c r="H468" s="57"/>
      <c r="I468" s="101"/>
      <c r="J468" s="85"/>
      <c r="K468" s="57"/>
      <c r="L468" s="57"/>
      <c r="M468" s="57"/>
      <c r="N468" s="85"/>
      <c r="O468" s="685"/>
      <c r="P468" s="685"/>
      <c r="Q468" s="695"/>
      <c r="R468" s="695"/>
      <c r="S468" s="695"/>
      <c r="T468" s="695"/>
      <c r="U468" s="57"/>
      <c r="V468" s="101"/>
      <c r="W468" s="85"/>
      <c r="X468" s="57"/>
      <c r="Y468" s="57"/>
      <c r="Z468" s="57"/>
      <c r="AA468" s="85"/>
      <c r="AB468" s="685"/>
      <c r="AC468" s="685"/>
      <c r="AD468" s="695"/>
      <c r="AE468" s="695"/>
      <c r="AF468" s="695"/>
      <c r="AG468" s="695"/>
      <c r="AH468" s="57"/>
      <c r="AI468" s="106"/>
      <c r="AJ468" s="57"/>
      <c r="AK468" s="57"/>
      <c r="AL468" s="57"/>
      <c r="AM468" s="57"/>
      <c r="AN468" s="85"/>
      <c r="AO468" s="685"/>
      <c r="AP468" s="685"/>
      <c r="AQ468" s="695"/>
      <c r="AR468" s="695"/>
      <c r="AS468" s="695"/>
      <c r="AT468" s="695"/>
      <c r="AU468" s="57"/>
      <c r="AV468" s="106"/>
      <c r="AW468" s="57"/>
      <c r="AX468" s="57"/>
      <c r="AY468" s="57"/>
      <c r="AZ468" s="57"/>
      <c r="BA468" s="85"/>
      <c r="BB468" s="685"/>
      <c r="BC468" s="685"/>
      <c r="BD468" s="695"/>
      <c r="BE468" s="695"/>
      <c r="BF468" s="695"/>
      <c r="BG468" s="695"/>
      <c r="BH468" s="57"/>
      <c r="BI468" s="106"/>
      <c r="BJ468" s="57"/>
      <c r="BK468" s="57"/>
      <c r="BL468" s="57"/>
      <c r="BM468" s="57"/>
    </row>
    <row r="469" spans="1:65" s="7" customFormat="1" ht="17.100000000000001" customHeight="1" x14ac:dyDescent="0.2">
      <c r="A469" s="85"/>
      <c r="B469" s="685"/>
      <c r="C469" s="685"/>
      <c r="D469" s="695"/>
      <c r="E469" s="695"/>
      <c r="F469" s="695"/>
      <c r="G469" s="695"/>
      <c r="H469" s="57"/>
      <c r="I469" s="101"/>
      <c r="J469" s="85"/>
      <c r="K469" s="57"/>
      <c r="L469" s="57"/>
      <c r="M469" s="57"/>
      <c r="N469" s="85"/>
      <c r="O469" s="685"/>
      <c r="P469" s="685"/>
      <c r="Q469" s="695"/>
      <c r="R469" s="695"/>
      <c r="S469" s="695"/>
      <c r="T469" s="695"/>
      <c r="U469" s="57"/>
      <c r="V469" s="101"/>
      <c r="W469" s="85"/>
      <c r="X469" s="57"/>
      <c r="Y469" s="57"/>
      <c r="Z469" s="57"/>
      <c r="AA469" s="85"/>
      <c r="AB469" s="685"/>
      <c r="AC469" s="685"/>
      <c r="AD469" s="695"/>
      <c r="AE469" s="695"/>
      <c r="AF469" s="695"/>
      <c r="AG469" s="695"/>
      <c r="AH469" s="57"/>
      <c r="AI469" s="106"/>
      <c r="AJ469" s="57"/>
      <c r="AK469" s="57"/>
      <c r="AL469" s="57"/>
      <c r="AM469" s="57"/>
      <c r="AN469" s="85"/>
      <c r="AO469" s="685"/>
      <c r="AP469" s="685"/>
      <c r="AQ469" s="695"/>
      <c r="AR469" s="695"/>
      <c r="AS469" s="695"/>
      <c r="AT469" s="695"/>
      <c r="AU469" s="57"/>
      <c r="AV469" s="106"/>
      <c r="AW469" s="57"/>
      <c r="AX469" s="57"/>
      <c r="AY469" s="57"/>
      <c r="AZ469" s="57"/>
      <c r="BA469" s="85"/>
      <c r="BB469" s="685"/>
      <c r="BC469" s="685"/>
      <c r="BD469" s="695"/>
      <c r="BE469" s="695"/>
      <c r="BF469" s="695"/>
      <c r="BG469" s="695"/>
      <c r="BH469" s="57"/>
      <c r="BI469" s="106"/>
      <c r="BJ469" s="57"/>
      <c r="BK469" s="57"/>
      <c r="BL469" s="57"/>
      <c r="BM469" s="57"/>
    </row>
    <row r="470" spans="1:65" s="7" customFormat="1" ht="36.75" customHeight="1" x14ac:dyDescent="0.2">
      <c r="A470" s="85"/>
      <c r="B470" s="686"/>
      <c r="C470" s="686"/>
      <c r="D470" s="695"/>
      <c r="E470" s="695"/>
      <c r="F470" s="695"/>
      <c r="G470" s="695"/>
      <c r="H470" s="57"/>
      <c r="I470" s="101"/>
      <c r="J470" s="85"/>
      <c r="K470" s="57"/>
      <c r="L470" s="57"/>
      <c r="M470" s="57"/>
      <c r="N470" s="85"/>
      <c r="O470" s="686"/>
      <c r="P470" s="686"/>
      <c r="Q470" s="695"/>
      <c r="R470" s="695"/>
      <c r="S470" s="695"/>
      <c r="T470" s="695"/>
      <c r="U470" s="57"/>
      <c r="V470" s="101"/>
      <c r="W470" s="85"/>
      <c r="X470" s="57"/>
      <c r="Y470" s="57"/>
      <c r="Z470" s="57"/>
      <c r="AA470" s="85"/>
      <c r="AB470" s="686"/>
      <c r="AC470" s="686"/>
      <c r="AD470" s="695"/>
      <c r="AE470" s="695"/>
      <c r="AF470" s="695"/>
      <c r="AG470" s="695"/>
      <c r="AH470" s="57"/>
      <c r="AI470" s="106"/>
      <c r="AJ470" s="57"/>
      <c r="AK470" s="57"/>
      <c r="AL470" s="57"/>
      <c r="AM470" s="57"/>
      <c r="AN470" s="85"/>
      <c r="AO470" s="686"/>
      <c r="AP470" s="686"/>
      <c r="AQ470" s="695"/>
      <c r="AR470" s="695"/>
      <c r="AS470" s="695"/>
      <c r="AT470" s="695"/>
      <c r="AU470" s="57"/>
      <c r="AV470" s="106"/>
      <c r="AW470" s="57"/>
      <c r="AX470" s="57"/>
      <c r="AY470" s="57"/>
      <c r="AZ470" s="57"/>
      <c r="BA470" s="85"/>
      <c r="BB470" s="686"/>
      <c r="BC470" s="686"/>
      <c r="BD470" s="695"/>
      <c r="BE470" s="695"/>
      <c r="BF470" s="695"/>
      <c r="BG470" s="695"/>
      <c r="BH470" s="57"/>
      <c r="BI470" s="106"/>
      <c r="BJ470" s="57"/>
      <c r="BK470" s="57"/>
      <c r="BL470" s="57"/>
      <c r="BM470" s="57"/>
    </row>
    <row r="471" spans="1:65" s="7" customFormat="1" ht="34.5" customHeight="1" x14ac:dyDescent="0.2">
      <c r="A471" s="85"/>
      <c r="B471" s="686"/>
      <c r="C471" s="686"/>
      <c r="D471" s="695"/>
      <c r="E471" s="695"/>
      <c r="F471" s="695"/>
      <c r="G471" s="695"/>
      <c r="H471" s="57"/>
      <c r="I471" s="101"/>
      <c r="J471" s="85"/>
      <c r="K471" s="57"/>
      <c r="L471" s="57"/>
      <c r="M471" s="57"/>
      <c r="N471" s="85"/>
      <c r="O471" s="686"/>
      <c r="P471" s="686"/>
      <c r="Q471" s="695"/>
      <c r="R471" s="695"/>
      <c r="S471" s="695"/>
      <c r="T471" s="695"/>
      <c r="U471" s="57"/>
      <c r="V471" s="101"/>
      <c r="W471" s="85"/>
      <c r="X471" s="57"/>
      <c r="Y471" s="57"/>
      <c r="Z471" s="57"/>
      <c r="AA471" s="85"/>
      <c r="AB471" s="686"/>
      <c r="AC471" s="686"/>
      <c r="AD471" s="695"/>
      <c r="AE471" s="695"/>
      <c r="AF471" s="695"/>
      <c r="AG471" s="695"/>
      <c r="AH471" s="57"/>
      <c r="AI471" s="106"/>
      <c r="AJ471" s="57"/>
      <c r="AK471" s="57"/>
      <c r="AL471" s="57"/>
      <c r="AM471" s="57"/>
      <c r="AN471" s="85"/>
      <c r="AO471" s="686"/>
      <c r="AP471" s="686"/>
      <c r="AQ471" s="695"/>
      <c r="AR471" s="695"/>
      <c r="AS471" s="695"/>
      <c r="AT471" s="695"/>
      <c r="AU471" s="57"/>
      <c r="AV471" s="106"/>
      <c r="AW471" s="57"/>
      <c r="AX471" s="57"/>
      <c r="AY471" s="57"/>
      <c r="AZ471" s="57"/>
      <c r="BA471" s="85"/>
      <c r="BB471" s="686"/>
      <c r="BC471" s="686"/>
      <c r="BD471" s="695"/>
      <c r="BE471" s="695"/>
      <c r="BF471" s="695"/>
      <c r="BG471" s="695"/>
      <c r="BH471" s="57"/>
      <c r="BI471" s="106"/>
      <c r="BJ471" s="57"/>
      <c r="BK471" s="57"/>
      <c r="BL471" s="57"/>
      <c r="BM471" s="57"/>
    </row>
    <row r="472" spans="1:65" s="7" customFormat="1" ht="15" x14ac:dyDescent="0.2">
      <c r="A472" s="85"/>
      <c r="B472" s="49"/>
      <c r="C472" s="49"/>
      <c r="D472" s="54"/>
      <c r="E472" s="54"/>
      <c r="F472" s="54"/>
      <c r="G472" s="54"/>
      <c r="H472" s="57"/>
      <c r="I472" s="101"/>
      <c r="J472" s="85"/>
      <c r="K472" s="57"/>
      <c r="L472" s="57"/>
      <c r="M472" s="57"/>
      <c r="N472" s="85"/>
      <c r="O472" s="49"/>
      <c r="P472" s="49"/>
      <c r="Q472" s="54"/>
      <c r="R472" s="54"/>
      <c r="S472" s="54"/>
      <c r="T472" s="54"/>
      <c r="U472" s="57"/>
      <c r="V472" s="101"/>
      <c r="W472" s="85"/>
      <c r="X472" s="57"/>
      <c r="Y472" s="57"/>
      <c r="Z472" s="57"/>
      <c r="AA472" s="85"/>
      <c r="AB472" s="49"/>
      <c r="AC472" s="49"/>
      <c r="AD472" s="54"/>
      <c r="AE472" s="54"/>
      <c r="AF472" s="54"/>
      <c r="AG472" s="54"/>
      <c r="AH472" s="57"/>
      <c r="AI472" s="106"/>
      <c r="AJ472" s="57"/>
      <c r="AK472" s="57"/>
      <c r="AL472" s="57"/>
      <c r="AM472" s="57"/>
      <c r="AN472" s="85"/>
      <c r="AO472" s="49"/>
      <c r="AP472" s="49"/>
      <c r="AQ472" s="54"/>
      <c r="AR472" s="54"/>
      <c r="AS472" s="54"/>
      <c r="AT472" s="54"/>
      <c r="AU472" s="57"/>
      <c r="AV472" s="106"/>
      <c r="AW472" s="57"/>
      <c r="AX472" s="57"/>
      <c r="AY472" s="57"/>
      <c r="AZ472" s="57"/>
      <c r="BA472" s="85"/>
      <c r="BB472" s="49"/>
      <c r="BC472" s="49"/>
      <c r="BD472" s="54"/>
      <c r="BE472" s="54"/>
      <c r="BF472" s="54"/>
      <c r="BG472" s="54"/>
      <c r="BH472" s="57"/>
      <c r="BI472" s="106"/>
      <c r="BJ472" s="57"/>
      <c r="BK472" s="57"/>
      <c r="BL472" s="57"/>
      <c r="BM472" s="57"/>
    </row>
    <row r="473" spans="1:65" s="5" customFormat="1" ht="13.5" x14ac:dyDescent="0.25">
      <c r="A473" s="7"/>
      <c r="B473" s="71"/>
      <c r="C473" s="777"/>
      <c r="D473" s="777"/>
      <c r="E473" s="777"/>
      <c r="F473" s="777"/>
      <c r="G473" s="777"/>
      <c r="H473" s="777"/>
      <c r="I473" s="777"/>
      <c r="J473" s="7"/>
      <c r="K473" s="778"/>
      <c r="L473" s="778"/>
      <c r="M473" s="778"/>
      <c r="N473" s="7"/>
      <c r="O473" s="71"/>
      <c r="P473" s="189"/>
      <c r="Q473" s="189"/>
      <c r="R473" s="189"/>
      <c r="S473" s="189"/>
      <c r="T473" s="189"/>
      <c r="U473" s="189"/>
      <c r="V473" s="189"/>
      <c r="W473" s="7"/>
      <c r="X473" s="778"/>
      <c r="Y473" s="778"/>
      <c r="Z473" s="778"/>
      <c r="AA473" s="7"/>
      <c r="AB473" s="71"/>
      <c r="AC473" s="189"/>
      <c r="AD473" s="189"/>
      <c r="AE473" s="189"/>
      <c r="AF473" s="189"/>
      <c r="AG473" s="189"/>
      <c r="AH473" s="51"/>
      <c r="AI473" s="51"/>
      <c r="AJ473" s="57"/>
      <c r="AK473" s="778"/>
      <c r="AL473" s="778"/>
      <c r="AM473" s="778"/>
      <c r="AN473" s="7"/>
      <c r="AO473" s="71"/>
      <c r="AP473" s="189"/>
      <c r="AQ473" s="189"/>
      <c r="AR473" s="189"/>
      <c r="AS473" s="189"/>
      <c r="AT473" s="189"/>
      <c r="AU473" s="51"/>
      <c r="AV473" s="51"/>
      <c r="AW473" s="57"/>
      <c r="AX473" s="778"/>
      <c r="AY473" s="778"/>
      <c r="AZ473" s="778"/>
      <c r="BA473" s="7"/>
      <c r="BB473" s="71"/>
      <c r="BC473" s="189"/>
      <c r="BD473" s="189"/>
      <c r="BE473" s="189"/>
      <c r="BF473" s="189"/>
      <c r="BG473" s="189"/>
      <c r="BH473" s="51"/>
      <c r="BI473" s="51"/>
      <c r="BJ473" s="57"/>
      <c r="BK473" s="778"/>
      <c r="BL473" s="778"/>
      <c r="BM473" s="778"/>
    </row>
    <row r="474" spans="1:65" s="7" customFormat="1" ht="15" x14ac:dyDescent="0.2">
      <c r="A474" s="85"/>
      <c r="B474" s="49"/>
      <c r="C474" s="49"/>
      <c r="D474" s="54"/>
      <c r="E474" s="54"/>
      <c r="F474" s="54"/>
      <c r="G474" s="54"/>
      <c r="H474" s="57"/>
      <c r="I474" s="101"/>
      <c r="J474" s="85"/>
      <c r="K474" s="57"/>
      <c r="L474" s="57"/>
      <c r="M474" s="57"/>
      <c r="N474" s="85"/>
      <c r="O474" s="49"/>
      <c r="P474" s="49"/>
      <c r="Q474" s="54"/>
      <c r="R474" s="54"/>
      <c r="S474" s="54"/>
      <c r="T474" s="54"/>
      <c r="U474" s="57"/>
      <c r="V474" s="101"/>
      <c r="W474" s="85"/>
      <c r="X474" s="57"/>
      <c r="Y474" s="57"/>
      <c r="Z474" s="57"/>
      <c r="AA474" s="85"/>
      <c r="AB474" s="49"/>
      <c r="AC474" s="49"/>
      <c r="AD474" s="54"/>
      <c r="AE474" s="54"/>
      <c r="AF474" s="54"/>
      <c r="AG474" s="54"/>
      <c r="AH474" s="57"/>
      <c r="AI474" s="106"/>
      <c r="AJ474" s="57"/>
      <c r="AK474" s="57"/>
      <c r="AL474" s="57"/>
      <c r="AM474" s="57"/>
      <c r="AN474" s="85"/>
      <c r="AO474" s="49"/>
      <c r="AP474" s="49"/>
      <c r="AQ474" s="54"/>
      <c r="AR474" s="54"/>
      <c r="AS474" s="54"/>
      <c r="AT474" s="54"/>
      <c r="AU474" s="57"/>
      <c r="AV474" s="106"/>
      <c r="AW474" s="57"/>
      <c r="AX474" s="57"/>
      <c r="AY474" s="57"/>
      <c r="AZ474" s="57"/>
      <c r="BA474" s="85"/>
      <c r="BB474" s="49"/>
      <c r="BC474" s="49"/>
      <c r="BD474" s="54"/>
      <c r="BE474" s="54"/>
      <c r="BF474" s="54"/>
      <c r="BG474" s="54"/>
      <c r="BH474" s="57"/>
      <c r="BI474" s="106"/>
      <c r="BJ474" s="57"/>
      <c r="BK474" s="57"/>
      <c r="BL474" s="57"/>
      <c r="BM474" s="57"/>
    </row>
    <row r="475" spans="1:65" s="7" customFormat="1" ht="17.100000000000001" customHeight="1" x14ac:dyDescent="0.2">
      <c r="A475" s="721"/>
      <c r="B475" s="721"/>
      <c r="C475" s="721"/>
      <c r="D475" s="721"/>
      <c r="E475" s="721"/>
      <c r="F475" s="721"/>
      <c r="G475" s="721"/>
      <c r="H475" s="721"/>
      <c r="I475" s="721"/>
      <c r="J475" s="721"/>
      <c r="K475" s="721"/>
      <c r="L475" s="721"/>
      <c r="M475" s="721"/>
      <c r="N475" s="85"/>
      <c r="O475" s="85"/>
      <c r="P475" s="85"/>
      <c r="Q475" s="85"/>
      <c r="R475" s="85"/>
      <c r="S475" s="85"/>
      <c r="T475" s="85"/>
      <c r="U475" s="85"/>
      <c r="V475" s="85"/>
      <c r="W475" s="85"/>
      <c r="X475" s="85"/>
      <c r="Y475" s="85"/>
      <c r="Z475" s="85"/>
      <c r="AA475" s="85"/>
      <c r="AB475" s="85"/>
      <c r="AC475" s="85"/>
      <c r="AD475" s="85"/>
      <c r="AE475" s="85"/>
      <c r="AF475" s="85"/>
      <c r="AG475" s="85"/>
      <c r="AH475" s="57"/>
      <c r="AI475" s="57"/>
      <c r="AJ475" s="57"/>
      <c r="AK475" s="57"/>
      <c r="AL475" s="57"/>
      <c r="AM475" s="57"/>
      <c r="AN475" s="85"/>
      <c r="AO475" s="85"/>
      <c r="AP475" s="85"/>
      <c r="AQ475" s="85"/>
      <c r="AR475" s="85"/>
      <c r="AS475" s="85"/>
      <c r="AT475" s="85"/>
      <c r="AU475" s="57"/>
      <c r="AV475" s="57"/>
      <c r="AW475" s="57"/>
      <c r="AX475" s="57"/>
      <c r="AY475" s="57"/>
      <c r="AZ475" s="57"/>
      <c r="BA475" s="85"/>
      <c r="BB475" s="85"/>
      <c r="BC475" s="85"/>
      <c r="BD475" s="85"/>
      <c r="BE475" s="85"/>
      <c r="BF475" s="85"/>
      <c r="BG475" s="85"/>
      <c r="BH475" s="57"/>
      <c r="BI475" s="57"/>
      <c r="BJ475" s="57"/>
      <c r="BK475" s="57"/>
      <c r="BL475" s="57"/>
      <c r="BM475" s="57"/>
    </row>
    <row r="476" spans="1:65" s="5" customFormat="1" ht="12.75" customHeight="1" x14ac:dyDescent="0.2">
      <c r="A476" s="82"/>
      <c r="B476" s="689"/>
      <c r="C476" s="689"/>
      <c r="D476" s="689"/>
      <c r="E476" s="689"/>
      <c r="F476" s="689"/>
      <c r="G476" s="689"/>
      <c r="H476" s="24"/>
      <c r="I476" s="98"/>
      <c r="K476" s="51"/>
      <c r="L476" s="51"/>
      <c r="M476" s="51"/>
      <c r="N476" s="82"/>
      <c r="O476" s="689"/>
      <c r="P476" s="689"/>
      <c r="Q476" s="689"/>
      <c r="R476" s="689"/>
      <c r="S476" s="689"/>
      <c r="T476" s="689"/>
      <c r="U476" s="24"/>
      <c r="V476" s="98"/>
      <c r="X476" s="51"/>
      <c r="Y476" s="51"/>
      <c r="Z476" s="51"/>
      <c r="AA476" s="82"/>
      <c r="AB476" s="689"/>
      <c r="AC476" s="689"/>
      <c r="AD476" s="689"/>
      <c r="AE476" s="689"/>
      <c r="AF476" s="689"/>
      <c r="AG476" s="689"/>
      <c r="AH476" s="51"/>
      <c r="AI476" s="108"/>
      <c r="AJ476" s="51"/>
      <c r="AK476" s="51"/>
      <c r="AL476" s="51"/>
      <c r="AM476" s="51"/>
      <c r="AN476" s="82"/>
      <c r="AO476" s="689"/>
      <c r="AP476" s="689"/>
      <c r="AQ476" s="689"/>
      <c r="AR476" s="689"/>
      <c r="AS476" s="689"/>
      <c r="AT476" s="689"/>
      <c r="AU476" s="51"/>
      <c r="AV476" s="108"/>
      <c r="AW476" s="51"/>
      <c r="AX476" s="51"/>
      <c r="AY476" s="51"/>
      <c r="AZ476" s="51"/>
      <c r="BA476" s="82"/>
      <c r="BB476" s="689"/>
      <c r="BC476" s="689"/>
      <c r="BD476" s="689"/>
      <c r="BE476" s="689"/>
      <c r="BF476" s="689"/>
      <c r="BG476" s="689"/>
      <c r="BH476" s="51"/>
      <c r="BI476" s="108"/>
      <c r="BJ476" s="51"/>
      <c r="BK476" s="51"/>
      <c r="BL476" s="51"/>
      <c r="BM476" s="51"/>
    </row>
    <row r="477" spans="1:65" s="5" customFormat="1" ht="12.75" customHeight="1" x14ac:dyDescent="0.2">
      <c r="A477" s="61"/>
      <c r="B477" s="689"/>
      <c r="C477" s="689"/>
      <c r="D477" s="689"/>
      <c r="E477" s="689"/>
      <c r="F477" s="689"/>
      <c r="G477" s="689"/>
      <c r="H477" s="32"/>
      <c r="I477" s="111"/>
      <c r="K477" s="130"/>
      <c r="L477" s="51"/>
      <c r="M477" s="51"/>
      <c r="N477" s="61"/>
      <c r="O477" s="689"/>
      <c r="P477" s="689"/>
      <c r="Q477" s="689"/>
      <c r="R477" s="689"/>
      <c r="S477" s="689"/>
      <c r="T477" s="689"/>
      <c r="U477" s="32"/>
      <c r="V477" s="111"/>
      <c r="X477" s="130"/>
      <c r="Y477" s="51"/>
      <c r="Z477" s="51"/>
      <c r="AA477" s="61"/>
      <c r="AB477" s="689"/>
      <c r="AC477" s="689"/>
      <c r="AD477" s="689"/>
      <c r="AE477" s="689"/>
      <c r="AF477" s="689"/>
      <c r="AG477" s="689"/>
      <c r="AH477" s="156"/>
      <c r="AI477" s="176"/>
      <c r="AJ477" s="51"/>
      <c r="AK477" s="130"/>
      <c r="AL477" s="51"/>
      <c r="AM477" s="51"/>
      <c r="AN477" s="61"/>
      <c r="AO477" s="689"/>
      <c r="AP477" s="689"/>
      <c r="AQ477" s="689"/>
      <c r="AR477" s="689"/>
      <c r="AS477" s="689"/>
      <c r="AT477" s="689"/>
      <c r="AU477" s="156"/>
      <c r="AV477" s="176"/>
      <c r="AW477" s="51"/>
      <c r="AX477" s="130"/>
      <c r="AY477" s="51"/>
      <c r="AZ477" s="51"/>
      <c r="BA477" s="61"/>
      <c r="BB477" s="689"/>
      <c r="BC477" s="689"/>
      <c r="BD477" s="689"/>
      <c r="BE477" s="689"/>
      <c r="BF477" s="689"/>
      <c r="BG477" s="689"/>
      <c r="BH477" s="156"/>
      <c r="BI477" s="176"/>
      <c r="BJ477" s="51"/>
      <c r="BK477" s="130"/>
      <c r="BL477" s="51"/>
      <c r="BM477" s="51"/>
    </row>
    <row r="478" spans="1:65" s="5" customFormat="1" ht="12.75" customHeight="1" x14ac:dyDescent="0.2">
      <c r="A478" s="61"/>
      <c r="B478" s="80"/>
      <c r="C478" s="45"/>
      <c r="D478" s="45"/>
      <c r="E478" s="45"/>
      <c r="F478" s="45"/>
      <c r="G478" s="45"/>
      <c r="H478" s="55"/>
      <c r="I478" s="100"/>
      <c r="J478" s="45"/>
      <c r="K478" s="134"/>
      <c r="L478" s="51"/>
      <c r="M478" s="59"/>
      <c r="N478" s="61"/>
      <c r="O478" s="80"/>
      <c r="P478" s="45"/>
      <c r="Q478" s="45"/>
      <c r="R478" s="45"/>
      <c r="S478" s="45"/>
      <c r="T478" s="45"/>
      <c r="U478" s="55"/>
      <c r="V478" s="100"/>
      <c r="W478" s="45"/>
      <c r="X478" s="134"/>
      <c r="Y478" s="51"/>
      <c r="Z478" s="59"/>
      <c r="AA478" s="61"/>
      <c r="AB478" s="80"/>
      <c r="AC478" s="45"/>
      <c r="AD478" s="45"/>
      <c r="AE478" s="45"/>
      <c r="AF478" s="45"/>
      <c r="AG478" s="45"/>
      <c r="AH478" s="134"/>
      <c r="AI478" s="176"/>
      <c r="AJ478" s="134"/>
      <c r="AK478" s="134"/>
      <c r="AL478" s="51"/>
      <c r="AM478" s="59"/>
      <c r="AN478" s="61"/>
      <c r="AO478" s="80"/>
      <c r="AP478" s="45"/>
      <c r="AQ478" s="45"/>
      <c r="AR478" s="45"/>
      <c r="AS478" s="45"/>
      <c r="AT478" s="45"/>
      <c r="AU478" s="134"/>
      <c r="AV478" s="176"/>
      <c r="AW478" s="134"/>
      <c r="AX478" s="134"/>
      <c r="AY478" s="51"/>
      <c r="AZ478" s="59"/>
      <c r="BA478" s="61"/>
      <c r="BB478" s="80"/>
      <c r="BC478" s="45"/>
      <c r="BD478" s="45"/>
      <c r="BE478" s="45"/>
      <c r="BF478" s="45"/>
      <c r="BG478" s="45"/>
      <c r="BH478" s="134"/>
      <c r="BI478" s="176"/>
      <c r="BJ478" s="134"/>
      <c r="BK478" s="134"/>
      <c r="BL478" s="51"/>
      <c r="BM478" s="59"/>
    </row>
    <row r="479" spans="1:65" s="7" customFormat="1" ht="10.5" customHeight="1" x14ac:dyDescent="0.2">
      <c r="A479" s="85"/>
      <c r="B479" s="57"/>
      <c r="C479" s="85"/>
      <c r="D479" s="85"/>
      <c r="E479" s="85"/>
      <c r="F479" s="85"/>
      <c r="G479" s="85"/>
      <c r="H479" s="57"/>
      <c r="I479" s="101"/>
      <c r="J479" s="85"/>
      <c r="K479" s="57"/>
      <c r="L479" s="57"/>
      <c r="M479" s="57"/>
      <c r="N479" s="85"/>
      <c r="O479" s="57"/>
      <c r="P479" s="85"/>
      <c r="Q479" s="85"/>
      <c r="R479" s="85"/>
      <c r="S479" s="85"/>
      <c r="T479" s="85"/>
      <c r="U479" s="57"/>
      <c r="V479" s="101"/>
      <c r="W479" s="85"/>
      <c r="X479" s="57"/>
      <c r="Y479" s="57"/>
      <c r="Z479" s="57"/>
      <c r="AA479" s="85"/>
      <c r="AB479" s="57"/>
      <c r="AC479" s="85"/>
      <c r="AD479" s="85"/>
      <c r="AE479" s="85"/>
      <c r="AF479" s="85"/>
      <c r="AG479" s="85"/>
      <c r="AH479" s="57"/>
      <c r="AI479" s="106"/>
      <c r="AJ479" s="57"/>
      <c r="AK479" s="57"/>
      <c r="AL479" s="57"/>
      <c r="AM479" s="57"/>
      <c r="AN479" s="85"/>
      <c r="AO479" s="57"/>
      <c r="AP479" s="85"/>
      <c r="AQ479" s="85"/>
      <c r="AR479" s="85"/>
      <c r="AS479" s="85"/>
      <c r="AT479" s="85"/>
      <c r="AU479" s="57"/>
      <c r="AV479" s="106"/>
      <c r="AW479" s="57"/>
      <c r="AX479" s="57"/>
      <c r="AY479" s="57"/>
      <c r="AZ479" s="57"/>
      <c r="BA479" s="85"/>
      <c r="BB479" s="57"/>
      <c r="BC479" s="85"/>
      <c r="BD479" s="85"/>
      <c r="BE479" s="85"/>
      <c r="BF479" s="85"/>
      <c r="BG479" s="85"/>
      <c r="BH479" s="57"/>
      <c r="BI479" s="106"/>
      <c r="BJ479" s="57"/>
      <c r="BK479" s="57"/>
      <c r="BL479" s="57"/>
      <c r="BM479" s="57"/>
    </row>
    <row r="480" spans="1:65" s="7" customFormat="1" ht="17.100000000000001" customHeight="1" x14ac:dyDescent="0.2">
      <c r="A480" s="85"/>
      <c r="B480" s="686"/>
      <c r="C480" s="686"/>
      <c r="D480" s="698"/>
      <c r="E480" s="698"/>
      <c r="F480" s="698"/>
      <c r="G480" s="698"/>
      <c r="H480" s="57"/>
      <c r="I480" s="101"/>
      <c r="J480" s="85"/>
      <c r="K480" s="57"/>
      <c r="L480" s="57"/>
      <c r="M480" s="57"/>
      <c r="N480" s="85"/>
      <c r="O480" s="686"/>
      <c r="P480" s="686"/>
      <c r="Q480" s="698"/>
      <c r="R480" s="698"/>
      <c r="S480" s="698"/>
      <c r="T480" s="698"/>
      <c r="U480" s="57"/>
      <c r="V480" s="101"/>
      <c r="W480" s="85"/>
      <c r="X480" s="57"/>
      <c r="Y480" s="57"/>
      <c r="Z480" s="57"/>
      <c r="AA480" s="85"/>
      <c r="AB480" s="686"/>
      <c r="AC480" s="686"/>
      <c r="AD480" s="698"/>
      <c r="AE480" s="698"/>
      <c r="AF480" s="698"/>
      <c r="AG480" s="698"/>
      <c r="AH480" s="57"/>
      <c r="AI480" s="106"/>
      <c r="AJ480" s="57"/>
      <c r="AK480" s="57"/>
      <c r="AL480" s="57"/>
      <c r="AM480" s="57"/>
      <c r="AN480" s="85"/>
      <c r="AO480" s="686"/>
      <c r="AP480" s="686"/>
      <c r="AQ480" s="698"/>
      <c r="AR480" s="698"/>
      <c r="AS480" s="698"/>
      <c r="AT480" s="698"/>
      <c r="AU480" s="57"/>
      <c r="AV480" s="106"/>
      <c r="AW480" s="57"/>
      <c r="AX480" s="57"/>
      <c r="AY480" s="57"/>
      <c r="AZ480" s="57"/>
      <c r="BA480" s="85"/>
      <c r="BB480" s="686"/>
      <c r="BC480" s="686"/>
      <c r="BD480" s="698"/>
      <c r="BE480" s="698"/>
      <c r="BF480" s="698"/>
      <c r="BG480" s="698"/>
      <c r="BH480" s="57"/>
      <c r="BI480" s="106"/>
      <c r="BJ480" s="57"/>
      <c r="BK480" s="57"/>
      <c r="BL480" s="57"/>
      <c r="BM480" s="57"/>
    </row>
    <row r="481" spans="1:65" s="7" customFormat="1" ht="17.100000000000001" customHeight="1" x14ac:dyDescent="0.2">
      <c r="A481" s="85"/>
      <c r="B481" s="686"/>
      <c r="C481" s="686"/>
      <c r="D481" s="699"/>
      <c r="E481" s="699"/>
      <c r="F481" s="699"/>
      <c r="G481" s="699"/>
      <c r="H481" s="57"/>
      <c r="I481" s="101"/>
      <c r="J481" s="85"/>
      <c r="K481" s="57"/>
      <c r="L481" s="57"/>
      <c r="M481" s="57"/>
      <c r="N481" s="85"/>
      <c r="O481" s="686"/>
      <c r="P481" s="686"/>
      <c r="Q481" s="699"/>
      <c r="R481" s="699"/>
      <c r="S481" s="699"/>
      <c r="T481" s="699"/>
      <c r="U481" s="57"/>
      <c r="V481" s="101"/>
      <c r="W481" s="85"/>
      <c r="X481" s="57"/>
      <c r="Y481" s="57"/>
      <c r="Z481" s="57"/>
      <c r="AA481" s="85"/>
      <c r="AB481" s="686"/>
      <c r="AC481" s="686"/>
      <c r="AD481" s="699"/>
      <c r="AE481" s="699"/>
      <c r="AF481" s="699"/>
      <c r="AG481" s="699"/>
      <c r="AH481" s="57"/>
      <c r="AI481" s="106"/>
      <c r="AJ481" s="57"/>
      <c r="AK481" s="57"/>
      <c r="AL481" s="57"/>
      <c r="AM481" s="57"/>
      <c r="AN481" s="85"/>
      <c r="AO481" s="686"/>
      <c r="AP481" s="686"/>
      <c r="AQ481" s="699"/>
      <c r="AR481" s="699"/>
      <c r="AS481" s="699"/>
      <c r="AT481" s="699"/>
      <c r="AU481" s="57"/>
      <c r="AV481" s="106"/>
      <c r="AW481" s="57"/>
      <c r="AX481" s="57"/>
      <c r="AY481" s="57"/>
      <c r="AZ481" s="57"/>
      <c r="BA481" s="85"/>
      <c r="BB481" s="686"/>
      <c r="BC481" s="686"/>
      <c r="BD481" s="699"/>
      <c r="BE481" s="699"/>
      <c r="BF481" s="699"/>
      <c r="BG481" s="699"/>
      <c r="BH481" s="57"/>
      <c r="BI481" s="106"/>
      <c r="BJ481" s="57"/>
      <c r="BK481" s="57"/>
      <c r="BL481" s="57"/>
      <c r="BM481" s="57"/>
    </row>
    <row r="482" spans="1:65" s="7" customFormat="1" ht="17.100000000000001" customHeight="1" x14ac:dyDescent="0.2">
      <c r="A482" s="85"/>
      <c r="B482" s="686"/>
      <c r="C482" s="686"/>
      <c r="D482" s="698"/>
      <c r="E482" s="698"/>
      <c r="F482" s="698"/>
      <c r="G482" s="698"/>
      <c r="H482" s="57"/>
      <c r="I482" s="101"/>
      <c r="J482" s="85"/>
      <c r="K482" s="57"/>
      <c r="L482" s="57"/>
      <c r="M482" s="57"/>
      <c r="N482" s="85"/>
      <c r="O482" s="686"/>
      <c r="P482" s="686"/>
      <c r="Q482" s="698"/>
      <c r="R482" s="698"/>
      <c r="S482" s="698"/>
      <c r="T482" s="698"/>
      <c r="U482" s="57"/>
      <c r="V482" s="101"/>
      <c r="W482" s="85"/>
      <c r="X482" s="57"/>
      <c r="Y482" s="57"/>
      <c r="Z482" s="57"/>
      <c r="AA482" s="85"/>
      <c r="AB482" s="686"/>
      <c r="AC482" s="686"/>
      <c r="AD482" s="698"/>
      <c r="AE482" s="698"/>
      <c r="AF482" s="698"/>
      <c r="AG482" s="698"/>
      <c r="AH482" s="57"/>
      <c r="AI482" s="106"/>
      <c r="AJ482" s="57"/>
      <c r="AK482" s="57"/>
      <c r="AL482" s="57"/>
      <c r="AM482" s="57"/>
      <c r="AN482" s="85"/>
      <c r="AO482" s="686"/>
      <c r="AP482" s="686"/>
      <c r="AQ482" s="698"/>
      <c r="AR482" s="698"/>
      <c r="AS482" s="698"/>
      <c r="AT482" s="698"/>
      <c r="AU482" s="57"/>
      <c r="AV482" s="106"/>
      <c r="AW482" s="57"/>
      <c r="AX482" s="57"/>
      <c r="AY482" s="57"/>
      <c r="AZ482" s="57"/>
      <c r="BA482" s="85"/>
      <c r="BB482" s="686"/>
      <c r="BC482" s="686"/>
      <c r="BD482" s="698"/>
      <c r="BE482" s="698"/>
      <c r="BF482" s="698"/>
      <c r="BG482" s="698"/>
      <c r="BH482" s="57"/>
      <c r="BI482" s="106"/>
      <c r="BJ482" s="57"/>
      <c r="BK482" s="57"/>
      <c r="BL482" s="57"/>
      <c r="BM482" s="57"/>
    </row>
    <row r="483" spans="1:65" s="7" customFormat="1" ht="17.100000000000001" customHeight="1" x14ac:dyDescent="0.2">
      <c r="A483" s="85"/>
      <c r="B483" s="688"/>
      <c r="C483" s="688"/>
      <c r="D483" s="695"/>
      <c r="E483" s="695"/>
      <c r="F483" s="695"/>
      <c r="G483" s="695"/>
      <c r="H483" s="57"/>
      <c r="I483" s="101"/>
      <c r="J483" s="85"/>
      <c r="K483" s="57"/>
      <c r="L483" s="57"/>
      <c r="M483" s="57"/>
      <c r="N483" s="85"/>
      <c r="O483" s="688"/>
      <c r="P483" s="688"/>
      <c r="Q483" s="695"/>
      <c r="R483" s="695"/>
      <c r="S483" s="695"/>
      <c r="T483" s="695"/>
      <c r="U483" s="57"/>
      <c r="V483" s="101"/>
      <c r="W483" s="85"/>
      <c r="X483" s="57"/>
      <c r="Y483" s="57"/>
      <c r="Z483" s="57"/>
      <c r="AA483" s="85"/>
      <c r="AB483" s="688"/>
      <c r="AC483" s="688"/>
      <c r="AD483" s="695"/>
      <c r="AE483" s="695"/>
      <c r="AF483" s="695"/>
      <c r="AG483" s="695"/>
      <c r="AH483" s="57"/>
      <c r="AI483" s="106"/>
      <c r="AJ483" s="57"/>
      <c r="AK483" s="57"/>
      <c r="AL483" s="57"/>
      <c r="AM483" s="57"/>
      <c r="AN483" s="85"/>
      <c r="AO483" s="688"/>
      <c r="AP483" s="688"/>
      <c r="AQ483" s="695"/>
      <c r="AR483" s="695"/>
      <c r="AS483" s="695"/>
      <c r="AT483" s="695"/>
      <c r="AU483" s="57"/>
      <c r="AV483" s="106"/>
      <c r="AW483" s="57"/>
      <c r="AX483" s="57"/>
      <c r="AY483" s="57"/>
      <c r="AZ483" s="57"/>
      <c r="BA483" s="85"/>
      <c r="BB483" s="688"/>
      <c r="BC483" s="688"/>
      <c r="BD483" s="695"/>
      <c r="BE483" s="695"/>
      <c r="BF483" s="695"/>
      <c r="BG483" s="695"/>
      <c r="BH483" s="57"/>
      <c r="BI483" s="106"/>
      <c r="BJ483" s="57"/>
      <c r="BK483" s="57"/>
      <c r="BL483" s="57"/>
      <c r="BM483" s="57"/>
    </row>
    <row r="484" spans="1:65" s="7" customFormat="1" ht="17.100000000000001" customHeight="1" x14ac:dyDescent="0.2">
      <c r="A484" s="85"/>
      <c r="B484" s="685"/>
      <c r="C484" s="685"/>
      <c r="D484" s="695"/>
      <c r="E484" s="695"/>
      <c r="F484" s="695"/>
      <c r="G484" s="695"/>
      <c r="H484" s="57"/>
      <c r="I484" s="101"/>
      <c r="J484" s="85"/>
      <c r="K484" s="57"/>
      <c r="L484" s="57"/>
      <c r="M484" s="57"/>
      <c r="N484" s="85"/>
      <c r="O484" s="685"/>
      <c r="P484" s="685"/>
      <c r="Q484" s="695"/>
      <c r="R484" s="695"/>
      <c r="S484" s="695"/>
      <c r="T484" s="695"/>
      <c r="U484" s="57"/>
      <c r="V484" s="101"/>
      <c r="W484" s="85"/>
      <c r="X484" s="57"/>
      <c r="Y484" s="57"/>
      <c r="Z484" s="57"/>
      <c r="AA484" s="85"/>
      <c r="AB484" s="685"/>
      <c r="AC484" s="685"/>
      <c r="AD484" s="695"/>
      <c r="AE484" s="695"/>
      <c r="AF484" s="695"/>
      <c r="AG484" s="695"/>
      <c r="AH484" s="57"/>
      <c r="AI484" s="106"/>
      <c r="AJ484" s="57"/>
      <c r="AK484" s="57"/>
      <c r="AL484" s="57"/>
      <c r="AM484" s="57"/>
      <c r="AN484" s="85"/>
      <c r="AO484" s="685"/>
      <c r="AP484" s="685"/>
      <c r="AQ484" s="695"/>
      <c r="AR484" s="695"/>
      <c r="AS484" s="695"/>
      <c r="AT484" s="695"/>
      <c r="AU484" s="57"/>
      <c r="AV484" s="106"/>
      <c r="AW484" s="57"/>
      <c r="AX484" s="57"/>
      <c r="AY484" s="57"/>
      <c r="AZ484" s="57"/>
      <c r="BA484" s="85"/>
      <c r="BB484" s="685"/>
      <c r="BC484" s="685"/>
      <c r="BD484" s="695"/>
      <c r="BE484" s="695"/>
      <c r="BF484" s="695"/>
      <c r="BG484" s="695"/>
      <c r="BH484" s="57"/>
      <c r="BI484" s="106"/>
      <c r="BJ484" s="57"/>
      <c r="BK484" s="57"/>
      <c r="BL484" s="57"/>
      <c r="BM484" s="57"/>
    </row>
    <row r="485" spans="1:65" s="7" customFormat="1" ht="17.100000000000001" customHeight="1" x14ac:dyDescent="0.2">
      <c r="A485" s="85"/>
      <c r="B485" s="685"/>
      <c r="C485" s="685"/>
      <c r="D485" s="695"/>
      <c r="E485" s="695"/>
      <c r="F485" s="695"/>
      <c r="G485" s="695"/>
      <c r="H485" s="57"/>
      <c r="I485" s="101"/>
      <c r="J485" s="85"/>
      <c r="K485" s="57"/>
      <c r="L485" s="57"/>
      <c r="M485" s="57"/>
      <c r="N485" s="85"/>
      <c r="O485" s="685"/>
      <c r="P485" s="685"/>
      <c r="Q485" s="695"/>
      <c r="R485" s="695"/>
      <c r="S485" s="695"/>
      <c r="T485" s="695"/>
      <c r="U485" s="57"/>
      <c r="V485" s="101"/>
      <c r="W485" s="85"/>
      <c r="X485" s="57"/>
      <c r="Y485" s="57"/>
      <c r="Z485" s="57"/>
      <c r="AA485" s="85"/>
      <c r="AB485" s="685"/>
      <c r="AC485" s="685"/>
      <c r="AD485" s="695"/>
      <c r="AE485" s="695"/>
      <c r="AF485" s="695"/>
      <c r="AG485" s="695"/>
      <c r="AH485" s="57"/>
      <c r="AI485" s="106"/>
      <c r="AJ485" s="57"/>
      <c r="AK485" s="57"/>
      <c r="AL485" s="57"/>
      <c r="AM485" s="57"/>
      <c r="AN485" s="85"/>
      <c r="AO485" s="685"/>
      <c r="AP485" s="685"/>
      <c r="AQ485" s="695"/>
      <c r="AR485" s="695"/>
      <c r="AS485" s="695"/>
      <c r="AT485" s="695"/>
      <c r="AU485" s="57"/>
      <c r="AV485" s="106"/>
      <c r="AW485" s="57"/>
      <c r="AX485" s="57"/>
      <c r="AY485" s="57"/>
      <c r="AZ485" s="57"/>
      <c r="BA485" s="85"/>
      <c r="BB485" s="685"/>
      <c r="BC485" s="685"/>
      <c r="BD485" s="695"/>
      <c r="BE485" s="695"/>
      <c r="BF485" s="695"/>
      <c r="BG485" s="695"/>
      <c r="BH485" s="57"/>
      <c r="BI485" s="106"/>
      <c r="BJ485" s="57"/>
      <c r="BK485" s="57"/>
      <c r="BL485" s="57"/>
      <c r="BM485" s="57"/>
    </row>
    <row r="486" spans="1:65" s="7" customFormat="1" ht="17.100000000000001" customHeight="1" x14ac:dyDescent="0.2">
      <c r="A486" s="85"/>
      <c r="B486" s="685"/>
      <c r="C486" s="685"/>
      <c r="D486" s="695"/>
      <c r="E486" s="695"/>
      <c r="F486" s="695"/>
      <c r="G486" s="695"/>
      <c r="H486" s="57"/>
      <c r="I486" s="101"/>
      <c r="J486" s="85"/>
      <c r="K486" s="57"/>
      <c r="L486" s="57"/>
      <c r="M486" s="57"/>
      <c r="N486" s="85"/>
      <c r="O486" s="685"/>
      <c r="P486" s="685"/>
      <c r="Q486" s="695"/>
      <c r="R486" s="695"/>
      <c r="S486" s="695"/>
      <c r="T486" s="695"/>
      <c r="U486" s="57"/>
      <c r="V486" s="101"/>
      <c r="W486" s="85"/>
      <c r="X486" s="57"/>
      <c r="Y486" s="57"/>
      <c r="Z486" s="57"/>
      <c r="AA486" s="85"/>
      <c r="AB486" s="685"/>
      <c r="AC486" s="685"/>
      <c r="AD486" s="695"/>
      <c r="AE486" s="695"/>
      <c r="AF486" s="695"/>
      <c r="AG486" s="695"/>
      <c r="AH486" s="57"/>
      <c r="AI486" s="106"/>
      <c r="AJ486" s="57"/>
      <c r="AK486" s="57"/>
      <c r="AL486" s="57"/>
      <c r="AM486" s="57"/>
      <c r="AN486" s="85"/>
      <c r="AO486" s="685"/>
      <c r="AP486" s="685"/>
      <c r="AQ486" s="695"/>
      <c r="AR486" s="695"/>
      <c r="AS486" s="695"/>
      <c r="AT486" s="695"/>
      <c r="AU486" s="57"/>
      <c r="AV486" s="106"/>
      <c r="AW486" s="57"/>
      <c r="AX486" s="57"/>
      <c r="AY486" s="57"/>
      <c r="AZ486" s="57"/>
      <c r="BA486" s="85"/>
      <c r="BB486" s="685"/>
      <c r="BC486" s="685"/>
      <c r="BD486" s="695"/>
      <c r="BE486" s="695"/>
      <c r="BF486" s="695"/>
      <c r="BG486" s="695"/>
      <c r="BH486" s="57"/>
      <c r="BI486" s="106"/>
      <c r="BJ486" s="57"/>
      <c r="BK486" s="57"/>
      <c r="BL486" s="57"/>
      <c r="BM486" s="57"/>
    </row>
    <row r="487" spans="1:65" s="7" customFormat="1" ht="17.100000000000001" customHeight="1" x14ac:dyDescent="0.2">
      <c r="A487" s="85"/>
      <c r="B487" s="685"/>
      <c r="C487" s="685"/>
      <c r="D487" s="695"/>
      <c r="E487" s="695"/>
      <c r="F487" s="695"/>
      <c r="G487" s="695"/>
      <c r="H487" s="57"/>
      <c r="I487" s="101"/>
      <c r="J487" s="85"/>
      <c r="K487" s="57"/>
      <c r="L487" s="57"/>
      <c r="M487" s="57"/>
      <c r="N487" s="85"/>
      <c r="O487" s="685"/>
      <c r="P487" s="685"/>
      <c r="Q487" s="695"/>
      <c r="R487" s="695"/>
      <c r="S487" s="695"/>
      <c r="T487" s="695"/>
      <c r="U487" s="57"/>
      <c r="V487" s="101"/>
      <c r="W487" s="85"/>
      <c r="X487" s="57"/>
      <c r="Y487" s="57"/>
      <c r="Z487" s="57"/>
      <c r="AA487" s="85"/>
      <c r="AB487" s="685"/>
      <c r="AC487" s="685"/>
      <c r="AD487" s="695"/>
      <c r="AE487" s="695"/>
      <c r="AF487" s="695"/>
      <c r="AG487" s="695"/>
      <c r="AH487" s="57"/>
      <c r="AI487" s="106"/>
      <c r="AJ487" s="57"/>
      <c r="AK487" s="57"/>
      <c r="AL487" s="57"/>
      <c r="AM487" s="57"/>
      <c r="AN487" s="85"/>
      <c r="AO487" s="685"/>
      <c r="AP487" s="685"/>
      <c r="AQ487" s="695"/>
      <c r="AR487" s="695"/>
      <c r="AS487" s="695"/>
      <c r="AT487" s="695"/>
      <c r="AU487" s="57"/>
      <c r="AV487" s="106"/>
      <c r="AW487" s="57"/>
      <c r="AX487" s="57"/>
      <c r="AY487" s="57"/>
      <c r="AZ487" s="57"/>
      <c r="BA487" s="85"/>
      <c r="BB487" s="685"/>
      <c r="BC487" s="685"/>
      <c r="BD487" s="695"/>
      <c r="BE487" s="695"/>
      <c r="BF487" s="695"/>
      <c r="BG487" s="695"/>
      <c r="BH487" s="57"/>
      <c r="BI487" s="106"/>
      <c r="BJ487" s="57"/>
      <c r="BK487" s="57"/>
      <c r="BL487" s="57"/>
      <c r="BM487" s="57"/>
    </row>
    <row r="488" spans="1:65" s="7" customFormat="1" ht="17.100000000000001" customHeight="1" x14ac:dyDescent="0.2">
      <c r="A488" s="85"/>
      <c r="B488" s="685"/>
      <c r="C488" s="685"/>
      <c r="D488" s="695"/>
      <c r="E488" s="695"/>
      <c r="F488" s="695"/>
      <c r="G488" s="695"/>
      <c r="H488" s="57"/>
      <c r="I488" s="101"/>
      <c r="J488" s="85"/>
      <c r="K488" s="57"/>
      <c r="L488" s="57"/>
      <c r="M488" s="57"/>
      <c r="N488" s="85"/>
      <c r="O488" s="685"/>
      <c r="P488" s="685"/>
      <c r="Q488" s="695"/>
      <c r="R488" s="695"/>
      <c r="S488" s="695"/>
      <c r="T488" s="695"/>
      <c r="U488" s="57"/>
      <c r="V488" s="101"/>
      <c r="W488" s="85"/>
      <c r="X488" s="57"/>
      <c r="Y488" s="57"/>
      <c r="Z488" s="57"/>
      <c r="AA488" s="85"/>
      <c r="AB488" s="685"/>
      <c r="AC488" s="685"/>
      <c r="AD488" s="695"/>
      <c r="AE488" s="695"/>
      <c r="AF488" s="695"/>
      <c r="AG488" s="695"/>
      <c r="AH488" s="57"/>
      <c r="AI488" s="106"/>
      <c r="AJ488" s="57"/>
      <c r="AK488" s="57"/>
      <c r="AL488" s="57"/>
      <c r="AM488" s="57"/>
      <c r="AN488" s="85"/>
      <c r="AO488" s="685"/>
      <c r="AP488" s="685"/>
      <c r="AQ488" s="695"/>
      <c r="AR488" s="695"/>
      <c r="AS488" s="695"/>
      <c r="AT488" s="695"/>
      <c r="AU488" s="57"/>
      <c r="AV488" s="106"/>
      <c r="AW488" s="57"/>
      <c r="AX488" s="57"/>
      <c r="AY488" s="57"/>
      <c r="AZ488" s="57"/>
      <c r="BA488" s="85"/>
      <c r="BB488" s="685"/>
      <c r="BC488" s="685"/>
      <c r="BD488" s="695"/>
      <c r="BE488" s="695"/>
      <c r="BF488" s="695"/>
      <c r="BG488" s="695"/>
      <c r="BH488" s="57"/>
      <c r="BI488" s="106"/>
      <c r="BJ488" s="57"/>
      <c r="BK488" s="57"/>
      <c r="BL488" s="57"/>
      <c r="BM488" s="57"/>
    </row>
    <row r="489" spans="1:65" s="7" customFormat="1" ht="17.100000000000001" customHeight="1" x14ac:dyDescent="0.2">
      <c r="A489" s="85"/>
      <c r="B489" s="685"/>
      <c r="C489" s="685"/>
      <c r="D489" s="695"/>
      <c r="E489" s="695"/>
      <c r="F489" s="695"/>
      <c r="G489" s="695"/>
      <c r="H489" s="57"/>
      <c r="I489" s="101"/>
      <c r="J489" s="85"/>
      <c r="K489" s="57"/>
      <c r="L489" s="57"/>
      <c r="M489" s="57"/>
      <c r="N489" s="85"/>
      <c r="O489" s="685"/>
      <c r="P489" s="685"/>
      <c r="Q489" s="695"/>
      <c r="R489" s="695"/>
      <c r="S489" s="695"/>
      <c r="T489" s="695"/>
      <c r="U489" s="57"/>
      <c r="V489" s="101"/>
      <c r="W489" s="85"/>
      <c r="X489" s="57"/>
      <c r="Y489" s="57"/>
      <c r="Z489" s="57"/>
      <c r="AA489" s="85"/>
      <c r="AB489" s="685"/>
      <c r="AC489" s="685"/>
      <c r="AD489" s="695"/>
      <c r="AE489" s="695"/>
      <c r="AF489" s="695"/>
      <c r="AG489" s="695"/>
      <c r="AH489" s="57"/>
      <c r="AI489" s="106"/>
      <c r="AJ489" s="57"/>
      <c r="AK489" s="57"/>
      <c r="AL489" s="57"/>
      <c r="AM489" s="57"/>
      <c r="AN489" s="85"/>
      <c r="AO489" s="685"/>
      <c r="AP489" s="685"/>
      <c r="AQ489" s="695"/>
      <c r="AR489" s="695"/>
      <c r="AS489" s="695"/>
      <c r="AT489" s="695"/>
      <c r="AU489" s="57"/>
      <c r="AV489" s="106"/>
      <c r="AW489" s="57"/>
      <c r="AX489" s="57"/>
      <c r="AY489" s="57"/>
      <c r="AZ489" s="57"/>
      <c r="BA489" s="85"/>
      <c r="BB489" s="685"/>
      <c r="BC489" s="685"/>
      <c r="BD489" s="695"/>
      <c r="BE489" s="695"/>
      <c r="BF489" s="695"/>
      <c r="BG489" s="695"/>
      <c r="BH489" s="57"/>
      <c r="BI489" s="106"/>
      <c r="BJ489" s="57"/>
      <c r="BK489" s="57"/>
      <c r="BL489" s="57"/>
      <c r="BM489" s="57"/>
    </row>
    <row r="490" spans="1:65" s="7" customFormat="1" ht="17.100000000000001" customHeight="1" x14ac:dyDescent="0.2">
      <c r="A490" s="85"/>
      <c r="B490" s="685"/>
      <c r="C490" s="685"/>
      <c r="D490" s="695"/>
      <c r="E490" s="695"/>
      <c r="F490" s="695"/>
      <c r="G490" s="695"/>
      <c r="H490" s="57"/>
      <c r="I490" s="101"/>
      <c r="J490" s="85"/>
      <c r="K490" s="57"/>
      <c r="L490" s="57"/>
      <c r="M490" s="57"/>
      <c r="N490" s="85"/>
      <c r="O490" s="685"/>
      <c r="P490" s="685"/>
      <c r="Q490" s="695"/>
      <c r="R490" s="695"/>
      <c r="S490" s="695"/>
      <c r="T490" s="695"/>
      <c r="U490" s="57"/>
      <c r="V490" s="101"/>
      <c r="W490" s="85"/>
      <c r="X490" s="57"/>
      <c r="Y490" s="57"/>
      <c r="Z490" s="57"/>
      <c r="AA490" s="85"/>
      <c r="AB490" s="685"/>
      <c r="AC490" s="685"/>
      <c r="AD490" s="695"/>
      <c r="AE490" s="695"/>
      <c r="AF490" s="695"/>
      <c r="AG490" s="695"/>
      <c r="AH490" s="57"/>
      <c r="AI490" s="106"/>
      <c r="AJ490" s="57"/>
      <c r="AK490" s="57"/>
      <c r="AL490" s="57"/>
      <c r="AM490" s="57"/>
      <c r="AN490" s="85"/>
      <c r="AO490" s="685"/>
      <c r="AP490" s="685"/>
      <c r="AQ490" s="695"/>
      <c r="AR490" s="695"/>
      <c r="AS490" s="695"/>
      <c r="AT490" s="695"/>
      <c r="AU490" s="57"/>
      <c r="AV490" s="106"/>
      <c r="AW490" s="57"/>
      <c r="AX490" s="57"/>
      <c r="AY490" s="57"/>
      <c r="AZ490" s="57"/>
      <c r="BA490" s="85"/>
      <c r="BB490" s="685"/>
      <c r="BC490" s="685"/>
      <c r="BD490" s="695"/>
      <c r="BE490" s="695"/>
      <c r="BF490" s="695"/>
      <c r="BG490" s="695"/>
      <c r="BH490" s="57"/>
      <c r="BI490" s="106"/>
      <c r="BJ490" s="57"/>
      <c r="BK490" s="57"/>
      <c r="BL490" s="57"/>
      <c r="BM490" s="57"/>
    </row>
    <row r="491" spans="1:65" s="7" customFormat="1" ht="17.100000000000001" customHeight="1" x14ac:dyDescent="0.2">
      <c r="A491" s="85"/>
      <c r="B491" s="685"/>
      <c r="C491" s="685"/>
      <c r="D491" s="695"/>
      <c r="E491" s="695"/>
      <c r="F491" s="695"/>
      <c r="G491" s="695"/>
      <c r="H491" s="57"/>
      <c r="I491" s="101"/>
      <c r="J491" s="85"/>
      <c r="K491" s="57"/>
      <c r="L491" s="57"/>
      <c r="M491" s="57"/>
      <c r="N491" s="85"/>
      <c r="O491" s="685"/>
      <c r="P491" s="685"/>
      <c r="Q491" s="695"/>
      <c r="R491" s="695"/>
      <c r="S491" s="695"/>
      <c r="T491" s="695"/>
      <c r="U491" s="57"/>
      <c r="V491" s="101"/>
      <c r="W491" s="85"/>
      <c r="X491" s="57"/>
      <c r="Y491" s="57"/>
      <c r="Z491" s="57"/>
      <c r="AA491" s="85"/>
      <c r="AB491" s="685"/>
      <c r="AC491" s="685"/>
      <c r="AD491" s="695"/>
      <c r="AE491" s="695"/>
      <c r="AF491" s="695"/>
      <c r="AG491" s="695"/>
      <c r="AH491" s="57"/>
      <c r="AI491" s="106"/>
      <c r="AJ491" s="57"/>
      <c r="AK491" s="57"/>
      <c r="AL491" s="57"/>
      <c r="AM491" s="57"/>
      <c r="AN491" s="85"/>
      <c r="AO491" s="685"/>
      <c r="AP491" s="685"/>
      <c r="AQ491" s="695"/>
      <c r="AR491" s="695"/>
      <c r="AS491" s="695"/>
      <c r="AT491" s="695"/>
      <c r="AU491" s="57"/>
      <c r="AV491" s="106"/>
      <c r="AW491" s="57"/>
      <c r="AX491" s="57"/>
      <c r="AY491" s="57"/>
      <c r="AZ491" s="57"/>
      <c r="BA491" s="85"/>
      <c r="BB491" s="685"/>
      <c r="BC491" s="685"/>
      <c r="BD491" s="695"/>
      <c r="BE491" s="695"/>
      <c r="BF491" s="695"/>
      <c r="BG491" s="695"/>
      <c r="BH491" s="57"/>
      <c r="BI491" s="106"/>
      <c r="BJ491" s="57"/>
      <c r="BK491" s="57"/>
      <c r="BL491" s="57"/>
      <c r="BM491" s="57"/>
    </row>
    <row r="492" spans="1:65" s="7" customFormat="1" ht="17.100000000000001" customHeight="1" x14ac:dyDescent="0.2">
      <c r="A492" s="85"/>
      <c r="B492" s="685"/>
      <c r="C492" s="685"/>
      <c r="D492" s="695"/>
      <c r="E492" s="695"/>
      <c r="F492" s="695"/>
      <c r="G492" s="695"/>
      <c r="H492" s="57"/>
      <c r="I492" s="101"/>
      <c r="J492" s="85"/>
      <c r="K492" s="57"/>
      <c r="L492" s="57"/>
      <c r="M492" s="57"/>
      <c r="N492" s="85"/>
      <c r="O492" s="685"/>
      <c r="P492" s="685"/>
      <c r="Q492" s="695"/>
      <c r="R492" s="695"/>
      <c r="S492" s="695"/>
      <c r="T492" s="695"/>
      <c r="U492" s="57"/>
      <c r="V492" s="101"/>
      <c r="W492" s="85"/>
      <c r="X492" s="57"/>
      <c r="Y492" s="57"/>
      <c r="Z492" s="57"/>
      <c r="AA492" s="85"/>
      <c r="AB492" s="685"/>
      <c r="AC492" s="685"/>
      <c r="AD492" s="695"/>
      <c r="AE492" s="695"/>
      <c r="AF492" s="695"/>
      <c r="AG492" s="695"/>
      <c r="AH492" s="57"/>
      <c r="AI492" s="106"/>
      <c r="AJ492" s="57"/>
      <c r="AK492" s="57"/>
      <c r="AL492" s="57"/>
      <c r="AM492" s="57"/>
      <c r="AN492" s="85"/>
      <c r="AO492" s="685"/>
      <c r="AP492" s="685"/>
      <c r="AQ492" s="695"/>
      <c r="AR492" s="695"/>
      <c r="AS492" s="695"/>
      <c r="AT492" s="695"/>
      <c r="AU492" s="57"/>
      <c r="AV492" s="106"/>
      <c r="AW492" s="57"/>
      <c r="AX492" s="57"/>
      <c r="AY492" s="57"/>
      <c r="AZ492" s="57"/>
      <c r="BA492" s="85"/>
      <c r="BB492" s="685"/>
      <c r="BC492" s="685"/>
      <c r="BD492" s="695"/>
      <c r="BE492" s="695"/>
      <c r="BF492" s="695"/>
      <c r="BG492" s="695"/>
      <c r="BH492" s="57"/>
      <c r="BI492" s="106"/>
      <c r="BJ492" s="57"/>
      <c r="BK492" s="57"/>
      <c r="BL492" s="57"/>
      <c r="BM492" s="57"/>
    </row>
    <row r="493" spans="1:65" s="7" customFormat="1" ht="17.100000000000001" customHeight="1" x14ac:dyDescent="0.2">
      <c r="A493" s="85"/>
      <c r="B493" s="685"/>
      <c r="C493" s="685"/>
      <c r="D493" s="695"/>
      <c r="E493" s="695"/>
      <c r="F493" s="695"/>
      <c r="G493" s="695"/>
      <c r="H493" s="57"/>
      <c r="I493" s="101"/>
      <c r="J493" s="85"/>
      <c r="K493" s="57"/>
      <c r="L493" s="57"/>
      <c r="M493" s="57"/>
      <c r="N493" s="85"/>
      <c r="O493" s="685"/>
      <c r="P493" s="685"/>
      <c r="Q493" s="695"/>
      <c r="R493" s="695"/>
      <c r="S493" s="695"/>
      <c r="T493" s="695"/>
      <c r="U493" s="57"/>
      <c r="V493" s="101"/>
      <c r="W493" s="85"/>
      <c r="X493" s="57"/>
      <c r="Y493" s="57"/>
      <c r="Z493" s="57"/>
      <c r="AA493" s="85"/>
      <c r="AB493" s="685"/>
      <c r="AC493" s="685"/>
      <c r="AD493" s="695"/>
      <c r="AE493" s="695"/>
      <c r="AF493" s="695"/>
      <c r="AG493" s="695"/>
      <c r="AH493" s="57"/>
      <c r="AI493" s="106"/>
      <c r="AJ493" s="57"/>
      <c r="AK493" s="57"/>
      <c r="AL493" s="57"/>
      <c r="AM493" s="57"/>
      <c r="AN493" s="85"/>
      <c r="AO493" s="685"/>
      <c r="AP493" s="685"/>
      <c r="AQ493" s="695"/>
      <c r="AR493" s="695"/>
      <c r="AS493" s="695"/>
      <c r="AT493" s="695"/>
      <c r="AU493" s="57"/>
      <c r="AV493" s="106"/>
      <c r="AW493" s="57"/>
      <c r="AX493" s="57"/>
      <c r="AY493" s="57"/>
      <c r="AZ493" s="57"/>
      <c r="BA493" s="85"/>
      <c r="BB493" s="685"/>
      <c r="BC493" s="685"/>
      <c r="BD493" s="695"/>
      <c r="BE493" s="695"/>
      <c r="BF493" s="695"/>
      <c r="BG493" s="695"/>
      <c r="BH493" s="57"/>
      <c r="BI493" s="106"/>
      <c r="BJ493" s="57"/>
      <c r="BK493" s="57"/>
      <c r="BL493" s="57"/>
      <c r="BM493" s="57"/>
    </row>
    <row r="494" spans="1:65" s="7" customFormat="1" ht="17.100000000000001" customHeight="1" x14ac:dyDescent="0.2">
      <c r="A494" s="85"/>
      <c r="B494" s="685"/>
      <c r="C494" s="685"/>
      <c r="D494" s="695"/>
      <c r="E494" s="695"/>
      <c r="F494" s="695"/>
      <c r="G494" s="695"/>
      <c r="H494" s="57"/>
      <c r="I494" s="101"/>
      <c r="J494" s="85"/>
      <c r="K494" s="57"/>
      <c r="L494" s="57"/>
      <c r="M494" s="57"/>
      <c r="N494" s="85"/>
      <c r="O494" s="685"/>
      <c r="P494" s="685"/>
      <c r="Q494" s="695"/>
      <c r="R494" s="695"/>
      <c r="S494" s="695"/>
      <c r="T494" s="695"/>
      <c r="U494" s="57"/>
      <c r="V494" s="101"/>
      <c r="W494" s="85"/>
      <c r="X494" s="57"/>
      <c r="Y494" s="57"/>
      <c r="Z494" s="57"/>
      <c r="AA494" s="85"/>
      <c r="AB494" s="685"/>
      <c r="AC494" s="685"/>
      <c r="AD494" s="695"/>
      <c r="AE494" s="695"/>
      <c r="AF494" s="695"/>
      <c r="AG494" s="695"/>
      <c r="AH494" s="57"/>
      <c r="AI494" s="106"/>
      <c r="AJ494" s="57"/>
      <c r="AK494" s="57"/>
      <c r="AL494" s="57"/>
      <c r="AM494" s="57"/>
      <c r="AN494" s="85"/>
      <c r="AO494" s="685"/>
      <c r="AP494" s="685"/>
      <c r="AQ494" s="695"/>
      <c r="AR494" s="695"/>
      <c r="AS494" s="695"/>
      <c r="AT494" s="695"/>
      <c r="AU494" s="57"/>
      <c r="AV494" s="106"/>
      <c r="AW494" s="57"/>
      <c r="AX494" s="57"/>
      <c r="AY494" s="57"/>
      <c r="AZ494" s="57"/>
      <c r="BA494" s="85"/>
      <c r="BB494" s="685"/>
      <c r="BC494" s="685"/>
      <c r="BD494" s="695"/>
      <c r="BE494" s="695"/>
      <c r="BF494" s="695"/>
      <c r="BG494" s="695"/>
      <c r="BH494" s="57"/>
      <c r="BI494" s="106"/>
      <c r="BJ494" s="57"/>
      <c r="BK494" s="57"/>
      <c r="BL494" s="57"/>
      <c r="BM494" s="57"/>
    </row>
    <row r="495" spans="1:65" s="7" customFormat="1" ht="17.100000000000001" customHeight="1" x14ac:dyDescent="0.2">
      <c r="A495" s="85"/>
      <c r="B495" s="685"/>
      <c r="C495" s="685"/>
      <c r="D495" s="695"/>
      <c r="E495" s="695"/>
      <c r="F495" s="695"/>
      <c r="G495" s="695"/>
      <c r="H495" s="57"/>
      <c r="I495" s="101"/>
      <c r="J495" s="85"/>
      <c r="K495" s="57"/>
      <c r="L495" s="57"/>
      <c r="M495" s="57"/>
      <c r="N495" s="85"/>
      <c r="O495" s="685"/>
      <c r="P495" s="685"/>
      <c r="Q495" s="695"/>
      <c r="R495" s="695"/>
      <c r="S495" s="695"/>
      <c r="T495" s="695"/>
      <c r="U495" s="57"/>
      <c r="V495" s="101"/>
      <c r="W495" s="85"/>
      <c r="X495" s="57"/>
      <c r="Y495" s="57"/>
      <c r="Z495" s="57"/>
      <c r="AA495" s="85"/>
      <c r="AB495" s="685"/>
      <c r="AC495" s="685"/>
      <c r="AD495" s="695"/>
      <c r="AE495" s="695"/>
      <c r="AF495" s="695"/>
      <c r="AG495" s="695"/>
      <c r="AH495" s="57"/>
      <c r="AI495" s="106"/>
      <c r="AJ495" s="57"/>
      <c r="AK495" s="57"/>
      <c r="AL495" s="57"/>
      <c r="AM495" s="57"/>
      <c r="AN495" s="85"/>
      <c r="AO495" s="685"/>
      <c r="AP495" s="685"/>
      <c r="AQ495" s="695"/>
      <c r="AR495" s="695"/>
      <c r="AS495" s="695"/>
      <c r="AT495" s="695"/>
      <c r="AU495" s="57"/>
      <c r="AV495" s="106"/>
      <c r="AW495" s="57"/>
      <c r="AX495" s="57"/>
      <c r="AY495" s="57"/>
      <c r="AZ495" s="57"/>
      <c r="BA495" s="85"/>
      <c r="BB495" s="685"/>
      <c r="BC495" s="685"/>
      <c r="BD495" s="695"/>
      <c r="BE495" s="695"/>
      <c r="BF495" s="695"/>
      <c r="BG495" s="695"/>
      <c r="BH495" s="57"/>
      <c r="BI495" s="106"/>
      <c r="BJ495" s="57"/>
      <c r="BK495" s="57"/>
      <c r="BL495" s="57"/>
      <c r="BM495" s="57"/>
    </row>
    <row r="496" spans="1:65" s="7" customFormat="1" ht="17.100000000000001" customHeight="1" x14ac:dyDescent="0.2">
      <c r="A496" s="85"/>
      <c r="B496" s="685"/>
      <c r="C496" s="685"/>
      <c r="D496" s="695"/>
      <c r="E496" s="695"/>
      <c r="F496" s="695"/>
      <c r="G496" s="695"/>
      <c r="H496" s="57"/>
      <c r="I496" s="101"/>
      <c r="J496" s="85"/>
      <c r="K496" s="57"/>
      <c r="L496" s="57"/>
      <c r="M496" s="57"/>
      <c r="N496" s="85"/>
      <c r="O496" s="685"/>
      <c r="P496" s="685"/>
      <c r="Q496" s="695"/>
      <c r="R496" s="695"/>
      <c r="S496" s="695"/>
      <c r="T496" s="695"/>
      <c r="U496" s="57"/>
      <c r="V496" s="101"/>
      <c r="W496" s="85"/>
      <c r="X496" s="57"/>
      <c r="Y496" s="57"/>
      <c r="Z496" s="57"/>
      <c r="AA496" s="85"/>
      <c r="AB496" s="685"/>
      <c r="AC496" s="685"/>
      <c r="AD496" s="695"/>
      <c r="AE496" s="695"/>
      <c r="AF496" s="695"/>
      <c r="AG496" s="695"/>
      <c r="AH496" s="57"/>
      <c r="AI496" s="106"/>
      <c r="AJ496" s="57"/>
      <c r="AK496" s="57"/>
      <c r="AL496" s="57"/>
      <c r="AM496" s="57"/>
      <c r="AN496" s="85"/>
      <c r="AO496" s="685"/>
      <c r="AP496" s="685"/>
      <c r="AQ496" s="695"/>
      <c r="AR496" s="695"/>
      <c r="AS496" s="695"/>
      <c r="AT496" s="695"/>
      <c r="AU496" s="57"/>
      <c r="AV496" s="106"/>
      <c r="AW496" s="57"/>
      <c r="AX496" s="57"/>
      <c r="AY496" s="57"/>
      <c r="AZ496" s="57"/>
      <c r="BA496" s="85"/>
      <c r="BB496" s="685"/>
      <c r="BC496" s="685"/>
      <c r="BD496" s="695"/>
      <c r="BE496" s="695"/>
      <c r="BF496" s="695"/>
      <c r="BG496" s="695"/>
      <c r="BH496" s="57"/>
      <c r="BI496" s="106"/>
      <c r="BJ496" s="57"/>
      <c r="BK496" s="57"/>
      <c r="BL496" s="57"/>
      <c r="BM496" s="57"/>
    </row>
    <row r="497" spans="1:65" s="7" customFormat="1" ht="17.100000000000001" customHeight="1" x14ac:dyDescent="0.2">
      <c r="A497" s="85"/>
      <c r="B497" s="685"/>
      <c r="C497" s="685"/>
      <c r="D497" s="695"/>
      <c r="E497" s="695"/>
      <c r="F497" s="695"/>
      <c r="G497" s="695"/>
      <c r="H497" s="57"/>
      <c r="I497" s="101"/>
      <c r="J497" s="85"/>
      <c r="K497" s="57"/>
      <c r="L497" s="57"/>
      <c r="M497" s="57"/>
      <c r="N497" s="85"/>
      <c r="O497" s="685"/>
      <c r="P497" s="685"/>
      <c r="Q497" s="695"/>
      <c r="R497" s="695"/>
      <c r="S497" s="695"/>
      <c r="T497" s="695"/>
      <c r="U497" s="57"/>
      <c r="V497" s="101"/>
      <c r="W497" s="85"/>
      <c r="X497" s="57"/>
      <c r="Y497" s="57"/>
      <c r="Z497" s="57"/>
      <c r="AA497" s="85"/>
      <c r="AB497" s="685"/>
      <c r="AC497" s="685"/>
      <c r="AD497" s="695"/>
      <c r="AE497" s="695"/>
      <c r="AF497" s="695"/>
      <c r="AG497" s="695"/>
      <c r="AH497" s="57"/>
      <c r="AI497" s="106"/>
      <c r="AJ497" s="57"/>
      <c r="AK497" s="57"/>
      <c r="AL497" s="57"/>
      <c r="AM497" s="57"/>
      <c r="AN497" s="85"/>
      <c r="AO497" s="685"/>
      <c r="AP497" s="685"/>
      <c r="AQ497" s="695"/>
      <c r="AR497" s="695"/>
      <c r="AS497" s="695"/>
      <c r="AT497" s="695"/>
      <c r="AU497" s="57"/>
      <c r="AV497" s="106"/>
      <c r="AW497" s="57"/>
      <c r="AX497" s="57"/>
      <c r="AY497" s="57"/>
      <c r="AZ497" s="57"/>
      <c r="BA497" s="85"/>
      <c r="BB497" s="685"/>
      <c r="BC497" s="685"/>
      <c r="BD497" s="695"/>
      <c r="BE497" s="695"/>
      <c r="BF497" s="695"/>
      <c r="BG497" s="695"/>
      <c r="BH497" s="57"/>
      <c r="BI497" s="106"/>
      <c r="BJ497" s="57"/>
      <c r="BK497" s="57"/>
      <c r="BL497" s="57"/>
      <c r="BM497" s="57"/>
    </row>
    <row r="498" spans="1:65" s="7" customFormat="1" ht="17.100000000000001" customHeight="1" x14ac:dyDescent="0.2">
      <c r="A498" s="85"/>
      <c r="B498" s="685"/>
      <c r="C498" s="685"/>
      <c r="D498" s="695"/>
      <c r="E498" s="695"/>
      <c r="F498" s="695"/>
      <c r="G498" s="695"/>
      <c r="H498" s="57"/>
      <c r="I498" s="101"/>
      <c r="J498" s="85"/>
      <c r="K498" s="57"/>
      <c r="L498" s="57"/>
      <c r="M498" s="57"/>
      <c r="N498" s="85"/>
      <c r="O498" s="685"/>
      <c r="P498" s="685"/>
      <c r="Q498" s="695"/>
      <c r="R498" s="695"/>
      <c r="S498" s="695"/>
      <c r="T498" s="695"/>
      <c r="U498" s="57"/>
      <c r="V498" s="101"/>
      <c r="W498" s="85"/>
      <c r="X498" s="57"/>
      <c r="Y498" s="57"/>
      <c r="Z498" s="57"/>
      <c r="AA498" s="85"/>
      <c r="AB498" s="685"/>
      <c r="AC498" s="685"/>
      <c r="AD498" s="695"/>
      <c r="AE498" s="695"/>
      <c r="AF498" s="695"/>
      <c r="AG498" s="695"/>
      <c r="AH498" s="57"/>
      <c r="AI498" s="106"/>
      <c r="AJ498" s="57"/>
      <c r="AK498" s="57"/>
      <c r="AL498" s="57"/>
      <c r="AM498" s="57"/>
      <c r="AN498" s="85"/>
      <c r="AO498" s="685"/>
      <c r="AP498" s="685"/>
      <c r="AQ498" s="695"/>
      <c r="AR498" s="695"/>
      <c r="AS498" s="695"/>
      <c r="AT498" s="695"/>
      <c r="AU498" s="57"/>
      <c r="AV498" s="106"/>
      <c r="AW498" s="57"/>
      <c r="AX498" s="57"/>
      <c r="AY498" s="57"/>
      <c r="AZ498" s="57"/>
      <c r="BA498" s="85"/>
      <c r="BB498" s="685"/>
      <c r="BC498" s="685"/>
      <c r="BD498" s="695"/>
      <c r="BE498" s="695"/>
      <c r="BF498" s="695"/>
      <c r="BG498" s="695"/>
      <c r="BH498" s="57"/>
      <c r="BI498" s="106"/>
      <c r="BJ498" s="57"/>
      <c r="BK498" s="57"/>
      <c r="BL498" s="57"/>
      <c r="BM498" s="57"/>
    </row>
    <row r="499" spans="1:65" s="7" customFormat="1" ht="17.100000000000001" customHeight="1" x14ac:dyDescent="0.2">
      <c r="A499" s="85"/>
      <c r="B499" s="685"/>
      <c r="C499" s="685"/>
      <c r="D499" s="695"/>
      <c r="E499" s="695"/>
      <c r="F499" s="695"/>
      <c r="G499" s="695"/>
      <c r="H499" s="57"/>
      <c r="I499" s="101"/>
      <c r="J499" s="85"/>
      <c r="K499" s="57"/>
      <c r="L499" s="57"/>
      <c r="M499" s="57"/>
      <c r="N499" s="85"/>
      <c r="O499" s="685"/>
      <c r="P499" s="685"/>
      <c r="Q499" s="695"/>
      <c r="R499" s="695"/>
      <c r="S499" s="695"/>
      <c r="T499" s="695"/>
      <c r="U499" s="57"/>
      <c r="V499" s="101"/>
      <c r="W499" s="85"/>
      <c r="X499" s="57"/>
      <c r="Y499" s="57"/>
      <c r="Z499" s="57"/>
      <c r="AA499" s="85"/>
      <c r="AB499" s="685"/>
      <c r="AC499" s="685"/>
      <c r="AD499" s="695"/>
      <c r="AE499" s="695"/>
      <c r="AF499" s="695"/>
      <c r="AG499" s="695"/>
      <c r="AH499" s="57"/>
      <c r="AI499" s="106"/>
      <c r="AJ499" s="57"/>
      <c r="AK499" s="57"/>
      <c r="AL499" s="57"/>
      <c r="AM499" s="57"/>
      <c r="AN499" s="85"/>
      <c r="AO499" s="685"/>
      <c r="AP499" s="685"/>
      <c r="AQ499" s="695"/>
      <c r="AR499" s="695"/>
      <c r="AS499" s="695"/>
      <c r="AT499" s="695"/>
      <c r="AU499" s="57"/>
      <c r="AV499" s="106"/>
      <c r="AW499" s="57"/>
      <c r="AX499" s="57"/>
      <c r="AY499" s="57"/>
      <c r="AZ499" s="57"/>
      <c r="BA499" s="85"/>
      <c r="BB499" s="685"/>
      <c r="BC499" s="685"/>
      <c r="BD499" s="695"/>
      <c r="BE499" s="695"/>
      <c r="BF499" s="695"/>
      <c r="BG499" s="695"/>
      <c r="BH499" s="57"/>
      <c r="BI499" s="106"/>
      <c r="BJ499" s="57"/>
      <c r="BK499" s="57"/>
      <c r="BL499" s="57"/>
      <c r="BM499" s="57"/>
    </row>
    <row r="500" spans="1:65" s="7" customFormat="1" ht="17.100000000000001" customHeight="1" x14ac:dyDescent="0.2">
      <c r="A500" s="85"/>
      <c r="B500" s="685"/>
      <c r="C500" s="685"/>
      <c r="D500" s="695"/>
      <c r="E500" s="695"/>
      <c r="F500" s="695"/>
      <c r="G500" s="695"/>
      <c r="H500" s="57"/>
      <c r="I500" s="101"/>
      <c r="J500" s="85"/>
      <c r="K500" s="57"/>
      <c r="L500" s="57"/>
      <c r="M500" s="57"/>
      <c r="N500" s="85"/>
      <c r="O500" s="685"/>
      <c r="P500" s="685"/>
      <c r="Q500" s="695"/>
      <c r="R500" s="695"/>
      <c r="S500" s="695"/>
      <c r="T500" s="695"/>
      <c r="U500" s="57"/>
      <c r="V500" s="101"/>
      <c r="W500" s="85"/>
      <c r="X500" s="57"/>
      <c r="Y500" s="57"/>
      <c r="Z500" s="57"/>
      <c r="AA500" s="85"/>
      <c r="AB500" s="685"/>
      <c r="AC500" s="685"/>
      <c r="AD500" s="695"/>
      <c r="AE500" s="695"/>
      <c r="AF500" s="695"/>
      <c r="AG500" s="695"/>
      <c r="AH500" s="57"/>
      <c r="AI500" s="106"/>
      <c r="AJ500" s="57"/>
      <c r="AK500" s="57"/>
      <c r="AL500" s="57"/>
      <c r="AM500" s="57"/>
      <c r="AN500" s="85"/>
      <c r="AO500" s="685"/>
      <c r="AP500" s="685"/>
      <c r="AQ500" s="695"/>
      <c r="AR500" s="695"/>
      <c r="AS500" s="695"/>
      <c r="AT500" s="695"/>
      <c r="AU500" s="57"/>
      <c r="AV500" s="106"/>
      <c r="AW500" s="57"/>
      <c r="AX500" s="57"/>
      <c r="AY500" s="57"/>
      <c r="AZ500" s="57"/>
      <c r="BA500" s="85"/>
      <c r="BB500" s="685"/>
      <c r="BC500" s="685"/>
      <c r="BD500" s="695"/>
      <c r="BE500" s="695"/>
      <c r="BF500" s="695"/>
      <c r="BG500" s="695"/>
      <c r="BH500" s="57"/>
      <c r="BI500" s="106"/>
      <c r="BJ500" s="57"/>
      <c r="BK500" s="57"/>
      <c r="BL500" s="57"/>
      <c r="BM500" s="57"/>
    </row>
    <row r="501" spans="1:65" s="7" customFormat="1" ht="17.100000000000001" customHeight="1" x14ac:dyDescent="0.2">
      <c r="A501" s="85"/>
      <c r="B501" s="685"/>
      <c r="C501" s="685"/>
      <c r="D501" s="695"/>
      <c r="E501" s="695"/>
      <c r="F501" s="695"/>
      <c r="G501" s="695"/>
      <c r="H501" s="57"/>
      <c r="I501" s="101"/>
      <c r="J501" s="85"/>
      <c r="K501" s="57"/>
      <c r="L501" s="57"/>
      <c r="M501" s="57"/>
      <c r="N501" s="85"/>
      <c r="O501" s="685"/>
      <c r="P501" s="685"/>
      <c r="Q501" s="695"/>
      <c r="R501" s="695"/>
      <c r="S501" s="695"/>
      <c r="T501" s="695"/>
      <c r="U501" s="57"/>
      <c r="V501" s="101"/>
      <c r="W501" s="85"/>
      <c r="X501" s="57"/>
      <c r="Y501" s="57"/>
      <c r="Z501" s="57"/>
      <c r="AA501" s="85"/>
      <c r="AB501" s="685"/>
      <c r="AC501" s="685"/>
      <c r="AD501" s="695"/>
      <c r="AE501" s="695"/>
      <c r="AF501" s="695"/>
      <c r="AG501" s="695"/>
      <c r="AH501" s="57"/>
      <c r="AI501" s="106"/>
      <c r="AJ501" s="57"/>
      <c r="AK501" s="57"/>
      <c r="AL501" s="57"/>
      <c r="AM501" s="57"/>
      <c r="AN501" s="85"/>
      <c r="AO501" s="685"/>
      <c r="AP501" s="685"/>
      <c r="AQ501" s="695"/>
      <c r="AR501" s="695"/>
      <c r="AS501" s="695"/>
      <c r="AT501" s="695"/>
      <c r="AU501" s="57"/>
      <c r="AV501" s="106"/>
      <c r="AW501" s="57"/>
      <c r="AX501" s="57"/>
      <c r="AY501" s="57"/>
      <c r="AZ501" s="57"/>
      <c r="BA501" s="85"/>
      <c r="BB501" s="685"/>
      <c r="BC501" s="685"/>
      <c r="BD501" s="695"/>
      <c r="BE501" s="695"/>
      <c r="BF501" s="695"/>
      <c r="BG501" s="695"/>
      <c r="BH501" s="57"/>
      <c r="BI501" s="106"/>
      <c r="BJ501" s="57"/>
      <c r="BK501" s="57"/>
      <c r="BL501" s="57"/>
      <c r="BM501" s="57"/>
    </row>
    <row r="502" spans="1:65" s="7" customFormat="1" ht="17.100000000000001" customHeight="1" x14ac:dyDescent="0.2">
      <c r="A502" s="85"/>
      <c r="B502" s="685"/>
      <c r="C502" s="685"/>
      <c r="D502" s="695"/>
      <c r="E502" s="695"/>
      <c r="F502" s="695"/>
      <c r="G502" s="695"/>
      <c r="H502" s="57"/>
      <c r="I502" s="101"/>
      <c r="J502" s="85"/>
      <c r="K502" s="57"/>
      <c r="L502" s="57"/>
      <c r="M502" s="57"/>
      <c r="N502" s="85"/>
      <c r="O502" s="685"/>
      <c r="P502" s="685"/>
      <c r="Q502" s="695"/>
      <c r="R502" s="695"/>
      <c r="S502" s="695"/>
      <c r="T502" s="695"/>
      <c r="U502" s="57"/>
      <c r="V502" s="101"/>
      <c r="W502" s="85"/>
      <c r="X502" s="57"/>
      <c r="Y502" s="57"/>
      <c r="Z502" s="57"/>
      <c r="AA502" s="85"/>
      <c r="AB502" s="685"/>
      <c r="AC502" s="685"/>
      <c r="AD502" s="695"/>
      <c r="AE502" s="695"/>
      <c r="AF502" s="695"/>
      <c r="AG502" s="695"/>
      <c r="AH502" s="57"/>
      <c r="AI502" s="106"/>
      <c r="AJ502" s="57"/>
      <c r="AK502" s="57"/>
      <c r="AL502" s="57"/>
      <c r="AM502" s="57"/>
      <c r="AN502" s="85"/>
      <c r="AO502" s="685"/>
      <c r="AP502" s="685"/>
      <c r="AQ502" s="695"/>
      <c r="AR502" s="695"/>
      <c r="AS502" s="695"/>
      <c r="AT502" s="695"/>
      <c r="AU502" s="57"/>
      <c r="AV502" s="106"/>
      <c r="AW502" s="57"/>
      <c r="AX502" s="57"/>
      <c r="AY502" s="57"/>
      <c r="AZ502" s="57"/>
      <c r="BA502" s="85"/>
      <c r="BB502" s="685"/>
      <c r="BC502" s="685"/>
      <c r="BD502" s="695"/>
      <c r="BE502" s="695"/>
      <c r="BF502" s="695"/>
      <c r="BG502" s="695"/>
      <c r="BH502" s="57"/>
      <c r="BI502" s="106"/>
      <c r="BJ502" s="57"/>
      <c r="BK502" s="57"/>
      <c r="BL502" s="57"/>
      <c r="BM502" s="57"/>
    </row>
    <row r="503" spans="1:65" s="7" customFormat="1" ht="36.75" customHeight="1" x14ac:dyDescent="0.2">
      <c r="A503" s="85"/>
      <c r="B503" s="686"/>
      <c r="C503" s="686"/>
      <c r="D503" s="695"/>
      <c r="E503" s="695"/>
      <c r="F503" s="695"/>
      <c r="G503" s="695"/>
      <c r="H503" s="57"/>
      <c r="I503" s="101"/>
      <c r="J503" s="85"/>
      <c r="K503" s="57"/>
      <c r="L503" s="57"/>
      <c r="M503" s="57"/>
      <c r="N503" s="85"/>
      <c r="O503" s="686"/>
      <c r="P503" s="686"/>
      <c r="Q503" s="695"/>
      <c r="R503" s="695"/>
      <c r="S503" s="695"/>
      <c r="T503" s="695"/>
      <c r="U503" s="57"/>
      <c r="V503" s="101"/>
      <c r="W503" s="85"/>
      <c r="X503" s="57"/>
      <c r="Y503" s="57"/>
      <c r="Z503" s="57"/>
      <c r="AA503" s="85"/>
      <c r="AB503" s="686"/>
      <c r="AC503" s="686"/>
      <c r="AD503" s="695"/>
      <c r="AE503" s="695"/>
      <c r="AF503" s="695"/>
      <c r="AG503" s="695"/>
      <c r="AH503" s="57"/>
      <c r="AI503" s="106"/>
      <c r="AJ503" s="57"/>
      <c r="AK503" s="57"/>
      <c r="AL503" s="57"/>
      <c r="AM503" s="57"/>
      <c r="AN503" s="85"/>
      <c r="AO503" s="686"/>
      <c r="AP503" s="686"/>
      <c r="AQ503" s="695"/>
      <c r="AR503" s="695"/>
      <c r="AS503" s="695"/>
      <c r="AT503" s="695"/>
      <c r="AU503" s="57"/>
      <c r="AV503" s="106"/>
      <c r="AW503" s="57"/>
      <c r="AX503" s="57"/>
      <c r="AY503" s="57"/>
      <c r="AZ503" s="57"/>
      <c r="BA503" s="85"/>
      <c r="BB503" s="686"/>
      <c r="BC503" s="686"/>
      <c r="BD503" s="695"/>
      <c r="BE503" s="695"/>
      <c r="BF503" s="695"/>
      <c r="BG503" s="695"/>
      <c r="BH503" s="57"/>
      <c r="BI503" s="106"/>
      <c r="BJ503" s="57"/>
      <c r="BK503" s="57"/>
      <c r="BL503" s="57"/>
      <c r="BM503" s="57"/>
    </row>
    <row r="504" spans="1:65" s="7" customFormat="1" ht="34.5" customHeight="1" x14ac:dyDescent="0.2">
      <c r="A504" s="85"/>
      <c r="B504" s="686"/>
      <c r="C504" s="686"/>
      <c r="D504" s="695"/>
      <c r="E504" s="695"/>
      <c r="F504" s="695"/>
      <c r="G504" s="695"/>
      <c r="H504" s="57"/>
      <c r="I504" s="101"/>
      <c r="J504" s="85"/>
      <c r="K504" s="57"/>
      <c r="L504" s="57"/>
      <c r="M504" s="57"/>
      <c r="N504" s="85"/>
      <c r="O504" s="686"/>
      <c r="P504" s="686"/>
      <c r="Q504" s="695"/>
      <c r="R504" s="695"/>
      <c r="S504" s="695"/>
      <c r="T504" s="695"/>
      <c r="U504" s="57"/>
      <c r="V504" s="101"/>
      <c r="W504" s="85"/>
      <c r="X504" s="57"/>
      <c r="Y504" s="57"/>
      <c r="Z504" s="57"/>
      <c r="AA504" s="85"/>
      <c r="AB504" s="686"/>
      <c r="AC504" s="686"/>
      <c r="AD504" s="695"/>
      <c r="AE504" s="695"/>
      <c r="AF504" s="695"/>
      <c r="AG504" s="695"/>
      <c r="AH504" s="57"/>
      <c r="AI504" s="106"/>
      <c r="AJ504" s="57"/>
      <c r="AK504" s="57"/>
      <c r="AL504" s="57"/>
      <c r="AM504" s="57"/>
      <c r="AN504" s="85"/>
      <c r="AO504" s="686"/>
      <c r="AP504" s="686"/>
      <c r="AQ504" s="695"/>
      <c r="AR504" s="695"/>
      <c r="AS504" s="695"/>
      <c r="AT504" s="695"/>
      <c r="AU504" s="57"/>
      <c r="AV504" s="106"/>
      <c r="AW504" s="57"/>
      <c r="AX504" s="57"/>
      <c r="AY504" s="57"/>
      <c r="AZ504" s="57"/>
      <c r="BA504" s="85"/>
      <c r="BB504" s="686"/>
      <c r="BC504" s="686"/>
      <c r="BD504" s="695"/>
      <c r="BE504" s="695"/>
      <c r="BF504" s="695"/>
      <c r="BG504" s="695"/>
      <c r="BH504" s="57"/>
      <c r="BI504" s="106"/>
      <c r="BJ504" s="57"/>
      <c r="BK504" s="57"/>
      <c r="BL504" s="57"/>
      <c r="BM504" s="57"/>
    </row>
    <row r="505" spans="1:65" s="7" customFormat="1" ht="15" x14ac:dyDescent="0.2">
      <c r="A505" s="85"/>
      <c r="B505" s="49"/>
      <c r="C505" s="49"/>
      <c r="D505" s="54"/>
      <c r="E505" s="54"/>
      <c r="F505" s="54"/>
      <c r="G505" s="54"/>
      <c r="H505" s="57"/>
      <c r="I505" s="101"/>
      <c r="J505" s="85"/>
      <c r="K505" s="57"/>
      <c r="L505" s="57"/>
      <c r="M505" s="57"/>
      <c r="N505" s="85"/>
      <c r="O505" s="49"/>
      <c r="P505" s="49"/>
      <c r="Q505" s="54"/>
      <c r="R505" s="54"/>
      <c r="S505" s="54"/>
      <c r="T505" s="54"/>
      <c r="U505" s="57"/>
      <c r="V505" s="101"/>
      <c r="W505" s="85"/>
      <c r="X505" s="57"/>
      <c r="Y505" s="57"/>
      <c r="Z505" s="57"/>
      <c r="AA505" s="85"/>
      <c r="AB505" s="49"/>
      <c r="AC505" s="49"/>
      <c r="AD505" s="54"/>
      <c r="AE505" s="54"/>
      <c r="AF505" s="54"/>
      <c r="AG505" s="54"/>
      <c r="AH505" s="57"/>
      <c r="AI505" s="106"/>
      <c r="AJ505" s="57"/>
      <c r="AK505" s="57"/>
      <c r="AL505" s="57"/>
      <c r="AM505" s="57"/>
      <c r="AN505" s="85"/>
      <c r="AO505" s="49"/>
      <c r="AP505" s="49"/>
      <c r="AQ505" s="54"/>
      <c r="AR505" s="54"/>
      <c r="AS505" s="54"/>
      <c r="AT505" s="54"/>
      <c r="AU505" s="57"/>
      <c r="AV505" s="106"/>
      <c r="AW505" s="57"/>
      <c r="AX505" s="57"/>
      <c r="AY505" s="57"/>
      <c r="AZ505" s="57"/>
      <c r="BA505" s="85"/>
      <c r="BB505" s="49"/>
      <c r="BC505" s="49"/>
      <c r="BD505" s="54"/>
      <c r="BE505" s="54"/>
      <c r="BF505" s="54"/>
      <c r="BG505" s="54"/>
      <c r="BH505" s="57"/>
      <c r="BI505" s="106"/>
      <c r="BJ505" s="57"/>
      <c r="BK505" s="57"/>
      <c r="BL505" s="57"/>
      <c r="BM505" s="57"/>
    </row>
    <row r="506" spans="1:65" s="5" customFormat="1" ht="13.5" x14ac:dyDescent="0.25">
      <c r="A506" s="7"/>
      <c r="B506" s="71"/>
      <c r="C506" s="777"/>
      <c r="D506" s="777"/>
      <c r="E506" s="777"/>
      <c r="F506" s="777"/>
      <c r="G506" s="777"/>
      <c r="H506" s="777"/>
      <c r="I506" s="777"/>
      <c r="J506" s="7"/>
      <c r="K506" s="778"/>
      <c r="L506" s="778"/>
      <c r="M506" s="778"/>
      <c r="N506" s="7"/>
      <c r="O506" s="71"/>
      <c r="P506" s="189"/>
      <c r="Q506" s="189"/>
      <c r="R506" s="189"/>
      <c r="S506" s="189"/>
      <c r="T506" s="189"/>
      <c r="U506" s="189"/>
      <c r="V506" s="189"/>
      <c r="W506" s="7"/>
      <c r="X506" s="778"/>
      <c r="Y506" s="778"/>
      <c r="Z506" s="778"/>
      <c r="AA506" s="7"/>
      <c r="AB506" s="71"/>
      <c r="AC506" s="189"/>
      <c r="AD506" s="189"/>
      <c r="AE506" s="189"/>
      <c r="AF506" s="189"/>
      <c r="AG506" s="189"/>
      <c r="AH506" s="51"/>
      <c r="AI506" s="51"/>
      <c r="AJ506" s="57"/>
      <c r="AK506" s="778"/>
      <c r="AL506" s="778"/>
      <c r="AM506" s="778"/>
      <c r="AN506" s="7"/>
      <c r="AO506" s="71"/>
      <c r="AP506" s="189"/>
      <c r="AQ506" s="189"/>
      <c r="AR506" s="189"/>
      <c r="AS506" s="189"/>
      <c r="AT506" s="189"/>
      <c r="AU506" s="51"/>
      <c r="AV506" s="51"/>
      <c r="AW506" s="57"/>
      <c r="AX506" s="778"/>
      <c r="AY506" s="778"/>
      <c r="AZ506" s="778"/>
      <c r="BA506" s="7"/>
      <c r="BB506" s="71"/>
      <c r="BC506" s="189"/>
      <c r="BD506" s="189"/>
      <c r="BE506" s="189"/>
      <c r="BF506" s="189"/>
      <c r="BG506" s="189"/>
      <c r="BH506" s="51"/>
      <c r="BI506" s="51"/>
      <c r="BJ506" s="57"/>
      <c r="BK506" s="778"/>
      <c r="BL506" s="778"/>
      <c r="BM506" s="778"/>
    </row>
    <row r="507" spans="1:65" s="7" customFormat="1" ht="17.100000000000001" customHeight="1" x14ac:dyDescent="0.2">
      <c r="A507" s="85"/>
      <c r="B507" s="57"/>
      <c r="C507" s="85"/>
      <c r="D507" s="85"/>
      <c r="E507" s="85"/>
      <c r="F507" s="85"/>
      <c r="G507" s="85"/>
      <c r="H507" s="57"/>
      <c r="I507" s="101"/>
      <c r="J507" s="85"/>
      <c r="K507" s="57"/>
      <c r="L507" s="57"/>
      <c r="M507" s="57"/>
      <c r="N507" s="85"/>
      <c r="O507" s="57"/>
      <c r="P507" s="85"/>
      <c r="Q507" s="85"/>
      <c r="R507" s="85"/>
      <c r="S507" s="85"/>
      <c r="T507" s="85"/>
      <c r="U507" s="57"/>
      <c r="V507" s="101"/>
      <c r="W507" s="85"/>
      <c r="X507" s="57"/>
      <c r="Y507" s="57"/>
      <c r="Z507" s="57"/>
      <c r="AA507" s="85"/>
      <c r="AB507" s="57"/>
      <c r="AC507" s="85"/>
      <c r="AD507" s="85"/>
      <c r="AE507" s="85"/>
      <c r="AF507" s="85"/>
      <c r="AG507" s="85"/>
      <c r="AH507" s="57"/>
      <c r="AI507" s="106"/>
      <c r="AJ507" s="57"/>
      <c r="AK507" s="57"/>
      <c r="AL507" s="57"/>
      <c r="AM507" s="57"/>
      <c r="AN507" s="85"/>
      <c r="AO507" s="57"/>
      <c r="AP507" s="85"/>
      <c r="AQ507" s="85"/>
      <c r="AR507" s="85"/>
      <c r="AS507" s="85"/>
      <c r="AT507" s="85"/>
      <c r="AU507" s="57"/>
      <c r="AV507" s="106"/>
      <c r="AW507" s="57"/>
      <c r="AX507" s="57"/>
      <c r="AY507" s="57"/>
      <c r="AZ507" s="57"/>
      <c r="BA507" s="85"/>
      <c r="BB507" s="57"/>
      <c r="BC507" s="85"/>
      <c r="BD507" s="85"/>
      <c r="BE507" s="85"/>
      <c r="BF507" s="85"/>
      <c r="BG507" s="85"/>
      <c r="BH507" s="57"/>
      <c r="BI507" s="106"/>
      <c r="BJ507" s="57"/>
      <c r="BK507" s="57"/>
      <c r="BL507" s="57"/>
      <c r="BM507" s="57"/>
    </row>
    <row r="508" spans="1:65" s="90" customFormat="1" ht="15.75" customHeight="1" x14ac:dyDescent="0.25">
      <c r="A508" s="56"/>
      <c r="B508" s="76"/>
      <c r="C508" s="781"/>
      <c r="D508" s="781"/>
      <c r="E508" s="781"/>
      <c r="F508" s="781"/>
      <c r="G508" s="781"/>
      <c r="H508" s="781"/>
      <c r="I508" s="781"/>
      <c r="J508" s="56"/>
      <c r="K508" s="779"/>
      <c r="L508" s="779"/>
      <c r="M508" s="779"/>
      <c r="N508" s="56"/>
      <c r="O508" s="76"/>
      <c r="P508" s="168"/>
      <c r="Q508" s="168"/>
      <c r="R508" s="168"/>
      <c r="S508" s="168"/>
      <c r="T508" s="168"/>
      <c r="U508" s="168"/>
      <c r="V508" s="168"/>
      <c r="W508" s="56"/>
      <c r="X508" s="779"/>
      <c r="Y508" s="779"/>
      <c r="Z508" s="779"/>
      <c r="AA508" s="56"/>
      <c r="AB508" s="76"/>
      <c r="AC508" s="168"/>
      <c r="AD508" s="168"/>
      <c r="AE508" s="168"/>
      <c r="AF508" s="168"/>
      <c r="AG508" s="168"/>
      <c r="AH508" s="191"/>
      <c r="AI508" s="191"/>
      <c r="AJ508" s="133"/>
      <c r="AK508" s="779"/>
      <c r="AL508" s="779"/>
      <c r="AM508" s="779"/>
      <c r="AN508" s="56"/>
      <c r="AO508" s="76"/>
      <c r="AP508" s="168"/>
      <c r="AQ508" s="168"/>
      <c r="AR508" s="168"/>
      <c r="AS508" s="168"/>
      <c r="AT508" s="168"/>
      <c r="AU508" s="191"/>
      <c r="AV508" s="191"/>
      <c r="AW508" s="133"/>
      <c r="AX508" s="779"/>
      <c r="AY508" s="779"/>
      <c r="AZ508" s="779"/>
      <c r="BA508" s="56"/>
      <c r="BB508" s="76"/>
      <c r="BC508" s="168"/>
      <c r="BD508" s="168"/>
      <c r="BE508" s="168"/>
      <c r="BF508" s="168"/>
      <c r="BG508" s="168"/>
      <c r="BH508" s="191"/>
      <c r="BI508" s="191"/>
      <c r="BJ508" s="133"/>
      <c r="BK508" s="779"/>
      <c r="BL508" s="779"/>
      <c r="BM508" s="779"/>
    </row>
    <row r="509" spans="1:65" s="90" customFormat="1" ht="16.5" customHeight="1" x14ac:dyDescent="0.25">
      <c r="A509" s="56"/>
      <c r="B509" s="76"/>
      <c r="C509" s="89"/>
      <c r="D509" s="89"/>
      <c r="E509" s="89"/>
      <c r="F509" s="89"/>
      <c r="G509" s="89"/>
      <c r="H509" s="68"/>
      <c r="I509" s="102"/>
      <c r="J509" s="56"/>
      <c r="K509" s="168"/>
      <c r="L509" s="168"/>
      <c r="M509" s="168"/>
      <c r="N509" s="56"/>
      <c r="O509" s="76"/>
      <c r="P509" s="89"/>
      <c r="Q509" s="89"/>
      <c r="R509" s="89"/>
      <c r="S509" s="89"/>
      <c r="T509" s="89"/>
      <c r="U509" s="68"/>
      <c r="V509" s="102"/>
      <c r="W509" s="56"/>
      <c r="X509" s="168"/>
      <c r="Y509" s="168"/>
      <c r="Z509" s="168"/>
      <c r="AA509" s="56"/>
      <c r="AB509" s="76"/>
      <c r="AC509" s="89"/>
      <c r="AD509" s="89"/>
      <c r="AE509" s="89"/>
      <c r="AF509" s="89"/>
      <c r="AG509" s="89"/>
      <c r="AH509" s="168"/>
      <c r="AI509" s="182"/>
      <c r="AJ509" s="133"/>
      <c r="AK509" s="168"/>
      <c r="AL509" s="168"/>
      <c r="AM509" s="168"/>
      <c r="AN509" s="56"/>
      <c r="AO509" s="76"/>
      <c r="AP509" s="89"/>
      <c r="AQ509" s="89"/>
      <c r="AR509" s="89"/>
      <c r="AS509" s="89"/>
      <c r="AT509" s="89"/>
      <c r="AU509" s="168"/>
      <c r="AV509" s="182"/>
      <c r="AW509" s="133"/>
      <c r="AX509" s="168"/>
      <c r="AY509" s="168"/>
      <c r="AZ509" s="168"/>
      <c r="BA509" s="56"/>
      <c r="BB509" s="76"/>
      <c r="BC509" s="89"/>
      <c r="BD509" s="89"/>
      <c r="BE509" s="89"/>
      <c r="BF509" s="89"/>
      <c r="BG509" s="89"/>
      <c r="BH509" s="168"/>
      <c r="BI509" s="182"/>
      <c r="BJ509" s="133"/>
      <c r="BK509" s="168"/>
      <c r="BL509" s="168"/>
      <c r="BM509" s="168"/>
    </row>
    <row r="510" spans="1:65" s="90" customFormat="1" ht="26.25" customHeight="1" x14ac:dyDescent="0.25">
      <c r="A510" s="27"/>
      <c r="B510" s="76"/>
      <c r="C510" s="89"/>
      <c r="D510" s="89"/>
      <c r="E510" s="89"/>
      <c r="F510" s="89"/>
      <c r="G510" s="89"/>
      <c r="H510" s="68"/>
      <c r="I510" s="102"/>
      <c r="J510" s="56"/>
      <c r="K510" s="168"/>
      <c r="L510" s="168"/>
      <c r="M510" s="168"/>
      <c r="N510" s="27"/>
      <c r="O510" s="76"/>
      <c r="P510" s="89"/>
      <c r="Q510" s="89"/>
      <c r="R510" s="89"/>
      <c r="S510" s="89"/>
      <c r="T510" s="89"/>
      <c r="U510" s="68"/>
      <c r="V510" s="102"/>
      <c r="W510" s="56"/>
      <c r="X510" s="168"/>
      <c r="Y510" s="168"/>
      <c r="Z510" s="168"/>
      <c r="AA510" s="27"/>
      <c r="AB510" s="76"/>
      <c r="AC510" s="89"/>
      <c r="AD510" s="89"/>
      <c r="AE510" s="89"/>
      <c r="AF510" s="89"/>
      <c r="AG510" s="89"/>
      <c r="AH510" s="168"/>
      <c r="AI510" s="182"/>
      <c r="AJ510" s="133"/>
      <c r="AK510" s="168"/>
      <c r="AL510" s="168"/>
      <c r="AM510" s="168"/>
      <c r="AN510" s="27"/>
      <c r="AO510" s="76"/>
      <c r="AP510" s="89"/>
      <c r="AQ510" s="89"/>
      <c r="AR510" s="89"/>
      <c r="AS510" s="89"/>
      <c r="AT510" s="89"/>
      <c r="AU510" s="168"/>
      <c r="AV510" s="182"/>
      <c r="AW510" s="133"/>
      <c r="AX510" s="168"/>
      <c r="AY510" s="168"/>
      <c r="AZ510" s="168"/>
      <c r="BA510" s="27"/>
      <c r="BB510" s="76"/>
      <c r="BC510" s="89"/>
      <c r="BD510" s="89"/>
      <c r="BE510" s="89"/>
      <c r="BF510" s="89"/>
      <c r="BG510" s="89"/>
      <c r="BH510" s="168"/>
      <c r="BI510" s="182"/>
      <c r="BJ510" s="133"/>
      <c r="BK510" s="168"/>
      <c r="BL510" s="168"/>
      <c r="BM510" s="168"/>
    </row>
    <row r="511" spans="1:65" s="20" customFormat="1" x14ac:dyDescent="0.2">
      <c r="A511" s="62"/>
      <c r="B511" s="696"/>
      <c r="C511" s="696"/>
      <c r="D511" s="696"/>
      <c r="E511" s="696"/>
      <c r="F511" s="696"/>
      <c r="G511" s="696"/>
      <c r="H511" s="63"/>
      <c r="I511" s="106"/>
      <c r="J511" s="64"/>
      <c r="K511" s="65"/>
      <c r="L511" s="65"/>
      <c r="M511" s="63"/>
      <c r="N511" s="62"/>
      <c r="O511" s="696"/>
      <c r="P511" s="696"/>
      <c r="Q511" s="696"/>
      <c r="R511" s="696"/>
      <c r="S511" s="696"/>
      <c r="T511" s="696"/>
      <c r="U511" s="63"/>
      <c r="V511" s="106"/>
      <c r="W511" s="64"/>
      <c r="X511" s="65"/>
      <c r="Y511" s="65"/>
      <c r="Z511" s="63"/>
      <c r="AA511" s="62"/>
      <c r="AB511" s="696"/>
      <c r="AC511" s="696"/>
      <c r="AD511" s="696"/>
      <c r="AE511" s="696"/>
      <c r="AF511" s="696"/>
      <c r="AG511" s="696"/>
      <c r="AH511" s="63"/>
      <c r="AI511" s="106"/>
      <c r="AJ511" s="65"/>
      <c r="AK511" s="65"/>
      <c r="AL511" s="65"/>
      <c r="AM511" s="63"/>
      <c r="AN511" s="62"/>
      <c r="AO511" s="696"/>
      <c r="AP511" s="696"/>
      <c r="AQ511" s="696"/>
      <c r="AR511" s="696"/>
      <c r="AS511" s="696"/>
      <c r="AT511" s="696"/>
      <c r="AU511" s="63"/>
      <c r="AV511" s="106"/>
      <c r="AW511" s="65"/>
      <c r="AX511" s="65"/>
      <c r="AY511" s="65"/>
      <c r="AZ511" s="63"/>
      <c r="BA511" s="62"/>
      <c r="BB511" s="696"/>
      <c r="BC511" s="696"/>
      <c r="BD511" s="696"/>
      <c r="BE511" s="696"/>
      <c r="BF511" s="696"/>
      <c r="BG511" s="696"/>
      <c r="BH511" s="63"/>
      <c r="BI511" s="106"/>
      <c r="BJ511" s="65"/>
      <c r="BK511" s="65"/>
      <c r="BL511" s="65"/>
      <c r="BM511" s="63"/>
    </row>
    <row r="512" spans="1:65" s="5" customFormat="1" ht="15.95" customHeight="1" x14ac:dyDescent="0.2">
      <c r="B512" s="24"/>
      <c r="C512" s="21"/>
      <c r="D512" s="21"/>
      <c r="E512" s="21"/>
      <c r="F512" s="21"/>
      <c r="G512" s="21"/>
      <c r="H512" s="73"/>
      <c r="I512" s="109"/>
      <c r="J512" s="21"/>
      <c r="K512" s="130"/>
      <c r="L512" s="51"/>
      <c r="M512" s="59"/>
      <c r="O512" s="24"/>
      <c r="P512" s="21"/>
      <c r="Q512" s="21"/>
      <c r="R512" s="21"/>
      <c r="S512" s="21"/>
      <c r="T512" s="21"/>
      <c r="U512" s="73"/>
      <c r="V512" s="109"/>
      <c r="W512" s="21"/>
      <c r="X512" s="130"/>
      <c r="Y512" s="51"/>
      <c r="Z512" s="59"/>
      <c r="AB512" s="24"/>
      <c r="AC512" s="21"/>
      <c r="AD512" s="21"/>
      <c r="AE512" s="21"/>
      <c r="AF512" s="21"/>
      <c r="AG512" s="21"/>
      <c r="AH512" s="51"/>
      <c r="AI512" s="108"/>
      <c r="AJ512" s="51"/>
      <c r="AK512" s="130"/>
      <c r="AL512" s="51"/>
      <c r="AM512" s="59"/>
      <c r="AO512" s="24"/>
      <c r="AP512" s="21"/>
      <c r="AQ512" s="21"/>
      <c r="AR512" s="21"/>
      <c r="AS512" s="21"/>
      <c r="AT512" s="21"/>
      <c r="AU512" s="51"/>
      <c r="AV512" s="108"/>
      <c r="AW512" s="51"/>
      <c r="AX512" s="130"/>
      <c r="AY512" s="51"/>
      <c r="AZ512" s="59"/>
      <c r="BB512" s="24"/>
      <c r="BC512" s="21"/>
      <c r="BD512" s="21"/>
      <c r="BE512" s="21"/>
      <c r="BF512" s="21"/>
      <c r="BG512" s="21"/>
      <c r="BH512" s="51"/>
      <c r="BI512" s="108"/>
      <c r="BJ512" s="51"/>
      <c r="BK512" s="130"/>
      <c r="BL512" s="51"/>
      <c r="BM512" s="59"/>
    </row>
    <row r="513" spans="1:65" s="5" customFormat="1" ht="15.95" customHeight="1" x14ac:dyDescent="0.2">
      <c r="A513" s="21"/>
      <c r="B513" s="24"/>
      <c r="C513" s="21"/>
      <c r="D513" s="21"/>
      <c r="E513" s="21"/>
      <c r="F513" s="21"/>
      <c r="G513" s="21"/>
      <c r="H513" s="73"/>
      <c r="I513" s="109"/>
      <c r="J513" s="21"/>
      <c r="K513" s="130"/>
      <c r="L513" s="51"/>
      <c r="M513" s="59"/>
      <c r="N513" s="21"/>
      <c r="O513" s="24"/>
      <c r="P513" s="21"/>
      <c r="Q513" s="21"/>
      <c r="R513" s="21"/>
      <c r="S513" s="21"/>
      <c r="T513" s="21"/>
      <c r="U513" s="73"/>
      <c r="V513" s="109"/>
      <c r="W513" s="21"/>
      <c r="X513" s="130"/>
      <c r="Y513" s="51"/>
      <c r="Z513" s="59"/>
      <c r="AA513" s="21"/>
      <c r="AB513" s="24"/>
      <c r="AC513" s="21"/>
      <c r="AD513" s="21"/>
      <c r="AE513" s="21"/>
      <c r="AF513" s="21"/>
      <c r="AG513" s="21"/>
      <c r="AH513" s="51"/>
      <c r="AI513" s="108"/>
      <c r="AJ513" s="51"/>
      <c r="AK513" s="130"/>
      <c r="AL513" s="51"/>
      <c r="AM513" s="59"/>
      <c r="AN513" s="21"/>
      <c r="AO513" s="24"/>
      <c r="AP513" s="21"/>
      <c r="AQ513" s="21"/>
      <c r="AR513" s="21"/>
      <c r="AS513" s="21"/>
      <c r="AT513" s="21"/>
      <c r="AU513" s="51"/>
      <c r="AV513" s="108"/>
      <c r="AW513" s="51"/>
      <c r="AX513" s="130"/>
      <c r="AY513" s="51"/>
      <c r="AZ513" s="59"/>
      <c r="BA513" s="21"/>
      <c r="BB513" s="24"/>
      <c r="BC513" s="21"/>
      <c r="BD513" s="21"/>
      <c r="BE513" s="21"/>
      <c r="BF513" s="21"/>
      <c r="BG513" s="21"/>
      <c r="BH513" s="51"/>
      <c r="BI513" s="108"/>
      <c r="BJ513" s="51"/>
      <c r="BK513" s="130"/>
      <c r="BL513" s="51"/>
      <c r="BM513" s="59"/>
    </row>
    <row r="514" spans="1:65" s="5" customFormat="1" ht="15.95" customHeight="1" x14ac:dyDescent="0.2">
      <c r="A514" s="61"/>
      <c r="B514" s="73"/>
      <c r="C514" s="21"/>
      <c r="D514" s="21"/>
      <c r="E514" s="21"/>
      <c r="F514" s="21"/>
      <c r="G514" s="21"/>
      <c r="H514" s="24"/>
      <c r="I514" s="98"/>
      <c r="K514" s="51"/>
      <c r="L514" s="51"/>
      <c r="M514" s="51"/>
      <c r="N514" s="61"/>
      <c r="O514" s="73"/>
      <c r="P514" s="21"/>
      <c r="Q514" s="21"/>
      <c r="R514" s="21"/>
      <c r="S514" s="21"/>
      <c r="T514" s="21"/>
      <c r="U514" s="24"/>
      <c r="V514" s="98"/>
      <c r="X514" s="51"/>
      <c r="Y514" s="51"/>
      <c r="Z514" s="51"/>
      <c r="AA514" s="61"/>
      <c r="AB514" s="73"/>
      <c r="AC514" s="21"/>
      <c r="AD514" s="21"/>
      <c r="AE514" s="21"/>
      <c r="AF514" s="21"/>
      <c r="AG514" s="21"/>
      <c r="AH514" s="51"/>
      <c r="AI514" s="108"/>
      <c r="AJ514" s="51"/>
      <c r="AK514" s="51"/>
      <c r="AL514" s="51"/>
      <c r="AM514" s="51"/>
      <c r="AN514" s="61"/>
      <c r="AO514" s="73"/>
      <c r="AP514" s="21"/>
      <c r="AQ514" s="21"/>
      <c r="AR514" s="21"/>
      <c r="AS514" s="21"/>
      <c r="AT514" s="21"/>
      <c r="AU514" s="51"/>
      <c r="AV514" s="108"/>
      <c r="AW514" s="51"/>
      <c r="AX514" s="51"/>
      <c r="AY514" s="51"/>
      <c r="AZ514" s="51"/>
      <c r="BA514" s="61"/>
      <c r="BB514" s="73"/>
      <c r="BC514" s="21"/>
      <c r="BD514" s="21"/>
      <c r="BE514" s="21"/>
      <c r="BF514" s="21"/>
      <c r="BG514" s="21"/>
      <c r="BH514" s="51"/>
      <c r="BI514" s="108"/>
      <c r="BJ514" s="51"/>
      <c r="BK514" s="51"/>
      <c r="BL514" s="51"/>
      <c r="BM514" s="51"/>
    </row>
    <row r="515" spans="1:65" s="5" customFormat="1" ht="15.95" customHeight="1" x14ac:dyDescent="0.2">
      <c r="A515" s="21"/>
      <c r="B515" s="73"/>
      <c r="C515" s="21"/>
      <c r="D515" s="21"/>
      <c r="E515" s="21"/>
      <c r="F515" s="21"/>
      <c r="G515" s="21"/>
      <c r="H515" s="32"/>
      <c r="I515" s="103"/>
      <c r="J515" s="46"/>
      <c r="K515" s="33"/>
      <c r="L515" s="51"/>
      <c r="M515" s="130"/>
      <c r="N515" s="21"/>
      <c r="O515" s="73"/>
      <c r="P515" s="21"/>
      <c r="Q515" s="21"/>
      <c r="R515" s="21"/>
      <c r="S515" s="21"/>
      <c r="T515" s="21"/>
      <c r="U515" s="32"/>
      <c r="V515" s="103"/>
      <c r="W515" s="46"/>
      <c r="X515" s="33"/>
      <c r="Y515" s="51"/>
      <c r="Z515" s="130"/>
      <c r="AA515" s="21"/>
      <c r="AB515" s="73"/>
      <c r="AC515" s="21"/>
      <c r="AD515" s="21"/>
      <c r="AE515" s="21"/>
      <c r="AF515" s="21"/>
      <c r="AG515" s="21"/>
      <c r="AH515" s="156"/>
      <c r="AI515" s="176"/>
      <c r="AJ515" s="134"/>
      <c r="AK515" s="33"/>
      <c r="AL515" s="51"/>
      <c r="AM515" s="130"/>
      <c r="AN515" s="21"/>
      <c r="AO515" s="73"/>
      <c r="AP515" s="21"/>
      <c r="AQ515" s="21"/>
      <c r="AR515" s="21"/>
      <c r="AS515" s="21"/>
      <c r="AT515" s="21"/>
      <c r="AU515" s="156"/>
      <c r="AV515" s="176"/>
      <c r="AW515" s="134"/>
      <c r="AX515" s="33"/>
      <c r="AY515" s="51"/>
      <c r="AZ515" s="130"/>
      <c r="BA515" s="21"/>
      <c r="BB515" s="73"/>
      <c r="BC515" s="21"/>
      <c r="BD515" s="21"/>
      <c r="BE515" s="21"/>
      <c r="BF515" s="21"/>
      <c r="BG515" s="21"/>
      <c r="BH515" s="156"/>
      <c r="BI515" s="176"/>
      <c r="BJ515" s="134"/>
      <c r="BK515" s="33"/>
      <c r="BL515" s="51"/>
      <c r="BM515" s="130"/>
    </row>
    <row r="516" spans="1:65" s="5" customFormat="1" ht="15.95" customHeight="1" x14ac:dyDescent="0.2">
      <c r="A516" s="21"/>
      <c r="B516" s="780"/>
      <c r="C516" s="780"/>
      <c r="D516" s="780"/>
      <c r="E516" s="780"/>
      <c r="F516" s="780"/>
      <c r="G516" s="780"/>
      <c r="H516" s="780"/>
      <c r="I516" s="780"/>
      <c r="J516" s="780"/>
      <c r="K516" s="780"/>
      <c r="L516" s="780"/>
      <c r="M516" s="780"/>
      <c r="N516" s="21"/>
      <c r="O516" s="136"/>
      <c r="P516" s="136"/>
      <c r="Q516" s="136"/>
      <c r="R516" s="136"/>
      <c r="S516" s="136"/>
      <c r="T516" s="136"/>
      <c r="U516" s="136"/>
      <c r="V516" s="136"/>
      <c r="W516" s="136"/>
      <c r="X516" s="136"/>
      <c r="Y516" s="136"/>
      <c r="Z516" s="136"/>
      <c r="AA516" s="21"/>
      <c r="AB516" s="136"/>
      <c r="AC516" s="136"/>
      <c r="AD516" s="136"/>
      <c r="AE516" s="136"/>
      <c r="AF516" s="136"/>
      <c r="AG516" s="136"/>
      <c r="AH516" s="51"/>
      <c r="AI516" s="51"/>
      <c r="AJ516" s="51"/>
      <c r="AK516" s="51"/>
      <c r="AL516" s="51"/>
      <c r="AM516" s="51"/>
      <c r="AN516" s="21"/>
      <c r="AO516" s="136"/>
      <c r="AP516" s="136"/>
      <c r="AQ516" s="136"/>
      <c r="AR516" s="136"/>
      <c r="AS516" s="136"/>
      <c r="AT516" s="136"/>
      <c r="AU516" s="51"/>
      <c r="AV516" s="51"/>
      <c r="AW516" s="51"/>
      <c r="AX516" s="51"/>
      <c r="AY516" s="51"/>
      <c r="AZ516" s="51"/>
      <c r="BA516" s="21"/>
      <c r="BB516" s="136"/>
      <c r="BC516" s="136"/>
      <c r="BD516" s="136"/>
      <c r="BE516" s="136"/>
      <c r="BF516" s="136"/>
      <c r="BG516" s="136"/>
      <c r="BH516" s="51"/>
      <c r="BI516" s="51"/>
      <c r="BJ516" s="51"/>
      <c r="BK516" s="51"/>
      <c r="BL516" s="51"/>
      <c r="BM516" s="51"/>
    </row>
    <row r="517" spans="1:65" s="5" customFormat="1" ht="15.95" customHeight="1" x14ac:dyDescent="0.2">
      <c r="A517" s="61"/>
      <c r="B517" s="73"/>
      <c r="C517" s="21"/>
      <c r="D517" s="21"/>
      <c r="E517" s="21"/>
      <c r="F517" s="21"/>
      <c r="G517" s="21"/>
      <c r="H517" s="24"/>
      <c r="I517" s="98"/>
      <c r="K517" s="51"/>
      <c r="L517" s="51"/>
      <c r="M517" s="51"/>
      <c r="N517" s="61"/>
      <c r="O517" s="73"/>
      <c r="P517" s="21"/>
      <c r="Q517" s="21"/>
      <c r="R517" s="21"/>
      <c r="S517" s="21"/>
      <c r="T517" s="21"/>
      <c r="U517" s="24"/>
      <c r="V517" s="98"/>
      <c r="X517" s="51"/>
      <c r="Y517" s="51"/>
      <c r="Z517" s="51"/>
      <c r="AA517" s="61"/>
      <c r="AB517" s="73"/>
      <c r="AC517" s="21"/>
      <c r="AD517" s="21"/>
      <c r="AE517" s="21"/>
      <c r="AF517" s="21"/>
      <c r="AG517" s="21"/>
      <c r="AH517" s="51"/>
      <c r="AI517" s="108"/>
      <c r="AJ517" s="51"/>
      <c r="AK517" s="51"/>
      <c r="AL517" s="51"/>
      <c r="AM517" s="51"/>
      <c r="AN517" s="61"/>
      <c r="AO517" s="73"/>
      <c r="AP517" s="21"/>
      <c r="AQ517" s="21"/>
      <c r="AR517" s="21"/>
      <c r="AS517" s="21"/>
      <c r="AT517" s="21"/>
      <c r="AU517" s="51"/>
      <c r="AV517" s="108"/>
      <c r="AW517" s="51"/>
      <c r="AX517" s="51"/>
      <c r="AY517" s="51"/>
      <c r="AZ517" s="51"/>
      <c r="BA517" s="61"/>
      <c r="BB517" s="73"/>
      <c r="BC517" s="21"/>
      <c r="BD517" s="21"/>
      <c r="BE517" s="21"/>
      <c r="BF517" s="21"/>
      <c r="BG517" s="21"/>
      <c r="BH517" s="51"/>
      <c r="BI517" s="108"/>
      <c r="BJ517" s="51"/>
      <c r="BK517" s="51"/>
      <c r="BL517" s="51"/>
      <c r="BM517" s="51"/>
    </row>
    <row r="518" spans="1:65" s="5" customFormat="1" ht="15.95" customHeight="1" x14ac:dyDescent="0.2">
      <c r="A518" s="61"/>
      <c r="B518" s="94"/>
      <c r="C518" s="21"/>
      <c r="D518" s="21"/>
      <c r="E518" s="21"/>
      <c r="F518" s="21"/>
      <c r="G518" s="21"/>
      <c r="H518" s="32"/>
      <c r="I518" s="103"/>
      <c r="J518" s="46"/>
      <c r="K518" s="33"/>
      <c r="L518" s="51"/>
      <c r="M518" s="130"/>
      <c r="N518" s="61"/>
      <c r="O518" s="94"/>
      <c r="P518" s="21"/>
      <c r="Q518" s="21"/>
      <c r="R518" s="21"/>
      <c r="S518" s="21"/>
      <c r="T518" s="21"/>
      <c r="U518" s="32"/>
      <c r="V518" s="103"/>
      <c r="W518" s="46"/>
      <c r="X518" s="33"/>
      <c r="Y518" s="51"/>
      <c r="Z518" s="130"/>
      <c r="AA518" s="61"/>
      <c r="AB518" s="94"/>
      <c r="AC518" s="21"/>
      <c r="AD518" s="21"/>
      <c r="AE518" s="21"/>
      <c r="AF518" s="21"/>
      <c r="AG518" s="21"/>
      <c r="AH518" s="156"/>
      <c r="AI518" s="176"/>
      <c r="AJ518" s="134"/>
      <c r="AK518" s="33"/>
      <c r="AL518" s="51"/>
      <c r="AM518" s="130"/>
      <c r="AN518" s="61"/>
      <c r="AO518" s="94"/>
      <c r="AP518" s="21"/>
      <c r="AQ518" s="21"/>
      <c r="AR518" s="21"/>
      <c r="AS518" s="21"/>
      <c r="AT518" s="21"/>
      <c r="AU518" s="156"/>
      <c r="AV518" s="176"/>
      <c r="AW518" s="134"/>
      <c r="AX518" s="33"/>
      <c r="AY518" s="51"/>
      <c r="AZ518" s="130"/>
      <c r="BA518" s="61"/>
      <c r="BB518" s="94"/>
      <c r="BC518" s="21"/>
      <c r="BD518" s="21"/>
      <c r="BE518" s="21"/>
      <c r="BF518" s="21"/>
      <c r="BG518" s="21"/>
      <c r="BH518" s="156"/>
      <c r="BI518" s="176"/>
      <c r="BJ518" s="134"/>
      <c r="BK518" s="33"/>
      <c r="BL518" s="51"/>
      <c r="BM518" s="130"/>
    </row>
    <row r="519" spans="1:65" s="5" customFormat="1" ht="15.95" customHeight="1" x14ac:dyDescent="0.2">
      <c r="A519" s="61"/>
      <c r="B519" s="780"/>
      <c r="C519" s="780"/>
      <c r="D519" s="780"/>
      <c r="E519" s="780"/>
      <c r="F519" s="780"/>
      <c r="G519" s="780"/>
      <c r="H519" s="780"/>
      <c r="I519" s="780"/>
      <c r="J519" s="780"/>
      <c r="K519" s="780"/>
      <c r="L519" s="780"/>
      <c r="M519" s="780"/>
      <c r="N519" s="61"/>
      <c r="O519" s="136"/>
      <c r="P519" s="136"/>
      <c r="Q519" s="136"/>
      <c r="R519" s="136"/>
      <c r="S519" s="136"/>
      <c r="T519" s="136"/>
      <c r="U519" s="136"/>
      <c r="V519" s="136"/>
      <c r="W519" s="136"/>
      <c r="X519" s="136"/>
      <c r="Y519" s="136"/>
      <c r="Z519" s="136"/>
      <c r="AA519" s="61"/>
      <c r="AB519" s="136"/>
      <c r="AC519" s="136"/>
      <c r="AD519" s="136"/>
      <c r="AE519" s="136"/>
      <c r="AF519" s="136"/>
      <c r="AG519" s="136"/>
      <c r="AH519" s="51"/>
      <c r="AI519" s="51"/>
      <c r="AJ519" s="51"/>
      <c r="AK519" s="51"/>
      <c r="AL519" s="51"/>
      <c r="AM519" s="51"/>
      <c r="AN519" s="61"/>
      <c r="AO519" s="136"/>
      <c r="AP519" s="136"/>
      <c r="AQ519" s="136"/>
      <c r="AR519" s="136"/>
      <c r="AS519" s="136"/>
      <c r="AT519" s="136"/>
      <c r="AU519" s="51"/>
      <c r="AV519" s="51"/>
      <c r="AW519" s="51"/>
      <c r="AX519" s="51"/>
      <c r="AY519" s="51"/>
      <c r="AZ519" s="51"/>
      <c r="BA519" s="61"/>
      <c r="BB519" s="136"/>
      <c r="BC519" s="136"/>
      <c r="BD519" s="136"/>
      <c r="BE519" s="136"/>
      <c r="BF519" s="136"/>
      <c r="BG519" s="136"/>
      <c r="BH519" s="51"/>
      <c r="BI519" s="51"/>
      <c r="BJ519" s="51"/>
      <c r="BK519" s="51"/>
      <c r="BL519" s="51"/>
      <c r="BM519" s="51"/>
    </row>
    <row r="520" spans="1:65" s="5" customFormat="1" ht="15.95" customHeight="1" x14ac:dyDescent="0.2">
      <c r="A520" s="61"/>
      <c r="B520" s="73"/>
      <c r="C520" s="21"/>
      <c r="D520" s="21"/>
      <c r="E520" s="21"/>
      <c r="F520" s="21"/>
      <c r="G520" s="21"/>
      <c r="H520" s="24"/>
      <c r="I520" s="98"/>
      <c r="K520" s="51"/>
      <c r="L520" s="51"/>
      <c r="M520" s="51"/>
      <c r="N520" s="61"/>
      <c r="O520" s="73"/>
      <c r="P520" s="21"/>
      <c r="Q520" s="21"/>
      <c r="R520" s="21"/>
      <c r="S520" s="21"/>
      <c r="T520" s="21"/>
      <c r="U520" s="24"/>
      <c r="V520" s="98"/>
      <c r="X520" s="51"/>
      <c r="Y520" s="51"/>
      <c r="Z520" s="51"/>
      <c r="AA520" s="61"/>
      <c r="AB520" s="73"/>
      <c r="AC520" s="21"/>
      <c r="AD520" s="21"/>
      <c r="AE520" s="21"/>
      <c r="AF520" s="21"/>
      <c r="AG520" s="21"/>
      <c r="AH520" s="51"/>
      <c r="AI520" s="108"/>
      <c r="AJ520" s="51"/>
      <c r="AK520" s="51"/>
      <c r="AL520" s="51"/>
      <c r="AM520" s="51"/>
      <c r="AN520" s="61"/>
      <c r="AO520" s="73"/>
      <c r="AP520" s="21"/>
      <c r="AQ520" s="21"/>
      <c r="AR520" s="21"/>
      <c r="AS520" s="21"/>
      <c r="AT520" s="21"/>
      <c r="AU520" s="51"/>
      <c r="AV520" s="108"/>
      <c r="AW520" s="51"/>
      <c r="AX520" s="51"/>
      <c r="AY520" s="51"/>
      <c r="AZ520" s="51"/>
      <c r="BA520" s="61"/>
      <c r="BB520" s="73"/>
      <c r="BC520" s="21"/>
      <c r="BD520" s="21"/>
      <c r="BE520" s="21"/>
      <c r="BF520" s="21"/>
      <c r="BG520" s="21"/>
      <c r="BH520" s="51"/>
      <c r="BI520" s="108"/>
      <c r="BJ520" s="51"/>
      <c r="BK520" s="51"/>
      <c r="BL520" s="51"/>
      <c r="BM520" s="51"/>
    </row>
    <row r="521" spans="1:65" s="5" customFormat="1" ht="15.95" customHeight="1" x14ac:dyDescent="0.2">
      <c r="A521" s="61"/>
      <c r="B521" s="697"/>
      <c r="C521" s="697"/>
      <c r="D521" s="697"/>
      <c r="E521" s="697"/>
      <c r="F521" s="697"/>
      <c r="G521" s="697"/>
      <c r="H521" s="32"/>
      <c r="I521" s="103"/>
      <c r="J521" s="46"/>
      <c r="K521" s="33"/>
      <c r="L521" s="51"/>
      <c r="M521" s="130"/>
      <c r="N521" s="61"/>
      <c r="O521" s="697"/>
      <c r="P521" s="697"/>
      <c r="Q521" s="697"/>
      <c r="R521" s="697"/>
      <c r="S521" s="697"/>
      <c r="T521" s="697"/>
      <c r="U521" s="32"/>
      <c r="V521" s="103"/>
      <c r="W521" s="46"/>
      <c r="X521" s="33"/>
      <c r="Y521" s="51"/>
      <c r="Z521" s="130"/>
      <c r="AA521" s="61"/>
      <c r="AB521" s="697"/>
      <c r="AC521" s="697"/>
      <c r="AD521" s="697"/>
      <c r="AE521" s="697"/>
      <c r="AF521" s="697"/>
      <c r="AG521" s="697"/>
      <c r="AH521" s="156"/>
      <c r="AI521" s="176"/>
      <c r="AJ521" s="134"/>
      <c r="AK521" s="33"/>
      <c r="AL521" s="51"/>
      <c r="AM521" s="130"/>
      <c r="AN521" s="61"/>
      <c r="AO521" s="697"/>
      <c r="AP521" s="697"/>
      <c r="AQ521" s="697"/>
      <c r="AR521" s="697"/>
      <c r="AS521" s="697"/>
      <c r="AT521" s="697"/>
      <c r="AU521" s="156"/>
      <c r="AV521" s="176"/>
      <c r="AW521" s="134"/>
      <c r="AX521" s="33"/>
      <c r="AY521" s="51"/>
      <c r="AZ521" s="130"/>
      <c r="BA521" s="61"/>
      <c r="BB521" s="697"/>
      <c r="BC521" s="697"/>
      <c r="BD521" s="697"/>
      <c r="BE521" s="697"/>
      <c r="BF521" s="697"/>
      <c r="BG521" s="697"/>
      <c r="BH521" s="156"/>
      <c r="BI521" s="176"/>
      <c r="BJ521" s="134"/>
      <c r="BK521" s="33"/>
      <c r="BL521" s="51"/>
      <c r="BM521" s="130"/>
    </row>
    <row r="522" spans="1:65" s="5" customFormat="1" ht="15.95" customHeight="1" x14ac:dyDescent="0.2">
      <c r="A522" s="61"/>
      <c r="B522" s="780"/>
      <c r="C522" s="780"/>
      <c r="D522" s="780"/>
      <c r="E522" s="780"/>
      <c r="F522" s="780"/>
      <c r="G522" s="780"/>
      <c r="H522" s="780"/>
      <c r="I522" s="780"/>
      <c r="J522" s="780"/>
      <c r="K522" s="780"/>
      <c r="L522" s="780"/>
      <c r="M522" s="780"/>
      <c r="N522" s="61"/>
      <c r="O522" s="136"/>
      <c r="P522" s="136"/>
      <c r="Q522" s="136"/>
      <c r="R522" s="136"/>
      <c r="S522" s="136"/>
      <c r="T522" s="136"/>
      <c r="U522" s="136"/>
      <c r="V522" s="136"/>
      <c r="W522" s="136"/>
      <c r="X522" s="136"/>
      <c r="Y522" s="136"/>
      <c r="Z522" s="136"/>
      <c r="AA522" s="61"/>
      <c r="AB522" s="136"/>
      <c r="AC522" s="136"/>
      <c r="AD522" s="136"/>
      <c r="AE522" s="136"/>
      <c r="AF522" s="136"/>
      <c r="AG522" s="136"/>
      <c r="AH522" s="51"/>
      <c r="AI522" s="51"/>
      <c r="AJ522" s="51"/>
      <c r="AK522" s="51"/>
      <c r="AL522" s="51"/>
      <c r="AM522" s="51"/>
      <c r="AN522" s="61"/>
      <c r="AO522" s="136"/>
      <c r="AP522" s="136"/>
      <c r="AQ522" s="136"/>
      <c r="AR522" s="136"/>
      <c r="AS522" s="136"/>
      <c r="AT522" s="136"/>
      <c r="AU522" s="51"/>
      <c r="AV522" s="51"/>
      <c r="AW522" s="51"/>
      <c r="AX522" s="51"/>
      <c r="AY522" s="51"/>
      <c r="AZ522" s="51"/>
      <c r="BA522" s="61"/>
      <c r="BB522" s="136"/>
      <c r="BC522" s="136"/>
      <c r="BD522" s="136"/>
      <c r="BE522" s="136"/>
      <c r="BF522" s="136"/>
      <c r="BG522" s="136"/>
      <c r="BH522" s="51"/>
      <c r="BI522" s="51"/>
      <c r="BJ522" s="51"/>
      <c r="BK522" s="51"/>
      <c r="BL522" s="51"/>
      <c r="BM522" s="51"/>
    </row>
    <row r="523" spans="1:65" s="5" customFormat="1" ht="15.95" customHeight="1" x14ac:dyDescent="0.2">
      <c r="A523" s="61"/>
      <c r="B523" s="689"/>
      <c r="C523" s="689"/>
      <c r="D523" s="689"/>
      <c r="E523" s="689"/>
      <c r="F523" s="689"/>
      <c r="G523" s="689"/>
      <c r="H523" s="24"/>
      <c r="I523" s="98"/>
      <c r="K523" s="51"/>
      <c r="L523" s="51"/>
      <c r="M523" s="51"/>
      <c r="N523" s="61"/>
      <c r="O523" s="689"/>
      <c r="P523" s="689"/>
      <c r="Q523" s="689"/>
      <c r="R523" s="689"/>
      <c r="S523" s="689"/>
      <c r="T523" s="689"/>
      <c r="U523" s="24"/>
      <c r="V523" s="98"/>
      <c r="X523" s="51"/>
      <c r="Y523" s="51"/>
      <c r="Z523" s="51"/>
      <c r="AA523" s="61"/>
      <c r="AB523" s="689"/>
      <c r="AC523" s="689"/>
      <c r="AD523" s="689"/>
      <c r="AE523" s="689"/>
      <c r="AF523" s="689"/>
      <c r="AG523" s="689"/>
      <c r="AH523" s="51"/>
      <c r="AI523" s="108"/>
      <c r="AJ523" s="51"/>
      <c r="AK523" s="51"/>
      <c r="AL523" s="51"/>
      <c r="AM523" s="51"/>
      <c r="AN523" s="61"/>
      <c r="AO523" s="689"/>
      <c r="AP523" s="689"/>
      <c r="AQ523" s="689"/>
      <c r="AR523" s="689"/>
      <c r="AS523" s="689"/>
      <c r="AT523" s="689"/>
      <c r="AU523" s="51"/>
      <c r="AV523" s="108"/>
      <c r="AW523" s="51"/>
      <c r="AX523" s="51"/>
      <c r="AY523" s="51"/>
      <c r="AZ523" s="51"/>
      <c r="BA523" s="61"/>
      <c r="BB523" s="689"/>
      <c r="BC523" s="689"/>
      <c r="BD523" s="689"/>
      <c r="BE523" s="689"/>
      <c r="BF523" s="689"/>
      <c r="BG523" s="689"/>
      <c r="BH523" s="51"/>
      <c r="BI523" s="108"/>
      <c r="BJ523" s="51"/>
      <c r="BK523" s="51"/>
      <c r="BL523" s="51"/>
      <c r="BM523" s="51"/>
    </row>
    <row r="524" spans="1:65" s="5" customFormat="1" ht="15.95" customHeight="1" x14ac:dyDescent="0.2">
      <c r="A524" s="61"/>
      <c r="B524" s="689"/>
      <c r="C524" s="689"/>
      <c r="D524" s="689"/>
      <c r="E524" s="689"/>
      <c r="F524" s="689"/>
      <c r="G524" s="46"/>
      <c r="H524" s="38"/>
      <c r="I524" s="103"/>
      <c r="K524" s="59"/>
      <c r="L524" s="51"/>
      <c r="M524" s="130"/>
      <c r="N524" s="61"/>
      <c r="O524" s="689"/>
      <c r="P524" s="689"/>
      <c r="Q524" s="689"/>
      <c r="R524" s="689"/>
      <c r="S524" s="689"/>
      <c r="T524" s="46"/>
      <c r="U524" s="38"/>
      <c r="V524" s="103"/>
      <c r="X524" s="59"/>
      <c r="Y524" s="51"/>
      <c r="Z524" s="130"/>
      <c r="AA524" s="61"/>
      <c r="AB524" s="689"/>
      <c r="AC524" s="689"/>
      <c r="AD524" s="689"/>
      <c r="AE524" s="689"/>
      <c r="AF524" s="689"/>
      <c r="AG524" s="46"/>
      <c r="AH524" s="37"/>
      <c r="AI524" s="176"/>
      <c r="AJ524" s="51"/>
      <c r="AK524" s="59"/>
      <c r="AL524" s="51"/>
      <c r="AM524" s="130"/>
      <c r="AN524" s="61"/>
      <c r="AO524" s="689"/>
      <c r="AP524" s="689"/>
      <c r="AQ524" s="689"/>
      <c r="AR524" s="689"/>
      <c r="AS524" s="689"/>
      <c r="AT524" s="46"/>
      <c r="AU524" s="37"/>
      <c r="AV524" s="176"/>
      <c r="AW524" s="51"/>
      <c r="AX524" s="59"/>
      <c r="AY524" s="51"/>
      <c r="AZ524" s="130"/>
      <c r="BA524" s="61"/>
      <c r="BB524" s="689"/>
      <c r="BC524" s="689"/>
      <c r="BD524" s="689"/>
      <c r="BE524" s="689"/>
      <c r="BF524" s="689"/>
      <c r="BG524" s="46"/>
      <c r="BH524" s="37"/>
      <c r="BI524" s="176"/>
      <c r="BJ524" s="51"/>
      <c r="BK524" s="59"/>
      <c r="BL524" s="51"/>
      <c r="BM524" s="130"/>
    </row>
    <row r="525" spans="1:65" s="5" customFormat="1" ht="15.95" customHeight="1" x14ac:dyDescent="0.2">
      <c r="A525" s="61"/>
      <c r="B525" s="689"/>
      <c r="C525" s="689"/>
      <c r="D525" s="689"/>
      <c r="E525" s="689"/>
      <c r="F525" s="689"/>
      <c r="G525" s="689"/>
      <c r="H525" s="38"/>
      <c r="I525" s="103"/>
      <c r="K525" s="59"/>
      <c r="L525" s="51"/>
      <c r="M525" s="130"/>
      <c r="N525" s="61"/>
      <c r="O525" s="689"/>
      <c r="P525" s="689"/>
      <c r="Q525" s="689"/>
      <c r="R525" s="689"/>
      <c r="S525" s="689"/>
      <c r="T525" s="689"/>
      <c r="U525" s="38"/>
      <c r="V525" s="103"/>
      <c r="X525" s="59"/>
      <c r="Y525" s="51"/>
      <c r="Z525" s="130"/>
      <c r="AA525" s="61"/>
      <c r="AB525" s="689"/>
      <c r="AC525" s="689"/>
      <c r="AD525" s="689"/>
      <c r="AE525" s="689"/>
      <c r="AF525" s="689"/>
      <c r="AG525" s="689"/>
      <c r="AH525" s="37"/>
      <c r="AI525" s="176"/>
      <c r="AJ525" s="51"/>
      <c r="AK525" s="59"/>
      <c r="AL525" s="51"/>
      <c r="AM525" s="130"/>
      <c r="AN525" s="61"/>
      <c r="AO525" s="689"/>
      <c r="AP525" s="689"/>
      <c r="AQ525" s="689"/>
      <c r="AR525" s="689"/>
      <c r="AS525" s="689"/>
      <c r="AT525" s="689"/>
      <c r="AU525" s="37"/>
      <c r="AV525" s="176"/>
      <c r="AW525" s="51"/>
      <c r="AX525" s="59"/>
      <c r="AY525" s="51"/>
      <c r="AZ525" s="130"/>
      <c r="BA525" s="61"/>
      <c r="BB525" s="689"/>
      <c r="BC525" s="689"/>
      <c r="BD525" s="689"/>
      <c r="BE525" s="689"/>
      <c r="BF525" s="689"/>
      <c r="BG525" s="689"/>
      <c r="BH525" s="37"/>
      <c r="BI525" s="176"/>
      <c r="BJ525" s="51"/>
      <c r="BK525" s="59"/>
      <c r="BL525" s="51"/>
      <c r="BM525" s="130"/>
    </row>
    <row r="526" spans="1:65" s="5" customFormat="1" ht="15.95" customHeight="1" x14ac:dyDescent="0.2">
      <c r="A526" s="61"/>
      <c r="B526" s="689"/>
      <c r="C526" s="689"/>
      <c r="D526" s="689"/>
      <c r="E526" s="689"/>
      <c r="F526" s="689"/>
      <c r="G526" s="46"/>
      <c r="H526" s="38"/>
      <c r="I526" s="103"/>
      <c r="K526" s="59"/>
      <c r="L526" s="51"/>
      <c r="M526" s="130"/>
      <c r="N526" s="61"/>
      <c r="O526" s="689"/>
      <c r="P526" s="689"/>
      <c r="Q526" s="689"/>
      <c r="R526" s="689"/>
      <c r="S526" s="689"/>
      <c r="T526" s="46"/>
      <c r="U526" s="38"/>
      <c r="V526" s="103"/>
      <c r="X526" s="59"/>
      <c r="Y526" s="51"/>
      <c r="Z526" s="130"/>
      <c r="AA526" s="61"/>
      <c r="AB526" s="689"/>
      <c r="AC526" s="689"/>
      <c r="AD526" s="689"/>
      <c r="AE526" s="689"/>
      <c r="AF526" s="689"/>
      <c r="AG526" s="46"/>
      <c r="AH526" s="37"/>
      <c r="AI526" s="176"/>
      <c r="AJ526" s="51"/>
      <c r="AK526" s="59"/>
      <c r="AL526" s="51"/>
      <c r="AM526" s="130"/>
      <c r="AN526" s="61"/>
      <c r="AO526" s="689"/>
      <c r="AP526" s="689"/>
      <c r="AQ526" s="689"/>
      <c r="AR526" s="689"/>
      <c r="AS526" s="689"/>
      <c r="AT526" s="46"/>
      <c r="AU526" s="37"/>
      <c r="AV526" s="176"/>
      <c r="AW526" s="51"/>
      <c r="AX526" s="59"/>
      <c r="AY526" s="51"/>
      <c r="AZ526" s="130"/>
      <c r="BA526" s="61"/>
      <c r="BB526" s="689"/>
      <c r="BC526" s="689"/>
      <c r="BD526" s="689"/>
      <c r="BE526" s="689"/>
      <c r="BF526" s="689"/>
      <c r="BG526" s="46"/>
      <c r="BH526" s="37"/>
      <c r="BI526" s="176"/>
      <c r="BJ526" s="51"/>
      <c r="BK526" s="59"/>
      <c r="BL526" s="51"/>
      <c r="BM526" s="130"/>
    </row>
    <row r="527" spans="1:65" s="5" customFormat="1" ht="15.95" customHeight="1" x14ac:dyDescent="0.2">
      <c r="A527" s="61"/>
      <c r="B527" s="766"/>
      <c r="C527" s="766"/>
      <c r="D527" s="766"/>
      <c r="E527" s="766"/>
      <c r="F527" s="766"/>
      <c r="G527" s="766"/>
      <c r="H527" s="766"/>
      <c r="I527" s="766"/>
      <c r="J527" s="766"/>
      <c r="K527" s="766"/>
      <c r="L527" s="766"/>
      <c r="M527" s="766"/>
      <c r="N527" s="61"/>
      <c r="O527" s="82"/>
      <c r="P527" s="82"/>
      <c r="Q527" s="82"/>
      <c r="R527" s="82"/>
      <c r="S527" s="82"/>
      <c r="T527" s="82"/>
      <c r="U527" s="82"/>
      <c r="V527" s="82"/>
      <c r="W527" s="82"/>
      <c r="X527" s="82"/>
      <c r="Y527" s="82"/>
      <c r="Z527" s="82"/>
      <c r="AA527" s="61"/>
      <c r="AB527" s="82"/>
      <c r="AC527" s="82"/>
      <c r="AD527" s="82"/>
      <c r="AE527" s="82"/>
      <c r="AF527" s="82"/>
      <c r="AG527" s="82"/>
      <c r="AH527" s="51"/>
      <c r="AI527" s="51"/>
      <c r="AJ527" s="51"/>
      <c r="AK527" s="51"/>
      <c r="AL527" s="51"/>
      <c r="AM527" s="51"/>
      <c r="AN527" s="61"/>
      <c r="AO527" s="82"/>
      <c r="AP527" s="82"/>
      <c r="AQ527" s="82"/>
      <c r="AR527" s="82"/>
      <c r="AS527" s="82"/>
      <c r="AT527" s="82"/>
      <c r="AU527" s="51"/>
      <c r="AV527" s="51"/>
      <c r="AW527" s="51"/>
      <c r="AX527" s="51"/>
      <c r="AY527" s="51"/>
      <c r="AZ527" s="51"/>
      <c r="BA527" s="61"/>
      <c r="BB527" s="82"/>
      <c r="BC527" s="82"/>
      <c r="BD527" s="82"/>
      <c r="BE527" s="82"/>
      <c r="BF527" s="82"/>
      <c r="BG527" s="82"/>
      <c r="BH527" s="51"/>
      <c r="BI527" s="51"/>
      <c r="BJ527" s="51"/>
      <c r="BK527" s="51"/>
      <c r="BL527" s="51"/>
      <c r="BM527" s="51"/>
    </row>
    <row r="528" spans="1:65" s="5" customFormat="1" ht="15.95" customHeight="1" x14ac:dyDescent="0.2">
      <c r="A528" s="61"/>
      <c r="B528" s="689"/>
      <c r="C528" s="689"/>
      <c r="D528" s="689"/>
      <c r="E528" s="689"/>
      <c r="F528" s="689"/>
      <c r="G528" s="689"/>
      <c r="H528" s="24"/>
      <c r="I528" s="98"/>
      <c r="K528" s="51"/>
      <c r="L528" s="51"/>
      <c r="M528" s="51"/>
      <c r="N528" s="61"/>
      <c r="O528" s="689"/>
      <c r="P528" s="689"/>
      <c r="Q528" s="689"/>
      <c r="R528" s="689"/>
      <c r="S528" s="689"/>
      <c r="T528" s="689"/>
      <c r="U528" s="24"/>
      <c r="V528" s="98"/>
      <c r="X528" s="51"/>
      <c r="Y528" s="51"/>
      <c r="Z528" s="51"/>
      <c r="AA528" s="61"/>
      <c r="AB528" s="689"/>
      <c r="AC528" s="689"/>
      <c r="AD528" s="689"/>
      <c r="AE528" s="689"/>
      <c r="AF528" s="689"/>
      <c r="AG528" s="689"/>
      <c r="AH528" s="51"/>
      <c r="AI528" s="108"/>
      <c r="AJ528" s="51"/>
      <c r="AK528" s="51"/>
      <c r="AL528" s="51"/>
      <c r="AM528" s="51"/>
      <c r="AN528" s="61"/>
      <c r="AO528" s="689"/>
      <c r="AP528" s="689"/>
      <c r="AQ528" s="689"/>
      <c r="AR528" s="689"/>
      <c r="AS528" s="689"/>
      <c r="AT528" s="689"/>
      <c r="AU528" s="51"/>
      <c r="AV528" s="108"/>
      <c r="AW528" s="51"/>
      <c r="AX528" s="51"/>
      <c r="AY528" s="51"/>
      <c r="AZ528" s="51"/>
      <c r="BA528" s="61"/>
      <c r="BB528" s="689"/>
      <c r="BC528" s="689"/>
      <c r="BD528" s="689"/>
      <c r="BE528" s="689"/>
      <c r="BF528" s="689"/>
      <c r="BG528" s="689"/>
      <c r="BH528" s="51"/>
      <c r="BI528" s="108"/>
      <c r="BJ528" s="51"/>
      <c r="BK528" s="51"/>
      <c r="BL528" s="51"/>
      <c r="BM528" s="51"/>
    </row>
    <row r="529" spans="1:65" s="5" customFormat="1" ht="15.95" customHeight="1" x14ac:dyDescent="0.2">
      <c r="A529" s="61"/>
      <c r="B529" s="689"/>
      <c r="C529" s="689"/>
      <c r="D529" s="689"/>
      <c r="E529" s="689"/>
      <c r="F529" s="689"/>
      <c r="G529" s="689"/>
      <c r="H529" s="32"/>
      <c r="I529" s="103"/>
      <c r="J529" s="46"/>
      <c r="K529" s="33"/>
      <c r="L529" s="51"/>
      <c r="M529" s="130"/>
      <c r="N529" s="61"/>
      <c r="O529" s="689"/>
      <c r="P529" s="689"/>
      <c r="Q529" s="689"/>
      <c r="R529" s="689"/>
      <c r="S529" s="689"/>
      <c r="T529" s="689"/>
      <c r="U529" s="32"/>
      <c r="V529" s="103"/>
      <c r="W529" s="46"/>
      <c r="X529" s="33"/>
      <c r="Y529" s="51"/>
      <c r="Z529" s="130"/>
      <c r="AA529" s="61"/>
      <c r="AB529" s="689"/>
      <c r="AC529" s="689"/>
      <c r="AD529" s="689"/>
      <c r="AE529" s="689"/>
      <c r="AF529" s="689"/>
      <c r="AG529" s="689"/>
      <c r="AH529" s="156"/>
      <c r="AI529" s="176"/>
      <c r="AJ529" s="134"/>
      <c r="AK529" s="33"/>
      <c r="AL529" s="51"/>
      <c r="AM529" s="130"/>
      <c r="AN529" s="61"/>
      <c r="AO529" s="689"/>
      <c r="AP529" s="689"/>
      <c r="AQ529" s="689"/>
      <c r="AR529" s="689"/>
      <c r="AS529" s="689"/>
      <c r="AT529" s="689"/>
      <c r="AU529" s="156"/>
      <c r="AV529" s="176"/>
      <c r="AW529" s="134"/>
      <c r="AX529" s="33"/>
      <c r="AY529" s="51"/>
      <c r="AZ529" s="130"/>
      <c r="BA529" s="61"/>
      <c r="BB529" s="689"/>
      <c r="BC529" s="689"/>
      <c r="BD529" s="689"/>
      <c r="BE529" s="689"/>
      <c r="BF529" s="689"/>
      <c r="BG529" s="689"/>
      <c r="BH529" s="156"/>
      <c r="BI529" s="176"/>
      <c r="BJ529" s="134"/>
      <c r="BK529" s="33"/>
      <c r="BL529" s="51"/>
      <c r="BM529" s="130"/>
    </row>
    <row r="530" spans="1:65" s="5" customFormat="1" ht="15.95" customHeight="1" x14ac:dyDescent="0.2">
      <c r="A530" s="61"/>
      <c r="B530" s="780"/>
      <c r="C530" s="780"/>
      <c r="D530" s="780"/>
      <c r="E530" s="780"/>
      <c r="F530" s="780"/>
      <c r="G530" s="780"/>
      <c r="H530" s="780"/>
      <c r="I530" s="780"/>
      <c r="J530" s="780"/>
      <c r="K530" s="780"/>
      <c r="L530" s="780"/>
      <c r="M530" s="780"/>
      <c r="N530" s="61"/>
      <c r="O530" s="136"/>
      <c r="P530" s="136"/>
      <c r="Q530" s="136"/>
      <c r="R530" s="136"/>
      <c r="S530" s="136"/>
      <c r="T530" s="136"/>
      <c r="U530" s="136"/>
      <c r="V530" s="136"/>
      <c r="W530" s="136"/>
      <c r="X530" s="136"/>
      <c r="Y530" s="136"/>
      <c r="Z530" s="136"/>
      <c r="AA530" s="61"/>
      <c r="AB530" s="136"/>
      <c r="AC530" s="136"/>
      <c r="AD530" s="136"/>
      <c r="AE530" s="136"/>
      <c r="AF530" s="136"/>
      <c r="AG530" s="136"/>
      <c r="AH530" s="51"/>
      <c r="AI530" s="51"/>
      <c r="AJ530" s="51"/>
      <c r="AK530" s="51"/>
      <c r="AL530" s="51"/>
      <c r="AM530" s="51"/>
      <c r="AN530" s="61"/>
      <c r="AO530" s="136"/>
      <c r="AP530" s="136"/>
      <c r="AQ530" s="136"/>
      <c r="AR530" s="136"/>
      <c r="AS530" s="136"/>
      <c r="AT530" s="136"/>
      <c r="AU530" s="51"/>
      <c r="AV530" s="51"/>
      <c r="AW530" s="51"/>
      <c r="AX530" s="51"/>
      <c r="AY530" s="51"/>
      <c r="AZ530" s="51"/>
      <c r="BA530" s="61"/>
      <c r="BB530" s="136"/>
      <c r="BC530" s="136"/>
      <c r="BD530" s="136"/>
      <c r="BE530" s="136"/>
      <c r="BF530" s="136"/>
      <c r="BG530" s="136"/>
      <c r="BH530" s="51"/>
      <c r="BI530" s="51"/>
      <c r="BJ530" s="51"/>
      <c r="BK530" s="51"/>
      <c r="BL530" s="51"/>
      <c r="BM530" s="51"/>
    </row>
    <row r="531" spans="1:65" s="5" customFormat="1" ht="15.95" customHeight="1" x14ac:dyDescent="0.2">
      <c r="A531" s="61"/>
      <c r="B531" s="691"/>
      <c r="C531" s="691"/>
      <c r="D531" s="691"/>
      <c r="E531" s="691"/>
      <c r="F531" s="691"/>
      <c r="G531" s="691"/>
      <c r="H531" s="24"/>
      <c r="I531" s="98"/>
      <c r="K531" s="51"/>
      <c r="L531" s="51"/>
      <c r="M531" s="51"/>
      <c r="N531" s="61"/>
      <c r="O531" s="691"/>
      <c r="P531" s="691"/>
      <c r="Q531" s="691"/>
      <c r="R531" s="691"/>
      <c r="S531" s="691"/>
      <c r="T531" s="691"/>
      <c r="U531" s="24"/>
      <c r="V531" s="98"/>
      <c r="X531" s="51"/>
      <c r="Y531" s="51"/>
      <c r="Z531" s="51"/>
      <c r="AA531" s="61"/>
      <c r="AB531" s="691"/>
      <c r="AC531" s="691"/>
      <c r="AD531" s="691"/>
      <c r="AE531" s="691"/>
      <c r="AF531" s="691"/>
      <c r="AG531" s="691"/>
      <c r="AH531" s="51"/>
      <c r="AI531" s="108"/>
      <c r="AJ531" s="51"/>
      <c r="AK531" s="51"/>
      <c r="AL531" s="51"/>
      <c r="AM531" s="51"/>
      <c r="AN531" s="61"/>
      <c r="AO531" s="691"/>
      <c r="AP531" s="691"/>
      <c r="AQ531" s="691"/>
      <c r="AR531" s="691"/>
      <c r="AS531" s="691"/>
      <c r="AT531" s="691"/>
      <c r="AU531" s="51"/>
      <c r="AV531" s="108"/>
      <c r="AW531" s="51"/>
      <c r="AX531" s="51"/>
      <c r="AY531" s="51"/>
      <c r="AZ531" s="51"/>
      <c r="BA531" s="61"/>
      <c r="BB531" s="691"/>
      <c r="BC531" s="691"/>
      <c r="BD531" s="691"/>
      <c r="BE531" s="691"/>
      <c r="BF531" s="691"/>
      <c r="BG531" s="691"/>
      <c r="BH531" s="51"/>
      <c r="BI531" s="108"/>
      <c r="BJ531" s="51"/>
      <c r="BK531" s="51"/>
      <c r="BL531" s="51"/>
      <c r="BM531" s="51"/>
    </row>
    <row r="532" spans="1:65" s="5" customFormat="1" ht="15.95" customHeight="1" x14ac:dyDescent="0.2">
      <c r="A532" s="61"/>
      <c r="B532" s="691"/>
      <c r="C532" s="691"/>
      <c r="D532" s="691"/>
      <c r="E532" s="691"/>
      <c r="F532" s="691"/>
      <c r="G532" s="691"/>
      <c r="H532" s="55"/>
      <c r="I532" s="112"/>
      <c r="J532" s="46"/>
      <c r="K532" s="134"/>
      <c r="L532" s="134"/>
      <c r="M532" s="49"/>
      <c r="N532" s="61"/>
      <c r="O532" s="691"/>
      <c r="P532" s="691"/>
      <c r="Q532" s="691"/>
      <c r="R532" s="691"/>
      <c r="S532" s="691"/>
      <c r="T532" s="691"/>
      <c r="U532" s="55"/>
      <c r="V532" s="112"/>
      <c r="W532" s="46"/>
      <c r="X532" s="134"/>
      <c r="Y532" s="134"/>
      <c r="Z532" s="49"/>
      <c r="AA532" s="61"/>
      <c r="AB532" s="691"/>
      <c r="AC532" s="691"/>
      <c r="AD532" s="691"/>
      <c r="AE532" s="691"/>
      <c r="AF532" s="691"/>
      <c r="AG532" s="691"/>
      <c r="AH532" s="134"/>
      <c r="AI532" s="176"/>
      <c r="AJ532" s="134"/>
      <c r="AK532" s="134"/>
      <c r="AL532" s="134"/>
      <c r="AM532" s="49"/>
      <c r="AN532" s="61"/>
      <c r="AO532" s="691"/>
      <c r="AP532" s="691"/>
      <c r="AQ532" s="691"/>
      <c r="AR532" s="691"/>
      <c r="AS532" s="691"/>
      <c r="AT532" s="691"/>
      <c r="AU532" s="134"/>
      <c r="AV532" s="176"/>
      <c r="AW532" s="134"/>
      <c r="AX532" s="134"/>
      <c r="AY532" s="134"/>
      <c r="AZ532" s="49"/>
      <c r="BA532" s="61"/>
      <c r="BB532" s="691"/>
      <c r="BC532" s="691"/>
      <c r="BD532" s="691"/>
      <c r="BE532" s="691"/>
      <c r="BF532" s="691"/>
      <c r="BG532" s="691"/>
      <c r="BH532" s="134"/>
      <c r="BI532" s="176"/>
      <c r="BJ532" s="134"/>
      <c r="BK532" s="134"/>
      <c r="BL532" s="134"/>
      <c r="BM532" s="49"/>
    </row>
    <row r="533" spans="1:65" s="5" customFormat="1" ht="15.95" customHeight="1" x14ac:dyDescent="0.2">
      <c r="A533" s="61"/>
      <c r="B533" s="691"/>
      <c r="C533" s="691"/>
      <c r="D533" s="691"/>
      <c r="E533" s="691"/>
      <c r="F533" s="691"/>
      <c r="G533" s="691"/>
      <c r="H533" s="32"/>
      <c r="I533" s="103"/>
      <c r="J533" s="46"/>
      <c r="K533" s="33"/>
      <c r="L533" s="51"/>
      <c r="M533" s="130"/>
      <c r="N533" s="61"/>
      <c r="O533" s="691"/>
      <c r="P533" s="691"/>
      <c r="Q533" s="691"/>
      <c r="R533" s="691"/>
      <c r="S533" s="691"/>
      <c r="T533" s="691"/>
      <c r="U533" s="32"/>
      <c r="V533" s="103"/>
      <c r="W533" s="46"/>
      <c r="X533" s="33"/>
      <c r="Y533" s="51"/>
      <c r="Z533" s="130"/>
      <c r="AA533" s="61"/>
      <c r="AB533" s="691"/>
      <c r="AC533" s="691"/>
      <c r="AD533" s="691"/>
      <c r="AE533" s="691"/>
      <c r="AF533" s="691"/>
      <c r="AG533" s="691"/>
      <c r="AH533" s="156"/>
      <c r="AI533" s="176"/>
      <c r="AJ533" s="134"/>
      <c r="AK533" s="33"/>
      <c r="AL533" s="51"/>
      <c r="AM533" s="130"/>
      <c r="AN533" s="61"/>
      <c r="AO533" s="691"/>
      <c r="AP533" s="691"/>
      <c r="AQ533" s="691"/>
      <c r="AR533" s="691"/>
      <c r="AS533" s="691"/>
      <c r="AT533" s="691"/>
      <c r="AU533" s="156"/>
      <c r="AV533" s="176"/>
      <c r="AW533" s="134"/>
      <c r="AX533" s="33"/>
      <c r="AY533" s="51"/>
      <c r="AZ533" s="130"/>
      <c r="BA533" s="61"/>
      <c r="BB533" s="691"/>
      <c r="BC533" s="691"/>
      <c r="BD533" s="691"/>
      <c r="BE533" s="691"/>
      <c r="BF533" s="691"/>
      <c r="BG533" s="691"/>
      <c r="BH533" s="156"/>
      <c r="BI533" s="176"/>
      <c r="BJ533" s="134"/>
      <c r="BK533" s="33"/>
      <c r="BL533" s="51"/>
      <c r="BM533" s="130"/>
    </row>
    <row r="534" spans="1:65" s="5" customFormat="1" ht="15.95" customHeight="1" x14ac:dyDescent="0.2">
      <c r="A534" s="61"/>
      <c r="B534" s="780"/>
      <c r="C534" s="780"/>
      <c r="D534" s="780"/>
      <c r="E534" s="780"/>
      <c r="F534" s="780"/>
      <c r="G534" s="780"/>
      <c r="H534" s="780"/>
      <c r="I534" s="780"/>
      <c r="J534" s="780"/>
      <c r="K534" s="780"/>
      <c r="L534" s="780"/>
      <c r="M534" s="780"/>
      <c r="N534" s="61"/>
      <c r="O534" s="136"/>
      <c r="P534" s="136"/>
      <c r="Q534" s="136"/>
      <c r="R534" s="136"/>
      <c r="S534" s="136"/>
      <c r="T534" s="136"/>
      <c r="U534" s="136"/>
      <c r="V534" s="136"/>
      <c r="W534" s="136"/>
      <c r="X534" s="136"/>
      <c r="Y534" s="136"/>
      <c r="Z534" s="136"/>
      <c r="AA534" s="61"/>
      <c r="AB534" s="136"/>
      <c r="AC534" s="136"/>
      <c r="AD534" s="136"/>
      <c r="AE534" s="136"/>
      <c r="AF534" s="136"/>
      <c r="AG534" s="136"/>
      <c r="AH534" s="51"/>
      <c r="AI534" s="51"/>
      <c r="AJ534" s="51"/>
      <c r="AK534" s="51"/>
      <c r="AL534" s="51"/>
      <c r="AM534" s="51"/>
      <c r="AN534" s="61"/>
      <c r="AO534" s="136"/>
      <c r="AP534" s="136"/>
      <c r="AQ534" s="136"/>
      <c r="AR534" s="136"/>
      <c r="AS534" s="136"/>
      <c r="AT534" s="136"/>
      <c r="AU534" s="51"/>
      <c r="AV534" s="51"/>
      <c r="AW534" s="51"/>
      <c r="AX534" s="51"/>
      <c r="AY534" s="51"/>
      <c r="AZ534" s="51"/>
      <c r="BA534" s="61"/>
      <c r="BB534" s="136"/>
      <c r="BC534" s="136"/>
      <c r="BD534" s="136"/>
      <c r="BE534" s="136"/>
      <c r="BF534" s="136"/>
      <c r="BG534" s="136"/>
      <c r="BH534" s="51"/>
      <c r="BI534" s="51"/>
      <c r="BJ534" s="51"/>
      <c r="BK534" s="51"/>
      <c r="BL534" s="51"/>
      <c r="BM534" s="51"/>
    </row>
    <row r="535" spans="1:65" s="5" customFormat="1" ht="15.95" customHeight="1" x14ac:dyDescent="0.2">
      <c r="A535" s="61"/>
      <c r="B535" s="689"/>
      <c r="C535" s="689"/>
      <c r="D535" s="689"/>
      <c r="E535" s="689"/>
      <c r="F535" s="689"/>
      <c r="G535" s="689"/>
      <c r="H535" s="24"/>
      <c r="I535" s="98"/>
      <c r="K535" s="51"/>
      <c r="L535" s="51"/>
      <c r="M535" s="51"/>
      <c r="N535" s="61"/>
      <c r="O535" s="689"/>
      <c r="P535" s="689"/>
      <c r="Q535" s="689"/>
      <c r="R535" s="689"/>
      <c r="S535" s="689"/>
      <c r="T535" s="689"/>
      <c r="U535" s="24"/>
      <c r="V535" s="98"/>
      <c r="X535" s="51"/>
      <c r="Y535" s="51"/>
      <c r="Z535" s="51"/>
      <c r="AA535" s="61"/>
      <c r="AB535" s="689"/>
      <c r="AC535" s="689"/>
      <c r="AD535" s="689"/>
      <c r="AE535" s="689"/>
      <c r="AF535" s="689"/>
      <c r="AG535" s="689"/>
      <c r="AH535" s="51"/>
      <c r="AI535" s="108"/>
      <c r="AJ535" s="51"/>
      <c r="AK535" s="51"/>
      <c r="AL535" s="51"/>
      <c r="AM535" s="51"/>
      <c r="AN535" s="61"/>
      <c r="AO535" s="689"/>
      <c r="AP535" s="689"/>
      <c r="AQ535" s="689"/>
      <c r="AR535" s="689"/>
      <c r="AS535" s="689"/>
      <c r="AT535" s="689"/>
      <c r="AU535" s="51"/>
      <c r="AV535" s="108"/>
      <c r="AW535" s="51"/>
      <c r="AX535" s="51"/>
      <c r="AY535" s="51"/>
      <c r="AZ535" s="51"/>
      <c r="BA535" s="61"/>
      <c r="BB535" s="689"/>
      <c r="BC535" s="689"/>
      <c r="BD535" s="689"/>
      <c r="BE535" s="689"/>
      <c r="BF535" s="689"/>
      <c r="BG535" s="689"/>
      <c r="BH535" s="51"/>
      <c r="BI535" s="108"/>
      <c r="BJ535" s="51"/>
      <c r="BK535" s="51"/>
      <c r="BL535" s="51"/>
      <c r="BM535" s="51"/>
    </row>
    <row r="536" spans="1:65" s="5" customFormat="1" ht="15.95" customHeight="1" x14ac:dyDescent="0.2">
      <c r="A536" s="61"/>
      <c r="B536" s="689"/>
      <c r="C536" s="689"/>
      <c r="D536" s="689"/>
      <c r="E536" s="689"/>
      <c r="F536" s="689"/>
      <c r="G536" s="689"/>
      <c r="H536" s="32"/>
      <c r="I536" s="103"/>
      <c r="J536" s="46"/>
      <c r="K536" s="33"/>
      <c r="L536" s="51"/>
      <c r="M536" s="130"/>
      <c r="N536" s="61"/>
      <c r="O536" s="689"/>
      <c r="P536" s="689"/>
      <c r="Q536" s="689"/>
      <c r="R536" s="689"/>
      <c r="S536" s="689"/>
      <c r="T536" s="689"/>
      <c r="U536" s="32"/>
      <c r="V536" s="103"/>
      <c r="W536" s="46"/>
      <c r="X536" s="33"/>
      <c r="Y536" s="51"/>
      <c r="Z536" s="130"/>
      <c r="AA536" s="61"/>
      <c r="AB536" s="689"/>
      <c r="AC536" s="689"/>
      <c r="AD536" s="689"/>
      <c r="AE536" s="689"/>
      <c r="AF536" s="689"/>
      <c r="AG536" s="689"/>
      <c r="AH536" s="156"/>
      <c r="AI536" s="176"/>
      <c r="AJ536" s="134"/>
      <c r="AK536" s="33"/>
      <c r="AL536" s="51"/>
      <c r="AM536" s="130"/>
      <c r="AN536" s="61"/>
      <c r="AO536" s="689"/>
      <c r="AP536" s="689"/>
      <c r="AQ536" s="689"/>
      <c r="AR536" s="689"/>
      <c r="AS536" s="689"/>
      <c r="AT536" s="689"/>
      <c r="AU536" s="156"/>
      <c r="AV536" s="176"/>
      <c r="AW536" s="134"/>
      <c r="AX536" s="33"/>
      <c r="AY536" s="51"/>
      <c r="AZ536" s="130"/>
      <c r="BA536" s="61"/>
      <c r="BB536" s="689"/>
      <c r="BC536" s="689"/>
      <c r="BD536" s="689"/>
      <c r="BE536" s="689"/>
      <c r="BF536" s="689"/>
      <c r="BG536" s="689"/>
      <c r="BH536" s="156"/>
      <c r="BI536" s="176"/>
      <c r="BJ536" s="134"/>
      <c r="BK536" s="33"/>
      <c r="BL536" s="51"/>
      <c r="BM536" s="130"/>
    </row>
    <row r="537" spans="1:65" s="5" customFormat="1" ht="15.95" customHeight="1" x14ac:dyDescent="0.2">
      <c r="A537" s="61"/>
      <c r="B537" s="780"/>
      <c r="C537" s="780"/>
      <c r="D537" s="780"/>
      <c r="E537" s="780"/>
      <c r="F537" s="780"/>
      <c r="G537" s="780"/>
      <c r="H537" s="780"/>
      <c r="I537" s="780"/>
      <c r="J537" s="780"/>
      <c r="K537" s="780"/>
      <c r="L537" s="780"/>
      <c r="M537" s="780"/>
      <c r="N537" s="61"/>
      <c r="O537" s="136"/>
      <c r="P537" s="136"/>
      <c r="Q537" s="136"/>
      <c r="R537" s="136"/>
      <c r="S537" s="136"/>
      <c r="T537" s="136"/>
      <c r="U537" s="136"/>
      <c r="V537" s="136"/>
      <c r="W537" s="136"/>
      <c r="X537" s="136"/>
      <c r="Y537" s="136"/>
      <c r="Z537" s="136"/>
      <c r="AA537" s="61"/>
      <c r="AB537" s="136"/>
      <c r="AC537" s="136"/>
      <c r="AD537" s="136"/>
      <c r="AE537" s="136"/>
      <c r="AF537" s="136"/>
      <c r="AG537" s="136"/>
      <c r="AH537" s="51"/>
      <c r="AI537" s="51"/>
      <c r="AJ537" s="51"/>
      <c r="AK537" s="51"/>
      <c r="AL537" s="51"/>
      <c r="AM537" s="51"/>
      <c r="AN537" s="61"/>
      <c r="AO537" s="136"/>
      <c r="AP537" s="136"/>
      <c r="AQ537" s="136"/>
      <c r="AR537" s="136"/>
      <c r="AS537" s="136"/>
      <c r="AT537" s="136"/>
      <c r="AU537" s="51"/>
      <c r="AV537" s="51"/>
      <c r="AW537" s="51"/>
      <c r="AX537" s="51"/>
      <c r="AY537" s="51"/>
      <c r="AZ537" s="51"/>
      <c r="BA537" s="61"/>
      <c r="BB537" s="136"/>
      <c r="BC537" s="136"/>
      <c r="BD537" s="136"/>
      <c r="BE537" s="136"/>
      <c r="BF537" s="136"/>
      <c r="BG537" s="136"/>
      <c r="BH537" s="51"/>
      <c r="BI537" s="51"/>
      <c r="BJ537" s="51"/>
      <c r="BK537" s="51"/>
      <c r="BL537" s="51"/>
      <c r="BM537" s="51"/>
    </row>
    <row r="538" spans="1:65" s="36" customFormat="1" ht="15.95" customHeight="1" x14ac:dyDescent="0.2">
      <c r="A538" s="61"/>
      <c r="B538" s="689"/>
      <c r="C538" s="689"/>
      <c r="D538" s="689"/>
      <c r="E538" s="689"/>
      <c r="F538" s="689"/>
      <c r="G538" s="689"/>
      <c r="H538" s="24"/>
      <c r="I538" s="113"/>
      <c r="K538" s="51"/>
      <c r="L538" s="51"/>
      <c r="M538" s="51"/>
      <c r="N538" s="61"/>
      <c r="O538" s="689"/>
      <c r="P538" s="689"/>
      <c r="Q538" s="689"/>
      <c r="R538" s="689"/>
      <c r="S538" s="689"/>
      <c r="T538" s="689"/>
      <c r="U538" s="24"/>
      <c r="V538" s="113"/>
      <c r="X538" s="51"/>
      <c r="Y538" s="51"/>
      <c r="Z538" s="51"/>
      <c r="AA538" s="61"/>
      <c r="AB538" s="689"/>
      <c r="AC538" s="689"/>
      <c r="AD538" s="689"/>
      <c r="AE538" s="689"/>
      <c r="AF538" s="689"/>
      <c r="AG538" s="689"/>
      <c r="AH538" s="51"/>
      <c r="AI538" s="108"/>
      <c r="AJ538" s="51"/>
      <c r="AK538" s="51"/>
      <c r="AL538" s="51"/>
      <c r="AM538" s="51"/>
      <c r="AN538" s="61"/>
      <c r="AO538" s="689"/>
      <c r="AP538" s="689"/>
      <c r="AQ538" s="689"/>
      <c r="AR538" s="689"/>
      <c r="AS538" s="689"/>
      <c r="AT538" s="689"/>
      <c r="AU538" s="51"/>
      <c r="AV538" s="108"/>
      <c r="AW538" s="51"/>
      <c r="AX538" s="51"/>
      <c r="AY538" s="51"/>
      <c r="AZ538" s="51"/>
      <c r="BA538" s="61"/>
      <c r="BB538" s="689"/>
      <c r="BC538" s="689"/>
      <c r="BD538" s="689"/>
      <c r="BE538" s="689"/>
      <c r="BF538" s="689"/>
      <c r="BG538" s="689"/>
      <c r="BH538" s="51"/>
      <c r="BI538" s="108"/>
      <c r="BJ538" s="51"/>
      <c r="BK538" s="51"/>
      <c r="BL538" s="51"/>
      <c r="BM538" s="51"/>
    </row>
    <row r="539" spans="1:65" s="36" customFormat="1" ht="15.95" customHeight="1" x14ac:dyDescent="0.2">
      <c r="A539" s="61"/>
      <c r="B539" s="689"/>
      <c r="C539" s="689"/>
      <c r="D539" s="689"/>
      <c r="E539" s="689"/>
      <c r="F539" s="689"/>
      <c r="G539" s="689"/>
      <c r="H539" s="32"/>
      <c r="I539" s="103"/>
      <c r="J539" s="46"/>
      <c r="K539" s="33"/>
      <c r="L539" s="51"/>
      <c r="M539" s="130"/>
      <c r="N539" s="61"/>
      <c r="O539" s="689"/>
      <c r="P539" s="689"/>
      <c r="Q539" s="689"/>
      <c r="R539" s="689"/>
      <c r="S539" s="689"/>
      <c r="T539" s="689"/>
      <c r="U539" s="32"/>
      <c r="V539" s="103"/>
      <c r="W539" s="46"/>
      <c r="X539" s="33"/>
      <c r="Y539" s="51"/>
      <c r="Z539" s="130"/>
      <c r="AA539" s="61"/>
      <c r="AB539" s="689"/>
      <c r="AC539" s="689"/>
      <c r="AD539" s="689"/>
      <c r="AE539" s="689"/>
      <c r="AF539" s="689"/>
      <c r="AG539" s="689"/>
      <c r="AH539" s="156"/>
      <c r="AI539" s="176"/>
      <c r="AJ539" s="134"/>
      <c r="AK539" s="33"/>
      <c r="AL539" s="51"/>
      <c r="AM539" s="130"/>
      <c r="AN539" s="61"/>
      <c r="AO539" s="689"/>
      <c r="AP539" s="689"/>
      <c r="AQ539" s="689"/>
      <c r="AR539" s="689"/>
      <c r="AS539" s="689"/>
      <c r="AT539" s="689"/>
      <c r="AU539" s="156"/>
      <c r="AV539" s="176"/>
      <c r="AW539" s="134"/>
      <c r="AX539" s="33"/>
      <c r="AY539" s="51"/>
      <c r="AZ539" s="130"/>
      <c r="BA539" s="61"/>
      <c r="BB539" s="689"/>
      <c r="BC539" s="689"/>
      <c r="BD539" s="689"/>
      <c r="BE539" s="689"/>
      <c r="BF539" s="689"/>
      <c r="BG539" s="689"/>
      <c r="BH539" s="156"/>
      <c r="BI539" s="176"/>
      <c r="BJ539" s="134"/>
      <c r="BK539" s="33"/>
      <c r="BL539" s="51"/>
      <c r="BM539" s="130"/>
    </row>
    <row r="540" spans="1:65" s="36" customFormat="1" ht="15.95" customHeight="1" x14ac:dyDescent="0.2">
      <c r="A540" s="61"/>
      <c r="B540" s="780"/>
      <c r="C540" s="780"/>
      <c r="D540" s="780"/>
      <c r="E540" s="780"/>
      <c r="F540" s="780"/>
      <c r="G540" s="780"/>
      <c r="H540" s="780"/>
      <c r="I540" s="780"/>
      <c r="J540" s="780"/>
      <c r="K540" s="780"/>
      <c r="L540" s="780"/>
      <c r="M540" s="780"/>
      <c r="N540" s="61"/>
      <c r="O540" s="136"/>
      <c r="P540" s="136"/>
      <c r="Q540" s="136"/>
      <c r="R540" s="136"/>
      <c r="S540" s="136"/>
      <c r="T540" s="136"/>
      <c r="U540" s="136"/>
      <c r="V540" s="136"/>
      <c r="W540" s="136"/>
      <c r="X540" s="136"/>
      <c r="Y540" s="136"/>
      <c r="Z540" s="136"/>
      <c r="AA540" s="61"/>
      <c r="AB540" s="136"/>
      <c r="AC540" s="136"/>
      <c r="AD540" s="136"/>
      <c r="AE540" s="136"/>
      <c r="AF540" s="136"/>
      <c r="AG540" s="136"/>
      <c r="AH540" s="51"/>
      <c r="AI540" s="51"/>
      <c r="AJ540" s="51"/>
      <c r="AK540" s="51"/>
      <c r="AL540" s="51"/>
      <c r="AM540" s="51"/>
      <c r="AN540" s="61"/>
      <c r="AO540" s="136"/>
      <c r="AP540" s="136"/>
      <c r="AQ540" s="136"/>
      <c r="AR540" s="136"/>
      <c r="AS540" s="136"/>
      <c r="AT540" s="136"/>
      <c r="AU540" s="51"/>
      <c r="AV540" s="51"/>
      <c r="AW540" s="51"/>
      <c r="AX540" s="51"/>
      <c r="AY540" s="51"/>
      <c r="AZ540" s="51"/>
      <c r="BA540" s="61"/>
      <c r="BB540" s="136"/>
      <c r="BC540" s="136"/>
      <c r="BD540" s="136"/>
      <c r="BE540" s="136"/>
      <c r="BF540" s="136"/>
      <c r="BG540" s="136"/>
      <c r="BH540" s="51"/>
      <c r="BI540" s="51"/>
      <c r="BJ540" s="51"/>
      <c r="BK540" s="51"/>
      <c r="BL540" s="51"/>
      <c r="BM540" s="51"/>
    </row>
    <row r="541" spans="1:65" s="5" customFormat="1" ht="15.95" customHeight="1" x14ac:dyDescent="0.2">
      <c r="A541" s="61"/>
      <c r="B541" s="689"/>
      <c r="C541" s="689"/>
      <c r="D541" s="689"/>
      <c r="E541" s="689"/>
      <c r="F541" s="689"/>
      <c r="G541" s="689"/>
      <c r="H541" s="24"/>
      <c r="I541" s="98"/>
      <c r="K541" s="51"/>
      <c r="L541" s="51"/>
      <c r="M541" s="51"/>
      <c r="N541" s="61"/>
      <c r="O541" s="689"/>
      <c r="P541" s="689"/>
      <c r="Q541" s="689"/>
      <c r="R541" s="689"/>
      <c r="S541" s="689"/>
      <c r="T541" s="689"/>
      <c r="U541" s="24"/>
      <c r="V541" s="98"/>
      <c r="X541" s="51"/>
      <c r="Y541" s="51"/>
      <c r="Z541" s="51"/>
      <c r="AA541" s="61"/>
      <c r="AB541" s="689"/>
      <c r="AC541" s="689"/>
      <c r="AD541" s="689"/>
      <c r="AE541" s="689"/>
      <c r="AF541" s="689"/>
      <c r="AG541" s="689"/>
      <c r="AH541" s="51"/>
      <c r="AI541" s="108"/>
      <c r="AJ541" s="51"/>
      <c r="AK541" s="51"/>
      <c r="AL541" s="51"/>
      <c r="AM541" s="51"/>
      <c r="AN541" s="61"/>
      <c r="AO541" s="689"/>
      <c r="AP541" s="689"/>
      <c r="AQ541" s="689"/>
      <c r="AR541" s="689"/>
      <c r="AS541" s="689"/>
      <c r="AT541" s="689"/>
      <c r="AU541" s="51"/>
      <c r="AV541" s="108"/>
      <c r="AW541" s="51"/>
      <c r="AX541" s="51"/>
      <c r="AY541" s="51"/>
      <c r="AZ541" s="51"/>
      <c r="BA541" s="61"/>
      <c r="BB541" s="689"/>
      <c r="BC541" s="689"/>
      <c r="BD541" s="689"/>
      <c r="BE541" s="689"/>
      <c r="BF541" s="689"/>
      <c r="BG541" s="689"/>
      <c r="BH541" s="51"/>
      <c r="BI541" s="108"/>
      <c r="BJ541" s="51"/>
      <c r="BK541" s="51"/>
      <c r="BL541" s="51"/>
      <c r="BM541" s="51"/>
    </row>
    <row r="542" spans="1:65" s="5" customFormat="1" ht="15.95" customHeight="1" x14ac:dyDescent="0.2">
      <c r="A542" s="61"/>
      <c r="B542" s="689"/>
      <c r="C542" s="689"/>
      <c r="D542" s="689"/>
      <c r="E542" s="689"/>
      <c r="F542" s="689"/>
      <c r="G542" s="689"/>
      <c r="H542" s="32"/>
      <c r="I542" s="103"/>
      <c r="J542" s="46"/>
      <c r="K542" s="33"/>
      <c r="L542" s="51"/>
      <c r="M542" s="130"/>
      <c r="N542" s="61"/>
      <c r="O542" s="689"/>
      <c r="P542" s="689"/>
      <c r="Q542" s="689"/>
      <c r="R542" s="689"/>
      <c r="S542" s="689"/>
      <c r="T542" s="689"/>
      <c r="U542" s="32"/>
      <c r="V542" s="103"/>
      <c r="W542" s="46"/>
      <c r="X542" s="33"/>
      <c r="Y542" s="51"/>
      <c r="Z542" s="130"/>
      <c r="AA542" s="61"/>
      <c r="AB542" s="689"/>
      <c r="AC542" s="689"/>
      <c r="AD542" s="689"/>
      <c r="AE542" s="689"/>
      <c r="AF542" s="689"/>
      <c r="AG542" s="689"/>
      <c r="AH542" s="156"/>
      <c r="AI542" s="176"/>
      <c r="AJ542" s="134"/>
      <c r="AK542" s="33"/>
      <c r="AL542" s="51"/>
      <c r="AM542" s="130"/>
      <c r="AN542" s="61"/>
      <c r="AO542" s="689"/>
      <c r="AP542" s="689"/>
      <c r="AQ542" s="689"/>
      <c r="AR542" s="689"/>
      <c r="AS542" s="689"/>
      <c r="AT542" s="689"/>
      <c r="AU542" s="156"/>
      <c r="AV542" s="176"/>
      <c r="AW542" s="134"/>
      <c r="AX542" s="33"/>
      <c r="AY542" s="51"/>
      <c r="AZ542" s="130"/>
      <c r="BA542" s="61"/>
      <c r="BB542" s="689"/>
      <c r="BC542" s="689"/>
      <c r="BD542" s="689"/>
      <c r="BE542" s="689"/>
      <c r="BF542" s="689"/>
      <c r="BG542" s="689"/>
      <c r="BH542" s="156"/>
      <c r="BI542" s="176"/>
      <c r="BJ542" s="134"/>
      <c r="BK542" s="33"/>
      <c r="BL542" s="51"/>
      <c r="BM542" s="130"/>
    </row>
    <row r="543" spans="1:65" s="5" customFormat="1" ht="15.95" customHeight="1" x14ac:dyDescent="0.2">
      <c r="A543" s="61"/>
      <c r="B543" s="780"/>
      <c r="C543" s="780"/>
      <c r="D543" s="780"/>
      <c r="E543" s="780"/>
      <c r="F543" s="780"/>
      <c r="G543" s="780"/>
      <c r="H543" s="780"/>
      <c r="I543" s="780"/>
      <c r="J543" s="780"/>
      <c r="K543" s="780"/>
      <c r="L543" s="780"/>
      <c r="M543" s="780"/>
      <c r="N543" s="61"/>
      <c r="O543" s="136"/>
      <c r="P543" s="136"/>
      <c r="Q543" s="136"/>
      <c r="R543" s="136"/>
      <c r="S543" s="136"/>
      <c r="T543" s="136"/>
      <c r="U543" s="136"/>
      <c r="V543" s="136"/>
      <c r="W543" s="136"/>
      <c r="X543" s="136"/>
      <c r="Y543" s="136"/>
      <c r="Z543" s="136"/>
      <c r="AA543" s="61"/>
      <c r="AB543" s="136"/>
      <c r="AC543" s="136"/>
      <c r="AD543" s="136"/>
      <c r="AE543" s="136"/>
      <c r="AF543" s="136"/>
      <c r="AG543" s="136"/>
      <c r="AH543" s="51"/>
      <c r="AI543" s="51"/>
      <c r="AJ543" s="51"/>
      <c r="AK543" s="51"/>
      <c r="AL543" s="51"/>
      <c r="AM543" s="51"/>
      <c r="AN543" s="61"/>
      <c r="AO543" s="136"/>
      <c r="AP543" s="136"/>
      <c r="AQ543" s="136"/>
      <c r="AR543" s="136"/>
      <c r="AS543" s="136"/>
      <c r="AT543" s="136"/>
      <c r="AU543" s="51"/>
      <c r="AV543" s="51"/>
      <c r="AW543" s="51"/>
      <c r="AX543" s="51"/>
      <c r="AY543" s="51"/>
      <c r="AZ543" s="51"/>
      <c r="BA543" s="61"/>
      <c r="BB543" s="136"/>
      <c r="BC543" s="136"/>
      <c r="BD543" s="136"/>
      <c r="BE543" s="136"/>
      <c r="BF543" s="136"/>
      <c r="BG543" s="136"/>
      <c r="BH543" s="51"/>
      <c r="BI543" s="51"/>
      <c r="BJ543" s="51"/>
      <c r="BK543" s="51"/>
      <c r="BL543" s="51"/>
      <c r="BM543" s="51"/>
    </row>
    <row r="544" spans="1:65" s="5" customFormat="1" ht="15.95" customHeight="1" x14ac:dyDescent="0.2">
      <c r="A544" s="61"/>
      <c r="B544" s="689"/>
      <c r="C544" s="689"/>
      <c r="D544" s="689"/>
      <c r="E544" s="689"/>
      <c r="F544" s="689"/>
      <c r="G544" s="689"/>
      <c r="H544" s="24"/>
      <c r="I544" s="98"/>
      <c r="K544" s="51"/>
      <c r="L544" s="51"/>
      <c r="M544" s="51"/>
      <c r="N544" s="61"/>
      <c r="O544" s="689"/>
      <c r="P544" s="689"/>
      <c r="Q544" s="689"/>
      <c r="R544" s="689"/>
      <c r="S544" s="689"/>
      <c r="T544" s="689"/>
      <c r="U544" s="24"/>
      <c r="V544" s="98"/>
      <c r="X544" s="51"/>
      <c r="Y544" s="51"/>
      <c r="Z544" s="51"/>
      <c r="AA544" s="61"/>
      <c r="AB544" s="689"/>
      <c r="AC544" s="689"/>
      <c r="AD544" s="689"/>
      <c r="AE544" s="689"/>
      <c r="AF544" s="689"/>
      <c r="AG544" s="689"/>
      <c r="AH544" s="51"/>
      <c r="AI544" s="108"/>
      <c r="AJ544" s="51"/>
      <c r="AK544" s="51"/>
      <c r="AL544" s="51"/>
      <c r="AM544" s="51"/>
      <c r="AN544" s="61"/>
      <c r="AO544" s="689"/>
      <c r="AP544" s="689"/>
      <c r="AQ544" s="689"/>
      <c r="AR544" s="689"/>
      <c r="AS544" s="689"/>
      <c r="AT544" s="689"/>
      <c r="AU544" s="51"/>
      <c r="AV544" s="108"/>
      <c r="AW544" s="51"/>
      <c r="AX544" s="51"/>
      <c r="AY544" s="51"/>
      <c r="AZ544" s="51"/>
      <c r="BA544" s="61"/>
      <c r="BB544" s="689"/>
      <c r="BC544" s="689"/>
      <c r="BD544" s="689"/>
      <c r="BE544" s="689"/>
      <c r="BF544" s="689"/>
      <c r="BG544" s="689"/>
      <c r="BH544" s="51"/>
      <c r="BI544" s="108"/>
      <c r="BJ544" s="51"/>
      <c r="BK544" s="51"/>
      <c r="BL544" s="51"/>
      <c r="BM544" s="51"/>
    </row>
    <row r="545" spans="1:65" s="5" customFormat="1" ht="15.95" customHeight="1" x14ac:dyDescent="0.2">
      <c r="A545" s="61"/>
      <c r="B545" s="689"/>
      <c r="C545" s="689"/>
      <c r="D545" s="689"/>
      <c r="E545" s="689"/>
      <c r="F545" s="689"/>
      <c r="G545" s="689"/>
      <c r="H545" s="32"/>
      <c r="I545" s="103"/>
      <c r="J545" s="46"/>
      <c r="K545" s="33"/>
      <c r="L545" s="51"/>
      <c r="M545" s="130"/>
      <c r="N545" s="61"/>
      <c r="O545" s="689"/>
      <c r="P545" s="689"/>
      <c r="Q545" s="689"/>
      <c r="R545" s="689"/>
      <c r="S545" s="689"/>
      <c r="T545" s="689"/>
      <c r="U545" s="32"/>
      <c r="V545" s="103"/>
      <c r="W545" s="46"/>
      <c r="X545" s="33"/>
      <c r="Y545" s="51"/>
      <c r="Z545" s="130"/>
      <c r="AA545" s="61"/>
      <c r="AB545" s="689"/>
      <c r="AC545" s="689"/>
      <c r="AD545" s="689"/>
      <c r="AE545" s="689"/>
      <c r="AF545" s="689"/>
      <c r="AG545" s="689"/>
      <c r="AH545" s="156"/>
      <c r="AI545" s="176"/>
      <c r="AJ545" s="134"/>
      <c r="AK545" s="33"/>
      <c r="AL545" s="51"/>
      <c r="AM545" s="130"/>
      <c r="AN545" s="61"/>
      <c r="AO545" s="689"/>
      <c r="AP545" s="689"/>
      <c r="AQ545" s="689"/>
      <c r="AR545" s="689"/>
      <c r="AS545" s="689"/>
      <c r="AT545" s="689"/>
      <c r="AU545" s="156"/>
      <c r="AV545" s="176"/>
      <c r="AW545" s="134"/>
      <c r="AX545" s="33"/>
      <c r="AY545" s="51"/>
      <c r="AZ545" s="130"/>
      <c r="BA545" s="61"/>
      <c r="BB545" s="689"/>
      <c r="BC545" s="689"/>
      <c r="BD545" s="689"/>
      <c r="BE545" s="689"/>
      <c r="BF545" s="689"/>
      <c r="BG545" s="689"/>
      <c r="BH545" s="156"/>
      <c r="BI545" s="176"/>
      <c r="BJ545" s="134"/>
      <c r="BK545" s="33"/>
      <c r="BL545" s="51"/>
      <c r="BM545" s="130"/>
    </row>
    <row r="546" spans="1:65" s="5" customFormat="1" ht="15.95" customHeight="1" x14ac:dyDescent="0.2">
      <c r="A546" s="61"/>
      <c r="B546" s="689"/>
      <c r="C546" s="689"/>
      <c r="D546" s="689"/>
      <c r="E546" s="689"/>
      <c r="F546" s="689"/>
      <c r="G546" s="689"/>
      <c r="H546" s="24"/>
      <c r="I546" s="98"/>
      <c r="K546" s="51"/>
      <c r="L546" s="51"/>
      <c r="M546" s="51"/>
      <c r="N546" s="61"/>
      <c r="O546" s="689"/>
      <c r="P546" s="689"/>
      <c r="Q546" s="689"/>
      <c r="R546" s="689"/>
      <c r="S546" s="689"/>
      <c r="T546" s="689"/>
      <c r="U546" s="24"/>
      <c r="V546" s="98"/>
      <c r="X546" s="51"/>
      <c r="Y546" s="51"/>
      <c r="Z546" s="51"/>
      <c r="AA546" s="61"/>
      <c r="AB546" s="689"/>
      <c r="AC546" s="689"/>
      <c r="AD546" s="689"/>
      <c r="AE546" s="689"/>
      <c r="AF546" s="689"/>
      <c r="AG546" s="689"/>
      <c r="AH546" s="51"/>
      <c r="AI546" s="108"/>
      <c r="AJ546" s="51"/>
      <c r="AK546" s="51"/>
      <c r="AL546" s="51"/>
      <c r="AM546" s="51"/>
      <c r="AN546" s="61"/>
      <c r="AO546" s="689"/>
      <c r="AP546" s="689"/>
      <c r="AQ546" s="689"/>
      <c r="AR546" s="689"/>
      <c r="AS546" s="689"/>
      <c r="AT546" s="689"/>
      <c r="AU546" s="51"/>
      <c r="AV546" s="108"/>
      <c r="AW546" s="51"/>
      <c r="AX546" s="51"/>
      <c r="AY546" s="51"/>
      <c r="AZ546" s="51"/>
      <c r="BA546" s="61"/>
      <c r="BB546" s="689"/>
      <c r="BC546" s="689"/>
      <c r="BD546" s="689"/>
      <c r="BE546" s="689"/>
      <c r="BF546" s="689"/>
      <c r="BG546" s="689"/>
      <c r="BH546" s="51"/>
      <c r="BI546" s="108"/>
      <c r="BJ546" s="51"/>
      <c r="BK546" s="51"/>
      <c r="BL546" s="51"/>
      <c r="BM546" s="51"/>
    </row>
    <row r="547" spans="1:65" s="5" customFormat="1" ht="15.95" customHeight="1" x14ac:dyDescent="0.2">
      <c r="A547" s="61"/>
      <c r="B547" s="689"/>
      <c r="C547" s="689"/>
      <c r="D547" s="689"/>
      <c r="E547" s="689"/>
      <c r="F547" s="689"/>
      <c r="G547" s="689"/>
      <c r="H547" s="24"/>
      <c r="I547" s="98"/>
      <c r="K547" s="51"/>
      <c r="L547" s="51"/>
      <c r="M547" s="51"/>
      <c r="N547" s="61"/>
      <c r="O547" s="689"/>
      <c r="P547" s="689"/>
      <c r="Q547" s="689"/>
      <c r="R547" s="689"/>
      <c r="S547" s="689"/>
      <c r="T547" s="689"/>
      <c r="U547" s="24"/>
      <c r="V547" s="98"/>
      <c r="X547" s="51"/>
      <c r="Y547" s="51"/>
      <c r="Z547" s="51"/>
      <c r="AA547" s="61"/>
      <c r="AB547" s="689"/>
      <c r="AC547" s="689"/>
      <c r="AD547" s="689"/>
      <c r="AE547" s="689"/>
      <c r="AF547" s="689"/>
      <c r="AG547" s="689"/>
      <c r="AH547" s="51"/>
      <c r="AI547" s="108"/>
      <c r="AJ547" s="51"/>
      <c r="AK547" s="51"/>
      <c r="AL547" s="51"/>
      <c r="AM547" s="51"/>
      <c r="AN547" s="61"/>
      <c r="AO547" s="689"/>
      <c r="AP547" s="689"/>
      <c r="AQ547" s="689"/>
      <c r="AR547" s="689"/>
      <c r="AS547" s="689"/>
      <c r="AT547" s="689"/>
      <c r="AU547" s="51"/>
      <c r="AV547" s="108"/>
      <c r="AW547" s="51"/>
      <c r="AX547" s="51"/>
      <c r="AY547" s="51"/>
      <c r="AZ547" s="51"/>
      <c r="BA547" s="61"/>
      <c r="BB547" s="689"/>
      <c r="BC547" s="689"/>
      <c r="BD547" s="689"/>
      <c r="BE547" s="689"/>
      <c r="BF547" s="689"/>
      <c r="BG547" s="689"/>
      <c r="BH547" s="51"/>
      <c r="BI547" s="108"/>
      <c r="BJ547" s="51"/>
      <c r="BK547" s="51"/>
      <c r="BL547" s="51"/>
      <c r="BM547" s="51"/>
    </row>
    <row r="548" spans="1:65" s="5" customFormat="1" ht="15.95" customHeight="1" x14ac:dyDescent="0.2">
      <c r="A548" s="61"/>
      <c r="B548" s="689"/>
      <c r="C548" s="689"/>
      <c r="D548" s="689"/>
      <c r="E548" s="689"/>
      <c r="F548" s="689"/>
      <c r="G548" s="689"/>
      <c r="H548" s="32"/>
      <c r="I548" s="103"/>
      <c r="J548" s="46"/>
      <c r="K548" s="33"/>
      <c r="L548" s="51"/>
      <c r="M548" s="130"/>
      <c r="N548" s="61"/>
      <c r="O548" s="689"/>
      <c r="P548" s="689"/>
      <c r="Q548" s="689"/>
      <c r="R548" s="689"/>
      <c r="S548" s="689"/>
      <c r="T548" s="689"/>
      <c r="U548" s="32"/>
      <c r="V548" s="103"/>
      <c r="W548" s="46"/>
      <c r="X548" s="33"/>
      <c r="Y548" s="51"/>
      <c r="Z548" s="130"/>
      <c r="AA548" s="61"/>
      <c r="AB548" s="689"/>
      <c r="AC548" s="689"/>
      <c r="AD548" s="689"/>
      <c r="AE548" s="689"/>
      <c r="AF548" s="689"/>
      <c r="AG548" s="689"/>
      <c r="AH548" s="156"/>
      <c r="AI548" s="176"/>
      <c r="AJ548" s="134"/>
      <c r="AK548" s="33"/>
      <c r="AL548" s="51"/>
      <c r="AM548" s="130"/>
      <c r="AN548" s="61"/>
      <c r="AO548" s="689"/>
      <c r="AP548" s="689"/>
      <c r="AQ548" s="689"/>
      <c r="AR548" s="689"/>
      <c r="AS548" s="689"/>
      <c r="AT548" s="689"/>
      <c r="AU548" s="156"/>
      <c r="AV548" s="176"/>
      <c r="AW548" s="134"/>
      <c r="AX548" s="33"/>
      <c r="AY548" s="51"/>
      <c r="AZ548" s="130"/>
      <c r="BA548" s="61"/>
      <c r="BB548" s="689"/>
      <c r="BC548" s="689"/>
      <c r="BD548" s="689"/>
      <c r="BE548" s="689"/>
      <c r="BF548" s="689"/>
      <c r="BG548" s="689"/>
      <c r="BH548" s="156"/>
      <c r="BI548" s="176"/>
      <c r="BJ548" s="134"/>
      <c r="BK548" s="33"/>
      <c r="BL548" s="51"/>
      <c r="BM548" s="130"/>
    </row>
    <row r="549" spans="1:65" s="5" customFormat="1" ht="15.75" customHeight="1" x14ac:dyDescent="0.2">
      <c r="A549" s="61"/>
      <c r="B549" s="780"/>
      <c r="C549" s="780"/>
      <c r="D549" s="780"/>
      <c r="E549" s="780"/>
      <c r="F549" s="780"/>
      <c r="G549" s="780"/>
      <c r="H549" s="780"/>
      <c r="I549" s="780"/>
      <c r="J549" s="780"/>
      <c r="K549" s="780"/>
      <c r="L549" s="780"/>
      <c r="M549" s="780"/>
      <c r="N549" s="61"/>
      <c r="O549" s="136"/>
      <c r="P549" s="136"/>
      <c r="Q549" s="136"/>
      <c r="R549" s="136"/>
      <c r="S549" s="136"/>
      <c r="T549" s="136"/>
      <c r="U549" s="136"/>
      <c r="V549" s="136"/>
      <c r="W549" s="136"/>
      <c r="X549" s="136"/>
      <c r="Y549" s="136"/>
      <c r="Z549" s="136"/>
      <c r="AA549" s="61"/>
      <c r="AB549" s="136"/>
      <c r="AC549" s="136"/>
      <c r="AD549" s="136"/>
      <c r="AE549" s="136"/>
      <c r="AF549" s="136"/>
      <c r="AG549" s="136"/>
      <c r="AH549" s="51"/>
      <c r="AI549" s="51"/>
      <c r="AJ549" s="51"/>
      <c r="AK549" s="51"/>
      <c r="AL549" s="51"/>
      <c r="AM549" s="51"/>
      <c r="AN549" s="61"/>
      <c r="AO549" s="136"/>
      <c r="AP549" s="136"/>
      <c r="AQ549" s="136"/>
      <c r="AR549" s="136"/>
      <c r="AS549" s="136"/>
      <c r="AT549" s="136"/>
      <c r="AU549" s="51"/>
      <c r="AV549" s="51"/>
      <c r="AW549" s="51"/>
      <c r="AX549" s="51"/>
      <c r="AY549" s="51"/>
      <c r="AZ549" s="51"/>
      <c r="BA549" s="61"/>
      <c r="BB549" s="136"/>
      <c r="BC549" s="136"/>
      <c r="BD549" s="136"/>
      <c r="BE549" s="136"/>
      <c r="BF549" s="136"/>
      <c r="BG549" s="136"/>
      <c r="BH549" s="51"/>
      <c r="BI549" s="51"/>
      <c r="BJ549" s="51"/>
      <c r="BK549" s="51"/>
      <c r="BL549" s="51"/>
      <c r="BM549" s="51"/>
    </row>
    <row r="550" spans="1:65" s="5" customFormat="1" ht="15.95" customHeight="1" x14ac:dyDescent="0.2">
      <c r="A550" s="61"/>
      <c r="B550" s="689"/>
      <c r="C550" s="689"/>
      <c r="D550" s="689"/>
      <c r="E550" s="689"/>
      <c r="F550" s="689"/>
      <c r="G550" s="46"/>
      <c r="H550" s="38"/>
      <c r="I550" s="103"/>
      <c r="K550" s="59"/>
      <c r="L550" s="51"/>
      <c r="M550" s="130"/>
      <c r="N550" s="61"/>
      <c r="O550" s="689"/>
      <c r="P550" s="689"/>
      <c r="Q550" s="689"/>
      <c r="R550" s="689"/>
      <c r="S550" s="689"/>
      <c r="T550" s="46"/>
      <c r="U550" s="38"/>
      <c r="V550" s="103"/>
      <c r="X550" s="59"/>
      <c r="Y550" s="51"/>
      <c r="Z550" s="130"/>
      <c r="AA550" s="61"/>
      <c r="AB550" s="689"/>
      <c r="AC550" s="689"/>
      <c r="AD550" s="689"/>
      <c r="AE550" s="689"/>
      <c r="AF550" s="689"/>
      <c r="AG550" s="46"/>
      <c r="AH550" s="37"/>
      <c r="AI550" s="176"/>
      <c r="AJ550" s="51"/>
      <c r="AK550" s="59"/>
      <c r="AL550" s="51"/>
      <c r="AM550" s="130"/>
      <c r="AN550" s="61"/>
      <c r="AO550" s="689"/>
      <c r="AP550" s="689"/>
      <c r="AQ550" s="689"/>
      <c r="AR550" s="689"/>
      <c r="AS550" s="689"/>
      <c r="AT550" s="46"/>
      <c r="AU550" s="37"/>
      <c r="AV550" s="176"/>
      <c r="AW550" s="51"/>
      <c r="AX550" s="59"/>
      <c r="AY550" s="51"/>
      <c r="AZ550" s="130"/>
      <c r="BA550" s="61"/>
      <c r="BB550" s="689"/>
      <c r="BC550" s="689"/>
      <c r="BD550" s="689"/>
      <c r="BE550" s="689"/>
      <c r="BF550" s="689"/>
      <c r="BG550" s="46"/>
      <c r="BH550" s="37"/>
      <c r="BI550" s="176"/>
      <c r="BJ550" s="51"/>
      <c r="BK550" s="59"/>
      <c r="BL550" s="51"/>
      <c r="BM550" s="130"/>
    </row>
    <row r="551" spans="1:65" s="5" customFormat="1" ht="15.95" customHeight="1" x14ac:dyDescent="0.2">
      <c r="A551" s="61"/>
      <c r="B551" s="689"/>
      <c r="C551" s="689"/>
      <c r="D551" s="689"/>
      <c r="E551" s="689"/>
      <c r="F551" s="46"/>
      <c r="G551" s="46"/>
      <c r="H551" s="38"/>
      <c r="I551" s="103"/>
      <c r="K551" s="59"/>
      <c r="L551" s="51"/>
      <c r="M551" s="130"/>
      <c r="N551" s="61"/>
      <c r="O551" s="689"/>
      <c r="P551" s="689"/>
      <c r="Q551" s="689"/>
      <c r="R551" s="689"/>
      <c r="S551" s="46"/>
      <c r="T551" s="46"/>
      <c r="U551" s="38"/>
      <c r="V551" s="103"/>
      <c r="X551" s="59"/>
      <c r="Y551" s="51"/>
      <c r="Z551" s="130"/>
      <c r="AA551" s="61"/>
      <c r="AB551" s="689"/>
      <c r="AC551" s="689"/>
      <c r="AD551" s="689"/>
      <c r="AE551" s="689"/>
      <c r="AF551" s="46"/>
      <c r="AG551" s="46"/>
      <c r="AH551" s="37"/>
      <c r="AI551" s="176"/>
      <c r="AJ551" s="51"/>
      <c r="AK551" s="59"/>
      <c r="AL551" s="51"/>
      <c r="AM551" s="130"/>
      <c r="AN551" s="61"/>
      <c r="AO551" s="689"/>
      <c r="AP551" s="689"/>
      <c r="AQ551" s="689"/>
      <c r="AR551" s="689"/>
      <c r="AS551" s="46"/>
      <c r="AT551" s="46"/>
      <c r="AU551" s="37"/>
      <c r="AV551" s="176"/>
      <c r="AW551" s="51"/>
      <c r="AX551" s="59"/>
      <c r="AY551" s="51"/>
      <c r="AZ551" s="130"/>
      <c r="BA551" s="61"/>
      <c r="BB551" s="689"/>
      <c r="BC551" s="689"/>
      <c r="BD551" s="689"/>
      <c r="BE551" s="689"/>
      <c r="BF551" s="46"/>
      <c r="BG551" s="46"/>
      <c r="BH551" s="37"/>
      <c r="BI551" s="176"/>
      <c r="BJ551" s="51"/>
      <c r="BK551" s="59"/>
      <c r="BL551" s="51"/>
      <c r="BM551" s="130"/>
    </row>
    <row r="552" spans="1:65" s="5" customFormat="1" ht="15.95" customHeight="1" x14ac:dyDescent="0.2">
      <c r="A552" s="61"/>
      <c r="B552" s="689"/>
      <c r="C552" s="689"/>
      <c r="D552" s="689"/>
      <c r="E552" s="689"/>
      <c r="F552" s="689"/>
      <c r="G552" s="689"/>
      <c r="H552" s="24"/>
      <c r="I552" s="98"/>
      <c r="K552" s="51"/>
      <c r="L552" s="51"/>
      <c r="M552" s="51"/>
      <c r="N552" s="61"/>
      <c r="O552" s="689"/>
      <c r="P552" s="689"/>
      <c r="Q552" s="689"/>
      <c r="R552" s="689"/>
      <c r="S552" s="689"/>
      <c r="T552" s="689"/>
      <c r="U552" s="24"/>
      <c r="V552" s="98"/>
      <c r="X552" s="51"/>
      <c r="Y552" s="51"/>
      <c r="Z552" s="51"/>
      <c r="AA552" s="61"/>
      <c r="AB552" s="689"/>
      <c r="AC552" s="689"/>
      <c r="AD552" s="689"/>
      <c r="AE552" s="689"/>
      <c r="AF552" s="689"/>
      <c r="AG552" s="689"/>
      <c r="AH552" s="51"/>
      <c r="AI552" s="108"/>
      <c r="AJ552" s="51"/>
      <c r="AK552" s="51"/>
      <c r="AL552" s="51"/>
      <c r="AM552" s="51"/>
      <c r="AN552" s="61"/>
      <c r="AO552" s="689"/>
      <c r="AP552" s="689"/>
      <c r="AQ552" s="689"/>
      <c r="AR552" s="689"/>
      <c r="AS552" s="689"/>
      <c r="AT552" s="689"/>
      <c r="AU552" s="51"/>
      <c r="AV552" s="108"/>
      <c r="AW552" s="51"/>
      <c r="AX552" s="51"/>
      <c r="AY552" s="51"/>
      <c r="AZ552" s="51"/>
      <c r="BA552" s="61"/>
      <c r="BB552" s="689"/>
      <c r="BC552" s="689"/>
      <c r="BD552" s="689"/>
      <c r="BE552" s="689"/>
      <c r="BF552" s="689"/>
      <c r="BG552" s="689"/>
      <c r="BH552" s="51"/>
      <c r="BI552" s="108"/>
      <c r="BJ552" s="51"/>
      <c r="BK552" s="51"/>
      <c r="BL552" s="51"/>
      <c r="BM552" s="51"/>
    </row>
    <row r="553" spans="1:65" s="5" customFormat="1" ht="15.95" customHeight="1" x14ac:dyDescent="0.2">
      <c r="A553" s="61"/>
      <c r="B553" s="689"/>
      <c r="C553" s="689"/>
      <c r="D553" s="689"/>
      <c r="E553" s="689"/>
      <c r="F553" s="689"/>
      <c r="G553" s="46"/>
      <c r="H553" s="38"/>
      <c r="I553" s="103"/>
      <c r="K553" s="59"/>
      <c r="L553" s="51"/>
      <c r="M553" s="130"/>
      <c r="N553" s="61"/>
      <c r="O553" s="689"/>
      <c r="P553" s="689"/>
      <c r="Q553" s="689"/>
      <c r="R553" s="689"/>
      <c r="S553" s="689"/>
      <c r="T553" s="46"/>
      <c r="U553" s="38"/>
      <c r="V553" s="103"/>
      <c r="X553" s="59"/>
      <c r="Y553" s="51"/>
      <c r="Z553" s="130"/>
      <c r="AA553" s="61"/>
      <c r="AB553" s="689"/>
      <c r="AC553" s="689"/>
      <c r="AD553" s="689"/>
      <c r="AE553" s="689"/>
      <c r="AF553" s="689"/>
      <c r="AG553" s="46"/>
      <c r="AH553" s="37"/>
      <c r="AI553" s="176"/>
      <c r="AJ553" s="51"/>
      <c r="AK553" s="59"/>
      <c r="AL553" s="51"/>
      <c r="AM553" s="130"/>
      <c r="AN553" s="61"/>
      <c r="AO553" s="689"/>
      <c r="AP553" s="689"/>
      <c r="AQ553" s="689"/>
      <c r="AR553" s="689"/>
      <c r="AS553" s="689"/>
      <c r="AT553" s="46"/>
      <c r="AU553" s="37"/>
      <c r="AV553" s="176"/>
      <c r="AW553" s="51"/>
      <c r="AX553" s="59"/>
      <c r="AY553" s="51"/>
      <c r="AZ553" s="130"/>
      <c r="BA553" s="61"/>
      <c r="BB553" s="689"/>
      <c r="BC553" s="689"/>
      <c r="BD553" s="689"/>
      <c r="BE553" s="689"/>
      <c r="BF553" s="689"/>
      <c r="BG553" s="46"/>
      <c r="BH553" s="37"/>
      <c r="BI553" s="176"/>
      <c r="BJ553" s="51"/>
      <c r="BK553" s="59"/>
      <c r="BL553" s="51"/>
      <c r="BM553" s="130"/>
    </row>
    <row r="554" spans="1:65" s="5" customFormat="1" ht="15.95" customHeight="1" x14ac:dyDescent="0.2">
      <c r="A554" s="61"/>
      <c r="B554" s="689"/>
      <c r="C554" s="689"/>
      <c r="D554" s="689"/>
      <c r="E554" s="689"/>
      <c r="F554" s="689"/>
      <c r="G554" s="689"/>
      <c r="H554" s="24"/>
      <c r="I554" s="98"/>
      <c r="K554" s="51"/>
      <c r="L554" s="51"/>
      <c r="M554" s="51"/>
      <c r="N554" s="61"/>
      <c r="O554" s="689"/>
      <c r="P554" s="689"/>
      <c r="Q554" s="689"/>
      <c r="R554" s="689"/>
      <c r="S554" s="689"/>
      <c r="T554" s="689"/>
      <c r="U554" s="24"/>
      <c r="V554" s="98"/>
      <c r="X554" s="51"/>
      <c r="Y554" s="51"/>
      <c r="Z554" s="51"/>
      <c r="AA554" s="61"/>
      <c r="AB554" s="689"/>
      <c r="AC554" s="689"/>
      <c r="AD554" s="689"/>
      <c r="AE554" s="689"/>
      <c r="AF554" s="689"/>
      <c r="AG554" s="689"/>
      <c r="AH554" s="51"/>
      <c r="AI554" s="108"/>
      <c r="AJ554" s="51"/>
      <c r="AK554" s="51"/>
      <c r="AL554" s="51"/>
      <c r="AM554" s="51"/>
      <c r="AN554" s="61"/>
      <c r="AO554" s="689"/>
      <c r="AP554" s="689"/>
      <c r="AQ554" s="689"/>
      <c r="AR554" s="689"/>
      <c r="AS554" s="689"/>
      <c r="AT554" s="689"/>
      <c r="AU554" s="51"/>
      <c r="AV554" s="108"/>
      <c r="AW554" s="51"/>
      <c r="AX554" s="51"/>
      <c r="AY554" s="51"/>
      <c r="AZ554" s="51"/>
      <c r="BA554" s="61"/>
      <c r="BB554" s="689"/>
      <c r="BC554" s="689"/>
      <c r="BD554" s="689"/>
      <c r="BE554" s="689"/>
      <c r="BF554" s="689"/>
      <c r="BG554" s="689"/>
      <c r="BH554" s="51"/>
      <c r="BI554" s="108"/>
      <c r="BJ554" s="51"/>
      <c r="BK554" s="51"/>
      <c r="BL554" s="51"/>
      <c r="BM554" s="51"/>
    </row>
    <row r="555" spans="1:65" s="5" customFormat="1" ht="15.95" customHeight="1" x14ac:dyDescent="0.2">
      <c r="A555" s="61"/>
      <c r="B555" s="689"/>
      <c r="C555" s="689"/>
      <c r="D555" s="689"/>
      <c r="E555" s="689"/>
      <c r="F555" s="689"/>
      <c r="G555" s="46"/>
      <c r="H555" s="32"/>
      <c r="I555" s="103"/>
      <c r="J555" s="46"/>
      <c r="K555" s="33"/>
      <c r="L555" s="51"/>
      <c r="M555" s="130"/>
      <c r="N555" s="61"/>
      <c r="O555" s="689"/>
      <c r="P555" s="689"/>
      <c r="Q555" s="689"/>
      <c r="R555" s="689"/>
      <c r="S555" s="689"/>
      <c r="T555" s="46"/>
      <c r="U555" s="32"/>
      <c r="V555" s="103"/>
      <c r="W555" s="46"/>
      <c r="X555" s="33"/>
      <c r="Y555" s="51"/>
      <c r="Z555" s="130"/>
      <c r="AA555" s="61"/>
      <c r="AB555" s="689"/>
      <c r="AC555" s="689"/>
      <c r="AD555" s="689"/>
      <c r="AE555" s="689"/>
      <c r="AF555" s="689"/>
      <c r="AG555" s="46"/>
      <c r="AH555" s="156"/>
      <c r="AI555" s="176"/>
      <c r="AJ555" s="134"/>
      <c r="AK555" s="33"/>
      <c r="AL555" s="51"/>
      <c r="AM555" s="130"/>
      <c r="AN555" s="61"/>
      <c r="AO555" s="689"/>
      <c r="AP555" s="689"/>
      <c r="AQ555" s="689"/>
      <c r="AR555" s="689"/>
      <c r="AS555" s="689"/>
      <c r="AT555" s="46"/>
      <c r="AU555" s="156"/>
      <c r="AV555" s="176"/>
      <c r="AW555" s="134"/>
      <c r="AX555" s="33"/>
      <c r="AY555" s="51"/>
      <c r="AZ555" s="130"/>
      <c r="BA555" s="61"/>
      <c r="BB555" s="689"/>
      <c r="BC555" s="689"/>
      <c r="BD555" s="689"/>
      <c r="BE555" s="689"/>
      <c r="BF555" s="689"/>
      <c r="BG555" s="46"/>
      <c r="BH555" s="156"/>
      <c r="BI555" s="176"/>
      <c r="BJ555" s="134"/>
      <c r="BK555" s="33"/>
      <c r="BL555" s="51"/>
      <c r="BM555" s="130"/>
    </row>
    <row r="556" spans="1:65" s="5" customFormat="1" ht="15.95" customHeight="1" x14ac:dyDescent="0.2">
      <c r="A556" s="83"/>
      <c r="B556" s="780"/>
      <c r="C556" s="780"/>
      <c r="D556" s="780"/>
      <c r="E556" s="780"/>
      <c r="F556" s="780"/>
      <c r="G556" s="780"/>
      <c r="H556" s="780"/>
      <c r="I556" s="780"/>
      <c r="J556" s="780"/>
      <c r="K556" s="780"/>
      <c r="L556" s="780"/>
      <c r="M556" s="780"/>
      <c r="N556" s="83"/>
      <c r="O556" s="136"/>
      <c r="P556" s="136"/>
      <c r="Q556" s="136"/>
      <c r="R556" s="136"/>
      <c r="S556" s="136"/>
      <c r="T556" s="136"/>
      <c r="U556" s="136"/>
      <c r="V556" s="136"/>
      <c r="W556" s="136"/>
      <c r="X556" s="136"/>
      <c r="Y556" s="136"/>
      <c r="Z556" s="136"/>
      <c r="AA556" s="83"/>
      <c r="AB556" s="136"/>
      <c r="AC556" s="136"/>
      <c r="AD556" s="136"/>
      <c r="AE556" s="136"/>
      <c r="AF556" s="136"/>
      <c r="AG556" s="136"/>
      <c r="AH556" s="51"/>
      <c r="AI556" s="51"/>
      <c r="AJ556" s="51"/>
      <c r="AK556" s="51"/>
      <c r="AL556" s="51"/>
      <c r="AM556" s="51"/>
      <c r="AN556" s="83"/>
      <c r="AO556" s="136"/>
      <c r="AP556" s="136"/>
      <c r="AQ556" s="136"/>
      <c r="AR556" s="136"/>
      <c r="AS556" s="136"/>
      <c r="AT556" s="136"/>
      <c r="AU556" s="51"/>
      <c r="AV556" s="51"/>
      <c r="AW556" s="51"/>
      <c r="AX556" s="51"/>
      <c r="AY556" s="51"/>
      <c r="AZ556" s="51"/>
      <c r="BA556" s="83"/>
      <c r="BB556" s="136"/>
      <c r="BC556" s="136"/>
      <c r="BD556" s="136"/>
      <c r="BE556" s="136"/>
      <c r="BF556" s="136"/>
      <c r="BG556" s="136"/>
      <c r="BH556" s="51"/>
      <c r="BI556" s="51"/>
      <c r="BJ556" s="51"/>
      <c r="BK556" s="51"/>
      <c r="BL556" s="51"/>
      <c r="BM556" s="51"/>
    </row>
    <row r="557" spans="1:65" s="8" customFormat="1" ht="18" customHeight="1" x14ac:dyDescent="0.25">
      <c r="A557" s="781"/>
      <c r="B557" s="781"/>
      <c r="C557" s="781"/>
      <c r="D557" s="781"/>
      <c r="E557" s="781"/>
      <c r="F557" s="781"/>
      <c r="G557" s="781"/>
      <c r="H557" s="781"/>
      <c r="I557" s="781"/>
      <c r="J557" s="56"/>
      <c r="K557" s="779"/>
      <c r="L557" s="779"/>
      <c r="M557" s="779"/>
      <c r="N557" s="168"/>
      <c r="O557" s="168"/>
      <c r="P557" s="168"/>
      <c r="Q557" s="168"/>
      <c r="R557" s="168"/>
      <c r="S557" s="168"/>
      <c r="T557" s="168"/>
      <c r="U557" s="168"/>
      <c r="V557" s="168"/>
      <c r="W557" s="56"/>
      <c r="X557" s="779"/>
      <c r="Y557" s="779"/>
      <c r="Z557" s="779"/>
      <c r="AA557" s="168"/>
      <c r="AB557" s="168"/>
      <c r="AC557" s="168"/>
      <c r="AD557" s="168"/>
      <c r="AE557" s="168"/>
      <c r="AF557" s="168"/>
      <c r="AG557" s="168"/>
      <c r="AH557" s="132"/>
      <c r="AI557" s="132"/>
      <c r="AJ557" s="133"/>
      <c r="AK557" s="779"/>
      <c r="AL557" s="779"/>
      <c r="AM557" s="779"/>
      <c r="AN557" s="168"/>
      <c r="AO557" s="168"/>
      <c r="AP557" s="168"/>
      <c r="AQ557" s="168"/>
      <c r="AR557" s="168"/>
      <c r="AS557" s="168"/>
      <c r="AT557" s="168"/>
      <c r="AU557" s="132"/>
      <c r="AV557" s="132"/>
      <c r="AW557" s="133"/>
      <c r="AX557" s="779"/>
      <c r="AY557" s="779"/>
      <c r="AZ557" s="779"/>
      <c r="BA557" s="168"/>
      <c r="BB557" s="168"/>
      <c r="BC557" s="168"/>
      <c r="BD557" s="168"/>
      <c r="BE557" s="168"/>
      <c r="BF557" s="168"/>
      <c r="BG557" s="168"/>
      <c r="BH557" s="132"/>
      <c r="BI557" s="132"/>
      <c r="BJ557" s="133"/>
      <c r="BK557" s="779"/>
      <c r="BL557" s="779"/>
      <c r="BM557" s="779"/>
    </row>
    <row r="558" spans="1:65" s="8" customFormat="1" ht="12.75" customHeight="1" x14ac:dyDescent="0.25">
      <c r="B558" s="81"/>
      <c r="C558" s="52"/>
      <c r="D558" s="52"/>
      <c r="E558" s="52"/>
      <c r="F558" s="52"/>
      <c r="G558" s="52"/>
      <c r="H558" s="74"/>
      <c r="I558" s="114"/>
      <c r="K558" s="168"/>
      <c r="L558" s="168"/>
      <c r="M558" s="169"/>
      <c r="O558" s="81"/>
      <c r="P558" s="52"/>
      <c r="Q558" s="52"/>
      <c r="R558" s="52"/>
      <c r="S558" s="52"/>
      <c r="T558" s="52"/>
      <c r="U558" s="74"/>
      <c r="V558" s="114"/>
      <c r="X558" s="168"/>
      <c r="Y558" s="168"/>
      <c r="Z558" s="169"/>
      <c r="AB558" s="81"/>
      <c r="AC558" s="52"/>
      <c r="AD558" s="52"/>
      <c r="AE558" s="52"/>
      <c r="AF558" s="52"/>
      <c r="AG558" s="52"/>
      <c r="AH558" s="192"/>
      <c r="AI558" s="193"/>
      <c r="AJ558" s="132"/>
      <c r="AK558" s="168"/>
      <c r="AL558" s="168"/>
      <c r="AM558" s="169"/>
      <c r="AO558" s="81"/>
      <c r="AP558" s="52"/>
      <c r="AQ558" s="52"/>
      <c r="AR558" s="52"/>
      <c r="AS558" s="52"/>
      <c r="AT558" s="52"/>
      <c r="AU558" s="192"/>
      <c r="AV558" s="193"/>
      <c r="AW558" s="132"/>
      <c r="AX558" s="168"/>
      <c r="AY558" s="168"/>
      <c r="AZ558" s="169"/>
      <c r="BB558" s="81"/>
      <c r="BC558" s="52"/>
      <c r="BD558" s="52"/>
      <c r="BE558" s="52"/>
      <c r="BF558" s="52"/>
      <c r="BG558" s="52"/>
      <c r="BH558" s="192"/>
      <c r="BI558" s="193"/>
      <c r="BJ558" s="132"/>
      <c r="BK558" s="168"/>
      <c r="BL558" s="168"/>
      <c r="BM558" s="169"/>
    </row>
    <row r="559" spans="1:65" s="8" customFormat="1" ht="21.75" customHeight="1" x14ac:dyDescent="0.25">
      <c r="A559" s="781"/>
      <c r="B559" s="781"/>
      <c r="C559" s="781"/>
      <c r="D559" s="781"/>
      <c r="E559" s="781"/>
      <c r="F559" s="781"/>
      <c r="G559" s="781"/>
      <c r="H559" s="781"/>
      <c r="I559" s="781"/>
      <c r="J559" s="56"/>
      <c r="K559" s="779"/>
      <c r="L559" s="779"/>
      <c r="M559" s="779"/>
      <c r="N559" s="168"/>
      <c r="O559" s="168"/>
      <c r="P559" s="168"/>
      <c r="Q559" s="168"/>
      <c r="R559" s="168"/>
      <c r="S559" s="168"/>
      <c r="T559" s="168"/>
      <c r="U559" s="168"/>
      <c r="V559" s="168"/>
      <c r="W559" s="56"/>
      <c r="X559" s="779"/>
      <c r="Y559" s="779"/>
      <c r="Z559" s="779"/>
      <c r="AA559" s="168"/>
      <c r="AB559" s="168"/>
      <c r="AC559" s="168"/>
      <c r="AD559" s="168"/>
      <c r="AE559" s="168"/>
      <c r="AF559" s="168"/>
      <c r="AG559" s="168"/>
      <c r="AH559" s="132"/>
      <c r="AI559" s="132"/>
      <c r="AJ559" s="133"/>
      <c r="AK559" s="779"/>
      <c r="AL559" s="779"/>
      <c r="AM559" s="779"/>
      <c r="AN559" s="168"/>
      <c r="AO559" s="168"/>
      <c r="AP559" s="168"/>
      <c r="AQ559" s="168"/>
      <c r="AR559" s="168"/>
      <c r="AS559" s="168"/>
      <c r="AT559" s="168"/>
      <c r="AU559" s="132"/>
      <c r="AV559" s="132"/>
      <c r="AW559" s="133"/>
      <c r="AX559" s="779"/>
      <c r="AY559" s="779"/>
      <c r="AZ559" s="779"/>
      <c r="BA559" s="168"/>
      <c r="BB559" s="168"/>
      <c r="BC559" s="168"/>
      <c r="BD559" s="168"/>
      <c r="BE559" s="168"/>
      <c r="BF559" s="168"/>
      <c r="BG559" s="168"/>
      <c r="BH559" s="132"/>
      <c r="BI559" s="132"/>
      <c r="BJ559" s="133"/>
      <c r="BK559" s="779"/>
      <c r="BL559" s="779"/>
      <c r="BM559" s="779"/>
    </row>
    <row r="560" spans="1:65" s="5" customFormat="1" ht="13.5" customHeight="1" x14ac:dyDescent="0.2">
      <c r="A560" s="21"/>
      <c r="B560" s="73"/>
      <c r="H560" s="6"/>
      <c r="I560" s="58"/>
      <c r="K560" s="59"/>
      <c r="L560" s="51"/>
      <c r="M560" s="130"/>
      <c r="N560" s="21"/>
      <c r="O560" s="73"/>
      <c r="U560" s="6"/>
      <c r="V560" s="58"/>
      <c r="X560" s="59"/>
      <c r="Y560" s="51"/>
      <c r="Z560" s="130"/>
      <c r="AA560" s="21"/>
      <c r="AB560" s="73"/>
      <c r="AH560" s="59"/>
      <c r="AI560" s="108"/>
      <c r="AJ560" s="51"/>
      <c r="AK560" s="59"/>
      <c r="AL560" s="51"/>
      <c r="AM560" s="130"/>
      <c r="AN560" s="21"/>
      <c r="AO560" s="73"/>
      <c r="AU560" s="59"/>
      <c r="AV560" s="108"/>
      <c r="AW560" s="51"/>
      <c r="AX560" s="59"/>
      <c r="AY560" s="51"/>
      <c r="AZ560" s="130"/>
      <c r="BA560" s="21"/>
      <c r="BB560" s="73"/>
      <c r="BH560" s="59"/>
      <c r="BI560" s="108"/>
      <c r="BJ560" s="51"/>
      <c r="BK560" s="59"/>
      <c r="BL560" s="51"/>
      <c r="BM560" s="130"/>
    </row>
    <row r="561" spans="1:65" s="20" customFormat="1" ht="20.100000000000001" customHeight="1" x14ac:dyDescent="0.2">
      <c r="A561" s="784"/>
      <c r="B561" s="784"/>
      <c r="C561" s="784"/>
      <c r="D561" s="784"/>
      <c r="E561" s="784"/>
      <c r="F561" s="784"/>
      <c r="G561" s="784"/>
      <c r="H561" s="784"/>
      <c r="I561" s="784"/>
      <c r="J561" s="784"/>
      <c r="K561" s="784"/>
      <c r="L561" s="784"/>
      <c r="M561" s="784"/>
      <c r="N561" s="137"/>
      <c r="O561" s="137"/>
      <c r="P561" s="137"/>
      <c r="Q561" s="137"/>
      <c r="R561" s="137"/>
      <c r="S561" s="137"/>
      <c r="T561" s="137"/>
      <c r="U561" s="137"/>
      <c r="V561" s="137"/>
      <c r="W561" s="137"/>
      <c r="X561" s="137"/>
      <c r="Y561" s="137"/>
      <c r="Z561" s="137"/>
      <c r="AA561" s="137"/>
      <c r="AB561" s="137"/>
      <c r="AC561" s="137"/>
      <c r="AD561" s="137"/>
      <c r="AE561" s="137"/>
      <c r="AF561" s="137"/>
      <c r="AG561" s="137"/>
      <c r="AH561" s="51"/>
      <c r="AI561" s="51"/>
      <c r="AJ561" s="51"/>
      <c r="AK561" s="51"/>
      <c r="AL561" s="51"/>
      <c r="AM561" s="51"/>
      <c r="AN561" s="137"/>
      <c r="AO561" s="137"/>
      <c r="AP561" s="137"/>
      <c r="AQ561" s="137"/>
      <c r="AR561" s="137"/>
      <c r="AS561" s="137"/>
      <c r="AT561" s="137"/>
      <c r="AU561" s="51"/>
      <c r="AV561" s="51"/>
      <c r="AW561" s="51"/>
      <c r="AX561" s="51"/>
      <c r="AY561" s="51"/>
      <c r="AZ561" s="51"/>
      <c r="BA561" s="137"/>
      <c r="BB561" s="137"/>
      <c r="BC561" s="137"/>
      <c r="BD561" s="137"/>
      <c r="BE561" s="137"/>
      <c r="BF561" s="137"/>
      <c r="BG561" s="137"/>
      <c r="BH561" s="51"/>
      <c r="BI561" s="51"/>
      <c r="BJ561" s="51"/>
      <c r="BK561" s="51"/>
      <c r="BL561" s="51"/>
      <c r="BM561" s="51"/>
    </row>
    <row r="562" spans="1:65" s="7" customFormat="1" ht="17.100000000000001" customHeight="1" x14ac:dyDescent="0.2">
      <c r="A562" s="721"/>
      <c r="B562" s="721"/>
      <c r="C562" s="721"/>
      <c r="D562" s="721"/>
      <c r="E562" s="721"/>
      <c r="F562" s="721"/>
      <c r="G562" s="721"/>
      <c r="H562" s="721"/>
      <c r="I562" s="721"/>
      <c r="J562" s="721"/>
      <c r="K562" s="721"/>
      <c r="L562" s="721"/>
      <c r="M562" s="721"/>
      <c r="N562" s="85"/>
      <c r="O562" s="85"/>
      <c r="P562" s="85"/>
      <c r="Q562" s="85"/>
      <c r="R562" s="85"/>
      <c r="S562" s="85"/>
      <c r="T562" s="85"/>
      <c r="U562" s="85"/>
      <c r="V562" s="85"/>
      <c r="W562" s="85"/>
      <c r="X562" s="85"/>
      <c r="Y562" s="85"/>
      <c r="Z562" s="85"/>
      <c r="AA562" s="85"/>
      <c r="AB562" s="85"/>
      <c r="AC562" s="85"/>
      <c r="AD562" s="85"/>
      <c r="AE562" s="85"/>
      <c r="AF562" s="85"/>
      <c r="AG562" s="85"/>
      <c r="AH562" s="57"/>
      <c r="AI562" s="57"/>
      <c r="AJ562" s="57"/>
      <c r="AK562" s="57"/>
      <c r="AL562" s="57"/>
      <c r="AM562" s="57"/>
      <c r="AN562" s="85"/>
      <c r="AO562" s="85"/>
      <c r="AP562" s="85"/>
      <c r="AQ562" s="85"/>
      <c r="AR562" s="85"/>
      <c r="AS562" s="85"/>
      <c r="AT562" s="85"/>
      <c r="AU562" s="57"/>
      <c r="AV562" s="57"/>
      <c r="AW562" s="57"/>
      <c r="AX562" s="57"/>
      <c r="AY562" s="57"/>
      <c r="AZ562" s="57"/>
      <c r="BA562" s="85"/>
      <c r="BB562" s="85"/>
      <c r="BC562" s="85"/>
      <c r="BD562" s="85"/>
      <c r="BE562" s="85"/>
      <c r="BF562" s="85"/>
      <c r="BG562" s="85"/>
      <c r="BH562" s="57"/>
      <c r="BI562" s="57"/>
      <c r="BJ562" s="57"/>
      <c r="BK562" s="57"/>
      <c r="BL562" s="57"/>
      <c r="BM562" s="57"/>
    </row>
    <row r="563" spans="1:65" s="20" customFormat="1" x14ac:dyDescent="0.2">
      <c r="A563" s="62"/>
      <c r="B563" s="696"/>
      <c r="C563" s="696"/>
      <c r="D563" s="696"/>
      <c r="E563" s="696"/>
      <c r="F563" s="696"/>
      <c r="G563" s="696"/>
      <c r="H563" s="63"/>
      <c r="I563" s="106"/>
      <c r="J563" s="64"/>
      <c r="K563" s="65"/>
      <c r="L563" s="65"/>
      <c r="M563" s="63"/>
      <c r="N563" s="62"/>
      <c r="O563" s="696"/>
      <c r="P563" s="696"/>
      <c r="Q563" s="696"/>
      <c r="R563" s="696"/>
      <c r="S563" s="696"/>
      <c r="T563" s="696"/>
      <c r="U563" s="63"/>
      <c r="V563" s="106"/>
      <c r="W563" s="64"/>
      <c r="X563" s="65"/>
      <c r="Y563" s="65"/>
      <c r="Z563" s="63"/>
      <c r="AA563" s="62"/>
      <c r="AB563" s="696"/>
      <c r="AC563" s="696"/>
      <c r="AD563" s="696"/>
      <c r="AE563" s="696"/>
      <c r="AF563" s="696"/>
      <c r="AG563" s="696"/>
      <c r="AH563" s="63"/>
      <c r="AI563" s="106"/>
      <c r="AJ563" s="65"/>
      <c r="AK563" s="65"/>
      <c r="AL563" s="65"/>
      <c r="AM563" s="63"/>
      <c r="AN563" s="62"/>
      <c r="AO563" s="696"/>
      <c r="AP563" s="696"/>
      <c r="AQ563" s="696"/>
      <c r="AR563" s="696"/>
      <c r="AS563" s="696"/>
      <c r="AT563" s="696"/>
      <c r="AU563" s="63"/>
      <c r="AV563" s="106"/>
      <c r="AW563" s="65"/>
      <c r="AX563" s="65"/>
      <c r="AY563" s="65"/>
      <c r="AZ563" s="63"/>
      <c r="BA563" s="62"/>
      <c r="BB563" s="696"/>
      <c r="BC563" s="696"/>
      <c r="BD563" s="696"/>
      <c r="BE563" s="696"/>
      <c r="BF563" s="696"/>
      <c r="BG563" s="696"/>
      <c r="BH563" s="63"/>
      <c r="BI563" s="106"/>
      <c r="BJ563" s="65"/>
      <c r="BK563" s="65"/>
      <c r="BL563" s="65"/>
      <c r="BM563" s="63"/>
    </row>
    <row r="564" spans="1:65" s="5" customFormat="1" ht="15.95" customHeight="1" x14ac:dyDescent="0.2">
      <c r="A564" s="86"/>
      <c r="B564" s="51"/>
      <c r="C564" s="700"/>
      <c r="D564" s="701"/>
      <c r="E564" s="701"/>
      <c r="F564" s="701"/>
      <c r="G564" s="701"/>
      <c r="H564" s="701"/>
      <c r="I564" s="701"/>
      <c r="J564" s="20"/>
      <c r="K564" s="130"/>
      <c r="L564" s="51"/>
      <c r="M564" s="59"/>
      <c r="N564" s="86"/>
      <c r="O564" s="51"/>
      <c r="P564" s="59"/>
      <c r="Q564" s="59"/>
      <c r="R564" s="59"/>
      <c r="S564" s="59"/>
      <c r="T564" s="59"/>
      <c r="U564" s="59"/>
      <c r="V564" s="59"/>
      <c r="W564" s="20"/>
      <c r="X564" s="130"/>
      <c r="Y564" s="51"/>
      <c r="Z564" s="59"/>
      <c r="AA564" s="86"/>
      <c r="AB564" s="51"/>
      <c r="AC564" s="59"/>
      <c r="AD564" s="59"/>
      <c r="AE564" s="59"/>
      <c r="AF564" s="59"/>
      <c r="AG564" s="59"/>
      <c r="AH564" s="51"/>
      <c r="AI564" s="51"/>
      <c r="AJ564" s="51"/>
      <c r="AK564" s="130"/>
      <c r="AL564" s="51"/>
      <c r="AM564" s="59"/>
      <c r="AN564" s="86"/>
      <c r="AO564" s="51"/>
      <c r="AP564" s="59"/>
      <c r="AQ564" s="59"/>
      <c r="AR564" s="59"/>
      <c r="AS564" s="59"/>
      <c r="AT564" s="59"/>
      <c r="AU564" s="51"/>
      <c r="AV564" s="51"/>
      <c r="AW564" s="51"/>
      <c r="AX564" s="130"/>
      <c r="AY564" s="51"/>
      <c r="AZ564" s="59"/>
      <c r="BA564" s="86"/>
      <c r="BB564" s="51"/>
      <c r="BC564" s="59"/>
      <c r="BD564" s="59"/>
      <c r="BE564" s="59"/>
      <c r="BF564" s="59"/>
      <c r="BG564" s="59"/>
      <c r="BH564" s="51"/>
      <c r="BI564" s="51"/>
      <c r="BJ564" s="51"/>
      <c r="BK564" s="130"/>
      <c r="BL564" s="51"/>
      <c r="BM564" s="59"/>
    </row>
    <row r="565" spans="1:65" s="5" customFormat="1" ht="15.95" customHeight="1" x14ac:dyDescent="0.2">
      <c r="A565" s="20"/>
      <c r="B565" s="51"/>
      <c r="C565" s="700"/>
      <c r="D565" s="700"/>
      <c r="E565" s="700"/>
      <c r="F565" s="700"/>
      <c r="G565" s="700"/>
      <c r="H565" s="700"/>
      <c r="I565" s="107"/>
      <c r="J565" s="20"/>
      <c r="K565" s="130"/>
      <c r="L565" s="51"/>
      <c r="M565" s="59"/>
      <c r="N565" s="20"/>
      <c r="O565" s="51"/>
      <c r="P565" s="59"/>
      <c r="Q565" s="59"/>
      <c r="R565" s="59"/>
      <c r="S565" s="59"/>
      <c r="T565" s="59"/>
      <c r="U565" s="59"/>
      <c r="V565" s="107"/>
      <c r="W565" s="20"/>
      <c r="X565" s="130"/>
      <c r="Y565" s="51"/>
      <c r="Z565" s="59"/>
      <c r="AA565" s="20"/>
      <c r="AB565" s="51"/>
      <c r="AC565" s="59"/>
      <c r="AD565" s="59"/>
      <c r="AE565" s="59"/>
      <c r="AF565" s="59"/>
      <c r="AG565" s="59"/>
      <c r="AH565" s="51"/>
      <c r="AI565" s="108"/>
      <c r="AJ565" s="51"/>
      <c r="AK565" s="130"/>
      <c r="AL565" s="51"/>
      <c r="AM565" s="59"/>
      <c r="AN565" s="20"/>
      <c r="AO565" s="51"/>
      <c r="AP565" s="59"/>
      <c r="AQ565" s="59"/>
      <c r="AR565" s="59"/>
      <c r="AS565" s="59"/>
      <c r="AT565" s="59"/>
      <c r="AU565" s="51"/>
      <c r="AV565" s="108"/>
      <c r="AW565" s="51"/>
      <c r="AX565" s="130"/>
      <c r="AY565" s="51"/>
      <c r="AZ565" s="59"/>
      <c r="BA565" s="20"/>
      <c r="BB565" s="51"/>
      <c r="BC565" s="59"/>
      <c r="BD565" s="59"/>
      <c r="BE565" s="59"/>
      <c r="BF565" s="59"/>
      <c r="BG565" s="59"/>
      <c r="BH565" s="51"/>
      <c r="BI565" s="108"/>
      <c r="BJ565" s="51"/>
      <c r="BK565" s="130"/>
      <c r="BL565" s="51"/>
      <c r="BM565" s="59"/>
    </row>
    <row r="566" spans="1:65" s="5" customFormat="1" ht="15.95" customHeight="1" x14ac:dyDescent="0.2">
      <c r="A566" s="87"/>
      <c r="B566" s="51"/>
      <c r="C566" s="20"/>
      <c r="D566" s="20"/>
      <c r="E566" s="20"/>
      <c r="F566" s="20"/>
      <c r="G566" s="20"/>
      <c r="H566" s="59"/>
      <c r="I566" s="108"/>
      <c r="J566" s="20"/>
      <c r="K566" s="130"/>
      <c r="L566" s="51"/>
      <c r="M566" s="130"/>
      <c r="N566" s="87"/>
      <c r="O566" s="51"/>
      <c r="P566" s="20"/>
      <c r="Q566" s="20"/>
      <c r="R566" s="20"/>
      <c r="S566" s="20"/>
      <c r="T566" s="20"/>
      <c r="U566" s="59"/>
      <c r="V566" s="108"/>
      <c r="W566" s="20"/>
      <c r="X566" s="130"/>
      <c r="Y566" s="51"/>
      <c r="Z566" s="130"/>
      <c r="AA566" s="87"/>
      <c r="AB566" s="51"/>
      <c r="AC566" s="20"/>
      <c r="AD566" s="20"/>
      <c r="AE566" s="20"/>
      <c r="AF566" s="20"/>
      <c r="AG566" s="20"/>
      <c r="AH566" s="59"/>
      <c r="AI566" s="108"/>
      <c r="AJ566" s="51"/>
      <c r="AK566" s="130"/>
      <c r="AL566" s="51"/>
      <c r="AM566" s="130"/>
      <c r="AN566" s="87"/>
      <c r="AO566" s="51"/>
      <c r="AP566" s="20"/>
      <c r="AQ566" s="20"/>
      <c r="AR566" s="20"/>
      <c r="AS566" s="20"/>
      <c r="AT566" s="20"/>
      <c r="AU566" s="59"/>
      <c r="AV566" s="108"/>
      <c r="AW566" s="51"/>
      <c r="AX566" s="130"/>
      <c r="AY566" s="51"/>
      <c r="AZ566" s="130"/>
      <c r="BA566" s="87"/>
      <c r="BB566" s="51"/>
      <c r="BC566" s="20"/>
      <c r="BD566" s="20"/>
      <c r="BE566" s="20"/>
      <c r="BF566" s="20"/>
      <c r="BG566" s="20"/>
      <c r="BH566" s="59"/>
      <c r="BI566" s="108"/>
      <c r="BJ566" s="51"/>
      <c r="BK566" s="130"/>
      <c r="BL566" s="51"/>
      <c r="BM566" s="130"/>
    </row>
    <row r="567" spans="1:65" s="5" customFormat="1" ht="15.95" customHeight="1" x14ac:dyDescent="0.2">
      <c r="A567" s="87"/>
      <c r="B567" s="51"/>
      <c r="C567" s="20"/>
      <c r="D567" s="20"/>
      <c r="E567" s="20"/>
      <c r="F567" s="20"/>
      <c r="G567" s="20"/>
      <c r="H567" s="59"/>
      <c r="I567" s="108"/>
      <c r="J567" s="20"/>
      <c r="K567" s="130"/>
      <c r="L567" s="51"/>
      <c r="M567" s="130"/>
      <c r="N567" s="87"/>
      <c r="O567" s="51"/>
      <c r="P567" s="20"/>
      <c r="Q567" s="20"/>
      <c r="R567" s="20"/>
      <c r="S567" s="20"/>
      <c r="T567" s="20"/>
      <c r="U567" s="59"/>
      <c r="V567" s="108"/>
      <c r="W567" s="20"/>
      <c r="X567" s="130"/>
      <c r="Y567" s="51"/>
      <c r="Z567" s="130"/>
      <c r="AA567" s="87"/>
      <c r="AB567" s="51"/>
      <c r="AC567" s="20"/>
      <c r="AD567" s="20"/>
      <c r="AE567" s="20"/>
      <c r="AF567" s="20"/>
      <c r="AG567" s="20"/>
      <c r="AH567" s="59"/>
      <c r="AI567" s="108"/>
      <c r="AJ567" s="51"/>
      <c r="AK567" s="130"/>
      <c r="AL567" s="51"/>
      <c r="AM567" s="130"/>
      <c r="AN567" s="87"/>
      <c r="AO567" s="51"/>
      <c r="AP567" s="20"/>
      <c r="AQ567" s="20"/>
      <c r="AR567" s="20"/>
      <c r="AS567" s="20"/>
      <c r="AT567" s="20"/>
      <c r="AU567" s="59"/>
      <c r="AV567" s="108"/>
      <c r="AW567" s="51"/>
      <c r="AX567" s="130"/>
      <c r="AY567" s="51"/>
      <c r="AZ567" s="130"/>
      <c r="BA567" s="87"/>
      <c r="BB567" s="51"/>
      <c r="BC567" s="20"/>
      <c r="BD567" s="20"/>
      <c r="BE567" s="20"/>
      <c r="BF567" s="20"/>
      <c r="BG567" s="20"/>
      <c r="BH567" s="59"/>
      <c r="BI567" s="108"/>
      <c r="BJ567" s="51"/>
      <c r="BK567" s="130"/>
      <c r="BL567" s="51"/>
      <c r="BM567" s="130"/>
    </row>
    <row r="568" spans="1:65" s="5" customFormat="1" ht="15.95" customHeight="1" x14ac:dyDescent="0.2">
      <c r="A568" s="86"/>
      <c r="B568" s="51"/>
      <c r="C568" s="700"/>
      <c r="D568" s="701"/>
      <c r="E568" s="701"/>
      <c r="F568" s="701"/>
      <c r="G568" s="701"/>
      <c r="H568" s="701"/>
      <c r="I568" s="107"/>
      <c r="J568" s="20"/>
      <c r="K568" s="59"/>
      <c r="L568" s="59"/>
      <c r="M568" s="59"/>
      <c r="N568" s="86"/>
      <c r="O568" s="51"/>
      <c r="P568" s="59"/>
      <c r="Q568" s="59"/>
      <c r="R568" s="59"/>
      <c r="S568" s="59"/>
      <c r="T568" s="59"/>
      <c r="U568" s="59"/>
      <c r="V568" s="107"/>
      <c r="W568" s="20"/>
      <c r="X568" s="59"/>
      <c r="Y568" s="59"/>
      <c r="Z568" s="59"/>
      <c r="AA568" s="86"/>
      <c r="AB568" s="51"/>
      <c r="AC568" s="59"/>
      <c r="AD568" s="59"/>
      <c r="AE568" s="59"/>
      <c r="AF568" s="59"/>
      <c r="AG568" s="59"/>
      <c r="AH568" s="51"/>
      <c r="AI568" s="108"/>
      <c r="AJ568" s="51"/>
      <c r="AK568" s="59"/>
      <c r="AL568" s="59"/>
      <c r="AM568" s="59"/>
      <c r="AN568" s="86"/>
      <c r="AO568" s="51"/>
      <c r="AP568" s="59"/>
      <c r="AQ568" s="59"/>
      <c r="AR568" s="59"/>
      <c r="AS568" s="59"/>
      <c r="AT568" s="59"/>
      <c r="AU568" s="51"/>
      <c r="AV568" s="108"/>
      <c r="AW568" s="51"/>
      <c r="AX568" s="59"/>
      <c r="AY568" s="59"/>
      <c r="AZ568" s="59"/>
      <c r="BA568" s="86"/>
      <c r="BB568" s="51"/>
      <c r="BC568" s="59"/>
      <c r="BD568" s="59"/>
      <c r="BE568" s="59"/>
      <c r="BF568" s="59"/>
      <c r="BG568" s="59"/>
      <c r="BH568" s="51"/>
      <c r="BI568" s="108"/>
      <c r="BJ568" s="51"/>
      <c r="BK568" s="59"/>
      <c r="BL568" s="59"/>
      <c r="BM568" s="59"/>
    </row>
    <row r="569" spans="1:65" s="5" customFormat="1" ht="15.95" customHeight="1" x14ac:dyDescent="0.2">
      <c r="A569" s="20"/>
      <c r="B569" s="51"/>
      <c r="C569" s="700"/>
      <c r="D569" s="701"/>
      <c r="E569" s="701"/>
      <c r="F569" s="701"/>
      <c r="G569" s="701"/>
      <c r="H569" s="701"/>
      <c r="I569" s="107"/>
      <c r="J569" s="20"/>
      <c r="K569" s="59"/>
      <c r="L569" s="59"/>
      <c r="M569" s="59"/>
      <c r="N569" s="20"/>
      <c r="O569" s="51"/>
      <c r="P569" s="59"/>
      <c r="Q569" s="59"/>
      <c r="R569" s="59"/>
      <c r="S569" s="59"/>
      <c r="T569" s="59"/>
      <c r="U569" s="59"/>
      <c r="V569" s="107"/>
      <c r="W569" s="20"/>
      <c r="X569" s="59"/>
      <c r="Y569" s="59"/>
      <c r="Z569" s="59"/>
      <c r="AA569" s="20"/>
      <c r="AB569" s="51"/>
      <c r="AC569" s="59"/>
      <c r="AD569" s="59"/>
      <c r="AE569" s="59"/>
      <c r="AF569" s="59"/>
      <c r="AG569" s="59"/>
      <c r="AH569" s="51"/>
      <c r="AI569" s="108"/>
      <c r="AJ569" s="51"/>
      <c r="AK569" s="59"/>
      <c r="AL569" s="59"/>
      <c r="AM569" s="59"/>
      <c r="AN569" s="20"/>
      <c r="AO569" s="51"/>
      <c r="AP569" s="59"/>
      <c r="AQ569" s="59"/>
      <c r="AR569" s="59"/>
      <c r="AS569" s="59"/>
      <c r="AT569" s="59"/>
      <c r="AU569" s="51"/>
      <c r="AV569" s="108"/>
      <c r="AW569" s="51"/>
      <c r="AX569" s="59"/>
      <c r="AY569" s="59"/>
      <c r="AZ569" s="59"/>
      <c r="BA569" s="20"/>
      <c r="BB569" s="51"/>
      <c r="BC569" s="59"/>
      <c r="BD569" s="59"/>
      <c r="BE569" s="59"/>
      <c r="BF569" s="59"/>
      <c r="BG569" s="59"/>
      <c r="BH569" s="51"/>
      <c r="BI569" s="108"/>
      <c r="BJ569" s="51"/>
      <c r="BK569" s="59"/>
      <c r="BL569" s="59"/>
      <c r="BM569" s="59"/>
    </row>
    <row r="570" spans="1:65" s="5" customFormat="1" ht="15.95" customHeight="1" x14ac:dyDescent="0.2">
      <c r="A570" s="87"/>
      <c r="B570" s="51"/>
      <c r="C570" s="20"/>
      <c r="D570" s="20"/>
      <c r="E570" s="20"/>
      <c r="F570" s="20"/>
      <c r="G570" s="20"/>
      <c r="H570" s="59"/>
      <c r="I570" s="108"/>
      <c r="J570" s="20"/>
      <c r="K570" s="59"/>
      <c r="L570" s="51"/>
      <c r="M570" s="130"/>
      <c r="N570" s="87"/>
      <c r="O570" s="51"/>
      <c r="P570" s="20"/>
      <c r="Q570" s="20"/>
      <c r="R570" s="20"/>
      <c r="S570" s="20"/>
      <c r="T570" s="20"/>
      <c r="U570" s="59"/>
      <c r="V570" s="108"/>
      <c r="W570" s="20"/>
      <c r="X570" s="59"/>
      <c r="Y570" s="51"/>
      <c r="Z570" s="130"/>
      <c r="AA570" s="87"/>
      <c r="AB570" s="51"/>
      <c r="AC570" s="20"/>
      <c r="AD570" s="20"/>
      <c r="AE570" s="20"/>
      <c r="AF570" s="20"/>
      <c r="AG570" s="20"/>
      <c r="AH570" s="59"/>
      <c r="AI570" s="108"/>
      <c r="AJ570" s="51"/>
      <c r="AK570" s="59"/>
      <c r="AL570" s="51"/>
      <c r="AM570" s="130"/>
      <c r="AN570" s="87"/>
      <c r="AO570" s="51"/>
      <c r="AP570" s="20"/>
      <c r="AQ570" s="20"/>
      <c r="AR570" s="20"/>
      <c r="AS570" s="20"/>
      <c r="AT570" s="20"/>
      <c r="AU570" s="59"/>
      <c r="AV570" s="108"/>
      <c r="AW570" s="51"/>
      <c r="AX570" s="59"/>
      <c r="AY570" s="51"/>
      <c r="AZ570" s="130"/>
      <c r="BA570" s="87"/>
      <c r="BB570" s="51"/>
      <c r="BC570" s="20"/>
      <c r="BD570" s="20"/>
      <c r="BE570" s="20"/>
      <c r="BF570" s="20"/>
      <c r="BG570" s="20"/>
      <c r="BH570" s="59"/>
      <c r="BI570" s="108"/>
      <c r="BJ570" s="51"/>
      <c r="BK570" s="59"/>
      <c r="BL570" s="51"/>
      <c r="BM570" s="130"/>
    </row>
    <row r="571" spans="1:65" s="5" customFormat="1" ht="15.95" customHeight="1" x14ac:dyDescent="0.2">
      <c r="A571" s="87"/>
      <c r="B571" s="51"/>
      <c r="C571" s="20"/>
      <c r="D571" s="20"/>
      <c r="E571" s="20"/>
      <c r="F571" s="20"/>
      <c r="G571" s="20"/>
      <c r="H571" s="59"/>
      <c r="I571" s="108"/>
      <c r="J571" s="20"/>
      <c r="K571" s="59"/>
      <c r="L571" s="51"/>
      <c r="M571" s="130"/>
      <c r="N571" s="87"/>
      <c r="O571" s="51"/>
      <c r="P571" s="20"/>
      <c r="Q571" s="20"/>
      <c r="R571" s="20"/>
      <c r="S571" s="20"/>
      <c r="T571" s="20"/>
      <c r="U571" s="59"/>
      <c r="V571" s="108"/>
      <c r="W571" s="20"/>
      <c r="X571" s="59"/>
      <c r="Y571" s="51"/>
      <c r="Z571" s="130"/>
      <c r="AA571" s="87"/>
      <c r="AB571" s="51"/>
      <c r="AC571" s="20"/>
      <c r="AD571" s="20"/>
      <c r="AE571" s="20"/>
      <c r="AF571" s="20"/>
      <c r="AG571" s="20"/>
      <c r="AH571" s="59"/>
      <c r="AI571" s="108"/>
      <c r="AJ571" s="51"/>
      <c r="AK571" s="59"/>
      <c r="AL571" s="51"/>
      <c r="AM571" s="130"/>
      <c r="AN571" s="87"/>
      <c r="AO571" s="51"/>
      <c r="AP571" s="20"/>
      <c r="AQ571" s="20"/>
      <c r="AR571" s="20"/>
      <c r="AS571" s="20"/>
      <c r="AT571" s="20"/>
      <c r="AU571" s="59"/>
      <c r="AV571" s="108"/>
      <c r="AW571" s="51"/>
      <c r="AX571" s="59"/>
      <c r="AY571" s="51"/>
      <c r="AZ571" s="130"/>
      <c r="BA571" s="87"/>
      <c r="BB571" s="51"/>
      <c r="BC571" s="20"/>
      <c r="BD571" s="20"/>
      <c r="BE571" s="20"/>
      <c r="BF571" s="20"/>
      <c r="BG571" s="20"/>
      <c r="BH571" s="59"/>
      <c r="BI571" s="108"/>
      <c r="BJ571" s="51"/>
      <c r="BK571" s="59"/>
      <c r="BL571" s="51"/>
      <c r="BM571" s="130"/>
    </row>
    <row r="572" spans="1:65" s="5" customFormat="1" ht="15.95" customHeight="1" x14ac:dyDescent="0.2">
      <c r="A572" s="86"/>
      <c r="B572" s="51"/>
      <c r="C572" s="700"/>
      <c r="D572" s="701"/>
      <c r="E572" s="701"/>
      <c r="F572" s="701"/>
      <c r="G572" s="701"/>
      <c r="H572" s="51"/>
      <c r="I572" s="107"/>
      <c r="J572" s="20"/>
      <c r="K572" s="59"/>
      <c r="L572" s="59"/>
      <c r="M572" s="59"/>
      <c r="N572" s="86"/>
      <c r="O572" s="51"/>
      <c r="P572" s="700"/>
      <c r="Q572" s="701"/>
      <c r="R572" s="701"/>
      <c r="S572" s="701"/>
      <c r="T572" s="701"/>
      <c r="U572" s="51"/>
      <c r="V572" s="107"/>
      <c r="W572" s="20"/>
      <c r="X572" s="59"/>
      <c r="Y572" s="59"/>
      <c r="Z572" s="59"/>
      <c r="AA572" s="86"/>
      <c r="AB572" s="51"/>
      <c r="AC572" s="700"/>
      <c r="AD572" s="701"/>
      <c r="AE572" s="701"/>
      <c r="AF572" s="701"/>
      <c r="AG572" s="701"/>
      <c r="AH572" s="51"/>
      <c r="AI572" s="108"/>
      <c r="AJ572" s="51"/>
      <c r="AK572" s="59"/>
      <c r="AL572" s="59"/>
      <c r="AM572" s="59"/>
      <c r="AN572" s="86"/>
      <c r="AO572" s="51"/>
      <c r="AP572" s="700"/>
      <c r="AQ572" s="700"/>
      <c r="AR572" s="700"/>
      <c r="AS572" s="700"/>
      <c r="AT572" s="700"/>
      <c r="AU572" s="51"/>
      <c r="AV572" s="108"/>
      <c r="AW572" s="51"/>
      <c r="AX572" s="59"/>
      <c r="AY572" s="59"/>
      <c r="AZ572" s="59"/>
      <c r="BA572" s="86"/>
      <c r="BB572" s="51"/>
      <c r="BC572" s="700"/>
      <c r="BD572" s="700"/>
      <c r="BE572" s="700"/>
      <c r="BF572" s="700"/>
      <c r="BG572" s="700"/>
      <c r="BH572" s="51"/>
      <c r="BI572" s="108"/>
      <c r="BJ572" s="51"/>
      <c r="BK572" s="59"/>
      <c r="BL572" s="59"/>
      <c r="BM572" s="59"/>
    </row>
    <row r="573" spans="1:65" s="5" customFormat="1" ht="15.95" customHeight="1" x14ac:dyDescent="0.2">
      <c r="A573" s="20"/>
      <c r="B573" s="51"/>
      <c r="C573" s="700"/>
      <c r="D573" s="700"/>
      <c r="E573" s="700"/>
      <c r="F573" s="700"/>
      <c r="G573" s="700"/>
      <c r="H573" s="700"/>
      <c r="I573" s="107"/>
      <c r="J573" s="20"/>
      <c r="K573" s="59"/>
      <c r="L573" s="59"/>
      <c r="M573" s="59"/>
      <c r="N573" s="20"/>
      <c r="O573" s="51"/>
      <c r="P573" s="59"/>
      <c r="Q573" s="59"/>
      <c r="R573" s="59"/>
      <c r="S573" s="59"/>
      <c r="T573" s="59"/>
      <c r="U573" s="59"/>
      <c r="V573" s="107"/>
      <c r="W573" s="20"/>
      <c r="X573" s="59"/>
      <c r="Y573" s="59"/>
      <c r="Z573" s="59"/>
      <c r="AA573" s="20"/>
      <c r="AB573" s="51"/>
      <c r="AC573" s="59"/>
      <c r="AD573" s="59"/>
      <c r="AE573" s="59"/>
      <c r="AF573" s="59"/>
      <c r="AG573" s="59"/>
      <c r="AH573" s="51"/>
      <c r="AI573" s="108"/>
      <c r="AJ573" s="51"/>
      <c r="AK573" s="59"/>
      <c r="AL573" s="59"/>
      <c r="AM573" s="59"/>
      <c r="AN573" s="20"/>
      <c r="AO573" s="51"/>
      <c r="AP573" s="59"/>
      <c r="AQ573" s="59"/>
      <c r="AR573" s="59"/>
      <c r="AS573" s="59"/>
      <c r="AT573" s="59"/>
      <c r="AU573" s="51"/>
      <c r="AV573" s="108"/>
      <c r="AW573" s="51"/>
      <c r="AX573" s="59"/>
      <c r="AY573" s="59"/>
      <c r="AZ573" s="59"/>
      <c r="BA573" s="20"/>
      <c r="BB573" s="51"/>
      <c r="BC573" s="59"/>
      <c r="BD573" s="59"/>
      <c r="BE573" s="59"/>
      <c r="BF573" s="59"/>
      <c r="BG573" s="59"/>
      <c r="BH573" s="51"/>
      <c r="BI573" s="108"/>
      <c r="BJ573" s="51"/>
      <c r="BK573" s="59"/>
      <c r="BL573" s="59"/>
      <c r="BM573" s="59"/>
    </row>
    <row r="574" spans="1:65" s="5" customFormat="1" ht="15.95" customHeight="1" x14ac:dyDescent="0.2">
      <c r="A574" s="87"/>
      <c r="B574" s="51"/>
      <c r="C574" s="20"/>
      <c r="D574" s="20"/>
      <c r="E574" s="20"/>
      <c r="F574" s="20"/>
      <c r="G574" s="20"/>
      <c r="H574" s="59"/>
      <c r="I574" s="108"/>
      <c r="J574" s="20"/>
      <c r="K574" s="59"/>
      <c r="L574" s="51"/>
      <c r="M574" s="130"/>
      <c r="N574" s="87"/>
      <c r="O574" s="51"/>
      <c r="P574" s="20"/>
      <c r="Q574" s="20"/>
      <c r="R574" s="20"/>
      <c r="S574" s="20"/>
      <c r="T574" s="20"/>
      <c r="U574" s="59"/>
      <c r="V574" s="108"/>
      <c r="W574" s="20"/>
      <c r="X574" s="59"/>
      <c r="Y574" s="51"/>
      <c r="Z574" s="130"/>
      <c r="AA574" s="87"/>
      <c r="AB574" s="51"/>
      <c r="AC574" s="20"/>
      <c r="AD574" s="20"/>
      <c r="AE574" s="20"/>
      <c r="AF574" s="20"/>
      <c r="AG574" s="20"/>
      <c r="AH574" s="59"/>
      <c r="AI574" s="108"/>
      <c r="AJ574" s="51"/>
      <c r="AK574" s="59"/>
      <c r="AL574" s="51"/>
      <c r="AM574" s="130"/>
      <c r="AN574" s="87"/>
      <c r="AO574" s="51"/>
      <c r="AP574" s="20"/>
      <c r="AQ574" s="20"/>
      <c r="AR574" s="20"/>
      <c r="AS574" s="20"/>
      <c r="AT574" s="20"/>
      <c r="AU574" s="59"/>
      <c r="AV574" s="108"/>
      <c r="AW574" s="51"/>
      <c r="AX574" s="59"/>
      <c r="AY574" s="51"/>
      <c r="AZ574" s="130"/>
      <c r="BA574" s="87"/>
      <c r="BB574" s="51"/>
      <c r="BC574" s="20"/>
      <c r="BD574" s="20"/>
      <c r="BE574" s="20"/>
      <c r="BF574" s="20"/>
      <c r="BG574" s="20"/>
      <c r="BH574" s="59"/>
      <c r="BI574" s="108"/>
      <c r="BJ574" s="51"/>
      <c r="BK574" s="59"/>
      <c r="BL574" s="51"/>
      <c r="BM574" s="130"/>
    </row>
    <row r="575" spans="1:65" s="5" customFormat="1" ht="15.95" customHeight="1" x14ac:dyDescent="0.2">
      <c r="A575" s="87"/>
      <c r="B575" s="51"/>
      <c r="C575" s="20"/>
      <c r="D575" s="20"/>
      <c r="E575" s="20"/>
      <c r="F575" s="20"/>
      <c r="G575" s="20"/>
      <c r="H575" s="59"/>
      <c r="I575" s="108"/>
      <c r="J575" s="20"/>
      <c r="K575" s="59"/>
      <c r="L575" s="51"/>
      <c r="M575" s="130"/>
      <c r="N575" s="87"/>
      <c r="O575" s="51"/>
      <c r="P575" s="20"/>
      <c r="Q575" s="20"/>
      <c r="R575" s="20"/>
      <c r="S575" s="20"/>
      <c r="T575" s="20"/>
      <c r="U575" s="59"/>
      <c r="V575" s="108"/>
      <c r="W575" s="20"/>
      <c r="X575" s="59"/>
      <c r="Y575" s="51"/>
      <c r="Z575" s="130"/>
      <c r="AA575" s="87"/>
      <c r="AB575" s="51"/>
      <c r="AC575" s="20"/>
      <c r="AD575" s="20"/>
      <c r="AE575" s="20"/>
      <c r="AF575" s="20"/>
      <c r="AG575" s="20"/>
      <c r="AH575" s="59"/>
      <c r="AI575" s="108"/>
      <c r="AJ575" s="51"/>
      <c r="AK575" s="59"/>
      <c r="AL575" s="51"/>
      <c r="AM575" s="130"/>
      <c r="AN575" s="87"/>
      <c r="AO575" s="51"/>
      <c r="AP575" s="20"/>
      <c r="AQ575" s="20"/>
      <c r="AR575" s="20"/>
      <c r="AS575" s="20"/>
      <c r="AT575" s="20"/>
      <c r="AU575" s="59"/>
      <c r="AV575" s="108"/>
      <c r="AW575" s="51"/>
      <c r="AX575" s="59"/>
      <c r="AY575" s="51"/>
      <c r="AZ575" s="130"/>
      <c r="BA575" s="87"/>
      <c r="BB575" s="51"/>
      <c r="BC575" s="20"/>
      <c r="BD575" s="20"/>
      <c r="BE575" s="20"/>
      <c r="BF575" s="20"/>
      <c r="BG575" s="20"/>
      <c r="BH575" s="59"/>
      <c r="BI575" s="108"/>
      <c r="BJ575" s="51"/>
      <c r="BK575" s="59"/>
      <c r="BL575" s="51"/>
      <c r="BM575" s="130"/>
    </row>
    <row r="576" spans="1:65" s="5" customFormat="1" ht="15.95" customHeight="1" x14ac:dyDescent="0.2">
      <c r="A576" s="86"/>
      <c r="B576" s="51"/>
      <c r="C576" s="700"/>
      <c r="D576" s="701"/>
      <c r="E576" s="701"/>
      <c r="F576" s="701"/>
      <c r="G576" s="701"/>
      <c r="H576" s="701"/>
      <c r="I576" s="107"/>
      <c r="J576" s="20"/>
      <c r="K576" s="59"/>
      <c r="L576" s="59"/>
      <c r="M576" s="59"/>
      <c r="N576" s="86"/>
      <c r="O576" s="51"/>
      <c r="P576" s="59"/>
      <c r="Q576" s="59"/>
      <c r="R576" s="59"/>
      <c r="S576" s="59"/>
      <c r="T576" s="59"/>
      <c r="U576" s="59"/>
      <c r="V576" s="107"/>
      <c r="W576" s="20"/>
      <c r="X576" s="59"/>
      <c r="Y576" s="59"/>
      <c r="Z576" s="59"/>
      <c r="AA576" s="86"/>
      <c r="AB576" s="51"/>
      <c r="AC576" s="59"/>
      <c r="AD576" s="59"/>
      <c r="AE576" s="59"/>
      <c r="AF576" s="59"/>
      <c r="AG576" s="59"/>
      <c r="AH576" s="51"/>
      <c r="AI576" s="108"/>
      <c r="AJ576" s="51"/>
      <c r="AK576" s="59"/>
      <c r="AL576" s="59"/>
      <c r="AM576" s="59"/>
      <c r="AN576" s="86"/>
      <c r="AO576" s="51"/>
      <c r="AP576" s="59"/>
      <c r="AQ576" s="59"/>
      <c r="AR576" s="59"/>
      <c r="AS576" s="59"/>
      <c r="AT576" s="59"/>
      <c r="AU576" s="51"/>
      <c r="AV576" s="108"/>
      <c r="AW576" s="51"/>
      <c r="AX576" s="59"/>
      <c r="AY576" s="59"/>
      <c r="AZ576" s="59"/>
      <c r="BA576" s="86"/>
      <c r="BB576" s="51"/>
      <c r="BC576" s="59"/>
      <c r="BD576" s="59"/>
      <c r="BE576" s="59"/>
      <c r="BF576" s="59"/>
      <c r="BG576" s="59"/>
      <c r="BH576" s="51"/>
      <c r="BI576" s="108"/>
      <c r="BJ576" s="51"/>
      <c r="BK576" s="59"/>
      <c r="BL576" s="59"/>
      <c r="BM576" s="59"/>
    </row>
    <row r="577" spans="1:65" s="5" customFormat="1" ht="15.95" customHeight="1" x14ac:dyDescent="0.2">
      <c r="A577" s="20"/>
      <c r="B577" s="51"/>
      <c r="C577" s="701"/>
      <c r="D577" s="701"/>
      <c r="E577" s="701"/>
      <c r="F577" s="701"/>
      <c r="G577" s="701"/>
      <c r="H577" s="701"/>
      <c r="I577" s="701"/>
      <c r="J577" s="701"/>
      <c r="K577" s="701"/>
      <c r="L577" s="701"/>
      <c r="M577" s="701"/>
      <c r="N577" s="20"/>
      <c r="O577" s="51"/>
      <c r="P577" s="131"/>
      <c r="Q577" s="131"/>
      <c r="R577" s="131"/>
      <c r="S577" s="131"/>
      <c r="T577" s="131"/>
      <c r="U577" s="131"/>
      <c r="V577" s="131"/>
      <c r="W577" s="131"/>
      <c r="X577" s="131"/>
      <c r="Y577" s="131"/>
      <c r="Z577" s="131"/>
      <c r="AA577" s="20"/>
      <c r="AB577" s="51"/>
      <c r="AC577" s="131"/>
      <c r="AD577" s="131"/>
      <c r="AE577" s="131"/>
      <c r="AF577" s="131"/>
      <c r="AG577" s="131"/>
      <c r="AH577" s="51"/>
      <c r="AI577" s="51"/>
      <c r="AJ577" s="51"/>
      <c r="AK577" s="51"/>
      <c r="AL577" s="51"/>
      <c r="AM577" s="51"/>
      <c r="AN577" s="20"/>
      <c r="AO577" s="51"/>
      <c r="AP577" s="131"/>
      <c r="AQ577" s="131"/>
      <c r="AR577" s="131"/>
      <c r="AS577" s="131"/>
      <c r="AT577" s="131"/>
      <c r="AU577" s="51"/>
      <c r="AV577" s="51"/>
      <c r="AW577" s="51"/>
      <c r="AX577" s="51"/>
      <c r="AY577" s="51"/>
      <c r="AZ577" s="51"/>
      <c r="BA577" s="20"/>
      <c r="BB577" s="51"/>
      <c r="BC577" s="131"/>
      <c r="BD577" s="131"/>
      <c r="BE577" s="131"/>
      <c r="BF577" s="131"/>
      <c r="BG577" s="131"/>
      <c r="BH577" s="51"/>
      <c r="BI577" s="51"/>
      <c r="BJ577" s="51"/>
      <c r="BK577" s="51"/>
      <c r="BL577" s="51"/>
      <c r="BM577" s="51"/>
    </row>
    <row r="578" spans="1:65" s="5" customFormat="1" ht="15.95" customHeight="1" x14ac:dyDescent="0.2">
      <c r="A578" s="87"/>
      <c r="B578" s="51"/>
      <c r="C578" s="20"/>
      <c r="D578" s="20"/>
      <c r="E578" s="20"/>
      <c r="F578" s="20"/>
      <c r="G578" s="20"/>
      <c r="H578" s="59"/>
      <c r="I578" s="108"/>
      <c r="J578" s="20"/>
      <c r="K578" s="59"/>
      <c r="L578" s="51"/>
      <c r="M578" s="130"/>
      <c r="N578" s="87"/>
      <c r="O578" s="51"/>
      <c r="P578" s="20"/>
      <c r="Q578" s="20"/>
      <c r="R578" s="20"/>
      <c r="S578" s="20"/>
      <c r="T578" s="20"/>
      <c r="U578" s="59"/>
      <c r="V578" s="108"/>
      <c r="W578" s="20"/>
      <c r="X578" s="59"/>
      <c r="Y578" s="51"/>
      <c r="Z578" s="130"/>
      <c r="AA578" s="87"/>
      <c r="AB578" s="51"/>
      <c r="AC578" s="20"/>
      <c r="AD578" s="20"/>
      <c r="AE578" s="20"/>
      <c r="AF578" s="20"/>
      <c r="AG578" s="20"/>
      <c r="AH578" s="59"/>
      <c r="AI578" s="108"/>
      <c r="AJ578" s="51"/>
      <c r="AK578" s="59"/>
      <c r="AL578" s="51"/>
      <c r="AM578" s="130"/>
      <c r="AN578" s="87"/>
      <c r="AO578" s="51"/>
      <c r="AP578" s="20"/>
      <c r="AQ578" s="20"/>
      <c r="AR578" s="20"/>
      <c r="AS578" s="20"/>
      <c r="AT578" s="20"/>
      <c r="AU578" s="59"/>
      <c r="AV578" s="108"/>
      <c r="AW578" s="51"/>
      <c r="AX578" s="59"/>
      <c r="AY578" s="51"/>
      <c r="AZ578" s="130"/>
      <c r="BA578" s="87"/>
      <c r="BB578" s="51"/>
      <c r="BC578" s="20"/>
      <c r="BD578" s="20"/>
      <c r="BE578" s="20"/>
      <c r="BF578" s="20"/>
      <c r="BG578" s="20"/>
      <c r="BH578" s="59"/>
      <c r="BI578" s="108"/>
      <c r="BJ578" s="51"/>
      <c r="BK578" s="59"/>
      <c r="BL578" s="51"/>
      <c r="BM578" s="130"/>
    </row>
    <row r="579" spans="1:65" s="5" customFormat="1" ht="15.95" customHeight="1" x14ac:dyDescent="0.2">
      <c r="A579" s="87"/>
      <c r="B579" s="51"/>
      <c r="C579" s="20"/>
      <c r="D579" s="20"/>
      <c r="E579" s="20"/>
      <c r="F579" s="20"/>
      <c r="G579" s="20"/>
      <c r="H579" s="59"/>
      <c r="I579" s="108"/>
      <c r="J579" s="20"/>
      <c r="K579" s="59"/>
      <c r="L579" s="51"/>
      <c r="M579" s="130"/>
      <c r="N579" s="87"/>
      <c r="O579" s="51"/>
      <c r="P579" s="20"/>
      <c r="Q579" s="20"/>
      <c r="R579" s="20"/>
      <c r="S579" s="20"/>
      <c r="T579" s="20"/>
      <c r="U579" s="59"/>
      <c r="V579" s="108"/>
      <c r="W579" s="20"/>
      <c r="X579" s="59"/>
      <c r="Y579" s="51"/>
      <c r="Z579" s="130"/>
      <c r="AA579" s="87"/>
      <c r="AB579" s="51"/>
      <c r="AC579" s="20"/>
      <c r="AD579" s="20"/>
      <c r="AE579" s="20"/>
      <c r="AF579" s="20"/>
      <c r="AG579" s="20"/>
      <c r="AH579" s="59"/>
      <c r="AI579" s="108"/>
      <c r="AJ579" s="51"/>
      <c r="AK579" s="59"/>
      <c r="AL579" s="51"/>
      <c r="AM579" s="130"/>
      <c r="AN579" s="87"/>
      <c r="AO579" s="51"/>
      <c r="AP579" s="20"/>
      <c r="AQ579" s="20"/>
      <c r="AR579" s="20"/>
      <c r="AS579" s="20"/>
      <c r="AT579" s="20"/>
      <c r="AU579" s="59"/>
      <c r="AV579" s="108"/>
      <c r="AW579" s="51"/>
      <c r="AX579" s="59"/>
      <c r="AY579" s="51"/>
      <c r="AZ579" s="130"/>
      <c r="BA579" s="87"/>
      <c r="BB579" s="51"/>
      <c r="BC579" s="20"/>
      <c r="BD579" s="20"/>
      <c r="BE579" s="20"/>
      <c r="BF579" s="20"/>
      <c r="BG579" s="20"/>
      <c r="BH579" s="59"/>
      <c r="BI579" s="108"/>
      <c r="BJ579" s="51"/>
      <c r="BK579" s="59"/>
      <c r="BL579" s="51"/>
      <c r="BM579" s="130"/>
    </row>
    <row r="580" spans="1:65" s="5" customFormat="1" ht="15.95" customHeight="1" x14ac:dyDescent="0.2">
      <c r="A580" s="86"/>
      <c r="B580" s="51"/>
      <c r="C580" s="700"/>
      <c r="D580" s="701"/>
      <c r="E580" s="701"/>
      <c r="F580" s="701"/>
      <c r="G580" s="701"/>
      <c r="H580" s="701"/>
      <c r="I580" s="107"/>
      <c r="J580" s="20"/>
      <c r="K580" s="59"/>
      <c r="L580" s="59"/>
      <c r="M580" s="59"/>
      <c r="N580" s="86"/>
      <c r="O580" s="51"/>
      <c r="P580" s="59"/>
      <c r="Q580" s="59"/>
      <c r="R580" s="59"/>
      <c r="S580" s="59"/>
      <c r="T580" s="59"/>
      <c r="U580" s="59"/>
      <c r="V580" s="107"/>
      <c r="W580" s="20"/>
      <c r="X580" s="59"/>
      <c r="Y580" s="59"/>
      <c r="Z580" s="59"/>
      <c r="AA580" s="86"/>
      <c r="AB580" s="51"/>
      <c r="AC580" s="59"/>
      <c r="AD580" s="59"/>
      <c r="AE580" s="59"/>
      <c r="AF580" s="59"/>
      <c r="AG580" s="59"/>
      <c r="AH580" s="51"/>
      <c r="AI580" s="108"/>
      <c r="AJ580" s="51"/>
      <c r="AK580" s="59"/>
      <c r="AL580" s="59"/>
      <c r="AM580" s="59"/>
      <c r="AN580" s="86"/>
      <c r="AO580" s="51"/>
      <c r="AP580" s="59"/>
      <c r="AQ580" s="59"/>
      <c r="AR580" s="59"/>
      <c r="AS580" s="59"/>
      <c r="AT580" s="59"/>
      <c r="AU580" s="51"/>
      <c r="AV580" s="108"/>
      <c r="AW580" s="51"/>
      <c r="AX580" s="59"/>
      <c r="AY580" s="59"/>
      <c r="AZ580" s="59"/>
      <c r="BA580" s="86"/>
      <c r="BB580" s="51"/>
      <c r="BC580" s="59"/>
      <c r="BD580" s="59"/>
      <c r="BE580" s="59"/>
      <c r="BF580" s="59"/>
      <c r="BG580" s="59"/>
      <c r="BH580" s="51"/>
      <c r="BI580" s="108"/>
      <c r="BJ580" s="51"/>
      <c r="BK580" s="59"/>
      <c r="BL580" s="59"/>
      <c r="BM580" s="59"/>
    </row>
    <row r="581" spans="1:65" s="5" customFormat="1" ht="15.95" customHeight="1" x14ac:dyDescent="0.2">
      <c r="A581" s="20"/>
      <c r="B581" s="51"/>
      <c r="C581" s="700"/>
      <c r="D581" s="701"/>
      <c r="E581" s="701"/>
      <c r="F581" s="701"/>
      <c r="G581" s="701"/>
      <c r="H581" s="51"/>
      <c r="I581" s="107"/>
      <c r="J581" s="20"/>
      <c r="K581" s="59"/>
      <c r="L581" s="59"/>
      <c r="M581" s="59"/>
      <c r="N581" s="20"/>
      <c r="O581" s="51"/>
      <c r="P581" s="700"/>
      <c r="Q581" s="701"/>
      <c r="R581" s="701"/>
      <c r="S581" s="701"/>
      <c r="T581" s="701"/>
      <c r="U581" s="51"/>
      <c r="V581" s="107"/>
      <c r="W581" s="20"/>
      <c r="X581" s="59"/>
      <c r="Y581" s="59"/>
      <c r="Z581" s="59"/>
      <c r="AA581" s="20"/>
      <c r="AB581" s="51"/>
      <c r="AC581" s="700"/>
      <c r="AD581" s="701"/>
      <c r="AE581" s="701"/>
      <c r="AF581" s="701"/>
      <c r="AG581" s="701"/>
      <c r="AH581" s="51"/>
      <c r="AI581" s="108"/>
      <c r="AJ581" s="51"/>
      <c r="AK581" s="59"/>
      <c r="AL581" s="59"/>
      <c r="AM581" s="59"/>
      <c r="AN581" s="20"/>
      <c r="AO581" s="51"/>
      <c r="AP581" s="700"/>
      <c r="AQ581" s="700"/>
      <c r="AR581" s="700"/>
      <c r="AS581" s="700"/>
      <c r="AT581" s="700"/>
      <c r="AU581" s="51"/>
      <c r="AV581" s="108"/>
      <c r="AW581" s="51"/>
      <c r="AX581" s="59"/>
      <c r="AY581" s="59"/>
      <c r="AZ581" s="59"/>
      <c r="BA581" s="20"/>
      <c r="BB581" s="51"/>
      <c r="BC581" s="700"/>
      <c r="BD581" s="700"/>
      <c r="BE581" s="700"/>
      <c r="BF581" s="700"/>
      <c r="BG581" s="700"/>
      <c r="BH581" s="51"/>
      <c r="BI581" s="108"/>
      <c r="BJ581" s="51"/>
      <c r="BK581" s="59"/>
      <c r="BL581" s="59"/>
      <c r="BM581" s="59"/>
    </row>
    <row r="582" spans="1:65" s="5" customFormat="1" ht="15.95" customHeight="1" x14ac:dyDescent="0.2">
      <c r="A582" s="95"/>
      <c r="B582" s="51"/>
      <c r="C582" s="20"/>
      <c r="D582" s="20"/>
      <c r="E582" s="20"/>
      <c r="F582" s="20"/>
      <c r="G582" s="20"/>
      <c r="H582" s="59"/>
      <c r="I582" s="108"/>
      <c r="J582" s="20"/>
      <c r="K582" s="59"/>
      <c r="L582" s="51"/>
      <c r="M582" s="130"/>
      <c r="N582" s="95"/>
      <c r="O582" s="51"/>
      <c r="P582" s="20"/>
      <c r="Q582" s="20"/>
      <c r="R582" s="20"/>
      <c r="S582" s="20"/>
      <c r="T582" s="20"/>
      <c r="U582" s="59"/>
      <c r="V582" s="108"/>
      <c r="W582" s="20"/>
      <c r="X582" s="59"/>
      <c r="Y582" s="51"/>
      <c r="Z582" s="130"/>
      <c r="AA582" s="95"/>
      <c r="AB582" s="51"/>
      <c r="AC582" s="20"/>
      <c r="AD582" s="20"/>
      <c r="AE582" s="20"/>
      <c r="AF582" s="20"/>
      <c r="AG582" s="20"/>
      <c r="AH582" s="59"/>
      <c r="AI582" s="108"/>
      <c r="AJ582" s="51"/>
      <c r="AK582" s="59"/>
      <c r="AL582" s="51"/>
      <c r="AM582" s="130"/>
      <c r="AN582" s="95"/>
      <c r="AO582" s="51"/>
      <c r="AP582" s="20"/>
      <c r="AQ582" s="20"/>
      <c r="AR582" s="20"/>
      <c r="AS582" s="20"/>
      <c r="AT582" s="20"/>
      <c r="AU582" s="59"/>
      <c r="AV582" s="108"/>
      <c r="AW582" s="51"/>
      <c r="AX582" s="59"/>
      <c r="AY582" s="51"/>
      <c r="AZ582" s="130"/>
      <c r="BA582" s="95"/>
      <c r="BB582" s="51"/>
      <c r="BC582" s="20"/>
      <c r="BD582" s="20"/>
      <c r="BE582" s="20"/>
      <c r="BF582" s="20"/>
      <c r="BG582" s="20"/>
      <c r="BH582" s="59"/>
      <c r="BI582" s="108"/>
      <c r="BJ582" s="51"/>
      <c r="BK582" s="59"/>
      <c r="BL582" s="51"/>
      <c r="BM582" s="130"/>
    </row>
    <row r="583" spans="1:65" s="5" customFormat="1" ht="15.95" customHeight="1" x14ac:dyDescent="0.2">
      <c r="A583" s="87"/>
      <c r="B583" s="51"/>
      <c r="C583" s="20"/>
      <c r="D583" s="20"/>
      <c r="E583" s="20"/>
      <c r="F583" s="20"/>
      <c r="G583" s="20"/>
      <c r="H583" s="59"/>
      <c r="I583" s="108"/>
      <c r="J583" s="20"/>
      <c r="K583" s="59"/>
      <c r="L583" s="51"/>
      <c r="M583" s="130"/>
      <c r="N583" s="87"/>
      <c r="O583" s="51"/>
      <c r="P583" s="20"/>
      <c r="Q583" s="20"/>
      <c r="R583" s="20"/>
      <c r="S583" s="20"/>
      <c r="T583" s="20"/>
      <c r="U583" s="59"/>
      <c r="V583" s="108"/>
      <c r="W583" s="20"/>
      <c r="X583" s="59"/>
      <c r="Y583" s="51"/>
      <c r="Z583" s="130"/>
      <c r="AA583" s="87"/>
      <c r="AB583" s="51"/>
      <c r="AC583" s="20"/>
      <c r="AD583" s="20"/>
      <c r="AE583" s="20"/>
      <c r="AF583" s="20"/>
      <c r="AG583" s="20"/>
      <c r="AH583" s="59"/>
      <c r="AI583" s="108"/>
      <c r="AJ583" s="51"/>
      <c r="AK583" s="59"/>
      <c r="AL583" s="51"/>
      <c r="AM583" s="130"/>
      <c r="AN583" s="87"/>
      <c r="AO583" s="51"/>
      <c r="AP583" s="20"/>
      <c r="AQ583" s="20"/>
      <c r="AR583" s="20"/>
      <c r="AS583" s="20"/>
      <c r="AT583" s="20"/>
      <c r="AU583" s="59"/>
      <c r="AV583" s="108"/>
      <c r="AW583" s="51"/>
      <c r="AX583" s="59"/>
      <c r="AY583" s="51"/>
      <c r="AZ583" s="130"/>
      <c r="BA583" s="87"/>
      <c r="BB583" s="51"/>
      <c r="BC583" s="20"/>
      <c r="BD583" s="20"/>
      <c r="BE583" s="20"/>
      <c r="BF583" s="20"/>
      <c r="BG583" s="20"/>
      <c r="BH583" s="59"/>
      <c r="BI583" s="108"/>
      <c r="BJ583" s="51"/>
      <c r="BK583" s="59"/>
      <c r="BL583" s="51"/>
      <c r="BM583" s="130"/>
    </row>
    <row r="584" spans="1:65" s="5" customFormat="1" ht="15.95" customHeight="1" x14ac:dyDescent="0.2">
      <c r="A584" s="86"/>
      <c r="B584" s="73"/>
      <c r="C584" s="697"/>
      <c r="D584" s="689"/>
      <c r="E584" s="689"/>
      <c r="F584" s="689"/>
      <c r="G584" s="689"/>
      <c r="H584" s="24"/>
      <c r="I584" s="98"/>
      <c r="K584" s="59"/>
      <c r="L584" s="59"/>
      <c r="M584" s="59"/>
      <c r="N584" s="86"/>
      <c r="O584" s="73"/>
      <c r="P584" s="697"/>
      <c r="Q584" s="689"/>
      <c r="R584" s="689"/>
      <c r="S584" s="689"/>
      <c r="T584" s="689"/>
      <c r="U584" s="24"/>
      <c r="V584" s="98"/>
      <c r="X584" s="59"/>
      <c r="Y584" s="59"/>
      <c r="Z584" s="59"/>
      <c r="AA584" s="86"/>
      <c r="AB584" s="73"/>
      <c r="AC584" s="697"/>
      <c r="AD584" s="689"/>
      <c r="AE584" s="689"/>
      <c r="AF584" s="689"/>
      <c r="AG584" s="689"/>
      <c r="AH584" s="51"/>
      <c r="AI584" s="108"/>
      <c r="AJ584" s="51"/>
      <c r="AK584" s="59"/>
      <c r="AL584" s="59"/>
      <c r="AM584" s="59"/>
      <c r="AN584" s="86"/>
      <c r="AO584" s="73"/>
      <c r="AP584" s="697"/>
      <c r="AQ584" s="697"/>
      <c r="AR584" s="697"/>
      <c r="AS584" s="697"/>
      <c r="AT584" s="697"/>
      <c r="AU584" s="51"/>
      <c r="AV584" s="108"/>
      <c r="AW584" s="51"/>
      <c r="AX584" s="59"/>
      <c r="AY584" s="59"/>
      <c r="AZ584" s="59"/>
      <c r="BA584" s="86"/>
      <c r="BB584" s="73"/>
      <c r="BC584" s="697"/>
      <c r="BD584" s="697"/>
      <c r="BE584" s="697"/>
      <c r="BF584" s="697"/>
      <c r="BG584" s="697"/>
      <c r="BH584" s="51"/>
      <c r="BI584" s="108"/>
      <c r="BJ584" s="51"/>
      <c r="BK584" s="59"/>
      <c r="BL584" s="59"/>
      <c r="BM584" s="59"/>
    </row>
    <row r="585" spans="1:65" s="5" customFormat="1" ht="15.95" customHeight="1" x14ac:dyDescent="0.2">
      <c r="A585" s="21"/>
      <c r="B585" s="73"/>
      <c r="C585" s="689"/>
      <c r="D585" s="689"/>
      <c r="E585" s="689"/>
      <c r="F585" s="689"/>
      <c r="G585" s="689"/>
      <c r="H585" s="689"/>
      <c r="I585" s="98"/>
      <c r="K585" s="59"/>
      <c r="L585" s="59"/>
      <c r="M585" s="59"/>
      <c r="N585" s="21"/>
      <c r="O585" s="73"/>
      <c r="P585" s="59"/>
      <c r="Q585" s="59"/>
      <c r="R585" s="59"/>
      <c r="S585" s="59"/>
      <c r="T585" s="59"/>
      <c r="U585" s="59"/>
      <c r="V585" s="98"/>
      <c r="X585" s="59"/>
      <c r="Y585" s="59"/>
      <c r="Z585" s="59"/>
      <c r="AA585" s="21"/>
      <c r="AB585" s="73"/>
      <c r="AC585" s="59"/>
      <c r="AD585" s="59"/>
      <c r="AE585" s="59"/>
      <c r="AF585" s="59"/>
      <c r="AG585" s="59"/>
      <c r="AH585" s="51"/>
      <c r="AI585" s="108"/>
      <c r="AJ585" s="51"/>
      <c r="AK585" s="59"/>
      <c r="AL585" s="59"/>
      <c r="AM585" s="59"/>
      <c r="AN585" s="21"/>
      <c r="AO585" s="73"/>
      <c r="AP585" s="59"/>
      <c r="AQ585" s="59"/>
      <c r="AR585" s="59"/>
      <c r="AS585" s="59"/>
      <c r="AT585" s="59"/>
      <c r="AU585" s="51"/>
      <c r="AV585" s="108"/>
      <c r="AW585" s="51"/>
      <c r="AX585" s="59"/>
      <c r="AY585" s="59"/>
      <c r="AZ585" s="59"/>
      <c r="BA585" s="21"/>
      <c r="BB585" s="73"/>
      <c r="BC585" s="59"/>
      <c r="BD585" s="59"/>
      <c r="BE585" s="59"/>
      <c r="BF585" s="59"/>
      <c r="BG585" s="59"/>
      <c r="BH585" s="51"/>
      <c r="BI585" s="108"/>
      <c r="BJ585" s="51"/>
      <c r="BK585" s="59"/>
      <c r="BL585" s="59"/>
      <c r="BM585" s="59"/>
    </row>
    <row r="586" spans="1:65" s="5" customFormat="1" ht="15.95" customHeight="1" x14ac:dyDescent="0.2">
      <c r="A586" s="61"/>
      <c r="B586" s="73"/>
      <c r="H586" s="6"/>
      <c r="I586" s="58"/>
      <c r="K586" s="59"/>
      <c r="L586" s="51"/>
      <c r="M586" s="130"/>
      <c r="N586" s="61"/>
      <c r="O586" s="73"/>
      <c r="U586" s="6"/>
      <c r="V586" s="58"/>
      <c r="X586" s="59"/>
      <c r="Y586" s="51"/>
      <c r="Z586" s="130"/>
      <c r="AA586" s="61"/>
      <c r="AB586" s="73"/>
      <c r="AH586" s="59"/>
      <c r="AI586" s="108"/>
      <c r="AJ586" s="51"/>
      <c r="AK586" s="59"/>
      <c r="AL586" s="51"/>
      <c r="AM586" s="130"/>
      <c r="AN586" s="61"/>
      <c r="AO586" s="73"/>
      <c r="AU586" s="59"/>
      <c r="AV586" s="108"/>
      <c r="AW586" s="51"/>
      <c r="AX586" s="59"/>
      <c r="AY586" s="51"/>
      <c r="AZ586" s="130"/>
      <c r="BA586" s="61"/>
      <c r="BB586" s="73"/>
      <c r="BH586" s="59"/>
      <c r="BI586" s="108"/>
      <c r="BJ586" s="51"/>
      <c r="BK586" s="59"/>
      <c r="BL586" s="51"/>
      <c r="BM586" s="130"/>
    </row>
    <row r="587" spans="1:65" s="5" customFormat="1" ht="15.95" customHeight="1" x14ac:dyDescent="0.2">
      <c r="A587" s="61"/>
      <c r="B587" s="73"/>
      <c r="H587" s="6"/>
      <c r="I587" s="58"/>
      <c r="K587" s="59"/>
      <c r="L587" s="51"/>
      <c r="M587" s="130"/>
      <c r="N587" s="61"/>
      <c r="O587" s="73"/>
      <c r="U587" s="6"/>
      <c r="V587" s="58"/>
      <c r="X587" s="59"/>
      <c r="Y587" s="51"/>
      <c r="Z587" s="130"/>
      <c r="AA587" s="61"/>
      <c r="AB587" s="73"/>
      <c r="AH587" s="59"/>
      <c r="AI587" s="108"/>
      <c r="AJ587" s="51"/>
      <c r="AK587" s="59"/>
      <c r="AL587" s="51"/>
      <c r="AM587" s="130"/>
      <c r="AN587" s="61"/>
      <c r="AO587" s="73"/>
      <c r="AU587" s="59"/>
      <c r="AV587" s="108"/>
      <c r="AW587" s="51"/>
      <c r="AX587" s="59"/>
      <c r="AY587" s="51"/>
      <c r="AZ587" s="130"/>
      <c r="BA587" s="61"/>
      <c r="BB587" s="73"/>
      <c r="BH587" s="59"/>
      <c r="BI587" s="108"/>
      <c r="BJ587" s="51"/>
      <c r="BK587" s="59"/>
      <c r="BL587" s="51"/>
      <c r="BM587" s="130"/>
    </row>
    <row r="588" spans="1:65" s="5" customFormat="1" ht="15.95" customHeight="1" x14ac:dyDescent="0.2">
      <c r="A588" s="86"/>
      <c r="B588" s="73"/>
      <c r="C588" s="697"/>
      <c r="D588" s="689"/>
      <c r="E588" s="689"/>
      <c r="F588" s="689"/>
      <c r="G588" s="689"/>
      <c r="H588" s="24"/>
      <c r="I588" s="98"/>
      <c r="K588" s="59"/>
      <c r="L588" s="59"/>
      <c r="M588" s="59"/>
      <c r="N588" s="86"/>
      <c r="O588" s="73"/>
      <c r="P588" s="697"/>
      <c r="Q588" s="689"/>
      <c r="R588" s="689"/>
      <c r="S588" s="689"/>
      <c r="T588" s="689"/>
      <c r="U588" s="24"/>
      <c r="V588" s="98"/>
      <c r="X588" s="59"/>
      <c r="Y588" s="59"/>
      <c r="Z588" s="59"/>
      <c r="AA588" s="86"/>
      <c r="AB588" s="73"/>
      <c r="AC588" s="697"/>
      <c r="AD588" s="689"/>
      <c r="AE588" s="689"/>
      <c r="AF588" s="689"/>
      <c r="AG588" s="689"/>
      <c r="AH588" s="51"/>
      <c r="AI588" s="108"/>
      <c r="AJ588" s="51"/>
      <c r="AK588" s="59"/>
      <c r="AL588" s="59"/>
      <c r="AM588" s="59"/>
      <c r="AN588" s="86"/>
      <c r="AO588" s="73"/>
      <c r="AP588" s="697"/>
      <c r="AQ588" s="697"/>
      <c r="AR588" s="697"/>
      <c r="AS588" s="697"/>
      <c r="AT588" s="697"/>
      <c r="AU588" s="51"/>
      <c r="AV588" s="108"/>
      <c r="AW588" s="51"/>
      <c r="AX588" s="59"/>
      <c r="AY588" s="59"/>
      <c r="AZ588" s="59"/>
      <c r="BA588" s="86"/>
      <c r="BB588" s="73"/>
      <c r="BC588" s="697"/>
      <c r="BD588" s="697"/>
      <c r="BE588" s="697"/>
      <c r="BF588" s="697"/>
      <c r="BG588" s="697"/>
      <c r="BH588" s="51"/>
      <c r="BI588" s="108"/>
      <c r="BJ588" s="51"/>
      <c r="BK588" s="59"/>
      <c r="BL588" s="59"/>
      <c r="BM588" s="59"/>
    </row>
    <row r="589" spans="1:65" s="5" customFormat="1" ht="15.95" customHeight="1" x14ac:dyDescent="0.2">
      <c r="A589" s="21"/>
      <c r="B589" s="73"/>
      <c r="C589" s="689"/>
      <c r="D589" s="689"/>
      <c r="E589" s="689"/>
      <c r="F589" s="689"/>
      <c r="G589" s="689"/>
      <c r="H589" s="689"/>
      <c r="I589" s="98"/>
      <c r="K589" s="59"/>
      <c r="L589" s="59"/>
      <c r="M589" s="59"/>
      <c r="N589" s="21"/>
      <c r="O589" s="73"/>
      <c r="P589" s="59"/>
      <c r="Q589" s="59"/>
      <c r="R589" s="59"/>
      <c r="S589" s="59"/>
      <c r="T589" s="59"/>
      <c r="U589" s="59"/>
      <c r="V589" s="98"/>
      <c r="X589" s="59"/>
      <c r="Y589" s="59"/>
      <c r="Z589" s="59"/>
      <c r="AA589" s="21"/>
      <c r="AB589" s="73"/>
      <c r="AC589" s="59"/>
      <c r="AD589" s="59"/>
      <c r="AE589" s="59"/>
      <c r="AF589" s="59"/>
      <c r="AG589" s="59"/>
      <c r="AH589" s="51"/>
      <c r="AI589" s="108"/>
      <c r="AJ589" s="51"/>
      <c r="AK589" s="59"/>
      <c r="AL589" s="59"/>
      <c r="AM589" s="59"/>
      <c r="AN589" s="21"/>
      <c r="AO589" s="73"/>
      <c r="AP589" s="59"/>
      <c r="AQ589" s="59"/>
      <c r="AR589" s="59"/>
      <c r="AS589" s="59"/>
      <c r="AT589" s="59"/>
      <c r="AU589" s="51"/>
      <c r="AV589" s="108"/>
      <c r="AW589" s="51"/>
      <c r="AX589" s="59"/>
      <c r="AY589" s="59"/>
      <c r="AZ589" s="59"/>
      <c r="BA589" s="21"/>
      <c r="BB589" s="73"/>
      <c r="BC589" s="59"/>
      <c r="BD589" s="59"/>
      <c r="BE589" s="59"/>
      <c r="BF589" s="59"/>
      <c r="BG589" s="59"/>
      <c r="BH589" s="51"/>
      <c r="BI589" s="108"/>
      <c r="BJ589" s="51"/>
      <c r="BK589" s="59"/>
      <c r="BL589" s="59"/>
      <c r="BM589" s="59"/>
    </row>
    <row r="590" spans="1:65" s="5" customFormat="1" ht="15.95" customHeight="1" x14ac:dyDescent="0.2">
      <c r="A590" s="61"/>
      <c r="B590" s="73"/>
      <c r="H590" s="6"/>
      <c r="I590" s="58"/>
      <c r="K590" s="59"/>
      <c r="L590" s="51"/>
      <c r="M590" s="130"/>
      <c r="N590" s="61"/>
      <c r="O590" s="73"/>
      <c r="U590" s="6"/>
      <c r="V590" s="58"/>
      <c r="X590" s="59"/>
      <c r="Y590" s="51"/>
      <c r="Z590" s="130"/>
      <c r="AA590" s="61"/>
      <c r="AB590" s="73"/>
      <c r="AH590" s="59"/>
      <c r="AI590" s="108"/>
      <c r="AJ590" s="51"/>
      <c r="AK590" s="59"/>
      <c r="AL590" s="51"/>
      <c r="AM590" s="130"/>
      <c r="AN590" s="61"/>
      <c r="AO590" s="73"/>
      <c r="AU590" s="59"/>
      <c r="AV590" s="108"/>
      <c r="AW590" s="51"/>
      <c r="AX590" s="59"/>
      <c r="AY590" s="51"/>
      <c r="AZ590" s="130"/>
      <c r="BA590" s="61"/>
      <c r="BB590" s="73"/>
      <c r="BH590" s="59"/>
      <c r="BI590" s="108"/>
      <c r="BJ590" s="51"/>
      <c r="BK590" s="59"/>
      <c r="BL590" s="51"/>
      <c r="BM590" s="130"/>
    </row>
    <row r="591" spans="1:65" s="5" customFormat="1" ht="15.95" customHeight="1" x14ac:dyDescent="0.2">
      <c r="A591" s="61"/>
      <c r="B591" s="73"/>
      <c r="H591" s="6"/>
      <c r="I591" s="58"/>
      <c r="K591" s="59"/>
      <c r="L591" s="51"/>
      <c r="M591" s="130"/>
      <c r="N591" s="61"/>
      <c r="O591" s="73"/>
      <c r="U591" s="6"/>
      <c r="V591" s="58"/>
      <c r="X591" s="59"/>
      <c r="Y591" s="51"/>
      <c r="Z591" s="130"/>
      <c r="AA591" s="61"/>
      <c r="AB591" s="73"/>
      <c r="AH591" s="59"/>
      <c r="AI591" s="108"/>
      <c r="AJ591" s="51"/>
      <c r="AK591" s="59"/>
      <c r="AL591" s="51"/>
      <c r="AM591" s="130"/>
      <c r="AN591" s="61"/>
      <c r="AO591" s="73"/>
      <c r="AU591" s="59"/>
      <c r="AV591" s="108"/>
      <c r="AW591" s="51"/>
      <c r="AX591" s="59"/>
      <c r="AY591" s="51"/>
      <c r="AZ591" s="130"/>
      <c r="BA591" s="61"/>
      <c r="BB591" s="73"/>
      <c r="BH591" s="59"/>
      <c r="BI591" s="108"/>
      <c r="BJ591" s="51"/>
      <c r="BK591" s="59"/>
      <c r="BL591" s="51"/>
      <c r="BM591" s="130"/>
    </row>
    <row r="592" spans="1:65" s="5" customFormat="1" ht="15.95" customHeight="1" x14ac:dyDescent="0.2">
      <c r="A592" s="86"/>
      <c r="B592" s="73"/>
      <c r="C592" s="697"/>
      <c r="D592" s="689"/>
      <c r="E592" s="689"/>
      <c r="F592" s="689"/>
      <c r="G592" s="689"/>
      <c r="H592" s="24"/>
      <c r="I592" s="98"/>
      <c r="K592" s="59"/>
      <c r="L592" s="59"/>
      <c r="M592" s="59"/>
      <c r="N592" s="86"/>
      <c r="O592" s="73"/>
      <c r="P592" s="697"/>
      <c r="Q592" s="689"/>
      <c r="R592" s="689"/>
      <c r="S592" s="689"/>
      <c r="T592" s="689"/>
      <c r="U592" s="24"/>
      <c r="V592" s="98"/>
      <c r="X592" s="59"/>
      <c r="Y592" s="59"/>
      <c r="Z592" s="59"/>
      <c r="AA592" s="86"/>
      <c r="AB592" s="73"/>
      <c r="AC592" s="697"/>
      <c r="AD592" s="689"/>
      <c r="AE592" s="689"/>
      <c r="AF592" s="689"/>
      <c r="AG592" s="689"/>
      <c r="AH592" s="51"/>
      <c r="AI592" s="108"/>
      <c r="AJ592" s="51"/>
      <c r="AK592" s="59"/>
      <c r="AL592" s="59"/>
      <c r="AM592" s="59"/>
      <c r="AN592" s="86"/>
      <c r="AO592" s="73"/>
      <c r="AP592" s="697"/>
      <c r="AQ592" s="697"/>
      <c r="AR592" s="697"/>
      <c r="AS592" s="697"/>
      <c r="AT592" s="697"/>
      <c r="AU592" s="51"/>
      <c r="AV592" s="108"/>
      <c r="AW592" s="51"/>
      <c r="AX592" s="59"/>
      <c r="AY592" s="59"/>
      <c r="AZ592" s="59"/>
      <c r="BA592" s="86"/>
      <c r="BB592" s="73"/>
      <c r="BC592" s="697"/>
      <c r="BD592" s="697"/>
      <c r="BE592" s="697"/>
      <c r="BF592" s="697"/>
      <c r="BG592" s="697"/>
      <c r="BH592" s="51"/>
      <c r="BI592" s="108"/>
      <c r="BJ592" s="51"/>
      <c r="BK592" s="59"/>
      <c r="BL592" s="59"/>
      <c r="BM592" s="59"/>
    </row>
    <row r="593" spans="1:65" s="5" customFormat="1" ht="15.95" customHeight="1" x14ac:dyDescent="0.2">
      <c r="A593" s="21"/>
      <c r="B593" s="73"/>
      <c r="C593" s="689"/>
      <c r="D593" s="689"/>
      <c r="E593" s="689"/>
      <c r="F593" s="689"/>
      <c r="G593" s="689"/>
      <c r="H593" s="689"/>
      <c r="I593" s="98"/>
      <c r="K593" s="59"/>
      <c r="L593" s="59"/>
      <c r="M593" s="59"/>
      <c r="N593" s="21"/>
      <c r="O593" s="73"/>
      <c r="P593" s="59"/>
      <c r="Q593" s="59"/>
      <c r="R593" s="59"/>
      <c r="S593" s="59"/>
      <c r="T593" s="59"/>
      <c r="U593" s="59"/>
      <c r="V593" s="98"/>
      <c r="X593" s="59"/>
      <c r="Y593" s="59"/>
      <c r="Z593" s="59"/>
      <c r="AA593" s="21"/>
      <c r="AB593" s="73"/>
      <c r="AC593" s="59"/>
      <c r="AD593" s="59"/>
      <c r="AE593" s="59"/>
      <c r="AF593" s="59"/>
      <c r="AG593" s="59"/>
      <c r="AH593" s="51"/>
      <c r="AI593" s="108"/>
      <c r="AJ593" s="51"/>
      <c r="AK593" s="59"/>
      <c r="AL593" s="59"/>
      <c r="AM593" s="59"/>
      <c r="AN593" s="21"/>
      <c r="AO593" s="73"/>
      <c r="AP593" s="59"/>
      <c r="AQ593" s="59"/>
      <c r="AR593" s="59"/>
      <c r="AS593" s="59"/>
      <c r="AT593" s="59"/>
      <c r="AU593" s="51"/>
      <c r="AV593" s="108"/>
      <c r="AW593" s="51"/>
      <c r="AX593" s="59"/>
      <c r="AY593" s="59"/>
      <c r="AZ593" s="59"/>
      <c r="BA593" s="21"/>
      <c r="BB593" s="73"/>
      <c r="BC593" s="59"/>
      <c r="BD593" s="59"/>
      <c r="BE593" s="59"/>
      <c r="BF593" s="59"/>
      <c r="BG593" s="59"/>
      <c r="BH593" s="51"/>
      <c r="BI593" s="108"/>
      <c r="BJ593" s="51"/>
      <c r="BK593" s="59"/>
      <c r="BL593" s="59"/>
      <c r="BM593" s="59"/>
    </row>
    <row r="594" spans="1:65" s="5" customFormat="1" ht="15.95" customHeight="1" x14ac:dyDescent="0.2">
      <c r="A594" s="61"/>
      <c r="B594" s="73"/>
      <c r="H594" s="6"/>
      <c r="I594" s="58"/>
      <c r="K594" s="59"/>
      <c r="L594" s="51"/>
      <c r="M594" s="130"/>
      <c r="N594" s="61"/>
      <c r="O594" s="73"/>
      <c r="U594" s="6"/>
      <c r="V594" s="58"/>
      <c r="X594" s="59"/>
      <c r="Y594" s="51"/>
      <c r="Z594" s="130"/>
      <c r="AA594" s="61"/>
      <c r="AB594" s="73"/>
      <c r="AH594" s="59"/>
      <c r="AI594" s="108"/>
      <c r="AJ594" s="51"/>
      <c r="AK594" s="59"/>
      <c r="AL594" s="51"/>
      <c r="AM594" s="130"/>
      <c r="AN594" s="61"/>
      <c r="AO594" s="73"/>
      <c r="AU594" s="59"/>
      <c r="AV594" s="108"/>
      <c r="AW594" s="51"/>
      <c r="AX594" s="59"/>
      <c r="AY594" s="51"/>
      <c r="AZ594" s="130"/>
      <c r="BA594" s="61"/>
      <c r="BB594" s="73"/>
      <c r="BH594" s="59"/>
      <c r="BI594" s="108"/>
      <c r="BJ594" s="51"/>
      <c r="BK594" s="59"/>
      <c r="BL594" s="51"/>
      <c r="BM594" s="130"/>
    </row>
    <row r="595" spans="1:65" s="5" customFormat="1" ht="15.95" customHeight="1" x14ac:dyDescent="0.2">
      <c r="A595" s="61"/>
      <c r="B595" s="73"/>
      <c r="H595" s="6"/>
      <c r="I595" s="58"/>
      <c r="K595" s="59"/>
      <c r="L595" s="51"/>
      <c r="M595" s="130"/>
      <c r="N595" s="61"/>
      <c r="O595" s="73"/>
      <c r="U595" s="6"/>
      <c r="V595" s="58"/>
      <c r="X595" s="59"/>
      <c r="Y595" s="51"/>
      <c r="Z595" s="130"/>
      <c r="AA595" s="61"/>
      <c r="AB595" s="73"/>
      <c r="AH595" s="59"/>
      <c r="AI595" s="108"/>
      <c r="AJ595" s="51"/>
      <c r="AK595" s="59"/>
      <c r="AL595" s="51"/>
      <c r="AM595" s="130"/>
      <c r="AN595" s="61"/>
      <c r="AO595" s="73"/>
      <c r="AU595" s="59"/>
      <c r="AV595" s="108"/>
      <c r="AW595" s="51"/>
      <c r="AX595" s="59"/>
      <c r="AY595" s="51"/>
      <c r="AZ595" s="130"/>
      <c r="BA595" s="61"/>
      <c r="BB595" s="73"/>
      <c r="BH595" s="59"/>
      <c r="BI595" s="108"/>
      <c r="BJ595" s="51"/>
      <c r="BK595" s="59"/>
      <c r="BL595" s="51"/>
      <c r="BM595" s="130"/>
    </row>
    <row r="596" spans="1:65" s="5" customFormat="1" ht="15.95" customHeight="1" x14ac:dyDescent="0.2">
      <c r="A596" s="86"/>
      <c r="B596" s="73"/>
      <c r="C596" s="702"/>
      <c r="D596" s="703"/>
      <c r="E596" s="703"/>
      <c r="F596" s="46"/>
      <c r="G596" s="46"/>
      <c r="H596" s="24"/>
      <c r="I596" s="98"/>
      <c r="K596" s="59"/>
      <c r="L596" s="59"/>
      <c r="M596" s="59"/>
      <c r="N596" s="86"/>
      <c r="O596" s="73"/>
      <c r="P596" s="702"/>
      <c r="Q596" s="703"/>
      <c r="R596" s="703"/>
      <c r="S596" s="46"/>
      <c r="T596" s="46"/>
      <c r="U596" s="24"/>
      <c r="V596" s="98"/>
      <c r="X596" s="59"/>
      <c r="Y596" s="59"/>
      <c r="Z596" s="59"/>
      <c r="AA596" s="86"/>
      <c r="AB596" s="73"/>
      <c r="AC596" s="702"/>
      <c r="AD596" s="703"/>
      <c r="AE596" s="703"/>
      <c r="AF596" s="46"/>
      <c r="AG596" s="46"/>
      <c r="AH596" s="51"/>
      <c r="AI596" s="108"/>
      <c r="AJ596" s="51"/>
      <c r="AK596" s="59"/>
      <c r="AL596" s="59"/>
      <c r="AM596" s="59"/>
      <c r="AN596" s="86"/>
      <c r="AO596" s="73"/>
      <c r="AP596" s="702"/>
      <c r="AQ596" s="702"/>
      <c r="AR596" s="702"/>
      <c r="AS596" s="46"/>
      <c r="AT596" s="46"/>
      <c r="AU596" s="51"/>
      <c r="AV596" s="108"/>
      <c r="AW596" s="51"/>
      <c r="AX596" s="59"/>
      <c r="AY596" s="59"/>
      <c r="AZ596" s="59"/>
      <c r="BA596" s="86"/>
      <c r="BB596" s="73"/>
      <c r="BC596" s="702"/>
      <c r="BD596" s="702"/>
      <c r="BE596" s="702"/>
      <c r="BF596" s="46"/>
      <c r="BG596" s="46"/>
      <c r="BH596" s="51"/>
      <c r="BI596" s="108"/>
      <c r="BJ596" s="51"/>
      <c r="BK596" s="59"/>
      <c r="BL596" s="59"/>
      <c r="BM596" s="59"/>
    </row>
    <row r="597" spans="1:65" s="5" customFormat="1" ht="15.95" customHeight="1" x14ac:dyDescent="0.2">
      <c r="A597" s="21"/>
      <c r="B597" s="73"/>
      <c r="C597" s="697"/>
      <c r="D597" s="697"/>
      <c r="E597" s="697"/>
      <c r="F597" s="697"/>
      <c r="G597" s="697"/>
      <c r="H597" s="697"/>
      <c r="I597" s="98"/>
      <c r="K597" s="59"/>
      <c r="L597" s="59"/>
      <c r="M597" s="59"/>
      <c r="N597" s="21"/>
      <c r="O597" s="73"/>
      <c r="P597" s="59"/>
      <c r="Q597" s="59"/>
      <c r="R597" s="59"/>
      <c r="S597" s="59"/>
      <c r="T597" s="59"/>
      <c r="U597" s="59"/>
      <c r="V597" s="98"/>
      <c r="X597" s="59"/>
      <c r="Y597" s="59"/>
      <c r="Z597" s="59"/>
      <c r="AA597" s="21"/>
      <c r="AB597" s="73"/>
      <c r="AC597" s="59"/>
      <c r="AD597" s="59"/>
      <c r="AE597" s="59"/>
      <c r="AF597" s="59"/>
      <c r="AG597" s="59"/>
      <c r="AH597" s="51"/>
      <c r="AI597" s="108"/>
      <c r="AJ597" s="51"/>
      <c r="AK597" s="59"/>
      <c r="AL597" s="59"/>
      <c r="AM597" s="59"/>
      <c r="AN597" s="21"/>
      <c r="AO597" s="73"/>
      <c r="AP597" s="59"/>
      <c r="AQ597" s="59"/>
      <c r="AR597" s="59"/>
      <c r="AS597" s="59"/>
      <c r="AT597" s="59"/>
      <c r="AU597" s="51"/>
      <c r="AV597" s="108"/>
      <c r="AW597" s="51"/>
      <c r="AX597" s="59"/>
      <c r="AY597" s="59"/>
      <c r="AZ597" s="59"/>
      <c r="BA597" s="21"/>
      <c r="BB597" s="73"/>
      <c r="BC597" s="59"/>
      <c r="BD597" s="59"/>
      <c r="BE597" s="59"/>
      <c r="BF597" s="59"/>
      <c r="BG597" s="59"/>
      <c r="BH597" s="51"/>
      <c r="BI597" s="108"/>
      <c r="BJ597" s="51"/>
      <c r="BK597" s="59"/>
      <c r="BL597" s="59"/>
      <c r="BM597" s="59"/>
    </row>
    <row r="598" spans="1:65" s="5" customFormat="1" ht="15.95" customHeight="1" x14ac:dyDescent="0.2">
      <c r="A598" s="61"/>
      <c r="B598" s="73"/>
      <c r="H598" s="6"/>
      <c r="I598" s="58"/>
      <c r="K598" s="59"/>
      <c r="L598" s="51"/>
      <c r="M598" s="130"/>
      <c r="N598" s="61"/>
      <c r="O598" s="73"/>
      <c r="U598" s="6"/>
      <c r="V598" s="58"/>
      <c r="X598" s="59"/>
      <c r="Y598" s="51"/>
      <c r="Z598" s="130"/>
      <c r="AA598" s="61"/>
      <c r="AB598" s="73"/>
      <c r="AH598" s="59"/>
      <c r="AI598" s="108"/>
      <c r="AJ598" s="51"/>
      <c r="AK598" s="59"/>
      <c r="AL598" s="51"/>
      <c r="AM598" s="130"/>
      <c r="AN598" s="61"/>
      <c r="AO598" s="73"/>
      <c r="AU598" s="59"/>
      <c r="AV598" s="108"/>
      <c r="AW598" s="51"/>
      <c r="AX598" s="59"/>
      <c r="AY598" s="51"/>
      <c r="AZ598" s="130"/>
      <c r="BA598" s="61"/>
      <c r="BB598" s="73"/>
      <c r="BH598" s="59"/>
      <c r="BI598" s="108"/>
      <c r="BJ598" s="51"/>
      <c r="BK598" s="59"/>
      <c r="BL598" s="51"/>
      <c r="BM598" s="130"/>
    </row>
    <row r="599" spans="1:65" s="5" customFormat="1" ht="15.95" customHeight="1" x14ac:dyDescent="0.2">
      <c r="A599" s="61"/>
      <c r="B599" s="73"/>
      <c r="H599" s="6"/>
      <c r="I599" s="58"/>
      <c r="K599" s="59"/>
      <c r="L599" s="51"/>
      <c r="M599" s="130"/>
      <c r="N599" s="61"/>
      <c r="O599" s="73"/>
      <c r="U599" s="6"/>
      <c r="V599" s="58"/>
      <c r="X599" s="59"/>
      <c r="Y599" s="51"/>
      <c r="Z599" s="130"/>
      <c r="AA599" s="61"/>
      <c r="AB599" s="73"/>
      <c r="AH599" s="59"/>
      <c r="AI599" s="108"/>
      <c r="AJ599" s="51"/>
      <c r="AK599" s="59"/>
      <c r="AL599" s="51"/>
      <c r="AM599" s="130"/>
      <c r="AN599" s="61"/>
      <c r="AO599" s="73"/>
      <c r="AU599" s="59"/>
      <c r="AV599" s="108"/>
      <c r="AW599" s="51"/>
      <c r="AX599" s="59"/>
      <c r="AY599" s="51"/>
      <c r="AZ599" s="130"/>
      <c r="BA599" s="61"/>
      <c r="BB599" s="73"/>
      <c r="BH599" s="59"/>
      <c r="BI599" s="108"/>
      <c r="BJ599" s="51"/>
      <c r="BK599" s="59"/>
      <c r="BL599" s="51"/>
      <c r="BM599" s="130"/>
    </row>
    <row r="600" spans="1:65" s="5" customFormat="1" ht="15.95" customHeight="1" x14ac:dyDescent="0.2">
      <c r="A600" s="21"/>
      <c r="B600" s="699"/>
      <c r="C600" s="699"/>
      <c r="D600" s="699"/>
      <c r="E600" s="699"/>
      <c r="F600" s="699"/>
      <c r="G600" s="699"/>
      <c r="H600" s="699"/>
      <c r="I600" s="699"/>
      <c r="J600" s="699"/>
      <c r="K600" s="699"/>
      <c r="L600" s="699"/>
      <c r="M600" s="699"/>
      <c r="N600" s="21"/>
      <c r="O600" s="51"/>
      <c r="P600" s="51"/>
      <c r="Q600" s="51"/>
      <c r="R600" s="51"/>
      <c r="S600" s="51"/>
      <c r="T600" s="51"/>
      <c r="U600" s="51"/>
      <c r="V600" s="51"/>
      <c r="W600" s="51"/>
      <c r="X600" s="51"/>
      <c r="Y600" s="51"/>
      <c r="Z600" s="51"/>
      <c r="AA600" s="21"/>
      <c r="AB600" s="51"/>
      <c r="AC600" s="51"/>
      <c r="AD600" s="51"/>
      <c r="AE600" s="51"/>
      <c r="AF600" s="51"/>
      <c r="AG600" s="51"/>
      <c r="AH600" s="51"/>
      <c r="AI600" s="51"/>
      <c r="AJ600" s="51"/>
      <c r="AK600" s="51"/>
      <c r="AL600" s="51"/>
      <c r="AM600" s="51"/>
      <c r="AN600" s="21"/>
      <c r="AO600" s="51"/>
      <c r="AP600" s="51"/>
      <c r="AQ600" s="51"/>
      <c r="AR600" s="51"/>
      <c r="AS600" s="51"/>
      <c r="AT600" s="51"/>
      <c r="AU600" s="51"/>
      <c r="AV600" s="51"/>
      <c r="AW600" s="51"/>
      <c r="AX600" s="51"/>
      <c r="AY600" s="51"/>
      <c r="AZ600" s="51"/>
      <c r="BA600" s="21"/>
      <c r="BB600" s="51"/>
      <c r="BC600" s="51"/>
      <c r="BD600" s="51"/>
      <c r="BE600" s="51"/>
      <c r="BF600" s="51"/>
      <c r="BG600" s="51"/>
      <c r="BH600" s="51"/>
      <c r="BI600" s="51"/>
      <c r="BJ600" s="51"/>
      <c r="BK600" s="51"/>
      <c r="BL600" s="51"/>
      <c r="BM600" s="51"/>
    </row>
    <row r="601" spans="1:65" s="5" customFormat="1" ht="13.5" x14ac:dyDescent="0.25">
      <c r="A601" s="7"/>
      <c r="B601" s="71"/>
      <c r="C601" s="777"/>
      <c r="D601" s="777"/>
      <c r="E601" s="777"/>
      <c r="F601" s="777"/>
      <c r="G601" s="777"/>
      <c r="H601" s="777"/>
      <c r="I601" s="777"/>
      <c r="J601" s="7"/>
      <c r="K601" s="778"/>
      <c r="L601" s="778"/>
      <c r="M601" s="778"/>
      <c r="N601" s="7"/>
      <c r="O601" s="71"/>
      <c r="P601" s="189"/>
      <c r="Q601" s="189"/>
      <c r="R601" s="189"/>
      <c r="S601" s="189"/>
      <c r="T601" s="189"/>
      <c r="U601" s="189"/>
      <c r="V601" s="189"/>
      <c r="W601" s="7"/>
      <c r="X601" s="778"/>
      <c r="Y601" s="778"/>
      <c r="Z601" s="778"/>
      <c r="AA601" s="7"/>
      <c r="AB601" s="71"/>
      <c r="AC601" s="189"/>
      <c r="AD601" s="189"/>
      <c r="AE601" s="189"/>
      <c r="AF601" s="189"/>
      <c r="AG601" s="189"/>
      <c r="AH601" s="51"/>
      <c r="AI601" s="51"/>
      <c r="AJ601" s="57"/>
      <c r="AK601" s="778"/>
      <c r="AL601" s="778"/>
      <c r="AM601" s="778"/>
      <c r="AN601" s="7"/>
      <c r="AO601" s="71"/>
      <c r="AP601" s="189"/>
      <c r="AQ601" s="189"/>
      <c r="AR601" s="189"/>
      <c r="AS601" s="189"/>
      <c r="AT601" s="189"/>
      <c r="AU601" s="51"/>
      <c r="AV601" s="51"/>
      <c r="AW601" s="57"/>
      <c r="AX601" s="778"/>
      <c r="AY601" s="778"/>
      <c r="AZ601" s="778"/>
      <c r="BA601" s="7"/>
      <c r="BB601" s="71"/>
      <c r="BC601" s="189"/>
      <c r="BD601" s="189"/>
      <c r="BE601" s="189"/>
      <c r="BF601" s="189"/>
      <c r="BG601" s="189"/>
      <c r="BH601" s="51"/>
      <c r="BI601" s="51"/>
      <c r="BJ601" s="57"/>
      <c r="BK601" s="778"/>
      <c r="BL601" s="778"/>
      <c r="BM601" s="778"/>
    </row>
    <row r="602" spans="1:65" s="5" customFormat="1" ht="15.95" customHeight="1" x14ac:dyDescent="0.2">
      <c r="A602" s="21"/>
      <c r="B602" s="24"/>
      <c r="C602" s="24"/>
      <c r="D602" s="24"/>
      <c r="E602" s="24"/>
      <c r="F602" s="24"/>
      <c r="G602" s="24"/>
      <c r="H602" s="24"/>
      <c r="I602" s="58"/>
      <c r="J602" s="24"/>
      <c r="K602" s="51"/>
      <c r="L602" s="51"/>
      <c r="M602" s="51"/>
      <c r="N602" s="21"/>
      <c r="O602" s="24"/>
      <c r="P602" s="24"/>
      <c r="Q602" s="24"/>
      <c r="R602" s="24"/>
      <c r="S602" s="24"/>
      <c r="T602" s="24"/>
      <c r="U602" s="24"/>
      <c r="V602" s="58"/>
      <c r="W602" s="24"/>
      <c r="X602" s="51"/>
      <c r="Y602" s="51"/>
      <c r="Z602" s="51"/>
      <c r="AA602" s="21"/>
      <c r="AB602" s="24"/>
      <c r="AC602" s="24"/>
      <c r="AD602" s="24"/>
      <c r="AE602" s="24"/>
      <c r="AF602" s="24"/>
      <c r="AG602" s="24"/>
      <c r="AH602" s="51"/>
      <c r="AI602" s="108"/>
      <c r="AJ602" s="51"/>
      <c r="AK602" s="51"/>
      <c r="AL602" s="51"/>
      <c r="AM602" s="51"/>
      <c r="AN602" s="21"/>
      <c r="AO602" s="24"/>
      <c r="AP602" s="24"/>
      <c r="AQ602" s="24"/>
      <c r="AR602" s="24"/>
      <c r="AS602" s="24"/>
      <c r="AT602" s="24"/>
      <c r="AU602" s="51"/>
      <c r="AV602" s="108"/>
      <c r="AW602" s="51"/>
      <c r="AX602" s="51"/>
      <c r="AY602" s="51"/>
      <c r="AZ602" s="51"/>
      <c r="BA602" s="21"/>
      <c r="BB602" s="24"/>
      <c r="BC602" s="24"/>
      <c r="BD602" s="24"/>
      <c r="BE602" s="24"/>
      <c r="BF602" s="24"/>
      <c r="BG602" s="24"/>
      <c r="BH602" s="51"/>
      <c r="BI602" s="108"/>
      <c r="BJ602" s="51"/>
      <c r="BK602" s="51"/>
      <c r="BL602" s="51"/>
      <c r="BM602" s="51"/>
    </row>
    <row r="603" spans="1:65" s="7" customFormat="1" ht="17.100000000000001" customHeight="1" x14ac:dyDescent="0.2">
      <c r="A603" s="721"/>
      <c r="B603" s="721"/>
      <c r="C603" s="721"/>
      <c r="D603" s="721"/>
      <c r="E603" s="721"/>
      <c r="F603" s="721"/>
      <c r="G603" s="721"/>
      <c r="H603" s="721"/>
      <c r="I603" s="721"/>
      <c r="J603" s="721"/>
      <c r="K603" s="721"/>
      <c r="L603" s="721"/>
      <c r="M603" s="721"/>
      <c r="N603" s="85"/>
      <c r="O603" s="85"/>
      <c r="P603" s="85"/>
      <c r="Q603" s="85"/>
      <c r="R603" s="85"/>
      <c r="S603" s="85"/>
      <c r="T603" s="85"/>
      <c r="U603" s="85"/>
      <c r="V603" s="85"/>
      <c r="W603" s="85"/>
      <c r="X603" s="85"/>
      <c r="Y603" s="85"/>
      <c r="Z603" s="85"/>
      <c r="AA603" s="85"/>
      <c r="AB603" s="85"/>
      <c r="AC603" s="85"/>
      <c r="AD603" s="85"/>
      <c r="AE603" s="85"/>
      <c r="AF603" s="85"/>
      <c r="AG603" s="85"/>
      <c r="AH603" s="57"/>
      <c r="AI603" s="57"/>
      <c r="AJ603" s="57"/>
      <c r="AK603" s="57"/>
      <c r="AL603" s="57"/>
      <c r="AM603" s="57"/>
      <c r="AN603" s="85"/>
      <c r="AO603" s="85"/>
      <c r="AP603" s="85"/>
      <c r="AQ603" s="85"/>
      <c r="AR603" s="85"/>
      <c r="AS603" s="85"/>
      <c r="AT603" s="85"/>
      <c r="AU603" s="57"/>
      <c r="AV603" s="57"/>
      <c r="AW603" s="57"/>
      <c r="AX603" s="57"/>
      <c r="AY603" s="57"/>
      <c r="AZ603" s="57"/>
      <c r="BA603" s="85"/>
      <c r="BB603" s="85"/>
      <c r="BC603" s="85"/>
      <c r="BD603" s="85"/>
      <c r="BE603" s="85"/>
      <c r="BF603" s="85"/>
      <c r="BG603" s="85"/>
      <c r="BH603" s="57"/>
      <c r="BI603" s="57"/>
      <c r="BJ603" s="57"/>
      <c r="BK603" s="57"/>
      <c r="BL603" s="57"/>
      <c r="BM603" s="57"/>
    </row>
    <row r="604" spans="1:65" s="5" customFormat="1" x14ac:dyDescent="0.2">
      <c r="B604" s="24"/>
      <c r="C604" s="7"/>
      <c r="H604" s="24"/>
      <c r="I604" s="98"/>
      <c r="K604" s="130"/>
      <c r="L604" s="51"/>
      <c r="M604" s="59"/>
      <c r="O604" s="24"/>
      <c r="P604" s="7"/>
      <c r="U604" s="24"/>
      <c r="V604" s="98"/>
      <c r="X604" s="130"/>
      <c r="Y604" s="51"/>
      <c r="Z604" s="59"/>
      <c r="AB604" s="24"/>
      <c r="AC604" s="7"/>
      <c r="AH604" s="51"/>
      <c r="AI604" s="108"/>
      <c r="AJ604" s="51"/>
      <c r="AK604" s="130"/>
      <c r="AL604" s="51"/>
      <c r="AM604" s="59"/>
      <c r="AO604" s="24"/>
      <c r="AP604" s="7"/>
      <c r="AU604" s="51"/>
      <c r="AV604" s="108"/>
      <c r="AW604" s="51"/>
      <c r="AX604" s="130"/>
      <c r="AY604" s="51"/>
      <c r="AZ604" s="59"/>
      <c r="BB604" s="24"/>
      <c r="BC604" s="7"/>
      <c r="BH604" s="51"/>
      <c r="BI604" s="108"/>
      <c r="BJ604" s="51"/>
      <c r="BK604" s="130"/>
      <c r="BL604" s="51"/>
      <c r="BM604" s="59"/>
    </row>
    <row r="605" spans="1:65" s="5" customFormat="1" ht="15.95" customHeight="1" x14ac:dyDescent="0.2">
      <c r="A605" s="21"/>
      <c r="B605" s="73"/>
      <c r="C605" s="697"/>
      <c r="D605" s="697"/>
      <c r="E605" s="697"/>
      <c r="F605" s="697"/>
      <c r="G605" s="697"/>
      <c r="H605" s="697"/>
      <c r="I605" s="109"/>
      <c r="J605" s="21"/>
      <c r="K605" s="59"/>
      <c r="L605" s="59"/>
      <c r="M605" s="59"/>
      <c r="N605" s="21"/>
      <c r="O605" s="73"/>
      <c r="P605" s="59"/>
      <c r="Q605" s="59"/>
      <c r="R605" s="59"/>
      <c r="S605" s="59"/>
      <c r="T605" s="59"/>
      <c r="U605" s="59"/>
      <c r="V605" s="109"/>
      <c r="W605" s="21"/>
      <c r="X605" s="59"/>
      <c r="Y605" s="59"/>
      <c r="Z605" s="59"/>
      <c r="AA605" s="21"/>
      <c r="AB605" s="73"/>
      <c r="AC605" s="59"/>
      <c r="AD605" s="59"/>
      <c r="AE605" s="59"/>
      <c r="AF605" s="59"/>
      <c r="AG605" s="59"/>
      <c r="AH605" s="51"/>
      <c r="AI605" s="108"/>
      <c r="AJ605" s="51"/>
      <c r="AK605" s="59"/>
      <c r="AL605" s="59"/>
      <c r="AM605" s="59"/>
      <c r="AN605" s="21"/>
      <c r="AO605" s="73"/>
      <c r="AP605" s="59"/>
      <c r="AQ605" s="59"/>
      <c r="AR605" s="59"/>
      <c r="AS605" s="59"/>
      <c r="AT605" s="59"/>
      <c r="AU605" s="51"/>
      <c r="AV605" s="108"/>
      <c r="AW605" s="51"/>
      <c r="AX605" s="59"/>
      <c r="AY605" s="59"/>
      <c r="AZ605" s="59"/>
      <c r="BA605" s="21"/>
      <c r="BB605" s="73"/>
      <c r="BC605" s="59"/>
      <c r="BD605" s="59"/>
      <c r="BE605" s="59"/>
      <c r="BF605" s="59"/>
      <c r="BG605" s="59"/>
      <c r="BH605" s="51"/>
      <c r="BI605" s="108"/>
      <c r="BJ605" s="51"/>
      <c r="BK605" s="59"/>
      <c r="BL605" s="59"/>
      <c r="BM605" s="59"/>
    </row>
    <row r="606" spans="1:65" s="5" customFormat="1" ht="15.95" customHeight="1" x14ac:dyDescent="0.2">
      <c r="A606" s="92"/>
      <c r="B606" s="73"/>
      <c r="C606" s="21"/>
      <c r="D606" s="21"/>
      <c r="E606" s="21"/>
      <c r="F606" s="21"/>
      <c r="G606" s="21"/>
      <c r="H606" s="93"/>
      <c r="I606" s="110"/>
      <c r="J606" s="21"/>
      <c r="K606" s="59"/>
      <c r="L606" s="51"/>
      <c r="M606" s="130"/>
      <c r="N606" s="92"/>
      <c r="O606" s="73"/>
      <c r="P606" s="21"/>
      <c r="Q606" s="21"/>
      <c r="R606" s="21"/>
      <c r="S606" s="21"/>
      <c r="T606" s="21"/>
      <c r="U606" s="93"/>
      <c r="V606" s="110"/>
      <c r="W606" s="21"/>
      <c r="X606" s="59"/>
      <c r="Y606" s="51"/>
      <c r="Z606" s="130"/>
      <c r="AA606" s="92"/>
      <c r="AB606" s="73"/>
      <c r="AC606" s="21"/>
      <c r="AD606" s="21"/>
      <c r="AE606" s="21"/>
      <c r="AF606" s="21"/>
      <c r="AG606" s="21"/>
      <c r="AH606" s="59"/>
      <c r="AI606" s="108"/>
      <c r="AJ606" s="51"/>
      <c r="AK606" s="59"/>
      <c r="AL606" s="51"/>
      <c r="AM606" s="130"/>
      <c r="AN606" s="92"/>
      <c r="AO606" s="73"/>
      <c r="AP606" s="21"/>
      <c r="AQ606" s="21"/>
      <c r="AR606" s="21"/>
      <c r="AS606" s="21"/>
      <c r="AT606" s="21"/>
      <c r="AU606" s="59"/>
      <c r="AV606" s="108"/>
      <c r="AW606" s="51"/>
      <c r="AX606" s="59"/>
      <c r="AY606" s="51"/>
      <c r="AZ606" s="130"/>
      <c r="BA606" s="92"/>
      <c r="BB606" s="73"/>
      <c r="BC606" s="21"/>
      <c r="BD606" s="21"/>
      <c r="BE606" s="21"/>
      <c r="BF606" s="21"/>
      <c r="BG606" s="21"/>
      <c r="BH606" s="59"/>
      <c r="BI606" s="108"/>
      <c r="BJ606" s="51"/>
      <c r="BK606" s="59"/>
      <c r="BL606" s="51"/>
      <c r="BM606" s="130"/>
    </row>
    <row r="607" spans="1:65" s="5" customFormat="1" ht="15.95" customHeight="1" x14ac:dyDescent="0.2">
      <c r="A607" s="61"/>
      <c r="B607" s="73"/>
      <c r="C607" s="21"/>
      <c r="D607" s="21"/>
      <c r="E607" s="21"/>
      <c r="F607" s="21"/>
      <c r="G607" s="21"/>
      <c r="H607" s="93"/>
      <c r="I607" s="110"/>
      <c r="J607" s="21"/>
      <c r="K607" s="59"/>
      <c r="L607" s="51"/>
      <c r="M607" s="130"/>
      <c r="N607" s="61"/>
      <c r="O607" s="73"/>
      <c r="P607" s="21"/>
      <c r="Q607" s="21"/>
      <c r="R607" s="21"/>
      <c r="S607" s="21"/>
      <c r="T607" s="21"/>
      <c r="U607" s="93"/>
      <c r="V607" s="110"/>
      <c r="W607" s="21"/>
      <c r="X607" s="59"/>
      <c r="Y607" s="51"/>
      <c r="Z607" s="130"/>
      <c r="AA607" s="61"/>
      <c r="AB607" s="73"/>
      <c r="AC607" s="21"/>
      <c r="AD607" s="21"/>
      <c r="AE607" s="21"/>
      <c r="AF607" s="21"/>
      <c r="AG607" s="21"/>
      <c r="AH607" s="59"/>
      <c r="AI607" s="108"/>
      <c r="AJ607" s="51"/>
      <c r="AK607" s="59"/>
      <c r="AL607" s="51"/>
      <c r="AM607" s="130"/>
      <c r="AN607" s="61"/>
      <c r="AO607" s="73"/>
      <c r="AP607" s="21"/>
      <c r="AQ607" s="21"/>
      <c r="AR607" s="21"/>
      <c r="AS607" s="21"/>
      <c r="AT607" s="21"/>
      <c r="AU607" s="59"/>
      <c r="AV607" s="108"/>
      <c r="AW607" s="51"/>
      <c r="AX607" s="59"/>
      <c r="AY607" s="51"/>
      <c r="AZ607" s="130"/>
      <c r="BA607" s="61"/>
      <c r="BB607" s="73"/>
      <c r="BC607" s="21"/>
      <c r="BD607" s="21"/>
      <c r="BE607" s="21"/>
      <c r="BF607" s="21"/>
      <c r="BG607" s="21"/>
      <c r="BH607" s="59"/>
      <c r="BI607" s="108"/>
      <c r="BJ607" s="51"/>
      <c r="BK607" s="59"/>
      <c r="BL607" s="51"/>
      <c r="BM607" s="130"/>
    </row>
    <row r="608" spans="1:65" s="5" customFormat="1" ht="15.75" x14ac:dyDescent="0.25">
      <c r="A608" s="8"/>
      <c r="B608" s="48"/>
      <c r="C608" s="777"/>
      <c r="D608" s="777"/>
      <c r="E608" s="777"/>
      <c r="F608" s="777"/>
      <c r="G608" s="777"/>
      <c r="H608" s="777"/>
      <c r="I608" s="777"/>
      <c r="J608" s="8"/>
      <c r="K608" s="779"/>
      <c r="L608" s="779"/>
      <c r="M608" s="779"/>
      <c r="N608" s="8"/>
      <c r="O608" s="48"/>
      <c r="P608" s="168"/>
      <c r="Q608" s="168"/>
      <c r="R608" s="168"/>
      <c r="S608" s="168"/>
      <c r="T608" s="168"/>
      <c r="U608" s="168"/>
      <c r="V608" s="168"/>
      <c r="W608" s="8"/>
      <c r="X608" s="779"/>
      <c r="Y608" s="779"/>
      <c r="Z608" s="779"/>
      <c r="AA608" s="8"/>
      <c r="AB608" s="48"/>
      <c r="AC608" s="168"/>
      <c r="AD608" s="168"/>
      <c r="AE608" s="168"/>
      <c r="AF608" s="168"/>
      <c r="AG608" s="168"/>
      <c r="AH608" s="51"/>
      <c r="AI608" s="51"/>
      <c r="AJ608" s="132"/>
      <c r="AK608" s="779"/>
      <c r="AL608" s="779"/>
      <c r="AM608" s="779"/>
      <c r="AN608" s="8"/>
      <c r="AO608" s="48"/>
      <c r="AP608" s="168"/>
      <c r="AQ608" s="168"/>
      <c r="AR608" s="168"/>
      <c r="AS608" s="168"/>
      <c r="AT608" s="168"/>
      <c r="AU608" s="51"/>
      <c r="AV608" s="51"/>
      <c r="AW608" s="132"/>
      <c r="AX608" s="779"/>
      <c r="AY608" s="779"/>
      <c r="AZ608" s="779"/>
      <c r="BA608" s="8"/>
      <c r="BB608" s="48"/>
      <c r="BC608" s="168"/>
      <c r="BD608" s="168"/>
      <c r="BE608" s="168"/>
      <c r="BF608" s="168"/>
      <c r="BG608" s="168"/>
      <c r="BH608" s="51"/>
      <c r="BI608" s="51"/>
      <c r="BJ608" s="132"/>
      <c r="BK608" s="779"/>
      <c r="BL608" s="779"/>
      <c r="BM608" s="779"/>
    </row>
    <row r="609" spans="1:65" s="5" customFormat="1" ht="15.75" x14ac:dyDescent="0.25">
      <c r="A609" s="8"/>
      <c r="B609" s="48"/>
      <c r="C609" s="88"/>
      <c r="D609" s="88"/>
      <c r="E609" s="88"/>
      <c r="F609" s="88"/>
      <c r="G609" s="88"/>
      <c r="H609" s="67"/>
      <c r="I609" s="99"/>
      <c r="J609" s="8"/>
      <c r="K609" s="168"/>
      <c r="L609" s="168"/>
      <c r="M609" s="168"/>
      <c r="N609" s="8"/>
      <c r="O609" s="48"/>
      <c r="P609" s="88"/>
      <c r="Q609" s="88"/>
      <c r="R609" s="88"/>
      <c r="S609" s="88"/>
      <c r="T609" s="88"/>
      <c r="U609" s="67"/>
      <c r="V609" s="99"/>
      <c r="W609" s="8"/>
      <c r="X609" s="168"/>
      <c r="Y609" s="168"/>
      <c r="Z609" s="168"/>
      <c r="AA609" s="8"/>
      <c r="AB609" s="48"/>
      <c r="AC609" s="88"/>
      <c r="AD609" s="88"/>
      <c r="AE609" s="88"/>
      <c r="AF609" s="88"/>
      <c r="AG609" s="88"/>
      <c r="AH609" s="189"/>
      <c r="AI609" s="190"/>
      <c r="AJ609" s="132"/>
      <c r="AK609" s="168"/>
      <c r="AL609" s="168"/>
      <c r="AM609" s="168"/>
      <c r="AN609" s="8"/>
      <c r="AO609" s="48"/>
      <c r="AP609" s="88"/>
      <c r="AQ609" s="88"/>
      <c r="AR609" s="88"/>
      <c r="AS609" s="88"/>
      <c r="AT609" s="88"/>
      <c r="AU609" s="189"/>
      <c r="AV609" s="190"/>
      <c r="AW609" s="132"/>
      <c r="AX609" s="168"/>
      <c r="AY609" s="168"/>
      <c r="AZ609" s="168"/>
      <c r="BA609" s="8"/>
      <c r="BB609" s="48"/>
      <c r="BC609" s="88"/>
      <c r="BD609" s="88"/>
      <c r="BE609" s="88"/>
      <c r="BF609" s="88"/>
      <c r="BG609" s="88"/>
      <c r="BH609" s="189"/>
      <c r="BI609" s="190"/>
      <c r="BJ609" s="132"/>
      <c r="BK609" s="168"/>
      <c r="BL609" s="168"/>
      <c r="BM609" s="168"/>
    </row>
    <row r="610" spans="1:65" s="7" customFormat="1" ht="17.100000000000001" customHeight="1" x14ac:dyDescent="0.2">
      <c r="A610" s="721"/>
      <c r="B610" s="721"/>
      <c r="C610" s="721"/>
      <c r="D610" s="721"/>
      <c r="E610" s="721"/>
      <c r="F610" s="721"/>
      <c r="G610" s="721"/>
      <c r="H610" s="721"/>
      <c r="I610" s="721"/>
      <c r="J610" s="721"/>
      <c r="K610" s="721"/>
      <c r="L610" s="721"/>
      <c r="M610" s="721"/>
      <c r="N610" s="85"/>
      <c r="O610" s="85"/>
      <c r="P610" s="85"/>
      <c r="Q610" s="85"/>
      <c r="R610" s="85"/>
      <c r="S610" s="85"/>
      <c r="T610" s="85"/>
      <c r="U610" s="85"/>
      <c r="V610" s="85"/>
      <c r="W610" s="85"/>
      <c r="X610" s="85"/>
      <c r="Y610" s="85"/>
      <c r="Z610" s="85"/>
      <c r="AA610" s="85"/>
      <c r="AB610" s="85"/>
      <c r="AC610" s="85"/>
      <c r="AD610" s="85"/>
      <c r="AE610" s="85"/>
      <c r="AF610" s="85"/>
      <c r="AG610" s="85"/>
      <c r="AH610" s="57"/>
      <c r="AI610" s="57"/>
      <c r="AJ610" s="57"/>
      <c r="AK610" s="57"/>
      <c r="AL610" s="57"/>
      <c r="AM610" s="57"/>
      <c r="AN610" s="85"/>
      <c r="AO610" s="85"/>
      <c r="AP610" s="85"/>
      <c r="AQ610" s="85"/>
      <c r="AR610" s="85"/>
      <c r="AS610" s="85"/>
      <c r="AT610" s="85"/>
      <c r="AU610" s="57"/>
      <c r="AV610" s="57"/>
      <c r="AW610" s="57"/>
      <c r="AX610" s="57"/>
      <c r="AY610" s="57"/>
      <c r="AZ610" s="57"/>
      <c r="BA610" s="85"/>
      <c r="BB610" s="85"/>
      <c r="BC610" s="85"/>
      <c r="BD610" s="85"/>
      <c r="BE610" s="85"/>
      <c r="BF610" s="85"/>
      <c r="BG610" s="85"/>
      <c r="BH610" s="57"/>
      <c r="BI610" s="57"/>
      <c r="BJ610" s="57"/>
      <c r="BK610" s="57"/>
      <c r="BL610" s="57"/>
      <c r="BM610" s="57"/>
    </row>
    <row r="611" spans="1:65" s="5" customFormat="1" ht="12.75" customHeight="1" x14ac:dyDescent="0.2">
      <c r="A611" s="82"/>
      <c r="B611" s="689"/>
      <c r="C611" s="689"/>
      <c r="D611" s="689"/>
      <c r="E611" s="689"/>
      <c r="F611" s="689"/>
      <c r="G611" s="689"/>
      <c r="H611" s="24"/>
      <c r="I611" s="98"/>
      <c r="K611" s="51"/>
      <c r="L611" s="51"/>
      <c r="M611" s="51"/>
      <c r="N611" s="82"/>
      <c r="O611" s="689"/>
      <c r="P611" s="689"/>
      <c r="Q611" s="689"/>
      <c r="R611" s="689"/>
      <c r="S611" s="689"/>
      <c r="T611" s="689"/>
      <c r="U611" s="24"/>
      <c r="V611" s="98"/>
      <c r="X611" s="51"/>
      <c r="Y611" s="51"/>
      <c r="Z611" s="51"/>
      <c r="AA611" s="82"/>
      <c r="AB611" s="689"/>
      <c r="AC611" s="689"/>
      <c r="AD611" s="689"/>
      <c r="AE611" s="689"/>
      <c r="AF611" s="689"/>
      <c r="AG611" s="689"/>
      <c r="AH611" s="51"/>
      <c r="AI611" s="108"/>
      <c r="AJ611" s="51"/>
      <c r="AK611" s="51"/>
      <c r="AL611" s="51"/>
      <c r="AM611" s="51"/>
      <c r="AN611" s="82"/>
      <c r="AO611" s="689"/>
      <c r="AP611" s="689"/>
      <c r="AQ611" s="689"/>
      <c r="AR611" s="689"/>
      <c r="AS611" s="689"/>
      <c r="AT611" s="689"/>
      <c r="AU611" s="51"/>
      <c r="AV611" s="108"/>
      <c r="AW611" s="51"/>
      <c r="AX611" s="51"/>
      <c r="AY611" s="51"/>
      <c r="AZ611" s="51"/>
      <c r="BA611" s="82"/>
      <c r="BB611" s="689"/>
      <c r="BC611" s="689"/>
      <c r="BD611" s="689"/>
      <c r="BE611" s="689"/>
      <c r="BF611" s="689"/>
      <c r="BG611" s="689"/>
      <c r="BH611" s="51"/>
      <c r="BI611" s="108"/>
      <c r="BJ611" s="51"/>
      <c r="BK611" s="51"/>
      <c r="BL611" s="51"/>
      <c r="BM611" s="51"/>
    </row>
    <row r="612" spans="1:65" s="5" customFormat="1" ht="12.75" customHeight="1" x14ac:dyDescent="0.2">
      <c r="A612" s="61"/>
      <c r="B612" s="689"/>
      <c r="C612" s="689"/>
      <c r="D612" s="689"/>
      <c r="E612" s="689"/>
      <c r="F612" s="689"/>
      <c r="G612" s="689"/>
      <c r="H612" s="32"/>
      <c r="I612" s="111"/>
      <c r="K612" s="130"/>
      <c r="L612" s="51"/>
      <c r="M612" s="51"/>
      <c r="N612" s="61"/>
      <c r="O612" s="689"/>
      <c r="P612" s="689"/>
      <c r="Q612" s="689"/>
      <c r="R612" s="689"/>
      <c r="S612" s="689"/>
      <c r="T612" s="689"/>
      <c r="U612" s="32"/>
      <c r="V612" s="111"/>
      <c r="X612" s="130"/>
      <c r="Y612" s="51"/>
      <c r="Z612" s="51"/>
      <c r="AA612" s="61"/>
      <c r="AB612" s="689"/>
      <c r="AC612" s="689"/>
      <c r="AD612" s="689"/>
      <c r="AE612" s="689"/>
      <c r="AF612" s="689"/>
      <c r="AG612" s="689"/>
      <c r="AH612" s="156"/>
      <c r="AI612" s="176"/>
      <c r="AJ612" s="51"/>
      <c r="AK612" s="130"/>
      <c r="AL612" s="51"/>
      <c r="AM612" s="51"/>
      <c r="AN612" s="61"/>
      <c r="AO612" s="689"/>
      <c r="AP612" s="689"/>
      <c r="AQ612" s="689"/>
      <c r="AR612" s="689"/>
      <c r="AS612" s="689"/>
      <c r="AT612" s="689"/>
      <c r="AU612" s="156"/>
      <c r="AV612" s="176"/>
      <c r="AW612" s="51"/>
      <c r="AX612" s="130"/>
      <c r="AY612" s="51"/>
      <c r="AZ612" s="51"/>
      <c r="BA612" s="61"/>
      <c r="BB612" s="689"/>
      <c r="BC612" s="689"/>
      <c r="BD612" s="689"/>
      <c r="BE612" s="689"/>
      <c r="BF612" s="689"/>
      <c r="BG612" s="689"/>
      <c r="BH612" s="156"/>
      <c r="BI612" s="176"/>
      <c r="BJ612" s="51"/>
      <c r="BK612" s="130"/>
      <c r="BL612" s="51"/>
      <c r="BM612" s="51"/>
    </row>
    <row r="613" spans="1:65" s="5" customFormat="1" ht="12.75" customHeight="1" x14ac:dyDescent="0.2">
      <c r="A613" s="61"/>
      <c r="B613" s="80"/>
      <c r="C613" s="45"/>
      <c r="D613" s="45"/>
      <c r="E613" s="45"/>
      <c r="F613" s="45"/>
      <c r="G613" s="45"/>
      <c r="H613" s="55"/>
      <c r="I613" s="100"/>
      <c r="J613" s="45"/>
      <c r="K613" s="134"/>
      <c r="L613" s="51"/>
      <c r="M613" s="59"/>
      <c r="N613" s="61"/>
      <c r="O613" s="80"/>
      <c r="P613" s="45"/>
      <c r="Q613" s="45"/>
      <c r="R613" s="45"/>
      <c r="S613" s="45"/>
      <c r="T613" s="45"/>
      <c r="U613" s="55"/>
      <c r="V613" s="100"/>
      <c r="W613" s="45"/>
      <c r="X613" s="134"/>
      <c r="Y613" s="51"/>
      <c r="Z613" s="59"/>
      <c r="AA613" s="61"/>
      <c r="AB613" s="80"/>
      <c r="AC613" s="45"/>
      <c r="AD613" s="45"/>
      <c r="AE613" s="45"/>
      <c r="AF613" s="45"/>
      <c r="AG613" s="45"/>
      <c r="AH613" s="134"/>
      <c r="AI613" s="176"/>
      <c r="AJ613" s="134"/>
      <c r="AK613" s="134"/>
      <c r="AL613" s="51"/>
      <c r="AM613" s="59"/>
      <c r="AN613" s="61"/>
      <c r="AO613" s="80"/>
      <c r="AP613" s="45"/>
      <c r="AQ613" s="45"/>
      <c r="AR613" s="45"/>
      <c r="AS613" s="45"/>
      <c r="AT613" s="45"/>
      <c r="AU613" s="134"/>
      <c r="AV613" s="176"/>
      <c r="AW613" s="134"/>
      <c r="AX613" s="134"/>
      <c r="AY613" s="51"/>
      <c r="AZ613" s="59"/>
      <c r="BA613" s="61"/>
      <c r="BB613" s="80"/>
      <c r="BC613" s="45"/>
      <c r="BD613" s="45"/>
      <c r="BE613" s="45"/>
      <c r="BF613" s="45"/>
      <c r="BG613" s="45"/>
      <c r="BH613" s="134"/>
      <c r="BI613" s="176"/>
      <c r="BJ613" s="134"/>
      <c r="BK613" s="134"/>
      <c r="BL613" s="51"/>
      <c r="BM613" s="59"/>
    </row>
    <row r="614" spans="1:65" s="7" customFormat="1" ht="9.75" customHeight="1" x14ac:dyDescent="0.2">
      <c r="A614" s="85"/>
      <c r="B614" s="57"/>
      <c r="C614" s="85"/>
      <c r="D614" s="85"/>
      <c r="E614" s="85"/>
      <c r="F614" s="85"/>
      <c r="G614" s="85"/>
      <c r="H614" s="57"/>
      <c r="I614" s="101"/>
      <c r="J614" s="85"/>
      <c r="K614" s="57"/>
      <c r="L614" s="57"/>
      <c r="M614" s="57"/>
      <c r="N614" s="85"/>
      <c r="O614" s="57"/>
      <c r="P614" s="85"/>
      <c r="Q614" s="85"/>
      <c r="R614" s="85"/>
      <c r="S614" s="85"/>
      <c r="T614" s="85"/>
      <c r="U614" s="57"/>
      <c r="V614" s="101"/>
      <c r="W614" s="85"/>
      <c r="X614" s="57"/>
      <c r="Y614" s="57"/>
      <c r="Z614" s="57"/>
      <c r="AA614" s="85"/>
      <c r="AB614" s="57"/>
      <c r="AC614" s="85"/>
      <c r="AD614" s="85"/>
      <c r="AE614" s="85"/>
      <c r="AF614" s="85"/>
      <c r="AG614" s="85"/>
      <c r="AH614" s="57"/>
      <c r="AI614" s="106"/>
      <c r="AJ614" s="57"/>
      <c r="AK614" s="57"/>
      <c r="AL614" s="57"/>
      <c r="AM614" s="57"/>
      <c r="AN614" s="85"/>
      <c r="AO614" s="57"/>
      <c r="AP614" s="85"/>
      <c r="AQ614" s="85"/>
      <c r="AR614" s="85"/>
      <c r="AS614" s="85"/>
      <c r="AT614" s="85"/>
      <c r="AU614" s="57"/>
      <c r="AV614" s="106"/>
      <c r="AW614" s="57"/>
      <c r="AX614" s="57"/>
      <c r="AY614" s="57"/>
      <c r="AZ614" s="57"/>
      <c r="BA614" s="85"/>
      <c r="BB614" s="57"/>
      <c r="BC614" s="85"/>
      <c r="BD614" s="85"/>
      <c r="BE614" s="85"/>
      <c r="BF614" s="85"/>
      <c r="BG614" s="85"/>
      <c r="BH614" s="57"/>
      <c r="BI614" s="106"/>
      <c r="BJ614" s="57"/>
      <c r="BK614" s="57"/>
      <c r="BL614" s="57"/>
      <c r="BM614" s="57"/>
    </row>
    <row r="615" spans="1:65" s="7" customFormat="1" ht="17.100000000000001" customHeight="1" x14ac:dyDescent="0.2">
      <c r="A615" s="85"/>
      <c r="B615" s="686"/>
      <c r="C615" s="686"/>
      <c r="D615" s="698"/>
      <c r="E615" s="698"/>
      <c r="F615" s="698"/>
      <c r="G615" s="698"/>
      <c r="H615" s="57"/>
      <c r="I615" s="101"/>
      <c r="J615" s="85"/>
      <c r="K615" s="57"/>
      <c r="L615" s="57"/>
      <c r="M615" s="57"/>
      <c r="N615" s="85"/>
      <c r="O615" s="686"/>
      <c r="P615" s="686"/>
      <c r="Q615" s="698"/>
      <c r="R615" s="698"/>
      <c r="S615" s="698"/>
      <c r="T615" s="698"/>
      <c r="U615" s="57"/>
      <c r="V615" s="101"/>
      <c r="W615" s="85"/>
      <c r="X615" s="57"/>
      <c r="Y615" s="57"/>
      <c r="Z615" s="57"/>
      <c r="AA615" s="85"/>
      <c r="AB615" s="686"/>
      <c r="AC615" s="686"/>
      <c r="AD615" s="698"/>
      <c r="AE615" s="698"/>
      <c r="AF615" s="698"/>
      <c r="AG615" s="698"/>
      <c r="AH615" s="57"/>
      <c r="AI615" s="106"/>
      <c r="AJ615" s="57"/>
      <c r="AK615" s="57"/>
      <c r="AL615" s="57"/>
      <c r="AM615" s="57"/>
      <c r="AN615" s="85"/>
      <c r="AO615" s="686"/>
      <c r="AP615" s="686"/>
      <c r="AQ615" s="698"/>
      <c r="AR615" s="698"/>
      <c r="AS615" s="698"/>
      <c r="AT615" s="698"/>
      <c r="AU615" s="57"/>
      <c r="AV615" s="106"/>
      <c r="AW615" s="57"/>
      <c r="AX615" s="57"/>
      <c r="AY615" s="57"/>
      <c r="AZ615" s="57"/>
      <c r="BA615" s="85"/>
      <c r="BB615" s="686"/>
      <c r="BC615" s="686"/>
      <c r="BD615" s="698"/>
      <c r="BE615" s="698"/>
      <c r="BF615" s="698"/>
      <c r="BG615" s="698"/>
      <c r="BH615" s="57"/>
      <c r="BI615" s="106"/>
      <c r="BJ615" s="57"/>
      <c r="BK615" s="57"/>
      <c r="BL615" s="57"/>
      <c r="BM615" s="57"/>
    </row>
    <row r="616" spans="1:65" s="7" customFormat="1" ht="17.100000000000001" customHeight="1" x14ac:dyDescent="0.2">
      <c r="A616" s="85"/>
      <c r="B616" s="686"/>
      <c r="C616" s="686"/>
      <c r="D616" s="699"/>
      <c r="E616" s="699"/>
      <c r="F616" s="699"/>
      <c r="G616" s="699"/>
      <c r="H616" s="57"/>
      <c r="I616" s="101"/>
      <c r="J616" s="85"/>
      <c r="K616" s="57"/>
      <c r="L616" s="57"/>
      <c r="M616" s="57"/>
      <c r="N616" s="85"/>
      <c r="O616" s="686"/>
      <c r="P616" s="686"/>
      <c r="Q616" s="699"/>
      <c r="R616" s="699"/>
      <c r="S616" s="699"/>
      <c r="T616" s="699"/>
      <c r="U616" s="57"/>
      <c r="V616" s="101"/>
      <c r="W616" s="85"/>
      <c r="X616" s="57"/>
      <c r="Y616" s="57"/>
      <c r="Z616" s="57"/>
      <c r="AA616" s="85"/>
      <c r="AB616" s="686"/>
      <c r="AC616" s="686"/>
      <c r="AD616" s="699"/>
      <c r="AE616" s="699"/>
      <c r="AF616" s="699"/>
      <c r="AG616" s="699"/>
      <c r="AH616" s="57"/>
      <c r="AI616" s="106"/>
      <c r="AJ616" s="57"/>
      <c r="AK616" s="57"/>
      <c r="AL616" s="57"/>
      <c r="AM616" s="57"/>
      <c r="AN616" s="85"/>
      <c r="AO616" s="686"/>
      <c r="AP616" s="686"/>
      <c r="AQ616" s="699"/>
      <c r="AR616" s="699"/>
      <c r="AS616" s="699"/>
      <c r="AT616" s="699"/>
      <c r="AU616" s="57"/>
      <c r="AV616" s="106"/>
      <c r="AW616" s="57"/>
      <c r="AX616" s="57"/>
      <c r="AY616" s="57"/>
      <c r="AZ616" s="57"/>
      <c r="BA616" s="85"/>
      <c r="BB616" s="686"/>
      <c r="BC616" s="686"/>
      <c r="BD616" s="699"/>
      <c r="BE616" s="699"/>
      <c r="BF616" s="699"/>
      <c r="BG616" s="699"/>
      <c r="BH616" s="57"/>
      <c r="BI616" s="106"/>
      <c r="BJ616" s="57"/>
      <c r="BK616" s="57"/>
      <c r="BL616" s="57"/>
      <c r="BM616" s="57"/>
    </row>
    <row r="617" spans="1:65" s="7" customFormat="1" ht="17.100000000000001" customHeight="1" x14ac:dyDescent="0.2">
      <c r="A617" s="85"/>
      <c r="B617" s="686"/>
      <c r="C617" s="686"/>
      <c r="D617" s="698"/>
      <c r="E617" s="698"/>
      <c r="F617" s="698"/>
      <c r="G617" s="698"/>
      <c r="H617" s="57"/>
      <c r="I617" s="101"/>
      <c r="J617" s="85"/>
      <c r="K617" s="57"/>
      <c r="L617" s="57"/>
      <c r="M617" s="57"/>
      <c r="N617" s="85"/>
      <c r="O617" s="686"/>
      <c r="P617" s="686"/>
      <c r="Q617" s="698"/>
      <c r="R617" s="698"/>
      <c r="S617" s="698"/>
      <c r="T617" s="698"/>
      <c r="U617" s="57"/>
      <c r="V617" s="101"/>
      <c r="W617" s="85"/>
      <c r="X617" s="57"/>
      <c r="Y617" s="57"/>
      <c r="Z617" s="57"/>
      <c r="AA617" s="85"/>
      <c r="AB617" s="686"/>
      <c r="AC617" s="686"/>
      <c r="AD617" s="698"/>
      <c r="AE617" s="698"/>
      <c r="AF617" s="698"/>
      <c r="AG617" s="698"/>
      <c r="AH617" s="57"/>
      <c r="AI617" s="106"/>
      <c r="AJ617" s="57"/>
      <c r="AK617" s="57"/>
      <c r="AL617" s="57"/>
      <c r="AM617" s="57"/>
      <c r="AN617" s="85"/>
      <c r="AO617" s="686"/>
      <c r="AP617" s="686"/>
      <c r="AQ617" s="698"/>
      <c r="AR617" s="698"/>
      <c r="AS617" s="698"/>
      <c r="AT617" s="698"/>
      <c r="AU617" s="57"/>
      <c r="AV617" s="106"/>
      <c r="AW617" s="57"/>
      <c r="AX617" s="57"/>
      <c r="AY617" s="57"/>
      <c r="AZ617" s="57"/>
      <c r="BA617" s="85"/>
      <c r="BB617" s="686"/>
      <c r="BC617" s="686"/>
      <c r="BD617" s="698"/>
      <c r="BE617" s="698"/>
      <c r="BF617" s="698"/>
      <c r="BG617" s="698"/>
      <c r="BH617" s="57"/>
      <c r="BI617" s="106"/>
      <c r="BJ617" s="57"/>
      <c r="BK617" s="57"/>
      <c r="BL617" s="57"/>
      <c r="BM617" s="57"/>
    </row>
    <row r="618" spans="1:65" s="7" customFormat="1" ht="17.100000000000001" customHeight="1" x14ac:dyDescent="0.2">
      <c r="A618" s="85"/>
      <c r="B618" s="688"/>
      <c r="C618" s="688"/>
      <c r="D618" s="695"/>
      <c r="E618" s="695"/>
      <c r="F618" s="695"/>
      <c r="G618" s="695"/>
      <c r="H618" s="57"/>
      <c r="I618" s="101"/>
      <c r="J618" s="85"/>
      <c r="K618" s="57"/>
      <c r="L618" s="57"/>
      <c r="M618" s="57"/>
      <c r="N618" s="85"/>
      <c r="O618" s="688"/>
      <c r="P618" s="688"/>
      <c r="Q618" s="695"/>
      <c r="R618" s="695"/>
      <c r="S618" s="695"/>
      <c r="T618" s="695"/>
      <c r="U618" s="57"/>
      <c r="V618" s="101"/>
      <c r="W618" s="85"/>
      <c r="X618" s="57"/>
      <c r="Y618" s="57"/>
      <c r="Z618" s="57"/>
      <c r="AA618" s="85"/>
      <c r="AB618" s="688"/>
      <c r="AC618" s="688"/>
      <c r="AD618" s="695"/>
      <c r="AE618" s="695"/>
      <c r="AF618" s="695"/>
      <c r="AG618" s="695"/>
      <c r="AH618" s="57"/>
      <c r="AI618" s="106"/>
      <c r="AJ618" s="57"/>
      <c r="AK618" s="57"/>
      <c r="AL618" s="57"/>
      <c r="AM618" s="57"/>
      <c r="AN618" s="85"/>
      <c r="AO618" s="688"/>
      <c r="AP618" s="688"/>
      <c r="AQ618" s="695"/>
      <c r="AR618" s="695"/>
      <c r="AS618" s="695"/>
      <c r="AT618" s="695"/>
      <c r="AU618" s="57"/>
      <c r="AV618" s="106"/>
      <c r="AW618" s="57"/>
      <c r="AX618" s="57"/>
      <c r="AY618" s="57"/>
      <c r="AZ618" s="57"/>
      <c r="BA618" s="85"/>
      <c r="BB618" s="688"/>
      <c r="BC618" s="688"/>
      <c r="BD618" s="695"/>
      <c r="BE618" s="695"/>
      <c r="BF618" s="695"/>
      <c r="BG618" s="695"/>
      <c r="BH618" s="57"/>
      <c r="BI618" s="106"/>
      <c r="BJ618" s="57"/>
      <c r="BK618" s="57"/>
      <c r="BL618" s="57"/>
      <c r="BM618" s="57"/>
    </row>
    <row r="619" spans="1:65" s="7" customFormat="1" ht="17.100000000000001" customHeight="1" x14ac:dyDescent="0.2">
      <c r="A619" s="85"/>
      <c r="B619" s="685"/>
      <c r="C619" s="685"/>
      <c r="D619" s="695"/>
      <c r="E619" s="695"/>
      <c r="F619" s="695"/>
      <c r="G619" s="695"/>
      <c r="H619" s="57"/>
      <c r="I619" s="101"/>
      <c r="J619" s="85"/>
      <c r="K619" s="57"/>
      <c r="L619" s="57"/>
      <c r="M619" s="57"/>
      <c r="N619" s="85"/>
      <c r="O619" s="685"/>
      <c r="P619" s="685"/>
      <c r="Q619" s="695"/>
      <c r="R619" s="695"/>
      <c r="S619" s="695"/>
      <c r="T619" s="695"/>
      <c r="U619" s="57"/>
      <c r="V619" s="101"/>
      <c r="W619" s="85"/>
      <c r="X619" s="57"/>
      <c r="Y619" s="57"/>
      <c r="Z619" s="57"/>
      <c r="AA619" s="85"/>
      <c r="AB619" s="685"/>
      <c r="AC619" s="685"/>
      <c r="AD619" s="695"/>
      <c r="AE619" s="695"/>
      <c r="AF619" s="695"/>
      <c r="AG619" s="695"/>
      <c r="AH619" s="57"/>
      <c r="AI619" s="106"/>
      <c r="AJ619" s="57"/>
      <c r="AK619" s="57"/>
      <c r="AL619" s="57"/>
      <c r="AM619" s="57"/>
      <c r="AN619" s="85"/>
      <c r="AO619" s="685"/>
      <c r="AP619" s="685"/>
      <c r="AQ619" s="695"/>
      <c r="AR619" s="695"/>
      <c r="AS619" s="695"/>
      <c r="AT619" s="695"/>
      <c r="AU619" s="57"/>
      <c r="AV619" s="106"/>
      <c r="AW619" s="57"/>
      <c r="AX619" s="57"/>
      <c r="AY619" s="57"/>
      <c r="AZ619" s="57"/>
      <c r="BA619" s="85"/>
      <c r="BB619" s="685"/>
      <c r="BC619" s="685"/>
      <c r="BD619" s="695"/>
      <c r="BE619" s="695"/>
      <c r="BF619" s="695"/>
      <c r="BG619" s="695"/>
      <c r="BH619" s="57"/>
      <c r="BI619" s="106"/>
      <c r="BJ619" s="57"/>
      <c r="BK619" s="57"/>
      <c r="BL619" s="57"/>
      <c r="BM619" s="57"/>
    </row>
    <row r="620" spans="1:65" s="7" customFormat="1" ht="17.100000000000001" customHeight="1" x14ac:dyDescent="0.2">
      <c r="A620" s="85"/>
      <c r="B620" s="685"/>
      <c r="C620" s="685"/>
      <c r="D620" s="695"/>
      <c r="E620" s="695"/>
      <c r="F620" s="695"/>
      <c r="G620" s="695"/>
      <c r="H620" s="57"/>
      <c r="I620" s="101"/>
      <c r="J620" s="85"/>
      <c r="K620" s="57"/>
      <c r="L620" s="57"/>
      <c r="M620" s="57"/>
      <c r="N620" s="85"/>
      <c r="O620" s="685"/>
      <c r="P620" s="685"/>
      <c r="Q620" s="695"/>
      <c r="R620" s="695"/>
      <c r="S620" s="695"/>
      <c r="T620" s="695"/>
      <c r="U620" s="57"/>
      <c r="V620" s="101"/>
      <c r="W620" s="85"/>
      <c r="X620" s="57"/>
      <c r="Y620" s="57"/>
      <c r="Z620" s="57"/>
      <c r="AA620" s="85"/>
      <c r="AB620" s="685"/>
      <c r="AC620" s="685"/>
      <c r="AD620" s="695"/>
      <c r="AE620" s="695"/>
      <c r="AF620" s="695"/>
      <c r="AG620" s="695"/>
      <c r="AH620" s="57"/>
      <c r="AI620" s="106"/>
      <c r="AJ620" s="57"/>
      <c r="AK620" s="57"/>
      <c r="AL620" s="57"/>
      <c r="AM620" s="57"/>
      <c r="AN620" s="85"/>
      <c r="AO620" s="685"/>
      <c r="AP620" s="685"/>
      <c r="AQ620" s="695"/>
      <c r="AR620" s="695"/>
      <c r="AS620" s="695"/>
      <c r="AT620" s="695"/>
      <c r="AU620" s="57"/>
      <c r="AV620" s="106"/>
      <c r="AW620" s="57"/>
      <c r="AX620" s="57"/>
      <c r="AY620" s="57"/>
      <c r="AZ620" s="57"/>
      <c r="BA620" s="85"/>
      <c r="BB620" s="685"/>
      <c r="BC620" s="685"/>
      <c r="BD620" s="695"/>
      <c r="BE620" s="695"/>
      <c r="BF620" s="695"/>
      <c r="BG620" s="695"/>
      <c r="BH620" s="57"/>
      <c r="BI620" s="106"/>
      <c r="BJ620" s="57"/>
      <c r="BK620" s="57"/>
      <c r="BL620" s="57"/>
      <c r="BM620" s="57"/>
    </row>
    <row r="621" spans="1:65" s="7" customFormat="1" ht="17.100000000000001" customHeight="1" x14ac:dyDescent="0.2">
      <c r="A621" s="85"/>
      <c r="B621" s="685"/>
      <c r="C621" s="685"/>
      <c r="D621" s="695"/>
      <c r="E621" s="695"/>
      <c r="F621" s="695"/>
      <c r="G621" s="695"/>
      <c r="H621" s="57"/>
      <c r="I621" s="101"/>
      <c r="J621" s="85"/>
      <c r="K621" s="57"/>
      <c r="L621" s="57"/>
      <c r="M621" s="57"/>
      <c r="N621" s="85"/>
      <c r="O621" s="685"/>
      <c r="P621" s="685"/>
      <c r="Q621" s="695"/>
      <c r="R621" s="695"/>
      <c r="S621" s="695"/>
      <c r="T621" s="695"/>
      <c r="U621" s="57"/>
      <c r="V621" s="101"/>
      <c r="W621" s="85"/>
      <c r="X621" s="57"/>
      <c r="Y621" s="57"/>
      <c r="Z621" s="57"/>
      <c r="AA621" s="85"/>
      <c r="AB621" s="685"/>
      <c r="AC621" s="685"/>
      <c r="AD621" s="695"/>
      <c r="AE621" s="695"/>
      <c r="AF621" s="695"/>
      <c r="AG621" s="695"/>
      <c r="AH621" s="57"/>
      <c r="AI621" s="106"/>
      <c r="AJ621" s="57"/>
      <c r="AK621" s="57"/>
      <c r="AL621" s="57"/>
      <c r="AM621" s="57"/>
      <c r="AN621" s="85"/>
      <c r="AO621" s="685"/>
      <c r="AP621" s="685"/>
      <c r="AQ621" s="695"/>
      <c r="AR621" s="695"/>
      <c r="AS621" s="695"/>
      <c r="AT621" s="695"/>
      <c r="AU621" s="57"/>
      <c r="AV621" s="106"/>
      <c r="AW621" s="57"/>
      <c r="AX621" s="57"/>
      <c r="AY621" s="57"/>
      <c r="AZ621" s="57"/>
      <c r="BA621" s="85"/>
      <c r="BB621" s="685"/>
      <c r="BC621" s="685"/>
      <c r="BD621" s="695"/>
      <c r="BE621" s="695"/>
      <c r="BF621" s="695"/>
      <c r="BG621" s="695"/>
      <c r="BH621" s="57"/>
      <c r="BI621" s="106"/>
      <c r="BJ621" s="57"/>
      <c r="BK621" s="57"/>
      <c r="BL621" s="57"/>
      <c r="BM621" s="57"/>
    </row>
    <row r="622" spans="1:65" s="7" customFormat="1" ht="17.100000000000001" customHeight="1" x14ac:dyDescent="0.2">
      <c r="A622" s="85"/>
      <c r="B622" s="685"/>
      <c r="C622" s="685"/>
      <c r="D622" s="695"/>
      <c r="E622" s="695"/>
      <c r="F622" s="695"/>
      <c r="G622" s="695"/>
      <c r="H622" s="57"/>
      <c r="I622" s="101"/>
      <c r="J622" s="85"/>
      <c r="K622" s="57"/>
      <c r="L622" s="57"/>
      <c r="M622" s="57"/>
      <c r="N622" s="85"/>
      <c r="O622" s="685"/>
      <c r="P622" s="685"/>
      <c r="Q622" s="695"/>
      <c r="R622" s="695"/>
      <c r="S622" s="695"/>
      <c r="T622" s="695"/>
      <c r="U622" s="57"/>
      <c r="V622" s="101"/>
      <c r="W622" s="85"/>
      <c r="X622" s="57"/>
      <c r="Y622" s="57"/>
      <c r="Z622" s="57"/>
      <c r="AA622" s="85"/>
      <c r="AB622" s="685"/>
      <c r="AC622" s="685"/>
      <c r="AD622" s="695"/>
      <c r="AE622" s="695"/>
      <c r="AF622" s="695"/>
      <c r="AG622" s="695"/>
      <c r="AH622" s="57"/>
      <c r="AI622" s="106"/>
      <c r="AJ622" s="57"/>
      <c r="AK622" s="57"/>
      <c r="AL622" s="57"/>
      <c r="AM622" s="57"/>
      <c r="AN622" s="85"/>
      <c r="AO622" s="685"/>
      <c r="AP622" s="685"/>
      <c r="AQ622" s="695"/>
      <c r="AR622" s="695"/>
      <c r="AS622" s="695"/>
      <c r="AT622" s="695"/>
      <c r="AU622" s="57"/>
      <c r="AV622" s="106"/>
      <c r="AW622" s="57"/>
      <c r="AX622" s="57"/>
      <c r="AY622" s="57"/>
      <c r="AZ622" s="57"/>
      <c r="BA622" s="85"/>
      <c r="BB622" s="685"/>
      <c r="BC622" s="685"/>
      <c r="BD622" s="695"/>
      <c r="BE622" s="695"/>
      <c r="BF622" s="695"/>
      <c r="BG622" s="695"/>
      <c r="BH622" s="57"/>
      <c r="BI622" s="106"/>
      <c r="BJ622" s="57"/>
      <c r="BK622" s="57"/>
      <c r="BL622" s="57"/>
      <c r="BM622" s="57"/>
    </row>
    <row r="623" spans="1:65" s="7" customFormat="1" ht="17.100000000000001" customHeight="1" x14ac:dyDescent="0.2">
      <c r="A623" s="85"/>
      <c r="B623" s="685"/>
      <c r="C623" s="685"/>
      <c r="D623" s="695"/>
      <c r="E623" s="695"/>
      <c r="F623" s="695"/>
      <c r="G623" s="695"/>
      <c r="H623" s="57"/>
      <c r="I623" s="101"/>
      <c r="J623" s="85"/>
      <c r="K623" s="57"/>
      <c r="L623" s="57"/>
      <c r="M623" s="57"/>
      <c r="N623" s="85"/>
      <c r="O623" s="685"/>
      <c r="P623" s="685"/>
      <c r="Q623" s="695"/>
      <c r="R623" s="695"/>
      <c r="S623" s="695"/>
      <c r="T623" s="695"/>
      <c r="U623" s="57"/>
      <c r="V623" s="101"/>
      <c r="W623" s="85"/>
      <c r="X623" s="57"/>
      <c r="Y623" s="57"/>
      <c r="Z623" s="57"/>
      <c r="AA623" s="85"/>
      <c r="AB623" s="685"/>
      <c r="AC623" s="685"/>
      <c r="AD623" s="695"/>
      <c r="AE623" s="695"/>
      <c r="AF623" s="695"/>
      <c r="AG623" s="695"/>
      <c r="AH623" s="57"/>
      <c r="AI623" s="106"/>
      <c r="AJ623" s="57"/>
      <c r="AK623" s="57"/>
      <c r="AL623" s="57"/>
      <c r="AM623" s="57"/>
      <c r="AN623" s="85"/>
      <c r="AO623" s="685"/>
      <c r="AP623" s="685"/>
      <c r="AQ623" s="695"/>
      <c r="AR623" s="695"/>
      <c r="AS623" s="695"/>
      <c r="AT623" s="695"/>
      <c r="AU623" s="57"/>
      <c r="AV623" s="106"/>
      <c r="AW623" s="57"/>
      <c r="AX623" s="57"/>
      <c r="AY623" s="57"/>
      <c r="AZ623" s="57"/>
      <c r="BA623" s="85"/>
      <c r="BB623" s="685"/>
      <c r="BC623" s="685"/>
      <c r="BD623" s="695"/>
      <c r="BE623" s="695"/>
      <c r="BF623" s="695"/>
      <c r="BG623" s="695"/>
      <c r="BH623" s="57"/>
      <c r="BI623" s="106"/>
      <c r="BJ623" s="57"/>
      <c r="BK623" s="57"/>
      <c r="BL623" s="57"/>
      <c r="BM623" s="57"/>
    </row>
    <row r="624" spans="1:65" s="7" customFormat="1" ht="17.100000000000001" customHeight="1" x14ac:dyDescent="0.2">
      <c r="A624" s="85"/>
      <c r="B624" s="685"/>
      <c r="C624" s="685"/>
      <c r="D624" s="695"/>
      <c r="E624" s="695"/>
      <c r="F624" s="695"/>
      <c r="G624" s="695"/>
      <c r="H624" s="57"/>
      <c r="I624" s="101"/>
      <c r="J624" s="85"/>
      <c r="K624" s="57"/>
      <c r="L624" s="57"/>
      <c r="M624" s="57"/>
      <c r="N624" s="85"/>
      <c r="O624" s="685"/>
      <c r="P624" s="685"/>
      <c r="Q624" s="695"/>
      <c r="R624" s="695"/>
      <c r="S624" s="695"/>
      <c r="T624" s="695"/>
      <c r="U624" s="57"/>
      <c r="V624" s="101"/>
      <c r="W624" s="85"/>
      <c r="X624" s="57"/>
      <c r="Y624" s="57"/>
      <c r="Z624" s="57"/>
      <c r="AA624" s="85"/>
      <c r="AB624" s="685"/>
      <c r="AC624" s="685"/>
      <c r="AD624" s="695"/>
      <c r="AE624" s="695"/>
      <c r="AF624" s="695"/>
      <c r="AG624" s="695"/>
      <c r="AH624" s="57"/>
      <c r="AI624" s="106"/>
      <c r="AJ624" s="57"/>
      <c r="AK624" s="57"/>
      <c r="AL624" s="57"/>
      <c r="AM624" s="57"/>
      <c r="AN624" s="85"/>
      <c r="AO624" s="685"/>
      <c r="AP624" s="685"/>
      <c r="AQ624" s="695"/>
      <c r="AR624" s="695"/>
      <c r="AS624" s="695"/>
      <c r="AT624" s="695"/>
      <c r="AU624" s="57"/>
      <c r="AV624" s="106"/>
      <c r="AW624" s="57"/>
      <c r="AX624" s="57"/>
      <c r="AY624" s="57"/>
      <c r="AZ624" s="57"/>
      <c r="BA624" s="85"/>
      <c r="BB624" s="685"/>
      <c r="BC624" s="685"/>
      <c r="BD624" s="695"/>
      <c r="BE624" s="695"/>
      <c r="BF624" s="695"/>
      <c r="BG624" s="695"/>
      <c r="BH624" s="57"/>
      <c r="BI624" s="106"/>
      <c r="BJ624" s="57"/>
      <c r="BK624" s="57"/>
      <c r="BL624" s="57"/>
      <c r="BM624" s="57"/>
    </row>
    <row r="625" spans="1:65" s="7" customFormat="1" ht="17.100000000000001" customHeight="1" x14ac:dyDescent="0.2">
      <c r="A625" s="85"/>
      <c r="B625" s="685"/>
      <c r="C625" s="685"/>
      <c r="D625" s="695"/>
      <c r="E625" s="695"/>
      <c r="F625" s="695"/>
      <c r="G625" s="695"/>
      <c r="H625" s="57"/>
      <c r="I625" s="101"/>
      <c r="J625" s="85"/>
      <c r="K625" s="57"/>
      <c r="L625" s="57"/>
      <c r="M625" s="57"/>
      <c r="N625" s="85"/>
      <c r="O625" s="685"/>
      <c r="P625" s="685"/>
      <c r="Q625" s="695"/>
      <c r="R625" s="695"/>
      <c r="S625" s="695"/>
      <c r="T625" s="695"/>
      <c r="U625" s="57"/>
      <c r="V625" s="101"/>
      <c r="W625" s="85"/>
      <c r="X625" s="57"/>
      <c r="Y625" s="57"/>
      <c r="Z625" s="57"/>
      <c r="AA625" s="85"/>
      <c r="AB625" s="685"/>
      <c r="AC625" s="685"/>
      <c r="AD625" s="695"/>
      <c r="AE625" s="695"/>
      <c r="AF625" s="695"/>
      <c r="AG625" s="695"/>
      <c r="AH625" s="57"/>
      <c r="AI625" s="106"/>
      <c r="AJ625" s="57"/>
      <c r="AK625" s="57"/>
      <c r="AL625" s="57"/>
      <c r="AM625" s="57"/>
      <c r="AN625" s="85"/>
      <c r="AO625" s="685"/>
      <c r="AP625" s="685"/>
      <c r="AQ625" s="695"/>
      <c r="AR625" s="695"/>
      <c r="AS625" s="695"/>
      <c r="AT625" s="695"/>
      <c r="AU625" s="57"/>
      <c r="AV625" s="106"/>
      <c r="AW625" s="57"/>
      <c r="AX625" s="57"/>
      <c r="AY625" s="57"/>
      <c r="AZ625" s="57"/>
      <c r="BA625" s="85"/>
      <c r="BB625" s="685"/>
      <c r="BC625" s="685"/>
      <c r="BD625" s="695"/>
      <c r="BE625" s="695"/>
      <c r="BF625" s="695"/>
      <c r="BG625" s="695"/>
      <c r="BH625" s="57"/>
      <c r="BI625" s="106"/>
      <c r="BJ625" s="57"/>
      <c r="BK625" s="57"/>
      <c r="BL625" s="57"/>
      <c r="BM625" s="57"/>
    </row>
    <row r="626" spans="1:65" s="7" customFormat="1" ht="17.100000000000001" customHeight="1" x14ac:dyDescent="0.2">
      <c r="A626" s="85"/>
      <c r="B626" s="685"/>
      <c r="C626" s="685"/>
      <c r="D626" s="695"/>
      <c r="E626" s="695"/>
      <c r="F626" s="695"/>
      <c r="G626" s="695"/>
      <c r="H626" s="57"/>
      <c r="I626" s="101"/>
      <c r="J626" s="85"/>
      <c r="K626" s="57"/>
      <c r="L626" s="57"/>
      <c r="M626" s="57"/>
      <c r="N626" s="85"/>
      <c r="O626" s="685"/>
      <c r="P626" s="685"/>
      <c r="Q626" s="695"/>
      <c r="R626" s="695"/>
      <c r="S626" s="695"/>
      <c r="T626" s="695"/>
      <c r="U626" s="57"/>
      <c r="V626" s="101"/>
      <c r="W626" s="85"/>
      <c r="X626" s="57"/>
      <c r="Y626" s="57"/>
      <c r="Z626" s="57"/>
      <c r="AA626" s="85"/>
      <c r="AB626" s="685"/>
      <c r="AC626" s="685"/>
      <c r="AD626" s="695"/>
      <c r="AE626" s="695"/>
      <c r="AF626" s="695"/>
      <c r="AG626" s="695"/>
      <c r="AH626" s="57"/>
      <c r="AI626" s="106"/>
      <c r="AJ626" s="57"/>
      <c r="AK626" s="57"/>
      <c r="AL626" s="57"/>
      <c r="AM626" s="57"/>
      <c r="AN626" s="85"/>
      <c r="AO626" s="685"/>
      <c r="AP626" s="685"/>
      <c r="AQ626" s="695"/>
      <c r="AR626" s="695"/>
      <c r="AS626" s="695"/>
      <c r="AT626" s="695"/>
      <c r="AU626" s="57"/>
      <c r="AV626" s="106"/>
      <c r="AW626" s="57"/>
      <c r="AX626" s="57"/>
      <c r="AY626" s="57"/>
      <c r="AZ626" s="57"/>
      <c r="BA626" s="85"/>
      <c r="BB626" s="685"/>
      <c r="BC626" s="685"/>
      <c r="BD626" s="695"/>
      <c r="BE626" s="695"/>
      <c r="BF626" s="695"/>
      <c r="BG626" s="695"/>
      <c r="BH626" s="57"/>
      <c r="BI626" s="106"/>
      <c r="BJ626" s="57"/>
      <c r="BK626" s="57"/>
      <c r="BL626" s="57"/>
      <c r="BM626" s="57"/>
    </row>
    <row r="627" spans="1:65" s="7" customFormat="1" ht="17.100000000000001" customHeight="1" x14ac:dyDescent="0.2">
      <c r="A627" s="85"/>
      <c r="B627" s="685"/>
      <c r="C627" s="685"/>
      <c r="D627" s="695"/>
      <c r="E627" s="695"/>
      <c r="F627" s="695"/>
      <c r="G627" s="695"/>
      <c r="H627" s="57"/>
      <c r="I627" s="101"/>
      <c r="J627" s="85"/>
      <c r="K627" s="57"/>
      <c r="L627" s="57"/>
      <c r="M627" s="57"/>
      <c r="N627" s="85"/>
      <c r="O627" s="685"/>
      <c r="P627" s="685"/>
      <c r="Q627" s="695"/>
      <c r="R627" s="695"/>
      <c r="S627" s="695"/>
      <c r="T627" s="695"/>
      <c r="U627" s="57"/>
      <c r="V627" s="101"/>
      <c r="W627" s="85"/>
      <c r="X627" s="57"/>
      <c r="Y627" s="57"/>
      <c r="Z627" s="57"/>
      <c r="AA627" s="85"/>
      <c r="AB627" s="685"/>
      <c r="AC627" s="685"/>
      <c r="AD627" s="695"/>
      <c r="AE627" s="695"/>
      <c r="AF627" s="695"/>
      <c r="AG627" s="695"/>
      <c r="AH627" s="57"/>
      <c r="AI627" s="106"/>
      <c r="AJ627" s="57"/>
      <c r="AK627" s="57"/>
      <c r="AL627" s="57"/>
      <c r="AM627" s="57"/>
      <c r="AN627" s="85"/>
      <c r="AO627" s="685"/>
      <c r="AP627" s="685"/>
      <c r="AQ627" s="695"/>
      <c r="AR627" s="695"/>
      <c r="AS627" s="695"/>
      <c r="AT627" s="695"/>
      <c r="AU627" s="57"/>
      <c r="AV627" s="106"/>
      <c r="AW627" s="57"/>
      <c r="AX627" s="57"/>
      <c r="AY627" s="57"/>
      <c r="AZ627" s="57"/>
      <c r="BA627" s="85"/>
      <c r="BB627" s="685"/>
      <c r="BC627" s="685"/>
      <c r="BD627" s="695"/>
      <c r="BE627" s="695"/>
      <c r="BF627" s="695"/>
      <c r="BG627" s="695"/>
      <c r="BH627" s="57"/>
      <c r="BI627" s="106"/>
      <c r="BJ627" s="57"/>
      <c r="BK627" s="57"/>
      <c r="BL627" s="57"/>
      <c r="BM627" s="57"/>
    </row>
    <row r="628" spans="1:65" s="7" customFormat="1" ht="17.100000000000001" customHeight="1" x14ac:dyDescent="0.2">
      <c r="A628" s="85"/>
      <c r="B628" s="685"/>
      <c r="C628" s="685"/>
      <c r="D628" s="695"/>
      <c r="E628" s="695"/>
      <c r="F628" s="695"/>
      <c r="G628" s="695"/>
      <c r="H628" s="57"/>
      <c r="I628" s="101"/>
      <c r="J628" s="85"/>
      <c r="K628" s="57"/>
      <c r="L628" s="57"/>
      <c r="M628" s="57"/>
      <c r="N628" s="85"/>
      <c r="O628" s="685"/>
      <c r="P628" s="685"/>
      <c r="Q628" s="695"/>
      <c r="R628" s="695"/>
      <c r="S628" s="695"/>
      <c r="T628" s="695"/>
      <c r="U628" s="57"/>
      <c r="V628" s="101"/>
      <c r="W628" s="85"/>
      <c r="X628" s="57"/>
      <c r="Y628" s="57"/>
      <c r="Z628" s="57"/>
      <c r="AA628" s="85"/>
      <c r="AB628" s="685"/>
      <c r="AC628" s="685"/>
      <c r="AD628" s="695"/>
      <c r="AE628" s="695"/>
      <c r="AF628" s="695"/>
      <c r="AG628" s="695"/>
      <c r="AH628" s="57"/>
      <c r="AI628" s="106"/>
      <c r="AJ628" s="57"/>
      <c r="AK628" s="57"/>
      <c r="AL628" s="57"/>
      <c r="AM628" s="57"/>
      <c r="AN628" s="85"/>
      <c r="AO628" s="685"/>
      <c r="AP628" s="685"/>
      <c r="AQ628" s="695"/>
      <c r="AR628" s="695"/>
      <c r="AS628" s="695"/>
      <c r="AT628" s="695"/>
      <c r="AU628" s="57"/>
      <c r="AV628" s="106"/>
      <c r="AW628" s="57"/>
      <c r="AX628" s="57"/>
      <c r="AY628" s="57"/>
      <c r="AZ628" s="57"/>
      <c r="BA628" s="85"/>
      <c r="BB628" s="685"/>
      <c r="BC628" s="685"/>
      <c r="BD628" s="695"/>
      <c r="BE628" s="695"/>
      <c r="BF628" s="695"/>
      <c r="BG628" s="695"/>
      <c r="BH628" s="57"/>
      <c r="BI628" s="106"/>
      <c r="BJ628" s="57"/>
      <c r="BK628" s="57"/>
      <c r="BL628" s="57"/>
      <c r="BM628" s="57"/>
    </row>
    <row r="629" spans="1:65" s="7" customFormat="1" ht="17.100000000000001" customHeight="1" x14ac:dyDescent="0.2">
      <c r="A629" s="85"/>
      <c r="B629" s="685"/>
      <c r="C629" s="685"/>
      <c r="D629" s="695"/>
      <c r="E629" s="695"/>
      <c r="F629" s="695"/>
      <c r="G629" s="695"/>
      <c r="H629" s="57"/>
      <c r="I629" s="101"/>
      <c r="J629" s="85"/>
      <c r="K629" s="57"/>
      <c r="L629" s="57"/>
      <c r="M629" s="57"/>
      <c r="N629" s="85"/>
      <c r="O629" s="685"/>
      <c r="P629" s="685"/>
      <c r="Q629" s="695"/>
      <c r="R629" s="695"/>
      <c r="S629" s="695"/>
      <c r="T629" s="695"/>
      <c r="U629" s="57"/>
      <c r="V629" s="101"/>
      <c r="W629" s="85"/>
      <c r="X629" s="57"/>
      <c r="Y629" s="57"/>
      <c r="Z629" s="57"/>
      <c r="AA629" s="85"/>
      <c r="AB629" s="685"/>
      <c r="AC629" s="685"/>
      <c r="AD629" s="695"/>
      <c r="AE629" s="695"/>
      <c r="AF629" s="695"/>
      <c r="AG629" s="695"/>
      <c r="AH629" s="57"/>
      <c r="AI629" s="106"/>
      <c r="AJ629" s="57"/>
      <c r="AK629" s="57"/>
      <c r="AL629" s="57"/>
      <c r="AM629" s="57"/>
      <c r="AN629" s="85"/>
      <c r="AO629" s="685"/>
      <c r="AP629" s="685"/>
      <c r="AQ629" s="695"/>
      <c r="AR629" s="695"/>
      <c r="AS629" s="695"/>
      <c r="AT629" s="695"/>
      <c r="AU629" s="57"/>
      <c r="AV629" s="106"/>
      <c r="AW629" s="57"/>
      <c r="AX629" s="57"/>
      <c r="AY629" s="57"/>
      <c r="AZ629" s="57"/>
      <c r="BA629" s="85"/>
      <c r="BB629" s="685"/>
      <c r="BC629" s="685"/>
      <c r="BD629" s="695"/>
      <c r="BE629" s="695"/>
      <c r="BF629" s="695"/>
      <c r="BG629" s="695"/>
      <c r="BH629" s="57"/>
      <c r="BI629" s="106"/>
      <c r="BJ629" s="57"/>
      <c r="BK629" s="57"/>
      <c r="BL629" s="57"/>
      <c r="BM629" s="57"/>
    </row>
    <row r="630" spans="1:65" s="7" customFormat="1" ht="17.100000000000001" customHeight="1" x14ac:dyDescent="0.2">
      <c r="A630" s="85"/>
      <c r="B630" s="685"/>
      <c r="C630" s="685"/>
      <c r="D630" s="695"/>
      <c r="E630" s="695"/>
      <c r="F630" s="695"/>
      <c r="G630" s="695"/>
      <c r="H630" s="57"/>
      <c r="I630" s="101"/>
      <c r="J630" s="85"/>
      <c r="K630" s="57"/>
      <c r="L630" s="57"/>
      <c r="M630" s="57"/>
      <c r="N630" s="85"/>
      <c r="O630" s="685"/>
      <c r="P630" s="685"/>
      <c r="Q630" s="695"/>
      <c r="R630" s="695"/>
      <c r="S630" s="695"/>
      <c r="T630" s="695"/>
      <c r="U630" s="57"/>
      <c r="V630" s="101"/>
      <c r="W630" s="85"/>
      <c r="X630" s="57"/>
      <c r="Y630" s="57"/>
      <c r="Z630" s="57"/>
      <c r="AA630" s="85"/>
      <c r="AB630" s="685"/>
      <c r="AC630" s="685"/>
      <c r="AD630" s="695"/>
      <c r="AE630" s="695"/>
      <c r="AF630" s="695"/>
      <c r="AG630" s="695"/>
      <c r="AH630" s="57"/>
      <c r="AI630" s="106"/>
      <c r="AJ630" s="57"/>
      <c r="AK630" s="57"/>
      <c r="AL630" s="57"/>
      <c r="AM630" s="57"/>
      <c r="AN630" s="85"/>
      <c r="AO630" s="685"/>
      <c r="AP630" s="685"/>
      <c r="AQ630" s="695"/>
      <c r="AR630" s="695"/>
      <c r="AS630" s="695"/>
      <c r="AT630" s="695"/>
      <c r="AU630" s="57"/>
      <c r="AV630" s="106"/>
      <c r="AW630" s="57"/>
      <c r="AX630" s="57"/>
      <c r="AY630" s="57"/>
      <c r="AZ630" s="57"/>
      <c r="BA630" s="85"/>
      <c r="BB630" s="685"/>
      <c r="BC630" s="685"/>
      <c r="BD630" s="695"/>
      <c r="BE630" s="695"/>
      <c r="BF630" s="695"/>
      <c r="BG630" s="695"/>
      <c r="BH630" s="57"/>
      <c r="BI630" s="106"/>
      <c r="BJ630" s="57"/>
      <c r="BK630" s="57"/>
      <c r="BL630" s="57"/>
      <c r="BM630" s="57"/>
    </row>
    <row r="631" spans="1:65" s="7" customFormat="1" ht="17.100000000000001" customHeight="1" x14ac:dyDescent="0.2">
      <c r="A631" s="85"/>
      <c r="B631" s="685"/>
      <c r="C631" s="685"/>
      <c r="D631" s="695"/>
      <c r="E631" s="695"/>
      <c r="F631" s="695"/>
      <c r="G631" s="695"/>
      <c r="H631" s="57"/>
      <c r="I631" s="101"/>
      <c r="J631" s="85"/>
      <c r="K631" s="57"/>
      <c r="L631" s="57"/>
      <c r="M631" s="57"/>
      <c r="N631" s="85"/>
      <c r="O631" s="685"/>
      <c r="P631" s="685"/>
      <c r="Q631" s="695"/>
      <c r="R631" s="695"/>
      <c r="S631" s="695"/>
      <c r="T631" s="695"/>
      <c r="U631" s="57"/>
      <c r="V631" s="101"/>
      <c r="W631" s="85"/>
      <c r="X631" s="57"/>
      <c r="Y631" s="57"/>
      <c r="Z631" s="57"/>
      <c r="AA631" s="85"/>
      <c r="AB631" s="685"/>
      <c r="AC631" s="685"/>
      <c r="AD631" s="695"/>
      <c r="AE631" s="695"/>
      <c r="AF631" s="695"/>
      <c r="AG631" s="695"/>
      <c r="AH631" s="57"/>
      <c r="AI631" s="106"/>
      <c r="AJ631" s="57"/>
      <c r="AK631" s="57"/>
      <c r="AL631" s="57"/>
      <c r="AM631" s="57"/>
      <c r="AN631" s="85"/>
      <c r="AO631" s="685"/>
      <c r="AP631" s="685"/>
      <c r="AQ631" s="695"/>
      <c r="AR631" s="695"/>
      <c r="AS631" s="695"/>
      <c r="AT631" s="695"/>
      <c r="AU631" s="57"/>
      <c r="AV631" s="106"/>
      <c r="AW631" s="57"/>
      <c r="AX631" s="57"/>
      <c r="AY631" s="57"/>
      <c r="AZ631" s="57"/>
      <c r="BA631" s="85"/>
      <c r="BB631" s="685"/>
      <c r="BC631" s="685"/>
      <c r="BD631" s="695"/>
      <c r="BE631" s="695"/>
      <c r="BF631" s="695"/>
      <c r="BG631" s="695"/>
      <c r="BH631" s="57"/>
      <c r="BI631" s="106"/>
      <c r="BJ631" s="57"/>
      <c r="BK631" s="57"/>
      <c r="BL631" s="57"/>
      <c r="BM631" s="57"/>
    </row>
    <row r="632" spans="1:65" s="7" customFormat="1" ht="17.100000000000001" customHeight="1" x14ac:dyDescent="0.2">
      <c r="A632" s="85"/>
      <c r="B632" s="685"/>
      <c r="C632" s="685"/>
      <c r="D632" s="695"/>
      <c r="E632" s="695"/>
      <c r="F632" s="695"/>
      <c r="G632" s="695"/>
      <c r="H632" s="57"/>
      <c r="I632" s="101"/>
      <c r="J632" s="85"/>
      <c r="K632" s="57"/>
      <c r="L632" s="57"/>
      <c r="M632" s="57"/>
      <c r="N632" s="85"/>
      <c r="O632" s="685"/>
      <c r="P632" s="685"/>
      <c r="Q632" s="695"/>
      <c r="R632" s="695"/>
      <c r="S632" s="695"/>
      <c r="T632" s="695"/>
      <c r="U632" s="57"/>
      <c r="V632" s="101"/>
      <c r="W632" s="85"/>
      <c r="X632" s="57"/>
      <c r="Y632" s="57"/>
      <c r="Z632" s="57"/>
      <c r="AA632" s="85"/>
      <c r="AB632" s="685"/>
      <c r="AC632" s="685"/>
      <c r="AD632" s="695"/>
      <c r="AE632" s="695"/>
      <c r="AF632" s="695"/>
      <c r="AG632" s="695"/>
      <c r="AH632" s="57"/>
      <c r="AI632" s="106"/>
      <c r="AJ632" s="57"/>
      <c r="AK632" s="57"/>
      <c r="AL632" s="57"/>
      <c r="AM632" s="57"/>
      <c r="AN632" s="85"/>
      <c r="AO632" s="685"/>
      <c r="AP632" s="685"/>
      <c r="AQ632" s="695"/>
      <c r="AR632" s="695"/>
      <c r="AS632" s="695"/>
      <c r="AT632" s="695"/>
      <c r="AU632" s="57"/>
      <c r="AV632" s="106"/>
      <c r="AW632" s="57"/>
      <c r="AX632" s="57"/>
      <c r="AY632" s="57"/>
      <c r="AZ632" s="57"/>
      <c r="BA632" s="85"/>
      <c r="BB632" s="685"/>
      <c r="BC632" s="685"/>
      <c r="BD632" s="695"/>
      <c r="BE632" s="695"/>
      <c r="BF632" s="695"/>
      <c r="BG632" s="695"/>
      <c r="BH632" s="57"/>
      <c r="BI632" s="106"/>
      <c r="BJ632" s="57"/>
      <c r="BK632" s="57"/>
      <c r="BL632" s="57"/>
      <c r="BM632" s="57"/>
    </row>
    <row r="633" spans="1:65" s="7" customFormat="1" ht="17.100000000000001" customHeight="1" x14ac:dyDescent="0.2">
      <c r="A633" s="85"/>
      <c r="B633" s="685"/>
      <c r="C633" s="685"/>
      <c r="D633" s="695"/>
      <c r="E633" s="695"/>
      <c r="F633" s="695"/>
      <c r="G633" s="695"/>
      <c r="H633" s="57"/>
      <c r="I633" s="101"/>
      <c r="J633" s="85"/>
      <c r="K633" s="57"/>
      <c r="L633" s="57"/>
      <c r="M633" s="57"/>
      <c r="N633" s="85"/>
      <c r="O633" s="685"/>
      <c r="P633" s="685"/>
      <c r="Q633" s="695"/>
      <c r="R633" s="695"/>
      <c r="S633" s="695"/>
      <c r="T633" s="695"/>
      <c r="U633" s="57"/>
      <c r="V633" s="101"/>
      <c r="W633" s="85"/>
      <c r="X633" s="57"/>
      <c r="Y633" s="57"/>
      <c r="Z633" s="57"/>
      <c r="AA633" s="85"/>
      <c r="AB633" s="685"/>
      <c r="AC633" s="685"/>
      <c r="AD633" s="695"/>
      <c r="AE633" s="695"/>
      <c r="AF633" s="695"/>
      <c r="AG633" s="695"/>
      <c r="AH633" s="57"/>
      <c r="AI633" s="106"/>
      <c r="AJ633" s="57"/>
      <c r="AK633" s="57"/>
      <c r="AL633" s="57"/>
      <c r="AM633" s="57"/>
      <c r="AN633" s="85"/>
      <c r="AO633" s="685"/>
      <c r="AP633" s="685"/>
      <c r="AQ633" s="695"/>
      <c r="AR633" s="695"/>
      <c r="AS633" s="695"/>
      <c r="AT633" s="695"/>
      <c r="AU633" s="57"/>
      <c r="AV633" s="106"/>
      <c r="AW633" s="57"/>
      <c r="AX633" s="57"/>
      <c r="AY633" s="57"/>
      <c r="AZ633" s="57"/>
      <c r="BA633" s="85"/>
      <c r="BB633" s="685"/>
      <c r="BC633" s="685"/>
      <c r="BD633" s="695"/>
      <c r="BE633" s="695"/>
      <c r="BF633" s="695"/>
      <c r="BG633" s="695"/>
      <c r="BH633" s="57"/>
      <c r="BI633" s="106"/>
      <c r="BJ633" s="57"/>
      <c r="BK633" s="57"/>
      <c r="BL633" s="57"/>
      <c r="BM633" s="57"/>
    </row>
    <row r="634" spans="1:65" s="7" customFormat="1" ht="17.100000000000001" customHeight="1" x14ac:dyDescent="0.2">
      <c r="A634" s="85"/>
      <c r="B634" s="685"/>
      <c r="C634" s="685"/>
      <c r="D634" s="695"/>
      <c r="E634" s="695"/>
      <c r="F634" s="695"/>
      <c r="G634" s="695"/>
      <c r="H634" s="57"/>
      <c r="I634" s="101"/>
      <c r="J634" s="85"/>
      <c r="K634" s="57"/>
      <c r="L634" s="57"/>
      <c r="M634" s="57"/>
      <c r="N634" s="85"/>
      <c r="O634" s="685"/>
      <c r="P634" s="685"/>
      <c r="Q634" s="695"/>
      <c r="R634" s="695"/>
      <c r="S634" s="695"/>
      <c r="T634" s="695"/>
      <c r="U634" s="57"/>
      <c r="V634" s="101"/>
      <c r="W634" s="85"/>
      <c r="X634" s="57"/>
      <c r="Y634" s="57"/>
      <c r="Z634" s="57"/>
      <c r="AA634" s="85"/>
      <c r="AB634" s="685"/>
      <c r="AC634" s="685"/>
      <c r="AD634" s="695"/>
      <c r="AE634" s="695"/>
      <c r="AF634" s="695"/>
      <c r="AG634" s="695"/>
      <c r="AH634" s="57"/>
      <c r="AI634" s="106"/>
      <c r="AJ634" s="57"/>
      <c r="AK634" s="57"/>
      <c r="AL634" s="57"/>
      <c r="AM634" s="57"/>
      <c r="AN634" s="85"/>
      <c r="AO634" s="685"/>
      <c r="AP634" s="685"/>
      <c r="AQ634" s="695"/>
      <c r="AR634" s="695"/>
      <c r="AS634" s="695"/>
      <c r="AT634" s="695"/>
      <c r="AU634" s="57"/>
      <c r="AV634" s="106"/>
      <c r="AW634" s="57"/>
      <c r="AX634" s="57"/>
      <c r="AY634" s="57"/>
      <c r="AZ634" s="57"/>
      <c r="BA634" s="85"/>
      <c r="BB634" s="685"/>
      <c r="BC634" s="685"/>
      <c r="BD634" s="695"/>
      <c r="BE634" s="695"/>
      <c r="BF634" s="695"/>
      <c r="BG634" s="695"/>
      <c r="BH634" s="57"/>
      <c r="BI634" s="106"/>
      <c r="BJ634" s="57"/>
      <c r="BK634" s="57"/>
      <c r="BL634" s="57"/>
      <c r="BM634" s="57"/>
    </row>
    <row r="635" spans="1:65" s="7" customFormat="1" ht="17.100000000000001" customHeight="1" x14ac:dyDescent="0.2">
      <c r="A635" s="85"/>
      <c r="B635" s="685"/>
      <c r="C635" s="685"/>
      <c r="D635" s="695"/>
      <c r="E635" s="695"/>
      <c r="F635" s="695"/>
      <c r="G635" s="695"/>
      <c r="H635" s="57"/>
      <c r="I635" s="101"/>
      <c r="J635" s="85"/>
      <c r="K635" s="57"/>
      <c r="L635" s="57"/>
      <c r="M635" s="57"/>
      <c r="N635" s="85"/>
      <c r="O635" s="685"/>
      <c r="P635" s="685"/>
      <c r="Q635" s="695"/>
      <c r="R635" s="695"/>
      <c r="S635" s="695"/>
      <c r="T635" s="695"/>
      <c r="U635" s="57"/>
      <c r="V635" s="101"/>
      <c r="W635" s="85"/>
      <c r="X635" s="57"/>
      <c r="Y635" s="57"/>
      <c r="Z635" s="57"/>
      <c r="AA635" s="85"/>
      <c r="AB635" s="685"/>
      <c r="AC635" s="685"/>
      <c r="AD635" s="695"/>
      <c r="AE635" s="695"/>
      <c r="AF635" s="695"/>
      <c r="AG635" s="695"/>
      <c r="AH635" s="57"/>
      <c r="AI635" s="106"/>
      <c r="AJ635" s="57"/>
      <c r="AK635" s="57"/>
      <c r="AL635" s="57"/>
      <c r="AM635" s="57"/>
      <c r="AN635" s="85"/>
      <c r="AO635" s="685"/>
      <c r="AP635" s="685"/>
      <c r="AQ635" s="695"/>
      <c r="AR635" s="695"/>
      <c r="AS635" s="695"/>
      <c r="AT635" s="695"/>
      <c r="AU635" s="57"/>
      <c r="AV635" s="106"/>
      <c r="AW635" s="57"/>
      <c r="AX635" s="57"/>
      <c r="AY635" s="57"/>
      <c r="AZ635" s="57"/>
      <c r="BA635" s="85"/>
      <c r="BB635" s="685"/>
      <c r="BC635" s="685"/>
      <c r="BD635" s="695"/>
      <c r="BE635" s="695"/>
      <c r="BF635" s="695"/>
      <c r="BG635" s="695"/>
      <c r="BH635" s="57"/>
      <c r="BI635" s="106"/>
      <c r="BJ635" s="57"/>
      <c r="BK635" s="57"/>
      <c r="BL635" s="57"/>
      <c r="BM635" s="57"/>
    </row>
    <row r="636" spans="1:65" s="7" customFormat="1" ht="17.100000000000001" customHeight="1" x14ac:dyDescent="0.2">
      <c r="A636" s="85"/>
      <c r="B636" s="685"/>
      <c r="C636" s="685"/>
      <c r="D636" s="695"/>
      <c r="E636" s="695"/>
      <c r="F636" s="695"/>
      <c r="G636" s="695"/>
      <c r="H636" s="57"/>
      <c r="I636" s="101"/>
      <c r="J636" s="85"/>
      <c r="K636" s="57"/>
      <c r="L636" s="57"/>
      <c r="M636" s="57"/>
      <c r="N636" s="85"/>
      <c r="O636" s="685"/>
      <c r="P636" s="685"/>
      <c r="Q636" s="695"/>
      <c r="R636" s="695"/>
      <c r="S636" s="695"/>
      <c r="T636" s="695"/>
      <c r="U636" s="57"/>
      <c r="V636" s="101"/>
      <c r="W636" s="85"/>
      <c r="X636" s="57"/>
      <c r="Y636" s="57"/>
      <c r="Z636" s="57"/>
      <c r="AA636" s="85"/>
      <c r="AB636" s="685"/>
      <c r="AC636" s="685"/>
      <c r="AD636" s="695"/>
      <c r="AE636" s="695"/>
      <c r="AF636" s="695"/>
      <c r="AG636" s="695"/>
      <c r="AH636" s="57"/>
      <c r="AI636" s="106"/>
      <c r="AJ636" s="57"/>
      <c r="AK636" s="57"/>
      <c r="AL636" s="57"/>
      <c r="AM636" s="57"/>
      <c r="AN636" s="85"/>
      <c r="AO636" s="685"/>
      <c r="AP636" s="685"/>
      <c r="AQ636" s="695"/>
      <c r="AR636" s="695"/>
      <c r="AS636" s="695"/>
      <c r="AT636" s="695"/>
      <c r="AU636" s="57"/>
      <c r="AV636" s="106"/>
      <c r="AW636" s="57"/>
      <c r="AX636" s="57"/>
      <c r="AY636" s="57"/>
      <c r="AZ636" s="57"/>
      <c r="BA636" s="85"/>
      <c r="BB636" s="685"/>
      <c r="BC636" s="685"/>
      <c r="BD636" s="695"/>
      <c r="BE636" s="695"/>
      <c r="BF636" s="695"/>
      <c r="BG636" s="695"/>
      <c r="BH636" s="57"/>
      <c r="BI636" s="106"/>
      <c r="BJ636" s="57"/>
      <c r="BK636" s="57"/>
      <c r="BL636" s="57"/>
      <c r="BM636" s="57"/>
    </row>
    <row r="637" spans="1:65" s="7" customFormat="1" ht="17.100000000000001" customHeight="1" x14ac:dyDescent="0.2">
      <c r="A637" s="85"/>
      <c r="B637" s="685"/>
      <c r="C637" s="685"/>
      <c r="D637" s="695"/>
      <c r="E637" s="695"/>
      <c r="F637" s="695"/>
      <c r="G637" s="695"/>
      <c r="H637" s="57"/>
      <c r="I637" s="101"/>
      <c r="J637" s="85"/>
      <c r="K637" s="57"/>
      <c r="L637" s="57"/>
      <c r="M637" s="57"/>
      <c r="N637" s="85"/>
      <c r="O637" s="685"/>
      <c r="P637" s="685"/>
      <c r="Q637" s="695"/>
      <c r="R637" s="695"/>
      <c r="S637" s="695"/>
      <c r="T637" s="695"/>
      <c r="U637" s="57"/>
      <c r="V637" s="101"/>
      <c r="W637" s="85"/>
      <c r="X637" s="57"/>
      <c r="Y637" s="57"/>
      <c r="Z637" s="57"/>
      <c r="AA637" s="85"/>
      <c r="AB637" s="685"/>
      <c r="AC637" s="685"/>
      <c r="AD637" s="695"/>
      <c r="AE637" s="695"/>
      <c r="AF637" s="695"/>
      <c r="AG637" s="695"/>
      <c r="AH637" s="57"/>
      <c r="AI637" s="106"/>
      <c r="AJ637" s="57"/>
      <c r="AK637" s="57"/>
      <c r="AL637" s="57"/>
      <c r="AM637" s="57"/>
      <c r="AN637" s="85"/>
      <c r="AO637" s="685"/>
      <c r="AP637" s="685"/>
      <c r="AQ637" s="695"/>
      <c r="AR637" s="695"/>
      <c r="AS637" s="695"/>
      <c r="AT637" s="695"/>
      <c r="AU637" s="57"/>
      <c r="AV637" s="106"/>
      <c r="AW637" s="57"/>
      <c r="AX637" s="57"/>
      <c r="AY637" s="57"/>
      <c r="AZ637" s="57"/>
      <c r="BA637" s="85"/>
      <c r="BB637" s="685"/>
      <c r="BC637" s="685"/>
      <c r="BD637" s="695"/>
      <c r="BE637" s="695"/>
      <c r="BF637" s="695"/>
      <c r="BG637" s="695"/>
      <c r="BH637" s="57"/>
      <c r="BI637" s="106"/>
      <c r="BJ637" s="57"/>
      <c r="BK637" s="57"/>
      <c r="BL637" s="57"/>
      <c r="BM637" s="57"/>
    </row>
    <row r="638" spans="1:65" s="7" customFormat="1" ht="36.75" customHeight="1" x14ac:dyDescent="0.2">
      <c r="A638" s="85"/>
      <c r="B638" s="686"/>
      <c r="C638" s="686"/>
      <c r="D638" s="695"/>
      <c r="E638" s="695"/>
      <c r="F638" s="695"/>
      <c r="G638" s="695"/>
      <c r="H638" s="57"/>
      <c r="I638" s="101"/>
      <c r="J638" s="85"/>
      <c r="K638" s="57"/>
      <c r="L638" s="57"/>
      <c r="M638" s="57"/>
      <c r="N638" s="85"/>
      <c r="O638" s="686"/>
      <c r="P638" s="686"/>
      <c r="Q638" s="695"/>
      <c r="R638" s="695"/>
      <c r="S638" s="695"/>
      <c r="T638" s="695"/>
      <c r="U638" s="57"/>
      <c r="V638" s="101"/>
      <c r="W638" s="85"/>
      <c r="X638" s="57"/>
      <c r="Y638" s="57"/>
      <c r="Z638" s="57"/>
      <c r="AA638" s="85"/>
      <c r="AB638" s="686"/>
      <c r="AC638" s="686"/>
      <c r="AD638" s="695"/>
      <c r="AE638" s="695"/>
      <c r="AF638" s="695"/>
      <c r="AG638" s="695"/>
      <c r="AH638" s="57"/>
      <c r="AI638" s="106"/>
      <c r="AJ638" s="57"/>
      <c r="AK638" s="57"/>
      <c r="AL638" s="57"/>
      <c r="AM638" s="57"/>
      <c r="AN638" s="85"/>
      <c r="AO638" s="686"/>
      <c r="AP638" s="686"/>
      <c r="AQ638" s="695"/>
      <c r="AR638" s="695"/>
      <c r="AS638" s="695"/>
      <c r="AT638" s="695"/>
      <c r="AU638" s="57"/>
      <c r="AV638" s="106"/>
      <c r="AW638" s="57"/>
      <c r="AX638" s="57"/>
      <c r="AY638" s="57"/>
      <c r="AZ638" s="57"/>
      <c r="BA638" s="85"/>
      <c r="BB638" s="686"/>
      <c r="BC638" s="686"/>
      <c r="BD638" s="695"/>
      <c r="BE638" s="695"/>
      <c r="BF638" s="695"/>
      <c r="BG638" s="695"/>
      <c r="BH638" s="57"/>
      <c r="BI638" s="106"/>
      <c r="BJ638" s="57"/>
      <c r="BK638" s="57"/>
      <c r="BL638" s="57"/>
      <c r="BM638" s="57"/>
    </row>
    <row r="639" spans="1:65" s="7" customFormat="1" ht="34.5" customHeight="1" x14ac:dyDescent="0.2">
      <c r="A639" s="85"/>
      <c r="B639" s="686"/>
      <c r="C639" s="686"/>
      <c r="D639" s="695"/>
      <c r="E639" s="695"/>
      <c r="F639" s="695"/>
      <c r="G639" s="695"/>
      <c r="H639" s="57"/>
      <c r="I639" s="101"/>
      <c r="J639" s="85"/>
      <c r="K639" s="57"/>
      <c r="L639" s="57"/>
      <c r="M639" s="57"/>
      <c r="N639" s="85"/>
      <c r="O639" s="686"/>
      <c r="P639" s="686"/>
      <c r="Q639" s="695"/>
      <c r="R639" s="695"/>
      <c r="S639" s="695"/>
      <c r="T639" s="695"/>
      <c r="U639" s="57"/>
      <c r="V639" s="101"/>
      <c r="W639" s="85"/>
      <c r="X639" s="57"/>
      <c r="Y639" s="57"/>
      <c r="Z639" s="57"/>
      <c r="AA639" s="85"/>
      <c r="AB639" s="686"/>
      <c r="AC639" s="686"/>
      <c r="AD639" s="695"/>
      <c r="AE639" s="695"/>
      <c r="AF639" s="695"/>
      <c r="AG639" s="695"/>
      <c r="AH639" s="57"/>
      <c r="AI639" s="106"/>
      <c r="AJ639" s="57"/>
      <c r="AK639" s="57"/>
      <c r="AL639" s="57"/>
      <c r="AM639" s="57"/>
      <c r="AN639" s="85"/>
      <c r="AO639" s="686"/>
      <c r="AP639" s="686"/>
      <c r="AQ639" s="695"/>
      <c r="AR639" s="695"/>
      <c r="AS639" s="695"/>
      <c r="AT639" s="695"/>
      <c r="AU639" s="57"/>
      <c r="AV639" s="106"/>
      <c r="AW639" s="57"/>
      <c r="AX639" s="57"/>
      <c r="AY639" s="57"/>
      <c r="AZ639" s="57"/>
      <c r="BA639" s="85"/>
      <c r="BB639" s="686"/>
      <c r="BC639" s="686"/>
      <c r="BD639" s="695"/>
      <c r="BE639" s="695"/>
      <c r="BF639" s="695"/>
      <c r="BG639" s="695"/>
      <c r="BH639" s="57"/>
      <c r="BI639" s="106"/>
      <c r="BJ639" s="57"/>
      <c r="BK639" s="57"/>
      <c r="BL639" s="57"/>
      <c r="BM639" s="57"/>
    </row>
    <row r="640" spans="1:65" s="7" customFormat="1" ht="15" x14ac:dyDescent="0.2">
      <c r="A640" s="85"/>
      <c r="B640" s="49"/>
      <c r="C640" s="49"/>
      <c r="D640" s="54"/>
      <c r="E640" s="54"/>
      <c r="F640" s="54"/>
      <c r="G640" s="54"/>
      <c r="H640" s="57"/>
      <c r="I640" s="101"/>
      <c r="J640" s="85"/>
      <c r="K640" s="57"/>
      <c r="L640" s="57"/>
      <c r="M640" s="57"/>
      <c r="N640" s="85"/>
      <c r="O640" s="49"/>
      <c r="P640" s="49"/>
      <c r="Q640" s="54"/>
      <c r="R640" s="54"/>
      <c r="S640" s="54"/>
      <c r="T640" s="54"/>
      <c r="U640" s="57"/>
      <c r="V640" s="101"/>
      <c r="W640" s="85"/>
      <c r="X640" s="57"/>
      <c r="Y640" s="57"/>
      <c r="Z640" s="57"/>
      <c r="AA640" s="85"/>
      <c r="AB640" s="49"/>
      <c r="AC640" s="49"/>
      <c r="AD640" s="54"/>
      <c r="AE640" s="54"/>
      <c r="AF640" s="54"/>
      <c r="AG640" s="54"/>
      <c r="AH640" s="57"/>
      <c r="AI640" s="106"/>
      <c r="AJ640" s="57"/>
      <c r="AK640" s="57"/>
      <c r="AL640" s="57"/>
      <c r="AM640" s="57"/>
      <c r="AN640" s="85"/>
      <c r="AO640" s="49"/>
      <c r="AP640" s="49"/>
      <c r="AQ640" s="54"/>
      <c r="AR640" s="54"/>
      <c r="AS640" s="54"/>
      <c r="AT640" s="54"/>
      <c r="AU640" s="57"/>
      <c r="AV640" s="106"/>
      <c r="AW640" s="57"/>
      <c r="AX640" s="57"/>
      <c r="AY640" s="57"/>
      <c r="AZ640" s="57"/>
      <c r="BA640" s="85"/>
      <c r="BB640" s="49"/>
      <c r="BC640" s="49"/>
      <c r="BD640" s="54"/>
      <c r="BE640" s="54"/>
      <c r="BF640" s="54"/>
      <c r="BG640" s="54"/>
      <c r="BH640" s="57"/>
      <c r="BI640" s="106"/>
      <c r="BJ640" s="57"/>
      <c r="BK640" s="57"/>
      <c r="BL640" s="57"/>
      <c r="BM640" s="57"/>
    </row>
    <row r="641" spans="1:65" s="5" customFormat="1" ht="13.5" x14ac:dyDescent="0.25">
      <c r="A641" s="7"/>
      <c r="B641" s="71"/>
      <c r="C641" s="777"/>
      <c r="D641" s="777"/>
      <c r="E641" s="777"/>
      <c r="F641" s="777"/>
      <c r="G641" s="777"/>
      <c r="H641" s="777"/>
      <c r="I641" s="777"/>
      <c r="J641" s="7"/>
      <c r="K641" s="778"/>
      <c r="L641" s="778"/>
      <c r="M641" s="778"/>
      <c r="N641" s="7"/>
      <c r="O641" s="71"/>
      <c r="P641" s="189"/>
      <c r="Q641" s="189"/>
      <c r="R641" s="189"/>
      <c r="S641" s="189"/>
      <c r="T641" s="189"/>
      <c r="U641" s="189"/>
      <c r="V641" s="189"/>
      <c r="W641" s="7"/>
      <c r="X641" s="778"/>
      <c r="Y641" s="778"/>
      <c r="Z641" s="778"/>
      <c r="AA641" s="7"/>
      <c r="AB641" s="71"/>
      <c r="AC641" s="189"/>
      <c r="AD641" s="189"/>
      <c r="AE641" s="189"/>
      <c r="AF641" s="189"/>
      <c r="AG641" s="189"/>
      <c r="AH641" s="51"/>
      <c r="AI641" s="51"/>
      <c r="AJ641" s="57"/>
      <c r="AK641" s="778"/>
      <c r="AL641" s="778"/>
      <c r="AM641" s="778"/>
      <c r="AN641" s="7"/>
      <c r="AO641" s="71"/>
      <c r="AP641" s="189"/>
      <c r="AQ641" s="189"/>
      <c r="AR641" s="189"/>
      <c r="AS641" s="189"/>
      <c r="AT641" s="189"/>
      <c r="AU641" s="51"/>
      <c r="AV641" s="51"/>
      <c r="AW641" s="57"/>
      <c r="AX641" s="778"/>
      <c r="AY641" s="778"/>
      <c r="AZ641" s="778"/>
      <c r="BA641" s="7"/>
      <c r="BB641" s="71"/>
      <c r="BC641" s="189"/>
      <c r="BD641" s="189"/>
      <c r="BE641" s="189"/>
      <c r="BF641" s="189"/>
      <c r="BG641" s="189"/>
      <c r="BH641" s="51"/>
      <c r="BI641" s="51"/>
      <c r="BJ641" s="57"/>
      <c r="BK641" s="778"/>
      <c r="BL641" s="778"/>
      <c r="BM641" s="778"/>
    </row>
    <row r="642" spans="1:65" s="7" customFormat="1" ht="15" x14ac:dyDescent="0.2">
      <c r="A642" s="85"/>
      <c r="B642" s="49"/>
      <c r="C642" s="49"/>
      <c r="D642" s="54"/>
      <c r="E642" s="54"/>
      <c r="F642" s="54"/>
      <c r="G642" s="54"/>
      <c r="H642" s="57"/>
      <c r="I642" s="101"/>
      <c r="J642" s="85"/>
      <c r="K642" s="57"/>
      <c r="L642" s="57"/>
      <c r="M642" s="57"/>
      <c r="N642" s="85"/>
      <c r="O642" s="49"/>
      <c r="P642" s="49"/>
      <c r="Q642" s="54"/>
      <c r="R642" s="54"/>
      <c r="S642" s="54"/>
      <c r="T642" s="54"/>
      <c r="U642" s="57"/>
      <c r="V642" s="101"/>
      <c r="W642" s="85"/>
      <c r="X642" s="57"/>
      <c r="Y642" s="57"/>
      <c r="Z642" s="57"/>
      <c r="AA642" s="85"/>
      <c r="AB642" s="49"/>
      <c r="AC642" s="49"/>
      <c r="AD642" s="54"/>
      <c r="AE642" s="54"/>
      <c r="AF642" s="54"/>
      <c r="AG642" s="54"/>
      <c r="AH642" s="57"/>
      <c r="AI642" s="106"/>
      <c r="AJ642" s="57"/>
      <c r="AK642" s="57"/>
      <c r="AL642" s="57"/>
      <c r="AM642" s="57"/>
      <c r="AN642" s="85"/>
      <c r="AO642" s="49"/>
      <c r="AP642" s="49"/>
      <c r="AQ642" s="54"/>
      <c r="AR642" s="54"/>
      <c r="AS642" s="54"/>
      <c r="AT642" s="54"/>
      <c r="AU642" s="57"/>
      <c r="AV642" s="106"/>
      <c r="AW642" s="57"/>
      <c r="AX642" s="57"/>
      <c r="AY642" s="57"/>
      <c r="AZ642" s="57"/>
      <c r="BA642" s="85"/>
      <c r="BB642" s="49"/>
      <c r="BC642" s="49"/>
      <c r="BD642" s="54"/>
      <c r="BE642" s="54"/>
      <c r="BF642" s="54"/>
      <c r="BG642" s="54"/>
      <c r="BH642" s="57"/>
      <c r="BI642" s="106"/>
      <c r="BJ642" s="57"/>
      <c r="BK642" s="57"/>
      <c r="BL642" s="57"/>
      <c r="BM642" s="57"/>
    </row>
    <row r="643" spans="1:65" s="7" customFormat="1" ht="17.100000000000001" customHeight="1" x14ac:dyDescent="0.2">
      <c r="A643" s="721"/>
      <c r="B643" s="721"/>
      <c r="C643" s="721"/>
      <c r="D643" s="721"/>
      <c r="E643" s="721"/>
      <c r="F643" s="721"/>
      <c r="G643" s="721"/>
      <c r="H643" s="721"/>
      <c r="I643" s="721"/>
      <c r="J643" s="721"/>
      <c r="K643" s="721"/>
      <c r="L643" s="721"/>
      <c r="M643" s="721"/>
      <c r="N643" s="85"/>
      <c r="O643" s="85"/>
      <c r="P643" s="85"/>
      <c r="Q643" s="85"/>
      <c r="R643" s="85"/>
      <c r="S643" s="85"/>
      <c r="T643" s="85"/>
      <c r="U643" s="85"/>
      <c r="V643" s="85"/>
      <c r="W643" s="85"/>
      <c r="X643" s="85"/>
      <c r="Y643" s="85"/>
      <c r="Z643" s="85"/>
      <c r="AA643" s="85"/>
      <c r="AB643" s="85"/>
      <c r="AC643" s="85"/>
      <c r="AD643" s="85"/>
      <c r="AE643" s="85"/>
      <c r="AF643" s="85"/>
      <c r="AG643" s="85"/>
      <c r="AH643" s="57"/>
      <c r="AI643" s="57"/>
      <c r="AJ643" s="57"/>
      <c r="AK643" s="57"/>
      <c r="AL643" s="57"/>
      <c r="AM643" s="57"/>
      <c r="AN643" s="85"/>
      <c r="AO643" s="85"/>
      <c r="AP643" s="85"/>
      <c r="AQ643" s="85"/>
      <c r="AR643" s="85"/>
      <c r="AS643" s="85"/>
      <c r="AT643" s="85"/>
      <c r="AU643" s="57"/>
      <c r="AV643" s="57"/>
      <c r="AW643" s="57"/>
      <c r="AX643" s="57"/>
      <c r="AY643" s="57"/>
      <c r="AZ643" s="57"/>
      <c r="BA643" s="85"/>
      <c r="BB643" s="85"/>
      <c r="BC643" s="85"/>
      <c r="BD643" s="85"/>
      <c r="BE643" s="85"/>
      <c r="BF643" s="85"/>
      <c r="BG643" s="85"/>
      <c r="BH643" s="57"/>
      <c r="BI643" s="57"/>
      <c r="BJ643" s="57"/>
      <c r="BK643" s="57"/>
      <c r="BL643" s="57"/>
      <c r="BM643" s="57"/>
    </row>
    <row r="644" spans="1:65" s="5" customFormat="1" ht="12.75" customHeight="1" x14ac:dyDescent="0.2">
      <c r="A644" s="82"/>
      <c r="B644" s="689"/>
      <c r="C644" s="689"/>
      <c r="D644" s="689"/>
      <c r="E644" s="689"/>
      <c r="F644" s="689"/>
      <c r="G644" s="689"/>
      <c r="H644" s="24"/>
      <c r="I644" s="98"/>
      <c r="K644" s="51"/>
      <c r="L644" s="51"/>
      <c r="M644" s="51"/>
      <c r="N644" s="82"/>
      <c r="O644" s="689"/>
      <c r="P644" s="689"/>
      <c r="Q644" s="689"/>
      <c r="R644" s="689"/>
      <c r="S644" s="689"/>
      <c r="T644" s="689"/>
      <c r="U644" s="24"/>
      <c r="V644" s="98"/>
      <c r="X644" s="51"/>
      <c r="Y644" s="51"/>
      <c r="Z644" s="51"/>
      <c r="AA644" s="82"/>
      <c r="AB644" s="689"/>
      <c r="AC644" s="689"/>
      <c r="AD644" s="689"/>
      <c r="AE644" s="689"/>
      <c r="AF644" s="689"/>
      <c r="AG644" s="689"/>
      <c r="AH644" s="51"/>
      <c r="AI644" s="108"/>
      <c r="AJ644" s="51"/>
      <c r="AK644" s="51"/>
      <c r="AL644" s="51"/>
      <c r="AM644" s="51"/>
      <c r="AN644" s="82"/>
      <c r="AO644" s="689"/>
      <c r="AP644" s="689"/>
      <c r="AQ644" s="689"/>
      <c r="AR644" s="689"/>
      <c r="AS644" s="689"/>
      <c r="AT644" s="689"/>
      <c r="AU644" s="51"/>
      <c r="AV644" s="108"/>
      <c r="AW644" s="51"/>
      <c r="AX644" s="51"/>
      <c r="AY644" s="51"/>
      <c r="AZ644" s="51"/>
      <c r="BA644" s="82"/>
      <c r="BB644" s="689"/>
      <c r="BC644" s="689"/>
      <c r="BD644" s="689"/>
      <c r="BE644" s="689"/>
      <c r="BF644" s="689"/>
      <c r="BG644" s="689"/>
      <c r="BH644" s="51"/>
      <c r="BI644" s="108"/>
      <c r="BJ644" s="51"/>
      <c r="BK644" s="51"/>
      <c r="BL644" s="51"/>
      <c r="BM644" s="51"/>
    </row>
    <row r="645" spans="1:65" s="5" customFormat="1" ht="12.75" customHeight="1" x14ac:dyDescent="0.2">
      <c r="A645" s="61"/>
      <c r="B645" s="689"/>
      <c r="C645" s="689"/>
      <c r="D645" s="689"/>
      <c r="E645" s="689"/>
      <c r="F645" s="689"/>
      <c r="G645" s="689"/>
      <c r="H645" s="32"/>
      <c r="I645" s="111"/>
      <c r="K645" s="130"/>
      <c r="L645" s="51"/>
      <c r="M645" s="51"/>
      <c r="N645" s="61"/>
      <c r="O645" s="689"/>
      <c r="P645" s="689"/>
      <c r="Q645" s="689"/>
      <c r="R645" s="689"/>
      <c r="S645" s="689"/>
      <c r="T645" s="689"/>
      <c r="U645" s="32"/>
      <c r="V645" s="111"/>
      <c r="X645" s="130"/>
      <c r="Y645" s="51"/>
      <c r="Z645" s="51"/>
      <c r="AA645" s="61"/>
      <c r="AB645" s="689"/>
      <c r="AC645" s="689"/>
      <c r="AD645" s="689"/>
      <c r="AE645" s="689"/>
      <c r="AF645" s="689"/>
      <c r="AG645" s="689"/>
      <c r="AH645" s="156"/>
      <c r="AI645" s="176"/>
      <c r="AJ645" s="51"/>
      <c r="AK645" s="130"/>
      <c r="AL645" s="51"/>
      <c r="AM645" s="51"/>
      <c r="AN645" s="61"/>
      <c r="AO645" s="689"/>
      <c r="AP645" s="689"/>
      <c r="AQ645" s="689"/>
      <c r="AR645" s="689"/>
      <c r="AS645" s="689"/>
      <c r="AT645" s="689"/>
      <c r="AU645" s="156"/>
      <c r="AV645" s="176"/>
      <c r="AW645" s="51"/>
      <c r="AX645" s="130"/>
      <c r="AY645" s="51"/>
      <c r="AZ645" s="51"/>
      <c r="BA645" s="61"/>
      <c r="BB645" s="689"/>
      <c r="BC645" s="689"/>
      <c r="BD645" s="689"/>
      <c r="BE645" s="689"/>
      <c r="BF645" s="689"/>
      <c r="BG645" s="689"/>
      <c r="BH645" s="156"/>
      <c r="BI645" s="176"/>
      <c r="BJ645" s="51"/>
      <c r="BK645" s="130"/>
      <c r="BL645" s="51"/>
      <c r="BM645" s="51"/>
    </row>
    <row r="646" spans="1:65" s="5" customFormat="1" ht="12.75" customHeight="1" x14ac:dyDescent="0.2">
      <c r="A646" s="61"/>
      <c r="B646" s="80"/>
      <c r="C646" s="45"/>
      <c r="D646" s="45"/>
      <c r="E646" s="45"/>
      <c r="F646" s="45"/>
      <c r="G646" s="45"/>
      <c r="H646" s="55"/>
      <c r="I646" s="100"/>
      <c r="J646" s="45"/>
      <c r="K646" s="134"/>
      <c r="L646" s="51"/>
      <c r="M646" s="59"/>
      <c r="N646" s="61"/>
      <c r="O646" s="80"/>
      <c r="P646" s="45"/>
      <c r="Q646" s="45"/>
      <c r="R646" s="45"/>
      <c r="S646" s="45"/>
      <c r="T646" s="45"/>
      <c r="U646" s="55"/>
      <c r="V646" s="100"/>
      <c r="W646" s="45"/>
      <c r="X646" s="134"/>
      <c r="Y646" s="51"/>
      <c r="Z646" s="59"/>
      <c r="AA646" s="61"/>
      <c r="AB646" s="80"/>
      <c r="AC646" s="45"/>
      <c r="AD646" s="45"/>
      <c r="AE646" s="45"/>
      <c r="AF646" s="45"/>
      <c r="AG646" s="45"/>
      <c r="AH646" s="134"/>
      <c r="AI646" s="176"/>
      <c r="AJ646" s="134"/>
      <c r="AK646" s="134"/>
      <c r="AL646" s="51"/>
      <c r="AM646" s="59"/>
      <c r="AN646" s="61"/>
      <c r="AO646" s="80"/>
      <c r="AP646" s="45"/>
      <c r="AQ646" s="45"/>
      <c r="AR646" s="45"/>
      <c r="AS646" s="45"/>
      <c r="AT646" s="45"/>
      <c r="AU646" s="134"/>
      <c r="AV646" s="176"/>
      <c r="AW646" s="134"/>
      <c r="AX646" s="134"/>
      <c r="AY646" s="51"/>
      <c r="AZ646" s="59"/>
      <c r="BA646" s="61"/>
      <c r="BB646" s="80"/>
      <c r="BC646" s="45"/>
      <c r="BD646" s="45"/>
      <c r="BE646" s="45"/>
      <c r="BF646" s="45"/>
      <c r="BG646" s="45"/>
      <c r="BH646" s="134"/>
      <c r="BI646" s="176"/>
      <c r="BJ646" s="134"/>
      <c r="BK646" s="134"/>
      <c r="BL646" s="51"/>
      <c r="BM646" s="59"/>
    </row>
    <row r="647" spans="1:65" s="7" customFormat="1" ht="10.5" customHeight="1" x14ac:dyDescent="0.2">
      <c r="A647" s="85"/>
      <c r="B647" s="57"/>
      <c r="C647" s="85"/>
      <c r="D647" s="85"/>
      <c r="E647" s="85"/>
      <c r="F647" s="85"/>
      <c r="G647" s="85"/>
      <c r="H647" s="57"/>
      <c r="I647" s="101"/>
      <c r="J647" s="85"/>
      <c r="K647" s="57"/>
      <c r="L647" s="57"/>
      <c r="M647" s="57"/>
      <c r="N647" s="85"/>
      <c r="O647" s="57"/>
      <c r="P647" s="85"/>
      <c r="Q647" s="85"/>
      <c r="R647" s="85"/>
      <c r="S647" s="85"/>
      <c r="T647" s="85"/>
      <c r="U647" s="57"/>
      <c r="V647" s="101"/>
      <c r="W647" s="85"/>
      <c r="X647" s="57"/>
      <c r="Y647" s="57"/>
      <c r="Z647" s="57"/>
      <c r="AA647" s="85"/>
      <c r="AB647" s="57"/>
      <c r="AC647" s="85"/>
      <c r="AD647" s="85"/>
      <c r="AE647" s="85"/>
      <c r="AF647" s="85"/>
      <c r="AG647" s="85"/>
      <c r="AH647" s="57"/>
      <c r="AI647" s="106"/>
      <c r="AJ647" s="57"/>
      <c r="AK647" s="57"/>
      <c r="AL647" s="57"/>
      <c r="AM647" s="57"/>
      <c r="AN647" s="85"/>
      <c r="AO647" s="57"/>
      <c r="AP647" s="85"/>
      <c r="AQ647" s="85"/>
      <c r="AR647" s="85"/>
      <c r="AS647" s="85"/>
      <c r="AT647" s="85"/>
      <c r="AU647" s="57"/>
      <c r="AV647" s="106"/>
      <c r="AW647" s="57"/>
      <c r="AX647" s="57"/>
      <c r="AY647" s="57"/>
      <c r="AZ647" s="57"/>
      <c r="BA647" s="85"/>
      <c r="BB647" s="57"/>
      <c r="BC647" s="85"/>
      <c r="BD647" s="85"/>
      <c r="BE647" s="85"/>
      <c r="BF647" s="85"/>
      <c r="BG647" s="85"/>
      <c r="BH647" s="57"/>
      <c r="BI647" s="106"/>
      <c r="BJ647" s="57"/>
      <c r="BK647" s="57"/>
      <c r="BL647" s="57"/>
      <c r="BM647" s="57"/>
    </row>
    <row r="648" spans="1:65" s="7" customFormat="1" ht="17.100000000000001" customHeight="1" x14ac:dyDescent="0.2">
      <c r="A648" s="85"/>
      <c r="B648" s="686"/>
      <c r="C648" s="686"/>
      <c r="D648" s="698"/>
      <c r="E648" s="698"/>
      <c r="F648" s="698"/>
      <c r="G648" s="698"/>
      <c r="H648" s="57"/>
      <c r="I648" s="101"/>
      <c r="J648" s="85"/>
      <c r="K648" s="57"/>
      <c r="L648" s="57"/>
      <c r="M648" s="57"/>
      <c r="N648" s="85"/>
      <c r="O648" s="686"/>
      <c r="P648" s="686"/>
      <c r="Q648" s="698"/>
      <c r="R648" s="698"/>
      <c r="S648" s="698"/>
      <c r="T648" s="698"/>
      <c r="U648" s="57"/>
      <c r="V648" s="101"/>
      <c r="W648" s="85"/>
      <c r="X648" s="57"/>
      <c r="Y648" s="57"/>
      <c r="Z648" s="57"/>
      <c r="AA648" s="85"/>
      <c r="AB648" s="686"/>
      <c r="AC648" s="686"/>
      <c r="AD648" s="698"/>
      <c r="AE648" s="698"/>
      <c r="AF648" s="698"/>
      <c r="AG648" s="698"/>
      <c r="AH648" s="57"/>
      <c r="AI648" s="106"/>
      <c r="AJ648" s="57"/>
      <c r="AK648" s="57"/>
      <c r="AL648" s="57"/>
      <c r="AM648" s="57"/>
      <c r="AN648" s="85"/>
      <c r="AO648" s="686"/>
      <c r="AP648" s="686"/>
      <c r="AQ648" s="698"/>
      <c r="AR648" s="698"/>
      <c r="AS648" s="698"/>
      <c r="AT648" s="698"/>
      <c r="AU648" s="57"/>
      <c r="AV648" s="106"/>
      <c r="AW648" s="57"/>
      <c r="AX648" s="57"/>
      <c r="AY648" s="57"/>
      <c r="AZ648" s="57"/>
      <c r="BA648" s="85"/>
      <c r="BB648" s="686"/>
      <c r="BC648" s="686"/>
      <c r="BD648" s="698"/>
      <c r="BE648" s="698"/>
      <c r="BF648" s="698"/>
      <c r="BG648" s="698"/>
      <c r="BH648" s="57"/>
      <c r="BI648" s="106"/>
      <c r="BJ648" s="57"/>
      <c r="BK648" s="57"/>
      <c r="BL648" s="57"/>
      <c r="BM648" s="57"/>
    </row>
    <row r="649" spans="1:65" s="7" customFormat="1" ht="17.100000000000001" customHeight="1" x14ac:dyDescent="0.2">
      <c r="A649" s="85"/>
      <c r="B649" s="686"/>
      <c r="C649" s="686"/>
      <c r="D649" s="699"/>
      <c r="E649" s="699"/>
      <c r="F649" s="699"/>
      <c r="G649" s="699"/>
      <c r="H649" s="57"/>
      <c r="I649" s="101"/>
      <c r="J649" s="85"/>
      <c r="K649" s="57"/>
      <c r="L649" s="57"/>
      <c r="M649" s="57"/>
      <c r="N649" s="85"/>
      <c r="O649" s="686"/>
      <c r="P649" s="686"/>
      <c r="Q649" s="699"/>
      <c r="R649" s="699"/>
      <c r="S649" s="699"/>
      <c r="T649" s="699"/>
      <c r="U649" s="57"/>
      <c r="V649" s="101"/>
      <c r="W649" s="85"/>
      <c r="X649" s="57"/>
      <c r="Y649" s="57"/>
      <c r="Z649" s="57"/>
      <c r="AA649" s="85"/>
      <c r="AB649" s="686"/>
      <c r="AC649" s="686"/>
      <c r="AD649" s="699"/>
      <c r="AE649" s="699"/>
      <c r="AF649" s="699"/>
      <c r="AG649" s="699"/>
      <c r="AH649" s="57"/>
      <c r="AI649" s="106"/>
      <c r="AJ649" s="57"/>
      <c r="AK649" s="57"/>
      <c r="AL649" s="57"/>
      <c r="AM649" s="57"/>
      <c r="AN649" s="85"/>
      <c r="AO649" s="686"/>
      <c r="AP649" s="686"/>
      <c r="AQ649" s="699"/>
      <c r="AR649" s="699"/>
      <c r="AS649" s="699"/>
      <c r="AT649" s="699"/>
      <c r="AU649" s="57"/>
      <c r="AV649" s="106"/>
      <c r="AW649" s="57"/>
      <c r="AX649" s="57"/>
      <c r="AY649" s="57"/>
      <c r="AZ649" s="57"/>
      <c r="BA649" s="85"/>
      <c r="BB649" s="686"/>
      <c r="BC649" s="686"/>
      <c r="BD649" s="699"/>
      <c r="BE649" s="699"/>
      <c r="BF649" s="699"/>
      <c r="BG649" s="699"/>
      <c r="BH649" s="57"/>
      <c r="BI649" s="106"/>
      <c r="BJ649" s="57"/>
      <c r="BK649" s="57"/>
      <c r="BL649" s="57"/>
      <c r="BM649" s="57"/>
    </row>
    <row r="650" spans="1:65" s="7" customFormat="1" ht="17.100000000000001" customHeight="1" x14ac:dyDescent="0.2">
      <c r="A650" s="85"/>
      <c r="B650" s="686"/>
      <c r="C650" s="686"/>
      <c r="D650" s="698"/>
      <c r="E650" s="698"/>
      <c r="F650" s="698"/>
      <c r="G650" s="698"/>
      <c r="H650" s="57"/>
      <c r="I650" s="101"/>
      <c r="J650" s="85"/>
      <c r="K650" s="57"/>
      <c r="L650" s="57"/>
      <c r="M650" s="57"/>
      <c r="N650" s="85"/>
      <c r="O650" s="686"/>
      <c r="P650" s="686"/>
      <c r="Q650" s="698"/>
      <c r="R650" s="698"/>
      <c r="S650" s="698"/>
      <c r="T650" s="698"/>
      <c r="U650" s="57"/>
      <c r="V650" s="101"/>
      <c r="W650" s="85"/>
      <c r="X650" s="57"/>
      <c r="Y650" s="57"/>
      <c r="Z650" s="57"/>
      <c r="AA650" s="85"/>
      <c r="AB650" s="686"/>
      <c r="AC650" s="686"/>
      <c r="AD650" s="698"/>
      <c r="AE650" s="698"/>
      <c r="AF650" s="698"/>
      <c r="AG650" s="698"/>
      <c r="AH650" s="57"/>
      <c r="AI650" s="106"/>
      <c r="AJ650" s="57"/>
      <c r="AK650" s="57"/>
      <c r="AL650" s="57"/>
      <c r="AM650" s="57"/>
      <c r="AN650" s="85"/>
      <c r="AO650" s="686"/>
      <c r="AP650" s="686"/>
      <c r="AQ650" s="698"/>
      <c r="AR650" s="698"/>
      <c r="AS650" s="698"/>
      <c r="AT650" s="698"/>
      <c r="AU650" s="57"/>
      <c r="AV650" s="106"/>
      <c r="AW650" s="57"/>
      <c r="AX650" s="57"/>
      <c r="AY650" s="57"/>
      <c r="AZ650" s="57"/>
      <c r="BA650" s="85"/>
      <c r="BB650" s="686"/>
      <c r="BC650" s="686"/>
      <c r="BD650" s="698"/>
      <c r="BE650" s="698"/>
      <c r="BF650" s="698"/>
      <c r="BG650" s="698"/>
      <c r="BH650" s="57"/>
      <c r="BI650" s="106"/>
      <c r="BJ650" s="57"/>
      <c r="BK650" s="57"/>
      <c r="BL650" s="57"/>
      <c r="BM650" s="57"/>
    </row>
    <row r="651" spans="1:65" s="7" customFormat="1" ht="17.100000000000001" customHeight="1" x14ac:dyDescent="0.2">
      <c r="A651" s="85"/>
      <c r="B651" s="688"/>
      <c r="C651" s="688"/>
      <c r="D651" s="695"/>
      <c r="E651" s="695"/>
      <c r="F651" s="695"/>
      <c r="G651" s="695"/>
      <c r="H651" s="57"/>
      <c r="I651" s="101"/>
      <c r="J651" s="85"/>
      <c r="K651" s="57"/>
      <c r="L651" s="57"/>
      <c r="M651" s="57"/>
      <c r="N651" s="85"/>
      <c r="O651" s="688"/>
      <c r="P651" s="688"/>
      <c r="Q651" s="695"/>
      <c r="R651" s="695"/>
      <c r="S651" s="695"/>
      <c r="T651" s="695"/>
      <c r="U651" s="57"/>
      <c r="V651" s="101"/>
      <c r="W651" s="85"/>
      <c r="X651" s="57"/>
      <c r="Y651" s="57"/>
      <c r="Z651" s="57"/>
      <c r="AA651" s="85"/>
      <c r="AB651" s="688"/>
      <c r="AC651" s="688"/>
      <c r="AD651" s="695"/>
      <c r="AE651" s="695"/>
      <c r="AF651" s="695"/>
      <c r="AG651" s="695"/>
      <c r="AH651" s="57"/>
      <c r="AI651" s="106"/>
      <c r="AJ651" s="57"/>
      <c r="AK651" s="57"/>
      <c r="AL651" s="57"/>
      <c r="AM651" s="57"/>
      <c r="AN651" s="85"/>
      <c r="AO651" s="688"/>
      <c r="AP651" s="688"/>
      <c r="AQ651" s="695"/>
      <c r="AR651" s="695"/>
      <c r="AS651" s="695"/>
      <c r="AT651" s="695"/>
      <c r="AU651" s="57"/>
      <c r="AV651" s="106"/>
      <c r="AW651" s="57"/>
      <c r="AX651" s="57"/>
      <c r="AY651" s="57"/>
      <c r="AZ651" s="57"/>
      <c r="BA651" s="85"/>
      <c r="BB651" s="688"/>
      <c r="BC651" s="688"/>
      <c r="BD651" s="695"/>
      <c r="BE651" s="695"/>
      <c r="BF651" s="695"/>
      <c r="BG651" s="695"/>
      <c r="BH651" s="57"/>
      <c r="BI651" s="106"/>
      <c r="BJ651" s="57"/>
      <c r="BK651" s="57"/>
      <c r="BL651" s="57"/>
      <c r="BM651" s="57"/>
    </row>
    <row r="652" spans="1:65" s="7" customFormat="1" ht="17.100000000000001" customHeight="1" x14ac:dyDescent="0.2">
      <c r="A652" s="85"/>
      <c r="B652" s="685"/>
      <c r="C652" s="685"/>
      <c r="D652" s="695"/>
      <c r="E652" s="695"/>
      <c r="F652" s="695"/>
      <c r="G652" s="695"/>
      <c r="H652" s="57"/>
      <c r="I652" s="101"/>
      <c r="J652" s="85"/>
      <c r="K652" s="57"/>
      <c r="L652" s="57"/>
      <c r="M652" s="57"/>
      <c r="N652" s="85"/>
      <c r="O652" s="685"/>
      <c r="P652" s="685"/>
      <c r="Q652" s="695"/>
      <c r="R652" s="695"/>
      <c r="S652" s="695"/>
      <c r="T652" s="695"/>
      <c r="U652" s="57"/>
      <c r="V652" s="101"/>
      <c r="W652" s="85"/>
      <c r="X652" s="57"/>
      <c r="Y652" s="57"/>
      <c r="Z652" s="57"/>
      <c r="AA652" s="85"/>
      <c r="AB652" s="685"/>
      <c r="AC652" s="685"/>
      <c r="AD652" s="695"/>
      <c r="AE652" s="695"/>
      <c r="AF652" s="695"/>
      <c r="AG652" s="695"/>
      <c r="AH652" s="57"/>
      <c r="AI652" s="106"/>
      <c r="AJ652" s="57"/>
      <c r="AK652" s="57"/>
      <c r="AL652" s="57"/>
      <c r="AM652" s="57"/>
      <c r="AN652" s="85"/>
      <c r="AO652" s="685"/>
      <c r="AP652" s="685"/>
      <c r="AQ652" s="695"/>
      <c r="AR652" s="695"/>
      <c r="AS652" s="695"/>
      <c r="AT652" s="695"/>
      <c r="AU652" s="57"/>
      <c r="AV652" s="106"/>
      <c r="AW652" s="57"/>
      <c r="AX652" s="57"/>
      <c r="AY652" s="57"/>
      <c r="AZ652" s="57"/>
      <c r="BA652" s="85"/>
      <c r="BB652" s="685"/>
      <c r="BC652" s="685"/>
      <c r="BD652" s="695"/>
      <c r="BE652" s="695"/>
      <c r="BF652" s="695"/>
      <c r="BG652" s="695"/>
      <c r="BH652" s="57"/>
      <c r="BI652" s="106"/>
      <c r="BJ652" s="57"/>
      <c r="BK652" s="57"/>
      <c r="BL652" s="57"/>
      <c r="BM652" s="57"/>
    </row>
    <row r="653" spans="1:65" s="7" customFormat="1" ht="17.100000000000001" customHeight="1" x14ac:dyDescent="0.2">
      <c r="A653" s="85"/>
      <c r="B653" s="685"/>
      <c r="C653" s="685"/>
      <c r="D653" s="695"/>
      <c r="E653" s="695"/>
      <c r="F653" s="695"/>
      <c r="G653" s="695"/>
      <c r="H653" s="57"/>
      <c r="I653" s="101"/>
      <c r="J653" s="85"/>
      <c r="K653" s="57"/>
      <c r="L653" s="57"/>
      <c r="M653" s="57"/>
      <c r="N653" s="85"/>
      <c r="O653" s="685"/>
      <c r="P653" s="685"/>
      <c r="Q653" s="695"/>
      <c r="R653" s="695"/>
      <c r="S653" s="695"/>
      <c r="T653" s="695"/>
      <c r="U653" s="57"/>
      <c r="V653" s="101"/>
      <c r="W653" s="85"/>
      <c r="X653" s="57"/>
      <c r="Y653" s="57"/>
      <c r="Z653" s="57"/>
      <c r="AA653" s="85"/>
      <c r="AB653" s="685"/>
      <c r="AC653" s="685"/>
      <c r="AD653" s="695"/>
      <c r="AE653" s="695"/>
      <c r="AF653" s="695"/>
      <c r="AG653" s="695"/>
      <c r="AH653" s="57"/>
      <c r="AI653" s="106"/>
      <c r="AJ653" s="57"/>
      <c r="AK653" s="57"/>
      <c r="AL653" s="57"/>
      <c r="AM653" s="57"/>
      <c r="AN653" s="85"/>
      <c r="AO653" s="685"/>
      <c r="AP653" s="685"/>
      <c r="AQ653" s="695"/>
      <c r="AR653" s="695"/>
      <c r="AS653" s="695"/>
      <c r="AT653" s="695"/>
      <c r="AU653" s="57"/>
      <c r="AV653" s="106"/>
      <c r="AW653" s="57"/>
      <c r="AX653" s="57"/>
      <c r="AY653" s="57"/>
      <c r="AZ653" s="57"/>
      <c r="BA653" s="85"/>
      <c r="BB653" s="685"/>
      <c r="BC653" s="685"/>
      <c r="BD653" s="695"/>
      <c r="BE653" s="695"/>
      <c r="BF653" s="695"/>
      <c r="BG653" s="695"/>
      <c r="BH653" s="57"/>
      <c r="BI653" s="106"/>
      <c r="BJ653" s="57"/>
      <c r="BK653" s="57"/>
      <c r="BL653" s="57"/>
      <c r="BM653" s="57"/>
    </row>
    <row r="654" spans="1:65" s="7" customFormat="1" ht="17.100000000000001" customHeight="1" x14ac:dyDescent="0.2">
      <c r="A654" s="85"/>
      <c r="B654" s="685"/>
      <c r="C654" s="685"/>
      <c r="D654" s="695"/>
      <c r="E654" s="695"/>
      <c r="F654" s="695"/>
      <c r="G654" s="695"/>
      <c r="H654" s="57"/>
      <c r="I654" s="101"/>
      <c r="J654" s="85"/>
      <c r="K654" s="57"/>
      <c r="L654" s="57"/>
      <c r="M654" s="57"/>
      <c r="N654" s="85"/>
      <c r="O654" s="685"/>
      <c r="P654" s="685"/>
      <c r="Q654" s="695"/>
      <c r="R654" s="695"/>
      <c r="S654" s="695"/>
      <c r="T654" s="695"/>
      <c r="U654" s="57"/>
      <c r="V654" s="101"/>
      <c r="W654" s="85"/>
      <c r="X654" s="57"/>
      <c r="Y654" s="57"/>
      <c r="Z654" s="57"/>
      <c r="AA654" s="85"/>
      <c r="AB654" s="685"/>
      <c r="AC654" s="685"/>
      <c r="AD654" s="695"/>
      <c r="AE654" s="695"/>
      <c r="AF654" s="695"/>
      <c r="AG654" s="695"/>
      <c r="AH654" s="57"/>
      <c r="AI654" s="106"/>
      <c r="AJ654" s="57"/>
      <c r="AK654" s="57"/>
      <c r="AL654" s="57"/>
      <c r="AM654" s="57"/>
      <c r="AN654" s="85"/>
      <c r="AO654" s="685"/>
      <c r="AP654" s="685"/>
      <c r="AQ654" s="695"/>
      <c r="AR654" s="695"/>
      <c r="AS654" s="695"/>
      <c r="AT654" s="695"/>
      <c r="AU654" s="57"/>
      <c r="AV654" s="106"/>
      <c r="AW654" s="57"/>
      <c r="AX654" s="57"/>
      <c r="AY654" s="57"/>
      <c r="AZ654" s="57"/>
      <c r="BA654" s="85"/>
      <c r="BB654" s="685"/>
      <c r="BC654" s="685"/>
      <c r="BD654" s="695"/>
      <c r="BE654" s="695"/>
      <c r="BF654" s="695"/>
      <c r="BG654" s="695"/>
      <c r="BH654" s="57"/>
      <c r="BI654" s="106"/>
      <c r="BJ654" s="57"/>
      <c r="BK654" s="57"/>
      <c r="BL654" s="57"/>
      <c r="BM654" s="57"/>
    </row>
    <row r="655" spans="1:65" s="7" customFormat="1" ht="17.100000000000001" customHeight="1" x14ac:dyDescent="0.2">
      <c r="A655" s="85"/>
      <c r="B655" s="685"/>
      <c r="C655" s="685"/>
      <c r="D655" s="695"/>
      <c r="E655" s="695"/>
      <c r="F655" s="695"/>
      <c r="G655" s="695"/>
      <c r="H655" s="57"/>
      <c r="I655" s="101"/>
      <c r="J655" s="85"/>
      <c r="K655" s="57"/>
      <c r="L655" s="57"/>
      <c r="M655" s="57"/>
      <c r="N655" s="85"/>
      <c r="O655" s="685"/>
      <c r="P655" s="685"/>
      <c r="Q655" s="695"/>
      <c r="R655" s="695"/>
      <c r="S655" s="695"/>
      <c r="T655" s="695"/>
      <c r="U655" s="57"/>
      <c r="V655" s="101"/>
      <c r="W655" s="85"/>
      <c r="X655" s="57"/>
      <c r="Y655" s="57"/>
      <c r="Z655" s="57"/>
      <c r="AA655" s="85"/>
      <c r="AB655" s="685"/>
      <c r="AC655" s="685"/>
      <c r="AD655" s="695"/>
      <c r="AE655" s="695"/>
      <c r="AF655" s="695"/>
      <c r="AG655" s="695"/>
      <c r="AH655" s="57"/>
      <c r="AI655" s="106"/>
      <c r="AJ655" s="57"/>
      <c r="AK655" s="57"/>
      <c r="AL655" s="57"/>
      <c r="AM655" s="57"/>
      <c r="AN655" s="85"/>
      <c r="AO655" s="685"/>
      <c r="AP655" s="685"/>
      <c r="AQ655" s="695"/>
      <c r="AR655" s="695"/>
      <c r="AS655" s="695"/>
      <c r="AT655" s="695"/>
      <c r="AU655" s="57"/>
      <c r="AV655" s="106"/>
      <c r="AW655" s="57"/>
      <c r="AX655" s="57"/>
      <c r="AY655" s="57"/>
      <c r="AZ655" s="57"/>
      <c r="BA655" s="85"/>
      <c r="BB655" s="685"/>
      <c r="BC655" s="685"/>
      <c r="BD655" s="695"/>
      <c r="BE655" s="695"/>
      <c r="BF655" s="695"/>
      <c r="BG655" s="695"/>
      <c r="BH655" s="57"/>
      <c r="BI655" s="106"/>
      <c r="BJ655" s="57"/>
      <c r="BK655" s="57"/>
      <c r="BL655" s="57"/>
      <c r="BM655" s="57"/>
    </row>
    <row r="656" spans="1:65" s="7" customFormat="1" ht="17.100000000000001" customHeight="1" x14ac:dyDescent="0.2">
      <c r="A656" s="85"/>
      <c r="B656" s="685"/>
      <c r="C656" s="685"/>
      <c r="D656" s="695"/>
      <c r="E656" s="695"/>
      <c r="F656" s="695"/>
      <c r="G656" s="695"/>
      <c r="H656" s="57"/>
      <c r="I656" s="101"/>
      <c r="J656" s="85"/>
      <c r="K656" s="57"/>
      <c r="L656" s="57"/>
      <c r="M656" s="57"/>
      <c r="N656" s="85"/>
      <c r="O656" s="685"/>
      <c r="P656" s="685"/>
      <c r="Q656" s="695"/>
      <c r="R656" s="695"/>
      <c r="S656" s="695"/>
      <c r="T656" s="695"/>
      <c r="U656" s="57"/>
      <c r="V656" s="101"/>
      <c r="W656" s="85"/>
      <c r="X656" s="57"/>
      <c r="Y656" s="57"/>
      <c r="Z656" s="57"/>
      <c r="AA656" s="85"/>
      <c r="AB656" s="685"/>
      <c r="AC656" s="685"/>
      <c r="AD656" s="695"/>
      <c r="AE656" s="695"/>
      <c r="AF656" s="695"/>
      <c r="AG656" s="695"/>
      <c r="AH656" s="57"/>
      <c r="AI656" s="106"/>
      <c r="AJ656" s="57"/>
      <c r="AK656" s="57"/>
      <c r="AL656" s="57"/>
      <c r="AM656" s="57"/>
      <c r="AN656" s="85"/>
      <c r="AO656" s="685"/>
      <c r="AP656" s="685"/>
      <c r="AQ656" s="695"/>
      <c r="AR656" s="695"/>
      <c r="AS656" s="695"/>
      <c r="AT656" s="695"/>
      <c r="AU656" s="57"/>
      <c r="AV656" s="106"/>
      <c r="AW656" s="57"/>
      <c r="AX656" s="57"/>
      <c r="AY656" s="57"/>
      <c r="AZ656" s="57"/>
      <c r="BA656" s="85"/>
      <c r="BB656" s="685"/>
      <c r="BC656" s="685"/>
      <c r="BD656" s="695"/>
      <c r="BE656" s="695"/>
      <c r="BF656" s="695"/>
      <c r="BG656" s="695"/>
      <c r="BH656" s="57"/>
      <c r="BI656" s="106"/>
      <c r="BJ656" s="57"/>
      <c r="BK656" s="57"/>
      <c r="BL656" s="57"/>
      <c r="BM656" s="57"/>
    </row>
    <row r="657" spans="1:65" s="7" customFormat="1" ht="17.100000000000001" customHeight="1" x14ac:dyDescent="0.2">
      <c r="A657" s="85"/>
      <c r="B657" s="685"/>
      <c r="C657" s="685"/>
      <c r="D657" s="695"/>
      <c r="E657" s="695"/>
      <c r="F657" s="695"/>
      <c r="G657" s="695"/>
      <c r="H657" s="57"/>
      <c r="I657" s="101"/>
      <c r="J657" s="85"/>
      <c r="K657" s="57"/>
      <c r="L657" s="57"/>
      <c r="M657" s="57"/>
      <c r="N657" s="85"/>
      <c r="O657" s="685"/>
      <c r="P657" s="685"/>
      <c r="Q657" s="695"/>
      <c r="R657" s="695"/>
      <c r="S657" s="695"/>
      <c r="T657" s="695"/>
      <c r="U657" s="57"/>
      <c r="V657" s="101"/>
      <c r="W657" s="85"/>
      <c r="X657" s="57"/>
      <c r="Y657" s="57"/>
      <c r="Z657" s="57"/>
      <c r="AA657" s="85"/>
      <c r="AB657" s="685"/>
      <c r="AC657" s="685"/>
      <c r="AD657" s="695"/>
      <c r="AE657" s="695"/>
      <c r="AF657" s="695"/>
      <c r="AG657" s="695"/>
      <c r="AH657" s="57"/>
      <c r="AI657" s="106"/>
      <c r="AJ657" s="57"/>
      <c r="AK657" s="57"/>
      <c r="AL657" s="57"/>
      <c r="AM657" s="57"/>
      <c r="AN657" s="85"/>
      <c r="AO657" s="685"/>
      <c r="AP657" s="685"/>
      <c r="AQ657" s="695"/>
      <c r="AR657" s="695"/>
      <c r="AS657" s="695"/>
      <c r="AT657" s="695"/>
      <c r="AU657" s="57"/>
      <c r="AV657" s="106"/>
      <c r="AW657" s="57"/>
      <c r="AX657" s="57"/>
      <c r="AY657" s="57"/>
      <c r="AZ657" s="57"/>
      <c r="BA657" s="85"/>
      <c r="BB657" s="685"/>
      <c r="BC657" s="685"/>
      <c r="BD657" s="695"/>
      <c r="BE657" s="695"/>
      <c r="BF657" s="695"/>
      <c r="BG657" s="695"/>
      <c r="BH657" s="57"/>
      <c r="BI657" s="106"/>
      <c r="BJ657" s="57"/>
      <c r="BK657" s="57"/>
      <c r="BL657" s="57"/>
      <c r="BM657" s="57"/>
    </row>
    <row r="658" spans="1:65" s="7" customFormat="1" ht="17.100000000000001" customHeight="1" x14ac:dyDescent="0.2">
      <c r="A658" s="85"/>
      <c r="B658" s="685"/>
      <c r="C658" s="685"/>
      <c r="D658" s="695"/>
      <c r="E658" s="695"/>
      <c r="F658" s="695"/>
      <c r="G658" s="695"/>
      <c r="H658" s="57"/>
      <c r="I658" s="101"/>
      <c r="J658" s="85"/>
      <c r="K658" s="57"/>
      <c r="L658" s="57"/>
      <c r="M658" s="57"/>
      <c r="N658" s="85"/>
      <c r="O658" s="685"/>
      <c r="P658" s="685"/>
      <c r="Q658" s="695"/>
      <c r="R658" s="695"/>
      <c r="S658" s="695"/>
      <c r="T658" s="695"/>
      <c r="U658" s="57"/>
      <c r="V658" s="101"/>
      <c r="W658" s="85"/>
      <c r="X658" s="57"/>
      <c r="Y658" s="57"/>
      <c r="Z658" s="57"/>
      <c r="AA658" s="85"/>
      <c r="AB658" s="685"/>
      <c r="AC658" s="685"/>
      <c r="AD658" s="695"/>
      <c r="AE658" s="695"/>
      <c r="AF658" s="695"/>
      <c r="AG658" s="695"/>
      <c r="AH658" s="57"/>
      <c r="AI658" s="106"/>
      <c r="AJ658" s="57"/>
      <c r="AK658" s="57"/>
      <c r="AL658" s="57"/>
      <c r="AM658" s="57"/>
      <c r="AN658" s="85"/>
      <c r="AO658" s="685"/>
      <c r="AP658" s="685"/>
      <c r="AQ658" s="695"/>
      <c r="AR658" s="695"/>
      <c r="AS658" s="695"/>
      <c r="AT658" s="695"/>
      <c r="AU658" s="57"/>
      <c r="AV658" s="106"/>
      <c r="AW658" s="57"/>
      <c r="AX658" s="57"/>
      <c r="AY658" s="57"/>
      <c r="AZ658" s="57"/>
      <c r="BA658" s="85"/>
      <c r="BB658" s="685"/>
      <c r="BC658" s="685"/>
      <c r="BD658" s="695"/>
      <c r="BE658" s="695"/>
      <c r="BF658" s="695"/>
      <c r="BG658" s="695"/>
      <c r="BH658" s="57"/>
      <c r="BI658" s="106"/>
      <c r="BJ658" s="57"/>
      <c r="BK658" s="57"/>
      <c r="BL658" s="57"/>
      <c r="BM658" s="57"/>
    </row>
    <row r="659" spans="1:65" s="7" customFormat="1" ht="17.100000000000001" customHeight="1" x14ac:dyDescent="0.2">
      <c r="A659" s="85"/>
      <c r="B659" s="685"/>
      <c r="C659" s="685"/>
      <c r="D659" s="695"/>
      <c r="E659" s="695"/>
      <c r="F659" s="695"/>
      <c r="G659" s="695"/>
      <c r="H659" s="57"/>
      <c r="I659" s="101"/>
      <c r="J659" s="85"/>
      <c r="K659" s="57"/>
      <c r="L659" s="57"/>
      <c r="M659" s="57"/>
      <c r="N659" s="85"/>
      <c r="O659" s="685"/>
      <c r="P659" s="685"/>
      <c r="Q659" s="695"/>
      <c r="R659" s="695"/>
      <c r="S659" s="695"/>
      <c r="T659" s="695"/>
      <c r="U659" s="57"/>
      <c r="V659" s="101"/>
      <c r="W659" s="85"/>
      <c r="X659" s="57"/>
      <c r="Y659" s="57"/>
      <c r="Z659" s="57"/>
      <c r="AA659" s="85"/>
      <c r="AB659" s="685"/>
      <c r="AC659" s="685"/>
      <c r="AD659" s="695"/>
      <c r="AE659" s="695"/>
      <c r="AF659" s="695"/>
      <c r="AG659" s="695"/>
      <c r="AH659" s="57"/>
      <c r="AI659" s="106"/>
      <c r="AJ659" s="57"/>
      <c r="AK659" s="57"/>
      <c r="AL659" s="57"/>
      <c r="AM659" s="57"/>
      <c r="AN659" s="85"/>
      <c r="AO659" s="685"/>
      <c r="AP659" s="685"/>
      <c r="AQ659" s="695"/>
      <c r="AR659" s="695"/>
      <c r="AS659" s="695"/>
      <c r="AT659" s="695"/>
      <c r="AU659" s="57"/>
      <c r="AV659" s="106"/>
      <c r="AW659" s="57"/>
      <c r="AX659" s="57"/>
      <c r="AY659" s="57"/>
      <c r="AZ659" s="57"/>
      <c r="BA659" s="85"/>
      <c r="BB659" s="685"/>
      <c r="BC659" s="685"/>
      <c r="BD659" s="695"/>
      <c r="BE659" s="695"/>
      <c r="BF659" s="695"/>
      <c r="BG659" s="695"/>
      <c r="BH659" s="57"/>
      <c r="BI659" s="106"/>
      <c r="BJ659" s="57"/>
      <c r="BK659" s="57"/>
      <c r="BL659" s="57"/>
      <c r="BM659" s="57"/>
    </row>
    <row r="660" spans="1:65" s="7" customFormat="1" ht="17.100000000000001" customHeight="1" x14ac:dyDescent="0.2">
      <c r="A660" s="85"/>
      <c r="B660" s="685"/>
      <c r="C660" s="685"/>
      <c r="D660" s="695"/>
      <c r="E660" s="695"/>
      <c r="F660" s="695"/>
      <c r="G660" s="695"/>
      <c r="H660" s="57"/>
      <c r="I660" s="101"/>
      <c r="J660" s="85"/>
      <c r="K660" s="57"/>
      <c r="L660" s="57"/>
      <c r="M660" s="57"/>
      <c r="N660" s="85"/>
      <c r="O660" s="685"/>
      <c r="P660" s="685"/>
      <c r="Q660" s="695"/>
      <c r="R660" s="695"/>
      <c r="S660" s="695"/>
      <c r="T660" s="695"/>
      <c r="U660" s="57"/>
      <c r="V660" s="101"/>
      <c r="W660" s="85"/>
      <c r="X660" s="57"/>
      <c r="Y660" s="57"/>
      <c r="Z660" s="57"/>
      <c r="AA660" s="85"/>
      <c r="AB660" s="685"/>
      <c r="AC660" s="685"/>
      <c r="AD660" s="695"/>
      <c r="AE660" s="695"/>
      <c r="AF660" s="695"/>
      <c r="AG660" s="695"/>
      <c r="AH660" s="57"/>
      <c r="AI660" s="106"/>
      <c r="AJ660" s="57"/>
      <c r="AK660" s="57"/>
      <c r="AL660" s="57"/>
      <c r="AM660" s="57"/>
      <c r="AN660" s="85"/>
      <c r="AO660" s="685"/>
      <c r="AP660" s="685"/>
      <c r="AQ660" s="695"/>
      <c r="AR660" s="695"/>
      <c r="AS660" s="695"/>
      <c r="AT660" s="695"/>
      <c r="AU660" s="57"/>
      <c r="AV660" s="106"/>
      <c r="AW660" s="57"/>
      <c r="AX660" s="57"/>
      <c r="AY660" s="57"/>
      <c r="AZ660" s="57"/>
      <c r="BA660" s="85"/>
      <c r="BB660" s="685"/>
      <c r="BC660" s="685"/>
      <c r="BD660" s="695"/>
      <c r="BE660" s="695"/>
      <c r="BF660" s="695"/>
      <c r="BG660" s="695"/>
      <c r="BH660" s="57"/>
      <c r="BI660" s="106"/>
      <c r="BJ660" s="57"/>
      <c r="BK660" s="57"/>
      <c r="BL660" s="57"/>
      <c r="BM660" s="57"/>
    </row>
    <row r="661" spans="1:65" s="7" customFormat="1" ht="17.100000000000001" customHeight="1" x14ac:dyDescent="0.2">
      <c r="A661" s="85"/>
      <c r="B661" s="685"/>
      <c r="C661" s="685"/>
      <c r="D661" s="695"/>
      <c r="E661" s="695"/>
      <c r="F661" s="695"/>
      <c r="G661" s="695"/>
      <c r="H661" s="57"/>
      <c r="I661" s="101"/>
      <c r="J661" s="85"/>
      <c r="K661" s="57"/>
      <c r="L661" s="57"/>
      <c r="M661" s="57"/>
      <c r="N661" s="85"/>
      <c r="O661" s="685"/>
      <c r="P661" s="685"/>
      <c r="Q661" s="695"/>
      <c r="R661" s="695"/>
      <c r="S661" s="695"/>
      <c r="T661" s="695"/>
      <c r="U661" s="57"/>
      <c r="V661" s="101"/>
      <c r="W661" s="85"/>
      <c r="X661" s="57"/>
      <c r="Y661" s="57"/>
      <c r="Z661" s="57"/>
      <c r="AA661" s="85"/>
      <c r="AB661" s="685"/>
      <c r="AC661" s="685"/>
      <c r="AD661" s="695"/>
      <c r="AE661" s="695"/>
      <c r="AF661" s="695"/>
      <c r="AG661" s="695"/>
      <c r="AH661" s="57"/>
      <c r="AI661" s="106"/>
      <c r="AJ661" s="57"/>
      <c r="AK661" s="57"/>
      <c r="AL661" s="57"/>
      <c r="AM661" s="57"/>
      <c r="AN661" s="85"/>
      <c r="AO661" s="685"/>
      <c r="AP661" s="685"/>
      <c r="AQ661" s="695"/>
      <c r="AR661" s="695"/>
      <c r="AS661" s="695"/>
      <c r="AT661" s="695"/>
      <c r="AU661" s="57"/>
      <c r="AV661" s="106"/>
      <c r="AW661" s="57"/>
      <c r="AX661" s="57"/>
      <c r="AY661" s="57"/>
      <c r="AZ661" s="57"/>
      <c r="BA661" s="85"/>
      <c r="BB661" s="685"/>
      <c r="BC661" s="685"/>
      <c r="BD661" s="695"/>
      <c r="BE661" s="695"/>
      <c r="BF661" s="695"/>
      <c r="BG661" s="695"/>
      <c r="BH661" s="57"/>
      <c r="BI661" s="106"/>
      <c r="BJ661" s="57"/>
      <c r="BK661" s="57"/>
      <c r="BL661" s="57"/>
      <c r="BM661" s="57"/>
    </row>
    <row r="662" spans="1:65" s="7" customFormat="1" ht="17.100000000000001" customHeight="1" x14ac:dyDescent="0.2">
      <c r="A662" s="85"/>
      <c r="B662" s="685"/>
      <c r="C662" s="685"/>
      <c r="D662" s="695"/>
      <c r="E662" s="695"/>
      <c r="F662" s="695"/>
      <c r="G662" s="695"/>
      <c r="H662" s="57"/>
      <c r="I662" s="101"/>
      <c r="J662" s="85"/>
      <c r="K662" s="57"/>
      <c r="L662" s="57"/>
      <c r="M662" s="57"/>
      <c r="N662" s="85"/>
      <c r="O662" s="685"/>
      <c r="P662" s="685"/>
      <c r="Q662" s="695"/>
      <c r="R662" s="695"/>
      <c r="S662" s="695"/>
      <c r="T662" s="695"/>
      <c r="U662" s="57"/>
      <c r="V662" s="101"/>
      <c r="W662" s="85"/>
      <c r="X662" s="57"/>
      <c r="Y662" s="57"/>
      <c r="Z662" s="57"/>
      <c r="AA662" s="85"/>
      <c r="AB662" s="685"/>
      <c r="AC662" s="685"/>
      <c r="AD662" s="695"/>
      <c r="AE662" s="695"/>
      <c r="AF662" s="695"/>
      <c r="AG662" s="695"/>
      <c r="AH662" s="57"/>
      <c r="AI662" s="106"/>
      <c r="AJ662" s="57"/>
      <c r="AK662" s="57"/>
      <c r="AL662" s="57"/>
      <c r="AM662" s="57"/>
      <c r="AN662" s="85"/>
      <c r="AO662" s="685"/>
      <c r="AP662" s="685"/>
      <c r="AQ662" s="695"/>
      <c r="AR662" s="695"/>
      <c r="AS662" s="695"/>
      <c r="AT662" s="695"/>
      <c r="AU662" s="57"/>
      <c r="AV662" s="106"/>
      <c r="AW662" s="57"/>
      <c r="AX662" s="57"/>
      <c r="AY662" s="57"/>
      <c r="AZ662" s="57"/>
      <c r="BA662" s="85"/>
      <c r="BB662" s="685"/>
      <c r="BC662" s="685"/>
      <c r="BD662" s="695"/>
      <c r="BE662" s="695"/>
      <c r="BF662" s="695"/>
      <c r="BG662" s="695"/>
      <c r="BH662" s="57"/>
      <c r="BI662" s="106"/>
      <c r="BJ662" s="57"/>
      <c r="BK662" s="57"/>
      <c r="BL662" s="57"/>
      <c r="BM662" s="57"/>
    </row>
    <row r="663" spans="1:65" s="7" customFormat="1" ht="17.100000000000001" customHeight="1" x14ac:dyDescent="0.2">
      <c r="A663" s="85"/>
      <c r="B663" s="685"/>
      <c r="C663" s="685"/>
      <c r="D663" s="695"/>
      <c r="E663" s="695"/>
      <c r="F663" s="695"/>
      <c r="G663" s="695"/>
      <c r="H663" s="57"/>
      <c r="I663" s="101"/>
      <c r="J663" s="85"/>
      <c r="K663" s="57"/>
      <c r="L663" s="57"/>
      <c r="M663" s="57"/>
      <c r="N663" s="85"/>
      <c r="O663" s="685"/>
      <c r="P663" s="685"/>
      <c r="Q663" s="695"/>
      <c r="R663" s="695"/>
      <c r="S663" s="695"/>
      <c r="T663" s="695"/>
      <c r="U663" s="57"/>
      <c r="V663" s="101"/>
      <c r="W663" s="85"/>
      <c r="X663" s="57"/>
      <c r="Y663" s="57"/>
      <c r="Z663" s="57"/>
      <c r="AA663" s="85"/>
      <c r="AB663" s="685"/>
      <c r="AC663" s="685"/>
      <c r="AD663" s="695"/>
      <c r="AE663" s="695"/>
      <c r="AF663" s="695"/>
      <c r="AG663" s="695"/>
      <c r="AH663" s="57"/>
      <c r="AI663" s="106"/>
      <c r="AJ663" s="57"/>
      <c r="AK663" s="57"/>
      <c r="AL663" s="57"/>
      <c r="AM663" s="57"/>
      <c r="AN663" s="85"/>
      <c r="AO663" s="685"/>
      <c r="AP663" s="685"/>
      <c r="AQ663" s="695"/>
      <c r="AR663" s="695"/>
      <c r="AS663" s="695"/>
      <c r="AT663" s="695"/>
      <c r="AU663" s="57"/>
      <c r="AV663" s="106"/>
      <c r="AW663" s="57"/>
      <c r="AX663" s="57"/>
      <c r="AY663" s="57"/>
      <c r="AZ663" s="57"/>
      <c r="BA663" s="85"/>
      <c r="BB663" s="685"/>
      <c r="BC663" s="685"/>
      <c r="BD663" s="695"/>
      <c r="BE663" s="695"/>
      <c r="BF663" s="695"/>
      <c r="BG663" s="695"/>
      <c r="BH663" s="57"/>
      <c r="BI663" s="106"/>
      <c r="BJ663" s="57"/>
      <c r="BK663" s="57"/>
      <c r="BL663" s="57"/>
      <c r="BM663" s="57"/>
    </row>
    <row r="664" spans="1:65" s="7" customFormat="1" ht="17.100000000000001" customHeight="1" x14ac:dyDescent="0.2">
      <c r="A664" s="85"/>
      <c r="B664" s="685"/>
      <c r="C664" s="685"/>
      <c r="D664" s="695"/>
      <c r="E664" s="695"/>
      <c r="F664" s="695"/>
      <c r="G664" s="695"/>
      <c r="H664" s="57"/>
      <c r="I664" s="101"/>
      <c r="J664" s="85"/>
      <c r="K664" s="57"/>
      <c r="L664" s="57"/>
      <c r="M664" s="57"/>
      <c r="N664" s="85"/>
      <c r="O664" s="685"/>
      <c r="P664" s="685"/>
      <c r="Q664" s="695"/>
      <c r="R664" s="695"/>
      <c r="S664" s="695"/>
      <c r="T664" s="695"/>
      <c r="U664" s="57"/>
      <c r="V664" s="101"/>
      <c r="W664" s="85"/>
      <c r="X664" s="57"/>
      <c r="Y664" s="57"/>
      <c r="Z664" s="57"/>
      <c r="AA664" s="85"/>
      <c r="AB664" s="685"/>
      <c r="AC664" s="685"/>
      <c r="AD664" s="695"/>
      <c r="AE664" s="695"/>
      <c r="AF664" s="695"/>
      <c r="AG664" s="695"/>
      <c r="AH664" s="57"/>
      <c r="AI664" s="106"/>
      <c r="AJ664" s="57"/>
      <c r="AK664" s="57"/>
      <c r="AL664" s="57"/>
      <c r="AM664" s="57"/>
      <c r="AN664" s="85"/>
      <c r="AO664" s="685"/>
      <c r="AP664" s="685"/>
      <c r="AQ664" s="695"/>
      <c r="AR664" s="695"/>
      <c r="AS664" s="695"/>
      <c r="AT664" s="695"/>
      <c r="AU664" s="57"/>
      <c r="AV664" s="106"/>
      <c r="AW664" s="57"/>
      <c r="AX664" s="57"/>
      <c r="AY664" s="57"/>
      <c r="AZ664" s="57"/>
      <c r="BA664" s="85"/>
      <c r="BB664" s="685"/>
      <c r="BC664" s="685"/>
      <c r="BD664" s="695"/>
      <c r="BE664" s="695"/>
      <c r="BF664" s="695"/>
      <c r="BG664" s="695"/>
      <c r="BH664" s="57"/>
      <c r="BI664" s="106"/>
      <c r="BJ664" s="57"/>
      <c r="BK664" s="57"/>
      <c r="BL664" s="57"/>
      <c r="BM664" s="57"/>
    </row>
    <row r="665" spans="1:65" s="7" customFormat="1" ht="17.100000000000001" customHeight="1" x14ac:dyDescent="0.2">
      <c r="A665" s="85"/>
      <c r="B665" s="685"/>
      <c r="C665" s="685"/>
      <c r="D665" s="695"/>
      <c r="E665" s="695"/>
      <c r="F665" s="695"/>
      <c r="G665" s="695"/>
      <c r="H665" s="57"/>
      <c r="I665" s="101"/>
      <c r="J665" s="85"/>
      <c r="K665" s="57"/>
      <c r="L665" s="57"/>
      <c r="M665" s="57"/>
      <c r="N665" s="85"/>
      <c r="O665" s="685"/>
      <c r="P665" s="685"/>
      <c r="Q665" s="695"/>
      <c r="R665" s="695"/>
      <c r="S665" s="695"/>
      <c r="T665" s="695"/>
      <c r="U665" s="57"/>
      <c r="V665" s="101"/>
      <c r="W665" s="85"/>
      <c r="X665" s="57"/>
      <c r="Y665" s="57"/>
      <c r="Z665" s="57"/>
      <c r="AA665" s="85"/>
      <c r="AB665" s="685"/>
      <c r="AC665" s="685"/>
      <c r="AD665" s="695"/>
      <c r="AE665" s="695"/>
      <c r="AF665" s="695"/>
      <c r="AG665" s="695"/>
      <c r="AH665" s="57"/>
      <c r="AI665" s="106"/>
      <c r="AJ665" s="57"/>
      <c r="AK665" s="57"/>
      <c r="AL665" s="57"/>
      <c r="AM665" s="57"/>
      <c r="AN665" s="85"/>
      <c r="AO665" s="685"/>
      <c r="AP665" s="685"/>
      <c r="AQ665" s="695"/>
      <c r="AR665" s="695"/>
      <c r="AS665" s="695"/>
      <c r="AT665" s="695"/>
      <c r="AU665" s="57"/>
      <c r="AV665" s="106"/>
      <c r="AW665" s="57"/>
      <c r="AX665" s="57"/>
      <c r="AY665" s="57"/>
      <c r="AZ665" s="57"/>
      <c r="BA665" s="85"/>
      <c r="BB665" s="685"/>
      <c r="BC665" s="685"/>
      <c r="BD665" s="695"/>
      <c r="BE665" s="695"/>
      <c r="BF665" s="695"/>
      <c r="BG665" s="695"/>
      <c r="BH665" s="57"/>
      <c r="BI665" s="106"/>
      <c r="BJ665" s="57"/>
      <c r="BK665" s="57"/>
      <c r="BL665" s="57"/>
      <c r="BM665" s="57"/>
    </row>
    <row r="666" spans="1:65" s="7" customFormat="1" ht="17.100000000000001" customHeight="1" x14ac:dyDescent="0.2">
      <c r="A666" s="85"/>
      <c r="B666" s="685"/>
      <c r="C666" s="685"/>
      <c r="D666" s="695"/>
      <c r="E666" s="695"/>
      <c r="F666" s="695"/>
      <c r="G666" s="695"/>
      <c r="H666" s="57"/>
      <c r="I666" s="101"/>
      <c r="J666" s="85"/>
      <c r="K666" s="57"/>
      <c r="L666" s="57"/>
      <c r="M666" s="57"/>
      <c r="N666" s="85"/>
      <c r="O666" s="685"/>
      <c r="P666" s="685"/>
      <c r="Q666" s="695"/>
      <c r="R666" s="695"/>
      <c r="S666" s="695"/>
      <c r="T666" s="695"/>
      <c r="U666" s="57"/>
      <c r="V666" s="101"/>
      <c r="W666" s="85"/>
      <c r="X666" s="57"/>
      <c r="Y666" s="57"/>
      <c r="Z666" s="57"/>
      <c r="AA666" s="85"/>
      <c r="AB666" s="685"/>
      <c r="AC666" s="685"/>
      <c r="AD666" s="695"/>
      <c r="AE666" s="695"/>
      <c r="AF666" s="695"/>
      <c r="AG666" s="695"/>
      <c r="AH666" s="57"/>
      <c r="AI666" s="106"/>
      <c r="AJ666" s="57"/>
      <c r="AK666" s="57"/>
      <c r="AL666" s="57"/>
      <c r="AM666" s="57"/>
      <c r="AN666" s="85"/>
      <c r="AO666" s="685"/>
      <c r="AP666" s="685"/>
      <c r="AQ666" s="695"/>
      <c r="AR666" s="695"/>
      <c r="AS666" s="695"/>
      <c r="AT666" s="695"/>
      <c r="AU666" s="57"/>
      <c r="AV666" s="106"/>
      <c r="AW666" s="57"/>
      <c r="AX666" s="57"/>
      <c r="AY666" s="57"/>
      <c r="AZ666" s="57"/>
      <c r="BA666" s="85"/>
      <c r="BB666" s="685"/>
      <c r="BC666" s="685"/>
      <c r="BD666" s="695"/>
      <c r="BE666" s="695"/>
      <c r="BF666" s="695"/>
      <c r="BG666" s="695"/>
      <c r="BH666" s="57"/>
      <c r="BI666" s="106"/>
      <c r="BJ666" s="57"/>
      <c r="BK666" s="57"/>
      <c r="BL666" s="57"/>
      <c r="BM666" s="57"/>
    </row>
    <row r="667" spans="1:65" s="7" customFormat="1" ht="17.100000000000001" customHeight="1" x14ac:dyDescent="0.2">
      <c r="A667" s="85"/>
      <c r="B667" s="685"/>
      <c r="C667" s="685"/>
      <c r="D667" s="695"/>
      <c r="E667" s="695"/>
      <c r="F667" s="695"/>
      <c r="G667" s="695"/>
      <c r="H667" s="57"/>
      <c r="I667" s="101"/>
      <c r="J667" s="85"/>
      <c r="K667" s="57"/>
      <c r="L667" s="57"/>
      <c r="M667" s="57"/>
      <c r="N667" s="85"/>
      <c r="O667" s="685"/>
      <c r="P667" s="685"/>
      <c r="Q667" s="695"/>
      <c r="R667" s="695"/>
      <c r="S667" s="695"/>
      <c r="T667" s="695"/>
      <c r="U667" s="57"/>
      <c r="V667" s="101"/>
      <c r="W667" s="85"/>
      <c r="X667" s="57"/>
      <c r="Y667" s="57"/>
      <c r="Z667" s="57"/>
      <c r="AA667" s="85"/>
      <c r="AB667" s="685"/>
      <c r="AC667" s="685"/>
      <c r="AD667" s="695"/>
      <c r="AE667" s="695"/>
      <c r="AF667" s="695"/>
      <c r="AG667" s="695"/>
      <c r="AH667" s="57"/>
      <c r="AI667" s="106"/>
      <c r="AJ667" s="57"/>
      <c r="AK667" s="57"/>
      <c r="AL667" s="57"/>
      <c r="AM667" s="57"/>
      <c r="AN667" s="85"/>
      <c r="AO667" s="685"/>
      <c r="AP667" s="685"/>
      <c r="AQ667" s="695"/>
      <c r="AR667" s="695"/>
      <c r="AS667" s="695"/>
      <c r="AT667" s="695"/>
      <c r="AU667" s="57"/>
      <c r="AV667" s="106"/>
      <c r="AW667" s="57"/>
      <c r="AX667" s="57"/>
      <c r="AY667" s="57"/>
      <c r="AZ667" s="57"/>
      <c r="BA667" s="85"/>
      <c r="BB667" s="685"/>
      <c r="BC667" s="685"/>
      <c r="BD667" s="695"/>
      <c r="BE667" s="695"/>
      <c r="BF667" s="695"/>
      <c r="BG667" s="695"/>
      <c r="BH667" s="57"/>
      <c r="BI667" s="106"/>
      <c r="BJ667" s="57"/>
      <c r="BK667" s="57"/>
      <c r="BL667" s="57"/>
      <c r="BM667" s="57"/>
    </row>
    <row r="668" spans="1:65" s="7" customFormat="1" ht="17.100000000000001" customHeight="1" x14ac:dyDescent="0.2">
      <c r="A668" s="85"/>
      <c r="B668" s="685"/>
      <c r="C668" s="685"/>
      <c r="D668" s="695"/>
      <c r="E668" s="695"/>
      <c r="F668" s="695"/>
      <c r="G668" s="695"/>
      <c r="H668" s="57"/>
      <c r="I668" s="101"/>
      <c r="J668" s="85"/>
      <c r="K668" s="57"/>
      <c r="L668" s="57"/>
      <c r="M668" s="57"/>
      <c r="N668" s="85"/>
      <c r="O668" s="685"/>
      <c r="P668" s="685"/>
      <c r="Q668" s="695"/>
      <c r="R668" s="695"/>
      <c r="S668" s="695"/>
      <c r="T668" s="695"/>
      <c r="U668" s="57"/>
      <c r="V668" s="101"/>
      <c r="W668" s="85"/>
      <c r="X668" s="57"/>
      <c r="Y668" s="57"/>
      <c r="Z668" s="57"/>
      <c r="AA668" s="85"/>
      <c r="AB668" s="685"/>
      <c r="AC668" s="685"/>
      <c r="AD668" s="695"/>
      <c r="AE668" s="695"/>
      <c r="AF668" s="695"/>
      <c r="AG668" s="695"/>
      <c r="AH668" s="57"/>
      <c r="AI668" s="106"/>
      <c r="AJ668" s="57"/>
      <c r="AK668" s="57"/>
      <c r="AL668" s="57"/>
      <c r="AM668" s="57"/>
      <c r="AN668" s="85"/>
      <c r="AO668" s="685"/>
      <c r="AP668" s="685"/>
      <c r="AQ668" s="695"/>
      <c r="AR668" s="695"/>
      <c r="AS668" s="695"/>
      <c r="AT668" s="695"/>
      <c r="AU668" s="57"/>
      <c r="AV668" s="106"/>
      <c r="AW668" s="57"/>
      <c r="AX668" s="57"/>
      <c r="AY668" s="57"/>
      <c r="AZ668" s="57"/>
      <c r="BA668" s="85"/>
      <c r="BB668" s="685"/>
      <c r="BC668" s="685"/>
      <c r="BD668" s="695"/>
      <c r="BE668" s="695"/>
      <c r="BF668" s="695"/>
      <c r="BG668" s="695"/>
      <c r="BH668" s="57"/>
      <c r="BI668" s="106"/>
      <c r="BJ668" s="57"/>
      <c r="BK668" s="57"/>
      <c r="BL668" s="57"/>
      <c r="BM668" s="57"/>
    </row>
    <row r="669" spans="1:65" s="7" customFormat="1" ht="17.100000000000001" customHeight="1" x14ac:dyDescent="0.2">
      <c r="A669" s="85"/>
      <c r="B669" s="685"/>
      <c r="C669" s="685"/>
      <c r="D669" s="695"/>
      <c r="E669" s="695"/>
      <c r="F669" s="695"/>
      <c r="G669" s="695"/>
      <c r="H669" s="57"/>
      <c r="I669" s="101"/>
      <c r="J669" s="85"/>
      <c r="K669" s="57"/>
      <c r="L669" s="57"/>
      <c r="M669" s="57"/>
      <c r="N669" s="85"/>
      <c r="O669" s="685"/>
      <c r="P669" s="685"/>
      <c r="Q669" s="695"/>
      <c r="R669" s="695"/>
      <c r="S669" s="695"/>
      <c r="T669" s="695"/>
      <c r="U669" s="57"/>
      <c r="V669" s="101"/>
      <c r="W669" s="85"/>
      <c r="X669" s="57"/>
      <c r="Y669" s="57"/>
      <c r="Z669" s="57"/>
      <c r="AA669" s="85"/>
      <c r="AB669" s="685"/>
      <c r="AC669" s="685"/>
      <c r="AD669" s="695"/>
      <c r="AE669" s="695"/>
      <c r="AF669" s="695"/>
      <c r="AG669" s="695"/>
      <c r="AH669" s="57"/>
      <c r="AI669" s="106"/>
      <c r="AJ669" s="57"/>
      <c r="AK669" s="57"/>
      <c r="AL669" s="57"/>
      <c r="AM669" s="57"/>
      <c r="AN669" s="85"/>
      <c r="AO669" s="685"/>
      <c r="AP669" s="685"/>
      <c r="AQ669" s="695"/>
      <c r="AR669" s="695"/>
      <c r="AS669" s="695"/>
      <c r="AT669" s="695"/>
      <c r="AU669" s="57"/>
      <c r="AV669" s="106"/>
      <c r="AW669" s="57"/>
      <c r="AX669" s="57"/>
      <c r="AY669" s="57"/>
      <c r="AZ669" s="57"/>
      <c r="BA669" s="85"/>
      <c r="BB669" s="685"/>
      <c r="BC669" s="685"/>
      <c r="BD669" s="695"/>
      <c r="BE669" s="695"/>
      <c r="BF669" s="695"/>
      <c r="BG669" s="695"/>
      <c r="BH669" s="57"/>
      <c r="BI669" s="106"/>
      <c r="BJ669" s="57"/>
      <c r="BK669" s="57"/>
      <c r="BL669" s="57"/>
      <c r="BM669" s="57"/>
    </row>
    <row r="670" spans="1:65" s="7" customFormat="1" ht="17.100000000000001" customHeight="1" x14ac:dyDescent="0.2">
      <c r="A670" s="85"/>
      <c r="B670" s="685"/>
      <c r="C670" s="685"/>
      <c r="D670" s="695"/>
      <c r="E670" s="695"/>
      <c r="F670" s="695"/>
      <c r="G670" s="695"/>
      <c r="H670" s="57"/>
      <c r="I670" s="101"/>
      <c r="J670" s="85"/>
      <c r="K670" s="57"/>
      <c r="L670" s="57"/>
      <c r="M670" s="57"/>
      <c r="N670" s="85"/>
      <c r="O670" s="685"/>
      <c r="P670" s="685"/>
      <c r="Q670" s="695"/>
      <c r="R670" s="695"/>
      <c r="S670" s="695"/>
      <c r="T670" s="695"/>
      <c r="U670" s="57"/>
      <c r="V670" s="101"/>
      <c r="W670" s="85"/>
      <c r="X670" s="57"/>
      <c r="Y670" s="57"/>
      <c r="Z670" s="57"/>
      <c r="AA670" s="85"/>
      <c r="AB670" s="685"/>
      <c r="AC670" s="685"/>
      <c r="AD670" s="695"/>
      <c r="AE670" s="695"/>
      <c r="AF670" s="695"/>
      <c r="AG670" s="695"/>
      <c r="AH670" s="57"/>
      <c r="AI670" s="106"/>
      <c r="AJ670" s="57"/>
      <c r="AK670" s="57"/>
      <c r="AL670" s="57"/>
      <c r="AM670" s="57"/>
      <c r="AN670" s="85"/>
      <c r="AO670" s="685"/>
      <c r="AP670" s="685"/>
      <c r="AQ670" s="695"/>
      <c r="AR670" s="695"/>
      <c r="AS670" s="695"/>
      <c r="AT670" s="695"/>
      <c r="AU670" s="57"/>
      <c r="AV670" s="106"/>
      <c r="AW670" s="57"/>
      <c r="AX670" s="57"/>
      <c r="AY670" s="57"/>
      <c r="AZ670" s="57"/>
      <c r="BA670" s="85"/>
      <c r="BB670" s="685"/>
      <c r="BC670" s="685"/>
      <c r="BD670" s="695"/>
      <c r="BE670" s="695"/>
      <c r="BF670" s="695"/>
      <c r="BG670" s="695"/>
      <c r="BH670" s="57"/>
      <c r="BI670" s="106"/>
      <c r="BJ670" s="57"/>
      <c r="BK670" s="57"/>
      <c r="BL670" s="57"/>
      <c r="BM670" s="57"/>
    </row>
    <row r="671" spans="1:65" s="7" customFormat="1" ht="36.75" customHeight="1" x14ac:dyDescent="0.2">
      <c r="A671" s="85"/>
      <c r="B671" s="686"/>
      <c r="C671" s="686"/>
      <c r="D671" s="695"/>
      <c r="E671" s="695"/>
      <c r="F671" s="695"/>
      <c r="G671" s="695"/>
      <c r="H671" s="57"/>
      <c r="I671" s="101"/>
      <c r="J671" s="85"/>
      <c r="K671" s="57"/>
      <c r="L671" s="57"/>
      <c r="M671" s="57"/>
      <c r="N671" s="85"/>
      <c r="O671" s="686"/>
      <c r="P671" s="686"/>
      <c r="Q671" s="695"/>
      <c r="R671" s="695"/>
      <c r="S671" s="695"/>
      <c r="T671" s="695"/>
      <c r="U671" s="57"/>
      <c r="V671" s="101"/>
      <c r="W671" s="85"/>
      <c r="X671" s="57"/>
      <c r="Y671" s="57"/>
      <c r="Z671" s="57"/>
      <c r="AA671" s="85"/>
      <c r="AB671" s="686"/>
      <c r="AC671" s="686"/>
      <c r="AD671" s="695"/>
      <c r="AE671" s="695"/>
      <c r="AF671" s="695"/>
      <c r="AG671" s="695"/>
      <c r="AH671" s="57"/>
      <c r="AI671" s="106"/>
      <c r="AJ671" s="57"/>
      <c r="AK671" s="57"/>
      <c r="AL671" s="57"/>
      <c r="AM671" s="57"/>
      <c r="AN671" s="85"/>
      <c r="AO671" s="686"/>
      <c r="AP671" s="686"/>
      <c r="AQ671" s="695"/>
      <c r="AR671" s="695"/>
      <c r="AS671" s="695"/>
      <c r="AT671" s="695"/>
      <c r="AU671" s="57"/>
      <c r="AV671" s="106"/>
      <c r="AW671" s="57"/>
      <c r="AX671" s="57"/>
      <c r="AY671" s="57"/>
      <c r="AZ671" s="57"/>
      <c r="BA671" s="85"/>
      <c r="BB671" s="686"/>
      <c r="BC671" s="686"/>
      <c r="BD671" s="695"/>
      <c r="BE671" s="695"/>
      <c r="BF671" s="695"/>
      <c r="BG671" s="695"/>
      <c r="BH671" s="57"/>
      <c r="BI671" s="106"/>
      <c r="BJ671" s="57"/>
      <c r="BK671" s="57"/>
      <c r="BL671" s="57"/>
      <c r="BM671" s="57"/>
    </row>
    <row r="672" spans="1:65" s="7" customFormat="1" ht="34.5" customHeight="1" x14ac:dyDescent="0.2">
      <c r="A672" s="85"/>
      <c r="B672" s="686"/>
      <c r="C672" s="686"/>
      <c r="D672" s="695"/>
      <c r="E672" s="695"/>
      <c r="F672" s="695"/>
      <c r="G672" s="695"/>
      <c r="H672" s="57"/>
      <c r="I672" s="101"/>
      <c r="J672" s="85"/>
      <c r="K672" s="57"/>
      <c r="L672" s="57"/>
      <c r="M672" s="57"/>
      <c r="N672" s="85"/>
      <c r="O672" s="686"/>
      <c r="P672" s="686"/>
      <c r="Q672" s="695"/>
      <c r="R672" s="695"/>
      <c r="S672" s="695"/>
      <c r="T672" s="695"/>
      <c r="U672" s="57"/>
      <c r="V672" s="101"/>
      <c r="W672" s="85"/>
      <c r="X672" s="57"/>
      <c r="Y672" s="57"/>
      <c r="Z672" s="57"/>
      <c r="AA672" s="85"/>
      <c r="AB672" s="686"/>
      <c r="AC672" s="686"/>
      <c r="AD672" s="695"/>
      <c r="AE672" s="695"/>
      <c r="AF672" s="695"/>
      <c r="AG672" s="695"/>
      <c r="AH672" s="57"/>
      <c r="AI672" s="106"/>
      <c r="AJ672" s="57"/>
      <c r="AK672" s="57"/>
      <c r="AL672" s="57"/>
      <c r="AM672" s="57"/>
      <c r="AN672" s="85"/>
      <c r="AO672" s="686"/>
      <c r="AP672" s="686"/>
      <c r="AQ672" s="695"/>
      <c r="AR672" s="695"/>
      <c r="AS672" s="695"/>
      <c r="AT672" s="695"/>
      <c r="AU672" s="57"/>
      <c r="AV672" s="106"/>
      <c r="AW672" s="57"/>
      <c r="AX672" s="57"/>
      <c r="AY672" s="57"/>
      <c r="AZ672" s="57"/>
      <c r="BA672" s="85"/>
      <c r="BB672" s="686"/>
      <c r="BC672" s="686"/>
      <c r="BD672" s="695"/>
      <c r="BE672" s="695"/>
      <c r="BF672" s="695"/>
      <c r="BG672" s="695"/>
      <c r="BH672" s="57"/>
      <c r="BI672" s="106"/>
      <c r="BJ672" s="57"/>
      <c r="BK672" s="57"/>
      <c r="BL672" s="57"/>
      <c r="BM672" s="57"/>
    </row>
    <row r="673" spans="1:65" s="7" customFormat="1" ht="15" x14ac:dyDescent="0.2">
      <c r="A673" s="85"/>
      <c r="B673" s="49"/>
      <c r="C673" s="49"/>
      <c r="D673" s="54"/>
      <c r="E673" s="54"/>
      <c r="F673" s="54"/>
      <c r="G673" s="54"/>
      <c r="H673" s="57"/>
      <c r="I673" s="101"/>
      <c r="J673" s="85"/>
      <c r="K673" s="57"/>
      <c r="L673" s="57"/>
      <c r="M673" s="57"/>
      <c r="N673" s="85"/>
      <c r="O673" s="49"/>
      <c r="P673" s="49"/>
      <c r="Q673" s="54"/>
      <c r="R673" s="54"/>
      <c r="S673" s="54"/>
      <c r="T673" s="54"/>
      <c r="U673" s="57"/>
      <c r="V673" s="101"/>
      <c r="W673" s="85"/>
      <c r="X673" s="57"/>
      <c r="Y673" s="57"/>
      <c r="Z673" s="57"/>
      <c r="AA673" s="85"/>
      <c r="AB673" s="49"/>
      <c r="AC673" s="49"/>
      <c r="AD673" s="54"/>
      <c r="AE673" s="54"/>
      <c r="AF673" s="54"/>
      <c r="AG673" s="54"/>
      <c r="AH673" s="57"/>
      <c r="AI673" s="106"/>
      <c r="AJ673" s="57"/>
      <c r="AK673" s="57"/>
      <c r="AL673" s="57"/>
      <c r="AM673" s="57"/>
      <c r="AN673" s="85"/>
      <c r="AO673" s="49"/>
      <c r="AP673" s="49"/>
      <c r="AQ673" s="54"/>
      <c r="AR673" s="54"/>
      <c r="AS673" s="54"/>
      <c r="AT673" s="54"/>
      <c r="AU673" s="57"/>
      <c r="AV673" s="106"/>
      <c r="AW673" s="57"/>
      <c r="AX673" s="57"/>
      <c r="AY673" s="57"/>
      <c r="AZ673" s="57"/>
      <c r="BA673" s="85"/>
      <c r="BB673" s="49"/>
      <c r="BC673" s="49"/>
      <c r="BD673" s="54"/>
      <c r="BE673" s="54"/>
      <c r="BF673" s="54"/>
      <c r="BG673" s="54"/>
      <c r="BH673" s="57"/>
      <c r="BI673" s="106"/>
      <c r="BJ673" s="57"/>
      <c r="BK673" s="57"/>
      <c r="BL673" s="57"/>
      <c r="BM673" s="57"/>
    </row>
    <row r="674" spans="1:65" s="5" customFormat="1" ht="13.5" x14ac:dyDescent="0.25">
      <c r="A674" s="7"/>
      <c r="B674" s="71"/>
      <c r="C674" s="777"/>
      <c r="D674" s="777"/>
      <c r="E674" s="777"/>
      <c r="F674" s="777"/>
      <c r="G674" s="777"/>
      <c r="H674" s="777"/>
      <c r="I674" s="777"/>
      <c r="J674" s="7"/>
      <c r="K674" s="778"/>
      <c r="L674" s="778"/>
      <c r="M674" s="778"/>
      <c r="N674" s="7"/>
      <c r="O674" s="71"/>
      <c r="P674" s="189"/>
      <c r="Q674" s="189"/>
      <c r="R674" s="189"/>
      <c r="S674" s="189"/>
      <c r="T674" s="189"/>
      <c r="U674" s="189"/>
      <c r="V674" s="189"/>
      <c r="W674" s="7"/>
      <c r="X674" s="778"/>
      <c r="Y674" s="778"/>
      <c r="Z674" s="778"/>
      <c r="AA674" s="7"/>
      <c r="AB674" s="71"/>
      <c r="AC674" s="189"/>
      <c r="AD674" s="189"/>
      <c r="AE674" s="189"/>
      <c r="AF674" s="189"/>
      <c r="AG674" s="189"/>
      <c r="AH674" s="51"/>
      <c r="AI674" s="51"/>
      <c r="AJ674" s="57"/>
      <c r="AK674" s="778"/>
      <c r="AL674" s="778"/>
      <c r="AM674" s="778"/>
      <c r="AN674" s="7"/>
      <c r="AO674" s="71"/>
      <c r="AP674" s="189"/>
      <c r="AQ674" s="189"/>
      <c r="AR674" s="189"/>
      <c r="AS674" s="189"/>
      <c r="AT674" s="189"/>
      <c r="AU674" s="51"/>
      <c r="AV674" s="51"/>
      <c r="AW674" s="57"/>
      <c r="AX674" s="778"/>
      <c r="AY674" s="778"/>
      <c r="AZ674" s="778"/>
      <c r="BA674" s="7"/>
      <c r="BB674" s="71"/>
      <c r="BC674" s="189"/>
      <c r="BD674" s="189"/>
      <c r="BE674" s="189"/>
      <c r="BF674" s="189"/>
      <c r="BG674" s="189"/>
      <c r="BH674" s="51"/>
      <c r="BI674" s="51"/>
      <c r="BJ674" s="57"/>
      <c r="BK674" s="778"/>
      <c r="BL674" s="778"/>
      <c r="BM674" s="778"/>
    </row>
    <row r="675" spans="1:65" s="7" customFormat="1" ht="17.100000000000001" customHeight="1" x14ac:dyDescent="0.2">
      <c r="A675" s="85"/>
      <c r="B675" s="57"/>
      <c r="C675" s="85"/>
      <c r="D675" s="85"/>
      <c r="E675" s="85"/>
      <c r="F675" s="85"/>
      <c r="G675" s="85"/>
      <c r="H675" s="57"/>
      <c r="I675" s="101"/>
      <c r="J675" s="85"/>
      <c r="K675" s="57"/>
      <c r="L675" s="57"/>
      <c r="M675" s="57"/>
      <c r="N675" s="85"/>
      <c r="O675" s="57"/>
      <c r="P675" s="85"/>
      <c r="Q675" s="85"/>
      <c r="R675" s="85"/>
      <c r="S675" s="85"/>
      <c r="T675" s="85"/>
      <c r="U675" s="57"/>
      <c r="V675" s="101"/>
      <c r="W675" s="85"/>
      <c r="X675" s="57"/>
      <c r="Y675" s="57"/>
      <c r="Z675" s="57"/>
      <c r="AA675" s="85"/>
      <c r="AB675" s="57"/>
      <c r="AC675" s="85"/>
      <c r="AD675" s="85"/>
      <c r="AE675" s="85"/>
      <c r="AF675" s="85"/>
      <c r="AG675" s="85"/>
      <c r="AH675" s="57"/>
      <c r="AI675" s="106"/>
      <c r="AJ675" s="57"/>
      <c r="AK675" s="57"/>
      <c r="AL675" s="57"/>
      <c r="AM675" s="57"/>
      <c r="AN675" s="85"/>
      <c r="AO675" s="57"/>
      <c r="AP675" s="85"/>
      <c r="AQ675" s="85"/>
      <c r="AR675" s="85"/>
      <c r="AS675" s="85"/>
      <c r="AT675" s="85"/>
      <c r="AU675" s="57"/>
      <c r="AV675" s="106"/>
      <c r="AW675" s="57"/>
      <c r="AX675" s="57"/>
      <c r="AY675" s="57"/>
      <c r="AZ675" s="57"/>
      <c r="BA675" s="85"/>
      <c r="BB675" s="57"/>
      <c r="BC675" s="85"/>
      <c r="BD675" s="85"/>
      <c r="BE675" s="85"/>
      <c r="BF675" s="85"/>
      <c r="BG675" s="85"/>
      <c r="BH675" s="57"/>
      <c r="BI675" s="106"/>
      <c r="BJ675" s="57"/>
      <c r="BK675" s="57"/>
      <c r="BL675" s="57"/>
      <c r="BM675" s="57"/>
    </row>
    <row r="676" spans="1:65" s="90" customFormat="1" ht="15.75" customHeight="1" x14ac:dyDescent="0.25">
      <c r="A676" s="56"/>
      <c r="B676" s="76"/>
      <c r="C676" s="781"/>
      <c r="D676" s="781"/>
      <c r="E676" s="781"/>
      <c r="F676" s="781"/>
      <c r="G676" s="781"/>
      <c r="H676" s="781"/>
      <c r="I676" s="781"/>
      <c r="J676" s="56"/>
      <c r="K676" s="779"/>
      <c r="L676" s="779"/>
      <c r="M676" s="779"/>
      <c r="N676" s="56"/>
      <c r="O676" s="76"/>
      <c r="P676" s="168"/>
      <c r="Q676" s="168"/>
      <c r="R676" s="168"/>
      <c r="S676" s="168"/>
      <c r="T676" s="168"/>
      <c r="U676" s="168"/>
      <c r="V676" s="168"/>
      <c r="W676" s="56"/>
      <c r="X676" s="779"/>
      <c r="Y676" s="779"/>
      <c r="Z676" s="779"/>
      <c r="AA676" s="56"/>
      <c r="AB676" s="76"/>
      <c r="AC676" s="168"/>
      <c r="AD676" s="168"/>
      <c r="AE676" s="168"/>
      <c r="AF676" s="168"/>
      <c r="AG676" s="168"/>
      <c r="AH676" s="191"/>
      <c r="AI676" s="191"/>
      <c r="AJ676" s="133"/>
      <c r="AK676" s="779"/>
      <c r="AL676" s="779"/>
      <c r="AM676" s="779"/>
      <c r="AN676" s="56"/>
      <c r="AO676" s="76"/>
      <c r="AP676" s="168"/>
      <c r="AQ676" s="168"/>
      <c r="AR676" s="168"/>
      <c r="AS676" s="168"/>
      <c r="AT676" s="168"/>
      <c r="AU676" s="191"/>
      <c r="AV676" s="191"/>
      <c r="AW676" s="133"/>
      <c r="AX676" s="779"/>
      <c r="AY676" s="779"/>
      <c r="AZ676" s="779"/>
      <c r="BA676" s="56"/>
      <c r="BB676" s="76"/>
      <c r="BC676" s="168"/>
      <c r="BD676" s="168"/>
      <c r="BE676" s="168"/>
      <c r="BF676" s="168"/>
      <c r="BG676" s="168"/>
      <c r="BH676" s="191"/>
      <c r="BI676" s="191"/>
      <c r="BJ676" s="133"/>
      <c r="BK676" s="779"/>
      <c r="BL676" s="779"/>
      <c r="BM676" s="779"/>
    </row>
    <row r="677" spans="1:65" s="90" customFormat="1" ht="16.5" customHeight="1" x14ac:dyDescent="0.25">
      <c r="A677" s="56"/>
      <c r="B677" s="76"/>
      <c r="C677" s="89"/>
      <c r="D677" s="89"/>
      <c r="E677" s="89"/>
      <c r="F677" s="89"/>
      <c r="G677" s="89"/>
      <c r="H677" s="68"/>
      <c r="I677" s="102"/>
      <c r="J677" s="56"/>
      <c r="K677" s="168"/>
      <c r="L677" s="168"/>
      <c r="M677" s="168"/>
      <c r="N677" s="56"/>
      <c r="O677" s="76"/>
      <c r="P677" s="89"/>
      <c r="Q677" s="89"/>
      <c r="R677" s="89"/>
      <c r="S677" s="89"/>
      <c r="T677" s="89"/>
      <c r="U677" s="68"/>
      <c r="V677" s="102"/>
      <c r="W677" s="56"/>
      <c r="X677" s="168"/>
      <c r="Y677" s="168"/>
      <c r="Z677" s="168"/>
      <c r="AA677" s="56"/>
      <c r="AB677" s="76"/>
      <c r="AC677" s="89"/>
      <c r="AD677" s="89"/>
      <c r="AE677" s="89"/>
      <c r="AF677" s="89"/>
      <c r="AG677" s="89"/>
      <c r="AH677" s="168"/>
      <c r="AI677" s="182"/>
      <c r="AJ677" s="133"/>
      <c r="AK677" s="168"/>
      <c r="AL677" s="168"/>
      <c r="AM677" s="168"/>
      <c r="AN677" s="56"/>
      <c r="AO677" s="76"/>
      <c r="AP677" s="89"/>
      <c r="AQ677" s="89"/>
      <c r="AR677" s="89"/>
      <c r="AS677" s="89"/>
      <c r="AT677" s="89"/>
      <c r="AU677" s="168"/>
      <c r="AV677" s="182"/>
      <c r="AW677" s="133"/>
      <c r="AX677" s="168"/>
      <c r="AY677" s="168"/>
      <c r="AZ677" s="168"/>
      <c r="BA677" s="56"/>
      <c r="BB677" s="76"/>
      <c r="BC677" s="89"/>
      <c r="BD677" s="89"/>
      <c r="BE677" s="89"/>
      <c r="BF677" s="89"/>
      <c r="BG677" s="89"/>
      <c r="BH677" s="168"/>
      <c r="BI677" s="182"/>
      <c r="BJ677" s="133"/>
      <c r="BK677" s="168"/>
      <c r="BL677" s="168"/>
      <c r="BM677" s="168"/>
    </row>
    <row r="678" spans="1:65" s="90" customFormat="1" ht="26.25" customHeight="1" x14ac:dyDescent="0.25">
      <c r="A678" s="27"/>
      <c r="B678" s="76"/>
      <c r="C678" s="89"/>
      <c r="D678" s="89"/>
      <c r="E678" s="89"/>
      <c r="F678" s="89"/>
      <c r="G678" s="89"/>
      <c r="H678" s="68"/>
      <c r="I678" s="102"/>
      <c r="J678" s="56"/>
      <c r="K678" s="168"/>
      <c r="L678" s="168"/>
      <c r="M678" s="168"/>
      <c r="N678" s="27"/>
      <c r="O678" s="76"/>
      <c r="P678" s="89"/>
      <c r="Q678" s="89"/>
      <c r="R678" s="89"/>
      <c r="S678" s="89"/>
      <c r="T678" s="89"/>
      <c r="U678" s="68"/>
      <c r="V678" s="102"/>
      <c r="W678" s="56"/>
      <c r="X678" s="168"/>
      <c r="Y678" s="168"/>
      <c r="Z678" s="168"/>
      <c r="AA678" s="27"/>
      <c r="AB678" s="76"/>
      <c r="AC678" s="89"/>
      <c r="AD678" s="89"/>
      <c r="AE678" s="89"/>
      <c r="AF678" s="89"/>
      <c r="AG678" s="89"/>
      <c r="AH678" s="168"/>
      <c r="AI678" s="182"/>
      <c r="AJ678" s="133"/>
      <c r="AK678" s="168"/>
      <c r="AL678" s="168"/>
      <c r="AM678" s="168"/>
      <c r="AN678" s="27"/>
      <c r="AO678" s="76"/>
      <c r="AP678" s="89"/>
      <c r="AQ678" s="89"/>
      <c r="AR678" s="89"/>
      <c r="AS678" s="89"/>
      <c r="AT678" s="89"/>
      <c r="AU678" s="168"/>
      <c r="AV678" s="182"/>
      <c r="AW678" s="133"/>
      <c r="AX678" s="168"/>
      <c r="AY678" s="168"/>
      <c r="AZ678" s="168"/>
      <c r="BA678" s="27"/>
      <c r="BB678" s="76"/>
      <c r="BC678" s="89"/>
      <c r="BD678" s="89"/>
      <c r="BE678" s="89"/>
      <c r="BF678" s="89"/>
      <c r="BG678" s="89"/>
      <c r="BH678" s="168"/>
      <c r="BI678" s="182"/>
      <c r="BJ678" s="133"/>
      <c r="BK678" s="168"/>
      <c r="BL678" s="168"/>
      <c r="BM678" s="168"/>
    </row>
    <row r="679" spans="1:65" s="20" customFormat="1" x14ac:dyDescent="0.2">
      <c r="A679" s="62"/>
      <c r="B679" s="696"/>
      <c r="C679" s="696"/>
      <c r="D679" s="696"/>
      <c r="E679" s="696"/>
      <c r="F679" s="696"/>
      <c r="G679" s="696"/>
      <c r="H679" s="63"/>
      <c r="I679" s="106"/>
      <c r="J679" s="64"/>
      <c r="K679" s="65"/>
      <c r="L679" s="65"/>
      <c r="M679" s="63"/>
      <c r="N679" s="62"/>
      <c r="O679" s="696"/>
      <c r="P679" s="696"/>
      <c r="Q679" s="696"/>
      <c r="R679" s="696"/>
      <c r="S679" s="696"/>
      <c r="T679" s="696"/>
      <c r="U679" s="63"/>
      <c r="V679" s="106"/>
      <c r="W679" s="64"/>
      <c r="X679" s="65"/>
      <c r="Y679" s="65"/>
      <c r="Z679" s="63"/>
      <c r="AA679" s="62"/>
      <c r="AB679" s="696"/>
      <c r="AC679" s="696"/>
      <c r="AD679" s="696"/>
      <c r="AE679" s="696"/>
      <c r="AF679" s="696"/>
      <c r="AG679" s="696"/>
      <c r="AH679" s="63"/>
      <c r="AI679" s="106"/>
      <c r="AJ679" s="65"/>
      <c r="AK679" s="65"/>
      <c r="AL679" s="65"/>
      <c r="AM679" s="63"/>
      <c r="AN679" s="62"/>
      <c r="AO679" s="696"/>
      <c r="AP679" s="696"/>
      <c r="AQ679" s="696"/>
      <c r="AR679" s="696"/>
      <c r="AS679" s="696"/>
      <c r="AT679" s="696"/>
      <c r="AU679" s="63"/>
      <c r="AV679" s="106"/>
      <c r="AW679" s="65"/>
      <c r="AX679" s="65"/>
      <c r="AY679" s="65"/>
      <c r="AZ679" s="63"/>
      <c r="BA679" s="62"/>
      <c r="BB679" s="696"/>
      <c r="BC679" s="696"/>
      <c r="BD679" s="696"/>
      <c r="BE679" s="696"/>
      <c r="BF679" s="696"/>
      <c r="BG679" s="696"/>
      <c r="BH679" s="63"/>
      <c r="BI679" s="106"/>
      <c r="BJ679" s="65"/>
      <c r="BK679" s="65"/>
      <c r="BL679" s="65"/>
      <c r="BM679" s="63"/>
    </row>
    <row r="680" spans="1:65" s="5" customFormat="1" ht="15.95" customHeight="1" x14ac:dyDescent="0.2">
      <c r="B680" s="24"/>
      <c r="C680" s="21"/>
      <c r="D680" s="21"/>
      <c r="E680" s="21"/>
      <c r="F680" s="21"/>
      <c r="G680" s="21"/>
      <c r="H680" s="73"/>
      <c r="I680" s="109"/>
      <c r="J680" s="21"/>
      <c r="K680" s="130"/>
      <c r="L680" s="51"/>
      <c r="M680" s="59"/>
      <c r="O680" s="24"/>
      <c r="P680" s="21"/>
      <c r="Q680" s="21"/>
      <c r="R680" s="21"/>
      <c r="S680" s="21"/>
      <c r="T680" s="21"/>
      <c r="U680" s="73"/>
      <c r="V680" s="109"/>
      <c r="W680" s="21"/>
      <c r="X680" s="130"/>
      <c r="Y680" s="51"/>
      <c r="Z680" s="59"/>
      <c r="AB680" s="24"/>
      <c r="AC680" s="21"/>
      <c r="AD680" s="21"/>
      <c r="AE680" s="21"/>
      <c r="AF680" s="21"/>
      <c r="AG680" s="21"/>
      <c r="AH680" s="51"/>
      <c r="AI680" s="108"/>
      <c r="AJ680" s="51"/>
      <c r="AK680" s="130"/>
      <c r="AL680" s="51"/>
      <c r="AM680" s="59"/>
      <c r="AO680" s="24"/>
      <c r="AP680" s="21"/>
      <c r="AQ680" s="21"/>
      <c r="AR680" s="21"/>
      <c r="AS680" s="21"/>
      <c r="AT680" s="21"/>
      <c r="AU680" s="51"/>
      <c r="AV680" s="108"/>
      <c r="AW680" s="51"/>
      <c r="AX680" s="130"/>
      <c r="AY680" s="51"/>
      <c r="AZ680" s="59"/>
      <c r="BB680" s="24"/>
      <c r="BC680" s="21"/>
      <c r="BD680" s="21"/>
      <c r="BE680" s="21"/>
      <c r="BF680" s="21"/>
      <c r="BG680" s="21"/>
      <c r="BH680" s="51"/>
      <c r="BI680" s="108"/>
      <c r="BJ680" s="51"/>
      <c r="BK680" s="130"/>
      <c r="BL680" s="51"/>
      <c r="BM680" s="59"/>
    </row>
    <row r="681" spans="1:65" s="5" customFormat="1" ht="15.95" customHeight="1" x14ac:dyDescent="0.2">
      <c r="A681" s="21"/>
      <c r="B681" s="24"/>
      <c r="C681" s="21"/>
      <c r="D681" s="21"/>
      <c r="E681" s="21"/>
      <c r="F681" s="21"/>
      <c r="G681" s="21"/>
      <c r="H681" s="73"/>
      <c r="I681" s="109"/>
      <c r="J681" s="21"/>
      <c r="K681" s="130"/>
      <c r="L681" s="51"/>
      <c r="M681" s="59"/>
      <c r="N681" s="21"/>
      <c r="O681" s="24"/>
      <c r="P681" s="21"/>
      <c r="Q681" s="21"/>
      <c r="R681" s="21"/>
      <c r="S681" s="21"/>
      <c r="T681" s="21"/>
      <c r="U681" s="73"/>
      <c r="V681" s="109"/>
      <c r="W681" s="21"/>
      <c r="X681" s="130"/>
      <c r="Y681" s="51"/>
      <c r="Z681" s="59"/>
      <c r="AA681" s="21"/>
      <c r="AB681" s="24"/>
      <c r="AC681" s="21"/>
      <c r="AD681" s="21"/>
      <c r="AE681" s="21"/>
      <c r="AF681" s="21"/>
      <c r="AG681" s="21"/>
      <c r="AH681" s="51"/>
      <c r="AI681" s="108"/>
      <c r="AJ681" s="51"/>
      <c r="AK681" s="130"/>
      <c r="AL681" s="51"/>
      <c r="AM681" s="59"/>
      <c r="AN681" s="21"/>
      <c r="AO681" s="24"/>
      <c r="AP681" s="21"/>
      <c r="AQ681" s="21"/>
      <c r="AR681" s="21"/>
      <c r="AS681" s="21"/>
      <c r="AT681" s="21"/>
      <c r="AU681" s="51"/>
      <c r="AV681" s="108"/>
      <c r="AW681" s="51"/>
      <c r="AX681" s="130"/>
      <c r="AY681" s="51"/>
      <c r="AZ681" s="59"/>
      <c r="BA681" s="21"/>
      <c r="BB681" s="24"/>
      <c r="BC681" s="21"/>
      <c r="BD681" s="21"/>
      <c r="BE681" s="21"/>
      <c r="BF681" s="21"/>
      <c r="BG681" s="21"/>
      <c r="BH681" s="51"/>
      <c r="BI681" s="108"/>
      <c r="BJ681" s="51"/>
      <c r="BK681" s="130"/>
      <c r="BL681" s="51"/>
      <c r="BM681" s="59"/>
    </row>
    <row r="682" spans="1:65" s="5" customFormat="1" ht="15.95" customHeight="1" x14ac:dyDescent="0.2">
      <c r="A682" s="61"/>
      <c r="B682" s="73"/>
      <c r="C682" s="21"/>
      <c r="D682" s="21"/>
      <c r="E682" s="21"/>
      <c r="F682" s="21"/>
      <c r="G682" s="21"/>
      <c r="H682" s="24"/>
      <c r="I682" s="98"/>
      <c r="K682" s="51"/>
      <c r="L682" s="51"/>
      <c r="M682" s="51"/>
      <c r="N682" s="61"/>
      <c r="O682" s="73"/>
      <c r="P682" s="21"/>
      <c r="Q682" s="21"/>
      <c r="R682" s="21"/>
      <c r="S682" s="21"/>
      <c r="T682" s="21"/>
      <c r="U682" s="24"/>
      <c r="V682" s="98"/>
      <c r="X682" s="51"/>
      <c r="Y682" s="51"/>
      <c r="Z682" s="51"/>
      <c r="AA682" s="61"/>
      <c r="AB682" s="73"/>
      <c r="AC682" s="21"/>
      <c r="AD682" s="21"/>
      <c r="AE682" s="21"/>
      <c r="AF682" s="21"/>
      <c r="AG682" s="21"/>
      <c r="AH682" s="51"/>
      <c r="AI682" s="108"/>
      <c r="AJ682" s="51"/>
      <c r="AK682" s="51"/>
      <c r="AL682" s="51"/>
      <c r="AM682" s="51"/>
      <c r="AN682" s="61"/>
      <c r="AO682" s="73"/>
      <c r="AP682" s="21"/>
      <c r="AQ682" s="21"/>
      <c r="AR682" s="21"/>
      <c r="AS682" s="21"/>
      <c r="AT682" s="21"/>
      <c r="AU682" s="51"/>
      <c r="AV682" s="108"/>
      <c r="AW682" s="51"/>
      <c r="AX682" s="51"/>
      <c r="AY682" s="51"/>
      <c r="AZ682" s="51"/>
      <c r="BA682" s="61"/>
      <c r="BB682" s="73"/>
      <c r="BC682" s="21"/>
      <c r="BD682" s="21"/>
      <c r="BE682" s="21"/>
      <c r="BF682" s="21"/>
      <c r="BG682" s="21"/>
      <c r="BH682" s="51"/>
      <c r="BI682" s="108"/>
      <c r="BJ682" s="51"/>
      <c r="BK682" s="51"/>
      <c r="BL682" s="51"/>
      <c r="BM682" s="51"/>
    </row>
    <row r="683" spans="1:65" s="5" customFormat="1" ht="15.95" customHeight="1" x14ac:dyDescent="0.2">
      <c r="A683" s="21"/>
      <c r="B683" s="73"/>
      <c r="C683" s="21"/>
      <c r="D683" s="21"/>
      <c r="E683" s="21"/>
      <c r="F683" s="21"/>
      <c r="G683" s="21"/>
      <c r="H683" s="32"/>
      <c r="I683" s="103"/>
      <c r="J683" s="46"/>
      <c r="K683" s="33"/>
      <c r="L683" s="51"/>
      <c r="M683" s="130"/>
      <c r="N683" s="21"/>
      <c r="O683" s="73"/>
      <c r="P683" s="21"/>
      <c r="Q683" s="21"/>
      <c r="R683" s="21"/>
      <c r="S683" s="21"/>
      <c r="T683" s="21"/>
      <c r="U683" s="32"/>
      <c r="V683" s="103"/>
      <c r="W683" s="46"/>
      <c r="X683" s="33"/>
      <c r="Y683" s="51"/>
      <c r="Z683" s="130"/>
      <c r="AA683" s="21"/>
      <c r="AB683" s="73"/>
      <c r="AC683" s="21"/>
      <c r="AD683" s="21"/>
      <c r="AE683" s="21"/>
      <c r="AF683" s="21"/>
      <c r="AG683" s="21"/>
      <c r="AH683" s="156"/>
      <c r="AI683" s="176"/>
      <c r="AJ683" s="134"/>
      <c r="AK683" s="33"/>
      <c r="AL683" s="51"/>
      <c r="AM683" s="130"/>
      <c r="AN683" s="21"/>
      <c r="AO683" s="73"/>
      <c r="AP683" s="21"/>
      <c r="AQ683" s="21"/>
      <c r="AR683" s="21"/>
      <c r="AS683" s="21"/>
      <c r="AT683" s="21"/>
      <c r="AU683" s="156"/>
      <c r="AV683" s="176"/>
      <c r="AW683" s="134"/>
      <c r="AX683" s="33"/>
      <c r="AY683" s="51"/>
      <c r="AZ683" s="130"/>
      <c r="BA683" s="21"/>
      <c r="BB683" s="73"/>
      <c r="BC683" s="21"/>
      <c r="BD683" s="21"/>
      <c r="BE683" s="21"/>
      <c r="BF683" s="21"/>
      <c r="BG683" s="21"/>
      <c r="BH683" s="156"/>
      <c r="BI683" s="176"/>
      <c r="BJ683" s="134"/>
      <c r="BK683" s="33"/>
      <c r="BL683" s="51"/>
      <c r="BM683" s="130"/>
    </row>
    <row r="684" spans="1:65" s="5" customFormat="1" ht="15.95" customHeight="1" x14ac:dyDescent="0.2">
      <c r="A684" s="21"/>
      <c r="B684" s="780"/>
      <c r="C684" s="780"/>
      <c r="D684" s="780"/>
      <c r="E684" s="780"/>
      <c r="F684" s="780"/>
      <c r="G684" s="780"/>
      <c r="H684" s="780"/>
      <c r="I684" s="780"/>
      <c r="J684" s="780"/>
      <c r="K684" s="780"/>
      <c r="L684" s="780"/>
      <c r="M684" s="780"/>
      <c r="N684" s="21"/>
      <c r="O684" s="136"/>
      <c r="P684" s="136"/>
      <c r="Q684" s="136"/>
      <c r="R684" s="136"/>
      <c r="S684" s="136"/>
      <c r="T684" s="136"/>
      <c r="U684" s="136"/>
      <c r="V684" s="136"/>
      <c r="W684" s="136"/>
      <c r="X684" s="136"/>
      <c r="Y684" s="136"/>
      <c r="Z684" s="136"/>
      <c r="AA684" s="21"/>
      <c r="AB684" s="136"/>
      <c r="AC684" s="136"/>
      <c r="AD684" s="136"/>
      <c r="AE684" s="136"/>
      <c r="AF684" s="136"/>
      <c r="AG684" s="136"/>
      <c r="AH684" s="51"/>
      <c r="AI684" s="51"/>
      <c r="AJ684" s="51"/>
      <c r="AK684" s="51"/>
      <c r="AL684" s="51"/>
      <c r="AM684" s="51"/>
      <c r="AN684" s="21"/>
      <c r="AO684" s="136"/>
      <c r="AP684" s="136"/>
      <c r="AQ684" s="136"/>
      <c r="AR684" s="136"/>
      <c r="AS684" s="136"/>
      <c r="AT684" s="136"/>
      <c r="AU684" s="51"/>
      <c r="AV684" s="51"/>
      <c r="AW684" s="51"/>
      <c r="AX684" s="51"/>
      <c r="AY684" s="51"/>
      <c r="AZ684" s="51"/>
      <c r="BA684" s="21"/>
      <c r="BB684" s="136"/>
      <c r="BC684" s="136"/>
      <c r="BD684" s="136"/>
      <c r="BE684" s="136"/>
      <c r="BF684" s="136"/>
      <c r="BG684" s="136"/>
      <c r="BH684" s="51"/>
      <c r="BI684" s="51"/>
      <c r="BJ684" s="51"/>
      <c r="BK684" s="51"/>
      <c r="BL684" s="51"/>
      <c r="BM684" s="51"/>
    </row>
    <row r="685" spans="1:65" s="5" customFormat="1" ht="15.95" customHeight="1" x14ac:dyDescent="0.2">
      <c r="A685" s="61"/>
      <c r="B685" s="73"/>
      <c r="C685" s="21"/>
      <c r="D685" s="21"/>
      <c r="E685" s="21"/>
      <c r="F685" s="21"/>
      <c r="G685" s="21"/>
      <c r="H685" s="24"/>
      <c r="I685" s="98"/>
      <c r="K685" s="51"/>
      <c r="L685" s="51"/>
      <c r="M685" s="51"/>
      <c r="N685" s="61"/>
      <c r="O685" s="73"/>
      <c r="P685" s="21"/>
      <c r="Q685" s="21"/>
      <c r="R685" s="21"/>
      <c r="S685" s="21"/>
      <c r="T685" s="21"/>
      <c r="U685" s="24"/>
      <c r="V685" s="98"/>
      <c r="X685" s="51"/>
      <c r="Y685" s="51"/>
      <c r="Z685" s="51"/>
      <c r="AA685" s="61"/>
      <c r="AB685" s="73"/>
      <c r="AC685" s="21"/>
      <c r="AD685" s="21"/>
      <c r="AE685" s="21"/>
      <c r="AF685" s="21"/>
      <c r="AG685" s="21"/>
      <c r="AH685" s="51"/>
      <c r="AI685" s="108"/>
      <c r="AJ685" s="51"/>
      <c r="AK685" s="51"/>
      <c r="AL685" s="51"/>
      <c r="AM685" s="51"/>
      <c r="AN685" s="61"/>
      <c r="AO685" s="73"/>
      <c r="AP685" s="21"/>
      <c r="AQ685" s="21"/>
      <c r="AR685" s="21"/>
      <c r="AS685" s="21"/>
      <c r="AT685" s="21"/>
      <c r="AU685" s="51"/>
      <c r="AV685" s="108"/>
      <c r="AW685" s="51"/>
      <c r="AX685" s="51"/>
      <c r="AY685" s="51"/>
      <c r="AZ685" s="51"/>
      <c r="BA685" s="61"/>
      <c r="BB685" s="73"/>
      <c r="BC685" s="21"/>
      <c r="BD685" s="21"/>
      <c r="BE685" s="21"/>
      <c r="BF685" s="21"/>
      <c r="BG685" s="21"/>
      <c r="BH685" s="51"/>
      <c r="BI685" s="108"/>
      <c r="BJ685" s="51"/>
      <c r="BK685" s="51"/>
      <c r="BL685" s="51"/>
      <c r="BM685" s="51"/>
    </row>
    <row r="686" spans="1:65" s="5" customFormat="1" ht="15.95" customHeight="1" x14ac:dyDescent="0.2">
      <c r="A686" s="61"/>
      <c r="B686" s="94"/>
      <c r="C686" s="21"/>
      <c r="D686" s="21"/>
      <c r="E686" s="21"/>
      <c r="F686" s="21"/>
      <c r="G686" s="21"/>
      <c r="H686" s="32"/>
      <c r="I686" s="103"/>
      <c r="J686" s="46"/>
      <c r="K686" s="33"/>
      <c r="L686" s="51"/>
      <c r="M686" s="130"/>
      <c r="N686" s="61"/>
      <c r="O686" s="94"/>
      <c r="P686" s="21"/>
      <c r="Q686" s="21"/>
      <c r="R686" s="21"/>
      <c r="S686" s="21"/>
      <c r="T686" s="21"/>
      <c r="U686" s="32"/>
      <c r="V686" s="103"/>
      <c r="W686" s="46"/>
      <c r="X686" s="33"/>
      <c r="Y686" s="51"/>
      <c r="Z686" s="130"/>
      <c r="AA686" s="61"/>
      <c r="AB686" s="94"/>
      <c r="AC686" s="21"/>
      <c r="AD686" s="21"/>
      <c r="AE686" s="21"/>
      <c r="AF686" s="21"/>
      <c r="AG686" s="21"/>
      <c r="AH686" s="156"/>
      <c r="AI686" s="176"/>
      <c r="AJ686" s="134"/>
      <c r="AK686" s="33"/>
      <c r="AL686" s="51"/>
      <c r="AM686" s="130"/>
      <c r="AN686" s="61"/>
      <c r="AO686" s="94"/>
      <c r="AP686" s="21"/>
      <c r="AQ686" s="21"/>
      <c r="AR686" s="21"/>
      <c r="AS686" s="21"/>
      <c r="AT686" s="21"/>
      <c r="AU686" s="156"/>
      <c r="AV686" s="176"/>
      <c r="AW686" s="134"/>
      <c r="AX686" s="33"/>
      <c r="AY686" s="51"/>
      <c r="AZ686" s="130"/>
      <c r="BA686" s="61"/>
      <c r="BB686" s="94"/>
      <c r="BC686" s="21"/>
      <c r="BD686" s="21"/>
      <c r="BE686" s="21"/>
      <c r="BF686" s="21"/>
      <c r="BG686" s="21"/>
      <c r="BH686" s="156"/>
      <c r="BI686" s="176"/>
      <c r="BJ686" s="134"/>
      <c r="BK686" s="33"/>
      <c r="BL686" s="51"/>
      <c r="BM686" s="130"/>
    </row>
    <row r="687" spans="1:65" s="5" customFormat="1" ht="15.95" customHeight="1" x14ac:dyDescent="0.2">
      <c r="A687" s="61"/>
      <c r="B687" s="780"/>
      <c r="C687" s="780"/>
      <c r="D687" s="780"/>
      <c r="E687" s="780"/>
      <c r="F687" s="780"/>
      <c r="G687" s="780"/>
      <c r="H687" s="780"/>
      <c r="I687" s="780"/>
      <c r="J687" s="780"/>
      <c r="K687" s="780"/>
      <c r="L687" s="780"/>
      <c r="M687" s="780"/>
      <c r="N687" s="61"/>
      <c r="O687" s="136"/>
      <c r="P687" s="136"/>
      <c r="Q687" s="136"/>
      <c r="R687" s="136"/>
      <c r="S687" s="136"/>
      <c r="T687" s="136"/>
      <c r="U687" s="136"/>
      <c r="V687" s="136"/>
      <c r="W687" s="136"/>
      <c r="X687" s="136"/>
      <c r="Y687" s="136"/>
      <c r="Z687" s="136"/>
      <c r="AA687" s="61"/>
      <c r="AB687" s="136"/>
      <c r="AC687" s="136"/>
      <c r="AD687" s="136"/>
      <c r="AE687" s="136"/>
      <c r="AF687" s="136"/>
      <c r="AG687" s="136"/>
      <c r="AH687" s="51"/>
      <c r="AI687" s="51"/>
      <c r="AJ687" s="51"/>
      <c r="AK687" s="51"/>
      <c r="AL687" s="51"/>
      <c r="AM687" s="51"/>
      <c r="AN687" s="61"/>
      <c r="AO687" s="136"/>
      <c r="AP687" s="136"/>
      <c r="AQ687" s="136"/>
      <c r="AR687" s="136"/>
      <c r="AS687" s="136"/>
      <c r="AT687" s="136"/>
      <c r="AU687" s="51"/>
      <c r="AV687" s="51"/>
      <c r="AW687" s="51"/>
      <c r="AX687" s="51"/>
      <c r="AY687" s="51"/>
      <c r="AZ687" s="51"/>
      <c r="BA687" s="61"/>
      <c r="BB687" s="136"/>
      <c r="BC687" s="136"/>
      <c r="BD687" s="136"/>
      <c r="BE687" s="136"/>
      <c r="BF687" s="136"/>
      <c r="BG687" s="136"/>
      <c r="BH687" s="51"/>
      <c r="BI687" s="51"/>
      <c r="BJ687" s="51"/>
      <c r="BK687" s="51"/>
      <c r="BL687" s="51"/>
      <c r="BM687" s="51"/>
    </row>
    <row r="688" spans="1:65" s="5" customFormat="1" ht="15.95" customHeight="1" x14ac:dyDescent="0.2">
      <c r="A688" s="61"/>
      <c r="B688" s="73"/>
      <c r="C688" s="21"/>
      <c r="D688" s="21"/>
      <c r="E688" s="21"/>
      <c r="F688" s="21"/>
      <c r="G688" s="21"/>
      <c r="H688" s="24"/>
      <c r="I688" s="98"/>
      <c r="K688" s="51"/>
      <c r="L688" s="51"/>
      <c r="M688" s="51"/>
      <c r="N688" s="61"/>
      <c r="O688" s="73"/>
      <c r="P688" s="21"/>
      <c r="Q688" s="21"/>
      <c r="R688" s="21"/>
      <c r="S688" s="21"/>
      <c r="T688" s="21"/>
      <c r="U688" s="24"/>
      <c r="V688" s="98"/>
      <c r="X688" s="51"/>
      <c r="Y688" s="51"/>
      <c r="Z688" s="51"/>
      <c r="AA688" s="61"/>
      <c r="AB688" s="73"/>
      <c r="AC688" s="21"/>
      <c r="AD688" s="21"/>
      <c r="AE688" s="21"/>
      <c r="AF688" s="21"/>
      <c r="AG688" s="21"/>
      <c r="AH688" s="51"/>
      <c r="AI688" s="108"/>
      <c r="AJ688" s="51"/>
      <c r="AK688" s="51"/>
      <c r="AL688" s="51"/>
      <c r="AM688" s="51"/>
      <c r="AN688" s="61"/>
      <c r="AO688" s="73"/>
      <c r="AP688" s="21"/>
      <c r="AQ688" s="21"/>
      <c r="AR688" s="21"/>
      <c r="AS688" s="21"/>
      <c r="AT688" s="21"/>
      <c r="AU688" s="51"/>
      <c r="AV688" s="108"/>
      <c r="AW688" s="51"/>
      <c r="AX688" s="51"/>
      <c r="AY688" s="51"/>
      <c r="AZ688" s="51"/>
      <c r="BA688" s="61"/>
      <c r="BB688" s="73"/>
      <c r="BC688" s="21"/>
      <c r="BD688" s="21"/>
      <c r="BE688" s="21"/>
      <c r="BF688" s="21"/>
      <c r="BG688" s="21"/>
      <c r="BH688" s="51"/>
      <c r="BI688" s="108"/>
      <c r="BJ688" s="51"/>
      <c r="BK688" s="51"/>
      <c r="BL688" s="51"/>
      <c r="BM688" s="51"/>
    </row>
    <row r="689" spans="1:65" s="5" customFormat="1" ht="15.95" customHeight="1" x14ac:dyDescent="0.2">
      <c r="A689" s="61"/>
      <c r="B689" s="697"/>
      <c r="C689" s="697"/>
      <c r="D689" s="697"/>
      <c r="E689" s="697"/>
      <c r="F689" s="697"/>
      <c r="G689" s="697"/>
      <c r="H689" s="32"/>
      <c r="I689" s="103"/>
      <c r="J689" s="46"/>
      <c r="K689" s="33"/>
      <c r="L689" s="51"/>
      <c r="M689" s="130"/>
      <c r="N689" s="61"/>
      <c r="O689" s="697"/>
      <c r="P689" s="697"/>
      <c r="Q689" s="697"/>
      <c r="R689" s="697"/>
      <c r="S689" s="697"/>
      <c r="T689" s="697"/>
      <c r="U689" s="32"/>
      <c r="V689" s="103"/>
      <c r="W689" s="46"/>
      <c r="X689" s="33"/>
      <c r="Y689" s="51"/>
      <c r="Z689" s="130"/>
      <c r="AA689" s="61"/>
      <c r="AB689" s="697"/>
      <c r="AC689" s="697"/>
      <c r="AD689" s="697"/>
      <c r="AE689" s="697"/>
      <c r="AF689" s="697"/>
      <c r="AG689" s="697"/>
      <c r="AH689" s="156"/>
      <c r="AI689" s="176"/>
      <c r="AJ689" s="134"/>
      <c r="AK689" s="33"/>
      <c r="AL689" s="51"/>
      <c r="AM689" s="130"/>
      <c r="AN689" s="61"/>
      <c r="AO689" s="697"/>
      <c r="AP689" s="697"/>
      <c r="AQ689" s="697"/>
      <c r="AR689" s="697"/>
      <c r="AS689" s="697"/>
      <c r="AT689" s="697"/>
      <c r="AU689" s="156"/>
      <c r="AV689" s="176"/>
      <c r="AW689" s="134"/>
      <c r="AX689" s="33"/>
      <c r="AY689" s="51"/>
      <c r="AZ689" s="130"/>
      <c r="BA689" s="61"/>
      <c r="BB689" s="697"/>
      <c r="BC689" s="697"/>
      <c r="BD689" s="697"/>
      <c r="BE689" s="697"/>
      <c r="BF689" s="697"/>
      <c r="BG689" s="697"/>
      <c r="BH689" s="156"/>
      <c r="BI689" s="176"/>
      <c r="BJ689" s="134"/>
      <c r="BK689" s="33"/>
      <c r="BL689" s="51"/>
      <c r="BM689" s="130"/>
    </row>
    <row r="690" spans="1:65" s="5" customFormat="1" ht="15.95" customHeight="1" x14ac:dyDescent="0.2">
      <c r="A690" s="61"/>
      <c r="B690" s="780"/>
      <c r="C690" s="780"/>
      <c r="D690" s="780"/>
      <c r="E690" s="780"/>
      <c r="F690" s="780"/>
      <c r="G690" s="780"/>
      <c r="H690" s="780"/>
      <c r="I690" s="780"/>
      <c r="J690" s="780"/>
      <c r="K690" s="780"/>
      <c r="L690" s="780"/>
      <c r="M690" s="780"/>
      <c r="N690" s="61"/>
      <c r="O690" s="136"/>
      <c r="P690" s="136"/>
      <c r="Q690" s="136"/>
      <c r="R690" s="136"/>
      <c r="S690" s="136"/>
      <c r="T690" s="136"/>
      <c r="U690" s="136"/>
      <c r="V690" s="136"/>
      <c r="W690" s="136"/>
      <c r="X690" s="136"/>
      <c r="Y690" s="136"/>
      <c r="Z690" s="136"/>
      <c r="AA690" s="61"/>
      <c r="AB690" s="136"/>
      <c r="AC690" s="136"/>
      <c r="AD690" s="136"/>
      <c r="AE690" s="136"/>
      <c r="AF690" s="136"/>
      <c r="AG690" s="136"/>
      <c r="AH690" s="51"/>
      <c r="AI690" s="51"/>
      <c r="AJ690" s="51"/>
      <c r="AK690" s="51"/>
      <c r="AL690" s="51"/>
      <c r="AM690" s="51"/>
      <c r="AN690" s="61"/>
      <c r="AO690" s="136"/>
      <c r="AP690" s="136"/>
      <c r="AQ690" s="136"/>
      <c r="AR690" s="136"/>
      <c r="AS690" s="136"/>
      <c r="AT690" s="136"/>
      <c r="AU690" s="51"/>
      <c r="AV690" s="51"/>
      <c r="AW690" s="51"/>
      <c r="AX690" s="51"/>
      <c r="AY690" s="51"/>
      <c r="AZ690" s="51"/>
      <c r="BA690" s="61"/>
      <c r="BB690" s="136"/>
      <c r="BC690" s="136"/>
      <c r="BD690" s="136"/>
      <c r="BE690" s="136"/>
      <c r="BF690" s="136"/>
      <c r="BG690" s="136"/>
      <c r="BH690" s="51"/>
      <c r="BI690" s="51"/>
      <c r="BJ690" s="51"/>
      <c r="BK690" s="51"/>
      <c r="BL690" s="51"/>
      <c r="BM690" s="51"/>
    </row>
    <row r="691" spans="1:65" s="5" customFormat="1" ht="15.95" customHeight="1" x14ac:dyDescent="0.2">
      <c r="A691" s="61"/>
      <c r="B691" s="689"/>
      <c r="C691" s="689"/>
      <c r="D691" s="689"/>
      <c r="E691" s="689"/>
      <c r="F691" s="689"/>
      <c r="G691" s="689"/>
      <c r="H691" s="24"/>
      <c r="I691" s="98"/>
      <c r="K691" s="51"/>
      <c r="L691" s="51"/>
      <c r="M691" s="51"/>
      <c r="N691" s="61"/>
      <c r="O691" s="689"/>
      <c r="P691" s="689"/>
      <c r="Q691" s="689"/>
      <c r="R691" s="689"/>
      <c r="S691" s="689"/>
      <c r="T691" s="689"/>
      <c r="U691" s="24"/>
      <c r="V691" s="98"/>
      <c r="X691" s="51"/>
      <c r="Y691" s="51"/>
      <c r="Z691" s="51"/>
      <c r="AA691" s="61"/>
      <c r="AB691" s="689"/>
      <c r="AC691" s="689"/>
      <c r="AD691" s="689"/>
      <c r="AE691" s="689"/>
      <c r="AF691" s="689"/>
      <c r="AG691" s="689"/>
      <c r="AH691" s="51"/>
      <c r="AI691" s="108"/>
      <c r="AJ691" s="51"/>
      <c r="AK691" s="51"/>
      <c r="AL691" s="51"/>
      <c r="AM691" s="51"/>
      <c r="AN691" s="61"/>
      <c r="AO691" s="689"/>
      <c r="AP691" s="689"/>
      <c r="AQ691" s="689"/>
      <c r="AR691" s="689"/>
      <c r="AS691" s="689"/>
      <c r="AT691" s="689"/>
      <c r="AU691" s="51"/>
      <c r="AV691" s="108"/>
      <c r="AW691" s="51"/>
      <c r="AX691" s="51"/>
      <c r="AY691" s="51"/>
      <c r="AZ691" s="51"/>
      <c r="BA691" s="61"/>
      <c r="BB691" s="689"/>
      <c r="BC691" s="689"/>
      <c r="BD691" s="689"/>
      <c r="BE691" s="689"/>
      <c r="BF691" s="689"/>
      <c r="BG691" s="689"/>
      <c r="BH691" s="51"/>
      <c r="BI691" s="108"/>
      <c r="BJ691" s="51"/>
      <c r="BK691" s="51"/>
      <c r="BL691" s="51"/>
      <c r="BM691" s="51"/>
    </row>
    <row r="692" spans="1:65" s="5" customFormat="1" ht="15.95" customHeight="1" x14ac:dyDescent="0.2">
      <c r="A692" s="61"/>
      <c r="B692" s="689"/>
      <c r="C692" s="689"/>
      <c r="D692" s="689"/>
      <c r="E692" s="689"/>
      <c r="F692" s="689"/>
      <c r="G692" s="46"/>
      <c r="H692" s="38"/>
      <c r="I692" s="103"/>
      <c r="K692" s="59"/>
      <c r="L692" s="51"/>
      <c r="M692" s="130"/>
      <c r="N692" s="61"/>
      <c r="O692" s="689"/>
      <c r="P692" s="689"/>
      <c r="Q692" s="689"/>
      <c r="R692" s="689"/>
      <c r="S692" s="689"/>
      <c r="T692" s="46"/>
      <c r="U692" s="38"/>
      <c r="V692" s="103"/>
      <c r="X692" s="59"/>
      <c r="Y692" s="51"/>
      <c r="Z692" s="130"/>
      <c r="AA692" s="61"/>
      <c r="AB692" s="689"/>
      <c r="AC692" s="689"/>
      <c r="AD692" s="689"/>
      <c r="AE692" s="689"/>
      <c r="AF692" s="689"/>
      <c r="AG692" s="46"/>
      <c r="AH692" s="37"/>
      <c r="AI692" s="176"/>
      <c r="AJ692" s="51"/>
      <c r="AK692" s="59"/>
      <c r="AL692" s="51"/>
      <c r="AM692" s="130"/>
      <c r="AN692" s="61"/>
      <c r="AO692" s="689"/>
      <c r="AP692" s="689"/>
      <c r="AQ692" s="689"/>
      <c r="AR692" s="689"/>
      <c r="AS692" s="689"/>
      <c r="AT692" s="46"/>
      <c r="AU692" s="37"/>
      <c r="AV692" s="176"/>
      <c r="AW692" s="51"/>
      <c r="AX692" s="59"/>
      <c r="AY692" s="51"/>
      <c r="AZ692" s="130"/>
      <c r="BA692" s="61"/>
      <c r="BB692" s="689"/>
      <c r="BC692" s="689"/>
      <c r="BD692" s="689"/>
      <c r="BE692" s="689"/>
      <c r="BF692" s="689"/>
      <c r="BG692" s="46"/>
      <c r="BH692" s="37"/>
      <c r="BI692" s="176"/>
      <c r="BJ692" s="51"/>
      <c r="BK692" s="59"/>
      <c r="BL692" s="51"/>
      <c r="BM692" s="130"/>
    </row>
    <row r="693" spans="1:65" s="5" customFormat="1" ht="15.95" customHeight="1" x14ac:dyDescent="0.2">
      <c r="A693" s="61"/>
      <c r="B693" s="689"/>
      <c r="C693" s="689"/>
      <c r="D693" s="689"/>
      <c r="E693" s="689"/>
      <c r="F693" s="689"/>
      <c r="G693" s="689"/>
      <c r="H693" s="38"/>
      <c r="I693" s="103"/>
      <c r="K693" s="59"/>
      <c r="L693" s="51"/>
      <c r="M693" s="130"/>
      <c r="N693" s="61"/>
      <c r="O693" s="689"/>
      <c r="P693" s="689"/>
      <c r="Q693" s="689"/>
      <c r="R693" s="689"/>
      <c r="S693" s="689"/>
      <c r="T693" s="689"/>
      <c r="U693" s="38"/>
      <c r="V693" s="103"/>
      <c r="X693" s="59"/>
      <c r="Y693" s="51"/>
      <c r="Z693" s="130"/>
      <c r="AA693" s="61"/>
      <c r="AB693" s="689"/>
      <c r="AC693" s="689"/>
      <c r="AD693" s="689"/>
      <c r="AE693" s="689"/>
      <c r="AF693" s="689"/>
      <c r="AG693" s="689"/>
      <c r="AH693" s="37"/>
      <c r="AI693" s="176"/>
      <c r="AJ693" s="51"/>
      <c r="AK693" s="59"/>
      <c r="AL693" s="51"/>
      <c r="AM693" s="130"/>
      <c r="AN693" s="61"/>
      <c r="AO693" s="689"/>
      <c r="AP693" s="689"/>
      <c r="AQ693" s="689"/>
      <c r="AR693" s="689"/>
      <c r="AS693" s="689"/>
      <c r="AT693" s="689"/>
      <c r="AU693" s="37"/>
      <c r="AV693" s="176"/>
      <c r="AW693" s="51"/>
      <c r="AX693" s="59"/>
      <c r="AY693" s="51"/>
      <c r="AZ693" s="130"/>
      <c r="BA693" s="61"/>
      <c r="BB693" s="689"/>
      <c r="BC693" s="689"/>
      <c r="BD693" s="689"/>
      <c r="BE693" s="689"/>
      <c r="BF693" s="689"/>
      <c r="BG693" s="689"/>
      <c r="BH693" s="37"/>
      <c r="BI693" s="176"/>
      <c r="BJ693" s="51"/>
      <c r="BK693" s="59"/>
      <c r="BL693" s="51"/>
      <c r="BM693" s="130"/>
    </row>
    <row r="694" spans="1:65" s="5" customFormat="1" ht="15.95" customHeight="1" x14ac:dyDescent="0.2">
      <c r="A694" s="61"/>
      <c r="B694" s="689"/>
      <c r="C694" s="689"/>
      <c r="D694" s="689"/>
      <c r="E694" s="689"/>
      <c r="F694" s="689"/>
      <c r="G694" s="46"/>
      <c r="H694" s="38"/>
      <c r="I694" s="103"/>
      <c r="K694" s="59"/>
      <c r="L694" s="51"/>
      <c r="M694" s="130"/>
      <c r="N694" s="61"/>
      <c r="O694" s="689"/>
      <c r="P694" s="689"/>
      <c r="Q694" s="689"/>
      <c r="R694" s="689"/>
      <c r="S694" s="689"/>
      <c r="T694" s="46"/>
      <c r="U694" s="38"/>
      <c r="V694" s="103"/>
      <c r="X694" s="59"/>
      <c r="Y694" s="51"/>
      <c r="Z694" s="130"/>
      <c r="AA694" s="61"/>
      <c r="AB694" s="689"/>
      <c r="AC694" s="689"/>
      <c r="AD694" s="689"/>
      <c r="AE694" s="689"/>
      <c r="AF694" s="689"/>
      <c r="AG694" s="46"/>
      <c r="AH694" s="37"/>
      <c r="AI694" s="176"/>
      <c r="AJ694" s="51"/>
      <c r="AK694" s="59"/>
      <c r="AL694" s="51"/>
      <c r="AM694" s="130"/>
      <c r="AN694" s="61"/>
      <c r="AO694" s="689"/>
      <c r="AP694" s="689"/>
      <c r="AQ694" s="689"/>
      <c r="AR694" s="689"/>
      <c r="AS694" s="689"/>
      <c r="AT694" s="46"/>
      <c r="AU694" s="37"/>
      <c r="AV694" s="176"/>
      <c r="AW694" s="51"/>
      <c r="AX694" s="59"/>
      <c r="AY694" s="51"/>
      <c r="AZ694" s="130"/>
      <c r="BA694" s="61"/>
      <c r="BB694" s="689"/>
      <c r="BC694" s="689"/>
      <c r="BD694" s="689"/>
      <c r="BE694" s="689"/>
      <c r="BF694" s="689"/>
      <c r="BG694" s="46"/>
      <c r="BH694" s="37"/>
      <c r="BI694" s="176"/>
      <c r="BJ694" s="51"/>
      <c r="BK694" s="59"/>
      <c r="BL694" s="51"/>
      <c r="BM694" s="130"/>
    </row>
    <row r="695" spans="1:65" s="5" customFormat="1" ht="15.95" customHeight="1" x14ac:dyDescent="0.2">
      <c r="A695" s="61"/>
      <c r="B695" s="766"/>
      <c r="C695" s="766"/>
      <c r="D695" s="766"/>
      <c r="E695" s="766"/>
      <c r="F695" s="766"/>
      <c r="G695" s="766"/>
      <c r="H695" s="766"/>
      <c r="I695" s="766"/>
      <c r="J695" s="766"/>
      <c r="K695" s="766"/>
      <c r="L695" s="766"/>
      <c r="M695" s="766"/>
      <c r="N695" s="61"/>
      <c r="O695" s="82"/>
      <c r="P695" s="82"/>
      <c r="Q695" s="82"/>
      <c r="R695" s="82"/>
      <c r="S695" s="82"/>
      <c r="T695" s="82"/>
      <c r="U695" s="82"/>
      <c r="V695" s="82"/>
      <c r="W695" s="82"/>
      <c r="X695" s="82"/>
      <c r="Y695" s="82"/>
      <c r="Z695" s="82"/>
      <c r="AA695" s="61"/>
      <c r="AB695" s="82"/>
      <c r="AC695" s="82"/>
      <c r="AD695" s="82"/>
      <c r="AE695" s="82"/>
      <c r="AF695" s="82"/>
      <c r="AG695" s="82"/>
      <c r="AH695" s="51"/>
      <c r="AI695" s="51"/>
      <c r="AJ695" s="51"/>
      <c r="AK695" s="51"/>
      <c r="AL695" s="51"/>
      <c r="AM695" s="51"/>
      <c r="AN695" s="61"/>
      <c r="AO695" s="82"/>
      <c r="AP695" s="82"/>
      <c r="AQ695" s="82"/>
      <c r="AR695" s="82"/>
      <c r="AS695" s="82"/>
      <c r="AT695" s="82"/>
      <c r="AU695" s="51"/>
      <c r="AV695" s="51"/>
      <c r="AW695" s="51"/>
      <c r="AX695" s="51"/>
      <c r="AY695" s="51"/>
      <c r="AZ695" s="51"/>
      <c r="BA695" s="61"/>
      <c r="BB695" s="82"/>
      <c r="BC695" s="82"/>
      <c r="BD695" s="82"/>
      <c r="BE695" s="82"/>
      <c r="BF695" s="82"/>
      <c r="BG695" s="82"/>
      <c r="BH695" s="51"/>
      <c r="BI695" s="51"/>
      <c r="BJ695" s="51"/>
      <c r="BK695" s="51"/>
      <c r="BL695" s="51"/>
      <c r="BM695" s="51"/>
    </row>
    <row r="696" spans="1:65" s="5" customFormat="1" ht="15.95" customHeight="1" x14ac:dyDescent="0.2">
      <c r="A696" s="61"/>
      <c r="B696" s="689"/>
      <c r="C696" s="689"/>
      <c r="D696" s="689"/>
      <c r="E696" s="689"/>
      <c r="F696" s="689"/>
      <c r="G696" s="689"/>
      <c r="H696" s="24"/>
      <c r="I696" s="98"/>
      <c r="K696" s="51"/>
      <c r="L696" s="51"/>
      <c r="M696" s="51"/>
      <c r="N696" s="61"/>
      <c r="O696" s="689"/>
      <c r="P696" s="689"/>
      <c r="Q696" s="689"/>
      <c r="R696" s="689"/>
      <c r="S696" s="689"/>
      <c r="T696" s="689"/>
      <c r="U696" s="24"/>
      <c r="V696" s="98"/>
      <c r="X696" s="51"/>
      <c r="Y696" s="51"/>
      <c r="Z696" s="51"/>
      <c r="AA696" s="61"/>
      <c r="AB696" s="689"/>
      <c r="AC696" s="689"/>
      <c r="AD696" s="689"/>
      <c r="AE696" s="689"/>
      <c r="AF696" s="689"/>
      <c r="AG696" s="689"/>
      <c r="AH696" s="51"/>
      <c r="AI696" s="108"/>
      <c r="AJ696" s="51"/>
      <c r="AK696" s="51"/>
      <c r="AL696" s="51"/>
      <c r="AM696" s="51"/>
      <c r="AN696" s="61"/>
      <c r="AO696" s="689"/>
      <c r="AP696" s="689"/>
      <c r="AQ696" s="689"/>
      <c r="AR696" s="689"/>
      <c r="AS696" s="689"/>
      <c r="AT696" s="689"/>
      <c r="AU696" s="51"/>
      <c r="AV696" s="108"/>
      <c r="AW696" s="51"/>
      <c r="AX696" s="51"/>
      <c r="AY696" s="51"/>
      <c r="AZ696" s="51"/>
      <c r="BA696" s="61"/>
      <c r="BB696" s="689"/>
      <c r="BC696" s="689"/>
      <c r="BD696" s="689"/>
      <c r="BE696" s="689"/>
      <c r="BF696" s="689"/>
      <c r="BG696" s="689"/>
      <c r="BH696" s="51"/>
      <c r="BI696" s="108"/>
      <c r="BJ696" s="51"/>
      <c r="BK696" s="51"/>
      <c r="BL696" s="51"/>
      <c r="BM696" s="51"/>
    </row>
    <row r="697" spans="1:65" s="5" customFormat="1" ht="15.95" customHeight="1" x14ac:dyDescent="0.2">
      <c r="A697" s="61"/>
      <c r="B697" s="689"/>
      <c r="C697" s="689"/>
      <c r="D697" s="689"/>
      <c r="E697" s="689"/>
      <c r="F697" s="689"/>
      <c r="G697" s="689"/>
      <c r="H697" s="32"/>
      <c r="I697" s="103"/>
      <c r="J697" s="46"/>
      <c r="K697" s="33"/>
      <c r="L697" s="51"/>
      <c r="M697" s="130"/>
      <c r="N697" s="61"/>
      <c r="O697" s="689"/>
      <c r="P697" s="689"/>
      <c r="Q697" s="689"/>
      <c r="R697" s="689"/>
      <c r="S697" s="689"/>
      <c r="T697" s="689"/>
      <c r="U697" s="32"/>
      <c r="V697" s="103"/>
      <c r="W697" s="46"/>
      <c r="X697" s="33"/>
      <c r="Y697" s="51"/>
      <c r="Z697" s="130"/>
      <c r="AA697" s="61"/>
      <c r="AB697" s="689"/>
      <c r="AC697" s="689"/>
      <c r="AD697" s="689"/>
      <c r="AE697" s="689"/>
      <c r="AF697" s="689"/>
      <c r="AG697" s="689"/>
      <c r="AH697" s="156"/>
      <c r="AI697" s="176"/>
      <c r="AJ697" s="134"/>
      <c r="AK697" s="33"/>
      <c r="AL697" s="51"/>
      <c r="AM697" s="130"/>
      <c r="AN697" s="61"/>
      <c r="AO697" s="689"/>
      <c r="AP697" s="689"/>
      <c r="AQ697" s="689"/>
      <c r="AR697" s="689"/>
      <c r="AS697" s="689"/>
      <c r="AT697" s="689"/>
      <c r="AU697" s="156"/>
      <c r="AV697" s="176"/>
      <c r="AW697" s="134"/>
      <c r="AX697" s="33"/>
      <c r="AY697" s="51"/>
      <c r="AZ697" s="130"/>
      <c r="BA697" s="61"/>
      <c r="BB697" s="689"/>
      <c r="BC697" s="689"/>
      <c r="BD697" s="689"/>
      <c r="BE697" s="689"/>
      <c r="BF697" s="689"/>
      <c r="BG697" s="689"/>
      <c r="BH697" s="156"/>
      <c r="BI697" s="176"/>
      <c r="BJ697" s="134"/>
      <c r="BK697" s="33"/>
      <c r="BL697" s="51"/>
      <c r="BM697" s="130"/>
    </row>
    <row r="698" spans="1:65" s="5" customFormat="1" ht="15.95" customHeight="1" x14ac:dyDescent="0.2">
      <c r="A698" s="61"/>
      <c r="B698" s="780"/>
      <c r="C698" s="780"/>
      <c r="D698" s="780"/>
      <c r="E698" s="780"/>
      <c r="F698" s="780"/>
      <c r="G698" s="780"/>
      <c r="H698" s="780"/>
      <c r="I698" s="780"/>
      <c r="J698" s="780"/>
      <c r="K698" s="780"/>
      <c r="L698" s="780"/>
      <c r="M698" s="780"/>
      <c r="N698" s="61"/>
      <c r="O698" s="136"/>
      <c r="P698" s="136"/>
      <c r="Q698" s="136"/>
      <c r="R698" s="136"/>
      <c r="S698" s="136"/>
      <c r="T698" s="136"/>
      <c r="U698" s="136"/>
      <c r="V698" s="136"/>
      <c r="W698" s="136"/>
      <c r="X698" s="136"/>
      <c r="Y698" s="136"/>
      <c r="Z698" s="136"/>
      <c r="AA698" s="61"/>
      <c r="AB698" s="136"/>
      <c r="AC698" s="136"/>
      <c r="AD698" s="136"/>
      <c r="AE698" s="136"/>
      <c r="AF698" s="136"/>
      <c r="AG698" s="136"/>
      <c r="AH698" s="51"/>
      <c r="AI698" s="51"/>
      <c r="AJ698" s="51"/>
      <c r="AK698" s="51"/>
      <c r="AL698" s="51"/>
      <c r="AM698" s="51"/>
      <c r="AN698" s="61"/>
      <c r="AO698" s="136"/>
      <c r="AP698" s="136"/>
      <c r="AQ698" s="136"/>
      <c r="AR698" s="136"/>
      <c r="AS698" s="136"/>
      <c r="AT698" s="136"/>
      <c r="AU698" s="51"/>
      <c r="AV698" s="51"/>
      <c r="AW698" s="51"/>
      <c r="AX698" s="51"/>
      <c r="AY698" s="51"/>
      <c r="AZ698" s="51"/>
      <c r="BA698" s="61"/>
      <c r="BB698" s="136"/>
      <c r="BC698" s="136"/>
      <c r="BD698" s="136"/>
      <c r="BE698" s="136"/>
      <c r="BF698" s="136"/>
      <c r="BG698" s="136"/>
      <c r="BH698" s="51"/>
      <c r="BI698" s="51"/>
      <c r="BJ698" s="51"/>
      <c r="BK698" s="51"/>
      <c r="BL698" s="51"/>
      <c r="BM698" s="51"/>
    </row>
    <row r="699" spans="1:65" s="5" customFormat="1" ht="15.95" customHeight="1" x14ac:dyDescent="0.2">
      <c r="A699" s="61"/>
      <c r="B699" s="691"/>
      <c r="C699" s="691"/>
      <c r="D699" s="691"/>
      <c r="E699" s="691"/>
      <c r="F699" s="691"/>
      <c r="G699" s="691"/>
      <c r="H699" s="24"/>
      <c r="I699" s="98"/>
      <c r="K699" s="51"/>
      <c r="L699" s="51"/>
      <c r="M699" s="51"/>
      <c r="N699" s="61"/>
      <c r="O699" s="691"/>
      <c r="P699" s="691"/>
      <c r="Q699" s="691"/>
      <c r="R699" s="691"/>
      <c r="S699" s="691"/>
      <c r="T699" s="691"/>
      <c r="U699" s="24"/>
      <c r="V699" s="98"/>
      <c r="X699" s="51"/>
      <c r="Y699" s="51"/>
      <c r="Z699" s="51"/>
      <c r="AA699" s="61"/>
      <c r="AB699" s="691"/>
      <c r="AC699" s="691"/>
      <c r="AD699" s="691"/>
      <c r="AE699" s="691"/>
      <c r="AF699" s="691"/>
      <c r="AG699" s="691"/>
      <c r="AH699" s="51"/>
      <c r="AI699" s="108"/>
      <c r="AJ699" s="51"/>
      <c r="AK699" s="51"/>
      <c r="AL699" s="51"/>
      <c r="AM699" s="51"/>
      <c r="AN699" s="61"/>
      <c r="AO699" s="691"/>
      <c r="AP699" s="691"/>
      <c r="AQ699" s="691"/>
      <c r="AR699" s="691"/>
      <c r="AS699" s="691"/>
      <c r="AT699" s="691"/>
      <c r="AU699" s="51"/>
      <c r="AV699" s="108"/>
      <c r="AW699" s="51"/>
      <c r="AX699" s="51"/>
      <c r="AY699" s="51"/>
      <c r="AZ699" s="51"/>
      <c r="BA699" s="61"/>
      <c r="BB699" s="691"/>
      <c r="BC699" s="691"/>
      <c r="BD699" s="691"/>
      <c r="BE699" s="691"/>
      <c r="BF699" s="691"/>
      <c r="BG699" s="691"/>
      <c r="BH699" s="51"/>
      <c r="BI699" s="108"/>
      <c r="BJ699" s="51"/>
      <c r="BK699" s="51"/>
      <c r="BL699" s="51"/>
      <c r="BM699" s="51"/>
    </row>
    <row r="700" spans="1:65" s="5" customFormat="1" ht="15.95" customHeight="1" x14ac:dyDescent="0.2">
      <c r="A700" s="61"/>
      <c r="B700" s="691"/>
      <c r="C700" s="691"/>
      <c r="D700" s="691"/>
      <c r="E700" s="691"/>
      <c r="F700" s="691"/>
      <c r="G700" s="691"/>
      <c r="H700" s="55"/>
      <c r="I700" s="112"/>
      <c r="J700" s="46"/>
      <c r="K700" s="134"/>
      <c r="L700" s="134"/>
      <c r="M700" s="49"/>
      <c r="N700" s="61"/>
      <c r="O700" s="691"/>
      <c r="P700" s="691"/>
      <c r="Q700" s="691"/>
      <c r="R700" s="691"/>
      <c r="S700" s="691"/>
      <c r="T700" s="691"/>
      <c r="U700" s="55"/>
      <c r="V700" s="112"/>
      <c r="W700" s="46"/>
      <c r="X700" s="134"/>
      <c r="Y700" s="134"/>
      <c r="Z700" s="49"/>
      <c r="AA700" s="61"/>
      <c r="AB700" s="691"/>
      <c r="AC700" s="691"/>
      <c r="AD700" s="691"/>
      <c r="AE700" s="691"/>
      <c r="AF700" s="691"/>
      <c r="AG700" s="691"/>
      <c r="AH700" s="134"/>
      <c r="AI700" s="176"/>
      <c r="AJ700" s="134"/>
      <c r="AK700" s="134"/>
      <c r="AL700" s="134"/>
      <c r="AM700" s="49"/>
      <c r="AN700" s="61"/>
      <c r="AO700" s="691"/>
      <c r="AP700" s="691"/>
      <c r="AQ700" s="691"/>
      <c r="AR700" s="691"/>
      <c r="AS700" s="691"/>
      <c r="AT700" s="691"/>
      <c r="AU700" s="134"/>
      <c r="AV700" s="176"/>
      <c r="AW700" s="134"/>
      <c r="AX700" s="134"/>
      <c r="AY700" s="134"/>
      <c r="AZ700" s="49"/>
      <c r="BA700" s="61"/>
      <c r="BB700" s="691"/>
      <c r="BC700" s="691"/>
      <c r="BD700" s="691"/>
      <c r="BE700" s="691"/>
      <c r="BF700" s="691"/>
      <c r="BG700" s="691"/>
      <c r="BH700" s="134"/>
      <c r="BI700" s="176"/>
      <c r="BJ700" s="134"/>
      <c r="BK700" s="134"/>
      <c r="BL700" s="134"/>
      <c r="BM700" s="49"/>
    </row>
    <row r="701" spans="1:65" s="5" customFormat="1" ht="15.95" customHeight="1" x14ac:dyDescent="0.2">
      <c r="A701" s="61"/>
      <c r="B701" s="691"/>
      <c r="C701" s="691"/>
      <c r="D701" s="691"/>
      <c r="E701" s="691"/>
      <c r="F701" s="691"/>
      <c r="G701" s="691"/>
      <c r="H701" s="32"/>
      <c r="I701" s="103"/>
      <c r="J701" s="46"/>
      <c r="K701" s="33"/>
      <c r="L701" s="51"/>
      <c r="M701" s="130"/>
      <c r="N701" s="61"/>
      <c r="O701" s="691"/>
      <c r="P701" s="691"/>
      <c r="Q701" s="691"/>
      <c r="R701" s="691"/>
      <c r="S701" s="691"/>
      <c r="T701" s="691"/>
      <c r="U701" s="32"/>
      <c r="V701" s="103"/>
      <c r="W701" s="46"/>
      <c r="X701" s="33"/>
      <c r="Y701" s="51"/>
      <c r="Z701" s="130"/>
      <c r="AA701" s="61"/>
      <c r="AB701" s="691"/>
      <c r="AC701" s="691"/>
      <c r="AD701" s="691"/>
      <c r="AE701" s="691"/>
      <c r="AF701" s="691"/>
      <c r="AG701" s="691"/>
      <c r="AH701" s="156"/>
      <c r="AI701" s="176"/>
      <c r="AJ701" s="134"/>
      <c r="AK701" s="33"/>
      <c r="AL701" s="51"/>
      <c r="AM701" s="130"/>
      <c r="AN701" s="61"/>
      <c r="AO701" s="691"/>
      <c r="AP701" s="691"/>
      <c r="AQ701" s="691"/>
      <c r="AR701" s="691"/>
      <c r="AS701" s="691"/>
      <c r="AT701" s="691"/>
      <c r="AU701" s="156"/>
      <c r="AV701" s="176"/>
      <c r="AW701" s="134"/>
      <c r="AX701" s="33"/>
      <c r="AY701" s="51"/>
      <c r="AZ701" s="130"/>
      <c r="BA701" s="61"/>
      <c r="BB701" s="691"/>
      <c r="BC701" s="691"/>
      <c r="BD701" s="691"/>
      <c r="BE701" s="691"/>
      <c r="BF701" s="691"/>
      <c r="BG701" s="691"/>
      <c r="BH701" s="156"/>
      <c r="BI701" s="176"/>
      <c r="BJ701" s="134"/>
      <c r="BK701" s="33"/>
      <c r="BL701" s="51"/>
      <c r="BM701" s="130"/>
    </row>
    <row r="702" spans="1:65" s="5" customFormat="1" ht="15.95" customHeight="1" x14ac:dyDescent="0.2">
      <c r="A702" s="61"/>
      <c r="B702" s="780"/>
      <c r="C702" s="780"/>
      <c r="D702" s="780"/>
      <c r="E702" s="780"/>
      <c r="F702" s="780"/>
      <c r="G702" s="780"/>
      <c r="H702" s="780"/>
      <c r="I702" s="780"/>
      <c r="J702" s="780"/>
      <c r="K702" s="780"/>
      <c r="L702" s="780"/>
      <c r="M702" s="780"/>
      <c r="N702" s="61"/>
      <c r="O702" s="136"/>
      <c r="P702" s="136"/>
      <c r="Q702" s="136"/>
      <c r="R702" s="136"/>
      <c r="S702" s="136"/>
      <c r="T702" s="136"/>
      <c r="U702" s="136"/>
      <c r="V702" s="136"/>
      <c r="W702" s="136"/>
      <c r="X702" s="136"/>
      <c r="Y702" s="136"/>
      <c r="Z702" s="136"/>
      <c r="AA702" s="61"/>
      <c r="AB702" s="136"/>
      <c r="AC702" s="136"/>
      <c r="AD702" s="136"/>
      <c r="AE702" s="136"/>
      <c r="AF702" s="136"/>
      <c r="AG702" s="136"/>
      <c r="AH702" s="51"/>
      <c r="AI702" s="51"/>
      <c r="AJ702" s="51"/>
      <c r="AK702" s="51"/>
      <c r="AL702" s="51"/>
      <c r="AM702" s="51"/>
      <c r="AN702" s="61"/>
      <c r="AO702" s="136"/>
      <c r="AP702" s="136"/>
      <c r="AQ702" s="136"/>
      <c r="AR702" s="136"/>
      <c r="AS702" s="136"/>
      <c r="AT702" s="136"/>
      <c r="AU702" s="51"/>
      <c r="AV702" s="51"/>
      <c r="AW702" s="51"/>
      <c r="AX702" s="51"/>
      <c r="AY702" s="51"/>
      <c r="AZ702" s="51"/>
      <c r="BA702" s="61"/>
      <c r="BB702" s="136"/>
      <c r="BC702" s="136"/>
      <c r="BD702" s="136"/>
      <c r="BE702" s="136"/>
      <c r="BF702" s="136"/>
      <c r="BG702" s="136"/>
      <c r="BH702" s="51"/>
      <c r="BI702" s="51"/>
      <c r="BJ702" s="51"/>
      <c r="BK702" s="51"/>
      <c r="BL702" s="51"/>
      <c r="BM702" s="51"/>
    </row>
    <row r="703" spans="1:65" s="5" customFormat="1" ht="15.95" customHeight="1" x14ac:dyDescent="0.2">
      <c r="A703" s="61"/>
      <c r="B703" s="689"/>
      <c r="C703" s="689"/>
      <c r="D703" s="689"/>
      <c r="E703" s="689"/>
      <c r="F703" s="689"/>
      <c r="G703" s="689"/>
      <c r="H703" s="24"/>
      <c r="I703" s="98"/>
      <c r="K703" s="51"/>
      <c r="L703" s="51"/>
      <c r="M703" s="51"/>
      <c r="N703" s="61"/>
      <c r="O703" s="689"/>
      <c r="P703" s="689"/>
      <c r="Q703" s="689"/>
      <c r="R703" s="689"/>
      <c r="S703" s="689"/>
      <c r="T703" s="689"/>
      <c r="U703" s="24"/>
      <c r="V703" s="98"/>
      <c r="X703" s="51"/>
      <c r="Y703" s="51"/>
      <c r="Z703" s="51"/>
      <c r="AA703" s="61"/>
      <c r="AB703" s="689"/>
      <c r="AC703" s="689"/>
      <c r="AD703" s="689"/>
      <c r="AE703" s="689"/>
      <c r="AF703" s="689"/>
      <c r="AG703" s="689"/>
      <c r="AH703" s="51"/>
      <c r="AI703" s="108"/>
      <c r="AJ703" s="51"/>
      <c r="AK703" s="51"/>
      <c r="AL703" s="51"/>
      <c r="AM703" s="51"/>
      <c r="AN703" s="61"/>
      <c r="AO703" s="689"/>
      <c r="AP703" s="689"/>
      <c r="AQ703" s="689"/>
      <c r="AR703" s="689"/>
      <c r="AS703" s="689"/>
      <c r="AT703" s="689"/>
      <c r="AU703" s="51"/>
      <c r="AV703" s="108"/>
      <c r="AW703" s="51"/>
      <c r="AX703" s="51"/>
      <c r="AY703" s="51"/>
      <c r="AZ703" s="51"/>
      <c r="BA703" s="61"/>
      <c r="BB703" s="689"/>
      <c r="BC703" s="689"/>
      <c r="BD703" s="689"/>
      <c r="BE703" s="689"/>
      <c r="BF703" s="689"/>
      <c r="BG703" s="689"/>
      <c r="BH703" s="51"/>
      <c r="BI703" s="108"/>
      <c r="BJ703" s="51"/>
      <c r="BK703" s="51"/>
      <c r="BL703" s="51"/>
      <c r="BM703" s="51"/>
    </row>
    <row r="704" spans="1:65" s="5" customFormat="1" ht="15.95" customHeight="1" x14ac:dyDescent="0.2">
      <c r="A704" s="61"/>
      <c r="B704" s="689"/>
      <c r="C704" s="689"/>
      <c r="D704" s="689"/>
      <c r="E704" s="689"/>
      <c r="F704" s="689"/>
      <c r="G704" s="689"/>
      <c r="H704" s="32"/>
      <c r="I704" s="103"/>
      <c r="J704" s="46"/>
      <c r="K704" s="33"/>
      <c r="L704" s="51"/>
      <c r="M704" s="130"/>
      <c r="N704" s="61"/>
      <c r="O704" s="689"/>
      <c r="P704" s="689"/>
      <c r="Q704" s="689"/>
      <c r="R704" s="689"/>
      <c r="S704" s="689"/>
      <c r="T704" s="689"/>
      <c r="U704" s="32"/>
      <c r="V704" s="103"/>
      <c r="W704" s="46"/>
      <c r="X704" s="33"/>
      <c r="Y704" s="51"/>
      <c r="Z704" s="130"/>
      <c r="AA704" s="61"/>
      <c r="AB704" s="689"/>
      <c r="AC704" s="689"/>
      <c r="AD704" s="689"/>
      <c r="AE704" s="689"/>
      <c r="AF704" s="689"/>
      <c r="AG704" s="689"/>
      <c r="AH704" s="156"/>
      <c r="AI704" s="176"/>
      <c r="AJ704" s="134"/>
      <c r="AK704" s="33"/>
      <c r="AL704" s="51"/>
      <c r="AM704" s="130"/>
      <c r="AN704" s="61"/>
      <c r="AO704" s="689"/>
      <c r="AP704" s="689"/>
      <c r="AQ704" s="689"/>
      <c r="AR704" s="689"/>
      <c r="AS704" s="689"/>
      <c r="AT704" s="689"/>
      <c r="AU704" s="156"/>
      <c r="AV704" s="176"/>
      <c r="AW704" s="134"/>
      <c r="AX704" s="33"/>
      <c r="AY704" s="51"/>
      <c r="AZ704" s="130"/>
      <c r="BA704" s="61"/>
      <c r="BB704" s="689"/>
      <c r="BC704" s="689"/>
      <c r="BD704" s="689"/>
      <c r="BE704" s="689"/>
      <c r="BF704" s="689"/>
      <c r="BG704" s="689"/>
      <c r="BH704" s="156"/>
      <c r="BI704" s="176"/>
      <c r="BJ704" s="134"/>
      <c r="BK704" s="33"/>
      <c r="BL704" s="51"/>
      <c r="BM704" s="130"/>
    </row>
    <row r="705" spans="1:65" s="5" customFormat="1" ht="15.95" customHeight="1" x14ac:dyDescent="0.2">
      <c r="A705" s="61"/>
      <c r="B705" s="780"/>
      <c r="C705" s="780"/>
      <c r="D705" s="780"/>
      <c r="E705" s="780"/>
      <c r="F705" s="780"/>
      <c r="G705" s="780"/>
      <c r="H705" s="780"/>
      <c r="I705" s="780"/>
      <c r="J705" s="780"/>
      <c r="K705" s="780"/>
      <c r="L705" s="780"/>
      <c r="M705" s="780"/>
      <c r="N705" s="61"/>
      <c r="O705" s="136"/>
      <c r="P705" s="136"/>
      <c r="Q705" s="136"/>
      <c r="R705" s="136"/>
      <c r="S705" s="136"/>
      <c r="T705" s="136"/>
      <c r="U705" s="136"/>
      <c r="V705" s="136"/>
      <c r="W705" s="136"/>
      <c r="X705" s="136"/>
      <c r="Y705" s="136"/>
      <c r="Z705" s="136"/>
      <c r="AA705" s="61"/>
      <c r="AB705" s="136"/>
      <c r="AC705" s="136"/>
      <c r="AD705" s="136"/>
      <c r="AE705" s="136"/>
      <c r="AF705" s="136"/>
      <c r="AG705" s="136"/>
      <c r="AH705" s="51"/>
      <c r="AI705" s="51"/>
      <c r="AJ705" s="51"/>
      <c r="AK705" s="51"/>
      <c r="AL705" s="51"/>
      <c r="AM705" s="51"/>
      <c r="AN705" s="61"/>
      <c r="AO705" s="136"/>
      <c r="AP705" s="136"/>
      <c r="AQ705" s="136"/>
      <c r="AR705" s="136"/>
      <c r="AS705" s="136"/>
      <c r="AT705" s="136"/>
      <c r="AU705" s="51"/>
      <c r="AV705" s="51"/>
      <c r="AW705" s="51"/>
      <c r="AX705" s="51"/>
      <c r="AY705" s="51"/>
      <c r="AZ705" s="51"/>
      <c r="BA705" s="61"/>
      <c r="BB705" s="136"/>
      <c r="BC705" s="136"/>
      <c r="BD705" s="136"/>
      <c r="BE705" s="136"/>
      <c r="BF705" s="136"/>
      <c r="BG705" s="136"/>
      <c r="BH705" s="51"/>
      <c r="BI705" s="51"/>
      <c r="BJ705" s="51"/>
      <c r="BK705" s="51"/>
      <c r="BL705" s="51"/>
      <c r="BM705" s="51"/>
    </row>
    <row r="706" spans="1:65" s="36" customFormat="1" ht="15.95" customHeight="1" x14ac:dyDescent="0.2">
      <c r="A706" s="61"/>
      <c r="B706" s="689"/>
      <c r="C706" s="689"/>
      <c r="D706" s="689"/>
      <c r="E706" s="689"/>
      <c r="F706" s="689"/>
      <c r="G706" s="689"/>
      <c r="H706" s="24"/>
      <c r="I706" s="113"/>
      <c r="K706" s="51"/>
      <c r="L706" s="51"/>
      <c r="M706" s="51"/>
      <c r="N706" s="61"/>
      <c r="O706" s="689"/>
      <c r="P706" s="689"/>
      <c r="Q706" s="689"/>
      <c r="R706" s="689"/>
      <c r="S706" s="689"/>
      <c r="T706" s="689"/>
      <c r="U706" s="24"/>
      <c r="V706" s="113"/>
      <c r="X706" s="51"/>
      <c r="Y706" s="51"/>
      <c r="Z706" s="51"/>
      <c r="AA706" s="61"/>
      <c r="AB706" s="689"/>
      <c r="AC706" s="689"/>
      <c r="AD706" s="689"/>
      <c r="AE706" s="689"/>
      <c r="AF706" s="689"/>
      <c r="AG706" s="689"/>
      <c r="AH706" s="51"/>
      <c r="AI706" s="108"/>
      <c r="AJ706" s="51"/>
      <c r="AK706" s="51"/>
      <c r="AL706" s="51"/>
      <c r="AM706" s="51"/>
      <c r="AN706" s="61"/>
      <c r="AO706" s="689"/>
      <c r="AP706" s="689"/>
      <c r="AQ706" s="689"/>
      <c r="AR706" s="689"/>
      <c r="AS706" s="689"/>
      <c r="AT706" s="689"/>
      <c r="AU706" s="51"/>
      <c r="AV706" s="108"/>
      <c r="AW706" s="51"/>
      <c r="AX706" s="51"/>
      <c r="AY706" s="51"/>
      <c r="AZ706" s="51"/>
      <c r="BA706" s="61"/>
      <c r="BB706" s="689"/>
      <c r="BC706" s="689"/>
      <c r="BD706" s="689"/>
      <c r="BE706" s="689"/>
      <c r="BF706" s="689"/>
      <c r="BG706" s="689"/>
      <c r="BH706" s="51"/>
      <c r="BI706" s="108"/>
      <c r="BJ706" s="51"/>
      <c r="BK706" s="51"/>
      <c r="BL706" s="51"/>
      <c r="BM706" s="51"/>
    </row>
    <row r="707" spans="1:65" s="36" customFormat="1" ht="15.95" customHeight="1" x14ac:dyDescent="0.2">
      <c r="A707" s="61"/>
      <c r="B707" s="689"/>
      <c r="C707" s="689"/>
      <c r="D707" s="689"/>
      <c r="E707" s="689"/>
      <c r="F707" s="689"/>
      <c r="G707" s="689"/>
      <c r="H707" s="32"/>
      <c r="I707" s="103"/>
      <c r="J707" s="46"/>
      <c r="K707" s="33"/>
      <c r="L707" s="51"/>
      <c r="M707" s="130"/>
      <c r="N707" s="61"/>
      <c r="O707" s="689"/>
      <c r="P707" s="689"/>
      <c r="Q707" s="689"/>
      <c r="R707" s="689"/>
      <c r="S707" s="689"/>
      <c r="T707" s="689"/>
      <c r="U707" s="32"/>
      <c r="V707" s="103"/>
      <c r="W707" s="46"/>
      <c r="X707" s="33"/>
      <c r="Y707" s="51"/>
      <c r="Z707" s="130"/>
      <c r="AA707" s="61"/>
      <c r="AB707" s="689"/>
      <c r="AC707" s="689"/>
      <c r="AD707" s="689"/>
      <c r="AE707" s="689"/>
      <c r="AF707" s="689"/>
      <c r="AG707" s="689"/>
      <c r="AH707" s="156"/>
      <c r="AI707" s="176"/>
      <c r="AJ707" s="134"/>
      <c r="AK707" s="33"/>
      <c r="AL707" s="51"/>
      <c r="AM707" s="130"/>
      <c r="AN707" s="61"/>
      <c r="AO707" s="689"/>
      <c r="AP707" s="689"/>
      <c r="AQ707" s="689"/>
      <c r="AR707" s="689"/>
      <c r="AS707" s="689"/>
      <c r="AT707" s="689"/>
      <c r="AU707" s="156"/>
      <c r="AV707" s="176"/>
      <c r="AW707" s="134"/>
      <c r="AX707" s="33"/>
      <c r="AY707" s="51"/>
      <c r="AZ707" s="130"/>
      <c r="BA707" s="61"/>
      <c r="BB707" s="689"/>
      <c r="BC707" s="689"/>
      <c r="BD707" s="689"/>
      <c r="BE707" s="689"/>
      <c r="BF707" s="689"/>
      <c r="BG707" s="689"/>
      <c r="BH707" s="156"/>
      <c r="BI707" s="176"/>
      <c r="BJ707" s="134"/>
      <c r="BK707" s="33"/>
      <c r="BL707" s="51"/>
      <c r="BM707" s="130"/>
    </row>
    <row r="708" spans="1:65" s="36" customFormat="1" ht="15.95" customHeight="1" x14ac:dyDescent="0.2">
      <c r="A708" s="61"/>
      <c r="B708" s="780"/>
      <c r="C708" s="780"/>
      <c r="D708" s="780"/>
      <c r="E708" s="780"/>
      <c r="F708" s="780"/>
      <c r="G708" s="780"/>
      <c r="H708" s="780"/>
      <c r="I708" s="780"/>
      <c r="J708" s="780"/>
      <c r="K708" s="780"/>
      <c r="L708" s="780"/>
      <c r="M708" s="780"/>
      <c r="N708" s="61"/>
      <c r="O708" s="136"/>
      <c r="P708" s="136"/>
      <c r="Q708" s="136"/>
      <c r="R708" s="136"/>
      <c r="S708" s="136"/>
      <c r="T708" s="136"/>
      <c r="U708" s="136"/>
      <c r="V708" s="136"/>
      <c r="W708" s="136"/>
      <c r="X708" s="136"/>
      <c r="Y708" s="136"/>
      <c r="Z708" s="136"/>
      <c r="AA708" s="61"/>
      <c r="AB708" s="136"/>
      <c r="AC708" s="136"/>
      <c r="AD708" s="136"/>
      <c r="AE708" s="136"/>
      <c r="AF708" s="136"/>
      <c r="AG708" s="136"/>
      <c r="AH708" s="51"/>
      <c r="AI708" s="51"/>
      <c r="AJ708" s="51"/>
      <c r="AK708" s="51"/>
      <c r="AL708" s="51"/>
      <c r="AM708" s="51"/>
      <c r="AN708" s="61"/>
      <c r="AO708" s="136"/>
      <c r="AP708" s="136"/>
      <c r="AQ708" s="136"/>
      <c r="AR708" s="136"/>
      <c r="AS708" s="136"/>
      <c r="AT708" s="136"/>
      <c r="AU708" s="51"/>
      <c r="AV708" s="51"/>
      <c r="AW708" s="51"/>
      <c r="AX708" s="51"/>
      <c r="AY708" s="51"/>
      <c r="AZ708" s="51"/>
      <c r="BA708" s="61"/>
      <c r="BB708" s="136"/>
      <c r="BC708" s="136"/>
      <c r="BD708" s="136"/>
      <c r="BE708" s="136"/>
      <c r="BF708" s="136"/>
      <c r="BG708" s="136"/>
      <c r="BH708" s="51"/>
      <c r="BI708" s="51"/>
      <c r="BJ708" s="51"/>
      <c r="BK708" s="51"/>
      <c r="BL708" s="51"/>
      <c r="BM708" s="51"/>
    </row>
    <row r="709" spans="1:65" s="5" customFormat="1" ht="15.95" customHeight="1" x14ac:dyDescent="0.2">
      <c r="A709" s="61"/>
      <c r="B709" s="689"/>
      <c r="C709" s="689"/>
      <c r="D709" s="689"/>
      <c r="E709" s="689"/>
      <c r="F709" s="689"/>
      <c r="G709" s="689"/>
      <c r="H709" s="24"/>
      <c r="I709" s="98"/>
      <c r="K709" s="51"/>
      <c r="L709" s="51"/>
      <c r="M709" s="51"/>
      <c r="N709" s="61"/>
      <c r="O709" s="689"/>
      <c r="P709" s="689"/>
      <c r="Q709" s="689"/>
      <c r="R709" s="689"/>
      <c r="S709" s="689"/>
      <c r="T709" s="689"/>
      <c r="U709" s="24"/>
      <c r="V709" s="98"/>
      <c r="X709" s="51"/>
      <c r="Y709" s="51"/>
      <c r="Z709" s="51"/>
      <c r="AA709" s="61"/>
      <c r="AB709" s="689"/>
      <c r="AC709" s="689"/>
      <c r="AD709" s="689"/>
      <c r="AE709" s="689"/>
      <c r="AF709" s="689"/>
      <c r="AG709" s="689"/>
      <c r="AH709" s="51"/>
      <c r="AI709" s="108"/>
      <c r="AJ709" s="51"/>
      <c r="AK709" s="51"/>
      <c r="AL709" s="51"/>
      <c r="AM709" s="51"/>
      <c r="AN709" s="61"/>
      <c r="AO709" s="689"/>
      <c r="AP709" s="689"/>
      <c r="AQ709" s="689"/>
      <c r="AR709" s="689"/>
      <c r="AS709" s="689"/>
      <c r="AT709" s="689"/>
      <c r="AU709" s="51"/>
      <c r="AV709" s="108"/>
      <c r="AW709" s="51"/>
      <c r="AX709" s="51"/>
      <c r="AY709" s="51"/>
      <c r="AZ709" s="51"/>
      <c r="BA709" s="61"/>
      <c r="BB709" s="689"/>
      <c r="BC709" s="689"/>
      <c r="BD709" s="689"/>
      <c r="BE709" s="689"/>
      <c r="BF709" s="689"/>
      <c r="BG709" s="689"/>
      <c r="BH709" s="51"/>
      <c r="BI709" s="108"/>
      <c r="BJ709" s="51"/>
      <c r="BK709" s="51"/>
      <c r="BL709" s="51"/>
      <c r="BM709" s="51"/>
    </row>
    <row r="710" spans="1:65" s="5" customFormat="1" ht="15.95" customHeight="1" x14ac:dyDescent="0.2">
      <c r="A710" s="61"/>
      <c r="B710" s="689"/>
      <c r="C710" s="689"/>
      <c r="D710" s="689"/>
      <c r="E710" s="689"/>
      <c r="F710" s="689"/>
      <c r="G710" s="689"/>
      <c r="H710" s="32"/>
      <c r="I710" s="103"/>
      <c r="J710" s="46"/>
      <c r="K710" s="33"/>
      <c r="L710" s="51"/>
      <c r="M710" s="130"/>
      <c r="N710" s="61"/>
      <c r="O710" s="689"/>
      <c r="P710" s="689"/>
      <c r="Q710" s="689"/>
      <c r="R710" s="689"/>
      <c r="S710" s="689"/>
      <c r="T710" s="689"/>
      <c r="U710" s="32"/>
      <c r="V710" s="103"/>
      <c r="W710" s="46"/>
      <c r="X710" s="33"/>
      <c r="Y710" s="51"/>
      <c r="Z710" s="130"/>
      <c r="AA710" s="61"/>
      <c r="AB710" s="689"/>
      <c r="AC710" s="689"/>
      <c r="AD710" s="689"/>
      <c r="AE710" s="689"/>
      <c r="AF710" s="689"/>
      <c r="AG710" s="689"/>
      <c r="AH710" s="156"/>
      <c r="AI710" s="176"/>
      <c r="AJ710" s="134"/>
      <c r="AK710" s="33"/>
      <c r="AL710" s="51"/>
      <c r="AM710" s="130"/>
      <c r="AN710" s="61"/>
      <c r="AO710" s="689"/>
      <c r="AP710" s="689"/>
      <c r="AQ710" s="689"/>
      <c r="AR710" s="689"/>
      <c r="AS710" s="689"/>
      <c r="AT710" s="689"/>
      <c r="AU710" s="156"/>
      <c r="AV710" s="176"/>
      <c r="AW710" s="134"/>
      <c r="AX710" s="33"/>
      <c r="AY710" s="51"/>
      <c r="AZ710" s="130"/>
      <c r="BA710" s="61"/>
      <c r="BB710" s="689"/>
      <c r="BC710" s="689"/>
      <c r="BD710" s="689"/>
      <c r="BE710" s="689"/>
      <c r="BF710" s="689"/>
      <c r="BG710" s="689"/>
      <c r="BH710" s="156"/>
      <c r="BI710" s="176"/>
      <c r="BJ710" s="134"/>
      <c r="BK710" s="33"/>
      <c r="BL710" s="51"/>
      <c r="BM710" s="130"/>
    </row>
    <row r="711" spans="1:65" s="5" customFormat="1" ht="15.95" customHeight="1" x14ac:dyDescent="0.2">
      <c r="A711" s="61"/>
      <c r="B711" s="780"/>
      <c r="C711" s="780"/>
      <c r="D711" s="780"/>
      <c r="E711" s="780"/>
      <c r="F711" s="780"/>
      <c r="G711" s="780"/>
      <c r="H711" s="780"/>
      <c r="I711" s="780"/>
      <c r="J711" s="780"/>
      <c r="K711" s="780"/>
      <c r="L711" s="780"/>
      <c r="M711" s="780"/>
      <c r="N711" s="61"/>
      <c r="O711" s="136"/>
      <c r="P711" s="136"/>
      <c r="Q711" s="136"/>
      <c r="R711" s="136"/>
      <c r="S711" s="136"/>
      <c r="T711" s="136"/>
      <c r="U711" s="136"/>
      <c r="V711" s="136"/>
      <c r="W711" s="136"/>
      <c r="X711" s="136"/>
      <c r="Y711" s="136"/>
      <c r="Z711" s="136"/>
      <c r="AA711" s="61"/>
      <c r="AB711" s="136"/>
      <c r="AC711" s="136"/>
      <c r="AD711" s="136"/>
      <c r="AE711" s="136"/>
      <c r="AF711" s="136"/>
      <c r="AG711" s="136"/>
      <c r="AH711" s="51"/>
      <c r="AI711" s="51"/>
      <c r="AJ711" s="51"/>
      <c r="AK711" s="51"/>
      <c r="AL711" s="51"/>
      <c r="AM711" s="51"/>
      <c r="AN711" s="61"/>
      <c r="AO711" s="136"/>
      <c r="AP711" s="136"/>
      <c r="AQ711" s="136"/>
      <c r="AR711" s="136"/>
      <c r="AS711" s="136"/>
      <c r="AT711" s="136"/>
      <c r="AU711" s="51"/>
      <c r="AV711" s="51"/>
      <c r="AW711" s="51"/>
      <c r="AX711" s="51"/>
      <c r="AY711" s="51"/>
      <c r="AZ711" s="51"/>
      <c r="BA711" s="61"/>
      <c r="BB711" s="136"/>
      <c r="BC711" s="136"/>
      <c r="BD711" s="136"/>
      <c r="BE711" s="136"/>
      <c r="BF711" s="136"/>
      <c r="BG711" s="136"/>
      <c r="BH711" s="51"/>
      <c r="BI711" s="51"/>
      <c r="BJ711" s="51"/>
      <c r="BK711" s="51"/>
      <c r="BL711" s="51"/>
      <c r="BM711" s="51"/>
    </row>
    <row r="712" spans="1:65" s="5" customFormat="1" ht="15.95" customHeight="1" x14ac:dyDescent="0.2">
      <c r="A712" s="61"/>
      <c r="B712" s="689"/>
      <c r="C712" s="689"/>
      <c r="D712" s="689"/>
      <c r="E712" s="689"/>
      <c r="F712" s="689"/>
      <c r="G712" s="689"/>
      <c r="H712" s="24"/>
      <c r="I712" s="98"/>
      <c r="K712" s="51"/>
      <c r="L712" s="51"/>
      <c r="M712" s="51"/>
      <c r="N712" s="61"/>
      <c r="O712" s="689"/>
      <c r="P712" s="689"/>
      <c r="Q712" s="689"/>
      <c r="R712" s="689"/>
      <c r="S712" s="689"/>
      <c r="T712" s="689"/>
      <c r="U712" s="24"/>
      <c r="V712" s="98"/>
      <c r="X712" s="51"/>
      <c r="Y712" s="51"/>
      <c r="Z712" s="51"/>
      <c r="AA712" s="61"/>
      <c r="AB712" s="689"/>
      <c r="AC712" s="689"/>
      <c r="AD712" s="689"/>
      <c r="AE712" s="689"/>
      <c r="AF712" s="689"/>
      <c r="AG712" s="689"/>
      <c r="AH712" s="51"/>
      <c r="AI712" s="108"/>
      <c r="AJ712" s="51"/>
      <c r="AK712" s="51"/>
      <c r="AL712" s="51"/>
      <c r="AM712" s="51"/>
      <c r="AN712" s="61"/>
      <c r="AO712" s="689"/>
      <c r="AP712" s="689"/>
      <c r="AQ712" s="689"/>
      <c r="AR712" s="689"/>
      <c r="AS712" s="689"/>
      <c r="AT712" s="689"/>
      <c r="AU712" s="51"/>
      <c r="AV712" s="108"/>
      <c r="AW712" s="51"/>
      <c r="AX712" s="51"/>
      <c r="AY712" s="51"/>
      <c r="AZ712" s="51"/>
      <c r="BA712" s="61"/>
      <c r="BB712" s="689"/>
      <c r="BC712" s="689"/>
      <c r="BD712" s="689"/>
      <c r="BE712" s="689"/>
      <c r="BF712" s="689"/>
      <c r="BG712" s="689"/>
      <c r="BH712" s="51"/>
      <c r="BI712" s="108"/>
      <c r="BJ712" s="51"/>
      <c r="BK712" s="51"/>
      <c r="BL712" s="51"/>
      <c r="BM712" s="51"/>
    </row>
    <row r="713" spans="1:65" s="5" customFormat="1" ht="15.95" customHeight="1" x14ac:dyDescent="0.2">
      <c r="A713" s="61"/>
      <c r="B713" s="689"/>
      <c r="C713" s="689"/>
      <c r="D713" s="689"/>
      <c r="E713" s="689"/>
      <c r="F713" s="689"/>
      <c r="G713" s="689"/>
      <c r="H713" s="32"/>
      <c r="I713" s="103"/>
      <c r="J713" s="46"/>
      <c r="K713" s="33"/>
      <c r="L713" s="51"/>
      <c r="M713" s="130"/>
      <c r="N713" s="61"/>
      <c r="O713" s="689"/>
      <c r="P713" s="689"/>
      <c r="Q713" s="689"/>
      <c r="R713" s="689"/>
      <c r="S713" s="689"/>
      <c r="T713" s="689"/>
      <c r="U713" s="32"/>
      <c r="V713" s="103"/>
      <c r="W713" s="46"/>
      <c r="X713" s="33"/>
      <c r="Y713" s="51"/>
      <c r="Z713" s="130"/>
      <c r="AA713" s="61"/>
      <c r="AB713" s="689"/>
      <c r="AC713" s="689"/>
      <c r="AD713" s="689"/>
      <c r="AE713" s="689"/>
      <c r="AF713" s="689"/>
      <c r="AG713" s="689"/>
      <c r="AH713" s="156"/>
      <c r="AI713" s="176"/>
      <c r="AJ713" s="134"/>
      <c r="AK713" s="33"/>
      <c r="AL713" s="51"/>
      <c r="AM713" s="130"/>
      <c r="AN713" s="61"/>
      <c r="AO713" s="689"/>
      <c r="AP713" s="689"/>
      <c r="AQ713" s="689"/>
      <c r="AR713" s="689"/>
      <c r="AS713" s="689"/>
      <c r="AT713" s="689"/>
      <c r="AU713" s="156"/>
      <c r="AV713" s="176"/>
      <c r="AW713" s="134"/>
      <c r="AX713" s="33"/>
      <c r="AY713" s="51"/>
      <c r="AZ713" s="130"/>
      <c r="BA713" s="61"/>
      <c r="BB713" s="689"/>
      <c r="BC713" s="689"/>
      <c r="BD713" s="689"/>
      <c r="BE713" s="689"/>
      <c r="BF713" s="689"/>
      <c r="BG713" s="689"/>
      <c r="BH713" s="156"/>
      <c r="BI713" s="176"/>
      <c r="BJ713" s="134"/>
      <c r="BK713" s="33"/>
      <c r="BL713" s="51"/>
      <c r="BM713" s="130"/>
    </row>
    <row r="714" spans="1:65" s="5" customFormat="1" ht="15.95" customHeight="1" x14ac:dyDescent="0.2">
      <c r="A714" s="61"/>
      <c r="B714" s="689"/>
      <c r="C714" s="689"/>
      <c r="D714" s="689"/>
      <c r="E714" s="689"/>
      <c r="F714" s="689"/>
      <c r="G714" s="689"/>
      <c r="H714" s="24"/>
      <c r="I714" s="98"/>
      <c r="K714" s="51"/>
      <c r="L714" s="51"/>
      <c r="M714" s="51"/>
      <c r="N714" s="61"/>
      <c r="O714" s="689"/>
      <c r="P714" s="689"/>
      <c r="Q714" s="689"/>
      <c r="R714" s="689"/>
      <c r="S714" s="689"/>
      <c r="T714" s="689"/>
      <c r="U714" s="24"/>
      <c r="V714" s="98"/>
      <c r="X714" s="51"/>
      <c r="Y714" s="51"/>
      <c r="Z714" s="51"/>
      <c r="AA714" s="61"/>
      <c r="AB714" s="689"/>
      <c r="AC714" s="689"/>
      <c r="AD714" s="689"/>
      <c r="AE714" s="689"/>
      <c r="AF714" s="689"/>
      <c r="AG714" s="689"/>
      <c r="AH714" s="51"/>
      <c r="AI714" s="108"/>
      <c r="AJ714" s="51"/>
      <c r="AK714" s="51"/>
      <c r="AL714" s="51"/>
      <c r="AM714" s="51"/>
      <c r="AN714" s="61"/>
      <c r="AO714" s="689"/>
      <c r="AP714" s="689"/>
      <c r="AQ714" s="689"/>
      <c r="AR714" s="689"/>
      <c r="AS714" s="689"/>
      <c r="AT714" s="689"/>
      <c r="AU714" s="51"/>
      <c r="AV714" s="108"/>
      <c r="AW714" s="51"/>
      <c r="AX714" s="51"/>
      <c r="AY714" s="51"/>
      <c r="AZ714" s="51"/>
      <c r="BA714" s="61"/>
      <c r="BB714" s="689"/>
      <c r="BC714" s="689"/>
      <c r="BD714" s="689"/>
      <c r="BE714" s="689"/>
      <c r="BF714" s="689"/>
      <c r="BG714" s="689"/>
      <c r="BH714" s="51"/>
      <c r="BI714" s="108"/>
      <c r="BJ714" s="51"/>
      <c r="BK714" s="51"/>
      <c r="BL714" s="51"/>
      <c r="BM714" s="51"/>
    </row>
    <row r="715" spans="1:65" s="5" customFormat="1" ht="15.95" customHeight="1" x14ac:dyDescent="0.2">
      <c r="A715" s="61"/>
      <c r="B715" s="689"/>
      <c r="C715" s="689"/>
      <c r="D715" s="689"/>
      <c r="E715" s="689"/>
      <c r="F715" s="689"/>
      <c r="G715" s="689"/>
      <c r="H715" s="24"/>
      <c r="I715" s="98"/>
      <c r="K715" s="51"/>
      <c r="L715" s="51"/>
      <c r="M715" s="51"/>
      <c r="N715" s="61"/>
      <c r="O715" s="689"/>
      <c r="P715" s="689"/>
      <c r="Q715" s="689"/>
      <c r="R715" s="689"/>
      <c r="S715" s="689"/>
      <c r="T715" s="689"/>
      <c r="U715" s="24"/>
      <c r="V715" s="98"/>
      <c r="X715" s="51"/>
      <c r="Y715" s="51"/>
      <c r="Z715" s="51"/>
      <c r="AA715" s="61"/>
      <c r="AB715" s="689"/>
      <c r="AC715" s="689"/>
      <c r="AD715" s="689"/>
      <c r="AE715" s="689"/>
      <c r="AF715" s="689"/>
      <c r="AG715" s="689"/>
      <c r="AH715" s="51"/>
      <c r="AI715" s="108"/>
      <c r="AJ715" s="51"/>
      <c r="AK715" s="51"/>
      <c r="AL715" s="51"/>
      <c r="AM715" s="51"/>
      <c r="AN715" s="61"/>
      <c r="AO715" s="689"/>
      <c r="AP715" s="689"/>
      <c r="AQ715" s="689"/>
      <c r="AR715" s="689"/>
      <c r="AS715" s="689"/>
      <c r="AT715" s="689"/>
      <c r="AU715" s="51"/>
      <c r="AV715" s="108"/>
      <c r="AW715" s="51"/>
      <c r="AX715" s="51"/>
      <c r="AY715" s="51"/>
      <c r="AZ715" s="51"/>
      <c r="BA715" s="61"/>
      <c r="BB715" s="689"/>
      <c r="BC715" s="689"/>
      <c r="BD715" s="689"/>
      <c r="BE715" s="689"/>
      <c r="BF715" s="689"/>
      <c r="BG715" s="689"/>
      <c r="BH715" s="51"/>
      <c r="BI715" s="108"/>
      <c r="BJ715" s="51"/>
      <c r="BK715" s="51"/>
      <c r="BL715" s="51"/>
      <c r="BM715" s="51"/>
    </row>
    <row r="716" spans="1:65" s="5" customFormat="1" ht="15.95" customHeight="1" x14ac:dyDescent="0.2">
      <c r="A716" s="61"/>
      <c r="B716" s="689"/>
      <c r="C716" s="689"/>
      <c r="D716" s="689"/>
      <c r="E716" s="689"/>
      <c r="F716" s="689"/>
      <c r="G716" s="689"/>
      <c r="H716" s="32"/>
      <c r="I716" s="103"/>
      <c r="J716" s="46"/>
      <c r="K716" s="33"/>
      <c r="L716" s="51"/>
      <c r="M716" s="130"/>
      <c r="N716" s="61"/>
      <c r="O716" s="689"/>
      <c r="P716" s="689"/>
      <c r="Q716" s="689"/>
      <c r="R716" s="689"/>
      <c r="S716" s="689"/>
      <c r="T716" s="689"/>
      <c r="U716" s="32"/>
      <c r="V716" s="103"/>
      <c r="W716" s="46"/>
      <c r="X716" s="33"/>
      <c r="Y716" s="51"/>
      <c r="Z716" s="130"/>
      <c r="AA716" s="61"/>
      <c r="AB716" s="689"/>
      <c r="AC716" s="689"/>
      <c r="AD716" s="689"/>
      <c r="AE716" s="689"/>
      <c r="AF716" s="689"/>
      <c r="AG716" s="689"/>
      <c r="AH716" s="156"/>
      <c r="AI716" s="176"/>
      <c r="AJ716" s="134"/>
      <c r="AK716" s="33"/>
      <c r="AL716" s="51"/>
      <c r="AM716" s="130"/>
      <c r="AN716" s="61"/>
      <c r="AO716" s="689"/>
      <c r="AP716" s="689"/>
      <c r="AQ716" s="689"/>
      <c r="AR716" s="689"/>
      <c r="AS716" s="689"/>
      <c r="AT716" s="689"/>
      <c r="AU716" s="156"/>
      <c r="AV716" s="176"/>
      <c r="AW716" s="134"/>
      <c r="AX716" s="33"/>
      <c r="AY716" s="51"/>
      <c r="AZ716" s="130"/>
      <c r="BA716" s="61"/>
      <c r="BB716" s="689"/>
      <c r="BC716" s="689"/>
      <c r="BD716" s="689"/>
      <c r="BE716" s="689"/>
      <c r="BF716" s="689"/>
      <c r="BG716" s="689"/>
      <c r="BH716" s="156"/>
      <c r="BI716" s="176"/>
      <c r="BJ716" s="134"/>
      <c r="BK716" s="33"/>
      <c r="BL716" s="51"/>
      <c r="BM716" s="130"/>
    </row>
    <row r="717" spans="1:65" s="5" customFormat="1" ht="15.75" customHeight="1" x14ac:dyDescent="0.2">
      <c r="A717" s="61"/>
      <c r="B717" s="780"/>
      <c r="C717" s="780"/>
      <c r="D717" s="780"/>
      <c r="E717" s="780"/>
      <c r="F717" s="780"/>
      <c r="G717" s="780"/>
      <c r="H717" s="780"/>
      <c r="I717" s="780"/>
      <c r="J717" s="780"/>
      <c r="K717" s="780"/>
      <c r="L717" s="780"/>
      <c r="M717" s="780"/>
      <c r="N717" s="61"/>
      <c r="O717" s="136"/>
      <c r="P717" s="136"/>
      <c r="Q717" s="136"/>
      <c r="R717" s="136"/>
      <c r="S717" s="136"/>
      <c r="T717" s="136"/>
      <c r="U717" s="136"/>
      <c r="V717" s="136"/>
      <c r="W717" s="136"/>
      <c r="X717" s="136"/>
      <c r="Y717" s="136"/>
      <c r="Z717" s="136"/>
      <c r="AA717" s="61"/>
      <c r="AB717" s="136"/>
      <c r="AC717" s="136"/>
      <c r="AD717" s="136"/>
      <c r="AE717" s="136"/>
      <c r="AF717" s="136"/>
      <c r="AG717" s="136"/>
      <c r="AH717" s="51"/>
      <c r="AI717" s="51"/>
      <c r="AJ717" s="51"/>
      <c r="AK717" s="51"/>
      <c r="AL717" s="51"/>
      <c r="AM717" s="51"/>
      <c r="AN717" s="61"/>
      <c r="AO717" s="136"/>
      <c r="AP717" s="136"/>
      <c r="AQ717" s="136"/>
      <c r="AR717" s="136"/>
      <c r="AS717" s="136"/>
      <c r="AT717" s="136"/>
      <c r="AU717" s="51"/>
      <c r="AV717" s="51"/>
      <c r="AW717" s="51"/>
      <c r="AX717" s="51"/>
      <c r="AY717" s="51"/>
      <c r="AZ717" s="51"/>
      <c r="BA717" s="61"/>
      <c r="BB717" s="136"/>
      <c r="BC717" s="136"/>
      <c r="BD717" s="136"/>
      <c r="BE717" s="136"/>
      <c r="BF717" s="136"/>
      <c r="BG717" s="136"/>
      <c r="BH717" s="51"/>
      <c r="BI717" s="51"/>
      <c r="BJ717" s="51"/>
      <c r="BK717" s="51"/>
      <c r="BL717" s="51"/>
      <c r="BM717" s="51"/>
    </row>
    <row r="718" spans="1:65" s="5" customFormat="1" ht="15.95" customHeight="1" x14ac:dyDescent="0.2">
      <c r="A718" s="61"/>
      <c r="B718" s="689"/>
      <c r="C718" s="689"/>
      <c r="D718" s="689"/>
      <c r="E718" s="689"/>
      <c r="F718" s="689"/>
      <c r="G718" s="46"/>
      <c r="H718" s="38"/>
      <c r="I718" s="103"/>
      <c r="K718" s="59"/>
      <c r="L718" s="51"/>
      <c r="M718" s="130"/>
      <c r="N718" s="61"/>
      <c r="O718" s="689"/>
      <c r="P718" s="689"/>
      <c r="Q718" s="689"/>
      <c r="R718" s="689"/>
      <c r="S718" s="689"/>
      <c r="T718" s="46"/>
      <c r="U718" s="38"/>
      <c r="V718" s="103"/>
      <c r="X718" s="59"/>
      <c r="Y718" s="51"/>
      <c r="Z718" s="130"/>
      <c r="AA718" s="61"/>
      <c r="AB718" s="689"/>
      <c r="AC718" s="689"/>
      <c r="AD718" s="689"/>
      <c r="AE718" s="689"/>
      <c r="AF718" s="689"/>
      <c r="AG718" s="46"/>
      <c r="AH718" s="37"/>
      <c r="AI718" s="176"/>
      <c r="AJ718" s="51"/>
      <c r="AK718" s="59"/>
      <c r="AL718" s="51"/>
      <c r="AM718" s="130"/>
      <c r="AN718" s="61"/>
      <c r="AO718" s="689"/>
      <c r="AP718" s="689"/>
      <c r="AQ718" s="689"/>
      <c r="AR718" s="689"/>
      <c r="AS718" s="689"/>
      <c r="AT718" s="46"/>
      <c r="AU718" s="37"/>
      <c r="AV718" s="176"/>
      <c r="AW718" s="51"/>
      <c r="AX718" s="59"/>
      <c r="AY718" s="51"/>
      <c r="AZ718" s="130"/>
      <c r="BA718" s="61"/>
      <c r="BB718" s="689"/>
      <c r="BC718" s="689"/>
      <c r="BD718" s="689"/>
      <c r="BE718" s="689"/>
      <c r="BF718" s="689"/>
      <c r="BG718" s="46"/>
      <c r="BH718" s="37"/>
      <c r="BI718" s="176"/>
      <c r="BJ718" s="51"/>
      <c r="BK718" s="59"/>
      <c r="BL718" s="51"/>
      <c r="BM718" s="130"/>
    </row>
    <row r="719" spans="1:65" s="5" customFormat="1" ht="15.95" customHeight="1" x14ac:dyDescent="0.2">
      <c r="A719" s="61"/>
      <c r="B719" s="689"/>
      <c r="C719" s="689"/>
      <c r="D719" s="689"/>
      <c r="E719" s="689"/>
      <c r="F719" s="46"/>
      <c r="G719" s="46"/>
      <c r="H719" s="38"/>
      <c r="I719" s="103"/>
      <c r="K719" s="59"/>
      <c r="L719" s="51"/>
      <c r="M719" s="130"/>
      <c r="N719" s="61"/>
      <c r="O719" s="689"/>
      <c r="P719" s="689"/>
      <c r="Q719" s="689"/>
      <c r="R719" s="689"/>
      <c r="S719" s="46"/>
      <c r="T719" s="46"/>
      <c r="U719" s="38"/>
      <c r="V719" s="103"/>
      <c r="X719" s="59"/>
      <c r="Y719" s="51"/>
      <c r="Z719" s="130"/>
      <c r="AA719" s="61"/>
      <c r="AB719" s="689"/>
      <c r="AC719" s="689"/>
      <c r="AD719" s="689"/>
      <c r="AE719" s="689"/>
      <c r="AF719" s="46"/>
      <c r="AG719" s="46"/>
      <c r="AH719" s="37"/>
      <c r="AI719" s="176"/>
      <c r="AJ719" s="51"/>
      <c r="AK719" s="59"/>
      <c r="AL719" s="51"/>
      <c r="AM719" s="130"/>
      <c r="AN719" s="61"/>
      <c r="AO719" s="689"/>
      <c r="AP719" s="689"/>
      <c r="AQ719" s="689"/>
      <c r="AR719" s="689"/>
      <c r="AS719" s="46"/>
      <c r="AT719" s="46"/>
      <c r="AU719" s="37"/>
      <c r="AV719" s="176"/>
      <c r="AW719" s="51"/>
      <c r="AX719" s="59"/>
      <c r="AY719" s="51"/>
      <c r="AZ719" s="130"/>
      <c r="BA719" s="61"/>
      <c r="BB719" s="689"/>
      <c r="BC719" s="689"/>
      <c r="BD719" s="689"/>
      <c r="BE719" s="689"/>
      <c r="BF719" s="46"/>
      <c r="BG719" s="46"/>
      <c r="BH719" s="37"/>
      <c r="BI719" s="176"/>
      <c r="BJ719" s="51"/>
      <c r="BK719" s="59"/>
      <c r="BL719" s="51"/>
      <c r="BM719" s="130"/>
    </row>
    <row r="720" spans="1:65" s="5" customFormat="1" ht="15.95" customHeight="1" x14ac:dyDescent="0.2">
      <c r="A720" s="61"/>
      <c r="B720" s="689"/>
      <c r="C720" s="689"/>
      <c r="D720" s="689"/>
      <c r="E720" s="689"/>
      <c r="F720" s="689"/>
      <c r="G720" s="689"/>
      <c r="H720" s="24"/>
      <c r="I720" s="98"/>
      <c r="K720" s="51"/>
      <c r="L720" s="51"/>
      <c r="M720" s="51"/>
      <c r="N720" s="61"/>
      <c r="O720" s="689"/>
      <c r="P720" s="689"/>
      <c r="Q720" s="689"/>
      <c r="R720" s="689"/>
      <c r="S720" s="689"/>
      <c r="T720" s="689"/>
      <c r="U720" s="24"/>
      <c r="V720" s="98"/>
      <c r="X720" s="51"/>
      <c r="Y720" s="51"/>
      <c r="Z720" s="51"/>
      <c r="AA720" s="61"/>
      <c r="AB720" s="689"/>
      <c r="AC720" s="689"/>
      <c r="AD720" s="689"/>
      <c r="AE720" s="689"/>
      <c r="AF720" s="689"/>
      <c r="AG720" s="689"/>
      <c r="AH720" s="51"/>
      <c r="AI720" s="108"/>
      <c r="AJ720" s="51"/>
      <c r="AK720" s="51"/>
      <c r="AL720" s="51"/>
      <c r="AM720" s="51"/>
      <c r="AN720" s="61"/>
      <c r="AO720" s="689"/>
      <c r="AP720" s="689"/>
      <c r="AQ720" s="689"/>
      <c r="AR720" s="689"/>
      <c r="AS720" s="689"/>
      <c r="AT720" s="689"/>
      <c r="AU720" s="51"/>
      <c r="AV720" s="108"/>
      <c r="AW720" s="51"/>
      <c r="AX720" s="51"/>
      <c r="AY720" s="51"/>
      <c r="AZ720" s="51"/>
      <c r="BA720" s="61"/>
      <c r="BB720" s="689"/>
      <c r="BC720" s="689"/>
      <c r="BD720" s="689"/>
      <c r="BE720" s="689"/>
      <c r="BF720" s="689"/>
      <c r="BG720" s="689"/>
      <c r="BH720" s="51"/>
      <c r="BI720" s="108"/>
      <c r="BJ720" s="51"/>
      <c r="BK720" s="51"/>
      <c r="BL720" s="51"/>
      <c r="BM720" s="51"/>
    </row>
    <row r="721" spans="1:65" s="5" customFormat="1" ht="15.95" customHeight="1" x14ac:dyDescent="0.2">
      <c r="A721" s="61"/>
      <c r="B721" s="689"/>
      <c r="C721" s="689"/>
      <c r="D721" s="689"/>
      <c r="E721" s="689"/>
      <c r="F721" s="689"/>
      <c r="G721" s="46"/>
      <c r="H721" s="38"/>
      <c r="I721" s="103"/>
      <c r="K721" s="59"/>
      <c r="L721" s="51"/>
      <c r="M721" s="130"/>
      <c r="N721" s="61"/>
      <c r="O721" s="689"/>
      <c r="P721" s="689"/>
      <c r="Q721" s="689"/>
      <c r="R721" s="689"/>
      <c r="S721" s="689"/>
      <c r="T721" s="46"/>
      <c r="U721" s="38"/>
      <c r="V721" s="103"/>
      <c r="X721" s="59"/>
      <c r="Y721" s="51"/>
      <c r="Z721" s="130"/>
      <c r="AA721" s="61"/>
      <c r="AB721" s="689"/>
      <c r="AC721" s="689"/>
      <c r="AD721" s="689"/>
      <c r="AE721" s="689"/>
      <c r="AF721" s="689"/>
      <c r="AG721" s="46"/>
      <c r="AH721" s="37"/>
      <c r="AI721" s="176"/>
      <c r="AJ721" s="51"/>
      <c r="AK721" s="59"/>
      <c r="AL721" s="51"/>
      <c r="AM721" s="130"/>
      <c r="AN721" s="61"/>
      <c r="AO721" s="689"/>
      <c r="AP721" s="689"/>
      <c r="AQ721" s="689"/>
      <c r="AR721" s="689"/>
      <c r="AS721" s="689"/>
      <c r="AT721" s="46"/>
      <c r="AU721" s="37"/>
      <c r="AV721" s="176"/>
      <c r="AW721" s="51"/>
      <c r="AX721" s="59"/>
      <c r="AY721" s="51"/>
      <c r="AZ721" s="130"/>
      <c r="BA721" s="61"/>
      <c r="BB721" s="689"/>
      <c r="BC721" s="689"/>
      <c r="BD721" s="689"/>
      <c r="BE721" s="689"/>
      <c r="BF721" s="689"/>
      <c r="BG721" s="46"/>
      <c r="BH721" s="37"/>
      <c r="BI721" s="176"/>
      <c r="BJ721" s="51"/>
      <c r="BK721" s="59"/>
      <c r="BL721" s="51"/>
      <c r="BM721" s="130"/>
    </row>
    <row r="722" spans="1:65" s="5" customFormat="1" ht="15.95" customHeight="1" x14ac:dyDescent="0.2">
      <c r="A722" s="61"/>
      <c r="B722" s="689"/>
      <c r="C722" s="689"/>
      <c r="D722" s="689"/>
      <c r="E722" s="689"/>
      <c r="F722" s="689"/>
      <c r="G722" s="689"/>
      <c r="H722" s="24"/>
      <c r="I722" s="98"/>
      <c r="K722" s="51"/>
      <c r="L722" s="51"/>
      <c r="M722" s="51"/>
      <c r="N722" s="61"/>
      <c r="O722" s="689"/>
      <c r="P722" s="689"/>
      <c r="Q722" s="689"/>
      <c r="R722" s="689"/>
      <c r="S722" s="689"/>
      <c r="T722" s="689"/>
      <c r="U722" s="24"/>
      <c r="V722" s="98"/>
      <c r="X722" s="51"/>
      <c r="Y722" s="51"/>
      <c r="Z722" s="51"/>
      <c r="AA722" s="61"/>
      <c r="AB722" s="689"/>
      <c r="AC722" s="689"/>
      <c r="AD722" s="689"/>
      <c r="AE722" s="689"/>
      <c r="AF722" s="689"/>
      <c r="AG722" s="689"/>
      <c r="AH722" s="51"/>
      <c r="AI722" s="108"/>
      <c r="AJ722" s="51"/>
      <c r="AK722" s="51"/>
      <c r="AL722" s="51"/>
      <c r="AM722" s="51"/>
      <c r="AN722" s="61"/>
      <c r="AO722" s="689"/>
      <c r="AP722" s="689"/>
      <c r="AQ722" s="689"/>
      <c r="AR722" s="689"/>
      <c r="AS722" s="689"/>
      <c r="AT722" s="689"/>
      <c r="AU722" s="51"/>
      <c r="AV722" s="108"/>
      <c r="AW722" s="51"/>
      <c r="AX722" s="51"/>
      <c r="AY722" s="51"/>
      <c r="AZ722" s="51"/>
      <c r="BA722" s="61"/>
      <c r="BB722" s="689"/>
      <c r="BC722" s="689"/>
      <c r="BD722" s="689"/>
      <c r="BE722" s="689"/>
      <c r="BF722" s="689"/>
      <c r="BG722" s="689"/>
      <c r="BH722" s="51"/>
      <c r="BI722" s="108"/>
      <c r="BJ722" s="51"/>
      <c r="BK722" s="51"/>
      <c r="BL722" s="51"/>
      <c r="BM722" s="51"/>
    </row>
    <row r="723" spans="1:65" s="5" customFormat="1" ht="15.95" customHeight="1" x14ac:dyDescent="0.2">
      <c r="A723" s="61"/>
      <c r="B723" s="689"/>
      <c r="C723" s="689"/>
      <c r="D723" s="689"/>
      <c r="E723" s="689"/>
      <c r="F723" s="689"/>
      <c r="G723" s="46"/>
      <c r="H723" s="32"/>
      <c r="I723" s="103"/>
      <c r="J723" s="46"/>
      <c r="K723" s="33"/>
      <c r="L723" s="51"/>
      <c r="M723" s="130"/>
      <c r="N723" s="61"/>
      <c r="O723" s="689"/>
      <c r="P723" s="689"/>
      <c r="Q723" s="689"/>
      <c r="R723" s="689"/>
      <c r="S723" s="689"/>
      <c r="T723" s="46"/>
      <c r="U723" s="32"/>
      <c r="V723" s="103"/>
      <c r="W723" s="46"/>
      <c r="X723" s="33"/>
      <c r="Y723" s="51"/>
      <c r="Z723" s="130"/>
      <c r="AA723" s="61"/>
      <c r="AB723" s="689"/>
      <c r="AC723" s="689"/>
      <c r="AD723" s="689"/>
      <c r="AE723" s="689"/>
      <c r="AF723" s="689"/>
      <c r="AG723" s="46"/>
      <c r="AH723" s="156"/>
      <c r="AI723" s="176"/>
      <c r="AJ723" s="134"/>
      <c r="AK723" s="33"/>
      <c r="AL723" s="51"/>
      <c r="AM723" s="130"/>
      <c r="AN723" s="61"/>
      <c r="AO723" s="689"/>
      <c r="AP723" s="689"/>
      <c r="AQ723" s="689"/>
      <c r="AR723" s="689"/>
      <c r="AS723" s="689"/>
      <c r="AT723" s="46"/>
      <c r="AU723" s="156"/>
      <c r="AV723" s="176"/>
      <c r="AW723" s="134"/>
      <c r="AX723" s="33"/>
      <c r="AY723" s="51"/>
      <c r="AZ723" s="130"/>
      <c r="BA723" s="61"/>
      <c r="BB723" s="689"/>
      <c r="BC723" s="689"/>
      <c r="BD723" s="689"/>
      <c r="BE723" s="689"/>
      <c r="BF723" s="689"/>
      <c r="BG723" s="46"/>
      <c r="BH723" s="156"/>
      <c r="BI723" s="176"/>
      <c r="BJ723" s="134"/>
      <c r="BK723" s="33"/>
      <c r="BL723" s="51"/>
      <c r="BM723" s="130"/>
    </row>
    <row r="724" spans="1:65" s="5" customFormat="1" ht="15.95" customHeight="1" x14ac:dyDescent="0.2">
      <c r="A724" s="83"/>
      <c r="B724" s="780"/>
      <c r="C724" s="780"/>
      <c r="D724" s="780"/>
      <c r="E724" s="780"/>
      <c r="F724" s="780"/>
      <c r="G724" s="780"/>
      <c r="H724" s="780"/>
      <c r="I724" s="780"/>
      <c r="J724" s="780"/>
      <c r="K724" s="780"/>
      <c r="L724" s="780"/>
      <c r="M724" s="780"/>
      <c r="N724" s="83"/>
      <c r="O724" s="136"/>
      <c r="P724" s="136"/>
      <c r="Q724" s="136"/>
      <c r="R724" s="136"/>
      <c r="S724" s="136"/>
      <c r="T724" s="136"/>
      <c r="U724" s="136"/>
      <c r="V724" s="136"/>
      <c r="W724" s="136"/>
      <c r="X724" s="136"/>
      <c r="Y724" s="136"/>
      <c r="Z724" s="136"/>
      <c r="AA724" s="83"/>
      <c r="AB724" s="136"/>
      <c r="AC724" s="136"/>
      <c r="AD724" s="136"/>
      <c r="AE724" s="136"/>
      <c r="AF724" s="136"/>
      <c r="AG724" s="136"/>
      <c r="AH724" s="51"/>
      <c r="AI724" s="51"/>
      <c r="AJ724" s="51"/>
      <c r="AK724" s="51"/>
      <c r="AL724" s="51"/>
      <c r="AM724" s="51"/>
      <c r="AN724" s="83"/>
      <c r="AO724" s="136"/>
      <c r="AP724" s="136"/>
      <c r="AQ724" s="136"/>
      <c r="AR724" s="136"/>
      <c r="AS724" s="136"/>
      <c r="AT724" s="136"/>
      <c r="AU724" s="51"/>
      <c r="AV724" s="51"/>
      <c r="AW724" s="51"/>
      <c r="AX724" s="51"/>
      <c r="AY724" s="51"/>
      <c r="AZ724" s="51"/>
      <c r="BA724" s="83"/>
      <c r="BB724" s="136"/>
      <c r="BC724" s="136"/>
      <c r="BD724" s="136"/>
      <c r="BE724" s="136"/>
      <c r="BF724" s="136"/>
      <c r="BG724" s="136"/>
      <c r="BH724" s="51"/>
      <c r="BI724" s="51"/>
      <c r="BJ724" s="51"/>
      <c r="BK724" s="51"/>
      <c r="BL724" s="51"/>
      <c r="BM724" s="51"/>
    </row>
    <row r="725" spans="1:65" s="8" customFormat="1" ht="18" customHeight="1" x14ac:dyDescent="0.25">
      <c r="A725" s="781"/>
      <c r="B725" s="781"/>
      <c r="C725" s="781"/>
      <c r="D725" s="781"/>
      <c r="E725" s="781"/>
      <c r="F725" s="781"/>
      <c r="G725" s="781"/>
      <c r="H725" s="781"/>
      <c r="I725" s="781"/>
      <c r="J725" s="56"/>
      <c r="K725" s="779"/>
      <c r="L725" s="779"/>
      <c r="M725" s="779"/>
      <c r="N725" s="168"/>
      <c r="O725" s="168"/>
      <c r="P725" s="168"/>
      <c r="Q725" s="168"/>
      <c r="R725" s="168"/>
      <c r="S725" s="168"/>
      <c r="T725" s="168"/>
      <c r="U725" s="168"/>
      <c r="V725" s="168"/>
      <c r="W725" s="56"/>
      <c r="X725" s="779"/>
      <c r="Y725" s="779"/>
      <c r="Z725" s="779"/>
      <c r="AA725" s="168"/>
      <c r="AB725" s="168"/>
      <c r="AC725" s="168"/>
      <c r="AD725" s="168"/>
      <c r="AE725" s="168"/>
      <c r="AF725" s="168"/>
      <c r="AG725" s="168"/>
      <c r="AH725" s="132"/>
      <c r="AI725" s="132"/>
      <c r="AJ725" s="133"/>
      <c r="AK725" s="779"/>
      <c r="AL725" s="779"/>
      <c r="AM725" s="779"/>
      <c r="AN725" s="168"/>
      <c r="AO725" s="168"/>
      <c r="AP725" s="168"/>
      <c r="AQ725" s="168"/>
      <c r="AR725" s="168"/>
      <c r="AS725" s="168"/>
      <c r="AT725" s="168"/>
      <c r="AU725" s="132"/>
      <c r="AV725" s="132"/>
      <c r="AW725" s="133"/>
      <c r="AX725" s="779"/>
      <c r="AY725" s="779"/>
      <c r="AZ725" s="779"/>
      <c r="BA725" s="168"/>
      <c r="BB725" s="168"/>
      <c r="BC725" s="168"/>
      <c r="BD725" s="168"/>
      <c r="BE725" s="168"/>
      <c r="BF725" s="168"/>
      <c r="BG725" s="168"/>
      <c r="BH725" s="132"/>
      <c r="BI725" s="132"/>
      <c r="BJ725" s="133"/>
      <c r="BK725" s="779"/>
      <c r="BL725" s="779"/>
      <c r="BM725" s="779"/>
    </row>
    <row r="726" spans="1:65" s="8" customFormat="1" ht="12.75" customHeight="1" x14ac:dyDescent="0.25">
      <c r="B726" s="81"/>
      <c r="C726" s="52"/>
      <c r="D726" s="52"/>
      <c r="E726" s="52"/>
      <c r="F726" s="52"/>
      <c r="G726" s="52"/>
      <c r="H726" s="74"/>
      <c r="I726" s="114"/>
      <c r="K726" s="168"/>
      <c r="L726" s="168"/>
      <c r="M726" s="169"/>
      <c r="O726" s="81"/>
      <c r="P726" s="52"/>
      <c r="Q726" s="52"/>
      <c r="R726" s="52"/>
      <c r="S726" s="52"/>
      <c r="T726" s="52"/>
      <c r="U726" s="74"/>
      <c r="V726" s="114"/>
      <c r="X726" s="168"/>
      <c r="Y726" s="168"/>
      <c r="Z726" s="169"/>
      <c r="AB726" s="81"/>
      <c r="AC726" s="52"/>
      <c r="AD726" s="52"/>
      <c r="AE726" s="52"/>
      <c r="AF726" s="52"/>
      <c r="AG726" s="52"/>
      <c r="AH726" s="192"/>
      <c r="AI726" s="193"/>
      <c r="AJ726" s="132"/>
      <c r="AK726" s="168"/>
      <c r="AL726" s="168"/>
      <c r="AM726" s="169"/>
      <c r="AO726" s="81"/>
      <c r="AP726" s="52"/>
      <c r="AQ726" s="52"/>
      <c r="AR726" s="52"/>
      <c r="AS726" s="52"/>
      <c r="AT726" s="52"/>
      <c r="AU726" s="192"/>
      <c r="AV726" s="193"/>
      <c r="AW726" s="132"/>
      <c r="AX726" s="168"/>
      <c r="AY726" s="168"/>
      <c r="AZ726" s="169"/>
      <c r="BB726" s="81"/>
      <c r="BC726" s="52"/>
      <c r="BD726" s="52"/>
      <c r="BE726" s="52"/>
      <c r="BF726" s="52"/>
      <c r="BG726" s="52"/>
      <c r="BH726" s="192"/>
      <c r="BI726" s="193"/>
      <c r="BJ726" s="132"/>
      <c r="BK726" s="168"/>
      <c r="BL726" s="168"/>
      <c r="BM726" s="169"/>
    </row>
    <row r="727" spans="1:65" s="8" customFormat="1" ht="21.75" customHeight="1" x14ac:dyDescent="0.25">
      <c r="A727" s="781"/>
      <c r="B727" s="781"/>
      <c r="C727" s="781"/>
      <c r="D727" s="781"/>
      <c r="E727" s="781"/>
      <c r="F727" s="781"/>
      <c r="G727" s="781"/>
      <c r="H727" s="781"/>
      <c r="I727" s="781"/>
      <c r="J727" s="56"/>
      <c r="K727" s="779"/>
      <c r="L727" s="779"/>
      <c r="M727" s="779"/>
      <c r="N727" s="168"/>
      <c r="O727" s="168"/>
      <c r="P727" s="168"/>
      <c r="Q727" s="168"/>
      <c r="R727" s="168"/>
      <c r="S727" s="168"/>
      <c r="T727" s="168"/>
      <c r="U727" s="168"/>
      <c r="V727" s="168"/>
      <c r="W727" s="56"/>
      <c r="X727" s="779"/>
      <c r="Y727" s="779"/>
      <c r="Z727" s="779"/>
      <c r="AA727" s="168"/>
      <c r="AB727" s="168"/>
      <c r="AC727" s="168"/>
      <c r="AD727" s="168"/>
      <c r="AE727" s="168"/>
      <c r="AF727" s="168"/>
      <c r="AG727" s="168"/>
      <c r="AH727" s="132"/>
      <c r="AI727" s="132"/>
      <c r="AJ727" s="133"/>
      <c r="AK727" s="779"/>
      <c r="AL727" s="779"/>
      <c r="AM727" s="779"/>
      <c r="AN727" s="168"/>
      <c r="AO727" s="168"/>
      <c r="AP727" s="168"/>
      <c r="AQ727" s="168"/>
      <c r="AR727" s="168"/>
      <c r="AS727" s="168"/>
      <c r="AT727" s="168"/>
      <c r="AU727" s="132"/>
      <c r="AV727" s="132"/>
      <c r="AW727" s="133"/>
      <c r="AX727" s="779"/>
      <c r="AY727" s="779"/>
      <c r="AZ727" s="779"/>
      <c r="BA727" s="168"/>
      <c r="BB727" s="168"/>
      <c r="BC727" s="168"/>
      <c r="BD727" s="168"/>
      <c r="BE727" s="168"/>
      <c r="BF727" s="168"/>
      <c r="BG727" s="168"/>
      <c r="BH727" s="132"/>
      <c r="BI727" s="132"/>
      <c r="BJ727" s="133"/>
      <c r="BK727" s="779"/>
      <c r="BL727" s="779"/>
      <c r="BM727" s="779"/>
    </row>
    <row r="728" spans="1:65" s="5" customFormat="1" x14ac:dyDescent="0.2">
      <c r="A728" s="23"/>
      <c r="B728" s="73"/>
      <c r="H728" s="24"/>
      <c r="I728" s="58"/>
      <c r="K728" s="59"/>
      <c r="L728" s="51"/>
      <c r="M728" s="59"/>
      <c r="N728" s="23"/>
      <c r="O728" s="73"/>
      <c r="U728" s="24"/>
      <c r="V728" s="58"/>
      <c r="X728" s="59"/>
      <c r="Y728" s="51"/>
      <c r="Z728" s="59"/>
      <c r="AA728" s="23"/>
      <c r="AB728" s="73"/>
      <c r="AH728" s="51"/>
      <c r="AI728" s="108"/>
      <c r="AJ728" s="51"/>
      <c r="AK728" s="59"/>
      <c r="AL728" s="51"/>
      <c r="AM728" s="59"/>
      <c r="AN728" s="23"/>
      <c r="AO728" s="73"/>
      <c r="AU728" s="51"/>
      <c r="AV728" s="108"/>
      <c r="AW728" s="51"/>
      <c r="AX728" s="59"/>
      <c r="AY728" s="51"/>
      <c r="AZ728" s="59"/>
      <c r="BA728" s="23"/>
      <c r="BB728" s="73"/>
      <c r="BH728" s="51"/>
      <c r="BI728" s="108"/>
      <c r="BJ728" s="51"/>
      <c r="BK728" s="59"/>
      <c r="BL728" s="51"/>
      <c r="BM728" s="59"/>
    </row>
    <row r="729" spans="1:65" s="20" customFormat="1" ht="20.100000000000001" customHeight="1" x14ac:dyDescent="0.2">
      <c r="A729" s="784"/>
      <c r="B729" s="784"/>
      <c r="C729" s="784"/>
      <c r="D729" s="784"/>
      <c r="E729" s="784"/>
      <c r="F729" s="784"/>
      <c r="G729" s="784"/>
      <c r="H729" s="784"/>
      <c r="I729" s="784"/>
      <c r="J729" s="784"/>
      <c r="K729" s="784"/>
      <c r="L729" s="784"/>
      <c r="M729" s="784"/>
      <c r="N729" s="137"/>
      <c r="O729" s="137"/>
      <c r="P729" s="137"/>
      <c r="Q729" s="137"/>
      <c r="R729" s="137"/>
      <c r="S729" s="137"/>
      <c r="T729" s="137"/>
      <c r="U729" s="137"/>
      <c r="V729" s="137"/>
      <c r="W729" s="137"/>
      <c r="X729" s="137"/>
      <c r="Y729" s="137"/>
      <c r="Z729" s="137"/>
      <c r="AA729" s="137"/>
      <c r="AB729" s="137"/>
      <c r="AC729" s="137"/>
      <c r="AD729" s="137"/>
      <c r="AE729" s="137"/>
      <c r="AF729" s="137"/>
      <c r="AG729" s="137"/>
      <c r="AH729" s="51"/>
      <c r="AI729" s="51"/>
      <c r="AJ729" s="51"/>
      <c r="AK729" s="51"/>
      <c r="AL729" s="51"/>
      <c r="AM729" s="51"/>
      <c r="AN729" s="137"/>
      <c r="AO729" s="137"/>
      <c r="AP729" s="137"/>
      <c r="AQ729" s="137"/>
      <c r="AR729" s="137"/>
      <c r="AS729" s="137"/>
      <c r="AT729" s="137"/>
      <c r="AU729" s="51"/>
      <c r="AV729" s="51"/>
      <c r="AW729" s="51"/>
      <c r="AX729" s="51"/>
      <c r="AY729" s="51"/>
      <c r="AZ729" s="51"/>
      <c r="BA729" s="137"/>
      <c r="BB729" s="137"/>
      <c r="BC729" s="137"/>
      <c r="BD729" s="137"/>
      <c r="BE729" s="137"/>
      <c r="BF729" s="137"/>
      <c r="BG729" s="137"/>
      <c r="BH729" s="51"/>
      <c r="BI729" s="51"/>
      <c r="BJ729" s="51"/>
      <c r="BK729" s="51"/>
      <c r="BL729" s="51"/>
      <c r="BM729" s="51"/>
    </row>
    <row r="730" spans="1:65" s="7" customFormat="1" ht="17.100000000000001" customHeight="1" x14ac:dyDescent="0.2">
      <c r="A730" s="721"/>
      <c r="B730" s="721"/>
      <c r="C730" s="721"/>
      <c r="D730" s="721"/>
      <c r="E730" s="721"/>
      <c r="F730" s="721"/>
      <c r="G730" s="721"/>
      <c r="H730" s="721"/>
      <c r="I730" s="721"/>
      <c r="J730" s="721"/>
      <c r="K730" s="721"/>
      <c r="L730" s="721"/>
      <c r="M730" s="721"/>
      <c r="N730" s="85"/>
      <c r="O730" s="85"/>
      <c r="P730" s="85"/>
      <c r="Q730" s="85"/>
      <c r="R730" s="85"/>
      <c r="S730" s="85"/>
      <c r="T730" s="85"/>
      <c r="U730" s="85"/>
      <c r="V730" s="85"/>
      <c r="W730" s="85"/>
      <c r="X730" s="85"/>
      <c r="Y730" s="85"/>
      <c r="Z730" s="85"/>
      <c r="AA730" s="85"/>
      <c r="AB730" s="85"/>
      <c r="AC730" s="85"/>
      <c r="AD730" s="85"/>
      <c r="AE730" s="85"/>
      <c r="AF730" s="85"/>
      <c r="AG730" s="85"/>
      <c r="AH730" s="57"/>
      <c r="AI730" s="57"/>
      <c r="AJ730" s="57"/>
      <c r="AK730" s="57"/>
      <c r="AL730" s="57"/>
      <c r="AM730" s="57"/>
      <c r="AN730" s="85"/>
      <c r="AO730" s="85"/>
      <c r="AP730" s="85"/>
      <c r="AQ730" s="85"/>
      <c r="AR730" s="85"/>
      <c r="AS730" s="85"/>
      <c r="AT730" s="85"/>
      <c r="AU730" s="57"/>
      <c r="AV730" s="57"/>
      <c r="AW730" s="57"/>
      <c r="AX730" s="57"/>
      <c r="AY730" s="57"/>
      <c r="AZ730" s="57"/>
      <c r="BA730" s="85"/>
      <c r="BB730" s="85"/>
      <c r="BC730" s="85"/>
      <c r="BD730" s="85"/>
      <c r="BE730" s="85"/>
      <c r="BF730" s="85"/>
      <c r="BG730" s="85"/>
      <c r="BH730" s="57"/>
      <c r="BI730" s="57"/>
      <c r="BJ730" s="57"/>
      <c r="BK730" s="57"/>
      <c r="BL730" s="57"/>
      <c r="BM730" s="57"/>
    </row>
    <row r="731" spans="1:65" s="20" customFormat="1" x14ac:dyDescent="0.2">
      <c r="A731" s="62"/>
      <c r="B731" s="696"/>
      <c r="C731" s="696"/>
      <c r="D731" s="696"/>
      <c r="E731" s="696"/>
      <c r="F731" s="696"/>
      <c r="G731" s="696"/>
      <c r="H731" s="63"/>
      <c r="I731" s="106"/>
      <c r="J731" s="64"/>
      <c r="K731" s="65"/>
      <c r="L731" s="65"/>
      <c r="M731" s="63"/>
      <c r="N731" s="62"/>
      <c r="O731" s="696"/>
      <c r="P731" s="696"/>
      <c r="Q731" s="696"/>
      <c r="R731" s="696"/>
      <c r="S731" s="696"/>
      <c r="T731" s="696"/>
      <c r="U731" s="63"/>
      <c r="V731" s="106"/>
      <c r="W731" s="64"/>
      <c r="X731" s="65"/>
      <c r="Y731" s="65"/>
      <c r="Z731" s="63"/>
      <c r="AA731" s="62"/>
      <c r="AB731" s="696"/>
      <c r="AC731" s="696"/>
      <c r="AD731" s="696"/>
      <c r="AE731" s="696"/>
      <c r="AF731" s="696"/>
      <c r="AG731" s="696"/>
      <c r="AH731" s="63"/>
      <c r="AI731" s="106"/>
      <c r="AJ731" s="65"/>
      <c r="AK731" s="65"/>
      <c r="AL731" s="65"/>
      <c r="AM731" s="63"/>
      <c r="AN731" s="62"/>
      <c r="AO731" s="696"/>
      <c r="AP731" s="696"/>
      <c r="AQ731" s="696"/>
      <c r="AR731" s="696"/>
      <c r="AS731" s="696"/>
      <c r="AT731" s="696"/>
      <c r="AU731" s="63"/>
      <c r="AV731" s="106"/>
      <c r="AW731" s="65"/>
      <c r="AX731" s="65"/>
      <c r="AY731" s="65"/>
      <c r="AZ731" s="63"/>
      <c r="BA731" s="62"/>
      <c r="BB731" s="696"/>
      <c r="BC731" s="696"/>
      <c r="BD731" s="696"/>
      <c r="BE731" s="696"/>
      <c r="BF731" s="696"/>
      <c r="BG731" s="696"/>
      <c r="BH731" s="63"/>
      <c r="BI731" s="106"/>
      <c r="BJ731" s="65"/>
      <c r="BK731" s="65"/>
      <c r="BL731" s="65"/>
      <c r="BM731" s="63"/>
    </row>
    <row r="732" spans="1:65" s="5" customFormat="1" ht="15.95" customHeight="1" x14ac:dyDescent="0.2">
      <c r="A732" s="86"/>
      <c r="B732" s="51"/>
      <c r="C732" s="700"/>
      <c r="D732" s="701"/>
      <c r="E732" s="701"/>
      <c r="F732" s="701"/>
      <c r="G732" s="701"/>
      <c r="H732" s="701"/>
      <c r="I732" s="701"/>
      <c r="J732" s="20"/>
      <c r="K732" s="130"/>
      <c r="L732" s="51"/>
      <c r="M732" s="59"/>
      <c r="N732" s="86"/>
      <c r="O732" s="51"/>
      <c r="P732" s="59"/>
      <c r="Q732" s="59"/>
      <c r="R732" s="59"/>
      <c r="S732" s="59"/>
      <c r="T732" s="59"/>
      <c r="U732" s="59"/>
      <c r="V732" s="59"/>
      <c r="W732" s="20"/>
      <c r="X732" s="130"/>
      <c r="Y732" s="51"/>
      <c r="Z732" s="59"/>
      <c r="AA732" s="86"/>
      <c r="AB732" s="51"/>
      <c r="AC732" s="59"/>
      <c r="AD732" s="59"/>
      <c r="AE732" s="59"/>
      <c r="AF732" s="59"/>
      <c r="AG732" s="59"/>
      <c r="AH732" s="51"/>
      <c r="AI732" s="51"/>
      <c r="AJ732" s="51"/>
      <c r="AK732" s="130"/>
      <c r="AL732" s="51"/>
      <c r="AM732" s="59"/>
      <c r="AN732" s="86"/>
      <c r="AO732" s="51"/>
      <c r="AP732" s="59"/>
      <c r="AQ732" s="59"/>
      <c r="AR732" s="59"/>
      <c r="AS732" s="59"/>
      <c r="AT732" s="59"/>
      <c r="AU732" s="51"/>
      <c r="AV732" s="51"/>
      <c r="AW732" s="51"/>
      <c r="AX732" s="130"/>
      <c r="AY732" s="51"/>
      <c r="AZ732" s="59"/>
      <c r="BA732" s="86"/>
      <c r="BB732" s="51"/>
      <c r="BC732" s="59"/>
      <c r="BD732" s="59"/>
      <c r="BE732" s="59"/>
      <c r="BF732" s="59"/>
      <c r="BG732" s="59"/>
      <c r="BH732" s="51"/>
      <c r="BI732" s="51"/>
      <c r="BJ732" s="51"/>
      <c r="BK732" s="130"/>
      <c r="BL732" s="51"/>
      <c r="BM732" s="59"/>
    </row>
    <row r="733" spans="1:65" s="5" customFormat="1" ht="15.95" customHeight="1" x14ac:dyDescent="0.2">
      <c r="A733" s="20"/>
      <c r="B733" s="51"/>
      <c r="C733" s="700"/>
      <c r="D733" s="700"/>
      <c r="E733" s="700"/>
      <c r="F733" s="700"/>
      <c r="G733" s="700"/>
      <c r="H733" s="700"/>
      <c r="I733" s="107"/>
      <c r="J733" s="20"/>
      <c r="K733" s="130"/>
      <c r="L733" s="51"/>
      <c r="M733" s="59"/>
      <c r="N733" s="20"/>
      <c r="O733" s="51"/>
      <c r="P733" s="59"/>
      <c r="Q733" s="59"/>
      <c r="R733" s="59"/>
      <c r="S733" s="59"/>
      <c r="T733" s="59"/>
      <c r="U733" s="59"/>
      <c r="V733" s="107"/>
      <c r="W733" s="20"/>
      <c r="X733" s="130"/>
      <c r="Y733" s="51"/>
      <c r="Z733" s="59"/>
      <c r="AA733" s="20"/>
      <c r="AB733" s="51"/>
      <c r="AC733" s="59"/>
      <c r="AD733" s="59"/>
      <c r="AE733" s="59"/>
      <c r="AF733" s="59"/>
      <c r="AG733" s="59"/>
      <c r="AH733" s="51"/>
      <c r="AI733" s="108"/>
      <c r="AJ733" s="51"/>
      <c r="AK733" s="130"/>
      <c r="AL733" s="51"/>
      <c r="AM733" s="59"/>
      <c r="AN733" s="20"/>
      <c r="AO733" s="51"/>
      <c r="AP733" s="59"/>
      <c r="AQ733" s="59"/>
      <c r="AR733" s="59"/>
      <c r="AS733" s="59"/>
      <c r="AT733" s="59"/>
      <c r="AU733" s="51"/>
      <c r="AV733" s="108"/>
      <c r="AW733" s="51"/>
      <c r="AX733" s="130"/>
      <c r="AY733" s="51"/>
      <c r="AZ733" s="59"/>
      <c r="BA733" s="20"/>
      <c r="BB733" s="51"/>
      <c r="BC733" s="59"/>
      <c r="BD733" s="59"/>
      <c r="BE733" s="59"/>
      <c r="BF733" s="59"/>
      <c r="BG733" s="59"/>
      <c r="BH733" s="51"/>
      <c r="BI733" s="108"/>
      <c r="BJ733" s="51"/>
      <c r="BK733" s="130"/>
      <c r="BL733" s="51"/>
      <c r="BM733" s="59"/>
    </row>
    <row r="734" spans="1:65" s="5" customFormat="1" ht="15.95" customHeight="1" x14ac:dyDescent="0.2">
      <c r="A734" s="87"/>
      <c r="B734" s="51"/>
      <c r="C734" s="20"/>
      <c r="D734" s="20"/>
      <c r="E734" s="20"/>
      <c r="F734" s="20"/>
      <c r="G734" s="20"/>
      <c r="H734" s="59"/>
      <c r="I734" s="108"/>
      <c r="J734" s="20"/>
      <c r="K734" s="130"/>
      <c r="L734" s="51"/>
      <c r="M734" s="130"/>
      <c r="N734" s="87"/>
      <c r="O734" s="51"/>
      <c r="P734" s="20"/>
      <c r="Q734" s="20"/>
      <c r="R734" s="20"/>
      <c r="S734" s="20"/>
      <c r="T734" s="20"/>
      <c r="U734" s="59"/>
      <c r="V734" s="108"/>
      <c r="W734" s="20"/>
      <c r="X734" s="130"/>
      <c r="Y734" s="51"/>
      <c r="Z734" s="130"/>
      <c r="AA734" s="87"/>
      <c r="AB734" s="51"/>
      <c r="AC734" s="20"/>
      <c r="AD734" s="20"/>
      <c r="AE734" s="20"/>
      <c r="AF734" s="20"/>
      <c r="AG734" s="20"/>
      <c r="AH734" s="59"/>
      <c r="AI734" s="108"/>
      <c r="AJ734" s="51"/>
      <c r="AK734" s="130"/>
      <c r="AL734" s="51"/>
      <c r="AM734" s="130"/>
      <c r="AN734" s="87"/>
      <c r="AO734" s="51"/>
      <c r="AP734" s="20"/>
      <c r="AQ734" s="20"/>
      <c r="AR734" s="20"/>
      <c r="AS734" s="20"/>
      <c r="AT734" s="20"/>
      <c r="AU734" s="59"/>
      <c r="AV734" s="108"/>
      <c r="AW734" s="51"/>
      <c r="AX734" s="130"/>
      <c r="AY734" s="51"/>
      <c r="AZ734" s="130"/>
      <c r="BA734" s="87"/>
      <c r="BB734" s="51"/>
      <c r="BC734" s="20"/>
      <c r="BD734" s="20"/>
      <c r="BE734" s="20"/>
      <c r="BF734" s="20"/>
      <c r="BG734" s="20"/>
      <c r="BH734" s="59"/>
      <c r="BI734" s="108"/>
      <c r="BJ734" s="51"/>
      <c r="BK734" s="130"/>
      <c r="BL734" s="51"/>
      <c r="BM734" s="130"/>
    </row>
    <row r="735" spans="1:65" s="5" customFormat="1" ht="15.95" customHeight="1" x14ac:dyDescent="0.2">
      <c r="A735" s="87"/>
      <c r="B735" s="51"/>
      <c r="C735" s="20"/>
      <c r="D735" s="20"/>
      <c r="E735" s="20"/>
      <c r="F735" s="20"/>
      <c r="G735" s="20"/>
      <c r="H735" s="59"/>
      <c r="I735" s="108"/>
      <c r="J735" s="20"/>
      <c r="K735" s="130"/>
      <c r="L735" s="51"/>
      <c r="M735" s="130"/>
      <c r="N735" s="87"/>
      <c r="O735" s="51"/>
      <c r="P735" s="20"/>
      <c r="Q735" s="20"/>
      <c r="R735" s="20"/>
      <c r="S735" s="20"/>
      <c r="T735" s="20"/>
      <c r="U735" s="59"/>
      <c r="V735" s="108"/>
      <c r="W735" s="20"/>
      <c r="X735" s="130"/>
      <c r="Y735" s="51"/>
      <c r="Z735" s="130"/>
      <c r="AA735" s="87"/>
      <c r="AB735" s="51"/>
      <c r="AC735" s="20"/>
      <c r="AD735" s="20"/>
      <c r="AE735" s="20"/>
      <c r="AF735" s="20"/>
      <c r="AG735" s="20"/>
      <c r="AH735" s="59"/>
      <c r="AI735" s="108"/>
      <c r="AJ735" s="51"/>
      <c r="AK735" s="130"/>
      <c r="AL735" s="51"/>
      <c r="AM735" s="130"/>
      <c r="AN735" s="87"/>
      <c r="AO735" s="51"/>
      <c r="AP735" s="20"/>
      <c r="AQ735" s="20"/>
      <c r="AR735" s="20"/>
      <c r="AS735" s="20"/>
      <c r="AT735" s="20"/>
      <c r="AU735" s="59"/>
      <c r="AV735" s="108"/>
      <c r="AW735" s="51"/>
      <c r="AX735" s="130"/>
      <c r="AY735" s="51"/>
      <c r="AZ735" s="130"/>
      <c r="BA735" s="87"/>
      <c r="BB735" s="51"/>
      <c r="BC735" s="20"/>
      <c r="BD735" s="20"/>
      <c r="BE735" s="20"/>
      <c r="BF735" s="20"/>
      <c r="BG735" s="20"/>
      <c r="BH735" s="59"/>
      <c r="BI735" s="108"/>
      <c r="BJ735" s="51"/>
      <c r="BK735" s="130"/>
      <c r="BL735" s="51"/>
      <c r="BM735" s="130"/>
    </row>
    <row r="736" spans="1:65" s="5" customFormat="1" ht="15.95" customHeight="1" x14ac:dyDescent="0.2">
      <c r="A736" s="86"/>
      <c r="B736" s="51"/>
      <c r="C736" s="700"/>
      <c r="D736" s="701"/>
      <c r="E736" s="701"/>
      <c r="F736" s="701"/>
      <c r="G736" s="701"/>
      <c r="H736" s="701"/>
      <c r="I736" s="107"/>
      <c r="J736" s="20"/>
      <c r="K736" s="59"/>
      <c r="L736" s="59"/>
      <c r="M736" s="59"/>
      <c r="N736" s="86"/>
      <c r="O736" s="51"/>
      <c r="P736" s="59"/>
      <c r="Q736" s="59"/>
      <c r="R736" s="59"/>
      <c r="S736" s="59"/>
      <c r="T736" s="59"/>
      <c r="U736" s="59"/>
      <c r="V736" s="107"/>
      <c r="W736" s="20"/>
      <c r="X736" s="59"/>
      <c r="Y736" s="59"/>
      <c r="Z736" s="59"/>
      <c r="AA736" s="86"/>
      <c r="AB736" s="51"/>
      <c r="AC736" s="59"/>
      <c r="AD736" s="59"/>
      <c r="AE736" s="59"/>
      <c r="AF736" s="59"/>
      <c r="AG736" s="59"/>
      <c r="AH736" s="51"/>
      <c r="AI736" s="108"/>
      <c r="AJ736" s="51"/>
      <c r="AK736" s="59"/>
      <c r="AL736" s="59"/>
      <c r="AM736" s="59"/>
      <c r="AN736" s="86"/>
      <c r="AO736" s="51"/>
      <c r="AP736" s="59"/>
      <c r="AQ736" s="59"/>
      <c r="AR736" s="59"/>
      <c r="AS736" s="59"/>
      <c r="AT736" s="59"/>
      <c r="AU736" s="51"/>
      <c r="AV736" s="108"/>
      <c r="AW736" s="51"/>
      <c r="AX736" s="59"/>
      <c r="AY736" s="59"/>
      <c r="AZ736" s="59"/>
      <c r="BA736" s="86"/>
      <c r="BB736" s="51"/>
      <c r="BC736" s="59"/>
      <c r="BD736" s="59"/>
      <c r="BE736" s="59"/>
      <c r="BF736" s="59"/>
      <c r="BG736" s="59"/>
      <c r="BH736" s="51"/>
      <c r="BI736" s="108"/>
      <c r="BJ736" s="51"/>
      <c r="BK736" s="59"/>
      <c r="BL736" s="59"/>
      <c r="BM736" s="59"/>
    </row>
    <row r="737" spans="1:65" s="5" customFormat="1" ht="15.95" customHeight="1" x14ac:dyDescent="0.2">
      <c r="A737" s="20"/>
      <c r="B737" s="51"/>
      <c r="C737" s="700"/>
      <c r="D737" s="701"/>
      <c r="E737" s="701"/>
      <c r="F737" s="701"/>
      <c r="G737" s="701"/>
      <c r="H737" s="701"/>
      <c r="I737" s="107"/>
      <c r="J737" s="20"/>
      <c r="K737" s="59"/>
      <c r="L737" s="59"/>
      <c r="M737" s="59"/>
      <c r="N737" s="20"/>
      <c r="O737" s="51"/>
      <c r="P737" s="59"/>
      <c r="Q737" s="59"/>
      <c r="R737" s="59"/>
      <c r="S737" s="59"/>
      <c r="T737" s="59"/>
      <c r="U737" s="59"/>
      <c r="V737" s="107"/>
      <c r="W737" s="20"/>
      <c r="X737" s="59"/>
      <c r="Y737" s="59"/>
      <c r="Z737" s="59"/>
      <c r="AA737" s="20"/>
      <c r="AB737" s="51"/>
      <c r="AC737" s="59"/>
      <c r="AD737" s="59"/>
      <c r="AE737" s="59"/>
      <c r="AF737" s="59"/>
      <c r="AG737" s="59"/>
      <c r="AH737" s="51"/>
      <c r="AI737" s="108"/>
      <c r="AJ737" s="51"/>
      <c r="AK737" s="59"/>
      <c r="AL737" s="59"/>
      <c r="AM737" s="59"/>
      <c r="AN737" s="20"/>
      <c r="AO737" s="51"/>
      <c r="AP737" s="59"/>
      <c r="AQ737" s="59"/>
      <c r="AR737" s="59"/>
      <c r="AS737" s="59"/>
      <c r="AT737" s="59"/>
      <c r="AU737" s="51"/>
      <c r="AV737" s="108"/>
      <c r="AW737" s="51"/>
      <c r="AX737" s="59"/>
      <c r="AY737" s="59"/>
      <c r="AZ737" s="59"/>
      <c r="BA737" s="20"/>
      <c r="BB737" s="51"/>
      <c r="BC737" s="59"/>
      <c r="BD737" s="59"/>
      <c r="BE737" s="59"/>
      <c r="BF737" s="59"/>
      <c r="BG737" s="59"/>
      <c r="BH737" s="51"/>
      <c r="BI737" s="108"/>
      <c r="BJ737" s="51"/>
      <c r="BK737" s="59"/>
      <c r="BL737" s="59"/>
      <c r="BM737" s="59"/>
    </row>
    <row r="738" spans="1:65" s="5" customFormat="1" ht="15.95" customHeight="1" x14ac:dyDescent="0.2">
      <c r="A738" s="87"/>
      <c r="B738" s="51"/>
      <c r="C738" s="20"/>
      <c r="D738" s="20"/>
      <c r="E738" s="20"/>
      <c r="F738" s="20"/>
      <c r="G738" s="20"/>
      <c r="H738" s="59"/>
      <c r="I738" s="108"/>
      <c r="J738" s="20"/>
      <c r="K738" s="59"/>
      <c r="L738" s="51"/>
      <c r="M738" s="130"/>
      <c r="N738" s="87"/>
      <c r="O738" s="51"/>
      <c r="P738" s="20"/>
      <c r="Q738" s="20"/>
      <c r="R738" s="20"/>
      <c r="S738" s="20"/>
      <c r="T738" s="20"/>
      <c r="U738" s="59"/>
      <c r="V738" s="108"/>
      <c r="W738" s="20"/>
      <c r="X738" s="59"/>
      <c r="Y738" s="51"/>
      <c r="Z738" s="130"/>
      <c r="AA738" s="87"/>
      <c r="AB738" s="51"/>
      <c r="AC738" s="20"/>
      <c r="AD738" s="20"/>
      <c r="AE738" s="20"/>
      <c r="AF738" s="20"/>
      <c r="AG738" s="20"/>
      <c r="AH738" s="59"/>
      <c r="AI738" s="108"/>
      <c r="AJ738" s="51"/>
      <c r="AK738" s="59"/>
      <c r="AL738" s="51"/>
      <c r="AM738" s="130"/>
      <c r="AN738" s="87"/>
      <c r="AO738" s="51"/>
      <c r="AP738" s="20"/>
      <c r="AQ738" s="20"/>
      <c r="AR738" s="20"/>
      <c r="AS738" s="20"/>
      <c r="AT738" s="20"/>
      <c r="AU738" s="59"/>
      <c r="AV738" s="108"/>
      <c r="AW738" s="51"/>
      <c r="AX738" s="59"/>
      <c r="AY738" s="51"/>
      <c r="AZ738" s="130"/>
      <c r="BA738" s="87"/>
      <c r="BB738" s="51"/>
      <c r="BC738" s="20"/>
      <c r="BD738" s="20"/>
      <c r="BE738" s="20"/>
      <c r="BF738" s="20"/>
      <c r="BG738" s="20"/>
      <c r="BH738" s="59"/>
      <c r="BI738" s="108"/>
      <c r="BJ738" s="51"/>
      <c r="BK738" s="59"/>
      <c r="BL738" s="51"/>
      <c r="BM738" s="130"/>
    </row>
    <row r="739" spans="1:65" s="5" customFormat="1" ht="15.95" customHeight="1" x14ac:dyDescent="0.2">
      <c r="A739" s="87"/>
      <c r="B739" s="51"/>
      <c r="C739" s="20"/>
      <c r="D739" s="20"/>
      <c r="E739" s="20"/>
      <c r="F739" s="20"/>
      <c r="G739" s="20"/>
      <c r="H739" s="59"/>
      <c r="I739" s="108"/>
      <c r="J739" s="20"/>
      <c r="K739" s="59"/>
      <c r="L739" s="51"/>
      <c r="M739" s="130"/>
      <c r="N739" s="87"/>
      <c r="O739" s="51"/>
      <c r="P739" s="20"/>
      <c r="Q739" s="20"/>
      <c r="R739" s="20"/>
      <c r="S739" s="20"/>
      <c r="T739" s="20"/>
      <c r="U739" s="59"/>
      <c r="V739" s="108"/>
      <c r="W739" s="20"/>
      <c r="X739" s="59"/>
      <c r="Y739" s="51"/>
      <c r="Z739" s="130"/>
      <c r="AA739" s="87"/>
      <c r="AB739" s="51"/>
      <c r="AC739" s="20"/>
      <c r="AD739" s="20"/>
      <c r="AE739" s="20"/>
      <c r="AF739" s="20"/>
      <c r="AG739" s="20"/>
      <c r="AH739" s="59"/>
      <c r="AI739" s="108"/>
      <c r="AJ739" s="51"/>
      <c r="AK739" s="59"/>
      <c r="AL739" s="51"/>
      <c r="AM739" s="130"/>
      <c r="AN739" s="87"/>
      <c r="AO739" s="51"/>
      <c r="AP739" s="20"/>
      <c r="AQ739" s="20"/>
      <c r="AR739" s="20"/>
      <c r="AS739" s="20"/>
      <c r="AT739" s="20"/>
      <c r="AU739" s="59"/>
      <c r="AV739" s="108"/>
      <c r="AW739" s="51"/>
      <c r="AX739" s="59"/>
      <c r="AY739" s="51"/>
      <c r="AZ739" s="130"/>
      <c r="BA739" s="87"/>
      <c r="BB739" s="51"/>
      <c r="BC739" s="20"/>
      <c r="BD739" s="20"/>
      <c r="BE739" s="20"/>
      <c r="BF739" s="20"/>
      <c r="BG739" s="20"/>
      <c r="BH739" s="59"/>
      <c r="BI739" s="108"/>
      <c r="BJ739" s="51"/>
      <c r="BK739" s="59"/>
      <c r="BL739" s="51"/>
      <c r="BM739" s="130"/>
    </row>
    <row r="740" spans="1:65" s="5" customFormat="1" ht="15.95" customHeight="1" x14ac:dyDescent="0.2">
      <c r="A740" s="86"/>
      <c r="B740" s="51"/>
      <c r="C740" s="700"/>
      <c r="D740" s="701"/>
      <c r="E740" s="701"/>
      <c r="F740" s="701"/>
      <c r="G740" s="701"/>
      <c r="H740" s="51"/>
      <c r="I740" s="107"/>
      <c r="J740" s="20"/>
      <c r="K740" s="59"/>
      <c r="L740" s="59"/>
      <c r="M740" s="59"/>
      <c r="N740" s="86"/>
      <c r="O740" s="51"/>
      <c r="P740" s="700"/>
      <c r="Q740" s="701"/>
      <c r="R740" s="701"/>
      <c r="S740" s="701"/>
      <c r="T740" s="701"/>
      <c r="U740" s="51"/>
      <c r="V740" s="107"/>
      <c r="W740" s="20"/>
      <c r="X740" s="59"/>
      <c r="Y740" s="59"/>
      <c r="Z740" s="59"/>
      <c r="AA740" s="86"/>
      <c r="AB740" s="51"/>
      <c r="AC740" s="700"/>
      <c r="AD740" s="701"/>
      <c r="AE740" s="701"/>
      <c r="AF740" s="701"/>
      <c r="AG740" s="701"/>
      <c r="AH740" s="51"/>
      <c r="AI740" s="108"/>
      <c r="AJ740" s="51"/>
      <c r="AK740" s="59"/>
      <c r="AL740" s="59"/>
      <c r="AM740" s="59"/>
      <c r="AN740" s="86"/>
      <c r="AO740" s="51"/>
      <c r="AP740" s="700"/>
      <c r="AQ740" s="700"/>
      <c r="AR740" s="700"/>
      <c r="AS740" s="700"/>
      <c r="AT740" s="700"/>
      <c r="AU740" s="51"/>
      <c r="AV740" s="108"/>
      <c r="AW740" s="51"/>
      <c r="AX740" s="59"/>
      <c r="AY740" s="59"/>
      <c r="AZ740" s="59"/>
      <c r="BA740" s="86"/>
      <c r="BB740" s="51"/>
      <c r="BC740" s="700"/>
      <c r="BD740" s="700"/>
      <c r="BE740" s="700"/>
      <c r="BF740" s="700"/>
      <c r="BG740" s="700"/>
      <c r="BH740" s="51"/>
      <c r="BI740" s="108"/>
      <c r="BJ740" s="51"/>
      <c r="BK740" s="59"/>
      <c r="BL740" s="59"/>
      <c r="BM740" s="59"/>
    </row>
    <row r="741" spans="1:65" s="5" customFormat="1" ht="15.95" customHeight="1" x14ac:dyDescent="0.2">
      <c r="A741" s="20"/>
      <c r="B741" s="51"/>
      <c r="C741" s="700"/>
      <c r="D741" s="700"/>
      <c r="E741" s="700"/>
      <c r="F741" s="700"/>
      <c r="G741" s="700"/>
      <c r="H741" s="700"/>
      <c r="I741" s="107"/>
      <c r="J741" s="20"/>
      <c r="K741" s="59"/>
      <c r="L741" s="59"/>
      <c r="M741" s="59"/>
      <c r="N741" s="20"/>
      <c r="O741" s="51"/>
      <c r="P741" s="59"/>
      <c r="Q741" s="59"/>
      <c r="R741" s="59"/>
      <c r="S741" s="59"/>
      <c r="T741" s="59"/>
      <c r="U741" s="59"/>
      <c r="V741" s="107"/>
      <c r="W741" s="20"/>
      <c r="X741" s="59"/>
      <c r="Y741" s="59"/>
      <c r="Z741" s="59"/>
      <c r="AA741" s="20"/>
      <c r="AB741" s="51"/>
      <c r="AC741" s="59"/>
      <c r="AD741" s="59"/>
      <c r="AE741" s="59"/>
      <c r="AF741" s="59"/>
      <c r="AG741" s="59"/>
      <c r="AH741" s="51"/>
      <c r="AI741" s="108"/>
      <c r="AJ741" s="51"/>
      <c r="AK741" s="59"/>
      <c r="AL741" s="59"/>
      <c r="AM741" s="59"/>
      <c r="AN741" s="20"/>
      <c r="AO741" s="51"/>
      <c r="AP741" s="59"/>
      <c r="AQ741" s="59"/>
      <c r="AR741" s="59"/>
      <c r="AS741" s="59"/>
      <c r="AT741" s="59"/>
      <c r="AU741" s="51"/>
      <c r="AV741" s="108"/>
      <c r="AW741" s="51"/>
      <c r="AX741" s="59"/>
      <c r="AY741" s="59"/>
      <c r="AZ741" s="59"/>
      <c r="BA741" s="20"/>
      <c r="BB741" s="51"/>
      <c r="BC741" s="59"/>
      <c r="BD741" s="59"/>
      <c r="BE741" s="59"/>
      <c r="BF741" s="59"/>
      <c r="BG741" s="59"/>
      <c r="BH741" s="51"/>
      <c r="BI741" s="108"/>
      <c r="BJ741" s="51"/>
      <c r="BK741" s="59"/>
      <c r="BL741" s="59"/>
      <c r="BM741" s="59"/>
    </row>
    <row r="742" spans="1:65" s="5" customFormat="1" ht="15.95" customHeight="1" x14ac:dyDescent="0.2">
      <c r="A742" s="87"/>
      <c r="B742" s="51"/>
      <c r="C742" s="20"/>
      <c r="D742" s="20"/>
      <c r="E742" s="20"/>
      <c r="F742" s="20"/>
      <c r="G742" s="20"/>
      <c r="H742" s="59"/>
      <c r="I742" s="108"/>
      <c r="J742" s="20"/>
      <c r="K742" s="59"/>
      <c r="L742" s="51"/>
      <c r="M742" s="130"/>
      <c r="N742" s="87"/>
      <c r="O742" s="51"/>
      <c r="P742" s="20"/>
      <c r="Q742" s="20"/>
      <c r="R742" s="20"/>
      <c r="S742" s="20"/>
      <c r="T742" s="20"/>
      <c r="U742" s="59"/>
      <c r="V742" s="108"/>
      <c r="W742" s="20"/>
      <c r="X742" s="59"/>
      <c r="Y742" s="51"/>
      <c r="Z742" s="130"/>
      <c r="AA742" s="87"/>
      <c r="AB742" s="51"/>
      <c r="AC742" s="20"/>
      <c r="AD742" s="20"/>
      <c r="AE742" s="20"/>
      <c r="AF742" s="20"/>
      <c r="AG742" s="20"/>
      <c r="AH742" s="59"/>
      <c r="AI742" s="108"/>
      <c r="AJ742" s="51"/>
      <c r="AK742" s="59"/>
      <c r="AL742" s="51"/>
      <c r="AM742" s="130"/>
      <c r="AN742" s="87"/>
      <c r="AO742" s="51"/>
      <c r="AP742" s="20"/>
      <c r="AQ742" s="20"/>
      <c r="AR742" s="20"/>
      <c r="AS742" s="20"/>
      <c r="AT742" s="20"/>
      <c r="AU742" s="59"/>
      <c r="AV742" s="108"/>
      <c r="AW742" s="51"/>
      <c r="AX742" s="59"/>
      <c r="AY742" s="51"/>
      <c r="AZ742" s="130"/>
      <c r="BA742" s="87"/>
      <c r="BB742" s="51"/>
      <c r="BC742" s="20"/>
      <c r="BD742" s="20"/>
      <c r="BE742" s="20"/>
      <c r="BF742" s="20"/>
      <c r="BG742" s="20"/>
      <c r="BH742" s="59"/>
      <c r="BI742" s="108"/>
      <c r="BJ742" s="51"/>
      <c r="BK742" s="59"/>
      <c r="BL742" s="51"/>
      <c r="BM742" s="130"/>
    </row>
    <row r="743" spans="1:65" s="5" customFormat="1" ht="15.95" customHeight="1" x14ac:dyDescent="0.2">
      <c r="A743" s="87"/>
      <c r="B743" s="51"/>
      <c r="C743" s="20"/>
      <c r="D743" s="20"/>
      <c r="E743" s="20"/>
      <c r="F743" s="20"/>
      <c r="G743" s="20"/>
      <c r="H743" s="59"/>
      <c r="I743" s="108"/>
      <c r="J743" s="20"/>
      <c r="K743" s="59"/>
      <c r="L743" s="51"/>
      <c r="M743" s="130"/>
      <c r="N743" s="87"/>
      <c r="O743" s="51"/>
      <c r="P743" s="20"/>
      <c r="Q743" s="20"/>
      <c r="R743" s="20"/>
      <c r="S743" s="20"/>
      <c r="T743" s="20"/>
      <c r="U743" s="59"/>
      <c r="V743" s="108"/>
      <c r="W743" s="20"/>
      <c r="X743" s="59"/>
      <c r="Y743" s="51"/>
      <c r="Z743" s="130"/>
      <c r="AA743" s="87"/>
      <c r="AB743" s="51"/>
      <c r="AC743" s="20"/>
      <c r="AD743" s="20"/>
      <c r="AE743" s="20"/>
      <c r="AF743" s="20"/>
      <c r="AG743" s="20"/>
      <c r="AH743" s="59"/>
      <c r="AI743" s="108"/>
      <c r="AJ743" s="51"/>
      <c r="AK743" s="59"/>
      <c r="AL743" s="51"/>
      <c r="AM743" s="130"/>
      <c r="AN743" s="87"/>
      <c r="AO743" s="51"/>
      <c r="AP743" s="20"/>
      <c r="AQ743" s="20"/>
      <c r="AR743" s="20"/>
      <c r="AS743" s="20"/>
      <c r="AT743" s="20"/>
      <c r="AU743" s="59"/>
      <c r="AV743" s="108"/>
      <c r="AW743" s="51"/>
      <c r="AX743" s="59"/>
      <c r="AY743" s="51"/>
      <c r="AZ743" s="130"/>
      <c r="BA743" s="87"/>
      <c r="BB743" s="51"/>
      <c r="BC743" s="20"/>
      <c r="BD743" s="20"/>
      <c r="BE743" s="20"/>
      <c r="BF743" s="20"/>
      <c r="BG743" s="20"/>
      <c r="BH743" s="59"/>
      <c r="BI743" s="108"/>
      <c r="BJ743" s="51"/>
      <c r="BK743" s="59"/>
      <c r="BL743" s="51"/>
      <c r="BM743" s="130"/>
    </row>
    <row r="744" spans="1:65" s="5" customFormat="1" ht="15.95" customHeight="1" x14ac:dyDescent="0.2">
      <c r="A744" s="86"/>
      <c r="B744" s="51"/>
      <c r="C744" s="700"/>
      <c r="D744" s="701"/>
      <c r="E744" s="701"/>
      <c r="F744" s="701"/>
      <c r="G744" s="701"/>
      <c r="H744" s="701"/>
      <c r="I744" s="107"/>
      <c r="J744" s="20"/>
      <c r="K744" s="59"/>
      <c r="L744" s="59"/>
      <c r="M744" s="59"/>
      <c r="N744" s="86"/>
      <c r="O744" s="51"/>
      <c r="P744" s="59"/>
      <c r="Q744" s="59"/>
      <c r="R744" s="59"/>
      <c r="S744" s="59"/>
      <c r="T744" s="59"/>
      <c r="U744" s="59"/>
      <c r="V744" s="107"/>
      <c r="W744" s="20"/>
      <c r="X744" s="59"/>
      <c r="Y744" s="59"/>
      <c r="Z744" s="59"/>
      <c r="AA744" s="86"/>
      <c r="AB744" s="51"/>
      <c r="AC744" s="59"/>
      <c r="AD744" s="59"/>
      <c r="AE744" s="59"/>
      <c r="AF744" s="59"/>
      <c r="AG744" s="59"/>
      <c r="AH744" s="51"/>
      <c r="AI744" s="108"/>
      <c r="AJ744" s="51"/>
      <c r="AK744" s="59"/>
      <c r="AL744" s="59"/>
      <c r="AM744" s="59"/>
      <c r="AN744" s="86"/>
      <c r="AO744" s="51"/>
      <c r="AP744" s="59"/>
      <c r="AQ744" s="59"/>
      <c r="AR744" s="59"/>
      <c r="AS744" s="59"/>
      <c r="AT744" s="59"/>
      <c r="AU744" s="51"/>
      <c r="AV744" s="108"/>
      <c r="AW744" s="51"/>
      <c r="AX744" s="59"/>
      <c r="AY744" s="59"/>
      <c r="AZ744" s="59"/>
      <c r="BA744" s="86"/>
      <c r="BB744" s="51"/>
      <c r="BC744" s="59"/>
      <c r="BD744" s="59"/>
      <c r="BE744" s="59"/>
      <c r="BF744" s="59"/>
      <c r="BG744" s="59"/>
      <c r="BH744" s="51"/>
      <c r="BI744" s="108"/>
      <c r="BJ744" s="51"/>
      <c r="BK744" s="59"/>
      <c r="BL744" s="59"/>
      <c r="BM744" s="59"/>
    </row>
    <row r="745" spans="1:65" s="5" customFormat="1" ht="15.95" customHeight="1" x14ac:dyDescent="0.2">
      <c r="A745" s="20"/>
      <c r="B745" s="51"/>
      <c r="C745" s="701"/>
      <c r="D745" s="701"/>
      <c r="E745" s="701"/>
      <c r="F745" s="701"/>
      <c r="G745" s="701"/>
      <c r="H745" s="701"/>
      <c r="I745" s="701"/>
      <c r="J745" s="701"/>
      <c r="K745" s="701"/>
      <c r="L745" s="701"/>
      <c r="M745" s="701"/>
      <c r="N745" s="20"/>
      <c r="O745" s="51"/>
      <c r="P745" s="131"/>
      <c r="Q745" s="131"/>
      <c r="R745" s="131"/>
      <c r="S745" s="131"/>
      <c r="T745" s="131"/>
      <c r="U745" s="131"/>
      <c r="V745" s="131"/>
      <c r="W745" s="131"/>
      <c r="X745" s="131"/>
      <c r="Y745" s="131"/>
      <c r="Z745" s="131"/>
      <c r="AA745" s="20"/>
      <c r="AB745" s="51"/>
      <c r="AC745" s="131"/>
      <c r="AD745" s="131"/>
      <c r="AE745" s="131"/>
      <c r="AF745" s="131"/>
      <c r="AG745" s="131"/>
      <c r="AH745" s="51"/>
      <c r="AI745" s="51"/>
      <c r="AJ745" s="51"/>
      <c r="AK745" s="51"/>
      <c r="AL745" s="51"/>
      <c r="AM745" s="51"/>
      <c r="AN745" s="20"/>
      <c r="AO745" s="51"/>
      <c r="AP745" s="131"/>
      <c r="AQ745" s="131"/>
      <c r="AR745" s="131"/>
      <c r="AS745" s="131"/>
      <c r="AT745" s="131"/>
      <c r="AU745" s="51"/>
      <c r="AV745" s="51"/>
      <c r="AW745" s="51"/>
      <c r="AX745" s="51"/>
      <c r="AY745" s="51"/>
      <c r="AZ745" s="51"/>
      <c r="BA745" s="20"/>
      <c r="BB745" s="51"/>
      <c r="BC745" s="131"/>
      <c r="BD745" s="131"/>
      <c r="BE745" s="131"/>
      <c r="BF745" s="131"/>
      <c r="BG745" s="131"/>
      <c r="BH745" s="51"/>
      <c r="BI745" s="51"/>
      <c r="BJ745" s="51"/>
      <c r="BK745" s="51"/>
      <c r="BL745" s="51"/>
      <c r="BM745" s="51"/>
    </row>
    <row r="746" spans="1:65" s="5" customFormat="1" ht="15.95" customHeight="1" x14ac:dyDescent="0.2">
      <c r="A746" s="87"/>
      <c r="B746" s="51"/>
      <c r="C746" s="20"/>
      <c r="D746" s="20"/>
      <c r="E746" s="20"/>
      <c r="F746" s="20"/>
      <c r="G746" s="20"/>
      <c r="H746" s="59"/>
      <c r="I746" s="108"/>
      <c r="J746" s="20"/>
      <c r="K746" s="59"/>
      <c r="L746" s="51"/>
      <c r="M746" s="130"/>
      <c r="N746" s="87"/>
      <c r="O746" s="51"/>
      <c r="P746" s="20"/>
      <c r="Q746" s="20"/>
      <c r="R746" s="20"/>
      <c r="S746" s="20"/>
      <c r="T746" s="20"/>
      <c r="U746" s="59"/>
      <c r="V746" s="108"/>
      <c r="W746" s="20"/>
      <c r="X746" s="59"/>
      <c r="Y746" s="51"/>
      <c r="Z746" s="130"/>
      <c r="AA746" s="87"/>
      <c r="AB746" s="51"/>
      <c r="AC746" s="20"/>
      <c r="AD746" s="20"/>
      <c r="AE746" s="20"/>
      <c r="AF746" s="20"/>
      <c r="AG746" s="20"/>
      <c r="AH746" s="59"/>
      <c r="AI746" s="108"/>
      <c r="AJ746" s="51"/>
      <c r="AK746" s="59"/>
      <c r="AL746" s="51"/>
      <c r="AM746" s="130"/>
      <c r="AN746" s="87"/>
      <c r="AO746" s="51"/>
      <c r="AP746" s="20"/>
      <c r="AQ746" s="20"/>
      <c r="AR746" s="20"/>
      <c r="AS746" s="20"/>
      <c r="AT746" s="20"/>
      <c r="AU746" s="59"/>
      <c r="AV746" s="108"/>
      <c r="AW746" s="51"/>
      <c r="AX746" s="59"/>
      <c r="AY746" s="51"/>
      <c r="AZ746" s="130"/>
      <c r="BA746" s="87"/>
      <c r="BB746" s="51"/>
      <c r="BC746" s="20"/>
      <c r="BD746" s="20"/>
      <c r="BE746" s="20"/>
      <c r="BF746" s="20"/>
      <c r="BG746" s="20"/>
      <c r="BH746" s="59"/>
      <c r="BI746" s="108"/>
      <c r="BJ746" s="51"/>
      <c r="BK746" s="59"/>
      <c r="BL746" s="51"/>
      <c r="BM746" s="130"/>
    </row>
    <row r="747" spans="1:65" s="5" customFormat="1" ht="15.95" customHeight="1" x14ac:dyDescent="0.2">
      <c r="A747" s="87"/>
      <c r="B747" s="51"/>
      <c r="C747" s="20"/>
      <c r="D747" s="20"/>
      <c r="E747" s="20"/>
      <c r="F747" s="20"/>
      <c r="G747" s="20"/>
      <c r="H747" s="59"/>
      <c r="I747" s="108"/>
      <c r="J747" s="20"/>
      <c r="K747" s="59"/>
      <c r="L747" s="51"/>
      <c r="M747" s="130"/>
      <c r="N747" s="87"/>
      <c r="O747" s="51"/>
      <c r="P747" s="20"/>
      <c r="Q747" s="20"/>
      <c r="R747" s="20"/>
      <c r="S747" s="20"/>
      <c r="T747" s="20"/>
      <c r="U747" s="59"/>
      <c r="V747" s="108"/>
      <c r="W747" s="20"/>
      <c r="X747" s="59"/>
      <c r="Y747" s="51"/>
      <c r="Z747" s="130"/>
      <c r="AA747" s="87"/>
      <c r="AB747" s="51"/>
      <c r="AC747" s="20"/>
      <c r="AD747" s="20"/>
      <c r="AE747" s="20"/>
      <c r="AF747" s="20"/>
      <c r="AG747" s="20"/>
      <c r="AH747" s="59"/>
      <c r="AI747" s="108"/>
      <c r="AJ747" s="51"/>
      <c r="AK747" s="59"/>
      <c r="AL747" s="51"/>
      <c r="AM747" s="130"/>
      <c r="AN747" s="87"/>
      <c r="AO747" s="51"/>
      <c r="AP747" s="20"/>
      <c r="AQ747" s="20"/>
      <c r="AR747" s="20"/>
      <c r="AS747" s="20"/>
      <c r="AT747" s="20"/>
      <c r="AU747" s="59"/>
      <c r="AV747" s="108"/>
      <c r="AW747" s="51"/>
      <c r="AX747" s="59"/>
      <c r="AY747" s="51"/>
      <c r="AZ747" s="130"/>
      <c r="BA747" s="87"/>
      <c r="BB747" s="51"/>
      <c r="BC747" s="20"/>
      <c r="BD747" s="20"/>
      <c r="BE747" s="20"/>
      <c r="BF747" s="20"/>
      <c r="BG747" s="20"/>
      <c r="BH747" s="59"/>
      <c r="BI747" s="108"/>
      <c r="BJ747" s="51"/>
      <c r="BK747" s="59"/>
      <c r="BL747" s="51"/>
      <c r="BM747" s="130"/>
    </row>
    <row r="748" spans="1:65" s="5" customFormat="1" ht="15.95" customHeight="1" x14ac:dyDescent="0.2">
      <c r="A748" s="86"/>
      <c r="B748" s="51"/>
      <c r="C748" s="700"/>
      <c r="D748" s="701"/>
      <c r="E748" s="701"/>
      <c r="F748" s="701"/>
      <c r="G748" s="701"/>
      <c r="H748" s="701"/>
      <c r="I748" s="107"/>
      <c r="J748" s="20"/>
      <c r="K748" s="59"/>
      <c r="L748" s="59"/>
      <c r="M748" s="59"/>
      <c r="N748" s="86"/>
      <c r="O748" s="51"/>
      <c r="P748" s="59"/>
      <c r="Q748" s="59"/>
      <c r="R748" s="59"/>
      <c r="S748" s="59"/>
      <c r="T748" s="59"/>
      <c r="U748" s="59"/>
      <c r="V748" s="107"/>
      <c r="W748" s="20"/>
      <c r="X748" s="59"/>
      <c r="Y748" s="59"/>
      <c r="Z748" s="59"/>
      <c r="AA748" s="86"/>
      <c r="AB748" s="51"/>
      <c r="AC748" s="59"/>
      <c r="AD748" s="59"/>
      <c r="AE748" s="59"/>
      <c r="AF748" s="59"/>
      <c r="AG748" s="59"/>
      <c r="AH748" s="51"/>
      <c r="AI748" s="108"/>
      <c r="AJ748" s="51"/>
      <c r="AK748" s="59"/>
      <c r="AL748" s="59"/>
      <c r="AM748" s="59"/>
      <c r="AN748" s="86"/>
      <c r="AO748" s="51"/>
      <c r="AP748" s="59"/>
      <c r="AQ748" s="59"/>
      <c r="AR748" s="59"/>
      <c r="AS748" s="59"/>
      <c r="AT748" s="59"/>
      <c r="AU748" s="51"/>
      <c r="AV748" s="108"/>
      <c r="AW748" s="51"/>
      <c r="AX748" s="59"/>
      <c r="AY748" s="59"/>
      <c r="AZ748" s="59"/>
      <c r="BA748" s="86"/>
      <c r="BB748" s="51"/>
      <c r="BC748" s="59"/>
      <c r="BD748" s="59"/>
      <c r="BE748" s="59"/>
      <c r="BF748" s="59"/>
      <c r="BG748" s="59"/>
      <c r="BH748" s="51"/>
      <c r="BI748" s="108"/>
      <c r="BJ748" s="51"/>
      <c r="BK748" s="59"/>
      <c r="BL748" s="59"/>
      <c r="BM748" s="59"/>
    </row>
    <row r="749" spans="1:65" s="5" customFormat="1" ht="15.95" customHeight="1" x14ac:dyDescent="0.2">
      <c r="A749" s="20"/>
      <c r="B749" s="51"/>
      <c r="C749" s="700"/>
      <c r="D749" s="701"/>
      <c r="E749" s="701"/>
      <c r="F749" s="701"/>
      <c r="G749" s="701"/>
      <c r="H749" s="51"/>
      <c r="I749" s="107"/>
      <c r="J749" s="20"/>
      <c r="K749" s="59"/>
      <c r="L749" s="59"/>
      <c r="M749" s="59"/>
      <c r="N749" s="20"/>
      <c r="O749" s="51"/>
      <c r="P749" s="700"/>
      <c r="Q749" s="701"/>
      <c r="R749" s="701"/>
      <c r="S749" s="701"/>
      <c r="T749" s="701"/>
      <c r="U749" s="51"/>
      <c r="V749" s="107"/>
      <c r="W749" s="20"/>
      <c r="X749" s="59"/>
      <c r="Y749" s="59"/>
      <c r="Z749" s="59"/>
      <c r="AA749" s="20"/>
      <c r="AB749" s="51"/>
      <c r="AC749" s="700"/>
      <c r="AD749" s="701"/>
      <c r="AE749" s="701"/>
      <c r="AF749" s="701"/>
      <c r="AG749" s="701"/>
      <c r="AH749" s="51"/>
      <c r="AI749" s="108"/>
      <c r="AJ749" s="51"/>
      <c r="AK749" s="59"/>
      <c r="AL749" s="59"/>
      <c r="AM749" s="59"/>
      <c r="AN749" s="20"/>
      <c r="AO749" s="51"/>
      <c r="AP749" s="700"/>
      <c r="AQ749" s="700"/>
      <c r="AR749" s="700"/>
      <c r="AS749" s="700"/>
      <c r="AT749" s="700"/>
      <c r="AU749" s="51"/>
      <c r="AV749" s="108"/>
      <c r="AW749" s="51"/>
      <c r="AX749" s="59"/>
      <c r="AY749" s="59"/>
      <c r="AZ749" s="59"/>
      <c r="BA749" s="20"/>
      <c r="BB749" s="51"/>
      <c r="BC749" s="700"/>
      <c r="BD749" s="700"/>
      <c r="BE749" s="700"/>
      <c r="BF749" s="700"/>
      <c r="BG749" s="700"/>
      <c r="BH749" s="51"/>
      <c r="BI749" s="108"/>
      <c r="BJ749" s="51"/>
      <c r="BK749" s="59"/>
      <c r="BL749" s="59"/>
      <c r="BM749" s="59"/>
    </row>
    <row r="750" spans="1:65" s="5" customFormat="1" ht="15.95" customHeight="1" x14ac:dyDescent="0.2">
      <c r="A750" s="95"/>
      <c r="B750" s="51"/>
      <c r="C750" s="20"/>
      <c r="D750" s="20"/>
      <c r="E750" s="20"/>
      <c r="F750" s="20"/>
      <c r="G750" s="20"/>
      <c r="H750" s="59"/>
      <c r="I750" s="108"/>
      <c r="J750" s="20"/>
      <c r="K750" s="59"/>
      <c r="L750" s="51"/>
      <c r="M750" s="130"/>
      <c r="N750" s="95"/>
      <c r="O750" s="51"/>
      <c r="P750" s="20"/>
      <c r="Q750" s="20"/>
      <c r="R750" s="20"/>
      <c r="S750" s="20"/>
      <c r="T750" s="20"/>
      <c r="U750" s="59"/>
      <c r="V750" s="108"/>
      <c r="W750" s="20"/>
      <c r="X750" s="59"/>
      <c r="Y750" s="51"/>
      <c r="Z750" s="130"/>
      <c r="AA750" s="95"/>
      <c r="AB750" s="51"/>
      <c r="AC750" s="20"/>
      <c r="AD750" s="20"/>
      <c r="AE750" s="20"/>
      <c r="AF750" s="20"/>
      <c r="AG750" s="20"/>
      <c r="AH750" s="59"/>
      <c r="AI750" s="108"/>
      <c r="AJ750" s="51"/>
      <c r="AK750" s="59"/>
      <c r="AL750" s="51"/>
      <c r="AM750" s="130"/>
      <c r="AN750" s="95"/>
      <c r="AO750" s="51"/>
      <c r="AP750" s="20"/>
      <c r="AQ750" s="20"/>
      <c r="AR750" s="20"/>
      <c r="AS750" s="20"/>
      <c r="AT750" s="20"/>
      <c r="AU750" s="59"/>
      <c r="AV750" s="108"/>
      <c r="AW750" s="51"/>
      <c r="AX750" s="59"/>
      <c r="AY750" s="51"/>
      <c r="AZ750" s="130"/>
      <c r="BA750" s="95"/>
      <c r="BB750" s="51"/>
      <c r="BC750" s="20"/>
      <c r="BD750" s="20"/>
      <c r="BE750" s="20"/>
      <c r="BF750" s="20"/>
      <c r="BG750" s="20"/>
      <c r="BH750" s="59"/>
      <c r="BI750" s="108"/>
      <c r="BJ750" s="51"/>
      <c r="BK750" s="59"/>
      <c r="BL750" s="51"/>
      <c r="BM750" s="130"/>
    </row>
    <row r="751" spans="1:65" s="5" customFormat="1" ht="15.95" customHeight="1" x14ac:dyDescent="0.2">
      <c r="A751" s="87"/>
      <c r="B751" s="51"/>
      <c r="C751" s="20"/>
      <c r="D751" s="20"/>
      <c r="E751" s="20"/>
      <c r="F751" s="20"/>
      <c r="G751" s="20"/>
      <c r="H751" s="59"/>
      <c r="I751" s="108"/>
      <c r="J751" s="20"/>
      <c r="K751" s="59"/>
      <c r="L751" s="51"/>
      <c r="M751" s="130"/>
      <c r="N751" s="87"/>
      <c r="O751" s="51"/>
      <c r="P751" s="20"/>
      <c r="Q751" s="20"/>
      <c r="R751" s="20"/>
      <c r="S751" s="20"/>
      <c r="T751" s="20"/>
      <c r="U751" s="59"/>
      <c r="V751" s="108"/>
      <c r="W751" s="20"/>
      <c r="X751" s="59"/>
      <c r="Y751" s="51"/>
      <c r="Z751" s="130"/>
      <c r="AA751" s="87"/>
      <c r="AB751" s="51"/>
      <c r="AC751" s="20"/>
      <c r="AD751" s="20"/>
      <c r="AE751" s="20"/>
      <c r="AF751" s="20"/>
      <c r="AG751" s="20"/>
      <c r="AH751" s="59"/>
      <c r="AI751" s="108"/>
      <c r="AJ751" s="51"/>
      <c r="AK751" s="59"/>
      <c r="AL751" s="51"/>
      <c r="AM751" s="130"/>
      <c r="AN751" s="87"/>
      <c r="AO751" s="51"/>
      <c r="AP751" s="20"/>
      <c r="AQ751" s="20"/>
      <c r="AR751" s="20"/>
      <c r="AS751" s="20"/>
      <c r="AT751" s="20"/>
      <c r="AU751" s="59"/>
      <c r="AV751" s="108"/>
      <c r="AW751" s="51"/>
      <c r="AX751" s="59"/>
      <c r="AY751" s="51"/>
      <c r="AZ751" s="130"/>
      <c r="BA751" s="87"/>
      <c r="BB751" s="51"/>
      <c r="BC751" s="20"/>
      <c r="BD751" s="20"/>
      <c r="BE751" s="20"/>
      <c r="BF751" s="20"/>
      <c r="BG751" s="20"/>
      <c r="BH751" s="59"/>
      <c r="BI751" s="108"/>
      <c r="BJ751" s="51"/>
      <c r="BK751" s="59"/>
      <c r="BL751" s="51"/>
      <c r="BM751" s="130"/>
    </row>
    <row r="752" spans="1:65" s="5" customFormat="1" ht="15.95" customHeight="1" x14ac:dyDescent="0.2">
      <c r="A752" s="22"/>
      <c r="B752" s="73"/>
      <c r="C752" s="697"/>
      <c r="D752" s="689"/>
      <c r="E752" s="689"/>
      <c r="F752" s="689"/>
      <c r="G752" s="689"/>
      <c r="H752" s="24"/>
      <c r="I752" s="98"/>
      <c r="K752" s="59"/>
      <c r="L752" s="59"/>
      <c r="M752" s="59"/>
      <c r="N752" s="22"/>
      <c r="O752" s="73"/>
      <c r="P752" s="697"/>
      <c r="Q752" s="689"/>
      <c r="R752" s="689"/>
      <c r="S752" s="689"/>
      <c r="T752" s="689"/>
      <c r="U752" s="24"/>
      <c r="V752" s="98"/>
      <c r="X752" s="59"/>
      <c r="Y752" s="59"/>
      <c r="Z752" s="59"/>
      <c r="AA752" s="22"/>
      <c r="AB752" s="73"/>
      <c r="AC752" s="697"/>
      <c r="AD752" s="689"/>
      <c r="AE752" s="689"/>
      <c r="AF752" s="689"/>
      <c r="AG752" s="689"/>
      <c r="AH752" s="51"/>
      <c r="AI752" s="108"/>
      <c r="AJ752" s="51"/>
      <c r="AK752" s="59"/>
      <c r="AL752" s="59"/>
      <c r="AM752" s="59"/>
      <c r="AN752" s="22"/>
      <c r="AO752" s="73"/>
      <c r="AP752" s="697"/>
      <c r="AQ752" s="697"/>
      <c r="AR752" s="697"/>
      <c r="AS752" s="697"/>
      <c r="AT752" s="697"/>
      <c r="AU752" s="51"/>
      <c r="AV752" s="108"/>
      <c r="AW752" s="51"/>
      <c r="AX752" s="59"/>
      <c r="AY752" s="59"/>
      <c r="AZ752" s="59"/>
      <c r="BA752" s="22"/>
      <c r="BB752" s="73"/>
      <c r="BC752" s="697"/>
      <c r="BD752" s="697"/>
      <c r="BE752" s="697"/>
      <c r="BF752" s="697"/>
      <c r="BG752" s="697"/>
      <c r="BH752" s="51"/>
      <c r="BI752" s="108"/>
      <c r="BJ752" s="51"/>
      <c r="BK752" s="59"/>
      <c r="BL752" s="59"/>
      <c r="BM752" s="59"/>
    </row>
    <row r="753" spans="1:65" s="5" customFormat="1" ht="15.95" customHeight="1" x14ac:dyDescent="0.2">
      <c r="A753" s="21"/>
      <c r="B753" s="73"/>
      <c r="C753" s="689"/>
      <c r="D753" s="689"/>
      <c r="E753" s="689"/>
      <c r="F753" s="689"/>
      <c r="G753" s="689"/>
      <c r="H753" s="689"/>
      <c r="I753" s="98"/>
      <c r="K753" s="59"/>
      <c r="L753" s="59"/>
      <c r="M753" s="59"/>
      <c r="N753" s="21"/>
      <c r="O753" s="73"/>
      <c r="P753" s="59"/>
      <c r="Q753" s="59"/>
      <c r="R753" s="59"/>
      <c r="S753" s="59"/>
      <c r="T753" s="59"/>
      <c r="U753" s="59"/>
      <c r="V753" s="98"/>
      <c r="X753" s="59"/>
      <c r="Y753" s="59"/>
      <c r="Z753" s="59"/>
      <c r="AA753" s="21"/>
      <c r="AB753" s="73"/>
      <c r="AC753" s="59"/>
      <c r="AD753" s="59"/>
      <c r="AE753" s="59"/>
      <c r="AF753" s="59"/>
      <c r="AG753" s="59"/>
      <c r="AH753" s="51"/>
      <c r="AI753" s="108"/>
      <c r="AJ753" s="51"/>
      <c r="AK753" s="59"/>
      <c r="AL753" s="59"/>
      <c r="AM753" s="59"/>
      <c r="AN753" s="21"/>
      <c r="AO753" s="73"/>
      <c r="AP753" s="59"/>
      <c r="AQ753" s="59"/>
      <c r="AR753" s="59"/>
      <c r="AS753" s="59"/>
      <c r="AT753" s="59"/>
      <c r="AU753" s="51"/>
      <c r="AV753" s="108"/>
      <c r="AW753" s="51"/>
      <c r="AX753" s="59"/>
      <c r="AY753" s="59"/>
      <c r="AZ753" s="59"/>
      <c r="BA753" s="21"/>
      <c r="BB753" s="73"/>
      <c r="BC753" s="59"/>
      <c r="BD753" s="59"/>
      <c r="BE753" s="59"/>
      <c r="BF753" s="59"/>
      <c r="BG753" s="59"/>
      <c r="BH753" s="51"/>
      <c r="BI753" s="108"/>
      <c r="BJ753" s="51"/>
      <c r="BK753" s="59"/>
      <c r="BL753" s="59"/>
      <c r="BM753" s="59"/>
    </row>
    <row r="754" spans="1:65" s="5" customFormat="1" ht="15.95" customHeight="1" x14ac:dyDescent="0.2">
      <c r="A754" s="61"/>
      <c r="B754" s="73"/>
      <c r="H754" s="6"/>
      <c r="I754" s="58"/>
      <c r="K754" s="59"/>
      <c r="L754" s="51"/>
      <c r="M754" s="130"/>
      <c r="N754" s="61"/>
      <c r="O754" s="73"/>
      <c r="U754" s="6"/>
      <c r="V754" s="58"/>
      <c r="X754" s="59"/>
      <c r="Y754" s="51"/>
      <c r="Z754" s="130"/>
      <c r="AA754" s="61"/>
      <c r="AB754" s="73"/>
      <c r="AH754" s="59"/>
      <c r="AI754" s="108"/>
      <c r="AJ754" s="51"/>
      <c r="AK754" s="59"/>
      <c r="AL754" s="51"/>
      <c r="AM754" s="130"/>
      <c r="AN754" s="61"/>
      <c r="AO754" s="73"/>
      <c r="AU754" s="59"/>
      <c r="AV754" s="108"/>
      <c r="AW754" s="51"/>
      <c r="AX754" s="59"/>
      <c r="AY754" s="51"/>
      <c r="AZ754" s="130"/>
      <c r="BA754" s="61"/>
      <c r="BB754" s="73"/>
      <c r="BH754" s="59"/>
      <c r="BI754" s="108"/>
      <c r="BJ754" s="51"/>
      <c r="BK754" s="59"/>
      <c r="BL754" s="51"/>
      <c r="BM754" s="130"/>
    </row>
    <row r="755" spans="1:65" s="5" customFormat="1" ht="15.95" customHeight="1" x14ac:dyDescent="0.2">
      <c r="A755" s="61"/>
      <c r="B755" s="73"/>
      <c r="H755" s="6"/>
      <c r="I755" s="58"/>
      <c r="K755" s="59"/>
      <c r="L755" s="51"/>
      <c r="M755" s="130"/>
      <c r="N755" s="61"/>
      <c r="O755" s="73"/>
      <c r="U755" s="6"/>
      <c r="V755" s="58"/>
      <c r="X755" s="59"/>
      <c r="Y755" s="51"/>
      <c r="Z755" s="130"/>
      <c r="AA755" s="61"/>
      <c r="AB755" s="73"/>
      <c r="AH755" s="59"/>
      <c r="AI755" s="108"/>
      <c r="AJ755" s="51"/>
      <c r="AK755" s="59"/>
      <c r="AL755" s="51"/>
      <c r="AM755" s="130"/>
      <c r="AN755" s="61"/>
      <c r="AO755" s="73"/>
      <c r="AU755" s="59"/>
      <c r="AV755" s="108"/>
      <c r="AW755" s="51"/>
      <c r="AX755" s="59"/>
      <c r="AY755" s="51"/>
      <c r="AZ755" s="130"/>
      <c r="BA755" s="61"/>
      <c r="BB755" s="73"/>
      <c r="BH755" s="59"/>
      <c r="BI755" s="108"/>
      <c r="BJ755" s="51"/>
      <c r="BK755" s="59"/>
      <c r="BL755" s="51"/>
      <c r="BM755" s="130"/>
    </row>
    <row r="756" spans="1:65" s="5" customFormat="1" ht="15.95" customHeight="1" x14ac:dyDescent="0.2">
      <c r="A756" s="22"/>
      <c r="B756" s="73"/>
      <c r="C756" s="697"/>
      <c r="D756" s="689"/>
      <c r="E756" s="689"/>
      <c r="F756" s="689"/>
      <c r="G756" s="689"/>
      <c r="H756" s="24"/>
      <c r="I756" s="98"/>
      <c r="K756" s="59"/>
      <c r="L756" s="59"/>
      <c r="M756" s="59"/>
      <c r="N756" s="22"/>
      <c r="O756" s="73"/>
      <c r="P756" s="697"/>
      <c r="Q756" s="689"/>
      <c r="R756" s="689"/>
      <c r="S756" s="689"/>
      <c r="T756" s="689"/>
      <c r="U756" s="24"/>
      <c r="V756" s="98"/>
      <c r="X756" s="59"/>
      <c r="Y756" s="59"/>
      <c r="Z756" s="59"/>
      <c r="AA756" s="22"/>
      <c r="AB756" s="73"/>
      <c r="AC756" s="697"/>
      <c r="AD756" s="689"/>
      <c r="AE756" s="689"/>
      <c r="AF756" s="689"/>
      <c r="AG756" s="689"/>
      <c r="AH756" s="51"/>
      <c r="AI756" s="108"/>
      <c r="AJ756" s="51"/>
      <c r="AK756" s="59"/>
      <c r="AL756" s="59"/>
      <c r="AM756" s="59"/>
      <c r="AN756" s="22"/>
      <c r="AO756" s="73"/>
      <c r="AP756" s="697"/>
      <c r="AQ756" s="697"/>
      <c r="AR756" s="697"/>
      <c r="AS756" s="697"/>
      <c r="AT756" s="697"/>
      <c r="AU756" s="51"/>
      <c r="AV756" s="108"/>
      <c r="AW756" s="51"/>
      <c r="AX756" s="59"/>
      <c r="AY756" s="59"/>
      <c r="AZ756" s="59"/>
      <c r="BA756" s="22"/>
      <c r="BB756" s="73"/>
      <c r="BC756" s="697"/>
      <c r="BD756" s="697"/>
      <c r="BE756" s="697"/>
      <c r="BF756" s="697"/>
      <c r="BG756" s="697"/>
      <c r="BH756" s="51"/>
      <c r="BI756" s="108"/>
      <c r="BJ756" s="51"/>
      <c r="BK756" s="59"/>
      <c r="BL756" s="59"/>
      <c r="BM756" s="59"/>
    </row>
    <row r="757" spans="1:65" s="5" customFormat="1" ht="15.95" customHeight="1" x14ac:dyDescent="0.2">
      <c r="A757" s="21"/>
      <c r="B757" s="73"/>
      <c r="C757" s="689"/>
      <c r="D757" s="689"/>
      <c r="E757" s="689"/>
      <c r="F757" s="689"/>
      <c r="G757" s="689"/>
      <c r="H757" s="689"/>
      <c r="I757" s="98"/>
      <c r="K757" s="59"/>
      <c r="L757" s="59"/>
      <c r="M757" s="59"/>
      <c r="N757" s="21"/>
      <c r="O757" s="73"/>
      <c r="P757" s="59"/>
      <c r="Q757" s="59"/>
      <c r="R757" s="59"/>
      <c r="S757" s="59"/>
      <c r="T757" s="59"/>
      <c r="U757" s="59"/>
      <c r="V757" s="98"/>
      <c r="X757" s="59"/>
      <c r="Y757" s="59"/>
      <c r="Z757" s="59"/>
      <c r="AA757" s="21"/>
      <c r="AB757" s="73"/>
      <c r="AC757" s="59"/>
      <c r="AD757" s="59"/>
      <c r="AE757" s="59"/>
      <c r="AF757" s="59"/>
      <c r="AG757" s="59"/>
      <c r="AH757" s="51"/>
      <c r="AI757" s="108"/>
      <c r="AJ757" s="51"/>
      <c r="AK757" s="59"/>
      <c r="AL757" s="59"/>
      <c r="AM757" s="59"/>
      <c r="AN757" s="21"/>
      <c r="AO757" s="73"/>
      <c r="AP757" s="59"/>
      <c r="AQ757" s="59"/>
      <c r="AR757" s="59"/>
      <c r="AS757" s="59"/>
      <c r="AT757" s="59"/>
      <c r="AU757" s="51"/>
      <c r="AV757" s="108"/>
      <c r="AW757" s="51"/>
      <c r="AX757" s="59"/>
      <c r="AY757" s="59"/>
      <c r="AZ757" s="59"/>
      <c r="BA757" s="21"/>
      <c r="BB757" s="73"/>
      <c r="BC757" s="59"/>
      <c r="BD757" s="59"/>
      <c r="BE757" s="59"/>
      <c r="BF757" s="59"/>
      <c r="BG757" s="59"/>
      <c r="BH757" s="51"/>
      <c r="BI757" s="108"/>
      <c r="BJ757" s="51"/>
      <c r="BK757" s="59"/>
      <c r="BL757" s="59"/>
      <c r="BM757" s="59"/>
    </row>
    <row r="758" spans="1:65" s="5" customFormat="1" ht="15.95" customHeight="1" x14ac:dyDescent="0.2">
      <c r="A758" s="61"/>
      <c r="B758" s="73"/>
      <c r="H758" s="6"/>
      <c r="I758" s="58"/>
      <c r="K758" s="59"/>
      <c r="L758" s="51"/>
      <c r="M758" s="130"/>
      <c r="N758" s="61"/>
      <c r="O758" s="73"/>
      <c r="U758" s="6"/>
      <c r="V758" s="58"/>
      <c r="X758" s="59"/>
      <c r="Y758" s="51"/>
      <c r="Z758" s="130"/>
      <c r="AA758" s="61"/>
      <c r="AB758" s="73"/>
      <c r="AH758" s="59"/>
      <c r="AI758" s="108"/>
      <c r="AJ758" s="51"/>
      <c r="AK758" s="59"/>
      <c r="AL758" s="51"/>
      <c r="AM758" s="130"/>
      <c r="AN758" s="61"/>
      <c r="AO758" s="73"/>
      <c r="AU758" s="59"/>
      <c r="AV758" s="108"/>
      <c r="AW758" s="51"/>
      <c r="AX758" s="59"/>
      <c r="AY758" s="51"/>
      <c r="AZ758" s="130"/>
      <c r="BA758" s="61"/>
      <c r="BB758" s="73"/>
      <c r="BH758" s="59"/>
      <c r="BI758" s="108"/>
      <c r="BJ758" s="51"/>
      <c r="BK758" s="59"/>
      <c r="BL758" s="51"/>
      <c r="BM758" s="130"/>
    </row>
    <row r="759" spans="1:65" s="5" customFormat="1" ht="15.95" customHeight="1" x14ac:dyDescent="0.2">
      <c r="A759" s="61"/>
      <c r="B759" s="73"/>
      <c r="H759" s="6"/>
      <c r="I759" s="58"/>
      <c r="K759" s="59"/>
      <c r="L759" s="51"/>
      <c r="M759" s="130"/>
      <c r="N759" s="61"/>
      <c r="O759" s="73"/>
      <c r="U759" s="6"/>
      <c r="V759" s="58"/>
      <c r="X759" s="59"/>
      <c r="Y759" s="51"/>
      <c r="Z759" s="130"/>
      <c r="AA759" s="61"/>
      <c r="AB759" s="73"/>
      <c r="AH759" s="59"/>
      <c r="AI759" s="108"/>
      <c r="AJ759" s="51"/>
      <c r="AK759" s="59"/>
      <c r="AL759" s="51"/>
      <c r="AM759" s="130"/>
      <c r="AN759" s="61"/>
      <c r="AO759" s="73"/>
      <c r="AU759" s="59"/>
      <c r="AV759" s="108"/>
      <c r="AW759" s="51"/>
      <c r="AX759" s="59"/>
      <c r="AY759" s="51"/>
      <c r="AZ759" s="130"/>
      <c r="BA759" s="61"/>
      <c r="BB759" s="73"/>
      <c r="BH759" s="59"/>
      <c r="BI759" s="108"/>
      <c r="BJ759" s="51"/>
      <c r="BK759" s="59"/>
      <c r="BL759" s="51"/>
      <c r="BM759" s="130"/>
    </row>
    <row r="760" spans="1:65" s="5" customFormat="1" ht="15.95" customHeight="1" x14ac:dyDescent="0.2">
      <c r="A760" s="22"/>
      <c r="B760" s="73"/>
      <c r="C760" s="697"/>
      <c r="D760" s="689"/>
      <c r="E760" s="689"/>
      <c r="F760" s="689"/>
      <c r="G760" s="689"/>
      <c r="H760" s="24"/>
      <c r="I760" s="98"/>
      <c r="K760" s="59"/>
      <c r="L760" s="59"/>
      <c r="M760" s="59"/>
      <c r="N760" s="22"/>
      <c r="O760" s="73"/>
      <c r="P760" s="697"/>
      <c r="Q760" s="689"/>
      <c r="R760" s="689"/>
      <c r="S760" s="689"/>
      <c r="T760" s="689"/>
      <c r="U760" s="24"/>
      <c r="V760" s="98"/>
      <c r="X760" s="59"/>
      <c r="Y760" s="59"/>
      <c r="Z760" s="59"/>
      <c r="AA760" s="22"/>
      <c r="AB760" s="73"/>
      <c r="AC760" s="697"/>
      <c r="AD760" s="689"/>
      <c r="AE760" s="689"/>
      <c r="AF760" s="689"/>
      <c r="AG760" s="689"/>
      <c r="AH760" s="51"/>
      <c r="AI760" s="108"/>
      <c r="AJ760" s="51"/>
      <c r="AK760" s="59"/>
      <c r="AL760" s="59"/>
      <c r="AM760" s="59"/>
      <c r="AN760" s="22"/>
      <c r="AO760" s="73"/>
      <c r="AP760" s="697"/>
      <c r="AQ760" s="697"/>
      <c r="AR760" s="697"/>
      <c r="AS760" s="697"/>
      <c r="AT760" s="697"/>
      <c r="AU760" s="51"/>
      <c r="AV760" s="108"/>
      <c r="AW760" s="51"/>
      <c r="AX760" s="59"/>
      <c r="AY760" s="59"/>
      <c r="AZ760" s="59"/>
      <c r="BA760" s="22"/>
      <c r="BB760" s="73"/>
      <c r="BC760" s="697"/>
      <c r="BD760" s="697"/>
      <c r="BE760" s="697"/>
      <c r="BF760" s="697"/>
      <c r="BG760" s="697"/>
      <c r="BH760" s="51"/>
      <c r="BI760" s="108"/>
      <c r="BJ760" s="51"/>
      <c r="BK760" s="59"/>
      <c r="BL760" s="59"/>
      <c r="BM760" s="59"/>
    </row>
    <row r="761" spans="1:65" s="5" customFormat="1" ht="15.95" customHeight="1" x14ac:dyDescent="0.2">
      <c r="A761" s="21"/>
      <c r="B761" s="73"/>
      <c r="C761" s="689"/>
      <c r="D761" s="689"/>
      <c r="E761" s="689"/>
      <c r="F761" s="689"/>
      <c r="G761" s="689"/>
      <c r="H761" s="689"/>
      <c r="I761" s="98"/>
      <c r="K761" s="59"/>
      <c r="L761" s="59"/>
      <c r="M761" s="59"/>
      <c r="N761" s="21"/>
      <c r="O761" s="73"/>
      <c r="P761" s="59"/>
      <c r="Q761" s="59"/>
      <c r="R761" s="59"/>
      <c r="S761" s="59"/>
      <c r="T761" s="59"/>
      <c r="U761" s="59"/>
      <c r="V761" s="98"/>
      <c r="X761" s="59"/>
      <c r="Y761" s="59"/>
      <c r="Z761" s="59"/>
      <c r="AA761" s="21"/>
      <c r="AB761" s="73"/>
      <c r="AC761" s="59"/>
      <c r="AD761" s="59"/>
      <c r="AE761" s="59"/>
      <c r="AF761" s="59"/>
      <c r="AG761" s="59"/>
      <c r="AH761" s="51"/>
      <c r="AI761" s="108"/>
      <c r="AJ761" s="51"/>
      <c r="AK761" s="59"/>
      <c r="AL761" s="59"/>
      <c r="AM761" s="59"/>
      <c r="AN761" s="21"/>
      <c r="AO761" s="73"/>
      <c r="AP761" s="59"/>
      <c r="AQ761" s="59"/>
      <c r="AR761" s="59"/>
      <c r="AS761" s="59"/>
      <c r="AT761" s="59"/>
      <c r="AU761" s="51"/>
      <c r="AV761" s="108"/>
      <c r="AW761" s="51"/>
      <c r="AX761" s="59"/>
      <c r="AY761" s="59"/>
      <c r="AZ761" s="59"/>
      <c r="BA761" s="21"/>
      <c r="BB761" s="73"/>
      <c r="BC761" s="59"/>
      <c r="BD761" s="59"/>
      <c r="BE761" s="59"/>
      <c r="BF761" s="59"/>
      <c r="BG761" s="59"/>
      <c r="BH761" s="51"/>
      <c r="BI761" s="108"/>
      <c r="BJ761" s="51"/>
      <c r="BK761" s="59"/>
      <c r="BL761" s="59"/>
      <c r="BM761" s="59"/>
    </row>
    <row r="762" spans="1:65" s="5" customFormat="1" ht="15.95" customHeight="1" x14ac:dyDescent="0.2">
      <c r="A762" s="61"/>
      <c r="B762" s="73"/>
      <c r="H762" s="6"/>
      <c r="I762" s="58"/>
      <c r="K762" s="59"/>
      <c r="L762" s="51"/>
      <c r="M762" s="130"/>
      <c r="N762" s="61"/>
      <c r="O762" s="73"/>
      <c r="U762" s="6"/>
      <c r="V762" s="58"/>
      <c r="X762" s="59"/>
      <c r="Y762" s="51"/>
      <c r="Z762" s="130"/>
      <c r="AA762" s="61"/>
      <c r="AB762" s="73"/>
      <c r="AH762" s="59"/>
      <c r="AI762" s="108"/>
      <c r="AJ762" s="51"/>
      <c r="AK762" s="59"/>
      <c r="AL762" s="51"/>
      <c r="AM762" s="130"/>
      <c r="AN762" s="61"/>
      <c r="AO762" s="73"/>
      <c r="AU762" s="59"/>
      <c r="AV762" s="108"/>
      <c r="AW762" s="51"/>
      <c r="AX762" s="59"/>
      <c r="AY762" s="51"/>
      <c r="AZ762" s="130"/>
      <c r="BA762" s="61"/>
      <c r="BB762" s="73"/>
      <c r="BH762" s="59"/>
      <c r="BI762" s="108"/>
      <c r="BJ762" s="51"/>
      <c r="BK762" s="59"/>
      <c r="BL762" s="51"/>
      <c r="BM762" s="130"/>
    </row>
    <row r="763" spans="1:65" s="5" customFormat="1" ht="15.95" customHeight="1" x14ac:dyDescent="0.2">
      <c r="A763" s="61"/>
      <c r="B763" s="73"/>
      <c r="H763" s="6"/>
      <c r="I763" s="58"/>
      <c r="K763" s="59"/>
      <c r="L763" s="51"/>
      <c r="M763" s="130"/>
      <c r="N763" s="61"/>
      <c r="O763" s="73"/>
      <c r="U763" s="6"/>
      <c r="V763" s="58"/>
      <c r="X763" s="59"/>
      <c r="Y763" s="51"/>
      <c r="Z763" s="130"/>
      <c r="AA763" s="61"/>
      <c r="AB763" s="73"/>
      <c r="AH763" s="59"/>
      <c r="AI763" s="108"/>
      <c r="AJ763" s="51"/>
      <c r="AK763" s="59"/>
      <c r="AL763" s="51"/>
      <c r="AM763" s="130"/>
      <c r="AN763" s="61"/>
      <c r="AO763" s="73"/>
      <c r="AU763" s="59"/>
      <c r="AV763" s="108"/>
      <c r="AW763" s="51"/>
      <c r="AX763" s="59"/>
      <c r="AY763" s="51"/>
      <c r="AZ763" s="130"/>
      <c r="BA763" s="61"/>
      <c r="BB763" s="73"/>
      <c r="BH763" s="59"/>
      <c r="BI763" s="108"/>
      <c r="BJ763" s="51"/>
      <c r="BK763" s="59"/>
      <c r="BL763" s="51"/>
      <c r="BM763" s="130"/>
    </row>
    <row r="764" spans="1:65" s="5" customFormat="1" ht="15.95" customHeight="1" x14ac:dyDescent="0.2">
      <c r="A764" s="22"/>
      <c r="B764" s="73"/>
      <c r="C764" s="702"/>
      <c r="D764" s="703"/>
      <c r="E764" s="703"/>
      <c r="F764" s="46"/>
      <c r="G764" s="46"/>
      <c r="H764" s="24"/>
      <c r="I764" s="98"/>
      <c r="K764" s="59"/>
      <c r="L764" s="59"/>
      <c r="M764" s="59"/>
      <c r="N764" s="22"/>
      <c r="O764" s="73"/>
      <c r="P764" s="702"/>
      <c r="Q764" s="703"/>
      <c r="R764" s="703"/>
      <c r="S764" s="46"/>
      <c r="T764" s="46"/>
      <c r="U764" s="24"/>
      <c r="V764" s="98"/>
      <c r="X764" s="59"/>
      <c r="Y764" s="59"/>
      <c r="Z764" s="59"/>
      <c r="AA764" s="22"/>
      <c r="AB764" s="73"/>
      <c r="AC764" s="702"/>
      <c r="AD764" s="703"/>
      <c r="AE764" s="703"/>
      <c r="AF764" s="46"/>
      <c r="AG764" s="46"/>
      <c r="AH764" s="51"/>
      <c r="AI764" s="108"/>
      <c r="AJ764" s="51"/>
      <c r="AK764" s="59"/>
      <c r="AL764" s="59"/>
      <c r="AM764" s="59"/>
      <c r="AN764" s="22"/>
      <c r="AO764" s="73"/>
      <c r="AP764" s="702"/>
      <c r="AQ764" s="702"/>
      <c r="AR764" s="702"/>
      <c r="AS764" s="46"/>
      <c r="AT764" s="46"/>
      <c r="AU764" s="51"/>
      <c r="AV764" s="108"/>
      <c r="AW764" s="51"/>
      <c r="AX764" s="59"/>
      <c r="AY764" s="59"/>
      <c r="AZ764" s="59"/>
      <c r="BA764" s="22"/>
      <c r="BB764" s="73"/>
      <c r="BC764" s="702"/>
      <c r="BD764" s="702"/>
      <c r="BE764" s="702"/>
      <c r="BF764" s="46"/>
      <c r="BG764" s="46"/>
      <c r="BH764" s="51"/>
      <c r="BI764" s="108"/>
      <c r="BJ764" s="51"/>
      <c r="BK764" s="59"/>
      <c r="BL764" s="59"/>
      <c r="BM764" s="59"/>
    </row>
    <row r="765" spans="1:65" s="5" customFormat="1" ht="15.95" customHeight="1" x14ac:dyDescent="0.2">
      <c r="A765" s="21"/>
      <c r="B765" s="73"/>
      <c r="C765" s="697"/>
      <c r="D765" s="697"/>
      <c r="E765" s="697"/>
      <c r="F765" s="697"/>
      <c r="G765" s="697"/>
      <c r="H765" s="697"/>
      <c r="I765" s="98"/>
      <c r="K765" s="59"/>
      <c r="L765" s="59"/>
      <c r="M765" s="59"/>
      <c r="N765" s="21"/>
      <c r="O765" s="73"/>
      <c r="P765" s="59"/>
      <c r="Q765" s="59"/>
      <c r="R765" s="59"/>
      <c r="S765" s="59"/>
      <c r="T765" s="59"/>
      <c r="U765" s="59"/>
      <c r="V765" s="98"/>
      <c r="X765" s="59"/>
      <c r="Y765" s="59"/>
      <c r="Z765" s="59"/>
      <c r="AA765" s="21"/>
      <c r="AB765" s="73"/>
      <c r="AC765" s="59"/>
      <c r="AD765" s="59"/>
      <c r="AE765" s="59"/>
      <c r="AF765" s="59"/>
      <c r="AG765" s="59"/>
      <c r="AH765" s="51"/>
      <c r="AI765" s="108"/>
      <c r="AJ765" s="51"/>
      <c r="AK765" s="59"/>
      <c r="AL765" s="59"/>
      <c r="AM765" s="59"/>
      <c r="AN765" s="21"/>
      <c r="AO765" s="73"/>
      <c r="AP765" s="59"/>
      <c r="AQ765" s="59"/>
      <c r="AR765" s="59"/>
      <c r="AS765" s="59"/>
      <c r="AT765" s="59"/>
      <c r="AU765" s="51"/>
      <c r="AV765" s="108"/>
      <c r="AW765" s="51"/>
      <c r="AX765" s="59"/>
      <c r="AY765" s="59"/>
      <c r="AZ765" s="59"/>
      <c r="BA765" s="21"/>
      <c r="BB765" s="73"/>
      <c r="BC765" s="59"/>
      <c r="BD765" s="59"/>
      <c r="BE765" s="59"/>
      <c r="BF765" s="59"/>
      <c r="BG765" s="59"/>
      <c r="BH765" s="51"/>
      <c r="BI765" s="108"/>
      <c r="BJ765" s="51"/>
      <c r="BK765" s="59"/>
      <c r="BL765" s="59"/>
      <c r="BM765" s="59"/>
    </row>
    <row r="766" spans="1:65" s="5" customFormat="1" ht="15.95" customHeight="1" x14ac:dyDescent="0.2">
      <c r="A766" s="61"/>
      <c r="B766" s="73"/>
      <c r="H766" s="6"/>
      <c r="I766" s="58"/>
      <c r="K766" s="59"/>
      <c r="L766" s="51"/>
      <c r="M766" s="130"/>
      <c r="N766" s="61"/>
      <c r="O766" s="73"/>
      <c r="U766" s="6"/>
      <c r="V766" s="58"/>
      <c r="X766" s="59"/>
      <c r="Y766" s="51"/>
      <c r="Z766" s="130"/>
      <c r="AA766" s="61"/>
      <c r="AB766" s="73"/>
      <c r="AH766" s="59"/>
      <c r="AI766" s="108"/>
      <c r="AJ766" s="51"/>
      <c r="AK766" s="59"/>
      <c r="AL766" s="51"/>
      <c r="AM766" s="130"/>
      <c r="AN766" s="61"/>
      <c r="AO766" s="73"/>
      <c r="AU766" s="59"/>
      <c r="AV766" s="108"/>
      <c r="AW766" s="51"/>
      <c r="AX766" s="59"/>
      <c r="AY766" s="51"/>
      <c r="AZ766" s="130"/>
      <c r="BA766" s="61"/>
      <c r="BB766" s="73"/>
      <c r="BH766" s="59"/>
      <c r="BI766" s="108"/>
      <c r="BJ766" s="51"/>
      <c r="BK766" s="59"/>
      <c r="BL766" s="51"/>
      <c r="BM766" s="130"/>
    </row>
    <row r="767" spans="1:65" s="5" customFormat="1" ht="15.95" customHeight="1" x14ac:dyDescent="0.2">
      <c r="A767" s="61"/>
      <c r="B767" s="73"/>
      <c r="H767" s="6"/>
      <c r="I767" s="58"/>
      <c r="K767" s="59"/>
      <c r="L767" s="51"/>
      <c r="M767" s="130"/>
      <c r="N767" s="61"/>
      <c r="O767" s="73"/>
      <c r="U767" s="6"/>
      <c r="V767" s="58"/>
      <c r="X767" s="59"/>
      <c r="Y767" s="51"/>
      <c r="Z767" s="130"/>
      <c r="AA767" s="61"/>
      <c r="AB767" s="73"/>
      <c r="AH767" s="59"/>
      <c r="AI767" s="108"/>
      <c r="AJ767" s="51"/>
      <c r="AK767" s="59"/>
      <c r="AL767" s="51"/>
      <c r="AM767" s="130"/>
      <c r="AN767" s="61"/>
      <c r="AO767" s="73"/>
      <c r="AU767" s="59"/>
      <c r="AV767" s="108"/>
      <c r="AW767" s="51"/>
      <c r="AX767" s="59"/>
      <c r="AY767" s="51"/>
      <c r="AZ767" s="130"/>
      <c r="BA767" s="61"/>
      <c r="BB767" s="73"/>
      <c r="BH767" s="59"/>
      <c r="BI767" s="108"/>
      <c r="BJ767" s="51"/>
      <c r="BK767" s="59"/>
      <c r="BL767" s="51"/>
      <c r="BM767" s="130"/>
    </row>
    <row r="768" spans="1:65" s="5" customFormat="1" ht="15.95" customHeight="1" x14ac:dyDescent="0.2">
      <c r="A768" s="21"/>
      <c r="B768" s="699"/>
      <c r="C768" s="699"/>
      <c r="D768" s="699"/>
      <c r="E768" s="699"/>
      <c r="F768" s="699"/>
      <c r="G768" s="699"/>
      <c r="H768" s="699"/>
      <c r="I768" s="699"/>
      <c r="J768" s="699"/>
      <c r="K768" s="699"/>
      <c r="L768" s="699"/>
      <c r="M768" s="699"/>
      <c r="N768" s="21"/>
      <c r="O768" s="51"/>
      <c r="P768" s="51"/>
      <c r="Q768" s="51"/>
      <c r="R768" s="51"/>
      <c r="S768" s="51"/>
      <c r="T768" s="51"/>
      <c r="U768" s="51"/>
      <c r="V768" s="51"/>
      <c r="W768" s="51"/>
      <c r="X768" s="51"/>
      <c r="Y768" s="51"/>
      <c r="Z768" s="51"/>
      <c r="AA768" s="21"/>
      <c r="AB768" s="51"/>
      <c r="AC768" s="51"/>
      <c r="AD768" s="51"/>
      <c r="AE768" s="51"/>
      <c r="AF768" s="51"/>
      <c r="AG768" s="51"/>
      <c r="AH768" s="51"/>
      <c r="AI768" s="51"/>
      <c r="AJ768" s="51"/>
      <c r="AK768" s="51"/>
      <c r="AL768" s="51"/>
      <c r="AM768" s="51"/>
      <c r="AN768" s="21"/>
      <c r="AO768" s="51"/>
      <c r="AP768" s="51"/>
      <c r="AQ768" s="51"/>
      <c r="AR768" s="51"/>
      <c r="AS768" s="51"/>
      <c r="AT768" s="51"/>
      <c r="AU768" s="51"/>
      <c r="AV768" s="51"/>
      <c r="AW768" s="51"/>
      <c r="AX768" s="51"/>
      <c r="AY768" s="51"/>
      <c r="AZ768" s="51"/>
      <c r="BA768" s="21"/>
      <c r="BB768" s="51"/>
      <c r="BC768" s="51"/>
      <c r="BD768" s="51"/>
      <c r="BE768" s="51"/>
      <c r="BF768" s="51"/>
      <c r="BG768" s="51"/>
      <c r="BH768" s="51"/>
      <c r="BI768" s="51"/>
      <c r="BJ768" s="51"/>
      <c r="BK768" s="51"/>
      <c r="BL768" s="51"/>
      <c r="BM768" s="51"/>
    </row>
    <row r="769" spans="1:65" s="5" customFormat="1" ht="13.5" x14ac:dyDescent="0.25">
      <c r="A769" s="7"/>
      <c r="B769" s="71"/>
      <c r="C769" s="777"/>
      <c r="D769" s="777"/>
      <c r="E769" s="777"/>
      <c r="F769" s="777"/>
      <c r="G769" s="777"/>
      <c r="H769" s="777"/>
      <c r="I769" s="777"/>
      <c r="J769" s="7"/>
      <c r="K769" s="778"/>
      <c r="L769" s="778"/>
      <c r="M769" s="778"/>
      <c r="N769" s="7"/>
      <c r="O769" s="71"/>
      <c r="P769" s="189"/>
      <c r="Q769" s="189"/>
      <c r="R769" s="189"/>
      <c r="S769" s="189"/>
      <c r="T769" s="189"/>
      <c r="U769" s="189"/>
      <c r="V769" s="189"/>
      <c r="W769" s="7"/>
      <c r="X769" s="778"/>
      <c r="Y769" s="778"/>
      <c r="Z769" s="778"/>
      <c r="AA769" s="7"/>
      <c r="AB769" s="71"/>
      <c r="AC769" s="189"/>
      <c r="AD769" s="189"/>
      <c r="AE769" s="189"/>
      <c r="AF769" s="189"/>
      <c r="AG769" s="189"/>
      <c r="AH769" s="51"/>
      <c r="AI769" s="51"/>
      <c r="AJ769" s="57"/>
      <c r="AK769" s="778"/>
      <c r="AL769" s="778"/>
      <c r="AM769" s="778"/>
      <c r="AN769" s="7"/>
      <c r="AO769" s="71"/>
      <c r="AP769" s="189"/>
      <c r="AQ769" s="189"/>
      <c r="AR769" s="189"/>
      <c r="AS769" s="189"/>
      <c r="AT769" s="189"/>
      <c r="AU769" s="51"/>
      <c r="AV769" s="51"/>
      <c r="AW769" s="57"/>
      <c r="AX769" s="778"/>
      <c r="AY769" s="778"/>
      <c r="AZ769" s="778"/>
      <c r="BA769" s="7"/>
      <c r="BB769" s="71"/>
      <c r="BC769" s="189"/>
      <c r="BD769" s="189"/>
      <c r="BE769" s="189"/>
      <c r="BF769" s="189"/>
      <c r="BG769" s="189"/>
      <c r="BH769" s="51"/>
      <c r="BI769" s="51"/>
      <c r="BJ769" s="57"/>
      <c r="BK769" s="778"/>
      <c r="BL769" s="778"/>
      <c r="BM769" s="778"/>
    </row>
    <row r="770" spans="1:65" s="5" customFormat="1" ht="15.95" customHeight="1" x14ac:dyDescent="0.2">
      <c r="A770" s="21"/>
      <c r="B770" s="24"/>
      <c r="C770" s="24"/>
      <c r="D770" s="24"/>
      <c r="E770" s="24"/>
      <c r="F770" s="24"/>
      <c r="G770" s="24"/>
      <c r="H770" s="24"/>
      <c r="I770" s="58"/>
      <c r="J770" s="24"/>
      <c r="K770" s="51"/>
      <c r="L770" s="51"/>
      <c r="M770" s="51"/>
      <c r="N770" s="21"/>
      <c r="O770" s="24"/>
      <c r="P770" s="24"/>
      <c r="Q770" s="24"/>
      <c r="R770" s="24"/>
      <c r="S770" s="24"/>
      <c r="T770" s="24"/>
      <c r="U770" s="24"/>
      <c r="V770" s="58"/>
      <c r="W770" s="24"/>
      <c r="X770" s="51"/>
      <c r="Y770" s="51"/>
      <c r="Z770" s="51"/>
      <c r="AA770" s="21"/>
      <c r="AB770" s="24"/>
      <c r="AC770" s="24"/>
      <c r="AD770" s="24"/>
      <c r="AE770" s="24"/>
      <c r="AF770" s="24"/>
      <c r="AG770" s="24"/>
      <c r="AH770" s="51"/>
      <c r="AI770" s="108"/>
      <c r="AJ770" s="51"/>
      <c r="AK770" s="51"/>
      <c r="AL770" s="51"/>
      <c r="AM770" s="51"/>
      <c r="AN770" s="21"/>
      <c r="AO770" s="24"/>
      <c r="AP770" s="24"/>
      <c r="AQ770" s="24"/>
      <c r="AR770" s="24"/>
      <c r="AS770" s="24"/>
      <c r="AT770" s="24"/>
      <c r="AU770" s="51"/>
      <c r="AV770" s="108"/>
      <c r="AW770" s="51"/>
      <c r="AX770" s="51"/>
      <c r="AY770" s="51"/>
      <c r="AZ770" s="51"/>
      <c r="BA770" s="21"/>
      <c r="BB770" s="24"/>
      <c r="BC770" s="24"/>
      <c r="BD770" s="24"/>
      <c r="BE770" s="24"/>
      <c r="BF770" s="24"/>
      <c r="BG770" s="24"/>
      <c r="BH770" s="51"/>
      <c r="BI770" s="108"/>
      <c r="BJ770" s="51"/>
      <c r="BK770" s="51"/>
      <c r="BL770" s="51"/>
      <c r="BM770" s="51"/>
    </row>
    <row r="771" spans="1:65" s="7" customFormat="1" ht="17.100000000000001" customHeight="1" x14ac:dyDescent="0.2">
      <c r="A771" s="721"/>
      <c r="B771" s="721"/>
      <c r="C771" s="721"/>
      <c r="D771" s="721"/>
      <c r="E771" s="721"/>
      <c r="F771" s="721"/>
      <c r="G771" s="721"/>
      <c r="H771" s="721"/>
      <c r="I771" s="721"/>
      <c r="J771" s="721"/>
      <c r="K771" s="721"/>
      <c r="L771" s="721"/>
      <c r="M771" s="721"/>
      <c r="N771" s="85"/>
      <c r="O771" s="85"/>
      <c r="P771" s="85"/>
      <c r="Q771" s="85"/>
      <c r="R771" s="85"/>
      <c r="S771" s="85"/>
      <c r="T771" s="85"/>
      <c r="U771" s="85"/>
      <c r="V771" s="85"/>
      <c r="W771" s="85"/>
      <c r="X771" s="85"/>
      <c r="Y771" s="85"/>
      <c r="Z771" s="85"/>
      <c r="AA771" s="85"/>
      <c r="AB771" s="85"/>
      <c r="AC771" s="85"/>
      <c r="AD771" s="85"/>
      <c r="AE771" s="85"/>
      <c r="AF771" s="85"/>
      <c r="AG771" s="85"/>
      <c r="AH771" s="57"/>
      <c r="AI771" s="57"/>
      <c r="AJ771" s="57"/>
      <c r="AK771" s="57"/>
      <c r="AL771" s="57"/>
      <c r="AM771" s="57"/>
      <c r="AN771" s="85"/>
      <c r="AO771" s="85"/>
      <c r="AP771" s="85"/>
      <c r="AQ771" s="85"/>
      <c r="AR771" s="85"/>
      <c r="AS771" s="85"/>
      <c r="AT771" s="85"/>
      <c r="AU771" s="57"/>
      <c r="AV771" s="57"/>
      <c r="AW771" s="57"/>
      <c r="AX771" s="57"/>
      <c r="AY771" s="57"/>
      <c r="AZ771" s="57"/>
      <c r="BA771" s="85"/>
      <c r="BB771" s="85"/>
      <c r="BC771" s="85"/>
      <c r="BD771" s="85"/>
      <c r="BE771" s="85"/>
      <c r="BF771" s="85"/>
      <c r="BG771" s="85"/>
      <c r="BH771" s="57"/>
      <c r="BI771" s="57"/>
      <c r="BJ771" s="57"/>
      <c r="BK771" s="57"/>
      <c r="BL771" s="57"/>
      <c r="BM771" s="57"/>
    </row>
    <row r="772" spans="1:65" s="5" customFormat="1" x14ac:dyDescent="0.2">
      <c r="B772" s="24"/>
      <c r="C772" s="7"/>
      <c r="H772" s="24"/>
      <c r="I772" s="98"/>
      <c r="K772" s="130"/>
      <c r="L772" s="51"/>
      <c r="M772" s="59"/>
      <c r="O772" s="24"/>
      <c r="P772" s="7"/>
      <c r="U772" s="24"/>
      <c r="V772" s="98"/>
      <c r="X772" s="130"/>
      <c r="Y772" s="51"/>
      <c r="Z772" s="59"/>
      <c r="AB772" s="24"/>
      <c r="AC772" s="7"/>
      <c r="AH772" s="51"/>
      <c r="AI772" s="108"/>
      <c r="AJ772" s="51"/>
      <c r="AK772" s="130"/>
      <c r="AL772" s="51"/>
      <c r="AM772" s="59"/>
      <c r="AO772" s="24"/>
      <c r="AP772" s="7"/>
      <c r="AU772" s="51"/>
      <c r="AV772" s="108"/>
      <c r="AW772" s="51"/>
      <c r="AX772" s="130"/>
      <c r="AY772" s="51"/>
      <c r="AZ772" s="59"/>
      <c r="BB772" s="24"/>
      <c r="BC772" s="7"/>
      <c r="BH772" s="51"/>
      <c r="BI772" s="108"/>
      <c r="BJ772" s="51"/>
      <c r="BK772" s="130"/>
      <c r="BL772" s="51"/>
      <c r="BM772" s="59"/>
    </row>
    <row r="773" spans="1:65" s="5" customFormat="1" ht="15.95" customHeight="1" x14ac:dyDescent="0.2">
      <c r="A773" s="21"/>
      <c r="B773" s="73"/>
      <c r="C773" s="697"/>
      <c r="D773" s="697"/>
      <c r="E773" s="697"/>
      <c r="F773" s="697"/>
      <c r="G773" s="697"/>
      <c r="H773" s="697"/>
      <c r="I773" s="109"/>
      <c r="J773" s="21"/>
      <c r="K773" s="59"/>
      <c r="L773" s="59"/>
      <c r="M773" s="59"/>
      <c r="N773" s="21"/>
      <c r="O773" s="73"/>
      <c r="P773" s="59"/>
      <c r="Q773" s="59"/>
      <c r="R773" s="59"/>
      <c r="S773" s="59"/>
      <c r="T773" s="59"/>
      <c r="U773" s="59"/>
      <c r="V773" s="109"/>
      <c r="W773" s="21"/>
      <c r="X773" s="59"/>
      <c r="Y773" s="59"/>
      <c r="Z773" s="59"/>
      <c r="AA773" s="21"/>
      <c r="AB773" s="73"/>
      <c r="AC773" s="59"/>
      <c r="AD773" s="59"/>
      <c r="AE773" s="59"/>
      <c r="AF773" s="59"/>
      <c r="AG773" s="59"/>
      <c r="AH773" s="51"/>
      <c r="AI773" s="108"/>
      <c r="AJ773" s="51"/>
      <c r="AK773" s="59"/>
      <c r="AL773" s="59"/>
      <c r="AM773" s="59"/>
      <c r="AN773" s="21"/>
      <c r="AO773" s="73"/>
      <c r="AP773" s="59"/>
      <c r="AQ773" s="59"/>
      <c r="AR773" s="59"/>
      <c r="AS773" s="59"/>
      <c r="AT773" s="59"/>
      <c r="AU773" s="51"/>
      <c r="AV773" s="108"/>
      <c r="AW773" s="51"/>
      <c r="AX773" s="59"/>
      <c r="AY773" s="59"/>
      <c r="AZ773" s="59"/>
      <c r="BA773" s="21"/>
      <c r="BB773" s="73"/>
      <c r="BC773" s="59"/>
      <c r="BD773" s="59"/>
      <c r="BE773" s="59"/>
      <c r="BF773" s="59"/>
      <c r="BG773" s="59"/>
      <c r="BH773" s="51"/>
      <c r="BI773" s="108"/>
      <c r="BJ773" s="51"/>
      <c r="BK773" s="59"/>
      <c r="BL773" s="59"/>
      <c r="BM773" s="59"/>
    </row>
    <row r="774" spans="1:65" s="5" customFormat="1" ht="15.95" customHeight="1" x14ac:dyDescent="0.2">
      <c r="A774" s="92"/>
      <c r="B774" s="73"/>
      <c r="C774" s="21"/>
      <c r="D774" s="21"/>
      <c r="E774" s="21"/>
      <c r="F774" s="21"/>
      <c r="G774" s="21"/>
      <c r="H774" s="93"/>
      <c r="I774" s="110"/>
      <c r="J774" s="21"/>
      <c r="K774" s="59"/>
      <c r="L774" s="51"/>
      <c r="M774" s="130"/>
      <c r="N774" s="92"/>
      <c r="O774" s="73"/>
      <c r="P774" s="21"/>
      <c r="Q774" s="21"/>
      <c r="R774" s="21"/>
      <c r="S774" s="21"/>
      <c r="T774" s="21"/>
      <c r="U774" s="93"/>
      <c r="V774" s="110"/>
      <c r="W774" s="21"/>
      <c r="X774" s="59"/>
      <c r="Y774" s="51"/>
      <c r="Z774" s="130"/>
      <c r="AA774" s="92"/>
      <c r="AB774" s="73"/>
      <c r="AC774" s="21"/>
      <c r="AD774" s="21"/>
      <c r="AE774" s="21"/>
      <c r="AF774" s="21"/>
      <c r="AG774" s="21"/>
      <c r="AH774" s="59"/>
      <c r="AI774" s="108"/>
      <c r="AJ774" s="51"/>
      <c r="AK774" s="59"/>
      <c r="AL774" s="51"/>
      <c r="AM774" s="130"/>
      <c r="AN774" s="92"/>
      <c r="AO774" s="73"/>
      <c r="AP774" s="21"/>
      <c r="AQ774" s="21"/>
      <c r="AR774" s="21"/>
      <c r="AS774" s="21"/>
      <c r="AT774" s="21"/>
      <c r="AU774" s="59"/>
      <c r="AV774" s="108"/>
      <c r="AW774" s="51"/>
      <c r="AX774" s="59"/>
      <c r="AY774" s="51"/>
      <c r="AZ774" s="130"/>
      <c r="BA774" s="92"/>
      <c r="BB774" s="73"/>
      <c r="BC774" s="21"/>
      <c r="BD774" s="21"/>
      <c r="BE774" s="21"/>
      <c r="BF774" s="21"/>
      <c r="BG774" s="21"/>
      <c r="BH774" s="59"/>
      <c r="BI774" s="108"/>
      <c r="BJ774" s="51"/>
      <c r="BK774" s="59"/>
      <c r="BL774" s="51"/>
      <c r="BM774" s="130"/>
    </row>
    <row r="775" spans="1:65" s="5" customFormat="1" ht="15.95" customHeight="1" x14ac:dyDescent="0.2">
      <c r="A775" s="61"/>
      <c r="B775" s="73"/>
      <c r="C775" s="21"/>
      <c r="D775" s="21"/>
      <c r="E775" s="21"/>
      <c r="F775" s="21"/>
      <c r="G775" s="21"/>
      <c r="H775" s="93"/>
      <c r="I775" s="110"/>
      <c r="J775" s="21"/>
      <c r="K775" s="59"/>
      <c r="L775" s="51"/>
      <c r="M775" s="130"/>
      <c r="N775" s="61"/>
      <c r="O775" s="73"/>
      <c r="P775" s="21"/>
      <c r="Q775" s="21"/>
      <c r="R775" s="21"/>
      <c r="S775" s="21"/>
      <c r="T775" s="21"/>
      <c r="U775" s="93"/>
      <c r="V775" s="110"/>
      <c r="W775" s="21"/>
      <c r="X775" s="59"/>
      <c r="Y775" s="51"/>
      <c r="Z775" s="130"/>
      <c r="AA775" s="61"/>
      <c r="AB775" s="73"/>
      <c r="AC775" s="21"/>
      <c r="AD775" s="21"/>
      <c r="AE775" s="21"/>
      <c r="AF775" s="21"/>
      <c r="AG775" s="21"/>
      <c r="AH775" s="59"/>
      <c r="AI775" s="108"/>
      <c r="AJ775" s="51"/>
      <c r="AK775" s="59"/>
      <c r="AL775" s="51"/>
      <c r="AM775" s="130"/>
      <c r="AN775" s="61"/>
      <c r="AO775" s="73"/>
      <c r="AP775" s="21"/>
      <c r="AQ775" s="21"/>
      <c r="AR775" s="21"/>
      <c r="AS775" s="21"/>
      <c r="AT775" s="21"/>
      <c r="AU775" s="59"/>
      <c r="AV775" s="108"/>
      <c r="AW775" s="51"/>
      <c r="AX775" s="59"/>
      <c r="AY775" s="51"/>
      <c r="AZ775" s="130"/>
      <c r="BA775" s="61"/>
      <c r="BB775" s="73"/>
      <c r="BC775" s="21"/>
      <c r="BD775" s="21"/>
      <c r="BE775" s="21"/>
      <c r="BF775" s="21"/>
      <c r="BG775" s="21"/>
      <c r="BH775" s="59"/>
      <c r="BI775" s="108"/>
      <c r="BJ775" s="51"/>
      <c r="BK775" s="59"/>
      <c r="BL775" s="51"/>
      <c r="BM775" s="130"/>
    </row>
    <row r="776" spans="1:65" s="5" customFormat="1" ht="15.75" x14ac:dyDescent="0.25">
      <c r="A776" s="8"/>
      <c r="B776" s="48"/>
      <c r="C776" s="777"/>
      <c r="D776" s="777"/>
      <c r="E776" s="777"/>
      <c r="F776" s="777"/>
      <c r="G776" s="777"/>
      <c r="H776" s="777"/>
      <c r="I776" s="777"/>
      <c r="J776" s="8"/>
      <c r="K776" s="779"/>
      <c r="L776" s="779"/>
      <c r="M776" s="779"/>
      <c r="N776" s="8"/>
      <c r="O776" s="48"/>
      <c r="P776" s="168"/>
      <c r="Q776" s="168"/>
      <c r="R776" s="168"/>
      <c r="S776" s="168"/>
      <c r="T776" s="168"/>
      <c r="U776" s="168"/>
      <c r="V776" s="168"/>
      <c r="W776" s="8"/>
      <c r="X776" s="779"/>
      <c r="Y776" s="779"/>
      <c r="Z776" s="779"/>
      <c r="AA776" s="8"/>
      <c r="AB776" s="48"/>
      <c r="AC776" s="168"/>
      <c r="AD776" s="168"/>
      <c r="AE776" s="168"/>
      <c r="AF776" s="168"/>
      <c r="AG776" s="168"/>
      <c r="AH776" s="51"/>
      <c r="AI776" s="51"/>
      <c r="AJ776" s="132"/>
      <c r="AK776" s="779"/>
      <c r="AL776" s="779"/>
      <c r="AM776" s="779"/>
      <c r="AN776" s="8"/>
      <c r="AO776" s="48"/>
      <c r="AP776" s="168"/>
      <c r="AQ776" s="168"/>
      <c r="AR776" s="168"/>
      <c r="AS776" s="168"/>
      <c r="AT776" s="168"/>
      <c r="AU776" s="51"/>
      <c r="AV776" s="51"/>
      <c r="AW776" s="132"/>
      <c r="AX776" s="779"/>
      <c r="AY776" s="779"/>
      <c r="AZ776" s="779"/>
      <c r="BA776" s="8"/>
      <c r="BB776" s="48"/>
      <c r="BC776" s="168"/>
      <c r="BD776" s="168"/>
      <c r="BE776" s="168"/>
      <c r="BF776" s="168"/>
      <c r="BG776" s="168"/>
      <c r="BH776" s="51"/>
      <c r="BI776" s="51"/>
      <c r="BJ776" s="132"/>
      <c r="BK776" s="779"/>
      <c r="BL776" s="779"/>
      <c r="BM776" s="779"/>
    </row>
    <row r="777" spans="1:65" s="5" customFormat="1" ht="15.75" x14ac:dyDescent="0.25">
      <c r="A777" s="8"/>
      <c r="B777" s="48"/>
      <c r="C777" s="88"/>
      <c r="D777" s="88"/>
      <c r="E777" s="88"/>
      <c r="F777" s="88"/>
      <c r="G777" s="88"/>
      <c r="H777" s="67"/>
      <c r="I777" s="99"/>
      <c r="J777" s="8"/>
      <c r="K777" s="168"/>
      <c r="L777" s="168"/>
      <c r="M777" s="168"/>
      <c r="N777" s="8"/>
      <c r="O777" s="48"/>
      <c r="P777" s="88"/>
      <c r="Q777" s="88"/>
      <c r="R777" s="88"/>
      <c r="S777" s="88"/>
      <c r="T777" s="88"/>
      <c r="U777" s="67"/>
      <c r="V777" s="99"/>
      <c r="W777" s="8"/>
      <c r="X777" s="168"/>
      <c r="Y777" s="168"/>
      <c r="Z777" s="168"/>
      <c r="AA777" s="8"/>
      <c r="AB777" s="48"/>
      <c r="AC777" s="88"/>
      <c r="AD777" s="88"/>
      <c r="AE777" s="88"/>
      <c r="AF777" s="88"/>
      <c r="AG777" s="88"/>
      <c r="AH777" s="189"/>
      <c r="AI777" s="190"/>
      <c r="AJ777" s="132"/>
      <c r="AK777" s="168"/>
      <c r="AL777" s="168"/>
      <c r="AM777" s="168"/>
      <c r="AN777" s="8"/>
      <c r="AO777" s="48"/>
      <c r="AP777" s="88"/>
      <c r="AQ777" s="88"/>
      <c r="AR777" s="88"/>
      <c r="AS777" s="88"/>
      <c r="AT777" s="88"/>
      <c r="AU777" s="189"/>
      <c r="AV777" s="190"/>
      <c r="AW777" s="132"/>
      <c r="AX777" s="168"/>
      <c r="AY777" s="168"/>
      <c r="AZ777" s="168"/>
      <c r="BA777" s="8"/>
      <c r="BB777" s="48"/>
      <c r="BC777" s="88"/>
      <c r="BD777" s="88"/>
      <c r="BE777" s="88"/>
      <c r="BF777" s="88"/>
      <c r="BG777" s="88"/>
      <c r="BH777" s="189"/>
      <c r="BI777" s="190"/>
      <c r="BJ777" s="132"/>
      <c r="BK777" s="168"/>
      <c r="BL777" s="168"/>
      <c r="BM777" s="168"/>
    </row>
    <row r="778" spans="1:65" s="7" customFormat="1" ht="17.100000000000001" customHeight="1" x14ac:dyDescent="0.2">
      <c r="A778" s="721"/>
      <c r="B778" s="721"/>
      <c r="C778" s="721"/>
      <c r="D778" s="721"/>
      <c r="E778" s="721"/>
      <c r="F778" s="721"/>
      <c r="G778" s="721"/>
      <c r="H778" s="721"/>
      <c r="I778" s="721"/>
      <c r="J778" s="721"/>
      <c r="K778" s="721"/>
      <c r="L778" s="721"/>
      <c r="M778" s="721"/>
      <c r="N778" s="85"/>
      <c r="O778" s="85"/>
      <c r="P778" s="85"/>
      <c r="Q778" s="85"/>
      <c r="R778" s="85"/>
      <c r="S778" s="85"/>
      <c r="T778" s="85"/>
      <c r="U778" s="85"/>
      <c r="V778" s="85"/>
      <c r="W778" s="85"/>
      <c r="X778" s="85"/>
      <c r="Y778" s="85"/>
      <c r="Z778" s="85"/>
      <c r="AA778" s="85"/>
      <c r="AB778" s="85"/>
      <c r="AC778" s="85"/>
      <c r="AD778" s="85"/>
      <c r="AE778" s="85"/>
      <c r="AF778" s="85"/>
      <c r="AG778" s="85"/>
      <c r="AH778" s="57"/>
      <c r="AI778" s="57"/>
      <c r="AJ778" s="57"/>
      <c r="AK778" s="57"/>
      <c r="AL778" s="57"/>
      <c r="AM778" s="57"/>
      <c r="AN778" s="85"/>
      <c r="AO778" s="85"/>
      <c r="AP778" s="85"/>
      <c r="AQ778" s="85"/>
      <c r="AR778" s="85"/>
      <c r="AS778" s="85"/>
      <c r="AT778" s="85"/>
      <c r="AU778" s="57"/>
      <c r="AV778" s="57"/>
      <c r="AW778" s="57"/>
      <c r="AX778" s="57"/>
      <c r="AY778" s="57"/>
      <c r="AZ778" s="57"/>
      <c r="BA778" s="85"/>
      <c r="BB778" s="85"/>
      <c r="BC778" s="85"/>
      <c r="BD778" s="85"/>
      <c r="BE778" s="85"/>
      <c r="BF778" s="85"/>
      <c r="BG778" s="85"/>
      <c r="BH778" s="57"/>
      <c r="BI778" s="57"/>
      <c r="BJ778" s="57"/>
      <c r="BK778" s="57"/>
      <c r="BL778" s="57"/>
      <c r="BM778" s="57"/>
    </row>
    <row r="779" spans="1:65" s="5" customFormat="1" ht="12.75" customHeight="1" x14ac:dyDescent="0.2">
      <c r="A779" s="82"/>
      <c r="B779" s="689"/>
      <c r="C779" s="689"/>
      <c r="D779" s="689"/>
      <c r="E779" s="689"/>
      <c r="F779" s="689"/>
      <c r="G779" s="689"/>
      <c r="H779" s="24"/>
      <c r="I779" s="98"/>
      <c r="K779" s="51"/>
      <c r="L779" s="51"/>
      <c r="M779" s="51"/>
      <c r="N779" s="82"/>
      <c r="O779" s="689"/>
      <c r="P779" s="689"/>
      <c r="Q779" s="689"/>
      <c r="R779" s="689"/>
      <c r="S779" s="689"/>
      <c r="T779" s="689"/>
      <c r="U779" s="24"/>
      <c r="V779" s="98"/>
      <c r="X779" s="51"/>
      <c r="Y779" s="51"/>
      <c r="Z779" s="51"/>
      <c r="AA779" s="82"/>
      <c r="AB779" s="689"/>
      <c r="AC779" s="689"/>
      <c r="AD779" s="689"/>
      <c r="AE779" s="689"/>
      <c r="AF779" s="689"/>
      <c r="AG779" s="689"/>
      <c r="AH779" s="51"/>
      <c r="AI779" s="108"/>
      <c r="AJ779" s="51"/>
      <c r="AK779" s="51"/>
      <c r="AL779" s="51"/>
      <c r="AM779" s="51"/>
      <c r="AN779" s="82"/>
      <c r="AO779" s="689"/>
      <c r="AP779" s="689"/>
      <c r="AQ779" s="689"/>
      <c r="AR779" s="689"/>
      <c r="AS779" s="689"/>
      <c r="AT779" s="689"/>
      <c r="AU779" s="51"/>
      <c r="AV779" s="108"/>
      <c r="AW779" s="51"/>
      <c r="AX779" s="51"/>
      <c r="AY779" s="51"/>
      <c r="AZ779" s="51"/>
      <c r="BA779" s="82"/>
      <c r="BB779" s="689"/>
      <c r="BC779" s="689"/>
      <c r="BD779" s="689"/>
      <c r="BE779" s="689"/>
      <c r="BF779" s="689"/>
      <c r="BG779" s="689"/>
      <c r="BH779" s="51"/>
      <c r="BI779" s="108"/>
      <c r="BJ779" s="51"/>
      <c r="BK779" s="51"/>
      <c r="BL779" s="51"/>
      <c r="BM779" s="51"/>
    </row>
    <row r="780" spans="1:65" s="5" customFormat="1" ht="12.75" customHeight="1" x14ac:dyDescent="0.2">
      <c r="A780" s="61"/>
      <c r="B780" s="689"/>
      <c r="C780" s="689"/>
      <c r="D780" s="689"/>
      <c r="E780" s="689"/>
      <c r="F780" s="689"/>
      <c r="G780" s="689"/>
      <c r="H780" s="32"/>
      <c r="I780" s="111"/>
      <c r="K780" s="130"/>
      <c r="L780" s="51"/>
      <c r="M780" s="51"/>
      <c r="N780" s="61"/>
      <c r="O780" s="689"/>
      <c r="P780" s="689"/>
      <c r="Q780" s="689"/>
      <c r="R780" s="689"/>
      <c r="S780" s="689"/>
      <c r="T780" s="689"/>
      <c r="U780" s="32"/>
      <c r="V780" s="111"/>
      <c r="X780" s="130"/>
      <c r="Y780" s="51"/>
      <c r="Z780" s="51"/>
      <c r="AA780" s="61"/>
      <c r="AB780" s="689"/>
      <c r="AC780" s="689"/>
      <c r="AD780" s="689"/>
      <c r="AE780" s="689"/>
      <c r="AF780" s="689"/>
      <c r="AG780" s="689"/>
      <c r="AH780" s="156"/>
      <c r="AI780" s="176"/>
      <c r="AJ780" s="51"/>
      <c r="AK780" s="130"/>
      <c r="AL780" s="51"/>
      <c r="AM780" s="51"/>
      <c r="AN780" s="61"/>
      <c r="AO780" s="689"/>
      <c r="AP780" s="689"/>
      <c r="AQ780" s="689"/>
      <c r="AR780" s="689"/>
      <c r="AS780" s="689"/>
      <c r="AT780" s="689"/>
      <c r="AU780" s="156"/>
      <c r="AV780" s="176"/>
      <c r="AW780" s="51"/>
      <c r="AX780" s="130"/>
      <c r="AY780" s="51"/>
      <c r="AZ780" s="51"/>
      <c r="BA780" s="61"/>
      <c r="BB780" s="689"/>
      <c r="BC780" s="689"/>
      <c r="BD780" s="689"/>
      <c r="BE780" s="689"/>
      <c r="BF780" s="689"/>
      <c r="BG780" s="689"/>
      <c r="BH780" s="156"/>
      <c r="BI780" s="176"/>
      <c r="BJ780" s="51"/>
      <c r="BK780" s="130"/>
      <c r="BL780" s="51"/>
      <c r="BM780" s="51"/>
    </row>
    <row r="781" spans="1:65" s="5" customFormat="1" ht="12.75" customHeight="1" x14ac:dyDescent="0.2">
      <c r="A781" s="61"/>
      <c r="B781" s="80"/>
      <c r="C781" s="45"/>
      <c r="D781" s="45"/>
      <c r="E781" s="45"/>
      <c r="F781" s="45"/>
      <c r="G781" s="45"/>
      <c r="H781" s="55"/>
      <c r="I781" s="100"/>
      <c r="J781" s="45"/>
      <c r="K781" s="134"/>
      <c r="L781" s="51"/>
      <c r="M781" s="59"/>
      <c r="N781" s="61"/>
      <c r="O781" s="80"/>
      <c r="P781" s="45"/>
      <c r="Q781" s="45"/>
      <c r="R781" s="45"/>
      <c r="S781" s="45"/>
      <c r="T781" s="45"/>
      <c r="U781" s="55"/>
      <c r="V781" s="100"/>
      <c r="W781" s="45"/>
      <c r="X781" s="134"/>
      <c r="Y781" s="51"/>
      <c r="Z781" s="59"/>
      <c r="AA781" s="61"/>
      <c r="AB781" s="80"/>
      <c r="AC781" s="45"/>
      <c r="AD781" s="45"/>
      <c r="AE781" s="45"/>
      <c r="AF781" s="45"/>
      <c r="AG781" s="45"/>
      <c r="AH781" s="134"/>
      <c r="AI781" s="176"/>
      <c r="AJ781" s="134"/>
      <c r="AK781" s="134"/>
      <c r="AL781" s="51"/>
      <c r="AM781" s="59"/>
      <c r="AN781" s="61"/>
      <c r="AO781" s="80"/>
      <c r="AP781" s="45"/>
      <c r="AQ781" s="45"/>
      <c r="AR781" s="45"/>
      <c r="AS781" s="45"/>
      <c r="AT781" s="45"/>
      <c r="AU781" s="134"/>
      <c r="AV781" s="176"/>
      <c r="AW781" s="134"/>
      <c r="AX781" s="134"/>
      <c r="AY781" s="51"/>
      <c r="AZ781" s="59"/>
      <c r="BA781" s="61"/>
      <c r="BB781" s="80"/>
      <c r="BC781" s="45"/>
      <c r="BD781" s="45"/>
      <c r="BE781" s="45"/>
      <c r="BF781" s="45"/>
      <c r="BG781" s="45"/>
      <c r="BH781" s="134"/>
      <c r="BI781" s="176"/>
      <c r="BJ781" s="134"/>
      <c r="BK781" s="134"/>
      <c r="BL781" s="51"/>
      <c r="BM781" s="59"/>
    </row>
    <row r="782" spans="1:65" s="7" customFormat="1" ht="9.75" customHeight="1" x14ac:dyDescent="0.2">
      <c r="A782" s="85"/>
      <c r="B782" s="57"/>
      <c r="C782" s="85"/>
      <c r="D782" s="85"/>
      <c r="E782" s="85"/>
      <c r="F782" s="85"/>
      <c r="G782" s="85"/>
      <c r="H782" s="57"/>
      <c r="I782" s="101"/>
      <c r="J782" s="85"/>
      <c r="K782" s="57"/>
      <c r="L782" s="57"/>
      <c r="M782" s="57"/>
      <c r="N782" s="85"/>
      <c r="O782" s="57"/>
      <c r="P782" s="85"/>
      <c r="Q782" s="85"/>
      <c r="R782" s="85"/>
      <c r="S782" s="85"/>
      <c r="T782" s="85"/>
      <c r="U782" s="57"/>
      <c r="V782" s="101"/>
      <c r="W782" s="85"/>
      <c r="X782" s="57"/>
      <c r="Y782" s="57"/>
      <c r="Z782" s="57"/>
      <c r="AA782" s="85"/>
      <c r="AB782" s="57"/>
      <c r="AC782" s="85"/>
      <c r="AD782" s="85"/>
      <c r="AE782" s="85"/>
      <c r="AF782" s="85"/>
      <c r="AG782" s="85"/>
      <c r="AH782" s="57"/>
      <c r="AI782" s="106"/>
      <c r="AJ782" s="57"/>
      <c r="AK782" s="57"/>
      <c r="AL782" s="57"/>
      <c r="AM782" s="57"/>
      <c r="AN782" s="85"/>
      <c r="AO782" s="57"/>
      <c r="AP782" s="85"/>
      <c r="AQ782" s="85"/>
      <c r="AR782" s="85"/>
      <c r="AS782" s="85"/>
      <c r="AT782" s="85"/>
      <c r="AU782" s="57"/>
      <c r="AV782" s="106"/>
      <c r="AW782" s="57"/>
      <c r="AX782" s="57"/>
      <c r="AY782" s="57"/>
      <c r="AZ782" s="57"/>
      <c r="BA782" s="85"/>
      <c r="BB782" s="57"/>
      <c r="BC782" s="85"/>
      <c r="BD782" s="85"/>
      <c r="BE782" s="85"/>
      <c r="BF782" s="85"/>
      <c r="BG782" s="85"/>
      <c r="BH782" s="57"/>
      <c r="BI782" s="106"/>
      <c r="BJ782" s="57"/>
      <c r="BK782" s="57"/>
      <c r="BL782" s="57"/>
      <c r="BM782" s="57"/>
    </row>
    <row r="783" spans="1:65" s="7" customFormat="1" ht="17.100000000000001" customHeight="1" x14ac:dyDescent="0.2">
      <c r="A783" s="85"/>
      <c r="B783" s="686"/>
      <c r="C783" s="686"/>
      <c r="D783" s="698"/>
      <c r="E783" s="698"/>
      <c r="F783" s="698"/>
      <c r="G783" s="698"/>
      <c r="H783" s="57"/>
      <c r="I783" s="101"/>
      <c r="J783" s="85"/>
      <c r="K783" s="57"/>
      <c r="L783" s="57"/>
      <c r="M783" s="57"/>
      <c r="N783" s="85"/>
      <c r="O783" s="686"/>
      <c r="P783" s="686"/>
      <c r="Q783" s="698"/>
      <c r="R783" s="698"/>
      <c r="S783" s="698"/>
      <c r="T783" s="698"/>
      <c r="U783" s="57"/>
      <c r="V783" s="101"/>
      <c r="W783" s="85"/>
      <c r="X783" s="57"/>
      <c r="Y783" s="57"/>
      <c r="Z783" s="57"/>
      <c r="AA783" s="85"/>
      <c r="AB783" s="686"/>
      <c r="AC783" s="686"/>
      <c r="AD783" s="698"/>
      <c r="AE783" s="698"/>
      <c r="AF783" s="698"/>
      <c r="AG783" s="698"/>
      <c r="AH783" s="57"/>
      <c r="AI783" s="106"/>
      <c r="AJ783" s="57"/>
      <c r="AK783" s="57"/>
      <c r="AL783" s="57"/>
      <c r="AM783" s="57"/>
      <c r="AN783" s="85"/>
      <c r="AO783" s="686"/>
      <c r="AP783" s="686"/>
      <c r="AQ783" s="698"/>
      <c r="AR783" s="698"/>
      <c r="AS783" s="698"/>
      <c r="AT783" s="698"/>
      <c r="AU783" s="57"/>
      <c r="AV783" s="106"/>
      <c r="AW783" s="57"/>
      <c r="AX783" s="57"/>
      <c r="AY783" s="57"/>
      <c r="AZ783" s="57"/>
      <c r="BA783" s="85"/>
      <c r="BB783" s="686"/>
      <c r="BC783" s="686"/>
      <c r="BD783" s="698"/>
      <c r="BE783" s="698"/>
      <c r="BF783" s="698"/>
      <c r="BG783" s="698"/>
      <c r="BH783" s="57"/>
      <c r="BI783" s="106"/>
      <c r="BJ783" s="57"/>
      <c r="BK783" s="57"/>
      <c r="BL783" s="57"/>
      <c r="BM783" s="57"/>
    </row>
    <row r="784" spans="1:65" s="7" customFormat="1" ht="17.100000000000001" customHeight="1" x14ac:dyDescent="0.2">
      <c r="A784" s="85"/>
      <c r="B784" s="686"/>
      <c r="C784" s="686"/>
      <c r="D784" s="699"/>
      <c r="E784" s="699"/>
      <c r="F784" s="699"/>
      <c r="G784" s="699"/>
      <c r="H784" s="57"/>
      <c r="I784" s="101"/>
      <c r="J784" s="85"/>
      <c r="K784" s="57"/>
      <c r="L784" s="57"/>
      <c r="M784" s="57"/>
      <c r="N784" s="85"/>
      <c r="O784" s="686"/>
      <c r="P784" s="686"/>
      <c r="Q784" s="699"/>
      <c r="R784" s="699"/>
      <c r="S784" s="699"/>
      <c r="T784" s="699"/>
      <c r="U784" s="57"/>
      <c r="V784" s="101"/>
      <c r="W784" s="85"/>
      <c r="X784" s="57"/>
      <c r="Y784" s="57"/>
      <c r="Z784" s="57"/>
      <c r="AA784" s="85"/>
      <c r="AB784" s="686"/>
      <c r="AC784" s="686"/>
      <c r="AD784" s="699"/>
      <c r="AE784" s="699"/>
      <c r="AF784" s="699"/>
      <c r="AG784" s="699"/>
      <c r="AH784" s="57"/>
      <c r="AI784" s="106"/>
      <c r="AJ784" s="57"/>
      <c r="AK784" s="57"/>
      <c r="AL784" s="57"/>
      <c r="AM784" s="57"/>
      <c r="AN784" s="85"/>
      <c r="AO784" s="686"/>
      <c r="AP784" s="686"/>
      <c r="AQ784" s="699"/>
      <c r="AR784" s="699"/>
      <c r="AS784" s="699"/>
      <c r="AT784" s="699"/>
      <c r="AU784" s="57"/>
      <c r="AV784" s="106"/>
      <c r="AW784" s="57"/>
      <c r="AX784" s="57"/>
      <c r="AY784" s="57"/>
      <c r="AZ784" s="57"/>
      <c r="BA784" s="85"/>
      <c r="BB784" s="686"/>
      <c r="BC784" s="686"/>
      <c r="BD784" s="699"/>
      <c r="BE784" s="699"/>
      <c r="BF784" s="699"/>
      <c r="BG784" s="699"/>
      <c r="BH784" s="57"/>
      <c r="BI784" s="106"/>
      <c r="BJ784" s="57"/>
      <c r="BK784" s="57"/>
      <c r="BL784" s="57"/>
      <c r="BM784" s="57"/>
    </row>
    <row r="785" spans="1:65" s="7" customFormat="1" ht="17.100000000000001" customHeight="1" x14ac:dyDescent="0.2">
      <c r="A785" s="85"/>
      <c r="B785" s="686"/>
      <c r="C785" s="686"/>
      <c r="D785" s="698"/>
      <c r="E785" s="698"/>
      <c r="F785" s="698"/>
      <c r="G785" s="698"/>
      <c r="H785" s="57"/>
      <c r="I785" s="101"/>
      <c r="J785" s="85"/>
      <c r="K785" s="57"/>
      <c r="L785" s="57"/>
      <c r="M785" s="57"/>
      <c r="N785" s="85"/>
      <c r="O785" s="686"/>
      <c r="P785" s="686"/>
      <c r="Q785" s="698"/>
      <c r="R785" s="698"/>
      <c r="S785" s="698"/>
      <c r="T785" s="698"/>
      <c r="U785" s="57"/>
      <c r="V785" s="101"/>
      <c r="W785" s="85"/>
      <c r="X785" s="57"/>
      <c r="Y785" s="57"/>
      <c r="Z785" s="57"/>
      <c r="AA785" s="85"/>
      <c r="AB785" s="686"/>
      <c r="AC785" s="686"/>
      <c r="AD785" s="698"/>
      <c r="AE785" s="698"/>
      <c r="AF785" s="698"/>
      <c r="AG785" s="698"/>
      <c r="AH785" s="57"/>
      <c r="AI785" s="106"/>
      <c r="AJ785" s="57"/>
      <c r="AK785" s="57"/>
      <c r="AL785" s="57"/>
      <c r="AM785" s="57"/>
      <c r="AN785" s="85"/>
      <c r="AO785" s="686"/>
      <c r="AP785" s="686"/>
      <c r="AQ785" s="698"/>
      <c r="AR785" s="698"/>
      <c r="AS785" s="698"/>
      <c r="AT785" s="698"/>
      <c r="AU785" s="57"/>
      <c r="AV785" s="106"/>
      <c r="AW785" s="57"/>
      <c r="AX785" s="57"/>
      <c r="AY785" s="57"/>
      <c r="AZ785" s="57"/>
      <c r="BA785" s="85"/>
      <c r="BB785" s="686"/>
      <c r="BC785" s="686"/>
      <c r="BD785" s="698"/>
      <c r="BE785" s="698"/>
      <c r="BF785" s="698"/>
      <c r="BG785" s="698"/>
      <c r="BH785" s="57"/>
      <c r="BI785" s="106"/>
      <c r="BJ785" s="57"/>
      <c r="BK785" s="57"/>
      <c r="BL785" s="57"/>
      <c r="BM785" s="57"/>
    </row>
    <row r="786" spans="1:65" s="7" customFormat="1" ht="17.100000000000001" customHeight="1" x14ac:dyDescent="0.2">
      <c r="A786" s="85"/>
      <c r="B786" s="688"/>
      <c r="C786" s="688"/>
      <c r="D786" s="695"/>
      <c r="E786" s="695"/>
      <c r="F786" s="695"/>
      <c r="G786" s="695"/>
      <c r="H786" s="57"/>
      <c r="I786" s="101"/>
      <c r="J786" s="85"/>
      <c r="K786" s="57"/>
      <c r="L786" s="57"/>
      <c r="M786" s="57"/>
      <c r="N786" s="85"/>
      <c r="O786" s="688"/>
      <c r="P786" s="688"/>
      <c r="Q786" s="695"/>
      <c r="R786" s="695"/>
      <c r="S786" s="695"/>
      <c r="T786" s="695"/>
      <c r="U786" s="57"/>
      <c r="V786" s="101"/>
      <c r="W786" s="85"/>
      <c r="X786" s="57"/>
      <c r="Y786" s="57"/>
      <c r="Z786" s="57"/>
      <c r="AA786" s="85"/>
      <c r="AB786" s="688"/>
      <c r="AC786" s="688"/>
      <c r="AD786" s="695"/>
      <c r="AE786" s="695"/>
      <c r="AF786" s="695"/>
      <c r="AG786" s="695"/>
      <c r="AH786" s="57"/>
      <c r="AI786" s="106"/>
      <c r="AJ786" s="57"/>
      <c r="AK786" s="57"/>
      <c r="AL786" s="57"/>
      <c r="AM786" s="57"/>
      <c r="AN786" s="85"/>
      <c r="AO786" s="688"/>
      <c r="AP786" s="688"/>
      <c r="AQ786" s="695"/>
      <c r="AR786" s="695"/>
      <c r="AS786" s="695"/>
      <c r="AT786" s="695"/>
      <c r="AU786" s="57"/>
      <c r="AV786" s="106"/>
      <c r="AW786" s="57"/>
      <c r="AX786" s="57"/>
      <c r="AY786" s="57"/>
      <c r="AZ786" s="57"/>
      <c r="BA786" s="85"/>
      <c r="BB786" s="688"/>
      <c r="BC786" s="688"/>
      <c r="BD786" s="695"/>
      <c r="BE786" s="695"/>
      <c r="BF786" s="695"/>
      <c r="BG786" s="695"/>
      <c r="BH786" s="57"/>
      <c r="BI786" s="106"/>
      <c r="BJ786" s="57"/>
      <c r="BK786" s="57"/>
      <c r="BL786" s="57"/>
      <c r="BM786" s="57"/>
    </row>
    <row r="787" spans="1:65" s="7" customFormat="1" ht="17.100000000000001" customHeight="1" x14ac:dyDescent="0.2">
      <c r="A787" s="85"/>
      <c r="B787" s="685"/>
      <c r="C787" s="685"/>
      <c r="D787" s="695"/>
      <c r="E787" s="695"/>
      <c r="F787" s="695"/>
      <c r="G787" s="695"/>
      <c r="H787" s="57"/>
      <c r="I787" s="101"/>
      <c r="J787" s="85"/>
      <c r="K787" s="57"/>
      <c r="L787" s="57"/>
      <c r="M787" s="57"/>
      <c r="N787" s="85"/>
      <c r="O787" s="685"/>
      <c r="P787" s="685"/>
      <c r="Q787" s="695"/>
      <c r="R787" s="695"/>
      <c r="S787" s="695"/>
      <c r="T787" s="695"/>
      <c r="U787" s="57"/>
      <c r="V787" s="101"/>
      <c r="W787" s="85"/>
      <c r="X787" s="57"/>
      <c r="Y787" s="57"/>
      <c r="Z787" s="57"/>
      <c r="AA787" s="85"/>
      <c r="AB787" s="685"/>
      <c r="AC787" s="685"/>
      <c r="AD787" s="695"/>
      <c r="AE787" s="695"/>
      <c r="AF787" s="695"/>
      <c r="AG787" s="695"/>
      <c r="AH787" s="57"/>
      <c r="AI787" s="106"/>
      <c r="AJ787" s="57"/>
      <c r="AK787" s="57"/>
      <c r="AL787" s="57"/>
      <c r="AM787" s="57"/>
      <c r="AN787" s="85"/>
      <c r="AO787" s="685"/>
      <c r="AP787" s="685"/>
      <c r="AQ787" s="695"/>
      <c r="AR787" s="695"/>
      <c r="AS787" s="695"/>
      <c r="AT787" s="695"/>
      <c r="AU787" s="57"/>
      <c r="AV787" s="106"/>
      <c r="AW787" s="57"/>
      <c r="AX787" s="57"/>
      <c r="AY787" s="57"/>
      <c r="AZ787" s="57"/>
      <c r="BA787" s="85"/>
      <c r="BB787" s="685"/>
      <c r="BC787" s="685"/>
      <c r="BD787" s="695"/>
      <c r="BE787" s="695"/>
      <c r="BF787" s="695"/>
      <c r="BG787" s="695"/>
      <c r="BH787" s="57"/>
      <c r="BI787" s="106"/>
      <c r="BJ787" s="57"/>
      <c r="BK787" s="57"/>
      <c r="BL787" s="57"/>
      <c r="BM787" s="57"/>
    </row>
    <row r="788" spans="1:65" s="7" customFormat="1" ht="17.100000000000001" customHeight="1" x14ac:dyDescent="0.2">
      <c r="A788" s="85"/>
      <c r="B788" s="685"/>
      <c r="C788" s="685"/>
      <c r="D788" s="695"/>
      <c r="E788" s="695"/>
      <c r="F788" s="695"/>
      <c r="G788" s="695"/>
      <c r="H788" s="57"/>
      <c r="I788" s="101"/>
      <c r="J788" s="85"/>
      <c r="K788" s="57"/>
      <c r="L788" s="57"/>
      <c r="M788" s="57"/>
      <c r="N788" s="85"/>
      <c r="O788" s="685"/>
      <c r="P788" s="685"/>
      <c r="Q788" s="695"/>
      <c r="R788" s="695"/>
      <c r="S788" s="695"/>
      <c r="T788" s="695"/>
      <c r="U788" s="57"/>
      <c r="V788" s="101"/>
      <c r="W788" s="85"/>
      <c r="X788" s="57"/>
      <c r="Y788" s="57"/>
      <c r="Z788" s="57"/>
      <c r="AA788" s="85"/>
      <c r="AB788" s="685"/>
      <c r="AC788" s="685"/>
      <c r="AD788" s="695"/>
      <c r="AE788" s="695"/>
      <c r="AF788" s="695"/>
      <c r="AG788" s="695"/>
      <c r="AH788" s="57"/>
      <c r="AI788" s="106"/>
      <c r="AJ788" s="57"/>
      <c r="AK788" s="57"/>
      <c r="AL788" s="57"/>
      <c r="AM788" s="57"/>
      <c r="AN788" s="85"/>
      <c r="AO788" s="685"/>
      <c r="AP788" s="685"/>
      <c r="AQ788" s="695"/>
      <c r="AR788" s="695"/>
      <c r="AS788" s="695"/>
      <c r="AT788" s="695"/>
      <c r="AU788" s="57"/>
      <c r="AV788" s="106"/>
      <c r="AW788" s="57"/>
      <c r="AX788" s="57"/>
      <c r="AY788" s="57"/>
      <c r="AZ788" s="57"/>
      <c r="BA788" s="85"/>
      <c r="BB788" s="685"/>
      <c r="BC788" s="685"/>
      <c r="BD788" s="695"/>
      <c r="BE788" s="695"/>
      <c r="BF788" s="695"/>
      <c r="BG788" s="695"/>
      <c r="BH788" s="57"/>
      <c r="BI788" s="106"/>
      <c r="BJ788" s="57"/>
      <c r="BK788" s="57"/>
      <c r="BL788" s="57"/>
      <c r="BM788" s="57"/>
    </row>
    <row r="789" spans="1:65" s="7" customFormat="1" ht="17.100000000000001" customHeight="1" x14ac:dyDescent="0.2">
      <c r="A789" s="85"/>
      <c r="B789" s="685"/>
      <c r="C789" s="685"/>
      <c r="D789" s="695"/>
      <c r="E789" s="695"/>
      <c r="F789" s="695"/>
      <c r="G789" s="695"/>
      <c r="H789" s="57"/>
      <c r="I789" s="101"/>
      <c r="J789" s="85"/>
      <c r="K789" s="57"/>
      <c r="L789" s="57"/>
      <c r="M789" s="57"/>
      <c r="N789" s="85"/>
      <c r="O789" s="685"/>
      <c r="P789" s="685"/>
      <c r="Q789" s="695"/>
      <c r="R789" s="695"/>
      <c r="S789" s="695"/>
      <c r="T789" s="695"/>
      <c r="U789" s="57"/>
      <c r="V789" s="101"/>
      <c r="W789" s="85"/>
      <c r="X789" s="57"/>
      <c r="Y789" s="57"/>
      <c r="Z789" s="57"/>
      <c r="AA789" s="85"/>
      <c r="AB789" s="685"/>
      <c r="AC789" s="685"/>
      <c r="AD789" s="695"/>
      <c r="AE789" s="695"/>
      <c r="AF789" s="695"/>
      <c r="AG789" s="695"/>
      <c r="AH789" s="57"/>
      <c r="AI789" s="106"/>
      <c r="AJ789" s="57"/>
      <c r="AK789" s="57"/>
      <c r="AL789" s="57"/>
      <c r="AM789" s="57"/>
      <c r="AN789" s="85"/>
      <c r="AO789" s="685"/>
      <c r="AP789" s="685"/>
      <c r="AQ789" s="695"/>
      <c r="AR789" s="695"/>
      <c r="AS789" s="695"/>
      <c r="AT789" s="695"/>
      <c r="AU789" s="57"/>
      <c r="AV789" s="106"/>
      <c r="AW789" s="57"/>
      <c r="AX789" s="57"/>
      <c r="AY789" s="57"/>
      <c r="AZ789" s="57"/>
      <c r="BA789" s="85"/>
      <c r="BB789" s="685"/>
      <c r="BC789" s="685"/>
      <c r="BD789" s="695"/>
      <c r="BE789" s="695"/>
      <c r="BF789" s="695"/>
      <c r="BG789" s="695"/>
      <c r="BH789" s="57"/>
      <c r="BI789" s="106"/>
      <c r="BJ789" s="57"/>
      <c r="BK789" s="57"/>
      <c r="BL789" s="57"/>
      <c r="BM789" s="57"/>
    </row>
    <row r="790" spans="1:65" s="7" customFormat="1" ht="17.100000000000001" customHeight="1" x14ac:dyDescent="0.2">
      <c r="A790" s="85"/>
      <c r="B790" s="685"/>
      <c r="C790" s="685"/>
      <c r="D790" s="695"/>
      <c r="E790" s="695"/>
      <c r="F790" s="695"/>
      <c r="G790" s="695"/>
      <c r="H790" s="57"/>
      <c r="I790" s="101"/>
      <c r="J790" s="85"/>
      <c r="K790" s="57"/>
      <c r="L790" s="57"/>
      <c r="M790" s="57"/>
      <c r="N790" s="85"/>
      <c r="O790" s="685"/>
      <c r="P790" s="685"/>
      <c r="Q790" s="695"/>
      <c r="R790" s="695"/>
      <c r="S790" s="695"/>
      <c r="T790" s="695"/>
      <c r="U790" s="57"/>
      <c r="V790" s="101"/>
      <c r="W790" s="85"/>
      <c r="X790" s="57"/>
      <c r="Y790" s="57"/>
      <c r="Z790" s="57"/>
      <c r="AA790" s="85"/>
      <c r="AB790" s="685"/>
      <c r="AC790" s="685"/>
      <c r="AD790" s="695"/>
      <c r="AE790" s="695"/>
      <c r="AF790" s="695"/>
      <c r="AG790" s="695"/>
      <c r="AH790" s="57"/>
      <c r="AI790" s="106"/>
      <c r="AJ790" s="57"/>
      <c r="AK790" s="57"/>
      <c r="AL790" s="57"/>
      <c r="AM790" s="57"/>
      <c r="AN790" s="85"/>
      <c r="AO790" s="685"/>
      <c r="AP790" s="685"/>
      <c r="AQ790" s="695"/>
      <c r="AR790" s="695"/>
      <c r="AS790" s="695"/>
      <c r="AT790" s="695"/>
      <c r="AU790" s="57"/>
      <c r="AV790" s="106"/>
      <c r="AW790" s="57"/>
      <c r="AX790" s="57"/>
      <c r="AY790" s="57"/>
      <c r="AZ790" s="57"/>
      <c r="BA790" s="85"/>
      <c r="BB790" s="685"/>
      <c r="BC790" s="685"/>
      <c r="BD790" s="695"/>
      <c r="BE790" s="695"/>
      <c r="BF790" s="695"/>
      <c r="BG790" s="695"/>
      <c r="BH790" s="57"/>
      <c r="BI790" s="106"/>
      <c r="BJ790" s="57"/>
      <c r="BK790" s="57"/>
      <c r="BL790" s="57"/>
      <c r="BM790" s="57"/>
    </row>
    <row r="791" spans="1:65" s="7" customFormat="1" ht="17.100000000000001" customHeight="1" x14ac:dyDescent="0.2">
      <c r="A791" s="85"/>
      <c r="B791" s="685"/>
      <c r="C791" s="685"/>
      <c r="D791" s="695"/>
      <c r="E791" s="695"/>
      <c r="F791" s="695"/>
      <c r="G791" s="695"/>
      <c r="H791" s="57"/>
      <c r="I791" s="101"/>
      <c r="J791" s="85"/>
      <c r="K791" s="57"/>
      <c r="L791" s="57"/>
      <c r="M791" s="57"/>
      <c r="N791" s="85"/>
      <c r="O791" s="685"/>
      <c r="P791" s="685"/>
      <c r="Q791" s="695"/>
      <c r="R791" s="695"/>
      <c r="S791" s="695"/>
      <c r="T791" s="695"/>
      <c r="U791" s="57"/>
      <c r="V791" s="101"/>
      <c r="W791" s="85"/>
      <c r="X791" s="57"/>
      <c r="Y791" s="57"/>
      <c r="Z791" s="57"/>
      <c r="AA791" s="85"/>
      <c r="AB791" s="685"/>
      <c r="AC791" s="685"/>
      <c r="AD791" s="695"/>
      <c r="AE791" s="695"/>
      <c r="AF791" s="695"/>
      <c r="AG791" s="695"/>
      <c r="AH791" s="57"/>
      <c r="AI791" s="106"/>
      <c r="AJ791" s="57"/>
      <c r="AK791" s="57"/>
      <c r="AL791" s="57"/>
      <c r="AM791" s="57"/>
      <c r="AN791" s="85"/>
      <c r="AO791" s="685"/>
      <c r="AP791" s="685"/>
      <c r="AQ791" s="695"/>
      <c r="AR791" s="695"/>
      <c r="AS791" s="695"/>
      <c r="AT791" s="695"/>
      <c r="AU791" s="57"/>
      <c r="AV791" s="106"/>
      <c r="AW791" s="57"/>
      <c r="AX791" s="57"/>
      <c r="AY791" s="57"/>
      <c r="AZ791" s="57"/>
      <c r="BA791" s="85"/>
      <c r="BB791" s="685"/>
      <c r="BC791" s="685"/>
      <c r="BD791" s="695"/>
      <c r="BE791" s="695"/>
      <c r="BF791" s="695"/>
      <c r="BG791" s="695"/>
      <c r="BH791" s="57"/>
      <c r="BI791" s="106"/>
      <c r="BJ791" s="57"/>
      <c r="BK791" s="57"/>
      <c r="BL791" s="57"/>
      <c r="BM791" s="57"/>
    </row>
    <row r="792" spans="1:65" s="7" customFormat="1" ht="17.100000000000001" customHeight="1" x14ac:dyDescent="0.2">
      <c r="A792" s="85"/>
      <c r="B792" s="685"/>
      <c r="C792" s="685"/>
      <c r="D792" s="695"/>
      <c r="E792" s="695"/>
      <c r="F792" s="695"/>
      <c r="G792" s="695"/>
      <c r="H792" s="57"/>
      <c r="I792" s="101"/>
      <c r="J792" s="85"/>
      <c r="K792" s="57"/>
      <c r="L792" s="57"/>
      <c r="M792" s="57"/>
      <c r="N792" s="85"/>
      <c r="O792" s="685"/>
      <c r="P792" s="685"/>
      <c r="Q792" s="695"/>
      <c r="R792" s="695"/>
      <c r="S792" s="695"/>
      <c r="T792" s="695"/>
      <c r="U792" s="57"/>
      <c r="V792" s="101"/>
      <c r="W792" s="85"/>
      <c r="X792" s="57"/>
      <c r="Y792" s="57"/>
      <c r="Z792" s="57"/>
      <c r="AA792" s="85"/>
      <c r="AB792" s="685"/>
      <c r="AC792" s="685"/>
      <c r="AD792" s="695"/>
      <c r="AE792" s="695"/>
      <c r="AF792" s="695"/>
      <c r="AG792" s="695"/>
      <c r="AH792" s="57"/>
      <c r="AI792" s="106"/>
      <c r="AJ792" s="57"/>
      <c r="AK792" s="57"/>
      <c r="AL792" s="57"/>
      <c r="AM792" s="57"/>
      <c r="AN792" s="85"/>
      <c r="AO792" s="685"/>
      <c r="AP792" s="685"/>
      <c r="AQ792" s="695"/>
      <c r="AR792" s="695"/>
      <c r="AS792" s="695"/>
      <c r="AT792" s="695"/>
      <c r="AU792" s="57"/>
      <c r="AV792" s="106"/>
      <c r="AW792" s="57"/>
      <c r="AX792" s="57"/>
      <c r="AY792" s="57"/>
      <c r="AZ792" s="57"/>
      <c r="BA792" s="85"/>
      <c r="BB792" s="685"/>
      <c r="BC792" s="685"/>
      <c r="BD792" s="695"/>
      <c r="BE792" s="695"/>
      <c r="BF792" s="695"/>
      <c r="BG792" s="695"/>
      <c r="BH792" s="57"/>
      <c r="BI792" s="106"/>
      <c r="BJ792" s="57"/>
      <c r="BK792" s="57"/>
      <c r="BL792" s="57"/>
      <c r="BM792" s="57"/>
    </row>
    <row r="793" spans="1:65" s="7" customFormat="1" ht="17.100000000000001" customHeight="1" x14ac:dyDescent="0.2">
      <c r="A793" s="85"/>
      <c r="B793" s="685"/>
      <c r="C793" s="685"/>
      <c r="D793" s="695"/>
      <c r="E793" s="695"/>
      <c r="F793" s="695"/>
      <c r="G793" s="695"/>
      <c r="H793" s="57"/>
      <c r="I793" s="101"/>
      <c r="J793" s="85"/>
      <c r="K793" s="57"/>
      <c r="L793" s="57"/>
      <c r="M793" s="57"/>
      <c r="N793" s="85"/>
      <c r="O793" s="685"/>
      <c r="P793" s="685"/>
      <c r="Q793" s="695"/>
      <c r="R793" s="695"/>
      <c r="S793" s="695"/>
      <c r="T793" s="695"/>
      <c r="U793" s="57"/>
      <c r="V793" s="101"/>
      <c r="W793" s="85"/>
      <c r="X793" s="57"/>
      <c r="Y793" s="57"/>
      <c r="Z793" s="57"/>
      <c r="AA793" s="85"/>
      <c r="AB793" s="685"/>
      <c r="AC793" s="685"/>
      <c r="AD793" s="695"/>
      <c r="AE793" s="695"/>
      <c r="AF793" s="695"/>
      <c r="AG793" s="695"/>
      <c r="AH793" s="57"/>
      <c r="AI793" s="106"/>
      <c r="AJ793" s="57"/>
      <c r="AK793" s="57"/>
      <c r="AL793" s="57"/>
      <c r="AM793" s="57"/>
      <c r="AN793" s="85"/>
      <c r="AO793" s="685"/>
      <c r="AP793" s="685"/>
      <c r="AQ793" s="695"/>
      <c r="AR793" s="695"/>
      <c r="AS793" s="695"/>
      <c r="AT793" s="695"/>
      <c r="AU793" s="57"/>
      <c r="AV793" s="106"/>
      <c r="AW793" s="57"/>
      <c r="AX793" s="57"/>
      <c r="AY793" s="57"/>
      <c r="AZ793" s="57"/>
      <c r="BA793" s="85"/>
      <c r="BB793" s="685"/>
      <c r="BC793" s="685"/>
      <c r="BD793" s="695"/>
      <c r="BE793" s="695"/>
      <c r="BF793" s="695"/>
      <c r="BG793" s="695"/>
      <c r="BH793" s="57"/>
      <c r="BI793" s="106"/>
      <c r="BJ793" s="57"/>
      <c r="BK793" s="57"/>
      <c r="BL793" s="57"/>
      <c r="BM793" s="57"/>
    </row>
    <row r="794" spans="1:65" s="7" customFormat="1" ht="17.100000000000001" customHeight="1" x14ac:dyDescent="0.2">
      <c r="A794" s="85"/>
      <c r="B794" s="685"/>
      <c r="C794" s="685"/>
      <c r="D794" s="695"/>
      <c r="E794" s="695"/>
      <c r="F794" s="695"/>
      <c r="G794" s="695"/>
      <c r="H794" s="57"/>
      <c r="I794" s="101"/>
      <c r="J794" s="85"/>
      <c r="K794" s="57"/>
      <c r="L794" s="57"/>
      <c r="M794" s="57"/>
      <c r="N794" s="85"/>
      <c r="O794" s="685"/>
      <c r="P794" s="685"/>
      <c r="Q794" s="695"/>
      <c r="R794" s="695"/>
      <c r="S794" s="695"/>
      <c r="T794" s="695"/>
      <c r="U794" s="57"/>
      <c r="V794" s="101"/>
      <c r="W794" s="85"/>
      <c r="X794" s="57"/>
      <c r="Y794" s="57"/>
      <c r="Z794" s="57"/>
      <c r="AA794" s="85"/>
      <c r="AB794" s="685"/>
      <c r="AC794" s="685"/>
      <c r="AD794" s="695"/>
      <c r="AE794" s="695"/>
      <c r="AF794" s="695"/>
      <c r="AG794" s="695"/>
      <c r="AH794" s="57"/>
      <c r="AI794" s="106"/>
      <c r="AJ794" s="57"/>
      <c r="AK794" s="57"/>
      <c r="AL794" s="57"/>
      <c r="AM794" s="57"/>
      <c r="AN794" s="85"/>
      <c r="AO794" s="685"/>
      <c r="AP794" s="685"/>
      <c r="AQ794" s="695"/>
      <c r="AR794" s="695"/>
      <c r="AS794" s="695"/>
      <c r="AT794" s="695"/>
      <c r="AU794" s="57"/>
      <c r="AV794" s="106"/>
      <c r="AW794" s="57"/>
      <c r="AX794" s="57"/>
      <c r="AY794" s="57"/>
      <c r="AZ794" s="57"/>
      <c r="BA794" s="85"/>
      <c r="BB794" s="685"/>
      <c r="BC794" s="685"/>
      <c r="BD794" s="695"/>
      <c r="BE794" s="695"/>
      <c r="BF794" s="695"/>
      <c r="BG794" s="695"/>
      <c r="BH794" s="57"/>
      <c r="BI794" s="106"/>
      <c r="BJ794" s="57"/>
      <c r="BK794" s="57"/>
      <c r="BL794" s="57"/>
      <c r="BM794" s="57"/>
    </row>
    <row r="795" spans="1:65" s="7" customFormat="1" ht="17.100000000000001" customHeight="1" x14ac:dyDescent="0.2">
      <c r="A795" s="85"/>
      <c r="B795" s="685"/>
      <c r="C795" s="685"/>
      <c r="D795" s="695"/>
      <c r="E795" s="695"/>
      <c r="F795" s="695"/>
      <c r="G795" s="695"/>
      <c r="H795" s="57"/>
      <c r="I795" s="101"/>
      <c r="J795" s="85"/>
      <c r="K795" s="57"/>
      <c r="L795" s="57"/>
      <c r="M795" s="57"/>
      <c r="N795" s="85"/>
      <c r="O795" s="685"/>
      <c r="P795" s="685"/>
      <c r="Q795" s="695"/>
      <c r="R795" s="695"/>
      <c r="S795" s="695"/>
      <c r="T795" s="695"/>
      <c r="U795" s="57"/>
      <c r="V795" s="101"/>
      <c r="W795" s="85"/>
      <c r="X795" s="57"/>
      <c r="Y795" s="57"/>
      <c r="Z795" s="57"/>
      <c r="AA795" s="85"/>
      <c r="AB795" s="685"/>
      <c r="AC795" s="685"/>
      <c r="AD795" s="695"/>
      <c r="AE795" s="695"/>
      <c r="AF795" s="695"/>
      <c r="AG795" s="695"/>
      <c r="AH795" s="57"/>
      <c r="AI795" s="106"/>
      <c r="AJ795" s="57"/>
      <c r="AK795" s="57"/>
      <c r="AL795" s="57"/>
      <c r="AM795" s="57"/>
      <c r="AN795" s="85"/>
      <c r="AO795" s="685"/>
      <c r="AP795" s="685"/>
      <c r="AQ795" s="695"/>
      <c r="AR795" s="695"/>
      <c r="AS795" s="695"/>
      <c r="AT795" s="695"/>
      <c r="AU795" s="57"/>
      <c r="AV795" s="106"/>
      <c r="AW795" s="57"/>
      <c r="AX795" s="57"/>
      <c r="AY795" s="57"/>
      <c r="AZ795" s="57"/>
      <c r="BA795" s="85"/>
      <c r="BB795" s="685"/>
      <c r="BC795" s="685"/>
      <c r="BD795" s="695"/>
      <c r="BE795" s="695"/>
      <c r="BF795" s="695"/>
      <c r="BG795" s="695"/>
      <c r="BH795" s="57"/>
      <c r="BI795" s="106"/>
      <c r="BJ795" s="57"/>
      <c r="BK795" s="57"/>
      <c r="BL795" s="57"/>
      <c r="BM795" s="57"/>
    </row>
    <row r="796" spans="1:65" s="7" customFormat="1" ht="17.100000000000001" customHeight="1" x14ac:dyDescent="0.2">
      <c r="A796" s="85"/>
      <c r="B796" s="685"/>
      <c r="C796" s="685"/>
      <c r="D796" s="695"/>
      <c r="E796" s="695"/>
      <c r="F796" s="695"/>
      <c r="G796" s="695"/>
      <c r="H796" s="57"/>
      <c r="I796" s="101"/>
      <c r="J796" s="85"/>
      <c r="K796" s="57"/>
      <c r="L796" s="57"/>
      <c r="M796" s="57"/>
      <c r="N796" s="85"/>
      <c r="O796" s="685"/>
      <c r="P796" s="685"/>
      <c r="Q796" s="695"/>
      <c r="R796" s="695"/>
      <c r="S796" s="695"/>
      <c r="T796" s="695"/>
      <c r="U796" s="57"/>
      <c r="V796" s="101"/>
      <c r="W796" s="85"/>
      <c r="X796" s="57"/>
      <c r="Y796" s="57"/>
      <c r="Z796" s="57"/>
      <c r="AA796" s="85"/>
      <c r="AB796" s="685"/>
      <c r="AC796" s="685"/>
      <c r="AD796" s="695"/>
      <c r="AE796" s="695"/>
      <c r="AF796" s="695"/>
      <c r="AG796" s="695"/>
      <c r="AH796" s="57"/>
      <c r="AI796" s="106"/>
      <c r="AJ796" s="57"/>
      <c r="AK796" s="57"/>
      <c r="AL796" s="57"/>
      <c r="AM796" s="57"/>
      <c r="AN796" s="85"/>
      <c r="AO796" s="685"/>
      <c r="AP796" s="685"/>
      <c r="AQ796" s="695"/>
      <c r="AR796" s="695"/>
      <c r="AS796" s="695"/>
      <c r="AT796" s="695"/>
      <c r="AU796" s="57"/>
      <c r="AV796" s="106"/>
      <c r="AW796" s="57"/>
      <c r="AX796" s="57"/>
      <c r="AY796" s="57"/>
      <c r="AZ796" s="57"/>
      <c r="BA796" s="85"/>
      <c r="BB796" s="685"/>
      <c r="BC796" s="685"/>
      <c r="BD796" s="695"/>
      <c r="BE796" s="695"/>
      <c r="BF796" s="695"/>
      <c r="BG796" s="695"/>
      <c r="BH796" s="57"/>
      <c r="BI796" s="106"/>
      <c r="BJ796" s="57"/>
      <c r="BK796" s="57"/>
      <c r="BL796" s="57"/>
      <c r="BM796" s="57"/>
    </row>
    <row r="797" spans="1:65" s="7" customFormat="1" ht="17.100000000000001" customHeight="1" x14ac:dyDescent="0.2">
      <c r="A797" s="85"/>
      <c r="B797" s="685"/>
      <c r="C797" s="685"/>
      <c r="D797" s="695"/>
      <c r="E797" s="695"/>
      <c r="F797" s="695"/>
      <c r="G797" s="695"/>
      <c r="H797" s="57"/>
      <c r="I797" s="101"/>
      <c r="J797" s="85"/>
      <c r="K797" s="57"/>
      <c r="L797" s="57"/>
      <c r="M797" s="57"/>
      <c r="N797" s="85"/>
      <c r="O797" s="685"/>
      <c r="P797" s="685"/>
      <c r="Q797" s="695"/>
      <c r="R797" s="695"/>
      <c r="S797" s="695"/>
      <c r="T797" s="695"/>
      <c r="U797" s="57"/>
      <c r="V797" s="101"/>
      <c r="W797" s="85"/>
      <c r="X797" s="57"/>
      <c r="Y797" s="57"/>
      <c r="Z797" s="57"/>
      <c r="AA797" s="85"/>
      <c r="AB797" s="685"/>
      <c r="AC797" s="685"/>
      <c r="AD797" s="695"/>
      <c r="AE797" s="695"/>
      <c r="AF797" s="695"/>
      <c r="AG797" s="695"/>
      <c r="AH797" s="57"/>
      <c r="AI797" s="106"/>
      <c r="AJ797" s="57"/>
      <c r="AK797" s="57"/>
      <c r="AL797" s="57"/>
      <c r="AM797" s="57"/>
      <c r="AN797" s="85"/>
      <c r="AO797" s="685"/>
      <c r="AP797" s="685"/>
      <c r="AQ797" s="695"/>
      <c r="AR797" s="695"/>
      <c r="AS797" s="695"/>
      <c r="AT797" s="695"/>
      <c r="AU797" s="57"/>
      <c r="AV797" s="106"/>
      <c r="AW797" s="57"/>
      <c r="AX797" s="57"/>
      <c r="AY797" s="57"/>
      <c r="AZ797" s="57"/>
      <c r="BA797" s="85"/>
      <c r="BB797" s="685"/>
      <c r="BC797" s="685"/>
      <c r="BD797" s="695"/>
      <c r="BE797" s="695"/>
      <c r="BF797" s="695"/>
      <c r="BG797" s="695"/>
      <c r="BH797" s="57"/>
      <c r="BI797" s="106"/>
      <c r="BJ797" s="57"/>
      <c r="BK797" s="57"/>
      <c r="BL797" s="57"/>
      <c r="BM797" s="57"/>
    </row>
    <row r="798" spans="1:65" s="7" customFormat="1" ht="17.100000000000001" customHeight="1" x14ac:dyDescent="0.2">
      <c r="A798" s="85"/>
      <c r="B798" s="685"/>
      <c r="C798" s="685"/>
      <c r="D798" s="695"/>
      <c r="E798" s="695"/>
      <c r="F798" s="695"/>
      <c r="G798" s="695"/>
      <c r="H798" s="57"/>
      <c r="I798" s="101"/>
      <c r="J798" s="85"/>
      <c r="K798" s="57"/>
      <c r="L798" s="57"/>
      <c r="M798" s="57"/>
      <c r="N798" s="85"/>
      <c r="O798" s="685"/>
      <c r="P798" s="685"/>
      <c r="Q798" s="695"/>
      <c r="R798" s="695"/>
      <c r="S798" s="695"/>
      <c r="T798" s="695"/>
      <c r="U798" s="57"/>
      <c r="V798" s="101"/>
      <c r="W798" s="85"/>
      <c r="X798" s="57"/>
      <c r="Y798" s="57"/>
      <c r="Z798" s="57"/>
      <c r="AA798" s="85"/>
      <c r="AB798" s="685"/>
      <c r="AC798" s="685"/>
      <c r="AD798" s="695"/>
      <c r="AE798" s="695"/>
      <c r="AF798" s="695"/>
      <c r="AG798" s="695"/>
      <c r="AH798" s="57"/>
      <c r="AI798" s="106"/>
      <c r="AJ798" s="57"/>
      <c r="AK798" s="57"/>
      <c r="AL798" s="57"/>
      <c r="AM798" s="57"/>
      <c r="AN798" s="85"/>
      <c r="AO798" s="685"/>
      <c r="AP798" s="685"/>
      <c r="AQ798" s="695"/>
      <c r="AR798" s="695"/>
      <c r="AS798" s="695"/>
      <c r="AT798" s="695"/>
      <c r="AU798" s="57"/>
      <c r="AV798" s="106"/>
      <c r="AW798" s="57"/>
      <c r="AX798" s="57"/>
      <c r="AY798" s="57"/>
      <c r="AZ798" s="57"/>
      <c r="BA798" s="85"/>
      <c r="BB798" s="685"/>
      <c r="BC798" s="685"/>
      <c r="BD798" s="695"/>
      <c r="BE798" s="695"/>
      <c r="BF798" s="695"/>
      <c r="BG798" s="695"/>
      <c r="BH798" s="57"/>
      <c r="BI798" s="106"/>
      <c r="BJ798" s="57"/>
      <c r="BK798" s="57"/>
      <c r="BL798" s="57"/>
      <c r="BM798" s="57"/>
    </row>
    <row r="799" spans="1:65" s="7" customFormat="1" ht="17.100000000000001" customHeight="1" x14ac:dyDescent="0.2">
      <c r="A799" s="85"/>
      <c r="B799" s="685"/>
      <c r="C799" s="685"/>
      <c r="D799" s="695"/>
      <c r="E799" s="695"/>
      <c r="F799" s="695"/>
      <c r="G799" s="695"/>
      <c r="H799" s="57"/>
      <c r="I799" s="101"/>
      <c r="J799" s="85"/>
      <c r="K799" s="57"/>
      <c r="L799" s="57"/>
      <c r="M799" s="57"/>
      <c r="N799" s="85"/>
      <c r="O799" s="685"/>
      <c r="P799" s="685"/>
      <c r="Q799" s="695"/>
      <c r="R799" s="695"/>
      <c r="S799" s="695"/>
      <c r="T799" s="695"/>
      <c r="U799" s="57"/>
      <c r="V799" s="101"/>
      <c r="W799" s="85"/>
      <c r="X799" s="57"/>
      <c r="Y799" s="57"/>
      <c r="Z799" s="57"/>
      <c r="AA799" s="85"/>
      <c r="AB799" s="685"/>
      <c r="AC799" s="685"/>
      <c r="AD799" s="695"/>
      <c r="AE799" s="695"/>
      <c r="AF799" s="695"/>
      <c r="AG799" s="695"/>
      <c r="AH799" s="57"/>
      <c r="AI799" s="106"/>
      <c r="AJ799" s="57"/>
      <c r="AK799" s="57"/>
      <c r="AL799" s="57"/>
      <c r="AM799" s="57"/>
      <c r="AN799" s="85"/>
      <c r="AO799" s="685"/>
      <c r="AP799" s="685"/>
      <c r="AQ799" s="695"/>
      <c r="AR799" s="695"/>
      <c r="AS799" s="695"/>
      <c r="AT799" s="695"/>
      <c r="AU799" s="57"/>
      <c r="AV799" s="106"/>
      <c r="AW799" s="57"/>
      <c r="AX799" s="57"/>
      <c r="AY799" s="57"/>
      <c r="AZ799" s="57"/>
      <c r="BA799" s="85"/>
      <c r="BB799" s="685"/>
      <c r="BC799" s="685"/>
      <c r="BD799" s="695"/>
      <c r="BE799" s="695"/>
      <c r="BF799" s="695"/>
      <c r="BG799" s="695"/>
      <c r="BH799" s="57"/>
      <c r="BI799" s="106"/>
      <c r="BJ799" s="57"/>
      <c r="BK799" s="57"/>
      <c r="BL799" s="57"/>
      <c r="BM799" s="57"/>
    </row>
    <row r="800" spans="1:65" s="7" customFormat="1" ht="17.100000000000001" customHeight="1" x14ac:dyDescent="0.2">
      <c r="A800" s="85"/>
      <c r="B800" s="685"/>
      <c r="C800" s="685"/>
      <c r="D800" s="695"/>
      <c r="E800" s="695"/>
      <c r="F800" s="695"/>
      <c r="G800" s="695"/>
      <c r="H800" s="57"/>
      <c r="I800" s="101"/>
      <c r="J800" s="85"/>
      <c r="K800" s="57"/>
      <c r="L800" s="57"/>
      <c r="M800" s="57"/>
      <c r="N800" s="85"/>
      <c r="O800" s="685"/>
      <c r="P800" s="685"/>
      <c r="Q800" s="695"/>
      <c r="R800" s="695"/>
      <c r="S800" s="695"/>
      <c r="T800" s="695"/>
      <c r="U800" s="57"/>
      <c r="V800" s="101"/>
      <c r="W800" s="85"/>
      <c r="X800" s="57"/>
      <c r="Y800" s="57"/>
      <c r="Z800" s="57"/>
      <c r="AA800" s="85"/>
      <c r="AB800" s="685"/>
      <c r="AC800" s="685"/>
      <c r="AD800" s="695"/>
      <c r="AE800" s="695"/>
      <c r="AF800" s="695"/>
      <c r="AG800" s="695"/>
      <c r="AH800" s="57"/>
      <c r="AI800" s="106"/>
      <c r="AJ800" s="57"/>
      <c r="AK800" s="57"/>
      <c r="AL800" s="57"/>
      <c r="AM800" s="57"/>
      <c r="AN800" s="85"/>
      <c r="AO800" s="685"/>
      <c r="AP800" s="685"/>
      <c r="AQ800" s="695"/>
      <c r="AR800" s="695"/>
      <c r="AS800" s="695"/>
      <c r="AT800" s="695"/>
      <c r="AU800" s="57"/>
      <c r="AV800" s="106"/>
      <c r="AW800" s="57"/>
      <c r="AX800" s="57"/>
      <c r="AY800" s="57"/>
      <c r="AZ800" s="57"/>
      <c r="BA800" s="85"/>
      <c r="BB800" s="685"/>
      <c r="BC800" s="685"/>
      <c r="BD800" s="695"/>
      <c r="BE800" s="695"/>
      <c r="BF800" s="695"/>
      <c r="BG800" s="695"/>
      <c r="BH800" s="57"/>
      <c r="BI800" s="106"/>
      <c r="BJ800" s="57"/>
      <c r="BK800" s="57"/>
      <c r="BL800" s="57"/>
      <c r="BM800" s="57"/>
    </row>
    <row r="801" spans="1:65" s="7" customFormat="1" ht="17.100000000000001" customHeight="1" x14ac:dyDescent="0.2">
      <c r="A801" s="85"/>
      <c r="B801" s="685"/>
      <c r="C801" s="685"/>
      <c r="D801" s="695"/>
      <c r="E801" s="695"/>
      <c r="F801" s="695"/>
      <c r="G801" s="695"/>
      <c r="H801" s="57"/>
      <c r="I801" s="101"/>
      <c r="J801" s="85"/>
      <c r="K801" s="57"/>
      <c r="L801" s="57"/>
      <c r="M801" s="57"/>
      <c r="N801" s="85"/>
      <c r="O801" s="685"/>
      <c r="P801" s="685"/>
      <c r="Q801" s="695"/>
      <c r="R801" s="695"/>
      <c r="S801" s="695"/>
      <c r="T801" s="695"/>
      <c r="U801" s="57"/>
      <c r="V801" s="101"/>
      <c r="W801" s="85"/>
      <c r="X801" s="57"/>
      <c r="Y801" s="57"/>
      <c r="Z801" s="57"/>
      <c r="AA801" s="85"/>
      <c r="AB801" s="685"/>
      <c r="AC801" s="685"/>
      <c r="AD801" s="695"/>
      <c r="AE801" s="695"/>
      <c r="AF801" s="695"/>
      <c r="AG801" s="695"/>
      <c r="AH801" s="57"/>
      <c r="AI801" s="106"/>
      <c r="AJ801" s="57"/>
      <c r="AK801" s="57"/>
      <c r="AL801" s="57"/>
      <c r="AM801" s="57"/>
      <c r="AN801" s="85"/>
      <c r="AO801" s="685"/>
      <c r="AP801" s="685"/>
      <c r="AQ801" s="695"/>
      <c r="AR801" s="695"/>
      <c r="AS801" s="695"/>
      <c r="AT801" s="695"/>
      <c r="AU801" s="57"/>
      <c r="AV801" s="106"/>
      <c r="AW801" s="57"/>
      <c r="AX801" s="57"/>
      <c r="AY801" s="57"/>
      <c r="AZ801" s="57"/>
      <c r="BA801" s="85"/>
      <c r="BB801" s="685"/>
      <c r="BC801" s="685"/>
      <c r="BD801" s="695"/>
      <c r="BE801" s="695"/>
      <c r="BF801" s="695"/>
      <c r="BG801" s="695"/>
      <c r="BH801" s="57"/>
      <c r="BI801" s="106"/>
      <c r="BJ801" s="57"/>
      <c r="BK801" s="57"/>
      <c r="BL801" s="57"/>
      <c r="BM801" s="57"/>
    </row>
    <row r="802" spans="1:65" s="7" customFormat="1" ht="17.100000000000001" customHeight="1" x14ac:dyDescent="0.2">
      <c r="A802" s="85"/>
      <c r="B802" s="685"/>
      <c r="C802" s="685"/>
      <c r="D802" s="695"/>
      <c r="E802" s="695"/>
      <c r="F802" s="695"/>
      <c r="G802" s="695"/>
      <c r="H802" s="57"/>
      <c r="I802" s="101"/>
      <c r="J802" s="85"/>
      <c r="K802" s="57"/>
      <c r="L802" s="57"/>
      <c r="M802" s="57"/>
      <c r="N802" s="85"/>
      <c r="O802" s="685"/>
      <c r="P802" s="685"/>
      <c r="Q802" s="695"/>
      <c r="R802" s="695"/>
      <c r="S802" s="695"/>
      <c r="T802" s="695"/>
      <c r="U802" s="57"/>
      <c r="V802" s="101"/>
      <c r="W802" s="85"/>
      <c r="X802" s="57"/>
      <c r="Y802" s="57"/>
      <c r="Z802" s="57"/>
      <c r="AA802" s="85"/>
      <c r="AB802" s="685"/>
      <c r="AC802" s="685"/>
      <c r="AD802" s="695"/>
      <c r="AE802" s="695"/>
      <c r="AF802" s="695"/>
      <c r="AG802" s="695"/>
      <c r="AH802" s="57"/>
      <c r="AI802" s="106"/>
      <c r="AJ802" s="57"/>
      <c r="AK802" s="57"/>
      <c r="AL802" s="57"/>
      <c r="AM802" s="57"/>
      <c r="AN802" s="85"/>
      <c r="AO802" s="685"/>
      <c r="AP802" s="685"/>
      <c r="AQ802" s="695"/>
      <c r="AR802" s="695"/>
      <c r="AS802" s="695"/>
      <c r="AT802" s="695"/>
      <c r="AU802" s="57"/>
      <c r="AV802" s="106"/>
      <c r="AW802" s="57"/>
      <c r="AX802" s="57"/>
      <c r="AY802" s="57"/>
      <c r="AZ802" s="57"/>
      <c r="BA802" s="85"/>
      <c r="BB802" s="685"/>
      <c r="BC802" s="685"/>
      <c r="BD802" s="695"/>
      <c r="BE802" s="695"/>
      <c r="BF802" s="695"/>
      <c r="BG802" s="695"/>
      <c r="BH802" s="57"/>
      <c r="BI802" s="106"/>
      <c r="BJ802" s="57"/>
      <c r="BK802" s="57"/>
      <c r="BL802" s="57"/>
      <c r="BM802" s="57"/>
    </row>
    <row r="803" spans="1:65" s="7" customFormat="1" ht="17.100000000000001" customHeight="1" x14ac:dyDescent="0.2">
      <c r="A803" s="85"/>
      <c r="B803" s="685"/>
      <c r="C803" s="685"/>
      <c r="D803" s="695"/>
      <c r="E803" s="695"/>
      <c r="F803" s="695"/>
      <c r="G803" s="695"/>
      <c r="H803" s="57"/>
      <c r="I803" s="101"/>
      <c r="J803" s="85"/>
      <c r="K803" s="57"/>
      <c r="L803" s="57"/>
      <c r="M803" s="57"/>
      <c r="N803" s="85"/>
      <c r="O803" s="685"/>
      <c r="P803" s="685"/>
      <c r="Q803" s="695"/>
      <c r="R803" s="695"/>
      <c r="S803" s="695"/>
      <c r="T803" s="695"/>
      <c r="U803" s="57"/>
      <c r="V803" s="101"/>
      <c r="W803" s="85"/>
      <c r="X803" s="57"/>
      <c r="Y803" s="57"/>
      <c r="Z803" s="57"/>
      <c r="AA803" s="85"/>
      <c r="AB803" s="685"/>
      <c r="AC803" s="685"/>
      <c r="AD803" s="695"/>
      <c r="AE803" s="695"/>
      <c r="AF803" s="695"/>
      <c r="AG803" s="695"/>
      <c r="AH803" s="57"/>
      <c r="AI803" s="106"/>
      <c r="AJ803" s="57"/>
      <c r="AK803" s="57"/>
      <c r="AL803" s="57"/>
      <c r="AM803" s="57"/>
      <c r="AN803" s="85"/>
      <c r="AO803" s="685"/>
      <c r="AP803" s="685"/>
      <c r="AQ803" s="695"/>
      <c r="AR803" s="695"/>
      <c r="AS803" s="695"/>
      <c r="AT803" s="695"/>
      <c r="AU803" s="57"/>
      <c r="AV803" s="106"/>
      <c r="AW803" s="57"/>
      <c r="AX803" s="57"/>
      <c r="AY803" s="57"/>
      <c r="AZ803" s="57"/>
      <c r="BA803" s="85"/>
      <c r="BB803" s="685"/>
      <c r="BC803" s="685"/>
      <c r="BD803" s="695"/>
      <c r="BE803" s="695"/>
      <c r="BF803" s="695"/>
      <c r="BG803" s="695"/>
      <c r="BH803" s="57"/>
      <c r="BI803" s="106"/>
      <c r="BJ803" s="57"/>
      <c r="BK803" s="57"/>
      <c r="BL803" s="57"/>
      <c r="BM803" s="57"/>
    </row>
    <row r="804" spans="1:65" s="7" customFormat="1" ht="17.100000000000001" customHeight="1" x14ac:dyDescent="0.2">
      <c r="A804" s="85"/>
      <c r="B804" s="685"/>
      <c r="C804" s="685"/>
      <c r="D804" s="695"/>
      <c r="E804" s="695"/>
      <c r="F804" s="695"/>
      <c r="G804" s="695"/>
      <c r="H804" s="57"/>
      <c r="I804" s="101"/>
      <c r="J804" s="85"/>
      <c r="K804" s="57"/>
      <c r="L804" s="57"/>
      <c r="M804" s="57"/>
      <c r="N804" s="85"/>
      <c r="O804" s="685"/>
      <c r="P804" s="685"/>
      <c r="Q804" s="695"/>
      <c r="R804" s="695"/>
      <c r="S804" s="695"/>
      <c r="T804" s="695"/>
      <c r="U804" s="57"/>
      <c r="V804" s="101"/>
      <c r="W804" s="85"/>
      <c r="X804" s="57"/>
      <c r="Y804" s="57"/>
      <c r="Z804" s="57"/>
      <c r="AA804" s="85"/>
      <c r="AB804" s="685"/>
      <c r="AC804" s="685"/>
      <c r="AD804" s="695"/>
      <c r="AE804" s="695"/>
      <c r="AF804" s="695"/>
      <c r="AG804" s="695"/>
      <c r="AH804" s="57"/>
      <c r="AI804" s="106"/>
      <c r="AJ804" s="57"/>
      <c r="AK804" s="57"/>
      <c r="AL804" s="57"/>
      <c r="AM804" s="57"/>
      <c r="AN804" s="85"/>
      <c r="AO804" s="685"/>
      <c r="AP804" s="685"/>
      <c r="AQ804" s="695"/>
      <c r="AR804" s="695"/>
      <c r="AS804" s="695"/>
      <c r="AT804" s="695"/>
      <c r="AU804" s="57"/>
      <c r="AV804" s="106"/>
      <c r="AW804" s="57"/>
      <c r="AX804" s="57"/>
      <c r="AY804" s="57"/>
      <c r="AZ804" s="57"/>
      <c r="BA804" s="85"/>
      <c r="BB804" s="685"/>
      <c r="BC804" s="685"/>
      <c r="BD804" s="695"/>
      <c r="BE804" s="695"/>
      <c r="BF804" s="695"/>
      <c r="BG804" s="695"/>
      <c r="BH804" s="57"/>
      <c r="BI804" s="106"/>
      <c r="BJ804" s="57"/>
      <c r="BK804" s="57"/>
      <c r="BL804" s="57"/>
      <c r="BM804" s="57"/>
    </row>
    <row r="805" spans="1:65" s="7" customFormat="1" ht="17.100000000000001" customHeight="1" x14ac:dyDescent="0.2">
      <c r="A805" s="85"/>
      <c r="B805" s="685"/>
      <c r="C805" s="685"/>
      <c r="D805" s="695"/>
      <c r="E805" s="695"/>
      <c r="F805" s="695"/>
      <c r="G805" s="695"/>
      <c r="H805" s="57"/>
      <c r="I805" s="101"/>
      <c r="J805" s="85"/>
      <c r="K805" s="57"/>
      <c r="L805" s="57"/>
      <c r="M805" s="57"/>
      <c r="N805" s="85"/>
      <c r="O805" s="685"/>
      <c r="P805" s="685"/>
      <c r="Q805" s="695"/>
      <c r="R805" s="695"/>
      <c r="S805" s="695"/>
      <c r="T805" s="695"/>
      <c r="U805" s="57"/>
      <c r="V805" s="101"/>
      <c r="W805" s="85"/>
      <c r="X805" s="57"/>
      <c r="Y805" s="57"/>
      <c r="Z805" s="57"/>
      <c r="AA805" s="85"/>
      <c r="AB805" s="685"/>
      <c r="AC805" s="685"/>
      <c r="AD805" s="695"/>
      <c r="AE805" s="695"/>
      <c r="AF805" s="695"/>
      <c r="AG805" s="695"/>
      <c r="AH805" s="57"/>
      <c r="AI805" s="106"/>
      <c r="AJ805" s="57"/>
      <c r="AK805" s="57"/>
      <c r="AL805" s="57"/>
      <c r="AM805" s="57"/>
      <c r="AN805" s="85"/>
      <c r="AO805" s="685"/>
      <c r="AP805" s="685"/>
      <c r="AQ805" s="695"/>
      <c r="AR805" s="695"/>
      <c r="AS805" s="695"/>
      <c r="AT805" s="695"/>
      <c r="AU805" s="57"/>
      <c r="AV805" s="106"/>
      <c r="AW805" s="57"/>
      <c r="AX805" s="57"/>
      <c r="AY805" s="57"/>
      <c r="AZ805" s="57"/>
      <c r="BA805" s="85"/>
      <c r="BB805" s="685"/>
      <c r="BC805" s="685"/>
      <c r="BD805" s="695"/>
      <c r="BE805" s="695"/>
      <c r="BF805" s="695"/>
      <c r="BG805" s="695"/>
      <c r="BH805" s="57"/>
      <c r="BI805" s="106"/>
      <c r="BJ805" s="57"/>
      <c r="BK805" s="57"/>
      <c r="BL805" s="57"/>
      <c r="BM805" s="57"/>
    </row>
    <row r="806" spans="1:65" s="7" customFormat="1" ht="36.75" customHeight="1" x14ac:dyDescent="0.2">
      <c r="A806" s="85"/>
      <c r="B806" s="686"/>
      <c r="C806" s="686"/>
      <c r="D806" s="695"/>
      <c r="E806" s="695"/>
      <c r="F806" s="695"/>
      <c r="G806" s="695"/>
      <c r="H806" s="57"/>
      <c r="I806" s="101"/>
      <c r="J806" s="85"/>
      <c r="K806" s="57"/>
      <c r="L806" s="57"/>
      <c r="M806" s="57"/>
      <c r="N806" s="85"/>
      <c r="O806" s="686"/>
      <c r="P806" s="686"/>
      <c r="Q806" s="695"/>
      <c r="R806" s="695"/>
      <c r="S806" s="695"/>
      <c r="T806" s="695"/>
      <c r="U806" s="57"/>
      <c r="V806" s="101"/>
      <c r="W806" s="85"/>
      <c r="X806" s="57"/>
      <c r="Y806" s="57"/>
      <c r="Z806" s="57"/>
      <c r="AA806" s="85"/>
      <c r="AB806" s="686"/>
      <c r="AC806" s="686"/>
      <c r="AD806" s="695"/>
      <c r="AE806" s="695"/>
      <c r="AF806" s="695"/>
      <c r="AG806" s="695"/>
      <c r="AH806" s="57"/>
      <c r="AI806" s="106"/>
      <c r="AJ806" s="57"/>
      <c r="AK806" s="57"/>
      <c r="AL806" s="57"/>
      <c r="AM806" s="57"/>
      <c r="AN806" s="85"/>
      <c r="AO806" s="686"/>
      <c r="AP806" s="686"/>
      <c r="AQ806" s="695"/>
      <c r="AR806" s="695"/>
      <c r="AS806" s="695"/>
      <c r="AT806" s="695"/>
      <c r="AU806" s="57"/>
      <c r="AV806" s="106"/>
      <c r="AW806" s="57"/>
      <c r="AX806" s="57"/>
      <c r="AY806" s="57"/>
      <c r="AZ806" s="57"/>
      <c r="BA806" s="85"/>
      <c r="BB806" s="686"/>
      <c r="BC806" s="686"/>
      <c r="BD806" s="695"/>
      <c r="BE806" s="695"/>
      <c r="BF806" s="695"/>
      <c r="BG806" s="695"/>
      <c r="BH806" s="57"/>
      <c r="BI806" s="106"/>
      <c r="BJ806" s="57"/>
      <c r="BK806" s="57"/>
      <c r="BL806" s="57"/>
      <c r="BM806" s="57"/>
    </row>
    <row r="807" spans="1:65" s="7" customFormat="1" ht="34.5" customHeight="1" x14ac:dyDescent="0.2">
      <c r="A807" s="85"/>
      <c r="B807" s="686"/>
      <c r="C807" s="686"/>
      <c r="D807" s="695"/>
      <c r="E807" s="695"/>
      <c r="F807" s="695"/>
      <c r="G807" s="695"/>
      <c r="H807" s="57"/>
      <c r="I807" s="101"/>
      <c r="J807" s="85"/>
      <c r="K807" s="57"/>
      <c r="L807" s="57"/>
      <c r="M807" s="57"/>
      <c r="N807" s="85"/>
      <c r="O807" s="686"/>
      <c r="P807" s="686"/>
      <c r="Q807" s="695"/>
      <c r="R807" s="695"/>
      <c r="S807" s="695"/>
      <c r="T807" s="695"/>
      <c r="U807" s="57"/>
      <c r="V807" s="101"/>
      <c r="W807" s="85"/>
      <c r="X807" s="57"/>
      <c r="Y807" s="57"/>
      <c r="Z807" s="57"/>
      <c r="AA807" s="85"/>
      <c r="AB807" s="686"/>
      <c r="AC807" s="686"/>
      <c r="AD807" s="695"/>
      <c r="AE807" s="695"/>
      <c r="AF807" s="695"/>
      <c r="AG807" s="695"/>
      <c r="AH807" s="57"/>
      <c r="AI807" s="106"/>
      <c r="AJ807" s="57"/>
      <c r="AK807" s="57"/>
      <c r="AL807" s="57"/>
      <c r="AM807" s="57"/>
      <c r="AN807" s="85"/>
      <c r="AO807" s="686"/>
      <c r="AP807" s="686"/>
      <c r="AQ807" s="695"/>
      <c r="AR807" s="695"/>
      <c r="AS807" s="695"/>
      <c r="AT807" s="695"/>
      <c r="AU807" s="57"/>
      <c r="AV807" s="106"/>
      <c r="AW807" s="57"/>
      <c r="AX807" s="57"/>
      <c r="AY807" s="57"/>
      <c r="AZ807" s="57"/>
      <c r="BA807" s="85"/>
      <c r="BB807" s="686"/>
      <c r="BC807" s="686"/>
      <c r="BD807" s="695"/>
      <c r="BE807" s="695"/>
      <c r="BF807" s="695"/>
      <c r="BG807" s="695"/>
      <c r="BH807" s="57"/>
      <c r="BI807" s="106"/>
      <c r="BJ807" s="57"/>
      <c r="BK807" s="57"/>
      <c r="BL807" s="57"/>
      <c r="BM807" s="57"/>
    </row>
    <row r="808" spans="1:65" s="7" customFormat="1" ht="15" x14ac:dyDescent="0.2">
      <c r="A808" s="85"/>
      <c r="B808" s="49"/>
      <c r="C808" s="49"/>
      <c r="D808" s="54"/>
      <c r="E808" s="54"/>
      <c r="F808" s="54"/>
      <c r="G808" s="54"/>
      <c r="H808" s="57"/>
      <c r="I808" s="101"/>
      <c r="J808" s="85"/>
      <c r="K808" s="57"/>
      <c r="L808" s="57"/>
      <c r="M808" s="57"/>
      <c r="N808" s="85"/>
      <c r="O808" s="49"/>
      <c r="P808" s="49"/>
      <c r="Q808" s="54"/>
      <c r="R808" s="54"/>
      <c r="S808" s="54"/>
      <c r="T808" s="54"/>
      <c r="U808" s="57"/>
      <c r="V808" s="101"/>
      <c r="W808" s="85"/>
      <c r="X808" s="57"/>
      <c r="Y808" s="57"/>
      <c r="Z808" s="57"/>
      <c r="AA808" s="85"/>
      <c r="AB808" s="49"/>
      <c r="AC808" s="49"/>
      <c r="AD808" s="54"/>
      <c r="AE808" s="54"/>
      <c r="AF808" s="54"/>
      <c r="AG808" s="54"/>
      <c r="AH808" s="57"/>
      <c r="AI808" s="106"/>
      <c r="AJ808" s="57"/>
      <c r="AK808" s="57"/>
      <c r="AL808" s="57"/>
      <c r="AM808" s="57"/>
      <c r="AN808" s="85"/>
      <c r="AO808" s="49"/>
      <c r="AP808" s="49"/>
      <c r="AQ808" s="54"/>
      <c r="AR808" s="54"/>
      <c r="AS808" s="54"/>
      <c r="AT808" s="54"/>
      <c r="AU808" s="57"/>
      <c r="AV808" s="106"/>
      <c r="AW808" s="57"/>
      <c r="AX808" s="57"/>
      <c r="AY808" s="57"/>
      <c r="AZ808" s="57"/>
      <c r="BA808" s="85"/>
      <c r="BB808" s="49"/>
      <c r="BC808" s="49"/>
      <c r="BD808" s="54"/>
      <c r="BE808" s="54"/>
      <c r="BF808" s="54"/>
      <c r="BG808" s="54"/>
      <c r="BH808" s="57"/>
      <c r="BI808" s="106"/>
      <c r="BJ808" s="57"/>
      <c r="BK808" s="57"/>
      <c r="BL808" s="57"/>
      <c r="BM808" s="57"/>
    </row>
    <row r="809" spans="1:65" s="5" customFormat="1" ht="13.5" x14ac:dyDescent="0.25">
      <c r="A809" s="7"/>
      <c r="B809" s="71"/>
      <c r="C809" s="777"/>
      <c r="D809" s="777"/>
      <c r="E809" s="777"/>
      <c r="F809" s="777"/>
      <c r="G809" s="777"/>
      <c r="H809" s="777"/>
      <c r="I809" s="777"/>
      <c r="J809" s="7"/>
      <c r="K809" s="778"/>
      <c r="L809" s="778"/>
      <c r="M809" s="778"/>
      <c r="N809" s="7"/>
      <c r="O809" s="71"/>
      <c r="P809" s="189"/>
      <c r="Q809" s="189"/>
      <c r="R809" s="189"/>
      <c r="S809" s="189"/>
      <c r="T809" s="189"/>
      <c r="U809" s="189"/>
      <c r="V809" s="189"/>
      <c r="W809" s="7"/>
      <c r="X809" s="778"/>
      <c r="Y809" s="778"/>
      <c r="Z809" s="778"/>
      <c r="AA809" s="7"/>
      <c r="AB809" s="71"/>
      <c r="AC809" s="189"/>
      <c r="AD809" s="189"/>
      <c r="AE809" s="189"/>
      <c r="AF809" s="189"/>
      <c r="AG809" s="189"/>
      <c r="AH809" s="51"/>
      <c r="AI809" s="51"/>
      <c r="AJ809" s="57"/>
      <c r="AK809" s="778"/>
      <c r="AL809" s="778"/>
      <c r="AM809" s="778"/>
      <c r="AN809" s="7"/>
      <c r="AO809" s="71"/>
      <c r="AP809" s="189"/>
      <c r="AQ809" s="189"/>
      <c r="AR809" s="189"/>
      <c r="AS809" s="189"/>
      <c r="AT809" s="189"/>
      <c r="AU809" s="51"/>
      <c r="AV809" s="51"/>
      <c r="AW809" s="57"/>
      <c r="AX809" s="778"/>
      <c r="AY809" s="778"/>
      <c r="AZ809" s="778"/>
      <c r="BA809" s="7"/>
      <c r="BB809" s="71"/>
      <c r="BC809" s="189"/>
      <c r="BD809" s="189"/>
      <c r="BE809" s="189"/>
      <c r="BF809" s="189"/>
      <c r="BG809" s="189"/>
      <c r="BH809" s="51"/>
      <c r="BI809" s="51"/>
      <c r="BJ809" s="57"/>
      <c r="BK809" s="778"/>
      <c r="BL809" s="778"/>
      <c r="BM809" s="778"/>
    </row>
    <row r="810" spans="1:65" s="7" customFormat="1" ht="15" x14ac:dyDescent="0.2">
      <c r="A810" s="85"/>
      <c r="B810" s="49"/>
      <c r="C810" s="49"/>
      <c r="D810" s="54"/>
      <c r="E810" s="54"/>
      <c r="F810" s="54"/>
      <c r="G810" s="54"/>
      <c r="H810" s="57"/>
      <c r="I810" s="101"/>
      <c r="J810" s="85"/>
      <c r="K810" s="57"/>
      <c r="L810" s="57"/>
      <c r="M810" s="57"/>
      <c r="N810" s="85"/>
      <c r="O810" s="49"/>
      <c r="P810" s="49"/>
      <c r="Q810" s="54"/>
      <c r="R810" s="54"/>
      <c r="S810" s="54"/>
      <c r="T810" s="54"/>
      <c r="U810" s="57"/>
      <c r="V810" s="101"/>
      <c r="W810" s="85"/>
      <c r="X810" s="57"/>
      <c r="Y810" s="57"/>
      <c r="Z810" s="57"/>
      <c r="AA810" s="85"/>
      <c r="AB810" s="49"/>
      <c r="AC810" s="49"/>
      <c r="AD810" s="54"/>
      <c r="AE810" s="54"/>
      <c r="AF810" s="54"/>
      <c r="AG810" s="54"/>
      <c r="AH810" s="57"/>
      <c r="AI810" s="106"/>
      <c r="AJ810" s="57"/>
      <c r="AK810" s="57"/>
      <c r="AL810" s="57"/>
      <c r="AM810" s="57"/>
      <c r="AN810" s="85"/>
      <c r="AO810" s="49"/>
      <c r="AP810" s="49"/>
      <c r="AQ810" s="54"/>
      <c r="AR810" s="54"/>
      <c r="AS810" s="54"/>
      <c r="AT810" s="54"/>
      <c r="AU810" s="57"/>
      <c r="AV810" s="106"/>
      <c r="AW810" s="57"/>
      <c r="AX810" s="57"/>
      <c r="AY810" s="57"/>
      <c r="AZ810" s="57"/>
      <c r="BA810" s="85"/>
      <c r="BB810" s="49"/>
      <c r="BC810" s="49"/>
      <c r="BD810" s="54"/>
      <c r="BE810" s="54"/>
      <c r="BF810" s="54"/>
      <c r="BG810" s="54"/>
      <c r="BH810" s="57"/>
      <c r="BI810" s="106"/>
      <c r="BJ810" s="57"/>
      <c r="BK810" s="57"/>
      <c r="BL810" s="57"/>
      <c r="BM810" s="57"/>
    </row>
    <row r="811" spans="1:65" s="7" customFormat="1" ht="17.100000000000001" customHeight="1" x14ac:dyDescent="0.2">
      <c r="A811" s="721"/>
      <c r="B811" s="721"/>
      <c r="C811" s="721"/>
      <c r="D811" s="721"/>
      <c r="E811" s="721"/>
      <c r="F811" s="721"/>
      <c r="G811" s="721"/>
      <c r="H811" s="721"/>
      <c r="I811" s="721"/>
      <c r="J811" s="721"/>
      <c r="K811" s="721"/>
      <c r="L811" s="721"/>
      <c r="M811" s="721"/>
      <c r="N811" s="85"/>
      <c r="O811" s="85"/>
      <c r="P811" s="85"/>
      <c r="Q811" s="85"/>
      <c r="R811" s="85"/>
      <c r="S811" s="85"/>
      <c r="T811" s="85"/>
      <c r="U811" s="85"/>
      <c r="V811" s="85"/>
      <c r="W811" s="85"/>
      <c r="X811" s="85"/>
      <c r="Y811" s="85"/>
      <c r="Z811" s="85"/>
      <c r="AA811" s="85"/>
      <c r="AB811" s="85"/>
      <c r="AC811" s="85"/>
      <c r="AD811" s="85"/>
      <c r="AE811" s="85"/>
      <c r="AF811" s="85"/>
      <c r="AG811" s="85"/>
      <c r="AH811" s="57"/>
      <c r="AI811" s="57"/>
      <c r="AJ811" s="57"/>
      <c r="AK811" s="57"/>
      <c r="AL811" s="57"/>
      <c r="AM811" s="57"/>
      <c r="AN811" s="85"/>
      <c r="AO811" s="85"/>
      <c r="AP811" s="85"/>
      <c r="AQ811" s="85"/>
      <c r="AR811" s="85"/>
      <c r="AS811" s="85"/>
      <c r="AT811" s="85"/>
      <c r="AU811" s="57"/>
      <c r="AV811" s="57"/>
      <c r="AW811" s="57"/>
      <c r="AX811" s="57"/>
      <c r="AY811" s="57"/>
      <c r="AZ811" s="57"/>
      <c r="BA811" s="85"/>
      <c r="BB811" s="85"/>
      <c r="BC811" s="85"/>
      <c r="BD811" s="85"/>
      <c r="BE811" s="85"/>
      <c r="BF811" s="85"/>
      <c r="BG811" s="85"/>
      <c r="BH811" s="57"/>
      <c r="BI811" s="57"/>
      <c r="BJ811" s="57"/>
      <c r="BK811" s="57"/>
      <c r="BL811" s="57"/>
      <c r="BM811" s="57"/>
    </row>
    <row r="812" spans="1:65" s="5" customFormat="1" ht="12.75" customHeight="1" x14ac:dyDescent="0.2">
      <c r="A812" s="82"/>
      <c r="B812" s="689"/>
      <c r="C812" s="689"/>
      <c r="D812" s="689"/>
      <c r="E812" s="689"/>
      <c r="F812" s="689"/>
      <c r="G812" s="689"/>
      <c r="H812" s="24"/>
      <c r="I812" s="98"/>
      <c r="K812" s="51"/>
      <c r="L812" s="51"/>
      <c r="M812" s="51"/>
      <c r="N812" s="82"/>
      <c r="O812" s="689"/>
      <c r="P812" s="689"/>
      <c r="Q812" s="689"/>
      <c r="R812" s="689"/>
      <c r="S812" s="689"/>
      <c r="T812" s="689"/>
      <c r="U812" s="24"/>
      <c r="V812" s="98"/>
      <c r="X812" s="51"/>
      <c r="Y812" s="51"/>
      <c r="Z812" s="51"/>
      <c r="AA812" s="82"/>
      <c r="AB812" s="689"/>
      <c r="AC812" s="689"/>
      <c r="AD812" s="689"/>
      <c r="AE812" s="689"/>
      <c r="AF812" s="689"/>
      <c r="AG812" s="689"/>
      <c r="AH812" s="51"/>
      <c r="AI812" s="108"/>
      <c r="AJ812" s="51"/>
      <c r="AK812" s="51"/>
      <c r="AL812" s="51"/>
      <c r="AM812" s="51"/>
      <c r="AN812" s="82"/>
      <c r="AO812" s="689"/>
      <c r="AP812" s="689"/>
      <c r="AQ812" s="689"/>
      <c r="AR812" s="689"/>
      <c r="AS812" s="689"/>
      <c r="AT812" s="689"/>
      <c r="AU812" s="51"/>
      <c r="AV812" s="108"/>
      <c r="AW812" s="51"/>
      <c r="AX812" s="51"/>
      <c r="AY812" s="51"/>
      <c r="AZ812" s="51"/>
      <c r="BA812" s="82"/>
      <c r="BB812" s="689"/>
      <c r="BC812" s="689"/>
      <c r="BD812" s="689"/>
      <c r="BE812" s="689"/>
      <c r="BF812" s="689"/>
      <c r="BG812" s="689"/>
      <c r="BH812" s="51"/>
      <c r="BI812" s="108"/>
      <c r="BJ812" s="51"/>
      <c r="BK812" s="51"/>
      <c r="BL812" s="51"/>
      <c r="BM812" s="51"/>
    </row>
    <row r="813" spans="1:65" s="5" customFormat="1" ht="12.75" customHeight="1" x14ac:dyDescent="0.2">
      <c r="A813" s="61"/>
      <c r="B813" s="689"/>
      <c r="C813" s="689"/>
      <c r="D813" s="689"/>
      <c r="E813" s="689"/>
      <c r="F813" s="689"/>
      <c r="G813" s="689"/>
      <c r="H813" s="32"/>
      <c r="I813" s="111"/>
      <c r="K813" s="130"/>
      <c r="L813" s="51"/>
      <c r="M813" s="51"/>
      <c r="N813" s="61"/>
      <c r="O813" s="689"/>
      <c r="P813" s="689"/>
      <c r="Q813" s="689"/>
      <c r="R813" s="689"/>
      <c r="S813" s="689"/>
      <c r="T813" s="689"/>
      <c r="U813" s="32"/>
      <c r="V813" s="111"/>
      <c r="X813" s="130"/>
      <c r="Y813" s="51"/>
      <c r="Z813" s="51"/>
      <c r="AA813" s="61"/>
      <c r="AB813" s="689"/>
      <c r="AC813" s="689"/>
      <c r="AD813" s="689"/>
      <c r="AE813" s="689"/>
      <c r="AF813" s="689"/>
      <c r="AG813" s="689"/>
      <c r="AH813" s="156"/>
      <c r="AI813" s="176"/>
      <c r="AJ813" s="51"/>
      <c r="AK813" s="130"/>
      <c r="AL813" s="51"/>
      <c r="AM813" s="51"/>
      <c r="AN813" s="61"/>
      <c r="AO813" s="689"/>
      <c r="AP813" s="689"/>
      <c r="AQ813" s="689"/>
      <c r="AR813" s="689"/>
      <c r="AS813" s="689"/>
      <c r="AT813" s="689"/>
      <c r="AU813" s="156"/>
      <c r="AV813" s="176"/>
      <c r="AW813" s="51"/>
      <c r="AX813" s="130"/>
      <c r="AY813" s="51"/>
      <c r="AZ813" s="51"/>
      <c r="BA813" s="61"/>
      <c r="BB813" s="689"/>
      <c r="BC813" s="689"/>
      <c r="BD813" s="689"/>
      <c r="BE813" s="689"/>
      <c r="BF813" s="689"/>
      <c r="BG813" s="689"/>
      <c r="BH813" s="156"/>
      <c r="BI813" s="176"/>
      <c r="BJ813" s="51"/>
      <c r="BK813" s="130"/>
      <c r="BL813" s="51"/>
      <c r="BM813" s="51"/>
    </row>
    <row r="814" spans="1:65" s="5" customFormat="1" ht="12.75" customHeight="1" x14ac:dyDescent="0.2">
      <c r="A814" s="61"/>
      <c r="B814" s="80"/>
      <c r="C814" s="45"/>
      <c r="D814" s="45"/>
      <c r="E814" s="45"/>
      <c r="F814" s="45"/>
      <c r="G814" s="45"/>
      <c r="H814" s="55"/>
      <c r="I814" s="100"/>
      <c r="J814" s="45"/>
      <c r="K814" s="134"/>
      <c r="L814" s="51"/>
      <c r="M814" s="59"/>
      <c r="N814" s="61"/>
      <c r="O814" s="80"/>
      <c r="P814" s="45"/>
      <c r="Q814" s="45"/>
      <c r="R814" s="45"/>
      <c r="S814" s="45"/>
      <c r="T814" s="45"/>
      <c r="U814" s="55"/>
      <c r="V814" s="100"/>
      <c r="W814" s="45"/>
      <c r="X814" s="134"/>
      <c r="Y814" s="51"/>
      <c r="Z814" s="59"/>
      <c r="AA814" s="61"/>
      <c r="AB814" s="80"/>
      <c r="AC814" s="45"/>
      <c r="AD814" s="45"/>
      <c r="AE814" s="45"/>
      <c r="AF814" s="45"/>
      <c r="AG814" s="45"/>
      <c r="AH814" s="134"/>
      <c r="AI814" s="176"/>
      <c r="AJ814" s="134"/>
      <c r="AK814" s="134"/>
      <c r="AL814" s="51"/>
      <c r="AM814" s="59"/>
      <c r="AN814" s="61"/>
      <c r="AO814" s="80"/>
      <c r="AP814" s="45"/>
      <c r="AQ814" s="45"/>
      <c r="AR814" s="45"/>
      <c r="AS814" s="45"/>
      <c r="AT814" s="45"/>
      <c r="AU814" s="134"/>
      <c r="AV814" s="176"/>
      <c r="AW814" s="134"/>
      <c r="AX814" s="134"/>
      <c r="AY814" s="51"/>
      <c r="AZ814" s="59"/>
      <c r="BA814" s="61"/>
      <c r="BB814" s="80"/>
      <c r="BC814" s="45"/>
      <c r="BD814" s="45"/>
      <c r="BE814" s="45"/>
      <c r="BF814" s="45"/>
      <c r="BG814" s="45"/>
      <c r="BH814" s="134"/>
      <c r="BI814" s="176"/>
      <c r="BJ814" s="134"/>
      <c r="BK814" s="134"/>
      <c r="BL814" s="51"/>
      <c r="BM814" s="59"/>
    </row>
    <row r="815" spans="1:65" s="7" customFormat="1" ht="10.5" customHeight="1" x14ac:dyDescent="0.2">
      <c r="A815" s="85"/>
      <c r="B815" s="57"/>
      <c r="C815" s="85"/>
      <c r="D815" s="85"/>
      <c r="E815" s="85"/>
      <c r="F815" s="85"/>
      <c r="G815" s="85"/>
      <c r="H815" s="57"/>
      <c r="I815" s="101"/>
      <c r="J815" s="85"/>
      <c r="K815" s="57"/>
      <c r="L815" s="57"/>
      <c r="M815" s="57"/>
      <c r="N815" s="85"/>
      <c r="O815" s="57"/>
      <c r="P815" s="85"/>
      <c r="Q815" s="85"/>
      <c r="R815" s="85"/>
      <c r="S815" s="85"/>
      <c r="T815" s="85"/>
      <c r="U815" s="57"/>
      <c r="V815" s="101"/>
      <c r="W815" s="85"/>
      <c r="X815" s="57"/>
      <c r="Y815" s="57"/>
      <c r="Z815" s="57"/>
      <c r="AA815" s="85"/>
      <c r="AB815" s="57"/>
      <c r="AC815" s="85"/>
      <c r="AD815" s="85"/>
      <c r="AE815" s="85"/>
      <c r="AF815" s="85"/>
      <c r="AG815" s="85"/>
      <c r="AH815" s="57"/>
      <c r="AI815" s="106"/>
      <c r="AJ815" s="57"/>
      <c r="AK815" s="57"/>
      <c r="AL815" s="57"/>
      <c r="AM815" s="57"/>
      <c r="AN815" s="85"/>
      <c r="AO815" s="57"/>
      <c r="AP815" s="85"/>
      <c r="AQ815" s="85"/>
      <c r="AR815" s="85"/>
      <c r="AS815" s="85"/>
      <c r="AT815" s="85"/>
      <c r="AU815" s="57"/>
      <c r="AV815" s="106"/>
      <c r="AW815" s="57"/>
      <c r="AX815" s="57"/>
      <c r="AY815" s="57"/>
      <c r="AZ815" s="57"/>
      <c r="BA815" s="85"/>
      <c r="BB815" s="57"/>
      <c r="BC815" s="85"/>
      <c r="BD815" s="85"/>
      <c r="BE815" s="85"/>
      <c r="BF815" s="85"/>
      <c r="BG815" s="85"/>
      <c r="BH815" s="57"/>
      <c r="BI815" s="106"/>
      <c r="BJ815" s="57"/>
      <c r="BK815" s="57"/>
      <c r="BL815" s="57"/>
      <c r="BM815" s="57"/>
    </row>
    <row r="816" spans="1:65" s="7" customFormat="1" ht="17.100000000000001" customHeight="1" x14ac:dyDescent="0.2">
      <c r="A816" s="85"/>
      <c r="B816" s="686"/>
      <c r="C816" s="686"/>
      <c r="D816" s="698"/>
      <c r="E816" s="698"/>
      <c r="F816" s="698"/>
      <c r="G816" s="698"/>
      <c r="H816" s="57"/>
      <c r="I816" s="101"/>
      <c r="J816" s="85"/>
      <c r="K816" s="57"/>
      <c r="L816" s="57"/>
      <c r="M816" s="57"/>
      <c r="N816" s="85"/>
      <c r="O816" s="686"/>
      <c r="P816" s="686"/>
      <c r="Q816" s="698"/>
      <c r="R816" s="698"/>
      <c r="S816" s="698"/>
      <c r="T816" s="698"/>
      <c r="U816" s="57"/>
      <c r="V816" s="101"/>
      <c r="W816" s="85"/>
      <c r="X816" s="57"/>
      <c r="Y816" s="57"/>
      <c r="Z816" s="57"/>
      <c r="AA816" s="85"/>
      <c r="AB816" s="686"/>
      <c r="AC816" s="686"/>
      <c r="AD816" s="698"/>
      <c r="AE816" s="698"/>
      <c r="AF816" s="698"/>
      <c r="AG816" s="698"/>
      <c r="AH816" s="57"/>
      <c r="AI816" s="106"/>
      <c r="AJ816" s="57"/>
      <c r="AK816" s="57"/>
      <c r="AL816" s="57"/>
      <c r="AM816" s="57"/>
      <c r="AN816" s="85"/>
      <c r="AO816" s="686"/>
      <c r="AP816" s="686"/>
      <c r="AQ816" s="698"/>
      <c r="AR816" s="698"/>
      <c r="AS816" s="698"/>
      <c r="AT816" s="698"/>
      <c r="AU816" s="57"/>
      <c r="AV816" s="106"/>
      <c r="AW816" s="57"/>
      <c r="AX816" s="57"/>
      <c r="AY816" s="57"/>
      <c r="AZ816" s="57"/>
      <c r="BA816" s="85"/>
      <c r="BB816" s="686"/>
      <c r="BC816" s="686"/>
      <c r="BD816" s="698"/>
      <c r="BE816" s="698"/>
      <c r="BF816" s="698"/>
      <c r="BG816" s="698"/>
      <c r="BH816" s="57"/>
      <c r="BI816" s="106"/>
      <c r="BJ816" s="57"/>
      <c r="BK816" s="57"/>
      <c r="BL816" s="57"/>
      <c r="BM816" s="57"/>
    </row>
    <row r="817" spans="1:65" s="7" customFormat="1" ht="17.100000000000001" customHeight="1" x14ac:dyDescent="0.2">
      <c r="A817" s="85"/>
      <c r="B817" s="686"/>
      <c r="C817" s="686"/>
      <c r="D817" s="699"/>
      <c r="E817" s="699"/>
      <c r="F817" s="699"/>
      <c r="G817" s="699"/>
      <c r="H817" s="57"/>
      <c r="I817" s="101"/>
      <c r="J817" s="85"/>
      <c r="K817" s="57"/>
      <c r="L817" s="57"/>
      <c r="M817" s="57"/>
      <c r="N817" s="85"/>
      <c r="O817" s="686"/>
      <c r="P817" s="686"/>
      <c r="Q817" s="699"/>
      <c r="R817" s="699"/>
      <c r="S817" s="699"/>
      <c r="T817" s="699"/>
      <c r="U817" s="57"/>
      <c r="V817" s="101"/>
      <c r="W817" s="85"/>
      <c r="X817" s="57"/>
      <c r="Y817" s="57"/>
      <c r="Z817" s="57"/>
      <c r="AA817" s="85"/>
      <c r="AB817" s="686"/>
      <c r="AC817" s="686"/>
      <c r="AD817" s="699"/>
      <c r="AE817" s="699"/>
      <c r="AF817" s="699"/>
      <c r="AG817" s="699"/>
      <c r="AH817" s="57"/>
      <c r="AI817" s="106"/>
      <c r="AJ817" s="57"/>
      <c r="AK817" s="57"/>
      <c r="AL817" s="57"/>
      <c r="AM817" s="57"/>
      <c r="AN817" s="85"/>
      <c r="AO817" s="686"/>
      <c r="AP817" s="686"/>
      <c r="AQ817" s="699"/>
      <c r="AR817" s="699"/>
      <c r="AS817" s="699"/>
      <c r="AT817" s="699"/>
      <c r="AU817" s="57"/>
      <c r="AV817" s="106"/>
      <c r="AW817" s="57"/>
      <c r="AX817" s="57"/>
      <c r="AY817" s="57"/>
      <c r="AZ817" s="57"/>
      <c r="BA817" s="85"/>
      <c r="BB817" s="686"/>
      <c r="BC817" s="686"/>
      <c r="BD817" s="699"/>
      <c r="BE817" s="699"/>
      <c r="BF817" s="699"/>
      <c r="BG817" s="699"/>
      <c r="BH817" s="57"/>
      <c r="BI817" s="106"/>
      <c r="BJ817" s="57"/>
      <c r="BK817" s="57"/>
      <c r="BL817" s="57"/>
      <c r="BM817" s="57"/>
    </row>
    <row r="818" spans="1:65" s="7" customFormat="1" ht="17.100000000000001" customHeight="1" x14ac:dyDescent="0.2">
      <c r="A818" s="85"/>
      <c r="B818" s="686"/>
      <c r="C818" s="686"/>
      <c r="D818" s="698"/>
      <c r="E818" s="698"/>
      <c r="F818" s="698"/>
      <c r="G818" s="698"/>
      <c r="H818" s="57"/>
      <c r="I818" s="101"/>
      <c r="J818" s="85"/>
      <c r="K818" s="57"/>
      <c r="L818" s="57"/>
      <c r="M818" s="57"/>
      <c r="N818" s="85"/>
      <c r="O818" s="686"/>
      <c r="P818" s="686"/>
      <c r="Q818" s="698"/>
      <c r="R818" s="698"/>
      <c r="S818" s="698"/>
      <c r="T818" s="698"/>
      <c r="U818" s="57"/>
      <c r="V818" s="101"/>
      <c r="W818" s="85"/>
      <c r="X818" s="57"/>
      <c r="Y818" s="57"/>
      <c r="Z818" s="57"/>
      <c r="AA818" s="85"/>
      <c r="AB818" s="686"/>
      <c r="AC818" s="686"/>
      <c r="AD818" s="698"/>
      <c r="AE818" s="698"/>
      <c r="AF818" s="698"/>
      <c r="AG818" s="698"/>
      <c r="AH818" s="57"/>
      <c r="AI818" s="106"/>
      <c r="AJ818" s="57"/>
      <c r="AK818" s="57"/>
      <c r="AL818" s="57"/>
      <c r="AM818" s="57"/>
      <c r="AN818" s="85"/>
      <c r="AO818" s="686"/>
      <c r="AP818" s="686"/>
      <c r="AQ818" s="698"/>
      <c r="AR818" s="698"/>
      <c r="AS818" s="698"/>
      <c r="AT818" s="698"/>
      <c r="AU818" s="57"/>
      <c r="AV818" s="106"/>
      <c r="AW818" s="57"/>
      <c r="AX818" s="57"/>
      <c r="AY818" s="57"/>
      <c r="AZ818" s="57"/>
      <c r="BA818" s="85"/>
      <c r="BB818" s="686"/>
      <c r="BC818" s="686"/>
      <c r="BD818" s="698"/>
      <c r="BE818" s="698"/>
      <c r="BF818" s="698"/>
      <c r="BG818" s="698"/>
      <c r="BH818" s="57"/>
      <c r="BI818" s="106"/>
      <c r="BJ818" s="57"/>
      <c r="BK818" s="57"/>
      <c r="BL818" s="57"/>
      <c r="BM818" s="57"/>
    </row>
    <row r="819" spans="1:65" s="7" customFormat="1" ht="17.100000000000001" customHeight="1" x14ac:dyDescent="0.2">
      <c r="A819" s="85"/>
      <c r="B819" s="688"/>
      <c r="C819" s="688"/>
      <c r="D819" s="695"/>
      <c r="E819" s="695"/>
      <c r="F819" s="695"/>
      <c r="G819" s="695"/>
      <c r="H819" s="57"/>
      <c r="I819" s="101"/>
      <c r="J819" s="85"/>
      <c r="K819" s="57"/>
      <c r="L819" s="57"/>
      <c r="M819" s="57"/>
      <c r="N819" s="85"/>
      <c r="O819" s="688"/>
      <c r="P819" s="688"/>
      <c r="Q819" s="695"/>
      <c r="R819" s="695"/>
      <c r="S819" s="695"/>
      <c r="T819" s="695"/>
      <c r="U819" s="57"/>
      <c r="V819" s="101"/>
      <c r="W819" s="85"/>
      <c r="X819" s="57"/>
      <c r="Y819" s="57"/>
      <c r="Z819" s="57"/>
      <c r="AA819" s="85"/>
      <c r="AB819" s="688"/>
      <c r="AC819" s="688"/>
      <c r="AD819" s="695"/>
      <c r="AE819" s="695"/>
      <c r="AF819" s="695"/>
      <c r="AG819" s="695"/>
      <c r="AH819" s="57"/>
      <c r="AI819" s="106"/>
      <c r="AJ819" s="57"/>
      <c r="AK819" s="57"/>
      <c r="AL819" s="57"/>
      <c r="AM819" s="57"/>
      <c r="AN819" s="85"/>
      <c r="AO819" s="688"/>
      <c r="AP819" s="688"/>
      <c r="AQ819" s="695"/>
      <c r="AR819" s="695"/>
      <c r="AS819" s="695"/>
      <c r="AT819" s="695"/>
      <c r="AU819" s="57"/>
      <c r="AV819" s="106"/>
      <c r="AW819" s="57"/>
      <c r="AX819" s="57"/>
      <c r="AY819" s="57"/>
      <c r="AZ819" s="57"/>
      <c r="BA819" s="85"/>
      <c r="BB819" s="688"/>
      <c r="BC819" s="688"/>
      <c r="BD819" s="695"/>
      <c r="BE819" s="695"/>
      <c r="BF819" s="695"/>
      <c r="BG819" s="695"/>
      <c r="BH819" s="57"/>
      <c r="BI819" s="106"/>
      <c r="BJ819" s="57"/>
      <c r="BK819" s="57"/>
      <c r="BL819" s="57"/>
      <c r="BM819" s="57"/>
    </row>
    <row r="820" spans="1:65" s="7" customFormat="1" ht="17.100000000000001" customHeight="1" x14ac:dyDescent="0.2">
      <c r="A820" s="85"/>
      <c r="B820" s="685"/>
      <c r="C820" s="685"/>
      <c r="D820" s="695"/>
      <c r="E820" s="695"/>
      <c r="F820" s="695"/>
      <c r="G820" s="695"/>
      <c r="H820" s="57"/>
      <c r="I820" s="101"/>
      <c r="J820" s="85"/>
      <c r="K820" s="57"/>
      <c r="L820" s="57"/>
      <c r="M820" s="57"/>
      <c r="N820" s="85"/>
      <c r="O820" s="685"/>
      <c r="P820" s="685"/>
      <c r="Q820" s="695"/>
      <c r="R820" s="695"/>
      <c r="S820" s="695"/>
      <c r="T820" s="695"/>
      <c r="U820" s="57"/>
      <c r="V820" s="101"/>
      <c r="W820" s="85"/>
      <c r="X820" s="57"/>
      <c r="Y820" s="57"/>
      <c r="Z820" s="57"/>
      <c r="AA820" s="85"/>
      <c r="AB820" s="685"/>
      <c r="AC820" s="685"/>
      <c r="AD820" s="695"/>
      <c r="AE820" s="695"/>
      <c r="AF820" s="695"/>
      <c r="AG820" s="695"/>
      <c r="AH820" s="57"/>
      <c r="AI820" s="106"/>
      <c r="AJ820" s="57"/>
      <c r="AK820" s="57"/>
      <c r="AL820" s="57"/>
      <c r="AM820" s="57"/>
      <c r="AN820" s="85"/>
      <c r="AO820" s="685"/>
      <c r="AP820" s="685"/>
      <c r="AQ820" s="695"/>
      <c r="AR820" s="695"/>
      <c r="AS820" s="695"/>
      <c r="AT820" s="695"/>
      <c r="AU820" s="57"/>
      <c r="AV820" s="106"/>
      <c r="AW820" s="57"/>
      <c r="AX820" s="57"/>
      <c r="AY820" s="57"/>
      <c r="AZ820" s="57"/>
      <c r="BA820" s="85"/>
      <c r="BB820" s="685"/>
      <c r="BC820" s="685"/>
      <c r="BD820" s="695"/>
      <c r="BE820" s="695"/>
      <c r="BF820" s="695"/>
      <c r="BG820" s="695"/>
      <c r="BH820" s="57"/>
      <c r="BI820" s="106"/>
      <c r="BJ820" s="57"/>
      <c r="BK820" s="57"/>
      <c r="BL820" s="57"/>
      <c r="BM820" s="57"/>
    </row>
    <row r="821" spans="1:65" s="7" customFormat="1" ht="17.100000000000001" customHeight="1" x14ac:dyDescent="0.2">
      <c r="A821" s="85"/>
      <c r="B821" s="685"/>
      <c r="C821" s="685"/>
      <c r="D821" s="695"/>
      <c r="E821" s="695"/>
      <c r="F821" s="695"/>
      <c r="G821" s="695"/>
      <c r="H821" s="57"/>
      <c r="I821" s="101"/>
      <c r="J821" s="85"/>
      <c r="K821" s="57"/>
      <c r="L821" s="57"/>
      <c r="M821" s="57"/>
      <c r="N821" s="85"/>
      <c r="O821" s="685"/>
      <c r="P821" s="685"/>
      <c r="Q821" s="695"/>
      <c r="R821" s="695"/>
      <c r="S821" s="695"/>
      <c r="T821" s="695"/>
      <c r="U821" s="57"/>
      <c r="V821" s="101"/>
      <c r="W821" s="85"/>
      <c r="X821" s="57"/>
      <c r="Y821" s="57"/>
      <c r="Z821" s="57"/>
      <c r="AA821" s="85"/>
      <c r="AB821" s="685"/>
      <c r="AC821" s="685"/>
      <c r="AD821" s="695"/>
      <c r="AE821" s="695"/>
      <c r="AF821" s="695"/>
      <c r="AG821" s="695"/>
      <c r="AH821" s="57"/>
      <c r="AI821" s="106"/>
      <c r="AJ821" s="57"/>
      <c r="AK821" s="57"/>
      <c r="AL821" s="57"/>
      <c r="AM821" s="57"/>
      <c r="AN821" s="85"/>
      <c r="AO821" s="685"/>
      <c r="AP821" s="685"/>
      <c r="AQ821" s="695"/>
      <c r="AR821" s="695"/>
      <c r="AS821" s="695"/>
      <c r="AT821" s="695"/>
      <c r="AU821" s="57"/>
      <c r="AV821" s="106"/>
      <c r="AW821" s="57"/>
      <c r="AX821" s="57"/>
      <c r="AY821" s="57"/>
      <c r="AZ821" s="57"/>
      <c r="BA821" s="85"/>
      <c r="BB821" s="685"/>
      <c r="BC821" s="685"/>
      <c r="BD821" s="695"/>
      <c r="BE821" s="695"/>
      <c r="BF821" s="695"/>
      <c r="BG821" s="695"/>
      <c r="BH821" s="57"/>
      <c r="BI821" s="106"/>
      <c r="BJ821" s="57"/>
      <c r="BK821" s="57"/>
      <c r="BL821" s="57"/>
      <c r="BM821" s="57"/>
    </row>
    <row r="822" spans="1:65" s="7" customFormat="1" ht="17.100000000000001" customHeight="1" x14ac:dyDescent="0.2">
      <c r="A822" s="85"/>
      <c r="B822" s="685"/>
      <c r="C822" s="685"/>
      <c r="D822" s="695"/>
      <c r="E822" s="695"/>
      <c r="F822" s="695"/>
      <c r="G822" s="695"/>
      <c r="H822" s="57"/>
      <c r="I822" s="101"/>
      <c r="J822" s="85"/>
      <c r="K822" s="57"/>
      <c r="L822" s="57"/>
      <c r="M822" s="57"/>
      <c r="N822" s="85"/>
      <c r="O822" s="685"/>
      <c r="P822" s="685"/>
      <c r="Q822" s="695"/>
      <c r="R822" s="695"/>
      <c r="S822" s="695"/>
      <c r="T822" s="695"/>
      <c r="U822" s="57"/>
      <c r="V822" s="101"/>
      <c r="W822" s="85"/>
      <c r="X822" s="57"/>
      <c r="Y822" s="57"/>
      <c r="Z822" s="57"/>
      <c r="AA822" s="85"/>
      <c r="AB822" s="685"/>
      <c r="AC822" s="685"/>
      <c r="AD822" s="695"/>
      <c r="AE822" s="695"/>
      <c r="AF822" s="695"/>
      <c r="AG822" s="695"/>
      <c r="AH822" s="57"/>
      <c r="AI822" s="106"/>
      <c r="AJ822" s="57"/>
      <c r="AK822" s="57"/>
      <c r="AL822" s="57"/>
      <c r="AM822" s="57"/>
      <c r="AN822" s="85"/>
      <c r="AO822" s="685"/>
      <c r="AP822" s="685"/>
      <c r="AQ822" s="695"/>
      <c r="AR822" s="695"/>
      <c r="AS822" s="695"/>
      <c r="AT822" s="695"/>
      <c r="AU822" s="57"/>
      <c r="AV822" s="106"/>
      <c r="AW822" s="57"/>
      <c r="AX822" s="57"/>
      <c r="AY822" s="57"/>
      <c r="AZ822" s="57"/>
      <c r="BA822" s="85"/>
      <c r="BB822" s="685"/>
      <c r="BC822" s="685"/>
      <c r="BD822" s="695"/>
      <c r="BE822" s="695"/>
      <c r="BF822" s="695"/>
      <c r="BG822" s="695"/>
      <c r="BH822" s="57"/>
      <c r="BI822" s="106"/>
      <c r="BJ822" s="57"/>
      <c r="BK822" s="57"/>
      <c r="BL822" s="57"/>
      <c r="BM822" s="57"/>
    </row>
    <row r="823" spans="1:65" s="7" customFormat="1" ht="17.100000000000001" customHeight="1" x14ac:dyDescent="0.2">
      <c r="A823" s="85"/>
      <c r="B823" s="685"/>
      <c r="C823" s="685"/>
      <c r="D823" s="695"/>
      <c r="E823" s="695"/>
      <c r="F823" s="695"/>
      <c r="G823" s="695"/>
      <c r="H823" s="57"/>
      <c r="I823" s="101"/>
      <c r="J823" s="85"/>
      <c r="K823" s="57"/>
      <c r="L823" s="57"/>
      <c r="M823" s="57"/>
      <c r="N823" s="85"/>
      <c r="O823" s="685"/>
      <c r="P823" s="685"/>
      <c r="Q823" s="695"/>
      <c r="R823" s="695"/>
      <c r="S823" s="695"/>
      <c r="T823" s="695"/>
      <c r="U823" s="57"/>
      <c r="V823" s="101"/>
      <c r="W823" s="85"/>
      <c r="X823" s="57"/>
      <c r="Y823" s="57"/>
      <c r="Z823" s="57"/>
      <c r="AA823" s="85"/>
      <c r="AB823" s="685"/>
      <c r="AC823" s="685"/>
      <c r="AD823" s="695"/>
      <c r="AE823" s="695"/>
      <c r="AF823" s="695"/>
      <c r="AG823" s="695"/>
      <c r="AH823" s="57"/>
      <c r="AI823" s="106"/>
      <c r="AJ823" s="57"/>
      <c r="AK823" s="57"/>
      <c r="AL823" s="57"/>
      <c r="AM823" s="57"/>
      <c r="AN823" s="85"/>
      <c r="AO823" s="685"/>
      <c r="AP823" s="685"/>
      <c r="AQ823" s="695"/>
      <c r="AR823" s="695"/>
      <c r="AS823" s="695"/>
      <c r="AT823" s="695"/>
      <c r="AU823" s="57"/>
      <c r="AV823" s="106"/>
      <c r="AW823" s="57"/>
      <c r="AX823" s="57"/>
      <c r="AY823" s="57"/>
      <c r="AZ823" s="57"/>
      <c r="BA823" s="85"/>
      <c r="BB823" s="685"/>
      <c r="BC823" s="685"/>
      <c r="BD823" s="695"/>
      <c r="BE823" s="695"/>
      <c r="BF823" s="695"/>
      <c r="BG823" s="695"/>
      <c r="BH823" s="57"/>
      <c r="BI823" s="106"/>
      <c r="BJ823" s="57"/>
      <c r="BK823" s="57"/>
      <c r="BL823" s="57"/>
      <c r="BM823" s="57"/>
    </row>
    <row r="824" spans="1:65" s="7" customFormat="1" ht="17.100000000000001" customHeight="1" x14ac:dyDescent="0.2">
      <c r="A824" s="85"/>
      <c r="B824" s="685"/>
      <c r="C824" s="685"/>
      <c r="D824" s="695"/>
      <c r="E824" s="695"/>
      <c r="F824" s="695"/>
      <c r="G824" s="695"/>
      <c r="H824" s="57"/>
      <c r="I824" s="101"/>
      <c r="J824" s="85"/>
      <c r="K824" s="57"/>
      <c r="L824" s="57"/>
      <c r="M824" s="57"/>
      <c r="N824" s="85"/>
      <c r="O824" s="685"/>
      <c r="P824" s="685"/>
      <c r="Q824" s="695"/>
      <c r="R824" s="695"/>
      <c r="S824" s="695"/>
      <c r="T824" s="695"/>
      <c r="U824" s="57"/>
      <c r="V824" s="101"/>
      <c r="W824" s="85"/>
      <c r="X824" s="57"/>
      <c r="Y824" s="57"/>
      <c r="Z824" s="57"/>
      <c r="AA824" s="85"/>
      <c r="AB824" s="685"/>
      <c r="AC824" s="685"/>
      <c r="AD824" s="695"/>
      <c r="AE824" s="695"/>
      <c r="AF824" s="695"/>
      <c r="AG824" s="695"/>
      <c r="AH824" s="57"/>
      <c r="AI824" s="106"/>
      <c r="AJ824" s="57"/>
      <c r="AK824" s="57"/>
      <c r="AL824" s="57"/>
      <c r="AM824" s="57"/>
      <c r="AN824" s="85"/>
      <c r="AO824" s="685"/>
      <c r="AP824" s="685"/>
      <c r="AQ824" s="695"/>
      <c r="AR824" s="695"/>
      <c r="AS824" s="695"/>
      <c r="AT824" s="695"/>
      <c r="AU824" s="57"/>
      <c r="AV824" s="106"/>
      <c r="AW824" s="57"/>
      <c r="AX824" s="57"/>
      <c r="AY824" s="57"/>
      <c r="AZ824" s="57"/>
      <c r="BA824" s="85"/>
      <c r="BB824" s="685"/>
      <c r="BC824" s="685"/>
      <c r="BD824" s="695"/>
      <c r="BE824" s="695"/>
      <c r="BF824" s="695"/>
      <c r="BG824" s="695"/>
      <c r="BH824" s="57"/>
      <c r="BI824" s="106"/>
      <c r="BJ824" s="57"/>
      <c r="BK824" s="57"/>
      <c r="BL824" s="57"/>
      <c r="BM824" s="57"/>
    </row>
    <row r="825" spans="1:65" s="7" customFormat="1" ht="17.100000000000001" customHeight="1" x14ac:dyDescent="0.2">
      <c r="A825" s="85"/>
      <c r="B825" s="685"/>
      <c r="C825" s="685"/>
      <c r="D825" s="695"/>
      <c r="E825" s="695"/>
      <c r="F825" s="695"/>
      <c r="G825" s="695"/>
      <c r="H825" s="57"/>
      <c r="I825" s="101"/>
      <c r="J825" s="85"/>
      <c r="K825" s="57"/>
      <c r="L825" s="57"/>
      <c r="M825" s="57"/>
      <c r="N825" s="85"/>
      <c r="O825" s="685"/>
      <c r="P825" s="685"/>
      <c r="Q825" s="695"/>
      <c r="R825" s="695"/>
      <c r="S825" s="695"/>
      <c r="T825" s="695"/>
      <c r="U825" s="57"/>
      <c r="V825" s="101"/>
      <c r="W825" s="85"/>
      <c r="X825" s="57"/>
      <c r="Y825" s="57"/>
      <c r="Z825" s="57"/>
      <c r="AA825" s="85"/>
      <c r="AB825" s="685"/>
      <c r="AC825" s="685"/>
      <c r="AD825" s="695"/>
      <c r="AE825" s="695"/>
      <c r="AF825" s="695"/>
      <c r="AG825" s="695"/>
      <c r="AH825" s="57"/>
      <c r="AI825" s="106"/>
      <c r="AJ825" s="57"/>
      <c r="AK825" s="57"/>
      <c r="AL825" s="57"/>
      <c r="AM825" s="57"/>
      <c r="AN825" s="85"/>
      <c r="AO825" s="685"/>
      <c r="AP825" s="685"/>
      <c r="AQ825" s="695"/>
      <c r="AR825" s="695"/>
      <c r="AS825" s="695"/>
      <c r="AT825" s="695"/>
      <c r="AU825" s="57"/>
      <c r="AV825" s="106"/>
      <c r="AW825" s="57"/>
      <c r="AX825" s="57"/>
      <c r="AY825" s="57"/>
      <c r="AZ825" s="57"/>
      <c r="BA825" s="85"/>
      <c r="BB825" s="685"/>
      <c r="BC825" s="685"/>
      <c r="BD825" s="695"/>
      <c r="BE825" s="695"/>
      <c r="BF825" s="695"/>
      <c r="BG825" s="695"/>
      <c r="BH825" s="57"/>
      <c r="BI825" s="106"/>
      <c r="BJ825" s="57"/>
      <c r="BK825" s="57"/>
      <c r="BL825" s="57"/>
      <c r="BM825" s="57"/>
    </row>
    <row r="826" spans="1:65" s="7" customFormat="1" ht="17.100000000000001" customHeight="1" x14ac:dyDescent="0.2">
      <c r="A826" s="85"/>
      <c r="B826" s="685"/>
      <c r="C826" s="685"/>
      <c r="D826" s="695"/>
      <c r="E826" s="695"/>
      <c r="F826" s="695"/>
      <c r="G826" s="695"/>
      <c r="H826" s="57"/>
      <c r="I826" s="101"/>
      <c r="J826" s="85"/>
      <c r="K826" s="57"/>
      <c r="L826" s="57"/>
      <c r="M826" s="57"/>
      <c r="N826" s="85"/>
      <c r="O826" s="685"/>
      <c r="P826" s="685"/>
      <c r="Q826" s="695"/>
      <c r="R826" s="695"/>
      <c r="S826" s="695"/>
      <c r="T826" s="695"/>
      <c r="U826" s="57"/>
      <c r="V826" s="101"/>
      <c r="W826" s="85"/>
      <c r="X826" s="57"/>
      <c r="Y826" s="57"/>
      <c r="Z826" s="57"/>
      <c r="AA826" s="85"/>
      <c r="AB826" s="685"/>
      <c r="AC826" s="685"/>
      <c r="AD826" s="695"/>
      <c r="AE826" s="695"/>
      <c r="AF826" s="695"/>
      <c r="AG826" s="695"/>
      <c r="AH826" s="57"/>
      <c r="AI826" s="106"/>
      <c r="AJ826" s="57"/>
      <c r="AK826" s="57"/>
      <c r="AL826" s="57"/>
      <c r="AM826" s="57"/>
      <c r="AN826" s="85"/>
      <c r="AO826" s="685"/>
      <c r="AP826" s="685"/>
      <c r="AQ826" s="695"/>
      <c r="AR826" s="695"/>
      <c r="AS826" s="695"/>
      <c r="AT826" s="695"/>
      <c r="AU826" s="57"/>
      <c r="AV826" s="106"/>
      <c r="AW826" s="57"/>
      <c r="AX826" s="57"/>
      <c r="AY826" s="57"/>
      <c r="AZ826" s="57"/>
      <c r="BA826" s="85"/>
      <c r="BB826" s="685"/>
      <c r="BC826" s="685"/>
      <c r="BD826" s="695"/>
      <c r="BE826" s="695"/>
      <c r="BF826" s="695"/>
      <c r="BG826" s="695"/>
      <c r="BH826" s="57"/>
      <c r="BI826" s="106"/>
      <c r="BJ826" s="57"/>
      <c r="BK826" s="57"/>
      <c r="BL826" s="57"/>
      <c r="BM826" s="57"/>
    </row>
    <row r="827" spans="1:65" s="7" customFormat="1" ht="17.100000000000001" customHeight="1" x14ac:dyDescent="0.2">
      <c r="A827" s="85"/>
      <c r="B827" s="685"/>
      <c r="C827" s="685"/>
      <c r="D827" s="695"/>
      <c r="E827" s="695"/>
      <c r="F827" s="695"/>
      <c r="G827" s="695"/>
      <c r="H827" s="57"/>
      <c r="I827" s="101"/>
      <c r="J827" s="85"/>
      <c r="K827" s="57"/>
      <c r="L827" s="57"/>
      <c r="M827" s="57"/>
      <c r="N827" s="85"/>
      <c r="O827" s="685"/>
      <c r="P827" s="685"/>
      <c r="Q827" s="695"/>
      <c r="R827" s="695"/>
      <c r="S827" s="695"/>
      <c r="T827" s="695"/>
      <c r="U827" s="57"/>
      <c r="V827" s="101"/>
      <c r="W827" s="85"/>
      <c r="X827" s="57"/>
      <c r="Y827" s="57"/>
      <c r="Z827" s="57"/>
      <c r="AA827" s="85"/>
      <c r="AB827" s="685"/>
      <c r="AC827" s="685"/>
      <c r="AD827" s="695"/>
      <c r="AE827" s="695"/>
      <c r="AF827" s="695"/>
      <c r="AG827" s="695"/>
      <c r="AH827" s="57"/>
      <c r="AI827" s="106"/>
      <c r="AJ827" s="57"/>
      <c r="AK827" s="57"/>
      <c r="AL827" s="57"/>
      <c r="AM827" s="57"/>
      <c r="AN827" s="85"/>
      <c r="AO827" s="685"/>
      <c r="AP827" s="685"/>
      <c r="AQ827" s="695"/>
      <c r="AR827" s="695"/>
      <c r="AS827" s="695"/>
      <c r="AT827" s="695"/>
      <c r="AU827" s="57"/>
      <c r="AV827" s="106"/>
      <c r="AW827" s="57"/>
      <c r="AX827" s="57"/>
      <c r="AY827" s="57"/>
      <c r="AZ827" s="57"/>
      <c r="BA827" s="85"/>
      <c r="BB827" s="685"/>
      <c r="BC827" s="685"/>
      <c r="BD827" s="695"/>
      <c r="BE827" s="695"/>
      <c r="BF827" s="695"/>
      <c r="BG827" s="695"/>
      <c r="BH827" s="57"/>
      <c r="BI827" s="106"/>
      <c r="BJ827" s="57"/>
      <c r="BK827" s="57"/>
      <c r="BL827" s="57"/>
      <c r="BM827" s="57"/>
    </row>
    <row r="828" spans="1:65" s="7" customFormat="1" ht="17.100000000000001" customHeight="1" x14ac:dyDescent="0.2">
      <c r="A828" s="85"/>
      <c r="B828" s="685"/>
      <c r="C828" s="685"/>
      <c r="D828" s="695"/>
      <c r="E828" s="695"/>
      <c r="F828" s="695"/>
      <c r="G828" s="695"/>
      <c r="H828" s="57"/>
      <c r="I828" s="101"/>
      <c r="J828" s="85"/>
      <c r="K828" s="57"/>
      <c r="L828" s="57"/>
      <c r="M828" s="57"/>
      <c r="N828" s="85"/>
      <c r="O828" s="685"/>
      <c r="P828" s="685"/>
      <c r="Q828" s="695"/>
      <c r="R828" s="695"/>
      <c r="S828" s="695"/>
      <c r="T828" s="695"/>
      <c r="U828" s="57"/>
      <c r="V828" s="101"/>
      <c r="W828" s="85"/>
      <c r="X828" s="57"/>
      <c r="Y828" s="57"/>
      <c r="Z828" s="57"/>
      <c r="AA828" s="85"/>
      <c r="AB828" s="685"/>
      <c r="AC828" s="685"/>
      <c r="AD828" s="695"/>
      <c r="AE828" s="695"/>
      <c r="AF828" s="695"/>
      <c r="AG828" s="695"/>
      <c r="AH828" s="57"/>
      <c r="AI828" s="106"/>
      <c r="AJ828" s="57"/>
      <c r="AK828" s="57"/>
      <c r="AL828" s="57"/>
      <c r="AM828" s="57"/>
      <c r="AN828" s="85"/>
      <c r="AO828" s="685"/>
      <c r="AP828" s="685"/>
      <c r="AQ828" s="695"/>
      <c r="AR828" s="695"/>
      <c r="AS828" s="695"/>
      <c r="AT828" s="695"/>
      <c r="AU828" s="57"/>
      <c r="AV828" s="106"/>
      <c r="AW828" s="57"/>
      <c r="AX828" s="57"/>
      <c r="AY828" s="57"/>
      <c r="AZ828" s="57"/>
      <c r="BA828" s="85"/>
      <c r="BB828" s="685"/>
      <c r="BC828" s="685"/>
      <c r="BD828" s="695"/>
      <c r="BE828" s="695"/>
      <c r="BF828" s="695"/>
      <c r="BG828" s="695"/>
      <c r="BH828" s="57"/>
      <c r="BI828" s="106"/>
      <c r="BJ828" s="57"/>
      <c r="BK828" s="57"/>
      <c r="BL828" s="57"/>
      <c r="BM828" s="57"/>
    </row>
    <row r="829" spans="1:65" s="7" customFormat="1" ht="17.100000000000001" customHeight="1" x14ac:dyDescent="0.2">
      <c r="A829" s="85"/>
      <c r="B829" s="685"/>
      <c r="C829" s="685"/>
      <c r="D829" s="695"/>
      <c r="E829" s="695"/>
      <c r="F829" s="695"/>
      <c r="G829" s="695"/>
      <c r="H829" s="57"/>
      <c r="I829" s="101"/>
      <c r="J829" s="85"/>
      <c r="K829" s="57"/>
      <c r="L829" s="57"/>
      <c r="M829" s="57"/>
      <c r="N829" s="85"/>
      <c r="O829" s="685"/>
      <c r="P829" s="685"/>
      <c r="Q829" s="695"/>
      <c r="R829" s="695"/>
      <c r="S829" s="695"/>
      <c r="T829" s="695"/>
      <c r="U829" s="57"/>
      <c r="V829" s="101"/>
      <c r="W829" s="85"/>
      <c r="X829" s="57"/>
      <c r="Y829" s="57"/>
      <c r="Z829" s="57"/>
      <c r="AA829" s="85"/>
      <c r="AB829" s="685"/>
      <c r="AC829" s="685"/>
      <c r="AD829" s="695"/>
      <c r="AE829" s="695"/>
      <c r="AF829" s="695"/>
      <c r="AG829" s="695"/>
      <c r="AH829" s="57"/>
      <c r="AI829" s="106"/>
      <c r="AJ829" s="57"/>
      <c r="AK829" s="57"/>
      <c r="AL829" s="57"/>
      <c r="AM829" s="57"/>
      <c r="AN829" s="85"/>
      <c r="AO829" s="685"/>
      <c r="AP829" s="685"/>
      <c r="AQ829" s="695"/>
      <c r="AR829" s="695"/>
      <c r="AS829" s="695"/>
      <c r="AT829" s="695"/>
      <c r="AU829" s="57"/>
      <c r="AV829" s="106"/>
      <c r="AW829" s="57"/>
      <c r="AX829" s="57"/>
      <c r="AY829" s="57"/>
      <c r="AZ829" s="57"/>
      <c r="BA829" s="85"/>
      <c r="BB829" s="685"/>
      <c r="BC829" s="685"/>
      <c r="BD829" s="695"/>
      <c r="BE829" s="695"/>
      <c r="BF829" s="695"/>
      <c r="BG829" s="695"/>
      <c r="BH829" s="57"/>
      <c r="BI829" s="106"/>
      <c r="BJ829" s="57"/>
      <c r="BK829" s="57"/>
      <c r="BL829" s="57"/>
      <c r="BM829" s="57"/>
    </row>
    <row r="830" spans="1:65" s="7" customFormat="1" ht="17.100000000000001" customHeight="1" x14ac:dyDescent="0.2">
      <c r="A830" s="85"/>
      <c r="B830" s="685"/>
      <c r="C830" s="685"/>
      <c r="D830" s="695"/>
      <c r="E830" s="695"/>
      <c r="F830" s="695"/>
      <c r="G830" s="695"/>
      <c r="H830" s="57"/>
      <c r="I830" s="101"/>
      <c r="J830" s="85"/>
      <c r="K830" s="57"/>
      <c r="L830" s="57"/>
      <c r="M830" s="57"/>
      <c r="N830" s="85"/>
      <c r="O830" s="685"/>
      <c r="P830" s="685"/>
      <c r="Q830" s="695"/>
      <c r="R830" s="695"/>
      <c r="S830" s="695"/>
      <c r="T830" s="695"/>
      <c r="U830" s="57"/>
      <c r="V830" s="101"/>
      <c r="W830" s="85"/>
      <c r="X830" s="57"/>
      <c r="Y830" s="57"/>
      <c r="Z830" s="57"/>
      <c r="AA830" s="85"/>
      <c r="AB830" s="685"/>
      <c r="AC830" s="685"/>
      <c r="AD830" s="695"/>
      <c r="AE830" s="695"/>
      <c r="AF830" s="695"/>
      <c r="AG830" s="695"/>
      <c r="AH830" s="57"/>
      <c r="AI830" s="106"/>
      <c r="AJ830" s="57"/>
      <c r="AK830" s="57"/>
      <c r="AL830" s="57"/>
      <c r="AM830" s="57"/>
      <c r="AN830" s="85"/>
      <c r="AO830" s="685"/>
      <c r="AP830" s="685"/>
      <c r="AQ830" s="695"/>
      <c r="AR830" s="695"/>
      <c r="AS830" s="695"/>
      <c r="AT830" s="695"/>
      <c r="AU830" s="57"/>
      <c r="AV830" s="106"/>
      <c r="AW830" s="57"/>
      <c r="AX830" s="57"/>
      <c r="AY830" s="57"/>
      <c r="AZ830" s="57"/>
      <c r="BA830" s="85"/>
      <c r="BB830" s="685"/>
      <c r="BC830" s="685"/>
      <c r="BD830" s="695"/>
      <c r="BE830" s="695"/>
      <c r="BF830" s="695"/>
      <c r="BG830" s="695"/>
      <c r="BH830" s="57"/>
      <c r="BI830" s="106"/>
      <c r="BJ830" s="57"/>
      <c r="BK830" s="57"/>
      <c r="BL830" s="57"/>
      <c r="BM830" s="57"/>
    </row>
    <row r="831" spans="1:65" s="7" customFormat="1" ht="17.100000000000001" customHeight="1" x14ac:dyDescent="0.2">
      <c r="A831" s="85"/>
      <c r="B831" s="685"/>
      <c r="C831" s="685"/>
      <c r="D831" s="695"/>
      <c r="E831" s="695"/>
      <c r="F831" s="695"/>
      <c r="G831" s="695"/>
      <c r="H831" s="57"/>
      <c r="I831" s="101"/>
      <c r="J831" s="85"/>
      <c r="K831" s="57"/>
      <c r="L831" s="57"/>
      <c r="M831" s="57"/>
      <c r="N831" s="85"/>
      <c r="O831" s="685"/>
      <c r="P831" s="685"/>
      <c r="Q831" s="695"/>
      <c r="R831" s="695"/>
      <c r="S831" s="695"/>
      <c r="T831" s="695"/>
      <c r="U831" s="57"/>
      <c r="V831" s="101"/>
      <c r="W831" s="85"/>
      <c r="X831" s="57"/>
      <c r="Y831" s="57"/>
      <c r="Z831" s="57"/>
      <c r="AA831" s="85"/>
      <c r="AB831" s="685"/>
      <c r="AC831" s="685"/>
      <c r="AD831" s="695"/>
      <c r="AE831" s="695"/>
      <c r="AF831" s="695"/>
      <c r="AG831" s="695"/>
      <c r="AH831" s="57"/>
      <c r="AI831" s="106"/>
      <c r="AJ831" s="57"/>
      <c r="AK831" s="57"/>
      <c r="AL831" s="57"/>
      <c r="AM831" s="57"/>
      <c r="AN831" s="85"/>
      <c r="AO831" s="685"/>
      <c r="AP831" s="685"/>
      <c r="AQ831" s="695"/>
      <c r="AR831" s="695"/>
      <c r="AS831" s="695"/>
      <c r="AT831" s="695"/>
      <c r="AU831" s="57"/>
      <c r="AV831" s="106"/>
      <c r="AW831" s="57"/>
      <c r="AX831" s="57"/>
      <c r="AY831" s="57"/>
      <c r="AZ831" s="57"/>
      <c r="BA831" s="85"/>
      <c r="BB831" s="685"/>
      <c r="BC831" s="685"/>
      <c r="BD831" s="695"/>
      <c r="BE831" s="695"/>
      <c r="BF831" s="695"/>
      <c r="BG831" s="695"/>
      <c r="BH831" s="57"/>
      <c r="BI831" s="106"/>
      <c r="BJ831" s="57"/>
      <c r="BK831" s="57"/>
      <c r="BL831" s="57"/>
      <c r="BM831" s="57"/>
    </row>
    <row r="832" spans="1:65" s="7" customFormat="1" ht="17.100000000000001" customHeight="1" x14ac:dyDescent="0.2">
      <c r="A832" s="85"/>
      <c r="B832" s="685"/>
      <c r="C832" s="685"/>
      <c r="D832" s="695"/>
      <c r="E832" s="695"/>
      <c r="F832" s="695"/>
      <c r="G832" s="695"/>
      <c r="H832" s="57"/>
      <c r="I832" s="101"/>
      <c r="J832" s="85"/>
      <c r="K832" s="57"/>
      <c r="L832" s="57"/>
      <c r="M832" s="57"/>
      <c r="N832" s="85"/>
      <c r="O832" s="685"/>
      <c r="P832" s="685"/>
      <c r="Q832" s="695"/>
      <c r="R832" s="695"/>
      <c r="S832" s="695"/>
      <c r="T832" s="695"/>
      <c r="U832" s="57"/>
      <c r="V832" s="101"/>
      <c r="W832" s="85"/>
      <c r="X832" s="57"/>
      <c r="Y832" s="57"/>
      <c r="Z832" s="57"/>
      <c r="AA832" s="85"/>
      <c r="AB832" s="685"/>
      <c r="AC832" s="685"/>
      <c r="AD832" s="695"/>
      <c r="AE832" s="695"/>
      <c r="AF832" s="695"/>
      <c r="AG832" s="695"/>
      <c r="AH832" s="57"/>
      <c r="AI832" s="106"/>
      <c r="AJ832" s="57"/>
      <c r="AK832" s="57"/>
      <c r="AL832" s="57"/>
      <c r="AM832" s="57"/>
      <c r="AN832" s="85"/>
      <c r="AO832" s="685"/>
      <c r="AP832" s="685"/>
      <c r="AQ832" s="695"/>
      <c r="AR832" s="695"/>
      <c r="AS832" s="695"/>
      <c r="AT832" s="695"/>
      <c r="AU832" s="57"/>
      <c r="AV832" s="106"/>
      <c r="AW832" s="57"/>
      <c r="AX832" s="57"/>
      <c r="AY832" s="57"/>
      <c r="AZ832" s="57"/>
      <c r="BA832" s="85"/>
      <c r="BB832" s="685"/>
      <c r="BC832" s="685"/>
      <c r="BD832" s="695"/>
      <c r="BE832" s="695"/>
      <c r="BF832" s="695"/>
      <c r="BG832" s="695"/>
      <c r="BH832" s="57"/>
      <c r="BI832" s="106"/>
      <c r="BJ832" s="57"/>
      <c r="BK832" s="57"/>
      <c r="BL832" s="57"/>
      <c r="BM832" s="57"/>
    </row>
    <row r="833" spans="1:65" s="7" customFormat="1" ht="17.100000000000001" customHeight="1" x14ac:dyDescent="0.2">
      <c r="A833" s="85"/>
      <c r="B833" s="685"/>
      <c r="C833" s="685"/>
      <c r="D833" s="695"/>
      <c r="E833" s="695"/>
      <c r="F833" s="695"/>
      <c r="G833" s="695"/>
      <c r="H833" s="57"/>
      <c r="I833" s="101"/>
      <c r="J833" s="85"/>
      <c r="K833" s="57"/>
      <c r="L833" s="57"/>
      <c r="M833" s="57"/>
      <c r="N833" s="85"/>
      <c r="O833" s="685"/>
      <c r="P833" s="685"/>
      <c r="Q833" s="695"/>
      <c r="R833" s="695"/>
      <c r="S833" s="695"/>
      <c r="T833" s="695"/>
      <c r="U833" s="57"/>
      <c r="V833" s="101"/>
      <c r="W833" s="85"/>
      <c r="X833" s="57"/>
      <c r="Y833" s="57"/>
      <c r="Z833" s="57"/>
      <c r="AA833" s="85"/>
      <c r="AB833" s="685"/>
      <c r="AC833" s="685"/>
      <c r="AD833" s="695"/>
      <c r="AE833" s="695"/>
      <c r="AF833" s="695"/>
      <c r="AG833" s="695"/>
      <c r="AH833" s="57"/>
      <c r="AI833" s="106"/>
      <c r="AJ833" s="57"/>
      <c r="AK833" s="57"/>
      <c r="AL833" s="57"/>
      <c r="AM833" s="57"/>
      <c r="AN833" s="85"/>
      <c r="AO833" s="685"/>
      <c r="AP833" s="685"/>
      <c r="AQ833" s="695"/>
      <c r="AR833" s="695"/>
      <c r="AS833" s="695"/>
      <c r="AT833" s="695"/>
      <c r="AU833" s="57"/>
      <c r="AV833" s="106"/>
      <c r="AW833" s="57"/>
      <c r="AX833" s="57"/>
      <c r="AY833" s="57"/>
      <c r="AZ833" s="57"/>
      <c r="BA833" s="85"/>
      <c r="BB833" s="685"/>
      <c r="BC833" s="685"/>
      <c r="BD833" s="695"/>
      <c r="BE833" s="695"/>
      <c r="BF833" s="695"/>
      <c r="BG833" s="695"/>
      <c r="BH833" s="57"/>
      <c r="BI833" s="106"/>
      <c r="BJ833" s="57"/>
      <c r="BK833" s="57"/>
      <c r="BL833" s="57"/>
      <c r="BM833" s="57"/>
    </row>
    <row r="834" spans="1:65" s="7" customFormat="1" ht="17.100000000000001" customHeight="1" x14ac:dyDescent="0.2">
      <c r="A834" s="85"/>
      <c r="B834" s="685"/>
      <c r="C834" s="685"/>
      <c r="D834" s="695"/>
      <c r="E834" s="695"/>
      <c r="F834" s="695"/>
      <c r="G834" s="695"/>
      <c r="H834" s="57"/>
      <c r="I834" s="101"/>
      <c r="J834" s="85"/>
      <c r="K834" s="57"/>
      <c r="L834" s="57"/>
      <c r="M834" s="57"/>
      <c r="N834" s="85"/>
      <c r="O834" s="685"/>
      <c r="P834" s="685"/>
      <c r="Q834" s="695"/>
      <c r="R834" s="695"/>
      <c r="S834" s="695"/>
      <c r="T834" s="695"/>
      <c r="U834" s="57"/>
      <c r="V834" s="101"/>
      <c r="W834" s="85"/>
      <c r="X834" s="57"/>
      <c r="Y834" s="57"/>
      <c r="Z834" s="57"/>
      <c r="AA834" s="85"/>
      <c r="AB834" s="685"/>
      <c r="AC834" s="685"/>
      <c r="AD834" s="695"/>
      <c r="AE834" s="695"/>
      <c r="AF834" s="695"/>
      <c r="AG834" s="695"/>
      <c r="AH834" s="57"/>
      <c r="AI834" s="106"/>
      <c r="AJ834" s="57"/>
      <c r="AK834" s="57"/>
      <c r="AL834" s="57"/>
      <c r="AM834" s="57"/>
      <c r="AN834" s="85"/>
      <c r="AO834" s="685"/>
      <c r="AP834" s="685"/>
      <c r="AQ834" s="695"/>
      <c r="AR834" s="695"/>
      <c r="AS834" s="695"/>
      <c r="AT834" s="695"/>
      <c r="AU834" s="57"/>
      <c r="AV834" s="106"/>
      <c r="AW834" s="57"/>
      <c r="AX834" s="57"/>
      <c r="AY834" s="57"/>
      <c r="AZ834" s="57"/>
      <c r="BA834" s="85"/>
      <c r="BB834" s="685"/>
      <c r="BC834" s="685"/>
      <c r="BD834" s="695"/>
      <c r="BE834" s="695"/>
      <c r="BF834" s="695"/>
      <c r="BG834" s="695"/>
      <c r="BH834" s="57"/>
      <c r="BI834" s="106"/>
      <c r="BJ834" s="57"/>
      <c r="BK834" s="57"/>
      <c r="BL834" s="57"/>
      <c r="BM834" s="57"/>
    </row>
    <row r="835" spans="1:65" s="7" customFormat="1" ht="17.100000000000001" customHeight="1" x14ac:dyDescent="0.2">
      <c r="A835" s="85"/>
      <c r="B835" s="685"/>
      <c r="C835" s="685"/>
      <c r="D835" s="695"/>
      <c r="E835" s="695"/>
      <c r="F835" s="695"/>
      <c r="G835" s="695"/>
      <c r="H835" s="57"/>
      <c r="I835" s="101"/>
      <c r="J835" s="85"/>
      <c r="K835" s="57"/>
      <c r="L835" s="57"/>
      <c r="M835" s="57"/>
      <c r="N835" s="85"/>
      <c r="O835" s="685"/>
      <c r="P835" s="685"/>
      <c r="Q835" s="695"/>
      <c r="R835" s="695"/>
      <c r="S835" s="695"/>
      <c r="T835" s="695"/>
      <c r="U835" s="57"/>
      <c r="V835" s="101"/>
      <c r="W835" s="85"/>
      <c r="X835" s="57"/>
      <c r="Y835" s="57"/>
      <c r="Z835" s="57"/>
      <c r="AA835" s="85"/>
      <c r="AB835" s="685"/>
      <c r="AC835" s="685"/>
      <c r="AD835" s="695"/>
      <c r="AE835" s="695"/>
      <c r="AF835" s="695"/>
      <c r="AG835" s="695"/>
      <c r="AH835" s="57"/>
      <c r="AI835" s="106"/>
      <c r="AJ835" s="57"/>
      <c r="AK835" s="57"/>
      <c r="AL835" s="57"/>
      <c r="AM835" s="57"/>
      <c r="AN835" s="85"/>
      <c r="AO835" s="685"/>
      <c r="AP835" s="685"/>
      <c r="AQ835" s="695"/>
      <c r="AR835" s="695"/>
      <c r="AS835" s="695"/>
      <c r="AT835" s="695"/>
      <c r="AU835" s="57"/>
      <c r="AV835" s="106"/>
      <c r="AW835" s="57"/>
      <c r="AX835" s="57"/>
      <c r="AY835" s="57"/>
      <c r="AZ835" s="57"/>
      <c r="BA835" s="85"/>
      <c r="BB835" s="685"/>
      <c r="BC835" s="685"/>
      <c r="BD835" s="695"/>
      <c r="BE835" s="695"/>
      <c r="BF835" s="695"/>
      <c r="BG835" s="695"/>
      <c r="BH835" s="57"/>
      <c r="BI835" s="106"/>
      <c r="BJ835" s="57"/>
      <c r="BK835" s="57"/>
      <c r="BL835" s="57"/>
      <c r="BM835" s="57"/>
    </row>
    <row r="836" spans="1:65" s="7" customFormat="1" ht="17.100000000000001" customHeight="1" x14ac:dyDescent="0.2">
      <c r="A836" s="85"/>
      <c r="B836" s="685"/>
      <c r="C836" s="685"/>
      <c r="D836" s="695"/>
      <c r="E836" s="695"/>
      <c r="F836" s="695"/>
      <c r="G836" s="695"/>
      <c r="H836" s="57"/>
      <c r="I836" s="101"/>
      <c r="J836" s="85"/>
      <c r="K836" s="57"/>
      <c r="L836" s="57"/>
      <c r="M836" s="57"/>
      <c r="N836" s="85"/>
      <c r="O836" s="685"/>
      <c r="P836" s="685"/>
      <c r="Q836" s="695"/>
      <c r="R836" s="695"/>
      <c r="S836" s="695"/>
      <c r="T836" s="695"/>
      <c r="U836" s="57"/>
      <c r="V836" s="101"/>
      <c r="W836" s="85"/>
      <c r="X836" s="57"/>
      <c r="Y836" s="57"/>
      <c r="Z836" s="57"/>
      <c r="AA836" s="85"/>
      <c r="AB836" s="685"/>
      <c r="AC836" s="685"/>
      <c r="AD836" s="695"/>
      <c r="AE836" s="695"/>
      <c r="AF836" s="695"/>
      <c r="AG836" s="695"/>
      <c r="AH836" s="57"/>
      <c r="AI836" s="106"/>
      <c r="AJ836" s="57"/>
      <c r="AK836" s="57"/>
      <c r="AL836" s="57"/>
      <c r="AM836" s="57"/>
      <c r="AN836" s="85"/>
      <c r="AO836" s="685"/>
      <c r="AP836" s="685"/>
      <c r="AQ836" s="695"/>
      <c r="AR836" s="695"/>
      <c r="AS836" s="695"/>
      <c r="AT836" s="695"/>
      <c r="AU836" s="57"/>
      <c r="AV836" s="106"/>
      <c r="AW836" s="57"/>
      <c r="AX836" s="57"/>
      <c r="AY836" s="57"/>
      <c r="AZ836" s="57"/>
      <c r="BA836" s="85"/>
      <c r="BB836" s="685"/>
      <c r="BC836" s="685"/>
      <c r="BD836" s="695"/>
      <c r="BE836" s="695"/>
      <c r="BF836" s="695"/>
      <c r="BG836" s="695"/>
      <c r="BH836" s="57"/>
      <c r="BI836" s="106"/>
      <c r="BJ836" s="57"/>
      <c r="BK836" s="57"/>
      <c r="BL836" s="57"/>
      <c r="BM836" s="57"/>
    </row>
    <row r="837" spans="1:65" s="7" customFormat="1" ht="17.100000000000001" customHeight="1" x14ac:dyDescent="0.2">
      <c r="A837" s="85"/>
      <c r="B837" s="685"/>
      <c r="C837" s="685"/>
      <c r="D837" s="695"/>
      <c r="E837" s="695"/>
      <c r="F837" s="695"/>
      <c r="G837" s="695"/>
      <c r="H837" s="57"/>
      <c r="I837" s="101"/>
      <c r="J837" s="85"/>
      <c r="K837" s="57"/>
      <c r="L837" s="57"/>
      <c r="M837" s="57"/>
      <c r="N837" s="85"/>
      <c r="O837" s="685"/>
      <c r="P837" s="685"/>
      <c r="Q837" s="695"/>
      <c r="R837" s="695"/>
      <c r="S837" s="695"/>
      <c r="T837" s="695"/>
      <c r="U837" s="57"/>
      <c r="V837" s="101"/>
      <c r="W837" s="85"/>
      <c r="X837" s="57"/>
      <c r="Y837" s="57"/>
      <c r="Z837" s="57"/>
      <c r="AA837" s="85"/>
      <c r="AB837" s="685"/>
      <c r="AC837" s="685"/>
      <c r="AD837" s="695"/>
      <c r="AE837" s="695"/>
      <c r="AF837" s="695"/>
      <c r="AG837" s="695"/>
      <c r="AH837" s="57"/>
      <c r="AI837" s="106"/>
      <c r="AJ837" s="57"/>
      <c r="AK837" s="57"/>
      <c r="AL837" s="57"/>
      <c r="AM837" s="57"/>
      <c r="AN837" s="85"/>
      <c r="AO837" s="685"/>
      <c r="AP837" s="685"/>
      <c r="AQ837" s="695"/>
      <c r="AR837" s="695"/>
      <c r="AS837" s="695"/>
      <c r="AT837" s="695"/>
      <c r="AU837" s="57"/>
      <c r="AV837" s="106"/>
      <c r="AW837" s="57"/>
      <c r="AX837" s="57"/>
      <c r="AY837" s="57"/>
      <c r="AZ837" s="57"/>
      <c r="BA837" s="85"/>
      <c r="BB837" s="685"/>
      <c r="BC837" s="685"/>
      <c r="BD837" s="695"/>
      <c r="BE837" s="695"/>
      <c r="BF837" s="695"/>
      <c r="BG837" s="695"/>
      <c r="BH837" s="57"/>
      <c r="BI837" s="106"/>
      <c r="BJ837" s="57"/>
      <c r="BK837" s="57"/>
      <c r="BL837" s="57"/>
      <c r="BM837" s="57"/>
    </row>
    <row r="838" spans="1:65" s="7" customFormat="1" ht="17.100000000000001" customHeight="1" x14ac:dyDescent="0.2">
      <c r="A838" s="85"/>
      <c r="B838" s="685"/>
      <c r="C838" s="685"/>
      <c r="D838" s="695"/>
      <c r="E838" s="695"/>
      <c r="F838" s="695"/>
      <c r="G838" s="695"/>
      <c r="H838" s="57"/>
      <c r="I838" s="101"/>
      <c r="J838" s="85"/>
      <c r="K838" s="57"/>
      <c r="L838" s="57"/>
      <c r="M838" s="57"/>
      <c r="N838" s="85"/>
      <c r="O838" s="685"/>
      <c r="P838" s="685"/>
      <c r="Q838" s="695"/>
      <c r="R838" s="695"/>
      <c r="S838" s="695"/>
      <c r="T838" s="695"/>
      <c r="U838" s="57"/>
      <c r="V838" s="101"/>
      <c r="W838" s="85"/>
      <c r="X838" s="57"/>
      <c r="Y838" s="57"/>
      <c r="Z838" s="57"/>
      <c r="AA838" s="85"/>
      <c r="AB838" s="685"/>
      <c r="AC838" s="685"/>
      <c r="AD838" s="695"/>
      <c r="AE838" s="695"/>
      <c r="AF838" s="695"/>
      <c r="AG838" s="695"/>
      <c r="AH838" s="57"/>
      <c r="AI838" s="106"/>
      <c r="AJ838" s="57"/>
      <c r="AK838" s="57"/>
      <c r="AL838" s="57"/>
      <c r="AM838" s="57"/>
      <c r="AN838" s="85"/>
      <c r="AO838" s="685"/>
      <c r="AP838" s="685"/>
      <c r="AQ838" s="695"/>
      <c r="AR838" s="695"/>
      <c r="AS838" s="695"/>
      <c r="AT838" s="695"/>
      <c r="AU838" s="57"/>
      <c r="AV838" s="106"/>
      <c r="AW838" s="57"/>
      <c r="AX838" s="57"/>
      <c r="AY838" s="57"/>
      <c r="AZ838" s="57"/>
      <c r="BA838" s="85"/>
      <c r="BB838" s="685"/>
      <c r="BC838" s="685"/>
      <c r="BD838" s="695"/>
      <c r="BE838" s="695"/>
      <c r="BF838" s="695"/>
      <c r="BG838" s="695"/>
      <c r="BH838" s="57"/>
      <c r="BI838" s="106"/>
      <c r="BJ838" s="57"/>
      <c r="BK838" s="57"/>
      <c r="BL838" s="57"/>
      <c r="BM838" s="57"/>
    </row>
    <row r="839" spans="1:65" s="7" customFormat="1" ht="36.75" customHeight="1" x14ac:dyDescent="0.2">
      <c r="A839" s="85"/>
      <c r="B839" s="686"/>
      <c r="C839" s="686"/>
      <c r="D839" s="695"/>
      <c r="E839" s="695"/>
      <c r="F839" s="695"/>
      <c r="G839" s="695"/>
      <c r="H839" s="57"/>
      <c r="I839" s="101"/>
      <c r="J839" s="85"/>
      <c r="K839" s="57"/>
      <c r="L839" s="57"/>
      <c r="M839" s="57"/>
      <c r="N839" s="85"/>
      <c r="O839" s="686"/>
      <c r="P839" s="686"/>
      <c r="Q839" s="695"/>
      <c r="R839" s="695"/>
      <c r="S839" s="695"/>
      <c r="T839" s="695"/>
      <c r="U839" s="57"/>
      <c r="V839" s="101"/>
      <c r="W839" s="85"/>
      <c r="X839" s="57"/>
      <c r="Y839" s="57"/>
      <c r="Z839" s="57"/>
      <c r="AA839" s="85"/>
      <c r="AB839" s="686"/>
      <c r="AC839" s="686"/>
      <c r="AD839" s="695"/>
      <c r="AE839" s="695"/>
      <c r="AF839" s="695"/>
      <c r="AG839" s="695"/>
      <c r="AH839" s="57"/>
      <c r="AI839" s="106"/>
      <c r="AJ839" s="57"/>
      <c r="AK839" s="57"/>
      <c r="AL839" s="57"/>
      <c r="AM839" s="57"/>
      <c r="AN839" s="85"/>
      <c r="AO839" s="686"/>
      <c r="AP839" s="686"/>
      <c r="AQ839" s="695"/>
      <c r="AR839" s="695"/>
      <c r="AS839" s="695"/>
      <c r="AT839" s="695"/>
      <c r="AU839" s="57"/>
      <c r="AV839" s="106"/>
      <c r="AW839" s="57"/>
      <c r="AX839" s="57"/>
      <c r="AY839" s="57"/>
      <c r="AZ839" s="57"/>
      <c r="BA839" s="85"/>
      <c r="BB839" s="686"/>
      <c r="BC839" s="686"/>
      <c r="BD839" s="695"/>
      <c r="BE839" s="695"/>
      <c r="BF839" s="695"/>
      <c r="BG839" s="695"/>
      <c r="BH839" s="57"/>
      <c r="BI839" s="106"/>
      <c r="BJ839" s="57"/>
      <c r="BK839" s="57"/>
      <c r="BL839" s="57"/>
      <c r="BM839" s="57"/>
    </row>
    <row r="840" spans="1:65" s="7" customFormat="1" ht="34.5" customHeight="1" x14ac:dyDescent="0.2">
      <c r="A840" s="85"/>
      <c r="B840" s="686"/>
      <c r="C840" s="686"/>
      <c r="D840" s="695"/>
      <c r="E840" s="695"/>
      <c r="F840" s="695"/>
      <c r="G840" s="695"/>
      <c r="H840" s="57"/>
      <c r="I840" s="101"/>
      <c r="J840" s="85"/>
      <c r="K840" s="57"/>
      <c r="L840" s="57"/>
      <c r="M840" s="57"/>
      <c r="N840" s="85"/>
      <c r="O840" s="686"/>
      <c r="P840" s="686"/>
      <c r="Q840" s="695"/>
      <c r="R840" s="695"/>
      <c r="S840" s="695"/>
      <c r="T840" s="695"/>
      <c r="U840" s="57"/>
      <c r="V840" s="101"/>
      <c r="W840" s="85"/>
      <c r="X840" s="57"/>
      <c r="Y840" s="57"/>
      <c r="Z840" s="57"/>
      <c r="AA840" s="85"/>
      <c r="AB840" s="686"/>
      <c r="AC840" s="686"/>
      <c r="AD840" s="695"/>
      <c r="AE840" s="695"/>
      <c r="AF840" s="695"/>
      <c r="AG840" s="695"/>
      <c r="AH840" s="57"/>
      <c r="AI840" s="106"/>
      <c r="AJ840" s="57"/>
      <c r="AK840" s="57"/>
      <c r="AL840" s="57"/>
      <c r="AM840" s="57"/>
      <c r="AN840" s="85"/>
      <c r="AO840" s="686"/>
      <c r="AP840" s="686"/>
      <c r="AQ840" s="695"/>
      <c r="AR840" s="695"/>
      <c r="AS840" s="695"/>
      <c r="AT840" s="695"/>
      <c r="AU840" s="57"/>
      <c r="AV840" s="106"/>
      <c r="AW840" s="57"/>
      <c r="AX840" s="57"/>
      <c r="AY840" s="57"/>
      <c r="AZ840" s="57"/>
      <c r="BA840" s="85"/>
      <c r="BB840" s="686"/>
      <c r="BC840" s="686"/>
      <c r="BD840" s="695"/>
      <c r="BE840" s="695"/>
      <c r="BF840" s="695"/>
      <c r="BG840" s="695"/>
      <c r="BH840" s="57"/>
      <c r="BI840" s="106"/>
      <c r="BJ840" s="57"/>
      <c r="BK840" s="57"/>
      <c r="BL840" s="57"/>
      <c r="BM840" s="57"/>
    </row>
    <row r="841" spans="1:65" s="7" customFormat="1" ht="15" x14ac:dyDescent="0.2">
      <c r="A841" s="85"/>
      <c r="B841" s="49"/>
      <c r="C841" s="49"/>
      <c r="D841" s="54"/>
      <c r="E841" s="54"/>
      <c r="F841" s="54"/>
      <c r="G841" s="54"/>
      <c r="H841" s="57"/>
      <c r="I841" s="101"/>
      <c r="J841" s="85"/>
      <c r="K841" s="57"/>
      <c r="L841" s="57"/>
      <c r="M841" s="57"/>
      <c r="N841" s="85"/>
      <c r="O841" s="49"/>
      <c r="P841" s="49"/>
      <c r="Q841" s="54"/>
      <c r="R841" s="54"/>
      <c r="S841" s="54"/>
      <c r="T841" s="54"/>
      <c r="U841" s="57"/>
      <c r="V841" s="101"/>
      <c r="W841" s="85"/>
      <c r="X841" s="57"/>
      <c r="Y841" s="57"/>
      <c r="Z841" s="57"/>
      <c r="AA841" s="85"/>
      <c r="AB841" s="49"/>
      <c r="AC841" s="49"/>
      <c r="AD841" s="54"/>
      <c r="AE841" s="54"/>
      <c r="AF841" s="54"/>
      <c r="AG841" s="54"/>
      <c r="AH841" s="57"/>
      <c r="AI841" s="106"/>
      <c r="AJ841" s="57"/>
      <c r="AK841" s="57"/>
      <c r="AL841" s="57"/>
      <c r="AM841" s="57"/>
      <c r="AN841" s="85"/>
      <c r="AO841" s="49"/>
      <c r="AP841" s="49"/>
      <c r="AQ841" s="54"/>
      <c r="AR841" s="54"/>
      <c r="AS841" s="54"/>
      <c r="AT841" s="54"/>
      <c r="AU841" s="57"/>
      <c r="AV841" s="106"/>
      <c r="AW841" s="57"/>
      <c r="AX841" s="57"/>
      <c r="AY841" s="57"/>
      <c r="AZ841" s="57"/>
      <c r="BA841" s="85"/>
      <c r="BB841" s="49"/>
      <c r="BC841" s="49"/>
      <c r="BD841" s="54"/>
      <c r="BE841" s="54"/>
      <c r="BF841" s="54"/>
      <c r="BG841" s="54"/>
      <c r="BH841" s="57"/>
      <c r="BI841" s="106"/>
      <c r="BJ841" s="57"/>
      <c r="BK841" s="57"/>
      <c r="BL841" s="57"/>
      <c r="BM841" s="57"/>
    </row>
    <row r="842" spans="1:65" s="5" customFormat="1" ht="13.5" x14ac:dyDescent="0.25">
      <c r="A842" s="7"/>
      <c r="B842" s="71"/>
      <c r="C842" s="777"/>
      <c r="D842" s="777"/>
      <c r="E842" s="777"/>
      <c r="F842" s="777"/>
      <c r="G842" s="777"/>
      <c r="H842" s="777"/>
      <c r="I842" s="777"/>
      <c r="J842" s="7"/>
      <c r="K842" s="778"/>
      <c r="L842" s="778"/>
      <c r="M842" s="778"/>
      <c r="N842" s="7"/>
      <c r="O842" s="71"/>
      <c r="P842" s="189"/>
      <c r="Q842" s="189"/>
      <c r="R842" s="189"/>
      <c r="S842" s="189"/>
      <c r="T842" s="189"/>
      <c r="U842" s="189"/>
      <c r="V842" s="189"/>
      <c r="W842" s="7"/>
      <c r="X842" s="778"/>
      <c r="Y842" s="778"/>
      <c r="Z842" s="778"/>
      <c r="AA842" s="7"/>
      <c r="AB842" s="71"/>
      <c r="AC842" s="189"/>
      <c r="AD842" s="189"/>
      <c r="AE842" s="189"/>
      <c r="AF842" s="189"/>
      <c r="AG842" s="189"/>
      <c r="AH842" s="51"/>
      <c r="AI842" s="51"/>
      <c r="AJ842" s="57"/>
      <c r="AK842" s="778"/>
      <c r="AL842" s="778"/>
      <c r="AM842" s="778"/>
      <c r="AN842" s="7"/>
      <c r="AO842" s="71"/>
      <c r="AP842" s="189"/>
      <c r="AQ842" s="189"/>
      <c r="AR842" s="189"/>
      <c r="AS842" s="189"/>
      <c r="AT842" s="189"/>
      <c r="AU842" s="51"/>
      <c r="AV842" s="51"/>
      <c r="AW842" s="57"/>
      <c r="AX842" s="778"/>
      <c r="AY842" s="778"/>
      <c r="AZ842" s="778"/>
      <c r="BA842" s="7"/>
      <c r="BB842" s="71"/>
      <c r="BC842" s="189"/>
      <c r="BD842" s="189"/>
      <c r="BE842" s="189"/>
      <c r="BF842" s="189"/>
      <c r="BG842" s="189"/>
      <c r="BH842" s="51"/>
      <c r="BI842" s="51"/>
      <c r="BJ842" s="57"/>
      <c r="BK842" s="778"/>
      <c r="BL842" s="778"/>
      <c r="BM842" s="778"/>
    </row>
    <row r="843" spans="1:65" s="7" customFormat="1" ht="17.100000000000001" customHeight="1" x14ac:dyDescent="0.2">
      <c r="A843" s="85"/>
      <c r="B843" s="57"/>
      <c r="C843" s="85"/>
      <c r="D843" s="85"/>
      <c r="E843" s="85"/>
      <c r="F843" s="85"/>
      <c r="G843" s="85"/>
      <c r="H843" s="57"/>
      <c r="I843" s="101"/>
      <c r="J843" s="85"/>
      <c r="K843" s="57"/>
      <c r="L843" s="57"/>
      <c r="M843" s="57"/>
      <c r="N843" s="85"/>
      <c r="O843" s="57"/>
      <c r="P843" s="85"/>
      <c r="Q843" s="85"/>
      <c r="R843" s="85"/>
      <c r="S843" s="85"/>
      <c r="T843" s="85"/>
      <c r="U843" s="57"/>
      <c r="V843" s="101"/>
      <c r="W843" s="85"/>
      <c r="X843" s="57"/>
      <c r="Y843" s="57"/>
      <c r="Z843" s="57"/>
      <c r="AA843" s="85"/>
      <c r="AB843" s="57"/>
      <c r="AC843" s="85"/>
      <c r="AD843" s="85"/>
      <c r="AE843" s="85"/>
      <c r="AF843" s="85"/>
      <c r="AG843" s="85"/>
      <c r="AH843" s="57"/>
      <c r="AI843" s="106"/>
      <c r="AJ843" s="57"/>
      <c r="AK843" s="57"/>
      <c r="AL843" s="57"/>
      <c r="AM843" s="57"/>
      <c r="AN843" s="85"/>
      <c r="AO843" s="57"/>
      <c r="AP843" s="85"/>
      <c r="AQ843" s="85"/>
      <c r="AR843" s="85"/>
      <c r="AS843" s="85"/>
      <c r="AT843" s="85"/>
      <c r="AU843" s="57"/>
      <c r="AV843" s="106"/>
      <c r="AW843" s="57"/>
      <c r="AX843" s="57"/>
      <c r="AY843" s="57"/>
      <c r="AZ843" s="57"/>
      <c r="BA843" s="85"/>
      <c r="BB843" s="57"/>
      <c r="BC843" s="85"/>
      <c r="BD843" s="85"/>
      <c r="BE843" s="85"/>
      <c r="BF843" s="85"/>
      <c r="BG843" s="85"/>
      <c r="BH843" s="57"/>
      <c r="BI843" s="106"/>
      <c r="BJ843" s="57"/>
      <c r="BK843" s="57"/>
      <c r="BL843" s="57"/>
      <c r="BM843" s="57"/>
    </row>
    <row r="844" spans="1:65" s="90" customFormat="1" ht="15.75" customHeight="1" x14ac:dyDescent="0.25">
      <c r="A844" s="56"/>
      <c r="B844" s="76"/>
      <c r="C844" s="781"/>
      <c r="D844" s="781"/>
      <c r="E844" s="781"/>
      <c r="F844" s="781"/>
      <c r="G844" s="781"/>
      <c r="H844" s="781"/>
      <c r="I844" s="781"/>
      <c r="J844" s="56"/>
      <c r="K844" s="779"/>
      <c r="L844" s="779"/>
      <c r="M844" s="779"/>
      <c r="N844" s="56"/>
      <c r="O844" s="76"/>
      <c r="P844" s="168"/>
      <c r="Q844" s="168"/>
      <c r="R844" s="168"/>
      <c r="S844" s="168"/>
      <c r="T844" s="168"/>
      <c r="U844" s="168"/>
      <c r="V844" s="168"/>
      <c r="W844" s="56"/>
      <c r="X844" s="779"/>
      <c r="Y844" s="779"/>
      <c r="Z844" s="779"/>
      <c r="AA844" s="56"/>
      <c r="AB844" s="76"/>
      <c r="AC844" s="168"/>
      <c r="AD844" s="168"/>
      <c r="AE844" s="168"/>
      <c r="AF844" s="168"/>
      <c r="AG844" s="168"/>
      <c r="AH844" s="191"/>
      <c r="AI844" s="191"/>
      <c r="AJ844" s="133"/>
      <c r="AK844" s="779"/>
      <c r="AL844" s="779"/>
      <c r="AM844" s="779"/>
      <c r="AN844" s="56"/>
      <c r="AO844" s="76"/>
      <c r="AP844" s="168"/>
      <c r="AQ844" s="168"/>
      <c r="AR844" s="168"/>
      <c r="AS844" s="168"/>
      <c r="AT844" s="168"/>
      <c r="AU844" s="191"/>
      <c r="AV844" s="191"/>
      <c r="AW844" s="133"/>
      <c r="AX844" s="779"/>
      <c r="AY844" s="779"/>
      <c r="AZ844" s="779"/>
      <c r="BA844" s="56"/>
      <c r="BB844" s="76"/>
      <c r="BC844" s="168"/>
      <c r="BD844" s="168"/>
      <c r="BE844" s="168"/>
      <c r="BF844" s="168"/>
      <c r="BG844" s="168"/>
      <c r="BH844" s="191"/>
      <c r="BI844" s="191"/>
      <c r="BJ844" s="133"/>
      <c r="BK844" s="779"/>
      <c r="BL844" s="779"/>
      <c r="BM844" s="779"/>
    </row>
    <row r="845" spans="1:65" s="90" customFormat="1" ht="16.5" customHeight="1" x14ac:dyDescent="0.25">
      <c r="A845" s="56"/>
      <c r="B845" s="76"/>
      <c r="C845" s="89"/>
      <c r="D845" s="89"/>
      <c r="E845" s="89"/>
      <c r="F845" s="89"/>
      <c r="G845" s="89"/>
      <c r="H845" s="68"/>
      <c r="I845" s="102"/>
      <c r="J845" s="56"/>
      <c r="K845" s="168"/>
      <c r="L845" s="168"/>
      <c r="M845" s="168"/>
      <c r="N845" s="56"/>
      <c r="O845" s="76"/>
      <c r="P845" s="89"/>
      <c r="Q845" s="89"/>
      <c r="R845" s="89"/>
      <c r="S845" s="89"/>
      <c r="T845" s="89"/>
      <c r="U845" s="68"/>
      <c r="V845" s="102"/>
      <c r="W845" s="56"/>
      <c r="X845" s="168"/>
      <c r="Y845" s="168"/>
      <c r="Z845" s="168"/>
      <c r="AA845" s="56"/>
      <c r="AB845" s="76"/>
      <c r="AC845" s="89"/>
      <c r="AD845" s="89"/>
      <c r="AE845" s="89"/>
      <c r="AF845" s="89"/>
      <c r="AG845" s="89"/>
      <c r="AH845" s="168"/>
      <c r="AI845" s="182"/>
      <c r="AJ845" s="133"/>
      <c r="AK845" s="168"/>
      <c r="AL845" s="168"/>
      <c r="AM845" s="168"/>
      <c r="AN845" s="56"/>
      <c r="AO845" s="76"/>
      <c r="AP845" s="89"/>
      <c r="AQ845" s="89"/>
      <c r="AR845" s="89"/>
      <c r="AS845" s="89"/>
      <c r="AT845" s="89"/>
      <c r="AU845" s="168"/>
      <c r="AV845" s="182"/>
      <c r="AW845" s="133"/>
      <c r="AX845" s="168"/>
      <c r="AY845" s="168"/>
      <c r="AZ845" s="168"/>
      <c r="BA845" s="56"/>
      <c r="BB845" s="76"/>
      <c r="BC845" s="89"/>
      <c r="BD845" s="89"/>
      <c r="BE845" s="89"/>
      <c r="BF845" s="89"/>
      <c r="BG845" s="89"/>
      <c r="BH845" s="168"/>
      <c r="BI845" s="182"/>
      <c r="BJ845" s="133"/>
      <c r="BK845" s="168"/>
      <c r="BL845" s="168"/>
      <c r="BM845" s="168"/>
    </row>
    <row r="846" spans="1:65" s="90" customFormat="1" ht="26.25" customHeight="1" x14ac:dyDescent="0.25">
      <c r="A846" s="27"/>
      <c r="B846" s="76"/>
      <c r="C846" s="89"/>
      <c r="D846" s="89"/>
      <c r="E846" s="89"/>
      <c r="F846" s="89"/>
      <c r="G846" s="89"/>
      <c r="H846" s="68"/>
      <c r="I846" s="102"/>
      <c r="J846" s="56"/>
      <c r="K846" s="168"/>
      <c r="L846" s="168"/>
      <c r="M846" s="168"/>
      <c r="N846" s="27"/>
      <c r="O846" s="76"/>
      <c r="P846" s="89"/>
      <c r="Q846" s="89"/>
      <c r="R846" s="89"/>
      <c r="S846" s="89"/>
      <c r="T846" s="89"/>
      <c r="U846" s="68"/>
      <c r="V846" s="102"/>
      <c r="W846" s="56"/>
      <c r="X846" s="168"/>
      <c r="Y846" s="168"/>
      <c r="Z846" s="168"/>
      <c r="AA846" s="27"/>
      <c r="AB846" s="76"/>
      <c r="AC846" s="89"/>
      <c r="AD846" s="89"/>
      <c r="AE846" s="89"/>
      <c r="AF846" s="89"/>
      <c r="AG846" s="89"/>
      <c r="AH846" s="168"/>
      <c r="AI846" s="182"/>
      <c r="AJ846" s="133"/>
      <c r="AK846" s="168"/>
      <c r="AL846" s="168"/>
      <c r="AM846" s="168"/>
      <c r="AN846" s="27"/>
      <c r="AO846" s="76"/>
      <c r="AP846" s="89"/>
      <c r="AQ846" s="89"/>
      <c r="AR846" s="89"/>
      <c r="AS846" s="89"/>
      <c r="AT846" s="89"/>
      <c r="AU846" s="168"/>
      <c r="AV846" s="182"/>
      <c r="AW846" s="133"/>
      <c r="AX846" s="168"/>
      <c r="AY846" s="168"/>
      <c r="AZ846" s="168"/>
      <c r="BA846" s="27"/>
      <c r="BB846" s="76"/>
      <c r="BC846" s="89"/>
      <c r="BD846" s="89"/>
      <c r="BE846" s="89"/>
      <c r="BF846" s="89"/>
      <c r="BG846" s="89"/>
      <c r="BH846" s="168"/>
      <c r="BI846" s="182"/>
      <c r="BJ846" s="133"/>
      <c r="BK846" s="168"/>
      <c r="BL846" s="168"/>
      <c r="BM846" s="168"/>
    </row>
    <row r="847" spans="1:65" s="20" customFormat="1" x14ac:dyDescent="0.2">
      <c r="A847" s="62"/>
      <c r="B847" s="696"/>
      <c r="C847" s="696"/>
      <c r="D847" s="696"/>
      <c r="E847" s="696"/>
      <c r="F847" s="696"/>
      <c r="G847" s="696"/>
      <c r="H847" s="63"/>
      <c r="I847" s="106"/>
      <c r="J847" s="64"/>
      <c r="K847" s="65"/>
      <c r="L847" s="65"/>
      <c r="M847" s="63"/>
      <c r="N847" s="62"/>
      <c r="O847" s="696"/>
      <c r="P847" s="696"/>
      <c r="Q847" s="696"/>
      <c r="R847" s="696"/>
      <c r="S847" s="696"/>
      <c r="T847" s="696"/>
      <c r="U847" s="63"/>
      <c r="V847" s="106"/>
      <c r="W847" s="64"/>
      <c r="X847" s="65"/>
      <c r="Y847" s="65"/>
      <c r="Z847" s="63"/>
      <c r="AA847" s="62"/>
      <c r="AB847" s="696"/>
      <c r="AC847" s="696"/>
      <c r="AD847" s="696"/>
      <c r="AE847" s="696"/>
      <c r="AF847" s="696"/>
      <c r="AG847" s="696"/>
      <c r="AH847" s="63"/>
      <c r="AI847" s="106"/>
      <c r="AJ847" s="65"/>
      <c r="AK847" s="65"/>
      <c r="AL847" s="65"/>
      <c r="AM847" s="63"/>
      <c r="AN847" s="62"/>
      <c r="AO847" s="696"/>
      <c r="AP847" s="696"/>
      <c r="AQ847" s="696"/>
      <c r="AR847" s="696"/>
      <c r="AS847" s="696"/>
      <c r="AT847" s="696"/>
      <c r="AU847" s="63"/>
      <c r="AV847" s="106"/>
      <c r="AW847" s="65"/>
      <c r="AX847" s="65"/>
      <c r="AY847" s="65"/>
      <c r="AZ847" s="63"/>
      <c r="BA847" s="62"/>
      <c r="BB847" s="696"/>
      <c r="BC847" s="696"/>
      <c r="BD847" s="696"/>
      <c r="BE847" s="696"/>
      <c r="BF847" s="696"/>
      <c r="BG847" s="696"/>
      <c r="BH847" s="63"/>
      <c r="BI847" s="106"/>
      <c r="BJ847" s="65"/>
      <c r="BK847" s="65"/>
      <c r="BL847" s="65"/>
      <c r="BM847" s="63"/>
    </row>
    <row r="848" spans="1:65" s="5" customFormat="1" ht="15.95" customHeight="1" x14ac:dyDescent="0.2">
      <c r="B848" s="24"/>
      <c r="C848" s="21"/>
      <c r="D848" s="21"/>
      <c r="E848" s="21"/>
      <c r="F848" s="21"/>
      <c r="G848" s="21"/>
      <c r="H848" s="73"/>
      <c r="I848" s="109"/>
      <c r="J848" s="21"/>
      <c r="K848" s="130"/>
      <c r="L848" s="51"/>
      <c r="M848" s="59"/>
      <c r="O848" s="24"/>
      <c r="P848" s="21"/>
      <c r="Q848" s="21"/>
      <c r="R848" s="21"/>
      <c r="S848" s="21"/>
      <c r="T848" s="21"/>
      <c r="U848" s="73"/>
      <c r="V848" s="109"/>
      <c r="W848" s="21"/>
      <c r="X848" s="130"/>
      <c r="Y848" s="51"/>
      <c r="Z848" s="59"/>
      <c r="AB848" s="24"/>
      <c r="AC848" s="21"/>
      <c r="AD848" s="21"/>
      <c r="AE848" s="21"/>
      <c r="AF848" s="21"/>
      <c r="AG848" s="21"/>
      <c r="AH848" s="51"/>
      <c r="AI848" s="108"/>
      <c r="AJ848" s="51"/>
      <c r="AK848" s="130"/>
      <c r="AL848" s="51"/>
      <c r="AM848" s="59"/>
      <c r="AO848" s="24"/>
      <c r="AP848" s="21"/>
      <c r="AQ848" s="21"/>
      <c r="AR848" s="21"/>
      <c r="AS848" s="21"/>
      <c r="AT848" s="21"/>
      <c r="AU848" s="51"/>
      <c r="AV848" s="108"/>
      <c r="AW848" s="51"/>
      <c r="AX848" s="130"/>
      <c r="AY848" s="51"/>
      <c r="AZ848" s="59"/>
      <c r="BB848" s="24"/>
      <c r="BC848" s="21"/>
      <c r="BD848" s="21"/>
      <c r="BE848" s="21"/>
      <c r="BF848" s="21"/>
      <c r="BG848" s="21"/>
      <c r="BH848" s="51"/>
      <c r="BI848" s="108"/>
      <c r="BJ848" s="51"/>
      <c r="BK848" s="130"/>
      <c r="BL848" s="51"/>
      <c r="BM848" s="59"/>
    </row>
    <row r="849" spans="1:65" s="5" customFormat="1" ht="15.95" customHeight="1" x14ac:dyDescent="0.2">
      <c r="A849" s="21"/>
      <c r="B849" s="24"/>
      <c r="C849" s="21"/>
      <c r="D849" s="21"/>
      <c r="E849" s="21"/>
      <c r="F849" s="21"/>
      <c r="G849" s="21"/>
      <c r="H849" s="73"/>
      <c r="I849" s="109"/>
      <c r="J849" s="21"/>
      <c r="K849" s="130"/>
      <c r="L849" s="51"/>
      <c r="M849" s="59"/>
      <c r="N849" s="21"/>
      <c r="O849" s="24"/>
      <c r="P849" s="21"/>
      <c r="Q849" s="21"/>
      <c r="R849" s="21"/>
      <c r="S849" s="21"/>
      <c r="T849" s="21"/>
      <c r="U849" s="73"/>
      <c r="V849" s="109"/>
      <c r="W849" s="21"/>
      <c r="X849" s="130"/>
      <c r="Y849" s="51"/>
      <c r="Z849" s="59"/>
      <c r="AA849" s="21"/>
      <c r="AB849" s="24"/>
      <c r="AC849" s="21"/>
      <c r="AD849" s="21"/>
      <c r="AE849" s="21"/>
      <c r="AF849" s="21"/>
      <c r="AG849" s="21"/>
      <c r="AH849" s="51"/>
      <c r="AI849" s="108"/>
      <c r="AJ849" s="51"/>
      <c r="AK849" s="130"/>
      <c r="AL849" s="51"/>
      <c r="AM849" s="59"/>
      <c r="AN849" s="21"/>
      <c r="AO849" s="24"/>
      <c r="AP849" s="21"/>
      <c r="AQ849" s="21"/>
      <c r="AR849" s="21"/>
      <c r="AS849" s="21"/>
      <c r="AT849" s="21"/>
      <c r="AU849" s="51"/>
      <c r="AV849" s="108"/>
      <c r="AW849" s="51"/>
      <c r="AX849" s="130"/>
      <c r="AY849" s="51"/>
      <c r="AZ849" s="59"/>
      <c r="BA849" s="21"/>
      <c r="BB849" s="24"/>
      <c r="BC849" s="21"/>
      <c r="BD849" s="21"/>
      <c r="BE849" s="21"/>
      <c r="BF849" s="21"/>
      <c r="BG849" s="21"/>
      <c r="BH849" s="51"/>
      <c r="BI849" s="108"/>
      <c r="BJ849" s="51"/>
      <c r="BK849" s="130"/>
      <c r="BL849" s="51"/>
      <c r="BM849" s="59"/>
    </row>
    <row r="850" spans="1:65" s="5" customFormat="1" ht="15.95" customHeight="1" x14ac:dyDescent="0.2">
      <c r="A850" s="61"/>
      <c r="B850" s="73"/>
      <c r="C850" s="21"/>
      <c r="D850" s="21"/>
      <c r="E850" s="21"/>
      <c r="F850" s="21"/>
      <c r="G850" s="21"/>
      <c r="H850" s="24"/>
      <c r="I850" s="98"/>
      <c r="K850" s="51"/>
      <c r="L850" s="51"/>
      <c r="M850" s="51"/>
      <c r="N850" s="61"/>
      <c r="O850" s="73"/>
      <c r="P850" s="21"/>
      <c r="Q850" s="21"/>
      <c r="R850" s="21"/>
      <c r="S850" s="21"/>
      <c r="T850" s="21"/>
      <c r="U850" s="24"/>
      <c r="V850" s="98"/>
      <c r="X850" s="51"/>
      <c r="Y850" s="51"/>
      <c r="Z850" s="51"/>
      <c r="AA850" s="61"/>
      <c r="AB850" s="73"/>
      <c r="AC850" s="21"/>
      <c r="AD850" s="21"/>
      <c r="AE850" s="21"/>
      <c r="AF850" s="21"/>
      <c r="AG850" s="21"/>
      <c r="AH850" s="51"/>
      <c r="AI850" s="108"/>
      <c r="AJ850" s="51"/>
      <c r="AK850" s="51"/>
      <c r="AL850" s="51"/>
      <c r="AM850" s="51"/>
      <c r="AN850" s="61"/>
      <c r="AO850" s="73"/>
      <c r="AP850" s="21"/>
      <c r="AQ850" s="21"/>
      <c r="AR850" s="21"/>
      <c r="AS850" s="21"/>
      <c r="AT850" s="21"/>
      <c r="AU850" s="51"/>
      <c r="AV850" s="108"/>
      <c r="AW850" s="51"/>
      <c r="AX850" s="51"/>
      <c r="AY850" s="51"/>
      <c r="AZ850" s="51"/>
      <c r="BA850" s="61"/>
      <c r="BB850" s="73"/>
      <c r="BC850" s="21"/>
      <c r="BD850" s="21"/>
      <c r="BE850" s="21"/>
      <c r="BF850" s="21"/>
      <c r="BG850" s="21"/>
      <c r="BH850" s="51"/>
      <c r="BI850" s="108"/>
      <c r="BJ850" s="51"/>
      <c r="BK850" s="51"/>
      <c r="BL850" s="51"/>
      <c r="BM850" s="51"/>
    </row>
    <row r="851" spans="1:65" s="5" customFormat="1" ht="15.95" customHeight="1" x14ac:dyDescent="0.2">
      <c r="A851" s="21"/>
      <c r="B851" s="73"/>
      <c r="C851" s="21"/>
      <c r="D851" s="21"/>
      <c r="E851" s="21"/>
      <c r="F851" s="21"/>
      <c r="G851" s="21"/>
      <c r="H851" s="32"/>
      <c r="I851" s="103"/>
      <c r="J851" s="46"/>
      <c r="K851" s="33"/>
      <c r="L851" s="51"/>
      <c r="M851" s="130"/>
      <c r="N851" s="21"/>
      <c r="O851" s="73"/>
      <c r="P851" s="21"/>
      <c r="Q851" s="21"/>
      <c r="R851" s="21"/>
      <c r="S851" s="21"/>
      <c r="T851" s="21"/>
      <c r="U851" s="32"/>
      <c r="V851" s="103"/>
      <c r="W851" s="46"/>
      <c r="X851" s="33"/>
      <c r="Y851" s="51"/>
      <c r="Z851" s="130"/>
      <c r="AA851" s="21"/>
      <c r="AB851" s="73"/>
      <c r="AC851" s="21"/>
      <c r="AD851" s="21"/>
      <c r="AE851" s="21"/>
      <c r="AF851" s="21"/>
      <c r="AG851" s="21"/>
      <c r="AH851" s="156"/>
      <c r="AI851" s="176"/>
      <c r="AJ851" s="134"/>
      <c r="AK851" s="33"/>
      <c r="AL851" s="51"/>
      <c r="AM851" s="130"/>
      <c r="AN851" s="21"/>
      <c r="AO851" s="73"/>
      <c r="AP851" s="21"/>
      <c r="AQ851" s="21"/>
      <c r="AR851" s="21"/>
      <c r="AS851" s="21"/>
      <c r="AT851" s="21"/>
      <c r="AU851" s="156"/>
      <c r="AV851" s="176"/>
      <c r="AW851" s="134"/>
      <c r="AX851" s="33"/>
      <c r="AY851" s="51"/>
      <c r="AZ851" s="130"/>
      <c r="BA851" s="21"/>
      <c r="BB851" s="73"/>
      <c r="BC851" s="21"/>
      <c r="BD851" s="21"/>
      <c r="BE851" s="21"/>
      <c r="BF851" s="21"/>
      <c r="BG851" s="21"/>
      <c r="BH851" s="156"/>
      <c r="BI851" s="176"/>
      <c r="BJ851" s="134"/>
      <c r="BK851" s="33"/>
      <c r="BL851" s="51"/>
      <c r="BM851" s="130"/>
    </row>
    <row r="852" spans="1:65" s="5" customFormat="1" ht="15.95" customHeight="1" x14ac:dyDescent="0.2">
      <c r="A852" s="21"/>
      <c r="B852" s="780"/>
      <c r="C852" s="780"/>
      <c r="D852" s="780"/>
      <c r="E852" s="780"/>
      <c r="F852" s="780"/>
      <c r="G852" s="780"/>
      <c r="H852" s="780"/>
      <c r="I852" s="780"/>
      <c r="J852" s="780"/>
      <c r="K852" s="780"/>
      <c r="L852" s="780"/>
      <c r="M852" s="780"/>
      <c r="N852" s="21"/>
      <c r="O852" s="136"/>
      <c r="P852" s="136"/>
      <c r="Q852" s="136"/>
      <c r="R852" s="136"/>
      <c r="S852" s="136"/>
      <c r="T852" s="136"/>
      <c r="U852" s="136"/>
      <c r="V852" s="136"/>
      <c r="W852" s="136"/>
      <c r="X852" s="136"/>
      <c r="Y852" s="136"/>
      <c r="Z852" s="136"/>
      <c r="AA852" s="21"/>
      <c r="AB852" s="136"/>
      <c r="AC852" s="136"/>
      <c r="AD852" s="136"/>
      <c r="AE852" s="136"/>
      <c r="AF852" s="136"/>
      <c r="AG852" s="136"/>
      <c r="AH852" s="51"/>
      <c r="AI852" s="51"/>
      <c r="AJ852" s="51"/>
      <c r="AK852" s="51"/>
      <c r="AL852" s="51"/>
      <c r="AM852" s="51"/>
      <c r="AN852" s="21"/>
      <c r="AO852" s="136"/>
      <c r="AP852" s="136"/>
      <c r="AQ852" s="136"/>
      <c r="AR852" s="136"/>
      <c r="AS852" s="136"/>
      <c r="AT852" s="136"/>
      <c r="AU852" s="51"/>
      <c r="AV852" s="51"/>
      <c r="AW852" s="51"/>
      <c r="AX852" s="51"/>
      <c r="AY852" s="51"/>
      <c r="AZ852" s="51"/>
      <c r="BA852" s="21"/>
      <c r="BB852" s="136"/>
      <c r="BC852" s="136"/>
      <c r="BD852" s="136"/>
      <c r="BE852" s="136"/>
      <c r="BF852" s="136"/>
      <c r="BG852" s="136"/>
      <c r="BH852" s="51"/>
      <c r="BI852" s="51"/>
      <c r="BJ852" s="51"/>
      <c r="BK852" s="51"/>
      <c r="BL852" s="51"/>
      <c r="BM852" s="51"/>
    </row>
    <row r="853" spans="1:65" s="5" customFormat="1" ht="15.95" customHeight="1" x14ac:dyDescent="0.2">
      <c r="A853" s="61"/>
      <c r="B853" s="73"/>
      <c r="C853" s="21"/>
      <c r="D853" s="21"/>
      <c r="E853" s="21"/>
      <c r="F853" s="21"/>
      <c r="G853" s="21"/>
      <c r="H853" s="24"/>
      <c r="I853" s="98"/>
      <c r="K853" s="51"/>
      <c r="L853" s="51"/>
      <c r="M853" s="51"/>
      <c r="N853" s="61"/>
      <c r="O853" s="73"/>
      <c r="P853" s="21"/>
      <c r="Q853" s="21"/>
      <c r="R853" s="21"/>
      <c r="S853" s="21"/>
      <c r="T853" s="21"/>
      <c r="U853" s="24"/>
      <c r="V853" s="98"/>
      <c r="X853" s="51"/>
      <c r="Y853" s="51"/>
      <c r="Z853" s="51"/>
      <c r="AA853" s="61"/>
      <c r="AB853" s="73"/>
      <c r="AC853" s="21"/>
      <c r="AD853" s="21"/>
      <c r="AE853" s="21"/>
      <c r="AF853" s="21"/>
      <c r="AG853" s="21"/>
      <c r="AH853" s="51"/>
      <c r="AI853" s="108"/>
      <c r="AJ853" s="51"/>
      <c r="AK853" s="51"/>
      <c r="AL853" s="51"/>
      <c r="AM853" s="51"/>
      <c r="AN853" s="61"/>
      <c r="AO853" s="73"/>
      <c r="AP853" s="21"/>
      <c r="AQ853" s="21"/>
      <c r="AR853" s="21"/>
      <c r="AS853" s="21"/>
      <c r="AT853" s="21"/>
      <c r="AU853" s="51"/>
      <c r="AV853" s="108"/>
      <c r="AW853" s="51"/>
      <c r="AX853" s="51"/>
      <c r="AY853" s="51"/>
      <c r="AZ853" s="51"/>
      <c r="BA853" s="61"/>
      <c r="BB853" s="73"/>
      <c r="BC853" s="21"/>
      <c r="BD853" s="21"/>
      <c r="BE853" s="21"/>
      <c r="BF853" s="21"/>
      <c r="BG853" s="21"/>
      <c r="BH853" s="51"/>
      <c r="BI853" s="108"/>
      <c r="BJ853" s="51"/>
      <c r="BK853" s="51"/>
      <c r="BL853" s="51"/>
      <c r="BM853" s="51"/>
    </row>
    <row r="854" spans="1:65" s="5" customFormat="1" ht="15.95" customHeight="1" x14ac:dyDescent="0.2">
      <c r="A854" s="61"/>
      <c r="B854" s="94"/>
      <c r="C854" s="21"/>
      <c r="D854" s="21"/>
      <c r="E854" s="21"/>
      <c r="F854" s="21"/>
      <c r="G854" s="21"/>
      <c r="H854" s="32"/>
      <c r="I854" s="103"/>
      <c r="J854" s="46"/>
      <c r="K854" s="33"/>
      <c r="L854" s="51"/>
      <c r="M854" s="130"/>
      <c r="N854" s="61"/>
      <c r="O854" s="94"/>
      <c r="P854" s="21"/>
      <c r="Q854" s="21"/>
      <c r="R854" s="21"/>
      <c r="S854" s="21"/>
      <c r="T854" s="21"/>
      <c r="U854" s="32"/>
      <c r="V854" s="103"/>
      <c r="W854" s="46"/>
      <c r="X854" s="33"/>
      <c r="Y854" s="51"/>
      <c r="Z854" s="130"/>
      <c r="AA854" s="61"/>
      <c r="AB854" s="94"/>
      <c r="AC854" s="21"/>
      <c r="AD854" s="21"/>
      <c r="AE854" s="21"/>
      <c r="AF854" s="21"/>
      <c r="AG854" s="21"/>
      <c r="AH854" s="156"/>
      <c r="AI854" s="176"/>
      <c r="AJ854" s="134"/>
      <c r="AK854" s="33"/>
      <c r="AL854" s="51"/>
      <c r="AM854" s="130"/>
      <c r="AN854" s="61"/>
      <c r="AO854" s="94"/>
      <c r="AP854" s="21"/>
      <c r="AQ854" s="21"/>
      <c r="AR854" s="21"/>
      <c r="AS854" s="21"/>
      <c r="AT854" s="21"/>
      <c r="AU854" s="156"/>
      <c r="AV854" s="176"/>
      <c r="AW854" s="134"/>
      <c r="AX854" s="33"/>
      <c r="AY854" s="51"/>
      <c r="AZ854" s="130"/>
      <c r="BA854" s="61"/>
      <c r="BB854" s="94"/>
      <c r="BC854" s="21"/>
      <c r="BD854" s="21"/>
      <c r="BE854" s="21"/>
      <c r="BF854" s="21"/>
      <c r="BG854" s="21"/>
      <c r="BH854" s="156"/>
      <c r="BI854" s="176"/>
      <c r="BJ854" s="134"/>
      <c r="BK854" s="33"/>
      <c r="BL854" s="51"/>
      <c r="BM854" s="130"/>
    </row>
    <row r="855" spans="1:65" s="5" customFormat="1" ht="15.95" customHeight="1" x14ac:dyDescent="0.2">
      <c r="A855" s="61"/>
      <c r="B855" s="780"/>
      <c r="C855" s="780"/>
      <c r="D855" s="780"/>
      <c r="E855" s="780"/>
      <c r="F855" s="780"/>
      <c r="G855" s="780"/>
      <c r="H855" s="780"/>
      <c r="I855" s="780"/>
      <c r="J855" s="780"/>
      <c r="K855" s="780"/>
      <c r="L855" s="780"/>
      <c r="M855" s="780"/>
      <c r="N855" s="61"/>
      <c r="O855" s="136"/>
      <c r="P855" s="136"/>
      <c r="Q855" s="136"/>
      <c r="R855" s="136"/>
      <c r="S855" s="136"/>
      <c r="T855" s="136"/>
      <c r="U855" s="136"/>
      <c r="V855" s="136"/>
      <c r="W855" s="136"/>
      <c r="X855" s="136"/>
      <c r="Y855" s="136"/>
      <c r="Z855" s="136"/>
      <c r="AA855" s="61"/>
      <c r="AB855" s="136"/>
      <c r="AC855" s="136"/>
      <c r="AD855" s="136"/>
      <c r="AE855" s="136"/>
      <c r="AF855" s="136"/>
      <c r="AG855" s="136"/>
      <c r="AH855" s="51"/>
      <c r="AI855" s="51"/>
      <c r="AJ855" s="51"/>
      <c r="AK855" s="51"/>
      <c r="AL855" s="51"/>
      <c r="AM855" s="51"/>
      <c r="AN855" s="61"/>
      <c r="AO855" s="136"/>
      <c r="AP855" s="136"/>
      <c r="AQ855" s="136"/>
      <c r="AR855" s="136"/>
      <c r="AS855" s="136"/>
      <c r="AT855" s="136"/>
      <c r="AU855" s="51"/>
      <c r="AV855" s="51"/>
      <c r="AW855" s="51"/>
      <c r="AX855" s="51"/>
      <c r="AY855" s="51"/>
      <c r="AZ855" s="51"/>
      <c r="BA855" s="61"/>
      <c r="BB855" s="136"/>
      <c r="BC855" s="136"/>
      <c r="BD855" s="136"/>
      <c r="BE855" s="136"/>
      <c r="BF855" s="136"/>
      <c r="BG855" s="136"/>
      <c r="BH855" s="51"/>
      <c r="BI855" s="51"/>
      <c r="BJ855" s="51"/>
      <c r="BK855" s="51"/>
      <c r="BL855" s="51"/>
      <c r="BM855" s="51"/>
    </row>
    <row r="856" spans="1:65" s="5" customFormat="1" ht="15.95" customHeight="1" x14ac:dyDescent="0.2">
      <c r="A856" s="61"/>
      <c r="B856" s="73"/>
      <c r="C856" s="21"/>
      <c r="D856" s="21"/>
      <c r="E856" s="21"/>
      <c r="F856" s="21"/>
      <c r="G856" s="21"/>
      <c r="H856" s="24"/>
      <c r="I856" s="98"/>
      <c r="K856" s="51"/>
      <c r="L856" s="51"/>
      <c r="M856" s="51"/>
      <c r="N856" s="61"/>
      <c r="O856" s="73"/>
      <c r="P856" s="21"/>
      <c r="Q856" s="21"/>
      <c r="R856" s="21"/>
      <c r="S856" s="21"/>
      <c r="T856" s="21"/>
      <c r="U856" s="24"/>
      <c r="V856" s="98"/>
      <c r="X856" s="51"/>
      <c r="Y856" s="51"/>
      <c r="Z856" s="51"/>
      <c r="AA856" s="61"/>
      <c r="AB856" s="73"/>
      <c r="AC856" s="21"/>
      <c r="AD856" s="21"/>
      <c r="AE856" s="21"/>
      <c r="AF856" s="21"/>
      <c r="AG856" s="21"/>
      <c r="AH856" s="51"/>
      <c r="AI856" s="108"/>
      <c r="AJ856" s="51"/>
      <c r="AK856" s="51"/>
      <c r="AL856" s="51"/>
      <c r="AM856" s="51"/>
      <c r="AN856" s="61"/>
      <c r="AO856" s="73"/>
      <c r="AP856" s="21"/>
      <c r="AQ856" s="21"/>
      <c r="AR856" s="21"/>
      <c r="AS856" s="21"/>
      <c r="AT856" s="21"/>
      <c r="AU856" s="51"/>
      <c r="AV856" s="108"/>
      <c r="AW856" s="51"/>
      <c r="AX856" s="51"/>
      <c r="AY856" s="51"/>
      <c r="AZ856" s="51"/>
      <c r="BA856" s="61"/>
      <c r="BB856" s="73"/>
      <c r="BC856" s="21"/>
      <c r="BD856" s="21"/>
      <c r="BE856" s="21"/>
      <c r="BF856" s="21"/>
      <c r="BG856" s="21"/>
      <c r="BH856" s="51"/>
      <c r="BI856" s="108"/>
      <c r="BJ856" s="51"/>
      <c r="BK856" s="51"/>
      <c r="BL856" s="51"/>
      <c r="BM856" s="51"/>
    </row>
    <row r="857" spans="1:65" s="5" customFormat="1" ht="15.95" customHeight="1" x14ac:dyDescent="0.2">
      <c r="A857" s="61"/>
      <c r="B857" s="697"/>
      <c r="C857" s="697"/>
      <c r="D857" s="697"/>
      <c r="E857" s="697"/>
      <c r="F857" s="697"/>
      <c r="G857" s="697"/>
      <c r="H857" s="32"/>
      <c r="I857" s="103"/>
      <c r="J857" s="46"/>
      <c r="K857" s="33"/>
      <c r="L857" s="51"/>
      <c r="M857" s="130"/>
      <c r="N857" s="61"/>
      <c r="O857" s="697"/>
      <c r="P857" s="697"/>
      <c r="Q857" s="697"/>
      <c r="R857" s="697"/>
      <c r="S857" s="697"/>
      <c r="T857" s="697"/>
      <c r="U857" s="32"/>
      <c r="V857" s="103"/>
      <c r="W857" s="46"/>
      <c r="X857" s="33"/>
      <c r="Y857" s="51"/>
      <c r="Z857" s="130"/>
      <c r="AA857" s="61"/>
      <c r="AB857" s="697"/>
      <c r="AC857" s="697"/>
      <c r="AD857" s="697"/>
      <c r="AE857" s="697"/>
      <c r="AF857" s="697"/>
      <c r="AG857" s="697"/>
      <c r="AH857" s="156"/>
      <c r="AI857" s="176"/>
      <c r="AJ857" s="134"/>
      <c r="AK857" s="33"/>
      <c r="AL857" s="51"/>
      <c r="AM857" s="130"/>
      <c r="AN857" s="61"/>
      <c r="AO857" s="697"/>
      <c r="AP857" s="697"/>
      <c r="AQ857" s="697"/>
      <c r="AR857" s="697"/>
      <c r="AS857" s="697"/>
      <c r="AT857" s="697"/>
      <c r="AU857" s="156"/>
      <c r="AV857" s="176"/>
      <c r="AW857" s="134"/>
      <c r="AX857" s="33"/>
      <c r="AY857" s="51"/>
      <c r="AZ857" s="130"/>
      <c r="BA857" s="61"/>
      <c r="BB857" s="697"/>
      <c r="BC857" s="697"/>
      <c r="BD857" s="697"/>
      <c r="BE857" s="697"/>
      <c r="BF857" s="697"/>
      <c r="BG857" s="697"/>
      <c r="BH857" s="156"/>
      <c r="BI857" s="176"/>
      <c r="BJ857" s="134"/>
      <c r="BK857" s="33"/>
      <c r="BL857" s="51"/>
      <c r="BM857" s="130"/>
    </row>
    <row r="858" spans="1:65" s="5" customFormat="1" ht="15.95" customHeight="1" x14ac:dyDescent="0.2">
      <c r="A858" s="61"/>
      <c r="B858" s="780"/>
      <c r="C858" s="780"/>
      <c r="D858" s="780"/>
      <c r="E858" s="780"/>
      <c r="F858" s="780"/>
      <c r="G858" s="780"/>
      <c r="H858" s="780"/>
      <c r="I858" s="780"/>
      <c r="J858" s="780"/>
      <c r="K858" s="780"/>
      <c r="L858" s="780"/>
      <c r="M858" s="780"/>
      <c r="N858" s="61"/>
      <c r="O858" s="136"/>
      <c r="P858" s="136"/>
      <c r="Q858" s="136"/>
      <c r="R858" s="136"/>
      <c r="S858" s="136"/>
      <c r="T858" s="136"/>
      <c r="U858" s="136"/>
      <c r="V858" s="136"/>
      <c r="W858" s="136"/>
      <c r="X858" s="136"/>
      <c r="Y858" s="136"/>
      <c r="Z858" s="136"/>
      <c r="AA858" s="61"/>
      <c r="AB858" s="136"/>
      <c r="AC858" s="136"/>
      <c r="AD858" s="136"/>
      <c r="AE858" s="136"/>
      <c r="AF858" s="136"/>
      <c r="AG858" s="136"/>
      <c r="AH858" s="51"/>
      <c r="AI858" s="51"/>
      <c r="AJ858" s="51"/>
      <c r="AK858" s="51"/>
      <c r="AL858" s="51"/>
      <c r="AM858" s="51"/>
      <c r="AN858" s="61"/>
      <c r="AO858" s="136"/>
      <c r="AP858" s="136"/>
      <c r="AQ858" s="136"/>
      <c r="AR858" s="136"/>
      <c r="AS858" s="136"/>
      <c r="AT858" s="136"/>
      <c r="AU858" s="51"/>
      <c r="AV858" s="51"/>
      <c r="AW858" s="51"/>
      <c r="AX858" s="51"/>
      <c r="AY858" s="51"/>
      <c r="AZ858" s="51"/>
      <c r="BA858" s="61"/>
      <c r="BB858" s="136"/>
      <c r="BC858" s="136"/>
      <c r="BD858" s="136"/>
      <c r="BE858" s="136"/>
      <c r="BF858" s="136"/>
      <c r="BG858" s="136"/>
      <c r="BH858" s="51"/>
      <c r="BI858" s="51"/>
      <c r="BJ858" s="51"/>
      <c r="BK858" s="51"/>
      <c r="BL858" s="51"/>
      <c r="BM858" s="51"/>
    </row>
    <row r="859" spans="1:65" s="5" customFormat="1" ht="15.95" customHeight="1" x14ac:dyDescent="0.2">
      <c r="A859" s="61"/>
      <c r="B859" s="689"/>
      <c r="C859" s="689"/>
      <c r="D859" s="689"/>
      <c r="E859" s="689"/>
      <c r="F859" s="689"/>
      <c r="G859" s="689"/>
      <c r="H859" s="24"/>
      <c r="I859" s="98"/>
      <c r="K859" s="51"/>
      <c r="L859" s="51"/>
      <c r="M859" s="51"/>
      <c r="N859" s="61"/>
      <c r="O859" s="689"/>
      <c r="P859" s="689"/>
      <c r="Q859" s="689"/>
      <c r="R859" s="689"/>
      <c r="S859" s="689"/>
      <c r="T859" s="689"/>
      <c r="U859" s="24"/>
      <c r="V859" s="98"/>
      <c r="X859" s="51"/>
      <c r="Y859" s="51"/>
      <c r="Z859" s="51"/>
      <c r="AA859" s="61"/>
      <c r="AB859" s="689"/>
      <c r="AC859" s="689"/>
      <c r="AD859" s="689"/>
      <c r="AE859" s="689"/>
      <c r="AF859" s="689"/>
      <c r="AG859" s="689"/>
      <c r="AH859" s="51"/>
      <c r="AI859" s="108"/>
      <c r="AJ859" s="51"/>
      <c r="AK859" s="51"/>
      <c r="AL859" s="51"/>
      <c r="AM859" s="51"/>
      <c r="AN859" s="61"/>
      <c r="AO859" s="689"/>
      <c r="AP859" s="689"/>
      <c r="AQ859" s="689"/>
      <c r="AR859" s="689"/>
      <c r="AS859" s="689"/>
      <c r="AT859" s="689"/>
      <c r="AU859" s="51"/>
      <c r="AV859" s="108"/>
      <c r="AW859" s="51"/>
      <c r="AX859" s="51"/>
      <c r="AY859" s="51"/>
      <c r="AZ859" s="51"/>
      <c r="BA859" s="61"/>
      <c r="BB859" s="689"/>
      <c r="BC859" s="689"/>
      <c r="BD859" s="689"/>
      <c r="BE859" s="689"/>
      <c r="BF859" s="689"/>
      <c r="BG859" s="689"/>
      <c r="BH859" s="51"/>
      <c r="BI859" s="108"/>
      <c r="BJ859" s="51"/>
      <c r="BK859" s="51"/>
      <c r="BL859" s="51"/>
      <c r="BM859" s="51"/>
    </row>
    <row r="860" spans="1:65" s="5" customFormat="1" ht="15.95" customHeight="1" x14ac:dyDescent="0.2">
      <c r="A860" s="61"/>
      <c r="B860" s="689"/>
      <c r="C860" s="689"/>
      <c r="D860" s="689"/>
      <c r="E860" s="689"/>
      <c r="F860" s="689"/>
      <c r="G860" s="46"/>
      <c r="H860" s="38"/>
      <c r="I860" s="103"/>
      <c r="K860" s="59"/>
      <c r="L860" s="51"/>
      <c r="M860" s="130"/>
      <c r="N860" s="61"/>
      <c r="O860" s="689"/>
      <c r="P860" s="689"/>
      <c r="Q860" s="689"/>
      <c r="R860" s="689"/>
      <c r="S860" s="689"/>
      <c r="T860" s="46"/>
      <c r="U860" s="38"/>
      <c r="V860" s="103"/>
      <c r="X860" s="59"/>
      <c r="Y860" s="51"/>
      <c r="Z860" s="130"/>
      <c r="AA860" s="61"/>
      <c r="AB860" s="689"/>
      <c r="AC860" s="689"/>
      <c r="AD860" s="689"/>
      <c r="AE860" s="689"/>
      <c r="AF860" s="689"/>
      <c r="AG860" s="46"/>
      <c r="AH860" s="37"/>
      <c r="AI860" s="176"/>
      <c r="AJ860" s="51"/>
      <c r="AK860" s="59"/>
      <c r="AL860" s="51"/>
      <c r="AM860" s="130"/>
      <c r="AN860" s="61"/>
      <c r="AO860" s="689"/>
      <c r="AP860" s="689"/>
      <c r="AQ860" s="689"/>
      <c r="AR860" s="689"/>
      <c r="AS860" s="689"/>
      <c r="AT860" s="46"/>
      <c r="AU860" s="37"/>
      <c r="AV860" s="176"/>
      <c r="AW860" s="51"/>
      <c r="AX860" s="59"/>
      <c r="AY860" s="51"/>
      <c r="AZ860" s="130"/>
      <c r="BA860" s="61"/>
      <c r="BB860" s="689"/>
      <c r="BC860" s="689"/>
      <c r="BD860" s="689"/>
      <c r="BE860" s="689"/>
      <c r="BF860" s="689"/>
      <c r="BG860" s="46"/>
      <c r="BH860" s="37"/>
      <c r="BI860" s="176"/>
      <c r="BJ860" s="51"/>
      <c r="BK860" s="59"/>
      <c r="BL860" s="51"/>
      <c r="BM860" s="130"/>
    </row>
    <row r="861" spans="1:65" s="5" customFormat="1" ht="15.95" customHeight="1" x14ac:dyDescent="0.2">
      <c r="A861" s="61"/>
      <c r="B861" s="689"/>
      <c r="C861" s="689"/>
      <c r="D861" s="689"/>
      <c r="E861" s="689"/>
      <c r="F861" s="689"/>
      <c r="G861" s="689"/>
      <c r="H861" s="38"/>
      <c r="I861" s="103"/>
      <c r="K861" s="59"/>
      <c r="L861" s="51"/>
      <c r="M861" s="130"/>
      <c r="N861" s="61"/>
      <c r="O861" s="689"/>
      <c r="P861" s="689"/>
      <c r="Q861" s="689"/>
      <c r="R861" s="689"/>
      <c r="S861" s="689"/>
      <c r="T861" s="689"/>
      <c r="U861" s="38"/>
      <c r="V861" s="103"/>
      <c r="X861" s="59"/>
      <c r="Y861" s="51"/>
      <c r="Z861" s="130"/>
      <c r="AA861" s="61"/>
      <c r="AB861" s="689"/>
      <c r="AC861" s="689"/>
      <c r="AD861" s="689"/>
      <c r="AE861" s="689"/>
      <c r="AF861" s="689"/>
      <c r="AG861" s="689"/>
      <c r="AH861" s="37"/>
      <c r="AI861" s="176"/>
      <c r="AJ861" s="51"/>
      <c r="AK861" s="59"/>
      <c r="AL861" s="51"/>
      <c r="AM861" s="130"/>
      <c r="AN861" s="61"/>
      <c r="AO861" s="689"/>
      <c r="AP861" s="689"/>
      <c r="AQ861" s="689"/>
      <c r="AR861" s="689"/>
      <c r="AS861" s="689"/>
      <c r="AT861" s="689"/>
      <c r="AU861" s="37"/>
      <c r="AV861" s="176"/>
      <c r="AW861" s="51"/>
      <c r="AX861" s="59"/>
      <c r="AY861" s="51"/>
      <c r="AZ861" s="130"/>
      <c r="BA861" s="61"/>
      <c r="BB861" s="689"/>
      <c r="BC861" s="689"/>
      <c r="BD861" s="689"/>
      <c r="BE861" s="689"/>
      <c r="BF861" s="689"/>
      <c r="BG861" s="689"/>
      <c r="BH861" s="37"/>
      <c r="BI861" s="176"/>
      <c r="BJ861" s="51"/>
      <c r="BK861" s="59"/>
      <c r="BL861" s="51"/>
      <c r="BM861" s="130"/>
    </row>
    <row r="862" spans="1:65" s="5" customFormat="1" ht="15.95" customHeight="1" x14ac:dyDescent="0.2">
      <c r="A862" s="61"/>
      <c r="B862" s="689"/>
      <c r="C862" s="689"/>
      <c r="D862" s="689"/>
      <c r="E862" s="689"/>
      <c r="F862" s="689"/>
      <c r="G862" s="46"/>
      <c r="H862" s="38"/>
      <c r="I862" s="103"/>
      <c r="K862" s="59"/>
      <c r="L862" s="51"/>
      <c r="M862" s="130"/>
      <c r="N862" s="61"/>
      <c r="O862" s="689"/>
      <c r="P862" s="689"/>
      <c r="Q862" s="689"/>
      <c r="R862" s="689"/>
      <c r="S862" s="689"/>
      <c r="T862" s="46"/>
      <c r="U862" s="38"/>
      <c r="V862" s="103"/>
      <c r="X862" s="59"/>
      <c r="Y862" s="51"/>
      <c r="Z862" s="130"/>
      <c r="AA862" s="61"/>
      <c r="AB862" s="689"/>
      <c r="AC862" s="689"/>
      <c r="AD862" s="689"/>
      <c r="AE862" s="689"/>
      <c r="AF862" s="689"/>
      <c r="AG862" s="46"/>
      <c r="AH862" s="37"/>
      <c r="AI862" s="176"/>
      <c r="AJ862" s="51"/>
      <c r="AK862" s="59"/>
      <c r="AL862" s="51"/>
      <c r="AM862" s="130"/>
      <c r="AN862" s="61"/>
      <c r="AO862" s="689"/>
      <c r="AP862" s="689"/>
      <c r="AQ862" s="689"/>
      <c r="AR862" s="689"/>
      <c r="AS862" s="689"/>
      <c r="AT862" s="46"/>
      <c r="AU862" s="37"/>
      <c r="AV862" s="176"/>
      <c r="AW862" s="51"/>
      <c r="AX862" s="59"/>
      <c r="AY862" s="51"/>
      <c r="AZ862" s="130"/>
      <c r="BA862" s="61"/>
      <c r="BB862" s="689"/>
      <c r="BC862" s="689"/>
      <c r="BD862" s="689"/>
      <c r="BE862" s="689"/>
      <c r="BF862" s="689"/>
      <c r="BG862" s="46"/>
      <c r="BH862" s="37"/>
      <c r="BI862" s="176"/>
      <c r="BJ862" s="51"/>
      <c r="BK862" s="59"/>
      <c r="BL862" s="51"/>
      <c r="BM862" s="130"/>
    </row>
    <row r="863" spans="1:65" s="5" customFormat="1" ht="15.95" customHeight="1" x14ac:dyDescent="0.2">
      <c r="A863" s="61"/>
      <c r="B863" s="766"/>
      <c r="C863" s="766"/>
      <c r="D863" s="766"/>
      <c r="E863" s="766"/>
      <c r="F863" s="766"/>
      <c r="G863" s="766"/>
      <c r="H863" s="766"/>
      <c r="I863" s="766"/>
      <c r="J863" s="766"/>
      <c r="K863" s="766"/>
      <c r="L863" s="766"/>
      <c r="M863" s="766"/>
      <c r="N863" s="61"/>
      <c r="O863" s="82"/>
      <c r="P863" s="82"/>
      <c r="Q863" s="82"/>
      <c r="R863" s="82"/>
      <c r="S863" s="82"/>
      <c r="T863" s="82"/>
      <c r="U863" s="82"/>
      <c r="V863" s="82"/>
      <c r="W863" s="82"/>
      <c r="X863" s="82"/>
      <c r="Y863" s="82"/>
      <c r="Z863" s="82"/>
      <c r="AA863" s="61"/>
      <c r="AB863" s="82"/>
      <c r="AC863" s="82"/>
      <c r="AD863" s="82"/>
      <c r="AE863" s="82"/>
      <c r="AF863" s="82"/>
      <c r="AG863" s="82"/>
      <c r="AH863" s="51"/>
      <c r="AI863" s="51"/>
      <c r="AJ863" s="51"/>
      <c r="AK863" s="51"/>
      <c r="AL863" s="51"/>
      <c r="AM863" s="51"/>
      <c r="AN863" s="61"/>
      <c r="AO863" s="82"/>
      <c r="AP863" s="82"/>
      <c r="AQ863" s="82"/>
      <c r="AR863" s="82"/>
      <c r="AS863" s="82"/>
      <c r="AT863" s="82"/>
      <c r="AU863" s="51"/>
      <c r="AV863" s="51"/>
      <c r="AW863" s="51"/>
      <c r="AX863" s="51"/>
      <c r="AY863" s="51"/>
      <c r="AZ863" s="51"/>
      <c r="BA863" s="61"/>
      <c r="BB863" s="82"/>
      <c r="BC863" s="82"/>
      <c r="BD863" s="82"/>
      <c r="BE863" s="82"/>
      <c r="BF863" s="82"/>
      <c r="BG863" s="82"/>
      <c r="BH863" s="51"/>
      <c r="BI863" s="51"/>
      <c r="BJ863" s="51"/>
      <c r="BK863" s="51"/>
      <c r="BL863" s="51"/>
      <c r="BM863" s="51"/>
    </row>
    <row r="864" spans="1:65" s="5" customFormat="1" ht="15.95" customHeight="1" x14ac:dyDescent="0.2">
      <c r="A864" s="61"/>
      <c r="B864" s="689"/>
      <c r="C864" s="689"/>
      <c r="D864" s="689"/>
      <c r="E864" s="689"/>
      <c r="F864" s="689"/>
      <c r="G864" s="689"/>
      <c r="H864" s="24"/>
      <c r="I864" s="98"/>
      <c r="K864" s="51"/>
      <c r="L864" s="51"/>
      <c r="M864" s="51"/>
      <c r="N864" s="61"/>
      <c r="O864" s="689"/>
      <c r="P864" s="689"/>
      <c r="Q864" s="689"/>
      <c r="R864" s="689"/>
      <c r="S864" s="689"/>
      <c r="T864" s="689"/>
      <c r="U864" s="24"/>
      <c r="V864" s="98"/>
      <c r="X864" s="51"/>
      <c r="Y864" s="51"/>
      <c r="Z864" s="51"/>
      <c r="AA864" s="61"/>
      <c r="AB864" s="689"/>
      <c r="AC864" s="689"/>
      <c r="AD864" s="689"/>
      <c r="AE864" s="689"/>
      <c r="AF864" s="689"/>
      <c r="AG864" s="689"/>
      <c r="AH864" s="51"/>
      <c r="AI864" s="108"/>
      <c r="AJ864" s="51"/>
      <c r="AK864" s="51"/>
      <c r="AL864" s="51"/>
      <c r="AM864" s="51"/>
      <c r="AN864" s="61"/>
      <c r="AO864" s="689"/>
      <c r="AP864" s="689"/>
      <c r="AQ864" s="689"/>
      <c r="AR864" s="689"/>
      <c r="AS864" s="689"/>
      <c r="AT864" s="689"/>
      <c r="AU864" s="51"/>
      <c r="AV864" s="108"/>
      <c r="AW864" s="51"/>
      <c r="AX864" s="51"/>
      <c r="AY864" s="51"/>
      <c r="AZ864" s="51"/>
      <c r="BA864" s="61"/>
      <c r="BB864" s="689"/>
      <c r="BC864" s="689"/>
      <c r="BD864" s="689"/>
      <c r="BE864" s="689"/>
      <c r="BF864" s="689"/>
      <c r="BG864" s="689"/>
      <c r="BH864" s="51"/>
      <c r="BI864" s="108"/>
      <c r="BJ864" s="51"/>
      <c r="BK864" s="51"/>
      <c r="BL864" s="51"/>
      <c r="BM864" s="51"/>
    </row>
    <row r="865" spans="1:65" s="5" customFormat="1" ht="15.95" customHeight="1" x14ac:dyDescent="0.2">
      <c r="A865" s="61"/>
      <c r="B865" s="689"/>
      <c r="C865" s="689"/>
      <c r="D865" s="689"/>
      <c r="E865" s="689"/>
      <c r="F865" s="689"/>
      <c r="G865" s="689"/>
      <c r="H865" s="32"/>
      <c r="I865" s="103"/>
      <c r="J865" s="46"/>
      <c r="K865" s="33"/>
      <c r="L865" s="51"/>
      <c r="M865" s="130"/>
      <c r="N865" s="61"/>
      <c r="O865" s="689"/>
      <c r="P865" s="689"/>
      <c r="Q865" s="689"/>
      <c r="R865" s="689"/>
      <c r="S865" s="689"/>
      <c r="T865" s="689"/>
      <c r="U865" s="32"/>
      <c r="V865" s="103"/>
      <c r="W865" s="46"/>
      <c r="X865" s="33"/>
      <c r="Y865" s="51"/>
      <c r="Z865" s="130"/>
      <c r="AA865" s="61"/>
      <c r="AB865" s="689"/>
      <c r="AC865" s="689"/>
      <c r="AD865" s="689"/>
      <c r="AE865" s="689"/>
      <c r="AF865" s="689"/>
      <c r="AG865" s="689"/>
      <c r="AH865" s="156"/>
      <c r="AI865" s="176"/>
      <c r="AJ865" s="134"/>
      <c r="AK865" s="33"/>
      <c r="AL865" s="51"/>
      <c r="AM865" s="130"/>
      <c r="AN865" s="61"/>
      <c r="AO865" s="689"/>
      <c r="AP865" s="689"/>
      <c r="AQ865" s="689"/>
      <c r="AR865" s="689"/>
      <c r="AS865" s="689"/>
      <c r="AT865" s="689"/>
      <c r="AU865" s="156"/>
      <c r="AV865" s="176"/>
      <c r="AW865" s="134"/>
      <c r="AX865" s="33"/>
      <c r="AY865" s="51"/>
      <c r="AZ865" s="130"/>
      <c r="BA865" s="61"/>
      <c r="BB865" s="689"/>
      <c r="BC865" s="689"/>
      <c r="BD865" s="689"/>
      <c r="BE865" s="689"/>
      <c r="BF865" s="689"/>
      <c r="BG865" s="689"/>
      <c r="BH865" s="156"/>
      <c r="BI865" s="176"/>
      <c r="BJ865" s="134"/>
      <c r="BK865" s="33"/>
      <c r="BL865" s="51"/>
      <c r="BM865" s="130"/>
    </row>
    <row r="866" spans="1:65" s="5" customFormat="1" ht="15.95" customHeight="1" x14ac:dyDescent="0.2">
      <c r="A866" s="61"/>
      <c r="B866" s="780"/>
      <c r="C866" s="780"/>
      <c r="D866" s="780"/>
      <c r="E866" s="780"/>
      <c r="F866" s="780"/>
      <c r="G866" s="780"/>
      <c r="H866" s="780"/>
      <c r="I866" s="780"/>
      <c r="J866" s="780"/>
      <c r="K866" s="780"/>
      <c r="L866" s="780"/>
      <c r="M866" s="780"/>
      <c r="N866" s="61"/>
      <c r="O866" s="136"/>
      <c r="P866" s="136"/>
      <c r="Q866" s="136"/>
      <c r="R866" s="136"/>
      <c r="S866" s="136"/>
      <c r="T866" s="136"/>
      <c r="U866" s="136"/>
      <c r="V866" s="136"/>
      <c r="W866" s="136"/>
      <c r="X866" s="136"/>
      <c r="Y866" s="136"/>
      <c r="Z866" s="136"/>
      <c r="AA866" s="61"/>
      <c r="AB866" s="136"/>
      <c r="AC866" s="136"/>
      <c r="AD866" s="136"/>
      <c r="AE866" s="136"/>
      <c r="AF866" s="136"/>
      <c r="AG866" s="136"/>
      <c r="AH866" s="51"/>
      <c r="AI866" s="51"/>
      <c r="AJ866" s="51"/>
      <c r="AK866" s="51"/>
      <c r="AL866" s="51"/>
      <c r="AM866" s="51"/>
      <c r="AN866" s="61"/>
      <c r="AO866" s="136"/>
      <c r="AP866" s="136"/>
      <c r="AQ866" s="136"/>
      <c r="AR866" s="136"/>
      <c r="AS866" s="136"/>
      <c r="AT866" s="136"/>
      <c r="AU866" s="51"/>
      <c r="AV866" s="51"/>
      <c r="AW866" s="51"/>
      <c r="AX866" s="51"/>
      <c r="AY866" s="51"/>
      <c r="AZ866" s="51"/>
      <c r="BA866" s="61"/>
      <c r="BB866" s="136"/>
      <c r="BC866" s="136"/>
      <c r="BD866" s="136"/>
      <c r="BE866" s="136"/>
      <c r="BF866" s="136"/>
      <c r="BG866" s="136"/>
      <c r="BH866" s="51"/>
      <c r="BI866" s="51"/>
      <c r="BJ866" s="51"/>
      <c r="BK866" s="51"/>
      <c r="BL866" s="51"/>
      <c r="BM866" s="51"/>
    </row>
    <row r="867" spans="1:65" s="5" customFormat="1" ht="15.95" customHeight="1" x14ac:dyDescent="0.2">
      <c r="A867" s="61"/>
      <c r="B867" s="691"/>
      <c r="C867" s="691"/>
      <c r="D867" s="691"/>
      <c r="E867" s="691"/>
      <c r="F867" s="691"/>
      <c r="G867" s="691"/>
      <c r="H867" s="24"/>
      <c r="I867" s="98"/>
      <c r="K867" s="51"/>
      <c r="L867" s="51"/>
      <c r="M867" s="51"/>
      <c r="N867" s="61"/>
      <c r="O867" s="691"/>
      <c r="P867" s="691"/>
      <c r="Q867" s="691"/>
      <c r="R867" s="691"/>
      <c r="S867" s="691"/>
      <c r="T867" s="691"/>
      <c r="U867" s="24"/>
      <c r="V867" s="98"/>
      <c r="X867" s="51"/>
      <c r="Y867" s="51"/>
      <c r="Z867" s="51"/>
      <c r="AA867" s="61"/>
      <c r="AB867" s="691"/>
      <c r="AC867" s="691"/>
      <c r="AD867" s="691"/>
      <c r="AE867" s="691"/>
      <c r="AF867" s="691"/>
      <c r="AG867" s="691"/>
      <c r="AH867" s="51"/>
      <c r="AI867" s="108"/>
      <c r="AJ867" s="51"/>
      <c r="AK867" s="51"/>
      <c r="AL867" s="51"/>
      <c r="AM867" s="51"/>
      <c r="AN867" s="61"/>
      <c r="AO867" s="691"/>
      <c r="AP867" s="691"/>
      <c r="AQ867" s="691"/>
      <c r="AR867" s="691"/>
      <c r="AS867" s="691"/>
      <c r="AT867" s="691"/>
      <c r="AU867" s="51"/>
      <c r="AV867" s="108"/>
      <c r="AW867" s="51"/>
      <c r="AX867" s="51"/>
      <c r="AY867" s="51"/>
      <c r="AZ867" s="51"/>
      <c r="BA867" s="61"/>
      <c r="BB867" s="691"/>
      <c r="BC867" s="691"/>
      <c r="BD867" s="691"/>
      <c r="BE867" s="691"/>
      <c r="BF867" s="691"/>
      <c r="BG867" s="691"/>
      <c r="BH867" s="51"/>
      <c r="BI867" s="108"/>
      <c r="BJ867" s="51"/>
      <c r="BK867" s="51"/>
      <c r="BL867" s="51"/>
      <c r="BM867" s="51"/>
    </row>
    <row r="868" spans="1:65" s="5" customFormat="1" ht="15.95" customHeight="1" x14ac:dyDescent="0.2">
      <c r="A868" s="61"/>
      <c r="B868" s="691"/>
      <c r="C868" s="691"/>
      <c r="D868" s="691"/>
      <c r="E868" s="691"/>
      <c r="F868" s="691"/>
      <c r="G868" s="691"/>
      <c r="H868" s="55"/>
      <c r="I868" s="112"/>
      <c r="J868" s="46"/>
      <c r="K868" s="134"/>
      <c r="L868" s="134"/>
      <c r="M868" s="49"/>
      <c r="N868" s="61"/>
      <c r="O868" s="691"/>
      <c r="P868" s="691"/>
      <c r="Q868" s="691"/>
      <c r="R868" s="691"/>
      <c r="S868" s="691"/>
      <c r="T868" s="691"/>
      <c r="U868" s="55"/>
      <c r="V868" s="112"/>
      <c r="W868" s="46"/>
      <c r="X868" s="134"/>
      <c r="Y868" s="134"/>
      <c r="Z868" s="49"/>
      <c r="AA868" s="61"/>
      <c r="AB868" s="691"/>
      <c r="AC868" s="691"/>
      <c r="AD868" s="691"/>
      <c r="AE868" s="691"/>
      <c r="AF868" s="691"/>
      <c r="AG868" s="691"/>
      <c r="AH868" s="134"/>
      <c r="AI868" s="176"/>
      <c r="AJ868" s="134"/>
      <c r="AK868" s="134"/>
      <c r="AL868" s="134"/>
      <c r="AM868" s="49"/>
      <c r="AN868" s="61"/>
      <c r="AO868" s="691"/>
      <c r="AP868" s="691"/>
      <c r="AQ868" s="691"/>
      <c r="AR868" s="691"/>
      <c r="AS868" s="691"/>
      <c r="AT868" s="691"/>
      <c r="AU868" s="134"/>
      <c r="AV868" s="176"/>
      <c r="AW868" s="134"/>
      <c r="AX868" s="134"/>
      <c r="AY868" s="134"/>
      <c r="AZ868" s="49"/>
      <c r="BA868" s="61"/>
      <c r="BB868" s="691"/>
      <c r="BC868" s="691"/>
      <c r="BD868" s="691"/>
      <c r="BE868" s="691"/>
      <c r="BF868" s="691"/>
      <c r="BG868" s="691"/>
      <c r="BH868" s="134"/>
      <c r="BI868" s="176"/>
      <c r="BJ868" s="134"/>
      <c r="BK868" s="134"/>
      <c r="BL868" s="134"/>
      <c r="BM868" s="49"/>
    </row>
    <row r="869" spans="1:65" s="5" customFormat="1" ht="15.95" customHeight="1" x14ac:dyDescent="0.2">
      <c r="A869" s="61"/>
      <c r="B869" s="691"/>
      <c r="C869" s="691"/>
      <c r="D869" s="691"/>
      <c r="E869" s="691"/>
      <c r="F869" s="691"/>
      <c r="G869" s="691"/>
      <c r="H869" s="32"/>
      <c r="I869" s="103"/>
      <c r="J869" s="46"/>
      <c r="K869" s="33"/>
      <c r="L869" s="51"/>
      <c r="M869" s="130"/>
      <c r="N869" s="61"/>
      <c r="O869" s="691"/>
      <c r="P869" s="691"/>
      <c r="Q869" s="691"/>
      <c r="R869" s="691"/>
      <c r="S869" s="691"/>
      <c r="T869" s="691"/>
      <c r="U869" s="32"/>
      <c r="V869" s="103"/>
      <c r="W869" s="46"/>
      <c r="X869" s="33"/>
      <c r="Y869" s="51"/>
      <c r="Z869" s="130"/>
      <c r="AA869" s="61"/>
      <c r="AB869" s="691"/>
      <c r="AC869" s="691"/>
      <c r="AD869" s="691"/>
      <c r="AE869" s="691"/>
      <c r="AF869" s="691"/>
      <c r="AG869" s="691"/>
      <c r="AH869" s="156"/>
      <c r="AI869" s="176"/>
      <c r="AJ869" s="134"/>
      <c r="AK869" s="33"/>
      <c r="AL869" s="51"/>
      <c r="AM869" s="130"/>
      <c r="AN869" s="61"/>
      <c r="AO869" s="691"/>
      <c r="AP869" s="691"/>
      <c r="AQ869" s="691"/>
      <c r="AR869" s="691"/>
      <c r="AS869" s="691"/>
      <c r="AT869" s="691"/>
      <c r="AU869" s="156"/>
      <c r="AV869" s="176"/>
      <c r="AW869" s="134"/>
      <c r="AX869" s="33"/>
      <c r="AY869" s="51"/>
      <c r="AZ869" s="130"/>
      <c r="BA869" s="61"/>
      <c r="BB869" s="691"/>
      <c r="BC869" s="691"/>
      <c r="BD869" s="691"/>
      <c r="BE869" s="691"/>
      <c r="BF869" s="691"/>
      <c r="BG869" s="691"/>
      <c r="BH869" s="156"/>
      <c r="BI869" s="176"/>
      <c r="BJ869" s="134"/>
      <c r="BK869" s="33"/>
      <c r="BL869" s="51"/>
      <c r="BM869" s="130"/>
    </row>
    <row r="870" spans="1:65" s="5" customFormat="1" ht="15.95" customHeight="1" x14ac:dyDescent="0.2">
      <c r="A870" s="61"/>
      <c r="B870" s="780"/>
      <c r="C870" s="780"/>
      <c r="D870" s="780"/>
      <c r="E870" s="780"/>
      <c r="F870" s="780"/>
      <c r="G870" s="780"/>
      <c r="H870" s="780"/>
      <c r="I870" s="780"/>
      <c r="J870" s="780"/>
      <c r="K870" s="780"/>
      <c r="L870" s="780"/>
      <c r="M870" s="780"/>
      <c r="N870" s="61"/>
      <c r="O870" s="136"/>
      <c r="P870" s="136"/>
      <c r="Q870" s="136"/>
      <c r="R870" s="136"/>
      <c r="S870" s="136"/>
      <c r="T870" s="136"/>
      <c r="U870" s="136"/>
      <c r="V870" s="136"/>
      <c r="W870" s="136"/>
      <c r="X870" s="136"/>
      <c r="Y870" s="136"/>
      <c r="Z870" s="136"/>
      <c r="AA870" s="61"/>
      <c r="AB870" s="136"/>
      <c r="AC870" s="136"/>
      <c r="AD870" s="136"/>
      <c r="AE870" s="136"/>
      <c r="AF870" s="136"/>
      <c r="AG870" s="136"/>
      <c r="AH870" s="51"/>
      <c r="AI870" s="51"/>
      <c r="AJ870" s="51"/>
      <c r="AK870" s="51"/>
      <c r="AL870" s="51"/>
      <c r="AM870" s="51"/>
      <c r="AN870" s="61"/>
      <c r="AO870" s="136"/>
      <c r="AP870" s="136"/>
      <c r="AQ870" s="136"/>
      <c r="AR870" s="136"/>
      <c r="AS870" s="136"/>
      <c r="AT870" s="136"/>
      <c r="AU870" s="51"/>
      <c r="AV870" s="51"/>
      <c r="AW870" s="51"/>
      <c r="AX870" s="51"/>
      <c r="AY870" s="51"/>
      <c r="AZ870" s="51"/>
      <c r="BA870" s="61"/>
      <c r="BB870" s="136"/>
      <c r="BC870" s="136"/>
      <c r="BD870" s="136"/>
      <c r="BE870" s="136"/>
      <c r="BF870" s="136"/>
      <c r="BG870" s="136"/>
      <c r="BH870" s="51"/>
      <c r="BI870" s="51"/>
      <c r="BJ870" s="51"/>
      <c r="BK870" s="51"/>
      <c r="BL870" s="51"/>
      <c r="BM870" s="51"/>
    </row>
    <row r="871" spans="1:65" s="5" customFormat="1" ht="15.95" customHeight="1" x14ac:dyDescent="0.2">
      <c r="A871" s="61"/>
      <c r="B871" s="689"/>
      <c r="C871" s="689"/>
      <c r="D871" s="689"/>
      <c r="E871" s="689"/>
      <c r="F871" s="689"/>
      <c r="G871" s="689"/>
      <c r="H871" s="24"/>
      <c r="I871" s="98"/>
      <c r="K871" s="51"/>
      <c r="L871" s="51"/>
      <c r="M871" s="51"/>
      <c r="N871" s="61"/>
      <c r="O871" s="689"/>
      <c r="P871" s="689"/>
      <c r="Q871" s="689"/>
      <c r="R871" s="689"/>
      <c r="S871" s="689"/>
      <c r="T871" s="689"/>
      <c r="U871" s="24"/>
      <c r="V871" s="98"/>
      <c r="X871" s="51"/>
      <c r="Y871" s="51"/>
      <c r="Z871" s="51"/>
      <c r="AA871" s="61"/>
      <c r="AB871" s="689"/>
      <c r="AC871" s="689"/>
      <c r="AD871" s="689"/>
      <c r="AE871" s="689"/>
      <c r="AF871" s="689"/>
      <c r="AG871" s="689"/>
      <c r="AH871" s="51"/>
      <c r="AI871" s="108"/>
      <c r="AJ871" s="51"/>
      <c r="AK871" s="51"/>
      <c r="AL871" s="51"/>
      <c r="AM871" s="51"/>
      <c r="AN871" s="61"/>
      <c r="AO871" s="689"/>
      <c r="AP871" s="689"/>
      <c r="AQ871" s="689"/>
      <c r="AR871" s="689"/>
      <c r="AS871" s="689"/>
      <c r="AT871" s="689"/>
      <c r="AU871" s="51"/>
      <c r="AV871" s="108"/>
      <c r="AW871" s="51"/>
      <c r="AX871" s="51"/>
      <c r="AY871" s="51"/>
      <c r="AZ871" s="51"/>
      <c r="BA871" s="61"/>
      <c r="BB871" s="689"/>
      <c r="BC871" s="689"/>
      <c r="BD871" s="689"/>
      <c r="BE871" s="689"/>
      <c r="BF871" s="689"/>
      <c r="BG871" s="689"/>
      <c r="BH871" s="51"/>
      <c r="BI871" s="108"/>
      <c r="BJ871" s="51"/>
      <c r="BK871" s="51"/>
      <c r="BL871" s="51"/>
      <c r="BM871" s="51"/>
    </row>
    <row r="872" spans="1:65" s="5" customFormat="1" ht="15.95" customHeight="1" x14ac:dyDescent="0.2">
      <c r="A872" s="61"/>
      <c r="B872" s="689"/>
      <c r="C872" s="689"/>
      <c r="D872" s="689"/>
      <c r="E872" s="689"/>
      <c r="F872" s="689"/>
      <c r="G872" s="689"/>
      <c r="H872" s="32"/>
      <c r="I872" s="103"/>
      <c r="J872" s="46"/>
      <c r="K872" s="33"/>
      <c r="L872" s="51"/>
      <c r="M872" s="130"/>
      <c r="N872" s="61"/>
      <c r="O872" s="689"/>
      <c r="P872" s="689"/>
      <c r="Q872" s="689"/>
      <c r="R872" s="689"/>
      <c r="S872" s="689"/>
      <c r="T872" s="689"/>
      <c r="U872" s="32"/>
      <c r="V872" s="103"/>
      <c r="W872" s="46"/>
      <c r="X872" s="33"/>
      <c r="Y872" s="51"/>
      <c r="Z872" s="130"/>
      <c r="AA872" s="61"/>
      <c r="AB872" s="689"/>
      <c r="AC872" s="689"/>
      <c r="AD872" s="689"/>
      <c r="AE872" s="689"/>
      <c r="AF872" s="689"/>
      <c r="AG872" s="689"/>
      <c r="AH872" s="156"/>
      <c r="AI872" s="176"/>
      <c r="AJ872" s="134"/>
      <c r="AK872" s="33"/>
      <c r="AL872" s="51"/>
      <c r="AM872" s="130"/>
      <c r="AN872" s="61"/>
      <c r="AO872" s="689"/>
      <c r="AP872" s="689"/>
      <c r="AQ872" s="689"/>
      <c r="AR872" s="689"/>
      <c r="AS872" s="689"/>
      <c r="AT872" s="689"/>
      <c r="AU872" s="156"/>
      <c r="AV872" s="176"/>
      <c r="AW872" s="134"/>
      <c r="AX872" s="33"/>
      <c r="AY872" s="51"/>
      <c r="AZ872" s="130"/>
      <c r="BA872" s="61"/>
      <c r="BB872" s="689"/>
      <c r="BC872" s="689"/>
      <c r="BD872" s="689"/>
      <c r="BE872" s="689"/>
      <c r="BF872" s="689"/>
      <c r="BG872" s="689"/>
      <c r="BH872" s="156"/>
      <c r="BI872" s="176"/>
      <c r="BJ872" s="134"/>
      <c r="BK872" s="33"/>
      <c r="BL872" s="51"/>
      <c r="BM872" s="130"/>
    </row>
    <row r="873" spans="1:65" s="5" customFormat="1" ht="15.95" customHeight="1" x14ac:dyDescent="0.2">
      <c r="A873" s="61"/>
      <c r="B873" s="780"/>
      <c r="C873" s="780"/>
      <c r="D873" s="780"/>
      <c r="E873" s="780"/>
      <c r="F873" s="780"/>
      <c r="G873" s="780"/>
      <c r="H873" s="780"/>
      <c r="I873" s="780"/>
      <c r="J873" s="780"/>
      <c r="K873" s="780"/>
      <c r="L873" s="780"/>
      <c r="M873" s="780"/>
      <c r="N873" s="61"/>
      <c r="O873" s="136"/>
      <c r="P873" s="136"/>
      <c r="Q873" s="136"/>
      <c r="R873" s="136"/>
      <c r="S873" s="136"/>
      <c r="T873" s="136"/>
      <c r="U873" s="136"/>
      <c r="V873" s="136"/>
      <c r="W873" s="136"/>
      <c r="X873" s="136"/>
      <c r="Y873" s="136"/>
      <c r="Z873" s="136"/>
      <c r="AA873" s="61"/>
      <c r="AB873" s="136"/>
      <c r="AC873" s="136"/>
      <c r="AD873" s="136"/>
      <c r="AE873" s="136"/>
      <c r="AF873" s="136"/>
      <c r="AG873" s="136"/>
      <c r="AH873" s="51"/>
      <c r="AI873" s="51"/>
      <c r="AJ873" s="51"/>
      <c r="AK873" s="51"/>
      <c r="AL873" s="51"/>
      <c r="AM873" s="51"/>
      <c r="AN873" s="61"/>
      <c r="AO873" s="136"/>
      <c r="AP873" s="136"/>
      <c r="AQ873" s="136"/>
      <c r="AR873" s="136"/>
      <c r="AS873" s="136"/>
      <c r="AT873" s="136"/>
      <c r="AU873" s="51"/>
      <c r="AV873" s="51"/>
      <c r="AW873" s="51"/>
      <c r="AX873" s="51"/>
      <c r="AY873" s="51"/>
      <c r="AZ873" s="51"/>
      <c r="BA873" s="61"/>
      <c r="BB873" s="136"/>
      <c r="BC873" s="136"/>
      <c r="BD873" s="136"/>
      <c r="BE873" s="136"/>
      <c r="BF873" s="136"/>
      <c r="BG873" s="136"/>
      <c r="BH873" s="51"/>
      <c r="BI873" s="51"/>
      <c r="BJ873" s="51"/>
      <c r="BK873" s="51"/>
      <c r="BL873" s="51"/>
      <c r="BM873" s="51"/>
    </row>
    <row r="874" spans="1:65" s="36" customFormat="1" ht="15.95" customHeight="1" x14ac:dyDescent="0.2">
      <c r="A874" s="61"/>
      <c r="B874" s="689"/>
      <c r="C874" s="689"/>
      <c r="D874" s="689"/>
      <c r="E874" s="689"/>
      <c r="F874" s="689"/>
      <c r="G874" s="689"/>
      <c r="H874" s="24"/>
      <c r="I874" s="113"/>
      <c r="K874" s="51"/>
      <c r="L874" s="51"/>
      <c r="M874" s="51"/>
      <c r="N874" s="61"/>
      <c r="O874" s="689"/>
      <c r="P874" s="689"/>
      <c r="Q874" s="689"/>
      <c r="R874" s="689"/>
      <c r="S874" s="689"/>
      <c r="T874" s="689"/>
      <c r="U874" s="24"/>
      <c r="V874" s="113"/>
      <c r="X874" s="51"/>
      <c r="Y874" s="51"/>
      <c r="Z874" s="51"/>
      <c r="AA874" s="61"/>
      <c r="AB874" s="689"/>
      <c r="AC874" s="689"/>
      <c r="AD874" s="689"/>
      <c r="AE874" s="689"/>
      <c r="AF874" s="689"/>
      <c r="AG874" s="689"/>
      <c r="AH874" s="51"/>
      <c r="AI874" s="108"/>
      <c r="AJ874" s="51"/>
      <c r="AK874" s="51"/>
      <c r="AL874" s="51"/>
      <c r="AM874" s="51"/>
      <c r="AN874" s="61"/>
      <c r="AO874" s="689"/>
      <c r="AP874" s="689"/>
      <c r="AQ874" s="689"/>
      <c r="AR874" s="689"/>
      <c r="AS874" s="689"/>
      <c r="AT874" s="689"/>
      <c r="AU874" s="51"/>
      <c r="AV874" s="108"/>
      <c r="AW874" s="51"/>
      <c r="AX874" s="51"/>
      <c r="AY874" s="51"/>
      <c r="AZ874" s="51"/>
      <c r="BA874" s="61"/>
      <c r="BB874" s="689"/>
      <c r="BC874" s="689"/>
      <c r="BD874" s="689"/>
      <c r="BE874" s="689"/>
      <c r="BF874" s="689"/>
      <c r="BG874" s="689"/>
      <c r="BH874" s="51"/>
      <c r="BI874" s="108"/>
      <c r="BJ874" s="51"/>
      <c r="BK874" s="51"/>
      <c r="BL874" s="51"/>
      <c r="BM874" s="51"/>
    </row>
    <row r="875" spans="1:65" s="36" customFormat="1" ht="15.95" customHeight="1" x14ac:dyDescent="0.2">
      <c r="A875" s="61"/>
      <c r="B875" s="689"/>
      <c r="C875" s="689"/>
      <c r="D875" s="689"/>
      <c r="E875" s="689"/>
      <c r="F875" s="689"/>
      <c r="G875" s="689"/>
      <c r="H875" s="32"/>
      <c r="I875" s="103"/>
      <c r="J875" s="46"/>
      <c r="K875" s="33"/>
      <c r="L875" s="51"/>
      <c r="M875" s="130"/>
      <c r="N875" s="61"/>
      <c r="O875" s="689"/>
      <c r="P875" s="689"/>
      <c r="Q875" s="689"/>
      <c r="R875" s="689"/>
      <c r="S875" s="689"/>
      <c r="T875" s="689"/>
      <c r="U875" s="32"/>
      <c r="V875" s="103"/>
      <c r="W875" s="46"/>
      <c r="X875" s="33"/>
      <c r="Y875" s="51"/>
      <c r="Z875" s="130"/>
      <c r="AA875" s="61"/>
      <c r="AB875" s="689"/>
      <c r="AC875" s="689"/>
      <c r="AD875" s="689"/>
      <c r="AE875" s="689"/>
      <c r="AF875" s="689"/>
      <c r="AG875" s="689"/>
      <c r="AH875" s="156"/>
      <c r="AI875" s="176"/>
      <c r="AJ875" s="134"/>
      <c r="AK875" s="33"/>
      <c r="AL875" s="51"/>
      <c r="AM875" s="130"/>
      <c r="AN875" s="61"/>
      <c r="AO875" s="689"/>
      <c r="AP875" s="689"/>
      <c r="AQ875" s="689"/>
      <c r="AR875" s="689"/>
      <c r="AS875" s="689"/>
      <c r="AT875" s="689"/>
      <c r="AU875" s="156"/>
      <c r="AV875" s="176"/>
      <c r="AW875" s="134"/>
      <c r="AX875" s="33"/>
      <c r="AY875" s="51"/>
      <c r="AZ875" s="130"/>
      <c r="BA875" s="61"/>
      <c r="BB875" s="689"/>
      <c r="BC875" s="689"/>
      <c r="BD875" s="689"/>
      <c r="BE875" s="689"/>
      <c r="BF875" s="689"/>
      <c r="BG875" s="689"/>
      <c r="BH875" s="156"/>
      <c r="BI875" s="176"/>
      <c r="BJ875" s="134"/>
      <c r="BK875" s="33"/>
      <c r="BL875" s="51"/>
      <c r="BM875" s="130"/>
    </row>
    <row r="876" spans="1:65" s="36" customFormat="1" ht="15.95" customHeight="1" x14ac:dyDescent="0.2">
      <c r="A876" s="61"/>
      <c r="B876" s="780"/>
      <c r="C876" s="780"/>
      <c r="D876" s="780"/>
      <c r="E876" s="780"/>
      <c r="F876" s="780"/>
      <c r="G876" s="780"/>
      <c r="H876" s="780"/>
      <c r="I876" s="780"/>
      <c r="J876" s="780"/>
      <c r="K876" s="780"/>
      <c r="L876" s="780"/>
      <c r="M876" s="780"/>
      <c r="N876" s="61"/>
      <c r="O876" s="136"/>
      <c r="P876" s="136"/>
      <c r="Q876" s="136"/>
      <c r="R876" s="136"/>
      <c r="S876" s="136"/>
      <c r="T876" s="136"/>
      <c r="U876" s="136"/>
      <c r="V876" s="136"/>
      <c r="W876" s="136"/>
      <c r="X876" s="136"/>
      <c r="Y876" s="136"/>
      <c r="Z876" s="136"/>
      <c r="AA876" s="61"/>
      <c r="AB876" s="136"/>
      <c r="AC876" s="136"/>
      <c r="AD876" s="136"/>
      <c r="AE876" s="136"/>
      <c r="AF876" s="136"/>
      <c r="AG876" s="136"/>
      <c r="AH876" s="51"/>
      <c r="AI876" s="51"/>
      <c r="AJ876" s="51"/>
      <c r="AK876" s="51"/>
      <c r="AL876" s="51"/>
      <c r="AM876" s="51"/>
      <c r="AN876" s="61"/>
      <c r="AO876" s="136"/>
      <c r="AP876" s="136"/>
      <c r="AQ876" s="136"/>
      <c r="AR876" s="136"/>
      <c r="AS876" s="136"/>
      <c r="AT876" s="136"/>
      <c r="AU876" s="51"/>
      <c r="AV876" s="51"/>
      <c r="AW876" s="51"/>
      <c r="AX876" s="51"/>
      <c r="AY876" s="51"/>
      <c r="AZ876" s="51"/>
      <c r="BA876" s="61"/>
      <c r="BB876" s="136"/>
      <c r="BC876" s="136"/>
      <c r="BD876" s="136"/>
      <c r="BE876" s="136"/>
      <c r="BF876" s="136"/>
      <c r="BG876" s="136"/>
      <c r="BH876" s="51"/>
      <c r="BI876" s="51"/>
      <c r="BJ876" s="51"/>
      <c r="BK876" s="51"/>
      <c r="BL876" s="51"/>
      <c r="BM876" s="51"/>
    </row>
    <row r="877" spans="1:65" s="5" customFormat="1" ht="15.95" customHeight="1" x14ac:dyDescent="0.2">
      <c r="A877" s="61"/>
      <c r="B877" s="689"/>
      <c r="C877" s="689"/>
      <c r="D877" s="689"/>
      <c r="E877" s="689"/>
      <c r="F877" s="689"/>
      <c r="G877" s="689"/>
      <c r="H877" s="24"/>
      <c r="I877" s="98"/>
      <c r="K877" s="51"/>
      <c r="L877" s="51"/>
      <c r="M877" s="51"/>
      <c r="N877" s="61"/>
      <c r="O877" s="689"/>
      <c r="P877" s="689"/>
      <c r="Q877" s="689"/>
      <c r="R877" s="689"/>
      <c r="S877" s="689"/>
      <c r="T877" s="689"/>
      <c r="U877" s="24"/>
      <c r="V877" s="98"/>
      <c r="X877" s="51"/>
      <c r="Y877" s="51"/>
      <c r="Z877" s="51"/>
      <c r="AA877" s="61"/>
      <c r="AB877" s="689"/>
      <c r="AC877" s="689"/>
      <c r="AD877" s="689"/>
      <c r="AE877" s="689"/>
      <c r="AF877" s="689"/>
      <c r="AG877" s="689"/>
      <c r="AH877" s="51"/>
      <c r="AI877" s="108"/>
      <c r="AJ877" s="51"/>
      <c r="AK877" s="51"/>
      <c r="AL877" s="51"/>
      <c r="AM877" s="51"/>
      <c r="AN877" s="61"/>
      <c r="AO877" s="689"/>
      <c r="AP877" s="689"/>
      <c r="AQ877" s="689"/>
      <c r="AR877" s="689"/>
      <c r="AS877" s="689"/>
      <c r="AT877" s="689"/>
      <c r="AU877" s="51"/>
      <c r="AV877" s="108"/>
      <c r="AW877" s="51"/>
      <c r="AX877" s="51"/>
      <c r="AY877" s="51"/>
      <c r="AZ877" s="51"/>
      <c r="BA877" s="61"/>
      <c r="BB877" s="689"/>
      <c r="BC877" s="689"/>
      <c r="BD877" s="689"/>
      <c r="BE877" s="689"/>
      <c r="BF877" s="689"/>
      <c r="BG877" s="689"/>
      <c r="BH877" s="51"/>
      <c r="BI877" s="108"/>
      <c r="BJ877" s="51"/>
      <c r="BK877" s="51"/>
      <c r="BL877" s="51"/>
      <c r="BM877" s="51"/>
    </row>
    <row r="878" spans="1:65" s="5" customFormat="1" ht="15.95" customHeight="1" x14ac:dyDescent="0.2">
      <c r="A878" s="61"/>
      <c r="B878" s="689"/>
      <c r="C878" s="689"/>
      <c r="D878" s="689"/>
      <c r="E878" s="689"/>
      <c r="F878" s="689"/>
      <c r="G878" s="689"/>
      <c r="H878" s="32"/>
      <c r="I878" s="103"/>
      <c r="J878" s="46"/>
      <c r="K878" s="33"/>
      <c r="L878" s="51"/>
      <c r="M878" s="130"/>
      <c r="N878" s="61"/>
      <c r="O878" s="689"/>
      <c r="P878" s="689"/>
      <c r="Q878" s="689"/>
      <c r="R878" s="689"/>
      <c r="S878" s="689"/>
      <c r="T878" s="689"/>
      <c r="U878" s="32"/>
      <c r="V878" s="103"/>
      <c r="W878" s="46"/>
      <c r="X878" s="33"/>
      <c r="Y878" s="51"/>
      <c r="Z878" s="130"/>
      <c r="AA878" s="61"/>
      <c r="AB878" s="689"/>
      <c r="AC878" s="689"/>
      <c r="AD878" s="689"/>
      <c r="AE878" s="689"/>
      <c r="AF878" s="689"/>
      <c r="AG878" s="689"/>
      <c r="AH878" s="156"/>
      <c r="AI878" s="176"/>
      <c r="AJ878" s="134"/>
      <c r="AK878" s="33"/>
      <c r="AL878" s="51"/>
      <c r="AM878" s="130"/>
      <c r="AN878" s="61"/>
      <c r="AO878" s="689"/>
      <c r="AP878" s="689"/>
      <c r="AQ878" s="689"/>
      <c r="AR878" s="689"/>
      <c r="AS878" s="689"/>
      <c r="AT878" s="689"/>
      <c r="AU878" s="156"/>
      <c r="AV878" s="176"/>
      <c r="AW878" s="134"/>
      <c r="AX878" s="33"/>
      <c r="AY878" s="51"/>
      <c r="AZ878" s="130"/>
      <c r="BA878" s="61"/>
      <c r="BB878" s="689"/>
      <c r="BC878" s="689"/>
      <c r="BD878" s="689"/>
      <c r="BE878" s="689"/>
      <c r="BF878" s="689"/>
      <c r="BG878" s="689"/>
      <c r="BH878" s="156"/>
      <c r="BI878" s="176"/>
      <c r="BJ878" s="134"/>
      <c r="BK878" s="33"/>
      <c r="BL878" s="51"/>
      <c r="BM878" s="130"/>
    </row>
    <row r="879" spans="1:65" s="5" customFormat="1" ht="15.95" customHeight="1" x14ac:dyDescent="0.2">
      <c r="A879" s="61"/>
      <c r="B879" s="780"/>
      <c r="C879" s="780"/>
      <c r="D879" s="780"/>
      <c r="E879" s="780"/>
      <c r="F879" s="780"/>
      <c r="G879" s="780"/>
      <c r="H879" s="780"/>
      <c r="I879" s="780"/>
      <c r="J879" s="780"/>
      <c r="K879" s="780"/>
      <c r="L879" s="780"/>
      <c r="M879" s="780"/>
      <c r="N879" s="61"/>
      <c r="O879" s="136"/>
      <c r="P879" s="136"/>
      <c r="Q879" s="136"/>
      <c r="R879" s="136"/>
      <c r="S879" s="136"/>
      <c r="T879" s="136"/>
      <c r="U879" s="136"/>
      <c r="V879" s="136"/>
      <c r="W879" s="136"/>
      <c r="X879" s="136"/>
      <c r="Y879" s="136"/>
      <c r="Z879" s="136"/>
      <c r="AA879" s="61"/>
      <c r="AB879" s="136"/>
      <c r="AC879" s="136"/>
      <c r="AD879" s="136"/>
      <c r="AE879" s="136"/>
      <c r="AF879" s="136"/>
      <c r="AG879" s="136"/>
      <c r="AH879" s="51"/>
      <c r="AI879" s="51"/>
      <c r="AJ879" s="51"/>
      <c r="AK879" s="51"/>
      <c r="AL879" s="51"/>
      <c r="AM879" s="51"/>
      <c r="AN879" s="61"/>
      <c r="AO879" s="136"/>
      <c r="AP879" s="136"/>
      <c r="AQ879" s="136"/>
      <c r="AR879" s="136"/>
      <c r="AS879" s="136"/>
      <c r="AT879" s="136"/>
      <c r="AU879" s="51"/>
      <c r="AV879" s="51"/>
      <c r="AW879" s="51"/>
      <c r="AX879" s="51"/>
      <c r="AY879" s="51"/>
      <c r="AZ879" s="51"/>
      <c r="BA879" s="61"/>
      <c r="BB879" s="136"/>
      <c r="BC879" s="136"/>
      <c r="BD879" s="136"/>
      <c r="BE879" s="136"/>
      <c r="BF879" s="136"/>
      <c r="BG879" s="136"/>
      <c r="BH879" s="51"/>
      <c r="BI879" s="51"/>
      <c r="BJ879" s="51"/>
      <c r="BK879" s="51"/>
      <c r="BL879" s="51"/>
      <c r="BM879" s="51"/>
    </row>
    <row r="880" spans="1:65" s="5" customFormat="1" ht="15.95" customHeight="1" x14ac:dyDescent="0.2">
      <c r="A880" s="61"/>
      <c r="B880" s="689"/>
      <c r="C880" s="689"/>
      <c r="D880" s="689"/>
      <c r="E880" s="689"/>
      <c r="F880" s="689"/>
      <c r="G880" s="689"/>
      <c r="H880" s="24"/>
      <c r="I880" s="98"/>
      <c r="K880" s="51"/>
      <c r="L880" s="51"/>
      <c r="M880" s="51"/>
      <c r="N880" s="61"/>
      <c r="O880" s="689"/>
      <c r="P880" s="689"/>
      <c r="Q880" s="689"/>
      <c r="R880" s="689"/>
      <c r="S880" s="689"/>
      <c r="T880" s="689"/>
      <c r="U880" s="24"/>
      <c r="V880" s="98"/>
      <c r="X880" s="51"/>
      <c r="Y880" s="51"/>
      <c r="Z880" s="51"/>
      <c r="AA880" s="61"/>
      <c r="AB880" s="689"/>
      <c r="AC880" s="689"/>
      <c r="AD880" s="689"/>
      <c r="AE880" s="689"/>
      <c r="AF880" s="689"/>
      <c r="AG880" s="689"/>
      <c r="AH880" s="51"/>
      <c r="AI880" s="108"/>
      <c r="AJ880" s="51"/>
      <c r="AK880" s="51"/>
      <c r="AL880" s="51"/>
      <c r="AM880" s="51"/>
      <c r="AN880" s="61"/>
      <c r="AO880" s="689"/>
      <c r="AP880" s="689"/>
      <c r="AQ880" s="689"/>
      <c r="AR880" s="689"/>
      <c r="AS880" s="689"/>
      <c r="AT880" s="689"/>
      <c r="AU880" s="51"/>
      <c r="AV880" s="108"/>
      <c r="AW880" s="51"/>
      <c r="AX880" s="51"/>
      <c r="AY880" s="51"/>
      <c r="AZ880" s="51"/>
      <c r="BA880" s="61"/>
      <c r="BB880" s="689"/>
      <c r="BC880" s="689"/>
      <c r="BD880" s="689"/>
      <c r="BE880" s="689"/>
      <c r="BF880" s="689"/>
      <c r="BG880" s="689"/>
      <c r="BH880" s="51"/>
      <c r="BI880" s="108"/>
      <c r="BJ880" s="51"/>
      <c r="BK880" s="51"/>
      <c r="BL880" s="51"/>
      <c r="BM880" s="51"/>
    </row>
    <row r="881" spans="1:65" s="5" customFormat="1" ht="15.95" customHeight="1" x14ac:dyDescent="0.2">
      <c r="A881" s="61"/>
      <c r="B881" s="689"/>
      <c r="C881" s="689"/>
      <c r="D881" s="689"/>
      <c r="E881" s="689"/>
      <c r="F881" s="689"/>
      <c r="G881" s="689"/>
      <c r="H881" s="32"/>
      <c r="I881" s="103"/>
      <c r="J881" s="46"/>
      <c r="K881" s="33"/>
      <c r="L881" s="51"/>
      <c r="M881" s="130"/>
      <c r="N881" s="61"/>
      <c r="O881" s="689"/>
      <c r="P881" s="689"/>
      <c r="Q881" s="689"/>
      <c r="R881" s="689"/>
      <c r="S881" s="689"/>
      <c r="T881" s="689"/>
      <c r="U881" s="32"/>
      <c r="V881" s="103"/>
      <c r="W881" s="46"/>
      <c r="X881" s="33"/>
      <c r="Y881" s="51"/>
      <c r="Z881" s="130"/>
      <c r="AA881" s="61"/>
      <c r="AB881" s="689"/>
      <c r="AC881" s="689"/>
      <c r="AD881" s="689"/>
      <c r="AE881" s="689"/>
      <c r="AF881" s="689"/>
      <c r="AG881" s="689"/>
      <c r="AH881" s="156"/>
      <c r="AI881" s="176"/>
      <c r="AJ881" s="134"/>
      <c r="AK881" s="33"/>
      <c r="AL881" s="51"/>
      <c r="AM881" s="130"/>
      <c r="AN881" s="61"/>
      <c r="AO881" s="689"/>
      <c r="AP881" s="689"/>
      <c r="AQ881" s="689"/>
      <c r="AR881" s="689"/>
      <c r="AS881" s="689"/>
      <c r="AT881" s="689"/>
      <c r="AU881" s="156"/>
      <c r="AV881" s="176"/>
      <c r="AW881" s="134"/>
      <c r="AX881" s="33"/>
      <c r="AY881" s="51"/>
      <c r="AZ881" s="130"/>
      <c r="BA881" s="61"/>
      <c r="BB881" s="689"/>
      <c r="BC881" s="689"/>
      <c r="BD881" s="689"/>
      <c r="BE881" s="689"/>
      <c r="BF881" s="689"/>
      <c r="BG881" s="689"/>
      <c r="BH881" s="156"/>
      <c r="BI881" s="176"/>
      <c r="BJ881" s="134"/>
      <c r="BK881" s="33"/>
      <c r="BL881" s="51"/>
      <c r="BM881" s="130"/>
    </row>
    <row r="882" spans="1:65" s="5" customFormat="1" ht="15.95" customHeight="1" x14ac:dyDescent="0.2">
      <c r="A882" s="61"/>
      <c r="B882" s="689"/>
      <c r="C882" s="689"/>
      <c r="D882" s="689"/>
      <c r="E882" s="689"/>
      <c r="F882" s="689"/>
      <c r="G882" s="689"/>
      <c r="H882" s="24"/>
      <c r="I882" s="98"/>
      <c r="K882" s="51"/>
      <c r="L882" s="51"/>
      <c r="M882" s="51"/>
      <c r="N882" s="61"/>
      <c r="O882" s="689"/>
      <c r="P882" s="689"/>
      <c r="Q882" s="689"/>
      <c r="R882" s="689"/>
      <c r="S882" s="689"/>
      <c r="T882" s="689"/>
      <c r="U882" s="24"/>
      <c r="V882" s="98"/>
      <c r="X882" s="51"/>
      <c r="Y882" s="51"/>
      <c r="Z882" s="51"/>
      <c r="AA882" s="61"/>
      <c r="AB882" s="689"/>
      <c r="AC882" s="689"/>
      <c r="AD882" s="689"/>
      <c r="AE882" s="689"/>
      <c r="AF882" s="689"/>
      <c r="AG882" s="689"/>
      <c r="AH882" s="51"/>
      <c r="AI882" s="108"/>
      <c r="AJ882" s="51"/>
      <c r="AK882" s="51"/>
      <c r="AL882" s="51"/>
      <c r="AM882" s="51"/>
      <c r="AN882" s="61"/>
      <c r="AO882" s="689"/>
      <c r="AP882" s="689"/>
      <c r="AQ882" s="689"/>
      <c r="AR882" s="689"/>
      <c r="AS882" s="689"/>
      <c r="AT882" s="689"/>
      <c r="AU882" s="51"/>
      <c r="AV882" s="108"/>
      <c r="AW882" s="51"/>
      <c r="AX882" s="51"/>
      <c r="AY882" s="51"/>
      <c r="AZ882" s="51"/>
      <c r="BA882" s="61"/>
      <c r="BB882" s="689"/>
      <c r="BC882" s="689"/>
      <c r="BD882" s="689"/>
      <c r="BE882" s="689"/>
      <c r="BF882" s="689"/>
      <c r="BG882" s="689"/>
      <c r="BH882" s="51"/>
      <c r="BI882" s="108"/>
      <c r="BJ882" s="51"/>
      <c r="BK882" s="51"/>
      <c r="BL882" s="51"/>
      <c r="BM882" s="51"/>
    </row>
    <row r="883" spans="1:65" s="5" customFormat="1" ht="15.95" customHeight="1" x14ac:dyDescent="0.2">
      <c r="A883" s="61"/>
      <c r="B883" s="689"/>
      <c r="C883" s="689"/>
      <c r="D883" s="689"/>
      <c r="E883" s="689"/>
      <c r="F883" s="689"/>
      <c r="G883" s="689"/>
      <c r="H883" s="24"/>
      <c r="I883" s="98"/>
      <c r="K883" s="51"/>
      <c r="L883" s="51"/>
      <c r="M883" s="51"/>
      <c r="N883" s="61"/>
      <c r="O883" s="689"/>
      <c r="P883" s="689"/>
      <c r="Q883" s="689"/>
      <c r="R883" s="689"/>
      <c r="S883" s="689"/>
      <c r="T883" s="689"/>
      <c r="U883" s="24"/>
      <c r="V883" s="98"/>
      <c r="X883" s="51"/>
      <c r="Y883" s="51"/>
      <c r="Z883" s="51"/>
      <c r="AA883" s="61"/>
      <c r="AB883" s="689"/>
      <c r="AC883" s="689"/>
      <c r="AD883" s="689"/>
      <c r="AE883" s="689"/>
      <c r="AF883" s="689"/>
      <c r="AG883" s="689"/>
      <c r="AH883" s="51"/>
      <c r="AI883" s="108"/>
      <c r="AJ883" s="51"/>
      <c r="AK883" s="51"/>
      <c r="AL883" s="51"/>
      <c r="AM883" s="51"/>
      <c r="AN883" s="61"/>
      <c r="AO883" s="689"/>
      <c r="AP883" s="689"/>
      <c r="AQ883" s="689"/>
      <c r="AR883" s="689"/>
      <c r="AS883" s="689"/>
      <c r="AT883" s="689"/>
      <c r="AU883" s="51"/>
      <c r="AV883" s="108"/>
      <c r="AW883" s="51"/>
      <c r="AX883" s="51"/>
      <c r="AY883" s="51"/>
      <c r="AZ883" s="51"/>
      <c r="BA883" s="61"/>
      <c r="BB883" s="689"/>
      <c r="BC883" s="689"/>
      <c r="BD883" s="689"/>
      <c r="BE883" s="689"/>
      <c r="BF883" s="689"/>
      <c r="BG883" s="689"/>
      <c r="BH883" s="51"/>
      <c r="BI883" s="108"/>
      <c r="BJ883" s="51"/>
      <c r="BK883" s="51"/>
      <c r="BL883" s="51"/>
      <c r="BM883" s="51"/>
    </row>
    <row r="884" spans="1:65" s="5" customFormat="1" ht="15.95" customHeight="1" x14ac:dyDescent="0.2">
      <c r="A884" s="61"/>
      <c r="B884" s="689"/>
      <c r="C884" s="689"/>
      <c r="D884" s="689"/>
      <c r="E884" s="689"/>
      <c r="F884" s="689"/>
      <c r="G884" s="689"/>
      <c r="H884" s="32"/>
      <c r="I884" s="103"/>
      <c r="J884" s="46"/>
      <c r="K884" s="33"/>
      <c r="L884" s="51"/>
      <c r="M884" s="130"/>
      <c r="N884" s="61"/>
      <c r="O884" s="689"/>
      <c r="P884" s="689"/>
      <c r="Q884" s="689"/>
      <c r="R884" s="689"/>
      <c r="S884" s="689"/>
      <c r="T884" s="689"/>
      <c r="U884" s="32"/>
      <c r="V884" s="103"/>
      <c r="W884" s="46"/>
      <c r="X884" s="33"/>
      <c r="Y884" s="51"/>
      <c r="Z884" s="130"/>
      <c r="AA884" s="61"/>
      <c r="AB884" s="689"/>
      <c r="AC884" s="689"/>
      <c r="AD884" s="689"/>
      <c r="AE884" s="689"/>
      <c r="AF884" s="689"/>
      <c r="AG884" s="689"/>
      <c r="AH884" s="156"/>
      <c r="AI884" s="176"/>
      <c r="AJ884" s="134"/>
      <c r="AK884" s="33"/>
      <c r="AL884" s="51"/>
      <c r="AM884" s="130"/>
      <c r="AN884" s="61"/>
      <c r="AO884" s="689"/>
      <c r="AP884" s="689"/>
      <c r="AQ884" s="689"/>
      <c r="AR884" s="689"/>
      <c r="AS884" s="689"/>
      <c r="AT884" s="689"/>
      <c r="AU884" s="156"/>
      <c r="AV884" s="176"/>
      <c r="AW884" s="134"/>
      <c r="AX884" s="33"/>
      <c r="AY884" s="51"/>
      <c r="AZ884" s="130"/>
      <c r="BA884" s="61"/>
      <c r="BB884" s="689"/>
      <c r="BC884" s="689"/>
      <c r="BD884" s="689"/>
      <c r="BE884" s="689"/>
      <c r="BF884" s="689"/>
      <c r="BG884" s="689"/>
      <c r="BH884" s="156"/>
      <c r="BI884" s="176"/>
      <c r="BJ884" s="134"/>
      <c r="BK884" s="33"/>
      <c r="BL884" s="51"/>
      <c r="BM884" s="130"/>
    </row>
    <row r="885" spans="1:65" s="5" customFormat="1" ht="15.75" customHeight="1" x14ac:dyDescent="0.2">
      <c r="A885" s="61"/>
      <c r="B885" s="780"/>
      <c r="C885" s="780"/>
      <c r="D885" s="780"/>
      <c r="E885" s="780"/>
      <c r="F885" s="780"/>
      <c r="G885" s="780"/>
      <c r="H885" s="780"/>
      <c r="I885" s="780"/>
      <c r="J885" s="780"/>
      <c r="K885" s="780"/>
      <c r="L885" s="780"/>
      <c r="M885" s="780"/>
      <c r="N885" s="61"/>
      <c r="O885" s="136"/>
      <c r="P885" s="136"/>
      <c r="Q885" s="136"/>
      <c r="R885" s="136"/>
      <c r="S885" s="136"/>
      <c r="T885" s="136"/>
      <c r="U885" s="136"/>
      <c r="V885" s="136"/>
      <c r="W885" s="136"/>
      <c r="X885" s="136"/>
      <c r="Y885" s="136"/>
      <c r="Z885" s="136"/>
      <c r="AA885" s="61"/>
      <c r="AB885" s="136"/>
      <c r="AC885" s="136"/>
      <c r="AD885" s="136"/>
      <c r="AE885" s="136"/>
      <c r="AF885" s="136"/>
      <c r="AG885" s="136"/>
      <c r="AH885" s="51"/>
      <c r="AI885" s="51"/>
      <c r="AJ885" s="51"/>
      <c r="AK885" s="51"/>
      <c r="AL885" s="51"/>
      <c r="AM885" s="51"/>
      <c r="AN885" s="61"/>
      <c r="AO885" s="136"/>
      <c r="AP885" s="136"/>
      <c r="AQ885" s="136"/>
      <c r="AR885" s="136"/>
      <c r="AS885" s="136"/>
      <c r="AT885" s="136"/>
      <c r="AU885" s="51"/>
      <c r="AV885" s="51"/>
      <c r="AW885" s="51"/>
      <c r="AX885" s="51"/>
      <c r="AY885" s="51"/>
      <c r="AZ885" s="51"/>
      <c r="BA885" s="61"/>
      <c r="BB885" s="136"/>
      <c r="BC885" s="136"/>
      <c r="BD885" s="136"/>
      <c r="BE885" s="136"/>
      <c r="BF885" s="136"/>
      <c r="BG885" s="136"/>
      <c r="BH885" s="51"/>
      <c r="BI885" s="51"/>
      <c r="BJ885" s="51"/>
      <c r="BK885" s="51"/>
      <c r="BL885" s="51"/>
      <c r="BM885" s="51"/>
    </row>
    <row r="886" spans="1:65" s="5" customFormat="1" ht="15.95" customHeight="1" x14ac:dyDescent="0.2">
      <c r="A886" s="61"/>
      <c r="B886" s="689"/>
      <c r="C886" s="689"/>
      <c r="D886" s="689"/>
      <c r="E886" s="689"/>
      <c r="F886" s="689"/>
      <c r="G886" s="46"/>
      <c r="H886" s="38"/>
      <c r="I886" s="103"/>
      <c r="K886" s="59"/>
      <c r="L886" s="51"/>
      <c r="M886" s="130"/>
      <c r="N886" s="61"/>
      <c r="O886" s="689"/>
      <c r="P886" s="689"/>
      <c r="Q886" s="689"/>
      <c r="R886" s="689"/>
      <c r="S886" s="689"/>
      <c r="T886" s="46"/>
      <c r="U886" s="38"/>
      <c r="V886" s="103"/>
      <c r="X886" s="59"/>
      <c r="Y886" s="51"/>
      <c r="Z886" s="130"/>
      <c r="AA886" s="61"/>
      <c r="AB886" s="689"/>
      <c r="AC886" s="689"/>
      <c r="AD886" s="689"/>
      <c r="AE886" s="689"/>
      <c r="AF886" s="689"/>
      <c r="AG886" s="46"/>
      <c r="AH886" s="37"/>
      <c r="AI886" s="176"/>
      <c r="AJ886" s="51"/>
      <c r="AK886" s="59"/>
      <c r="AL886" s="51"/>
      <c r="AM886" s="130"/>
      <c r="AN886" s="61"/>
      <c r="AO886" s="689"/>
      <c r="AP886" s="689"/>
      <c r="AQ886" s="689"/>
      <c r="AR886" s="689"/>
      <c r="AS886" s="689"/>
      <c r="AT886" s="46"/>
      <c r="AU886" s="37"/>
      <c r="AV886" s="176"/>
      <c r="AW886" s="51"/>
      <c r="AX886" s="59"/>
      <c r="AY886" s="51"/>
      <c r="AZ886" s="130"/>
      <c r="BA886" s="61"/>
      <c r="BB886" s="689"/>
      <c r="BC886" s="689"/>
      <c r="BD886" s="689"/>
      <c r="BE886" s="689"/>
      <c r="BF886" s="689"/>
      <c r="BG886" s="46"/>
      <c r="BH886" s="37"/>
      <c r="BI886" s="176"/>
      <c r="BJ886" s="51"/>
      <c r="BK886" s="59"/>
      <c r="BL886" s="51"/>
      <c r="BM886" s="130"/>
    </row>
    <row r="887" spans="1:65" s="5" customFormat="1" ht="15.95" customHeight="1" x14ac:dyDescent="0.2">
      <c r="A887" s="61"/>
      <c r="B887" s="689"/>
      <c r="C887" s="689"/>
      <c r="D887" s="689"/>
      <c r="E887" s="689"/>
      <c r="F887" s="46"/>
      <c r="G887" s="46"/>
      <c r="H887" s="38"/>
      <c r="I887" s="103"/>
      <c r="K887" s="59"/>
      <c r="L887" s="51"/>
      <c r="M887" s="130"/>
      <c r="N887" s="61"/>
      <c r="O887" s="689"/>
      <c r="P887" s="689"/>
      <c r="Q887" s="689"/>
      <c r="R887" s="689"/>
      <c r="S887" s="46"/>
      <c r="T887" s="46"/>
      <c r="U887" s="38"/>
      <c r="V887" s="103"/>
      <c r="X887" s="59"/>
      <c r="Y887" s="51"/>
      <c r="Z887" s="130"/>
      <c r="AA887" s="61"/>
      <c r="AB887" s="689"/>
      <c r="AC887" s="689"/>
      <c r="AD887" s="689"/>
      <c r="AE887" s="689"/>
      <c r="AF887" s="46"/>
      <c r="AG887" s="46"/>
      <c r="AH887" s="37"/>
      <c r="AI887" s="176"/>
      <c r="AJ887" s="51"/>
      <c r="AK887" s="59"/>
      <c r="AL887" s="51"/>
      <c r="AM887" s="130"/>
      <c r="AN887" s="61"/>
      <c r="AO887" s="689"/>
      <c r="AP887" s="689"/>
      <c r="AQ887" s="689"/>
      <c r="AR887" s="689"/>
      <c r="AS887" s="46"/>
      <c r="AT887" s="46"/>
      <c r="AU887" s="37"/>
      <c r="AV887" s="176"/>
      <c r="AW887" s="51"/>
      <c r="AX887" s="59"/>
      <c r="AY887" s="51"/>
      <c r="AZ887" s="130"/>
      <c r="BA887" s="61"/>
      <c r="BB887" s="689"/>
      <c r="BC887" s="689"/>
      <c r="BD887" s="689"/>
      <c r="BE887" s="689"/>
      <c r="BF887" s="46"/>
      <c r="BG887" s="46"/>
      <c r="BH887" s="37"/>
      <c r="BI887" s="176"/>
      <c r="BJ887" s="51"/>
      <c r="BK887" s="59"/>
      <c r="BL887" s="51"/>
      <c r="BM887" s="130"/>
    </row>
    <row r="888" spans="1:65" s="5" customFormat="1" ht="15.95" customHeight="1" x14ac:dyDescent="0.2">
      <c r="A888" s="61"/>
      <c r="B888" s="689"/>
      <c r="C888" s="689"/>
      <c r="D888" s="689"/>
      <c r="E888" s="689"/>
      <c r="F888" s="689"/>
      <c r="G888" s="689"/>
      <c r="H888" s="24"/>
      <c r="I888" s="98"/>
      <c r="K888" s="51"/>
      <c r="L888" s="51"/>
      <c r="M888" s="51"/>
      <c r="N888" s="61"/>
      <c r="O888" s="689"/>
      <c r="P888" s="689"/>
      <c r="Q888" s="689"/>
      <c r="R888" s="689"/>
      <c r="S888" s="689"/>
      <c r="T888" s="689"/>
      <c r="U888" s="24"/>
      <c r="V888" s="98"/>
      <c r="X888" s="51"/>
      <c r="Y888" s="51"/>
      <c r="Z888" s="51"/>
      <c r="AA888" s="61"/>
      <c r="AB888" s="689"/>
      <c r="AC888" s="689"/>
      <c r="AD888" s="689"/>
      <c r="AE888" s="689"/>
      <c r="AF888" s="689"/>
      <c r="AG888" s="689"/>
      <c r="AH888" s="51"/>
      <c r="AI888" s="108"/>
      <c r="AJ888" s="51"/>
      <c r="AK888" s="51"/>
      <c r="AL888" s="51"/>
      <c r="AM888" s="51"/>
      <c r="AN888" s="61"/>
      <c r="AO888" s="689"/>
      <c r="AP888" s="689"/>
      <c r="AQ888" s="689"/>
      <c r="AR888" s="689"/>
      <c r="AS888" s="689"/>
      <c r="AT888" s="689"/>
      <c r="AU888" s="51"/>
      <c r="AV888" s="108"/>
      <c r="AW888" s="51"/>
      <c r="AX888" s="51"/>
      <c r="AY888" s="51"/>
      <c r="AZ888" s="51"/>
      <c r="BA888" s="61"/>
      <c r="BB888" s="689"/>
      <c r="BC888" s="689"/>
      <c r="BD888" s="689"/>
      <c r="BE888" s="689"/>
      <c r="BF888" s="689"/>
      <c r="BG888" s="689"/>
      <c r="BH888" s="51"/>
      <c r="BI888" s="108"/>
      <c r="BJ888" s="51"/>
      <c r="BK888" s="51"/>
      <c r="BL888" s="51"/>
      <c r="BM888" s="51"/>
    </row>
    <row r="889" spans="1:65" s="5" customFormat="1" ht="15.95" customHeight="1" x14ac:dyDescent="0.2">
      <c r="A889" s="61"/>
      <c r="B889" s="689"/>
      <c r="C889" s="689"/>
      <c r="D889" s="689"/>
      <c r="E889" s="689"/>
      <c r="F889" s="689"/>
      <c r="G889" s="46"/>
      <c r="H889" s="38"/>
      <c r="I889" s="103"/>
      <c r="K889" s="59"/>
      <c r="L889" s="51"/>
      <c r="M889" s="130"/>
      <c r="N889" s="61"/>
      <c r="O889" s="689"/>
      <c r="P889" s="689"/>
      <c r="Q889" s="689"/>
      <c r="R889" s="689"/>
      <c r="S889" s="689"/>
      <c r="T889" s="46"/>
      <c r="U889" s="38"/>
      <c r="V889" s="103"/>
      <c r="X889" s="59"/>
      <c r="Y889" s="51"/>
      <c r="Z889" s="130"/>
      <c r="AA889" s="61"/>
      <c r="AB889" s="689"/>
      <c r="AC889" s="689"/>
      <c r="AD889" s="689"/>
      <c r="AE889" s="689"/>
      <c r="AF889" s="689"/>
      <c r="AG889" s="46"/>
      <c r="AH889" s="37"/>
      <c r="AI889" s="176"/>
      <c r="AJ889" s="51"/>
      <c r="AK889" s="59"/>
      <c r="AL889" s="51"/>
      <c r="AM889" s="130"/>
      <c r="AN889" s="61"/>
      <c r="AO889" s="689"/>
      <c r="AP889" s="689"/>
      <c r="AQ889" s="689"/>
      <c r="AR889" s="689"/>
      <c r="AS889" s="689"/>
      <c r="AT889" s="46"/>
      <c r="AU889" s="37"/>
      <c r="AV889" s="176"/>
      <c r="AW889" s="51"/>
      <c r="AX889" s="59"/>
      <c r="AY889" s="51"/>
      <c r="AZ889" s="130"/>
      <c r="BA889" s="61"/>
      <c r="BB889" s="689"/>
      <c r="BC889" s="689"/>
      <c r="BD889" s="689"/>
      <c r="BE889" s="689"/>
      <c r="BF889" s="689"/>
      <c r="BG889" s="46"/>
      <c r="BH889" s="37"/>
      <c r="BI889" s="176"/>
      <c r="BJ889" s="51"/>
      <c r="BK889" s="59"/>
      <c r="BL889" s="51"/>
      <c r="BM889" s="130"/>
    </row>
    <row r="890" spans="1:65" s="5" customFormat="1" ht="15.95" customHeight="1" x14ac:dyDescent="0.2">
      <c r="A890" s="61"/>
      <c r="B890" s="689"/>
      <c r="C890" s="689"/>
      <c r="D890" s="689"/>
      <c r="E890" s="689"/>
      <c r="F890" s="689"/>
      <c r="G890" s="689"/>
      <c r="H890" s="24"/>
      <c r="I890" s="98"/>
      <c r="K890" s="51"/>
      <c r="L890" s="51"/>
      <c r="M890" s="51"/>
      <c r="N890" s="61"/>
      <c r="O890" s="689"/>
      <c r="P890" s="689"/>
      <c r="Q890" s="689"/>
      <c r="R890" s="689"/>
      <c r="S890" s="689"/>
      <c r="T890" s="689"/>
      <c r="U890" s="24"/>
      <c r="V890" s="98"/>
      <c r="X890" s="51"/>
      <c r="Y890" s="51"/>
      <c r="Z890" s="51"/>
      <c r="AA890" s="61"/>
      <c r="AB890" s="689"/>
      <c r="AC890" s="689"/>
      <c r="AD890" s="689"/>
      <c r="AE890" s="689"/>
      <c r="AF890" s="689"/>
      <c r="AG890" s="689"/>
      <c r="AH890" s="51"/>
      <c r="AI890" s="108"/>
      <c r="AJ890" s="51"/>
      <c r="AK890" s="51"/>
      <c r="AL890" s="51"/>
      <c r="AM890" s="51"/>
      <c r="AN890" s="61"/>
      <c r="AO890" s="689"/>
      <c r="AP890" s="689"/>
      <c r="AQ890" s="689"/>
      <c r="AR890" s="689"/>
      <c r="AS890" s="689"/>
      <c r="AT890" s="689"/>
      <c r="AU890" s="51"/>
      <c r="AV890" s="108"/>
      <c r="AW890" s="51"/>
      <c r="AX890" s="51"/>
      <c r="AY890" s="51"/>
      <c r="AZ890" s="51"/>
      <c r="BA890" s="61"/>
      <c r="BB890" s="689"/>
      <c r="BC890" s="689"/>
      <c r="BD890" s="689"/>
      <c r="BE890" s="689"/>
      <c r="BF890" s="689"/>
      <c r="BG890" s="689"/>
      <c r="BH890" s="51"/>
      <c r="BI890" s="108"/>
      <c r="BJ890" s="51"/>
      <c r="BK890" s="51"/>
      <c r="BL890" s="51"/>
      <c r="BM890" s="51"/>
    </row>
    <row r="891" spans="1:65" s="5" customFormat="1" ht="15.95" customHeight="1" x14ac:dyDescent="0.2">
      <c r="A891" s="61"/>
      <c r="B891" s="689"/>
      <c r="C891" s="689"/>
      <c r="D891" s="689"/>
      <c r="E891" s="689"/>
      <c r="F891" s="689"/>
      <c r="G891" s="46"/>
      <c r="H891" s="32"/>
      <c r="I891" s="103"/>
      <c r="J891" s="46"/>
      <c r="K891" s="33"/>
      <c r="L891" s="51"/>
      <c r="M891" s="130"/>
      <c r="N891" s="61"/>
      <c r="O891" s="689"/>
      <c r="P891" s="689"/>
      <c r="Q891" s="689"/>
      <c r="R891" s="689"/>
      <c r="S891" s="689"/>
      <c r="T891" s="46"/>
      <c r="U891" s="32"/>
      <c r="V891" s="103"/>
      <c r="W891" s="46"/>
      <c r="X891" s="33"/>
      <c r="Y891" s="51"/>
      <c r="Z891" s="130"/>
      <c r="AA891" s="61"/>
      <c r="AB891" s="689"/>
      <c r="AC891" s="689"/>
      <c r="AD891" s="689"/>
      <c r="AE891" s="689"/>
      <c r="AF891" s="689"/>
      <c r="AG891" s="46"/>
      <c r="AH891" s="156"/>
      <c r="AI891" s="176"/>
      <c r="AJ891" s="134"/>
      <c r="AK891" s="33"/>
      <c r="AL891" s="51"/>
      <c r="AM891" s="130"/>
      <c r="AN891" s="61"/>
      <c r="AO891" s="689"/>
      <c r="AP891" s="689"/>
      <c r="AQ891" s="689"/>
      <c r="AR891" s="689"/>
      <c r="AS891" s="689"/>
      <c r="AT891" s="46"/>
      <c r="AU891" s="156"/>
      <c r="AV891" s="176"/>
      <c r="AW891" s="134"/>
      <c r="AX891" s="33"/>
      <c r="AY891" s="51"/>
      <c r="AZ891" s="130"/>
      <c r="BA891" s="61"/>
      <c r="BB891" s="689"/>
      <c r="BC891" s="689"/>
      <c r="BD891" s="689"/>
      <c r="BE891" s="689"/>
      <c r="BF891" s="689"/>
      <c r="BG891" s="46"/>
      <c r="BH891" s="156"/>
      <c r="BI891" s="176"/>
      <c r="BJ891" s="134"/>
      <c r="BK891" s="33"/>
      <c r="BL891" s="51"/>
      <c r="BM891" s="130"/>
    </row>
    <row r="892" spans="1:65" s="5" customFormat="1" ht="15.95" customHeight="1" x14ac:dyDescent="0.2">
      <c r="A892" s="83"/>
      <c r="B892" s="780"/>
      <c r="C892" s="780"/>
      <c r="D892" s="780"/>
      <c r="E892" s="780"/>
      <c r="F892" s="780"/>
      <c r="G892" s="780"/>
      <c r="H892" s="780"/>
      <c r="I892" s="780"/>
      <c r="J892" s="780"/>
      <c r="K892" s="780"/>
      <c r="L892" s="780"/>
      <c r="M892" s="780"/>
      <c r="N892" s="83"/>
      <c r="O892" s="136"/>
      <c r="P892" s="136"/>
      <c r="Q892" s="136"/>
      <c r="R892" s="136"/>
      <c r="S892" s="136"/>
      <c r="T892" s="136"/>
      <c r="U892" s="136"/>
      <c r="V892" s="136"/>
      <c r="W892" s="136"/>
      <c r="X892" s="136"/>
      <c r="Y892" s="136"/>
      <c r="Z892" s="136"/>
      <c r="AA892" s="83"/>
      <c r="AB892" s="136"/>
      <c r="AC892" s="136"/>
      <c r="AD892" s="136"/>
      <c r="AE892" s="136"/>
      <c r="AF892" s="136"/>
      <c r="AG892" s="136"/>
      <c r="AH892" s="51"/>
      <c r="AI892" s="51"/>
      <c r="AJ892" s="51"/>
      <c r="AK892" s="51"/>
      <c r="AL892" s="51"/>
      <c r="AM892" s="51"/>
      <c r="AN892" s="83"/>
      <c r="AO892" s="136"/>
      <c r="AP892" s="136"/>
      <c r="AQ892" s="136"/>
      <c r="AR892" s="136"/>
      <c r="AS892" s="136"/>
      <c r="AT892" s="136"/>
      <c r="AU892" s="51"/>
      <c r="AV892" s="51"/>
      <c r="AW892" s="51"/>
      <c r="AX892" s="51"/>
      <c r="AY892" s="51"/>
      <c r="AZ892" s="51"/>
      <c r="BA892" s="83"/>
      <c r="BB892" s="136"/>
      <c r="BC892" s="136"/>
      <c r="BD892" s="136"/>
      <c r="BE892" s="136"/>
      <c r="BF892" s="136"/>
      <c r="BG892" s="136"/>
      <c r="BH892" s="51"/>
      <c r="BI892" s="51"/>
      <c r="BJ892" s="51"/>
      <c r="BK892" s="51"/>
      <c r="BL892" s="51"/>
      <c r="BM892" s="51"/>
    </row>
    <row r="893" spans="1:65" s="8" customFormat="1" ht="18" customHeight="1" x14ac:dyDescent="0.25">
      <c r="A893" s="781"/>
      <c r="B893" s="781"/>
      <c r="C893" s="781"/>
      <c r="D893" s="781"/>
      <c r="E893" s="781"/>
      <c r="F893" s="781"/>
      <c r="G893" s="781"/>
      <c r="H893" s="781"/>
      <c r="I893" s="781"/>
      <c r="J893" s="56"/>
      <c r="K893" s="779"/>
      <c r="L893" s="779"/>
      <c r="M893" s="779"/>
      <c r="N893" s="168"/>
      <c r="O893" s="168"/>
      <c r="P893" s="168"/>
      <c r="Q893" s="168"/>
      <c r="R893" s="168"/>
      <c r="S893" s="168"/>
      <c r="T893" s="168"/>
      <c r="U893" s="168"/>
      <c r="V893" s="168"/>
      <c r="W893" s="56"/>
      <c r="X893" s="779"/>
      <c r="Y893" s="779"/>
      <c r="Z893" s="779"/>
      <c r="AA893" s="168"/>
      <c r="AB893" s="168"/>
      <c r="AC893" s="168"/>
      <c r="AD893" s="168"/>
      <c r="AE893" s="168"/>
      <c r="AF893" s="168"/>
      <c r="AG893" s="168"/>
      <c r="AH893" s="132"/>
      <c r="AI893" s="132"/>
      <c r="AJ893" s="133"/>
      <c r="AK893" s="779"/>
      <c r="AL893" s="779"/>
      <c r="AM893" s="779"/>
      <c r="AN893" s="168"/>
      <c r="AO893" s="168"/>
      <c r="AP893" s="168"/>
      <c r="AQ893" s="168"/>
      <c r="AR893" s="168"/>
      <c r="AS893" s="168"/>
      <c r="AT893" s="168"/>
      <c r="AU893" s="132"/>
      <c r="AV893" s="132"/>
      <c r="AW893" s="133"/>
      <c r="AX893" s="779"/>
      <c r="AY893" s="779"/>
      <c r="AZ893" s="779"/>
      <c r="BA893" s="168"/>
      <c r="BB893" s="168"/>
      <c r="BC893" s="168"/>
      <c r="BD893" s="168"/>
      <c r="BE893" s="168"/>
      <c r="BF893" s="168"/>
      <c r="BG893" s="168"/>
      <c r="BH893" s="132"/>
      <c r="BI893" s="132"/>
      <c r="BJ893" s="133"/>
      <c r="BK893" s="779"/>
      <c r="BL893" s="779"/>
      <c r="BM893" s="779"/>
    </row>
    <row r="894" spans="1:65" s="8" customFormat="1" ht="12.75" customHeight="1" x14ac:dyDescent="0.25">
      <c r="B894" s="81"/>
      <c r="C894" s="52"/>
      <c r="D894" s="52"/>
      <c r="E894" s="52"/>
      <c r="F894" s="52"/>
      <c r="G894" s="52"/>
      <c r="H894" s="74"/>
      <c r="I894" s="114"/>
      <c r="K894" s="168"/>
      <c r="L894" s="168"/>
      <c r="M894" s="169"/>
      <c r="O894" s="81"/>
      <c r="P894" s="52"/>
      <c r="Q894" s="52"/>
      <c r="R894" s="52"/>
      <c r="S894" s="52"/>
      <c r="T894" s="52"/>
      <c r="U894" s="74"/>
      <c r="V894" s="114"/>
      <c r="X894" s="168"/>
      <c r="Y894" s="168"/>
      <c r="Z894" s="169"/>
      <c r="AB894" s="81"/>
      <c r="AC894" s="52"/>
      <c r="AD894" s="52"/>
      <c r="AE894" s="52"/>
      <c r="AF894" s="52"/>
      <c r="AG894" s="52"/>
      <c r="AH894" s="192"/>
      <c r="AI894" s="193"/>
      <c r="AJ894" s="132"/>
      <c r="AK894" s="168"/>
      <c r="AL894" s="168"/>
      <c r="AM894" s="169"/>
      <c r="AO894" s="81"/>
      <c r="AP894" s="52"/>
      <c r="AQ894" s="52"/>
      <c r="AR894" s="52"/>
      <c r="AS894" s="52"/>
      <c r="AT894" s="52"/>
      <c r="AU894" s="192"/>
      <c r="AV894" s="193"/>
      <c r="AW894" s="132"/>
      <c r="AX894" s="168"/>
      <c r="AY894" s="168"/>
      <c r="AZ894" s="169"/>
      <c r="BB894" s="81"/>
      <c r="BC894" s="52"/>
      <c r="BD894" s="52"/>
      <c r="BE894" s="52"/>
      <c r="BF894" s="52"/>
      <c r="BG894" s="52"/>
      <c r="BH894" s="192"/>
      <c r="BI894" s="193"/>
      <c r="BJ894" s="132"/>
      <c r="BK894" s="168"/>
      <c r="BL894" s="168"/>
      <c r="BM894" s="169"/>
    </row>
    <row r="895" spans="1:65" s="8" customFormat="1" ht="21.75" customHeight="1" x14ac:dyDescent="0.25">
      <c r="A895" s="781"/>
      <c r="B895" s="781"/>
      <c r="C895" s="781"/>
      <c r="D895" s="781"/>
      <c r="E895" s="781"/>
      <c r="F895" s="781"/>
      <c r="G895" s="781"/>
      <c r="H895" s="781"/>
      <c r="I895" s="781"/>
      <c r="J895" s="56"/>
      <c r="K895" s="779"/>
      <c r="L895" s="779"/>
      <c r="M895" s="779"/>
      <c r="N895" s="168"/>
      <c r="O895" s="168"/>
      <c r="P895" s="168"/>
      <c r="Q895" s="168"/>
      <c r="R895" s="168"/>
      <c r="S895" s="168"/>
      <c r="T895" s="168"/>
      <c r="U895" s="168"/>
      <c r="V895" s="168"/>
      <c r="W895" s="56"/>
      <c r="X895" s="779"/>
      <c r="Y895" s="779"/>
      <c r="Z895" s="779"/>
      <c r="AA895" s="168"/>
      <c r="AB895" s="168"/>
      <c r="AC895" s="168"/>
      <c r="AD895" s="168"/>
      <c r="AE895" s="168"/>
      <c r="AF895" s="168"/>
      <c r="AG895" s="168"/>
      <c r="AH895" s="132"/>
      <c r="AI895" s="132"/>
      <c r="AJ895" s="133"/>
      <c r="AK895" s="779"/>
      <c r="AL895" s="779"/>
      <c r="AM895" s="779"/>
      <c r="AN895" s="168"/>
      <c r="AO895" s="168"/>
      <c r="AP895" s="168"/>
      <c r="AQ895" s="168"/>
      <c r="AR895" s="168"/>
      <c r="AS895" s="168"/>
      <c r="AT895" s="168"/>
      <c r="AU895" s="132"/>
      <c r="AV895" s="132"/>
      <c r="AW895" s="133"/>
      <c r="AX895" s="779"/>
      <c r="AY895" s="779"/>
      <c r="AZ895" s="779"/>
      <c r="BA895" s="168"/>
      <c r="BB895" s="168"/>
      <c r="BC895" s="168"/>
      <c r="BD895" s="168"/>
      <c r="BE895" s="168"/>
      <c r="BF895" s="168"/>
      <c r="BG895" s="168"/>
      <c r="BH895" s="132"/>
      <c r="BI895" s="132"/>
      <c r="BJ895" s="133"/>
      <c r="BK895" s="779"/>
      <c r="BL895" s="779"/>
      <c r="BM895" s="779"/>
    </row>
    <row r="896" spans="1:65" s="5" customFormat="1" ht="12.75" customHeight="1" x14ac:dyDescent="0.2">
      <c r="A896" s="22"/>
      <c r="B896" s="73"/>
      <c r="C896" s="689"/>
      <c r="D896" s="689"/>
      <c r="E896" s="689"/>
      <c r="H896" s="24"/>
      <c r="I896" s="98"/>
      <c r="K896" s="59"/>
      <c r="L896" s="59"/>
      <c r="M896" s="59"/>
      <c r="N896" s="22"/>
      <c r="O896" s="73"/>
      <c r="P896" s="689"/>
      <c r="Q896" s="689"/>
      <c r="R896" s="689"/>
      <c r="U896" s="24"/>
      <c r="V896" s="98"/>
      <c r="X896" s="59"/>
      <c r="Y896" s="59"/>
      <c r="Z896" s="59"/>
      <c r="AA896" s="22"/>
      <c r="AB896" s="73"/>
      <c r="AC896" s="689"/>
      <c r="AD896" s="689"/>
      <c r="AE896" s="689"/>
      <c r="AH896" s="51"/>
      <c r="AI896" s="108"/>
      <c r="AJ896" s="51"/>
      <c r="AK896" s="59"/>
      <c r="AL896" s="59"/>
      <c r="AM896" s="59"/>
      <c r="AN896" s="22"/>
      <c r="AO896" s="73"/>
      <c r="AP896" s="689"/>
      <c r="AQ896" s="689"/>
      <c r="AR896" s="689"/>
      <c r="AU896" s="51"/>
      <c r="AV896" s="108"/>
      <c r="AW896" s="51"/>
      <c r="AX896" s="59"/>
      <c r="AY896" s="59"/>
      <c r="AZ896" s="59"/>
      <c r="BA896" s="22"/>
      <c r="BB896" s="73"/>
      <c r="BC896" s="689"/>
      <c r="BD896" s="689"/>
      <c r="BE896" s="689"/>
      <c r="BH896" s="51"/>
      <c r="BI896" s="108"/>
      <c r="BJ896" s="51"/>
      <c r="BK896" s="59"/>
      <c r="BL896" s="59"/>
      <c r="BM896" s="59"/>
    </row>
    <row r="897" spans="1:65" s="5" customFormat="1" ht="27" customHeight="1" x14ac:dyDescent="0.2">
      <c r="A897" s="21"/>
      <c r="B897" s="73"/>
      <c r="C897" s="689"/>
      <c r="D897" s="689"/>
      <c r="E897" s="689"/>
      <c r="F897" s="689"/>
      <c r="G897" s="689"/>
      <c r="H897" s="689"/>
      <c r="I897" s="98"/>
      <c r="K897" s="59"/>
      <c r="L897" s="59"/>
      <c r="M897" s="59"/>
      <c r="N897" s="21"/>
      <c r="O897" s="73"/>
      <c r="P897" s="59"/>
      <c r="Q897" s="59"/>
      <c r="R897" s="59"/>
      <c r="S897" s="59"/>
      <c r="T897" s="59"/>
      <c r="U897" s="59"/>
      <c r="V897" s="98"/>
      <c r="X897" s="59"/>
      <c r="Y897" s="59"/>
      <c r="Z897" s="59"/>
      <c r="AA897" s="21"/>
      <c r="AB897" s="73"/>
      <c r="AC897" s="59"/>
      <c r="AD897" s="59"/>
      <c r="AE897" s="59"/>
      <c r="AF897" s="59"/>
      <c r="AG897" s="59"/>
      <c r="AH897" s="51"/>
      <c r="AI897" s="108"/>
      <c r="AJ897" s="51"/>
      <c r="AK897" s="59"/>
      <c r="AL897" s="59"/>
      <c r="AM897" s="59"/>
      <c r="AN897" s="21"/>
      <c r="AO897" s="73"/>
      <c r="AP897" s="59"/>
      <c r="AQ897" s="59"/>
      <c r="AR897" s="59"/>
      <c r="AS897" s="59"/>
      <c r="AT897" s="59"/>
      <c r="AU897" s="51"/>
      <c r="AV897" s="108"/>
      <c r="AW897" s="51"/>
      <c r="AX897" s="59"/>
      <c r="AY897" s="59"/>
      <c r="AZ897" s="59"/>
      <c r="BA897" s="21"/>
      <c r="BB897" s="73"/>
      <c r="BC897" s="59"/>
      <c r="BD897" s="59"/>
      <c r="BE897" s="59"/>
      <c r="BF897" s="59"/>
      <c r="BG897" s="59"/>
      <c r="BH897" s="51"/>
      <c r="BI897" s="108"/>
      <c r="BJ897" s="51"/>
      <c r="BK897" s="59"/>
      <c r="BL897" s="59"/>
      <c r="BM897" s="59"/>
    </row>
    <row r="898" spans="1:65" s="5" customFormat="1" x14ac:dyDescent="0.2">
      <c r="A898" s="21"/>
      <c r="B898" s="73"/>
      <c r="H898" s="24"/>
      <c r="I898" s="98"/>
      <c r="K898" s="59"/>
      <c r="L898" s="59"/>
      <c r="M898" s="59"/>
      <c r="N898" s="21"/>
      <c r="O898" s="73"/>
      <c r="U898" s="24"/>
      <c r="V898" s="98"/>
      <c r="X898" s="59"/>
      <c r="Y898" s="59"/>
      <c r="Z898" s="59"/>
      <c r="AA898" s="21"/>
      <c r="AB898" s="73"/>
      <c r="AH898" s="51"/>
      <c r="AI898" s="108"/>
      <c r="AJ898" s="51"/>
      <c r="AK898" s="59"/>
      <c r="AL898" s="59"/>
      <c r="AM898" s="59"/>
      <c r="AN898" s="21"/>
      <c r="AO898" s="73"/>
      <c r="AU898" s="51"/>
      <c r="AV898" s="108"/>
      <c r="AW898" s="51"/>
      <c r="AX898" s="59"/>
      <c r="AY898" s="59"/>
      <c r="AZ898" s="59"/>
      <c r="BA898" s="21"/>
      <c r="BB898" s="73"/>
      <c r="BH898" s="51"/>
      <c r="BI898" s="108"/>
      <c r="BJ898" s="51"/>
      <c r="BK898" s="59"/>
      <c r="BL898" s="59"/>
      <c r="BM898" s="59"/>
    </row>
    <row r="899" spans="1:65" s="5" customFormat="1" x14ac:dyDescent="0.2">
      <c r="A899" s="21"/>
      <c r="B899" s="73"/>
      <c r="H899" s="24"/>
      <c r="I899" s="98"/>
      <c r="K899" s="59"/>
      <c r="L899" s="59"/>
      <c r="M899" s="59"/>
      <c r="N899" s="21"/>
      <c r="O899" s="73"/>
      <c r="U899" s="24"/>
      <c r="V899" s="98"/>
      <c r="X899" s="59"/>
      <c r="Y899" s="59"/>
      <c r="Z899" s="59"/>
      <c r="AA899" s="21"/>
      <c r="AB899" s="73"/>
      <c r="AH899" s="51"/>
      <c r="AI899" s="108"/>
      <c r="AJ899" s="51"/>
      <c r="AK899" s="59"/>
      <c r="AL899" s="59"/>
      <c r="AM899" s="59"/>
      <c r="AN899" s="21"/>
      <c r="AO899" s="73"/>
      <c r="AU899" s="51"/>
      <c r="AV899" s="108"/>
      <c r="AW899" s="51"/>
      <c r="AX899" s="59"/>
      <c r="AY899" s="59"/>
      <c r="AZ899" s="59"/>
      <c r="BA899" s="21"/>
      <c r="BB899" s="73"/>
      <c r="BH899" s="51"/>
      <c r="BI899" s="108"/>
      <c r="BJ899" s="51"/>
      <c r="BK899" s="59"/>
      <c r="BL899" s="59"/>
      <c r="BM899" s="59"/>
    </row>
    <row r="900" spans="1:65" s="5" customFormat="1" ht="13.5" customHeight="1" x14ac:dyDescent="0.2">
      <c r="A900" s="21"/>
      <c r="B900" s="73"/>
      <c r="H900" s="6"/>
      <c r="I900" s="58"/>
      <c r="K900" s="59"/>
      <c r="L900" s="51"/>
      <c r="M900" s="130"/>
      <c r="N900" s="21"/>
      <c r="O900" s="73"/>
      <c r="U900" s="6"/>
      <c r="V900" s="58"/>
      <c r="X900" s="59"/>
      <c r="Y900" s="51"/>
      <c r="Z900" s="130"/>
      <c r="AA900" s="21"/>
      <c r="AB900" s="73"/>
      <c r="AH900" s="59"/>
      <c r="AI900" s="108"/>
      <c r="AJ900" s="51"/>
      <c r="AK900" s="59"/>
      <c r="AL900" s="51"/>
      <c r="AM900" s="130"/>
      <c r="AN900" s="21"/>
      <c r="AO900" s="73"/>
      <c r="AU900" s="59"/>
      <c r="AV900" s="108"/>
      <c r="AW900" s="51"/>
      <c r="AX900" s="59"/>
      <c r="AY900" s="51"/>
      <c r="AZ900" s="130"/>
      <c r="BA900" s="21"/>
      <c r="BB900" s="73"/>
      <c r="BH900" s="59"/>
      <c r="BI900" s="108"/>
      <c r="BJ900" s="51"/>
      <c r="BK900" s="59"/>
      <c r="BL900" s="51"/>
      <c r="BM900" s="130"/>
    </row>
    <row r="901" spans="1:65" s="5" customFormat="1" ht="13.5" customHeight="1" x14ac:dyDescent="0.2">
      <c r="A901" s="21"/>
      <c r="B901" s="73"/>
      <c r="H901" s="6"/>
      <c r="I901" s="58"/>
      <c r="K901" s="59"/>
      <c r="L901" s="51"/>
      <c r="M901" s="130"/>
      <c r="N901" s="21"/>
      <c r="O901" s="73"/>
      <c r="U901" s="6"/>
      <c r="V901" s="58"/>
      <c r="X901" s="59"/>
      <c r="Y901" s="51"/>
      <c r="Z901" s="130"/>
      <c r="AA901" s="21"/>
      <c r="AB901" s="73"/>
      <c r="AH901" s="59"/>
      <c r="AI901" s="108"/>
      <c r="AJ901" s="51"/>
      <c r="AK901" s="59"/>
      <c r="AL901" s="51"/>
      <c r="AM901" s="130"/>
      <c r="AN901" s="21"/>
      <c r="AO901" s="73"/>
      <c r="AU901" s="59"/>
      <c r="AV901" s="108"/>
      <c r="AW901" s="51"/>
      <c r="AX901" s="59"/>
      <c r="AY901" s="51"/>
      <c r="AZ901" s="130"/>
      <c r="BA901" s="21"/>
      <c r="BB901" s="73"/>
      <c r="BH901" s="59"/>
      <c r="BI901" s="108"/>
      <c r="BJ901" s="51"/>
      <c r="BK901" s="59"/>
      <c r="BL901" s="51"/>
      <c r="BM901" s="130"/>
    </row>
    <row r="902" spans="1:65" s="5" customFormat="1" ht="13.5" customHeight="1" x14ac:dyDescent="0.2">
      <c r="A902" s="21"/>
      <c r="B902" s="73"/>
      <c r="H902" s="6"/>
      <c r="I902" s="58"/>
      <c r="K902" s="59"/>
      <c r="L902" s="51"/>
      <c r="M902" s="130"/>
      <c r="N902" s="21"/>
      <c r="O902" s="73"/>
      <c r="U902" s="6"/>
      <c r="V902" s="58"/>
      <c r="X902" s="59"/>
      <c r="Y902" s="51"/>
      <c r="Z902" s="130"/>
      <c r="AA902" s="21"/>
      <c r="AB902" s="73"/>
      <c r="AH902" s="59"/>
      <c r="AI902" s="108"/>
      <c r="AJ902" s="51"/>
      <c r="AK902" s="59"/>
      <c r="AL902" s="51"/>
      <c r="AM902" s="130"/>
      <c r="AN902" s="21"/>
      <c r="AO902" s="73"/>
      <c r="AU902" s="59"/>
      <c r="AV902" s="108"/>
      <c r="AW902" s="51"/>
      <c r="AX902" s="59"/>
      <c r="AY902" s="51"/>
      <c r="AZ902" s="130"/>
      <c r="BA902" s="21"/>
      <c r="BB902" s="73"/>
      <c r="BH902" s="59"/>
      <c r="BI902" s="108"/>
      <c r="BJ902" s="51"/>
      <c r="BK902" s="59"/>
      <c r="BL902" s="51"/>
      <c r="BM902" s="130"/>
    </row>
    <row r="903" spans="1:65" s="5" customFormat="1" ht="13.5" customHeight="1" x14ac:dyDescent="0.2">
      <c r="A903" s="21"/>
      <c r="B903" s="73"/>
      <c r="H903" s="6"/>
      <c r="I903" s="58"/>
      <c r="K903" s="59"/>
      <c r="L903" s="51"/>
      <c r="M903" s="130"/>
      <c r="N903" s="21"/>
      <c r="O903" s="73"/>
      <c r="U903" s="6"/>
      <c r="V903" s="58"/>
      <c r="X903" s="59"/>
      <c r="Y903" s="51"/>
      <c r="Z903" s="130"/>
      <c r="AA903" s="21"/>
      <c r="AB903" s="73"/>
      <c r="AH903" s="59"/>
      <c r="AI903" s="108"/>
      <c r="AJ903" s="51"/>
      <c r="AK903" s="59"/>
      <c r="AL903" s="51"/>
      <c r="AM903" s="130"/>
      <c r="AN903" s="21"/>
      <c r="AO903" s="73"/>
      <c r="AU903" s="59"/>
      <c r="AV903" s="108"/>
      <c r="AW903" s="51"/>
      <c r="AX903" s="59"/>
      <c r="AY903" s="51"/>
      <c r="AZ903" s="130"/>
      <c r="BA903" s="21"/>
      <c r="BB903" s="73"/>
      <c r="BH903" s="59"/>
      <c r="BI903" s="108"/>
      <c r="BJ903" s="51"/>
      <c r="BK903" s="59"/>
      <c r="BL903" s="51"/>
      <c r="BM903" s="130"/>
    </row>
    <row r="904" spans="1:65" s="5" customFormat="1" ht="13.5" customHeight="1" x14ac:dyDescent="0.2">
      <c r="A904" s="21"/>
      <c r="B904" s="73"/>
      <c r="H904" s="6"/>
      <c r="I904" s="58"/>
      <c r="K904" s="59"/>
      <c r="L904" s="51"/>
      <c r="M904" s="130"/>
      <c r="N904" s="21"/>
      <c r="O904" s="73"/>
      <c r="U904" s="6"/>
      <c r="V904" s="58"/>
      <c r="X904" s="59"/>
      <c r="Y904" s="51"/>
      <c r="Z904" s="130"/>
      <c r="AA904" s="21"/>
      <c r="AB904" s="73"/>
      <c r="AH904" s="59"/>
      <c r="AI904" s="108"/>
      <c r="AJ904" s="51"/>
      <c r="AK904" s="59"/>
      <c r="AL904" s="51"/>
      <c r="AM904" s="130"/>
      <c r="AN904" s="21"/>
      <c r="AO904" s="73"/>
      <c r="AU904" s="59"/>
      <c r="AV904" s="108"/>
      <c r="AW904" s="51"/>
      <c r="AX904" s="59"/>
      <c r="AY904" s="51"/>
      <c r="AZ904" s="130"/>
      <c r="BA904" s="21"/>
      <c r="BB904" s="73"/>
      <c r="BH904" s="59"/>
      <c r="BI904" s="108"/>
      <c r="BJ904" s="51"/>
      <c r="BK904" s="59"/>
      <c r="BL904" s="51"/>
      <c r="BM904" s="130"/>
    </row>
    <row r="905" spans="1:65" s="5" customFormat="1" ht="13.5" customHeight="1" x14ac:dyDescent="0.2">
      <c r="A905" s="21"/>
      <c r="B905" s="73"/>
      <c r="H905" s="6"/>
      <c r="I905" s="58"/>
      <c r="K905" s="59"/>
      <c r="L905" s="51"/>
      <c r="M905" s="130"/>
      <c r="N905" s="21"/>
      <c r="O905" s="73"/>
      <c r="U905" s="6"/>
      <c r="V905" s="58"/>
      <c r="X905" s="59"/>
      <c r="Y905" s="51"/>
      <c r="Z905" s="130"/>
      <c r="AA905" s="21"/>
      <c r="AB905" s="73"/>
      <c r="AH905" s="59"/>
      <c r="AI905" s="108"/>
      <c r="AJ905" s="51"/>
      <c r="AK905" s="59"/>
      <c r="AL905" s="51"/>
      <c r="AM905" s="130"/>
      <c r="AN905" s="21"/>
      <c r="AO905" s="73"/>
      <c r="AU905" s="59"/>
      <c r="AV905" s="108"/>
      <c r="AW905" s="51"/>
      <c r="AX905" s="59"/>
      <c r="AY905" s="51"/>
      <c r="AZ905" s="130"/>
      <c r="BA905" s="21"/>
      <c r="BB905" s="73"/>
      <c r="BH905" s="59"/>
      <c r="BI905" s="108"/>
      <c r="BJ905" s="51"/>
      <c r="BK905" s="59"/>
      <c r="BL905" s="51"/>
      <c r="BM905" s="130"/>
    </row>
    <row r="906" spans="1:65" s="5" customFormat="1" ht="13.5" customHeight="1" x14ac:dyDescent="0.2">
      <c r="A906" s="21"/>
      <c r="B906" s="73"/>
      <c r="H906" s="24"/>
      <c r="I906" s="58"/>
      <c r="K906" s="59"/>
      <c r="L906" s="51"/>
      <c r="M906" s="59"/>
      <c r="N906" s="21"/>
      <c r="O906" s="73"/>
      <c r="U906" s="24"/>
      <c r="V906" s="58"/>
      <c r="X906" s="59"/>
      <c r="Y906" s="51"/>
      <c r="Z906" s="59"/>
      <c r="AA906" s="21"/>
      <c r="AB906" s="73"/>
      <c r="AH906" s="51"/>
      <c r="AI906" s="108"/>
      <c r="AJ906" s="51"/>
      <c r="AK906" s="59"/>
      <c r="AL906" s="51"/>
      <c r="AM906" s="59"/>
      <c r="AN906" s="21"/>
      <c r="AO906" s="73"/>
      <c r="AU906" s="51"/>
      <c r="AV906" s="108"/>
      <c r="AW906" s="51"/>
      <c r="AX906" s="59"/>
      <c r="AY906" s="51"/>
      <c r="AZ906" s="59"/>
      <c r="BA906" s="21"/>
      <c r="BB906" s="73"/>
      <c r="BH906" s="51"/>
      <c r="BI906" s="108"/>
      <c r="BJ906" s="51"/>
      <c r="BK906" s="59"/>
      <c r="BL906" s="51"/>
      <c r="BM906" s="59"/>
    </row>
    <row r="907" spans="1:65" s="5" customFormat="1" ht="13.5" customHeight="1" x14ac:dyDescent="0.2">
      <c r="A907" s="22"/>
      <c r="B907" s="73"/>
      <c r="C907" s="689"/>
      <c r="D907" s="689"/>
      <c r="E907" s="689"/>
      <c r="F907" s="689"/>
      <c r="G907" s="689"/>
      <c r="H907" s="24"/>
      <c r="I907" s="98"/>
      <c r="K907" s="59"/>
      <c r="L907" s="59"/>
      <c r="M907" s="59"/>
      <c r="N907" s="22"/>
      <c r="O907" s="73"/>
      <c r="P907" s="689"/>
      <c r="Q907" s="689"/>
      <c r="R907" s="689"/>
      <c r="S907" s="689"/>
      <c r="T907" s="689"/>
      <c r="U907" s="24"/>
      <c r="V907" s="98"/>
      <c r="X907" s="59"/>
      <c r="Y907" s="59"/>
      <c r="Z907" s="59"/>
      <c r="AA907" s="22"/>
      <c r="AB907" s="73"/>
      <c r="AC907" s="689"/>
      <c r="AD907" s="689"/>
      <c r="AE907" s="689"/>
      <c r="AF907" s="689"/>
      <c r="AG907" s="689"/>
      <c r="AH907" s="51"/>
      <c r="AI907" s="108"/>
      <c r="AJ907" s="51"/>
      <c r="AK907" s="59"/>
      <c r="AL907" s="59"/>
      <c r="AM907" s="59"/>
      <c r="AN907" s="22"/>
      <c r="AO907" s="73"/>
      <c r="AP907" s="689"/>
      <c r="AQ907" s="689"/>
      <c r="AR907" s="689"/>
      <c r="AS907" s="689"/>
      <c r="AT907" s="689"/>
      <c r="AU907" s="51"/>
      <c r="AV907" s="108"/>
      <c r="AW907" s="51"/>
      <c r="AX907" s="59"/>
      <c r="AY907" s="59"/>
      <c r="AZ907" s="59"/>
      <c r="BA907" s="22"/>
      <c r="BB907" s="73"/>
      <c r="BC907" s="689"/>
      <c r="BD907" s="689"/>
      <c r="BE907" s="689"/>
      <c r="BF907" s="689"/>
      <c r="BG907" s="689"/>
      <c r="BH907" s="51"/>
      <c r="BI907" s="108"/>
      <c r="BJ907" s="51"/>
      <c r="BK907" s="59"/>
      <c r="BL907" s="59"/>
      <c r="BM907" s="59"/>
    </row>
    <row r="908" spans="1:65" s="5" customFormat="1" ht="27.6" customHeight="1" x14ac:dyDescent="0.2">
      <c r="A908" s="21"/>
      <c r="B908" s="73"/>
      <c r="C908" s="689"/>
      <c r="D908" s="689"/>
      <c r="E908" s="689"/>
      <c r="F908" s="689"/>
      <c r="G908" s="689"/>
      <c r="H908" s="689"/>
      <c r="I908" s="98"/>
      <c r="K908" s="59"/>
      <c r="L908" s="59"/>
      <c r="M908" s="59"/>
      <c r="N908" s="21"/>
      <c r="O908" s="73"/>
      <c r="P908" s="59"/>
      <c r="Q908" s="59"/>
      <c r="R908" s="59"/>
      <c r="S908" s="59"/>
      <c r="T908" s="59"/>
      <c r="U908" s="59"/>
      <c r="V908" s="98"/>
      <c r="X908" s="59"/>
      <c r="Y908" s="59"/>
      <c r="Z908" s="59"/>
      <c r="AA908" s="21"/>
      <c r="AB908" s="73"/>
      <c r="AC908" s="59"/>
      <c r="AD908" s="59"/>
      <c r="AE908" s="59"/>
      <c r="AF908" s="59"/>
      <c r="AG908" s="59"/>
      <c r="AH908" s="51"/>
      <c r="AI908" s="108"/>
      <c r="AJ908" s="51"/>
      <c r="AK908" s="59"/>
      <c r="AL908" s="59"/>
      <c r="AM908" s="59"/>
      <c r="AN908" s="21"/>
      <c r="AO908" s="73"/>
      <c r="AP908" s="59"/>
      <c r="AQ908" s="59"/>
      <c r="AR908" s="59"/>
      <c r="AS908" s="59"/>
      <c r="AT908" s="59"/>
      <c r="AU908" s="51"/>
      <c r="AV908" s="108"/>
      <c r="AW908" s="51"/>
      <c r="AX908" s="59"/>
      <c r="AY908" s="59"/>
      <c r="AZ908" s="59"/>
      <c r="BA908" s="21"/>
      <c r="BB908" s="73"/>
      <c r="BC908" s="59"/>
      <c r="BD908" s="59"/>
      <c r="BE908" s="59"/>
      <c r="BF908" s="59"/>
      <c r="BG908" s="59"/>
      <c r="BH908" s="51"/>
      <c r="BI908" s="108"/>
      <c r="BJ908" s="51"/>
      <c r="BK908" s="59"/>
      <c r="BL908" s="59"/>
      <c r="BM908" s="59"/>
    </row>
    <row r="909" spans="1:65" s="5" customFormat="1" ht="13.5" customHeight="1" x14ac:dyDescent="0.2">
      <c r="A909" s="21"/>
      <c r="B909" s="73"/>
      <c r="H909" s="24"/>
      <c r="I909" s="98"/>
      <c r="K909" s="59"/>
      <c r="L909" s="59"/>
      <c r="M909" s="59"/>
      <c r="N909" s="21"/>
      <c r="O909" s="73"/>
      <c r="U909" s="24"/>
      <c r="V909" s="98"/>
      <c r="X909" s="59"/>
      <c r="Y909" s="59"/>
      <c r="Z909" s="59"/>
      <c r="AA909" s="21"/>
      <c r="AB909" s="73"/>
      <c r="AH909" s="51"/>
      <c r="AI909" s="108"/>
      <c r="AJ909" s="51"/>
      <c r="AK909" s="59"/>
      <c r="AL909" s="59"/>
      <c r="AM909" s="59"/>
      <c r="AN909" s="21"/>
      <c r="AO909" s="73"/>
      <c r="AU909" s="51"/>
      <c r="AV909" s="108"/>
      <c r="AW909" s="51"/>
      <c r="AX909" s="59"/>
      <c r="AY909" s="59"/>
      <c r="AZ909" s="59"/>
      <c r="BA909" s="21"/>
      <c r="BB909" s="73"/>
      <c r="BH909" s="51"/>
      <c r="BI909" s="108"/>
      <c r="BJ909" s="51"/>
      <c r="BK909" s="59"/>
      <c r="BL909" s="59"/>
      <c r="BM909" s="59"/>
    </row>
    <row r="910" spans="1:65" s="5" customFormat="1" ht="13.5" customHeight="1" x14ac:dyDescent="0.2">
      <c r="A910" s="21"/>
      <c r="B910" s="73"/>
      <c r="H910" s="24"/>
      <c r="I910" s="98"/>
      <c r="K910" s="59"/>
      <c r="L910" s="59"/>
      <c r="M910" s="59"/>
      <c r="N910" s="21"/>
      <c r="O910" s="73"/>
      <c r="U910" s="24"/>
      <c r="V910" s="98"/>
      <c r="X910" s="59"/>
      <c r="Y910" s="59"/>
      <c r="Z910" s="59"/>
      <c r="AA910" s="21"/>
      <c r="AB910" s="73"/>
      <c r="AH910" s="51"/>
      <c r="AI910" s="108"/>
      <c r="AJ910" s="51"/>
      <c r="AK910" s="59"/>
      <c r="AL910" s="59"/>
      <c r="AM910" s="59"/>
      <c r="AN910" s="21"/>
      <c r="AO910" s="73"/>
      <c r="AU910" s="51"/>
      <c r="AV910" s="108"/>
      <c r="AW910" s="51"/>
      <c r="AX910" s="59"/>
      <c r="AY910" s="59"/>
      <c r="AZ910" s="59"/>
      <c r="BA910" s="21"/>
      <c r="BB910" s="73"/>
      <c r="BH910" s="51"/>
      <c r="BI910" s="108"/>
      <c r="BJ910" s="51"/>
      <c r="BK910" s="59"/>
      <c r="BL910" s="59"/>
      <c r="BM910" s="59"/>
    </row>
    <row r="911" spans="1:65" s="5" customFormat="1" ht="13.5" customHeight="1" x14ac:dyDescent="0.2">
      <c r="A911" s="21"/>
      <c r="B911" s="73"/>
      <c r="H911" s="6"/>
      <c r="I911" s="58"/>
      <c r="K911" s="59"/>
      <c r="L911" s="51"/>
      <c r="M911" s="130"/>
      <c r="N911" s="21"/>
      <c r="O911" s="73"/>
      <c r="U911" s="6"/>
      <c r="V911" s="58"/>
      <c r="X911" s="59"/>
      <c r="Y911" s="51"/>
      <c r="Z911" s="130"/>
      <c r="AA911" s="21"/>
      <c r="AB911" s="73"/>
      <c r="AH911" s="59"/>
      <c r="AI911" s="108"/>
      <c r="AJ911" s="51"/>
      <c r="AK911" s="59"/>
      <c r="AL911" s="51"/>
      <c r="AM911" s="130"/>
      <c r="AN911" s="21"/>
      <c r="AO911" s="73"/>
      <c r="AU911" s="59"/>
      <c r="AV911" s="108"/>
      <c r="AW911" s="51"/>
      <c r="AX911" s="59"/>
      <c r="AY911" s="51"/>
      <c r="AZ911" s="130"/>
      <c r="BA911" s="21"/>
      <c r="BB911" s="73"/>
      <c r="BH911" s="59"/>
      <c r="BI911" s="108"/>
      <c r="BJ911" s="51"/>
      <c r="BK911" s="59"/>
      <c r="BL911" s="51"/>
      <c r="BM911" s="130"/>
    </row>
    <row r="912" spans="1:65" s="5" customFormat="1" ht="13.5" customHeight="1" x14ac:dyDescent="0.2">
      <c r="A912" s="21"/>
      <c r="B912" s="73"/>
      <c r="H912" s="6"/>
      <c r="I912" s="58"/>
      <c r="K912" s="59"/>
      <c r="L912" s="51"/>
      <c r="M912" s="130"/>
      <c r="N912" s="21"/>
      <c r="O912" s="73"/>
      <c r="U912" s="6"/>
      <c r="V912" s="58"/>
      <c r="X912" s="59"/>
      <c r="Y912" s="51"/>
      <c r="Z912" s="130"/>
      <c r="AA912" s="21"/>
      <c r="AB912" s="73"/>
      <c r="AH912" s="59"/>
      <c r="AI912" s="108"/>
      <c r="AJ912" s="51"/>
      <c r="AK912" s="59"/>
      <c r="AL912" s="51"/>
      <c r="AM912" s="130"/>
      <c r="AN912" s="21"/>
      <c r="AO912" s="73"/>
      <c r="AU912" s="59"/>
      <c r="AV912" s="108"/>
      <c r="AW912" s="51"/>
      <c r="AX912" s="59"/>
      <c r="AY912" s="51"/>
      <c r="AZ912" s="130"/>
      <c r="BA912" s="21"/>
      <c r="BB912" s="73"/>
      <c r="BH912" s="59"/>
      <c r="BI912" s="108"/>
      <c r="BJ912" s="51"/>
      <c r="BK912" s="59"/>
      <c r="BL912" s="51"/>
      <c r="BM912" s="130"/>
    </row>
    <row r="913" spans="1:65" s="5" customFormat="1" ht="13.5" customHeight="1" x14ac:dyDescent="0.2">
      <c r="A913" s="21"/>
      <c r="B913" s="73"/>
      <c r="H913" s="6"/>
      <c r="I913" s="58"/>
      <c r="K913" s="59"/>
      <c r="L913" s="51"/>
      <c r="M913" s="130"/>
      <c r="N913" s="21"/>
      <c r="O913" s="73"/>
      <c r="U913" s="6"/>
      <c r="V913" s="58"/>
      <c r="X913" s="59"/>
      <c r="Y913" s="51"/>
      <c r="Z913" s="130"/>
      <c r="AA913" s="21"/>
      <c r="AB913" s="73"/>
      <c r="AH913" s="59"/>
      <c r="AI913" s="108"/>
      <c r="AJ913" s="51"/>
      <c r="AK913" s="59"/>
      <c r="AL913" s="51"/>
      <c r="AM913" s="130"/>
      <c r="AN913" s="21"/>
      <c r="AO913" s="73"/>
      <c r="AU913" s="59"/>
      <c r="AV913" s="108"/>
      <c r="AW913" s="51"/>
      <c r="AX913" s="59"/>
      <c r="AY913" s="51"/>
      <c r="AZ913" s="130"/>
      <c r="BA913" s="21"/>
      <c r="BB913" s="73"/>
      <c r="BH913" s="59"/>
      <c r="BI913" s="108"/>
      <c r="BJ913" s="51"/>
      <c r="BK913" s="59"/>
      <c r="BL913" s="51"/>
      <c r="BM913" s="130"/>
    </row>
    <row r="914" spans="1:65" s="5" customFormat="1" ht="13.5" customHeight="1" x14ac:dyDescent="0.2">
      <c r="A914" s="21"/>
      <c r="B914" s="73"/>
      <c r="H914" s="6"/>
      <c r="I914" s="58"/>
      <c r="K914" s="59"/>
      <c r="L914" s="51"/>
      <c r="M914" s="130"/>
      <c r="N914" s="21"/>
      <c r="O914" s="73"/>
      <c r="U914" s="6"/>
      <c r="V914" s="58"/>
      <c r="X914" s="59"/>
      <c r="Y914" s="51"/>
      <c r="Z914" s="130"/>
      <c r="AA914" s="21"/>
      <c r="AB914" s="73"/>
      <c r="AH914" s="59"/>
      <c r="AI914" s="108"/>
      <c r="AJ914" s="51"/>
      <c r="AK914" s="59"/>
      <c r="AL914" s="51"/>
      <c r="AM914" s="130"/>
      <c r="AN914" s="21"/>
      <c r="AO914" s="73"/>
      <c r="AU914" s="59"/>
      <c r="AV914" s="108"/>
      <c r="AW914" s="51"/>
      <c r="AX914" s="59"/>
      <c r="AY914" s="51"/>
      <c r="AZ914" s="130"/>
      <c r="BA914" s="21"/>
      <c r="BB914" s="73"/>
      <c r="BH914" s="59"/>
      <c r="BI914" s="108"/>
      <c r="BJ914" s="51"/>
      <c r="BK914" s="59"/>
      <c r="BL914" s="51"/>
      <c r="BM914" s="130"/>
    </row>
    <row r="915" spans="1:65" s="5" customFormat="1" ht="13.5" customHeight="1" x14ac:dyDescent="0.2">
      <c r="A915" s="21"/>
      <c r="B915" s="73"/>
      <c r="H915" s="6"/>
      <c r="I915" s="58"/>
      <c r="K915" s="59"/>
      <c r="L915" s="51"/>
      <c r="M915" s="130"/>
      <c r="N915" s="21"/>
      <c r="O915" s="73"/>
      <c r="U915" s="6"/>
      <c r="V915" s="58"/>
      <c r="X915" s="59"/>
      <c r="Y915" s="51"/>
      <c r="Z915" s="130"/>
      <c r="AA915" s="21"/>
      <c r="AB915" s="73"/>
      <c r="AH915" s="59"/>
      <c r="AI915" s="108"/>
      <c r="AJ915" s="51"/>
      <c r="AK915" s="59"/>
      <c r="AL915" s="51"/>
      <c r="AM915" s="130"/>
      <c r="AN915" s="21"/>
      <c r="AO915" s="73"/>
      <c r="AU915" s="59"/>
      <c r="AV915" s="108"/>
      <c r="AW915" s="51"/>
      <c r="AX915" s="59"/>
      <c r="AY915" s="51"/>
      <c r="AZ915" s="130"/>
      <c r="BA915" s="21"/>
      <c r="BB915" s="73"/>
      <c r="BH915" s="59"/>
      <c r="BI915" s="108"/>
      <c r="BJ915" s="51"/>
      <c r="BK915" s="59"/>
      <c r="BL915" s="51"/>
      <c r="BM915" s="130"/>
    </row>
    <row r="916" spans="1:65" s="5" customFormat="1" ht="13.5" customHeight="1" x14ac:dyDescent="0.2">
      <c r="A916" s="21"/>
      <c r="B916" s="73"/>
      <c r="H916" s="6"/>
      <c r="I916" s="58"/>
      <c r="K916" s="59"/>
      <c r="L916" s="51"/>
      <c r="M916" s="130"/>
      <c r="N916" s="21"/>
      <c r="O916" s="73"/>
      <c r="U916" s="6"/>
      <c r="V916" s="58"/>
      <c r="X916" s="59"/>
      <c r="Y916" s="51"/>
      <c r="Z916" s="130"/>
      <c r="AA916" s="21"/>
      <c r="AB916" s="73"/>
      <c r="AH916" s="59"/>
      <c r="AI916" s="108"/>
      <c r="AJ916" s="51"/>
      <c r="AK916" s="59"/>
      <c r="AL916" s="51"/>
      <c r="AM916" s="130"/>
      <c r="AN916" s="21"/>
      <c r="AO916" s="73"/>
      <c r="AU916" s="59"/>
      <c r="AV916" s="108"/>
      <c r="AW916" s="51"/>
      <c r="AX916" s="59"/>
      <c r="AY916" s="51"/>
      <c r="AZ916" s="130"/>
      <c r="BA916" s="21"/>
      <c r="BB916" s="73"/>
      <c r="BH916" s="59"/>
      <c r="BI916" s="108"/>
      <c r="BJ916" s="51"/>
      <c r="BK916" s="59"/>
      <c r="BL916" s="51"/>
      <c r="BM916" s="130"/>
    </row>
    <row r="917" spans="1:65" s="20" customFormat="1" x14ac:dyDescent="0.2">
      <c r="A917" s="16"/>
      <c r="B917" s="692"/>
      <c r="C917" s="692"/>
      <c r="D917" s="692"/>
      <c r="E917" s="692"/>
      <c r="F917" s="692"/>
      <c r="G917" s="692"/>
      <c r="H917" s="17"/>
      <c r="I917" s="96"/>
      <c r="J917" s="18"/>
      <c r="K917" s="19"/>
      <c r="L917" s="19"/>
      <c r="M917" s="17"/>
      <c r="N917" s="16"/>
      <c r="O917" s="692"/>
      <c r="P917" s="692"/>
      <c r="Q917" s="692"/>
      <c r="R917" s="692"/>
      <c r="S917" s="692"/>
      <c r="T917" s="692"/>
      <c r="U917" s="17"/>
      <c r="V917" s="96"/>
      <c r="W917" s="18"/>
      <c r="X917" s="19"/>
      <c r="Y917" s="19"/>
      <c r="Z917" s="17"/>
      <c r="AA917" s="16"/>
      <c r="AB917" s="692"/>
      <c r="AC917" s="692"/>
      <c r="AD917" s="692"/>
      <c r="AE917" s="692"/>
      <c r="AF917" s="692"/>
      <c r="AG917" s="692"/>
      <c r="AH917" s="17"/>
      <c r="AI917" s="96"/>
      <c r="AJ917" s="19"/>
      <c r="AK917" s="19"/>
      <c r="AL917" s="19"/>
      <c r="AM917" s="17"/>
      <c r="AN917" s="16"/>
      <c r="AO917" s="692"/>
      <c r="AP917" s="692"/>
      <c r="AQ917" s="692"/>
      <c r="AR917" s="692"/>
      <c r="AS917" s="692"/>
      <c r="AT917" s="692"/>
      <c r="AU917" s="17"/>
      <c r="AV917" s="96"/>
      <c r="AW917" s="19"/>
      <c r="AX917" s="19"/>
      <c r="AY917" s="19"/>
      <c r="AZ917" s="17"/>
      <c r="BA917" s="16"/>
      <c r="BB917" s="692"/>
      <c r="BC917" s="692"/>
      <c r="BD917" s="692"/>
      <c r="BE917" s="692"/>
      <c r="BF917" s="692"/>
      <c r="BG917" s="692"/>
      <c r="BH917" s="17"/>
      <c r="BI917" s="96"/>
      <c r="BJ917" s="19"/>
      <c r="BK917" s="19"/>
      <c r="BL917" s="19"/>
      <c r="BM917" s="17"/>
    </row>
    <row r="918" spans="1:65" s="5" customFormat="1" ht="13.5" customHeight="1" x14ac:dyDescent="0.2">
      <c r="A918" s="21"/>
      <c r="B918" s="73"/>
      <c r="H918" s="24"/>
      <c r="I918" s="58"/>
      <c r="K918" s="59"/>
      <c r="L918" s="51"/>
      <c r="M918" s="59"/>
      <c r="N918" s="21"/>
      <c r="O918" s="73"/>
      <c r="U918" s="24"/>
      <c r="V918" s="58"/>
      <c r="X918" s="59"/>
      <c r="Y918" s="51"/>
      <c r="Z918" s="59"/>
      <c r="AA918" s="21"/>
      <c r="AB918" s="73"/>
      <c r="AH918" s="51"/>
      <c r="AI918" s="108"/>
      <c r="AJ918" s="51"/>
      <c r="AK918" s="59"/>
      <c r="AL918" s="51"/>
      <c r="AM918" s="59"/>
      <c r="AN918" s="21"/>
      <c r="AO918" s="73"/>
      <c r="AU918" s="51"/>
      <c r="AV918" s="108"/>
      <c r="AW918" s="51"/>
      <c r="AX918" s="59"/>
      <c r="AY918" s="51"/>
      <c r="AZ918" s="59"/>
      <c r="BA918" s="21"/>
      <c r="BB918" s="73"/>
      <c r="BH918" s="51"/>
      <c r="BI918" s="108"/>
      <c r="BJ918" s="51"/>
      <c r="BK918" s="59"/>
      <c r="BL918" s="51"/>
      <c r="BM918" s="59"/>
    </row>
    <row r="919" spans="1:65" s="5" customFormat="1" x14ac:dyDescent="0.2">
      <c r="A919" s="21"/>
      <c r="B919" s="73"/>
      <c r="H919" s="24"/>
      <c r="I919" s="58"/>
      <c r="K919" s="59"/>
      <c r="L919" s="51"/>
      <c r="M919" s="59"/>
      <c r="N919" s="21"/>
      <c r="O919" s="73"/>
      <c r="U919" s="24"/>
      <c r="V919" s="58"/>
      <c r="X919" s="59"/>
      <c r="Y919" s="51"/>
      <c r="Z919" s="59"/>
      <c r="AA919" s="21"/>
      <c r="AB919" s="73"/>
      <c r="AH919" s="51"/>
      <c r="AI919" s="108"/>
      <c r="AJ919" s="51"/>
      <c r="AK919" s="59"/>
      <c r="AL919" s="51"/>
      <c r="AM919" s="59"/>
      <c r="AN919" s="21"/>
      <c r="AO919" s="73"/>
      <c r="AU919" s="51"/>
      <c r="AV919" s="108"/>
      <c r="AW919" s="51"/>
      <c r="AX919" s="59"/>
      <c r="AY919" s="51"/>
      <c r="AZ919" s="59"/>
      <c r="BA919" s="21"/>
      <c r="BB919" s="73"/>
      <c r="BH919" s="51"/>
      <c r="BI919" s="108"/>
      <c r="BJ919" s="51"/>
      <c r="BK919" s="59"/>
      <c r="BL919" s="51"/>
      <c r="BM919" s="59"/>
    </row>
    <row r="920" spans="1:65" s="5" customFormat="1" ht="12.75" customHeight="1" x14ac:dyDescent="0.2">
      <c r="A920" s="22"/>
      <c r="B920" s="73"/>
      <c r="C920" s="691"/>
      <c r="D920" s="691"/>
      <c r="E920" s="691"/>
      <c r="F920" s="46"/>
      <c r="G920" s="46"/>
      <c r="H920" s="24"/>
      <c r="I920" s="98"/>
      <c r="K920" s="59"/>
      <c r="L920" s="59"/>
      <c r="M920" s="59"/>
      <c r="N920" s="22"/>
      <c r="O920" s="73"/>
      <c r="P920" s="691"/>
      <c r="Q920" s="691"/>
      <c r="R920" s="691"/>
      <c r="S920" s="46"/>
      <c r="T920" s="46"/>
      <c r="U920" s="24"/>
      <c r="V920" s="98"/>
      <c r="X920" s="59"/>
      <c r="Y920" s="59"/>
      <c r="Z920" s="59"/>
      <c r="AA920" s="22"/>
      <c r="AB920" s="73"/>
      <c r="AC920" s="691"/>
      <c r="AD920" s="691"/>
      <c r="AE920" s="691"/>
      <c r="AF920" s="46"/>
      <c r="AG920" s="46"/>
      <c r="AH920" s="51"/>
      <c r="AI920" s="108"/>
      <c r="AJ920" s="51"/>
      <c r="AK920" s="59"/>
      <c r="AL920" s="59"/>
      <c r="AM920" s="59"/>
      <c r="AN920" s="22"/>
      <c r="AO920" s="73"/>
      <c r="AP920" s="691"/>
      <c r="AQ920" s="691"/>
      <c r="AR920" s="691"/>
      <c r="AS920" s="46"/>
      <c r="AT920" s="46"/>
      <c r="AU920" s="51"/>
      <c r="AV920" s="108"/>
      <c r="AW920" s="51"/>
      <c r="AX920" s="59"/>
      <c r="AY920" s="59"/>
      <c r="AZ920" s="59"/>
      <c r="BA920" s="22"/>
      <c r="BB920" s="73"/>
      <c r="BC920" s="691"/>
      <c r="BD920" s="691"/>
      <c r="BE920" s="691"/>
      <c r="BF920" s="46"/>
      <c r="BG920" s="46"/>
      <c r="BH920" s="51"/>
      <c r="BI920" s="108"/>
      <c r="BJ920" s="51"/>
      <c r="BK920" s="59"/>
      <c r="BL920" s="59"/>
      <c r="BM920" s="59"/>
    </row>
    <row r="921" spans="1:65" s="5" customFormat="1" ht="27.75" customHeight="1" x14ac:dyDescent="0.2">
      <c r="A921" s="21"/>
      <c r="B921" s="73"/>
      <c r="C921" s="689"/>
      <c r="D921" s="689"/>
      <c r="E921" s="689"/>
      <c r="F921" s="689"/>
      <c r="G921" s="689"/>
      <c r="H921" s="689"/>
      <c r="I921" s="98"/>
      <c r="K921" s="59"/>
      <c r="L921" s="59"/>
      <c r="M921" s="59"/>
      <c r="N921" s="21"/>
      <c r="O921" s="73"/>
      <c r="P921" s="59"/>
      <c r="Q921" s="59"/>
      <c r="R921" s="59"/>
      <c r="S921" s="59"/>
      <c r="T921" s="59"/>
      <c r="U921" s="59"/>
      <c r="V921" s="98"/>
      <c r="X921" s="59"/>
      <c r="Y921" s="59"/>
      <c r="Z921" s="59"/>
      <c r="AA921" s="21"/>
      <c r="AB921" s="73"/>
      <c r="AC921" s="59"/>
      <c r="AD921" s="59"/>
      <c r="AE921" s="59"/>
      <c r="AF921" s="59"/>
      <c r="AG921" s="59"/>
      <c r="AH921" s="51"/>
      <c r="AI921" s="108"/>
      <c r="AJ921" s="51"/>
      <c r="AK921" s="59"/>
      <c r="AL921" s="59"/>
      <c r="AM921" s="59"/>
      <c r="AN921" s="21"/>
      <c r="AO921" s="73"/>
      <c r="AP921" s="59"/>
      <c r="AQ921" s="59"/>
      <c r="AR921" s="59"/>
      <c r="AS921" s="59"/>
      <c r="AT921" s="59"/>
      <c r="AU921" s="51"/>
      <c r="AV921" s="108"/>
      <c r="AW921" s="51"/>
      <c r="AX921" s="59"/>
      <c r="AY921" s="59"/>
      <c r="AZ921" s="59"/>
      <c r="BA921" s="21"/>
      <c r="BB921" s="73"/>
      <c r="BC921" s="59"/>
      <c r="BD921" s="59"/>
      <c r="BE921" s="59"/>
      <c r="BF921" s="59"/>
      <c r="BG921" s="59"/>
      <c r="BH921" s="51"/>
      <c r="BI921" s="108"/>
      <c r="BJ921" s="51"/>
      <c r="BK921" s="59"/>
      <c r="BL921" s="59"/>
      <c r="BM921" s="59"/>
    </row>
    <row r="922" spans="1:65" s="5" customFormat="1" x14ac:dyDescent="0.2">
      <c r="A922" s="21"/>
      <c r="B922" s="73"/>
      <c r="H922" s="24"/>
      <c r="I922" s="98"/>
      <c r="K922" s="59"/>
      <c r="L922" s="59"/>
      <c r="M922" s="59"/>
      <c r="N922" s="21"/>
      <c r="O922" s="73"/>
      <c r="U922" s="24"/>
      <c r="V922" s="98"/>
      <c r="X922" s="59"/>
      <c r="Y922" s="59"/>
      <c r="Z922" s="59"/>
      <c r="AA922" s="21"/>
      <c r="AB922" s="73"/>
      <c r="AH922" s="51"/>
      <c r="AI922" s="108"/>
      <c r="AJ922" s="51"/>
      <c r="AK922" s="59"/>
      <c r="AL922" s="59"/>
      <c r="AM922" s="59"/>
      <c r="AN922" s="21"/>
      <c r="AO922" s="73"/>
      <c r="AU922" s="51"/>
      <c r="AV922" s="108"/>
      <c r="AW922" s="51"/>
      <c r="AX922" s="59"/>
      <c r="AY922" s="59"/>
      <c r="AZ922" s="59"/>
      <c r="BA922" s="21"/>
      <c r="BB922" s="73"/>
      <c r="BH922" s="51"/>
      <c r="BI922" s="108"/>
      <c r="BJ922" s="51"/>
      <c r="BK922" s="59"/>
      <c r="BL922" s="59"/>
      <c r="BM922" s="59"/>
    </row>
    <row r="923" spans="1:65" s="5" customFormat="1" ht="12.75" customHeight="1" x14ac:dyDescent="0.2">
      <c r="A923" s="21"/>
      <c r="B923" s="73"/>
      <c r="H923" s="24"/>
      <c r="I923" s="98"/>
      <c r="K923" s="59"/>
      <c r="L923" s="59"/>
      <c r="M923" s="59"/>
      <c r="N923" s="21"/>
      <c r="O923" s="73"/>
      <c r="U923" s="24"/>
      <c r="V923" s="98"/>
      <c r="X923" s="59"/>
      <c r="Y923" s="59"/>
      <c r="Z923" s="59"/>
      <c r="AA923" s="21"/>
      <c r="AB923" s="73"/>
      <c r="AH923" s="51"/>
      <c r="AI923" s="108"/>
      <c r="AJ923" s="51"/>
      <c r="AK923" s="59"/>
      <c r="AL923" s="59"/>
      <c r="AM923" s="59"/>
      <c r="AN923" s="21"/>
      <c r="AO923" s="73"/>
      <c r="AU923" s="51"/>
      <c r="AV923" s="108"/>
      <c r="AW923" s="51"/>
      <c r="AX923" s="59"/>
      <c r="AY923" s="59"/>
      <c r="AZ923" s="59"/>
      <c r="BA923" s="21"/>
      <c r="BB923" s="73"/>
      <c r="BH923" s="51"/>
      <c r="BI923" s="108"/>
      <c r="BJ923" s="51"/>
      <c r="BK923" s="59"/>
      <c r="BL923" s="59"/>
      <c r="BM923" s="59"/>
    </row>
    <row r="924" spans="1:65" s="5" customFormat="1" ht="13.5" customHeight="1" x14ac:dyDescent="0.2">
      <c r="A924" s="21"/>
      <c r="B924" s="73"/>
      <c r="H924" s="6"/>
      <c r="I924" s="58"/>
      <c r="K924" s="59"/>
      <c r="L924" s="51"/>
      <c r="M924" s="130"/>
      <c r="N924" s="21"/>
      <c r="O924" s="73"/>
      <c r="U924" s="6"/>
      <c r="V924" s="58"/>
      <c r="X924" s="59"/>
      <c r="Y924" s="51"/>
      <c r="Z924" s="130"/>
      <c r="AA924" s="21"/>
      <c r="AB924" s="73"/>
      <c r="AH924" s="59"/>
      <c r="AI924" s="108"/>
      <c r="AJ924" s="51"/>
      <c r="AK924" s="59"/>
      <c r="AL924" s="51"/>
      <c r="AM924" s="130"/>
      <c r="AN924" s="21"/>
      <c r="AO924" s="73"/>
      <c r="AU924" s="59"/>
      <c r="AV924" s="108"/>
      <c r="AW924" s="51"/>
      <c r="AX924" s="59"/>
      <c r="AY924" s="51"/>
      <c r="AZ924" s="130"/>
      <c r="BA924" s="21"/>
      <c r="BB924" s="73"/>
      <c r="BH924" s="59"/>
      <c r="BI924" s="108"/>
      <c r="BJ924" s="51"/>
      <c r="BK924" s="59"/>
      <c r="BL924" s="51"/>
      <c r="BM924" s="130"/>
    </row>
    <row r="925" spans="1:65" s="5" customFormat="1" ht="13.5" customHeight="1" x14ac:dyDescent="0.2">
      <c r="A925" s="21"/>
      <c r="B925" s="73"/>
      <c r="H925" s="6"/>
      <c r="I925" s="58"/>
      <c r="K925" s="59"/>
      <c r="L925" s="51"/>
      <c r="M925" s="130"/>
      <c r="N925" s="21"/>
      <c r="O925" s="73"/>
      <c r="U925" s="6"/>
      <c r="V925" s="58"/>
      <c r="X925" s="59"/>
      <c r="Y925" s="51"/>
      <c r="Z925" s="130"/>
      <c r="AA925" s="21"/>
      <c r="AB925" s="73"/>
      <c r="AH925" s="59"/>
      <c r="AI925" s="108"/>
      <c r="AJ925" s="51"/>
      <c r="AK925" s="59"/>
      <c r="AL925" s="51"/>
      <c r="AM925" s="130"/>
      <c r="AN925" s="21"/>
      <c r="AO925" s="73"/>
      <c r="AU925" s="59"/>
      <c r="AV925" s="108"/>
      <c r="AW925" s="51"/>
      <c r="AX925" s="59"/>
      <c r="AY925" s="51"/>
      <c r="AZ925" s="130"/>
      <c r="BA925" s="21"/>
      <c r="BB925" s="73"/>
      <c r="BH925" s="59"/>
      <c r="BI925" s="108"/>
      <c r="BJ925" s="51"/>
      <c r="BK925" s="59"/>
      <c r="BL925" s="51"/>
      <c r="BM925" s="130"/>
    </row>
    <row r="926" spans="1:65" s="5" customFormat="1" ht="13.5" customHeight="1" x14ac:dyDescent="0.2">
      <c r="A926" s="21"/>
      <c r="B926" s="73"/>
      <c r="H926" s="6"/>
      <c r="I926" s="58"/>
      <c r="K926" s="59"/>
      <c r="L926" s="51"/>
      <c r="M926" s="130"/>
      <c r="N926" s="21"/>
      <c r="O926" s="73"/>
      <c r="U926" s="6"/>
      <c r="V926" s="58"/>
      <c r="X926" s="59"/>
      <c r="Y926" s="51"/>
      <c r="Z926" s="130"/>
      <c r="AA926" s="21"/>
      <c r="AB926" s="73"/>
      <c r="AH926" s="59"/>
      <c r="AI926" s="108"/>
      <c r="AJ926" s="51"/>
      <c r="AK926" s="59"/>
      <c r="AL926" s="51"/>
      <c r="AM926" s="130"/>
      <c r="AN926" s="21"/>
      <c r="AO926" s="73"/>
      <c r="AU926" s="59"/>
      <c r="AV926" s="108"/>
      <c r="AW926" s="51"/>
      <c r="AX926" s="59"/>
      <c r="AY926" s="51"/>
      <c r="AZ926" s="130"/>
      <c r="BA926" s="21"/>
      <c r="BB926" s="73"/>
      <c r="BH926" s="59"/>
      <c r="BI926" s="108"/>
      <c r="BJ926" s="51"/>
      <c r="BK926" s="59"/>
      <c r="BL926" s="51"/>
      <c r="BM926" s="130"/>
    </row>
    <row r="927" spans="1:65" s="5" customFormat="1" ht="13.5" customHeight="1" x14ac:dyDescent="0.2">
      <c r="A927" s="21"/>
      <c r="B927" s="73"/>
      <c r="H927" s="6"/>
      <c r="I927" s="58"/>
      <c r="K927" s="59"/>
      <c r="L927" s="51"/>
      <c r="M927" s="130"/>
      <c r="N927" s="21"/>
      <c r="O927" s="73"/>
      <c r="U927" s="6"/>
      <c r="V927" s="58"/>
      <c r="X927" s="59"/>
      <c r="Y927" s="51"/>
      <c r="Z927" s="130"/>
      <c r="AA927" s="21"/>
      <c r="AB927" s="73"/>
      <c r="AH927" s="59"/>
      <c r="AI927" s="108"/>
      <c r="AJ927" s="51"/>
      <c r="AK927" s="59"/>
      <c r="AL927" s="51"/>
      <c r="AM927" s="130"/>
      <c r="AN927" s="21"/>
      <c r="AO927" s="73"/>
      <c r="AU927" s="59"/>
      <c r="AV927" s="108"/>
      <c r="AW927" s="51"/>
      <c r="AX927" s="59"/>
      <c r="AY927" s="51"/>
      <c r="AZ927" s="130"/>
      <c r="BA927" s="21"/>
      <c r="BB927" s="73"/>
      <c r="BH927" s="59"/>
      <c r="BI927" s="108"/>
      <c r="BJ927" s="51"/>
      <c r="BK927" s="59"/>
      <c r="BL927" s="51"/>
      <c r="BM927" s="130"/>
    </row>
    <row r="928" spans="1:65" s="5" customFormat="1" ht="13.5" customHeight="1" x14ac:dyDescent="0.2">
      <c r="A928" s="21"/>
      <c r="B928" s="73"/>
      <c r="H928" s="6"/>
      <c r="I928" s="58"/>
      <c r="K928" s="59"/>
      <c r="L928" s="51"/>
      <c r="M928" s="130"/>
      <c r="N928" s="21"/>
      <c r="O928" s="73"/>
      <c r="U928" s="6"/>
      <c r="V928" s="58"/>
      <c r="X928" s="59"/>
      <c r="Y928" s="51"/>
      <c r="Z928" s="130"/>
      <c r="AA928" s="21"/>
      <c r="AB928" s="73"/>
      <c r="AH928" s="59"/>
      <c r="AI928" s="108"/>
      <c r="AJ928" s="51"/>
      <c r="AK928" s="59"/>
      <c r="AL928" s="51"/>
      <c r="AM928" s="130"/>
      <c r="AN928" s="21"/>
      <c r="AO928" s="73"/>
      <c r="AU928" s="59"/>
      <c r="AV928" s="108"/>
      <c r="AW928" s="51"/>
      <c r="AX928" s="59"/>
      <c r="AY928" s="51"/>
      <c r="AZ928" s="130"/>
      <c r="BA928" s="21"/>
      <c r="BB928" s="73"/>
      <c r="BH928" s="59"/>
      <c r="BI928" s="108"/>
      <c r="BJ928" s="51"/>
      <c r="BK928" s="59"/>
      <c r="BL928" s="51"/>
      <c r="BM928" s="130"/>
    </row>
    <row r="929" spans="1:65" s="5" customFormat="1" ht="13.5" customHeight="1" x14ac:dyDescent="0.2">
      <c r="A929" s="21"/>
      <c r="B929" s="73"/>
      <c r="H929" s="6"/>
      <c r="I929" s="58"/>
      <c r="K929" s="59"/>
      <c r="L929" s="51"/>
      <c r="M929" s="130"/>
      <c r="N929" s="21"/>
      <c r="O929" s="73"/>
      <c r="U929" s="6"/>
      <c r="V929" s="58"/>
      <c r="X929" s="59"/>
      <c r="Y929" s="51"/>
      <c r="Z929" s="130"/>
      <c r="AA929" s="21"/>
      <c r="AB929" s="73"/>
      <c r="AH929" s="59"/>
      <c r="AI929" s="108"/>
      <c r="AJ929" s="51"/>
      <c r="AK929" s="59"/>
      <c r="AL929" s="51"/>
      <c r="AM929" s="130"/>
      <c r="AN929" s="21"/>
      <c r="AO929" s="73"/>
      <c r="AU929" s="59"/>
      <c r="AV929" s="108"/>
      <c r="AW929" s="51"/>
      <c r="AX929" s="59"/>
      <c r="AY929" s="51"/>
      <c r="AZ929" s="130"/>
      <c r="BA929" s="21"/>
      <c r="BB929" s="73"/>
      <c r="BH929" s="59"/>
      <c r="BI929" s="108"/>
      <c r="BJ929" s="51"/>
      <c r="BK929" s="59"/>
      <c r="BL929" s="51"/>
      <c r="BM929" s="130"/>
    </row>
    <row r="930" spans="1:65" s="5" customFormat="1" x14ac:dyDescent="0.2">
      <c r="A930" s="21"/>
      <c r="B930" s="73"/>
      <c r="H930" s="24"/>
      <c r="I930" s="58"/>
      <c r="K930" s="59"/>
      <c r="L930" s="51"/>
      <c r="M930" s="59"/>
      <c r="N930" s="21"/>
      <c r="O930" s="73"/>
      <c r="U930" s="24"/>
      <c r="V930" s="58"/>
      <c r="X930" s="59"/>
      <c r="Y930" s="51"/>
      <c r="Z930" s="59"/>
      <c r="AA930" s="21"/>
      <c r="AB930" s="73"/>
      <c r="AH930" s="51"/>
      <c r="AI930" s="108"/>
      <c r="AJ930" s="51"/>
      <c r="AK930" s="59"/>
      <c r="AL930" s="51"/>
      <c r="AM930" s="59"/>
      <c r="AN930" s="21"/>
      <c r="AO930" s="73"/>
      <c r="AU930" s="51"/>
      <c r="AV930" s="108"/>
      <c r="AW930" s="51"/>
      <c r="AX930" s="59"/>
      <c r="AY930" s="51"/>
      <c r="AZ930" s="59"/>
      <c r="BA930" s="21"/>
      <c r="BB930" s="73"/>
      <c r="BH930" s="51"/>
      <c r="BI930" s="108"/>
      <c r="BJ930" s="51"/>
      <c r="BK930" s="59"/>
      <c r="BL930" s="51"/>
      <c r="BM930" s="59"/>
    </row>
    <row r="931" spans="1:65" s="5" customFormat="1" x14ac:dyDescent="0.2">
      <c r="A931" s="22"/>
      <c r="B931" s="73"/>
      <c r="H931" s="24"/>
      <c r="I931" s="98"/>
      <c r="K931" s="130"/>
      <c r="L931" s="51"/>
      <c r="M931" s="59"/>
      <c r="N931" s="22"/>
      <c r="O931" s="73"/>
      <c r="U931" s="24"/>
      <c r="V931" s="98"/>
      <c r="X931" s="130"/>
      <c r="Y931" s="51"/>
      <c r="Z931" s="59"/>
      <c r="AA931" s="22"/>
      <c r="AB931" s="73"/>
      <c r="AH931" s="51"/>
      <c r="AI931" s="108"/>
      <c r="AJ931" s="51"/>
      <c r="AK931" s="130"/>
      <c r="AL931" s="51"/>
      <c r="AM931" s="59"/>
      <c r="AN931" s="22"/>
      <c r="AO931" s="73"/>
      <c r="AU931" s="51"/>
      <c r="AV931" s="108"/>
      <c r="AW931" s="51"/>
      <c r="AX931" s="130"/>
      <c r="AY931" s="51"/>
      <c r="AZ931" s="59"/>
      <c r="BA931" s="22"/>
      <c r="BB931" s="73"/>
      <c r="BH931" s="51"/>
      <c r="BI931" s="108"/>
      <c r="BJ931" s="51"/>
      <c r="BK931" s="130"/>
      <c r="BL931" s="51"/>
      <c r="BM931" s="59"/>
    </row>
    <row r="932" spans="1:65" s="5" customFormat="1" x14ac:dyDescent="0.2">
      <c r="A932" s="23"/>
      <c r="B932" s="73"/>
      <c r="H932" s="24"/>
      <c r="I932" s="98"/>
      <c r="K932" s="130"/>
      <c r="L932" s="51"/>
      <c r="M932" s="59"/>
      <c r="N932" s="23"/>
      <c r="O932" s="73"/>
      <c r="U932" s="24"/>
      <c r="V932" s="98"/>
      <c r="X932" s="130"/>
      <c r="Y932" s="51"/>
      <c r="Z932" s="59"/>
      <c r="AA932" s="23"/>
      <c r="AB932" s="73"/>
      <c r="AH932" s="51"/>
      <c r="AI932" s="108"/>
      <c r="AJ932" s="51"/>
      <c r="AK932" s="130"/>
      <c r="AL932" s="51"/>
      <c r="AM932" s="59"/>
      <c r="AN932" s="23"/>
      <c r="AO932" s="73"/>
      <c r="AU932" s="51"/>
      <c r="AV932" s="108"/>
      <c r="AW932" s="51"/>
      <c r="AX932" s="130"/>
      <c r="AY932" s="51"/>
      <c r="AZ932" s="59"/>
      <c r="BA932" s="23"/>
      <c r="BB932" s="73"/>
      <c r="BH932" s="51"/>
      <c r="BI932" s="108"/>
      <c r="BJ932" s="51"/>
      <c r="BK932" s="130"/>
      <c r="BL932" s="51"/>
      <c r="BM932" s="59"/>
    </row>
    <row r="933" spans="1:65" s="7" customFormat="1" ht="15" x14ac:dyDescent="0.25">
      <c r="A933" s="25"/>
      <c r="B933" s="70"/>
      <c r="C933" s="26"/>
      <c r="D933" s="26"/>
      <c r="E933" s="26"/>
      <c r="F933" s="26"/>
      <c r="G933" s="26"/>
      <c r="H933" s="70"/>
      <c r="I933" s="116"/>
      <c r="J933" s="25"/>
      <c r="K933" s="776"/>
      <c r="L933" s="776"/>
      <c r="M933" s="776"/>
      <c r="N933" s="25"/>
      <c r="O933" s="70"/>
      <c r="P933" s="26"/>
      <c r="Q933" s="26"/>
      <c r="R933" s="26"/>
      <c r="S933" s="26"/>
      <c r="T933" s="26"/>
      <c r="U933" s="70"/>
      <c r="V933" s="116"/>
      <c r="W933" s="25"/>
      <c r="X933" s="776"/>
      <c r="Y933" s="776"/>
      <c r="Z933" s="776"/>
      <c r="AA933" s="25"/>
      <c r="AB933" s="70"/>
      <c r="AC933" s="26"/>
      <c r="AD933" s="26"/>
      <c r="AE933" s="26"/>
      <c r="AF933" s="26"/>
      <c r="AG933" s="26"/>
      <c r="AH933" s="196"/>
      <c r="AI933" s="197"/>
      <c r="AJ933" s="189"/>
      <c r="AK933" s="776"/>
      <c r="AL933" s="776"/>
      <c r="AM933" s="776"/>
      <c r="AN933" s="25"/>
      <c r="AO933" s="70"/>
      <c r="AP933" s="26"/>
      <c r="AQ933" s="26"/>
      <c r="AR933" s="26"/>
      <c r="AS933" s="26"/>
      <c r="AT933" s="26"/>
      <c r="AU933" s="196"/>
      <c r="AV933" s="197"/>
      <c r="AW933" s="189"/>
      <c r="AX933" s="776"/>
      <c r="AY933" s="776"/>
      <c r="AZ933" s="776"/>
      <c r="BA933" s="25"/>
      <c r="BB933" s="70"/>
      <c r="BC933" s="26"/>
      <c r="BD933" s="26"/>
      <c r="BE933" s="26"/>
      <c r="BF933" s="26"/>
      <c r="BG933" s="26"/>
      <c r="BH933" s="196"/>
      <c r="BI933" s="197"/>
      <c r="BJ933" s="189"/>
      <c r="BK933" s="776"/>
      <c r="BL933" s="776"/>
      <c r="BM933" s="776"/>
    </row>
    <row r="934" spans="1:65" s="7" customFormat="1" x14ac:dyDescent="0.2">
      <c r="A934" s="31"/>
      <c r="B934" s="71"/>
      <c r="C934" s="31"/>
      <c r="D934" s="31"/>
      <c r="E934" s="31"/>
      <c r="F934" s="31"/>
      <c r="G934" s="31"/>
      <c r="H934" s="71"/>
      <c r="I934" s="117"/>
      <c r="K934" s="57"/>
      <c r="L934" s="57"/>
      <c r="M934" s="171"/>
      <c r="N934" s="31"/>
      <c r="O934" s="71"/>
      <c r="P934" s="31"/>
      <c r="Q934" s="31"/>
      <c r="R934" s="31"/>
      <c r="S934" s="31"/>
      <c r="T934" s="31"/>
      <c r="U934" s="71"/>
      <c r="V934" s="117"/>
      <c r="X934" s="57"/>
      <c r="Y934" s="57"/>
      <c r="Z934" s="171"/>
      <c r="AA934" s="31"/>
      <c r="AB934" s="71"/>
      <c r="AC934" s="31"/>
      <c r="AD934" s="31"/>
      <c r="AE934" s="31"/>
      <c r="AF934" s="31"/>
      <c r="AG934" s="31"/>
      <c r="AH934" s="198"/>
      <c r="AI934" s="96"/>
      <c r="AJ934" s="57"/>
      <c r="AK934" s="57"/>
      <c r="AL934" s="57"/>
      <c r="AM934" s="171"/>
      <c r="AN934" s="31"/>
      <c r="AO934" s="71"/>
      <c r="AP934" s="31"/>
      <c r="AQ934" s="31"/>
      <c r="AR934" s="31"/>
      <c r="AS934" s="31"/>
      <c r="AT934" s="31"/>
      <c r="AU934" s="198"/>
      <c r="AV934" s="96"/>
      <c r="AW934" s="57"/>
      <c r="AX934" s="57"/>
      <c r="AY934" s="57"/>
      <c r="AZ934" s="171"/>
      <c r="BA934" s="31"/>
      <c r="BB934" s="71"/>
      <c r="BC934" s="31"/>
      <c r="BD934" s="31"/>
      <c r="BE934" s="31"/>
      <c r="BF934" s="31"/>
      <c r="BG934" s="31"/>
      <c r="BH934" s="198"/>
      <c r="BI934" s="96"/>
      <c r="BJ934" s="57"/>
      <c r="BK934" s="57"/>
      <c r="BL934" s="57"/>
      <c r="BM934" s="171"/>
    </row>
    <row r="935" spans="1:65" s="20" customFormat="1" x14ac:dyDescent="0.2">
      <c r="A935" s="16"/>
      <c r="B935" s="692"/>
      <c r="C935" s="692"/>
      <c r="D935" s="692"/>
      <c r="E935" s="692"/>
      <c r="F935" s="692"/>
      <c r="G935" s="692"/>
      <c r="H935" s="17"/>
      <c r="I935" s="96"/>
      <c r="J935" s="18"/>
      <c r="K935" s="19"/>
      <c r="L935" s="19"/>
      <c r="M935" s="17"/>
      <c r="N935" s="16"/>
      <c r="O935" s="692"/>
      <c r="P935" s="692"/>
      <c r="Q935" s="692"/>
      <c r="R935" s="692"/>
      <c r="S935" s="692"/>
      <c r="T935" s="692"/>
      <c r="U935" s="17"/>
      <c r="V935" s="96"/>
      <c r="W935" s="18"/>
      <c r="X935" s="19"/>
      <c r="Y935" s="19"/>
      <c r="Z935" s="17"/>
      <c r="AA935" s="16"/>
      <c r="AB935" s="692"/>
      <c r="AC935" s="692"/>
      <c r="AD935" s="692"/>
      <c r="AE935" s="692"/>
      <c r="AF935" s="692"/>
      <c r="AG935" s="692"/>
      <c r="AH935" s="17"/>
      <c r="AI935" s="96"/>
      <c r="AJ935" s="19"/>
      <c r="AK935" s="19"/>
      <c r="AL935" s="19"/>
      <c r="AM935" s="17"/>
      <c r="AN935" s="16"/>
      <c r="AO935" s="692"/>
      <c r="AP935" s="692"/>
      <c r="AQ935" s="692"/>
      <c r="AR935" s="692"/>
      <c r="AS935" s="692"/>
      <c r="AT935" s="692"/>
      <c r="AU935" s="17"/>
      <c r="AV935" s="96"/>
      <c r="AW935" s="19"/>
      <c r="AX935" s="19"/>
      <c r="AY935" s="19"/>
      <c r="AZ935" s="17"/>
      <c r="BA935" s="16"/>
      <c r="BB935" s="692"/>
      <c r="BC935" s="692"/>
      <c r="BD935" s="692"/>
      <c r="BE935" s="692"/>
      <c r="BF935" s="692"/>
      <c r="BG935" s="692"/>
      <c r="BH935" s="17"/>
      <c r="BI935" s="96"/>
      <c r="BJ935" s="19"/>
      <c r="BK935" s="19"/>
      <c r="BL935" s="19"/>
      <c r="BM935" s="17"/>
    </row>
    <row r="936" spans="1:65" s="5" customFormat="1" x14ac:dyDescent="0.2">
      <c r="B936" s="24"/>
      <c r="H936" s="24"/>
      <c r="I936" s="98"/>
      <c r="K936" s="130"/>
      <c r="L936" s="51"/>
      <c r="M936" s="59"/>
      <c r="O936" s="24"/>
      <c r="U936" s="24"/>
      <c r="V936" s="98"/>
      <c r="X936" s="130"/>
      <c r="Y936" s="51"/>
      <c r="Z936" s="59"/>
      <c r="AB936" s="24"/>
      <c r="AH936" s="51"/>
      <c r="AI936" s="108"/>
      <c r="AJ936" s="51"/>
      <c r="AK936" s="130"/>
      <c r="AL936" s="51"/>
      <c r="AM936" s="59"/>
      <c r="AO936" s="24"/>
      <c r="AU936" s="51"/>
      <c r="AV936" s="108"/>
      <c r="AW936" s="51"/>
      <c r="AX936" s="130"/>
      <c r="AY936" s="51"/>
      <c r="AZ936" s="59"/>
      <c r="BB936" s="24"/>
      <c r="BH936" s="51"/>
      <c r="BI936" s="108"/>
      <c r="BJ936" s="51"/>
      <c r="BK936" s="130"/>
      <c r="BL936" s="51"/>
      <c r="BM936" s="59"/>
    </row>
    <row r="937" spans="1:65" s="20" customFormat="1" x14ac:dyDescent="0.2">
      <c r="A937" s="27"/>
      <c r="B937" s="51"/>
      <c r="H937" s="51"/>
      <c r="I937" s="107"/>
      <c r="K937" s="130"/>
      <c r="L937" s="51"/>
      <c r="M937" s="59"/>
      <c r="N937" s="27"/>
      <c r="O937" s="51"/>
      <c r="U937" s="51"/>
      <c r="V937" s="107"/>
      <c r="X937" s="130"/>
      <c r="Y937" s="51"/>
      <c r="Z937" s="59"/>
      <c r="AA937" s="27"/>
      <c r="AB937" s="51"/>
      <c r="AH937" s="51"/>
      <c r="AI937" s="108"/>
      <c r="AJ937" s="51"/>
      <c r="AK937" s="130"/>
      <c r="AL937" s="51"/>
      <c r="AM937" s="59"/>
      <c r="AN937" s="27"/>
      <c r="AO937" s="51"/>
      <c r="AU937" s="51"/>
      <c r="AV937" s="108"/>
      <c r="AW937" s="51"/>
      <c r="AX937" s="130"/>
      <c r="AY937" s="51"/>
      <c r="AZ937" s="59"/>
      <c r="BA937" s="27"/>
      <c r="BB937" s="51"/>
      <c r="BH937" s="51"/>
      <c r="BI937" s="108"/>
      <c r="BJ937" s="51"/>
      <c r="BK937" s="130"/>
      <c r="BL937" s="51"/>
      <c r="BM937" s="59"/>
    </row>
    <row r="938" spans="1:65" s="5" customFormat="1" x14ac:dyDescent="0.2">
      <c r="A938" s="21"/>
      <c r="B938" s="24"/>
      <c r="H938" s="24"/>
      <c r="I938" s="98"/>
      <c r="K938" s="130"/>
      <c r="L938" s="51"/>
      <c r="M938" s="59"/>
      <c r="N938" s="21"/>
      <c r="O938" s="24"/>
      <c r="U938" s="24"/>
      <c r="V938" s="98"/>
      <c r="X938" s="130"/>
      <c r="Y938" s="51"/>
      <c r="Z938" s="59"/>
      <c r="AA938" s="21"/>
      <c r="AB938" s="24"/>
      <c r="AH938" s="51"/>
      <c r="AI938" s="108"/>
      <c r="AJ938" s="51"/>
      <c r="AK938" s="130"/>
      <c r="AL938" s="51"/>
      <c r="AM938" s="59"/>
      <c r="AN938" s="21"/>
      <c r="AO938" s="24"/>
      <c r="AU938" s="51"/>
      <c r="AV938" s="108"/>
      <c r="AW938" s="51"/>
      <c r="AX938" s="130"/>
      <c r="AY938" s="51"/>
      <c r="AZ938" s="59"/>
      <c r="BA938" s="21"/>
      <c r="BB938" s="24"/>
      <c r="BH938" s="51"/>
      <c r="BI938" s="108"/>
      <c r="BJ938" s="51"/>
      <c r="BK938" s="130"/>
      <c r="BL938" s="51"/>
      <c r="BM938" s="59"/>
    </row>
    <row r="939" spans="1:65" s="5" customFormat="1" x14ac:dyDescent="0.2">
      <c r="A939" s="21"/>
      <c r="B939" s="24"/>
      <c r="H939" s="24"/>
      <c r="I939" s="98"/>
      <c r="K939" s="130"/>
      <c r="L939" s="51"/>
      <c r="M939" s="59"/>
      <c r="N939" s="21"/>
      <c r="O939" s="24"/>
      <c r="U939" s="24"/>
      <c r="V939" s="98"/>
      <c r="X939" s="130"/>
      <c r="Y939" s="51"/>
      <c r="Z939" s="59"/>
      <c r="AA939" s="21"/>
      <c r="AB939" s="24"/>
      <c r="AH939" s="51"/>
      <c r="AI939" s="108"/>
      <c r="AJ939" s="51"/>
      <c r="AK939" s="130"/>
      <c r="AL939" s="51"/>
      <c r="AM939" s="59"/>
      <c r="AN939" s="21"/>
      <c r="AO939" s="24"/>
      <c r="AU939" s="51"/>
      <c r="AV939" s="108"/>
      <c r="AW939" s="51"/>
      <c r="AX939" s="130"/>
      <c r="AY939" s="51"/>
      <c r="AZ939" s="59"/>
      <c r="BA939" s="21"/>
      <c r="BB939" s="24"/>
      <c r="BH939" s="51"/>
      <c r="BI939" s="108"/>
      <c r="BJ939" s="51"/>
      <c r="BK939" s="130"/>
      <c r="BL939" s="51"/>
      <c r="BM939" s="59"/>
    </row>
    <row r="940" spans="1:65" s="5" customFormat="1" x14ac:dyDescent="0.2">
      <c r="A940" s="21"/>
      <c r="B940" s="60"/>
      <c r="H940" s="24"/>
      <c r="I940" s="98"/>
      <c r="K940" s="130"/>
      <c r="L940" s="51"/>
      <c r="M940" s="59"/>
      <c r="N940" s="21"/>
      <c r="O940" s="60"/>
      <c r="U940" s="24"/>
      <c r="V940" s="98"/>
      <c r="X940" s="130"/>
      <c r="Y940" s="51"/>
      <c r="Z940" s="59"/>
      <c r="AA940" s="21"/>
      <c r="AB940" s="60"/>
      <c r="AH940" s="51"/>
      <c r="AI940" s="108"/>
      <c r="AJ940" s="51"/>
      <c r="AK940" s="130"/>
      <c r="AL940" s="51"/>
      <c r="AM940" s="59"/>
      <c r="AN940" s="21"/>
      <c r="AO940" s="60"/>
      <c r="AU940" s="51"/>
      <c r="AV940" s="108"/>
      <c r="AW940" s="51"/>
      <c r="AX940" s="130"/>
      <c r="AY940" s="51"/>
      <c r="AZ940" s="59"/>
      <c r="BA940" s="21"/>
      <c r="BB940" s="60"/>
      <c r="BH940" s="51"/>
      <c r="BI940" s="108"/>
      <c r="BJ940" s="51"/>
      <c r="BK940" s="130"/>
      <c r="BL940" s="51"/>
      <c r="BM940" s="59"/>
    </row>
    <row r="941" spans="1:65" s="5" customFormat="1" x14ac:dyDescent="0.2">
      <c r="A941" s="22"/>
      <c r="B941" s="73"/>
      <c r="C941" s="689"/>
      <c r="D941" s="689"/>
      <c r="E941" s="689"/>
      <c r="F941" s="689"/>
      <c r="G941" s="689"/>
      <c r="H941" s="689"/>
      <c r="I941" s="98"/>
      <c r="K941" s="130"/>
      <c r="L941" s="51"/>
      <c r="M941" s="59"/>
      <c r="N941" s="22"/>
      <c r="O941" s="73"/>
      <c r="P941" s="59"/>
      <c r="Q941" s="59"/>
      <c r="R941" s="59"/>
      <c r="S941" s="59"/>
      <c r="T941" s="59"/>
      <c r="U941" s="59"/>
      <c r="V941" s="98"/>
      <c r="X941" s="130"/>
      <c r="Y941" s="51"/>
      <c r="Z941" s="59"/>
      <c r="AA941" s="22"/>
      <c r="AB941" s="73"/>
      <c r="AC941" s="59"/>
      <c r="AD941" s="59"/>
      <c r="AE941" s="59"/>
      <c r="AF941" s="59"/>
      <c r="AG941" s="59"/>
      <c r="AH941" s="51"/>
      <c r="AI941" s="108"/>
      <c r="AJ941" s="51"/>
      <c r="AK941" s="130"/>
      <c r="AL941" s="51"/>
      <c r="AM941" s="59"/>
      <c r="AN941" s="22"/>
      <c r="AO941" s="73"/>
      <c r="AP941" s="59"/>
      <c r="AQ941" s="59"/>
      <c r="AR941" s="59"/>
      <c r="AS941" s="59"/>
      <c r="AT941" s="59"/>
      <c r="AU941" s="51"/>
      <c r="AV941" s="108"/>
      <c r="AW941" s="51"/>
      <c r="AX941" s="130"/>
      <c r="AY941" s="51"/>
      <c r="AZ941" s="59"/>
      <c r="BA941" s="22"/>
      <c r="BB941" s="73"/>
      <c r="BC941" s="59"/>
      <c r="BD941" s="59"/>
      <c r="BE941" s="59"/>
      <c r="BF941" s="59"/>
      <c r="BG941" s="59"/>
      <c r="BH941" s="51"/>
      <c r="BI941" s="108"/>
      <c r="BJ941" s="51"/>
      <c r="BK941" s="130"/>
      <c r="BL941" s="51"/>
      <c r="BM941" s="59"/>
    </row>
    <row r="942" spans="1:65" s="5" customFormat="1" ht="28.15" customHeight="1" x14ac:dyDescent="0.2">
      <c r="A942" s="21"/>
      <c r="B942" s="73"/>
      <c r="C942" s="689"/>
      <c r="D942" s="689"/>
      <c r="E942" s="689"/>
      <c r="F942" s="689"/>
      <c r="G942" s="689"/>
      <c r="H942" s="689"/>
      <c r="I942" s="98"/>
      <c r="K942" s="130"/>
      <c r="L942" s="51"/>
      <c r="M942" s="59"/>
      <c r="N942" s="21"/>
      <c r="O942" s="73"/>
      <c r="P942" s="59"/>
      <c r="Q942" s="59"/>
      <c r="R942" s="59"/>
      <c r="S942" s="59"/>
      <c r="T942" s="59"/>
      <c r="U942" s="59"/>
      <c r="V942" s="98"/>
      <c r="X942" s="130"/>
      <c r="Y942" s="51"/>
      <c r="Z942" s="59"/>
      <c r="AA942" s="21"/>
      <c r="AB942" s="73"/>
      <c r="AC942" s="59"/>
      <c r="AD942" s="59"/>
      <c r="AE942" s="59"/>
      <c r="AF942" s="59"/>
      <c r="AG942" s="59"/>
      <c r="AH942" s="51"/>
      <c r="AI942" s="108"/>
      <c r="AJ942" s="51"/>
      <c r="AK942" s="130"/>
      <c r="AL942" s="51"/>
      <c r="AM942" s="59"/>
      <c r="AN942" s="21"/>
      <c r="AO942" s="73"/>
      <c r="AP942" s="59"/>
      <c r="AQ942" s="59"/>
      <c r="AR942" s="59"/>
      <c r="AS942" s="59"/>
      <c r="AT942" s="59"/>
      <c r="AU942" s="51"/>
      <c r="AV942" s="108"/>
      <c r="AW942" s="51"/>
      <c r="AX942" s="130"/>
      <c r="AY942" s="51"/>
      <c r="AZ942" s="59"/>
      <c r="BA942" s="21"/>
      <c r="BB942" s="73"/>
      <c r="BC942" s="59"/>
      <c r="BD942" s="59"/>
      <c r="BE942" s="59"/>
      <c r="BF942" s="59"/>
      <c r="BG942" s="59"/>
      <c r="BH942" s="51"/>
      <c r="BI942" s="108"/>
      <c r="BJ942" s="51"/>
      <c r="BK942" s="130"/>
      <c r="BL942" s="51"/>
      <c r="BM942" s="59"/>
    </row>
    <row r="943" spans="1:65" s="5" customFormat="1" x14ac:dyDescent="0.2">
      <c r="A943" s="21"/>
      <c r="B943" s="24"/>
      <c r="C943" s="21"/>
      <c r="H943" s="24"/>
      <c r="I943" s="98"/>
      <c r="K943" s="130"/>
      <c r="L943" s="51"/>
      <c r="M943" s="59"/>
      <c r="N943" s="21"/>
      <c r="O943" s="24"/>
      <c r="P943" s="21"/>
      <c r="U943" s="24"/>
      <c r="V943" s="98"/>
      <c r="X943" s="130"/>
      <c r="Y943" s="51"/>
      <c r="Z943" s="59"/>
      <c r="AA943" s="21"/>
      <c r="AB943" s="24"/>
      <c r="AC943" s="21"/>
      <c r="AH943" s="51"/>
      <c r="AI943" s="108"/>
      <c r="AJ943" s="51"/>
      <c r="AK943" s="130"/>
      <c r="AL943" s="51"/>
      <c r="AM943" s="59"/>
      <c r="AN943" s="21"/>
      <c r="AO943" s="24"/>
      <c r="AP943" s="21"/>
      <c r="AU943" s="51"/>
      <c r="AV943" s="108"/>
      <c r="AW943" s="51"/>
      <c r="AX943" s="130"/>
      <c r="AY943" s="51"/>
      <c r="AZ943" s="59"/>
      <c r="BA943" s="21"/>
      <c r="BB943" s="24"/>
      <c r="BC943" s="21"/>
      <c r="BH943" s="51"/>
      <c r="BI943" s="108"/>
      <c r="BJ943" s="51"/>
      <c r="BK943" s="130"/>
      <c r="BL943" s="51"/>
      <c r="BM943" s="59"/>
    </row>
    <row r="944" spans="1:65" s="5" customFormat="1" x14ac:dyDescent="0.2">
      <c r="B944" s="73"/>
      <c r="H944" s="24"/>
      <c r="I944" s="98"/>
      <c r="K944" s="130"/>
      <c r="L944" s="51"/>
      <c r="M944" s="59"/>
      <c r="O944" s="73"/>
      <c r="U944" s="24"/>
      <c r="V944" s="98"/>
      <c r="X944" s="130"/>
      <c r="Y944" s="51"/>
      <c r="Z944" s="59"/>
      <c r="AB944" s="73"/>
      <c r="AH944" s="51"/>
      <c r="AI944" s="108"/>
      <c r="AJ944" s="51"/>
      <c r="AK944" s="130"/>
      <c r="AL944" s="51"/>
      <c r="AM944" s="59"/>
      <c r="AO944" s="73"/>
      <c r="AU944" s="51"/>
      <c r="AV944" s="108"/>
      <c r="AW944" s="51"/>
      <c r="AX944" s="130"/>
      <c r="AY944" s="51"/>
      <c r="AZ944" s="59"/>
      <c r="BB944" s="73"/>
      <c r="BH944" s="51"/>
      <c r="BI944" s="108"/>
      <c r="BJ944" s="51"/>
      <c r="BK944" s="130"/>
      <c r="BL944" s="51"/>
      <c r="BM944" s="59"/>
    </row>
    <row r="945" spans="1:65" s="5" customFormat="1" ht="13.5" customHeight="1" x14ac:dyDescent="0.2">
      <c r="A945" s="21"/>
      <c r="B945" s="73"/>
      <c r="H945" s="6"/>
      <c r="I945" s="58"/>
      <c r="K945" s="59"/>
      <c r="L945" s="51"/>
      <c r="M945" s="130"/>
      <c r="N945" s="21"/>
      <c r="O945" s="73"/>
      <c r="U945" s="6"/>
      <c r="V945" s="58"/>
      <c r="X945" s="59"/>
      <c r="Y945" s="51"/>
      <c r="Z945" s="130"/>
      <c r="AA945" s="21"/>
      <c r="AB945" s="73"/>
      <c r="AH945" s="59"/>
      <c r="AI945" s="108"/>
      <c r="AJ945" s="51"/>
      <c r="AK945" s="59"/>
      <c r="AL945" s="51"/>
      <c r="AM945" s="130"/>
      <c r="AN945" s="21"/>
      <c r="AO945" s="73"/>
      <c r="AU945" s="59"/>
      <c r="AV945" s="108"/>
      <c r="AW945" s="51"/>
      <c r="AX945" s="59"/>
      <c r="AY945" s="51"/>
      <c r="AZ945" s="130"/>
      <c r="BA945" s="21"/>
      <c r="BB945" s="73"/>
      <c r="BH945" s="59"/>
      <c r="BI945" s="108"/>
      <c r="BJ945" s="51"/>
      <c r="BK945" s="59"/>
      <c r="BL945" s="51"/>
      <c r="BM945" s="130"/>
    </row>
    <row r="946" spans="1:65" s="5" customFormat="1" ht="13.5" customHeight="1" x14ac:dyDescent="0.2">
      <c r="A946" s="21"/>
      <c r="B946" s="73"/>
      <c r="H946" s="6"/>
      <c r="I946" s="58"/>
      <c r="K946" s="59"/>
      <c r="L946" s="51"/>
      <c r="M946" s="130"/>
      <c r="N946" s="21"/>
      <c r="O946" s="73"/>
      <c r="U946" s="6"/>
      <c r="V946" s="58"/>
      <c r="X946" s="59"/>
      <c r="Y946" s="51"/>
      <c r="Z946" s="130"/>
      <c r="AA946" s="21"/>
      <c r="AB946" s="73"/>
      <c r="AH946" s="59"/>
      <c r="AI946" s="108"/>
      <c r="AJ946" s="51"/>
      <c r="AK946" s="59"/>
      <c r="AL946" s="51"/>
      <c r="AM946" s="130"/>
      <c r="AN946" s="21"/>
      <c r="AO946" s="73"/>
      <c r="AU946" s="59"/>
      <c r="AV946" s="108"/>
      <c r="AW946" s="51"/>
      <c r="AX946" s="59"/>
      <c r="AY946" s="51"/>
      <c r="AZ946" s="130"/>
      <c r="BA946" s="21"/>
      <c r="BB946" s="73"/>
      <c r="BH946" s="59"/>
      <c r="BI946" s="108"/>
      <c r="BJ946" s="51"/>
      <c r="BK946" s="59"/>
      <c r="BL946" s="51"/>
      <c r="BM946" s="130"/>
    </row>
    <row r="947" spans="1:65" s="5" customFormat="1" ht="13.5" customHeight="1" x14ac:dyDescent="0.2">
      <c r="A947" s="21"/>
      <c r="B947" s="73"/>
      <c r="H947" s="6"/>
      <c r="I947" s="58"/>
      <c r="K947" s="59"/>
      <c r="L947" s="51"/>
      <c r="M947" s="130"/>
      <c r="N947" s="21"/>
      <c r="O947" s="73"/>
      <c r="U947" s="6"/>
      <c r="V947" s="58"/>
      <c r="X947" s="59"/>
      <c r="Y947" s="51"/>
      <c r="Z947" s="130"/>
      <c r="AA947" s="21"/>
      <c r="AB947" s="73"/>
      <c r="AH947" s="59"/>
      <c r="AI947" s="108"/>
      <c r="AJ947" s="51"/>
      <c r="AK947" s="59"/>
      <c r="AL947" s="51"/>
      <c r="AM947" s="130"/>
      <c r="AN947" s="21"/>
      <c r="AO947" s="73"/>
      <c r="AU947" s="59"/>
      <c r="AV947" s="108"/>
      <c r="AW947" s="51"/>
      <c r="AX947" s="59"/>
      <c r="AY947" s="51"/>
      <c r="AZ947" s="130"/>
      <c r="BA947" s="21"/>
      <c r="BB947" s="73"/>
      <c r="BH947" s="59"/>
      <c r="BI947" s="108"/>
      <c r="BJ947" s="51"/>
      <c r="BK947" s="59"/>
      <c r="BL947" s="51"/>
      <c r="BM947" s="130"/>
    </row>
    <row r="948" spans="1:65" s="5" customFormat="1" ht="13.5" customHeight="1" x14ac:dyDescent="0.2">
      <c r="A948" s="21"/>
      <c r="B948" s="73"/>
      <c r="H948" s="6"/>
      <c r="I948" s="58"/>
      <c r="K948" s="59"/>
      <c r="L948" s="51"/>
      <c r="M948" s="130"/>
      <c r="N948" s="21"/>
      <c r="O948" s="73"/>
      <c r="U948" s="6"/>
      <c r="V948" s="58"/>
      <c r="X948" s="59"/>
      <c r="Y948" s="51"/>
      <c r="Z948" s="130"/>
      <c r="AA948" s="21"/>
      <c r="AB948" s="73"/>
      <c r="AH948" s="59"/>
      <c r="AI948" s="108"/>
      <c r="AJ948" s="51"/>
      <c r="AK948" s="59"/>
      <c r="AL948" s="51"/>
      <c r="AM948" s="130"/>
      <c r="AN948" s="21"/>
      <c r="AO948" s="73"/>
      <c r="AU948" s="59"/>
      <c r="AV948" s="108"/>
      <c r="AW948" s="51"/>
      <c r="AX948" s="59"/>
      <c r="AY948" s="51"/>
      <c r="AZ948" s="130"/>
      <c r="BA948" s="21"/>
      <c r="BB948" s="73"/>
      <c r="BH948" s="59"/>
      <c r="BI948" s="108"/>
      <c r="BJ948" s="51"/>
      <c r="BK948" s="59"/>
      <c r="BL948" s="51"/>
      <c r="BM948" s="130"/>
    </row>
    <row r="949" spans="1:65" s="5" customFormat="1" x14ac:dyDescent="0.2">
      <c r="A949" s="21"/>
      <c r="B949" s="60"/>
      <c r="H949" s="24"/>
      <c r="I949" s="98"/>
      <c r="K949" s="59"/>
      <c r="L949" s="59"/>
      <c r="M949" s="59"/>
      <c r="N949" s="21"/>
      <c r="O949" s="60"/>
      <c r="U949" s="24"/>
      <c r="V949" s="98"/>
      <c r="X949" s="59"/>
      <c r="Y949" s="59"/>
      <c r="Z949" s="59"/>
      <c r="AA949" s="21"/>
      <c r="AB949" s="60"/>
      <c r="AH949" s="51"/>
      <c r="AI949" s="108"/>
      <c r="AJ949" s="51"/>
      <c r="AK949" s="59"/>
      <c r="AL949" s="59"/>
      <c r="AM949" s="59"/>
      <c r="AN949" s="21"/>
      <c r="AO949" s="60"/>
      <c r="AU949" s="51"/>
      <c r="AV949" s="108"/>
      <c r="AW949" s="51"/>
      <c r="AX949" s="59"/>
      <c r="AY949" s="59"/>
      <c r="AZ949" s="59"/>
      <c r="BA949" s="21"/>
      <c r="BB949" s="60"/>
      <c r="BH949" s="51"/>
      <c r="BI949" s="108"/>
      <c r="BJ949" s="51"/>
      <c r="BK949" s="59"/>
      <c r="BL949" s="59"/>
      <c r="BM949" s="59"/>
    </row>
    <row r="950" spans="1:65" s="5" customFormat="1" x14ac:dyDescent="0.2">
      <c r="A950" s="22"/>
      <c r="B950" s="73"/>
      <c r="C950" s="693"/>
      <c r="D950" s="693"/>
      <c r="E950" s="693"/>
      <c r="H950" s="24"/>
      <c r="I950" s="98"/>
      <c r="K950" s="59"/>
      <c r="L950" s="59"/>
      <c r="M950" s="59"/>
      <c r="N950" s="22"/>
      <c r="O950" s="73"/>
      <c r="P950" s="693"/>
      <c r="Q950" s="693"/>
      <c r="R950" s="693"/>
      <c r="U950" s="24"/>
      <c r="V950" s="98"/>
      <c r="X950" s="59"/>
      <c r="Y950" s="59"/>
      <c r="Z950" s="59"/>
      <c r="AA950" s="22"/>
      <c r="AB950" s="73"/>
      <c r="AC950" s="693"/>
      <c r="AD950" s="693"/>
      <c r="AE950" s="693"/>
      <c r="AH950" s="51"/>
      <c r="AI950" s="108"/>
      <c r="AJ950" s="51"/>
      <c r="AK950" s="59"/>
      <c r="AL950" s="59"/>
      <c r="AM950" s="59"/>
      <c r="AN950" s="22"/>
      <c r="AO950" s="73"/>
      <c r="AP950" s="693"/>
      <c r="AQ950" s="693"/>
      <c r="AR950" s="693"/>
      <c r="AU950" s="51"/>
      <c r="AV950" s="108"/>
      <c r="AW950" s="51"/>
      <c r="AX950" s="59"/>
      <c r="AY950" s="59"/>
      <c r="AZ950" s="59"/>
      <c r="BA950" s="22"/>
      <c r="BB950" s="73"/>
      <c r="BC950" s="693"/>
      <c r="BD950" s="693"/>
      <c r="BE950" s="693"/>
      <c r="BH950" s="51"/>
      <c r="BI950" s="108"/>
      <c r="BJ950" s="51"/>
      <c r="BK950" s="59"/>
      <c r="BL950" s="59"/>
      <c r="BM950" s="59"/>
    </row>
    <row r="951" spans="1:65" s="5" customFormat="1" ht="12.75" customHeight="1" x14ac:dyDescent="0.2">
      <c r="A951" s="21"/>
      <c r="B951" s="73"/>
      <c r="C951" s="689"/>
      <c r="D951" s="689"/>
      <c r="E951" s="689"/>
      <c r="F951" s="693"/>
      <c r="G951" s="693"/>
      <c r="H951" s="693"/>
      <c r="I951" s="98"/>
      <c r="K951" s="59"/>
      <c r="L951" s="59"/>
      <c r="M951" s="59"/>
      <c r="N951" s="21"/>
      <c r="O951" s="73"/>
      <c r="P951" s="689"/>
      <c r="Q951" s="689"/>
      <c r="R951" s="689"/>
      <c r="S951" s="59"/>
      <c r="T951" s="59"/>
      <c r="U951" s="59"/>
      <c r="V951" s="98"/>
      <c r="X951" s="59"/>
      <c r="Y951" s="59"/>
      <c r="Z951" s="59"/>
      <c r="AA951" s="21"/>
      <c r="AB951" s="73"/>
      <c r="AC951" s="689"/>
      <c r="AD951" s="689"/>
      <c r="AE951" s="689"/>
      <c r="AF951" s="59"/>
      <c r="AG951" s="59"/>
      <c r="AH951" s="51"/>
      <c r="AI951" s="108"/>
      <c r="AJ951" s="51"/>
      <c r="AK951" s="59"/>
      <c r="AL951" s="59"/>
      <c r="AM951" s="59"/>
      <c r="AN951" s="21"/>
      <c r="AO951" s="73"/>
      <c r="AP951" s="689"/>
      <c r="AQ951" s="689"/>
      <c r="AR951" s="689"/>
      <c r="AS951" s="59"/>
      <c r="AT951" s="59"/>
      <c r="AU951" s="51"/>
      <c r="AV951" s="108"/>
      <c r="AW951" s="51"/>
      <c r="AX951" s="59"/>
      <c r="AY951" s="59"/>
      <c r="AZ951" s="59"/>
      <c r="BA951" s="21"/>
      <c r="BB951" s="73"/>
      <c r="BC951" s="689"/>
      <c r="BD951" s="689"/>
      <c r="BE951" s="689"/>
      <c r="BF951" s="59"/>
      <c r="BG951" s="59"/>
      <c r="BH951" s="51"/>
      <c r="BI951" s="108"/>
      <c r="BJ951" s="51"/>
      <c r="BK951" s="59"/>
      <c r="BL951" s="59"/>
      <c r="BM951" s="59"/>
    </row>
    <row r="952" spans="1:65" s="5" customFormat="1" ht="12.75" customHeight="1" x14ac:dyDescent="0.2">
      <c r="A952" s="21"/>
      <c r="B952" s="73"/>
      <c r="C952" s="693"/>
      <c r="D952" s="693"/>
      <c r="E952" s="693"/>
      <c r="F952" s="693"/>
      <c r="G952" s="693"/>
      <c r="H952" s="693"/>
      <c r="I952" s="98"/>
      <c r="K952" s="59"/>
      <c r="L952" s="59"/>
      <c r="M952" s="59"/>
      <c r="N952" s="21"/>
      <c r="O952" s="73"/>
      <c r="P952" s="59"/>
      <c r="Q952" s="59"/>
      <c r="R952" s="59"/>
      <c r="S952" s="59"/>
      <c r="T952" s="59"/>
      <c r="U952" s="59"/>
      <c r="V952" s="98"/>
      <c r="X952" s="59"/>
      <c r="Y952" s="59"/>
      <c r="Z952" s="59"/>
      <c r="AA952" s="21"/>
      <c r="AB952" s="73"/>
      <c r="AC952" s="59"/>
      <c r="AD952" s="59"/>
      <c r="AE952" s="59"/>
      <c r="AF952" s="59"/>
      <c r="AG952" s="59"/>
      <c r="AH952" s="51"/>
      <c r="AI952" s="108"/>
      <c r="AJ952" s="51"/>
      <c r="AK952" s="59"/>
      <c r="AL952" s="59"/>
      <c r="AM952" s="59"/>
      <c r="AN952" s="21"/>
      <c r="AO952" s="73"/>
      <c r="AP952" s="59"/>
      <c r="AQ952" s="59"/>
      <c r="AR952" s="59"/>
      <c r="AS952" s="59"/>
      <c r="AT952" s="59"/>
      <c r="AU952" s="51"/>
      <c r="AV952" s="108"/>
      <c r="AW952" s="51"/>
      <c r="AX952" s="59"/>
      <c r="AY952" s="59"/>
      <c r="AZ952" s="59"/>
      <c r="BA952" s="21"/>
      <c r="BB952" s="73"/>
      <c r="BC952" s="59"/>
      <c r="BD952" s="59"/>
      <c r="BE952" s="59"/>
      <c r="BF952" s="59"/>
      <c r="BG952" s="59"/>
      <c r="BH952" s="51"/>
      <c r="BI952" s="108"/>
      <c r="BJ952" s="51"/>
      <c r="BK952" s="59"/>
      <c r="BL952" s="59"/>
      <c r="BM952" s="59"/>
    </row>
    <row r="953" spans="1:65" s="5" customFormat="1" x14ac:dyDescent="0.2">
      <c r="A953" s="21"/>
      <c r="B953" s="73"/>
      <c r="H953" s="24"/>
      <c r="I953" s="98"/>
      <c r="K953" s="59"/>
      <c r="L953" s="59"/>
      <c r="M953" s="59"/>
      <c r="N953" s="21"/>
      <c r="O953" s="73"/>
      <c r="U953" s="24"/>
      <c r="V953" s="98"/>
      <c r="X953" s="59"/>
      <c r="Y953" s="59"/>
      <c r="Z953" s="59"/>
      <c r="AA953" s="21"/>
      <c r="AB953" s="73"/>
      <c r="AH953" s="51"/>
      <c r="AI953" s="108"/>
      <c r="AJ953" s="51"/>
      <c r="AK953" s="59"/>
      <c r="AL953" s="59"/>
      <c r="AM953" s="59"/>
      <c r="AN953" s="21"/>
      <c r="AO953" s="73"/>
      <c r="AU953" s="51"/>
      <c r="AV953" s="108"/>
      <c r="AW953" s="51"/>
      <c r="AX953" s="59"/>
      <c r="AY953" s="59"/>
      <c r="AZ953" s="59"/>
      <c r="BA953" s="21"/>
      <c r="BB953" s="73"/>
      <c r="BH953" s="51"/>
      <c r="BI953" s="108"/>
      <c r="BJ953" s="51"/>
      <c r="BK953" s="59"/>
      <c r="BL953" s="59"/>
      <c r="BM953" s="59"/>
    </row>
    <row r="954" spans="1:65" s="5" customFormat="1" ht="13.5" customHeight="1" x14ac:dyDescent="0.2">
      <c r="A954" s="23"/>
      <c r="B954" s="73"/>
      <c r="H954" s="6"/>
      <c r="I954" s="58"/>
      <c r="K954" s="59"/>
      <c r="L954" s="51"/>
      <c r="M954" s="130"/>
      <c r="N954" s="23"/>
      <c r="O954" s="73"/>
      <c r="U954" s="6"/>
      <c r="V954" s="58"/>
      <c r="X954" s="59"/>
      <c r="Y954" s="51"/>
      <c r="Z954" s="130"/>
      <c r="AA954" s="23"/>
      <c r="AB954" s="73"/>
      <c r="AH954" s="59"/>
      <c r="AI954" s="108"/>
      <c r="AJ954" s="51"/>
      <c r="AK954" s="59"/>
      <c r="AL954" s="51"/>
      <c r="AM954" s="130"/>
      <c r="AN954" s="23"/>
      <c r="AO954" s="73"/>
      <c r="AU954" s="59"/>
      <c r="AV954" s="108"/>
      <c r="AW954" s="51"/>
      <c r="AX954" s="59"/>
      <c r="AY954" s="51"/>
      <c r="AZ954" s="130"/>
      <c r="BA954" s="23"/>
      <c r="BB954" s="73"/>
      <c r="BH954" s="59"/>
      <c r="BI954" s="108"/>
      <c r="BJ954" s="51"/>
      <c r="BK954" s="59"/>
      <c r="BL954" s="51"/>
      <c r="BM954" s="130"/>
    </row>
    <row r="955" spans="1:65" s="5" customFormat="1" ht="13.5" customHeight="1" x14ac:dyDescent="0.2">
      <c r="A955" s="23"/>
      <c r="B955" s="73"/>
      <c r="H955" s="6"/>
      <c r="I955" s="58"/>
      <c r="K955" s="59"/>
      <c r="L955" s="51"/>
      <c r="M955" s="130"/>
      <c r="N955" s="23"/>
      <c r="O955" s="73"/>
      <c r="U955" s="6"/>
      <c r="V955" s="58"/>
      <c r="X955" s="59"/>
      <c r="Y955" s="51"/>
      <c r="Z955" s="130"/>
      <c r="AA955" s="23"/>
      <c r="AB955" s="73"/>
      <c r="AH955" s="59"/>
      <c r="AI955" s="108"/>
      <c r="AJ955" s="51"/>
      <c r="AK955" s="59"/>
      <c r="AL955" s="51"/>
      <c r="AM955" s="130"/>
      <c r="AN955" s="23"/>
      <c r="AO955" s="73"/>
      <c r="AU955" s="59"/>
      <c r="AV955" s="108"/>
      <c r="AW955" s="51"/>
      <c r="AX955" s="59"/>
      <c r="AY955" s="51"/>
      <c r="AZ955" s="130"/>
      <c r="BA955" s="23"/>
      <c r="BB955" s="73"/>
      <c r="BH955" s="59"/>
      <c r="BI955" s="108"/>
      <c r="BJ955" s="51"/>
      <c r="BK955" s="59"/>
      <c r="BL955" s="51"/>
      <c r="BM955" s="130"/>
    </row>
    <row r="956" spans="1:65" s="5" customFormat="1" ht="13.5" customHeight="1" x14ac:dyDescent="0.2">
      <c r="A956" s="23"/>
      <c r="B956" s="73"/>
      <c r="H956" s="6"/>
      <c r="I956" s="58"/>
      <c r="K956" s="59"/>
      <c r="L956" s="51"/>
      <c r="M956" s="130"/>
      <c r="N956" s="23"/>
      <c r="O956" s="73"/>
      <c r="U956" s="6"/>
      <c r="V956" s="58"/>
      <c r="X956" s="59"/>
      <c r="Y956" s="51"/>
      <c r="Z956" s="130"/>
      <c r="AA956" s="23"/>
      <c r="AB956" s="73"/>
      <c r="AH956" s="59"/>
      <c r="AI956" s="108"/>
      <c r="AJ956" s="51"/>
      <c r="AK956" s="59"/>
      <c r="AL956" s="51"/>
      <c r="AM956" s="130"/>
      <c r="AN956" s="23"/>
      <c r="AO956" s="73"/>
      <c r="AU956" s="59"/>
      <c r="AV956" s="108"/>
      <c r="AW956" s="51"/>
      <c r="AX956" s="59"/>
      <c r="AY956" s="51"/>
      <c r="AZ956" s="130"/>
      <c r="BA956" s="23"/>
      <c r="BB956" s="73"/>
      <c r="BH956" s="59"/>
      <c r="BI956" s="108"/>
      <c r="BJ956" s="51"/>
      <c r="BK956" s="59"/>
      <c r="BL956" s="51"/>
      <c r="BM956" s="130"/>
    </row>
    <row r="957" spans="1:65" s="5" customFormat="1" ht="13.5" customHeight="1" x14ac:dyDescent="0.2">
      <c r="A957" s="21"/>
      <c r="B957" s="73"/>
      <c r="H957" s="6"/>
      <c r="I957" s="58"/>
      <c r="K957" s="59"/>
      <c r="L957" s="51"/>
      <c r="M957" s="130"/>
      <c r="N957" s="21"/>
      <c r="O957" s="73"/>
      <c r="U957" s="6"/>
      <c r="V957" s="58"/>
      <c r="X957" s="59"/>
      <c r="Y957" s="51"/>
      <c r="Z957" s="130"/>
      <c r="AA957" s="21"/>
      <c r="AB957" s="73"/>
      <c r="AH957" s="59"/>
      <c r="AI957" s="108"/>
      <c r="AJ957" s="51"/>
      <c r="AK957" s="59"/>
      <c r="AL957" s="51"/>
      <c r="AM957" s="130"/>
      <c r="AN957" s="21"/>
      <c r="AO957" s="73"/>
      <c r="AU957" s="59"/>
      <c r="AV957" s="108"/>
      <c r="AW957" s="51"/>
      <c r="AX957" s="59"/>
      <c r="AY957" s="51"/>
      <c r="AZ957" s="130"/>
      <c r="BA957" s="21"/>
      <c r="BB957" s="73"/>
      <c r="BH957" s="59"/>
      <c r="BI957" s="108"/>
      <c r="BJ957" s="51"/>
      <c r="BK957" s="59"/>
      <c r="BL957" s="51"/>
      <c r="BM957" s="130"/>
    </row>
    <row r="958" spans="1:65" s="5" customFormat="1" x14ac:dyDescent="0.2">
      <c r="A958" s="21"/>
      <c r="B958" s="73"/>
      <c r="H958" s="6"/>
      <c r="I958" s="58"/>
      <c r="K958" s="59"/>
      <c r="L958" s="51"/>
      <c r="M958" s="59"/>
      <c r="N958" s="21"/>
      <c r="O958" s="73"/>
      <c r="U958" s="6"/>
      <c r="V958" s="58"/>
      <c r="X958" s="59"/>
      <c r="Y958" s="51"/>
      <c r="Z958" s="59"/>
      <c r="AA958" s="21"/>
      <c r="AB958" s="73"/>
      <c r="AH958" s="59"/>
      <c r="AI958" s="108"/>
      <c r="AJ958" s="51"/>
      <c r="AK958" s="59"/>
      <c r="AL958" s="51"/>
      <c r="AM958" s="59"/>
      <c r="AN958" s="21"/>
      <c r="AO958" s="73"/>
      <c r="AU958" s="59"/>
      <c r="AV958" s="108"/>
      <c r="AW958" s="51"/>
      <c r="AX958" s="59"/>
      <c r="AY958" s="51"/>
      <c r="AZ958" s="59"/>
      <c r="BA958" s="21"/>
      <c r="BB958" s="73"/>
      <c r="BH958" s="59"/>
      <c r="BI958" s="108"/>
      <c r="BJ958" s="51"/>
      <c r="BK958" s="59"/>
      <c r="BL958" s="51"/>
      <c r="BM958" s="59"/>
    </row>
    <row r="959" spans="1:65" s="5" customFormat="1" ht="12.75" customHeight="1" x14ac:dyDescent="0.2">
      <c r="A959" s="22"/>
      <c r="B959" s="73"/>
      <c r="C959" s="689"/>
      <c r="D959" s="689"/>
      <c r="E959" s="689"/>
      <c r="F959" s="689"/>
      <c r="H959" s="24"/>
      <c r="I959" s="98"/>
      <c r="K959" s="59"/>
      <c r="L959" s="59"/>
      <c r="M959" s="59"/>
      <c r="N959" s="22"/>
      <c r="O959" s="73"/>
      <c r="P959" s="689"/>
      <c r="Q959" s="689"/>
      <c r="R959" s="689"/>
      <c r="S959" s="689"/>
      <c r="U959" s="24"/>
      <c r="V959" s="98"/>
      <c r="X959" s="59"/>
      <c r="Y959" s="59"/>
      <c r="Z959" s="59"/>
      <c r="AA959" s="22"/>
      <c r="AB959" s="73"/>
      <c r="AC959" s="689"/>
      <c r="AD959" s="689"/>
      <c r="AE959" s="689"/>
      <c r="AF959" s="689"/>
      <c r="AH959" s="51"/>
      <c r="AI959" s="108"/>
      <c r="AJ959" s="51"/>
      <c r="AK959" s="59"/>
      <c r="AL959" s="59"/>
      <c r="AM959" s="59"/>
      <c r="AN959" s="22"/>
      <c r="AO959" s="73"/>
      <c r="AP959" s="689"/>
      <c r="AQ959" s="689"/>
      <c r="AR959" s="689"/>
      <c r="AS959" s="689"/>
      <c r="AU959" s="51"/>
      <c r="AV959" s="108"/>
      <c r="AW959" s="51"/>
      <c r="AX959" s="59"/>
      <c r="AY959" s="59"/>
      <c r="AZ959" s="59"/>
      <c r="BA959" s="22"/>
      <c r="BB959" s="73"/>
      <c r="BC959" s="689"/>
      <c r="BD959" s="689"/>
      <c r="BE959" s="689"/>
      <c r="BF959" s="689"/>
      <c r="BH959" s="51"/>
      <c r="BI959" s="108"/>
      <c r="BJ959" s="51"/>
      <c r="BK959" s="59"/>
      <c r="BL959" s="59"/>
      <c r="BM959" s="59"/>
    </row>
    <row r="960" spans="1:65" s="5" customFormat="1" ht="13.15" customHeight="1" x14ac:dyDescent="0.2">
      <c r="A960" s="21"/>
      <c r="B960" s="73"/>
      <c r="C960" s="693"/>
      <c r="D960" s="693"/>
      <c r="E960" s="693"/>
      <c r="F960" s="693"/>
      <c r="G960" s="693"/>
      <c r="H960" s="693"/>
      <c r="I960" s="98"/>
      <c r="K960" s="59"/>
      <c r="L960" s="59"/>
      <c r="M960" s="59"/>
      <c r="N960" s="21"/>
      <c r="O960" s="73"/>
      <c r="P960" s="59"/>
      <c r="Q960" s="59"/>
      <c r="R960" s="59"/>
      <c r="S960" s="59"/>
      <c r="T960" s="59"/>
      <c r="U960" s="59"/>
      <c r="V960" s="98"/>
      <c r="X960" s="59"/>
      <c r="Y960" s="59"/>
      <c r="Z960" s="59"/>
      <c r="AA960" s="21"/>
      <c r="AB960" s="73"/>
      <c r="AC960" s="59"/>
      <c r="AD960" s="59"/>
      <c r="AE960" s="59"/>
      <c r="AF960" s="59"/>
      <c r="AG960" s="59"/>
      <c r="AH960" s="51"/>
      <c r="AI960" s="108"/>
      <c r="AJ960" s="51"/>
      <c r="AK960" s="59"/>
      <c r="AL960" s="59"/>
      <c r="AM960" s="59"/>
      <c r="AN960" s="21"/>
      <c r="AO960" s="73"/>
      <c r="AP960" s="59"/>
      <c r="AQ960" s="59"/>
      <c r="AR960" s="59"/>
      <c r="AS960" s="59"/>
      <c r="AT960" s="59"/>
      <c r="AU960" s="51"/>
      <c r="AV960" s="108"/>
      <c r="AW960" s="51"/>
      <c r="AX960" s="59"/>
      <c r="AY960" s="59"/>
      <c r="AZ960" s="59"/>
      <c r="BA960" s="21"/>
      <c r="BB960" s="73"/>
      <c r="BC960" s="59"/>
      <c r="BD960" s="59"/>
      <c r="BE960" s="59"/>
      <c r="BF960" s="59"/>
      <c r="BG960" s="59"/>
      <c r="BH960" s="51"/>
      <c r="BI960" s="108"/>
      <c r="BJ960" s="51"/>
      <c r="BK960" s="59"/>
      <c r="BL960" s="59"/>
      <c r="BM960" s="59"/>
    </row>
    <row r="961" spans="1:65" s="5" customFormat="1" x14ac:dyDescent="0.2">
      <c r="A961" s="21"/>
      <c r="B961" s="73"/>
      <c r="C961" s="21"/>
      <c r="H961" s="24"/>
      <c r="I961" s="98"/>
      <c r="K961" s="59"/>
      <c r="L961" s="59"/>
      <c r="M961" s="59"/>
      <c r="N961" s="21"/>
      <c r="O961" s="73"/>
      <c r="P961" s="21"/>
      <c r="U961" s="24"/>
      <c r="V961" s="98"/>
      <c r="X961" s="59"/>
      <c r="Y961" s="59"/>
      <c r="Z961" s="59"/>
      <c r="AA961" s="21"/>
      <c r="AB961" s="73"/>
      <c r="AC961" s="21"/>
      <c r="AH961" s="51"/>
      <c r="AI961" s="108"/>
      <c r="AJ961" s="51"/>
      <c r="AK961" s="59"/>
      <c r="AL961" s="59"/>
      <c r="AM961" s="59"/>
      <c r="AN961" s="21"/>
      <c r="AO961" s="73"/>
      <c r="AP961" s="21"/>
      <c r="AU961" s="51"/>
      <c r="AV961" s="108"/>
      <c r="AW961" s="51"/>
      <c r="AX961" s="59"/>
      <c r="AY961" s="59"/>
      <c r="AZ961" s="59"/>
      <c r="BA961" s="21"/>
      <c r="BB961" s="73"/>
      <c r="BC961" s="21"/>
      <c r="BH961" s="51"/>
      <c r="BI961" s="108"/>
      <c r="BJ961" s="51"/>
      <c r="BK961" s="59"/>
      <c r="BL961" s="59"/>
      <c r="BM961" s="59"/>
    </row>
    <row r="962" spans="1:65" s="5" customFormat="1" x14ac:dyDescent="0.2">
      <c r="A962" s="21"/>
      <c r="B962" s="73"/>
      <c r="H962" s="24"/>
      <c r="I962" s="98"/>
      <c r="K962" s="59"/>
      <c r="L962" s="59"/>
      <c r="M962" s="59"/>
      <c r="N962" s="21"/>
      <c r="O962" s="73"/>
      <c r="U962" s="24"/>
      <c r="V962" s="98"/>
      <c r="X962" s="59"/>
      <c r="Y962" s="59"/>
      <c r="Z962" s="59"/>
      <c r="AA962" s="21"/>
      <c r="AB962" s="73"/>
      <c r="AH962" s="51"/>
      <c r="AI962" s="108"/>
      <c r="AJ962" s="51"/>
      <c r="AK962" s="59"/>
      <c r="AL962" s="59"/>
      <c r="AM962" s="59"/>
      <c r="AN962" s="21"/>
      <c r="AO962" s="73"/>
      <c r="AU962" s="51"/>
      <c r="AV962" s="108"/>
      <c r="AW962" s="51"/>
      <c r="AX962" s="59"/>
      <c r="AY962" s="59"/>
      <c r="AZ962" s="59"/>
      <c r="BA962" s="21"/>
      <c r="BB962" s="73"/>
      <c r="BH962" s="51"/>
      <c r="BI962" s="108"/>
      <c r="BJ962" s="51"/>
      <c r="BK962" s="59"/>
      <c r="BL962" s="59"/>
      <c r="BM962" s="59"/>
    </row>
    <row r="963" spans="1:65" s="5" customFormat="1" ht="13.5" customHeight="1" x14ac:dyDescent="0.2">
      <c r="A963" s="21"/>
      <c r="B963" s="73"/>
      <c r="H963" s="58"/>
      <c r="I963" s="58"/>
      <c r="K963" s="59"/>
      <c r="L963" s="51"/>
      <c r="M963" s="130"/>
      <c r="N963" s="21"/>
      <c r="O963" s="73"/>
      <c r="U963" s="58"/>
      <c r="V963" s="58"/>
      <c r="X963" s="59"/>
      <c r="Y963" s="51"/>
      <c r="Z963" s="130"/>
      <c r="AA963" s="21"/>
      <c r="AB963" s="73"/>
      <c r="AH963" s="108"/>
      <c r="AI963" s="108"/>
      <c r="AJ963" s="51"/>
      <c r="AK963" s="59"/>
      <c r="AL963" s="51"/>
      <c r="AM963" s="130"/>
      <c r="AN963" s="21"/>
      <c r="AO963" s="73"/>
      <c r="AU963" s="108"/>
      <c r="AV963" s="108"/>
      <c r="AW963" s="51"/>
      <c r="AX963" s="59"/>
      <c r="AY963" s="51"/>
      <c r="AZ963" s="130"/>
      <c r="BA963" s="21"/>
      <c r="BB963" s="73"/>
      <c r="BH963" s="108"/>
      <c r="BI963" s="108"/>
      <c r="BJ963" s="51"/>
      <c r="BK963" s="59"/>
      <c r="BL963" s="51"/>
      <c r="BM963" s="130"/>
    </row>
    <row r="964" spans="1:65" s="5" customFormat="1" ht="13.5" customHeight="1" x14ac:dyDescent="0.2">
      <c r="A964" s="21"/>
      <c r="B964" s="73"/>
      <c r="H964" s="58"/>
      <c r="I964" s="58"/>
      <c r="K964" s="59"/>
      <c r="L964" s="51"/>
      <c r="M964" s="130"/>
      <c r="N964" s="21"/>
      <c r="O964" s="73"/>
      <c r="U964" s="58"/>
      <c r="V964" s="58"/>
      <c r="X964" s="59"/>
      <c r="Y964" s="51"/>
      <c r="Z964" s="130"/>
      <c r="AA964" s="21"/>
      <c r="AB964" s="73"/>
      <c r="AH964" s="108"/>
      <c r="AI964" s="108"/>
      <c r="AJ964" s="51"/>
      <c r="AK964" s="59"/>
      <c r="AL964" s="51"/>
      <c r="AM964" s="130"/>
      <c r="AN964" s="21"/>
      <c r="AO964" s="73"/>
      <c r="AU964" s="108"/>
      <c r="AV964" s="108"/>
      <c r="AW964" s="51"/>
      <c r="AX964" s="59"/>
      <c r="AY964" s="51"/>
      <c r="AZ964" s="130"/>
      <c r="BA964" s="21"/>
      <c r="BB964" s="73"/>
      <c r="BH964" s="108"/>
      <c r="BI964" s="108"/>
      <c r="BJ964" s="51"/>
      <c r="BK964" s="59"/>
      <c r="BL964" s="51"/>
      <c r="BM964" s="130"/>
    </row>
    <row r="965" spans="1:65" s="5" customFormat="1" ht="13.5" customHeight="1" x14ac:dyDescent="0.2">
      <c r="A965" s="21"/>
      <c r="B965" s="73"/>
      <c r="H965" s="58"/>
      <c r="I965" s="58"/>
      <c r="K965" s="59"/>
      <c r="L965" s="51"/>
      <c r="M965" s="130"/>
      <c r="N965" s="21"/>
      <c r="O965" s="73"/>
      <c r="U965" s="58"/>
      <c r="V965" s="58"/>
      <c r="X965" s="59"/>
      <c r="Y965" s="51"/>
      <c r="Z965" s="130"/>
      <c r="AA965" s="21"/>
      <c r="AB965" s="73"/>
      <c r="AH965" s="108"/>
      <c r="AI965" s="108"/>
      <c r="AJ965" s="51"/>
      <c r="AK965" s="59"/>
      <c r="AL965" s="51"/>
      <c r="AM965" s="130"/>
      <c r="AN965" s="21"/>
      <c r="AO965" s="73"/>
      <c r="AU965" s="108"/>
      <c r="AV965" s="108"/>
      <c r="AW965" s="51"/>
      <c r="AX965" s="59"/>
      <c r="AY965" s="51"/>
      <c r="AZ965" s="130"/>
      <c r="BA965" s="21"/>
      <c r="BB965" s="73"/>
      <c r="BH965" s="108"/>
      <c r="BI965" s="108"/>
      <c r="BJ965" s="51"/>
      <c r="BK965" s="59"/>
      <c r="BL965" s="51"/>
      <c r="BM965" s="130"/>
    </row>
    <row r="966" spans="1:65" s="5" customFormat="1" ht="13.5" customHeight="1" x14ac:dyDescent="0.2">
      <c r="A966" s="21"/>
      <c r="B966" s="73"/>
      <c r="H966" s="58"/>
      <c r="I966" s="58"/>
      <c r="K966" s="59"/>
      <c r="L966" s="51"/>
      <c r="M966" s="130"/>
      <c r="N966" s="21"/>
      <c r="O966" s="73"/>
      <c r="U966" s="58"/>
      <c r="V966" s="58"/>
      <c r="X966" s="59"/>
      <c r="Y966" s="51"/>
      <c r="Z966" s="130"/>
      <c r="AA966" s="21"/>
      <c r="AB966" s="73"/>
      <c r="AH966" s="108"/>
      <c r="AI966" s="108"/>
      <c r="AJ966" s="51"/>
      <c r="AK966" s="59"/>
      <c r="AL966" s="51"/>
      <c r="AM966" s="130"/>
      <c r="AN966" s="21"/>
      <c r="AO966" s="73"/>
      <c r="AU966" s="108"/>
      <c r="AV966" s="108"/>
      <c r="AW966" s="51"/>
      <c r="AX966" s="59"/>
      <c r="AY966" s="51"/>
      <c r="AZ966" s="130"/>
      <c r="BA966" s="21"/>
      <c r="BB966" s="73"/>
      <c r="BH966" s="108"/>
      <c r="BI966" s="108"/>
      <c r="BJ966" s="51"/>
      <c r="BK966" s="59"/>
      <c r="BL966" s="51"/>
      <c r="BM966" s="130"/>
    </row>
    <row r="967" spans="1:65" s="5" customFormat="1" x14ac:dyDescent="0.2">
      <c r="A967" s="21"/>
      <c r="B967" s="73"/>
      <c r="H967" s="24"/>
      <c r="I967" s="98"/>
      <c r="K967" s="59"/>
      <c r="L967" s="59"/>
      <c r="M967" s="59"/>
      <c r="N967" s="21"/>
      <c r="O967" s="73"/>
      <c r="U967" s="24"/>
      <c r="V967" s="98"/>
      <c r="X967" s="59"/>
      <c r="Y967" s="59"/>
      <c r="Z967" s="59"/>
      <c r="AA967" s="21"/>
      <c r="AB967" s="73"/>
      <c r="AH967" s="51"/>
      <c r="AI967" s="108"/>
      <c r="AJ967" s="51"/>
      <c r="AK967" s="59"/>
      <c r="AL967" s="59"/>
      <c r="AM967" s="59"/>
      <c r="AN967" s="21"/>
      <c r="AO967" s="73"/>
      <c r="AU967" s="51"/>
      <c r="AV967" s="108"/>
      <c r="AW967" s="51"/>
      <c r="AX967" s="59"/>
      <c r="AY967" s="59"/>
      <c r="AZ967" s="59"/>
      <c r="BA967" s="21"/>
      <c r="BB967" s="73"/>
      <c r="BH967" s="51"/>
      <c r="BI967" s="108"/>
      <c r="BJ967" s="51"/>
      <c r="BK967" s="59"/>
      <c r="BL967" s="59"/>
      <c r="BM967" s="59"/>
    </row>
    <row r="968" spans="1:65" s="5" customFormat="1" x14ac:dyDescent="0.2">
      <c r="A968" s="22"/>
      <c r="B968" s="73"/>
      <c r="C968" s="689"/>
      <c r="D968" s="689"/>
      <c r="E968" s="689"/>
      <c r="F968" s="689"/>
      <c r="H968" s="24"/>
      <c r="I968" s="98"/>
      <c r="K968" s="59"/>
      <c r="L968" s="59"/>
      <c r="M968" s="59"/>
      <c r="N968" s="22"/>
      <c r="O968" s="73"/>
      <c r="P968" s="689"/>
      <c r="Q968" s="689"/>
      <c r="R968" s="689"/>
      <c r="S968" s="689"/>
      <c r="U968" s="24"/>
      <c r="V968" s="98"/>
      <c r="X968" s="59"/>
      <c r="Y968" s="59"/>
      <c r="Z968" s="59"/>
      <c r="AA968" s="22"/>
      <c r="AB968" s="73"/>
      <c r="AC968" s="689"/>
      <c r="AD968" s="689"/>
      <c r="AE968" s="689"/>
      <c r="AF968" s="689"/>
      <c r="AH968" s="51"/>
      <c r="AI968" s="108"/>
      <c r="AJ968" s="51"/>
      <c r="AK968" s="59"/>
      <c r="AL968" s="59"/>
      <c r="AM968" s="59"/>
      <c r="AN968" s="22"/>
      <c r="AO968" s="73"/>
      <c r="AP968" s="689"/>
      <c r="AQ968" s="689"/>
      <c r="AR968" s="689"/>
      <c r="AS968" s="689"/>
      <c r="AU968" s="51"/>
      <c r="AV968" s="108"/>
      <c r="AW968" s="51"/>
      <c r="AX968" s="59"/>
      <c r="AY968" s="59"/>
      <c r="AZ968" s="59"/>
      <c r="BA968" s="22"/>
      <c r="BB968" s="73"/>
      <c r="BC968" s="689"/>
      <c r="BD968" s="689"/>
      <c r="BE968" s="689"/>
      <c r="BF968" s="689"/>
      <c r="BH968" s="51"/>
      <c r="BI968" s="108"/>
      <c r="BJ968" s="51"/>
      <c r="BK968" s="59"/>
      <c r="BL968" s="59"/>
      <c r="BM968" s="59"/>
    </row>
    <row r="969" spans="1:65" s="5" customFormat="1" x14ac:dyDescent="0.2">
      <c r="A969" s="21"/>
      <c r="B969" s="73"/>
      <c r="C969" s="693"/>
      <c r="D969" s="693"/>
      <c r="E969" s="693"/>
      <c r="F969" s="693"/>
      <c r="G969" s="693"/>
      <c r="H969" s="693"/>
      <c r="I969" s="98"/>
      <c r="K969" s="59"/>
      <c r="L969" s="59"/>
      <c r="M969" s="59"/>
      <c r="N969" s="21"/>
      <c r="O969" s="73"/>
      <c r="P969" s="59"/>
      <c r="Q969" s="59"/>
      <c r="R969" s="59"/>
      <c r="S969" s="59"/>
      <c r="T969" s="59"/>
      <c r="U969" s="59"/>
      <c r="V969" s="98"/>
      <c r="X969" s="59"/>
      <c r="Y969" s="59"/>
      <c r="Z969" s="59"/>
      <c r="AA969" s="21"/>
      <c r="AB969" s="73"/>
      <c r="AC969" s="59"/>
      <c r="AD969" s="59"/>
      <c r="AE969" s="59"/>
      <c r="AF969" s="59"/>
      <c r="AG969" s="59"/>
      <c r="AH969" s="51"/>
      <c r="AI969" s="108"/>
      <c r="AJ969" s="51"/>
      <c r="AK969" s="59"/>
      <c r="AL969" s="59"/>
      <c r="AM969" s="59"/>
      <c r="AN969" s="21"/>
      <c r="AO969" s="73"/>
      <c r="AP969" s="59"/>
      <c r="AQ969" s="59"/>
      <c r="AR969" s="59"/>
      <c r="AS969" s="59"/>
      <c r="AT969" s="59"/>
      <c r="AU969" s="51"/>
      <c r="AV969" s="108"/>
      <c r="AW969" s="51"/>
      <c r="AX969" s="59"/>
      <c r="AY969" s="59"/>
      <c r="AZ969" s="59"/>
      <c r="BA969" s="21"/>
      <c r="BB969" s="73"/>
      <c r="BC969" s="59"/>
      <c r="BD969" s="59"/>
      <c r="BE969" s="59"/>
      <c r="BF969" s="59"/>
      <c r="BG969" s="59"/>
      <c r="BH969" s="51"/>
      <c r="BI969" s="108"/>
      <c r="BJ969" s="51"/>
      <c r="BK969" s="59"/>
      <c r="BL969" s="59"/>
      <c r="BM969" s="59"/>
    </row>
    <row r="970" spans="1:65" s="5" customFormat="1" x14ac:dyDescent="0.2">
      <c r="A970" s="21"/>
      <c r="B970" s="73"/>
      <c r="C970" s="21"/>
      <c r="H970" s="24"/>
      <c r="I970" s="98"/>
      <c r="K970" s="59"/>
      <c r="L970" s="59"/>
      <c r="M970" s="59"/>
      <c r="N970" s="21"/>
      <c r="O970" s="73"/>
      <c r="P970" s="21"/>
      <c r="U970" s="24"/>
      <c r="V970" s="98"/>
      <c r="X970" s="59"/>
      <c r="Y970" s="59"/>
      <c r="Z970" s="59"/>
      <c r="AA970" s="21"/>
      <c r="AB970" s="73"/>
      <c r="AC970" s="21"/>
      <c r="AH970" s="51"/>
      <c r="AI970" s="108"/>
      <c r="AJ970" s="51"/>
      <c r="AK970" s="59"/>
      <c r="AL970" s="59"/>
      <c r="AM970" s="59"/>
      <c r="AN970" s="21"/>
      <c r="AO970" s="73"/>
      <c r="AP970" s="21"/>
      <c r="AU970" s="51"/>
      <c r="AV970" s="108"/>
      <c r="AW970" s="51"/>
      <c r="AX970" s="59"/>
      <c r="AY970" s="59"/>
      <c r="AZ970" s="59"/>
      <c r="BA970" s="21"/>
      <c r="BB970" s="73"/>
      <c r="BC970" s="21"/>
      <c r="BH970" s="51"/>
      <c r="BI970" s="108"/>
      <c r="BJ970" s="51"/>
      <c r="BK970" s="59"/>
      <c r="BL970" s="59"/>
      <c r="BM970" s="59"/>
    </row>
    <row r="971" spans="1:65" s="5" customFormat="1" x14ac:dyDescent="0.2">
      <c r="A971" s="21"/>
      <c r="B971" s="73"/>
      <c r="H971" s="24"/>
      <c r="I971" s="98"/>
      <c r="K971" s="59"/>
      <c r="L971" s="59"/>
      <c r="M971" s="59"/>
      <c r="N971" s="21"/>
      <c r="O971" s="73"/>
      <c r="U971" s="24"/>
      <c r="V971" s="98"/>
      <c r="X971" s="59"/>
      <c r="Y971" s="59"/>
      <c r="Z971" s="59"/>
      <c r="AA971" s="21"/>
      <c r="AB971" s="73"/>
      <c r="AH971" s="51"/>
      <c r="AI971" s="108"/>
      <c r="AJ971" s="51"/>
      <c r="AK971" s="59"/>
      <c r="AL971" s="59"/>
      <c r="AM971" s="59"/>
      <c r="AN971" s="21"/>
      <c r="AO971" s="73"/>
      <c r="AU971" s="51"/>
      <c r="AV971" s="108"/>
      <c r="AW971" s="51"/>
      <c r="AX971" s="59"/>
      <c r="AY971" s="59"/>
      <c r="AZ971" s="59"/>
      <c r="BA971" s="21"/>
      <c r="BB971" s="73"/>
      <c r="BH971" s="51"/>
      <c r="BI971" s="108"/>
      <c r="BJ971" s="51"/>
      <c r="BK971" s="59"/>
      <c r="BL971" s="59"/>
      <c r="BM971" s="59"/>
    </row>
    <row r="972" spans="1:65" s="5" customFormat="1" x14ac:dyDescent="0.2">
      <c r="A972" s="21"/>
      <c r="B972" s="73"/>
      <c r="H972" s="58"/>
      <c r="I972" s="58"/>
      <c r="K972" s="59"/>
      <c r="L972" s="51"/>
      <c r="M972" s="130"/>
      <c r="N972" s="21"/>
      <c r="O972" s="73"/>
      <c r="U972" s="58"/>
      <c r="V972" s="58"/>
      <c r="X972" s="59"/>
      <c r="Y972" s="51"/>
      <c r="Z972" s="130"/>
      <c r="AA972" s="21"/>
      <c r="AB972" s="73"/>
      <c r="AH972" s="108"/>
      <c r="AI972" s="108"/>
      <c r="AJ972" s="51"/>
      <c r="AK972" s="59"/>
      <c r="AL972" s="51"/>
      <c r="AM972" s="130"/>
      <c r="AN972" s="21"/>
      <c r="AO972" s="73"/>
      <c r="AU972" s="108"/>
      <c r="AV972" s="108"/>
      <c r="AW972" s="51"/>
      <c r="AX972" s="59"/>
      <c r="AY972" s="51"/>
      <c r="AZ972" s="130"/>
      <c r="BA972" s="21"/>
      <c r="BB972" s="73"/>
      <c r="BH972" s="108"/>
      <c r="BI972" s="108"/>
      <c r="BJ972" s="51"/>
      <c r="BK972" s="59"/>
      <c r="BL972" s="51"/>
      <c r="BM972" s="130"/>
    </row>
    <row r="973" spans="1:65" s="5" customFormat="1" x14ac:dyDescent="0.2">
      <c r="A973" s="21"/>
      <c r="B973" s="73"/>
      <c r="H973" s="58"/>
      <c r="I973" s="58"/>
      <c r="K973" s="59"/>
      <c r="L973" s="51"/>
      <c r="M973" s="130"/>
      <c r="N973" s="21"/>
      <c r="O973" s="73"/>
      <c r="U973" s="58"/>
      <c r="V973" s="58"/>
      <c r="X973" s="59"/>
      <c r="Y973" s="51"/>
      <c r="Z973" s="130"/>
      <c r="AA973" s="21"/>
      <c r="AB973" s="73"/>
      <c r="AH973" s="108"/>
      <c r="AI973" s="108"/>
      <c r="AJ973" s="51"/>
      <c r="AK973" s="59"/>
      <c r="AL973" s="51"/>
      <c r="AM973" s="130"/>
      <c r="AN973" s="21"/>
      <c r="AO973" s="73"/>
      <c r="AU973" s="108"/>
      <c r="AV973" s="108"/>
      <c r="AW973" s="51"/>
      <c r="AX973" s="59"/>
      <c r="AY973" s="51"/>
      <c r="AZ973" s="130"/>
      <c r="BA973" s="21"/>
      <c r="BB973" s="73"/>
      <c r="BH973" s="108"/>
      <c r="BI973" s="108"/>
      <c r="BJ973" s="51"/>
      <c r="BK973" s="59"/>
      <c r="BL973" s="51"/>
      <c r="BM973" s="130"/>
    </row>
    <row r="974" spans="1:65" s="5" customFormat="1" x14ac:dyDescent="0.2">
      <c r="A974" s="21"/>
      <c r="B974" s="73"/>
      <c r="H974" s="58"/>
      <c r="I974" s="58"/>
      <c r="K974" s="59"/>
      <c r="L974" s="51"/>
      <c r="M974" s="130"/>
      <c r="N974" s="21"/>
      <c r="O974" s="73"/>
      <c r="U974" s="58"/>
      <c r="V974" s="58"/>
      <c r="X974" s="59"/>
      <c r="Y974" s="51"/>
      <c r="Z974" s="130"/>
      <c r="AA974" s="21"/>
      <c r="AB974" s="73"/>
      <c r="AH974" s="108"/>
      <c r="AI974" s="108"/>
      <c r="AJ974" s="51"/>
      <c r="AK974" s="59"/>
      <c r="AL974" s="51"/>
      <c r="AM974" s="130"/>
      <c r="AN974" s="21"/>
      <c r="AO974" s="73"/>
      <c r="AU974" s="108"/>
      <c r="AV974" s="108"/>
      <c r="AW974" s="51"/>
      <c r="AX974" s="59"/>
      <c r="AY974" s="51"/>
      <c r="AZ974" s="130"/>
      <c r="BA974" s="21"/>
      <c r="BB974" s="73"/>
      <c r="BH974" s="108"/>
      <c r="BI974" s="108"/>
      <c r="BJ974" s="51"/>
      <c r="BK974" s="59"/>
      <c r="BL974" s="51"/>
      <c r="BM974" s="130"/>
    </row>
    <row r="975" spans="1:65" s="5" customFormat="1" x14ac:dyDescent="0.2">
      <c r="A975" s="21"/>
      <c r="B975" s="73"/>
      <c r="H975" s="58"/>
      <c r="I975" s="58"/>
      <c r="K975" s="59"/>
      <c r="L975" s="51"/>
      <c r="M975" s="130"/>
      <c r="N975" s="21"/>
      <c r="O975" s="73"/>
      <c r="U975" s="58"/>
      <c r="V975" s="58"/>
      <c r="X975" s="59"/>
      <c r="Y975" s="51"/>
      <c r="Z975" s="130"/>
      <c r="AA975" s="21"/>
      <c r="AB975" s="73"/>
      <c r="AH975" s="108"/>
      <c r="AI975" s="108"/>
      <c r="AJ975" s="51"/>
      <c r="AK975" s="59"/>
      <c r="AL975" s="51"/>
      <c r="AM975" s="130"/>
      <c r="AN975" s="21"/>
      <c r="AO975" s="73"/>
      <c r="AU975" s="108"/>
      <c r="AV975" s="108"/>
      <c r="AW975" s="51"/>
      <c r="AX975" s="59"/>
      <c r="AY975" s="51"/>
      <c r="AZ975" s="130"/>
      <c r="BA975" s="21"/>
      <c r="BB975" s="73"/>
      <c r="BH975" s="108"/>
      <c r="BI975" s="108"/>
      <c r="BJ975" s="51"/>
      <c r="BK975" s="59"/>
      <c r="BL975" s="51"/>
      <c r="BM975" s="130"/>
    </row>
    <row r="976" spans="1:65" s="5" customFormat="1" x14ac:dyDescent="0.2">
      <c r="B976" s="24"/>
      <c r="H976" s="24"/>
      <c r="I976" s="98"/>
      <c r="K976" s="59"/>
      <c r="L976" s="59"/>
      <c r="M976" s="59"/>
      <c r="O976" s="24"/>
      <c r="U976" s="24"/>
      <c r="V976" s="98"/>
      <c r="X976" s="59"/>
      <c r="Y976" s="59"/>
      <c r="Z976" s="59"/>
      <c r="AB976" s="24"/>
      <c r="AH976" s="51"/>
      <c r="AI976" s="108"/>
      <c r="AJ976" s="51"/>
      <c r="AK976" s="59"/>
      <c r="AL976" s="59"/>
      <c r="AM976" s="59"/>
      <c r="AO976" s="24"/>
      <c r="AU976" s="51"/>
      <c r="AV976" s="108"/>
      <c r="AW976" s="51"/>
      <c r="AX976" s="59"/>
      <c r="AY976" s="59"/>
      <c r="AZ976" s="59"/>
      <c r="BB976" s="24"/>
      <c r="BH976" s="51"/>
      <c r="BI976" s="108"/>
      <c r="BJ976" s="51"/>
      <c r="BK976" s="59"/>
      <c r="BL976" s="59"/>
      <c r="BM976" s="59"/>
    </row>
    <row r="977" spans="1:65" s="5" customFormat="1" x14ac:dyDescent="0.2">
      <c r="A977" s="22"/>
      <c r="B977" s="73"/>
      <c r="C977" s="693"/>
      <c r="D977" s="693"/>
      <c r="E977" s="693"/>
      <c r="H977" s="24"/>
      <c r="I977" s="98"/>
      <c r="K977" s="59"/>
      <c r="L977" s="59"/>
      <c r="M977" s="59"/>
      <c r="N977" s="22"/>
      <c r="O977" s="73"/>
      <c r="P977" s="693"/>
      <c r="Q977" s="693"/>
      <c r="R977" s="693"/>
      <c r="U977" s="24"/>
      <c r="V977" s="98"/>
      <c r="X977" s="59"/>
      <c r="Y977" s="59"/>
      <c r="Z977" s="59"/>
      <c r="AA977" s="22"/>
      <c r="AB977" s="73"/>
      <c r="AC977" s="693"/>
      <c r="AD977" s="693"/>
      <c r="AE977" s="693"/>
      <c r="AH977" s="51"/>
      <c r="AI977" s="108"/>
      <c r="AJ977" s="51"/>
      <c r="AK977" s="59"/>
      <c r="AL977" s="59"/>
      <c r="AM977" s="59"/>
      <c r="AN977" s="22"/>
      <c r="AO977" s="73"/>
      <c r="AP977" s="693"/>
      <c r="AQ977" s="693"/>
      <c r="AR977" s="693"/>
      <c r="AU977" s="51"/>
      <c r="AV977" s="108"/>
      <c r="AW977" s="51"/>
      <c r="AX977" s="59"/>
      <c r="AY977" s="59"/>
      <c r="AZ977" s="59"/>
      <c r="BA977" s="22"/>
      <c r="BB977" s="73"/>
      <c r="BC977" s="693"/>
      <c r="BD977" s="693"/>
      <c r="BE977" s="693"/>
      <c r="BH977" s="51"/>
      <c r="BI977" s="108"/>
      <c r="BJ977" s="51"/>
      <c r="BK977" s="59"/>
      <c r="BL977" s="59"/>
      <c r="BM977" s="59"/>
    </row>
    <row r="978" spans="1:65" s="5" customFormat="1" x14ac:dyDescent="0.2">
      <c r="A978" s="21"/>
      <c r="B978" s="73"/>
      <c r="C978" s="689"/>
      <c r="D978" s="689"/>
      <c r="E978" s="689"/>
      <c r="F978" s="689"/>
      <c r="G978" s="689"/>
      <c r="H978" s="689"/>
      <c r="I978" s="98"/>
      <c r="K978" s="59"/>
      <c r="L978" s="59"/>
      <c r="M978" s="59"/>
      <c r="N978" s="21"/>
      <c r="O978" s="73"/>
      <c r="P978" s="59"/>
      <c r="Q978" s="59"/>
      <c r="R978" s="59"/>
      <c r="S978" s="59"/>
      <c r="T978" s="59"/>
      <c r="U978" s="59"/>
      <c r="V978" s="98"/>
      <c r="X978" s="59"/>
      <c r="Y978" s="59"/>
      <c r="Z978" s="59"/>
      <c r="AA978" s="21"/>
      <c r="AB978" s="73"/>
      <c r="AC978" s="59"/>
      <c r="AD978" s="59"/>
      <c r="AE978" s="59"/>
      <c r="AF978" s="59"/>
      <c r="AG978" s="59"/>
      <c r="AH978" s="51"/>
      <c r="AI978" s="108"/>
      <c r="AJ978" s="51"/>
      <c r="AK978" s="59"/>
      <c r="AL978" s="59"/>
      <c r="AM978" s="59"/>
      <c r="AN978" s="21"/>
      <c r="AO978" s="73"/>
      <c r="AP978" s="59"/>
      <c r="AQ978" s="59"/>
      <c r="AR978" s="59"/>
      <c r="AS978" s="59"/>
      <c r="AT978" s="59"/>
      <c r="AU978" s="51"/>
      <c r="AV978" s="108"/>
      <c r="AW978" s="51"/>
      <c r="AX978" s="59"/>
      <c r="AY978" s="59"/>
      <c r="AZ978" s="59"/>
      <c r="BA978" s="21"/>
      <c r="BB978" s="73"/>
      <c r="BC978" s="59"/>
      <c r="BD978" s="59"/>
      <c r="BE978" s="59"/>
      <c r="BF978" s="59"/>
      <c r="BG978" s="59"/>
      <c r="BH978" s="51"/>
      <c r="BI978" s="108"/>
      <c r="BJ978" s="51"/>
      <c r="BK978" s="59"/>
      <c r="BL978" s="59"/>
      <c r="BM978" s="59"/>
    </row>
    <row r="979" spans="1:65" s="5" customFormat="1" x14ac:dyDescent="0.2">
      <c r="A979" s="21"/>
      <c r="B979" s="73"/>
      <c r="C979" s="21"/>
      <c r="H979" s="24"/>
      <c r="I979" s="98"/>
      <c r="K979" s="59"/>
      <c r="L979" s="59"/>
      <c r="M979" s="59"/>
      <c r="N979" s="21"/>
      <c r="O979" s="73"/>
      <c r="P979" s="21"/>
      <c r="U979" s="24"/>
      <c r="V979" s="98"/>
      <c r="X979" s="59"/>
      <c r="Y979" s="59"/>
      <c r="Z979" s="59"/>
      <c r="AA979" s="21"/>
      <c r="AB979" s="73"/>
      <c r="AC979" s="21"/>
      <c r="AH979" s="51"/>
      <c r="AI979" s="108"/>
      <c r="AJ979" s="51"/>
      <c r="AK979" s="59"/>
      <c r="AL979" s="59"/>
      <c r="AM979" s="59"/>
      <c r="AN979" s="21"/>
      <c r="AO979" s="73"/>
      <c r="AP979" s="21"/>
      <c r="AU979" s="51"/>
      <c r="AV979" s="108"/>
      <c r="AW979" s="51"/>
      <c r="AX979" s="59"/>
      <c r="AY979" s="59"/>
      <c r="AZ979" s="59"/>
      <c r="BA979" s="21"/>
      <c r="BB979" s="73"/>
      <c r="BC979" s="21"/>
      <c r="BH979" s="51"/>
      <c r="BI979" s="108"/>
      <c r="BJ979" s="51"/>
      <c r="BK979" s="59"/>
      <c r="BL979" s="59"/>
      <c r="BM979" s="59"/>
    </row>
    <row r="980" spans="1:65" s="5" customFormat="1" x14ac:dyDescent="0.2">
      <c r="A980" s="21"/>
      <c r="B980" s="73"/>
      <c r="H980" s="24"/>
      <c r="I980" s="98"/>
      <c r="K980" s="59"/>
      <c r="L980" s="59"/>
      <c r="M980" s="59"/>
      <c r="N980" s="21"/>
      <c r="O980" s="73"/>
      <c r="U980" s="24"/>
      <c r="V980" s="98"/>
      <c r="X980" s="59"/>
      <c r="Y980" s="59"/>
      <c r="Z980" s="59"/>
      <c r="AA980" s="21"/>
      <c r="AB980" s="73"/>
      <c r="AH980" s="51"/>
      <c r="AI980" s="108"/>
      <c r="AJ980" s="51"/>
      <c r="AK980" s="59"/>
      <c r="AL980" s="59"/>
      <c r="AM980" s="59"/>
      <c r="AN980" s="21"/>
      <c r="AO980" s="73"/>
      <c r="AU980" s="51"/>
      <c r="AV980" s="108"/>
      <c r="AW980" s="51"/>
      <c r="AX980" s="59"/>
      <c r="AY980" s="59"/>
      <c r="AZ980" s="59"/>
      <c r="BA980" s="21"/>
      <c r="BB980" s="73"/>
      <c r="BH980" s="51"/>
      <c r="BI980" s="108"/>
      <c r="BJ980" s="51"/>
      <c r="BK980" s="59"/>
      <c r="BL980" s="59"/>
      <c r="BM980" s="59"/>
    </row>
    <row r="981" spans="1:65" s="5" customFormat="1" ht="13.5" customHeight="1" x14ac:dyDescent="0.2">
      <c r="A981" s="23"/>
      <c r="B981" s="73"/>
      <c r="H981" s="6"/>
      <c r="I981" s="58"/>
      <c r="K981" s="59"/>
      <c r="L981" s="51"/>
      <c r="M981" s="130"/>
      <c r="N981" s="23"/>
      <c r="O981" s="73"/>
      <c r="U981" s="6"/>
      <c r="V981" s="58"/>
      <c r="X981" s="59"/>
      <c r="Y981" s="51"/>
      <c r="Z981" s="130"/>
      <c r="AA981" s="23"/>
      <c r="AB981" s="73"/>
      <c r="AH981" s="59"/>
      <c r="AI981" s="108"/>
      <c r="AJ981" s="51"/>
      <c r="AK981" s="59"/>
      <c r="AL981" s="51"/>
      <c r="AM981" s="130"/>
      <c r="AN981" s="23"/>
      <c r="AO981" s="73"/>
      <c r="AU981" s="59"/>
      <c r="AV981" s="108"/>
      <c r="AW981" s="51"/>
      <c r="AX981" s="59"/>
      <c r="AY981" s="51"/>
      <c r="AZ981" s="130"/>
      <c r="BA981" s="23"/>
      <c r="BB981" s="73"/>
      <c r="BH981" s="59"/>
      <c r="BI981" s="108"/>
      <c r="BJ981" s="51"/>
      <c r="BK981" s="59"/>
      <c r="BL981" s="51"/>
      <c r="BM981" s="130"/>
    </row>
    <row r="982" spans="1:65" s="5" customFormat="1" ht="13.5" customHeight="1" x14ac:dyDescent="0.2">
      <c r="A982" s="23"/>
      <c r="B982" s="73"/>
      <c r="H982" s="6"/>
      <c r="I982" s="58"/>
      <c r="K982" s="59"/>
      <c r="L982" s="51"/>
      <c r="M982" s="130"/>
      <c r="N982" s="23"/>
      <c r="O982" s="73"/>
      <c r="U982" s="6"/>
      <c r="V982" s="58"/>
      <c r="X982" s="59"/>
      <c r="Y982" s="51"/>
      <c r="Z982" s="130"/>
      <c r="AA982" s="23"/>
      <c r="AB982" s="73"/>
      <c r="AH982" s="59"/>
      <c r="AI982" s="108"/>
      <c r="AJ982" s="51"/>
      <c r="AK982" s="59"/>
      <c r="AL982" s="51"/>
      <c r="AM982" s="130"/>
      <c r="AN982" s="23"/>
      <c r="AO982" s="73"/>
      <c r="AU982" s="59"/>
      <c r="AV982" s="108"/>
      <c r="AW982" s="51"/>
      <c r="AX982" s="59"/>
      <c r="AY982" s="51"/>
      <c r="AZ982" s="130"/>
      <c r="BA982" s="23"/>
      <c r="BB982" s="73"/>
      <c r="BH982" s="59"/>
      <c r="BI982" s="108"/>
      <c r="BJ982" s="51"/>
      <c r="BK982" s="59"/>
      <c r="BL982" s="51"/>
      <c r="BM982" s="130"/>
    </row>
    <row r="983" spans="1:65" s="5" customFormat="1" ht="13.5" customHeight="1" x14ac:dyDescent="0.2">
      <c r="A983" s="23"/>
      <c r="B983" s="73"/>
      <c r="H983" s="6"/>
      <c r="I983" s="58"/>
      <c r="K983" s="59"/>
      <c r="L983" s="51"/>
      <c r="M983" s="130"/>
      <c r="N983" s="23"/>
      <c r="O983" s="73"/>
      <c r="U983" s="6"/>
      <c r="V983" s="58"/>
      <c r="X983" s="59"/>
      <c r="Y983" s="51"/>
      <c r="Z983" s="130"/>
      <c r="AA983" s="23"/>
      <c r="AB983" s="73"/>
      <c r="AH983" s="59"/>
      <c r="AI983" s="108"/>
      <c r="AJ983" s="51"/>
      <c r="AK983" s="59"/>
      <c r="AL983" s="51"/>
      <c r="AM983" s="130"/>
      <c r="AN983" s="23"/>
      <c r="AO983" s="73"/>
      <c r="AU983" s="59"/>
      <c r="AV983" s="108"/>
      <c r="AW983" s="51"/>
      <c r="AX983" s="59"/>
      <c r="AY983" s="51"/>
      <c r="AZ983" s="130"/>
      <c r="BA983" s="23"/>
      <c r="BB983" s="73"/>
      <c r="BH983" s="59"/>
      <c r="BI983" s="108"/>
      <c r="BJ983" s="51"/>
      <c r="BK983" s="59"/>
      <c r="BL983" s="51"/>
      <c r="BM983" s="130"/>
    </row>
    <row r="984" spans="1:65" s="5" customFormat="1" ht="13.5" customHeight="1" x14ac:dyDescent="0.2">
      <c r="A984" s="23"/>
      <c r="B984" s="73"/>
      <c r="H984" s="6"/>
      <c r="I984" s="58"/>
      <c r="K984" s="59"/>
      <c r="L984" s="51"/>
      <c r="M984" s="130"/>
      <c r="N984" s="23"/>
      <c r="O984" s="73"/>
      <c r="U984" s="6"/>
      <c r="V984" s="58"/>
      <c r="X984" s="59"/>
      <c r="Y984" s="51"/>
      <c r="Z984" s="130"/>
      <c r="AA984" s="23"/>
      <c r="AB984" s="73"/>
      <c r="AH984" s="59"/>
      <c r="AI984" s="108"/>
      <c r="AJ984" s="51"/>
      <c r="AK984" s="59"/>
      <c r="AL984" s="51"/>
      <c r="AM984" s="130"/>
      <c r="AN984" s="23"/>
      <c r="AO984" s="73"/>
      <c r="AU984" s="59"/>
      <c r="AV984" s="108"/>
      <c r="AW984" s="51"/>
      <c r="AX984" s="59"/>
      <c r="AY984" s="51"/>
      <c r="AZ984" s="130"/>
      <c r="BA984" s="23"/>
      <c r="BB984" s="73"/>
      <c r="BH984" s="59"/>
      <c r="BI984" s="108"/>
      <c r="BJ984" s="51"/>
      <c r="BK984" s="59"/>
      <c r="BL984" s="51"/>
      <c r="BM984" s="130"/>
    </row>
    <row r="985" spans="1:65" s="5" customFormat="1" x14ac:dyDescent="0.2">
      <c r="A985" s="21"/>
      <c r="B985" s="73"/>
      <c r="H985" s="24"/>
      <c r="I985" s="98"/>
      <c r="K985" s="59"/>
      <c r="L985" s="59"/>
      <c r="M985" s="59"/>
      <c r="N985" s="21"/>
      <c r="O985" s="73"/>
      <c r="U985" s="24"/>
      <c r="V985" s="98"/>
      <c r="X985" s="59"/>
      <c r="Y985" s="59"/>
      <c r="Z985" s="59"/>
      <c r="AA985" s="21"/>
      <c r="AB985" s="73"/>
      <c r="AH985" s="51"/>
      <c r="AI985" s="108"/>
      <c r="AJ985" s="51"/>
      <c r="AK985" s="59"/>
      <c r="AL985" s="59"/>
      <c r="AM985" s="59"/>
      <c r="AN985" s="21"/>
      <c r="AO985" s="73"/>
      <c r="AU985" s="51"/>
      <c r="AV985" s="108"/>
      <c r="AW985" s="51"/>
      <c r="AX985" s="59"/>
      <c r="AY985" s="59"/>
      <c r="AZ985" s="59"/>
      <c r="BA985" s="21"/>
      <c r="BB985" s="73"/>
      <c r="BH985" s="51"/>
      <c r="BI985" s="108"/>
      <c r="BJ985" s="51"/>
      <c r="BK985" s="59"/>
      <c r="BL985" s="59"/>
      <c r="BM985" s="59"/>
    </row>
    <row r="986" spans="1:65" s="5" customFormat="1" x14ac:dyDescent="0.2">
      <c r="A986" s="22"/>
      <c r="B986" s="73"/>
      <c r="C986" s="693"/>
      <c r="D986" s="693"/>
      <c r="E986" s="693"/>
      <c r="H986" s="24"/>
      <c r="I986" s="98"/>
      <c r="K986" s="59"/>
      <c r="L986" s="59"/>
      <c r="M986" s="59"/>
      <c r="N986" s="22"/>
      <c r="O986" s="73"/>
      <c r="P986" s="693"/>
      <c r="Q986" s="693"/>
      <c r="R986" s="693"/>
      <c r="U986" s="24"/>
      <c r="V986" s="98"/>
      <c r="X986" s="59"/>
      <c r="Y986" s="59"/>
      <c r="Z986" s="59"/>
      <c r="AA986" s="22"/>
      <c r="AB986" s="73"/>
      <c r="AC986" s="693"/>
      <c r="AD986" s="693"/>
      <c r="AE986" s="693"/>
      <c r="AH986" s="51"/>
      <c r="AI986" s="108"/>
      <c r="AJ986" s="51"/>
      <c r="AK986" s="59"/>
      <c r="AL986" s="59"/>
      <c r="AM986" s="59"/>
      <c r="AN986" s="22"/>
      <c r="AO986" s="73"/>
      <c r="AP986" s="693"/>
      <c r="AQ986" s="693"/>
      <c r="AR986" s="693"/>
      <c r="AU986" s="51"/>
      <c r="AV986" s="108"/>
      <c r="AW986" s="51"/>
      <c r="AX986" s="59"/>
      <c r="AY986" s="59"/>
      <c r="AZ986" s="59"/>
      <c r="BA986" s="22"/>
      <c r="BB986" s="73"/>
      <c r="BC986" s="693"/>
      <c r="BD986" s="693"/>
      <c r="BE986" s="693"/>
      <c r="BH986" s="51"/>
      <c r="BI986" s="108"/>
      <c r="BJ986" s="51"/>
      <c r="BK986" s="59"/>
      <c r="BL986" s="59"/>
      <c r="BM986" s="59"/>
    </row>
    <row r="987" spans="1:65" s="5" customFormat="1" x14ac:dyDescent="0.2">
      <c r="A987" s="21"/>
      <c r="B987" s="73"/>
      <c r="C987" s="689"/>
      <c r="D987" s="689"/>
      <c r="E987" s="689"/>
      <c r="F987" s="689"/>
      <c r="G987" s="689"/>
      <c r="H987" s="55"/>
      <c r="I987" s="98"/>
      <c r="K987" s="59"/>
      <c r="L987" s="59"/>
      <c r="M987" s="59"/>
      <c r="N987" s="21"/>
      <c r="O987" s="73"/>
      <c r="P987" s="689"/>
      <c r="Q987" s="689"/>
      <c r="R987" s="689"/>
      <c r="S987" s="689"/>
      <c r="T987" s="689"/>
      <c r="U987" s="55"/>
      <c r="V987" s="98"/>
      <c r="X987" s="59"/>
      <c r="Y987" s="59"/>
      <c r="Z987" s="59"/>
      <c r="AA987" s="21"/>
      <c r="AB987" s="73"/>
      <c r="AC987" s="689"/>
      <c r="AD987" s="689"/>
      <c r="AE987" s="689"/>
      <c r="AF987" s="689"/>
      <c r="AG987" s="689"/>
      <c r="AH987" s="134"/>
      <c r="AI987" s="108"/>
      <c r="AJ987" s="51"/>
      <c r="AK987" s="59"/>
      <c r="AL987" s="59"/>
      <c r="AM987" s="59"/>
      <c r="AN987" s="21"/>
      <c r="AO987" s="73"/>
      <c r="AP987" s="689"/>
      <c r="AQ987" s="689"/>
      <c r="AR987" s="689"/>
      <c r="AS987" s="689"/>
      <c r="AT987" s="689"/>
      <c r="AU987" s="134"/>
      <c r="AV987" s="108"/>
      <c r="AW987" s="51"/>
      <c r="AX987" s="59"/>
      <c r="AY987" s="59"/>
      <c r="AZ987" s="59"/>
      <c r="BA987" s="21"/>
      <c r="BB987" s="73"/>
      <c r="BC987" s="689"/>
      <c r="BD987" s="689"/>
      <c r="BE987" s="689"/>
      <c r="BF987" s="689"/>
      <c r="BG987" s="689"/>
      <c r="BH987" s="134"/>
      <c r="BI987" s="108"/>
      <c r="BJ987" s="51"/>
      <c r="BK987" s="59"/>
      <c r="BL987" s="59"/>
      <c r="BM987" s="59"/>
    </row>
    <row r="988" spans="1:65" s="5" customFormat="1" x14ac:dyDescent="0.2">
      <c r="A988" s="21"/>
      <c r="B988" s="73"/>
      <c r="H988" s="24"/>
      <c r="I988" s="98"/>
      <c r="K988" s="59"/>
      <c r="L988" s="59"/>
      <c r="M988" s="59"/>
      <c r="N988" s="21"/>
      <c r="O988" s="73"/>
      <c r="U988" s="24"/>
      <c r="V988" s="98"/>
      <c r="X988" s="59"/>
      <c r="Y988" s="59"/>
      <c r="Z988" s="59"/>
      <c r="AA988" s="21"/>
      <c r="AB988" s="73"/>
      <c r="AH988" s="51"/>
      <c r="AI988" s="108"/>
      <c r="AJ988" s="51"/>
      <c r="AK988" s="59"/>
      <c r="AL988" s="59"/>
      <c r="AM988" s="59"/>
      <c r="AN988" s="21"/>
      <c r="AO988" s="73"/>
      <c r="AU988" s="51"/>
      <c r="AV988" s="108"/>
      <c r="AW988" s="51"/>
      <c r="AX988" s="59"/>
      <c r="AY988" s="59"/>
      <c r="AZ988" s="59"/>
      <c r="BA988" s="21"/>
      <c r="BB988" s="73"/>
      <c r="BH988" s="51"/>
      <c r="BI988" s="108"/>
      <c r="BJ988" s="51"/>
      <c r="BK988" s="59"/>
      <c r="BL988" s="59"/>
      <c r="BM988" s="59"/>
    </row>
    <row r="989" spans="1:65" s="5" customFormat="1" x14ac:dyDescent="0.2">
      <c r="B989" s="24"/>
      <c r="H989" s="24"/>
      <c r="I989" s="98"/>
      <c r="K989" s="130"/>
      <c r="L989" s="51"/>
      <c r="M989" s="59"/>
      <c r="O989" s="24"/>
      <c r="U989" s="24"/>
      <c r="V989" s="98"/>
      <c r="X989" s="130"/>
      <c r="Y989" s="51"/>
      <c r="Z989" s="59"/>
      <c r="AB989" s="24"/>
      <c r="AH989" s="51"/>
      <c r="AI989" s="108"/>
      <c r="AJ989" s="51"/>
      <c r="AK989" s="130"/>
      <c r="AL989" s="51"/>
      <c r="AM989" s="59"/>
      <c r="AO989" s="24"/>
      <c r="AU989" s="51"/>
      <c r="AV989" s="108"/>
      <c r="AW989" s="51"/>
      <c r="AX989" s="130"/>
      <c r="AY989" s="51"/>
      <c r="AZ989" s="59"/>
      <c r="BB989" s="24"/>
      <c r="BH989" s="51"/>
      <c r="BI989" s="108"/>
      <c r="BJ989" s="51"/>
      <c r="BK989" s="130"/>
      <c r="BL989" s="51"/>
      <c r="BM989" s="59"/>
    </row>
    <row r="990" spans="1:65" s="5" customFormat="1" x14ac:dyDescent="0.2">
      <c r="A990" s="21"/>
      <c r="B990" s="73"/>
      <c r="H990" s="6"/>
      <c r="I990" s="58"/>
      <c r="K990" s="59"/>
      <c r="L990" s="51"/>
      <c r="M990" s="130"/>
      <c r="N990" s="21"/>
      <c r="O990" s="73"/>
      <c r="U990" s="6"/>
      <c r="V990" s="58"/>
      <c r="X990" s="59"/>
      <c r="Y990" s="51"/>
      <c r="Z990" s="130"/>
      <c r="AA990" s="21"/>
      <c r="AB990" s="73"/>
      <c r="AH990" s="59"/>
      <c r="AI990" s="108"/>
      <c r="AJ990" s="51"/>
      <c r="AK990" s="59"/>
      <c r="AL990" s="51"/>
      <c r="AM990" s="130"/>
      <c r="AN990" s="21"/>
      <c r="AO990" s="73"/>
      <c r="AU990" s="59"/>
      <c r="AV990" s="108"/>
      <c r="AW990" s="51"/>
      <c r="AX990" s="59"/>
      <c r="AY990" s="51"/>
      <c r="AZ990" s="130"/>
      <c r="BA990" s="21"/>
      <c r="BB990" s="73"/>
      <c r="BH990" s="59"/>
      <c r="BI990" s="108"/>
      <c r="BJ990" s="51"/>
      <c r="BK990" s="59"/>
      <c r="BL990" s="51"/>
      <c r="BM990" s="130"/>
    </row>
    <row r="991" spans="1:65" s="5" customFormat="1" x14ac:dyDescent="0.2">
      <c r="A991" s="21"/>
      <c r="B991" s="73"/>
      <c r="H991" s="6"/>
      <c r="I991" s="58"/>
      <c r="K991" s="59"/>
      <c r="L991" s="51"/>
      <c r="M991" s="130"/>
      <c r="N991" s="21"/>
      <c r="O991" s="73"/>
      <c r="U991" s="6"/>
      <c r="V991" s="58"/>
      <c r="X991" s="59"/>
      <c r="Y991" s="51"/>
      <c r="Z991" s="130"/>
      <c r="AA991" s="21"/>
      <c r="AB991" s="73"/>
      <c r="AH991" s="59"/>
      <c r="AI991" s="108"/>
      <c r="AJ991" s="51"/>
      <c r="AK991" s="59"/>
      <c r="AL991" s="51"/>
      <c r="AM991" s="130"/>
      <c r="AN991" s="21"/>
      <c r="AO991" s="73"/>
      <c r="AU991" s="59"/>
      <c r="AV991" s="108"/>
      <c r="AW991" s="51"/>
      <c r="AX991" s="59"/>
      <c r="AY991" s="51"/>
      <c r="AZ991" s="130"/>
      <c r="BA991" s="21"/>
      <c r="BB991" s="73"/>
      <c r="BH991" s="59"/>
      <c r="BI991" s="108"/>
      <c r="BJ991" s="51"/>
      <c r="BK991" s="59"/>
      <c r="BL991" s="51"/>
      <c r="BM991" s="130"/>
    </row>
    <row r="992" spans="1:65" s="5" customFormat="1" x14ac:dyDescent="0.2">
      <c r="A992" s="21"/>
      <c r="B992" s="73"/>
      <c r="H992" s="6"/>
      <c r="I992" s="58"/>
      <c r="K992" s="59"/>
      <c r="L992" s="51"/>
      <c r="M992" s="130"/>
      <c r="N992" s="21"/>
      <c r="O992" s="73"/>
      <c r="U992" s="6"/>
      <c r="V992" s="58"/>
      <c r="X992" s="59"/>
      <c r="Y992" s="51"/>
      <c r="Z992" s="130"/>
      <c r="AA992" s="21"/>
      <c r="AB992" s="73"/>
      <c r="AH992" s="59"/>
      <c r="AI992" s="108"/>
      <c r="AJ992" s="51"/>
      <c r="AK992" s="59"/>
      <c r="AL992" s="51"/>
      <c r="AM992" s="130"/>
      <c r="AN992" s="21"/>
      <c r="AO992" s="73"/>
      <c r="AU992" s="59"/>
      <c r="AV992" s="108"/>
      <c r="AW992" s="51"/>
      <c r="AX992" s="59"/>
      <c r="AY992" s="51"/>
      <c r="AZ992" s="130"/>
      <c r="BA992" s="21"/>
      <c r="BB992" s="73"/>
      <c r="BH992" s="59"/>
      <c r="BI992" s="108"/>
      <c r="BJ992" s="51"/>
      <c r="BK992" s="59"/>
      <c r="BL992" s="51"/>
      <c r="BM992" s="130"/>
    </row>
    <row r="993" spans="1:65" s="5" customFormat="1" x14ac:dyDescent="0.2">
      <c r="A993" s="21"/>
      <c r="B993" s="73"/>
      <c r="H993" s="6"/>
      <c r="I993" s="58"/>
      <c r="K993" s="59"/>
      <c r="L993" s="51"/>
      <c r="M993" s="130"/>
      <c r="N993" s="21"/>
      <c r="O993" s="73"/>
      <c r="U993" s="6"/>
      <c r="V993" s="58"/>
      <c r="X993" s="59"/>
      <c r="Y993" s="51"/>
      <c r="Z993" s="130"/>
      <c r="AA993" s="21"/>
      <c r="AB993" s="73"/>
      <c r="AH993" s="59"/>
      <c r="AI993" s="108"/>
      <c r="AJ993" s="51"/>
      <c r="AK993" s="59"/>
      <c r="AL993" s="51"/>
      <c r="AM993" s="130"/>
      <c r="AN993" s="21"/>
      <c r="AO993" s="73"/>
      <c r="AU993" s="59"/>
      <c r="AV993" s="108"/>
      <c r="AW993" s="51"/>
      <c r="AX993" s="59"/>
      <c r="AY993" s="51"/>
      <c r="AZ993" s="130"/>
      <c r="BA993" s="21"/>
      <c r="BB993" s="73"/>
      <c r="BH993" s="59"/>
      <c r="BI993" s="108"/>
      <c r="BJ993" s="51"/>
      <c r="BK993" s="59"/>
      <c r="BL993" s="51"/>
      <c r="BM993" s="130"/>
    </row>
    <row r="994" spans="1:65" s="5" customFormat="1" x14ac:dyDescent="0.2">
      <c r="A994" s="23"/>
      <c r="B994" s="73"/>
      <c r="H994" s="24"/>
      <c r="I994" s="58"/>
      <c r="K994" s="59"/>
      <c r="L994" s="51"/>
      <c r="M994" s="59"/>
      <c r="N994" s="23"/>
      <c r="O994" s="73"/>
      <c r="U994" s="24"/>
      <c r="V994" s="58"/>
      <c r="X994" s="59"/>
      <c r="Y994" s="51"/>
      <c r="Z994" s="59"/>
      <c r="AA994" s="23"/>
      <c r="AB994" s="73"/>
      <c r="AH994" s="51"/>
      <c r="AI994" s="108"/>
      <c r="AJ994" s="51"/>
      <c r="AK994" s="59"/>
      <c r="AL994" s="51"/>
      <c r="AM994" s="59"/>
      <c r="AN994" s="23"/>
      <c r="AO994" s="73"/>
      <c r="AU994" s="51"/>
      <c r="AV994" s="108"/>
      <c r="AW994" s="51"/>
      <c r="AX994" s="59"/>
      <c r="AY994" s="51"/>
      <c r="AZ994" s="59"/>
      <c r="BA994" s="23"/>
      <c r="BB994" s="73"/>
      <c r="BH994" s="51"/>
      <c r="BI994" s="108"/>
      <c r="BJ994" s="51"/>
      <c r="BK994" s="59"/>
      <c r="BL994" s="51"/>
      <c r="BM994" s="59"/>
    </row>
    <row r="995" spans="1:65" s="5" customFormat="1" x14ac:dyDescent="0.2">
      <c r="B995" s="73"/>
      <c r="G995" s="28"/>
      <c r="H995" s="29"/>
      <c r="I995" s="98"/>
      <c r="K995" s="130"/>
      <c r="L995" s="51"/>
      <c r="M995" s="59"/>
      <c r="O995" s="73"/>
      <c r="T995" s="28"/>
      <c r="U995" s="29"/>
      <c r="V995" s="98"/>
      <c r="X995" s="130"/>
      <c r="Y995" s="51"/>
      <c r="Z995" s="59"/>
      <c r="AB995" s="73"/>
      <c r="AG995" s="28"/>
      <c r="AH995" s="199"/>
      <c r="AI995" s="108"/>
      <c r="AJ995" s="51"/>
      <c r="AK995" s="130"/>
      <c r="AL995" s="51"/>
      <c r="AM995" s="59"/>
      <c r="AO995" s="73"/>
      <c r="AT995" s="28"/>
      <c r="AU995" s="199"/>
      <c r="AV995" s="108"/>
      <c r="AW995" s="51"/>
      <c r="AX995" s="130"/>
      <c r="AY995" s="51"/>
      <c r="AZ995" s="59"/>
      <c r="BB995" s="73"/>
      <c r="BG995" s="28"/>
      <c r="BH995" s="199"/>
      <c r="BI995" s="108"/>
      <c r="BJ995" s="51"/>
      <c r="BK995" s="130"/>
      <c r="BL995" s="51"/>
      <c r="BM995" s="59"/>
    </row>
    <row r="996" spans="1:65" s="5" customFormat="1" ht="13.5" x14ac:dyDescent="0.25">
      <c r="A996" s="30"/>
      <c r="B996" s="71"/>
      <c r="C996" s="30"/>
      <c r="D996" s="30"/>
      <c r="E996" s="30"/>
      <c r="F996" s="26"/>
      <c r="G996" s="7"/>
      <c r="H996" s="71"/>
      <c r="I996" s="118"/>
      <c r="J996" s="7"/>
      <c r="K996" s="775"/>
      <c r="L996" s="775"/>
      <c r="M996" s="775"/>
      <c r="N996" s="30"/>
      <c r="O996" s="71"/>
      <c r="P996" s="30"/>
      <c r="Q996" s="30"/>
      <c r="R996" s="30"/>
      <c r="S996" s="26"/>
      <c r="T996" s="7"/>
      <c r="U996" s="71"/>
      <c r="V996" s="118"/>
      <c r="W996" s="7"/>
      <c r="X996" s="775"/>
      <c r="Y996" s="775"/>
      <c r="Z996" s="775"/>
      <c r="AA996" s="30"/>
      <c r="AB996" s="71"/>
      <c r="AC996" s="30"/>
      <c r="AD996" s="30"/>
      <c r="AE996" s="30"/>
      <c r="AF996" s="26"/>
      <c r="AG996" s="7"/>
      <c r="AH996" s="198"/>
      <c r="AI996" s="96"/>
      <c r="AJ996" s="57"/>
      <c r="AK996" s="775"/>
      <c r="AL996" s="775"/>
      <c r="AM996" s="775"/>
      <c r="AN996" s="30"/>
      <c r="AO996" s="71"/>
      <c r="AP996" s="30"/>
      <c r="AQ996" s="30"/>
      <c r="AR996" s="30"/>
      <c r="AS996" s="26"/>
      <c r="AT996" s="7"/>
      <c r="AU996" s="198"/>
      <c r="AV996" s="96"/>
      <c r="AW996" s="57"/>
      <c r="AX996" s="775"/>
      <c r="AY996" s="775"/>
      <c r="AZ996" s="775"/>
      <c r="BA996" s="30"/>
      <c r="BB996" s="71"/>
      <c r="BC996" s="30"/>
      <c r="BD996" s="30"/>
      <c r="BE996" s="30"/>
      <c r="BF996" s="26"/>
      <c r="BG996" s="7"/>
      <c r="BH996" s="198"/>
      <c r="BI996" s="96"/>
      <c r="BJ996" s="57"/>
      <c r="BK996" s="775"/>
      <c r="BL996" s="775"/>
      <c r="BM996" s="775"/>
    </row>
    <row r="997" spans="1:65" s="5" customFormat="1" ht="15" x14ac:dyDescent="0.25">
      <c r="A997" s="40"/>
      <c r="B997" s="72"/>
      <c r="C997" s="40"/>
      <c r="D997" s="40"/>
      <c r="E997" s="40"/>
      <c r="F997" s="40"/>
      <c r="G997" s="40"/>
      <c r="H997" s="72"/>
      <c r="I997" s="119"/>
      <c r="J997" s="40"/>
      <c r="K997" s="200"/>
      <c r="L997" s="50"/>
      <c r="M997" s="166"/>
      <c r="N997" s="40"/>
      <c r="O997" s="72"/>
      <c r="P997" s="40"/>
      <c r="Q997" s="40"/>
      <c r="R997" s="40"/>
      <c r="S997" s="40"/>
      <c r="T997" s="40"/>
      <c r="U997" s="72"/>
      <c r="V997" s="119"/>
      <c r="W997" s="40"/>
      <c r="X997" s="200"/>
      <c r="Y997" s="50"/>
      <c r="Z997" s="166"/>
      <c r="AA997" s="40"/>
      <c r="AB997" s="72"/>
      <c r="AC997" s="40"/>
      <c r="AD997" s="40"/>
      <c r="AE997" s="40"/>
      <c r="AF997" s="40"/>
      <c r="AG997" s="40"/>
      <c r="AH997" s="50"/>
      <c r="AI997" s="105"/>
      <c r="AJ997" s="50"/>
      <c r="AK997" s="200"/>
      <c r="AL997" s="50"/>
      <c r="AM997" s="166"/>
      <c r="AN997" s="40"/>
      <c r="AO997" s="72"/>
      <c r="AP997" s="40"/>
      <c r="AQ997" s="40"/>
      <c r="AR997" s="40"/>
      <c r="AS997" s="40"/>
      <c r="AT997" s="40"/>
      <c r="AU997" s="50"/>
      <c r="AV997" s="105"/>
      <c r="AW997" s="50"/>
      <c r="AX997" s="200"/>
      <c r="AY997" s="50"/>
      <c r="AZ997" s="166"/>
      <c r="BA997" s="40"/>
      <c r="BB997" s="72"/>
      <c r="BC997" s="40"/>
      <c r="BD997" s="40"/>
      <c r="BE997" s="40"/>
      <c r="BF997" s="40"/>
      <c r="BG997" s="40"/>
      <c r="BH997" s="50"/>
      <c r="BI997" s="105"/>
      <c r="BJ997" s="50"/>
      <c r="BK997" s="200"/>
      <c r="BL997" s="50"/>
      <c r="BM997" s="166"/>
    </row>
    <row r="998" spans="1:65" s="5" customFormat="1" ht="15.75" x14ac:dyDescent="0.25">
      <c r="A998" s="8"/>
      <c r="B998" s="77"/>
      <c r="C998" s="774"/>
      <c r="D998" s="774"/>
      <c r="E998" s="774"/>
      <c r="F998" s="774"/>
      <c r="G998" s="774"/>
      <c r="H998" s="774"/>
      <c r="I998" s="774"/>
      <c r="J998" s="8"/>
      <c r="K998" s="768"/>
      <c r="L998" s="768"/>
      <c r="M998" s="768"/>
      <c r="N998" s="8"/>
      <c r="O998" s="77"/>
      <c r="P998" s="201"/>
      <c r="Q998" s="201"/>
      <c r="R998" s="201"/>
      <c r="S998" s="201"/>
      <c r="T998" s="201"/>
      <c r="U998" s="201"/>
      <c r="V998" s="201"/>
      <c r="W998" s="8"/>
      <c r="X998" s="768"/>
      <c r="Y998" s="768"/>
      <c r="Z998" s="768"/>
      <c r="AA998" s="8"/>
      <c r="AB998" s="77"/>
      <c r="AC998" s="201"/>
      <c r="AD998" s="201"/>
      <c r="AE998" s="201"/>
      <c r="AF998" s="201"/>
      <c r="AG998" s="201"/>
      <c r="AH998" s="51"/>
      <c r="AI998" s="51"/>
      <c r="AJ998" s="132"/>
      <c r="AK998" s="768"/>
      <c r="AL998" s="768"/>
      <c r="AM998" s="768"/>
      <c r="AN998" s="8"/>
      <c r="AO998" s="77"/>
      <c r="AP998" s="201"/>
      <c r="AQ998" s="201"/>
      <c r="AR998" s="201"/>
      <c r="AS998" s="201"/>
      <c r="AT998" s="201"/>
      <c r="AU998" s="51"/>
      <c r="AV998" s="51"/>
      <c r="AW998" s="132"/>
      <c r="AX998" s="768"/>
      <c r="AY998" s="768"/>
      <c r="AZ998" s="768"/>
      <c r="BA998" s="8"/>
      <c r="BB998" s="77"/>
      <c r="BC998" s="201"/>
      <c r="BD998" s="201"/>
      <c r="BE998" s="201"/>
      <c r="BF998" s="201"/>
      <c r="BG998" s="201"/>
      <c r="BH998" s="51"/>
      <c r="BI998" s="51"/>
      <c r="BJ998" s="132"/>
      <c r="BK998" s="768"/>
      <c r="BL998" s="768"/>
      <c r="BM998" s="768"/>
    </row>
    <row r="999" spans="1:65" s="20" customFormat="1" x14ac:dyDescent="0.2">
      <c r="A999" s="16"/>
      <c r="B999" s="692"/>
      <c r="C999" s="692"/>
      <c r="D999" s="692"/>
      <c r="E999" s="692"/>
      <c r="F999" s="692"/>
      <c r="G999" s="692"/>
      <c r="H999" s="17"/>
      <c r="I999" s="96"/>
      <c r="J999" s="18"/>
      <c r="K999" s="19"/>
      <c r="L999" s="19"/>
      <c r="M999" s="17"/>
      <c r="N999" s="16"/>
      <c r="O999" s="692"/>
      <c r="P999" s="692"/>
      <c r="Q999" s="692"/>
      <c r="R999" s="692"/>
      <c r="S999" s="692"/>
      <c r="T999" s="692"/>
      <c r="U999" s="17"/>
      <c r="V999" s="96"/>
      <c r="W999" s="18"/>
      <c r="X999" s="19"/>
      <c r="Y999" s="19"/>
      <c r="Z999" s="17"/>
      <c r="AA999" s="16"/>
      <c r="AB999" s="692"/>
      <c r="AC999" s="692"/>
      <c r="AD999" s="692"/>
      <c r="AE999" s="692"/>
      <c r="AF999" s="692"/>
      <c r="AG999" s="692"/>
      <c r="AH999" s="17"/>
      <c r="AI999" s="96"/>
      <c r="AJ999" s="19"/>
      <c r="AK999" s="19"/>
      <c r="AL999" s="19"/>
      <c r="AM999" s="17"/>
      <c r="AN999" s="16"/>
      <c r="AO999" s="692"/>
      <c r="AP999" s="692"/>
      <c r="AQ999" s="692"/>
      <c r="AR999" s="692"/>
      <c r="AS999" s="692"/>
      <c r="AT999" s="692"/>
      <c r="AU999" s="17"/>
      <c r="AV999" s="96"/>
      <c r="AW999" s="19"/>
      <c r="AX999" s="19"/>
      <c r="AY999" s="19"/>
      <c r="AZ999" s="17"/>
      <c r="BA999" s="16"/>
      <c r="BB999" s="692"/>
      <c r="BC999" s="692"/>
      <c r="BD999" s="692"/>
      <c r="BE999" s="692"/>
      <c r="BF999" s="692"/>
      <c r="BG999" s="692"/>
      <c r="BH999" s="17"/>
      <c r="BI999" s="96"/>
      <c r="BJ999" s="19"/>
      <c r="BK999" s="19"/>
      <c r="BL999" s="19"/>
      <c r="BM999" s="17"/>
    </row>
    <row r="1000" spans="1:65" s="5" customFormat="1" x14ac:dyDescent="0.2">
      <c r="A1000" s="21"/>
      <c r="B1000" s="73"/>
      <c r="H1000" s="24"/>
      <c r="I1000" s="98"/>
      <c r="K1000" s="59"/>
      <c r="L1000" s="59"/>
      <c r="M1000" s="59"/>
      <c r="N1000" s="21"/>
      <c r="O1000" s="73"/>
      <c r="U1000" s="24"/>
      <c r="V1000" s="98"/>
      <c r="X1000" s="59"/>
      <c r="Y1000" s="59"/>
      <c r="Z1000" s="59"/>
      <c r="AA1000" s="21"/>
      <c r="AB1000" s="73"/>
      <c r="AH1000" s="51"/>
      <c r="AI1000" s="108"/>
      <c r="AJ1000" s="51"/>
      <c r="AK1000" s="59"/>
      <c r="AL1000" s="59"/>
      <c r="AM1000" s="59"/>
      <c r="AN1000" s="21"/>
      <c r="AO1000" s="73"/>
      <c r="AU1000" s="51"/>
      <c r="AV1000" s="108"/>
      <c r="AW1000" s="51"/>
      <c r="AX1000" s="59"/>
      <c r="AY1000" s="59"/>
      <c r="AZ1000" s="59"/>
      <c r="BA1000" s="21"/>
      <c r="BB1000" s="73"/>
      <c r="BH1000" s="51"/>
      <c r="BI1000" s="108"/>
      <c r="BJ1000" s="51"/>
      <c r="BK1000" s="59"/>
      <c r="BL1000" s="59"/>
      <c r="BM1000" s="59"/>
    </row>
    <row r="1001" spans="1:65" s="5" customFormat="1" ht="14.1" customHeight="1" x14ac:dyDescent="0.2">
      <c r="B1001" s="24"/>
      <c r="C1001" s="21"/>
      <c r="D1001" s="21"/>
      <c r="E1001" s="21"/>
      <c r="F1001" s="21"/>
      <c r="G1001" s="21"/>
      <c r="H1001" s="73"/>
      <c r="I1001" s="109"/>
      <c r="J1001" s="21"/>
      <c r="K1001" s="130"/>
      <c r="L1001" s="51"/>
      <c r="M1001" s="59"/>
      <c r="O1001" s="24"/>
      <c r="P1001" s="21"/>
      <c r="Q1001" s="21"/>
      <c r="R1001" s="21"/>
      <c r="S1001" s="21"/>
      <c r="T1001" s="21"/>
      <c r="U1001" s="73"/>
      <c r="V1001" s="109"/>
      <c r="W1001" s="21"/>
      <c r="X1001" s="130"/>
      <c r="Y1001" s="51"/>
      <c r="Z1001" s="59"/>
      <c r="AB1001" s="24"/>
      <c r="AC1001" s="21"/>
      <c r="AD1001" s="21"/>
      <c r="AE1001" s="21"/>
      <c r="AF1001" s="21"/>
      <c r="AG1001" s="21"/>
      <c r="AH1001" s="51"/>
      <c r="AI1001" s="108"/>
      <c r="AJ1001" s="51"/>
      <c r="AK1001" s="130"/>
      <c r="AL1001" s="51"/>
      <c r="AM1001" s="59"/>
      <c r="AO1001" s="24"/>
      <c r="AP1001" s="21"/>
      <c r="AQ1001" s="21"/>
      <c r="AR1001" s="21"/>
      <c r="AS1001" s="21"/>
      <c r="AT1001" s="21"/>
      <c r="AU1001" s="51"/>
      <c r="AV1001" s="108"/>
      <c r="AW1001" s="51"/>
      <c r="AX1001" s="130"/>
      <c r="AY1001" s="51"/>
      <c r="AZ1001" s="59"/>
      <c r="BB1001" s="24"/>
      <c r="BC1001" s="21"/>
      <c r="BD1001" s="21"/>
      <c r="BE1001" s="21"/>
      <c r="BF1001" s="21"/>
      <c r="BG1001" s="21"/>
      <c r="BH1001" s="51"/>
      <c r="BI1001" s="108"/>
      <c r="BJ1001" s="51"/>
      <c r="BK1001" s="130"/>
      <c r="BL1001" s="51"/>
      <c r="BM1001" s="59"/>
    </row>
    <row r="1002" spans="1:65" s="5" customFormat="1" ht="14.1" customHeight="1" x14ac:dyDescent="0.2">
      <c r="A1002" s="21"/>
      <c r="B1002" s="24"/>
      <c r="C1002" s="21"/>
      <c r="D1002" s="21"/>
      <c r="E1002" s="21"/>
      <c r="F1002" s="21"/>
      <c r="G1002" s="21"/>
      <c r="H1002" s="73"/>
      <c r="I1002" s="109"/>
      <c r="J1002" s="21"/>
      <c r="K1002" s="130"/>
      <c r="L1002" s="51"/>
      <c r="M1002" s="59"/>
      <c r="N1002" s="21"/>
      <c r="O1002" s="24"/>
      <c r="P1002" s="21"/>
      <c r="Q1002" s="21"/>
      <c r="R1002" s="21"/>
      <c r="S1002" s="21"/>
      <c r="T1002" s="21"/>
      <c r="U1002" s="73"/>
      <c r="V1002" s="109"/>
      <c r="W1002" s="21"/>
      <c r="X1002" s="130"/>
      <c r="Y1002" s="51"/>
      <c r="Z1002" s="59"/>
      <c r="AA1002" s="21"/>
      <c r="AB1002" s="24"/>
      <c r="AC1002" s="21"/>
      <c r="AD1002" s="21"/>
      <c r="AE1002" s="21"/>
      <c r="AF1002" s="21"/>
      <c r="AG1002" s="21"/>
      <c r="AH1002" s="51"/>
      <c r="AI1002" s="108"/>
      <c r="AJ1002" s="51"/>
      <c r="AK1002" s="130"/>
      <c r="AL1002" s="51"/>
      <c r="AM1002" s="59"/>
      <c r="AN1002" s="21"/>
      <c r="AO1002" s="24"/>
      <c r="AP1002" s="21"/>
      <c r="AQ1002" s="21"/>
      <c r="AR1002" s="21"/>
      <c r="AS1002" s="21"/>
      <c r="AT1002" s="21"/>
      <c r="AU1002" s="51"/>
      <c r="AV1002" s="108"/>
      <c r="AW1002" s="51"/>
      <c r="AX1002" s="130"/>
      <c r="AY1002" s="51"/>
      <c r="AZ1002" s="59"/>
      <c r="BA1002" s="21"/>
      <c r="BB1002" s="24"/>
      <c r="BC1002" s="21"/>
      <c r="BD1002" s="21"/>
      <c r="BE1002" s="21"/>
      <c r="BF1002" s="21"/>
      <c r="BG1002" s="21"/>
      <c r="BH1002" s="51"/>
      <c r="BI1002" s="108"/>
      <c r="BJ1002" s="51"/>
      <c r="BK1002" s="130"/>
      <c r="BL1002" s="51"/>
      <c r="BM1002" s="59"/>
    </row>
    <row r="1003" spans="1:65" s="5" customFormat="1" ht="14.1" customHeight="1" x14ac:dyDescent="0.2">
      <c r="A1003" s="21"/>
      <c r="B1003" s="73"/>
      <c r="C1003" s="21"/>
      <c r="D1003" s="21"/>
      <c r="E1003" s="21"/>
      <c r="F1003" s="21"/>
      <c r="G1003" s="21"/>
      <c r="H1003" s="32"/>
      <c r="I1003" s="103"/>
      <c r="J1003" s="46"/>
      <c r="K1003" s="33"/>
      <c r="L1003" s="51"/>
      <c r="M1003" s="130"/>
      <c r="N1003" s="21"/>
      <c r="O1003" s="73"/>
      <c r="P1003" s="21"/>
      <c r="Q1003" s="21"/>
      <c r="R1003" s="21"/>
      <c r="S1003" s="21"/>
      <c r="T1003" s="21"/>
      <c r="U1003" s="32"/>
      <c r="V1003" s="103"/>
      <c r="W1003" s="46"/>
      <c r="X1003" s="33"/>
      <c r="Y1003" s="51"/>
      <c r="Z1003" s="130"/>
      <c r="AA1003" s="21"/>
      <c r="AB1003" s="73"/>
      <c r="AC1003" s="21"/>
      <c r="AD1003" s="21"/>
      <c r="AE1003" s="21"/>
      <c r="AF1003" s="21"/>
      <c r="AG1003" s="21"/>
      <c r="AH1003" s="156"/>
      <c r="AI1003" s="176"/>
      <c r="AJ1003" s="134"/>
      <c r="AK1003" s="33"/>
      <c r="AL1003" s="51"/>
      <c r="AM1003" s="130"/>
      <c r="AN1003" s="21"/>
      <c r="AO1003" s="73"/>
      <c r="AP1003" s="21"/>
      <c r="AQ1003" s="21"/>
      <c r="AR1003" s="21"/>
      <c r="AS1003" s="21"/>
      <c r="AT1003" s="21"/>
      <c r="AU1003" s="156"/>
      <c r="AV1003" s="176"/>
      <c r="AW1003" s="134"/>
      <c r="AX1003" s="33"/>
      <c r="AY1003" s="51"/>
      <c r="AZ1003" s="130"/>
      <c r="BA1003" s="21"/>
      <c r="BB1003" s="73"/>
      <c r="BC1003" s="21"/>
      <c r="BD1003" s="21"/>
      <c r="BE1003" s="21"/>
      <c r="BF1003" s="21"/>
      <c r="BG1003" s="21"/>
      <c r="BH1003" s="156"/>
      <c r="BI1003" s="176"/>
      <c r="BJ1003" s="134"/>
      <c r="BK1003" s="33"/>
      <c r="BL1003" s="51"/>
      <c r="BM1003" s="130"/>
    </row>
    <row r="1004" spans="1:65" s="5" customFormat="1" ht="14.1" customHeight="1" x14ac:dyDescent="0.2">
      <c r="A1004" s="21"/>
      <c r="B1004" s="78"/>
      <c r="C1004" s="21"/>
      <c r="D1004" s="21"/>
      <c r="E1004" s="21"/>
      <c r="F1004" s="21"/>
      <c r="G1004" s="21"/>
      <c r="H1004" s="73"/>
      <c r="I1004" s="109"/>
      <c r="J1004" s="21"/>
      <c r="K1004" s="130"/>
      <c r="L1004" s="51"/>
      <c r="M1004" s="59"/>
      <c r="N1004" s="21"/>
      <c r="O1004" s="78"/>
      <c r="P1004" s="21"/>
      <c r="Q1004" s="21"/>
      <c r="R1004" s="21"/>
      <c r="S1004" s="21"/>
      <c r="T1004" s="21"/>
      <c r="U1004" s="73"/>
      <c r="V1004" s="109"/>
      <c r="W1004" s="21"/>
      <c r="X1004" s="130"/>
      <c r="Y1004" s="51"/>
      <c r="Z1004" s="59"/>
      <c r="AA1004" s="21"/>
      <c r="AB1004" s="78"/>
      <c r="AC1004" s="21"/>
      <c r="AD1004" s="21"/>
      <c r="AE1004" s="21"/>
      <c r="AF1004" s="21"/>
      <c r="AG1004" s="21"/>
      <c r="AH1004" s="51"/>
      <c r="AI1004" s="108"/>
      <c r="AJ1004" s="51"/>
      <c r="AK1004" s="130"/>
      <c r="AL1004" s="51"/>
      <c r="AM1004" s="59"/>
      <c r="AN1004" s="21"/>
      <c r="AO1004" s="78"/>
      <c r="AP1004" s="21"/>
      <c r="AQ1004" s="21"/>
      <c r="AR1004" s="21"/>
      <c r="AS1004" s="21"/>
      <c r="AT1004" s="21"/>
      <c r="AU1004" s="51"/>
      <c r="AV1004" s="108"/>
      <c r="AW1004" s="51"/>
      <c r="AX1004" s="130"/>
      <c r="AY1004" s="51"/>
      <c r="AZ1004" s="59"/>
      <c r="BA1004" s="21"/>
      <c r="BB1004" s="78"/>
      <c r="BC1004" s="21"/>
      <c r="BD1004" s="21"/>
      <c r="BE1004" s="21"/>
      <c r="BF1004" s="21"/>
      <c r="BG1004" s="21"/>
      <c r="BH1004" s="51"/>
      <c r="BI1004" s="108"/>
      <c r="BJ1004" s="51"/>
      <c r="BK1004" s="130"/>
      <c r="BL1004" s="51"/>
      <c r="BM1004" s="59"/>
    </row>
    <row r="1005" spans="1:65" s="5" customFormat="1" ht="14.1" customHeight="1" x14ac:dyDescent="0.2">
      <c r="A1005" s="21"/>
      <c r="B1005" s="73"/>
      <c r="C1005" s="21"/>
      <c r="D1005" s="21"/>
      <c r="E1005" s="21"/>
      <c r="F1005" s="21"/>
      <c r="G1005" s="21"/>
      <c r="H1005" s="73"/>
      <c r="I1005" s="109"/>
      <c r="J1005" s="21"/>
      <c r="K1005" s="130"/>
      <c r="L1005" s="51"/>
      <c r="M1005" s="59"/>
      <c r="N1005" s="21"/>
      <c r="O1005" s="73"/>
      <c r="P1005" s="21"/>
      <c r="Q1005" s="21"/>
      <c r="R1005" s="21"/>
      <c r="S1005" s="21"/>
      <c r="T1005" s="21"/>
      <c r="U1005" s="73"/>
      <c r="V1005" s="109"/>
      <c r="W1005" s="21"/>
      <c r="X1005" s="130"/>
      <c r="Y1005" s="51"/>
      <c r="Z1005" s="59"/>
      <c r="AA1005" s="21"/>
      <c r="AB1005" s="73"/>
      <c r="AC1005" s="21"/>
      <c r="AD1005" s="21"/>
      <c r="AE1005" s="21"/>
      <c r="AF1005" s="21"/>
      <c r="AG1005" s="21"/>
      <c r="AH1005" s="51"/>
      <c r="AI1005" s="108"/>
      <c r="AJ1005" s="51"/>
      <c r="AK1005" s="130"/>
      <c r="AL1005" s="51"/>
      <c r="AM1005" s="59"/>
      <c r="AN1005" s="21"/>
      <c r="AO1005" s="73"/>
      <c r="AP1005" s="21"/>
      <c r="AQ1005" s="21"/>
      <c r="AR1005" s="21"/>
      <c r="AS1005" s="21"/>
      <c r="AT1005" s="21"/>
      <c r="AU1005" s="51"/>
      <c r="AV1005" s="108"/>
      <c r="AW1005" s="51"/>
      <c r="AX1005" s="130"/>
      <c r="AY1005" s="51"/>
      <c r="AZ1005" s="59"/>
      <c r="BA1005" s="21"/>
      <c r="BB1005" s="73"/>
      <c r="BC1005" s="21"/>
      <c r="BD1005" s="21"/>
      <c r="BE1005" s="21"/>
      <c r="BF1005" s="21"/>
      <c r="BG1005" s="21"/>
      <c r="BH1005" s="51"/>
      <c r="BI1005" s="108"/>
      <c r="BJ1005" s="51"/>
      <c r="BK1005" s="130"/>
      <c r="BL1005" s="51"/>
      <c r="BM1005" s="59"/>
    </row>
    <row r="1006" spans="1:65" s="5" customFormat="1" ht="13.9" customHeight="1" x14ac:dyDescent="0.2">
      <c r="A1006" s="21"/>
      <c r="B1006" s="773"/>
      <c r="C1006" s="773"/>
      <c r="D1006" s="773"/>
      <c r="E1006" s="773"/>
      <c r="F1006" s="773"/>
      <c r="G1006" s="773"/>
      <c r="H1006" s="773"/>
      <c r="I1006" s="773"/>
      <c r="J1006" s="773"/>
      <c r="K1006" s="773"/>
      <c r="L1006" s="773"/>
      <c r="M1006" s="773"/>
      <c r="N1006" s="21"/>
      <c r="O1006" s="47"/>
      <c r="P1006" s="47"/>
      <c r="Q1006" s="47"/>
      <c r="R1006" s="47"/>
      <c r="S1006" s="47"/>
      <c r="T1006" s="47"/>
      <c r="U1006" s="47"/>
      <c r="V1006" s="47"/>
      <c r="W1006" s="47"/>
      <c r="X1006" s="47"/>
      <c r="Y1006" s="47"/>
      <c r="Z1006" s="47"/>
      <c r="AA1006" s="21"/>
      <c r="AB1006" s="47"/>
      <c r="AC1006" s="47"/>
      <c r="AD1006" s="47"/>
      <c r="AE1006" s="47"/>
      <c r="AF1006" s="47"/>
      <c r="AG1006" s="47"/>
      <c r="AH1006" s="51"/>
      <c r="AI1006" s="51"/>
      <c r="AJ1006" s="51"/>
      <c r="AK1006" s="51"/>
      <c r="AL1006" s="51"/>
      <c r="AM1006" s="51"/>
      <c r="AN1006" s="21"/>
      <c r="AO1006" s="47"/>
      <c r="AP1006" s="47"/>
      <c r="AQ1006" s="47"/>
      <c r="AR1006" s="47"/>
      <c r="AS1006" s="47"/>
      <c r="AT1006" s="47"/>
      <c r="AU1006" s="51"/>
      <c r="AV1006" s="51"/>
      <c r="AW1006" s="51"/>
      <c r="AX1006" s="51"/>
      <c r="AY1006" s="51"/>
      <c r="AZ1006" s="51"/>
      <c r="BA1006" s="21"/>
      <c r="BB1006" s="47"/>
      <c r="BC1006" s="47"/>
      <c r="BD1006" s="47"/>
      <c r="BE1006" s="47"/>
      <c r="BF1006" s="47"/>
      <c r="BG1006" s="47"/>
      <c r="BH1006" s="51"/>
      <c r="BI1006" s="51"/>
      <c r="BJ1006" s="51"/>
      <c r="BK1006" s="51"/>
      <c r="BL1006" s="51"/>
      <c r="BM1006" s="51"/>
    </row>
    <row r="1007" spans="1:65" s="5" customFormat="1" ht="14.1" customHeight="1" x14ac:dyDescent="0.2">
      <c r="A1007" s="21"/>
      <c r="B1007" s="69"/>
      <c r="C1007" s="47"/>
      <c r="D1007" s="47"/>
      <c r="E1007" s="47"/>
      <c r="F1007" s="47"/>
      <c r="G1007" s="47"/>
      <c r="H1007" s="69"/>
      <c r="I1007" s="115"/>
      <c r="J1007" s="47"/>
      <c r="K1007" s="194"/>
      <c r="L1007" s="194"/>
      <c r="M1007" s="170"/>
      <c r="N1007" s="21"/>
      <c r="O1007" s="69"/>
      <c r="P1007" s="47"/>
      <c r="Q1007" s="47"/>
      <c r="R1007" s="47"/>
      <c r="S1007" s="47"/>
      <c r="T1007" s="47"/>
      <c r="U1007" s="69"/>
      <c r="V1007" s="115"/>
      <c r="W1007" s="47"/>
      <c r="X1007" s="194"/>
      <c r="Y1007" s="194"/>
      <c r="Z1007" s="170"/>
      <c r="AA1007" s="21"/>
      <c r="AB1007" s="69"/>
      <c r="AC1007" s="47"/>
      <c r="AD1007" s="47"/>
      <c r="AE1007" s="47"/>
      <c r="AF1007" s="47"/>
      <c r="AG1007" s="47"/>
      <c r="AH1007" s="194"/>
      <c r="AI1007" s="195"/>
      <c r="AJ1007" s="194"/>
      <c r="AK1007" s="194"/>
      <c r="AL1007" s="194"/>
      <c r="AM1007" s="170"/>
      <c r="AN1007" s="21"/>
      <c r="AO1007" s="69"/>
      <c r="AP1007" s="47"/>
      <c r="AQ1007" s="47"/>
      <c r="AR1007" s="47"/>
      <c r="AS1007" s="47"/>
      <c r="AT1007" s="47"/>
      <c r="AU1007" s="194"/>
      <c r="AV1007" s="195"/>
      <c r="AW1007" s="194"/>
      <c r="AX1007" s="194"/>
      <c r="AY1007" s="194"/>
      <c r="AZ1007" s="170"/>
      <c r="BA1007" s="21"/>
      <c r="BB1007" s="69"/>
      <c r="BC1007" s="47"/>
      <c r="BD1007" s="47"/>
      <c r="BE1007" s="47"/>
      <c r="BF1007" s="47"/>
      <c r="BG1007" s="47"/>
      <c r="BH1007" s="194"/>
      <c r="BI1007" s="195"/>
      <c r="BJ1007" s="194"/>
      <c r="BK1007" s="194"/>
      <c r="BL1007" s="194"/>
      <c r="BM1007" s="170"/>
    </row>
    <row r="1008" spans="1:65" s="5" customFormat="1" ht="14.1" customHeight="1" x14ac:dyDescent="0.2">
      <c r="A1008" s="21"/>
      <c r="B1008" s="73"/>
      <c r="C1008" s="21"/>
      <c r="D1008" s="21"/>
      <c r="E1008" s="21"/>
      <c r="F1008" s="21"/>
      <c r="G1008" s="21"/>
      <c r="H1008" s="32"/>
      <c r="I1008" s="103"/>
      <c r="J1008" s="46"/>
      <c r="K1008" s="33"/>
      <c r="L1008" s="51"/>
      <c r="M1008" s="130"/>
      <c r="N1008" s="21"/>
      <c r="O1008" s="73"/>
      <c r="P1008" s="21"/>
      <c r="Q1008" s="21"/>
      <c r="R1008" s="21"/>
      <c r="S1008" s="21"/>
      <c r="T1008" s="21"/>
      <c r="U1008" s="32"/>
      <c r="V1008" s="103"/>
      <c r="W1008" s="46"/>
      <c r="X1008" s="33"/>
      <c r="Y1008" s="51"/>
      <c r="Z1008" s="130"/>
      <c r="AA1008" s="21"/>
      <c r="AB1008" s="73"/>
      <c r="AC1008" s="21"/>
      <c r="AD1008" s="21"/>
      <c r="AE1008" s="21"/>
      <c r="AF1008" s="21"/>
      <c r="AG1008" s="21"/>
      <c r="AH1008" s="156"/>
      <c r="AI1008" s="176"/>
      <c r="AJ1008" s="134"/>
      <c r="AK1008" s="33"/>
      <c r="AL1008" s="51"/>
      <c r="AM1008" s="130"/>
      <c r="AN1008" s="21"/>
      <c r="AO1008" s="73"/>
      <c r="AP1008" s="21"/>
      <c r="AQ1008" s="21"/>
      <c r="AR1008" s="21"/>
      <c r="AS1008" s="21"/>
      <c r="AT1008" s="21"/>
      <c r="AU1008" s="156"/>
      <c r="AV1008" s="176"/>
      <c r="AW1008" s="134"/>
      <c r="AX1008" s="33"/>
      <c r="AY1008" s="51"/>
      <c r="AZ1008" s="130"/>
      <c r="BA1008" s="21"/>
      <c r="BB1008" s="73"/>
      <c r="BC1008" s="21"/>
      <c r="BD1008" s="21"/>
      <c r="BE1008" s="21"/>
      <c r="BF1008" s="21"/>
      <c r="BG1008" s="21"/>
      <c r="BH1008" s="156"/>
      <c r="BI1008" s="176"/>
      <c r="BJ1008" s="134"/>
      <c r="BK1008" s="33"/>
      <c r="BL1008" s="51"/>
      <c r="BM1008" s="130"/>
    </row>
    <row r="1009" spans="1:65" s="5" customFormat="1" ht="14.1" customHeight="1" x14ac:dyDescent="0.2">
      <c r="A1009" s="21"/>
      <c r="B1009" s="79"/>
      <c r="C1009" s="21"/>
      <c r="D1009" s="21"/>
      <c r="E1009" s="21"/>
      <c r="F1009" s="21"/>
      <c r="G1009" s="21"/>
      <c r="H1009" s="73"/>
      <c r="I1009" s="109"/>
      <c r="J1009" s="21"/>
      <c r="K1009" s="130"/>
      <c r="L1009" s="51"/>
      <c r="M1009" s="59"/>
      <c r="N1009" s="21"/>
      <c r="O1009" s="79"/>
      <c r="P1009" s="21"/>
      <c r="Q1009" s="21"/>
      <c r="R1009" s="21"/>
      <c r="S1009" s="21"/>
      <c r="T1009" s="21"/>
      <c r="U1009" s="73"/>
      <c r="V1009" s="109"/>
      <c r="W1009" s="21"/>
      <c r="X1009" s="130"/>
      <c r="Y1009" s="51"/>
      <c r="Z1009" s="59"/>
      <c r="AA1009" s="21"/>
      <c r="AB1009" s="79"/>
      <c r="AC1009" s="21"/>
      <c r="AD1009" s="21"/>
      <c r="AE1009" s="21"/>
      <c r="AF1009" s="21"/>
      <c r="AG1009" s="21"/>
      <c r="AH1009" s="51"/>
      <c r="AI1009" s="108"/>
      <c r="AJ1009" s="51"/>
      <c r="AK1009" s="130"/>
      <c r="AL1009" s="51"/>
      <c r="AM1009" s="59"/>
      <c r="AN1009" s="21"/>
      <c r="AO1009" s="79"/>
      <c r="AP1009" s="21"/>
      <c r="AQ1009" s="21"/>
      <c r="AR1009" s="21"/>
      <c r="AS1009" s="21"/>
      <c r="AT1009" s="21"/>
      <c r="AU1009" s="51"/>
      <c r="AV1009" s="108"/>
      <c r="AW1009" s="51"/>
      <c r="AX1009" s="130"/>
      <c r="AY1009" s="51"/>
      <c r="AZ1009" s="59"/>
      <c r="BA1009" s="21"/>
      <c r="BB1009" s="79"/>
      <c r="BC1009" s="21"/>
      <c r="BD1009" s="21"/>
      <c r="BE1009" s="21"/>
      <c r="BF1009" s="21"/>
      <c r="BG1009" s="21"/>
      <c r="BH1009" s="51"/>
      <c r="BI1009" s="108"/>
      <c r="BJ1009" s="51"/>
      <c r="BK1009" s="130"/>
      <c r="BL1009" s="51"/>
      <c r="BM1009" s="59"/>
    </row>
    <row r="1010" spans="1:65" s="5" customFormat="1" ht="14.1" customHeight="1" x14ac:dyDescent="0.2">
      <c r="A1010" s="21"/>
      <c r="B1010" s="73"/>
      <c r="C1010" s="21"/>
      <c r="D1010" s="21"/>
      <c r="E1010" s="21"/>
      <c r="F1010" s="21"/>
      <c r="G1010" s="21"/>
      <c r="H1010" s="73"/>
      <c r="I1010" s="109"/>
      <c r="J1010" s="21"/>
      <c r="K1010" s="130"/>
      <c r="L1010" s="51"/>
      <c r="M1010" s="59"/>
      <c r="N1010" s="21"/>
      <c r="O1010" s="73"/>
      <c r="P1010" s="21"/>
      <c r="Q1010" s="21"/>
      <c r="R1010" s="21"/>
      <c r="S1010" s="21"/>
      <c r="T1010" s="21"/>
      <c r="U1010" s="73"/>
      <c r="V1010" s="109"/>
      <c r="W1010" s="21"/>
      <c r="X1010" s="130"/>
      <c r="Y1010" s="51"/>
      <c r="Z1010" s="59"/>
      <c r="AA1010" s="21"/>
      <c r="AB1010" s="73"/>
      <c r="AC1010" s="21"/>
      <c r="AD1010" s="21"/>
      <c r="AE1010" s="21"/>
      <c r="AF1010" s="21"/>
      <c r="AG1010" s="21"/>
      <c r="AH1010" s="51"/>
      <c r="AI1010" s="108"/>
      <c r="AJ1010" s="51"/>
      <c r="AK1010" s="130"/>
      <c r="AL1010" s="51"/>
      <c r="AM1010" s="59"/>
      <c r="AN1010" s="21"/>
      <c r="AO1010" s="73"/>
      <c r="AP1010" s="21"/>
      <c r="AQ1010" s="21"/>
      <c r="AR1010" s="21"/>
      <c r="AS1010" s="21"/>
      <c r="AT1010" s="21"/>
      <c r="AU1010" s="51"/>
      <c r="AV1010" s="108"/>
      <c r="AW1010" s="51"/>
      <c r="AX1010" s="130"/>
      <c r="AY1010" s="51"/>
      <c r="AZ1010" s="59"/>
      <c r="BA1010" s="21"/>
      <c r="BB1010" s="73"/>
      <c r="BC1010" s="21"/>
      <c r="BD1010" s="21"/>
      <c r="BE1010" s="21"/>
      <c r="BF1010" s="21"/>
      <c r="BG1010" s="21"/>
      <c r="BH1010" s="51"/>
      <c r="BI1010" s="108"/>
      <c r="BJ1010" s="51"/>
      <c r="BK1010" s="130"/>
      <c r="BL1010" s="51"/>
      <c r="BM1010" s="59"/>
    </row>
    <row r="1011" spans="1:65" s="5" customFormat="1" ht="14.1" customHeight="1" x14ac:dyDescent="0.2">
      <c r="A1011" s="21"/>
      <c r="B1011" s="773"/>
      <c r="C1011" s="773"/>
      <c r="D1011" s="773"/>
      <c r="E1011" s="773"/>
      <c r="F1011" s="773"/>
      <c r="G1011" s="773"/>
      <c r="H1011" s="773"/>
      <c r="I1011" s="773"/>
      <c r="J1011" s="773"/>
      <c r="K1011" s="773"/>
      <c r="L1011" s="773"/>
      <c r="M1011" s="773"/>
      <c r="N1011" s="21"/>
      <c r="O1011" s="47"/>
      <c r="P1011" s="47"/>
      <c r="Q1011" s="47"/>
      <c r="R1011" s="47"/>
      <c r="S1011" s="47"/>
      <c r="T1011" s="47"/>
      <c r="U1011" s="47"/>
      <c r="V1011" s="47"/>
      <c r="W1011" s="47"/>
      <c r="X1011" s="47"/>
      <c r="Y1011" s="47"/>
      <c r="Z1011" s="47"/>
      <c r="AA1011" s="21"/>
      <c r="AB1011" s="47"/>
      <c r="AC1011" s="47"/>
      <c r="AD1011" s="47"/>
      <c r="AE1011" s="47"/>
      <c r="AF1011" s="47"/>
      <c r="AG1011" s="47"/>
      <c r="AH1011" s="51"/>
      <c r="AI1011" s="51"/>
      <c r="AJ1011" s="51"/>
      <c r="AK1011" s="51"/>
      <c r="AL1011" s="51"/>
      <c r="AM1011" s="51"/>
      <c r="AN1011" s="21"/>
      <c r="AO1011" s="47"/>
      <c r="AP1011" s="47"/>
      <c r="AQ1011" s="47"/>
      <c r="AR1011" s="47"/>
      <c r="AS1011" s="47"/>
      <c r="AT1011" s="47"/>
      <c r="AU1011" s="51"/>
      <c r="AV1011" s="51"/>
      <c r="AW1011" s="51"/>
      <c r="AX1011" s="51"/>
      <c r="AY1011" s="51"/>
      <c r="AZ1011" s="51"/>
      <c r="BA1011" s="21"/>
      <c r="BB1011" s="47"/>
      <c r="BC1011" s="47"/>
      <c r="BD1011" s="47"/>
      <c r="BE1011" s="47"/>
      <c r="BF1011" s="47"/>
      <c r="BG1011" s="47"/>
      <c r="BH1011" s="51"/>
      <c r="BI1011" s="51"/>
      <c r="BJ1011" s="51"/>
      <c r="BK1011" s="51"/>
      <c r="BL1011" s="51"/>
      <c r="BM1011" s="51"/>
    </row>
    <row r="1012" spans="1:65" s="35" customFormat="1" ht="14.1" customHeight="1" x14ac:dyDescent="0.2">
      <c r="A1012" s="34"/>
      <c r="H1012" s="34"/>
      <c r="I1012" s="120"/>
      <c r="J1012" s="34"/>
      <c r="K1012" s="202"/>
      <c r="L1012" s="202"/>
      <c r="M1012" s="172"/>
      <c r="N1012" s="34"/>
      <c r="U1012" s="34"/>
      <c r="V1012" s="120"/>
      <c r="W1012" s="34"/>
      <c r="X1012" s="202"/>
      <c r="Y1012" s="202"/>
      <c r="Z1012" s="172"/>
      <c r="AA1012" s="34"/>
      <c r="AH1012" s="202"/>
      <c r="AI1012" s="203"/>
      <c r="AJ1012" s="202"/>
      <c r="AK1012" s="202"/>
      <c r="AL1012" s="202"/>
      <c r="AM1012" s="172"/>
      <c r="AN1012" s="34"/>
      <c r="AU1012" s="202"/>
      <c r="AV1012" s="203"/>
      <c r="AW1012" s="202"/>
      <c r="AX1012" s="202"/>
      <c r="AY1012" s="202"/>
      <c r="AZ1012" s="172"/>
      <c r="BA1012" s="34"/>
      <c r="BH1012" s="202"/>
      <c r="BI1012" s="203"/>
      <c r="BJ1012" s="202"/>
      <c r="BK1012" s="202"/>
      <c r="BL1012" s="202"/>
      <c r="BM1012" s="172"/>
    </row>
    <row r="1013" spans="1:65" s="5" customFormat="1" ht="14.1" customHeight="1" x14ac:dyDescent="0.2">
      <c r="A1013" s="21"/>
      <c r="B1013" s="73"/>
      <c r="C1013" s="21"/>
      <c r="D1013" s="21"/>
      <c r="E1013" s="21"/>
      <c r="F1013" s="21"/>
      <c r="G1013" s="21"/>
      <c r="H1013" s="32"/>
      <c r="I1013" s="103"/>
      <c r="J1013" s="46"/>
      <c r="K1013" s="33"/>
      <c r="L1013" s="51"/>
      <c r="M1013" s="130"/>
      <c r="N1013" s="21"/>
      <c r="O1013" s="73"/>
      <c r="P1013" s="21"/>
      <c r="Q1013" s="21"/>
      <c r="R1013" s="21"/>
      <c r="S1013" s="21"/>
      <c r="T1013" s="21"/>
      <c r="U1013" s="32"/>
      <c r="V1013" s="103"/>
      <c r="W1013" s="46"/>
      <c r="X1013" s="33"/>
      <c r="Y1013" s="51"/>
      <c r="Z1013" s="130"/>
      <c r="AA1013" s="21"/>
      <c r="AB1013" s="73"/>
      <c r="AC1013" s="21"/>
      <c r="AD1013" s="21"/>
      <c r="AE1013" s="21"/>
      <c r="AF1013" s="21"/>
      <c r="AG1013" s="21"/>
      <c r="AH1013" s="156"/>
      <c r="AI1013" s="176"/>
      <c r="AJ1013" s="134"/>
      <c r="AK1013" s="33"/>
      <c r="AL1013" s="51"/>
      <c r="AM1013" s="130"/>
      <c r="AN1013" s="21"/>
      <c r="AO1013" s="73"/>
      <c r="AP1013" s="21"/>
      <c r="AQ1013" s="21"/>
      <c r="AR1013" s="21"/>
      <c r="AS1013" s="21"/>
      <c r="AT1013" s="21"/>
      <c r="AU1013" s="156"/>
      <c r="AV1013" s="176"/>
      <c r="AW1013" s="134"/>
      <c r="AX1013" s="33"/>
      <c r="AY1013" s="51"/>
      <c r="AZ1013" s="130"/>
      <c r="BA1013" s="21"/>
      <c r="BB1013" s="73"/>
      <c r="BC1013" s="21"/>
      <c r="BD1013" s="21"/>
      <c r="BE1013" s="21"/>
      <c r="BF1013" s="21"/>
      <c r="BG1013" s="21"/>
      <c r="BH1013" s="156"/>
      <c r="BI1013" s="176"/>
      <c r="BJ1013" s="134"/>
      <c r="BK1013" s="33"/>
      <c r="BL1013" s="51"/>
      <c r="BM1013" s="130"/>
    </row>
    <row r="1014" spans="1:65" s="5" customFormat="1" x14ac:dyDescent="0.2">
      <c r="A1014" s="21"/>
      <c r="B1014" s="694"/>
      <c r="C1014" s="694"/>
      <c r="D1014" s="694"/>
      <c r="E1014" s="694"/>
      <c r="F1014" s="694"/>
      <c r="G1014" s="694"/>
      <c r="H1014" s="73"/>
      <c r="I1014" s="109"/>
      <c r="J1014" s="21"/>
      <c r="K1014" s="130"/>
      <c r="L1014" s="51"/>
      <c r="M1014" s="59"/>
      <c r="N1014" s="21"/>
      <c r="O1014" s="694"/>
      <c r="P1014" s="694"/>
      <c r="Q1014" s="694"/>
      <c r="R1014" s="694"/>
      <c r="S1014" s="694"/>
      <c r="T1014" s="694"/>
      <c r="U1014" s="73"/>
      <c r="V1014" s="109"/>
      <c r="W1014" s="21"/>
      <c r="X1014" s="130"/>
      <c r="Y1014" s="51"/>
      <c r="Z1014" s="59"/>
      <c r="AA1014" s="21"/>
      <c r="AB1014" s="694"/>
      <c r="AC1014" s="694"/>
      <c r="AD1014" s="694"/>
      <c r="AE1014" s="694"/>
      <c r="AF1014" s="694"/>
      <c r="AG1014" s="694"/>
      <c r="AH1014" s="51"/>
      <c r="AI1014" s="108"/>
      <c r="AJ1014" s="51"/>
      <c r="AK1014" s="130"/>
      <c r="AL1014" s="51"/>
      <c r="AM1014" s="59"/>
      <c r="AN1014" s="21"/>
      <c r="AO1014" s="694"/>
      <c r="AP1014" s="694"/>
      <c r="AQ1014" s="694"/>
      <c r="AR1014" s="694"/>
      <c r="AS1014" s="694"/>
      <c r="AT1014" s="694"/>
      <c r="AU1014" s="51"/>
      <c r="AV1014" s="108"/>
      <c r="AW1014" s="51"/>
      <c r="AX1014" s="130"/>
      <c r="AY1014" s="51"/>
      <c r="AZ1014" s="59"/>
      <c r="BA1014" s="21"/>
      <c r="BB1014" s="694"/>
      <c r="BC1014" s="694"/>
      <c r="BD1014" s="694"/>
      <c r="BE1014" s="694"/>
      <c r="BF1014" s="694"/>
      <c r="BG1014" s="694"/>
      <c r="BH1014" s="51"/>
      <c r="BI1014" s="108"/>
      <c r="BJ1014" s="51"/>
      <c r="BK1014" s="130"/>
      <c r="BL1014" s="51"/>
      <c r="BM1014" s="59"/>
    </row>
    <row r="1015" spans="1:65" s="5" customFormat="1" x14ac:dyDescent="0.2">
      <c r="A1015" s="21"/>
      <c r="B1015" s="689"/>
      <c r="C1015" s="689"/>
      <c r="D1015" s="689"/>
      <c r="E1015" s="689"/>
      <c r="F1015" s="689"/>
      <c r="G1015" s="689"/>
      <c r="H1015" s="73"/>
      <c r="I1015" s="109"/>
      <c r="J1015" s="21"/>
      <c r="K1015" s="130"/>
      <c r="L1015" s="51"/>
      <c r="M1015" s="59"/>
      <c r="N1015" s="21"/>
      <c r="O1015" s="689"/>
      <c r="P1015" s="689"/>
      <c r="Q1015" s="689"/>
      <c r="R1015" s="689"/>
      <c r="S1015" s="689"/>
      <c r="T1015" s="689"/>
      <c r="U1015" s="73"/>
      <c r="V1015" s="109"/>
      <c r="W1015" s="21"/>
      <c r="X1015" s="130"/>
      <c r="Y1015" s="51"/>
      <c r="Z1015" s="59"/>
      <c r="AA1015" s="21"/>
      <c r="AB1015" s="689"/>
      <c r="AC1015" s="689"/>
      <c r="AD1015" s="689"/>
      <c r="AE1015" s="689"/>
      <c r="AF1015" s="689"/>
      <c r="AG1015" s="689"/>
      <c r="AH1015" s="51"/>
      <c r="AI1015" s="108"/>
      <c r="AJ1015" s="51"/>
      <c r="AK1015" s="130"/>
      <c r="AL1015" s="51"/>
      <c r="AM1015" s="59"/>
      <c r="AN1015" s="21"/>
      <c r="AO1015" s="689"/>
      <c r="AP1015" s="689"/>
      <c r="AQ1015" s="689"/>
      <c r="AR1015" s="689"/>
      <c r="AS1015" s="689"/>
      <c r="AT1015" s="689"/>
      <c r="AU1015" s="51"/>
      <c r="AV1015" s="108"/>
      <c r="AW1015" s="51"/>
      <c r="AX1015" s="130"/>
      <c r="AY1015" s="51"/>
      <c r="AZ1015" s="59"/>
      <c r="BA1015" s="21"/>
      <c r="BB1015" s="689"/>
      <c r="BC1015" s="689"/>
      <c r="BD1015" s="689"/>
      <c r="BE1015" s="689"/>
      <c r="BF1015" s="689"/>
      <c r="BG1015" s="689"/>
      <c r="BH1015" s="51"/>
      <c r="BI1015" s="108"/>
      <c r="BJ1015" s="51"/>
      <c r="BK1015" s="130"/>
      <c r="BL1015" s="51"/>
      <c r="BM1015" s="59"/>
    </row>
    <row r="1016" spans="1:65" s="5" customFormat="1" ht="12.75" customHeight="1" x14ac:dyDescent="0.2">
      <c r="A1016" s="21"/>
      <c r="B1016" s="773"/>
      <c r="C1016" s="773"/>
      <c r="D1016" s="773"/>
      <c r="E1016" s="773"/>
      <c r="F1016" s="773"/>
      <c r="G1016" s="773"/>
      <c r="H1016" s="773"/>
      <c r="I1016" s="773"/>
      <c r="J1016" s="773"/>
      <c r="K1016" s="773"/>
      <c r="L1016" s="773"/>
      <c r="M1016" s="773"/>
      <c r="N1016" s="21"/>
      <c r="O1016" s="47"/>
      <c r="P1016" s="47"/>
      <c r="Q1016" s="47"/>
      <c r="R1016" s="47"/>
      <c r="S1016" s="47"/>
      <c r="T1016" s="47"/>
      <c r="U1016" s="47"/>
      <c r="V1016" s="47"/>
      <c r="W1016" s="47"/>
      <c r="X1016" s="47"/>
      <c r="Y1016" s="47"/>
      <c r="Z1016" s="47"/>
      <c r="AA1016" s="21"/>
      <c r="AB1016" s="47"/>
      <c r="AC1016" s="47"/>
      <c r="AD1016" s="47"/>
      <c r="AE1016" s="47"/>
      <c r="AF1016" s="47"/>
      <c r="AG1016" s="47"/>
      <c r="AH1016" s="51"/>
      <c r="AI1016" s="51"/>
      <c r="AJ1016" s="51"/>
      <c r="AK1016" s="51"/>
      <c r="AL1016" s="51"/>
      <c r="AM1016" s="51"/>
      <c r="AN1016" s="21"/>
      <c r="AO1016" s="47"/>
      <c r="AP1016" s="47"/>
      <c r="AQ1016" s="47"/>
      <c r="AR1016" s="47"/>
      <c r="AS1016" s="47"/>
      <c r="AT1016" s="47"/>
      <c r="AU1016" s="51"/>
      <c r="AV1016" s="51"/>
      <c r="AW1016" s="51"/>
      <c r="AX1016" s="51"/>
      <c r="AY1016" s="51"/>
      <c r="AZ1016" s="51"/>
      <c r="BA1016" s="21"/>
      <c r="BB1016" s="47"/>
      <c r="BC1016" s="47"/>
      <c r="BD1016" s="47"/>
      <c r="BE1016" s="47"/>
      <c r="BF1016" s="47"/>
      <c r="BG1016" s="47"/>
      <c r="BH1016" s="51"/>
      <c r="BI1016" s="51"/>
      <c r="BJ1016" s="51"/>
      <c r="BK1016" s="51"/>
      <c r="BL1016" s="51"/>
      <c r="BM1016" s="51"/>
    </row>
    <row r="1017" spans="1:65" s="5" customFormat="1" ht="12.75" customHeight="1" x14ac:dyDescent="0.2">
      <c r="A1017" s="21"/>
      <c r="B1017" s="69"/>
      <c r="C1017" s="47"/>
      <c r="D1017" s="47"/>
      <c r="E1017" s="47"/>
      <c r="F1017" s="47"/>
      <c r="G1017" s="47"/>
      <c r="H1017" s="69"/>
      <c r="I1017" s="115"/>
      <c r="J1017" s="47"/>
      <c r="K1017" s="194"/>
      <c r="L1017" s="194"/>
      <c r="M1017" s="170"/>
      <c r="N1017" s="21"/>
      <c r="O1017" s="69"/>
      <c r="P1017" s="47"/>
      <c r="Q1017" s="47"/>
      <c r="R1017" s="47"/>
      <c r="S1017" s="47"/>
      <c r="T1017" s="47"/>
      <c r="U1017" s="69"/>
      <c r="V1017" s="115"/>
      <c r="W1017" s="47"/>
      <c r="X1017" s="194"/>
      <c r="Y1017" s="194"/>
      <c r="Z1017" s="170"/>
      <c r="AA1017" s="21"/>
      <c r="AB1017" s="69"/>
      <c r="AC1017" s="47"/>
      <c r="AD1017" s="47"/>
      <c r="AE1017" s="47"/>
      <c r="AF1017" s="47"/>
      <c r="AG1017" s="47"/>
      <c r="AH1017" s="194"/>
      <c r="AI1017" s="195"/>
      <c r="AJ1017" s="194"/>
      <c r="AK1017" s="194"/>
      <c r="AL1017" s="194"/>
      <c r="AM1017" s="170"/>
      <c r="AN1017" s="21"/>
      <c r="AO1017" s="69"/>
      <c r="AP1017" s="47"/>
      <c r="AQ1017" s="47"/>
      <c r="AR1017" s="47"/>
      <c r="AS1017" s="47"/>
      <c r="AT1017" s="47"/>
      <c r="AU1017" s="194"/>
      <c r="AV1017" s="195"/>
      <c r="AW1017" s="194"/>
      <c r="AX1017" s="194"/>
      <c r="AY1017" s="194"/>
      <c r="AZ1017" s="170"/>
      <c r="BA1017" s="21"/>
      <c r="BB1017" s="69"/>
      <c r="BC1017" s="47"/>
      <c r="BD1017" s="47"/>
      <c r="BE1017" s="47"/>
      <c r="BF1017" s="47"/>
      <c r="BG1017" s="47"/>
      <c r="BH1017" s="194"/>
      <c r="BI1017" s="195"/>
      <c r="BJ1017" s="194"/>
      <c r="BK1017" s="194"/>
      <c r="BL1017" s="194"/>
      <c r="BM1017" s="170"/>
    </row>
    <row r="1018" spans="1:65" s="5" customFormat="1" ht="12.75" customHeight="1" x14ac:dyDescent="0.2">
      <c r="A1018" s="21"/>
      <c r="B1018" s="691"/>
      <c r="C1018" s="691"/>
      <c r="D1018" s="691"/>
      <c r="E1018" s="691"/>
      <c r="F1018" s="691"/>
      <c r="G1018" s="691"/>
      <c r="H1018" s="32"/>
      <c r="I1018" s="103"/>
      <c r="J1018" s="46"/>
      <c r="K1018" s="33"/>
      <c r="L1018" s="51"/>
      <c r="M1018" s="130"/>
      <c r="N1018" s="21"/>
      <c r="O1018" s="691"/>
      <c r="P1018" s="691"/>
      <c r="Q1018" s="691"/>
      <c r="R1018" s="691"/>
      <c r="S1018" s="691"/>
      <c r="T1018" s="691"/>
      <c r="U1018" s="32"/>
      <c r="V1018" s="103"/>
      <c r="W1018" s="46"/>
      <c r="X1018" s="33"/>
      <c r="Y1018" s="51"/>
      <c r="Z1018" s="130"/>
      <c r="AA1018" s="21"/>
      <c r="AB1018" s="691"/>
      <c r="AC1018" s="691"/>
      <c r="AD1018" s="691"/>
      <c r="AE1018" s="691"/>
      <c r="AF1018" s="691"/>
      <c r="AG1018" s="691"/>
      <c r="AH1018" s="156"/>
      <c r="AI1018" s="176"/>
      <c r="AJ1018" s="134"/>
      <c r="AK1018" s="33"/>
      <c r="AL1018" s="51"/>
      <c r="AM1018" s="130"/>
      <c r="AN1018" s="21"/>
      <c r="AO1018" s="691"/>
      <c r="AP1018" s="691"/>
      <c r="AQ1018" s="691"/>
      <c r="AR1018" s="691"/>
      <c r="AS1018" s="691"/>
      <c r="AT1018" s="691"/>
      <c r="AU1018" s="156"/>
      <c r="AV1018" s="176"/>
      <c r="AW1018" s="134"/>
      <c r="AX1018" s="33"/>
      <c r="AY1018" s="51"/>
      <c r="AZ1018" s="130"/>
      <c r="BA1018" s="21"/>
      <c r="BB1018" s="691"/>
      <c r="BC1018" s="691"/>
      <c r="BD1018" s="691"/>
      <c r="BE1018" s="691"/>
      <c r="BF1018" s="691"/>
      <c r="BG1018" s="691"/>
      <c r="BH1018" s="156"/>
      <c r="BI1018" s="176"/>
      <c r="BJ1018" s="134"/>
      <c r="BK1018" s="33"/>
      <c r="BL1018" s="51"/>
      <c r="BM1018" s="130"/>
    </row>
    <row r="1019" spans="1:65" s="5" customFormat="1" ht="12.75" customHeight="1" x14ac:dyDescent="0.2">
      <c r="A1019" s="21"/>
      <c r="B1019" s="691"/>
      <c r="C1019" s="691"/>
      <c r="D1019" s="691"/>
      <c r="E1019" s="691"/>
      <c r="F1019" s="691"/>
      <c r="G1019" s="691"/>
      <c r="H1019" s="55"/>
      <c r="I1019" s="112"/>
      <c r="J1019" s="46"/>
      <c r="K1019" s="134"/>
      <c r="L1019" s="134"/>
      <c r="M1019" s="49"/>
      <c r="N1019" s="21"/>
      <c r="O1019" s="691"/>
      <c r="P1019" s="691"/>
      <c r="Q1019" s="691"/>
      <c r="R1019" s="691"/>
      <c r="S1019" s="691"/>
      <c r="T1019" s="691"/>
      <c r="U1019" s="55"/>
      <c r="V1019" s="112"/>
      <c r="W1019" s="46"/>
      <c r="X1019" s="134"/>
      <c r="Y1019" s="134"/>
      <c r="Z1019" s="49"/>
      <c r="AA1019" s="21"/>
      <c r="AB1019" s="691"/>
      <c r="AC1019" s="691"/>
      <c r="AD1019" s="691"/>
      <c r="AE1019" s="691"/>
      <c r="AF1019" s="691"/>
      <c r="AG1019" s="691"/>
      <c r="AH1019" s="134"/>
      <c r="AI1019" s="176"/>
      <c r="AJ1019" s="134"/>
      <c r="AK1019" s="134"/>
      <c r="AL1019" s="134"/>
      <c r="AM1019" s="49"/>
      <c r="AN1019" s="21"/>
      <c r="AO1019" s="691"/>
      <c r="AP1019" s="691"/>
      <c r="AQ1019" s="691"/>
      <c r="AR1019" s="691"/>
      <c r="AS1019" s="691"/>
      <c r="AT1019" s="691"/>
      <c r="AU1019" s="134"/>
      <c r="AV1019" s="176"/>
      <c r="AW1019" s="134"/>
      <c r="AX1019" s="134"/>
      <c r="AY1019" s="134"/>
      <c r="AZ1019" s="49"/>
      <c r="BA1019" s="21"/>
      <c r="BB1019" s="691"/>
      <c r="BC1019" s="691"/>
      <c r="BD1019" s="691"/>
      <c r="BE1019" s="691"/>
      <c r="BF1019" s="691"/>
      <c r="BG1019" s="691"/>
      <c r="BH1019" s="134"/>
      <c r="BI1019" s="176"/>
      <c r="BJ1019" s="134"/>
      <c r="BK1019" s="134"/>
      <c r="BL1019" s="134"/>
      <c r="BM1019" s="49"/>
    </row>
    <row r="1020" spans="1:65" s="5" customFormat="1" ht="12.75" customHeight="1" x14ac:dyDescent="0.2">
      <c r="A1020" s="21"/>
      <c r="B1020" s="691"/>
      <c r="C1020" s="691"/>
      <c r="D1020" s="691"/>
      <c r="E1020" s="691"/>
      <c r="F1020" s="691"/>
      <c r="G1020" s="691"/>
      <c r="H1020" s="55"/>
      <c r="I1020" s="112"/>
      <c r="J1020" s="46"/>
      <c r="K1020" s="134"/>
      <c r="L1020" s="134"/>
      <c r="M1020" s="49"/>
      <c r="N1020" s="21"/>
      <c r="O1020" s="691"/>
      <c r="P1020" s="691"/>
      <c r="Q1020" s="691"/>
      <c r="R1020" s="691"/>
      <c r="S1020" s="691"/>
      <c r="T1020" s="691"/>
      <c r="U1020" s="55"/>
      <c r="V1020" s="112"/>
      <c r="W1020" s="46"/>
      <c r="X1020" s="134"/>
      <c r="Y1020" s="134"/>
      <c r="Z1020" s="49"/>
      <c r="AA1020" s="21"/>
      <c r="AB1020" s="691"/>
      <c r="AC1020" s="691"/>
      <c r="AD1020" s="691"/>
      <c r="AE1020" s="691"/>
      <c r="AF1020" s="691"/>
      <c r="AG1020" s="691"/>
      <c r="AH1020" s="134"/>
      <c r="AI1020" s="176"/>
      <c r="AJ1020" s="134"/>
      <c r="AK1020" s="134"/>
      <c r="AL1020" s="134"/>
      <c r="AM1020" s="49"/>
      <c r="AN1020" s="21"/>
      <c r="AO1020" s="691"/>
      <c r="AP1020" s="691"/>
      <c r="AQ1020" s="691"/>
      <c r="AR1020" s="691"/>
      <c r="AS1020" s="691"/>
      <c r="AT1020" s="691"/>
      <c r="AU1020" s="134"/>
      <c r="AV1020" s="176"/>
      <c r="AW1020" s="134"/>
      <c r="AX1020" s="134"/>
      <c r="AY1020" s="134"/>
      <c r="AZ1020" s="49"/>
      <c r="BA1020" s="21"/>
      <c r="BB1020" s="691"/>
      <c r="BC1020" s="691"/>
      <c r="BD1020" s="691"/>
      <c r="BE1020" s="691"/>
      <c r="BF1020" s="691"/>
      <c r="BG1020" s="691"/>
      <c r="BH1020" s="134"/>
      <c r="BI1020" s="176"/>
      <c r="BJ1020" s="134"/>
      <c r="BK1020" s="134"/>
      <c r="BL1020" s="134"/>
      <c r="BM1020" s="49"/>
    </row>
    <row r="1021" spans="1:65" s="5" customFormat="1" ht="12.75" customHeight="1" x14ac:dyDescent="0.2">
      <c r="A1021" s="21"/>
      <c r="B1021" s="691"/>
      <c r="C1021" s="691"/>
      <c r="D1021" s="691"/>
      <c r="E1021" s="691"/>
      <c r="F1021" s="691"/>
      <c r="G1021" s="691"/>
      <c r="H1021" s="55"/>
      <c r="I1021" s="112"/>
      <c r="J1021" s="46"/>
      <c r="K1021" s="134"/>
      <c r="L1021" s="134"/>
      <c r="M1021" s="49"/>
      <c r="N1021" s="21"/>
      <c r="O1021" s="691"/>
      <c r="P1021" s="691"/>
      <c r="Q1021" s="691"/>
      <c r="R1021" s="691"/>
      <c r="S1021" s="691"/>
      <c r="T1021" s="691"/>
      <c r="U1021" s="55"/>
      <c r="V1021" s="112"/>
      <c r="W1021" s="46"/>
      <c r="X1021" s="134"/>
      <c r="Y1021" s="134"/>
      <c r="Z1021" s="49"/>
      <c r="AA1021" s="21"/>
      <c r="AB1021" s="691"/>
      <c r="AC1021" s="691"/>
      <c r="AD1021" s="691"/>
      <c r="AE1021" s="691"/>
      <c r="AF1021" s="691"/>
      <c r="AG1021" s="691"/>
      <c r="AH1021" s="134"/>
      <c r="AI1021" s="176"/>
      <c r="AJ1021" s="134"/>
      <c r="AK1021" s="134"/>
      <c r="AL1021" s="134"/>
      <c r="AM1021" s="49"/>
      <c r="AN1021" s="21"/>
      <c r="AO1021" s="691"/>
      <c r="AP1021" s="691"/>
      <c r="AQ1021" s="691"/>
      <c r="AR1021" s="691"/>
      <c r="AS1021" s="691"/>
      <c r="AT1021" s="691"/>
      <c r="AU1021" s="134"/>
      <c r="AV1021" s="176"/>
      <c r="AW1021" s="134"/>
      <c r="AX1021" s="134"/>
      <c r="AY1021" s="134"/>
      <c r="AZ1021" s="49"/>
      <c r="BA1021" s="21"/>
      <c r="BB1021" s="691"/>
      <c r="BC1021" s="691"/>
      <c r="BD1021" s="691"/>
      <c r="BE1021" s="691"/>
      <c r="BF1021" s="691"/>
      <c r="BG1021" s="691"/>
      <c r="BH1021" s="134"/>
      <c r="BI1021" s="176"/>
      <c r="BJ1021" s="134"/>
      <c r="BK1021" s="134"/>
      <c r="BL1021" s="134"/>
      <c r="BM1021" s="49"/>
    </row>
    <row r="1022" spans="1:65" s="5" customFormat="1" ht="12.75" customHeight="1" x14ac:dyDescent="0.2">
      <c r="A1022" s="21"/>
      <c r="B1022" s="773"/>
      <c r="C1022" s="773"/>
      <c r="D1022" s="773"/>
      <c r="E1022" s="773"/>
      <c r="F1022" s="773"/>
      <c r="G1022" s="773"/>
      <c r="H1022" s="773"/>
      <c r="I1022" s="773"/>
      <c r="J1022" s="773"/>
      <c r="K1022" s="773"/>
      <c r="L1022" s="773"/>
      <c r="M1022" s="773"/>
      <c r="N1022" s="21"/>
      <c r="O1022" s="47"/>
      <c r="P1022" s="47"/>
      <c r="Q1022" s="47"/>
      <c r="R1022" s="47"/>
      <c r="S1022" s="47"/>
      <c r="T1022" s="47"/>
      <c r="U1022" s="47"/>
      <c r="V1022" s="47"/>
      <c r="W1022" s="47"/>
      <c r="X1022" s="47"/>
      <c r="Y1022" s="47"/>
      <c r="Z1022" s="47"/>
      <c r="AA1022" s="21"/>
      <c r="AB1022" s="47"/>
      <c r="AC1022" s="47"/>
      <c r="AD1022" s="47"/>
      <c r="AE1022" s="47"/>
      <c r="AF1022" s="47"/>
      <c r="AG1022" s="47"/>
      <c r="AH1022" s="51"/>
      <c r="AI1022" s="51"/>
      <c r="AJ1022" s="51"/>
      <c r="AK1022" s="51"/>
      <c r="AL1022" s="51"/>
      <c r="AM1022" s="51"/>
      <c r="AN1022" s="21"/>
      <c r="AO1022" s="47"/>
      <c r="AP1022" s="47"/>
      <c r="AQ1022" s="47"/>
      <c r="AR1022" s="47"/>
      <c r="AS1022" s="47"/>
      <c r="AT1022" s="47"/>
      <c r="AU1022" s="51"/>
      <c r="AV1022" s="51"/>
      <c r="AW1022" s="51"/>
      <c r="AX1022" s="51"/>
      <c r="AY1022" s="51"/>
      <c r="AZ1022" s="51"/>
      <c r="BA1022" s="21"/>
      <c r="BB1022" s="47"/>
      <c r="BC1022" s="47"/>
      <c r="BD1022" s="47"/>
      <c r="BE1022" s="47"/>
      <c r="BF1022" s="47"/>
      <c r="BG1022" s="47"/>
      <c r="BH1022" s="51"/>
      <c r="BI1022" s="51"/>
      <c r="BJ1022" s="51"/>
      <c r="BK1022" s="51"/>
      <c r="BL1022" s="51"/>
      <c r="BM1022" s="51"/>
    </row>
    <row r="1023" spans="1:65" s="5" customFormat="1" x14ac:dyDescent="0.2">
      <c r="A1023" s="21"/>
      <c r="B1023" s="55"/>
      <c r="C1023" s="21"/>
      <c r="D1023" s="21"/>
      <c r="E1023" s="21"/>
      <c r="F1023" s="21"/>
      <c r="G1023" s="21"/>
      <c r="H1023" s="73"/>
      <c r="I1023" s="109"/>
      <c r="J1023" s="21"/>
      <c r="K1023" s="130"/>
      <c r="L1023" s="51"/>
      <c r="M1023" s="59"/>
      <c r="N1023" s="21"/>
      <c r="O1023" s="55"/>
      <c r="P1023" s="21"/>
      <c r="Q1023" s="21"/>
      <c r="R1023" s="21"/>
      <c r="S1023" s="21"/>
      <c r="T1023" s="21"/>
      <c r="U1023" s="73"/>
      <c r="V1023" s="109"/>
      <c r="W1023" s="21"/>
      <c r="X1023" s="130"/>
      <c r="Y1023" s="51"/>
      <c r="Z1023" s="59"/>
      <c r="AA1023" s="21"/>
      <c r="AB1023" s="55"/>
      <c r="AC1023" s="21"/>
      <c r="AD1023" s="21"/>
      <c r="AE1023" s="21"/>
      <c r="AF1023" s="21"/>
      <c r="AG1023" s="21"/>
      <c r="AH1023" s="51"/>
      <c r="AI1023" s="108"/>
      <c r="AJ1023" s="51"/>
      <c r="AK1023" s="130"/>
      <c r="AL1023" s="51"/>
      <c r="AM1023" s="59"/>
      <c r="AN1023" s="21"/>
      <c r="AO1023" s="55"/>
      <c r="AP1023" s="21"/>
      <c r="AQ1023" s="21"/>
      <c r="AR1023" s="21"/>
      <c r="AS1023" s="21"/>
      <c r="AT1023" s="21"/>
      <c r="AU1023" s="51"/>
      <c r="AV1023" s="108"/>
      <c r="AW1023" s="51"/>
      <c r="AX1023" s="130"/>
      <c r="AY1023" s="51"/>
      <c r="AZ1023" s="59"/>
      <c r="BA1023" s="21"/>
      <c r="BB1023" s="55"/>
      <c r="BC1023" s="21"/>
      <c r="BD1023" s="21"/>
      <c r="BE1023" s="21"/>
      <c r="BF1023" s="21"/>
      <c r="BG1023" s="21"/>
      <c r="BH1023" s="51"/>
      <c r="BI1023" s="108"/>
      <c r="BJ1023" s="51"/>
      <c r="BK1023" s="130"/>
      <c r="BL1023" s="51"/>
      <c r="BM1023" s="59"/>
    </row>
    <row r="1024" spans="1:65" s="5" customFormat="1" ht="12.75" customHeight="1" x14ac:dyDescent="0.2">
      <c r="A1024" s="21"/>
      <c r="B1024" s="689"/>
      <c r="C1024" s="689"/>
      <c r="D1024" s="689"/>
      <c r="E1024" s="689"/>
      <c r="F1024" s="689"/>
      <c r="G1024" s="689"/>
      <c r="H1024" s="32"/>
      <c r="I1024" s="103"/>
      <c r="J1024" s="46"/>
      <c r="K1024" s="33"/>
      <c r="L1024" s="51"/>
      <c r="M1024" s="130"/>
      <c r="N1024" s="21"/>
      <c r="O1024" s="689"/>
      <c r="P1024" s="689"/>
      <c r="Q1024" s="689"/>
      <c r="R1024" s="689"/>
      <c r="S1024" s="689"/>
      <c r="T1024" s="689"/>
      <c r="U1024" s="32"/>
      <c r="V1024" s="103"/>
      <c r="W1024" s="46"/>
      <c r="X1024" s="33"/>
      <c r="Y1024" s="51"/>
      <c r="Z1024" s="130"/>
      <c r="AA1024" s="21"/>
      <c r="AB1024" s="689"/>
      <c r="AC1024" s="689"/>
      <c r="AD1024" s="689"/>
      <c r="AE1024" s="689"/>
      <c r="AF1024" s="689"/>
      <c r="AG1024" s="689"/>
      <c r="AH1024" s="156"/>
      <c r="AI1024" s="176"/>
      <c r="AJ1024" s="134"/>
      <c r="AK1024" s="33"/>
      <c r="AL1024" s="51"/>
      <c r="AM1024" s="130"/>
      <c r="AN1024" s="21"/>
      <c r="AO1024" s="689"/>
      <c r="AP1024" s="689"/>
      <c r="AQ1024" s="689"/>
      <c r="AR1024" s="689"/>
      <c r="AS1024" s="689"/>
      <c r="AT1024" s="689"/>
      <c r="AU1024" s="156"/>
      <c r="AV1024" s="176"/>
      <c r="AW1024" s="134"/>
      <c r="AX1024" s="33"/>
      <c r="AY1024" s="51"/>
      <c r="AZ1024" s="130"/>
      <c r="BA1024" s="21"/>
      <c r="BB1024" s="689"/>
      <c r="BC1024" s="689"/>
      <c r="BD1024" s="689"/>
      <c r="BE1024" s="689"/>
      <c r="BF1024" s="689"/>
      <c r="BG1024" s="689"/>
      <c r="BH1024" s="156"/>
      <c r="BI1024" s="176"/>
      <c r="BJ1024" s="134"/>
      <c r="BK1024" s="33"/>
      <c r="BL1024" s="51"/>
      <c r="BM1024" s="130"/>
    </row>
    <row r="1025" spans="1:65" s="5" customFormat="1" ht="12.75" customHeight="1" x14ac:dyDescent="0.2">
      <c r="A1025" s="21"/>
      <c r="B1025" s="689"/>
      <c r="C1025" s="689"/>
      <c r="D1025" s="689"/>
      <c r="E1025" s="689"/>
      <c r="F1025" s="689"/>
      <c r="G1025" s="689"/>
      <c r="H1025" s="55"/>
      <c r="I1025" s="112"/>
      <c r="J1025" s="46"/>
      <c r="K1025" s="134"/>
      <c r="L1025" s="134"/>
      <c r="M1025" s="49"/>
      <c r="N1025" s="21"/>
      <c r="O1025" s="689"/>
      <c r="P1025" s="689"/>
      <c r="Q1025" s="689"/>
      <c r="R1025" s="689"/>
      <c r="S1025" s="689"/>
      <c r="T1025" s="689"/>
      <c r="U1025" s="55"/>
      <c r="V1025" s="112"/>
      <c r="W1025" s="46"/>
      <c r="X1025" s="134"/>
      <c r="Y1025" s="134"/>
      <c r="Z1025" s="49"/>
      <c r="AA1025" s="21"/>
      <c r="AB1025" s="689"/>
      <c r="AC1025" s="689"/>
      <c r="AD1025" s="689"/>
      <c r="AE1025" s="689"/>
      <c r="AF1025" s="689"/>
      <c r="AG1025" s="689"/>
      <c r="AH1025" s="134"/>
      <c r="AI1025" s="176"/>
      <c r="AJ1025" s="134"/>
      <c r="AK1025" s="134"/>
      <c r="AL1025" s="134"/>
      <c r="AM1025" s="49"/>
      <c r="AN1025" s="21"/>
      <c r="AO1025" s="689"/>
      <c r="AP1025" s="689"/>
      <c r="AQ1025" s="689"/>
      <c r="AR1025" s="689"/>
      <c r="AS1025" s="689"/>
      <c r="AT1025" s="689"/>
      <c r="AU1025" s="134"/>
      <c r="AV1025" s="176"/>
      <c r="AW1025" s="134"/>
      <c r="AX1025" s="134"/>
      <c r="AY1025" s="134"/>
      <c r="AZ1025" s="49"/>
      <c r="BA1025" s="21"/>
      <c r="BB1025" s="689"/>
      <c r="BC1025" s="689"/>
      <c r="BD1025" s="689"/>
      <c r="BE1025" s="689"/>
      <c r="BF1025" s="689"/>
      <c r="BG1025" s="689"/>
      <c r="BH1025" s="134"/>
      <c r="BI1025" s="176"/>
      <c r="BJ1025" s="134"/>
      <c r="BK1025" s="134"/>
      <c r="BL1025" s="134"/>
      <c r="BM1025" s="49"/>
    </row>
    <row r="1026" spans="1:65" s="5" customFormat="1" ht="12.75" customHeight="1" x14ac:dyDescent="0.2">
      <c r="A1026" s="21"/>
      <c r="B1026" s="689"/>
      <c r="C1026" s="689"/>
      <c r="D1026" s="689"/>
      <c r="E1026" s="689"/>
      <c r="F1026" s="689"/>
      <c r="G1026" s="689"/>
      <c r="H1026" s="55"/>
      <c r="I1026" s="112"/>
      <c r="J1026" s="46"/>
      <c r="K1026" s="134"/>
      <c r="L1026" s="134"/>
      <c r="M1026" s="49"/>
      <c r="N1026" s="21"/>
      <c r="O1026" s="689"/>
      <c r="P1026" s="689"/>
      <c r="Q1026" s="689"/>
      <c r="R1026" s="689"/>
      <c r="S1026" s="689"/>
      <c r="T1026" s="689"/>
      <c r="U1026" s="55"/>
      <c r="V1026" s="112"/>
      <c r="W1026" s="46"/>
      <c r="X1026" s="134"/>
      <c r="Y1026" s="134"/>
      <c r="Z1026" s="49"/>
      <c r="AA1026" s="21"/>
      <c r="AB1026" s="689"/>
      <c r="AC1026" s="689"/>
      <c r="AD1026" s="689"/>
      <c r="AE1026" s="689"/>
      <c r="AF1026" s="689"/>
      <c r="AG1026" s="689"/>
      <c r="AH1026" s="134"/>
      <c r="AI1026" s="176"/>
      <c r="AJ1026" s="134"/>
      <c r="AK1026" s="134"/>
      <c r="AL1026" s="134"/>
      <c r="AM1026" s="49"/>
      <c r="AN1026" s="21"/>
      <c r="AO1026" s="689"/>
      <c r="AP1026" s="689"/>
      <c r="AQ1026" s="689"/>
      <c r="AR1026" s="689"/>
      <c r="AS1026" s="689"/>
      <c r="AT1026" s="689"/>
      <c r="AU1026" s="134"/>
      <c r="AV1026" s="176"/>
      <c r="AW1026" s="134"/>
      <c r="AX1026" s="134"/>
      <c r="AY1026" s="134"/>
      <c r="AZ1026" s="49"/>
      <c r="BA1026" s="21"/>
      <c r="BB1026" s="689"/>
      <c r="BC1026" s="689"/>
      <c r="BD1026" s="689"/>
      <c r="BE1026" s="689"/>
      <c r="BF1026" s="689"/>
      <c r="BG1026" s="689"/>
      <c r="BH1026" s="134"/>
      <c r="BI1026" s="176"/>
      <c r="BJ1026" s="134"/>
      <c r="BK1026" s="134"/>
      <c r="BL1026" s="134"/>
      <c r="BM1026" s="49"/>
    </row>
    <row r="1027" spans="1:65" s="5" customFormat="1" ht="12.75" customHeight="1" x14ac:dyDescent="0.2">
      <c r="A1027" s="21"/>
      <c r="B1027" s="773"/>
      <c r="C1027" s="773"/>
      <c r="D1027" s="773"/>
      <c r="E1027" s="773"/>
      <c r="F1027" s="773"/>
      <c r="G1027" s="773"/>
      <c r="H1027" s="773"/>
      <c r="I1027" s="773"/>
      <c r="J1027" s="773"/>
      <c r="K1027" s="773"/>
      <c r="L1027" s="773"/>
      <c r="M1027" s="773"/>
      <c r="N1027" s="21"/>
      <c r="O1027" s="47"/>
      <c r="P1027" s="47"/>
      <c r="Q1027" s="47"/>
      <c r="R1027" s="47"/>
      <c r="S1027" s="47"/>
      <c r="T1027" s="47"/>
      <c r="U1027" s="47"/>
      <c r="V1027" s="47"/>
      <c r="W1027" s="47"/>
      <c r="X1027" s="47"/>
      <c r="Y1027" s="47"/>
      <c r="Z1027" s="47"/>
      <c r="AA1027" s="21"/>
      <c r="AB1027" s="47"/>
      <c r="AC1027" s="47"/>
      <c r="AD1027" s="47"/>
      <c r="AE1027" s="47"/>
      <c r="AF1027" s="47"/>
      <c r="AG1027" s="47"/>
      <c r="AH1027" s="51"/>
      <c r="AI1027" s="51"/>
      <c r="AJ1027" s="51"/>
      <c r="AK1027" s="51"/>
      <c r="AL1027" s="51"/>
      <c r="AM1027" s="51"/>
      <c r="AN1027" s="21"/>
      <c r="AO1027" s="47"/>
      <c r="AP1027" s="47"/>
      <c r="AQ1027" s="47"/>
      <c r="AR1027" s="47"/>
      <c r="AS1027" s="47"/>
      <c r="AT1027" s="47"/>
      <c r="AU1027" s="51"/>
      <c r="AV1027" s="51"/>
      <c r="AW1027" s="51"/>
      <c r="AX1027" s="51"/>
      <c r="AY1027" s="51"/>
      <c r="AZ1027" s="51"/>
      <c r="BA1027" s="21"/>
      <c r="BB1027" s="47"/>
      <c r="BC1027" s="47"/>
      <c r="BD1027" s="47"/>
      <c r="BE1027" s="47"/>
      <c r="BF1027" s="47"/>
      <c r="BG1027" s="47"/>
      <c r="BH1027" s="51"/>
      <c r="BI1027" s="51"/>
      <c r="BJ1027" s="51"/>
      <c r="BK1027" s="51"/>
      <c r="BL1027" s="51"/>
      <c r="BM1027" s="51"/>
    </row>
    <row r="1028" spans="1:65" s="5" customFormat="1" x14ac:dyDescent="0.2">
      <c r="A1028" s="21"/>
      <c r="B1028" s="73"/>
      <c r="C1028" s="21"/>
      <c r="D1028" s="21"/>
      <c r="E1028" s="21"/>
      <c r="F1028" s="21"/>
      <c r="G1028" s="21"/>
      <c r="H1028" s="73"/>
      <c r="I1028" s="109"/>
      <c r="J1028" s="21"/>
      <c r="K1028" s="130"/>
      <c r="L1028" s="51"/>
      <c r="M1028" s="59"/>
      <c r="N1028" s="21"/>
      <c r="O1028" s="73"/>
      <c r="P1028" s="21"/>
      <c r="Q1028" s="21"/>
      <c r="R1028" s="21"/>
      <c r="S1028" s="21"/>
      <c r="T1028" s="21"/>
      <c r="U1028" s="73"/>
      <c r="V1028" s="109"/>
      <c r="W1028" s="21"/>
      <c r="X1028" s="130"/>
      <c r="Y1028" s="51"/>
      <c r="Z1028" s="59"/>
      <c r="AA1028" s="21"/>
      <c r="AB1028" s="73"/>
      <c r="AC1028" s="21"/>
      <c r="AD1028" s="21"/>
      <c r="AE1028" s="21"/>
      <c r="AF1028" s="21"/>
      <c r="AG1028" s="21"/>
      <c r="AH1028" s="51"/>
      <c r="AI1028" s="108"/>
      <c r="AJ1028" s="51"/>
      <c r="AK1028" s="130"/>
      <c r="AL1028" s="51"/>
      <c r="AM1028" s="59"/>
      <c r="AN1028" s="21"/>
      <c r="AO1028" s="73"/>
      <c r="AP1028" s="21"/>
      <c r="AQ1028" s="21"/>
      <c r="AR1028" s="21"/>
      <c r="AS1028" s="21"/>
      <c r="AT1028" s="21"/>
      <c r="AU1028" s="51"/>
      <c r="AV1028" s="108"/>
      <c r="AW1028" s="51"/>
      <c r="AX1028" s="130"/>
      <c r="AY1028" s="51"/>
      <c r="AZ1028" s="59"/>
      <c r="BA1028" s="21"/>
      <c r="BB1028" s="73"/>
      <c r="BC1028" s="21"/>
      <c r="BD1028" s="21"/>
      <c r="BE1028" s="21"/>
      <c r="BF1028" s="21"/>
      <c r="BG1028" s="21"/>
      <c r="BH1028" s="51"/>
      <c r="BI1028" s="108"/>
      <c r="BJ1028" s="51"/>
      <c r="BK1028" s="130"/>
      <c r="BL1028" s="51"/>
      <c r="BM1028" s="59"/>
    </row>
    <row r="1029" spans="1:65" s="36" customFormat="1" ht="12.75" customHeight="1" x14ac:dyDescent="0.2">
      <c r="A1029" s="82"/>
      <c r="B1029" s="689"/>
      <c r="C1029" s="689"/>
      <c r="D1029" s="689"/>
      <c r="E1029" s="689"/>
      <c r="F1029" s="689"/>
      <c r="G1029" s="689"/>
      <c r="H1029" s="32"/>
      <c r="I1029" s="103"/>
      <c r="J1029" s="46"/>
      <c r="K1029" s="33"/>
      <c r="L1029" s="51"/>
      <c r="M1029" s="130"/>
      <c r="N1029" s="82"/>
      <c r="O1029" s="689"/>
      <c r="P1029" s="689"/>
      <c r="Q1029" s="689"/>
      <c r="R1029" s="689"/>
      <c r="S1029" s="689"/>
      <c r="T1029" s="689"/>
      <c r="U1029" s="32"/>
      <c r="V1029" s="103"/>
      <c r="W1029" s="46"/>
      <c r="X1029" s="33"/>
      <c r="Y1029" s="51"/>
      <c r="Z1029" s="130"/>
      <c r="AA1029" s="82"/>
      <c r="AB1029" s="689"/>
      <c r="AC1029" s="689"/>
      <c r="AD1029" s="689"/>
      <c r="AE1029" s="689"/>
      <c r="AF1029" s="689"/>
      <c r="AG1029" s="689"/>
      <c r="AH1029" s="156"/>
      <c r="AI1029" s="176"/>
      <c r="AJ1029" s="134"/>
      <c r="AK1029" s="33"/>
      <c r="AL1029" s="51"/>
      <c r="AM1029" s="130"/>
      <c r="AN1029" s="82"/>
      <c r="AO1029" s="689"/>
      <c r="AP1029" s="689"/>
      <c r="AQ1029" s="689"/>
      <c r="AR1029" s="689"/>
      <c r="AS1029" s="689"/>
      <c r="AT1029" s="689"/>
      <c r="AU1029" s="156"/>
      <c r="AV1029" s="176"/>
      <c r="AW1029" s="134"/>
      <c r="AX1029" s="33"/>
      <c r="AY1029" s="51"/>
      <c r="AZ1029" s="130"/>
      <c r="BA1029" s="82"/>
      <c r="BB1029" s="689"/>
      <c r="BC1029" s="689"/>
      <c r="BD1029" s="689"/>
      <c r="BE1029" s="689"/>
      <c r="BF1029" s="689"/>
      <c r="BG1029" s="689"/>
      <c r="BH1029" s="156"/>
      <c r="BI1029" s="176"/>
      <c r="BJ1029" s="134"/>
      <c r="BK1029" s="33"/>
      <c r="BL1029" s="51"/>
      <c r="BM1029" s="130"/>
    </row>
    <row r="1030" spans="1:65" s="36" customFormat="1" ht="12.75" customHeight="1" x14ac:dyDescent="0.2">
      <c r="A1030" s="82"/>
      <c r="B1030" s="689"/>
      <c r="C1030" s="689"/>
      <c r="D1030" s="689"/>
      <c r="E1030" s="689"/>
      <c r="F1030" s="689"/>
      <c r="G1030" s="689"/>
      <c r="H1030" s="55"/>
      <c r="I1030" s="100"/>
      <c r="J1030" s="45"/>
      <c r="K1030" s="134"/>
      <c r="L1030" s="134"/>
      <c r="M1030" s="49"/>
      <c r="N1030" s="82"/>
      <c r="O1030" s="689"/>
      <c r="P1030" s="689"/>
      <c r="Q1030" s="689"/>
      <c r="R1030" s="689"/>
      <c r="S1030" s="689"/>
      <c r="T1030" s="689"/>
      <c r="U1030" s="55"/>
      <c r="V1030" s="100"/>
      <c r="W1030" s="45"/>
      <c r="X1030" s="134"/>
      <c r="Y1030" s="134"/>
      <c r="Z1030" s="49"/>
      <c r="AA1030" s="82"/>
      <c r="AB1030" s="689"/>
      <c r="AC1030" s="689"/>
      <c r="AD1030" s="689"/>
      <c r="AE1030" s="689"/>
      <c r="AF1030" s="689"/>
      <c r="AG1030" s="689"/>
      <c r="AH1030" s="134"/>
      <c r="AI1030" s="176"/>
      <c r="AJ1030" s="134"/>
      <c r="AK1030" s="134"/>
      <c r="AL1030" s="134"/>
      <c r="AM1030" s="49"/>
      <c r="AN1030" s="82"/>
      <c r="AO1030" s="689"/>
      <c r="AP1030" s="689"/>
      <c r="AQ1030" s="689"/>
      <c r="AR1030" s="689"/>
      <c r="AS1030" s="689"/>
      <c r="AT1030" s="689"/>
      <c r="AU1030" s="134"/>
      <c r="AV1030" s="176"/>
      <c r="AW1030" s="134"/>
      <c r="AX1030" s="134"/>
      <c r="AY1030" s="134"/>
      <c r="AZ1030" s="49"/>
      <c r="BA1030" s="82"/>
      <c r="BB1030" s="689"/>
      <c r="BC1030" s="689"/>
      <c r="BD1030" s="689"/>
      <c r="BE1030" s="689"/>
      <c r="BF1030" s="689"/>
      <c r="BG1030" s="689"/>
      <c r="BH1030" s="134"/>
      <c r="BI1030" s="176"/>
      <c r="BJ1030" s="134"/>
      <c r="BK1030" s="134"/>
      <c r="BL1030" s="134"/>
      <c r="BM1030" s="49"/>
    </row>
    <row r="1031" spans="1:65" s="36" customFormat="1" ht="12.75" customHeight="1" x14ac:dyDescent="0.2">
      <c r="A1031" s="82"/>
      <c r="B1031" s="689"/>
      <c r="C1031" s="689"/>
      <c r="D1031" s="689"/>
      <c r="E1031" s="689"/>
      <c r="F1031" s="689"/>
      <c r="G1031" s="689"/>
      <c r="H1031" s="55"/>
      <c r="I1031" s="100"/>
      <c r="J1031" s="45"/>
      <c r="K1031" s="134"/>
      <c r="L1031" s="134"/>
      <c r="M1031" s="49"/>
      <c r="N1031" s="82"/>
      <c r="O1031" s="689"/>
      <c r="P1031" s="689"/>
      <c r="Q1031" s="689"/>
      <c r="R1031" s="689"/>
      <c r="S1031" s="689"/>
      <c r="T1031" s="689"/>
      <c r="U1031" s="55"/>
      <c r="V1031" s="100"/>
      <c r="W1031" s="45"/>
      <c r="X1031" s="134"/>
      <c r="Y1031" s="134"/>
      <c r="Z1031" s="49"/>
      <c r="AA1031" s="82"/>
      <c r="AB1031" s="689"/>
      <c r="AC1031" s="689"/>
      <c r="AD1031" s="689"/>
      <c r="AE1031" s="689"/>
      <c r="AF1031" s="689"/>
      <c r="AG1031" s="689"/>
      <c r="AH1031" s="134"/>
      <c r="AI1031" s="176"/>
      <c r="AJ1031" s="134"/>
      <c r="AK1031" s="134"/>
      <c r="AL1031" s="134"/>
      <c r="AM1031" s="49"/>
      <c r="AN1031" s="82"/>
      <c r="AO1031" s="689"/>
      <c r="AP1031" s="689"/>
      <c r="AQ1031" s="689"/>
      <c r="AR1031" s="689"/>
      <c r="AS1031" s="689"/>
      <c r="AT1031" s="689"/>
      <c r="AU1031" s="134"/>
      <c r="AV1031" s="176"/>
      <c r="AW1031" s="134"/>
      <c r="AX1031" s="134"/>
      <c r="AY1031" s="134"/>
      <c r="AZ1031" s="49"/>
      <c r="BA1031" s="82"/>
      <c r="BB1031" s="689"/>
      <c r="BC1031" s="689"/>
      <c r="BD1031" s="689"/>
      <c r="BE1031" s="689"/>
      <c r="BF1031" s="689"/>
      <c r="BG1031" s="689"/>
      <c r="BH1031" s="134"/>
      <c r="BI1031" s="176"/>
      <c r="BJ1031" s="134"/>
      <c r="BK1031" s="134"/>
      <c r="BL1031" s="134"/>
      <c r="BM1031" s="49"/>
    </row>
    <row r="1032" spans="1:65" s="36" customFormat="1" ht="12.75" customHeight="1" x14ac:dyDescent="0.2">
      <c r="A1032" s="82"/>
      <c r="B1032" s="773"/>
      <c r="C1032" s="773"/>
      <c r="D1032" s="773"/>
      <c r="E1032" s="773"/>
      <c r="F1032" s="773"/>
      <c r="G1032" s="773"/>
      <c r="H1032" s="773"/>
      <c r="I1032" s="773"/>
      <c r="J1032" s="773"/>
      <c r="K1032" s="773"/>
      <c r="L1032" s="773"/>
      <c r="M1032" s="773"/>
      <c r="N1032" s="82"/>
      <c r="O1032" s="47"/>
      <c r="P1032" s="47"/>
      <c r="Q1032" s="47"/>
      <c r="R1032" s="47"/>
      <c r="S1032" s="47"/>
      <c r="T1032" s="47"/>
      <c r="U1032" s="47"/>
      <c r="V1032" s="47"/>
      <c r="W1032" s="47"/>
      <c r="X1032" s="47"/>
      <c r="Y1032" s="47"/>
      <c r="Z1032" s="47"/>
      <c r="AA1032" s="82"/>
      <c r="AB1032" s="47"/>
      <c r="AC1032" s="47"/>
      <c r="AD1032" s="47"/>
      <c r="AE1032" s="47"/>
      <c r="AF1032" s="47"/>
      <c r="AG1032" s="47"/>
      <c r="AH1032" s="51"/>
      <c r="AI1032" s="51"/>
      <c r="AJ1032" s="51"/>
      <c r="AK1032" s="51"/>
      <c r="AL1032" s="51"/>
      <c r="AM1032" s="51"/>
      <c r="AN1032" s="82"/>
      <c r="AO1032" s="47"/>
      <c r="AP1032" s="47"/>
      <c r="AQ1032" s="47"/>
      <c r="AR1032" s="47"/>
      <c r="AS1032" s="47"/>
      <c r="AT1032" s="47"/>
      <c r="AU1032" s="51"/>
      <c r="AV1032" s="51"/>
      <c r="AW1032" s="51"/>
      <c r="AX1032" s="51"/>
      <c r="AY1032" s="51"/>
      <c r="AZ1032" s="51"/>
      <c r="BA1032" s="82"/>
      <c r="BB1032" s="47"/>
      <c r="BC1032" s="47"/>
      <c r="BD1032" s="47"/>
      <c r="BE1032" s="47"/>
      <c r="BF1032" s="47"/>
      <c r="BG1032" s="47"/>
      <c r="BH1032" s="51"/>
      <c r="BI1032" s="51"/>
      <c r="BJ1032" s="51"/>
      <c r="BK1032" s="51"/>
      <c r="BL1032" s="51"/>
      <c r="BM1032" s="51"/>
    </row>
    <row r="1033" spans="1:65" s="5" customFormat="1" x14ac:dyDescent="0.2">
      <c r="A1033" s="21"/>
      <c r="B1033" s="73"/>
      <c r="C1033" s="21"/>
      <c r="D1033" s="21"/>
      <c r="E1033" s="21"/>
      <c r="F1033" s="21"/>
      <c r="G1033" s="21"/>
      <c r="H1033" s="73"/>
      <c r="I1033" s="109"/>
      <c r="J1033" s="21"/>
      <c r="K1033" s="130"/>
      <c r="L1033" s="51"/>
      <c r="M1033" s="59"/>
      <c r="N1033" s="21"/>
      <c r="O1033" s="73"/>
      <c r="P1033" s="21"/>
      <c r="Q1033" s="21"/>
      <c r="R1033" s="21"/>
      <c r="S1033" s="21"/>
      <c r="T1033" s="21"/>
      <c r="U1033" s="73"/>
      <c r="V1033" s="109"/>
      <c r="W1033" s="21"/>
      <c r="X1033" s="130"/>
      <c r="Y1033" s="51"/>
      <c r="Z1033" s="59"/>
      <c r="AA1033" s="21"/>
      <c r="AB1033" s="73"/>
      <c r="AC1033" s="21"/>
      <c r="AD1033" s="21"/>
      <c r="AE1033" s="21"/>
      <c r="AF1033" s="21"/>
      <c r="AG1033" s="21"/>
      <c r="AH1033" s="51"/>
      <c r="AI1033" s="108"/>
      <c r="AJ1033" s="51"/>
      <c r="AK1033" s="130"/>
      <c r="AL1033" s="51"/>
      <c r="AM1033" s="59"/>
      <c r="AN1033" s="21"/>
      <c r="AO1033" s="73"/>
      <c r="AP1033" s="21"/>
      <c r="AQ1033" s="21"/>
      <c r="AR1033" s="21"/>
      <c r="AS1033" s="21"/>
      <c r="AT1033" s="21"/>
      <c r="AU1033" s="51"/>
      <c r="AV1033" s="108"/>
      <c r="AW1033" s="51"/>
      <c r="AX1033" s="130"/>
      <c r="AY1033" s="51"/>
      <c r="AZ1033" s="59"/>
      <c r="BA1033" s="21"/>
      <c r="BB1033" s="73"/>
      <c r="BC1033" s="21"/>
      <c r="BD1033" s="21"/>
      <c r="BE1033" s="21"/>
      <c r="BF1033" s="21"/>
      <c r="BG1033" s="21"/>
      <c r="BH1033" s="51"/>
      <c r="BI1033" s="108"/>
      <c r="BJ1033" s="51"/>
      <c r="BK1033" s="130"/>
      <c r="BL1033" s="51"/>
      <c r="BM1033" s="59"/>
    </row>
    <row r="1034" spans="1:65" s="5" customFormat="1" ht="12.75" customHeight="1" x14ac:dyDescent="0.2">
      <c r="A1034" s="21"/>
      <c r="B1034" s="689"/>
      <c r="C1034" s="689"/>
      <c r="D1034" s="689"/>
      <c r="E1034" s="689"/>
      <c r="F1034" s="689"/>
      <c r="G1034" s="689"/>
      <c r="H1034" s="32"/>
      <c r="I1034" s="103"/>
      <c r="J1034" s="46"/>
      <c r="K1034" s="33"/>
      <c r="L1034" s="51"/>
      <c r="M1034" s="130"/>
      <c r="N1034" s="21"/>
      <c r="O1034" s="689"/>
      <c r="P1034" s="689"/>
      <c r="Q1034" s="689"/>
      <c r="R1034" s="689"/>
      <c r="S1034" s="689"/>
      <c r="T1034" s="689"/>
      <c r="U1034" s="32"/>
      <c r="V1034" s="103"/>
      <c r="W1034" s="46"/>
      <c r="X1034" s="33"/>
      <c r="Y1034" s="51"/>
      <c r="Z1034" s="130"/>
      <c r="AA1034" s="21"/>
      <c r="AB1034" s="689"/>
      <c r="AC1034" s="689"/>
      <c r="AD1034" s="689"/>
      <c r="AE1034" s="689"/>
      <c r="AF1034" s="689"/>
      <c r="AG1034" s="689"/>
      <c r="AH1034" s="156"/>
      <c r="AI1034" s="176"/>
      <c r="AJ1034" s="134"/>
      <c r="AK1034" s="33"/>
      <c r="AL1034" s="51"/>
      <c r="AM1034" s="130"/>
      <c r="AN1034" s="21"/>
      <c r="AO1034" s="689"/>
      <c r="AP1034" s="689"/>
      <c r="AQ1034" s="689"/>
      <c r="AR1034" s="689"/>
      <c r="AS1034" s="689"/>
      <c r="AT1034" s="689"/>
      <c r="AU1034" s="156"/>
      <c r="AV1034" s="176"/>
      <c r="AW1034" s="134"/>
      <c r="AX1034" s="33"/>
      <c r="AY1034" s="51"/>
      <c r="AZ1034" s="130"/>
      <c r="BA1034" s="21"/>
      <c r="BB1034" s="689"/>
      <c r="BC1034" s="689"/>
      <c r="BD1034" s="689"/>
      <c r="BE1034" s="689"/>
      <c r="BF1034" s="689"/>
      <c r="BG1034" s="689"/>
      <c r="BH1034" s="156"/>
      <c r="BI1034" s="176"/>
      <c r="BJ1034" s="134"/>
      <c r="BK1034" s="33"/>
      <c r="BL1034" s="51"/>
      <c r="BM1034" s="130"/>
    </row>
    <row r="1035" spans="1:65" s="5" customFormat="1" ht="12.75" customHeight="1" x14ac:dyDescent="0.2">
      <c r="A1035" s="21"/>
      <c r="B1035" s="689"/>
      <c r="C1035" s="689"/>
      <c r="D1035" s="689"/>
      <c r="E1035" s="689"/>
      <c r="F1035" s="689"/>
      <c r="G1035" s="689"/>
      <c r="H1035" s="55"/>
      <c r="I1035" s="112"/>
      <c r="J1035" s="46"/>
      <c r="K1035" s="134"/>
      <c r="L1035" s="134"/>
      <c r="M1035" s="49"/>
      <c r="N1035" s="21"/>
      <c r="O1035" s="689"/>
      <c r="P1035" s="689"/>
      <c r="Q1035" s="689"/>
      <c r="R1035" s="689"/>
      <c r="S1035" s="689"/>
      <c r="T1035" s="689"/>
      <c r="U1035" s="55"/>
      <c r="V1035" s="112"/>
      <c r="W1035" s="46"/>
      <c r="X1035" s="134"/>
      <c r="Y1035" s="134"/>
      <c r="Z1035" s="49"/>
      <c r="AA1035" s="21"/>
      <c r="AB1035" s="689"/>
      <c r="AC1035" s="689"/>
      <c r="AD1035" s="689"/>
      <c r="AE1035" s="689"/>
      <c r="AF1035" s="689"/>
      <c r="AG1035" s="689"/>
      <c r="AH1035" s="134"/>
      <c r="AI1035" s="176"/>
      <c r="AJ1035" s="134"/>
      <c r="AK1035" s="134"/>
      <c r="AL1035" s="134"/>
      <c r="AM1035" s="49"/>
      <c r="AN1035" s="21"/>
      <c r="AO1035" s="689"/>
      <c r="AP1035" s="689"/>
      <c r="AQ1035" s="689"/>
      <c r="AR1035" s="689"/>
      <c r="AS1035" s="689"/>
      <c r="AT1035" s="689"/>
      <c r="AU1035" s="134"/>
      <c r="AV1035" s="176"/>
      <c r="AW1035" s="134"/>
      <c r="AX1035" s="134"/>
      <c r="AY1035" s="134"/>
      <c r="AZ1035" s="49"/>
      <c r="BA1035" s="21"/>
      <c r="BB1035" s="689"/>
      <c r="BC1035" s="689"/>
      <c r="BD1035" s="689"/>
      <c r="BE1035" s="689"/>
      <c r="BF1035" s="689"/>
      <c r="BG1035" s="689"/>
      <c r="BH1035" s="134"/>
      <c r="BI1035" s="176"/>
      <c r="BJ1035" s="134"/>
      <c r="BK1035" s="134"/>
      <c r="BL1035" s="134"/>
      <c r="BM1035" s="49"/>
    </row>
    <row r="1036" spans="1:65" s="5" customFormat="1" ht="12.75" customHeight="1" x14ac:dyDescent="0.2">
      <c r="A1036" s="21"/>
      <c r="B1036" s="689"/>
      <c r="C1036" s="689"/>
      <c r="D1036" s="689"/>
      <c r="E1036" s="689"/>
      <c r="F1036" s="689"/>
      <c r="G1036" s="689"/>
      <c r="H1036" s="55"/>
      <c r="I1036" s="112"/>
      <c r="J1036" s="46"/>
      <c r="K1036" s="134"/>
      <c r="L1036" s="134"/>
      <c r="M1036" s="49"/>
      <c r="N1036" s="21"/>
      <c r="O1036" s="689"/>
      <c r="P1036" s="689"/>
      <c r="Q1036" s="689"/>
      <c r="R1036" s="689"/>
      <c r="S1036" s="689"/>
      <c r="T1036" s="689"/>
      <c r="U1036" s="55"/>
      <c r="V1036" s="112"/>
      <c r="W1036" s="46"/>
      <c r="X1036" s="134"/>
      <c r="Y1036" s="134"/>
      <c r="Z1036" s="49"/>
      <c r="AA1036" s="21"/>
      <c r="AB1036" s="689"/>
      <c r="AC1036" s="689"/>
      <c r="AD1036" s="689"/>
      <c r="AE1036" s="689"/>
      <c r="AF1036" s="689"/>
      <c r="AG1036" s="689"/>
      <c r="AH1036" s="134"/>
      <c r="AI1036" s="176"/>
      <c r="AJ1036" s="134"/>
      <c r="AK1036" s="134"/>
      <c r="AL1036" s="134"/>
      <c r="AM1036" s="49"/>
      <c r="AN1036" s="21"/>
      <c r="AO1036" s="689"/>
      <c r="AP1036" s="689"/>
      <c r="AQ1036" s="689"/>
      <c r="AR1036" s="689"/>
      <c r="AS1036" s="689"/>
      <c r="AT1036" s="689"/>
      <c r="AU1036" s="134"/>
      <c r="AV1036" s="176"/>
      <c r="AW1036" s="134"/>
      <c r="AX1036" s="134"/>
      <c r="AY1036" s="134"/>
      <c r="AZ1036" s="49"/>
      <c r="BA1036" s="21"/>
      <c r="BB1036" s="689"/>
      <c r="BC1036" s="689"/>
      <c r="BD1036" s="689"/>
      <c r="BE1036" s="689"/>
      <c r="BF1036" s="689"/>
      <c r="BG1036" s="689"/>
      <c r="BH1036" s="134"/>
      <c r="BI1036" s="176"/>
      <c r="BJ1036" s="134"/>
      <c r="BK1036" s="134"/>
      <c r="BL1036" s="134"/>
      <c r="BM1036" s="49"/>
    </row>
    <row r="1037" spans="1:65" s="5" customFormat="1" ht="12.75" customHeight="1" x14ac:dyDescent="0.2">
      <c r="A1037" s="21"/>
      <c r="B1037" s="773"/>
      <c r="C1037" s="773"/>
      <c r="D1037" s="773"/>
      <c r="E1037" s="773"/>
      <c r="F1037" s="773"/>
      <c r="G1037" s="773"/>
      <c r="H1037" s="773"/>
      <c r="I1037" s="773"/>
      <c r="J1037" s="773"/>
      <c r="K1037" s="773"/>
      <c r="L1037" s="773"/>
      <c r="M1037" s="773"/>
      <c r="N1037" s="21"/>
      <c r="O1037" s="47"/>
      <c r="P1037" s="47"/>
      <c r="Q1037" s="47"/>
      <c r="R1037" s="47"/>
      <c r="S1037" s="47"/>
      <c r="T1037" s="47"/>
      <c r="U1037" s="47"/>
      <c r="V1037" s="47"/>
      <c r="W1037" s="47"/>
      <c r="X1037" s="47"/>
      <c r="Y1037" s="47"/>
      <c r="Z1037" s="47"/>
      <c r="AA1037" s="21"/>
      <c r="AB1037" s="47"/>
      <c r="AC1037" s="47"/>
      <c r="AD1037" s="47"/>
      <c r="AE1037" s="47"/>
      <c r="AF1037" s="47"/>
      <c r="AG1037" s="47"/>
      <c r="AH1037" s="51"/>
      <c r="AI1037" s="51"/>
      <c r="AJ1037" s="51"/>
      <c r="AK1037" s="51"/>
      <c r="AL1037" s="51"/>
      <c r="AM1037" s="51"/>
      <c r="AN1037" s="21"/>
      <c r="AO1037" s="47"/>
      <c r="AP1037" s="47"/>
      <c r="AQ1037" s="47"/>
      <c r="AR1037" s="47"/>
      <c r="AS1037" s="47"/>
      <c r="AT1037" s="47"/>
      <c r="AU1037" s="51"/>
      <c r="AV1037" s="51"/>
      <c r="AW1037" s="51"/>
      <c r="AX1037" s="51"/>
      <c r="AY1037" s="51"/>
      <c r="AZ1037" s="51"/>
      <c r="BA1037" s="21"/>
      <c r="BB1037" s="47"/>
      <c r="BC1037" s="47"/>
      <c r="BD1037" s="47"/>
      <c r="BE1037" s="47"/>
      <c r="BF1037" s="47"/>
      <c r="BG1037" s="47"/>
      <c r="BH1037" s="51"/>
      <c r="BI1037" s="51"/>
      <c r="BJ1037" s="51"/>
      <c r="BK1037" s="51"/>
      <c r="BL1037" s="51"/>
      <c r="BM1037" s="51"/>
    </row>
    <row r="1038" spans="1:65" s="5" customFormat="1" x14ac:dyDescent="0.2">
      <c r="A1038" s="21"/>
      <c r="B1038" s="73"/>
      <c r="C1038" s="21"/>
      <c r="D1038" s="21"/>
      <c r="E1038" s="21"/>
      <c r="F1038" s="21"/>
      <c r="G1038" s="21"/>
      <c r="H1038" s="73"/>
      <c r="I1038" s="109"/>
      <c r="J1038" s="21"/>
      <c r="K1038" s="130"/>
      <c r="L1038" s="51"/>
      <c r="M1038" s="59"/>
      <c r="N1038" s="21"/>
      <c r="O1038" s="73"/>
      <c r="P1038" s="21"/>
      <c r="Q1038" s="21"/>
      <c r="R1038" s="21"/>
      <c r="S1038" s="21"/>
      <c r="T1038" s="21"/>
      <c r="U1038" s="73"/>
      <c r="V1038" s="109"/>
      <c r="W1038" s="21"/>
      <c r="X1038" s="130"/>
      <c r="Y1038" s="51"/>
      <c r="Z1038" s="59"/>
      <c r="AA1038" s="21"/>
      <c r="AB1038" s="73"/>
      <c r="AC1038" s="21"/>
      <c r="AD1038" s="21"/>
      <c r="AE1038" s="21"/>
      <c r="AF1038" s="21"/>
      <c r="AG1038" s="21"/>
      <c r="AH1038" s="51"/>
      <c r="AI1038" s="108"/>
      <c r="AJ1038" s="51"/>
      <c r="AK1038" s="130"/>
      <c r="AL1038" s="51"/>
      <c r="AM1038" s="59"/>
      <c r="AN1038" s="21"/>
      <c r="AO1038" s="73"/>
      <c r="AP1038" s="21"/>
      <c r="AQ1038" s="21"/>
      <c r="AR1038" s="21"/>
      <c r="AS1038" s="21"/>
      <c r="AT1038" s="21"/>
      <c r="AU1038" s="51"/>
      <c r="AV1038" s="108"/>
      <c r="AW1038" s="51"/>
      <c r="AX1038" s="130"/>
      <c r="AY1038" s="51"/>
      <c r="AZ1038" s="59"/>
      <c r="BA1038" s="21"/>
      <c r="BB1038" s="73"/>
      <c r="BC1038" s="21"/>
      <c r="BD1038" s="21"/>
      <c r="BE1038" s="21"/>
      <c r="BF1038" s="21"/>
      <c r="BG1038" s="21"/>
      <c r="BH1038" s="51"/>
      <c r="BI1038" s="108"/>
      <c r="BJ1038" s="51"/>
      <c r="BK1038" s="130"/>
      <c r="BL1038" s="51"/>
      <c r="BM1038" s="59"/>
    </row>
    <row r="1039" spans="1:65" s="5" customFormat="1" ht="12.75" customHeight="1" x14ac:dyDescent="0.2">
      <c r="A1039" s="21"/>
      <c r="B1039" s="689"/>
      <c r="C1039" s="689"/>
      <c r="D1039" s="689"/>
      <c r="E1039" s="689"/>
      <c r="F1039" s="689"/>
      <c r="G1039" s="689"/>
      <c r="H1039" s="32"/>
      <c r="I1039" s="103"/>
      <c r="J1039" s="46"/>
      <c r="K1039" s="33"/>
      <c r="L1039" s="51"/>
      <c r="M1039" s="130"/>
      <c r="N1039" s="21"/>
      <c r="O1039" s="689"/>
      <c r="P1039" s="689"/>
      <c r="Q1039" s="689"/>
      <c r="R1039" s="689"/>
      <c r="S1039" s="689"/>
      <c r="T1039" s="689"/>
      <c r="U1039" s="32"/>
      <c r="V1039" s="103"/>
      <c r="W1039" s="46"/>
      <c r="X1039" s="33"/>
      <c r="Y1039" s="51"/>
      <c r="Z1039" s="130"/>
      <c r="AA1039" s="21"/>
      <c r="AB1039" s="689"/>
      <c r="AC1039" s="689"/>
      <c r="AD1039" s="689"/>
      <c r="AE1039" s="689"/>
      <c r="AF1039" s="689"/>
      <c r="AG1039" s="689"/>
      <c r="AH1039" s="156"/>
      <c r="AI1039" s="176"/>
      <c r="AJ1039" s="134"/>
      <c r="AK1039" s="33"/>
      <c r="AL1039" s="51"/>
      <c r="AM1039" s="130"/>
      <c r="AN1039" s="21"/>
      <c r="AO1039" s="689"/>
      <c r="AP1039" s="689"/>
      <c r="AQ1039" s="689"/>
      <c r="AR1039" s="689"/>
      <c r="AS1039" s="689"/>
      <c r="AT1039" s="689"/>
      <c r="AU1039" s="156"/>
      <c r="AV1039" s="176"/>
      <c r="AW1039" s="134"/>
      <c r="AX1039" s="33"/>
      <c r="AY1039" s="51"/>
      <c r="AZ1039" s="130"/>
      <c r="BA1039" s="21"/>
      <c r="BB1039" s="689"/>
      <c r="BC1039" s="689"/>
      <c r="BD1039" s="689"/>
      <c r="BE1039" s="689"/>
      <c r="BF1039" s="689"/>
      <c r="BG1039" s="689"/>
      <c r="BH1039" s="156"/>
      <c r="BI1039" s="176"/>
      <c r="BJ1039" s="134"/>
      <c r="BK1039" s="33"/>
      <c r="BL1039" s="51"/>
      <c r="BM1039" s="130"/>
    </row>
    <row r="1040" spans="1:65" s="5" customFormat="1" ht="12.75" customHeight="1" x14ac:dyDescent="0.2">
      <c r="A1040" s="21"/>
      <c r="B1040" s="689"/>
      <c r="C1040" s="689"/>
      <c r="D1040" s="689"/>
      <c r="E1040" s="689"/>
      <c r="F1040" s="689"/>
      <c r="G1040" s="689"/>
      <c r="H1040" s="55"/>
      <c r="I1040" s="112"/>
      <c r="J1040" s="21"/>
      <c r="K1040" s="51"/>
      <c r="L1040" s="51"/>
      <c r="M1040" s="59"/>
      <c r="N1040" s="21"/>
      <c r="O1040" s="689"/>
      <c r="P1040" s="689"/>
      <c r="Q1040" s="689"/>
      <c r="R1040" s="689"/>
      <c r="S1040" s="689"/>
      <c r="T1040" s="689"/>
      <c r="U1040" s="55"/>
      <c r="V1040" s="112"/>
      <c r="W1040" s="21"/>
      <c r="X1040" s="51"/>
      <c r="Y1040" s="51"/>
      <c r="Z1040" s="59"/>
      <c r="AA1040" s="21"/>
      <c r="AB1040" s="689"/>
      <c r="AC1040" s="689"/>
      <c r="AD1040" s="689"/>
      <c r="AE1040" s="689"/>
      <c r="AF1040" s="689"/>
      <c r="AG1040" s="689"/>
      <c r="AH1040" s="134"/>
      <c r="AI1040" s="176"/>
      <c r="AJ1040" s="51"/>
      <c r="AK1040" s="51"/>
      <c r="AL1040" s="51"/>
      <c r="AM1040" s="59"/>
      <c r="AN1040" s="21"/>
      <c r="AO1040" s="689"/>
      <c r="AP1040" s="689"/>
      <c r="AQ1040" s="689"/>
      <c r="AR1040" s="689"/>
      <c r="AS1040" s="689"/>
      <c r="AT1040" s="689"/>
      <c r="AU1040" s="134"/>
      <c r="AV1040" s="176"/>
      <c r="AW1040" s="51"/>
      <c r="AX1040" s="51"/>
      <c r="AY1040" s="51"/>
      <c r="AZ1040" s="59"/>
      <c r="BA1040" s="21"/>
      <c r="BB1040" s="689"/>
      <c r="BC1040" s="689"/>
      <c r="BD1040" s="689"/>
      <c r="BE1040" s="689"/>
      <c r="BF1040" s="689"/>
      <c r="BG1040" s="689"/>
      <c r="BH1040" s="134"/>
      <c r="BI1040" s="176"/>
      <c r="BJ1040" s="51"/>
      <c r="BK1040" s="51"/>
      <c r="BL1040" s="51"/>
      <c r="BM1040" s="59"/>
    </row>
    <row r="1041" spans="1:65" s="5" customFormat="1" ht="12.75" customHeight="1" x14ac:dyDescent="0.2">
      <c r="A1041" s="21"/>
      <c r="B1041" s="689"/>
      <c r="C1041" s="689"/>
      <c r="D1041" s="689"/>
      <c r="E1041" s="689"/>
      <c r="F1041" s="689"/>
      <c r="G1041" s="689"/>
      <c r="H1041" s="55"/>
      <c r="I1041" s="112"/>
      <c r="J1041" s="21"/>
      <c r="K1041" s="51"/>
      <c r="L1041" s="51"/>
      <c r="M1041" s="59"/>
      <c r="N1041" s="21"/>
      <c r="O1041" s="689"/>
      <c r="P1041" s="689"/>
      <c r="Q1041" s="689"/>
      <c r="R1041" s="689"/>
      <c r="S1041" s="689"/>
      <c r="T1041" s="689"/>
      <c r="U1041" s="55"/>
      <c r="V1041" s="112"/>
      <c r="W1041" s="21"/>
      <c r="X1041" s="51"/>
      <c r="Y1041" s="51"/>
      <c r="Z1041" s="59"/>
      <c r="AA1041" s="21"/>
      <c r="AB1041" s="689"/>
      <c r="AC1041" s="689"/>
      <c r="AD1041" s="689"/>
      <c r="AE1041" s="689"/>
      <c r="AF1041" s="689"/>
      <c r="AG1041" s="689"/>
      <c r="AH1041" s="134"/>
      <c r="AI1041" s="176"/>
      <c r="AJ1041" s="51"/>
      <c r="AK1041" s="51"/>
      <c r="AL1041" s="51"/>
      <c r="AM1041" s="59"/>
      <c r="AN1041" s="21"/>
      <c r="AO1041" s="689"/>
      <c r="AP1041" s="689"/>
      <c r="AQ1041" s="689"/>
      <c r="AR1041" s="689"/>
      <c r="AS1041" s="689"/>
      <c r="AT1041" s="689"/>
      <c r="AU1041" s="134"/>
      <c r="AV1041" s="176"/>
      <c r="AW1041" s="51"/>
      <c r="AX1041" s="51"/>
      <c r="AY1041" s="51"/>
      <c r="AZ1041" s="59"/>
      <c r="BA1041" s="21"/>
      <c r="BB1041" s="689"/>
      <c r="BC1041" s="689"/>
      <c r="BD1041" s="689"/>
      <c r="BE1041" s="689"/>
      <c r="BF1041" s="689"/>
      <c r="BG1041" s="689"/>
      <c r="BH1041" s="134"/>
      <c r="BI1041" s="176"/>
      <c r="BJ1041" s="51"/>
      <c r="BK1041" s="51"/>
      <c r="BL1041" s="51"/>
      <c r="BM1041" s="59"/>
    </row>
    <row r="1042" spans="1:65" s="5" customFormat="1" x14ac:dyDescent="0.2">
      <c r="A1042" s="21"/>
      <c r="B1042" s="773"/>
      <c r="C1042" s="773"/>
      <c r="D1042" s="773"/>
      <c r="E1042" s="773"/>
      <c r="F1042" s="773"/>
      <c r="G1042" s="773"/>
      <c r="H1042" s="773"/>
      <c r="I1042" s="773"/>
      <c r="J1042" s="773"/>
      <c r="K1042" s="773"/>
      <c r="L1042" s="773"/>
      <c r="M1042" s="773"/>
      <c r="N1042" s="21"/>
      <c r="O1042" s="47"/>
      <c r="P1042" s="47"/>
      <c r="Q1042" s="47"/>
      <c r="R1042" s="47"/>
      <c r="S1042" s="47"/>
      <c r="T1042" s="47"/>
      <c r="U1042" s="47"/>
      <c r="V1042" s="47"/>
      <c r="W1042" s="47"/>
      <c r="X1042" s="47"/>
      <c r="Y1042" s="47"/>
      <c r="Z1042" s="47"/>
      <c r="AA1042" s="21"/>
      <c r="AB1042" s="47"/>
      <c r="AC1042" s="47"/>
      <c r="AD1042" s="47"/>
      <c r="AE1042" s="47"/>
      <c r="AF1042" s="47"/>
      <c r="AG1042" s="47"/>
      <c r="AH1042" s="51"/>
      <c r="AI1042" s="51"/>
      <c r="AJ1042" s="51"/>
      <c r="AK1042" s="51"/>
      <c r="AL1042" s="51"/>
      <c r="AM1042" s="51"/>
      <c r="AN1042" s="21"/>
      <c r="AO1042" s="47"/>
      <c r="AP1042" s="47"/>
      <c r="AQ1042" s="47"/>
      <c r="AR1042" s="47"/>
      <c r="AS1042" s="47"/>
      <c r="AT1042" s="47"/>
      <c r="AU1042" s="51"/>
      <c r="AV1042" s="51"/>
      <c r="AW1042" s="51"/>
      <c r="AX1042" s="51"/>
      <c r="AY1042" s="51"/>
      <c r="AZ1042" s="51"/>
      <c r="BA1042" s="21"/>
      <c r="BB1042" s="47"/>
      <c r="BC1042" s="47"/>
      <c r="BD1042" s="47"/>
      <c r="BE1042" s="47"/>
      <c r="BF1042" s="47"/>
      <c r="BG1042" s="47"/>
      <c r="BH1042" s="51"/>
      <c r="BI1042" s="51"/>
      <c r="BJ1042" s="51"/>
      <c r="BK1042" s="51"/>
      <c r="BL1042" s="51"/>
      <c r="BM1042" s="51"/>
    </row>
    <row r="1043" spans="1:65" s="5" customFormat="1" x14ac:dyDescent="0.2">
      <c r="A1043" s="21"/>
      <c r="B1043" s="69"/>
      <c r="C1043" s="47"/>
      <c r="D1043" s="47"/>
      <c r="E1043" s="47"/>
      <c r="F1043" s="47"/>
      <c r="G1043" s="47"/>
      <c r="H1043" s="69"/>
      <c r="I1043" s="115"/>
      <c r="J1043" s="47"/>
      <c r="K1043" s="194"/>
      <c r="L1043" s="194"/>
      <c r="M1043" s="170"/>
      <c r="N1043" s="21"/>
      <c r="O1043" s="69"/>
      <c r="P1043" s="47"/>
      <c r="Q1043" s="47"/>
      <c r="R1043" s="47"/>
      <c r="S1043" s="47"/>
      <c r="T1043" s="47"/>
      <c r="U1043" s="69"/>
      <c r="V1043" s="115"/>
      <c r="W1043" s="47"/>
      <c r="X1043" s="194"/>
      <c r="Y1043" s="194"/>
      <c r="Z1043" s="170"/>
      <c r="AA1043" s="21"/>
      <c r="AB1043" s="69"/>
      <c r="AC1043" s="47"/>
      <c r="AD1043" s="47"/>
      <c r="AE1043" s="47"/>
      <c r="AF1043" s="47"/>
      <c r="AG1043" s="47"/>
      <c r="AH1043" s="194"/>
      <c r="AI1043" s="195"/>
      <c r="AJ1043" s="194"/>
      <c r="AK1043" s="194"/>
      <c r="AL1043" s="194"/>
      <c r="AM1043" s="170"/>
      <c r="AN1043" s="21"/>
      <c r="AO1043" s="69"/>
      <c r="AP1043" s="47"/>
      <c r="AQ1043" s="47"/>
      <c r="AR1043" s="47"/>
      <c r="AS1043" s="47"/>
      <c r="AT1043" s="47"/>
      <c r="AU1043" s="194"/>
      <c r="AV1043" s="195"/>
      <c r="AW1043" s="194"/>
      <c r="AX1043" s="194"/>
      <c r="AY1043" s="194"/>
      <c r="AZ1043" s="170"/>
      <c r="BA1043" s="21"/>
      <c r="BB1043" s="69"/>
      <c r="BC1043" s="47"/>
      <c r="BD1043" s="47"/>
      <c r="BE1043" s="47"/>
      <c r="BF1043" s="47"/>
      <c r="BG1043" s="47"/>
      <c r="BH1043" s="194"/>
      <c r="BI1043" s="195"/>
      <c r="BJ1043" s="194"/>
      <c r="BK1043" s="194"/>
      <c r="BL1043" s="194"/>
      <c r="BM1043" s="170"/>
    </row>
    <row r="1044" spans="1:65" s="5" customFormat="1" ht="12.75" customHeight="1" x14ac:dyDescent="0.2">
      <c r="A1044" s="21"/>
      <c r="B1044" s="689"/>
      <c r="C1044" s="689"/>
      <c r="D1044" s="689"/>
      <c r="E1044" s="689"/>
      <c r="F1044" s="689"/>
      <c r="G1044" s="689"/>
      <c r="H1044" s="32"/>
      <c r="I1044" s="103"/>
      <c r="J1044" s="46"/>
      <c r="K1044" s="33"/>
      <c r="L1044" s="51"/>
      <c r="M1044" s="130"/>
      <c r="N1044" s="21"/>
      <c r="O1044" s="689"/>
      <c r="P1044" s="689"/>
      <c r="Q1044" s="689"/>
      <c r="R1044" s="689"/>
      <c r="S1044" s="689"/>
      <c r="T1044" s="689"/>
      <c r="U1044" s="32"/>
      <c r="V1044" s="103"/>
      <c r="W1044" s="46"/>
      <c r="X1044" s="33"/>
      <c r="Y1044" s="51"/>
      <c r="Z1044" s="130"/>
      <c r="AA1044" s="21"/>
      <c r="AB1044" s="689"/>
      <c r="AC1044" s="689"/>
      <c r="AD1044" s="689"/>
      <c r="AE1044" s="689"/>
      <c r="AF1044" s="689"/>
      <c r="AG1044" s="689"/>
      <c r="AH1044" s="156"/>
      <c r="AI1044" s="176"/>
      <c r="AJ1044" s="134"/>
      <c r="AK1044" s="33"/>
      <c r="AL1044" s="51"/>
      <c r="AM1044" s="130"/>
      <c r="AN1044" s="21"/>
      <c r="AO1044" s="689"/>
      <c r="AP1044" s="689"/>
      <c r="AQ1044" s="689"/>
      <c r="AR1044" s="689"/>
      <c r="AS1044" s="689"/>
      <c r="AT1044" s="689"/>
      <c r="AU1044" s="156"/>
      <c r="AV1044" s="176"/>
      <c r="AW1044" s="134"/>
      <c r="AX1044" s="33"/>
      <c r="AY1044" s="51"/>
      <c r="AZ1044" s="130"/>
      <c r="BA1044" s="21"/>
      <c r="BB1044" s="689"/>
      <c r="BC1044" s="689"/>
      <c r="BD1044" s="689"/>
      <c r="BE1044" s="689"/>
      <c r="BF1044" s="689"/>
      <c r="BG1044" s="689"/>
      <c r="BH1044" s="156"/>
      <c r="BI1044" s="176"/>
      <c r="BJ1044" s="134"/>
      <c r="BK1044" s="33"/>
      <c r="BL1044" s="51"/>
      <c r="BM1044" s="130"/>
    </row>
    <row r="1045" spans="1:65" s="5" customFormat="1" ht="12.75" customHeight="1" x14ac:dyDescent="0.2">
      <c r="A1045" s="21"/>
      <c r="B1045" s="689"/>
      <c r="C1045" s="689"/>
      <c r="D1045" s="689"/>
      <c r="E1045" s="689"/>
      <c r="F1045" s="689"/>
      <c r="G1045" s="689"/>
      <c r="H1045" s="55"/>
      <c r="I1045" s="112"/>
      <c r="J1045" s="46"/>
      <c r="K1045" s="37"/>
      <c r="L1045" s="134"/>
      <c r="M1045" s="59"/>
      <c r="N1045" s="21"/>
      <c r="O1045" s="689"/>
      <c r="P1045" s="689"/>
      <c r="Q1045" s="689"/>
      <c r="R1045" s="689"/>
      <c r="S1045" s="689"/>
      <c r="T1045" s="689"/>
      <c r="U1045" s="55"/>
      <c r="V1045" s="112"/>
      <c r="W1045" s="46"/>
      <c r="X1045" s="37"/>
      <c r="Y1045" s="134"/>
      <c r="Z1045" s="59"/>
      <c r="AA1045" s="21"/>
      <c r="AB1045" s="689"/>
      <c r="AC1045" s="689"/>
      <c r="AD1045" s="689"/>
      <c r="AE1045" s="689"/>
      <c r="AF1045" s="689"/>
      <c r="AG1045" s="689"/>
      <c r="AH1045" s="134"/>
      <c r="AI1045" s="176"/>
      <c r="AJ1045" s="134"/>
      <c r="AK1045" s="37"/>
      <c r="AL1045" s="134"/>
      <c r="AM1045" s="59"/>
      <c r="AN1045" s="21"/>
      <c r="AO1045" s="689"/>
      <c r="AP1045" s="689"/>
      <c r="AQ1045" s="689"/>
      <c r="AR1045" s="689"/>
      <c r="AS1045" s="689"/>
      <c r="AT1045" s="689"/>
      <c r="AU1045" s="134"/>
      <c r="AV1045" s="176"/>
      <c r="AW1045" s="134"/>
      <c r="AX1045" s="37"/>
      <c r="AY1045" s="134"/>
      <c r="AZ1045" s="59"/>
      <c r="BA1045" s="21"/>
      <c r="BB1045" s="689"/>
      <c r="BC1045" s="689"/>
      <c r="BD1045" s="689"/>
      <c r="BE1045" s="689"/>
      <c r="BF1045" s="689"/>
      <c r="BG1045" s="689"/>
      <c r="BH1045" s="134"/>
      <c r="BI1045" s="176"/>
      <c r="BJ1045" s="134"/>
      <c r="BK1045" s="37"/>
      <c r="BL1045" s="134"/>
      <c r="BM1045" s="59"/>
    </row>
    <row r="1046" spans="1:65" s="5" customFormat="1" ht="12.75" customHeight="1" x14ac:dyDescent="0.2">
      <c r="A1046" s="21"/>
      <c r="B1046" s="689"/>
      <c r="C1046" s="689"/>
      <c r="D1046" s="689"/>
      <c r="E1046" s="689"/>
      <c r="F1046" s="689"/>
      <c r="G1046" s="689"/>
      <c r="H1046" s="55"/>
      <c r="I1046" s="112"/>
      <c r="J1046" s="46"/>
      <c r="K1046" s="134"/>
      <c r="L1046" s="134"/>
      <c r="M1046" s="59"/>
      <c r="N1046" s="21"/>
      <c r="O1046" s="689"/>
      <c r="P1046" s="689"/>
      <c r="Q1046" s="689"/>
      <c r="R1046" s="689"/>
      <c r="S1046" s="689"/>
      <c r="T1046" s="689"/>
      <c r="U1046" s="55"/>
      <c r="V1046" s="112"/>
      <c r="W1046" s="46"/>
      <c r="X1046" s="134"/>
      <c r="Y1046" s="134"/>
      <c r="Z1046" s="59"/>
      <c r="AA1046" s="21"/>
      <c r="AB1046" s="689"/>
      <c r="AC1046" s="689"/>
      <c r="AD1046" s="689"/>
      <c r="AE1046" s="689"/>
      <c r="AF1046" s="689"/>
      <c r="AG1046" s="689"/>
      <c r="AH1046" s="134"/>
      <c r="AI1046" s="176"/>
      <c r="AJ1046" s="134"/>
      <c r="AK1046" s="134"/>
      <c r="AL1046" s="134"/>
      <c r="AM1046" s="59"/>
      <c r="AN1046" s="21"/>
      <c r="AO1046" s="689"/>
      <c r="AP1046" s="689"/>
      <c r="AQ1046" s="689"/>
      <c r="AR1046" s="689"/>
      <c r="AS1046" s="689"/>
      <c r="AT1046" s="689"/>
      <c r="AU1046" s="134"/>
      <c r="AV1046" s="176"/>
      <c r="AW1046" s="134"/>
      <c r="AX1046" s="134"/>
      <c r="AY1046" s="134"/>
      <c r="AZ1046" s="59"/>
      <c r="BA1046" s="21"/>
      <c r="BB1046" s="689"/>
      <c r="BC1046" s="689"/>
      <c r="BD1046" s="689"/>
      <c r="BE1046" s="689"/>
      <c r="BF1046" s="689"/>
      <c r="BG1046" s="689"/>
      <c r="BH1046" s="134"/>
      <c r="BI1046" s="176"/>
      <c r="BJ1046" s="134"/>
      <c r="BK1046" s="134"/>
      <c r="BL1046" s="134"/>
      <c r="BM1046" s="59"/>
    </row>
    <row r="1047" spans="1:65" s="5" customFormat="1" ht="12.75" customHeight="1" x14ac:dyDescent="0.2">
      <c r="A1047" s="21"/>
      <c r="B1047" s="689"/>
      <c r="C1047" s="689"/>
      <c r="D1047" s="689"/>
      <c r="E1047" s="689"/>
      <c r="F1047" s="689"/>
      <c r="G1047" s="45"/>
      <c r="H1047" s="55"/>
      <c r="I1047" s="112"/>
      <c r="J1047" s="46"/>
      <c r="K1047" s="134"/>
      <c r="L1047" s="134"/>
      <c r="M1047" s="59"/>
      <c r="N1047" s="21"/>
      <c r="O1047" s="689"/>
      <c r="P1047" s="689"/>
      <c r="Q1047" s="689"/>
      <c r="R1047" s="689"/>
      <c r="S1047" s="689"/>
      <c r="T1047" s="45"/>
      <c r="U1047" s="55"/>
      <c r="V1047" s="112"/>
      <c r="W1047" s="46"/>
      <c r="X1047" s="134"/>
      <c r="Y1047" s="134"/>
      <c r="Z1047" s="59"/>
      <c r="AA1047" s="21"/>
      <c r="AB1047" s="689"/>
      <c r="AC1047" s="689"/>
      <c r="AD1047" s="689"/>
      <c r="AE1047" s="689"/>
      <c r="AF1047" s="689"/>
      <c r="AG1047" s="45"/>
      <c r="AH1047" s="134"/>
      <c r="AI1047" s="176"/>
      <c r="AJ1047" s="134"/>
      <c r="AK1047" s="134"/>
      <c r="AL1047" s="134"/>
      <c r="AM1047" s="59"/>
      <c r="AN1047" s="21"/>
      <c r="AO1047" s="689"/>
      <c r="AP1047" s="689"/>
      <c r="AQ1047" s="689"/>
      <c r="AR1047" s="689"/>
      <c r="AS1047" s="689"/>
      <c r="AT1047" s="45"/>
      <c r="AU1047" s="134"/>
      <c r="AV1047" s="176"/>
      <c r="AW1047" s="134"/>
      <c r="AX1047" s="134"/>
      <c r="AY1047" s="134"/>
      <c r="AZ1047" s="59"/>
      <c r="BA1047" s="21"/>
      <c r="BB1047" s="689"/>
      <c r="BC1047" s="689"/>
      <c r="BD1047" s="689"/>
      <c r="BE1047" s="689"/>
      <c r="BF1047" s="689"/>
      <c r="BG1047" s="45"/>
      <c r="BH1047" s="134"/>
      <c r="BI1047" s="176"/>
      <c r="BJ1047" s="134"/>
      <c r="BK1047" s="134"/>
      <c r="BL1047" s="134"/>
      <c r="BM1047" s="59"/>
    </row>
    <row r="1048" spans="1:65" s="5" customFormat="1" ht="12.75" customHeight="1" x14ac:dyDescent="0.2">
      <c r="A1048" s="21"/>
      <c r="B1048" s="773"/>
      <c r="C1048" s="773"/>
      <c r="D1048" s="773"/>
      <c r="E1048" s="773"/>
      <c r="F1048" s="773"/>
      <c r="G1048" s="773"/>
      <c r="H1048" s="773"/>
      <c r="I1048" s="773"/>
      <c r="J1048" s="773"/>
      <c r="K1048" s="773"/>
      <c r="L1048" s="773"/>
      <c r="M1048" s="773"/>
      <c r="N1048" s="21"/>
      <c r="O1048" s="47"/>
      <c r="P1048" s="47"/>
      <c r="Q1048" s="47"/>
      <c r="R1048" s="47"/>
      <c r="S1048" s="47"/>
      <c r="T1048" s="47"/>
      <c r="U1048" s="47"/>
      <c r="V1048" s="47"/>
      <c r="W1048" s="47"/>
      <c r="X1048" s="47"/>
      <c r="Y1048" s="47"/>
      <c r="Z1048" s="47"/>
      <c r="AA1048" s="21"/>
      <c r="AB1048" s="47"/>
      <c r="AC1048" s="47"/>
      <c r="AD1048" s="47"/>
      <c r="AE1048" s="47"/>
      <c r="AF1048" s="47"/>
      <c r="AG1048" s="47"/>
      <c r="AH1048" s="51"/>
      <c r="AI1048" s="51"/>
      <c r="AJ1048" s="51"/>
      <c r="AK1048" s="51"/>
      <c r="AL1048" s="51"/>
      <c r="AM1048" s="51"/>
      <c r="AN1048" s="21"/>
      <c r="AO1048" s="47"/>
      <c r="AP1048" s="47"/>
      <c r="AQ1048" s="47"/>
      <c r="AR1048" s="47"/>
      <c r="AS1048" s="47"/>
      <c r="AT1048" s="47"/>
      <c r="AU1048" s="51"/>
      <c r="AV1048" s="51"/>
      <c r="AW1048" s="51"/>
      <c r="AX1048" s="51"/>
      <c r="AY1048" s="51"/>
      <c r="AZ1048" s="51"/>
      <c r="BA1048" s="21"/>
      <c r="BB1048" s="47"/>
      <c r="BC1048" s="47"/>
      <c r="BD1048" s="47"/>
      <c r="BE1048" s="47"/>
      <c r="BF1048" s="47"/>
      <c r="BG1048" s="47"/>
      <c r="BH1048" s="51"/>
      <c r="BI1048" s="51"/>
      <c r="BJ1048" s="51"/>
      <c r="BK1048" s="51"/>
      <c r="BL1048" s="51"/>
      <c r="BM1048" s="51"/>
    </row>
    <row r="1049" spans="1:65" s="5" customFormat="1" x14ac:dyDescent="0.2">
      <c r="A1049" s="21"/>
      <c r="B1049" s="55"/>
      <c r="C1049" s="21"/>
      <c r="D1049" s="21"/>
      <c r="E1049" s="21"/>
      <c r="F1049" s="21"/>
      <c r="G1049" s="21"/>
      <c r="H1049" s="73"/>
      <c r="I1049" s="109"/>
      <c r="J1049" s="21"/>
      <c r="K1049" s="130"/>
      <c r="L1049" s="51"/>
      <c r="M1049" s="59"/>
      <c r="N1049" s="21"/>
      <c r="O1049" s="55"/>
      <c r="P1049" s="21"/>
      <c r="Q1049" s="21"/>
      <c r="R1049" s="21"/>
      <c r="S1049" s="21"/>
      <c r="T1049" s="21"/>
      <c r="U1049" s="73"/>
      <c r="V1049" s="109"/>
      <c r="W1049" s="21"/>
      <c r="X1049" s="130"/>
      <c r="Y1049" s="51"/>
      <c r="Z1049" s="59"/>
      <c r="AA1049" s="21"/>
      <c r="AB1049" s="55"/>
      <c r="AC1049" s="21"/>
      <c r="AD1049" s="21"/>
      <c r="AE1049" s="21"/>
      <c r="AF1049" s="21"/>
      <c r="AG1049" s="21"/>
      <c r="AH1049" s="51"/>
      <c r="AI1049" s="108"/>
      <c r="AJ1049" s="51"/>
      <c r="AK1049" s="130"/>
      <c r="AL1049" s="51"/>
      <c r="AM1049" s="59"/>
      <c r="AN1049" s="21"/>
      <c r="AO1049" s="55"/>
      <c r="AP1049" s="21"/>
      <c r="AQ1049" s="21"/>
      <c r="AR1049" s="21"/>
      <c r="AS1049" s="21"/>
      <c r="AT1049" s="21"/>
      <c r="AU1049" s="51"/>
      <c r="AV1049" s="108"/>
      <c r="AW1049" s="51"/>
      <c r="AX1049" s="130"/>
      <c r="AY1049" s="51"/>
      <c r="AZ1049" s="59"/>
      <c r="BA1049" s="21"/>
      <c r="BB1049" s="55"/>
      <c r="BC1049" s="21"/>
      <c r="BD1049" s="21"/>
      <c r="BE1049" s="21"/>
      <c r="BF1049" s="21"/>
      <c r="BG1049" s="21"/>
      <c r="BH1049" s="51"/>
      <c r="BI1049" s="108"/>
      <c r="BJ1049" s="51"/>
      <c r="BK1049" s="130"/>
      <c r="BL1049" s="51"/>
      <c r="BM1049" s="59"/>
    </row>
    <row r="1050" spans="1:65" s="5" customFormat="1" ht="15" customHeight="1" x14ac:dyDescent="0.2">
      <c r="A1050" s="21"/>
      <c r="B1050" s="689"/>
      <c r="C1050" s="689"/>
      <c r="D1050" s="689"/>
      <c r="E1050" s="689"/>
      <c r="F1050" s="689"/>
      <c r="G1050" s="689"/>
      <c r="H1050" s="38"/>
      <c r="I1050" s="103"/>
      <c r="K1050" s="59"/>
      <c r="L1050" s="51"/>
      <c r="M1050" s="130"/>
      <c r="N1050" s="21"/>
      <c r="O1050" s="689"/>
      <c r="P1050" s="689"/>
      <c r="Q1050" s="689"/>
      <c r="R1050" s="689"/>
      <c r="S1050" s="689"/>
      <c r="T1050" s="689"/>
      <c r="U1050" s="38"/>
      <c r="V1050" s="103"/>
      <c r="X1050" s="59"/>
      <c r="Y1050" s="51"/>
      <c r="Z1050" s="130"/>
      <c r="AA1050" s="21"/>
      <c r="AB1050" s="689"/>
      <c r="AC1050" s="689"/>
      <c r="AD1050" s="689"/>
      <c r="AE1050" s="689"/>
      <c r="AF1050" s="689"/>
      <c r="AG1050" s="689"/>
      <c r="AH1050" s="37"/>
      <c r="AI1050" s="176"/>
      <c r="AJ1050" s="51"/>
      <c r="AK1050" s="59"/>
      <c r="AL1050" s="51"/>
      <c r="AM1050" s="130"/>
      <c r="AN1050" s="21"/>
      <c r="AO1050" s="689"/>
      <c r="AP1050" s="689"/>
      <c r="AQ1050" s="689"/>
      <c r="AR1050" s="689"/>
      <c r="AS1050" s="689"/>
      <c r="AT1050" s="689"/>
      <c r="AU1050" s="37"/>
      <c r="AV1050" s="176"/>
      <c r="AW1050" s="51"/>
      <c r="AX1050" s="59"/>
      <c r="AY1050" s="51"/>
      <c r="AZ1050" s="130"/>
      <c r="BA1050" s="21"/>
      <c r="BB1050" s="689"/>
      <c r="BC1050" s="689"/>
      <c r="BD1050" s="689"/>
      <c r="BE1050" s="689"/>
      <c r="BF1050" s="689"/>
      <c r="BG1050" s="689"/>
      <c r="BH1050" s="37"/>
      <c r="BI1050" s="176"/>
      <c r="BJ1050" s="51"/>
      <c r="BK1050" s="59"/>
      <c r="BL1050" s="51"/>
      <c r="BM1050" s="130"/>
    </row>
    <row r="1051" spans="1:65" s="5" customFormat="1" ht="15" customHeight="1" x14ac:dyDescent="0.2">
      <c r="A1051" s="21"/>
      <c r="B1051" s="689"/>
      <c r="C1051" s="689"/>
      <c r="D1051" s="689"/>
      <c r="E1051" s="689"/>
      <c r="F1051" s="689"/>
      <c r="G1051" s="689"/>
      <c r="H1051" s="55"/>
      <c r="I1051" s="112"/>
      <c r="J1051" s="46"/>
      <c r="K1051" s="134"/>
      <c r="L1051" s="134"/>
      <c r="M1051" s="49"/>
      <c r="N1051" s="21"/>
      <c r="O1051" s="689"/>
      <c r="P1051" s="689"/>
      <c r="Q1051" s="689"/>
      <c r="R1051" s="689"/>
      <c r="S1051" s="689"/>
      <c r="T1051" s="689"/>
      <c r="U1051" s="55"/>
      <c r="V1051" s="112"/>
      <c r="W1051" s="46"/>
      <c r="X1051" s="134"/>
      <c r="Y1051" s="134"/>
      <c r="Z1051" s="49"/>
      <c r="AA1051" s="21"/>
      <c r="AB1051" s="689"/>
      <c r="AC1051" s="689"/>
      <c r="AD1051" s="689"/>
      <c r="AE1051" s="689"/>
      <c r="AF1051" s="689"/>
      <c r="AG1051" s="689"/>
      <c r="AH1051" s="134"/>
      <c r="AI1051" s="176"/>
      <c r="AJ1051" s="134"/>
      <c r="AK1051" s="134"/>
      <c r="AL1051" s="134"/>
      <c r="AM1051" s="49"/>
      <c r="AN1051" s="21"/>
      <c r="AO1051" s="689"/>
      <c r="AP1051" s="689"/>
      <c r="AQ1051" s="689"/>
      <c r="AR1051" s="689"/>
      <c r="AS1051" s="689"/>
      <c r="AT1051" s="689"/>
      <c r="AU1051" s="134"/>
      <c r="AV1051" s="176"/>
      <c r="AW1051" s="134"/>
      <c r="AX1051" s="134"/>
      <c r="AY1051" s="134"/>
      <c r="AZ1051" s="49"/>
      <c r="BA1051" s="21"/>
      <c r="BB1051" s="689"/>
      <c r="BC1051" s="689"/>
      <c r="BD1051" s="689"/>
      <c r="BE1051" s="689"/>
      <c r="BF1051" s="689"/>
      <c r="BG1051" s="689"/>
      <c r="BH1051" s="134"/>
      <c r="BI1051" s="176"/>
      <c r="BJ1051" s="134"/>
      <c r="BK1051" s="134"/>
      <c r="BL1051" s="134"/>
      <c r="BM1051" s="49"/>
    </row>
    <row r="1052" spans="1:65" s="5" customFormat="1" ht="15" customHeight="1" x14ac:dyDescent="0.2">
      <c r="A1052" s="21"/>
      <c r="B1052" s="55"/>
      <c r="C1052" s="45"/>
      <c r="D1052" s="45"/>
      <c r="E1052" s="45"/>
      <c r="F1052" s="45"/>
      <c r="G1052" s="45"/>
      <c r="H1052" s="55"/>
      <c r="I1052" s="112"/>
      <c r="J1052" s="46"/>
      <c r="K1052" s="134"/>
      <c r="L1052" s="134"/>
      <c r="M1052" s="49"/>
      <c r="N1052" s="21"/>
      <c r="O1052" s="55"/>
      <c r="P1052" s="45"/>
      <c r="Q1052" s="45"/>
      <c r="R1052" s="45"/>
      <c r="S1052" s="45"/>
      <c r="T1052" s="45"/>
      <c r="U1052" s="55"/>
      <c r="V1052" s="112"/>
      <c r="W1052" s="46"/>
      <c r="X1052" s="134"/>
      <c r="Y1052" s="134"/>
      <c r="Z1052" s="49"/>
      <c r="AA1052" s="21"/>
      <c r="AB1052" s="55"/>
      <c r="AC1052" s="45"/>
      <c r="AD1052" s="45"/>
      <c r="AE1052" s="45"/>
      <c r="AF1052" s="45"/>
      <c r="AG1052" s="45"/>
      <c r="AH1052" s="134"/>
      <c r="AI1052" s="176"/>
      <c r="AJ1052" s="134"/>
      <c r="AK1052" s="134"/>
      <c r="AL1052" s="134"/>
      <c r="AM1052" s="49"/>
      <c r="AN1052" s="21"/>
      <c r="AO1052" s="55"/>
      <c r="AP1052" s="45"/>
      <c r="AQ1052" s="45"/>
      <c r="AR1052" s="45"/>
      <c r="AS1052" s="45"/>
      <c r="AT1052" s="45"/>
      <c r="AU1052" s="134"/>
      <c r="AV1052" s="176"/>
      <c r="AW1052" s="134"/>
      <c r="AX1052" s="134"/>
      <c r="AY1052" s="134"/>
      <c r="AZ1052" s="49"/>
      <c r="BA1052" s="21"/>
      <c r="BB1052" s="55"/>
      <c r="BC1052" s="45"/>
      <c r="BD1052" s="45"/>
      <c r="BE1052" s="45"/>
      <c r="BF1052" s="45"/>
      <c r="BG1052" s="45"/>
      <c r="BH1052" s="134"/>
      <c r="BI1052" s="176"/>
      <c r="BJ1052" s="134"/>
      <c r="BK1052" s="134"/>
      <c r="BL1052" s="134"/>
      <c r="BM1052" s="49"/>
    </row>
    <row r="1053" spans="1:65" s="5" customFormat="1" ht="15" customHeight="1" x14ac:dyDescent="0.2">
      <c r="A1053" s="21"/>
      <c r="B1053" s="689"/>
      <c r="C1053" s="689"/>
      <c r="D1053" s="689"/>
      <c r="E1053" s="689"/>
      <c r="F1053" s="689"/>
      <c r="G1053" s="689"/>
      <c r="H1053" s="38"/>
      <c r="I1053" s="103"/>
      <c r="K1053" s="59"/>
      <c r="L1053" s="51"/>
      <c r="M1053" s="130"/>
      <c r="N1053" s="21"/>
      <c r="O1053" s="689"/>
      <c r="P1053" s="689"/>
      <c r="Q1053" s="689"/>
      <c r="R1053" s="689"/>
      <c r="S1053" s="689"/>
      <c r="T1053" s="689"/>
      <c r="U1053" s="38"/>
      <c r="V1053" s="103"/>
      <c r="X1053" s="59"/>
      <c r="Y1053" s="51"/>
      <c r="Z1053" s="130"/>
      <c r="AA1053" s="21"/>
      <c r="AB1053" s="689"/>
      <c r="AC1053" s="689"/>
      <c r="AD1053" s="689"/>
      <c r="AE1053" s="689"/>
      <c r="AF1053" s="689"/>
      <c r="AG1053" s="689"/>
      <c r="AH1053" s="37"/>
      <c r="AI1053" s="176"/>
      <c r="AJ1053" s="51"/>
      <c r="AK1053" s="59"/>
      <c r="AL1053" s="51"/>
      <c r="AM1053" s="130"/>
      <c r="AN1053" s="21"/>
      <c r="AO1053" s="689"/>
      <c r="AP1053" s="689"/>
      <c r="AQ1053" s="689"/>
      <c r="AR1053" s="689"/>
      <c r="AS1053" s="689"/>
      <c r="AT1053" s="689"/>
      <c r="AU1053" s="37"/>
      <c r="AV1053" s="176"/>
      <c r="AW1053" s="51"/>
      <c r="AX1053" s="59"/>
      <c r="AY1053" s="51"/>
      <c r="AZ1053" s="130"/>
      <c r="BA1053" s="21"/>
      <c r="BB1053" s="689"/>
      <c r="BC1053" s="689"/>
      <c r="BD1053" s="689"/>
      <c r="BE1053" s="689"/>
      <c r="BF1053" s="689"/>
      <c r="BG1053" s="689"/>
      <c r="BH1053" s="37"/>
      <c r="BI1053" s="176"/>
      <c r="BJ1053" s="51"/>
      <c r="BK1053" s="59"/>
      <c r="BL1053" s="51"/>
      <c r="BM1053" s="130"/>
    </row>
    <row r="1054" spans="1:65" s="5" customFormat="1" ht="15" customHeight="1" x14ac:dyDescent="0.2">
      <c r="A1054" s="21"/>
      <c r="B1054" s="689"/>
      <c r="C1054" s="689"/>
      <c r="D1054" s="689"/>
      <c r="E1054" s="689"/>
      <c r="F1054" s="689"/>
      <c r="G1054" s="689"/>
      <c r="H1054" s="55"/>
      <c r="I1054" s="112"/>
      <c r="J1054" s="46"/>
      <c r="K1054" s="134"/>
      <c r="L1054" s="134"/>
      <c r="M1054" s="49"/>
      <c r="N1054" s="21"/>
      <c r="O1054" s="689"/>
      <c r="P1054" s="689"/>
      <c r="Q1054" s="689"/>
      <c r="R1054" s="689"/>
      <c r="S1054" s="689"/>
      <c r="T1054" s="689"/>
      <c r="U1054" s="55"/>
      <c r="V1054" s="112"/>
      <c r="W1054" s="46"/>
      <c r="X1054" s="134"/>
      <c r="Y1054" s="134"/>
      <c r="Z1054" s="49"/>
      <c r="AA1054" s="21"/>
      <c r="AB1054" s="689"/>
      <c r="AC1054" s="689"/>
      <c r="AD1054" s="689"/>
      <c r="AE1054" s="689"/>
      <c r="AF1054" s="689"/>
      <c r="AG1054" s="689"/>
      <c r="AH1054" s="134"/>
      <c r="AI1054" s="176"/>
      <c r="AJ1054" s="134"/>
      <c r="AK1054" s="134"/>
      <c r="AL1054" s="134"/>
      <c r="AM1054" s="49"/>
      <c r="AN1054" s="21"/>
      <c r="AO1054" s="689"/>
      <c r="AP1054" s="689"/>
      <c r="AQ1054" s="689"/>
      <c r="AR1054" s="689"/>
      <c r="AS1054" s="689"/>
      <c r="AT1054" s="689"/>
      <c r="AU1054" s="134"/>
      <c r="AV1054" s="176"/>
      <c r="AW1054" s="134"/>
      <c r="AX1054" s="134"/>
      <c r="AY1054" s="134"/>
      <c r="AZ1054" s="49"/>
      <c r="BA1054" s="21"/>
      <c r="BB1054" s="689"/>
      <c r="BC1054" s="689"/>
      <c r="BD1054" s="689"/>
      <c r="BE1054" s="689"/>
      <c r="BF1054" s="689"/>
      <c r="BG1054" s="689"/>
      <c r="BH1054" s="134"/>
      <c r="BI1054" s="176"/>
      <c r="BJ1054" s="134"/>
      <c r="BK1054" s="134"/>
      <c r="BL1054" s="134"/>
      <c r="BM1054" s="49"/>
    </row>
    <row r="1055" spans="1:65" s="5" customFormat="1" ht="15" customHeight="1" x14ac:dyDescent="0.2">
      <c r="A1055" s="21"/>
      <c r="B1055" s="55"/>
      <c r="C1055" s="45"/>
      <c r="D1055" s="45"/>
      <c r="E1055" s="45"/>
      <c r="F1055" s="45"/>
      <c r="G1055" s="45"/>
      <c r="H1055" s="55"/>
      <c r="I1055" s="112"/>
      <c r="J1055" s="46"/>
      <c r="K1055" s="134"/>
      <c r="L1055" s="134"/>
      <c r="M1055" s="49"/>
      <c r="N1055" s="21"/>
      <c r="O1055" s="55"/>
      <c r="P1055" s="45"/>
      <c r="Q1055" s="45"/>
      <c r="R1055" s="45"/>
      <c r="S1055" s="45"/>
      <c r="T1055" s="45"/>
      <c r="U1055" s="55"/>
      <c r="V1055" s="112"/>
      <c r="W1055" s="46"/>
      <c r="X1055" s="134"/>
      <c r="Y1055" s="134"/>
      <c r="Z1055" s="49"/>
      <c r="AA1055" s="21"/>
      <c r="AB1055" s="55"/>
      <c r="AC1055" s="45"/>
      <c r="AD1055" s="45"/>
      <c r="AE1055" s="45"/>
      <c r="AF1055" s="45"/>
      <c r="AG1055" s="45"/>
      <c r="AH1055" s="134"/>
      <c r="AI1055" s="176"/>
      <c r="AJ1055" s="134"/>
      <c r="AK1055" s="134"/>
      <c r="AL1055" s="134"/>
      <c r="AM1055" s="49"/>
      <c r="AN1055" s="21"/>
      <c r="AO1055" s="55"/>
      <c r="AP1055" s="45"/>
      <c r="AQ1055" s="45"/>
      <c r="AR1055" s="45"/>
      <c r="AS1055" s="45"/>
      <c r="AT1055" s="45"/>
      <c r="AU1055" s="134"/>
      <c r="AV1055" s="176"/>
      <c r="AW1055" s="134"/>
      <c r="AX1055" s="134"/>
      <c r="AY1055" s="134"/>
      <c r="AZ1055" s="49"/>
      <c r="BA1055" s="21"/>
      <c r="BB1055" s="55"/>
      <c r="BC1055" s="45"/>
      <c r="BD1055" s="45"/>
      <c r="BE1055" s="45"/>
      <c r="BF1055" s="45"/>
      <c r="BG1055" s="45"/>
      <c r="BH1055" s="134"/>
      <c r="BI1055" s="176"/>
      <c r="BJ1055" s="134"/>
      <c r="BK1055" s="134"/>
      <c r="BL1055" s="134"/>
      <c r="BM1055" s="49"/>
    </row>
    <row r="1056" spans="1:65" s="5" customFormat="1" ht="15" customHeight="1" x14ac:dyDescent="0.2">
      <c r="A1056" s="21"/>
      <c r="B1056" s="689"/>
      <c r="C1056" s="689"/>
      <c r="D1056" s="689"/>
      <c r="E1056" s="689"/>
      <c r="F1056" s="689"/>
      <c r="G1056" s="689"/>
      <c r="H1056" s="38"/>
      <c r="I1056" s="103"/>
      <c r="K1056" s="59"/>
      <c r="L1056" s="51"/>
      <c r="M1056" s="130"/>
      <c r="N1056" s="21"/>
      <c r="O1056" s="689"/>
      <c r="P1056" s="689"/>
      <c r="Q1056" s="689"/>
      <c r="R1056" s="689"/>
      <c r="S1056" s="689"/>
      <c r="T1056" s="689"/>
      <c r="U1056" s="38"/>
      <c r="V1056" s="103"/>
      <c r="X1056" s="59"/>
      <c r="Y1056" s="51"/>
      <c r="Z1056" s="130"/>
      <c r="AA1056" s="21"/>
      <c r="AB1056" s="689"/>
      <c r="AC1056" s="689"/>
      <c r="AD1056" s="689"/>
      <c r="AE1056" s="689"/>
      <c r="AF1056" s="689"/>
      <c r="AG1056" s="689"/>
      <c r="AH1056" s="37"/>
      <c r="AI1056" s="176"/>
      <c r="AJ1056" s="51"/>
      <c r="AK1056" s="59"/>
      <c r="AL1056" s="51"/>
      <c r="AM1056" s="130"/>
      <c r="AN1056" s="21"/>
      <c r="AO1056" s="689"/>
      <c r="AP1056" s="689"/>
      <c r="AQ1056" s="689"/>
      <c r="AR1056" s="689"/>
      <c r="AS1056" s="689"/>
      <c r="AT1056" s="689"/>
      <c r="AU1056" s="37"/>
      <c r="AV1056" s="176"/>
      <c r="AW1056" s="51"/>
      <c r="AX1056" s="59"/>
      <c r="AY1056" s="51"/>
      <c r="AZ1056" s="130"/>
      <c r="BA1056" s="21"/>
      <c r="BB1056" s="689"/>
      <c r="BC1056" s="689"/>
      <c r="BD1056" s="689"/>
      <c r="BE1056" s="689"/>
      <c r="BF1056" s="689"/>
      <c r="BG1056" s="689"/>
      <c r="BH1056" s="37"/>
      <c r="BI1056" s="176"/>
      <c r="BJ1056" s="51"/>
      <c r="BK1056" s="59"/>
      <c r="BL1056" s="51"/>
      <c r="BM1056" s="130"/>
    </row>
    <row r="1057" spans="1:65" s="5" customFormat="1" ht="15" customHeight="1" x14ac:dyDescent="0.2">
      <c r="A1057" s="21"/>
      <c r="B1057" s="689"/>
      <c r="C1057" s="689"/>
      <c r="D1057" s="689"/>
      <c r="E1057" s="689"/>
      <c r="F1057" s="689"/>
      <c r="G1057" s="689"/>
      <c r="H1057" s="55"/>
      <c r="I1057" s="112"/>
      <c r="J1057" s="46"/>
      <c r="K1057" s="134"/>
      <c r="L1057" s="51"/>
      <c r="M1057" s="59"/>
      <c r="N1057" s="21"/>
      <c r="O1057" s="689"/>
      <c r="P1057" s="689"/>
      <c r="Q1057" s="689"/>
      <c r="R1057" s="689"/>
      <c r="S1057" s="689"/>
      <c r="T1057" s="689"/>
      <c r="U1057" s="55"/>
      <c r="V1057" s="112"/>
      <c r="W1057" s="46"/>
      <c r="X1057" s="134"/>
      <c r="Y1057" s="51"/>
      <c r="Z1057" s="59"/>
      <c r="AA1057" s="21"/>
      <c r="AB1057" s="689"/>
      <c r="AC1057" s="689"/>
      <c r="AD1057" s="689"/>
      <c r="AE1057" s="689"/>
      <c r="AF1057" s="689"/>
      <c r="AG1057" s="689"/>
      <c r="AH1057" s="134"/>
      <c r="AI1057" s="176"/>
      <c r="AJ1057" s="134"/>
      <c r="AK1057" s="134"/>
      <c r="AL1057" s="51"/>
      <c r="AM1057" s="59"/>
      <c r="AN1057" s="21"/>
      <c r="AO1057" s="689"/>
      <c r="AP1057" s="689"/>
      <c r="AQ1057" s="689"/>
      <c r="AR1057" s="689"/>
      <c r="AS1057" s="689"/>
      <c r="AT1057" s="689"/>
      <c r="AU1057" s="134"/>
      <c r="AV1057" s="176"/>
      <c r="AW1057" s="134"/>
      <c r="AX1057" s="134"/>
      <c r="AY1057" s="51"/>
      <c r="AZ1057" s="59"/>
      <c r="BA1057" s="21"/>
      <c r="BB1057" s="689"/>
      <c r="BC1057" s="689"/>
      <c r="BD1057" s="689"/>
      <c r="BE1057" s="689"/>
      <c r="BF1057" s="689"/>
      <c r="BG1057" s="689"/>
      <c r="BH1057" s="134"/>
      <c r="BI1057" s="176"/>
      <c r="BJ1057" s="134"/>
      <c r="BK1057" s="134"/>
      <c r="BL1057" s="51"/>
      <c r="BM1057" s="59"/>
    </row>
    <row r="1058" spans="1:65" s="5" customFormat="1" ht="15" customHeight="1" x14ac:dyDescent="0.2">
      <c r="A1058" s="21"/>
      <c r="B1058" s="55"/>
      <c r="C1058" s="45"/>
      <c r="D1058" s="45"/>
      <c r="E1058" s="45"/>
      <c r="F1058" s="45"/>
      <c r="G1058" s="45"/>
      <c r="H1058" s="55"/>
      <c r="I1058" s="100"/>
      <c r="J1058" s="45"/>
      <c r="K1058" s="134"/>
      <c r="L1058" s="51"/>
      <c r="M1058" s="59"/>
      <c r="N1058" s="21"/>
      <c r="O1058" s="55"/>
      <c r="P1058" s="45"/>
      <c r="Q1058" s="45"/>
      <c r="R1058" s="45"/>
      <c r="S1058" s="45"/>
      <c r="T1058" s="45"/>
      <c r="U1058" s="55"/>
      <c r="V1058" s="100"/>
      <c r="W1058" s="45"/>
      <c r="X1058" s="134"/>
      <c r="Y1058" s="51"/>
      <c r="Z1058" s="59"/>
      <c r="AA1058" s="21"/>
      <c r="AB1058" s="55"/>
      <c r="AC1058" s="45"/>
      <c r="AD1058" s="45"/>
      <c r="AE1058" s="45"/>
      <c r="AF1058" s="45"/>
      <c r="AG1058" s="45"/>
      <c r="AH1058" s="134"/>
      <c r="AI1058" s="176"/>
      <c r="AJ1058" s="134"/>
      <c r="AK1058" s="134"/>
      <c r="AL1058" s="51"/>
      <c r="AM1058" s="59"/>
      <c r="AN1058" s="21"/>
      <c r="AO1058" s="55"/>
      <c r="AP1058" s="45"/>
      <c r="AQ1058" s="45"/>
      <c r="AR1058" s="45"/>
      <c r="AS1058" s="45"/>
      <c r="AT1058" s="45"/>
      <c r="AU1058" s="134"/>
      <c r="AV1058" s="176"/>
      <c r="AW1058" s="134"/>
      <c r="AX1058" s="134"/>
      <c r="AY1058" s="51"/>
      <c r="AZ1058" s="59"/>
      <c r="BA1058" s="21"/>
      <c r="BB1058" s="55"/>
      <c r="BC1058" s="45"/>
      <c r="BD1058" s="45"/>
      <c r="BE1058" s="45"/>
      <c r="BF1058" s="45"/>
      <c r="BG1058" s="45"/>
      <c r="BH1058" s="134"/>
      <c r="BI1058" s="176"/>
      <c r="BJ1058" s="134"/>
      <c r="BK1058" s="134"/>
      <c r="BL1058" s="51"/>
      <c r="BM1058" s="59"/>
    </row>
    <row r="1059" spans="1:65" s="5" customFormat="1" ht="15" customHeight="1" x14ac:dyDescent="0.2">
      <c r="A1059" s="21"/>
      <c r="B1059" s="689"/>
      <c r="C1059" s="689"/>
      <c r="D1059" s="689"/>
      <c r="E1059" s="689"/>
      <c r="F1059" s="689"/>
      <c r="G1059" s="689"/>
      <c r="H1059" s="38"/>
      <c r="I1059" s="103"/>
      <c r="K1059" s="59"/>
      <c r="L1059" s="51"/>
      <c r="M1059" s="130"/>
      <c r="N1059" s="21"/>
      <c r="O1059" s="689"/>
      <c r="P1059" s="689"/>
      <c r="Q1059" s="689"/>
      <c r="R1059" s="689"/>
      <c r="S1059" s="689"/>
      <c r="T1059" s="689"/>
      <c r="U1059" s="38"/>
      <c r="V1059" s="103"/>
      <c r="X1059" s="59"/>
      <c r="Y1059" s="51"/>
      <c r="Z1059" s="130"/>
      <c r="AA1059" s="21"/>
      <c r="AB1059" s="689"/>
      <c r="AC1059" s="689"/>
      <c r="AD1059" s="689"/>
      <c r="AE1059" s="689"/>
      <c r="AF1059" s="689"/>
      <c r="AG1059" s="689"/>
      <c r="AH1059" s="37"/>
      <c r="AI1059" s="176"/>
      <c r="AJ1059" s="51"/>
      <c r="AK1059" s="59"/>
      <c r="AL1059" s="51"/>
      <c r="AM1059" s="130"/>
      <c r="AN1059" s="21"/>
      <c r="AO1059" s="689"/>
      <c r="AP1059" s="689"/>
      <c r="AQ1059" s="689"/>
      <c r="AR1059" s="689"/>
      <c r="AS1059" s="689"/>
      <c r="AT1059" s="689"/>
      <c r="AU1059" s="37"/>
      <c r="AV1059" s="176"/>
      <c r="AW1059" s="51"/>
      <c r="AX1059" s="59"/>
      <c r="AY1059" s="51"/>
      <c r="AZ1059" s="130"/>
      <c r="BA1059" s="21"/>
      <c r="BB1059" s="689"/>
      <c r="BC1059" s="689"/>
      <c r="BD1059" s="689"/>
      <c r="BE1059" s="689"/>
      <c r="BF1059" s="689"/>
      <c r="BG1059" s="689"/>
      <c r="BH1059" s="37"/>
      <c r="BI1059" s="176"/>
      <c r="BJ1059" s="51"/>
      <c r="BK1059" s="59"/>
      <c r="BL1059" s="51"/>
      <c r="BM1059" s="130"/>
    </row>
    <row r="1060" spans="1:65" s="5" customFormat="1" ht="15" customHeight="1" x14ac:dyDescent="0.2">
      <c r="A1060" s="21"/>
      <c r="B1060" s="689"/>
      <c r="C1060" s="689"/>
      <c r="D1060" s="689"/>
      <c r="E1060" s="689"/>
      <c r="F1060" s="689"/>
      <c r="G1060" s="689"/>
      <c r="H1060" s="55"/>
      <c r="I1060" s="112"/>
      <c r="J1060" s="46"/>
      <c r="K1060" s="134"/>
      <c r="L1060" s="51"/>
      <c r="M1060" s="59"/>
      <c r="N1060" s="21"/>
      <c r="O1060" s="689"/>
      <c r="P1060" s="689"/>
      <c r="Q1060" s="689"/>
      <c r="R1060" s="689"/>
      <c r="S1060" s="689"/>
      <c r="T1060" s="689"/>
      <c r="U1060" s="55"/>
      <c r="V1060" s="112"/>
      <c r="W1060" s="46"/>
      <c r="X1060" s="134"/>
      <c r="Y1060" s="51"/>
      <c r="Z1060" s="59"/>
      <c r="AA1060" s="21"/>
      <c r="AB1060" s="689"/>
      <c r="AC1060" s="689"/>
      <c r="AD1060" s="689"/>
      <c r="AE1060" s="689"/>
      <c r="AF1060" s="689"/>
      <c r="AG1060" s="689"/>
      <c r="AH1060" s="134"/>
      <c r="AI1060" s="176"/>
      <c r="AJ1060" s="134"/>
      <c r="AK1060" s="134"/>
      <c r="AL1060" s="51"/>
      <c r="AM1060" s="59"/>
      <c r="AN1060" s="21"/>
      <c r="AO1060" s="689"/>
      <c r="AP1060" s="689"/>
      <c r="AQ1060" s="689"/>
      <c r="AR1060" s="689"/>
      <c r="AS1060" s="689"/>
      <c r="AT1060" s="689"/>
      <c r="AU1060" s="134"/>
      <c r="AV1060" s="176"/>
      <c r="AW1060" s="134"/>
      <c r="AX1060" s="134"/>
      <c r="AY1060" s="51"/>
      <c r="AZ1060" s="59"/>
      <c r="BA1060" s="21"/>
      <c r="BB1060" s="689"/>
      <c r="BC1060" s="689"/>
      <c r="BD1060" s="689"/>
      <c r="BE1060" s="689"/>
      <c r="BF1060" s="689"/>
      <c r="BG1060" s="689"/>
      <c r="BH1060" s="134"/>
      <c r="BI1060" s="176"/>
      <c r="BJ1060" s="134"/>
      <c r="BK1060" s="134"/>
      <c r="BL1060" s="51"/>
      <c r="BM1060" s="59"/>
    </row>
    <row r="1061" spans="1:65" s="5" customFormat="1" ht="15" customHeight="1" x14ac:dyDescent="0.2">
      <c r="A1061" s="21"/>
      <c r="B1061" s="73"/>
      <c r="C1061" s="21"/>
      <c r="D1061" s="21"/>
      <c r="E1061" s="21"/>
      <c r="F1061" s="21"/>
      <c r="G1061" s="21"/>
      <c r="H1061" s="73"/>
      <c r="I1061" s="109"/>
      <c r="J1061" s="21"/>
      <c r="K1061" s="130"/>
      <c r="L1061" s="51"/>
      <c r="M1061" s="59"/>
      <c r="N1061" s="21"/>
      <c r="O1061" s="73"/>
      <c r="P1061" s="21"/>
      <c r="Q1061" s="21"/>
      <c r="R1061" s="21"/>
      <c r="S1061" s="21"/>
      <c r="T1061" s="21"/>
      <c r="U1061" s="73"/>
      <c r="V1061" s="109"/>
      <c r="W1061" s="21"/>
      <c r="X1061" s="130"/>
      <c r="Y1061" s="51"/>
      <c r="Z1061" s="59"/>
      <c r="AA1061" s="21"/>
      <c r="AB1061" s="73"/>
      <c r="AC1061" s="21"/>
      <c r="AD1061" s="21"/>
      <c r="AE1061" s="21"/>
      <c r="AF1061" s="21"/>
      <c r="AG1061" s="21"/>
      <c r="AH1061" s="51"/>
      <c r="AI1061" s="108"/>
      <c r="AJ1061" s="51"/>
      <c r="AK1061" s="130"/>
      <c r="AL1061" s="51"/>
      <c r="AM1061" s="59"/>
      <c r="AN1061" s="21"/>
      <c r="AO1061" s="73"/>
      <c r="AP1061" s="21"/>
      <c r="AQ1061" s="21"/>
      <c r="AR1061" s="21"/>
      <c r="AS1061" s="21"/>
      <c r="AT1061" s="21"/>
      <c r="AU1061" s="51"/>
      <c r="AV1061" s="108"/>
      <c r="AW1061" s="51"/>
      <c r="AX1061" s="130"/>
      <c r="AY1061" s="51"/>
      <c r="AZ1061" s="59"/>
      <c r="BA1061" s="21"/>
      <c r="BB1061" s="73"/>
      <c r="BC1061" s="21"/>
      <c r="BD1061" s="21"/>
      <c r="BE1061" s="21"/>
      <c r="BF1061" s="21"/>
      <c r="BG1061" s="21"/>
      <c r="BH1061" s="51"/>
      <c r="BI1061" s="108"/>
      <c r="BJ1061" s="51"/>
      <c r="BK1061" s="130"/>
      <c r="BL1061" s="51"/>
      <c r="BM1061" s="59"/>
    </row>
    <row r="1062" spans="1:65" s="5" customFormat="1" ht="15" customHeight="1" x14ac:dyDescent="0.2">
      <c r="A1062" s="21"/>
      <c r="B1062" s="689"/>
      <c r="C1062" s="689"/>
      <c r="D1062" s="689"/>
      <c r="E1062" s="689"/>
      <c r="F1062" s="689"/>
      <c r="G1062" s="46"/>
      <c r="H1062" s="38"/>
      <c r="I1062" s="103"/>
      <c r="K1062" s="59"/>
      <c r="L1062" s="51"/>
      <c r="M1062" s="130"/>
      <c r="N1062" s="21"/>
      <c r="O1062" s="689"/>
      <c r="P1062" s="689"/>
      <c r="Q1062" s="689"/>
      <c r="R1062" s="689"/>
      <c r="S1062" s="689"/>
      <c r="T1062" s="46"/>
      <c r="U1062" s="38"/>
      <c r="V1062" s="103"/>
      <c r="X1062" s="59"/>
      <c r="Y1062" s="51"/>
      <c r="Z1062" s="130"/>
      <c r="AA1062" s="21"/>
      <c r="AB1062" s="689"/>
      <c r="AC1062" s="689"/>
      <c r="AD1062" s="689"/>
      <c r="AE1062" s="689"/>
      <c r="AF1062" s="689"/>
      <c r="AG1062" s="46"/>
      <c r="AH1062" s="37"/>
      <c r="AI1062" s="176"/>
      <c r="AJ1062" s="51"/>
      <c r="AK1062" s="59"/>
      <c r="AL1062" s="51"/>
      <c r="AM1062" s="130"/>
      <c r="AN1062" s="21"/>
      <c r="AO1062" s="689"/>
      <c r="AP1062" s="689"/>
      <c r="AQ1062" s="689"/>
      <c r="AR1062" s="689"/>
      <c r="AS1062" s="689"/>
      <c r="AT1062" s="46"/>
      <c r="AU1062" s="37"/>
      <c r="AV1062" s="176"/>
      <c r="AW1062" s="51"/>
      <c r="AX1062" s="59"/>
      <c r="AY1062" s="51"/>
      <c r="AZ1062" s="130"/>
      <c r="BA1062" s="21"/>
      <c r="BB1062" s="689"/>
      <c r="BC1062" s="689"/>
      <c r="BD1062" s="689"/>
      <c r="BE1062" s="689"/>
      <c r="BF1062" s="689"/>
      <c r="BG1062" s="46"/>
      <c r="BH1062" s="37"/>
      <c r="BI1062" s="176"/>
      <c r="BJ1062" s="51"/>
      <c r="BK1062" s="59"/>
      <c r="BL1062" s="51"/>
      <c r="BM1062" s="130"/>
    </row>
    <row r="1063" spans="1:65" s="5" customFormat="1" ht="15" customHeight="1" x14ac:dyDescent="0.2">
      <c r="A1063" s="21"/>
      <c r="B1063" s="689"/>
      <c r="C1063" s="689"/>
      <c r="D1063" s="689"/>
      <c r="E1063" s="689"/>
      <c r="F1063" s="689"/>
      <c r="G1063" s="46"/>
      <c r="H1063" s="55"/>
      <c r="I1063" s="112"/>
      <c r="J1063" s="46"/>
      <c r="K1063" s="134"/>
      <c r="L1063" s="51"/>
      <c r="M1063" s="59"/>
      <c r="N1063" s="21"/>
      <c r="O1063" s="689"/>
      <c r="P1063" s="689"/>
      <c r="Q1063" s="689"/>
      <c r="R1063" s="689"/>
      <c r="S1063" s="689"/>
      <c r="T1063" s="46"/>
      <c r="U1063" s="55"/>
      <c r="V1063" s="112"/>
      <c r="W1063" s="46"/>
      <c r="X1063" s="134"/>
      <c r="Y1063" s="51"/>
      <c r="Z1063" s="59"/>
      <c r="AA1063" s="21"/>
      <c r="AB1063" s="689"/>
      <c r="AC1063" s="689"/>
      <c r="AD1063" s="689"/>
      <c r="AE1063" s="689"/>
      <c r="AF1063" s="689"/>
      <c r="AG1063" s="46"/>
      <c r="AH1063" s="134"/>
      <c r="AI1063" s="176"/>
      <c r="AJ1063" s="134"/>
      <c r="AK1063" s="134"/>
      <c r="AL1063" s="51"/>
      <c r="AM1063" s="59"/>
      <c r="AN1063" s="21"/>
      <c r="AO1063" s="689"/>
      <c r="AP1063" s="689"/>
      <c r="AQ1063" s="689"/>
      <c r="AR1063" s="689"/>
      <c r="AS1063" s="689"/>
      <c r="AT1063" s="46"/>
      <c r="AU1063" s="134"/>
      <c r="AV1063" s="176"/>
      <c r="AW1063" s="134"/>
      <c r="AX1063" s="134"/>
      <c r="AY1063" s="51"/>
      <c r="AZ1063" s="59"/>
      <c r="BA1063" s="21"/>
      <c r="BB1063" s="689"/>
      <c r="BC1063" s="689"/>
      <c r="BD1063" s="689"/>
      <c r="BE1063" s="689"/>
      <c r="BF1063" s="689"/>
      <c r="BG1063" s="46"/>
      <c r="BH1063" s="134"/>
      <c r="BI1063" s="176"/>
      <c r="BJ1063" s="134"/>
      <c r="BK1063" s="134"/>
      <c r="BL1063" s="51"/>
      <c r="BM1063" s="59"/>
    </row>
    <row r="1064" spans="1:65" s="5" customFormat="1" ht="15" customHeight="1" x14ac:dyDescent="0.2">
      <c r="A1064" s="21"/>
      <c r="B1064" s="55"/>
      <c r="C1064" s="45"/>
      <c r="D1064" s="45"/>
      <c r="E1064" s="45"/>
      <c r="F1064" s="45"/>
      <c r="G1064" s="46"/>
      <c r="H1064" s="55"/>
      <c r="I1064" s="112"/>
      <c r="J1064" s="46"/>
      <c r="K1064" s="134"/>
      <c r="L1064" s="51"/>
      <c r="M1064" s="59"/>
      <c r="N1064" s="21"/>
      <c r="O1064" s="55"/>
      <c r="P1064" s="45"/>
      <c r="Q1064" s="45"/>
      <c r="R1064" s="45"/>
      <c r="S1064" s="45"/>
      <c r="T1064" s="46"/>
      <c r="U1064" s="55"/>
      <c r="V1064" s="112"/>
      <c r="W1064" s="46"/>
      <c r="X1064" s="134"/>
      <c r="Y1064" s="51"/>
      <c r="Z1064" s="59"/>
      <c r="AA1064" s="21"/>
      <c r="AB1064" s="55"/>
      <c r="AC1064" s="45"/>
      <c r="AD1064" s="45"/>
      <c r="AE1064" s="45"/>
      <c r="AF1064" s="45"/>
      <c r="AG1064" s="46"/>
      <c r="AH1064" s="134"/>
      <c r="AI1064" s="176"/>
      <c r="AJ1064" s="134"/>
      <c r="AK1064" s="134"/>
      <c r="AL1064" s="51"/>
      <c r="AM1064" s="59"/>
      <c r="AN1064" s="21"/>
      <c r="AO1064" s="55"/>
      <c r="AP1064" s="45"/>
      <c r="AQ1064" s="45"/>
      <c r="AR1064" s="45"/>
      <c r="AS1064" s="45"/>
      <c r="AT1064" s="46"/>
      <c r="AU1064" s="134"/>
      <c r="AV1064" s="176"/>
      <c r="AW1064" s="134"/>
      <c r="AX1064" s="134"/>
      <c r="AY1064" s="51"/>
      <c r="AZ1064" s="59"/>
      <c r="BA1064" s="21"/>
      <c r="BB1064" s="55"/>
      <c r="BC1064" s="45"/>
      <c r="BD1064" s="45"/>
      <c r="BE1064" s="45"/>
      <c r="BF1064" s="45"/>
      <c r="BG1064" s="46"/>
      <c r="BH1064" s="134"/>
      <c r="BI1064" s="176"/>
      <c r="BJ1064" s="134"/>
      <c r="BK1064" s="134"/>
      <c r="BL1064" s="51"/>
      <c r="BM1064" s="59"/>
    </row>
    <row r="1065" spans="1:65" s="5" customFormat="1" x14ac:dyDescent="0.2">
      <c r="A1065" s="16"/>
      <c r="B1065" s="692"/>
      <c r="C1065" s="692"/>
      <c r="D1065" s="692"/>
      <c r="E1065" s="692"/>
      <c r="F1065" s="692"/>
      <c r="G1065" s="692"/>
      <c r="H1065" s="17"/>
      <c r="I1065" s="96"/>
      <c r="J1065" s="18"/>
      <c r="K1065" s="19"/>
      <c r="L1065" s="19"/>
      <c r="M1065" s="17"/>
      <c r="N1065" s="16"/>
      <c r="O1065" s="692"/>
      <c r="P1065" s="692"/>
      <c r="Q1065" s="692"/>
      <c r="R1065" s="692"/>
      <c r="S1065" s="692"/>
      <c r="T1065" s="692"/>
      <c r="U1065" s="17"/>
      <c r="V1065" s="96"/>
      <c r="W1065" s="18"/>
      <c r="X1065" s="19"/>
      <c r="Y1065" s="19"/>
      <c r="Z1065" s="17"/>
      <c r="AA1065" s="16"/>
      <c r="AB1065" s="692"/>
      <c r="AC1065" s="692"/>
      <c r="AD1065" s="692"/>
      <c r="AE1065" s="692"/>
      <c r="AF1065" s="692"/>
      <c r="AG1065" s="692"/>
      <c r="AH1065" s="17"/>
      <c r="AI1065" s="96"/>
      <c r="AJ1065" s="19"/>
      <c r="AK1065" s="19"/>
      <c r="AL1065" s="19"/>
      <c r="AM1065" s="17"/>
      <c r="AN1065" s="16"/>
      <c r="AO1065" s="692"/>
      <c r="AP1065" s="692"/>
      <c r="AQ1065" s="692"/>
      <c r="AR1065" s="692"/>
      <c r="AS1065" s="692"/>
      <c r="AT1065" s="692"/>
      <c r="AU1065" s="17"/>
      <c r="AV1065" s="96"/>
      <c r="AW1065" s="19"/>
      <c r="AX1065" s="19"/>
      <c r="AY1065" s="19"/>
      <c r="AZ1065" s="17"/>
      <c r="BA1065" s="16"/>
      <c r="BB1065" s="692"/>
      <c r="BC1065" s="692"/>
      <c r="BD1065" s="692"/>
      <c r="BE1065" s="692"/>
      <c r="BF1065" s="692"/>
      <c r="BG1065" s="692"/>
      <c r="BH1065" s="17"/>
      <c r="BI1065" s="96"/>
      <c r="BJ1065" s="19"/>
      <c r="BK1065" s="19"/>
      <c r="BL1065" s="19"/>
      <c r="BM1065" s="17"/>
    </row>
    <row r="1066" spans="1:65" s="5" customFormat="1" ht="15" customHeight="1" x14ac:dyDescent="0.2">
      <c r="A1066" s="21"/>
      <c r="B1066" s="73"/>
      <c r="H1066" s="24"/>
      <c r="I1066" s="98"/>
      <c r="K1066" s="59"/>
      <c r="L1066" s="59"/>
      <c r="M1066" s="59"/>
      <c r="N1066" s="21"/>
      <c r="O1066" s="73"/>
      <c r="U1066" s="24"/>
      <c r="V1066" s="98"/>
      <c r="X1066" s="59"/>
      <c r="Y1066" s="59"/>
      <c r="Z1066" s="59"/>
      <c r="AA1066" s="21"/>
      <c r="AB1066" s="73"/>
      <c r="AH1066" s="51"/>
      <c r="AI1066" s="108"/>
      <c r="AJ1066" s="51"/>
      <c r="AK1066" s="59"/>
      <c r="AL1066" s="59"/>
      <c r="AM1066" s="59"/>
      <c r="AN1066" s="21"/>
      <c r="AO1066" s="73"/>
      <c r="AU1066" s="51"/>
      <c r="AV1066" s="108"/>
      <c r="AW1066" s="51"/>
      <c r="AX1066" s="59"/>
      <c r="AY1066" s="59"/>
      <c r="AZ1066" s="59"/>
      <c r="BA1066" s="21"/>
      <c r="BB1066" s="73"/>
      <c r="BH1066" s="51"/>
      <c r="BI1066" s="108"/>
      <c r="BJ1066" s="51"/>
      <c r="BK1066" s="59"/>
      <c r="BL1066" s="59"/>
      <c r="BM1066" s="59"/>
    </row>
    <row r="1067" spans="1:65" s="5" customFormat="1" ht="15" customHeight="1" x14ac:dyDescent="0.2">
      <c r="A1067" s="21"/>
      <c r="B1067" s="689"/>
      <c r="C1067" s="689"/>
      <c r="D1067" s="689"/>
      <c r="E1067" s="689"/>
      <c r="F1067" s="689"/>
      <c r="G1067" s="46"/>
      <c r="H1067" s="38"/>
      <c r="I1067" s="103"/>
      <c r="K1067" s="59"/>
      <c r="L1067" s="51"/>
      <c r="M1067" s="130"/>
      <c r="N1067" s="21"/>
      <c r="O1067" s="689"/>
      <c r="P1067" s="689"/>
      <c r="Q1067" s="689"/>
      <c r="R1067" s="689"/>
      <c r="S1067" s="689"/>
      <c r="T1067" s="46"/>
      <c r="U1067" s="38"/>
      <c r="V1067" s="103"/>
      <c r="X1067" s="59"/>
      <c r="Y1067" s="51"/>
      <c r="Z1067" s="130"/>
      <c r="AA1067" s="21"/>
      <c r="AB1067" s="689"/>
      <c r="AC1067" s="689"/>
      <c r="AD1067" s="689"/>
      <c r="AE1067" s="689"/>
      <c r="AF1067" s="689"/>
      <c r="AG1067" s="46"/>
      <c r="AH1067" s="37"/>
      <c r="AI1067" s="176"/>
      <c r="AJ1067" s="51"/>
      <c r="AK1067" s="59"/>
      <c r="AL1067" s="51"/>
      <c r="AM1067" s="130"/>
      <c r="AN1067" s="21"/>
      <c r="AO1067" s="689"/>
      <c r="AP1067" s="689"/>
      <c r="AQ1067" s="689"/>
      <c r="AR1067" s="689"/>
      <c r="AS1067" s="689"/>
      <c r="AT1067" s="46"/>
      <c r="AU1067" s="37"/>
      <c r="AV1067" s="176"/>
      <c r="AW1067" s="51"/>
      <c r="AX1067" s="59"/>
      <c r="AY1067" s="51"/>
      <c r="AZ1067" s="130"/>
      <c r="BA1067" s="21"/>
      <c r="BB1067" s="689"/>
      <c r="BC1067" s="689"/>
      <c r="BD1067" s="689"/>
      <c r="BE1067" s="689"/>
      <c r="BF1067" s="689"/>
      <c r="BG1067" s="46"/>
      <c r="BH1067" s="37"/>
      <c r="BI1067" s="176"/>
      <c r="BJ1067" s="51"/>
      <c r="BK1067" s="59"/>
      <c r="BL1067" s="51"/>
      <c r="BM1067" s="130"/>
    </row>
    <row r="1068" spans="1:65" s="5" customFormat="1" ht="15" customHeight="1" x14ac:dyDescent="0.2">
      <c r="A1068" s="21"/>
      <c r="B1068" s="689"/>
      <c r="C1068" s="689"/>
      <c r="D1068" s="689"/>
      <c r="E1068" s="689"/>
      <c r="F1068" s="689"/>
      <c r="G1068" s="46"/>
      <c r="H1068" s="55"/>
      <c r="I1068" s="112"/>
      <c r="J1068" s="46"/>
      <c r="K1068" s="134"/>
      <c r="L1068" s="134"/>
      <c r="M1068" s="49"/>
      <c r="N1068" s="21"/>
      <c r="O1068" s="689"/>
      <c r="P1068" s="689"/>
      <c r="Q1068" s="689"/>
      <c r="R1068" s="689"/>
      <c r="S1068" s="689"/>
      <c r="T1068" s="46"/>
      <c r="U1068" s="55"/>
      <c r="V1068" s="112"/>
      <c r="W1068" s="46"/>
      <c r="X1068" s="134"/>
      <c r="Y1068" s="134"/>
      <c r="Z1068" s="49"/>
      <c r="AA1068" s="21"/>
      <c r="AB1068" s="689"/>
      <c r="AC1068" s="689"/>
      <c r="AD1068" s="689"/>
      <c r="AE1068" s="689"/>
      <c r="AF1068" s="689"/>
      <c r="AG1068" s="46"/>
      <c r="AH1068" s="134"/>
      <c r="AI1068" s="176"/>
      <c r="AJ1068" s="134"/>
      <c r="AK1068" s="134"/>
      <c r="AL1068" s="134"/>
      <c r="AM1068" s="49"/>
      <c r="AN1068" s="21"/>
      <c r="AO1068" s="689"/>
      <c r="AP1068" s="689"/>
      <c r="AQ1068" s="689"/>
      <c r="AR1068" s="689"/>
      <c r="AS1068" s="689"/>
      <c r="AT1068" s="46"/>
      <c r="AU1068" s="134"/>
      <c r="AV1068" s="176"/>
      <c r="AW1068" s="134"/>
      <c r="AX1068" s="134"/>
      <c r="AY1068" s="134"/>
      <c r="AZ1068" s="49"/>
      <c r="BA1068" s="21"/>
      <c r="BB1068" s="689"/>
      <c r="BC1068" s="689"/>
      <c r="BD1068" s="689"/>
      <c r="BE1068" s="689"/>
      <c r="BF1068" s="689"/>
      <c r="BG1068" s="46"/>
      <c r="BH1068" s="134"/>
      <c r="BI1068" s="176"/>
      <c r="BJ1068" s="134"/>
      <c r="BK1068" s="134"/>
      <c r="BL1068" s="134"/>
      <c r="BM1068" s="49"/>
    </row>
    <row r="1069" spans="1:65" s="5" customFormat="1" ht="15" customHeight="1" x14ac:dyDescent="0.2">
      <c r="A1069" s="21"/>
      <c r="B1069" s="24"/>
      <c r="C1069" s="36"/>
      <c r="D1069" s="36"/>
      <c r="E1069" s="36"/>
      <c r="F1069" s="36"/>
      <c r="G1069" s="36"/>
      <c r="H1069" s="73"/>
      <c r="I1069" s="109"/>
      <c r="J1069" s="21"/>
      <c r="K1069" s="130"/>
      <c r="L1069" s="51"/>
      <c r="M1069" s="59"/>
      <c r="N1069" s="21"/>
      <c r="O1069" s="24"/>
      <c r="P1069" s="36"/>
      <c r="Q1069" s="36"/>
      <c r="R1069" s="36"/>
      <c r="S1069" s="36"/>
      <c r="T1069" s="36"/>
      <c r="U1069" s="73"/>
      <c r="V1069" s="109"/>
      <c r="W1069" s="21"/>
      <c r="X1069" s="130"/>
      <c r="Y1069" s="51"/>
      <c r="Z1069" s="59"/>
      <c r="AA1069" s="21"/>
      <c r="AB1069" s="24"/>
      <c r="AC1069" s="36"/>
      <c r="AD1069" s="36"/>
      <c r="AE1069" s="36"/>
      <c r="AF1069" s="36"/>
      <c r="AG1069" s="36"/>
      <c r="AH1069" s="51"/>
      <c r="AI1069" s="108"/>
      <c r="AJ1069" s="51"/>
      <c r="AK1069" s="130"/>
      <c r="AL1069" s="51"/>
      <c r="AM1069" s="59"/>
      <c r="AN1069" s="21"/>
      <c r="AO1069" s="24"/>
      <c r="AP1069" s="36"/>
      <c r="AQ1069" s="36"/>
      <c r="AR1069" s="36"/>
      <c r="AS1069" s="36"/>
      <c r="AT1069" s="36"/>
      <c r="AU1069" s="51"/>
      <c r="AV1069" s="108"/>
      <c r="AW1069" s="51"/>
      <c r="AX1069" s="130"/>
      <c r="AY1069" s="51"/>
      <c r="AZ1069" s="59"/>
      <c r="BA1069" s="21"/>
      <c r="BB1069" s="24"/>
      <c r="BC1069" s="36"/>
      <c r="BD1069" s="36"/>
      <c r="BE1069" s="36"/>
      <c r="BF1069" s="36"/>
      <c r="BG1069" s="36"/>
      <c r="BH1069" s="51"/>
      <c r="BI1069" s="108"/>
      <c r="BJ1069" s="51"/>
      <c r="BK1069" s="130"/>
      <c r="BL1069" s="51"/>
      <c r="BM1069" s="59"/>
    </row>
    <row r="1070" spans="1:65" s="5" customFormat="1" ht="15" customHeight="1" x14ac:dyDescent="0.2">
      <c r="A1070" s="21"/>
      <c r="B1070" s="689"/>
      <c r="C1070" s="689"/>
      <c r="D1070" s="689"/>
      <c r="E1070" s="689"/>
      <c r="F1070" s="689"/>
      <c r="G1070" s="46"/>
      <c r="H1070" s="38"/>
      <c r="I1070" s="103"/>
      <c r="K1070" s="59"/>
      <c r="L1070" s="51"/>
      <c r="M1070" s="130"/>
      <c r="N1070" s="21"/>
      <c r="O1070" s="689"/>
      <c r="P1070" s="689"/>
      <c r="Q1070" s="689"/>
      <c r="R1070" s="689"/>
      <c r="S1070" s="689"/>
      <c r="T1070" s="46"/>
      <c r="U1070" s="38"/>
      <c r="V1070" s="103"/>
      <c r="X1070" s="59"/>
      <c r="Y1070" s="51"/>
      <c r="Z1070" s="130"/>
      <c r="AA1070" s="21"/>
      <c r="AB1070" s="689"/>
      <c r="AC1070" s="689"/>
      <c r="AD1070" s="689"/>
      <c r="AE1070" s="689"/>
      <c r="AF1070" s="689"/>
      <c r="AG1070" s="46"/>
      <c r="AH1070" s="37"/>
      <c r="AI1070" s="176"/>
      <c r="AJ1070" s="51"/>
      <c r="AK1070" s="59"/>
      <c r="AL1070" s="51"/>
      <c r="AM1070" s="130"/>
      <c r="AN1070" s="21"/>
      <c r="AO1070" s="689"/>
      <c r="AP1070" s="689"/>
      <c r="AQ1070" s="689"/>
      <c r="AR1070" s="689"/>
      <c r="AS1070" s="689"/>
      <c r="AT1070" s="46"/>
      <c r="AU1070" s="37"/>
      <c r="AV1070" s="176"/>
      <c r="AW1070" s="51"/>
      <c r="AX1070" s="59"/>
      <c r="AY1070" s="51"/>
      <c r="AZ1070" s="130"/>
      <c r="BA1070" s="21"/>
      <c r="BB1070" s="689"/>
      <c r="BC1070" s="689"/>
      <c r="BD1070" s="689"/>
      <c r="BE1070" s="689"/>
      <c r="BF1070" s="689"/>
      <c r="BG1070" s="46"/>
      <c r="BH1070" s="37"/>
      <c r="BI1070" s="176"/>
      <c r="BJ1070" s="51"/>
      <c r="BK1070" s="59"/>
      <c r="BL1070" s="51"/>
      <c r="BM1070" s="130"/>
    </row>
    <row r="1071" spans="1:65" s="5" customFormat="1" ht="15" customHeight="1" x14ac:dyDescent="0.2">
      <c r="A1071" s="21"/>
      <c r="B1071" s="689"/>
      <c r="C1071" s="689"/>
      <c r="D1071" s="689"/>
      <c r="E1071" s="689"/>
      <c r="F1071" s="689"/>
      <c r="G1071" s="46"/>
      <c r="H1071" s="55"/>
      <c r="I1071" s="112"/>
      <c r="J1071" s="46"/>
      <c r="K1071" s="134"/>
      <c r="L1071" s="134"/>
      <c r="M1071" s="49"/>
      <c r="N1071" s="21"/>
      <c r="O1071" s="689"/>
      <c r="P1071" s="689"/>
      <c r="Q1071" s="689"/>
      <c r="R1071" s="689"/>
      <c r="S1071" s="689"/>
      <c r="T1071" s="46"/>
      <c r="U1071" s="55"/>
      <c r="V1071" s="112"/>
      <c r="W1071" s="46"/>
      <c r="X1071" s="134"/>
      <c r="Y1071" s="134"/>
      <c r="Z1071" s="49"/>
      <c r="AA1071" s="21"/>
      <c r="AB1071" s="689"/>
      <c r="AC1071" s="689"/>
      <c r="AD1071" s="689"/>
      <c r="AE1071" s="689"/>
      <c r="AF1071" s="689"/>
      <c r="AG1071" s="46"/>
      <c r="AH1071" s="134"/>
      <c r="AI1071" s="176"/>
      <c r="AJ1071" s="134"/>
      <c r="AK1071" s="134"/>
      <c r="AL1071" s="134"/>
      <c r="AM1071" s="49"/>
      <c r="AN1071" s="21"/>
      <c r="AO1071" s="689"/>
      <c r="AP1071" s="689"/>
      <c r="AQ1071" s="689"/>
      <c r="AR1071" s="689"/>
      <c r="AS1071" s="689"/>
      <c r="AT1071" s="46"/>
      <c r="AU1071" s="134"/>
      <c r="AV1071" s="176"/>
      <c r="AW1071" s="134"/>
      <c r="AX1071" s="134"/>
      <c r="AY1071" s="134"/>
      <c r="AZ1071" s="49"/>
      <c r="BA1071" s="21"/>
      <c r="BB1071" s="689"/>
      <c r="BC1071" s="689"/>
      <c r="BD1071" s="689"/>
      <c r="BE1071" s="689"/>
      <c r="BF1071" s="689"/>
      <c r="BG1071" s="46"/>
      <c r="BH1071" s="134"/>
      <c r="BI1071" s="176"/>
      <c r="BJ1071" s="134"/>
      <c r="BK1071" s="134"/>
      <c r="BL1071" s="134"/>
      <c r="BM1071" s="49"/>
    </row>
    <row r="1072" spans="1:65" s="5" customFormat="1" ht="15" customHeight="1" x14ac:dyDescent="0.2">
      <c r="A1072" s="21"/>
      <c r="B1072" s="24"/>
      <c r="C1072" s="36"/>
      <c r="D1072" s="36"/>
      <c r="E1072" s="36"/>
      <c r="F1072" s="36"/>
      <c r="G1072" s="36"/>
      <c r="H1072" s="73"/>
      <c r="I1072" s="109"/>
      <c r="J1072" s="21"/>
      <c r="K1072" s="130"/>
      <c r="L1072" s="51"/>
      <c r="M1072" s="59"/>
      <c r="N1072" s="21"/>
      <c r="O1072" s="24"/>
      <c r="P1072" s="36"/>
      <c r="Q1072" s="36"/>
      <c r="R1072" s="36"/>
      <c r="S1072" s="36"/>
      <c r="T1072" s="36"/>
      <c r="U1072" s="73"/>
      <c r="V1072" s="109"/>
      <c r="W1072" s="21"/>
      <c r="X1072" s="130"/>
      <c r="Y1072" s="51"/>
      <c r="Z1072" s="59"/>
      <c r="AA1072" s="21"/>
      <c r="AB1072" s="24"/>
      <c r="AC1072" s="36"/>
      <c r="AD1072" s="36"/>
      <c r="AE1072" s="36"/>
      <c r="AF1072" s="36"/>
      <c r="AG1072" s="36"/>
      <c r="AH1072" s="51"/>
      <c r="AI1072" s="108"/>
      <c r="AJ1072" s="51"/>
      <c r="AK1072" s="130"/>
      <c r="AL1072" s="51"/>
      <c r="AM1072" s="59"/>
      <c r="AN1072" s="21"/>
      <c r="AO1072" s="24"/>
      <c r="AP1072" s="36"/>
      <c r="AQ1072" s="36"/>
      <c r="AR1072" s="36"/>
      <c r="AS1072" s="36"/>
      <c r="AT1072" s="36"/>
      <c r="AU1072" s="51"/>
      <c r="AV1072" s="108"/>
      <c r="AW1072" s="51"/>
      <c r="AX1072" s="130"/>
      <c r="AY1072" s="51"/>
      <c r="AZ1072" s="59"/>
      <c r="BA1072" s="21"/>
      <c r="BB1072" s="24"/>
      <c r="BC1072" s="36"/>
      <c r="BD1072" s="36"/>
      <c r="BE1072" s="36"/>
      <c r="BF1072" s="36"/>
      <c r="BG1072" s="36"/>
      <c r="BH1072" s="51"/>
      <c r="BI1072" s="108"/>
      <c r="BJ1072" s="51"/>
      <c r="BK1072" s="130"/>
      <c r="BL1072" s="51"/>
      <c r="BM1072" s="59"/>
    </row>
    <row r="1073" spans="1:65" s="5" customFormat="1" ht="15" customHeight="1" x14ac:dyDescent="0.2">
      <c r="A1073" s="21"/>
      <c r="B1073" s="689"/>
      <c r="C1073" s="689"/>
      <c r="D1073" s="689"/>
      <c r="E1073" s="689"/>
      <c r="F1073" s="689"/>
      <c r="G1073" s="46"/>
      <c r="H1073" s="38"/>
      <c r="I1073" s="103"/>
      <c r="K1073" s="59"/>
      <c r="L1073" s="51"/>
      <c r="M1073" s="130"/>
      <c r="N1073" s="21"/>
      <c r="O1073" s="689"/>
      <c r="P1073" s="689"/>
      <c r="Q1073" s="689"/>
      <c r="R1073" s="689"/>
      <c r="S1073" s="689"/>
      <c r="T1073" s="46"/>
      <c r="U1073" s="38"/>
      <c r="V1073" s="103"/>
      <c r="X1073" s="59"/>
      <c r="Y1073" s="51"/>
      <c r="Z1073" s="130"/>
      <c r="AA1073" s="21"/>
      <c r="AB1073" s="689"/>
      <c r="AC1073" s="689"/>
      <c r="AD1073" s="689"/>
      <c r="AE1073" s="689"/>
      <c r="AF1073" s="689"/>
      <c r="AG1073" s="46"/>
      <c r="AH1073" s="37"/>
      <c r="AI1073" s="176"/>
      <c r="AJ1073" s="51"/>
      <c r="AK1073" s="59"/>
      <c r="AL1073" s="51"/>
      <c r="AM1073" s="130"/>
      <c r="AN1073" s="21"/>
      <c r="AO1073" s="689"/>
      <c r="AP1073" s="689"/>
      <c r="AQ1073" s="689"/>
      <c r="AR1073" s="689"/>
      <c r="AS1073" s="689"/>
      <c r="AT1073" s="46"/>
      <c r="AU1073" s="37"/>
      <c r="AV1073" s="176"/>
      <c r="AW1073" s="51"/>
      <c r="AX1073" s="59"/>
      <c r="AY1073" s="51"/>
      <c r="AZ1073" s="130"/>
      <c r="BA1073" s="21"/>
      <c r="BB1073" s="689"/>
      <c r="BC1073" s="689"/>
      <c r="BD1073" s="689"/>
      <c r="BE1073" s="689"/>
      <c r="BF1073" s="689"/>
      <c r="BG1073" s="46"/>
      <c r="BH1073" s="37"/>
      <c r="BI1073" s="176"/>
      <c r="BJ1073" s="51"/>
      <c r="BK1073" s="59"/>
      <c r="BL1073" s="51"/>
      <c r="BM1073" s="130"/>
    </row>
    <row r="1074" spans="1:65" s="5" customFormat="1" ht="15" customHeight="1" x14ac:dyDescent="0.2">
      <c r="A1074" s="21"/>
      <c r="B1074" s="689"/>
      <c r="C1074" s="689"/>
      <c r="D1074" s="689"/>
      <c r="E1074" s="689"/>
      <c r="F1074" s="689"/>
      <c r="G1074" s="46"/>
      <c r="H1074" s="55"/>
      <c r="I1074" s="112"/>
      <c r="J1074" s="46"/>
      <c r="K1074" s="134"/>
      <c r="L1074" s="51"/>
      <c r="M1074" s="59"/>
      <c r="N1074" s="21"/>
      <c r="O1074" s="689"/>
      <c r="P1074" s="689"/>
      <c r="Q1074" s="689"/>
      <c r="R1074" s="689"/>
      <c r="S1074" s="689"/>
      <c r="T1074" s="46"/>
      <c r="U1074" s="55"/>
      <c r="V1074" s="112"/>
      <c r="W1074" s="46"/>
      <c r="X1074" s="134"/>
      <c r="Y1074" s="51"/>
      <c r="Z1074" s="59"/>
      <c r="AA1074" s="21"/>
      <c r="AB1074" s="689"/>
      <c r="AC1074" s="689"/>
      <c r="AD1074" s="689"/>
      <c r="AE1074" s="689"/>
      <c r="AF1074" s="689"/>
      <c r="AG1074" s="46"/>
      <c r="AH1074" s="134"/>
      <c r="AI1074" s="176"/>
      <c r="AJ1074" s="134"/>
      <c r="AK1074" s="134"/>
      <c r="AL1074" s="51"/>
      <c r="AM1074" s="59"/>
      <c r="AN1074" s="21"/>
      <c r="AO1074" s="689"/>
      <c r="AP1074" s="689"/>
      <c r="AQ1074" s="689"/>
      <c r="AR1074" s="689"/>
      <c r="AS1074" s="689"/>
      <c r="AT1074" s="46"/>
      <c r="AU1074" s="134"/>
      <c r="AV1074" s="176"/>
      <c r="AW1074" s="134"/>
      <c r="AX1074" s="134"/>
      <c r="AY1074" s="51"/>
      <c r="AZ1074" s="59"/>
      <c r="BA1074" s="21"/>
      <c r="BB1074" s="689"/>
      <c r="BC1074" s="689"/>
      <c r="BD1074" s="689"/>
      <c r="BE1074" s="689"/>
      <c r="BF1074" s="689"/>
      <c r="BG1074" s="46"/>
      <c r="BH1074" s="134"/>
      <c r="BI1074" s="176"/>
      <c r="BJ1074" s="134"/>
      <c r="BK1074" s="134"/>
      <c r="BL1074" s="51"/>
      <c r="BM1074" s="59"/>
    </row>
    <row r="1075" spans="1:65" s="5" customFormat="1" ht="15" customHeight="1" x14ac:dyDescent="0.2">
      <c r="A1075" s="21"/>
      <c r="B1075" s="55"/>
      <c r="C1075" s="46"/>
      <c r="D1075" s="46"/>
      <c r="E1075" s="46"/>
      <c r="F1075" s="46"/>
      <c r="G1075" s="46"/>
      <c r="H1075" s="55"/>
      <c r="I1075" s="112"/>
      <c r="J1075" s="46"/>
      <c r="K1075" s="134"/>
      <c r="L1075" s="51"/>
      <c r="M1075" s="59"/>
      <c r="N1075" s="21"/>
      <c r="O1075" s="55"/>
      <c r="P1075" s="46"/>
      <c r="Q1075" s="46"/>
      <c r="R1075" s="46"/>
      <c r="S1075" s="46"/>
      <c r="T1075" s="46"/>
      <c r="U1075" s="55"/>
      <c r="V1075" s="112"/>
      <c r="W1075" s="46"/>
      <c r="X1075" s="134"/>
      <c r="Y1075" s="51"/>
      <c r="Z1075" s="59"/>
      <c r="AA1075" s="21"/>
      <c r="AB1075" s="55"/>
      <c r="AC1075" s="46"/>
      <c r="AD1075" s="46"/>
      <c r="AE1075" s="46"/>
      <c r="AF1075" s="46"/>
      <c r="AG1075" s="46"/>
      <c r="AH1075" s="134"/>
      <c r="AI1075" s="176"/>
      <c r="AJ1075" s="134"/>
      <c r="AK1075" s="134"/>
      <c r="AL1075" s="51"/>
      <c r="AM1075" s="59"/>
      <c r="AN1075" s="21"/>
      <c r="AO1075" s="55"/>
      <c r="AP1075" s="46"/>
      <c r="AQ1075" s="46"/>
      <c r="AR1075" s="46"/>
      <c r="AS1075" s="46"/>
      <c r="AT1075" s="46"/>
      <c r="AU1075" s="134"/>
      <c r="AV1075" s="176"/>
      <c r="AW1075" s="134"/>
      <c r="AX1075" s="134"/>
      <c r="AY1075" s="51"/>
      <c r="AZ1075" s="59"/>
      <c r="BA1075" s="21"/>
      <c r="BB1075" s="55"/>
      <c r="BC1075" s="46"/>
      <c r="BD1075" s="46"/>
      <c r="BE1075" s="46"/>
      <c r="BF1075" s="46"/>
      <c r="BG1075" s="46"/>
      <c r="BH1075" s="134"/>
      <c r="BI1075" s="176"/>
      <c r="BJ1075" s="134"/>
      <c r="BK1075" s="134"/>
      <c r="BL1075" s="51"/>
      <c r="BM1075" s="59"/>
    </row>
    <row r="1076" spans="1:65" s="5" customFormat="1" ht="15" customHeight="1" x14ac:dyDescent="0.2">
      <c r="A1076" s="21"/>
      <c r="B1076" s="689"/>
      <c r="C1076" s="689"/>
      <c r="D1076" s="689"/>
      <c r="E1076" s="689"/>
      <c r="F1076" s="689"/>
      <c r="G1076" s="46"/>
      <c r="H1076" s="38"/>
      <c r="I1076" s="103"/>
      <c r="K1076" s="59"/>
      <c r="L1076" s="51"/>
      <c r="M1076" s="130"/>
      <c r="N1076" s="21"/>
      <c r="O1076" s="689"/>
      <c r="P1076" s="689"/>
      <c r="Q1076" s="689"/>
      <c r="R1076" s="689"/>
      <c r="S1076" s="689"/>
      <c r="T1076" s="46"/>
      <c r="U1076" s="38"/>
      <c r="V1076" s="103"/>
      <c r="X1076" s="59"/>
      <c r="Y1076" s="51"/>
      <c r="Z1076" s="130"/>
      <c r="AA1076" s="21"/>
      <c r="AB1076" s="689"/>
      <c r="AC1076" s="689"/>
      <c r="AD1076" s="689"/>
      <c r="AE1076" s="689"/>
      <c r="AF1076" s="689"/>
      <c r="AG1076" s="46"/>
      <c r="AH1076" s="37"/>
      <c r="AI1076" s="176"/>
      <c r="AJ1076" s="51"/>
      <c r="AK1076" s="59"/>
      <c r="AL1076" s="51"/>
      <c r="AM1076" s="130"/>
      <c r="AN1076" s="21"/>
      <c r="AO1076" s="689"/>
      <c r="AP1076" s="689"/>
      <c r="AQ1076" s="689"/>
      <c r="AR1076" s="689"/>
      <c r="AS1076" s="689"/>
      <c r="AT1076" s="46"/>
      <c r="AU1076" s="37"/>
      <c r="AV1076" s="176"/>
      <c r="AW1076" s="51"/>
      <c r="AX1076" s="59"/>
      <c r="AY1076" s="51"/>
      <c r="AZ1076" s="130"/>
      <c r="BA1076" s="21"/>
      <c r="BB1076" s="689"/>
      <c r="BC1076" s="689"/>
      <c r="BD1076" s="689"/>
      <c r="BE1076" s="689"/>
      <c r="BF1076" s="689"/>
      <c r="BG1076" s="46"/>
      <c r="BH1076" s="37"/>
      <c r="BI1076" s="176"/>
      <c r="BJ1076" s="51"/>
      <c r="BK1076" s="59"/>
      <c r="BL1076" s="51"/>
      <c r="BM1076" s="130"/>
    </row>
    <row r="1077" spans="1:65" s="5" customFormat="1" ht="15" customHeight="1" x14ac:dyDescent="0.2">
      <c r="A1077" s="21"/>
      <c r="B1077" s="689"/>
      <c r="C1077" s="689"/>
      <c r="D1077" s="689"/>
      <c r="E1077" s="689"/>
      <c r="F1077" s="689"/>
      <c r="G1077" s="46"/>
      <c r="H1077" s="55"/>
      <c r="I1077" s="112"/>
      <c r="J1077" s="46"/>
      <c r="K1077" s="134"/>
      <c r="L1077" s="134"/>
      <c r="M1077" s="49"/>
      <c r="N1077" s="21"/>
      <c r="O1077" s="689"/>
      <c r="P1077" s="689"/>
      <c r="Q1077" s="689"/>
      <c r="R1077" s="689"/>
      <c r="S1077" s="689"/>
      <c r="T1077" s="46"/>
      <c r="U1077" s="55"/>
      <c r="V1077" s="112"/>
      <c r="W1077" s="46"/>
      <c r="X1077" s="134"/>
      <c r="Y1077" s="134"/>
      <c r="Z1077" s="49"/>
      <c r="AA1077" s="21"/>
      <c r="AB1077" s="689"/>
      <c r="AC1077" s="689"/>
      <c r="AD1077" s="689"/>
      <c r="AE1077" s="689"/>
      <c r="AF1077" s="689"/>
      <c r="AG1077" s="46"/>
      <c r="AH1077" s="134"/>
      <c r="AI1077" s="176"/>
      <c r="AJ1077" s="134"/>
      <c r="AK1077" s="134"/>
      <c r="AL1077" s="134"/>
      <c r="AM1077" s="49"/>
      <c r="AN1077" s="21"/>
      <c r="AO1077" s="689"/>
      <c r="AP1077" s="689"/>
      <c r="AQ1077" s="689"/>
      <c r="AR1077" s="689"/>
      <c r="AS1077" s="689"/>
      <c r="AT1077" s="46"/>
      <c r="AU1077" s="134"/>
      <c r="AV1077" s="176"/>
      <c r="AW1077" s="134"/>
      <c r="AX1077" s="134"/>
      <c r="AY1077" s="134"/>
      <c r="AZ1077" s="49"/>
      <c r="BA1077" s="21"/>
      <c r="BB1077" s="689"/>
      <c r="BC1077" s="689"/>
      <c r="BD1077" s="689"/>
      <c r="BE1077" s="689"/>
      <c r="BF1077" s="689"/>
      <c r="BG1077" s="46"/>
      <c r="BH1077" s="134"/>
      <c r="BI1077" s="176"/>
      <c r="BJ1077" s="134"/>
      <c r="BK1077" s="134"/>
      <c r="BL1077" s="134"/>
      <c r="BM1077" s="49"/>
    </row>
    <row r="1078" spans="1:65" s="5" customFormat="1" ht="15" customHeight="1" x14ac:dyDescent="0.2">
      <c r="A1078" s="21"/>
      <c r="B1078" s="55"/>
      <c r="C1078" s="46"/>
      <c r="D1078" s="46"/>
      <c r="E1078" s="46"/>
      <c r="F1078" s="46"/>
      <c r="G1078" s="46"/>
      <c r="H1078" s="73"/>
      <c r="I1078" s="109"/>
      <c r="J1078" s="21"/>
      <c r="K1078" s="130"/>
      <c r="L1078" s="51"/>
      <c r="M1078" s="59"/>
      <c r="N1078" s="21"/>
      <c r="O1078" s="55"/>
      <c r="P1078" s="46"/>
      <c r="Q1078" s="46"/>
      <c r="R1078" s="46"/>
      <c r="S1078" s="46"/>
      <c r="T1078" s="46"/>
      <c r="U1078" s="73"/>
      <c r="V1078" s="109"/>
      <c r="W1078" s="21"/>
      <c r="X1078" s="130"/>
      <c r="Y1078" s="51"/>
      <c r="Z1078" s="59"/>
      <c r="AA1078" s="21"/>
      <c r="AB1078" s="55"/>
      <c r="AC1078" s="46"/>
      <c r="AD1078" s="46"/>
      <c r="AE1078" s="46"/>
      <c r="AF1078" s="46"/>
      <c r="AG1078" s="46"/>
      <c r="AH1078" s="51"/>
      <c r="AI1078" s="108"/>
      <c r="AJ1078" s="51"/>
      <c r="AK1078" s="130"/>
      <c r="AL1078" s="51"/>
      <c r="AM1078" s="59"/>
      <c r="AN1078" s="21"/>
      <c r="AO1078" s="55"/>
      <c r="AP1078" s="46"/>
      <c r="AQ1078" s="46"/>
      <c r="AR1078" s="46"/>
      <c r="AS1078" s="46"/>
      <c r="AT1078" s="46"/>
      <c r="AU1078" s="51"/>
      <c r="AV1078" s="108"/>
      <c r="AW1078" s="51"/>
      <c r="AX1078" s="130"/>
      <c r="AY1078" s="51"/>
      <c r="AZ1078" s="59"/>
      <c r="BA1078" s="21"/>
      <c r="BB1078" s="55"/>
      <c r="BC1078" s="46"/>
      <c r="BD1078" s="46"/>
      <c r="BE1078" s="46"/>
      <c r="BF1078" s="46"/>
      <c r="BG1078" s="46"/>
      <c r="BH1078" s="51"/>
      <c r="BI1078" s="108"/>
      <c r="BJ1078" s="51"/>
      <c r="BK1078" s="130"/>
      <c r="BL1078" s="51"/>
      <c r="BM1078" s="59"/>
    </row>
    <row r="1079" spans="1:65" s="5" customFormat="1" ht="15" customHeight="1" x14ac:dyDescent="0.2">
      <c r="A1079" s="21"/>
      <c r="B1079" s="689"/>
      <c r="C1079" s="689"/>
      <c r="D1079" s="689"/>
      <c r="E1079" s="689"/>
      <c r="F1079" s="689"/>
      <c r="G1079" s="46"/>
      <c r="H1079" s="38"/>
      <c r="I1079" s="103"/>
      <c r="K1079" s="59"/>
      <c r="L1079" s="51"/>
      <c r="M1079" s="130"/>
      <c r="N1079" s="21"/>
      <c r="O1079" s="689"/>
      <c r="P1079" s="689"/>
      <c r="Q1079" s="689"/>
      <c r="R1079" s="689"/>
      <c r="S1079" s="689"/>
      <c r="T1079" s="46"/>
      <c r="U1079" s="38"/>
      <c r="V1079" s="103"/>
      <c r="X1079" s="59"/>
      <c r="Y1079" s="51"/>
      <c r="Z1079" s="130"/>
      <c r="AA1079" s="21"/>
      <c r="AB1079" s="689"/>
      <c r="AC1079" s="689"/>
      <c r="AD1079" s="689"/>
      <c r="AE1079" s="689"/>
      <c r="AF1079" s="689"/>
      <c r="AG1079" s="46"/>
      <c r="AH1079" s="37"/>
      <c r="AI1079" s="176"/>
      <c r="AJ1079" s="51"/>
      <c r="AK1079" s="59"/>
      <c r="AL1079" s="51"/>
      <c r="AM1079" s="130"/>
      <c r="AN1079" s="21"/>
      <c r="AO1079" s="689"/>
      <c r="AP1079" s="689"/>
      <c r="AQ1079" s="689"/>
      <c r="AR1079" s="689"/>
      <c r="AS1079" s="689"/>
      <c r="AT1079" s="46"/>
      <c r="AU1079" s="37"/>
      <c r="AV1079" s="176"/>
      <c r="AW1079" s="51"/>
      <c r="AX1079" s="59"/>
      <c r="AY1079" s="51"/>
      <c r="AZ1079" s="130"/>
      <c r="BA1079" s="21"/>
      <c r="BB1079" s="689"/>
      <c r="BC1079" s="689"/>
      <c r="BD1079" s="689"/>
      <c r="BE1079" s="689"/>
      <c r="BF1079" s="689"/>
      <c r="BG1079" s="46"/>
      <c r="BH1079" s="37"/>
      <c r="BI1079" s="176"/>
      <c r="BJ1079" s="51"/>
      <c r="BK1079" s="59"/>
      <c r="BL1079" s="51"/>
      <c r="BM1079" s="130"/>
    </row>
    <row r="1080" spans="1:65" s="5" customFormat="1" ht="15" customHeight="1" x14ac:dyDescent="0.2">
      <c r="A1080" s="21"/>
      <c r="B1080" s="689"/>
      <c r="C1080" s="689"/>
      <c r="D1080" s="689"/>
      <c r="E1080" s="689"/>
      <c r="F1080" s="689"/>
      <c r="G1080" s="46"/>
      <c r="H1080" s="55"/>
      <c r="I1080" s="112"/>
      <c r="J1080" s="46"/>
      <c r="K1080" s="134"/>
      <c r="L1080" s="51"/>
      <c r="M1080" s="59"/>
      <c r="N1080" s="21"/>
      <c r="O1080" s="689"/>
      <c r="P1080" s="689"/>
      <c r="Q1080" s="689"/>
      <c r="R1080" s="689"/>
      <c r="S1080" s="689"/>
      <c r="T1080" s="46"/>
      <c r="U1080" s="55"/>
      <c r="V1080" s="112"/>
      <c r="W1080" s="46"/>
      <c r="X1080" s="134"/>
      <c r="Y1080" s="51"/>
      <c r="Z1080" s="59"/>
      <c r="AA1080" s="21"/>
      <c r="AB1080" s="689"/>
      <c r="AC1080" s="689"/>
      <c r="AD1080" s="689"/>
      <c r="AE1080" s="689"/>
      <c r="AF1080" s="689"/>
      <c r="AG1080" s="46"/>
      <c r="AH1080" s="134"/>
      <c r="AI1080" s="176"/>
      <c r="AJ1080" s="134"/>
      <c r="AK1080" s="134"/>
      <c r="AL1080" s="51"/>
      <c r="AM1080" s="59"/>
      <c r="AN1080" s="21"/>
      <c r="AO1080" s="689"/>
      <c r="AP1080" s="689"/>
      <c r="AQ1080" s="689"/>
      <c r="AR1080" s="689"/>
      <c r="AS1080" s="689"/>
      <c r="AT1080" s="46"/>
      <c r="AU1080" s="134"/>
      <c r="AV1080" s="176"/>
      <c r="AW1080" s="134"/>
      <c r="AX1080" s="134"/>
      <c r="AY1080" s="51"/>
      <c r="AZ1080" s="59"/>
      <c r="BA1080" s="21"/>
      <c r="BB1080" s="689"/>
      <c r="BC1080" s="689"/>
      <c r="BD1080" s="689"/>
      <c r="BE1080" s="689"/>
      <c r="BF1080" s="689"/>
      <c r="BG1080" s="46"/>
      <c r="BH1080" s="134"/>
      <c r="BI1080" s="176"/>
      <c r="BJ1080" s="134"/>
      <c r="BK1080" s="134"/>
      <c r="BL1080" s="51"/>
      <c r="BM1080" s="59"/>
    </row>
    <row r="1081" spans="1:65" s="5" customFormat="1" ht="15" customHeight="1" x14ac:dyDescent="0.2">
      <c r="A1081" s="21"/>
      <c r="B1081" s="73"/>
      <c r="C1081" s="21"/>
      <c r="D1081" s="21"/>
      <c r="E1081" s="21"/>
      <c r="F1081" s="21"/>
      <c r="G1081" s="21"/>
      <c r="H1081" s="73"/>
      <c r="I1081" s="109"/>
      <c r="J1081" s="21"/>
      <c r="K1081" s="130"/>
      <c r="L1081" s="51"/>
      <c r="M1081" s="59"/>
      <c r="N1081" s="21"/>
      <c r="O1081" s="73"/>
      <c r="P1081" s="21"/>
      <c r="Q1081" s="21"/>
      <c r="R1081" s="21"/>
      <c r="S1081" s="21"/>
      <c r="T1081" s="21"/>
      <c r="U1081" s="73"/>
      <c r="V1081" s="109"/>
      <c r="W1081" s="21"/>
      <c r="X1081" s="130"/>
      <c r="Y1081" s="51"/>
      <c r="Z1081" s="59"/>
      <c r="AA1081" s="21"/>
      <c r="AB1081" s="73"/>
      <c r="AC1081" s="21"/>
      <c r="AD1081" s="21"/>
      <c r="AE1081" s="21"/>
      <c r="AF1081" s="21"/>
      <c r="AG1081" s="21"/>
      <c r="AH1081" s="51"/>
      <c r="AI1081" s="108"/>
      <c r="AJ1081" s="51"/>
      <c r="AK1081" s="130"/>
      <c r="AL1081" s="51"/>
      <c r="AM1081" s="59"/>
      <c r="AN1081" s="21"/>
      <c r="AO1081" s="73"/>
      <c r="AP1081" s="21"/>
      <c r="AQ1081" s="21"/>
      <c r="AR1081" s="21"/>
      <c r="AS1081" s="21"/>
      <c r="AT1081" s="21"/>
      <c r="AU1081" s="51"/>
      <c r="AV1081" s="108"/>
      <c r="AW1081" s="51"/>
      <c r="AX1081" s="130"/>
      <c r="AY1081" s="51"/>
      <c r="AZ1081" s="59"/>
      <c r="BA1081" s="21"/>
      <c r="BB1081" s="73"/>
      <c r="BC1081" s="21"/>
      <c r="BD1081" s="21"/>
      <c r="BE1081" s="21"/>
      <c r="BF1081" s="21"/>
      <c r="BG1081" s="21"/>
      <c r="BH1081" s="51"/>
      <c r="BI1081" s="108"/>
      <c r="BJ1081" s="51"/>
      <c r="BK1081" s="130"/>
      <c r="BL1081" s="51"/>
      <c r="BM1081" s="59"/>
    </row>
    <row r="1082" spans="1:65" s="5" customFormat="1" ht="15" customHeight="1" x14ac:dyDescent="0.2">
      <c r="A1082" s="21"/>
      <c r="B1082" s="689"/>
      <c r="C1082" s="689"/>
      <c r="D1082" s="689"/>
      <c r="E1082" s="689"/>
      <c r="F1082" s="689"/>
      <c r="G1082" s="46"/>
      <c r="H1082" s="38"/>
      <c r="I1082" s="103"/>
      <c r="K1082" s="59"/>
      <c r="L1082" s="51"/>
      <c r="M1082" s="130"/>
      <c r="N1082" s="21"/>
      <c r="O1082" s="689"/>
      <c r="P1082" s="689"/>
      <c r="Q1082" s="689"/>
      <c r="R1082" s="689"/>
      <c r="S1082" s="689"/>
      <c r="T1082" s="46"/>
      <c r="U1082" s="38"/>
      <c r="V1082" s="103"/>
      <c r="X1082" s="59"/>
      <c r="Y1082" s="51"/>
      <c r="Z1082" s="130"/>
      <c r="AA1082" s="21"/>
      <c r="AB1082" s="689"/>
      <c r="AC1082" s="689"/>
      <c r="AD1082" s="689"/>
      <c r="AE1082" s="689"/>
      <c r="AF1082" s="689"/>
      <c r="AG1082" s="46"/>
      <c r="AH1082" s="37"/>
      <c r="AI1082" s="176"/>
      <c r="AJ1082" s="51"/>
      <c r="AK1082" s="59"/>
      <c r="AL1082" s="51"/>
      <c r="AM1082" s="130"/>
      <c r="AN1082" s="21"/>
      <c r="AO1082" s="689"/>
      <c r="AP1082" s="689"/>
      <c r="AQ1082" s="689"/>
      <c r="AR1082" s="689"/>
      <c r="AS1082" s="689"/>
      <c r="AT1082" s="46"/>
      <c r="AU1082" s="37"/>
      <c r="AV1082" s="176"/>
      <c r="AW1082" s="51"/>
      <c r="AX1082" s="59"/>
      <c r="AY1082" s="51"/>
      <c r="AZ1082" s="130"/>
      <c r="BA1082" s="21"/>
      <c r="BB1082" s="689"/>
      <c r="BC1082" s="689"/>
      <c r="BD1082" s="689"/>
      <c r="BE1082" s="689"/>
      <c r="BF1082" s="689"/>
      <c r="BG1082" s="46"/>
      <c r="BH1082" s="37"/>
      <c r="BI1082" s="176"/>
      <c r="BJ1082" s="51"/>
      <c r="BK1082" s="59"/>
      <c r="BL1082" s="51"/>
      <c r="BM1082" s="130"/>
    </row>
    <row r="1083" spans="1:65" s="5" customFormat="1" ht="15" customHeight="1" x14ac:dyDescent="0.2">
      <c r="A1083" s="21"/>
      <c r="B1083" s="689"/>
      <c r="C1083" s="689"/>
      <c r="D1083" s="689"/>
      <c r="E1083" s="689"/>
      <c r="F1083" s="689"/>
      <c r="G1083" s="46"/>
      <c r="H1083" s="55"/>
      <c r="I1083" s="112"/>
      <c r="J1083" s="46"/>
      <c r="K1083" s="134"/>
      <c r="L1083" s="134"/>
      <c r="M1083" s="49"/>
      <c r="N1083" s="21"/>
      <c r="O1083" s="689"/>
      <c r="P1083" s="689"/>
      <c r="Q1083" s="689"/>
      <c r="R1083" s="689"/>
      <c r="S1083" s="689"/>
      <c r="T1083" s="46"/>
      <c r="U1083" s="55"/>
      <c r="V1083" s="112"/>
      <c r="W1083" s="46"/>
      <c r="X1083" s="134"/>
      <c r="Y1083" s="134"/>
      <c r="Z1083" s="49"/>
      <c r="AA1083" s="21"/>
      <c r="AB1083" s="689"/>
      <c r="AC1083" s="689"/>
      <c r="AD1083" s="689"/>
      <c r="AE1083" s="689"/>
      <c r="AF1083" s="689"/>
      <c r="AG1083" s="46"/>
      <c r="AH1083" s="134"/>
      <c r="AI1083" s="176"/>
      <c r="AJ1083" s="134"/>
      <c r="AK1083" s="134"/>
      <c r="AL1083" s="134"/>
      <c r="AM1083" s="49"/>
      <c r="AN1083" s="21"/>
      <c r="AO1083" s="689"/>
      <c r="AP1083" s="689"/>
      <c r="AQ1083" s="689"/>
      <c r="AR1083" s="689"/>
      <c r="AS1083" s="689"/>
      <c r="AT1083" s="46"/>
      <c r="AU1083" s="134"/>
      <c r="AV1083" s="176"/>
      <c r="AW1083" s="134"/>
      <c r="AX1083" s="134"/>
      <c r="AY1083" s="134"/>
      <c r="AZ1083" s="49"/>
      <c r="BA1083" s="21"/>
      <c r="BB1083" s="689"/>
      <c r="BC1083" s="689"/>
      <c r="BD1083" s="689"/>
      <c r="BE1083" s="689"/>
      <c r="BF1083" s="689"/>
      <c r="BG1083" s="46"/>
      <c r="BH1083" s="134"/>
      <c r="BI1083" s="176"/>
      <c r="BJ1083" s="134"/>
      <c r="BK1083" s="134"/>
      <c r="BL1083" s="134"/>
      <c r="BM1083" s="49"/>
    </row>
    <row r="1084" spans="1:65" s="5" customFormat="1" ht="15" customHeight="1" x14ac:dyDescent="0.2">
      <c r="A1084" s="21"/>
      <c r="B1084" s="73"/>
      <c r="C1084" s="21"/>
      <c r="D1084" s="21"/>
      <c r="E1084" s="21"/>
      <c r="F1084" s="21"/>
      <c r="G1084" s="21"/>
      <c r="H1084" s="73"/>
      <c r="I1084" s="109"/>
      <c r="J1084" s="21"/>
      <c r="K1084" s="130"/>
      <c r="L1084" s="51"/>
      <c r="M1084" s="59"/>
      <c r="N1084" s="21"/>
      <c r="O1084" s="73"/>
      <c r="P1084" s="21"/>
      <c r="Q1084" s="21"/>
      <c r="R1084" s="21"/>
      <c r="S1084" s="21"/>
      <c r="T1084" s="21"/>
      <c r="U1084" s="73"/>
      <c r="V1084" s="109"/>
      <c r="W1084" s="21"/>
      <c r="X1084" s="130"/>
      <c r="Y1084" s="51"/>
      <c r="Z1084" s="59"/>
      <c r="AA1084" s="21"/>
      <c r="AB1084" s="73"/>
      <c r="AC1084" s="21"/>
      <c r="AD1084" s="21"/>
      <c r="AE1084" s="21"/>
      <c r="AF1084" s="21"/>
      <c r="AG1084" s="21"/>
      <c r="AH1084" s="51"/>
      <c r="AI1084" s="108"/>
      <c r="AJ1084" s="51"/>
      <c r="AK1084" s="130"/>
      <c r="AL1084" s="51"/>
      <c r="AM1084" s="59"/>
      <c r="AN1084" s="21"/>
      <c r="AO1084" s="73"/>
      <c r="AP1084" s="21"/>
      <c r="AQ1084" s="21"/>
      <c r="AR1084" s="21"/>
      <c r="AS1084" s="21"/>
      <c r="AT1084" s="21"/>
      <c r="AU1084" s="51"/>
      <c r="AV1084" s="108"/>
      <c r="AW1084" s="51"/>
      <c r="AX1084" s="130"/>
      <c r="AY1084" s="51"/>
      <c r="AZ1084" s="59"/>
      <c r="BA1084" s="21"/>
      <c r="BB1084" s="73"/>
      <c r="BC1084" s="21"/>
      <c r="BD1084" s="21"/>
      <c r="BE1084" s="21"/>
      <c r="BF1084" s="21"/>
      <c r="BG1084" s="21"/>
      <c r="BH1084" s="51"/>
      <c r="BI1084" s="108"/>
      <c r="BJ1084" s="51"/>
      <c r="BK1084" s="130"/>
      <c r="BL1084" s="51"/>
      <c r="BM1084" s="59"/>
    </row>
    <row r="1085" spans="1:65" s="5" customFormat="1" ht="15" customHeight="1" x14ac:dyDescent="0.2">
      <c r="A1085" s="21"/>
      <c r="B1085" s="689"/>
      <c r="C1085" s="689"/>
      <c r="D1085" s="689"/>
      <c r="E1085" s="689"/>
      <c r="F1085" s="46"/>
      <c r="G1085" s="46"/>
      <c r="H1085" s="38"/>
      <c r="I1085" s="103"/>
      <c r="K1085" s="59"/>
      <c r="L1085" s="51"/>
      <c r="M1085" s="130"/>
      <c r="N1085" s="21"/>
      <c r="O1085" s="689"/>
      <c r="P1085" s="689"/>
      <c r="Q1085" s="689"/>
      <c r="R1085" s="689"/>
      <c r="S1085" s="46"/>
      <c r="T1085" s="46"/>
      <c r="U1085" s="38"/>
      <c r="V1085" s="103"/>
      <c r="X1085" s="59"/>
      <c r="Y1085" s="51"/>
      <c r="Z1085" s="130"/>
      <c r="AA1085" s="21"/>
      <c r="AB1085" s="689"/>
      <c r="AC1085" s="689"/>
      <c r="AD1085" s="689"/>
      <c r="AE1085" s="689"/>
      <c r="AF1085" s="46"/>
      <c r="AG1085" s="46"/>
      <c r="AH1085" s="37"/>
      <c r="AI1085" s="176"/>
      <c r="AJ1085" s="51"/>
      <c r="AK1085" s="59"/>
      <c r="AL1085" s="51"/>
      <c r="AM1085" s="130"/>
      <c r="AN1085" s="21"/>
      <c r="AO1085" s="689"/>
      <c r="AP1085" s="689"/>
      <c r="AQ1085" s="689"/>
      <c r="AR1085" s="689"/>
      <c r="AS1085" s="46"/>
      <c r="AT1085" s="46"/>
      <c r="AU1085" s="37"/>
      <c r="AV1085" s="176"/>
      <c r="AW1085" s="51"/>
      <c r="AX1085" s="59"/>
      <c r="AY1085" s="51"/>
      <c r="AZ1085" s="130"/>
      <c r="BA1085" s="21"/>
      <c r="BB1085" s="689"/>
      <c r="BC1085" s="689"/>
      <c r="BD1085" s="689"/>
      <c r="BE1085" s="689"/>
      <c r="BF1085" s="46"/>
      <c r="BG1085" s="46"/>
      <c r="BH1085" s="37"/>
      <c r="BI1085" s="176"/>
      <c r="BJ1085" s="51"/>
      <c r="BK1085" s="59"/>
      <c r="BL1085" s="51"/>
      <c r="BM1085" s="130"/>
    </row>
    <row r="1086" spans="1:65" s="5" customFormat="1" ht="15" customHeight="1" x14ac:dyDescent="0.2">
      <c r="A1086" s="21"/>
      <c r="B1086" s="689"/>
      <c r="C1086" s="689"/>
      <c r="D1086" s="689"/>
      <c r="E1086" s="689"/>
      <c r="F1086" s="46"/>
      <c r="G1086" s="46"/>
      <c r="H1086" s="55"/>
      <c r="I1086" s="112"/>
      <c r="J1086" s="46"/>
      <c r="K1086" s="134"/>
      <c r="L1086" s="51"/>
      <c r="M1086" s="59"/>
      <c r="N1086" s="21"/>
      <c r="O1086" s="689"/>
      <c r="P1086" s="689"/>
      <c r="Q1086" s="689"/>
      <c r="R1086" s="689"/>
      <c r="S1086" s="46"/>
      <c r="T1086" s="46"/>
      <c r="U1086" s="55"/>
      <c r="V1086" s="112"/>
      <c r="W1086" s="46"/>
      <c r="X1086" s="134"/>
      <c r="Y1086" s="51"/>
      <c r="Z1086" s="59"/>
      <c r="AA1086" s="21"/>
      <c r="AB1086" s="689"/>
      <c r="AC1086" s="689"/>
      <c r="AD1086" s="689"/>
      <c r="AE1086" s="689"/>
      <c r="AF1086" s="46"/>
      <c r="AG1086" s="46"/>
      <c r="AH1086" s="134"/>
      <c r="AI1086" s="176"/>
      <c r="AJ1086" s="134"/>
      <c r="AK1086" s="134"/>
      <c r="AL1086" s="51"/>
      <c r="AM1086" s="59"/>
      <c r="AN1086" s="21"/>
      <c r="AO1086" s="689"/>
      <c r="AP1086" s="689"/>
      <c r="AQ1086" s="689"/>
      <c r="AR1086" s="689"/>
      <c r="AS1086" s="46"/>
      <c r="AT1086" s="46"/>
      <c r="AU1086" s="134"/>
      <c r="AV1086" s="176"/>
      <c r="AW1086" s="134"/>
      <c r="AX1086" s="134"/>
      <c r="AY1086" s="51"/>
      <c r="AZ1086" s="59"/>
      <c r="BA1086" s="21"/>
      <c r="BB1086" s="689"/>
      <c r="BC1086" s="689"/>
      <c r="BD1086" s="689"/>
      <c r="BE1086" s="689"/>
      <c r="BF1086" s="46"/>
      <c r="BG1086" s="46"/>
      <c r="BH1086" s="134"/>
      <c r="BI1086" s="176"/>
      <c r="BJ1086" s="134"/>
      <c r="BK1086" s="134"/>
      <c r="BL1086" s="51"/>
      <c r="BM1086" s="59"/>
    </row>
    <row r="1087" spans="1:65" s="5" customFormat="1" x14ac:dyDescent="0.2">
      <c r="A1087" s="21"/>
      <c r="B1087" s="73"/>
      <c r="C1087" s="21"/>
      <c r="D1087" s="21"/>
      <c r="E1087" s="21"/>
      <c r="F1087" s="21"/>
      <c r="G1087" s="21"/>
      <c r="H1087" s="73"/>
      <c r="I1087" s="109"/>
      <c r="J1087" s="21"/>
      <c r="K1087" s="130"/>
      <c r="L1087" s="51"/>
      <c r="M1087" s="59"/>
      <c r="N1087" s="21"/>
      <c r="O1087" s="73"/>
      <c r="P1087" s="21"/>
      <c r="Q1087" s="21"/>
      <c r="R1087" s="21"/>
      <c r="S1087" s="21"/>
      <c r="T1087" s="21"/>
      <c r="U1087" s="73"/>
      <c r="V1087" s="109"/>
      <c r="W1087" s="21"/>
      <c r="X1087" s="130"/>
      <c r="Y1087" s="51"/>
      <c r="Z1087" s="59"/>
      <c r="AA1087" s="21"/>
      <c r="AB1087" s="73"/>
      <c r="AC1087" s="21"/>
      <c r="AD1087" s="21"/>
      <c r="AE1087" s="21"/>
      <c r="AF1087" s="21"/>
      <c r="AG1087" s="21"/>
      <c r="AH1087" s="51"/>
      <c r="AI1087" s="108"/>
      <c r="AJ1087" s="51"/>
      <c r="AK1087" s="130"/>
      <c r="AL1087" s="51"/>
      <c r="AM1087" s="59"/>
      <c r="AN1087" s="21"/>
      <c r="AO1087" s="73"/>
      <c r="AP1087" s="21"/>
      <c r="AQ1087" s="21"/>
      <c r="AR1087" s="21"/>
      <c r="AS1087" s="21"/>
      <c r="AT1087" s="21"/>
      <c r="AU1087" s="51"/>
      <c r="AV1087" s="108"/>
      <c r="AW1087" s="51"/>
      <c r="AX1087" s="130"/>
      <c r="AY1087" s="51"/>
      <c r="AZ1087" s="59"/>
      <c r="BA1087" s="21"/>
      <c r="BB1087" s="73"/>
      <c r="BC1087" s="21"/>
      <c r="BD1087" s="21"/>
      <c r="BE1087" s="21"/>
      <c r="BF1087" s="21"/>
      <c r="BG1087" s="21"/>
      <c r="BH1087" s="51"/>
      <c r="BI1087" s="108"/>
      <c r="BJ1087" s="51"/>
      <c r="BK1087" s="130"/>
      <c r="BL1087" s="51"/>
      <c r="BM1087" s="59"/>
    </row>
    <row r="1088" spans="1:65" s="5" customFormat="1" ht="12.75" customHeight="1" x14ac:dyDescent="0.2">
      <c r="A1088" s="21"/>
      <c r="B1088" s="689"/>
      <c r="C1088" s="689"/>
      <c r="D1088" s="689"/>
      <c r="E1088" s="689"/>
      <c r="F1088" s="689"/>
      <c r="G1088" s="689"/>
      <c r="H1088" s="38"/>
      <c r="I1088" s="103"/>
      <c r="K1088" s="59"/>
      <c r="L1088" s="51"/>
      <c r="M1088" s="130"/>
      <c r="N1088" s="21"/>
      <c r="O1088" s="689"/>
      <c r="P1088" s="689"/>
      <c r="Q1088" s="689"/>
      <c r="R1088" s="689"/>
      <c r="S1088" s="689"/>
      <c r="T1088" s="689"/>
      <c r="U1088" s="38"/>
      <c r="V1088" s="103"/>
      <c r="X1088" s="59"/>
      <c r="Y1088" s="51"/>
      <c r="Z1088" s="130"/>
      <c r="AA1088" s="21"/>
      <c r="AB1088" s="689"/>
      <c r="AC1088" s="689"/>
      <c r="AD1088" s="689"/>
      <c r="AE1088" s="689"/>
      <c r="AF1088" s="689"/>
      <c r="AG1088" s="689"/>
      <c r="AH1088" s="37"/>
      <c r="AI1088" s="176"/>
      <c r="AJ1088" s="51"/>
      <c r="AK1088" s="59"/>
      <c r="AL1088" s="51"/>
      <c r="AM1088" s="130"/>
      <c r="AN1088" s="21"/>
      <c r="AO1088" s="689"/>
      <c r="AP1088" s="689"/>
      <c r="AQ1088" s="689"/>
      <c r="AR1088" s="689"/>
      <c r="AS1088" s="689"/>
      <c r="AT1088" s="689"/>
      <c r="AU1088" s="37"/>
      <c r="AV1088" s="176"/>
      <c r="AW1088" s="51"/>
      <c r="AX1088" s="59"/>
      <c r="AY1088" s="51"/>
      <c r="AZ1088" s="130"/>
      <c r="BA1088" s="21"/>
      <c r="BB1088" s="689"/>
      <c r="BC1088" s="689"/>
      <c r="BD1088" s="689"/>
      <c r="BE1088" s="689"/>
      <c r="BF1088" s="689"/>
      <c r="BG1088" s="689"/>
      <c r="BH1088" s="37"/>
      <c r="BI1088" s="176"/>
      <c r="BJ1088" s="51"/>
      <c r="BK1088" s="59"/>
      <c r="BL1088" s="51"/>
      <c r="BM1088" s="130"/>
    </row>
    <row r="1089" spans="1:65" s="5" customFormat="1" ht="12.75" customHeight="1" x14ac:dyDescent="0.2">
      <c r="A1089" s="21"/>
      <c r="B1089" s="689"/>
      <c r="C1089" s="689"/>
      <c r="D1089" s="689"/>
      <c r="E1089" s="689"/>
      <c r="F1089" s="689"/>
      <c r="G1089" s="46"/>
      <c r="H1089" s="55"/>
      <c r="I1089" s="112"/>
      <c r="J1089" s="46"/>
      <c r="K1089" s="134"/>
      <c r="L1089" s="51"/>
      <c r="M1089" s="59"/>
      <c r="N1089" s="21"/>
      <c r="O1089" s="689"/>
      <c r="P1089" s="689"/>
      <c r="Q1089" s="689"/>
      <c r="R1089" s="689"/>
      <c r="S1089" s="689"/>
      <c r="T1089" s="46"/>
      <c r="U1089" s="55"/>
      <c r="V1089" s="112"/>
      <c r="W1089" s="46"/>
      <c r="X1089" s="134"/>
      <c r="Y1089" s="51"/>
      <c r="Z1089" s="59"/>
      <c r="AA1089" s="21"/>
      <c r="AB1089" s="689"/>
      <c r="AC1089" s="689"/>
      <c r="AD1089" s="689"/>
      <c r="AE1089" s="689"/>
      <c r="AF1089" s="689"/>
      <c r="AG1089" s="46"/>
      <c r="AH1089" s="134"/>
      <c r="AI1089" s="176"/>
      <c r="AJ1089" s="134"/>
      <c r="AK1089" s="134"/>
      <c r="AL1089" s="51"/>
      <c r="AM1089" s="59"/>
      <c r="AN1089" s="21"/>
      <c r="AO1089" s="689"/>
      <c r="AP1089" s="689"/>
      <c r="AQ1089" s="689"/>
      <c r="AR1089" s="689"/>
      <c r="AS1089" s="689"/>
      <c r="AT1089" s="46"/>
      <c r="AU1089" s="134"/>
      <c r="AV1089" s="176"/>
      <c r="AW1089" s="134"/>
      <c r="AX1089" s="134"/>
      <c r="AY1089" s="51"/>
      <c r="AZ1089" s="59"/>
      <c r="BA1089" s="21"/>
      <c r="BB1089" s="689"/>
      <c r="BC1089" s="689"/>
      <c r="BD1089" s="689"/>
      <c r="BE1089" s="689"/>
      <c r="BF1089" s="689"/>
      <c r="BG1089" s="46"/>
      <c r="BH1089" s="134"/>
      <c r="BI1089" s="176"/>
      <c r="BJ1089" s="134"/>
      <c r="BK1089" s="134"/>
      <c r="BL1089" s="51"/>
      <c r="BM1089" s="59"/>
    </row>
    <row r="1090" spans="1:65" s="5" customFormat="1" ht="12.75" customHeight="1" x14ac:dyDescent="0.2">
      <c r="A1090" s="21"/>
      <c r="B1090" s="689"/>
      <c r="C1090" s="689"/>
      <c r="D1090" s="689"/>
      <c r="E1090" s="689"/>
      <c r="F1090" s="689"/>
      <c r="G1090" s="46"/>
      <c r="H1090" s="55"/>
      <c r="I1090" s="112"/>
      <c r="J1090" s="46"/>
      <c r="K1090" s="134"/>
      <c r="L1090" s="51"/>
      <c r="M1090" s="59"/>
      <c r="N1090" s="21"/>
      <c r="O1090" s="689"/>
      <c r="P1090" s="689"/>
      <c r="Q1090" s="689"/>
      <c r="R1090" s="689"/>
      <c r="S1090" s="689"/>
      <c r="T1090" s="46"/>
      <c r="U1090" s="55"/>
      <c r="V1090" s="112"/>
      <c r="W1090" s="46"/>
      <c r="X1090" s="134"/>
      <c r="Y1090" s="51"/>
      <c r="Z1090" s="59"/>
      <c r="AA1090" s="21"/>
      <c r="AB1090" s="689"/>
      <c r="AC1090" s="689"/>
      <c r="AD1090" s="689"/>
      <c r="AE1090" s="689"/>
      <c r="AF1090" s="689"/>
      <c r="AG1090" s="46"/>
      <c r="AH1090" s="134"/>
      <c r="AI1090" s="176"/>
      <c r="AJ1090" s="134"/>
      <c r="AK1090" s="134"/>
      <c r="AL1090" s="51"/>
      <c r="AM1090" s="59"/>
      <c r="AN1090" s="21"/>
      <c r="AO1090" s="689"/>
      <c r="AP1090" s="689"/>
      <c r="AQ1090" s="689"/>
      <c r="AR1090" s="689"/>
      <c r="AS1090" s="689"/>
      <c r="AT1090" s="46"/>
      <c r="AU1090" s="134"/>
      <c r="AV1090" s="176"/>
      <c r="AW1090" s="134"/>
      <c r="AX1090" s="134"/>
      <c r="AY1090" s="51"/>
      <c r="AZ1090" s="59"/>
      <c r="BA1090" s="21"/>
      <c r="BB1090" s="689"/>
      <c r="BC1090" s="689"/>
      <c r="BD1090" s="689"/>
      <c r="BE1090" s="689"/>
      <c r="BF1090" s="689"/>
      <c r="BG1090" s="46"/>
      <c r="BH1090" s="134"/>
      <c r="BI1090" s="176"/>
      <c r="BJ1090" s="134"/>
      <c r="BK1090" s="134"/>
      <c r="BL1090" s="51"/>
      <c r="BM1090" s="59"/>
    </row>
    <row r="1091" spans="1:65" s="5" customFormat="1" x14ac:dyDescent="0.2">
      <c r="A1091" s="21"/>
      <c r="B1091" s="73"/>
      <c r="C1091" s="21"/>
      <c r="D1091" s="21"/>
      <c r="E1091" s="21"/>
      <c r="F1091" s="21"/>
      <c r="G1091" s="21"/>
      <c r="H1091" s="73"/>
      <c r="I1091" s="109"/>
      <c r="J1091" s="21"/>
      <c r="K1091" s="130"/>
      <c r="L1091" s="51"/>
      <c r="M1091" s="59"/>
      <c r="N1091" s="21"/>
      <c r="O1091" s="73"/>
      <c r="P1091" s="21"/>
      <c r="Q1091" s="21"/>
      <c r="R1091" s="21"/>
      <c r="S1091" s="21"/>
      <c r="T1091" s="21"/>
      <c r="U1091" s="73"/>
      <c r="V1091" s="109"/>
      <c r="W1091" s="21"/>
      <c r="X1091" s="130"/>
      <c r="Y1091" s="51"/>
      <c r="Z1091" s="59"/>
      <c r="AA1091" s="21"/>
      <c r="AB1091" s="73"/>
      <c r="AC1091" s="21"/>
      <c r="AD1091" s="21"/>
      <c r="AE1091" s="21"/>
      <c r="AF1091" s="21"/>
      <c r="AG1091" s="21"/>
      <c r="AH1091" s="51"/>
      <c r="AI1091" s="108"/>
      <c r="AJ1091" s="51"/>
      <c r="AK1091" s="130"/>
      <c r="AL1091" s="51"/>
      <c r="AM1091" s="59"/>
      <c r="AN1091" s="21"/>
      <c r="AO1091" s="73"/>
      <c r="AP1091" s="21"/>
      <c r="AQ1091" s="21"/>
      <c r="AR1091" s="21"/>
      <c r="AS1091" s="21"/>
      <c r="AT1091" s="21"/>
      <c r="AU1091" s="51"/>
      <c r="AV1091" s="108"/>
      <c r="AW1091" s="51"/>
      <c r="AX1091" s="130"/>
      <c r="AY1091" s="51"/>
      <c r="AZ1091" s="59"/>
      <c r="BA1091" s="21"/>
      <c r="BB1091" s="73"/>
      <c r="BC1091" s="21"/>
      <c r="BD1091" s="21"/>
      <c r="BE1091" s="21"/>
      <c r="BF1091" s="21"/>
      <c r="BG1091" s="21"/>
      <c r="BH1091" s="51"/>
      <c r="BI1091" s="108"/>
      <c r="BJ1091" s="51"/>
      <c r="BK1091" s="130"/>
      <c r="BL1091" s="51"/>
      <c r="BM1091" s="59"/>
    </row>
    <row r="1092" spans="1:65" s="5" customFormat="1" ht="15" customHeight="1" x14ac:dyDescent="0.2">
      <c r="A1092" s="21"/>
      <c r="B1092" s="689"/>
      <c r="C1092" s="689"/>
      <c r="D1092" s="689"/>
      <c r="E1092" s="689"/>
      <c r="F1092" s="689"/>
      <c r="G1092" s="689"/>
      <c r="H1092" s="32"/>
      <c r="I1092" s="103"/>
      <c r="J1092" s="46"/>
      <c r="K1092" s="33"/>
      <c r="L1092" s="51"/>
      <c r="M1092" s="130"/>
      <c r="N1092" s="21"/>
      <c r="O1092" s="689"/>
      <c r="P1092" s="689"/>
      <c r="Q1092" s="689"/>
      <c r="R1092" s="689"/>
      <c r="S1092" s="689"/>
      <c r="T1092" s="689"/>
      <c r="U1092" s="32"/>
      <c r="V1092" s="103"/>
      <c r="W1092" s="46"/>
      <c r="X1092" s="33"/>
      <c r="Y1092" s="51"/>
      <c r="Z1092" s="130"/>
      <c r="AA1092" s="21"/>
      <c r="AB1092" s="689"/>
      <c r="AC1092" s="689"/>
      <c r="AD1092" s="689"/>
      <c r="AE1092" s="689"/>
      <c r="AF1092" s="689"/>
      <c r="AG1092" s="689"/>
      <c r="AH1092" s="156"/>
      <c r="AI1092" s="176"/>
      <c r="AJ1092" s="134"/>
      <c r="AK1092" s="33"/>
      <c r="AL1092" s="51"/>
      <c r="AM1092" s="130"/>
      <c r="AN1092" s="21"/>
      <c r="AO1092" s="689"/>
      <c r="AP1092" s="689"/>
      <c r="AQ1092" s="689"/>
      <c r="AR1092" s="689"/>
      <c r="AS1092" s="689"/>
      <c r="AT1092" s="689"/>
      <c r="AU1092" s="156"/>
      <c r="AV1092" s="176"/>
      <c r="AW1092" s="134"/>
      <c r="AX1092" s="33"/>
      <c r="AY1092" s="51"/>
      <c r="AZ1092" s="130"/>
      <c r="BA1092" s="21"/>
      <c r="BB1092" s="689"/>
      <c r="BC1092" s="689"/>
      <c r="BD1092" s="689"/>
      <c r="BE1092" s="689"/>
      <c r="BF1092" s="689"/>
      <c r="BG1092" s="689"/>
      <c r="BH1092" s="156"/>
      <c r="BI1092" s="176"/>
      <c r="BJ1092" s="134"/>
      <c r="BK1092" s="33"/>
      <c r="BL1092" s="51"/>
      <c r="BM1092" s="130"/>
    </row>
    <row r="1093" spans="1:65" s="5" customFormat="1" ht="15" customHeight="1" x14ac:dyDescent="0.2">
      <c r="A1093" s="21"/>
      <c r="B1093" s="689"/>
      <c r="C1093" s="689"/>
      <c r="D1093" s="689"/>
      <c r="E1093" s="689"/>
      <c r="F1093" s="689"/>
      <c r="G1093" s="46"/>
      <c r="H1093" s="55"/>
      <c r="I1093" s="112"/>
      <c r="J1093" s="46"/>
      <c r="K1093" s="134"/>
      <c r="L1093" s="134"/>
      <c r="M1093" s="49"/>
      <c r="N1093" s="21"/>
      <c r="O1093" s="689"/>
      <c r="P1093" s="689"/>
      <c r="Q1093" s="689"/>
      <c r="R1093" s="689"/>
      <c r="S1093" s="689"/>
      <c r="T1093" s="46"/>
      <c r="U1093" s="55"/>
      <c r="V1093" s="112"/>
      <c r="W1093" s="46"/>
      <c r="X1093" s="134"/>
      <c r="Y1093" s="134"/>
      <c r="Z1093" s="49"/>
      <c r="AA1093" s="21"/>
      <c r="AB1093" s="689"/>
      <c r="AC1093" s="689"/>
      <c r="AD1093" s="689"/>
      <c r="AE1093" s="689"/>
      <c r="AF1093" s="689"/>
      <c r="AG1093" s="46"/>
      <c r="AH1093" s="134"/>
      <c r="AI1093" s="176"/>
      <c r="AJ1093" s="134"/>
      <c r="AK1093" s="134"/>
      <c r="AL1093" s="134"/>
      <c r="AM1093" s="49"/>
      <c r="AN1093" s="21"/>
      <c r="AO1093" s="689"/>
      <c r="AP1093" s="689"/>
      <c r="AQ1093" s="689"/>
      <c r="AR1093" s="689"/>
      <c r="AS1093" s="689"/>
      <c r="AT1093" s="46"/>
      <c r="AU1093" s="134"/>
      <c r="AV1093" s="176"/>
      <c r="AW1093" s="134"/>
      <c r="AX1093" s="134"/>
      <c r="AY1093" s="134"/>
      <c r="AZ1093" s="49"/>
      <c r="BA1093" s="21"/>
      <c r="BB1093" s="689"/>
      <c r="BC1093" s="689"/>
      <c r="BD1093" s="689"/>
      <c r="BE1093" s="689"/>
      <c r="BF1093" s="689"/>
      <c r="BG1093" s="46"/>
      <c r="BH1093" s="134"/>
      <c r="BI1093" s="176"/>
      <c r="BJ1093" s="134"/>
      <c r="BK1093" s="134"/>
      <c r="BL1093" s="134"/>
      <c r="BM1093" s="49"/>
    </row>
    <row r="1094" spans="1:65" s="5" customFormat="1" ht="12.75" customHeight="1" x14ac:dyDescent="0.2">
      <c r="A1094" s="39"/>
      <c r="B1094" s="689"/>
      <c r="C1094" s="689"/>
      <c r="D1094" s="689"/>
      <c r="E1094" s="689"/>
      <c r="F1094" s="689"/>
      <c r="G1094" s="46"/>
      <c r="H1094" s="55"/>
      <c r="I1094" s="112"/>
      <c r="J1094" s="46"/>
      <c r="K1094" s="134"/>
      <c r="L1094" s="51"/>
      <c r="M1094" s="59"/>
      <c r="N1094" s="39"/>
      <c r="O1094" s="689"/>
      <c r="P1094" s="689"/>
      <c r="Q1094" s="689"/>
      <c r="R1094" s="689"/>
      <c r="S1094" s="689"/>
      <c r="T1094" s="46"/>
      <c r="U1094" s="55"/>
      <c r="V1094" s="112"/>
      <c r="W1094" s="46"/>
      <c r="X1094" s="134"/>
      <c r="Y1094" s="51"/>
      <c r="Z1094" s="59"/>
      <c r="AA1094" s="39"/>
      <c r="AB1094" s="689"/>
      <c r="AC1094" s="689"/>
      <c r="AD1094" s="689"/>
      <c r="AE1094" s="689"/>
      <c r="AF1094" s="689"/>
      <c r="AG1094" s="46"/>
      <c r="AH1094" s="134"/>
      <c r="AI1094" s="176"/>
      <c r="AJ1094" s="134"/>
      <c r="AK1094" s="134"/>
      <c r="AL1094" s="51"/>
      <c r="AM1094" s="59"/>
      <c r="AN1094" s="39"/>
      <c r="AO1094" s="689"/>
      <c r="AP1094" s="689"/>
      <c r="AQ1094" s="689"/>
      <c r="AR1094" s="689"/>
      <c r="AS1094" s="689"/>
      <c r="AT1094" s="46"/>
      <c r="AU1094" s="134"/>
      <c r="AV1094" s="176"/>
      <c r="AW1094" s="134"/>
      <c r="AX1094" s="134"/>
      <c r="AY1094" s="51"/>
      <c r="AZ1094" s="59"/>
      <c r="BA1094" s="39"/>
      <c r="BB1094" s="689"/>
      <c r="BC1094" s="689"/>
      <c r="BD1094" s="689"/>
      <c r="BE1094" s="689"/>
      <c r="BF1094" s="689"/>
      <c r="BG1094" s="46"/>
      <c r="BH1094" s="134"/>
      <c r="BI1094" s="176"/>
      <c r="BJ1094" s="134"/>
      <c r="BK1094" s="134"/>
      <c r="BL1094" s="51"/>
      <c r="BM1094" s="59"/>
    </row>
    <row r="1095" spans="1:65" s="5" customFormat="1" ht="12.75" customHeight="1" x14ac:dyDescent="0.2">
      <c r="A1095" s="39"/>
      <c r="B1095" s="773"/>
      <c r="C1095" s="773"/>
      <c r="D1095" s="773"/>
      <c r="E1095" s="773"/>
      <c r="F1095" s="773"/>
      <c r="G1095" s="773"/>
      <c r="H1095" s="773"/>
      <c r="I1095" s="773"/>
      <c r="J1095" s="773"/>
      <c r="K1095" s="773"/>
      <c r="L1095" s="773"/>
      <c r="M1095" s="773"/>
      <c r="N1095" s="39"/>
      <c r="O1095" s="47"/>
      <c r="P1095" s="47"/>
      <c r="Q1095" s="47"/>
      <c r="R1095" s="47"/>
      <c r="S1095" s="47"/>
      <c r="T1095" s="47"/>
      <c r="U1095" s="47"/>
      <c r="V1095" s="47"/>
      <c r="W1095" s="47"/>
      <c r="X1095" s="47"/>
      <c r="Y1095" s="47"/>
      <c r="Z1095" s="47"/>
      <c r="AA1095" s="39"/>
      <c r="AB1095" s="47"/>
      <c r="AC1095" s="47"/>
      <c r="AD1095" s="47"/>
      <c r="AE1095" s="47"/>
      <c r="AF1095" s="47"/>
      <c r="AG1095" s="47"/>
      <c r="AH1095" s="51"/>
      <c r="AI1095" s="51"/>
      <c r="AJ1095" s="51"/>
      <c r="AK1095" s="51"/>
      <c r="AL1095" s="51"/>
      <c r="AM1095" s="51"/>
      <c r="AN1095" s="39"/>
      <c r="AO1095" s="47"/>
      <c r="AP1095" s="47"/>
      <c r="AQ1095" s="47"/>
      <c r="AR1095" s="47"/>
      <c r="AS1095" s="47"/>
      <c r="AT1095" s="47"/>
      <c r="AU1095" s="51"/>
      <c r="AV1095" s="51"/>
      <c r="AW1095" s="51"/>
      <c r="AX1095" s="51"/>
      <c r="AY1095" s="51"/>
      <c r="AZ1095" s="51"/>
      <c r="BA1095" s="39"/>
      <c r="BB1095" s="47"/>
      <c r="BC1095" s="47"/>
      <c r="BD1095" s="47"/>
      <c r="BE1095" s="47"/>
      <c r="BF1095" s="47"/>
      <c r="BG1095" s="47"/>
      <c r="BH1095" s="51"/>
      <c r="BI1095" s="51"/>
      <c r="BJ1095" s="51"/>
      <c r="BK1095" s="51"/>
      <c r="BL1095" s="51"/>
      <c r="BM1095" s="51"/>
    </row>
    <row r="1096" spans="1:65" s="5" customFormat="1" x14ac:dyDescent="0.2">
      <c r="A1096" s="39"/>
      <c r="B1096" s="55"/>
      <c r="C1096" s="45"/>
      <c r="D1096" s="45"/>
      <c r="E1096" s="45"/>
      <c r="F1096" s="45"/>
      <c r="G1096" s="45"/>
      <c r="H1096" s="55"/>
      <c r="I1096" s="100"/>
      <c r="J1096" s="45"/>
      <c r="K1096" s="134"/>
      <c r="L1096" s="51"/>
      <c r="M1096" s="59"/>
      <c r="N1096" s="39"/>
      <c r="O1096" s="55"/>
      <c r="P1096" s="45"/>
      <c r="Q1096" s="45"/>
      <c r="R1096" s="45"/>
      <c r="S1096" s="45"/>
      <c r="T1096" s="45"/>
      <c r="U1096" s="55"/>
      <c r="V1096" s="100"/>
      <c r="W1096" s="45"/>
      <c r="X1096" s="134"/>
      <c r="Y1096" s="51"/>
      <c r="Z1096" s="59"/>
      <c r="AA1096" s="39"/>
      <c r="AB1096" s="55"/>
      <c r="AC1096" s="45"/>
      <c r="AD1096" s="45"/>
      <c r="AE1096" s="45"/>
      <c r="AF1096" s="45"/>
      <c r="AG1096" s="45"/>
      <c r="AH1096" s="134"/>
      <c r="AI1096" s="176"/>
      <c r="AJ1096" s="134"/>
      <c r="AK1096" s="134"/>
      <c r="AL1096" s="51"/>
      <c r="AM1096" s="59"/>
      <c r="AN1096" s="39"/>
      <c r="AO1096" s="55"/>
      <c r="AP1096" s="45"/>
      <c r="AQ1096" s="45"/>
      <c r="AR1096" s="45"/>
      <c r="AS1096" s="45"/>
      <c r="AT1096" s="45"/>
      <c r="AU1096" s="134"/>
      <c r="AV1096" s="176"/>
      <c r="AW1096" s="134"/>
      <c r="AX1096" s="134"/>
      <c r="AY1096" s="51"/>
      <c r="AZ1096" s="59"/>
      <c r="BA1096" s="39"/>
      <c r="BB1096" s="55"/>
      <c r="BC1096" s="45"/>
      <c r="BD1096" s="45"/>
      <c r="BE1096" s="45"/>
      <c r="BF1096" s="45"/>
      <c r="BG1096" s="45"/>
      <c r="BH1096" s="134"/>
      <c r="BI1096" s="176"/>
      <c r="BJ1096" s="134"/>
      <c r="BK1096" s="134"/>
      <c r="BL1096" s="51"/>
      <c r="BM1096" s="59"/>
    </row>
    <row r="1097" spans="1:65" s="5" customFormat="1" ht="12.75" customHeight="1" x14ac:dyDescent="0.2">
      <c r="A1097" s="21"/>
      <c r="B1097" s="689"/>
      <c r="C1097" s="689"/>
      <c r="D1097" s="689"/>
      <c r="E1097" s="689"/>
      <c r="F1097" s="689"/>
      <c r="G1097" s="689"/>
      <c r="H1097" s="38"/>
      <c r="I1097" s="103"/>
      <c r="K1097" s="59"/>
      <c r="L1097" s="51"/>
      <c r="M1097" s="130"/>
      <c r="N1097" s="21"/>
      <c r="O1097" s="689"/>
      <c r="P1097" s="689"/>
      <c r="Q1097" s="689"/>
      <c r="R1097" s="689"/>
      <c r="S1097" s="689"/>
      <c r="T1097" s="689"/>
      <c r="U1097" s="38"/>
      <c r="V1097" s="103"/>
      <c r="X1097" s="59"/>
      <c r="Y1097" s="51"/>
      <c r="Z1097" s="130"/>
      <c r="AA1097" s="21"/>
      <c r="AB1097" s="689"/>
      <c r="AC1097" s="689"/>
      <c r="AD1097" s="689"/>
      <c r="AE1097" s="689"/>
      <c r="AF1097" s="689"/>
      <c r="AG1097" s="689"/>
      <c r="AH1097" s="37"/>
      <c r="AI1097" s="176"/>
      <c r="AJ1097" s="51"/>
      <c r="AK1097" s="59"/>
      <c r="AL1097" s="51"/>
      <c r="AM1097" s="130"/>
      <c r="AN1097" s="21"/>
      <c r="AO1097" s="689"/>
      <c r="AP1097" s="689"/>
      <c r="AQ1097" s="689"/>
      <c r="AR1097" s="689"/>
      <c r="AS1097" s="689"/>
      <c r="AT1097" s="689"/>
      <c r="AU1097" s="37"/>
      <c r="AV1097" s="176"/>
      <c r="AW1097" s="51"/>
      <c r="AX1097" s="59"/>
      <c r="AY1097" s="51"/>
      <c r="AZ1097" s="130"/>
      <c r="BA1097" s="21"/>
      <c r="BB1097" s="689"/>
      <c r="BC1097" s="689"/>
      <c r="BD1097" s="689"/>
      <c r="BE1097" s="689"/>
      <c r="BF1097" s="689"/>
      <c r="BG1097" s="689"/>
      <c r="BH1097" s="37"/>
      <c r="BI1097" s="176"/>
      <c r="BJ1097" s="51"/>
      <c r="BK1097" s="59"/>
      <c r="BL1097" s="51"/>
      <c r="BM1097" s="130"/>
    </row>
    <row r="1098" spans="1:65" s="5" customFormat="1" ht="12.75" customHeight="1" x14ac:dyDescent="0.2">
      <c r="A1098" s="21"/>
      <c r="B1098" s="689"/>
      <c r="C1098" s="689"/>
      <c r="D1098" s="689"/>
      <c r="E1098" s="689"/>
      <c r="F1098" s="689"/>
      <c r="G1098" s="46"/>
      <c r="H1098" s="55"/>
      <c r="I1098" s="112"/>
      <c r="J1098" s="46"/>
      <c r="K1098" s="134"/>
      <c r="L1098" s="51"/>
      <c r="M1098" s="59"/>
      <c r="N1098" s="21"/>
      <c r="O1098" s="689"/>
      <c r="P1098" s="689"/>
      <c r="Q1098" s="689"/>
      <c r="R1098" s="689"/>
      <c r="S1098" s="689"/>
      <c r="T1098" s="46"/>
      <c r="U1098" s="55"/>
      <c r="V1098" s="112"/>
      <c r="W1098" s="46"/>
      <c r="X1098" s="134"/>
      <c r="Y1098" s="51"/>
      <c r="Z1098" s="59"/>
      <c r="AA1098" s="21"/>
      <c r="AB1098" s="689"/>
      <c r="AC1098" s="689"/>
      <c r="AD1098" s="689"/>
      <c r="AE1098" s="689"/>
      <c r="AF1098" s="689"/>
      <c r="AG1098" s="46"/>
      <c r="AH1098" s="134"/>
      <c r="AI1098" s="176"/>
      <c r="AJ1098" s="134"/>
      <c r="AK1098" s="134"/>
      <c r="AL1098" s="51"/>
      <c r="AM1098" s="59"/>
      <c r="AN1098" s="21"/>
      <c r="AO1098" s="689"/>
      <c r="AP1098" s="689"/>
      <c r="AQ1098" s="689"/>
      <c r="AR1098" s="689"/>
      <c r="AS1098" s="689"/>
      <c r="AT1098" s="46"/>
      <c r="AU1098" s="134"/>
      <c r="AV1098" s="176"/>
      <c r="AW1098" s="134"/>
      <c r="AX1098" s="134"/>
      <c r="AY1098" s="51"/>
      <c r="AZ1098" s="59"/>
      <c r="BA1098" s="21"/>
      <c r="BB1098" s="689"/>
      <c r="BC1098" s="689"/>
      <c r="BD1098" s="689"/>
      <c r="BE1098" s="689"/>
      <c r="BF1098" s="689"/>
      <c r="BG1098" s="46"/>
      <c r="BH1098" s="134"/>
      <c r="BI1098" s="176"/>
      <c r="BJ1098" s="134"/>
      <c r="BK1098" s="134"/>
      <c r="BL1098" s="51"/>
      <c r="BM1098" s="59"/>
    </row>
    <row r="1099" spans="1:65" s="5" customFormat="1" ht="12.75" customHeight="1" x14ac:dyDescent="0.2">
      <c r="A1099" s="21"/>
      <c r="B1099" s="689"/>
      <c r="C1099" s="689"/>
      <c r="D1099" s="689"/>
      <c r="E1099" s="689"/>
      <c r="F1099" s="689"/>
      <c r="G1099" s="46"/>
      <c r="H1099" s="55"/>
      <c r="I1099" s="112"/>
      <c r="J1099" s="46"/>
      <c r="K1099" s="134"/>
      <c r="L1099" s="51"/>
      <c r="M1099" s="59"/>
      <c r="N1099" s="21"/>
      <c r="O1099" s="689"/>
      <c r="P1099" s="689"/>
      <c r="Q1099" s="689"/>
      <c r="R1099" s="689"/>
      <c r="S1099" s="689"/>
      <c r="T1099" s="46"/>
      <c r="U1099" s="55"/>
      <c r="V1099" s="112"/>
      <c r="W1099" s="46"/>
      <c r="X1099" s="134"/>
      <c r="Y1099" s="51"/>
      <c r="Z1099" s="59"/>
      <c r="AA1099" s="21"/>
      <c r="AB1099" s="689"/>
      <c r="AC1099" s="689"/>
      <c r="AD1099" s="689"/>
      <c r="AE1099" s="689"/>
      <c r="AF1099" s="689"/>
      <c r="AG1099" s="46"/>
      <c r="AH1099" s="134"/>
      <c r="AI1099" s="176"/>
      <c r="AJ1099" s="134"/>
      <c r="AK1099" s="134"/>
      <c r="AL1099" s="51"/>
      <c r="AM1099" s="59"/>
      <c r="AN1099" s="21"/>
      <c r="AO1099" s="689"/>
      <c r="AP1099" s="689"/>
      <c r="AQ1099" s="689"/>
      <c r="AR1099" s="689"/>
      <c r="AS1099" s="689"/>
      <c r="AT1099" s="46"/>
      <c r="AU1099" s="134"/>
      <c r="AV1099" s="176"/>
      <c r="AW1099" s="134"/>
      <c r="AX1099" s="134"/>
      <c r="AY1099" s="51"/>
      <c r="AZ1099" s="59"/>
      <c r="BA1099" s="21"/>
      <c r="BB1099" s="689"/>
      <c r="BC1099" s="689"/>
      <c r="BD1099" s="689"/>
      <c r="BE1099" s="689"/>
      <c r="BF1099" s="689"/>
      <c r="BG1099" s="46"/>
      <c r="BH1099" s="134"/>
      <c r="BI1099" s="176"/>
      <c r="BJ1099" s="134"/>
      <c r="BK1099" s="134"/>
      <c r="BL1099" s="51"/>
      <c r="BM1099" s="59"/>
    </row>
    <row r="1100" spans="1:65" s="5" customFormat="1" x14ac:dyDescent="0.2">
      <c r="A1100" s="21"/>
      <c r="B1100" s="73"/>
      <c r="C1100" s="21"/>
      <c r="D1100" s="21"/>
      <c r="E1100" s="21"/>
      <c r="F1100" s="21"/>
      <c r="G1100" s="21"/>
      <c r="H1100" s="73"/>
      <c r="I1100" s="109"/>
      <c r="J1100" s="21"/>
      <c r="K1100" s="130"/>
      <c r="L1100" s="51"/>
      <c r="M1100" s="59"/>
      <c r="N1100" s="21"/>
      <c r="O1100" s="73"/>
      <c r="P1100" s="21"/>
      <c r="Q1100" s="21"/>
      <c r="R1100" s="21"/>
      <c r="S1100" s="21"/>
      <c r="T1100" s="21"/>
      <c r="U1100" s="73"/>
      <c r="V1100" s="109"/>
      <c r="W1100" s="21"/>
      <c r="X1100" s="130"/>
      <c r="Y1100" s="51"/>
      <c r="Z1100" s="59"/>
      <c r="AA1100" s="21"/>
      <c r="AB1100" s="73"/>
      <c r="AC1100" s="21"/>
      <c r="AD1100" s="21"/>
      <c r="AE1100" s="21"/>
      <c r="AF1100" s="21"/>
      <c r="AG1100" s="21"/>
      <c r="AH1100" s="51"/>
      <c r="AI1100" s="108"/>
      <c r="AJ1100" s="51"/>
      <c r="AK1100" s="130"/>
      <c r="AL1100" s="51"/>
      <c r="AM1100" s="59"/>
      <c r="AN1100" s="21"/>
      <c r="AO1100" s="73"/>
      <c r="AP1100" s="21"/>
      <c r="AQ1100" s="21"/>
      <c r="AR1100" s="21"/>
      <c r="AS1100" s="21"/>
      <c r="AT1100" s="21"/>
      <c r="AU1100" s="51"/>
      <c r="AV1100" s="108"/>
      <c r="AW1100" s="51"/>
      <c r="AX1100" s="130"/>
      <c r="AY1100" s="51"/>
      <c r="AZ1100" s="59"/>
      <c r="BA1100" s="21"/>
      <c r="BB1100" s="73"/>
      <c r="BC1100" s="21"/>
      <c r="BD1100" s="21"/>
      <c r="BE1100" s="21"/>
      <c r="BF1100" s="21"/>
      <c r="BG1100" s="21"/>
      <c r="BH1100" s="51"/>
      <c r="BI1100" s="108"/>
      <c r="BJ1100" s="51"/>
      <c r="BK1100" s="130"/>
      <c r="BL1100" s="51"/>
      <c r="BM1100" s="59"/>
    </row>
    <row r="1101" spans="1:65" s="5" customFormat="1" ht="12.75" customHeight="1" x14ac:dyDescent="0.2">
      <c r="A1101" s="21"/>
      <c r="B1101" s="689"/>
      <c r="C1101" s="689"/>
      <c r="D1101" s="689"/>
      <c r="E1101" s="689"/>
      <c r="F1101" s="689"/>
      <c r="G1101" s="689"/>
      <c r="H1101" s="689"/>
      <c r="I1101" s="689"/>
      <c r="J1101" s="689"/>
      <c r="K1101" s="689"/>
      <c r="L1101" s="51"/>
      <c r="M1101" s="59"/>
      <c r="N1101" s="21"/>
      <c r="O1101" s="59"/>
      <c r="P1101" s="59"/>
      <c r="Q1101" s="59"/>
      <c r="R1101" s="59"/>
      <c r="S1101" s="59"/>
      <c r="T1101" s="59"/>
      <c r="U1101" s="59"/>
      <c r="V1101" s="59"/>
      <c r="W1101" s="59"/>
      <c r="X1101" s="59"/>
      <c r="Y1101" s="51"/>
      <c r="Z1101" s="59"/>
      <c r="AA1101" s="21"/>
      <c r="AB1101" s="59"/>
      <c r="AC1101" s="59"/>
      <c r="AD1101" s="59"/>
      <c r="AE1101" s="59"/>
      <c r="AF1101" s="59"/>
      <c r="AG1101" s="59"/>
      <c r="AH1101" s="51"/>
      <c r="AI1101" s="51"/>
      <c r="AJ1101" s="51"/>
      <c r="AK1101" s="51"/>
      <c r="AL1101" s="51"/>
      <c r="AM1101" s="59"/>
      <c r="AN1101" s="21"/>
      <c r="AO1101" s="59"/>
      <c r="AP1101" s="59"/>
      <c r="AQ1101" s="59"/>
      <c r="AR1101" s="59"/>
      <c r="AS1101" s="59"/>
      <c r="AT1101" s="59"/>
      <c r="AU1101" s="51"/>
      <c r="AV1101" s="51"/>
      <c r="AW1101" s="51"/>
      <c r="AX1101" s="51"/>
      <c r="AY1101" s="51"/>
      <c r="AZ1101" s="59"/>
      <c r="BA1101" s="21"/>
      <c r="BB1101" s="59"/>
      <c r="BC1101" s="59"/>
      <c r="BD1101" s="59"/>
      <c r="BE1101" s="59"/>
      <c r="BF1101" s="59"/>
      <c r="BG1101" s="59"/>
      <c r="BH1101" s="51"/>
      <c r="BI1101" s="51"/>
      <c r="BJ1101" s="51"/>
      <c r="BK1101" s="51"/>
      <c r="BL1101" s="51"/>
      <c r="BM1101" s="59"/>
    </row>
    <row r="1102" spans="1:65" s="5" customFormat="1" ht="12.75" customHeight="1" x14ac:dyDescent="0.2">
      <c r="A1102" s="21"/>
      <c r="B1102" s="55"/>
      <c r="C1102" s="45"/>
      <c r="D1102" s="45"/>
      <c r="E1102" s="45"/>
      <c r="F1102" s="45"/>
      <c r="G1102" s="45"/>
      <c r="H1102" s="55"/>
      <c r="I1102" s="100"/>
      <c r="J1102" s="45"/>
      <c r="K1102" s="134"/>
      <c r="L1102" s="51"/>
      <c r="M1102" s="59"/>
      <c r="N1102" s="21"/>
      <c r="O1102" s="55"/>
      <c r="P1102" s="45"/>
      <c r="Q1102" s="45"/>
      <c r="R1102" s="45"/>
      <c r="S1102" s="45"/>
      <c r="T1102" s="45"/>
      <c r="U1102" s="55"/>
      <c r="V1102" s="100"/>
      <c r="W1102" s="45"/>
      <c r="X1102" s="134"/>
      <c r="Y1102" s="51"/>
      <c r="Z1102" s="59"/>
      <c r="AA1102" s="21"/>
      <c r="AB1102" s="55"/>
      <c r="AC1102" s="45"/>
      <c r="AD1102" s="45"/>
      <c r="AE1102" s="45"/>
      <c r="AF1102" s="45"/>
      <c r="AG1102" s="45"/>
      <c r="AH1102" s="134"/>
      <c r="AI1102" s="176"/>
      <c r="AJ1102" s="134"/>
      <c r="AK1102" s="134"/>
      <c r="AL1102" s="51"/>
      <c r="AM1102" s="59"/>
      <c r="AN1102" s="21"/>
      <c r="AO1102" s="55"/>
      <c r="AP1102" s="45"/>
      <c r="AQ1102" s="45"/>
      <c r="AR1102" s="45"/>
      <c r="AS1102" s="45"/>
      <c r="AT1102" s="45"/>
      <c r="AU1102" s="134"/>
      <c r="AV1102" s="176"/>
      <c r="AW1102" s="134"/>
      <c r="AX1102" s="134"/>
      <c r="AY1102" s="51"/>
      <c r="AZ1102" s="59"/>
      <c r="BA1102" s="21"/>
      <c r="BB1102" s="55"/>
      <c r="BC1102" s="45"/>
      <c r="BD1102" s="45"/>
      <c r="BE1102" s="45"/>
      <c r="BF1102" s="45"/>
      <c r="BG1102" s="45"/>
      <c r="BH1102" s="134"/>
      <c r="BI1102" s="176"/>
      <c r="BJ1102" s="134"/>
      <c r="BK1102" s="134"/>
      <c r="BL1102" s="51"/>
      <c r="BM1102" s="59"/>
    </row>
    <row r="1103" spans="1:65" s="5" customFormat="1" ht="12.75" customHeight="1" x14ac:dyDescent="0.2">
      <c r="A1103" s="21"/>
      <c r="B1103" s="690"/>
      <c r="C1103" s="690"/>
      <c r="D1103" s="690"/>
      <c r="E1103" s="690"/>
      <c r="F1103" s="690"/>
      <c r="G1103" s="690"/>
      <c r="H1103" s="32"/>
      <c r="I1103" s="111"/>
      <c r="K1103" s="130"/>
      <c r="L1103" s="51"/>
      <c r="M1103" s="173"/>
      <c r="N1103" s="21"/>
      <c r="O1103" s="690"/>
      <c r="P1103" s="690"/>
      <c r="Q1103" s="690"/>
      <c r="R1103" s="690"/>
      <c r="S1103" s="690"/>
      <c r="T1103" s="690"/>
      <c r="U1103" s="32"/>
      <c r="V1103" s="111"/>
      <c r="X1103" s="130"/>
      <c r="Y1103" s="51"/>
      <c r="Z1103" s="173"/>
      <c r="AA1103" s="21"/>
      <c r="AB1103" s="690"/>
      <c r="AC1103" s="690"/>
      <c r="AD1103" s="690"/>
      <c r="AE1103" s="690"/>
      <c r="AF1103" s="690"/>
      <c r="AG1103" s="690"/>
      <c r="AH1103" s="156"/>
      <c r="AI1103" s="176"/>
      <c r="AJ1103" s="51"/>
      <c r="AK1103" s="130"/>
      <c r="AL1103" s="51"/>
      <c r="AM1103" s="173"/>
      <c r="AN1103" s="21"/>
      <c r="AO1103" s="690"/>
      <c r="AP1103" s="690"/>
      <c r="AQ1103" s="690"/>
      <c r="AR1103" s="690"/>
      <c r="AS1103" s="690"/>
      <c r="AT1103" s="690"/>
      <c r="AU1103" s="156"/>
      <c r="AV1103" s="176"/>
      <c r="AW1103" s="51"/>
      <c r="AX1103" s="130"/>
      <c r="AY1103" s="51"/>
      <c r="AZ1103" s="173"/>
      <c r="BA1103" s="21"/>
      <c r="BB1103" s="690"/>
      <c r="BC1103" s="690"/>
      <c r="BD1103" s="690"/>
      <c r="BE1103" s="690"/>
      <c r="BF1103" s="690"/>
      <c r="BG1103" s="690"/>
      <c r="BH1103" s="156"/>
      <c r="BI1103" s="176"/>
      <c r="BJ1103" s="51"/>
      <c r="BK1103" s="130"/>
      <c r="BL1103" s="51"/>
      <c r="BM1103" s="173"/>
    </row>
    <row r="1104" spans="1:65" s="5" customFormat="1" ht="12.75" customHeight="1" x14ac:dyDescent="0.2">
      <c r="A1104" s="21"/>
      <c r="B1104" s="689"/>
      <c r="C1104" s="689"/>
      <c r="D1104" s="689"/>
      <c r="E1104" s="689"/>
      <c r="F1104" s="689"/>
      <c r="G1104" s="689"/>
      <c r="H1104" s="55"/>
      <c r="I1104" s="100"/>
      <c r="J1104" s="45"/>
      <c r="K1104" s="204"/>
      <c r="L1104" s="51"/>
      <c r="M1104" s="173"/>
      <c r="N1104" s="21"/>
      <c r="O1104" s="689"/>
      <c r="P1104" s="689"/>
      <c r="Q1104" s="689"/>
      <c r="R1104" s="689"/>
      <c r="S1104" s="689"/>
      <c r="T1104" s="689"/>
      <c r="U1104" s="55"/>
      <c r="V1104" s="100"/>
      <c r="W1104" s="45"/>
      <c r="X1104" s="204"/>
      <c r="Y1104" s="51"/>
      <c r="Z1104" s="173"/>
      <c r="AA1104" s="21"/>
      <c r="AB1104" s="689"/>
      <c r="AC1104" s="689"/>
      <c r="AD1104" s="689"/>
      <c r="AE1104" s="689"/>
      <c r="AF1104" s="689"/>
      <c r="AG1104" s="689"/>
      <c r="AH1104" s="134"/>
      <c r="AI1104" s="176"/>
      <c r="AJ1104" s="134"/>
      <c r="AK1104" s="204"/>
      <c r="AL1104" s="51"/>
      <c r="AM1104" s="173"/>
      <c r="AN1104" s="21"/>
      <c r="AO1104" s="689"/>
      <c r="AP1104" s="689"/>
      <c r="AQ1104" s="689"/>
      <c r="AR1104" s="689"/>
      <c r="AS1104" s="689"/>
      <c r="AT1104" s="689"/>
      <c r="AU1104" s="134"/>
      <c r="AV1104" s="176"/>
      <c r="AW1104" s="134"/>
      <c r="AX1104" s="204"/>
      <c r="AY1104" s="51"/>
      <c r="AZ1104" s="173"/>
      <c r="BA1104" s="21"/>
      <c r="BB1104" s="689"/>
      <c r="BC1104" s="689"/>
      <c r="BD1104" s="689"/>
      <c r="BE1104" s="689"/>
      <c r="BF1104" s="689"/>
      <c r="BG1104" s="689"/>
      <c r="BH1104" s="134"/>
      <c r="BI1104" s="176"/>
      <c r="BJ1104" s="134"/>
      <c r="BK1104" s="204"/>
      <c r="BL1104" s="51"/>
      <c r="BM1104" s="173"/>
    </row>
    <row r="1105" spans="1:65" s="5" customFormat="1" ht="12.75" customHeight="1" x14ac:dyDescent="0.2">
      <c r="A1105" s="21"/>
      <c r="B1105" s="691"/>
      <c r="C1105" s="691"/>
      <c r="D1105" s="691"/>
      <c r="E1105" s="691"/>
      <c r="F1105" s="691"/>
      <c r="G1105" s="691"/>
      <c r="H1105" s="55"/>
      <c r="I1105" s="100"/>
      <c r="J1105" s="45"/>
      <c r="K1105" s="134"/>
      <c r="L1105" s="51"/>
      <c r="M1105" s="173"/>
      <c r="N1105" s="21"/>
      <c r="O1105" s="691"/>
      <c r="P1105" s="691"/>
      <c r="Q1105" s="691"/>
      <c r="R1105" s="691"/>
      <c r="S1105" s="691"/>
      <c r="T1105" s="691"/>
      <c r="U1105" s="55"/>
      <c r="V1105" s="100"/>
      <c r="W1105" s="45"/>
      <c r="X1105" s="134"/>
      <c r="Y1105" s="51"/>
      <c r="Z1105" s="173"/>
      <c r="AA1105" s="21"/>
      <c r="AB1105" s="691"/>
      <c r="AC1105" s="691"/>
      <c r="AD1105" s="691"/>
      <c r="AE1105" s="691"/>
      <c r="AF1105" s="691"/>
      <c r="AG1105" s="691"/>
      <c r="AH1105" s="134"/>
      <c r="AI1105" s="176"/>
      <c r="AJ1105" s="134"/>
      <c r="AK1105" s="134"/>
      <c r="AL1105" s="51"/>
      <c r="AM1105" s="173"/>
      <c r="AN1105" s="21"/>
      <c r="AO1105" s="691"/>
      <c r="AP1105" s="691"/>
      <c r="AQ1105" s="691"/>
      <c r="AR1105" s="691"/>
      <c r="AS1105" s="691"/>
      <c r="AT1105" s="691"/>
      <c r="AU1105" s="134"/>
      <c r="AV1105" s="176"/>
      <c r="AW1105" s="134"/>
      <c r="AX1105" s="134"/>
      <c r="AY1105" s="51"/>
      <c r="AZ1105" s="173"/>
      <c r="BA1105" s="21"/>
      <c r="BB1105" s="691"/>
      <c r="BC1105" s="691"/>
      <c r="BD1105" s="691"/>
      <c r="BE1105" s="691"/>
      <c r="BF1105" s="691"/>
      <c r="BG1105" s="691"/>
      <c r="BH1105" s="134"/>
      <c r="BI1105" s="176"/>
      <c r="BJ1105" s="134"/>
      <c r="BK1105" s="134"/>
      <c r="BL1105" s="51"/>
      <c r="BM1105" s="173"/>
    </row>
    <row r="1106" spans="1:65" s="5" customFormat="1" ht="12.75" customHeight="1" x14ac:dyDescent="0.2">
      <c r="A1106" s="21"/>
      <c r="B1106" s="689"/>
      <c r="C1106" s="689"/>
      <c r="D1106" s="689"/>
      <c r="E1106" s="689"/>
      <c r="F1106" s="689"/>
      <c r="G1106" s="45"/>
      <c r="H1106" s="55"/>
      <c r="I1106" s="100"/>
      <c r="J1106" s="45"/>
      <c r="K1106" s="134"/>
      <c r="L1106" s="51"/>
      <c r="M1106" s="173"/>
      <c r="N1106" s="21"/>
      <c r="O1106" s="689"/>
      <c r="P1106" s="689"/>
      <c r="Q1106" s="689"/>
      <c r="R1106" s="689"/>
      <c r="S1106" s="689"/>
      <c r="T1106" s="45"/>
      <c r="U1106" s="55"/>
      <c r="V1106" s="100"/>
      <c r="W1106" s="45"/>
      <c r="X1106" s="134"/>
      <c r="Y1106" s="51"/>
      <c r="Z1106" s="173"/>
      <c r="AA1106" s="21"/>
      <c r="AB1106" s="689"/>
      <c r="AC1106" s="689"/>
      <c r="AD1106" s="689"/>
      <c r="AE1106" s="689"/>
      <c r="AF1106" s="689"/>
      <c r="AG1106" s="45"/>
      <c r="AH1106" s="134"/>
      <c r="AI1106" s="176"/>
      <c r="AJ1106" s="134"/>
      <c r="AK1106" s="134"/>
      <c r="AL1106" s="51"/>
      <c r="AM1106" s="173"/>
      <c r="AN1106" s="21"/>
      <c r="AO1106" s="689"/>
      <c r="AP1106" s="689"/>
      <c r="AQ1106" s="689"/>
      <c r="AR1106" s="689"/>
      <c r="AS1106" s="689"/>
      <c r="AT1106" s="45"/>
      <c r="AU1106" s="134"/>
      <c r="AV1106" s="176"/>
      <c r="AW1106" s="134"/>
      <c r="AX1106" s="134"/>
      <c r="AY1106" s="51"/>
      <c r="AZ1106" s="173"/>
      <c r="BA1106" s="21"/>
      <c r="BB1106" s="689"/>
      <c r="BC1106" s="689"/>
      <c r="BD1106" s="689"/>
      <c r="BE1106" s="689"/>
      <c r="BF1106" s="689"/>
      <c r="BG1106" s="45"/>
      <c r="BH1106" s="134"/>
      <c r="BI1106" s="176"/>
      <c r="BJ1106" s="134"/>
      <c r="BK1106" s="134"/>
      <c r="BL1106" s="51"/>
      <c r="BM1106" s="173"/>
    </row>
    <row r="1107" spans="1:65" s="5" customFormat="1" ht="12.75" customHeight="1" x14ac:dyDescent="0.2">
      <c r="A1107" s="21"/>
      <c r="B1107" s="80"/>
      <c r="C1107" s="45"/>
      <c r="D1107" s="45"/>
      <c r="E1107" s="45"/>
      <c r="F1107" s="45"/>
      <c r="G1107" s="45"/>
      <c r="H1107" s="55"/>
      <c r="I1107" s="100"/>
      <c r="J1107" s="45"/>
      <c r="K1107" s="134"/>
      <c r="L1107" s="51"/>
      <c r="M1107" s="173"/>
      <c r="N1107" s="21"/>
      <c r="O1107" s="80"/>
      <c r="P1107" s="45"/>
      <c r="Q1107" s="45"/>
      <c r="R1107" s="45"/>
      <c r="S1107" s="45"/>
      <c r="T1107" s="45"/>
      <c r="U1107" s="55"/>
      <c r="V1107" s="100"/>
      <c r="W1107" s="45"/>
      <c r="X1107" s="134"/>
      <c r="Y1107" s="51"/>
      <c r="Z1107" s="173"/>
      <c r="AA1107" s="21"/>
      <c r="AB1107" s="80"/>
      <c r="AC1107" s="45"/>
      <c r="AD1107" s="45"/>
      <c r="AE1107" s="45"/>
      <c r="AF1107" s="45"/>
      <c r="AG1107" s="45"/>
      <c r="AH1107" s="134"/>
      <c r="AI1107" s="176"/>
      <c r="AJ1107" s="134"/>
      <c r="AK1107" s="134"/>
      <c r="AL1107" s="51"/>
      <c r="AM1107" s="173"/>
      <c r="AN1107" s="21"/>
      <c r="AO1107" s="80"/>
      <c r="AP1107" s="45"/>
      <c r="AQ1107" s="45"/>
      <c r="AR1107" s="45"/>
      <c r="AS1107" s="45"/>
      <c r="AT1107" s="45"/>
      <c r="AU1107" s="134"/>
      <c r="AV1107" s="176"/>
      <c r="AW1107" s="134"/>
      <c r="AX1107" s="134"/>
      <c r="AY1107" s="51"/>
      <c r="AZ1107" s="173"/>
      <c r="BA1107" s="21"/>
      <c r="BB1107" s="80"/>
      <c r="BC1107" s="45"/>
      <c r="BD1107" s="45"/>
      <c r="BE1107" s="45"/>
      <c r="BF1107" s="45"/>
      <c r="BG1107" s="45"/>
      <c r="BH1107" s="134"/>
      <c r="BI1107" s="176"/>
      <c r="BJ1107" s="134"/>
      <c r="BK1107" s="134"/>
      <c r="BL1107" s="51"/>
      <c r="BM1107" s="173"/>
    </row>
    <row r="1108" spans="1:65" s="5" customFormat="1" ht="12.75" customHeight="1" x14ac:dyDescent="0.2">
      <c r="A1108" s="21"/>
      <c r="B1108" s="80"/>
      <c r="C1108" s="45"/>
      <c r="D1108" s="45"/>
      <c r="E1108" s="45"/>
      <c r="F1108" s="45"/>
      <c r="G1108" s="45"/>
      <c r="H1108" s="55"/>
      <c r="I1108" s="100"/>
      <c r="J1108" s="45"/>
      <c r="K1108" s="134"/>
      <c r="L1108" s="51"/>
      <c r="M1108" s="173"/>
      <c r="N1108" s="21"/>
      <c r="O1108" s="80"/>
      <c r="P1108" s="45"/>
      <c r="Q1108" s="45"/>
      <c r="R1108" s="45"/>
      <c r="S1108" s="45"/>
      <c r="T1108" s="45"/>
      <c r="U1108" s="55"/>
      <c r="V1108" s="100"/>
      <c r="W1108" s="45"/>
      <c r="X1108" s="134"/>
      <c r="Y1108" s="51"/>
      <c r="Z1108" s="173"/>
      <c r="AA1108" s="21"/>
      <c r="AB1108" s="80"/>
      <c r="AC1108" s="45"/>
      <c r="AD1108" s="45"/>
      <c r="AE1108" s="45"/>
      <c r="AF1108" s="45"/>
      <c r="AG1108" s="45"/>
      <c r="AH1108" s="134"/>
      <c r="AI1108" s="176"/>
      <c r="AJ1108" s="134"/>
      <c r="AK1108" s="134"/>
      <c r="AL1108" s="51"/>
      <c r="AM1108" s="173"/>
      <c r="AN1108" s="21"/>
      <c r="AO1108" s="80"/>
      <c r="AP1108" s="45"/>
      <c r="AQ1108" s="45"/>
      <c r="AR1108" s="45"/>
      <c r="AS1108" s="45"/>
      <c r="AT1108" s="45"/>
      <c r="AU1108" s="134"/>
      <c r="AV1108" s="176"/>
      <c r="AW1108" s="134"/>
      <c r="AX1108" s="134"/>
      <c r="AY1108" s="51"/>
      <c r="AZ1108" s="173"/>
      <c r="BA1108" s="21"/>
      <c r="BB1108" s="80"/>
      <c r="BC1108" s="45"/>
      <c r="BD1108" s="45"/>
      <c r="BE1108" s="45"/>
      <c r="BF1108" s="45"/>
      <c r="BG1108" s="45"/>
      <c r="BH1108" s="134"/>
      <c r="BI1108" s="176"/>
      <c r="BJ1108" s="134"/>
      <c r="BK1108" s="134"/>
      <c r="BL1108" s="51"/>
      <c r="BM1108" s="173"/>
    </row>
    <row r="1109" spans="1:65" s="5" customFormat="1" ht="12.75" customHeight="1" x14ac:dyDescent="0.2">
      <c r="B1109" s="24"/>
      <c r="H1109" s="55"/>
      <c r="I1109" s="112"/>
      <c r="J1109" s="46"/>
      <c r="K1109" s="156"/>
      <c r="L1109" s="51"/>
      <c r="M1109" s="173"/>
      <c r="O1109" s="24"/>
      <c r="U1109" s="55"/>
      <c r="V1109" s="112"/>
      <c r="W1109" s="46"/>
      <c r="X1109" s="156"/>
      <c r="Y1109" s="51"/>
      <c r="Z1109" s="173"/>
      <c r="AB1109" s="24"/>
      <c r="AH1109" s="134"/>
      <c r="AI1109" s="176"/>
      <c r="AJ1109" s="134"/>
      <c r="AK1109" s="156"/>
      <c r="AL1109" s="51"/>
      <c r="AM1109" s="173"/>
      <c r="AO1109" s="24"/>
      <c r="AU1109" s="134"/>
      <c r="AV1109" s="176"/>
      <c r="AW1109" s="134"/>
      <c r="AX1109" s="156"/>
      <c r="AY1109" s="51"/>
      <c r="AZ1109" s="173"/>
      <c r="BB1109" s="24"/>
      <c r="BH1109" s="134"/>
      <c r="BI1109" s="176"/>
      <c r="BJ1109" s="134"/>
      <c r="BK1109" s="156"/>
      <c r="BL1109" s="51"/>
      <c r="BM1109" s="173"/>
    </row>
    <row r="1110" spans="1:65" s="5" customFormat="1" ht="12.75" customHeight="1" x14ac:dyDescent="0.2">
      <c r="A1110" s="21"/>
      <c r="B1110" s="24"/>
      <c r="G1110" s="46"/>
      <c r="H1110" s="32"/>
      <c r="I1110" s="111"/>
      <c r="K1110" s="130"/>
      <c r="L1110" s="51"/>
      <c r="M1110" s="173"/>
      <c r="N1110" s="21"/>
      <c r="O1110" s="24"/>
      <c r="T1110" s="46"/>
      <c r="U1110" s="32"/>
      <c r="V1110" s="111"/>
      <c r="X1110" s="130"/>
      <c r="Y1110" s="51"/>
      <c r="Z1110" s="173"/>
      <c r="AA1110" s="21"/>
      <c r="AB1110" s="24"/>
      <c r="AG1110" s="46"/>
      <c r="AH1110" s="156"/>
      <c r="AI1110" s="176"/>
      <c r="AJ1110" s="51"/>
      <c r="AK1110" s="130"/>
      <c r="AL1110" s="51"/>
      <c r="AM1110" s="173"/>
      <c r="AN1110" s="21"/>
      <c r="AO1110" s="24"/>
      <c r="AT1110" s="46"/>
      <c r="AU1110" s="156"/>
      <c r="AV1110" s="176"/>
      <c r="AW1110" s="51"/>
      <c r="AX1110" s="130"/>
      <c r="AY1110" s="51"/>
      <c r="AZ1110" s="173"/>
      <c r="BA1110" s="21"/>
      <c r="BB1110" s="24"/>
      <c r="BG1110" s="46"/>
      <c r="BH1110" s="156"/>
      <c r="BI1110" s="176"/>
      <c r="BJ1110" s="51"/>
      <c r="BK1110" s="130"/>
      <c r="BL1110" s="51"/>
      <c r="BM1110" s="173"/>
    </row>
    <row r="1111" spans="1:65" s="5" customFormat="1" ht="12.75" customHeight="1" x14ac:dyDescent="0.2">
      <c r="A1111" s="21"/>
      <c r="B1111" s="689"/>
      <c r="C1111" s="689"/>
      <c r="D1111" s="689"/>
      <c r="E1111" s="689"/>
      <c r="F1111" s="689"/>
      <c r="G1111" s="689"/>
      <c r="H1111" s="55"/>
      <c r="I1111" s="112"/>
      <c r="J1111" s="46"/>
      <c r="K1111" s="204"/>
      <c r="L1111" s="51"/>
      <c r="M1111" s="59"/>
      <c r="N1111" s="21"/>
      <c r="O1111" s="689"/>
      <c r="P1111" s="689"/>
      <c r="Q1111" s="689"/>
      <c r="R1111" s="689"/>
      <c r="S1111" s="689"/>
      <c r="T1111" s="689"/>
      <c r="U1111" s="55"/>
      <c r="V1111" s="112"/>
      <c r="W1111" s="46"/>
      <c r="X1111" s="204"/>
      <c r="Y1111" s="51"/>
      <c r="Z1111" s="59"/>
      <c r="AA1111" s="21"/>
      <c r="AB1111" s="689"/>
      <c r="AC1111" s="689"/>
      <c r="AD1111" s="689"/>
      <c r="AE1111" s="689"/>
      <c r="AF1111" s="689"/>
      <c r="AG1111" s="689"/>
      <c r="AH1111" s="134"/>
      <c r="AI1111" s="176"/>
      <c r="AJ1111" s="134"/>
      <c r="AK1111" s="204"/>
      <c r="AL1111" s="51"/>
      <c r="AM1111" s="59"/>
      <c r="AN1111" s="21"/>
      <c r="AO1111" s="689"/>
      <c r="AP1111" s="689"/>
      <c r="AQ1111" s="689"/>
      <c r="AR1111" s="689"/>
      <c r="AS1111" s="689"/>
      <c r="AT1111" s="689"/>
      <c r="AU1111" s="134"/>
      <c r="AV1111" s="176"/>
      <c r="AW1111" s="134"/>
      <c r="AX1111" s="204"/>
      <c r="AY1111" s="51"/>
      <c r="AZ1111" s="59"/>
      <c r="BA1111" s="21"/>
      <c r="BB1111" s="689"/>
      <c r="BC1111" s="689"/>
      <c r="BD1111" s="689"/>
      <c r="BE1111" s="689"/>
      <c r="BF1111" s="689"/>
      <c r="BG1111" s="689"/>
      <c r="BH1111" s="134"/>
      <c r="BI1111" s="176"/>
      <c r="BJ1111" s="134"/>
      <c r="BK1111" s="204"/>
      <c r="BL1111" s="51"/>
      <c r="BM1111" s="59"/>
    </row>
    <row r="1112" spans="1:65" s="5" customFormat="1" ht="12.75" customHeight="1" x14ac:dyDescent="0.2">
      <c r="A1112" s="21"/>
      <c r="B1112" s="689"/>
      <c r="C1112" s="689"/>
      <c r="D1112" s="689"/>
      <c r="E1112" s="689"/>
      <c r="F1112" s="689"/>
      <c r="G1112" s="689"/>
      <c r="H1112" s="689"/>
      <c r="I1112" s="112"/>
      <c r="J1112" s="46"/>
      <c r="K1112" s="134"/>
      <c r="L1112" s="51"/>
      <c r="M1112" s="59"/>
      <c r="N1112" s="21"/>
      <c r="O1112" s="59"/>
      <c r="P1112" s="59"/>
      <c r="Q1112" s="59"/>
      <c r="R1112" s="59"/>
      <c r="S1112" s="59"/>
      <c r="T1112" s="59"/>
      <c r="U1112" s="59"/>
      <c r="V1112" s="112"/>
      <c r="W1112" s="46"/>
      <c r="X1112" s="134"/>
      <c r="Y1112" s="51"/>
      <c r="Z1112" s="59"/>
      <c r="AA1112" s="21"/>
      <c r="AB1112" s="59"/>
      <c r="AC1112" s="59"/>
      <c r="AD1112" s="59"/>
      <c r="AE1112" s="59"/>
      <c r="AF1112" s="59"/>
      <c r="AG1112" s="59"/>
      <c r="AH1112" s="51"/>
      <c r="AI1112" s="176"/>
      <c r="AJ1112" s="134"/>
      <c r="AK1112" s="134"/>
      <c r="AL1112" s="51"/>
      <c r="AM1112" s="59"/>
      <c r="AN1112" s="21"/>
      <c r="AO1112" s="59"/>
      <c r="AP1112" s="59"/>
      <c r="AQ1112" s="59"/>
      <c r="AR1112" s="59"/>
      <c r="AS1112" s="59"/>
      <c r="AT1112" s="59"/>
      <c r="AU1112" s="51"/>
      <c r="AV1112" s="176"/>
      <c r="AW1112" s="134"/>
      <c r="AX1112" s="134"/>
      <c r="AY1112" s="51"/>
      <c r="AZ1112" s="59"/>
      <c r="BA1112" s="21"/>
      <c r="BB1112" s="59"/>
      <c r="BC1112" s="59"/>
      <c r="BD1112" s="59"/>
      <c r="BE1112" s="59"/>
      <c r="BF1112" s="59"/>
      <c r="BG1112" s="59"/>
      <c r="BH1112" s="51"/>
      <c r="BI1112" s="176"/>
      <c r="BJ1112" s="134"/>
      <c r="BK1112" s="134"/>
      <c r="BL1112" s="51"/>
      <c r="BM1112" s="59"/>
    </row>
    <row r="1113" spans="1:65" s="5" customFormat="1" ht="12.75" customHeight="1" x14ac:dyDescent="0.2">
      <c r="A1113" s="21"/>
      <c r="B1113" s="689"/>
      <c r="C1113" s="689"/>
      <c r="D1113" s="689"/>
      <c r="E1113" s="689"/>
      <c r="F1113" s="689"/>
      <c r="G1113" s="46"/>
      <c r="H1113" s="55"/>
      <c r="I1113" s="112"/>
      <c r="J1113" s="46"/>
      <c r="K1113" s="134"/>
      <c r="L1113" s="51"/>
      <c r="M1113" s="59"/>
      <c r="N1113" s="21"/>
      <c r="O1113" s="689"/>
      <c r="P1113" s="689"/>
      <c r="Q1113" s="689"/>
      <c r="R1113" s="689"/>
      <c r="S1113" s="689"/>
      <c r="T1113" s="46"/>
      <c r="U1113" s="55"/>
      <c r="V1113" s="112"/>
      <c r="W1113" s="46"/>
      <c r="X1113" s="134"/>
      <c r="Y1113" s="51"/>
      <c r="Z1113" s="59"/>
      <c r="AA1113" s="21"/>
      <c r="AB1113" s="689"/>
      <c r="AC1113" s="689"/>
      <c r="AD1113" s="689"/>
      <c r="AE1113" s="689"/>
      <c r="AF1113" s="689"/>
      <c r="AG1113" s="46"/>
      <c r="AH1113" s="134"/>
      <c r="AI1113" s="176"/>
      <c r="AJ1113" s="134"/>
      <c r="AK1113" s="134"/>
      <c r="AL1113" s="51"/>
      <c r="AM1113" s="59"/>
      <c r="AN1113" s="21"/>
      <c r="AO1113" s="689"/>
      <c r="AP1113" s="689"/>
      <c r="AQ1113" s="689"/>
      <c r="AR1113" s="689"/>
      <c r="AS1113" s="689"/>
      <c r="AT1113" s="46"/>
      <c r="AU1113" s="134"/>
      <c r="AV1113" s="176"/>
      <c r="AW1113" s="134"/>
      <c r="AX1113" s="134"/>
      <c r="AY1113" s="51"/>
      <c r="AZ1113" s="59"/>
      <c r="BA1113" s="21"/>
      <c r="BB1113" s="689"/>
      <c r="BC1113" s="689"/>
      <c r="BD1113" s="689"/>
      <c r="BE1113" s="689"/>
      <c r="BF1113" s="689"/>
      <c r="BG1113" s="46"/>
      <c r="BH1113" s="134"/>
      <c r="BI1113" s="176"/>
      <c r="BJ1113" s="134"/>
      <c r="BK1113" s="134"/>
      <c r="BL1113" s="51"/>
      <c r="BM1113" s="59"/>
    </row>
    <row r="1114" spans="1:65" s="5" customFormat="1" ht="12.75" customHeight="1" x14ac:dyDescent="0.2">
      <c r="A1114" s="21"/>
      <c r="B1114" s="80"/>
      <c r="C1114" s="45"/>
      <c r="D1114" s="45"/>
      <c r="E1114" s="45"/>
      <c r="F1114" s="45"/>
      <c r="G1114" s="46"/>
      <c r="H1114" s="55"/>
      <c r="I1114" s="112"/>
      <c r="J1114" s="46"/>
      <c r="K1114" s="134"/>
      <c r="L1114" s="51"/>
      <c r="M1114" s="59"/>
      <c r="N1114" s="21"/>
      <c r="O1114" s="80"/>
      <c r="P1114" s="45"/>
      <c r="Q1114" s="45"/>
      <c r="R1114" s="45"/>
      <c r="S1114" s="45"/>
      <c r="T1114" s="46"/>
      <c r="U1114" s="55"/>
      <c r="V1114" s="112"/>
      <c r="W1114" s="46"/>
      <c r="X1114" s="134"/>
      <c r="Y1114" s="51"/>
      <c r="Z1114" s="59"/>
      <c r="AA1114" s="21"/>
      <c r="AB1114" s="80"/>
      <c r="AC1114" s="45"/>
      <c r="AD1114" s="45"/>
      <c r="AE1114" s="45"/>
      <c r="AF1114" s="45"/>
      <c r="AG1114" s="46"/>
      <c r="AH1114" s="134"/>
      <c r="AI1114" s="176"/>
      <c r="AJ1114" s="134"/>
      <c r="AK1114" s="134"/>
      <c r="AL1114" s="51"/>
      <c r="AM1114" s="59"/>
      <c r="AN1114" s="21"/>
      <c r="AO1114" s="80"/>
      <c r="AP1114" s="45"/>
      <c r="AQ1114" s="45"/>
      <c r="AR1114" s="45"/>
      <c r="AS1114" s="45"/>
      <c r="AT1114" s="46"/>
      <c r="AU1114" s="134"/>
      <c r="AV1114" s="176"/>
      <c r="AW1114" s="134"/>
      <c r="AX1114" s="134"/>
      <c r="AY1114" s="51"/>
      <c r="AZ1114" s="59"/>
      <c r="BA1114" s="21"/>
      <c r="BB1114" s="80"/>
      <c r="BC1114" s="45"/>
      <c r="BD1114" s="45"/>
      <c r="BE1114" s="45"/>
      <c r="BF1114" s="45"/>
      <c r="BG1114" s="46"/>
      <c r="BH1114" s="134"/>
      <c r="BI1114" s="176"/>
      <c r="BJ1114" s="134"/>
      <c r="BK1114" s="134"/>
      <c r="BL1114" s="51"/>
      <c r="BM1114" s="59"/>
    </row>
    <row r="1115" spans="1:65" s="5" customFormat="1" ht="12.75" customHeight="1" x14ac:dyDescent="0.2">
      <c r="A1115" s="21"/>
      <c r="B1115" s="80"/>
      <c r="C1115" s="45"/>
      <c r="D1115" s="45"/>
      <c r="E1115" s="45"/>
      <c r="F1115" s="45"/>
      <c r="G1115" s="46"/>
      <c r="H1115" s="55"/>
      <c r="I1115" s="112"/>
      <c r="J1115" s="46"/>
      <c r="K1115" s="134"/>
      <c r="L1115" s="51"/>
      <c r="M1115" s="59"/>
      <c r="N1115" s="21"/>
      <c r="O1115" s="80"/>
      <c r="P1115" s="45"/>
      <c r="Q1115" s="45"/>
      <c r="R1115" s="45"/>
      <c r="S1115" s="45"/>
      <c r="T1115" s="46"/>
      <c r="U1115" s="55"/>
      <c r="V1115" s="112"/>
      <c r="W1115" s="46"/>
      <c r="X1115" s="134"/>
      <c r="Y1115" s="51"/>
      <c r="Z1115" s="59"/>
      <c r="AA1115" s="21"/>
      <c r="AB1115" s="80"/>
      <c r="AC1115" s="45"/>
      <c r="AD1115" s="45"/>
      <c r="AE1115" s="45"/>
      <c r="AF1115" s="45"/>
      <c r="AG1115" s="46"/>
      <c r="AH1115" s="134"/>
      <c r="AI1115" s="176"/>
      <c r="AJ1115" s="134"/>
      <c r="AK1115" s="134"/>
      <c r="AL1115" s="51"/>
      <c r="AM1115" s="59"/>
      <c r="AN1115" s="21"/>
      <c r="AO1115" s="80"/>
      <c r="AP1115" s="45"/>
      <c r="AQ1115" s="45"/>
      <c r="AR1115" s="45"/>
      <c r="AS1115" s="45"/>
      <c r="AT1115" s="46"/>
      <c r="AU1115" s="134"/>
      <c r="AV1115" s="176"/>
      <c r="AW1115" s="134"/>
      <c r="AX1115" s="134"/>
      <c r="AY1115" s="51"/>
      <c r="AZ1115" s="59"/>
      <c r="BA1115" s="21"/>
      <c r="BB1115" s="80"/>
      <c r="BC1115" s="45"/>
      <c r="BD1115" s="45"/>
      <c r="BE1115" s="45"/>
      <c r="BF1115" s="45"/>
      <c r="BG1115" s="46"/>
      <c r="BH1115" s="134"/>
      <c r="BI1115" s="176"/>
      <c r="BJ1115" s="134"/>
      <c r="BK1115" s="134"/>
      <c r="BL1115" s="51"/>
      <c r="BM1115" s="59"/>
    </row>
    <row r="1116" spans="1:65" s="5" customFormat="1" ht="12.75" customHeight="1" x14ac:dyDescent="0.2">
      <c r="A1116" s="21"/>
      <c r="B1116" s="55"/>
      <c r="C1116" s="46"/>
      <c r="D1116" s="46"/>
      <c r="E1116" s="46"/>
      <c r="F1116" s="46"/>
      <c r="G1116" s="46"/>
      <c r="H1116" s="55"/>
      <c r="I1116" s="112"/>
      <c r="J1116" s="46"/>
      <c r="K1116" s="134"/>
      <c r="L1116" s="51"/>
      <c r="M1116" s="59"/>
      <c r="N1116" s="21"/>
      <c r="O1116" s="55"/>
      <c r="P1116" s="46"/>
      <c r="Q1116" s="46"/>
      <c r="R1116" s="46"/>
      <c r="S1116" s="46"/>
      <c r="T1116" s="46"/>
      <c r="U1116" s="55"/>
      <c r="V1116" s="112"/>
      <c r="W1116" s="46"/>
      <c r="X1116" s="134"/>
      <c r="Y1116" s="51"/>
      <c r="Z1116" s="59"/>
      <c r="AA1116" s="21"/>
      <c r="AB1116" s="55"/>
      <c r="AC1116" s="46"/>
      <c r="AD1116" s="46"/>
      <c r="AE1116" s="46"/>
      <c r="AF1116" s="46"/>
      <c r="AG1116" s="46"/>
      <c r="AH1116" s="134"/>
      <c r="AI1116" s="176"/>
      <c r="AJ1116" s="134"/>
      <c r="AK1116" s="134"/>
      <c r="AL1116" s="51"/>
      <c r="AM1116" s="59"/>
      <c r="AN1116" s="21"/>
      <c r="AO1116" s="55"/>
      <c r="AP1116" s="46"/>
      <c r="AQ1116" s="46"/>
      <c r="AR1116" s="46"/>
      <c r="AS1116" s="46"/>
      <c r="AT1116" s="46"/>
      <c r="AU1116" s="134"/>
      <c r="AV1116" s="176"/>
      <c r="AW1116" s="134"/>
      <c r="AX1116" s="134"/>
      <c r="AY1116" s="51"/>
      <c r="AZ1116" s="59"/>
      <c r="BA1116" s="21"/>
      <c r="BB1116" s="55"/>
      <c r="BC1116" s="46"/>
      <c r="BD1116" s="46"/>
      <c r="BE1116" s="46"/>
      <c r="BF1116" s="46"/>
      <c r="BG1116" s="46"/>
      <c r="BH1116" s="134"/>
      <c r="BI1116" s="176"/>
      <c r="BJ1116" s="134"/>
      <c r="BK1116" s="134"/>
      <c r="BL1116" s="51"/>
      <c r="BM1116" s="59"/>
    </row>
    <row r="1117" spans="1:65" s="5" customFormat="1" ht="12.75" customHeight="1" x14ac:dyDescent="0.2">
      <c r="A1117" s="21"/>
      <c r="B1117" s="689"/>
      <c r="C1117" s="689"/>
      <c r="D1117" s="689"/>
      <c r="E1117" s="689"/>
      <c r="F1117" s="689"/>
      <c r="G1117" s="689"/>
      <c r="H1117" s="32"/>
      <c r="I1117" s="111"/>
      <c r="K1117" s="130"/>
      <c r="L1117" s="51"/>
      <c r="M1117" s="130"/>
      <c r="N1117" s="21"/>
      <c r="O1117" s="689"/>
      <c r="P1117" s="689"/>
      <c r="Q1117" s="689"/>
      <c r="R1117" s="689"/>
      <c r="S1117" s="689"/>
      <c r="T1117" s="689"/>
      <c r="U1117" s="32"/>
      <c r="V1117" s="111"/>
      <c r="X1117" s="130"/>
      <c r="Y1117" s="51"/>
      <c r="Z1117" s="130"/>
      <c r="AA1117" s="21"/>
      <c r="AB1117" s="689"/>
      <c r="AC1117" s="689"/>
      <c r="AD1117" s="689"/>
      <c r="AE1117" s="689"/>
      <c r="AF1117" s="689"/>
      <c r="AG1117" s="689"/>
      <c r="AH1117" s="156"/>
      <c r="AI1117" s="176"/>
      <c r="AJ1117" s="51"/>
      <c r="AK1117" s="130"/>
      <c r="AL1117" s="51"/>
      <c r="AM1117" s="130"/>
      <c r="AN1117" s="21"/>
      <c r="AO1117" s="689"/>
      <c r="AP1117" s="689"/>
      <c r="AQ1117" s="689"/>
      <c r="AR1117" s="689"/>
      <c r="AS1117" s="689"/>
      <c r="AT1117" s="689"/>
      <c r="AU1117" s="156"/>
      <c r="AV1117" s="176"/>
      <c r="AW1117" s="51"/>
      <c r="AX1117" s="130"/>
      <c r="AY1117" s="51"/>
      <c r="AZ1117" s="130"/>
      <c r="BA1117" s="21"/>
      <c r="BB1117" s="689"/>
      <c r="BC1117" s="689"/>
      <c r="BD1117" s="689"/>
      <c r="BE1117" s="689"/>
      <c r="BF1117" s="689"/>
      <c r="BG1117" s="689"/>
      <c r="BH1117" s="156"/>
      <c r="BI1117" s="176"/>
      <c r="BJ1117" s="51"/>
      <c r="BK1117" s="130"/>
      <c r="BL1117" s="51"/>
      <c r="BM1117" s="130"/>
    </row>
    <row r="1118" spans="1:65" s="5" customFormat="1" ht="12.75" customHeight="1" x14ac:dyDescent="0.2">
      <c r="A1118" s="21"/>
      <c r="B1118" s="689"/>
      <c r="C1118" s="689"/>
      <c r="D1118" s="689"/>
      <c r="E1118" s="689"/>
      <c r="F1118" s="689"/>
      <c r="G1118" s="689"/>
      <c r="H1118" s="55"/>
      <c r="I1118" s="112"/>
      <c r="J1118" s="46"/>
      <c r="K1118" s="204"/>
      <c r="L1118" s="51"/>
      <c r="M1118" s="59"/>
      <c r="N1118" s="21"/>
      <c r="O1118" s="689"/>
      <c r="P1118" s="689"/>
      <c r="Q1118" s="689"/>
      <c r="R1118" s="689"/>
      <c r="S1118" s="689"/>
      <c r="T1118" s="689"/>
      <c r="U1118" s="55"/>
      <c r="V1118" s="112"/>
      <c r="W1118" s="46"/>
      <c r="X1118" s="204"/>
      <c r="Y1118" s="51"/>
      <c r="Z1118" s="59"/>
      <c r="AA1118" s="21"/>
      <c r="AB1118" s="689"/>
      <c r="AC1118" s="689"/>
      <c r="AD1118" s="689"/>
      <c r="AE1118" s="689"/>
      <c r="AF1118" s="689"/>
      <c r="AG1118" s="689"/>
      <c r="AH1118" s="134"/>
      <c r="AI1118" s="176"/>
      <c r="AJ1118" s="134"/>
      <c r="AK1118" s="204"/>
      <c r="AL1118" s="51"/>
      <c r="AM1118" s="59"/>
      <c r="AN1118" s="21"/>
      <c r="AO1118" s="689"/>
      <c r="AP1118" s="689"/>
      <c r="AQ1118" s="689"/>
      <c r="AR1118" s="689"/>
      <c r="AS1118" s="689"/>
      <c r="AT1118" s="689"/>
      <c r="AU1118" s="134"/>
      <c r="AV1118" s="176"/>
      <c r="AW1118" s="134"/>
      <c r="AX1118" s="204"/>
      <c r="AY1118" s="51"/>
      <c r="AZ1118" s="59"/>
      <c r="BA1118" s="21"/>
      <c r="BB1118" s="689"/>
      <c r="BC1118" s="689"/>
      <c r="BD1118" s="689"/>
      <c r="BE1118" s="689"/>
      <c r="BF1118" s="689"/>
      <c r="BG1118" s="689"/>
      <c r="BH1118" s="134"/>
      <c r="BI1118" s="176"/>
      <c r="BJ1118" s="134"/>
      <c r="BK1118" s="204"/>
      <c r="BL1118" s="51"/>
      <c r="BM1118" s="59"/>
    </row>
    <row r="1119" spans="1:65" s="5" customFormat="1" ht="12.75" customHeight="1" x14ac:dyDescent="0.2">
      <c r="A1119" s="21"/>
      <c r="B1119" s="689"/>
      <c r="C1119" s="689"/>
      <c r="D1119" s="689"/>
      <c r="E1119" s="689"/>
      <c r="F1119" s="689"/>
      <c r="G1119" s="689"/>
      <c r="H1119" s="55"/>
      <c r="I1119" s="112"/>
      <c r="J1119" s="46"/>
      <c r="K1119" s="134"/>
      <c r="L1119" s="51"/>
      <c r="M1119" s="59"/>
      <c r="N1119" s="21"/>
      <c r="O1119" s="689"/>
      <c r="P1119" s="689"/>
      <c r="Q1119" s="689"/>
      <c r="R1119" s="689"/>
      <c r="S1119" s="689"/>
      <c r="T1119" s="689"/>
      <c r="U1119" s="55"/>
      <c r="V1119" s="112"/>
      <c r="W1119" s="46"/>
      <c r="X1119" s="134"/>
      <c r="Y1119" s="51"/>
      <c r="Z1119" s="59"/>
      <c r="AA1119" s="21"/>
      <c r="AB1119" s="689"/>
      <c r="AC1119" s="689"/>
      <c r="AD1119" s="689"/>
      <c r="AE1119" s="689"/>
      <c r="AF1119" s="689"/>
      <c r="AG1119" s="689"/>
      <c r="AH1119" s="134"/>
      <c r="AI1119" s="176"/>
      <c r="AJ1119" s="134"/>
      <c r="AK1119" s="134"/>
      <c r="AL1119" s="51"/>
      <c r="AM1119" s="59"/>
      <c r="AN1119" s="21"/>
      <c r="AO1119" s="689"/>
      <c r="AP1119" s="689"/>
      <c r="AQ1119" s="689"/>
      <c r="AR1119" s="689"/>
      <c r="AS1119" s="689"/>
      <c r="AT1119" s="689"/>
      <c r="AU1119" s="134"/>
      <c r="AV1119" s="176"/>
      <c r="AW1119" s="134"/>
      <c r="AX1119" s="134"/>
      <c r="AY1119" s="51"/>
      <c r="AZ1119" s="59"/>
      <c r="BA1119" s="21"/>
      <c r="BB1119" s="689"/>
      <c r="BC1119" s="689"/>
      <c r="BD1119" s="689"/>
      <c r="BE1119" s="689"/>
      <c r="BF1119" s="689"/>
      <c r="BG1119" s="689"/>
      <c r="BH1119" s="134"/>
      <c r="BI1119" s="176"/>
      <c r="BJ1119" s="134"/>
      <c r="BK1119" s="134"/>
      <c r="BL1119" s="51"/>
      <c r="BM1119" s="59"/>
    </row>
    <row r="1120" spans="1:65" s="5" customFormat="1" ht="12.75" customHeight="1" x14ac:dyDescent="0.2">
      <c r="A1120" s="21"/>
      <c r="B1120" s="689"/>
      <c r="C1120" s="689"/>
      <c r="D1120" s="689"/>
      <c r="E1120" s="689"/>
      <c r="F1120" s="689"/>
      <c r="G1120" s="46"/>
      <c r="H1120" s="55"/>
      <c r="I1120" s="112"/>
      <c r="J1120" s="46"/>
      <c r="K1120" s="134"/>
      <c r="L1120" s="51"/>
      <c r="M1120" s="59"/>
      <c r="N1120" s="21"/>
      <c r="O1120" s="689"/>
      <c r="P1120" s="689"/>
      <c r="Q1120" s="689"/>
      <c r="R1120" s="689"/>
      <c r="S1120" s="689"/>
      <c r="T1120" s="46"/>
      <c r="U1120" s="55"/>
      <c r="V1120" s="112"/>
      <c r="W1120" s="46"/>
      <c r="X1120" s="134"/>
      <c r="Y1120" s="51"/>
      <c r="Z1120" s="59"/>
      <c r="AA1120" s="21"/>
      <c r="AB1120" s="689"/>
      <c r="AC1120" s="689"/>
      <c r="AD1120" s="689"/>
      <c r="AE1120" s="689"/>
      <c r="AF1120" s="689"/>
      <c r="AG1120" s="46"/>
      <c r="AH1120" s="134"/>
      <c r="AI1120" s="176"/>
      <c r="AJ1120" s="134"/>
      <c r="AK1120" s="134"/>
      <c r="AL1120" s="51"/>
      <c r="AM1120" s="59"/>
      <c r="AN1120" s="21"/>
      <c r="AO1120" s="689"/>
      <c r="AP1120" s="689"/>
      <c r="AQ1120" s="689"/>
      <c r="AR1120" s="689"/>
      <c r="AS1120" s="689"/>
      <c r="AT1120" s="46"/>
      <c r="AU1120" s="134"/>
      <c r="AV1120" s="176"/>
      <c r="AW1120" s="134"/>
      <c r="AX1120" s="134"/>
      <c r="AY1120" s="51"/>
      <c r="AZ1120" s="59"/>
      <c r="BA1120" s="21"/>
      <c r="BB1120" s="689"/>
      <c r="BC1120" s="689"/>
      <c r="BD1120" s="689"/>
      <c r="BE1120" s="689"/>
      <c r="BF1120" s="689"/>
      <c r="BG1120" s="46"/>
      <c r="BH1120" s="134"/>
      <c r="BI1120" s="176"/>
      <c r="BJ1120" s="134"/>
      <c r="BK1120" s="134"/>
      <c r="BL1120" s="51"/>
      <c r="BM1120" s="59"/>
    </row>
    <row r="1121" spans="1:65" s="5" customFormat="1" ht="12.75" customHeight="1" x14ac:dyDescent="0.2">
      <c r="A1121" s="21"/>
      <c r="B1121" s="80"/>
      <c r="C1121" s="46"/>
      <c r="D1121" s="46"/>
      <c r="E1121" s="46"/>
      <c r="F1121" s="46"/>
      <c r="G1121" s="46"/>
      <c r="H1121" s="55"/>
      <c r="I1121" s="112"/>
      <c r="J1121" s="46"/>
      <c r="K1121" s="134"/>
      <c r="L1121" s="51"/>
      <c r="M1121" s="59"/>
      <c r="N1121" s="21"/>
      <c r="O1121" s="80"/>
      <c r="P1121" s="46"/>
      <c r="Q1121" s="46"/>
      <c r="R1121" s="46"/>
      <c r="S1121" s="46"/>
      <c r="T1121" s="46"/>
      <c r="U1121" s="55"/>
      <c r="V1121" s="112"/>
      <c r="W1121" s="46"/>
      <c r="X1121" s="134"/>
      <c r="Y1121" s="51"/>
      <c r="Z1121" s="59"/>
      <c r="AA1121" s="21"/>
      <c r="AB1121" s="80"/>
      <c r="AC1121" s="46"/>
      <c r="AD1121" s="46"/>
      <c r="AE1121" s="46"/>
      <c r="AF1121" s="46"/>
      <c r="AG1121" s="46"/>
      <c r="AH1121" s="134"/>
      <c r="AI1121" s="176"/>
      <c r="AJ1121" s="134"/>
      <c r="AK1121" s="134"/>
      <c r="AL1121" s="51"/>
      <c r="AM1121" s="59"/>
      <c r="AN1121" s="21"/>
      <c r="AO1121" s="80"/>
      <c r="AP1121" s="46"/>
      <c r="AQ1121" s="46"/>
      <c r="AR1121" s="46"/>
      <c r="AS1121" s="46"/>
      <c r="AT1121" s="46"/>
      <c r="AU1121" s="134"/>
      <c r="AV1121" s="176"/>
      <c r="AW1121" s="134"/>
      <c r="AX1121" s="134"/>
      <c r="AY1121" s="51"/>
      <c r="AZ1121" s="59"/>
      <c r="BA1121" s="21"/>
      <c r="BB1121" s="80"/>
      <c r="BC1121" s="46"/>
      <c r="BD1121" s="46"/>
      <c r="BE1121" s="46"/>
      <c r="BF1121" s="46"/>
      <c r="BG1121" s="46"/>
      <c r="BH1121" s="134"/>
      <c r="BI1121" s="176"/>
      <c r="BJ1121" s="134"/>
      <c r="BK1121" s="134"/>
      <c r="BL1121" s="51"/>
      <c r="BM1121" s="59"/>
    </row>
    <row r="1122" spans="1:65" s="5" customFormat="1" ht="12.75" customHeight="1" x14ac:dyDescent="0.2">
      <c r="A1122" s="21"/>
      <c r="B1122" s="80"/>
      <c r="C1122" s="46"/>
      <c r="D1122" s="46"/>
      <c r="E1122" s="46"/>
      <c r="F1122" s="46"/>
      <c r="G1122" s="46"/>
      <c r="H1122" s="55"/>
      <c r="I1122" s="112"/>
      <c r="J1122" s="46"/>
      <c r="K1122" s="134"/>
      <c r="L1122" s="51"/>
      <c r="M1122" s="59"/>
      <c r="N1122" s="21"/>
      <c r="O1122" s="80"/>
      <c r="P1122" s="46"/>
      <c r="Q1122" s="46"/>
      <c r="R1122" s="46"/>
      <c r="S1122" s="46"/>
      <c r="T1122" s="46"/>
      <c r="U1122" s="55"/>
      <c r="V1122" s="112"/>
      <c r="W1122" s="46"/>
      <c r="X1122" s="134"/>
      <c r="Y1122" s="51"/>
      <c r="Z1122" s="59"/>
      <c r="AA1122" s="21"/>
      <c r="AB1122" s="80"/>
      <c r="AC1122" s="46"/>
      <c r="AD1122" s="46"/>
      <c r="AE1122" s="46"/>
      <c r="AF1122" s="46"/>
      <c r="AG1122" s="46"/>
      <c r="AH1122" s="134"/>
      <c r="AI1122" s="176"/>
      <c r="AJ1122" s="134"/>
      <c r="AK1122" s="134"/>
      <c r="AL1122" s="51"/>
      <c r="AM1122" s="59"/>
      <c r="AN1122" s="21"/>
      <c r="AO1122" s="80"/>
      <c r="AP1122" s="46"/>
      <c r="AQ1122" s="46"/>
      <c r="AR1122" s="46"/>
      <c r="AS1122" s="46"/>
      <c r="AT1122" s="46"/>
      <c r="AU1122" s="134"/>
      <c r="AV1122" s="176"/>
      <c r="AW1122" s="134"/>
      <c r="AX1122" s="134"/>
      <c r="AY1122" s="51"/>
      <c r="AZ1122" s="59"/>
      <c r="BA1122" s="21"/>
      <c r="BB1122" s="80"/>
      <c r="BC1122" s="46"/>
      <c r="BD1122" s="46"/>
      <c r="BE1122" s="46"/>
      <c r="BF1122" s="46"/>
      <c r="BG1122" s="46"/>
      <c r="BH1122" s="134"/>
      <c r="BI1122" s="176"/>
      <c r="BJ1122" s="134"/>
      <c r="BK1122" s="134"/>
      <c r="BL1122" s="51"/>
      <c r="BM1122" s="59"/>
    </row>
    <row r="1123" spans="1:65" s="5" customFormat="1" ht="12.75" customHeight="1" x14ac:dyDescent="0.2">
      <c r="A1123" s="21"/>
      <c r="B1123" s="80"/>
      <c r="C1123" s="46"/>
      <c r="D1123" s="46"/>
      <c r="E1123" s="46"/>
      <c r="F1123" s="46"/>
      <c r="G1123" s="46"/>
      <c r="H1123" s="55"/>
      <c r="I1123" s="112"/>
      <c r="J1123" s="46"/>
      <c r="K1123" s="134"/>
      <c r="L1123" s="51"/>
      <c r="M1123" s="59"/>
      <c r="N1123" s="21"/>
      <c r="O1123" s="80"/>
      <c r="P1123" s="46"/>
      <c r="Q1123" s="46"/>
      <c r="R1123" s="46"/>
      <c r="S1123" s="46"/>
      <c r="T1123" s="46"/>
      <c r="U1123" s="55"/>
      <c r="V1123" s="112"/>
      <c r="W1123" s="46"/>
      <c r="X1123" s="134"/>
      <c r="Y1123" s="51"/>
      <c r="Z1123" s="59"/>
      <c r="AA1123" s="21"/>
      <c r="AB1123" s="80"/>
      <c r="AC1123" s="46"/>
      <c r="AD1123" s="46"/>
      <c r="AE1123" s="46"/>
      <c r="AF1123" s="46"/>
      <c r="AG1123" s="46"/>
      <c r="AH1123" s="134"/>
      <c r="AI1123" s="176"/>
      <c r="AJ1123" s="134"/>
      <c r="AK1123" s="134"/>
      <c r="AL1123" s="51"/>
      <c r="AM1123" s="59"/>
      <c r="AN1123" s="21"/>
      <c r="AO1123" s="80"/>
      <c r="AP1123" s="46"/>
      <c r="AQ1123" s="46"/>
      <c r="AR1123" s="46"/>
      <c r="AS1123" s="46"/>
      <c r="AT1123" s="46"/>
      <c r="AU1123" s="134"/>
      <c r="AV1123" s="176"/>
      <c r="AW1123" s="134"/>
      <c r="AX1123" s="134"/>
      <c r="AY1123" s="51"/>
      <c r="AZ1123" s="59"/>
      <c r="BA1123" s="21"/>
      <c r="BB1123" s="80"/>
      <c r="BC1123" s="46"/>
      <c r="BD1123" s="46"/>
      <c r="BE1123" s="46"/>
      <c r="BF1123" s="46"/>
      <c r="BG1123" s="46"/>
      <c r="BH1123" s="134"/>
      <c r="BI1123" s="176"/>
      <c r="BJ1123" s="134"/>
      <c r="BK1123" s="134"/>
      <c r="BL1123" s="51"/>
      <c r="BM1123" s="59"/>
    </row>
    <row r="1124" spans="1:65" s="8" customFormat="1" ht="15.75" x14ac:dyDescent="0.25">
      <c r="B1124" s="771"/>
      <c r="C1124" s="771"/>
      <c r="D1124" s="771"/>
      <c r="E1124" s="771"/>
      <c r="F1124" s="771"/>
      <c r="G1124" s="771"/>
      <c r="H1124" s="771"/>
      <c r="I1124" s="771"/>
      <c r="K1124" s="768"/>
      <c r="L1124" s="768"/>
      <c r="M1124" s="768"/>
      <c r="O1124" s="201"/>
      <c r="P1124" s="201"/>
      <c r="Q1124" s="201"/>
      <c r="R1124" s="201"/>
      <c r="S1124" s="201"/>
      <c r="T1124" s="201"/>
      <c r="U1124" s="201"/>
      <c r="V1124" s="201"/>
      <c r="X1124" s="768"/>
      <c r="Y1124" s="768"/>
      <c r="Z1124" s="768"/>
      <c r="AB1124" s="201"/>
      <c r="AC1124" s="201"/>
      <c r="AD1124" s="201"/>
      <c r="AE1124" s="201"/>
      <c r="AF1124" s="201"/>
      <c r="AG1124" s="201"/>
      <c r="AH1124" s="132"/>
      <c r="AI1124" s="132"/>
      <c r="AJ1124" s="132"/>
      <c r="AK1124" s="768"/>
      <c r="AL1124" s="768"/>
      <c r="AM1124" s="768"/>
      <c r="AO1124" s="201"/>
      <c r="AP1124" s="201"/>
      <c r="AQ1124" s="201"/>
      <c r="AR1124" s="201"/>
      <c r="AS1124" s="201"/>
      <c r="AT1124" s="201"/>
      <c r="AU1124" s="132"/>
      <c r="AV1124" s="132"/>
      <c r="AW1124" s="132"/>
      <c r="AX1124" s="768"/>
      <c r="AY1124" s="768"/>
      <c r="AZ1124" s="768"/>
      <c r="BB1124" s="201"/>
      <c r="BC1124" s="201"/>
      <c r="BD1124" s="201"/>
      <c r="BE1124" s="201"/>
      <c r="BF1124" s="201"/>
      <c r="BG1124" s="201"/>
      <c r="BH1124" s="132"/>
      <c r="BI1124" s="132"/>
      <c r="BJ1124" s="132"/>
      <c r="BK1124" s="768"/>
      <c r="BL1124" s="768"/>
      <c r="BM1124" s="768"/>
    </row>
    <row r="1125" spans="1:65" s="8" customFormat="1" ht="15.75" x14ac:dyDescent="0.25">
      <c r="B1125" s="772"/>
      <c r="C1125" s="772"/>
      <c r="D1125" s="772"/>
      <c r="E1125" s="772"/>
      <c r="F1125" s="772"/>
      <c r="G1125" s="772"/>
      <c r="H1125" s="772"/>
      <c r="I1125" s="772"/>
      <c r="K1125" s="168"/>
      <c r="L1125" s="168"/>
      <c r="M1125" s="169"/>
      <c r="O1125" s="169"/>
      <c r="P1125" s="169"/>
      <c r="Q1125" s="169"/>
      <c r="R1125" s="169"/>
      <c r="S1125" s="169"/>
      <c r="T1125" s="169"/>
      <c r="U1125" s="169"/>
      <c r="V1125" s="169"/>
      <c r="X1125" s="168"/>
      <c r="Y1125" s="168"/>
      <c r="Z1125" s="169"/>
      <c r="AB1125" s="169"/>
      <c r="AC1125" s="169"/>
      <c r="AD1125" s="169"/>
      <c r="AE1125" s="169"/>
      <c r="AF1125" s="169"/>
      <c r="AG1125" s="169"/>
      <c r="AH1125" s="132"/>
      <c r="AI1125" s="132"/>
      <c r="AJ1125" s="132"/>
      <c r="AK1125" s="168"/>
      <c r="AL1125" s="168"/>
      <c r="AM1125" s="169"/>
      <c r="AO1125" s="169"/>
      <c r="AP1125" s="169"/>
      <c r="AQ1125" s="169"/>
      <c r="AR1125" s="169"/>
      <c r="AS1125" s="169"/>
      <c r="AT1125" s="169"/>
      <c r="AU1125" s="132"/>
      <c r="AV1125" s="132"/>
      <c r="AW1125" s="132"/>
      <c r="AX1125" s="168"/>
      <c r="AY1125" s="168"/>
      <c r="AZ1125" s="169"/>
      <c r="BB1125" s="169"/>
      <c r="BC1125" s="169"/>
      <c r="BD1125" s="169"/>
      <c r="BE1125" s="169"/>
      <c r="BF1125" s="169"/>
      <c r="BG1125" s="169"/>
      <c r="BH1125" s="132"/>
      <c r="BI1125" s="132"/>
      <c r="BJ1125" s="132"/>
      <c r="BK1125" s="168"/>
      <c r="BL1125" s="168"/>
      <c r="BM1125" s="169"/>
    </row>
    <row r="1126" spans="1:65" s="8" customFormat="1" ht="12.75" customHeight="1" x14ac:dyDescent="0.25">
      <c r="B1126" s="81"/>
      <c r="C1126" s="52"/>
      <c r="D1126" s="52"/>
      <c r="E1126" s="52"/>
      <c r="F1126" s="52"/>
      <c r="G1126" s="52"/>
      <c r="H1126" s="74"/>
      <c r="I1126" s="114"/>
      <c r="K1126" s="168"/>
      <c r="L1126" s="168"/>
      <c r="M1126" s="169"/>
      <c r="O1126" s="81"/>
      <c r="P1126" s="52"/>
      <c r="Q1126" s="52"/>
      <c r="R1126" s="52"/>
      <c r="S1126" s="52"/>
      <c r="T1126" s="52"/>
      <c r="U1126" s="74"/>
      <c r="V1126" s="114"/>
      <c r="X1126" s="168"/>
      <c r="Y1126" s="168"/>
      <c r="Z1126" s="169"/>
      <c r="AB1126" s="81"/>
      <c r="AC1126" s="52"/>
      <c r="AD1126" s="52"/>
      <c r="AE1126" s="52"/>
      <c r="AF1126" s="52"/>
      <c r="AG1126" s="52"/>
      <c r="AH1126" s="192"/>
      <c r="AI1126" s="193"/>
      <c r="AJ1126" s="132"/>
      <c r="AK1126" s="168"/>
      <c r="AL1126" s="168"/>
      <c r="AM1126" s="169"/>
      <c r="AO1126" s="81"/>
      <c r="AP1126" s="52"/>
      <c r="AQ1126" s="52"/>
      <c r="AR1126" s="52"/>
      <c r="AS1126" s="52"/>
      <c r="AT1126" s="52"/>
      <c r="AU1126" s="192"/>
      <c r="AV1126" s="193"/>
      <c r="AW1126" s="132"/>
      <c r="AX1126" s="168"/>
      <c r="AY1126" s="168"/>
      <c r="AZ1126" s="169"/>
      <c r="BB1126" s="81"/>
      <c r="BC1126" s="52"/>
      <c r="BD1126" s="52"/>
      <c r="BE1126" s="52"/>
      <c r="BF1126" s="52"/>
      <c r="BG1126" s="52"/>
      <c r="BH1126" s="192"/>
      <c r="BI1126" s="193"/>
      <c r="BJ1126" s="132"/>
      <c r="BK1126" s="168"/>
      <c r="BL1126" s="168"/>
      <c r="BM1126" s="169"/>
    </row>
    <row r="1127" spans="1:65" s="8" customFormat="1" ht="15.75" x14ac:dyDescent="0.25">
      <c r="B1127" s="767"/>
      <c r="C1127" s="767"/>
      <c r="D1127" s="767"/>
      <c r="E1127" s="767"/>
      <c r="F1127" s="767"/>
      <c r="G1127" s="767"/>
      <c r="H1127" s="767"/>
      <c r="I1127" s="767"/>
      <c r="K1127" s="768"/>
      <c r="L1127" s="768"/>
      <c r="M1127" s="768"/>
      <c r="O1127" s="201"/>
      <c r="P1127" s="201"/>
      <c r="Q1127" s="201"/>
      <c r="R1127" s="201"/>
      <c r="S1127" s="201"/>
      <c r="T1127" s="201"/>
      <c r="U1127" s="201"/>
      <c r="V1127" s="201"/>
      <c r="X1127" s="768"/>
      <c r="Y1127" s="768"/>
      <c r="Z1127" s="768"/>
      <c r="AB1127" s="201"/>
      <c r="AC1127" s="201"/>
      <c r="AD1127" s="201"/>
      <c r="AE1127" s="201"/>
      <c r="AF1127" s="201"/>
      <c r="AG1127" s="201"/>
      <c r="AH1127" s="132"/>
      <c r="AI1127" s="132"/>
      <c r="AJ1127" s="132"/>
      <c r="AK1127" s="768"/>
      <c r="AL1127" s="768"/>
      <c r="AM1127" s="768"/>
      <c r="AO1127" s="201"/>
      <c r="AP1127" s="201"/>
      <c r="AQ1127" s="201"/>
      <c r="AR1127" s="201"/>
      <c r="AS1127" s="201"/>
      <c r="AT1127" s="201"/>
      <c r="AU1127" s="132"/>
      <c r="AV1127" s="132"/>
      <c r="AW1127" s="132"/>
      <c r="AX1127" s="768"/>
      <c r="AY1127" s="768"/>
      <c r="AZ1127" s="768"/>
      <c r="BB1127" s="201"/>
      <c r="BC1127" s="201"/>
      <c r="BD1127" s="201"/>
      <c r="BE1127" s="201"/>
      <c r="BF1127" s="201"/>
      <c r="BG1127" s="201"/>
      <c r="BH1127" s="132"/>
      <c r="BI1127" s="132"/>
      <c r="BJ1127" s="132"/>
      <c r="BK1127" s="768"/>
      <c r="BL1127" s="768"/>
      <c r="BM1127" s="768"/>
    </row>
    <row r="1128" spans="1:65" s="8" customFormat="1" ht="15.75" x14ac:dyDescent="0.25">
      <c r="B1128" s="75"/>
      <c r="C1128" s="53"/>
      <c r="D1128" s="53"/>
      <c r="E1128" s="53"/>
      <c r="F1128" s="53"/>
      <c r="G1128" s="53"/>
      <c r="H1128" s="75"/>
      <c r="I1128" s="121"/>
      <c r="K1128" s="809"/>
      <c r="L1128" s="809"/>
      <c r="M1128" s="809"/>
      <c r="O1128" s="75"/>
      <c r="P1128" s="53"/>
      <c r="Q1128" s="53"/>
      <c r="R1128" s="53"/>
      <c r="S1128" s="53"/>
      <c r="T1128" s="53"/>
      <c r="U1128" s="75"/>
      <c r="V1128" s="121"/>
      <c r="X1128" s="809"/>
      <c r="Y1128" s="809"/>
      <c r="Z1128" s="809"/>
      <c r="AB1128" s="75"/>
      <c r="AC1128" s="53"/>
      <c r="AD1128" s="53"/>
      <c r="AE1128" s="53"/>
      <c r="AF1128" s="53"/>
      <c r="AG1128" s="53"/>
      <c r="AH1128" s="205"/>
      <c r="AI1128" s="206"/>
      <c r="AJ1128" s="132"/>
      <c r="AK1128" s="809"/>
      <c r="AL1128" s="809"/>
      <c r="AM1128" s="809"/>
      <c r="AO1128" s="75"/>
      <c r="AP1128" s="53"/>
      <c r="AQ1128" s="53"/>
      <c r="AR1128" s="53"/>
      <c r="AS1128" s="53"/>
      <c r="AT1128" s="53"/>
      <c r="AU1128" s="205"/>
      <c r="AV1128" s="206"/>
      <c r="AW1128" s="132"/>
      <c r="AX1128" s="809"/>
      <c r="AY1128" s="809"/>
      <c r="AZ1128" s="809"/>
      <c r="BB1128" s="75"/>
      <c r="BC1128" s="53"/>
      <c r="BD1128" s="53"/>
      <c r="BE1128" s="53"/>
      <c r="BF1128" s="53"/>
      <c r="BG1128" s="53"/>
      <c r="BH1128" s="205"/>
      <c r="BI1128" s="206"/>
      <c r="BJ1128" s="132"/>
      <c r="BK1128" s="809"/>
      <c r="BL1128" s="809"/>
      <c r="BM1128" s="809"/>
    </row>
    <row r="1129" spans="1:65" s="40" customFormat="1" ht="15" x14ac:dyDescent="0.25">
      <c r="A1129" s="770"/>
      <c r="B1129" s="770"/>
      <c r="C1129" s="770"/>
      <c r="D1129" s="770"/>
      <c r="E1129" s="770"/>
      <c r="F1129" s="770"/>
      <c r="G1129" s="770"/>
      <c r="H1129" s="770"/>
      <c r="I1129" s="770"/>
      <c r="J1129" s="770"/>
      <c r="K1129" s="770"/>
      <c r="L1129" s="770"/>
      <c r="M1129" s="770"/>
      <c r="N1129" s="132"/>
      <c r="O1129" s="132"/>
      <c r="P1129" s="132"/>
      <c r="Q1129" s="132"/>
      <c r="R1129" s="132"/>
      <c r="S1129" s="132"/>
      <c r="T1129" s="132"/>
      <c r="U1129" s="132"/>
      <c r="V1129" s="132"/>
      <c r="W1129" s="132"/>
      <c r="X1129" s="132"/>
      <c r="Y1129" s="132"/>
      <c r="Z1129" s="132"/>
      <c r="AA1129" s="132"/>
      <c r="AB1129" s="132"/>
      <c r="AC1129" s="132"/>
      <c r="AD1129" s="132"/>
      <c r="AE1129" s="132"/>
      <c r="AF1129" s="132"/>
      <c r="AG1129" s="132"/>
      <c r="AH1129" s="50"/>
      <c r="AI1129" s="50"/>
      <c r="AJ1129" s="50"/>
      <c r="AK1129" s="50"/>
      <c r="AL1129" s="50"/>
      <c r="AM1129" s="50"/>
      <c r="AN1129" s="132"/>
      <c r="AO1129" s="132"/>
      <c r="AP1129" s="132"/>
      <c r="AQ1129" s="132"/>
      <c r="AR1129" s="132"/>
      <c r="AS1129" s="132"/>
      <c r="AT1129" s="132"/>
      <c r="AU1129" s="50"/>
      <c r="AV1129" s="50"/>
      <c r="AW1129" s="50"/>
      <c r="AX1129" s="50"/>
      <c r="AY1129" s="50"/>
      <c r="AZ1129" s="50"/>
      <c r="BA1129" s="132"/>
      <c r="BB1129" s="132"/>
      <c r="BC1129" s="132"/>
      <c r="BD1129" s="132"/>
      <c r="BE1129" s="132"/>
      <c r="BF1129" s="132"/>
      <c r="BG1129" s="132"/>
      <c r="BH1129" s="50"/>
      <c r="BI1129" s="50"/>
      <c r="BJ1129" s="50"/>
      <c r="BK1129" s="50"/>
      <c r="BL1129" s="50"/>
      <c r="BM1129" s="50"/>
    </row>
    <row r="1130" spans="1:65" s="40" customFormat="1" ht="15" x14ac:dyDescent="0.25">
      <c r="A1130" s="770"/>
      <c r="B1130" s="770"/>
      <c r="C1130" s="770"/>
      <c r="D1130" s="770"/>
      <c r="E1130" s="770"/>
      <c r="F1130" s="770"/>
      <c r="G1130" s="770"/>
      <c r="H1130" s="770"/>
      <c r="I1130" s="770"/>
      <c r="J1130" s="770"/>
      <c r="K1130" s="770"/>
      <c r="L1130" s="770"/>
      <c r="M1130" s="770"/>
      <c r="N1130" s="132"/>
      <c r="O1130" s="132"/>
      <c r="P1130" s="132"/>
      <c r="Q1130" s="132"/>
      <c r="R1130" s="132"/>
      <c r="S1130" s="132"/>
      <c r="T1130" s="132"/>
      <c r="U1130" s="132"/>
      <c r="V1130" s="132"/>
      <c r="W1130" s="132"/>
      <c r="X1130" s="132"/>
      <c r="Y1130" s="132"/>
      <c r="Z1130" s="132"/>
      <c r="AA1130" s="132"/>
      <c r="AB1130" s="132"/>
      <c r="AC1130" s="132"/>
      <c r="AD1130" s="132"/>
      <c r="AE1130" s="132"/>
      <c r="AF1130" s="132"/>
      <c r="AG1130" s="132"/>
      <c r="AH1130" s="50"/>
      <c r="AI1130" s="50"/>
      <c r="AJ1130" s="50"/>
      <c r="AK1130" s="50"/>
      <c r="AL1130" s="50"/>
      <c r="AM1130" s="50"/>
      <c r="AN1130" s="132"/>
      <c r="AO1130" s="132"/>
      <c r="AP1130" s="132"/>
      <c r="AQ1130" s="132"/>
      <c r="AR1130" s="132"/>
      <c r="AS1130" s="132"/>
      <c r="AT1130" s="132"/>
      <c r="AU1130" s="50"/>
      <c r="AV1130" s="50"/>
      <c r="AW1130" s="50"/>
      <c r="AX1130" s="50"/>
      <c r="AY1130" s="50"/>
      <c r="AZ1130" s="50"/>
      <c r="BA1130" s="132"/>
      <c r="BB1130" s="132"/>
      <c r="BC1130" s="132"/>
      <c r="BD1130" s="132"/>
      <c r="BE1130" s="132"/>
      <c r="BF1130" s="132"/>
      <c r="BG1130" s="132"/>
      <c r="BH1130" s="50"/>
      <c r="BI1130" s="50"/>
      <c r="BJ1130" s="50"/>
      <c r="BK1130" s="50"/>
      <c r="BL1130" s="50"/>
      <c r="BM1130" s="50"/>
    </row>
    <row r="1131" spans="1:65" s="40" customFormat="1" ht="15" x14ac:dyDescent="0.25">
      <c r="A1131" s="763"/>
      <c r="B1131" s="763"/>
      <c r="C1131" s="763"/>
      <c r="D1131" s="763"/>
      <c r="E1131" s="763"/>
      <c r="F1131" s="763"/>
      <c r="G1131" s="763"/>
      <c r="H1131" s="763"/>
      <c r="I1131" s="763"/>
      <c r="J1131" s="763"/>
      <c r="K1131" s="763"/>
      <c r="L1131" s="763"/>
      <c r="M1131" s="763"/>
      <c r="N1131" s="48"/>
      <c r="O1131" s="48"/>
      <c r="P1131" s="48"/>
      <c r="Q1131" s="48"/>
      <c r="R1131" s="48"/>
      <c r="S1131" s="48"/>
      <c r="T1131" s="48"/>
      <c r="U1131" s="48"/>
      <c r="V1131" s="48"/>
      <c r="W1131" s="48"/>
      <c r="X1131" s="48"/>
      <c r="Y1131" s="48"/>
      <c r="Z1131" s="48"/>
      <c r="AA1131" s="48"/>
      <c r="AB1131" s="48"/>
      <c r="AC1131" s="48"/>
      <c r="AD1131" s="48"/>
      <c r="AE1131" s="48"/>
      <c r="AF1131" s="48"/>
      <c r="AG1131" s="48"/>
      <c r="AH1131" s="50"/>
      <c r="AI1131" s="50"/>
      <c r="AJ1131" s="50"/>
      <c r="AK1131" s="50"/>
      <c r="AL1131" s="50"/>
      <c r="AM1131" s="50"/>
      <c r="AN1131" s="48"/>
      <c r="AO1131" s="48"/>
      <c r="AP1131" s="48"/>
      <c r="AQ1131" s="48"/>
      <c r="AR1131" s="48"/>
      <c r="AS1131" s="48"/>
      <c r="AT1131" s="48"/>
      <c r="AU1131" s="50"/>
      <c r="AV1131" s="50"/>
      <c r="AW1131" s="50"/>
      <c r="AX1131" s="50"/>
      <c r="AY1131" s="50"/>
      <c r="AZ1131" s="50"/>
      <c r="BA1131" s="48"/>
      <c r="BB1131" s="48"/>
      <c r="BC1131" s="48"/>
      <c r="BD1131" s="48"/>
      <c r="BE1131" s="48"/>
      <c r="BF1131" s="48"/>
      <c r="BG1131" s="48"/>
      <c r="BH1131" s="50"/>
      <c r="BI1131" s="50"/>
      <c r="BJ1131" s="50"/>
      <c r="BK1131" s="50"/>
      <c r="BL1131" s="50"/>
      <c r="BM1131" s="50"/>
    </row>
    <row r="1132" spans="1:65" s="5" customFormat="1" x14ac:dyDescent="0.2">
      <c r="A1132" s="15"/>
      <c r="B1132" s="15"/>
      <c r="C1132" s="15"/>
      <c r="D1132" s="15"/>
      <c r="E1132" s="15"/>
      <c r="F1132" s="15"/>
      <c r="G1132" s="15"/>
      <c r="H1132" s="15"/>
      <c r="I1132" s="122"/>
      <c r="J1132" s="15"/>
      <c r="K1132" s="57"/>
      <c r="L1132" s="57"/>
      <c r="M1132" s="171"/>
      <c r="N1132" s="15"/>
      <c r="O1132" s="15"/>
      <c r="P1132" s="15"/>
      <c r="Q1132" s="15"/>
      <c r="R1132" s="15"/>
      <c r="S1132" s="15"/>
      <c r="T1132" s="15"/>
      <c r="U1132" s="15"/>
      <c r="V1132" s="122"/>
      <c r="W1132" s="15"/>
      <c r="X1132" s="57"/>
      <c r="Y1132" s="57"/>
      <c r="Z1132" s="171"/>
      <c r="AA1132" s="15"/>
      <c r="AB1132" s="15"/>
      <c r="AC1132" s="15"/>
      <c r="AD1132" s="15"/>
      <c r="AE1132" s="15"/>
      <c r="AF1132" s="15"/>
      <c r="AG1132" s="15"/>
      <c r="AH1132" s="57"/>
      <c r="AI1132" s="106"/>
      <c r="AJ1132" s="57"/>
      <c r="AK1132" s="57"/>
      <c r="AL1132" s="57"/>
      <c r="AM1132" s="171"/>
      <c r="AN1132" s="15"/>
      <c r="AO1132" s="15"/>
      <c r="AP1132" s="15"/>
      <c r="AQ1132" s="15"/>
      <c r="AR1132" s="15"/>
      <c r="AS1132" s="15"/>
      <c r="AT1132" s="15"/>
      <c r="AU1132" s="57"/>
      <c r="AV1132" s="106"/>
      <c r="AW1132" s="57"/>
      <c r="AX1132" s="57"/>
      <c r="AY1132" s="57"/>
      <c r="AZ1132" s="171"/>
      <c r="BA1132" s="15"/>
      <c r="BB1132" s="15"/>
      <c r="BC1132" s="15"/>
      <c r="BD1132" s="15"/>
      <c r="BE1132" s="15"/>
      <c r="BF1132" s="15"/>
      <c r="BG1132" s="15"/>
      <c r="BH1132" s="57"/>
      <c r="BI1132" s="106"/>
      <c r="BJ1132" s="57"/>
      <c r="BK1132" s="57"/>
      <c r="BL1132" s="57"/>
      <c r="BM1132" s="171"/>
    </row>
    <row r="1133" spans="1:65" s="5" customFormat="1" x14ac:dyDescent="0.2">
      <c r="A1133" s="41"/>
      <c r="B1133" s="24"/>
      <c r="H1133" s="24"/>
      <c r="I1133" s="98"/>
      <c r="K1133" s="130"/>
      <c r="L1133" s="51"/>
      <c r="M1133" s="59"/>
      <c r="N1133" s="41"/>
      <c r="O1133" s="24"/>
      <c r="U1133" s="24"/>
      <c r="V1133" s="98"/>
      <c r="X1133" s="130"/>
      <c r="Y1133" s="51"/>
      <c r="Z1133" s="59"/>
      <c r="AA1133" s="41"/>
      <c r="AB1133" s="24"/>
      <c r="AH1133" s="51"/>
      <c r="AI1133" s="108"/>
      <c r="AJ1133" s="51"/>
      <c r="AK1133" s="130"/>
      <c r="AL1133" s="51"/>
      <c r="AM1133" s="59"/>
      <c r="AN1133" s="41"/>
      <c r="AO1133" s="24"/>
      <c r="AU1133" s="51"/>
      <c r="AV1133" s="108"/>
      <c r="AW1133" s="51"/>
      <c r="AX1133" s="130"/>
      <c r="AY1133" s="51"/>
      <c r="AZ1133" s="59"/>
      <c r="BA1133" s="41"/>
      <c r="BB1133" s="24"/>
      <c r="BH1133" s="51"/>
      <c r="BI1133" s="108"/>
      <c r="BJ1133" s="51"/>
      <c r="BK1133" s="130"/>
      <c r="BL1133" s="51"/>
      <c r="BM1133" s="59"/>
    </row>
    <row r="1134" spans="1:65" s="40" customFormat="1" ht="15" x14ac:dyDescent="0.25">
      <c r="A1134" s="11"/>
      <c r="B1134" s="686"/>
      <c r="C1134" s="686"/>
      <c r="D1134" s="698"/>
      <c r="E1134" s="698"/>
      <c r="F1134" s="698"/>
      <c r="G1134" s="698"/>
      <c r="H1134" s="698"/>
      <c r="I1134" s="698"/>
      <c r="J1134" s="698"/>
      <c r="K1134" s="698"/>
      <c r="L1134" s="50"/>
      <c r="M1134" s="166"/>
      <c r="N1134" s="11"/>
      <c r="O1134" s="686"/>
      <c r="P1134" s="686"/>
      <c r="Q1134" s="166"/>
      <c r="R1134" s="166"/>
      <c r="S1134" s="166"/>
      <c r="T1134" s="166"/>
      <c r="U1134" s="166"/>
      <c r="V1134" s="166"/>
      <c r="W1134" s="166"/>
      <c r="X1134" s="166"/>
      <c r="Y1134" s="50"/>
      <c r="Z1134" s="166"/>
      <c r="AA1134" s="11"/>
      <c r="AB1134" s="686"/>
      <c r="AC1134" s="686"/>
      <c r="AD1134" s="166"/>
      <c r="AE1134" s="166"/>
      <c r="AF1134" s="166"/>
      <c r="AG1134" s="166"/>
      <c r="AH1134" s="50"/>
      <c r="AI1134" s="50"/>
      <c r="AJ1134" s="50"/>
      <c r="AK1134" s="50"/>
      <c r="AL1134" s="50"/>
      <c r="AM1134" s="166"/>
      <c r="AN1134" s="11"/>
      <c r="AO1134" s="686"/>
      <c r="AP1134" s="686"/>
      <c r="AQ1134" s="166"/>
      <c r="AR1134" s="166"/>
      <c r="AS1134" s="166"/>
      <c r="AT1134" s="166"/>
      <c r="AU1134" s="50"/>
      <c r="AV1134" s="50"/>
      <c r="AW1134" s="50"/>
      <c r="AX1134" s="50"/>
      <c r="AY1134" s="50"/>
      <c r="AZ1134" s="166"/>
      <c r="BA1134" s="11"/>
      <c r="BB1134" s="686"/>
      <c r="BC1134" s="686"/>
      <c r="BD1134" s="166"/>
      <c r="BE1134" s="166"/>
      <c r="BF1134" s="166"/>
      <c r="BG1134" s="166"/>
      <c r="BH1134" s="50"/>
      <c r="BI1134" s="50"/>
      <c r="BJ1134" s="50"/>
      <c r="BK1134" s="50"/>
      <c r="BL1134" s="50"/>
      <c r="BM1134" s="166"/>
    </row>
    <row r="1135" spans="1:65" s="40" customFormat="1" ht="15" x14ac:dyDescent="0.25">
      <c r="A1135" s="11"/>
      <c r="B1135" s="686"/>
      <c r="C1135" s="686"/>
      <c r="D1135" s="51"/>
      <c r="E1135" s="51"/>
      <c r="F1135" s="51"/>
      <c r="G1135" s="51"/>
      <c r="H1135" s="51"/>
      <c r="I1135" s="699"/>
      <c r="J1135" s="699"/>
      <c r="K1135" s="51"/>
      <c r="L1135" s="50"/>
      <c r="M1135" s="166"/>
      <c r="N1135" s="11"/>
      <c r="O1135" s="686"/>
      <c r="P1135" s="686"/>
      <c r="Q1135" s="51"/>
      <c r="R1135" s="51"/>
      <c r="S1135" s="51"/>
      <c r="T1135" s="51"/>
      <c r="U1135" s="51"/>
      <c r="V1135" s="699"/>
      <c r="W1135" s="699"/>
      <c r="X1135" s="51"/>
      <c r="Y1135" s="50"/>
      <c r="Z1135" s="166"/>
      <c r="AA1135" s="11"/>
      <c r="AB1135" s="686"/>
      <c r="AC1135" s="686"/>
      <c r="AD1135" s="51"/>
      <c r="AE1135" s="51"/>
      <c r="AF1135" s="51"/>
      <c r="AG1135" s="51"/>
      <c r="AH1135" s="51"/>
      <c r="AI1135" s="699"/>
      <c r="AJ1135" s="699"/>
      <c r="AK1135" s="51"/>
      <c r="AL1135" s="50"/>
      <c r="AM1135" s="166"/>
      <c r="AN1135" s="11"/>
      <c r="AO1135" s="686"/>
      <c r="AP1135" s="686"/>
      <c r="AQ1135" s="51"/>
      <c r="AR1135" s="51"/>
      <c r="AS1135" s="51"/>
      <c r="AT1135" s="51"/>
      <c r="AU1135" s="51"/>
      <c r="AV1135" s="699"/>
      <c r="AW1135" s="699"/>
      <c r="AX1135" s="51"/>
      <c r="AY1135" s="50"/>
      <c r="AZ1135" s="166"/>
      <c r="BA1135" s="11"/>
      <c r="BB1135" s="686"/>
      <c r="BC1135" s="686"/>
      <c r="BD1135" s="51"/>
      <c r="BE1135" s="51"/>
      <c r="BF1135" s="51"/>
      <c r="BG1135" s="51"/>
      <c r="BH1135" s="51"/>
      <c r="BI1135" s="699"/>
      <c r="BJ1135" s="699"/>
      <c r="BK1135" s="51"/>
      <c r="BL1135" s="50"/>
      <c r="BM1135" s="166"/>
    </row>
    <row r="1136" spans="1:65" s="40" customFormat="1" ht="15" x14ac:dyDescent="0.25">
      <c r="A1136" s="11"/>
      <c r="B1136" s="686"/>
      <c r="C1136" s="686"/>
      <c r="D1136" s="50"/>
      <c r="E1136" s="50"/>
      <c r="F1136" s="50"/>
      <c r="G1136" s="50"/>
      <c r="H1136" s="50"/>
      <c r="I1136" s="698"/>
      <c r="J1136" s="698"/>
      <c r="K1136" s="50"/>
      <c r="L1136" s="50"/>
      <c r="M1136" s="166"/>
      <c r="N1136" s="11"/>
      <c r="O1136" s="686"/>
      <c r="P1136" s="686"/>
      <c r="Q1136" s="50"/>
      <c r="R1136" s="50"/>
      <c r="S1136" s="50"/>
      <c r="T1136" s="50"/>
      <c r="U1136" s="50"/>
      <c r="V1136" s="698"/>
      <c r="W1136" s="698"/>
      <c r="X1136" s="50"/>
      <c r="Y1136" s="50"/>
      <c r="Z1136" s="166"/>
      <c r="AA1136" s="11"/>
      <c r="AB1136" s="686"/>
      <c r="AC1136" s="686"/>
      <c r="AD1136" s="50"/>
      <c r="AE1136" s="50"/>
      <c r="AF1136" s="50"/>
      <c r="AG1136" s="50"/>
      <c r="AH1136" s="50"/>
      <c r="AI1136" s="698"/>
      <c r="AJ1136" s="698"/>
      <c r="AK1136" s="50"/>
      <c r="AL1136" s="50"/>
      <c r="AM1136" s="166"/>
      <c r="AN1136" s="11"/>
      <c r="AO1136" s="686"/>
      <c r="AP1136" s="686"/>
      <c r="AQ1136" s="50"/>
      <c r="AR1136" s="50"/>
      <c r="AS1136" s="50"/>
      <c r="AT1136" s="50"/>
      <c r="AU1136" s="50"/>
      <c r="AV1136" s="698"/>
      <c r="AW1136" s="698"/>
      <c r="AX1136" s="50"/>
      <c r="AY1136" s="50"/>
      <c r="AZ1136" s="166"/>
      <c r="BA1136" s="11"/>
      <c r="BB1136" s="686"/>
      <c r="BC1136" s="686"/>
      <c r="BD1136" s="50"/>
      <c r="BE1136" s="50"/>
      <c r="BF1136" s="50"/>
      <c r="BG1136" s="50"/>
      <c r="BH1136" s="50"/>
      <c r="BI1136" s="698"/>
      <c r="BJ1136" s="698"/>
      <c r="BK1136" s="50"/>
      <c r="BL1136" s="50"/>
      <c r="BM1136" s="166"/>
    </row>
    <row r="1137" spans="1:65" s="40" customFormat="1" ht="17.100000000000001" customHeight="1" x14ac:dyDescent="0.25">
      <c r="A1137" s="13"/>
      <c r="B1137" s="688"/>
      <c r="C1137" s="688"/>
      <c r="D1137" s="54"/>
      <c r="E1137" s="54"/>
      <c r="F1137" s="54"/>
      <c r="G1137" s="54"/>
      <c r="H1137" s="54"/>
      <c r="I1137" s="695"/>
      <c r="J1137" s="695"/>
      <c r="K1137" s="54"/>
      <c r="L1137" s="50"/>
      <c r="M1137" s="166"/>
      <c r="N1137" s="13"/>
      <c r="O1137" s="688"/>
      <c r="P1137" s="688"/>
      <c r="Q1137" s="54"/>
      <c r="R1137" s="54"/>
      <c r="S1137" s="54"/>
      <c r="T1137" s="54"/>
      <c r="U1137" s="54"/>
      <c r="V1137" s="695"/>
      <c r="W1137" s="695"/>
      <c r="X1137" s="54"/>
      <c r="Y1137" s="50"/>
      <c r="Z1137" s="166"/>
      <c r="AA1137" s="13"/>
      <c r="AB1137" s="688"/>
      <c r="AC1137" s="688"/>
      <c r="AD1137" s="54"/>
      <c r="AE1137" s="54"/>
      <c r="AF1137" s="54"/>
      <c r="AG1137" s="54"/>
      <c r="AH1137" s="54"/>
      <c r="AI1137" s="695"/>
      <c r="AJ1137" s="695"/>
      <c r="AK1137" s="54"/>
      <c r="AL1137" s="50"/>
      <c r="AM1137" s="166"/>
      <c r="AN1137" s="13"/>
      <c r="AO1137" s="688"/>
      <c r="AP1137" s="688"/>
      <c r="AQ1137" s="54"/>
      <c r="AR1137" s="54"/>
      <c r="AS1137" s="54"/>
      <c r="AT1137" s="54"/>
      <c r="AU1137" s="54"/>
      <c r="AV1137" s="695"/>
      <c r="AW1137" s="695"/>
      <c r="AX1137" s="54"/>
      <c r="AY1137" s="50"/>
      <c r="AZ1137" s="166"/>
      <c r="BA1137" s="13"/>
      <c r="BB1137" s="688"/>
      <c r="BC1137" s="688"/>
      <c r="BD1137" s="54"/>
      <c r="BE1137" s="54"/>
      <c r="BF1137" s="54"/>
      <c r="BG1137" s="54"/>
      <c r="BH1137" s="54"/>
      <c r="BI1137" s="695"/>
      <c r="BJ1137" s="695"/>
      <c r="BK1137" s="54"/>
      <c r="BL1137" s="50"/>
      <c r="BM1137" s="166"/>
    </row>
    <row r="1138" spans="1:65" s="40" customFormat="1" ht="17.100000000000001" customHeight="1" x14ac:dyDescent="0.25">
      <c r="A1138" s="13"/>
      <c r="B1138" s="685"/>
      <c r="C1138" s="685"/>
      <c r="D1138" s="54"/>
      <c r="E1138" s="54"/>
      <c r="F1138" s="54"/>
      <c r="G1138" s="54"/>
      <c r="H1138" s="54"/>
      <c r="I1138" s="695"/>
      <c r="J1138" s="695"/>
      <c r="K1138" s="54"/>
      <c r="L1138" s="50"/>
      <c r="M1138" s="166"/>
      <c r="N1138" s="13"/>
      <c r="O1138" s="685"/>
      <c r="P1138" s="685"/>
      <c r="Q1138" s="54"/>
      <c r="R1138" s="54"/>
      <c r="S1138" s="54"/>
      <c r="T1138" s="54"/>
      <c r="U1138" s="54"/>
      <c r="V1138" s="695"/>
      <c r="W1138" s="695"/>
      <c r="X1138" s="54"/>
      <c r="Y1138" s="50"/>
      <c r="Z1138" s="166"/>
      <c r="AA1138" s="13"/>
      <c r="AB1138" s="685"/>
      <c r="AC1138" s="685"/>
      <c r="AD1138" s="54"/>
      <c r="AE1138" s="54"/>
      <c r="AF1138" s="54"/>
      <c r="AG1138" s="54"/>
      <c r="AH1138" s="54"/>
      <c r="AI1138" s="695"/>
      <c r="AJ1138" s="695"/>
      <c r="AK1138" s="54"/>
      <c r="AL1138" s="50"/>
      <c r="AM1138" s="166"/>
      <c r="AN1138" s="13"/>
      <c r="AO1138" s="685"/>
      <c r="AP1138" s="685"/>
      <c r="AQ1138" s="54"/>
      <c r="AR1138" s="54"/>
      <c r="AS1138" s="54"/>
      <c r="AT1138" s="54"/>
      <c r="AU1138" s="54"/>
      <c r="AV1138" s="695"/>
      <c r="AW1138" s="695"/>
      <c r="AX1138" s="54"/>
      <c r="AY1138" s="50"/>
      <c r="AZ1138" s="166"/>
      <c r="BA1138" s="13"/>
      <c r="BB1138" s="685"/>
      <c r="BC1138" s="685"/>
      <c r="BD1138" s="54"/>
      <c r="BE1138" s="54"/>
      <c r="BF1138" s="54"/>
      <c r="BG1138" s="54"/>
      <c r="BH1138" s="54"/>
      <c r="BI1138" s="695"/>
      <c r="BJ1138" s="695"/>
      <c r="BK1138" s="54"/>
      <c r="BL1138" s="50"/>
      <c r="BM1138" s="166"/>
    </row>
    <row r="1139" spans="1:65" s="40" customFormat="1" ht="17.100000000000001" customHeight="1" x14ac:dyDescent="0.25">
      <c r="A1139" s="13"/>
      <c r="B1139" s="685"/>
      <c r="C1139" s="685"/>
      <c r="D1139" s="54"/>
      <c r="E1139" s="54"/>
      <c r="F1139" s="54"/>
      <c r="G1139" s="54"/>
      <c r="H1139" s="54"/>
      <c r="I1139" s="695"/>
      <c r="J1139" s="695"/>
      <c r="K1139" s="54"/>
      <c r="L1139" s="50"/>
      <c r="M1139" s="166"/>
      <c r="N1139" s="13"/>
      <c r="O1139" s="685"/>
      <c r="P1139" s="685"/>
      <c r="Q1139" s="54"/>
      <c r="R1139" s="54"/>
      <c r="S1139" s="54"/>
      <c r="T1139" s="54"/>
      <c r="U1139" s="54"/>
      <c r="V1139" s="695"/>
      <c r="W1139" s="695"/>
      <c r="X1139" s="54"/>
      <c r="Y1139" s="50"/>
      <c r="Z1139" s="166"/>
      <c r="AA1139" s="13"/>
      <c r="AB1139" s="685"/>
      <c r="AC1139" s="685"/>
      <c r="AD1139" s="54"/>
      <c r="AE1139" s="54"/>
      <c r="AF1139" s="54"/>
      <c r="AG1139" s="54"/>
      <c r="AH1139" s="54"/>
      <c r="AI1139" s="695"/>
      <c r="AJ1139" s="695"/>
      <c r="AK1139" s="54"/>
      <c r="AL1139" s="50"/>
      <c r="AM1139" s="166"/>
      <c r="AN1139" s="13"/>
      <c r="AO1139" s="685"/>
      <c r="AP1139" s="685"/>
      <c r="AQ1139" s="54"/>
      <c r="AR1139" s="54"/>
      <c r="AS1139" s="54"/>
      <c r="AT1139" s="54"/>
      <c r="AU1139" s="54"/>
      <c r="AV1139" s="695"/>
      <c r="AW1139" s="695"/>
      <c r="AX1139" s="54"/>
      <c r="AY1139" s="50"/>
      <c r="AZ1139" s="166"/>
      <c r="BA1139" s="13"/>
      <c r="BB1139" s="685"/>
      <c r="BC1139" s="685"/>
      <c r="BD1139" s="54"/>
      <c r="BE1139" s="54"/>
      <c r="BF1139" s="54"/>
      <c r="BG1139" s="54"/>
      <c r="BH1139" s="54"/>
      <c r="BI1139" s="695"/>
      <c r="BJ1139" s="695"/>
      <c r="BK1139" s="54"/>
      <c r="BL1139" s="50"/>
      <c r="BM1139" s="166"/>
    </row>
    <row r="1140" spans="1:65" s="40" customFormat="1" ht="17.100000000000001" customHeight="1" x14ac:dyDescent="0.25">
      <c r="B1140" s="685"/>
      <c r="C1140" s="685"/>
      <c r="D1140" s="54"/>
      <c r="E1140" s="54"/>
      <c r="F1140" s="54"/>
      <c r="G1140" s="54"/>
      <c r="H1140" s="54"/>
      <c r="I1140" s="695"/>
      <c r="J1140" s="695"/>
      <c r="K1140" s="54"/>
      <c r="L1140" s="50"/>
      <c r="M1140" s="166"/>
      <c r="O1140" s="685"/>
      <c r="P1140" s="685"/>
      <c r="Q1140" s="54"/>
      <c r="R1140" s="54"/>
      <c r="S1140" s="54"/>
      <c r="T1140" s="54"/>
      <c r="U1140" s="54"/>
      <c r="V1140" s="695"/>
      <c r="W1140" s="695"/>
      <c r="X1140" s="54"/>
      <c r="Y1140" s="50"/>
      <c r="Z1140" s="166"/>
      <c r="AB1140" s="685"/>
      <c r="AC1140" s="685"/>
      <c r="AD1140" s="54"/>
      <c r="AE1140" s="54"/>
      <c r="AF1140" s="54"/>
      <c r="AG1140" s="54"/>
      <c r="AH1140" s="54"/>
      <c r="AI1140" s="695"/>
      <c r="AJ1140" s="695"/>
      <c r="AK1140" s="54"/>
      <c r="AL1140" s="50"/>
      <c r="AM1140" s="166"/>
      <c r="AO1140" s="685"/>
      <c r="AP1140" s="685"/>
      <c r="AQ1140" s="54"/>
      <c r="AR1140" s="54"/>
      <c r="AS1140" s="54"/>
      <c r="AT1140" s="54"/>
      <c r="AU1140" s="54"/>
      <c r="AV1140" s="695"/>
      <c r="AW1140" s="695"/>
      <c r="AX1140" s="54"/>
      <c r="AY1140" s="50"/>
      <c r="AZ1140" s="166"/>
      <c r="BB1140" s="685"/>
      <c r="BC1140" s="685"/>
      <c r="BD1140" s="54"/>
      <c r="BE1140" s="54"/>
      <c r="BF1140" s="54"/>
      <c r="BG1140" s="54"/>
      <c r="BH1140" s="54"/>
      <c r="BI1140" s="695"/>
      <c r="BJ1140" s="695"/>
      <c r="BK1140" s="54"/>
      <c r="BL1140" s="50"/>
      <c r="BM1140" s="166"/>
    </row>
    <row r="1141" spans="1:65" s="40" customFormat="1" ht="17.100000000000001" customHeight="1" x14ac:dyDescent="0.25">
      <c r="B1141" s="685"/>
      <c r="C1141" s="685"/>
      <c r="D1141" s="54"/>
      <c r="E1141" s="54"/>
      <c r="F1141" s="54"/>
      <c r="G1141" s="54"/>
      <c r="H1141" s="54"/>
      <c r="I1141" s="695"/>
      <c r="J1141" s="695"/>
      <c r="K1141" s="54"/>
      <c r="L1141" s="50"/>
      <c r="M1141" s="166"/>
      <c r="O1141" s="685"/>
      <c r="P1141" s="685"/>
      <c r="Q1141" s="54"/>
      <c r="R1141" s="54"/>
      <c r="S1141" s="54"/>
      <c r="T1141" s="54"/>
      <c r="U1141" s="54"/>
      <c r="V1141" s="695"/>
      <c r="W1141" s="695"/>
      <c r="X1141" s="54"/>
      <c r="Y1141" s="50"/>
      <c r="Z1141" s="166"/>
      <c r="AB1141" s="685"/>
      <c r="AC1141" s="685"/>
      <c r="AD1141" s="54"/>
      <c r="AE1141" s="54"/>
      <c r="AF1141" s="54"/>
      <c r="AG1141" s="54"/>
      <c r="AH1141" s="54"/>
      <c r="AI1141" s="695"/>
      <c r="AJ1141" s="695"/>
      <c r="AK1141" s="54"/>
      <c r="AL1141" s="50"/>
      <c r="AM1141" s="166"/>
      <c r="AO1141" s="685"/>
      <c r="AP1141" s="685"/>
      <c r="AQ1141" s="54"/>
      <c r="AR1141" s="54"/>
      <c r="AS1141" s="54"/>
      <c r="AT1141" s="54"/>
      <c r="AU1141" s="54"/>
      <c r="AV1141" s="695"/>
      <c r="AW1141" s="695"/>
      <c r="AX1141" s="54"/>
      <c r="AY1141" s="50"/>
      <c r="AZ1141" s="166"/>
      <c r="BB1141" s="685"/>
      <c r="BC1141" s="685"/>
      <c r="BD1141" s="54"/>
      <c r="BE1141" s="54"/>
      <c r="BF1141" s="54"/>
      <c r="BG1141" s="54"/>
      <c r="BH1141" s="54"/>
      <c r="BI1141" s="695"/>
      <c r="BJ1141" s="695"/>
      <c r="BK1141" s="54"/>
      <c r="BL1141" s="50"/>
      <c r="BM1141" s="166"/>
    </row>
    <row r="1142" spans="1:65" s="40" customFormat="1" ht="17.100000000000001" customHeight="1" x14ac:dyDescent="0.25">
      <c r="B1142" s="685"/>
      <c r="C1142" s="685"/>
      <c r="D1142" s="54"/>
      <c r="E1142" s="54"/>
      <c r="F1142" s="54"/>
      <c r="G1142" s="54"/>
      <c r="H1142" s="54"/>
      <c r="I1142" s="695"/>
      <c r="J1142" s="695"/>
      <c r="K1142" s="54"/>
      <c r="L1142" s="50"/>
      <c r="M1142" s="166"/>
      <c r="O1142" s="685"/>
      <c r="P1142" s="685"/>
      <c r="Q1142" s="54"/>
      <c r="R1142" s="54"/>
      <c r="S1142" s="54"/>
      <c r="T1142" s="54"/>
      <c r="U1142" s="54"/>
      <c r="V1142" s="695"/>
      <c r="W1142" s="695"/>
      <c r="X1142" s="54"/>
      <c r="Y1142" s="50"/>
      <c r="Z1142" s="166"/>
      <c r="AB1142" s="685"/>
      <c r="AC1142" s="685"/>
      <c r="AD1142" s="54"/>
      <c r="AE1142" s="54"/>
      <c r="AF1142" s="54"/>
      <c r="AG1142" s="54"/>
      <c r="AH1142" s="54"/>
      <c r="AI1142" s="695"/>
      <c r="AJ1142" s="695"/>
      <c r="AK1142" s="54"/>
      <c r="AL1142" s="50"/>
      <c r="AM1142" s="166"/>
      <c r="AO1142" s="685"/>
      <c r="AP1142" s="685"/>
      <c r="AQ1142" s="54"/>
      <c r="AR1142" s="54"/>
      <c r="AS1142" s="54"/>
      <c r="AT1142" s="54"/>
      <c r="AU1142" s="54"/>
      <c r="AV1142" s="695"/>
      <c r="AW1142" s="695"/>
      <c r="AX1142" s="54"/>
      <c r="AY1142" s="50"/>
      <c r="AZ1142" s="166"/>
      <c r="BB1142" s="685"/>
      <c r="BC1142" s="685"/>
      <c r="BD1142" s="54"/>
      <c r="BE1142" s="54"/>
      <c r="BF1142" s="54"/>
      <c r="BG1142" s="54"/>
      <c r="BH1142" s="54"/>
      <c r="BI1142" s="695"/>
      <c r="BJ1142" s="695"/>
      <c r="BK1142" s="54"/>
      <c r="BL1142" s="50"/>
      <c r="BM1142" s="166"/>
    </row>
    <row r="1143" spans="1:65" s="40" customFormat="1" ht="17.100000000000001" customHeight="1" x14ac:dyDescent="0.25">
      <c r="B1143" s="685"/>
      <c r="C1143" s="685"/>
      <c r="D1143" s="54"/>
      <c r="E1143" s="54"/>
      <c r="F1143" s="54"/>
      <c r="G1143" s="54"/>
      <c r="H1143" s="54"/>
      <c r="I1143" s="695"/>
      <c r="J1143" s="695"/>
      <c r="K1143" s="54"/>
      <c r="L1143" s="50"/>
      <c r="M1143" s="166"/>
      <c r="O1143" s="685"/>
      <c r="P1143" s="685"/>
      <c r="Q1143" s="54"/>
      <c r="R1143" s="54"/>
      <c r="S1143" s="54"/>
      <c r="T1143" s="54"/>
      <c r="U1143" s="54"/>
      <c r="V1143" s="695"/>
      <c r="W1143" s="695"/>
      <c r="X1143" s="54"/>
      <c r="Y1143" s="50"/>
      <c r="Z1143" s="166"/>
      <c r="AB1143" s="685"/>
      <c r="AC1143" s="685"/>
      <c r="AD1143" s="54"/>
      <c r="AE1143" s="54"/>
      <c r="AF1143" s="54"/>
      <c r="AG1143" s="54"/>
      <c r="AH1143" s="54"/>
      <c r="AI1143" s="695"/>
      <c r="AJ1143" s="695"/>
      <c r="AK1143" s="54"/>
      <c r="AL1143" s="50"/>
      <c r="AM1143" s="166"/>
      <c r="AO1143" s="685"/>
      <c r="AP1143" s="685"/>
      <c r="AQ1143" s="54"/>
      <c r="AR1143" s="54"/>
      <c r="AS1143" s="54"/>
      <c r="AT1143" s="54"/>
      <c r="AU1143" s="54"/>
      <c r="AV1143" s="695"/>
      <c r="AW1143" s="695"/>
      <c r="AX1143" s="54"/>
      <c r="AY1143" s="50"/>
      <c r="AZ1143" s="166"/>
      <c r="BB1143" s="685"/>
      <c r="BC1143" s="685"/>
      <c r="BD1143" s="54"/>
      <c r="BE1143" s="54"/>
      <c r="BF1143" s="54"/>
      <c r="BG1143" s="54"/>
      <c r="BH1143" s="54"/>
      <c r="BI1143" s="695"/>
      <c r="BJ1143" s="695"/>
      <c r="BK1143" s="54"/>
      <c r="BL1143" s="50"/>
      <c r="BM1143" s="166"/>
    </row>
    <row r="1144" spans="1:65" s="40" customFormat="1" ht="17.100000000000001" customHeight="1" x14ac:dyDescent="0.25">
      <c r="B1144" s="685"/>
      <c r="C1144" s="685"/>
      <c r="D1144" s="54"/>
      <c r="E1144" s="54"/>
      <c r="F1144" s="54"/>
      <c r="G1144" s="54"/>
      <c r="H1144" s="54"/>
      <c r="I1144" s="695"/>
      <c r="J1144" s="695"/>
      <c r="K1144" s="54"/>
      <c r="L1144" s="50"/>
      <c r="M1144" s="166"/>
      <c r="O1144" s="685"/>
      <c r="P1144" s="685"/>
      <c r="Q1144" s="54"/>
      <c r="R1144" s="54"/>
      <c r="S1144" s="54"/>
      <c r="T1144" s="54"/>
      <c r="U1144" s="54"/>
      <c r="V1144" s="695"/>
      <c r="W1144" s="695"/>
      <c r="X1144" s="54"/>
      <c r="Y1144" s="50"/>
      <c r="Z1144" s="166"/>
      <c r="AB1144" s="685"/>
      <c r="AC1144" s="685"/>
      <c r="AD1144" s="54"/>
      <c r="AE1144" s="54"/>
      <c r="AF1144" s="54"/>
      <c r="AG1144" s="54"/>
      <c r="AH1144" s="54"/>
      <c r="AI1144" s="695"/>
      <c r="AJ1144" s="695"/>
      <c r="AK1144" s="54"/>
      <c r="AL1144" s="50"/>
      <c r="AM1144" s="166"/>
      <c r="AO1144" s="685"/>
      <c r="AP1144" s="685"/>
      <c r="AQ1144" s="54"/>
      <c r="AR1144" s="54"/>
      <c r="AS1144" s="54"/>
      <c r="AT1144" s="54"/>
      <c r="AU1144" s="54"/>
      <c r="AV1144" s="695"/>
      <c r="AW1144" s="695"/>
      <c r="AX1144" s="54"/>
      <c r="AY1144" s="50"/>
      <c r="AZ1144" s="166"/>
      <c r="BB1144" s="685"/>
      <c r="BC1144" s="685"/>
      <c r="BD1144" s="54"/>
      <c r="BE1144" s="54"/>
      <c r="BF1144" s="54"/>
      <c r="BG1144" s="54"/>
      <c r="BH1144" s="54"/>
      <c r="BI1144" s="695"/>
      <c r="BJ1144" s="695"/>
      <c r="BK1144" s="54"/>
      <c r="BL1144" s="50"/>
      <c r="BM1144" s="166"/>
    </row>
    <row r="1145" spans="1:65" s="40" customFormat="1" ht="17.100000000000001" customHeight="1" x14ac:dyDescent="0.25">
      <c r="B1145" s="685"/>
      <c r="C1145" s="685"/>
      <c r="D1145" s="54"/>
      <c r="E1145" s="54"/>
      <c r="F1145" s="54"/>
      <c r="G1145" s="54"/>
      <c r="H1145" s="54"/>
      <c r="I1145" s="695"/>
      <c r="J1145" s="695"/>
      <c r="K1145" s="54"/>
      <c r="L1145" s="50"/>
      <c r="M1145" s="166"/>
      <c r="O1145" s="685"/>
      <c r="P1145" s="685"/>
      <c r="Q1145" s="54"/>
      <c r="R1145" s="54"/>
      <c r="S1145" s="54"/>
      <c r="T1145" s="54"/>
      <c r="U1145" s="54"/>
      <c r="V1145" s="695"/>
      <c r="W1145" s="695"/>
      <c r="X1145" s="54"/>
      <c r="Y1145" s="50"/>
      <c r="Z1145" s="166"/>
      <c r="AB1145" s="685"/>
      <c r="AC1145" s="685"/>
      <c r="AD1145" s="54"/>
      <c r="AE1145" s="54"/>
      <c r="AF1145" s="54"/>
      <c r="AG1145" s="54"/>
      <c r="AH1145" s="54"/>
      <c r="AI1145" s="695"/>
      <c r="AJ1145" s="695"/>
      <c r="AK1145" s="54"/>
      <c r="AL1145" s="50"/>
      <c r="AM1145" s="166"/>
      <c r="AO1145" s="685"/>
      <c r="AP1145" s="685"/>
      <c r="AQ1145" s="54"/>
      <c r="AR1145" s="54"/>
      <c r="AS1145" s="54"/>
      <c r="AT1145" s="54"/>
      <c r="AU1145" s="54"/>
      <c r="AV1145" s="695"/>
      <c r="AW1145" s="695"/>
      <c r="AX1145" s="54"/>
      <c r="AY1145" s="50"/>
      <c r="AZ1145" s="166"/>
      <c r="BB1145" s="685"/>
      <c r="BC1145" s="685"/>
      <c r="BD1145" s="54"/>
      <c r="BE1145" s="54"/>
      <c r="BF1145" s="54"/>
      <c r="BG1145" s="54"/>
      <c r="BH1145" s="54"/>
      <c r="BI1145" s="695"/>
      <c r="BJ1145" s="695"/>
      <c r="BK1145" s="54"/>
      <c r="BL1145" s="50"/>
      <c r="BM1145" s="166"/>
    </row>
    <row r="1146" spans="1:65" s="40" customFormat="1" ht="17.100000000000001" customHeight="1" x14ac:dyDescent="0.25">
      <c r="B1146" s="685"/>
      <c r="C1146" s="685"/>
      <c r="D1146" s="54"/>
      <c r="E1146" s="54"/>
      <c r="F1146" s="54"/>
      <c r="G1146" s="54"/>
      <c r="H1146" s="54"/>
      <c r="I1146" s="695"/>
      <c r="J1146" s="695"/>
      <c r="K1146" s="54"/>
      <c r="L1146" s="50"/>
      <c r="M1146" s="166"/>
      <c r="O1146" s="685"/>
      <c r="P1146" s="685"/>
      <c r="Q1146" s="54"/>
      <c r="R1146" s="54"/>
      <c r="S1146" s="54"/>
      <c r="T1146" s="54"/>
      <c r="U1146" s="54"/>
      <c r="V1146" s="695"/>
      <c r="W1146" s="695"/>
      <c r="X1146" s="54"/>
      <c r="Y1146" s="50"/>
      <c r="Z1146" s="166"/>
      <c r="AB1146" s="685"/>
      <c r="AC1146" s="685"/>
      <c r="AD1146" s="54"/>
      <c r="AE1146" s="54"/>
      <c r="AF1146" s="54"/>
      <c r="AG1146" s="54"/>
      <c r="AH1146" s="54"/>
      <c r="AI1146" s="695"/>
      <c r="AJ1146" s="695"/>
      <c r="AK1146" s="54"/>
      <c r="AL1146" s="50"/>
      <c r="AM1146" s="166"/>
      <c r="AO1146" s="685"/>
      <c r="AP1146" s="685"/>
      <c r="AQ1146" s="54"/>
      <c r="AR1146" s="54"/>
      <c r="AS1146" s="54"/>
      <c r="AT1146" s="54"/>
      <c r="AU1146" s="54"/>
      <c r="AV1146" s="695"/>
      <c r="AW1146" s="695"/>
      <c r="AX1146" s="54"/>
      <c r="AY1146" s="50"/>
      <c r="AZ1146" s="166"/>
      <c r="BB1146" s="685"/>
      <c r="BC1146" s="685"/>
      <c r="BD1146" s="54"/>
      <c r="BE1146" s="54"/>
      <c r="BF1146" s="54"/>
      <c r="BG1146" s="54"/>
      <c r="BH1146" s="54"/>
      <c r="BI1146" s="695"/>
      <c r="BJ1146" s="695"/>
      <c r="BK1146" s="54"/>
      <c r="BL1146" s="50"/>
      <c r="BM1146" s="166"/>
    </row>
    <row r="1147" spans="1:65" s="40" customFormat="1" ht="17.100000000000001" customHeight="1" x14ac:dyDescent="0.25">
      <c r="B1147" s="685"/>
      <c r="C1147" s="685"/>
      <c r="D1147" s="54"/>
      <c r="E1147" s="54"/>
      <c r="F1147" s="54"/>
      <c r="G1147" s="54"/>
      <c r="H1147" s="54"/>
      <c r="I1147" s="695"/>
      <c r="J1147" s="695"/>
      <c r="K1147" s="54"/>
      <c r="L1147" s="50"/>
      <c r="M1147" s="166"/>
      <c r="O1147" s="685"/>
      <c r="P1147" s="685"/>
      <c r="Q1147" s="54"/>
      <c r="R1147" s="54"/>
      <c r="S1147" s="54"/>
      <c r="T1147" s="54"/>
      <c r="U1147" s="54"/>
      <c r="V1147" s="695"/>
      <c r="W1147" s="695"/>
      <c r="X1147" s="54"/>
      <c r="Y1147" s="50"/>
      <c r="Z1147" s="166"/>
      <c r="AB1147" s="685"/>
      <c r="AC1147" s="685"/>
      <c r="AD1147" s="54"/>
      <c r="AE1147" s="54"/>
      <c r="AF1147" s="54"/>
      <c r="AG1147" s="54"/>
      <c r="AH1147" s="54"/>
      <c r="AI1147" s="695"/>
      <c r="AJ1147" s="695"/>
      <c r="AK1147" s="54"/>
      <c r="AL1147" s="50"/>
      <c r="AM1147" s="166"/>
      <c r="AO1147" s="685"/>
      <c r="AP1147" s="685"/>
      <c r="AQ1147" s="54"/>
      <c r="AR1147" s="54"/>
      <c r="AS1147" s="54"/>
      <c r="AT1147" s="54"/>
      <c r="AU1147" s="54"/>
      <c r="AV1147" s="695"/>
      <c r="AW1147" s="695"/>
      <c r="AX1147" s="54"/>
      <c r="AY1147" s="50"/>
      <c r="AZ1147" s="166"/>
      <c r="BB1147" s="685"/>
      <c r="BC1147" s="685"/>
      <c r="BD1147" s="54"/>
      <c r="BE1147" s="54"/>
      <c r="BF1147" s="54"/>
      <c r="BG1147" s="54"/>
      <c r="BH1147" s="54"/>
      <c r="BI1147" s="695"/>
      <c r="BJ1147" s="695"/>
      <c r="BK1147" s="54"/>
      <c r="BL1147" s="50"/>
      <c r="BM1147" s="166"/>
    </row>
    <row r="1148" spans="1:65" s="40" customFormat="1" ht="17.100000000000001" customHeight="1" x14ac:dyDescent="0.25">
      <c r="B1148" s="685"/>
      <c r="C1148" s="685"/>
      <c r="D1148" s="54"/>
      <c r="E1148" s="54"/>
      <c r="F1148" s="54"/>
      <c r="G1148" s="54"/>
      <c r="H1148" s="54"/>
      <c r="I1148" s="695"/>
      <c r="J1148" s="695"/>
      <c r="K1148" s="54"/>
      <c r="L1148" s="50"/>
      <c r="M1148" s="166"/>
      <c r="O1148" s="685"/>
      <c r="P1148" s="685"/>
      <c r="Q1148" s="54"/>
      <c r="R1148" s="54"/>
      <c r="S1148" s="54"/>
      <c r="T1148" s="54"/>
      <c r="U1148" s="54"/>
      <c r="V1148" s="695"/>
      <c r="W1148" s="695"/>
      <c r="X1148" s="54"/>
      <c r="Y1148" s="50"/>
      <c r="Z1148" s="166"/>
      <c r="AB1148" s="685"/>
      <c r="AC1148" s="685"/>
      <c r="AD1148" s="54"/>
      <c r="AE1148" s="54"/>
      <c r="AF1148" s="54"/>
      <c r="AG1148" s="54"/>
      <c r="AH1148" s="54"/>
      <c r="AI1148" s="695"/>
      <c r="AJ1148" s="695"/>
      <c r="AK1148" s="54"/>
      <c r="AL1148" s="50"/>
      <c r="AM1148" s="166"/>
      <c r="AO1148" s="685"/>
      <c r="AP1148" s="685"/>
      <c r="AQ1148" s="54"/>
      <c r="AR1148" s="54"/>
      <c r="AS1148" s="54"/>
      <c r="AT1148" s="54"/>
      <c r="AU1148" s="54"/>
      <c r="AV1148" s="695"/>
      <c r="AW1148" s="695"/>
      <c r="AX1148" s="54"/>
      <c r="AY1148" s="50"/>
      <c r="AZ1148" s="166"/>
      <c r="BB1148" s="685"/>
      <c r="BC1148" s="685"/>
      <c r="BD1148" s="54"/>
      <c r="BE1148" s="54"/>
      <c r="BF1148" s="54"/>
      <c r="BG1148" s="54"/>
      <c r="BH1148" s="54"/>
      <c r="BI1148" s="695"/>
      <c r="BJ1148" s="695"/>
      <c r="BK1148" s="54"/>
      <c r="BL1148" s="50"/>
      <c r="BM1148" s="166"/>
    </row>
    <row r="1149" spans="1:65" s="40" customFormat="1" ht="17.100000000000001" customHeight="1" x14ac:dyDescent="0.25">
      <c r="B1149" s="685"/>
      <c r="C1149" s="685"/>
      <c r="D1149" s="54"/>
      <c r="E1149" s="54"/>
      <c r="F1149" s="54"/>
      <c r="G1149" s="54"/>
      <c r="H1149" s="54"/>
      <c r="I1149" s="695"/>
      <c r="J1149" s="695"/>
      <c r="K1149" s="54"/>
      <c r="L1149" s="50"/>
      <c r="M1149" s="166"/>
      <c r="O1149" s="685"/>
      <c r="P1149" s="685"/>
      <c r="Q1149" s="54"/>
      <c r="R1149" s="54"/>
      <c r="S1149" s="54"/>
      <c r="T1149" s="54"/>
      <c r="U1149" s="54"/>
      <c r="V1149" s="695"/>
      <c r="W1149" s="695"/>
      <c r="X1149" s="54"/>
      <c r="Y1149" s="50"/>
      <c r="Z1149" s="166"/>
      <c r="AB1149" s="685"/>
      <c r="AC1149" s="685"/>
      <c r="AD1149" s="54"/>
      <c r="AE1149" s="54"/>
      <c r="AF1149" s="54"/>
      <c r="AG1149" s="54"/>
      <c r="AH1149" s="54"/>
      <c r="AI1149" s="695"/>
      <c r="AJ1149" s="695"/>
      <c r="AK1149" s="54"/>
      <c r="AL1149" s="50"/>
      <c r="AM1149" s="166"/>
      <c r="AO1149" s="685"/>
      <c r="AP1149" s="685"/>
      <c r="AQ1149" s="54"/>
      <c r="AR1149" s="54"/>
      <c r="AS1149" s="54"/>
      <c r="AT1149" s="54"/>
      <c r="AU1149" s="54"/>
      <c r="AV1149" s="695"/>
      <c r="AW1149" s="695"/>
      <c r="AX1149" s="54"/>
      <c r="AY1149" s="50"/>
      <c r="AZ1149" s="166"/>
      <c r="BB1149" s="685"/>
      <c r="BC1149" s="685"/>
      <c r="BD1149" s="54"/>
      <c r="BE1149" s="54"/>
      <c r="BF1149" s="54"/>
      <c r="BG1149" s="54"/>
      <c r="BH1149" s="54"/>
      <c r="BI1149" s="695"/>
      <c r="BJ1149" s="695"/>
      <c r="BK1149" s="54"/>
      <c r="BL1149" s="50"/>
      <c r="BM1149" s="166"/>
    </row>
    <row r="1150" spans="1:65" s="40" customFormat="1" ht="17.100000000000001" customHeight="1" x14ac:dyDescent="0.25">
      <c r="B1150" s="685"/>
      <c r="C1150" s="685"/>
      <c r="D1150" s="54"/>
      <c r="E1150" s="54"/>
      <c r="F1150" s="54"/>
      <c r="G1150" s="54"/>
      <c r="H1150" s="54"/>
      <c r="I1150" s="695"/>
      <c r="J1150" s="695"/>
      <c r="K1150" s="54"/>
      <c r="L1150" s="50"/>
      <c r="M1150" s="166"/>
      <c r="O1150" s="685"/>
      <c r="P1150" s="685"/>
      <c r="Q1150" s="54"/>
      <c r="R1150" s="54"/>
      <c r="S1150" s="54"/>
      <c r="T1150" s="54"/>
      <c r="U1150" s="54"/>
      <c r="V1150" s="695"/>
      <c r="W1150" s="695"/>
      <c r="X1150" s="54"/>
      <c r="Y1150" s="50"/>
      <c r="Z1150" s="166"/>
      <c r="AB1150" s="685"/>
      <c r="AC1150" s="685"/>
      <c r="AD1150" s="54"/>
      <c r="AE1150" s="54"/>
      <c r="AF1150" s="54"/>
      <c r="AG1150" s="54"/>
      <c r="AH1150" s="54"/>
      <c r="AI1150" s="695"/>
      <c r="AJ1150" s="695"/>
      <c r="AK1150" s="54"/>
      <c r="AL1150" s="50"/>
      <c r="AM1150" s="166"/>
      <c r="AO1150" s="685"/>
      <c r="AP1150" s="685"/>
      <c r="AQ1150" s="54"/>
      <c r="AR1150" s="54"/>
      <c r="AS1150" s="54"/>
      <c r="AT1150" s="54"/>
      <c r="AU1150" s="54"/>
      <c r="AV1150" s="695"/>
      <c r="AW1150" s="695"/>
      <c r="AX1150" s="54"/>
      <c r="AY1150" s="50"/>
      <c r="AZ1150" s="166"/>
      <c r="BB1150" s="685"/>
      <c r="BC1150" s="685"/>
      <c r="BD1150" s="54"/>
      <c r="BE1150" s="54"/>
      <c r="BF1150" s="54"/>
      <c r="BG1150" s="54"/>
      <c r="BH1150" s="54"/>
      <c r="BI1150" s="695"/>
      <c r="BJ1150" s="695"/>
      <c r="BK1150" s="54"/>
      <c r="BL1150" s="50"/>
      <c r="BM1150" s="166"/>
    </row>
    <row r="1151" spans="1:65" s="40" customFormat="1" ht="17.100000000000001" customHeight="1" x14ac:dyDescent="0.25">
      <c r="B1151" s="685"/>
      <c r="C1151" s="685"/>
      <c r="D1151" s="54"/>
      <c r="E1151" s="54"/>
      <c r="F1151" s="54"/>
      <c r="G1151" s="54"/>
      <c r="H1151" s="54"/>
      <c r="I1151" s="695"/>
      <c r="J1151" s="695"/>
      <c r="K1151" s="54"/>
      <c r="L1151" s="50"/>
      <c r="M1151" s="166"/>
      <c r="O1151" s="685"/>
      <c r="P1151" s="685"/>
      <c r="Q1151" s="54"/>
      <c r="R1151" s="54"/>
      <c r="S1151" s="54"/>
      <c r="T1151" s="54"/>
      <c r="U1151" s="54"/>
      <c r="V1151" s="695"/>
      <c r="W1151" s="695"/>
      <c r="X1151" s="54"/>
      <c r="Y1151" s="50"/>
      <c r="Z1151" s="166"/>
      <c r="AB1151" s="685"/>
      <c r="AC1151" s="685"/>
      <c r="AD1151" s="54"/>
      <c r="AE1151" s="54"/>
      <c r="AF1151" s="54"/>
      <c r="AG1151" s="54"/>
      <c r="AH1151" s="54"/>
      <c r="AI1151" s="695"/>
      <c r="AJ1151" s="695"/>
      <c r="AK1151" s="54"/>
      <c r="AL1151" s="50"/>
      <c r="AM1151" s="166"/>
      <c r="AO1151" s="685"/>
      <c r="AP1151" s="685"/>
      <c r="AQ1151" s="54"/>
      <c r="AR1151" s="54"/>
      <c r="AS1151" s="54"/>
      <c r="AT1151" s="54"/>
      <c r="AU1151" s="54"/>
      <c r="AV1151" s="695"/>
      <c r="AW1151" s="695"/>
      <c r="AX1151" s="54"/>
      <c r="AY1151" s="50"/>
      <c r="AZ1151" s="166"/>
      <c r="BB1151" s="685"/>
      <c r="BC1151" s="685"/>
      <c r="BD1151" s="54"/>
      <c r="BE1151" s="54"/>
      <c r="BF1151" s="54"/>
      <c r="BG1151" s="54"/>
      <c r="BH1151" s="54"/>
      <c r="BI1151" s="695"/>
      <c r="BJ1151" s="695"/>
      <c r="BK1151" s="54"/>
      <c r="BL1151" s="50"/>
      <c r="BM1151" s="166"/>
    </row>
    <row r="1152" spans="1:65" s="40" customFormat="1" ht="17.100000000000001" customHeight="1" x14ac:dyDescent="0.25">
      <c r="B1152" s="685"/>
      <c r="C1152" s="685"/>
      <c r="D1152" s="54"/>
      <c r="E1152" s="54"/>
      <c r="F1152" s="54"/>
      <c r="G1152" s="54"/>
      <c r="H1152" s="54"/>
      <c r="I1152" s="695"/>
      <c r="J1152" s="695"/>
      <c r="K1152" s="54"/>
      <c r="L1152" s="50"/>
      <c r="M1152" s="166"/>
      <c r="O1152" s="685"/>
      <c r="P1152" s="685"/>
      <c r="Q1152" s="54"/>
      <c r="R1152" s="54"/>
      <c r="S1152" s="54"/>
      <c r="T1152" s="54"/>
      <c r="U1152" s="54"/>
      <c r="V1152" s="695"/>
      <c r="W1152" s="695"/>
      <c r="X1152" s="54"/>
      <c r="Y1152" s="50"/>
      <c r="Z1152" s="166"/>
      <c r="AB1152" s="685"/>
      <c r="AC1152" s="685"/>
      <c r="AD1152" s="54"/>
      <c r="AE1152" s="54"/>
      <c r="AF1152" s="54"/>
      <c r="AG1152" s="54"/>
      <c r="AH1152" s="54"/>
      <c r="AI1152" s="695"/>
      <c r="AJ1152" s="695"/>
      <c r="AK1152" s="54"/>
      <c r="AL1152" s="50"/>
      <c r="AM1152" s="166"/>
      <c r="AO1152" s="685"/>
      <c r="AP1152" s="685"/>
      <c r="AQ1152" s="54"/>
      <c r="AR1152" s="54"/>
      <c r="AS1152" s="54"/>
      <c r="AT1152" s="54"/>
      <c r="AU1152" s="54"/>
      <c r="AV1152" s="695"/>
      <c r="AW1152" s="695"/>
      <c r="AX1152" s="54"/>
      <c r="AY1152" s="50"/>
      <c r="AZ1152" s="166"/>
      <c r="BB1152" s="685"/>
      <c r="BC1152" s="685"/>
      <c r="BD1152" s="54"/>
      <c r="BE1152" s="54"/>
      <c r="BF1152" s="54"/>
      <c r="BG1152" s="54"/>
      <c r="BH1152" s="54"/>
      <c r="BI1152" s="695"/>
      <c r="BJ1152" s="695"/>
      <c r="BK1152" s="54"/>
      <c r="BL1152" s="50"/>
      <c r="BM1152" s="166"/>
    </row>
    <row r="1153" spans="1:65" s="40" customFormat="1" ht="17.100000000000001" customHeight="1" x14ac:dyDescent="0.25">
      <c r="B1153" s="685"/>
      <c r="C1153" s="685"/>
      <c r="D1153" s="54"/>
      <c r="E1153" s="54"/>
      <c r="F1153" s="54"/>
      <c r="G1153" s="54"/>
      <c r="H1153" s="54"/>
      <c r="I1153" s="695"/>
      <c r="J1153" s="695"/>
      <c r="K1153" s="54"/>
      <c r="L1153" s="50"/>
      <c r="M1153" s="166"/>
      <c r="O1153" s="685"/>
      <c r="P1153" s="685"/>
      <c r="Q1153" s="54"/>
      <c r="R1153" s="54"/>
      <c r="S1153" s="54"/>
      <c r="T1153" s="54"/>
      <c r="U1153" s="54"/>
      <c r="V1153" s="695"/>
      <c r="W1153" s="695"/>
      <c r="X1153" s="54"/>
      <c r="Y1153" s="50"/>
      <c r="Z1153" s="166"/>
      <c r="AB1153" s="685"/>
      <c r="AC1153" s="685"/>
      <c r="AD1153" s="54"/>
      <c r="AE1153" s="54"/>
      <c r="AF1153" s="54"/>
      <c r="AG1153" s="54"/>
      <c r="AH1153" s="54"/>
      <c r="AI1153" s="695"/>
      <c r="AJ1153" s="695"/>
      <c r="AK1153" s="54"/>
      <c r="AL1153" s="50"/>
      <c r="AM1153" s="166"/>
      <c r="AO1153" s="685"/>
      <c r="AP1153" s="685"/>
      <c r="AQ1153" s="54"/>
      <c r="AR1153" s="54"/>
      <c r="AS1153" s="54"/>
      <c r="AT1153" s="54"/>
      <c r="AU1153" s="54"/>
      <c r="AV1153" s="695"/>
      <c r="AW1153" s="695"/>
      <c r="AX1153" s="54"/>
      <c r="AY1153" s="50"/>
      <c r="AZ1153" s="166"/>
      <c r="BB1153" s="685"/>
      <c r="BC1153" s="685"/>
      <c r="BD1153" s="54"/>
      <c r="BE1153" s="54"/>
      <c r="BF1153" s="54"/>
      <c r="BG1153" s="54"/>
      <c r="BH1153" s="54"/>
      <c r="BI1153" s="695"/>
      <c r="BJ1153" s="695"/>
      <c r="BK1153" s="54"/>
      <c r="BL1153" s="50"/>
      <c r="BM1153" s="166"/>
    </row>
    <row r="1154" spans="1:65" s="40" customFormat="1" ht="17.100000000000001" customHeight="1" x14ac:dyDescent="0.25">
      <c r="B1154" s="685"/>
      <c r="C1154" s="685"/>
      <c r="D1154" s="54"/>
      <c r="E1154" s="54"/>
      <c r="F1154" s="54"/>
      <c r="G1154" s="54"/>
      <c r="H1154" s="54"/>
      <c r="I1154" s="695"/>
      <c r="J1154" s="695"/>
      <c r="K1154" s="54"/>
      <c r="L1154" s="50"/>
      <c r="M1154" s="166"/>
      <c r="O1154" s="685"/>
      <c r="P1154" s="685"/>
      <c r="Q1154" s="54"/>
      <c r="R1154" s="54"/>
      <c r="S1154" s="54"/>
      <c r="T1154" s="54"/>
      <c r="U1154" s="54"/>
      <c r="V1154" s="695"/>
      <c r="W1154" s="695"/>
      <c r="X1154" s="54"/>
      <c r="Y1154" s="50"/>
      <c r="Z1154" s="166"/>
      <c r="AB1154" s="685"/>
      <c r="AC1154" s="685"/>
      <c r="AD1154" s="54"/>
      <c r="AE1154" s="54"/>
      <c r="AF1154" s="54"/>
      <c r="AG1154" s="54"/>
      <c r="AH1154" s="54"/>
      <c r="AI1154" s="695"/>
      <c r="AJ1154" s="695"/>
      <c r="AK1154" s="54"/>
      <c r="AL1154" s="50"/>
      <c r="AM1154" s="166"/>
      <c r="AO1154" s="685"/>
      <c r="AP1154" s="685"/>
      <c r="AQ1154" s="54"/>
      <c r="AR1154" s="54"/>
      <c r="AS1154" s="54"/>
      <c r="AT1154" s="54"/>
      <c r="AU1154" s="54"/>
      <c r="AV1154" s="695"/>
      <c r="AW1154" s="695"/>
      <c r="AX1154" s="54"/>
      <c r="AY1154" s="50"/>
      <c r="AZ1154" s="166"/>
      <c r="BB1154" s="685"/>
      <c r="BC1154" s="685"/>
      <c r="BD1154" s="54"/>
      <c r="BE1154" s="54"/>
      <c r="BF1154" s="54"/>
      <c r="BG1154" s="54"/>
      <c r="BH1154" s="54"/>
      <c r="BI1154" s="695"/>
      <c r="BJ1154" s="695"/>
      <c r="BK1154" s="54"/>
      <c r="BL1154" s="50"/>
      <c r="BM1154" s="166"/>
    </row>
    <row r="1155" spans="1:65" s="40" customFormat="1" ht="17.100000000000001" customHeight="1" x14ac:dyDescent="0.25">
      <c r="B1155" s="685"/>
      <c r="C1155" s="685"/>
      <c r="D1155" s="54"/>
      <c r="E1155" s="54"/>
      <c r="F1155" s="54"/>
      <c r="G1155" s="54"/>
      <c r="H1155" s="54"/>
      <c r="I1155" s="695"/>
      <c r="J1155" s="695"/>
      <c r="K1155" s="54"/>
      <c r="L1155" s="50"/>
      <c r="M1155" s="166"/>
      <c r="O1155" s="685"/>
      <c r="P1155" s="685"/>
      <c r="Q1155" s="54"/>
      <c r="R1155" s="54"/>
      <c r="S1155" s="54"/>
      <c r="T1155" s="54"/>
      <c r="U1155" s="54"/>
      <c r="V1155" s="695"/>
      <c r="W1155" s="695"/>
      <c r="X1155" s="54"/>
      <c r="Y1155" s="50"/>
      <c r="Z1155" s="166"/>
      <c r="AB1155" s="685"/>
      <c r="AC1155" s="685"/>
      <c r="AD1155" s="54"/>
      <c r="AE1155" s="54"/>
      <c r="AF1155" s="54"/>
      <c r="AG1155" s="54"/>
      <c r="AH1155" s="54"/>
      <c r="AI1155" s="695"/>
      <c r="AJ1155" s="695"/>
      <c r="AK1155" s="54"/>
      <c r="AL1155" s="50"/>
      <c r="AM1155" s="166"/>
      <c r="AO1155" s="685"/>
      <c r="AP1155" s="685"/>
      <c r="AQ1155" s="54"/>
      <c r="AR1155" s="54"/>
      <c r="AS1155" s="54"/>
      <c r="AT1155" s="54"/>
      <c r="AU1155" s="54"/>
      <c r="AV1155" s="695"/>
      <c r="AW1155" s="695"/>
      <c r="AX1155" s="54"/>
      <c r="AY1155" s="50"/>
      <c r="AZ1155" s="166"/>
      <c r="BB1155" s="685"/>
      <c r="BC1155" s="685"/>
      <c r="BD1155" s="54"/>
      <c r="BE1155" s="54"/>
      <c r="BF1155" s="54"/>
      <c r="BG1155" s="54"/>
      <c r="BH1155" s="54"/>
      <c r="BI1155" s="695"/>
      <c r="BJ1155" s="695"/>
      <c r="BK1155" s="54"/>
      <c r="BL1155" s="50"/>
      <c r="BM1155" s="166"/>
    </row>
    <row r="1156" spans="1:65" s="40" customFormat="1" ht="17.100000000000001" customHeight="1" x14ac:dyDescent="0.25">
      <c r="B1156" s="685"/>
      <c r="C1156" s="685"/>
      <c r="D1156" s="54"/>
      <c r="E1156" s="54"/>
      <c r="F1156" s="54"/>
      <c r="G1156" s="54"/>
      <c r="H1156" s="54"/>
      <c r="I1156" s="695"/>
      <c r="J1156" s="695"/>
      <c r="K1156" s="54"/>
      <c r="L1156" s="50"/>
      <c r="M1156" s="166"/>
      <c r="O1156" s="685"/>
      <c r="P1156" s="685"/>
      <c r="Q1156" s="54"/>
      <c r="R1156" s="54"/>
      <c r="S1156" s="54"/>
      <c r="T1156" s="54"/>
      <c r="U1156" s="54"/>
      <c r="V1156" s="695"/>
      <c r="W1156" s="695"/>
      <c r="X1156" s="54"/>
      <c r="Y1156" s="50"/>
      <c r="Z1156" s="166"/>
      <c r="AB1156" s="685"/>
      <c r="AC1156" s="685"/>
      <c r="AD1156" s="54"/>
      <c r="AE1156" s="54"/>
      <c r="AF1156" s="54"/>
      <c r="AG1156" s="54"/>
      <c r="AH1156" s="54"/>
      <c r="AI1156" s="695"/>
      <c r="AJ1156" s="695"/>
      <c r="AK1156" s="54"/>
      <c r="AL1156" s="50"/>
      <c r="AM1156" s="166"/>
      <c r="AO1156" s="685"/>
      <c r="AP1156" s="685"/>
      <c r="AQ1156" s="54"/>
      <c r="AR1156" s="54"/>
      <c r="AS1156" s="54"/>
      <c r="AT1156" s="54"/>
      <c r="AU1156" s="54"/>
      <c r="AV1156" s="695"/>
      <c r="AW1156" s="695"/>
      <c r="AX1156" s="54"/>
      <c r="AY1156" s="50"/>
      <c r="AZ1156" s="166"/>
      <c r="BB1156" s="685"/>
      <c r="BC1156" s="685"/>
      <c r="BD1156" s="54"/>
      <c r="BE1156" s="54"/>
      <c r="BF1156" s="54"/>
      <c r="BG1156" s="54"/>
      <c r="BH1156" s="54"/>
      <c r="BI1156" s="695"/>
      <c r="BJ1156" s="695"/>
      <c r="BK1156" s="54"/>
      <c r="BL1156" s="50"/>
      <c r="BM1156" s="166"/>
    </row>
    <row r="1157" spans="1:65" s="40" customFormat="1" ht="46.5" customHeight="1" x14ac:dyDescent="0.25">
      <c r="B1157" s="686"/>
      <c r="C1157" s="686"/>
      <c r="D1157" s="42"/>
      <c r="E1157" s="42"/>
      <c r="F1157" s="54"/>
      <c r="G1157" s="54"/>
      <c r="H1157" s="54"/>
      <c r="I1157" s="695"/>
      <c r="J1157" s="695"/>
      <c r="K1157" s="54"/>
      <c r="L1157" s="50"/>
      <c r="M1157" s="166"/>
      <c r="O1157" s="686"/>
      <c r="P1157" s="686"/>
      <c r="Q1157" s="42"/>
      <c r="R1157" s="42"/>
      <c r="S1157" s="54"/>
      <c r="T1157" s="54"/>
      <c r="U1157" s="54"/>
      <c r="V1157" s="695"/>
      <c r="W1157" s="695"/>
      <c r="X1157" s="54"/>
      <c r="Y1157" s="50"/>
      <c r="Z1157" s="166"/>
      <c r="AB1157" s="686"/>
      <c r="AC1157" s="686"/>
      <c r="AD1157" s="42"/>
      <c r="AE1157" s="42"/>
      <c r="AF1157" s="54"/>
      <c r="AG1157" s="54"/>
      <c r="AH1157" s="54"/>
      <c r="AI1157" s="695"/>
      <c r="AJ1157" s="695"/>
      <c r="AK1157" s="54"/>
      <c r="AL1157" s="50"/>
      <c r="AM1157" s="166"/>
      <c r="AO1157" s="686"/>
      <c r="AP1157" s="686"/>
      <c r="AQ1157" s="42"/>
      <c r="AR1157" s="42"/>
      <c r="AS1157" s="54"/>
      <c r="AT1157" s="54"/>
      <c r="AU1157" s="54"/>
      <c r="AV1157" s="695"/>
      <c r="AW1157" s="695"/>
      <c r="AX1157" s="54"/>
      <c r="AY1157" s="50"/>
      <c r="AZ1157" s="166"/>
      <c r="BB1157" s="686"/>
      <c r="BC1157" s="686"/>
      <c r="BD1157" s="42"/>
      <c r="BE1157" s="42"/>
      <c r="BF1157" s="54"/>
      <c r="BG1157" s="54"/>
      <c r="BH1157" s="54"/>
      <c r="BI1157" s="695"/>
      <c r="BJ1157" s="695"/>
      <c r="BK1157" s="54"/>
      <c r="BL1157" s="50"/>
      <c r="BM1157" s="166"/>
    </row>
    <row r="1158" spans="1:65" s="40" customFormat="1" ht="38.25" customHeight="1" x14ac:dyDescent="0.25">
      <c r="B1158" s="686"/>
      <c r="C1158" s="686"/>
      <c r="D1158" s="42"/>
      <c r="E1158" s="42"/>
      <c r="F1158" s="54"/>
      <c r="G1158" s="54"/>
      <c r="H1158" s="54"/>
      <c r="I1158" s="695"/>
      <c r="J1158" s="695"/>
      <c r="K1158" s="54"/>
      <c r="L1158" s="50"/>
      <c r="M1158" s="166"/>
      <c r="O1158" s="686"/>
      <c r="P1158" s="686"/>
      <c r="Q1158" s="42"/>
      <c r="R1158" s="42"/>
      <c r="S1158" s="54"/>
      <c r="T1158" s="54"/>
      <c r="U1158" s="54"/>
      <c r="V1158" s="695"/>
      <c r="W1158" s="695"/>
      <c r="X1158" s="54"/>
      <c r="Y1158" s="50"/>
      <c r="Z1158" s="166"/>
      <c r="AB1158" s="686"/>
      <c r="AC1158" s="686"/>
      <c r="AD1158" s="42"/>
      <c r="AE1158" s="42"/>
      <c r="AF1158" s="54"/>
      <c r="AG1158" s="54"/>
      <c r="AH1158" s="54"/>
      <c r="AI1158" s="695"/>
      <c r="AJ1158" s="695"/>
      <c r="AK1158" s="54"/>
      <c r="AL1158" s="50"/>
      <c r="AM1158" s="166"/>
      <c r="AO1158" s="686"/>
      <c r="AP1158" s="686"/>
      <c r="AQ1158" s="42"/>
      <c r="AR1158" s="42"/>
      <c r="AS1158" s="54"/>
      <c r="AT1158" s="54"/>
      <c r="AU1158" s="54"/>
      <c r="AV1158" s="695"/>
      <c r="AW1158" s="695"/>
      <c r="AX1158" s="54"/>
      <c r="AY1158" s="50"/>
      <c r="AZ1158" s="166"/>
      <c r="BB1158" s="686"/>
      <c r="BC1158" s="686"/>
      <c r="BD1158" s="42"/>
      <c r="BE1158" s="42"/>
      <c r="BF1158" s="54"/>
      <c r="BG1158" s="54"/>
      <c r="BH1158" s="54"/>
      <c r="BI1158" s="695"/>
      <c r="BJ1158" s="695"/>
      <c r="BK1158" s="54"/>
      <c r="BL1158" s="50"/>
      <c r="BM1158" s="166"/>
    </row>
    <row r="1159" spans="1:65" s="40" customFormat="1" ht="13.5" customHeight="1" x14ac:dyDescent="0.25">
      <c r="B1159" s="49"/>
      <c r="C1159" s="49"/>
      <c r="D1159" s="9"/>
      <c r="E1159" s="9"/>
      <c r="F1159" s="10"/>
      <c r="G1159" s="10"/>
      <c r="H1159" s="10"/>
      <c r="I1159" s="123"/>
      <c r="J1159" s="10"/>
      <c r="K1159" s="10"/>
      <c r="L1159" s="50"/>
      <c r="M1159" s="166"/>
      <c r="O1159" s="49"/>
      <c r="P1159" s="49"/>
      <c r="Q1159" s="9"/>
      <c r="R1159" s="9"/>
      <c r="S1159" s="10"/>
      <c r="T1159" s="10"/>
      <c r="U1159" s="10"/>
      <c r="V1159" s="123"/>
      <c r="W1159" s="10"/>
      <c r="X1159" s="10"/>
      <c r="Y1159" s="50"/>
      <c r="Z1159" s="166"/>
      <c r="AB1159" s="49"/>
      <c r="AC1159" s="49"/>
      <c r="AD1159" s="9"/>
      <c r="AE1159" s="9"/>
      <c r="AF1159" s="10"/>
      <c r="AG1159" s="10"/>
      <c r="AH1159" s="10"/>
      <c r="AI1159" s="123"/>
      <c r="AJ1159" s="10"/>
      <c r="AK1159" s="10"/>
      <c r="AL1159" s="50"/>
      <c r="AM1159" s="166"/>
      <c r="AO1159" s="49"/>
      <c r="AP1159" s="49"/>
      <c r="AQ1159" s="9"/>
      <c r="AR1159" s="9"/>
      <c r="AS1159" s="10"/>
      <c r="AT1159" s="10"/>
      <c r="AU1159" s="10"/>
      <c r="AV1159" s="123"/>
      <c r="AW1159" s="10"/>
      <c r="AX1159" s="10"/>
      <c r="AY1159" s="50"/>
      <c r="AZ1159" s="166"/>
      <c r="BB1159" s="49"/>
      <c r="BC1159" s="49"/>
      <c r="BD1159" s="9"/>
      <c r="BE1159" s="9"/>
      <c r="BF1159" s="10"/>
      <c r="BG1159" s="10"/>
      <c r="BH1159" s="10"/>
      <c r="BI1159" s="123"/>
      <c r="BJ1159" s="10"/>
      <c r="BK1159" s="10"/>
      <c r="BL1159" s="50"/>
      <c r="BM1159" s="166"/>
    </row>
    <row r="1160" spans="1:65" s="40" customFormat="1" ht="13.5" customHeight="1" x14ac:dyDescent="0.25">
      <c r="B1160" s="686"/>
      <c r="C1160" s="686"/>
      <c r="D1160" s="686"/>
      <c r="E1160" s="686"/>
      <c r="F1160" s="686"/>
      <c r="G1160" s="686"/>
      <c r="H1160" s="686"/>
      <c r="I1160" s="686"/>
      <c r="J1160" s="686"/>
      <c r="K1160" s="686"/>
      <c r="L1160" s="50"/>
      <c r="M1160" s="166"/>
      <c r="O1160" s="166"/>
      <c r="P1160" s="166"/>
      <c r="Q1160" s="166"/>
      <c r="R1160" s="166"/>
      <c r="S1160" s="166"/>
      <c r="T1160" s="166"/>
      <c r="U1160" s="166"/>
      <c r="V1160" s="166"/>
      <c r="W1160" s="166"/>
      <c r="X1160" s="166"/>
      <c r="Y1160" s="50"/>
      <c r="Z1160" s="166"/>
      <c r="AB1160" s="166"/>
      <c r="AC1160" s="166"/>
      <c r="AD1160" s="166"/>
      <c r="AE1160" s="166"/>
      <c r="AF1160" s="166"/>
      <c r="AG1160" s="166"/>
      <c r="AH1160" s="50"/>
      <c r="AI1160" s="50"/>
      <c r="AJ1160" s="50"/>
      <c r="AK1160" s="50"/>
      <c r="AL1160" s="50"/>
      <c r="AM1160" s="166"/>
      <c r="AO1160" s="166"/>
      <c r="AP1160" s="166"/>
      <c r="AQ1160" s="166"/>
      <c r="AR1160" s="166"/>
      <c r="AS1160" s="166"/>
      <c r="AT1160" s="166"/>
      <c r="AU1160" s="50"/>
      <c r="AV1160" s="50"/>
      <c r="AW1160" s="50"/>
      <c r="AX1160" s="50"/>
      <c r="AY1160" s="50"/>
      <c r="AZ1160" s="166"/>
      <c r="BB1160" s="166"/>
      <c r="BC1160" s="166"/>
      <c r="BD1160" s="166"/>
      <c r="BE1160" s="166"/>
      <c r="BF1160" s="166"/>
      <c r="BG1160" s="166"/>
      <c r="BH1160" s="50"/>
      <c r="BI1160" s="50"/>
      <c r="BJ1160" s="50"/>
      <c r="BK1160" s="50"/>
      <c r="BL1160" s="50"/>
      <c r="BM1160" s="166"/>
    </row>
    <row r="1161" spans="1:65" s="5" customFormat="1" ht="15.75" x14ac:dyDescent="0.2">
      <c r="B1161" s="763"/>
      <c r="C1161" s="763"/>
      <c r="D1161" s="763"/>
      <c r="E1161" s="763"/>
      <c r="F1161" s="763"/>
      <c r="G1161" s="763"/>
      <c r="H1161" s="763"/>
      <c r="I1161" s="763"/>
      <c r="K1161" s="764"/>
      <c r="L1161" s="764"/>
      <c r="M1161" s="764"/>
      <c r="O1161" s="207"/>
      <c r="P1161" s="207"/>
      <c r="Q1161" s="207"/>
      <c r="R1161" s="207"/>
      <c r="S1161" s="207"/>
      <c r="T1161" s="207"/>
      <c r="U1161" s="207"/>
      <c r="V1161" s="207"/>
      <c r="X1161" s="764"/>
      <c r="Y1161" s="764"/>
      <c r="Z1161" s="764"/>
      <c r="AB1161" s="207"/>
      <c r="AC1161" s="207"/>
      <c r="AD1161" s="207"/>
      <c r="AE1161" s="207"/>
      <c r="AF1161" s="207"/>
      <c r="AG1161" s="207"/>
      <c r="AH1161" s="51"/>
      <c r="AI1161" s="51"/>
      <c r="AJ1161" s="51"/>
      <c r="AK1161" s="764"/>
      <c r="AL1161" s="764"/>
      <c r="AM1161" s="764"/>
      <c r="AO1161" s="207"/>
      <c r="AP1161" s="207"/>
      <c r="AQ1161" s="207"/>
      <c r="AR1161" s="207"/>
      <c r="AS1161" s="207"/>
      <c r="AT1161" s="207"/>
      <c r="AU1161" s="51"/>
      <c r="AV1161" s="51"/>
      <c r="AW1161" s="51"/>
      <c r="AX1161" s="764"/>
      <c r="AY1161" s="764"/>
      <c r="AZ1161" s="764"/>
      <c r="BB1161" s="207"/>
      <c r="BC1161" s="207"/>
      <c r="BD1161" s="207"/>
      <c r="BE1161" s="207"/>
      <c r="BF1161" s="207"/>
      <c r="BG1161" s="207"/>
      <c r="BH1161" s="51"/>
      <c r="BI1161" s="51"/>
      <c r="BJ1161" s="51"/>
      <c r="BK1161" s="764"/>
      <c r="BL1161" s="764"/>
      <c r="BM1161" s="764"/>
    </row>
    <row r="1162" spans="1:65" s="5" customFormat="1" ht="14.25" x14ac:dyDescent="0.2">
      <c r="B1162" s="48"/>
      <c r="C1162" s="48"/>
      <c r="D1162" s="48"/>
      <c r="E1162" s="48"/>
      <c r="F1162" s="48"/>
      <c r="G1162" s="48"/>
      <c r="H1162" s="48"/>
      <c r="I1162" s="124"/>
      <c r="K1162" s="130"/>
      <c r="L1162" s="130"/>
      <c r="M1162" s="59"/>
      <c r="O1162" s="48"/>
      <c r="P1162" s="48"/>
      <c r="Q1162" s="48"/>
      <c r="R1162" s="48"/>
      <c r="S1162" s="48"/>
      <c r="T1162" s="48"/>
      <c r="U1162" s="48"/>
      <c r="V1162" s="124"/>
      <c r="X1162" s="130"/>
      <c r="Y1162" s="130"/>
      <c r="Z1162" s="59"/>
      <c r="AB1162" s="48"/>
      <c r="AC1162" s="48"/>
      <c r="AD1162" s="48"/>
      <c r="AE1162" s="48"/>
      <c r="AF1162" s="48"/>
      <c r="AG1162" s="48"/>
      <c r="AH1162" s="132"/>
      <c r="AI1162" s="208"/>
      <c r="AJ1162" s="51"/>
      <c r="AK1162" s="130"/>
      <c r="AL1162" s="130"/>
      <c r="AM1162" s="59"/>
      <c r="AO1162" s="48"/>
      <c r="AP1162" s="48"/>
      <c r="AQ1162" s="48"/>
      <c r="AR1162" s="48"/>
      <c r="AS1162" s="48"/>
      <c r="AT1162" s="48"/>
      <c r="AU1162" s="132"/>
      <c r="AV1162" s="208"/>
      <c r="AW1162" s="51"/>
      <c r="AX1162" s="130"/>
      <c r="AY1162" s="130"/>
      <c r="AZ1162" s="59"/>
      <c r="BB1162" s="48"/>
      <c r="BC1162" s="48"/>
      <c r="BD1162" s="48"/>
      <c r="BE1162" s="48"/>
      <c r="BF1162" s="48"/>
      <c r="BG1162" s="48"/>
      <c r="BH1162" s="132"/>
      <c r="BI1162" s="208"/>
      <c r="BJ1162" s="51"/>
      <c r="BK1162" s="130"/>
      <c r="BL1162" s="130"/>
      <c r="BM1162" s="59"/>
    </row>
    <row r="1163" spans="1:65" s="40" customFormat="1" ht="15" x14ac:dyDescent="0.25">
      <c r="A1163" s="43"/>
      <c r="B1163" s="48"/>
      <c r="C1163" s="763"/>
      <c r="D1163" s="763"/>
      <c r="E1163" s="763"/>
      <c r="F1163" s="763"/>
      <c r="G1163" s="763"/>
      <c r="H1163" s="763"/>
      <c r="I1163" s="763"/>
      <c r="J1163" s="763"/>
      <c r="K1163" s="132"/>
      <c r="L1163" s="132"/>
      <c r="M1163" s="174"/>
      <c r="N1163" s="43"/>
      <c r="O1163" s="48"/>
      <c r="P1163" s="174"/>
      <c r="Q1163" s="174"/>
      <c r="R1163" s="174"/>
      <c r="S1163" s="174"/>
      <c r="T1163" s="174"/>
      <c r="U1163" s="174"/>
      <c r="V1163" s="174"/>
      <c r="W1163" s="174"/>
      <c r="X1163" s="132"/>
      <c r="Y1163" s="132"/>
      <c r="Z1163" s="174"/>
      <c r="AA1163" s="43"/>
      <c r="AB1163" s="48"/>
      <c r="AC1163" s="174"/>
      <c r="AD1163" s="174"/>
      <c r="AE1163" s="174"/>
      <c r="AF1163" s="174"/>
      <c r="AG1163" s="174"/>
      <c r="AH1163" s="50"/>
      <c r="AI1163" s="50"/>
      <c r="AJ1163" s="50"/>
      <c r="AK1163" s="132"/>
      <c r="AL1163" s="132"/>
      <c r="AM1163" s="174"/>
      <c r="AN1163" s="43"/>
      <c r="AO1163" s="48"/>
      <c r="AP1163" s="174"/>
      <c r="AQ1163" s="174"/>
      <c r="AR1163" s="174"/>
      <c r="AS1163" s="174"/>
      <c r="AT1163" s="174"/>
      <c r="AU1163" s="50"/>
      <c r="AV1163" s="50"/>
      <c r="AW1163" s="50"/>
      <c r="AX1163" s="132"/>
      <c r="AY1163" s="132"/>
      <c r="AZ1163" s="174"/>
      <c r="BA1163" s="43"/>
      <c r="BB1163" s="48"/>
      <c r="BC1163" s="174"/>
      <c r="BD1163" s="174"/>
      <c r="BE1163" s="174"/>
      <c r="BF1163" s="174"/>
      <c r="BG1163" s="174"/>
      <c r="BH1163" s="50"/>
      <c r="BI1163" s="50"/>
      <c r="BJ1163" s="50"/>
      <c r="BK1163" s="132"/>
      <c r="BL1163" s="132"/>
      <c r="BM1163" s="174"/>
    </row>
    <row r="1164" spans="1:65" s="40" customFormat="1" ht="15" x14ac:dyDescent="0.25">
      <c r="A1164" s="43"/>
      <c r="B1164" s="48"/>
      <c r="C1164" s="763"/>
      <c r="D1164" s="763"/>
      <c r="E1164" s="763"/>
      <c r="F1164" s="763"/>
      <c r="G1164" s="763"/>
      <c r="H1164" s="763"/>
      <c r="I1164" s="763"/>
      <c r="J1164" s="763"/>
      <c r="K1164" s="132"/>
      <c r="L1164" s="132"/>
      <c r="M1164" s="174"/>
      <c r="N1164" s="43"/>
      <c r="O1164" s="48"/>
      <c r="P1164" s="174"/>
      <c r="Q1164" s="174"/>
      <c r="R1164" s="174"/>
      <c r="S1164" s="174"/>
      <c r="T1164" s="174"/>
      <c r="U1164" s="174"/>
      <c r="V1164" s="174"/>
      <c r="W1164" s="174"/>
      <c r="X1164" s="132"/>
      <c r="Y1164" s="132"/>
      <c r="Z1164" s="174"/>
      <c r="AA1164" s="43"/>
      <c r="AB1164" s="48"/>
      <c r="AC1164" s="174"/>
      <c r="AD1164" s="174"/>
      <c r="AE1164" s="174"/>
      <c r="AF1164" s="174"/>
      <c r="AG1164" s="174"/>
      <c r="AH1164" s="50"/>
      <c r="AI1164" s="50"/>
      <c r="AJ1164" s="50"/>
      <c r="AK1164" s="132"/>
      <c r="AL1164" s="132"/>
      <c r="AM1164" s="174"/>
      <c r="AN1164" s="43"/>
      <c r="AO1164" s="48"/>
      <c r="AP1164" s="174"/>
      <c r="AQ1164" s="174"/>
      <c r="AR1164" s="174"/>
      <c r="AS1164" s="174"/>
      <c r="AT1164" s="174"/>
      <c r="AU1164" s="50"/>
      <c r="AV1164" s="50"/>
      <c r="AW1164" s="50"/>
      <c r="AX1164" s="132"/>
      <c r="AY1164" s="132"/>
      <c r="AZ1164" s="174"/>
      <c r="BA1164" s="43"/>
      <c r="BB1164" s="48"/>
      <c r="BC1164" s="174"/>
      <c r="BD1164" s="174"/>
      <c r="BE1164" s="174"/>
      <c r="BF1164" s="174"/>
      <c r="BG1164" s="174"/>
      <c r="BH1164" s="50"/>
      <c r="BI1164" s="50"/>
      <c r="BJ1164" s="50"/>
      <c r="BK1164" s="132"/>
      <c r="BL1164" s="132"/>
      <c r="BM1164" s="174"/>
    </row>
    <row r="1165" spans="1:65" s="40" customFormat="1" ht="15" x14ac:dyDescent="0.25">
      <c r="A1165" s="43"/>
      <c r="B1165" s="48"/>
      <c r="C1165" s="763"/>
      <c r="D1165" s="763"/>
      <c r="E1165" s="763"/>
      <c r="F1165" s="763"/>
      <c r="G1165" s="763"/>
      <c r="H1165" s="763"/>
      <c r="I1165" s="763"/>
      <c r="J1165" s="763"/>
      <c r="K1165" s="132"/>
      <c r="L1165" s="132"/>
      <c r="M1165" s="174"/>
      <c r="N1165" s="43"/>
      <c r="O1165" s="48"/>
      <c r="P1165" s="174"/>
      <c r="Q1165" s="174"/>
      <c r="R1165" s="174"/>
      <c r="S1165" s="174"/>
      <c r="T1165" s="174"/>
      <c r="U1165" s="174"/>
      <c r="V1165" s="174"/>
      <c r="W1165" s="174"/>
      <c r="X1165" s="132"/>
      <c r="Y1165" s="132"/>
      <c r="Z1165" s="174"/>
      <c r="AA1165" s="43"/>
      <c r="AB1165" s="48"/>
      <c r="AC1165" s="174"/>
      <c r="AD1165" s="174"/>
      <c r="AE1165" s="174"/>
      <c r="AF1165" s="174"/>
      <c r="AG1165" s="174"/>
      <c r="AH1165" s="50"/>
      <c r="AI1165" s="50"/>
      <c r="AJ1165" s="50"/>
      <c r="AK1165" s="132"/>
      <c r="AL1165" s="132"/>
      <c r="AM1165" s="174"/>
      <c r="AN1165" s="43"/>
      <c r="AO1165" s="48"/>
      <c r="AP1165" s="174"/>
      <c r="AQ1165" s="174"/>
      <c r="AR1165" s="174"/>
      <c r="AS1165" s="174"/>
      <c r="AT1165" s="174"/>
      <c r="AU1165" s="50"/>
      <c r="AV1165" s="50"/>
      <c r="AW1165" s="50"/>
      <c r="AX1165" s="132"/>
      <c r="AY1165" s="132"/>
      <c r="AZ1165" s="174"/>
      <c r="BA1165" s="43"/>
      <c r="BB1165" s="48"/>
      <c r="BC1165" s="174"/>
      <c r="BD1165" s="174"/>
      <c r="BE1165" s="174"/>
      <c r="BF1165" s="174"/>
      <c r="BG1165" s="174"/>
      <c r="BH1165" s="50"/>
      <c r="BI1165" s="50"/>
      <c r="BJ1165" s="50"/>
      <c r="BK1165" s="132"/>
      <c r="BL1165" s="132"/>
      <c r="BM1165" s="174"/>
    </row>
    <row r="1166" spans="1:65" s="5" customFormat="1" x14ac:dyDescent="0.2">
      <c r="B1166" s="24"/>
      <c r="H1166" s="24"/>
      <c r="I1166" s="98"/>
      <c r="K1166" s="130"/>
      <c r="L1166" s="51"/>
      <c r="M1166" s="59"/>
      <c r="O1166" s="24"/>
      <c r="U1166" s="24"/>
      <c r="V1166" s="98"/>
      <c r="X1166" s="130"/>
      <c r="Y1166" s="51"/>
      <c r="Z1166" s="59"/>
      <c r="AB1166" s="24"/>
      <c r="AH1166" s="51"/>
      <c r="AI1166" s="108"/>
      <c r="AJ1166" s="51"/>
      <c r="AK1166" s="130"/>
      <c r="AL1166" s="51"/>
      <c r="AM1166" s="59"/>
      <c r="AO1166" s="24"/>
      <c r="AU1166" s="51"/>
      <c r="AV1166" s="108"/>
      <c r="AW1166" s="51"/>
      <c r="AX1166" s="130"/>
      <c r="AY1166" s="51"/>
      <c r="AZ1166" s="59"/>
      <c r="BB1166" s="24"/>
      <c r="BH1166" s="51"/>
      <c r="BI1166" s="108"/>
      <c r="BJ1166" s="51"/>
      <c r="BK1166" s="130"/>
      <c r="BL1166" s="51"/>
      <c r="BM1166" s="59"/>
    </row>
    <row r="1167" spans="1:65" s="5" customFormat="1" x14ac:dyDescent="0.2">
      <c r="A1167" s="44"/>
      <c r="B1167" s="24"/>
      <c r="C1167" s="686"/>
      <c r="D1167" s="686"/>
      <c r="E1167" s="683"/>
      <c r="F1167" s="683"/>
      <c r="G1167" s="683"/>
      <c r="H1167" s="683"/>
      <c r="I1167" s="683"/>
      <c r="J1167" s="683"/>
      <c r="K1167" s="130"/>
      <c r="L1167" s="51"/>
      <c r="M1167" s="59"/>
      <c r="N1167" s="44"/>
      <c r="O1167" s="24"/>
      <c r="P1167" s="686"/>
      <c r="Q1167" s="686"/>
      <c r="R1167" s="59"/>
      <c r="S1167" s="59"/>
      <c r="T1167" s="59"/>
      <c r="U1167" s="59"/>
      <c r="V1167" s="59"/>
      <c r="W1167" s="59"/>
      <c r="X1167" s="130"/>
      <c r="Y1167" s="51"/>
      <c r="Z1167" s="59"/>
      <c r="AA1167" s="44"/>
      <c r="AB1167" s="24"/>
      <c r="AC1167" s="686"/>
      <c r="AD1167" s="686"/>
      <c r="AE1167" s="59"/>
      <c r="AF1167" s="59"/>
      <c r="AG1167" s="59"/>
      <c r="AH1167" s="51"/>
      <c r="AI1167" s="51"/>
      <c r="AJ1167" s="51"/>
      <c r="AK1167" s="130"/>
      <c r="AL1167" s="51"/>
      <c r="AM1167" s="59"/>
      <c r="AN1167" s="44"/>
      <c r="AO1167" s="24"/>
      <c r="AP1167" s="686"/>
      <c r="AQ1167" s="686"/>
      <c r="AR1167" s="59"/>
      <c r="AS1167" s="59"/>
      <c r="AT1167" s="59"/>
      <c r="AU1167" s="51"/>
      <c r="AV1167" s="51"/>
      <c r="AW1167" s="51"/>
      <c r="AX1167" s="130"/>
      <c r="AY1167" s="51"/>
      <c r="AZ1167" s="59"/>
      <c r="BA1167" s="44"/>
      <c r="BB1167" s="24"/>
      <c r="BC1167" s="686"/>
      <c r="BD1167" s="686"/>
      <c r="BE1167" s="59"/>
      <c r="BF1167" s="59"/>
      <c r="BG1167" s="59"/>
      <c r="BH1167" s="51"/>
      <c r="BI1167" s="51"/>
      <c r="BJ1167" s="51"/>
      <c r="BK1167" s="130"/>
      <c r="BL1167" s="51"/>
      <c r="BM1167" s="59"/>
    </row>
    <row r="1168" spans="1:65" s="12" customFormat="1" ht="15" customHeight="1" x14ac:dyDescent="0.2">
      <c r="A1168" s="11"/>
      <c r="B1168" s="50"/>
      <c r="C1168" s="686"/>
      <c r="D1168" s="686"/>
      <c r="E1168" s="51"/>
      <c r="F1168" s="51"/>
      <c r="G1168" s="51"/>
      <c r="H1168" s="51"/>
      <c r="I1168" s="699"/>
      <c r="J1168" s="699"/>
      <c r="K1168" s="50"/>
      <c r="L1168" s="50"/>
      <c r="M1168" s="166"/>
      <c r="N1168" s="11"/>
      <c r="O1168" s="50"/>
      <c r="P1168" s="686"/>
      <c r="Q1168" s="686"/>
      <c r="R1168" s="51"/>
      <c r="S1168" s="51"/>
      <c r="T1168" s="51"/>
      <c r="U1168" s="51"/>
      <c r="V1168" s="699"/>
      <c r="W1168" s="699"/>
      <c r="X1168" s="50"/>
      <c r="Y1168" s="50"/>
      <c r="Z1168" s="166"/>
      <c r="AA1168" s="11"/>
      <c r="AB1168" s="50"/>
      <c r="AC1168" s="686"/>
      <c r="AD1168" s="686"/>
      <c r="AE1168" s="51"/>
      <c r="AF1168" s="51"/>
      <c r="AG1168" s="51"/>
      <c r="AH1168" s="51"/>
      <c r="AI1168" s="699"/>
      <c r="AJ1168" s="699"/>
      <c r="AK1168" s="50"/>
      <c r="AL1168" s="50"/>
      <c r="AM1168" s="166"/>
      <c r="AN1168" s="11"/>
      <c r="AO1168" s="50"/>
      <c r="AP1168" s="686"/>
      <c r="AQ1168" s="686"/>
      <c r="AR1168" s="51"/>
      <c r="AS1168" s="51"/>
      <c r="AT1168" s="51"/>
      <c r="AU1168" s="51"/>
      <c r="AV1168" s="699"/>
      <c r="AW1168" s="699"/>
      <c r="AX1168" s="50"/>
      <c r="AY1168" s="50"/>
      <c r="AZ1168" s="166"/>
      <c r="BA1168" s="11"/>
      <c r="BB1168" s="50"/>
      <c r="BC1168" s="686"/>
      <c r="BD1168" s="686"/>
      <c r="BE1168" s="51"/>
      <c r="BF1168" s="51"/>
      <c r="BG1168" s="51"/>
      <c r="BH1168" s="51"/>
      <c r="BI1168" s="699"/>
      <c r="BJ1168" s="699"/>
      <c r="BK1168" s="50"/>
      <c r="BL1168" s="50"/>
      <c r="BM1168" s="166"/>
    </row>
    <row r="1169" spans="1:65" s="12" customFormat="1" ht="15" x14ac:dyDescent="0.2">
      <c r="A1169" s="11"/>
      <c r="B1169" s="50"/>
      <c r="C1169" s="686"/>
      <c r="D1169" s="686"/>
      <c r="E1169" s="50"/>
      <c r="F1169" s="50"/>
      <c r="G1169" s="50"/>
      <c r="H1169" s="50"/>
      <c r="I1169" s="698"/>
      <c r="J1169" s="698"/>
      <c r="K1169" s="51"/>
      <c r="L1169" s="50"/>
      <c r="M1169" s="166"/>
      <c r="N1169" s="11"/>
      <c r="O1169" s="50"/>
      <c r="P1169" s="686"/>
      <c r="Q1169" s="686"/>
      <c r="R1169" s="50"/>
      <c r="S1169" s="50"/>
      <c r="T1169" s="50"/>
      <c r="U1169" s="50"/>
      <c r="V1169" s="698"/>
      <c r="W1169" s="698"/>
      <c r="X1169" s="51"/>
      <c r="Y1169" s="50"/>
      <c r="Z1169" s="166"/>
      <c r="AA1169" s="11"/>
      <c r="AB1169" s="50"/>
      <c r="AC1169" s="686"/>
      <c r="AD1169" s="686"/>
      <c r="AE1169" s="50"/>
      <c r="AF1169" s="50"/>
      <c r="AG1169" s="50"/>
      <c r="AH1169" s="50"/>
      <c r="AI1169" s="698"/>
      <c r="AJ1169" s="698"/>
      <c r="AK1169" s="51"/>
      <c r="AL1169" s="50"/>
      <c r="AM1169" s="166"/>
      <c r="AN1169" s="11"/>
      <c r="AO1169" s="50"/>
      <c r="AP1169" s="686"/>
      <c r="AQ1169" s="686"/>
      <c r="AR1169" s="50"/>
      <c r="AS1169" s="50"/>
      <c r="AT1169" s="50"/>
      <c r="AU1169" s="50"/>
      <c r="AV1169" s="698"/>
      <c r="AW1169" s="698"/>
      <c r="AX1169" s="51"/>
      <c r="AY1169" s="50"/>
      <c r="AZ1169" s="166"/>
      <c r="BA1169" s="11"/>
      <c r="BB1169" s="50"/>
      <c r="BC1169" s="686"/>
      <c r="BD1169" s="686"/>
      <c r="BE1169" s="50"/>
      <c r="BF1169" s="50"/>
      <c r="BG1169" s="50"/>
      <c r="BH1169" s="50"/>
      <c r="BI1169" s="698"/>
      <c r="BJ1169" s="698"/>
      <c r="BK1169" s="51"/>
      <c r="BL1169" s="50"/>
      <c r="BM1169" s="166"/>
    </row>
    <row r="1170" spans="1:65" s="12" customFormat="1" ht="17.100000000000001" customHeight="1" x14ac:dyDescent="0.2">
      <c r="A1170" s="11"/>
      <c r="B1170" s="50"/>
      <c r="C1170" s="688"/>
      <c r="D1170" s="688"/>
      <c r="E1170" s="54"/>
      <c r="F1170" s="54"/>
      <c r="G1170" s="54"/>
      <c r="H1170" s="54"/>
      <c r="I1170" s="105"/>
      <c r="J1170" s="54"/>
      <c r="K1170" s="50"/>
      <c r="L1170" s="50"/>
      <c r="M1170" s="166"/>
      <c r="N1170" s="11"/>
      <c r="O1170" s="50"/>
      <c r="P1170" s="688"/>
      <c r="Q1170" s="688"/>
      <c r="R1170" s="54"/>
      <c r="S1170" s="54"/>
      <c r="T1170" s="54"/>
      <c r="U1170" s="54"/>
      <c r="V1170" s="105"/>
      <c r="W1170" s="54"/>
      <c r="X1170" s="50"/>
      <c r="Y1170" s="50"/>
      <c r="Z1170" s="166"/>
      <c r="AA1170" s="11"/>
      <c r="AB1170" s="50"/>
      <c r="AC1170" s="688"/>
      <c r="AD1170" s="688"/>
      <c r="AE1170" s="54"/>
      <c r="AF1170" s="54"/>
      <c r="AG1170" s="54"/>
      <c r="AH1170" s="54"/>
      <c r="AI1170" s="105"/>
      <c r="AJ1170" s="54"/>
      <c r="AK1170" s="50"/>
      <c r="AL1170" s="50"/>
      <c r="AM1170" s="166"/>
      <c r="AN1170" s="11"/>
      <c r="AO1170" s="50"/>
      <c r="AP1170" s="688"/>
      <c r="AQ1170" s="688"/>
      <c r="AR1170" s="54"/>
      <c r="AS1170" s="54"/>
      <c r="AT1170" s="54"/>
      <c r="AU1170" s="54"/>
      <c r="AV1170" s="105"/>
      <c r="AW1170" s="54"/>
      <c r="AX1170" s="50"/>
      <c r="AY1170" s="50"/>
      <c r="AZ1170" s="166"/>
      <c r="BA1170" s="11"/>
      <c r="BB1170" s="50"/>
      <c r="BC1170" s="688"/>
      <c r="BD1170" s="688"/>
      <c r="BE1170" s="54"/>
      <c r="BF1170" s="54"/>
      <c r="BG1170" s="54"/>
      <c r="BH1170" s="54"/>
      <c r="BI1170" s="105"/>
      <c r="BJ1170" s="54"/>
      <c r="BK1170" s="50"/>
      <c r="BL1170" s="50"/>
      <c r="BM1170" s="166"/>
    </row>
    <row r="1171" spans="1:65" s="12" customFormat="1" ht="17.100000000000001" customHeight="1" x14ac:dyDescent="0.2">
      <c r="A1171" s="13"/>
      <c r="B1171" s="50"/>
      <c r="C1171" s="685"/>
      <c r="D1171" s="685"/>
      <c r="E1171" s="54"/>
      <c r="F1171" s="54"/>
      <c r="G1171" s="54"/>
      <c r="H1171" s="54"/>
      <c r="I1171" s="105"/>
      <c r="J1171" s="54"/>
      <c r="K1171" s="50"/>
      <c r="L1171" s="50"/>
      <c r="M1171" s="166"/>
      <c r="N1171" s="13"/>
      <c r="O1171" s="50"/>
      <c r="P1171" s="685"/>
      <c r="Q1171" s="685"/>
      <c r="R1171" s="54"/>
      <c r="S1171" s="54"/>
      <c r="T1171" s="54"/>
      <c r="U1171" s="54"/>
      <c r="V1171" s="105"/>
      <c r="W1171" s="54"/>
      <c r="X1171" s="50"/>
      <c r="Y1171" s="50"/>
      <c r="Z1171" s="166"/>
      <c r="AA1171" s="13"/>
      <c r="AB1171" s="50"/>
      <c r="AC1171" s="685"/>
      <c r="AD1171" s="685"/>
      <c r="AE1171" s="54"/>
      <c r="AF1171" s="54"/>
      <c r="AG1171" s="54"/>
      <c r="AH1171" s="54"/>
      <c r="AI1171" s="105"/>
      <c r="AJ1171" s="54"/>
      <c r="AK1171" s="50"/>
      <c r="AL1171" s="50"/>
      <c r="AM1171" s="166"/>
      <c r="AN1171" s="13"/>
      <c r="AO1171" s="50"/>
      <c r="AP1171" s="685"/>
      <c r="AQ1171" s="685"/>
      <c r="AR1171" s="54"/>
      <c r="AS1171" s="54"/>
      <c r="AT1171" s="54"/>
      <c r="AU1171" s="54"/>
      <c r="AV1171" s="105"/>
      <c r="AW1171" s="54"/>
      <c r="AX1171" s="50"/>
      <c r="AY1171" s="50"/>
      <c r="AZ1171" s="166"/>
      <c r="BA1171" s="13"/>
      <c r="BB1171" s="50"/>
      <c r="BC1171" s="685"/>
      <c r="BD1171" s="685"/>
      <c r="BE1171" s="54"/>
      <c r="BF1171" s="54"/>
      <c r="BG1171" s="54"/>
      <c r="BH1171" s="54"/>
      <c r="BI1171" s="105"/>
      <c r="BJ1171" s="54"/>
      <c r="BK1171" s="50"/>
      <c r="BL1171" s="50"/>
      <c r="BM1171" s="166"/>
    </row>
    <row r="1172" spans="1:65" s="12" customFormat="1" ht="17.100000000000001" customHeight="1" x14ac:dyDescent="0.2">
      <c r="A1172" s="13"/>
      <c r="B1172" s="50"/>
      <c r="C1172" s="685"/>
      <c r="D1172" s="685"/>
      <c r="E1172" s="54"/>
      <c r="F1172" s="54"/>
      <c r="G1172" s="54"/>
      <c r="H1172" s="54"/>
      <c r="I1172" s="105"/>
      <c r="J1172" s="54"/>
      <c r="K1172" s="50"/>
      <c r="L1172" s="50"/>
      <c r="M1172" s="166"/>
      <c r="N1172" s="13"/>
      <c r="O1172" s="50"/>
      <c r="P1172" s="685"/>
      <c r="Q1172" s="685"/>
      <c r="R1172" s="54"/>
      <c r="S1172" s="54"/>
      <c r="T1172" s="54"/>
      <c r="U1172" s="54"/>
      <c r="V1172" s="105"/>
      <c r="W1172" s="54"/>
      <c r="X1172" s="50"/>
      <c r="Y1172" s="50"/>
      <c r="Z1172" s="166"/>
      <c r="AA1172" s="13"/>
      <c r="AB1172" s="50"/>
      <c r="AC1172" s="685"/>
      <c r="AD1172" s="685"/>
      <c r="AE1172" s="54"/>
      <c r="AF1172" s="54"/>
      <c r="AG1172" s="54"/>
      <c r="AH1172" s="54"/>
      <c r="AI1172" s="105"/>
      <c r="AJ1172" s="54"/>
      <c r="AK1172" s="50"/>
      <c r="AL1172" s="50"/>
      <c r="AM1172" s="166"/>
      <c r="AN1172" s="13"/>
      <c r="AO1172" s="50"/>
      <c r="AP1172" s="685"/>
      <c r="AQ1172" s="685"/>
      <c r="AR1172" s="54"/>
      <c r="AS1172" s="54"/>
      <c r="AT1172" s="54"/>
      <c r="AU1172" s="54"/>
      <c r="AV1172" s="105"/>
      <c r="AW1172" s="54"/>
      <c r="AX1172" s="50"/>
      <c r="AY1172" s="50"/>
      <c r="AZ1172" s="166"/>
      <c r="BA1172" s="13"/>
      <c r="BB1172" s="50"/>
      <c r="BC1172" s="685"/>
      <c r="BD1172" s="685"/>
      <c r="BE1172" s="54"/>
      <c r="BF1172" s="54"/>
      <c r="BG1172" s="54"/>
      <c r="BH1172" s="54"/>
      <c r="BI1172" s="105"/>
      <c r="BJ1172" s="54"/>
      <c r="BK1172" s="50"/>
      <c r="BL1172" s="50"/>
      <c r="BM1172" s="166"/>
    </row>
    <row r="1173" spans="1:65" s="12" customFormat="1" ht="17.100000000000001" customHeight="1" x14ac:dyDescent="0.2">
      <c r="A1173" s="13"/>
      <c r="B1173" s="50"/>
      <c r="C1173" s="685"/>
      <c r="D1173" s="685"/>
      <c r="E1173" s="54"/>
      <c r="F1173" s="54"/>
      <c r="G1173" s="54"/>
      <c r="H1173" s="54"/>
      <c r="I1173" s="105"/>
      <c r="J1173" s="54"/>
      <c r="K1173" s="50"/>
      <c r="L1173" s="50"/>
      <c r="M1173" s="166"/>
      <c r="N1173" s="13"/>
      <c r="O1173" s="50"/>
      <c r="P1173" s="685"/>
      <c r="Q1173" s="685"/>
      <c r="R1173" s="54"/>
      <c r="S1173" s="54"/>
      <c r="T1173" s="54"/>
      <c r="U1173" s="54"/>
      <c r="V1173" s="105"/>
      <c r="W1173" s="54"/>
      <c r="X1173" s="50"/>
      <c r="Y1173" s="50"/>
      <c r="Z1173" s="166"/>
      <c r="AA1173" s="13"/>
      <c r="AB1173" s="50"/>
      <c r="AC1173" s="685"/>
      <c r="AD1173" s="685"/>
      <c r="AE1173" s="54"/>
      <c r="AF1173" s="54"/>
      <c r="AG1173" s="54"/>
      <c r="AH1173" s="54"/>
      <c r="AI1173" s="105"/>
      <c r="AJ1173" s="54"/>
      <c r="AK1173" s="50"/>
      <c r="AL1173" s="50"/>
      <c r="AM1173" s="166"/>
      <c r="AN1173" s="13"/>
      <c r="AO1173" s="50"/>
      <c r="AP1173" s="685"/>
      <c r="AQ1173" s="685"/>
      <c r="AR1173" s="54"/>
      <c r="AS1173" s="54"/>
      <c r="AT1173" s="54"/>
      <c r="AU1173" s="54"/>
      <c r="AV1173" s="105"/>
      <c r="AW1173" s="54"/>
      <c r="AX1173" s="50"/>
      <c r="AY1173" s="50"/>
      <c r="AZ1173" s="166"/>
      <c r="BA1173" s="13"/>
      <c r="BB1173" s="50"/>
      <c r="BC1173" s="685"/>
      <c r="BD1173" s="685"/>
      <c r="BE1173" s="54"/>
      <c r="BF1173" s="54"/>
      <c r="BG1173" s="54"/>
      <c r="BH1173" s="54"/>
      <c r="BI1173" s="105"/>
      <c r="BJ1173" s="54"/>
      <c r="BK1173" s="50"/>
      <c r="BL1173" s="50"/>
      <c r="BM1173" s="166"/>
    </row>
    <row r="1174" spans="1:65" s="12" customFormat="1" ht="17.100000000000001" customHeight="1" x14ac:dyDescent="0.2">
      <c r="A1174" s="13"/>
      <c r="B1174" s="50"/>
      <c r="C1174" s="685"/>
      <c r="D1174" s="685"/>
      <c r="E1174" s="54"/>
      <c r="F1174" s="54"/>
      <c r="G1174" s="54"/>
      <c r="H1174" s="54"/>
      <c r="I1174" s="105"/>
      <c r="J1174" s="54"/>
      <c r="K1174" s="50"/>
      <c r="L1174" s="50"/>
      <c r="M1174" s="166"/>
      <c r="N1174" s="13"/>
      <c r="O1174" s="50"/>
      <c r="P1174" s="685"/>
      <c r="Q1174" s="685"/>
      <c r="R1174" s="54"/>
      <c r="S1174" s="54"/>
      <c r="T1174" s="54"/>
      <c r="U1174" s="54"/>
      <c r="V1174" s="105"/>
      <c r="W1174" s="54"/>
      <c r="X1174" s="50"/>
      <c r="Y1174" s="50"/>
      <c r="Z1174" s="166"/>
      <c r="AA1174" s="13"/>
      <c r="AB1174" s="50"/>
      <c r="AC1174" s="685"/>
      <c r="AD1174" s="685"/>
      <c r="AE1174" s="54"/>
      <c r="AF1174" s="54"/>
      <c r="AG1174" s="54"/>
      <c r="AH1174" s="54"/>
      <c r="AI1174" s="105"/>
      <c r="AJ1174" s="54"/>
      <c r="AK1174" s="50"/>
      <c r="AL1174" s="50"/>
      <c r="AM1174" s="166"/>
      <c r="AN1174" s="13"/>
      <c r="AO1174" s="50"/>
      <c r="AP1174" s="685"/>
      <c r="AQ1174" s="685"/>
      <c r="AR1174" s="54"/>
      <c r="AS1174" s="54"/>
      <c r="AT1174" s="54"/>
      <c r="AU1174" s="54"/>
      <c r="AV1174" s="105"/>
      <c r="AW1174" s="54"/>
      <c r="AX1174" s="50"/>
      <c r="AY1174" s="50"/>
      <c r="AZ1174" s="166"/>
      <c r="BA1174" s="13"/>
      <c r="BB1174" s="50"/>
      <c r="BC1174" s="685"/>
      <c r="BD1174" s="685"/>
      <c r="BE1174" s="54"/>
      <c r="BF1174" s="54"/>
      <c r="BG1174" s="54"/>
      <c r="BH1174" s="54"/>
      <c r="BI1174" s="105"/>
      <c r="BJ1174" s="54"/>
      <c r="BK1174" s="50"/>
      <c r="BL1174" s="50"/>
      <c r="BM1174" s="166"/>
    </row>
    <row r="1175" spans="1:65" s="12" customFormat="1" ht="17.100000000000001" customHeight="1" x14ac:dyDescent="0.2">
      <c r="A1175" s="13"/>
      <c r="B1175" s="50"/>
      <c r="C1175" s="685"/>
      <c r="D1175" s="685"/>
      <c r="E1175" s="54"/>
      <c r="F1175" s="54"/>
      <c r="G1175" s="54"/>
      <c r="H1175" s="54"/>
      <c r="I1175" s="105"/>
      <c r="J1175" s="54"/>
      <c r="K1175" s="50"/>
      <c r="L1175" s="50"/>
      <c r="M1175" s="166"/>
      <c r="N1175" s="13"/>
      <c r="O1175" s="50"/>
      <c r="P1175" s="685"/>
      <c r="Q1175" s="685"/>
      <c r="R1175" s="54"/>
      <c r="S1175" s="54"/>
      <c r="T1175" s="54"/>
      <c r="U1175" s="54"/>
      <c r="V1175" s="105"/>
      <c r="W1175" s="54"/>
      <c r="X1175" s="50"/>
      <c r="Y1175" s="50"/>
      <c r="Z1175" s="166"/>
      <c r="AA1175" s="13"/>
      <c r="AB1175" s="50"/>
      <c r="AC1175" s="685"/>
      <c r="AD1175" s="685"/>
      <c r="AE1175" s="54"/>
      <c r="AF1175" s="54"/>
      <c r="AG1175" s="54"/>
      <c r="AH1175" s="54"/>
      <c r="AI1175" s="105"/>
      <c r="AJ1175" s="54"/>
      <c r="AK1175" s="50"/>
      <c r="AL1175" s="50"/>
      <c r="AM1175" s="166"/>
      <c r="AN1175" s="13"/>
      <c r="AO1175" s="50"/>
      <c r="AP1175" s="685"/>
      <c r="AQ1175" s="685"/>
      <c r="AR1175" s="54"/>
      <c r="AS1175" s="54"/>
      <c r="AT1175" s="54"/>
      <c r="AU1175" s="54"/>
      <c r="AV1175" s="105"/>
      <c r="AW1175" s="54"/>
      <c r="AX1175" s="50"/>
      <c r="AY1175" s="50"/>
      <c r="AZ1175" s="166"/>
      <c r="BA1175" s="13"/>
      <c r="BB1175" s="50"/>
      <c r="BC1175" s="685"/>
      <c r="BD1175" s="685"/>
      <c r="BE1175" s="54"/>
      <c r="BF1175" s="54"/>
      <c r="BG1175" s="54"/>
      <c r="BH1175" s="54"/>
      <c r="BI1175" s="105"/>
      <c r="BJ1175" s="54"/>
      <c r="BK1175" s="50"/>
      <c r="BL1175" s="50"/>
      <c r="BM1175" s="166"/>
    </row>
    <row r="1176" spans="1:65" s="12" customFormat="1" ht="17.100000000000001" customHeight="1" x14ac:dyDescent="0.2">
      <c r="B1176" s="50"/>
      <c r="C1176" s="685"/>
      <c r="D1176" s="685"/>
      <c r="E1176" s="54"/>
      <c r="F1176" s="54"/>
      <c r="G1176" s="54"/>
      <c r="H1176" s="54"/>
      <c r="I1176" s="105"/>
      <c r="J1176" s="54"/>
      <c r="K1176" s="50"/>
      <c r="L1176" s="50"/>
      <c r="M1176" s="166"/>
      <c r="O1176" s="50"/>
      <c r="P1176" s="685"/>
      <c r="Q1176" s="685"/>
      <c r="R1176" s="54"/>
      <c r="S1176" s="54"/>
      <c r="T1176" s="54"/>
      <c r="U1176" s="54"/>
      <c r="V1176" s="105"/>
      <c r="W1176" s="54"/>
      <c r="X1176" s="50"/>
      <c r="Y1176" s="50"/>
      <c r="Z1176" s="166"/>
      <c r="AB1176" s="50"/>
      <c r="AC1176" s="685"/>
      <c r="AD1176" s="685"/>
      <c r="AE1176" s="54"/>
      <c r="AF1176" s="54"/>
      <c r="AG1176" s="54"/>
      <c r="AH1176" s="54"/>
      <c r="AI1176" s="105"/>
      <c r="AJ1176" s="54"/>
      <c r="AK1176" s="50"/>
      <c r="AL1176" s="50"/>
      <c r="AM1176" s="166"/>
      <c r="AO1176" s="50"/>
      <c r="AP1176" s="685"/>
      <c r="AQ1176" s="685"/>
      <c r="AR1176" s="54"/>
      <c r="AS1176" s="54"/>
      <c r="AT1176" s="54"/>
      <c r="AU1176" s="54"/>
      <c r="AV1176" s="105"/>
      <c r="AW1176" s="54"/>
      <c r="AX1176" s="50"/>
      <c r="AY1176" s="50"/>
      <c r="AZ1176" s="166"/>
      <c r="BB1176" s="50"/>
      <c r="BC1176" s="685"/>
      <c r="BD1176" s="685"/>
      <c r="BE1176" s="54"/>
      <c r="BF1176" s="54"/>
      <c r="BG1176" s="54"/>
      <c r="BH1176" s="54"/>
      <c r="BI1176" s="105"/>
      <c r="BJ1176" s="54"/>
      <c r="BK1176" s="50"/>
      <c r="BL1176" s="50"/>
      <c r="BM1176" s="166"/>
    </row>
    <row r="1177" spans="1:65" s="12" customFormat="1" ht="17.100000000000001" customHeight="1" x14ac:dyDescent="0.2">
      <c r="B1177" s="50"/>
      <c r="C1177" s="685"/>
      <c r="D1177" s="685"/>
      <c r="E1177" s="54"/>
      <c r="F1177" s="54"/>
      <c r="G1177" s="54"/>
      <c r="H1177" s="54"/>
      <c r="I1177" s="105"/>
      <c r="J1177" s="54"/>
      <c r="K1177" s="50"/>
      <c r="L1177" s="50"/>
      <c r="M1177" s="166"/>
      <c r="O1177" s="50"/>
      <c r="P1177" s="685"/>
      <c r="Q1177" s="685"/>
      <c r="R1177" s="54"/>
      <c r="S1177" s="54"/>
      <c r="T1177" s="54"/>
      <c r="U1177" s="54"/>
      <c r="V1177" s="105"/>
      <c r="W1177" s="54"/>
      <c r="X1177" s="50"/>
      <c r="Y1177" s="50"/>
      <c r="Z1177" s="166"/>
      <c r="AB1177" s="50"/>
      <c r="AC1177" s="685"/>
      <c r="AD1177" s="685"/>
      <c r="AE1177" s="54"/>
      <c r="AF1177" s="54"/>
      <c r="AG1177" s="54"/>
      <c r="AH1177" s="54"/>
      <c r="AI1177" s="105"/>
      <c r="AJ1177" s="54"/>
      <c r="AK1177" s="50"/>
      <c r="AL1177" s="50"/>
      <c r="AM1177" s="166"/>
      <c r="AO1177" s="50"/>
      <c r="AP1177" s="685"/>
      <c r="AQ1177" s="685"/>
      <c r="AR1177" s="54"/>
      <c r="AS1177" s="54"/>
      <c r="AT1177" s="54"/>
      <c r="AU1177" s="54"/>
      <c r="AV1177" s="105"/>
      <c r="AW1177" s="54"/>
      <c r="AX1177" s="50"/>
      <c r="AY1177" s="50"/>
      <c r="AZ1177" s="166"/>
      <c r="BB1177" s="50"/>
      <c r="BC1177" s="685"/>
      <c r="BD1177" s="685"/>
      <c r="BE1177" s="54"/>
      <c r="BF1177" s="54"/>
      <c r="BG1177" s="54"/>
      <c r="BH1177" s="54"/>
      <c r="BI1177" s="105"/>
      <c r="BJ1177" s="54"/>
      <c r="BK1177" s="50"/>
      <c r="BL1177" s="50"/>
      <c r="BM1177" s="166"/>
    </row>
    <row r="1178" spans="1:65" s="12" customFormat="1" ht="17.100000000000001" customHeight="1" x14ac:dyDescent="0.2">
      <c r="B1178" s="50"/>
      <c r="C1178" s="685"/>
      <c r="D1178" s="685"/>
      <c r="E1178" s="54"/>
      <c r="F1178" s="54"/>
      <c r="G1178" s="54"/>
      <c r="H1178" s="54"/>
      <c r="I1178" s="105"/>
      <c r="J1178" s="54"/>
      <c r="K1178" s="50"/>
      <c r="L1178" s="50"/>
      <c r="M1178" s="166"/>
      <c r="O1178" s="50"/>
      <c r="P1178" s="685"/>
      <c r="Q1178" s="685"/>
      <c r="R1178" s="54"/>
      <c r="S1178" s="54"/>
      <c r="T1178" s="54"/>
      <c r="U1178" s="54"/>
      <c r="V1178" s="105"/>
      <c r="W1178" s="54"/>
      <c r="X1178" s="50"/>
      <c r="Y1178" s="50"/>
      <c r="Z1178" s="166"/>
      <c r="AB1178" s="50"/>
      <c r="AC1178" s="685"/>
      <c r="AD1178" s="685"/>
      <c r="AE1178" s="54"/>
      <c r="AF1178" s="54"/>
      <c r="AG1178" s="54"/>
      <c r="AH1178" s="54"/>
      <c r="AI1178" s="105"/>
      <c r="AJ1178" s="54"/>
      <c r="AK1178" s="50"/>
      <c r="AL1178" s="50"/>
      <c r="AM1178" s="166"/>
      <c r="AO1178" s="50"/>
      <c r="AP1178" s="685"/>
      <c r="AQ1178" s="685"/>
      <c r="AR1178" s="54"/>
      <c r="AS1178" s="54"/>
      <c r="AT1178" s="54"/>
      <c r="AU1178" s="54"/>
      <c r="AV1178" s="105"/>
      <c r="AW1178" s="54"/>
      <c r="AX1178" s="50"/>
      <c r="AY1178" s="50"/>
      <c r="AZ1178" s="166"/>
      <c r="BB1178" s="50"/>
      <c r="BC1178" s="685"/>
      <c r="BD1178" s="685"/>
      <c r="BE1178" s="54"/>
      <c r="BF1178" s="54"/>
      <c r="BG1178" s="54"/>
      <c r="BH1178" s="54"/>
      <c r="BI1178" s="105"/>
      <c r="BJ1178" s="54"/>
      <c r="BK1178" s="50"/>
      <c r="BL1178" s="50"/>
      <c r="BM1178" s="166"/>
    </row>
    <row r="1179" spans="1:65" s="12" customFormat="1" ht="17.100000000000001" customHeight="1" x14ac:dyDescent="0.2">
      <c r="B1179" s="50"/>
      <c r="C1179" s="685"/>
      <c r="D1179" s="685"/>
      <c r="E1179" s="54"/>
      <c r="F1179" s="54"/>
      <c r="G1179" s="54"/>
      <c r="H1179" s="54"/>
      <c r="I1179" s="105"/>
      <c r="J1179" s="54"/>
      <c r="K1179" s="50"/>
      <c r="L1179" s="50"/>
      <c r="M1179" s="166"/>
      <c r="O1179" s="50"/>
      <c r="P1179" s="685"/>
      <c r="Q1179" s="685"/>
      <c r="R1179" s="54"/>
      <c r="S1179" s="54"/>
      <c r="T1179" s="54"/>
      <c r="U1179" s="54"/>
      <c r="V1179" s="105"/>
      <c r="W1179" s="54"/>
      <c r="X1179" s="50"/>
      <c r="Y1179" s="50"/>
      <c r="Z1179" s="166"/>
      <c r="AB1179" s="50"/>
      <c r="AC1179" s="685"/>
      <c r="AD1179" s="685"/>
      <c r="AE1179" s="54"/>
      <c r="AF1179" s="54"/>
      <c r="AG1179" s="54"/>
      <c r="AH1179" s="54"/>
      <c r="AI1179" s="105"/>
      <c r="AJ1179" s="54"/>
      <c r="AK1179" s="50"/>
      <c r="AL1179" s="50"/>
      <c r="AM1179" s="166"/>
      <c r="AO1179" s="50"/>
      <c r="AP1179" s="685"/>
      <c r="AQ1179" s="685"/>
      <c r="AR1179" s="54"/>
      <c r="AS1179" s="54"/>
      <c r="AT1179" s="54"/>
      <c r="AU1179" s="54"/>
      <c r="AV1179" s="105"/>
      <c r="AW1179" s="54"/>
      <c r="AX1179" s="50"/>
      <c r="AY1179" s="50"/>
      <c r="AZ1179" s="166"/>
      <c r="BB1179" s="50"/>
      <c r="BC1179" s="685"/>
      <c r="BD1179" s="685"/>
      <c r="BE1179" s="54"/>
      <c r="BF1179" s="54"/>
      <c r="BG1179" s="54"/>
      <c r="BH1179" s="54"/>
      <c r="BI1179" s="105"/>
      <c r="BJ1179" s="54"/>
      <c r="BK1179" s="50"/>
      <c r="BL1179" s="50"/>
      <c r="BM1179" s="166"/>
    </row>
    <row r="1180" spans="1:65" s="12" customFormat="1" ht="17.100000000000001" customHeight="1" x14ac:dyDescent="0.2">
      <c r="B1180" s="50"/>
      <c r="C1180" s="685"/>
      <c r="D1180" s="685"/>
      <c r="E1180" s="54"/>
      <c r="F1180" s="54"/>
      <c r="G1180" s="54"/>
      <c r="H1180" s="54"/>
      <c r="I1180" s="105"/>
      <c r="J1180" s="54"/>
      <c r="K1180" s="50"/>
      <c r="L1180" s="50"/>
      <c r="M1180" s="166"/>
      <c r="O1180" s="50"/>
      <c r="P1180" s="685"/>
      <c r="Q1180" s="685"/>
      <c r="R1180" s="54"/>
      <c r="S1180" s="54"/>
      <c r="T1180" s="54"/>
      <c r="U1180" s="54"/>
      <c r="V1180" s="105"/>
      <c r="W1180" s="54"/>
      <c r="X1180" s="50"/>
      <c r="Y1180" s="50"/>
      <c r="Z1180" s="166"/>
      <c r="AB1180" s="50"/>
      <c r="AC1180" s="685"/>
      <c r="AD1180" s="685"/>
      <c r="AE1180" s="54"/>
      <c r="AF1180" s="54"/>
      <c r="AG1180" s="54"/>
      <c r="AH1180" s="54"/>
      <c r="AI1180" s="105"/>
      <c r="AJ1180" s="54"/>
      <c r="AK1180" s="50"/>
      <c r="AL1180" s="50"/>
      <c r="AM1180" s="166"/>
      <c r="AO1180" s="50"/>
      <c r="AP1180" s="685"/>
      <c r="AQ1180" s="685"/>
      <c r="AR1180" s="54"/>
      <c r="AS1180" s="54"/>
      <c r="AT1180" s="54"/>
      <c r="AU1180" s="54"/>
      <c r="AV1180" s="105"/>
      <c r="AW1180" s="54"/>
      <c r="AX1180" s="50"/>
      <c r="AY1180" s="50"/>
      <c r="AZ1180" s="166"/>
      <c r="BB1180" s="50"/>
      <c r="BC1180" s="685"/>
      <c r="BD1180" s="685"/>
      <c r="BE1180" s="54"/>
      <c r="BF1180" s="54"/>
      <c r="BG1180" s="54"/>
      <c r="BH1180" s="54"/>
      <c r="BI1180" s="105"/>
      <c r="BJ1180" s="54"/>
      <c r="BK1180" s="50"/>
      <c r="BL1180" s="50"/>
      <c r="BM1180" s="166"/>
    </row>
    <row r="1181" spans="1:65" s="12" customFormat="1" ht="17.100000000000001" customHeight="1" x14ac:dyDescent="0.2">
      <c r="B1181" s="50"/>
      <c r="C1181" s="685"/>
      <c r="D1181" s="685"/>
      <c r="E1181" s="54"/>
      <c r="F1181" s="54"/>
      <c r="G1181" s="54"/>
      <c r="H1181" s="54"/>
      <c r="I1181" s="105"/>
      <c r="J1181" s="54"/>
      <c r="K1181" s="50"/>
      <c r="L1181" s="50"/>
      <c r="M1181" s="166"/>
      <c r="O1181" s="50"/>
      <c r="P1181" s="685"/>
      <c r="Q1181" s="685"/>
      <c r="R1181" s="54"/>
      <c r="S1181" s="54"/>
      <c r="T1181" s="54"/>
      <c r="U1181" s="54"/>
      <c r="V1181" s="105"/>
      <c r="W1181" s="54"/>
      <c r="X1181" s="50"/>
      <c r="Y1181" s="50"/>
      <c r="Z1181" s="166"/>
      <c r="AB1181" s="50"/>
      <c r="AC1181" s="685"/>
      <c r="AD1181" s="685"/>
      <c r="AE1181" s="54"/>
      <c r="AF1181" s="54"/>
      <c r="AG1181" s="54"/>
      <c r="AH1181" s="54"/>
      <c r="AI1181" s="105"/>
      <c r="AJ1181" s="54"/>
      <c r="AK1181" s="50"/>
      <c r="AL1181" s="50"/>
      <c r="AM1181" s="166"/>
      <c r="AO1181" s="50"/>
      <c r="AP1181" s="685"/>
      <c r="AQ1181" s="685"/>
      <c r="AR1181" s="54"/>
      <c r="AS1181" s="54"/>
      <c r="AT1181" s="54"/>
      <c r="AU1181" s="54"/>
      <c r="AV1181" s="105"/>
      <c r="AW1181" s="54"/>
      <c r="AX1181" s="50"/>
      <c r="AY1181" s="50"/>
      <c r="AZ1181" s="166"/>
      <c r="BB1181" s="50"/>
      <c r="BC1181" s="685"/>
      <c r="BD1181" s="685"/>
      <c r="BE1181" s="54"/>
      <c r="BF1181" s="54"/>
      <c r="BG1181" s="54"/>
      <c r="BH1181" s="54"/>
      <c r="BI1181" s="105"/>
      <c r="BJ1181" s="54"/>
      <c r="BK1181" s="50"/>
      <c r="BL1181" s="50"/>
      <c r="BM1181" s="166"/>
    </row>
    <row r="1182" spans="1:65" s="12" customFormat="1" ht="17.100000000000001" customHeight="1" x14ac:dyDescent="0.2">
      <c r="B1182" s="50"/>
      <c r="C1182" s="685"/>
      <c r="D1182" s="685"/>
      <c r="E1182" s="54"/>
      <c r="F1182" s="54"/>
      <c r="G1182" s="54"/>
      <c r="H1182" s="54"/>
      <c r="I1182" s="105"/>
      <c r="J1182" s="54"/>
      <c r="K1182" s="50"/>
      <c r="L1182" s="50"/>
      <c r="M1182" s="166"/>
      <c r="O1182" s="50"/>
      <c r="P1182" s="685"/>
      <c r="Q1182" s="685"/>
      <c r="R1182" s="54"/>
      <c r="S1182" s="54"/>
      <c r="T1182" s="54"/>
      <c r="U1182" s="54"/>
      <c r="V1182" s="105"/>
      <c r="W1182" s="54"/>
      <c r="X1182" s="50"/>
      <c r="Y1182" s="50"/>
      <c r="Z1182" s="166"/>
      <c r="AB1182" s="50"/>
      <c r="AC1182" s="685"/>
      <c r="AD1182" s="685"/>
      <c r="AE1182" s="54"/>
      <c r="AF1182" s="54"/>
      <c r="AG1182" s="54"/>
      <c r="AH1182" s="54"/>
      <c r="AI1182" s="105"/>
      <c r="AJ1182" s="54"/>
      <c r="AK1182" s="50"/>
      <c r="AL1182" s="50"/>
      <c r="AM1182" s="166"/>
      <c r="AO1182" s="50"/>
      <c r="AP1182" s="685"/>
      <c r="AQ1182" s="685"/>
      <c r="AR1182" s="54"/>
      <c r="AS1182" s="54"/>
      <c r="AT1182" s="54"/>
      <c r="AU1182" s="54"/>
      <c r="AV1182" s="105"/>
      <c r="AW1182" s="54"/>
      <c r="AX1182" s="50"/>
      <c r="AY1182" s="50"/>
      <c r="AZ1182" s="166"/>
      <c r="BB1182" s="50"/>
      <c r="BC1182" s="685"/>
      <c r="BD1182" s="685"/>
      <c r="BE1182" s="54"/>
      <c r="BF1182" s="54"/>
      <c r="BG1182" s="54"/>
      <c r="BH1182" s="54"/>
      <c r="BI1182" s="105"/>
      <c r="BJ1182" s="54"/>
      <c r="BK1182" s="50"/>
      <c r="BL1182" s="50"/>
      <c r="BM1182" s="166"/>
    </row>
    <row r="1183" spans="1:65" s="12" customFormat="1" ht="17.100000000000001" customHeight="1" x14ac:dyDescent="0.2">
      <c r="B1183" s="50"/>
      <c r="C1183" s="685"/>
      <c r="D1183" s="685"/>
      <c r="E1183" s="54"/>
      <c r="F1183" s="54"/>
      <c r="G1183" s="54"/>
      <c r="H1183" s="54"/>
      <c r="I1183" s="105"/>
      <c r="J1183" s="54"/>
      <c r="K1183" s="50"/>
      <c r="L1183" s="50"/>
      <c r="M1183" s="166"/>
      <c r="O1183" s="50"/>
      <c r="P1183" s="685"/>
      <c r="Q1183" s="685"/>
      <c r="R1183" s="54"/>
      <c r="S1183" s="54"/>
      <c r="T1183" s="54"/>
      <c r="U1183" s="54"/>
      <c r="V1183" s="105"/>
      <c r="W1183" s="54"/>
      <c r="X1183" s="50"/>
      <c r="Y1183" s="50"/>
      <c r="Z1183" s="166"/>
      <c r="AB1183" s="50"/>
      <c r="AC1183" s="685"/>
      <c r="AD1183" s="685"/>
      <c r="AE1183" s="54"/>
      <c r="AF1183" s="54"/>
      <c r="AG1183" s="54"/>
      <c r="AH1183" s="54"/>
      <c r="AI1183" s="105"/>
      <c r="AJ1183" s="54"/>
      <c r="AK1183" s="50"/>
      <c r="AL1183" s="50"/>
      <c r="AM1183" s="166"/>
      <c r="AO1183" s="50"/>
      <c r="AP1183" s="685"/>
      <c r="AQ1183" s="685"/>
      <c r="AR1183" s="54"/>
      <c r="AS1183" s="54"/>
      <c r="AT1183" s="54"/>
      <c r="AU1183" s="54"/>
      <c r="AV1183" s="105"/>
      <c r="AW1183" s="54"/>
      <c r="AX1183" s="50"/>
      <c r="AY1183" s="50"/>
      <c r="AZ1183" s="166"/>
      <c r="BB1183" s="50"/>
      <c r="BC1183" s="685"/>
      <c r="BD1183" s="685"/>
      <c r="BE1183" s="54"/>
      <c r="BF1183" s="54"/>
      <c r="BG1183" s="54"/>
      <c r="BH1183" s="54"/>
      <c r="BI1183" s="105"/>
      <c r="BJ1183" s="54"/>
      <c r="BK1183" s="50"/>
      <c r="BL1183" s="50"/>
      <c r="BM1183" s="166"/>
    </row>
    <row r="1184" spans="1:65" s="12" customFormat="1" ht="17.100000000000001" customHeight="1" x14ac:dyDescent="0.2">
      <c r="B1184" s="50"/>
      <c r="C1184" s="685"/>
      <c r="D1184" s="685"/>
      <c r="E1184" s="54"/>
      <c r="F1184" s="54"/>
      <c r="G1184" s="54"/>
      <c r="H1184" s="54"/>
      <c r="I1184" s="105"/>
      <c r="J1184" s="54"/>
      <c r="K1184" s="50"/>
      <c r="L1184" s="50"/>
      <c r="M1184" s="166"/>
      <c r="O1184" s="50"/>
      <c r="P1184" s="685"/>
      <c r="Q1184" s="685"/>
      <c r="R1184" s="54"/>
      <c r="S1184" s="54"/>
      <c r="T1184" s="54"/>
      <c r="U1184" s="54"/>
      <c r="V1184" s="105"/>
      <c r="W1184" s="54"/>
      <c r="X1184" s="50"/>
      <c r="Y1184" s="50"/>
      <c r="Z1184" s="166"/>
      <c r="AB1184" s="50"/>
      <c r="AC1184" s="685"/>
      <c r="AD1184" s="685"/>
      <c r="AE1184" s="54"/>
      <c r="AF1184" s="54"/>
      <c r="AG1184" s="54"/>
      <c r="AH1184" s="54"/>
      <c r="AI1184" s="105"/>
      <c r="AJ1184" s="54"/>
      <c r="AK1184" s="50"/>
      <c r="AL1184" s="50"/>
      <c r="AM1184" s="166"/>
      <c r="AO1184" s="50"/>
      <c r="AP1184" s="685"/>
      <c r="AQ1184" s="685"/>
      <c r="AR1184" s="54"/>
      <c r="AS1184" s="54"/>
      <c r="AT1184" s="54"/>
      <c r="AU1184" s="54"/>
      <c r="AV1184" s="105"/>
      <c r="AW1184" s="54"/>
      <c r="AX1184" s="50"/>
      <c r="AY1184" s="50"/>
      <c r="AZ1184" s="166"/>
      <c r="BB1184" s="50"/>
      <c r="BC1184" s="685"/>
      <c r="BD1184" s="685"/>
      <c r="BE1184" s="54"/>
      <c r="BF1184" s="54"/>
      <c r="BG1184" s="54"/>
      <c r="BH1184" s="54"/>
      <c r="BI1184" s="105"/>
      <c r="BJ1184" s="54"/>
      <c r="BK1184" s="50"/>
      <c r="BL1184" s="50"/>
      <c r="BM1184" s="166"/>
    </row>
    <row r="1185" spans="1:65" s="12" customFormat="1" ht="17.100000000000001" customHeight="1" x14ac:dyDescent="0.2">
      <c r="B1185" s="50"/>
      <c r="C1185" s="685"/>
      <c r="D1185" s="685"/>
      <c r="E1185" s="54"/>
      <c r="F1185" s="54"/>
      <c r="G1185" s="54"/>
      <c r="H1185" s="54"/>
      <c r="I1185" s="105"/>
      <c r="J1185" s="54"/>
      <c r="K1185" s="50"/>
      <c r="L1185" s="50"/>
      <c r="M1185" s="166"/>
      <c r="O1185" s="50"/>
      <c r="P1185" s="685"/>
      <c r="Q1185" s="685"/>
      <c r="R1185" s="54"/>
      <c r="S1185" s="54"/>
      <c r="T1185" s="54"/>
      <c r="U1185" s="54"/>
      <c r="V1185" s="105"/>
      <c r="W1185" s="54"/>
      <c r="X1185" s="50"/>
      <c r="Y1185" s="50"/>
      <c r="Z1185" s="166"/>
      <c r="AB1185" s="50"/>
      <c r="AC1185" s="685"/>
      <c r="AD1185" s="685"/>
      <c r="AE1185" s="54"/>
      <c r="AF1185" s="54"/>
      <c r="AG1185" s="54"/>
      <c r="AH1185" s="54"/>
      <c r="AI1185" s="105"/>
      <c r="AJ1185" s="54"/>
      <c r="AK1185" s="50"/>
      <c r="AL1185" s="50"/>
      <c r="AM1185" s="166"/>
      <c r="AO1185" s="50"/>
      <c r="AP1185" s="685"/>
      <c r="AQ1185" s="685"/>
      <c r="AR1185" s="54"/>
      <c r="AS1185" s="54"/>
      <c r="AT1185" s="54"/>
      <c r="AU1185" s="54"/>
      <c r="AV1185" s="105"/>
      <c r="AW1185" s="54"/>
      <c r="AX1185" s="50"/>
      <c r="AY1185" s="50"/>
      <c r="AZ1185" s="166"/>
      <c r="BB1185" s="50"/>
      <c r="BC1185" s="685"/>
      <c r="BD1185" s="685"/>
      <c r="BE1185" s="54"/>
      <c r="BF1185" s="54"/>
      <c r="BG1185" s="54"/>
      <c r="BH1185" s="54"/>
      <c r="BI1185" s="105"/>
      <c r="BJ1185" s="54"/>
      <c r="BK1185" s="50"/>
      <c r="BL1185" s="50"/>
      <c r="BM1185" s="166"/>
    </row>
    <row r="1186" spans="1:65" s="12" customFormat="1" ht="17.100000000000001" customHeight="1" x14ac:dyDescent="0.2">
      <c r="B1186" s="50"/>
      <c r="C1186" s="685"/>
      <c r="D1186" s="685"/>
      <c r="E1186" s="54"/>
      <c r="F1186" s="54"/>
      <c r="G1186" s="54"/>
      <c r="H1186" s="54"/>
      <c r="I1186" s="105"/>
      <c r="J1186" s="54"/>
      <c r="K1186" s="50"/>
      <c r="L1186" s="50"/>
      <c r="M1186" s="166"/>
      <c r="O1186" s="50"/>
      <c r="P1186" s="685"/>
      <c r="Q1186" s="685"/>
      <c r="R1186" s="54"/>
      <c r="S1186" s="54"/>
      <c r="T1186" s="54"/>
      <c r="U1186" s="54"/>
      <c r="V1186" s="105"/>
      <c r="W1186" s="54"/>
      <c r="X1186" s="50"/>
      <c r="Y1186" s="50"/>
      <c r="Z1186" s="166"/>
      <c r="AB1186" s="50"/>
      <c r="AC1186" s="685"/>
      <c r="AD1186" s="685"/>
      <c r="AE1186" s="54"/>
      <c r="AF1186" s="54"/>
      <c r="AG1186" s="54"/>
      <c r="AH1186" s="54"/>
      <c r="AI1186" s="105"/>
      <c r="AJ1186" s="54"/>
      <c r="AK1186" s="50"/>
      <c r="AL1186" s="50"/>
      <c r="AM1186" s="166"/>
      <c r="AO1186" s="50"/>
      <c r="AP1186" s="685"/>
      <c r="AQ1186" s="685"/>
      <c r="AR1186" s="54"/>
      <c r="AS1186" s="54"/>
      <c r="AT1186" s="54"/>
      <c r="AU1186" s="54"/>
      <c r="AV1186" s="105"/>
      <c r="AW1186" s="54"/>
      <c r="AX1186" s="50"/>
      <c r="AY1186" s="50"/>
      <c r="AZ1186" s="166"/>
      <c r="BB1186" s="50"/>
      <c r="BC1186" s="685"/>
      <c r="BD1186" s="685"/>
      <c r="BE1186" s="54"/>
      <c r="BF1186" s="54"/>
      <c r="BG1186" s="54"/>
      <c r="BH1186" s="54"/>
      <c r="BI1186" s="105"/>
      <c r="BJ1186" s="54"/>
      <c r="BK1186" s="50"/>
      <c r="BL1186" s="50"/>
      <c r="BM1186" s="166"/>
    </row>
    <row r="1187" spans="1:65" s="12" customFormat="1" ht="17.100000000000001" customHeight="1" x14ac:dyDescent="0.2">
      <c r="B1187" s="50"/>
      <c r="C1187" s="685"/>
      <c r="D1187" s="685"/>
      <c r="E1187" s="54"/>
      <c r="F1187" s="54"/>
      <c r="G1187" s="54"/>
      <c r="H1187" s="54"/>
      <c r="I1187" s="105"/>
      <c r="J1187" s="54"/>
      <c r="K1187" s="50"/>
      <c r="L1187" s="50"/>
      <c r="M1187" s="166"/>
      <c r="O1187" s="50"/>
      <c r="P1187" s="685"/>
      <c r="Q1187" s="685"/>
      <c r="R1187" s="54"/>
      <c r="S1187" s="54"/>
      <c r="T1187" s="54"/>
      <c r="U1187" s="54"/>
      <c r="V1187" s="105"/>
      <c r="W1187" s="54"/>
      <c r="X1187" s="50"/>
      <c r="Y1187" s="50"/>
      <c r="Z1187" s="166"/>
      <c r="AB1187" s="50"/>
      <c r="AC1187" s="685"/>
      <c r="AD1187" s="685"/>
      <c r="AE1187" s="54"/>
      <c r="AF1187" s="54"/>
      <c r="AG1187" s="54"/>
      <c r="AH1187" s="54"/>
      <c r="AI1187" s="105"/>
      <c r="AJ1187" s="54"/>
      <c r="AK1187" s="50"/>
      <c r="AL1187" s="50"/>
      <c r="AM1187" s="166"/>
      <c r="AO1187" s="50"/>
      <c r="AP1187" s="685"/>
      <c r="AQ1187" s="685"/>
      <c r="AR1187" s="54"/>
      <c r="AS1187" s="54"/>
      <c r="AT1187" s="54"/>
      <c r="AU1187" s="54"/>
      <c r="AV1187" s="105"/>
      <c r="AW1187" s="54"/>
      <c r="AX1187" s="50"/>
      <c r="AY1187" s="50"/>
      <c r="AZ1187" s="166"/>
      <c r="BB1187" s="50"/>
      <c r="BC1187" s="685"/>
      <c r="BD1187" s="685"/>
      <c r="BE1187" s="54"/>
      <c r="BF1187" s="54"/>
      <c r="BG1187" s="54"/>
      <c r="BH1187" s="54"/>
      <c r="BI1187" s="105"/>
      <c r="BJ1187" s="54"/>
      <c r="BK1187" s="50"/>
      <c r="BL1187" s="50"/>
      <c r="BM1187" s="166"/>
    </row>
    <row r="1188" spans="1:65" s="12" customFormat="1" ht="17.100000000000001" customHeight="1" x14ac:dyDescent="0.2">
      <c r="B1188" s="50"/>
      <c r="C1188" s="685"/>
      <c r="D1188" s="685"/>
      <c r="E1188" s="54"/>
      <c r="F1188" s="54"/>
      <c r="G1188" s="54"/>
      <c r="H1188" s="54"/>
      <c r="I1188" s="105"/>
      <c r="J1188" s="54"/>
      <c r="K1188" s="50"/>
      <c r="L1188" s="50"/>
      <c r="M1188" s="166"/>
      <c r="O1188" s="50"/>
      <c r="P1188" s="685"/>
      <c r="Q1188" s="685"/>
      <c r="R1188" s="54"/>
      <c r="S1188" s="54"/>
      <c r="T1188" s="54"/>
      <c r="U1188" s="54"/>
      <c r="V1188" s="105"/>
      <c r="W1188" s="54"/>
      <c r="X1188" s="50"/>
      <c r="Y1188" s="50"/>
      <c r="Z1188" s="166"/>
      <c r="AB1188" s="50"/>
      <c r="AC1188" s="685"/>
      <c r="AD1188" s="685"/>
      <c r="AE1188" s="54"/>
      <c r="AF1188" s="54"/>
      <c r="AG1188" s="54"/>
      <c r="AH1188" s="54"/>
      <c r="AI1188" s="105"/>
      <c r="AJ1188" s="54"/>
      <c r="AK1188" s="50"/>
      <c r="AL1188" s="50"/>
      <c r="AM1188" s="166"/>
      <c r="AO1188" s="50"/>
      <c r="AP1188" s="685"/>
      <c r="AQ1188" s="685"/>
      <c r="AR1188" s="54"/>
      <c r="AS1188" s="54"/>
      <c r="AT1188" s="54"/>
      <c r="AU1188" s="54"/>
      <c r="AV1188" s="105"/>
      <c r="AW1188" s="54"/>
      <c r="AX1188" s="50"/>
      <c r="AY1188" s="50"/>
      <c r="AZ1188" s="166"/>
      <c r="BB1188" s="50"/>
      <c r="BC1188" s="685"/>
      <c r="BD1188" s="685"/>
      <c r="BE1188" s="54"/>
      <c r="BF1188" s="54"/>
      <c r="BG1188" s="54"/>
      <c r="BH1188" s="54"/>
      <c r="BI1188" s="105"/>
      <c r="BJ1188" s="54"/>
      <c r="BK1188" s="50"/>
      <c r="BL1188" s="50"/>
      <c r="BM1188" s="166"/>
    </row>
    <row r="1189" spans="1:65" s="12" customFormat="1" ht="17.100000000000001" customHeight="1" x14ac:dyDescent="0.2">
      <c r="B1189" s="50"/>
      <c r="C1189" s="685"/>
      <c r="D1189" s="685"/>
      <c r="E1189" s="54"/>
      <c r="F1189" s="54"/>
      <c r="G1189" s="54"/>
      <c r="H1189" s="54"/>
      <c r="I1189" s="105"/>
      <c r="J1189" s="54"/>
      <c r="K1189" s="50"/>
      <c r="L1189" s="50"/>
      <c r="M1189" s="166"/>
      <c r="O1189" s="50"/>
      <c r="P1189" s="685"/>
      <c r="Q1189" s="685"/>
      <c r="R1189" s="54"/>
      <c r="S1189" s="54"/>
      <c r="T1189" s="54"/>
      <c r="U1189" s="54"/>
      <c r="V1189" s="105"/>
      <c r="W1189" s="54"/>
      <c r="X1189" s="50"/>
      <c r="Y1189" s="50"/>
      <c r="Z1189" s="166"/>
      <c r="AB1189" s="50"/>
      <c r="AC1189" s="685"/>
      <c r="AD1189" s="685"/>
      <c r="AE1189" s="54"/>
      <c r="AF1189" s="54"/>
      <c r="AG1189" s="54"/>
      <c r="AH1189" s="54"/>
      <c r="AI1189" s="105"/>
      <c r="AJ1189" s="54"/>
      <c r="AK1189" s="50"/>
      <c r="AL1189" s="50"/>
      <c r="AM1189" s="166"/>
      <c r="AO1189" s="50"/>
      <c r="AP1189" s="685"/>
      <c r="AQ1189" s="685"/>
      <c r="AR1189" s="54"/>
      <c r="AS1189" s="54"/>
      <c r="AT1189" s="54"/>
      <c r="AU1189" s="54"/>
      <c r="AV1189" s="105"/>
      <c r="AW1189" s="54"/>
      <c r="AX1189" s="50"/>
      <c r="AY1189" s="50"/>
      <c r="AZ1189" s="166"/>
      <c r="BB1189" s="50"/>
      <c r="BC1189" s="685"/>
      <c r="BD1189" s="685"/>
      <c r="BE1189" s="54"/>
      <c r="BF1189" s="54"/>
      <c r="BG1189" s="54"/>
      <c r="BH1189" s="54"/>
      <c r="BI1189" s="105"/>
      <c r="BJ1189" s="54"/>
      <c r="BK1189" s="50"/>
      <c r="BL1189" s="50"/>
      <c r="BM1189" s="166"/>
    </row>
    <row r="1190" spans="1:65" s="12" customFormat="1" ht="66" customHeight="1" x14ac:dyDescent="0.2">
      <c r="B1190" s="50"/>
      <c r="C1190" s="686"/>
      <c r="D1190" s="686"/>
      <c r="E1190" s="54"/>
      <c r="F1190" s="54"/>
      <c r="G1190" s="54"/>
      <c r="H1190" s="54"/>
      <c r="I1190" s="105"/>
      <c r="J1190" s="54"/>
      <c r="K1190" s="50"/>
      <c r="L1190" s="50"/>
      <c r="M1190" s="166"/>
      <c r="O1190" s="50"/>
      <c r="P1190" s="686"/>
      <c r="Q1190" s="686"/>
      <c r="R1190" s="54"/>
      <c r="S1190" s="54"/>
      <c r="T1190" s="54"/>
      <c r="U1190" s="54"/>
      <c r="V1190" s="105"/>
      <c r="W1190" s="54"/>
      <c r="X1190" s="50"/>
      <c r="Y1190" s="50"/>
      <c r="Z1190" s="166"/>
      <c r="AB1190" s="50"/>
      <c r="AC1190" s="686"/>
      <c r="AD1190" s="686"/>
      <c r="AE1190" s="54"/>
      <c r="AF1190" s="54"/>
      <c r="AG1190" s="54"/>
      <c r="AH1190" s="54"/>
      <c r="AI1190" s="105"/>
      <c r="AJ1190" s="54"/>
      <c r="AK1190" s="50"/>
      <c r="AL1190" s="50"/>
      <c r="AM1190" s="166"/>
      <c r="AO1190" s="50"/>
      <c r="AP1190" s="686"/>
      <c r="AQ1190" s="686"/>
      <c r="AR1190" s="54"/>
      <c r="AS1190" s="54"/>
      <c r="AT1190" s="54"/>
      <c r="AU1190" s="54"/>
      <c r="AV1190" s="105"/>
      <c r="AW1190" s="54"/>
      <c r="AX1190" s="50"/>
      <c r="AY1190" s="50"/>
      <c r="AZ1190" s="166"/>
      <c r="BB1190" s="50"/>
      <c r="BC1190" s="686"/>
      <c r="BD1190" s="686"/>
      <c r="BE1190" s="54"/>
      <c r="BF1190" s="54"/>
      <c r="BG1190" s="54"/>
      <c r="BH1190" s="54"/>
      <c r="BI1190" s="105"/>
      <c r="BJ1190" s="54"/>
      <c r="BK1190" s="50"/>
      <c r="BL1190" s="50"/>
      <c r="BM1190" s="166"/>
    </row>
    <row r="1191" spans="1:65" s="12" customFormat="1" ht="46.5" customHeight="1" x14ac:dyDescent="0.2">
      <c r="B1191" s="50"/>
      <c r="C1191" s="686"/>
      <c r="D1191" s="686"/>
      <c r="E1191" s="54"/>
      <c r="F1191" s="54"/>
      <c r="G1191" s="54"/>
      <c r="H1191" s="54"/>
      <c r="I1191" s="105"/>
      <c r="J1191" s="54"/>
      <c r="K1191" s="50"/>
      <c r="L1191" s="50"/>
      <c r="M1191" s="166"/>
      <c r="O1191" s="50"/>
      <c r="P1191" s="686"/>
      <c r="Q1191" s="686"/>
      <c r="R1191" s="54"/>
      <c r="S1191" s="54"/>
      <c r="T1191" s="54"/>
      <c r="U1191" s="54"/>
      <c r="V1191" s="105"/>
      <c r="W1191" s="54"/>
      <c r="X1191" s="50"/>
      <c r="Y1191" s="50"/>
      <c r="Z1191" s="166"/>
      <c r="AB1191" s="50"/>
      <c r="AC1191" s="686"/>
      <c r="AD1191" s="686"/>
      <c r="AE1191" s="54"/>
      <c r="AF1191" s="54"/>
      <c r="AG1191" s="54"/>
      <c r="AH1191" s="54"/>
      <c r="AI1191" s="105"/>
      <c r="AJ1191" s="54"/>
      <c r="AK1191" s="50"/>
      <c r="AL1191" s="50"/>
      <c r="AM1191" s="166"/>
      <c r="AO1191" s="50"/>
      <c r="AP1191" s="686"/>
      <c r="AQ1191" s="686"/>
      <c r="AR1191" s="54"/>
      <c r="AS1191" s="54"/>
      <c r="AT1191" s="54"/>
      <c r="AU1191" s="54"/>
      <c r="AV1191" s="105"/>
      <c r="AW1191" s="54"/>
      <c r="AX1191" s="50"/>
      <c r="AY1191" s="50"/>
      <c r="AZ1191" s="166"/>
      <c r="BB1191" s="50"/>
      <c r="BC1191" s="686"/>
      <c r="BD1191" s="686"/>
      <c r="BE1191" s="54"/>
      <c r="BF1191" s="54"/>
      <c r="BG1191" s="54"/>
      <c r="BH1191" s="54"/>
      <c r="BI1191" s="105"/>
      <c r="BJ1191" s="54"/>
      <c r="BK1191" s="50"/>
      <c r="BL1191" s="50"/>
      <c r="BM1191" s="166"/>
    </row>
    <row r="1192" spans="1:65" s="12" customFormat="1" ht="12.75" customHeight="1" x14ac:dyDescent="0.2">
      <c r="B1192" s="49"/>
      <c r="C1192" s="49"/>
      <c r="D1192" s="54"/>
      <c r="E1192" s="10"/>
      <c r="F1192" s="10"/>
      <c r="G1192" s="10"/>
      <c r="H1192" s="10"/>
      <c r="I1192" s="125"/>
      <c r="J1192" s="14"/>
      <c r="K1192" s="50"/>
      <c r="L1192" s="50"/>
      <c r="M1192" s="166"/>
      <c r="O1192" s="49"/>
      <c r="P1192" s="49"/>
      <c r="Q1192" s="54"/>
      <c r="R1192" s="10"/>
      <c r="S1192" s="10"/>
      <c r="T1192" s="10"/>
      <c r="U1192" s="10"/>
      <c r="V1192" s="125"/>
      <c r="W1192" s="14"/>
      <c r="X1192" s="50"/>
      <c r="Y1192" s="50"/>
      <c r="Z1192" s="166"/>
      <c r="AB1192" s="49"/>
      <c r="AC1192" s="49"/>
      <c r="AD1192" s="54"/>
      <c r="AE1192" s="10"/>
      <c r="AF1192" s="10"/>
      <c r="AG1192" s="10"/>
      <c r="AH1192" s="10"/>
      <c r="AI1192" s="125"/>
      <c r="AJ1192" s="14"/>
      <c r="AK1192" s="50"/>
      <c r="AL1192" s="50"/>
      <c r="AM1192" s="166"/>
      <c r="AO1192" s="49"/>
      <c r="AP1192" s="49"/>
      <c r="AQ1192" s="54"/>
      <c r="AR1192" s="10"/>
      <c r="AS1192" s="10"/>
      <c r="AT1192" s="10"/>
      <c r="AU1192" s="10"/>
      <c r="AV1192" s="125"/>
      <c r="AW1192" s="14"/>
      <c r="AX1192" s="50"/>
      <c r="AY1192" s="50"/>
      <c r="AZ1192" s="166"/>
      <c r="BB1192" s="49"/>
      <c r="BC1192" s="49"/>
      <c r="BD1192" s="54"/>
      <c r="BE1192" s="10"/>
      <c r="BF1192" s="10"/>
      <c r="BG1192" s="10"/>
      <c r="BH1192" s="10"/>
      <c r="BI1192" s="125"/>
      <c r="BJ1192" s="14"/>
      <c r="BK1192" s="50"/>
      <c r="BL1192" s="50"/>
      <c r="BM1192" s="166"/>
    </row>
    <row r="1193" spans="1:65" s="40" customFormat="1" ht="13.5" customHeight="1" x14ac:dyDescent="0.25">
      <c r="B1193" s="686"/>
      <c r="C1193" s="686"/>
      <c r="D1193" s="686"/>
      <c r="E1193" s="686"/>
      <c r="F1193" s="686"/>
      <c r="G1193" s="686"/>
      <c r="H1193" s="686"/>
      <c r="I1193" s="686"/>
      <c r="J1193" s="686"/>
      <c r="K1193" s="49"/>
      <c r="L1193" s="50"/>
      <c r="M1193" s="166"/>
      <c r="O1193" s="166"/>
      <c r="P1193" s="166"/>
      <c r="Q1193" s="166"/>
      <c r="R1193" s="166"/>
      <c r="S1193" s="166"/>
      <c r="T1193" s="166"/>
      <c r="U1193" s="166"/>
      <c r="V1193" s="166"/>
      <c r="W1193" s="166"/>
      <c r="X1193" s="49"/>
      <c r="Y1193" s="50"/>
      <c r="Z1193" s="166"/>
      <c r="AB1193" s="166"/>
      <c r="AC1193" s="166"/>
      <c r="AD1193" s="166"/>
      <c r="AE1193" s="166"/>
      <c r="AF1193" s="166"/>
      <c r="AG1193" s="166"/>
      <c r="AH1193" s="50"/>
      <c r="AI1193" s="50"/>
      <c r="AJ1193" s="50"/>
      <c r="AK1193" s="49"/>
      <c r="AL1193" s="50"/>
      <c r="AM1193" s="166"/>
      <c r="AO1193" s="166"/>
      <c r="AP1193" s="166"/>
      <c r="AQ1193" s="166"/>
      <c r="AR1193" s="166"/>
      <c r="AS1193" s="166"/>
      <c r="AT1193" s="166"/>
      <c r="AU1193" s="50"/>
      <c r="AV1193" s="50"/>
      <c r="AW1193" s="50"/>
      <c r="AX1193" s="49"/>
      <c r="AY1193" s="50"/>
      <c r="AZ1193" s="166"/>
      <c r="BB1193" s="166"/>
      <c r="BC1193" s="166"/>
      <c r="BD1193" s="166"/>
      <c r="BE1193" s="166"/>
      <c r="BF1193" s="166"/>
      <c r="BG1193" s="166"/>
      <c r="BH1193" s="50"/>
      <c r="BI1193" s="50"/>
      <c r="BJ1193" s="50"/>
      <c r="BK1193" s="49"/>
      <c r="BL1193" s="50"/>
      <c r="BM1193" s="166"/>
    </row>
    <row r="1194" spans="1:65" s="5" customFormat="1" ht="15.75" x14ac:dyDescent="0.2">
      <c r="B1194" s="763"/>
      <c r="C1194" s="763"/>
      <c r="D1194" s="763"/>
      <c r="E1194" s="763"/>
      <c r="F1194" s="763"/>
      <c r="G1194" s="763"/>
      <c r="H1194" s="763"/>
      <c r="I1194" s="763"/>
      <c r="K1194" s="764"/>
      <c r="L1194" s="764"/>
      <c r="M1194" s="764"/>
      <c r="O1194" s="207"/>
      <c r="P1194" s="207"/>
      <c r="Q1194" s="207"/>
      <c r="R1194" s="207"/>
      <c r="S1194" s="207"/>
      <c r="T1194" s="207"/>
      <c r="U1194" s="207"/>
      <c r="V1194" s="207"/>
      <c r="X1194" s="764"/>
      <c r="Y1194" s="764"/>
      <c r="Z1194" s="764"/>
      <c r="AB1194" s="207"/>
      <c r="AC1194" s="207"/>
      <c r="AD1194" s="207"/>
      <c r="AE1194" s="207"/>
      <c r="AF1194" s="207"/>
      <c r="AG1194" s="207"/>
      <c r="AH1194" s="51"/>
      <c r="AI1194" s="51"/>
      <c r="AJ1194" s="51"/>
      <c r="AK1194" s="764"/>
      <c r="AL1194" s="764"/>
      <c r="AM1194" s="764"/>
      <c r="AO1194" s="207"/>
      <c r="AP1194" s="207"/>
      <c r="AQ1194" s="207"/>
      <c r="AR1194" s="207"/>
      <c r="AS1194" s="207"/>
      <c r="AT1194" s="207"/>
      <c r="AU1194" s="51"/>
      <c r="AV1194" s="51"/>
      <c r="AW1194" s="51"/>
      <c r="AX1194" s="764"/>
      <c r="AY1194" s="764"/>
      <c r="AZ1194" s="764"/>
      <c r="BB1194" s="207"/>
      <c r="BC1194" s="207"/>
      <c r="BD1194" s="207"/>
      <c r="BE1194" s="207"/>
      <c r="BF1194" s="207"/>
      <c r="BG1194" s="207"/>
      <c r="BH1194" s="51"/>
      <c r="BI1194" s="51"/>
      <c r="BJ1194" s="51"/>
      <c r="BK1194" s="764"/>
      <c r="BL1194" s="764"/>
      <c r="BM1194" s="764"/>
    </row>
    <row r="1195" spans="1:65" s="12" customFormat="1" ht="12.75" customHeight="1" x14ac:dyDescent="0.2">
      <c r="A1195" s="48"/>
      <c r="B1195" s="48"/>
      <c r="C1195" s="48"/>
      <c r="D1195" s="48"/>
      <c r="E1195" s="48"/>
      <c r="F1195" s="48"/>
      <c r="G1195" s="48"/>
      <c r="H1195" s="48"/>
      <c r="I1195" s="105"/>
      <c r="J1195" s="54"/>
      <c r="K1195" s="14"/>
      <c r="L1195" s="50"/>
      <c r="M1195" s="166"/>
      <c r="N1195" s="48"/>
      <c r="O1195" s="48"/>
      <c r="P1195" s="48"/>
      <c r="Q1195" s="48"/>
      <c r="R1195" s="48"/>
      <c r="S1195" s="48"/>
      <c r="T1195" s="48"/>
      <c r="U1195" s="48"/>
      <c r="V1195" s="105"/>
      <c r="W1195" s="54"/>
      <c r="X1195" s="14"/>
      <c r="Y1195" s="50"/>
      <c r="Z1195" s="166"/>
      <c r="AA1195" s="48"/>
      <c r="AB1195" s="48"/>
      <c r="AC1195" s="48"/>
      <c r="AD1195" s="48"/>
      <c r="AE1195" s="48"/>
      <c r="AF1195" s="48"/>
      <c r="AG1195" s="48"/>
      <c r="AH1195" s="132"/>
      <c r="AI1195" s="105"/>
      <c r="AJ1195" s="54"/>
      <c r="AK1195" s="14"/>
      <c r="AL1195" s="50"/>
      <c r="AM1195" s="166"/>
      <c r="AN1195" s="48"/>
      <c r="AO1195" s="48"/>
      <c r="AP1195" s="48"/>
      <c r="AQ1195" s="48"/>
      <c r="AR1195" s="48"/>
      <c r="AS1195" s="48"/>
      <c r="AT1195" s="48"/>
      <c r="AU1195" s="132"/>
      <c r="AV1195" s="105"/>
      <c r="AW1195" s="54"/>
      <c r="AX1195" s="14"/>
      <c r="AY1195" s="50"/>
      <c r="AZ1195" s="166"/>
      <c r="BA1195" s="48"/>
      <c r="BB1195" s="48"/>
      <c r="BC1195" s="48"/>
      <c r="BD1195" s="48"/>
      <c r="BE1195" s="48"/>
      <c r="BF1195" s="48"/>
      <c r="BG1195" s="48"/>
      <c r="BH1195" s="132"/>
      <c r="BI1195" s="105"/>
      <c r="BJ1195" s="54"/>
      <c r="BK1195" s="14"/>
      <c r="BL1195" s="50"/>
      <c r="BM1195" s="166"/>
    </row>
    <row r="1196" spans="1:65" s="40" customFormat="1" ht="15" x14ac:dyDescent="0.25">
      <c r="A1196" s="763"/>
      <c r="B1196" s="763"/>
      <c r="C1196" s="763"/>
      <c r="D1196" s="763"/>
      <c r="E1196" s="763"/>
      <c r="F1196" s="763"/>
      <c r="G1196" s="763"/>
      <c r="H1196" s="763"/>
      <c r="I1196" s="763"/>
      <c r="J1196" s="763"/>
      <c r="K1196" s="763"/>
      <c r="L1196" s="763"/>
      <c r="M1196" s="763"/>
      <c r="N1196" s="48"/>
      <c r="O1196" s="48"/>
      <c r="P1196" s="48"/>
      <c r="Q1196" s="48"/>
      <c r="R1196" s="48"/>
      <c r="S1196" s="48"/>
      <c r="T1196" s="48"/>
      <c r="U1196" s="48"/>
      <c r="V1196" s="48"/>
      <c r="W1196" s="48"/>
      <c r="X1196" s="48"/>
      <c r="Y1196" s="48"/>
      <c r="Z1196" s="48"/>
      <c r="AA1196" s="48"/>
      <c r="AB1196" s="48"/>
      <c r="AC1196" s="48"/>
      <c r="AD1196" s="48"/>
      <c r="AE1196" s="48"/>
      <c r="AF1196" s="48"/>
      <c r="AG1196" s="48"/>
      <c r="AH1196" s="50"/>
      <c r="AI1196" s="50"/>
      <c r="AJ1196" s="50"/>
      <c r="AK1196" s="50"/>
      <c r="AL1196" s="50"/>
      <c r="AM1196" s="50"/>
      <c r="AN1196" s="48"/>
      <c r="AO1196" s="48"/>
      <c r="AP1196" s="48"/>
      <c r="AQ1196" s="48"/>
      <c r="AR1196" s="48"/>
      <c r="AS1196" s="48"/>
      <c r="AT1196" s="48"/>
      <c r="AU1196" s="50"/>
      <c r="AV1196" s="50"/>
      <c r="AW1196" s="50"/>
      <c r="AX1196" s="50"/>
      <c r="AY1196" s="50"/>
      <c r="AZ1196" s="50"/>
      <c r="BA1196" s="48"/>
      <c r="BB1196" s="48"/>
      <c r="BC1196" s="48"/>
      <c r="BD1196" s="48"/>
      <c r="BE1196" s="48"/>
      <c r="BF1196" s="48"/>
      <c r="BG1196" s="48"/>
      <c r="BH1196" s="50"/>
      <c r="BI1196" s="50"/>
      <c r="BJ1196" s="50"/>
      <c r="BK1196" s="50"/>
      <c r="BL1196" s="50"/>
      <c r="BM1196" s="50"/>
    </row>
    <row r="1197" spans="1:65" s="40" customFormat="1" ht="15" x14ac:dyDescent="0.25">
      <c r="A1197" s="763"/>
      <c r="B1197" s="763"/>
      <c r="C1197" s="763"/>
      <c r="D1197" s="763"/>
      <c r="E1197" s="763"/>
      <c r="F1197" s="763"/>
      <c r="G1197" s="763"/>
      <c r="H1197" s="763"/>
      <c r="I1197" s="763"/>
      <c r="J1197" s="763"/>
      <c r="K1197" s="763"/>
      <c r="L1197" s="763"/>
      <c r="M1197" s="763"/>
      <c r="N1197" s="48"/>
      <c r="O1197" s="48"/>
      <c r="P1197" s="48"/>
      <c r="Q1197" s="48"/>
      <c r="R1197" s="48"/>
      <c r="S1197" s="48"/>
      <c r="T1197" s="48"/>
      <c r="U1197" s="48"/>
      <c r="V1197" s="48"/>
      <c r="W1197" s="48"/>
      <c r="X1197" s="48"/>
      <c r="Y1197" s="48"/>
      <c r="Z1197" s="48"/>
      <c r="AA1197" s="48"/>
      <c r="AB1197" s="48"/>
      <c r="AC1197" s="48"/>
      <c r="AD1197" s="48"/>
      <c r="AE1197" s="48"/>
      <c r="AF1197" s="48"/>
      <c r="AG1197" s="48"/>
      <c r="AH1197" s="50"/>
      <c r="AI1197" s="50"/>
      <c r="AJ1197" s="50"/>
      <c r="AK1197" s="50"/>
      <c r="AL1197" s="50"/>
      <c r="AM1197" s="50"/>
      <c r="AN1197" s="48"/>
      <c r="AO1197" s="48"/>
      <c r="AP1197" s="48"/>
      <c r="AQ1197" s="48"/>
      <c r="AR1197" s="48"/>
      <c r="AS1197" s="48"/>
      <c r="AT1197" s="48"/>
      <c r="AU1197" s="50"/>
      <c r="AV1197" s="50"/>
      <c r="AW1197" s="50"/>
      <c r="AX1197" s="50"/>
      <c r="AY1197" s="50"/>
      <c r="AZ1197" s="50"/>
      <c r="BA1197" s="48"/>
      <c r="BB1197" s="48"/>
      <c r="BC1197" s="48"/>
      <c r="BD1197" s="48"/>
      <c r="BE1197" s="48"/>
      <c r="BF1197" s="48"/>
      <c r="BG1197" s="48"/>
      <c r="BH1197" s="50"/>
      <c r="BI1197" s="50"/>
      <c r="BJ1197" s="50"/>
      <c r="BK1197" s="50"/>
      <c r="BL1197" s="50"/>
      <c r="BM1197" s="50"/>
    </row>
    <row r="1198" spans="1:65" s="40" customFormat="1" ht="15" x14ac:dyDescent="0.25">
      <c r="A1198" s="763"/>
      <c r="B1198" s="763"/>
      <c r="C1198" s="763"/>
      <c r="D1198" s="763"/>
      <c r="E1198" s="763"/>
      <c r="F1198" s="763"/>
      <c r="G1198" s="763"/>
      <c r="H1198" s="763"/>
      <c r="I1198" s="763"/>
      <c r="J1198" s="763"/>
      <c r="K1198" s="763"/>
      <c r="L1198" s="763"/>
      <c r="M1198" s="763"/>
      <c r="N1198" s="48"/>
      <c r="O1198" s="48"/>
      <c r="P1198" s="48"/>
      <c r="Q1198" s="48"/>
      <c r="R1198" s="48"/>
      <c r="S1198" s="48"/>
      <c r="T1198" s="48"/>
      <c r="U1198" s="48"/>
      <c r="V1198" s="48"/>
      <c r="W1198" s="48"/>
      <c r="X1198" s="48"/>
      <c r="Y1198" s="48"/>
      <c r="Z1198" s="48"/>
      <c r="AA1198" s="48"/>
      <c r="AB1198" s="48"/>
      <c r="AC1198" s="48"/>
      <c r="AD1198" s="48"/>
      <c r="AE1198" s="48"/>
      <c r="AF1198" s="48"/>
      <c r="AG1198" s="48"/>
      <c r="AH1198" s="50"/>
      <c r="AI1198" s="50"/>
      <c r="AJ1198" s="50"/>
      <c r="AK1198" s="50"/>
      <c r="AL1198" s="50"/>
      <c r="AM1198" s="50"/>
      <c r="AN1198" s="48"/>
      <c r="AO1198" s="48"/>
      <c r="AP1198" s="48"/>
      <c r="AQ1198" s="48"/>
      <c r="AR1198" s="48"/>
      <c r="AS1198" s="48"/>
      <c r="AT1198" s="48"/>
      <c r="AU1198" s="50"/>
      <c r="AV1198" s="50"/>
      <c r="AW1198" s="50"/>
      <c r="AX1198" s="50"/>
      <c r="AY1198" s="50"/>
      <c r="AZ1198" s="50"/>
      <c r="BA1198" s="48"/>
      <c r="BB1198" s="48"/>
      <c r="BC1198" s="48"/>
      <c r="BD1198" s="48"/>
      <c r="BE1198" s="48"/>
      <c r="BF1198" s="48"/>
      <c r="BG1198" s="48"/>
      <c r="BH1198" s="50"/>
      <c r="BI1198" s="50"/>
      <c r="BJ1198" s="50"/>
      <c r="BK1198" s="50"/>
      <c r="BL1198" s="50"/>
      <c r="BM1198" s="50"/>
    </row>
    <row r="1199" spans="1:65" s="5" customFormat="1" x14ac:dyDescent="0.2">
      <c r="B1199" s="24"/>
      <c r="H1199" s="24"/>
      <c r="I1199" s="98"/>
      <c r="K1199" s="130"/>
      <c r="L1199" s="51"/>
      <c r="M1199" s="59"/>
      <c r="O1199" s="24"/>
      <c r="U1199" s="24"/>
      <c r="V1199" s="98"/>
      <c r="X1199" s="130"/>
      <c r="Y1199" s="51"/>
      <c r="Z1199" s="59"/>
      <c r="AB1199" s="24"/>
      <c r="AH1199" s="51"/>
      <c r="AI1199" s="108"/>
      <c r="AJ1199" s="51"/>
      <c r="AK1199" s="130"/>
      <c r="AL1199" s="51"/>
      <c r="AM1199" s="59"/>
      <c r="AO1199" s="24"/>
      <c r="AU1199" s="51"/>
      <c r="AV1199" s="108"/>
      <c r="AW1199" s="51"/>
      <c r="AX1199" s="130"/>
      <c r="AY1199" s="51"/>
      <c r="AZ1199" s="59"/>
      <c r="BB1199" s="24"/>
      <c r="BH1199" s="51"/>
      <c r="BI1199" s="108"/>
      <c r="BJ1199" s="51"/>
      <c r="BK1199" s="130"/>
      <c r="BL1199" s="51"/>
      <c r="BM1199" s="59"/>
    </row>
    <row r="1200" spans="1:65" s="5" customFormat="1" x14ac:dyDescent="0.2">
      <c r="B1200" s="24"/>
      <c r="H1200" s="24"/>
      <c r="I1200" s="98"/>
      <c r="K1200" s="130"/>
      <c r="L1200" s="51"/>
      <c r="M1200" s="59"/>
      <c r="O1200" s="24"/>
      <c r="U1200" s="24"/>
      <c r="V1200" s="98"/>
      <c r="X1200" s="130"/>
      <c r="Y1200" s="51"/>
      <c r="Z1200" s="59"/>
      <c r="AB1200" s="24"/>
      <c r="AH1200" s="51"/>
      <c r="AI1200" s="108"/>
      <c r="AJ1200" s="51"/>
      <c r="AK1200" s="130"/>
      <c r="AL1200" s="51"/>
      <c r="AM1200" s="59"/>
      <c r="AO1200" s="24"/>
      <c r="AU1200" s="51"/>
      <c r="AV1200" s="108"/>
      <c r="AW1200" s="51"/>
      <c r="AX1200" s="130"/>
      <c r="AY1200" s="51"/>
      <c r="AZ1200" s="59"/>
      <c r="BB1200" s="24"/>
      <c r="BH1200" s="51"/>
      <c r="BI1200" s="108"/>
      <c r="BJ1200" s="51"/>
      <c r="BK1200" s="130"/>
      <c r="BL1200" s="51"/>
      <c r="BM1200" s="59"/>
    </row>
    <row r="1201" spans="1:65" s="5" customFormat="1" x14ac:dyDescent="0.2">
      <c r="A1201" s="687"/>
      <c r="B1201" s="687"/>
      <c r="C1201" s="687"/>
      <c r="D1201" s="687"/>
      <c r="E1201" s="684"/>
      <c r="F1201" s="684"/>
      <c r="G1201" s="684"/>
      <c r="H1201" s="684"/>
      <c r="I1201" s="684"/>
      <c r="J1201" s="684"/>
      <c r="K1201" s="684"/>
      <c r="L1201" s="684"/>
      <c r="M1201" s="684"/>
      <c r="N1201" s="687"/>
      <c r="O1201" s="687"/>
      <c r="P1201" s="687"/>
      <c r="Q1201" s="687"/>
      <c r="R1201" s="24"/>
      <c r="S1201" s="24"/>
      <c r="T1201" s="24"/>
      <c r="U1201" s="24"/>
      <c r="V1201" s="24"/>
      <c r="W1201" s="24"/>
      <c r="X1201" s="24"/>
      <c r="Y1201" s="24"/>
      <c r="Z1201" s="24"/>
      <c r="AA1201" s="687"/>
      <c r="AB1201" s="687"/>
      <c r="AC1201" s="687"/>
      <c r="AD1201" s="687"/>
      <c r="AE1201" s="24"/>
      <c r="AF1201" s="24"/>
      <c r="AG1201" s="24"/>
      <c r="AH1201" s="51"/>
      <c r="AI1201" s="51"/>
      <c r="AJ1201" s="51"/>
      <c r="AK1201" s="51"/>
      <c r="AL1201" s="51"/>
      <c r="AM1201" s="51"/>
      <c r="AN1201" s="687"/>
      <c r="AO1201" s="687"/>
      <c r="AP1201" s="687"/>
      <c r="AQ1201" s="687"/>
      <c r="AR1201" s="24"/>
      <c r="AS1201" s="24"/>
      <c r="AT1201" s="24"/>
      <c r="AU1201" s="51"/>
      <c r="AV1201" s="51"/>
      <c r="AW1201" s="51"/>
      <c r="AX1201" s="51"/>
      <c r="AY1201" s="51"/>
      <c r="AZ1201" s="51"/>
      <c r="BA1201" s="687"/>
      <c r="BB1201" s="687"/>
      <c r="BC1201" s="687"/>
      <c r="BD1201" s="687"/>
      <c r="BE1201" s="24"/>
      <c r="BF1201" s="24"/>
      <c r="BG1201" s="24"/>
      <c r="BH1201" s="51"/>
      <c r="BI1201" s="51"/>
      <c r="BJ1201" s="51"/>
      <c r="BK1201" s="51"/>
      <c r="BL1201" s="51"/>
      <c r="BM1201" s="51"/>
    </row>
    <row r="1202" spans="1:65" s="5" customFormat="1" x14ac:dyDescent="0.2">
      <c r="A1202" s="687"/>
      <c r="B1202" s="687"/>
      <c r="C1202" s="687"/>
      <c r="D1202" s="687"/>
      <c r="E1202" s="683"/>
      <c r="F1202" s="683"/>
      <c r="G1202" s="684"/>
      <c r="H1202" s="684"/>
      <c r="I1202" s="684"/>
      <c r="J1202" s="684"/>
      <c r="K1202" s="684"/>
      <c r="L1202" s="699"/>
      <c r="M1202" s="699"/>
      <c r="N1202" s="687"/>
      <c r="O1202" s="687"/>
      <c r="P1202" s="687"/>
      <c r="Q1202" s="687"/>
      <c r="R1202" s="683"/>
      <c r="S1202" s="683"/>
      <c r="T1202" s="51"/>
      <c r="U1202" s="51"/>
      <c r="V1202" s="684"/>
      <c r="W1202" s="684"/>
      <c r="X1202" s="684"/>
      <c r="Y1202" s="699"/>
      <c r="Z1202" s="699"/>
      <c r="AA1202" s="687"/>
      <c r="AB1202" s="687"/>
      <c r="AC1202" s="687"/>
      <c r="AD1202" s="687"/>
      <c r="AE1202" s="683"/>
      <c r="AF1202" s="683"/>
      <c r="AG1202" s="51"/>
      <c r="AH1202" s="51"/>
      <c r="AI1202" s="699"/>
      <c r="AJ1202" s="699"/>
      <c r="AK1202" s="699"/>
      <c r="AL1202" s="699"/>
      <c r="AM1202" s="699"/>
      <c r="AN1202" s="687"/>
      <c r="AO1202" s="687"/>
      <c r="AP1202" s="687"/>
      <c r="AQ1202" s="687"/>
      <c r="AR1202" s="683"/>
      <c r="AS1202" s="683"/>
      <c r="AT1202" s="51"/>
      <c r="AU1202" s="51"/>
      <c r="AV1202" s="699"/>
      <c r="AW1202" s="699"/>
      <c r="AX1202" s="699"/>
      <c r="AY1202" s="699"/>
      <c r="AZ1202" s="699"/>
      <c r="BA1202" s="687"/>
      <c r="BB1202" s="687"/>
      <c r="BC1202" s="687"/>
      <c r="BD1202" s="687"/>
      <c r="BE1202" s="683"/>
      <c r="BF1202" s="683"/>
      <c r="BG1202" s="51"/>
      <c r="BH1202" s="51"/>
      <c r="BI1202" s="699"/>
      <c r="BJ1202" s="699"/>
      <c r="BK1202" s="699"/>
      <c r="BL1202" s="699"/>
      <c r="BM1202" s="699"/>
    </row>
    <row r="1203" spans="1:65" s="5" customFormat="1" x14ac:dyDescent="0.2">
      <c r="A1203" s="687"/>
      <c r="B1203" s="687"/>
      <c r="C1203" s="687"/>
      <c r="D1203" s="687"/>
      <c r="E1203" s="684"/>
      <c r="F1203" s="684"/>
      <c r="G1203" s="684"/>
      <c r="H1203" s="684"/>
      <c r="I1203" s="684"/>
      <c r="J1203" s="684"/>
      <c r="K1203" s="684"/>
      <c r="L1203" s="699"/>
      <c r="M1203" s="699"/>
      <c r="N1203" s="687"/>
      <c r="O1203" s="687"/>
      <c r="P1203" s="687"/>
      <c r="Q1203" s="687"/>
      <c r="R1203" s="684"/>
      <c r="S1203" s="684"/>
      <c r="T1203" s="51"/>
      <c r="U1203" s="51"/>
      <c r="V1203" s="684"/>
      <c r="W1203" s="684"/>
      <c r="X1203" s="684"/>
      <c r="Y1203" s="699"/>
      <c r="Z1203" s="699"/>
      <c r="AA1203" s="687"/>
      <c r="AB1203" s="687"/>
      <c r="AC1203" s="687"/>
      <c r="AD1203" s="687"/>
      <c r="AE1203" s="684"/>
      <c r="AF1203" s="684"/>
      <c r="AG1203" s="51"/>
      <c r="AH1203" s="51"/>
      <c r="AI1203" s="699"/>
      <c r="AJ1203" s="699"/>
      <c r="AK1203" s="699"/>
      <c r="AL1203" s="699"/>
      <c r="AM1203" s="699"/>
      <c r="AN1203" s="687"/>
      <c r="AO1203" s="687"/>
      <c r="AP1203" s="687"/>
      <c r="AQ1203" s="687"/>
      <c r="AR1203" s="684"/>
      <c r="AS1203" s="684"/>
      <c r="AT1203" s="51"/>
      <c r="AU1203" s="51"/>
      <c r="AV1203" s="699"/>
      <c r="AW1203" s="699"/>
      <c r="AX1203" s="699"/>
      <c r="AY1203" s="699"/>
      <c r="AZ1203" s="699"/>
      <c r="BA1203" s="687"/>
      <c r="BB1203" s="687"/>
      <c r="BC1203" s="687"/>
      <c r="BD1203" s="687"/>
      <c r="BE1203" s="684"/>
      <c r="BF1203" s="684"/>
      <c r="BG1203" s="51"/>
      <c r="BH1203" s="51"/>
      <c r="BI1203" s="699"/>
      <c r="BJ1203" s="699"/>
      <c r="BK1203" s="699"/>
      <c r="BL1203" s="699"/>
      <c r="BM1203" s="699"/>
    </row>
    <row r="1204" spans="1:65" s="5" customFormat="1" ht="15" customHeight="1" x14ac:dyDescent="0.2">
      <c r="A1204" s="24"/>
      <c r="B1204" s="24"/>
      <c r="E1204" s="681"/>
      <c r="F1204" s="681"/>
      <c r="G1204" s="681"/>
      <c r="H1204" s="681"/>
      <c r="I1204" s="681"/>
      <c r="J1204" s="681"/>
      <c r="K1204" s="681"/>
      <c r="L1204" s="681"/>
      <c r="M1204" s="681"/>
      <c r="N1204" s="24"/>
      <c r="O1204" s="24"/>
      <c r="R1204" s="681"/>
      <c r="S1204" s="681"/>
      <c r="T1204" s="130"/>
      <c r="U1204" s="130"/>
      <c r="V1204" s="681"/>
      <c r="W1204" s="681"/>
      <c r="X1204" s="681"/>
      <c r="Y1204" s="681"/>
      <c r="Z1204" s="681"/>
      <c r="AA1204" s="24"/>
      <c r="AB1204" s="24"/>
      <c r="AE1204" s="681"/>
      <c r="AF1204" s="681"/>
      <c r="AG1204" s="130"/>
      <c r="AH1204" s="51"/>
      <c r="AI1204" s="681"/>
      <c r="AJ1204" s="681"/>
      <c r="AK1204" s="681"/>
      <c r="AL1204" s="681"/>
      <c r="AM1204" s="681"/>
      <c r="AN1204" s="24"/>
      <c r="AO1204" s="24"/>
      <c r="AR1204" s="681"/>
      <c r="AS1204" s="681"/>
      <c r="AT1204" s="130"/>
      <c r="AU1204" s="51"/>
      <c r="AV1204" s="681"/>
      <c r="AW1204" s="681"/>
      <c r="AX1204" s="681"/>
      <c r="AY1204" s="681"/>
      <c r="AZ1204" s="681"/>
      <c r="BA1204" s="24"/>
      <c r="BB1204" s="24"/>
      <c r="BE1204" s="681"/>
      <c r="BF1204" s="681"/>
      <c r="BG1204" s="130"/>
      <c r="BH1204" s="51"/>
      <c r="BI1204" s="681"/>
      <c r="BJ1204" s="681"/>
      <c r="BK1204" s="681"/>
      <c r="BL1204" s="681"/>
      <c r="BM1204" s="681"/>
    </row>
    <row r="1205" spans="1:65" s="5" customFormat="1" ht="15" customHeight="1" x14ac:dyDescent="0.2">
      <c r="A1205" s="24"/>
      <c r="B1205" s="24"/>
      <c r="E1205" s="681"/>
      <c r="F1205" s="681"/>
      <c r="G1205" s="681"/>
      <c r="H1205" s="681"/>
      <c r="I1205" s="681"/>
      <c r="J1205" s="681"/>
      <c r="K1205" s="681"/>
      <c r="L1205" s="681"/>
      <c r="M1205" s="681"/>
      <c r="N1205" s="24"/>
      <c r="O1205" s="24"/>
      <c r="R1205" s="681"/>
      <c r="S1205" s="681"/>
      <c r="T1205" s="130"/>
      <c r="U1205" s="130"/>
      <c r="V1205" s="681"/>
      <c r="W1205" s="681"/>
      <c r="X1205" s="681"/>
      <c r="Y1205" s="681"/>
      <c r="Z1205" s="681"/>
      <c r="AA1205" s="24"/>
      <c r="AB1205" s="24"/>
      <c r="AE1205" s="681"/>
      <c r="AF1205" s="681"/>
      <c r="AG1205" s="130"/>
      <c r="AH1205" s="51"/>
      <c r="AI1205" s="681"/>
      <c r="AJ1205" s="681"/>
      <c r="AK1205" s="681"/>
      <c r="AL1205" s="681"/>
      <c r="AM1205" s="681"/>
      <c r="AN1205" s="24"/>
      <c r="AO1205" s="24"/>
      <c r="AR1205" s="681"/>
      <c r="AS1205" s="681"/>
      <c r="AT1205" s="130"/>
      <c r="AU1205" s="51"/>
      <c r="AV1205" s="681"/>
      <c r="AW1205" s="681"/>
      <c r="AX1205" s="681"/>
      <c r="AY1205" s="681"/>
      <c r="AZ1205" s="681"/>
      <c r="BA1205" s="24"/>
      <c r="BB1205" s="24"/>
      <c r="BE1205" s="681"/>
      <c r="BF1205" s="681"/>
      <c r="BG1205" s="130"/>
      <c r="BH1205" s="51"/>
      <c r="BI1205" s="681"/>
      <c r="BJ1205" s="681"/>
      <c r="BK1205" s="681"/>
      <c r="BL1205" s="681"/>
      <c r="BM1205" s="681"/>
    </row>
    <row r="1206" spans="1:65" s="5" customFormat="1" ht="15" customHeight="1" x14ac:dyDescent="0.2">
      <c r="A1206" s="24"/>
      <c r="B1206" s="24"/>
      <c r="E1206" s="681"/>
      <c r="F1206" s="681"/>
      <c r="G1206" s="681"/>
      <c r="H1206" s="681"/>
      <c r="I1206" s="681"/>
      <c r="J1206" s="681"/>
      <c r="K1206" s="681"/>
      <c r="L1206" s="681"/>
      <c r="M1206" s="681"/>
      <c r="N1206" s="24"/>
      <c r="O1206" s="24"/>
      <c r="R1206" s="681"/>
      <c r="S1206" s="681"/>
      <c r="T1206" s="130"/>
      <c r="U1206" s="130"/>
      <c r="V1206" s="681"/>
      <c r="W1206" s="681"/>
      <c r="X1206" s="681"/>
      <c r="Y1206" s="681"/>
      <c r="Z1206" s="681"/>
      <c r="AA1206" s="24"/>
      <c r="AB1206" s="24"/>
      <c r="AE1206" s="681"/>
      <c r="AF1206" s="681"/>
      <c r="AG1206" s="130"/>
      <c r="AH1206" s="51"/>
      <c r="AI1206" s="681"/>
      <c r="AJ1206" s="681"/>
      <c r="AK1206" s="681"/>
      <c r="AL1206" s="681"/>
      <c r="AM1206" s="681"/>
      <c r="AN1206" s="24"/>
      <c r="AO1206" s="24"/>
      <c r="AR1206" s="681"/>
      <c r="AS1206" s="681"/>
      <c r="AT1206" s="130"/>
      <c r="AU1206" s="51"/>
      <c r="AV1206" s="681"/>
      <c r="AW1206" s="681"/>
      <c r="AX1206" s="681"/>
      <c r="AY1206" s="681"/>
      <c r="AZ1206" s="681"/>
      <c r="BA1206" s="24"/>
      <c r="BB1206" s="24"/>
      <c r="BE1206" s="681"/>
      <c r="BF1206" s="681"/>
      <c r="BG1206" s="130"/>
      <c r="BH1206" s="51"/>
      <c r="BI1206" s="681"/>
      <c r="BJ1206" s="681"/>
      <c r="BK1206" s="681"/>
      <c r="BL1206" s="681"/>
      <c r="BM1206" s="681"/>
    </row>
    <row r="1207" spans="1:65" s="5" customFormat="1" ht="15" customHeight="1" x14ac:dyDescent="0.2">
      <c r="A1207" s="24"/>
      <c r="B1207" s="24"/>
      <c r="E1207" s="681"/>
      <c r="F1207" s="681"/>
      <c r="G1207" s="681"/>
      <c r="H1207" s="681"/>
      <c r="I1207" s="681"/>
      <c r="J1207" s="681"/>
      <c r="K1207" s="681"/>
      <c r="L1207" s="681"/>
      <c r="M1207" s="681"/>
      <c r="N1207" s="24"/>
      <c r="O1207" s="24"/>
      <c r="R1207" s="681"/>
      <c r="S1207" s="681"/>
      <c r="T1207" s="130"/>
      <c r="U1207" s="130"/>
      <c r="V1207" s="681"/>
      <c r="W1207" s="681"/>
      <c r="X1207" s="681"/>
      <c r="Y1207" s="681"/>
      <c r="Z1207" s="681"/>
      <c r="AA1207" s="24"/>
      <c r="AB1207" s="24"/>
      <c r="AE1207" s="681"/>
      <c r="AF1207" s="681"/>
      <c r="AG1207" s="130"/>
      <c r="AH1207" s="51"/>
      <c r="AI1207" s="681"/>
      <c r="AJ1207" s="681"/>
      <c r="AK1207" s="681"/>
      <c r="AL1207" s="681"/>
      <c r="AM1207" s="681"/>
      <c r="AN1207" s="24"/>
      <c r="AO1207" s="24"/>
      <c r="AR1207" s="681"/>
      <c r="AS1207" s="681"/>
      <c r="AT1207" s="130"/>
      <c r="AU1207" s="51"/>
      <c r="AV1207" s="681"/>
      <c r="AW1207" s="681"/>
      <c r="AX1207" s="681"/>
      <c r="AY1207" s="681"/>
      <c r="AZ1207" s="681"/>
      <c r="BA1207" s="24"/>
      <c r="BB1207" s="24"/>
      <c r="BE1207" s="681"/>
      <c r="BF1207" s="681"/>
      <c r="BG1207" s="130"/>
      <c r="BH1207" s="51"/>
      <c r="BI1207" s="681"/>
      <c r="BJ1207" s="681"/>
      <c r="BK1207" s="681"/>
      <c r="BL1207" s="681"/>
      <c r="BM1207" s="681"/>
    </row>
    <row r="1208" spans="1:65" s="5" customFormat="1" x14ac:dyDescent="0.2">
      <c r="A1208" s="24"/>
      <c r="B1208" s="24"/>
      <c r="E1208" s="24"/>
      <c r="F1208" s="24"/>
      <c r="G1208" s="24"/>
      <c r="H1208" s="24"/>
      <c r="I1208" s="58"/>
      <c r="J1208" s="24"/>
      <c r="K1208" s="51"/>
      <c r="L1208" s="51"/>
      <c r="M1208" s="59"/>
      <c r="N1208" s="24"/>
      <c r="O1208" s="24"/>
      <c r="R1208" s="24"/>
      <c r="S1208" s="24"/>
      <c r="T1208" s="24"/>
      <c r="U1208" s="24"/>
      <c r="V1208" s="58"/>
      <c r="W1208" s="24"/>
      <c r="X1208" s="51"/>
      <c r="Y1208" s="51"/>
      <c r="Z1208" s="59"/>
      <c r="AA1208" s="24"/>
      <c r="AB1208" s="24"/>
      <c r="AE1208" s="24"/>
      <c r="AF1208" s="24"/>
      <c r="AG1208" s="24"/>
      <c r="AH1208" s="51"/>
      <c r="AI1208" s="108"/>
      <c r="AJ1208" s="51"/>
      <c r="AK1208" s="51"/>
      <c r="AL1208" s="51"/>
      <c r="AM1208" s="59"/>
      <c r="AN1208" s="24"/>
      <c r="AO1208" s="24"/>
      <c r="AR1208" s="24"/>
      <c r="AS1208" s="24"/>
      <c r="AT1208" s="24"/>
      <c r="AU1208" s="51"/>
      <c r="AV1208" s="108"/>
      <c r="AW1208" s="51"/>
      <c r="AX1208" s="51"/>
      <c r="AY1208" s="51"/>
      <c r="AZ1208" s="59"/>
      <c r="BA1208" s="24"/>
      <c r="BB1208" s="24"/>
      <c r="BE1208" s="24"/>
      <c r="BF1208" s="24"/>
      <c r="BG1208" s="24"/>
      <c r="BH1208" s="51"/>
      <c r="BI1208" s="108"/>
      <c r="BJ1208" s="51"/>
      <c r="BK1208" s="51"/>
      <c r="BL1208" s="51"/>
      <c r="BM1208" s="59"/>
    </row>
    <row r="1209" spans="1:65" s="5" customFormat="1" x14ac:dyDescent="0.2">
      <c r="B1209" s="24"/>
      <c r="H1209" s="24"/>
      <c r="I1209" s="98"/>
      <c r="K1209" s="130"/>
      <c r="L1209" s="51"/>
      <c r="M1209" s="59"/>
      <c r="O1209" s="24"/>
      <c r="U1209" s="24"/>
      <c r="V1209" s="98"/>
      <c r="X1209" s="130"/>
      <c r="Y1209" s="51"/>
      <c r="Z1209" s="59"/>
      <c r="AB1209" s="24"/>
      <c r="AH1209" s="51"/>
      <c r="AI1209" s="108"/>
      <c r="AJ1209" s="51"/>
      <c r="AK1209" s="130"/>
      <c r="AL1209" s="51"/>
      <c r="AM1209" s="59"/>
      <c r="AO1209" s="24"/>
      <c r="AU1209" s="51"/>
      <c r="AV1209" s="108"/>
      <c r="AW1209" s="51"/>
      <c r="AX1209" s="130"/>
      <c r="AY1209" s="51"/>
      <c r="AZ1209" s="59"/>
      <c r="BB1209" s="24"/>
      <c r="BH1209" s="51"/>
      <c r="BI1209" s="108"/>
      <c r="BJ1209" s="51"/>
      <c r="BK1209" s="130"/>
      <c r="BL1209" s="51"/>
      <c r="BM1209" s="59"/>
    </row>
    <row r="1210" spans="1:65" s="5" customFormat="1" ht="12.75" customHeight="1" x14ac:dyDescent="0.2">
      <c r="A1210" s="682"/>
      <c r="B1210" s="682"/>
      <c r="C1210" s="682"/>
      <c r="D1210" s="682"/>
      <c r="E1210" s="684"/>
      <c r="F1210" s="684"/>
      <c r="G1210" s="684"/>
      <c r="H1210" s="684"/>
      <c r="I1210" s="684"/>
      <c r="J1210" s="684"/>
      <c r="K1210" s="684"/>
      <c r="L1210" s="684"/>
      <c r="M1210" s="684"/>
      <c r="N1210" s="682"/>
      <c r="O1210" s="682"/>
      <c r="P1210" s="682"/>
      <c r="Q1210" s="682"/>
      <c r="R1210" s="24"/>
      <c r="S1210" s="24"/>
      <c r="T1210" s="24"/>
      <c r="U1210" s="24"/>
      <c r="V1210" s="24"/>
      <c r="W1210" s="24"/>
      <c r="X1210" s="24"/>
      <c r="Y1210" s="24"/>
      <c r="Z1210" s="24"/>
      <c r="AA1210" s="682"/>
      <c r="AB1210" s="682"/>
      <c r="AC1210" s="682"/>
      <c r="AD1210" s="682"/>
      <c r="AE1210" s="24"/>
      <c r="AF1210" s="24"/>
      <c r="AG1210" s="24"/>
      <c r="AH1210" s="51"/>
      <c r="AI1210" s="51"/>
      <c r="AJ1210" s="51"/>
      <c r="AK1210" s="51"/>
      <c r="AL1210" s="51"/>
      <c r="AM1210" s="51"/>
      <c r="AN1210" s="682"/>
      <c r="AO1210" s="682"/>
      <c r="AP1210" s="682"/>
      <c r="AQ1210" s="682"/>
      <c r="AR1210" s="24"/>
      <c r="AS1210" s="24"/>
      <c r="AT1210" s="24"/>
      <c r="AU1210" s="51"/>
      <c r="AV1210" s="51"/>
      <c r="AW1210" s="51"/>
      <c r="AX1210" s="51"/>
      <c r="AY1210" s="51"/>
      <c r="AZ1210" s="51"/>
      <c r="BA1210" s="682"/>
      <c r="BB1210" s="682"/>
      <c r="BC1210" s="682"/>
      <c r="BD1210" s="682"/>
      <c r="BE1210" s="24"/>
      <c r="BF1210" s="24"/>
      <c r="BG1210" s="24"/>
      <c r="BH1210" s="51"/>
      <c r="BI1210" s="51"/>
      <c r="BJ1210" s="51"/>
      <c r="BK1210" s="51"/>
      <c r="BL1210" s="51"/>
      <c r="BM1210" s="51"/>
    </row>
    <row r="1211" spans="1:65" s="5" customFormat="1" x14ac:dyDescent="0.2">
      <c r="A1211" s="682"/>
      <c r="B1211" s="682"/>
      <c r="C1211" s="682"/>
      <c r="D1211" s="682"/>
      <c r="E1211" s="683"/>
      <c r="F1211" s="683"/>
      <c r="G1211" s="684"/>
      <c r="H1211" s="684"/>
      <c r="I1211" s="684"/>
      <c r="J1211" s="684"/>
      <c r="K1211" s="684"/>
      <c r="L1211" s="699"/>
      <c r="M1211" s="699"/>
      <c r="N1211" s="682"/>
      <c r="O1211" s="682"/>
      <c r="P1211" s="682"/>
      <c r="Q1211" s="682"/>
      <c r="R1211" s="683"/>
      <c r="S1211" s="683"/>
      <c r="T1211" s="51"/>
      <c r="U1211" s="51"/>
      <c r="V1211" s="684"/>
      <c r="W1211" s="684"/>
      <c r="X1211" s="684"/>
      <c r="Y1211" s="699"/>
      <c r="Z1211" s="699"/>
      <c r="AA1211" s="682"/>
      <c r="AB1211" s="682"/>
      <c r="AC1211" s="682"/>
      <c r="AD1211" s="682"/>
      <c r="AE1211" s="683"/>
      <c r="AF1211" s="683"/>
      <c r="AG1211" s="51"/>
      <c r="AH1211" s="51"/>
      <c r="AI1211" s="699"/>
      <c r="AJ1211" s="699"/>
      <c r="AK1211" s="699"/>
      <c r="AL1211" s="699"/>
      <c r="AM1211" s="699"/>
      <c r="AN1211" s="682"/>
      <c r="AO1211" s="682"/>
      <c r="AP1211" s="682"/>
      <c r="AQ1211" s="682"/>
      <c r="AR1211" s="683"/>
      <c r="AS1211" s="683"/>
      <c r="AT1211" s="51"/>
      <c r="AU1211" s="51"/>
      <c r="AV1211" s="699"/>
      <c r="AW1211" s="699"/>
      <c r="AX1211" s="699"/>
      <c r="AY1211" s="699"/>
      <c r="AZ1211" s="699"/>
      <c r="BA1211" s="682"/>
      <c r="BB1211" s="682"/>
      <c r="BC1211" s="682"/>
      <c r="BD1211" s="682"/>
      <c r="BE1211" s="683"/>
      <c r="BF1211" s="683"/>
      <c r="BG1211" s="51"/>
      <c r="BH1211" s="51"/>
      <c r="BI1211" s="699"/>
      <c r="BJ1211" s="699"/>
      <c r="BK1211" s="699"/>
      <c r="BL1211" s="699"/>
      <c r="BM1211" s="699"/>
    </row>
    <row r="1212" spans="1:65" s="5" customFormat="1" x14ac:dyDescent="0.2">
      <c r="A1212" s="682"/>
      <c r="B1212" s="682"/>
      <c r="C1212" s="682"/>
      <c r="D1212" s="682"/>
      <c r="E1212" s="684"/>
      <c r="F1212" s="684"/>
      <c r="G1212" s="684"/>
      <c r="H1212" s="684"/>
      <c r="I1212" s="684"/>
      <c r="J1212" s="684"/>
      <c r="K1212" s="684"/>
      <c r="L1212" s="699"/>
      <c r="M1212" s="699"/>
      <c r="N1212" s="682"/>
      <c r="O1212" s="682"/>
      <c r="P1212" s="682"/>
      <c r="Q1212" s="682"/>
      <c r="R1212" s="684"/>
      <c r="S1212" s="684"/>
      <c r="T1212" s="51"/>
      <c r="U1212" s="51"/>
      <c r="V1212" s="684"/>
      <c r="W1212" s="684"/>
      <c r="X1212" s="684"/>
      <c r="Y1212" s="699"/>
      <c r="Z1212" s="699"/>
      <c r="AA1212" s="682"/>
      <c r="AB1212" s="682"/>
      <c r="AC1212" s="682"/>
      <c r="AD1212" s="682"/>
      <c r="AE1212" s="684"/>
      <c r="AF1212" s="684"/>
      <c r="AG1212" s="51"/>
      <c r="AH1212" s="51"/>
      <c r="AI1212" s="699"/>
      <c r="AJ1212" s="699"/>
      <c r="AK1212" s="699"/>
      <c r="AL1212" s="699"/>
      <c r="AM1212" s="699"/>
      <c r="AN1212" s="682"/>
      <c r="AO1212" s="682"/>
      <c r="AP1212" s="682"/>
      <c r="AQ1212" s="682"/>
      <c r="AR1212" s="684"/>
      <c r="AS1212" s="684"/>
      <c r="AT1212" s="51"/>
      <c r="AU1212" s="51"/>
      <c r="AV1212" s="699"/>
      <c r="AW1212" s="699"/>
      <c r="AX1212" s="699"/>
      <c r="AY1212" s="699"/>
      <c r="AZ1212" s="699"/>
      <c r="BA1212" s="682"/>
      <c r="BB1212" s="682"/>
      <c r="BC1212" s="682"/>
      <c r="BD1212" s="682"/>
      <c r="BE1212" s="684"/>
      <c r="BF1212" s="684"/>
      <c r="BG1212" s="51"/>
      <c r="BH1212" s="51"/>
      <c r="BI1212" s="699"/>
      <c r="BJ1212" s="699"/>
      <c r="BK1212" s="699"/>
      <c r="BL1212" s="699"/>
      <c r="BM1212" s="699"/>
    </row>
    <row r="1213" spans="1:65" s="5" customFormat="1" ht="15" customHeight="1" x14ac:dyDescent="0.2">
      <c r="A1213" s="24"/>
      <c r="B1213" s="24"/>
      <c r="E1213" s="681"/>
      <c r="F1213" s="681"/>
      <c r="G1213" s="681"/>
      <c r="H1213" s="681"/>
      <c r="I1213" s="681"/>
      <c r="J1213" s="681"/>
      <c r="K1213" s="681"/>
      <c r="L1213" s="681"/>
      <c r="M1213" s="681"/>
      <c r="N1213" s="24"/>
      <c r="O1213" s="24"/>
      <c r="R1213" s="681"/>
      <c r="S1213" s="681"/>
      <c r="T1213" s="130"/>
      <c r="U1213" s="130"/>
      <c r="V1213" s="681"/>
      <c r="W1213" s="681"/>
      <c r="X1213" s="681"/>
      <c r="Y1213" s="681"/>
      <c r="Z1213" s="681"/>
      <c r="AA1213" s="24"/>
      <c r="AB1213" s="24"/>
      <c r="AE1213" s="681"/>
      <c r="AF1213" s="681"/>
      <c r="AG1213" s="130"/>
      <c r="AH1213" s="51"/>
      <c r="AI1213" s="681"/>
      <c r="AJ1213" s="681"/>
      <c r="AK1213" s="681"/>
      <c r="AL1213" s="681"/>
      <c r="AM1213" s="681"/>
      <c r="AN1213" s="24"/>
      <c r="AO1213" s="24"/>
      <c r="AR1213" s="681"/>
      <c r="AS1213" s="681"/>
      <c r="AT1213" s="130"/>
      <c r="AU1213" s="51"/>
      <c r="AV1213" s="681"/>
      <c r="AW1213" s="681"/>
      <c r="AX1213" s="681"/>
      <c r="AY1213" s="681"/>
      <c r="AZ1213" s="681"/>
      <c r="BA1213" s="24"/>
      <c r="BB1213" s="24"/>
      <c r="BE1213" s="681"/>
      <c r="BF1213" s="681"/>
      <c r="BG1213" s="130"/>
      <c r="BH1213" s="51"/>
      <c r="BI1213" s="681"/>
      <c r="BJ1213" s="681"/>
      <c r="BK1213" s="681"/>
      <c r="BL1213" s="681"/>
      <c r="BM1213" s="681"/>
    </row>
    <row r="1214" spans="1:65" s="5" customFormat="1" ht="15" customHeight="1" x14ac:dyDescent="0.2">
      <c r="A1214" s="24"/>
      <c r="B1214" s="24"/>
      <c r="E1214" s="681"/>
      <c r="F1214" s="681"/>
      <c r="G1214" s="681"/>
      <c r="H1214" s="681"/>
      <c r="I1214" s="681"/>
      <c r="J1214" s="681"/>
      <c r="K1214" s="681"/>
      <c r="L1214" s="681"/>
      <c r="M1214" s="681"/>
      <c r="N1214" s="24"/>
      <c r="O1214" s="24"/>
      <c r="R1214" s="681"/>
      <c r="S1214" s="681"/>
      <c r="T1214" s="130"/>
      <c r="U1214" s="130"/>
      <c r="V1214" s="681"/>
      <c r="W1214" s="681"/>
      <c r="X1214" s="681"/>
      <c r="Y1214" s="681"/>
      <c r="Z1214" s="681"/>
      <c r="AA1214" s="24"/>
      <c r="AB1214" s="24"/>
      <c r="AE1214" s="681"/>
      <c r="AF1214" s="681"/>
      <c r="AG1214" s="130"/>
      <c r="AH1214" s="51"/>
      <c r="AI1214" s="681"/>
      <c r="AJ1214" s="681"/>
      <c r="AK1214" s="681"/>
      <c r="AL1214" s="681"/>
      <c r="AM1214" s="681"/>
      <c r="AN1214" s="24"/>
      <c r="AO1214" s="24"/>
      <c r="AR1214" s="681"/>
      <c r="AS1214" s="681"/>
      <c r="AT1214" s="130"/>
      <c r="AU1214" s="51"/>
      <c r="AV1214" s="681"/>
      <c r="AW1214" s="681"/>
      <c r="AX1214" s="681"/>
      <c r="AY1214" s="681"/>
      <c r="AZ1214" s="681"/>
      <c r="BA1214" s="24"/>
      <c r="BB1214" s="24"/>
      <c r="BE1214" s="681"/>
      <c r="BF1214" s="681"/>
      <c r="BG1214" s="130"/>
      <c r="BH1214" s="51"/>
      <c r="BI1214" s="681"/>
      <c r="BJ1214" s="681"/>
      <c r="BK1214" s="681"/>
      <c r="BL1214" s="681"/>
      <c r="BM1214" s="681"/>
    </row>
    <row r="1215" spans="1:65" s="5" customFormat="1" x14ac:dyDescent="0.2">
      <c r="A1215" s="24"/>
      <c r="B1215" s="24"/>
      <c r="E1215" s="24"/>
      <c r="F1215" s="24"/>
      <c r="G1215" s="24"/>
      <c r="H1215" s="24"/>
      <c r="I1215" s="58"/>
      <c r="J1215" s="24"/>
      <c r="K1215" s="51"/>
      <c r="L1215" s="51"/>
      <c r="M1215" s="59"/>
      <c r="N1215" s="24"/>
      <c r="O1215" s="24"/>
      <c r="R1215" s="24"/>
      <c r="S1215" s="24"/>
      <c r="T1215" s="24"/>
      <c r="U1215" s="24"/>
      <c r="V1215" s="58"/>
      <c r="W1215" s="24"/>
      <c r="X1215" s="51"/>
      <c r="Y1215" s="51"/>
      <c r="Z1215" s="59"/>
      <c r="AA1215" s="24"/>
      <c r="AB1215" s="24"/>
      <c r="AE1215" s="24"/>
      <c r="AF1215" s="24"/>
      <c r="AG1215" s="24"/>
      <c r="AH1215" s="51"/>
      <c r="AI1215" s="108"/>
      <c r="AJ1215" s="51"/>
      <c r="AK1215" s="51"/>
      <c r="AL1215" s="51"/>
      <c r="AM1215" s="59"/>
      <c r="AN1215" s="24"/>
      <c r="AO1215" s="24"/>
      <c r="AR1215" s="24"/>
      <c r="AS1215" s="24"/>
      <c r="AT1215" s="24"/>
      <c r="AU1215" s="51"/>
      <c r="AV1215" s="108"/>
      <c r="AW1215" s="51"/>
      <c r="AX1215" s="51"/>
      <c r="AY1215" s="51"/>
      <c r="AZ1215" s="59"/>
      <c r="BA1215" s="24"/>
      <c r="BB1215" s="24"/>
      <c r="BE1215" s="24"/>
      <c r="BF1215" s="24"/>
      <c r="BG1215" s="24"/>
      <c r="BH1215" s="51"/>
      <c r="BI1215" s="108"/>
      <c r="BJ1215" s="51"/>
      <c r="BK1215" s="51"/>
      <c r="BL1215" s="51"/>
      <c r="BM1215" s="59"/>
    </row>
    <row r="1216" spans="1:65" s="5" customFormat="1" x14ac:dyDescent="0.2">
      <c r="B1216" s="24"/>
      <c r="H1216" s="24"/>
      <c r="I1216" s="98"/>
      <c r="K1216" s="130"/>
      <c r="L1216" s="51"/>
      <c r="M1216" s="59"/>
      <c r="O1216" s="24"/>
      <c r="U1216" s="24"/>
      <c r="V1216" s="98"/>
      <c r="X1216" s="130"/>
      <c r="Y1216" s="51"/>
      <c r="Z1216" s="59"/>
      <c r="AB1216" s="24"/>
      <c r="AH1216" s="51"/>
      <c r="AI1216" s="108"/>
      <c r="AJ1216" s="51"/>
      <c r="AK1216" s="130"/>
      <c r="AL1216" s="51"/>
      <c r="AM1216" s="59"/>
      <c r="AO1216" s="24"/>
      <c r="AU1216" s="51"/>
      <c r="AV1216" s="108"/>
      <c r="AW1216" s="51"/>
      <c r="AX1216" s="130"/>
      <c r="AY1216" s="51"/>
      <c r="AZ1216" s="59"/>
      <c r="BB1216" s="24"/>
      <c r="BH1216" s="51"/>
      <c r="BI1216" s="108"/>
      <c r="BJ1216" s="51"/>
      <c r="BK1216" s="130"/>
      <c r="BL1216" s="51"/>
      <c r="BM1216" s="59"/>
    </row>
    <row r="1217" spans="1:65" s="5" customFormat="1" x14ac:dyDescent="0.2">
      <c r="A1217" s="687"/>
      <c r="B1217" s="687"/>
      <c r="C1217" s="687"/>
      <c r="D1217" s="687"/>
      <c r="E1217" s="684"/>
      <c r="F1217" s="684"/>
      <c r="G1217" s="684"/>
      <c r="H1217" s="684"/>
      <c r="I1217" s="684"/>
      <c r="J1217" s="684"/>
      <c r="K1217" s="684"/>
      <c r="L1217" s="684"/>
      <c r="M1217" s="684"/>
      <c r="N1217" s="687"/>
      <c r="O1217" s="687"/>
      <c r="P1217" s="687"/>
      <c r="Q1217" s="687"/>
      <c r="R1217" s="24"/>
      <c r="S1217" s="24"/>
      <c r="T1217" s="24"/>
      <c r="U1217" s="24"/>
      <c r="V1217" s="24"/>
      <c r="W1217" s="24"/>
      <c r="X1217" s="24"/>
      <c r="Y1217" s="24"/>
      <c r="Z1217" s="24"/>
      <c r="AA1217" s="687"/>
      <c r="AB1217" s="687"/>
      <c r="AC1217" s="687"/>
      <c r="AD1217" s="687"/>
      <c r="AE1217" s="24"/>
      <c r="AF1217" s="24"/>
      <c r="AG1217" s="24"/>
      <c r="AH1217" s="51"/>
      <c r="AI1217" s="51"/>
      <c r="AJ1217" s="51"/>
      <c r="AK1217" s="51"/>
      <c r="AL1217" s="51"/>
      <c r="AM1217" s="51"/>
      <c r="AN1217" s="687"/>
      <c r="AO1217" s="687"/>
      <c r="AP1217" s="687"/>
      <c r="AQ1217" s="687"/>
      <c r="AR1217" s="24"/>
      <c r="AS1217" s="24"/>
      <c r="AT1217" s="24"/>
      <c r="AU1217" s="51"/>
      <c r="AV1217" s="51"/>
      <c r="AW1217" s="51"/>
      <c r="AX1217" s="51"/>
      <c r="AY1217" s="51"/>
      <c r="AZ1217" s="51"/>
      <c r="BA1217" s="687"/>
      <c r="BB1217" s="687"/>
      <c r="BC1217" s="687"/>
      <c r="BD1217" s="687"/>
      <c r="BE1217" s="24"/>
      <c r="BF1217" s="24"/>
      <c r="BG1217" s="24"/>
      <c r="BH1217" s="51"/>
      <c r="BI1217" s="51"/>
      <c r="BJ1217" s="51"/>
      <c r="BK1217" s="51"/>
      <c r="BL1217" s="51"/>
      <c r="BM1217" s="51"/>
    </row>
    <row r="1218" spans="1:65" s="5" customFormat="1" x14ac:dyDescent="0.2">
      <c r="A1218" s="687"/>
      <c r="B1218" s="687"/>
      <c r="C1218" s="687"/>
      <c r="D1218" s="687"/>
      <c r="E1218" s="683"/>
      <c r="F1218" s="683"/>
      <c r="G1218" s="684"/>
      <c r="H1218" s="684"/>
      <c r="I1218" s="684"/>
      <c r="J1218" s="684"/>
      <c r="K1218" s="684"/>
      <c r="L1218" s="699"/>
      <c r="M1218" s="699"/>
      <c r="N1218" s="687"/>
      <c r="O1218" s="687"/>
      <c r="P1218" s="687"/>
      <c r="Q1218" s="687"/>
      <c r="R1218" s="683"/>
      <c r="S1218" s="683"/>
      <c r="T1218" s="51"/>
      <c r="U1218" s="51"/>
      <c r="V1218" s="684"/>
      <c r="W1218" s="684"/>
      <c r="X1218" s="684"/>
      <c r="Y1218" s="699"/>
      <c r="Z1218" s="699"/>
      <c r="AA1218" s="687"/>
      <c r="AB1218" s="687"/>
      <c r="AC1218" s="687"/>
      <c r="AD1218" s="687"/>
      <c r="AE1218" s="683"/>
      <c r="AF1218" s="683"/>
      <c r="AG1218" s="51"/>
      <c r="AH1218" s="51"/>
      <c r="AI1218" s="699"/>
      <c r="AJ1218" s="699"/>
      <c r="AK1218" s="699"/>
      <c r="AL1218" s="699"/>
      <c r="AM1218" s="699"/>
      <c r="AN1218" s="687"/>
      <c r="AO1218" s="687"/>
      <c r="AP1218" s="687"/>
      <c r="AQ1218" s="687"/>
      <c r="AR1218" s="683"/>
      <c r="AS1218" s="683"/>
      <c r="AT1218" s="51"/>
      <c r="AU1218" s="51"/>
      <c r="AV1218" s="699"/>
      <c r="AW1218" s="699"/>
      <c r="AX1218" s="699"/>
      <c r="AY1218" s="699"/>
      <c r="AZ1218" s="699"/>
      <c r="BA1218" s="687"/>
      <c r="BB1218" s="687"/>
      <c r="BC1218" s="687"/>
      <c r="BD1218" s="687"/>
      <c r="BE1218" s="683"/>
      <c r="BF1218" s="683"/>
      <c r="BG1218" s="51"/>
      <c r="BH1218" s="51"/>
      <c r="BI1218" s="699"/>
      <c r="BJ1218" s="699"/>
      <c r="BK1218" s="699"/>
      <c r="BL1218" s="699"/>
      <c r="BM1218" s="699"/>
    </row>
    <row r="1219" spans="1:65" s="5" customFormat="1" x14ac:dyDescent="0.2">
      <c r="A1219" s="687"/>
      <c r="B1219" s="687"/>
      <c r="C1219" s="687"/>
      <c r="D1219" s="687"/>
      <c r="E1219" s="684"/>
      <c r="F1219" s="684"/>
      <c r="G1219" s="684"/>
      <c r="H1219" s="684"/>
      <c r="I1219" s="684"/>
      <c r="J1219" s="684"/>
      <c r="K1219" s="684"/>
      <c r="L1219" s="699"/>
      <c r="M1219" s="699"/>
      <c r="N1219" s="687"/>
      <c r="O1219" s="687"/>
      <c r="P1219" s="687"/>
      <c r="Q1219" s="687"/>
      <c r="R1219" s="684"/>
      <c r="S1219" s="684"/>
      <c r="T1219" s="51"/>
      <c r="U1219" s="51"/>
      <c r="V1219" s="684"/>
      <c r="W1219" s="684"/>
      <c r="X1219" s="684"/>
      <c r="Y1219" s="699"/>
      <c r="Z1219" s="699"/>
      <c r="AA1219" s="687"/>
      <c r="AB1219" s="687"/>
      <c r="AC1219" s="687"/>
      <c r="AD1219" s="687"/>
      <c r="AE1219" s="684"/>
      <c r="AF1219" s="684"/>
      <c r="AG1219" s="51"/>
      <c r="AH1219" s="51"/>
      <c r="AI1219" s="699"/>
      <c r="AJ1219" s="699"/>
      <c r="AK1219" s="699"/>
      <c r="AL1219" s="699"/>
      <c r="AM1219" s="699"/>
      <c r="AN1219" s="687"/>
      <c r="AO1219" s="687"/>
      <c r="AP1219" s="687"/>
      <c r="AQ1219" s="687"/>
      <c r="AR1219" s="684"/>
      <c r="AS1219" s="684"/>
      <c r="AT1219" s="51"/>
      <c r="AU1219" s="51"/>
      <c r="AV1219" s="699"/>
      <c r="AW1219" s="699"/>
      <c r="AX1219" s="699"/>
      <c r="AY1219" s="699"/>
      <c r="AZ1219" s="699"/>
      <c r="BA1219" s="687"/>
      <c r="BB1219" s="687"/>
      <c r="BC1219" s="687"/>
      <c r="BD1219" s="687"/>
      <c r="BE1219" s="684"/>
      <c r="BF1219" s="684"/>
      <c r="BG1219" s="51"/>
      <c r="BH1219" s="51"/>
      <c r="BI1219" s="699"/>
      <c r="BJ1219" s="699"/>
      <c r="BK1219" s="699"/>
      <c r="BL1219" s="699"/>
      <c r="BM1219" s="699"/>
    </row>
    <row r="1220" spans="1:65" s="5" customFormat="1" ht="15" customHeight="1" x14ac:dyDescent="0.2">
      <c r="A1220" s="24"/>
      <c r="B1220" s="24"/>
      <c r="E1220" s="681"/>
      <c r="F1220" s="681"/>
      <c r="G1220" s="681"/>
      <c r="H1220" s="681"/>
      <c r="I1220" s="681"/>
      <c r="J1220" s="681"/>
      <c r="K1220" s="681"/>
      <c r="L1220" s="681"/>
      <c r="M1220" s="681"/>
      <c r="N1220" s="24"/>
      <c r="O1220" s="24"/>
      <c r="R1220" s="681"/>
      <c r="S1220" s="681"/>
      <c r="T1220" s="130"/>
      <c r="U1220" s="130"/>
      <c r="V1220" s="681"/>
      <c r="W1220" s="681"/>
      <c r="X1220" s="681"/>
      <c r="Y1220" s="681"/>
      <c r="Z1220" s="681"/>
      <c r="AA1220" s="24"/>
      <c r="AB1220" s="24"/>
      <c r="AE1220" s="681"/>
      <c r="AF1220" s="681"/>
      <c r="AG1220" s="130"/>
      <c r="AH1220" s="51"/>
      <c r="AI1220" s="681"/>
      <c r="AJ1220" s="681"/>
      <c r="AK1220" s="681"/>
      <c r="AL1220" s="681"/>
      <c r="AM1220" s="681"/>
      <c r="AN1220" s="24"/>
      <c r="AO1220" s="24"/>
      <c r="AR1220" s="681"/>
      <c r="AS1220" s="681"/>
      <c r="AT1220" s="130"/>
      <c r="AU1220" s="51"/>
      <c r="AV1220" s="681"/>
      <c r="AW1220" s="681"/>
      <c r="AX1220" s="681"/>
      <c r="AY1220" s="681"/>
      <c r="AZ1220" s="681"/>
      <c r="BA1220" s="24"/>
      <c r="BB1220" s="24"/>
      <c r="BE1220" s="681"/>
      <c r="BF1220" s="681"/>
      <c r="BG1220" s="130"/>
      <c r="BH1220" s="51"/>
      <c r="BI1220" s="681"/>
      <c r="BJ1220" s="681"/>
      <c r="BK1220" s="681"/>
      <c r="BL1220" s="681"/>
      <c r="BM1220" s="681"/>
    </row>
    <row r="1221" spans="1:65" s="5" customFormat="1" ht="15" customHeight="1" x14ac:dyDescent="0.2">
      <c r="A1221" s="24"/>
      <c r="B1221" s="24"/>
      <c r="E1221" s="681"/>
      <c r="F1221" s="681"/>
      <c r="G1221" s="681"/>
      <c r="H1221" s="681"/>
      <c r="I1221" s="681"/>
      <c r="J1221" s="681"/>
      <c r="K1221" s="681"/>
      <c r="L1221" s="681"/>
      <c r="M1221" s="681"/>
      <c r="N1221" s="24"/>
      <c r="O1221" s="24"/>
      <c r="R1221" s="681"/>
      <c r="S1221" s="681"/>
      <c r="T1221" s="130"/>
      <c r="U1221" s="130"/>
      <c r="V1221" s="681"/>
      <c r="W1221" s="681"/>
      <c r="X1221" s="681"/>
      <c r="Y1221" s="681"/>
      <c r="Z1221" s="681"/>
      <c r="AA1221" s="24"/>
      <c r="AB1221" s="24"/>
      <c r="AE1221" s="681"/>
      <c r="AF1221" s="681"/>
      <c r="AG1221" s="130"/>
      <c r="AH1221" s="51"/>
      <c r="AI1221" s="681"/>
      <c r="AJ1221" s="681"/>
      <c r="AK1221" s="681"/>
      <c r="AL1221" s="681"/>
      <c r="AM1221" s="681"/>
      <c r="AN1221" s="24"/>
      <c r="AO1221" s="24"/>
      <c r="AR1221" s="681"/>
      <c r="AS1221" s="681"/>
      <c r="AT1221" s="130"/>
      <c r="AU1221" s="51"/>
      <c r="AV1221" s="681"/>
      <c r="AW1221" s="681"/>
      <c r="AX1221" s="681"/>
      <c r="AY1221" s="681"/>
      <c r="AZ1221" s="681"/>
      <c r="BA1221" s="24"/>
      <c r="BB1221" s="24"/>
      <c r="BE1221" s="681"/>
      <c r="BF1221" s="681"/>
      <c r="BG1221" s="130"/>
      <c r="BH1221" s="51"/>
      <c r="BI1221" s="681"/>
      <c r="BJ1221" s="681"/>
      <c r="BK1221" s="681"/>
      <c r="BL1221" s="681"/>
      <c r="BM1221" s="681"/>
    </row>
    <row r="1222" spans="1:65" s="5" customFormat="1" x14ac:dyDescent="0.2">
      <c r="A1222" s="24"/>
      <c r="B1222" s="24"/>
      <c r="E1222" s="24"/>
      <c r="F1222" s="24"/>
      <c r="G1222" s="24"/>
      <c r="H1222" s="24"/>
      <c r="I1222" s="58"/>
      <c r="J1222" s="24"/>
      <c r="K1222" s="51"/>
      <c r="L1222" s="51"/>
      <c r="M1222" s="59"/>
      <c r="N1222" s="24"/>
      <c r="O1222" s="24"/>
      <c r="R1222" s="24"/>
      <c r="S1222" s="24"/>
      <c r="T1222" s="24"/>
      <c r="U1222" s="24"/>
      <c r="V1222" s="58"/>
      <c r="W1222" s="24"/>
      <c r="X1222" s="51"/>
      <c r="Y1222" s="51"/>
      <c r="Z1222" s="59"/>
      <c r="AA1222" s="24"/>
      <c r="AB1222" s="24"/>
      <c r="AE1222" s="24"/>
      <c r="AF1222" s="24"/>
      <c r="AG1222" s="24"/>
      <c r="AH1222" s="51"/>
      <c r="AI1222" s="108"/>
      <c r="AJ1222" s="51"/>
      <c r="AK1222" s="51"/>
      <c r="AL1222" s="51"/>
      <c r="AM1222" s="59"/>
      <c r="AN1222" s="24"/>
      <c r="AO1222" s="24"/>
      <c r="AR1222" s="24"/>
      <c r="AS1222" s="24"/>
      <c r="AT1222" s="24"/>
      <c r="AU1222" s="51"/>
      <c r="AV1222" s="108"/>
      <c r="AW1222" s="51"/>
      <c r="AX1222" s="51"/>
      <c r="AY1222" s="51"/>
      <c r="AZ1222" s="59"/>
      <c r="BA1222" s="24"/>
      <c r="BB1222" s="24"/>
      <c r="BE1222" s="24"/>
      <c r="BF1222" s="24"/>
      <c r="BG1222" s="24"/>
      <c r="BH1222" s="51"/>
      <c r="BI1222" s="108"/>
      <c r="BJ1222" s="51"/>
      <c r="BK1222" s="51"/>
      <c r="BL1222" s="51"/>
      <c r="BM1222" s="59"/>
    </row>
    <row r="1223" spans="1:65" s="5" customFormat="1" x14ac:dyDescent="0.2">
      <c r="B1223" s="24"/>
      <c r="H1223" s="24"/>
      <c r="I1223" s="98"/>
      <c r="K1223" s="130"/>
      <c r="L1223" s="51"/>
      <c r="M1223" s="59"/>
      <c r="O1223" s="24"/>
      <c r="U1223" s="24"/>
      <c r="V1223" s="98"/>
      <c r="X1223" s="130"/>
      <c r="Y1223" s="51"/>
      <c r="Z1223" s="59"/>
      <c r="AB1223" s="24"/>
      <c r="AH1223" s="51"/>
      <c r="AI1223" s="108"/>
      <c r="AJ1223" s="51"/>
      <c r="AK1223" s="130"/>
      <c r="AL1223" s="51"/>
      <c r="AM1223" s="59"/>
      <c r="AO1223" s="24"/>
      <c r="AU1223" s="51"/>
      <c r="AV1223" s="108"/>
      <c r="AW1223" s="51"/>
      <c r="AX1223" s="130"/>
      <c r="AY1223" s="51"/>
      <c r="AZ1223" s="59"/>
      <c r="BB1223" s="24"/>
      <c r="BH1223" s="51"/>
      <c r="BI1223" s="108"/>
      <c r="BJ1223" s="51"/>
      <c r="BK1223" s="130"/>
      <c r="BL1223" s="51"/>
      <c r="BM1223" s="59"/>
    </row>
    <row r="1224" spans="1:65" s="5" customFormat="1" ht="12.75" customHeight="1" x14ac:dyDescent="0.2">
      <c r="A1224" s="682"/>
      <c r="B1224" s="682"/>
      <c r="C1224" s="682"/>
      <c r="D1224" s="682"/>
      <c r="E1224" s="684"/>
      <c r="F1224" s="684"/>
      <c r="G1224" s="684"/>
      <c r="H1224" s="684"/>
      <c r="I1224" s="684"/>
      <c r="J1224" s="684"/>
      <c r="K1224" s="684"/>
      <c r="L1224" s="684"/>
      <c r="M1224" s="684"/>
      <c r="N1224" s="682"/>
      <c r="O1224" s="682"/>
      <c r="P1224" s="682"/>
      <c r="Q1224" s="682"/>
      <c r="R1224" s="24"/>
      <c r="S1224" s="24"/>
      <c r="T1224" s="24"/>
      <c r="U1224" s="24"/>
      <c r="V1224" s="24"/>
      <c r="W1224" s="24"/>
      <c r="X1224" s="24"/>
      <c r="Y1224" s="24"/>
      <c r="Z1224" s="24"/>
      <c r="AA1224" s="682"/>
      <c r="AB1224" s="682"/>
      <c r="AC1224" s="682"/>
      <c r="AD1224" s="682"/>
      <c r="AE1224" s="24"/>
      <c r="AF1224" s="24"/>
      <c r="AG1224" s="24"/>
      <c r="AH1224" s="51"/>
      <c r="AI1224" s="51"/>
      <c r="AJ1224" s="51"/>
      <c r="AK1224" s="51"/>
      <c r="AL1224" s="51"/>
      <c r="AM1224" s="51"/>
      <c r="AN1224" s="682"/>
      <c r="AO1224" s="682"/>
      <c r="AP1224" s="682"/>
      <c r="AQ1224" s="682"/>
      <c r="AR1224" s="24"/>
      <c r="AS1224" s="24"/>
      <c r="AT1224" s="24"/>
      <c r="AU1224" s="51"/>
      <c r="AV1224" s="51"/>
      <c r="AW1224" s="51"/>
      <c r="AX1224" s="51"/>
      <c r="AY1224" s="51"/>
      <c r="AZ1224" s="51"/>
      <c r="BA1224" s="682"/>
      <c r="BB1224" s="682"/>
      <c r="BC1224" s="682"/>
      <c r="BD1224" s="682"/>
      <c r="BE1224" s="24"/>
      <c r="BF1224" s="24"/>
      <c r="BG1224" s="24"/>
      <c r="BH1224" s="51"/>
      <c r="BI1224" s="51"/>
      <c r="BJ1224" s="51"/>
      <c r="BK1224" s="51"/>
      <c r="BL1224" s="51"/>
      <c r="BM1224" s="51"/>
    </row>
    <row r="1225" spans="1:65" s="5" customFormat="1" x14ac:dyDescent="0.2">
      <c r="A1225" s="682"/>
      <c r="B1225" s="682"/>
      <c r="C1225" s="682"/>
      <c r="D1225" s="682"/>
      <c r="E1225" s="683"/>
      <c r="F1225" s="683"/>
      <c r="G1225" s="684"/>
      <c r="H1225" s="684"/>
      <c r="I1225" s="684"/>
      <c r="J1225" s="684"/>
      <c r="K1225" s="684"/>
      <c r="L1225" s="699"/>
      <c r="M1225" s="699"/>
      <c r="N1225" s="682"/>
      <c r="O1225" s="682"/>
      <c r="P1225" s="682"/>
      <c r="Q1225" s="682"/>
      <c r="R1225" s="683"/>
      <c r="S1225" s="683"/>
      <c r="T1225" s="51"/>
      <c r="U1225" s="51"/>
      <c r="V1225" s="684"/>
      <c r="W1225" s="684"/>
      <c r="X1225" s="684"/>
      <c r="Y1225" s="699"/>
      <c r="Z1225" s="699"/>
      <c r="AA1225" s="682"/>
      <c r="AB1225" s="682"/>
      <c r="AC1225" s="682"/>
      <c r="AD1225" s="682"/>
      <c r="AE1225" s="683"/>
      <c r="AF1225" s="683"/>
      <c r="AG1225" s="51"/>
      <c r="AH1225" s="51"/>
      <c r="AI1225" s="699"/>
      <c r="AJ1225" s="699"/>
      <c r="AK1225" s="699"/>
      <c r="AL1225" s="699"/>
      <c r="AM1225" s="699"/>
      <c r="AN1225" s="682"/>
      <c r="AO1225" s="682"/>
      <c r="AP1225" s="682"/>
      <c r="AQ1225" s="682"/>
      <c r="AR1225" s="683"/>
      <c r="AS1225" s="683"/>
      <c r="AT1225" s="51"/>
      <c r="AU1225" s="51"/>
      <c r="AV1225" s="699"/>
      <c r="AW1225" s="699"/>
      <c r="AX1225" s="699"/>
      <c r="AY1225" s="699"/>
      <c r="AZ1225" s="699"/>
      <c r="BA1225" s="682"/>
      <c r="BB1225" s="682"/>
      <c r="BC1225" s="682"/>
      <c r="BD1225" s="682"/>
      <c r="BE1225" s="683"/>
      <c r="BF1225" s="683"/>
      <c r="BG1225" s="51"/>
      <c r="BH1225" s="51"/>
      <c r="BI1225" s="699"/>
      <c r="BJ1225" s="699"/>
      <c r="BK1225" s="699"/>
      <c r="BL1225" s="699"/>
      <c r="BM1225" s="699"/>
    </row>
    <row r="1226" spans="1:65" s="5" customFormat="1" x14ac:dyDescent="0.2">
      <c r="A1226" s="682"/>
      <c r="B1226" s="682"/>
      <c r="C1226" s="682"/>
      <c r="D1226" s="682"/>
      <c r="E1226" s="684"/>
      <c r="F1226" s="684"/>
      <c r="G1226" s="684"/>
      <c r="H1226" s="684"/>
      <c r="I1226" s="684"/>
      <c r="J1226" s="684"/>
      <c r="K1226" s="684"/>
      <c r="L1226" s="699"/>
      <c r="M1226" s="699"/>
      <c r="N1226" s="682"/>
      <c r="O1226" s="682"/>
      <c r="P1226" s="682"/>
      <c r="Q1226" s="682"/>
      <c r="R1226" s="684"/>
      <c r="S1226" s="684"/>
      <c r="T1226" s="51"/>
      <c r="U1226" s="51"/>
      <c r="V1226" s="684"/>
      <c r="W1226" s="684"/>
      <c r="X1226" s="684"/>
      <c r="Y1226" s="699"/>
      <c r="Z1226" s="699"/>
      <c r="AA1226" s="682"/>
      <c r="AB1226" s="682"/>
      <c r="AC1226" s="682"/>
      <c r="AD1226" s="682"/>
      <c r="AE1226" s="684"/>
      <c r="AF1226" s="684"/>
      <c r="AG1226" s="51"/>
      <c r="AH1226" s="51"/>
      <c r="AI1226" s="699"/>
      <c r="AJ1226" s="699"/>
      <c r="AK1226" s="699"/>
      <c r="AL1226" s="699"/>
      <c r="AM1226" s="699"/>
      <c r="AN1226" s="682"/>
      <c r="AO1226" s="682"/>
      <c r="AP1226" s="682"/>
      <c r="AQ1226" s="682"/>
      <c r="AR1226" s="684"/>
      <c r="AS1226" s="684"/>
      <c r="AT1226" s="51"/>
      <c r="AU1226" s="51"/>
      <c r="AV1226" s="699"/>
      <c r="AW1226" s="699"/>
      <c r="AX1226" s="699"/>
      <c r="AY1226" s="699"/>
      <c r="AZ1226" s="699"/>
      <c r="BA1226" s="682"/>
      <c r="BB1226" s="682"/>
      <c r="BC1226" s="682"/>
      <c r="BD1226" s="682"/>
      <c r="BE1226" s="684"/>
      <c r="BF1226" s="684"/>
      <c r="BG1226" s="51"/>
      <c r="BH1226" s="51"/>
      <c r="BI1226" s="699"/>
      <c r="BJ1226" s="699"/>
      <c r="BK1226" s="699"/>
      <c r="BL1226" s="699"/>
      <c r="BM1226" s="699"/>
    </row>
    <row r="1227" spans="1:65" s="5" customFormat="1" ht="15" customHeight="1" x14ac:dyDescent="0.2">
      <c r="A1227" s="24"/>
      <c r="B1227" s="24"/>
      <c r="E1227" s="681"/>
      <c r="F1227" s="681"/>
      <c r="G1227" s="681"/>
      <c r="H1227" s="681"/>
      <c r="I1227" s="681"/>
      <c r="J1227" s="681"/>
      <c r="K1227" s="681"/>
      <c r="L1227" s="765"/>
      <c r="M1227" s="765"/>
      <c r="N1227" s="24"/>
      <c r="O1227" s="24"/>
      <c r="R1227" s="681"/>
      <c r="S1227" s="681"/>
      <c r="T1227" s="180"/>
      <c r="U1227" s="180"/>
      <c r="V1227" s="681"/>
      <c r="W1227" s="681"/>
      <c r="X1227" s="681"/>
      <c r="Y1227" s="765"/>
      <c r="Z1227" s="765"/>
      <c r="AA1227" s="24"/>
      <c r="AB1227" s="24"/>
      <c r="AE1227" s="681"/>
      <c r="AF1227" s="681"/>
      <c r="AG1227" s="180"/>
      <c r="AH1227" s="51"/>
      <c r="AI1227" s="681"/>
      <c r="AJ1227" s="681"/>
      <c r="AK1227" s="681"/>
      <c r="AL1227" s="765"/>
      <c r="AM1227" s="765"/>
      <c r="AN1227" s="24"/>
      <c r="AO1227" s="24"/>
      <c r="AR1227" s="681"/>
      <c r="AS1227" s="681"/>
      <c r="AT1227" s="180"/>
      <c r="AU1227" s="51"/>
      <c r="AV1227" s="681"/>
      <c r="AW1227" s="681"/>
      <c r="AX1227" s="681"/>
      <c r="AY1227" s="765"/>
      <c r="AZ1227" s="765"/>
      <c r="BA1227" s="24"/>
      <c r="BB1227" s="24"/>
      <c r="BE1227" s="681"/>
      <c r="BF1227" s="681"/>
      <c r="BG1227" s="180"/>
      <c r="BH1227" s="51"/>
      <c r="BI1227" s="681"/>
      <c r="BJ1227" s="681"/>
      <c r="BK1227" s="681"/>
      <c r="BL1227" s="765"/>
      <c r="BM1227" s="765"/>
    </row>
    <row r="1228" spans="1:65" s="5" customFormat="1" ht="15" customHeight="1" x14ac:dyDescent="0.2">
      <c r="A1228" s="24"/>
      <c r="B1228" s="24"/>
      <c r="E1228" s="681"/>
      <c r="F1228" s="681"/>
      <c r="G1228" s="681"/>
      <c r="H1228" s="681"/>
      <c r="I1228" s="681"/>
      <c r="J1228" s="681"/>
      <c r="K1228" s="681"/>
      <c r="L1228" s="765"/>
      <c r="M1228" s="765"/>
      <c r="N1228" s="24"/>
      <c r="O1228" s="24"/>
      <c r="R1228" s="681"/>
      <c r="S1228" s="681"/>
      <c r="T1228" s="180"/>
      <c r="U1228" s="180"/>
      <c r="V1228" s="681"/>
      <c r="W1228" s="681"/>
      <c r="X1228" s="681"/>
      <c r="Y1228" s="765"/>
      <c r="Z1228" s="765"/>
      <c r="AA1228" s="24"/>
      <c r="AB1228" s="24"/>
      <c r="AE1228" s="681"/>
      <c r="AF1228" s="681"/>
      <c r="AG1228" s="180"/>
      <c r="AH1228" s="51"/>
      <c r="AI1228" s="681"/>
      <c r="AJ1228" s="681"/>
      <c r="AK1228" s="681"/>
      <c r="AL1228" s="765"/>
      <c r="AM1228" s="765"/>
      <c r="AN1228" s="24"/>
      <c r="AO1228" s="24"/>
      <c r="AR1228" s="681"/>
      <c r="AS1228" s="681"/>
      <c r="AT1228" s="180"/>
      <c r="AU1228" s="51"/>
      <c r="AV1228" s="681"/>
      <c r="AW1228" s="681"/>
      <c r="AX1228" s="681"/>
      <c r="AY1228" s="765"/>
      <c r="AZ1228" s="765"/>
      <c r="BA1228" s="24"/>
      <c r="BB1228" s="24"/>
      <c r="BE1228" s="681"/>
      <c r="BF1228" s="681"/>
      <c r="BG1228" s="180"/>
      <c r="BH1228" s="51"/>
      <c r="BI1228" s="681"/>
      <c r="BJ1228" s="681"/>
      <c r="BK1228" s="681"/>
      <c r="BL1228" s="765"/>
      <c r="BM1228" s="765"/>
    </row>
    <row r="1229" spans="1:65" s="5" customFormat="1" ht="15" customHeight="1" x14ac:dyDescent="0.2">
      <c r="A1229" s="24"/>
      <c r="B1229" s="24"/>
      <c r="E1229" s="24"/>
      <c r="F1229" s="24"/>
      <c r="G1229" s="24"/>
      <c r="H1229" s="24"/>
      <c r="I1229" s="58"/>
      <c r="J1229" s="24"/>
      <c r="K1229" s="51"/>
      <c r="L1229" s="51"/>
      <c r="M1229" s="59"/>
      <c r="N1229" s="24"/>
      <c r="O1229" s="24"/>
      <c r="R1229" s="24"/>
      <c r="S1229" s="24"/>
      <c r="T1229" s="24"/>
      <c r="U1229" s="24"/>
      <c r="V1229" s="58"/>
      <c r="W1229" s="24"/>
      <c r="X1229" s="51"/>
      <c r="Y1229" s="51"/>
      <c r="Z1229" s="59"/>
      <c r="AA1229" s="24"/>
      <c r="AB1229" s="24"/>
      <c r="AE1229" s="24"/>
      <c r="AF1229" s="24"/>
      <c r="AG1229" s="24"/>
      <c r="AH1229" s="51"/>
      <c r="AI1229" s="108"/>
      <c r="AJ1229" s="51"/>
      <c r="AK1229" s="51"/>
      <c r="AL1229" s="51"/>
      <c r="AM1229" s="59"/>
      <c r="AN1229" s="24"/>
      <c r="AO1229" s="24"/>
      <c r="AR1229" s="24"/>
      <c r="AS1229" s="24"/>
      <c r="AT1229" s="24"/>
      <c r="AU1229" s="51"/>
      <c r="AV1229" s="108"/>
      <c r="AW1229" s="51"/>
      <c r="AX1229" s="51"/>
      <c r="AY1229" s="51"/>
      <c r="AZ1229" s="59"/>
      <c r="BA1229" s="24"/>
      <c r="BB1229" s="24"/>
      <c r="BE1229" s="24"/>
      <c r="BF1229" s="24"/>
      <c r="BG1229" s="24"/>
      <c r="BH1229" s="51"/>
      <c r="BI1229" s="108"/>
      <c r="BJ1229" s="51"/>
      <c r="BK1229" s="51"/>
      <c r="BL1229" s="51"/>
      <c r="BM1229" s="59"/>
    </row>
    <row r="1230" spans="1:65" s="5" customFormat="1" ht="15" customHeight="1" x14ac:dyDescent="0.2">
      <c r="A1230" s="24"/>
      <c r="B1230" s="686"/>
      <c r="C1230" s="686"/>
      <c r="D1230" s="686"/>
      <c r="E1230" s="686"/>
      <c r="F1230" s="686"/>
      <c r="G1230" s="686"/>
      <c r="H1230" s="686"/>
      <c r="I1230" s="686"/>
      <c r="J1230" s="686"/>
      <c r="K1230" s="51"/>
      <c r="L1230" s="51"/>
      <c r="M1230" s="59"/>
      <c r="N1230" s="24"/>
      <c r="O1230" s="59"/>
      <c r="P1230" s="59"/>
      <c r="Q1230" s="59"/>
      <c r="R1230" s="59"/>
      <c r="S1230" s="59"/>
      <c r="T1230" s="59"/>
      <c r="U1230" s="59"/>
      <c r="V1230" s="59"/>
      <c r="W1230" s="59"/>
      <c r="X1230" s="51"/>
      <c r="Y1230" s="51"/>
      <c r="Z1230" s="59"/>
      <c r="AA1230" s="24"/>
      <c r="AB1230" s="59"/>
      <c r="AC1230" s="59"/>
      <c r="AD1230" s="59"/>
      <c r="AE1230" s="59"/>
      <c r="AF1230" s="59"/>
      <c r="AG1230" s="59"/>
      <c r="AH1230" s="51"/>
      <c r="AI1230" s="51"/>
      <c r="AJ1230" s="51"/>
      <c r="AK1230" s="51"/>
      <c r="AL1230" s="51"/>
      <c r="AM1230" s="59"/>
      <c r="AN1230" s="24"/>
      <c r="AO1230" s="59"/>
      <c r="AP1230" s="59"/>
      <c r="AQ1230" s="59"/>
      <c r="AR1230" s="59"/>
      <c r="AS1230" s="59"/>
      <c r="AT1230" s="59"/>
      <c r="AU1230" s="51"/>
      <c r="AV1230" s="51"/>
      <c r="AW1230" s="51"/>
      <c r="AX1230" s="51"/>
      <c r="AY1230" s="51"/>
      <c r="AZ1230" s="59"/>
      <c r="BA1230" s="24"/>
      <c r="BB1230" s="59"/>
      <c r="BC1230" s="59"/>
      <c r="BD1230" s="59"/>
      <c r="BE1230" s="59"/>
      <c r="BF1230" s="59"/>
      <c r="BG1230" s="59"/>
      <c r="BH1230" s="51"/>
      <c r="BI1230" s="51"/>
      <c r="BJ1230" s="51"/>
      <c r="BK1230" s="51"/>
      <c r="BL1230" s="51"/>
      <c r="BM1230" s="59"/>
    </row>
    <row r="1231" spans="1:65" s="5" customFormat="1" ht="15.75" x14ac:dyDescent="0.2">
      <c r="B1231" s="763"/>
      <c r="C1231" s="763"/>
      <c r="D1231" s="763"/>
      <c r="E1231" s="763"/>
      <c r="F1231" s="763"/>
      <c r="G1231" s="763"/>
      <c r="H1231" s="763"/>
      <c r="I1231" s="763"/>
      <c r="K1231" s="764"/>
      <c r="L1231" s="764"/>
      <c r="M1231" s="764"/>
      <c r="O1231" s="207"/>
      <c r="P1231" s="207"/>
      <c r="Q1231" s="207"/>
      <c r="R1231" s="207"/>
      <c r="S1231" s="207"/>
      <c r="T1231" s="207"/>
      <c r="U1231" s="207"/>
      <c r="V1231" s="207"/>
      <c r="X1231" s="764"/>
      <c r="Y1231" s="764"/>
      <c r="Z1231" s="764"/>
      <c r="AB1231" s="207"/>
      <c r="AC1231" s="207"/>
      <c r="AD1231" s="207"/>
      <c r="AE1231" s="207"/>
      <c r="AF1231" s="207"/>
      <c r="AG1231" s="207"/>
      <c r="AH1231" s="51"/>
      <c r="AI1231" s="51"/>
      <c r="AJ1231" s="51"/>
      <c r="AK1231" s="764"/>
      <c r="AL1231" s="764"/>
      <c r="AM1231" s="764"/>
      <c r="AO1231" s="207"/>
      <c r="AP1231" s="207"/>
      <c r="AQ1231" s="207"/>
      <c r="AR1231" s="207"/>
      <c r="AS1231" s="207"/>
      <c r="AT1231" s="207"/>
      <c r="AU1231" s="51"/>
      <c r="AV1231" s="51"/>
      <c r="AW1231" s="51"/>
      <c r="AX1231" s="764"/>
      <c r="AY1231" s="764"/>
      <c r="AZ1231" s="764"/>
      <c r="BB1231" s="207"/>
      <c r="BC1231" s="207"/>
      <c r="BD1231" s="207"/>
      <c r="BE1231" s="207"/>
      <c r="BF1231" s="207"/>
      <c r="BG1231" s="207"/>
      <c r="BH1231" s="51"/>
      <c r="BI1231" s="51"/>
      <c r="BJ1231" s="51"/>
      <c r="BK1231" s="764"/>
      <c r="BL1231" s="764"/>
      <c r="BM1231" s="764"/>
    </row>
    <row r="1232" spans="1:65" s="5" customFormat="1" x14ac:dyDescent="0.2">
      <c r="B1232" s="24"/>
      <c r="H1232" s="24"/>
      <c r="I1232" s="98"/>
      <c r="K1232" s="130"/>
      <c r="L1232" s="51"/>
      <c r="M1232" s="59"/>
      <c r="O1232" s="24"/>
      <c r="U1232" s="24"/>
      <c r="V1232" s="98"/>
      <c r="X1232" s="130"/>
      <c r="Y1232" s="51"/>
      <c r="Z1232" s="59"/>
      <c r="AB1232" s="24"/>
      <c r="AH1232" s="51"/>
      <c r="AI1232" s="108"/>
      <c r="AJ1232" s="51"/>
      <c r="AK1232" s="130"/>
      <c r="AL1232" s="51"/>
      <c r="AM1232" s="59"/>
      <c r="AO1232" s="24"/>
      <c r="AU1232" s="51"/>
      <c r="AV1232" s="108"/>
      <c r="AW1232" s="51"/>
      <c r="AX1232" s="130"/>
      <c r="AY1232" s="51"/>
      <c r="AZ1232" s="59"/>
      <c r="BB1232" s="24"/>
      <c r="BH1232" s="51"/>
      <c r="BI1232" s="108"/>
      <c r="BJ1232" s="51"/>
      <c r="BK1232" s="130"/>
      <c r="BL1232" s="51"/>
      <c r="BM1232" s="59"/>
    </row>
    <row r="1233" spans="2:65" s="5" customFormat="1" x14ac:dyDescent="0.2">
      <c r="B1233" s="24"/>
      <c r="H1233" s="24"/>
      <c r="I1233" s="98"/>
      <c r="K1233" s="130"/>
      <c r="L1233" s="51"/>
      <c r="M1233" s="59"/>
      <c r="O1233" s="24"/>
      <c r="U1233" s="24"/>
      <c r="V1233" s="98"/>
      <c r="X1233" s="130"/>
      <c r="Y1233" s="51"/>
      <c r="Z1233" s="59"/>
      <c r="AB1233" s="24"/>
      <c r="AH1233" s="51"/>
      <c r="AI1233" s="108"/>
      <c r="AJ1233" s="51"/>
      <c r="AK1233" s="130"/>
      <c r="AL1233" s="51"/>
      <c r="AM1233" s="59"/>
      <c r="AO1233" s="24"/>
      <c r="AU1233" s="51"/>
      <c r="AV1233" s="108"/>
      <c r="AW1233" s="51"/>
      <c r="AX1233" s="130"/>
      <c r="AY1233" s="51"/>
      <c r="AZ1233" s="59"/>
      <c r="BB1233" s="24"/>
      <c r="BH1233" s="51"/>
      <c r="BI1233" s="108"/>
      <c r="BJ1233" s="51"/>
      <c r="BK1233" s="130"/>
      <c r="BL1233" s="51"/>
      <c r="BM1233" s="59"/>
    </row>
    <row r="1234" spans="2:65" s="5" customFormat="1" x14ac:dyDescent="0.2">
      <c r="B1234" s="24"/>
      <c r="H1234" s="24"/>
      <c r="I1234" s="98"/>
      <c r="K1234" s="130"/>
      <c r="L1234" s="51"/>
      <c r="M1234" s="59"/>
      <c r="O1234" s="24"/>
      <c r="U1234" s="24"/>
      <c r="V1234" s="98"/>
      <c r="X1234" s="130"/>
      <c r="Y1234" s="51"/>
      <c r="Z1234" s="59"/>
      <c r="AB1234" s="24"/>
      <c r="AH1234" s="51"/>
      <c r="AI1234" s="108"/>
      <c r="AJ1234" s="51"/>
      <c r="AK1234" s="130"/>
      <c r="AL1234" s="51"/>
      <c r="AM1234" s="59"/>
      <c r="AO1234" s="24"/>
      <c r="AU1234" s="51"/>
      <c r="AV1234" s="108"/>
      <c r="AW1234" s="51"/>
      <c r="AX1234" s="130"/>
      <c r="AY1234" s="51"/>
      <c r="AZ1234" s="59"/>
      <c r="BB1234" s="24"/>
      <c r="BH1234" s="51"/>
      <c r="BI1234" s="108"/>
      <c r="BJ1234" s="51"/>
      <c r="BK1234" s="130"/>
      <c r="BL1234" s="51"/>
      <c r="BM1234" s="59"/>
    </row>
    <row r="1235" spans="2:65" s="5" customFormat="1" x14ac:dyDescent="0.2">
      <c r="B1235" s="24"/>
      <c r="H1235" s="24"/>
      <c r="I1235" s="98"/>
      <c r="K1235" s="130"/>
      <c r="L1235" s="51"/>
      <c r="M1235" s="59"/>
      <c r="O1235" s="24"/>
      <c r="U1235" s="24"/>
      <c r="V1235" s="98"/>
      <c r="X1235" s="130"/>
      <c r="Y1235" s="51"/>
      <c r="Z1235" s="59"/>
      <c r="AB1235" s="24"/>
      <c r="AH1235" s="51"/>
      <c r="AI1235" s="108"/>
      <c r="AJ1235" s="51"/>
      <c r="AK1235" s="130"/>
      <c r="AL1235" s="51"/>
      <c r="AM1235" s="59"/>
      <c r="AO1235" s="24"/>
      <c r="AU1235" s="51"/>
      <c r="AV1235" s="108"/>
      <c r="AW1235" s="51"/>
      <c r="AX1235" s="130"/>
      <c r="AY1235" s="51"/>
      <c r="AZ1235" s="59"/>
      <c r="BB1235" s="24"/>
      <c r="BH1235" s="51"/>
      <c r="BI1235" s="108"/>
      <c r="BJ1235" s="51"/>
      <c r="BK1235" s="130"/>
      <c r="BL1235" s="51"/>
      <c r="BM1235" s="59"/>
    </row>
    <row r="1236" spans="2:65" s="5" customFormat="1" x14ac:dyDescent="0.2">
      <c r="B1236" s="24"/>
      <c r="H1236" s="24"/>
      <c r="I1236" s="98"/>
      <c r="K1236" s="130"/>
      <c r="L1236" s="51"/>
      <c r="M1236" s="59"/>
      <c r="O1236" s="24"/>
      <c r="U1236" s="24"/>
      <c r="V1236" s="98"/>
      <c r="X1236" s="130"/>
      <c r="Y1236" s="51"/>
      <c r="Z1236" s="59"/>
      <c r="AB1236" s="24"/>
      <c r="AH1236" s="51"/>
      <c r="AI1236" s="108"/>
      <c r="AJ1236" s="51"/>
      <c r="AK1236" s="130"/>
      <c r="AL1236" s="51"/>
      <c r="AM1236" s="59"/>
      <c r="AO1236" s="24"/>
      <c r="AU1236" s="51"/>
      <c r="AV1236" s="108"/>
      <c r="AW1236" s="51"/>
      <c r="AX1236" s="130"/>
      <c r="AY1236" s="51"/>
      <c r="AZ1236" s="59"/>
      <c r="BB1236" s="24"/>
      <c r="BH1236" s="51"/>
      <c r="BI1236" s="108"/>
      <c r="BJ1236" s="51"/>
      <c r="BK1236" s="130"/>
      <c r="BL1236" s="51"/>
      <c r="BM1236" s="59"/>
    </row>
    <row r="1237" spans="2:65" s="5" customFormat="1" x14ac:dyDescent="0.2">
      <c r="B1237" s="24"/>
      <c r="H1237" s="24"/>
      <c r="I1237" s="98"/>
      <c r="K1237" s="130"/>
      <c r="L1237" s="51"/>
      <c r="M1237" s="59"/>
      <c r="O1237" s="24"/>
      <c r="U1237" s="24"/>
      <c r="V1237" s="98"/>
      <c r="X1237" s="130"/>
      <c r="Y1237" s="51"/>
      <c r="Z1237" s="59"/>
      <c r="AB1237" s="24"/>
      <c r="AH1237" s="51"/>
      <c r="AI1237" s="108"/>
      <c r="AJ1237" s="51"/>
      <c r="AK1237" s="130"/>
      <c r="AL1237" s="51"/>
      <c r="AM1237" s="59"/>
      <c r="AO1237" s="24"/>
      <c r="AU1237" s="51"/>
      <c r="AV1237" s="108"/>
      <c r="AW1237" s="51"/>
      <c r="AX1237" s="130"/>
      <c r="AY1237" s="51"/>
      <c r="AZ1237" s="59"/>
      <c r="BB1237" s="24"/>
      <c r="BH1237" s="51"/>
      <c r="BI1237" s="108"/>
      <c r="BJ1237" s="51"/>
      <c r="BK1237" s="130"/>
      <c r="BL1237" s="51"/>
      <c r="BM1237" s="59"/>
    </row>
    <row r="1238" spans="2:65" s="5" customFormat="1" x14ac:dyDescent="0.2">
      <c r="B1238" s="24"/>
      <c r="H1238" s="24"/>
      <c r="I1238" s="98"/>
      <c r="K1238" s="130"/>
      <c r="L1238" s="51"/>
      <c r="M1238" s="59"/>
      <c r="O1238" s="24"/>
      <c r="U1238" s="24"/>
      <c r="V1238" s="98"/>
      <c r="X1238" s="130"/>
      <c r="Y1238" s="51"/>
      <c r="Z1238" s="59"/>
      <c r="AB1238" s="24"/>
      <c r="AH1238" s="51"/>
      <c r="AI1238" s="108"/>
      <c r="AJ1238" s="51"/>
      <c r="AK1238" s="130"/>
      <c r="AL1238" s="51"/>
      <c r="AM1238" s="59"/>
      <c r="AO1238" s="24"/>
      <c r="AU1238" s="51"/>
      <c r="AV1238" s="108"/>
      <c r="AW1238" s="51"/>
      <c r="AX1238" s="130"/>
      <c r="AY1238" s="51"/>
      <c r="AZ1238" s="59"/>
      <c r="BB1238" s="24"/>
      <c r="BH1238" s="51"/>
      <c r="BI1238" s="108"/>
      <c r="BJ1238" s="51"/>
      <c r="BK1238" s="130"/>
      <c r="BL1238" s="51"/>
      <c r="BM1238" s="59"/>
    </row>
    <row r="1239" spans="2:65" s="5" customFormat="1" x14ac:dyDescent="0.2">
      <c r="B1239" s="24"/>
      <c r="H1239" s="24"/>
      <c r="I1239" s="98"/>
      <c r="K1239" s="130"/>
      <c r="L1239" s="51"/>
      <c r="M1239" s="59"/>
      <c r="O1239" s="24"/>
      <c r="U1239" s="24"/>
      <c r="V1239" s="98"/>
      <c r="X1239" s="130"/>
      <c r="Y1239" s="51"/>
      <c r="Z1239" s="59"/>
      <c r="AB1239" s="24"/>
      <c r="AH1239" s="51"/>
      <c r="AI1239" s="108"/>
      <c r="AJ1239" s="51"/>
      <c r="AK1239" s="130"/>
      <c r="AL1239" s="51"/>
      <c r="AM1239" s="59"/>
      <c r="AO1239" s="24"/>
      <c r="AU1239" s="51"/>
      <c r="AV1239" s="108"/>
      <c r="AW1239" s="51"/>
      <c r="AX1239" s="130"/>
      <c r="AY1239" s="51"/>
      <c r="AZ1239" s="59"/>
      <c r="BB1239" s="24"/>
      <c r="BH1239" s="51"/>
      <c r="BI1239" s="108"/>
      <c r="BJ1239" s="51"/>
      <c r="BK1239" s="130"/>
      <c r="BL1239" s="51"/>
      <c r="BM1239" s="59"/>
    </row>
    <row r="1240" spans="2:65" s="5" customFormat="1" x14ac:dyDescent="0.2">
      <c r="B1240" s="24"/>
      <c r="H1240" s="24"/>
      <c r="I1240" s="98"/>
      <c r="K1240" s="130"/>
      <c r="L1240" s="51"/>
      <c r="M1240" s="59"/>
      <c r="O1240" s="24"/>
      <c r="U1240" s="24"/>
      <c r="V1240" s="98"/>
      <c r="X1240" s="130"/>
      <c r="Y1240" s="51"/>
      <c r="Z1240" s="59"/>
      <c r="AB1240" s="24"/>
      <c r="AH1240" s="51"/>
      <c r="AI1240" s="108"/>
      <c r="AJ1240" s="51"/>
      <c r="AK1240" s="130"/>
      <c r="AL1240" s="51"/>
      <c r="AM1240" s="59"/>
      <c r="AO1240" s="24"/>
      <c r="AU1240" s="51"/>
      <c r="AV1240" s="108"/>
      <c r="AW1240" s="51"/>
      <c r="AX1240" s="130"/>
      <c r="AY1240" s="51"/>
      <c r="AZ1240" s="59"/>
      <c r="BB1240" s="24"/>
      <c r="BH1240" s="51"/>
      <c r="BI1240" s="108"/>
      <c r="BJ1240" s="51"/>
      <c r="BK1240" s="130"/>
      <c r="BL1240" s="51"/>
      <c r="BM1240" s="59"/>
    </row>
    <row r="1241" spans="2:65" s="5" customFormat="1" x14ac:dyDescent="0.2">
      <c r="B1241" s="24"/>
      <c r="H1241" s="24"/>
      <c r="I1241" s="98"/>
      <c r="K1241" s="130"/>
      <c r="L1241" s="51"/>
      <c r="M1241" s="59"/>
      <c r="O1241" s="24"/>
      <c r="U1241" s="24"/>
      <c r="V1241" s="98"/>
      <c r="X1241" s="130"/>
      <c r="Y1241" s="51"/>
      <c r="Z1241" s="59"/>
      <c r="AB1241" s="24"/>
      <c r="AH1241" s="51"/>
      <c r="AI1241" s="108"/>
      <c r="AJ1241" s="51"/>
      <c r="AK1241" s="130"/>
      <c r="AL1241" s="51"/>
      <c r="AM1241" s="59"/>
      <c r="AO1241" s="24"/>
      <c r="AU1241" s="51"/>
      <c r="AV1241" s="108"/>
      <c r="AW1241" s="51"/>
      <c r="AX1241" s="130"/>
      <c r="AY1241" s="51"/>
      <c r="AZ1241" s="59"/>
      <c r="BB1241" s="24"/>
      <c r="BH1241" s="51"/>
      <c r="BI1241" s="108"/>
      <c r="BJ1241" s="51"/>
      <c r="BK1241" s="130"/>
      <c r="BL1241" s="51"/>
      <c r="BM1241" s="59"/>
    </row>
    <row r="1242" spans="2:65" s="5" customFormat="1" x14ac:dyDescent="0.2">
      <c r="B1242" s="24"/>
      <c r="H1242" s="24"/>
      <c r="I1242" s="98"/>
      <c r="K1242" s="130"/>
      <c r="L1242" s="51"/>
      <c r="M1242" s="59"/>
      <c r="O1242" s="24"/>
      <c r="U1242" s="24"/>
      <c r="V1242" s="98"/>
      <c r="X1242" s="130"/>
      <c r="Y1242" s="51"/>
      <c r="Z1242" s="59"/>
      <c r="AB1242" s="24"/>
      <c r="AH1242" s="51"/>
      <c r="AI1242" s="108"/>
      <c r="AJ1242" s="51"/>
      <c r="AK1242" s="130"/>
      <c r="AL1242" s="51"/>
      <c r="AM1242" s="59"/>
      <c r="AO1242" s="24"/>
      <c r="AU1242" s="51"/>
      <c r="AV1242" s="108"/>
      <c r="AW1242" s="51"/>
      <c r="AX1242" s="130"/>
      <c r="AY1242" s="51"/>
      <c r="AZ1242" s="59"/>
      <c r="BB1242" s="24"/>
      <c r="BH1242" s="51"/>
      <c r="BI1242" s="108"/>
      <c r="BJ1242" s="51"/>
      <c r="BK1242" s="130"/>
      <c r="BL1242" s="51"/>
      <c r="BM1242" s="59"/>
    </row>
    <row r="1243" spans="2:65" s="5" customFormat="1" x14ac:dyDescent="0.2">
      <c r="B1243" s="24"/>
      <c r="H1243" s="24"/>
      <c r="I1243" s="98"/>
      <c r="K1243" s="130"/>
      <c r="L1243" s="51"/>
      <c r="M1243" s="59"/>
      <c r="O1243" s="24"/>
      <c r="U1243" s="24"/>
      <c r="V1243" s="98"/>
      <c r="X1243" s="130"/>
      <c r="Y1243" s="51"/>
      <c r="Z1243" s="59"/>
      <c r="AB1243" s="24"/>
      <c r="AH1243" s="51"/>
      <c r="AI1243" s="108"/>
      <c r="AJ1243" s="51"/>
      <c r="AK1243" s="130"/>
      <c r="AL1243" s="51"/>
      <c r="AM1243" s="59"/>
      <c r="AO1243" s="24"/>
      <c r="AU1243" s="51"/>
      <c r="AV1243" s="108"/>
      <c r="AW1243" s="51"/>
      <c r="AX1243" s="130"/>
      <c r="AY1243" s="51"/>
      <c r="AZ1243" s="59"/>
      <c r="BB1243" s="24"/>
      <c r="BH1243" s="51"/>
      <c r="BI1243" s="108"/>
      <c r="BJ1243" s="51"/>
      <c r="BK1243" s="130"/>
      <c r="BL1243" s="51"/>
      <c r="BM1243" s="59"/>
    </row>
    <row r="1244" spans="2:65" s="5" customFormat="1" x14ac:dyDescent="0.2">
      <c r="B1244" s="24"/>
      <c r="H1244" s="24"/>
      <c r="I1244" s="98"/>
      <c r="K1244" s="130"/>
      <c r="L1244" s="51"/>
      <c r="M1244" s="59"/>
      <c r="O1244" s="24"/>
      <c r="U1244" s="24"/>
      <c r="V1244" s="98"/>
      <c r="X1244" s="130"/>
      <c r="Y1244" s="51"/>
      <c r="Z1244" s="59"/>
      <c r="AB1244" s="24"/>
      <c r="AH1244" s="51"/>
      <c r="AI1244" s="108"/>
      <c r="AJ1244" s="51"/>
      <c r="AK1244" s="130"/>
      <c r="AL1244" s="51"/>
      <c r="AM1244" s="59"/>
      <c r="AO1244" s="24"/>
      <c r="AU1244" s="51"/>
      <c r="AV1244" s="108"/>
      <c r="AW1244" s="51"/>
      <c r="AX1244" s="130"/>
      <c r="AY1244" s="51"/>
      <c r="AZ1244" s="59"/>
      <c r="BB1244" s="24"/>
      <c r="BH1244" s="51"/>
      <c r="BI1244" s="108"/>
      <c r="BJ1244" s="51"/>
      <c r="BK1244" s="130"/>
      <c r="BL1244" s="51"/>
      <c r="BM1244" s="59"/>
    </row>
    <row r="1245" spans="2:65" s="5" customFormat="1" x14ac:dyDescent="0.2">
      <c r="B1245" s="24"/>
      <c r="H1245" s="24"/>
      <c r="I1245" s="98"/>
      <c r="K1245" s="130"/>
      <c r="L1245" s="51"/>
      <c r="M1245" s="59"/>
      <c r="O1245" s="24"/>
      <c r="U1245" s="24"/>
      <c r="V1245" s="98"/>
      <c r="X1245" s="130"/>
      <c r="Y1245" s="51"/>
      <c r="Z1245" s="59"/>
      <c r="AB1245" s="24"/>
      <c r="AH1245" s="51"/>
      <c r="AI1245" s="108"/>
      <c r="AJ1245" s="51"/>
      <c r="AK1245" s="130"/>
      <c r="AL1245" s="51"/>
      <c r="AM1245" s="59"/>
      <c r="AO1245" s="24"/>
      <c r="AU1245" s="51"/>
      <c r="AV1245" s="108"/>
      <c r="AW1245" s="51"/>
      <c r="AX1245" s="130"/>
      <c r="AY1245" s="51"/>
      <c r="AZ1245" s="59"/>
      <c r="BB1245" s="24"/>
      <c r="BH1245" s="51"/>
      <c r="BI1245" s="108"/>
      <c r="BJ1245" s="51"/>
      <c r="BK1245" s="130"/>
      <c r="BL1245" s="51"/>
      <c r="BM1245" s="59"/>
    </row>
    <row r="1246" spans="2:65" s="5" customFormat="1" x14ac:dyDescent="0.2">
      <c r="B1246" s="24"/>
      <c r="H1246" s="24"/>
      <c r="I1246" s="98"/>
      <c r="K1246" s="130"/>
      <c r="L1246" s="51"/>
      <c r="M1246" s="59"/>
      <c r="O1246" s="24"/>
      <c r="U1246" s="24"/>
      <c r="V1246" s="98"/>
      <c r="X1246" s="130"/>
      <c r="Y1246" s="51"/>
      <c r="Z1246" s="59"/>
      <c r="AB1246" s="24"/>
      <c r="AH1246" s="51"/>
      <c r="AI1246" s="108"/>
      <c r="AJ1246" s="51"/>
      <c r="AK1246" s="130"/>
      <c r="AL1246" s="51"/>
      <c r="AM1246" s="59"/>
      <c r="AO1246" s="24"/>
      <c r="AU1246" s="51"/>
      <c r="AV1246" s="108"/>
      <c r="AW1246" s="51"/>
      <c r="AX1246" s="130"/>
      <c r="AY1246" s="51"/>
      <c r="AZ1246" s="59"/>
      <c r="BB1246" s="24"/>
      <c r="BH1246" s="51"/>
      <c r="BI1246" s="108"/>
      <c r="BJ1246" s="51"/>
      <c r="BK1246" s="130"/>
      <c r="BL1246" s="51"/>
      <c r="BM1246" s="59"/>
    </row>
    <row r="1247" spans="2:65" s="5" customFormat="1" x14ac:dyDescent="0.2">
      <c r="B1247" s="24"/>
      <c r="H1247" s="24"/>
      <c r="I1247" s="98"/>
      <c r="K1247" s="130"/>
      <c r="L1247" s="51"/>
      <c r="M1247" s="59"/>
      <c r="O1247" s="24"/>
      <c r="U1247" s="24"/>
      <c r="V1247" s="98"/>
      <c r="X1247" s="130"/>
      <c r="Y1247" s="51"/>
      <c r="Z1247" s="59"/>
      <c r="AB1247" s="24"/>
      <c r="AH1247" s="51"/>
      <c r="AI1247" s="108"/>
      <c r="AJ1247" s="51"/>
      <c r="AK1247" s="130"/>
      <c r="AL1247" s="51"/>
      <c r="AM1247" s="59"/>
      <c r="AO1247" s="24"/>
      <c r="AU1247" s="51"/>
      <c r="AV1247" s="108"/>
      <c r="AW1247" s="51"/>
      <c r="AX1247" s="130"/>
      <c r="AY1247" s="51"/>
      <c r="AZ1247" s="59"/>
      <c r="BB1247" s="24"/>
      <c r="BH1247" s="51"/>
      <c r="BI1247" s="108"/>
      <c r="BJ1247" s="51"/>
      <c r="BK1247" s="130"/>
      <c r="BL1247" s="51"/>
      <c r="BM1247" s="59"/>
    </row>
    <row r="1248" spans="2:65" s="5" customFormat="1" x14ac:dyDescent="0.2">
      <c r="B1248" s="24"/>
      <c r="H1248" s="24"/>
      <c r="I1248" s="98"/>
      <c r="K1248" s="130"/>
      <c r="L1248" s="51"/>
      <c r="M1248" s="59"/>
      <c r="O1248" s="24"/>
      <c r="U1248" s="24"/>
      <c r="V1248" s="98"/>
      <c r="X1248" s="130"/>
      <c r="Y1248" s="51"/>
      <c r="Z1248" s="59"/>
      <c r="AB1248" s="24"/>
      <c r="AH1248" s="51"/>
      <c r="AI1248" s="108"/>
      <c r="AJ1248" s="51"/>
      <c r="AK1248" s="130"/>
      <c r="AL1248" s="51"/>
      <c r="AM1248" s="59"/>
      <c r="AO1248" s="24"/>
      <c r="AU1248" s="51"/>
      <c r="AV1248" s="108"/>
      <c r="AW1248" s="51"/>
      <c r="AX1248" s="130"/>
      <c r="AY1248" s="51"/>
      <c r="AZ1248" s="59"/>
      <c r="BB1248" s="24"/>
      <c r="BH1248" s="51"/>
      <c r="BI1248" s="108"/>
      <c r="BJ1248" s="51"/>
      <c r="BK1248" s="130"/>
      <c r="BL1248" s="51"/>
      <c r="BM1248" s="59"/>
    </row>
    <row r="1249" spans="2:65" s="5" customFormat="1" x14ac:dyDescent="0.2">
      <c r="B1249" s="24"/>
      <c r="H1249" s="24"/>
      <c r="I1249" s="98"/>
      <c r="K1249" s="130"/>
      <c r="L1249" s="51"/>
      <c r="M1249" s="59"/>
      <c r="O1249" s="24"/>
      <c r="U1249" s="24"/>
      <c r="V1249" s="98"/>
      <c r="X1249" s="130"/>
      <c r="Y1249" s="51"/>
      <c r="Z1249" s="59"/>
      <c r="AB1249" s="24"/>
      <c r="AH1249" s="51"/>
      <c r="AI1249" s="108"/>
      <c r="AJ1249" s="51"/>
      <c r="AK1249" s="130"/>
      <c r="AL1249" s="51"/>
      <c r="AM1249" s="59"/>
      <c r="AO1249" s="24"/>
      <c r="AU1249" s="51"/>
      <c r="AV1249" s="108"/>
      <c r="AW1249" s="51"/>
      <c r="AX1249" s="130"/>
      <c r="AY1249" s="51"/>
      <c r="AZ1249" s="59"/>
      <c r="BB1249" s="24"/>
      <c r="BH1249" s="51"/>
      <c r="BI1249" s="108"/>
      <c r="BJ1249" s="51"/>
      <c r="BK1249" s="130"/>
      <c r="BL1249" s="51"/>
      <c r="BM1249" s="59"/>
    </row>
    <row r="1250" spans="2:65" s="5" customFormat="1" x14ac:dyDescent="0.2">
      <c r="B1250" s="24"/>
      <c r="H1250" s="24"/>
      <c r="I1250" s="98"/>
      <c r="K1250" s="130"/>
      <c r="L1250" s="51"/>
      <c r="M1250" s="59"/>
      <c r="O1250" s="24"/>
      <c r="U1250" s="24"/>
      <c r="V1250" s="98"/>
      <c r="X1250" s="130"/>
      <c r="Y1250" s="51"/>
      <c r="Z1250" s="59"/>
      <c r="AB1250" s="24"/>
      <c r="AH1250" s="51"/>
      <c r="AI1250" s="108"/>
      <c r="AJ1250" s="51"/>
      <c r="AK1250" s="130"/>
      <c r="AL1250" s="51"/>
      <c r="AM1250" s="59"/>
      <c r="AO1250" s="24"/>
      <c r="AU1250" s="51"/>
      <c r="AV1250" s="108"/>
      <c r="AW1250" s="51"/>
      <c r="AX1250" s="130"/>
      <c r="AY1250" s="51"/>
      <c r="AZ1250" s="59"/>
      <c r="BB1250" s="24"/>
      <c r="BH1250" s="51"/>
      <c r="BI1250" s="108"/>
      <c r="BJ1250" s="51"/>
      <c r="BK1250" s="130"/>
      <c r="BL1250" s="51"/>
      <c r="BM1250" s="59"/>
    </row>
    <row r="1251" spans="2:65" s="5" customFormat="1" x14ac:dyDescent="0.2">
      <c r="B1251" s="24"/>
      <c r="H1251" s="24"/>
      <c r="I1251" s="98"/>
      <c r="K1251" s="130"/>
      <c r="L1251" s="51"/>
      <c r="M1251" s="59"/>
      <c r="O1251" s="24"/>
      <c r="U1251" s="24"/>
      <c r="V1251" s="98"/>
      <c r="X1251" s="130"/>
      <c r="Y1251" s="51"/>
      <c r="Z1251" s="59"/>
      <c r="AB1251" s="24"/>
      <c r="AH1251" s="51"/>
      <c r="AI1251" s="108"/>
      <c r="AJ1251" s="51"/>
      <c r="AK1251" s="130"/>
      <c r="AL1251" s="51"/>
      <c r="AM1251" s="59"/>
      <c r="AO1251" s="24"/>
      <c r="AU1251" s="51"/>
      <c r="AV1251" s="108"/>
      <c r="AW1251" s="51"/>
      <c r="AX1251" s="130"/>
      <c r="AY1251" s="51"/>
      <c r="AZ1251" s="59"/>
      <c r="BB1251" s="24"/>
      <c r="BH1251" s="51"/>
      <c r="BI1251" s="108"/>
      <c r="BJ1251" s="51"/>
      <c r="BK1251" s="130"/>
      <c r="BL1251" s="51"/>
      <c r="BM1251" s="59"/>
    </row>
    <row r="1252" spans="2:65" s="5" customFormat="1" x14ac:dyDescent="0.2">
      <c r="B1252" s="24"/>
      <c r="H1252" s="24"/>
      <c r="I1252" s="98"/>
      <c r="K1252" s="130"/>
      <c r="L1252" s="51"/>
      <c r="M1252" s="59"/>
      <c r="O1252" s="24"/>
      <c r="U1252" s="24"/>
      <c r="V1252" s="98"/>
      <c r="X1252" s="130"/>
      <c r="Y1252" s="51"/>
      <c r="Z1252" s="59"/>
      <c r="AB1252" s="24"/>
      <c r="AH1252" s="51"/>
      <c r="AI1252" s="108"/>
      <c r="AJ1252" s="51"/>
      <c r="AK1252" s="130"/>
      <c r="AL1252" s="51"/>
      <c r="AM1252" s="59"/>
      <c r="AO1252" s="24"/>
      <c r="AU1252" s="51"/>
      <c r="AV1252" s="108"/>
      <c r="AW1252" s="51"/>
      <c r="AX1252" s="130"/>
      <c r="AY1252" s="51"/>
      <c r="AZ1252" s="59"/>
      <c r="BB1252" s="24"/>
      <c r="BH1252" s="51"/>
      <c r="BI1252" s="108"/>
      <c r="BJ1252" s="51"/>
      <c r="BK1252" s="130"/>
      <c r="BL1252" s="51"/>
      <c r="BM1252" s="59"/>
    </row>
    <row r="1253" spans="2:65" s="5" customFormat="1" x14ac:dyDescent="0.2">
      <c r="B1253" s="24"/>
      <c r="H1253" s="24"/>
      <c r="I1253" s="98"/>
      <c r="K1253" s="130"/>
      <c r="L1253" s="51"/>
      <c r="M1253" s="59"/>
      <c r="O1253" s="24"/>
      <c r="U1253" s="24"/>
      <c r="V1253" s="98"/>
      <c r="X1253" s="130"/>
      <c r="Y1253" s="51"/>
      <c r="Z1253" s="59"/>
      <c r="AB1253" s="24"/>
      <c r="AH1253" s="51"/>
      <c r="AI1253" s="108"/>
      <c r="AJ1253" s="51"/>
      <c r="AK1253" s="130"/>
      <c r="AL1253" s="51"/>
      <c r="AM1253" s="59"/>
      <c r="AO1253" s="24"/>
      <c r="AU1253" s="51"/>
      <c r="AV1253" s="108"/>
      <c r="AW1253" s="51"/>
      <c r="AX1253" s="130"/>
      <c r="AY1253" s="51"/>
      <c r="AZ1253" s="59"/>
      <c r="BB1253" s="24"/>
      <c r="BH1253" s="51"/>
      <c r="BI1253" s="108"/>
      <c r="BJ1253" s="51"/>
      <c r="BK1253" s="130"/>
      <c r="BL1253" s="51"/>
      <c r="BM1253" s="59"/>
    </row>
    <row r="1254" spans="2:65" s="5" customFormat="1" x14ac:dyDescent="0.2">
      <c r="B1254" s="24"/>
      <c r="H1254" s="24"/>
      <c r="I1254" s="98"/>
      <c r="K1254" s="130"/>
      <c r="L1254" s="51"/>
      <c r="M1254" s="59"/>
      <c r="O1254" s="24"/>
      <c r="U1254" s="24"/>
      <c r="V1254" s="98"/>
      <c r="X1254" s="130"/>
      <c r="Y1254" s="51"/>
      <c r="Z1254" s="59"/>
      <c r="AB1254" s="24"/>
      <c r="AH1254" s="51"/>
      <c r="AI1254" s="108"/>
      <c r="AJ1254" s="51"/>
      <c r="AK1254" s="130"/>
      <c r="AL1254" s="51"/>
      <c r="AM1254" s="59"/>
      <c r="AO1254" s="24"/>
      <c r="AU1254" s="51"/>
      <c r="AV1254" s="108"/>
      <c r="AW1254" s="51"/>
      <c r="AX1254" s="130"/>
      <c r="AY1254" s="51"/>
      <c r="AZ1254" s="59"/>
      <c r="BB1254" s="24"/>
      <c r="BH1254" s="51"/>
      <c r="BI1254" s="108"/>
      <c r="BJ1254" s="51"/>
      <c r="BK1254" s="130"/>
      <c r="BL1254" s="51"/>
      <c r="BM1254" s="59"/>
    </row>
    <row r="1255" spans="2:65" s="5" customFormat="1" x14ac:dyDescent="0.2">
      <c r="B1255" s="24"/>
      <c r="H1255" s="24"/>
      <c r="I1255" s="98"/>
      <c r="K1255" s="130"/>
      <c r="L1255" s="51"/>
      <c r="M1255" s="59"/>
      <c r="O1255" s="24"/>
      <c r="U1255" s="24"/>
      <c r="V1255" s="98"/>
      <c r="X1255" s="130"/>
      <c r="Y1255" s="51"/>
      <c r="Z1255" s="59"/>
      <c r="AB1255" s="24"/>
      <c r="AH1255" s="51"/>
      <c r="AI1255" s="108"/>
      <c r="AJ1255" s="51"/>
      <c r="AK1255" s="130"/>
      <c r="AL1255" s="51"/>
      <c r="AM1255" s="59"/>
      <c r="AO1255" s="24"/>
      <c r="AU1255" s="51"/>
      <c r="AV1255" s="108"/>
      <c r="AW1255" s="51"/>
      <c r="AX1255" s="130"/>
      <c r="AY1255" s="51"/>
      <c r="AZ1255" s="59"/>
      <c r="BB1255" s="24"/>
      <c r="BH1255" s="51"/>
      <c r="BI1255" s="108"/>
      <c r="BJ1255" s="51"/>
      <c r="BK1255" s="130"/>
      <c r="BL1255" s="51"/>
      <c r="BM1255" s="59"/>
    </row>
    <row r="1256" spans="2:65" s="5" customFormat="1" x14ac:dyDescent="0.2">
      <c r="B1256" s="24"/>
      <c r="H1256" s="24"/>
      <c r="I1256" s="98"/>
      <c r="K1256" s="130"/>
      <c r="L1256" s="51"/>
      <c r="M1256" s="59"/>
      <c r="O1256" s="24"/>
      <c r="U1256" s="24"/>
      <c r="V1256" s="98"/>
      <c r="X1256" s="130"/>
      <c r="Y1256" s="51"/>
      <c r="Z1256" s="59"/>
      <c r="AB1256" s="24"/>
      <c r="AH1256" s="51"/>
      <c r="AI1256" s="108"/>
      <c r="AJ1256" s="51"/>
      <c r="AK1256" s="130"/>
      <c r="AL1256" s="51"/>
      <c r="AM1256" s="59"/>
      <c r="AO1256" s="24"/>
      <c r="AU1256" s="51"/>
      <c r="AV1256" s="108"/>
      <c r="AW1256" s="51"/>
      <c r="AX1256" s="130"/>
      <c r="AY1256" s="51"/>
      <c r="AZ1256" s="59"/>
      <c r="BB1256" s="24"/>
      <c r="BH1256" s="51"/>
      <c r="BI1256" s="108"/>
      <c r="BJ1256" s="51"/>
      <c r="BK1256" s="130"/>
      <c r="BL1256" s="51"/>
      <c r="BM1256" s="59"/>
    </row>
    <row r="1257" spans="2:65" s="5" customFormat="1" x14ac:dyDescent="0.2">
      <c r="B1257" s="24"/>
      <c r="H1257" s="24"/>
      <c r="I1257" s="98"/>
      <c r="K1257" s="130"/>
      <c r="L1257" s="51"/>
      <c r="M1257" s="59"/>
      <c r="O1257" s="24"/>
      <c r="U1257" s="24"/>
      <c r="V1257" s="98"/>
      <c r="X1257" s="130"/>
      <c r="Y1257" s="51"/>
      <c r="Z1257" s="59"/>
      <c r="AB1257" s="24"/>
      <c r="AH1257" s="51"/>
      <c r="AI1257" s="108"/>
      <c r="AJ1257" s="51"/>
      <c r="AK1257" s="130"/>
      <c r="AL1257" s="51"/>
      <c r="AM1257" s="59"/>
      <c r="AO1257" s="24"/>
      <c r="AU1257" s="51"/>
      <c r="AV1257" s="108"/>
      <c r="AW1257" s="51"/>
      <c r="AX1257" s="130"/>
      <c r="AY1257" s="51"/>
      <c r="AZ1257" s="59"/>
      <c r="BB1257" s="24"/>
      <c r="BH1257" s="51"/>
      <c r="BI1257" s="108"/>
      <c r="BJ1257" s="51"/>
      <c r="BK1257" s="130"/>
      <c r="BL1257" s="51"/>
      <c r="BM1257" s="59"/>
    </row>
    <row r="1258" spans="2:65" s="5" customFormat="1" x14ac:dyDescent="0.2">
      <c r="B1258" s="24"/>
      <c r="H1258" s="24"/>
      <c r="I1258" s="98"/>
      <c r="K1258" s="130"/>
      <c r="L1258" s="51"/>
      <c r="M1258" s="59"/>
      <c r="O1258" s="24"/>
      <c r="U1258" s="24"/>
      <c r="V1258" s="98"/>
      <c r="X1258" s="130"/>
      <c r="Y1258" s="51"/>
      <c r="Z1258" s="59"/>
      <c r="AB1258" s="24"/>
      <c r="AH1258" s="51"/>
      <c r="AI1258" s="108"/>
      <c r="AJ1258" s="51"/>
      <c r="AK1258" s="130"/>
      <c r="AL1258" s="51"/>
      <c r="AM1258" s="59"/>
      <c r="AO1258" s="24"/>
      <c r="AU1258" s="51"/>
      <c r="AV1258" s="108"/>
      <c r="AW1258" s="51"/>
      <c r="AX1258" s="130"/>
      <c r="AY1258" s="51"/>
      <c r="AZ1258" s="59"/>
      <c r="BB1258" s="24"/>
      <c r="BH1258" s="51"/>
      <c r="BI1258" s="108"/>
      <c r="BJ1258" s="51"/>
      <c r="BK1258" s="130"/>
      <c r="BL1258" s="51"/>
      <c r="BM1258" s="59"/>
    </row>
    <row r="1259" spans="2:65" s="5" customFormat="1" x14ac:dyDescent="0.2">
      <c r="B1259" s="24"/>
      <c r="H1259" s="24"/>
      <c r="I1259" s="98"/>
      <c r="K1259" s="130"/>
      <c r="L1259" s="51"/>
      <c r="M1259" s="59"/>
      <c r="O1259" s="24"/>
      <c r="U1259" s="24"/>
      <c r="V1259" s="98"/>
      <c r="X1259" s="130"/>
      <c r="Y1259" s="51"/>
      <c r="Z1259" s="59"/>
      <c r="AB1259" s="24"/>
      <c r="AH1259" s="51"/>
      <c r="AI1259" s="108"/>
      <c r="AJ1259" s="51"/>
      <c r="AK1259" s="130"/>
      <c r="AL1259" s="51"/>
      <c r="AM1259" s="59"/>
      <c r="AO1259" s="24"/>
      <c r="AU1259" s="51"/>
      <c r="AV1259" s="108"/>
      <c r="AW1259" s="51"/>
      <c r="AX1259" s="130"/>
      <c r="AY1259" s="51"/>
      <c r="AZ1259" s="59"/>
      <c r="BB1259" s="24"/>
      <c r="BH1259" s="51"/>
      <c r="BI1259" s="108"/>
      <c r="BJ1259" s="51"/>
      <c r="BK1259" s="130"/>
      <c r="BL1259" s="51"/>
      <c r="BM1259" s="59"/>
    </row>
    <row r="1260" spans="2:65" s="5" customFormat="1" x14ac:dyDescent="0.2">
      <c r="B1260" s="24"/>
      <c r="H1260" s="24"/>
      <c r="I1260" s="98"/>
      <c r="K1260" s="130"/>
      <c r="L1260" s="51"/>
      <c r="M1260" s="59"/>
      <c r="O1260" s="24"/>
      <c r="U1260" s="24"/>
      <c r="V1260" s="98"/>
      <c r="X1260" s="130"/>
      <c r="Y1260" s="51"/>
      <c r="Z1260" s="59"/>
      <c r="AB1260" s="24"/>
      <c r="AH1260" s="51"/>
      <c r="AI1260" s="108"/>
      <c r="AJ1260" s="51"/>
      <c r="AK1260" s="130"/>
      <c r="AL1260" s="51"/>
      <c r="AM1260" s="59"/>
      <c r="AO1260" s="24"/>
      <c r="AU1260" s="51"/>
      <c r="AV1260" s="108"/>
      <c r="AW1260" s="51"/>
      <c r="AX1260" s="130"/>
      <c r="AY1260" s="51"/>
      <c r="AZ1260" s="59"/>
      <c r="BB1260" s="24"/>
      <c r="BH1260" s="51"/>
      <c r="BI1260" s="108"/>
      <c r="BJ1260" s="51"/>
      <c r="BK1260" s="130"/>
      <c r="BL1260" s="51"/>
      <c r="BM1260" s="59"/>
    </row>
    <row r="1261" spans="2:65" s="5" customFormat="1" x14ac:dyDescent="0.2">
      <c r="B1261" s="24"/>
      <c r="H1261" s="24"/>
      <c r="I1261" s="98"/>
      <c r="K1261" s="130"/>
      <c r="L1261" s="51"/>
      <c r="M1261" s="59"/>
      <c r="O1261" s="24"/>
      <c r="U1261" s="24"/>
      <c r="V1261" s="98"/>
      <c r="X1261" s="130"/>
      <c r="Y1261" s="51"/>
      <c r="Z1261" s="59"/>
      <c r="AB1261" s="24"/>
      <c r="AH1261" s="51"/>
      <c r="AI1261" s="108"/>
      <c r="AJ1261" s="51"/>
      <c r="AK1261" s="130"/>
      <c r="AL1261" s="51"/>
      <c r="AM1261" s="59"/>
      <c r="AO1261" s="24"/>
      <c r="AU1261" s="51"/>
      <c r="AV1261" s="108"/>
      <c r="AW1261" s="51"/>
      <c r="AX1261" s="130"/>
      <c r="AY1261" s="51"/>
      <c r="AZ1261" s="59"/>
      <c r="BB1261" s="24"/>
      <c r="BH1261" s="51"/>
      <c r="BI1261" s="108"/>
      <c r="BJ1261" s="51"/>
      <c r="BK1261" s="130"/>
      <c r="BL1261" s="51"/>
      <c r="BM1261" s="59"/>
    </row>
    <row r="1262" spans="2:65" s="5" customFormat="1" x14ac:dyDescent="0.2">
      <c r="B1262" s="24"/>
      <c r="H1262" s="24"/>
      <c r="I1262" s="98"/>
      <c r="K1262" s="130"/>
      <c r="L1262" s="51"/>
      <c r="M1262" s="59"/>
      <c r="O1262" s="24"/>
      <c r="U1262" s="24"/>
      <c r="V1262" s="98"/>
      <c r="X1262" s="130"/>
      <c r="Y1262" s="51"/>
      <c r="Z1262" s="59"/>
      <c r="AB1262" s="24"/>
      <c r="AH1262" s="51"/>
      <c r="AI1262" s="108"/>
      <c r="AJ1262" s="51"/>
      <c r="AK1262" s="130"/>
      <c r="AL1262" s="51"/>
      <c r="AM1262" s="59"/>
      <c r="AO1262" s="24"/>
      <c r="AU1262" s="51"/>
      <c r="AV1262" s="108"/>
      <c r="AW1262" s="51"/>
      <c r="AX1262" s="130"/>
      <c r="AY1262" s="51"/>
      <c r="AZ1262" s="59"/>
      <c r="BB1262" s="24"/>
      <c r="BH1262" s="51"/>
      <c r="BI1262" s="108"/>
      <c r="BJ1262" s="51"/>
      <c r="BK1262" s="130"/>
      <c r="BL1262" s="51"/>
      <c r="BM1262" s="59"/>
    </row>
    <row r="1263" spans="2:65" s="5" customFormat="1" x14ac:dyDescent="0.2">
      <c r="B1263" s="24"/>
      <c r="H1263" s="24"/>
      <c r="I1263" s="98"/>
      <c r="K1263" s="130"/>
      <c r="L1263" s="51"/>
      <c r="M1263" s="59"/>
      <c r="O1263" s="24"/>
      <c r="U1263" s="24"/>
      <c r="V1263" s="98"/>
      <c r="X1263" s="130"/>
      <c r="Y1263" s="51"/>
      <c r="Z1263" s="59"/>
      <c r="AB1263" s="24"/>
      <c r="AH1263" s="51"/>
      <c r="AI1263" s="108"/>
      <c r="AJ1263" s="51"/>
      <c r="AK1263" s="130"/>
      <c r="AL1263" s="51"/>
      <c r="AM1263" s="59"/>
      <c r="AO1263" s="24"/>
      <c r="AU1263" s="51"/>
      <c r="AV1263" s="108"/>
      <c r="AW1263" s="51"/>
      <c r="AX1263" s="130"/>
      <c r="AY1263" s="51"/>
      <c r="AZ1263" s="59"/>
      <c r="BB1263" s="24"/>
      <c r="BH1263" s="51"/>
      <c r="BI1263" s="108"/>
      <c r="BJ1263" s="51"/>
      <c r="BK1263" s="130"/>
      <c r="BL1263" s="51"/>
      <c r="BM1263" s="59"/>
    </row>
    <row r="1264" spans="2:65" s="5" customFormat="1" x14ac:dyDescent="0.2">
      <c r="B1264" s="24"/>
      <c r="H1264" s="24"/>
      <c r="I1264" s="98"/>
      <c r="K1264" s="130"/>
      <c r="L1264" s="51"/>
      <c r="M1264" s="59"/>
      <c r="O1264" s="24"/>
      <c r="U1264" s="24"/>
      <c r="V1264" s="98"/>
      <c r="X1264" s="130"/>
      <c r="Y1264" s="51"/>
      <c r="Z1264" s="59"/>
      <c r="AB1264" s="24"/>
      <c r="AH1264" s="51"/>
      <c r="AI1264" s="108"/>
      <c r="AJ1264" s="51"/>
      <c r="AK1264" s="130"/>
      <c r="AL1264" s="51"/>
      <c r="AM1264" s="59"/>
      <c r="AO1264" s="24"/>
      <c r="AU1264" s="51"/>
      <c r="AV1264" s="108"/>
      <c r="AW1264" s="51"/>
      <c r="AX1264" s="130"/>
      <c r="AY1264" s="51"/>
      <c r="AZ1264" s="59"/>
      <c r="BB1264" s="24"/>
      <c r="BH1264" s="51"/>
      <c r="BI1264" s="108"/>
      <c r="BJ1264" s="51"/>
      <c r="BK1264" s="130"/>
      <c r="BL1264" s="51"/>
      <c r="BM1264" s="59"/>
    </row>
    <row r="1265" spans="2:65" s="5" customFormat="1" x14ac:dyDescent="0.2">
      <c r="B1265" s="24"/>
      <c r="H1265" s="24"/>
      <c r="I1265" s="98"/>
      <c r="K1265" s="130"/>
      <c r="L1265" s="51"/>
      <c r="M1265" s="59"/>
      <c r="O1265" s="24"/>
      <c r="U1265" s="24"/>
      <c r="V1265" s="98"/>
      <c r="X1265" s="130"/>
      <c r="Y1265" s="51"/>
      <c r="Z1265" s="59"/>
      <c r="AB1265" s="24"/>
      <c r="AH1265" s="51"/>
      <c r="AI1265" s="108"/>
      <c r="AJ1265" s="51"/>
      <c r="AK1265" s="130"/>
      <c r="AL1265" s="51"/>
      <c r="AM1265" s="59"/>
      <c r="AO1265" s="24"/>
      <c r="AU1265" s="51"/>
      <c r="AV1265" s="108"/>
      <c r="AW1265" s="51"/>
      <c r="AX1265" s="130"/>
      <c r="AY1265" s="51"/>
      <c r="AZ1265" s="59"/>
      <c r="BB1265" s="24"/>
      <c r="BH1265" s="51"/>
      <c r="BI1265" s="108"/>
      <c r="BJ1265" s="51"/>
      <c r="BK1265" s="130"/>
      <c r="BL1265" s="51"/>
      <c r="BM1265" s="59"/>
    </row>
    <row r="1266" spans="2:65" s="5" customFormat="1" x14ac:dyDescent="0.2">
      <c r="B1266" s="24"/>
      <c r="H1266" s="24"/>
      <c r="I1266" s="98"/>
      <c r="K1266" s="130"/>
      <c r="L1266" s="51"/>
      <c r="M1266" s="59"/>
      <c r="O1266" s="24"/>
      <c r="U1266" s="24"/>
      <c r="V1266" s="98"/>
      <c r="X1266" s="130"/>
      <c r="Y1266" s="51"/>
      <c r="Z1266" s="59"/>
      <c r="AB1266" s="24"/>
      <c r="AH1266" s="51"/>
      <c r="AI1266" s="108"/>
      <c r="AJ1266" s="51"/>
      <c r="AK1266" s="130"/>
      <c r="AL1266" s="51"/>
      <c r="AM1266" s="59"/>
      <c r="AO1266" s="24"/>
      <c r="AU1266" s="51"/>
      <c r="AV1266" s="108"/>
      <c r="AW1266" s="51"/>
      <c r="AX1266" s="130"/>
      <c r="AY1266" s="51"/>
      <c r="AZ1266" s="59"/>
      <c r="BB1266" s="24"/>
      <c r="BH1266" s="51"/>
      <c r="BI1266" s="108"/>
      <c r="BJ1266" s="51"/>
      <c r="BK1266" s="130"/>
      <c r="BL1266" s="51"/>
      <c r="BM1266" s="59"/>
    </row>
    <row r="1267" spans="2:65" s="5" customFormat="1" x14ac:dyDescent="0.2">
      <c r="B1267" s="24"/>
      <c r="H1267" s="24"/>
      <c r="I1267" s="98"/>
      <c r="K1267" s="130"/>
      <c r="L1267" s="51"/>
      <c r="M1267" s="59"/>
      <c r="O1267" s="24"/>
      <c r="U1267" s="24"/>
      <c r="V1267" s="98"/>
      <c r="X1267" s="130"/>
      <c r="Y1267" s="51"/>
      <c r="Z1267" s="59"/>
      <c r="AB1267" s="24"/>
      <c r="AH1267" s="51"/>
      <c r="AI1267" s="108"/>
      <c r="AJ1267" s="51"/>
      <c r="AK1267" s="130"/>
      <c r="AL1267" s="51"/>
      <c r="AM1267" s="59"/>
      <c r="AO1267" s="24"/>
      <c r="AU1267" s="51"/>
      <c r="AV1267" s="108"/>
      <c r="AW1267" s="51"/>
      <c r="AX1267" s="130"/>
      <c r="AY1267" s="51"/>
      <c r="AZ1267" s="59"/>
      <c r="BB1267" s="24"/>
      <c r="BH1267" s="51"/>
      <c r="BI1267" s="108"/>
      <c r="BJ1267" s="51"/>
      <c r="BK1267" s="130"/>
      <c r="BL1267" s="51"/>
      <c r="BM1267" s="59"/>
    </row>
    <row r="1268" spans="2:65" s="5" customFormat="1" x14ac:dyDescent="0.2">
      <c r="B1268" s="24"/>
      <c r="H1268" s="24"/>
      <c r="I1268" s="98"/>
      <c r="K1268" s="130"/>
      <c r="L1268" s="51"/>
      <c r="M1268" s="59"/>
      <c r="O1268" s="24"/>
      <c r="U1268" s="24"/>
      <c r="V1268" s="98"/>
      <c r="X1268" s="130"/>
      <c r="Y1268" s="51"/>
      <c r="Z1268" s="59"/>
      <c r="AB1268" s="24"/>
      <c r="AH1268" s="51"/>
      <c r="AI1268" s="108"/>
      <c r="AJ1268" s="51"/>
      <c r="AK1268" s="130"/>
      <c r="AL1268" s="51"/>
      <c r="AM1268" s="59"/>
      <c r="AO1268" s="24"/>
      <c r="AU1268" s="51"/>
      <c r="AV1268" s="108"/>
      <c r="AW1268" s="51"/>
      <c r="AX1268" s="130"/>
      <c r="AY1268" s="51"/>
      <c r="AZ1268" s="59"/>
      <c r="BB1268" s="24"/>
      <c r="BH1268" s="51"/>
      <c r="BI1268" s="108"/>
      <c r="BJ1268" s="51"/>
      <c r="BK1268" s="130"/>
      <c r="BL1268" s="51"/>
      <c r="BM1268" s="59"/>
    </row>
    <row r="1269" spans="2:65" s="5" customFormat="1" x14ac:dyDescent="0.2">
      <c r="B1269" s="24"/>
      <c r="H1269" s="24"/>
      <c r="I1269" s="98"/>
      <c r="K1269" s="130"/>
      <c r="L1269" s="51"/>
      <c r="M1269" s="59"/>
      <c r="O1269" s="24"/>
      <c r="U1269" s="24"/>
      <c r="V1269" s="98"/>
      <c r="X1269" s="130"/>
      <c r="Y1269" s="51"/>
      <c r="Z1269" s="59"/>
      <c r="AB1269" s="24"/>
      <c r="AH1269" s="51"/>
      <c r="AI1269" s="108"/>
      <c r="AJ1269" s="51"/>
      <c r="AK1269" s="130"/>
      <c r="AL1269" s="51"/>
      <c r="AM1269" s="59"/>
      <c r="AO1269" s="24"/>
      <c r="AU1269" s="51"/>
      <c r="AV1269" s="108"/>
      <c r="AW1269" s="51"/>
      <c r="AX1269" s="130"/>
      <c r="AY1269" s="51"/>
      <c r="AZ1269" s="59"/>
      <c r="BB1269" s="24"/>
      <c r="BH1269" s="51"/>
      <c r="BI1269" s="108"/>
      <c r="BJ1269" s="51"/>
      <c r="BK1269" s="130"/>
      <c r="BL1269" s="51"/>
      <c r="BM1269" s="59"/>
    </row>
    <row r="1270" spans="2:65" s="5" customFormat="1" x14ac:dyDescent="0.2">
      <c r="B1270" s="24"/>
      <c r="H1270" s="24"/>
      <c r="I1270" s="98"/>
      <c r="K1270" s="130"/>
      <c r="L1270" s="51"/>
      <c r="M1270" s="59"/>
      <c r="O1270" s="24"/>
      <c r="U1270" s="24"/>
      <c r="V1270" s="98"/>
      <c r="X1270" s="130"/>
      <c r="Y1270" s="51"/>
      <c r="Z1270" s="59"/>
      <c r="AB1270" s="24"/>
      <c r="AH1270" s="51"/>
      <c r="AI1270" s="108"/>
      <c r="AJ1270" s="51"/>
      <c r="AK1270" s="130"/>
      <c r="AL1270" s="51"/>
      <c r="AM1270" s="59"/>
      <c r="AO1270" s="24"/>
      <c r="AU1270" s="51"/>
      <c r="AV1270" s="108"/>
      <c r="AW1270" s="51"/>
      <c r="AX1270" s="130"/>
      <c r="AY1270" s="51"/>
      <c r="AZ1270" s="59"/>
      <c r="BB1270" s="24"/>
      <c r="BH1270" s="51"/>
      <c r="BI1270" s="108"/>
      <c r="BJ1270" s="51"/>
      <c r="BK1270" s="130"/>
      <c r="BL1270" s="51"/>
      <c r="BM1270" s="59"/>
    </row>
    <row r="1271" spans="2:65" s="5" customFormat="1" x14ac:dyDescent="0.2">
      <c r="B1271" s="24"/>
      <c r="H1271" s="24"/>
      <c r="I1271" s="98"/>
      <c r="K1271" s="130"/>
      <c r="L1271" s="51"/>
      <c r="M1271" s="59"/>
      <c r="O1271" s="24"/>
      <c r="U1271" s="24"/>
      <c r="V1271" s="98"/>
      <c r="X1271" s="130"/>
      <c r="Y1271" s="51"/>
      <c r="Z1271" s="59"/>
      <c r="AB1271" s="24"/>
      <c r="AH1271" s="51"/>
      <c r="AI1271" s="108"/>
      <c r="AJ1271" s="51"/>
      <c r="AK1271" s="130"/>
      <c r="AL1271" s="51"/>
      <c r="AM1271" s="59"/>
      <c r="AO1271" s="24"/>
      <c r="AU1271" s="51"/>
      <c r="AV1271" s="108"/>
      <c r="AW1271" s="51"/>
      <c r="AX1271" s="130"/>
      <c r="AY1271" s="51"/>
      <c r="AZ1271" s="59"/>
      <c r="BB1271" s="24"/>
      <c r="BH1271" s="51"/>
      <c r="BI1271" s="108"/>
      <c r="BJ1271" s="51"/>
      <c r="BK1271" s="130"/>
      <c r="BL1271" s="51"/>
      <c r="BM1271" s="59"/>
    </row>
    <row r="1272" spans="2:65" s="5" customFormat="1" x14ac:dyDescent="0.2">
      <c r="B1272" s="24"/>
      <c r="H1272" s="24"/>
      <c r="I1272" s="98"/>
      <c r="K1272" s="130"/>
      <c r="L1272" s="51"/>
      <c r="M1272" s="59"/>
      <c r="O1272" s="24"/>
      <c r="U1272" s="24"/>
      <c r="V1272" s="98"/>
      <c r="X1272" s="130"/>
      <c r="Y1272" s="51"/>
      <c r="Z1272" s="59"/>
      <c r="AB1272" s="24"/>
      <c r="AH1272" s="51"/>
      <c r="AI1272" s="108"/>
      <c r="AJ1272" s="51"/>
      <c r="AK1272" s="130"/>
      <c r="AL1272" s="51"/>
      <c r="AM1272" s="59"/>
      <c r="AO1272" s="24"/>
      <c r="AU1272" s="51"/>
      <c r="AV1272" s="108"/>
      <c r="AW1272" s="51"/>
      <c r="AX1272" s="130"/>
      <c r="AY1272" s="51"/>
      <c r="AZ1272" s="59"/>
      <c r="BB1272" s="24"/>
      <c r="BH1272" s="51"/>
      <c r="BI1272" s="108"/>
      <c r="BJ1272" s="51"/>
      <c r="BK1272" s="130"/>
      <c r="BL1272" s="51"/>
      <c r="BM1272" s="59"/>
    </row>
    <row r="1273" spans="2:65" s="5" customFormat="1" x14ac:dyDescent="0.2">
      <c r="B1273" s="24"/>
      <c r="H1273" s="24"/>
      <c r="I1273" s="98"/>
      <c r="K1273" s="130"/>
      <c r="L1273" s="51"/>
      <c r="M1273" s="59"/>
      <c r="O1273" s="24"/>
      <c r="U1273" s="24"/>
      <c r="V1273" s="98"/>
      <c r="X1273" s="130"/>
      <c r="Y1273" s="51"/>
      <c r="Z1273" s="59"/>
      <c r="AB1273" s="24"/>
      <c r="AH1273" s="51"/>
      <c r="AI1273" s="108"/>
      <c r="AJ1273" s="51"/>
      <c r="AK1273" s="130"/>
      <c r="AL1273" s="51"/>
      <c r="AM1273" s="59"/>
      <c r="AO1273" s="24"/>
      <c r="AU1273" s="51"/>
      <c r="AV1273" s="108"/>
      <c r="AW1273" s="51"/>
      <c r="AX1273" s="130"/>
      <c r="AY1273" s="51"/>
      <c r="AZ1273" s="59"/>
      <c r="BB1273" s="24"/>
      <c r="BH1273" s="51"/>
      <c r="BI1273" s="108"/>
      <c r="BJ1273" s="51"/>
      <c r="BK1273" s="130"/>
      <c r="BL1273" s="51"/>
      <c r="BM1273" s="59"/>
    </row>
    <row r="1274" spans="2:65" s="5" customFormat="1" x14ac:dyDescent="0.2">
      <c r="B1274" s="24"/>
      <c r="H1274" s="24"/>
      <c r="I1274" s="98"/>
      <c r="K1274" s="130"/>
      <c r="L1274" s="51"/>
      <c r="M1274" s="59"/>
      <c r="O1274" s="24"/>
      <c r="U1274" s="24"/>
      <c r="V1274" s="98"/>
      <c r="X1274" s="130"/>
      <c r="Y1274" s="51"/>
      <c r="Z1274" s="59"/>
      <c r="AB1274" s="24"/>
      <c r="AH1274" s="51"/>
      <c r="AI1274" s="108"/>
      <c r="AJ1274" s="51"/>
      <c r="AK1274" s="130"/>
      <c r="AL1274" s="51"/>
      <c r="AM1274" s="59"/>
      <c r="AO1274" s="24"/>
      <c r="AU1274" s="51"/>
      <c r="AV1274" s="108"/>
      <c r="AW1274" s="51"/>
      <c r="AX1274" s="130"/>
      <c r="AY1274" s="51"/>
      <c r="AZ1274" s="59"/>
      <c r="BB1274" s="24"/>
      <c r="BH1274" s="51"/>
      <c r="BI1274" s="108"/>
      <c r="BJ1274" s="51"/>
      <c r="BK1274" s="130"/>
      <c r="BL1274" s="51"/>
      <c r="BM1274" s="59"/>
    </row>
    <row r="1275" spans="2:65" s="5" customFormat="1" x14ac:dyDescent="0.2">
      <c r="B1275" s="24"/>
      <c r="H1275" s="24"/>
      <c r="I1275" s="98"/>
      <c r="K1275" s="130"/>
      <c r="L1275" s="51"/>
      <c r="M1275" s="59"/>
      <c r="O1275" s="24"/>
      <c r="U1275" s="24"/>
      <c r="V1275" s="98"/>
      <c r="X1275" s="130"/>
      <c r="Y1275" s="51"/>
      <c r="Z1275" s="59"/>
      <c r="AB1275" s="24"/>
      <c r="AH1275" s="51"/>
      <c r="AI1275" s="108"/>
      <c r="AJ1275" s="51"/>
      <c r="AK1275" s="130"/>
      <c r="AL1275" s="51"/>
      <c r="AM1275" s="59"/>
      <c r="AO1275" s="24"/>
      <c r="AU1275" s="51"/>
      <c r="AV1275" s="108"/>
      <c r="AW1275" s="51"/>
      <c r="AX1275" s="130"/>
      <c r="AY1275" s="51"/>
      <c r="AZ1275" s="59"/>
      <c r="BB1275" s="24"/>
      <c r="BH1275" s="51"/>
      <c r="BI1275" s="108"/>
      <c r="BJ1275" s="51"/>
      <c r="BK1275" s="130"/>
      <c r="BL1275" s="51"/>
      <c r="BM1275" s="59"/>
    </row>
    <row r="1276" spans="2:65" s="5" customFormat="1" x14ac:dyDescent="0.2">
      <c r="B1276" s="24"/>
      <c r="H1276" s="24"/>
      <c r="I1276" s="98"/>
      <c r="K1276" s="130"/>
      <c r="L1276" s="51"/>
      <c r="M1276" s="59"/>
      <c r="O1276" s="24"/>
      <c r="U1276" s="24"/>
      <c r="V1276" s="98"/>
      <c r="X1276" s="130"/>
      <c r="Y1276" s="51"/>
      <c r="Z1276" s="59"/>
      <c r="AB1276" s="24"/>
      <c r="AH1276" s="51"/>
      <c r="AI1276" s="108"/>
      <c r="AJ1276" s="51"/>
      <c r="AK1276" s="130"/>
      <c r="AL1276" s="51"/>
      <c r="AM1276" s="59"/>
      <c r="AO1276" s="24"/>
      <c r="AU1276" s="51"/>
      <c r="AV1276" s="108"/>
      <c r="AW1276" s="51"/>
      <c r="AX1276" s="130"/>
      <c r="AY1276" s="51"/>
      <c r="AZ1276" s="59"/>
      <c r="BB1276" s="24"/>
      <c r="BH1276" s="51"/>
      <c r="BI1276" s="108"/>
      <c r="BJ1276" s="51"/>
      <c r="BK1276" s="130"/>
      <c r="BL1276" s="51"/>
      <c r="BM1276" s="59"/>
    </row>
    <row r="1277" spans="2:65" s="5" customFormat="1" x14ac:dyDescent="0.2">
      <c r="B1277" s="24"/>
      <c r="H1277" s="24"/>
      <c r="I1277" s="98"/>
      <c r="K1277" s="130"/>
      <c r="L1277" s="51"/>
      <c r="M1277" s="59"/>
      <c r="O1277" s="24"/>
      <c r="U1277" s="24"/>
      <c r="V1277" s="98"/>
      <c r="X1277" s="130"/>
      <c r="Y1277" s="51"/>
      <c r="Z1277" s="59"/>
      <c r="AB1277" s="24"/>
      <c r="AH1277" s="51"/>
      <c r="AI1277" s="108"/>
      <c r="AJ1277" s="51"/>
      <c r="AK1277" s="130"/>
      <c r="AL1277" s="51"/>
      <c r="AM1277" s="59"/>
      <c r="AO1277" s="24"/>
      <c r="AU1277" s="51"/>
      <c r="AV1277" s="108"/>
      <c r="AW1277" s="51"/>
      <c r="AX1277" s="130"/>
      <c r="AY1277" s="51"/>
      <c r="AZ1277" s="59"/>
      <c r="BB1277" s="24"/>
      <c r="BH1277" s="51"/>
      <c r="BI1277" s="108"/>
      <c r="BJ1277" s="51"/>
      <c r="BK1277" s="130"/>
      <c r="BL1277" s="51"/>
      <c r="BM1277" s="59"/>
    </row>
    <row r="1278" spans="2:65" s="5" customFormat="1" x14ac:dyDescent="0.2">
      <c r="B1278" s="24"/>
      <c r="H1278" s="24"/>
      <c r="I1278" s="98"/>
      <c r="K1278" s="130"/>
      <c r="L1278" s="51"/>
      <c r="M1278" s="59"/>
      <c r="O1278" s="24"/>
      <c r="U1278" s="24"/>
      <c r="V1278" s="98"/>
      <c r="X1278" s="130"/>
      <c r="Y1278" s="51"/>
      <c r="Z1278" s="59"/>
      <c r="AB1278" s="24"/>
      <c r="AH1278" s="51"/>
      <c r="AI1278" s="108"/>
      <c r="AJ1278" s="51"/>
      <c r="AK1278" s="130"/>
      <c r="AL1278" s="51"/>
      <c r="AM1278" s="59"/>
      <c r="AO1278" s="24"/>
      <c r="AU1278" s="51"/>
      <c r="AV1278" s="108"/>
      <c r="AW1278" s="51"/>
      <c r="AX1278" s="130"/>
      <c r="AY1278" s="51"/>
      <c r="AZ1278" s="59"/>
      <c r="BB1278" s="24"/>
      <c r="BH1278" s="51"/>
      <c r="BI1278" s="108"/>
      <c r="BJ1278" s="51"/>
      <c r="BK1278" s="130"/>
      <c r="BL1278" s="51"/>
      <c r="BM1278" s="59"/>
    </row>
    <row r="1279" spans="2:65" s="5" customFormat="1" x14ac:dyDescent="0.2">
      <c r="B1279" s="24"/>
      <c r="H1279" s="24"/>
      <c r="I1279" s="98"/>
      <c r="K1279" s="130"/>
      <c r="L1279" s="51"/>
      <c r="M1279" s="59"/>
      <c r="O1279" s="24"/>
      <c r="U1279" s="24"/>
      <c r="V1279" s="98"/>
      <c r="X1279" s="130"/>
      <c r="Y1279" s="51"/>
      <c r="Z1279" s="59"/>
      <c r="AB1279" s="24"/>
      <c r="AH1279" s="51"/>
      <c r="AI1279" s="108"/>
      <c r="AJ1279" s="51"/>
      <c r="AK1279" s="130"/>
      <c r="AL1279" s="51"/>
      <c r="AM1279" s="59"/>
      <c r="AO1279" s="24"/>
      <c r="AU1279" s="51"/>
      <c r="AV1279" s="108"/>
      <c r="AW1279" s="51"/>
      <c r="AX1279" s="130"/>
      <c r="AY1279" s="51"/>
      <c r="AZ1279" s="59"/>
      <c r="BB1279" s="24"/>
      <c r="BH1279" s="51"/>
      <c r="BI1279" s="108"/>
      <c r="BJ1279" s="51"/>
      <c r="BK1279" s="130"/>
      <c r="BL1279" s="51"/>
      <c r="BM1279" s="59"/>
    </row>
    <row r="1280" spans="2:65" s="5" customFormat="1" x14ac:dyDescent="0.2">
      <c r="B1280" s="24"/>
      <c r="H1280" s="24"/>
      <c r="I1280" s="98"/>
      <c r="K1280" s="130"/>
      <c r="L1280" s="51"/>
      <c r="M1280" s="59"/>
      <c r="O1280" s="24"/>
      <c r="U1280" s="24"/>
      <c r="V1280" s="98"/>
      <c r="X1280" s="130"/>
      <c r="Y1280" s="51"/>
      <c r="Z1280" s="59"/>
      <c r="AB1280" s="24"/>
      <c r="AH1280" s="51"/>
      <c r="AI1280" s="108"/>
      <c r="AJ1280" s="51"/>
      <c r="AK1280" s="130"/>
      <c r="AL1280" s="51"/>
      <c r="AM1280" s="59"/>
      <c r="AO1280" s="24"/>
      <c r="AU1280" s="51"/>
      <c r="AV1280" s="108"/>
      <c r="AW1280" s="51"/>
      <c r="AX1280" s="130"/>
      <c r="AY1280" s="51"/>
      <c r="AZ1280" s="59"/>
      <c r="BB1280" s="24"/>
      <c r="BH1280" s="51"/>
      <c r="BI1280" s="108"/>
      <c r="BJ1280" s="51"/>
      <c r="BK1280" s="130"/>
      <c r="BL1280" s="51"/>
      <c r="BM1280" s="59"/>
    </row>
    <row r="1281" spans="2:65" s="5" customFormat="1" x14ac:dyDescent="0.2">
      <c r="B1281" s="24"/>
      <c r="H1281" s="24"/>
      <c r="I1281" s="98"/>
      <c r="K1281" s="130"/>
      <c r="L1281" s="51"/>
      <c r="M1281" s="59"/>
      <c r="O1281" s="24"/>
      <c r="U1281" s="24"/>
      <c r="V1281" s="98"/>
      <c r="X1281" s="130"/>
      <c r="Y1281" s="51"/>
      <c r="Z1281" s="59"/>
      <c r="AB1281" s="24"/>
      <c r="AH1281" s="51"/>
      <c r="AI1281" s="108"/>
      <c r="AJ1281" s="51"/>
      <c r="AK1281" s="130"/>
      <c r="AL1281" s="51"/>
      <c r="AM1281" s="59"/>
      <c r="AO1281" s="24"/>
      <c r="AU1281" s="51"/>
      <c r="AV1281" s="108"/>
      <c r="AW1281" s="51"/>
      <c r="AX1281" s="130"/>
      <c r="AY1281" s="51"/>
      <c r="AZ1281" s="59"/>
      <c r="BB1281" s="24"/>
      <c r="BH1281" s="51"/>
      <c r="BI1281" s="108"/>
      <c r="BJ1281" s="51"/>
      <c r="BK1281" s="130"/>
      <c r="BL1281" s="51"/>
      <c r="BM1281" s="59"/>
    </row>
    <row r="1282" spans="2:65" s="5" customFormat="1" x14ac:dyDescent="0.2">
      <c r="B1282" s="24"/>
      <c r="H1282" s="24"/>
      <c r="I1282" s="98"/>
      <c r="K1282" s="130"/>
      <c r="L1282" s="51"/>
      <c r="M1282" s="59"/>
      <c r="O1282" s="24"/>
      <c r="U1282" s="24"/>
      <c r="V1282" s="98"/>
      <c r="X1282" s="130"/>
      <c r="Y1282" s="51"/>
      <c r="Z1282" s="59"/>
      <c r="AB1282" s="24"/>
      <c r="AH1282" s="51"/>
      <c r="AI1282" s="108"/>
      <c r="AJ1282" s="51"/>
      <c r="AK1282" s="130"/>
      <c r="AL1282" s="51"/>
      <c r="AM1282" s="59"/>
      <c r="AO1282" s="24"/>
      <c r="AU1282" s="51"/>
      <c r="AV1282" s="108"/>
      <c r="AW1282" s="51"/>
      <c r="AX1282" s="130"/>
      <c r="AY1282" s="51"/>
      <c r="AZ1282" s="59"/>
      <c r="BB1282" s="24"/>
      <c r="BH1282" s="51"/>
      <c r="BI1282" s="108"/>
      <c r="BJ1282" s="51"/>
      <c r="BK1282" s="130"/>
      <c r="BL1282" s="51"/>
      <c r="BM1282" s="59"/>
    </row>
    <row r="1283" spans="2:65" s="5" customFormat="1" x14ac:dyDescent="0.2">
      <c r="B1283" s="24"/>
      <c r="H1283" s="24"/>
      <c r="I1283" s="98"/>
      <c r="K1283" s="130"/>
      <c r="L1283" s="51"/>
      <c r="M1283" s="59"/>
      <c r="O1283" s="24"/>
      <c r="U1283" s="24"/>
      <c r="V1283" s="98"/>
      <c r="X1283" s="130"/>
      <c r="Y1283" s="51"/>
      <c r="Z1283" s="59"/>
      <c r="AB1283" s="24"/>
      <c r="AH1283" s="51"/>
      <c r="AI1283" s="108"/>
      <c r="AJ1283" s="51"/>
      <c r="AK1283" s="130"/>
      <c r="AL1283" s="51"/>
      <c r="AM1283" s="59"/>
      <c r="AO1283" s="24"/>
      <c r="AU1283" s="51"/>
      <c r="AV1283" s="108"/>
      <c r="AW1283" s="51"/>
      <c r="AX1283" s="130"/>
      <c r="AY1283" s="51"/>
      <c r="AZ1283" s="59"/>
      <c r="BB1283" s="24"/>
      <c r="BH1283" s="51"/>
      <c r="BI1283" s="108"/>
      <c r="BJ1283" s="51"/>
      <c r="BK1283" s="130"/>
      <c r="BL1283" s="51"/>
      <c r="BM1283" s="59"/>
    </row>
    <row r="1284" spans="2:65" s="5" customFormat="1" x14ac:dyDescent="0.2">
      <c r="B1284" s="24"/>
      <c r="H1284" s="24"/>
      <c r="I1284" s="98"/>
      <c r="K1284" s="130"/>
      <c r="L1284" s="51"/>
      <c r="M1284" s="59"/>
      <c r="O1284" s="24"/>
      <c r="U1284" s="24"/>
      <c r="V1284" s="98"/>
      <c r="X1284" s="130"/>
      <c r="Y1284" s="51"/>
      <c r="Z1284" s="59"/>
      <c r="AB1284" s="24"/>
      <c r="AH1284" s="51"/>
      <c r="AI1284" s="108"/>
      <c r="AJ1284" s="51"/>
      <c r="AK1284" s="130"/>
      <c r="AL1284" s="51"/>
      <c r="AM1284" s="59"/>
      <c r="AO1284" s="24"/>
      <c r="AU1284" s="51"/>
      <c r="AV1284" s="108"/>
      <c r="AW1284" s="51"/>
      <c r="AX1284" s="130"/>
      <c r="AY1284" s="51"/>
      <c r="AZ1284" s="59"/>
      <c r="BB1284" s="24"/>
      <c r="BH1284" s="51"/>
      <c r="BI1284" s="108"/>
      <c r="BJ1284" s="51"/>
      <c r="BK1284" s="130"/>
      <c r="BL1284" s="51"/>
      <c r="BM1284" s="59"/>
    </row>
    <row r="1285" spans="2:65" s="5" customFormat="1" x14ac:dyDescent="0.2">
      <c r="B1285" s="24"/>
      <c r="H1285" s="24"/>
      <c r="I1285" s="98"/>
      <c r="K1285" s="130"/>
      <c r="L1285" s="51"/>
      <c r="M1285" s="59"/>
      <c r="O1285" s="24"/>
      <c r="U1285" s="24"/>
      <c r="V1285" s="98"/>
      <c r="X1285" s="130"/>
      <c r="Y1285" s="51"/>
      <c r="Z1285" s="59"/>
      <c r="AB1285" s="24"/>
      <c r="AH1285" s="51"/>
      <c r="AI1285" s="108"/>
      <c r="AJ1285" s="51"/>
      <c r="AK1285" s="130"/>
      <c r="AL1285" s="51"/>
      <c r="AM1285" s="59"/>
      <c r="AO1285" s="24"/>
      <c r="AU1285" s="51"/>
      <c r="AV1285" s="108"/>
      <c r="AW1285" s="51"/>
      <c r="AX1285" s="130"/>
      <c r="AY1285" s="51"/>
      <c r="AZ1285" s="59"/>
      <c r="BB1285" s="24"/>
      <c r="BH1285" s="51"/>
      <c r="BI1285" s="108"/>
      <c r="BJ1285" s="51"/>
      <c r="BK1285" s="130"/>
      <c r="BL1285" s="51"/>
      <c r="BM1285" s="59"/>
    </row>
    <row r="1286" spans="2:65" s="5" customFormat="1" x14ac:dyDescent="0.2">
      <c r="B1286" s="24"/>
      <c r="H1286" s="24"/>
      <c r="I1286" s="98"/>
      <c r="K1286" s="130"/>
      <c r="L1286" s="51"/>
      <c r="M1286" s="59"/>
      <c r="O1286" s="24"/>
      <c r="U1286" s="24"/>
      <c r="V1286" s="98"/>
      <c r="X1286" s="130"/>
      <c r="Y1286" s="51"/>
      <c r="Z1286" s="59"/>
      <c r="AB1286" s="24"/>
      <c r="AH1286" s="51"/>
      <c r="AI1286" s="108"/>
      <c r="AJ1286" s="51"/>
      <c r="AK1286" s="130"/>
      <c r="AL1286" s="51"/>
      <c r="AM1286" s="59"/>
      <c r="AO1286" s="24"/>
      <c r="AU1286" s="51"/>
      <c r="AV1286" s="108"/>
      <c r="AW1286" s="51"/>
      <c r="AX1286" s="130"/>
      <c r="AY1286" s="51"/>
      <c r="AZ1286" s="59"/>
      <c r="BB1286" s="24"/>
      <c r="BH1286" s="51"/>
      <c r="BI1286" s="108"/>
      <c r="BJ1286" s="51"/>
      <c r="BK1286" s="130"/>
      <c r="BL1286" s="51"/>
      <c r="BM1286" s="59"/>
    </row>
    <row r="1287" spans="2:65" s="5" customFormat="1" x14ac:dyDescent="0.2">
      <c r="B1287" s="24"/>
      <c r="H1287" s="24"/>
      <c r="I1287" s="98"/>
      <c r="K1287" s="130"/>
      <c r="L1287" s="51"/>
      <c r="M1287" s="59"/>
      <c r="O1287" s="24"/>
      <c r="U1287" s="24"/>
      <c r="V1287" s="98"/>
      <c r="X1287" s="130"/>
      <c r="Y1287" s="51"/>
      <c r="Z1287" s="59"/>
      <c r="AB1287" s="24"/>
      <c r="AH1287" s="51"/>
      <c r="AI1287" s="108"/>
      <c r="AJ1287" s="51"/>
      <c r="AK1287" s="130"/>
      <c r="AL1287" s="51"/>
      <c r="AM1287" s="59"/>
      <c r="AO1287" s="24"/>
      <c r="AU1287" s="51"/>
      <c r="AV1287" s="108"/>
      <c r="AW1287" s="51"/>
      <c r="AX1287" s="130"/>
      <c r="AY1287" s="51"/>
      <c r="AZ1287" s="59"/>
      <c r="BB1287" s="24"/>
      <c r="BH1287" s="51"/>
      <c r="BI1287" s="108"/>
      <c r="BJ1287" s="51"/>
      <c r="BK1287" s="130"/>
      <c r="BL1287" s="51"/>
      <c r="BM1287" s="59"/>
    </row>
    <row r="1288" spans="2:65" s="5" customFormat="1" x14ac:dyDescent="0.2">
      <c r="B1288" s="24"/>
      <c r="H1288" s="24"/>
      <c r="I1288" s="98"/>
      <c r="K1288" s="130"/>
      <c r="L1288" s="51"/>
      <c r="M1288" s="59"/>
      <c r="O1288" s="24"/>
      <c r="U1288" s="24"/>
      <c r="V1288" s="98"/>
      <c r="X1288" s="130"/>
      <c r="Y1288" s="51"/>
      <c r="Z1288" s="59"/>
      <c r="AB1288" s="24"/>
      <c r="AH1288" s="51"/>
      <c r="AI1288" s="108"/>
      <c r="AJ1288" s="51"/>
      <c r="AK1288" s="130"/>
      <c r="AL1288" s="51"/>
      <c r="AM1288" s="59"/>
      <c r="AO1288" s="24"/>
      <c r="AU1288" s="51"/>
      <c r="AV1288" s="108"/>
      <c r="AW1288" s="51"/>
      <c r="AX1288" s="130"/>
      <c r="AY1288" s="51"/>
      <c r="AZ1288" s="59"/>
      <c r="BB1288" s="24"/>
      <c r="BH1288" s="51"/>
      <c r="BI1288" s="108"/>
      <c r="BJ1288" s="51"/>
      <c r="BK1288" s="130"/>
      <c r="BL1288" s="51"/>
      <c r="BM1288" s="59"/>
    </row>
    <row r="1289" spans="2:65" s="5" customFormat="1" x14ac:dyDescent="0.2">
      <c r="B1289" s="24"/>
      <c r="H1289" s="24"/>
      <c r="I1289" s="98"/>
      <c r="K1289" s="130"/>
      <c r="L1289" s="51"/>
      <c r="M1289" s="59"/>
      <c r="O1289" s="24"/>
      <c r="U1289" s="24"/>
      <c r="V1289" s="98"/>
      <c r="X1289" s="130"/>
      <c r="Y1289" s="51"/>
      <c r="Z1289" s="59"/>
      <c r="AB1289" s="24"/>
      <c r="AH1289" s="51"/>
      <c r="AI1289" s="108"/>
      <c r="AJ1289" s="51"/>
      <c r="AK1289" s="130"/>
      <c r="AL1289" s="51"/>
      <c r="AM1289" s="59"/>
      <c r="AO1289" s="24"/>
      <c r="AU1289" s="51"/>
      <c r="AV1289" s="108"/>
      <c r="AW1289" s="51"/>
      <c r="AX1289" s="130"/>
      <c r="AY1289" s="51"/>
      <c r="AZ1289" s="59"/>
      <c r="BB1289" s="24"/>
      <c r="BH1289" s="51"/>
      <c r="BI1289" s="108"/>
      <c r="BJ1289" s="51"/>
      <c r="BK1289" s="130"/>
      <c r="BL1289" s="51"/>
      <c r="BM1289" s="59"/>
    </row>
    <row r="1290" spans="2:65" s="5" customFormat="1" x14ac:dyDescent="0.2">
      <c r="B1290" s="24"/>
      <c r="H1290" s="24"/>
      <c r="I1290" s="98"/>
      <c r="K1290" s="130"/>
      <c r="L1290" s="51"/>
      <c r="M1290" s="59"/>
      <c r="O1290" s="24"/>
      <c r="U1290" s="24"/>
      <c r="V1290" s="98"/>
      <c r="X1290" s="130"/>
      <c r="Y1290" s="51"/>
      <c r="Z1290" s="59"/>
      <c r="AB1290" s="24"/>
      <c r="AH1290" s="51"/>
      <c r="AI1290" s="108"/>
      <c r="AJ1290" s="51"/>
      <c r="AK1290" s="130"/>
      <c r="AL1290" s="51"/>
      <c r="AM1290" s="59"/>
      <c r="AO1290" s="24"/>
      <c r="AU1290" s="51"/>
      <c r="AV1290" s="108"/>
      <c r="AW1290" s="51"/>
      <c r="AX1290" s="130"/>
      <c r="AY1290" s="51"/>
      <c r="AZ1290" s="59"/>
      <c r="BB1290" s="24"/>
      <c r="BH1290" s="51"/>
      <c r="BI1290" s="108"/>
      <c r="BJ1290" s="51"/>
      <c r="BK1290" s="130"/>
      <c r="BL1290" s="51"/>
      <c r="BM1290" s="59"/>
    </row>
    <row r="1291" spans="2:65" s="5" customFormat="1" x14ac:dyDescent="0.2">
      <c r="B1291" s="24"/>
      <c r="H1291" s="24"/>
      <c r="I1291" s="98"/>
      <c r="K1291" s="130"/>
      <c r="L1291" s="51"/>
      <c r="M1291" s="59"/>
      <c r="O1291" s="24"/>
      <c r="U1291" s="24"/>
      <c r="V1291" s="98"/>
      <c r="X1291" s="130"/>
      <c r="Y1291" s="51"/>
      <c r="Z1291" s="59"/>
      <c r="AB1291" s="24"/>
      <c r="AH1291" s="51"/>
      <c r="AI1291" s="108"/>
      <c r="AJ1291" s="51"/>
      <c r="AK1291" s="130"/>
      <c r="AL1291" s="51"/>
      <c r="AM1291" s="59"/>
      <c r="AO1291" s="24"/>
      <c r="AU1291" s="51"/>
      <c r="AV1291" s="108"/>
      <c r="AW1291" s="51"/>
      <c r="AX1291" s="130"/>
      <c r="AY1291" s="51"/>
      <c r="AZ1291" s="59"/>
      <c r="BB1291" s="24"/>
      <c r="BH1291" s="51"/>
      <c r="BI1291" s="108"/>
      <c r="BJ1291" s="51"/>
      <c r="BK1291" s="130"/>
      <c r="BL1291" s="51"/>
      <c r="BM1291" s="59"/>
    </row>
    <row r="1292" spans="2:65" s="5" customFormat="1" x14ac:dyDescent="0.2">
      <c r="B1292" s="24"/>
      <c r="H1292" s="24"/>
      <c r="I1292" s="98"/>
      <c r="K1292" s="130"/>
      <c r="L1292" s="51"/>
      <c r="M1292" s="59"/>
      <c r="O1292" s="24"/>
      <c r="U1292" s="24"/>
      <c r="V1292" s="98"/>
      <c r="X1292" s="130"/>
      <c r="Y1292" s="51"/>
      <c r="Z1292" s="59"/>
      <c r="AB1292" s="24"/>
      <c r="AH1292" s="51"/>
      <c r="AI1292" s="108"/>
      <c r="AJ1292" s="51"/>
      <c r="AK1292" s="130"/>
      <c r="AL1292" s="51"/>
      <c r="AM1292" s="59"/>
      <c r="AO1292" s="24"/>
      <c r="AU1292" s="51"/>
      <c r="AV1292" s="108"/>
      <c r="AW1292" s="51"/>
      <c r="AX1292" s="130"/>
      <c r="AY1292" s="51"/>
      <c r="AZ1292" s="59"/>
      <c r="BB1292" s="24"/>
      <c r="BH1292" s="51"/>
      <c r="BI1292" s="108"/>
      <c r="BJ1292" s="51"/>
      <c r="BK1292" s="130"/>
      <c r="BL1292" s="51"/>
      <c r="BM1292" s="59"/>
    </row>
    <row r="1293" spans="2:65" s="5" customFormat="1" x14ac:dyDescent="0.2">
      <c r="B1293" s="24"/>
      <c r="H1293" s="24"/>
      <c r="I1293" s="98"/>
      <c r="K1293" s="130"/>
      <c r="L1293" s="51"/>
      <c r="M1293" s="59"/>
      <c r="O1293" s="24"/>
      <c r="U1293" s="24"/>
      <c r="V1293" s="98"/>
      <c r="X1293" s="130"/>
      <c r="Y1293" s="51"/>
      <c r="Z1293" s="59"/>
      <c r="AB1293" s="24"/>
      <c r="AH1293" s="51"/>
      <c r="AI1293" s="108"/>
      <c r="AJ1293" s="51"/>
      <c r="AK1293" s="130"/>
      <c r="AL1293" s="51"/>
      <c r="AM1293" s="59"/>
      <c r="AO1293" s="24"/>
      <c r="AU1293" s="51"/>
      <c r="AV1293" s="108"/>
      <c r="AW1293" s="51"/>
      <c r="AX1293" s="130"/>
      <c r="AY1293" s="51"/>
      <c r="AZ1293" s="59"/>
      <c r="BB1293" s="24"/>
      <c r="BH1293" s="51"/>
      <c r="BI1293" s="108"/>
      <c r="BJ1293" s="51"/>
      <c r="BK1293" s="130"/>
      <c r="BL1293" s="51"/>
      <c r="BM1293" s="59"/>
    </row>
    <row r="1294" spans="2:65" s="5" customFormat="1" x14ac:dyDescent="0.2">
      <c r="B1294" s="24"/>
      <c r="H1294" s="24"/>
      <c r="I1294" s="98"/>
      <c r="K1294" s="130"/>
      <c r="L1294" s="51"/>
      <c r="M1294" s="59"/>
      <c r="O1294" s="24"/>
      <c r="U1294" s="24"/>
      <c r="V1294" s="98"/>
      <c r="X1294" s="130"/>
      <c r="Y1294" s="51"/>
      <c r="Z1294" s="59"/>
      <c r="AB1294" s="24"/>
      <c r="AH1294" s="51"/>
      <c r="AI1294" s="108"/>
      <c r="AJ1294" s="51"/>
      <c r="AK1294" s="130"/>
      <c r="AL1294" s="51"/>
      <c r="AM1294" s="59"/>
      <c r="AO1294" s="24"/>
      <c r="AU1294" s="51"/>
      <c r="AV1294" s="108"/>
      <c r="AW1294" s="51"/>
      <c r="AX1294" s="130"/>
      <c r="AY1294" s="51"/>
      <c r="AZ1294" s="59"/>
      <c r="BB1294" s="24"/>
      <c r="BH1294" s="51"/>
      <c r="BI1294" s="108"/>
      <c r="BJ1294" s="51"/>
      <c r="BK1294" s="130"/>
      <c r="BL1294" s="51"/>
      <c r="BM1294" s="59"/>
    </row>
    <row r="1295" spans="2:65" s="5" customFormat="1" x14ac:dyDescent="0.2">
      <c r="B1295" s="24"/>
      <c r="H1295" s="24"/>
      <c r="I1295" s="98"/>
      <c r="K1295" s="130"/>
      <c r="L1295" s="51"/>
      <c r="M1295" s="59"/>
      <c r="O1295" s="24"/>
      <c r="U1295" s="24"/>
      <c r="V1295" s="98"/>
      <c r="X1295" s="130"/>
      <c r="Y1295" s="51"/>
      <c r="Z1295" s="59"/>
      <c r="AB1295" s="24"/>
      <c r="AH1295" s="51"/>
      <c r="AI1295" s="108"/>
      <c r="AJ1295" s="51"/>
      <c r="AK1295" s="130"/>
      <c r="AL1295" s="51"/>
      <c r="AM1295" s="59"/>
      <c r="AO1295" s="24"/>
      <c r="AU1295" s="51"/>
      <c r="AV1295" s="108"/>
      <c r="AW1295" s="51"/>
      <c r="AX1295" s="130"/>
      <c r="AY1295" s="51"/>
      <c r="AZ1295" s="59"/>
      <c r="BB1295" s="24"/>
      <c r="BH1295" s="51"/>
      <c r="BI1295" s="108"/>
      <c r="BJ1295" s="51"/>
      <c r="BK1295" s="130"/>
      <c r="BL1295" s="51"/>
      <c r="BM1295" s="59"/>
    </row>
    <row r="1296" spans="2:65" s="5" customFormat="1" x14ac:dyDescent="0.2">
      <c r="B1296" s="24"/>
      <c r="H1296" s="24"/>
      <c r="I1296" s="98"/>
      <c r="K1296" s="130"/>
      <c r="L1296" s="51"/>
      <c r="M1296" s="59"/>
      <c r="O1296" s="24"/>
      <c r="U1296" s="24"/>
      <c r="V1296" s="98"/>
      <c r="X1296" s="130"/>
      <c r="Y1296" s="51"/>
      <c r="Z1296" s="59"/>
      <c r="AB1296" s="24"/>
      <c r="AH1296" s="51"/>
      <c r="AI1296" s="108"/>
      <c r="AJ1296" s="51"/>
      <c r="AK1296" s="130"/>
      <c r="AL1296" s="51"/>
      <c r="AM1296" s="59"/>
      <c r="AO1296" s="24"/>
      <c r="AU1296" s="51"/>
      <c r="AV1296" s="108"/>
      <c r="AW1296" s="51"/>
      <c r="AX1296" s="130"/>
      <c r="AY1296" s="51"/>
      <c r="AZ1296" s="59"/>
      <c r="BB1296" s="24"/>
      <c r="BH1296" s="51"/>
      <c r="BI1296" s="108"/>
      <c r="BJ1296" s="51"/>
      <c r="BK1296" s="130"/>
      <c r="BL1296" s="51"/>
      <c r="BM1296" s="59"/>
    </row>
    <row r="1297" spans="2:65" s="5" customFormat="1" x14ac:dyDescent="0.2">
      <c r="B1297" s="24"/>
      <c r="H1297" s="24"/>
      <c r="I1297" s="98"/>
      <c r="K1297" s="130"/>
      <c r="L1297" s="51"/>
      <c r="M1297" s="59"/>
      <c r="O1297" s="24"/>
      <c r="U1297" s="24"/>
      <c r="V1297" s="98"/>
      <c r="X1297" s="130"/>
      <c r="Y1297" s="51"/>
      <c r="Z1297" s="59"/>
      <c r="AB1297" s="24"/>
      <c r="AH1297" s="51"/>
      <c r="AI1297" s="108"/>
      <c r="AJ1297" s="51"/>
      <c r="AK1297" s="130"/>
      <c r="AL1297" s="51"/>
      <c r="AM1297" s="59"/>
      <c r="AO1297" s="24"/>
      <c r="AU1297" s="51"/>
      <c r="AV1297" s="108"/>
      <c r="AW1297" s="51"/>
      <c r="AX1297" s="130"/>
      <c r="AY1297" s="51"/>
      <c r="AZ1297" s="59"/>
      <c r="BB1297" s="24"/>
      <c r="BH1297" s="51"/>
      <c r="BI1297" s="108"/>
      <c r="BJ1297" s="51"/>
      <c r="BK1297" s="130"/>
      <c r="BL1297" s="51"/>
      <c r="BM1297" s="59"/>
    </row>
    <row r="1298" spans="2:65" s="5" customFormat="1" x14ac:dyDescent="0.2">
      <c r="B1298" s="24"/>
      <c r="H1298" s="24"/>
      <c r="I1298" s="98"/>
      <c r="K1298" s="130"/>
      <c r="L1298" s="51"/>
      <c r="M1298" s="59"/>
      <c r="O1298" s="24"/>
      <c r="U1298" s="24"/>
      <c r="V1298" s="98"/>
      <c r="X1298" s="130"/>
      <c r="Y1298" s="51"/>
      <c r="Z1298" s="59"/>
      <c r="AB1298" s="24"/>
      <c r="AH1298" s="51"/>
      <c r="AI1298" s="108"/>
      <c r="AJ1298" s="51"/>
      <c r="AK1298" s="130"/>
      <c r="AL1298" s="51"/>
      <c r="AM1298" s="59"/>
      <c r="AO1298" s="24"/>
      <c r="AU1298" s="51"/>
      <c r="AV1298" s="108"/>
      <c r="AW1298" s="51"/>
      <c r="AX1298" s="130"/>
      <c r="AY1298" s="51"/>
      <c r="AZ1298" s="59"/>
      <c r="BB1298" s="24"/>
      <c r="BH1298" s="51"/>
      <c r="BI1298" s="108"/>
      <c r="BJ1298" s="51"/>
      <c r="BK1298" s="130"/>
      <c r="BL1298" s="51"/>
      <c r="BM1298" s="59"/>
    </row>
    <row r="1299" spans="2:65" s="5" customFormat="1" x14ac:dyDescent="0.2">
      <c r="B1299" s="24"/>
      <c r="H1299" s="24"/>
      <c r="I1299" s="98"/>
      <c r="K1299" s="130"/>
      <c r="L1299" s="51"/>
      <c r="M1299" s="59"/>
      <c r="O1299" s="24"/>
      <c r="U1299" s="24"/>
      <c r="V1299" s="98"/>
      <c r="X1299" s="130"/>
      <c r="Y1299" s="51"/>
      <c r="Z1299" s="59"/>
      <c r="AB1299" s="24"/>
      <c r="AH1299" s="51"/>
      <c r="AI1299" s="108"/>
      <c r="AJ1299" s="51"/>
      <c r="AK1299" s="130"/>
      <c r="AL1299" s="51"/>
      <c r="AM1299" s="59"/>
      <c r="AO1299" s="24"/>
      <c r="AU1299" s="51"/>
      <c r="AV1299" s="108"/>
      <c r="AW1299" s="51"/>
      <c r="AX1299" s="130"/>
      <c r="AY1299" s="51"/>
      <c r="AZ1299" s="59"/>
      <c r="BB1299" s="24"/>
      <c r="BH1299" s="51"/>
      <c r="BI1299" s="108"/>
      <c r="BJ1299" s="51"/>
      <c r="BK1299" s="130"/>
      <c r="BL1299" s="51"/>
      <c r="BM1299" s="59"/>
    </row>
    <row r="1300" spans="2:65" s="5" customFormat="1" x14ac:dyDescent="0.2">
      <c r="B1300" s="24"/>
      <c r="H1300" s="24"/>
      <c r="I1300" s="98"/>
      <c r="K1300" s="130"/>
      <c r="L1300" s="51"/>
      <c r="M1300" s="59"/>
      <c r="O1300" s="24"/>
      <c r="U1300" s="24"/>
      <c r="V1300" s="98"/>
      <c r="X1300" s="130"/>
      <c r="Y1300" s="51"/>
      <c r="Z1300" s="59"/>
      <c r="AB1300" s="24"/>
      <c r="AH1300" s="51"/>
      <c r="AI1300" s="108"/>
      <c r="AJ1300" s="51"/>
      <c r="AK1300" s="130"/>
      <c r="AL1300" s="51"/>
      <c r="AM1300" s="59"/>
      <c r="AO1300" s="24"/>
      <c r="AU1300" s="51"/>
      <c r="AV1300" s="108"/>
      <c r="AW1300" s="51"/>
      <c r="AX1300" s="130"/>
      <c r="AY1300" s="51"/>
      <c r="AZ1300" s="59"/>
      <c r="BB1300" s="24"/>
      <c r="BH1300" s="51"/>
      <c r="BI1300" s="108"/>
      <c r="BJ1300" s="51"/>
      <c r="BK1300" s="130"/>
      <c r="BL1300" s="51"/>
      <c r="BM1300" s="59"/>
    </row>
    <row r="1301" spans="2:65" s="5" customFormat="1" x14ac:dyDescent="0.2">
      <c r="B1301" s="24"/>
      <c r="H1301" s="24"/>
      <c r="I1301" s="98"/>
      <c r="K1301" s="130"/>
      <c r="L1301" s="51"/>
      <c r="M1301" s="59"/>
      <c r="O1301" s="24"/>
      <c r="U1301" s="24"/>
      <c r="V1301" s="98"/>
      <c r="X1301" s="130"/>
      <c r="Y1301" s="51"/>
      <c r="Z1301" s="59"/>
      <c r="AB1301" s="24"/>
      <c r="AH1301" s="51"/>
      <c r="AI1301" s="108"/>
      <c r="AJ1301" s="51"/>
      <c r="AK1301" s="130"/>
      <c r="AL1301" s="51"/>
      <c r="AM1301" s="59"/>
      <c r="AO1301" s="24"/>
      <c r="AU1301" s="51"/>
      <c r="AV1301" s="108"/>
      <c r="AW1301" s="51"/>
      <c r="AX1301" s="130"/>
      <c r="AY1301" s="51"/>
      <c r="AZ1301" s="59"/>
      <c r="BB1301" s="24"/>
      <c r="BH1301" s="51"/>
      <c r="BI1301" s="108"/>
      <c r="BJ1301" s="51"/>
      <c r="BK1301" s="130"/>
      <c r="BL1301" s="51"/>
      <c r="BM1301" s="59"/>
    </row>
    <row r="1302" spans="2:65" s="5" customFormat="1" x14ac:dyDescent="0.2">
      <c r="B1302" s="24"/>
      <c r="H1302" s="24"/>
      <c r="I1302" s="98"/>
      <c r="K1302" s="130"/>
      <c r="L1302" s="51"/>
      <c r="M1302" s="59"/>
      <c r="O1302" s="24"/>
      <c r="U1302" s="24"/>
      <c r="V1302" s="98"/>
      <c r="X1302" s="130"/>
      <c r="Y1302" s="51"/>
      <c r="Z1302" s="59"/>
      <c r="AB1302" s="24"/>
      <c r="AH1302" s="51"/>
      <c r="AI1302" s="108"/>
      <c r="AJ1302" s="51"/>
      <c r="AK1302" s="130"/>
      <c r="AL1302" s="51"/>
      <c r="AM1302" s="59"/>
      <c r="AO1302" s="24"/>
      <c r="AU1302" s="51"/>
      <c r="AV1302" s="108"/>
      <c r="AW1302" s="51"/>
      <c r="AX1302" s="130"/>
      <c r="AY1302" s="51"/>
      <c r="AZ1302" s="59"/>
      <c r="BB1302" s="24"/>
      <c r="BH1302" s="51"/>
      <c r="BI1302" s="108"/>
      <c r="BJ1302" s="51"/>
      <c r="BK1302" s="130"/>
      <c r="BL1302" s="51"/>
      <c r="BM1302" s="59"/>
    </row>
    <row r="1303" spans="2:65" s="5" customFormat="1" x14ac:dyDescent="0.2">
      <c r="B1303" s="24"/>
      <c r="H1303" s="24"/>
      <c r="I1303" s="98"/>
      <c r="K1303" s="130"/>
      <c r="L1303" s="51"/>
      <c r="M1303" s="59"/>
      <c r="O1303" s="24"/>
      <c r="U1303" s="24"/>
      <c r="V1303" s="98"/>
      <c r="X1303" s="130"/>
      <c r="Y1303" s="51"/>
      <c r="Z1303" s="59"/>
      <c r="AB1303" s="24"/>
      <c r="AH1303" s="51"/>
      <c r="AI1303" s="108"/>
      <c r="AJ1303" s="51"/>
      <c r="AK1303" s="130"/>
      <c r="AL1303" s="51"/>
      <c r="AM1303" s="59"/>
      <c r="AO1303" s="24"/>
      <c r="AU1303" s="51"/>
      <c r="AV1303" s="108"/>
      <c r="AW1303" s="51"/>
      <c r="AX1303" s="130"/>
      <c r="AY1303" s="51"/>
      <c r="AZ1303" s="59"/>
      <c r="BB1303" s="24"/>
      <c r="BH1303" s="51"/>
      <c r="BI1303" s="108"/>
      <c r="BJ1303" s="51"/>
      <c r="BK1303" s="130"/>
      <c r="BL1303" s="51"/>
      <c r="BM1303" s="59"/>
    </row>
    <row r="1304" spans="2:65" s="5" customFormat="1" x14ac:dyDescent="0.2">
      <c r="B1304" s="24"/>
      <c r="H1304" s="24"/>
      <c r="I1304" s="98"/>
      <c r="K1304" s="130"/>
      <c r="L1304" s="51"/>
      <c r="M1304" s="59"/>
      <c r="O1304" s="24"/>
      <c r="U1304" s="24"/>
      <c r="V1304" s="98"/>
      <c r="X1304" s="130"/>
      <c r="Y1304" s="51"/>
      <c r="Z1304" s="59"/>
      <c r="AB1304" s="24"/>
      <c r="AH1304" s="51"/>
      <c r="AI1304" s="108"/>
      <c r="AJ1304" s="51"/>
      <c r="AK1304" s="130"/>
      <c r="AL1304" s="51"/>
      <c r="AM1304" s="59"/>
      <c r="AO1304" s="24"/>
      <c r="AU1304" s="51"/>
      <c r="AV1304" s="108"/>
      <c r="AW1304" s="51"/>
      <c r="AX1304" s="130"/>
      <c r="AY1304" s="51"/>
      <c r="AZ1304" s="59"/>
      <c r="BB1304" s="24"/>
      <c r="BH1304" s="51"/>
      <c r="BI1304" s="108"/>
      <c r="BJ1304" s="51"/>
      <c r="BK1304" s="130"/>
      <c r="BL1304" s="51"/>
      <c r="BM1304" s="59"/>
    </row>
    <row r="1305" spans="2:65" s="5" customFormat="1" x14ac:dyDescent="0.2">
      <c r="B1305" s="24"/>
      <c r="H1305" s="24"/>
      <c r="I1305" s="98"/>
      <c r="K1305" s="130"/>
      <c r="L1305" s="51"/>
      <c r="M1305" s="59"/>
      <c r="O1305" s="24"/>
      <c r="U1305" s="24"/>
      <c r="V1305" s="98"/>
      <c r="X1305" s="130"/>
      <c r="Y1305" s="51"/>
      <c r="Z1305" s="59"/>
      <c r="AB1305" s="24"/>
      <c r="AH1305" s="51"/>
      <c r="AI1305" s="108"/>
      <c r="AJ1305" s="51"/>
      <c r="AK1305" s="130"/>
      <c r="AL1305" s="51"/>
      <c r="AM1305" s="59"/>
      <c r="AO1305" s="24"/>
      <c r="AU1305" s="51"/>
      <c r="AV1305" s="108"/>
      <c r="AW1305" s="51"/>
      <c r="AX1305" s="130"/>
      <c r="AY1305" s="51"/>
      <c r="AZ1305" s="59"/>
      <c r="BB1305" s="24"/>
      <c r="BH1305" s="51"/>
      <c r="BI1305" s="108"/>
      <c r="BJ1305" s="51"/>
      <c r="BK1305" s="130"/>
      <c r="BL1305" s="51"/>
      <c r="BM1305" s="59"/>
    </row>
    <row r="1306" spans="2:65" s="5" customFormat="1" x14ac:dyDescent="0.2">
      <c r="B1306" s="24"/>
      <c r="H1306" s="24"/>
      <c r="I1306" s="98"/>
      <c r="K1306" s="130"/>
      <c r="L1306" s="51"/>
      <c r="M1306" s="59"/>
      <c r="O1306" s="24"/>
      <c r="U1306" s="24"/>
      <c r="V1306" s="98"/>
      <c r="X1306" s="130"/>
      <c r="Y1306" s="51"/>
      <c r="Z1306" s="59"/>
      <c r="AB1306" s="24"/>
      <c r="AH1306" s="51"/>
      <c r="AI1306" s="108"/>
      <c r="AJ1306" s="51"/>
      <c r="AK1306" s="130"/>
      <c r="AL1306" s="51"/>
      <c r="AM1306" s="59"/>
      <c r="AO1306" s="24"/>
      <c r="AU1306" s="51"/>
      <c r="AV1306" s="108"/>
      <c r="AW1306" s="51"/>
      <c r="AX1306" s="130"/>
      <c r="AY1306" s="51"/>
      <c r="AZ1306" s="59"/>
      <c r="BB1306" s="24"/>
      <c r="BH1306" s="51"/>
      <c r="BI1306" s="108"/>
      <c r="BJ1306" s="51"/>
      <c r="BK1306" s="130"/>
      <c r="BL1306" s="51"/>
      <c r="BM1306" s="59"/>
    </row>
    <row r="1307" spans="2:65" s="5" customFormat="1" x14ac:dyDescent="0.2">
      <c r="B1307" s="24"/>
      <c r="H1307" s="24"/>
      <c r="I1307" s="98"/>
      <c r="K1307" s="130"/>
      <c r="L1307" s="51"/>
      <c r="M1307" s="59"/>
      <c r="O1307" s="24"/>
      <c r="U1307" s="24"/>
      <c r="V1307" s="98"/>
      <c r="X1307" s="130"/>
      <c r="Y1307" s="51"/>
      <c r="Z1307" s="59"/>
      <c r="AB1307" s="24"/>
      <c r="AH1307" s="51"/>
      <c r="AI1307" s="108"/>
      <c r="AJ1307" s="51"/>
      <c r="AK1307" s="130"/>
      <c r="AL1307" s="51"/>
      <c r="AM1307" s="59"/>
      <c r="AO1307" s="24"/>
      <c r="AU1307" s="51"/>
      <c r="AV1307" s="108"/>
      <c r="AW1307" s="51"/>
      <c r="AX1307" s="130"/>
      <c r="AY1307" s="51"/>
      <c r="AZ1307" s="59"/>
      <c r="BB1307" s="24"/>
      <c r="BH1307" s="51"/>
      <c r="BI1307" s="108"/>
      <c r="BJ1307" s="51"/>
      <c r="BK1307" s="130"/>
      <c r="BL1307" s="51"/>
      <c r="BM1307" s="59"/>
    </row>
    <row r="1308" spans="2:65" s="5" customFormat="1" x14ac:dyDescent="0.2">
      <c r="B1308" s="24"/>
      <c r="H1308" s="24"/>
      <c r="I1308" s="98"/>
      <c r="K1308" s="130"/>
      <c r="L1308" s="51"/>
      <c r="M1308" s="59"/>
      <c r="O1308" s="24"/>
      <c r="U1308" s="24"/>
      <c r="V1308" s="98"/>
      <c r="X1308" s="130"/>
      <c r="Y1308" s="51"/>
      <c r="Z1308" s="59"/>
      <c r="AB1308" s="24"/>
      <c r="AH1308" s="51"/>
      <c r="AI1308" s="108"/>
      <c r="AJ1308" s="51"/>
      <c r="AK1308" s="130"/>
      <c r="AL1308" s="51"/>
      <c r="AM1308" s="59"/>
      <c r="AO1308" s="24"/>
      <c r="AU1308" s="51"/>
      <c r="AV1308" s="108"/>
      <c r="AW1308" s="51"/>
      <c r="AX1308" s="130"/>
      <c r="AY1308" s="51"/>
      <c r="AZ1308" s="59"/>
      <c r="BB1308" s="24"/>
      <c r="BH1308" s="51"/>
      <c r="BI1308" s="108"/>
      <c r="BJ1308" s="51"/>
      <c r="BK1308" s="130"/>
      <c r="BL1308" s="51"/>
      <c r="BM1308" s="59"/>
    </row>
    <row r="1309" spans="2:65" s="5" customFormat="1" x14ac:dyDescent="0.2">
      <c r="B1309" s="24"/>
      <c r="H1309" s="24"/>
      <c r="I1309" s="98"/>
      <c r="K1309" s="130"/>
      <c r="L1309" s="51"/>
      <c r="M1309" s="59"/>
      <c r="O1309" s="24"/>
      <c r="U1309" s="24"/>
      <c r="V1309" s="98"/>
      <c r="X1309" s="130"/>
      <c r="Y1309" s="51"/>
      <c r="Z1309" s="59"/>
      <c r="AB1309" s="24"/>
      <c r="AH1309" s="51"/>
      <c r="AI1309" s="108"/>
      <c r="AJ1309" s="51"/>
      <c r="AK1309" s="130"/>
      <c r="AL1309" s="51"/>
      <c r="AM1309" s="59"/>
      <c r="AO1309" s="24"/>
      <c r="AU1309" s="51"/>
      <c r="AV1309" s="108"/>
      <c r="AW1309" s="51"/>
      <c r="AX1309" s="130"/>
      <c r="AY1309" s="51"/>
      <c r="AZ1309" s="59"/>
      <c r="BB1309" s="24"/>
      <c r="BH1309" s="51"/>
      <c r="BI1309" s="108"/>
      <c r="BJ1309" s="51"/>
      <c r="BK1309" s="130"/>
      <c r="BL1309" s="51"/>
      <c r="BM1309" s="59"/>
    </row>
    <row r="1310" spans="2:65" s="5" customFormat="1" x14ac:dyDescent="0.2">
      <c r="B1310" s="24"/>
      <c r="H1310" s="24"/>
      <c r="I1310" s="98"/>
      <c r="K1310" s="130"/>
      <c r="L1310" s="51"/>
      <c r="M1310" s="59"/>
      <c r="O1310" s="24"/>
      <c r="U1310" s="24"/>
      <c r="V1310" s="98"/>
      <c r="X1310" s="130"/>
      <c r="Y1310" s="51"/>
      <c r="Z1310" s="59"/>
      <c r="AB1310" s="24"/>
      <c r="AH1310" s="51"/>
      <c r="AI1310" s="108"/>
      <c r="AJ1310" s="51"/>
      <c r="AK1310" s="130"/>
      <c r="AL1310" s="51"/>
      <c r="AM1310" s="59"/>
      <c r="AO1310" s="24"/>
      <c r="AU1310" s="51"/>
      <c r="AV1310" s="108"/>
      <c r="AW1310" s="51"/>
      <c r="AX1310" s="130"/>
      <c r="AY1310" s="51"/>
      <c r="AZ1310" s="59"/>
      <c r="BB1310" s="24"/>
      <c r="BH1310" s="51"/>
      <c r="BI1310" s="108"/>
      <c r="BJ1310" s="51"/>
      <c r="BK1310" s="130"/>
      <c r="BL1310" s="51"/>
      <c r="BM1310" s="59"/>
    </row>
    <row r="1311" spans="2:65" s="5" customFormat="1" x14ac:dyDescent="0.2">
      <c r="B1311" s="24"/>
      <c r="H1311" s="24"/>
      <c r="I1311" s="98"/>
      <c r="K1311" s="130"/>
      <c r="L1311" s="51"/>
      <c r="M1311" s="59"/>
      <c r="O1311" s="24"/>
      <c r="U1311" s="24"/>
      <c r="V1311" s="98"/>
      <c r="X1311" s="130"/>
      <c r="Y1311" s="51"/>
      <c r="Z1311" s="59"/>
      <c r="AB1311" s="24"/>
      <c r="AH1311" s="51"/>
      <c r="AI1311" s="108"/>
      <c r="AJ1311" s="51"/>
      <c r="AK1311" s="130"/>
      <c r="AL1311" s="51"/>
      <c r="AM1311" s="59"/>
      <c r="AO1311" s="24"/>
      <c r="AU1311" s="51"/>
      <c r="AV1311" s="108"/>
      <c r="AW1311" s="51"/>
      <c r="AX1311" s="130"/>
      <c r="AY1311" s="51"/>
      <c r="AZ1311" s="59"/>
      <c r="BB1311" s="24"/>
      <c r="BH1311" s="51"/>
      <c r="BI1311" s="108"/>
      <c r="BJ1311" s="51"/>
      <c r="BK1311" s="130"/>
      <c r="BL1311" s="51"/>
      <c r="BM1311" s="59"/>
    </row>
    <row r="1312" spans="2:65" s="5" customFormat="1" x14ac:dyDescent="0.2">
      <c r="B1312" s="24"/>
      <c r="H1312" s="24"/>
      <c r="I1312" s="98"/>
      <c r="K1312" s="130"/>
      <c r="L1312" s="51"/>
      <c r="M1312" s="59"/>
      <c r="O1312" s="24"/>
      <c r="U1312" s="24"/>
      <c r="V1312" s="98"/>
      <c r="X1312" s="130"/>
      <c r="Y1312" s="51"/>
      <c r="Z1312" s="59"/>
      <c r="AB1312" s="24"/>
      <c r="AH1312" s="51"/>
      <c r="AI1312" s="108"/>
      <c r="AJ1312" s="51"/>
      <c r="AK1312" s="130"/>
      <c r="AL1312" s="51"/>
      <c r="AM1312" s="59"/>
      <c r="AO1312" s="24"/>
      <c r="AU1312" s="51"/>
      <c r="AV1312" s="108"/>
      <c r="AW1312" s="51"/>
      <c r="AX1312" s="130"/>
      <c r="AY1312" s="51"/>
      <c r="AZ1312" s="59"/>
      <c r="BB1312" s="24"/>
      <c r="BH1312" s="51"/>
      <c r="BI1312" s="108"/>
      <c r="BJ1312" s="51"/>
      <c r="BK1312" s="130"/>
      <c r="BL1312" s="51"/>
      <c r="BM1312" s="59"/>
    </row>
    <row r="1313" spans="2:65" s="5" customFormat="1" x14ac:dyDescent="0.2">
      <c r="B1313" s="24"/>
      <c r="H1313" s="24"/>
      <c r="I1313" s="98"/>
      <c r="K1313" s="130"/>
      <c r="L1313" s="51"/>
      <c r="M1313" s="59"/>
      <c r="O1313" s="24"/>
      <c r="U1313" s="24"/>
      <c r="V1313" s="98"/>
      <c r="X1313" s="130"/>
      <c r="Y1313" s="51"/>
      <c r="Z1313" s="59"/>
      <c r="AB1313" s="24"/>
      <c r="AH1313" s="51"/>
      <c r="AI1313" s="108"/>
      <c r="AJ1313" s="51"/>
      <c r="AK1313" s="130"/>
      <c r="AL1313" s="51"/>
      <c r="AM1313" s="59"/>
      <c r="AO1313" s="24"/>
      <c r="AU1313" s="51"/>
      <c r="AV1313" s="108"/>
      <c r="AW1313" s="51"/>
      <c r="AX1313" s="130"/>
      <c r="AY1313" s="51"/>
      <c r="AZ1313" s="59"/>
      <c r="BB1313" s="24"/>
      <c r="BH1313" s="51"/>
      <c r="BI1313" s="108"/>
      <c r="BJ1313" s="51"/>
      <c r="BK1313" s="130"/>
      <c r="BL1313" s="51"/>
      <c r="BM1313" s="59"/>
    </row>
    <row r="1314" spans="2:65" s="5" customFormat="1" x14ac:dyDescent="0.2">
      <c r="B1314" s="24"/>
      <c r="H1314" s="24"/>
      <c r="I1314" s="98"/>
      <c r="K1314" s="130"/>
      <c r="L1314" s="51"/>
      <c r="M1314" s="59"/>
      <c r="O1314" s="24"/>
      <c r="U1314" s="24"/>
      <c r="V1314" s="98"/>
      <c r="X1314" s="130"/>
      <c r="Y1314" s="51"/>
      <c r="Z1314" s="59"/>
      <c r="AB1314" s="24"/>
      <c r="AH1314" s="51"/>
      <c r="AI1314" s="108"/>
      <c r="AJ1314" s="51"/>
      <c r="AK1314" s="130"/>
      <c r="AL1314" s="51"/>
      <c r="AM1314" s="59"/>
      <c r="AO1314" s="24"/>
      <c r="AU1314" s="51"/>
      <c r="AV1314" s="108"/>
      <c r="AW1314" s="51"/>
      <c r="AX1314" s="130"/>
      <c r="AY1314" s="51"/>
      <c r="AZ1314" s="59"/>
      <c r="BB1314" s="24"/>
      <c r="BH1314" s="51"/>
      <c r="BI1314" s="108"/>
      <c r="BJ1314" s="51"/>
      <c r="BK1314" s="130"/>
      <c r="BL1314" s="51"/>
      <c r="BM1314" s="59"/>
    </row>
    <row r="1315" spans="2:65" s="5" customFormat="1" x14ac:dyDescent="0.2">
      <c r="B1315" s="24"/>
      <c r="H1315" s="24"/>
      <c r="I1315" s="98"/>
      <c r="K1315" s="130"/>
      <c r="L1315" s="51"/>
      <c r="M1315" s="59"/>
      <c r="O1315" s="24"/>
      <c r="U1315" s="24"/>
      <c r="V1315" s="98"/>
      <c r="X1315" s="130"/>
      <c r="Y1315" s="51"/>
      <c r="Z1315" s="59"/>
      <c r="AB1315" s="24"/>
      <c r="AH1315" s="51"/>
      <c r="AI1315" s="108"/>
      <c r="AJ1315" s="51"/>
      <c r="AK1315" s="130"/>
      <c r="AL1315" s="51"/>
      <c r="AM1315" s="59"/>
      <c r="AO1315" s="24"/>
      <c r="AU1315" s="51"/>
      <c r="AV1315" s="108"/>
      <c r="AW1315" s="51"/>
      <c r="AX1315" s="130"/>
      <c r="AY1315" s="51"/>
      <c r="AZ1315" s="59"/>
      <c r="BB1315" s="24"/>
      <c r="BH1315" s="51"/>
      <c r="BI1315" s="108"/>
      <c r="BJ1315" s="51"/>
      <c r="BK1315" s="130"/>
      <c r="BL1315" s="51"/>
      <c r="BM1315" s="59"/>
    </row>
    <row r="1316" spans="2:65" s="5" customFormat="1" x14ac:dyDescent="0.2">
      <c r="B1316" s="24"/>
      <c r="H1316" s="24"/>
      <c r="I1316" s="98"/>
      <c r="K1316" s="130"/>
      <c r="L1316" s="51"/>
      <c r="M1316" s="59"/>
      <c r="O1316" s="24"/>
      <c r="U1316" s="24"/>
      <c r="V1316" s="98"/>
      <c r="X1316" s="130"/>
      <c r="Y1316" s="51"/>
      <c r="Z1316" s="59"/>
      <c r="AB1316" s="24"/>
      <c r="AH1316" s="51"/>
      <c r="AI1316" s="108"/>
      <c r="AJ1316" s="51"/>
      <c r="AK1316" s="130"/>
      <c r="AL1316" s="51"/>
      <c r="AM1316" s="59"/>
      <c r="AO1316" s="24"/>
      <c r="AU1316" s="51"/>
      <c r="AV1316" s="108"/>
      <c r="AW1316" s="51"/>
      <c r="AX1316" s="130"/>
      <c r="AY1316" s="51"/>
      <c r="AZ1316" s="59"/>
      <c r="BB1316" s="24"/>
      <c r="BH1316" s="51"/>
      <c r="BI1316" s="108"/>
      <c r="BJ1316" s="51"/>
      <c r="BK1316" s="130"/>
      <c r="BL1316" s="51"/>
      <c r="BM1316" s="59"/>
    </row>
    <row r="1317" spans="2:65" s="5" customFormat="1" x14ac:dyDescent="0.2">
      <c r="B1317" s="24"/>
      <c r="H1317" s="24"/>
      <c r="I1317" s="98"/>
      <c r="K1317" s="130"/>
      <c r="L1317" s="51"/>
      <c r="M1317" s="59"/>
      <c r="O1317" s="24"/>
      <c r="U1317" s="24"/>
      <c r="V1317" s="98"/>
      <c r="X1317" s="130"/>
      <c r="Y1317" s="51"/>
      <c r="Z1317" s="59"/>
      <c r="AB1317" s="24"/>
      <c r="AH1317" s="51"/>
      <c r="AI1317" s="108"/>
      <c r="AJ1317" s="51"/>
      <c r="AK1317" s="130"/>
      <c r="AL1317" s="51"/>
      <c r="AM1317" s="59"/>
      <c r="AO1317" s="24"/>
      <c r="AU1317" s="51"/>
      <c r="AV1317" s="108"/>
      <c r="AW1317" s="51"/>
      <c r="AX1317" s="130"/>
      <c r="AY1317" s="51"/>
      <c r="AZ1317" s="59"/>
      <c r="BB1317" s="24"/>
      <c r="BH1317" s="51"/>
      <c r="BI1317" s="108"/>
      <c r="BJ1317" s="51"/>
      <c r="BK1317" s="130"/>
      <c r="BL1317" s="51"/>
      <c r="BM1317" s="59"/>
    </row>
    <row r="1318" spans="2:65" s="5" customFormat="1" x14ac:dyDescent="0.2">
      <c r="B1318" s="24"/>
      <c r="H1318" s="24"/>
      <c r="I1318" s="98"/>
      <c r="K1318" s="130"/>
      <c r="L1318" s="51"/>
      <c r="M1318" s="59"/>
      <c r="O1318" s="24"/>
      <c r="U1318" s="24"/>
      <c r="V1318" s="98"/>
      <c r="X1318" s="130"/>
      <c r="Y1318" s="51"/>
      <c r="Z1318" s="59"/>
      <c r="AB1318" s="24"/>
      <c r="AH1318" s="51"/>
      <c r="AI1318" s="108"/>
      <c r="AJ1318" s="51"/>
      <c r="AK1318" s="130"/>
      <c r="AL1318" s="51"/>
      <c r="AM1318" s="59"/>
      <c r="AO1318" s="24"/>
      <c r="AU1318" s="51"/>
      <c r="AV1318" s="108"/>
      <c r="AW1318" s="51"/>
      <c r="AX1318" s="130"/>
      <c r="AY1318" s="51"/>
      <c r="AZ1318" s="59"/>
      <c r="BB1318" s="24"/>
      <c r="BH1318" s="51"/>
      <c r="BI1318" s="108"/>
      <c r="BJ1318" s="51"/>
      <c r="BK1318" s="130"/>
      <c r="BL1318" s="51"/>
      <c r="BM1318" s="59"/>
    </row>
    <row r="1319" spans="2:65" s="5" customFormat="1" x14ac:dyDescent="0.2">
      <c r="B1319" s="24"/>
      <c r="H1319" s="24"/>
      <c r="I1319" s="98"/>
      <c r="K1319" s="130"/>
      <c r="L1319" s="51"/>
      <c r="M1319" s="59"/>
      <c r="O1319" s="24"/>
      <c r="U1319" s="24"/>
      <c r="V1319" s="98"/>
      <c r="X1319" s="130"/>
      <c r="Y1319" s="51"/>
      <c r="Z1319" s="59"/>
      <c r="AB1319" s="24"/>
      <c r="AH1319" s="51"/>
      <c r="AI1319" s="108"/>
      <c r="AJ1319" s="51"/>
      <c r="AK1319" s="130"/>
      <c r="AL1319" s="51"/>
      <c r="AM1319" s="59"/>
      <c r="AO1319" s="24"/>
      <c r="AU1319" s="51"/>
      <c r="AV1319" s="108"/>
      <c r="AW1319" s="51"/>
      <c r="AX1319" s="130"/>
      <c r="AY1319" s="51"/>
      <c r="AZ1319" s="59"/>
      <c r="BB1319" s="24"/>
      <c r="BH1319" s="51"/>
      <c r="BI1319" s="108"/>
      <c r="BJ1319" s="51"/>
      <c r="BK1319" s="130"/>
      <c r="BL1319" s="51"/>
      <c r="BM1319" s="59"/>
    </row>
    <row r="1320" spans="2:65" s="5" customFormat="1" x14ac:dyDescent="0.2">
      <c r="B1320" s="24"/>
      <c r="H1320" s="24"/>
      <c r="I1320" s="98"/>
      <c r="K1320" s="130"/>
      <c r="L1320" s="51"/>
      <c r="M1320" s="59"/>
      <c r="O1320" s="24"/>
      <c r="U1320" s="24"/>
      <c r="V1320" s="98"/>
      <c r="X1320" s="130"/>
      <c r="Y1320" s="51"/>
      <c r="Z1320" s="59"/>
      <c r="AB1320" s="24"/>
      <c r="AH1320" s="51"/>
      <c r="AI1320" s="108"/>
      <c r="AJ1320" s="51"/>
      <c r="AK1320" s="130"/>
      <c r="AL1320" s="51"/>
      <c r="AM1320" s="59"/>
      <c r="AO1320" s="24"/>
      <c r="AU1320" s="51"/>
      <c r="AV1320" s="108"/>
      <c r="AW1320" s="51"/>
      <c r="AX1320" s="130"/>
      <c r="AY1320" s="51"/>
      <c r="AZ1320" s="59"/>
      <c r="BB1320" s="24"/>
      <c r="BH1320" s="51"/>
      <c r="BI1320" s="108"/>
      <c r="BJ1320" s="51"/>
      <c r="BK1320" s="130"/>
      <c r="BL1320" s="51"/>
      <c r="BM1320" s="59"/>
    </row>
    <row r="1321" spans="2:65" s="5" customFormat="1" x14ac:dyDescent="0.2">
      <c r="B1321" s="24"/>
      <c r="H1321" s="24"/>
      <c r="I1321" s="98"/>
      <c r="K1321" s="130"/>
      <c r="L1321" s="51"/>
      <c r="M1321" s="59"/>
      <c r="O1321" s="24"/>
      <c r="U1321" s="24"/>
      <c r="V1321" s="98"/>
      <c r="X1321" s="130"/>
      <c r="Y1321" s="51"/>
      <c r="Z1321" s="59"/>
      <c r="AB1321" s="24"/>
      <c r="AH1321" s="51"/>
      <c r="AI1321" s="108"/>
      <c r="AJ1321" s="51"/>
      <c r="AK1321" s="130"/>
      <c r="AL1321" s="51"/>
      <c r="AM1321" s="59"/>
      <c r="AO1321" s="24"/>
      <c r="AU1321" s="51"/>
      <c r="AV1321" s="108"/>
      <c r="AW1321" s="51"/>
      <c r="AX1321" s="130"/>
      <c r="AY1321" s="51"/>
      <c r="AZ1321" s="59"/>
      <c r="BB1321" s="24"/>
      <c r="BH1321" s="51"/>
      <c r="BI1321" s="108"/>
      <c r="BJ1321" s="51"/>
      <c r="BK1321" s="130"/>
      <c r="BL1321" s="51"/>
      <c r="BM1321" s="59"/>
    </row>
    <row r="1322" spans="2:65" s="5" customFormat="1" x14ac:dyDescent="0.2">
      <c r="B1322" s="24"/>
      <c r="H1322" s="24"/>
      <c r="I1322" s="98"/>
      <c r="K1322" s="130"/>
      <c r="L1322" s="51"/>
      <c r="M1322" s="59"/>
      <c r="O1322" s="24"/>
      <c r="U1322" s="24"/>
      <c r="V1322" s="98"/>
      <c r="X1322" s="130"/>
      <c r="Y1322" s="51"/>
      <c r="Z1322" s="59"/>
      <c r="AB1322" s="24"/>
      <c r="AH1322" s="51"/>
      <c r="AI1322" s="108"/>
      <c r="AJ1322" s="51"/>
      <c r="AK1322" s="130"/>
      <c r="AL1322" s="51"/>
      <c r="AM1322" s="59"/>
      <c r="AO1322" s="24"/>
      <c r="AU1322" s="51"/>
      <c r="AV1322" s="108"/>
      <c r="AW1322" s="51"/>
      <c r="AX1322" s="130"/>
      <c r="AY1322" s="51"/>
      <c r="AZ1322" s="59"/>
      <c r="BB1322" s="24"/>
      <c r="BH1322" s="51"/>
      <c r="BI1322" s="108"/>
      <c r="BJ1322" s="51"/>
      <c r="BK1322" s="130"/>
      <c r="BL1322" s="51"/>
      <c r="BM1322" s="59"/>
    </row>
    <row r="1323" spans="2:65" s="5" customFormat="1" x14ac:dyDescent="0.2">
      <c r="B1323" s="24"/>
      <c r="H1323" s="24"/>
      <c r="I1323" s="98"/>
      <c r="K1323" s="130"/>
      <c r="L1323" s="51"/>
      <c r="M1323" s="59"/>
      <c r="O1323" s="24"/>
      <c r="U1323" s="24"/>
      <c r="V1323" s="98"/>
      <c r="X1323" s="130"/>
      <c r="Y1323" s="51"/>
      <c r="Z1323" s="59"/>
      <c r="AB1323" s="24"/>
      <c r="AH1323" s="51"/>
      <c r="AI1323" s="108"/>
      <c r="AJ1323" s="51"/>
      <c r="AK1323" s="130"/>
      <c r="AL1323" s="51"/>
      <c r="AM1323" s="59"/>
      <c r="AO1323" s="24"/>
      <c r="AU1323" s="51"/>
      <c r="AV1323" s="108"/>
      <c r="AW1323" s="51"/>
      <c r="AX1323" s="130"/>
      <c r="AY1323" s="51"/>
      <c r="AZ1323" s="59"/>
      <c r="BB1323" s="24"/>
      <c r="BH1323" s="51"/>
      <c r="BI1323" s="108"/>
      <c r="BJ1323" s="51"/>
      <c r="BK1323" s="130"/>
      <c r="BL1323" s="51"/>
      <c r="BM1323" s="59"/>
    </row>
    <row r="1324" spans="2:65" s="5" customFormat="1" x14ac:dyDescent="0.2">
      <c r="B1324" s="24"/>
      <c r="H1324" s="24"/>
      <c r="I1324" s="98"/>
      <c r="K1324" s="130"/>
      <c r="L1324" s="51"/>
      <c r="M1324" s="59"/>
      <c r="O1324" s="24"/>
      <c r="U1324" s="24"/>
      <c r="V1324" s="98"/>
      <c r="X1324" s="130"/>
      <c r="Y1324" s="51"/>
      <c r="Z1324" s="59"/>
      <c r="AB1324" s="24"/>
      <c r="AH1324" s="51"/>
      <c r="AI1324" s="108"/>
      <c r="AJ1324" s="51"/>
      <c r="AK1324" s="130"/>
      <c r="AL1324" s="51"/>
      <c r="AM1324" s="59"/>
      <c r="AO1324" s="24"/>
      <c r="AU1324" s="51"/>
      <c r="AV1324" s="108"/>
      <c r="AW1324" s="51"/>
      <c r="AX1324" s="130"/>
      <c r="AY1324" s="51"/>
      <c r="AZ1324" s="59"/>
      <c r="BB1324" s="24"/>
      <c r="BH1324" s="51"/>
      <c r="BI1324" s="108"/>
      <c r="BJ1324" s="51"/>
      <c r="BK1324" s="130"/>
      <c r="BL1324" s="51"/>
      <c r="BM1324" s="59"/>
    </row>
    <row r="1325" spans="2:65" s="5" customFormat="1" x14ac:dyDescent="0.2">
      <c r="B1325" s="24"/>
      <c r="H1325" s="24"/>
      <c r="I1325" s="98"/>
      <c r="K1325" s="130"/>
      <c r="L1325" s="51"/>
      <c r="M1325" s="59"/>
      <c r="O1325" s="24"/>
      <c r="U1325" s="24"/>
      <c r="V1325" s="98"/>
      <c r="X1325" s="130"/>
      <c r="Y1325" s="51"/>
      <c r="Z1325" s="59"/>
      <c r="AB1325" s="24"/>
      <c r="AH1325" s="51"/>
      <c r="AI1325" s="108"/>
      <c r="AJ1325" s="51"/>
      <c r="AK1325" s="130"/>
      <c r="AL1325" s="51"/>
      <c r="AM1325" s="59"/>
      <c r="AO1325" s="24"/>
      <c r="AU1325" s="51"/>
      <c r="AV1325" s="108"/>
      <c r="AW1325" s="51"/>
      <c r="AX1325" s="130"/>
      <c r="AY1325" s="51"/>
      <c r="AZ1325" s="59"/>
      <c r="BB1325" s="24"/>
      <c r="BH1325" s="51"/>
      <c r="BI1325" s="108"/>
      <c r="BJ1325" s="51"/>
      <c r="BK1325" s="130"/>
      <c r="BL1325" s="51"/>
      <c r="BM1325" s="59"/>
    </row>
    <row r="1326" spans="2:65" s="5" customFormat="1" x14ac:dyDescent="0.2">
      <c r="B1326" s="24"/>
      <c r="H1326" s="24"/>
      <c r="I1326" s="98"/>
      <c r="K1326" s="130"/>
      <c r="L1326" s="51"/>
      <c r="M1326" s="59"/>
      <c r="O1326" s="24"/>
      <c r="U1326" s="24"/>
      <c r="V1326" s="98"/>
      <c r="X1326" s="130"/>
      <c r="Y1326" s="51"/>
      <c r="Z1326" s="59"/>
      <c r="AB1326" s="24"/>
      <c r="AH1326" s="51"/>
      <c r="AI1326" s="108"/>
      <c r="AJ1326" s="51"/>
      <c r="AK1326" s="130"/>
      <c r="AL1326" s="51"/>
      <c r="AM1326" s="59"/>
      <c r="AO1326" s="24"/>
      <c r="AU1326" s="51"/>
      <c r="AV1326" s="108"/>
      <c r="AW1326" s="51"/>
      <c r="AX1326" s="130"/>
      <c r="AY1326" s="51"/>
      <c r="AZ1326" s="59"/>
      <c r="BB1326" s="24"/>
      <c r="BH1326" s="51"/>
      <c r="BI1326" s="108"/>
      <c r="BJ1326" s="51"/>
      <c r="BK1326" s="130"/>
      <c r="BL1326" s="51"/>
      <c r="BM1326" s="59"/>
    </row>
    <row r="1327" spans="2:65" s="5" customFormat="1" x14ac:dyDescent="0.2">
      <c r="B1327" s="24"/>
      <c r="H1327" s="24"/>
      <c r="I1327" s="98"/>
      <c r="K1327" s="130"/>
      <c r="L1327" s="51"/>
      <c r="M1327" s="59"/>
      <c r="O1327" s="24"/>
      <c r="U1327" s="24"/>
      <c r="V1327" s="98"/>
      <c r="X1327" s="130"/>
      <c r="Y1327" s="51"/>
      <c r="Z1327" s="59"/>
      <c r="AB1327" s="24"/>
      <c r="AH1327" s="51"/>
      <c r="AI1327" s="108"/>
      <c r="AJ1327" s="51"/>
      <c r="AK1327" s="130"/>
      <c r="AL1327" s="51"/>
      <c r="AM1327" s="59"/>
      <c r="AO1327" s="24"/>
      <c r="AU1327" s="51"/>
      <c r="AV1327" s="108"/>
      <c r="AW1327" s="51"/>
      <c r="AX1327" s="130"/>
      <c r="AY1327" s="51"/>
      <c r="AZ1327" s="59"/>
      <c r="BB1327" s="24"/>
      <c r="BH1327" s="51"/>
      <c r="BI1327" s="108"/>
      <c r="BJ1327" s="51"/>
      <c r="BK1327" s="130"/>
      <c r="BL1327" s="51"/>
      <c r="BM1327" s="59"/>
    </row>
    <row r="1328" spans="2:65" s="5" customFormat="1" x14ac:dyDescent="0.2">
      <c r="B1328" s="24"/>
      <c r="H1328" s="24"/>
      <c r="I1328" s="98"/>
      <c r="K1328" s="130"/>
      <c r="L1328" s="51"/>
      <c r="M1328" s="59"/>
      <c r="O1328" s="24"/>
      <c r="U1328" s="24"/>
      <c r="V1328" s="98"/>
      <c r="X1328" s="130"/>
      <c r="Y1328" s="51"/>
      <c r="Z1328" s="59"/>
      <c r="AB1328" s="24"/>
      <c r="AH1328" s="51"/>
      <c r="AI1328" s="108"/>
      <c r="AJ1328" s="51"/>
      <c r="AK1328" s="130"/>
      <c r="AL1328" s="51"/>
      <c r="AM1328" s="59"/>
      <c r="AO1328" s="24"/>
      <c r="AU1328" s="51"/>
      <c r="AV1328" s="108"/>
      <c r="AW1328" s="51"/>
      <c r="AX1328" s="130"/>
      <c r="AY1328" s="51"/>
      <c r="AZ1328" s="59"/>
      <c r="BB1328" s="24"/>
      <c r="BH1328" s="51"/>
      <c r="BI1328" s="108"/>
      <c r="BJ1328" s="51"/>
      <c r="BK1328" s="130"/>
      <c r="BL1328" s="51"/>
      <c r="BM1328" s="59"/>
    </row>
    <row r="1329" spans="2:65" s="5" customFormat="1" x14ac:dyDescent="0.2">
      <c r="B1329" s="24"/>
      <c r="H1329" s="24"/>
      <c r="I1329" s="98"/>
      <c r="K1329" s="130"/>
      <c r="L1329" s="51"/>
      <c r="M1329" s="59"/>
      <c r="O1329" s="24"/>
      <c r="U1329" s="24"/>
      <c r="V1329" s="98"/>
      <c r="X1329" s="130"/>
      <c r="Y1329" s="51"/>
      <c r="Z1329" s="59"/>
      <c r="AB1329" s="24"/>
      <c r="AH1329" s="51"/>
      <c r="AI1329" s="108"/>
      <c r="AJ1329" s="51"/>
      <c r="AK1329" s="130"/>
      <c r="AL1329" s="51"/>
      <c r="AM1329" s="59"/>
      <c r="AO1329" s="24"/>
      <c r="AU1329" s="51"/>
      <c r="AV1329" s="108"/>
      <c r="AW1329" s="51"/>
      <c r="AX1329" s="130"/>
      <c r="AY1329" s="51"/>
      <c r="AZ1329" s="59"/>
      <c r="BB1329" s="24"/>
      <c r="BH1329" s="51"/>
      <c r="BI1329" s="108"/>
      <c r="BJ1329" s="51"/>
      <c r="BK1329" s="130"/>
      <c r="BL1329" s="51"/>
      <c r="BM1329" s="59"/>
    </row>
    <row r="1330" spans="2:65" s="5" customFormat="1" x14ac:dyDescent="0.2">
      <c r="B1330" s="24"/>
      <c r="H1330" s="24"/>
      <c r="I1330" s="98"/>
      <c r="K1330" s="130"/>
      <c r="L1330" s="51"/>
      <c r="M1330" s="59"/>
      <c r="O1330" s="24"/>
      <c r="U1330" s="24"/>
      <c r="V1330" s="98"/>
      <c r="X1330" s="130"/>
      <c r="Y1330" s="51"/>
      <c r="Z1330" s="59"/>
      <c r="AB1330" s="24"/>
      <c r="AH1330" s="51"/>
      <c r="AI1330" s="108"/>
      <c r="AJ1330" s="51"/>
      <c r="AK1330" s="130"/>
      <c r="AL1330" s="51"/>
      <c r="AM1330" s="59"/>
      <c r="AO1330" s="24"/>
      <c r="AU1330" s="51"/>
      <c r="AV1330" s="108"/>
      <c r="AW1330" s="51"/>
      <c r="AX1330" s="130"/>
      <c r="AY1330" s="51"/>
      <c r="AZ1330" s="59"/>
      <c r="BB1330" s="24"/>
      <c r="BH1330" s="51"/>
      <c r="BI1330" s="108"/>
      <c r="BJ1330" s="51"/>
      <c r="BK1330" s="130"/>
      <c r="BL1330" s="51"/>
      <c r="BM1330" s="59"/>
    </row>
    <row r="1331" spans="2:65" s="5" customFormat="1" x14ac:dyDescent="0.2">
      <c r="B1331" s="24"/>
      <c r="H1331" s="24"/>
      <c r="I1331" s="98"/>
      <c r="K1331" s="130"/>
      <c r="L1331" s="51"/>
      <c r="M1331" s="59"/>
      <c r="O1331" s="24"/>
      <c r="U1331" s="24"/>
      <c r="V1331" s="98"/>
      <c r="X1331" s="130"/>
      <c r="Y1331" s="51"/>
      <c r="Z1331" s="59"/>
      <c r="AB1331" s="24"/>
      <c r="AH1331" s="51"/>
      <c r="AI1331" s="108"/>
      <c r="AJ1331" s="51"/>
      <c r="AK1331" s="130"/>
      <c r="AL1331" s="51"/>
      <c r="AM1331" s="59"/>
      <c r="AO1331" s="24"/>
      <c r="AU1331" s="51"/>
      <c r="AV1331" s="108"/>
      <c r="AW1331" s="51"/>
      <c r="AX1331" s="130"/>
      <c r="AY1331" s="51"/>
      <c r="AZ1331" s="59"/>
      <c r="BB1331" s="24"/>
      <c r="BH1331" s="51"/>
      <c r="BI1331" s="108"/>
      <c r="BJ1331" s="51"/>
      <c r="BK1331" s="130"/>
      <c r="BL1331" s="51"/>
      <c r="BM1331" s="59"/>
    </row>
    <row r="1332" spans="2:65" s="5" customFormat="1" x14ac:dyDescent="0.2">
      <c r="B1332" s="24"/>
      <c r="H1332" s="24"/>
      <c r="I1332" s="98"/>
      <c r="K1332" s="130"/>
      <c r="L1332" s="51"/>
      <c r="M1332" s="59"/>
      <c r="O1332" s="24"/>
      <c r="U1332" s="24"/>
      <c r="V1332" s="98"/>
      <c r="X1332" s="130"/>
      <c r="Y1332" s="51"/>
      <c r="Z1332" s="59"/>
      <c r="AB1332" s="24"/>
      <c r="AH1332" s="51"/>
      <c r="AI1332" s="108"/>
      <c r="AJ1332" s="51"/>
      <c r="AK1332" s="130"/>
      <c r="AL1332" s="51"/>
      <c r="AM1332" s="59"/>
      <c r="AO1332" s="24"/>
      <c r="AU1332" s="51"/>
      <c r="AV1332" s="108"/>
      <c r="AW1332" s="51"/>
      <c r="AX1332" s="130"/>
      <c r="AY1332" s="51"/>
      <c r="AZ1332" s="59"/>
      <c r="BB1332" s="24"/>
      <c r="BH1332" s="51"/>
      <c r="BI1332" s="108"/>
      <c r="BJ1332" s="51"/>
      <c r="BK1332" s="130"/>
      <c r="BL1332" s="51"/>
      <c r="BM1332" s="59"/>
    </row>
    <row r="1333" spans="2:65" s="5" customFormat="1" x14ac:dyDescent="0.2">
      <c r="B1333" s="24"/>
      <c r="H1333" s="24"/>
      <c r="I1333" s="98"/>
      <c r="K1333" s="130"/>
      <c r="L1333" s="51"/>
      <c r="M1333" s="59"/>
      <c r="O1333" s="24"/>
      <c r="U1333" s="24"/>
      <c r="V1333" s="98"/>
      <c r="X1333" s="130"/>
      <c r="Y1333" s="51"/>
      <c r="Z1333" s="59"/>
      <c r="AB1333" s="24"/>
      <c r="AH1333" s="51"/>
      <c r="AI1333" s="108"/>
      <c r="AJ1333" s="51"/>
      <c r="AK1333" s="130"/>
      <c r="AL1333" s="51"/>
      <c r="AM1333" s="59"/>
      <c r="AO1333" s="24"/>
      <c r="AU1333" s="51"/>
      <c r="AV1333" s="108"/>
      <c r="AW1333" s="51"/>
      <c r="AX1333" s="130"/>
      <c r="AY1333" s="51"/>
      <c r="AZ1333" s="59"/>
      <c r="BB1333" s="24"/>
      <c r="BH1333" s="51"/>
      <c r="BI1333" s="108"/>
      <c r="BJ1333" s="51"/>
      <c r="BK1333" s="130"/>
      <c r="BL1333" s="51"/>
      <c r="BM1333" s="59"/>
    </row>
    <row r="1334" spans="2:65" s="5" customFormat="1" x14ac:dyDescent="0.2">
      <c r="B1334" s="24"/>
      <c r="H1334" s="24"/>
      <c r="I1334" s="98"/>
      <c r="K1334" s="130"/>
      <c r="L1334" s="51"/>
      <c r="M1334" s="59"/>
      <c r="O1334" s="24"/>
      <c r="U1334" s="24"/>
      <c r="V1334" s="98"/>
      <c r="X1334" s="130"/>
      <c r="Y1334" s="51"/>
      <c r="Z1334" s="59"/>
      <c r="AB1334" s="24"/>
      <c r="AH1334" s="51"/>
      <c r="AI1334" s="108"/>
      <c r="AJ1334" s="51"/>
      <c r="AK1334" s="130"/>
      <c r="AL1334" s="51"/>
      <c r="AM1334" s="59"/>
      <c r="AO1334" s="24"/>
      <c r="AU1334" s="51"/>
      <c r="AV1334" s="108"/>
      <c r="AW1334" s="51"/>
      <c r="AX1334" s="130"/>
      <c r="AY1334" s="51"/>
      <c r="AZ1334" s="59"/>
      <c r="BB1334" s="24"/>
      <c r="BH1334" s="51"/>
      <c r="BI1334" s="108"/>
      <c r="BJ1334" s="51"/>
      <c r="BK1334" s="130"/>
      <c r="BL1334" s="51"/>
      <c r="BM1334" s="59"/>
    </row>
    <row r="1335" spans="2:65" s="5" customFormat="1" x14ac:dyDescent="0.2">
      <c r="B1335" s="24"/>
      <c r="H1335" s="24"/>
      <c r="I1335" s="98"/>
      <c r="K1335" s="130"/>
      <c r="L1335" s="51"/>
      <c r="M1335" s="59"/>
      <c r="O1335" s="24"/>
      <c r="U1335" s="24"/>
      <c r="V1335" s="98"/>
      <c r="X1335" s="130"/>
      <c r="Y1335" s="51"/>
      <c r="Z1335" s="59"/>
      <c r="AB1335" s="24"/>
      <c r="AH1335" s="51"/>
      <c r="AI1335" s="108"/>
      <c r="AJ1335" s="51"/>
      <c r="AK1335" s="130"/>
      <c r="AL1335" s="51"/>
      <c r="AM1335" s="59"/>
      <c r="AO1335" s="24"/>
      <c r="AU1335" s="51"/>
      <c r="AV1335" s="108"/>
      <c r="AW1335" s="51"/>
      <c r="AX1335" s="130"/>
      <c r="AY1335" s="51"/>
      <c r="AZ1335" s="59"/>
      <c r="BB1335" s="24"/>
      <c r="BH1335" s="51"/>
      <c r="BI1335" s="108"/>
      <c r="BJ1335" s="51"/>
      <c r="BK1335" s="130"/>
      <c r="BL1335" s="51"/>
      <c r="BM1335" s="59"/>
    </row>
    <row r="1336" spans="2:65" s="5" customFormat="1" x14ac:dyDescent="0.2">
      <c r="B1336" s="24"/>
      <c r="H1336" s="24"/>
      <c r="I1336" s="98"/>
      <c r="K1336" s="130"/>
      <c r="L1336" s="51"/>
      <c r="M1336" s="59"/>
      <c r="O1336" s="24"/>
      <c r="U1336" s="24"/>
      <c r="V1336" s="98"/>
      <c r="X1336" s="130"/>
      <c r="Y1336" s="51"/>
      <c r="Z1336" s="59"/>
      <c r="AB1336" s="24"/>
      <c r="AH1336" s="51"/>
      <c r="AI1336" s="108"/>
      <c r="AJ1336" s="51"/>
      <c r="AK1336" s="130"/>
      <c r="AL1336" s="51"/>
      <c r="AM1336" s="59"/>
      <c r="AO1336" s="24"/>
      <c r="AU1336" s="51"/>
      <c r="AV1336" s="108"/>
      <c r="AW1336" s="51"/>
      <c r="AX1336" s="130"/>
      <c r="AY1336" s="51"/>
      <c r="AZ1336" s="59"/>
      <c r="BB1336" s="24"/>
      <c r="BH1336" s="51"/>
      <c r="BI1336" s="108"/>
      <c r="BJ1336" s="51"/>
      <c r="BK1336" s="130"/>
      <c r="BL1336" s="51"/>
      <c r="BM1336" s="59"/>
    </row>
    <row r="1337" spans="2:65" s="5" customFormat="1" x14ac:dyDescent="0.2">
      <c r="B1337" s="24"/>
      <c r="H1337" s="24"/>
      <c r="I1337" s="98"/>
      <c r="K1337" s="130"/>
      <c r="L1337" s="51"/>
      <c r="M1337" s="59"/>
      <c r="O1337" s="24"/>
      <c r="U1337" s="24"/>
      <c r="V1337" s="98"/>
      <c r="X1337" s="130"/>
      <c r="Y1337" s="51"/>
      <c r="Z1337" s="59"/>
      <c r="AB1337" s="24"/>
      <c r="AH1337" s="51"/>
      <c r="AI1337" s="108"/>
      <c r="AJ1337" s="51"/>
      <c r="AK1337" s="130"/>
      <c r="AL1337" s="51"/>
      <c r="AM1337" s="59"/>
      <c r="AO1337" s="24"/>
      <c r="AU1337" s="51"/>
      <c r="AV1337" s="108"/>
      <c r="AW1337" s="51"/>
      <c r="AX1337" s="130"/>
      <c r="AY1337" s="51"/>
      <c r="AZ1337" s="59"/>
      <c r="BB1337" s="24"/>
      <c r="BH1337" s="51"/>
      <c r="BI1337" s="108"/>
      <c r="BJ1337" s="51"/>
      <c r="BK1337" s="130"/>
      <c r="BL1337" s="51"/>
      <c r="BM1337" s="59"/>
    </row>
    <row r="1338" spans="2:65" s="5" customFormat="1" x14ac:dyDescent="0.2">
      <c r="B1338" s="24"/>
      <c r="H1338" s="24"/>
      <c r="I1338" s="98"/>
      <c r="K1338" s="130"/>
      <c r="L1338" s="51"/>
      <c r="M1338" s="59"/>
      <c r="O1338" s="24"/>
      <c r="U1338" s="24"/>
      <c r="V1338" s="98"/>
      <c r="X1338" s="130"/>
      <c r="Y1338" s="51"/>
      <c r="Z1338" s="59"/>
      <c r="AB1338" s="24"/>
      <c r="AH1338" s="51"/>
      <c r="AI1338" s="108"/>
      <c r="AJ1338" s="51"/>
      <c r="AK1338" s="130"/>
      <c r="AL1338" s="51"/>
      <c r="AM1338" s="59"/>
      <c r="AO1338" s="24"/>
      <c r="AU1338" s="51"/>
      <c r="AV1338" s="108"/>
      <c r="AW1338" s="51"/>
      <c r="AX1338" s="130"/>
      <c r="AY1338" s="51"/>
      <c r="AZ1338" s="59"/>
      <c r="BB1338" s="24"/>
      <c r="BH1338" s="51"/>
      <c r="BI1338" s="108"/>
      <c r="BJ1338" s="51"/>
      <c r="BK1338" s="130"/>
      <c r="BL1338" s="51"/>
      <c r="BM1338" s="59"/>
    </row>
    <row r="1339" spans="2:65" s="5" customFormat="1" x14ac:dyDescent="0.2">
      <c r="B1339" s="24"/>
      <c r="H1339" s="24"/>
      <c r="I1339" s="98"/>
      <c r="K1339" s="130"/>
      <c r="L1339" s="51"/>
      <c r="M1339" s="59"/>
      <c r="O1339" s="24"/>
      <c r="U1339" s="24"/>
      <c r="V1339" s="98"/>
      <c r="X1339" s="130"/>
      <c r="Y1339" s="51"/>
      <c r="Z1339" s="59"/>
      <c r="AB1339" s="24"/>
      <c r="AH1339" s="51"/>
      <c r="AI1339" s="108"/>
      <c r="AJ1339" s="51"/>
      <c r="AK1339" s="130"/>
      <c r="AL1339" s="51"/>
      <c r="AM1339" s="59"/>
      <c r="AO1339" s="24"/>
      <c r="AU1339" s="51"/>
      <c r="AV1339" s="108"/>
      <c r="AW1339" s="51"/>
      <c r="AX1339" s="130"/>
      <c r="AY1339" s="51"/>
      <c r="AZ1339" s="59"/>
      <c r="BB1339" s="24"/>
      <c r="BH1339" s="51"/>
      <c r="BI1339" s="108"/>
      <c r="BJ1339" s="51"/>
      <c r="BK1339" s="130"/>
      <c r="BL1339" s="51"/>
      <c r="BM1339" s="59"/>
    </row>
    <row r="1340" spans="2:65" s="5" customFormat="1" x14ac:dyDescent="0.2">
      <c r="B1340" s="24"/>
      <c r="H1340" s="24"/>
      <c r="I1340" s="98"/>
      <c r="K1340" s="130"/>
      <c r="L1340" s="51"/>
      <c r="M1340" s="59"/>
      <c r="O1340" s="24"/>
      <c r="U1340" s="24"/>
      <c r="V1340" s="98"/>
      <c r="X1340" s="130"/>
      <c r="Y1340" s="51"/>
      <c r="Z1340" s="59"/>
      <c r="AB1340" s="24"/>
      <c r="AH1340" s="51"/>
      <c r="AI1340" s="108"/>
      <c r="AJ1340" s="51"/>
      <c r="AK1340" s="130"/>
      <c r="AL1340" s="51"/>
      <c r="AM1340" s="59"/>
      <c r="AO1340" s="24"/>
      <c r="AU1340" s="51"/>
      <c r="AV1340" s="108"/>
      <c r="AW1340" s="51"/>
      <c r="AX1340" s="130"/>
      <c r="AY1340" s="51"/>
      <c r="AZ1340" s="59"/>
      <c r="BB1340" s="24"/>
      <c r="BH1340" s="51"/>
      <c r="BI1340" s="108"/>
      <c r="BJ1340" s="51"/>
      <c r="BK1340" s="130"/>
      <c r="BL1340" s="51"/>
      <c r="BM1340" s="59"/>
    </row>
    <row r="1341" spans="2:65" s="5" customFormat="1" x14ac:dyDescent="0.2">
      <c r="B1341" s="24"/>
      <c r="H1341" s="24"/>
      <c r="I1341" s="98"/>
      <c r="K1341" s="130"/>
      <c r="L1341" s="51"/>
      <c r="M1341" s="59"/>
      <c r="O1341" s="24"/>
      <c r="U1341" s="24"/>
      <c r="V1341" s="98"/>
      <c r="X1341" s="130"/>
      <c r="Y1341" s="51"/>
      <c r="Z1341" s="59"/>
      <c r="AB1341" s="24"/>
      <c r="AH1341" s="51"/>
      <c r="AI1341" s="108"/>
      <c r="AJ1341" s="51"/>
      <c r="AK1341" s="130"/>
      <c r="AL1341" s="51"/>
      <c r="AM1341" s="59"/>
      <c r="AO1341" s="24"/>
      <c r="AU1341" s="51"/>
      <c r="AV1341" s="108"/>
      <c r="AW1341" s="51"/>
      <c r="AX1341" s="130"/>
      <c r="AY1341" s="51"/>
      <c r="AZ1341" s="59"/>
      <c r="BB1341" s="24"/>
      <c r="BH1341" s="51"/>
      <c r="BI1341" s="108"/>
      <c r="BJ1341" s="51"/>
      <c r="BK1341" s="130"/>
      <c r="BL1341" s="51"/>
      <c r="BM1341" s="59"/>
    </row>
    <row r="1342" spans="2:65" s="5" customFormat="1" x14ac:dyDescent="0.2">
      <c r="B1342" s="24"/>
      <c r="H1342" s="24"/>
      <c r="I1342" s="98"/>
      <c r="K1342" s="130"/>
      <c r="L1342" s="51"/>
      <c r="M1342" s="59"/>
      <c r="O1342" s="24"/>
      <c r="U1342" s="24"/>
      <c r="V1342" s="98"/>
      <c r="X1342" s="130"/>
      <c r="Y1342" s="51"/>
      <c r="Z1342" s="59"/>
      <c r="AB1342" s="24"/>
      <c r="AH1342" s="51"/>
      <c r="AI1342" s="108"/>
      <c r="AJ1342" s="51"/>
      <c r="AK1342" s="130"/>
      <c r="AL1342" s="51"/>
      <c r="AM1342" s="59"/>
      <c r="AO1342" s="24"/>
      <c r="AU1342" s="51"/>
      <c r="AV1342" s="108"/>
      <c r="AW1342" s="51"/>
      <c r="AX1342" s="130"/>
      <c r="AY1342" s="51"/>
      <c r="AZ1342" s="59"/>
      <c r="BB1342" s="24"/>
      <c r="BH1342" s="51"/>
      <c r="BI1342" s="108"/>
      <c r="BJ1342" s="51"/>
      <c r="BK1342" s="130"/>
      <c r="BL1342" s="51"/>
      <c r="BM1342" s="59"/>
    </row>
    <row r="1343" spans="2:65" s="5" customFormat="1" x14ac:dyDescent="0.2">
      <c r="B1343" s="24"/>
      <c r="H1343" s="24"/>
      <c r="I1343" s="98"/>
      <c r="K1343" s="130"/>
      <c r="L1343" s="51"/>
      <c r="M1343" s="59"/>
      <c r="O1343" s="24"/>
      <c r="U1343" s="24"/>
      <c r="V1343" s="98"/>
      <c r="X1343" s="130"/>
      <c r="Y1343" s="51"/>
      <c r="Z1343" s="59"/>
      <c r="AB1343" s="24"/>
      <c r="AH1343" s="51"/>
      <c r="AI1343" s="108"/>
      <c r="AJ1343" s="51"/>
      <c r="AK1343" s="130"/>
      <c r="AL1343" s="51"/>
      <c r="AM1343" s="59"/>
      <c r="AO1343" s="24"/>
      <c r="AU1343" s="51"/>
      <c r="AV1343" s="108"/>
      <c r="AW1343" s="51"/>
      <c r="AX1343" s="130"/>
      <c r="AY1343" s="51"/>
      <c r="AZ1343" s="59"/>
      <c r="BB1343" s="24"/>
      <c r="BH1343" s="51"/>
      <c r="BI1343" s="108"/>
      <c r="BJ1343" s="51"/>
      <c r="BK1343" s="130"/>
      <c r="BL1343" s="51"/>
      <c r="BM1343" s="59"/>
    </row>
    <row r="1344" spans="2:65" s="5" customFormat="1" x14ac:dyDescent="0.2">
      <c r="B1344" s="24"/>
      <c r="H1344" s="24"/>
      <c r="I1344" s="98"/>
      <c r="K1344" s="130"/>
      <c r="L1344" s="51"/>
      <c r="M1344" s="59"/>
      <c r="O1344" s="24"/>
      <c r="U1344" s="24"/>
      <c r="V1344" s="98"/>
      <c r="X1344" s="130"/>
      <c r="Y1344" s="51"/>
      <c r="Z1344" s="59"/>
      <c r="AB1344" s="24"/>
      <c r="AH1344" s="51"/>
      <c r="AI1344" s="108"/>
      <c r="AJ1344" s="51"/>
      <c r="AK1344" s="130"/>
      <c r="AL1344" s="51"/>
      <c r="AM1344" s="59"/>
      <c r="AO1344" s="24"/>
      <c r="AU1344" s="51"/>
      <c r="AV1344" s="108"/>
      <c r="AW1344" s="51"/>
      <c r="AX1344" s="130"/>
      <c r="AY1344" s="51"/>
      <c r="AZ1344" s="59"/>
      <c r="BB1344" s="24"/>
      <c r="BH1344" s="51"/>
      <c r="BI1344" s="108"/>
      <c r="BJ1344" s="51"/>
      <c r="BK1344" s="130"/>
      <c r="BL1344" s="51"/>
      <c r="BM1344" s="59"/>
    </row>
    <row r="1345" spans="2:65" s="5" customFormat="1" x14ac:dyDescent="0.2">
      <c r="B1345" s="24"/>
      <c r="H1345" s="24"/>
      <c r="I1345" s="98"/>
      <c r="K1345" s="130"/>
      <c r="L1345" s="51"/>
      <c r="M1345" s="59"/>
      <c r="O1345" s="24"/>
      <c r="U1345" s="24"/>
      <c r="V1345" s="98"/>
      <c r="X1345" s="130"/>
      <c r="Y1345" s="51"/>
      <c r="Z1345" s="59"/>
      <c r="AB1345" s="24"/>
      <c r="AH1345" s="51"/>
      <c r="AI1345" s="108"/>
      <c r="AJ1345" s="51"/>
      <c r="AK1345" s="130"/>
      <c r="AL1345" s="51"/>
      <c r="AM1345" s="59"/>
      <c r="AO1345" s="24"/>
      <c r="AU1345" s="51"/>
      <c r="AV1345" s="108"/>
      <c r="AW1345" s="51"/>
      <c r="AX1345" s="130"/>
      <c r="AY1345" s="51"/>
      <c r="AZ1345" s="59"/>
      <c r="BB1345" s="24"/>
      <c r="BH1345" s="51"/>
      <c r="BI1345" s="108"/>
      <c r="BJ1345" s="51"/>
      <c r="BK1345" s="130"/>
      <c r="BL1345" s="51"/>
      <c r="BM1345" s="59"/>
    </row>
    <row r="1346" spans="2:65" s="5" customFormat="1" x14ac:dyDescent="0.2">
      <c r="B1346" s="24"/>
      <c r="H1346" s="24"/>
      <c r="I1346" s="98"/>
      <c r="K1346" s="130"/>
      <c r="L1346" s="51"/>
      <c r="M1346" s="59"/>
      <c r="O1346" s="24"/>
      <c r="U1346" s="24"/>
      <c r="V1346" s="98"/>
      <c r="X1346" s="130"/>
      <c r="Y1346" s="51"/>
      <c r="Z1346" s="59"/>
      <c r="AB1346" s="24"/>
      <c r="AH1346" s="51"/>
      <c r="AI1346" s="108"/>
      <c r="AJ1346" s="51"/>
      <c r="AK1346" s="130"/>
      <c r="AL1346" s="51"/>
      <c r="AM1346" s="59"/>
      <c r="AO1346" s="24"/>
      <c r="AU1346" s="51"/>
      <c r="AV1346" s="108"/>
      <c r="AW1346" s="51"/>
      <c r="AX1346" s="130"/>
      <c r="AY1346" s="51"/>
      <c r="AZ1346" s="59"/>
      <c r="BB1346" s="24"/>
      <c r="BH1346" s="51"/>
      <c r="BI1346" s="108"/>
      <c r="BJ1346" s="51"/>
      <c r="BK1346" s="130"/>
      <c r="BL1346" s="51"/>
      <c r="BM1346" s="59"/>
    </row>
    <row r="1347" spans="2:65" s="5" customFormat="1" x14ac:dyDescent="0.2">
      <c r="B1347" s="24"/>
      <c r="H1347" s="24"/>
      <c r="I1347" s="98"/>
      <c r="K1347" s="130"/>
      <c r="L1347" s="51"/>
      <c r="M1347" s="59"/>
      <c r="O1347" s="24"/>
      <c r="U1347" s="24"/>
      <c r="V1347" s="98"/>
      <c r="X1347" s="130"/>
      <c r="Y1347" s="51"/>
      <c r="Z1347" s="59"/>
      <c r="AB1347" s="24"/>
      <c r="AH1347" s="51"/>
      <c r="AI1347" s="108"/>
      <c r="AJ1347" s="51"/>
      <c r="AK1347" s="130"/>
      <c r="AL1347" s="51"/>
      <c r="AM1347" s="59"/>
      <c r="AO1347" s="24"/>
      <c r="AU1347" s="51"/>
      <c r="AV1347" s="108"/>
      <c r="AW1347" s="51"/>
      <c r="AX1347" s="130"/>
      <c r="AY1347" s="51"/>
      <c r="AZ1347" s="59"/>
      <c r="BB1347" s="24"/>
      <c r="BH1347" s="51"/>
      <c r="BI1347" s="108"/>
      <c r="BJ1347" s="51"/>
      <c r="BK1347" s="130"/>
      <c r="BL1347" s="51"/>
      <c r="BM1347" s="59"/>
    </row>
    <row r="1348" spans="2:65" s="5" customFormat="1" x14ac:dyDescent="0.2">
      <c r="B1348" s="24"/>
      <c r="H1348" s="24"/>
      <c r="I1348" s="98"/>
      <c r="K1348" s="130"/>
      <c r="L1348" s="51"/>
      <c r="M1348" s="59"/>
      <c r="O1348" s="24"/>
      <c r="U1348" s="24"/>
      <c r="V1348" s="98"/>
      <c r="X1348" s="130"/>
      <c r="Y1348" s="51"/>
      <c r="Z1348" s="59"/>
      <c r="AB1348" s="24"/>
      <c r="AH1348" s="51"/>
      <c r="AI1348" s="108"/>
      <c r="AJ1348" s="51"/>
      <c r="AK1348" s="130"/>
      <c r="AL1348" s="51"/>
      <c r="AM1348" s="59"/>
      <c r="AO1348" s="24"/>
      <c r="AU1348" s="51"/>
      <c r="AV1348" s="108"/>
      <c r="AW1348" s="51"/>
      <c r="AX1348" s="130"/>
      <c r="AY1348" s="51"/>
      <c r="AZ1348" s="59"/>
      <c r="BB1348" s="24"/>
      <c r="BH1348" s="51"/>
      <c r="BI1348" s="108"/>
      <c r="BJ1348" s="51"/>
      <c r="BK1348" s="130"/>
      <c r="BL1348" s="51"/>
      <c r="BM1348" s="59"/>
    </row>
    <row r="1349" spans="2:65" s="5" customFormat="1" x14ac:dyDescent="0.2">
      <c r="B1349" s="24"/>
      <c r="H1349" s="24"/>
      <c r="I1349" s="98"/>
      <c r="K1349" s="130"/>
      <c r="L1349" s="51"/>
      <c r="M1349" s="59"/>
      <c r="O1349" s="24"/>
      <c r="U1349" s="24"/>
      <c r="V1349" s="98"/>
      <c r="X1349" s="130"/>
      <c r="Y1349" s="51"/>
      <c r="Z1349" s="59"/>
      <c r="AB1349" s="24"/>
      <c r="AH1349" s="51"/>
      <c r="AI1349" s="108"/>
      <c r="AJ1349" s="51"/>
      <c r="AK1349" s="130"/>
      <c r="AL1349" s="51"/>
      <c r="AM1349" s="59"/>
      <c r="AO1349" s="24"/>
      <c r="AU1349" s="51"/>
      <c r="AV1349" s="108"/>
      <c r="AW1349" s="51"/>
      <c r="AX1349" s="130"/>
      <c r="AY1349" s="51"/>
      <c r="AZ1349" s="59"/>
      <c r="BB1349" s="24"/>
      <c r="BH1349" s="51"/>
      <c r="BI1349" s="108"/>
      <c r="BJ1349" s="51"/>
      <c r="BK1349" s="130"/>
      <c r="BL1349" s="51"/>
      <c r="BM1349" s="59"/>
    </row>
    <row r="1350" spans="2:65" s="5" customFormat="1" x14ac:dyDescent="0.2">
      <c r="B1350" s="24"/>
      <c r="H1350" s="24"/>
      <c r="I1350" s="98"/>
      <c r="K1350" s="130"/>
      <c r="L1350" s="51"/>
      <c r="M1350" s="59"/>
      <c r="O1350" s="24"/>
      <c r="U1350" s="24"/>
      <c r="V1350" s="98"/>
      <c r="X1350" s="130"/>
      <c r="Y1350" s="51"/>
      <c r="Z1350" s="59"/>
      <c r="AB1350" s="24"/>
      <c r="AH1350" s="51"/>
      <c r="AI1350" s="108"/>
      <c r="AJ1350" s="51"/>
      <c r="AK1350" s="130"/>
      <c r="AL1350" s="51"/>
      <c r="AM1350" s="59"/>
      <c r="AO1350" s="24"/>
      <c r="AU1350" s="51"/>
      <c r="AV1350" s="108"/>
      <c r="AW1350" s="51"/>
      <c r="AX1350" s="130"/>
      <c r="AY1350" s="51"/>
      <c r="AZ1350" s="59"/>
      <c r="BB1350" s="24"/>
      <c r="BH1350" s="51"/>
      <c r="BI1350" s="108"/>
      <c r="BJ1350" s="51"/>
      <c r="BK1350" s="130"/>
      <c r="BL1350" s="51"/>
      <c r="BM1350" s="59"/>
    </row>
    <row r="1351" spans="2:65" s="5" customFormat="1" x14ac:dyDescent="0.2">
      <c r="B1351" s="24"/>
      <c r="H1351" s="24"/>
      <c r="I1351" s="98"/>
      <c r="K1351" s="130"/>
      <c r="L1351" s="51"/>
      <c r="M1351" s="59"/>
      <c r="O1351" s="24"/>
      <c r="U1351" s="24"/>
      <c r="V1351" s="98"/>
      <c r="X1351" s="130"/>
      <c r="Y1351" s="51"/>
      <c r="Z1351" s="59"/>
      <c r="AB1351" s="24"/>
      <c r="AH1351" s="51"/>
      <c r="AI1351" s="108"/>
      <c r="AJ1351" s="51"/>
      <c r="AK1351" s="130"/>
      <c r="AL1351" s="51"/>
      <c r="AM1351" s="59"/>
      <c r="AO1351" s="24"/>
      <c r="AU1351" s="51"/>
      <c r="AV1351" s="108"/>
      <c r="AW1351" s="51"/>
      <c r="AX1351" s="130"/>
      <c r="AY1351" s="51"/>
      <c r="AZ1351" s="59"/>
      <c r="BB1351" s="24"/>
      <c r="BH1351" s="51"/>
      <c r="BI1351" s="108"/>
      <c r="BJ1351" s="51"/>
      <c r="BK1351" s="130"/>
      <c r="BL1351" s="51"/>
      <c r="BM1351" s="59"/>
    </row>
    <row r="1352" spans="2:65" s="5" customFormat="1" x14ac:dyDescent="0.2">
      <c r="B1352" s="24"/>
      <c r="H1352" s="24"/>
      <c r="I1352" s="98"/>
      <c r="K1352" s="130"/>
      <c r="L1352" s="51"/>
      <c r="M1352" s="59"/>
      <c r="O1352" s="24"/>
      <c r="U1352" s="24"/>
      <c r="V1352" s="98"/>
      <c r="X1352" s="130"/>
      <c r="Y1352" s="51"/>
      <c r="Z1352" s="59"/>
      <c r="AB1352" s="24"/>
      <c r="AH1352" s="51"/>
      <c r="AI1352" s="108"/>
      <c r="AJ1352" s="51"/>
      <c r="AK1352" s="130"/>
      <c r="AL1352" s="51"/>
      <c r="AM1352" s="59"/>
      <c r="AO1352" s="24"/>
      <c r="AU1352" s="51"/>
      <c r="AV1352" s="108"/>
      <c r="AW1352" s="51"/>
      <c r="AX1352" s="130"/>
      <c r="AY1352" s="51"/>
      <c r="AZ1352" s="59"/>
      <c r="BB1352" s="24"/>
      <c r="BH1352" s="51"/>
      <c r="BI1352" s="108"/>
      <c r="BJ1352" s="51"/>
      <c r="BK1352" s="130"/>
      <c r="BL1352" s="51"/>
      <c r="BM1352" s="59"/>
    </row>
    <row r="1353" spans="2:65" s="5" customFormat="1" x14ac:dyDescent="0.2">
      <c r="B1353" s="24"/>
      <c r="H1353" s="24"/>
      <c r="I1353" s="98"/>
      <c r="K1353" s="130"/>
      <c r="L1353" s="51"/>
      <c r="M1353" s="59"/>
      <c r="O1353" s="24"/>
      <c r="U1353" s="24"/>
      <c r="V1353" s="98"/>
      <c r="X1353" s="130"/>
      <c r="Y1353" s="51"/>
      <c r="Z1353" s="59"/>
      <c r="AB1353" s="24"/>
      <c r="AH1353" s="51"/>
      <c r="AI1353" s="108"/>
      <c r="AJ1353" s="51"/>
      <c r="AK1353" s="130"/>
      <c r="AL1353" s="51"/>
      <c r="AM1353" s="59"/>
      <c r="AO1353" s="24"/>
      <c r="AU1353" s="51"/>
      <c r="AV1353" s="108"/>
      <c r="AW1353" s="51"/>
      <c r="AX1353" s="130"/>
      <c r="AY1353" s="51"/>
      <c r="AZ1353" s="59"/>
      <c r="BB1353" s="24"/>
      <c r="BH1353" s="51"/>
      <c r="BI1353" s="108"/>
      <c r="BJ1353" s="51"/>
      <c r="BK1353" s="130"/>
      <c r="BL1353" s="51"/>
      <c r="BM1353" s="59"/>
    </row>
    <row r="1354" spans="2:65" s="5" customFormat="1" x14ac:dyDescent="0.2">
      <c r="B1354" s="24"/>
      <c r="H1354" s="24"/>
      <c r="I1354" s="98"/>
      <c r="K1354" s="130"/>
      <c r="L1354" s="51"/>
      <c r="M1354" s="59"/>
      <c r="O1354" s="24"/>
      <c r="U1354" s="24"/>
      <c r="V1354" s="98"/>
      <c r="X1354" s="130"/>
      <c r="Y1354" s="51"/>
      <c r="Z1354" s="59"/>
      <c r="AB1354" s="24"/>
      <c r="AH1354" s="51"/>
      <c r="AI1354" s="108"/>
      <c r="AJ1354" s="51"/>
      <c r="AK1354" s="130"/>
      <c r="AL1354" s="51"/>
      <c r="AM1354" s="59"/>
      <c r="AO1354" s="24"/>
      <c r="AU1354" s="51"/>
      <c r="AV1354" s="108"/>
      <c r="AW1354" s="51"/>
      <c r="AX1354" s="130"/>
      <c r="AY1354" s="51"/>
      <c r="AZ1354" s="59"/>
      <c r="BB1354" s="24"/>
      <c r="BH1354" s="51"/>
      <c r="BI1354" s="108"/>
      <c r="BJ1354" s="51"/>
      <c r="BK1354" s="130"/>
      <c r="BL1354" s="51"/>
      <c r="BM1354" s="59"/>
    </row>
    <row r="1355" spans="2:65" s="5" customFormat="1" x14ac:dyDescent="0.2">
      <c r="B1355" s="24"/>
      <c r="H1355" s="24"/>
      <c r="I1355" s="98"/>
      <c r="K1355" s="130"/>
      <c r="L1355" s="51"/>
      <c r="M1355" s="59"/>
      <c r="O1355" s="24"/>
      <c r="U1355" s="24"/>
      <c r="V1355" s="98"/>
      <c r="X1355" s="130"/>
      <c r="Y1355" s="51"/>
      <c r="Z1355" s="59"/>
      <c r="AB1355" s="24"/>
      <c r="AH1355" s="51"/>
      <c r="AI1355" s="108"/>
      <c r="AJ1355" s="51"/>
      <c r="AK1355" s="130"/>
      <c r="AL1355" s="51"/>
      <c r="AM1355" s="59"/>
      <c r="AO1355" s="24"/>
      <c r="AU1355" s="51"/>
      <c r="AV1355" s="108"/>
      <c r="AW1355" s="51"/>
      <c r="AX1355" s="130"/>
      <c r="AY1355" s="51"/>
      <c r="AZ1355" s="59"/>
      <c r="BB1355" s="24"/>
      <c r="BH1355" s="51"/>
      <c r="BI1355" s="108"/>
      <c r="BJ1355" s="51"/>
      <c r="BK1355" s="130"/>
      <c r="BL1355" s="51"/>
      <c r="BM1355" s="59"/>
    </row>
    <row r="1356" spans="2:65" s="5" customFormat="1" x14ac:dyDescent="0.2">
      <c r="B1356" s="24"/>
      <c r="H1356" s="24"/>
      <c r="I1356" s="98"/>
      <c r="K1356" s="130"/>
      <c r="L1356" s="51"/>
      <c r="M1356" s="59"/>
      <c r="O1356" s="24"/>
      <c r="U1356" s="24"/>
      <c r="V1356" s="98"/>
      <c r="X1356" s="130"/>
      <c r="Y1356" s="51"/>
      <c r="Z1356" s="59"/>
      <c r="AB1356" s="24"/>
      <c r="AH1356" s="51"/>
      <c r="AI1356" s="108"/>
      <c r="AJ1356" s="51"/>
      <c r="AK1356" s="130"/>
      <c r="AL1356" s="51"/>
      <c r="AM1356" s="59"/>
      <c r="AO1356" s="24"/>
      <c r="AU1356" s="51"/>
      <c r="AV1356" s="108"/>
      <c r="AW1356" s="51"/>
      <c r="AX1356" s="130"/>
      <c r="AY1356" s="51"/>
      <c r="AZ1356" s="59"/>
      <c r="BB1356" s="24"/>
      <c r="BH1356" s="51"/>
      <c r="BI1356" s="108"/>
      <c r="BJ1356" s="51"/>
      <c r="BK1356" s="130"/>
      <c r="BL1356" s="51"/>
      <c r="BM1356" s="59"/>
    </row>
    <row r="1357" spans="2:65" s="5" customFormat="1" x14ac:dyDescent="0.2">
      <c r="B1357" s="24"/>
      <c r="H1357" s="24"/>
      <c r="I1357" s="98"/>
      <c r="K1357" s="130"/>
      <c r="L1357" s="51"/>
      <c r="M1357" s="59"/>
      <c r="O1357" s="24"/>
      <c r="U1357" s="24"/>
      <c r="V1357" s="98"/>
      <c r="X1357" s="130"/>
      <c r="Y1357" s="51"/>
      <c r="Z1357" s="59"/>
      <c r="AB1357" s="24"/>
      <c r="AH1357" s="51"/>
      <c r="AI1357" s="108"/>
      <c r="AJ1357" s="51"/>
      <c r="AK1357" s="130"/>
      <c r="AL1357" s="51"/>
      <c r="AM1357" s="59"/>
      <c r="AO1357" s="24"/>
      <c r="AU1357" s="51"/>
      <c r="AV1357" s="108"/>
      <c r="AW1357" s="51"/>
      <c r="AX1357" s="130"/>
      <c r="AY1357" s="51"/>
      <c r="AZ1357" s="59"/>
      <c r="BB1357" s="24"/>
      <c r="BH1357" s="51"/>
      <c r="BI1357" s="108"/>
      <c r="BJ1357" s="51"/>
      <c r="BK1357" s="130"/>
      <c r="BL1357" s="51"/>
      <c r="BM1357" s="59"/>
    </row>
    <row r="1358" spans="2:65" s="5" customFormat="1" x14ac:dyDescent="0.2">
      <c r="B1358" s="24"/>
      <c r="H1358" s="24"/>
      <c r="I1358" s="98"/>
      <c r="K1358" s="130"/>
      <c r="L1358" s="51"/>
      <c r="M1358" s="59"/>
      <c r="O1358" s="24"/>
      <c r="U1358" s="24"/>
      <c r="V1358" s="98"/>
      <c r="X1358" s="130"/>
      <c r="Y1358" s="51"/>
      <c r="Z1358" s="59"/>
      <c r="AB1358" s="24"/>
      <c r="AH1358" s="51"/>
      <c r="AI1358" s="108"/>
      <c r="AJ1358" s="51"/>
      <c r="AK1358" s="130"/>
      <c r="AL1358" s="51"/>
      <c r="AM1358" s="59"/>
      <c r="AO1358" s="24"/>
      <c r="AU1358" s="51"/>
      <c r="AV1358" s="108"/>
      <c r="AW1358" s="51"/>
      <c r="AX1358" s="130"/>
      <c r="AY1358" s="51"/>
      <c r="AZ1358" s="59"/>
      <c r="BB1358" s="24"/>
      <c r="BH1358" s="51"/>
      <c r="BI1358" s="108"/>
      <c r="BJ1358" s="51"/>
      <c r="BK1358" s="130"/>
      <c r="BL1358" s="51"/>
      <c r="BM1358" s="59"/>
    </row>
    <row r="1359" spans="2:65" s="5" customFormat="1" x14ac:dyDescent="0.2">
      <c r="B1359" s="24"/>
      <c r="H1359" s="24"/>
      <c r="I1359" s="98"/>
      <c r="K1359" s="130"/>
      <c r="L1359" s="51"/>
      <c r="M1359" s="59"/>
      <c r="O1359" s="24"/>
      <c r="U1359" s="24"/>
      <c r="V1359" s="98"/>
      <c r="X1359" s="130"/>
      <c r="Y1359" s="51"/>
      <c r="Z1359" s="59"/>
      <c r="AB1359" s="24"/>
      <c r="AH1359" s="51"/>
      <c r="AI1359" s="108"/>
      <c r="AJ1359" s="51"/>
      <c r="AK1359" s="130"/>
      <c r="AL1359" s="51"/>
      <c r="AM1359" s="59"/>
      <c r="AO1359" s="24"/>
      <c r="AU1359" s="51"/>
      <c r="AV1359" s="108"/>
      <c r="AW1359" s="51"/>
      <c r="AX1359" s="130"/>
      <c r="AY1359" s="51"/>
      <c r="AZ1359" s="59"/>
      <c r="BB1359" s="24"/>
      <c r="BH1359" s="51"/>
      <c r="BI1359" s="108"/>
      <c r="BJ1359" s="51"/>
      <c r="BK1359" s="130"/>
      <c r="BL1359" s="51"/>
      <c r="BM1359" s="59"/>
    </row>
    <row r="1360" spans="2:65" s="5" customFormat="1" x14ac:dyDescent="0.2">
      <c r="B1360" s="24"/>
      <c r="H1360" s="24"/>
      <c r="I1360" s="98"/>
      <c r="K1360" s="130"/>
      <c r="L1360" s="51"/>
      <c r="M1360" s="59"/>
      <c r="O1360" s="24"/>
      <c r="U1360" s="24"/>
      <c r="V1360" s="98"/>
      <c r="X1360" s="130"/>
      <c r="Y1360" s="51"/>
      <c r="Z1360" s="59"/>
      <c r="AB1360" s="24"/>
      <c r="AH1360" s="51"/>
      <c r="AI1360" s="108"/>
      <c r="AJ1360" s="51"/>
      <c r="AK1360" s="130"/>
      <c r="AL1360" s="51"/>
      <c r="AM1360" s="59"/>
      <c r="AO1360" s="24"/>
      <c r="AU1360" s="51"/>
      <c r="AV1360" s="108"/>
      <c r="AW1360" s="51"/>
      <c r="AX1360" s="130"/>
      <c r="AY1360" s="51"/>
      <c r="AZ1360" s="59"/>
      <c r="BB1360" s="24"/>
      <c r="BH1360" s="51"/>
      <c r="BI1360" s="108"/>
      <c r="BJ1360" s="51"/>
      <c r="BK1360" s="130"/>
      <c r="BL1360" s="51"/>
      <c r="BM1360" s="59"/>
    </row>
    <row r="1361" spans="2:65" s="5" customFormat="1" x14ac:dyDescent="0.2">
      <c r="B1361" s="24"/>
      <c r="H1361" s="24"/>
      <c r="I1361" s="98"/>
      <c r="K1361" s="130"/>
      <c r="L1361" s="51"/>
      <c r="M1361" s="59"/>
      <c r="O1361" s="24"/>
      <c r="U1361" s="24"/>
      <c r="V1361" s="98"/>
      <c r="X1361" s="130"/>
      <c r="Y1361" s="51"/>
      <c r="Z1361" s="59"/>
      <c r="AB1361" s="24"/>
      <c r="AH1361" s="51"/>
      <c r="AI1361" s="108"/>
      <c r="AJ1361" s="51"/>
      <c r="AK1361" s="130"/>
      <c r="AL1361" s="51"/>
      <c r="AM1361" s="59"/>
      <c r="AO1361" s="24"/>
      <c r="AU1361" s="51"/>
      <c r="AV1361" s="108"/>
      <c r="AW1361" s="51"/>
      <c r="AX1361" s="130"/>
      <c r="AY1361" s="51"/>
      <c r="AZ1361" s="59"/>
      <c r="BB1361" s="24"/>
      <c r="BH1361" s="51"/>
      <c r="BI1361" s="108"/>
      <c r="BJ1361" s="51"/>
      <c r="BK1361" s="130"/>
      <c r="BL1361" s="51"/>
      <c r="BM1361" s="59"/>
    </row>
    <row r="1362" spans="2:65" s="5" customFormat="1" x14ac:dyDescent="0.2">
      <c r="B1362" s="24"/>
      <c r="H1362" s="24"/>
      <c r="I1362" s="98"/>
      <c r="K1362" s="130"/>
      <c r="L1362" s="51"/>
      <c r="M1362" s="59"/>
      <c r="O1362" s="24"/>
      <c r="U1362" s="24"/>
      <c r="V1362" s="98"/>
      <c r="X1362" s="130"/>
      <c r="Y1362" s="51"/>
      <c r="Z1362" s="59"/>
      <c r="AB1362" s="24"/>
      <c r="AH1362" s="51"/>
      <c r="AI1362" s="108"/>
      <c r="AJ1362" s="51"/>
      <c r="AK1362" s="130"/>
      <c r="AL1362" s="51"/>
      <c r="AM1362" s="59"/>
      <c r="AO1362" s="24"/>
      <c r="AU1362" s="51"/>
      <c r="AV1362" s="108"/>
      <c r="AW1362" s="51"/>
      <c r="AX1362" s="130"/>
      <c r="AY1362" s="51"/>
      <c r="AZ1362" s="59"/>
      <c r="BB1362" s="24"/>
      <c r="BH1362" s="51"/>
      <c r="BI1362" s="108"/>
      <c r="BJ1362" s="51"/>
      <c r="BK1362" s="130"/>
      <c r="BL1362" s="51"/>
      <c r="BM1362" s="59"/>
    </row>
    <row r="1363" spans="2:65" s="5" customFormat="1" x14ac:dyDescent="0.2">
      <c r="B1363" s="24"/>
      <c r="H1363" s="24"/>
      <c r="I1363" s="98"/>
      <c r="K1363" s="130"/>
      <c r="L1363" s="51"/>
      <c r="M1363" s="59"/>
      <c r="O1363" s="24"/>
      <c r="U1363" s="24"/>
      <c r="V1363" s="98"/>
      <c r="X1363" s="130"/>
      <c r="Y1363" s="51"/>
      <c r="Z1363" s="59"/>
      <c r="AB1363" s="24"/>
      <c r="AH1363" s="51"/>
      <c r="AI1363" s="108"/>
      <c r="AJ1363" s="51"/>
      <c r="AK1363" s="130"/>
      <c r="AL1363" s="51"/>
      <c r="AM1363" s="59"/>
      <c r="AO1363" s="24"/>
      <c r="AU1363" s="51"/>
      <c r="AV1363" s="108"/>
      <c r="AW1363" s="51"/>
      <c r="AX1363" s="130"/>
      <c r="AY1363" s="51"/>
      <c r="AZ1363" s="59"/>
      <c r="BB1363" s="24"/>
      <c r="BH1363" s="51"/>
      <c r="BI1363" s="108"/>
      <c r="BJ1363" s="51"/>
      <c r="BK1363" s="130"/>
      <c r="BL1363" s="51"/>
      <c r="BM1363" s="59"/>
    </row>
    <row r="1364" spans="2:65" s="5" customFormat="1" x14ac:dyDescent="0.2">
      <c r="B1364" s="24"/>
      <c r="H1364" s="24"/>
      <c r="I1364" s="98"/>
      <c r="K1364" s="130"/>
      <c r="L1364" s="51"/>
      <c r="M1364" s="59"/>
      <c r="O1364" s="24"/>
      <c r="U1364" s="24"/>
      <c r="V1364" s="98"/>
      <c r="X1364" s="130"/>
      <c r="Y1364" s="51"/>
      <c r="Z1364" s="59"/>
      <c r="AB1364" s="24"/>
      <c r="AH1364" s="51"/>
      <c r="AI1364" s="108"/>
      <c r="AJ1364" s="51"/>
      <c r="AK1364" s="130"/>
      <c r="AL1364" s="51"/>
      <c r="AM1364" s="59"/>
      <c r="AO1364" s="24"/>
      <c r="AU1364" s="51"/>
      <c r="AV1364" s="108"/>
      <c r="AW1364" s="51"/>
      <c r="AX1364" s="130"/>
      <c r="AY1364" s="51"/>
      <c r="AZ1364" s="59"/>
      <c r="BB1364" s="24"/>
      <c r="BH1364" s="51"/>
      <c r="BI1364" s="108"/>
      <c r="BJ1364" s="51"/>
      <c r="BK1364" s="130"/>
      <c r="BL1364" s="51"/>
      <c r="BM1364" s="59"/>
    </row>
    <row r="1365" spans="2:65" s="5" customFormat="1" x14ac:dyDescent="0.2">
      <c r="B1365" s="24"/>
      <c r="H1365" s="24"/>
      <c r="I1365" s="98"/>
      <c r="K1365" s="130"/>
      <c r="L1365" s="51"/>
      <c r="M1365" s="59"/>
      <c r="O1365" s="24"/>
      <c r="U1365" s="24"/>
      <c r="V1365" s="98"/>
      <c r="X1365" s="130"/>
      <c r="Y1365" s="51"/>
      <c r="Z1365" s="59"/>
      <c r="AB1365" s="24"/>
      <c r="AH1365" s="51"/>
      <c r="AI1365" s="108"/>
      <c r="AJ1365" s="51"/>
      <c r="AK1365" s="130"/>
      <c r="AL1365" s="51"/>
      <c r="AM1365" s="59"/>
      <c r="AO1365" s="24"/>
      <c r="AU1365" s="51"/>
      <c r="AV1365" s="108"/>
      <c r="AW1365" s="51"/>
      <c r="AX1365" s="130"/>
      <c r="AY1365" s="51"/>
      <c r="AZ1365" s="59"/>
      <c r="BB1365" s="24"/>
      <c r="BH1365" s="51"/>
      <c r="BI1365" s="108"/>
      <c r="BJ1365" s="51"/>
      <c r="BK1365" s="130"/>
      <c r="BL1365" s="51"/>
      <c r="BM1365" s="59"/>
    </row>
    <row r="1366" spans="2:65" s="5" customFormat="1" x14ac:dyDescent="0.2">
      <c r="B1366" s="24"/>
      <c r="H1366" s="24"/>
      <c r="I1366" s="98"/>
      <c r="K1366" s="130"/>
      <c r="L1366" s="51"/>
      <c r="M1366" s="59"/>
      <c r="O1366" s="24"/>
      <c r="U1366" s="24"/>
      <c r="V1366" s="98"/>
      <c r="X1366" s="130"/>
      <c r="Y1366" s="51"/>
      <c r="Z1366" s="59"/>
      <c r="AB1366" s="24"/>
      <c r="AH1366" s="51"/>
      <c r="AI1366" s="108"/>
      <c r="AJ1366" s="51"/>
      <c r="AK1366" s="130"/>
      <c r="AL1366" s="51"/>
      <c r="AM1366" s="59"/>
      <c r="AO1366" s="24"/>
      <c r="AU1366" s="51"/>
      <c r="AV1366" s="108"/>
      <c r="AW1366" s="51"/>
      <c r="AX1366" s="130"/>
      <c r="AY1366" s="51"/>
      <c r="AZ1366" s="59"/>
      <c r="BB1366" s="24"/>
      <c r="BH1366" s="51"/>
      <c r="BI1366" s="108"/>
      <c r="BJ1366" s="51"/>
      <c r="BK1366" s="130"/>
      <c r="BL1366" s="51"/>
      <c r="BM1366" s="59"/>
    </row>
    <row r="1367" spans="2:65" s="5" customFormat="1" x14ac:dyDescent="0.2">
      <c r="B1367" s="24"/>
      <c r="H1367" s="24"/>
      <c r="I1367" s="98"/>
      <c r="K1367" s="130"/>
      <c r="L1367" s="51"/>
      <c r="M1367" s="59"/>
      <c r="O1367" s="24"/>
      <c r="U1367" s="24"/>
      <c r="V1367" s="98"/>
      <c r="X1367" s="130"/>
      <c r="Y1367" s="51"/>
      <c r="Z1367" s="59"/>
      <c r="AB1367" s="24"/>
      <c r="AH1367" s="51"/>
      <c r="AI1367" s="108"/>
      <c r="AJ1367" s="51"/>
      <c r="AK1367" s="130"/>
      <c r="AL1367" s="51"/>
      <c r="AM1367" s="59"/>
      <c r="AO1367" s="24"/>
      <c r="AU1367" s="51"/>
      <c r="AV1367" s="108"/>
      <c r="AW1367" s="51"/>
      <c r="AX1367" s="130"/>
      <c r="AY1367" s="51"/>
      <c r="AZ1367" s="59"/>
      <c r="BB1367" s="24"/>
      <c r="BH1367" s="51"/>
      <c r="BI1367" s="108"/>
      <c r="BJ1367" s="51"/>
      <c r="BK1367" s="130"/>
      <c r="BL1367" s="51"/>
      <c r="BM1367" s="59"/>
    </row>
    <row r="1368" spans="2:65" s="5" customFormat="1" x14ac:dyDescent="0.2">
      <c r="B1368" s="24"/>
      <c r="H1368" s="24"/>
      <c r="I1368" s="98"/>
      <c r="K1368" s="130"/>
      <c r="L1368" s="51"/>
      <c r="M1368" s="59"/>
      <c r="O1368" s="24"/>
      <c r="U1368" s="24"/>
      <c r="V1368" s="98"/>
      <c r="X1368" s="130"/>
      <c r="Y1368" s="51"/>
      <c r="Z1368" s="59"/>
      <c r="AB1368" s="24"/>
      <c r="AH1368" s="51"/>
      <c r="AI1368" s="108"/>
      <c r="AJ1368" s="51"/>
      <c r="AK1368" s="130"/>
      <c r="AL1368" s="51"/>
      <c r="AM1368" s="59"/>
      <c r="AO1368" s="24"/>
      <c r="AU1368" s="51"/>
      <c r="AV1368" s="108"/>
      <c r="AW1368" s="51"/>
      <c r="AX1368" s="130"/>
      <c r="AY1368" s="51"/>
      <c r="AZ1368" s="59"/>
      <c r="BB1368" s="24"/>
      <c r="BH1368" s="51"/>
      <c r="BI1368" s="108"/>
      <c r="BJ1368" s="51"/>
      <c r="BK1368" s="130"/>
      <c r="BL1368" s="51"/>
      <c r="BM1368" s="59"/>
    </row>
    <row r="1369" spans="2:65" s="5" customFormat="1" x14ac:dyDescent="0.2">
      <c r="B1369" s="24"/>
      <c r="H1369" s="24"/>
      <c r="I1369" s="98"/>
      <c r="K1369" s="130"/>
      <c r="L1369" s="51"/>
      <c r="M1369" s="59"/>
      <c r="O1369" s="24"/>
      <c r="U1369" s="24"/>
      <c r="V1369" s="98"/>
      <c r="X1369" s="130"/>
      <c r="Y1369" s="51"/>
      <c r="Z1369" s="59"/>
      <c r="AB1369" s="24"/>
      <c r="AH1369" s="51"/>
      <c r="AI1369" s="108"/>
      <c r="AJ1369" s="51"/>
      <c r="AK1369" s="130"/>
      <c r="AL1369" s="51"/>
      <c r="AM1369" s="59"/>
      <c r="AO1369" s="24"/>
      <c r="AU1369" s="51"/>
      <c r="AV1369" s="108"/>
      <c r="AW1369" s="51"/>
      <c r="AX1369" s="130"/>
      <c r="AY1369" s="51"/>
      <c r="AZ1369" s="59"/>
      <c r="BB1369" s="24"/>
      <c r="BH1369" s="51"/>
      <c r="BI1369" s="108"/>
      <c r="BJ1369" s="51"/>
      <c r="BK1369" s="130"/>
      <c r="BL1369" s="51"/>
      <c r="BM1369" s="59"/>
    </row>
    <row r="1370" spans="2:65" s="5" customFormat="1" x14ac:dyDescent="0.2">
      <c r="B1370" s="24"/>
      <c r="H1370" s="24"/>
      <c r="I1370" s="98"/>
      <c r="K1370" s="130"/>
      <c r="L1370" s="51"/>
      <c r="M1370" s="59"/>
      <c r="O1370" s="24"/>
      <c r="U1370" s="24"/>
      <c r="V1370" s="98"/>
      <c r="X1370" s="130"/>
      <c r="Y1370" s="51"/>
      <c r="Z1370" s="59"/>
      <c r="AB1370" s="24"/>
      <c r="AH1370" s="51"/>
      <c r="AI1370" s="108"/>
      <c r="AJ1370" s="51"/>
      <c r="AK1370" s="130"/>
      <c r="AL1370" s="51"/>
      <c r="AM1370" s="59"/>
      <c r="AO1370" s="24"/>
      <c r="AU1370" s="51"/>
      <c r="AV1370" s="108"/>
      <c r="AW1370" s="51"/>
      <c r="AX1370" s="130"/>
      <c r="AY1370" s="51"/>
      <c r="AZ1370" s="59"/>
      <c r="BB1370" s="24"/>
      <c r="BH1370" s="51"/>
      <c r="BI1370" s="108"/>
      <c r="BJ1370" s="51"/>
      <c r="BK1370" s="130"/>
      <c r="BL1370" s="51"/>
      <c r="BM1370" s="59"/>
    </row>
    <row r="1371" spans="2:65" s="5" customFormat="1" x14ac:dyDescent="0.2">
      <c r="B1371" s="24"/>
      <c r="H1371" s="24"/>
      <c r="I1371" s="98"/>
      <c r="K1371" s="130"/>
      <c r="L1371" s="51"/>
      <c r="M1371" s="59"/>
      <c r="O1371" s="24"/>
      <c r="U1371" s="24"/>
      <c r="V1371" s="98"/>
      <c r="X1371" s="130"/>
      <c r="Y1371" s="51"/>
      <c r="Z1371" s="59"/>
      <c r="AB1371" s="24"/>
      <c r="AH1371" s="51"/>
      <c r="AI1371" s="108"/>
      <c r="AJ1371" s="51"/>
      <c r="AK1371" s="130"/>
      <c r="AL1371" s="51"/>
      <c r="AM1371" s="59"/>
      <c r="AO1371" s="24"/>
      <c r="AU1371" s="51"/>
      <c r="AV1371" s="108"/>
      <c r="AW1371" s="51"/>
      <c r="AX1371" s="130"/>
      <c r="AY1371" s="51"/>
      <c r="AZ1371" s="59"/>
      <c r="BB1371" s="24"/>
      <c r="BH1371" s="51"/>
      <c r="BI1371" s="108"/>
      <c r="BJ1371" s="51"/>
      <c r="BK1371" s="130"/>
      <c r="BL1371" s="51"/>
      <c r="BM1371" s="59"/>
    </row>
    <row r="1372" spans="2:65" s="5" customFormat="1" x14ac:dyDescent="0.2">
      <c r="B1372" s="24"/>
      <c r="H1372" s="24"/>
      <c r="I1372" s="98"/>
      <c r="K1372" s="130"/>
      <c r="L1372" s="51"/>
      <c r="M1372" s="59"/>
      <c r="O1372" s="24"/>
      <c r="U1372" s="24"/>
      <c r="V1372" s="98"/>
      <c r="X1372" s="130"/>
      <c r="Y1372" s="51"/>
      <c r="Z1372" s="59"/>
      <c r="AB1372" s="24"/>
      <c r="AH1372" s="51"/>
      <c r="AI1372" s="108"/>
      <c r="AJ1372" s="51"/>
      <c r="AK1372" s="130"/>
      <c r="AL1372" s="51"/>
      <c r="AM1372" s="59"/>
      <c r="AO1372" s="24"/>
      <c r="AU1372" s="51"/>
      <c r="AV1372" s="108"/>
      <c r="AW1372" s="51"/>
      <c r="AX1372" s="130"/>
      <c r="AY1372" s="51"/>
      <c r="AZ1372" s="59"/>
      <c r="BB1372" s="24"/>
      <c r="BH1372" s="51"/>
      <c r="BI1372" s="108"/>
      <c r="BJ1372" s="51"/>
      <c r="BK1372" s="130"/>
      <c r="BL1372" s="51"/>
      <c r="BM1372" s="59"/>
    </row>
    <row r="1373" spans="2:65" s="5" customFormat="1" x14ac:dyDescent="0.2">
      <c r="B1373" s="24"/>
      <c r="H1373" s="24"/>
      <c r="I1373" s="98"/>
      <c r="K1373" s="130"/>
      <c r="L1373" s="51"/>
      <c r="M1373" s="59"/>
      <c r="O1373" s="24"/>
      <c r="U1373" s="24"/>
      <c r="V1373" s="98"/>
      <c r="X1373" s="130"/>
      <c r="Y1373" s="51"/>
      <c r="Z1373" s="59"/>
      <c r="AB1373" s="24"/>
      <c r="AH1373" s="51"/>
      <c r="AI1373" s="108"/>
      <c r="AJ1373" s="51"/>
      <c r="AK1373" s="130"/>
      <c r="AL1373" s="51"/>
      <c r="AM1373" s="59"/>
      <c r="AO1373" s="24"/>
      <c r="AU1373" s="51"/>
      <c r="AV1373" s="108"/>
      <c r="AW1373" s="51"/>
      <c r="AX1373" s="130"/>
      <c r="AY1373" s="51"/>
      <c r="AZ1373" s="59"/>
      <c r="BB1373" s="24"/>
      <c r="BH1373" s="51"/>
      <c r="BI1373" s="108"/>
      <c r="BJ1373" s="51"/>
      <c r="BK1373" s="130"/>
      <c r="BL1373" s="51"/>
      <c r="BM1373" s="59"/>
    </row>
    <row r="1374" spans="2:65" s="5" customFormat="1" x14ac:dyDescent="0.2">
      <c r="B1374" s="24"/>
      <c r="H1374" s="24"/>
      <c r="I1374" s="98"/>
      <c r="K1374" s="130"/>
      <c r="L1374" s="51"/>
      <c r="M1374" s="59"/>
      <c r="O1374" s="24"/>
      <c r="U1374" s="24"/>
      <c r="V1374" s="98"/>
      <c r="X1374" s="130"/>
      <c r="Y1374" s="51"/>
      <c r="Z1374" s="59"/>
      <c r="AB1374" s="24"/>
      <c r="AH1374" s="51"/>
      <c r="AI1374" s="108"/>
      <c r="AJ1374" s="51"/>
      <c r="AK1374" s="130"/>
      <c r="AL1374" s="51"/>
      <c r="AM1374" s="59"/>
      <c r="AO1374" s="24"/>
      <c r="AU1374" s="51"/>
      <c r="AV1374" s="108"/>
      <c r="AW1374" s="51"/>
      <c r="AX1374" s="130"/>
      <c r="AY1374" s="51"/>
      <c r="AZ1374" s="59"/>
      <c r="BB1374" s="24"/>
      <c r="BH1374" s="51"/>
      <c r="BI1374" s="108"/>
      <c r="BJ1374" s="51"/>
      <c r="BK1374" s="130"/>
      <c r="BL1374" s="51"/>
      <c r="BM1374" s="59"/>
    </row>
    <row r="1375" spans="2:65" s="5" customFormat="1" x14ac:dyDescent="0.2">
      <c r="B1375" s="24"/>
      <c r="H1375" s="24"/>
      <c r="I1375" s="98"/>
      <c r="K1375" s="130"/>
      <c r="L1375" s="51"/>
      <c r="M1375" s="59"/>
      <c r="O1375" s="24"/>
      <c r="U1375" s="24"/>
      <c r="V1375" s="98"/>
      <c r="X1375" s="130"/>
      <c r="Y1375" s="51"/>
      <c r="Z1375" s="59"/>
      <c r="AB1375" s="24"/>
      <c r="AH1375" s="51"/>
      <c r="AI1375" s="108"/>
      <c r="AJ1375" s="51"/>
      <c r="AK1375" s="130"/>
      <c r="AL1375" s="51"/>
      <c r="AM1375" s="59"/>
      <c r="AO1375" s="24"/>
      <c r="AU1375" s="51"/>
      <c r="AV1375" s="108"/>
      <c r="AW1375" s="51"/>
      <c r="AX1375" s="130"/>
      <c r="AY1375" s="51"/>
      <c r="AZ1375" s="59"/>
      <c r="BB1375" s="24"/>
      <c r="BH1375" s="51"/>
      <c r="BI1375" s="108"/>
      <c r="BJ1375" s="51"/>
      <c r="BK1375" s="130"/>
      <c r="BL1375" s="51"/>
      <c r="BM1375" s="59"/>
    </row>
    <row r="1376" spans="2:65" s="5" customFormat="1" x14ac:dyDescent="0.2">
      <c r="B1376" s="24"/>
      <c r="H1376" s="24"/>
      <c r="I1376" s="98"/>
      <c r="K1376" s="130"/>
      <c r="L1376" s="51"/>
      <c r="M1376" s="59"/>
      <c r="O1376" s="24"/>
      <c r="U1376" s="24"/>
      <c r="V1376" s="98"/>
      <c r="X1376" s="130"/>
      <c r="Y1376" s="51"/>
      <c r="Z1376" s="59"/>
      <c r="AB1376" s="24"/>
      <c r="AH1376" s="51"/>
      <c r="AI1376" s="108"/>
      <c r="AJ1376" s="51"/>
      <c r="AK1376" s="130"/>
      <c r="AL1376" s="51"/>
      <c r="AM1376" s="59"/>
      <c r="AO1376" s="24"/>
      <c r="AU1376" s="51"/>
      <c r="AV1376" s="108"/>
      <c r="AW1376" s="51"/>
      <c r="AX1376" s="130"/>
      <c r="AY1376" s="51"/>
      <c r="AZ1376" s="59"/>
      <c r="BB1376" s="24"/>
      <c r="BH1376" s="51"/>
      <c r="BI1376" s="108"/>
      <c r="BJ1376" s="51"/>
      <c r="BK1376" s="130"/>
      <c r="BL1376" s="51"/>
      <c r="BM1376" s="59"/>
    </row>
    <row r="1377" spans="2:65" s="5" customFormat="1" x14ac:dyDescent="0.2">
      <c r="B1377" s="24"/>
      <c r="H1377" s="24"/>
      <c r="I1377" s="98"/>
      <c r="K1377" s="130"/>
      <c r="L1377" s="51"/>
      <c r="M1377" s="59"/>
      <c r="O1377" s="24"/>
      <c r="U1377" s="24"/>
      <c r="V1377" s="98"/>
      <c r="X1377" s="130"/>
      <c r="Y1377" s="51"/>
      <c r="Z1377" s="59"/>
      <c r="AB1377" s="24"/>
      <c r="AH1377" s="51"/>
      <c r="AI1377" s="108"/>
      <c r="AJ1377" s="51"/>
      <c r="AK1377" s="130"/>
      <c r="AL1377" s="51"/>
      <c r="AM1377" s="59"/>
      <c r="AO1377" s="24"/>
      <c r="AU1377" s="51"/>
      <c r="AV1377" s="108"/>
      <c r="AW1377" s="51"/>
      <c r="AX1377" s="130"/>
      <c r="AY1377" s="51"/>
      <c r="AZ1377" s="59"/>
      <c r="BB1377" s="24"/>
      <c r="BH1377" s="51"/>
      <c r="BI1377" s="108"/>
      <c r="BJ1377" s="51"/>
      <c r="BK1377" s="130"/>
      <c r="BL1377" s="51"/>
      <c r="BM1377" s="59"/>
    </row>
    <row r="1378" spans="2:65" s="5" customFormat="1" x14ac:dyDescent="0.2">
      <c r="B1378" s="24"/>
      <c r="H1378" s="24"/>
      <c r="I1378" s="98"/>
      <c r="K1378" s="130"/>
      <c r="L1378" s="51"/>
      <c r="M1378" s="59"/>
      <c r="O1378" s="24"/>
      <c r="U1378" s="24"/>
      <c r="V1378" s="98"/>
      <c r="X1378" s="130"/>
      <c r="Y1378" s="51"/>
      <c r="Z1378" s="59"/>
      <c r="AB1378" s="24"/>
      <c r="AH1378" s="51"/>
      <c r="AI1378" s="108"/>
      <c r="AJ1378" s="51"/>
      <c r="AK1378" s="130"/>
      <c r="AL1378" s="51"/>
      <c r="AM1378" s="59"/>
      <c r="AO1378" s="24"/>
      <c r="AU1378" s="51"/>
      <c r="AV1378" s="108"/>
      <c r="AW1378" s="51"/>
      <c r="AX1378" s="130"/>
      <c r="AY1378" s="51"/>
      <c r="AZ1378" s="59"/>
      <c r="BB1378" s="24"/>
      <c r="BH1378" s="51"/>
      <c r="BI1378" s="108"/>
      <c r="BJ1378" s="51"/>
      <c r="BK1378" s="130"/>
      <c r="BL1378" s="51"/>
      <c r="BM1378" s="59"/>
    </row>
    <row r="1379" spans="2:65" s="5" customFormat="1" x14ac:dyDescent="0.2">
      <c r="B1379" s="24"/>
      <c r="H1379" s="24"/>
      <c r="I1379" s="98"/>
      <c r="K1379" s="130"/>
      <c r="L1379" s="51"/>
      <c r="M1379" s="59"/>
      <c r="O1379" s="24"/>
      <c r="U1379" s="24"/>
      <c r="V1379" s="98"/>
      <c r="X1379" s="130"/>
      <c r="Y1379" s="51"/>
      <c r="Z1379" s="59"/>
      <c r="AB1379" s="24"/>
      <c r="AH1379" s="51"/>
      <c r="AI1379" s="108"/>
      <c r="AJ1379" s="51"/>
      <c r="AK1379" s="130"/>
      <c r="AL1379" s="51"/>
      <c r="AM1379" s="59"/>
      <c r="AO1379" s="24"/>
      <c r="AU1379" s="51"/>
      <c r="AV1379" s="108"/>
      <c r="AW1379" s="51"/>
      <c r="AX1379" s="130"/>
      <c r="AY1379" s="51"/>
      <c r="AZ1379" s="59"/>
      <c r="BB1379" s="24"/>
      <c r="BH1379" s="51"/>
      <c r="BI1379" s="108"/>
      <c r="BJ1379" s="51"/>
      <c r="BK1379" s="130"/>
      <c r="BL1379" s="51"/>
      <c r="BM1379" s="59"/>
    </row>
    <row r="1380" spans="2:65" s="5" customFormat="1" x14ac:dyDescent="0.2">
      <c r="B1380" s="24"/>
      <c r="H1380" s="24"/>
      <c r="I1380" s="98"/>
      <c r="K1380" s="130"/>
      <c r="L1380" s="51"/>
      <c r="M1380" s="59"/>
      <c r="O1380" s="24"/>
      <c r="U1380" s="24"/>
      <c r="V1380" s="98"/>
      <c r="X1380" s="130"/>
      <c r="Y1380" s="51"/>
      <c r="Z1380" s="59"/>
      <c r="AB1380" s="24"/>
      <c r="AH1380" s="51"/>
      <c r="AI1380" s="108"/>
      <c r="AJ1380" s="51"/>
      <c r="AK1380" s="130"/>
      <c r="AL1380" s="51"/>
      <c r="AM1380" s="59"/>
      <c r="AO1380" s="24"/>
      <c r="AU1380" s="51"/>
      <c r="AV1380" s="108"/>
      <c r="AW1380" s="51"/>
      <c r="AX1380" s="130"/>
      <c r="AY1380" s="51"/>
      <c r="AZ1380" s="59"/>
      <c r="BB1380" s="24"/>
      <c r="BH1380" s="51"/>
      <c r="BI1380" s="108"/>
      <c r="BJ1380" s="51"/>
      <c r="BK1380" s="130"/>
      <c r="BL1380" s="51"/>
      <c r="BM1380" s="59"/>
    </row>
    <row r="1381" spans="2:65" s="5" customFormat="1" x14ac:dyDescent="0.2">
      <c r="B1381" s="24"/>
      <c r="H1381" s="24"/>
      <c r="I1381" s="98"/>
      <c r="K1381" s="130"/>
      <c r="L1381" s="51"/>
      <c r="M1381" s="59"/>
      <c r="O1381" s="24"/>
      <c r="U1381" s="24"/>
      <c r="V1381" s="98"/>
      <c r="X1381" s="130"/>
      <c r="Y1381" s="51"/>
      <c r="Z1381" s="59"/>
      <c r="AB1381" s="24"/>
      <c r="AH1381" s="51"/>
      <c r="AI1381" s="108"/>
      <c r="AJ1381" s="51"/>
      <c r="AK1381" s="130"/>
      <c r="AL1381" s="51"/>
      <c r="AM1381" s="59"/>
      <c r="AO1381" s="24"/>
      <c r="AU1381" s="51"/>
      <c r="AV1381" s="108"/>
      <c r="AW1381" s="51"/>
      <c r="AX1381" s="130"/>
      <c r="AY1381" s="51"/>
      <c r="AZ1381" s="59"/>
      <c r="BB1381" s="24"/>
      <c r="BH1381" s="51"/>
      <c r="BI1381" s="108"/>
      <c r="BJ1381" s="51"/>
      <c r="BK1381" s="130"/>
      <c r="BL1381" s="51"/>
      <c r="BM1381" s="59"/>
    </row>
    <row r="1382" spans="2:65" s="5" customFormat="1" x14ac:dyDescent="0.2">
      <c r="B1382" s="24"/>
      <c r="H1382" s="24"/>
      <c r="I1382" s="98"/>
      <c r="K1382" s="130"/>
      <c r="L1382" s="51"/>
      <c r="M1382" s="59"/>
      <c r="O1382" s="24"/>
      <c r="U1382" s="24"/>
      <c r="V1382" s="98"/>
      <c r="X1382" s="130"/>
      <c r="Y1382" s="51"/>
      <c r="Z1382" s="59"/>
      <c r="AB1382" s="24"/>
      <c r="AH1382" s="51"/>
      <c r="AI1382" s="108"/>
      <c r="AJ1382" s="51"/>
      <c r="AK1382" s="130"/>
      <c r="AL1382" s="51"/>
      <c r="AM1382" s="59"/>
      <c r="AO1382" s="24"/>
      <c r="AU1382" s="51"/>
      <c r="AV1382" s="108"/>
      <c r="AW1382" s="51"/>
      <c r="AX1382" s="130"/>
      <c r="AY1382" s="51"/>
      <c r="AZ1382" s="59"/>
      <c r="BB1382" s="24"/>
      <c r="BH1382" s="51"/>
      <c r="BI1382" s="108"/>
      <c r="BJ1382" s="51"/>
      <c r="BK1382" s="130"/>
      <c r="BL1382" s="51"/>
      <c r="BM1382" s="59"/>
    </row>
    <row r="1383" spans="2:65" s="5" customFormat="1" x14ac:dyDescent="0.2">
      <c r="B1383" s="24"/>
      <c r="H1383" s="24"/>
      <c r="I1383" s="98"/>
      <c r="K1383" s="130"/>
      <c r="L1383" s="51"/>
      <c r="M1383" s="59"/>
      <c r="O1383" s="24"/>
      <c r="U1383" s="24"/>
      <c r="V1383" s="98"/>
      <c r="X1383" s="130"/>
      <c r="Y1383" s="51"/>
      <c r="Z1383" s="59"/>
      <c r="AB1383" s="24"/>
      <c r="AH1383" s="51"/>
      <c r="AI1383" s="108"/>
      <c r="AJ1383" s="51"/>
      <c r="AK1383" s="130"/>
      <c r="AL1383" s="51"/>
      <c r="AM1383" s="59"/>
      <c r="AO1383" s="24"/>
      <c r="AU1383" s="51"/>
      <c r="AV1383" s="108"/>
      <c r="AW1383" s="51"/>
      <c r="AX1383" s="130"/>
      <c r="AY1383" s="51"/>
      <c r="AZ1383" s="59"/>
      <c r="BB1383" s="24"/>
      <c r="BH1383" s="51"/>
      <c r="BI1383" s="108"/>
      <c r="BJ1383" s="51"/>
      <c r="BK1383" s="130"/>
      <c r="BL1383" s="51"/>
      <c r="BM1383" s="59"/>
    </row>
    <row r="1384" spans="2:65" s="5" customFormat="1" x14ac:dyDescent="0.2">
      <c r="B1384" s="24"/>
      <c r="H1384" s="24"/>
      <c r="I1384" s="98"/>
      <c r="K1384" s="130"/>
      <c r="L1384" s="51"/>
      <c r="M1384" s="59"/>
      <c r="O1384" s="24"/>
      <c r="U1384" s="24"/>
      <c r="V1384" s="98"/>
      <c r="X1384" s="130"/>
      <c r="Y1384" s="51"/>
      <c r="Z1384" s="59"/>
      <c r="AB1384" s="24"/>
      <c r="AH1384" s="51"/>
      <c r="AI1384" s="108"/>
      <c r="AJ1384" s="51"/>
      <c r="AK1384" s="130"/>
      <c r="AL1384" s="51"/>
      <c r="AM1384" s="59"/>
      <c r="AO1384" s="24"/>
      <c r="AU1384" s="51"/>
      <c r="AV1384" s="108"/>
      <c r="AW1384" s="51"/>
      <c r="AX1384" s="130"/>
      <c r="AY1384" s="51"/>
      <c r="AZ1384" s="59"/>
      <c r="BB1384" s="24"/>
      <c r="BH1384" s="51"/>
      <c r="BI1384" s="108"/>
      <c r="BJ1384" s="51"/>
      <c r="BK1384" s="130"/>
      <c r="BL1384" s="51"/>
      <c r="BM1384" s="59"/>
    </row>
    <row r="1385" spans="2:65" s="5" customFormat="1" x14ac:dyDescent="0.2">
      <c r="B1385" s="24"/>
      <c r="H1385" s="24"/>
      <c r="I1385" s="98"/>
      <c r="K1385" s="130"/>
      <c r="L1385" s="51"/>
      <c r="M1385" s="59"/>
      <c r="O1385" s="24"/>
      <c r="U1385" s="24"/>
      <c r="V1385" s="98"/>
      <c r="X1385" s="130"/>
      <c r="Y1385" s="51"/>
      <c r="Z1385" s="59"/>
      <c r="AB1385" s="24"/>
      <c r="AH1385" s="51"/>
      <c r="AI1385" s="108"/>
      <c r="AJ1385" s="51"/>
      <c r="AK1385" s="130"/>
      <c r="AL1385" s="51"/>
      <c r="AM1385" s="59"/>
      <c r="AO1385" s="24"/>
      <c r="AU1385" s="51"/>
      <c r="AV1385" s="108"/>
      <c r="AW1385" s="51"/>
      <c r="AX1385" s="130"/>
      <c r="AY1385" s="51"/>
      <c r="AZ1385" s="59"/>
      <c r="BB1385" s="24"/>
      <c r="BH1385" s="51"/>
      <c r="BI1385" s="108"/>
      <c r="BJ1385" s="51"/>
      <c r="BK1385" s="130"/>
      <c r="BL1385" s="51"/>
      <c r="BM1385" s="59"/>
    </row>
    <row r="1386" spans="2:65" s="5" customFormat="1" x14ac:dyDescent="0.2">
      <c r="B1386" s="24"/>
      <c r="H1386" s="24"/>
      <c r="I1386" s="98"/>
      <c r="K1386" s="130"/>
      <c r="L1386" s="51"/>
      <c r="M1386" s="59"/>
      <c r="O1386" s="24"/>
      <c r="U1386" s="24"/>
      <c r="V1386" s="98"/>
      <c r="X1386" s="130"/>
      <c r="Y1386" s="51"/>
      <c r="Z1386" s="59"/>
      <c r="AB1386" s="24"/>
      <c r="AH1386" s="51"/>
      <c r="AI1386" s="108"/>
      <c r="AJ1386" s="51"/>
      <c r="AK1386" s="130"/>
      <c r="AL1386" s="51"/>
      <c r="AM1386" s="59"/>
      <c r="AO1386" s="24"/>
      <c r="AU1386" s="51"/>
      <c r="AV1386" s="108"/>
      <c r="AW1386" s="51"/>
      <c r="AX1386" s="130"/>
      <c r="AY1386" s="51"/>
      <c r="AZ1386" s="59"/>
      <c r="BB1386" s="24"/>
      <c r="BH1386" s="51"/>
      <c r="BI1386" s="108"/>
      <c r="BJ1386" s="51"/>
      <c r="BK1386" s="130"/>
      <c r="BL1386" s="51"/>
      <c r="BM1386" s="59"/>
    </row>
    <row r="1387" spans="2:65" s="5" customFormat="1" x14ac:dyDescent="0.2">
      <c r="B1387" s="24"/>
      <c r="H1387" s="24"/>
      <c r="I1387" s="98"/>
      <c r="K1387" s="130"/>
      <c r="L1387" s="51"/>
      <c r="M1387" s="59"/>
      <c r="O1387" s="24"/>
      <c r="U1387" s="24"/>
      <c r="V1387" s="98"/>
      <c r="X1387" s="130"/>
      <c r="Y1387" s="51"/>
      <c r="Z1387" s="59"/>
      <c r="AB1387" s="24"/>
      <c r="AH1387" s="51"/>
      <c r="AI1387" s="108"/>
      <c r="AJ1387" s="51"/>
      <c r="AK1387" s="130"/>
      <c r="AL1387" s="51"/>
      <c r="AM1387" s="59"/>
      <c r="AO1387" s="24"/>
      <c r="AU1387" s="51"/>
      <c r="AV1387" s="108"/>
      <c r="AW1387" s="51"/>
      <c r="AX1387" s="130"/>
      <c r="AY1387" s="51"/>
      <c r="AZ1387" s="59"/>
      <c r="BB1387" s="24"/>
      <c r="BH1387" s="51"/>
      <c r="BI1387" s="108"/>
      <c r="BJ1387" s="51"/>
      <c r="BK1387" s="130"/>
      <c r="BL1387" s="51"/>
      <c r="BM1387" s="59"/>
    </row>
    <row r="1388" spans="2:65" s="5" customFormat="1" x14ac:dyDescent="0.2">
      <c r="B1388" s="24"/>
      <c r="H1388" s="24"/>
      <c r="I1388" s="98"/>
      <c r="K1388" s="130"/>
      <c r="L1388" s="51"/>
      <c r="M1388" s="59"/>
      <c r="O1388" s="24"/>
      <c r="U1388" s="24"/>
      <c r="V1388" s="98"/>
      <c r="X1388" s="130"/>
      <c r="Y1388" s="51"/>
      <c r="Z1388" s="59"/>
      <c r="AB1388" s="24"/>
      <c r="AH1388" s="51"/>
      <c r="AI1388" s="108"/>
      <c r="AJ1388" s="51"/>
      <c r="AK1388" s="130"/>
      <c r="AL1388" s="51"/>
      <c r="AM1388" s="59"/>
      <c r="AO1388" s="24"/>
      <c r="AU1388" s="51"/>
      <c r="AV1388" s="108"/>
      <c r="AW1388" s="51"/>
      <c r="AX1388" s="130"/>
      <c r="AY1388" s="51"/>
      <c r="AZ1388" s="59"/>
      <c r="BB1388" s="24"/>
      <c r="BH1388" s="51"/>
      <c r="BI1388" s="108"/>
      <c r="BJ1388" s="51"/>
      <c r="BK1388" s="130"/>
      <c r="BL1388" s="51"/>
      <c r="BM1388" s="59"/>
    </row>
    <row r="1389" spans="2:65" s="5" customFormat="1" x14ac:dyDescent="0.2">
      <c r="B1389" s="24"/>
      <c r="H1389" s="24"/>
      <c r="I1389" s="98"/>
      <c r="K1389" s="130"/>
      <c r="L1389" s="51"/>
      <c r="M1389" s="59"/>
      <c r="O1389" s="24"/>
      <c r="U1389" s="24"/>
      <c r="V1389" s="98"/>
      <c r="X1389" s="130"/>
      <c r="Y1389" s="51"/>
      <c r="Z1389" s="59"/>
      <c r="AB1389" s="24"/>
      <c r="AH1389" s="51"/>
      <c r="AI1389" s="108"/>
      <c r="AJ1389" s="51"/>
      <c r="AK1389" s="130"/>
      <c r="AL1389" s="51"/>
      <c r="AM1389" s="59"/>
      <c r="AO1389" s="24"/>
      <c r="AU1389" s="51"/>
      <c r="AV1389" s="108"/>
      <c r="AW1389" s="51"/>
      <c r="AX1389" s="130"/>
      <c r="AY1389" s="51"/>
      <c r="AZ1389" s="59"/>
      <c r="BB1389" s="24"/>
      <c r="BH1389" s="51"/>
      <c r="BI1389" s="108"/>
      <c r="BJ1389" s="51"/>
      <c r="BK1389" s="130"/>
      <c r="BL1389" s="51"/>
      <c r="BM1389" s="59"/>
    </row>
    <row r="1390" spans="2:65" s="5" customFormat="1" x14ac:dyDescent="0.2">
      <c r="B1390" s="24"/>
      <c r="H1390" s="24"/>
      <c r="I1390" s="98"/>
      <c r="K1390" s="130"/>
      <c r="L1390" s="51"/>
      <c r="M1390" s="59"/>
      <c r="O1390" s="24"/>
      <c r="U1390" s="24"/>
      <c r="V1390" s="98"/>
      <c r="X1390" s="130"/>
      <c r="Y1390" s="51"/>
      <c r="Z1390" s="59"/>
      <c r="AB1390" s="24"/>
      <c r="AH1390" s="51"/>
      <c r="AI1390" s="108"/>
      <c r="AJ1390" s="51"/>
      <c r="AK1390" s="130"/>
      <c r="AL1390" s="51"/>
      <c r="AM1390" s="59"/>
      <c r="AO1390" s="24"/>
      <c r="AU1390" s="51"/>
      <c r="AV1390" s="108"/>
      <c r="AW1390" s="51"/>
      <c r="AX1390" s="130"/>
      <c r="AY1390" s="51"/>
      <c r="AZ1390" s="59"/>
      <c r="BB1390" s="24"/>
      <c r="BH1390" s="51"/>
      <c r="BI1390" s="108"/>
      <c r="BJ1390" s="51"/>
      <c r="BK1390" s="130"/>
      <c r="BL1390" s="51"/>
      <c r="BM1390" s="59"/>
    </row>
    <row r="1391" spans="2:65" s="5" customFormat="1" x14ac:dyDescent="0.2">
      <c r="B1391" s="24"/>
      <c r="H1391" s="24"/>
      <c r="I1391" s="98"/>
      <c r="K1391" s="130"/>
      <c r="L1391" s="51"/>
      <c r="M1391" s="59"/>
      <c r="O1391" s="24"/>
      <c r="U1391" s="24"/>
      <c r="V1391" s="98"/>
      <c r="X1391" s="130"/>
      <c r="Y1391" s="51"/>
      <c r="Z1391" s="59"/>
      <c r="AB1391" s="24"/>
      <c r="AH1391" s="51"/>
      <c r="AI1391" s="108"/>
      <c r="AJ1391" s="51"/>
      <c r="AK1391" s="130"/>
      <c r="AL1391" s="51"/>
      <c r="AM1391" s="59"/>
      <c r="AO1391" s="24"/>
      <c r="AU1391" s="51"/>
      <c r="AV1391" s="108"/>
      <c r="AW1391" s="51"/>
      <c r="AX1391" s="130"/>
      <c r="AY1391" s="51"/>
      <c r="AZ1391" s="59"/>
      <c r="BB1391" s="24"/>
      <c r="BH1391" s="51"/>
      <c r="BI1391" s="108"/>
      <c r="BJ1391" s="51"/>
      <c r="BK1391" s="130"/>
      <c r="BL1391" s="51"/>
      <c r="BM1391" s="59"/>
    </row>
    <row r="1392" spans="2:65" s="5" customFormat="1" x14ac:dyDescent="0.2">
      <c r="B1392" s="24"/>
      <c r="H1392" s="24"/>
      <c r="I1392" s="98"/>
      <c r="K1392" s="130"/>
      <c r="L1392" s="51"/>
      <c r="M1392" s="59"/>
      <c r="O1392" s="24"/>
      <c r="U1392" s="24"/>
      <c r="V1392" s="98"/>
      <c r="X1392" s="130"/>
      <c r="Y1392" s="51"/>
      <c r="Z1392" s="59"/>
      <c r="AB1392" s="24"/>
      <c r="AH1392" s="51"/>
      <c r="AI1392" s="108"/>
      <c r="AJ1392" s="51"/>
      <c r="AK1392" s="130"/>
      <c r="AL1392" s="51"/>
      <c r="AM1392" s="59"/>
      <c r="AO1392" s="24"/>
      <c r="AU1392" s="51"/>
      <c r="AV1392" s="108"/>
      <c r="AW1392" s="51"/>
      <c r="AX1392" s="130"/>
      <c r="AY1392" s="51"/>
      <c r="AZ1392" s="59"/>
      <c r="BB1392" s="24"/>
      <c r="BH1392" s="51"/>
      <c r="BI1392" s="108"/>
      <c r="BJ1392" s="51"/>
      <c r="BK1392" s="130"/>
      <c r="BL1392" s="51"/>
      <c r="BM1392" s="59"/>
    </row>
    <row r="1393" spans="2:65" s="5" customFormat="1" x14ac:dyDescent="0.2">
      <c r="B1393" s="24"/>
      <c r="H1393" s="24"/>
      <c r="I1393" s="98"/>
      <c r="K1393" s="130"/>
      <c r="L1393" s="51"/>
      <c r="M1393" s="59"/>
      <c r="O1393" s="24"/>
      <c r="U1393" s="24"/>
      <c r="V1393" s="98"/>
      <c r="X1393" s="130"/>
      <c r="Y1393" s="51"/>
      <c r="Z1393" s="59"/>
      <c r="AB1393" s="24"/>
      <c r="AH1393" s="51"/>
      <c r="AI1393" s="108"/>
      <c r="AJ1393" s="51"/>
      <c r="AK1393" s="130"/>
      <c r="AL1393" s="51"/>
      <c r="AM1393" s="59"/>
      <c r="AO1393" s="24"/>
      <c r="AU1393" s="51"/>
      <c r="AV1393" s="108"/>
      <c r="AW1393" s="51"/>
      <c r="AX1393" s="130"/>
      <c r="AY1393" s="51"/>
      <c r="AZ1393" s="59"/>
      <c r="BB1393" s="24"/>
      <c r="BH1393" s="51"/>
      <c r="BI1393" s="108"/>
      <c r="BJ1393" s="51"/>
      <c r="BK1393" s="130"/>
      <c r="BL1393" s="51"/>
      <c r="BM1393" s="59"/>
    </row>
    <row r="1394" spans="2:65" s="5" customFormat="1" x14ac:dyDescent="0.2">
      <c r="B1394" s="24"/>
      <c r="H1394" s="24"/>
      <c r="I1394" s="98"/>
      <c r="K1394" s="130"/>
      <c r="L1394" s="51"/>
      <c r="M1394" s="59"/>
      <c r="O1394" s="24"/>
      <c r="U1394" s="24"/>
      <c r="V1394" s="98"/>
      <c r="X1394" s="130"/>
      <c r="Y1394" s="51"/>
      <c r="Z1394" s="59"/>
      <c r="AB1394" s="24"/>
      <c r="AH1394" s="51"/>
      <c r="AI1394" s="108"/>
      <c r="AJ1394" s="51"/>
      <c r="AK1394" s="130"/>
      <c r="AL1394" s="51"/>
      <c r="AM1394" s="59"/>
      <c r="AO1394" s="24"/>
      <c r="AU1394" s="51"/>
      <c r="AV1394" s="108"/>
      <c r="AW1394" s="51"/>
      <c r="AX1394" s="130"/>
      <c r="AY1394" s="51"/>
      <c r="AZ1394" s="59"/>
      <c r="BB1394" s="24"/>
      <c r="BH1394" s="51"/>
      <c r="BI1394" s="108"/>
      <c r="BJ1394" s="51"/>
      <c r="BK1394" s="130"/>
      <c r="BL1394" s="51"/>
      <c r="BM1394" s="59"/>
    </row>
    <row r="1395" spans="2:65" s="5" customFormat="1" x14ac:dyDescent="0.2">
      <c r="B1395" s="24"/>
      <c r="H1395" s="24"/>
      <c r="I1395" s="98"/>
      <c r="K1395" s="130"/>
      <c r="L1395" s="51"/>
      <c r="M1395" s="59"/>
      <c r="O1395" s="24"/>
      <c r="U1395" s="24"/>
      <c r="V1395" s="98"/>
      <c r="X1395" s="130"/>
      <c r="Y1395" s="51"/>
      <c r="Z1395" s="59"/>
      <c r="AB1395" s="24"/>
      <c r="AH1395" s="51"/>
      <c r="AI1395" s="108"/>
      <c r="AJ1395" s="51"/>
      <c r="AK1395" s="130"/>
      <c r="AL1395" s="51"/>
      <c r="AM1395" s="59"/>
      <c r="AO1395" s="24"/>
      <c r="AU1395" s="51"/>
      <c r="AV1395" s="108"/>
      <c r="AW1395" s="51"/>
      <c r="AX1395" s="130"/>
      <c r="AY1395" s="51"/>
      <c r="AZ1395" s="59"/>
      <c r="BB1395" s="24"/>
      <c r="BH1395" s="51"/>
      <c r="BI1395" s="108"/>
      <c r="BJ1395" s="51"/>
      <c r="BK1395" s="130"/>
      <c r="BL1395" s="51"/>
      <c r="BM1395" s="59"/>
    </row>
    <row r="1396" spans="2:65" s="5" customFormat="1" x14ac:dyDescent="0.2">
      <c r="B1396" s="24"/>
      <c r="H1396" s="24"/>
      <c r="I1396" s="98"/>
      <c r="K1396" s="130"/>
      <c r="L1396" s="51"/>
      <c r="M1396" s="59"/>
      <c r="O1396" s="24"/>
      <c r="U1396" s="24"/>
      <c r="V1396" s="98"/>
      <c r="X1396" s="130"/>
      <c r="Y1396" s="51"/>
      <c r="Z1396" s="59"/>
      <c r="AB1396" s="24"/>
      <c r="AH1396" s="51"/>
      <c r="AI1396" s="108"/>
      <c r="AJ1396" s="51"/>
      <c r="AK1396" s="130"/>
      <c r="AL1396" s="51"/>
      <c r="AM1396" s="59"/>
      <c r="AO1396" s="24"/>
      <c r="AU1396" s="51"/>
      <c r="AV1396" s="108"/>
      <c r="AW1396" s="51"/>
      <c r="AX1396" s="130"/>
      <c r="AY1396" s="51"/>
      <c r="AZ1396" s="59"/>
      <c r="BB1396" s="24"/>
      <c r="BH1396" s="51"/>
      <c r="BI1396" s="108"/>
      <c r="BJ1396" s="51"/>
      <c r="BK1396" s="130"/>
      <c r="BL1396" s="51"/>
      <c r="BM1396" s="59"/>
    </row>
    <row r="1397" spans="2:65" s="5" customFormat="1" x14ac:dyDescent="0.2">
      <c r="B1397" s="24"/>
      <c r="H1397" s="24"/>
      <c r="I1397" s="98"/>
      <c r="K1397" s="130"/>
      <c r="L1397" s="51"/>
      <c r="M1397" s="59"/>
      <c r="O1397" s="24"/>
      <c r="U1397" s="24"/>
      <c r="V1397" s="98"/>
      <c r="X1397" s="130"/>
      <c r="Y1397" s="51"/>
      <c r="Z1397" s="59"/>
      <c r="AB1397" s="24"/>
      <c r="AH1397" s="51"/>
      <c r="AI1397" s="108"/>
      <c r="AJ1397" s="51"/>
      <c r="AK1397" s="130"/>
      <c r="AL1397" s="51"/>
      <c r="AM1397" s="59"/>
      <c r="AO1397" s="24"/>
      <c r="AU1397" s="51"/>
      <c r="AV1397" s="108"/>
      <c r="AW1397" s="51"/>
      <c r="AX1397" s="130"/>
      <c r="AY1397" s="51"/>
      <c r="AZ1397" s="59"/>
      <c r="BB1397" s="24"/>
      <c r="BH1397" s="51"/>
      <c r="BI1397" s="108"/>
      <c r="BJ1397" s="51"/>
      <c r="BK1397" s="130"/>
      <c r="BL1397" s="51"/>
      <c r="BM1397" s="59"/>
    </row>
    <row r="1398" spans="2:65" s="5" customFormat="1" x14ac:dyDescent="0.2">
      <c r="B1398" s="24"/>
      <c r="H1398" s="24"/>
      <c r="I1398" s="98"/>
      <c r="K1398" s="130"/>
      <c r="L1398" s="51"/>
      <c r="M1398" s="59"/>
      <c r="O1398" s="24"/>
      <c r="U1398" s="24"/>
      <c r="V1398" s="98"/>
      <c r="X1398" s="130"/>
      <c r="Y1398" s="51"/>
      <c r="Z1398" s="59"/>
      <c r="AB1398" s="24"/>
      <c r="AH1398" s="51"/>
      <c r="AI1398" s="108"/>
      <c r="AJ1398" s="51"/>
      <c r="AK1398" s="130"/>
      <c r="AL1398" s="51"/>
      <c r="AM1398" s="59"/>
      <c r="AO1398" s="24"/>
      <c r="AU1398" s="51"/>
      <c r="AV1398" s="108"/>
      <c r="AW1398" s="51"/>
      <c r="AX1398" s="130"/>
      <c r="AY1398" s="51"/>
      <c r="AZ1398" s="59"/>
      <c r="BB1398" s="24"/>
      <c r="BH1398" s="51"/>
      <c r="BI1398" s="108"/>
      <c r="BJ1398" s="51"/>
      <c r="BK1398" s="130"/>
      <c r="BL1398" s="51"/>
      <c r="BM1398" s="59"/>
    </row>
    <row r="1399" spans="2:65" s="5" customFormat="1" x14ac:dyDescent="0.2">
      <c r="B1399" s="24"/>
      <c r="H1399" s="24"/>
      <c r="I1399" s="98"/>
      <c r="K1399" s="130"/>
      <c r="L1399" s="51"/>
      <c r="M1399" s="59"/>
      <c r="O1399" s="24"/>
      <c r="U1399" s="24"/>
      <c r="V1399" s="98"/>
      <c r="X1399" s="130"/>
      <c r="Y1399" s="51"/>
      <c r="Z1399" s="59"/>
      <c r="AB1399" s="24"/>
      <c r="AH1399" s="51"/>
      <c r="AI1399" s="108"/>
      <c r="AJ1399" s="51"/>
      <c r="AK1399" s="130"/>
      <c r="AL1399" s="51"/>
      <c r="AM1399" s="59"/>
      <c r="AO1399" s="24"/>
      <c r="AU1399" s="51"/>
      <c r="AV1399" s="108"/>
      <c r="AW1399" s="51"/>
      <c r="AX1399" s="130"/>
      <c r="AY1399" s="51"/>
      <c r="AZ1399" s="59"/>
      <c r="BB1399" s="24"/>
      <c r="BH1399" s="51"/>
      <c r="BI1399" s="108"/>
      <c r="BJ1399" s="51"/>
      <c r="BK1399" s="130"/>
      <c r="BL1399" s="51"/>
      <c r="BM1399" s="59"/>
    </row>
    <row r="1400" spans="2:65" s="5" customFormat="1" x14ac:dyDescent="0.2">
      <c r="B1400" s="24"/>
      <c r="H1400" s="24"/>
      <c r="I1400" s="98"/>
      <c r="K1400" s="130"/>
      <c r="L1400" s="51"/>
      <c r="M1400" s="59"/>
      <c r="O1400" s="24"/>
      <c r="U1400" s="24"/>
      <c r="V1400" s="98"/>
      <c r="X1400" s="130"/>
      <c r="Y1400" s="51"/>
      <c r="Z1400" s="59"/>
      <c r="AB1400" s="24"/>
      <c r="AH1400" s="51"/>
      <c r="AI1400" s="108"/>
      <c r="AJ1400" s="51"/>
      <c r="AK1400" s="130"/>
      <c r="AL1400" s="51"/>
      <c r="AM1400" s="59"/>
      <c r="AO1400" s="24"/>
      <c r="AU1400" s="51"/>
      <c r="AV1400" s="108"/>
      <c r="AW1400" s="51"/>
      <c r="AX1400" s="130"/>
      <c r="AY1400" s="51"/>
      <c r="AZ1400" s="59"/>
      <c r="BB1400" s="24"/>
      <c r="BH1400" s="51"/>
      <c r="BI1400" s="108"/>
      <c r="BJ1400" s="51"/>
      <c r="BK1400" s="130"/>
      <c r="BL1400" s="51"/>
      <c r="BM1400" s="59"/>
    </row>
    <row r="1401" spans="2:65" s="5" customFormat="1" x14ac:dyDescent="0.2">
      <c r="B1401" s="24"/>
      <c r="H1401" s="24"/>
      <c r="I1401" s="98"/>
      <c r="K1401" s="130"/>
      <c r="L1401" s="51"/>
      <c r="M1401" s="59"/>
      <c r="O1401" s="24"/>
      <c r="U1401" s="24"/>
      <c r="V1401" s="98"/>
      <c r="X1401" s="130"/>
      <c r="Y1401" s="51"/>
      <c r="Z1401" s="59"/>
      <c r="AB1401" s="24"/>
      <c r="AH1401" s="51"/>
      <c r="AI1401" s="108"/>
      <c r="AJ1401" s="51"/>
      <c r="AK1401" s="130"/>
      <c r="AL1401" s="51"/>
      <c r="AM1401" s="59"/>
      <c r="AO1401" s="24"/>
      <c r="AU1401" s="51"/>
      <c r="AV1401" s="108"/>
      <c r="AW1401" s="51"/>
      <c r="AX1401" s="130"/>
      <c r="AY1401" s="51"/>
      <c r="AZ1401" s="59"/>
      <c r="BB1401" s="24"/>
      <c r="BH1401" s="51"/>
      <c r="BI1401" s="108"/>
      <c r="BJ1401" s="51"/>
      <c r="BK1401" s="130"/>
      <c r="BL1401" s="51"/>
      <c r="BM1401" s="59"/>
    </row>
    <row r="1402" spans="2:65" s="5" customFormat="1" x14ac:dyDescent="0.2">
      <c r="B1402" s="24"/>
      <c r="H1402" s="24"/>
      <c r="I1402" s="98"/>
      <c r="K1402" s="130"/>
      <c r="L1402" s="51"/>
      <c r="M1402" s="59"/>
      <c r="O1402" s="24"/>
      <c r="U1402" s="24"/>
      <c r="V1402" s="98"/>
      <c r="X1402" s="130"/>
      <c r="Y1402" s="51"/>
      <c r="Z1402" s="59"/>
      <c r="AB1402" s="24"/>
      <c r="AH1402" s="51"/>
      <c r="AI1402" s="108"/>
      <c r="AJ1402" s="51"/>
      <c r="AK1402" s="130"/>
      <c r="AL1402" s="51"/>
      <c r="AM1402" s="59"/>
      <c r="AO1402" s="24"/>
      <c r="AU1402" s="51"/>
      <c r="AV1402" s="108"/>
      <c r="AW1402" s="51"/>
      <c r="AX1402" s="130"/>
      <c r="AY1402" s="51"/>
      <c r="AZ1402" s="59"/>
      <c r="BB1402" s="24"/>
      <c r="BH1402" s="51"/>
      <c r="BI1402" s="108"/>
      <c r="BJ1402" s="51"/>
      <c r="BK1402" s="130"/>
      <c r="BL1402" s="51"/>
      <c r="BM1402" s="59"/>
    </row>
    <row r="1403" spans="2:65" s="5" customFormat="1" x14ac:dyDescent="0.2">
      <c r="B1403" s="24"/>
      <c r="H1403" s="24"/>
      <c r="I1403" s="98"/>
      <c r="K1403" s="130"/>
      <c r="L1403" s="51"/>
      <c r="M1403" s="59"/>
      <c r="O1403" s="24"/>
      <c r="U1403" s="24"/>
      <c r="V1403" s="98"/>
      <c r="X1403" s="130"/>
      <c r="Y1403" s="51"/>
      <c r="Z1403" s="59"/>
      <c r="AB1403" s="24"/>
      <c r="AH1403" s="51"/>
      <c r="AI1403" s="108"/>
      <c r="AJ1403" s="51"/>
      <c r="AK1403" s="130"/>
      <c r="AL1403" s="51"/>
      <c r="AM1403" s="59"/>
      <c r="AO1403" s="24"/>
      <c r="AU1403" s="51"/>
      <c r="AV1403" s="108"/>
      <c r="AW1403" s="51"/>
      <c r="AX1403" s="130"/>
      <c r="AY1403" s="51"/>
      <c r="AZ1403" s="59"/>
      <c r="BB1403" s="24"/>
      <c r="BH1403" s="51"/>
      <c r="BI1403" s="108"/>
      <c r="BJ1403" s="51"/>
      <c r="BK1403" s="130"/>
      <c r="BL1403" s="51"/>
      <c r="BM1403" s="59"/>
    </row>
    <row r="1404" spans="2:65" s="5" customFormat="1" x14ac:dyDescent="0.2">
      <c r="B1404" s="24"/>
      <c r="H1404" s="24"/>
      <c r="I1404" s="98"/>
      <c r="K1404" s="130"/>
      <c r="L1404" s="51"/>
      <c r="M1404" s="59"/>
      <c r="O1404" s="24"/>
      <c r="U1404" s="24"/>
      <c r="V1404" s="98"/>
      <c r="X1404" s="130"/>
      <c r="Y1404" s="51"/>
      <c r="Z1404" s="59"/>
      <c r="AB1404" s="24"/>
      <c r="AH1404" s="51"/>
      <c r="AI1404" s="108"/>
      <c r="AJ1404" s="51"/>
      <c r="AK1404" s="130"/>
      <c r="AL1404" s="51"/>
      <c r="AM1404" s="59"/>
      <c r="AO1404" s="24"/>
      <c r="AU1404" s="51"/>
      <c r="AV1404" s="108"/>
      <c r="AW1404" s="51"/>
      <c r="AX1404" s="130"/>
      <c r="AY1404" s="51"/>
      <c r="AZ1404" s="59"/>
      <c r="BB1404" s="24"/>
      <c r="BH1404" s="51"/>
      <c r="BI1404" s="108"/>
      <c r="BJ1404" s="51"/>
      <c r="BK1404" s="130"/>
      <c r="BL1404" s="51"/>
      <c r="BM1404" s="59"/>
    </row>
    <row r="1405" spans="2:65" s="5" customFormat="1" x14ac:dyDescent="0.2">
      <c r="B1405" s="24"/>
      <c r="H1405" s="24"/>
      <c r="I1405" s="98"/>
      <c r="K1405" s="130"/>
      <c r="L1405" s="51"/>
      <c r="M1405" s="59"/>
      <c r="O1405" s="24"/>
      <c r="U1405" s="24"/>
      <c r="V1405" s="98"/>
      <c r="X1405" s="130"/>
      <c r="Y1405" s="51"/>
      <c r="Z1405" s="59"/>
      <c r="AB1405" s="24"/>
      <c r="AH1405" s="51"/>
      <c r="AI1405" s="108"/>
      <c r="AJ1405" s="51"/>
      <c r="AK1405" s="130"/>
      <c r="AL1405" s="51"/>
      <c r="AM1405" s="59"/>
      <c r="AO1405" s="24"/>
      <c r="AU1405" s="51"/>
      <c r="AV1405" s="108"/>
      <c r="AW1405" s="51"/>
      <c r="AX1405" s="130"/>
      <c r="AY1405" s="51"/>
      <c r="AZ1405" s="59"/>
      <c r="BB1405" s="24"/>
      <c r="BH1405" s="51"/>
      <c r="BI1405" s="108"/>
      <c r="BJ1405" s="51"/>
      <c r="BK1405" s="130"/>
      <c r="BL1405" s="51"/>
      <c r="BM1405" s="59"/>
    </row>
    <row r="1406" spans="2:65" s="5" customFormat="1" x14ac:dyDescent="0.2">
      <c r="B1406" s="24"/>
      <c r="H1406" s="24"/>
      <c r="I1406" s="98"/>
      <c r="K1406" s="130"/>
      <c r="L1406" s="51"/>
      <c r="M1406" s="59"/>
      <c r="O1406" s="24"/>
      <c r="U1406" s="24"/>
      <c r="V1406" s="98"/>
      <c r="X1406" s="130"/>
      <c r="Y1406" s="51"/>
      <c r="Z1406" s="59"/>
      <c r="AB1406" s="24"/>
      <c r="AH1406" s="51"/>
      <c r="AI1406" s="108"/>
      <c r="AJ1406" s="51"/>
      <c r="AK1406" s="130"/>
      <c r="AL1406" s="51"/>
      <c r="AM1406" s="59"/>
      <c r="AO1406" s="24"/>
      <c r="AU1406" s="51"/>
      <c r="AV1406" s="108"/>
      <c r="AW1406" s="51"/>
      <c r="AX1406" s="130"/>
      <c r="AY1406" s="51"/>
      <c r="AZ1406" s="59"/>
      <c r="BB1406" s="24"/>
      <c r="BH1406" s="51"/>
      <c r="BI1406" s="108"/>
      <c r="BJ1406" s="51"/>
      <c r="BK1406" s="130"/>
      <c r="BL1406" s="51"/>
      <c r="BM1406" s="59"/>
    </row>
    <row r="1407" spans="2:65" s="5" customFormat="1" x14ac:dyDescent="0.2">
      <c r="B1407" s="24"/>
      <c r="H1407" s="24"/>
      <c r="I1407" s="98"/>
      <c r="K1407" s="130"/>
      <c r="L1407" s="51"/>
      <c r="M1407" s="59"/>
      <c r="O1407" s="24"/>
      <c r="U1407" s="24"/>
      <c r="V1407" s="98"/>
      <c r="X1407" s="130"/>
      <c r="Y1407" s="51"/>
      <c r="Z1407" s="59"/>
      <c r="AB1407" s="24"/>
      <c r="AH1407" s="51"/>
      <c r="AI1407" s="108"/>
      <c r="AJ1407" s="51"/>
      <c r="AK1407" s="130"/>
      <c r="AL1407" s="51"/>
      <c r="AM1407" s="59"/>
      <c r="AO1407" s="24"/>
      <c r="AU1407" s="51"/>
      <c r="AV1407" s="108"/>
      <c r="AW1407" s="51"/>
      <c r="AX1407" s="130"/>
      <c r="AY1407" s="51"/>
      <c r="AZ1407" s="59"/>
      <c r="BB1407" s="24"/>
      <c r="BH1407" s="51"/>
      <c r="BI1407" s="108"/>
      <c r="BJ1407" s="51"/>
      <c r="BK1407" s="130"/>
      <c r="BL1407" s="51"/>
      <c r="BM1407" s="59"/>
    </row>
    <row r="1408" spans="2:65" s="5" customFormat="1" x14ac:dyDescent="0.2">
      <c r="B1408" s="24"/>
      <c r="H1408" s="24"/>
      <c r="I1408" s="98"/>
      <c r="K1408" s="130"/>
      <c r="L1408" s="51"/>
      <c r="M1408" s="59"/>
      <c r="O1408" s="24"/>
      <c r="U1408" s="24"/>
      <c r="V1408" s="98"/>
      <c r="X1408" s="130"/>
      <c r="Y1408" s="51"/>
      <c r="Z1408" s="59"/>
      <c r="AB1408" s="24"/>
      <c r="AH1408" s="51"/>
      <c r="AI1408" s="108"/>
      <c r="AJ1408" s="51"/>
      <c r="AK1408" s="130"/>
      <c r="AL1408" s="51"/>
      <c r="AM1408" s="59"/>
      <c r="AO1408" s="24"/>
      <c r="AU1408" s="51"/>
      <c r="AV1408" s="108"/>
      <c r="AW1408" s="51"/>
      <c r="AX1408" s="130"/>
      <c r="AY1408" s="51"/>
      <c r="AZ1408" s="59"/>
      <c r="BB1408" s="24"/>
      <c r="BH1408" s="51"/>
      <c r="BI1408" s="108"/>
      <c r="BJ1408" s="51"/>
      <c r="BK1408" s="130"/>
      <c r="BL1408" s="51"/>
      <c r="BM1408" s="59"/>
    </row>
    <row r="1409" spans="2:65" s="5" customFormat="1" x14ac:dyDescent="0.2">
      <c r="B1409" s="24"/>
      <c r="H1409" s="24"/>
      <c r="I1409" s="98"/>
      <c r="K1409" s="130"/>
      <c r="L1409" s="51"/>
      <c r="M1409" s="59"/>
      <c r="O1409" s="24"/>
      <c r="U1409" s="24"/>
      <c r="V1409" s="98"/>
      <c r="X1409" s="130"/>
      <c r="Y1409" s="51"/>
      <c r="Z1409" s="59"/>
      <c r="AB1409" s="24"/>
      <c r="AH1409" s="51"/>
      <c r="AI1409" s="108"/>
      <c r="AJ1409" s="51"/>
      <c r="AK1409" s="130"/>
      <c r="AL1409" s="51"/>
      <c r="AM1409" s="59"/>
      <c r="AO1409" s="24"/>
      <c r="AU1409" s="51"/>
      <c r="AV1409" s="108"/>
      <c r="AW1409" s="51"/>
      <c r="AX1409" s="130"/>
      <c r="AY1409" s="51"/>
      <c r="AZ1409" s="59"/>
      <c r="BB1409" s="24"/>
      <c r="BH1409" s="51"/>
      <c r="BI1409" s="108"/>
      <c r="BJ1409" s="51"/>
      <c r="BK1409" s="130"/>
      <c r="BL1409" s="51"/>
      <c r="BM1409" s="59"/>
    </row>
    <row r="1410" spans="2:65" s="5" customFormat="1" x14ac:dyDescent="0.2">
      <c r="B1410" s="24"/>
      <c r="H1410" s="24"/>
      <c r="I1410" s="98"/>
      <c r="K1410" s="130"/>
      <c r="L1410" s="51"/>
      <c r="M1410" s="59"/>
      <c r="O1410" s="24"/>
      <c r="U1410" s="24"/>
      <c r="V1410" s="98"/>
      <c r="X1410" s="130"/>
      <c r="Y1410" s="51"/>
      <c r="Z1410" s="59"/>
      <c r="AB1410" s="24"/>
      <c r="AH1410" s="51"/>
      <c r="AI1410" s="108"/>
      <c r="AJ1410" s="51"/>
      <c r="AK1410" s="130"/>
      <c r="AL1410" s="51"/>
      <c r="AM1410" s="59"/>
      <c r="AO1410" s="24"/>
      <c r="AU1410" s="51"/>
      <c r="AV1410" s="108"/>
      <c r="AW1410" s="51"/>
      <c r="AX1410" s="130"/>
      <c r="AY1410" s="51"/>
      <c r="AZ1410" s="59"/>
      <c r="BB1410" s="24"/>
      <c r="BH1410" s="51"/>
      <c r="BI1410" s="108"/>
      <c r="BJ1410" s="51"/>
      <c r="BK1410" s="130"/>
      <c r="BL1410" s="51"/>
      <c r="BM1410" s="59"/>
    </row>
    <row r="1411" spans="2:65" s="5" customFormat="1" x14ac:dyDescent="0.2">
      <c r="B1411" s="24"/>
      <c r="H1411" s="24"/>
      <c r="I1411" s="98"/>
      <c r="K1411" s="130"/>
      <c r="L1411" s="51"/>
      <c r="M1411" s="59"/>
      <c r="O1411" s="24"/>
      <c r="U1411" s="24"/>
      <c r="V1411" s="98"/>
      <c r="X1411" s="130"/>
      <c r="Y1411" s="51"/>
      <c r="Z1411" s="59"/>
      <c r="AB1411" s="24"/>
      <c r="AH1411" s="51"/>
      <c r="AI1411" s="108"/>
      <c r="AJ1411" s="51"/>
      <c r="AK1411" s="130"/>
      <c r="AL1411" s="51"/>
      <c r="AM1411" s="59"/>
      <c r="AO1411" s="24"/>
      <c r="AU1411" s="51"/>
      <c r="AV1411" s="108"/>
      <c r="AW1411" s="51"/>
      <c r="AX1411" s="130"/>
      <c r="AY1411" s="51"/>
      <c r="AZ1411" s="59"/>
      <c r="BB1411" s="24"/>
      <c r="BH1411" s="51"/>
      <c r="BI1411" s="108"/>
      <c r="BJ1411" s="51"/>
      <c r="BK1411" s="130"/>
      <c r="BL1411" s="51"/>
      <c r="BM1411" s="59"/>
    </row>
    <row r="1412" spans="2:65" s="5" customFormat="1" x14ac:dyDescent="0.2">
      <c r="B1412" s="24"/>
      <c r="H1412" s="24"/>
      <c r="I1412" s="98"/>
      <c r="K1412" s="130"/>
      <c r="L1412" s="51"/>
      <c r="M1412" s="59"/>
      <c r="O1412" s="24"/>
      <c r="U1412" s="24"/>
      <c r="V1412" s="98"/>
      <c r="X1412" s="130"/>
      <c r="Y1412" s="51"/>
      <c r="Z1412" s="59"/>
      <c r="AB1412" s="24"/>
      <c r="AH1412" s="51"/>
      <c r="AI1412" s="108"/>
      <c r="AJ1412" s="51"/>
      <c r="AK1412" s="130"/>
      <c r="AL1412" s="51"/>
      <c r="AM1412" s="59"/>
      <c r="AO1412" s="24"/>
      <c r="AU1412" s="51"/>
      <c r="AV1412" s="108"/>
      <c r="AW1412" s="51"/>
      <c r="AX1412" s="130"/>
      <c r="AY1412" s="51"/>
      <c r="AZ1412" s="59"/>
      <c r="BB1412" s="24"/>
      <c r="BH1412" s="51"/>
      <c r="BI1412" s="108"/>
      <c r="BJ1412" s="51"/>
      <c r="BK1412" s="130"/>
      <c r="BL1412" s="51"/>
      <c r="BM1412" s="59"/>
    </row>
    <row r="1413" spans="2:65" s="5" customFormat="1" x14ac:dyDescent="0.2">
      <c r="B1413" s="24"/>
      <c r="H1413" s="24"/>
      <c r="I1413" s="98"/>
      <c r="K1413" s="130"/>
      <c r="L1413" s="51"/>
      <c r="M1413" s="59"/>
      <c r="O1413" s="24"/>
      <c r="U1413" s="24"/>
      <c r="V1413" s="98"/>
      <c r="X1413" s="130"/>
      <c r="Y1413" s="51"/>
      <c r="Z1413" s="59"/>
      <c r="AB1413" s="24"/>
      <c r="AH1413" s="51"/>
      <c r="AI1413" s="108"/>
      <c r="AJ1413" s="51"/>
      <c r="AK1413" s="130"/>
      <c r="AL1413" s="51"/>
      <c r="AM1413" s="59"/>
      <c r="AO1413" s="24"/>
      <c r="AU1413" s="51"/>
      <c r="AV1413" s="108"/>
      <c r="AW1413" s="51"/>
      <c r="AX1413" s="130"/>
      <c r="AY1413" s="51"/>
      <c r="AZ1413" s="59"/>
      <c r="BB1413" s="24"/>
      <c r="BH1413" s="51"/>
      <c r="BI1413" s="108"/>
      <c r="BJ1413" s="51"/>
      <c r="BK1413" s="130"/>
      <c r="BL1413" s="51"/>
      <c r="BM1413" s="59"/>
    </row>
    <row r="1414" spans="2:65" s="5" customFormat="1" x14ac:dyDescent="0.2">
      <c r="B1414" s="24"/>
      <c r="H1414" s="24"/>
      <c r="I1414" s="98"/>
      <c r="K1414" s="130"/>
      <c r="L1414" s="51"/>
      <c r="M1414" s="59"/>
      <c r="O1414" s="24"/>
      <c r="U1414" s="24"/>
      <c r="V1414" s="98"/>
      <c r="X1414" s="130"/>
      <c r="Y1414" s="51"/>
      <c r="Z1414" s="59"/>
      <c r="AB1414" s="24"/>
      <c r="AH1414" s="51"/>
      <c r="AI1414" s="108"/>
      <c r="AJ1414" s="51"/>
      <c r="AK1414" s="130"/>
      <c r="AL1414" s="51"/>
      <c r="AM1414" s="59"/>
      <c r="AO1414" s="24"/>
      <c r="AU1414" s="51"/>
      <c r="AV1414" s="108"/>
      <c r="AW1414" s="51"/>
      <c r="AX1414" s="130"/>
      <c r="AY1414" s="51"/>
      <c r="AZ1414" s="59"/>
      <c r="BB1414" s="24"/>
      <c r="BH1414" s="51"/>
      <c r="BI1414" s="108"/>
      <c r="BJ1414" s="51"/>
      <c r="BK1414" s="130"/>
      <c r="BL1414" s="51"/>
      <c r="BM1414" s="59"/>
    </row>
    <row r="1415" spans="2:65" s="5" customFormat="1" x14ac:dyDescent="0.2">
      <c r="B1415" s="24"/>
      <c r="H1415" s="24"/>
      <c r="I1415" s="98"/>
      <c r="K1415" s="130"/>
      <c r="L1415" s="51"/>
      <c r="M1415" s="59"/>
      <c r="O1415" s="24"/>
      <c r="U1415" s="24"/>
      <c r="V1415" s="98"/>
      <c r="X1415" s="130"/>
      <c r="Y1415" s="51"/>
      <c r="Z1415" s="59"/>
      <c r="AB1415" s="24"/>
      <c r="AH1415" s="51"/>
      <c r="AI1415" s="108"/>
      <c r="AJ1415" s="51"/>
      <c r="AK1415" s="130"/>
      <c r="AL1415" s="51"/>
      <c r="AM1415" s="59"/>
      <c r="AO1415" s="24"/>
      <c r="AU1415" s="51"/>
      <c r="AV1415" s="108"/>
      <c r="AW1415" s="51"/>
      <c r="AX1415" s="130"/>
      <c r="AY1415" s="51"/>
      <c r="AZ1415" s="59"/>
      <c r="BB1415" s="24"/>
      <c r="BH1415" s="51"/>
      <c r="BI1415" s="108"/>
      <c r="BJ1415" s="51"/>
      <c r="BK1415" s="130"/>
      <c r="BL1415" s="51"/>
      <c r="BM1415" s="59"/>
    </row>
    <row r="1416" spans="2:65" s="5" customFormat="1" x14ac:dyDescent="0.2">
      <c r="B1416" s="24"/>
      <c r="H1416" s="24"/>
      <c r="I1416" s="98"/>
      <c r="K1416" s="130"/>
      <c r="L1416" s="51"/>
      <c r="M1416" s="59"/>
      <c r="O1416" s="24"/>
      <c r="U1416" s="24"/>
      <c r="V1416" s="98"/>
      <c r="X1416" s="130"/>
      <c r="Y1416" s="51"/>
      <c r="Z1416" s="59"/>
      <c r="AB1416" s="24"/>
      <c r="AH1416" s="51"/>
      <c r="AI1416" s="108"/>
      <c r="AJ1416" s="51"/>
      <c r="AK1416" s="130"/>
      <c r="AL1416" s="51"/>
      <c r="AM1416" s="59"/>
      <c r="AO1416" s="24"/>
      <c r="AU1416" s="51"/>
      <c r="AV1416" s="108"/>
      <c r="AW1416" s="51"/>
      <c r="AX1416" s="130"/>
      <c r="AY1416" s="51"/>
      <c r="AZ1416" s="59"/>
      <c r="BB1416" s="24"/>
      <c r="BH1416" s="51"/>
      <c r="BI1416" s="108"/>
      <c r="BJ1416" s="51"/>
      <c r="BK1416" s="130"/>
      <c r="BL1416" s="51"/>
      <c r="BM1416" s="59"/>
    </row>
    <row r="1417" spans="2:65" s="5" customFormat="1" x14ac:dyDescent="0.2">
      <c r="B1417" s="24"/>
      <c r="H1417" s="24"/>
      <c r="I1417" s="98"/>
      <c r="K1417" s="130"/>
      <c r="L1417" s="51"/>
      <c r="M1417" s="59"/>
      <c r="O1417" s="24"/>
      <c r="U1417" s="24"/>
      <c r="V1417" s="98"/>
      <c r="X1417" s="130"/>
      <c r="Y1417" s="51"/>
      <c r="Z1417" s="59"/>
      <c r="AB1417" s="24"/>
      <c r="AH1417" s="51"/>
      <c r="AI1417" s="108"/>
      <c r="AJ1417" s="51"/>
      <c r="AK1417" s="130"/>
      <c r="AL1417" s="51"/>
      <c r="AM1417" s="59"/>
      <c r="AO1417" s="24"/>
      <c r="AU1417" s="51"/>
      <c r="AV1417" s="108"/>
      <c r="AW1417" s="51"/>
      <c r="AX1417" s="130"/>
      <c r="AY1417" s="51"/>
      <c r="AZ1417" s="59"/>
      <c r="BB1417" s="24"/>
      <c r="BH1417" s="51"/>
      <c r="BI1417" s="108"/>
      <c r="BJ1417" s="51"/>
      <c r="BK1417" s="130"/>
      <c r="BL1417" s="51"/>
      <c r="BM1417" s="59"/>
    </row>
    <row r="1418" spans="2:65" s="5" customFormat="1" x14ac:dyDescent="0.2">
      <c r="B1418" s="24"/>
      <c r="H1418" s="24"/>
      <c r="I1418" s="98"/>
      <c r="K1418" s="130"/>
      <c r="L1418" s="51"/>
      <c r="M1418" s="59"/>
      <c r="O1418" s="24"/>
      <c r="U1418" s="24"/>
      <c r="V1418" s="98"/>
      <c r="X1418" s="130"/>
      <c r="Y1418" s="51"/>
      <c r="Z1418" s="59"/>
      <c r="AB1418" s="24"/>
      <c r="AH1418" s="51"/>
      <c r="AI1418" s="108"/>
      <c r="AJ1418" s="51"/>
      <c r="AK1418" s="130"/>
      <c r="AL1418" s="51"/>
      <c r="AM1418" s="59"/>
      <c r="AO1418" s="24"/>
      <c r="AU1418" s="51"/>
      <c r="AV1418" s="108"/>
      <c r="AW1418" s="51"/>
      <c r="AX1418" s="130"/>
      <c r="AY1418" s="51"/>
      <c r="AZ1418" s="59"/>
      <c r="BB1418" s="24"/>
      <c r="BH1418" s="51"/>
      <c r="BI1418" s="108"/>
      <c r="BJ1418" s="51"/>
      <c r="BK1418" s="130"/>
      <c r="BL1418" s="51"/>
      <c r="BM1418" s="59"/>
    </row>
    <row r="1419" spans="2:65" s="5" customFormat="1" x14ac:dyDescent="0.2">
      <c r="B1419" s="24"/>
      <c r="H1419" s="24"/>
      <c r="I1419" s="98"/>
      <c r="K1419" s="130"/>
      <c r="L1419" s="51"/>
      <c r="M1419" s="59"/>
      <c r="O1419" s="24"/>
      <c r="U1419" s="24"/>
      <c r="V1419" s="98"/>
      <c r="X1419" s="130"/>
      <c r="Y1419" s="51"/>
      <c r="Z1419" s="59"/>
      <c r="AB1419" s="24"/>
      <c r="AH1419" s="51"/>
      <c r="AI1419" s="108"/>
      <c r="AJ1419" s="51"/>
      <c r="AK1419" s="130"/>
      <c r="AL1419" s="51"/>
      <c r="AM1419" s="59"/>
      <c r="AO1419" s="24"/>
      <c r="AU1419" s="51"/>
      <c r="AV1419" s="108"/>
      <c r="AW1419" s="51"/>
      <c r="AX1419" s="130"/>
      <c r="AY1419" s="51"/>
      <c r="AZ1419" s="59"/>
      <c r="BB1419" s="24"/>
      <c r="BH1419" s="51"/>
      <c r="BI1419" s="108"/>
      <c r="BJ1419" s="51"/>
      <c r="BK1419" s="130"/>
      <c r="BL1419" s="51"/>
      <c r="BM1419" s="59"/>
    </row>
    <row r="1420" spans="2:65" s="5" customFormat="1" x14ac:dyDescent="0.2">
      <c r="B1420" s="24"/>
      <c r="H1420" s="24"/>
      <c r="I1420" s="98"/>
      <c r="K1420" s="130"/>
      <c r="L1420" s="51"/>
      <c r="M1420" s="59"/>
      <c r="O1420" s="24"/>
      <c r="U1420" s="24"/>
      <c r="V1420" s="98"/>
      <c r="X1420" s="130"/>
      <c r="Y1420" s="51"/>
      <c r="Z1420" s="59"/>
      <c r="AB1420" s="24"/>
      <c r="AH1420" s="51"/>
      <c r="AI1420" s="108"/>
      <c r="AJ1420" s="51"/>
      <c r="AK1420" s="130"/>
      <c r="AL1420" s="51"/>
      <c r="AM1420" s="59"/>
      <c r="AO1420" s="24"/>
      <c r="AU1420" s="51"/>
      <c r="AV1420" s="108"/>
      <c r="AW1420" s="51"/>
      <c r="AX1420" s="130"/>
      <c r="AY1420" s="51"/>
      <c r="AZ1420" s="59"/>
      <c r="BB1420" s="24"/>
      <c r="BH1420" s="51"/>
      <c r="BI1420" s="108"/>
      <c r="BJ1420" s="51"/>
      <c r="BK1420" s="130"/>
      <c r="BL1420" s="51"/>
      <c r="BM1420" s="59"/>
    </row>
    <row r="1421" spans="2:65" s="5" customFormat="1" x14ac:dyDescent="0.2">
      <c r="B1421" s="24"/>
      <c r="H1421" s="24"/>
      <c r="I1421" s="98"/>
      <c r="K1421" s="130"/>
      <c r="L1421" s="51"/>
      <c r="M1421" s="59"/>
      <c r="O1421" s="24"/>
      <c r="U1421" s="24"/>
      <c r="V1421" s="98"/>
      <c r="X1421" s="130"/>
      <c r="Y1421" s="51"/>
      <c r="Z1421" s="59"/>
      <c r="AB1421" s="24"/>
      <c r="AH1421" s="51"/>
      <c r="AI1421" s="108"/>
      <c r="AJ1421" s="51"/>
      <c r="AK1421" s="130"/>
      <c r="AL1421" s="51"/>
      <c r="AM1421" s="59"/>
      <c r="AO1421" s="24"/>
      <c r="AU1421" s="51"/>
      <c r="AV1421" s="108"/>
      <c r="AW1421" s="51"/>
      <c r="AX1421" s="130"/>
      <c r="AY1421" s="51"/>
      <c r="AZ1421" s="59"/>
      <c r="BB1421" s="24"/>
      <c r="BH1421" s="51"/>
      <c r="BI1421" s="108"/>
      <c r="BJ1421" s="51"/>
      <c r="BK1421" s="130"/>
      <c r="BL1421" s="51"/>
      <c r="BM1421" s="59"/>
    </row>
    <row r="1422" spans="2:65" s="5" customFormat="1" x14ac:dyDescent="0.2">
      <c r="B1422" s="24"/>
      <c r="H1422" s="24"/>
      <c r="I1422" s="98"/>
      <c r="K1422" s="130"/>
      <c r="L1422" s="51"/>
      <c r="M1422" s="59"/>
      <c r="O1422" s="24"/>
      <c r="U1422" s="24"/>
      <c r="V1422" s="98"/>
      <c r="X1422" s="130"/>
      <c r="Y1422" s="51"/>
      <c r="Z1422" s="59"/>
      <c r="AB1422" s="24"/>
      <c r="AH1422" s="51"/>
      <c r="AI1422" s="108"/>
      <c r="AJ1422" s="51"/>
      <c r="AK1422" s="130"/>
      <c r="AL1422" s="51"/>
      <c r="AM1422" s="59"/>
      <c r="AO1422" s="24"/>
      <c r="AU1422" s="51"/>
      <c r="AV1422" s="108"/>
      <c r="AW1422" s="51"/>
      <c r="AX1422" s="130"/>
      <c r="AY1422" s="51"/>
      <c r="AZ1422" s="59"/>
      <c r="BB1422" s="24"/>
      <c r="BH1422" s="51"/>
      <c r="BI1422" s="108"/>
      <c r="BJ1422" s="51"/>
      <c r="BK1422" s="130"/>
      <c r="BL1422" s="51"/>
      <c r="BM1422" s="59"/>
    </row>
    <row r="1423" spans="2:65" s="5" customFormat="1" x14ac:dyDescent="0.2">
      <c r="B1423" s="24"/>
      <c r="H1423" s="24"/>
      <c r="I1423" s="98"/>
      <c r="K1423" s="130"/>
      <c r="L1423" s="51"/>
      <c r="M1423" s="59"/>
      <c r="O1423" s="24"/>
      <c r="U1423" s="24"/>
      <c r="V1423" s="98"/>
      <c r="X1423" s="130"/>
      <c r="Y1423" s="51"/>
      <c r="Z1423" s="59"/>
      <c r="AB1423" s="24"/>
      <c r="AH1423" s="51"/>
      <c r="AI1423" s="108"/>
      <c r="AJ1423" s="51"/>
      <c r="AK1423" s="130"/>
      <c r="AL1423" s="51"/>
      <c r="AM1423" s="59"/>
      <c r="AO1423" s="24"/>
      <c r="AU1423" s="51"/>
      <c r="AV1423" s="108"/>
      <c r="AW1423" s="51"/>
      <c r="AX1423" s="130"/>
      <c r="AY1423" s="51"/>
      <c r="AZ1423" s="59"/>
      <c r="BB1423" s="24"/>
      <c r="BH1423" s="51"/>
      <c r="BI1423" s="108"/>
      <c r="BJ1423" s="51"/>
      <c r="BK1423" s="130"/>
      <c r="BL1423" s="51"/>
      <c r="BM1423" s="59"/>
    </row>
    <row r="1424" spans="2:65" s="5" customFormat="1" x14ac:dyDescent="0.2">
      <c r="B1424" s="24"/>
      <c r="H1424" s="24"/>
      <c r="I1424" s="98"/>
      <c r="K1424" s="130"/>
      <c r="L1424" s="51"/>
      <c r="M1424" s="59"/>
      <c r="O1424" s="24"/>
      <c r="U1424" s="24"/>
      <c r="V1424" s="98"/>
      <c r="X1424" s="130"/>
      <c r="Y1424" s="51"/>
      <c r="Z1424" s="59"/>
      <c r="AB1424" s="24"/>
      <c r="AH1424" s="51"/>
      <c r="AI1424" s="108"/>
      <c r="AJ1424" s="51"/>
      <c r="AK1424" s="130"/>
      <c r="AL1424" s="51"/>
      <c r="AM1424" s="59"/>
      <c r="AO1424" s="24"/>
      <c r="AU1424" s="51"/>
      <c r="AV1424" s="108"/>
      <c r="AW1424" s="51"/>
      <c r="AX1424" s="130"/>
      <c r="AY1424" s="51"/>
      <c r="AZ1424" s="59"/>
      <c r="BB1424" s="24"/>
      <c r="BH1424" s="51"/>
      <c r="BI1424" s="108"/>
      <c r="BJ1424" s="51"/>
      <c r="BK1424" s="130"/>
      <c r="BL1424" s="51"/>
      <c r="BM1424" s="59"/>
    </row>
    <row r="1425" spans="2:65" s="5" customFormat="1" x14ac:dyDescent="0.2">
      <c r="B1425" s="24"/>
      <c r="H1425" s="24"/>
      <c r="I1425" s="98"/>
      <c r="K1425" s="130"/>
      <c r="L1425" s="51"/>
      <c r="M1425" s="59"/>
      <c r="O1425" s="24"/>
      <c r="U1425" s="24"/>
      <c r="V1425" s="98"/>
      <c r="X1425" s="130"/>
      <c r="Y1425" s="51"/>
      <c r="Z1425" s="59"/>
      <c r="AB1425" s="24"/>
      <c r="AH1425" s="51"/>
      <c r="AI1425" s="108"/>
      <c r="AJ1425" s="51"/>
      <c r="AK1425" s="130"/>
      <c r="AL1425" s="51"/>
      <c r="AM1425" s="59"/>
      <c r="AO1425" s="24"/>
      <c r="AU1425" s="51"/>
      <c r="AV1425" s="108"/>
      <c r="AW1425" s="51"/>
      <c r="AX1425" s="130"/>
      <c r="AY1425" s="51"/>
      <c r="AZ1425" s="59"/>
      <c r="BB1425" s="24"/>
      <c r="BH1425" s="51"/>
      <c r="BI1425" s="108"/>
      <c r="BJ1425" s="51"/>
      <c r="BK1425" s="130"/>
      <c r="BL1425" s="51"/>
      <c r="BM1425" s="59"/>
    </row>
    <row r="1426" spans="2:65" s="5" customFormat="1" x14ac:dyDescent="0.2">
      <c r="B1426" s="24"/>
      <c r="H1426" s="24"/>
      <c r="I1426" s="98"/>
      <c r="K1426" s="130"/>
      <c r="L1426" s="51"/>
      <c r="M1426" s="59"/>
      <c r="O1426" s="24"/>
      <c r="U1426" s="24"/>
      <c r="V1426" s="98"/>
      <c r="X1426" s="130"/>
      <c r="Y1426" s="51"/>
      <c r="Z1426" s="59"/>
      <c r="AB1426" s="24"/>
      <c r="AH1426" s="51"/>
      <c r="AI1426" s="108"/>
      <c r="AJ1426" s="51"/>
      <c r="AK1426" s="130"/>
      <c r="AL1426" s="51"/>
      <c r="AM1426" s="59"/>
      <c r="AO1426" s="24"/>
      <c r="AU1426" s="51"/>
      <c r="AV1426" s="108"/>
      <c r="AW1426" s="51"/>
      <c r="AX1426" s="130"/>
      <c r="AY1426" s="51"/>
      <c r="AZ1426" s="59"/>
      <c r="BB1426" s="24"/>
      <c r="BH1426" s="51"/>
      <c r="BI1426" s="108"/>
      <c r="BJ1426" s="51"/>
      <c r="BK1426" s="130"/>
      <c r="BL1426" s="51"/>
      <c r="BM1426" s="59"/>
    </row>
    <row r="1427" spans="2:65" s="5" customFormat="1" x14ac:dyDescent="0.2">
      <c r="B1427" s="24"/>
      <c r="H1427" s="24"/>
      <c r="I1427" s="98"/>
      <c r="K1427" s="130"/>
      <c r="L1427" s="51"/>
      <c r="M1427" s="59"/>
      <c r="O1427" s="24"/>
      <c r="U1427" s="24"/>
      <c r="V1427" s="98"/>
      <c r="X1427" s="130"/>
      <c r="Y1427" s="51"/>
      <c r="Z1427" s="59"/>
      <c r="AB1427" s="24"/>
      <c r="AH1427" s="51"/>
      <c r="AI1427" s="108"/>
      <c r="AJ1427" s="51"/>
      <c r="AK1427" s="130"/>
      <c r="AL1427" s="51"/>
      <c r="AM1427" s="59"/>
      <c r="AO1427" s="24"/>
      <c r="AU1427" s="51"/>
      <c r="AV1427" s="108"/>
      <c r="AW1427" s="51"/>
      <c r="AX1427" s="130"/>
      <c r="AY1427" s="51"/>
      <c r="AZ1427" s="59"/>
      <c r="BB1427" s="24"/>
      <c r="BH1427" s="51"/>
      <c r="BI1427" s="108"/>
      <c r="BJ1427" s="51"/>
      <c r="BK1427" s="130"/>
      <c r="BL1427" s="51"/>
      <c r="BM1427" s="59"/>
    </row>
    <row r="1428" spans="2:65" s="5" customFormat="1" x14ac:dyDescent="0.2">
      <c r="B1428" s="24"/>
      <c r="H1428" s="24"/>
      <c r="I1428" s="98"/>
      <c r="K1428" s="130"/>
      <c r="L1428" s="51"/>
      <c r="M1428" s="59"/>
      <c r="O1428" s="24"/>
      <c r="U1428" s="24"/>
      <c r="V1428" s="98"/>
      <c r="X1428" s="130"/>
      <c r="Y1428" s="51"/>
      <c r="Z1428" s="59"/>
      <c r="AB1428" s="24"/>
      <c r="AH1428" s="51"/>
      <c r="AI1428" s="108"/>
      <c r="AJ1428" s="51"/>
      <c r="AK1428" s="130"/>
      <c r="AL1428" s="51"/>
      <c r="AM1428" s="59"/>
      <c r="AO1428" s="24"/>
      <c r="AU1428" s="51"/>
      <c r="AV1428" s="108"/>
      <c r="AW1428" s="51"/>
      <c r="AX1428" s="130"/>
      <c r="AY1428" s="51"/>
      <c r="AZ1428" s="59"/>
      <c r="BB1428" s="24"/>
      <c r="BH1428" s="51"/>
      <c r="BI1428" s="108"/>
      <c r="BJ1428" s="51"/>
      <c r="BK1428" s="130"/>
      <c r="BL1428" s="51"/>
      <c r="BM1428" s="59"/>
    </row>
    <row r="1429" spans="2:65" s="5" customFormat="1" x14ac:dyDescent="0.2">
      <c r="B1429" s="24"/>
      <c r="H1429" s="24"/>
      <c r="I1429" s="98"/>
      <c r="K1429" s="130"/>
      <c r="L1429" s="51"/>
      <c r="M1429" s="59"/>
      <c r="O1429" s="24"/>
      <c r="U1429" s="24"/>
      <c r="V1429" s="98"/>
      <c r="X1429" s="130"/>
      <c r="Y1429" s="51"/>
      <c r="Z1429" s="59"/>
      <c r="AB1429" s="24"/>
      <c r="AH1429" s="51"/>
      <c r="AI1429" s="108"/>
      <c r="AJ1429" s="51"/>
      <c r="AK1429" s="130"/>
      <c r="AL1429" s="51"/>
      <c r="AM1429" s="59"/>
      <c r="AO1429" s="24"/>
      <c r="AU1429" s="51"/>
      <c r="AV1429" s="108"/>
      <c r="AW1429" s="51"/>
      <c r="AX1429" s="130"/>
      <c r="AY1429" s="51"/>
      <c r="AZ1429" s="59"/>
      <c r="BB1429" s="24"/>
      <c r="BH1429" s="51"/>
      <c r="BI1429" s="108"/>
      <c r="BJ1429" s="51"/>
      <c r="BK1429" s="130"/>
      <c r="BL1429" s="51"/>
      <c r="BM1429" s="59"/>
    </row>
    <row r="1430" spans="2:65" s="5" customFormat="1" x14ac:dyDescent="0.2">
      <c r="B1430" s="24"/>
      <c r="H1430" s="24"/>
      <c r="I1430" s="98"/>
      <c r="K1430" s="130"/>
      <c r="L1430" s="51"/>
      <c r="M1430" s="59"/>
      <c r="O1430" s="24"/>
      <c r="U1430" s="24"/>
      <c r="V1430" s="98"/>
      <c r="X1430" s="130"/>
      <c r="Y1430" s="51"/>
      <c r="Z1430" s="59"/>
      <c r="AB1430" s="24"/>
      <c r="AH1430" s="51"/>
      <c r="AI1430" s="108"/>
      <c r="AJ1430" s="51"/>
      <c r="AK1430" s="130"/>
      <c r="AL1430" s="51"/>
      <c r="AM1430" s="59"/>
      <c r="AO1430" s="24"/>
      <c r="AU1430" s="51"/>
      <c r="AV1430" s="108"/>
      <c r="AW1430" s="51"/>
      <c r="AX1430" s="130"/>
      <c r="AY1430" s="51"/>
      <c r="AZ1430" s="59"/>
      <c r="BB1430" s="24"/>
      <c r="BH1430" s="51"/>
      <c r="BI1430" s="108"/>
      <c r="BJ1430" s="51"/>
      <c r="BK1430" s="130"/>
      <c r="BL1430" s="51"/>
      <c r="BM1430" s="59"/>
    </row>
    <row r="1431" spans="2:65" s="5" customFormat="1" x14ac:dyDescent="0.2">
      <c r="B1431" s="24"/>
      <c r="H1431" s="24"/>
      <c r="I1431" s="98"/>
      <c r="K1431" s="130"/>
      <c r="L1431" s="51"/>
      <c r="M1431" s="59"/>
      <c r="O1431" s="24"/>
      <c r="U1431" s="24"/>
      <c r="V1431" s="98"/>
      <c r="X1431" s="130"/>
      <c r="Y1431" s="51"/>
      <c r="Z1431" s="59"/>
      <c r="AB1431" s="24"/>
      <c r="AH1431" s="51"/>
      <c r="AI1431" s="108"/>
      <c r="AJ1431" s="51"/>
      <c r="AK1431" s="130"/>
      <c r="AL1431" s="51"/>
      <c r="AM1431" s="59"/>
      <c r="AO1431" s="24"/>
      <c r="AU1431" s="51"/>
      <c r="AV1431" s="108"/>
      <c r="AW1431" s="51"/>
      <c r="AX1431" s="130"/>
      <c r="AY1431" s="51"/>
      <c r="AZ1431" s="59"/>
      <c r="BB1431" s="24"/>
      <c r="BH1431" s="51"/>
      <c r="BI1431" s="108"/>
      <c r="BJ1431" s="51"/>
      <c r="BK1431" s="130"/>
      <c r="BL1431" s="51"/>
      <c r="BM1431" s="59"/>
    </row>
    <row r="1432" spans="2:65" s="5" customFormat="1" x14ac:dyDescent="0.2">
      <c r="B1432" s="24"/>
      <c r="H1432" s="24"/>
      <c r="I1432" s="98"/>
      <c r="K1432" s="130"/>
      <c r="L1432" s="51"/>
      <c r="M1432" s="59"/>
      <c r="O1432" s="24"/>
      <c r="U1432" s="24"/>
      <c r="V1432" s="98"/>
      <c r="X1432" s="130"/>
      <c r="Y1432" s="51"/>
      <c r="Z1432" s="59"/>
      <c r="AB1432" s="24"/>
      <c r="AH1432" s="51"/>
      <c r="AI1432" s="108"/>
      <c r="AJ1432" s="51"/>
      <c r="AK1432" s="130"/>
      <c r="AL1432" s="51"/>
      <c r="AM1432" s="59"/>
      <c r="AO1432" s="24"/>
      <c r="AU1432" s="51"/>
      <c r="AV1432" s="108"/>
      <c r="AW1432" s="51"/>
      <c r="AX1432" s="130"/>
      <c r="AY1432" s="51"/>
      <c r="AZ1432" s="59"/>
      <c r="BB1432" s="24"/>
      <c r="BH1432" s="51"/>
      <c r="BI1432" s="108"/>
      <c r="BJ1432" s="51"/>
      <c r="BK1432" s="130"/>
      <c r="BL1432" s="51"/>
      <c r="BM1432" s="59"/>
    </row>
    <row r="1433" spans="2:65" s="5" customFormat="1" x14ac:dyDescent="0.2">
      <c r="B1433" s="24"/>
      <c r="H1433" s="24"/>
      <c r="I1433" s="98"/>
      <c r="K1433" s="130"/>
      <c r="L1433" s="51"/>
      <c r="M1433" s="59"/>
      <c r="O1433" s="24"/>
      <c r="U1433" s="24"/>
      <c r="V1433" s="98"/>
      <c r="X1433" s="130"/>
      <c r="Y1433" s="51"/>
      <c r="Z1433" s="59"/>
      <c r="AB1433" s="24"/>
      <c r="AH1433" s="51"/>
      <c r="AI1433" s="108"/>
      <c r="AJ1433" s="51"/>
      <c r="AK1433" s="130"/>
      <c r="AL1433" s="51"/>
      <c r="AM1433" s="59"/>
      <c r="AO1433" s="24"/>
      <c r="AU1433" s="51"/>
      <c r="AV1433" s="108"/>
      <c r="AW1433" s="51"/>
      <c r="AX1433" s="130"/>
      <c r="AY1433" s="51"/>
      <c r="AZ1433" s="59"/>
      <c r="BB1433" s="24"/>
      <c r="BH1433" s="51"/>
      <c r="BI1433" s="108"/>
      <c r="BJ1433" s="51"/>
      <c r="BK1433" s="130"/>
      <c r="BL1433" s="51"/>
      <c r="BM1433" s="59"/>
    </row>
    <row r="1434" spans="2:65" s="5" customFormat="1" x14ac:dyDescent="0.2">
      <c r="B1434" s="24"/>
      <c r="H1434" s="24"/>
      <c r="I1434" s="98"/>
      <c r="K1434" s="130"/>
      <c r="L1434" s="51"/>
      <c r="M1434" s="59"/>
      <c r="O1434" s="24"/>
      <c r="U1434" s="24"/>
      <c r="V1434" s="98"/>
      <c r="X1434" s="130"/>
      <c r="Y1434" s="51"/>
      <c r="Z1434" s="59"/>
      <c r="AB1434" s="24"/>
      <c r="AH1434" s="51"/>
      <c r="AI1434" s="108"/>
      <c r="AJ1434" s="51"/>
      <c r="AK1434" s="130"/>
      <c r="AL1434" s="51"/>
      <c r="AM1434" s="59"/>
      <c r="AO1434" s="24"/>
      <c r="AU1434" s="51"/>
      <c r="AV1434" s="108"/>
      <c r="AW1434" s="51"/>
      <c r="AX1434" s="130"/>
      <c r="AY1434" s="51"/>
      <c r="AZ1434" s="59"/>
      <c r="BB1434" s="24"/>
      <c r="BH1434" s="51"/>
      <c r="BI1434" s="108"/>
      <c r="BJ1434" s="51"/>
      <c r="BK1434" s="130"/>
      <c r="BL1434" s="51"/>
      <c r="BM1434" s="59"/>
    </row>
    <row r="1435" spans="2:65" s="5" customFormat="1" x14ac:dyDescent="0.2">
      <c r="B1435" s="24"/>
      <c r="H1435" s="24"/>
      <c r="I1435" s="98"/>
      <c r="K1435" s="130"/>
      <c r="L1435" s="51"/>
      <c r="M1435" s="59"/>
      <c r="O1435" s="24"/>
      <c r="U1435" s="24"/>
      <c r="V1435" s="98"/>
      <c r="X1435" s="130"/>
      <c r="Y1435" s="51"/>
      <c r="Z1435" s="59"/>
      <c r="AB1435" s="24"/>
      <c r="AH1435" s="51"/>
      <c r="AI1435" s="108"/>
      <c r="AJ1435" s="51"/>
      <c r="AK1435" s="130"/>
      <c r="AL1435" s="51"/>
      <c r="AM1435" s="59"/>
      <c r="AO1435" s="24"/>
      <c r="AU1435" s="51"/>
      <c r="AV1435" s="108"/>
      <c r="AW1435" s="51"/>
      <c r="AX1435" s="130"/>
      <c r="AY1435" s="51"/>
      <c r="AZ1435" s="59"/>
      <c r="BB1435" s="24"/>
      <c r="BH1435" s="51"/>
      <c r="BI1435" s="108"/>
      <c r="BJ1435" s="51"/>
      <c r="BK1435" s="130"/>
      <c r="BL1435" s="51"/>
      <c r="BM1435" s="59"/>
    </row>
    <row r="1436" spans="2:65" s="5" customFormat="1" x14ac:dyDescent="0.2">
      <c r="B1436" s="24"/>
      <c r="H1436" s="24"/>
      <c r="I1436" s="98"/>
      <c r="K1436" s="130"/>
      <c r="L1436" s="51"/>
      <c r="M1436" s="59"/>
      <c r="O1436" s="24"/>
      <c r="U1436" s="24"/>
      <c r="V1436" s="98"/>
      <c r="X1436" s="130"/>
      <c r="Y1436" s="51"/>
      <c r="Z1436" s="59"/>
      <c r="AB1436" s="24"/>
      <c r="AH1436" s="51"/>
      <c r="AI1436" s="108"/>
      <c r="AJ1436" s="51"/>
      <c r="AK1436" s="130"/>
      <c r="AL1436" s="51"/>
      <c r="AM1436" s="59"/>
      <c r="AO1436" s="24"/>
      <c r="AU1436" s="51"/>
      <c r="AV1436" s="108"/>
      <c r="AW1436" s="51"/>
      <c r="AX1436" s="130"/>
      <c r="AY1436" s="51"/>
      <c r="AZ1436" s="59"/>
      <c r="BB1436" s="24"/>
      <c r="BH1436" s="51"/>
      <c r="BI1436" s="108"/>
      <c r="BJ1436" s="51"/>
      <c r="BK1436" s="130"/>
      <c r="BL1436" s="51"/>
      <c r="BM1436" s="59"/>
    </row>
    <row r="1437" spans="2:65" s="5" customFormat="1" x14ac:dyDescent="0.2">
      <c r="B1437" s="24"/>
      <c r="H1437" s="24"/>
      <c r="I1437" s="98"/>
      <c r="K1437" s="130"/>
      <c r="L1437" s="51"/>
      <c r="M1437" s="59"/>
      <c r="O1437" s="24"/>
      <c r="U1437" s="24"/>
      <c r="V1437" s="98"/>
      <c r="X1437" s="130"/>
      <c r="Y1437" s="51"/>
      <c r="Z1437" s="59"/>
      <c r="AB1437" s="24"/>
      <c r="AH1437" s="51"/>
      <c r="AI1437" s="108"/>
      <c r="AJ1437" s="51"/>
      <c r="AK1437" s="130"/>
      <c r="AL1437" s="51"/>
      <c r="AM1437" s="59"/>
      <c r="AO1437" s="24"/>
      <c r="AU1437" s="51"/>
      <c r="AV1437" s="108"/>
      <c r="AW1437" s="51"/>
      <c r="AX1437" s="130"/>
      <c r="AY1437" s="51"/>
      <c r="AZ1437" s="59"/>
      <c r="BB1437" s="24"/>
      <c r="BH1437" s="51"/>
      <c r="BI1437" s="108"/>
      <c r="BJ1437" s="51"/>
      <c r="BK1437" s="130"/>
      <c r="BL1437" s="51"/>
      <c r="BM1437" s="59"/>
    </row>
    <row r="1438" spans="2:65" s="5" customFormat="1" x14ac:dyDescent="0.2">
      <c r="B1438" s="24"/>
      <c r="H1438" s="24"/>
      <c r="I1438" s="98"/>
      <c r="K1438" s="130"/>
      <c r="L1438" s="51"/>
      <c r="M1438" s="59"/>
      <c r="O1438" s="24"/>
      <c r="U1438" s="24"/>
      <c r="V1438" s="98"/>
      <c r="X1438" s="130"/>
      <c r="Y1438" s="51"/>
      <c r="Z1438" s="59"/>
      <c r="AB1438" s="24"/>
      <c r="AH1438" s="51"/>
      <c r="AI1438" s="108"/>
      <c r="AJ1438" s="51"/>
      <c r="AK1438" s="130"/>
      <c r="AL1438" s="51"/>
      <c r="AM1438" s="59"/>
      <c r="AO1438" s="24"/>
      <c r="AU1438" s="51"/>
      <c r="AV1438" s="108"/>
      <c r="AW1438" s="51"/>
      <c r="AX1438" s="130"/>
      <c r="AY1438" s="51"/>
      <c r="AZ1438" s="59"/>
      <c r="BB1438" s="24"/>
      <c r="BH1438" s="51"/>
      <c r="BI1438" s="108"/>
      <c r="BJ1438" s="51"/>
      <c r="BK1438" s="130"/>
      <c r="BL1438" s="51"/>
      <c r="BM1438" s="59"/>
    </row>
    <row r="1439" spans="2:65" s="5" customFormat="1" x14ac:dyDescent="0.2">
      <c r="B1439" s="24"/>
      <c r="H1439" s="24"/>
      <c r="I1439" s="98"/>
      <c r="K1439" s="130"/>
      <c r="L1439" s="51"/>
      <c r="M1439" s="59"/>
      <c r="O1439" s="24"/>
      <c r="U1439" s="24"/>
      <c r="V1439" s="98"/>
      <c r="X1439" s="130"/>
      <c r="Y1439" s="51"/>
      <c r="Z1439" s="59"/>
      <c r="AB1439" s="24"/>
      <c r="AH1439" s="51"/>
      <c r="AI1439" s="108"/>
      <c r="AJ1439" s="51"/>
      <c r="AK1439" s="130"/>
      <c r="AL1439" s="51"/>
      <c r="AM1439" s="59"/>
      <c r="AO1439" s="24"/>
      <c r="AU1439" s="51"/>
      <c r="AV1439" s="108"/>
      <c r="AW1439" s="51"/>
      <c r="AX1439" s="130"/>
      <c r="AY1439" s="51"/>
      <c r="AZ1439" s="59"/>
      <c r="BB1439" s="24"/>
      <c r="BH1439" s="51"/>
      <c r="BI1439" s="108"/>
      <c r="BJ1439" s="51"/>
      <c r="BK1439" s="130"/>
      <c r="BL1439" s="51"/>
      <c r="BM1439" s="59"/>
    </row>
    <row r="1440" spans="2:65" s="5" customFormat="1" x14ac:dyDescent="0.2">
      <c r="B1440" s="24"/>
      <c r="H1440" s="24"/>
      <c r="I1440" s="98"/>
      <c r="K1440" s="130"/>
      <c r="L1440" s="51"/>
      <c r="M1440" s="59"/>
      <c r="O1440" s="24"/>
      <c r="U1440" s="24"/>
      <c r="V1440" s="98"/>
      <c r="X1440" s="130"/>
      <c r="Y1440" s="51"/>
      <c r="Z1440" s="59"/>
      <c r="AB1440" s="24"/>
      <c r="AH1440" s="51"/>
      <c r="AI1440" s="108"/>
      <c r="AJ1440" s="51"/>
      <c r="AK1440" s="130"/>
      <c r="AL1440" s="51"/>
      <c r="AM1440" s="59"/>
      <c r="AO1440" s="24"/>
      <c r="AU1440" s="51"/>
      <c r="AV1440" s="108"/>
      <c r="AW1440" s="51"/>
      <c r="AX1440" s="130"/>
      <c r="AY1440" s="51"/>
      <c r="AZ1440" s="59"/>
      <c r="BB1440" s="24"/>
      <c r="BH1440" s="51"/>
      <c r="BI1440" s="108"/>
      <c r="BJ1440" s="51"/>
      <c r="BK1440" s="130"/>
      <c r="BL1440" s="51"/>
      <c r="BM1440" s="59"/>
    </row>
    <row r="1441" spans="2:65" s="5" customFormat="1" x14ac:dyDescent="0.2">
      <c r="B1441" s="24"/>
      <c r="H1441" s="24"/>
      <c r="I1441" s="98"/>
      <c r="K1441" s="130"/>
      <c r="L1441" s="51"/>
      <c r="M1441" s="59"/>
      <c r="O1441" s="24"/>
      <c r="U1441" s="24"/>
      <c r="V1441" s="98"/>
      <c r="X1441" s="130"/>
      <c r="Y1441" s="51"/>
      <c r="Z1441" s="59"/>
      <c r="AB1441" s="24"/>
      <c r="AH1441" s="51"/>
      <c r="AI1441" s="108"/>
      <c r="AJ1441" s="51"/>
      <c r="AK1441" s="130"/>
      <c r="AL1441" s="51"/>
      <c r="AM1441" s="59"/>
      <c r="AO1441" s="24"/>
      <c r="AU1441" s="51"/>
      <c r="AV1441" s="108"/>
      <c r="AW1441" s="51"/>
      <c r="AX1441" s="130"/>
      <c r="AY1441" s="51"/>
      <c r="AZ1441" s="59"/>
      <c r="BB1441" s="24"/>
      <c r="BH1441" s="51"/>
      <c r="BI1441" s="108"/>
      <c r="BJ1441" s="51"/>
      <c r="BK1441" s="130"/>
      <c r="BL1441" s="51"/>
      <c r="BM1441" s="59"/>
    </row>
    <row r="1442" spans="2:65" s="5" customFormat="1" x14ac:dyDescent="0.2">
      <c r="B1442" s="24"/>
      <c r="H1442" s="24"/>
      <c r="I1442" s="98"/>
      <c r="K1442" s="130"/>
      <c r="L1442" s="51"/>
      <c r="M1442" s="59"/>
      <c r="O1442" s="24"/>
      <c r="U1442" s="24"/>
      <c r="V1442" s="98"/>
      <c r="X1442" s="130"/>
      <c r="Y1442" s="51"/>
      <c r="Z1442" s="59"/>
      <c r="AB1442" s="24"/>
      <c r="AH1442" s="51"/>
      <c r="AI1442" s="108"/>
      <c r="AJ1442" s="51"/>
      <c r="AK1442" s="130"/>
      <c r="AL1442" s="51"/>
      <c r="AM1442" s="59"/>
      <c r="AO1442" s="24"/>
      <c r="AU1442" s="51"/>
      <c r="AV1442" s="108"/>
      <c r="AW1442" s="51"/>
      <c r="AX1442" s="130"/>
      <c r="AY1442" s="51"/>
      <c r="AZ1442" s="59"/>
      <c r="BB1442" s="24"/>
      <c r="BH1442" s="51"/>
      <c r="BI1442" s="108"/>
      <c r="BJ1442" s="51"/>
      <c r="BK1442" s="130"/>
      <c r="BL1442" s="51"/>
      <c r="BM1442" s="59"/>
    </row>
    <row r="1443" spans="2:65" s="5" customFormat="1" x14ac:dyDescent="0.2">
      <c r="B1443" s="24"/>
      <c r="H1443" s="24"/>
      <c r="I1443" s="98"/>
      <c r="K1443" s="130"/>
      <c r="L1443" s="51"/>
      <c r="M1443" s="59"/>
      <c r="O1443" s="24"/>
      <c r="U1443" s="24"/>
      <c r="V1443" s="98"/>
      <c r="X1443" s="130"/>
      <c r="Y1443" s="51"/>
      <c r="Z1443" s="59"/>
      <c r="AB1443" s="24"/>
      <c r="AH1443" s="51"/>
      <c r="AI1443" s="108"/>
      <c r="AJ1443" s="51"/>
      <c r="AK1443" s="130"/>
      <c r="AL1443" s="51"/>
      <c r="AM1443" s="59"/>
      <c r="AO1443" s="24"/>
      <c r="AU1443" s="51"/>
      <c r="AV1443" s="108"/>
      <c r="AW1443" s="51"/>
      <c r="AX1443" s="130"/>
      <c r="AY1443" s="51"/>
      <c r="AZ1443" s="59"/>
      <c r="BB1443" s="24"/>
      <c r="BH1443" s="51"/>
      <c r="BI1443" s="108"/>
      <c r="BJ1443" s="51"/>
      <c r="BK1443" s="130"/>
      <c r="BL1443" s="51"/>
      <c r="BM1443" s="59"/>
    </row>
    <row r="1444" spans="2:65" s="5" customFormat="1" x14ac:dyDescent="0.2">
      <c r="B1444" s="24"/>
      <c r="H1444" s="24"/>
      <c r="I1444" s="98"/>
      <c r="K1444" s="130"/>
      <c r="L1444" s="51"/>
      <c r="M1444" s="59"/>
      <c r="O1444" s="24"/>
      <c r="U1444" s="24"/>
      <c r="V1444" s="98"/>
      <c r="X1444" s="130"/>
      <c r="Y1444" s="51"/>
      <c r="Z1444" s="59"/>
      <c r="AB1444" s="24"/>
      <c r="AH1444" s="51"/>
      <c r="AI1444" s="108"/>
      <c r="AJ1444" s="51"/>
      <c r="AK1444" s="130"/>
      <c r="AL1444" s="51"/>
      <c r="AM1444" s="59"/>
      <c r="AO1444" s="24"/>
      <c r="AU1444" s="51"/>
      <c r="AV1444" s="108"/>
      <c r="AW1444" s="51"/>
      <c r="AX1444" s="130"/>
      <c r="AY1444" s="51"/>
      <c r="AZ1444" s="59"/>
      <c r="BB1444" s="24"/>
      <c r="BH1444" s="51"/>
      <c r="BI1444" s="108"/>
      <c r="BJ1444" s="51"/>
      <c r="BK1444" s="130"/>
      <c r="BL1444" s="51"/>
      <c r="BM1444" s="59"/>
    </row>
    <row r="1445" spans="2:65" s="5" customFormat="1" x14ac:dyDescent="0.2">
      <c r="B1445" s="24"/>
      <c r="H1445" s="24"/>
      <c r="I1445" s="98"/>
      <c r="K1445" s="130"/>
      <c r="L1445" s="51"/>
      <c r="M1445" s="59"/>
      <c r="O1445" s="24"/>
      <c r="U1445" s="24"/>
      <c r="V1445" s="98"/>
      <c r="X1445" s="130"/>
      <c r="Y1445" s="51"/>
      <c r="Z1445" s="59"/>
      <c r="AB1445" s="24"/>
      <c r="AH1445" s="51"/>
      <c r="AI1445" s="108"/>
      <c r="AJ1445" s="51"/>
      <c r="AK1445" s="130"/>
      <c r="AL1445" s="51"/>
      <c r="AM1445" s="59"/>
      <c r="AO1445" s="24"/>
      <c r="AU1445" s="51"/>
      <c r="AV1445" s="108"/>
      <c r="AW1445" s="51"/>
      <c r="AX1445" s="130"/>
      <c r="AY1445" s="51"/>
      <c r="AZ1445" s="59"/>
      <c r="BB1445" s="24"/>
      <c r="BH1445" s="51"/>
      <c r="BI1445" s="108"/>
      <c r="BJ1445" s="51"/>
      <c r="BK1445" s="130"/>
      <c r="BL1445" s="51"/>
      <c r="BM1445" s="59"/>
    </row>
    <row r="1446" spans="2:65" s="5" customFormat="1" x14ac:dyDescent="0.2">
      <c r="B1446" s="24"/>
      <c r="H1446" s="24"/>
      <c r="I1446" s="98"/>
      <c r="K1446" s="130"/>
      <c r="L1446" s="51"/>
      <c r="M1446" s="59"/>
      <c r="O1446" s="24"/>
      <c r="U1446" s="24"/>
      <c r="V1446" s="98"/>
      <c r="X1446" s="130"/>
      <c r="Y1446" s="51"/>
      <c r="Z1446" s="59"/>
      <c r="AB1446" s="24"/>
      <c r="AH1446" s="51"/>
      <c r="AI1446" s="108"/>
      <c r="AJ1446" s="51"/>
      <c r="AK1446" s="130"/>
      <c r="AL1446" s="51"/>
      <c r="AM1446" s="59"/>
      <c r="AO1446" s="24"/>
      <c r="AU1446" s="51"/>
      <c r="AV1446" s="108"/>
      <c r="AW1446" s="51"/>
      <c r="AX1446" s="130"/>
      <c r="AY1446" s="51"/>
      <c r="AZ1446" s="59"/>
      <c r="BB1446" s="24"/>
      <c r="BH1446" s="51"/>
      <c r="BI1446" s="108"/>
      <c r="BJ1446" s="51"/>
      <c r="BK1446" s="130"/>
      <c r="BL1446" s="51"/>
      <c r="BM1446" s="59"/>
    </row>
    <row r="1447" spans="2:65" s="5" customFormat="1" x14ac:dyDescent="0.2">
      <c r="B1447" s="24"/>
      <c r="H1447" s="24"/>
      <c r="I1447" s="98"/>
      <c r="K1447" s="130"/>
      <c r="L1447" s="51"/>
      <c r="M1447" s="59"/>
      <c r="O1447" s="24"/>
      <c r="U1447" s="24"/>
      <c r="V1447" s="98"/>
      <c r="X1447" s="130"/>
      <c r="Y1447" s="51"/>
      <c r="Z1447" s="59"/>
      <c r="AB1447" s="24"/>
      <c r="AH1447" s="51"/>
      <c r="AI1447" s="108"/>
      <c r="AJ1447" s="51"/>
      <c r="AK1447" s="130"/>
      <c r="AL1447" s="51"/>
      <c r="AM1447" s="59"/>
      <c r="AO1447" s="24"/>
      <c r="AU1447" s="51"/>
      <c r="AV1447" s="108"/>
      <c r="AW1447" s="51"/>
      <c r="AX1447" s="130"/>
      <c r="AY1447" s="51"/>
      <c r="AZ1447" s="59"/>
      <c r="BB1447" s="24"/>
      <c r="BH1447" s="51"/>
      <c r="BI1447" s="108"/>
      <c r="BJ1447" s="51"/>
      <c r="BK1447" s="130"/>
      <c r="BL1447" s="51"/>
      <c r="BM1447" s="59"/>
    </row>
    <row r="1448" spans="2:65" s="5" customFormat="1" x14ac:dyDescent="0.2">
      <c r="B1448" s="24"/>
      <c r="H1448" s="24"/>
      <c r="I1448" s="98"/>
      <c r="K1448" s="130"/>
      <c r="L1448" s="51"/>
      <c r="M1448" s="59"/>
      <c r="O1448" s="24"/>
      <c r="U1448" s="24"/>
      <c r="V1448" s="98"/>
      <c r="X1448" s="130"/>
      <c r="Y1448" s="51"/>
      <c r="Z1448" s="59"/>
      <c r="AB1448" s="24"/>
      <c r="AH1448" s="51"/>
      <c r="AI1448" s="108"/>
      <c r="AJ1448" s="51"/>
      <c r="AK1448" s="130"/>
      <c r="AL1448" s="51"/>
      <c r="AM1448" s="59"/>
      <c r="AO1448" s="24"/>
      <c r="AU1448" s="51"/>
      <c r="AV1448" s="108"/>
      <c r="AW1448" s="51"/>
      <c r="AX1448" s="130"/>
      <c r="AY1448" s="51"/>
      <c r="AZ1448" s="59"/>
      <c r="BB1448" s="24"/>
      <c r="BH1448" s="51"/>
      <c r="BI1448" s="108"/>
      <c r="BJ1448" s="51"/>
      <c r="BK1448" s="130"/>
      <c r="BL1448" s="51"/>
      <c r="BM1448" s="59"/>
    </row>
    <row r="1449" spans="2:65" s="5" customFormat="1" x14ac:dyDescent="0.2">
      <c r="B1449" s="24"/>
      <c r="H1449" s="24"/>
      <c r="I1449" s="98"/>
      <c r="K1449" s="130"/>
      <c r="L1449" s="51"/>
      <c r="M1449" s="59"/>
      <c r="O1449" s="24"/>
      <c r="U1449" s="24"/>
      <c r="V1449" s="98"/>
      <c r="X1449" s="130"/>
      <c r="Y1449" s="51"/>
      <c r="Z1449" s="59"/>
      <c r="AB1449" s="24"/>
      <c r="AH1449" s="51"/>
      <c r="AI1449" s="108"/>
      <c r="AJ1449" s="51"/>
      <c r="AK1449" s="130"/>
      <c r="AL1449" s="51"/>
      <c r="AM1449" s="59"/>
      <c r="AO1449" s="24"/>
      <c r="AU1449" s="51"/>
      <c r="AV1449" s="108"/>
      <c r="AW1449" s="51"/>
      <c r="AX1449" s="130"/>
      <c r="AY1449" s="51"/>
      <c r="AZ1449" s="59"/>
      <c r="BB1449" s="24"/>
      <c r="BH1449" s="51"/>
      <c r="BI1449" s="108"/>
      <c r="BJ1449" s="51"/>
      <c r="BK1449" s="130"/>
      <c r="BL1449" s="51"/>
      <c r="BM1449" s="59"/>
    </row>
    <row r="1450" spans="2:65" s="5" customFormat="1" x14ac:dyDescent="0.2">
      <c r="B1450" s="24"/>
      <c r="H1450" s="24"/>
      <c r="I1450" s="98"/>
      <c r="K1450" s="130"/>
      <c r="L1450" s="51"/>
      <c r="M1450" s="59"/>
      <c r="O1450" s="24"/>
      <c r="U1450" s="24"/>
      <c r="V1450" s="98"/>
      <c r="X1450" s="130"/>
      <c r="Y1450" s="51"/>
      <c r="Z1450" s="59"/>
      <c r="AB1450" s="24"/>
      <c r="AH1450" s="51"/>
      <c r="AI1450" s="108"/>
      <c r="AJ1450" s="51"/>
      <c r="AK1450" s="130"/>
      <c r="AL1450" s="51"/>
      <c r="AM1450" s="59"/>
      <c r="AO1450" s="24"/>
      <c r="AU1450" s="51"/>
      <c r="AV1450" s="108"/>
      <c r="AW1450" s="51"/>
      <c r="AX1450" s="130"/>
      <c r="AY1450" s="51"/>
      <c r="AZ1450" s="59"/>
      <c r="BB1450" s="24"/>
      <c r="BH1450" s="51"/>
      <c r="BI1450" s="108"/>
      <c r="BJ1450" s="51"/>
      <c r="BK1450" s="130"/>
      <c r="BL1450" s="51"/>
      <c r="BM1450" s="59"/>
    </row>
    <row r="1451" spans="2:65" s="5" customFormat="1" x14ac:dyDescent="0.2">
      <c r="B1451" s="24"/>
      <c r="H1451" s="24"/>
      <c r="I1451" s="98"/>
      <c r="K1451" s="130"/>
      <c r="L1451" s="51"/>
      <c r="M1451" s="59"/>
      <c r="O1451" s="24"/>
      <c r="U1451" s="24"/>
      <c r="V1451" s="98"/>
      <c r="X1451" s="130"/>
      <c r="Y1451" s="51"/>
      <c r="Z1451" s="59"/>
      <c r="AB1451" s="24"/>
      <c r="AH1451" s="51"/>
      <c r="AI1451" s="108"/>
      <c r="AJ1451" s="51"/>
      <c r="AK1451" s="130"/>
      <c r="AL1451" s="51"/>
      <c r="AM1451" s="59"/>
      <c r="AO1451" s="24"/>
      <c r="AU1451" s="51"/>
      <c r="AV1451" s="108"/>
      <c r="AW1451" s="51"/>
      <c r="AX1451" s="130"/>
      <c r="AY1451" s="51"/>
      <c r="AZ1451" s="59"/>
      <c r="BB1451" s="24"/>
      <c r="BH1451" s="51"/>
      <c r="BI1451" s="108"/>
      <c r="BJ1451" s="51"/>
      <c r="BK1451" s="130"/>
      <c r="BL1451" s="51"/>
      <c r="BM1451" s="59"/>
    </row>
    <row r="1452" spans="2:65" s="5" customFormat="1" x14ac:dyDescent="0.2">
      <c r="B1452" s="24"/>
      <c r="H1452" s="24"/>
      <c r="I1452" s="98"/>
      <c r="K1452" s="130"/>
      <c r="L1452" s="51"/>
      <c r="M1452" s="59"/>
      <c r="O1452" s="24"/>
      <c r="U1452" s="24"/>
      <c r="V1452" s="98"/>
      <c r="X1452" s="130"/>
      <c r="Y1452" s="51"/>
      <c r="Z1452" s="59"/>
      <c r="AB1452" s="24"/>
      <c r="AH1452" s="51"/>
      <c r="AI1452" s="108"/>
      <c r="AJ1452" s="51"/>
      <c r="AK1452" s="130"/>
      <c r="AL1452" s="51"/>
      <c r="AM1452" s="59"/>
      <c r="AO1452" s="24"/>
      <c r="AU1452" s="51"/>
      <c r="AV1452" s="108"/>
      <c r="AW1452" s="51"/>
      <c r="AX1452" s="130"/>
      <c r="AY1452" s="51"/>
      <c r="AZ1452" s="59"/>
      <c r="BB1452" s="24"/>
      <c r="BH1452" s="51"/>
      <c r="BI1452" s="108"/>
      <c r="BJ1452" s="51"/>
      <c r="BK1452" s="130"/>
      <c r="BL1452" s="51"/>
      <c r="BM1452" s="59"/>
    </row>
    <row r="1453" spans="2:65" s="5" customFormat="1" x14ac:dyDescent="0.2">
      <c r="B1453" s="24"/>
      <c r="H1453" s="24"/>
      <c r="I1453" s="98"/>
      <c r="K1453" s="130"/>
      <c r="L1453" s="51"/>
      <c r="M1453" s="59"/>
      <c r="O1453" s="24"/>
      <c r="U1453" s="24"/>
      <c r="V1453" s="98"/>
      <c r="X1453" s="130"/>
      <c r="Y1453" s="51"/>
      <c r="Z1453" s="59"/>
      <c r="AB1453" s="24"/>
      <c r="AH1453" s="51"/>
      <c r="AI1453" s="108"/>
      <c r="AJ1453" s="51"/>
      <c r="AK1453" s="130"/>
      <c r="AL1453" s="51"/>
      <c r="AM1453" s="59"/>
      <c r="AO1453" s="24"/>
      <c r="AU1453" s="51"/>
      <c r="AV1453" s="108"/>
      <c r="AW1453" s="51"/>
      <c r="AX1453" s="130"/>
      <c r="AY1453" s="51"/>
      <c r="AZ1453" s="59"/>
      <c r="BB1453" s="24"/>
      <c r="BH1453" s="51"/>
      <c r="BI1453" s="108"/>
      <c r="BJ1453" s="51"/>
      <c r="BK1453" s="130"/>
      <c r="BL1453" s="51"/>
      <c r="BM1453" s="59"/>
    </row>
    <row r="1454" spans="2:65" s="5" customFormat="1" x14ac:dyDescent="0.2">
      <c r="B1454" s="24"/>
      <c r="H1454" s="24"/>
      <c r="I1454" s="98"/>
      <c r="K1454" s="130"/>
      <c r="L1454" s="51"/>
      <c r="M1454" s="59"/>
      <c r="O1454" s="24"/>
      <c r="U1454" s="24"/>
      <c r="V1454" s="98"/>
      <c r="X1454" s="130"/>
      <c r="Y1454" s="51"/>
      <c r="Z1454" s="59"/>
      <c r="AB1454" s="24"/>
      <c r="AH1454" s="51"/>
      <c r="AI1454" s="108"/>
      <c r="AJ1454" s="51"/>
      <c r="AK1454" s="130"/>
      <c r="AL1454" s="51"/>
      <c r="AM1454" s="59"/>
      <c r="AO1454" s="24"/>
      <c r="AU1454" s="51"/>
      <c r="AV1454" s="108"/>
      <c r="AW1454" s="51"/>
      <c r="AX1454" s="130"/>
      <c r="AY1454" s="51"/>
      <c r="AZ1454" s="59"/>
      <c r="BB1454" s="24"/>
      <c r="BH1454" s="51"/>
      <c r="BI1454" s="108"/>
      <c r="BJ1454" s="51"/>
      <c r="BK1454" s="130"/>
      <c r="BL1454" s="51"/>
      <c r="BM1454" s="59"/>
    </row>
    <row r="1455" spans="2:65" s="5" customFormat="1" x14ac:dyDescent="0.2">
      <c r="B1455" s="24"/>
      <c r="H1455" s="24"/>
      <c r="I1455" s="98"/>
      <c r="K1455" s="130"/>
      <c r="L1455" s="51"/>
      <c r="M1455" s="59"/>
      <c r="O1455" s="24"/>
      <c r="U1455" s="24"/>
      <c r="V1455" s="98"/>
      <c r="X1455" s="130"/>
      <c r="Y1455" s="51"/>
      <c r="Z1455" s="59"/>
      <c r="AB1455" s="24"/>
      <c r="AH1455" s="51"/>
      <c r="AI1455" s="108"/>
      <c r="AJ1455" s="51"/>
      <c r="AK1455" s="130"/>
      <c r="AL1455" s="51"/>
      <c r="AM1455" s="59"/>
      <c r="AO1455" s="24"/>
      <c r="AU1455" s="51"/>
      <c r="AV1455" s="108"/>
      <c r="AW1455" s="51"/>
      <c r="AX1455" s="130"/>
      <c r="AY1455" s="51"/>
      <c r="AZ1455" s="59"/>
      <c r="BB1455" s="24"/>
      <c r="BH1455" s="51"/>
      <c r="BI1455" s="108"/>
      <c r="BJ1455" s="51"/>
      <c r="BK1455" s="130"/>
      <c r="BL1455" s="51"/>
      <c r="BM1455" s="59"/>
    </row>
    <row r="1456" spans="2:65" s="5" customFormat="1" x14ac:dyDescent="0.2">
      <c r="B1456" s="24"/>
      <c r="H1456" s="24"/>
      <c r="I1456" s="98"/>
      <c r="K1456" s="130"/>
      <c r="L1456" s="51"/>
      <c r="M1456" s="59"/>
      <c r="O1456" s="24"/>
      <c r="U1456" s="24"/>
      <c r="V1456" s="98"/>
      <c r="X1456" s="130"/>
      <c r="Y1456" s="51"/>
      <c r="Z1456" s="59"/>
      <c r="AB1456" s="24"/>
      <c r="AH1456" s="51"/>
      <c r="AI1456" s="108"/>
      <c r="AJ1456" s="51"/>
      <c r="AK1456" s="130"/>
      <c r="AL1456" s="51"/>
      <c r="AM1456" s="59"/>
      <c r="AO1456" s="24"/>
      <c r="AU1456" s="51"/>
      <c r="AV1456" s="108"/>
      <c r="AW1456" s="51"/>
      <c r="AX1456" s="130"/>
      <c r="AY1456" s="51"/>
      <c r="AZ1456" s="59"/>
      <c r="BB1456" s="24"/>
      <c r="BH1456" s="51"/>
      <c r="BI1456" s="108"/>
      <c r="BJ1456" s="51"/>
      <c r="BK1456" s="130"/>
      <c r="BL1456" s="51"/>
      <c r="BM1456" s="59"/>
    </row>
    <row r="1457" spans="2:65" s="5" customFormat="1" x14ac:dyDescent="0.2">
      <c r="B1457" s="24"/>
      <c r="H1457" s="24"/>
      <c r="I1457" s="98"/>
      <c r="K1457" s="130"/>
      <c r="L1457" s="51"/>
      <c r="M1457" s="59"/>
      <c r="O1457" s="24"/>
      <c r="U1457" s="24"/>
      <c r="V1457" s="98"/>
      <c r="X1457" s="130"/>
      <c r="Y1457" s="51"/>
      <c r="Z1457" s="59"/>
      <c r="AB1457" s="24"/>
      <c r="AH1457" s="51"/>
      <c r="AI1457" s="108"/>
      <c r="AJ1457" s="51"/>
      <c r="AK1457" s="130"/>
      <c r="AL1457" s="51"/>
      <c r="AM1457" s="59"/>
      <c r="AO1457" s="24"/>
      <c r="AU1457" s="51"/>
      <c r="AV1457" s="108"/>
      <c r="AW1457" s="51"/>
      <c r="AX1457" s="130"/>
      <c r="AY1457" s="51"/>
      <c r="AZ1457" s="59"/>
      <c r="BB1457" s="24"/>
      <c r="BH1457" s="51"/>
      <c r="BI1457" s="108"/>
      <c r="BJ1457" s="51"/>
      <c r="BK1457" s="130"/>
      <c r="BL1457" s="51"/>
      <c r="BM1457" s="59"/>
    </row>
    <row r="1458" spans="2:65" s="5" customFormat="1" x14ac:dyDescent="0.2">
      <c r="B1458" s="24"/>
      <c r="H1458" s="24"/>
      <c r="I1458" s="98"/>
      <c r="K1458" s="130"/>
      <c r="L1458" s="51"/>
      <c r="M1458" s="59"/>
      <c r="O1458" s="24"/>
      <c r="U1458" s="24"/>
      <c r="V1458" s="98"/>
      <c r="X1458" s="130"/>
      <c r="Y1458" s="51"/>
      <c r="Z1458" s="59"/>
      <c r="AB1458" s="24"/>
      <c r="AH1458" s="51"/>
      <c r="AI1458" s="108"/>
      <c r="AJ1458" s="51"/>
      <c r="AK1458" s="130"/>
      <c r="AL1458" s="51"/>
      <c r="AM1458" s="59"/>
      <c r="AO1458" s="24"/>
      <c r="AU1458" s="51"/>
      <c r="AV1458" s="108"/>
      <c r="AW1458" s="51"/>
      <c r="AX1458" s="130"/>
      <c r="AY1458" s="51"/>
      <c r="AZ1458" s="59"/>
      <c r="BB1458" s="24"/>
      <c r="BH1458" s="51"/>
      <c r="BI1458" s="108"/>
      <c r="BJ1458" s="51"/>
      <c r="BK1458" s="130"/>
      <c r="BL1458" s="51"/>
      <c r="BM1458" s="59"/>
    </row>
    <row r="1459" spans="2:65" s="5" customFormat="1" x14ac:dyDescent="0.2">
      <c r="B1459" s="24"/>
      <c r="H1459" s="24"/>
      <c r="I1459" s="98"/>
      <c r="K1459" s="130"/>
      <c r="L1459" s="51"/>
      <c r="M1459" s="59"/>
      <c r="O1459" s="24"/>
      <c r="U1459" s="24"/>
      <c r="V1459" s="98"/>
      <c r="X1459" s="130"/>
      <c r="Y1459" s="51"/>
      <c r="Z1459" s="59"/>
      <c r="AB1459" s="24"/>
      <c r="AH1459" s="51"/>
      <c r="AI1459" s="108"/>
      <c r="AJ1459" s="51"/>
      <c r="AK1459" s="130"/>
      <c r="AL1459" s="51"/>
      <c r="AM1459" s="59"/>
      <c r="AO1459" s="24"/>
      <c r="AU1459" s="51"/>
      <c r="AV1459" s="108"/>
      <c r="AW1459" s="51"/>
      <c r="AX1459" s="130"/>
      <c r="AY1459" s="51"/>
      <c r="AZ1459" s="59"/>
      <c r="BB1459" s="24"/>
      <c r="BH1459" s="51"/>
      <c r="BI1459" s="108"/>
      <c r="BJ1459" s="51"/>
      <c r="BK1459" s="130"/>
      <c r="BL1459" s="51"/>
      <c r="BM1459" s="59"/>
    </row>
    <row r="1460" spans="2:65" s="5" customFormat="1" x14ac:dyDescent="0.2">
      <c r="B1460" s="24"/>
      <c r="H1460" s="24"/>
      <c r="I1460" s="98"/>
      <c r="K1460" s="130"/>
      <c r="L1460" s="51"/>
      <c r="M1460" s="59"/>
      <c r="O1460" s="24"/>
      <c r="U1460" s="24"/>
      <c r="V1460" s="98"/>
      <c r="X1460" s="130"/>
      <c r="Y1460" s="51"/>
      <c r="Z1460" s="59"/>
      <c r="AB1460" s="24"/>
      <c r="AH1460" s="51"/>
      <c r="AI1460" s="108"/>
      <c r="AJ1460" s="51"/>
      <c r="AK1460" s="130"/>
      <c r="AL1460" s="51"/>
      <c r="AM1460" s="59"/>
      <c r="AO1460" s="24"/>
      <c r="AU1460" s="51"/>
      <c r="AV1460" s="108"/>
      <c r="AW1460" s="51"/>
      <c r="AX1460" s="130"/>
      <c r="AY1460" s="51"/>
      <c r="AZ1460" s="59"/>
      <c r="BB1460" s="24"/>
      <c r="BH1460" s="51"/>
      <c r="BI1460" s="108"/>
      <c r="BJ1460" s="51"/>
      <c r="BK1460" s="130"/>
      <c r="BL1460" s="51"/>
      <c r="BM1460" s="59"/>
    </row>
    <row r="1461" spans="2:65" s="5" customFormat="1" x14ac:dyDescent="0.2">
      <c r="B1461" s="24"/>
      <c r="H1461" s="24"/>
      <c r="I1461" s="98"/>
      <c r="K1461" s="130"/>
      <c r="L1461" s="51"/>
      <c r="M1461" s="59"/>
      <c r="O1461" s="24"/>
      <c r="U1461" s="24"/>
      <c r="V1461" s="98"/>
      <c r="X1461" s="130"/>
      <c r="Y1461" s="51"/>
      <c r="Z1461" s="59"/>
      <c r="AB1461" s="24"/>
      <c r="AH1461" s="51"/>
      <c r="AI1461" s="108"/>
      <c r="AJ1461" s="51"/>
      <c r="AK1461" s="130"/>
      <c r="AL1461" s="51"/>
      <c r="AM1461" s="59"/>
      <c r="AO1461" s="24"/>
      <c r="AU1461" s="51"/>
      <c r="AV1461" s="108"/>
      <c r="AW1461" s="51"/>
      <c r="AX1461" s="130"/>
      <c r="AY1461" s="51"/>
      <c r="AZ1461" s="59"/>
      <c r="BB1461" s="24"/>
      <c r="BH1461" s="51"/>
      <c r="BI1461" s="108"/>
      <c r="BJ1461" s="51"/>
      <c r="BK1461" s="130"/>
      <c r="BL1461" s="51"/>
      <c r="BM1461" s="59"/>
    </row>
    <row r="1462" spans="2:65" s="5" customFormat="1" x14ac:dyDescent="0.2">
      <c r="B1462" s="24"/>
      <c r="H1462" s="24"/>
      <c r="I1462" s="98"/>
      <c r="K1462" s="130"/>
      <c r="L1462" s="51"/>
      <c r="M1462" s="59"/>
      <c r="O1462" s="24"/>
      <c r="U1462" s="24"/>
      <c r="V1462" s="98"/>
      <c r="X1462" s="130"/>
      <c r="Y1462" s="51"/>
      <c r="Z1462" s="59"/>
      <c r="AB1462" s="24"/>
      <c r="AH1462" s="51"/>
      <c r="AI1462" s="108"/>
      <c r="AJ1462" s="51"/>
      <c r="AK1462" s="130"/>
      <c r="AL1462" s="51"/>
      <c r="AM1462" s="59"/>
      <c r="AO1462" s="24"/>
      <c r="AU1462" s="51"/>
      <c r="AV1462" s="108"/>
      <c r="AW1462" s="51"/>
      <c r="AX1462" s="130"/>
      <c r="AY1462" s="51"/>
      <c r="AZ1462" s="59"/>
      <c r="BB1462" s="24"/>
      <c r="BH1462" s="51"/>
      <c r="BI1462" s="108"/>
      <c r="BJ1462" s="51"/>
      <c r="BK1462" s="130"/>
      <c r="BL1462" s="51"/>
      <c r="BM1462" s="59"/>
    </row>
    <row r="1463" spans="2:65" s="5" customFormat="1" x14ac:dyDescent="0.2">
      <c r="B1463" s="24"/>
      <c r="H1463" s="24"/>
      <c r="I1463" s="98"/>
      <c r="K1463" s="130"/>
      <c r="L1463" s="51"/>
      <c r="M1463" s="59"/>
      <c r="O1463" s="24"/>
      <c r="U1463" s="24"/>
      <c r="V1463" s="98"/>
      <c r="X1463" s="130"/>
      <c r="Y1463" s="51"/>
      <c r="Z1463" s="59"/>
      <c r="AB1463" s="24"/>
      <c r="AH1463" s="51"/>
      <c r="AI1463" s="108"/>
      <c r="AJ1463" s="51"/>
      <c r="AK1463" s="130"/>
      <c r="AL1463" s="51"/>
      <c r="AM1463" s="59"/>
      <c r="AO1463" s="24"/>
      <c r="AU1463" s="51"/>
      <c r="AV1463" s="108"/>
      <c r="AW1463" s="51"/>
      <c r="AX1463" s="130"/>
      <c r="AY1463" s="51"/>
      <c r="AZ1463" s="59"/>
      <c r="BB1463" s="24"/>
      <c r="BH1463" s="51"/>
      <c r="BI1463" s="108"/>
      <c r="BJ1463" s="51"/>
      <c r="BK1463" s="130"/>
      <c r="BL1463" s="51"/>
      <c r="BM1463" s="59"/>
    </row>
    <row r="1464" spans="2:65" s="5" customFormat="1" x14ac:dyDescent="0.2">
      <c r="B1464" s="24"/>
      <c r="H1464" s="24"/>
      <c r="I1464" s="98"/>
      <c r="K1464" s="130"/>
      <c r="L1464" s="51"/>
      <c r="M1464" s="59"/>
      <c r="O1464" s="24"/>
      <c r="U1464" s="24"/>
      <c r="V1464" s="98"/>
      <c r="X1464" s="130"/>
      <c r="Y1464" s="51"/>
      <c r="Z1464" s="59"/>
      <c r="AB1464" s="24"/>
      <c r="AH1464" s="51"/>
      <c r="AI1464" s="108"/>
      <c r="AJ1464" s="51"/>
      <c r="AK1464" s="130"/>
      <c r="AL1464" s="51"/>
      <c r="AM1464" s="59"/>
      <c r="AO1464" s="24"/>
      <c r="AU1464" s="51"/>
      <c r="AV1464" s="108"/>
      <c r="AW1464" s="51"/>
      <c r="AX1464" s="130"/>
      <c r="AY1464" s="51"/>
      <c r="AZ1464" s="59"/>
      <c r="BB1464" s="24"/>
      <c r="BH1464" s="51"/>
      <c r="BI1464" s="108"/>
      <c r="BJ1464" s="51"/>
      <c r="BK1464" s="130"/>
      <c r="BL1464" s="51"/>
      <c r="BM1464" s="59"/>
    </row>
  </sheetData>
  <sheetProtection algorithmName="SHA-512" hashValue="HDcQ1Gur3LV7dhBK5rD95Z9LeTyTt6/6/M2iNZrca81HoAUOEjQOPDaoeBzxC1PJJR7JBJUSQ7TJVXIJcwE+yQ==" saltValue="pomfM5LnSQQVpc37tdp4Xw==" spinCount="100000" sheet="1" objects="1" scenarios="1" selectLockedCells="1"/>
  <mergeCells count="6712">
    <mergeCell ref="BE1204:BF1205"/>
    <mergeCell ref="BE1206:BF1207"/>
    <mergeCell ref="BA1210:BD1212"/>
    <mergeCell ref="BE1211:BF1211"/>
    <mergeCell ref="BE1212:BF1212"/>
    <mergeCell ref="BE1213:BF1214"/>
    <mergeCell ref="BA1217:BD1219"/>
    <mergeCell ref="BE1218:BF1218"/>
    <mergeCell ref="BE1219:BF1219"/>
    <mergeCell ref="BE1220:BF1221"/>
    <mergeCell ref="BA1224:BD1226"/>
    <mergeCell ref="BE1225:BF1225"/>
    <mergeCell ref="BE1226:BF1226"/>
    <mergeCell ref="BE1227:BF1228"/>
    <mergeCell ref="BC1176:BD1176"/>
    <mergeCell ref="BC1177:BD1177"/>
    <mergeCell ref="BC1178:BD1178"/>
    <mergeCell ref="BC1179:BD1179"/>
    <mergeCell ref="BC1180:BD1180"/>
    <mergeCell ref="BC1181:BD1181"/>
    <mergeCell ref="BC1182:BD1182"/>
    <mergeCell ref="BC1183:BD1183"/>
    <mergeCell ref="BC1184:BD1184"/>
    <mergeCell ref="BC1185:BD1185"/>
    <mergeCell ref="BC1186:BD1186"/>
    <mergeCell ref="BC1187:BD1187"/>
    <mergeCell ref="BC1188:BD1188"/>
    <mergeCell ref="BC1189:BD1189"/>
    <mergeCell ref="BC1190:BD1190"/>
    <mergeCell ref="BC1191:BD1191"/>
    <mergeCell ref="BA1201:BD1203"/>
    <mergeCell ref="BB1151:BC1151"/>
    <mergeCell ref="BB1152:BC1152"/>
    <mergeCell ref="BB1153:BC1153"/>
    <mergeCell ref="BB1154:BC1154"/>
    <mergeCell ref="BB1155:BC1155"/>
    <mergeCell ref="BB1156:BC1156"/>
    <mergeCell ref="BB1157:BC1157"/>
    <mergeCell ref="BB1158:BC1158"/>
    <mergeCell ref="BC1167:BD1167"/>
    <mergeCell ref="BC1168:BD1168"/>
    <mergeCell ref="BC1169:BD1169"/>
    <mergeCell ref="BC1170:BD1170"/>
    <mergeCell ref="BC1171:BD1171"/>
    <mergeCell ref="BC1172:BD1172"/>
    <mergeCell ref="BC1173:BD1173"/>
    <mergeCell ref="BC1174:BD1174"/>
    <mergeCell ref="BC1175:BD1175"/>
    <mergeCell ref="BB1134:BC1134"/>
    <mergeCell ref="BB1135:BC1135"/>
    <mergeCell ref="BB1136:BC1136"/>
    <mergeCell ref="BB1137:BC1137"/>
    <mergeCell ref="BB1138:BC1138"/>
    <mergeCell ref="BB1139:BC1139"/>
    <mergeCell ref="BB1140:BC1140"/>
    <mergeCell ref="BB1141:BC1141"/>
    <mergeCell ref="BB1142:BC1142"/>
    <mergeCell ref="BB1143:BC1143"/>
    <mergeCell ref="BB1144:BC1144"/>
    <mergeCell ref="BB1145:BC1145"/>
    <mergeCell ref="BB1146:BC1146"/>
    <mergeCell ref="BB1147:BC1147"/>
    <mergeCell ref="BB1148:BC1148"/>
    <mergeCell ref="BB1149:BC1149"/>
    <mergeCell ref="BB1150:BC1150"/>
    <mergeCell ref="BB1090:BF1090"/>
    <mergeCell ref="BB1092:BG1092"/>
    <mergeCell ref="BB1093:BF1093"/>
    <mergeCell ref="BB1094:BF1094"/>
    <mergeCell ref="BB1097:BG1097"/>
    <mergeCell ref="BB1098:BF1098"/>
    <mergeCell ref="BB1099:BF1099"/>
    <mergeCell ref="BB1103:BG1103"/>
    <mergeCell ref="BB1104:BG1104"/>
    <mergeCell ref="BB1105:BG1105"/>
    <mergeCell ref="BB1106:BF1106"/>
    <mergeCell ref="BB1111:BG1111"/>
    <mergeCell ref="BB1113:BF1113"/>
    <mergeCell ref="BB1117:BG1117"/>
    <mergeCell ref="BB1118:BG1118"/>
    <mergeCell ref="BB1119:BG1119"/>
    <mergeCell ref="BB1120:BF1120"/>
    <mergeCell ref="BB1065:BG1065"/>
    <mergeCell ref="BB1067:BF1067"/>
    <mergeCell ref="BB1068:BF1068"/>
    <mergeCell ref="BB1070:BF1070"/>
    <mergeCell ref="BB1071:BF1071"/>
    <mergeCell ref="BB1073:BF1073"/>
    <mergeCell ref="BB1074:BF1074"/>
    <mergeCell ref="BB1076:BF1076"/>
    <mergeCell ref="BB1077:BF1077"/>
    <mergeCell ref="BB1079:BF1079"/>
    <mergeCell ref="BB1080:BF1080"/>
    <mergeCell ref="BB1082:BF1082"/>
    <mergeCell ref="BB1083:BF1083"/>
    <mergeCell ref="BB1085:BE1085"/>
    <mergeCell ref="BB1086:BE1086"/>
    <mergeCell ref="BB1088:BG1088"/>
    <mergeCell ref="BB1089:BF1089"/>
    <mergeCell ref="BB1039:BG1039"/>
    <mergeCell ref="BB1040:BG1040"/>
    <mergeCell ref="BB1041:BG1041"/>
    <mergeCell ref="BB1044:BG1044"/>
    <mergeCell ref="BB1045:BG1045"/>
    <mergeCell ref="BB1046:BG1046"/>
    <mergeCell ref="BB1047:BF1047"/>
    <mergeCell ref="BB1050:BG1050"/>
    <mergeCell ref="BB1051:BG1051"/>
    <mergeCell ref="BB1053:BG1053"/>
    <mergeCell ref="BB1054:BG1054"/>
    <mergeCell ref="BB1056:BG1056"/>
    <mergeCell ref="BB1057:BG1057"/>
    <mergeCell ref="BB1059:BG1059"/>
    <mergeCell ref="BB1060:BG1060"/>
    <mergeCell ref="BB1062:BF1062"/>
    <mergeCell ref="BB1063:BF1063"/>
    <mergeCell ref="BC987:BG987"/>
    <mergeCell ref="BB999:BG999"/>
    <mergeCell ref="BB1014:BG1014"/>
    <mergeCell ref="BB1015:BG1015"/>
    <mergeCell ref="BB1018:BG1018"/>
    <mergeCell ref="BB1019:BG1019"/>
    <mergeCell ref="BB1020:BG1020"/>
    <mergeCell ref="BB1021:BG1021"/>
    <mergeCell ref="BB1024:BG1024"/>
    <mergeCell ref="BB1025:BG1025"/>
    <mergeCell ref="BB1026:BG1026"/>
    <mergeCell ref="BB1029:BG1029"/>
    <mergeCell ref="BB1030:BG1030"/>
    <mergeCell ref="BB1031:BG1031"/>
    <mergeCell ref="BB1034:BG1034"/>
    <mergeCell ref="BB1035:BG1035"/>
    <mergeCell ref="BB1036:BG1036"/>
    <mergeCell ref="BB886:BF886"/>
    <mergeCell ref="BB887:BE887"/>
    <mergeCell ref="BB888:BG888"/>
    <mergeCell ref="BB889:BF889"/>
    <mergeCell ref="BB890:BG890"/>
    <mergeCell ref="BB891:BF891"/>
    <mergeCell ref="BC896:BE896"/>
    <mergeCell ref="BC907:BG907"/>
    <mergeCell ref="BB917:BG917"/>
    <mergeCell ref="BC920:BE920"/>
    <mergeCell ref="BB935:BG935"/>
    <mergeCell ref="BC950:BE950"/>
    <mergeCell ref="BC951:BE951"/>
    <mergeCell ref="BC959:BF959"/>
    <mergeCell ref="BC968:BF968"/>
    <mergeCell ref="BC977:BE977"/>
    <mergeCell ref="BC986:BE986"/>
    <mergeCell ref="BB862:BF862"/>
    <mergeCell ref="BB864:BG864"/>
    <mergeCell ref="BB865:BG865"/>
    <mergeCell ref="BB867:BG867"/>
    <mergeCell ref="BB868:BG868"/>
    <mergeCell ref="BB869:BG869"/>
    <mergeCell ref="BB871:BG871"/>
    <mergeCell ref="BB872:BG872"/>
    <mergeCell ref="BB874:BG874"/>
    <mergeCell ref="BB875:BG875"/>
    <mergeCell ref="BB877:BG877"/>
    <mergeCell ref="BB878:BG878"/>
    <mergeCell ref="BB880:BG880"/>
    <mergeCell ref="BB881:BG881"/>
    <mergeCell ref="BB882:BG882"/>
    <mergeCell ref="BB883:BG883"/>
    <mergeCell ref="BB884:BG884"/>
    <mergeCell ref="BB837:BC837"/>
    <mergeCell ref="BD837:BE837"/>
    <mergeCell ref="BF837:BG837"/>
    <mergeCell ref="BB838:BC838"/>
    <mergeCell ref="BD838:BE838"/>
    <mergeCell ref="BF838:BG838"/>
    <mergeCell ref="BB839:BC839"/>
    <mergeCell ref="BD839:BE839"/>
    <mergeCell ref="BF839:BG839"/>
    <mergeCell ref="BB840:BC840"/>
    <mergeCell ref="BD840:BE840"/>
    <mergeCell ref="BF840:BG840"/>
    <mergeCell ref="BB847:BG847"/>
    <mergeCell ref="BB857:BG857"/>
    <mergeCell ref="BB859:BG859"/>
    <mergeCell ref="BB860:BF860"/>
    <mergeCell ref="BB861:BG861"/>
    <mergeCell ref="BB831:BC831"/>
    <mergeCell ref="BD831:BE831"/>
    <mergeCell ref="BF831:BG831"/>
    <mergeCell ref="BB832:BC832"/>
    <mergeCell ref="BD832:BE832"/>
    <mergeCell ref="BF832:BG832"/>
    <mergeCell ref="BB833:BC833"/>
    <mergeCell ref="BD833:BE833"/>
    <mergeCell ref="BF833:BG833"/>
    <mergeCell ref="BB834:BC834"/>
    <mergeCell ref="BD834:BE834"/>
    <mergeCell ref="BF834:BG834"/>
    <mergeCell ref="BB835:BC835"/>
    <mergeCell ref="BD835:BE835"/>
    <mergeCell ref="BF835:BG835"/>
    <mergeCell ref="BB836:BC836"/>
    <mergeCell ref="BD836:BE836"/>
    <mergeCell ref="BF836:BG836"/>
    <mergeCell ref="BB825:BC825"/>
    <mergeCell ref="BD825:BE825"/>
    <mergeCell ref="BF825:BG825"/>
    <mergeCell ref="BB826:BC826"/>
    <mergeCell ref="BD826:BE826"/>
    <mergeCell ref="BF826:BG826"/>
    <mergeCell ref="BB827:BC827"/>
    <mergeCell ref="BD827:BE827"/>
    <mergeCell ref="BF827:BG827"/>
    <mergeCell ref="BB828:BC828"/>
    <mergeCell ref="BD828:BE828"/>
    <mergeCell ref="BF828:BG828"/>
    <mergeCell ref="BB829:BC829"/>
    <mergeCell ref="BD829:BE829"/>
    <mergeCell ref="BF829:BG829"/>
    <mergeCell ref="BB830:BC830"/>
    <mergeCell ref="BD830:BE830"/>
    <mergeCell ref="BF830:BG830"/>
    <mergeCell ref="BB819:BC819"/>
    <mergeCell ref="BD819:BE819"/>
    <mergeCell ref="BF819:BG819"/>
    <mergeCell ref="BB820:BC820"/>
    <mergeCell ref="BD820:BE820"/>
    <mergeCell ref="BF820:BG820"/>
    <mergeCell ref="BB821:BC821"/>
    <mergeCell ref="BD821:BE821"/>
    <mergeCell ref="BF821:BG821"/>
    <mergeCell ref="BB822:BC822"/>
    <mergeCell ref="BD822:BE822"/>
    <mergeCell ref="BF822:BG822"/>
    <mergeCell ref="BB823:BC823"/>
    <mergeCell ref="BD823:BE823"/>
    <mergeCell ref="BF823:BG823"/>
    <mergeCell ref="BB824:BC824"/>
    <mergeCell ref="BD824:BE824"/>
    <mergeCell ref="BF824:BG824"/>
    <mergeCell ref="BB805:BC805"/>
    <mergeCell ref="BD805:BE805"/>
    <mergeCell ref="BF805:BG805"/>
    <mergeCell ref="BB806:BC806"/>
    <mergeCell ref="BD806:BE806"/>
    <mergeCell ref="BF806:BG806"/>
    <mergeCell ref="BB807:BC807"/>
    <mergeCell ref="BD807:BE807"/>
    <mergeCell ref="BF807:BG807"/>
    <mergeCell ref="BB812:BG812"/>
    <mergeCell ref="BB813:BG813"/>
    <mergeCell ref="BB816:BC816"/>
    <mergeCell ref="BD816:BG816"/>
    <mergeCell ref="BB817:BC817"/>
    <mergeCell ref="BD817:BE817"/>
    <mergeCell ref="BF817:BG817"/>
    <mergeCell ref="BB818:BC818"/>
    <mergeCell ref="BD818:BE818"/>
    <mergeCell ref="BF818:BG818"/>
    <mergeCell ref="BB799:BC799"/>
    <mergeCell ref="BD799:BE799"/>
    <mergeCell ref="BF799:BG799"/>
    <mergeCell ref="BB800:BC800"/>
    <mergeCell ref="BD800:BE800"/>
    <mergeCell ref="BF800:BG800"/>
    <mergeCell ref="BB801:BC801"/>
    <mergeCell ref="BD801:BE801"/>
    <mergeCell ref="BF801:BG801"/>
    <mergeCell ref="BB802:BC802"/>
    <mergeCell ref="BD802:BE802"/>
    <mergeCell ref="BF802:BG802"/>
    <mergeCell ref="BB803:BC803"/>
    <mergeCell ref="BD803:BE803"/>
    <mergeCell ref="BF803:BG803"/>
    <mergeCell ref="BB804:BC804"/>
    <mergeCell ref="BD804:BE804"/>
    <mergeCell ref="BF804:BG804"/>
    <mergeCell ref="BB793:BC793"/>
    <mergeCell ref="BD793:BE793"/>
    <mergeCell ref="BF793:BG793"/>
    <mergeCell ref="BB794:BC794"/>
    <mergeCell ref="BD794:BE794"/>
    <mergeCell ref="BF794:BG794"/>
    <mergeCell ref="BB795:BC795"/>
    <mergeCell ref="BD795:BE795"/>
    <mergeCell ref="BF795:BG795"/>
    <mergeCell ref="BB796:BC796"/>
    <mergeCell ref="BD796:BE796"/>
    <mergeCell ref="BF796:BG796"/>
    <mergeCell ref="BB797:BC797"/>
    <mergeCell ref="BD797:BE797"/>
    <mergeCell ref="BF797:BG797"/>
    <mergeCell ref="BB798:BC798"/>
    <mergeCell ref="BD798:BE798"/>
    <mergeCell ref="BF798:BG798"/>
    <mergeCell ref="BB787:BC787"/>
    <mergeCell ref="BD787:BE787"/>
    <mergeCell ref="BF787:BG787"/>
    <mergeCell ref="BB788:BC788"/>
    <mergeCell ref="BD788:BE788"/>
    <mergeCell ref="BF788:BG788"/>
    <mergeCell ref="BB789:BC789"/>
    <mergeCell ref="BD789:BE789"/>
    <mergeCell ref="BF789:BG789"/>
    <mergeCell ref="BB790:BC790"/>
    <mergeCell ref="BD790:BE790"/>
    <mergeCell ref="BF790:BG790"/>
    <mergeCell ref="BB791:BC791"/>
    <mergeCell ref="BD791:BE791"/>
    <mergeCell ref="BF791:BG791"/>
    <mergeCell ref="BB792:BC792"/>
    <mergeCell ref="BD792:BE792"/>
    <mergeCell ref="BF792:BG792"/>
    <mergeCell ref="BC752:BG752"/>
    <mergeCell ref="BC756:BG756"/>
    <mergeCell ref="BC760:BG760"/>
    <mergeCell ref="BC764:BE764"/>
    <mergeCell ref="BB779:BG779"/>
    <mergeCell ref="BB780:BG780"/>
    <mergeCell ref="BB783:BC783"/>
    <mergeCell ref="BD783:BG783"/>
    <mergeCell ref="BB784:BC784"/>
    <mergeCell ref="BD784:BE784"/>
    <mergeCell ref="BF784:BG784"/>
    <mergeCell ref="BB785:BC785"/>
    <mergeCell ref="BD785:BE785"/>
    <mergeCell ref="BF785:BG785"/>
    <mergeCell ref="BB786:BC786"/>
    <mergeCell ref="BD786:BE786"/>
    <mergeCell ref="BF786:BG786"/>
    <mergeCell ref="BB707:BG707"/>
    <mergeCell ref="BB709:BG709"/>
    <mergeCell ref="BB710:BG710"/>
    <mergeCell ref="BB712:BG712"/>
    <mergeCell ref="BB713:BG713"/>
    <mergeCell ref="BB714:BG714"/>
    <mergeCell ref="BB715:BG715"/>
    <mergeCell ref="BB716:BG716"/>
    <mergeCell ref="BB718:BF718"/>
    <mergeCell ref="BB719:BE719"/>
    <mergeCell ref="BB720:BG720"/>
    <mergeCell ref="BB721:BF721"/>
    <mergeCell ref="BB722:BG722"/>
    <mergeCell ref="BB723:BF723"/>
    <mergeCell ref="BB731:BG731"/>
    <mergeCell ref="BC740:BG740"/>
    <mergeCell ref="BC749:BG749"/>
    <mergeCell ref="BB672:BC672"/>
    <mergeCell ref="BD672:BE672"/>
    <mergeCell ref="BF672:BG672"/>
    <mergeCell ref="BB679:BG679"/>
    <mergeCell ref="BB689:BG689"/>
    <mergeCell ref="BB691:BG691"/>
    <mergeCell ref="BB692:BF692"/>
    <mergeCell ref="BB693:BG693"/>
    <mergeCell ref="BB694:BF694"/>
    <mergeCell ref="BB696:BG696"/>
    <mergeCell ref="BB697:BG697"/>
    <mergeCell ref="BB699:BG699"/>
    <mergeCell ref="BB700:BG700"/>
    <mergeCell ref="BB701:BG701"/>
    <mergeCell ref="BB703:BG703"/>
    <mergeCell ref="BB704:BG704"/>
    <mergeCell ref="BB706:BG706"/>
    <mergeCell ref="BB666:BC666"/>
    <mergeCell ref="BD666:BE666"/>
    <mergeCell ref="BF666:BG666"/>
    <mergeCell ref="BB667:BC667"/>
    <mergeCell ref="BD667:BE667"/>
    <mergeCell ref="BF667:BG667"/>
    <mergeCell ref="BB668:BC668"/>
    <mergeCell ref="BD668:BE668"/>
    <mergeCell ref="BF668:BG668"/>
    <mergeCell ref="BB669:BC669"/>
    <mergeCell ref="BD669:BE669"/>
    <mergeCell ref="BF669:BG669"/>
    <mergeCell ref="BB670:BC670"/>
    <mergeCell ref="BD670:BE670"/>
    <mergeCell ref="BF670:BG670"/>
    <mergeCell ref="BB671:BC671"/>
    <mergeCell ref="BD671:BE671"/>
    <mergeCell ref="BF671:BG671"/>
    <mergeCell ref="BB660:BC660"/>
    <mergeCell ref="BD660:BE660"/>
    <mergeCell ref="BF660:BG660"/>
    <mergeCell ref="BB661:BC661"/>
    <mergeCell ref="BD661:BE661"/>
    <mergeCell ref="BF661:BG661"/>
    <mergeCell ref="BB662:BC662"/>
    <mergeCell ref="BD662:BE662"/>
    <mergeCell ref="BF662:BG662"/>
    <mergeCell ref="BB663:BC663"/>
    <mergeCell ref="BD663:BE663"/>
    <mergeCell ref="BF663:BG663"/>
    <mergeCell ref="BB664:BC664"/>
    <mergeCell ref="BD664:BE664"/>
    <mergeCell ref="BF664:BG664"/>
    <mergeCell ref="BB665:BC665"/>
    <mergeCell ref="BD665:BE665"/>
    <mergeCell ref="BF665:BG665"/>
    <mergeCell ref="BB654:BC654"/>
    <mergeCell ref="BD654:BE654"/>
    <mergeCell ref="BF654:BG654"/>
    <mergeCell ref="BB655:BC655"/>
    <mergeCell ref="BD655:BE655"/>
    <mergeCell ref="BF655:BG655"/>
    <mergeCell ref="BB656:BC656"/>
    <mergeCell ref="BD656:BE656"/>
    <mergeCell ref="BF656:BG656"/>
    <mergeCell ref="BB657:BC657"/>
    <mergeCell ref="BD657:BE657"/>
    <mergeCell ref="BF657:BG657"/>
    <mergeCell ref="BB658:BC658"/>
    <mergeCell ref="BD658:BE658"/>
    <mergeCell ref="BF658:BG658"/>
    <mergeCell ref="BB659:BC659"/>
    <mergeCell ref="BD659:BE659"/>
    <mergeCell ref="BF659:BG659"/>
    <mergeCell ref="BB644:BG644"/>
    <mergeCell ref="BB645:BG645"/>
    <mergeCell ref="BB648:BC648"/>
    <mergeCell ref="BD648:BG648"/>
    <mergeCell ref="BB649:BC649"/>
    <mergeCell ref="BD649:BE649"/>
    <mergeCell ref="BF649:BG649"/>
    <mergeCell ref="BB650:BC650"/>
    <mergeCell ref="BD650:BE650"/>
    <mergeCell ref="BF650:BG650"/>
    <mergeCell ref="BB651:BC651"/>
    <mergeCell ref="BD651:BE651"/>
    <mergeCell ref="BF651:BG651"/>
    <mergeCell ref="BB652:BC652"/>
    <mergeCell ref="BD652:BE652"/>
    <mergeCell ref="BF652:BG652"/>
    <mergeCell ref="BB653:BC653"/>
    <mergeCell ref="BD653:BE653"/>
    <mergeCell ref="BF653:BG653"/>
    <mergeCell ref="BB634:BC634"/>
    <mergeCell ref="BD634:BE634"/>
    <mergeCell ref="BF634:BG634"/>
    <mergeCell ref="BB635:BC635"/>
    <mergeCell ref="BD635:BE635"/>
    <mergeCell ref="BF635:BG635"/>
    <mergeCell ref="BB636:BC636"/>
    <mergeCell ref="BD636:BE636"/>
    <mergeCell ref="BF636:BG636"/>
    <mergeCell ref="BB637:BC637"/>
    <mergeCell ref="BD637:BE637"/>
    <mergeCell ref="BF637:BG637"/>
    <mergeCell ref="BB638:BC638"/>
    <mergeCell ref="BD638:BE638"/>
    <mergeCell ref="BF638:BG638"/>
    <mergeCell ref="BB639:BC639"/>
    <mergeCell ref="BD639:BE639"/>
    <mergeCell ref="BF639:BG639"/>
    <mergeCell ref="BB628:BC628"/>
    <mergeCell ref="BD628:BE628"/>
    <mergeCell ref="BF628:BG628"/>
    <mergeCell ref="BB629:BC629"/>
    <mergeCell ref="BD629:BE629"/>
    <mergeCell ref="BF629:BG629"/>
    <mergeCell ref="BB630:BC630"/>
    <mergeCell ref="BD630:BE630"/>
    <mergeCell ref="BF630:BG630"/>
    <mergeCell ref="BB631:BC631"/>
    <mergeCell ref="BD631:BE631"/>
    <mergeCell ref="BF631:BG631"/>
    <mergeCell ref="BB632:BC632"/>
    <mergeCell ref="BD632:BE632"/>
    <mergeCell ref="BF632:BG632"/>
    <mergeCell ref="BB633:BC633"/>
    <mergeCell ref="BD633:BE633"/>
    <mergeCell ref="BF633:BG633"/>
    <mergeCell ref="BB622:BC622"/>
    <mergeCell ref="BD622:BE622"/>
    <mergeCell ref="BF622:BG622"/>
    <mergeCell ref="BB623:BC623"/>
    <mergeCell ref="BD623:BE623"/>
    <mergeCell ref="BF623:BG623"/>
    <mergeCell ref="BB624:BC624"/>
    <mergeCell ref="BD624:BE624"/>
    <mergeCell ref="BF624:BG624"/>
    <mergeCell ref="BB625:BC625"/>
    <mergeCell ref="BD625:BE625"/>
    <mergeCell ref="BF625:BG625"/>
    <mergeCell ref="BB626:BC626"/>
    <mergeCell ref="BD626:BE626"/>
    <mergeCell ref="BF626:BG626"/>
    <mergeCell ref="BB627:BC627"/>
    <mergeCell ref="BD627:BE627"/>
    <mergeCell ref="BF627:BG627"/>
    <mergeCell ref="BB616:BC616"/>
    <mergeCell ref="BD616:BE616"/>
    <mergeCell ref="BF616:BG616"/>
    <mergeCell ref="BB617:BC617"/>
    <mergeCell ref="BD617:BE617"/>
    <mergeCell ref="BF617:BG617"/>
    <mergeCell ref="BB618:BC618"/>
    <mergeCell ref="BD618:BE618"/>
    <mergeCell ref="BF618:BG618"/>
    <mergeCell ref="BB619:BC619"/>
    <mergeCell ref="BD619:BE619"/>
    <mergeCell ref="BF619:BG619"/>
    <mergeCell ref="BB620:BC620"/>
    <mergeCell ref="BD620:BE620"/>
    <mergeCell ref="BF620:BG620"/>
    <mergeCell ref="BB621:BC621"/>
    <mergeCell ref="BD621:BE621"/>
    <mergeCell ref="BF621:BG621"/>
    <mergeCell ref="BB550:BF550"/>
    <mergeCell ref="BB551:BE551"/>
    <mergeCell ref="BB552:BG552"/>
    <mergeCell ref="BB553:BF553"/>
    <mergeCell ref="BB554:BG554"/>
    <mergeCell ref="BB555:BF555"/>
    <mergeCell ref="BB563:BG563"/>
    <mergeCell ref="BC572:BG572"/>
    <mergeCell ref="BC581:BG581"/>
    <mergeCell ref="BC584:BG584"/>
    <mergeCell ref="BC588:BG588"/>
    <mergeCell ref="BC592:BG592"/>
    <mergeCell ref="BC596:BE596"/>
    <mergeCell ref="BB611:BG611"/>
    <mergeCell ref="BB612:BG612"/>
    <mergeCell ref="BB615:BC615"/>
    <mergeCell ref="BD615:BG615"/>
    <mergeCell ref="BB526:BF526"/>
    <mergeCell ref="BB528:BG528"/>
    <mergeCell ref="BB529:BG529"/>
    <mergeCell ref="BB531:BG531"/>
    <mergeCell ref="BB532:BG532"/>
    <mergeCell ref="BB533:BG533"/>
    <mergeCell ref="BB535:BG535"/>
    <mergeCell ref="BB536:BG536"/>
    <mergeCell ref="BB538:BG538"/>
    <mergeCell ref="BB539:BG539"/>
    <mergeCell ref="BB541:BG541"/>
    <mergeCell ref="BB542:BG542"/>
    <mergeCell ref="BB544:BG544"/>
    <mergeCell ref="BB545:BG545"/>
    <mergeCell ref="BB546:BG546"/>
    <mergeCell ref="BB547:BG547"/>
    <mergeCell ref="BB548:BG548"/>
    <mergeCell ref="BB501:BC501"/>
    <mergeCell ref="BD501:BE501"/>
    <mergeCell ref="BF501:BG501"/>
    <mergeCell ref="BB502:BC502"/>
    <mergeCell ref="BD502:BE502"/>
    <mergeCell ref="BF502:BG502"/>
    <mergeCell ref="BB503:BC503"/>
    <mergeCell ref="BD503:BE503"/>
    <mergeCell ref="BF503:BG503"/>
    <mergeCell ref="BB504:BC504"/>
    <mergeCell ref="BD504:BE504"/>
    <mergeCell ref="BF504:BG504"/>
    <mergeCell ref="BB511:BG511"/>
    <mergeCell ref="BB521:BG521"/>
    <mergeCell ref="BB523:BG523"/>
    <mergeCell ref="BB524:BF524"/>
    <mergeCell ref="BB525:BG525"/>
    <mergeCell ref="BB495:BC495"/>
    <mergeCell ref="BD495:BE495"/>
    <mergeCell ref="BF495:BG495"/>
    <mergeCell ref="BB496:BC496"/>
    <mergeCell ref="BD496:BE496"/>
    <mergeCell ref="BF496:BG496"/>
    <mergeCell ref="BB497:BC497"/>
    <mergeCell ref="BD497:BE497"/>
    <mergeCell ref="BF497:BG497"/>
    <mergeCell ref="BB498:BC498"/>
    <mergeCell ref="BD498:BE498"/>
    <mergeCell ref="BF498:BG498"/>
    <mergeCell ref="BB499:BC499"/>
    <mergeCell ref="BD499:BE499"/>
    <mergeCell ref="BF499:BG499"/>
    <mergeCell ref="BB500:BC500"/>
    <mergeCell ref="BD500:BE500"/>
    <mergeCell ref="BF500:BG500"/>
    <mergeCell ref="BB489:BC489"/>
    <mergeCell ref="BD489:BE489"/>
    <mergeCell ref="BF489:BG489"/>
    <mergeCell ref="BB490:BC490"/>
    <mergeCell ref="BD490:BE490"/>
    <mergeCell ref="BF490:BG490"/>
    <mergeCell ref="BB491:BC491"/>
    <mergeCell ref="BD491:BE491"/>
    <mergeCell ref="BF491:BG491"/>
    <mergeCell ref="BB492:BC492"/>
    <mergeCell ref="BD492:BE492"/>
    <mergeCell ref="BF492:BG492"/>
    <mergeCell ref="BB493:BC493"/>
    <mergeCell ref="BD493:BE493"/>
    <mergeCell ref="BF493:BG493"/>
    <mergeCell ref="BB494:BC494"/>
    <mergeCell ref="BD494:BE494"/>
    <mergeCell ref="BF494:BG494"/>
    <mergeCell ref="BB483:BC483"/>
    <mergeCell ref="BD483:BE483"/>
    <mergeCell ref="BF483:BG483"/>
    <mergeCell ref="BB484:BC484"/>
    <mergeCell ref="BD484:BE484"/>
    <mergeCell ref="BF484:BG484"/>
    <mergeCell ref="BB485:BC485"/>
    <mergeCell ref="BD485:BE485"/>
    <mergeCell ref="BF485:BG485"/>
    <mergeCell ref="BB486:BC486"/>
    <mergeCell ref="BD486:BE486"/>
    <mergeCell ref="BF486:BG486"/>
    <mergeCell ref="BB487:BC487"/>
    <mergeCell ref="BD487:BE487"/>
    <mergeCell ref="BF487:BG487"/>
    <mergeCell ref="BB488:BC488"/>
    <mergeCell ref="BD488:BE488"/>
    <mergeCell ref="BF488:BG488"/>
    <mergeCell ref="BB469:BC469"/>
    <mergeCell ref="BD469:BE469"/>
    <mergeCell ref="BF469:BG469"/>
    <mergeCell ref="BB470:BC470"/>
    <mergeCell ref="BD470:BE470"/>
    <mergeCell ref="BF470:BG470"/>
    <mergeCell ref="BB471:BC471"/>
    <mergeCell ref="BD471:BE471"/>
    <mergeCell ref="BF471:BG471"/>
    <mergeCell ref="BB476:BG476"/>
    <mergeCell ref="BB477:BG477"/>
    <mergeCell ref="BB480:BC480"/>
    <mergeCell ref="BD480:BG480"/>
    <mergeCell ref="BB481:BC481"/>
    <mergeCell ref="BD481:BE481"/>
    <mergeCell ref="BF481:BG481"/>
    <mergeCell ref="BB482:BC482"/>
    <mergeCell ref="BD482:BE482"/>
    <mergeCell ref="BF482:BG482"/>
    <mergeCell ref="BB463:BC463"/>
    <mergeCell ref="BD463:BE463"/>
    <mergeCell ref="BF463:BG463"/>
    <mergeCell ref="BB464:BC464"/>
    <mergeCell ref="BD464:BE464"/>
    <mergeCell ref="BF464:BG464"/>
    <mergeCell ref="BB465:BC465"/>
    <mergeCell ref="BD465:BE465"/>
    <mergeCell ref="BF465:BG465"/>
    <mergeCell ref="BB466:BC466"/>
    <mergeCell ref="BD466:BE466"/>
    <mergeCell ref="BF466:BG466"/>
    <mergeCell ref="BB467:BC467"/>
    <mergeCell ref="BD467:BE467"/>
    <mergeCell ref="BF467:BG467"/>
    <mergeCell ref="BB468:BC468"/>
    <mergeCell ref="BD468:BE468"/>
    <mergeCell ref="BF468:BG468"/>
    <mergeCell ref="BB457:BC457"/>
    <mergeCell ref="BD457:BE457"/>
    <mergeCell ref="BF457:BG457"/>
    <mergeCell ref="BB458:BC458"/>
    <mergeCell ref="BD458:BE458"/>
    <mergeCell ref="BF458:BG458"/>
    <mergeCell ref="BB459:BC459"/>
    <mergeCell ref="BD459:BE459"/>
    <mergeCell ref="BF459:BG459"/>
    <mergeCell ref="BB460:BC460"/>
    <mergeCell ref="BD460:BE460"/>
    <mergeCell ref="BF460:BG460"/>
    <mergeCell ref="BB461:BC461"/>
    <mergeCell ref="BD461:BE461"/>
    <mergeCell ref="BF461:BG461"/>
    <mergeCell ref="BB462:BC462"/>
    <mergeCell ref="BD462:BE462"/>
    <mergeCell ref="BF462:BG462"/>
    <mergeCell ref="BB451:BC451"/>
    <mergeCell ref="BD451:BE451"/>
    <mergeCell ref="BF451:BG451"/>
    <mergeCell ref="BB452:BC452"/>
    <mergeCell ref="BD452:BE452"/>
    <mergeCell ref="BF452:BG452"/>
    <mergeCell ref="BB453:BC453"/>
    <mergeCell ref="BD453:BE453"/>
    <mergeCell ref="BF453:BG453"/>
    <mergeCell ref="BB454:BC454"/>
    <mergeCell ref="BD454:BE454"/>
    <mergeCell ref="BF454:BG454"/>
    <mergeCell ref="BB455:BC455"/>
    <mergeCell ref="BD455:BE455"/>
    <mergeCell ref="BF455:BG455"/>
    <mergeCell ref="BB456:BC456"/>
    <mergeCell ref="BD456:BE456"/>
    <mergeCell ref="BF456:BG456"/>
    <mergeCell ref="BC416:BG416"/>
    <mergeCell ref="BC420:BG420"/>
    <mergeCell ref="BC424:BG424"/>
    <mergeCell ref="BC428:BE428"/>
    <mergeCell ref="BB443:BG443"/>
    <mergeCell ref="BB444:BG444"/>
    <mergeCell ref="BB447:BC447"/>
    <mergeCell ref="BD447:BG447"/>
    <mergeCell ref="BB448:BC448"/>
    <mergeCell ref="BD448:BE448"/>
    <mergeCell ref="BF448:BG448"/>
    <mergeCell ref="BB449:BC449"/>
    <mergeCell ref="BD449:BE449"/>
    <mergeCell ref="BF449:BG449"/>
    <mergeCell ref="BB450:BC450"/>
    <mergeCell ref="BD450:BE450"/>
    <mergeCell ref="BF450:BG450"/>
    <mergeCell ref="BB371:BG371"/>
    <mergeCell ref="BB373:BG373"/>
    <mergeCell ref="BB374:BG374"/>
    <mergeCell ref="BB376:BG376"/>
    <mergeCell ref="BB377:BG377"/>
    <mergeCell ref="BB378:BG378"/>
    <mergeCell ref="BB379:BG379"/>
    <mergeCell ref="BB380:BG380"/>
    <mergeCell ref="BB382:BF382"/>
    <mergeCell ref="BB383:BE383"/>
    <mergeCell ref="BB384:BG384"/>
    <mergeCell ref="BB385:BF385"/>
    <mergeCell ref="BB386:BG386"/>
    <mergeCell ref="BB387:BF387"/>
    <mergeCell ref="BB395:BG395"/>
    <mergeCell ref="BC404:BG404"/>
    <mergeCell ref="BC413:BG413"/>
    <mergeCell ref="BB336:BC336"/>
    <mergeCell ref="BD336:BE336"/>
    <mergeCell ref="BF336:BG336"/>
    <mergeCell ref="BB343:BG343"/>
    <mergeCell ref="BB353:BG353"/>
    <mergeCell ref="BB355:BG355"/>
    <mergeCell ref="BB356:BF356"/>
    <mergeCell ref="BB357:BG357"/>
    <mergeCell ref="BB358:BF358"/>
    <mergeCell ref="BB360:BG360"/>
    <mergeCell ref="BB361:BG361"/>
    <mergeCell ref="BB363:BG363"/>
    <mergeCell ref="BB364:BG364"/>
    <mergeCell ref="BB365:BG365"/>
    <mergeCell ref="BB367:BG367"/>
    <mergeCell ref="BB368:BG368"/>
    <mergeCell ref="BB370:BG370"/>
    <mergeCell ref="BB330:BC330"/>
    <mergeCell ref="BD330:BE330"/>
    <mergeCell ref="BF330:BG330"/>
    <mergeCell ref="BB331:BC331"/>
    <mergeCell ref="BD331:BE331"/>
    <mergeCell ref="BF331:BG331"/>
    <mergeCell ref="BB332:BC332"/>
    <mergeCell ref="BD332:BE332"/>
    <mergeCell ref="BF332:BG332"/>
    <mergeCell ref="BB333:BC333"/>
    <mergeCell ref="BD333:BE333"/>
    <mergeCell ref="BF333:BG333"/>
    <mergeCell ref="BB334:BC334"/>
    <mergeCell ref="BD334:BE334"/>
    <mergeCell ref="BF334:BG334"/>
    <mergeCell ref="BB335:BC335"/>
    <mergeCell ref="BD335:BE335"/>
    <mergeCell ref="BF335:BG335"/>
    <mergeCell ref="BB324:BC324"/>
    <mergeCell ref="BD324:BE324"/>
    <mergeCell ref="BF324:BG324"/>
    <mergeCell ref="BB325:BC325"/>
    <mergeCell ref="BD325:BE325"/>
    <mergeCell ref="BF325:BG325"/>
    <mergeCell ref="BB326:BC326"/>
    <mergeCell ref="BD326:BE326"/>
    <mergeCell ref="BF326:BG326"/>
    <mergeCell ref="BB327:BC327"/>
    <mergeCell ref="BD327:BE327"/>
    <mergeCell ref="BF327:BG327"/>
    <mergeCell ref="BB328:BC328"/>
    <mergeCell ref="BD328:BE328"/>
    <mergeCell ref="BF328:BG328"/>
    <mergeCell ref="BB329:BC329"/>
    <mergeCell ref="BD329:BE329"/>
    <mergeCell ref="BF329:BG329"/>
    <mergeCell ref="BB318:BC318"/>
    <mergeCell ref="BD318:BE318"/>
    <mergeCell ref="BF318:BG318"/>
    <mergeCell ref="BB319:BC319"/>
    <mergeCell ref="BD319:BE319"/>
    <mergeCell ref="BF319:BG319"/>
    <mergeCell ref="BB320:BC320"/>
    <mergeCell ref="BD320:BE320"/>
    <mergeCell ref="BF320:BG320"/>
    <mergeCell ref="BB321:BC321"/>
    <mergeCell ref="BD321:BE321"/>
    <mergeCell ref="BF321:BG321"/>
    <mergeCell ref="BB322:BC322"/>
    <mergeCell ref="BD322:BE322"/>
    <mergeCell ref="BF322:BG322"/>
    <mergeCell ref="BB323:BC323"/>
    <mergeCell ref="BD323:BE323"/>
    <mergeCell ref="BF323:BG323"/>
    <mergeCell ref="BB312:BC312"/>
    <mergeCell ref="BD312:BG312"/>
    <mergeCell ref="BB313:BC313"/>
    <mergeCell ref="BD313:BE313"/>
    <mergeCell ref="BF313:BG313"/>
    <mergeCell ref="BB314:BC314"/>
    <mergeCell ref="BD314:BE314"/>
    <mergeCell ref="BF314:BG314"/>
    <mergeCell ref="BB315:BC315"/>
    <mergeCell ref="BD315:BE315"/>
    <mergeCell ref="BF315:BG315"/>
    <mergeCell ref="BB316:BC316"/>
    <mergeCell ref="BD316:BE316"/>
    <mergeCell ref="BF316:BG316"/>
    <mergeCell ref="BB317:BC317"/>
    <mergeCell ref="BD317:BE317"/>
    <mergeCell ref="BF317:BG317"/>
    <mergeCell ref="BB299:BC299"/>
    <mergeCell ref="BD299:BE299"/>
    <mergeCell ref="BF299:BG299"/>
    <mergeCell ref="BB300:BC300"/>
    <mergeCell ref="BD300:BE300"/>
    <mergeCell ref="BF300:BG300"/>
    <mergeCell ref="BB301:BC301"/>
    <mergeCell ref="BD301:BE301"/>
    <mergeCell ref="BF301:BG301"/>
    <mergeCell ref="BB302:BC302"/>
    <mergeCell ref="BD302:BE302"/>
    <mergeCell ref="BF302:BG302"/>
    <mergeCell ref="BB303:BC303"/>
    <mergeCell ref="BD303:BE303"/>
    <mergeCell ref="BF303:BG303"/>
    <mergeCell ref="BB308:BG308"/>
    <mergeCell ref="BB309:BG309"/>
    <mergeCell ref="BB293:BC293"/>
    <mergeCell ref="BD293:BE293"/>
    <mergeCell ref="BF293:BG293"/>
    <mergeCell ref="BB294:BC294"/>
    <mergeCell ref="BD294:BE294"/>
    <mergeCell ref="BF294:BG294"/>
    <mergeCell ref="BB295:BC295"/>
    <mergeCell ref="BD295:BE295"/>
    <mergeCell ref="BF295:BG295"/>
    <mergeCell ref="BB296:BC296"/>
    <mergeCell ref="BD296:BE296"/>
    <mergeCell ref="BF296:BG296"/>
    <mergeCell ref="BB297:BC297"/>
    <mergeCell ref="BD297:BE297"/>
    <mergeCell ref="BF297:BG297"/>
    <mergeCell ref="BB298:BC298"/>
    <mergeCell ref="BD298:BE298"/>
    <mergeCell ref="BF298:BG298"/>
    <mergeCell ref="BB287:BC287"/>
    <mergeCell ref="BD287:BE287"/>
    <mergeCell ref="BF287:BG287"/>
    <mergeCell ref="BB288:BC288"/>
    <mergeCell ref="BD288:BE288"/>
    <mergeCell ref="BF288:BG288"/>
    <mergeCell ref="BB289:BC289"/>
    <mergeCell ref="BD289:BE289"/>
    <mergeCell ref="BF289:BG289"/>
    <mergeCell ref="BB290:BC290"/>
    <mergeCell ref="BD290:BE290"/>
    <mergeCell ref="BF290:BG290"/>
    <mergeCell ref="BB291:BC291"/>
    <mergeCell ref="BD291:BE291"/>
    <mergeCell ref="BF291:BG291"/>
    <mergeCell ref="BB292:BC292"/>
    <mergeCell ref="BD292:BE292"/>
    <mergeCell ref="BF292:BG292"/>
    <mergeCell ref="BB281:BC281"/>
    <mergeCell ref="BD281:BE281"/>
    <mergeCell ref="BF281:BG281"/>
    <mergeCell ref="BB282:BC282"/>
    <mergeCell ref="BD282:BE282"/>
    <mergeCell ref="BF282:BG282"/>
    <mergeCell ref="BB283:BC283"/>
    <mergeCell ref="BD283:BE283"/>
    <mergeCell ref="BF283:BG283"/>
    <mergeCell ref="BB284:BC284"/>
    <mergeCell ref="BD284:BE284"/>
    <mergeCell ref="BF284:BG284"/>
    <mergeCell ref="BB285:BC285"/>
    <mergeCell ref="BD285:BE285"/>
    <mergeCell ref="BF285:BG285"/>
    <mergeCell ref="BB286:BC286"/>
    <mergeCell ref="BD286:BE286"/>
    <mergeCell ref="BF286:BG286"/>
    <mergeCell ref="BB217:BF217"/>
    <mergeCell ref="BB218:BG218"/>
    <mergeCell ref="BB219:BF219"/>
    <mergeCell ref="BB227:BG227"/>
    <mergeCell ref="BC236:BG236"/>
    <mergeCell ref="BC245:BG245"/>
    <mergeCell ref="BC248:BG248"/>
    <mergeCell ref="BC252:BG252"/>
    <mergeCell ref="BC256:BG256"/>
    <mergeCell ref="BC260:BE260"/>
    <mergeCell ref="BB275:BG275"/>
    <mergeCell ref="BB276:BG276"/>
    <mergeCell ref="BB279:BC279"/>
    <mergeCell ref="BD279:BG279"/>
    <mergeCell ref="BB280:BC280"/>
    <mergeCell ref="BD280:BE280"/>
    <mergeCell ref="BF280:BG280"/>
    <mergeCell ref="BB195:BG195"/>
    <mergeCell ref="BB196:BG196"/>
    <mergeCell ref="BB197:BG197"/>
    <mergeCell ref="BB199:BG199"/>
    <mergeCell ref="BB200:BG200"/>
    <mergeCell ref="BB202:BG202"/>
    <mergeCell ref="BB203:BG203"/>
    <mergeCell ref="BB205:BG205"/>
    <mergeCell ref="BB206:BG206"/>
    <mergeCell ref="BB208:BG208"/>
    <mergeCell ref="BB209:BG209"/>
    <mergeCell ref="BB210:BG210"/>
    <mergeCell ref="BB211:BG211"/>
    <mergeCell ref="BB212:BG212"/>
    <mergeCell ref="BB214:BF214"/>
    <mergeCell ref="BB215:BE215"/>
    <mergeCell ref="BB216:BG216"/>
    <mergeCell ref="BB166:BC166"/>
    <mergeCell ref="BD166:BE166"/>
    <mergeCell ref="BF166:BG166"/>
    <mergeCell ref="BB167:BC167"/>
    <mergeCell ref="BD167:BE167"/>
    <mergeCell ref="BF167:BG167"/>
    <mergeCell ref="BB168:BC168"/>
    <mergeCell ref="BD168:BE168"/>
    <mergeCell ref="BF168:BG168"/>
    <mergeCell ref="BB175:BG175"/>
    <mergeCell ref="BB185:BG185"/>
    <mergeCell ref="BB187:BG187"/>
    <mergeCell ref="BB188:BF188"/>
    <mergeCell ref="BB189:BG189"/>
    <mergeCell ref="BB190:BF190"/>
    <mergeCell ref="BB192:BG192"/>
    <mergeCell ref="BB193:BG193"/>
    <mergeCell ref="BB160:BC160"/>
    <mergeCell ref="BD160:BE160"/>
    <mergeCell ref="BF160:BG160"/>
    <mergeCell ref="BB161:BC161"/>
    <mergeCell ref="BD161:BE161"/>
    <mergeCell ref="BF161:BG161"/>
    <mergeCell ref="BB162:BC162"/>
    <mergeCell ref="BD162:BE162"/>
    <mergeCell ref="BF162:BG162"/>
    <mergeCell ref="BB163:BC163"/>
    <mergeCell ref="BD163:BE163"/>
    <mergeCell ref="BF163:BG163"/>
    <mergeCell ref="BB164:BC164"/>
    <mergeCell ref="BD164:BE164"/>
    <mergeCell ref="BF164:BG164"/>
    <mergeCell ref="BB165:BC165"/>
    <mergeCell ref="BD165:BE165"/>
    <mergeCell ref="BF165:BG165"/>
    <mergeCell ref="BB154:BC154"/>
    <mergeCell ref="BD154:BE154"/>
    <mergeCell ref="BF154:BG154"/>
    <mergeCell ref="BB155:BC155"/>
    <mergeCell ref="BD155:BE155"/>
    <mergeCell ref="BF155:BG155"/>
    <mergeCell ref="BB156:BC156"/>
    <mergeCell ref="BD156:BE156"/>
    <mergeCell ref="BF156:BG156"/>
    <mergeCell ref="BB157:BC157"/>
    <mergeCell ref="BD157:BE157"/>
    <mergeCell ref="BF157:BG157"/>
    <mergeCell ref="BB158:BC158"/>
    <mergeCell ref="BD158:BE158"/>
    <mergeCell ref="BF158:BG158"/>
    <mergeCell ref="BB159:BC159"/>
    <mergeCell ref="BD159:BE159"/>
    <mergeCell ref="BF159:BG159"/>
    <mergeCell ref="BB148:BC148"/>
    <mergeCell ref="BD148:BE148"/>
    <mergeCell ref="BF148:BG148"/>
    <mergeCell ref="BB149:BC149"/>
    <mergeCell ref="BD149:BE149"/>
    <mergeCell ref="BF149:BG149"/>
    <mergeCell ref="BB150:BC150"/>
    <mergeCell ref="BD150:BE150"/>
    <mergeCell ref="BF150:BG150"/>
    <mergeCell ref="BB151:BC151"/>
    <mergeCell ref="BD151:BE151"/>
    <mergeCell ref="BF151:BG151"/>
    <mergeCell ref="BB152:BC152"/>
    <mergeCell ref="BD152:BE152"/>
    <mergeCell ref="BF152:BG152"/>
    <mergeCell ref="BB153:BC153"/>
    <mergeCell ref="BD153:BE153"/>
    <mergeCell ref="BF153:BG153"/>
    <mergeCell ref="BB134:BC134"/>
    <mergeCell ref="BD134:BE134"/>
    <mergeCell ref="BF134:BG134"/>
    <mergeCell ref="BB135:BC135"/>
    <mergeCell ref="BD135:BE135"/>
    <mergeCell ref="BF135:BG135"/>
    <mergeCell ref="BB140:BG140"/>
    <mergeCell ref="BB141:BG141"/>
    <mergeCell ref="BB144:BC144"/>
    <mergeCell ref="BD144:BG144"/>
    <mergeCell ref="BB145:BC145"/>
    <mergeCell ref="BD145:BE145"/>
    <mergeCell ref="BF145:BG145"/>
    <mergeCell ref="BB146:BC146"/>
    <mergeCell ref="BD146:BE146"/>
    <mergeCell ref="BF146:BG146"/>
    <mergeCell ref="BB147:BC147"/>
    <mergeCell ref="BD147:BE147"/>
    <mergeCell ref="BF147:BG147"/>
    <mergeCell ref="BB128:BC128"/>
    <mergeCell ref="BD128:BE128"/>
    <mergeCell ref="BF128:BG128"/>
    <mergeCell ref="BB129:BC129"/>
    <mergeCell ref="BD129:BE129"/>
    <mergeCell ref="BF129:BG129"/>
    <mergeCell ref="BB130:BC130"/>
    <mergeCell ref="BD130:BE130"/>
    <mergeCell ref="BF130:BG130"/>
    <mergeCell ref="BB131:BC131"/>
    <mergeCell ref="BD131:BE131"/>
    <mergeCell ref="BF131:BG131"/>
    <mergeCell ref="BB132:BC132"/>
    <mergeCell ref="BD132:BE132"/>
    <mergeCell ref="BF132:BG132"/>
    <mergeCell ref="BB133:BC133"/>
    <mergeCell ref="BD133:BE133"/>
    <mergeCell ref="BF133:BG133"/>
    <mergeCell ref="BB122:BC122"/>
    <mergeCell ref="BD122:BE122"/>
    <mergeCell ref="BF122:BG122"/>
    <mergeCell ref="BB123:BC123"/>
    <mergeCell ref="BD123:BE123"/>
    <mergeCell ref="BF123:BG123"/>
    <mergeCell ref="BB124:BC124"/>
    <mergeCell ref="BD124:BE124"/>
    <mergeCell ref="BF124:BG124"/>
    <mergeCell ref="BB125:BC125"/>
    <mergeCell ref="BD125:BE125"/>
    <mergeCell ref="BF125:BG125"/>
    <mergeCell ref="BB126:BC126"/>
    <mergeCell ref="BD126:BE126"/>
    <mergeCell ref="BF126:BG126"/>
    <mergeCell ref="BB127:BC127"/>
    <mergeCell ref="BD127:BE127"/>
    <mergeCell ref="BF127:BG127"/>
    <mergeCell ref="BB116:BC116"/>
    <mergeCell ref="BD116:BE116"/>
    <mergeCell ref="BF116:BG116"/>
    <mergeCell ref="BB117:BC117"/>
    <mergeCell ref="BD117:BE117"/>
    <mergeCell ref="BF117:BG117"/>
    <mergeCell ref="BB118:BC118"/>
    <mergeCell ref="BD118:BE118"/>
    <mergeCell ref="BF118:BG118"/>
    <mergeCell ref="BB119:BC119"/>
    <mergeCell ref="BD119:BE119"/>
    <mergeCell ref="BF119:BG119"/>
    <mergeCell ref="BB120:BC120"/>
    <mergeCell ref="BD120:BE120"/>
    <mergeCell ref="BF120:BG120"/>
    <mergeCell ref="BB121:BC121"/>
    <mergeCell ref="BD121:BE121"/>
    <mergeCell ref="BF121:BG121"/>
    <mergeCell ref="BC88:BG88"/>
    <mergeCell ref="BC92:BE92"/>
    <mergeCell ref="BB107:BG107"/>
    <mergeCell ref="BB108:BG108"/>
    <mergeCell ref="BB111:BC111"/>
    <mergeCell ref="BD111:BG111"/>
    <mergeCell ref="BB112:BC112"/>
    <mergeCell ref="BD112:BE112"/>
    <mergeCell ref="BF112:BG112"/>
    <mergeCell ref="BB113:BC113"/>
    <mergeCell ref="BD113:BE113"/>
    <mergeCell ref="BF113:BG113"/>
    <mergeCell ref="BB114:BC114"/>
    <mergeCell ref="BD114:BE114"/>
    <mergeCell ref="BF114:BG114"/>
    <mergeCell ref="BB115:BC115"/>
    <mergeCell ref="BD115:BE115"/>
    <mergeCell ref="BF115:BG115"/>
    <mergeCell ref="BB35:BC35"/>
    <mergeCell ref="BD35:BG35"/>
    <mergeCell ref="BA36:BG36"/>
    <mergeCell ref="BA37:BG37"/>
    <mergeCell ref="BC39:BG39"/>
    <mergeCell ref="BB41:BG41"/>
    <mergeCell ref="BB42:BG42"/>
    <mergeCell ref="BB45:BG45"/>
    <mergeCell ref="BB47:BG47"/>
    <mergeCell ref="BB55:BG55"/>
    <mergeCell ref="BB58:BG58"/>
    <mergeCell ref="BA59:BG59"/>
    <mergeCell ref="BA60:BG60"/>
    <mergeCell ref="BC68:BG68"/>
    <mergeCell ref="BC77:BG77"/>
    <mergeCell ref="BC80:BG80"/>
    <mergeCell ref="BC84:BG84"/>
    <mergeCell ref="BD22:BG22"/>
    <mergeCell ref="BB23:BC23"/>
    <mergeCell ref="BD23:BG23"/>
    <mergeCell ref="BB24:BC24"/>
    <mergeCell ref="BD24:BG24"/>
    <mergeCell ref="BB25:BC25"/>
    <mergeCell ref="BD25:BG25"/>
    <mergeCell ref="BB26:BC26"/>
    <mergeCell ref="BD26:BG26"/>
    <mergeCell ref="BB27:BC27"/>
    <mergeCell ref="BD27:BG27"/>
    <mergeCell ref="BB28:BC28"/>
    <mergeCell ref="BD28:BG28"/>
    <mergeCell ref="BB33:BC33"/>
    <mergeCell ref="BD33:BG33"/>
    <mergeCell ref="BB34:BC34"/>
    <mergeCell ref="BD34:BG34"/>
    <mergeCell ref="AR1220:AS1221"/>
    <mergeCell ref="AN1224:AQ1226"/>
    <mergeCell ref="AR1225:AS1225"/>
    <mergeCell ref="AR1226:AS1226"/>
    <mergeCell ref="AR1227:AS1228"/>
    <mergeCell ref="BC3:BG3"/>
    <mergeCell ref="BC4:BG4"/>
    <mergeCell ref="BC6:BG6"/>
    <mergeCell ref="BA8:BG8"/>
    <mergeCell ref="BC10:BG10"/>
    <mergeCell ref="BB11:BG11"/>
    <mergeCell ref="BB12:BC12"/>
    <mergeCell ref="BD12:BG12"/>
    <mergeCell ref="BB13:BC13"/>
    <mergeCell ref="BD13:BG13"/>
    <mergeCell ref="BB14:BC14"/>
    <mergeCell ref="BD14:BG14"/>
    <mergeCell ref="BB15:BC15"/>
    <mergeCell ref="BD15:BG15"/>
    <mergeCell ref="BB16:BC16"/>
    <mergeCell ref="BD16:BG16"/>
    <mergeCell ref="BB17:BC17"/>
    <mergeCell ref="BD17:BG17"/>
    <mergeCell ref="BB18:BC18"/>
    <mergeCell ref="BD18:BG18"/>
    <mergeCell ref="BB19:BC19"/>
    <mergeCell ref="BD19:BG19"/>
    <mergeCell ref="BB20:BC20"/>
    <mergeCell ref="BD20:BG20"/>
    <mergeCell ref="BB21:BC21"/>
    <mergeCell ref="BD21:BG21"/>
    <mergeCell ref="BB22:BC22"/>
    <mergeCell ref="AP1185:AQ1185"/>
    <mergeCell ref="AP1186:AQ1186"/>
    <mergeCell ref="AP1187:AQ1187"/>
    <mergeCell ref="AP1188:AQ1188"/>
    <mergeCell ref="AP1189:AQ1189"/>
    <mergeCell ref="AP1190:AQ1190"/>
    <mergeCell ref="AP1191:AQ1191"/>
    <mergeCell ref="AN1201:AQ1203"/>
    <mergeCell ref="AR1202:AS1202"/>
    <mergeCell ref="AR1203:AS1203"/>
    <mergeCell ref="AR1204:AS1205"/>
    <mergeCell ref="AR1206:AS1207"/>
    <mergeCell ref="AN1210:AQ1212"/>
    <mergeCell ref="AR1211:AS1211"/>
    <mergeCell ref="AR1212:AS1212"/>
    <mergeCell ref="AR1213:AS1214"/>
    <mergeCell ref="AN1217:AQ1219"/>
    <mergeCell ref="AR1218:AS1218"/>
    <mergeCell ref="AR1219:AS1219"/>
    <mergeCell ref="AP1168:AQ1168"/>
    <mergeCell ref="AP1169:AQ1169"/>
    <mergeCell ref="AP1170:AQ1170"/>
    <mergeCell ref="AP1171:AQ1171"/>
    <mergeCell ref="AP1172:AQ1172"/>
    <mergeCell ref="AP1173:AQ1173"/>
    <mergeCell ref="AP1174:AQ1174"/>
    <mergeCell ref="AP1175:AQ1175"/>
    <mergeCell ref="AP1176:AQ1176"/>
    <mergeCell ref="AP1177:AQ1177"/>
    <mergeCell ref="AP1178:AQ1178"/>
    <mergeCell ref="AP1179:AQ1179"/>
    <mergeCell ref="AP1180:AQ1180"/>
    <mergeCell ref="AP1181:AQ1181"/>
    <mergeCell ref="AP1182:AQ1182"/>
    <mergeCell ref="AP1183:AQ1183"/>
    <mergeCell ref="AP1184:AQ1184"/>
    <mergeCell ref="AO1143:AP1143"/>
    <mergeCell ref="AO1144:AP1144"/>
    <mergeCell ref="AO1145:AP1145"/>
    <mergeCell ref="AO1146:AP1146"/>
    <mergeCell ref="AO1147:AP1147"/>
    <mergeCell ref="AO1148:AP1148"/>
    <mergeCell ref="AO1149:AP1149"/>
    <mergeCell ref="AO1150:AP1150"/>
    <mergeCell ref="AO1151:AP1151"/>
    <mergeCell ref="AO1152:AP1152"/>
    <mergeCell ref="AO1153:AP1153"/>
    <mergeCell ref="AO1154:AP1154"/>
    <mergeCell ref="AO1155:AP1155"/>
    <mergeCell ref="AO1156:AP1156"/>
    <mergeCell ref="AO1157:AP1157"/>
    <mergeCell ref="AO1158:AP1158"/>
    <mergeCell ref="AP1167:AQ1167"/>
    <mergeCell ref="AO1105:AT1105"/>
    <mergeCell ref="AO1106:AS1106"/>
    <mergeCell ref="AO1111:AT1111"/>
    <mergeCell ref="AO1113:AS1113"/>
    <mergeCell ref="AO1117:AT1117"/>
    <mergeCell ref="AO1118:AT1118"/>
    <mergeCell ref="AO1119:AT1119"/>
    <mergeCell ref="AO1120:AS1120"/>
    <mergeCell ref="AO1134:AP1134"/>
    <mergeCell ref="AO1135:AP1135"/>
    <mergeCell ref="AO1136:AP1136"/>
    <mergeCell ref="AO1137:AP1137"/>
    <mergeCell ref="AO1138:AP1138"/>
    <mergeCell ref="AO1139:AP1139"/>
    <mergeCell ref="AO1140:AP1140"/>
    <mergeCell ref="AO1141:AP1141"/>
    <mergeCell ref="AO1142:AP1142"/>
    <mergeCell ref="AO1079:AS1079"/>
    <mergeCell ref="AO1080:AS1080"/>
    <mergeCell ref="AO1082:AS1082"/>
    <mergeCell ref="AO1083:AS1083"/>
    <mergeCell ref="AO1085:AR1085"/>
    <mergeCell ref="AO1086:AR1086"/>
    <mergeCell ref="AO1088:AT1088"/>
    <mergeCell ref="AO1089:AS1089"/>
    <mergeCell ref="AO1090:AS1090"/>
    <mergeCell ref="AO1092:AT1092"/>
    <mergeCell ref="AO1093:AS1093"/>
    <mergeCell ref="AO1094:AS1094"/>
    <mergeCell ref="AO1097:AT1097"/>
    <mergeCell ref="AO1098:AS1098"/>
    <mergeCell ref="AO1099:AS1099"/>
    <mergeCell ref="AO1103:AT1103"/>
    <mergeCell ref="AO1104:AT1104"/>
    <mergeCell ref="AO1053:AT1053"/>
    <mergeCell ref="AO1054:AT1054"/>
    <mergeCell ref="AO1056:AT1056"/>
    <mergeCell ref="AO1057:AT1057"/>
    <mergeCell ref="AO1059:AT1059"/>
    <mergeCell ref="AO1060:AT1060"/>
    <mergeCell ref="AO1062:AS1062"/>
    <mergeCell ref="AO1063:AS1063"/>
    <mergeCell ref="AO1065:AT1065"/>
    <mergeCell ref="AO1067:AS1067"/>
    <mergeCell ref="AO1068:AS1068"/>
    <mergeCell ref="AO1070:AS1070"/>
    <mergeCell ref="AO1071:AS1071"/>
    <mergeCell ref="AO1073:AS1073"/>
    <mergeCell ref="AO1074:AS1074"/>
    <mergeCell ref="AO1076:AS1076"/>
    <mergeCell ref="AO1077:AS1077"/>
    <mergeCell ref="AO1025:AT1025"/>
    <mergeCell ref="AO1026:AT1026"/>
    <mergeCell ref="AO1029:AT1029"/>
    <mergeCell ref="AO1030:AT1030"/>
    <mergeCell ref="AO1031:AT1031"/>
    <mergeCell ref="AO1034:AT1034"/>
    <mergeCell ref="AO1035:AT1035"/>
    <mergeCell ref="AO1036:AT1036"/>
    <mergeCell ref="AO1039:AT1039"/>
    <mergeCell ref="AO1040:AT1040"/>
    <mergeCell ref="AO1041:AT1041"/>
    <mergeCell ref="AO1044:AT1044"/>
    <mergeCell ref="AO1045:AT1045"/>
    <mergeCell ref="AO1046:AT1046"/>
    <mergeCell ref="AO1047:AS1047"/>
    <mergeCell ref="AO1050:AT1050"/>
    <mergeCell ref="AO1051:AT1051"/>
    <mergeCell ref="AP920:AR920"/>
    <mergeCell ref="AO935:AT935"/>
    <mergeCell ref="AP950:AR950"/>
    <mergeCell ref="AP951:AR951"/>
    <mergeCell ref="AP959:AS959"/>
    <mergeCell ref="AP968:AS968"/>
    <mergeCell ref="AP977:AR977"/>
    <mergeCell ref="AP986:AR986"/>
    <mergeCell ref="AP987:AT987"/>
    <mergeCell ref="AO999:AT999"/>
    <mergeCell ref="AO1014:AT1014"/>
    <mergeCell ref="AO1015:AT1015"/>
    <mergeCell ref="AO1018:AT1018"/>
    <mergeCell ref="AO1019:AT1019"/>
    <mergeCell ref="AO1020:AT1020"/>
    <mergeCell ref="AO1021:AT1021"/>
    <mergeCell ref="AO1024:AT1024"/>
    <mergeCell ref="AO875:AT875"/>
    <mergeCell ref="AO877:AT877"/>
    <mergeCell ref="AO878:AT878"/>
    <mergeCell ref="AO880:AT880"/>
    <mergeCell ref="AO881:AT881"/>
    <mergeCell ref="AO882:AT882"/>
    <mergeCell ref="AO883:AT883"/>
    <mergeCell ref="AO884:AT884"/>
    <mergeCell ref="AO886:AS886"/>
    <mergeCell ref="AO887:AR887"/>
    <mergeCell ref="AO888:AT888"/>
    <mergeCell ref="AO889:AS889"/>
    <mergeCell ref="AO890:AT890"/>
    <mergeCell ref="AO891:AS891"/>
    <mergeCell ref="AP896:AR896"/>
    <mergeCell ref="AP907:AT907"/>
    <mergeCell ref="AO917:AT917"/>
    <mergeCell ref="AO840:AP840"/>
    <mergeCell ref="AQ840:AR840"/>
    <mergeCell ref="AS840:AT840"/>
    <mergeCell ref="AO847:AT847"/>
    <mergeCell ref="AO857:AT857"/>
    <mergeCell ref="AO859:AT859"/>
    <mergeCell ref="AO860:AS860"/>
    <mergeCell ref="AO861:AT861"/>
    <mergeCell ref="AO862:AS862"/>
    <mergeCell ref="AO864:AT864"/>
    <mergeCell ref="AO865:AT865"/>
    <mergeCell ref="AO867:AT867"/>
    <mergeCell ref="AO868:AT868"/>
    <mergeCell ref="AO869:AT869"/>
    <mergeCell ref="AO871:AT871"/>
    <mergeCell ref="AO872:AT872"/>
    <mergeCell ref="AO874:AT874"/>
    <mergeCell ref="AO834:AP834"/>
    <mergeCell ref="AQ834:AR834"/>
    <mergeCell ref="AS834:AT834"/>
    <mergeCell ref="AO835:AP835"/>
    <mergeCell ref="AQ835:AR835"/>
    <mergeCell ref="AS835:AT835"/>
    <mergeCell ref="AO836:AP836"/>
    <mergeCell ref="AQ836:AR836"/>
    <mergeCell ref="AS836:AT836"/>
    <mergeCell ref="AO837:AP837"/>
    <mergeCell ref="AQ837:AR837"/>
    <mergeCell ref="AS837:AT837"/>
    <mergeCell ref="AO838:AP838"/>
    <mergeCell ref="AQ838:AR838"/>
    <mergeCell ref="AS838:AT838"/>
    <mergeCell ref="AO839:AP839"/>
    <mergeCell ref="AQ839:AR839"/>
    <mergeCell ref="AS839:AT839"/>
    <mergeCell ref="AO828:AP828"/>
    <mergeCell ref="AQ828:AR828"/>
    <mergeCell ref="AS828:AT828"/>
    <mergeCell ref="AO829:AP829"/>
    <mergeCell ref="AQ829:AR829"/>
    <mergeCell ref="AS829:AT829"/>
    <mergeCell ref="AO830:AP830"/>
    <mergeCell ref="AQ830:AR830"/>
    <mergeCell ref="AS830:AT830"/>
    <mergeCell ref="AO831:AP831"/>
    <mergeCell ref="AQ831:AR831"/>
    <mergeCell ref="AS831:AT831"/>
    <mergeCell ref="AO832:AP832"/>
    <mergeCell ref="AQ832:AR832"/>
    <mergeCell ref="AS832:AT832"/>
    <mergeCell ref="AO833:AP833"/>
    <mergeCell ref="AQ833:AR833"/>
    <mergeCell ref="AS833:AT833"/>
    <mergeCell ref="AO822:AP822"/>
    <mergeCell ref="AQ822:AR822"/>
    <mergeCell ref="AS822:AT822"/>
    <mergeCell ref="AO823:AP823"/>
    <mergeCell ref="AQ823:AR823"/>
    <mergeCell ref="AS823:AT823"/>
    <mergeCell ref="AO824:AP824"/>
    <mergeCell ref="AQ824:AR824"/>
    <mergeCell ref="AS824:AT824"/>
    <mergeCell ref="AO825:AP825"/>
    <mergeCell ref="AQ825:AR825"/>
    <mergeCell ref="AS825:AT825"/>
    <mergeCell ref="AO826:AP826"/>
    <mergeCell ref="AQ826:AR826"/>
    <mergeCell ref="AS826:AT826"/>
    <mergeCell ref="AO827:AP827"/>
    <mergeCell ref="AQ827:AR827"/>
    <mergeCell ref="AS827:AT827"/>
    <mergeCell ref="AO812:AT812"/>
    <mergeCell ref="AO813:AT813"/>
    <mergeCell ref="AO816:AP816"/>
    <mergeCell ref="AQ816:AT816"/>
    <mergeCell ref="AO817:AP817"/>
    <mergeCell ref="AQ817:AR817"/>
    <mergeCell ref="AS817:AT817"/>
    <mergeCell ref="AO818:AP818"/>
    <mergeCell ref="AQ818:AR818"/>
    <mergeCell ref="AS818:AT818"/>
    <mergeCell ref="AO819:AP819"/>
    <mergeCell ref="AQ819:AR819"/>
    <mergeCell ref="AS819:AT819"/>
    <mergeCell ref="AO820:AP820"/>
    <mergeCell ref="AQ820:AR820"/>
    <mergeCell ref="AS820:AT820"/>
    <mergeCell ref="AO821:AP821"/>
    <mergeCell ref="AQ821:AR821"/>
    <mergeCell ref="AS821:AT821"/>
    <mergeCell ref="AO802:AP802"/>
    <mergeCell ref="AQ802:AR802"/>
    <mergeCell ref="AS802:AT802"/>
    <mergeCell ref="AO803:AP803"/>
    <mergeCell ref="AQ803:AR803"/>
    <mergeCell ref="AS803:AT803"/>
    <mergeCell ref="AO804:AP804"/>
    <mergeCell ref="AQ804:AR804"/>
    <mergeCell ref="AS804:AT804"/>
    <mergeCell ref="AO805:AP805"/>
    <mergeCell ref="AQ805:AR805"/>
    <mergeCell ref="AS805:AT805"/>
    <mergeCell ref="AO806:AP806"/>
    <mergeCell ref="AQ806:AR806"/>
    <mergeCell ref="AS806:AT806"/>
    <mergeCell ref="AO807:AP807"/>
    <mergeCell ref="AQ807:AR807"/>
    <mergeCell ref="AS807:AT807"/>
    <mergeCell ref="AO796:AP796"/>
    <mergeCell ref="AQ796:AR796"/>
    <mergeCell ref="AS796:AT796"/>
    <mergeCell ref="AO797:AP797"/>
    <mergeCell ref="AQ797:AR797"/>
    <mergeCell ref="AS797:AT797"/>
    <mergeCell ref="AO798:AP798"/>
    <mergeCell ref="AQ798:AR798"/>
    <mergeCell ref="AS798:AT798"/>
    <mergeCell ref="AO799:AP799"/>
    <mergeCell ref="AQ799:AR799"/>
    <mergeCell ref="AS799:AT799"/>
    <mergeCell ref="AO800:AP800"/>
    <mergeCell ref="AQ800:AR800"/>
    <mergeCell ref="AS800:AT800"/>
    <mergeCell ref="AO801:AP801"/>
    <mergeCell ref="AQ801:AR801"/>
    <mergeCell ref="AS801:AT801"/>
    <mergeCell ref="AO790:AP790"/>
    <mergeCell ref="AQ790:AR790"/>
    <mergeCell ref="AS790:AT790"/>
    <mergeCell ref="AO791:AP791"/>
    <mergeCell ref="AQ791:AR791"/>
    <mergeCell ref="AS791:AT791"/>
    <mergeCell ref="AO792:AP792"/>
    <mergeCell ref="AQ792:AR792"/>
    <mergeCell ref="AS792:AT792"/>
    <mergeCell ref="AO793:AP793"/>
    <mergeCell ref="AQ793:AR793"/>
    <mergeCell ref="AS793:AT793"/>
    <mergeCell ref="AO794:AP794"/>
    <mergeCell ref="AQ794:AR794"/>
    <mergeCell ref="AS794:AT794"/>
    <mergeCell ref="AO795:AP795"/>
    <mergeCell ref="AQ795:AR795"/>
    <mergeCell ref="AS795:AT795"/>
    <mergeCell ref="AO784:AP784"/>
    <mergeCell ref="AQ784:AR784"/>
    <mergeCell ref="AS784:AT784"/>
    <mergeCell ref="AO785:AP785"/>
    <mergeCell ref="AQ785:AR785"/>
    <mergeCell ref="AS785:AT785"/>
    <mergeCell ref="AO786:AP786"/>
    <mergeCell ref="AQ786:AR786"/>
    <mergeCell ref="AS786:AT786"/>
    <mergeCell ref="AO787:AP787"/>
    <mergeCell ref="AQ787:AR787"/>
    <mergeCell ref="AS787:AT787"/>
    <mergeCell ref="AO788:AP788"/>
    <mergeCell ref="AQ788:AR788"/>
    <mergeCell ref="AS788:AT788"/>
    <mergeCell ref="AO789:AP789"/>
    <mergeCell ref="AQ789:AR789"/>
    <mergeCell ref="AS789:AT789"/>
    <mergeCell ref="AO718:AS718"/>
    <mergeCell ref="AO719:AR719"/>
    <mergeCell ref="AO720:AT720"/>
    <mergeCell ref="AO721:AS721"/>
    <mergeCell ref="AO722:AT722"/>
    <mergeCell ref="AO723:AS723"/>
    <mergeCell ref="AO731:AT731"/>
    <mergeCell ref="AP740:AT740"/>
    <mergeCell ref="AP749:AT749"/>
    <mergeCell ref="AP752:AT752"/>
    <mergeCell ref="AP756:AT756"/>
    <mergeCell ref="AP760:AT760"/>
    <mergeCell ref="AP764:AR764"/>
    <mergeCell ref="AO779:AT779"/>
    <mergeCell ref="AO780:AT780"/>
    <mergeCell ref="AO783:AP783"/>
    <mergeCell ref="AQ783:AT783"/>
    <mergeCell ref="AO694:AS694"/>
    <mergeCell ref="AO696:AT696"/>
    <mergeCell ref="AO697:AT697"/>
    <mergeCell ref="AO699:AT699"/>
    <mergeCell ref="AO700:AT700"/>
    <mergeCell ref="AO701:AT701"/>
    <mergeCell ref="AO703:AT703"/>
    <mergeCell ref="AO704:AT704"/>
    <mergeCell ref="AO706:AT706"/>
    <mergeCell ref="AO707:AT707"/>
    <mergeCell ref="AO709:AT709"/>
    <mergeCell ref="AO710:AT710"/>
    <mergeCell ref="AO712:AT712"/>
    <mergeCell ref="AO713:AT713"/>
    <mergeCell ref="AO714:AT714"/>
    <mergeCell ref="AO715:AT715"/>
    <mergeCell ref="AO716:AT716"/>
    <mergeCell ref="AO669:AP669"/>
    <mergeCell ref="AQ669:AR669"/>
    <mergeCell ref="AS669:AT669"/>
    <mergeCell ref="AO670:AP670"/>
    <mergeCell ref="AQ670:AR670"/>
    <mergeCell ref="AS670:AT670"/>
    <mergeCell ref="AO671:AP671"/>
    <mergeCell ref="AQ671:AR671"/>
    <mergeCell ref="AS671:AT671"/>
    <mergeCell ref="AO672:AP672"/>
    <mergeCell ref="AQ672:AR672"/>
    <mergeCell ref="AS672:AT672"/>
    <mergeCell ref="AO679:AT679"/>
    <mergeCell ref="AO689:AT689"/>
    <mergeCell ref="AO691:AT691"/>
    <mergeCell ref="AO692:AS692"/>
    <mergeCell ref="AO693:AT693"/>
    <mergeCell ref="AO663:AP663"/>
    <mergeCell ref="AQ663:AR663"/>
    <mergeCell ref="AS663:AT663"/>
    <mergeCell ref="AO664:AP664"/>
    <mergeCell ref="AQ664:AR664"/>
    <mergeCell ref="AS664:AT664"/>
    <mergeCell ref="AO665:AP665"/>
    <mergeCell ref="AQ665:AR665"/>
    <mergeCell ref="AS665:AT665"/>
    <mergeCell ref="AO666:AP666"/>
    <mergeCell ref="AQ666:AR666"/>
    <mergeCell ref="AS666:AT666"/>
    <mergeCell ref="AO667:AP667"/>
    <mergeCell ref="AQ667:AR667"/>
    <mergeCell ref="AS667:AT667"/>
    <mergeCell ref="AO668:AP668"/>
    <mergeCell ref="AQ668:AR668"/>
    <mergeCell ref="AS668:AT668"/>
    <mergeCell ref="AO657:AP657"/>
    <mergeCell ref="AQ657:AR657"/>
    <mergeCell ref="AS657:AT657"/>
    <mergeCell ref="AO658:AP658"/>
    <mergeCell ref="AQ658:AR658"/>
    <mergeCell ref="AS658:AT658"/>
    <mergeCell ref="AO659:AP659"/>
    <mergeCell ref="AQ659:AR659"/>
    <mergeCell ref="AS659:AT659"/>
    <mergeCell ref="AO660:AP660"/>
    <mergeCell ref="AQ660:AR660"/>
    <mergeCell ref="AS660:AT660"/>
    <mergeCell ref="AO661:AP661"/>
    <mergeCell ref="AQ661:AR661"/>
    <mergeCell ref="AS661:AT661"/>
    <mergeCell ref="AO662:AP662"/>
    <mergeCell ref="AQ662:AR662"/>
    <mergeCell ref="AS662:AT662"/>
    <mergeCell ref="AO651:AP651"/>
    <mergeCell ref="AQ651:AR651"/>
    <mergeCell ref="AS651:AT651"/>
    <mergeCell ref="AO652:AP652"/>
    <mergeCell ref="AQ652:AR652"/>
    <mergeCell ref="AS652:AT652"/>
    <mergeCell ref="AO653:AP653"/>
    <mergeCell ref="AQ653:AR653"/>
    <mergeCell ref="AS653:AT653"/>
    <mergeCell ref="AO654:AP654"/>
    <mergeCell ref="AQ654:AR654"/>
    <mergeCell ref="AS654:AT654"/>
    <mergeCell ref="AO655:AP655"/>
    <mergeCell ref="AQ655:AR655"/>
    <mergeCell ref="AS655:AT655"/>
    <mergeCell ref="AO656:AP656"/>
    <mergeCell ref="AQ656:AR656"/>
    <mergeCell ref="AS656:AT656"/>
    <mergeCell ref="AO637:AP637"/>
    <mergeCell ref="AQ637:AR637"/>
    <mergeCell ref="AS637:AT637"/>
    <mergeCell ref="AO638:AP638"/>
    <mergeCell ref="AQ638:AR638"/>
    <mergeCell ref="AS638:AT638"/>
    <mergeCell ref="AO639:AP639"/>
    <mergeCell ref="AQ639:AR639"/>
    <mergeCell ref="AS639:AT639"/>
    <mergeCell ref="AO644:AT644"/>
    <mergeCell ref="AO645:AT645"/>
    <mergeCell ref="AO648:AP648"/>
    <mergeCell ref="AQ648:AT648"/>
    <mergeCell ref="AO649:AP649"/>
    <mergeCell ref="AQ649:AR649"/>
    <mergeCell ref="AS649:AT649"/>
    <mergeCell ref="AO650:AP650"/>
    <mergeCell ref="AQ650:AR650"/>
    <mergeCell ref="AS650:AT650"/>
    <mergeCell ref="AO631:AP631"/>
    <mergeCell ref="AQ631:AR631"/>
    <mergeCell ref="AS631:AT631"/>
    <mergeCell ref="AO632:AP632"/>
    <mergeCell ref="AQ632:AR632"/>
    <mergeCell ref="AS632:AT632"/>
    <mergeCell ref="AO633:AP633"/>
    <mergeCell ref="AQ633:AR633"/>
    <mergeCell ref="AS633:AT633"/>
    <mergeCell ref="AO634:AP634"/>
    <mergeCell ref="AQ634:AR634"/>
    <mergeCell ref="AS634:AT634"/>
    <mergeCell ref="AO635:AP635"/>
    <mergeCell ref="AQ635:AR635"/>
    <mergeCell ref="AS635:AT635"/>
    <mergeCell ref="AO636:AP636"/>
    <mergeCell ref="AQ636:AR636"/>
    <mergeCell ref="AS636:AT636"/>
    <mergeCell ref="AO625:AP625"/>
    <mergeCell ref="AQ625:AR625"/>
    <mergeCell ref="AS625:AT625"/>
    <mergeCell ref="AO626:AP626"/>
    <mergeCell ref="AQ626:AR626"/>
    <mergeCell ref="AS626:AT626"/>
    <mergeCell ref="AO627:AP627"/>
    <mergeCell ref="AQ627:AR627"/>
    <mergeCell ref="AS627:AT627"/>
    <mergeCell ref="AO628:AP628"/>
    <mergeCell ref="AQ628:AR628"/>
    <mergeCell ref="AS628:AT628"/>
    <mergeCell ref="AO629:AP629"/>
    <mergeCell ref="AQ629:AR629"/>
    <mergeCell ref="AS629:AT629"/>
    <mergeCell ref="AO630:AP630"/>
    <mergeCell ref="AQ630:AR630"/>
    <mergeCell ref="AS630:AT630"/>
    <mergeCell ref="AO619:AP619"/>
    <mergeCell ref="AQ619:AR619"/>
    <mergeCell ref="AS619:AT619"/>
    <mergeCell ref="AO620:AP620"/>
    <mergeCell ref="AQ620:AR620"/>
    <mergeCell ref="AS620:AT620"/>
    <mergeCell ref="AO621:AP621"/>
    <mergeCell ref="AQ621:AR621"/>
    <mergeCell ref="AS621:AT621"/>
    <mergeCell ref="AO622:AP622"/>
    <mergeCell ref="AQ622:AR622"/>
    <mergeCell ref="AS622:AT622"/>
    <mergeCell ref="AO623:AP623"/>
    <mergeCell ref="AQ623:AR623"/>
    <mergeCell ref="AS623:AT623"/>
    <mergeCell ref="AO624:AP624"/>
    <mergeCell ref="AQ624:AR624"/>
    <mergeCell ref="AS624:AT624"/>
    <mergeCell ref="AP584:AT584"/>
    <mergeCell ref="AP588:AT588"/>
    <mergeCell ref="AP592:AT592"/>
    <mergeCell ref="AP596:AR596"/>
    <mergeCell ref="AO611:AT611"/>
    <mergeCell ref="AO612:AT612"/>
    <mergeCell ref="AO615:AP615"/>
    <mergeCell ref="AQ615:AT615"/>
    <mergeCell ref="AO616:AP616"/>
    <mergeCell ref="AQ616:AR616"/>
    <mergeCell ref="AS616:AT616"/>
    <mergeCell ref="AO617:AP617"/>
    <mergeCell ref="AQ617:AR617"/>
    <mergeCell ref="AS617:AT617"/>
    <mergeCell ref="AO618:AP618"/>
    <mergeCell ref="AQ618:AR618"/>
    <mergeCell ref="AS618:AT618"/>
    <mergeCell ref="AO539:AT539"/>
    <mergeCell ref="AO541:AT541"/>
    <mergeCell ref="AO542:AT542"/>
    <mergeCell ref="AO544:AT544"/>
    <mergeCell ref="AO545:AT545"/>
    <mergeCell ref="AO546:AT546"/>
    <mergeCell ref="AO547:AT547"/>
    <mergeCell ref="AO548:AT548"/>
    <mergeCell ref="AO550:AS550"/>
    <mergeCell ref="AO551:AR551"/>
    <mergeCell ref="AO552:AT552"/>
    <mergeCell ref="AO553:AS553"/>
    <mergeCell ref="AO554:AT554"/>
    <mergeCell ref="AO555:AS555"/>
    <mergeCell ref="AO563:AT563"/>
    <mergeCell ref="AP572:AT572"/>
    <mergeCell ref="AP581:AT581"/>
    <mergeCell ref="AO504:AP504"/>
    <mergeCell ref="AQ504:AR504"/>
    <mergeCell ref="AS504:AT504"/>
    <mergeCell ref="AO511:AT511"/>
    <mergeCell ref="AO521:AT521"/>
    <mergeCell ref="AO523:AT523"/>
    <mergeCell ref="AO524:AS524"/>
    <mergeCell ref="AO525:AT525"/>
    <mergeCell ref="AO526:AS526"/>
    <mergeCell ref="AO528:AT528"/>
    <mergeCell ref="AO529:AT529"/>
    <mergeCell ref="AO531:AT531"/>
    <mergeCell ref="AO532:AT532"/>
    <mergeCell ref="AO533:AT533"/>
    <mergeCell ref="AO535:AT535"/>
    <mergeCell ref="AO536:AT536"/>
    <mergeCell ref="AO538:AT538"/>
    <mergeCell ref="AO498:AP498"/>
    <mergeCell ref="AQ498:AR498"/>
    <mergeCell ref="AS498:AT498"/>
    <mergeCell ref="AO499:AP499"/>
    <mergeCell ref="AQ499:AR499"/>
    <mergeCell ref="AS499:AT499"/>
    <mergeCell ref="AO500:AP500"/>
    <mergeCell ref="AQ500:AR500"/>
    <mergeCell ref="AS500:AT500"/>
    <mergeCell ref="AO501:AP501"/>
    <mergeCell ref="AQ501:AR501"/>
    <mergeCell ref="AS501:AT501"/>
    <mergeCell ref="AO502:AP502"/>
    <mergeCell ref="AQ502:AR502"/>
    <mergeCell ref="AS502:AT502"/>
    <mergeCell ref="AO503:AP503"/>
    <mergeCell ref="AQ503:AR503"/>
    <mergeCell ref="AS503:AT503"/>
    <mergeCell ref="AO492:AP492"/>
    <mergeCell ref="AQ492:AR492"/>
    <mergeCell ref="AS492:AT492"/>
    <mergeCell ref="AO493:AP493"/>
    <mergeCell ref="AQ493:AR493"/>
    <mergeCell ref="AS493:AT493"/>
    <mergeCell ref="AO494:AP494"/>
    <mergeCell ref="AQ494:AR494"/>
    <mergeCell ref="AS494:AT494"/>
    <mergeCell ref="AO495:AP495"/>
    <mergeCell ref="AQ495:AR495"/>
    <mergeCell ref="AS495:AT495"/>
    <mergeCell ref="AO496:AP496"/>
    <mergeCell ref="AQ496:AR496"/>
    <mergeCell ref="AS496:AT496"/>
    <mergeCell ref="AO497:AP497"/>
    <mergeCell ref="AQ497:AR497"/>
    <mergeCell ref="AS497:AT497"/>
    <mergeCell ref="AO486:AP486"/>
    <mergeCell ref="AQ486:AR486"/>
    <mergeCell ref="AS486:AT486"/>
    <mergeCell ref="AO487:AP487"/>
    <mergeCell ref="AQ487:AR487"/>
    <mergeCell ref="AS487:AT487"/>
    <mergeCell ref="AO488:AP488"/>
    <mergeCell ref="AQ488:AR488"/>
    <mergeCell ref="AS488:AT488"/>
    <mergeCell ref="AO489:AP489"/>
    <mergeCell ref="AQ489:AR489"/>
    <mergeCell ref="AS489:AT489"/>
    <mergeCell ref="AO490:AP490"/>
    <mergeCell ref="AQ490:AR490"/>
    <mergeCell ref="AS490:AT490"/>
    <mergeCell ref="AO491:AP491"/>
    <mergeCell ref="AQ491:AR491"/>
    <mergeCell ref="AS491:AT491"/>
    <mergeCell ref="AO476:AT476"/>
    <mergeCell ref="AO477:AT477"/>
    <mergeCell ref="AO480:AP480"/>
    <mergeCell ref="AQ480:AT480"/>
    <mergeCell ref="AO481:AP481"/>
    <mergeCell ref="AQ481:AR481"/>
    <mergeCell ref="AS481:AT481"/>
    <mergeCell ref="AO482:AP482"/>
    <mergeCell ref="AQ482:AR482"/>
    <mergeCell ref="AS482:AT482"/>
    <mergeCell ref="AO483:AP483"/>
    <mergeCell ref="AQ483:AR483"/>
    <mergeCell ref="AS483:AT483"/>
    <mergeCell ref="AO484:AP484"/>
    <mergeCell ref="AQ484:AR484"/>
    <mergeCell ref="AS484:AT484"/>
    <mergeCell ref="AO485:AP485"/>
    <mergeCell ref="AQ485:AR485"/>
    <mergeCell ref="AS485:AT485"/>
    <mergeCell ref="AO466:AP466"/>
    <mergeCell ref="AQ466:AR466"/>
    <mergeCell ref="AS466:AT466"/>
    <mergeCell ref="AO467:AP467"/>
    <mergeCell ref="AQ467:AR467"/>
    <mergeCell ref="AS467:AT467"/>
    <mergeCell ref="AO468:AP468"/>
    <mergeCell ref="AQ468:AR468"/>
    <mergeCell ref="AS468:AT468"/>
    <mergeCell ref="AO469:AP469"/>
    <mergeCell ref="AQ469:AR469"/>
    <mergeCell ref="AS469:AT469"/>
    <mergeCell ref="AO470:AP470"/>
    <mergeCell ref="AQ470:AR470"/>
    <mergeCell ref="AS470:AT470"/>
    <mergeCell ref="AO471:AP471"/>
    <mergeCell ref="AQ471:AR471"/>
    <mergeCell ref="AS471:AT471"/>
    <mergeCell ref="AO460:AP460"/>
    <mergeCell ref="AQ460:AR460"/>
    <mergeCell ref="AS460:AT460"/>
    <mergeCell ref="AO461:AP461"/>
    <mergeCell ref="AQ461:AR461"/>
    <mergeCell ref="AS461:AT461"/>
    <mergeCell ref="AO462:AP462"/>
    <mergeCell ref="AQ462:AR462"/>
    <mergeCell ref="AS462:AT462"/>
    <mergeCell ref="AO463:AP463"/>
    <mergeCell ref="AQ463:AR463"/>
    <mergeCell ref="AS463:AT463"/>
    <mergeCell ref="AO464:AP464"/>
    <mergeCell ref="AQ464:AR464"/>
    <mergeCell ref="AS464:AT464"/>
    <mergeCell ref="AO465:AP465"/>
    <mergeCell ref="AQ465:AR465"/>
    <mergeCell ref="AS465:AT465"/>
    <mergeCell ref="AO454:AP454"/>
    <mergeCell ref="AQ454:AR454"/>
    <mergeCell ref="AS454:AT454"/>
    <mergeCell ref="AO455:AP455"/>
    <mergeCell ref="AQ455:AR455"/>
    <mergeCell ref="AS455:AT455"/>
    <mergeCell ref="AO456:AP456"/>
    <mergeCell ref="AQ456:AR456"/>
    <mergeCell ref="AS456:AT456"/>
    <mergeCell ref="AO457:AP457"/>
    <mergeCell ref="AQ457:AR457"/>
    <mergeCell ref="AS457:AT457"/>
    <mergeCell ref="AO458:AP458"/>
    <mergeCell ref="AQ458:AR458"/>
    <mergeCell ref="AS458:AT458"/>
    <mergeCell ref="AO459:AP459"/>
    <mergeCell ref="AQ459:AR459"/>
    <mergeCell ref="AS459:AT459"/>
    <mergeCell ref="AO448:AP448"/>
    <mergeCell ref="AQ448:AR448"/>
    <mergeCell ref="AS448:AT448"/>
    <mergeCell ref="AO449:AP449"/>
    <mergeCell ref="AQ449:AR449"/>
    <mergeCell ref="AS449:AT449"/>
    <mergeCell ref="AO450:AP450"/>
    <mergeCell ref="AQ450:AR450"/>
    <mergeCell ref="AS450:AT450"/>
    <mergeCell ref="AO451:AP451"/>
    <mergeCell ref="AQ451:AR451"/>
    <mergeCell ref="AS451:AT451"/>
    <mergeCell ref="AO452:AP452"/>
    <mergeCell ref="AQ452:AR452"/>
    <mergeCell ref="AS452:AT452"/>
    <mergeCell ref="AO453:AP453"/>
    <mergeCell ref="AQ453:AR453"/>
    <mergeCell ref="AS453:AT453"/>
    <mergeCell ref="AO382:AS382"/>
    <mergeCell ref="AO383:AR383"/>
    <mergeCell ref="AO384:AT384"/>
    <mergeCell ref="AO385:AS385"/>
    <mergeCell ref="AO386:AT386"/>
    <mergeCell ref="AO387:AS387"/>
    <mergeCell ref="AO395:AT395"/>
    <mergeCell ref="AP404:AT404"/>
    <mergeCell ref="AP413:AT413"/>
    <mergeCell ref="AP416:AT416"/>
    <mergeCell ref="AP420:AT420"/>
    <mergeCell ref="AP424:AT424"/>
    <mergeCell ref="AP428:AR428"/>
    <mergeCell ref="AO443:AT443"/>
    <mergeCell ref="AO444:AT444"/>
    <mergeCell ref="AO447:AP447"/>
    <mergeCell ref="AQ447:AT447"/>
    <mergeCell ref="AO358:AS358"/>
    <mergeCell ref="AO360:AT360"/>
    <mergeCell ref="AO361:AT361"/>
    <mergeCell ref="AO363:AT363"/>
    <mergeCell ref="AO364:AT364"/>
    <mergeCell ref="AO365:AT365"/>
    <mergeCell ref="AO367:AT367"/>
    <mergeCell ref="AO368:AT368"/>
    <mergeCell ref="AO370:AT370"/>
    <mergeCell ref="AO371:AT371"/>
    <mergeCell ref="AO373:AT373"/>
    <mergeCell ref="AO374:AT374"/>
    <mergeCell ref="AO376:AT376"/>
    <mergeCell ref="AO377:AT377"/>
    <mergeCell ref="AO378:AT378"/>
    <mergeCell ref="AO379:AT379"/>
    <mergeCell ref="AO380:AT380"/>
    <mergeCell ref="AO333:AP333"/>
    <mergeCell ref="AQ333:AR333"/>
    <mergeCell ref="AS333:AT333"/>
    <mergeCell ref="AO334:AP334"/>
    <mergeCell ref="AQ334:AR334"/>
    <mergeCell ref="AS334:AT334"/>
    <mergeCell ref="AO335:AP335"/>
    <mergeCell ref="AQ335:AR335"/>
    <mergeCell ref="AS335:AT335"/>
    <mergeCell ref="AO336:AP336"/>
    <mergeCell ref="AQ336:AR336"/>
    <mergeCell ref="AS336:AT336"/>
    <mergeCell ref="AO343:AT343"/>
    <mergeCell ref="AO353:AT353"/>
    <mergeCell ref="AO355:AT355"/>
    <mergeCell ref="AO356:AS356"/>
    <mergeCell ref="AO357:AT357"/>
    <mergeCell ref="AO327:AP327"/>
    <mergeCell ref="AQ327:AR327"/>
    <mergeCell ref="AS327:AT327"/>
    <mergeCell ref="AO328:AP328"/>
    <mergeCell ref="AQ328:AR328"/>
    <mergeCell ref="AS328:AT328"/>
    <mergeCell ref="AO329:AP329"/>
    <mergeCell ref="AQ329:AR329"/>
    <mergeCell ref="AS329:AT329"/>
    <mergeCell ref="AO330:AP330"/>
    <mergeCell ref="AQ330:AR330"/>
    <mergeCell ref="AS330:AT330"/>
    <mergeCell ref="AO331:AP331"/>
    <mergeCell ref="AQ331:AR331"/>
    <mergeCell ref="AS331:AT331"/>
    <mergeCell ref="AO332:AP332"/>
    <mergeCell ref="AQ332:AR332"/>
    <mergeCell ref="AS332:AT332"/>
    <mergeCell ref="AO321:AP321"/>
    <mergeCell ref="AQ321:AR321"/>
    <mergeCell ref="AS321:AT321"/>
    <mergeCell ref="AO322:AP322"/>
    <mergeCell ref="AQ322:AR322"/>
    <mergeCell ref="AS322:AT322"/>
    <mergeCell ref="AO323:AP323"/>
    <mergeCell ref="AQ323:AR323"/>
    <mergeCell ref="AS323:AT323"/>
    <mergeCell ref="AO324:AP324"/>
    <mergeCell ref="AQ324:AR324"/>
    <mergeCell ref="AS324:AT324"/>
    <mergeCell ref="AO325:AP325"/>
    <mergeCell ref="AQ325:AR325"/>
    <mergeCell ref="AS325:AT325"/>
    <mergeCell ref="AO326:AP326"/>
    <mergeCell ref="AQ326:AR326"/>
    <mergeCell ref="AS326:AT326"/>
    <mergeCell ref="AO315:AP315"/>
    <mergeCell ref="AQ315:AR315"/>
    <mergeCell ref="AS315:AT315"/>
    <mergeCell ref="AO316:AP316"/>
    <mergeCell ref="AQ316:AR316"/>
    <mergeCell ref="AS316:AT316"/>
    <mergeCell ref="AO317:AP317"/>
    <mergeCell ref="AQ317:AR317"/>
    <mergeCell ref="AS317:AT317"/>
    <mergeCell ref="AO318:AP318"/>
    <mergeCell ref="AQ318:AR318"/>
    <mergeCell ref="AS318:AT318"/>
    <mergeCell ref="AO319:AP319"/>
    <mergeCell ref="AQ319:AR319"/>
    <mergeCell ref="AS319:AT319"/>
    <mergeCell ref="AO320:AP320"/>
    <mergeCell ref="AQ320:AR320"/>
    <mergeCell ref="AS320:AT320"/>
    <mergeCell ref="AO301:AP301"/>
    <mergeCell ref="AQ301:AR301"/>
    <mergeCell ref="AS301:AT301"/>
    <mergeCell ref="AO302:AP302"/>
    <mergeCell ref="AQ302:AR302"/>
    <mergeCell ref="AS302:AT302"/>
    <mergeCell ref="AO303:AP303"/>
    <mergeCell ref="AQ303:AR303"/>
    <mergeCell ref="AS303:AT303"/>
    <mergeCell ref="AO308:AT308"/>
    <mergeCell ref="AO309:AT309"/>
    <mergeCell ref="AO312:AP312"/>
    <mergeCell ref="AQ312:AT312"/>
    <mergeCell ref="AO313:AP313"/>
    <mergeCell ref="AQ313:AR313"/>
    <mergeCell ref="AS313:AT313"/>
    <mergeCell ref="AO314:AP314"/>
    <mergeCell ref="AQ314:AR314"/>
    <mergeCell ref="AS314:AT314"/>
    <mergeCell ref="AO295:AP295"/>
    <mergeCell ref="AQ295:AR295"/>
    <mergeCell ref="AS295:AT295"/>
    <mergeCell ref="AO296:AP296"/>
    <mergeCell ref="AQ296:AR296"/>
    <mergeCell ref="AS296:AT296"/>
    <mergeCell ref="AO297:AP297"/>
    <mergeCell ref="AQ297:AR297"/>
    <mergeCell ref="AS297:AT297"/>
    <mergeCell ref="AO298:AP298"/>
    <mergeCell ref="AQ298:AR298"/>
    <mergeCell ref="AS298:AT298"/>
    <mergeCell ref="AO299:AP299"/>
    <mergeCell ref="AQ299:AR299"/>
    <mergeCell ref="AS299:AT299"/>
    <mergeCell ref="AO300:AP300"/>
    <mergeCell ref="AQ300:AR300"/>
    <mergeCell ref="AS300:AT300"/>
    <mergeCell ref="AO289:AP289"/>
    <mergeCell ref="AQ289:AR289"/>
    <mergeCell ref="AS289:AT289"/>
    <mergeCell ref="AO290:AP290"/>
    <mergeCell ref="AQ290:AR290"/>
    <mergeCell ref="AS290:AT290"/>
    <mergeCell ref="AO291:AP291"/>
    <mergeCell ref="AQ291:AR291"/>
    <mergeCell ref="AS291:AT291"/>
    <mergeCell ref="AO292:AP292"/>
    <mergeCell ref="AQ292:AR292"/>
    <mergeCell ref="AS292:AT292"/>
    <mergeCell ref="AO293:AP293"/>
    <mergeCell ref="AQ293:AR293"/>
    <mergeCell ref="AS293:AT293"/>
    <mergeCell ref="AO294:AP294"/>
    <mergeCell ref="AQ294:AR294"/>
    <mergeCell ref="AS294:AT294"/>
    <mergeCell ref="AO283:AP283"/>
    <mergeCell ref="AQ283:AR283"/>
    <mergeCell ref="AS283:AT283"/>
    <mergeCell ref="AO284:AP284"/>
    <mergeCell ref="AQ284:AR284"/>
    <mergeCell ref="AS284:AT284"/>
    <mergeCell ref="AO285:AP285"/>
    <mergeCell ref="AQ285:AR285"/>
    <mergeCell ref="AS285:AT285"/>
    <mergeCell ref="AO286:AP286"/>
    <mergeCell ref="AQ286:AR286"/>
    <mergeCell ref="AS286:AT286"/>
    <mergeCell ref="AO287:AP287"/>
    <mergeCell ref="AQ287:AR287"/>
    <mergeCell ref="AS287:AT287"/>
    <mergeCell ref="AO288:AP288"/>
    <mergeCell ref="AQ288:AR288"/>
    <mergeCell ref="AS288:AT288"/>
    <mergeCell ref="AP248:AT248"/>
    <mergeCell ref="AP252:AT252"/>
    <mergeCell ref="AP256:AT256"/>
    <mergeCell ref="AP260:AR260"/>
    <mergeCell ref="AO275:AT275"/>
    <mergeCell ref="AO276:AT276"/>
    <mergeCell ref="AO279:AP279"/>
    <mergeCell ref="AQ279:AT279"/>
    <mergeCell ref="AO280:AP280"/>
    <mergeCell ref="AQ280:AR280"/>
    <mergeCell ref="AS280:AT280"/>
    <mergeCell ref="AO281:AP281"/>
    <mergeCell ref="AQ281:AR281"/>
    <mergeCell ref="AS281:AT281"/>
    <mergeCell ref="AO282:AP282"/>
    <mergeCell ref="AQ282:AR282"/>
    <mergeCell ref="AS282:AT282"/>
    <mergeCell ref="AO203:AT203"/>
    <mergeCell ref="AO205:AT205"/>
    <mergeCell ref="AO206:AT206"/>
    <mergeCell ref="AO208:AT208"/>
    <mergeCell ref="AO209:AT209"/>
    <mergeCell ref="AO210:AT210"/>
    <mergeCell ref="AO211:AT211"/>
    <mergeCell ref="AO212:AT212"/>
    <mergeCell ref="AO214:AS214"/>
    <mergeCell ref="AO215:AR215"/>
    <mergeCell ref="AO216:AT216"/>
    <mergeCell ref="AO217:AS217"/>
    <mergeCell ref="AO218:AT218"/>
    <mergeCell ref="AO219:AS219"/>
    <mergeCell ref="AO227:AT227"/>
    <mergeCell ref="AP236:AT236"/>
    <mergeCell ref="AP245:AT245"/>
    <mergeCell ref="AO168:AP168"/>
    <mergeCell ref="AQ168:AR168"/>
    <mergeCell ref="AS168:AT168"/>
    <mergeCell ref="AO175:AT175"/>
    <mergeCell ref="AO185:AT185"/>
    <mergeCell ref="AO187:AT187"/>
    <mergeCell ref="AO188:AS188"/>
    <mergeCell ref="AO189:AT189"/>
    <mergeCell ref="AO190:AS190"/>
    <mergeCell ref="AO192:AT192"/>
    <mergeCell ref="AO193:AT193"/>
    <mergeCell ref="AO195:AT195"/>
    <mergeCell ref="AO196:AT196"/>
    <mergeCell ref="AO197:AT197"/>
    <mergeCell ref="AO199:AT199"/>
    <mergeCell ref="AO200:AT200"/>
    <mergeCell ref="AO202:AT202"/>
    <mergeCell ref="AO162:AP162"/>
    <mergeCell ref="AQ162:AR162"/>
    <mergeCell ref="AS162:AT162"/>
    <mergeCell ref="AO163:AP163"/>
    <mergeCell ref="AQ163:AR163"/>
    <mergeCell ref="AS163:AT163"/>
    <mergeCell ref="AO164:AP164"/>
    <mergeCell ref="AQ164:AR164"/>
    <mergeCell ref="AS164:AT164"/>
    <mergeCell ref="AO165:AP165"/>
    <mergeCell ref="AQ165:AR165"/>
    <mergeCell ref="AS165:AT165"/>
    <mergeCell ref="AO166:AP166"/>
    <mergeCell ref="AQ166:AR166"/>
    <mergeCell ref="AS166:AT166"/>
    <mergeCell ref="AO167:AP167"/>
    <mergeCell ref="AQ167:AR167"/>
    <mergeCell ref="AS167:AT167"/>
    <mergeCell ref="AO156:AP156"/>
    <mergeCell ref="AQ156:AR156"/>
    <mergeCell ref="AS156:AT156"/>
    <mergeCell ref="AO157:AP157"/>
    <mergeCell ref="AQ157:AR157"/>
    <mergeCell ref="AS157:AT157"/>
    <mergeCell ref="AO158:AP158"/>
    <mergeCell ref="AQ158:AR158"/>
    <mergeCell ref="AS158:AT158"/>
    <mergeCell ref="AO159:AP159"/>
    <mergeCell ref="AQ159:AR159"/>
    <mergeCell ref="AS159:AT159"/>
    <mergeCell ref="AO160:AP160"/>
    <mergeCell ref="AQ160:AR160"/>
    <mergeCell ref="AS160:AT160"/>
    <mergeCell ref="AO161:AP161"/>
    <mergeCell ref="AQ161:AR161"/>
    <mergeCell ref="AS161:AT161"/>
    <mergeCell ref="AO150:AP150"/>
    <mergeCell ref="AQ150:AR150"/>
    <mergeCell ref="AS150:AT150"/>
    <mergeCell ref="AO151:AP151"/>
    <mergeCell ref="AQ151:AR151"/>
    <mergeCell ref="AS151:AT151"/>
    <mergeCell ref="AO152:AP152"/>
    <mergeCell ref="AQ152:AR152"/>
    <mergeCell ref="AS152:AT152"/>
    <mergeCell ref="AO153:AP153"/>
    <mergeCell ref="AQ153:AR153"/>
    <mergeCell ref="AS153:AT153"/>
    <mergeCell ref="AO154:AP154"/>
    <mergeCell ref="AQ154:AR154"/>
    <mergeCell ref="AS154:AT154"/>
    <mergeCell ref="AO155:AP155"/>
    <mergeCell ref="AQ155:AR155"/>
    <mergeCell ref="AS155:AT155"/>
    <mergeCell ref="AO140:AT140"/>
    <mergeCell ref="AO141:AT141"/>
    <mergeCell ref="AO144:AP144"/>
    <mergeCell ref="AQ144:AT144"/>
    <mergeCell ref="AO145:AP145"/>
    <mergeCell ref="AQ145:AR145"/>
    <mergeCell ref="AS145:AT145"/>
    <mergeCell ref="AO146:AP146"/>
    <mergeCell ref="AQ146:AR146"/>
    <mergeCell ref="AS146:AT146"/>
    <mergeCell ref="AO147:AP147"/>
    <mergeCell ref="AQ147:AR147"/>
    <mergeCell ref="AS147:AT147"/>
    <mergeCell ref="AO148:AP148"/>
    <mergeCell ref="AQ148:AR148"/>
    <mergeCell ref="AS148:AT148"/>
    <mergeCell ref="AO149:AP149"/>
    <mergeCell ref="AQ149:AR149"/>
    <mergeCell ref="AS149:AT149"/>
    <mergeCell ref="AO130:AP130"/>
    <mergeCell ref="AQ130:AR130"/>
    <mergeCell ref="AS130:AT130"/>
    <mergeCell ref="AO131:AP131"/>
    <mergeCell ref="AQ131:AR131"/>
    <mergeCell ref="AS131:AT131"/>
    <mergeCell ref="AO132:AP132"/>
    <mergeCell ref="AQ132:AR132"/>
    <mergeCell ref="AS132:AT132"/>
    <mergeCell ref="AO133:AP133"/>
    <mergeCell ref="AQ133:AR133"/>
    <mergeCell ref="AS133:AT133"/>
    <mergeCell ref="AO134:AP134"/>
    <mergeCell ref="AQ134:AR134"/>
    <mergeCell ref="AS134:AT134"/>
    <mergeCell ref="AO135:AP135"/>
    <mergeCell ref="AQ135:AR135"/>
    <mergeCell ref="AS135:AT135"/>
    <mergeCell ref="AO124:AP124"/>
    <mergeCell ref="AQ124:AR124"/>
    <mergeCell ref="AS124:AT124"/>
    <mergeCell ref="AO125:AP125"/>
    <mergeCell ref="AQ125:AR125"/>
    <mergeCell ref="AS125:AT125"/>
    <mergeCell ref="AO126:AP126"/>
    <mergeCell ref="AQ126:AR126"/>
    <mergeCell ref="AS126:AT126"/>
    <mergeCell ref="AO127:AP127"/>
    <mergeCell ref="AQ127:AR127"/>
    <mergeCell ref="AS127:AT127"/>
    <mergeCell ref="AO128:AP128"/>
    <mergeCell ref="AQ128:AR128"/>
    <mergeCell ref="AS128:AT128"/>
    <mergeCell ref="AO129:AP129"/>
    <mergeCell ref="AQ129:AR129"/>
    <mergeCell ref="AS129:AT129"/>
    <mergeCell ref="AO118:AP118"/>
    <mergeCell ref="AQ118:AR118"/>
    <mergeCell ref="AS118:AT118"/>
    <mergeCell ref="AO119:AP119"/>
    <mergeCell ref="AQ119:AR119"/>
    <mergeCell ref="AS119:AT119"/>
    <mergeCell ref="AO120:AP120"/>
    <mergeCell ref="AQ120:AR120"/>
    <mergeCell ref="AS120:AT120"/>
    <mergeCell ref="AO121:AP121"/>
    <mergeCell ref="AQ121:AR121"/>
    <mergeCell ref="AS121:AT121"/>
    <mergeCell ref="AO122:AP122"/>
    <mergeCell ref="AQ122:AR122"/>
    <mergeCell ref="AS122:AT122"/>
    <mergeCell ref="AO123:AP123"/>
    <mergeCell ref="AQ123:AR123"/>
    <mergeCell ref="AS123:AT123"/>
    <mergeCell ref="AO112:AP112"/>
    <mergeCell ref="AQ112:AR112"/>
    <mergeCell ref="AS112:AT112"/>
    <mergeCell ref="AO113:AP113"/>
    <mergeCell ref="AQ113:AR113"/>
    <mergeCell ref="AS113:AT113"/>
    <mergeCell ref="AO114:AP114"/>
    <mergeCell ref="AQ114:AR114"/>
    <mergeCell ref="AS114:AT114"/>
    <mergeCell ref="AO115:AP115"/>
    <mergeCell ref="AQ115:AR115"/>
    <mergeCell ref="AS115:AT115"/>
    <mergeCell ref="AO116:AP116"/>
    <mergeCell ref="AQ116:AR116"/>
    <mergeCell ref="AS116:AT116"/>
    <mergeCell ref="AO117:AP117"/>
    <mergeCell ref="AQ117:AR117"/>
    <mergeCell ref="AS117:AT117"/>
    <mergeCell ref="AO41:AT41"/>
    <mergeCell ref="AO42:AT42"/>
    <mergeCell ref="AO45:AT45"/>
    <mergeCell ref="AO47:AT47"/>
    <mergeCell ref="AO55:AT55"/>
    <mergeCell ref="AO58:AT58"/>
    <mergeCell ref="AN59:AT59"/>
    <mergeCell ref="AN60:AT60"/>
    <mergeCell ref="AP68:AT68"/>
    <mergeCell ref="AP77:AT77"/>
    <mergeCell ref="AP80:AT80"/>
    <mergeCell ref="AP84:AT84"/>
    <mergeCell ref="AP88:AT88"/>
    <mergeCell ref="AP92:AR92"/>
    <mergeCell ref="AO107:AT107"/>
    <mergeCell ref="AO108:AT108"/>
    <mergeCell ref="AO111:AP111"/>
    <mergeCell ref="AQ111:AT111"/>
    <mergeCell ref="AO29:AP29"/>
    <mergeCell ref="AQ29:AT29"/>
    <mergeCell ref="AO30:AP30"/>
    <mergeCell ref="AQ30:AT30"/>
    <mergeCell ref="AO31:AP31"/>
    <mergeCell ref="AQ31:AT31"/>
    <mergeCell ref="AO32:AP32"/>
    <mergeCell ref="AQ32:AT32"/>
    <mergeCell ref="AO33:AP33"/>
    <mergeCell ref="AQ33:AT33"/>
    <mergeCell ref="AO34:AP34"/>
    <mergeCell ref="AQ34:AT34"/>
    <mergeCell ref="AO35:AP35"/>
    <mergeCell ref="AQ35:AT35"/>
    <mergeCell ref="AN36:AT36"/>
    <mergeCell ref="AN37:AT37"/>
    <mergeCell ref="AP39:AT39"/>
    <mergeCell ref="AO20:AP20"/>
    <mergeCell ref="AQ20:AT20"/>
    <mergeCell ref="AO21:AP21"/>
    <mergeCell ref="AQ21:AT21"/>
    <mergeCell ref="AO22:AP22"/>
    <mergeCell ref="AQ22:AT22"/>
    <mergeCell ref="AO23:AP23"/>
    <mergeCell ref="AQ23:AT23"/>
    <mergeCell ref="AO24:AP24"/>
    <mergeCell ref="AQ24:AT24"/>
    <mergeCell ref="AO25:AP25"/>
    <mergeCell ref="AQ25:AT25"/>
    <mergeCell ref="AO26:AP26"/>
    <mergeCell ref="AQ26:AT26"/>
    <mergeCell ref="AO27:AP27"/>
    <mergeCell ref="AQ27:AT27"/>
    <mergeCell ref="AO28:AP28"/>
    <mergeCell ref="AQ28:AT28"/>
    <mergeCell ref="AP10:AT10"/>
    <mergeCell ref="AO11:AT11"/>
    <mergeCell ref="AO12:AP12"/>
    <mergeCell ref="AQ12:AT12"/>
    <mergeCell ref="AO13:AP13"/>
    <mergeCell ref="AQ13:AT13"/>
    <mergeCell ref="AO14:AP14"/>
    <mergeCell ref="AQ14:AT14"/>
    <mergeCell ref="AO15:AP15"/>
    <mergeCell ref="AQ15:AT15"/>
    <mergeCell ref="AO16:AP16"/>
    <mergeCell ref="AQ16:AT16"/>
    <mergeCell ref="AO17:AP17"/>
    <mergeCell ref="AQ17:AT17"/>
    <mergeCell ref="AO18:AP18"/>
    <mergeCell ref="AQ18:AT18"/>
    <mergeCell ref="AO19:AP19"/>
    <mergeCell ref="AQ19:AT19"/>
    <mergeCell ref="AC1190:AD1190"/>
    <mergeCell ref="AC1191:AD1191"/>
    <mergeCell ref="AA1201:AD1203"/>
    <mergeCell ref="AE1202:AF1202"/>
    <mergeCell ref="AE1203:AF1203"/>
    <mergeCell ref="AE1204:AF1205"/>
    <mergeCell ref="AE1206:AF1207"/>
    <mergeCell ref="AA1210:AD1212"/>
    <mergeCell ref="AE1211:AF1211"/>
    <mergeCell ref="AE1212:AF1212"/>
    <mergeCell ref="AE1213:AF1214"/>
    <mergeCell ref="AA1217:AD1219"/>
    <mergeCell ref="AE1218:AF1218"/>
    <mergeCell ref="AE1219:AF1219"/>
    <mergeCell ref="AE1220:AF1221"/>
    <mergeCell ref="AA1224:AD1226"/>
    <mergeCell ref="AE1225:AF1225"/>
    <mergeCell ref="AE1226:AF1226"/>
    <mergeCell ref="AC1173:AD1173"/>
    <mergeCell ref="AC1174:AD1174"/>
    <mergeCell ref="AC1175:AD1175"/>
    <mergeCell ref="AC1176:AD1176"/>
    <mergeCell ref="AC1177:AD1177"/>
    <mergeCell ref="AC1178:AD1178"/>
    <mergeCell ref="AC1179:AD1179"/>
    <mergeCell ref="AC1180:AD1180"/>
    <mergeCell ref="AC1181:AD1181"/>
    <mergeCell ref="AC1182:AD1182"/>
    <mergeCell ref="AC1183:AD1183"/>
    <mergeCell ref="AC1184:AD1184"/>
    <mergeCell ref="AC1185:AD1185"/>
    <mergeCell ref="AC1186:AD1186"/>
    <mergeCell ref="AC1187:AD1187"/>
    <mergeCell ref="AC1188:AD1188"/>
    <mergeCell ref="AC1189:AD1189"/>
    <mergeCell ref="AB1144:AC1144"/>
    <mergeCell ref="AB1145:AC1145"/>
    <mergeCell ref="AB1146:AC1146"/>
    <mergeCell ref="AB1147:AC1147"/>
    <mergeCell ref="AB1148:AC1148"/>
    <mergeCell ref="AB1149:AC1149"/>
    <mergeCell ref="AB1150:AC1150"/>
    <mergeCell ref="AB1151:AC1151"/>
    <mergeCell ref="AB1152:AC1152"/>
    <mergeCell ref="AB1153:AC1153"/>
    <mergeCell ref="AB1154:AC1154"/>
    <mergeCell ref="AB1155:AC1155"/>
    <mergeCell ref="AB1156:AC1156"/>
    <mergeCell ref="AB1157:AC1157"/>
    <mergeCell ref="AB1158:AC1158"/>
    <mergeCell ref="AC1167:AD1167"/>
    <mergeCell ref="AC1168:AD1168"/>
    <mergeCell ref="AB1086:AE1086"/>
    <mergeCell ref="AB1088:AG1088"/>
    <mergeCell ref="AB1089:AF1089"/>
    <mergeCell ref="AB1090:AF1090"/>
    <mergeCell ref="AB1092:AG1092"/>
    <mergeCell ref="AB1093:AF1093"/>
    <mergeCell ref="AB1094:AF1094"/>
    <mergeCell ref="AB1097:AG1097"/>
    <mergeCell ref="AB1098:AF1098"/>
    <mergeCell ref="AB1099:AF1099"/>
    <mergeCell ref="AB1103:AG1103"/>
    <mergeCell ref="AB1104:AG1104"/>
    <mergeCell ref="AB1105:AG1105"/>
    <mergeCell ref="AB1106:AF1106"/>
    <mergeCell ref="AB1111:AG1111"/>
    <mergeCell ref="AB1113:AF1113"/>
    <mergeCell ref="AB1117:AG1117"/>
    <mergeCell ref="AB1060:AG1060"/>
    <mergeCell ref="AB1062:AF1062"/>
    <mergeCell ref="AB1063:AF1063"/>
    <mergeCell ref="AB1065:AG1065"/>
    <mergeCell ref="AB1067:AF1067"/>
    <mergeCell ref="AB1068:AF1068"/>
    <mergeCell ref="AB1070:AF1070"/>
    <mergeCell ref="AB1071:AF1071"/>
    <mergeCell ref="AB1073:AF1073"/>
    <mergeCell ref="AB1074:AF1074"/>
    <mergeCell ref="AB1076:AF1076"/>
    <mergeCell ref="AB1077:AF1077"/>
    <mergeCell ref="AB1079:AF1079"/>
    <mergeCell ref="AB1080:AF1080"/>
    <mergeCell ref="AB1082:AF1082"/>
    <mergeCell ref="AB1083:AF1083"/>
    <mergeCell ref="AB1085:AE1085"/>
    <mergeCell ref="AB1034:AG1034"/>
    <mergeCell ref="AB1035:AG1035"/>
    <mergeCell ref="AB1036:AG1036"/>
    <mergeCell ref="AB1039:AG1039"/>
    <mergeCell ref="AB1040:AG1040"/>
    <mergeCell ref="AB1041:AG1041"/>
    <mergeCell ref="AB1044:AG1044"/>
    <mergeCell ref="AB1045:AG1045"/>
    <mergeCell ref="AB1046:AG1046"/>
    <mergeCell ref="AB1047:AF1047"/>
    <mergeCell ref="AB1050:AG1050"/>
    <mergeCell ref="AB1051:AG1051"/>
    <mergeCell ref="AB1053:AG1053"/>
    <mergeCell ref="AB1054:AG1054"/>
    <mergeCell ref="AB1056:AG1056"/>
    <mergeCell ref="AB1057:AG1057"/>
    <mergeCell ref="AB1059:AG1059"/>
    <mergeCell ref="AC968:AF968"/>
    <mergeCell ref="AC977:AE977"/>
    <mergeCell ref="AC986:AE986"/>
    <mergeCell ref="AC987:AG987"/>
    <mergeCell ref="AB999:AG999"/>
    <mergeCell ref="AB1014:AG1014"/>
    <mergeCell ref="AB1015:AG1015"/>
    <mergeCell ref="AB1018:AG1018"/>
    <mergeCell ref="AB1019:AG1019"/>
    <mergeCell ref="AB1020:AG1020"/>
    <mergeCell ref="AB1021:AG1021"/>
    <mergeCell ref="AB1024:AG1024"/>
    <mergeCell ref="AB1025:AG1025"/>
    <mergeCell ref="AB1026:AG1026"/>
    <mergeCell ref="AB1029:AG1029"/>
    <mergeCell ref="AB1030:AG1030"/>
    <mergeCell ref="AB1031:AG1031"/>
    <mergeCell ref="AB871:AG871"/>
    <mergeCell ref="AB872:AG872"/>
    <mergeCell ref="AB874:AG874"/>
    <mergeCell ref="AB875:AG875"/>
    <mergeCell ref="AB877:AG877"/>
    <mergeCell ref="AB878:AG878"/>
    <mergeCell ref="AB880:AG880"/>
    <mergeCell ref="AB881:AG881"/>
    <mergeCell ref="AB882:AG882"/>
    <mergeCell ref="AB883:AG883"/>
    <mergeCell ref="AB884:AG884"/>
    <mergeCell ref="AB886:AF886"/>
    <mergeCell ref="AB887:AE887"/>
    <mergeCell ref="AB888:AG888"/>
    <mergeCell ref="AB889:AF889"/>
    <mergeCell ref="AB890:AG890"/>
    <mergeCell ref="AB891:AF891"/>
    <mergeCell ref="AB839:AC839"/>
    <mergeCell ref="AD839:AE839"/>
    <mergeCell ref="AF839:AG839"/>
    <mergeCell ref="AB840:AC840"/>
    <mergeCell ref="AD840:AE840"/>
    <mergeCell ref="AF840:AG840"/>
    <mergeCell ref="AB847:AG847"/>
    <mergeCell ref="AB857:AG857"/>
    <mergeCell ref="AB859:AG859"/>
    <mergeCell ref="AB860:AF860"/>
    <mergeCell ref="AB861:AG861"/>
    <mergeCell ref="AB862:AF862"/>
    <mergeCell ref="AB864:AG864"/>
    <mergeCell ref="AB865:AG865"/>
    <mergeCell ref="AB867:AG867"/>
    <mergeCell ref="AB868:AG868"/>
    <mergeCell ref="AB869:AG869"/>
    <mergeCell ref="AB833:AC833"/>
    <mergeCell ref="AD833:AE833"/>
    <mergeCell ref="AF833:AG833"/>
    <mergeCell ref="AB834:AC834"/>
    <mergeCell ref="AD834:AE834"/>
    <mergeCell ref="AF834:AG834"/>
    <mergeCell ref="AB835:AC835"/>
    <mergeCell ref="AD835:AE835"/>
    <mergeCell ref="AF835:AG835"/>
    <mergeCell ref="AB836:AC836"/>
    <mergeCell ref="AD836:AE836"/>
    <mergeCell ref="AF836:AG836"/>
    <mergeCell ref="AB837:AC837"/>
    <mergeCell ref="AD837:AE837"/>
    <mergeCell ref="AF837:AG837"/>
    <mergeCell ref="AB838:AC838"/>
    <mergeCell ref="AD838:AE838"/>
    <mergeCell ref="AF838:AG838"/>
    <mergeCell ref="AB827:AC827"/>
    <mergeCell ref="AD827:AE827"/>
    <mergeCell ref="AF827:AG827"/>
    <mergeCell ref="AB828:AC828"/>
    <mergeCell ref="AD828:AE828"/>
    <mergeCell ref="AF828:AG828"/>
    <mergeCell ref="AB829:AC829"/>
    <mergeCell ref="AD829:AE829"/>
    <mergeCell ref="AF829:AG829"/>
    <mergeCell ref="AB830:AC830"/>
    <mergeCell ref="AD830:AE830"/>
    <mergeCell ref="AF830:AG830"/>
    <mergeCell ref="AB831:AC831"/>
    <mergeCell ref="AD831:AE831"/>
    <mergeCell ref="AF831:AG831"/>
    <mergeCell ref="AB832:AC832"/>
    <mergeCell ref="AD832:AE832"/>
    <mergeCell ref="AF832:AG832"/>
    <mergeCell ref="AB821:AC821"/>
    <mergeCell ref="AD821:AE821"/>
    <mergeCell ref="AF821:AG821"/>
    <mergeCell ref="AB822:AC822"/>
    <mergeCell ref="AD822:AE822"/>
    <mergeCell ref="AF822:AG822"/>
    <mergeCell ref="AB823:AC823"/>
    <mergeCell ref="AD823:AE823"/>
    <mergeCell ref="AF823:AG823"/>
    <mergeCell ref="AB824:AC824"/>
    <mergeCell ref="AD824:AE824"/>
    <mergeCell ref="AF824:AG824"/>
    <mergeCell ref="AB825:AC825"/>
    <mergeCell ref="AD825:AE825"/>
    <mergeCell ref="AF825:AG825"/>
    <mergeCell ref="AB826:AC826"/>
    <mergeCell ref="AD826:AE826"/>
    <mergeCell ref="AF826:AG826"/>
    <mergeCell ref="AB807:AC807"/>
    <mergeCell ref="AD807:AE807"/>
    <mergeCell ref="AF807:AG807"/>
    <mergeCell ref="AB812:AG812"/>
    <mergeCell ref="AB813:AG813"/>
    <mergeCell ref="AB816:AC816"/>
    <mergeCell ref="AD816:AG816"/>
    <mergeCell ref="AB817:AC817"/>
    <mergeCell ref="AD817:AE817"/>
    <mergeCell ref="AF817:AG817"/>
    <mergeCell ref="AB818:AC818"/>
    <mergeCell ref="AD818:AE818"/>
    <mergeCell ref="AF818:AG818"/>
    <mergeCell ref="AB819:AC819"/>
    <mergeCell ref="AD819:AE819"/>
    <mergeCell ref="AF819:AG819"/>
    <mergeCell ref="AB820:AC820"/>
    <mergeCell ref="AD820:AE820"/>
    <mergeCell ref="AF820:AG820"/>
    <mergeCell ref="AB801:AC801"/>
    <mergeCell ref="AD801:AE801"/>
    <mergeCell ref="AF801:AG801"/>
    <mergeCell ref="AB802:AC802"/>
    <mergeCell ref="AD802:AE802"/>
    <mergeCell ref="AF802:AG802"/>
    <mergeCell ref="AB803:AC803"/>
    <mergeCell ref="AD803:AE803"/>
    <mergeCell ref="AF803:AG803"/>
    <mergeCell ref="AB804:AC804"/>
    <mergeCell ref="AD804:AE804"/>
    <mergeCell ref="AF804:AG804"/>
    <mergeCell ref="AB805:AC805"/>
    <mergeCell ref="AD805:AE805"/>
    <mergeCell ref="AF805:AG805"/>
    <mergeCell ref="AB806:AC806"/>
    <mergeCell ref="AD806:AE806"/>
    <mergeCell ref="AF806:AG806"/>
    <mergeCell ref="AB795:AC795"/>
    <mergeCell ref="AD795:AE795"/>
    <mergeCell ref="AF795:AG795"/>
    <mergeCell ref="AB796:AC796"/>
    <mergeCell ref="AD796:AE796"/>
    <mergeCell ref="AF796:AG796"/>
    <mergeCell ref="AB797:AC797"/>
    <mergeCell ref="AD797:AE797"/>
    <mergeCell ref="AF797:AG797"/>
    <mergeCell ref="AB798:AC798"/>
    <mergeCell ref="AD798:AE798"/>
    <mergeCell ref="AF798:AG798"/>
    <mergeCell ref="AB799:AC799"/>
    <mergeCell ref="AD799:AE799"/>
    <mergeCell ref="AF799:AG799"/>
    <mergeCell ref="AB800:AC800"/>
    <mergeCell ref="AD800:AE800"/>
    <mergeCell ref="AF800:AG800"/>
    <mergeCell ref="AB789:AC789"/>
    <mergeCell ref="AD789:AE789"/>
    <mergeCell ref="AF789:AG789"/>
    <mergeCell ref="AB790:AC790"/>
    <mergeCell ref="AD790:AE790"/>
    <mergeCell ref="AF790:AG790"/>
    <mergeCell ref="AB791:AC791"/>
    <mergeCell ref="AD791:AE791"/>
    <mergeCell ref="AF791:AG791"/>
    <mergeCell ref="AB792:AC792"/>
    <mergeCell ref="AD792:AE792"/>
    <mergeCell ref="AF792:AG792"/>
    <mergeCell ref="AB793:AC793"/>
    <mergeCell ref="AD793:AE793"/>
    <mergeCell ref="AF793:AG793"/>
    <mergeCell ref="AB794:AC794"/>
    <mergeCell ref="AD794:AE794"/>
    <mergeCell ref="AF794:AG794"/>
    <mergeCell ref="AB779:AG779"/>
    <mergeCell ref="AB780:AG780"/>
    <mergeCell ref="AB783:AC783"/>
    <mergeCell ref="AD783:AG783"/>
    <mergeCell ref="AB784:AC784"/>
    <mergeCell ref="AD784:AE784"/>
    <mergeCell ref="AF784:AG784"/>
    <mergeCell ref="AB785:AC785"/>
    <mergeCell ref="AD785:AE785"/>
    <mergeCell ref="AF785:AG785"/>
    <mergeCell ref="AB786:AC786"/>
    <mergeCell ref="AD786:AE786"/>
    <mergeCell ref="AF786:AG786"/>
    <mergeCell ref="AB787:AC787"/>
    <mergeCell ref="AD787:AE787"/>
    <mergeCell ref="AF787:AG787"/>
    <mergeCell ref="AB788:AC788"/>
    <mergeCell ref="AD788:AE788"/>
    <mergeCell ref="AF788:AG788"/>
    <mergeCell ref="AB712:AG712"/>
    <mergeCell ref="AB713:AG713"/>
    <mergeCell ref="AB714:AG714"/>
    <mergeCell ref="AB715:AG715"/>
    <mergeCell ref="AB716:AG716"/>
    <mergeCell ref="AB718:AF718"/>
    <mergeCell ref="AB719:AE719"/>
    <mergeCell ref="AB720:AG720"/>
    <mergeCell ref="AB721:AF721"/>
    <mergeCell ref="AB722:AG722"/>
    <mergeCell ref="AB723:AF723"/>
    <mergeCell ref="AB731:AG731"/>
    <mergeCell ref="AC740:AG740"/>
    <mergeCell ref="AC749:AG749"/>
    <mergeCell ref="AC752:AG752"/>
    <mergeCell ref="AC756:AG756"/>
    <mergeCell ref="AC760:AG760"/>
    <mergeCell ref="AB679:AG679"/>
    <mergeCell ref="AB689:AG689"/>
    <mergeCell ref="AB691:AG691"/>
    <mergeCell ref="AB692:AF692"/>
    <mergeCell ref="AB693:AG693"/>
    <mergeCell ref="AB694:AF694"/>
    <mergeCell ref="AB696:AG696"/>
    <mergeCell ref="AB697:AG697"/>
    <mergeCell ref="AB699:AG699"/>
    <mergeCell ref="AB700:AG700"/>
    <mergeCell ref="AB701:AG701"/>
    <mergeCell ref="AB703:AG703"/>
    <mergeCell ref="AB704:AG704"/>
    <mergeCell ref="AB706:AG706"/>
    <mergeCell ref="AB707:AG707"/>
    <mergeCell ref="AB709:AG709"/>
    <mergeCell ref="AB710:AG710"/>
    <mergeCell ref="AB665:AC665"/>
    <mergeCell ref="AD665:AE665"/>
    <mergeCell ref="AF665:AG665"/>
    <mergeCell ref="AB666:AC666"/>
    <mergeCell ref="AD666:AE666"/>
    <mergeCell ref="AF666:AG666"/>
    <mergeCell ref="AB667:AC667"/>
    <mergeCell ref="AD667:AE667"/>
    <mergeCell ref="AF667:AG667"/>
    <mergeCell ref="AB668:AC668"/>
    <mergeCell ref="AD668:AE668"/>
    <mergeCell ref="AF668:AG668"/>
    <mergeCell ref="AB669:AC669"/>
    <mergeCell ref="AD669:AE669"/>
    <mergeCell ref="AF669:AG669"/>
    <mergeCell ref="AB670:AC670"/>
    <mergeCell ref="AD670:AE670"/>
    <mergeCell ref="AF670:AG670"/>
    <mergeCell ref="AB659:AC659"/>
    <mergeCell ref="AD659:AE659"/>
    <mergeCell ref="AF659:AG659"/>
    <mergeCell ref="AB660:AC660"/>
    <mergeCell ref="AD660:AE660"/>
    <mergeCell ref="AF660:AG660"/>
    <mergeCell ref="AB661:AC661"/>
    <mergeCell ref="AD661:AE661"/>
    <mergeCell ref="AF661:AG661"/>
    <mergeCell ref="AB662:AC662"/>
    <mergeCell ref="AD662:AE662"/>
    <mergeCell ref="AF662:AG662"/>
    <mergeCell ref="AB663:AC663"/>
    <mergeCell ref="AD663:AE663"/>
    <mergeCell ref="AF663:AG663"/>
    <mergeCell ref="AB664:AC664"/>
    <mergeCell ref="AD664:AE664"/>
    <mergeCell ref="AF664:AG664"/>
    <mergeCell ref="AB653:AC653"/>
    <mergeCell ref="AD653:AE653"/>
    <mergeCell ref="AF653:AG653"/>
    <mergeCell ref="AB654:AC654"/>
    <mergeCell ref="AD654:AE654"/>
    <mergeCell ref="AF654:AG654"/>
    <mergeCell ref="AB655:AC655"/>
    <mergeCell ref="AD655:AE655"/>
    <mergeCell ref="AF655:AG655"/>
    <mergeCell ref="AB656:AC656"/>
    <mergeCell ref="AD656:AE656"/>
    <mergeCell ref="AF656:AG656"/>
    <mergeCell ref="AB657:AC657"/>
    <mergeCell ref="AD657:AE657"/>
    <mergeCell ref="AF657:AG657"/>
    <mergeCell ref="AB658:AC658"/>
    <mergeCell ref="AD658:AE658"/>
    <mergeCell ref="AF658:AG658"/>
    <mergeCell ref="AB639:AC639"/>
    <mergeCell ref="AD639:AE639"/>
    <mergeCell ref="AF639:AG639"/>
    <mergeCell ref="AB644:AG644"/>
    <mergeCell ref="AB645:AG645"/>
    <mergeCell ref="AB648:AC648"/>
    <mergeCell ref="AD648:AG648"/>
    <mergeCell ref="AB649:AC649"/>
    <mergeCell ref="AD649:AE649"/>
    <mergeCell ref="AF649:AG649"/>
    <mergeCell ref="AB650:AC650"/>
    <mergeCell ref="AD650:AE650"/>
    <mergeCell ref="AF650:AG650"/>
    <mergeCell ref="AB651:AC651"/>
    <mergeCell ref="AD651:AE651"/>
    <mergeCell ref="AF651:AG651"/>
    <mergeCell ref="AB652:AC652"/>
    <mergeCell ref="AD652:AE652"/>
    <mergeCell ref="AF652:AG652"/>
    <mergeCell ref="AB633:AC633"/>
    <mergeCell ref="AD633:AE633"/>
    <mergeCell ref="AF633:AG633"/>
    <mergeCell ref="AB634:AC634"/>
    <mergeCell ref="AD634:AE634"/>
    <mergeCell ref="AF634:AG634"/>
    <mergeCell ref="AB635:AC635"/>
    <mergeCell ref="AD635:AE635"/>
    <mergeCell ref="AF635:AG635"/>
    <mergeCell ref="AB636:AC636"/>
    <mergeCell ref="AD636:AE636"/>
    <mergeCell ref="AF636:AG636"/>
    <mergeCell ref="AB637:AC637"/>
    <mergeCell ref="AD637:AE637"/>
    <mergeCell ref="AF637:AG637"/>
    <mergeCell ref="AB638:AC638"/>
    <mergeCell ref="AD638:AE638"/>
    <mergeCell ref="AF638:AG638"/>
    <mergeCell ref="AB627:AC627"/>
    <mergeCell ref="AD627:AE627"/>
    <mergeCell ref="AF627:AG627"/>
    <mergeCell ref="AB628:AC628"/>
    <mergeCell ref="AD628:AE628"/>
    <mergeCell ref="AF628:AG628"/>
    <mergeCell ref="AB629:AC629"/>
    <mergeCell ref="AD629:AE629"/>
    <mergeCell ref="AF629:AG629"/>
    <mergeCell ref="AB630:AC630"/>
    <mergeCell ref="AD630:AE630"/>
    <mergeCell ref="AF630:AG630"/>
    <mergeCell ref="AB631:AC631"/>
    <mergeCell ref="AD631:AE631"/>
    <mergeCell ref="AF631:AG631"/>
    <mergeCell ref="AB632:AC632"/>
    <mergeCell ref="AD632:AE632"/>
    <mergeCell ref="AF632:AG632"/>
    <mergeCell ref="AB621:AC621"/>
    <mergeCell ref="AD621:AE621"/>
    <mergeCell ref="AF621:AG621"/>
    <mergeCell ref="AB622:AC622"/>
    <mergeCell ref="AD622:AE622"/>
    <mergeCell ref="AF622:AG622"/>
    <mergeCell ref="AB623:AC623"/>
    <mergeCell ref="AD623:AE623"/>
    <mergeCell ref="AF623:AG623"/>
    <mergeCell ref="AB624:AC624"/>
    <mergeCell ref="AD624:AE624"/>
    <mergeCell ref="AF624:AG624"/>
    <mergeCell ref="AB625:AC625"/>
    <mergeCell ref="AD625:AE625"/>
    <mergeCell ref="AF625:AG625"/>
    <mergeCell ref="AB626:AC626"/>
    <mergeCell ref="AD626:AE626"/>
    <mergeCell ref="AF626:AG626"/>
    <mergeCell ref="AB611:AG611"/>
    <mergeCell ref="AB612:AG612"/>
    <mergeCell ref="AB615:AC615"/>
    <mergeCell ref="AD615:AG615"/>
    <mergeCell ref="AB616:AC616"/>
    <mergeCell ref="AD616:AE616"/>
    <mergeCell ref="AF616:AG616"/>
    <mergeCell ref="AB617:AC617"/>
    <mergeCell ref="AD617:AE617"/>
    <mergeCell ref="AF617:AG617"/>
    <mergeCell ref="AB618:AC618"/>
    <mergeCell ref="AD618:AE618"/>
    <mergeCell ref="AF618:AG618"/>
    <mergeCell ref="AB619:AC619"/>
    <mergeCell ref="AD619:AE619"/>
    <mergeCell ref="AF619:AG619"/>
    <mergeCell ref="AB620:AC620"/>
    <mergeCell ref="AD620:AE620"/>
    <mergeCell ref="AF620:AG620"/>
    <mergeCell ref="AB544:AG544"/>
    <mergeCell ref="AB545:AG545"/>
    <mergeCell ref="AB546:AG546"/>
    <mergeCell ref="AB547:AG547"/>
    <mergeCell ref="AB548:AG548"/>
    <mergeCell ref="AB550:AF550"/>
    <mergeCell ref="AB551:AE551"/>
    <mergeCell ref="AB552:AG552"/>
    <mergeCell ref="AB553:AF553"/>
    <mergeCell ref="AB554:AG554"/>
    <mergeCell ref="AB555:AF555"/>
    <mergeCell ref="AB563:AG563"/>
    <mergeCell ref="AC572:AG572"/>
    <mergeCell ref="AC581:AG581"/>
    <mergeCell ref="AC584:AG584"/>
    <mergeCell ref="AC588:AG588"/>
    <mergeCell ref="AC592:AG592"/>
    <mergeCell ref="AB511:AG511"/>
    <mergeCell ref="AB521:AG521"/>
    <mergeCell ref="AB523:AG523"/>
    <mergeCell ref="AB524:AF524"/>
    <mergeCell ref="AB525:AG525"/>
    <mergeCell ref="AB526:AF526"/>
    <mergeCell ref="AB528:AG528"/>
    <mergeCell ref="AB529:AG529"/>
    <mergeCell ref="AB531:AG531"/>
    <mergeCell ref="AB532:AG532"/>
    <mergeCell ref="AB533:AG533"/>
    <mergeCell ref="AB535:AG535"/>
    <mergeCell ref="AB536:AG536"/>
    <mergeCell ref="AB538:AG538"/>
    <mergeCell ref="AB539:AG539"/>
    <mergeCell ref="AB541:AG541"/>
    <mergeCell ref="AB542:AG542"/>
    <mergeCell ref="AB497:AC497"/>
    <mergeCell ref="AD497:AE497"/>
    <mergeCell ref="AF497:AG497"/>
    <mergeCell ref="AB498:AC498"/>
    <mergeCell ref="AD498:AE498"/>
    <mergeCell ref="AF498:AG498"/>
    <mergeCell ref="AB499:AC499"/>
    <mergeCell ref="AD499:AE499"/>
    <mergeCell ref="AF499:AG499"/>
    <mergeCell ref="AB500:AC500"/>
    <mergeCell ref="AD500:AE500"/>
    <mergeCell ref="AF500:AG500"/>
    <mergeCell ref="AB501:AC501"/>
    <mergeCell ref="AD501:AE501"/>
    <mergeCell ref="AF501:AG501"/>
    <mergeCell ref="AB502:AC502"/>
    <mergeCell ref="AD502:AE502"/>
    <mergeCell ref="AF502:AG502"/>
    <mergeCell ref="AB491:AC491"/>
    <mergeCell ref="AD491:AE491"/>
    <mergeCell ref="AF491:AG491"/>
    <mergeCell ref="AB492:AC492"/>
    <mergeCell ref="AD492:AE492"/>
    <mergeCell ref="AF492:AG492"/>
    <mergeCell ref="AB493:AC493"/>
    <mergeCell ref="AD493:AE493"/>
    <mergeCell ref="AF493:AG493"/>
    <mergeCell ref="AB494:AC494"/>
    <mergeCell ref="AD494:AE494"/>
    <mergeCell ref="AF494:AG494"/>
    <mergeCell ref="AB495:AC495"/>
    <mergeCell ref="AD495:AE495"/>
    <mergeCell ref="AF495:AG495"/>
    <mergeCell ref="AB496:AC496"/>
    <mergeCell ref="AD496:AE496"/>
    <mergeCell ref="AF496:AG496"/>
    <mergeCell ref="AB485:AC485"/>
    <mergeCell ref="AD485:AE485"/>
    <mergeCell ref="AF485:AG485"/>
    <mergeCell ref="AB486:AC486"/>
    <mergeCell ref="AD486:AE486"/>
    <mergeCell ref="AF486:AG486"/>
    <mergeCell ref="AB487:AC487"/>
    <mergeCell ref="AD487:AE487"/>
    <mergeCell ref="AF487:AG487"/>
    <mergeCell ref="AB488:AC488"/>
    <mergeCell ref="AD488:AE488"/>
    <mergeCell ref="AF488:AG488"/>
    <mergeCell ref="AB489:AC489"/>
    <mergeCell ref="AD489:AE489"/>
    <mergeCell ref="AF489:AG489"/>
    <mergeCell ref="AB490:AC490"/>
    <mergeCell ref="AD490:AE490"/>
    <mergeCell ref="AF490:AG490"/>
    <mergeCell ref="AB471:AC471"/>
    <mergeCell ref="AD471:AE471"/>
    <mergeCell ref="AF471:AG471"/>
    <mergeCell ref="AB476:AG476"/>
    <mergeCell ref="AB477:AG477"/>
    <mergeCell ref="AB480:AC480"/>
    <mergeCell ref="AD480:AG480"/>
    <mergeCell ref="AB481:AC481"/>
    <mergeCell ref="AD481:AE481"/>
    <mergeCell ref="AF481:AG481"/>
    <mergeCell ref="AB482:AC482"/>
    <mergeCell ref="AD482:AE482"/>
    <mergeCell ref="AF482:AG482"/>
    <mergeCell ref="AB483:AC483"/>
    <mergeCell ref="AD483:AE483"/>
    <mergeCell ref="AF483:AG483"/>
    <mergeCell ref="AB484:AC484"/>
    <mergeCell ref="AD484:AE484"/>
    <mergeCell ref="AF484:AG484"/>
    <mergeCell ref="AB465:AC465"/>
    <mergeCell ref="AD465:AE465"/>
    <mergeCell ref="AF465:AG465"/>
    <mergeCell ref="AB466:AC466"/>
    <mergeCell ref="AD466:AE466"/>
    <mergeCell ref="AF466:AG466"/>
    <mergeCell ref="AB467:AC467"/>
    <mergeCell ref="AD467:AE467"/>
    <mergeCell ref="AF467:AG467"/>
    <mergeCell ref="AB468:AC468"/>
    <mergeCell ref="AD468:AE468"/>
    <mergeCell ref="AF468:AG468"/>
    <mergeCell ref="AB469:AC469"/>
    <mergeCell ref="AD469:AE469"/>
    <mergeCell ref="AF469:AG469"/>
    <mergeCell ref="AB470:AC470"/>
    <mergeCell ref="AD470:AE470"/>
    <mergeCell ref="AF470:AG470"/>
    <mergeCell ref="AB459:AC459"/>
    <mergeCell ref="AD459:AE459"/>
    <mergeCell ref="AF459:AG459"/>
    <mergeCell ref="AB460:AC460"/>
    <mergeCell ref="AD460:AE460"/>
    <mergeCell ref="AF460:AG460"/>
    <mergeCell ref="AB461:AC461"/>
    <mergeCell ref="AD461:AE461"/>
    <mergeCell ref="AF461:AG461"/>
    <mergeCell ref="AB462:AC462"/>
    <mergeCell ref="AD462:AE462"/>
    <mergeCell ref="AF462:AG462"/>
    <mergeCell ref="AB463:AC463"/>
    <mergeCell ref="AD463:AE463"/>
    <mergeCell ref="AF463:AG463"/>
    <mergeCell ref="AB464:AC464"/>
    <mergeCell ref="AD464:AE464"/>
    <mergeCell ref="AF464:AG464"/>
    <mergeCell ref="AB453:AC453"/>
    <mergeCell ref="AD453:AE453"/>
    <mergeCell ref="AF453:AG453"/>
    <mergeCell ref="AB454:AC454"/>
    <mergeCell ref="AD454:AE454"/>
    <mergeCell ref="AF454:AG454"/>
    <mergeCell ref="AB455:AC455"/>
    <mergeCell ref="AD455:AE455"/>
    <mergeCell ref="AF455:AG455"/>
    <mergeCell ref="AB456:AC456"/>
    <mergeCell ref="AD456:AE456"/>
    <mergeCell ref="AF456:AG456"/>
    <mergeCell ref="AB457:AC457"/>
    <mergeCell ref="AD457:AE457"/>
    <mergeCell ref="AF457:AG457"/>
    <mergeCell ref="AB458:AC458"/>
    <mergeCell ref="AD458:AE458"/>
    <mergeCell ref="AF458:AG458"/>
    <mergeCell ref="AB443:AG443"/>
    <mergeCell ref="AB444:AG444"/>
    <mergeCell ref="AB447:AC447"/>
    <mergeCell ref="AD447:AG447"/>
    <mergeCell ref="AB448:AC448"/>
    <mergeCell ref="AD448:AE448"/>
    <mergeCell ref="AF448:AG448"/>
    <mergeCell ref="AB449:AC449"/>
    <mergeCell ref="AD449:AE449"/>
    <mergeCell ref="AF449:AG449"/>
    <mergeCell ref="AB450:AC450"/>
    <mergeCell ref="AD450:AE450"/>
    <mergeCell ref="AF450:AG450"/>
    <mergeCell ref="AB451:AC451"/>
    <mergeCell ref="AD451:AE451"/>
    <mergeCell ref="AF451:AG451"/>
    <mergeCell ref="AB452:AC452"/>
    <mergeCell ref="AD452:AE452"/>
    <mergeCell ref="AF452:AG452"/>
    <mergeCell ref="AB376:AG376"/>
    <mergeCell ref="AB377:AG377"/>
    <mergeCell ref="AB378:AG378"/>
    <mergeCell ref="AB379:AG379"/>
    <mergeCell ref="AB380:AG380"/>
    <mergeCell ref="AB382:AF382"/>
    <mergeCell ref="AB383:AE383"/>
    <mergeCell ref="AB384:AG384"/>
    <mergeCell ref="AB385:AF385"/>
    <mergeCell ref="AB386:AG386"/>
    <mergeCell ref="AB387:AF387"/>
    <mergeCell ref="AB395:AG395"/>
    <mergeCell ref="AC404:AG404"/>
    <mergeCell ref="AC413:AG413"/>
    <mergeCell ref="AC416:AG416"/>
    <mergeCell ref="AC420:AG420"/>
    <mergeCell ref="AC424:AG424"/>
    <mergeCell ref="AB343:AG343"/>
    <mergeCell ref="AB353:AG353"/>
    <mergeCell ref="AB355:AG355"/>
    <mergeCell ref="AB356:AF356"/>
    <mergeCell ref="AB357:AG357"/>
    <mergeCell ref="AB358:AF358"/>
    <mergeCell ref="AB360:AG360"/>
    <mergeCell ref="AB361:AG361"/>
    <mergeCell ref="AB363:AG363"/>
    <mergeCell ref="AB364:AG364"/>
    <mergeCell ref="AB365:AG365"/>
    <mergeCell ref="AB367:AG367"/>
    <mergeCell ref="AB368:AG368"/>
    <mergeCell ref="AB370:AG370"/>
    <mergeCell ref="AB371:AG371"/>
    <mergeCell ref="AB373:AG373"/>
    <mergeCell ref="AB374:AG374"/>
    <mergeCell ref="AB330:AC330"/>
    <mergeCell ref="AD330:AE330"/>
    <mergeCell ref="AF330:AG330"/>
    <mergeCell ref="AB331:AC331"/>
    <mergeCell ref="AD331:AE331"/>
    <mergeCell ref="AF331:AG331"/>
    <mergeCell ref="AB332:AC332"/>
    <mergeCell ref="AD332:AE332"/>
    <mergeCell ref="AF332:AG332"/>
    <mergeCell ref="AB333:AC333"/>
    <mergeCell ref="AD333:AE333"/>
    <mergeCell ref="AF333:AG333"/>
    <mergeCell ref="AB334:AC334"/>
    <mergeCell ref="AD334:AE334"/>
    <mergeCell ref="AF334:AG334"/>
    <mergeCell ref="AB335:AC335"/>
    <mergeCell ref="AD335:AE335"/>
    <mergeCell ref="AF335:AG335"/>
    <mergeCell ref="AB324:AC324"/>
    <mergeCell ref="AD324:AE324"/>
    <mergeCell ref="AF324:AG324"/>
    <mergeCell ref="AB325:AC325"/>
    <mergeCell ref="AD325:AE325"/>
    <mergeCell ref="AF325:AG325"/>
    <mergeCell ref="AB326:AC326"/>
    <mergeCell ref="AD326:AE326"/>
    <mergeCell ref="AF326:AG326"/>
    <mergeCell ref="AB327:AC327"/>
    <mergeCell ref="AD327:AE327"/>
    <mergeCell ref="AF327:AG327"/>
    <mergeCell ref="AB328:AC328"/>
    <mergeCell ref="AD328:AE328"/>
    <mergeCell ref="AF328:AG328"/>
    <mergeCell ref="AB329:AC329"/>
    <mergeCell ref="AD329:AE329"/>
    <mergeCell ref="AF329:AG329"/>
    <mergeCell ref="AB318:AC318"/>
    <mergeCell ref="AD318:AE318"/>
    <mergeCell ref="AF318:AG318"/>
    <mergeCell ref="AB319:AC319"/>
    <mergeCell ref="AD319:AE319"/>
    <mergeCell ref="AF319:AG319"/>
    <mergeCell ref="AB320:AC320"/>
    <mergeCell ref="AD320:AE320"/>
    <mergeCell ref="AF320:AG320"/>
    <mergeCell ref="AB321:AC321"/>
    <mergeCell ref="AD321:AE321"/>
    <mergeCell ref="AF321:AG321"/>
    <mergeCell ref="AB322:AC322"/>
    <mergeCell ref="AD322:AE322"/>
    <mergeCell ref="AF322:AG322"/>
    <mergeCell ref="AB323:AC323"/>
    <mergeCell ref="AD323:AE323"/>
    <mergeCell ref="AF323:AG323"/>
    <mergeCell ref="AB308:AG308"/>
    <mergeCell ref="AB309:AG309"/>
    <mergeCell ref="AB312:AC312"/>
    <mergeCell ref="AD312:AG312"/>
    <mergeCell ref="AB313:AC313"/>
    <mergeCell ref="AD313:AE313"/>
    <mergeCell ref="AF313:AG313"/>
    <mergeCell ref="AB314:AC314"/>
    <mergeCell ref="AD314:AE314"/>
    <mergeCell ref="AF314:AG314"/>
    <mergeCell ref="AB315:AC315"/>
    <mergeCell ref="AD315:AE315"/>
    <mergeCell ref="AF315:AG315"/>
    <mergeCell ref="AB316:AC316"/>
    <mergeCell ref="AD316:AE316"/>
    <mergeCell ref="AF316:AG316"/>
    <mergeCell ref="AB317:AC317"/>
    <mergeCell ref="AD317:AE317"/>
    <mergeCell ref="AF317:AG317"/>
    <mergeCell ref="AB298:AC298"/>
    <mergeCell ref="AD298:AE298"/>
    <mergeCell ref="AF298:AG298"/>
    <mergeCell ref="AB299:AC299"/>
    <mergeCell ref="AD299:AE299"/>
    <mergeCell ref="AF299:AG299"/>
    <mergeCell ref="AB300:AC300"/>
    <mergeCell ref="AD300:AE300"/>
    <mergeCell ref="AF300:AG300"/>
    <mergeCell ref="AB301:AC301"/>
    <mergeCell ref="AD301:AE301"/>
    <mergeCell ref="AF301:AG301"/>
    <mergeCell ref="AB302:AC302"/>
    <mergeCell ref="AD302:AE302"/>
    <mergeCell ref="AF302:AG302"/>
    <mergeCell ref="AB303:AC303"/>
    <mergeCell ref="AD303:AE303"/>
    <mergeCell ref="AF303:AG303"/>
    <mergeCell ref="AB292:AC292"/>
    <mergeCell ref="AD292:AE292"/>
    <mergeCell ref="AF292:AG292"/>
    <mergeCell ref="AB293:AC293"/>
    <mergeCell ref="AD293:AE293"/>
    <mergeCell ref="AF293:AG293"/>
    <mergeCell ref="AB294:AC294"/>
    <mergeCell ref="AD294:AE294"/>
    <mergeCell ref="AF294:AG294"/>
    <mergeCell ref="AB295:AC295"/>
    <mergeCell ref="AD295:AE295"/>
    <mergeCell ref="AF295:AG295"/>
    <mergeCell ref="AB296:AC296"/>
    <mergeCell ref="AD296:AE296"/>
    <mergeCell ref="AF296:AG296"/>
    <mergeCell ref="AB297:AC297"/>
    <mergeCell ref="AD297:AE297"/>
    <mergeCell ref="AF297:AG297"/>
    <mergeCell ref="AB286:AC286"/>
    <mergeCell ref="AD286:AE286"/>
    <mergeCell ref="AF286:AG286"/>
    <mergeCell ref="AB287:AC287"/>
    <mergeCell ref="AD287:AE287"/>
    <mergeCell ref="AF287:AG287"/>
    <mergeCell ref="AB288:AC288"/>
    <mergeCell ref="AD288:AE288"/>
    <mergeCell ref="AF288:AG288"/>
    <mergeCell ref="AB289:AC289"/>
    <mergeCell ref="AD289:AE289"/>
    <mergeCell ref="AF289:AG289"/>
    <mergeCell ref="AB290:AC290"/>
    <mergeCell ref="AD290:AE290"/>
    <mergeCell ref="AF290:AG290"/>
    <mergeCell ref="AB291:AC291"/>
    <mergeCell ref="AD291:AE291"/>
    <mergeCell ref="AF291:AG291"/>
    <mergeCell ref="AB280:AC280"/>
    <mergeCell ref="AD280:AE280"/>
    <mergeCell ref="AF280:AG280"/>
    <mergeCell ref="AB281:AC281"/>
    <mergeCell ref="AD281:AE281"/>
    <mergeCell ref="AF281:AG281"/>
    <mergeCell ref="AB282:AC282"/>
    <mergeCell ref="AD282:AE282"/>
    <mergeCell ref="AF282:AG282"/>
    <mergeCell ref="AB283:AC283"/>
    <mergeCell ref="AD283:AE283"/>
    <mergeCell ref="AF283:AG283"/>
    <mergeCell ref="AB284:AC284"/>
    <mergeCell ref="AD284:AE284"/>
    <mergeCell ref="AF284:AG284"/>
    <mergeCell ref="AB285:AC285"/>
    <mergeCell ref="AD285:AE285"/>
    <mergeCell ref="AF285:AG285"/>
    <mergeCell ref="AB214:AF214"/>
    <mergeCell ref="AB215:AE215"/>
    <mergeCell ref="AB216:AG216"/>
    <mergeCell ref="AB217:AF217"/>
    <mergeCell ref="AB218:AG218"/>
    <mergeCell ref="AB219:AF219"/>
    <mergeCell ref="AB227:AG227"/>
    <mergeCell ref="AC236:AG236"/>
    <mergeCell ref="AC245:AG245"/>
    <mergeCell ref="AC248:AG248"/>
    <mergeCell ref="AC252:AG252"/>
    <mergeCell ref="AC256:AG256"/>
    <mergeCell ref="AC260:AE260"/>
    <mergeCell ref="AB275:AG275"/>
    <mergeCell ref="AB276:AG276"/>
    <mergeCell ref="AB279:AC279"/>
    <mergeCell ref="AD279:AG279"/>
    <mergeCell ref="AB190:AF190"/>
    <mergeCell ref="AB192:AG192"/>
    <mergeCell ref="AB193:AG193"/>
    <mergeCell ref="AB195:AG195"/>
    <mergeCell ref="AB196:AG196"/>
    <mergeCell ref="AB197:AG197"/>
    <mergeCell ref="AB199:AG199"/>
    <mergeCell ref="AB200:AG200"/>
    <mergeCell ref="AB202:AG202"/>
    <mergeCell ref="AB203:AG203"/>
    <mergeCell ref="AB205:AG205"/>
    <mergeCell ref="AB206:AG206"/>
    <mergeCell ref="AB208:AG208"/>
    <mergeCell ref="AB209:AG209"/>
    <mergeCell ref="AB210:AG210"/>
    <mergeCell ref="AB211:AG211"/>
    <mergeCell ref="AB212:AG212"/>
    <mergeCell ref="AB165:AC165"/>
    <mergeCell ref="AD165:AE165"/>
    <mergeCell ref="AF165:AG165"/>
    <mergeCell ref="AB166:AC166"/>
    <mergeCell ref="AD166:AE166"/>
    <mergeCell ref="AF166:AG166"/>
    <mergeCell ref="AB167:AC167"/>
    <mergeCell ref="AD167:AE167"/>
    <mergeCell ref="AF167:AG167"/>
    <mergeCell ref="AB168:AC168"/>
    <mergeCell ref="AD168:AE168"/>
    <mergeCell ref="AF168:AG168"/>
    <mergeCell ref="AB175:AG175"/>
    <mergeCell ref="AB185:AG185"/>
    <mergeCell ref="AB187:AG187"/>
    <mergeCell ref="AB188:AF188"/>
    <mergeCell ref="AB189:AG189"/>
    <mergeCell ref="AB159:AC159"/>
    <mergeCell ref="AD159:AE159"/>
    <mergeCell ref="AF159:AG159"/>
    <mergeCell ref="AB160:AC160"/>
    <mergeCell ref="AD160:AE160"/>
    <mergeCell ref="AF160:AG160"/>
    <mergeCell ref="AB161:AC161"/>
    <mergeCell ref="AD161:AE161"/>
    <mergeCell ref="AF161:AG161"/>
    <mergeCell ref="AB162:AC162"/>
    <mergeCell ref="AD162:AE162"/>
    <mergeCell ref="AF162:AG162"/>
    <mergeCell ref="AB163:AC163"/>
    <mergeCell ref="AD163:AE163"/>
    <mergeCell ref="AF163:AG163"/>
    <mergeCell ref="AB164:AC164"/>
    <mergeCell ref="AD164:AE164"/>
    <mergeCell ref="AF164:AG164"/>
    <mergeCell ref="AB153:AC153"/>
    <mergeCell ref="AD153:AE153"/>
    <mergeCell ref="AF153:AG153"/>
    <mergeCell ref="AB154:AC154"/>
    <mergeCell ref="AD154:AE154"/>
    <mergeCell ref="AF154:AG154"/>
    <mergeCell ref="AB155:AC155"/>
    <mergeCell ref="AD155:AE155"/>
    <mergeCell ref="AF155:AG155"/>
    <mergeCell ref="AB156:AC156"/>
    <mergeCell ref="AD156:AE156"/>
    <mergeCell ref="AF156:AG156"/>
    <mergeCell ref="AB157:AC157"/>
    <mergeCell ref="AD157:AE157"/>
    <mergeCell ref="AF157:AG157"/>
    <mergeCell ref="AB158:AC158"/>
    <mergeCell ref="AD158:AE158"/>
    <mergeCell ref="AF158:AG158"/>
    <mergeCell ref="AF146:AG146"/>
    <mergeCell ref="AB147:AC147"/>
    <mergeCell ref="AD147:AE147"/>
    <mergeCell ref="AF147:AG147"/>
    <mergeCell ref="AB148:AC148"/>
    <mergeCell ref="AD148:AE148"/>
    <mergeCell ref="AF148:AG148"/>
    <mergeCell ref="AB149:AC149"/>
    <mergeCell ref="AD149:AE149"/>
    <mergeCell ref="AF149:AG149"/>
    <mergeCell ref="AB150:AC150"/>
    <mergeCell ref="AD150:AE150"/>
    <mergeCell ref="AF150:AG150"/>
    <mergeCell ref="AB151:AC151"/>
    <mergeCell ref="AD151:AE151"/>
    <mergeCell ref="AF151:AG151"/>
    <mergeCell ref="AB152:AC152"/>
    <mergeCell ref="AD152:AE152"/>
    <mergeCell ref="AF152:AG152"/>
    <mergeCell ref="AB129:AC129"/>
    <mergeCell ref="AD129:AE129"/>
    <mergeCell ref="AF129:AG129"/>
    <mergeCell ref="AB130:AC130"/>
    <mergeCell ref="AD130:AE130"/>
    <mergeCell ref="AF130:AG130"/>
    <mergeCell ref="AB131:AC131"/>
    <mergeCell ref="AD131:AE131"/>
    <mergeCell ref="AF131:AG131"/>
    <mergeCell ref="AB132:AC132"/>
    <mergeCell ref="AD132:AE132"/>
    <mergeCell ref="AF132:AG132"/>
    <mergeCell ref="AB133:AC133"/>
    <mergeCell ref="AD133:AE133"/>
    <mergeCell ref="AF133:AG133"/>
    <mergeCell ref="AB134:AC134"/>
    <mergeCell ref="AD134:AE134"/>
    <mergeCell ref="AF134:AG134"/>
    <mergeCell ref="AB123:AC123"/>
    <mergeCell ref="AD123:AE123"/>
    <mergeCell ref="AF123:AG123"/>
    <mergeCell ref="AB124:AC124"/>
    <mergeCell ref="AD124:AE124"/>
    <mergeCell ref="AF124:AG124"/>
    <mergeCell ref="AB125:AC125"/>
    <mergeCell ref="AD125:AE125"/>
    <mergeCell ref="AF125:AG125"/>
    <mergeCell ref="AB126:AC126"/>
    <mergeCell ref="AD126:AE126"/>
    <mergeCell ref="AF126:AG126"/>
    <mergeCell ref="AB127:AC127"/>
    <mergeCell ref="AD127:AE127"/>
    <mergeCell ref="AF127:AG127"/>
    <mergeCell ref="AB128:AC128"/>
    <mergeCell ref="AD128:AE128"/>
    <mergeCell ref="AF128:AG128"/>
    <mergeCell ref="AB117:AC117"/>
    <mergeCell ref="AD117:AE117"/>
    <mergeCell ref="AF117:AG117"/>
    <mergeCell ref="AB118:AC118"/>
    <mergeCell ref="AD118:AE118"/>
    <mergeCell ref="AF118:AG118"/>
    <mergeCell ref="AB119:AC119"/>
    <mergeCell ref="AD119:AE119"/>
    <mergeCell ref="AF119:AG119"/>
    <mergeCell ref="AB120:AC120"/>
    <mergeCell ref="AD120:AE120"/>
    <mergeCell ref="AF120:AG120"/>
    <mergeCell ref="AB121:AC121"/>
    <mergeCell ref="AD121:AE121"/>
    <mergeCell ref="AF121:AG121"/>
    <mergeCell ref="AB122:AC122"/>
    <mergeCell ref="AD122:AE122"/>
    <mergeCell ref="AF122:AG122"/>
    <mergeCell ref="AB107:AG107"/>
    <mergeCell ref="AB108:AG108"/>
    <mergeCell ref="AB111:AC111"/>
    <mergeCell ref="AD111:AG111"/>
    <mergeCell ref="AB112:AC112"/>
    <mergeCell ref="AD112:AE112"/>
    <mergeCell ref="AF112:AG112"/>
    <mergeCell ref="AB113:AC113"/>
    <mergeCell ref="AD113:AE113"/>
    <mergeCell ref="AF113:AG113"/>
    <mergeCell ref="AB114:AC114"/>
    <mergeCell ref="AD114:AE114"/>
    <mergeCell ref="AF114:AG114"/>
    <mergeCell ref="AB115:AC115"/>
    <mergeCell ref="AD115:AE115"/>
    <mergeCell ref="AF115:AG115"/>
    <mergeCell ref="AB116:AC116"/>
    <mergeCell ref="AD116:AE116"/>
    <mergeCell ref="AF116:AG116"/>
    <mergeCell ref="AB35:AC35"/>
    <mergeCell ref="AD35:AG35"/>
    <mergeCell ref="AA36:AG36"/>
    <mergeCell ref="AA37:AG37"/>
    <mergeCell ref="AC39:AG39"/>
    <mergeCell ref="AB41:AG41"/>
    <mergeCell ref="AB42:AG42"/>
    <mergeCell ref="AB45:AG45"/>
    <mergeCell ref="AB47:AG47"/>
    <mergeCell ref="AB55:AG55"/>
    <mergeCell ref="AB58:AG58"/>
    <mergeCell ref="AA59:AG59"/>
    <mergeCell ref="AA60:AG60"/>
    <mergeCell ref="AC68:AG68"/>
    <mergeCell ref="AC77:AG77"/>
    <mergeCell ref="AC80:AG80"/>
    <mergeCell ref="AC84:AG84"/>
    <mergeCell ref="AB25:AC25"/>
    <mergeCell ref="AD25:AG25"/>
    <mergeCell ref="AB26:AC26"/>
    <mergeCell ref="AD26:AG26"/>
    <mergeCell ref="AB27:AC27"/>
    <mergeCell ref="AD27:AG27"/>
    <mergeCell ref="AB28:AC28"/>
    <mergeCell ref="AD28:AG28"/>
    <mergeCell ref="AB29:AC29"/>
    <mergeCell ref="AD29:AG29"/>
    <mergeCell ref="AB30:AC30"/>
    <mergeCell ref="AD30:AG30"/>
    <mergeCell ref="AB31:AC31"/>
    <mergeCell ref="AD31:AG31"/>
    <mergeCell ref="AB32:AC32"/>
    <mergeCell ref="AD32:AG32"/>
    <mergeCell ref="AB33:AC33"/>
    <mergeCell ref="AD33:AG33"/>
    <mergeCell ref="R1220:S1221"/>
    <mergeCell ref="N1224:Q1226"/>
    <mergeCell ref="R1225:S1225"/>
    <mergeCell ref="R1226:S1226"/>
    <mergeCell ref="R1227:S1228"/>
    <mergeCell ref="AC3:AG3"/>
    <mergeCell ref="AC4:AG4"/>
    <mergeCell ref="AC6:AG6"/>
    <mergeCell ref="AA8:AG8"/>
    <mergeCell ref="AC10:AG10"/>
    <mergeCell ref="AB11:AG11"/>
    <mergeCell ref="AB12:AC12"/>
    <mergeCell ref="AD12:AG12"/>
    <mergeCell ref="AB13:AC13"/>
    <mergeCell ref="AD13:AG13"/>
    <mergeCell ref="AB14:AC14"/>
    <mergeCell ref="AD14:AG14"/>
    <mergeCell ref="AB15:AC15"/>
    <mergeCell ref="AD15:AG15"/>
    <mergeCell ref="AB16:AC16"/>
    <mergeCell ref="AD16:AG16"/>
    <mergeCell ref="AB17:AC17"/>
    <mergeCell ref="AD17:AG17"/>
    <mergeCell ref="AB18:AC18"/>
    <mergeCell ref="AD18:AG18"/>
    <mergeCell ref="AB19:AC19"/>
    <mergeCell ref="AD19:AG19"/>
    <mergeCell ref="AB20:AC20"/>
    <mergeCell ref="AD20:AG20"/>
    <mergeCell ref="AB21:AC21"/>
    <mergeCell ref="AD21:AG21"/>
    <mergeCell ref="AB22:AC22"/>
    <mergeCell ref="P1187:Q1187"/>
    <mergeCell ref="P1188:Q1188"/>
    <mergeCell ref="P1189:Q1189"/>
    <mergeCell ref="P1190:Q1190"/>
    <mergeCell ref="P1191:Q1191"/>
    <mergeCell ref="N1201:Q1203"/>
    <mergeCell ref="R1202:S1202"/>
    <mergeCell ref="R1203:S1203"/>
    <mergeCell ref="R1204:S1205"/>
    <mergeCell ref="R1206:S1207"/>
    <mergeCell ref="N1210:Q1212"/>
    <mergeCell ref="R1211:S1211"/>
    <mergeCell ref="R1212:S1212"/>
    <mergeCell ref="R1213:S1214"/>
    <mergeCell ref="N1217:Q1219"/>
    <mergeCell ref="R1218:S1218"/>
    <mergeCell ref="R1219:S1219"/>
    <mergeCell ref="O1094:S1094"/>
    <mergeCell ref="O1097:T1097"/>
    <mergeCell ref="O1098:S1098"/>
    <mergeCell ref="O1099:S1099"/>
    <mergeCell ref="O1103:T1103"/>
    <mergeCell ref="O1104:T1104"/>
    <mergeCell ref="O1105:T1105"/>
    <mergeCell ref="O1106:S1106"/>
    <mergeCell ref="O1111:T1111"/>
    <mergeCell ref="O1113:S1113"/>
    <mergeCell ref="O1117:T1117"/>
    <mergeCell ref="O1118:T1118"/>
    <mergeCell ref="O1119:T1119"/>
    <mergeCell ref="O1120:S1120"/>
    <mergeCell ref="O1134:P1134"/>
    <mergeCell ref="O1135:P1135"/>
    <mergeCell ref="O1136:P1136"/>
    <mergeCell ref="O1070:S1070"/>
    <mergeCell ref="O1071:S1071"/>
    <mergeCell ref="O1073:S1073"/>
    <mergeCell ref="O1074:S1074"/>
    <mergeCell ref="O1076:S1076"/>
    <mergeCell ref="O1077:S1077"/>
    <mergeCell ref="O1079:S1079"/>
    <mergeCell ref="O1080:S1080"/>
    <mergeCell ref="O1082:S1082"/>
    <mergeCell ref="O1083:S1083"/>
    <mergeCell ref="O1085:R1085"/>
    <mergeCell ref="O1086:R1086"/>
    <mergeCell ref="O1088:T1088"/>
    <mergeCell ref="O1089:S1089"/>
    <mergeCell ref="O1090:S1090"/>
    <mergeCell ref="O1092:T1092"/>
    <mergeCell ref="O1093:S1093"/>
    <mergeCell ref="O1044:T1044"/>
    <mergeCell ref="O1045:T1045"/>
    <mergeCell ref="O1046:T1046"/>
    <mergeCell ref="O1047:S1047"/>
    <mergeCell ref="O1050:T1050"/>
    <mergeCell ref="O1051:T1051"/>
    <mergeCell ref="O1053:T1053"/>
    <mergeCell ref="O1054:T1054"/>
    <mergeCell ref="O1056:T1056"/>
    <mergeCell ref="O1057:T1057"/>
    <mergeCell ref="O1059:T1059"/>
    <mergeCell ref="O1060:T1060"/>
    <mergeCell ref="O1062:S1062"/>
    <mergeCell ref="O1063:S1063"/>
    <mergeCell ref="O1065:T1065"/>
    <mergeCell ref="O1067:S1067"/>
    <mergeCell ref="O1068:S1068"/>
    <mergeCell ref="O1015:T1015"/>
    <mergeCell ref="O1018:T1018"/>
    <mergeCell ref="O1019:T1019"/>
    <mergeCell ref="O1020:T1020"/>
    <mergeCell ref="O1021:T1021"/>
    <mergeCell ref="O1024:T1024"/>
    <mergeCell ref="O1025:T1025"/>
    <mergeCell ref="O1026:T1026"/>
    <mergeCell ref="O1029:T1029"/>
    <mergeCell ref="O1030:T1030"/>
    <mergeCell ref="O1031:T1031"/>
    <mergeCell ref="O1034:T1034"/>
    <mergeCell ref="O1035:T1035"/>
    <mergeCell ref="O1036:T1036"/>
    <mergeCell ref="O1039:T1039"/>
    <mergeCell ref="O1040:T1040"/>
    <mergeCell ref="O1041:T1041"/>
    <mergeCell ref="O859:T859"/>
    <mergeCell ref="O860:S860"/>
    <mergeCell ref="O861:T861"/>
    <mergeCell ref="O862:S862"/>
    <mergeCell ref="O864:T864"/>
    <mergeCell ref="O865:T865"/>
    <mergeCell ref="O867:T867"/>
    <mergeCell ref="O868:T868"/>
    <mergeCell ref="O869:T869"/>
    <mergeCell ref="O871:T871"/>
    <mergeCell ref="O872:T872"/>
    <mergeCell ref="O874:T874"/>
    <mergeCell ref="O875:T875"/>
    <mergeCell ref="O877:T877"/>
    <mergeCell ref="O878:T878"/>
    <mergeCell ref="O880:T880"/>
    <mergeCell ref="O881:T881"/>
    <mergeCell ref="O833:P833"/>
    <mergeCell ref="Q833:R833"/>
    <mergeCell ref="S833:T833"/>
    <mergeCell ref="O834:P834"/>
    <mergeCell ref="Q834:R834"/>
    <mergeCell ref="S834:T834"/>
    <mergeCell ref="O835:P835"/>
    <mergeCell ref="Q835:R835"/>
    <mergeCell ref="S835:T835"/>
    <mergeCell ref="O836:P836"/>
    <mergeCell ref="Q836:R836"/>
    <mergeCell ref="S836:T836"/>
    <mergeCell ref="O837:P837"/>
    <mergeCell ref="Q837:R837"/>
    <mergeCell ref="S837:T837"/>
    <mergeCell ref="O838:P838"/>
    <mergeCell ref="Q838:R838"/>
    <mergeCell ref="S838:T838"/>
    <mergeCell ref="O827:P827"/>
    <mergeCell ref="Q827:R827"/>
    <mergeCell ref="S827:T827"/>
    <mergeCell ref="O828:P828"/>
    <mergeCell ref="Q828:R828"/>
    <mergeCell ref="S828:T828"/>
    <mergeCell ref="O829:P829"/>
    <mergeCell ref="Q829:R829"/>
    <mergeCell ref="S829:T829"/>
    <mergeCell ref="O830:P830"/>
    <mergeCell ref="Q830:R830"/>
    <mergeCell ref="S830:T830"/>
    <mergeCell ref="O831:P831"/>
    <mergeCell ref="Q831:R831"/>
    <mergeCell ref="S831:T831"/>
    <mergeCell ref="O832:P832"/>
    <mergeCell ref="Q832:R832"/>
    <mergeCell ref="S832:T832"/>
    <mergeCell ref="O821:P821"/>
    <mergeCell ref="Q821:R821"/>
    <mergeCell ref="S821:T821"/>
    <mergeCell ref="O822:P822"/>
    <mergeCell ref="Q822:R822"/>
    <mergeCell ref="S822:T822"/>
    <mergeCell ref="O823:P823"/>
    <mergeCell ref="Q823:R823"/>
    <mergeCell ref="S823:T823"/>
    <mergeCell ref="O824:P824"/>
    <mergeCell ref="Q824:R824"/>
    <mergeCell ref="S824:T824"/>
    <mergeCell ref="O825:P825"/>
    <mergeCell ref="Q825:R825"/>
    <mergeCell ref="S825:T825"/>
    <mergeCell ref="O826:P826"/>
    <mergeCell ref="Q826:R826"/>
    <mergeCell ref="S826:T826"/>
    <mergeCell ref="O807:P807"/>
    <mergeCell ref="Q807:R807"/>
    <mergeCell ref="S807:T807"/>
    <mergeCell ref="O812:T812"/>
    <mergeCell ref="O813:T813"/>
    <mergeCell ref="O816:P816"/>
    <mergeCell ref="Q816:T816"/>
    <mergeCell ref="O817:P817"/>
    <mergeCell ref="Q817:R817"/>
    <mergeCell ref="S817:T817"/>
    <mergeCell ref="O818:P818"/>
    <mergeCell ref="Q818:R818"/>
    <mergeCell ref="S818:T818"/>
    <mergeCell ref="O819:P819"/>
    <mergeCell ref="Q819:R819"/>
    <mergeCell ref="S819:T819"/>
    <mergeCell ref="O820:P820"/>
    <mergeCell ref="Q820:R820"/>
    <mergeCell ref="S820:T820"/>
    <mergeCell ref="O801:P801"/>
    <mergeCell ref="Q801:R801"/>
    <mergeCell ref="S801:T801"/>
    <mergeCell ref="O802:P802"/>
    <mergeCell ref="Q802:R802"/>
    <mergeCell ref="S802:T802"/>
    <mergeCell ref="O803:P803"/>
    <mergeCell ref="Q803:R803"/>
    <mergeCell ref="S803:T803"/>
    <mergeCell ref="O804:P804"/>
    <mergeCell ref="Q804:R804"/>
    <mergeCell ref="S804:T804"/>
    <mergeCell ref="O805:P805"/>
    <mergeCell ref="Q805:R805"/>
    <mergeCell ref="S805:T805"/>
    <mergeCell ref="O806:P806"/>
    <mergeCell ref="Q806:R806"/>
    <mergeCell ref="S806:T806"/>
    <mergeCell ref="O795:P795"/>
    <mergeCell ref="Q795:R795"/>
    <mergeCell ref="S795:T795"/>
    <mergeCell ref="O796:P796"/>
    <mergeCell ref="Q796:R796"/>
    <mergeCell ref="S796:T796"/>
    <mergeCell ref="O797:P797"/>
    <mergeCell ref="Q797:R797"/>
    <mergeCell ref="S797:T797"/>
    <mergeCell ref="O798:P798"/>
    <mergeCell ref="Q798:R798"/>
    <mergeCell ref="S798:T798"/>
    <mergeCell ref="O799:P799"/>
    <mergeCell ref="Q799:R799"/>
    <mergeCell ref="S799:T799"/>
    <mergeCell ref="O800:P800"/>
    <mergeCell ref="Q800:R800"/>
    <mergeCell ref="S800:T800"/>
    <mergeCell ref="O789:P789"/>
    <mergeCell ref="Q789:R789"/>
    <mergeCell ref="S789:T789"/>
    <mergeCell ref="O790:P790"/>
    <mergeCell ref="Q790:R790"/>
    <mergeCell ref="S790:T790"/>
    <mergeCell ref="O791:P791"/>
    <mergeCell ref="Q791:R791"/>
    <mergeCell ref="S791:T791"/>
    <mergeCell ref="O792:P792"/>
    <mergeCell ref="Q792:R792"/>
    <mergeCell ref="S792:T792"/>
    <mergeCell ref="O793:P793"/>
    <mergeCell ref="Q793:R793"/>
    <mergeCell ref="S793:T793"/>
    <mergeCell ref="O794:P794"/>
    <mergeCell ref="Q794:R794"/>
    <mergeCell ref="S794:T794"/>
    <mergeCell ref="O780:T780"/>
    <mergeCell ref="O783:P783"/>
    <mergeCell ref="Q783:T783"/>
    <mergeCell ref="O784:P784"/>
    <mergeCell ref="Q784:R784"/>
    <mergeCell ref="S784:T784"/>
    <mergeCell ref="O785:P785"/>
    <mergeCell ref="Q785:R785"/>
    <mergeCell ref="S785:T785"/>
    <mergeCell ref="O786:P786"/>
    <mergeCell ref="Q786:R786"/>
    <mergeCell ref="S786:T786"/>
    <mergeCell ref="O787:P787"/>
    <mergeCell ref="Q787:R787"/>
    <mergeCell ref="S787:T787"/>
    <mergeCell ref="O788:P788"/>
    <mergeCell ref="Q788:R788"/>
    <mergeCell ref="S788:T788"/>
    <mergeCell ref="O714:T714"/>
    <mergeCell ref="O715:T715"/>
    <mergeCell ref="O716:T716"/>
    <mergeCell ref="O718:S718"/>
    <mergeCell ref="O719:R719"/>
    <mergeCell ref="O720:T720"/>
    <mergeCell ref="O721:S721"/>
    <mergeCell ref="O722:T722"/>
    <mergeCell ref="O723:S723"/>
    <mergeCell ref="O731:T731"/>
    <mergeCell ref="P740:T740"/>
    <mergeCell ref="P749:T749"/>
    <mergeCell ref="P752:T752"/>
    <mergeCell ref="P756:T756"/>
    <mergeCell ref="P760:T760"/>
    <mergeCell ref="P764:R764"/>
    <mergeCell ref="O779:T779"/>
    <mergeCell ref="O691:T691"/>
    <mergeCell ref="O692:S692"/>
    <mergeCell ref="O693:T693"/>
    <mergeCell ref="O694:S694"/>
    <mergeCell ref="O696:T696"/>
    <mergeCell ref="O697:T697"/>
    <mergeCell ref="O699:T699"/>
    <mergeCell ref="O700:T700"/>
    <mergeCell ref="O701:T701"/>
    <mergeCell ref="O703:T703"/>
    <mergeCell ref="O704:T704"/>
    <mergeCell ref="O706:T706"/>
    <mergeCell ref="O707:T707"/>
    <mergeCell ref="O709:T709"/>
    <mergeCell ref="O710:T710"/>
    <mergeCell ref="O712:T712"/>
    <mergeCell ref="O713:T713"/>
    <mergeCell ref="O668:P668"/>
    <mergeCell ref="Q668:R668"/>
    <mergeCell ref="S668:T668"/>
    <mergeCell ref="O669:P669"/>
    <mergeCell ref="Q669:R669"/>
    <mergeCell ref="S669:T669"/>
    <mergeCell ref="O670:P670"/>
    <mergeCell ref="Q670:R670"/>
    <mergeCell ref="S670:T670"/>
    <mergeCell ref="O671:P671"/>
    <mergeCell ref="Q671:R671"/>
    <mergeCell ref="S671:T671"/>
    <mergeCell ref="O672:P672"/>
    <mergeCell ref="Q672:R672"/>
    <mergeCell ref="S672:T672"/>
    <mergeCell ref="O679:T679"/>
    <mergeCell ref="O689:T689"/>
    <mergeCell ref="O662:P662"/>
    <mergeCell ref="Q662:R662"/>
    <mergeCell ref="S662:T662"/>
    <mergeCell ref="O663:P663"/>
    <mergeCell ref="Q663:R663"/>
    <mergeCell ref="S663:T663"/>
    <mergeCell ref="O664:P664"/>
    <mergeCell ref="Q664:R664"/>
    <mergeCell ref="S664:T664"/>
    <mergeCell ref="O665:P665"/>
    <mergeCell ref="Q665:R665"/>
    <mergeCell ref="S665:T665"/>
    <mergeCell ref="O666:P666"/>
    <mergeCell ref="Q666:R666"/>
    <mergeCell ref="S666:T666"/>
    <mergeCell ref="O667:P667"/>
    <mergeCell ref="Q667:R667"/>
    <mergeCell ref="S667:T667"/>
    <mergeCell ref="O656:P656"/>
    <mergeCell ref="Q656:R656"/>
    <mergeCell ref="S656:T656"/>
    <mergeCell ref="O657:P657"/>
    <mergeCell ref="Q657:R657"/>
    <mergeCell ref="S657:T657"/>
    <mergeCell ref="O658:P658"/>
    <mergeCell ref="Q658:R658"/>
    <mergeCell ref="S658:T658"/>
    <mergeCell ref="O659:P659"/>
    <mergeCell ref="Q659:R659"/>
    <mergeCell ref="S659:T659"/>
    <mergeCell ref="O660:P660"/>
    <mergeCell ref="Q660:R660"/>
    <mergeCell ref="S660:T660"/>
    <mergeCell ref="O661:P661"/>
    <mergeCell ref="Q661:R661"/>
    <mergeCell ref="S661:T661"/>
    <mergeCell ref="Q650:R650"/>
    <mergeCell ref="S650:T650"/>
    <mergeCell ref="O651:P651"/>
    <mergeCell ref="Q651:R651"/>
    <mergeCell ref="S651:T651"/>
    <mergeCell ref="O652:P652"/>
    <mergeCell ref="Q652:R652"/>
    <mergeCell ref="S652:T652"/>
    <mergeCell ref="O653:P653"/>
    <mergeCell ref="Q653:R653"/>
    <mergeCell ref="S653:T653"/>
    <mergeCell ref="O654:P654"/>
    <mergeCell ref="Q654:R654"/>
    <mergeCell ref="S654:T654"/>
    <mergeCell ref="O655:P655"/>
    <mergeCell ref="Q655:R655"/>
    <mergeCell ref="S655:T655"/>
    <mergeCell ref="O633:P633"/>
    <mergeCell ref="Q633:R633"/>
    <mergeCell ref="S633:T633"/>
    <mergeCell ref="O634:P634"/>
    <mergeCell ref="Q634:R634"/>
    <mergeCell ref="S634:T634"/>
    <mergeCell ref="O635:P635"/>
    <mergeCell ref="Q635:R635"/>
    <mergeCell ref="S635:T635"/>
    <mergeCell ref="O636:P636"/>
    <mergeCell ref="Q636:R636"/>
    <mergeCell ref="S636:T636"/>
    <mergeCell ref="O637:P637"/>
    <mergeCell ref="Q637:R637"/>
    <mergeCell ref="S637:T637"/>
    <mergeCell ref="O638:P638"/>
    <mergeCell ref="Q638:R638"/>
    <mergeCell ref="S638:T638"/>
    <mergeCell ref="O627:P627"/>
    <mergeCell ref="Q627:R627"/>
    <mergeCell ref="S627:T627"/>
    <mergeCell ref="O628:P628"/>
    <mergeCell ref="Q628:R628"/>
    <mergeCell ref="S628:T628"/>
    <mergeCell ref="O629:P629"/>
    <mergeCell ref="Q629:R629"/>
    <mergeCell ref="S629:T629"/>
    <mergeCell ref="O630:P630"/>
    <mergeCell ref="Q630:R630"/>
    <mergeCell ref="S630:T630"/>
    <mergeCell ref="O631:P631"/>
    <mergeCell ref="Q631:R631"/>
    <mergeCell ref="S631:T631"/>
    <mergeCell ref="O632:P632"/>
    <mergeCell ref="Q632:R632"/>
    <mergeCell ref="S632:T632"/>
    <mergeCell ref="O621:P621"/>
    <mergeCell ref="Q621:R621"/>
    <mergeCell ref="S621:T621"/>
    <mergeCell ref="O622:P622"/>
    <mergeCell ref="Q622:R622"/>
    <mergeCell ref="S622:T622"/>
    <mergeCell ref="O623:P623"/>
    <mergeCell ref="Q623:R623"/>
    <mergeCell ref="S623:T623"/>
    <mergeCell ref="O624:P624"/>
    <mergeCell ref="Q624:R624"/>
    <mergeCell ref="S624:T624"/>
    <mergeCell ref="O625:P625"/>
    <mergeCell ref="Q625:R625"/>
    <mergeCell ref="S625:T625"/>
    <mergeCell ref="O626:P626"/>
    <mergeCell ref="Q626:R626"/>
    <mergeCell ref="S626:T626"/>
    <mergeCell ref="O612:T612"/>
    <mergeCell ref="O615:P615"/>
    <mergeCell ref="Q615:T615"/>
    <mergeCell ref="O616:P616"/>
    <mergeCell ref="Q616:R616"/>
    <mergeCell ref="S616:T616"/>
    <mergeCell ref="O617:P617"/>
    <mergeCell ref="Q617:R617"/>
    <mergeCell ref="S617:T617"/>
    <mergeCell ref="O618:P618"/>
    <mergeCell ref="Q618:R618"/>
    <mergeCell ref="S618:T618"/>
    <mergeCell ref="O619:P619"/>
    <mergeCell ref="Q619:R619"/>
    <mergeCell ref="S619:T619"/>
    <mergeCell ref="O620:P620"/>
    <mergeCell ref="Q620:R620"/>
    <mergeCell ref="S620:T620"/>
    <mergeCell ref="O546:T546"/>
    <mergeCell ref="O547:T547"/>
    <mergeCell ref="O548:T548"/>
    <mergeCell ref="O550:S550"/>
    <mergeCell ref="O551:R551"/>
    <mergeCell ref="O552:T552"/>
    <mergeCell ref="O553:S553"/>
    <mergeCell ref="O554:T554"/>
    <mergeCell ref="O555:S555"/>
    <mergeCell ref="O563:T563"/>
    <mergeCell ref="P572:T572"/>
    <mergeCell ref="P581:T581"/>
    <mergeCell ref="P584:T584"/>
    <mergeCell ref="P588:T588"/>
    <mergeCell ref="P592:T592"/>
    <mergeCell ref="P596:R596"/>
    <mergeCell ref="O611:T611"/>
    <mergeCell ref="O523:T523"/>
    <mergeCell ref="O524:S524"/>
    <mergeCell ref="O525:T525"/>
    <mergeCell ref="O526:S526"/>
    <mergeCell ref="O528:T528"/>
    <mergeCell ref="O529:T529"/>
    <mergeCell ref="O531:T531"/>
    <mergeCell ref="O532:T532"/>
    <mergeCell ref="O533:T533"/>
    <mergeCell ref="O535:T535"/>
    <mergeCell ref="O536:T536"/>
    <mergeCell ref="O538:T538"/>
    <mergeCell ref="O539:T539"/>
    <mergeCell ref="O541:T541"/>
    <mergeCell ref="O542:T542"/>
    <mergeCell ref="O544:T544"/>
    <mergeCell ref="O545:T545"/>
    <mergeCell ref="O500:P500"/>
    <mergeCell ref="Q500:R500"/>
    <mergeCell ref="S500:T500"/>
    <mergeCell ref="O501:P501"/>
    <mergeCell ref="Q501:R501"/>
    <mergeCell ref="S501:T501"/>
    <mergeCell ref="O502:P502"/>
    <mergeCell ref="Q502:R502"/>
    <mergeCell ref="S502:T502"/>
    <mergeCell ref="O503:P503"/>
    <mergeCell ref="Q503:R503"/>
    <mergeCell ref="S503:T503"/>
    <mergeCell ref="O504:P504"/>
    <mergeCell ref="Q504:R504"/>
    <mergeCell ref="S504:T504"/>
    <mergeCell ref="O511:T511"/>
    <mergeCell ref="O521:T521"/>
    <mergeCell ref="O494:P494"/>
    <mergeCell ref="Q494:R494"/>
    <mergeCell ref="S494:T494"/>
    <mergeCell ref="O495:P495"/>
    <mergeCell ref="Q495:R495"/>
    <mergeCell ref="S495:T495"/>
    <mergeCell ref="O496:P496"/>
    <mergeCell ref="Q496:R496"/>
    <mergeCell ref="S496:T496"/>
    <mergeCell ref="O497:P497"/>
    <mergeCell ref="Q497:R497"/>
    <mergeCell ref="S497:T497"/>
    <mergeCell ref="O498:P498"/>
    <mergeCell ref="Q498:R498"/>
    <mergeCell ref="S498:T498"/>
    <mergeCell ref="O499:P499"/>
    <mergeCell ref="Q499:R499"/>
    <mergeCell ref="S499:T499"/>
    <mergeCell ref="O488:P488"/>
    <mergeCell ref="Q488:R488"/>
    <mergeCell ref="S488:T488"/>
    <mergeCell ref="O489:P489"/>
    <mergeCell ref="Q489:R489"/>
    <mergeCell ref="S489:T489"/>
    <mergeCell ref="O490:P490"/>
    <mergeCell ref="Q490:R490"/>
    <mergeCell ref="S490:T490"/>
    <mergeCell ref="O491:P491"/>
    <mergeCell ref="Q491:R491"/>
    <mergeCell ref="S491:T491"/>
    <mergeCell ref="O492:P492"/>
    <mergeCell ref="Q492:R492"/>
    <mergeCell ref="S492:T492"/>
    <mergeCell ref="O493:P493"/>
    <mergeCell ref="Q493:R493"/>
    <mergeCell ref="S493:T493"/>
    <mergeCell ref="Q482:R482"/>
    <mergeCell ref="S482:T482"/>
    <mergeCell ref="O483:P483"/>
    <mergeCell ref="Q483:R483"/>
    <mergeCell ref="S483:T483"/>
    <mergeCell ref="O484:P484"/>
    <mergeCell ref="Q484:R484"/>
    <mergeCell ref="S484:T484"/>
    <mergeCell ref="O485:P485"/>
    <mergeCell ref="Q485:R485"/>
    <mergeCell ref="S485:T485"/>
    <mergeCell ref="O486:P486"/>
    <mergeCell ref="Q486:R486"/>
    <mergeCell ref="S486:T486"/>
    <mergeCell ref="O487:P487"/>
    <mergeCell ref="Q487:R487"/>
    <mergeCell ref="S487:T487"/>
    <mergeCell ref="O465:P465"/>
    <mergeCell ref="Q465:R465"/>
    <mergeCell ref="S465:T465"/>
    <mergeCell ref="O466:P466"/>
    <mergeCell ref="Q466:R466"/>
    <mergeCell ref="S466:T466"/>
    <mergeCell ref="O467:P467"/>
    <mergeCell ref="Q467:R467"/>
    <mergeCell ref="S467:T467"/>
    <mergeCell ref="O468:P468"/>
    <mergeCell ref="Q468:R468"/>
    <mergeCell ref="S468:T468"/>
    <mergeCell ref="O469:P469"/>
    <mergeCell ref="Q469:R469"/>
    <mergeCell ref="S469:T469"/>
    <mergeCell ref="O470:P470"/>
    <mergeCell ref="Q470:R470"/>
    <mergeCell ref="S470:T470"/>
    <mergeCell ref="O459:P459"/>
    <mergeCell ref="Q459:R459"/>
    <mergeCell ref="S459:T459"/>
    <mergeCell ref="O460:P460"/>
    <mergeCell ref="Q460:R460"/>
    <mergeCell ref="S460:T460"/>
    <mergeCell ref="O461:P461"/>
    <mergeCell ref="Q461:R461"/>
    <mergeCell ref="S461:T461"/>
    <mergeCell ref="O462:P462"/>
    <mergeCell ref="Q462:R462"/>
    <mergeCell ref="S462:T462"/>
    <mergeCell ref="O463:P463"/>
    <mergeCell ref="Q463:R463"/>
    <mergeCell ref="S463:T463"/>
    <mergeCell ref="O464:P464"/>
    <mergeCell ref="Q464:R464"/>
    <mergeCell ref="S464:T464"/>
    <mergeCell ref="O453:P453"/>
    <mergeCell ref="Q453:R453"/>
    <mergeCell ref="S453:T453"/>
    <mergeCell ref="O454:P454"/>
    <mergeCell ref="Q454:R454"/>
    <mergeCell ref="S454:T454"/>
    <mergeCell ref="O455:P455"/>
    <mergeCell ref="Q455:R455"/>
    <mergeCell ref="S455:T455"/>
    <mergeCell ref="O456:P456"/>
    <mergeCell ref="Q456:R456"/>
    <mergeCell ref="S456:T456"/>
    <mergeCell ref="O457:P457"/>
    <mergeCell ref="Q457:R457"/>
    <mergeCell ref="S457:T457"/>
    <mergeCell ref="O458:P458"/>
    <mergeCell ref="Q458:R458"/>
    <mergeCell ref="S458:T458"/>
    <mergeCell ref="O444:T444"/>
    <mergeCell ref="O447:P447"/>
    <mergeCell ref="Q447:T447"/>
    <mergeCell ref="O448:P448"/>
    <mergeCell ref="Q448:R448"/>
    <mergeCell ref="S448:T448"/>
    <mergeCell ref="O449:P449"/>
    <mergeCell ref="Q449:R449"/>
    <mergeCell ref="S449:T449"/>
    <mergeCell ref="O450:P450"/>
    <mergeCell ref="Q450:R450"/>
    <mergeCell ref="S450:T450"/>
    <mergeCell ref="O451:P451"/>
    <mergeCell ref="Q451:R451"/>
    <mergeCell ref="S451:T451"/>
    <mergeCell ref="O452:P452"/>
    <mergeCell ref="Q452:R452"/>
    <mergeCell ref="S452:T452"/>
    <mergeCell ref="O378:T378"/>
    <mergeCell ref="O379:T379"/>
    <mergeCell ref="O380:T380"/>
    <mergeCell ref="O382:S382"/>
    <mergeCell ref="O383:R383"/>
    <mergeCell ref="O384:T384"/>
    <mergeCell ref="O385:S385"/>
    <mergeCell ref="O386:T386"/>
    <mergeCell ref="O387:S387"/>
    <mergeCell ref="O395:T395"/>
    <mergeCell ref="P404:T404"/>
    <mergeCell ref="P413:T413"/>
    <mergeCell ref="P416:T416"/>
    <mergeCell ref="P420:T420"/>
    <mergeCell ref="P424:T424"/>
    <mergeCell ref="P428:R428"/>
    <mergeCell ref="O443:T443"/>
    <mergeCell ref="O355:T355"/>
    <mergeCell ref="O356:S356"/>
    <mergeCell ref="O357:T357"/>
    <mergeCell ref="O358:S358"/>
    <mergeCell ref="O360:T360"/>
    <mergeCell ref="O361:T361"/>
    <mergeCell ref="O363:T363"/>
    <mergeCell ref="O364:T364"/>
    <mergeCell ref="O365:T365"/>
    <mergeCell ref="O367:T367"/>
    <mergeCell ref="O368:T368"/>
    <mergeCell ref="O370:T370"/>
    <mergeCell ref="O371:T371"/>
    <mergeCell ref="O373:T373"/>
    <mergeCell ref="O374:T374"/>
    <mergeCell ref="O376:T376"/>
    <mergeCell ref="O377:T377"/>
    <mergeCell ref="O332:P332"/>
    <mergeCell ref="Q332:R332"/>
    <mergeCell ref="S332:T332"/>
    <mergeCell ref="O333:P333"/>
    <mergeCell ref="Q333:R333"/>
    <mergeCell ref="S333:T333"/>
    <mergeCell ref="O334:P334"/>
    <mergeCell ref="Q334:R334"/>
    <mergeCell ref="S334:T334"/>
    <mergeCell ref="O335:P335"/>
    <mergeCell ref="Q335:R335"/>
    <mergeCell ref="S335:T335"/>
    <mergeCell ref="O336:P336"/>
    <mergeCell ref="Q336:R336"/>
    <mergeCell ref="S336:T336"/>
    <mergeCell ref="O343:T343"/>
    <mergeCell ref="O353:T353"/>
    <mergeCell ref="O326:P326"/>
    <mergeCell ref="Q326:R326"/>
    <mergeCell ref="S326:T326"/>
    <mergeCell ref="O327:P327"/>
    <mergeCell ref="Q327:R327"/>
    <mergeCell ref="S327:T327"/>
    <mergeCell ref="O328:P328"/>
    <mergeCell ref="Q328:R328"/>
    <mergeCell ref="S328:T328"/>
    <mergeCell ref="O329:P329"/>
    <mergeCell ref="Q329:R329"/>
    <mergeCell ref="S329:T329"/>
    <mergeCell ref="O330:P330"/>
    <mergeCell ref="Q330:R330"/>
    <mergeCell ref="S330:T330"/>
    <mergeCell ref="O331:P331"/>
    <mergeCell ref="Q331:R331"/>
    <mergeCell ref="S331:T331"/>
    <mergeCell ref="O320:P320"/>
    <mergeCell ref="Q320:R320"/>
    <mergeCell ref="S320:T320"/>
    <mergeCell ref="O321:P321"/>
    <mergeCell ref="Q321:R321"/>
    <mergeCell ref="S321:T321"/>
    <mergeCell ref="O322:P322"/>
    <mergeCell ref="Q322:R322"/>
    <mergeCell ref="S322:T322"/>
    <mergeCell ref="O323:P323"/>
    <mergeCell ref="Q323:R323"/>
    <mergeCell ref="S323:T323"/>
    <mergeCell ref="O324:P324"/>
    <mergeCell ref="Q324:R324"/>
    <mergeCell ref="S324:T324"/>
    <mergeCell ref="O325:P325"/>
    <mergeCell ref="Q325:R325"/>
    <mergeCell ref="S325:T325"/>
    <mergeCell ref="Q314:R314"/>
    <mergeCell ref="S314:T314"/>
    <mergeCell ref="O315:P315"/>
    <mergeCell ref="Q315:R315"/>
    <mergeCell ref="S315:T315"/>
    <mergeCell ref="O316:P316"/>
    <mergeCell ref="Q316:R316"/>
    <mergeCell ref="S316:T316"/>
    <mergeCell ref="O317:P317"/>
    <mergeCell ref="Q317:R317"/>
    <mergeCell ref="S317:T317"/>
    <mergeCell ref="O318:P318"/>
    <mergeCell ref="Q318:R318"/>
    <mergeCell ref="S318:T318"/>
    <mergeCell ref="O319:P319"/>
    <mergeCell ref="Q319:R319"/>
    <mergeCell ref="S319:T319"/>
    <mergeCell ref="O297:P297"/>
    <mergeCell ref="Q297:R297"/>
    <mergeCell ref="S297:T297"/>
    <mergeCell ref="O298:P298"/>
    <mergeCell ref="Q298:R298"/>
    <mergeCell ref="S298:T298"/>
    <mergeCell ref="O299:P299"/>
    <mergeCell ref="Q299:R299"/>
    <mergeCell ref="S299:T299"/>
    <mergeCell ref="O300:P300"/>
    <mergeCell ref="Q300:R300"/>
    <mergeCell ref="S300:T300"/>
    <mergeCell ref="O301:P301"/>
    <mergeCell ref="Q301:R301"/>
    <mergeCell ref="S301:T301"/>
    <mergeCell ref="O302:P302"/>
    <mergeCell ref="Q302:R302"/>
    <mergeCell ref="S302:T302"/>
    <mergeCell ref="O291:P291"/>
    <mergeCell ref="Q291:R291"/>
    <mergeCell ref="S291:T291"/>
    <mergeCell ref="O292:P292"/>
    <mergeCell ref="Q292:R292"/>
    <mergeCell ref="S292:T292"/>
    <mergeCell ref="O293:P293"/>
    <mergeCell ref="Q293:R293"/>
    <mergeCell ref="S293:T293"/>
    <mergeCell ref="O294:P294"/>
    <mergeCell ref="Q294:R294"/>
    <mergeCell ref="S294:T294"/>
    <mergeCell ref="O295:P295"/>
    <mergeCell ref="Q295:R295"/>
    <mergeCell ref="S295:T295"/>
    <mergeCell ref="O296:P296"/>
    <mergeCell ref="Q296:R296"/>
    <mergeCell ref="S296:T296"/>
    <mergeCell ref="O285:P285"/>
    <mergeCell ref="Q285:R285"/>
    <mergeCell ref="S285:T285"/>
    <mergeCell ref="O286:P286"/>
    <mergeCell ref="Q286:R286"/>
    <mergeCell ref="S286:T286"/>
    <mergeCell ref="O287:P287"/>
    <mergeCell ref="Q287:R287"/>
    <mergeCell ref="S287:T287"/>
    <mergeCell ref="O288:P288"/>
    <mergeCell ref="Q288:R288"/>
    <mergeCell ref="S288:T288"/>
    <mergeCell ref="O289:P289"/>
    <mergeCell ref="Q289:R289"/>
    <mergeCell ref="S289:T289"/>
    <mergeCell ref="O290:P290"/>
    <mergeCell ref="Q290:R290"/>
    <mergeCell ref="S290:T290"/>
    <mergeCell ref="O279:P279"/>
    <mergeCell ref="Q279:T279"/>
    <mergeCell ref="O280:P280"/>
    <mergeCell ref="Q280:R280"/>
    <mergeCell ref="S280:T280"/>
    <mergeCell ref="O281:P281"/>
    <mergeCell ref="Q281:R281"/>
    <mergeCell ref="S281:T281"/>
    <mergeCell ref="O282:P282"/>
    <mergeCell ref="Q282:R282"/>
    <mergeCell ref="S282:T282"/>
    <mergeCell ref="O283:P283"/>
    <mergeCell ref="Q283:R283"/>
    <mergeCell ref="S283:T283"/>
    <mergeCell ref="O284:P284"/>
    <mergeCell ref="Q284:R284"/>
    <mergeCell ref="S284:T284"/>
    <mergeCell ref="O210:T210"/>
    <mergeCell ref="O211:T211"/>
    <mergeCell ref="O212:T212"/>
    <mergeCell ref="O214:S214"/>
    <mergeCell ref="O215:R215"/>
    <mergeCell ref="O216:T216"/>
    <mergeCell ref="O217:S217"/>
    <mergeCell ref="O218:T218"/>
    <mergeCell ref="O219:S219"/>
    <mergeCell ref="O227:T227"/>
    <mergeCell ref="P236:T236"/>
    <mergeCell ref="P245:T245"/>
    <mergeCell ref="P248:T248"/>
    <mergeCell ref="P252:T252"/>
    <mergeCell ref="P256:T256"/>
    <mergeCell ref="O275:T275"/>
    <mergeCell ref="O276:T276"/>
    <mergeCell ref="O187:T187"/>
    <mergeCell ref="O188:S188"/>
    <mergeCell ref="O189:T189"/>
    <mergeCell ref="O190:S190"/>
    <mergeCell ref="O192:T192"/>
    <mergeCell ref="O193:T193"/>
    <mergeCell ref="O195:T195"/>
    <mergeCell ref="O196:T196"/>
    <mergeCell ref="O197:T197"/>
    <mergeCell ref="O199:T199"/>
    <mergeCell ref="O200:T200"/>
    <mergeCell ref="O202:T202"/>
    <mergeCell ref="O203:T203"/>
    <mergeCell ref="O205:T205"/>
    <mergeCell ref="O206:T206"/>
    <mergeCell ref="O208:T208"/>
    <mergeCell ref="O209:T209"/>
    <mergeCell ref="O160:P160"/>
    <mergeCell ref="Q160:R160"/>
    <mergeCell ref="S160:T160"/>
    <mergeCell ref="O161:P161"/>
    <mergeCell ref="Q161:R161"/>
    <mergeCell ref="S161:T161"/>
    <mergeCell ref="O162:P162"/>
    <mergeCell ref="Q162:R162"/>
    <mergeCell ref="S162:T162"/>
    <mergeCell ref="O163:P163"/>
    <mergeCell ref="Q163:R163"/>
    <mergeCell ref="S163:T163"/>
    <mergeCell ref="O164:P164"/>
    <mergeCell ref="Q164:R164"/>
    <mergeCell ref="S164:T164"/>
    <mergeCell ref="O175:T175"/>
    <mergeCell ref="O185:T185"/>
    <mergeCell ref="O154:P154"/>
    <mergeCell ref="Q154:R154"/>
    <mergeCell ref="S154:T154"/>
    <mergeCell ref="O155:P155"/>
    <mergeCell ref="Q155:R155"/>
    <mergeCell ref="S155:T155"/>
    <mergeCell ref="O156:P156"/>
    <mergeCell ref="Q156:R156"/>
    <mergeCell ref="S156:T156"/>
    <mergeCell ref="O157:P157"/>
    <mergeCell ref="Q157:R157"/>
    <mergeCell ref="S157:T157"/>
    <mergeCell ref="O158:P158"/>
    <mergeCell ref="Q158:R158"/>
    <mergeCell ref="S158:T158"/>
    <mergeCell ref="O159:P159"/>
    <mergeCell ref="Q159:R159"/>
    <mergeCell ref="S159:T159"/>
    <mergeCell ref="O148:P148"/>
    <mergeCell ref="Q148:R148"/>
    <mergeCell ref="S148:T148"/>
    <mergeCell ref="O149:P149"/>
    <mergeCell ref="Q149:R149"/>
    <mergeCell ref="S149:T149"/>
    <mergeCell ref="O150:P150"/>
    <mergeCell ref="Q150:R150"/>
    <mergeCell ref="S150:T150"/>
    <mergeCell ref="O151:P151"/>
    <mergeCell ref="Q151:R151"/>
    <mergeCell ref="S151:T151"/>
    <mergeCell ref="O152:P152"/>
    <mergeCell ref="Q152:R152"/>
    <mergeCell ref="S152:T152"/>
    <mergeCell ref="O153:P153"/>
    <mergeCell ref="Q153:R153"/>
    <mergeCell ref="S153:T153"/>
    <mergeCell ref="O134:P134"/>
    <mergeCell ref="Q134:R134"/>
    <mergeCell ref="S134:T134"/>
    <mergeCell ref="O135:P135"/>
    <mergeCell ref="Q135:R135"/>
    <mergeCell ref="S135:T135"/>
    <mergeCell ref="O140:T140"/>
    <mergeCell ref="O141:T141"/>
    <mergeCell ref="O144:P144"/>
    <mergeCell ref="Q144:T144"/>
    <mergeCell ref="O145:P145"/>
    <mergeCell ref="Q145:R145"/>
    <mergeCell ref="S145:T145"/>
    <mergeCell ref="O146:P146"/>
    <mergeCell ref="Q146:R146"/>
    <mergeCell ref="S146:T146"/>
    <mergeCell ref="O147:P147"/>
    <mergeCell ref="Q147:R147"/>
    <mergeCell ref="S147:T147"/>
    <mergeCell ref="O124:P124"/>
    <mergeCell ref="Q124:R124"/>
    <mergeCell ref="S124:T124"/>
    <mergeCell ref="O125:P125"/>
    <mergeCell ref="Q125:R125"/>
    <mergeCell ref="S125:T125"/>
    <mergeCell ref="O126:P126"/>
    <mergeCell ref="Q126:R126"/>
    <mergeCell ref="S126:T126"/>
    <mergeCell ref="O127:P127"/>
    <mergeCell ref="Q127:R127"/>
    <mergeCell ref="S127:T127"/>
    <mergeCell ref="O128:P128"/>
    <mergeCell ref="Q128:R128"/>
    <mergeCell ref="S128:T128"/>
    <mergeCell ref="Q133:R133"/>
    <mergeCell ref="S133:T133"/>
    <mergeCell ref="O118:P118"/>
    <mergeCell ref="Q118:R118"/>
    <mergeCell ref="S118:T118"/>
    <mergeCell ref="O119:P119"/>
    <mergeCell ref="Q119:R119"/>
    <mergeCell ref="S119:T119"/>
    <mergeCell ref="O120:P120"/>
    <mergeCell ref="Q120:R120"/>
    <mergeCell ref="S120:T120"/>
    <mergeCell ref="O121:P121"/>
    <mergeCell ref="Q121:R121"/>
    <mergeCell ref="S121:T121"/>
    <mergeCell ref="O122:P122"/>
    <mergeCell ref="Q122:R122"/>
    <mergeCell ref="S122:T122"/>
    <mergeCell ref="O123:P123"/>
    <mergeCell ref="Q123:R123"/>
    <mergeCell ref="S123:T123"/>
    <mergeCell ref="O112:P112"/>
    <mergeCell ref="Q112:R112"/>
    <mergeCell ref="S112:T112"/>
    <mergeCell ref="O113:P113"/>
    <mergeCell ref="Q113:R113"/>
    <mergeCell ref="S113:T113"/>
    <mergeCell ref="O114:P114"/>
    <mergeCell ref="Q114:R114"/>
    <mergeCell ref="S114:T114"/>
    <mergeCell ref="O115:P115"/>
    <mergeCell ref="Q115:R115"/>
    <mergeCell ref="S115:T115"/>
    <mergeCell ref="O116:P116"/>
    <mergeCell ref="Q116:R116"/>
    <mergeCell ref="S116:T116"/>
    <mergeCell ref="O117:P117"/>
    <mergeCell ref="Q117:R117"/>
    <mergeCell ref="S117:T117"/>
    <mergeCell ref="O41:T41"/>
    <mergeCell ref="O42:T42"/>
    <mergeCell ref="O45:T45"/>
    <mergeCell ref="O47:T47"/>
    <mergeCell ref="O55:T55"/>
    <mergeCell ref="O58:T58"/>
    <mergeCell ref="N59:T59"/>
    <mergeCell ref="N60:T60"/>
    <mergeCell ref="P68:T68"/>
    <mergeCell ref="P77:T77"/>
    <mergeCell ref="P80:T80"/>
    <mergeCell ref="P84:T84"/>
    <mergeCell ref="P88:T88"/>
    <mergeCell ref="P92:R92"/>
    <mergeCell ref="O107:T107"/>
    <mergeCell ref="O108:T108"/>
    <mergeCell ref="O111:P111"/>
    <mergeCell ref="Q111:T111"/>
    <mergeCell ref="O27:P27"/>
    <mergeCell ref="Q27:T27"/>
    <mergeCell ref="O28:P28"/>
    <mergeCell ref="Q28:T28"/>
    <mergeCell ref="O29:P29"/>
    <mergeCell ref="Q29:T29"/>
    <mergeCell ref="O30:P30"/>
    <mergeCell ref="Q30:T30"/>
    <mergeCell ref="O31:P31"/>
    <mergeCell ref="Q31:T31"/>
    <mergeCell ref="O32:P32"/>
    <mergeCell ref="Q32:T32"/>
    <mergeCell ref="O33:P33"/>
    <mergeCell ref="Q33:T33"/>
    <mergeCell ref="N36:T36"/>
    <mergeCell ref="N37:T37"/>
    <mergeCell ref="P39:T39"/>
    <mergeCell ref="O14:P14"/>
    <mergeCell ref="Q14:T14"/>
    <mergeCell ref="O15:P15"/>
    <mergeCell ref="Q15:T15"/>
    <mergeCell ref="O16:P16"/>
    <mergeCell ref="Q16:T16"/>
    <mergeCell ref="O17:P17"/>
    <mergeCell ref="Q17:T17"/>
    <mergeCell ref="O18:P18"/>
    <mergeCell ref="Q18:T18"/>
    <mergeCell ref="O19:P19"/>
    <mergeCell ref="Q19:T19"/>
    <mergeCell ref="O20:P20"/>
    <mergeCell ref="Q20:T20"/>
    <mergeCell ref="O25:P25"/>
    <mergeCell ref="Q25:T25"/>
    <mergeCell ref="O26:P26"/>
    <mergeCell ref="Q26:T26"/>
    <mergeCell ref="AU7:AZ7"/>
    <mergeCell ref="AU12:AV12"/>
    <mergeCell ref="AW12:AZ12"/>
    <mergeCell ref="C3:G3"/>
    <mergeCell ref="C4:G4"/>
    <mergeCell ref="C6:G6"/>
    <mergeCell ref="B12:C12"/>
    <mergeCell ref="D12:G12"/>
    <mergeCell ref="H12:I12"/>
    <mergeCell ref="J12:M12"/>
    <mergeCell ref="AH12:AI12"/>
    <mergeCell ref="AJ12:AM12"/>
    <mergeCell ref="A8:G8"/>
    <mergeCell ref="C10:G10"/>
    <mergeCell ref="B11:G11"/>
    <mergeCell ref="H7:M7"/>
    <mergeCell ref="AH7:AM7"/>
    <mergeCell ref="U7:Z7"/>
    <mergeCell ref="U12:V12"/>
    <mergeCell ref="W12:Z12"/>
    <mergeCell ref="P3:T3"/>
    <mergeCell ref="P4:T4"/>
    <mergeCell ref="P6:T6"/>
    <mergeCell ref="N8:T8"/>
    <mergeCell ref="P10:T10"/>
    <mergeCell ref="O11:T11"/>
    <mergeCell ref="O12:P12"/>
    <mergeCell ref="Q12:T12"/>
    <mergeCell ref="AP3:AT3"/>
    <mergeCell ref="AP4:AT4"/>
    <mergeCell ref="AP6:AT6"/>
    <mergeCell ref="AN8:AT8"/>
    <mergeCell ref="B19:C19"/>
    <mergeCell ref="D19:G19"/>
    <mergeCell ref="H19:I19"/>
    <mergeCell ref="J19:M19"/>
    <mergeCell ref="B23:C23"/>
    <mergeCell ref="D23:G23"/>
    <mergeCell ref="B22:C22"/>
    <mergeCell ref="D22:G22"/>
    <mergeCell ref="B14:C14"/>
    <mergeCell ref="D14:G14"/>
    <mergeCell ref="H14:I14"/>
    <mergeCell ref="J14:M14"/>
    <mergeCell ref="AH14:AI14"/>
    <mergeCell ref="AJ14:AM14"/>
    <mergeCell ref="U18:V18"/>
    <mergeCell ref="W18:Z18"/>
    <mergeCell ref="U19:V19"/>
    <mergeCell ref="W19:Z19"/>
    <mergeCell ref="U15:V15"/>
    <mergeCell ref="W15:Z15"/>
    <mergeCell ref="U16:V16"/>
    <mergeCell ref="W16:Z16"/>
    <mergeCell ref="B21:C21"/>
    <mergeCell ref="D21:G21"/>
    <mergeCell ref="H21:I21"/>
    <mergeCell ref="J21:M21"/>
    <mergeCell ref="O21:P21"/>
    <mergeCell ref="Q21:T21"/>
    <mergeCell ref="O22:P22"/>
    <mergeCell ref="Q22:T22"/>
    <mergeCell ref="O23:P23"/>
    <mergeCell ref="Q23:T23"/>
    <mergeCell ref="B13:C13"/>
    <mergeCell ref="D13:G13"/>
    <mergeCell ref="H13:I13"/>
    <mergeCell ref="J13:M13"/>
    <mergeCell ref="AH13:AI13"/>
    <mergeCell ref="AJ13:AM13"/>
    <mergeCell ref="B17:C17"/>
    <mergeCell ref="D17:G17"/>
    <mergeCell ref="H17:I17"/>
    <mergeCell ref="J17:M17"/>
    <mergeCell ref="AH17:AI17"/>
    <mergeCell ref="AJ17:AM17"/>
    <mergeCell ref="U17:V17"/>
    <mergeCell ref="W17:Z17"/>
    <mergeCell ref="B16:C16"/>
    <mergeCell ref="D16:G16"/>
    <mergeCell ref="H16:I16"/>
    <mergeCell ref="J16:M16"/>
    <mergeCell ref="AH16:AI16"/>
    <mergeCell ref="AJ16:AM16"/>
    <mergeCell ref="B15:C15"/>
    <mergeCell ref="D15:G15"/>
    <mergeCell ref="H15:I15"/>
    <mergeCell ref="J15:M15"/>
    <mergeCell ref="AH15:AI15"/>
    <mergeCell ref="AJ15:AM15"/>
    <mergeCell ref="U13:V13"/>
    <mergeCell ref="W13:Z13"/>
    <mergeCell ref="U14:V14"/>
    <mergeCell ref="W14:Z14"/>
    <mergeCell ref="O13:P13"/>
    <mergeCell ref="Q13:T13"/>
    <mergeCell ref="B28:C28"/>
    <mergeCell ref="D28:G28"/>
    <mergeCell ref="H28:I28"/>
    <mergeCell ref="J28:M28"/>
    <mergeCell ref="AH28:AI28"/>
    <mergeCell ref="AJ28:AM28"/>
    <mergeCell ref="B27:C27"/>
    <mergeCell ref="D27:G27"/>
    <mergeCell ref="H27:I27"/>
    <mergeCell ref="J27:M27"/>
    <mergeCell ref="AH27:AI27"/>
    <mergeCell ref="AJ27:AM27"/>
    <mergeCell ref="B18:C18"/>
    <mergeCell ref="D18:G18"/>
    <mergeCell ref="H18:I18"/>
    <mergeCell ref="J18:M18"/>
    <mergeCell ref="AH18:AI18"/>
    <mergeCell ref="AJ18:AM18"/>
    <mergeCell ref="B24:C24"/>
    <mergeCell ref="D24:G24"/>
    <mergeCell ref="AH19:AI19"/>
    <mergeCell ref="AJ19:AM19"/>
    <mergeCell ref="B26:C26"/>
    <mergeCell ref="D26:G26"/>
    <mergeCell ref="H26:I26"/>
    <mergeCell ref="J26:M26"/>
    <mergeCell ref="AH26:AI26"/>
    <mergeCell ref="AJ26:AM26"/>
    <mergeCell ref="B25:C25"/>
    <mergeCell ref="D25:G25"/>
    <mergeCell ref="H25:I25"/>
    <mergeCell ref="J25:M25"/>
    <mergeCell ref="B30:C30"/>
    <mergeCell ref="D30:G30"/>
    <mergeCell ref="H30:I30"/>
    <mergeCell ref="J30:M30"/>
    <mergeCell ref="AH30:AI30"/>
    <mergeCell ref="AJ30:AM30"/>
    <mergeCell ref="B29:C29"/>
    <mergeCell ref="D29:G29"/>
    <mergeCell ref="H29:I29"/>
    <mergeCell ref="J29:M29"/>
    <mergeCell ref="AH29:AI29"/>
    <mergeCell ref="AJ29:AM29"/>
    <mergeCell ref="U29:V29"/>
    <mergeCell ref="W29:Z29"/>
    <mergeCell ref="U30:V30"/>
    <mergeCell ref="W30:Z30"/>
    <mergeCell ref="U31:V31"/>
    <mergeCell ref="W31:Z31"/>
    <mergeCell ref="B32:C32"/>
    <mergeCell ref="D32:G32"/>
    <mergeCell ref="H32:I32"/>
    <mergeCell ref="J32:M32"/>
    <mergeCell ref="AH32:AI32"/>
    <mergeCell ref="AJ32:AM32"/>
    <mergeCell ref="U32:V32"/>
    <mergeCell ref="W32:Z32"/>
    <mergeCell ref="AU32:AV32"/>
    <mergeCell ref="AW32:AZ32"/>
    <mergeCell ref="BJ32:BM32"/>
    <mergeCell ref="B31:C31"/>
    <mergeCell ref="D31:G31"/>
    <mergeCell ref="H31:I31"/>
    <mergeCell ref="J31:M31"/>
    <mergeCell ref="AH31:AI31"/>
    <mergeCell ref="AJ31:AM31"/>
    <mergeCell ref="BB31:BC31"/>
    <mergeCell ref="BD31:BG31"/>
    <mergeCell ref="BB32:BC32"/>
    <mergeCell ref="BD32:BG32"/>
    <mergeCell ref="B35:C35"/>
    <mergeCell ref="D35:G35"/>
    <mergeCell ref="H35:I35"/>
    <mergeCell ref="J35:M35"/>
    <mergeCell ref="U35:V35"/>
    <mergeCell ref="AJ35:AM35"/>
    <mergeCell ref="AH34:AI34"/>
    <mergeCell ref="AU34:AV34"/>
    <mergeCell ref="BH34:BI34"/>
    <mergeCell ref="B34:C34"/>
    <mergeCell ref="D34:G34"/>
    <mergeCell ref="H34:I34"/>
    <mergeCell ref="J34:M34"/>
    <mergeCell ref="U34:V34"/>
    <mergeCell ref="AW35:AZ35"/>
    <mergeCell ref="B33:C33"/>
    <mergeCell ref="D33:G33"/>
    <mergeCell ref="H33:I33"/>
    <mergeCell ref="J33:M33"/>
    <mergeCell ref="AH33:AI33"/>
    <mergeCell ref="AJ33:AM33"/>
    <mergeCell ref="AU33:AV33"/>
    <mergeCell ref="AW33:AZ33"/>
    <mergeCell ref="BH33:BI33"/>
    <mergeCell ref="U33:V33"/>
    <mergeCell ref="W33:Z33"/>
    <mergeCell ref="O34:P34"/>
    <mergeCell ref="Q34:T34"/>
    <mergeCell ref="O35:P35"/>
    <mergeCell ref="Q35:T35"/>
    <mergeCell ref="AB34:AC34"/>
    <mergeCell ref="AD34:AG34"/>
    <mergeCell ref="C68:G68"/>
    <mergeCell ref="C69:H69"/>
    <mergeCell ref="C72:H72"/>
    <mergeCell ref="C73:M73"/>
    <mergeCell ref="C76:H76"/>
    <mergeCell ref="C77:G77"/>
    <mergeCell ref="A59:G59"/>
    <mergeCell ref="A60:G60"/>
    <mergeCell ref="C61:H61"/>
    <mergeCell ref="C64:H64"/>
    <mergeCell ref="C65:H65"/>
    <mergeCell ref="B58:G58"/>
    <mergeCell ref="B42:G42"/>
    <mergeCell ref="W34:Z34"/>
    <mergeCell ref="AJ34:AM34"/>
    <mergeCell ref="AW34:AZ34"/>
    <mergeCell ref="A36:G36"/>
    <mergeCell ref="AU35:AV35"/>
    <mergeCell ref="C39:G39"/>
    <mergeCell ref="A37:G37"/>
    <mergeCell ref="H37:K37"/>
    <mergeCell ref="AH37:AK37"/>
    <mergeCell ref="W35:Z35"/>
    <mergeCell ref="U37:X37"/>
    <mergeCell ref="AH35:AI35"/>
    <mergeCell ref="B41:G41"/>
    <mergeCell ref="B45:G45"/>
    <mergeCell ref="B47:G47"/>
    <mergeCell ref="B55:G55"/>
    <mergeCell ref="H56:M56"/>
    <mergeCell ref="H57:M57"/>
    <mergeCell ref="H58:M58"/>
    <mergeCell ref="C104:I104"/>
    <mergeCell ref="K104:M104"/>
    <mergeCell ref="AK104:AM104"/>
    <mergeCell ref="A99:M99"/>
    <mergeCell ref="C101:H101"/>
    <mergeCell ref="C92:E92"/>
    <mergeCell ref="C93:H93"/>
    <mergeCell ref="B96:M96"/>
    <mergeCell ref="C97:I97"/>
    <mergeCell ref="K97:M97"/>
    <mergeCell ref="AK97:AM97"/>
    <mergeCell ref="X97:Z97"/>
    <mergeCell ref="X104:Z104"/>
    <mergeCell ref="C80:G80"/>
    <mergeCell ref="C81:H81"/>
    <mergeCell ref="C84:G84"/>
    <mergeCell ref="C85:H85"/>
    <mergeCell ref="C88:G88"/>
    <mergeCell ref="C89:H89"/>
    <mergeCell ref="AC88:AG88"/>
    <mergeCell ref="AC92:AE92"/>
    <mergeCell ref="B114:C114"/>
    <mergeCell ref="D114:E114"/>
    <mergeCell ref="F114:G114"/>
    <mergeCell ref="B115:C115"/>
    <mergeCell ref="D115:E115"/>
    <mergeCell ref="F115:G115"/>
    <mergeCell ref="B112:C112"/>
    <mergeCell ref="D112:E112"/>
    <mergeCell ref="F112:G112"/>
    <mergeCell ref="B113:C113"/>
    <mergeCell ref="D113:E113"/>
    <mergeCell ref="F113:G113"/>
    <mergeCell ref="A106:M106"/>
    <mergeCell ref="B107:G107"/>
    <mergeCell ref="B108:G108"/>
    <mergeCell ref="B111:C111"/>
    <mergeCell ref="D111:G111"/>
    <mergeCell ref="B120:C120"/>
    <mergeCell ref="D120:E120"/>
    <mergeCell ref="F120:G120"/>
    <mergeCell ref="B121:C121"/>
    <mergeCell ref="D121:E121"/>
    <mergeCell ref="F121:G121"/>
    <mergeCell ref="B118:C118"/>
    <mergeCell ref="D118:E118"/>
    <mergeCell ref="F118:G118"/>
    <mergeCell ref="B119:C119"/>
    <mergeCell ref="D119:E119"/>
    <mergeCell ref="F119:G119"/>
    <mergeCell ref="B116:C116"/>
    <mergeCell ref="D116:E116"/>
    <mergeCell ref="F116:G116"/>
    <mergeCell ref="B117:C117"/>
    <mergeCell ref="D117:E117"/>
    <mergeCell ref="F117:G117"/>
    <mergeCell ref="B126:C126"/>
    <mergeCell ref="D126:E126"/>
    <mergeCell ref="F126:G126"/>
    <mergeCell ref="B127:C127"/>
    <mergeCell ref="D127:E127"/>
    <mergeCell ref="F127:G127"/>
    <mergeCell ref="B124:C124"/>
    <mergeCell ref="D124:E124"/>
    <mergeCell ref="F124:G124"/>
    <mergeCell ref="B125:C125"/>
    <mergeCell ref="D125:E125"/>
    <mergeCell ref="F125:G125"/>
    <mergeCell ref="B122:C122"/>
    <mergeCell ref="D122:E122"/>
    <mergeCell ref="F122:G122"/>
    <mergeCell ref="B123:C123"/>
    <mergeCell ref="D123:E123"/>
    <mergeCell ref="F123:G123"/>
    <mergeCell ref="B132:C132"/>
    <mergeCell ref="D132:E132"/>
    <mergeCell ref="F132:G132"/>
    <mergeCell ref="B133:C133"/>
    <mergeCell ref="D133:E133"/>
    <mergeCell ref="F133:G133"/>
    <mergeCell ref="X137:Z137"/>
    <mergeCell ref="B130:C130"/>
    <mergeCell ref="D130:E130"/>
    <mergeCell ref="F130:G130"/>
    <mergeCell ref="B131:C131"/>
    <mergeCell ref="D131:E131"/>
    <mergeCell ref="F131:G131"/>
    <mergeCell ref="B128:C128"/>
    <mergeCell ref="D128:E128"/>
    <mergeCell ref="F128:G128"/>
    <mergeCell ref="B129:C129"/>
    <mergeCell ref="D129:E129"/>
    <mergeCell ref="F129:G129"/>
    <mergeCell ref="O129:P129"/>
    <mergeCell ref="Q129:R129"/>
    <mergeCell ref="S129:T129"/>
    <mergeCell ref="O130:P130"/>
    <mergeCell ref="Q130:R130"/>
    <mergeCell ref="S130:T130"/>
    <mergeCell ref="O131:P131"/>
    <mergeCell ref="Q131:R131"/>
    <mergeCell ref="S131:T131"/>
    <mergeCell ref="O132:P132"/>
    <mergeCell ref="Q132:R132"/>
    <mergeCell ref="S132:T132"/>
    <mergeCell ref="O133:P133"/>
    <mergeCell ref="B145:C145"/>
    <mergeCell ref="D145:E145"/>
    <mergeCell ref="F145:G145"/>
    <mergeCell ref="B146:C146"/>
    <mergeCell ref="D146:E146"/>
    <mergeCell ref="F146:G146"/>
    <mergeCell ref="A139:M139"/>
    <mergeCell ref="B140:G140"/>
    <mergeCell ref="B141:G141"/>
    <mergeCell ref="B144:C144"/>
    <mergeCell ref="D144:G144"/>
    <mergeCell ref="C137:I137"/>
    <mergeCell ref="K137:M137"/>
    <mergeCell ref="AK137:AM137"/>
    <mergeCell ref="B134:C134"/>
    <mergeCell ref="D134:E134"/>
    <mergeCell ref="F134:G134"/>
    <mergeCell ref="B135:C135"/>
    <mergeCell ref="D135:E135"/>
    <mergeCell ref="F135:G135"/>
    <mergeCell ref="AB135:AC135"/>
    <mergeCell ref="AD135:AE135"/>
    <mergeCell ref="AF135:AG135"/>
    <mergeCell ref="AB140:AG140"/>
    <mergeCell ref="AB141:AG141"/>
    <mergeCell ref="AB144:AC144"/>
    <mergeCell ref="AD144:AG144"/>
    <mergeCell ref="AB145:AC145"/>
    <mergeCell ref="AD145:AE145"/>
    <mergeCell ref="AF145:AG145"/>
    <mergeCell ref="AB146:AC146"/>
    <mergeCell ref="AD146:AE146"/>
    <mergeCell ref="B151:C151"/>
    <mergeCell ref="D151:E151"/>
    <mergeCell ref="F151:G151"/>
    <mergeCell ref="B152:C152"/>
    <mergeCell ref="D152:E152"/>
    <mergeCell ref="F152:G152"/>
    <mergeCell ref="B149:C149"/>
    <mergeCell ref="D149:E149"/>
    <mergeCell ref="F149:G149"/>
    <mergeCell ref="B150:C150"/>
    <mergeCell ref="D150:E150"/>
    <mergeCell ref="F150:G150"/>
    <mergeCell ref="B147:C147"/>
    <mergeCell ref="D147:E147"/>
    <mergeCell ref="F147:G147"/>
    <mergeCell ref="B148:C148"/>
    <mergeCell ref="D148:E148"/>
    <mergeCell ref="F148:G148"/>
    <mergeCell ref="B157:C157"/>
    <mergeCell ref="D157:E157"/>
    <mergeCell ref="F157:G157"/>
    <mergeCell ref="B158:C158"/>
    <mergeCell ref="D158:E158"/>
    <mergeCell ref="F158:G158"/>
    <mergeCell ref="B155:C155"/>
    <mergeCell ref="D155:E155"/>
    <mergeCell ref="F155:G155"/>
    <mergeCell ref="B156:C156"/>
    <mergeCell ref="D156:E156"/>
    <mergeCell ref="F156:G156"/>
    <mergeCell ref="B153:C153"/>
    <mergeCell ref="D153:E153"/>
    <mergeCell ref="F153:G153"/>
    <mergeCell ref="B154:C154"/>
    <mergeCell ref="D154:E154"/>
    <mergeCell ref="F154:G154"/>
    <mergeCell ref="B163:C163"/>
    <mergeCell ref="D163:E163"/>
    <mergeCell ref="F163:G163"/>
    <mergeCell ref="B164:C164"/>
    <mergeCell ref="D164:E164"/>
    <mergeCell ref="F164:G164"/>
    <mergeCell ref="B161:C161"/>
    <mergeCell ref="D161:E161"/>
    <mergeCell ref="F161:G161"/>
    <mergeCell ref="B162:C162"/>
    <mergeCell ref="D162:E162"/>
    <mergeCell ref="F162:G162"/>
    <mergeCell ref="B159:C159"/>
    <mergeCell ref="D159:E159"/>
    <mergeCell ref="F159:G159"/>
    <mergeCell ref="B160:C160"/>
    <mergeCell ref="D160:E160"/>
    <mergeCell ref="F160:G160"/>
    <mergeCell ref="C172:I172"/>
    <mergeCell ref="K172:M172"/>
    <mergeCell ref="AK172:AM172"/>
    <mergeCell ref="X170:Z170"/>
    <mergeCell ref="X172:Z172"/>
    <mergeCell ref="C170:I170"/>
    <mergeCell ref="K170:M170"/>
    <mergeCell ref="AK170:AM170"/>
    <mergeCell ref="B167:C167"/>
    <mergeCell ref="D167:E167"/>
    <mergeCell ref="F167:G167"/>
    <mergeCell ref="B168:C168"/>
    <mergeCell ref="D168:E168"/>
    <mergeCell ref="F168:G168"/>
    <mergeCell ref="B165:C165"/>
    <mergeCell ref="D165:E165"/>
    <mergeCell ref="F165:G165"/>
    <mergeCell ref="B166:C166"/>
    <mergeCell ref="D166:E166"/>
    <mergeCell ref="F166:G166"/>
    <mergeCell ref="O165:P165"/>
    <mergeCell ref="Q165:R165"/>
    <mergeCell ref="S165:T165"/>
    <mergeCell ref="O166:P166"/>
    <mergeCell ref="Q166:R166"/>
    <mergeCell ref="S166:T166"/>
    <mergeCell ref="O167:P167"/>
    <mergeCell ref="Q167:R167"/>
    <mergeCell ref="S167:T167"/>
    <mergeCell ref="O168:P168"/>
    <mergeCell ref="Q168:R168"/>
    <mergeCell ref="S168:T168"/>
    <mergeCell ref="B194:M194"/>
    <mergeCell ref="B195:G195"/>
    <mergeCell ref="B196:G196"/>
    <mergeCell ref="B197:G197"/>
    <mergeCell ref="B198:M198"/>
    <mergeCell ref="B199:G199"/>
    <mergeCell ref="B188:F188"/>
    <mergeCell ref="B189:G189"/>
    <mergeCell ref="B190:F190"/>
    <mergeCell ref="B191:M191"/>
    <mergeCell ref="B192:G192"/>
    <mergeCell ref="B193:G193"/>
    <mergeCell ref="B175:G175"/>
    <mergeCell ref="B180:M180"/>
    <mergeCell ref="B183:M183"/>
    <mergeCell ref="B185:G185"/>
    <mergeCell ref="B186:M186"/>
    <mergeCell ref="B187:G187"/>
    <mergeCell ref="B212:G212"/>
    <mergeCell ref="B213:M213"/>
    <mergeCell ref="B214:F214"/>
    <mergeCell ref="B215:E215"/>
    <mergeCell ref="B216:G216"/>
    <mergeCell ref="B217:F217"/>
    <mergeCell ref="B206:G206"/>
    <mergeCell ref="B207:M207"/>
    <mergeCell ref="B208:G208"/>
    <mergeCell ref="B209:G209"/>
    <mergeCell ref="B210:G210"/>
    <mergeCell ref="B211:G211"/>
    <mergeCell ref="B200:G200"/>
    <mergeCell ref="B201:M201"/>
    <mergeCell ref="B202:G202"/>
    <mergeCell ref="B203:G203"/>
    <mergeCell ref="B204:M204"/>
    <mergeCell ref="B205:G205"/>
    <mergeCell ref="C232:H232"/>
    <mergeCell ref="C233:H233"/>
    <mergeCell ref="C236:G236"/>
    <mergeCell ref="C237:H237"/>
    <mergeCell ref="C240:H240"/>
    <mergeCell ref="C241:M241"/>
    <mergeCell ref="A225:M225"/>
    <mergeCell ref="A226:M226"/>
    <mergeCell ref="B227:G227"/>
    <mergeCell ref="C228:I228"/>
    <mergeCell ref="C229:H229"/>
    <mergeCell ref="X223:Z223"/>
    <mergeCell ref="A223:I223"/>
    <mergeCell ref="K223:M223"/>
    <mergeCell ref="AK223:AM223"/>
    <mergeCell ref="B218:G218"/>
    <mergeCell ref="B219:F219"/>
    <mergeCell ref="B220:M220"/>
    <mergeCell ref="A221:I221"/>
    <mergeCell ref="K221:M221"/>
    <mergeCell ref="AK221:AM221"/>
    <mergeCell ref="X221:Z221"/>
    <mergeCell ref="X272:Z272"/>
    <mergeCell ref="C269:H269"/>
    <mergeCell ref="C272:I272"/>
    <mergeCell ref="K272:M272"/>
    <mergeCell ref="AK272:AM272"/>
    <mergeCell ref="AK265:AM265"/>
    <mergeCell ref="A267:M267"/>
    <mergeCell ref="X265:Z265"/>
    <mergeCell ref="C256:G256"/>
    <mergeCell ref="C257:H257"/>
    <mergeCell ref="C260:E260"/>
    <mergeCell ref="C261:H261"/>
    <mergeCell ref="B264:M264"/>
    <mergeCell ref="C265:I265"/>
    <mergeCell ref="K265:M265"/>
    <mergeCell ref="C244:H244"/>
    <mergeCell ref="C245:G245"/>
    <mergeCell ref="C248:G248"/>
    <mergeCell ref="C249:H249"/>
    <mergeCell ref="C252:G252"/>
    <mergeCell ref="C253:H253"/>
    <mergeCell ref="P260:R260"/>
    <mergeCell ref="B282:C282"/>
    <mergeCell ref="D282:E282"/>
    <mergeCell ref="F282:G282"/>
    <mergeCell ref="B283:C283"/>
    <mergeCell ref="D283:E283"/>
    <mergeCell ref="F283:G283"/>
    <mergeCell ref="B280:C280"/>
    <mergeCell ref="D280:E280"/>
    <mergeCell ref="F280:G280"/>
    <mergeCell ref="B281:C281"/>
    <mergeCell ref="D281:E281"/>
    <mergeCell ref="F281:G281"/>
    <mergeCell ref="A274:M274"/>
    <mergeCell ref="B275:G275"/>
    <mergeCell ref="B276:G276"/>
    <mergeCell ref="B279:C279"/>
    <mergeCell ref="D279:G279"/>
    <mergeCell ref="B288:C288"/>
    <mergeCell ref="D288:E288"/>
    <mergeCell ref="F288:G288"/>
    <mergeCell ref="B289:C289"/>
    <mergeCell ref="D289:E289"/>
    <mergeCell ref="F289:G289"/>
    <mergeCell ref="B286:C286"/>
    <mergeCell ref="D286:E286"/>
    <mergeCell ref="F286:G286"/>
    <mergeCell ref="B287:C287"/>
    <mergeCell ref="D287:E287"/>
    <mergeCell ref="F287:G287"/>
    <mergeCell ref="B284:C284"/>
    <mergeCell ref="D284:E284"/>
    <mergeCell ref="F284:G284"/>
    <mergeCell ref="B285:C285"/>
    <mergeCell ref="D285:E285"/>
    <mergeCell ref="F285:G285"/>
    <mergeCell ref="B294:C294"/>
    <mergeCell ref="D294:E294"/>
    <mergeCell ref="F294:G294"/>
    <mergeCell ref="B295:C295"/>
    <mergeCell ref="D295:E295"/>
    <mergeCell ref="F295:G295"/>
    <mergeCell ref="B292:C292"/>
    <mergeCell ref="D292:E292"/>
    <mergeCell ref="F292:G292"/>
    <mergeCell ref="B293:C293"/>
    <mergeCell ref="D293:E293"/>
    <mergeCell ref="F293:G293"/>
    <mergeCell ref="B290:C290"/>
    <mergeCell ref="D290:E290"/>
    <mergeCell ref="F290:G290"/>
    <mergeCell ref="B291:C291"/>
    <mergeCell ref="D291:E291"/>
    <mergeCell ref="F291:G291"/>
    <mergeCell ref="B300:C300"/>
    <mergeCell ref="D300:E300"/>
    <mergeCell ref="F300:G300"/>
    <mergeCell ref="B301:C301"/>
    <mergeCell ref="D301:E301"/>
    <mergeCell ref="F301:G301"/>
    <mergeCell ref="B298:C298"/>
    <mergeCell ref="D298:E298"/>
    <mergeCell ref="F298:G298"/>
    <mergeCell ref="B299:C299"/>
    <mergeCell ref="D299:E299"/>
    <mergeCell ref="F299:G299"/>
    <mergeCell ref="B296:C296"/>
    <mergeCell ref="D296:E296"/>
    <mergeCell ref="F296:G296"/>
    <mergeCell ref="B297:C297"/>
    <mergeCell ref="D297:E297"/>
    <mergeCell ref="F297:G297"/>
    <mergeCell ref="B313:C313"/>
    <mergeCell ref="D313:E313"/>
    <mergeCell ref="F313:G313"/>
    <mergeCell ref="B314:C314"/>
    <mergeCell ref="D314:E314"/>
    <mergeCell ref="F314:G314"/>
    <mergeCell ref="A307:M307"/>
    <mergeCell ref="B308:G308"/>
    <mergeCell ref="B309:G309"/>
    <mergeCell ref="B312:C312"/>
    <mergeCell ref="D312:G312"/>
    <mergeCell ref="X305:Z305"/>
    <mergeCell ref="C305:I305"/>
    <mergeCell ref="K305:M305"/>
    <mergeCell ref="AK305:AM305"/>
    <mergeCell ref="B302:C302"/>
    <mergeCell ref="D302:E302"/>
    <mergeCell ref="F302:G302"/>
    <mergeCell ref="B303:C303"/>
    <mergeCell ref="D303:E303"/>
    <mergeCell ref="F303:G303"/>
    <mergeCell ref="O303:P303"/>
    <mergeCell ref="Q303:R303"/>
    <mergeCell ref="S303:T303"/>
    <mergeCell ref="O308:T308"/>
    <mergeCell ref="O309:T309"/>
    <mergeCell ref="O312:P312"/>
    <mergeCell ref="Q312:T312"/>
    <mergeCell ref="O313:P313"/>
    <mergeCell ref="Q313:R313"/>
    <mergeCell ref="S313:T313"/>
    <mergeCell ref="O314:P314"/>
    <mergeCell ref="B319:C319"/>
    <mergeCell ref="D319:E319"/>
    <mergeCell ref="F319:G319"/>
    <mergeCell ref="B320:C320"/>
    <mergeCell ref="D320:E320"/>
    <mergeCell ref="F320:G320"/>
    <mergeCell ref="B317:C317"/>
    <mergeCell ref="D317:E317"/>
    <mergeCell ref="F317:G317"/>
    <mergeCell ref="B318:C318"/>
    <mergeCell ref="D318:E318"/>
    <mergeCell ref="F318:G318"/>
    <mergeCell ref="B315:C315"/>
    <mergeCell ref="D315:E315"/>
    <mergeCell ref="F315:G315"/>
    <mergeCell ref="B316:C316"/>
    <mergeCell ref="D316:E316"/>
    <mergeCell ref="F316:G316"/>
    <mergeCell ref="B325:C325"/>
    <mergeCell ref="D325:E325"/>
    <mergeCell ref="F325:G325"/>
    <mergeCell ref="B326:C326"/>
    <mergeCell ref="D326:E326"/>
    <mergeCell ref="F326:G326"/>
    <mergeCell ref="B323:C323"/>
    <mergeCell ref="D323:E323"/>
    <mergeCell ref="F323:G323"/>
    <mergeCell ref="B324:C324"/>
    <mergeCell ref="D324:E324"/>
    <mergeCell ref="F324:G324"/>
    <mergeCell ref="B321:C321"/>
    <mergeCell ref="D321:E321"/>
    <mergeCell ref="F321:G321"/>
    <mergeCell ref="B322:C322"/>
    <mergeCell ref="D322:E322"/>
    <mergeCell ref="F322:G322"/>
    <mergeCell ref="B331:C331"/>
    <mergeCell ref="D331:E331"/>
    <mergeCell ref="F331:G331"/>
    <mergeCell ref="B332:C332"/>
    <mergeCell ref="D332:E332"/>
    <mergeCell ref="F332:G332"/>
    <mergeCell ref="B329:C329"/>
    <mergeCell ref="D329:E329"/>
    <mergeCell ref="F329:G329"/>
    <mergeCell ref="B330:C330"/>
    <mergeCell ref="D330:E330"/>
    <mergeCell ref="F330:G330"/>
    <mergeCell ref="B327:C327"/>
    <mergeCell ref="D327:E327"/>
    <mergeCell ref="F327:G327"/>
    <mergeCell ref="B328:C328"/>
    <mergeCell ref="D328:E328"/>
    <mergeCell ref="F328:G328"/>
    <mergeCell ref="C340:I340"/>
    <mergeCell ref="K340:M340"/>
    <mergeCell ref="AK340:AM340"/>
    <mergeCell ref="X338:Z338"/>
    <mergeCell ref="X340:Z340"/>
    <mergeCell ref="C338:I338"/>
    <mergeCell ref="K338:M338"/>
    <mergeCell ref="AK338:AM338"/>
    <mergeCell ref="B335:C335"/>
    <mergeCell ref="D335:E335"/>
    <mergeCell ref="F335:G335"/>
    <mergeCell ref="B336:C336"/>
    <mergeCell ref="D336:E336"/>
    <mergeCell ref="F336:G336"/>
    <mergeCell ref="B333:C333"/>
    <mergeCell ref="D333:E333"/>
    <mergeCell ref="F333:G333"/>
    <mergeCell ref="B334:C334"/>
    <mergeCell ref="D334:E334"/>
    <mergeCell ref="F334:G334"/>
    <mergeCell ref="AB336:AC336"/>
    <mergeCell ref="AD336:AE336"/>
    <mergeCell ref="AF336:AG336"/>
    <mergeCell ref="B362:M362"/>
    <mergeCell ref="B363:G363"/>
    <mergeCell ref="B364:G364"/>
    <mergeCell ref="B365:G365"/>
    <mergeCell ref="B366:M366"/>
    <mergeCell ref="B367:G367"/>
    <mergeCell ref="B356:F356"/>
    <mergeCell ref="B357:G357"/>
    <mergeCell ref="B358:F358"/>
    <mergeCell ref="B359:M359"/>
    <mergeCell ref="B360:G360"/>
    <mergeCell ref="B361:G361"/>
    <mergeCell ref="B343:G343"/>
    <mergeCell ref="B348:M348"/>
    <mergeCell ref="B351:M351"/>
    <mergeCell ref="B353:G353"/>
    <mergeCell ref="B354:M354"/>
    <mergeCell ref="B355:G355"/>
    <mergeCell ref="B380:G380"/>
    <mergeCell ref="B381:M381"/>
    <mergeCell ref="B382:F382"/>
    <mergeCell ref="B383:E383"/>
    <mergeCell ref="B384:G384"/>
    <mergeCell ref="B385:F385"/>
    <mergeCell ref="B374:G374"/>
    <mergeCell ref="B375:M375"/>
    <mergeCell ref="B376:G376"/>
    <mergeCell ref="B377:G377"/>
    <mergeCell ref="B378:G378"/>
    <mergeCell ref="B379:G379"/>
    <mergeCell ref="B368:G368"/>
    <mergeCell ref="B369:M369"/>
    <mergeCell ref="B370:G370"/>
    <mergeCell ref="B371:G371"/>
    <mergeCell ref="B372:M372"/>
    <mergeCell ref="B373:G373"/>
    <mergeCell ref="C400:H400"/>
    <mergeCell ref="C401:H401"/>
    <mergeCell ref="C404:G404"/>
    <mergeCell ref="C405:H405"/>
    <mergeCell ref="C408:H408"/>
    <mergeCell ref="C409:M409"/>
    <mergeCell ref="A393:M393"/>
    <mergeCell ref="A394:M394"/>
    <mergeCell ref="B395:G395"/>
    <mergeCell ref="C396:I396"/>
    <mergeCell ref="C397:H397"/>
    <mergeCell ref="X391:Z391"/>
    <mergeCell ref="A391:I391"/>
    <mergeCell ref="K391:M391"/>
    <mergeCell ref="AK391:AM391"/>
    <mergeCell ref="B386:G386"/>
    <mergeCell ref="B387:F387"/>
    <mergeCell ref="B388:M388"/>
    <mergeCell ref="A389:I389"/>
    <mergeCell ref="K389:M389"/>
    <mergeCell ref="AK389:AM389"/>
    <mergeCell ref="X389:Z389"/>
    <mergeCell ref="C437:H437"/>
    <mergeCell ref="C440:I440"/>
    <mergeCell ref="K440:M440"/>
    <mergeCell ref="AK440:AM440"/>
    <mergeCell ref="AK433:AM433"/>
    <mergeCell ref="A435:M435"/>
    <mergeCell ref="X433:Z433"/>
    <mergeCell ref="C424:G424"/>
    <mergeCell ref="C425:H425"/>
    <mergeCell ref="C428:E428"/>
    <mergeCell ref="C429:H429"/>
    <mergeCell ref="B432:M432"/>
    <mergeCell ref="C433:I433"/>
    <mergeCell ref="K433:M433"/>
    <mergeCell ref="C412:H412"/>
    <mergeCell ref="C413:G413"/>
    <mergeCell ref="C416:G416"/>
    <mergeCell ref="C417:H417"/>
    <mergeCell ref="C420:G420"/>
    <mergeCell ref="C421:H421"/>
    <mergeCell ref="AC428:AE428"/>
    <mergeCell ref="B450:C450"/>
    <mergeCell ref="D450:E450"/>
    <mergeCell ref="F450:G450"/>
    <mergeCell ref="B451:C451"/>
    <mergeCell ref="D451:E451"/>
    <mergeCell ref="F451:G451"/>
    <mergeCell ref="B448:C448"/>
    <mergeCell ref="D448:E448"/>
    <mergeCell ref="F448:G448"/>
    <mergeCell ref="B449:C449"/>
    <mergeCell ref="D449:E449"/>
    <mergeCell ref="F449:G449"/>
    <mergeCell ref="A442:M442"/>
    <mergeCell ref="B443:G443"/>
    <mergeCell ref="B444:G444"/>
    <mergeCell ref="B447:C447"/>
    <mergeCell ref="D447:G447"/>
    <mergeCell ref="B456:C456"/>
    <mergeCell ref="D456:E456"/>
    <mergeCell ref="F456:G456"/>
    <mergeCell ref="B457:C457"/>
    <mergeCell ref="D457:E457"/>
    <mergeCell ref="F457:G457"/>
    <mergeCell ref="B454:C454"/>
    <mergeCell ref="D454:E454"/>
    <mergeCell ref="F454:G454"/>
    <mergeCell ref="B455:C455"/>
    <mergeCell ref="D455:E455"/>
    <mergeCell ref="F455:G455"/>
    <mergeCell ref="B452:C452"/>
    <mergeCell ref="D452:E452"/>
    <mergeCell ref="F452:G452"/>
    <mergeCell ref="B453:C453"/>
    <mergeCell ref="D453:E453"/>
    <mergeCell ref="F453:G453"/>
    <mergeCell ref="B462:C462"/>
    <mergeCell ref="D462:E462"/>
    <mergeCell ref="F462:G462"/>
    <mergeCell ref="B463:C463"/>
    <mergeCell ref="D463:E463"/>
    <mergeCell ref="F463:G463"/>
    <mergeCell ref="B460:C460"/>
    <mergeCell ref="D460:E460"/>
    <mergeCell ref="F460:G460"/>
    <mergeCell ref="B461:C461"/>
    <mergeCell ref="D461:E461"/>
    <mergeCell ref="F461:G461"/>
    <mergeCell ref="B458:C458"/>
    <mergeCell ref="D458:E458"/>
    <mergeCell ref="F458:G458"/>
    <mergeCell ref="B459:C459"/>
    <mergeCell ref="D459:E459"/>
    <mergeCell ref="F459:G459"/>
    <mergeCell ref="B468:C468"/>
    <mergeCell ref="D468:E468"/>
    <mergeCell ref="F468:G468"/>
    <mergeCell ref="B469:C469"/>
    <mergeCell ref="D469:E469"/>
    <mergeCell ref="F469:G469"/>
    <mergeCell ref="B466:C466"/>
    <mergeCell ref="D466:E466"/>
    <mergeCell ref="F466:G466"/>
    <mergeCell ref="B467:C467"/>
    <mergeCell ref="D467:E467"/>
    <mergeCell ref="F467:G467"/>
    <mergeCell ref="B464:C464"/>
    <mergeCell ref="D464:E464"/>
    <mergeCell ref="F464:G464"/>
    <mergeCell ref="B465:C465"/>
    <mergeCell ref="D465:E465"/>
    <mergeCell ref="F465:G465"/>
    <mergeCell ref="B481:C481"/>
    <mergeCell ref="D481:E481"/>
    <mergeCell ref="F481:G481"/>
    <mergeCell ref="B482:C482"/>
    <mergeCell ref="D482:E482"/>
    <mergeCell ref="F482:G482"/>
    <mergeCell ref="A475:M475"/>
    <mergeCell ref="B476:G476"/>
    <mergeCell ref="B477:G477"/>
    <mergeCell ref="B480:C480"/>
    <mergeCell ref="D480:G480"/>
    <mergeCell ref="X473:Z473"/>
    <mergeCell ref="C473:I473"/>
    <mergeCell ref="K473:M473"/>
    <mergeCell ref="AK473:AM473"/>
    <mergeCell ref="B470:C470"/>
    <mergeCell ref="D470:E470"/>
    <mergeCell ref="F470:G470"/>
    <mergeCell ref="B471:C471"/>
    <mergeCell ref="D471:E471"/>
    <mergeCell ref="F471:G471"/>
    <mergeCell ref="O471:P471"/>
    <mergeCell ref="Q471:R471"/>
    <mergeCell ref="S471:T471"/>
    <mergeCell ref="O476:T476"/>
    <mergeCell ref="O477:T477"/>
    <mergeCell ref="O480:P480"/>
    <mergeCell ref="Q480:T480"/>
    <mergeCell ref="O481:P481"/>
    <mergeCell ref="Q481:R481"/>
    <mergeCell ref="S481:T481"/>
    <mergeCell ref="O482:P482"/>
    <mergeCell ref="B487:C487"/>
    <mergeCell ref="D487:E487"/>
    <mergeCell ref="F487:G487"/>
    <mergeCell ref="B488:C488"/>
    <mergeCell ref="D488:E488"/>
    <mergeCell ref="F488:G488"/>
    <mergeCell ref="B485:C485"/>
    <mergeCell ref="D485:E485"/>
    <mergeCell ref="F485:G485"/>
    <mergeCell ref="B486:C486"/>
    <mergeCell ref="D486:E486"/>
    <mergeCell ref="F486:G486"/>
    <mergeCell ref="B483:C483"/>
    <mergeCell ref="D483:E483"/>
    <mergeCell ref="F483:G483"/>
    <mergeCell ref="B484:C484"/>
    <mergeCell ref="D484:E484"/>
    <mergeCell ref="F484:G484"/>
    <mergeCell ref="B493:C493"/>
    <mergeCell ref="D493:E493"/>
    <mergeCell ref="F493:G493"/>
    <mergeCell ref="B494:C494"/>
    <mergeCell ref="D494:E494"/>
    <mergeCell ref="F494:G494"/>
    <mergeCell ref="B491:C491"/>
    <mergeCell ref="D491:E491"/>
    <mergeCell ref="F491:G491"/>
    <mergeCell ref="B492:C492"/>
    <mergeCell ref="D492:E492"/>
    <mergeCell ref="F492:G492"/>
    <mergeCell ref="B489:C489"/>
    <mergeCell ref="D489:E489"/>
    <mergeCell ref="F489:G489"/>
    <mergeCell ref="B490:C490"/>
    <mergeCell ref="D490:E490"/>
    <mergeCell ref="F490:G490"/>
    <mergeCell ref="B499:C499"/>
    <mergeCell ref="D499:E499"/>
    <mergeCell ref="F499:G499"/>
    <mergeCell ref="B500:C500"/>
    <mergeCell ref="D500:E500"/>
    <mergeCell ref="F500:G500"/>
    <mergeCell ref="B497:C497"/>
    <mergeCell ref="D497:E497"/>
    <mergeCell ref="F497:G497"/>
    <mergeCell ref="B498:C498"/>
    <mergeCell ref="D498:E498"/>
    <mergeCell ref="F498:G498"/>
    <mergeCell ref="B495:C495"/>
    <mergeCell ref="D495:E495"/>
    <mergeCell ref="F495:G495"/>
    <mergeCell ref="B496:C496"/>
    <mergeCell ref="D496:E496"/>
    <mergeCell ref="F496:G496"/>
    <mergeCell ref="C508:I508"/>
    <mergeCell ref="K508:M508"/>
    <mergeCell ref="AK508:AM508"/>
    <mergeCell ref="X506:Z506"/>
    <mergeCell ref="X508:Z508"/>
    <mergeCell ref="C506:I506"/>
    <mergeCell ref="K506:M506"/>
    <mergeCell ref="AK506:AM506"/>
    <mergeCell ref="B503:C503"/>
    <mergeCell ref="D503:E503"/>
    <mergeCell ref="F503:G503"/>
    <mergeCell ref="B504:C504"/>
    <mergeCell ref="D504:E504"/>
    <mergeCell ref="F504:G504"/>
    <mergeCell ref="B501:C501"/>
    <mergeCell ref="D501:E501"/>
    <mergeCell ref="F501:G501"/>
    <mergeCell ref="B502:C502"/>
    <mergeCell ref="D502:E502"/>
    <mergeCell ref="F502:G502"/>
    <mergeCell ref="AB503:AC503"/>
    <mergeCell ref="AD503:AE503"/>
    <mergeCell ref="AF503:AG503"/>
    <mergeCell ref="AB504:AC504"/>
    <mergeCell ref="AD504:AE504"/>
    <mergeCell ref="AF504:AG504"/>
    <mergeCell ref="B530:M530"/>
    <mergeCell ref="B531:G531"/>
    <mergeCell ref="B532:G532"/>
    <mergeCell ref="B533:G533"/>
    <mergeCell ref="B534:M534"/>
    <mergeCell ref="B535:G535"/>
    <mergeCell ref="B524:F524"/>
    <mergeCell ref="B525:G525"/>
    <mergeCell ref="B526:F526"/>
    <mergeCell ref="B527:M527"/>
    <mergeCell ref="B528:G528"/>
    <mergeCell ref="B529:G529"/>
    <mergeCell ref="B511:G511"/>
    <mergeCell ref="B516:M516"/>
    <mergeCell ref="B519:M519"/>
    <mergeCell ref="B521:G521"/>
    <mergeCell ref="B522:M522"/>
    <mergeCell ref="B523:G523"/>
    <mergeCell ref="B548:G548"/>
    <mergeCell ref="B549:M549"/>
    <mergeCell ref="B550:F550"/>
    <mergeCell ref="B551:E551"/>
    <mergeCell ref="B552:G552"/>
    <mergeCell ref="B553:F553"/>
    <mergeCell ref="B542:G542"/>
    <mergeCell ref="B543:M543"/>
    <mergeCell ref="B544:G544"/>
    <mergeCell ref="B545:G545"/>
    <mergeCell ref="B546:G546"/>
    <mergeCell ref="B547:G547"/>
    <mergeCell ref="B536:G536"/>
    <mergeCell ref="B537:M537"/>
    <mergeCell ref="B538:G538"/>
    <mergeCell ref="B539:G539"/>
    <mergeCell ref="B540:M540"/>
    <mergeCell ref="B541:G541"/>
    <mergeCell ref="C568:H568"/>
    <mergeCell ref="C569:H569"/>
    <mergeCell ref="C572:G572"/>
    <mergeCell ref="C573:H573"/>
    <mergeCell ref="C576:H576"/>
    <mergeCell ref="C577:M577"/>
    <mergeCell ref="A561:M561"/>
    <mergeCell ref="A562:M562"/>
    <mergeCell ref="B563:G563"/>
    <mergeCell ref="C564:I564"/>
    <mergeCell ref="C565:H565"/>
    <mergeCell ref="X559:Z559"/>
    <mergeCell ref="A559:I559"/>
    <mergeCell ref="K559:M559"/>
    <mergeCell ref="AK559:AM559"/>
    <mergeCell ref="B554:G554"/>
    <mergeCell ref="B555:F555"/>
    <mergeCell ref="B556:M556"/>
    <mergeCell ref="A557:I557"/>
    <mergeCell ref="K557:M557"/>
    <mergeCell ref="AK557:AM557"/>
    <mergeCell ref="X557:Z557"/>
    <mergeCell ref="C605:H605"/>
    <mergeCell ref="C608:I608"/>
    <mergeCell ref="K608:M608"/>
    <mergeCell ref="AK608:AM608"/>
    <mergeCell ref="AK601:AM601"/>
    <mergeCell ref="A603:M603"/>
    <mergeCell ref="X601:Z601"/>
    <mergeCell ref="C592:G592"/>
    <mergeCell ref="C593:H593"/>
    <mergeCell ref="C596:E596"/>
    <mergeCell ref="C597:H597"/>
    <mergeCell ref="B600:M600"/>
    <mergeCell ref="C601:I601"/>
    <mergeCell ref="K601:M601"/>
    <mergeCell ref="C580:H580"/>
    <mergeCell ref="C581:G581"/>
    <mergeCell ref="C584:G584"/>
    <mergeCell ref="C585:H585"/>
    <mergeCell ref="C588:G588"/>
    <mergeCell ref="C589:H589"/>
    <mergeCell ref="AC596:AE596"/>
    <mergeCell ref="B618:C618"/>
    <mergeCell ref="D618:E618"/>
    <mergeCell ref="F618:G618"/>
    <mergeCell ref="B619:C619"/>
    <mergeCell ref="D619:E619"/>
    <mergeCell ref="F619:G619"/>
    <mergeCell ref="B616:C616"/>
    <mergeCell ref="D616:E616"/>
    <mergeCell ref="F616:G616"/>
    <mergeCell ref="B617:C617"/>
    <mergeCell ref="D617:E617"/>
    <mergeCell ref="F617:G617"/>
    <mergeCell ref="A610:M610"/>
    <mergeCell ref="B611:G611"/>
    <mergeCell ref="B612:G612"/>
    <mergeCell ref="B615:C615"/>
    <mergeCell ref="D615:G615"/>
    <mergeCell ref="B624:C624"/>
    <mergeCell ref="D624:E624"/>
    <mergeCell ref="F624:G624"/>
    <mergeCell ref="B625:C625"/>
    <mergeCell ref="D625:E625"/>
    <mergeCell ref="F625:G625"/>
    <mergeCell ref="B622:C622"/>
    <mergeCell ref="D622:E622"/>
    <mergeCell ref="F622:G622"/>
    <mergeCell ref="B623:C623"/>
    <mergeCell ref="D623:E623"/>
    <mergeCell ref="F623:G623"/>
    <mergeCell ref="B620:C620"/>
    <mergeCell ref="D620:E620"/>
    <mergeCell ref="F620:G620"/>
    <mergeCell ref="B621:C621"/>
    <mergeCell ref="D621:E621"/>
    <mergeCell ref="F621:G621"/>
    <mergeCell ref="B630:C630"/>
    <mergeCell ref="D630:E630"/>
    <mergeCell ref="F630:G630"/>
    <mergeCell ref="B631:C631"/>
    <mergeCell ref="D631:E631"/>
    <mergeCell ref="F631:G631"/>
    <mergeCell ref="B628:C628"/>
    <mergeCell ref="D628:E628"/>
    <mergeCell ref="F628:G628"/>
    <mergeCell ref="B629:C629"/>
    <mergeCell ref="D629:E629"/>
    <mergeCell ref="F629:G629"/>
    <mergeCell ref="B626:C626"/>
    <mergeCell ref="D626:E626"/>
    <mergeCell ref="F626:G626"/>
    <mergeCell ref="B627:C627"/>
    <mergeCell ref="D627:E627"/>
    <mergeCell ref="F627:G627"/>
    <mergeCell ref="B636:C636"/>
    <mergeCell ref="D636:E636"/>
    <mergeCell ref="F636:G636"/>
    <mergeCell ref="B637:C637"/>
    <mergeCell ref="D637:E637"/>
    <mergeCell ref="F637:G637"/>
    <mergeCell ref="B634:C634"/>
    <mergeCell ref="D634:E634"/>
    <mergeCell ref="F634:G634"/>
    <mergeCell ref="B635:C635"/>
    <mergeCell ref="D635:E635"/>
    <mergeCell ref="F635:G635"/>
    <mergeCell ref="B632:C632"/>
    <mergeCell ref="D632:E632"/>
    <mergeCell ref="F632:G632"/>
    <mergeCell ref="B633:C633"/>
    <mergeCell ref="D633:E633"/>
    <mergeCell ref="F633:G633"/>
    <mergeCell ref="B649:C649"/>
    <mergeCell ref="D649:E649"/>
    <mergeCell ref="F649:G649"/>
    <mergeCell ref="B650:C650"/>
    <mergeCell ref="D650:E650"/>
    <mergeCell ref="F650:G650"/>
    <mergeCell ref="A643:M643"/>
    <mergeCell ref="B644:G644"/>
    <mergeCell ref="B645:G645"/>
    <mergeCell ref="B648:C648"/>
    <mergeCell ref="D648:G648"/>
    <mergeCell ref="X641:Z641"/>
    <mergeCell ref="C641:I641"/>
    <mergeCell ref="K641:M641"/>
    <mergeCell ref="AK641:AM641"/>
    <mergeCell ref="B638:C638"/>
    <mergeCell ref="D638:E638"/>
    <mergeCell ref="F638:G638"/>
    <mergeCell ref="B639:C639"/>
    <mergeCell ref="D639:E639"/>
    <mergeCell ref="F639:G639"/>
    <mergeCell ref="O639:P639"/>
    <mergeCell ref="Q639:R639"/>
    <mergeCell ref="S639:T639"/>
    <mergeCell ref="O644:T644"/>
    <mergeCell ref="O645:T645"/>
    <mergeCell ref="O648:P648"/>
    <mergeCell ref="Q648:T648"/>
    <mergeCell ref="O649:P649"/>
    <mergeCell ref="Q649:R649"/>
    <mergeCell ref="S649:T649"/>
    <mergeCell ref="O650:P650"/>
    <mergeCell ref="B655:C655"/>
    <mergeCell ref="D655:E655"/>
    <mergeCell ref="F655:G655"/>
    <mergeCell ref="B656:C656"/>
    <mergeCell ref="D656:E656"/>
    <mergeCell ref="F656:G656"/>
    <mergeCell ref="B653:C653"/>
    <mergeCell ref="D653:E653"/>
    <mergeCell ref="F653:G653"/>
    <mergeCell ref="B654:C654"/>
    <mergeCell ref="D654:E654"/>
    <mergeCell ref="F654:G654"/>
    <mergeCell ref="B651:C651"/>
    <mergeCell ref="D651:E651"/>
    <mergeCell ref="F651:G651"/>
    <mergeCell ref="B652:C652"/>
    <mergeCell ref="D652:E652"/>
    <mergeCell ref="F652:G652"/>
    <mergeCell ref="B661:C661"/>
    <mergeCell ref="D661:E661"/>
    <mergeCell ref="F661:G661"/>
    <mergeCell ref="B662:C662"/>
    <mergeCell ref="D662:E662"/>
    <mergeCell ref="F662:G662"/>
    <mergeCell ref="B659:C659"/>
    <mergeCell ref="D659:E659"/>
    <mergeCell ref="F659:G659"/>
    <mergeCell ref="B660:C660"/>
    <mergeCell ref="D660:E660"/>
    <mergeCell ref="F660:G660"/>
    <mergeCell ref="B657:C657"/>
    <mergeCell ref="D657:E657"/>
    <mergeCell ref="F657:G657"/>
    <mergeCell ref="B658:C658"/>
    <mergeCell ref="D658:E658"/>
    <mergeCell ref="F658:G658"/>
    <mergeCell ref="B667:C667"/>
    <mergeCell ref="D667:E667"/>
    <mergeCell ref="F667:G667"/>
    <mergeCell ref="B668:C668"/>
    <mergeCell ref="D668:E668"/>
    <mergeCell ref="F668:G668"/>
    <mergeCell ref="B665:C665"/>
    <mergeCell ref="D665:E665"/>
    <mergeCell ref="F665:G665"/>
    <mergeCell ref="B666:C666"/>
    <mergeCell ref="D666:E666"/>
    <mergeCell ref="F666:G666"/>
    <mergeCell ref="B663:C663"/>
    <mergeCell ref="D663:E663"/>
    <mergeCell ref="F663:G663"/>
    <mergeCell ref="B664:C664"/>
    <mergeCell ref="D664:E664"/>
    <mergeCell ref="F664:G664"/>
    <mergeCell ref="C676:I676"/>
    <mergeCell ref="K676:M676"/>
    <mergeCell ref="AK676:AM676"/>
    <mergeCell ref="X674:Z674"/>
    <mergeCell ref="X676:Z676"/>
    <mergeCell ref="C674:I674"/>
    <mergeCell ref="K674:M674"/>
    <mergeCell ref="AK674:AM674"/>
    <mergeCell ref="B671:C671"/>
    <mergeCell ref="D671:E671"/>
    <mergeCell ref="F671:G671"/>
    <mergeCell ref="B672:C672"/>
    <mergeCell ref="D672:E672"/>
    <mergeCell ref="F672:G672"/>
    <mergeCell ref="B669:C669"/>
    <mergeCell ref="D669:E669"/>
    <mergeCell ref="F669:G669"/>
    <mergeCell ref="B670:C670"/>
    <mergeCell ref="D670:E670"/>
    <mergeCell ref="F670:G670"/>
    <mergeCell ref="AB671:AC671"/>
    <mergeCell ref="AD671:AE671"/>
    <mergeCell ref="AF671:AG671"/>
    <mergeCell ref="AB672:AC672"/>
    <mergeCell ref="AD672:AE672"/>
    <mergeCell ref="AF672:AG672"/>
    <mergeCell ref="B698:M698"/>
    <mergeCell ref="B699:G699"/>
    <mergeCell ref="B700:G700"/>
    <mergeCell ref="B701:G701"/>
    <mergeCell ref="B702:M702"/>
    <mergeCell ref="B703:G703"/>
    <mergeCell ref="B692:F692"/>
    <mergeCell ref="B693:G693"/>
    <mergeCell ref="B694:F694"/>
    <mergeCell ref="B695:M695"/>
    <mergeCell ref="B696:G696"/>
    <mergeCell ref="B697:G697"/>
    <mergeCell ref="B679:G679"/>
    <mergeCell ref="B684:M684"/>
    <mergeCell ref="B687:M687"/>
    <mergeCell ref="B689:G689"/>
    <mergeCell ref="B690:M690"/>
    <mergeCell ref="B691:G691"/>
    <mergeCell ref="B716:G716"/>
    <mergeCell ref="B717:M717"/>
    <mergeCell ref="B718:F718"/>
    <mergeCell ref="B719:E719"/>
    <mergeCell ref="B720:G720"/>
    <mergeCell ref="B721:F721"/>
    <mergeCell ref="B710:G710"/>
    <mergeCell ref="B711:M711"/>
    <mergeCell ref="B712:G712"/>
    <mergeCell ref="B713:G713"/>
    <mergeCell ref="B714:G714"/>
    <mergeCell ref="B715:G715"/>
    <mergeCell ref="B704:G704"/>
    <mergeCell ref="B705:M705"/>
    <mergeCell ref="B706:G706"/>
    <mergeCell ref="B707:G707"/>
    <mergeCell ref="B708:M708"/>
    <mergeCell ref="B709:G709"/>
    <mergeCell ref="C736:H736"/>
    <mergeCell ref="C737:H737"/>
    <mergeCell ref="C740:G740"/>
    <mergeCell ref="C741:H741"/>
    <mergeCell ref="C744:H744"/>
    <mergeCell ref="C745:M745"/>
    <mergeCell ref="A729:M729"/>
    <mergeCell ref="A730:M730"/>
    <mergeCell ref="B731:G731"/>
    <mergeCell ref="C732:I732"/>
    <mergeCell ref="C733:H733"/>
    <mergeCell ref="X727:Z727"/>
    <mergeCell ref="A727:I727"/>
    <mergeCell ref="K727:M727"/>
    <mergeCell ref="AK727:AM727"/>
    <mergeCell ref="B722:G722"/>
    <mergeCell ref="B723:F723"/>
    <mergeCell ref="B724:M724"/>
    <mergeCell ref="A725:I725"/>
    <mergeCell ref="K725:M725"/>
    <mergeCell ref="AK725:AM725"/>
    <mergeCell ref="X725:Z725"/>
    <mergeCell ref="C773:H773"/>
    <mergeCell ref="C776:I776"/>
    <mergeCell ref="K776:M776"/>
    <mergeCell ref="AK776:AM776"/>
    <mergeCell ref="AK769:AM769"/>
    <mergeCell ref="A771:M771"/>
    <mergeCell ref="X769:Z769"/>
    <mergeCell ref="C760:G760"/>
    <mergeCell ref="C761:H761"/>
    <mergeCell ref="C764:E764"/>
    <mergeCell ref="C765:H765"/>
    <mergeCell ref="B768:M768"/>
    <mergeCell ref="C769:I769"/>
    <mergeCell ref="K769:M769"/>
    <mergeCell ref="C748:H748"/>
    <mergeCell ref="C749:G749"/>
    <mergeCell ref="C752:G752"/>
    <mergeCell ref="C753:H753"/>
    <mergeCell ref="C756:G756"/>
    <mergeCell ref="C757:H757"/>
    <mergeCell ref="AC764:AE764"/>
    <mergeCell ref="B786:C786"/>
    <mergeCell ref="D786:E786"/>
    <mergeCell ref="F786:G786"/>
    <mergeCell ref="B787:C787"/>
    <mergeCell ref="D787:E787"/>
    <mergeCell ref="F787:G787"/>
    <mergeCell ref="B784:C784"/>
    <mergeCell ref="D784:E784"/>
    <mergeCell ref="F784:G784"/>
    <mergeCell ref="B785:C785"/>
    <mergeCell ref="D785:E785"/>
    <mergeCell ref="F785:G785"/>
    <mergeCell ref="A778:M778"/>
    <mergeCell ref="B779:G779"/>
    <mergeCell ref="B780:G780"/>
    <mergeCell ref="B783:C783"/>
    <mergeCell ref="D783:G783"/>
    <mergeCell ref="B792:C792"/>
    <mergeCell ref="D792:E792"/>
    <mergeCell ref="F792:G792"/>
    <mergeCell ref="B793:C793"/>
    <mergeCell ref="D793:E793"/>
    <mergeCell ref="F793:G793"/>
    <mergeCell ref="B790:C790"/>
    <mergeCell ref="D790:E790"/>
    <mergeCell ref="F790:G790"/>
    <mergeCell ref="B791:C791"/>
    <mergeCell ref="D791:E791"/>
    <mergeCell ref="F791:G791"/>
    <mergeCell ref="B788:C788"/>
    <mergeCell ref="D788:E788"/>
    <mergeCell ref="F788:G788"/>
    <mergeCell ref="B789:C789"/>
    <mergeCell ref="D789:E789"/>
    <mergeCell ref="F789:G789"/>
    <mergeCell ref="F801:G801"/>
    <mergeCell ref="B798:C798"/>
    <mergeCell ref="D798:E798"/>
    <mergeCell ref="F798:G798"/>
    <mergeCell ref="B799:C799"/>
    <mergeCell ref="D799:E799"/>
    <mergeCell ref="F799:G799"/>
    <mergeCell ref="B796:C796"/>
    <mergeCell ref="D796:E796"/>
    <mergeCell ref="F796:G796"/>
    <mergeCell ref="B797:C797"/>
    <mergeCell ref="D797:E797"/>
    <mergeCell ref="F797:G797"/>
    <mergeCell ref="B794:C794"/>
    <mergeCell ref="D794:E794"/>
    <mergeCell ref="F794:G794"/>
    <mergeCell ref="B795:C795"/>
    <mergeCell ref="D795:E795"/>
    <mergeCell ref="F795:G795"/>
    <mergeCell ref="F800:G800"/>
    <mergeCell ref="B801:C801"/>
    <mergeCell ref="B819:C819"/>
    <mergeCell ref="D819:E819"/>
    <mergeCell ref="F819:G819"/>
    <mergeCell ref="B820:C820"/>
    <mergeCell ref="D820:E820"/>
    <mergeCell ref="F820:G820"/>
    <mergeCell ref="B817:C817"/>
    <mergeCell ref="D817:E817"/>
    <mergeCell ref="F817:G817"/>
    <mergeCell ref="B818:C818"/>
    <mergeCell ref="D818:E818"/>
    <mergeCell ref="F818:G818"/>
    <mergeCell ref="A811:M811"/>
    <mergeCell ref="B812:G812"/>
    <mergeCell ref="B813:G813"/>
    <mergeCell ref="B816:C816"/>
    <mergeCell ref="D816:G816"/>
    <mergeCell ref="B825:C825"/>
    <mergeCell ref="D825:E825"/>
    <mergeCell ref="F825:G825"/>
    <mergeCell ref="B826:C826"/>
    <mergeCell ref="D826:E826"/>
    <mergeCell ref="F826:G826"/>
    <mergeCell ref="B823:C823"/>
    <mergeCell ref="D823:E823"/>
    <mergeCell ref="F823:G823"/>
    <mergeCell ref="B824:C824"/>
    <mergeCell ref="D824:E824"/>
    <mergeCell ref="F824:G824"/>
    <mergeCell ref="B821:C821"/>
    <mergeCell ref="D821:E821"/>
    <mergeCell ref="F821:G821"/>
    <mergeCell ref="B822:C822"/>
    <mergeCell ref="D822:E822"/>
    <mergeCell ref="F822:G822"/>
    <mergeCell ref="B831:C831"/>
    <mergeCell ref="D831:E831"/>
    <mergeCell ref="F831:G831"/>
    <mergeCell ref="B832:C832"/>
    <mergeCell ref="D832:E832"/>
    <mergeCell ref="F832:G832"/>
    <mergeCell ref="B829:C829"/>
    <mergeCell ref="D829:E829"/>
    <mergeCell ref="F829:G829"/>
    <mergeCell ref="B830:C830"/>
    <mergeCell ref="D830:E830"/>
    <mergeCell ref="F830:G830"/>
    <mergeCell ref="B827:C827"/>
    <mergeCell ref="D827:E827"/>
    <mergeCell ref="F827:G827"/>
    <mergeCell ref="B828:C828"/>
    <mergeCell ref="D828:E828"/>
    <mergeCell ref="F828:G828"/>
    <mergeCell ref="B837:C837"/>
    <mergeCell ref="D837:E837"/>
    <mergeCell ref="F837:G837"/>
    <mergeCell ref="B838:C838"/>
    <mergeCell ref="D838:E838"/>
    <mergeCell ref="F838:G838"/>
    <mergeCell ref="B835:C835"/>
    <mergeCell ref="D835:E835"/>
    <mergeCell ref="F835:G835"/>
    <mergeCell ref="B836:C836"/>
    <mergeCell ref="D836:E836"/>
    <mergeCell ref="F836:G836"/>
    <mergeCell ref="B833:C833"/>
    <mergeCell ref="D833:E833"/>
    <mergeCell ref="F833:G833"/>
    <mergeCell ref="B834:C834"/>
    <mergeCell ref="D834:E834"/>
    <mergeCell ref="F834:G834"/>
    <mergeCell ref="B847:G847"/>
    <mergeCell ref="B852:M852"/>
    <mergeCell ref="B855:M855"/>
    <mergeCell ref="B857:G857"/>
    <mergeCell ref="B858:M858"/>
    <mergeCell ref="B859:G859"/>
    <mergeCell ref="C844:I844"/>
    <mergeCell ref="K844:M844"/>
    <mergeCell ref="AK844:AM844"/>
    <mergeCell ref="X842:Z842"/>
    <mergeCell ref="X844:Z844"/>
    <mergeCell ref="C842:I842"/>
    <mergeCell ref="K842:M842"/>
    <mergeCell ref="AK842:AM842"/>
    <mergeCell ref="AX842:AZ842"/>
    <mergeCell ref="BK842:BM842"/>
    <mergeCell ref="B839:C839"/>
    <mergeCell ref="D839:E839"/>
    <mergeCell ref="F839:G839"/>
    <mergeCell ref="B840:C840"/>
    <mergeCell ref="D840:E840"/>
    <mergeCell ref="F840:G840"/>
    <mergeCell ref="BK844:BM844"/>
    <mergeCell ref="AX844:AZ844"/>
    <mergeCell ref="O839:P839"/>
    <mergeCell ref="Q839:R839"/>
    <mergeCell ref="S839:T839"/>
    <mergeCell ref="O840:P840"/>
    <mergeCell ref="Q840:R840"/>
    <mergeCell ref="S840:T840"/>
    <mergeCell ref="O847:T847"/>
    <mergeCell ref="O857:T857"/>
    <mergeCell ref="B872:G872"/>
    <mergeCell ref="B873:M873"/>
    <mergeCell ref="B874:G874"/>
    <mergeCell ref="B875:G875"/>
    <mergeCell ref="B876:M876"/>
    <mergeCell ref="B877:G877"/>
    <mergeCell ref="B866:M866"/>
    <mergeCell ref="B867:G867"/>
    <mergeCell ref="B868:G868"/>
    <mergeCell ref="B869:G869"/>
    <mergeCell ref="B870:M870"/>
    <mergeCell ref="B871:G871"/>
    <mergeCell ref="B860:F860"/>
    <mergeCell ref="B861:G861"/>
    <mergeCell ref="B862:F862"/>
    <mergeCell ref="B863:M863"/>
    <mergeCell ref="B864:G864"/>
    <mergeCell ref="B865:G865"/>
    <mergeCell ref="B890:G890"/>
    <mergeCell ref="B891:F891"/>
    <mergeCell ref="B892:M892"/>
    <mergeCell ref="A893:I893"/>
    <mergeCell ref="K893:M893"/>
    <mergeCell ref="AK893:AM893"/>
    <mergeCell ref="X893:Z893"/>
    <mergeCell ref="B884:G884"/>
    <mergeCell ref="B885:M885"/>
    <mergeCell ref="B886:F886"/>
    <mergeCell ref="B887:E887"/>
    <mergeCell ref="B888:G888"/>
    <mergeCell ref="B889:F889"/>
    <mergeCell ref="B878:G878"/>
    <mergeCell ref="B879:M879"/>
    <mergeCell ref="B880:G880"/>
    <mergeCell ref="B881:G881"/>
    <mergeCell ref="B882:G882"/>
    <mergeCell ref="B883:G883"/>
    <mergeCell ref="O882:T882"/>
    <mergeCell ref="O883:T883"/>
    <mergeCell ref="O884:T884"/>
    <mergeCell ref="O886:S886"/>
    <mergeCell ref="O887:R887"/>
    <mergeCell ref="O888:T888"/>
    <mergeCell ref="O889:S889"/>
    <mergeCell ref="O890:T890"/>
    <mergeCell ref="O891:S891"/>
    <mergeCell ref="B935:G935"/>
    <mergeCell ref="C941:H941"/>
    <mergeCell ref="C942:H942"/>
    <mergeCell ref="C950:E950"/>
    <mergeCell ref="X933:Z933"/>
    <mergeCell ref="C920:E920"/>
    <mergeCell ref="C921:H921"/>
    <mergeCell ref="K933:M933"/>
    <mergeCell ref="AK933:AM933"/>
    <mergeCell ref="C896:E896"/>
    <mergeCell ref="C897:H897"/>
    <mergeCell ref="C907:G907"/>
    <mergeCell ref="C908:H908"/>
    <mergeCell ref="B917:G917"/>
    <mergeCell ref="X895:Z895"/>
    <mergeCell ref="A895:I895"/>
    <mergeCell ref="K895:M895"/>
    <mergeCell ref="AK895:AM895"/>
    <mergeCell ref="P896:R896"/>
    <mergeCell ref="P907:T907"/>
    <mergeCell ref="O917:T917"/>
    <mergeCell ref="P920:R920"/>
    <mergeCell ref="O935:T935"/>
    <mergeCell ref="P950:R950"/>
    <mergeCell ref="AC896:AE896"/>
    <mergeCell ref="AC907:AG907"/>
    <mergeCell ref="AB917:AG917"/>
    <mergeCell ref="AC920:AE920"/>
    <mergeCell ref="AB935:AG935"/>
    <mergeCell ref="AC950:AE950"/>
    <mergeCell ref="B999:G999"/>
    <mergeCell ref="B1006:M1006"/>
    <mergeCell ref="B1011:M1011"/>
    <mergeCell ref="B1014:G1014"/>
    <mergeCell ref="AK996:AM996"/>
    <mergeCell ref="C998:I998"/>
    <mergeCell ref="K998:M998"/>
    <mergeCell ref="AK998:AM998"/>
    <mergeCell ref="C969:H969"/>
    <mergeCell ref="C977:E977"/>
    <mergeCell ref="C978:H978"/>
    <mergeCell ref="C986:E986"/>
    <mergeCell ref="C987:G987"/>
    <mergeCell ref="K996:M996"/>
    <mergeCell ref="C951:E951"/>
    <mergeCell ref="F951:H951"/>
    <mergeCell ref="C952:H952"/>
    <mergeCell ref="C959:F959"/>
    <mergeCell ref="C960:H960"/>
    <mergeCell ref="C968:F968"/>
    <mergeCell ref="X996:Z996"/>
    <mergeCell ref="X998:Z998"/>
    <mergeCell ref="P951:R951"/>
    <mergeCell ref="P959:S959"/>
    <mergeCell ref="P968:S968"/>
    <mergeCell ref="P977:R977"/>
    <mergeCell ref="P986:R986"/>
    <mergeCell ref="P987:T987"/>
    <mergeCell ref="O999:T999"/>
    <mergeCell ref="O1014:T1014"/>
    <mergeCell ref="AC951:AE951"/>
    <mergeCell ref="AC959:AF959"/>
    <mergeCell ref="B1030:G1030"/>
    <mergeCell ref="B1031:G1031"/>
    <mergeCell ref="B1032:M1032"/>
    <mergeCell ref="B1034:G1034"/>
    <mergeCell ref="B1035:G1035"/>
    <mergeCell ref="B1036:G1036"/>
    <mergeCell ref="B1022:M1022"/>
    <mergeCell ref="B1024:G1024"/>
    <mergeCell ref="B1025:G1025"/>
    <mergeCell ref="B1026:G1026"/>
    <mergeCell ref="B1027:M1027"/>
    <mergeCell ref="B1029:G1029"/>
    <mergeCell ref="B1015:G1015"/>
    <mergeCell ref="B1016:M1016"/>
    <mergeCell ref="B1018:G1018"/>
    <mergeCell ref="B1019:G1019"/>
    <mergeCell ref="B1020:G1020"/>
    <mergeCell ref="B1021:G1021"/>
    <mergeCell ref="B1053:G1053"/>
    <mergeCell ref="B1054:G1054"/>
    <mergeCell ref="B1056:G1056"/>
    <mergeCell ref="B1057:G1057"/>
    <mergeCell ref="B1059:G1059"/>
    <mergeCell ref="B1060:G1060"/>
    <mergeCell ref="B1045:G1045"/>
    <mergeCell ref="B1046:G1046"/>
    <mergeCell ref="B1047:F1047"/>
    <mergeCell ref="B1048:M1048"/>
    <mergeCell ref="B1050:G1050"/>
    <mergeCell ref="B1051:G1051"/>
    <mergeCell ref="B1037:M1037"/>
    <mergeCell ref="B1039:G1039"/>
    <mergeCell ref="B1040:G1040"/>
    <mergeCell ref="B1041:G1041"/>
    <mergeCell ref="B1042:M1042"/>
    <mergeCell ref="B1044:G1044"/>
    <mergeCell ref="B1080:F1080"/>
    <mergeCell ref="B1082:F1082"/>
    <mergeCell ref="B1083:F1083"/>
    <mergeCell ref="B1085:E1085"/>
    <mergeCell ref="B1086:E1086"/>
    <mergeCell ref="B1088:G1088"/>
    <mergeCell ref="B1071:F1071"/>
    <mergeCell ref="B1073:F1073"/>
    <mergeCell ref="B1074:F1074"/>
    <mergeCell ref="B1076:F1076"/>
    <mergeCell ref="B1077:F1077"/>
    <mergeCell ref="B1079:F1079"/>
    <mergeCell ref="B1062:F1062"/>
    <mergeCell ref="B1063:F1063"/>
    <mergeCell ref="B1065:G1065"/>
    <mergeCell ref="B1067:F1067"/>
    <mergeCell ref="B1068:F1068"/>
    <mergeCell ref="B1070:F1070"/>
    <mergeCell ref="B1105:G1105"/>
    <mergeCell ref="B1106:F1106"/>
    <mergeCell ref="B1111:G1111"/>
    <mergeCell ref="B1112:H1112"/>
    <mergeCell ref="B1113:F1113"/>
    <mergeCell ref="B1117:G1117"/>
    <mergeCell ref="B1097:G1097"/>
    <mergeCell ref="B1098:F1098"/>
    <mergeCell ref="B1099:F1099"/>
    <mergeCell ref="B1101:K1101"/>
    <mergeCell ref="B1103:G1103"/>
    <mergeCell ref="B1104:G1104"/>
    <mergeCell ref="B1089:F1089"/>
    <mergeCell ref="B1090:F1090"/>
    <mergeCell ref="B1092:G1092"/>
    <mergeCell ref="B1093:F1093"/>
    <mergeCell ref="B1094:F1094"/>
    <mergeCell ref="B1095:M1095"/>
    <mergeCell ref="A1129:M1129"/>
    <mergeCell ref="A1130:M1130"/>
    <mergeCell ref="A1131:M1131"/>
    <mergeCell ref="B1134:C1134"/>
    <mergeCell ref="D1134:K1134"/>
    <mergeCell ref="B1135:C1135"/>
    <mergeCell ref="I1135:J1135"/>
    <mergeCell ref="K1128:M1128"/>
    <mergeCell ref="AK1128:AM1128"/>
    <mergeCell ref="B1125:I1125"/>
    <mergeCell ref="B1127:I1127"/>
    <mergeCell ref="K1127:M1127"/>
    <mergeCell ref="AK1127:AM1127"/>
    <mergeCell ref="B1118:G1118"/>
    <mergeCell ref="B1119:G1119"/>
    <mergeCell ref="B1120:F1120"/>
    <mergeCell ref="B1124:I1124"/>
    <mergeCell ref="K1124:M1124"/>
    <mergeCell ref="AK1124:AM1124"/>
    <mergeCell ref="X1124:Z1124"/>
    <mergeCell ref="X1127:Z1127"/>
    <mergeCell ref="X1128:Z1128"/>
    <mergeCell ref="AB1118:AG1118"/>
    <mergeCell ref="AB1119:AG1119"/>
    <mergeCell ref="AB1120:AF1120"/>
    <mergeCell ref="AB1134:AC1134"/>
    <mergeCell ref="AB1135:AC1135"/>
    <mergeCell ref="B1139:C1139"/>
    <mergeCell ref="I1139:J1139"/>
    <mergeCell ref="AI1139:AJ1139"/>
    <mergeCell ref="AV1139:AW1139"/>
    <mergeCell ref="B1138:C1138"/>
    <mergeCell ref="I1138:J1138"/>
    <mergeCell ref="AI1138:AJ1138"/>
    <mergeCell ref="BI1138:BJ1138"/>
    <mergeCell ref="B1137:C1137"/>
    <mergeCell ref="I1137:J1137"/>
    <mergeCell ref="AI1137:AJ1137"/>
    <mergeCell ref="V1136:W1136"/>
    <mergeCell ref="AI1135:AJ1135"/>
    <mergeCell ref="B1136:C1136"/>
    <mergeCell ref="I1136:J1136"/>
    <mergeCell ref="AI1136:AJ1136"/>
    <mergeCell ref="BI1139:BJ1139"/>
    <mergeCell ref="AV1138:AW1138"/>
    <mergeCell ref="V1137:W1137"/>
    <mergeCell ref="V1138:W1138"/>
    <mergeCell ref="V1139:W1139"/>
    <mergeCell ref="V1135:W1135"/>
    <mergeCell ref="AV1136:AW1136"/>
    <mergeCell ref="AV1137:AW1137"/>
    <mergeCell ref="O1137:P1137"/>
    <mergeCell ref="O1138:P1138"/>
    <mergeCell ref="O1139:P1139"/>
    <mergeCell ref="AB1136:AC1136"/>
    <mergeCell ref="AB1137:AC1137"/>
    <mergeCell ref="AB1138:AC1138"/>
    <mergeCell ref="AB1139:AC1139"/>
    <mergeCell ref="B1144:C1144"/>
    <mergeCell ref="I1144:J1144"/>
    <mergeCell ref="AI1144:AJ1144"/>
    <mergeCell ref="B1143:C1143"/>
    <mergeCell ref="I1143:J1143"/>
    <mergeCell ref="AI1143:AJ1143"/>
    <mergeCell ref="V1143:W1143"/>
    <mergeCell ref="AV1142:AW1142"/>
    <mergeCell ref="B1142:C1142"/>
    <mergeCell ref="I1142:J1142"/>
    <mergeCell ref="AI1142:AJ1142"/>
    <mergeCell ref="B1141:C1141"/>
    <mergeCell ref="I1141:J1141"/>
    <mergeCell ref="AI1141:AJ1141"/>
    <mergeCell ref="AV1140:AW1140"/>
    <mergeCell ref="AV1141:AW1141"/>
    <mergeCell ref="B1140:C1140"/>
    <mergeCell ref="I1140:J1140"/>
    <mergeCell ref="AI1140:AJ1140"/>
    <mergeCell ref="V1140:W1140"/>
    <mergeCell ref="V1141:W1141"/>
    <mergeCell ref="V1142:W1142"/>
    <mergeCell ref="V1144:W1144"/>
    <mergeCell ref="O1140:P1140"/>
    <mergeCell ref="O1141:P1141"/>
    <mergeCell ref="O1142:P1142"/>
    <mergeCell ref="O1143:P1143"/>
    <mergeCell ref="O1144:P1144"/>
    <mergeCell ref="AB1140:AC1140"/>
    <mergeCell ref="AB1141:AC1141"/>
    <mergeCell ref="AB1142:AC1142"/>
    <mergeCell ref="AB1143:AC1143"/>
    <mergeCell ref="B1149:C1149"/>
    <mergeCell ref="I1149:J1149"/>
    <mergeCell ref="AI1149:AJ1149"/>
    <mergeCell ref="V1149:W1149"/>
    <mergeCell ref="B1148:C1148"/>
    <mergeCell ref="I1148:J1148"/>
    <mergeCell ref="AI1148:AJ1148"/>
    <mergeCell ref="B1147:C1147"/>
    <mergeCell ref="I1147:J1147"/>
    <mergeCell ref="AI1147:AJ1147"/>
    <mergeCell ref="V1146:W1146"/>
    <mergeCell ref="V1147:W1147"/>
    <mergeCell ref="B1146:C1146"/>
    <mergeCell ref="I1146:J1146"/>
    <mergeCell ref="AI1146:AJ1146"/>
    <mergeCell ref="B1145:C1145"/>
    <mergeCell ref="I1145:J1145"/>
    <mergeCell ref="AI1145:AJ1145"/>
    <mergeCell ref="V1145:W1145"/>
    <mergeCell ref="V1148:W1148"/>
    <mergeCell ref="O1145:P1145"/>
    <mergeCell ref="O1146:P1146"/>
    <mergeCell ref="O1147:P1147"/>
    <mergeCell ref="O1148:P1148"/>
    <mergeCell ref="O1149:P1149"/>
    <mergeCell ref="B1154:C1154"/>
    <mergeCell ref="I1154:J1154"/>
    <mergeCell ref="AI1154:AJ1154"/>
    <mergeCell ref="B1153:C1153"/>
    <mergeCell ref="I1153:J1153"/>
    <mergeCell ref="AI1153:AJ1153"/>
    <mergeCell ref="V1152:W1152"/>
    <mergeCell ref="V1153:W1153"/>
    <mergeCell ref="B1152:C1152"/>
    <mergeCell ref="I1152:J1152"/>
    <mergeCell ref="AI1152:AJ1152"/>
    <mergeCell ref="B1151:C1151"/>
    <mergeCell ref="I1151:J1151"/>
    <mergeCell ref="AI1151:AJ1151"/>
    <mergeCell ref="V1150:W1150"/>
    <mergeCell ref="V1151:W1151"/>
    <mergeCell ref="B1150:C1150"/>
    <mergeCell ref="I1150:J1150"/>
    <mergeCell ref="AI1150:AJ1150"/>
    <mergeCell ref="V1154:W1154"/>
    <mergeCell ref="O1150:P1150"/>
    <mergeCell ref="O1151:P1151"/>
    <mergeCell ref="O1152:P1152"/>
    <mergeCell ref="O1153:P1153"/>
    <mergeCell ref="O1154:P1154"/>
    <mergeCell ref="B1160:K1160"/>
    <mergeCell ref="B1161:I1161"/>
    <mergeCell ref="K1161:M1161"/>
    <mergeCell ref="AK1161:AM1161"/>
    <mergeCell ref="V1158:W1158"/>
    <mergeCell ref="B1158:C1158"/>
    <mergeCell ref="I1158:J1158"/>
    <mergeCell ref="AI1158:AJ1158"/>
    <mergeCell ref="B1157:C1157"/>
    <mergeCell ref="I1157:J1157"/>
    <mergeCell ref="AI1157:AJ1157"/>
    <mergeCell ref="V1156:W1156"/>
    <mergeCell ref="V1157:W1157"/>
    <mergeCell ref="B1156:C1156"/>
    <mergeCell ref="I1156:J1156"/>
    <mergeCell ref="AI1156:AJ1156"/>
    <mergeCell ref="B1155:C1155"/>
    <mergeCell ref="I1155:J1155"/>
    <mergeCell ref="AI1155:AJ1155"/>
    <mergeCell ref="V1155:W1155"/>
    <mergeCell ref="X1161:Z1161"/>
    <mergeCell ref="O1155:P1155"/>
    <mergeCell ref="O1156:P1156"/>
    <mergeCell ref="O1157:P1157"/>
    <mergeCell ref="O1158:P1158"/>
    <mergeCell ref="C1170:D1170"/>
    <mergeCell ref="C1171:D1171"/>
    <mergeCell ref="C1172:D1172"/>
    <mergeCell ref="C1173:D1173"/>
    <mergeCell ref="C1174:D1174"/>
    <mergeCell ref="C1175:D1175"/>
    <mergeCell ref="C1169:D1169"/>
    <mergeCell ref="I1169:J1169"/>
    <mergeCell ref="AI1169:AJ1169"/>
    <mergeCell ref="V1168:W1168"/>
    <mergeCell ref="V1169:W1169"/>
    <mergeCell ref="C1168:D1168"/>
    <mergeCell ref="I1168:J1168"/>
    <mergeCell ref="AI1168:AJ1168"/>
    <mergeCell ref="C1163:J1163"/>
    <mergeCell ref="C1164:J1164"/>
    <mergeCell ref="C1165:J1165"/>
    <mergeCell ref="C1167:D1167"/>
    <mergeCell ref="E1167:J1167"/>
    <mergeCell ref="P1167:Q1167"/>
    <mergeCell ref="P1168:Q1168"/>
    <mergeCell ref="P1169:Q1169"/>
    <mergeCell ref="P1170:Q1170"/>
    <mergeCell ref="P1171:Q1171"/>
    <mergeCell ref="P1172:Q1172"/>
    <mergeCell ref="P1173:Q1173"/>
    <mergeCell ref="P1174:Q1174"/>
    <mergeCell ref="P1175:Q1175"/>
    <mergeCell ref="AC1169:AD1169"/>
    <mergeCell ref="AC1170:AD1170"/>
    <mergeCell ref="AC1171:AD1171"/>
    <mergeCell ref="AC1172:AD1172"/>
    <mergeCell ref="K1194:M1194"/>
    <mergeCell ref="AK1194:AM1194"/>
    <mergeCell ref="X1194:Z1194"/>
    <mergeCell ref="C1188:D1188"/>
    <mergeCell ref="C1189:D1189"/>
    <mergeCell ref="C1190:D1190"/>
    <mergeCell ref="C1191:D1191"/>
    <mergeCell ref="B1193:J1193"/>
    <mergeCell ref="B1194:I1194"/>
    <mergeCell ref="C1182:D1182"/>
    <mergeCell ref="C1183:D1183"/>
    <mergeCell ref="C1184:D1184"/>
    <mergeCell ref="C1185:D1185"/>
    <mergeCell ref="C1186:D1186"/>
    <mergeCell ref="C1187:D1187"/>
    <mergeCell ref="C1176:D1176"/>
    <mergeCell ref="C1177:D1177"/>
    <mergeCell ref="C1178:D1178"/>
    <mergeCell ref="C1179:D1179"/>
    <mergeCell ref="C1180:D1180"/>
    <mergeCell ref="C1181:D1181"/>
    <mergeCell ref="P1176:Q1176"/>
    <mergeCell ref="P1177:Q1177"/>
    <mergeCell ref="P1178:Q1178"/>
    <mergeCell ref="P1179:Q1179"/>
    <mergeCell ref="P1180:Q1180"/>
    <mergeCell ref="P1181:Q1181"/>
    <mergeCell ref="P1182:Q1182"/>
    <mergeCell ref="P1183:Q1183"/>
    <mergeCell ref="P1184:Q1184"/>
    <mergeCell ref="P1185:Q1185"/>
    <mergeCell ref="P1186:Q1186"/>
    <mergeCell ref="L1204:M1205"/>
    <mergeCell ref="AI1204:AK1205"/>
    <mergeCell ref="AL1204:AM1205"/>
    <mergeCell ref="V1204:X1205"/>
    <mergeCell ref="Y1204:Z1205"/>
    <mergeCell ref="E1203:F1203"/>
    <mergeCell ref="G1203:H1203"/>
    <mergeCell ref="I1203:K1203"/>
    <mergeCell ref="L1203:M1203"/>
    <mergeCell ref="AI1203:AK1203"/>
    <mergeCell ref="AL1203:AM1203"/>
    <mergeCell ref="AI1202:AK1202"/>
    <mergeCell ref="AL1202:AM1202"/>
    <mergeCell ref="BI1202:BK1202"/>
    <mergeCell ref="BL1202:BM1202"/>
    <mergeCell ref="A1196:M1196"/>
    <mergeCell ref="A1197:M1197"/>
    <mergeCell ref="A1198:M1198"/>
    <mergeCell ref="A1201:D1203"/>
    <mergeCell ref="E1201:M1201"/>
    <mergeCell ref="E1202:F1202"/>
    <mergeCell ref="G1202:H1202"/>
    <mergeCell ref="I1202:K1202"/>
    <mergeCell ref="L1202:M1202"/>
    <mergeCell ref="BI1203:BK1203"/>
    <mergeCell ref="BL1203:BM1203"/>
    <mergeCell ref="V1202:X1202"/>
    <mergeCell ref="Y1202:Z1202"/>
    <mergeCell ref="V1203:X1203"/>
    <mergeCell ref="Y1203:Z1203"/>
    <mergeCell ref="BE1202:BF1202"/>
    <mergeCell ref="BE1203:BF1203"/>
    <mergeCell ref="AL1213:AM1214"/>
    <mergeCell ref="E1212:F1212"/>
    <mergeCell ref="G1212:H1212"/>
    <mergeCell ref="I1212:K1212"/>
    <mergeCell ref="AK809:AM809"/>
    <mergeCell ref="L1212:M1212"/>
    <mergeCell ref="AI1212:AK1212"/>
    <mergeCell ref="AL1212:AM1212"/>
    <mergeCell ref="V1213:X1214"/>
    <mergeCell ref="Y1213:Z1214"/>
    <mergeCell ref="A1210:D1212"/>
    <mergeCell ref="E1210:M1210"/>
    <mergeCell ref="E1211:F1211"/>
    <mergeCell ref="G1211:H1211"/>
    <mergeCell ref="I1211:K1211"/>
    <mergeCell ref="L1211:M1211"/>
    <mergeCell ref="AI1211:AK1211"/>
    <mergeCell ref="AL1211:AM1211"/>
    <mergeCell ref="Y1212:Z1212"/>
    <mergeCell ref="E1206:F1207"/>
    <mergeCell ref="G1206:H1207"/>
    <mergeCell ref="I1206:K1207"/>
    <mergeCell ref="L1206:M1207"/>
    <mergeCell ref="AI1206:AK1207"/>
    <mergeCell ref="AL1206:AM1207"/>
    <mergeCell ref="V1206:X1207"/>
    <mergeCell ref="Y1206:Z1207"/>
    <mergeCell ref="L1213:M1214"/>
    <mergeCell ref="AI1213:AK1214"/>
    <mergeCell ref="E1204:F1205"/>
    <mergeCell ref="G1204:H1205"/>
    <mergeCell ref="I1204:K1205"/>
    <mergeCell ref="B1231:I1231"/>
    <mergeCell ref="K1231:M1231"/>
    <mergeCell ref="AK1231:AM1231"/>
    <mergeCell ref="E1227:F1228"/>
    <mergeCell ref="G1227:H1228"/>
    <mergeCell ref="I1227:K1228"/>
    <mergeCell ref="L1227:M1228"/>
    <mergeCell ref="AI1227:AK1228"/>
    <mergeCell ref="AL1227:AM1228"/>
    <mergeCell ref="E1226:F1226"/>
    <mergeCell ref="G1226:H1226"/>
    <mergeCell ref="I1226:K1226"/>
    <mergeCell ref="L1226:M1226"/>
    <mergeCell ref="AI1226:AK1226"/>
    <mergeCell ref="AL1226:AM1226"/>
    <mergeCell ref="A1224:D1226"/>
    <mergeCell ref="E1224:M1224"/>
    <mergeCell ref="E1225:F1225"/>
    <mergeCell ref="G1225:H1225"/>
    <mergeCell ref="I1225:K1225"/>
    <mergeCell ref="L1225:M1225"/>
    <mergeCell ref="AI1225:AK1225"/>
    <mergeCell ref="AL1225:AM1225"/>
    <mergeCell ref="X1231:Z1231"/>
    <mergeCell ref="B1230:J1230"/>
    <mergeCell ref="AE1227:AF1228"/>
    <mergeCell ref="E1220:F1221"/>
    <mergeCell ref="G1220:H1221"/>
    <mergeCell ref="I1220:K1221"/>
    <mergeCell ref="L1220:M1221"/>
    <mergeCell ref="AJ23:AM23"/>
    <mergeCell ref="BH23:BI23"/>
    <mergeCell ref="AI1220:AK1221"/>
    <mergeCell ref="AL1220:AM1221"/>
    <mergeCell ref="E1219:F1219"/>
    <mergeCell ref="G1219:H1219"/>
    <mergeCell ref="I1219:K1219"/>
    <mergeCell ref="L1219:M1219"/>
    <mergeCell ref="AI1219:AK1219"/>
    <mergeCell ref="AL1219:AM1219"/>
    <mergeCell ref="A1217:D1219"/>
    <mergeCell ref="AH25:AI25"/>
    <mergeCell ref="AJ25:AM25"/>
    <mergeCell ref="U25:V25"/>
    <mergeCell ref="W25:Z25"/>
    <mergeCell ref="E1217:M1217"/>
    <mergeCell ref="E1218:F1218"/>
    <mergeCell ref="G1218:H1218"/>
    <mergeCell ref="I1218:K1218"/>
    <mergeCell ref="L1218:M1218"/>
    <mergeCell ref="AI1218:AK1218"/>
    <mergeCell ref="AL1218:AM1218"/>
    <mergeCell ref="E1213:F1214"/>
    <mergeCell ref="G1213:H1214"/>
    <mergeCell ref="I1213:K1214"/>
    <mergeCell ref="C809:I809"/>
    <mergeCell ref="K809:M809"/>
    <mergeCell ref="B806:C806"/>
    <mergeCell ref="D806:E806"/>
    <mergeCell ref="F806:G806"/>
    <mergeCell ref="B807:C807"/>
    <mergeCell ref="D807:E807"/>
    <mergeCell ref="F807:G807"/>
    <mergeCell ref="B804:C804"/>
    <mergeCell ref="B20:C20"/>
    <mergeCell ref="D20:G20"/>
    <mergeCell ref="H20:I20"/>
    <mergeCell ref="J20:M20"/>
    <mergeCell ref="AH20:AI20"/>
    <mergeCell ref="AJ20:AM20"/>
    <mergeCell ref="U20:V20"/>
    <mergeCell ref="W20:Z20"/>
    <mergeCell ref="D804:E804"/>
    <mergeCell ref="F804:G804"/>
    <mergeCell ref="B805:C805"/>
    <mergeCell ref="D805:E805"/>
    <mergeCell ref="F805:G805"/>
    <mergeCell ref="B802:C802"/>
    <mergeCell ref="D802:E802"/>
    <mergeCell ref="F802:G802"/>
    <mergeCell ref="B803:C803"/>
    <mergeCell ref="D803:E803"/>
    <mergeCell ref="F803:G803"/>
    <mergeCell ref="B800:C800"/>
    <mergeCell ref="D800:E800"/>
    <mergeCell ref="H24:I24"/>
    <mergeCell ref="J24:M24"/>
    <mergeCell ref="AH24:AI24"/>
    <mergeCell ref="W28:Z28"/>
    <mergeCell ref="D801:E801"/>
    <mergeCell ref="AJ24:AM24"/>
    <mergeCell ref="U24:V24"/>
    <mergeCell ref="W24:Z24"/>
    <mergeCell ref="H23:I23"/>
    <mergeCell ref="J23:M23"/>
    <mergeCell ref="AH23:AI23"/>
    <mergeCell ref="U21:V21"/>
    <mergeCell ref="W21:Z21"/>
    <mergeCell ref="U22:V22"/>
    <mergeCell ref="W22:Z22"/>
    <mergeCell ref="U23:V23"/>
    <mergeCell ref="W23:Z23"/>
    <mergeCell ref="H22:I22"/>
    <mergeCell ref="J22:M22"/>
    <mergeCell ref="AH22:AI22"/>
    <mergeCell ref="AJ22:AM22"/>
    <mergeCell ref="AH21:AI21"/>
    <mergeCell ref="AJ21:AM21"/>
    <mergeCell ref="O24:P24"/>
    <mergeCell ref="Q24:T24"/>
    <mergeCell ref="AD22:AG22"/>
    <mergeCell ref="AB23:AC23"/>
    <mergeCell ref="AD23:AG23"/>
    <mergeCell ref="AB24:AC24"/>
    <mergeCell ref="AD24:AG24"/>
    <mergeCell ref="AU13:AV13"/>
    <mergeCell ref="AW13:AZ13"/>
    <mergeCell ref="AU14:AV14"/>
    <mergeCell ref="V1225:X1225"/>
    <mergeCell ref="Y1225:Z1225"/>
    <mergeCell ref="V1226:X1226"/>
    <mergeCell ref="Y1226:Z1226"/>
    <mergeCell ref="V1227:X1228"/>
    <mergeCell ref="Y1227:Z1228"/>
    <mergeCell ref="V1218:X1218"/>
    <mergeCell ref="Y1218:Z1218"/>
    <mergeCell ref="V1219:X1219"/>
    <mergeCell ref="Y1219:Z1219"/>
    <mergeCell ref="V1220:X1221"/>
    <mergeCell ref="Y1220:Z1221"/>
    <mergeCell ref="V1211:X1211"/>
    <mergeCell ref="Y1211:Z1211"/>
    <mergeCell ref="V1212:X1212"/>
    <mergeCell ref="U26:V26"/>
    <mergeCell ref="W26:Z26"/>
    <mergeCell ref="U27:V27"/>
    <mergeCell ref="W27:Z27"/>
    <mergeCell ref="U28:V28"/>
    <mergeCell ref="AU21:AV21"/>
    <mergeCell ref="AW21:AZ21"/>
    <mergeCell ref="AU22:AV22"/>
    <mergeCell ref="AW22:AZ22"/>
    <mergeCell ref="AU23:AV23"/>
    <mergeCell ref="X809:Z809"/>
    <mergeCell ref="X776:Z776"/>
    <mergeCell ref="X608:Z608"/>
    <mergeCell ref="X440:Z440"/>
    <mergeCell ref="AW19:AZ19"/>
    <mergeCell ref="AU20:AV20"/>
    <mergeCell ref="AW20:AZ20"/>
    <mergeCell ref="AU24:AV24"/>
    <mergeCell ref="AW24:AZ24"/>
    <mergeCell ref="AX265:AZ265"/>
    <mergeCell ref="AX272:AZ272"/>
    <mergeCell ref="AX305:AZ305"/>
    <mergeCell ref="AX338:AZ338"/>
    <mergeCell ref="AW14:AZ14"/>
    <mergeCell ref="AU15:AV15"/>
    <mergeCell ref="AW15:AZ15"/>
    <mergeCell ref="AU16:AV16"/>
    <mergeCell ref="AW16:AZ16"/>
    <mergeCell ref="AU17:AV17"/>
    <mergeCell ref="AW17:AZ17"/>
    <mergeCell ref="AU31:AV31"/>
    <mergeCell ref="AW31:AZ31"/>
    <mergeCell ref="AU30:AV30"/>
    <mergeCell ref="AW30:AZ30"/>
    <mergeCell ref="AX601:AZ601"/>
    <mergeCell ref="AX1231:AZ1231"/>
    <mergeCell ref="BH7:BM7"/>
    <mergeCell ref="BH12:BI12"/>
    <mergeCell ref="BJ12:BM12"/>
    <mergeCell ref="BH13:BI13"/>
    <mergeCell ref="AV1219:AX1219"/>
    <mergeCell ref="AY1219:AZ1219"/>
    <mergeCell ref="AV1220:AX1221"/>
    <mergeCell ref="AY1220:AZ1221"/>
    <mergeCell ref="AV1225:AX1225"/>
    <mergeCell ref="AY1225:AZ1225"/>
    <mergeCell ref="AV1212:AX1212"/>
    <mergeCell ref="AY1212:AZ1212"/>
    <mergeCell ref="AV1213:AX1214"/>
    <mergeCell ref="AY1213:AZ1214"/>
    <mergeCell ref="AV1218:AX1218"/>
    <mergeCell ref="AU25:AV25"/>
    <mergeCell ref="AW25:AZ25"/>
    <mergeCell ref="AU26:AV26"/>
    <mergeCell ref="AW26:AZ26"/>
    <mergeCell ref="AU27:AV27"/>
    <mergeCell ref="AW27:AZ27"/>
    <mergeCell ref="AX340:AZ340"/>
    <mergeCell ref="AX389:AZ389"/>
    <mergeCell ref="AX391:AZ391"/>
    <mergeCell ref="AX433:AZ433"/>
    <mergeCell ref="AW23:AZ23"/>
    <mergeCell ref="AU18:AV18"/>
    <mergeCell ref="AW18:AZ18"/>
    <mergeCell ref="AY1218:AZ1218"/>
    <mergeCell ref="AU19:AV19"/>
    <mergeCell ref="AV1204:AX1205"/>
    <mergeCell ref="AY1204:AZ1205"/>
    <mergeCell ref="AV1206:AX1207"/>
    <mergeCell ref="AY1206:AZ1207"/>
    <mergeCell ref="AV1211:AX1211"/>
    <mergeCell ref="AY1211:AZ1211"/>
    <mergeCell ref="AV1169:AW1169"/>
    <mergeCell ref="AX1194:AZ1194"/>
    <mergeCell ref="AV1202:AX1202"/>
    <mergeCell ref="AY1202:AZ1202"/>
    <mergeCell ref="AV1203:AX1203"/>
    <mergeCell ref="AY1203:AZ1203"/>
    <mergeCell ref="AX440:AZ440"/>
    <mergeCell ref="AX473:AZ473"/>
    <mergeCell ref="AV1155:AW1155"/>
    <mergeCell ref="AV1156:AW1156"/>
    <mergeCell ref="AX1128:AZ1128"/>
    <mergeCell ref="AX506:AZ506"/>
    <mergeCell ref="AX893:AZ893"/>
    <mergeCell ref="AX895:AZ895"/>
    <mergeCell ref="AX933:AZ933"/>
    <mergeCell ref="AX996:AZ996"/>
    <mergeCell ref="AX998:AZ998"/>
    <mergeCell ref="AX676:AZ676"/>
    <mergeCell ref="AX725:AZ725"/>
    <mergeCell ref="AX727:AZ727"/>
    <mergeCell ref="AX769:AZ769"/>
    <mergeCell ref="AX776:AZ776"/>
    <mergeCell ref="AX809:AZ809"/>
    <mergeCell ref="AX508:AZ508"/>
    <mergeCell ref="AX557:AZ557"/>
    <mergeCell ref="AX559:AZ559"/>
    <mergeCell ref="BJ13:BM13"/>
    <mergeCell ref="BH14:BI14"/>
    <mergeCell ref="BJ14:BM14"/>
    <mergeCell ref="BH15:BI15"/>
    <mergeCell ref="BJ15:BM15"/>
    <mergeCell ref="AV1226:AX1226"/>
    <mergeCell ref="AY1226:AZ1226"/>
    <mergeCell ref="AV1227:AX1228"/>
    <mergeCell ref="AY1227:AZ1228"/>
    <mergeCell ref="AV1157:AW1157"/>
    <mergeCell ref="AV1158:AW1158"/>
    <mergeCell ref="AX1161:AZ1161"/>
    <mergeCell ref="AV1168:AW1168"/>
    <mergeCell ref="AV1149:AW1149"/>
    <mergeCell ref="AV1150:AW1150"/>
    <mergeCell ref="AV1151:AW1151"/>
    <mergeCell ref="AV1152:AW1152"/>
    <mergeCell ref="AV1153:AW1153"/>
    <mergeCell ref="AV1154:AW1154"/>
    <mergeCell ref="AV1143:AW1143"/>
    <mergeCell ref="AV1144:AW1144"/>
    <mergeCell ref="AV1145:AW1145"/>
    <mergeCell ref="AV1146:AW1146"/>
    <mergeCell ref="AV1147:AW1147"/>
    <mergeCell ref="AV1148:AW1148"/>
    <mergeCell ref="AX674:AZ674"/>
    <mergeCell ref="AX1124:AZ1124"/>
    <mergeCell ref="AX1127:AZ1127"/>
    <mergeCell ref="AX608:AZ608"/>
    <mergeCell ref="AX641:AZ641"/>
    <mergeCell ref="AV1135:AW1135"/>
    <mergeCell ref="BH24:BI24"/>
    <mergeCell ref="BJ24:BM24"/>
    <mergeCell ref="BH25:BI25"/>
    <mergeCell ref="BJ25:BM25"/>
    <mergeCell ref="BH26:BI26"/>
    <mergeCell ref="BJ26:BM26"/>
    <mergeCell ref="BH20:BI20"/>
    <mergeCell ref="BJ20:BM20"/>
    <mergeCell ref="BH21:BI21"/>
    <mergeCell ref="BJ21:BM21"/>
    <mergeCell ref="BH22:BI22"/>
    <mergeCell ref="BJ22:BM22"/>
    <mergeCell ref="BJ23:BM23"/>
    <mergeCell ref="BH16:BI16"/>
    <mergeCell ref="BJ16:BM16"/>
    <mergeCell ref="BH17:BI17"/>
    <mergeCell ref="BJ17:BM17"/>
    <mergeCell ref="BH18:BI18"/>
    <mergeCell ref="BJ18:BM18"/>
    <mergeCell ref="BH19:BI19"/>
    <mergeCell ref="BJ19:BM19"/>
    <mergeCell ref="BH30:BI30"/>
    <mergeCell ref="BJ30:BM30"/>
    <mergeCell ref="BH31:BI31"/>
    <mergeCell ref="BJ31:BM31"/>
    <mergeCell ref="BH32:BI32"/>
    <mergeCell ref="AX221:AZ221"/>
    <mergeCell ref="AX223:AZ223"/>
    <mergeCell ref="BJ34:BM34"/>
    <mergeCell ref="BH27:BI27"/>
    <mergeCell ref="BJ27:BM27"/>
    <mergeCell ref="BH28:BI28"/>
    <mergeCell ref="BJ28:BM28"/>
    <mergeCell ref="BH29:BI29"/>
    <mergeCell ref="BJ29:BM29"/>
    <mergeCell ref="BH37:BK37"/>
    <mergeCell ref="BJ35:BM35"/>
    <mergeCell ref="AX97:AZ97"/>
    <mergeCell ref="AX104:AZ104"/>
    <mergeCell ref="AX137:AZ137"/>
    <mergeCell ref="AX170:AZ170"/>
    <mergeCell ref="AX172:AZ172"/>
    <mergeCell ref="AU37:AX37"/>
    <mergeCell ref="AU28:AV28"/>
    <mergeCell ref="AW28:AZ28"/>
    <mergeCell ref="AU29:AV29"/>
    <mergeCell ref="AW29:AZ29"/>
    <mergeCell ref="BH35:BI35"/>
    <mergeCell ref="BJ33:BM33"/>
    <mergeCell ref="BB29:BC29"/>
    <mergeCell ref="BD29:BG29"/>
    <mergeCell ref="BB30:BC30"/>
    <mergeCell ref="BD30:BG30"/>
    <mergeCell ref="BK340:BM340"/>
    <mergeCell ref="BK389:BM389"/>
    <mergeCell ref="BK391:BM391"/>
    <mergeCell ref="BK433:BM433"/>
    <mergeCell ref="BK440:BM440"/>
    <mergeCell ref="BK473:BM473"/>
    <mergeCell ref="BK506:BM506"/>
    <mergeCell ref="BK221:BM221"/>
    <mergeCell ref="BK223:BM223"/>
    <mergeCell ref="BK265:BM265"/>
    <mergeCell ref="BK272:BM272"/>
    <mergeCell ref="BK305:BM305"/>
    <mergeCell ref="BK338:BM338"/>
    <mergeCell ref="BK97:BM97"/>
    <mergeCell ref="BK104:BM104"/>
    <mergeCell ref="BK137:BM137"/>
    <mergeCell ref="BK170:BM170"/>
    <mergeCell ref="BK172:BM172"/>
    <mergeCell ref="BK1128:BM1128"/>
    <mergeCell ref="BI1135:BJ1135"/>
    <mergeCell ref="BI1136:BJ1136"/>
    <mergeCell ref="BI1137:BJ1137"/>
    <mergeCell ref="BK1194:BM1194"/>
    <mergeCell ref="BI1151:BJ1151"/>
    <mergeCell ref="BI1152:BJ1152"/>
    <mergeCell ref="BI1153:BJ1153"/>
    <mergeCell ref="BI1154:BJ1154"/>
    <mergeCell ref="BI1155:BJ1155"/>
    <mergeCell ref="BI1156:BJ1156"/>
    <mergeCell ref="BK809:BM809"/>
    <mergeCell ref="BK508:BM508"/>
    <mergeCell ref="BK557:BM557"/>
    <mergeCell ref="BK559:BM559"/>
    <mergeCell ref="BK601:BM601"/>
    <mergeCell ref="BK608:BM608"/>
    <mergeCell ref="BK641:BM641"/>
    <mergeCell ref="BK674:BM674"/>
    <mergeCell ref="BI1140:BJ1140"/>
    <mergeCell ref="BI1141:BJ1141"/>
    <mergeCell ref="BI1142:BJ1142"/>
    <mergeCell ref="BI1143:BJ1143"/>
    <mergeCell ref="BK1231:BM1231"/>
    <mergeCell ref="BI1225:BK1225"/>
    <mergeCell ref="BL1225:BM1225"/>
    <mergeCell ref="BI1226:BK1226"/>
    <mergeCell ref="BL1226:BM1226"/>
    <mergeCell ref="BI1227:BK1228"/>
    <mergeCell ref="BL1227:BM1228"/>
    <mergeCell ref="BI1218:BK1218"/>
    <mergeCell ref="BL1218:BM1218"/>
    <mergeCell ref="BI1219:BK1219"/>
    <mergeCell ref="BL1219:BM1219"/>
    <mergeCell ref="BI1220:BK1221"/>
    <mergeCell ref="BL1220:BM1221"/>
    <mergeCell ref="BI1211:BK1211"/>
    <mergeCell ref="BL1211:BM1211"/>
    <mergeCell ref="BI1212:BK1212"/>
    <mergeCell ref="BI1145:BJ1145"/>
    <mergeCell ref="BL1212:BM1212"/>
    <mergeCell ref="BI1213:BK1214"/>
    <mergeCell ref="BL1213:BM1214"/>
    <mergeCell ref="BI1204:BK1205"/>
    <mergeCell ref="BL1204:BM1205"/>
    <mergeCell ref="BI1206:BK1207"/>
    <mergeCell ref="BL1206:BM1207"/>
    <mergeCell ref="BI1157:BJ1157"/>
    <mergeCell ref="BI1158:BJ1158"/>
    <mergeCell ref="BK1161:BM1161"/>
    <mergeCell ref="U56:Z56"/>
    <mergeCell ref="U57:Z57"/>
    <mergeCell ref="U58:Z58"/>
    <mergeCell ref="AH56:AM56"/>
    <mergeCell ref="AH57:AM57"/>
    <mergeCell ref="AH58:AM58"/>
    <mergeCell ref="AU56:AZ56"/>
    <mergeCell ref="AU57:AZ57"/>
    <mergeCell ref="AU58:AZ58"/>
    <mergeCell ref="BH56:BM56"/>
    <mergeCell ref="BH57:BM57"/>
    <mergeCell ref="BH58:BM58"/>
    <mergeCell ref="BI1168:BJ1168"/>
    <mergeCell ref="BI1169:BJ1169"/>
    <mergeCell ref="BI1146:BJ1146"/>
    <mergeCell ref="BI1147:BJ1147"/>
    <mergeCell ref="BI1148:BJ1148"/>
    <mergeCell ref="BI1149:BJ1149"/>
    <mergeCell ref="BI1150:BJ1150"/>
    <mergeCell ref="BK893:BM893"/>
    <mergeCell ref="BK895:BM895"/>
    <mergeCell ref="BK933:BM933"/>
    <mergeCell ref="BK996:BM996"/>
    <mergeCell ref="BK998:BM998"/>
    <mergeCell ref="BK676:BM676"/>
    <mergeCell ref="BK725:BM725"/>
    <mergeCell ref="BK727:BM727"/>
    <mergeCell ref="BK769:BM769"/>
    <mergeCell ref="BK776:BM776"/>
    <mergeCell ref="BI1144:BJ1144"/>
    <mergeCell ref="BK1124:BM1124"/>
    <mergeCell ref="BK1127:BM1127"/>
  </mergeCells>
  <conditionalFormatting sqref="J14:M35">
    <cfRule type="cellIs" dxfId="105" priority="38" operator="equal">
      <formula>""</formula>
    </cfRule>
  </conditionalFormatting>
  <conditionalFormatting sqref="K6">
    <cfRule type="cellIs" dxfId="104" priority="43" operator="equal">
      <formula>""</formula>
    </cfRule>
  </conditionalFormatting>
  <conditionalFormatting sqref="K41:K42">
    <cfRule type="cellIs" dxfId="103" priority="37" operator="equal">
      <formula>""</formula>
    </cfRule>
  </conditionalFormatting>
  <conditionalFormatting sqref="K45 K47 K49 K51 K53 K55">
    <cfRule type="cellIs" dxfId="102" priority="9" operator="equal">
      <formula>""</formula>
    </cfRule>
  </conditionalFormatting>
  <conditionalFormatting sqref="W14:Z35">
    <cfRule type="cellIs" dxfId="101" priority="27" operator="equal">
      <formula>""</formula>
    </cfRule>
  </conditionalFormatting>
  <conditionalFormatting sqref="X6">
    <cfRule type="cellIs" dxfId="100" priority="28" operator="equal">
      <formula>""</formula>
    </cfRule>
  </conditionalFormatting>
  <conditionalFormatting sqref="X41:X42">
    <cfRule type="cellIs" dxfId="99" priority="16" operator="equal">
      <formula>""</formula>
    </cfRule>
  </conditionalFormatting>
  <conditionalFormatting sqref="X45 X47 X49 X51 X53">
    <cfRule type="cellIs" dxfId="98" priority="8" operator="equal">
      <formula>""</formula>
    </cfRule>
  </conditionalFormatting>
  <conditionalFormatting sqref="X55">
    <cfRule type="cellIs" dxfId="97" priority="4" operator="equal">
      <formula>""</formula>
    </cfRule>
  </conditionalFormatting>
  <conditionalFormatting sqref="AJ14:AM35">
    <cfRule type="cellIs" dxfId="96" priority="15" operator="equal">
      <formula>""</formula>
    </cfRule>
  </conditionalFormatting>
  <conditionalFormatting sqref="AK6">
    <cfRule type="cellIs" dxfId="95" priority="25" operator="equal">
      <formula>""</formula>
    </cfRule>
  </conditionalFormatting>
  <conditionalFormatting sqref="AK41:AK42">
    <cfRule type="cellIs" dxfId="94" priority="14" operator="equal">
      <formula>""</formula>
    </cfRule>
  </conditionalFormatting>
  <conditionalFormatting sqref="AK45 AK47 AK49 AK51 AK53">
    <cfRule type="cellIs" dxfId="93" priority="7" operator="equal">
      <formula>""</formula>
    </cfRule>
  </conditionalFormatting>
  <conditionalFormatting sqref="AK55">
    <cfRule type="cellIs" dxfId="92" priority="3" operator="equal">
      <formula>""</formula>
    </cfRule>
  </conditionalFormatting>
  <conditionalFormatting sqref="AW14:AZ35">
    <cfRule type="cellIs" dxfId="91" priority="13" operator="equal">
      <formula>""</formula>
    </cfRule>
  </conditionalFormatting>
  <conditionalFormatting sqref="AX6">
    <cfRule type="cellIs" dxfId="90" priority="22" operator="equal">
      <formula>""</formula>
    </cfRule>
  </conditionalFormatting>
  <conditionalFormatting sqref="AX41:AX42">
    <cfRule type="cellIs" dxfId="89" priority="12" operator="equal">
      <formula>""</formula>
    </cfRule>
  </conditionalFormatting>
  <conditionalFormatting sqref="AX45 AX47 AX49 AX51 AX53">
    <cfRule type="cellIs" dxfId="88" priority="6" operator="equal">
      <formula>""</formula>
    </cfRule>
  </conditionalFormatting>
  <conditionalFormatting sqref="AX55">
    <cfRule type="cellIs" dxfId="87" priority="2" operator="equal">
      <formula>""</formula>
    </cfRule>
  </conditionalFormatting>
  <conditionalFormatting sqref="BJ14:BM35">
    <cfRule type="cellIs" dxfId="86" priority="11" operator="equal">
      <formula>""</formula>
    </cfRule>
  </conditionalFormatting>
  <conditionalFormatting sqref="BK6">
    <cfRule type="cellIs" dxfId="85" priority="19" operator="equal">
      <formula>""</formula>
    </cfRule>
  </conditionalFormatting>
  <conditionalFormatting sqref="BK41:BK42">
    <cfRule type="cellIs" dxfId="84" priority="10" operator="equal">
      <formula>""</formula>
    </cfRule>
  </conditionalFormatting>
  <conditionalFormatting sqref="BK45 BK47 BK49 BK51 BK53">
    <cfRule type="cellIs" dxfId="83" priority="5" operator="equal">
      <formula>""</formula>
    </cfRule>
  </conditionalFormatting>
  <conditionalFormatting sqref="BK55">
    <cfRule type="cellIs" dxfId="82" priority="1" operator="equal">
      <formula>""</formula>
    </cfRule>
  </conditionalFormatting>
  <pageMargins left="1.94" right="0.7" top="1.17" bottom="0.54" header="0.3" footer="0.3"/>
  <pageSetup scale="50" fitToWidth="0" fitToHeight="0" orientation="portrait" horizontalDpi="4294967295" verticalDpi="4294967295" r:id="rId1"/>
  <rowBreaks count="10" manualBreakCount="10">
    <brk id="37" min="5" max="43" man="1"/>
    <brk id="105" max="13" man="1"/>
    <brk id="224" max="13" man="1"/>
    <brk id="273" max="13" man="1"/>
    <brk id="392" max="13" man="1"/>
    <brk id="441" max="13" man="1"/>
    <brk id="560" max="13" man="1"/>
    <brk id="609" max="13" man="1"/>
    <brk id="728" max="13" man="1"/>
    <brk id="777" max="13" man="1"/>
  </rowBreaks>
  <colBreaks count="4" manualBreakCount="4">
    <brk id="13" max="59" man="1"/>
    <brk id="26" max="59" man="1"/>
    <brk id="39" max="59" man="1"/>
    <brk id="52" max="59"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EEE2A-315E-4CB9-B528-086382AC8208}">
  <dimension ref="A1:BM1440"/>
  <sheetViews>
    <sheetView showGridLines="0" view="pageBreakPreview" topLeftCell="A5" zoomScale="80" zoomScaleNormal="100" zoomScaleSheetLayoutView="80" workbookViewId="0">
      <selection activeCell="K6" sqref="K6"/>
    </sheetView>
  </sheetViews>
  <sheetFormatPr defaultColWidth="9.28515625" defaultRowHeight="12.75" x14ac:dyDescent="0.2"/>
  <cols>
    <col min="1" max="1" width="11.7109375" style="1" customWidth="1"/>
    <col min="2" max="2" width="10.42578125" style="2" customWidth="1"/>
    <col min="3" max="7" width="10.42578125" style="1" customWidth="1"/>
    <col min="8" max="8" width="7.42578125" style="2" customWidth="1"/>
    <col min="9" max="9" width="5.42578125" style="104" customWidth="1"/>
    <col min="10" max="10" width="2" style="1" customWidth="1"/>
    <col min="11" max="11" width="11.42578125" style="84" customWidth="1"/>
    <col min="12" max="12" width="2" style="66" customWidth="1"/>
    <col min="13" max="13" width="11.42578125" style="175" customWidth="1"/>
    <col min="14" max="14" width="11.7109375" style="1" customWidth="1"/>
    <col min="15" max="15" width="10.42578125" style="2" customWidth="1"/>
    <col min="16" max="20" width="10.42578125" style="1" customWidth="1"/>
    <col min="21" max="21" width="7.42578125" style="2" customWidth="1"/>
    <col min="22" max="22" width="6.5703125" style="104" customWidth="1"/>
    <col min="23" max="23" width="2" style="1" customWidth="1"/>
    <col min="24" max="24" width="11.42578125" style="84" customWidth="1"/>
    <col min="25" max="25" width="2" style="66" customWidth="1"/>
    <col min="26" max="26" width="11.42578125" style="175" customWidth="1"/>
    <col min="27" max="27" width="11.7109375" style="1" customWidth="1"/>
    <col min="28" max="28" width="10.42578125" style="2" customWidth="1"/>
    <col min="29" max="33" width="10.42578125" style="1" customWidth="1"/>
    <col min="34" max="34" width="7.7109375" style="66" customWidth="1"/>
    <col min="35" max="35" width="5" style="209" customWidth="1"/>
    <col min="36" max="36" width="2" style="66" customWidth="1"/>
    <col min="37" max="37" width="11.42578125" style="84" customWidth="1"/>
    <col min="38" max="38" width="1.7109375" style="66" customWidth="1"/>
    <col min="39" max="39" width="11.42578125" style="175" customWidth="1"/>
    <col min="40" max="40" width="11.7109375" style="1" customWidth="1"/>
    <col min="41" max="41" width="10.42578125" style="2" customWidth="1"/>
    <col min="42" max="46" width="10.42578125" style="1" customWidth="1"/>
    <col min="47" max="47" width="7.7109375" style="66" customWidth="1"/>
    <col min="48" max="48" width="5.42578125" style="209" customWidth="1"/>
    <col min="49" max="49" width="2" style="66" customWidth="1"/>
    <col min="50" max="50" width="11.42578125" style="84" customWidth="1"/>
    <col min="51" max="51" width="1.7109375" style="66" customWidth="1"/>
    <col min="52" max="52" width="11.42578125" style="175" customWidth="1"/>
    <col min="53" max="53" width="11.7109375" style="1" customWidth="1"/>
    <col min="54" max="54" width="10.42578125" style="2" customWidth="1"/>
    <col min="55" max="59" width="10.42578125" style="1" customWidth="1"/>
    <col min="60" max="60" width="7.7109375" style="66" customWidth="1"/>
    <col min="61" max="61" width="5.42578125" style="209" customWidth="1"/>
    <col min="62" max="62" width="2" style="66" customWidth="1"/>
    <col min="63" max="63" width="11.42578125" style="84" customWidth="1"/>
    <col min="64" max="64" width="1.7109375" style="66" customWidth="1"/>
    <col min="65" max="65" width="11.42578125" style="175" customWidth="1"/>
    <col min="66" max="16384" width="9.28515625" style="1"/>
  </cols>
  <sheetData>
    <row r="1" spans="1:65" s="4" customFormat="1" ht="36" customHeight="1" x14ac:dyDescent="0.2">
      <c r="A1" s="534" t="s">
        <v>1219</v>
      </c>
      <c r="B1" s="624"/>
      <c r="C1" s="624"/>
      <c r="D1" s="624"/>
      <c r="E1" s="624"/>
      <c r="F1" s="624"/>
      <c r="G1" s="624"/>
      <c r="H1" s="625"/>
      <c r="I1" s="532"/>
      <c r="J1" s="532"/>
      <c r="K1" s="532"/>
      <c r="L1" s="532"/>
      <c r="M1" s="533"/>
      <c r="N1" s="538" t="s">
        <v>1237</v>
      </c>
      <c r="O1" s="526"/>
      <c r="P1" s="526"/>
      <c r="Q1" s="526"/>
      <c r="R1" s="526"/>
      <c r="S1" s="526"/>
      <c r="T1" s="526"/>
      <c r="U1" s="581"/>
      <c r="V1" s="581"/>
      <c r="W1" s="581"/>
      <c r="X1" s="581"/>
      <c r="Y1" s="581"/>
      <c r="Z1" s="582"/>
      <c r="AA1" s="539" t="s">
        <v>1267</v>
      </c>
      <c r="AB1" s="527"/>
      <c r="AC1" s="527"/>
      <c r="AD1" s="527"/>
      <c r="AE1" s="527"/>
      <c r="AF1" s="527"/>
      <c r="AG1" s="527"/>
      <c r="AH1" s="540"/>
      <c r="AI1" s="540"/>
      <c r="AJ1" s="540"/>
      <c r="AK1" s="540"/>
      <c r="AL1" s="540"/>
      <c r="AM1" s="585"/>
      <c r="AN1" s="551" t="s">
        <v>1297</v>
      </c>
      <c r="AO1" s="549"/>
      <c r="AP1" s="549"/>
      <c r="AQ1" s="549"/>
      <c r="AR1" s="549"/>
      <c r="AS1" s="549"/>
      <c r="AT1" s="549"/>
      <c r="AU1" s="553"/>
      <c r="AV1" s="553"/>
      <c r="AW1" s="553"/>
      <c r="AX1" s="553"/>
      <c r="AY1" s="553"/>
      <c r="AZ1" s="554"/>
      <c r="BA1" s="555" t="s">
        <v>1327</v>
      </c>
      <c r="BB1" s="556"/>
      <c r="BC1" s="556"/>
      <c r="BD1" s="556"/>
      <c r="BE1" s="556"/>
      <c r="BF1" s="556"/>
      <c r="BG1" s="556"/>
      <c r="BH1" s="557"/>
      <c r="BI1" s="557"/>
      <c r="BJ1" s="557"/>
      <c r="BK1" s="557"/>
      <c r="BL1" s="557"/>
      <c r="BM1" s="587"/>
    </row>
    <row r="2" spans="1:65" s="3" customFormat="1" ht="47.25" customHeight="1" x14ac:dyDescent="0.2">
      <c r="A2" s="545" t="s">
        <v>1220</v>
      </c>
      <c r="B2" s="546"/>
      <c r="C2" s="546"/>
      <c r="D2" s="546"/>
      <c r="E2" s="546"/>
      <c r="F2" s="546"/>
      <c r="G2" s="546"/>
      <c r="H2" s="605"/>
      <c r="I2" s="605"/>
      <c r="J2" s="605"/>
      <c r="K2" s="605"/>
      <c r="L2" s="605"/>
      <c r="M2" s="606"/>
      <c r="N2" s="545" t="s">
        <v>1220</v>
      </c>
      <c r="O2" s="546"/>
      <c r="P2" s="546"/>
      <c r="Q2" s="546"/>
      <c r="R2" s="546"/>
      <c r="S2" s="546"/>
      <c r="T2" s="546"/>
      <c r="U2" s="605"/>
      <c r="V2" s="605"/>
      <c r="W2" s="605"/>
      <c r="X2" s="605"/>
      <c r="Y2" s="605"/>
      <c r="Z2" s="606"/>
      <c r="AA2" s="545" t="s">
        <v>1220</v>
      </c>
      <c r="AB2" s="546"/>
      <c r="AC2" s="546"/>
      <c r="AD2" s="546"/>
      <c r="AE2" s="546"/>
      <c r="AF2" s="546"/>
      <c r="AG2" s="546"/>
      <c r="AH2" s="605"/>
      <c r="AI2" s="605"/>
      <c r="AJ2" s="605"/>
      <c r="AK2" s="605"/>
      <c r="AL2" s="605"/>
      <c r="AM2" s="606"/>
      <c r="AN2" s="545" t="s">
        <v>1220</v>
      </c>
      <c r="AO2" s="546"/>
      <c r="AP2" s="546"/>
      <c r="AQ2" s="546"/>
      <c r="AR2" s="546"/>
      <c r="AS2" s="546"/>
      <c r="AT2" s="546"/>
      <c r="AU2" s="605"/>
      <c r="AV2" s="605"/>
      <c r="AW2" s="605"/>
      <c r="AX2" s="605"/>
      <c r="AY2" s="605"/>
      <c r="AZ2" s="606"/>
      <c r="BA2" s="545" t="s">
        <v>1220</v>
      </c>
      <c r="BB2" s="546"/>
      <c r="BC2" s="546"/>
      <c r="BD2" s="546"/>
      <c r="BE2" s="546"/>
      <c r="BF2" s="546"/>
      <c r="BG2" s="546"/>
      <c r="BH2" s="605"/>
      <c r="BI2" s="605"/>
      <c r="BJ2" s="605"/>
      <c r="BK2" s="605"/>
      <c r="BL2" s="605"/>
      <c r="BM2" s="606"/>
    </row>
    <row r="3" spans="1:65" s="4" customFormat="1" x14ac:dyDescent="0.2">
      <c r="A3" s="148" t="s">
        <v>14</v>
      </c>
      <c r="B3" s="716" t="s">
        <v>15</v>
      </c>
      <c r="C3" s="716"/>
      <c r="D3" s="716"/>
      <c r="E3" s="716"/>
      <c r="F3" s="716"/>
      <c r="G3" s="716"/>
      <c r="H3" s="278" t="s">
        <v>34</v>
      </c>
      <c r="I3" s="149" t="s">
        <v>16</v>
      </c>
      <c r="J3" s="150"/>
      <c r="K3" s="151" t="s">
        <v>24</v>
      </c>
      <c r="L3" s="151"/>
      <c r="M3" s="152" t="s">
        <v>35</v>
      </c>
      <c r="N3" s="148" t="s">
        <v>14</v>
      </c>
      <c r="O3" s="716" t="s">
        <v>15</v>
      </c>
      <c r="P3" s="716"/>
      <c r="Q3" s="716"/>
      <c r="R3" s="716"/>
      <c r="S3" s="716"/>
      <c r="T3" s="716"/>
      <c r="U3" s="278" t="s">
        <v>34</v>
      </c>
      <c r="V3" s="149" t="s">
        <v>16</v>
      </c>
      <c r="W3" s="150"/>
      <c r="X3" s="151" t="s">
        <v>24</v>
      </c>
      <c r="Y3" s="151"/>
      <c r="Z3" s="152" t="s">
        <v>35</v>
      </c>
      <c r="AA3" s="148" t="s">
        <v>14</v>
      </c>
      <c r="AB3" s="716" t="s">
        <v>15</v>
      </c>
      <c r="AC3" s="716"/>
      <c r="AD3" s="716"/>
      <c r="AE3" s="716"/>
      <c r="AF3" s="716"/>
      <c r="AG3" s="716"/>
      <c r="AH3" s="278" t="s">
        <v>34</v>
      </c>
      <c r="AI3" s="149" t="s">
        <v>16</v>
      </c>
      <c r="AJ3" s="150"/>
      <c r="AK3" s="151" t="s">
        <v>24</v>
      </c>
      <c r="AL3" s="151"/>
      <c r="AM3" s="152" t="s">
        <v>35</v>
      </c>
      <c r="AN3" s="148" t="s">
        <v>14</v>
      </c>
      <c r="AO3" s="716" t="s">
        <v>15</v>
      </c>
      <c r="AP3" s="716"/>
      <c r="AQ3" s="716"/>
      <c r="AR3" s="716"/>
      <c r="AS3" s="716"/>
      <c r="AT3" s="716"/>
      <c r="AU3" s="278" t="s">
        <v>34</v>
      </c>
      <c r="AV3" s="149" t="s">
        <v>16</v>
      </c>
      <c r="AW3" s="150"/>
      <c r="AX3" s="151" t="s">
        <v>24</v>
      </c>
      <c r="AY3" s="151"/>
      <c r="AZ3" s="152" t="s">
        <v>35</v>
      </c>
      <c r="BA3" s="148" t="s">
        <v>14</v>
      </c>
      <c r="BB3" s="716" t="s">
        <v>15</v>
      </c>
      <c r="BC3" s="716"/>
      <c r="BD3" s="716"/>
      <c r="BE3" s="716"/>
      <c r="BF3" s="716"/>
      <c r="BG3" s="716"/>
      <c r="BH3" s="278" t="s">
        <v>34</v>
      </c>
      <c r="BI3" s="149" t="s">
        <v>16</v>
      </c>
      <c r="BJ3" s="150"/>
      <c r="BK3" s="151" t="s">
        <v>24</v>
      </c>
      <c r="BL3" s="151"/>
      <c r="BM3" s="152" t="s">
        <v>35</v>
      </c>
    </row>
    <row r="4" spans="1:65" s="4" customFormat="1" ht="15.95" customHeight="1" x14ac:dyDescent="0.2">
      <c r="A4" s="154" t="s">
        <v>1221</v>
      </c>
      <c r="B4" s="877" t="s">
        <v>166</v>
      </c>
      <c r="C4" s="877"/>
      <c r="D4" s="877"/>
      <c r="E4" s="877"/>
      <c r="F4" s="877"/>
      <c r="G4" s="877"/>
      <c r="H4" s="139"/>
      <c r="I4" s="138"/>
      <c r="J4" s="20"/>
      <c r="K4" s="130"/>
      <c r="L4" s="51"/>
      <c r="M4" s="162"/>
      <c r="N4" s="154" t="s">
        <v>1238</v>
      </c>
      <c r="O4" s="877" t="s">
        <v>166</v>
      </c>
      <c r="P4" s="877"/>
      <c r="Q4" s="877"/>
      <c r="R4" s="877"/>
      <c r="S4" s="877"/>
      <c r="T4" s="877"/>
      <c r="U4" s="139"/>
      <c r="V4" s="138"/>
      <c r="W4" s="20"/>
      <c r="X4" s="130"/>
      <c r="Y4" s="51"/>
      <c r="Z4" s="162"/>
      <c r="AA4" s="154" t="s">
        <v>1268</v>
      </c>
      <c r="AB4" s="877" t="s">
        <v>166</v>
      </c>
      <c r="AC4" s="877"/>
      <c r="AD4" s="877"/>
      <c r="AE4" s="877"/>
      <c r="AF4" s="877"/>
      <c r="AG4" s="877"/>
      <c r="AH4" s="139"/>
      <c r="AI4" s="138"/>
      <c r="AJ4" s="20"/>
      <c r="AK4" s="130"/>
      <c r="AL4" s="51"/>
      <c r="AM4" s="162"/>
      <c r="AN4" s="154" t="s">
        <v>1299</v>
      </c>
      <c r="AO4" s="877" t="s">
        <v>166</v>
      </c>
      <c r="AP4" s="877"/>
      <c r="AQ4" s="877"/>
      <c r="AR4" s="877"/>
      <c r="AS4" s="877"/>
      <c r="AT4" s="877"/>
      <c r="AU4" s="139"/>
      <c r="AV4" s="138"/>
      <c r="AW4" s="20"/>
      <c r="AX4" s="130"/>
      <c r="AY4" s="51"/>
      <c r="AZ4" s="162"/>
      <c r="BA4" s="154" t="s">
        <v>1329</v>
      </c>
      <c r="BB4" s="877" t="s">
        <v>166</v>
      </c>
      <c r="BC4" s="877"/>
      <c r="BD4" s="877"/>
      <c r="BE4" s="877"/>
      <c r="BF4" s="877"/>
      <c r="BG4" s="877"/>
      <c r="BH4" s="139"/>
      <c r="BI4" s="138"/>
      <c r="BJ4" s="20"/>
      <c r="BK4" s="130"/>
      <c r="BL4" s="51"/>
      <c r="BM4" s="162"/>
    </row>
    <row r="5" spans="1:65" s="4" customFormat="1" ht="15.95" customHeight="1" x14ac:dyDescent="0.2">
      <c r="A5" s="310" t="s">
        <v>1222</v>
      </c>
      <c r="B5" s="727" t="s">
        <v>385</v>
      </c>
      <c r="C5" s="727"/>
      <c r="D5" s="727"/>
      <c r="E5" s="727"/>
      <c r="F5" s="727"/>
      <c r="G5" s="727"/>
      <c r="H5" s="244">
        <v>50</v>
      </c>
      <c r="I5" s="142" t="s">
        <v>13</v>
      </c>
      <c r="J5" s="145" t="s">
        <v>17</v>
      </c>
      <c r="K5" s="345"/>
      <c r="L5" s="177" t="s">
        <v>17</v>
      </c>
      <c r="M5" s="163">
        <f>H5*K5</f>
        <v>0</v>
      </c>
      <c r="N5" s="310" t="s">
        <v>1239</v>
      </c>
      <c r="O5" s="727" t="s">
        <v>385</v>
      </c>
      <c r="P5" s="727"/>
      <c r="Q5" s="727"/>
      <c r="R5" s="727"/>
      <c r="S5" s="727"/>
      <c r="T5" s="727"/>
      <c r="U5" s="244">
        <v>50</v>
      </c>
      <c r="V5" s="142" t="s">
        <v>13</v>
      </c>
      <c r="W5" s="145" t="s">
        <v>17</v>
      </c>
      <c r="X5" s="345"/>
      <c r="Y5" s="177" t="s">
        <v>17</v>
      </c>
      <c r="Z5" s="163">
        <f>U5*X5</f>
        <v>0</v>
      </c>
      <c r="AA5" s="310" t="s">
        <v>1269</v>
      </c>
      <c r="AB5" s="727" t="s">
        <v>385</v>
      </c>
      <c r="AC5" s="727"/>
      <c r="AD5" s="727"/>
      <c r="AE5" s="727"/>
      <c r="AF5" s="727"/>
      <c r="AG5" s="727"/>
      <c r="AH5" s="244">
        <v>50</v>
      </c>
      <c r="AI5" s="142" t="s">
        <v>13</v>
      </c>
      <c r="AJ5" s="145" t="s">
        <v>17</v>
      </c>
      <c r="AK5" s="345"/>
      <c r="AL5" s="177" t="s">
        <v>17</v>
      </c>
      <c r="AM5" s="163">
        <f>AH5*AK5</f>
        <v>0</v>
      </c>
      <c r="AN5" s="310" t="s">
        <v>1300</v>
      </c>
      <c r="AO5" s="727" t="s">
        <v>385</v>
      </c>
      <c r="AP5" s="727"/>
      <c r="AQ5" s="727"/>
      <c r="AR5" s="727"/>
      <c r="AS5" s="727"/>
      <c r="AT5" s="727"/>
      <c r="AU5" s="244">
        <v>50</v>
      </c>
      <c r="AV5" s="142" t="s">
        <v>13</v>
      </c>
      <c r="AW5" s="145" t="s">
        <v>17</v>
      </c>
      <c r="AX5" s="345"/>
      <c r="AY5" s="177" t="s">
        <v>17</v>
      </c>
      <c r="AZ5" s="163">
        <f>AU5*AX5</f>
        <v>0</v>
      </c>
      <c r="BA5" s="310" t="s">
        <v>1330</v>
      </c>
      <c r="BB5" s="727" t="s">
        <v>385</v>
      </c>
      <c r="BC5" s="727"/>
      <c r="BD5" s="727"/>
      <c r="BE5" s="727"/>
      <c r="BF5" s="727"/>
      <c r="BG5" s="727"/>
      <c r="BH5" s="244">
        <v>50</v>
      </c>
      <c r="BI5" s="142" t="s">
        <v>13</v>
      </c>
      <c r="BJ5" s="145" t="s">
        <v>17</v>
      </c>
      <c r="BK5" s="345"/>
      <c r="BL5" s="177" t="s">
        <v>17</v>
      </c>
      <c r="BM5" s="163">
        <f>BH5*BK5</f>
        <v>0</v>
      </c>
    </row>
    <row r="6" spans="1:65" s="4" customFormat="1" ht="15.95" customHeight="1" x14ac:dyDescent="0.2">
      <c r="A6" s="310" t="s">
        <v>1223</v>
      </c>
      <c r="B6" s="727" t="s">
        <v>386</v>
      </c>
      <c r="C6" s="727"/>
      <c r="D6" s="727"/>
      <c r="E6" s="727"/>
      <c r="F6" s="727"/>
      <c r="G6" s="727"/>
      <c r="H6" s="244">
        <v>50</v>
      </c>
      <c r="I6" s="142" t="s">
        <v>13</v>
      </c>
      <c r="J6" s="145" t="s">
        <v>17</v>
      </c>
      <c r="K6" s="345"/>
      <c r="L6" s="177" t="s">
        <v>17</v>
      </c>
      <c r="M6" s="163">
        <f>H6*K6</f>
        <v>0</v>
      </c>
      <c r="N6" s="310" t="s">
        <v>1240</v>
      </c>
      <c r="O6" s="727" t="s">
        <v>386</v>
      </c>
      <c r="P6" s="727"/>
      <c r="Q6" s="727"/>
      <c r="R6" s="727"/>
      <c r="S6" s="727"/>
      <c r="T6" s="727"/>
      <c r="U6" s="244">
        <v>50</v>
      </c>
      <c r="V6" s="142" t="s">
        <v>13</v>
      </c>
      <c r="W6" s="145" t="s">
        <v>17</v>
      </c>
      <c r="X6" s="345"/>
      <c r="Y6" s="177" t="s">
        <v>17</v>
      </c>
      <c r="Z6" s="163">
        <f>U6*X6</f>
        <v>0</v>
      </c>
      <c r="AA6" s="310" t="s">
        <v>1270</v>
      </c>
      <c r="AB6" s="727" t="s">
        <v>386</v>
      </c>
      <c r="AC6" s="727"/>
      <c r="AD6" s="727"/>
      <c r="AE6" s="727"/>
      <c r="AF6" s="727"/>
      <c r="AG6" s="727"/>
      <c r="AH6" s="244">
        <v>50</v>
      </c>
      <c r="AI6" s="142" t="s">
        <v>13</v>
      </c>
      <c r="AJ6" s="145" t="s">
        <v>17</v>
      </c>
      <c r="AK6" s="345"/>
      <c r="AL6" s="177" t="s">
        <v>17</v>
      </c>
      <c r="AM6" s="163">
        <f>AH6*AK6</f>
        <v>0</v>
      </c>
      <c r="AN6" s="310" t="s">
        <v>1301</v>
      </c>
      <c r="AO6" s="727" t="s">
        <v>386</v>
      </c>
      <c r="AP6" s="727"/>
      <c r="AQ6" s="727"/>
      <c r="AR6" s="727"/>
      <c r="AS6" s="727"/>
      <c r="AT6" s="727"/>
      <c r="AU6" s="244">
        <v>50</v>
      </c>
      <c r="AV6" s="142" t="s">
        <v>13</v>
      </c>
      <c r="AW6" s="145" t="s">
        <v>17</v>
      </c>
      <c r="AX6" s="345"/>
      <c r="AY6" s="177" t="s">
        <v>17</v>
      </c>
      <c r="AZ6" s="163">
        <f>AU6*AX6</f>
        <v>0</v>
      </c>
      <c r="BA6" s="310" t="s">
        <v>1331</v>
      </c>
      <c r="BB6" s="727" t="s">
        <v>386</v>
      </c>
      <c r="BC6" s="727"/>
      <c r="BD6" s="727"/>
      <c r="BE6" s="727"/>
      <c r="BF6" s="727"/>
      <c r="BG6" s="727"/>
      <c r="BH6" s="244">
        <v>50</v>
      </c>
      <c r="BI6" s="142" t="s">
        <v>13</v>
      </c>
      <c r="BJ6" s="145" t="s">
        <v>17</v>
      </c>
      <c r="BK6" s="345"/>
      <c r="BL6" s="177" t="s">
        <v>17</v>
      </c>
      <c r="BM6" s="163">
        <f>BH6*BK6</f>
        <v>0</v>
      </c>
    </row>
    <row r="7" spans="1:65" s="4" customFormat="1" ht="15.95" customHeight="1" x14ac:dyDescent="0.2">
      <c r="A7" s="310" t="s">
        <v>1224</v>
      </c>
      <c r="B7" s="727" t="s">
        <v>387</v>
      </c>
      <c r="C7" s="727"/>
      <c r="D7" s="727"/>
      <c r="E7" s="727"/>
      <c r="F7" s="727"/>
      <c r="G7" s="727"/>
      <c r="H7" s="244">
        <v>20</v>
      </c>
      <c r="I7" s="142" t="s">
        <v>13</v>
      </c>
      <c r="J7" s="145" t="s">
        <v>17</v>
      </c>
      <c r="K7" s="345"/>
      <c r="L7" s="177" t="s">
        <v>17</v>
      </c>
      <c r="M7" s="163">
        <f>H7*K7</f>
        <v>0</v>
      </c>
      <c r="N7" s="310" t="s">
        <v>1241</v>
      </c>
      <c r="O7" s="727" t="s">
        <v>387</v>
      </c>
      <c r="P7" s="727"/>
      <c r="Q7" s="727"/>
      <c r="R7" s="727"/>
      <c r="S7" s="727"/>
      <c r="T7" s="727"/>
      <c r="U7" s="244">
        <v>20</v>
      </c>
      <c r="V7" s="142" t="s">
        <v>13</v>
      </c>
      <c r="W7" s="145" t="s">
        <v>17</v>
      </c>
      <c r="X7" s="345"/>
      <c r="Y7" s="177" t="s">
        <v>17</v>
      </c>
      <c r="Z7" s="163">
        <f>U7*X7</f>
        <v>0</v>
      </c>
      <c r="AA7" s="310" t="s">
        <v>1271</v>
      </c>
      <c r="AB7" s="727" t="s">
        <v>387</v>
      </c>
      <c r="AC7" s="727"/>
      <c r="AD7" s="727"/>
      <c r="AE7" s="727"/>
      <c r="AF7" s="727"/>
      <c r="AG7" s="727"/>
      <c r="AH7" s="244">
        <v>20</v>
      </c>
      <c r="AI7" s="142" t="s">
        <v>13</v>
      </c>
      <c r="AJ7" s="145" t="s">
        <v>17</v>
      </c>
      <c r="AK7" s="345"/>
      <c r="AL7" s="177" t="s">
        <v>17</v>
      </c>
      <c r="AM7" s="163">
        <f>AH7*AK7</f>
        <v>0</v>
      </c>
      <c r="AN7" s="310" t="s">
        <v>1302</v>
      </c>
      <c r="AO7" s="727" t="s">
        <v>387</v>
      </c>
      <c r="AP7" s="727"/>
      <c r="AQ7" s="727"/>
      <c r="AR7" s="727"/>
      <c r="AS7" s="727"/>
      <c r="AT7" s="727"/>
      <c r="AU7" s="244">
        <v>20</v>
      </c>
      <c r="AV7" s="142" t="s">
        <v>13</v>
      </c>
      <c r="AW7" s="145" t="s">
        <v>17</v>
      </c>
      <c r="AX7" s="345"/>
      <c r="AY7" s="177" t="s">
        <v>17</v>
      </c>
      <c r="AZ7" s="163">
        <f>AU7*AX7</f>
        <v>0</v>
      </c>
      <c r="BA7" s="310" t="s">
        <v>1332</v>
      </c>
      <c r="BB7" s="727" t="s">
        <v>387</v>
      </c>
      <c r="BC7" s="727"/>
      <c r="BD7" s="727"/>
      <c r="BE7" s="727"/>
      <c r="BF7" s="727"/>
      <c r="BG7" s="727"/>
      <c r="BH7" s="244">
        <v>20</v>
      </c>
      <c r="BI7" s="142" t="s">
        <v>13</v>
      </c>
      <c r="BJ7" s="145" t="s">
        <v>17</v>
      </c>
      <c r="BK7" s="345"/>
      <c r="BL7" s="177" t="s">
        <v>17</v>
      </c>
      <c r="BM7" s="163">
        <f>BH7*BK7</f>
        <v>0</v>
      </c>
    </row>
    <row r="8" spans="1:65" s="4" customFormat="1" ht="15.95" customHeight="1" x14ac:dyDescent="0.2">
      <c r="A8" s="154" t="s">
        <v>1225</v>
      </c>
      <c r="B8" s="721" t="s">
        <v>165</v>
      </c>
      <c r="C8" s="721"/>
      <c r="D8" s="721"/>
      <c r="E8" s="721"/>
      <c r="F8" s="721"/>
      <c r="G8" s="721"/>
      <c r="H8" s="139"/>
      <c r="I8" s="138"/>
      <c r="J8" s="20"/>
      <c r="K8" s="130"/>
      <c r="L8" s="51"/>
      <c r="M8" s="162"/>
      <c r="N8" s="154" t="s">
        <v>1242</v>
      </c>
      <c r="O8" s="721" t="s">
        <v>165</v>
      </c>
      <c r="P8" s="721"/>
      <c r="Q8" s="721"/>
      <c r="R8" s="721"/>
      <c r="S8" s="721"/>
      <c r="T8" s="721"/>
      <c r="U8" s="139"/>
      <c r="V8" s="138"/>
      <c r="W8" s="20"/>
      <c r="X8" s="130"/>
      <c r="Y8" s="51"/>
      <c r="Z8" s="162"/>
      <c r="AA8" s="154" t="s">
        <v>1272</v>
      </c>
      <c r="AB8" s="721" t="s">
        <v>165</v>
      </c>
      <c r="AC8" s="721"/>
      <c r="AD8" s="721"/>
      <c r="AE8" s="721"/>
      <c r="AF8" s="721"/>
      <c r="AG8" s="721"/>
      <c r="AH8" s="139"/>
      <c r="AI8" s="138"/>
      <c r="AJ8" s="20"/>
      <c r="AK8" s="130"/>
      <c r="AL8" s="51"/>
      <c r="AM8" s="162"/>
      <c r="AN8" s="154" t="s">
        <v>1303</v>
      </c>
      <c r="AO8" s="721" t="s">
        <v>165</v>
      </c>
      <c r="AP8" s="721"/>
      <c r="AQ8" s="721"/>
      <c r="AR8" s="721"/>
      <c r="AS8" s="721"/>
      <c r="AT8" s="721"/>
      <c r="AU8" s="139"/>
      <c r="AV8" s="138"/>
      <c r="AW8" s="20"/>
      <c r="AX8" s="130"/>
      <c r="AY8" s="51"/>
      <c r="AZ8" s="162"/>
      <c r="BA8" s="154" t="s">
        <v>1333</v>
      </c>
      <c r="BB8" s="721" t="s">
        <v>165</v>
      </c>
      <c r="BC8" s="721"/>
      <c r="BD8" s="721"/>
      <c r="BE8" s="721"/>
      <c r="BF8" s="721"/>
      <c r="BG8" s="721"/>
      <c r="BH8" s="139"/>
      <c r="BI8" s="138"/>
      <c r="BJ8" s="20"/>
      <c r="BK8" s="130"/>
      <c r="BL8" s="51"/>
      <c r="BM8" s="162"/>
    </row>
    <row r="9" spans="1:65" s="4" customFormat="1" ht="15.95" customHeight="1" x14ac:dyDescent="0.2">
      <c r="A9" s="310" t="s">
        <v>1222</v>
      </c>
      <c r="B9" s="727" t="s">
        <v>388</v>
      </c>
      <c r="C9" s="727"/>
      <c r="D9" s="727"/>
      <c r="E9" s="727"/>
      <c r="F9" s="727"/>
      <c r="G9" s="727"/>
      <c r="H9" s="244">
        <v>70</v>
      </c>
      <c r="I9" s="142" t="s">
        <v>13</v>
      </c>
      <c r="J9" s="145" t="s">
        <v>17</v>
      </c>
      <c r="K9" s="345"/>
      <c r="L9" s="177" t="s">
        <v>17</v>
      </c>
      <c r="M9" s="163">
        <f>H9*K9</f>
        <v>0</v>
      </c>
      <c r="N9" s="310" t="s">
        <v>1239</v>
      </c>
      <c r="O9" s="727" t="s">
        <v>388</v>
      </c>
      <c r="P9" s="727"/>
      <c r="Q9" s="727"/>
      <c r="R9" s="727"/>
      <c r="S9" s="727"/>
      <c r="T9" s="727"/>
      <c r="U9" s="244">
        <v>70</v>
      </c>
      <c r="V9" s="142" t="s">
        <v>13</v>
      </c>
      <c r="W9" s="145" t="s">
        <v>17</v>
      </c>
      <c r="X9" s="345"/>
      <c r="Y9" s="177" t="s">
        <v>17</v>
      </c>
      <c r="Z9" s="163">
        <f>U9*X9</f>
        <v>0</v>
      </c>
      <c r="AA9" s="310" t="s">
        <v>1269</v>
      </c>
      <c r="AB9" s="727" t="s">
        <v>388</v>
      </c>
      <c r="AC9" s="727"/>
      <c r="AD9" s="727"/>
      <c r="AE9" s="727"/>
      <c r="AF9" s="727"/>
      <c r="AG9" s="727"/>
      <c r="AH9" s="244">
        <v>70</v>
      </c>
      <c r="AI9" s="142" t="s">
        <v>13</v>
      </c>
      <c r="AJ9" s="145" t="s">
        <v>17</v>
      </c>
      <c r="AK9" s="345"/>
      <c r="AL9" s="177" t="s">
        <v>17</v>
      </c>
      <c r="AM9" s="163">
        <f>AH9*AK9</f>
        <v>0</v>
      </c>
      <c r="AN9" s="310" t="s">
        <v>1300</v>
      </c>
      <c r="AO9" s="727" t="s">
        <v>388</v>
      </c>
      <c r="AP9" s="727"/>
      <c r="AQ9" s="727"/>
      <c r="AR9" s="727"/>
      <c r="AS9" s="727"/>
      <c r="AT9" s="727"/>
      <c r="AU9" s="244">
        <v>70</v>
      </c>
      <c r="AV9" s="142" t="s">
        <v>13</v>
      </c>
      <c r="AW9" s="145" t="s">
        <v>17</v>
      </c>
      <c r="AX9" s="345"/>
      <c r="AY9" s="177" t="s">
        <v>17</v>
      </c>
      <c r="AZ9" s="163">
        <f>AU9*AX9</f>
        <v>0</v>
      </c>
      <c r="BA9" s="310" t="s">
        <v>1330</v>
      </c>
      <c r="BB9" s="727" t="s">
        <v>388</v>
      </c>
      <c r="BC9" s="727"/>
      <c r="BD9" s="727"/>
      <c r="BE9" s="727"/>
      <c r="BF9" s="727"/>
      <c r="BG9" s="727"/>
      <c r="BH9" s="244">
        <v>70</v>
      </c>
      <c r="BI9" s="142" t="s">
        <v>13</v>
      </c>
      <c r="BJ9" s="145" t="s">
        <v>17</v>
      </c>
      <c r="BK9" s="345"/>
      <c r="BL9" s="177" t="s">
        <v>17</v>
      </c>
      <c r="BM9" s="163">
        <f>BH9*BK9</f>
        <v>0</v>
      </c>
    </row>
    <row r="10" spans="1:65" s="4" customFormat="1" ht="15.95" customHeight="1" x14ac:dyDescent="0.2">
      <c r="A10" s="310" t="s">
        <v>1223</v>
      </c>
      <c r="B10" s="727" t="s">
        <v>389</v>
      </c>
      <c r="C10" s="727"/>
      <c r="D10" s="727"/>
      <c r="E10" s="727"/>
      <c r="F10" s="727"/>
      <c r="G10" s="727"/>
      <c r="H10" s="244">
        <v>20</v>
      </c>
      <c r="I10" s="142" t="s">
        <v>13</v>
      </c>
      <c r="J10" s="145" t="s">
        <v>17</v>
      </c>
      <c r="K10" s="345"/>
      <c r="L10" s="177" t="s">
        <v>17</v>
      </c>
      <c r="M10" s="163">
        <f>H10*K10</f>
        <v>0</v>
      </c>
      <c r="N10" s="310" t="s">
        <v>1240</v>
      </c>
      <c r="O10" s="727" t="s">
        <v>389</v>
      </c>
      <c r="P10" s="727"/>
      <c r="Q10" s="727"/>
      <c r="R10" s="727"/>
      <c r="S10" s="727"/>
      <c r="T10" s="727"/>
      <c r="U10" s="244">
        <v>20</v>
      </c>
      <c r="V10" s="142" t="s">
        <v>13</v>
      </c>
      <c r="W10" s="145" t="s">
        <v>17</v>
      </c>
      <c r="X10" s="345"/>
      <c r="Y10" s="177" t="s">
        <v>17</v>
      </c>
      <c r="Z10" s="163">
        <f>U10*X10</f>
        <v>0</v>
      </c>
      <c r="AA10" s="310" t="s">
        <v>1270</v>
      </c>
      <c r="AB10" s="727" t="s">
        <v>389</v>
      </c>
      <c r="AC10" s="727"/>
      <c r="AD10" s="727"/>
      <c r="AE10" s="727"/>
      <c r="AF10" s="727"/>
      <c r="AG10" s="727"/>
      <c r="AH10" s="244">
        <v>20</v>
      </c>
      <c r="AI10" s="142" t="s">
        <v>13</v>
      </c>
      <c r="AJ10" s="145" t="s">
        <v>17</v>
      </c>
      <c r="AK10" s="345"/>
      <c r="AL10" s="177" t="s">
        <v>17</v>
      </c>
      <c r="AM10" s="163">
        <f>AH10*AK10</f>
        <v>0</v>
      </c>
      <c r="AN10" s="310" t="s">
        <v>1301</v>
      </c>
      <c r="AO10" s="727" t="s">
        <v>389</v>
      </c>
      <c r="AP10" s="727"/>
      <c r="AQ10" s="727"/>
      <c r="AR10" s="727"/>
      <c r="AS10" s="727"/>
      <c r="AT10" s="727"/>
      <c r="AU10" s="244">
        <v>20</v>
      </c>
      <c r="AV10" s="142" t="s">
        <v>13</v>
      </c>
      <c r="AW10" s="145" t="s">
        <v>17</v>
      </c>
      <c r="AX10" s="345"/>
      <c r="AY10" s="177" t="s">
        <v>17</v>
      </c>
      <c r="AZ10" s="163">
        <f>AU10*AX10</f>
        <v>0</v>
      </c>
      <c r="BA10" s="310" t="s">
        <v>1331</v>
      </c>
      <c r="BB10" s="727" t="s">
        <v>389</v>
      </c>
      <c r="BC10" s="727"/>
      <c r="BD10" s="727"/>
      <c r="BE10" s="727"/>
      <c r="BF10" s="727"/>
      <c r="BG10" s="727"/>
      <c r="BH10" s="244">
        <v>20</v>
      </c>
      <c r="BI10" s="142" t="s">
        <v>13</v>
      </c>
      <c r="BJ10" s="145" t="s">
        <v>17</v>
      </c>
      <c r="BK10" s="345"/>
      <c r="BL10" s="177" t="s">
        <v>17</v>
      </c>
      <c r="BM10" s="163">
        <f>BH10*BK10</f>
        <v>0</v>
      </c>
    </row>
    <row r="11" spans="1:65" s="4" customFormat="1" x14ac:dyDescent="0.2">
      <c r="A11" s="425" t="s">
        <v>1226</v>
      </c>
      <c r="B11" s="146"/>
      <c r="C11" s="145" t="s">
        <v>21</v>
      </c>
      <c r="D11" s="146"/>
      <c r="E11" s="146"/>
      <c r="F11" s="146"/>
      <c r="G11" s="146"/>
      <c r="H11" s="741" t="s">
        <v>21</v>
      </c>
      <c r="I11" s="741"/>
      <c r="J11" s="741"/>
      <c r="K11" s="741"/>
      <c r="L11" s="741"/>
      <c r="M11" s="742"/>
      <c r="N11" s="425" t="s">
        <v>1243</v>
      </c>
      <c r="O11" s="146"/>
      <c r="P11" s="145" t="s">
        <v>21</v>
      </c>
      <c r="Q11" s="146"/>
      <c r="R11" s="146"/>
      <c r="S11" s="146"/>
      <c r="T11" s="146"/>
      <c r="U11" s="741" t="s">
        <v>21</v>
      </c>
      <c r="V11" s="741"/>
      <c r="W11" s="741"/>
      <c r="X11" s="741"/>
      <c r="Y11" s="741"/>
      <c r="Z11" s="742"/>
      <c r="AA11" s="425" t="s">
        <v>1273</v>
      </c>
      <c r="AB11" s="146"/>
      <c r="AC11" s="145" t="s">
        <v>21</v>
      </c>
      <c r="AD11" s="146"/>
      <c r="AE11" s="146"/>
      <c r="AF11" s="146"/>
      <c r="AG11" s="146"/>
      <c r="AH11" s="741" t="s">
        <v>21</v>
      </c>
      <c r="AI11" s="741"/>
      <c r="AJ11" s="741"/>
      <c r="AK11" s="741"/>
      <c r="AL11" s="741"/>
      <c r="AM11" s="742"/>
      <c r="AN11" s="425" t="s">
        <v>1304</v>
      </c>
      <c r="AO11" s="146"/>
      <c r="AP11" s="145" t="s">
        <v>21</v>
      </c>
      <c r="AQ11" s="146"/>
      <c r="AR11" s="146"/>
      <c r="AS11" s="146"/>
      <c r="AT11" s="146"/>
      <c r="AU11" s="741" t="s">
        <v>21</v>
      </c>
      <c r="AV11" s="741"/>
      <c r="AW11" s="741"/>
      <c r="AX11" s="741"/>
      <c r="AY11" s="741"/>
      <c r="AZ11" s="742"/>
      <c r="BA11" s="425" t="s">
        <v>1334</v>
      </c>
      <c r="BB11" s="146"/>
      <c r="BC11" s="145" t="s">
        <v>21</v>
      </c>
      <c r="BD11" s="146"/>
      <c r="BE11" s="146"/>
      <c r="BF11" s="146"/>
      <c r="BG11" s="146"/>
      <c r="BH11" s="741" t="s">
        <v>21</v>
      </c>
      <c r="BI11" s="741"/>
      <c r="BJ11" s="741"/>
      <c r="BK11" s="741"/>
      <c r="BL11" s="741"/>
      <c r="BM11" s="742"/>
    </row>
    <row r="12" spans="1:65" s="4" customFormat="1" ht="17.45" customHeight="1" x14ac:dyDescent="0.2">
      <c r="A12" s="714" t="s">
        <v>167</v>
      </c>
      <c r="B12" s="715"/>
      <c r="C12" s="715"/>
      <c r="D12" s="715"/>
      <c r="E12" s="715"/>
      <c r="F12" s="715"/>
      <c r="G12" s="715"/>
      <c r="H12" s="212"/>
      <c r="I12" s="212"/>
      <c r="J12" s="213"/>
      <c r="K12" s="181"/>
      <c r="L12" s="213" t="s">
        <v>17</v>
      </c>
      <c r="M12" s="239">
        <f>SUM(M5:M10)</f>
        <v>0</v>
      </c>
      <c r="N12" s="714" t="s">
        <v>167</v>
      </c>
      <c r="O12" s="715"/>
      <c r="P12" s="715"/>
      <c r="Q12" s="715"/>
      <c r="R12" s="715"/>
      <c r="S12" s="715"/>
      <c r="T12" s="715"/>
      <c r="U12" s="212"/>
      <c r="V12" s="212"/>
      <c r="W12" s="213"/>
      <c r="X12" s="181"/>
      <c r="Y12" s="213" t="s">
        <v>17</v>
      </c>
      <c r="Z12" s="239">
        <f>SUM(Z5:Z10)</f>
        <v>0</v>
      </c>
      <c r="AA12" s="714" t="s">
        <v>167</v>
      </c>
      <c r="AB12" s="715"/>
      <c r="AC12" s="715"/>
      <c r="AD12" s="715"/>
      <c r="AE12" s="715"/>
      <c r="AF12" s="715"/>
      <c r="AG12" s="715"/>
      <c r="AH12" s="212"/>
      <c r="AI12" s="212"/>
      <c r="AJ12" s="213"/>
      <c r="AK12" s="181"/>
      <c r="AL12" s="213" t="s">
        <v>17</v>
      </c>
      <c r="AM12" s="239">
        <f>SUM(AM5:AM10)</f>
        <v>0</v>
      </c>
      <c r="AN12" s="714" t="s">
        <v>167</v>
      </c>
      <c r="AO12" s="715"/>
      <c r="AP12" s="715"/>
      <c r="AQ12" s="715"/>
      <c r="AR12" s="715"/>
      <c r="AS12" s="715"/>
      <c r="AT12" s="715"/>
      <c r="AU12" s="212"/>
      <c r="AV12" s="212"/>
      <c r="AW12" s="213"/>
      <c r="AX12" s="181"/>
      <c r="AY12" s="213" t="s">
        <v>17</v>
      </c>
      <c r="AZ12" s="239">
        <f>SUM(AZ5:AZ10)</f>
        <v>0</v>
      </c>
      <c r="BA12" s="714" t="s">
        <v>167</v>
      </c>
      <c r="BB12" s="715"/>
      <c r="BC12" s="715"/>
      <c r="BD12" s="715"/>
      <c r="BE12" s="715"/>
      <c r="BF12" s="715"/>
      <c r="BG12" s="715"/>
      <c r="BH12" s="212"/>
      <c r="BI12" s="212"/>
      <c r="BJ12" s="213"/>
      <c r="BK12" s="181"/>
      <c r="BL12" s="213" t="s">
        <v>17</v>
      </c>
      <c r="BM12" s="239">
        <f>SUM(BM5:BM10)</f>
        <v>0</v>
      </c>
    </row>
    <row r="13" spans="1:65" s="214" customFormat="1" ht="56.25" customHeight="1" x14ac:dyDescent="0.2">
      <c r="A13" s="545" t="s">
        <v>1227</v>
      </c>
      <c r="B13" s="546"/>
      <c r="C13" s="546"/>
      <c r="D13" s="546"/>
      <c r="E13" s="546"/>
      <c r="F13" s="546"/>
      <c r="G13" s="546"/>
      <c r="H13" s="627"/>
      <c r="I13" s="627"/>
      <c r="J13" s="627"/>
      <c r="K13" s="627"/>
      <c r="L13" s="627"/>
      <c r="M13" s="628"/>
      <c r="N13" s="545" t="s">
        <v>1227</v>
      </c>
      <c r="O13" s="546"/>
      <c r="P13" s="546"/>
      <c r="Q13" s="546"/>
      <c r="R13" s="546"/>
      <c r="S13" s="546"/>
      <c r="T13" s="546"/>
      <c r="U13" s="627"/>
      <c r="V13" s="627"/>
      <c r="W13" s="627"/>
      <c r="X13" s="627"/>
      <c r="Y13" s="627"/>
      <c r="Z13" s="628"/>
      <c r="AA13" s="545" t="s">
        <v>1227</v>
      </c>
      <c r="AB13" s="546"/>
      <c r="AC13" s="546"/>
      <c r="AD13" s="546"/>
      <c r="AE13" s="546"/>
      <c r="AF13" s="546"/>
      <c r="AG13" s="546"/>
      <c r="AH13" s="627"/>
      <c r="AI13" s="627"/>
      <c r="AJ13" s="627"/>
      <c r="AK13" s="627"/>
      <c r="AL13" s="627"/>
      <c r="AM13" s="628"/>
      <c r="AN13" s="545" t="s">
        <v>1227</v>
      </c>
      <c r="AO13" s="546"/>
      <c r="AP13" s="546"/>
      <c r="AQ13" s="546"/>
      <c r="AR13" s="546"/>
      <c r="AS13" s="546"/>
      <c r="AT13" s="546"/>
      <c r="AU13" s="627"/>
      <c r="AV13" s="627"/>
      <c r="AW13" s="627"/>
      <c r="AX13" s="627"/>
      <c r="AY13" s="627"/>
      <c r="AZ13" s="628"/>
      <c r="BA13" s="545" t="s">
        <v>1227</v>
      </c>
      <c r="BB13" s="546"/>
      <c r="BC13" s="546"/>
      <c r="BD13" s="546"/>
      <c r="BE13" s="546"/>
      <c r="BF13" s="546"/>
      <c r="BG13" s="546"/>
      <c r="BH13" s="627"/>
      <c r="BI13" s="627"/>
      <c r="BJ13" s="627"/>
      <c r="BK13" s="627"/>
      <c r="BL13" s="627"/>
      <c r="BM13" s="628"/>
    </row>
    <row r="14" spans="1:65" s="4" customFormat="1" x14ac:dyDescent="0.2">
      <c r="A14" s="148" t="s">
        <v>14</v>
      </c>
      <c r="B14" s="716" t="s">
        <v>15</v>
      </c>
      <c r="C14" s="716"/>
      <c r="D14" s="716"/>
      <c r="E14" s="716"/>
      <c r="F14" s="716"/>
      <c r="G14" s="716"/>
      <c r="H14" s="278" t="s">
        <v>34</v>
      </c>
      <c r="I14" s="149" t="s">
        <v>16</v>
      </c>
      <c r="J14" s="150"/>
      <c r="K14" s="151" t="s">
        <v>24</v>
      </c>
      <c r="L14" s="151"/>
      <c r="M14" s="152" t="s">
        <v>35</v>
      </c>
      <c r="N14" s="148" t="s">
        <v>14</v>
      </c>
      <c r="O14" s="716" t="s">
        <v>15</v>
      </c>
      <c r="P14" s="716"/>
      <c r="Q14" s="716"/>
      <c r="R14" s="716"/>
      <c r="S14" s="716"/>
      <c r="T14" s="716"/>
      <c r="U14" s="278" t="s">
        <v>34</v>
      </c>
      <c r="V14" s="149" t="s">
        <v>16</v>
      </c>
      <c r="W14" s="150"/>
      <c r="X14" s="151" t="s">
        <v>24</v>
      </c>
      <c r="Y14" s="151"/>
      <c r="Z14" s="152" t="s">
        <v>35</v>
      </c>
      <c r="AA14" s="148" t="s">
        <v>14</v>
      </c>
      <c r="AB14" s="716" t="s">
        <v>15</v>
      </c>
      <c r="AC14" s="716"/>
      <c r="AD14" s="716"/>
      <c r="AE14" s="716"/>
      <c r="AF14" s="716"/>
      <c r="AG14" s="716"/>
      <c r="AH14" s="278" t="s">
        <v>34</v>
      </c>
      <c r="AI14" s="149" t="s">
        <v>16</v>
      </c>
      <c r="AJ14" s="150"/>
      <c r="AK14" s="151" t="s">
        <v>24</v>
      </c>
      <c r="AL14" s="151"/>
      <c r="AM14" s="152" t="s">
        <v>35</v>
      </c>
      <c r="AN14" s="148" t="s">
        <v>14</v>
      </c>
      <c r="AO14" s="716" t="s">
        <v>15</v>
      </c>
      <c r="AP14" s="716"/>
      <c r="AQ14" s="716"/>
      <c r="AR14" s="716"/>
      <c r="AS14" s="716"/>
      <c r="AT14" s="716"/>
      <c r="AU14" s="278" t="s">
        <v>34</v>
      </c>
      <c r="AV14" s="149" t="s">
        <v>16</v>
      </c>
      <c r="AW14" s="150"/>
      <c r="AX14" s="151" t="s">
        <v>24</v>
      </c>
      <c r="AY14" s="151"/>
      <c r="AZ14" s="152" t="s">
        <v>35</v>
      </c>
      <c r="BA14" s="148" t="s">
        <v>14</v>
      </c>
      <c r="BB14" s="716" t="s">
        <v>15</v>
      </c>
      <c r="BC14" s="716"/>
      <c r="BD14" s="716"/>
      <c r="BE14" s="716"/>
      <c r="BF14" s="716"/>
      <c r="BG14" s="716"/>
      <c r="BH14" s="278" t="s">
        <v>34</v>
      </c>
      <c r="BI14" s="149" t="s">
        <v>16</v>
      </c>
      <c r="BJ14" s="150"/>
      <c r="BK14" s="151" t="s">
        <v>24</v>
      </c>
      <c r="BL14" s="151"/>
      <c r="BM14" s="152" t="s">
        <v>35</v>
      </c>
    </row>
    <row r="15" spans="1:65" s="4" customFormat="1" ht="15.95" customHeight="1" x14ac:dyDescent="0.2">
      <c r="A15" s="154" t="s">
        <v>1228</v>
      </c>
      <c r="B15" s="877" t="s">
        <v>191</v>
      </c>
      <c r="C15" s="877"/>
      <c r="D15" s="877"/>
      <c r="E15" s="877"/>
      <c r="F15" s="877"/>
      <c r="G15" s="877"/>
      <c r="H15" s="139"/>
      <c r="I15" s="138"/>
      <c r="J15" s="20"/>
      <c r="K15" s="130"/>
      <c r="L15" s="51"/>
      <c r="M15" s="162"/>
      <c r="N15" s="154" t="s">
        <v>1244</v>
      </c>
      <c r="O15" s="877" t="s">
        <v>191</v>
      </c>
      <c r="P15" s="877"/>
      <c r="Q15" s="877"/>
      <c r="R15" s="877"/>
      <c r="S15" s="877"/>
      <c r="T15" s="877"/>
      <c r="U15" s="139"/>
      <c r="V15" s="138"/>
      <c r="W15" s="20"/>
      <c r="X15" s="130"/>
      <c r="Y15" s="51"/>
      <c r="Z15" s="162"/>
      <c r="AA15" s="154" t="s">
        <v>1274</v>
      </c>
      <c r="AB15" s="877" t="s">
        <v>191</v>
      </c>
      <c r="AC15" s="877"/>
      <c r="AD15" s="877"/>
      <c r="AE15" s="877"/>
      <c r="AF15" s="877"/>
      <c r="AG15" s="877"/>
      <c r="AH15" s="139"/>
      <c r="AI15" s="138"/>
      <c r="AJ15" s="20"/>
      <c r="AK15" s="130"/>
      <c r="AL15" s="51"/>
      <c r="AM15" s="162"/>
      <c r="AN15" s="154" t="s">
        <v>1305</v>
      </c>
      <c r="AO15" s="877" t="s">
        <v>191</v>
      </c>
      <c r="AP15" s="877"/>
      <c r="AQ15" s="877"/>
      <c r="AR15" s="877"/>
      <c r="AS15" s="877"/>
      <c r="AT15" s="877"/>
      <c r="AU15" s="139"/>
      <c r="AV15" s="138"/>
      <c r="AW15" s="20"/>
      <c r="AX15" s="130"/>
      <c r="AY15" s="51"/>
      <c r="AZ15" s="162"/>
      <c r="BA15" s="154" t="s">
        <v>1335</v>
      </c>
      <c r="BB15" s="877" t="s">
        <v>191</v>
      </c>
      <c r="BC15" s="877"/>
      <c r="BD15" s="877"/>
      <c r="BE15" s="877"/>
      <c r="BF15" s="877"/>
      <c r="BG15" s="877"/>
      <c r="BH15" s="139"/>
      <c r="BI15" s="138"/>
      <c r="BJ15" s="20"/>
      <c r="BK15" s="130"/>
      <c r="BL15" s="51"/>
      <c r="BM15" s="162"/>
    </row>
    <row r="16" spans="1:65" s="4" customFormat="1" ht="15.95" customHeight="1" x14ac:dyDescent="0.2">
      <c r="A16" s="310" t="s">
        <v>1229</v>
      </c>
      <c r="B16" s="727" t="s">
        <v>271</v>
      </c>
      <c r="C16" s="727"/>
      <c r="D16" s="727"/>
      <c r="E16" s="727"/>
      <c r="F16" s="727"/>
      <c r="G16" s="727"/>
      <c r="H16" s="244">
        <v>25</v>
      </c>
      <c r="I16" s="142" t="s">
        <v>13</v>
      </c>
      <c r="J16" s="145" t="s">
        <v>17</v>
      </c>
      <c r="K16" s="345"/>
      <c r="L16" s="177" t="s">
        <v>17</v>
      </c>
      <c r="M16" s="163">
        <f t="shared" ref="M16:M18" si="0">H16*K16</f>
        <v>0</v>
      </c>
      <c r="N16" s="310" t="s">
        <v>1245</v>
      </c>
      <c r="O16" s="727" t="s">
        <v>271</v>
      </c>
      <c r="P16" s="727"/>
      <c r="Q16" s="727"/>
      <c r="R16" s="727"/>
      <c r="S16" s="727"/>
      <c r="T16" s="727"/>
      <c r="U16" s="244">
        <v>25</v>
      </c>
      <c r="V16" s="142" t="s">
        <v>13</v>
      </c>
      <c r="W16" s="145" t="s">
        <v>17</v>
      </c>
      <c r="X16" s="345"/>
      <c r="Y16" s="177" t="s">
        <v>17</v>
      </c>
      <c r="Z16" s="163">
        <f t="shared" ref="Z16:Z18" si="1">U16*X16</f>
        <v>0</v>
      </c>
      <c r="AA16" s="310" t="s">
        <v>1275</v>
      </c>
      <c r="AB16" s="727" t="s">
        <v>271</v>
      </c>
      <c r="AC16" s="727"/>
      <c r="AD16" s="727"/>
      <c r="AE16" s="727"/>
      <c r="AF16" s="727"/>
      <c r="AG16" s="727"/>
      <c r="AH16" s="244">
        <v>25</v>
      </c>
      <c r="AI16" s="142" t="s">
        <v>13</v>
      </c>
      <c r="AJ16" s="145" t="s">
        <v>17</v>
      </c>
      <c r="AK16" s="345"/>
      <c r="AL16" s="177" t="s">
        <v>17</v>
      </c>
      <c r="AM16" s="163">
        <f t="shared" ref="AM16:AM18" si="2">AH16*AK16</f>
        <v>0</v>
      </c>
      <c r="AN16" s="310" t="s">
        <v>1306</v>
      </c>
      <c r="AO16" s="727" t="s">
        <v>271</v>
      </c>
      <c r="AP16" s="727"/>
      <c r="AQ16" s="727"/>
      <c r="AR16" s="727"/>
      <c r="AS16" s="727"/>
      <c r="AT16" s="727"/>
      <c r="AU16" s="244">
        <v>25</v>
      </c>
      <c r="AV16" s="142" t="s">
        <v>13</v>
      </c>
      <c r="AW16" s="145" t="s">
        <v>17</v>
      </c>
      <c r="AX16" s="345"/>
      <c r="AY16" s="177" t="s">
        <v>17</v>
      </c>
      <c r="AZ16" s="163">
        <f t="shared" ref="AZ16:AZ18" si="3">AU16*AX16</f>
        <v>0</v>
      </c>
      <c r="BA16" s="310" t="s">
        <v>1336</v>
      </c>
      <c r="BB16" s="727" t="s">
        <v>271</v>
      </c>
      <c r="BC16" s="727"/>
      <c r="BD16" s="727"/>
      <c r="BE16" s="727"/>
      <c r="BF16" s="727"/>
      <c r="BG16" s="727"/>
      <c r="BH16" s="244">
        <v>25</v>
      </c>
      <c r="BI16" s="142" t="s">
        <v>13</v>
      </c>
      <c r="BJ16" s="145" t="s">
        <v>17</v>
      </c>
      <c r="BK16" s="345"/>
      <c r="BL16" s="177" t="s">
        <v>17</v>
      </c>
      <c r="BM16" s="163">
        <f t="shared" ref="BM16:BM18" si="4">BH16*BK16</f>
        <v>0</v>
      </c>
    </row>
    <row r="17" spans="1:65" s="4" customFormat="1" ht="15.95" customHeight="1" x14ac:dyDescent="0.2">
      <c r="A17" s="310" t="s">
        <v>1230</v>
      </c>
      <c r="B17" s="727" t="s">
        <v>336</v>
      </c>
      <c r="C17" s="727"/>
      <c r="D17" s="727"/>
      <c r="E17" s="727"/>
      <c r="F17" s="727"/>
      <c r="G17" s="727"/>
      <c r="H17" s="244">
        <v>25</v>
      </c>
      <c r="I17" s="142" t="s">
        <v>13</v>
      </c>
      <c r="J17" s="145" t="s">
        <v>17</v>
      </c>
      <c r="K17" s="345"/>
      <c r="L17" s="177" t="s">
        <v>17</v>
      </c>
      <c r="M17" s="163">
        <f t="shared" si="0"/>
        <v>0</v>
      </c>
      <c r="N17" s="310" t="s">
        <v>1246</v>
      </c>
      <c r="O17" s="727" t="s">
        <v>336</v>
      </c>
      <c r="P17" s="727"/>
      <c r="Q17" s="727"/>
      <c r="R17" s="727"/>
      <c r="S17" s="727"/>
      <c r="T17" s="727"/>
      <c r="U17" s="244">
        <v>25</v>
      </c>
      <c r="V17" s="142" t="s">
        <v>13</v>
      </c>
      <c r="W17" s="145" t="s">
        <v>17</v>
      </c>
      <c r="X17" s="345"/>
      <c r="Y17" s="177" t="s">
        <v>17</v>
      </c>
      <c r="Z17" s="163">
        <f t="shared" si="1"/>
        <v>0</v>
      </c>
      <c r="AA17" s="310" t="s">
        <v>1276</v>
      </c>
      <c r="AB17" s="727" t="s">
        <v>336</v>
      </c>
      <c r="AC17" s="727"/>
      <c r="AD17" s="727"/>
      <c r="AE17" s="727"/>
      <c r="AF17" s="727"/>
      <c r="AG17" s="727"/>
      <c r="AH17" s="244">
        <v>25</v>
      </c>
      <c r="AI17" s="142" t="s">
        <v>13</v>
      </c>
      <c r="AJ17" s="145" t="s">
        <v>17</v>
      </c>
      <c r="AK17" s="345"/>
      <c r="AL17" s="177" t="s">
        <v>17</v>
      </c>
      <c r="AM17" s="163">
        <f t="shared" si="2"/>
        <v>0</v>
      </c>
      <c r="AN17" s="310" t="s">
        <v>1307</v>
      </c>
      <c r="AO17" s="727" t="s">
        <v>336</v>
      </c>
      <c r="AP17" s="727"/>
      <c r="AQ17" s="727"/>
      <c r="AR17" s="727"/>
      <c r="AS17" s="727"/>
      <c r="AT17" s="727"/>
      <c r="AU17" s="244">
        <v>25</v>
      </c>
      <c r="AV17" s="142" t="s">
        <v>13</v>
      </c>
      <c r="AW17" s="145" t="s">
        <v>17</v>
      </c>
      <c r="AX17" s="345"/>
      <c r="AY17" s="177" t="s">
        <v>17</v>
      </c>
      <c r="AZ17" s="163">
        <f t="shared" si="3"/>
        <v>0</v>
      </c>
      <c r="BA17" s="310" t="s">
        <v>1337</v>
      </c>
      <c r="BB17" s="727" t="s">
        <v>336</v>
      </c>
      <c r="BC17" s="727"/>
      <c r="BD17" s="727"/>
      <c r="BE17" s="727"/>
      <c r="BF17" s="727"/>
      <c r="BG17" s="727"/>
      <c r="BH17" s="244">
        <v>25</v>
      </c>
      <c r="BI17" s="142" t="s">
        <v>13</v>
      </c>
      <c r="BJ17" s="145" t="s">
        <v>17</v>
      </c>
      <c r="BK17" s="345"/>
      <c r="BL17" s="177" t="s">
        <v>17</v>
      </c>
      <c r="BM17" s="163">
        <f t="shared" si="4"/>
        <v>0</v>
      </c>
    </row>
    <row r="18" spans="1:65" s="4" customFormat="1" ht="15.95" customHeight="1" x14ac:dyDescent="0.2">
      <c r="A18" s="310" t="s">
        <v>1231</v>
      </c>
      <c r="B18" s="727" t="s">
        <v>337</v>
      </c>
      <c r="C18" s="727"/>
      <c r="D18" s="727"/>
      <c r="E18" s="727"/>
      <c r="F18" s="727"/>
      <c r="G18" s="727"/>
      <c r="H18" s="244">
        <v>10</v>
      </c>
      <c r="I18" s="142" t="s">
        <v>13</v>
      </c>
      <c r="J18" s="145" t="s">
        <v>17</v>
      </c>
      <c r="K18" s="345"/>
      <c r="L18" s="177" t="s">
        <v>17</v>
      </c>
      <c r="M18" s="163">
        <f t="shared" si="0"/>
        <v>0</v>
      </c>
      <c r="N18" s="310" t="s">
        <v>1247</v>
      </c>
      <c r="O18" s="727" t="s">
        <v>337</v>
      </c>
      <c r="P18" s="727"/>
      <c r="Q18" s="727"/>
      <c r="R18" s="727"/>
      <c r="S18" s="727"/>
      <c r="T18" s="727"/>
      <c r="U18" s="244">
        <v>10</v>
      </c>
      <c r="V18" s="142" t="s">
        <v>13</v>
      </c>
      <c r="W18" s="145" t="s">
        <v>17</v>
      </c>
      <c r="X18" s="345"/>
      <c r="Y18" s="177" t="s">
        <v>17</v>
      </c>
      <c r="Z18" s="163">
        <f t="shared" si="1"/>
        <v>0</v>
      </c>
      <c r="AA18" s="310" t="s">
        <v>1277</v>
      </c>
      <c r="AB18" s="727" t="s">
        <v>337</v>
      </c>
      <c r="AC18" s="727"/>
      <c r="AD18" s="727"/>
      <c r="AE18" s="727"/>
      <c r="AF18" s="727"/>
      <c r="AG18" s="727"/>
      <c r="AH18" s="244">
        <v>10</v>
      </c>
      <c r="AI18" s="142" t="s">
        <v>13</v>
      </c>
      <c r="AJ18" s="145" t="s">
        <v>17</v>
      </c>
      <c r="AK18" s="345"/>
      <c r="AL18" s="177" t="s">
        <v>17</v>
      </c>
      <c r="AM18" s="163">
        <f t="shared" si="2"/>
        <v>0</v>
      </c>
      <c r="AN18" s="310" t="s">
        <v>1308</v>
      </c>
      <c r="AO18" s="727" t="s">
        <v>337</v>
      </c>
      <c r="AP18" s="727"/>
      <c r="AQ18" s="727"/>
      <c r="AR18" s="727"/>
      <c r="AS18" s="727"/>
      <c r="AT18" s="727"/>
      <c r="AU18" s="244">
        <v>10</v>
      </c>
      <c r="AV18" s="142" t="s">
        <v>13</v>
      </c>
      <c r="AW18" s="145" t="s">
        <v>17</v>
      </c>
      <c r="AX18" s="345"/>
      <c r="AY18" s="177" t="s">
        <v>17</v>
      </c>
      <c r="AZ18" s="163">
        <f t="shared" si="3"/>
        <v>0</v>
      </c>
      <c r="BA18" s="310" t="s">
        <v>1338</v>
      </c>
      <c r="BB18" s="727" t="s">
        <v>337</v>
      </c>
      <c r="BC18" s="727"/>
      <c r="BD18" s="727"/>
      <c r="BE18" s="727"/>
      <c r="BF18" s="727"/>
      <c r="BG18" s="727"/>
      <c r="BH18" s="244">
        <v>10</v>
      </c>
      <c r="BI18" s="142" t="s">
        <v>13</v>
      </c>
      <c r="BJ18" s="145" t="s">
        <v>17</v>
      </c>
      <c r="BK18" s="345"/>
      <c r="BL18" s="177" t="s">
        <v>17</v>
      </c>
      <c r="BM18" s="163">
        <f t="shared" si="4"/>
        <v>0</v>
      </c>
    </row>
    <row r="19" spans="1:65" s="4" customFormat="1" ht="15.95" customHeight="1" x14ac:dyDescent="0.2">
      <c r="A19" s="154" t="s">
        <v>1232</v>
      </c>
      <c r="B19" s="721" t="s">
        <v>192</v>
      </c>
      <c r="C19" s="721"/>
      <c r="D19" s="721"/>
      <c r="E19" s="721"/>
      <c r="F19" s="721"/>
      <c r="G19" s="721"/>
      <c r="H19" s="139"/>
      <c r="I19" s="138"/>
      <c r="J19" s="20"/>
      <c r="K19" s="130"/>
      <c r="L19" s="51"/>
      <c r="M19" s="162"/>
      <c r="N19" s="154" t="s">
        <v>1248</v>
      </c>
      <c r="O19" s="721" t="s">
        <v>192</v>
      </c>
      <c r="P19" s="721"/>
      <c r="Q19" s="721"/>
      <c r="R19" s="721"/>
      <c r="S19" s="721"/>
      <c r="T19" s="721"/>
      <c r="U19" s="139"/>
      <c r="V19" s="138"/>
      <c r="W19" s="20"/>
      <c r="X19" s="130"/>
      <c r="Y19" s="51"/>
      <c r="Z19" s="162"/>
      <c r="AA19" s="154" t="s">
        <v>1278</v>
      </c>
      <c r="AB19" s="721" t="s">
        <v>192</v>
      </c>
      <c r="AC19" s="721"/>
      <c r="AD19" s="721"/>
      <c r="AE19" s="721"/>
      <c r="AF19" s="721"/>
      <c r="AG19" s="721"/>
      <c r="AH19" s="139"/>
      <c r="AI19" s="138"/>
      <c r="AJ19" s="20"/>
      <c r="AK19" s="130"/>
      <c r="AL19" s="51"/>
      <c r="AM19" s="162"/>
      <c r="AN19" s="154" t="s">
        <v>1309</v>
      </c>
      <c r="AO19" s="721" t="s">
        <v>192</v>
      </c>
      <c r="AP19" s="721"/>
      <c r="AQ19" s="721"/>
      <c r="AR19" s="721"/>
      <c r="AS19" s="721"/>
      <c r="AT19" s="721"/>
      <c r="AU19" s="139"/>
      <c r="AV19" s="138"/>
      <c r="AW19" s="20"/>
      <c r="AX19" s="130"/>
      <c r="AY19" s="51"/>
      <c r="AZ19" s="162"/>
      <c r="BA19" s="154" t="s">
        <v>1339</v>
      </c>
      <c r="BB19" s="721" t="s">
        <v>192</v>
      </c>
      <c r="BC19" s="721"/>
      <c r="BD19" s="721"/>
      <c r="BE19" s="721"/>
      <c r="BF19" s="721"/>
      <c r="BG19" s="721"/>
      <c r="BH19" s="139"/>
      <c r="BI19" s="138"/>
      <c r="BJ19" s="20"/>
      <c r="BK19" s="130"/>
      <c r="BL19" s="51"/>
      <c r="BM19" s="162"/>
    </row>
    <row r="20" spans="1:65" s="4" customFormat="1" ht="15.95" customHeight="1" x14ac:dyDescent="0.2">
      <c r="A20" s="310" t="s">
        <v>1233</v>
      </c>
      <c r="B20" s="727" t="s">
        <v>272</v>
      </c>
      <c r="C20" s="727"/>
      <c r="D20" s="727"/>
      <c r="E20" s="727"/>
      <c r="F20" s="727"/>
      <c r="G20" s="727"/>
      <c r="H20" s="244">
        <v>20</v>
      </c>
      <c r="I20" s="142" t="s">
        <v>13</v>
      </c>
      <c r="J20" s="145" t="s">
        <v>17</v>
      </c>
      <c r="K20" s="345"/>
      <c r="L20" s="177" t="s">
        <v>17</v>
      </c>
      <c r="M20" s="163">
        <f t="shared" ref="M20:M21" si="5">H20*K20</f>
        <v>0</v>
      </c>
      <c r="N20" s="310" t="s">
        <v>1249</v>
      </c>
      <c r="O20" s="727" t="s">
        <v>272</v>
      </c>
      <c r="P20" s="727"/>
      <c r="Q20" s="727"/>
      <c r="R20" s="727"/>
      <c r="S20" s="727"/>
      <c r="T20" s="727"/>
      <c r="U20" s="244">
        <v>20</v>
      </c>
      <c r="V20" s="142" t="s">
        <v>13</v>
      </c>
      <c r="W20" s="145" t="s">
        <v>17</v>
      </c>
      <c r="X20" s="345"/>
      <c r="Y20" s="177" t="s">
        <v>17</v>
      </c>
      <c r="Z20" s="163">
        <f t="shared" ref="Z20:Z21" si="6">U20*X20</f>
        <v>0</v>
      </c>
      <c r="AA20" s="310" t="s">
        <v>1279</v>
      </c>
      <c r="AB20" s="727" t="s">
        <v>272</v>
      </c>
      <c r="AC20" s="727"/>
      <c r="AD20" s="727"/>
      <c r="AE20" s="727"/>
      <c r="AF20" s="727"/>
      <c r="AG20" s="727"/>
      <c r="AH20" s="244">
        <v>20</v>
      </c>
      <c r="AI20" s="142" t="s">
        <v>13</v>
      </c>
      <c r="AJ20" s="145" t="s">
        <v>17</v>
      </c>
      <c r="AK20" s="345"/>
      <c r="AL20" s="177" t="s">
        <v>17</v>
      </c>
      <c r="AM20" s="163">
        <f t="shared" ref="AM20:AM21" si="7">AH20*AK20</f>
        <v>0</v>
      </c>
      <c r="AN20" s="310" t="s">
        <v>1310</v>
      </c>
      <c r="AO20" s="727" t="s">
        <v>272</v>
      </c>
      <c r="AP20" s="727"/>
      <c r="AQ20" s="727"/>
      <c r="AR20" s="727"/>
      <c r="AS20" s="727"/>
      <c r="AT20" s="727"/>
      <c r="AU20" s="244">
        <v>20</v>
      </c>
      <c r="AV20" s="142" t="s">
        <v>13</v>
      </c>
      <c r="AW20" s="145" t="s">
        <v>17</v>
      </c>
      <c r="AX20" s="345"/>
      <c r="AY20" s="177" t="s">
        <v>17</v>
      </c>
      <c r="AZ20" s="163">
        <f t="shared" ref="AZ20:AZ21" si="8">AU20*AX20</f>
        <v>0</v>
      </c>
      <c r="BA20" s="310" t="s">
        <v>1340</v>
      </c>
      <c r="BB20" s="727" t="s">
        <v>272</v>
      </c>
      <c r="BC20" s="727"/>
      <c r="BD20" s="727"/>
      <c r="BE20" s="727"/>
      <c r="BF20" s="727"/>
      <c r="BG20" s="727"/>
      <c r="BH20" s="244">
        <v>20</v>
      </c>
      <c r="BI20" s="142" t="s">
        <v>13</v>
      </c>
      <c r="BJ20" s="145" t="s">
        <v>17</v>
      </c>
      <c r="BK20" s="345"/>
      <c r="BL20" s="177" t="s">
        <v>17</v>
      </c>
      <c r="BM20" s="163">
        <f t="shared" ref="BM20:BM21" si="9">BH20*BK20</f>
        <v>0</v>
      </c>
    </row>
    <row r="21" spans="1:65" s="4" customFormat="1" ht="15.95" customHeight="1" x14ac:dyDescent="0.2">
      <c r="A21" s="310" t="s">
        <v>1234</v>
      </c>
      <c r="B21" s="727" t="s">
        <v>338</v>
      </c>
      <c r="C21" s="727"/>
      <c r="D21" s="727"/>
      <c r="E21" s="727"/>
      <c r="F21" s="727"/>
      <c r="G21" s="727"/>
      <c r="H21" s="244">
        <v>10</v>
      </c>
      <c r="I21" s="142" t="s">
        <v>13</v>
      </c>
      <c r="J21" s="145" t="s">
        <v>17</v>
      </c>
      <c r="K21" s="345"/>
      <c r="L21" s="177" t="s">
        <v>17</v>
      </c>
      <c r="M21" s="163">
        <f t="shared" si="5"/>
        <v>0</v>
      </c>
      <c r="N21" s="310" t="s">
        <v>1250</v>
      </c>
      <c r="O21" s="727" t="s">
        <v>338</v>
      </c>
      <c r="P21" s="727"/>
      <c r="Q21" s="727"/>
      <c r="R21" s="727"/>
      <c r="S21" s="727"/>
      <c r="T21" s="727"/>
      <c r="U21" s="244">
        <v>10</v>
      </c>
      <c r="V21" s="142" t="s">
        <v>13</v>
      </c>
      <c r="W21" s="145" t="s">
        <v>17</v>
      </c>
      <c r="X21" s="345"/>
      <c r="Y21" s="177" t="s">
        <v>17</v>
      </c>
      <c r="Z21" s="163">
        <f t="shared" si="6"/>
        <v>0</v>
      </c>
      <c r="AA21" s="310" t="s">
        <v>1280</v>
      </c>
      <c r="AB21" s="727" t="s">
        <v>338</v>
      </c>
      <c r="AC21" s="727"/>
      <c r="AD21" s="727"/>
      <c r="AE21" s="727"/>
      <c r="AF21" s="727"/>
      <c r="AG21" s="727"/>
      <c r="AH21" s="244">
        <v>10</v>
      </c>
      <c r="AI21" s="142" t="s">
        <v>13</v>
      </c>
      <c r="AJ21" s="145" t="s">
        <v>17</v>
      </c>
      <c r="AK21" s="345"/>
      <c r="AL21" s="177" t="s">
        <v>17</v>
      </c>
      <c r="AM21" s="163">
        <f t="shared" si="7"/>
        <v>0</v>
      </c>
      <c r="AN21" s="310" t="s">
        <v>1311</v>
      </c>
      <c r="AO21" s="727" t="s">
        <v>338</v>
      </c>
      <c r="AP21" s="727"/>
      <c r="AQ21" s="727"/>
      <c r="AR21" s="727"/>
      <c r="AS21" s="727"/>
      <c r="AT21" s="727"/>
      <c r="AU21" s="244">
        <v>10</v>
      </c>
      <c r="AV21" s="142" t="s">
        <v>13</v>
      </c>
      <c r="AW21" s="145" t="s">
        <v>17</v>
      </c>
      <c r="AX21" s="345"/>
      <c r="AY21" s="177" t="s">
        <v>17</v>
      </c>
      <c r="AZ21" s="163">
        <f t="shared" si="8"/>
        <v>0</v>
      </c>
      <c r="BA21" s="310" t="s">
        <v>1341</v>
      </c>
      <c r="BB21" s="727" t="s">
        <v>338</v>
      </c>
      <c r="BC21" s="727"/>
      <c r="BD21" s="727"/>
      <c r="BE21" s="727"/>
      <c r="BF21" s="727"/>
      <c r="BG21" s="727"/>
      <c r="BH21" s="244">
        <v>10</v>
      </c>
      <c r="BI21" s="142" t="s">
        <v>13</v>
      </c>
      <c r="BJ21" s="145" t="s">
        <v>17</v>
      </c>
      <c r="BK21" s="345"/>
      <c r="BL21" s="177" t="s">
        <v>17</v>
      </c>
      <c r="BM21" s="163">
        <f t="shared" si="9"/>
        <v>0</v>
      </c>
    </row>
    <row r="22" spans="1:65" s="4" customFormat="1" x14ac:dyDescent="0.2">
      <c r="A22" s="425" t="s">
        <v>1235</v>
      </c>
      <c r="B22" s="146"/>
      <c r="C22" s="145" t="s">
        <v>21</v>
      </c>
      <c r="D22" s="146"/>
      <c r="E22" s="146"/>
      <c r="F22" s="146"/>
      <c r="G22" s="146"/>
      <c r="H22" s="741" t="s">
        <v>21</v>
      </c>
      <c r="I22" s="741"/>
      <c r="J22" s="741"/>
      <c r="K22" s="741"/>
      <c r="L22" s="741"/>
      <c r="M22" s="742"/>
      <c r="N22" s="425" t="s">
        <v>1251</v>
      </c>
      <c r="O22" s="146"/>
      <c r="P22" s="145" t="s">
        <v>21</v>
      </c>
      <c r="Q22" s="146"/>
      <c r="R22" s="146"/>
      <c r="S22" s="146"/>
      <c r="T22" s="146"/>
      <c r="U22" s="741" t="s">
        <v>21</v>
      </c>
      <c r="V22" s="741"/>
      <c r="W22" s="741"/>
      <c r="X22" s="741"/>
      <c r="Y22" s="741"/>
      <c r="Z22" s="742"/>
      <c r="AA22" s="425" t="s">
        <v>1281</v>
      </c>
      <c r="AB22" s="146"/>
      <c r="AC22" s="145" t="s">
        <v>21</v>
      </c>
      <c r="AD22" s="146"/>
      <c r="AE22" s="146"/>
      <c r="AF22" s="146"/>
      <c r="AG22" s="146"/>
      <c r="AH22" s="741" t="s">
        <v>21</v>
      </c>
      <c r="AI22" s="741"/>
      <c r="AJ22" s="741"/>
      <c r="AK22" s="741"/>
      <c r="AL22" s="741"/>
      <c r="AM22" s="742"/>
      <c r="AN22" s="425" t="s">
        <v>1312</v>
      </c>
      <c r="AO22" s="146"/>
      <c r="AP22" s="145" t="s">
        <v>21</v>
      </c>
      <c r="AQ22" s="146"/>
      <c r="AR22" s="146"/>
      <c r="AS22" s="146"/>
      <c r="AT22" s="146"/>
      <c r="AU22" s="741" t="s">
        <v>21</v>
      </c>
      <c r="AV22" s="741"/>
      <c r="AW22" s="741"/>
      <c r="AX22" s="741"/>
      <c r="AY22" s="741"/>
      <c r="AZ22" s="742"/>
      <c r="BA22" s="425" t="s">
        <v>1342</v>
      </c>
      <c r="BB22" s="146"/>
      <c r="BC22" s="145" t="s">
        <v>21</v>
      </c>
      <c r="BD22" s="146"/>
      <c r="BE22" s="146"/>
      <c r="BF22" s="146"/>
      <c r="BG22" s="146"/>
      <c r="BH22" s="741" t="s">
        <v>21</v>
      </c>
      <c r="BI22" s="741"/>
      <c r="BJ22" s="741"/>
      <c r="BK22" s="741"/>
      <c r="BL22" s="741"/>
      <c r="BM22" s="742"/>
    </row>
    <row r="23" spans="1:65" s="4" customFormat="1" ht="17.45" customHeight="1" x14ac:dyDescent="0.2">
      <c r="A23" s="714" t="s">
        <v>390</v>
      </c>
      <c r="B23" s="715"/>
      <c r="C23" s="715"/>
      <c r="D23" s="715"/>
      <c r="E23" s="715"/>
      <c r="F23" s="715"/>
      <c r="G23" s="715"/>
      <c r="H23" s="335"/>
      <c r="I23" s="335"/>
      <c r="J23" s="336"/>
      <c r="K23" s="337"/>
      <c r="L23" s="336" t="s">
        <v>17</v>
      </c>
      <c r="M23" s="506">
        <f>SUM(M16:M21)</f>
        <v>0</v>
      </c>
      <c r="N23" s="714" t="s">
        <v>390</v>
      </c>
      <c r="O23" s="715"/>
      <c r="P23" s="715"/>
      <c r="Q23" s="715"/>
      <c r="R23" s="715"/>
      <c r="S23" s="715"/>
      <c r="T23" s="715"/>
      <c r="U23" s="335"/>
      <c r="V23" s="335"/>
      <c r="W23" s="336"/>
      <c r="X23" s="337"/>
      <c r="Y23" s="336" t="s">
        <v>17</v>
      </c>
      <c r="Z23" s="506">
        <f>SUM(Z16:Z21)</f>
        <v>0</v>
      </c>
      <c r="AA23" s="714" t="s">
        <v>390</v>
      </c>
      <c r="AB23" s="715"/>
      <c r="AC23" s="715"/>
      <c r="AD23" s="715"/>
      <c r="AE23" s="715"/>
      <c r="AF23" s="715"/>
      <c r="AG23" s="715"/>
      <c r="AH23" s="335"/>
      <c r="AI23" s="335"/>
      <c r="AJ23" s="336"/>
      <c r="AK23" s="337"/>
      <c r="AL23" s="336" t="s">
        <v>17</v>
      </c>
      <c r="AM23" s="506">
        <f>SUM(AM16:AM21)</f>
        <v>0</v>
      </c>
      <c r="AN23" s="714" t="s">
        <v>390</v>
      </c>
      <c r="AO23" s="715"/>
      <c r="AP23" s="715"/>
      <c r="AQ23" s="715"/>
      <c r="AR23" s="715"/>
      <c r="AS23" s="715"/>
      <c r="AT23" s="715"/>
      <c r="AU23" s="335"/>
      <c r="AV23" s="335"/>
      <c r="AW23" s="336"/>
      <c r="AX23" s="337"/>
      <c r="AY23" s="336" t="s">
        <v>17</v>
      </c>
      <c r="AZ23" s="507">
        <f>SUM(AZ16:AZ21)</f>
        <v>0</v>
      </c>
      <c r="BA23" s="714" t="s">
        <v>390</v>
      </c>
      <c r="BB23" s="715"/>
      <c r="BC23" s="715"/>
      <c r="BD23" s="715"/>
      <c r="BE23" s="715"/>
      <c r="BF23" s="715"/>
      <c r="BG23" s="715"/>
      <c r="BH23" s="335"/>
      <c r="BI23" s="335"/>
      <c r="BJ23" s="336"/>
      <c r="BK23" s="337"/>
      <c r="BL23" s="336" t="s">
        <v>17</v>
      </c>
      <c r="BM23" s="507">
        <f>SUM(BM16:BM21)</f>
        <v>0</v>
      </c>
    </row>
    <row r="24" spans="1:65" s="4" customFormat="1" ht="17.45" customHeight="1" x14ac:dyDescent="0.2">
      <c r="A24" s="705" t="s">
        <v>144</v>
      </c>
      <c r="B24" s="706"/>
      <c r="C24" s="706"/>
      <c r="D24" s="706"/>
      <c r="E24" s="706"/>
      <c r="F24" s="706"/>
      <c r="G24" s="706"/>
      <c r="H24" s="789"/>
      <c r="I24" s="789"/>
      <c r="J24" s="789"/>
      <c r="K24" s="789"/>
      <c r="L24" s="234" t="s">
        <v>17</v>
      </c>
      <c r="M24" s="338">
        <f>SUM(M23,M12)</f>
        <v>0</v>
      </c>
      <c r="N24" s="705" t="s">
        <v>144</v>
      </c>
      <c r="O24" s="706"/>
      <c r="P24" s="706"/>
      <c r="Q24" s="706"/>
      <c r="R24" s="706"/>
      <c r="S24" s="706"/>
      <c r="T24" s="706"/>
      <c r="U24" s="789"/>
      <c r="V24" s="789"/>
      <c r="W24" s="789"/>
      <c r="X24" s="789"/>
      <c r="Y24" s="234" t="s">
        <v>17</v>
      </c>
      <c r="Z24" s="338">
        <f>SUM(Z23,Z12)</f>
        <v>0</v>
      </c>
      <c r="AA24" s="705" t="s">
        <v>144</v>
      </c>
      <c r="AB24" s="706"/>
      <c r="AC24" s="706"/>
      <c r="AD24" s="706"/>
      <c r="AE24" s="706"/>
      <c r="AF24" s="706"/>
      <c r="AG24" s="706"/>
      <c r="AH24" s="789"/>
      <c r="AI24" s="789"/>
      <c r="AJ24" s="789"/>
      <c r="AK24" s="789"/>
      <c r="AL24" s="234" t="s">
        <v>17</v>
      </c>
      <c r="AM24" s="338">
        <f>SUM(AM23,AM12)</f>
        <v>0</v>
      </c>
      <c r="AN24" s="705" t="s">
        <v>144</v>
      </c>
      <c r="AO24" s="706"/>
      <c r="AP24" s="706"/>
      <c r="AQ24" s="706"/>
      <c r="AR24" s="706"/>
      <c r="AS24" s="706"/>
      <c r="AT24" s="706"/>
      <c r="AU24" s="789"/>
      <c r="AV24" s="789"/>
      <c r="AW24" s="789"/>
      <c r="AX24" s="789"/>
      <c r="AY24" s="234" t="s">
        <v>17</v>
      </c>
      <c r="AZ24" s="338">
        <f>SUM(AZ23,AZ12)</f>
        <v>0</v>
      </c>
      <c r="BA24" s="705" t="s">
        <v>144</v>
      </c>
      <c r="BB24" s="706"/>
      <c r="BC24" s="706"/>
      <c r="BD24" s="706"/>
      <c r="BE24" s="706"/>
      <c r="BF24" s="706"/>
      <c r="BG24" s="706"/>
      <c r="BH24" s="789"/>
      <c r="BI24" s="789"/>
      <c r="BJ24" s="789"/>
      <c r="BK24" s="789"/>
      <c r="BL24" s="234" t="s">
        <v>17</v>
      </c>
      <c r="BM24" s="338">
        <f>SUM(BM23,BM12)</f>
        <v>0</v>
      </c>
    </row>
    <row r="25" spans="1:65" s="218" customFormat="1" ht="45" customHeight="1" x14ac:dyDescent="0.2">
      <c r="A25" s="545" t="s">
        <v>1236</v>
      </c>
      <c r="B25" s="546"/>
      <c r="C25" s="546"/>
      <c r="D25" s="546"/>
      <c r="E25" s="546"/>
      <c r="F25" s="546"/>
      <c r="G25" s="546"/>
      <c r="H25" s="605"/>
      <c r="I25" s="605"/>
      <c r="J25" s="605"/>
      <c r="K25" s="605"/>
      <c r="L25" s="605"/>
      <c r="M25" s="606"/>
      <c r="N25" s="545" t="s">
        <v>1252</v>
      </c>
      <c r="O25" s="546"/>
      <c r="P25" s="546"/>
      <c r="Q25" s="546"/>
      <c r="R25" s="546"/>
      <c r="S25" s="546"/>
      <c r="T25" s="546"/>
      <c r="U25" s="605"/>
      <c r="V25" s="605"/>
      <c r="W25" s="605"/>
      <c r="X25" s="605"/>
      <c r="Y25" s="605"/>
      <c r="Z25" s="606"/>
      <c r="AA25" s="545" t="s">
        <v>1296</v>
      </c>
      <c r="AB25" s="546"/>
      <c r="AC25" s="546"/>
      <c r="AD25" s="546"/>
      <c r="AE25" s="546"/>
      <c r="AF25" s="546"/>
      <c r="AG25" s="546"/>
      <c r="AH25" s="605"/>
      <c r="AI25" s="605"/>
      <c r="AJ25" s="605"/>
      <c r="AK25" s="605"/>
      <c r="AL25" s="605"/>
      <c r="AM25" s="606"/>
      <c r="AN25" s="545" t="s">
        <v>1298</v>
      </c>
      <c r="AO25" s="546"/>
      <c r="AP25" s="546"/>
      <c r="AQ25" s="546"/>
      <c r="AR25" s="546"/>
      <c r="AS25" s="546"/>
      <c r="AT25" s="546"/>
      <c r="AU25" s="605"/>
      <c r="AV25" s="605"/>
      <c r="AW25" s="605"/>
      <c r="AX25" s="605"/>
      <c r="AY25" s="605"/>
      <c r="AZ25" s="606"/>
      <c r="BA25" s="545" t="s">
        <v>1328</v>
      </c>
      <c r="BB25" s="546"/>
      <c r="BC25" s="546"/>
      <c r="BD25" s="546"/>
      <c r="BE25" s="546"/>
      <c r="BF25" s="546"/>
      <c r="BG25" s="546"/>
      <c r="BH25" s="605"/>
      <c r="BI25" s="605"/>
      <c r="BJ25" s="605"/>
      <c r="BK25" s="605"/>
      <c r="BL25" s="605"/>
      <c r="BM25" s="606"/>
    </row>
    <row r="26" spans="1:65" s="4" customFormat="1" ht="12.75" customHeight="1" x14ac:dyDescent="0.2">
      <c r="A26" s="157" t="s">
        <v>14</v>
      </c>
      <c r="B26" s="153"/>
      <c r="C26" s="716" t="s">
        <v>15</v>
      </c>
      <c r="D26" s="716"/>
      <c r="E26" s="716"/>
      <c r="F26" s="716"/>
      <c r="G26" s="716"/>
      <c r="H26" s="278" t="s">
        <v>34</v>
      </c>
      <c r="I26" s="149" t="s">
        <v>16</v>
      </c>
      <c r="J26" s="150"/>
      <c r="K26" s="151" t="s">
        <v>24</v>
      </c>
      <c r="L26" s="151"/>
      <c r="M26" s="152" t="s">
        <v>35</v>
      </c>
      <c r="N26" s="157" t="s">
        <v>14</v>
      </c>
      <c r="O26" s="153"/>
      <c r="P26" s="716" t="s">
        <v>15</v>
      </c>
      <c r="Q26" s="716"/>
      <c r="R26" s="716"/>
      <c r="S26" s="716"/>
      <c r="T26" s="716"/>
      <c r="U26" s="278" t="s">
        <v>34</v>
      </c>
      <c r="V26" s="149" t="s">
        <v>16</v>
      </c>
      <c r="W26" s="150"/>
      <c r="X26" s="151" t="s">
        <v>24</v>
      </c>
      <c r="Y26" s="151"/>
      <c r="Z26" s="152" t="s">
        <v>35</v>
      </c>
      <c r="AA26" s="157" t="s">
        <v>14</v>
      </c>
      <c r="AB26" s="153"/>
      <c r="AC26" s="716" t="s">
        <v>15</v>
      </c>
      <c r="AD26" s="716"/>
      <c r="AE26" s="716"/>
      <c r="AF26" s="716"/>
      <c r="AG26" s="716"/>
      <c r="AH26" s="278" t="s">
        <v>34</v>
      </c>
      <c r="AI26" s="149" t="s">
        <v>16</v>
      </c>
      <c r="AJ26" s="150"/>
      <c r="AK26" s="151" t="s">
        <v>24</v>
      </c>
      <c r="AL26" s="151"/>
      <c r="AM26" s="152" t="s">
        <v>35</v>
      </c>
      <c r="AN26" s="157" t="s">
        <v>14</v>
      </c>
      <c r="AO26" s="153"/>
      <c r="AP26" s="716" t="s">
        <v>15</v>
      </c>
      <c r="AQ26" s="716"/>
      <c r="AR26" s="716"/>
      <c r="AS26" s="716"/>
      <c r="AT26" s="716"/>
      <c r="AU26" s="278" t="s">
        <v>34</v>
      </c>
      <c r="AV26" s="149" t="s">
        <v>16</v>
      </c>
      <c r="AW26" s="150"/>
      <c r="AX26" s="151" t="s">
        <v>24</v>
      </c>
      <c r="AY26" s="151"/>
      <c r="AZ26" s="152" t="s">
        <v>35</v>
      </c>
      <c r="BA26" s="157" t="s">
        <v>14</v>
      </c>
      <c r="BB26" s="153"/>
      <c r="BC26" s="716" t="s">
        <v>15</v>
      </c>
      <c r="BD26" s="716"/>
      <c r="BE26" s="716"/>
      <c r="BF26" s="716"/>
      <c r="BG26" s="716"/>
      <c r="BH26" s="278" t="s">
        <v>34</v>
      </c>
      <c r="BI26" s="149" t="s">
        <v>16</v>
      </c>
      <c r="BJ26" s="150"/>
      <c r="BK26" s="151" t="s">
        <v>24</v>
      </c>
      <c r="BL26" s="151"/>
      <c r="BM26" s="152" t="s">
        <v>35</v>
      </c>
    </row>
    <row r="27" spans="1:65" s="4" customFormat="1" ht="15.95" customHeight="1" x14ac:dyDescent="0.2">
      <c r="A27" s="289" t="s">
        <v>324</v>
      </c>
      <c r="B27" s="85" t="s">
        <v>66</v>
      </c>
      <c r="C27" s="276"/>
      <c r="D27" s="276"/>
      <c r="E27" s="276"/>
      <c r="F27" s="276"/>
      <c r="G27" s="276"/>
      <c r="H27" s="564"/>
      <c r="I27" s="276"/>
      <c r="J27" s="276"/>
      <c r="K27" s="563"/>
      <c r="L27" s="563"/>
      <c r="M27" s="184"/>
      <c r="N27" s="289" t="s">
        <v>1253</v>
      </c>
      <c r="O27" s="85" t="s">
        <v>66</v>
      </c>
      <c r="P27" s="276"/>
      <c r="Q27" s="276"/>
      <c r="R27" s="276"/>
      <c r="S27" s="276"/>
      <c r="T27" s="276"/>
      <c r="U27" s="564"/>
      <c r="V27" s="276"/>
      <c r="W27" s="276"/>
      <c r="X27" s="563"/>
      <c r="Y27" s="563"/>
      <c r="Z27" s="184"/>
      <c r="AA27" s="289" t="s">
        <v>1282</v>
      </c>
      <c r="AB27" s="85" t="s">
        <v>66</v>
      </c>
      <c r="AC27" s="276"/>
      <c r="AD27" s="276"/>
      <c r="AE27" s="276"/>
      <c r="AF27" s="276"/>
      <c r="AG27" s="276"/>
      <c r="AH27" s="564"/>
      <c r="AI27" s="276"/>
      <c r="AJ27" s="276"/>
      <c r="AK27" s="563"/>
      <c r="AL27" s="563"/>
      <c r="AM27" s="184"/>
      <c r="AN27" s="289" t="s">
        <v>1313</v>
      </c>
      <c r="AO27" s="85" t="s">
        <v>66</v>
      </c>
      <c r="AP27" s="276"/>
      <c r="AQ27" s="276"/>
      <c r="AR27" s="276"/>
      <c r="AS27" s="276"/>
      <c r="AT27" s="276"/>
      <c r="AU27" s="564"/>
      <c r="AV27" s="276"/>
      <c r="AW27" s="276"/>
      <c r="AX27" s="563"/>
      <c r="AY27" s="563"/>
      <c r="AZ27" s="184"/>
      <c r="BA27" s="289" t="s">
        <v>1343</v>
      </c>
      <c r="BB27" s="85" t="s">
        <v>66</v>
      </c>
      <c r="BC27" s="276"/>
      <c r="BD27" s="276"/>
      <c r="BE27" s="276"/>
      <c r="BF27" s="276"/>
      <c r="BG27" s="276"/>
      <c r="BH27" s="564"/>
      <c r="BI27" s="276"/>
      <c r="BJ27" s="276"/>
      <c r="BK27" s="563"/>
      <c r="BL27" s="563"/>
      <c r="BM27" s="184"/>
    </row>
    <row r="28" spans="1:65" s="4" customFormat="1" x14ac:dyDescent="0.2">
      <c r="A28" s="310" t="s">
        <v>325</v>
      </c>
      <c r="B28" s="720" t="s">
        <v>416</v>
      </c>
      <c r="C28" s="720"/>
      <c r="D28" s="720"/>
      <c r="E28" s="720"/>
      <c r="F28" s="720"/>
      <c r="G28" s="720"/>
      <c r="H28" s="566">
        <v>10</v>
      </c>
      <c r="I28" s="245" t="s">
        <v>13</v>
      </c>
      <c r="J28" s="143" t="s">
        <v>17</v>
      </c>
      <c r="K28" s="365"/>
      <c r="L28" s="178" t="s">
        <v>17</v>
      </c>
      <c r="M28" s="164">
        <f>K28*H28</f>
        <v>0</v>
      </c>
      <c r="N28" s="310" t="s">
        <v>1254</v>
      </c>
      <c r="O28" s="720" t="s">
        <v>416</v>
      </c>
      <c r="P28" s="720"/>
      <c r="Q28" s="720"/>
      <c r="R28" s="720"/>
      <c r="S28" s="720"/>
      <c r="T28" s="720"/>
      <c r="U28" s="566">
        <v>10</v>
      </c>
      <c r="V28" s="245" t="s">
        <v>13</v>
      </c>
      <c r="W28" s="143" t="s">
        <v>17</v>
      </c>
      <c r="X28" s="365"/>
      <c r="Y28" s="178" t="s">
        <v>17</v>
      </c>
      <c r="Z28" s="164">
        <f>X28*U28</f>
        <v>0</v>
      </c>
      <c r="AA28" s="310" t="s">
        <v>1283</v>
      </c>
      <c r="AB28" s="720" t="s">
        <v>416</v>
      </c>
      <c r="AC28" s="720"/>
      <c r="AD28" s="720"/>
      <c r="AE28" s="720"/>
      <c r="AF28" s="720"/>
      <c r="AG28" s="720"/>
      <c r="AH28" s="566">
        <v>10</v>
      </c>
      <c r="AI28" s="245" t="s">
        <v>13</v>
      </c>
      <c r="AJ28" s="143" t="s">
        <v>17</v>
      </c>
      <c r="AK28" s="365"/>
      <c r="AL28" s="178" t="s">
        <v>17</v>
      </c>
      <c r="AM28" s="164">
        <f>AK28*AH28</f>
        <v>0</v>
      </c>
      <c r="AN28" s="310" t="s">
        <v>1314</v>
      </c>
      <c r="AO28" s="720" t="s">
        <v>416</v>
      </c>
      <c r="AP28" s="720"/>
      <c r="AQ28" s="720"/>
      <c r="AR28" s="720"/>
      <c r="AS28" s="720"/>
      <c r="AT28" s="720"/>
      <c r="AU28" s="566">
        <v>10</v>
      </c>
      <c r="AV28" s="245" t="s">
        <v>13</v>
      </c>
      <c r="AW28" s="143" t="s">
        <v>17</v>
      </c>
      <c r="AX28" s="365"/>
      <c r="AY28" s="178" t="s">
        <v>17</v>
      </c>
      <c r="AZ28" s="164">
        <f>AX28*AU28</f>
        <v>0</v>
      </c>
      <c r="BA28" s="310" t="s">
        <v>1344</v>
      </c>
      <c r="BB28" s="720" t="s">
        <v>416</v>
      </c>
      <c r="BC28" s="720"/>
      <c r="BD28" s="720"/>
      <c r="BE28" s="720"/>
      <c r="BF28" s="720"/>
      <c r="BG28" s="720"/>
      <c r="BH28" s="566">
        <v>10</v>
      </c>
      <c r="BI28" s="245" t="s">
        <v>13</v>
      </c>
      <c r="BJ28" s="143" t="s">
        <v>17</v>
      </c>
      <c r="BK28" s="365"/>
      <c r="BL28" s="178" t="s">
        <v>17</v>
      </c>
      <c r="BM28" s="164">
        <f>BK28*BH28</f>
        <v>0</v>
      </c>
    </row>
    <row r="29" spans="1:65" s="4" customFormat="1" x14ac:dyDescent="0.2">
      <c r="A29" s="310" t="s">
        <v>326</v>
      </c>
      <c r="B29" s="720" t="s">
        <v>434</v>
      </c>
      <c r="C29" s="720"/>
      <c r="D29" s="720"/>
      <c r="E29" s="720"/>
      <c r="F29" s="720"/>
      <c r="G29" s="720"/>
      <c r="H29" s="566">
        <v>60</v>
      </c>
      <c r="I29" s="245" t="s">
        <v>36</v>
      </c>
      <c r="J29" s="143" t="s">
        <v>17</v>
      </c>
      <c r="K29" s="365"/>
      <c r="L29" s="178" t="s">
        <v>17</v>
      </c>
      <c r="M29" s="164">
        <f>K29*H29</f>
        <v>0</v>
      </c>
      <c r="N29" s="310" t="s">
        <v>1255</v>
      </c>
      <c r="O29" s="720" t="s">
        <v>434</v>
      </c>
      <c r="P29" s="720"/>
      <c r="Q29" s="720"/>
      <c r="R29" s="720"/>
      <c r="S29" s="720"/>
      <c r="T29" s="720"/>
      <c r="U29" s="566">
        <v>60</v>
      </c>
      <c r="V29" s="245" t="s">
        <v>36</v>
      </c>
      <c r="W29" s="143" t="s">
        <v>17</v>
      </c>
      <c r="X29" s="365"/>
      <c r="Y29" s="178" t="s">
        <v>17</v>
      </c>
      <c r="Z29" s="164">
        <f>X29*U29</f>
        <v>0</v>
      </c>
      <c r="AA29" s="310" t="s">
        <v>1284</v>
      </c>
      <c r="AB29" s="720" t="s">
        <v>434</v>
      </c>
      <c r="AC29" s="720"/>
      <c r="AD29" s="720"/>
      <c r="AE29" s="720"/>
      <c r="AF29" s="720"/>
      <c r="AG29" s="720"/>
      <c r="AH29" s="566">
        <v>60</v>
      </c>
      <c r="AI29" s="245" t="s">
        <v>36</v>
      </c>
      <c r="AJ29" s="143" t="s">
        <v>17</v>
      </c>
      <c r="AK29" s="365"/>
      <c r="AL29" s="178" t="s">
        <v>17</v>
      </c>
      <c r="AM29" s="164">
        <f>AK29*AH29</f>
        <v>0</v>
      </c>
      <c r="AN29" s="310" t="s">
        <v>1315</v>
      </c>
      <c r="AO29" s="720" t="s">
        <v>434</v>
      </c>
      <c r="AP29" s="720"/>
      <c r="AQ29" s="720"/>
      <c r="AR29" s="720"/>
      <c r="AS29" s="720"/>
      <c r="AT29" s="720"/>
      <c r="AU29" s="566">
        <v>60</v>
      </c>
      <c r="AV29" s="245" t="s">
        <v>36</v>
      </c>
      <c r="AW29" s="143" t="s">
        <v>17</v>
      </c>
      <c r="AX29" s="365"/>
      <c r="AY29" s="178" t="s">
        <v>17</v>
      </c>
      <c r="AZ29" s="164">
        <f>AX29*AU29</f>
        <v>0</v>
      </c>
      <c r="BA29" s="310" t="s">
        <v>1345</v>
      </c>
      <c r="BB29" s="720" t="s">
        <v>434</v>
      </c>
      <c r="BC29" s="720"/>
      <c r="BD29" s="720"/>
      <c r="BE29" s="720"/>
      <c r="BF29" s="720"/>
      <c r="BG29" s="720"/>
      <c r="BH29" s="566">
        <v>60</v>
      </c>
      <c r="BI29" s="245" t="s">
        <v>36</v>
      </c>
      <c r="BJ29" s="143" t="s">
        <v>17</v>
      </c>
      <c r="BK29" s="365"/>
      <c r="BL29" s="178" t="s">
        <v>17</v>
      </c>
      <c r="BM29" s="164">
        <f>BK29*BH29</f>
        <v>0</v>
      </c>
    </row>
    <row r="30" spans="1:65" s="4" customFormat="1" x14ac:dyDescent="0.2">
      <c r="A30" s="128" t="s">
        <v>327</v>
      </c>
      <c r="B30" s="85" t="s">
        <v>412</v>
      </c>
      <c r="C30" s="219"/>
      <c r="D30" s="219"/>
      <c r="E30" s="219"/>
      <c r="F30" s="219"/>
      <c r="G30" s="219"/>
      <c r="H30" s="155"/>
      <c r="I30" s="176"/>
      <c r="J30" s="139"/>
      <c r="K30" s="33"/>
      <c r="L30" s="51"/>
      <c r="M30" s="167"/>
      <c r="N30" s="128" t="s">
        <v>1256</v>
      </c>
      <c r="O30" s="85" t="s">
        <v>412</v>
      </c>
      <c r="P30" s="219"/>
      <c r="Q30" s="219"/>
      <c r="R30" s="219"/>
      <c r="S30" s="219"/>
      <c r="T30" s="219"/>
      <c r="U30" s="155"/>
      <c r="V30" s="176"/>
      <c r="W30" s="139"/>
      <c r="X30" s="33"/>
      <c r="Y30" s="51"/>
      <c r="Z30" s="167"/>
      <c r="AA30" s="128" t="s">
        <v>1285</v>
      </c>
      <c r="AB30" s="85" t="s">
        <v>412</v>
      </c>
      <c r="AC30" s="219"/>
      <c r="AD30" s="219"/>
      <c r="AE30" s="219"/>
      <c r="AF30" s="219"/>
      <c r="AG30" s="219"/>
      <c r="AH30" s="155"/>
      <c r="AI30" s="176"/>
      <c r="AJ30" s="139"/>
      <c r="AK30" s="33"/>
      <c r="AL30" s="51"/>
      <c r="AM30" s="167"/>
      <c r="AN30" s="128" t="s">
        <v>1316</v>
      </c>
      <c r="AO30" s="85" t="s">
        <v>412</v>
      </c>
      <c r="AP30" s="219"/>
      <c r="AQ30" s="219"/>
      <c r="AR30" s="219"/>
      <c r="AS30" s="219"/>
      <c r="AT30" s="219"/>
      <c r="AU30" s="155"/>
      <c r="AV30" s="176"/>
      <c r="AW30" s="139"/>
      <c r="AX30" s="33"/>
      <c r="AY30" s="51"/>
      <c r="AZ30" s="167"/>
      <c r="BA30" s="128" t="s">
        <v>1346</v>
      </c>
      <c r="BB30" s="85" t="s">
        <v>412</v>
      </c>
      <c r="BC30" s="219"/>
      <c r="BD30" s="219"/>
      <c r="BE30" s="219"/>
      <c r="BF30" s="219"/>
      <c r="BG30" s="219"/>
      <c r="BH30" s="155"/>
      <c r="BI30" s="176"/>
      <c r="BJ30" s="139"/>
      <c r="BK30" s="33"/>
      <c r="BL30" s="51"/>
      <c r="BM30" s="167"/>
    </row>
    <row r="31" spans="1:65" s="4" customFormat="1" x14ac:dyDescent="0.2">
      <c r="A31" s="128"/>
      <c r="B31" s="221" t="s">
        <v>495</v>
      </c>
      <c r="C31" s="221"/>
      <c r="D31" s="221"/>
      <c r="E31" s="221"/>
      <c r="F31" s="221"/>
      <c r="G31" s="219"/>
      <c r="H31" s="155"/>
      <c r="I31" s="176"/>
      <c r="J31" s="139"/>
      <c r="K31" s="33"/>
      <c r="L31" s="51"/>
      <c r="M31" s="167"/>
      <c r="N31" s="128"/>
      <c r="O31" s="221" t="s">
        <v>495</v>
      </c>
      <c r="P31" s="221"/>
      <c r="Q31" s="221"/>
      <c r="R31" s="221"/>
      <c r="S31" s="221"/>
      <c r="T31" s="219"/>
      <c r="U31" s="155"/>
      <c r="V31" s="176"/>
      <c r="W31" s="139"/>
      <c r="X31" s="33"/>
      <c r="Y31" s="51"/>
      <c r="Z31" s="167"/>
      <c r="AA31" s="128"/>
      <c r="AB31" s="221" t="s">
        <v>495</v>
      </c>
      <c r="AC31" s="221"/>
      <c r="AD31" s="221"/>
      <c r="AE31" s="221"/>
      <c r="AF31" s="221"/>
      <c r="AG31" s="219"/>
      <c r="AH31" s="155"/>
      <c r="AI31" s="176"/>
      <c r="AJ31" s="139"/>
      <c r="AK31" s="33"/>
      <c r="AL31" s="51"/>
      <c r="AM31" s="167"/>
      <c r="AN31" s="128"/>
      <c r="AO31" s="221" t="s">
        <v>495</v>
      </c>
      <c r="AP31" s="221"/>
      <c r="AQ31" s="221"/>
      <c r="AR31" s="221"/>
      <c r="AS31" s="221"/>
      <c r="AT31" s="219"/>
      <c r="AU31" s="155"/>
      <c r="AV31" s="176"/>
      <c r="AW31" s="139"/>
      <c r="AX31" s="33"/>
      <c r="AY31" s="51"/>
      <c r="AZ31" s="167"/>
      <c r="BA31" s="128"/>
      <c r="BB31" s="221" t="s">
        <v>495</v>
      </c>
      <c r="BC31" s="221"/>
      <c r="BD31" s="221"/>
      <c r="BE31" s="221"/>
      <c r="BF31" s="221"/>
      <c r="BG31" s="219"/>
      <c r="BH31" s="155"/>
      <c r="BI31" s="176"/>
      <c r="BJ31" s="139"/>
      <c r="BK31" s="33"/>
      <c r="BL31" s="51"/>
      <c r="BM31" s="167"/>
    </row>
    <row r="32" spans="1:65" s="4" customFormat="1" x14ac:dyDescent="0.2">
      <c r="A32" s="310" t="s">
        <v>328</v>
      </c>
      <c r="B32" s="720" t="s">
        <v>316</v>
      </c>
      <c r="C32" s="720"/>
      <c r="D32" s="720"/>
      <c r="E32" s="720"/>
      <c r="F32" s="720"/>
      <c r="G32" s="720"/>
      <c r="H32" s="558">
        <v>0.1</v>
      </c>
      <c r="I32" s="247" t="s">
        <v>13</v>
      </c>
      <c r="J32" s="145" t="s">
        <v>28</v>
      </c>
      <c r="K32" s="504"/>
      <c r="L32" s="177" t="s">
        <v>17</v>
      </c>
      <c r="M32" s="163">
        <f>M24*H32*K32</f>
        <v>0</v>
      </c>
      <c r="N32" s="310" t="s">
        <v>1257</v>
      </c>
      <c r="O32" s="720" t="s">
        <v>316</v>
      </c>
      <c r="P32" s="720"/>
      <c r="Q32" s="720"/>
      <c r="R32" s="720"/>
      <c r="S32" s="720"/>
      <c r="T32" s="720"/>
      <c r="U32" s="558">
        <v>0.1</v>
      </c>
      <c r="V32" s="247" t="s">
        <v>13</v>
      </c>
      <c r="W32" s="145" t="s">
        <v>28</v>
      </c>
      <c r="X32" s="504"/>
      <c r="Y32" s="177" t="s">
        <v>17</v>
      </c>
      <c r="Z32" s="163">
        <f>Z24*U32*X32</f>
        <v>0</v>
      </c>
      <c r="AA32" s="310" t="s">
        <v>1286</v>
      </c>
      <c r="AB32" s="720" t="s">
        <v>316</v>
      </c>
      <c r="AC32" s="720"/>
      <c r="AD32" s="720"/>
      <c r="AE32" s="720"/>
      <c r="AF32" s="720"/>
      <c r="AG32" s="720"/>
      <c r="AH32" s="558">
        <v>0.1</v>
      </c>
      <c r="AI32" s="247" t="s">
        <v>13</v>
      </c>
      <c r="AJ32" s="145" t="s">
        <v>28</v>
      </c>
      <c r="AK32" s="504"/>
      <c r="AL32" s="177" t="s">
        <v>17</v>
      </c>
      <c r="AM32" s="163">
        <f>AM24*AH32*AK32</f>
        <v>0</v>
      </c>
      <c r="AN32" s="310" t="s">
        <v>1317</v>
      </c>
      <c r="AO32" s="720" t="s">
        <v>316</v>
      </c>
      <c r="AP32" s="720"/>
      <c r="AQ32" s="720"/>
      <c r="AR32" s="720"/>
      <c r="AS32" s="720"/>
      <c r="AT32" s="720"/>
      <c r="AU32" s="558">
        <v>0.1</v>
      </c>
      <c r="AV32" s="247" t="s">
        <v>13</v>
      </c>
      <c r="AW32" s="145" t="s">
        <v>28</v>
      </c>
      <c r="AX32" s="504"/>
      <c r="AY32" s="177" t="s">
        <v>17</v>
      </c>
      <c r="AZ32" s="163">
        <f>AZ24*AU32*AX32</f>
        <v>0</v>
      </c>
      <c r="BA32" s="310" t="s">
        <v>1347</v>
      </c>
      <c r="BB32" s="720" t="s">
        <v>316</v>
      </c>
      <c r="BC32" s="720"/>
      <c r="BD32" s="720"/>
      <c r="BE32" s="720"/>
      <c r="BF32" s="720"/>
      <c r="BG32" s="720"/>
      <c r="BH32" s="558">
        <v>0.1</v>
      </c>
      <c r="BI32" s="247" t="s">
        <v>13</v>
      </c>
      <c r="BJ32" s="145" t="s">
        <v>28</v>
      </c>
      <c r="BK32" s="504"/>
      <c r="BL32" s="177" t="s">
        <v>17</v>
      </c>
      <c r="BM32" s="163">
        <f>BM24*BH32*BK32</f>
        <v>0</v>
      </c>
    </row>
    <row r="33" spans="1:65" s="4" customFormat="1" x14ac:dyDescent="0.2">
      <c r="A33" s="311"/>
      <c r="B33" s="210" t="s">
        <v>495</v>
      </c>
      <c r="C33" s="210"/>
      <c r="D33" s="210"/>
      <c r="E33" s="210"/>
      <c r="F33" s="210"/>
      <c r="G33" s="210"/>
      <c r="H33" s="567"/>
      <c r="I33" s="559"/>
      <c r="J33" s="559"/>
      <c r="K33" s="559"/>
      <c r="L33" s="559"/>
      <c r="M33" s="508"/>
      <c r="N33" s="311"/>
      <c r="O33" s="210" t="s">
        <v>495</v>
      </c>
      <c r="P33" s="210"/>
      <c r="Q33" s="210"/>
      <c r="R33" s="210"/>
      <c r="S33" s="210"/>
      <c r="T33" s="210"/>
      <c r="U33" s="567"/>
      <c r="V33" s="559"/>
      <c r="W33" s="559"/>
      <c r="X33" s="559"/>
      <c r="Y33" s="559"/>
      <c r="Z33" s="508"/>
      <c r="AA33" s="311"/>
      <c r="AB33" s="210" t="s">
        <v>495</v>
      </c>
      <c r="AC33" s="210"/>
      <c r="AD33" s="210"/>
      <c r="AE33" s="210"/>
      <c r="AF33" s="210"/>
      <c r="AG33" s="210"/>
      <c r="AH33" s="567"/>
      <c r="AI33" s="559"/>
      <c r="AJ33" s="559"/>
      <c r="AK33" s="559"/>
      <c r="AL33" s="559"/>
      <c r="AM33" s="508"/>
      <c r="AN33" s="311"/>
      <c r="AO33" s="210" t="s">
        <v>495</v>
      </c>
      <c r="AP33" s="210"/>
      <c r="AQ33" s="210"/>
      <c r="AR33" s="210"/>
      <c r="AS33" s="210"/>
      <c r="AT33" s="210"/>
      <c r="AU33" s="567"/>
      <c r="AV33" s="559"/>
      <c r="AW33" s="559"/>
      <c r="AX33" s="559"/>
      <c r="AY33" s="559"/>
      <c r="AZ33" s="508"/>
      <c r="BA33" s="311"/>
      <c r="BB33" s="210" t="s">
        <v>495</v>
      </c>
      <c r="BC33" s="210"/>
      <c r="BD33" s="210"/>
      <c r="BE33" s="210"/>
      <c r="BF33" s="210"/>
      <c r="BG33" s="210"/>
      <c r="BH33" s="567"/>
      <c r="BI33" s="559"/>
      <c r="BJ33" s="559"/>
      <c r="BK33" s="559"/>
      <c r="BL33" s="559"/>
      <c r="BM33" s="508"/>
    </row>
    <row r="34" spans="1:65" s="4" customFormat="1" ht="15.95" customHeight="1" x14ac:dyDescent="0.2">
      <c r="A34" s="310" t="s">
        <v>329</v>
      </c>
      <c r="B34" s="720" t="s">
        <v>317</v>
      </c>
      <c r="C34" s="720"/>
      <c r="D34" s="720"/>
      <c r="E34" s="720"/>
      <c r="F34" s="720"/>
      <c r="G34" s="720"/>
      <c r="H34" s="558">
        <v>0.1</v>
      </c>
      <c r="I34" s="247" t="s">
        <v>13</v>
      </c>
      <c r="J34" s="145" t="s">
        <v>28</v>
      </c>
      <c r="K34" s="504"/>
      <c r="L34" s="177" t="s">
        <v>17</v>
      </c>
      <c r="M34" s="163">
        <f>M24*H34*K34</f>
        <v>0</v>
      </c>
      <c r="N34" s="310" t="s">
        <v>1258</v>
      </c>
      <c r="O34" s="720" t="s">
        <v>317</v>
      </c>
      <c r="P34" s="720"/>
      <c r="Q34" s="720"/>
      <c r="R34" s="720"/>
      <c r="S34" s="720"/>
      <c r="T34" s="720"/>
      <c r="U34" s="558">
        <v>0.1</v>
      </c>
      <c r="V34" s="247" t="s">
        <v>13</v>
      </c>
      <c r="W34" s="145" t="s">
        <v>28</v>
      </c>
      <c r="X34" s="504"/>
      <c r="Y34" s="177" t="s">
        <v>17</v>
      </c>
      <c r="Z34" s="163">
        <f>Z24*U34*X34</f>
        <v>0</v>
      </c>
      <c r="AA34" s="310" t="s">
        <v>1287</v>
      </c>
      <c r="AB34" s="720" t="s">
        <v>317</v>
      </c>
      <c r="AC34" s="720"/>
      <c r="AD34" s="720"/>
      <c r="AE34" s="720"/>
      <c r="AF34" s="720"/>
      <c r="AG34" s="720"/>
      <c r="AH34" s="558">
        <v>0.1</v>
      </c>
      <c r="AI34" s="247" t="s">
        <v>13</v>
      </c>
      <c r="AJ34" s="145" t="s">
        <v>28</v>
      </c>
      <c r="AK34" s="504"/>
      <c r="AL34" s="177" t="s">
        <v>17</v>
      </c>
      <c r="AM34" s="163">
        <f>AM24*AH34*AK34</f>
        <v>0</v>
      </c>
      <c r="AN34" s="310" t="s">
        <v>1318</v>
      </c>
      <c r="AO34" s="720" t="s">
        <v>317</v>
      </c>
      <c r="AP34" s="720"/>
      <c r="AQ34" s="720"/>
      <c r="AR34" s="720"/>
      <c r="AS34" s="720"/>
      <c r="AT34" s="720"/>
      <c r="AU34" s="558">
        <v>0.1</v>
      </c>
      <c r="AV34" s="247" t="s">
        <v>13</v>
      </c>
      <c r="AW34" s="145" t="s">
        <v>28</v>
      </c>
      <c r="AX34" s="504"/>
      <c r="AY34" s="177" t="s">
        <v>17</v>
      </c>
      <c r="AZ34" s="163">
        <f>AZ24*AU34*AX34</f>
        <v>0</v>
      </c>
      <c r="BA34" s="310" t="s">
        <v>1348</v>
      </c>
      <c r="BB34" s="720" t="s">
        <v>317</v>
      </c>
      <c r="BC34" s="720"/>
      <c r="BD34" s="720"/>
      <c r="BE34" s="720"/>
      <c r="BF34" s="720"/>
      <c r="BG34" s="720"/>
      <c r="BH34" s="558">
        <v>0.1</v>
      </c>
      <c r="BI34" s="247" t="s">
        <v>13</v>
      </c>
      <c r="BJ34" s="145" t="s">
        <v>28</v>
      </c>
      <c r="BK34" s="504"/>
      <c r="BL34" s="177" t="s">
        <v>17</v>
      </c>
      <c r="BM34" s="163">
        <f>BM24*BH34*BK34</f>
        <v>0</v>
      </c>
    </row>
    <row r="35" spans="1:65" s="4" customFormat="1" x14ac:dyDescent="0.2">
      <c r="A35" s="311"/>
      <c r="B35" s="210" t="s">
        <v>495</v>
      </c>
      <c r="C35" s="210"/>
      <c r="D35" s="210"/>
      <c r="E35" s="210"/>
      <c r="F35" s="210"/>
      <c r="G35" s="210"/>
      <c r="H35" s="155"/>
      <c r="I35" s="570"/>
      <c r="K35" s="175"/>
      <c r="L35" s="66"/>
      <c r="M35" s="185"/>
      <c r="N35" s="311"/>
      <c r="O35" s="210" t="s">
        <v>495</v>
      </c>
      <c r="P35" s="210"/>
      <c r="Q35" s="210"/>
      <c r="R35" s="210"/>
      <c r="S35" s="210"/>
      <c r="T35" s="210"/>
      <c r="U35" s="155"/>
      <c r="V35" s="570"/>
      <c r="X35" s="175"/>
      <c r="Y35" s="66"/>
      <c r="Z35" s="185"/>
      <c r="AA35" s="311"/>
      <c r="AB35" s="210" t="s">
        <v>495</v>
      </c>
      <c r="AC35" s="210"/>
      <c r="AD35" s="210"/>
      <c r="AE35" s="210"/>
      <c r="AF35" s="210"/>
      <c r="AG35" s="210"/>
      <c r="AH35" s="155"/>
      <c r="AI35" s="570"/>
      <c r="AK35" s="175"/>
      <c r="AL35" s="66"/>
      <c r="AM35" s="185"/>
      <c r="AN35" s="311"/>
      <c r="AO35" s="210" t="s">
        <v>495</v>
      </c>
      <c r="AP35" s="210"/>
      <c r="AQ35" s="210"/>
      <c r="AR35" s="210"/>
      <c r="AS35" s="210"/>
      <c r="AT35" s="210"/>
      <c r="AU35" s="155"/>
      <c r="AV35" s="570"/>
      <c r="AX35" s="175"/>
      <c r="AY35" s="66"/>
      <c r="AZ35" s="185"/>
      <c r="BA35" s="311"/>
      <c r="BB35" s="210" t="s">
        <v>495</v>
      </c>
      <c r="BC35" s="210"/>
      <c r="BD35" s="210"/>
      <c r="BE35" s="210"/>
      <c r="BF35" s="210"/>
      <c r="BG35" s="210"/>
      <c r="BH35" s="155"/>
      <c r="BI35" s="570"/>
      <c r="BK35" s="175"/>
      <c r="BL35" s="66"/>
      <c r="BM35" s="185"/>
    </row>
    <row r="36" spans="1:65" s="4" customFormat="1" x14ac:dyDescent="0.2">
      <c r="A36" s="310" t="s">
        <v>330</v>
      </c>
      <c r="B36" s="143" t="s">
        <v>318</v>
      </c>
      <c r="C36" s="246"/>
      <c r="D36" s="246"/>
      <c r="E36" s="246"/>
      <c r="F36" s="246"/>
      <c r="G36" s="246"/>
      <c r="H36" s="558">
        <v>0.1</v>
      </c>
      <c r="I36" s="247" t="s">
        <v>13</v>
      </c>
      <c r="J36" s="145" t="s">
        <v>28</v>
      </c>
      <c r="K36" s="504"/>
      <c r="L36" s="177" t="s">
        <v>17</v>
      </c>
      <c r="M36" s="163">
        <f>M24*H36*K36</f>
        <v>0</v>
      </c>
      <c r="N36" s="310" t="s">
        <v>1259</v>
      </c>
      <c r="O36" s="143" t="s">
        <v>318</v>
      </c>
      <c r="P36" s="246"/>
      <c r="Q36" s="246"/>
      <c r="R36" s="246"/>
      <c r="S36" s="246"/>
      <c r="T36" s="246"/>
      <c r="U36" s="558">
        <v>0.1</v>
      </c>
      <c r="V36" s="247" t="s">
        <v>13</v>
      </c>
      <c r="W36" s="145" t="s">
        <v>28</v>
      </c>
      <c r="X36" s="504"/>
      <c r="Y36" s="177" t="s">
        <v>17</v>
      </c>
      <c r="Z36" s="163">
        <f>Z24*U36*X36</f>
        <v>0</v>
      </c>
      <c r="AA36" s="310" t="s">
        <v>1288</v>
      </c>
      <c r="AB36" s="143" t="s">
        <v>318</v>
      </c>
      <c r="AC36" s="246"/>
      <c r="AD36" s="246"/>
      <c r="AE36" s="246"/>
      <c r="AF36" s="246"/>
      <c r="AG36" s="246"/>
      <c r="AH36" s="558">
        <v>0.1</v>
      </c>
      <c r="AI36" s="247" t="s">
        <v>13</v>
      </c>
      <c r="AJ36" s="145" t="s">
        <v>28</v>
      </c>
      <c r="AK36" s="504"/>
      <c r="AL36" s="177" t="s">
        <v>17</v>
      </c>
      <c r="AM36" s="163">
        <f>AM24*AH36*AK36</f>
        <v>0</v>
      </c>
      <c r="AN36" s="310" t="s">
        <v>1319</v>
      </c>
      <c r="AO36" s="143" t="s">
        <v>318</v>
      </c>
      <c r="AP36" s="246"/>
      <c r="AQ36" s="246"/>
      <c r="AR36" s="246"/>
      <c r="AS36" s="246"/>
      <c r="AT36" s="246"/>
      <c r="AU36" s="558">
        <v>0.1</v>
      </c>
      <c r="AV36" s="247" t="s">
        <v>13</v>
      </c>
      <c r="AW36" s="145" t="s">
        <v>28</v>
      </c>
      <c r="AX36" s="504"/>
      <c r="AY36" s="177" t="s">
        <v>17</v>
      </c>
      <c r="AZ36" s="163">
        <f>AZ24*AU36*AX36</f>
        <v>0</v>
      </c>
      <c r="BA36" s="310" t="s">
        <v>1349</v>
      </c>
      <c r="BB36" s="143" t="s">
        <v>318</v>
      </c>
      <c r="BC36" s="246"/>
      <c r="BD36" s="246"/>
      <c r="BE36" s="246"/>
      <c r="BF36" s="246"/>
      <c r="BG36" s="246"/>
      <c r="BH36" s="558">
        <v>0.1</v>
      </c>
      <c r="BI36" s="247" t="s">
        <v>13</v>
      </c>
      <c r="BJ36" s="145" t="s">
        <v>28</v>
      </c>
      <c r="BK36" s="504"/>
      <c r="BL36" s="177" t="s">
        <v>17</v>
      </c>
      <c r="BM36" s="163">
        <f>BM24*BH36*BK36</f>
        <v>0</v>
      </c>
    </row>
    <row r="37" spans="1:65" s="4" customFormat="1" x14ac:dyDescent="0.2">
      <c r="A37" s="300"/>
      <c r="B37" s="210" t="s">
        <v>497</v>
      </c>
      <c r="C37" s="210"/>
      <c r="D37" s="210"/>
      <c r="E37" s="210"/>
      <c r="F37" s="210"/>
      <c r="G37" s="210"/>
      <c r="H37" s="626"/>
      <c r="I37" s="509"/>
      <c r="J37" s="510"/>
      <c r="K37" s="511"/>
      <c r="L37" s="512"/>
      <c r="M37" s="513"/>
      <c r="N37" s="300"/>
      <c r="O37" s="210" t="s">
        <v>497</v>
      </c>
      <c r="P37" s="210"/>
      <c r="Q37" s="210"/>
      <c r="R37" s="210"/>
      <c r="S37" s="210"/>
      <c r="T37" s="210"/>
      <c r="U37" s="626"/>
      <c r="V37" s="509"/>
      <c r="W37" s="510"/>
      <c r="X37" s="511"/>
      <c r="Y37" s="512"/>
      <c r="Z37" s="513"/>
      <c r="AA37" s="300"/>
      <c r="AB37" s="210" t="s">
        <v>497</v>
      </c>
      <c r="AC37" s="210"/>
      <c r="AD37" s="210"/>
      <c r="AE37" s="210"/>
      <c r="AF37" s="210"/>
      <c r="AG37" s="210"/>
      <c r="AH37" s="626"/>
      <c r="AI37" s="509"/>
      <c r="AJ37" s="510"/>
      <c r="AK37" s="511"/>
      <c r="AL37" s="512"/>
      <c r="AM37" s="513"/>
      <c r="AN37" s="300"/>
      <c r="AO37" s="210" t="s">
        <v>497</v>
      </c>
      <c r="AP37" s="210"/>
      <c r="AQ37" s="210"/>
      <c r="AR37" s="210"/>
      <c r="AS37" s="210"/>
      <c r="AT37" s="210"/>
      <c r="AU37" s="626"/>
      <c r="AV37" s="509"/>
      <c r="AW37" s="510"/>
      <c r="AX37" s="511"/>
      <c r="AY37" s="512"/>
      <c r="AZ37" s="513"/>
      <c r="BA37" s="300"/>
      <c r="BB37" s="210" t="s">
        <v>497</v>
      </c>
      <c r="BC37" s="210"/>
      <c r="BD37" s="210"/>
      <c r="BE37" s="210"/>
      <c r="BF37" s="210"/>
      <c r="BG37" s="210"/>
      <c r="BH37" s="626"/>
      <c r="BI37" s="509"/>
      <c r="BJ37" s="510"/>
      <c r="BK37" s="511"/>
      <c r="BL37" s="512"/>
      <c r="BM37" s="513"/>
    </row>
    <row r="38" spans="1:65" s="4" customFormat="1" x14ac:dyDescent="0.2">
      <c r="A38" s="305" t="s">
        <v>331</v>
      </c>
      <c r="B38" s="250" t="s">
        <v>418</v>
      </c>
      <c r="C38" s="275"/>
      <c r="D38" s="275"/>
      <c r="E38" s="275"/>
      <c r="F38" s="275"/>
      <c r="G38" s="275"/>
      <c r="H38" s="558">
        <v>0.15</v>
      </c>
      <c r="I38" s="247" t="s">
        <v>13</v>
      </c>
      <c r="J38" s="514" t="s">
        <v>28</v>
      </c>
      <c r="K38" s="504"/>
      <c r="L38" s="177" t="s">
        <v>17</v>
      </c>
      <c r="M38" s="163">
        <f>M24*H38*K38</f>
        <v>0</v>
      </c>
      <c r="N38" s="305" t="s">
        <v>1260</v>
      </c>
      <c r="O38" s="250" t="s">
        <v>418</v>
      </c>
      <c r="P38" s="275"/>
      <c r="Q38" s="275"/>
      <c r="R38" s="275"/>
      <c r="S38" s="275"/>
      <c r="T38" s="275"/>
      <c r="U38" s="558">
        <v>0.15</v>
      </c>
      <c r="V38" s="247" t="s">
        <v>13</v>
      </c>
      <c r="W38" s="514" t="s">
        <v>28</v>
      </c>
      <c r="X38" s="504"/>
      <c r="Y38" s="177" t="s">
        <v>17</v>
      </c>
      <c r="Z38" s="163">
        <f>Z24*U38*X38</f>
        <v>0</v>
      </c>
      <c r="AA38" s="305" t="s">
        <v>1289</v>
      </c>
      <c r="AB38" s="250" t="s">
        <v>418</v>
      </c>
      <c r="AC38" s="275"/>
      <c r="AD38" s="275"/>
      <c r="AE38" s="275"/>
      <c r="AF38" s="275"/>
      <c r="AG38" s="275"/>
      <c r="AH38" s="558">
        <v>0.15</v>
      </c>
      <c r="AI38" s="247" t="s">
        <v>13</v>
      </c>
      <c r="AJ38" s="514" t="s">
        <v>28</v>
      </c>
      <c r="AK38" s="504"/>
      <c r="AL38" s="177" t="s">
        <v>17</v>
      </c>
      <c r="AM38" s="163">
        <f>AM24*AH38*AK38</f>
        <v>0</v>
      </c>
      <c r="AN38" s="305" t="s">
        <v>1320</v>
      </c>
      <c r="AO38" s="250" t="s">
        <v>418</v>
      </c>
      <c r="AP38" s="275"/>
      <c r="AQ38" s="275"/>
      <c r="AR38" s="275"/>
      <c r="AS38" s="275"/>
      <c r="AT38" s="275"/>
      <c r="AU38" s="558">
        <v>0.15</v>
      </c>
      <c r="AV38" s="247" t="s">
        <v>13</v>
      </c>
      <c r="AW38" s="514" t="s">
        <v>28</v>
      </c>
      <c r="AX38" s="504"/>
      <c r="AY38" s="177" t="s">
        <v>17</v>
      </c>
      <c r="AZ38" s="163">
        <f>AZ24*AU38*AX38</f>
        <v>0</v>
      </c>
      <c r="BA38" s="305" t="s">
        <v>1350</v>
      </c>
      <c r="BB38" s="250" t="s">
        <v>418</v>
      </c>
      <c r="BC38" s="275"/>
      <c r="BD38" s="275"/>
      <c r="BE38" s="275"/>
      <c r="BF38" s="275"/>
      <c r="BG38" s="275"/>
      <c r="BH38" s="558">
        <v>0.15</v>
      </c>
      <c r="BI38" s="247" t="s">
        <v>13</v>
      </c>
      <c r="BJ38" s="514" t="s">
        <v>28</v>
      </c>
      <c r="BK38" s="504"/>
      <c r="BL38" s="177" t="s">
        <v>17</v>
      </c>
      <c r="BM38" s="163">
        <f>BM24*BH38*BK38</f>
        <v>0</v>
      </c>
    </row>
    <row r="39" spans="1:65" s="4" customFormat="1" x14ac:dyDescent="0.2">
      <c r="A39" s="235"/>
      <c r="B39" s="210" t="s">
        <v>498</v>
      </c>
      <c r="C39" s="210"/>
      <c r="D39" s="210"/>
      <c r="E39" s="210"/>
      <c r="F39" s="210"/>
      <c r="G39" s="210"/>
      <c r="H39" s="155"/>
      <c r="I39" s="570"/>
      <c r="J39" s="571"/>
      <c r="K39" s="91"/>
      <c r="L39" s="66"/>
      <c r="M39" s="185"/>
      <c r="N39" s="235"/>
      <c r="O39" s="210" t="s">
        <v>498</v>
      </c>
      <c r="P39" s="210"/>
      <c r="Q39" s="210"/>
      <c r="R39" s="210"/>
      <c r="S39" s="210"/>
      <c r="T39" s="210"/>
      <c r="U39" s="155"/>
      <c r="V39" s="570"/>
      <c r="W39" s="571"/>
      <c r="X39" s="91"/>
      <c r="Y39" s="66"/>
      <c r="Z39" s="185"/>
      <c r="AA39" s="235"/>
      <c r="AB39" s="210" t="s">
        <v>498</v>
      </c>
      <c r="AC39" s="210"/>
      <c r="AD39" s="210"/>
      <c r="AE39" s="210"/>
      <c r="AF39" s="210"/>
      <c r="AG39" s="210"/>
      <c r="AH39" s="155"/>
      <c r="AI39" s="570"/>
      <c r="AJ39" s="571"/>
      <c r="AK39" s="91"/>
      <c r="AL39" s="66"/>
      <c r="AM39" s="185"/>
      <c r="AN39" s="235"/>
      <c r="AO39" s="210" t="s">
        <v>498</v>
      </c>
      <c r="AP39" s="210"/>
      <c r="AQ39" s="210"/>
      <c r="AR39" s="210"/>
      <c r="AS39" s="210"/>
      <c r="AT39" s="210"/>
      <c r="AU39" s="155"/>
      <c r="AV39" s="570"/>
      <c r="AW39" s="571"/>
      <c r="AX39" s="91"/>
      <c r="AY39" s="66"/>
      <c r="AZ39" s="185"/>
      <c r="BA39" s="235"/>
      <c r="BB39" s="210" t="s">
        <v>498</v>
      </c>
      <c r="BC39" s="210"/>
      <c r="BD39" s="210"/>
      <c r="BE39" s="210"/>
      <c r="BF39" s="210"/>
      <c r="BG39" s="210"/>
      <c r="BH39" s="155"/>
      <c r="BI39" s="570"/>
      <c r="BJ39" s="571"/>
      <c r="BK39" s="91"/>
      <c r="BL39" s="66"/>
      <c r="BM39" s="185"/>
    </row>
    <row r="40" spans="1:65" s="4" customFormat="1" x14ac:dyDescent="0.2">
      <c r="A40" s="303" t="s">
        <v>332</v>
      </c>
      <c r="B40" s="423" t="s">
        <v>422</v>
      </c>
      <c r="C40" s="143"/>
      <c r="D40" s="143"/>
      <c r="E40" s="143"/>
      <c r="F40" s="143"/>
      <c r="G40" s="143"/>
      <c r="H40" s="558">
        <v>0.03</v>
      </c>
      <c r="I40" s="247" t="s">
        <v>13</v>
      </c>
      <c r="J40" s="145" t="s">
        <v>28</v>
      </c>
      <c r="K40" s="504"/>
      <c r="L40" s="177" t="s">
        <v>17</v>
      </c>
      <c r="M40" s="163">
        <f>M24*H40*K40</f>
        <v>0</v>
      </c>
      <c r="N40" s="303" t="s">
        <v>1261</v>
      </c>
      <c r="O40" s="423" t="s">
        <v>422</v>
      </c>
      <c r="P40" s="143"/>
      <c r="Q40" s="143"/>
      <c r="R40" s="143"/>
      <c r="S40" s="143"/>
      <c r="T40" s="143"/>
      <c r="U40" s="558">
        <v>0.03</v>
      </c>
      <c r="V40" s="247" t="s">
        <v>13</v>
      </c>
      <c r="W40" s="145" t="s">
        <v>28</v>
      </c>
      <c r="X40" s="504"/>
      <c r="Y40" s="177" t="s">
        <v>17</v>
      </c>
      <c r="Z40" s="163">
        <f>Z24*U40*X40</f>
        <v>0</v>
      </c>
      <c r="AA40" s="303" t="s">
        <v>1290</v>
      </c>
      <c r="AB40" s="423" t="s">
        <v>422</v>
      </c>
      <c r="AC40" s="143"/>
      <c r="AD40" s="143"/>
      <c r="AE40" s="143"/>
      <c r="AF40" s="143"/>
      <c r="AG40" s="143"/>
      <c r="AH40" s="558">
        <v>0.03</v>
      </c>
      <c r="AI40" s="247" t="s">
        <v>13</v>
      </c>
      <c r="AJ40" s="145" t="s">
        <v>28</v>
      </c>
      <c r="AK40" s="504"/>
      <c r="AL40" s="177" t="s">
        <v>17</v>
      </c>
      <c r="AM40" s="163">
        <f>AM24*AH40*AK40</f>
        <v>0</v>
      </c>
      <c r="AN40" s="303" t="s">
        <v>1321</v>
      </c>
      <c r="AO40" s="423" t="s">
        <v>422</v>
      </c>
      <c r="AP40" s="143"/>
      <c r="AQ40" s="143"/>
      <c r="AR40" s="143"/>
      <c r="AS40" s="143"/>
      <c r="AT40" s="143"/>
      <c r="AU40" s="558">
        <v>0.03</v>
      </c>
      <c r="AV40" s="247" t="s">
        <v>13</v>
      </c>
      <c r="AW40" s="145" t="s">
        <v>28</v>
      </c>
      <c r="AX40" s="504"/>
      <c r="AY40" s="177" t="s">
        <v>17</v>
      </c>
      <c r="AZ40" s="163">
        <f>AZ24*AU40*AX40</f>
        <v>0</v>
      </c>
      <c r="BA40" s="303" t="s">
        <v>1351</v>
      </c>
      <c r="BB40" s="423" t="s">
        <v>422</v>
      </c>
      <c r="BC40" s="143"/>
      <c r="BD40" s="143"/>
      <c r="BE40" s="143"/>
      <c r="BF40" s="143"/>
      <c r="BG40" s="143"/>
      <c r="BH40" s="558">
        <v>0.03</v>
      </c>
      <c r="BI40" s="247" t="s">
        <v>13</v>
      </c>
      <c r="BJ40" s="145" t="s">
        <v>28</v>
      </c>
      <c r="BK40" s="504"/>
      <c r="BL40" s="177" t="s">
        <v>17</v>
      </c>
      <c r="BM40" s="163">
        <f>BM24*BH40*BK40</f>
        <v>0</v>
      </c>
    </row>
    <row r="41" spans="1:65" s="4" customFormat="1" x14ac:dyDescent="0.2">
      <c r="A41" s="304"/>
      <c r="B41" s="221" t="s">
        <v>498</v>
      </c>
      <c r="C41" s="221"/>
      <c r="D41" s="221"/>
      <c r="E41" s="221"/>
      <c r="F41" s="221"/>
      <c r="G41" s="221"/>
      <c r="H41" s="155"/>
      <c r="I41" s="570"/>
      <c r="K41" s="175"/>
      <c r="L41" s="66"/>
      <c r="M41" s="185"/>
      <c r="N41" s="304"/>
      <c r="O41" s="221" t="s">
        <v>498</v>
      </c>
      <c r="P41" s="221"/>
      <c r="Q41" s="221"/>
      <c r="R41" s="221"/>
      <c r="S41" s="221"/>
      <c r="T41" s="221"/>
      <c r="U41" s="155"/>
      <c r="V41" s="570"/>
      <c r="X41" s="175"/>
      <c r="Y41" s="66"/>
      <c r="Z41" s="185"/>
      <c r="AA41" s="304"/>
      <c r="AB41" s="221" t="s">
        <v>498</v>
      </c>
      <c r="AC41" s="221"/>
      <c r="AD41" s="221"/>
      <c r="AE41" s="221"/>
      <c r="AF41" s="221"/>
      <c r="AG41" s="221"/>
      <c r="AH41" s="155"/>
      <c r="AI41" s="570"/>
      <c r="AK41" s="175"/>
      <c r="AL41" s="66"/>
      <c r="AM41" s="185"/>
      <c r="AN41" s="304"/>
      <c r="AO41" s="221" t="s">
        <v>498</v>
      </c>
      <c r="AP41" s="221"/>
      <c r="AQ41" s="221"/>
      <c r="AR41" s="221"/>
      <c r="AS41" s="221"/>
      <c r="AT41" s="221"/>
      <c r="AU41" s="155"/>
      <c r="AV41" s="570"/>
      <c r="AX41" s="175"/>
      <c r="AY41" s="66"/>
      <c r="AZ41" s="185"/>
      <c r="BA41" s="304"/>
      <c r="BB41" s="221" t="s">
        <v>498</v>
      </c>
      <c r="BC41" s="221"/>
      <c r="BD41" s="221"/>
      <c r="BE41" s="221"/>
      <c r="BF41" s="221"/>
      <c r="BG41" s="221"/>
      <c r="BH41" s="155"/>
      <c r="BI41" s="570"/>
      <c r="BK41" s="175"/>
      <c r="BL41" s="66"/>
      <c r="BM41" s="185"/>
    </row>
    <row r="42" spans="1:65" s="4" customFormat="1" x14ac:dyDescent="0.2">
      <c r="A42" s="305" t="s">
        <v>333</v>
      </c>
      <c r="B42" s="729" t="s">
        <v>431</v>
      </c>
      <c r="C42" s="729"/>
      <c r="D42" s="729"/>
      <c r="E42" s="729"/>
      <c r="F42" s="729"/>
      <c r="G42" s="729"/>
      <c r="H42" s="558">
        <v>0.03</v>
      </c>
      <c r="I42" s="505" t="s">
        <v>13</v>
      </c>
      <c r="J42" s="145" t="s">
        <v>28</v>
      </c>
      <c r="K42" s="504"/>
      <c r="L42" s="177" t="s">
        <v>17</v>
      </c>
      <c r="M42" s="163">
        <f>M24*H42*K42</f>
        <v>0</v>
      </c>
      <c r="N42" s="305" t="s">
        <v>1262</v>
      </c>
      <c r="O42" s="729" t="s">
        <v>431</v>
      </c>
      <c r="P42" s="729"/>
      <c r="Q42" s="729"/>
      <c r="R42" s="729"/>
      <c r="S42" s="729"/>
      <c r="T42" s="729"/>
      <c r="U42" s="558">
        <v>0.03</v>
      </c>
      <c r="V42" s="505" t="s">
        <v>13</v>
      </c>
      <c r="W42" s="145" t="s">
        <v>28</v>
      </c>
      <c r="X42" s="504"/>
      <c r="Y42" s="177" t="s">
        <v>17</v>
      </c>
      <c r="Z42" s="163">
        <f>Z24*U42*X42</f>
        <v>0</v>
      </c>
      <c r="AA42" s="305" t="s">
        <v>1291</v>
      </c>
      <c r="AB42" s="729" t="s">
        <v>431</v>
      </c>
      <c r="AC42" s="729"/>
      <c r="AD42" s="729"/>
      <c r="AE42" s="729"/>
      <c r="AF42" s="729"/>
      <c r="AG42" s="729"/>
      <c r="AH42" s="558">
        <v>0.03</v>
      </c>
      <c r="AI42" s="505" t="s">
        <v>13</v>
      </c>
      <c r="AJ42" s="145" t="s">
        <v>28</v>
      </c>
      <c r="AK42" s="504"/>
      <c r="AL42" s="177" t="s">
        <v>17</v>
      </c>
      <c r="AM42" s="163">
        <f>AM24*AH42*AK42</f>
        <v>0</v>
      </c>
      <c r="AN42" s="305" t="s">
        <v>1322</v>
      </c>
      <c r="AO42" s="729" t="s">
        <v>431</v>
      </c>
      <c r="AP42" s="729"/>
      <c r="AQ42" s="729"/>
      <c r="AR42" s="729"/>
      <c r="AS42" s="729"/>
      <c r="AT42" s="729"/>
      <c r="AU42" s="558">
        <v>0.03</v>
      </c>
      <c r="AV42" s="505" t="s">
        <v>13</v>
      </c>
      <c r="AW42" s="145" t="s">
        <v>28</v>
      </c>
      <c r="AX42" s="504"/>
      <c r="AY42" s="177" t="s">
        <v>17</v>
      </c>
      <c r="AZ42" s="163">
        <f>AZ24*AU42*AX42</f>
        <v>0</v>
      </c>
      <c r="BA42" s="305" t="s">
        <v>1352</v>
      </c>
      <c r="BB42" s="729" t="s">
        <v>431</v>
      </c>
      <c r="BC42" s="729"/>
      <c r="BD42" s="729"/>
      <c r="BE42" s="729"/>
      <c r="BF42" s="729"/>
      <c r="BG42" s="729"/>
      <c r="BH42" s="558">
        <v>0.03</v>
      </c>
      <c r="BI42" s="505" t="s">
        <v>13</v>
      </c>
      <c r="BJ42" s="145" t="s">
        <v>28</v>
      </c>
      <c r="BK42" s="504"/>
      <c r="BL42" s="177" t="s">
        <v>17</v>
      </c>
      <c r="BM42" s="163">
        <f>BM24*BH42*BK42</f>
        <v>0</v>
      </c>
    </row>
    <row r="43" spans="1:65" s="4" customFormat="1" x14ac:dyDescent="0.2">
      <c r="A43" s="305" t="s">
        <v>334</v>
      </c>
      <c r="B43" s="731" t="s">
        <v>419</v>
      </c>
      <c r="C43" s="731"/>
      <c r="D43" s="731"/>
      <c r="E43" s="731"/>
      <c r="F43" s="731"/>
      <c r="G43" s="731"/>
      <c r="H43" s="743" t="s">
        <v>21</v>
      </c>
      <c r="I43" s="743"/>
      <c r="J43" s="743"/>
      <c r="K43" s="743"/>
      <c r="L43" s="743"/>
      <c r="M43" s="744"/>
      <c r="N43" s="305" t="s">
        <v>1263</v>
      </c>
      <c r="O43" s="731" t="s">
        <v>419</v>
      </c>
      <c r="P43" s="731"/>
      <c r="Q43" s="731"/>
      <c r="R43" s="731"/>
      <c r="S43" s="731"/>
      <c r="T43" s="731"/>
      <c r="U43" s="743" t="s">
        <v>21</v>
      </c>
      <c r="V43" s="743"/>
      <c r="W43" s="743"/>
      <c r="X43" s="743"/>
      <c r="Y43" s="743"/>
      <c r="Z43" s="744"/>
      <c r="AA43" s="305" t="s">
        <v>1292</v>
      </c>
      <c r="AB43" s="731" t="s">
        <v>419</v>
      </c>
      <c r="AC43" s="731"/>
      <c r="AD43" s="731"/>
      <c r="AE43" s="731"/>
      <c r="AF43" s="731"/>
      <c r="AG43" s="731"/>
      <c r="AH43" s="743" t="s">
        <v>21</v>
      </c>
      <c r="AI43" s="743"/>
      <c r="AJ43" s="743"/>
      <c r="AK43" s="743"/>
      <c r="AL43" s="743"/>
      <c r="AM43" s="744"/>
      <c r="AN43" s="305" t="s">
        <v>1323</v>
      </c>
      <c r="AO43" s="731" t="s">
        <v>419</v>
      </c>
      <c r="AP43" s="731"/>
      <c r="AQ43" s="731"/>
      <c r="AR43" s="731"/>
      <c r="AS43" s="731"/>
      <c r="AT43" s="731"/>
      <c r="AU43" s="743" t="s">
        <v>21</v>
      </c>
      <c r="AV43" s="743"/>
      <c r="AW43" s="743"/>
      <c r="AX43" s="743"/>
      <c r="AY43" s="743"/>
      <c r="AZ43" s="744"/>
      <c r="BA43" s="305" t="s">
        <v>1353</v>
      </c>
      <c r="BB43" s="731" t="s">
        <v>419</v>
      </c>
      <c r="BC43" s="731"/>
      <c r="BD43" s="731"/>
      <c r="BE43" s="731"/>
      <c r="BF43" s="731"/>
      <c r="BG43" s="731"/>
      <c r="BH43" s="743" t="s">
        <v>21</v>
      </c>
      <c r="BI43" s="743"/>
      <c r="BJ43" s="743"/>
      <c r="BK43" s="743"/>
      <c r="BL43" s="743"/>
      <c r="BM43" s="744"/>
    </row>
    <row r="44" spans="1:65" s="4" customFormat="1" x14ac:dyDescent="0.2">
      <c r="A44" s="305" t="s">
        <v>383</v>
      </c>
      <c r="B44" s="731" t="s">
        <v>435</v>
      </c>
      <c r="C44" s="731"/>
      <c r="D44" s="731"/>
      <c r="E44" s="731"/>
      <c r="F44" s="731"/>
      <c r="G44" s="731"/>
      <c r="H44" s="566">
        <v>20</v>
      </c>
      <c r="I44" s="247" t="s">
        <v>13</v>
      </c>
      <c r="J44" s="145" t="s">
        <v>17</v>
      </c>
      <c r="K44" s="515"/>
      <c r="L44" s="177" t="s">
        <v>17</v>
      </c>
      <c r="M44" s="163">
        <f>H44*K44</f>
        <v>0</v>
      </c>
      <c r="N44" s="305" t="s">
        <v>1264</v>
      </c>
      <c r="O44" s="731" t="s">
        <v>435</v>
      </c>
      <c r="P44" s="731"/>
      <c r="Q44" s="731"/>
      <c r="R44" s="731"/>
      <c r="S44" s="731"/>
      <c r="T44" s="731"/>
      <c r="U44" s="566">
        <v>20</v>
      </c>
      <c r="V44" s="247" t="s">
        <v>13</v>
      </c>
      <c r="W44" s="145" t="s">
        <v>17</v>
      </c>
      <c r="X44" s="515"/>
      <c r="Y44" s="177" t="s">
        <v>17</v>
      </c>
      <c r="Z44" s="163">
        <f>U44*X44</f>
        <v>0</v>
      </c>
      <c r="AA44" s="305" t="s">
        <v>1293</v>
      </c>
      <c r="AB44" s="731" t="s">
        <v>435</v>
      </c>
      <c r="AC44" s="731"/>
      <c r="AD44" s="731"/>
      <c r="AE44" s="731"/>
      <c r="AF44" s="731"/>
      <c r="AG44" s="731"/>
      <c r="AH44" s="566">
        <v>20</v>
      </c>
      <c r="AI44" s="247" t="s">
        <v>13</v>
      </c>
      <c r="AJ44" s="145" t="s">
        <v>17</v>
      </c>
      <c r="AK44" s="515"/>
      <c r="AL44" s="177" t="s">
        <v>17</v>
      </c>
      <c r="AM44" s="163">
        <f>AH44*AK44</f>
        <v>0</v>
      </c>
      <c r="AN44" s="305" t="s">
        <v>1324</v>
      </c>
      <c r="AO44" s="731" t="s">
        <v>435</v>
      </c>
      <c r="AP44" s="731"/>
      <c r="AQ44" s="731"/>
      <c r="AR44" s="731"/>
      <c r="AS44" s="731"/>
      <c r="AT44" s="731"/>
      <c r="AU44" s="566">
        <v>20</v>
      </c>
      <c r="AV44" s="247" t="s">
        <v>13</v>
      </c>
      <c r="AW44" s="145" t="s">
        <v>17</v>
      </c>
      <c r="AX44" s="515"/>
      <c r="AY44" s="177" t="s">
        <v>17</v>
      </c>
      <c r="AZ44" s="163">
        <f>AU44*AX44</f>
        <v>0</v>
      </c>
      <c r="BA44" s="305" t="s">
        <v>1354</v>
      </c>
      <c r="BB44" s="731" t="s">
        <v>435</v>
      </c>
      <c r="BC44" s="731"/>
      <c r="BD44" s="731"/>
      <c r="BE44" s="731"/>
      <c r="BF44" s="731"/>
      <c r="BG44" s="731"/>
      <c r="BH44" s="566">
        <v>20</v>
      </c>
      <c r="BI44" s="247" t="s">
        <v>13</v>
      </c>
      <c r="BJ44" s="145" t="s">
        <v>17</v>
      </c>
      <c r="BK44" s="515"/>
      <c r="BL44" s="177" t="s">
        <v>17</v>
      </c>
      <c r="BM44" s="163">
        <f>BH44*BK44</f>
        <v>0</v>
      </c>
    </row>
    <row r="45" spans="1:65" s="4" customFormat="1" x14ac:dyDescent="0.2">
      <c r="A45" s="330"/>
      <c r="B45" s="331" t="s">
        <v>183</v>
      </c>
      <c r="C45" s="321"/>
      <c r="D45" s="321"/>
      <c r="E45" s="321"/>
      <c r="F45" s="321"/>
      <c r="G45" s="321"/>
      <c r="H45" s="641"/>
      <c r="I45" s="642"/>
      <c r="J45" s="643"/>
      <c r="K45" s="644"/>
      <c r="L45" s="516"/>
      <c r="M45" s="645"/>
      <c r="N45" s="330"/>
      <c r="O45" s="331" t="s">
        <v>183</v>
      </c>
      <c r="P45" s="321"/>
      <c r="Q45" s="321"/>
      <c r="R45" s="321"/>
      <c r="S45" s="321"/>
      <c r="T45" s="321"/>
      <c r="U45" s="641"/>
      <c r="V45" s="642"/>
      <c r="W45" s="643"/>
      <c r="X45" s="644"/>
      <c r="Y45" s="516"/>
      <c r="Z45" s="645"/>
      <c r="AA45" s="330"/>
      <c r="AB45" s="331" t="s">
        <v>183</v>
      </c>
      <c r="AC45" s="321"/>
      <c r="AD45" s="321"/>
      <c r="AE45" s="321"/>
      <c r="AF45" s="321"/>
      <c r="AG45" s="321"/>
      <c r="AH45" s="641"/>
      <c r="AI45" s="642"/>
      <c r="AJ45" s="643"/>
      <c r="AK45" s="644"/>
      <c r="AL45" s="516"/>
      <c r="AM45" s="645"/>
      <c r="AN45" s="330"/>
      <c r="AO45" s="331" t="s">
        <v>183</v>
      </c>
      <c r="AP45" s="321"/>
      <c r="AQ45" s="321"/>
      <c r="AR45" s="321"/>
      <c r="AS45" s="321"/>
      <c r="AT45" s="321"/>
      <c r="AU45" s="641"/>
      <c r="AV45" s="642"/>
      <c r="AW45" s="643"/>
      <c r="AX45" s="644"/>
      <c r="AY45" s="516"/>
      <c r="AZ45" s="645"/>
      <c r="BA45" s="330"/>
      <c r="BB45" s="331" t="s">
        <v>183</v>
      </c>
      <c r="BC45" s="321"/>
      <c r="BD45" s="321"/>
      <c r="BE45" s="321"/>
      <c r="BF45" s="321"/>
      <c r="BG45" s="321"/>
      <c r="BH45" s="641"/>
      <c r="BI45" s="642"/>
      <c r="BJ45" s="643"/>
      <c r="BK45" s="644"/>
      <c r="BL45" s="516"/>
      <c r="BM45" s="645"/>
    </row>
    <row r="46" spans="1:65" s="4" customFormat="1" x14ac:dyDescent="0.2">
      <c r="A46" s="305" t="s">
        <v>384</v>
      </c>
      <c r="B46" s="731" t="s">
        <v>436</v>
      </c>
      <c r="C46" s="731"/>
      <c r="D46" s="731"/>
      <c r="E46" s="731"/>
      <c r="F46" s="731"/>
      <c r="G46" s="731"/>
      <c r="H46" s="629">
        <v>0.02</v>
      </c>
      <c r="I46" s="247" t="s">
        <v>13</v>
      </c>
      <c r="J46" s="145" t="s">
        <v>28</v>
      </c>
      <c r="K46" s="442"/>
      <c r="L46" s="177" t="s">
        <v>17</v>
      </c>
      <c r="M46" s="163">
        <f>M24*H46*K46</f>
        <v>0</v>
      </c>
      <c r="N46" s="305" t="s">
        <v>1265</v>
      </c>
      <c r="O46" s="731" t="s">
        <v>436</v>
      </c>
      <c r="P46" s="731"/>
      <c r="Q46" s="731"/>
      <c r="R46" s="731"/>
      <c r="S46" s="731"/>
      <c r="T46" s="731"/>
      <c r="U46" s="629">
        <v>0.02</v>
      </c>
      <c r="V46" s="247" t="s">
        <v>13</v>
      </c>
      <c r="W46" s="145" t="s">
        <v>28</v>
      </c>
      <c r="X46" s="442"/>
      <c r="Y46" s="177" t="s">
        <v>17</v>
      </c>
      <c r="Z46" s="163">
        <f>Z24*U46*X46</f>
        <v>0</v>
      </c>
      <c r="AA46" s="305" t="s">
        <v>1294</v>
      </c>
      <c r="AB46" s="731" t="s">
        <v>436</v>
      </c>
      <c r="AC46" s="731"/>
      <c r="AD46" s="731"/>
      <c r="AE46" s="731"/>
      <c r="AF46" s="731"/>
      <c r="AG46" s="731"/>
      <c r="AH46" s="629">
        <v>0.02</v>
      </c>
      <c r="AI46" s="247" t="s">
        <v>13</v>
      </c>
      <c r="AJ46" s="145" t="s">
        <v>28</v>
      </c>
      <c r="AK46" s="442"/>
      <c r="AL46" s="177" t="s">
        <v>17</v>
      </c>
      <c r="AM46" s="163">
        <f>AM24*AH46*AK46</f>
        <v>0</v>
      </c>
      <c r="AN46" s="305" t="s">
        <v>1325</v>
      </c>
      <c r="AO46" s="731" t="s">
        <v>436</v>
      </c>
      <c r="AP46" s="731"/>
      <c r="AQ46" s="731"/>
      <c r="AR46" s="731"/>
      <c r="AS46" s="731"/>
      <c r="AT46" s="731"/>
      <c r="AU46" s="629">
        <v>0.02</v>
      </c>
      <c r="AV46" s="247" t="s">
        <v>13</v>
      </c>
      <c r="AW46" s="145" t="s">
        <v>28</v>
      </c>
      <c r="AX46" s="442"/>
      <c r="AY46" s="177" t="s">
        <v>17</v>
      </c>
      <c r="AZ46" s="163">
        <f>AZ24*AU46*AX46</f>
        <v>0</v>
      </c>
      <c r="BA46" s="305" t="s">
        <v>1355</v>
      </c>
      <c r="BB46" s="731" t="s">
        <v>436</v>
      </c>
      <c r="BC46" s="731"/>
      <c r="BD46" s="731"/>
      <c r="BE46" s="731"/>
      <c r="BF46" s="731"/>
      <c r="BG46" s="731"/>
      <c r="BH46" s="629">
        <v>0.02</v>
      </c>
      <c r="BI46" s="247" t="s">
        <v>13</v>
      </c>
      <c r="BJ46" s="145" t="s">
        <v>28</v>
      </c>
      <c r="BK46" s="442"/>
      <c r="BL46" s="177" t="s">
        <v>17</v>
      </c>
      <c r="BM46" s="163">
        <f>BM24*BH46*BK46</f>
        <v>0</v>
      </c>
    </row>
    <row r="47" spans="1:65" s="4" customFormat="1" x14ac:dyDescent="0.2">
      <c r="A47" s="326"/>
      <c r="B47" s="210" t="s">
        <v>183</v>
      </c>
      <c r="C47" s="20"/>
      <c r="D47" s="20"/>
      <c r="E47" s="20"/>
      <c r="F47" s="20"/>
      <c r="G47" s="20"/>
      <c r="I47" s="66"/>
      <c r="J47" s="516"/>
      <c r="K47" s="516"/>
      <c r="L47" s="516"/>
      <c r="M47" s="517"/>
      <c r="N47" s="326"/>
      <c r="O47" s="210" t="s">
        <v>183</v>
      </c>
      <c r="P47" s="20"/>
      <c r="Q47" s="20"/>
      <c r="R47" s="20"/>
      <c r="S47" s="20"/>
      <c r="T47" s="20"/>
      <c r="V47" s="66"/>
      <c r="W47" s="516"/>
      <c r="X47" s="516"/>
      <c r="Y47" s="516"/>
      <c r="Z47" s="517"/>
      <c r="AA47" s="326"/>
      <c r="AB47" s="210" t="s">
        <v>183</v>
      </c>
      <c r="AC47" s="20"/>
      <c r="AD47" s="20"/>
      <c r="AE47" s="20"/>
      <c r="AF47" s="20"/>
      <c r="AG47" s="20"/>
      <c r="AI47" s="66"/>
      <c r="AJ47" s="516"/>
      <c r="AK47" s="516"/>
      <c r="AL47" s="516"/>
      <c r="AM47" s="517"/>
      <c r="AN47" s="326"/>
      <c r="AO47" s="210" t="s">
        <v>183</v>
      </c>
      <c r="AP47" s="20"/>
      <c r="AQ47" s="20"/>
      <c r="AR47" s="20"/>
      <c r="AS47" s="20"/>
      <c r="AT47" s="20"/>
      <c r="AV47" s="66"/>
      <c r="AW47" s="516"/>
      <c r="AX47" s="516"/>
      <c r="AY47" s="516"/>
      <c r="AZ47" s="517"/>
      <c r="BA47" s="326"/>
      <c r="BB47" s="210" t="s">
        <v>183</v>
      </c>
      <c r="BC47" s="20"/>
      <c r="BD47" s="20"/>
      <c r="BE47" s="20"/>
      <c r="BF47" s="20"/>
      <c r="BG47" s="20"/>
      <c r="BI47" s="66"/>
      <c r="BJ47" s="516"/>
      <c r="BK47" s="516"/>
      <c r="BL47" s="516"/>
      <c r="BM47" s="517"/>
    </row>
    <row r="48" spans="1:65" s="4" customFormat="1" x14ac:dyDescent="0.2">
      <c r="A48" s="305" t="s">
        <v>335</v>
      </c>
      <c r="B48" s="731" t="s">
        <v>437</v>
      </c>
      <c r="C48" s="731"/>
      <c r="D48" s="731"/>
      <c r="E48" s="731"/>
      <c r="F48" s="731"/>
      <c r="G48" s="731"/>
      <c r="H48" s="629">
        <v>0.01</v>
      </c>
      <c r="I48" s="247" t="s">
        <v>13</v>
      </c>
      <c r="J48" s="145" t="s">
        <v>28</v>
      </c>
      <c r="K48" s="442"/>
      <c r="L48" s="177" t="s">
        <v>17</v>
      </c>
      <c r="M48" s="163">
        <f>M24*H48*K48</f>
        <v>0</v>
      </c>
      <c r="N48" s="305" t="s">
        <v>1266</v>
      </c>
      <c r="O48" s="731" t="s">
        <v>437</v>
      </c>
      <c r="P48" s="731"/>
      <c r="Q48" s="731"/>
      <c r="R48" s="731"/>
      <c r="S48" s="731"/>
      <c r="T48" s="731"/>
      <c r="U48" s="629">
        <v>0.01</v>
      </c>
      <c r="V48" s="247" t="s">
        <v>13</v>
      </c>
      <c r="W48" s="145" t="s">
        <v>28</v>
      </c>
      <c r="X48" s="442"/>
      <c r="Y48" s="177" t="s">
        <v>17</v>
      </c>
      <c r="Z48" s="163">
        <f>Z24*U48*X48</f>
        <v>0</v>
      </c>
      <c r="AA48" s="305" t="s">
        <v>1295</v>
      </c>
      <c r="AB48" s="731" t="s">
        <v>437</v>
      </c>
      <c r="AC48" s="731"/>
      <c r="AD48" s="731"/>
      <c r="AE48" s="731"/>
      <c r="AF48" s="731"/>
      <c r="AG48" s="731"/>
      <c r="AH48" s="629">
        <v>0.01</v>
      </c>
      <c r="AI48" s="247" t="s">
        <v>13</v>
      </c>
      <c r="AJ48" s="145" t="s">
        <v>28</v>
      </c>
      <c r="AK48" s="442"/>
      <c r="AL48" s="177" t="s">
        <v>17</v>
      </c>
      <c r="AM48" s="163">
        <f>AM24*AH48*AK48</f>
        <v>0</v>
      </c>
      <c r="AN48" s="305" t="s">
        <v>1326</v>
      </c>
      <c r="AO48" s="731" t="s">
        <v>437</v>
      </c>
      <c r="AP48" s="731"/>
      <c r="AQ48" s="731"/>
      <c r="AR48" s="731"/>
      <c r="AS48" s="731"/>
      <c r="AT48" s="731"/>
      <c r="AU48" s="629">
        <v>0.01</v>
      </c>
      <c r="AV48" s="247" t="s">
        <v>13</v>
      </c>
      <c r="AW48" s="145" t="s">
        <v>28</v>
      </c>
      <c r="AX48" s="442"/>
      <c r="AY48" s="177" t="s">
        <v>17</v>
      </c>
      <c r="AZ48" s="163">
        <f>AZ24*AU48*AX48</f>
        <v>0</v>
      </c>
      <c r="BA48" s="305" t="s">
        <v>1356</v>
      </c>
      <c r="BB48" s="731" t="s">
        <v>437</v>
      </c>
      <c r="BC48" s="731"/>
      <c r="BD48" s="731"/>
      <c r="BE48" s="731"/>
      <c r="BF48" s="731"/>
      <c r="BG48" s="731"/>
      <c r="BH48" s="629">
        <v>0.01</v>
      </c>
      <c r="BI48" s="247" t="s">
        <v>13</v>
      </c>
      <c r="BJ48" s="145" t="s">
        <v>28</v>
      </c>
      <c r="BK48" s="442"/>
      <c r="BL48" s="177" t="s">
        <v>17</v>
      </c>
      <c r="BM48" s="163">
        <f>BM24*BH48*BK48</f>
        <v>0</v>
      </c>
    </row>
    <row r="49" spans="1:65" s="4" customFormat="1" ht="17.45" customHeight="1" x14ac:dyDescent="0.2">
      <c r="A49" s="705" t="s">
        <v>143</v>
      </c>
      <c r="B49" s="706"/>
      <c r="C49" s="706"/>
      <c r="D49" s="706"/>
      <c r="E49" s="706"/>
      <c r="F49" s="706"/>
      <c r="G49" s="706"/>
      <c r="H49" s="233"/>
      <c r="I49" s="233"/>
      <c r="J49" s="237"/>
      <c r="K49" s="237"/>
      <c r="L49" s="234" t="s">
        <v>17</v>
      </c>
      <c r="M49" s="277">
        <f>SUM(M27:M48)</f>
        <v>0</v>
      </c>
      <c r="N49" s="705" t="s">
        <v>143</v>
      </c>
      <c r="O49" s="706"/>
      <c r="P49" s="706"/>
      <c r="Q49" s="706"/>
      <c r="R49" s="706"/>
      <c r="S49" s="706"/>
      <c r="T49" s="706"/>
      <c r="U49" s="233"/>
      <c r="V49" s="233"/>
      <c r="W49" s="237"/>
      <c r="X49" s="237"/>
      <c r="Y49" s="234" t="s">
        <v>17</v>
      </c>
      <c r="Z49" s="277">
        <f>SUM(Z27:Z48)</f>
        <v>0</v>
      </c>
      <c r="AA49" s="705" t="s">
        <v>143</v>
      </c>
      <c r="AB49" s="706"/>
      <c r="AC49" s="706"/>
      <c r="AD49" s="706"/>
      <c r="AE49" s="706"/>
      <c r="AF49" s="706"/>
      <c r="AG49" s="706"/>
      <c r="AH49" s="233"/>
      <c r="AI49" s="233"/>
      <c r="AJ49" s="237"/>
      <c r="AK49" s="237"/>
      <c r="AL49" s="234" t="s">
        <v>17</v>
      </c>
      <c r="AM49" s="277">
        <f>SUM(AM27:AM48)</f>
        <v>0</v>
      </c>
      <c r="AN49" s="705" t="s">
        <v>143</v>
      </c>
      <c r="AO49" s="706"/>
      <c r="AP49" s="706"/>
      <c r="AQ49" s="706"/>
      <c r="AR49" s="706"/>
      <c r="AS49" s="706"/>
      <c r="AT49" s="706"/>
      <c r="AU49" s="233"/>
      <c r="AV49" s="233"/>
      <c r="AW49" s="237"/>
      <c r="AX49" s="237"/>
      <c r="AY49" s="234" t="s">
        <v>17</v>
      </c>
      <c r="AZ49" s="277">
        <f>SUM(AZ27:AZ48)</f>
        <v>0</v>
      </c>
      <c r="BA49" s="705" t="s">
        <v>143</v>
      </c>
      <c r="BB49" s="706"/>
      <c r="BC49" s="706"/>
      <c r="BD49" s="706"/>
      <c r="BE49" s="706"/>
      <c r="BF49" s="706"/>
      <c r="BG49" s="706"/>
      <c r="BH49" s="233"/>
      <c r="BI49" s="233"/>
      <c r="BJ49" s="237"/>
      <c r="BK49" s="237"/>
      <c r="BL49" s="234" t="s">
        <v>17</v>
      </c>
      <c r="BM49" s="277">
        <f>SUM(BM27:BM48)</f>
        <v>0</v>
      </c>
    </row>
    <row r="50" spans="1:65" s="236" customFormat="1" ht="21.75" customHeight="1" x14ac:dyDescent="0.2">
      <c r="A50" s="707" t="s">
        <v>394</v>
      </c>
      <c r="B50" s="708"/>
      <c r="C50" s="708"/>
      <c r="D50" s="708"/>
      <c r="E50" s="708"/>
      <c r="F50" s="708"/>
      <c r="G50" s="708"/>
      <c r="H50" s="306"/>
      <c r="I50" s="306"/>
      <c r="J50" s="306"/>
      <c r="K50" s="306"/>
      <c r="L50" s="309" t="s">
        <v>17</v>
      </c>
      <c r="M50" s="307">
        <f>SUM(M24,M49)</f>
        <v>0</v>
      </c>
      <c r="N50" s="707" t="s">
        <v>394</v>
      </c>
      <c r="O50" s="708"/>
      <c r="P50" s="708"/>
      <c r="Q50" s="708"/>
      <c r="R50" s="708"/>
      <c r="S50" s="708"/>
      <c r="T50" s="708"/>
      <c r="U50" s="306"/>
      <c r="V50" s="306"/>
      <c r="W50" s="306"/>
      <c r="X50" s="306"/>
      <c r="Y50" s="309" t="s">
        <v>17</v>
      </c>
      <c r="Z50" s="307">
        <f>SUM(Z24,Z49)</f>
        <v>0</v>
      </c>
      <c r="AA50" s="707" t="s">
        <v>394</v>
      </c>
      <c r="AB50" s="708"/>
      <c r="AC50" s="708"/>
      <c r="AD50" s="708"/>
      <c r="AE50" s="708"/>
      <c r="AF50" s="708"/>
      <c r="AG50" s="708"/>
      <c r="AH50" s="306"/>
      <c r="AI50" s="306"/>
      <c r="AJ50" s="306"/>
      <c r="AK50" s="306"/>
      <c r="AL50" s="309" t="s">
        <v>17</v>
      </c>
      <c r="AM50" s="307">
        <f>SUM(AM24,AM49)</f>
        <v>0</v>
      </c>
      <c r="AN50" s="707" t="s">
        <v>394</v>
      </c>
      <c r="AO50" s="708"/>
      <c r="AP50" s="708"/>
      <c r="AQ50" s="708"/>
      <c r="AR50" s="708"/>
      <c r="AS50" s="708"/>
      <c r="AT50" s="708"/>
      <c r="AU50" s="306"/>
      <c r="AV50" s="306"/>
      <c r="AW50" s="306"/>
      <c r="AX50" s="306"/>
      <c r="AY50" s="309" t="s">
        <v>17</v>
      </c>
      <c r="AZ50" s="307">
        <f>SUM(AZ24,AZ49)</f>
        <v>0</v>
      </c>
      <c r="BA50" s="707" t="s">
        <v>394</v>
      </c>
      <c r="BB50" s="708"/>
      <c r="BC50" s="708"/>
      <c r="BD50" s="708"/>
      <c r="BE50" s="708"/>
      <c r="BF50" s="708"/>
      <c r="BG50" s="708"/>
      <c r="BH50" s="306"/>
      <c r="BI50" s="306"/>
      <c r="BJ50" s="306"/>
      <c r="BK50" s="306"/>
      <c r="BL50" s="309" t="s">
        <v>17</v>
      </c>
      <c r="BM50" s="307">
        <f>SUM(BM24,BM49)</f>
        <v>0</v>
      </c>
    </row>
    <row r="51" spans="1:65" s="20" customFormat="1" ht="15.95" customHeight="1" x14ac:dyDescent="0.2">
      <c r="A51" s="87"/>
      <c r="B51" s="51"/>
      <c r="H51" s="59"/>
      <c r="I51" s="108"/>
      <c r="K51" s="59"/>
      <c r="L51" s="51"/>
      <c r="M51" s="130"/>
      <c r="N51" s="87"/>
      <c r="O51" s="51"/>
      <c r="U51" s="59"/>
      <c r="V51" s="108"/>
      <c r="X51" s="59"/>
      <c r="Y51" s="51"/>
      <c r="Z51" s="130"/>
      <c r="AA51" s="87"/>
      <c r="AB51" s="51"/>
      <c r="AH51" s="59"/>
      <c r="AI51" s="108"/>
      <c r="AJ51" s="51"/>
      <c r="AK51" s="59"/>
      <c r="AL51" s="51"/>
      <c r="AM51" s="130"/>
      <c r="AN51" s="87"/>
      <c r="AO51" s="51"/>
      <c r="AU51" s="59"/>
      <c r="AV51" s="108"/>
      <c r="AW51" s="51"/>
      <c r="AX51" s="59"/>
      <c r="AY51" s="51"/>
      <c r="AZ51" s="130"/>
      <c r="BA51" s="87"/>
      <c r="BB51" s="51"/>
      <c r="BH51" s="59"/>
      <c r="BI51" s="108"/>
      <c r="BJ51" s="51"/>
      <c r="BK51" s="59"/>
      <c r="BL51" s="51"/>
      <c r="BM51" s="130"/>
    </row>
    <row r="52" spans="1:65" s="20" customFormat="1" ht="15.95" customHeight="1" x14ac:dyDescent="0.2">
      <c r="A52" s="86"/>
      <c r="B52" s="51"/>
      <c r="C52" s="700"/>
      <c r="D52" s="701"/>
      <c r="E52" s="701"/>
      <c r="F52" s="701"/>
      <c r="G52" s="701"/>
      <c r="H52" s="701"/>
      <c r="I52" s="107"/>
      <c r="K52" s="59"/>
      <c r="L52" s="59"/>
      <c r="M52" s="59"/>
      <c r="N52" s="86"/>
      <c r="O52" s="51"/>
      <c r="P52" s="59"/>
      <c r="Q52" s="59"/>
      <c r="R52" s="59"/>
      <c r="S52" s="59"/>
      <c r="T52" s="59"/>
      <c r="U52" s="59"/>
      <c r="V52" s="107"/>
      <c r="X52" s="59"/>
      <c r="Y52" s="59"/>
      <c r="Z52" s="59"/>
      <c r="AA52" s="86"/>
      <c r="AB52" s="51"/>
      <c r="AC52" s="59"/>
      <c r="AD52" s="59"/>
      <c r="AE52" s="59"/>
      <c r="AF52" s="59"/>
      <c r="AG52" s="59"/>
      <c r="AH52" s="51"/>
      <c r="AI52" s="108"/>
      <c r="AJ52" s="51"/>
      <c r="AK52" s="59"/>
      <c r="AL52" s="59"/>
      <c r="AM52" s="59"/>
      <c r="AN52" s="86"/>
      <c r="AO52" s="51"/>
      <c r="AP52" s="59"/>
      <c r="AQ52" s="59"/>
      <c r="AR52" s="59"/>
      <c r="AS52" s="59"/>
      <c r="AT52" s="59"/>
      <c r="AU52" s="51"/>
      <c r="AV52" s="108"/>
      <c r="AW52" s="51"/>
      <c r="AX52" s="59"/>
      <c r="AY52" s="59"/>
      <c r="AZ52" s="59"/>
      <c r="BA52" s="86"/>
      <c r="BB52" s="51"/>
      <c r="BC52" s="59"/>
      <c r="BD52" s="59"/>
      <c r="BE52" s="59"/>
      <c r="BF52" s="59"/>
      <c r="BG52" s="59"/>
      <c r="BH52" s="51"/>
      <c r="BI52" s="108"/>
      <c r="BJ52" s="51"/>
      <c r="BK52" s="59"/>
      <c r="BL52" s="59"/>
      <c r="BM52" s="59"/>
    </row>
    <row r="53" spans="1:65" s="20" customFormat="1" ht="15.95" customHeight="1" x14ac:dyDescent="0.2">
      <c r="B53" s="51"/>
      <c r="C53" s="700"/>
      <c r="D53" s="701"/>
      <c r="E53" s="701"/>
      <c r="F53" s="701"/>
      <c r="G53" s="701"/>
      <c r="H53" s="51"/>
      <c r="I53" s="107"/>
      <c r="K53" s="59"/>
      <c r="L53" s="59"/>
      <c r="M53" s="59"/>
      <c r="O53" s="51"/>
      <c r="P53" s="700"/>
      <c r="Q53" s="701"/>
      <c r="R53" s="701"/>
      <c r="S53" s="701"/>
      <c r="T53" s="701"/>
      <c r="U53" s="51"/>
      <c r="V53" s="107"/>
      <c r="X53" s="59"/>
      <c r="Y53" s="59"/>
      <c r="Z53" s="59"/>
      <c r="AB53" s="51"/>
      <c r="AC53" s="700"/>
      <c r="AD53" s="701"/>
      <c r="AE53" s="701"/>
      <c r="AF53" s="701"/>
      <c r="AG53" s="701"/>
      <c r="AH53" s="51"/>
      <c r="AI53" s="108"/>
      <c r="AJ53" s="51"/>
      <c r="AK53" s="59"/>
      <c r="AL53" s="59"/>
      <c r="AM53" s="59"/>
      <c r="AO53" s="51"/>
      <c r="AP53" s="700"/>
      <c r="AQ53" s="701"/>
      <c r="AR53" s="701"/>
      <c r="AS53" s="701"/>
      <c r="AT53" s="701"/>
      <c r="AU53" s="51"/>
      <c r="AV53" s="108"/>
      <c r="AW53" s="51"/>
      <c r="AX53" s="59"/>
      <c r="AY53" s="59"/>
      <c r="AZ53" s="59"/>
      <c r="BB53" s="51"/>
      <c r="BC53" s="700"/>
      <c r="BD53" s="701"/>
      <c r="BE53" s="701"/>
      <c r="BF53" s="701"/>
      <c r="BG53" s="701"/>
      <c r="BH53" s="51"/>
      <c r="BI53" s="108"/>
      <c r="BJ53" s="51"/>
      <c r="BK53" s="59"/>
      <c r="BL53" s="59"/>
      <c r="BM53" s="59"/>
    </row>
    <row r="54" spans="1:65" s="20" customFormat="1" ht="15.95" customHeight="1" x14ac:dyDescent="0.2">
      <c r="A54" s="87"/>
      <c r="B54" s="51"/>
      <c r="H54" s="59"/>
      <c r="I54" s="108"/>
      <c r="K54" s="59"/>
      <c r="L54" s="51"/>
      <c r="M54" s="130"/>
      <c r="N54" s="87"/>
      <c r="O54" s="51"/>
      <c r="U54" s="59"/>
      <c r="V54" s="108"/>
      <c r="X54" s="59"/>
      <c r="Y54" s="51"/>
      <c r="Z54" s="130"/>
      <c r="AA54" s="87"/>
      <c r="AB54" s="51"/>
      <c r="AH54" s="59"/>
      <c r="AI54" s="108"/>
      <c r="AJ54" s="51"/>
      <c r="AK54" s="59"/>
      <c r="AL54" s="51"/>
      <c r="AM54" s="130"/>
      <c r="AN54" s="87"/>
      <c r="AO54" s="51"/>
      <c r="AU54" s="59"/>
      <c r="AV54" s="108"/>
      <c r="AW54" s="51"/>
      <c r="AX54" s="59"/>
      <c r="AY54" s="51"/>
      <c r="AZ54" s="130"/>
      <c r="BA54" s="87"/>
      <c r="BB54" s="51"/>
      <c r="BH54" s="59"/>
      <c r="BI54" s="108"/>
      <c r="BJ54" s="51"/>
      <c r="BK54" s="59"/>
      <c r="BL54" s="51"/>
      <c r="BM54" s="130"/>
    </row>
    <row r="55" spans="1:65" s="20" customFormat="1" ht="15.95" customHeight="1" x14ac:dyDescent="0.2">
      <c r="A55" s="87"/>
      <c r="B55" s="51"/>
      <c r="H55" s="59"/>
      <c r="I55" s="108"/>
      <c r="K55" s="59"/>
      <c r="L55" s="51"/>
      <c r="M55" s="130"/>
      <c r="N55" s="87"/>
      <c r="O55" s="51"/>
      <c r="U55" s="59"/>
      <c r="V55" s="108"/>
      <c r="X55" s="59"/>
      <c r="Y55" s="51"/>
      <c r="Z55" s="130"/>
      <c r="AA55" s="87"/>
      <c r="AB55" s="51"/>
      <c r="AH55" s="59"/>
      <c r="AI55" s="108"/>
      <c r="AJ55" s="51"/>
      <c r="AK55" s="59"/>
      <c r="AL55" s="51"/>
      <c r="AM55" s="130"/>
      <c r="AN55" s="87"/>
      <c r="AO55" s="51"/>
      <c r="AU55" s="59"/>
      <c r="AV55" s="108"/>
      <c r="AW55" s="51"/>
      <c r="AX55" s="59"/>
      <c r="AY55" s="51"/>
      <c r="AZ55" s="130"/>
      <c r="BA55" s="87"/>
      <c r="BB55" s="51"/>
      <c r="BH55" s="59"/>
      <c r="BI55" s="108"/>
      <c r="BJ55" s="51"/>
      <c r="BK55" s="59"/>
      <c r="BL55" s="51"/>
      <c r="BM55" s="130"/>
    </row>
    <row r="56" spans="1:65" s="20" customFormat="1" ht="15.95" customHeight="1" x14ac:dyDescent="0.2">
      <c r="A56" s="86"/>
      <c r="B56" s="51"/>
      <c r="C56" s="700"/>
      <c r="D56" s="701"/>
      <c r="E56" s="701"/>
      <c r="F56" s="701"/>
      <c r="G56" s="701"/>
      <c r="H56" s="51"/>
      <c r="I56" s="107"/>
      <c r="K56" s="59"/>
      <c r="L56" s="59"/>
      <c r="M56" s="59"/>
      <c r="N56" s="86"/>
      <c r="O56" s="51"/>
      <c r="P56" s="700"/>
      <c r="Q56" s="701"/>
      <c r="R56" s="701"/>
      <c r="S56" s="701"/>
      <c r="T56" s="701"/>
      <c r="U56" s="51"/>
      <c r="V56" s="107"/>
      <c r="X56" s="59"/>
      <c r="Y56" s="59"/>
      <c r="Z56" s="59"/>
      <c r="AA56" s="86"/>
      <c r="AB56" s="51"/>
      <c r="AC56" s="700"/>
      <c r="AD56" s="701"/>
      <c r="AE56" s="701"/>
      <c r="AF56" s="701"/>
      <c r="AG56" s="701"/>
      <c r="AH56" s="51"/>
      <c r="AI56" s="108"/>
      <c r="AJ56" s="51"/>
      <c r="AK56" s="59"/>
      <c r="AL56" s="59"/>
      <c r="AM56" s="59"/>
      <c r="AN56" s="86"/>
      <c r="AO56" s="51"/>
      <c r="AP56" s="700"/>
      <c r="AQ56" s="701"/>
      <c r="AR56" s="701"/>
      <c r="AS56" s="701"/>
      <c r="AT56" s="701"/>
      <c r="AU56" s="51"/>
      <c r="AV56" s="108"/>
      <c r="AW56" s="51"/>
      <c r="AX56" s="59"/>
      <c r="AY56" s="59"/>
      <c r="AZ56" s="59"/>
      <c r="BA56" s="86"/>
      <c r="BB56" s="51"/>
      <c r="BC56" s="700"/>
      <c r="BD56" s="701"/>
      <c r="BE56" s="701"/>
      <c r="BF56" s="701"/>
      <c r="BG56" s="701"/>
      <c r="BH56" s="51"/>
      <c r="BI56" s="108"/>
      <c r="BJ56" s="51"/>
      <c r="BK56" s="59"/>
      <c r="BL56" s="59"/>
      <c r="BM56" s="59"/>
    </row>
    <row r="57" spans="1:65" s="20" customFormat="1" ht="15.95" customHeight="1" x14ac:dyDescent="0.2">
      <c r="B57" s="51"/>
      <c r="C57" s="701"/>
      <c r="D57" s="701"/>
      <c r="E57" s="701"/>
      <c r="F57" s="701"/>
      <c r="G57" s="701"/>
      <c r="H57" s="701"/>
      <c r="I57" s="107"/>
      <c r="K57" s="59"/>
      <c r="L57" s="59"/>
      <c r="M57" s="59"/>
      <c r="O57" s="51"/>
      <c r="P57" s="59"/>
      <c r="Q57" s="59"/>
      <c r="R57" s="59"/>
      <c r="S57" s="59"/>
      <c r="T57" s="59"/>
      <c r="U57" s="59"/>
      <c r="V57" s="107"/>
      <c r="X57" s="59"/>
      <c r="Y57" s="59"/>
      <c r="Z57" s="59"/>
      <c r="AB57" s="51"/>
      <c r="AC57" s="59"/>
      <c r="AD57" s="59"/>
      <c r="AE57" s="59"/>
      <c r="AF57" s="59"/>
      <c r="AG57" s="59"/>
      <c r="AH57" s="51"/>
      <c r="AI57" s="108"/>
      <c r="AJ57" s="51"/>
      <c r="AK57" s="59"/>
      <c r="AL57" s="59"/>
      <c r="AM57" s="59"/>
      <c r="AO57" s="51"/>
      <c r="AP57" s="59"/>
      <c r="AQ57" s="59"/>
      <c r="AR57" s="59"/>
      <c r="AS57" s="59"/>
      <c r="AT57" s="59"/>
      <c r="AU57" s="51"/>
      <c r="AV57" s="108"/>
      <c r="AW57" s="51"/>
      <c r="AX57" s="59"/>
      <c r="AY57" s="59"/>
      <c r="AZ57" s="59"/>
      <c r="BB57" s="51"/>
      <c r="BC57" s="59"/>
      <c r="BD57" s="59"/>
      <c r="BE57" s="59"/>
      <c r="BF57" s="59"/>
      <c r="BG57" s="59"/>
      <c r="BH57" s="51"/>
      <c r="BI57" s="108"/>
      <c r="BJ57" s="51"/>
      <c r="BK57" s="59"/>
      <c r="BL57" s="59"/>
      <c r="BM57" s="59"/>
    </row>
    <row r="58" spans="1:65" s="20" customFormat="1" ht="15.95" customHeight="1" x14ac:dyDescent="0.2">
      <c r="A58" s="87"/>
      <c r="B58" s="51"/>
      <c r="H58" s="59"/>
      <c r="I58" s="108"/>
      <c r="K58" s="59"/>
      <c r="L58" s="51"/>
      <c r="M58" s="130"/>
      <c r="N58" s="87"/>
      <c r="O58" s="51"/>
      <c r="U58" s="59"/>
      <c r="V58" s="108"/>
      <c r="X58" s="59"/>
      <c r="Y58" s="51"/>
      <c r="Z58" s="130"/>
      <c r="AA58" s="87"/>
      <c r="AB58" s="51"/>
      <c r="AH58" s="59"/>
      <c r="AI58" s="108"/>
      <c r="AJ58" s="51"/>
      <c r="AK58" s="59"/>
      <c r="AL58" s="51"/>
      <c r="AM58" s="130"/>
      <c r="AN58" s="87"/>
      <c r="AO58" s="51"/>
      <c r="AU58" s="59"/>
      <c r="AV58" s="108"/>
      <c r="AW58" s="51"/>
      <c r="AX58" s="59"/>
      <c r="AY58" s="51"/>
      <c r="AZ58" s="130"/>
      <c r="BA58" s="87"/>
      <c r="BB58" s="51"/>
      <c r="BH58" s="59"/>
      <c r="BI58" s="108"/>
      <c r="BJ58" s="51"/>
      <c r="BK58" s="59"/>
      <c r="BL58" s="51"/>
      <c r="BM58" s="130"/>
    </row>
    <row r="59" spans="1:65" s="20" customFormat="1" ht="15.95" customHeight="1" x14ac:dyDescent="0.2">
      <c r="A59" s="87"/>
      <c r="B59" s="51"/>
      <c r="H59" s="59"/>
      <c r="I59" s="108"/>
      <c r="K59" s="59"/>
      <c r="L59" s="51"/>
      <c r="M59" s="130"/>
      <c r="N59" s="87"/>
      <c r="O59" s="51"/>
      <c r="U59" s="59"/>
      <c r="V59" s="108"/>
      <c r="X59" s="59"/>
      <c r="Y59" s="51"/>
      <c r="Z59" s="130"/>
      <c r="AA59" s="87"/>
      <c r="AB59" s="51"/>
      <c r="AH59" s="59"/>
      <c r="AI59" s="108"/>
      <c r="AJ59" s="51"/>
      <c r="AK59" s="59"/>
      <c r="AL59" s="51"/>
      <c r="AM59" s="130"/>
      <c r="AN59" s="87"/>
      <c r="AO59" s="51"/>
      <c r="AU59" s="59"/>
      <c r="AV59" s="108"/>
      <c r="AW59" s="51"/>
      <c r="AX59" s="59"/>
      <c r="AY59" s="51"/>
      <c r="AZ59" s="130"/>
      <c r="BA59" s="87"/>
      <c r="BB59" s="51"/>
      <c r="BH59" s="59"/>
      <c r="BI59" s="108"/>
      <c r="BJ59" s="51"/>
      <c r="BK59" s="59"/>
      <c r="BL59" s="51"/>
      <c r="BM59" s="130"/>
    </row>
    <row r="60" spans="1:65" s="20" customFormat="1" ht="15.95" customHeight="1" x14ac:dyDescent="0.2">
      <c r="A60" s="86"/>
      <c r="B60" s="51"/>
      <c r="C60" s="700"/>
      <c r="D60" s="701"/>
      <c r="E60" s="701"/>
      <c r="F60" s="701"/>
      <c r="G60" s="701"/>
      <c r="H60" s="51"/>
      <c r="I60" s="107"/>
      <c r="K60" s="59"/>
      <c r="L60" s="59"/>
      <c r="M60" s="59"/>
      <c r="N60" s="86"/>
      <c r="O60" s="51"/>
      <c r="P60" s="700"/>
      <c r="Q60" s="701"/>
      <c r="R60" s="701"/>
      <c r="S60" s="701"/>
      <c r="T60" s="701"/>
      <c r="U60" s="51"/>
      <c r="V60" s="107"/>
      <c r="X60" s="59"/>
      <c r="Y60" s="59"/>
      <c r="Z60" s="59"/>
      <c r="AA60" s="86"/>
      <c r="AB60" s="51"/>
      <c r="AC60" s="700"/>
      <c r="AD60" s="701"/>
      <c r="AE60" s="701"/>
      <c r="AF60" s="701"/>
      <c r="AG60" s="701"/>
      <c r="AH60" s="51"/>
      <c r="AI60" s="108"/>
      <c r="AJ60" s="51"/>
      <c r="AK60" s="59"/>
      <c r="AL60" s="59"/>
      <c r="AM60" s="59"/>
      <c r="AN60" s="86"/>
      <c r="AO60" s="51"/>
      <c r="AP60" s="700"/>
      <c r="AQ60" s="701"/>
      <c r="AR60" s="701"/>
      <c r="AS60" s="701"/>
      <c r="AT60" s="701"/>
      <c r="AU60" s="51"/>
      <c r="AV60" s="108"/>
      <c r="AW60" s="51"/>
      <c r="AX60" s="59"/>
      <c r="AY60" s="59"/>
      <c r="AZ60" s="59"/>
      <c r="BA60" s="86"/>
      <c r="BB60" s="51"/>
      <c r="BC60" s="700"/>
      <c r="BD60" s="701"/>
      <c r="BE60" s="701"/>
      <c r="BF60" s="701"/>
      <c r="BG60" s="701"/>
      <c r="BH60" s="51"/>
      <c r="BI60" s="108"/>
      <c r="BJ60" s="51"/>
      <c r="BK60" s="59"/>
      <c r="BL60" s="59"/>
      <c r="BM60" s="59"/>
    </row>
    <row r="61" spans="1:65" s="20" customFormat="1" ht="15.95" customHeight="1" x14ac:dyDescent="0.2">
      <c r="B61" s="51"/>
      <c r="C61" s="701"/>
      <c r="D61" s="701"/>
      <c r="E61" s="701"/>
      <c r="F61" s="701"/>
      <c r="G61" s="701"/>
      <c r="H61" s="701"/>
      <c r="I61" s="107"/>
      <c r="K61" s="59"/>
      <c r="L61" s="59"/>
      <c r="M61" s="59"/>
      <c r="O61" s="51"/>
      <c r="P61" s="59"/>
      <c r="Q61" s="59"/>
      <c r="R61" s="59"/>
      <c r="S61" s="59"/>
      <c r="T61" s="59"/>
      <c r="U61" s="59"/>
      <c r="V61" s="107"/>
      <c r="X61" s="59"/>
      <c r="Y61" s="59"/>
      <c r="Z61" s="59"/>
      <c r="AB61" s="51"/>
      <c r="AC61" s="59"/>
      <c r="AD61" s="59"/>
      <c r="AE61" s="59"/>
      <c r="AF61" s="59"/>
      <c r="AG61" s="59"/>
      <c r="AH61" s="51"/>
      <c r="AI61" s="108"/>
      <c r="AJ61" s="51"/>
      <c r="AK61" s="59"/>
      <c r="AL61" s="59"/>
      <c r="AM61" s="59"/>
      <c r="AO61" s="51"/>
      <c r="AP61" s="59"/>
      <c r="AQ61" s="59"/>
      <c r="AR61" s="59"/>
      <c r="AS61" s="59"/>
      <c r="AT61" s="59"/>
      <c r="AU61" s="51"/>
      <c r="AV61" s="108"/>
      <c r="AW61" s="51"/>
      <c r="AX61" s="59"/>
      <c r="AY61" s="59"/>
      <c r="AZ61" s="59"/>
      <c r="BB61" s="51"/>
      <c r="BC61" s="59"/>
      <c r="BD61" s="59"/>
      <c r="BE61" s="59"/>
      <c r="BF61" s="59"/>
      <c r="BG61" s="59"/>
      <c r="BH61" s="51"/>
      <c r="BI61" s="108"/>
      <c r="BJ61" s="51"/>
      <c r="BK61" s="59"/>
      <c r="BL61" s="59"/>
      <c r="BM61" s="59"/>
    </row>
    <row r="62" spans="1:65" s="20" customFormat="1" ht="15.95" customHeight="1" x14ac:dyDescent="0.2">
      <c r="A62" s="87"/>
      <c r="B62" s="51"/>
      <c r="H62" s="59"/>
      <c r="I62" s="108"/>
      <c r="K62" s="59"/>
      <c r="L62" s="51"/>
      <c r="M62" s="130"/>
      <c r="N62" s="87"/>
      <c r="O62" s="51"/>
      <c r="U62" s="59"/>
      <c r="V62" s="108"/>
      <c r="X62" s="59"/>
      <c r="Y62" s="51"/>
      <c r="Z62" s="130"/>
      <c r="AA62" s="87"/>
      <c r="AB62" s="51"/>
      <c r="AH62" s="59"/>
      <c r="AI62" s="108"/>
      <c r="AJ62" s="51"/>
      <c r="AK62" s="59"/>
      <c r="AL62" s="51"/>
      <c r="AM62" s="130"/>
      <c r="AN62" s="87"/>
      <c r="AO62" s="51"/>
      <c r="AU62" s="59"/>
      <c r="AV62" s="108"/>
      <c r="AW62" s="51"/>
      <c r="AX62" s="59"/>
      <c r="AY62" s="51"/>
      <c r="AZ62" s="130"/>
      <c r="BA62" s="87"/>
      <c r="BB62" s="51"/>
      <c r="BH62" s="59"/>
      <c r="BI62" s="108"/>
      <c r="BJ62" s="51"/>
      <c r="BK62" s="59"/>
      <c r="BL62" s="51"/>
      <c r="BM62" s="130"/>
    </row>
    <row r="63" spans="1:65" s="20" customFormat="1" ht="15.95" customHeight="1" x14ac:dyDescent="0.2">
      <c r="A63" s="87"/>
      <c r="B63" s="51"/>
      <c r="H63" s="59"/>
      <c r="I63" s="108"/>
      <c r="K63" s="59"/>
      <c r="L63" s="51"/>
      <c r="M63" s="130"/>
      <c r="N63" s="87"/>
      <c r="O63" s="51"/>
      <c r="U63" s="59"/>
      <c r="V63" s="108"/>
      <c r="X63" s="59"/>
      <c r="Y63" s="51"/>
      <c r="Z63" s="130"/>
      <c r="AA63" s="87"/>
      <c r="AB63" s="51"/>
      <c r="AH63" s="59"/>
      <c r="AI63" s="108"/>
      <c r="AJ63" s="51"/>
      <c r="AK63" s="59"/>
      <c r="AL63" s="51"/>
      <c r="AM63" s="130"/>
      <c r="AN63" s="87"/>
      <c r="AO63" s="51"/>
      <c r="AU63" s="59"/>
      <c r="AV63" s="108"/>
      <c r="AW63" s="51"/>
      <c r="AX63" s="59"/>
      <c r="AY63" s="51"/>
      <c r="AZ63" s="130"/>
      <c r="BA63" s="87"/>
      <c r="BB63" s="51"/>
      <c r="BH63" s="59"/>
      <c r="BI63" s="108"/>
      <c r="BJ63" s="51"/>
      <c r="BK63" s="59"/>
      <c r="BL63" s="51"/>
      <c r="BM63" s="130"/>
    </row>
    <row r="64" spans="1:65" s="20" customFormat="1" ht="15.95" customHeight="1" x14ac:dyDescent="0.2">
      <c r="A64" s="86"/>
      <c r="B64" s="51"/>
      <c r="C64" s="700"/>
      <c r="D64" s="701"/>
      <c r="E64" s="701"/>
      <c r="F64" s="701"/>
      <c r="G64" s="701"/>
      <c r="H64" s="51"/>
      <c r="I64" s="107"/>
      <c r="K64" s="59"/>
      <c r="L64" s="59"/>
      <c r="M64" s="59"/>
      <c r="N64" s="86"/>
      <c r="O64" s="51"/>
      <c r="P64" s="700"/>
      <c r="Q64" s="701"/>
      <c r="R64" s="701"/>
      <c r="S64" s="701"/>
      <c r="T64" s="701"/>
      <c r="U64" s="51"/>
      <c r="V64" s="107"/>
      <c r="X64" s="59"/>
      <c r="Y64" s="59"/>
      <c r="Z64" s="59"/>
      <c r="AA64" s="86"/>
      <c r="AB64" s="51"/>
      <c r="AC64" s="700"/>
      <c r="AD64" s="701"/>
      <c r="AE64" s="701"/>
      <c r="AF64" s="701"/>
      <c r="AG64" s="701"/>
      <c r="AH64" s="51"/>
      <c r="AI64" s="108"/>
      <c r="AJ64" s="51"/>
      <c r="AK64" s="59"/>
      <c r="AL64" s="59"/>
      <c r="AM64" s="59"/>
      <c r="AN64" s="86"/>
      <c r="AO64" s="51"/>
      <c r="AP64" s="700"/>
      <c r="AQ64" s="701"/>
      <c r="AR64" s="701"/>
      <c r="AS64" s="701"/>
      <c r="AT64" s="701"/>
      <c r="AU64" s="51"/>
      <c r="AV64" s="108"/>
      <c r="AW64" s="51"/>
      <c r="AX64" s="59"/>
      <c r="AY64" s="59"/>
      <c r="AZ64" s="59"/>
      <c r="BA64" s="86"/>
      <c r="BB64" s="51"/>
      <c r="BC64" s="700"/>
      <c r="BD64" s="701"/>
      <c r="BE64" s="701"/>
      <c r="BF64" s="701"/>
      <c r="BG64" s="701"/>
      <c r="BH64" s="51"/>
      <c r="BI64" s="108"/>
      <c r="BJ64" s="51"/>
      <c r="BK64" s="59"/>
      <c r="BL64" s="59"/>
      <c r="BM64" s="59"/>
    </row>
    <row r="65" spans="1:65" s="20" customFormat="1" ht="15.95" customHeight="1" x14ac:dyDescent="0.2">
      <c r="B65" s="51"/>
      <c r="C65" s="701"/>
      <c r="D65" s="701"/>
      <c r="E65" s="701"/>
      <c r="F65" s="701"/>
      <c r="G65" s="701"/>
      <c r="H65" s="701"/>
      <c r="I65" s="107"/>
      <c r="K65" s="59"/>
      <c r="L65" s="59"/>
      <c r="M65" s="59"/>
      <c r="O65" s="51"/>
      <c r="P65" s="59"/>
      <c r="Q65" s="59"/>
      <c r="R65" s="59"/>
      <c r="S65" s="59"/>
      <c r="T65" s="59"/>
      <c r="U65" s="59"/>
      <c r="V65" s="107"/>
      <c r="X65" s="59"/>
      <c r="Y65" s="59"/>
      <c r="Z65" s="59"/>
      <c r="AB65" s="51"/>
      <c r="AC65" s="59"/>
      <c r="AD65" s="59"/>
      <c r="AE65" s="59"/>
      <c r="AF65" s="59"/>
      <c r="AG65" s="59"/>
      <c r="AH65" s="51"/>
      <c r="AI65" s="108"/>
      <c r="AJ65" s="51"/>
      <c r="AK65" s="59"/>
      <c r="AL65" s="59"/>
      <c r="AM65" s="59"/>
      <c r="AO65" s="51"/>
      <c r="AP65" s="59"/>
      <c r="AQ65" s="59"/>
      <c r="AR65" s="59"/>
      <c r="AS65" s="59"/>
      <c r="AT65" s="59"/>
      <c r="AU65" s="51"/>
      <c r="AV65" s="108"/>
      <c r="AW65" s="51"/>
      <c r="AX65" s="59"/>
      <c r="AY65" s="59"/>
      <c r="AZ65" s="59"/>
      <c r="BB65" s="51"/>
      <c r="BC65" s="59"/>
      <c r="BD65" s="59"/>
      <c r="BE65" s="59"/>
      <c r="BF65" s="59"/>
      <c r="BG65" s="59"/>
      <c r="BH65" s="51"/>
      <c r="BI65" s="108"/>
      <c r="BJ65" s="51"/>
      <c r="BK65" s="59"/>
      <c r="BL65" s="59"/>
      <c r="BM65" s="59"/>
    </row>
    <row r="66" spans="1:65" s="20" customFormat="1" ht="15.95" customHeight="1" x14ac:dyDescent="0.2">
      <c r="A66" s="87"/>
      <c r="B66" s="51"/>
      <c r="H66" s="59"/>
      <c r="I66" s="108"/>
      <c r="K66" s="59"/>
      <c r="L66" s="51"/>
      <c r="M66" s="130"/>
      <c r="N66" s="87"/>
      <c r="O66" s="51"/>
      <c r="U66" s="59"/>
      <c r="V66" s="108"/>
      <c r="X66" s="59"/>
      <c r="Y66" s="51"/>
      <c r="Z66" s="130"/>
      <c r="AA66" s="87"/>
      <c r="AB66" s="51"/>
      <c r="AH66" s="59"/>
      <c r="AI66" s="108"/>
      <c r="AJ66" s="51"/>
      <c r="AK66" s="59"/>
      <c r="AL66" s="51"/>
      <c r="AM66" s="130"/>
      <c r="AN66" s="87"/>
      <c r="AO66" s="51"/>
      <c r="AU66" s="59"/>
      <c r="AV66" s="108"/>
      <c r="AW66" s="51"/>
      <c r="AX66" s="59"/>
      <c r="AY66" s="51"/>
      <c r="AZ66" s="130"/>
      <c r="BA66" s="87"/>
      <c r="BB66" s="51"/>
      <c r="BH66" s="59"/>
      <c r="BI66" s="108"/>
      <c r="BJ66" s="51"/>
      <c r="BK66" s="59"/>
      <c r="BL66" s="51"/>
      <c r="BM66" s="130"/>
    </row>
    <row r="67" spans="1:65" s="20" customFormat="1" ht="15.95" customHeight="1" x14ac:dyDescent="0.2">
      <c r="A67" s="87"/>
      <c r="B67" s="51"/>
      <c r="H67" s="59"/>
      <c r="I67" s="108"/>
      <c r="K67" s="59"/>
      <c r="L67" s="51"/>
      <c r="M67" s="130"/>
      <c r="N67" s="87"/>
      <c r="O67" s="51"/>
      <c r="U67" s="59"/>
      <c r="V67" s="108"/>
      <c r="X67" s="59"/>
      <c r="Y67" s="51"/>
      <c r="Z67" s="130"/>
      <c r="AA67" s="87"/>
      <c r="AB67" s="51"/>
      <c r="AH67" s="59"/>
      <c r="AI67" s="108"/>
      <c r="AJ67" s="51"/>
      <c r="AK67" s="59"/>
      <c r="AL67" s="51"/>
      <c r="AM67" s="130"/>
      <c r="AN67" s="87"/>
      <c r="AO67" s="51"/>
      <c r="AU67" s="59"/>
      <c r="AV67" s="108"/>
      <c r="AW67" s="51"/>
      <c r="AX67" s="59"/>
      <c r="AY67" s="51"/>
      <c r="AZ67" s="130"/>
      <c r="BA67" s="87"/>
      <c r="BB67" s="51"/>
      <c r="BH67" s="59"/>
      <c r="BI67" s="108"/>
      <c r="BJ67" s="51"/>
      <c r="BK67" s="59"/>
      <c r="BL67" s="51"/>
      <c r="BM67" s="130"/>
    </row>
    <row r="68" spans="1:65" s="20" customFormat="1" ht="15.95" customHeight="1" x14ac:dyDescent="0.2">
      <c r="A68" s="86"/>
      <c r="B68" s="51"/>
      <c r="C68" s="709"/>
      <c r="D68" s="710"/>
      <c r="E68" s="710"/>
      <c r="F68" s="139"/>
      <c r="G68" s="139"/>
      <c r="H68" s="51"/>
      <c r="I68" s="107"/>
      <c r="K68" s="59"/>
      <c r="L68" s="59"/>
      <c r="M68" s="59"/>
      <c r="N68" s="86"/>
      <c r="O68" s="51"/>
      <c r="P68" s="709"/>
      <c r="Q68" s="710"/>
      <c r="R68" s="710"/>
      <c r="S68" s="139"/>
      <c r="T68" s="139"/>
      <c r="U68" s="51"/>
      <c r="V68" s="107"/>
      <c r="X68" s="59"/>
      <c r="Y68" s="59"/>
      <c r="Z68" s="59"/>
      <c r="AA68" s="86"/>
      <c r="AB68" s="51"/>
      <c r="AC68" s="709"/>
      <c r="AD68" s="710"/>
      <c r="AE68" s="710"/>
      <c r="AF68" s="139"/>
      <c r="AG68" s="139"/>
      <c r="AH68" s="51"/>
      <c r="AI68" s="108"/>
      <c r="AJ68" s="51"/>
      <c r="AK68" s="59"/>
      <c r="AL68" s="59"/>
      <c r="AM68" s="59"/>
      <c r="AN68" s="86"/>
      <c r="AO68" s="51"/>
      <c r="AP68" s="709"/>
      <c r="AQ68" s="710"/>
      <c r="AR68" s="710"/>
      <c r="AS68" s="139"/>
      <c r="AT68" s="139"/>
      <c r="AU68" s="51"/>
      <c r="AV68" s="108"/>
      <c r="AW68" s="51"/>
      <c r="AX68" s="59"/>
      <c r="AY68" s="59"/>
      <c r="AZ68" s="59"/>
      <c r="BA68" s="86"/>
      <c r="BB68" s="51"/>
      <c r="BC68" s="709"/>
      <c r="BD68" s="710"/>
      <c r="BE68" s="710"/>
      <c r="BF68" s="139"/>
      <c r="BG68" s="139"/>
      <c r="BH68" s="51"/>
      <c r="BI68" s="108"/>
      <c r="BJ68" s="51"/>
      <c r="BK68" s="59"/>
      <c r="BL68" s="59"/>
      <c r="BM68" s="59"/>
    </row>
    <row r="69" spans="1:65" s="20" customFormat="1" ht="15.95" customHeight="1" x14ac:dyDescent="0.2">
      <c r="B69" s="51"/>
      <c r="C69" s="700"/>
      <c r="D69" s="700"/>
      <c r="E69" s="700"/>
      <c r="F69" s="700"/>
      <c r="G69" s="700"/>
      <c r="H69" s="700"/>
      <c r="I69" s="107"/>
      <c r="K69" s="59"/>
      <c r="L69" s="59"/>
      <c r="M69" s="59"/>
      <c r="O69" s="51"/>
      <c r="P69" s="59"/>
      <c r="Q69" s="59"/>
      <c r="R69" s="59"/>
      <c r="S69" s="59"/>
      <c r="T69" s="59"/>
      <c r="U69" s="59"/>
      <c r="V69" s="107"/>
      <c r="X69" s="59"/>
      <c r="Y69" s="59"/>
      <c r="Z69" s="59"/>
      <c r="AB69" s="51"/>
      <c r="AC69" s="59"/>
      <c r="AD69" s="59"/>
      <c r="AE69" s="59"/>
      <c r="AF69" s="59"/>
      <c r="AG69" s="59"/>
      <c r="AH69" s="51"/>
      <c r="AI69" s="108"/>
      <c r="AJ69" s="51"/>
      <c r="AK69" s="59"/>
      <c r="AL69" s="59"/>
      <c r="AM69" s="59"/>
      <c r="AO69" s="51"/>
      <c r="AP69" s="59"/>
      <c r="AQ69" s="59"/>
      <c r="AR69" s="59"/>
      <c r="AS69" s="59"/>
      <c r="AT69" s="59"/>
      <c r="AU69" s="51"/>
      <c r="AV69" s="108"/>
      <c r="AW69" s="51"/>
      <c r="AX69" s="59"/>
      <c r="AY69" s="59"/>
      <c r="AZ69" s="59"/>
      <c r="BB69" s="51"/>
      <c r="BC69" s="59"/>
      <c r="BD69" s="59"/>
      <c r="BE69" s="59"/>
      <c r="BF69" s="59"/>
      <c r="BG69" s="59"/>
      <c r="BH69" s="51"/>
      <c r="BI69" s="108"/>
      <c r="BJ69" s="51"/>
      <c r="BK69" s="59"/>
      <c r="BL69" s="59"/>
      <c r="BM69" s="59"/>
    </row>
    <row r="70" spans="1:65" s="20" customFormat="1" ht="15.95" customHeight="1" x14ac:dyDescent="0.2">
      <c r="A70" s="87"/>
      <c r="B70" s="51"/>
      <c r="H70" s="59"/>
      <c r="I70" s="108"/>
      <c r="K70" s="59"/>
      <c r="L70" s="51"/>
      <c r="M70" s="130"/>
      <c r="N70" s="87"/>
      <c r="O70" s="51"/>
      <c r="U70" s="59"/>
      <c r="V70" s="108"/>
      <c r="X70" s="59"/>
      <c r="Y70" s="51"/>
      <c r="Z70" s="130"/>
      <c r="AA70" s="87"/>
      <c r="AB70" s="51"/>
      <c r="AH70" s="59"/>
      <c r="AI70" s="108"/>
      <c r="AJ70" s="51"/>
      <c r="AK70" s="59"/>
      <c r="AL70" s="51"/>
      <c r="AM70" s="130"/>
      <c r="AN70" s="87"/>
      <c r="AO70" s="51"/>
      <c r="AU70" s="59"/>
      <c r="AV70" s="108"/>
      <c r="AW70" s="51"/>
      <c r="AX70" s="59"/>
      <c r="AY70" s="51"/>
      <c r="AZ70" s="130"/>
      <c r="BA70" s="87"/>
      <c r="BB70" s="51"/>
      <c r="BH70" s="59"/>
      <c r="BI70" s="108"/>
      <c r="BJ70" s="51"/>
      <c r="BK70" s="59"/>
      <c r="BL70" s="51"/>
      <c r="BM70" s="130"/>
    </row>
    <row r="71" spans="1:65" s="20" customFormat="1" ht="15.95" customHeight="1" x14ac:dyDescent="0.2">
      <c r="A71" s="87"/>
      <c r="B71" s="51"/>
      <c r="H71" s="59"/>
      <c r="I71" s="108"/>
      <c r="K71" s="59"/>
      <c r="L71" s="51"/>
      <c r="M71" s="130"/>
      <c r="N71" s="87"/>
      <c r="O71" s="51"/>
      <c r="U71" s="59"/>
      <c r="V71" s="108"/>
      <c r="X71" s="59"/>
      <c r="Y71" s="51"/>
      <c r="Z71" s="130"/>
      <c r="AA71" s="87"/>
      <c r="AB71" s="51"/>
      <c r="AH71" s="59"/>
      <c r="AI71" s="108"/>
      <c r="AJ71" s="51"/>
      <c r="AK71" s="59"/>
      <c r="AL71" s="51"/>
      <c r="AM71" s="130"/>
      <c r="AN71" s="87"/>
      <c r="AO71" s="51"/>
      <c r="AU71" s="59"/>
      <c r="AV71" s="108"/>
      <c r="AW71" s="51"/>
      <c r="AX71" s="59"/>
      <c r="AY71" s="51"/>
      <c r="AZ71" s="130"/>
      <c r="BA71" s="87"/>
      <c r="BB71" s="51"/>
      <c r="BH71" s="59"/>
      <c r="BI71" s="108"/>
      <c r="BJ71" s="51"/>
      <c r="BK71" s="59"/>
      <c r="BL71" s="51"/>
      <c r="BM71" s="130"/>
    </row>
    <row r="72" spans="1:65" s="20" customFormat="1" ht="15.95" customHeight="1" x14ac:dyDescent="0.2">
      <c r="B72" s="699"/>
      <c r="C72" s="699"/>
      <c r="D72" s="699"/>
      <c r="E72" s="699"/>
      <c r="F72" s="699"/>
      <c r="G72" s="699"/>
      <c r="H72" s="699"/>
      <c r="I72" s="699"/>
      <c r="J72" s="699"/>
      <c r="K72" s="699"/>
      <c r="L72" s="699"/>
      <c r="M72" s="699"/>
      <c r="O72" s="51"/>
      <c r="P72" s="51"/>
      <c r="Q72" s="51"/>
      <c r="R72" s="51"/>
      <c r="S72" s="51"/>
      <c r="T72" s="51"/>
      <c r="U72" s="51"/>
      <c r="V72" s="51"/>
      <c r="W72" s="51"/>
      <c r="X72" s="51"/>
      <c r="Y72" s="51"/>
      <c r="Z72" s="51"/>
      <c r="AB72" s="51"/>
      <c r="AC72" s="51"/>
      <c r="AD72" s="51"/>
      <c r="AE72" s="51"/>
      <c r="AF72" s="51"/>
      <c r="AG72" s="51"/>
      <c r="AH72" s="51"/>
      <c r="AI72" s="51"/>
      <c r="AJ72" s="51"/>
      <c r="AK72" s="51"/>
      <c r="AL72" s="51"/>
      <c r="AM72" s="51"/>
      <c r="AO72" s="51"/>
      <c r="AP72" s="51"/>
      <c r="AQ72" s="51"/>
      <c r="AR72" s="51"/>
      <c r="AS72" s="51"/>
      <c r="AT72" s="51"/>
      <c r="AU72" s="51"/>
      <c r="AV72" s="51"/>
      <c r="AW72" s="51"/>
      <c r="AX72" s="51"/>
      <c r="AY72" s="51"/>
      <c r="AZ72" s="51"/>
      <c r="BB72" s="51"/>
      <c r="BC72" s="51"/>
      <c r="BD72" s="51"/>
      <c r="BE72" s="51"/>
      <c r="BF72" s="51"/>
      <c r="BG72" s="51"/>
      <c r="BH72" s="51"/>
      <c r="BI72" s="51"/>
      <c r="BJ72" s="51"/>
      <c r="BK72" s="51"/>
      <c r="BL72" s="51"/>
      <c r="BM72" s="51"/>
    </row>
    <row r="73" spans="1:65" s="20" customFormat="1" ht="13.5" x14ac:dyDescent="0.2">
      <c r="A73" s="27"/>
      <c r="B73" s="198"/>
      <c r="C73" s="782"/>
      <c r="D73" s="782"/>
      <c r="E73" s="782"/>
      <c r="F73" s="782"/>
      <c r="G73" s="782"/>
      <c r="H73" s="782"/>
      <c r="I73" s="782"/>
      <c r="J73" s="27"/>
      <c r="K73" s="778"/>
      <c r="L73" s="778"/>
      <c r="M73" s="778"/>
      <c r="N73" s="27"/>
      <c r="O73" s="198"/>
      <c r="P73" s="189"/>
      <c r="Q73" s="189"/>
      <c r="R73" s="189"/>
      <c r="S73" s="189"/>
      <c r="T73" s="189"/>
      <c r="U73" s="189"/>
      <c r="V73" s="189"/>
      <c r="W73" s="27"/>
      <c r="X73" s="778"/>
      <c r="Y73" s="778"/>
      <c r="Z73" s="778"/>
      <c r="AA73" s="27"/>
      <c r="AB73" s="198"/>
      <c r="AC73" s="189"/>
      <c r="AD73" s="189"/>
      <c r="AE73" s="189"/>
      <c r="AF73" s="189"/>
      <c r="AG73" s="189"/>
      <c r="AH73" s="51"/>
      <c r="AI73" s="51"/>
      <c r="AJ73" s="57"/>
      <c r="AK73" s="778"/>
      <c r="AL73" s="778"/>
      <c r="AM73" s="778"/>
      <c r="AN73" s="27"/>
      <c r="AO73" s="198"/>
      <c r="AP73" s="189"/>
      <c r="AQ73" s="189"/>
      <c r="AR73" s="189"/>
      <c r="AS73" s="189"/>
      <c r="AT73" s="189"/>
      <c r="AU73" s="51"/>
      <c r="AV73" s="51"/>
      <c r="AW73" s="57"/>
      <c r="AX73" s="778"/>
      <c r="AY73" s="778"/>
      <c r="AZ73" s="778"/>
      <c r="BA73" s="27"/>
      <c r="BB73" s="198"/>
      <c r="BC73" s="189"/>
      <c r="BD73" s="189"/>
      <c r="BE73" s="189"/>
      <c r="BF73" s="189"/>
      <c r="BG73" s="189"/>
      <c r="BH73" s="51"/>
      <c r="BI73" s="51"/>
      <c r="BJ73" s="57"/>
      <c r="BK73" s="778"/>
      <c r="BL73" s="778"/>
      <c r="BM73" s="778"/>
    </row>
    <row r="74" spans="1:65" s="20" customFormat="1" ht="15.95" customHeight="1" x14ac:dyDescent="0.2">
      <c r="B74" s="51"/>
      <c r="C74" s="51"/>
      <c r="D74" s="51"/>
      <c r="E74" s="51"/>
      <c r="F74" s="51"/>
      <c r="G74" s="51"/>
      <c r="H74" s="51"/>
      <c r="I74" s="108"/>
      <c r="J74" s="51"/>
      <c r="K74" s="51"/>
      <c r="L74" s="51"/>
      <c r="M74" s="51"/>
      <c r="O74" s="51"/>
      <c r="P74" s="51"/>
      <c r="Q74" s="51"/>
      <c r="R74" s="51"/>
      <c r="S74" s="51"/>
      <c r="T74" s="51"/>
      <c r="U74" s="51"/>
      <c r="V74" s="108"/>
      <c r="W74" s="51"/>
      <c r="X74" s="51"/>
      <c r="Y74" s="51"/>
      <c r="Z74" s="51"/>
      <c r="AB74" s="51"/>
      <c r="AC74" s="51"/>
      <c r="AD74" s="51"/>
      <c r="AE74" s="51"/>
      <c r="AF74" s="51"/>
      <c r="AG74" s="51"/>
      <c r="AH74" s="51"/>
      <c r="AI74" s="108"/>
      <c r="AJ74" s="51"/>
      <c r="AK74" s="51"/>
      <c r="AL74" s="51"/>
      <c r="AM74" s="51"/>
      <c r="AO74" s="51"/>
      <c r="AP74" s="51"/>
      <c r="AQ74" s="51"/>
      <c r="AR74" s="51"/>
      <c r="AS74" s="51"/>
      <c r="AT74" s="51"/>
      <c r="AU74" s="51"/>
      <c r="AV74" s="108"/>
      <c r="AW74" s="51"/>
      <c r="AX74" s="51"/>
      <c r="AY74" s="51"/>
      <c r="AZ74" s="51"/>
      <c r="BB74" s="51"/>
      <c r="BC74" s="51"/>
      <c r="BD74" s="51"/>
      <c r="BE74" s="51"/>
      <c r="BF74" s="51"/>
      <c r="BG74" s="51"/>
      <c r="BH74" s="51"/>
      <c r="BI74" s="108"/>
      <c r="BJ74" s="51"/>
      <c r="BK74" s="51"/>
      <c r="BL74" s="51"/>
      <c r="BM74" s="51"/>
    </row>
    <row r="75" spans="1:65" s="27" customFormat="1" ht="17.100000000000001" customHeight="1" x14ac:dyDescent="0.2">
      <c r="A75" s="721"/>
      <c r="B75" s="721"/>
      <c r="C75" s="721"/>
      <c r="D75" s="721"/>
      <c r="E75" s="721"/>
      <c r="F75" s="721"/>
      <c r="G75" s="721"/>
      <c r="H75" s="721"/>
      <c r="I75" s="721"/>
      <c r="J75" s="721"/>
      <c r="K75" s="721"/>
      <c r="L75" s="721"/>
      <c r="M75" s="721"/>
      <c r="N75" s="85"/>
      <c r="O75" s="85"/>
      <c r="P75" s="85"/>
      <c r="Q75" s="85"/>
      <c r="R75" s="85"/>
      <c r="S75" s="85"/>
      <c r="T75" s="85"/>
      <c r="U75" s="85"/>
      <c r="V75" s="85"/>
      <c r="W75" s="85"/>
      <c r="X75" s="85"/>
      <c r="Y75" s="85"/>
      <c r="Z75" s="85"/>
      <c r="AA75" s="85"/>
      <c r="AB75" s="85"/>
      <c r="AC75" s="85"/>
      <c r="AD75" s="85"/>
      <c r="AE75" s="85"/>
      <c r="AF75" s="85"/>
      <c r="AG75" s="85"/>
      <c r="AH75" s="57"/>
      <c r="AI75" s="57"/>
      <c r="AJ75" s="57"/>
      <c r="AK75" s="57"/>
      <c r="AL75" s="57"/>
      <c r="AM75" s="57"/>
      <c r="AN75" s="85"/>
      <c r="AO75" s="85"/>
      <c r="AP75" s="85"/>
      <c r="AQ75" s="85"/>
      <c r="AR75" s="85"/>
      <c r="AS75" s="85"/>
      <c r="AT75" s="85"/>
      <c r="AU75" s="57"/>
      <c r="AV75" s="57"/>
      <c r="AW75" s="57"/>
      <c r="AX75" s="57"/>
      <c r="AY75" s="57"/>
      <c r="AZ75" s="57"/>
      <c r="BA75" s="85"/>
      <c r="BB75" s="85"/>
      <c r="BC75" s="85"/>
      <c r="BD75" s="85"/>
      <c r="BE75" s="85"/>
      <c r="BF75" s="85"/>
      <c r="BG75" s="85"/>
      <c r="BH75" s="57"/>
      <c r="BI75" s="57"/>
      <c r="BJ75" s="57"/>
      <c r="BK75" s="57"/>
      <c r="BL75" s="57"/>
      <c r="BM75" s="57"/>
    </row>
    <row r="76" spans="1:65" s="20" customFormat="1" x14ac:dyDescent="0.2">
      <c r="B76" s="51"/>
      <c r="C76" s="27"/>
      <c r="H76" s="51"/>
      <c r="I76" s="107"/>
      <c r="K76" s="130"/>
      <c r="L76" s="51"/>
      <c r="M76" s="59"/>
      <c r="O76" s="51"/>
      <c r="P76" s="27"/>
      <c r="U76" s="51"/>
      <c r="V76" s="107"/>
      <c r="X76" s="130"/>
      <c r="Y76" s="51"/>
      <c r="Z76" s="59"/>
      <c r="AB76" s="51"/>
      <c r="AC76" s="27"/>
      <c r="AH76" s="51"/>
      <c r="AI76" s="108"/>
      <c r="AJ76" s="51"/>
      <c r="AK76" s="130"/>
      <c r="AL76" s="51"/>
      <c r="AM76" s="59"/>
      <c r="AO76" s="51"/>
      <c r="AP76" s="27"/>
      <c r="AU76" s="51"/>
      <c r="AV76" s="108"/>
      <c r="AW76" s="51"/>
      <c r="AX76" s="130"/>
      <c r="AY76" s="51"/>
      <c r="AZ76" s="59"/>
      <c r="BB76" s="51"/>
      <c r="BC76" s="27"/>
      <c r="BH76" s="51"/>
      <c r="BI76" s="108"/>
      <c r="BJ76" s="51"/>
      <c r="BK76" s="130"/>
      <c r="BL76" s="51"/>
      <c r="BM76" s="59"/>
    </row>
    <row r="77" spans="1:65" s="20" customFormat="1" ht="15.95" customHeight="1" x14ac:dyDescent="0.2">
      <c r="B77" s="51"/>
      <c r="C77" s="700"/>
      <c r="D77" s="700"/>
      <c r="E77" s="700"/>
      <c r="F77" s="700"/>
      <c r="G77" s="700"/>
      <c r="H77" s="700"/>
      <c r="I77" s="107"/>
      <c r="K77" s="59"/>
      <c r="L77" s="59"/>
      <c r="M77" s="59"/>
      <c r="O77" s="51"/>
      <c r="P77" s="59"/>
      <c r="Q77" s="59"/>
      <c r="R77" s="59"/>
      <c r="S77" s="59"/>
      <c r="T77" s="59"/>
      <c r="U77" s="59"/>
      <c r="V77" s="107"/>
      <c r="X77" s="59"/>
      <c r="Y77" s="59"/>
      <c r="Z77" s="59"/>
      <c r="AB77" s="51"/>
      <c r="AC77" s="59"/>
      <c r="AD77" s="59"/>
      <c r="AE77" s="59"/>
      <c r="AF77" s="59"/>
      <c r="AG77" s="59"/>
      <c r="AH77" s="51"/>
      <c r="AI77" s="108"/>
      <c r="AJ77" s="51"/>
      <c r="AK77" s="59"/>
      <c r="AL77" s="59"/>
      <c r="AM77" s="59"/>
      <c r="AO77" s="51"/>
      <c r="AP77" s="59"/>
      <c r="AQ77" s="59"/>
      <c r="AR77" s="59"/>
      <c r="AS77" s="59"/>
      <c r="AT77" s="59"/>
      <c r="AU77" s="51"/>
      <c r="AV77" s="108"/>
      <c r="AW77" s="51"/>
      <c r="AX77" s="59"/>
      <c r="AY77" s="59"/>
      <c r="AZ77" s="59"/>
      <c r="BB77" s="51"/>
      <c r="BC77" s="59"/>
      <c r="BD77" s="59"/>
      <c r="BE77" s="59"/>
      <c r="BF77" s="59"/>
      <c r="BG77" s="59"/>
      <c r="BH77" s="51"/>
      <c r="BI77" s="108"/>
      <c r="BJ77" s="51"/>
      <c r="BK77" s="59"/>
      <c r="BL77" s="59"/>
      <c r="BM77" s="59"/>
    </row>
    <row r="78" spans="1:65" s="20" customFormat="1" ht="15.95" customHeight="1" x14ac:dyDescent="0.2">
      <c r="A78" s="95"/>
      <c r="B78" s="51"/>
      <c r="H78" s="59"/>
      <c r="I78" s="108"/>
      <c r="K78" s="59"/>
      <c r="L78" s="51"/>
      <c r="M78" s="130"/>
      <c r="N78" s="95"/>
      <c r="O78" s="51"/>
      <c r="U78" s="59"/>
      <c r="V78" s="108"/>
      <c r="X78" s="59"/>
      <c r="Y78" s="51"/>
      <c r="Z78" s="130"/>
      <c r="AA78" s="95"/>
      <c r="AB78" s="51"/>
      <c r="AH78" s="59"/>
      <c r="AI78" s="108"/>
      <c r="AJ78" s="51"/>
      <c r="AK78" s="59"/>
      <c r="AL78" s="51"/>
      <c r="AM78" s="130"/>
      <c r="AN78" s="95"/>
      <c r="AO78" s="51"/>
      <c r="AU78" s="59"/>
      <c r="AV78" s="108"/>
      <c r="AW78" s="51"/>
      <c r="AX78" s="59"/>
      <c r="AY78" s="51"/>
      <c r="AZ78" s="130"/>
      <c r="BA78" s="95"/>
      <c r="BB78" s="51"/>
      <c r="BH78" s="59"/>
      <c r="BI78" s="108"/>
      <c r="BJ78" s="51"/>
      <c r="BK78" s="59"/>
      <c r="BL78" s="51"/>
      <c r="BM78" s="130"/>
    </row>
    <row r="79" spans="1:65" s="20" customFormat="1" ht="15.95" customHeight="1" x14ac:dyDescent="0.2">
      <c r="A79" s="87"/>
      <c r="B79" s="51"/>
      <c r="H79" s="59"/>
      <c r="I79" s="108"/>
      <c r="K79" s="59"/>
      <c r="L79" s="51"/>
      <c r="M79" s="130"/>
      <c r="N79" s="87"/>
      <c r="O79" s="51"/>
      <c r="U79" s="59"/>
      <c r="V79" s="108"/>
      <c r="X79" s="59"/>
      <c r="Y79" s="51"/>
      <c r="Z79" s="130"/>
      <c r="AA79" s="87"/>
      <c r="AB79" s="51"/>
      <c r="AH79" s="59"/>
      <c r="AI79" s="108"/>
      <c r="AJ79" s="51"/>
      <c r="AK79" s="59"/>
      <c r="AL79" s="51"/>
      <c r="AM79" s="130"/>
      <c r="AN79" s="87"/>
      <c r="AO79" s="51"/>
      <c r="AU79" s="59"/>
      <c r="AV79" s="108"/>
      <c r="AW79" s="51"/>
      <c r="AX79" s="59"/>
      <c r="AY79" s="51"/>
      <c r="AZ79" s="130"/>
      <c r="BA79" s="87"/>
      <c r="BB79" s="51"/>
      <c r="BH79" s="59"/>
      <c r="BI79" s="108"/>
      <c r="BJ79" s="51"/>
      <c r="BK79" s="59"/>
      <c r="BL79" s="51"/>
      <c r="BM79" s="130"/>
    </row>
    <row r="80" spans="1:65" s="20" customFormat="1" ht="15.75" x14ac:dyDescent="0.2">
      <c r="A80" s="222"/>
      <c r="B80" s="132"/>
      <c r="C80" s="782"/>
      <c r="D80" s="782"/>
      <c r="E80" s="782"/>
      <c r="F80" s="782"/>
      <c r="G80" s="782"/>
      <c r="H80" s="782"/>
      <c r="I80" s="782"/>
      <c r="J80" s="222"/>
      <c r="K80" s="779"/>
      <c r="L80" s="779"/>
      <c r="M80" s="779"/>
      <c r="N80" s="222"/>
      <c r="O80" s="132"/>
      <c r="P80" s="168"/>
      <c r="Q80" s="168"/>
      <c r="R80" s="168"/>
      <c r="S80" s="168"/>
      <c r="T80" s="168"/>
      <c r="U80" s="168"/>
      <c r="V80" s="168"/>
      <c r="W80" s="222"/>
      <c r="X80" s="779"/>
      <c r="Y80" s="779"/>
      <c r="Z80" s="779"/>
      <c r="AA80" s="222"/>
      <c r="AB80" s="132"/>
      <c r="AC80" s="168"/>
      <c r="AD80" s="168"/>
      <c r="AE80" s="168"/>
      <c r="AF80" s="168"/>
      <c r="AG80" s="168"/>
      <c r="AH80" s="51"/>
      <c r="AI80" s="51"/>
      <c r="AJ80" s="132"/>
      <c r="AK80" s="779"/>
      <c r="AL80" s="779"/>
      <c r="AM80" s="779"/>
      <c r="AN80" s="222"/>
      <c r="AO80" s="132"/>
      <c r="AP80" s="168"/>
      <c r="AQ80" s="168"/>
      <c r="AR80" s="168"/>
      <c r="AS80" s="168"/>
      <c r="AT80" s="168"/>
      <c r="AU80" s="51"/>
      <c r="AV80" s="51"/>
      <c r="AW80" s="132"/>
      <c r="AX80" s="779"/>
      <c r="AY80" s="779"/>
      <c r="AZ80" s="779"/>
      <c r="BA80" s="222"/>
      <c r="BB80" s="132"/>
      <c r="BC80" s="168"/>
      <c r="BD80" s="168"/>
      <c r="BE80" s="168"/>
      <c r="BF80" s="168"/>
      <c r="BG80" s="168"/>
      <c r="BH80" s="51"/>
      <c r="BI80" s="51"/>
      <c r="BJ80" s="132"/>
      <c r="BK80" s="779"/>
      <c r="BL80" s="779"/>
      <c r="BM80" s="779"/>
    </row>
    <row r="81" spans="1:65" s="20" customFormat="1" ht="15.75" x14ac:dyDescent="0.2">
      <c r="A81" s="222"/>
      <c r="B81" s="132"/>
      <c r="C81" s="223"/>
      <c r="D81" s="223"/>
      <c r="E81" s="223"/>
      <c r="F81" s="223"/>
      <c r="G81" s="223"/>
      <c r="H81" s="189"/>
      <c r="I81" s="224"/>
      <c r="J81" s="222"/>
      <c r="K81" s="168"/>
      <c r="L81" s="168"/>
      <c r="M81" s="168"/>
      <c r="N81" s="222"/>
      <c r="O81" s="132"/>
      <c r="P81" s="223"/>
      <c r="Q81" s="223"/>
      <c r="R81" s="223"/>
      <c r="S81" s="223"/>
      <c r="T81" s="223"/>
      <c r="U81" s="189"/>
      <c r="V81" s="224"/>
      <c r="W81" s="222"/>
      <c r="X81" s="168"/>
      <c r="Y81" s="168"/>
      <c r="Z81" s="168"/>
      <c r="AA81" s="222"/>
      <c r="AB81" s="132"/>
      <c r="AC81" s="223"/>
      <c r="AD81" s="223"/>
      <c r="AE81" s="223"/>
      <c r="AF81" s="223"/>
      <c r="AG81" s="223"/>
      <c r="AH81" s="189"/>
      <c r="AI81" s="190"/>
      <c r="AJ81" s="132"/>
      <c r="AK81" s="168"/>
      <c r="AL81" s="168"/>
      <c r="AM81" s="168"/>
      <c r="AN81" s="222"/>
      <c r="AO81" s="132"/>
      <c r="AP81" s="223"/>
      <c r="AQ81" s="223"/>
      <c r="AR81" s="223"/>
      <c r="AS81" s="223"/>
      <c r="AT81" s="223"/>
      <c r="AU81" s="189"/>
      <c r="AV81" s="190"/>
      <c r="AW81" s="132"/>
      <c r="AX81" s="168"/>
      <c r="AY81" s="168"/>
      <c r="AZ81" s="168"/>
      <c r="BA81" s="222"/>
      <c r="BB81" s="132"/>
      <c r="BC81" s="223"/>
      <c r="BD81" s="223"/>
      <c r="BE81" s="223"/>
      <c r="BF81" s="223"/>
      <c r="BG81" s="223"/>
      <c r="BH81" s="189"/>
      <c r="BI81" s="190"/>
      <c r="BJ81" s="132"/>
      <c r="BK81" s="168"/>
      <c r="BL81" s="168"/>
      <c r="BM81" s="168"/>
    </row>
    <row r="82" spans="1:65" s="27" customFormat="1" ht="17.100000000000001" customHeight="1" x14ac:dyDescent="0.2">
      <c r="A82" s="721"/>
      <c r="B82" s="721"/>
      <c r="C82" s="721"/>
      <c r="D82" s="721"/>
      <c r="E82" s="721"/>
      <c r="F82" s="721"/>
      <c r="G82" s="721"/>
      <c r="H82" s="721"/>
      <c r="I82" s="721"/>
      <c r="J82" s="721"/>
      <c r="K82" s="721"/>
      <c r="L82" s="721"/>
      <c r="M82" s="721"/>
      <c r="N82" s="85"/>
      <c r="O82" s="85"/>
      <c r="P82" s="85"/>
      <c r="Q82" s="85"/>
      <c r="R82" s="85"/>
      <c r="S82" s="85"/>
      <c r="T82" s="85"/>
      <c r="U82" s="85"/>
      <c r="V82" s="85"/>
      <c r="W82" s="85"/>
      <c r="X82" s="85"/>
      <c r="Y82" s="85"/>
      <c r="Z82" s="85"/>
      <c r="AA82" s="85"/>
      <c r="AB82" s="85"/>
      <c r="AC82" s="85"/>
      <c r="AD82" s="85"/>
      <c r="AE82" s="85"/>
      <c r="AF82" s="85"/>
      <c r="AG82" s="85"/>
      <c r="AH82" s="57"/>
      <c r="AI82" s="57"/>
      <c r="AJ82" s="57"/>
      <c r="AK82" s="57"/>
      <c r="AL82" s="57"/>
      <c r="AM82" s="57"/>
      <c r="AN82" s="85"/>
      <c r="AO82" s="85"/>
      <c r="AP82" s="85"/>
      <c r="AQ82" s="85"/>
      <c r="AR82" s="85"/>
      <c r="AS82" s="85"/>
      <c r="AT82" s="85"/>
      <c r="AU82" s="57"/>
      <c r="AV82" s="57"/>
      <c r="AW82" s="57"/>
      <c r="AX82" s="57"/>
      <c r="AY82" s="57"/>
      <c r="AZ82" s="57"/>
      <c r="BA82" s="85"/>
      <c r="BB82" s="85"/>
      <c r="BC82" s="85"/>
      <c r="BD82" s="85"/>
      <c r="BE82" s="85"/>
      <c r="BF82" s="85"/>
      <c r="BG82" s="85"/>
      <c r="BH82" s="57"/>
      <c r="BI82" s="57"/>
      <c r="BJ82" s="57"/>
      <c r="BK82" s="57"/>
      <c r="BL82" s="57"/>
      <c r="BM82" s="57"/>
    </row>
    <row r="83" spans="1:65" s="20" customFormat="1" ht="12.75" customHeight="1" x14ac:dyDescent="0.2">
      <c r="A83" s="135"/>
      <c r="B83" s="701"/>
      <c r="C83" s="701"/>
      <c r="D83" s="701"/>
      <c r="E83" s="701"/>
      <c r="F83" s="701"/>
      <c r="G83" s="701"/>
      <c r="H83" s="51"/>
      <c r="I83" s="107"/>
      <c r="K83" s="51"/>
      <c r="L83" s="51"/>
      <c r="M83" s="51"/>
      <c r="N83" s="135"/>
      <c r="O83" s="701"/>
      <c r="P83" s="701"/>
      <c r="Q83" s="701"/>
      <c r="R83" s="701"/>
      <c r="S83" s="701"/>
      <c r="T83" s="701"/>
      <c r="U83" s="51"/>
      <c r="V83" s="107"/>
      <c r="X83" s="51"/>
      <c r="Y83" s="51"/>
      <c r="Z83" s="51"/>
      <c r="AA83" s="135"/>
      <c r="AB83" s="701"/>
      <c r="AC83" s="701"/>
      <c r="AD83" s="701"/>
      <c r="AE83" s="701"/>
      <c r="AF83" s="701"/>
      <c r="AG83" s="701"/>
      <c r="AH83" s="51"/>
      <c r="AI83" s="108"/>
      <c r="AJ83" s="51"/>
      <c r="AK83" s="51"/>
      <c r="AL83" s="51"/>
      <c r="AM83" s="51"/>
      <c r="AN83" s="135"/>
      <c r="AO83" s="701"/>
      <c r="AP83" s="701"/>
      <c r="AQ83" s="701"/>
      <c r="AR83" s="701"/>
      <c r="AS83" s="701"/>
      <c r="AT83" s="701"/>
      <c r="AU83" s="51"/>
      <c r="AV83" s="108"/>
      <c r="AW83" s="51"/>
      <c r="AX83" s="51"/>
      <c r="AY83" s="51"/>
      <c r="AZ83" s="51"/>
      <c r="BA83" s="135"/>
      <c r="BB83" s="701"/>
      <c r="BC83" s="701"/>
      <c r="BD83" s="701"/>
      <c r="BE83" s="701"/>
      <c r="BF83" s="701"/>
      <c r="BG83" s="701"/>
      <c r="BH83" s="51"/>
      <c r="BI83" s="108"/>
      <c r="BJ83" s="51"/>
      <c r="BK83" s="51"/>
      <c r="BL83" s="51"/>
      <c r="BM83" s="51"/>
    </row>
    <row r="84" spans="1:65" s="20" customFormat="1" ht="12.75" customHeight="1" x14ac:dyDescent="0.2">
      <c r="A84" s="87"/>
      <c r="B84" s="701"/>
      <c r="C84" s="701"/>
      <c r="D84" s="701"/>
      <c r="E84" s="701"/>
      <c r="F84" s="701"/>
      <c r="G84" s="701"/>
      <c r="H84" s="156"/>
      <c r="I84" s="176"/>
      <c r="K84" s="130"/>
      <c r="L84" s="51"/>
      <c r="M84" s="51"/>
      <c r="N84" s="87"/>
      <c r="O84" s="701"/>
      <c r="P84" s="701"/>
      <c r="Q84" s="701"/>
      <c r="R84" s="701"/>
      <c r="S84" s="701"/>
      <c r="T84" s="701"/>
      <c r="U84" s="156"/>
      <c r="V84" s="176"/>
      <c r="X84" s="130"/>
      <c r="Y84" s="51"/>
      <c r="Z84" s="51"/>
      <c r="AA84" s="87"/>
      <c r="AB84" s="701"/>
      <c r="AC84" s="701"/>
      <c r="AD84" s="701"/>
      <c r="AE84" s="701"/>
      <c r="AF84" s="701"/>
      <c r="AG84" s="701"/>
      <c r="AH84" s="156"/>
      <c r="AI84" s="176"/>
      <c r="AJ84" s="51"/>
      <c r="AK84" s="130"/>
      <c r="AL84" s="51"/>
      <c r="AM84" s="51"/>
      <c r="AN84" s="87"/>
      <c r="AO84" s="701"/>
      <c r="AP84" s="701"/>
      <c r="AQ84" s="701"/>
      <c r="AR84" s="701"/>
      <c r="AS84" s="701"/>
      <c r="AT84" s="701"/>
      <c r="AU84" s="156"/>
      <c r="AV84" s="176"/>
      <c r="AW84" s="51"/>
      <c r="AX84" s="130"/>
      <c r="AY84" s="51"/>
      <c r="AZ84" s="51"/>
      <c r="BA84" s="87"/>
      <c r="BB84" s="701"/>
      <c r="BC84" s="701"/>
      <c r="BD84" s="701"/>
      <c r="BE84" s="701"/>
      <c r="BF84" s="701"/>
      <c r="BG84" s="701"/>
      <c r="BH84" s="156"/>
      <c r="BI84" s="176"/>
      <c r="BJ84" s="51"/>
      <c r="BK84" s="130"/>
      <c r="BL84" s="51"/>
      <c r="BM84" s="51"/>
    </row>
    <row r="85" spans="1:65" s="20" customFormat="1" ht="12.75" customHeight="1" x14ac:dyDescent="0.2">
      <c r="A85" s="87"/>
      <c r="B85" s="225"/>
      <c r="C85" s="131"/>
      <c r="D85" s="131"/>
      <c r="E85" s="131"/>
      <c r="F85" s="131"/>
      <c r="G85" s="131"/>
      <c r="H85" s="134"/>
      <c r="I85" s="226"/>
      <c r="J85" s="131"/>
      <c r="K85" s="134"/>
      <c r="L85" s="51"/>
      <c r="M85" s="59"/>
      <c r="N85" s="87"/>
      <c r="O85" s="225"/>
      <c r="P85" s="131"/>
      <c r="Q85" s="131"/>
      <c r="R85" s="131"/>
      <c r="S85" s="131"/>
      <c r="T85" s="131"/>
      <c r="U85" s="134"/>
      <c r="V85" s="226"/>
      <c r="W85" s="131"/>
      <c r="X85" s="134"/>
      <c r="Y85" s="51"/>
      <c r="Z85" s="59"/>
      <c r="AA85" s="87"/>
      <c r="AB85" s="225"/>
      <c r="AC85" s="131"/>
      <c r="AD85" s="131"/>
      <c r="AE85" s="131"/>
      <c r="AF85" s="131"/>
      <c r="AG85" s="131"/>
      <c r="AH85" s="134"/>
      <c r="AI85" s="176"/>
      <c r="AJ85" s="134"/>
      <c r="AK85" s="134"/>
      <c r="AL85" s="51"/>
      <c r="AM85" s="59"/>
      <c r="AN85" s="87"/>
      <c r="AO85" s="225"/>
      <c r="AP85" s="131"/>
      <c r="AQ85" s="131"/>
      <c r="AR85" s="131"/>
      <c r="AS85" s="131"/>
      <c r="AT85" s="131"/>
      <c r="AU85" s="134"/>
      <c r="AV85" s="176"/>
      <c r="AW85" s="134"/>
      <c r="AX85" s="134"/>
      <c r="AY85" s="51"/>
      <c r="AZ85" s="59"/>
      <c r="BA85" s="87"/>
      <c r="BB85" s="225"/>
      <c r="BC85" s="131"/>
      <c r="BD85" s="131"/>
      <c r="BE85" s="131"/>
      <c r="BF85" s="131"/>
      <c r="BG85" s="131"/>
      <c r="BH85" s="134"/>
      <c r="BI85" s="176"/>
      <c r="BJ85" s="134"/>
      <c r="BK85" s="134"/>
      <c r="BL85" s="51"/>
      <c r="BM85" s="59"/>
    </row>
    <row r="86" spans="1:65" s="27" customFormat="1" ht="9.75" customHeight="1" x14ac:dyDescent="0.2">
      <c r="A86" s="85"/>
      <c r="B86" s="57"/>
      <c r="C86" s="85"/>
      <c r="D86" s="85"/>
      <c r="E86" s="85"/>
      <c r="F86" s="85"/>
      <c r="G86" s="85"/>
      <c r="H86" s="57"/>
      <c r="I86" s="101"/>
      <c r="J86" s="85"/>
      <c r="K86" s="57"/>
      <c r="L86" s="57"/>
      <c r="M86" s="57"/>
      <c r="N86" s="85"/>
      <c r="O86" s="57"/>
      <c r="P86" s="85"/>
      <c r="Q86" s="85"/>
      <c r="R86" s="85"/>
      <c r="S86" s="85"/>
      <c r="T86" s="85"/>
      <c r="U86" s="57"/>
      <c r="V86" s="101"/>
      <c r="W86" s="85"/>
      <c r="X86" s="57"/>
      <c r="Y86" s="57"/>
      <c r="Z86" s="57"/>
      <c r="AA86" s="85"/>
      <c r="AB86" s="57"/>
      <c r="AC86" s="85"/>
      <c r="AD86" s="85"/>
      <c r="AE86" s="85"/>
      <c r="AF86" s="85"/>
      <c r="AG86" s="85"/>
      <c r="AH86" s="57"/>
      <c r="AI86" s="106"/>
      <c r="AJ86" s="57"/>
      <c r="AK86" s="57"/>
      <c r="AL86" s="57"/>
      <c r="AM86" s="57"/>
      <c r="AN86" s="85"/>
      <c r="AO86" s="57"/>
      <c r="AP86" s="85"/>
      <c r="AQ86" s="85"/>
      <c r="AR86" s="85"/>
      <c r="AS86" s="85"/>
      <c r="AT86" s="85"/>
      <c r="AU86" s="57"/>
      <c r="AV86" s="106"/>
      <c r="AW86" s="57"/>
      <c r="AX86" s="57"/>
      <c r="AY86" s="57"/>
      <c r="AZ86" s="57"/>
      <c r="BA86" s="85"/>
      <c r="BB86" s="57"/>
      <c r="BC86" s="85"/>
      <c r="BD86" s="85"/>
      <c r="BE86" s="85"/>
      <c r="BF86" s="85"/>
      <c r="BG86" s="85"/>
      <c r="BH86" s="57"/>
      <c r="BI86" s="106"/>
      <c r="BJ86" s="57"/>
      <c r="BK86" s="57"/>
      <c r="BL86" s="57"/>
      <c r="BM86" s="57"/>
    </row>
    <row r="87" spans="1:65" s="27" customFormat="1" ht="17.100000000000001" customHeight="1" x14ac:dyDescent="0.2">
      <c r="A87" s="85"/>
      <c r="B87" s="686"/>
      <c r="C87" s="686"/>
      <c r="D87" s="698"/>
      <c r="E87" s="698"/>
      <c r="F87" s="698"/>
      <c r="G87" s="698"/>
      <c r="H87" s="57"/>
      <c r="I87" s="101"/>
      <c r="J87" s="85"/>
      <c r="K87" s="57"/>
      <c r="L87" s="57"/>
      <c r="M87" s="57"/>
      <c r="N87" s="85"/>
      <c r="O87" s="686"/>
      <c r="P87" s="686"/>
      <c r="Q87" s="698"/>
      <c r="R87" s="698"/>
      <c r="S87" s="698"/>
      <c r="T87" s="698"/>
      <c r="U87" s="57"/>
      <c r="V87" s="101"/>
      <c r="W87" s="85"/>
      <c r="X87" s="57"/>
      <c r="Y87" s="57"/>
      <c r="Z87" s="57"/>
      <c r="AA87" s="85"/>
      <c r="AB87" s="686"/>
      <c r="AC87" s="686"/>
      <c r="AD87" s="698"/>
      <c r="AE87" s="698"/>
      <c r="AF87" s="698"/>
      <c r="AG87" s="698"/>
      <c r="AH87" s="57"/>
      <c r="AI87" s="106"/>
      <c r="AJ87" s="57"/>
      <c r="AK87" s="57"/>
      <c r="AL87" s="57"/>
      <c r="AM87" s="57"/>
      <c r="AN87" s="85"/>
      <c r="AO87" s="686"/>
      <c r="AP87" s="686"/>
      <c r="AQ87" s="698"/>
      <c r="AR87" s="698"/>
      <c r="AS87" s="698"/>
      <c r="AT87" s="698"/>
      <c r="AU87" s="57"/>
      <c r="AV87" s="106"/>
      <c r="AW87" s="57"/>
      <c r="AX87" s="57"/>
      <c r="AY87" s="57"/>
      <c r="AZ87" s="57"/>
      <c r="BA87" s="85"/>
      <c r="BB87" s="686"/>
      <c r="BC87" s="686"/>
      <c r="BD87" s="698"/>
      <c r="BE87" s="698"/>
      <c r="BF87" s="698"/>
      <c r="BG87" s="698"/>
      <c r="BH87" s="57"/>
      <c r="BI87" s="106"/>
      <c r="BJ87" s="57"/>
      <c r="BK87" s="57"/>
      <c r="BL87" s="57"/>
      <c r="BM87" s="57"/>
    </row>
    <row r="88" spans="1:65" s="27" customFormat="1" ht="17.100000000000001" customHeight="1" x14ac:dyDescent="0.2">
      <c r="A88" s="85"/>
      <c r="B88" s="686"/>
      <c r="C88" s="686"/>
      <c r="D88" s="699"/>
      <c r="E88" s="699"/>
      <c r="F88" s="699"/>
      <c r="G88" s="699"/>
      <c r="H88" s="57"/>
      <c r="I88" s="101"/>
      <c r="J88" s="85"/>
      <c r="K88" s="57"/>
      <c r="L88" s="57"/>
      <c r="M88" s="57"/>
      <c r="N88" s="85"/>
      <c r="O88" s="686"/>
      <c r="P88" s="686"/>
      <c r="Q88" s="699"/>
      <c r="R88" s="699"/>
      <c r="S88" s="699"/>
      <c r="T88" s="699"/>
      <c r="U88" s="57"/>
      <c r="V88" s="101"/>
      <c r="W88" s="85"/>
      <c r="X88" s="57"/>
      <c r="Y88" s="57"/>
      <c r="Z88" s="57"/>
      <c r="AA88" s="85"/>
      <c r="AB88" s="686"/>
      <c r="AC88" s="686"/>
      <c r="AD88" s="699"/>
      <c r="AE88" s="699"/>
      <c r="AF88" s="699"/>
      <c r="AG88" s="699"/>
      <c r="AH88" s="57"/>
      <c r="AI88" s="106"/>
      <c r="AJ88" s="57"/>
      <c r="AK88" s="57"/>
      <c r="AL88" s="57"/>
      <c r="AM88" s="57"/>
      <c r="AN88" s="85"/>
      <c r="AO88" s="686"/>
      <c r="AP88" s="686"/>
      <c r="AQ88" s="699"/>
      <c r="AR88" s="699"/>
      <c r="AS88" s="699"/>
      <c r="AT88" s="699"/>
      <c r="AU88" s="57"/>
      <c r="AV88" s="106"/>
      <c r="AW88" s="57"/>
      <c r="AX88" s="57"/>
      <c r="AY88" s="57"/>
      <c r="AZ88" s="57"/>
      <c r="BA88" s="85"/>
      <c r="BB88" s="686"/>
      <c r="BC88" s="686"/>
      <c r="BD88" s="699"/>
      <c r="BE88" s="699"/>
      <c r="BF88" s="699"/>
      <c r="BG88" s="699"/>
      <c r="BH88" s="57"/>
      <c r="BI88" s="106"/>
      <c r="BJ88" s="57"/>
      <c r="BK88" s="57"/>
      <c r="BL88" s="57"/>
      <c r="BM88" s="57"/>
    </row>
    <row r="89" spans="1:65" s="27" customFormat="1" ht="17.100000000000001" customHeight="1" x14ac:dyDescent="0.2">
      <c r="A89" s="85"/>
      <c r="B89" s="686"/>
      <c r="C89" s="686"/>
      <c r="D89" s="698"/>
      <c r="E89" s="698"/>
      <c r="F89" s="698"/>
      <c r="G89" s="698"/>
      <c r="H89" s="57"/>
      <c r="I89" s="101"/>
      <c r="J89" s="85"/>
      <c r="K89" s="57"/>
      <c r="L89" s="57"/>
      <c r="M89" s="57"/>
      <c r="N89" s="85"/>
      <c r="O89" s="686"/>
      <c r="P89" s="686"/>
      <c r="Q89" s="698"/>
      <c r="R89" s="698"/>
      <c r="S89" s="698"/>
      <c r="T89" s="698"/>
      <c r="U89" s="57"/>
      <c r="V89" s="101"/>
      <c r="W89" s="85"/>
      <c r="X89" s="57"/>
      <c r="Y89" s="57"/>
      <c r="Z89" s="57"/>
      <c r="AA89" s="85"/>
      <c r="AB89" s="686"/>
      <c r="AC89" s="686"/>
      <c r="AD89" s="698"/>
      <c r="AE89" s="698"/>
      <c r="AF89" s="698"/>
      <c r="AG89" s="698"/>
      <c r="AH89" s="57"/>
      <c r="AI89" s="106"/>
      <c r="AJ89" s="57"/>
      <c r="AK89" s="57"/>
      <c r="AL89" s="57"/>
      <c r="AM89" s="57"/>
      <c r="AN89" s="85"/>
      <c r="AO89" s="686"/>
      <c r="AP89" s="686"/>
      <c r="AQ89" s="698"/>
      <c r="AR89" s="698"/>
      <c r="AS89" s="698"/>
      <c r="AT89" s="698"/>
      <c r="AU89" s="57"/>
      <c r="AV89" s="106"/>
      <c r="AW89" s="57"/>
      <c r="AX89" s="57"/>
      <c r="AY89" s="57"/>
      <c r="AZ89" s="57"/>
      <c r="BA89" s="85"/>
      <c r="BB89" s="686"/>
      <c r="BC89" s="686"/>
      <c r="BD89" s="698"/>
      <c r="BE89" s="698"/>
      <c r="BF89" s="698"/>
      <c r="BG89" s="698"/>
      <c r="BH89" s="57"/>
      <c r="BI89" s="106"/>
      <c r="BJ89" s="57"/>
      <c r="BK89" s="57"/>
      <c r="BL89" s="57"/>
      <c r="BM89" s="57"/>
    </row>
    <row r="90" spans="1:65" s="27" customFormat="1" ht="17.100000000000001" customHeight="1" x14ac:dyDescent="0.2">
      <c r="A90" s="85"/>
      <c r="B90" s="688"/>
      <c r="C90" s="688"/>
      <c r="D90" s="695"/>
      <c r="E90" s="695"/>
      <c r="F90" s="695"/>
      <c r="G90" s="695"/>
      <c r="H90" s="57"/>
      <c r="I90" s="101"/>
      <c r="J90" s="85"/>
      <c r="K90" s="57"/>
      <c r="L90" s="57"/>
      <c r="M90" s="57"/>
      <c r="N90" s="85"/>
      <c r="O90" s="688"/>
      <c r="P90" s="688"/>
      <c r="Q90" s="695"/>
      <c r="R90" s="695"/>
      <c r="S90" s="695"/>
      <c r="T90" s="695"/>
      <c r="U90" s="57"/>
      <c r="V90" s="101"/>
      <c r="W90" s="85"/>
      <c r="X90" s="57"/>
      <c r="Y90" s="57"/>
      <c r="Z90" s="57"/>
      <c r="AA90" s="85"/>
      <c r="AB90" s="688"/>
      <c r="AC90" s="688"/>
      <c r="AD90" s="695"/>
      <c r="AE90" s="695"/>
      <c r="AF90" s="695"/>
      <c r="AG90" s="695"/>
      <c r="AH90" s="57"/>
      <c r="AI90" s="106"/>
      <c r="AJ90" s="57"/>
      <c r="AK90" s="57"/>
      <c r="AL90" s="57"/>
      <c r="AM90" s="57"/>
      <c r="AN90" s="85"/>
      <c r="AO90" s="688"/>
      <c r="AP90" s="688"/>
      <c r="AQ90" s="695"/>
      <c r="AR90" s="695"/>
      <c r="AS90" s="695"/>
      <c r="AT90" s="695"/>
      <c r="AU90" s="57"/>
      <c r="AV90" s="106"/>
      <c r="AW90" s="57"/>
      <c r="AX90" s="57"/>
      <c r="AY90" s="57"/>
      <c r="AZ90" s="57"/>
      <c r="BA90" s="85"/>
      <c r="BB90" s="688"/>
      <c r="BC90" s="688"/>
      <c r="BD90" s="695"/>
      <c r="BE90" s="695"/>
      <c r="BF90" s="695"/>
      <c r="BG90" s="695"/>
      <c r="BH90" s="57"/>
      <c r="BI90" s="106"/>
      <c r="BJ90" s="57"/>
      <c r="BK90" s="57"/>
      <c r="BL90" s="57"/>
      <c r="BM90" s="57"/>
    </row>
    <row r="91" spans="1:65" s="27" customFormat="1" ht="17.100000000000001" customHeight="1" x14ac:dyDescent="0.2">
      <c r="A91" s="85"/>
      <c r="B91" s="704"/>
      <c r="C91" s="704"/>
      <c r="D91" s="695"/>
      <c r="E91" s="695"/>
      <c r="F91" s="695"/>
      <c r="G91" s="695"/>
      <c r="H91" s="57"/>
      <c r="I91" s="101"/>
      <c r="J91" s="85"/>
      <c r="K91" s="57"/>
      <c r="L91" s="57"/>
      <c r="M91" s="57"/>
      <c r="N91" s="85"/>
      <c r="O91" s="704"/>
      <c r="P91" s="704"/>
      <c r="Q91" s="695"/>
      <c r="R91" s="695"/>
      <c r="S91" s="695"/>
      <c r="T91" s="695"/>
      <c r="U91" s="57"/>
      <c r="V91" s="101"/>
      <c r="W91" s="85"/>
      <c r="X91" s="57"/>
      <c r="Y91" s="57"/>
      <c r="Z91" s="57"/>
      <c r="AA91" s="85"/>
      <c r="AB91" s="704"/>
      <c r="AC91" s="704"/>
      <c r="AD91" s="695"/>
      <c r="AE91" s="695"/>
      <c r="AF91" s="695"/>
      <c r="AG91" s="695"/>
      <c r="AH91" s="57"/>
      <c r="AI91" s="106"/>
      <c r="AJ91" s="57"/>
      <c r="AK91" s="57"/>
      <c r="AL91" s="57"/>
      <c r="AM91" s="57"/>
      <c r="AN91" s="85"/>
      <c r="AO91" s="704"/>
      <c r="AP91" s="704"/>
      <c r="AQ91" s="695"/>
      <c r="AR91" s="695"/>
      <c r="AS91" s="695"/>
      <c r="AT91" s="695"/>
      <c r="AU91" s="57"/>
      <c r="AV91" s="106"/>
      <c r="AW91" s="57"/>
      <c r="AX91" s="57"/>
      <c r="AY91" s="57"/>
      <c r="AZ91" s="57"/>
      <c r="BA91" s="85"/>
      <c r="BB91" s="704"/>
      <c r="BC91" s="704"/>
      <c r="BD91" s="695"/>
      <c r="BE91" s="695"/>
      <c r="BF91" s="695"/>
      <c r="BG91" s="695"/>
      <c r="BH91" s="57"/>
      <c r="BI91" s="106"/>
      <c r="BJ91" s="57"/>
      <c r="BK91" s="57"/>
      <c r="BL91" s="57"/>
      <c r="BM91" s="57"/>
    </row>
    <row r="92" spans="1:65" s="27" customFormat="1" ht="17.100000000000001" customHeight="1" x14ac:dyDescent="0.2">
      <c r="A92" s="85"/>
      <c r="B92" s="704"/>
      <c r="C92" s="704"/>
      <c r="D92" s="695"/>
      <c r="E92" s="695"/>
      <c r="F92" s="695"/>
      <c r="G92" s="695"/>
      <c r="H92" s="57"/>
      <c r="I92" s="101"/>
      <c r="J92" s="85"/>
      <c r="K92" s="57"/>
      <c r="L92" s="57"/>
      <c r="M92" s="57"/>
      <c r="N92" s="85"/>
      <c r="O92" s="704"/>
      <c r="P92" s="704"/>
      <c r="Q92" s="695"/>
      <c r="R92" s="695"/>
      <c r="S92" s="695"/>
      <c r="T92" s="695"/>
      <c r="U92" s="57"/>
      <c r="V92" s="101"/>
      <c r="W92" s="85"/>
      <c r="X92" s="57"/>
      <c r="Y92" s="57"/>
      <c r="Z92" s="57"/>
      <c r="AA92" s="85"/>
      <c r="AB92" s="704"/>
      <c r="AC92" s="704"/>
      <c r="AD92" s="695"/>
      <c r="AE92" s="695"/>
      <c r="AF92" s="695"/>
      <c r="AG92" s="695"/>
      <c r="AH92" s="57"/>
      <c r="AI92" s="106"/>
      <c r="AJ92" s="57"/>
      <c r="AK92" s="57"/>
      <c r="AL92" s="57"/>
      <c r="AM92" s="57"/>
      <c r="AN92" s="85"/>
      <c r="AO92" s="704"/>
      <c r="AP92" s="704"/>
      <c r="AQ92" s="695"/>
      <c r="AR92" s="695"/>
      <c r="AS92" s="695"/>
      <c r="AT92" s="695"/>
      <c r="AU92" s="57"/>
      <c r="AV92" s="106"/>
      <c r="AW92" s="57"/>
      <c r="AX92" s="57"/>
      <c r="AY92" s="57"/>
      <c r="AZ92" s="57"/>
      <c r="BA92" s="85"/>
      <c r="BB92" s="704"/>
      <c r="BC92" s="704"/>
      <c r="BD92" s="695"/>
      <c r="BE92" s="695"/>
      <c r="BF92" s="695"/>
      <c r="BG92" s="695"/>
      <c r="BH92" s="57"/>
      <c r="BI92" s="106"/>
      <c r="BJ92" s="57"/>
      <c r="BK92" s="57"/>
      <c r="BL92" s="57"/>
      <c r="BM92" s="57"/>
    </row>
    <row r="93" spans="1:65" s="27" customFormat="1" ht="17.100000000000001" customHeight="1" x14ac:dyDescent="0.2">
      <c r="A93" s="85"/>
      <c r="B93" s="704"/>
      <c r="C93" s="704"/>
      <c r="D93" s="695"/>
      <c r="E93" s="695"/>
      <c r="F93" s="695"/>
      <c r="G93" s="695"/>
      <c r="H93" s="57"/>
      <c r="I93" s="101"/>
      <c r="J93" s="85"/>
      <c r="K93" s="57"/>
      <c r="L93" s="57"/>
      <c r="M93" s="57"/>
      <c r="N93" s="85"/>
      <c r="O93" s="704"/>
      <c r="P93" s="704"/>
      <c r="Q93" s="695"/>
      <c r="R93" s="695"/>
      <c r="S93" s="695"/>
      <c r="T93" s="695"/>
      <c r="U93" s="57"/>
      <c r="V93" s="101"/>
      <c r="W93" s="85"/>
      <c r="X93" s="57"/>
      <c r="Y93" s="57"/>
      <c r="Z93" s="57"/>
      <c r="AA93" s="85"/>
      <c r="AB93" s="704"/>
      <c r="AC93" s="704"/>
      <c r="AD93" s="695"/>
      <c r="AE93" s="695"/>
      <c r="AF93" s="695"/>
      <c r="AG93" s="695"/>
      <c r="AH93" s="57"/>
      <c r="AI93" s="106"/>
      <c r="AJ93" s="57"/>
      <c r="AK93" s="57"/>
      <c r="AL93" s="57"/>
      <c r="AM93" s="57"/>
      <c r="AN93" s="85"/>
      <c r="AO93" s="704"/>
      <c r="AP93" s="704"/>
      <c r="AQ93" s="695"/>
      <c r="AR93" s="695"/>
      <c r="AS93" s="695"/>
      <c r="AT93" s="695"/>
      <c r="AU93" s="57"/>
      <c r="AV93" s="106"/>
      <c r="AW93" s="57"/>
      <c r="AX93" s="57"/>
      <c r="AY93" s="57"/>
      <c r="AZ93" s="57"/>
      <c r="BA93" s="85"/>
      <c r="BB93" s="704"/>
      <c r="BC93" s="704"/>
      <c r="BD93" s="695"/>
      <c r="BE93" s="695"/>
      <c r="BF93" s="695"/>
      <c r="BG93" s="695"/>
      <c r="BH93" s="57"/>
      <c r="BI93" s="106"/>
      <c r="BJ93" s="57"/>
      <c r="BK93" s="57"/>
      <c r="BL93" s="57"/>
      <c r="BM93" s="57"/>
    </row>
    <row r="94" spans="1:65" s="27" customFormat="1" ht="17.100000000000001" customHeight="1" x14ac:dyDescent="0.2">
      <c r="A94" s="85"/>
      <c r="B94" s="704"/>
      <c r="C94" s="704"/>
      <c r="D94" s="695"/>
      <c r="E94" s="695"/>
      <c r="F94" s="695"/>
      <c r="G94" s="695"/>
      <c r="H94" s="57"/>
      <c r="I94" s="101"/>
      <c r="J94" s="85"/>
      <c r="K94" s="57"/>
      <c r="L94" s="57"/>
      <c r="M94" s="57"/>
      <c r="N94" s="85"/>
      <c r="O94" s="704"/>
      <c r="P94" s="704"/>
      <c r="Q94" s="695"/>
      <c r="R94" s="695"/>
      <c r="S94" s="695"/>
      <c r="T94" s="695"/>
      <c r="U94" s="57"/>
      <c r="V94" s="101"/>
      <c r="W94" s="85"/>
      <c r="X94" s="57"/>
      <c r="Y94" s="57"/>
      <c r="Z94" s="57"/>
      <c r="AA94" s="85"/>
      <c r="AB94" s="704"/>
      <c r="AC94" s="704"/>
      <c r="AD94" s="695"/>
      <c r="AE94" s="695"/>
      <c r="AF94" s="695"/>
      <c r="AG94" s="695"/>
      <c r="AH94" s="57"/>
      <c r="AI94" s="106"/>
      <c r="AJ94" s="57"/>
      <c r="AK94" s="57"/>
      <c r="AL94" s="57"/>
      <c r="AM94" s="57"/>
      <c r="AN94" s="85"/>
      <c r="AO94" s="704"/>
      <c r="AP94" s="704"/>
      <c r="AQ94" s="695"/>
      <c r="AR94" s="695"/>
      <c r="AS94" s="695"/>
      <c r="AT94" s="695"/>
      <c r="AU94" s="57"/>
      <c r="AV94" s="106"/>
      <c r="AW94" s="57"/>
      <c r="AX94" s="57"/>
      <c r="AY94" s="57"/>
      <c r="AZ94" s="57"/>
      <c r="BA94" s="85"/>
      <c r="BB94" s="704"/>
      <c r="BC94" s="704"/>
      <c r="BD94" s="695"/>
      <c r="BE94" s="695"/>
      <c r="BF94" s="695"/>
      <c r="BG94" s="695"/>
      <c r="BH94" s="57"/>
      <c r="BI94" s="106"/>
      <c r="BJ94" s="57"/>
      <c r="BK94" s="57"/>
      <c r="BL94" s="57"/>
      <c r="BM94" s="57"/>
    </row>
    <row r="95" spans="1:65" s="27" customFormat="1" ht="17.100000000000001" customHeight="1" x14ac:dyDescent="0.2">
      <c r="A95" s="85"/>
      <c r="B95" s="704"/>
      <c r="C95" s="704"/>
      <c r="D95" s="695"/>
      <c r="E95" s="695"/>
      <c r="F95" s="695"/>
      <c r="G95" s="695"/>
      <c r="H95" s="57"/>
      <c r="I95" s="101"/>
      <c r="J95" s="85"/>
      <c r="K95" s="57"/>
      <c r="L95" s="57"/>
      <c r="M95" s="57"/>
      <c r="N95" s="85"/>
      <c r="O95" s="704"/>
      <c r="P95" s="704"/>
      <c r="Q95" s="695"/>
      <c r="R95" s="695"/>
      <c r="S95" s="695"/>
      <c r="T95" s="695"/>
      <c r="U95" s="57"/>
      <c r="V95" s="101"/>
      <c r="W95" s="85"/>
      <c r="X95" s="57"/>
      <c r="Y95" s="57"/>
      <c r="Z95" s="57"/>
      <c r="AA95" s="85"/>
      <c r="AB95" s="704"/>
      <c r="AC95" s="704"/>
      <c r="AD95" s="695"/>
      <c r="AE95" s="695"/>
      <c r="AF95" s="695"/>
      <c r="AG95" s="695"/>
      <c r="AH95" s="57"/>
      <c r="AI95" s="106"/>
      <c r="AJ95" s="57"/>
      <c r="AK95" s="57"/>
      <c r="AL95" s="57"/>
      <c r="AM95" s="57"/>
      <c r="AN95" s="85"/>
      <c r="AO95" s="704"/>
      <c r="AP95" s="704"/>
      <c r="AQ95" s="695"/>
      <c r="AR95" s="695"/>
      <c r="AS95" s="695"/>
      <c r="AT95" s="695"/>
      <c r="AU95" s="57"/>
      <c r="AV95" s="106"/>
      <c r="AW95" s="57"/>
      <c r="AX95" s="57"/>
      <c r="AY95" s="57"/>
      <c r="AZ95" s="57"/>
      <c r="BA95" s="85"/>
      <c r="BB95" s="704"/>
      <c r="BC95" s="704"/>
      <c r="BD95" s="695"/>
      <c r="BE95" s="695"/>
      <c r="BF95" s="695"/>
      <c r="BG95" s="695"/>
      <c r="BH95" s="57"/>
      <c r="BI95" s="106"/>
      <c r="BJ95" s="57"/>
      <c r="BK95" s="57"/>
      <c r="BL95" s="57"/>
      <c r="BM95" s="57"/>
    </row>
    <row r="96" spans="1:65" s="27" customFormat="1" ht="17.100000000000001" customHeight="1" x14ac:dyDescent="0.2">
      <c r="A96" s="85"/>
      <c r="B96" s="704"/>
      <c r="C96" s="704"/>
      <c r="D96" s="695"/>
      <c r="E96" s="695"/>
      <c r="F96" s="695"/>
      <c r="G96" s="695"/>
      <c r="H96" s="57"/>
      <c r="I96" s="101"/>
      <c r="J96" s="85"/>
      <c r="K96" s="57"/>
      <c r="L96" s="57"/>
      <c r="M96" s="57"/>
      <c r="N96" s="85"/>
      <c r="O96" s="704"/>
      <c r="P96" s="704"/>
      <c r="Q96" s="695"/>
      <c r="R96" s="695"/>
      <c r="S96" s="695"/>
      <c r="T96" s="695"/>
      <c r="U96" s="57"/>
      <c r="V96" s="101"/>
      <c r="W96" s="85"/>
      <c r="X96" s="57"/>
      <c r="Y96" s="57"/>
      <c r="Z96" s="57"/>
      <c r="AA96" s="85"/>
      <c r="AB96" s="704"/>
      <c r="AC96" s="704"/>
      <c r="AD96" s="695"/>
      <c r="AE96" s="695"/>
      <c r="AF96" s="695"/>
      <c r="AG96" s="695"/>
      <c r="AH96" s="57"/>
      <c r="AI96" s="106"/>
      <c r="AJ96" s="57"/>
      <c r="AK96" s="57"/>
      <c r="AL96" s="57"/>
      <c r="AM96" s="57"/>
      <c r="AN96" s="85"/>
      <c r="AO96" s="704"/>
      <c r="AP96" s="704"/>
      <c r="AQ96" s="695"/>
      <c r="AR96" s="695"/>
      <c r="AS96" s="695"/>
      <c r="AT96" s="695"/>
      <c r="AU96" s="57"/>
      <c r="AV96" s="106"/>
      <c r="AW96" s="57"/>
      <c r="AX96" s="57"/>
      <c r="AY96" s="57"/>
      <c r="AZ96" s="57"/>
      <c r="BA96" s="85"/>
      <c r="BB96" s="704"/>
      <c r="BC96" s="704"/>
      <c r="BD96" s="695"/>
      <c r="BE96" s="695"/>
      <c r="BF96" s="695"/>
      <c r="BG96" s="695"/>
      <c r="BH96" s="57"/>
      <c r="BI96" s="106"/>
      <c r="BJ96" s="57"/>
      <c r="BK96" s="57"/>
      <c r="BL96" s="57"/>
      <c r="BM96" s="57"/>
    </row>
    <row r="97" spans="1:65" s="27" customFormat="1" ht="17.100000000000001" customHeight="1" x14ac:dyDescent="0.2">
      <c r="A97" s="85"/>
      <c r="B97" s="704"/>
      <c r="C97" s="704"/>
      <c r="D97" s="695"/>
      <c r="E97" s="695"/>
      <c r="F97" s="695"/>
      <c r="G97" s="695"/>
      <c r="H97" s="57"/>
      <c r="I97" s="101"/>
      <c r="J97" s="85"/>
      <c r="K97" s="57"/>
      <c r="L97" s="57"/>
      <c r="M97" s="57"/>
      <c r="N97" s="85"/>
      <c r="O97" s="704"/>
      <c r="P97" s="704"/>
      <c r="Q97" s="695"/>
      <c r="R97" s="695"/>
      <c r="S97" s="695"/>
      <c r="T97" s="695"/>
      <c r="U97" s="57"/>
      <c r="V97" s="101"/>
      <c r="W97" s="85"/>
      <c r="X97" s="57"/>
      <c r="Y97" s="57"/>
      <c r="Z97" s="57"/>
      <c r="AA97" s="85"/>
      <c r="AB97" s="704"/>
      <c r="AC97" s="704"/>
      <c r="AD97" s="695"/>
      <c r="AE97" s="695"/>
      <c r="AF97" s="695"/>
      <c r="AG97" s="695"/>
      <c r="AH97" s="57"/>
      <c r="AI97" s="106"/>
      <c r="AJ97" s="57"/>
      <c r="AK97" s="57"/>
      <c r="AL97" s="57"/>
      <c r="AM97" s="57"/>
      <c r="AN97" s="85"/>
      <c r="AO97" s="704"/>
      <c r="AP97" s="704"/>
      <c r="AQ97" s="695"/>
      <c r="AR97" s="695"/>
      <c r="AS97" s="695"/>
      <c r="AT97" s="695"/>
      <c r="AU97" s="57"/>
      <c r="AV97" s="106"/>
      <c r="AW97" s="57"/>
      <c r="AX97" s="57"/>
      <c r="AY97" s="57"/>
      <c r="AZ97" s="57"/>
      <c r="BA97" s="85"/>
      <c r="BB97" s="704"/>
      <c r="BC97" s="704"/>
      <c r="BD97" s="695"/>
      <c r="BE97" s="695"/>
      <c r="BF97" s="695"/>
      <c r="BG97" s="695"/>
      <c r="BH97" s="57"/>
      <c r="BI97" s="106"/>
      <c r="BJ97" s="57"/>
      <c r="BK97" s="57"/>
      <c r="BL97" s="57"/>
      <c r="BM97" s="57"/>
    </row>
    <row r="98" spans="1:65" s="27" customFormat="1" ht="17.100000000000001" customHeight="1" x14ac:dyDescent="0.2">
      <c r="A98" s="85"/>
      <c r="B98" s="704"/>
      <c r="C98" s="704"/>
      <c r="D98" s="695"/>
      <c r="E98" s="695"/>
      <c r="F98" s="695"/>
      <c r="G98" s="695"/>
      <c r="H98" s="57"/>
      <c r="I98" s="101"/>
      <c r="J98" s="85"/>
      <c r="K98" s="57"/>
      <c r="L98" s="57"/>
      <c r="M98" s="57"/>
      <c r="N98" s="85"/>
      <c r="O98" s="704"/>
      <c r="P98" s="704"/>
      <c r="Q98" s="695"/>
      <c r="R98" s="695"/>
      <c r="S98" s="695"/>
      <c r="T98" s="695"/>
      <c r="U98" s="57"/>
      <c r="V98" s="101"/>
      <c r="W98" s="85"/>
      <c r="X98" s="57"/>
      <c r="Y98" s="57"/>
      <c r="Z98" s="57"/>
      <c r="AA98" s="85"/>
      <c r="AB98" s="704"/>
      <c r="AC98" s="704"/>
      <c r="AD98" s="695"/>
      <c r="AE98" s="695"/>
      <c r="AF98" s="695"/>
      <c r="AG98" s="695"/>
      <c r="AH98" s="57"/>
      <c r="AI98" s="106"/>
      <c r="AJ98" s="57"/>
      <c r="AK98" s="57"/>
      <c r="AL98" s="57"/>
      <c r="AM98" s="57"/>
      <c r="AN98" s="85"/>
      <c r="AO98" s="704"/>
      <c r="AP98" s="704"/>
      <c r="AQ98" s="695"/>
      <c r="AR98" s="695"/>
      <c r="AS98" s="695"/>
      <c r="AT98" s="695"/>
      <c r="AU98" s="57"/>
      <c r="AV98" s="106"/>
      <c r="AW98" s="57"/>
      <c r="AX98" s="57"/>
      <c r="AY98" s="57"/>
      <c r="AZ98" s="57"/>
      <c r="BA98" s="85"/>
      <c r="BB98" s="704"/>
      <c r="BC98" s="704"/>
      <c r="BD98" s="695"/>
      <c r="BE98" s="695"/>
      <c r="BF98" s="695"/>
      <c r="BG98" s="695"/>
      <c r="BH98" s="57"/>
      <c r="BI98" s="106"/>
      <c r="BJ98" s="57"/>
      <c r="BK98" s="57"/>
      <c r="BL98" s="57"/>
      <c r="BM98" s="57"/>
    </row>
    <row r="99" spans="1:65" s="27" customFormat="1" ht="17.100000000000001" customHeight="1" x14ac:dyDescent="0.2">
      <c r="A99" s="85"/>
      <c r="B99" s="704"/>
      <c r="C99" s="704"/>
      <c r="D99" s="695"/>
      <c r="E99" s="695"/>
      <c r="F99" s="695"/>
      <c r="G99" s="695"/>
      <c r="H99" s="57"/>
      <c r="I99" s="101"/>
      <c r="J99" s="85"/>
      <c r="K99" s="57"/>
      <c r="L99" s="57"/>
      <c r="M99" s="57"/>
      <c r="N99" s="85"/>
      <c r="O99" s="704"/>
      <c r="P99" s="704"/>
      <c r="Q99" s="695"/>
      <c r="R99" s="695"/>
      <c r="S99" s="695"/>
      <c r="T99" s="695"/>
      <c r="U99" s="57"/>
      <c r="V99" s="101"/>
      <c r="W99" s="85"/>
      <c r="X99" s="57"/>
      <c r="Y99" s="57"/>
      <c r="Z99" s="57"/>
      <c r="AA99" s="85"/>
      <c r="AB99" s="704"/>
      <c r="AC99" s="704"/>
      <c r="AD99" s="695"/>
      <c r="AE99" s="695"/>
      <c r="AF99" s="695"/>
      <c r="AG99" s="695"/>
      <c r="AH99" s="57"/>
      <c r="AI99" s="106"/>
      <c r="AJ99" s="57"/>
      <c r="AK99" s="57"/>
      <c r="AL99" s="57"/>
      <c r="AM99" s="57"/>
      <c r="AN99" s="85"/>
      <c r="AO99" s="704"/>
      <c r="AP99" s="704"/>
      <c r="AQ99" s="695"/>
      <c r="AR99" s="695"/>
      <c r="AS99" s="695"/>
      <c r="AT99" s="695"/>
      <c r="AU99" s="57"/>
      <c r="AV99" s="106"/>
      <c r="AW99" s="57"/>
      <c r="AX99" s="57"/>
      <c r="AY99" s="57"/>
      <c r="AZ99" s="57"/>
      <c r="BA99" s="85"/>
      <c r="BB99" s="704"/>
      <c r="BC99" s="704"/>
      <c r="BD99" s="695"/>
      <c r="BE99" s="695"/>
      <c r="BF99" s="695"/>
      <c r="BG99" s="695"/>
      <c r="BH99" s="57"/>
      <c r="BI99" s="106"/>
      <c r="BJ99" s="57"/>
      <c r="BK99" s="57"/>
      <c r="BL99" s="57"/>
      <c r="BM99" s="57"/>
    </row>
    <row r="100" spans="1:65" s="27" customFormat="1" ht="17.100000000000001" customHeight="1" x14ac:dyDescent="0.2">
      <c r="A100" s="85"/>
      <c r="B100" s="704"/>
      <c r="C100" s="704"/>
      <c r="D100" s="695"/>
      <c r="E100" s="695"/>
      <c r="F100" s="695"/>
      <c r="G100" s="695"/>
      <c r="H100" s="57"/>
      <c r="I100" s="101"/>
      <c r="J100" s="85"/>
      <c r="K100" s="57"/>
      <c r="L100" s="57"/>
      <c r="M100" s="57"/>
      <c r="N100" s="85"/>
      <c r="O100" s="704"/>
      <c r="P100" s="704"/>
      <c r="Q100" s="695"/>
      <c r="R100" s="695"/>
      <c r="S100" s="695"/>
      <c r="T100" s="695"/>
      <c r="U100" s="57"/>
      <c r="V100" s="101"/>
      <c r="W100" s="85"/>
      <c r="X100" s="57"/>
      <c r="Y100" s="57"/>
      <c r="Z100" s="57"/>
      <c r="AA100" s="85"/>
      <c r="AB100" s="704"/>
      <c r="AC100" s="704"/>
      <c r="AD100" s="695"/>
      <c r="AE100" s="695"/>
      <c r="AF100" s="695"/>
      <c r="AG100" s="695"/>
      <c r="AH100" s="57"/>
      <c r="AI100" s="106"/>
      <c r="AJ100" s="57"/>
      <c r="AK100" s="57"/>
      <c r="AL100" s="57"/>
      <c r="AM100" s="57"/>
      <c r="AN100" s="85"/>
      <c r="AO100" s="704"/>
      <c r="AP100" s="704"/>
      <c r="AQ100" s="695"/>
      <c r="AR100" s="695"/>
      <c r="AS100" s="695"/>
      <c r="AT100" s="695"/>
      <c r="AU100" s="57"/>
      <c r="AV100" s="106"/>
      <c r="AW100" s="57"/>
      <c r="AX100" s="57"/>
      <c r="AY100" s="57"/>
      <c r="AZ100" s="57"/>
      <c r="BA100" s="85"/>
      <c r="BB100" s="704"/>
      <c r="BC100" s="704"/>
      <c r="BD100" s="695"/>
      <c r="BE100" s="695"/>
      <c r="BF100" s="695"/>
      <c r="BG100" s="695"/>
      <c r="BH100" s="57"/>
      <c r="BI100" s="106"/>
      <c r="BJ100" s="57"/>
      <c r="BK100" s="57"/>
      <c r="BL100" s="57"/>
      <c r="BM100" s="57"/>
    </row>
    <row r="101" spans="1:65" s="27" customFormat="1" ht="17.100000000000001" customHeight="1" x14ac:dyDescent="0.2">
      <c r="A101" s="85"/>
      <c r="B101" s="704"/>
      <c r="C101" s="704"/>
      <c r="D101" s="695"/>
      <c r="E101" s="695"/>
      <c r="F101" s="695"/>
      <c r="G101" s="695"/>
      <c r="H101" s="57"/>
      <c r="I101" s="101"/>
      <c r="J101" s="85"/>
      <c r="K101" s="57"/>
      <c r="L101" s="57"/>
      <c r="M101" s="57"/>
      <c r="N101" s="85"/>
      <c r="O101" s="704"/>
      <c r="P101" s="704"/>
      <c r="Q101" s="695"/>
      <c r="R101" s="695"/>
      <c r="S101" s="695"/>
      <c r="T101" s="695"/>
      <c r="U101" s="57"/>
      <c r="V101" s="101"/>
      <c r="W101" s="85"/>
      <c r="X101" s="57"/>
      <c r="Y101" s="57"/>
      <c r="Z101" s="57"/>
      <c r="AA101" s="85"/>
      <c r="AB101" s="704"/>
      <c r="AC101" s="704"/>
      <c r="AD101" s="695"/>
      <c r="AE101" s="695"/>
      <c r="AF101" s="695"/>
      <c r="AG101" s="695"/>
      <c r="AH101" s="57"/>
      <c r="AI101" s="106"/>
      <c r="AJ101" s="57"/>
      <c r="AK101" s="57"/>
      <c r="AL101" s="57"/>
      <c r="AM101" s="57"/>
      <c r="AN101" s="85"/>
      <c r="AO101" s="704"/>
      <c r="AP101" s="704"/>
      <c r="AQ101" s="695"/>
      <c r="AR101" s="695"/>
      <c r="AS101" s="695"/>
      <c r="AT101" s="695"/>
      <c r="AU101" s="57"/>
      <c r="AV101" s="106"/>
      <c r="AW101" s="57"/>
      <c r="AX101" s="57"/>
      <c r="AY101" s="57"/>
      <c r="AZ101" s="57"/>
      <c r="BA101" s="85"/>
      <c r="BB101" s="704"/>
      <c r="BC101" s="704"/>
      <c r="BD101" s="695"/>
      <c r="BE101" s="695"/>
      <c r="BF101" s="695"/>
      <c r="BG101" s="695"/>
      <c r="BH101" s="57"/>
      <c r="BI101" s="106"/>
      <c r="BJ101" s="57"/>
      <c r="BK101" s="57"/>
      <c r="BL101" s="57"/>
      <c r="BM101" s="57"/>
    </row>
    <row r="102" spans="1:65" s="27" customFormat="1" ht="17.100000000000001" customHeight="1" x14ac:dyDescent="0.2">
      <c r="A102" s="85"/>
      <c r="B102" s="704"/>
      <c r="C102" s="704"/>
      <c r="D102" s="695"/>
      <c r="E102" s="695"/>
      <c r="F102" s="695"/>
      <c r="G102" s="695"/>
      <c r="H102" s="57"/>
      <c r="I102" s="101"/>
      <c r="J102" s="85"/>
      <c r="K102" s="57"/>
      <c r="L102" s="57"/>
      <c r="M102" s="57"/>
      <c r="N102" s="85"/>
      <c r="O102" s="704"/>
      <c r="P102" s="704"/>
      <c r="Q102" s="695"/>
      <c r="R102" s="695"/>
      <c r="S102" s="695"/>
      <c r="T102" s="695"/>
      <c r="U102" s="57"/>
      <c r="V102" s="101"/>
      <c r="W102" s="85"/>
      <c r="X102" s="57"/>
      <c r="Y102" s="57"/>
      <c r="Z102" s="57"/>
      <c r="AA102" s="85"/>
      <c r="AB102" s="704"/>
      <c r="AC102" s="704"/>
      <c r="AD102" s="695"/>
      <c r="AE102" s="695"/>
      <c r="AF102" s="695"/>
      <c r="AG102" s="695"/>
      <c r="AH102" s="57"/>
      <c r="AI102" s="106"/>
      <c r="AJ102" s="57"/>
      <c r="AK102" s="57"/>
      <c r="AL102" s="57"/>
      <c r="AM102" s="57"/>
      <c r="AN102" s="85"/>
      <c r="AO102" s="704"/>
      <c r="AP102" s="704"/>
      <c r="AQ102" s="695"/>
      <c r="AR102" s="695"/>
      <c r="AS102" s="695"/>
      <c r="AT102" s="695"/>
      <c r="AU102" s="57"/>
      <c r="AV102" s="106"/>
      <c r="AW102" s="57"/>
      <c r="AX102" s="57"/>
      <c r="AY102" s="57"/>
      <c r="AZ102" s="57"/>
      <c r="BA102" s="85"/>
      <c r="BB102" s="704"/>
      <c r="BC102" s="704"/>
      <c r="BD102" s="695"/>
      <c r="BE102" s="695"/>
      <c r="BF102" s="695"/>
      <c r="BG102" s="695"/>
      <c r="BH102" s="57"/>
      <c r="BI102" s="106"/>
      <c r="BJ102" s="57"/>
      <c r="BK102" s="57"/>
      <c r="BL102" s="57"/>
      <c r="BM102" s="57"/>
    </row>
    <row r="103" spans="1:65" s="27" customFormat="1" ht="17.100000000000001" customHeight="1" x14ac:dyDescent="0.2">
      <c r="A103" s="85"/>
      <c r="B103" s="704"/>
      <c r="C103" s="704"/>
      <c r="D103" s="695"/>
      <c r="E103" s="695"/>
      <c r="F103" s="695"/>
      <c r="G103" s="695"/>
      <c r="H103" s="57"/>
      <c r="I103" s="101"/>
      <c r="J103" s="85"/>
      <c r="K103" s="57"/>
      <c r="L103" s="57"/>
      <c r="M103" s="57"/>
      <c r="N103" s="85"/>
      <c r="O103" s="704"/>
      <c r="P103" s="704"/>
      <c r="Q103" s="695"/>
      <c r="R103" s="695"/>
      <c r="S103" s="695"/>
      <c r="T103" s="695"/>
      <c r="U103" s="57"/>
      <c r="V103" s="101"/>
      <c r="W103" s="85"/>
      <c r="X103" s="57"/>
      <c r="Y103" s="57"/>
      <c r="Z103" s="57"/>
      <c r="AA103" s="85"/>
      <c r="AB103" s="704"/>
      <c r="AC103" s="704"/>
      <c r="AD103" s="695"/>
      <c r="AE103" s="695"/>
      <c r="AF103" s="695"/>
      <c r="AG103" s="695"/>
      <c r="AH103" s="57"/>
      <c r="AI103" s="106"/>
      <c r="AJ103" s="57"/>
      <c r="AK103" s="57"/>
      <c r="AL103" s="57"/>
      <c r="AM103" s="57"/>
      <c r="AN103" s="85"/>
      <c r="AO103" s="704"/>
      <c r="AP103" s="704"/>
      <c r="AQ103" s="695"/>
      <c r="AR103" s="695"/>
      <c r="AS103" s="695"/>
      <c r="AT103" s="695"/>
      <c r="AU103" s="57"/>
      <c r="AV103" s="106"/>
      <c r="AW103" s="57"/>
      <c r="AX103" s="57"/>
      <c r="AY103" s="57"/>
      <c r="AZ103" s="57"/>
      <c r="BA103" s="85"/>
      <c r="BB103" s="704"/>
      <c r="BC103" s="704"/>
      <c r="BD103" s="695"/>
      <c r="BE103" s="695"/>
      <c r="BF103" s="695"/>
      <c r="BG103" s="695"/>
      <c r="BH103" s="57"/>
      <c r="BI103" s="106"/>
      <c r="BJ103" s="57"/>
      <c r="BK103" s="57"/>
      <c r="BL103" s="57"/>
      <c r="BM103" s="57"/>
    </row>
    <row r="104" spans="1:65" s="27" customFormat="1" ht="17.100000000000001" customHeight="1" x14ac:dyDescent="0.2">
      <c r="A104" s="85"/>
      <c r="B104" s="704"/>
      <c r="C104" s="704"/>
      <c r="D104" s="695"/>
      <c r="E104" s="695"/>
      <c r="F104" s="695"/>
      <c r="G104" s="695"/>
      <c r="H104" s="57"/>
      <c r="I104" s="101"/>
      <c r="J104" s="85"/>
      <c r="K104" s="57"/>
      <c r="L104" s="57"/>
      <c r="M104" s="57"/>
      <c r="N104" s="85"/>
      <c r="O104" s="704"/>
      <c r="P104" s="704"/>
      <c r="Q104" s="695"/>
      <c r="R104" s="695"/>
      <c r="S104" s="695"/>
      <c r="T104" s="695"/>
      <c r="U104" s="57"/>
      <c r="V104" s="101"/>
      <c r="W104" s="85"/>
      <c r="X104" s="57"/>
      <c r="Y104" s="57"/>
      <c r="Z104" s="57"/>
      <c r="AA104" s="85"/>
      <c r="AB104" s="704"/>
      <c r="AC104" s="704"/>
      <c r="AD104" s="695"/>
      <c r="AE104" s="695"/>
      <c r="AF104" s="695"/>
      <c r="AG104" s="695"/>
      <c r="AH104" s="57"/>
      <c r="AI104" s="106"/>
      <c r="AJ104" s="57"/>
      <c r="AK104" s="57"/>
      <c r="AL104" s="57"/>
      <c r="AM104" s="57"/>
      <c r="AN104" s="85"/>
      <c r="AO104" s="704"/>
      <c r="AP104" s="704"/>
      <c r="AQ104" s="695"/>
      <c r="AR104" s="695"/>
      <c r="AS104" s="695"/>
      <c r="AT104" s="695"/>
      <c r="AU104" s="57"/>
      <c r="AV104" s="106"/>
      <c r="AW104" s="57"/>
      <c r="AX104" s="57"/>
      <c r="AY104" s="57"/>
      <c r="AZ104" s="57"/>
      <c r="BA104" s="85"/>
      <c r="BB104" s="704"/>
      <c r="BC104" s="704"/>
      <c r="BD104" s="695"/>
      <c r="BE104" s="695"/>
      <c r="BF104" s="695"/>
      <c r="BG104" s="695"/>
      <c r="BH104" s="57"/>
      <c r="BI104" s="106"/>
      <c r="BJ104" s="57"/>
      <c r="BK104" s="57"/>
      <c r="BL104" s="57"/>
      <c r="BM104" s="57"/>
    </row>
    <row r="105" spans="1:65" s="27" customFormat="1" ht="17.100000000000001" customHeight="1" x14ac:dyDescent="0.2">
      <c r="A105" s="85"/>
      <c r="B105" s="704"/>
      <c r="C105" s="704"/>
      <c r="D105" s="695"/>
      <c r="E105" s="695"/>
      <c r="F105" s="695"/>
      <c r="G105" s="695"/>
      <c r="H105" s="57"/>
      <c r="I105" s="101"/>
      <c r="J105" s="85"/>
      <c r="K105" s="57"/>
      <c r="L105" s="57"/>
      <c r="M105" s="57"/>
      <c r="N105" s="85"/>
      <c r="O105" s="704"/>
      <c r="P105" s="704"/>
      <c r="Q105" s="695"/>
      <c r="R105" s="695"/>
      <c r="S105" s="695"/>
      <c r="T105" s="695"/>
      <c r="U105" s="57"/>
      <c r="V105" s="101"/>
      <c r="W105" s="85"/>
      <c r="X105" s="57"/>
      <c r="Y105" s="57"/>
      <c r="Z105" s="57"/>
      <c r="AA105" s="85"/>
      <c r="AB105" s="704"/>
      <c r="AC105" s="704"/>
      <c r="AD105" s="695"/>
      <c r="AE105" s="695"/>
      <c r="AF105" s="695"/>
      <c r="AG105" s="695"/>
      <c r="AH105" s="57"/>
      <c r="AI105" s="106"/>
      <c r="AJ105" s="57"/>
      <c r="AK105" s="57"/>
      <c r="AL105" s="57"/>
      <c r="AM105" s="57"/>
      <c r="AN105" s="85"/>
      <c r="AO105" s="704"/>
      <c r="AP105" s="704"/>
      <c r="AQ105" s="695"/>
      <c r="AR105" s="695"/>
      <c r="AS105" s="695"/>
      <c r="AT105" s="695"/>
      <c r="AU105" s="57"/>
      <c r="AV105" s="106"/>
      <c r="AW105" s="57"/>
      <c r="AX105" s="57"/>
      <c r="AY105" s="57"/>
      <c r="AZ105" s="57"/>
      <c r="BA105" s="85"/>
      <c r="BB105" s="704"/>
      <c r="BC105" s="704"/>
      <c r="BD105" s="695"/>
      <c r="BE105" s="695"/>
      <c r="BF105" s="695"/>
      <c r="BG105" s="695"/>
      <c r="BH105" s="57"/>
      <c r="BI105" s="106"/>
      <c r="BJ105" s="57"/>
      <c r="BK105" s="57"/>
      <c r="BL105" s="57"/>
      <c r="BM105" s="57"/>
    </row>
    <row r="106" spans="1:65" s="27" customFormat="1" ht="17.100000000000001" customHeight="1" x14ac:dyDescent="0.2">
      <c r="A106" s="85"/>
      <c r="B106" s="704"/>
      <c r="C106" s="704"/>
      <c r="D106" s="695"/>
      <c r="E106" s="695"/>
      <c r="F106" s="695"/>
      <c r="G106" s="695"/>
      <c r="H106" s="57"/>
      <c r="I106" s="101"/>
      <c r="J106" s="85"/>
      <c r="K106" s="57"/>
      <c r="L106" s="57"/>
      <c r="M106" s="57"/>
      <c r="N106" s="85"/>
      <c r="O106" s="704"/>
      <c r="P106" s="704"/>
      <c r="Q106" s="695"/>
      <c r="R106" s="695"/>
      <c r="S106" s="695"/>
      <c r="T106" s="695"/>
      <c r="U106" s="57"/>
      <c r="V106" s="101"/>
      <c r="W106" s="85"/>
      <c r="X106" s="57"/>
      <c r="Y106" s="57"/>
      <c r="Z106" s="57"/>
      <c r="AA106" s="85"/>
      <c r="AB106" s="704"/>
      <c r="AC106" s="704"/>
      <c r="AD106" s="695"/>
      <c r="AE106" s="695"/>
      <c r="AF106" s="695"/>
      <c r="AG106" s="695"/>
      <c r="AH106" s="57"/>
      <c r="AI106" s="106"/>
      <c r="AJ106" s="57"/>
      <c r="AK106" s="57"/>
      <c r="AL106" s="57"/>
      <c r="AM106" s="57"/>
      <c r="AN106" s="85"/>
      <c r="AO106" s="704"/>
      <c r="AP106" s="704"/>
      <c r="AQ106" s="695"/>
      <c r="AR106" s="695"/>
      <c r="AS106" s="695"/>
      <c r="AT106" s="695"/>
      <c r="AU106" s="57"/>
      <c r="AV106" s="106"/>
      <c r="AW106" s="57"/>
      <c r="AX106" s="57"/>
      <c r="AY106" s="57"/>
      <c r="AZ106" s="57"/>
      <c r="BA106" s="85"/>
      <c r="BB106" s="704"/>
      <c r="BC106" s="704"/>
      <c r="BD106" s="695"/>
      <c r="BE106" s="695"/>
      <c r="BF106" s="695"/>
      <c r="BG106" s="695"/>
      <c r="BH106" s="57"/>
      <c r="BI106" s="106"/>
      <c r="BJ106" s="57"/>
      <c r="BK106" s="57"/>
      <c r="BL106" s="57"/>
      <c r="BM106" s="57"/>
    </row>
    <row r="107" spans="1:65" s="27" customFormat="1" ht="17.100000000000001" customHeight="1" x14ac:dyDescent="0.2">
      <c r="A107" s="85"/>
      <c r="B107" s="704"/>
      <c r="C107" s="704"/>
      <c r="D107" s="695"/>
      <c r="E107" s="695"/>
      <c r="F107" s="695"/>
      <c r="G107" s="695"/>
      <c r="H107" s="57"/>
      <c r="I107" s="101"/>
      <c r="J107" s="85"/>
      <c r="K107" s="57"/>
      <c r="L107" s="57"/>
      <c r="M107" s="57"/>
      <c r="N107" s="85"/>
      <c r="O107" s="704"/>
      <c r="P107" s="704"/>
      <c r="Q107" s="695"/>
      <c r="R107" s="695"/>
      <c r="S107" s="695"/>
      <c r="T107" s="695"/>
      <c r="U107" s="57"/>
      <c r="V107" s="101"/>
      <c r="W107" s="85"/>
      <c r="X107" s="57"/>
      <c r="Y107" s="57"/>
      <c r="Z107" s="57"/>
      <c r="AA107" s="85"/>
      <c r="AB107" s="704"/>
      <c r="AC107" s="704"/>
      <c r="AD107" s="695"/>
      <c r="AE107" s="695"/>
      <c r="AF107" s="695"/>
      <c r="AG107" s="695"/>
      <c r="AH107" s="57"/>
      <c r="AI107" s="106"/>
      <c r="AJ107" s="57"/>
      <c r="AK107" s="57"/>
      <c r="AL107" s="57"/>
      <c r="AM107" s="57"/>
      <c r="AN107" s="85"/>
      <c r="AO107" s="704"/>
      <c r="AP107" s="704"/>
      <c r="AQ107" s="695"/>
      <c r="AR107" s="695"/>
      <c r="AS107" s="695"/>
      <c r="AT107" s="695"/>
      <c r="AU107" s="57"/>
      <c r="AV107" s="106"/>
      <c r="AW107" s="57"/>
      <c r="AX107" s="57"/>
      <c r="AY107" s="57"/>
      <c r="AZ107" s="57"/>
      <c r="BA107" s="85"/>
      <c r="BB107" s="704"/>
      <c r="BC107" s="704"/>
      <c r="BD107" s="695"/>
      <c r="BE107" s="695"/>
      <c r="BF107" s="695"/>
      <c r="BG107" s="695"/>
      <c r="BH107" s="57"/>
      <c r="BI107" s="106"/>
      <c r="BJ107" s="57"/>
      <c r="BK107" s="57"/>
      <c r="BL107" s="57"/>
      <c r="BM107" s="57"/>
    </row>
    <row r="108" spans="1:65" s="27" customFormat="1" ht="17.100000000000001" customHeight="1" x14ac:dyDescent="0.2">
      <c r="A108" s="85"/>
      <c r="B108" s="704"/>
      <c r="C108" s="704"/>
      <c r="D108" s="695"/>
      <c r="E108" s="695"/>
      <c r="F108" s="695"/>
      <c r="G108" s="695"/>
      <c r="H108" s="57"/>
      <c r="I108" s="101"/>
      <c r="J108" s="85"/>
      <c r="K108" s="57"/>
      <c r="L108" s="57"/>
      <c r="M108" s="57"/>
      <c r="N108" s="85"/>
      <c r="O108" s="704"/>
      <c r="P108" s="704"/>
      <c r="Q108" s="695"/>
      <c r="R108" s="695"/>
      <c r="S108" s="695"/>
      <c r="T108" s="695"/>
      <c r="U108" s="57"/>
      <c r="V108" s="101"/>
      <c r="W108" s="85"/>
      <c r="X108" s="57"/>
      <c r="Y108" s="57"/>
      <c r="Z108" s="57"/>
      <c r="AA108" s="85"/>
      <c r="AB108" s="704"/>
      <c r="AC108" s="704"/>
      <c r="AD108" s="695"/>
      <c r="AE108" s="695"/>
      <c r="AF108" s="695"/>
      <c r="AG108" s="695"/>
      <c r="AH108" s="57"/>
      <c r="AI108" s="106"/>
      <c r="AJ108" s="57"/>
      <c r="AK108" s="57"/>
      <c r="AL108" s="57"/>
      <c r="AM108" s="57"/>
      <c r="AN108" s="85"/>
      <c r="AO108" s="704"/>
      <c r="AP108" s="704"/>
      <c r="AQ108" s="695"/>
      <c r="AR108" s="695"/>
      <c r="AS108" s="695"/>
      <c r="AT108" s="695"/>
      <c r="AU108" s="57"/>
      <c r="AV108" s="106"/>
      <c r="AW108" s="57"/>
      <c r="AX108" s="57"/>
      <c r="AY108" s="57"/>
      <c r="AZ108" s="57"/>
      <c r="BA108" s="85"/>
      <c r="BB108" s="704"/>
      <c r="BC108" s="704"/>
      <c r="BD108" s="695"/>
      <c r="BE108" s="695"/>
      <c r="BF108" s="695"/>
      <c r="BG108" s="695"/>
      <c r="BH108" s="57"/>
      <c r="BI108" s="106"/>
      <c r="BJ108" s="57"/>
      <c r="BK108" s="57"/>
      <c r="BL108" s="57"/>
      <c r="BM108" s="57"/>
    </row>
    <row r="109" spans="1:65" s="27" customFormat="1" ht="17.100000000000001" customHeight="1" x14ac:dyDescent="0.2">
      <c r="A109" s="85"/>
      <c r="B109" s="704"/>
      <c r="C109" s="704"/>
      <c r="D109" s="695"/>
      <c r="E109" s="695"/>
      <c r="F109" s="695"/>
      <c r="G109" s="695"/>
      <c r="H109" s="57"/>
      <c r="I109" s="101"/>
      <c r="J109" s="85"/>
      <c r="K109" s="57"/>
      <c r="L109" s="57"/>
      <c r="M109" s="57"/>
      <c r="N109" s="85"/>
      <c r="O109" s="704"/>
      <c r="P109" s="704"/>
      <c r="Q109" s="695"/>
      <c r="R109" s="695"/>
      <c r="S109" s="695"/>
      <c r="T109" s="695"/>
      <c r="U109" s="57"/>
      <c r="V109" s="101"/>
      <c r="W109" s="85"/>
      <c r="X109" s="57"/>
      <c r="Y109" s="57"/>
      <c r="Z109" s="57"/>
      <c r="AA109" s="85"/>
      <c r="AB109" s="704"/>
      <c r="AC109" s="704"/>
      <c r="AD109" s="695"/>
      <c r="AE109" s="695"/>
      <c r="AF109" s="695"/>
      <c r="AG109" s="695"/>
      <c r="AH109" s="57"/>
      <c r="AI109" s="106"/>
      <c r="AJ109" s="57"/>
      <c r="AK109" s="57"/>
      <c r="AL109" s="57"/>
      <c r="AM109" s="57"/>
      <c r="AN109" s="85"/>
      <c r="AO109" s="704"/>
      <c r="AP109" s="704"/>
      <c r="AQ109" s="695"/>
      <c r="AR109" s="695"/>
      <c r="AS109" s="695"/>
      <c r="AT109" s="695"/>
      <c r="AU109" s="57"/>
      <c r="AV109" s="106"/>
      <c r="AW109" s="57"/>
      <c r="AX109" s="57"/>
      <c r="AY109" s="57"/>
      <c r="AZ109" s="57"/>
      <c r="BA109" s="85"/>
      <c r="BB109" s="704"/>
      <c r="BC109" s="704"/>
      <c r="BD109" s="695"/>
      <c r="BE109" s="695"/>
      <c r="BF109" s="695"/>
      <c r="BG109" s="695"/>
      <c r="BH109" s="57"/>
      <c r="BI109" s="106"/>
      <c r="BJ109" s="57"/>
      <c r="BK109" s="57"/>
      <c r="BL109" s="57"/>
      <c r="BM109" s="57"/>
    </row>
    <row r="110" spans="1:65" s="27" customFormat="1" ht="36.75" customHeight="1" x14ac:dyDescent="0.2">
      <c r="A110" s="85"/>
      <c r="B110" s="686"/>
      <c r="C110" s="686"/>
      <c r="D110" s="695"/>
      <c r="E110" s="695"/>
      <c r="F110" s="695"/>
      <c r="G110" s="695"/>
      <c r="H110" s="57"/>
      <c r="I110" s="101"/>
      <c r="J110" s="85"/>
      <c r="K110" s="57"/>
      <c r="L110" s="57"/>
      <c r="M110" s="57"/>
      <c r="N110" s="85"/>
      <c r="O110" s="686"/>
      <c r="P110" s="686"/>
      <c r="Q110" s="695"/>
      <c r="R110" s="695"/>
      <c r="S110" s="695"/>
      <c r="T110" s="695"/>
      <c r="U110" s="57"/>
      <c r="V110" s="101"/>
      <c r="W110" s="85"/>
      <c r="X110" s="57"/>
      <c r="Y110" s="57"/>
      <c r="Z110" s="57"/>
      <c r="AA110" s="85"/>
      <c r="AB110" s="686"/>
      <c r="AC110" s="686"/>
      <c r="AD110" s="695"/>
      <c r="AE110" s="695"/>
      <c r="AF110" s="695"/>
      <c r="AG110" s="695"/>
      <c r="AH110" s="57"/>
      <c r="AI110" s="106"/>
      <c r="AJ110" s="57"/>
      <c r="AK110" s="57"/>
      <c r="AL110" s="57"/>
      <c r="AM110" s="57"/>
      <c r="AN110" s="85"/>
      <c r="AO110" s="686"/>
      <c r="AP110" s="686"/>
      <c r="AQ110" s="695"/>
      <c r="AR110" s="695"/>
      <c r="AS110" s="695"/>
      <c r="AT110" s="695"/>
      <c r="AU110" s="57"/>
      <c r="AV110" s="106"/>
      <c r="AW110" s="57"/>
      <c r="AX110" s="57"/>
      <c r="AY110" s="57"/>
      <c r="AZ110" s="57"/>
      <c r="BA110" s="85"/>
      <c r="BB110" s="686"/>
      <c r="BC110" s="686"/>
      <c r="BD110" s="695"/>
      <c r="BE110" s="695"/>
      <c r="BF110" s="695"/>
      <c r="BG110" s="695"/>
      <c r="BH110" s="57"/>
      <c r="BI110" s="106"/>
      <c r="BJ110" s="57"/>
      <c r="BK110" s="57"/>
      <c r="BL110" s="57"/>
      <c r="BM110" s="57"/>
    </row>
    <row r="111" spans="1:65" s="27" customFormat="1" ht="34.5" customHeight="1" x14ac:dyDescent="0.2">
      <c r="A111" s="85"/>
      <c r="B111" s="686"/>
      <c r="C111" s="686"/>
      <c r="D111" s="695"/>
      <c r="E111" s="695"/>
      <c r="F111" s="695"/>
      <c r="G111" s="695"/>
      <c r="H111" s="57"/>
      <c r="I111" s="101"/>
      <c r="J111" s="85"/>
      <c r="K111" s="57"/>
      <c r="L111" s="57"/>
      <c r="M111" s="57"/>
      <c r="N111" s="85"/>
      <c r="O111" s="686"/>
      <c r="P111" s="686"/>
      <c r="Q111" s="695"/>
      <c r="R111" s="695"/>
      <c r="S111" s="695"/>
      <c r="T111" s="695"/>
      <c r="U111" s="57"/>
      <c r="V111" s="101"/>
      <c r="W111" s="85"/>
      <c r="X111" s="57"/>
      <c r="Y111" s="57"/>
      <c r="Z111" s="57"/>
      <c r="AA111" s="85"/>
      <c r="AB111" s="686"/>
      <c r="AC111" s="686"/>
      <c r="AD111" s="695"/>
      <c r="AE111" s="695"/>
      <c r="AF111" s="695"/>
      <c r="AG111" s="695"/>
      <c r="AH111" s="57"/>
      <c r="AI111" s="106"/>
      <c r="AJ111" s="57"/>
      <c r="AK111" s="57"/>
      <c r="AL111" s="57"/>
      <c r="AM111" s="57"/>
      <c r="AN111" s="85"/>
      <c r="AO111" s="686"/>
      <c r="AP111" s="686"/>
      <c r="AQ111" s="695"/>
      <c r="AR111" s="695"/>
      <c r="AS111" s="695"/>
      <c r="AT111" s="695"/>
      <c r="AU111" s="57"/>
      <c r="AV111" s="106"/>
      <c r="AW111" s="57"/>
      <c r="AX111" s="57"/>
      <c r="AY111" s="57"/>
      <c r="AZ111" s="57"/>
      <c r="BA111" s="85"/>
      <c r="BB111" s="686"/>
      <c r="BC111" s="686"/>
      <c r="BD111" s="695"/>
      <c r="BE111" s="695"/>
      <c r="BF111" s="695"/>
      <c r="BG111" s="695"/>
      <c r="BH111" s="57"/>
      <c r="BI111" s="106"/>
      <c r="BJ111" s="57"/>
      <c r="BK111" s="57"/>
      <c r="BL111" s="57"/>
      <c r="BM111" s="57"/>
    </row>
    <row r="112" spans="1:65" s="27" customFormat="1" ht="15" x14ac:dyDescent="0.2">
      <c r="A112" s="85"/>
      <c r="B112" s="49"/>
      <c r="C112" s="49"/>
      <c r="D112" s="54"/>
      <c r="E112" s="54"/>
      <c r="F112" s="54"/>
      <c r="G112" s="54"/>
      <c r="H112" s="57"/>
      <c r="I112" s="101"/>
      <c r="J112" s="85"/>
      <c r="K112" s="57"/>
      <c r="L112" s="57"/>
      <c r="M112" s="57"/>
      <c r="N112" s="85"/>
      <c r="O112" s="49"/>
      <c r="P112" s="49"/>
      <c r="Q112" s="54"/>
      <c r="R112" s="54"/>
      <c r="S112" s="54"/>
      <c r="T112" s="54"/>
      <c r="U112" s="57"/>
      <c r="V112" s="101"/>
      <c r="W112" s="85"/>
      <c r="X112" s="57"/>
      <c r="Y112" s="57"/>
      <c r="Z112" s="57"/>
      <c r="AA112" s="85"/>
      <c r="AB112" s="49"/>
      <c r="AC112" s="49"/>
      <c r="AD112" s="54"/>
      <c r="AE112" s="54"/>
      <c r="AF112" s="54"/>
      <c r="AG112" s="54"/>
      <c r="AH112" s="57"/>
      <c r="AI112" s="106"/>
      <c r="AJ112" s="57"/>
      <c r="AK112" s="57"/>
      <c r="AL112" s="57"/>
      <c r="AM112" s="57"/>
      <c r="AN112" s="85"/>
      <c r="AO112" s="49"/>
      <c r="AP112" s="49"/>
      <c r="AQ112" s="54"/>
      <c r="AR112" s="54"/>
      <c r="AS112" s="54"/>
      <c r="AT112" s="54"/>
      <c r="AU112" s="57"/>
      <c r="AV112" s="106"/>
      <c r="AW112" s="57"/>
      <c r="AX112" s="57"/>
      <c r="AY112" s="57"/>
      <c r="AZ112" s="57"/>
      <c r="BA112" s="85"/>
      <c r="BB112" s="49"/>
      <c r="BC112" s="49"/>
      <c r="BD112" s="54"/>
      <c r="BE112" s="54"/>
      <c r="BF112" s="54"/>
      <c r="BG112" s="54"/>
      <c r="BH112" s="57"/>
      <c r="BI112" s="106"/>
      <c r="BJ112" s="57"/>
      <c r="BK112" s="57"/>
      <c r="BL112" s="57"/>
      <c r="BM112" s="57"/>
    </row>
    <row r="113" spans="1:65" s="20" customFormat="1" ht="13.5" x14ac:dyDescent="0.2">
      <c r="A113" s="27"/>
      <c r="B113" s="198"/>
      <c r="C113" s="782"/>
      <c r="D113" s="782"/>
      <c r="E113" s="782"/>
      <c r="F113" s="782"/>
      <c r="G113" s="782"/>
      <c r="H113" s="782"/>
      <c r="I113" s="782"/>
      <c r="J113" s="27"/>
      <c r="K113" s="778"/>
      <c r="L113" s="778"/>
      <c r="M113" s="778"/>
      <c r="N113" s="27"/>
      <c r="O113" s="198"/>
      <c r="P113" s="189"/>
      <c r="Q113" s="189"/>
      <c r="R113" s="189"/>
      <c r="S113" s="189"/>
      <c r="T113" s="189"/>
      <c r="U113" s="189"/>
      <c r="V113" s="189"/>
      <c r="W113" s="27"/>
      <c r="X113" s="778"/>
      <c r="Y113" s="778"/>
      <c r="Z113" s="778"/>
      <c r="AA113" s="27"/>
      <c r="AB113" s="198"/>
      <c r="AC113" s="189"/>
      <c r="AD113" s="189"/>
      <c r="AE113" s="189"/>
      <c r="AF113" s="189"/>
      <c r="AG113" s="189"/>
      <c r="AH113" s="51"/>
      <c r="AI113" s="51"/>
      <c r="AJ113" s="57"/>
      <c r="AK113" s="778"/>
      <c r="AL113" s="778"/>
      <c r="AM113" s="778"/>
      <c r="AN113" s="27"/>
      <c r="AO113" s="198"/>
      <c r="AP113" s="189"/>
      <c r="AQ113" s="189"/>
      <c r="AR113" s="189"/>
      <c r="AS113" s="189"/>
      <c r="AT113" s="189"/>
      <c r="AU113" s="51"/>
      <c r="AV113" s="51"/>
      <c r="AW113" s="57"/>
      <c r="AX113" s="778"/>
      <c r="AY113" s="778"/>
      <c r="AZ113" s="778"/>
      <c r="BA113" s="27"/>
      <c r="BB113" s="198"/>
      <c r="BC113" s="189"/>
      <c r="BD113" s="189"/>
      <c r="BE113" s="189"/>
      <c r="BF113" s="189"/>
      <c r="BG113" s="189"/>
      <c r="BH113" s="51"/>
      <c r="BI113" s="51"/>
      <c r="BJ113" s="57"/>
      <c r="BK113" s="778"/>
      <c r="BL113" s="778"/>
      <c r="BM113" s="778"/>
    </row>
    <row r="114" spans="1:65" s="27" customFormat="1" ht="15" x14ac:dyDescent="0.2">
      <c r="A114" s="85"/>
      <c r="B114" s="49"/>
      <c r="C114" s="49"/>
      <c r="D114" s="54"/>
      <c r="E114" s="54"/>
      <c r="F114" s="54"/>
      <c r="G114" s="54"/>
      <c r="H114" s="57"/>
      <c r="I114" s="101"/>
      <c r="J114" s="85"/>
      <c r="K114" s="57"/>
      <c r="L114" s="57"/>
      <c r="M114" s="57"/>
      <c r="N114" s="85"/>
      <c r="O114" s="49"/>
      <c r="P114" s="49"/>
      <c r="Q114" s="54"/>
      <c r="R114" s="54"/>
      <c r="S114" s="54"/>
      <c r="T114" s="54"/>
      <c r="U114" s="57"/>
      <c r="V114" s="101"/>
      <c r="W114" s="85"/>
      <c r="X114" s="57"/>
      <c r="Y114" s="57"/>
      <c r="Z114" s="57"/>
      <c r="AA114" s="85"/>
      <c r="AB114" s="49"/>
      <c r="AC114" s="49"/>
      <c r="AD114" s="54"/>
      <c r="AE114" s="54"/>
      <c r="AF114" s="54"/>
      <c r="AG114" s="54"/>
      <c r="AH114" s="57"/>
      <c r="AI114" s="106"/>
      <c r="AJ114" s="57"/>
      <c r="AK114" s="57"/>
      <c r="AL114" s="57"/>
      <c r="AM114" s="57"/>
      <c r="AN114" s="85"/>
      <c r="AO114" s="49"/>
      <c r="AP114" s="49"/>
      <c r="AQ114" s="54"/>
      <c r="AR114" s="54"/>
      <c r="AS114" s="54"/>
      <c r="AT114" s="54"/>
      <c r="AU114" s="57"/>
      <c r="AV114" s="106"/>
      <c r="AW114" s="57"/>
      <c r="AX114" s="57"/>
      <c r="AY114" s="57"/>
      <c r="AZ114" s="57"/>
      <c r="BA114" s="85"/>
      <c r="BB114" s="49"/>
      <c r="BC114" s="49"/>
      <c r="BD114" s="54"/>
      <c r="BE114" s="54"/>
      <c r="BF114" s="54"/>
      <c r="BG114" s="54"/>
      <c r="BH114" s="57"/>
      <c r="BI114" s="106"/>
      <c r="BJ114" s="57"/>
      <c r="BK114" s="57"/>
      <c r="BL114" s="57"/>
      <c r="BM114" s="57"/>
    </row>
    <row r="115" spans="1:65" s="27" customFormat="1" ht="17.100000000000001" customHeight="1" x14ac:dyDescent="0.2">
      <c r="A115" s="721"/>
      <c r="B115" s="721"/>
      <c r="C115" s="721"/>
      <c r="D115" s="721"/>
      <c r="E115" s="721"/>
      <c r="F115" s="721"/>
      <c r="G115" s="721"/>
      <c r="H115" s="721"/>
      <c r="I115" s="721"/>
      <c r="J115" s="721"/>
      <c r="K115" s="721"/>
      <c r="L115" s="721"/>
      <c r="M115" s="721"/>
      <c r="N115" s="85"/>
      <c r="O115" s="85"/>
      <c r="P115" s="85"/>
      <c r="Q115" s="85"/>
      <c r="R115" s="85"/>
      <c r="S115" s="85"/>
      <c r="T115" s="85"/>
      <c r="U115" s="85"/>
      <c r="V115" s="85"/>
      <c r="W115" s="85"/>
      <c r="X115" s="85"/>
      <c r="Y115" s="85"/>
      <c r="Z115" s="85"/>
      <c r="AA115" s="85"/>
      <c r="AB115" s="85"/>
      <c r="AC115" s="85"/>
      <c r="AD115" s="85"/>
      <c r="AE115" s="85"/>
      <c r="AF115" s="85"/>
      <c r="AG115" s="85"/>
      <c r="AH115" s="57"/>
      <c r="AI115" s="57"/>
      <c r="AJ115" s="57"/>
      <c r="AK115" s="57"/>
      <c r="AL115" s="57"/>
      <c r="AM115" s="57"/>
      <c r="AN115" s="85"/>
      <c r="AO115" s="85"/>
      <c r="AP115" s="85"/>
      <c r="AQ115" s="85"/>
      <c r="AR115" s="85"/>
      <c r="AS115" s="85"/>
      <c r="AT115" s="85"/>
      <c r="AU115" s="57"/>
      <c r="AV115" s="57"/>
      <c r="AW115" s="57"/>
      <c r="AX115" s="57"/>
      <c r="AY115" s="57"/>
      <c r="AZ115" s="57"/>
      <c r="BA115" s="85"/>
      <c r="BB115" s="85"/>
      <c r="BC115" s="85"/>
      <c r="BD115" s="85"/>
      <c r="BE115" s="85"/>
      <c r="BF115" s="85"/>
      <c r="BG115" s="85"/>
      <c r="BH115" s="57"/>
      <c r="BI115" s="57"/>
      <c r="BJ115" s="57"/>
      <c r="BK115" s="57"/>
      <c r="BL115" s="57"/>
      <c r="BM115" s="57"/>
    </row>
    <row r="116" spans="1:65" s="20" customFormat="1" ht="12.75" customHeight="1" x14ac:dyDescent="0.2">
      <c r="A116" s="135"/>
      <c r="B116" s="701"/>
      <c r="C116" s="701"/>
      <c r="D116" s="701"/>
      <c r="E116" s="701"/>
      <c r="F116" s="701"/>
      <c r="G116" s="701"/>
      <c r="H116" s="51"/>
      <c r="I116" s="107"/>
      <c r="K116" s="51"/>
      <c r="L116" s="51"/>
      <c r="M116" s="51"/>
      <c r="N116" s="135"/>
      <c r="O116" s="701"/>
      <c r="P116" s="701"/>
      <c r="Q116" s="701"/>
      <c r="R116" s="701"/>
      <c r="S116" s="701"/>
      <c r="T116" s="701"/>
      <c r="U116" s="51"/>
      <c r="V116" s="107"/>
      <c r="X116" s="51"/>
      <c r="Y116" s="51"/>
      <c r="Z116" s="51"/>
      <c r="AA116" s="135"/>
      <c r="AB116" s="701"/>
      <c r="AC116" s="701"/>
      <c r="AD116" s="701"/>
      <c r="AE116" s="701"/>
      <c r="AF116" s="701"/>
      <c r="AG116" s="701"/>
      <c r="AH116" s="51"/>
      <c r="AI116" s="108"/>
      <c r="AJ116" s="51"/>
      <c r="AK116" s="51"/>
      <c r="AL116" s="51"/>
      <c r="AM116" s="51"/>
      <c r="AN116" s="135"/>
      <c r="AO116" s="701"/>
      <c r="AP116" s="701"/>
      <c r="AQ116" s="701"/>
      <c r="AR116" s="701"/>
      <c r="AS116" s="701"/>
      <c r="AT116" s="701"/>
      <c r="AU116" s="51"/>
      <c r="AV116" s="108"/>
      <c r="AW116" s="51"/>
      <c r="AX116" s="51"/>
      <c r="AY116" s="51"/>
      <c r="AZ116" s="51"/>
      <c r="BA116" s="135"/>
      <c r="BB116" s="701"/>
      <c r="BC116" s="701"/>
      <c r="BD116" s="701"/>
      <c r="BE116" s="701"/>
      <c r="BF116" s="701"/>
      <c r="BG116" s="701"/>
      <c r="BH116" s="51"/>
      <c r="BI116" s="108"/>
      <c r="BJ116" s="51"/>
      <c r="BK116" s="51"/>
      <c r="BL116" s="51"/>
      <c r="BM116" s="51"/>
    </row>
    <row r="117" spans="1:65" s="20" customFormat="1" ht="12.75" customHeight="1" x14ac:dyDescent="0.2">
      <c r="A117" s="87"/>
      <c r="B117" s="701"/>
      <c r="C117" s="701"/>
      <c r="D117" s="701"/>
      <c r="E117" s="701"/>
      <c r="F117" s="701"/>
      <c r="G117" s="701"/>
      <c r="H117" s="156"/>
      <c r="I117" s="176"/>
      <c r="K117" s="130"/>
      <c r="L117" s="51"/>
      <c r="M117" s="51"/>
      <c r="N117" s="87"/>
      <c r="O117" s="701"/>
      <c r="P117" s="701"/>
      <c r="Q117" s="701"/>
      <c r="R117" s="701"/>
      <c r="S117" s="701"/>
      <c r="T117" s="701"/>
      <c r="U117" s="156"/>
      <c r="V117" s="176"/>
      <c r="X117" s="130"/>
      <c r="Y117" s="51"/>
      <c r="Z117" s="51"/>
      <c r="AA117" s="87"/>
      <c r="AB117" s="701"/>
      <c r="AC117" s="701"/>
      <c r="AD117" s="701"/>
      <c r="AE117" s="701"/>
      <c r="AF117" s="701"/>
      <c r="AG117" s="701"/>
      <c r="AH117" s="156"/>
      <c r="AI117" s="176"/>
      <c r="AJ117" s="51"/>
      <c r="AK117" s="130"/>
      <c r="AL117" s="51"/>
      <c r="AM117" s="51"/>
      <c r="AN117" s="87"/>
      <c r="AO117" s="701"/>
      <c r="AP117" s="701"/>
      <c r="AQ117" s="701"/>
      <c r="AR117" s="701"/>
      <c r="AS117" s="701"/>
      <c r="AT117" s="701"/>
      <c r="AU117" s="156"/>
      <c r="AV117" s="176"/>
      <c r="AW117" s="51"/>
      <c r="AX117" s="130"/>
      <c r="AY117" s="51"/>
      <c r="AZ117" s="51"/>
      <c r="BA117" s="87"/>
      <c r="BB117" s="701"/>
      <c r="BC117" s="701"/>
      <c r="BD117" s="701"/>
      <c r="BE117" s="701"/>
      <c r="BF117" s="701"/>
      <c r="BG117" s="701"/>
      <c r="BH117" s="156"/>
      <c r="BI117" s="176"/>
      <c r="BJ117" s="51"/>
      <c r="BK117" s="130"/>
      <c r="BL117" s="51"/>
      <c r="BM117" s="51"/>
    </row>
    <row r="118" spans="1:65" s="20" customFormat="1" ht="12.75" customHeight="1" x14ac:dyDescent="0.2">
      <c r="A118" s="87"/>
      <c r="B118" s="225"/>
      <c r="C118" s="131"/>
      <c r="D118" s="131"/>
      <c r="E118" s="131"/>
      <c r="F118" s="131"/>
      <c r="G118" s="131"/>
      <c r="H118" s="134"/>
      <c r="I118" s="226"/>
      <c r="J118" s="131"/>
      <c r="K118" s="134"/>
      <c r="L118" s="51"/>
      <c r="M118" s="59"/>
      <c r="N118" s="87"/>
      <c r="O118" s="225"/>
      <c r="P118" s="131"/>
      <c r="Q118" s="131"/>
      <c r="R118" s="131"/>
      <c r="S118" s="131"/>
      <c r="T118" s="131"/>
      <c r="U118" s="134"/>
      <c r="V118" s="226"/>
      <c r="W118" s="131"/>
      <c r="X118" s="134"/>
      <c r="Y118" s="51"/>
      <c r="Z118" s="59"/>
      <c r="AA118" s="87"/>
      <c r="AB118" s="225"/>
      <c r="AC118" s="131"/>
      <c r="AD118" s="131"/>
      <c r="AE118" s="131"/>
      <c r="AF118" s="131"/>
      <c r="AG118" s="131"/>
      <c r="AH118" s="134"/>
      <c r="AI118" s="176"/>
      <c r="AJ118" s="134"/>
      <c r="AK118" s="134"/>
      <c r="AL118" s="51"/>
      <c r="AM118" s="59"/>
      <c r="AN118" s="87"/>
      <c r="AO118" s="225"/>
      <c r="AP118" s="131"/>
      <c r="AQ118" s="131"/>
      <c r="AR118" s="131"/>
      <c r="AS118" s="131"/>
      <c r="AT118" s="131"/>
      <c r="AU118" s="134"/>
      <c r="AV118" s="176"/>
      <c r="AW118" s="134"/>
      <c r="AX118" s="134"/>
      <c r="AY118" s="51"/>
      <c r="AZ118" s="59"/>
      <c r="BA118" s="87"/>
      <c r="BB118" s="225"/>
      <c r="BC118" s="131"/>
      <c r="BD118" s="131"/>
      <c r="BE118" s="131"/>
      <c r="BF118" s="131"/>
      <c r="BG118" s="131"/>
      <c r="BH118" s="134"/>
      <c r="BI118" s="176"/>
      <c r="BJ118" s="134"/>
      <c r="BK118" s="134"/>
      <c r="BL118" s="51"/>
      <c r="BM118" s="59"/>
    </row>
    <row r="119" spans="1:65" s="27" customFormat="1" ht="10.5" customHeight="1" x14ac:dyDescent="0.2">
      <c r="A119" s="85"/>
      <c r="B119" s="57"/>
      <c r="C119" s="85"/>
      <c r="D119" s="85"/>
      <c r="E119" s="85"/>
      <c r="F119" s="85"/>
      <c r="G119" s="85"/>
      <c r="H119" s="57"/>
      <c r="I119" s="101"/>
      <c r="J119" s="85"/>
      <c r="K119" s="57"/>
      <c r="L119" s="57"/>
      <c r="M119" s="57"/>
      <c r="N119" s="85"/>
      <c r="O119" s="57"/>
      <c r="P119" s="85"/>
      <c r="Q119" s="85"/>
      <c r="R119" s="85"/>
      <c r="S119" s="85"/>
      <c r="T119" s="85"/>
      <c r="U119" s="57"/>
      <c r="V119" s="101"/>
      <c r="W119" s="85"/>
      <c r="X119" s="57"/>
      <c r="Y119" s="57"/>
      <c r="Z119" s="57"/>
      <c r="AA119" s="85"/>
      <c r="AB119" s="57"/>
      <c r="AC119" s="85"/>
      <c r="AD119" s="85"/>
      <c r="AE119" s="85"/>
      <c r="AF119" s="85"/>
      <c r="AG119" s="85"/>
      <c r="AH119" s="57"/>
      <c r="AI119" s="106"/>
      <c r="AJ119" s="57"/>
      <c r="AK119" s="57"/>
      <c r="AL119" s="57"/>
      <c r="AM119" s="57"/>
      <c r="AN119" s="85"/>
      <c r="AO119" s="57"/>
      <c r="AP119" s="85"/>
      <c r="AQ119" s="85"/>
      <c r="AR119" s="85"/>
      <c r="AS119" s="85"/>
      <c r="AT119" s="85"/>
      <c r="AU119" s="57"/>
      <c r="AV119" s="106"/>
      <c r="AW119" s="57"/>
      <c r="AX119" s="57"/>
      <c r="AY119" s="57"/>
      <c r="AZ119" s="57"/>
      <c r="BA119" s="85"/>
      <c r="BB119" s="57"/>
      <c r="BC119" s="85"/>
      <c r="BD119" s="85"/>
      <c r="BE119" s="85"/>
      <c r="BF119" s="85"/>
      <c r="BG119" s="85"/>
      <c r="BH119" s="57"/>
      <c r="BI119" s="106"/>
      <c r="BJ119" s="57"/>
      <c r="BK119" s="57"/>
      <c r="BL119" s="57"/>
      <c r="BM119" s="57"/>
    </row>
    <row r="120" spans="1:65" s="27" customFormat="1" ht="17.100000000000001" customHeight="1" x14ac:dyDescent="0.2">
      <c r="A120" s="85"/>
      <c r="B120" s="686"/>
      <c r="C120" s="686"/>
      <c r="D120" s="698"/>
      <c r="E120" s="698"/>
      <c r="F120" s="698"/>
      <c r="G120" s="698"/>
      <c r="H120" s="57"/>
      <c r="I120" s="101"/>
      <c r="J120" s="85"/>
      <c r="K120" s="57"/>
      <c r="L120" s="57"/>
      <c r="M120" s="57"/>
      <c r="N120" s="85"/>
      <c r="O120" s="686"/>
      <c r="P120" s="686"/>
      <c r="Q120" s="698"/>
      <c r="R120" s="698"/>
      <c r="S120" s="698"/>
      <c r="T120" s="698"/>
      <c r="U120" s="57"/>
      <c r="V120" s="101"/>
      <c r="W120" s="85"/>
      <c r="X120" s="57"/>
      <c r="Y120" s="57"/>
      <c r="Z120" s="57"/>
      <c r="AA120" s="85"/>
      <c r="AB120" s="686"/>
      <c r="AC120" s="686"/>
      <c r="AD120" s="698"/>
      <c r="AE120" s="698"/>
      <c r="AF120" s="698"/>
      <c r="AG120" s="698"/>
      <c r="AH120" s="57"/>
      <c r="AI120" s="106"/>
      <c r="AJ120" s="57"/>
      <c r="AK120" s="57"/>
      <c r="AL120" s="57"/>
      <c r="AM120" s="57"/>
      <c r="AN120" s="85"/>
      <c r="AO120" s="686"/>
      <c r="AP120" s="686"/>
      <c r="AQ120" s="698"/>
      <c r="AR120" s="698"/>
      <c r="AS120" s="698"/>
      <c r="AT120" s="698"/>
      <c r="AU120" s="57"/>
      <c r="AV120" s="106"/>
      <c r="AW120" s="57"/>
      <c r="AX120" s="57"/>
      <c r="AY120" s="57"/>
      <c r="AZ120" s="57"/>
      <c r="BA120" s="85"/>
      <c r="BB120" s="686"/>
      <c r="BC120" s="686"/>
      <c r="BD120" s="698"/>
      <c r="BE120" s="698"/>
      <c r="BF120" s="698"/>
      <c r="BG120" s="698"/>
      <c r="BH120" s="57"/>
      <c r="BI120" s="106"/>
      <c r="BJ120" s="57"/>
      <c r="BK120" s="57"/>
      <c r="BL120" s="57"/>
      <c r="BM120" s="57"/>
    </row>
    <row r="121" spans="1:65" s="27" customFormat="1" ht="17.100000000000001" customHeight="1" x14ac:dyDescent="0.2">
      <c r="A121" s="85"/>
      <c r="B121" s="686"/>
      <c r="C121" s="686"/>
      <c r="D121" s="699"/>
      <c r="E121" s="699"/>
      <c r="F121" s="699"/>
      <c r="G121" s="699"/>
      <c r="H121" s="57"/>
      <c r="I121" s="101"/>
      <c r="J121" s="85"/>
      <c r="K121" s="57"/>
      <c r="L121" s="57"/>
      <c r="M121" s="57"/>
      <c r="N121" s="85"/>
      <c r="O121" s="686"/>
      <c r="P121" s="686"/>
      <c r="Q121" s="699"/>
      <c r="R121" s="699"/>
      <c r="S121" s="699"/>
      <c r="T121" s="699"/>
      <c r="U121" s="57"/>
      <c r="V121" s="101"/>
      <c r="W121" s="85"/>
      <c r="X121" s="57"/>
      <c r="Y121" s="57"/>
      <c r="Z121" s="57"/>
      <c r="AA121" s="85"/>
      <c r="AB121" s="686"/>
      <c r="AC121" s="686"/>
      <c r="AD121" s="699"/>
      <c r="AE121" s="699"/>
      <c r="AF121" s="699"/>
      <c r="AG121" s="699"/>
      <c r="AH121" s="57"/>
      <c r="AI121" s="106"/>
      <c r="AJ121" s="57"/>
      <c r="AK121" s="57"/>
      <c r="AL121" s="57"/>
      <c r="AM121" s="57"/>
      <c r="AN121" s="85"/>
      <c r="AO121" s="686"/>
      <c r="AP121" s="686"/>
      <c r="AQ121" s="699"/>
      <c r="AR121" s="699"/>
      <c r="AS121" s="699"/>
      <c r="AT121" s="699"/>
      <c r="AU121" s="57"/>
      <c r="AV121" s="106"/>
      <c r="AW121" s="57"/>
      <c r="AX121" s="57"/>
      <c r="AY121" s="57"/>
      <c r="AZ121" s="57"/>
      <c r="BA121" s="85"/>
      <c r="BB121" s="686"/>
      <c r="BC121" s="686"/>
      <c r="BD121" s="699"/>
      <c r="BE121" s="699"/>
      <c r="BF121" s="699"/>
      <c r="BG121" s="699"/>
      <c r="BH121" s="57"/>
      <c r="BI121" s="106"/>
      <c r="BJ121" s="57"/>
      <c r="BK121" s="57"/>
      <c r="BL121" s="57"/>
      <c r="BM121" s="57"/>
    </row>
    <row r="122" spans="1:65" s="27" customFormat="1" ht="17.100000000000001" customHeight="1" x14ac:dyDescent="0.2">
      <c r="A122" s="85"/>
      <c r="B122" s="686"/>
      <c r="C122" s="686"/>
      <c r="D122" s="698"/>
      <c r="E122" s="698"/>
      <c r="F122" s="698"/>
      <c r="G122" s="698"/>
      <c r="H122" s="57"/>
      <c r="I122" s="101"/>
      <c r="J122" s="85"/>
      <c r="K122" s="57"/>
      <c r="L122" s="57"/>
      <c r="M122" s="57"/>
      <c r="N122" s="85"/>
      <c r="O122" s="686"/>
      <c r="P122" s="686"/>
      <c r="Q122" s="698"/>
      <c r="R122" s="698"/>
      <c r="S122" s="698"/>
      <c r="T122" s="698"/>
      <c r="U122" s="57"/>
      <c r="V122" s="101"/>
      <c r="W122" s="85"/>
      <c r="X122" s="57"/>
      <c r="Y122" s="57"/>
      <c r="Z122" s="57"/>
      <c r="AA122" s="85"/>
      <c r="AB122" s="686"/>
      <c r="AC122" s="686"/>
      <c r="AD122" s="698"/>
      <c r="AE122" s="698"/>
      <c r="AF122" s="698"/>
      <c r="AG122" s="698"/>
      <c r="AH122" s="57"/>
      <c r="AI122" s="106"/>
      <c r="AJ122" s="57"/>
      <c r="AK122" s="57"/>
      <c r="AL122" s="57"/>
      <c r="AM122" s="57"/>
      <c r="AN122" s="85"/>
      <c r="AO122" s="686"/>
      <c r="AP122" s="686"/>
      <c r="AQ122" s="698"/>
      <c r="AR122" s="698"/>
      <c r="AS122" s="698"/>
      <c r="AT122" s="698"/>
      <c r="AU122" s="57"/>
      <c r="AV122" s="106"/>
      <c r="AW122" s="57"/>
      <c r="AX122" s="57"/>
      <c r="AY122" s="57"/>
      <c r="AZ122" s="57"/>
      <c r="BA122" s="85"/>
      <c r="BB122" s="686"/>
      <c r="BC122" s="686"/>
      <c r="BD122" s="698"/>
      <c r="BE122" s="698"/>
      <c r="BF122" s="698"/>
      <c r="BG122" s="698"/>
      <c r="BH122" s="57"/>
      <c r="BI122" s="106"/>
      <c r="BJ122" s="57"/>
      <c r="BK122" s="57"/>
      <c r="BL122" s="57"/>
      <c r="BM122" s="57"/>
    </row>
    <row r="123" spans="1:65" s="27" customFormat="1" ht="17.100000000000001" customHeight="1" x14ac:dyDescent="0.2">
      <c r="A123" s="85"/>
      <c r="B123" s="688"/>
      <c r="C123" s="688"/>
      <c r="D123" s="695"/>
      <c r="E123" s="695"/>
      <c r="F123" s="695"/>
      <c r="G123" s="695"/>
      <c r="H123" s="57"/>
      <c r="I123" s="101"/>
      <c r="J123" s="85"/>
      <c r="K123" s="57"/>
      <c r="L123" s="57"/>
      <c r="M123" s="57"/>
      <c r="N123" s="85"/>
      <c r="O123" s="688"/>
      <c r="P123" s="688"/>
      <c r="Q123" s="695"/>
      <c r="R123" s="695"/>
      <c r="S123" s="695"/>
      <c r="T123" s="695"/>
      <c r="U123" s="57"/>
      <c r="V123" s="101"/>
      <c r="W123" s="85"/>
      <c r="X123" s="57"/>
      <c r="Y123" s="57"/>
      <c r="Z123" s="57"/>
      <c r="AA123" s="85"/>
      <c r="AB123" s="688"/>
      <c r="AC123" s="688"/>
      <c r="AD123" s="695"/>
      <c r="AE123" s="695"/>
      <c r="AF123" s="695"/>
      <c r="AG123" s="695"/>
      <c r="AH123" s="57"/>
      <c r="AI123" s="106"/>
      <c r="AJ123" s="57"/>
      <c r="AK123" s="57"/>
      <c r="AL123" s="57"/>
      <c r="AM123" s="57"/>
      <c r="AN123" s="85"/>
      <c r="AO123" s="688"/>
      <c r="AP123" s="688"/>
      <c r="AQ123" s="695"/>
      <c r="AR123" s="695"/>
      <c r="AS123" s="695"/>
      <c r="AT123" s="695"/>
      <c r="AU123" s="57"/>
      <c r="AV123" s="106"/>
      <c r="AW123" s="57"/>
      <c r="AX123" s="57"/>
      <c r="AY123" s="57"/>
      <c r="AZ123" s="57"/>
      <c r="BA123" s="85"/>
      <c r="BB123" s="688"/>
      <c r="BC123" s="688"/>
      <c r="BD123" s="695"/>
      <c r="BE123" s="695"/>
      <c r="BF123" s="695"/>
      <c r="BG123" s="695"/>
      <c r="BH123" s="57"/>
      <c r="BI123" s="106"/>
      <c r="BJ123" s="57"/>
      <c r="BK123" s="57"/>
      <c r="BL123" s="57"/>
      <c r="BM123" s="57"/>
    </row>
    <row r="124" spans="1:65" s="27" customFormat="1" ht="17.100000000000001" customHeight="1" x14ac:dyDescent="0.2">
      <c r="A124" s="85"/>
      <c r="B124" s="704"/>
      <c r="C124" s="704"/>
      <c r="D124" s="695"/>
      <c r="E124" s="695"/>
      <c r="F124" s="695"/>
      <c r="G124" s="695"/>
      <c r="H124" s="57"/>
      <c r="I124" s="101"/>
      <c r="J124" s="85"/>
      <c r="K124" s="57"/>
      <c r="L124" s="57"/>
      <c r="M124" s="57"/>
      <c r="N124" s="85"/>
      <c r="O124" s="704"/>
      <c r="P124" s="704"/>
      <c r="Q124" s="695"/>
      <c r="R124" s="695"/>
      <c r="S124" s="695"/>
      <c r="T124" s="695"/>
      <c r="U124" s="57"/>
      <c r="V124" s="101"/>
      <c r="W124" s="85"/>
      <c r="X124" s="57"/>
      <c r="Y124" s="57"/>
      <c r="Z124" s="57"/>
      <c r="AA124" s="85"/>
      <c r="AB124" s="704"/>
      <c r="AC124" s="704"/>
      <c r="AD124" s="695"/>
      <c r="AE124" s="695"/>
      <c r="AF124" s="695"/>
      <c r="AG124" s="695"/>
      <c r="AH124" s="57"/>
      <c r="AI124" s="106"/>
      <c r="AJ124" s="57"/>
      <c r="AK124" s="57"/>
      <c r="AL124" s="57"/>
      <c r="AM124" s="57"/>
      <c r="AN124" s="85"/>
      <c r="AO124" s="704"/>
      <c r="AP124" s="704"/>
      <c r="AQ124" s="695"/>
      <c r="AR124" s="695"/>
      <c r="AS124" s="695"/>
      <c r="AT124" s="695"/>
      <c r="AU124" s="57"/>
      <c r="AV124" s="106"/>
      <c r="AW124" s="57"/>
      <c r="AX124" s="57"/>
      <c r="AY124" s="57"/>
      <c r="AZ124" s="57"/>
      <c r="BA124" s="85"/>
      <c r="BB124" s="704"/>
      <c r="BC124" s="704"/>
      <c r="BD124" s="695"/>
      <c r="BE124" s="695"/>
      <c r="BF124" s="695"/>
      <c r="BG124" s="695"/>
      <c r="BH124" s="57"/>
      <c r="BI124" s="106"/>
      <c r="BJ124" s="57"/>
      <c r="BK124" s="57"/>
      <c r="BL124" s="57"/>
      <c r="BM124" s="57"/>
    </row>
    <row r="125" spans="1:65" s="27" customFormat="1" ht="17.100000000000001" customHeight="1" x14ac:dyDescent="0.2">
      <c r="A125" s="85"/>
      <c r="B125" s="704"/>
      <c r="C125" s="704"/>
      <c r="D125" s="695"/>
      <c r="E125" s="695"/>
      <c r="F125" s="695"/>
      <c r="G125" s="695"/>
      <c r="H125" s="57"/>
      <c r="I125" s="101"/>
      <c r="J125" s="85"/>
      <c r="K125" s="57"/>
      <c r="L125" s="57"/>
      <c r="M125" s="57"/>
      <c r="N125" s="85"/>
      <c r="O125" s="704"/>
      <c r="P125" s="704"/>
      <c r="Q125" s="695"/>
      <c r="R125" s="695"/>
      <c r="S125" s="695"/>
      <c r="T125" s="695"/>
      <c r="U125" s="57"/>
      <c r="V125" s="101"/>
      <c r="W125" s="85"/>
      <c r="X125" s="57"/>
      <c r="Y125" s="57"/>
      <c r="Z125" s="57"/>
      <c r="AA125" s="85"/>
      <c r="AB125" s="704"/>
      <c r="AC125" s="704"/>
      <c r="AD125" s="695"/>
      <c r="AE125" s="695"/>
      <c r="AF125" s="695"/>
      <c r="AG125" s="695"/>
      <c r="AH125" s="57"/>
      <c r="AI125" s="106"/>
      <c r="AJ125" s="57"/>
      <c r="AK125" s="57"/>
      <c r="AL125" s="57"/>
      <c r="AM125" s="57"/>
      <c r="AN125" s="85"/>
      <c r="AO125" s="704"/>
      <c r="AP125" s="704"/>
      <c r="AQ125" s="695"/>
      <c r="AR125" s="695"/>
      <c r="AS125" s="695"/>
      <c r="AT125" s="695"/>
      <c r="AU125" s="57"/>
      <c r="AV125" s="106"/>
      <c r="AW125" s="57"/>
      <c r="AX125" s="57"/>
      <c r="AY125" s="57"/>
      <c r="AZ125" s="57"/>
      <c r="BA125" s="85"/>
      <c r="BB125" s="704"/>
      <c r="BC125" s="704"/>
      <c r="BD125" s="695"/>
      <c r="BE125" s="695"/>
      <c r="BF125" s="695"/>
      <c r="BG125" s="695"/>
      <c r="BH125" s="57"/>
      <c r="BI125" s="106"/>
      <c r="BJ125" s="57"/>
      <c r="BK125" s="57"/>
      <c r="BL125" s="57"/>
      <c r="BM125" s="57"/>
    </row>
    <row r="126" spans="1:65" s="27" customFormat="1" ht="17.100000000000001" customHeight="1" x14ac:dyDescent="0.2">
      <c r="A126" s="85"/>
      <c r="B126" s="704"/>
      <c r="C126" s="704"/>
      <c r="D126" s="695"/>
      <c r="E126" s="695"/>
      <c r="F126" s="695"/>
      <c r="G126" s="695"/>
      <c r="H126" s="57"/>
      <c r="I126" s="101"/>
      <c r="J126" s="85"/>
      <c r="K126" s="57"/>
      <c r="L126" s="57"/>
      <c r="M126" s="57"/>
      <c r="N126" s="85"/>
      <c r="O126" s="704"/>
      <c r="P126" s="704"/>
      <c r="Q126" s="695"/>
      <c r="R126" s="695"/>
      <c r="S126" s="695"/>
      <c r="T126" s="695"/>
      <c r="U126" s="57"/>
      <c r="V126" s="101"/>
      <c r="W126" s="85"/>
      <c r="X126" s="57"/>
      <c r="Y126" s="57"/>
      <c r="Z126" s="57"/>
      <c r="AA126" s="85"/>
      <c r="AB126" s="704"/>
      <c r="AC126" s="704"/>
      <c r="AD126" s="695"/>
      <c r="AE126" s="695"/>
      <c r="AF126" s="695"/>
      <c r="AG126" s="695"/>
      <c r="AH126" s="57"/>
      <c r="AI126" s="106"/>
      <c r="AJ126" s="57"/>
      <c r="AK126" s="57"/>
      <c r="AL126" s="57"/>
      <c r="AM126" s="57"/>
      <c r="AN126" s="85"/>
      <c r="AO126" s="704"/>
      <c r="AP126" s="704"/>
      <c r="AQ126" s="695"/>
      <c r="AR126" s="695"/>
      <c r="AS126" s="695"/>
      <c r="AT126" s="695"/>
      <c r="AU126" s="57"/>
      <c r="AV126" s="106"/>
      <c r="AW126" s="57"/>
      <c r="AX126" s="57"/>
      <c r="AY126" s="57"/>
      <c r="AZ126" s="57"/>
      <c r="BA126" s="85"/>
      <c r="BB126" s="704"/>
      <c r="BC126" s="704"/>
      <c r="BD126" s="695"/>
      <c r="BE126" s="695"/>
      <c r="BF126" s="695"/>
      <c r="BG126" s="695"/>
      <c r="BH126" s="57"/>
      <c r="BI126" s="106"/>
      <c r="BJ126" s="57"/>
      <c r="BK126" s="57"/>
      <c r="BL126" s="57"/>
      <c r="BM126" s="57"/>
    </row>
    <row r="127" spans="1:65" s="27" customFormat="1" ht="17.100000000000001" customHeight="1" x14ac:dyDescent="0.2">
      <c r="A127" s="85"/>
      <c r="B127" s="704"/>
      <c r="C127" s="704"/>
      <c r="D127" s="695"/>
      <c r="E127" s="695"/>
      <c r="F127" s="695"/>
      <c r="G127" s="695"/>
      <c r="H127" s="57"/>
      <c r="I127" s="101"/>
      <c r="J127" s="85"/>
      <c r="K127" s="57"/>
      <c r="L127" s="57"/>
      <c r="M127" s="57"/>
      <c r="N127" s="85"/>
      <c r="O127" s="704"/>
      <c r="P127" s="704"/>
      <c r="Q127" s="695"/>
      <c r="R127" s="695"/>
      <c r="S127" s="695"/>
      <c r="T127" s="695"/>
      <c r="U127" s="57"/>
      <c r="V127" s="101"/>
      <c r="W127" s="85"/>
      <c r="X127" s="57"/>
      <c r="Y127" s="57"/>
      <c r="Z127" s="57"/>
      <c r="AA127" s="85"/>
      <c r="AB127" s="704"/>
      <c r="AC127" s="704"/>
      <c r="AD127" s="695"/>
      <c r="AE127" s="695"/>
      <c r="AF127" s="695"/>
      <c r="AG127" s="695"/>
      <c r="AH127" s="57"/>
      <c r="AI127" s="106"/>
      <c r="AJ127" s="57"/>
      <c r="AK127" s="57"/>
      <c r="AL127" s="57"/>
      <c r="AM127" s="57"/>
      <c r="AN127" s="85"/>
      <c r="AO127" s="704"/>
      <c r="AP127" s="704"/>
      <c r="AQ127" s="695"/>
      <c r="AR127" s="695"/>
      <c r="AS127" s="695"/>
      <c r="AT127" s="695"/>
      <c r="AU127" s="57"/>
      <c r="AV127" s="106"/>
      <c r="AW127" s="57"/>
      <c r="AX127" s="57"/>
      <c r="AY127" s="57"/>
      <c r="AZ127" s="57"/>
      <c r="BA127" s="85"/>
      <c r="BB127" s="704"/>
      <c r="BC127" s="704"/>
      <c r="BD127" s="695"/>
      <c r="BE127" s="695"/>
      <c r="BF127" s="695"/>
      <c r="BG127" s="695"/>
      <c r="BH127" s="57"/>
      <c r="BI127" s="106"/>
      <c r="BJ127" s="57"/>
      <c r="BK127" s="57"/>
      <c r="BL127" s="57"/>
      <c r="BM127" s="57"/>
    </row>
    <row r="128" spans="1:65" s="27" customFormat="1" ht="17.100000000000001" customHeight="1" x14ac:dyDescent="0.2">
      <c r="A128" s="85"/>
      <c r="B128" s="704"/>
      <c r="C128" s="704"/>
      <c r="D128" s="695"/>
      <c r="E128" s="695"/>
      <c r="F128" s="695"/>
      <c r="G128" s="695"/>
      <c r="H128" s="57"/>
      <c r="I128" s="101"/>
      <c r="J128" s="85"/>
      <c r="K128" s="57"/>
      <c r="L128" s="57"/>
      <c r="M128" s="57"/>
      <c r="N128" s="85"/>
      <c r="O128" s="704"/>
      <c r="P128" s="704"/>
      <c r="Q128" s="695"/>
      <c r="R128" s="695"/>
      <c r="S128" s="695"/>
      <c r="T128" s="695"/>
      <c r="U128" s="57"/>
      <c r="V128" s="101"/>
      <c r="W128" s="85"/>
      <c r="X128" s="57"/>
      <c r="Y128" s="57"/>
      <c r="Z128" s="57"/>
      <c r="AA128" s="85"/>
      <c r="AB128" s="704"/>
      <c r="AC128" s="704"/>
      <c r="AD128" s="695"/>
      <c r="AE128" s="695"/>
      <c r="AF128" s="695"/>
      <c r="AG128" s="695"/>
      <c r="AH128" s="57"/>
      <c r="AI128" s="106"/>
      <c r="AJ128" s="57"/>
      <c r="AK128" s="57"/>
      <c r="AL128" s="57"/>
      <c r="AM128" s="57"/>
      <c r="AN128" s="85"/>
      <c r="AO128" s="704"/>
      <c r="AP128" s="704"/>
      <c r="AQ128" s="695"/>
      <c r="AR128" s="695"/>
      <c r="AS128" s="695"/>
      <c r="AT128" s="695"/>
      <c r="AU128" s="57"/>
      <c r="AV128" s="106"/>
      <c r="AW128" s="57"/>
      <c r="AX128" s="57"/>
      <c r="AY128" s="57"/>
      <c r="AZ128" s="57"/>
      <c r="BA128" s="85"/>
      <c r="BB128" s="704"/>
      <c r="BC128" s="704"/>
      <c r="BD128" s="695"/>
      <c r="BE128" s="695"/>
      <c r="BF128" s="695"/>
      <c r="BG128" s="695"/>
      <c r="BH128" s="57"/>
      <c r="BI128" s="106"/>
      <c r="BJ128" s="57"/>
      <c r="BK128" s="57"/>
      <c r="BL128" s="57"/>
      <c r="BM128" s="57"/>
    </row>
    <row r="129" spans="1:65" s="27" customFormat="1" ht="17.100000000000001" customHeight="1" x14ac:dyDescent="0.2">
      <c r="A129" s="85"/>
      <c r="B129" s="704"/>
      <c r="C129" s="704"/>
      <c r="D129" s="695"/>
      <c r="E129" s="695"/>
      <c r="F129" s="695"/>
      <c r="G129" s="695"/>
      <c r="H129" s="57"/>
      <c r="I129" s="101"/>
      <c r="J129" s="85"/>
      <c r="K129" s="57"/>
      <c r="L129" s="57"/>
      <c r="M129" s="57"/>
      <c r="N129" s="85"/>
      <c r="O129" s="704"/>
      <c r="P129" s="704"/>
      <c r="Q129" s="695"/>
      <c r="R129" s="695"/>
      <c r="S129" s="695"/>
      <c r="T129" s="695"/>
      <c r="U129" s="57"/>
      <c r="V129" s="101"/>
      <c r="W129" s="85"/>
      <c r="X129" s="57"/>
      <c r="Y129" s="57"/>
      <c r="Z129" s="57"/>
      <c r="AA129" s="85"/>
      <c r="AB129" s="704"/>
      <c r="AC129" s="704"/>
      <c r="AD129" s="695"/>
      <c r="AE129" s="695"/>
      <c r="AF129" s="695"/>
      <c r="AG129" s="695"/>
      <c r="AH129" s="57"/>
      <c r="AI129" s="106"/>
      <c r="AJ129" s="57"/>
      <c r="AK129" s="57"/>
      <c r="AL129" s="57"/>
      <c r="AM129" s="57"/>
      <c r="AN129" s="85"/>
      <c r="AO129" s="704"/>
      <c r="AP129" s="704"/>
      <c r="AQ129" s="695"/>
      <c r="AR129" s="695"/>
      <c r="AS129" s="695"/>
      <c r="AT129" s="695"/>
      <c r="AU129" s="57"/>
      <c r="AV129" s="106"/>
      <c r="AW129" s="57"/>
      <c r="AX129" s="57"/>
      <c r="AY129" s="57"/>
      <c r="AZ129" s="57"/>
      <c r="BA129" s="85"/>
      <c r="BB129" s="704"/>
      <c r="BC129" s="704"/>
      <c r="BD129" s="695"/>
      <c r="BE129" s="695"/>
      <c r="BF129" s="695"/>
      <c r="BG129" s="695"/>
      <c r="BH129" s="57"/>
      <c r="BI129" s="106"/>
      <c r="BJ129" s="57"/>
      <c r="BK129" s="57"/>
      <c r="BL129" s="57"/>
      <c r="BM129" s="57"/>
    </row>
    <row r="130" spans="1:65" s="27" customFormat="1" ht="17.100000000000001" customHeight="1" x14ac:dyDescent="0.2">
      <c r="A130" s="85"/>
      <c r="B130" s="704"/>
      <c r="C130" s="704"/>
      <c r="D130" s="695"/>
      <c r="E130" s="695"/>
      <c r="F130" s="695"/>
      <c r="G130" s="695"/>
      <c r="H130" s="57"/>
      <c r="I130" s="101"/>
      <c r="J130" s="85"/>
      <c r="K130" s="57"/>
      <c r="L130" s="57"/>
      <c r="M130" s="57"/>
      <c r="N130" s="85"/>
      <c r="O130" s="704"/>
      <c r="P130" s="704"/>
      <c r="Q130" s="695"/>
      <c r="R130" s="695"/>
      <c r="S130" s="695"/>
      <c r="T130" s="695"/>
      <c r="U130" s="57"/>
      <c r="V130" s="101"/>
      <c r="W130" s="85"/>
      <c r="X130" s="57"/>
      <c r="Y130" s="57"/>
      <c r="Z130" s="57"/>
      <c r="AA130" s="85"/>
      <c r="AB130" s="704"/>
      <c r="AC130" s="704"/>
      <c r="AD130" s="695"/>
      <c r="AE130" s="695"/>
      <c r="AF130" s="695"/>
      <c r="AG130" s="695"/>
      <c r="AH130" s="57"/>
      <c r="AI130" s="106"/>
      <c r="AJ130" s="57"/>
      <c r="AK130" s="57"/>
      <c r="AL130" s="57"/>
      <c r="AM130" s="57"/>
      <c r="AN130" s="85"/>
      <c r="AO130" s="704"/>
      <c r="AP130" s="704"/>
      <c r="AQ130" s="695"/>
      <c r="AR130" s="695"/>
      <c r="AS130" s="695"/>
      <c r="AT130" s="695"/>
      <c r="AU130" s="57"/>
      <c r="AV130" s="106"/>
      <c r="AW130" s="57"/>
      <c r="AX130" s="57"/>
      <c r="AY130" s="57"/>
      <c r="AZ130" s="57"/>
      <c r="BA130" s="85"/>
      <c r="BB130" s="704"/>
      <c r="BC130" s="704"/>
      <c r="BD130" s="695"/>
      <c r="BE130" s="695"/>
      <c r="BF130" s="695"/>
      <c r="BG130" s="695"/>
      <c r="BH130" s="57"/>
      <c r="BI130" s="106"/>
      <c r="BJ130" s="57"/>
      <c r="BK130" s="57"/>
      <c r="BL130" s="57"/>
      <c r="BM130" s="57"/>
    </row>
    <row r="131" spans="1:65" s="27" customFormat="1" ht="17.100000000000001" customHeight="1" x14ac:dyDescent="0.2">
      <c r="A131" s="85"/>
      <c r="B131" s="704"/>
      <c r="C131" s="704"/>
      <c r="D131" s="695"/>
      <c r="E131" s="695"/>
      <c r="F131" s="695"/>
      <c r="G131" s="695"/>
      <c r="H131" s="57"/>
      <c r="I131" s="101"/>
      <c r="J131" s="85"/>
      <c r="K131" s="57"/>
      <c r="L131" s="57"/>
      <c r="M131" s="57"/>
      <c r="N131" s="85"/>
      <c r="O131" s="704"/>
      <c r="P131" s="704"/>
      <c r="Q131" s="695"/>
      <c r="R131" s="695"/>
      <c r="S131" s="695"/>
      <c r="T131" s="695"/>
      <c r="U131" s="57"/>
      <c r="V131" s="101"/>
      <c r="W131" s="85"/>
      <c r="X131" s="57"/>
      <c r="Y131" s="57"/>
      <c r="Z131" s="57"/>
      <c r="AA131" s="85"/>
      <c r="AB131" s="704"/>
      <c r="AC131" s="704"/>
      <c r="AD131" s="695"/>
      <c r="AE131" s="695"/>
      <c r="AF131" s="695"/>
      <c r="AG131" s="695"/>
      <c r="AH131" s="57"/>
      <c r="AI131" s="106"/>
      <c r="AJ131" s="57"/>
      <c r="AK131" s="57"/>
      <c r="AL131" s="57"/>
      <c r="AM131" s="57"/>
      <c r="AN131" s="85"/>
      <c r="AO131" s="704"/>
      <c r="AP131" s="704"/>
      <c r="AQ131" s="695"/>
      <c r="AR131" s="695"/>
      <c r="AS131" s="695"/>
      <c r="AT131" s="695"/>
      <c r="AU131" s="57"/>
      <c r="AV131" s="106"/>
      <c r="AW131" s="57"/>
      <c r="AX131" s="57"/>
      <c r="AY131" s="57"/>
      <c r="AZ131" s="57"/>
      <c r="BA131" s="85"/>
      <c r="BB131" s="704"/>
      <c r="BC131" s="704"/>
      <c r="BD131" s="695"/>
      <c r="BE131" s="695"/>
      <c r="BF131" s="695"/>
      <c r="BG131" s="695"/>
      <c r="BH131" s="57"/>
      <c r="BI131" s="106"/>
      <c r="BJ131" s="57"/>
      <c r="BK131" s="57"/>
      <c r="BL131" s="57"/>
      <c r="BM131" s="57"/>
    </row>
    <row r="132" spans="1:65" s="27" customFormat="1" ht="17.100000000000001" customHeight="1" x14ac:dyDescent="0.2">
      <c r="A132" s="85"/>
      <c r="B132" s="704"/>
      <c r="C132" s="704"/>
      <c r="D132" s="695"/>
      <c r="E132" s="695"/>
      <c r="F132" s="695"/>
      <c r="G132" s="695"/>
      <c r="H132" s="57"/>
      <c r="I132" s="101"/>
      <c r="J132" s="85"/>
      <c r="K132" s="57"/>
      <c r="L132" s="57"/>
      <c r="M132" s="57"/>
      <c r="N132" s="85"/>
      <c r="O132" s="704"/>
      <c r="P132" s="704"/>
      <c r="Q132" s="695"/>
      <c r="R132" s="695"/>
      <c r="S132" s="695"/>
      <c r="T132" s="695"/>
      <c r="U132" s="57"/>
      <c r="V132" s="101"/>
      <c r="W132" s="85"/>
      <c r="X132" s="57"/>
      <c r="Y132" s="57"/>
      <c r="Z132" s="57"/>
      <c r="AA132" s="85"/>
      <c r="AB132" s="704"/>
      <c r="AC132" s="704"/>
      <c r="AD132" s="695"/>
      <c r="AE132" s="695"/>
      <c r="AF132" s="695"/>
      <c r="AG132" s="695"/>
      <c r="AH132" s="57"/>
      <c r="AI132" s="106"/>
      <c r="AJ132" s="57"/>
      <c r="AK132" s="57"/>
      <c r="AL132" s="57"/>
      <c r="AM132" s="57"/>
      <c r="AN132" s="85"/>
      <c r="AO132" s="704"/>
      <c r="AP132" s="704"/>
      <c r="AQ132" s="695"/>
      <c r="AR132" s="695"/>
      <c r="AS132" s="695"/>
      <c r="AT132" s="695"/>
      <c r="AU132" s="57"/>
      <c r="AV132" s="106"/>
      <c r="AW132" s="57"/>
      <c r="AX132" s="57"/>
      <c r="AY132" s="57"/>
      <c r="AZ132" s="57"/>
      <c r="BA132" s="85"/>
      <c r="BB132" s="704"/>
      <c r="BC132" s="704"/>
      <c r="BD132" s="695"/>
      <c r="BE132" s="695"/>
      <c r="BF132" s="695"/>
      <c r="BG132" s="695"/>
      <c r="BH132" s="57"/>
      <c r="BI132" s="106"/>
      <c r="BJ132" s="57"/>
      <c r="BK132" s="57"/>
      <c r="BL132" s="57"/>
      <c r="BM132" s="57"/>
    </row>
    <row r="133" spans="1:65" s="27" customFormat="1" ht="17.100000000000001" customHeight="1" x14ac:dyDescent="0.2">
      <c r="A133" s="85"/>
      <c r="B133" s="704"/>
      <c r="C133" s="704"/>
      <c r="D133" s="695"/>
      <c r="E133" s="695"/>
      <c r="F133" s="695"/>
      <c r="G133" s="695"/>
      <c r="H133" s="57"/>
      <c r="I133" s="101"/>
      <c r="J133" s="85"/>
      <c r="K133" s="57"/>
      <c r="L133" s="57"/>
      <c r="M133" s="57"/>
      <c r="N133" s="85"/>
      <c r="O133" s="704"/>
      <c r="P133" s="704"/>
      <c r="Q133" s="695"/>
      <c r="R133" s="695"/>
      <c r="S133" s="695"/>
      <c r="T133" s="695"/>
      <c r="U133" s="57"/>
      <c r="V133" s="101"/>
      <c r="W133" s="85"/>
      <c r="X133" s="57"/>
      <c r="Y133" s="57"/>
      <c r="Z133" s="57"/>
      <c r="AA133" s="85"/>
      <c r="AB133" s="704"/>
      <c r="AC133" s="704"/>
      <c r="AD133" s="695"/>
      <c r="AE133" s="695"/>
      <c r="AF133" s="695"/>
      <c r="AG133" s="695"/>
      <c r="AH133" s="57"/>
      <c r="AI133" s="106"/>
      <c r="AJ133" s="57"/>
      <c r="AK133" s="57"/>
      <c r="AL133" s="57"/>
      <c r="AM133" s="57"/>
      <c r="AN133" s="85"/>
      <c r="AO133" s="704"/>
      <c r="AP133" s="704"/>
      <c r="AQ133" s="695"/>
      <c r="AR133" s="695"/>
      <c r="AS133" s="695"/>
      <c r="AT133" s="695"/>
      <c r="AU133" s="57"/>
      <c r="AV133" s="106"/>
      <c r="AW133" s="57"/>
      <c r="AX133" s="57"/>
      <c r="AY133" s="57"/>
      <c r="AZ133" s="57"/>
      <c r="BA133" s="85"/>
      <c r="BB133" s="704"/>
      <c r="BC133" s="704"/>
      <c r="BD133" s="695"/>
      <c r="BE133" s="695"/>
      <c r="BF133" s="695"/>
      <c r="BG133" s="695"/>
      <c r="BH133" s="57"/>
      <c r="BI133" s="106"/>
      <c r="BJ133" s="57"/>
      <c r="BK133" s="57"/>
      <c r="BL133" s="57"/>
      <c r="BM133" s="57"/>
    </row>
    <row r="134" spans="1:65" s="27" customFormat="1" ht="17.100000000000001" customHeight="1" x14ac:dyDescent="0.2">
      <c r="A134" s="85"/>
      <c r="B134" s="704"/>
      <c r="C134" s="704"/>
      <c r="D134" s="695"/>
      <c r="E134" s="695"/>
      <c r="F134" s="695"/>
      <c r="G134" s="695"/>
      <c r="H134" s="57"/>
      <c r="I134" s="101"/>
      <c r="J134" s="85"/>
      <c r="K134" s="57"/>
      <c r="L134" s="57"/>
      <c r="M134" s="57"/>
      <c r="N134" s="85"/>
      <c r="O134" s="704"/>
      <c r="P134" s="704"/>
      <c r="Q134" s="695"/>
      <c r="R134" s="695"/>
      <c r="S134" s="695"/>
      <c r="T134" s="695"/>
      <c r="U134" s="57"/>
      <c r="V134" s="101"/>
      <c r="W134" s="85"/>
      <c r="X134" s="57"/>
      <c r="Y134" s="57"/>
      <c r="Z134" s="57"/>
      <c r="AA134" s="85"/>
      <c r="AB134" s="704"/>
      <c r="AC134" s="704"/>
      <c r="AD134" s="695"/>
      <c r="AE134" s="695"/>
      <c r="AF134" s="695"/>
      <c r="AG134" s="695"/>
      <c r="AH134" s="57"/>
      <c r="AI134" s="106"/>
      <c r="AJ134" s="57"/>
      <c r="AK134" s="57"/>
      <c r="AL134" s="57"/>
      <c r="AM134" s="57"/>
      <c r="AN134" s="85"/>
      <c r="AO134" s="704"/>
      <c r="AP134" s="704"/>
      <c r="AQ134" s="695"/>
      <c r="AR134" s="695"/>
      <c r="AS134" s="695"/>
      <c r="AT134" s="695"/>
      <c r="AU134" s="57"/>
      <c r="AV134" s="106"/>
      <c r="AW134" s="57"/>
      <c r="AX134" s="57"/>
      <c r="AY134" s="57"/>
      <c r="AZ134" s="57"/>
      <c r="BA134" s="85"/>
      <c r="BB134" s="704"/>
      <c r="BC134" s="704"/>
      <c r="BD134" s="695"/>
      <c r="BE134" s="695"/>
      <c r="BF134" s="695"/>
      <c r="BG134" s="695"/>
      <c r="BH134" s="57"/>
      <c r="BI134" s="106"/>
      <c r="BJ134" s="57"/>
      <c r="BK134" s="57"/>
      <c r="BL134" s="57"/>
      <c r="BM134" s="57"/>
    </row>
    <row r="135" spans="1:65" s="27" customFormat="1" ht="17.100000000000001" customHeight="1" x14ac:dyDescent="0.2">
      <c r="A135" s="85"/>
      <c r="B135" s="704"/>
      <c r="C135" s="704"/>
      <c r="D135" s="695"/>
      <c r="E135" s="695"/>
      <c r="F135" s="695"/>
      <c r="G135" s="695"/>
      <c r="H135" s="57"/>
      <c r="I135" s="101"/>
      <c r="J135" s="85"/>
      <c r="K135" s="57"/>
      <c r="L135" s="57"/>
      <c r="M135" s="57"/>
      <c r="N135" s="85"/>
      <c r="O135" s="704"/>
      <c r="P135" s="704"/>
      <c r="Q135" s="695"/>
      <c r="R135" s="695"/>
      <c r="S135" s="695"/>
      <c r="T135" s="695"/>
      <c r="U135" s="57"/>
      <c r="V135" s="101"/>
      <c r="W135" s="85"/>
      <c r="X135" s="57"/>
      <c r="Y135" s="57"/>
      <c r="Z135" s="57"/>
      <c r="AA135" s="85"/>
      <c r="AB135" s="704"/>
      <c r="AC135" s="704"/>
      <c r="AD135" s="695"/>
      <c r="AE135" s="695"/>
      <c r="AF135" s="695"/>
      <c r="AG135" s="695"/>
      <c r="AH135" s="57"/>
      <c r="AI135" s="106"/>
      <c r="AJ135" s="57"/>
      <c r="AK135" s="57"/>
      <c r="AL135" s="57"/>
      <c r="AM135" s="57"/>
      <c r="AN135" s="85"/>
      <c r="AO135" s="704"/>
      <c r="AP135" s="704"/>
      <c r="AQ135" s="695"/>
      <c r="AR135" s="695"/>
      <c r="AS135" s="695"/>
      <c r="AT135" s="695"/>
      <c r="AU135" s="57"/>
      <c r="AV135" s="106"/>
      <c r="AW135" s="57"/>
      <c r="AX135" s="57"/>
      <c r="AY135" s="57"/>
      <c r="AZ135" s="57"/>
      <c r="BA135" s="85"/>
      <c r="BB135" s="704"/>
      <c r="BC135" s="704"/>
      <c r="BD135" s="695"/>
      <c r="BE135" s="695"/>
      <c r="BF135" s="695"/>
      <c r="BG135" s="695"/>
      <c r="BH135" s="57"/>
      <c r="BI135" s="106"/>
      <c r="BJ135" s="57"/>
      <c r="BK135" s="57"/>
      <c r="BL135" s="57"/>
      <c r="BM135" s="57"/>
    </row>
    <row r="136" spans="1:65" s="27" customFormat="1" ht="17.100000000000001" customHeight="1" x14ac:dyDescent="0.2">
      <c r="A136" s="85"/>
      <c r="B136" s="704"/>
      <c r="C136" s="704"/>
      <c r="D136" s="695"/>
      <c r="E136" s="695"/>
      <c r="F136" s="695"/>
      <c r="G136" s="695"/>
      <c r="H136" s="57"/>
      <c r="I136" s="101"/>
      <c r="J136" s="85"/>
      <c r="K136" s="57"/>
      <c r="L136" s="57"/>
      <c r="M136" s="57"/>
      <c r="N136" s="85"/>
      <c r="O136" s="704"/>
      <c r="P136" s="704"/>
      <c r="Q136" s="695"/>
      <c r="R136" s="695"/>
      <c r="S136" s="695"/>
      <c r="T136" s="695"/>
      <c r="U136" s="57"/>
      <c r="V136" s="101"/>
      <c r="W136" s="85"/>
      <c r="X136" s="57"/>
      <c r="Y136" s="57"/>
      <c r="Z136" s="57"/>
      <c r="AA136" s="85"/>
      <c r="AB136" s="704"/>
      <c r="AC136" s="704"/>
      <c r="AD136" s="695"/>
      <c r="AE136" s="695"/>
      <c r="AF136" s="695"/>
      <c r="AG136" s="695"/>
      <c r="AH136" s="57"/>
      <c r="AI136" s="106"/>
      <c r="AJ136" s="57"/>
      <c r="AK136" s="57"/>
      <c r="AL136" s="57"/>
      <c r="AM136" s="57"/>
      <c r="AN136" s="85"/>
      <c r="AO136" s="704"/>
      <c r="AP136" s="704"/>
      <c r="AQ136" s="695"/>
      <c r="AR136" s="695"/>
      <c r="AS136" s="695"/>
      <c r="AT136" s="695"/>
      <c r="AU136" s="57"/>
      <c r="AV136" s="106"/>
      <c r="AW136" s="57"/>
      <c r="AX136" s="57"/>
      <c r="AY136" s="57"/>
      <c r="AZ136" s="57"/>
      <c r="BA136" s="85"/>
      <c r="BB136" s="704"/>
      <c r="BC136" s="704"/>
      <c r="BD136" s="695"/>
      <c r="BE136" s="695"/>
      <c r="BF136" s="695"/>
      <c r="BG136" s="695"/>
      <c r="BH136" s="57"/>
      <c r="BI136" s="106"/>
      <c r="BJ136" s="57"/>
      <c r="BK136" s="57"/>
      <c r="BL136" s="57"/>
      <c r="BM136" s="57"/>
    </row>
    <row r="137" spans="1:65" s="27" customFormat="1" ht="17.100000000000001" customHeight="1" x14ac:dyDescent="0.2">
      <c r="A137" s="85"/>
      <c r="B137" s="704"/>
      <c r="C137" s="704"/>
      <c r="D137" s="695"/>
      <c r="E137" s="695"/>
      <c r="F137" s="695"/>
      <c r="G137" s="695"/>
      <c r="H137" s="57"/>
      <c r="I137" s="101"/>
      <c r="J137" s="85"/>
      <c r="K137" s="57"/>
      <c r="L137" s="57"/>
      <c r="M137" s="57"/>
      <c r="N137" s="85"/>
      <c r="O137" s="704"/>
      <c r="P137" s="704"/>
      <c r="Q137" s="695"/>
      <c r="R137" s="695"/>
      <c r="S137" s="695"/>
      <c r="T137" s="695"/>
      <c r="U137" s="57"/>
      <c r="V137" s="101"/>
      <c r="W137" s="85"/>
      <c r="X137" s="57"/>
      <c r="Y137" s="57"/>
      <c r="Z137" s="57"/>
      <c r="AA137" s="85"/>
      <c r="AB137" s="704"/>
      <c r="AC137" s="704"/>
      <c r="AD137" s="695"/>
      <c r="AE137" s="695"/>
      <c r="AF137" s="695"/>
      <c r="AG137" s="695"/>
      <c r="AH137" s="57"/>
      <c r="AI137" s="106"/>
      <c r="AJ137" s="57"/>
      <c r="AK137" s="57"/>
      <c r="AL137" s="57"/>
      <c r="AM137" s="57"/>
      <c r="AN137" s="85"/>
      <c r="AO137" s="704"/>
      <c r="AP137" s="704"/>
      <c r="AQ137" s="695"/>
      <c r="AR137" s="695"/>
      <c r="AS137" s="695"/>
      <c r="AT137" s="695"/>
      <c r="AU137" s="57"/>
      <c r="AV137" s="106"/>
      <c r="AW137" s="57"/>
      <c r="AX137" s="57"/>
      <c r="AY137" s="57"/>
      <c r="AZ137" s="57"/>
      <c r="BA137" s="85"/>
      <c r="BB137" s="704"/>
      <c r="BC137" s="704"/>
      <c r="BD137" s="695"/>
      <c r="BE137" s="695"/>
      <c r="BF137" s="695"/>
      <c r="BG137" s="695"/>
      <c r="BH137" s="57"/>
      <c r="BI137" s="106"/>
      <c r="BJ137" s="57"/>
      <c r="BK137" s="57"/>
      <c r="BL137" s="57"/>
      <c r="BM137" s="57"/>
    </row>
    <row r="138" spans="1:65" s="27" customFormat="1" ht="17.100000000000001" customHeight="1" x14ac:dyDescent="0.2">
      <c r="A138" s="85"/>
      <c r="B138" s="704"/>
      <c r="C138" s="704"/>
      <c r="D138" s="695"/>
      <c r="E138" s="695"/>
      <c r="F138" s="695"/>
      <c r="G138" s="695"/>
      <c r="H138" s="57"/>
      <c r="I138" s="101"/>
      <c r="J138" s="85"/>
      <c r="K138" s="57"/>
      <c r="L138" s="57"/>
      <c r="M138" s="57"/>
      <c r="N138" s="85"/>
      <c r="O138" s="704"/>
      <c r="P138" s="704"/>
      <c r="Q138" s="695"/>
      <c r="R138" s="695"/>
      <c r="S138" s="695"/>
      <c r="T138" s="695"/>
      <c r="U138" s="57"/>
      <c r="V138" s="101"/>
      <c r="W138" s="85"/>
      <c r="X138" s="57"/>
      <c r="Y138" s="57"/>
      <c r="Z138" s="57"/>
      <c r="AA138" s="85"/>
      <c r="AB138" s="704"/>
      <c r="AC138" s="704"/>
      <c r="AD138" s="695"/>
      <c r="AE138" s="695"/>
      <c r="AF138" s="695"/>
      <c r="AG138" s="695"/>
      <c r="AH138" s="57"/>
      <c r="AI138" s="106"/>
      <c r="AJ138" s="57"/>
      <c r="AK138" s="57"/>
      <c r="AL138" s="57"/>
      <c r="AM138" s="57"/>
      <c r="AN138" s="85"/>
      <c r="AO138" s="704"/>
      <c r="AP138" s="704"/>
      <c r="AQ138" s="695"/>
      <c r="AR138" s="695"/>
      <c r="AS138" s="695"/>
      <c r="AT138" s="695"/>
      <c r="AU138" s="57"/>
      <c r="AV138" s="106"/>
      <c r="AW138" s="57"/>
      <c r="AX138" s="57"/>
      <c r="AY138" s="57"/>
      <c r="AZ138" s="57"/>
      <c r="BA138" s="85"/>
      <c r="BB138" s="704"/>
      <c r="BC138" s="704"/>
      <c r="BD138" s="695"/>
      <c r="BE138" s="695"/>
      <c r="BF138" s="695"/>
      <c r="BG138" s="695"/>
      <c r="BH138" s="57"/>
      <c r="BI138" s="106"/>
      <c r="BJ138" s="57"/>
      <c r="BK138" s="57"/>
      <c r="BL138" s="57"/>
      <c r="BM138" s="57"/>
    </row>
    <row r="139" spans="1:65" s="27" customFormat="1" ht="17.100000000000001" customHeight="1" x14ac:dyDescent="0.2">
      <c r="A139" s="85"/>
      <c r="B139" s="704"/>
      <c r="C139" s="704"/>
      <c r="D139" s="695"/>
      <c r="E139" s="695"/>
      <c r="F139" s="695"/>
      <c r="G139" s="695"/>
      <c r="H139" s="57"/>
      <c r="I139" s="101"/>
      <c r="J139" s="85"/>
      <c r="K139" s="57"/>
      <c r="L139" s="57"/>
      <c r="M139" s="57"/>
      <c r="N139" s="85"/>
      <c r="O139" s="704"/>
      <c r="P139" s="704"/>
      <c r="Q139" s="695"/>
      <c r="R139" s="695"/>
      <c r="S139" s="695"/>
      <c r="T139" s="695"/>
      <c r="U139" s="57"/>
      <c r="V139" s="101"/>
      <c r="W139" s="85"/>
      <c r="X139" s="57"/>
      <c r="Y139" s="57"/>
      <c r="Z139" s="57"/>
      <c r="AA139" s="85"/>
      <c r="AB139" s="704"/>
      <c r="AC139" s="704"/>
      <c r="AD139" s="695"/>
      <c r="AE139" s="695"/>
      <c r="AF139" s="695"/>
      <c r="AG139" s="695"/>
      <c r="AH139" s="57"/>
      <c r="AI139" s="106"/>
      <c r="AJ139" s="57"/>
      <c r="AK139" s="57"/>
      <c r="AL139" s="57"/>
      <c r="AM139" s="57"/>
      <c r="AN139" s="85"/>
      <c r="AO139" s="704"/>
      <c r="AP139" s="704"/>
      <c r="AQ139" s="695"/>
      <c r="AR139" s="695"/>
      <c r="AS139" s="695"/>
      <c r="AT139" s="695"/>
      <c r="AU139" s="57"/>
      <c r="AV139" s="106"/>
      <c r="AW139" s="57"/>
      <c r="AX139" s="57"/>
      <c r="AY139" s="57"/>
      <c r="AZ139" s="57"/>
      <c r="BA139" s="85"/>
      <c r="BB139" s="704"/>
      <c r="BC139" s="704"/>
      <c r="BD139" s="695"/>
      <c r="BE139" s="695"/>
      <c r="BF139" s="695"/>
      <c r="BG139" s="695"/>
      <c r="BH139" s="57"/>
      <c r="BI139" s="106"/>
      <c r="BJ139" s="57"/>
      <c r="BK139" s="57"/>
      <c r="BL139" s="57"/>
      <c r="BM139" s="57"/>
    </row>
    <row r="140" spans="1:65" s="27" customFormat="1" ht="17.100000000000001" customHeight="1" x14ac:dyDescent="0.2">
      <c r="A140" s="85"/>
      <c r="B140" s="704"/>
      <c r="C140" s="704"/>
      <c r="D140" s="695"/>
      <c r="E140" s="695"/>
      <c r="F140" s="695"/>
      <c r="G140" s="695"/>
      <c r="H140" s="57"/>
      <c r="I140" s="101"/>
      <c r="J140" s="85"/>
      <c r="K140" s="57"/>
      <c r="L140" s="57"/>
      <c r="M140" s="57"/>
      <c r="N140" s="85"/>
      <c r="O140" s="704"/>
      <c r="P140" s="704"/>
      <c r="Q140" s="695"/>
      <c r="R140" s="695"/>
      <c r="S140" s="695"/>
      <c r="T140" s="695"/>
      <c r="U140" s="57"/>
      <c r="V140" s="101"/>
      <c r="W140" s="85"/>
      <c r="X140" s="57"/>
      <c r="Y140" s="57"/>
      <c r="Z140" s="57"/>
      <c r="AA140" s="85"/>
      <c r="AB140" s="704"/>
      <c r="AC140" s="704"/>
      <c r="AD140" s="695"/>
      <c r="AE140" s="695"/>
      <c r="AF140" s="695"/>
      <c r="AG140" s="695"/>
      <c r="AH140" s="57"/>
      <c r="AI140" s="106"/>
      <c r="AJ140" s="57"/>
      <c r="AK140" s="57"/>
      <c r="AL140" s="57"/>
      <c r="AM140" s="57"/>
      <c r="AN140" s="85"/>
      <c r="AO140" s="704"/>
      <c r="AP140" s="704"/>
      <c r="AQ140" s="695"/>
      <c r="AR140" s="695"/>
      <c r="AS140" s="695"/>
      <c r="AT140" s="695"/>
      <c r="AU140" s="57"/>
      <c r="AV140" s="106"/>
      <c r="AW140" s="57"/>
      <c r="AX140" s="57"/>
      <c r="AY140" s="57"/>
      <c r="AZ140" s="57"/>
      <c r="BA140" s="85"/>
      <c r="BB140" s="704"/>
      <c r="BC140" s="704"/>
      <c r="BD140" s="695"/>
      <c r="BE140" s="695"/>
      <c r="BF140" s="695"/>
      <c r="BG140" s="695"/>
      <c r="BH140" s="57"/>
      <c r="BI140" s="106"/>
      <c r="BJ140" s="57"/>
      <c r="BK140" s="57"/>
      <c r="BL140" s="57"/>
      <c r="BM140" s="57"/>
    </row>
    <row r="141" spans="1:65" s="27" customFormat="1" ht="17.100000000000001" customHeight="1" x14ac:dyDescent="0.2">
      <c r="A141" s="85"/>
      <c r="B141" s="704"/>
      <c r="C141" s="704"/>
      <c r="D141" s="695"/>
      <c r="E141" s="695"/>
      <c r="F141" s="695"/>
      <c r="G141" s="695"/>
      <c r="H141" s="57"/>
      <c r="I141" s="101"/>
      <c r="J141" s="85"/>
      <c r="K141" s="57"/>
      <c r="L141" s="57"/>
      <c r="M141" s="57"/>
      <c r="N141" s="85"/>
      <c r="O141" s="704"/>
      <c r="P141" s="704"/>
      <c r="Q141" s="695"/>
      <c r="R141" s="695"/>
      <c r="S141" s="695"/>
      <c r="T141" s="695"/>
      <c r="U141" s="57"/>
      <c r="V141" s="101"/>
      <c r="W141" s="85"/>
      <c r="X141" s="57"/>
      <c r="Y141" s="57"/>
      <c r="Z141" s="57"/>
      <c r="AA141" s="85"/>
      <c r="AB141" s="704"/>
      <c r="AC141" s="704"/>
      <c r="AD141" s="695"/>
      <c r="AE141" s="695"/>
      <c r="AF141" s="695"/>
      <c r="AG141" s="695"/>
      <c r="AH141" s="57"/>
      <c r="AI141" s="106"/>
      <c r="AJ141" s="57"/>
      <c r="AK141" s="57"/>
      <c r="AL141" s="57"/>
      <c r="AM141" s="57"/>
      <c r="AN141" s="85"/>
      <c r="AO141" s="704"/>
      <c r="AP141" s="704"/>
      <c r="AQ141" s="695"/>
      <c r="AR141" s="695"/>
      <c r="AS141" s="695"/>
      <c r="AT141" s="695"/>
      <c r="AU141" s="57"/>
      <c r="AV141" s="106"/>
      <c r="AW141" s="57"/>
      <c r="AX141" s="57"/>
      <c r="AY141" s="57"/>
      <c r="AZ141" s="57"/>
      <c r="BA141" s="85"/>
      <c r="BB141" s="704"/>
      <c r="BC141" s="704"/>
      <c r="BD141" s="695"/>
      <c r="BE141" s="695"/>
      <c r="BF141" s="695"/>
      <c r="BG141" s="695"/>
      <c r="BH141" s="57"/>
      <c r="BI141" s="106"/>
      <c r="BJ141" s="57"/>
      <c r="BK141" s="57"/>
      <c r="BL141" s="57"/>
      <c r="BM141" s="57"/>
    </row>
    <row r="142" spans="1:65" s="27" customFormat="1" ht="17.100000000000001" customHeight="1" x14ac:dyDescent="0.2">
      <c r="A142" s="85"/>
      <c r="B142" s="704"/>
      <c r="C142" s="704"/>
      <c r="D142" s="695"/>
      <c r="E142" s="695"/>
      <c r="F142" s="695"/>
      <c r="G142" s="695"/>
      <c r="H142" s="57"/>
      <c r="I142" s="101"/>
      <c r="J142" s="85"/>
      <c r="K142" s="57"/>
      <c r="L142" s="57"/>
      <c r="M142" s="57"/>
      <c r="N142" s="85"/>
      <c r="O142" s="704"/>
      <c r="P142" s="704"/>
      <c r="Q142" s="695"/>
      <c r="R142" s="695"/>
      <c r="S142" s="695"/>
      <c r="T142" s="695"/>
      <c r="U142" s="57"/>
      <c r="V142" s="101"/>
      <c r="W142" s="85"/>
      <c r="X142" s="57"/>
      <c r="Y142" s="57"/>
      <c r="Z142" s="57"/>
      <c r="AA142" s="85"/>
      <c r="AB142" s="704"/>
      <c r="AC142" s="704"/>
      <c r="AD142" s="695"/>
      <c r="AE142" s="695"/>
      <c r="AF142" s="695"/>
      <c r="AG142" s="695"/>
      <c r="AH142" s="57"/>
      <c r="AI142" s="106"/>
      <c r="AJ142" s="57"/>
      <c r="AK142" s="57"/>
      <c r="AL142" s="57"/>
      <c r="AM142" s="57"/>
      <c r="AN142" s="85"/>
      <c r="AO142" s="704"/>
      <c r="AP142" s="704"/>
      <c r="AQ142" s="695"/>
      <c r="AR142" s="695"/>
      <c r="AS142" s="695"/>
      <c r="AT142" s="695"/>
      <c r="AU142" s="57"/>
      <c r="AV142" s="106"/>
      <c r="AW142" s="57"/>
      <c r="AX142" s="57"/>
      <c r="AY142" s="57"/>
      <c r="AZ142" s="57"/>
      <c r="BA142" s="85"/>
      <c r="BB142" s="704"/>
      <c r="BC142" s="704"/>
      <c r="BD142" s="695"/>
      <c r="BE142" s="695"/>
      <c r="BF142" s="695"/>
      <c r="BG142" s="695"/>
      <c r="BH142" s="57"/>
      <c r="BI142" s="106"/>
      <c r="BJ142" s="57"/>
      <c r="BK142" s="57"/>
      <c r="BL142" s="57"/>
      <c r="BM142" s="57"/>
    </row>
    <row r="143" spans="1:65" s="27" customFormat="1" ht="36.75" customHeight="1" x14ac:dyDescent="0.2">
      <c r="A143" s="85"/>
      <c r="B143" s="686"/>
      <c r="C143" s="686"/>
      <c r="D143" s="695"/>
      <c r="E143" s="695"/>
      <c r="F143" s="695"/>
      <c r="G143" s="695"/>
      <c r="H143" s="57"/>
      <c r="I143" s="101"/>
      <c r="J143" s="85"/>
      <c r="K143" s="57"/>
      <c r="L143" s="57"/>
      <c r="M143" s="57"/>
      <c r="N143" s="85"/>
      <c r="O143" s="686"/>
      <c r="P143" s="686"/>
      <c r="Q143" s="695"/>
      <c r="R143" s="695"/>
      <c r="S143" s="695"/>
      <c r="T143" s="695"/>
      <c r="U143" s="57"/>
      <c r="V143" s="101"/>
      <c r="W143" s="85"/>
      <c r="X143" s="57"/>
      <c r="Y143" s="57"/>
      <c r="Z143" s="57"/>
      <c r="AA143" s="85"/>
      <c r="AB143" s="686"/>
      <c r="AC143" s="686"/>
      <c r="AD143" s="695"/>
      <c r="AE143" s="695"/>
      <c r="AF143" s="695"/>
      <c r="AG143" s="695"/>
      <c r="AH143" s="57"/>
      <c r="AI143" s="106"/>
      <c r="AJ143" s="57"/>
      <c r="AK143" s="57"/>
      <c r="AL143" s="57"/>
      <c r="AM143" s="57"/>
      <c r="AN143" s="85"/>
      <c r="AO143" s="686"/>
      <c r="AP143" s="686"/>
      <c r="AQ143" s="695"/>
      <c r="AR143" s="695"/>
      <c r="AS143" s="695"/>
      <c r="AT143" s="695"/>
      <c r="AU143" s="57"/>
      <c r="AV143" s="106"/>
      <c r="AW143" s="57"/>
      <c r="AX143" s="57"/>
      <c r="AY143" s="57"/>
      <c r="AZ143" s="57"/>
      <c r="BA143" s="85"/>
      <c r="BB143" s="686"/>
      <c r="BC143" s="686"/>
      <c r="BD143" s="695"/>
      <c r="BE143" s="695"/>
      <c r="BF143" s="695"/>
      <c r="BG143" s="695"/>
      <c r="BH143" s="57"/>
      <c r="BI143" s="106"/>
      <c r="BJ143" s="57"/>
      <c r="BK143" s="57"/>
      <c r="BL143" s="57"/>
      <c r="BM143" s="57"/>
    </row>
    <row r="144" spans="1:65" s="27" customFormat="1" ht="34.5" customHeight="1" x14ac:dyDescent="0.2">
      <c r="A144" s="85"/>
      <c r="B144" s="686"/>
      <c r="C144" s="686"/>
      <c r="D144" s="695"/>
      <c r="E144" s="695"/>
      <c r="F144" s="695"/>
      <c r="G144" s="695"/>
      <c r="H144" s="57"/>
      <c r="I144" s="101"/>
      <c r="J144" s="85"/>
      <c r="K144" s="57"/>
      <c r="L144" s="57"/>
      <c r="M144" s="57"/>
      <c r="N144" s="85"/>
      <c r="O144" s="686"/>
      <c r="P144" s="686"/>
      <c r="Q144" s="695"/>
      <c r="R144" s="695"/>
      <c r="S144" s="695"/>
      <c r="T144" s="695"/>
      <c r="U144" s="57"/>
      <c r="V144" s="101"/>
      <c r="W144" s="85"/>
      <c r="X144" s="57"/>
      <c r="Y144" s="57"/>
      <c r="Z144" s="57"/>
      <c r="AA144" s="85"/>
      <c r="AB144" s="686"/>
      <c r="AC144" s="686"/>
      <c r="AD144" s="695"/>
      <c r="AE144" s="695"/>
      <c r="AF144" s="695"/>
      <c r="AG144" s="695"/>
      <c r="AH144" s="57"/>
      <c r="AI144" s="106"/>
      <c r="AJ144" s="57"/>
      <c r="AK144" s="57"/>
      <c r="AL144" s="57"/>
      <c r="AM144" s="57"/>
      <c r="AN144" s="85"/>
      <c r="AO144" s="686"/>
      <c r="AP144" s="686"/>
      <c r="AQ144" s="695"/>
      <c r="AR144" s="695"/>
      <c r="AS144" s="695"/>
      <c r="AT144" s="695"/>
      <c r="AU144" s="57"/>
      <c r="AV144" s="106"/>
      <c r="AW144" s="57"/>
      <c r="AX144" s="57"/>
      <c r="AY144" s="57"/>
      <c r="AZ144" s="57"/>
      <c r="BA144" s="85"/>
      <c r="BB144" s="686"/>
      <c r="BC144" s="686"/>
      <c r="BD144" s="695"/>
      <c r="BE144" s="695"/>
      <c r="BF144" s="695"/>
      <c r="BG144" s="695"/>
      <c r="BH144" s="57"/>
      <c r="BI144" s="106"/>
      <c r="BJ144" s="57"/>
      <c r="BK144" s="57"/>
      <c r="BL144" s="57"/>
      <c r="BM144" s="57"/>
    </row>
    <row r="145" spans="1:65" s="27" customFormat="1" ht="15" x14ac:dyDescent="0.2">
      <c r="A145" s="85"/>
      <c r="B145" s="49"/>
      <c r="C145" s="49"/>
      <c r="D145" s="54"/>
      <c r="E145" s="54"/>
      <c r="F145" s="54"/>
      <c r="G145" s="54"/>
      <c r="H145" s="57"/>
      <c r="I145" s="101"/>
      <c r="J145" s="85"/>
      <c r="K145" s="57"/>
      <c r="L145" s="57"/>
      <c r="M145" s="57"/>
      <c r="N145" s="85"/>
      <c r="O145" s="49"/>
      <c r="P145" s="49"/>
      <c r="Q145" s="54"/>
      <c r="R145" s="54"/>
      <c r="S145" s="54"/>
      <c r="T145" s="54"/>
      <c r="U145" s="57"/>
      <c r="V145" s="101"/>
      <c r="W145" s="85"/>
      <c r="X145" s="57"/>
      <c r="Y145" s="57"/>
      <c r="Z145" s="57"/>
      <c r="AA145" s="85"/>
      <c r="AB145" s="49"/>
      <c r="AC145" s="49"/>
      <c r="AD145" s="54"/>
      <c r="AE145" s="54"/>
      <c r="AF145" s="54"/>
      <c r="AG145" s="54"/>
      <c r="AH145" s="57"/>
      <c r="AI145" s="106"/>
      <c r="AJ145" s="57"/>
      <c r="AK145" s="57"/>
      <c r="AL145" s="57"/>
      <c r="AM145" s="57"/>
      <c r="AN145" s="85"/>
      <c r="AO145" s="49"/>
      <c r="AP145" s="49"/>
      <c r="AQ145" s="54"/>
      <c r="AR145" s="54"/>
      <c r="AS145" s="54"/>
      <c r="AT145" s="54"/>
      <c r="AU145" s="57"/>
      <c r="AV145" s="106"/>
      <c r="AW145" s="57"/>
      <c r="AX145" s="57"/>
      <c r="AY145" s="57"/>
      <c r="AZ145" s="57"/>
      <c r="BA145" s="85"/>
      <c r="BB145" s="49"/>
      <c r="BC145" s="49"/>
      <c r="BD145" s="54"/>
      <c r="BE145" s="54"/>
      <c r="BF145" s="54"/>
      <c r="BG145" s="54"/>
      <c r="BH145" s="57"/>
      <c r="BI145" s="106"/>
      <c r="BJ145" s="57"/>
      <c r="BK145" s="57"/>
      <c r="BL145" s="57"/>
      <c r="BM145" s="57"/>
    </row>
    <row r="146" spans="1:65" s="20" customFormat="1" ht="13.5" x14ac:dyDescent="0.2">
      <c r="A146" s="27"/>
      <c r="B146" s="198"/>
      <c r="C146" s="782"/>
      <c r="D146" s="782"/>
      <c r="E146" s="782"/>
      <c r="F146" s="782"/>
      <c r="G146" s="782"/>
      <c r="H146" s="782"/>
      <c r="I146" s="782"/>
      <c r="J146" s="27"/>
      <c r="K146" s="778"/>
      <c r="L146" s="778"/>
      <c r="M146" s="778"/>
      <c r="N146" s="27"/>
      <c r="O146" s="198"/>
      <c r="P146" s="189"/>
      <c r="Q146" s="189"/>
      <c r="R146" s="189"/>
      <c r="S146" s="189"/>
      <c r="T146" s="189"/>
      <c r="U146" s="189"/>
      <c r="V146" s="189"/>
      <c r="W146" s="27"/>
      <c r="X146" s="778"/>
      <c r="Y146" s="778"/>
      <c r="Z146" s="778"/>
      <c r="AA146" s="27"/>
      <c r="AB146" s="198"/>
      <c r="AC146" s="189"/>
      <c r="AD146" s="189"/>
      <c r="AE146" s="189"/>
      <c r="AF146" s="189"/>
      <c r="AG146" s="189"/>
      <c r="AH146" s="51"/>
      <c r="AI146" s="51"/>
      <c r="AJ146" s="57"/>
      <c r="AK146" s="778"/>
      <c r="AL146" s="778"/>
      <c r="AM146" s="778"/>
      <c r="AN146" s="27"/>
      <c r="AO146" s="198"/>
      <c r="AP146" s="189"/>
      <c r="AQ146" s="189"/>
      <c r="AR146" s="189"/>
      <c r="AS146" s="189"/>
      <c r="AT146" s="189"/>
      <c r="AU146" s="51"/>
      <c r="AV146" s="51"/>
      <c r="AW146" s="57"/>
      <c r="AX146" s="778"/>
      <c r="AY146" s="778"/>
      <c r="AZ146" s="778"/>
      <c r="BA146" s="27"/>
      <c r="BB146" s="198"/>
      <c r="BC146" s="189"/>
      <c r="BD146" s="189"/>
      <c r="BE146" s="189"/>
      <c r="BF146" s="189"/>
      <c r="BG146" s="189"/>
      <c r="BH146" s="51"/>
      <c r="BI146" s="51"/>
      <c r="BJ146" s="57"/>
      <c r="BK146" s="778"/>
      <c r="BL146" s="778"/>
      <c r="BM146" s="778"/>
    </row>
    <row r="147" spans="1:65" s="27" customFormat="1" ht="17.100000000000001" customHeight="1" x14ac:dyDescent="0.2">
      <c r="A147" s="85"/>
      <c r="B147" s="57"/>
      <c r="C147" s="85"/>
      <c r="D147" s="85"/>
      <c r="E147" s="85"/>
      <c r="F147" s="85"/>
      <c r="G147" s="85"/>
      <c r="H147" s="57"/>
      <c r="I147" s="101"/>
      <c r="J147" s="85"/>
      <c r="K147" s="57"/>
      <c r="L147" s="57"/>
      <c r="M147" s="57"/>
      <c r="N147" s="85"/>
      <c r="O147" s="57"/>
      <c r="P147" s="85"/>
      <c r="Q147" s="85"/>
      <c r="R147" s="85"/>
      <c r="S147" s="85"/>
      <c r="T147" s="85"/>
      <c r="U147" s="57"/>
      <c r="V147" s="101"/>
      <c r="W147" s="85"/>
      <c r="X147" s="57"/>
      <c r="Y147" s="57"/>
      <c r="Z147" s="57"/>
      <c r="AA147" s="85"/>
      <c r="AB147" s="57"/>
      <c r="AC147" s="85"/>
      <c r="AD147" s="85"/>
      <c r="AE147" s="85"/>
      <c r="AF147" s="85"/>
      <c r="AG147" s="85"/>
      <c r="AH147" s="57"/>
      <c r="AI147" s="106"/>
      <c r="AJ147" s="57"/>
      <c r="AK147" s="57"/>
      <c r="AL147" s="57"/>
      <c r="AM147" s="57"/>
      <c r="AN147" s="85"/>
      <c r="AO147" s="57"/>
      <c r="AP147" s="85"/>
      <c r="AQ147" s="85"/>
      <c r="AR147" s="85"/>
      <c r="AS147" s="85"/>
      <c r="AT147" s="85"/>
      <c r="AU147" s="57"/>
      <c r="AV147" s="106"/>
      <c r="AW147" s="57"/>
      <c r="AX147" s="57"/>
      <c r="AY147" s="57"/>
      <c r="AZ147" s="57"/>
      <c r="BA147" s="85"/>
      <c r="BB147" s="57"/>
      <c r="BC147" s="85"/>
      <c r="BD147" s="85"/>
      <c r="BE147" s="85"/>
      <c r="BF147" s="85"/>
      <c r="BG147" s="85"/>
      <c r="BH147" s="57"/>
      <c r="BI147" s="106"/>
      <c r="BJ147" s="57"/>
      <c r="BK147" s="57"/>
      <c r="BL147" s="57"/>
      <c r="BM147" s="57"/>
    </row>
    <row r="148" spans="1:65" s="218" customFormat="1" ht="15.75" customHeight="1" x14ac:dyDescent="0.2">
      <c r="A148" s="215"/>
      <c r="B148" s="133"/>
      <c r="C148" s="783"/>
      <c r="D148" s="783"/>
      <c r="E148" s="783"/>
      <c r="F148" s="783"/>
      <c r="G148" s="783"/>
      <c r="H148" s="783"/>
      <c r="I148" s="783"/>
      <c r="J148" s="215"/>
      <c r="K148" s="779"/>
      <c r="L148" s="779"/>
      <c r="M148" s="779"/>
      <c r="N148" s="215"/>
      <c r="O148" s="133"/>
      <c r="P148" s="168"/>
      <c r="Q148" s="168"/>
      <c r="R148" s="168"/>
      <c r="S148" s="168"/>
      <c r="T148" s="168"/>
      <c r="U148" s="168"/>
      <c r="V148" s="168"/>
      <c r="W148" s="215"/>
      <c r="X148" s="779"/>
      <c r="Y148" s="779"/>
      <c r="Z148" s="779"/>
      <c r="AA148" s="215"/>
      <c r="AB148" s="133"/>
      <c r="AC148" s="168"/>
      <c r="AD148" s="168"/>
      <c r="AE148" s="168"/>
      <c r="AF148" s="168"/>
      <c r="AG148" s="168"/>
      <c r="AH148" s="191"/>
      <c r="AI148" s="191"/>
      <c r="AJ148" s="133"/>
      <c r="AK148" s="779"/>
      <c r="AL148" s="779"/>
      <c r="AM148" s="779"/>
      <c r="AN148" s="215"/>
      <c r="AO148" s="133"/>
      <c r="AP148" s="168"/>
      <c r="AQ148" s="168"/>
      <c r="AR148" s="168"/>
      <c r="AS148" s="168"/>
      <c r="AT148" s="168"/>
      <c r="AU148" s="191"/>
      <c r="AV148" s="191"/>
      <c r="AW148" s="133"/>
      <c r="AX148" s="779"/>
      <c r="AY148" s="779"/>
      <c r="AZ148" s="779"/>
      <c r="BA148" s="215"/>
      <c r="BB148" s="133"/>
      <c r="BC148" s="168"/>
      <c r="BD148" s="168"/>
      <c r="BE148" s="168"/>
      <c r="BF148" s="168"/>
      <c r="BG148" s="168"/>
      <c r="BH148" s="191"/>
      <c r="BI148" s="191"/>
      <c r="BJ148" s="133"/>
      <c r="BK148" s="779"/>
      <c r="BL148" s="779"/>
      <c r="BM148" s="779"/>
    </row>
    <row r="149" spans="1:65" s="218" customFormat="1" ht="16.5" customHeight="1" x14ac:dyDescent="0.2">
      <c r="A149" s="215"/>
      <c r="B149" s="133"/>
      <c r="C149" s="216"/>
      <c r="D149" s="216"/>
      <c r="E149" s="216"/>
      <c r="F149" s="216"/>
      <c r="G149" s="216"/>
      <c r="H149" s="168"/>
      <c r="I149" s="217"/>
      <c r="J149" s="215"/>
      <c r="K149" s="168"/>
      <c r="L149" s="168"/>
      <c r="M149" s="168"/>
      <c r="N149" s="215"/>
      <c r="O149" s="133"/>
      <c r="P149" s="216"/>
      <c r="Q149" s="216"/>
      <c r="R149" s="216"/>
      <c r="S149" s="216"/>
      <c r="T149" s="216"/>
      <c r="U149" s="168"/>
      <c r="V149" s="217"/>
      <c r="W149" s="215"/>
      <c r="X149" s="168"/>
      <c r="Y149" s="168"/>
      <c r="Z149" s="168"/>
      <c r="AA149" s="215"/>
      <c r="AB149" s="133"/>
      <c r="AC149" s="216"/>
      <c r="AD149" s="216"/>
      <c r="AE149" s="216"/>
      <c r="AF149" s="216"/>
      <c r="AG149" s="216"/>
      <c r="AH149" s="168"/>
      <c r="AI149" s="182"/>
      <c r="AJ149" s="133"/>
      <c r="AK149" s="168"/>
      <c r="AL149" s="168"/>
      <c r="AM149" s="168"/>
      <c r="AN149" s="215"/>
      <c r="AO149" s="133"/>
      <c r="AP149" s="216"/>
      <c r="AQ149" s="216"/>
      <c r="AR149" s="216"/>
      <c r="AS149" s="216"/>
      <c r="AT149" s="216"/>
      <c r="AU149" s="168"/>
      <c r="AV149" s="182"/>
      <c r="AW149" s="133"/>
      <c r="AX149" s="168"/>
      <c r="AY149" s="168"/>
      <c r="AZ149" s="168"/>
      <c r="BA149" s="215"/>
      <c r="BB149" s="133"/>
      <c r="BC149" s="216"/>
      <c r="BD149" s="216"/>
      <c r="BE149" s="216"/>
      <c r="BF149" s="216"/>
      <c r="BG149" s="216"/>
      <c r="BH149" s="168"/>
      <c r="BI149" s="182"/>
      <c r="BJ149" s="133"/>
      <c r="BK149" s="168"/>
      <c r="BL149" s="168"/>
      <c r="BM149" s="168"/>
    </row>
    <row r="150" spans="1:65" s="218" customFormat="1" ht="26.25" customHeight="1" x14ac:dyDescent="0.2">
      <c r="A150" s="27"/>
      <c r="B150" s="133"/>
      <c r="C150" s="216"/>
      <c r="D150" s="216"/>
      <c r="E150" s="216"/>
      <c r="F150" s="216"/>
      <c r="G150" s="216"/>
      <c r="H150" s="168"/>
      <c r="I150" s="217"/>
      <c r="J150" s="215"/>
      <c r="K150" s="168"/>
      <c r="L150" s="168"/>
      <c r="M150" s="168"/>
      <c r="N150" s="27"/>
      <c r="O150" s="133"/>
      <c r="P150" s="216"/>
      <c r="Q150" s="216"/>
      <c r="R150" s="216"/>
      <c r="S150" s="216"/>
      <c r="T150" s="216"/>
      <c r="U150" s="168"/>
      <c r="V150" s="217"/>
      <c r="W150" s="215"/>
      <c r="X150" s="168"/>
      <c r="Y150" s="168"/>
      <c r="Z150" s="168"/>
      <c r="AA150" s="27"/>
      <c r="AB150" s="133"/>
      <c r="AC150" s="216"/>
      <c r="AD150" s="216"/>
      <c r="AE150" s="216"/>
      <c r="AF150" s="216"/>
      <c r="AG150" s="216"/>
      <c r="AH150" s="168"/>
      <c r="AI150" s="182"/>
      <c r="AJ150" s="133"/>
      <c r="AK150" s="168"/>
      <c r="AL150" s="168"/>
      <c r="AM150" s="168"/>
      <c r="AN150" s="27"/>
      <c r="AO150" s="133"/>
      <c r="AP150" s="216"/>
      <c r="AQ150" s="216"/>
      <c r="AR150" s="216"/>
      <c r="AS150" s="216"/>
      <c r="AT150" s="216"/>
      <c r="AU150" s="168"/>
      <c r="AV150" s="182"/>
      <c r="AW150" s="133"/>
      <c r="AX150" s="168"/>
      <c r="AY150" s="168"/>
      <c r="AZ150" s="168"/>
      <c r="BA150" s="27"/>
      <c r="BB150" s="133"/>
      <c r="BC150" s="216"/>
      <c r="BD150" s="216"/>
      <c r="BE150" s="216"/>
      <c r="BF150" s="216"/>
      <c r="BG150" s="216"/>
      <c r="BH150" s="168"/>
      <c r="BI150" s="182"/>
      <c r="BJ150" s="133"/>
      <c r="BK150" s="168"/>
      <c r="BL150" s="168"/>
      <c r="BM150" s="168"/>
    </row>
    <row r="151" spans="1:65" s="20" customFormat="1" x14ac:dyDescent="0.2">
      <c r="A151" s="62"/>
      <c r="B151" s="696"/>
      <c r="C151" s="696"/>
      <c r="D151" s="696"/>
      <c r="E151" s="696"/>
      <c r="F151" s="696"/>
      <c r="G151" s="696"/>
      <c r="H151" s="63"/>
      <c r="I151" s="106"/>
      <c r="J151" s="64"/>
      <c r="K151" s="65"/>
      <c r="L151" s="65"/>
      <c r="M151" s="63"/>
      <c r="N151" s="62"/>
      <c r="O151" s="696"/>
      <c r="P151" s="696"/>
      <c r="Q151" s="696"/>
      <c r="R151" s="696"/>
      <c r="S151" s="696"/>
      <c r="T151" s="696"/>
      <c r="U151" s="63"/>
      <c r="V151" s="106"/>
      <c r="W151" s="64"/>
      <c r="X151" s="65"/>
      <c r="Y151" s="65"/>
      <c r="Z151" s="63"/>
      <c r="AA151" s="62"/>
      <c r="AB151" s="696"/>
      <c r="AC151" s="696"/>
      <c r="AD151" s="696"/>
      <c r="AE151" s="696"/>
      <c r="AF151" s="696"/>
      <c r="AG151" s="696"/>
      <c r="AH151" s="63"/>
      <c r="AI151" s="106"/>
      <c r="AJ151" s="65"/>
      <c r="AK151" s="65"/>
      <c r="AL151" s="65"/>
      <c r="AM151" s="63"/>
      <c r="AN151" s="62"/>
      <c r="AO151" s="696"/>
      <c r="AP151" s="696"/>
      <c r="AQ151" s="696"/>
      <c r="AR151" s="696"/>
      <c r="AS151" s="696"/>
      <c r="AT151" s="696"/>
      <c r="AU151" s="63"/>
      <c r="AV151" s="106"/>
      <c r="AW151" s="65"/>
      <c r="AX151" s="65"/>
      <c r="AY151" s="65"/>
      <c r="AZ151" s="63"/>
      <c r="BA151" s="62"/>
      <c r="BB151" s="696"/>
      <c r="BC151" s="696"/>
      <c r="BD151" s="696"/>
      <c r="BE151" s="696"/>
      <c r="BF151" s="696"/>
      <c r="BG151" s="696"/>
      <c r="BH151" s="63"/>
      <c r="BI151" s="106"/>
      <c r="BJ151" s="65"/>
      <c r="BK151" s="65"/>
      <c r="BL151" s="65"/>
      <c r="BM151" s="63"/>
    </row>
    <row r="152" spans="1:65" s="20" customFormat="1" ht="15.95" customHeight="1" x14ac:dyDescent="0.2">
      <c r="B152" s="51"/>
      <c r="H152" s="51"/>
      <c r="I152" s="107"/>
      <c r="K152" s="130"/>
      <c r="L152" s="51"/>
      <c r="M152" s="59"/>
      <c r="O152" s="51"/>
      <c r="U152" s="51"/>
      <c r="V152" s="107"/>
      <c r="X152" s="130"/>
      <c r="Y152" s="51"/>
      <c r="Z152" s="59"/>
      <c r="AB152" s="51"/>
      <c r="AH152" s="51"/>
      <c r="AI152" s="108"/>
      <c r="AJ152" s="51"/>
      <c r="AK152" s="130"/>
      <c r="AL152" s="51"/>
      <c r="AM152" s="59"/>
      <c r="AO152" s="51"/>
      <c r="AU152" s="51"/>
      <c r="AV152" s="108"/>
      <c r="AW152" s="51"/>
      <c r="AX152" s="130"/>
      <c r="AY152" s="51"/>
      <c r="AZ152" s="59"/>
      <c r="BB152" s="51"/>
      <c r="BH152" s="51"/>
      <c r="BI152" s="108"/>
      <c r="BJ152" s="51"/>
      <c r="BK152" s="130"/>
      <c r="BL152" s="51"/>
      <c r="BM152" s="59"/>
    </row>
    <row r="153" spans="1:65" s="5" customFormat="1" ht="15.95" customHeight="1" x14ac:dyDescent="0.2">
      <c r="A153" s="21"/>
      <c r="B153" s="24"/>
      <c r="C153" s="21"/>
      <c r="D153" s="21"/>
      <c r="E153" s="21"/>
      <c r="F153" s="21"/>
      <c r="G153" s="21"/>
      <c r="H153" s="73"/>
      <c r="I153" s="109"/>
      <c r="J153" s="21"/>
      <c r="K153" s="130"/>
      <c r="L153" s="51"/>
      <c r="M153" s="59"/>
      <c r="N153" s="21"/>
      <c r="O153" s="24"/>
      <c r="P153" s="21"/>
      <c r="Q153" s="21"/>
      <c r="R153" s="21"/>
      <c r="S153" s="21"/>
      <c r="T153" s="21"/>
      <c r="U153" s="73"/>
      <c r="V153" s="109"/>
      <c r="W153" s="21"/>
      <c r="X153" s="130"/>
      <c r="Y153" s="51"/>
      <c r="Z153" s="59"/>
      <c r="AA153" s="21"/>
      <c r="AB153" s="24"/>
      <c r="AC153" s="21"/>
      <c r="AD153" s="21"/>
      <c r="AE153" s="21"/>
      <c r="AF153" s="21"/>
      <c r="AG153" s="21"/>
      <c r="AH153" s="51"/>
      <c r="AI153" s="108"/>
      <c r="AJ153" s="51"/>
      <c r="AK153" s="130"/>
      <c r="AL153" s="51"/>
      <c r="AM153" s="59"/>
      <c r="AN153" s="21"/>
      <c r="AO153" s="24"/>
      <c r="AP153" s="21"/>
      <c r="AQ153" s="21"/>
      <c r="AR153" s="21"/>
      <c r="AS153" s="21"/>
      <c r="AT153" s="21"/>
      <c r="AU153" s="51"/>
      <c r="AV153" s="108"/>
      <c r="AW153" s="51"/>
      <c r="AX153" s="130"/>
      <c r="AY153" s="51"/>
      <c r="AZ153" s="59"/>
      <c r="BA153" s="21"/>
      <c r="BB153" s="24"/>
      <c r="BC153" s="21"/>
      <c r="BD153" s="21"/>
      <c r="BE153" s="21"/>
      <c r="BF153" s="21"/>
      <c r="BG153" s="21"/>
      <c r="BH153" s="51"/>
      <c r="BI153" s="108"/>
      <c r="BJ153" s="51"/>
      <c r="BK153" s="130"/>
      <c r="BL153" s="51"/>
      <c r="BM153" s="59"/>
    </row>
    <row r="154" spans="1:65" s="5" customFormat="1" ht="15.95" customHeight="1" x14ac:dyDescent="0.2">
      <c r="A154" s="61"/>
      <c r="B154" s="73"/>
      <c r="C154" s="21"/>
      <c r="D154" s="21"/>
      <c r="E154" s="21"/>
      <c r="F154" s="21"/>
      <c r="G154" s="21"/>
      <c r="H154" s="24"/>
      <c r="I154" s="98"/>
      <c r="K154" s="51"/>
      <c r="L154" s="51"/>
      <c r="M154" s="51"/>
      <c r="N154" s="61"/>
      <c r="O154" s="73"/>
      <c r="P154" s="21"/>
      <c r="Q154" s="21"/>
      <c r="R154" s="21"/>
      <c r="S154" s="21"/>
      <c r="T154" s="21"/>
      <c r="U154" s="24"/>
      <c r="V154" s="98"/>
      <c r="X154" s="51"/>
      <c r="Y154" s="51"/>
      <c r="Z154" s="51"/>
      <c r="AA154" s="61"/>
      <c r="AB154" s="73"/>
      <c r="AC154" s="21"/>
      <c r="AD154" s="21"/>
      <c r="AE154" s="21"/>
      <c r="AF154" s="21"/>
      <c r="AG154" s="21"/>
      <c r="AH154" s="51"/>
      <c r="AI154" s="108"/>
      <c r="AJ154" s="51"/>
      <c r="AK154" s="51"/>
      <c r="AL154" s="51"/>
      <c r="AM154" s="51"/>
      <c r="AN154" s="61"/>
      <c r="AO154" s="73"/>
      <c r="AP154" s="21"/>
      <c r="AQ154" s="21"/>
      <c r="AR154" s="21"/>
      <c r="AS154" s="21"/>
      <c r="AT154" s="21"/>
      <c r="AU154" s="51"/>
      <c r="AV154" s="108"/>
      <c r="AW154" s="51"/>
      <c r="AX154" s="51"/>
      <c r="AY154" s="51"/>
      <c r="AZ154" s="51"/>
      <c r="BA154" s="61"/>
      <c r="BB154" s="73"/>
      <c r="BC154" s="21"/>
      <c r="BD154" s="21"/>
      <c r="BE154" s="21"/>
      <c r="BF154" s="21"/>
      <c r="BG154" s="21"/>
      <c r="BH154" s="51"/>
      <c r="BI154" s="108"/>
      <c r="BJ154" s="51"/>
      <c r="BK154" s="51"/>
      <c r="BL154" s="51"/>
      <c r="BM154" s="51"/>
    </row>
    <row r="155" spans="1:65" s="5" customFormat="1" ht="15.95" customHeight="1" x14ac:dyDescent="0.2">
      <c r="A155" s="21"/>
      <c r="B155" s="73"/>
      <c r="C155" s="21"/>
      <c r="D155" s="21"/>
      <c r="E155" s="21"/>
      <c r="F155" s="21"/>
      <c r="G155" s="21"/>
      <c r="H155" s="32"/>
      <c r="I155" s="103"/>
      <c r="J155" s="46"/>
      <c r="K155" s="33"/>
      <c r="L155" s="51"/>
      <c r="M155" s="130"/>
      <c r="N155" s="21"/>
      <c r="O155" s="73"/>
      <c r="P155" s="21"/>
      <c r="Q155" s="21"/>
      <c r="R155" s="21"/>
      <c r="S155" s="21"/>
      <c r="T155" s="21"/>
      <c r="U155" s="32"/>
      <c r="V155" s="103"/>
      <c r="W155" s="46"/>
      <c r="X155" s="33"/>
      <c r="Y155" s="51"/>
      <c r="Z155" s="130"/>
      <c r="AA155" s="21"/>
      <c r="AB155" s="73"/>
      <c r="AC155" s="21"/>
      <c r="AD155" s="21"/>
      <c r="AE155" s="21"/>
      <c r="AF155" s="21"/>
      <c r="AG155" s="21"/>
      <c r="AH155" s="156"/>
      <c r="AI155" s="176"/>
      <c r="AJ155" s="134"/>
      <c r="AK155" s="33"/>
      <c r="AL155" s="51"/>
      <c r="AM155" s="130"/>
      <c r="AN155" s="21"/>
      <c r="AO155" s="73"/>
      <c r="AP155" s="21"/>
      <c r="AQ155" s="21"/>
      <c r="AR155" s="21"/>
      <c r="AS155" s="21"/>
      <c r="AT155" s="21"/>
      <c r="AU155" s="156"/>
      <c r="AV155" s="176"/>
      <c r="AW155" s="134"/>
      <c r="AX155" s="33"/>
      <c r="AY155" s="51"/>
      <c r="AZ155" s="130"/>
      <c r="BA155" s="21"/>
      <c r="BB155" s="73"/>
      <c r="BC155" s="21"/>
      <c r="BD155" s="21"/>
      <c r="BE155" s="21"/>
      <c r="BF155" s="21"/>
      <c r="BG155" s="21"/>
      <c r="BH155" s="156"/>
      <c r="BI155" s="176"/>
      <c r="BJ155" s="134"/>
      <c r="BK155" s="33"/>
      <c r="BL155" s="51"/>
      <c r="BM155" s="130"/>
    </row>
    <row r="156" spans="1:65" s="5" customFormat="1" ht="15.95" customHeight="1" x14ac:dyDescent="0.2">
      <c r="A156" s="21"/>
      <c r="B156" s="780"/>
      <c r="C156" s="780"/>
      <c r="D156" s="780"/>
      <c r="E156" s="780"/>
      <c r="F156" s="780"/>
      <c r="G156" s="780"/>
      <c r="H156" s="780"/>
      <c r="I156" s="780"/>
      <c r="J156" s="780"/>
      <c r="K156" s="780"/>
      <c r="L156" s="780"/>
      <c r="M156" s="780"/>
      <c r="N156" s="21"/>
      <c r="O156" s="136"/>
      <c r="P156" s="136"/>
      <c r="Q156" s="136"/>
      <c r="R156" s="136"/>
      <c r="S156" s="136"/>
      <c r="T156" s="136"/>
      <c r="U156" s="136"/>
      <c r="V156" s="136"/>
      <c r="W156" s="136"/>
      <c r="X156" s="136"/>
      <c r="Y156" s="136"/>
      <c r="Z156" s="136"/>
      <c r="AA156" s="21"/>
      <c r="AB156" s="136"/>
      <c r="AC156" s="136"/>
      <c r="AD156" s="136"/>
      <c r="AE156" s="136"/>
      <c r="AF156" s="136"/>
      <c r="AG156" s="136"/>
      <c r="AH156" s="51"/>
      <c r="AI156" s="51"/>
      <c r="AJ156" s="51"/>
      <c r="AK156" s="51"/>
      <c r="AL156" s="51"/>
      <c r="AM156" s="51"/>
      <c r="AN156" s="21"/>
      <c r="AO156" s="136"/>
      <c r="AP156" s="136"/>
      <c r="AQ156" s="136"/>
      <c r="AR156" s="136"/>
      <c r="AS156" s="136"/>
      <c r="AT156" s="136"/>
      <c r="AU156" s="51"/>
      <c r="AV156" s="51"/>
      <c r="AW156" s="51"/>
      <c r="AX156" s="51"/>
      <c r="AY156" s="51"/>
      <c r="AZ156" s="51"/>
      <c r="BA156" s="21"/>
      <c r="BB156" s="136"/>
      <c r="BC156" s="136"/>
      <c r="BD156" s="136"/>
      <c r="BE156" s="136"/>
      <c r="BF156" s="136"/>
      <c r="BG156" s="136"/>
      <c r="BH156" s="51"/>
      <c r="BI156" s="51"/>
      <c r="BJ156" s="51"/>
      <c r="BK156" s="51"/>
      <c r="BL156" s="51"/>
      <c r="BM156" s="51"/>
    </row>
    <row r="157" spans="1:65" s="5" customFormat="1" ht="15.95" customHeight="1" x14ac:dyDescent="0.2">
      <c r="A157" s="61"/>
      <c r="B157" s="73"/>
      <c r="C157" s="21"/>
      <c r="D157" s="21"/>
      <c r="E157" s="21"/>
      <c r="F157" s="21"/>
      <c r="G157" s="21"/>
      <c r="H157" s="24"/>
      <c r="I157" s="98"/>
      <c r="K157" s="51"/>
      <c r="L157" s="51"/>
      <c r="M157" s="51"/>
      <c r="N157" s="61"/>
      <c r="O157" s="73"/>
      <c r="P157" s="21"/>
      <c r="Q157" s="21"/>
      <c r="R157" s="21"/>
      <c r="S157" s="21"/>
      <c r="T157" s="21"/>
      <c r="U157" s="24"/>
      <c r="V157" s="98"/>
      <c r="X157" s="51"/>
      <c r="Y157" s="51"/>
      <c r="Z157" s="51"/>
      <c r="AA157" s="61"/>
      <c r="AB157" s="73"/>
      <c r="AC157" s="21"/>
      <c r="AD157" s="21"/>
      <c r="AE157" s="21"/>
      <c r="AF157" s="21"/>
      <c r="AG157" s="21"/>
      <c r="AH157" s="51"/>
      <c r="AI157" s="108"/>
      <c r="AJ157" s="51"/>
      <c r="AK157" s="51"/>
      <c r="AL157" s="51"/>
      <c r="AM157" s="51"/>
      <c r="AN157" s="61"/>
      <c r="AO157" s="73"/>
      <c r="AP157" s="21"/>
      <c r="AQ157" s="21"/>
      <c r="AR157" s="21"/>
      <c r="AS157" s="21"/>
      <c r="AT157" s="21"/>
      <c r="AU157" s="51"/>
      <c r="AV157" s="108"/>
      <c r="AW157" s="51"/>
      <c r="AX157" s="51"/>
      <c r="AY157" s="51"/>
      <c r="AZ157" s="51"/>
      <c r="BA157" s="61"/>
      <c r="BB157" s="73"/>
      <c r="BC157" s="21"/>
      <c r="BD157" s="21"/>
      <c r="BE157" s="21"/>
      <c r="BF157" s="21"/>
      <c r="BG157" s="21"/>
      <c r="BH157" s="51"/>
      <c r="BI157" s="108"/>
      <c r="BJ157" s="51"/>
      <c r="BK157" s="51"/>
      <c r="BL157" s="51"/>
      <c r="BM157" s="51"/>
    </row>
    <row r="158" spans="1:65" s="5" customFormat="1" ht="15.95" customHeight="1" x14ac:dyDescent="0.2">
      <c r="A158" s="61"/>
      <c r="B158" s="94"/>
      <c r="C158" s="21"/>
      <c r="D158" s="21"/>
      <c r="E158" s="21"/>
      <c r="F158" s="21"/>
      <c r="G158" s="21"/>
      <c r="H158" s="32"/>
      <c r="I158" s="103"/>
      <c r="J158" s="46"/>
      <c r="K158" s="33"/>
      <c r="L158" s="51"/>
      <c r="M158" s="130"/>
      <c r="N158" s="61"/>
      <c r="O158" s="94"/>
      <c r="P158" s="21"/>
      <c r="Q158" s="21"/>
      <c r="R158" s="21"/>
      <c r="S158" s="21"/>
      <c r="T158" s="21"/>
      <c r="U158" s="32"/>
      <c r="V158" s="103"/>
      <c r="W158" s="46"/>
      <c r="X158" s="33"/>
      <c r="Y158" s="51"/>
      <c r="Z158" s="130"/>
      <c r="AA158" s="61"/>
      <c r="AB158" s="94"/>
      <c r="AC158" s="21"/>
      <c r="AD158" s="21"/>
      <c r="AE158" s="21"/>
      <c r="AF158" s="21"/>
      <c r="AG158" s="21"/>
      <c r="AH158" s="156"/>
      <c r="AI158" s="176"/>
      <c r="AJ158" s="134"/>
      <c r="AK158" s="33"/>
      <c r="AL158" s="51"/>
      <c r="AM158" s="130"/>
      <c r="AN158" s="61"/>
      <c r="AO158" s="94"/>
      <c r="AP158" s="21"/>
      <c r="AQ158" s="21"/>
      <c r="AR158" s="21"/>
      <c r="AS158" s="21"/>
      <c r="AT158" s="21"/>
      <c r="AU158" s="156"/>
      <c r="AV158" s="176"/>
      <c r="AW158" s="134"/>
      <c r="AX158" s="33"/>
      <c r="AY158" s="51"/>
      <c r="AZ158" s="130"/>
      <c r="BA158" s="61"/>
      <c r="BB158" s="94"/>
      <c r="BC158" s="21"/>
      <c r="BD158" s="21"/>
      <c r="BE158" s="21"/>
      <c r="BF158" s="21"/>
      <c r="BG158" s="21"/>
      <c r="BH158" s="156"/>
      <c r="BI158" s="176"/>
      <c r="BJ158" s="134"/>
      <c r="BK158" s="33"/>
      <c r="BL158" s="51"/>
      <c r="BM158" s="130"/>
    </row>
    <row r="159" spans="1:65" s="5" customFormat="1" ht="15.95" customHeight="1" x14ac:dyDescent="0.2">
      <c r="A159" s="61"/>
      <c r="B159" s="780"/>
      <c r="C159" s="780"/>
      <c r="D159" s="780"/>
      <c r="E159" s="780"/>
      <c r="F159" s="780"/>
      <c r="G159" s="780"/>
      <c r="H159" s="780"/>
      <c r="I159" s="780"/>
      <c r="J159" s="780"/>
      <c r="K159" s="780"/>
      <c r="L159" s="780"/>
      <c r="M159" s="780"/>
      <c r="N159" s="61"/>
      <c r="O159" s="136"/>
      <c r="P159" s="136"/>
      <c r="Q159" s="136"/>
      <c r="R159" s="136"/>
      <c r="S159" s="136"/>
      <c r="T159" s="136"/>
      <c r="U159" s="136"/>
      <c r="V159" s="136"/>
      <c r="W159" s="136"/>
      <c r="X159" s="136"/>
      <c r="Y159" s="136"/>
      <c r="Z159" s="136"/>
      <c r="AA159" s="61"/>
      <c r="AB159" s="136"/>
      <c r="AC159" s="136"/>
      <c r="AD159" s="136"/>
      <c r="AE159" s="136"/>
      <c r="AF159" s="136"/>
      <c r="AG159" s="136"/>
      <c r="AH159" s="51"/>
      <c r="AI159" s="51"/>
      <c r="AJ159" s="51"/>
      <c r="AK159" s="51"/>
      <c r="AL159" s="51"/>
      <c r="AM159" s="51"/>
      <c r="AN159" s="61"/>
      <c r="AO159" s="136"/>
      <c r="AP159" s="136"/>
      <c r="AQ159" s="136"/>
      <c r="AR159" s="136"/>
      <c r="AS159" s="136"/>
      <c r="AT159" s="136"/>
      <c r="AU159" s="51"/>
      <c r="AV159" s="51"/>
      <c r="AW159" s="51"/>
      <c r="AX159" s="51"/>
      <c r="AY159" s="51"/>
      <c r="AZ159" s="51"/>
      <c r="BA159" s="61"/>
      <c r="BB159" s="136"/>
      <c r="BC159" s="136"/>
      <c r="BD159" s="136"/>
      <c r="BE159" s="136"/>
      <c r="BF159" s="136"/>
      <c r="BG159" s="136"/>
      <c r="BH159" s="51"/>
      <c r="BI159" s="51"/>
      <c r="BJ159" s="51"/>
      <c r="BK159" s="51"/>
      <c r="BL159" s="51"/>
      <c r="BM159" s="51"/>
    </row>
    <row r="160" spans="1:65" s="5" customFormat="1" ht="15.95" customHeight="1" x14ac:dyDescent="0.2">
      <c r="A160" s="61"/>
      <c r="B160" s="73"/>
      <c r="C160" s="21"/>
      <c r="D160" s="21"/>
      <c r="E160" s="21"/>
      <c r="F160" s="21"/>
      <c r="G160" s="21"/>
      <c r="H160" s="24"/>
      <c r="I160" s="98"/>
      <c r="K160" s="51"/>
      <c r="L160" s="51"/>
      <c r="M160" s="51"/>
      <c r="N160" s="61"/>
      <c r="O160" s="73"/>
      <c r="P160" s="21"/>
      <c r="Q160" s="21"/>
      <c r="R160" s="21"/>
      <c r="S160" s="21"/>
      <c r="T160" s="21"/>
      <c r="U160" s="24"/>
      <c r="V160" s="98"/>
      <c r="X160" s="51"/>
      <c r="Y160" s="51"/>
      <c r="Z160" s="51"/>
      <c r="AA160" s="61"/>
      <c r="AB160" s="73"/>
      <c r="AC160" s="21"/>
      <c r="AD160" s="21"/>
      <c r="AE160" s="21"/>
      <c r="AF160" s="21"/>
      <c r="AG160" s="21"/>
      <c r="AH160" s="51"/>
      <c r="AI160" s="108"/>
      <c r="AJ160" s="51"/>
      <c r="AK160" s="51"/>
      <c r="AL160" s="51"/>
      <c r="AM160" s="51"/>
      <c r="AN160" s="61"/>
      <c r="AO160" s="73"/>
      <c r="AP160" s="21"/>
      <c r="AQ160" s="21"/>
      <c r="AR160" s="21"/>
      <c r="AS160" s="21"/>
      <c r="AT160" s="21"/>
      <c r="AU160" s="51"/>
      <c r="AV160" s="108"/>
      <c r="AW160" s="51"/>
      <c r="AX160" s="51"/>
      <c r="AY160" s="51"/>
      <c r="AZ160" s="51"/>
      <c r="BA160" s="61"/>
      <c r="BB160" s="73"/>
      <c r="BC160" s="21"/>
      <c r="BD160" s="21"/>
      <c r="BE160" s="21"/>
      <c r="BF160" s="21"/>
      <c r="BG160" s="21"/>
      <c r="BH160" s="51"/>
      <c r="BI160" s="108"/>
      <c r="BJ160" s="51"/>
      <c r="BK160" s="51"/>
      <c r="BL160" s="51"/>
      <c r="BM160" s="51"/>
    </row>
    <row r="161" spans="1:65" s="5" customFormat="1" ht="15.95" customHeight="1" x14ac:dyDescent="0.2">
      <c r="A161" s="61"/>
      <c r="B161" s="697"/>
      <c r="C161" s="697"/>
      <c r="D161" s="697"/>
      <c r="E161" s="697"/>
      <c r="F161" s="697"/>
      <c r="G161" s="697"/>
      <c r="H161" s="32"/>
      <c r="I161" s="103"/>
      <c r="J161" s="46"/>
      <c r="K161" s="33"/>
      <c r="L161" s="51"/>
      <c r="M161" s="130"/>
      <c r="N161" s="61"/>
      <c r="O161" s="697"/>
      <c r="P161" s="697"/>
      <c r="Q161" s="697"/>
      <c r="R161" s="697"/>
      <c r="S161" s="697"/>
      <c r="T161" s="697"/>
      <c r="U161" s="32"/>
      <c r="V161" s="103"/>
      <c r="W161" s="46"/>
      <c r="X161" s="33"/>
      <c r="Y161" s="51"/>
      <c r="Z161" s="130"/>
      <c r="AA161" s="61"/>
      <c r="AB161" s="697"/>
      <c r="AC161" s="697"/>
      <c r="AD161" s="697"/>
      <c r="AE161" s="697"/>
      <c r="AF161" s="697"/>
      <c r="AG161" s="697"/>
      <c r="AH161" s="156"/>
      <c r="AI161" s="176"/>
      <c r="AJ161" s="134"/>
      <c r="AK161" s="33"/>
      <c r="AL161" s="51"/>
      <c r="AM161" s="130"/>
      <c r="AN161" s="61"/>
      <c r="AO161" s="697"/>
      <c r="AP161" s="697"/>
      <c r="AQ161" s="697"/>
      <c r="AR161" s="697"/>
      <c r="AS161" s="697"/>
      <c r="AT161" s="697"/>
      <c r="AU161" s="156"/>
      <c r="AV161" s="176"/>
      <c r="AW161" s="134"/>
      <c r="AX161" s="33"/>
      <c r="AY161" s="51"/>
      <c r="AZ161" s="130"/>
      <c r="BA161" s="61"/>
      <c r="BB161" s="697"/>
      <c r="BC161" s="697"/>
      <c r="BD161" s="697"/>
      <c r="BE161" s="697"/>
      <c r="BF161" s="697"/>
      <c r="BG161" s="697"/>
      <c r="BH161" s="156"/>
      <c r="BI161" s="176"/>
      <c r="BJ161" s="134"/>
      <c r="BK161" s="33"/>
      <c r="BL161" s="51"/>
      <c r="BM161" s="130"/>
    </row>
    <row r="162" spans="1:65" s="5" customFormat="1" ht="15.95" customHeight="1" x14ac:dyDescent="0.2">
      <c r="A162" s="61"/>
      <c r="B162" s="780"/>
      <c r="C162" s="780"/>
      <c r="D162" s="780"/>
      <c r="E162" s="780"/>
      <c r="F162" s="780"/>
      <c r="G162" s="780"/>
      <c r="H162" s="780"/>
      <c r="I162" s="780"/>
      <c r="J162" s="780"/>
      <c r="K162" s="780"/>
      <c r="L162" s="780"/>
      <c r="M162" s="780"/>
      <c r="N162" s="61"/>
      <c r="O162" s="136"/>
      <c r="P162" s="136"/>
      <c r="Q162" s="136"/>
      <c r="R162" s="136"/>
      <c r="S162" s="136"/>
      <c r="T162" s="136"/>
      <c r="U162" s="136"/>
      <c r="V162" s="136"/>
      <c r="W162" s="136"/>
      <c r="X162" s="136"/>
      <c r="Y162" s="136"/>
      <c r="Z162" s="136"/>
      <c r="AA162" s="61"/>
      <c r="AB162" s="136"/>
      <c r="AC162" s="136"/>
      <c r="AD162" s="136"/>
      <c r="AE162" s="136"/>
      <c r="AF162" s="136"/>
      <c r="AG162" s="136"/>
      <c r="AH162" s="51"/>
      <c r="AI162" s="51"/>
      <c r="AJ162" s="51"/>
      <c r="AK162" s="51"/>
      <c r="AL162" s="51"/>
      <c r="AM162" s="51"/>
      <c r="AN162" s="61"/>
      <c r="AO162" s="136"/>
      <c r="AP162" s="136"/>
      <c r="AQ162" s="136"/>
      <c r="AR162" s="136"/>
      <c r="AS162" s="136"/>
      <c r="AT162" s="136"/>
      <c r="AU162" s="51"/>
      <c r="AV162" s="51"/>
      <c r="AW162" s="51"/>
      <c r="AX162" s="51"/>
      <c r="AY162" s="51"/>
      <c r="AZ162" s="51"/>
      <c r="BA162" s="61"/>
      <c r="BB162" s="136"/>
      <c r="BC162" s="136"/>
      <c r="BD162" s="136"/>
      <c r="BE162" s="136"/>
      <c r="BF162" s="136"/>
      <c r="BG162" s="136"/>
      <c r="BH162" s="51"/>
      <c r="BI162" s="51"/>
      <c r="BJ162" s="51"/>
      <c r="BK162" s="51"/>
      <c r="BL162" s="51"/>
      <c r="BM162" s="51"/>
    </row>
    <row r="163" spans="1:65" s="5" customFormat="1" ht="15.95" customHeight="1" x14ac:dyDescent="0.2">
      <c r="A163" s="61"/>
      <c r="B163" s="689"/>
      <c r="C163" s="689"/>
      <c r="D163" s="689"/>
      <c r="E163" s="689"/>
      <c r="F163" s="689"/>
      <c r="G163" s="689"/>
      <c r="H163" s="24"/>
      <c r="I163" s="98"/>
      <c r="K163" s="51"/>
      <c r="L163" s="51"/>
      <c r="M163" s="51"/>
      <c r="N163" s="61"/>
      <c r="O163" s="689"/>
      <c r="P163" s="689"/>
      <c r="Q163" s="689"/>
      <c r="R163" s="689"/>
      <c r="S163" s="689"/>
      <c r="T163" s="689"/>
      <c r="U163" s="24"/>
      <c r="V163" s="98"/>
      <c r="X163" s="51"/>
      <c r="Y163" s="51"/>
      <c r="Z163" s="51"/>
      <c r="AA163" s="61"/>
      <c r="AB163" s="689"/>
      <c r="AC163" s="689"/>
      <c r="AD163" s="689"/>
      <c r="AE163" s="689"/>
      <c r="AF163" s="689"/>
      <c r="AG163" s="689"/>
      <c r="AH163" s="51"/>
      <c r="AI163" s="108"/>
      <c r="AJ163" s="51"/>
      <c r="AK163" s="51"/>
      <c r="AL163" s="51"/>
      <c r="AM163" s="51"/>
      <c r="AN163" s="61"/>
      <c r="AO163" s="689"/>
      <c r="AP163" s="689"/>
      <c r="AQ163" s="689"/>
      <c r="AR163" s="689"/>
      <c r="AS163" s="689"/>
      <c r="AT163" s="689"/>
      <c r="AU163" s="51"/>
      <c r="AV163" s="108"/>
      <c r="AW163" s="51"/>
      <c r="AX163" s="51"/>
      <c r="AY163" s="51"/>
      <c r="AZ163" s="51"/>
      <c r="BA163" s="61"/>
      <c r="BB163" s="689"/>
      <c r="BC163" s="689"/>
      <c r="BD163" s="689"/>
      <c r="BE163" s="689"/>
      <c r="BF163" s="689"/>
      <c r="BG163" s="689"/>
      <c r="BH163" s="51"/>
      <c r="BI163" s="108"/>
      <c r="BJ163" s="51"/>
      <c r="BK163" s="51"/>
      <c r="BL163" s="51"/>
      <c r="BM163" s="51"/>
    </row>
    <row r="164" spans="1:65" s="5" customFormat="1" ht="15.95" customHeight="1" x14ac:dyDescent="0.2">
      <c r="A164" s="61"/>
      <c r="B164" s="689"/>
      <c r="C164" s="689"/>
      <c r="D164" s="689"/>
      <c r="E164" s="689"/>
      <c r="F164" s="689"/>
      <c r="G164" s="46"/>
      <c r="H164" s="38"/>
      <c r="I164" s="103"/>
      <c r="K164" s="59"/>
      <c r="L164" s="51"/>
      <c r="M164" s="130"/>
      <c r="N164" s="61"/>
      <c r="O164" s="689"/>
      <c r="P164" s="689"/>
      <c r="Q164" s="689"/>
      <c r="R164" s="689"/>
      <c r="S164" s="689"/>
      <c r="T164" s="46"/>
      <c r="U164" s="38"/>
      <c r="V164" s="103"/>
      <c r="X164" s="59"/>
      <c r="Y164" s="51"/>
      <c r="Z164" s="130"/>
      <c r="AA164" s="61"/>
      <c r="AB164" s="689"/>
      <c r="AC164" s="689"/>
      <c r="AD164" s="689"/>
      <c r="AE164" s="689"/>
      <c r="AF164" s="689"/>
      <c r="AG164" s="46"/>
      <c r="AH164" s="37"/>
      <c r="AI164" s="176"/>
      <c r="AJ164" s="51"/>
      <c r="AK164" s="59"/>
      <c r="AL164" s="51"/>
      <c r="AM164" s="130"/>
      <c r="AN164" s="61"/>
      <c r="AO164" s="689"/>
      <c r="AP164" s="689"/>
      <c r="AQ164" s="689"/>
      <c r="AR164" s="689"/>
      <c r="AS164" s="689"/>
      <c r="AT164" s="46"/>
      <c r="AU164" s="37"/>
      <c r="AV164" s="176"/>
      <c r="AW164" s="51"/>
      <c r="AX164" s="59"/>
      <c r="AY164" s="51"/>
      <c r="AZ164" s="130"/>
      <c r="BA164" s="61"/>
      <c r="BB164" s="689"/>
      <c r="BC164" s="689"/>
      <c r="BD164" s="689"/>
      <c r="BE164" s="689"/>
      <c r="BF164" s="689"/>
      <c r="BG164" s="46"/>
      <c r="BH164" s="37"/>
      <c r="BI164" s="176"/>
      <c r="BJ164" s="51"/>
      <c r="BK164" s="59"/>
      <c r="BL164" s="51"/>
      <c r="BM164" s="130"/>
    </row>
    <row r="165" spans="1:65" s="5" customFormat="1" ht="15.95" customHeight="1" x14ac:dyDescent="0.2">
      <c r="A165" s="61"/>
      <c r="B165" s="689"/>
      <c r="C165" s="689"/>
      <c r="D165" s="689"/>
      <c r="E165" s="689"/>
      <c r="F165" s="689"/>
      <c r="G165" s="689"/>
      <c r="H165" s="38"/>
      <c r="I165" s="103"/>
      <c r="K165" s="59"/>
      <c r="L165" s="51"/>
      <c r="M165" s="130"/>
      <c r="N165" s="61"/>
      <c r="O165" s="689"/>
      <c r="P165" s="689"/>
      <c r="Q165" s="689"/>
      <c r="R165" s="689"/>
      <c r="S165" s="689"/>
      <c r="T165" s="689"/>
      <c r="U165" s="38"/>
      <c r="V165" s="103"/>
      <c r="X165" s="59"/>
      <c r="Y165" s="51"/>
      <c r="Z165" s="130"/>
      <c r="AA165" s="61"/>
      <c r="AB165" s="689"/>
      <c r="AC165" s="689"/>
      <c r="AD165" s="689"/>
      <c r="AE165" s="689"/>
      <c r="AF165" s="689"/>
      <c r="AG165" s="689"/>
      <c r="AH165" s="37"/>
      <c r="AI165" s="176"/>
      <c r="AJ165" s="51"/>
      <c r="AK165" s="59"/>
      <c r="AL165" s="51"/>
      <c r="AM165" s="130"/>
      <c r="AN165" s="61"/>
      <c r="AO165" s="689"/>
      <c r="AP165" s="689"/>
      <c r="AQ165" s="689"/>
      <c r="AR165" s="689"/>
      <c r="AS165" s="689"/>
      <c r="AT165" s="689"/>
      <c r="AU165" s="37"/>
      <c r="AV165" s="176"/>
      <c r="AW165" s="51"/>
      <c r="AX165" s="59"/>
      <c r="AY165" s="51"/>
      <c r="AZ165" s="130"/>
      <c r="BA165" s="61"/>
      <c r="BB165" s="689"/>
      <c r="BC165" s="689"/>
      <c r="BD165" s="689"/>
      <c r="BE165" s="689"/>
      <c r="BF165" s="689"/>
      <c r="BG165" s="689"/>
      <c r="BH165" s="37"/>
      <c r="BI165" s="176"/>
      <c r="BJ165" s="51"/>
      <c r="BK165" s="59"/>
      <c r="BL165" s="51"/>
      <c r="BM165" s="130"/>
    </row>
    <row r="166" spans="1:65" s="5" customFormat="1" ht="15.95" customHeight="1" x14ac:dyDescent="0.2">
      <c r="A166" s="61"/>
      <c r="B166" s="689"/>
      <c r="C166" s="689"/>
      <c r="D166" s="689"/>
      <c r="E166" s="689"/>
      <c r="F166" s="689"/>
      <c r="G166" s="46"/>
      <c r="H166" s="38"/>
      <c r="I166" s="103"/>
      <c r="K166" s="59"/>
      <c r="L166" s="51"/>
      <c r="M166" s="130"/>
      <c r="N166" s="61"/>
      <c r="O166" s="689"/>
      <c r="P166" s="689"/>
      <c r="Q166" s="689"/>
      <c r="R166" s="689"/>
      <c r="S166" s="689"/>
      <c r="T166" s="46"/>
      <c r="U166" s="38"/>
      <c r="V166" s="103"/>
      <c r="X166" s="59"/>
      <c r="Y166" s="51"/>
      <c r="Z166" s="130"/>
      <c r="AA166" s="61"/>
      <c r="AB166" s="689"/>
      <c r="AC166" s="689"/>
      <c r="AD166" s="689"/>
      <c r="AE166" s="689"/>
      <c r="AF166" s="689"/>
      <c r="AG166" s="46"/>
      <c r="AH166" s="37"/>
      <c r="AI166" s="176"/>
      <c r="AJ166" s="51"/>
      <c r="AK166" s="59"/>
      <c r="AL166" s="51"/>
      <c r="AM166" s="130"/>
      <c r="AN166" s="61"/>
      <c r="AO166" s="689"/>
      <c r="AP166" s="689"/>
      <c r="AQ166" s="689"/>
      <c r="AR166" s="689"/>
      <c r="AS166" s="689"/>
      <c r="AT166" s="46"/>
      <c r="AU166" s="37"/>
      <c r="AV166" s="176"/>
      <c r="AW166" s="51"/>
      <c r="AX166" s="59"/>
      <c r="AY166" s="51"/>
      <c r="AZ166" s="130"/>
      <c r="BA166" s="61"/>
      <c r="BB166" s="689"/>
      <c r="BC166" s="689"/>
      <c r="BD166" s="689"/>
      <c r="BE166" s="689"/>
      <c r="BF166" s="689"/>
      <c r="BG166" s="46"/>
      <c r="BH166" s="37"/>
      <c r="BI166" s="176"/>
      <c r="BJ166" s="51"/>
      <c r="BK166" s="59"/>
      <c r="BL166" s="51"/>
      <c r="BM166" s="130"/>
    </row>
    <row r="167" spans="1:65" s="5" customFormat="1" ht="15.95" customHeight="1" x14ac:dyDescent="0.2">
      <c r="A167" s="61"/>
      <c r="B167" s="766"/>
      <c r="C167" s="766"/>
      <c r="D167" s="766"/>
      <c r="E167" s="766"/>
      <c r="F167" s="766"/>
      <c r="G167" s="766"/>
      <c r="H167" s="766"/>
      <c r="I167" s="766"/>
      <c r="J167" s="766"/>
      <c r="K167" s="766"/>
      <c r="L167" s="766"/>
      <c r="M167" s="766"/>
      <c r="N167" s="61"/>
      <c r="O167" s="82"/>
      <c r="P167" s="82"/>
      <c r="Q167" s="82"/>
      <c r="R167" s="82"/>
      <c r="S167" s="82"/>
      <c r="T167" s="82"/>
      <c r="U167" s="82"/>
      <c r="V167" s="82"/>
      <c r="W167" s="82"/>
      <c r="X167" s="82"/>
      <c r="Y167" s="82"/>
      <c r="Z167" s="82"/>
      <c r="AA167" s="61"/>
      <c r="AB167" s="82"/>
      <c r="AC167" s="82"/>
      <c r="AD167" s="82"/>
      <c r="AE167" s="82"/>
      <c r="AF167" s="82"/>
      <c r="AG167" s="82"/>
      <c r="AH167" s="51"/>
      <c r="AI167" s="51"/>
      <c r="AJ167" s="51"/>
      <c r="AK167" s="51"/>
      <c r="AL167" s="51"/>
      <c r="AM167" s="51"/>
      <c r="AN167" s="61"/>
      <c r="AO167" s="82"/>
      <c r="AP167" s="82"/>
      <c r="AQ167" s="82"/>
      <c r="AR167" s="82"/>
      <c r="AS167" s="82"/>
      <c r="AT167" s="82"/>
      <c r="AU167" s="51"/>
      <c r="AV167" s="51"/>
      <c r="AW167" s="51"/>
      <c r="AX167" s="51"/>
      <c r="AY167" s="51"/>
      <c r="AZ167" s="51"/>
      <c r="BA167" s="61"/>
      <c r="BB167" s="82"/>
      <c r="BC167" s="82"/>
      <c r="BD167" s="82"/>
      <c r="BE167" s="82"/>
      <c r="BF167" s="82"/>
      <c r="BG167" s="82"/>
      <c r="BH167" s="51"/>
      <c r="BI167" s="51"/>
      <c r="BJ167" s="51"/>
      <c r="BK167" s="51"/>
      <c r="BL167" s="51"/>
      <c r="BM167" s="51"/>
    </row>
    <row r="168" spans="1:65" s="5" customFormat="1" ht="15.95" customHeight="1" x14ac:dyDescent="0.2">
      <c r="A168" s="61"/>
      <c r="B168" s="689"/>
      <c r="C168" s="689"/>
      <c r="D168" s="689"/>
      <c r="E168" s="689"/>
      <c r="F168" s="689"/>
      <c r="G168" s="689"/>
      <c r="H168" s="24"/>
      <c r="I168" s="98"/>
      <c r="K168" s="51"/>
      <c r="L168" s="51"/>
      <c r="M168" s="51"/>
      <c r="N168" s="61"/>
      <c r="O168" s="689"/>
      <c r="P168" s="689"/>
      <c r="Q168" s="689"/>
      <c r="R168" s="689"/>
      <c r="S168" s="689"/>
      <c r="T168" s="689"/>
      <c r="U168" s="24"/>
      <c r="V168" s="98"/>
      <c r="X168" s="51"/>
      <c r="Y168" s="51"/>
      <c r="Z168" s="51"/>
      <c r="AA168" s="61"/>
      <c r="AB168" s="689"/>
      <c r="AC168" s="689"/>
      <c r="AD168" s="689"/>
      <c r="AE168" s="689"/>
      <c r="AF168" s="689"/>
      <c r="AG168" s="689"/>
      <c r="AH168" s="51"/>
      <c r="AI168" s="108"/>
      <c r="AJ168" s="51"/>
      <c r="AK168" s="51"/>
      <c r="AL168" s="51"/>
      <c r="AM168" s="51"/>
      <c r="AN168" s="61"/>
      <c r="AO168" s="689"/>
      <c r="AP168" s="689"/>
      <c r="AQ168" s="689"/>
      <c r="AR168" s="689"/>
      <c r="AS168" s="689"/>
      <c r="AT168" s="689"/>
      <c r="AU168" s="51"/>
      <c r="AV168" s="108"/>
      <c r="AW168" s="51"/>
      <c r="AX168" s="51"/>
      <c r="AY168" s="51"/>
      <c r="AZ168" s="51"/>
      <c r="BA168" s="61"/>
      <c r="BB168" s="689"/>
      <c r="BC168" s="689"/>
      <c r="BD168" s="689"/>
      <c r="BE168" s="689"/>
      <c r="BF168" s="689"/>
      <c r="BG168" s="689"/>
      <c r="BH168" s="51"/>
      <c r="BI168" s="108"/>
      <c r="BJ168" s="51"/>
      <c r="BK168" s="51"/>
      <c r="BL168" s="51"/>
      <c r="BM168" s="51"/>
    </row>
    <row r="169" spans="1:65" s="5" customFormat="1" ht="15.95" customHeight="1" x14ac:dyDescent="0.2">
      <c r="A169" s="61"/>
      <c r="B169" s="689"/>
      <c r="C169" s="689"/>
      <c r="D169" s="689"/>
      <c r="E169" s="689"/>
      <c r="F169" s="689"/>
      <c r="G169" s="689"/>
      <c r="H169" s="32"/>
      <c r="I169" s="103"/>
      <c r="J169" s="46"/>
      <c r="K169" s="33"/>
      <c r="L169" s="51"/>
      <c r="M169" s="130"/>
      <c r="N169" s="61"/>
      <c r="O169" s="689"/>
      <c r="P169" s="689"/>
      <c r="Q169" s="689"/>
      <c r="R169" s="689"/>
      <c r="S169" s="689"/>
      <c r="T169" s="689"/>
      <c r="U169" s="32"/>
      <c r="V169" s="103"/>
      <c r="W169" s="46"/>
      <c r="X169" s="33"/>
      <c r="Y169" s="51"/>
      <c r="Z169" s="130"/>
      <c r="AA169" s="61"/>
      <c r="AB169" s="689"/>
      <c r="AC169" s="689"/>
      <c r="AD169" s="689"/>
      <c r="AE169" s="689"/>
      <c r="AF169" s="689"/>
      <c r="AG169" s="689"/>
      <c r="AH169" s="156"/>
      <c r="AI169" s="176"/>
      <c r="AJ169" s="134"/>
      <c r="AK169" s="33"/>
      <c r="AL169" s="51"/>
      <c r="AM169" s="130"/>
      <c r="AN169" s="61"/>
      <c r="AO169" s="689"/>
      <c r="AP169" s="689"/>
      <c r="AQ169" s="689"/>
      <c r="AR169" s="689"/>
      <c r="AS169" s="689"/>
      <c r="AT169" s="689"/>
      <c r="AU169" s="156"/>
      <c r="AV169" s="176"/>
      <c r="AW169" s="134"/>
      <c r="AX169" s="33"/>
      <c r="AY169" s="51"/>
      <c r="AZ169" s="130"/>
      <c r="BA169" s="61"/>
      <c r="BB169" s="689"/>
      <c r="BC169" s="689"/>
      <c r="BD169" s="689"/>
      <c r="BE169" s="689"/>
      <c r="BF169" s="689"/>
      <c r="BG169" s="689"/>
      <c r="BH169" s="156"/>
      <c r="BI169" s="176"/>
      <c r="BJ169" s="134"/>
      <c r="BK169" s="33"/>
      <c r="BL169" s="51"/>
      <c r="BM169" s="130"/>
    </row>
    <row r="170" spans="1:65" s="5" customFormat="1" ht="15.95" customHeight="1" x14ac:dyDescent="0.2">
      <c r="A170" s="61"/>
      <c r="B170" s="780"/>
      <c r="C170" s="780"/>
      <c r="D170" s="780"/>
      <c r="E170" s="780"/>
      <c r="F170" s="780"/>
      <c r="G170" s="780"/>
      <c r="H170" s="780"/>
      <c r="I170" s="780"/>
      <c r="J170" s="780"/>
      <c r="K170" s="780"/>
      <c r="L170" s="780"/>
      <c r="M170" s="780"/>
      <c r="N170" s="61"/>
      <c r="O170" s="136"/>
      <c r="P170" s="136"/>
      <c r="Q170" s="136"/>
      <c r="R170" s="136"/>
      <c r="S170" s="136"/>
      <c r="T170" s="136"/>
      <c r="U170" s="136"/>
      <c r="V170" s="136"/>
      <c r="W170" s="136"/>
      <c r="X170" s="136"/>
      <c r="Y170" s="136"/>
      <c r="Z170" s="136"/>
      <c r="AA170" s="61"/>
      <c r="AB170" s="136"/>
      <c r="AC170" s="136"/>
      <c r="AD170" s="136"/>
      <c r="AE170" s="136"/>
      <c r="AF170" s="136"/>
      <c r="AG170" s="136"/>
      <c r="AH170" s="51"/>
      <c r="AI170" s="51"/>
      <c r="AJ170" s="51"/>
      <c r="AK170" s="51"/>
      <c r="AL170" s="51"/>
      <c r="AM170" s="51"/>
      <c r="AN170" s="61"/>
      <c r="AO170" s="136"/>
      <c r="AP170" s="136"/>
      <c r="AQ170" s="136"/>
      <c r="AR170" s="136"/>
      <c r="AS170" s="136"/>
      <c r="AT170" s="136"/>
      <c r="AU170" s="51"/>
      <c r="AV170" s="51"/>
      <c r="AW170" s="51"/>
      <c r="AX170" s="51"/>
      <c r="AY170" s="51"/>
      <c r="AZ170" s="51"/>
      <c r="BA170" s="61"/>
      <c r="BB170" s="136"/>
      <c r="BC170" s="136"/>
      <c r="BD170" s="136"/>
      <c r="BE170" s="136"/>
      <c r="BF170" s="136"/>
      <c r="BG170" s="136"/>
      <c r="BH170" s="51"/>
      <c r="BI170" s="51"/>
      <c r="BJ170" s="51"/>
      <c r="BK170" s="51"/>
      <c r="BL170" s="51"/>
      <c r="BM170" s="51"/>
    </row>
    <row r="171" spans="1:65" s="5" customFormat="1" ht="15.95" customHeight="1" x14ac:dyDescent="0.2">
      <c r="A171" s="61"/>
      <c r="B171" s="691"/>
      <c r="C171" s="691"/>
      <c r="D171" s="691"/>
      <c r="E171" s="691"/>
      <c r="F171" s="691"/>
      <c r="G171" s="691"/>
      <c r="H171" s="24"/>
      <c r="I171" s="98"/>
      <c r="K171" s="51"/>
      <c r="L171" s="51"/>
      <c r="M171" s="51"/>
      <c r="N171" s="61"/>
      <c r="O171" s="691"/>
      <c r="P171" s="691"/>
      <c r="Q171" s="691"/>
      <c r="R171" s="691"/>
      <c r="S171" s="691"/>
      <c r="T171" s="691"/>
      <c r="U171" s="24"/>
      <c r="V171" s="98"/>
      <c r="X171" s="51"/>
      <c r="Y171" s="51"/>
      <c r="Z171" s="51"/>
      <c r="AA171" s="61"/>
      <c r="AB171" s="691"/>
      <c r="AC171" s="691"/>
      <c r="AD171" s="691"/>
      <c r="AE171" s="691"/>
      <c r="AF171" s="691"/>
      <c r="AG171" s="691"/>
      <c r="AH171" s="51"/>
      <c r="AI171" s="108"/>
      <c r="AJ171" s="51"/>
      <c r="AK171" s="51"/>
      <c r="AL171" s="51"/>
      <c r="AM171" s="51"/>
      <c r="AN171" s="61"/>
      <c r="AO171" s="691"/>
      <c r="AP171" s="691"/>
      <c r="AQ171" s="691"/>
      <c r="AR171" s="691"/>
      <c r="AS171" s="691"/>
      <c r="AT171" s="691"/>
      <c r="AU171" s="51"/>
      <c r="AV171" s="108"/>
      <c r="AW171" s="51"/>
      <c r="AX171" s="51"/>
      <c r="AY171" s="51"/>
      <c r="AZ171" s="51"/>
      <c r="BA171" s="61"/>
      <c r="BB171" s="691"/>
      <c r="BC171" s="691"/>
      <c r="BD171" s="691"/>
      <c r="BE171" s="691"/>
      <c r="BF171" s="691"/>
      <c r="BG171" s="691"/>
      <c r="BH171" s="51"/>
      <c r="BI171" s="108"/>
      <c r="BJ171" s="51"/>
      <c r="BK171" s="51"/>
      <c r="BL171" s="51"/>
      <c r="BM171" s="51"/>
    </row>
    <row r="172" spans="1:65" s="5" customFormat="1" ht="15.95" customHeight="1" x14ac:dyDescent="0.2">
      <c r="A172" s="61"/>
      <c r="B172" s="691"/>
      <c r="C172" s="691"/>
      <c r="D172" s="691"/>
      <c r="E172" s="691"/>
      <c r="F172" s="691"/>
      <c r="G172" s="691"/>
      <c r="H172" s="55"/>
      <c r="I172" s="112"/>
      <c r="J172" s="46"/>
      <c r="K172" s="134"/>
      <c r="L172" s="134"/>
      <c r="M172" s="49"/>
      <c r="N172" s="61"/>
      <c r="O172" s="691"/>
      <c r="P172" s="691"/>
      <c r="Q172" s="691"/>
      <c r="R172" s="691"/>
      <c r="S172" s="691"/>
      <c r="T172" s="691"/>
      <c r="U172" s="55"/>
      <c r="V172" s="112"/>
      <c r="W172" s="46"/>
      <c r="X172" s="134"/>
      <c r="Y172" s="134"/>
      <c r="Z172" s="49"/>
      <c r="AA172" s="61"/>
      <c r="AB172" s="691"/>
      <c r="AC172" s="691"/>
      <c r="AD172" s="691"/>
      <c r="AE172" s="691"/>
      <c r="AF172" s="691"/>
      <c r="AG172" s="691"/>
      <c r="AH172" s="134"/>
      <c r="AI172" s="176"/>
      <c r="AJ172" s="134"/>
      <c r="AK172" s="134"/>
      <c r="AL172" s="134"/>
      <c r="AM172" s="49"/>
      <c r="AN172" s="61"/>
      <c r="AO172" s="691"/>
      <c r="AP172" s="691"/>
      <c r="AQ172" s="691"/>
      <c r="AR172" s="691"/>
      <c r="AS172" s="691"/>
      <c r="AT172" s="691"/>
      <c r="AU172" s="134"/>
      <c r="AV172" s="176"/>
      <c r="AW172" s="134"/>
      <c r="AX172" s="134"/>
      <c r="AY172" s="134"/>
      <c r="AZ172" s="49"/>
      <c r="BA172" s="61"/>
      <c r="BB172" s="691"/>
      <c r="BC172" s="691"/>
      <c r="BD172" s="691"/>
      <c r="BE172" s="691"/>
      <c r="BF172" s="691"/>
      <c r="BG172" s="691"/>
      <c r="BH172" s="134"/>
      <c r="BI172" s="176"/>
      <c r="BJ172" s="134"/>
      <c r="BK172" s="134"/>
      <c r="BL172" s="134"/>
      <c r="BM172" s="49"/>
    </row>
    <row r="173" spans="1:65" s="5" customFormat="1" ht="15.95" customHeight="1" x14ac:dyDescent="0.2">
      <c r="A173" s="61"/>
      <c r="B173" s="691"/>
      <c r="C173" s="691"/>
      <c r="D173" s="691"/>
      <c r="E173" s="691"/>
      <c r="F173" s="691"/>
      <c r="G173" s="691"/>
      <c r="H173" s="32"/>
      <c r="I173" s="103"/>
      <c r="J173" s="46"/>
      <c r="K173" s="33"/>
      <c r="L173" s="51"/>
      <c r="M173" s="130"/>
      <c r="N173" s="61"/>
      <c r="O173" s="691"/>
      <c r="P173" s="691"/>
      <c r="Q173" s="691"/>
      <c r="R173" s="691"/>
      <c r="S173" s="691"/>
      <c r="T173" s="691"/>
      <c r="U173" s="32"/>
      <c r="V173" s="103"/>
      <c r="W173" s="46"/>
      <c r="X173" s="33"/>
      <c r="Y173" s="51"/>
      <c r="Z173" s="130"/>
      <c r="AA173" s="61"/>
      <c r="AB173" s="691"/>
      <c r="AC173" s="691"/>
      <c r="AD173" s="691"/>
      <c r="AE173" s="691"/>
      <c r="AF173" s="691"/>
      <c r="AG173" s="691"/>
      <c r="AH173" s="156"/>
      <c r="AI173" s="176"/>
      <c r="AJ173" s="134"/>
      <c r="AK173" s="33"/>
      <c r="AL173" s="51"/>
      <c r="AM173" s="130"/>
      <c r="AN173" s="61"/>
      <c r="AO173" s="691"/>
      <c r="AP173" s="691"/>
      <c r="AQ173" s="691"/>
      <c r="AR173" s="691"/>
      <c r="AS173" s="691"/>
      <c r="AT173" s="691"/>
      <c r="AU173" s="156"/>
      <c r="AV173" s="176"/>
      <c r="AW173" s="134"/>
      <c r="AX173" s="33"/>
      <c r="AY173" s="51"/>
      <c r="AZ173" s="130"/>
      <c r="BA173" s="61"/>
      <c r="BB173" s="691"/>
      <c r="BC173" s="691"/>
      <c r="BD173" s="691"/>
      <c r="BE173" s="691"/>
      <c r="BF173" s="691"/>
      <c r="BG173" s="691"/>
      <c r="BH173" s="156"/>
      <c r="BI173" s="176"/>
      <c r="BJ173" s="134"/>
      <c r="BK173" s="33"/>
      <c r="BL173" s="51"/>
      <c r="BM173" s="130"/>
    </row>
    <row r="174" spans="1:65" s="5" customFormat="1" ht="15.95" customHeight="1" x14ac:dyDescent="0.2">
      <c r="A174" s="61"/>
      <c r="B174" s="780"/>
      <c r="C174" s="780"/>
      <c r="D174" s="780"/>
      <c r="E174" s="780"/>
      <c r="F174" s="780"/>
      <c r="G174" s="780"/>
      <c r="H174" s="780"/>
      <c r="I174" s="780"/>
      <c r="J174" s="780"/>
      <c r="K174" s="780"/>
      <c r="L174" s="780"/>
      <c r="M174" s="780"/>
      <c r="N174" s="61"/>
      <c r="O174" s="136"/>
      <c r="P174" s="136"/>
      <c r="Q174" s="136"/>
      <c r="R174" s="136"/>
      <c r="S174" s="136"/>
      <c r="T174" s="136"/>
      <c r="U174" s="136"/>
      <c r="V174" s="136"/>
      <c r="W174" s="136"/>
      <c r="X174" s="136"/>
      <c r="Y174" s="136"/>
      <c r="Z174" s="136"/>
      <c r="AA174" s="61"/>
      <c r="AB174" s="136"/>
      <c r="AC174" s="136"/>
      <c r="AD174" s="136"/>
      <c r="AE174" s="136"/>
      <c r="AF174" s="136"/>
      <c r="AG174" s="136"/>
      <c r="AH174" s="51"/>
      <c r="AI174" s="51"/>
      <c r="AJ174" s="51"/>
      <c r="AK174" s="51"/>
      <c r="AL174" s="51"/>
      <c r="AM174" s="51"/>
      <c r="AN174" s="61"/>
      <c r="AO174" s="136"/>
      <c r="AP174" s="136"/>
      <c r="AQ174" s="136"/>
      <c r="AR174" s="136"/>
      <c r="AS174" s="136"/>
      <c r="AT174" s="136"/>
      <c r="AU174" s="51"/>
      <c r="AV174" s="51"/>
      <c r="AW174" s="51"/>
      <c r="AX174" s="51"/>
      <c r="AY174" s="51"/>
      <c r="AZ174" s="51"/>
      <c r="BA174" s="61"/>
      <c r="BB174" s="136"/>
      <c r="BC174" s="136"/>
      <c r="BD174" s="136"/>
      <c r="BE174" s="136"/>
      <c r="BF174" s="136"/>
      <c r="BG174" s="136"/>
      <c r="BH174" s="51"/>
      <c r="BI174" s="51"/>
      <c r="BJ174" s="51"/>
      <c r="BK174" s="51"/>
      <c r="BL174" s="51"/>
      <c r="BM174" s="51"/>
    </row>
    <row r="175" spans="1:65" s="5" customFormat="1" ht="15.95" customHeight="1" x14ac:dyDescent="0.2">
      <c r="A175" s="61"/>
      <c r="B175" s="689"/>
      <c r="C175" s="689"/>
      <c r="D175" s="689"/>
      <c r="E175" s="689"/>
      <c r="F175" s="689"/>
      <c r="G175" s="689"/>
      <c r="H175" s="24"/>
      <c r="I175" s="98"/>
      <c r="K175" s="51"/>
      <c r="L175" s="51"/>
      <c r="M175" s="51"/>
      <c r="N175" s="61"/>
      <c r="O175" s="689"/>
      <c r="P175" s="689"/>
      <c r="Q175" s="689"/>
      <c r="R175" s="689"/>
      <c r="S175" s="689"/>
      <c r="T175" s="689"/>
      <c r="U175" s="24"/>
      <c r="V175" s="98"/>
      <c r="X175" s="51"/>
      <c r="Y175" s="51"/>
      <c r="Z175" s="51"/>
      <c r="AA175" s="61"/>
      <c r="AB175" s="689"/>
      <c r="AC175" s="689"/>
      <c r="AD175" s="689"/>
      <c r="AE175" s="689"/>
      <c r="AF175" s="689"/>
      <c r="AG175" s="689"/>
      <c r="AH175" s="51"/>
      <c r="AI175" s="108"/>
      <c r="AJ175" s="51"/>
      <c r="AK175" s="51"/>
      <c r="AL175" s="51"/>
      <c r="AM175" s="51"/>
      <c r="AN175" s="61"/>
      <c r="AO175" s="689"/>
      <c r="AP175" s="689"/>
      <c r="AQ175" s="689"/>
      <c r="AR175" s="689"/>
      <c r="AS175" s="689"/>
      <c r="AT175" s="689"/>
      <c r="AU175" s="51"/>
      <c r="AV175" s="108"/>
      <c r="AW175" s="51"/>
      <c r="AX175" s="51"/>
      <c r="AY175" s="51"/>
      <c r="AZ175" s="51"/>
      <c r="BA175" s="61"/>
      <c r="BB175" s="689"/>
      <c r="BC175" s="689"/>
      <c r="BD175" s="689"/>
      <c r="BE175" s="689"/>
      <c r="BF175" s="689"/>
      <c r="BG175" s="689"/>
      <c r="BH175" s="51"/>
      <c r="BI175" s="108"/>
      <c r="BJ175" s="51"/>
      <c r="BK175" s="51"/>
      <c r="BL175" s="51"/>
      <c r="BM175" s="51"/>
    </row>
    <row r="176" spans="1:65" s="5" customFormat="1" ht="15.95" customHeight="1" x14ac:dyDescent="0.2">
      <c r="A176" s="61"/>
      <c r="B176" s="689"/>
      <c r="C176" s="689"/>
      <c r="D176" s="689"/>
      <c r="E176" s="689"/>
      <c r="F176" s="689"/>
      <c r="G176" s="689"/>
      <c r="H176" s="32"/>
      <c r="I176" s="103"/>
      <c r="J176" s="46"/>
      <c r="K176" s="33"/>
      <c r="L176" s="51"/>
      <c r="M176" s="130"/>
      <c r="N176" s="61"/>
      <c r="O176" s="689"/>
      <c r="P176" s="689"/>
      <c r="Q176" s="689"/>
      <c r="R176" s="689"/>
      <c r="S176" s="689"/>
      <c r="T176" s="689"/>
      <c r="U176" s="32"/>
      <c r="V176" s="103"/>
      <c r="W176" s="46"/>
      <c r="X176" s="33"/>
      <c r="Y176" s="51"/>
      <c r="Z176" s="130"/>
      <c r="AA176" s="61"/>
      <c r="AB176" s="689"/>
      <c r="AC176" s="689"/>
      <c r="AD176" s="689"/>
      <c r="AE176" s="689"/>
      <c r="AF176" s="689"/>
      <c r="AG176" s="689"/>
      <c r="AH176" s="156"/>
      <c r="AI176" s="176"/>
      <c r="AJ176" s="134"/>
      <c r="AK176" s="33"/>
      <c r="AL176" s="51"/>
      <c r="AM176" s="130"/>
      <c r="AN176" s="61"/>
      <c r="AO176" s="689"/>
      <c r="AP176" s="689"/>
      <c r="AQ176" s="689"/>
      <c r="AR176" s="689"/>
      <c r="AS176" s="689"/>
      <c r="AT176" s="689"/>
      <c r="AU176" s="156"/>
      <c r="AV176" s="176"/>
      <c r="AW176" s="134"/>
      <c r="AX176" s="33"/>
      <c r="AY176" s="51"/>
      <c r="AZ176" s="130"/>
      <c r="BA176" s="61"/>
      <c r="BB176" s="689"/>
      <c r="BC176" s="689"/>
      <c r="BD176" s="689"/>
      <c r="BE176" s="689"/>
      <c r="BF176" s="689"/>
      <c r="BG176" s="689"/>
      <c r="BH176" s="156"/>
      <c r="BI176" s="176"/>
      <c r="BJ176" s="134"/>
      <c r="BK176" s="33"/>
      <c r="BL176" s="51"/>
      <c r="BM176" s="130"/>
    </row>
    <row r="177" spans="1:65" s="5" customFormat="1" ht="15.95" customHeight="1" x14ac:dyDescent="0.2">
      <c r="A177" s="61"/>
      <c r="B177" s="780"/>
      <c r="C177" s="780"/>
      <c r="D177" s="780"/>
      <c r="E177" s="780"/>
      <c r="F177" s="780"/>
      <c r="G177" s="780"/>
      <c r="H177" s="780"/>
      <c r="I177" s="780"/>
      <c r="J177" s="780"/>
      <c r="K177" s="780"/>
      <c r="L177" s="780"/>
      <c r="M177" s="780"/>
      <c r="N177" s="61"/>
      <c r="O177" s="136"/>
      <c r="P177" s="136"/>
      <c r="Q177" s="136"/>
      <c r="R177" s="136"/>
      <c r="S177" s="136"/>
      <c r="T177" s="136"/>
      <c r="U177" s="136"/>
      <c r="V177" s="136"/>
      <c r="W177" s="136"/>
      <c r="X177" s="136"/>
      <c r="Y177" s="136"/>
      <c r="Z177" s="136"/>
      <c r="AA177" s="61"/>
      <c r="AB177" s="136"/>
      <c r="AC177" s="136"/>
      <c r="AD177" s="136"/>
      <c r="AE177" s="136"/>
      <c r="AF177" s="136"/>
      <c r="AG177" s="136"/>
      <c r="AH177" s="51"/>
      <c r="AI177" s="51"/>
      <c r="AJ177" s="51"/>
      <c r="AK177" s="51"/>
      <c r="AL177" s="51"/>
      <c r="AM177" s="51"/>
      <c r="AN177" s="61"/>
      <c r="AO177" s="136"/>
      <c r="AP177" s="136"/>
      <c r="AQ177" s="136"/>
      <c r="AR177" s="136"/>
      <c r="AS177" s="136"/>
      <c r="AT177" s="136"/>
      <c r="AU177" s="51"/>
      <c r="AV177" s="51"/>
      <c r="AW177" s="51"/>
      <c r="AX177" s="51"/>
      <c r="AY177" s="51"/>
      <c r="AZ177" s="51"/>
      <c r="BA177" s="61"/>
      <c r="BB177" s="136"/>
      <c r="BC177" s="136"/>
      <c r="BD177" s="136"/>
      <c r="BE177" s="136"/>
      <c r="BF177" s="136"/>
      <c r="BG177" s="136"/>
      <c r="BH177" s="51"/>
      <c r="BI177" s="51"/>
      <c r="BJ177" s="51"/>
      <c r="BK177" s="51"/>
      <c r="BL177" s="51"/>
      <c r="BM177" s="51"/>
    </row>
    <row r="178" spans="1:65" s="36" customFormat="1" ht="15.95" customHeight="1" x14ac:dyDescent="0.2">
      <c r="A178" s="61"/>
      <c r="B178" s="689"/>
      <c r="C178" s="689"/>
      <c r="D178" s="689"/>
      <c r="E178" s="689"/>
      <c r="F178" s="689"/>
      <c r="G178" s="689"/>
      <c r="H178" s="24"/>
      <c r="I178" s="113"/>
      <c r="K178" s="51"/>
      <c r="L178" s="51"/>
      <c r="M178" s="51"/>
      <c r="N178" s="61"/>
      <c r="O178" s="689"/>
      <c r="P178" s="689"/>
      <c r="Q178" s="689"/>
      <c r="R178" s="689"/>
      <c r="S178" s="689"/>
      <c r="T178" s="689"/>
      <c r="U178" s="24"/>
      <c r="V178" s="113"/>
      <c r="X178" s="51"/>
      <c r="Y178" s="51"/>
      <c r="Z178" s="51"/>
      <c r="AA178" s="61"/>
      <c r="AB178" s="689"/>
      <c r="AC178" s="689"/>
      <c r="AD178" s="689"/>
      <c r="AE178" s="689"/>
      <c r="AF178" s="689"/>
      <c r="AG178" s="689"/>
      <c r="AH178" s="51"/>
      <c r="AI178" s="108"/>
      <c r="AJ178" s="51"/>
      <c r="AK178" s="51"/>
      <c r="AL178" s="51"/>
      <c r="AM178" s="51"/>
      <c r="AN178" s="61"/>
      <c r="AO178" s="689"/>
      <c r="AP178" s="689"/>
      <c r="AQ178" s="689"/>
      <c r="AR178" s="689"/>
      <c r="AS178" s="689"/>
      <c r="AT178" s="689"/>
      <c r="AU178" s="51"/>
      <c r="AV178" s="108"/>
      <c r="AW178" s="51"/>
      <c r="AX178" s="51"/>
      <c r="AY178" s="51"/>
      <c r="AZ178" s="51"/>
      <c r="BA178" s="61"/>
      <c r="BB178" s="689"/>
      <c r="BC178" s="689"/>
      <c r="BD178" s="689"/>
      <c r="BE178" s="689"/>
      <c r="BF178" s="689"/>
      <c r="BG178" s="689"/>
      <c r="BH178" s="51"/>
      <c r="BI178" s="108"/>
      <c r="BJ178" s="51"/>
      <c r="BK178" s="51"/>
      <c r="BL178" s="51"/>
      <c r="BM178" s="51"/>
    </row>
    <row r="179" spans="1:65" s="36" customFormat="1" ht="15.95" customHeight="1" x14ac:dyDescent="0.2">
      <c r="A179" s="61"/>
      <c r="B179" s="689"/>
      <c r="C179" s="689"/>
      <c r="D179" s="689"/>
      <c r="E179" s="689"/>
      <c r="F179" s="689"/>
      <c r="G179" s="689"/>
      <c r="H179" s="32"/>
      <c r="I179" s="103"/>
      <c r="J179" s="46"/>
      <c r="K179" s="33"/>
      <c r="L179" s="51"/>
      <c r="M179" s="130"/>
      <c r="N179" s="61"/>
      <c r="O179" s="689"/>
      <c r="P179" s="689"/>
      <c r="Q179" s="689"/>
      <c r="R179" s="689"/>
      <c r="S179" s="689"/>
      <c r="T179" s="689"/>
      <c r="U179" s="32"/>
      <c r="V179" s="103"/>
      <c r="W179" s="46"/>
      <c r="X179" s="33"/>
      <c r="Y179" s="51"/>
      <c r="Z179" s="130"/>
      <c r="AA179" s="61"/>
      <c r="AB179" s="689"/>
      <c r="AC179" s="689"/>
      <c r="AD179" s="689"/>
      <c r="AE179" s="689"/>
      <c r="AF179" s="689"/>
      <c r="AG179" s="689"/>
      <c r="AH179" s="156"/>
      <c r="AI179" s="176"/>
      <c r="AJ179" s="134"/>
      <c r="AK179" s="33"/>
      <c r="AL179" s="51"/>
      <c r="AM179" s="130"/>
      <c r="AN179" s="61"/>
      <c r="AO179" s="689"/>
      <c r="AP179" s="689"/>
      <c r="AQ179" s="689"/>
      <c r="AR179" s="689"/>
      <c r="AS179" s="689"/>
      <c r="AT179" s="689"/>
      <c r="AU179" s="156"/>
      <c r="AV179" s="176"/>
      <c r="AW179" s="134"/>
      <c r="AX179" s="33"/>
      <c r="AY179" s="51"/>
      <c r="AZ179" s="130"/>
      <c r="BA179" s="61"/>
      <c r="BB179" s="689"/>
      <c r="BC179" s="689"/>
      <c r="BD179" s="689"/>
      <c r="BE179" s="689"/>
      <c r="BF179" s="689"/>
      <c r="BG179" s="689"/>
      <c r="BH179" s="156"/>
      <c r="BI179" s="176"/>
      <c r="BJ179" s="134"/>
      <c r="BK179" s="33"/>
      <c r="BL179" s="51"/>
      <c r="BM179" s="130"/>
    </row>
    <row r="180" spans="1:65" s="36" customFormat="1" ht="15.95" customHeight="1" x14ac:dyDescent="0.2">
      <c r="A180" s="61"/>
      <c r="B180" s="780"/>
      <c r="C180" s="780"/>
      <c r="D180" s="780"/>
      <c r="E180" s="780"/>
      <c r="F180" s="780"/>
      <c r="G180" s="780"/>
      <c r="H180" s="780"/>
      <c r="I180" s="780"/>
      <c r="J180" s="780"/>
      <c r="K180" s="780"/>
      <c r="L180" s="780"/>
      <c r="M180" s="780"/>
      <c r="N180" s="61"/>
      <c r="O180" s="136"/>
      <c r="P180" s="136"/>
      <c r="Q180" s="136"/>
      <c r="R180" s="136"/>
      <c r="S180" s="136"/>
      <c r="T180" s="136"/>
      <c r="U180" s="136"/>
      <c r="V180" s="136"/>
      <c r="W180" s="136"/>
      <c r="X180" s="136"/>
      <c r="Y180" s="136"/>
      <c r="Z180" s="136"/>
      <c r="AA180" s="61"/>
      <c r="AB180" s="136"/>
      <c r="AC180" s="136"/>
      <c r="AD180" s="136"/>
      <c r="AE180" s="136"/>
      <c r="AF180" s="136"/>
      <c r="AG180" s="136"/>
      <c r="AH180" s="51"/>
      <c r="AI180" s="51"/>
      <c r="AJ180" s="51"/>
      <c r="AK180" s="51"/>
      <c r="AL180" s="51"/>
      <c r="AM180" s="51"/>
      <c r="AN180" s="61"/>
      <c r="AO180" s="136"/>
      <c r="AP180" s="136"/>
      <c r="AQ180" s="136"/>
      <c r="AR180" s="136"/>
      <c r="AS180" s="136"/>
      <c r="AT180" s="136"/>
      <c r="AU180" s="51"/>
      <c r="AV180" s="51"/>
      <c r="AW180" s="51"/>
      <c r="AX180" s="51"/>
      <c r="AY180" s="51"/>
      <c r="AZ180" s="51"/>
      <c r="BA180" s="61"/>
      <c r="BB180" s="136"/>
      <c r="BC180" s="136"/>
      <c r="BD180" s="136"/>
      <c r="BE180" s="136"/>
      <c r="BF180" s="136"/>
      <c r="BG180" s="136"/>
      <c r="BH180" s="51"/>
      <c r="BI180" s="51"/>
      <c r="BJ180" s="51"/>
      <c r="BK180" s="51"/>
      <c r="BL180" s="51"/>
      <c r="BM180" s="51"/>
    </row>
    <row r="181" spans="1:65" s="5" customFormat="1" ht="15.95" customHeight="1" x14ac:dyDescent="0.2">
      <c r="A181" s="61"/>
      <c r="B181" s="689"/>
      <c r="C181" s="689"/>
      <c r="D181" s="689"/>
      <c r="E181" s="689"/>
      <c r="F181" s="689"/>
      <c r="G181" s="689"/>
      <c r="H181" s="24"/>
      <c r="I181" s="98"/>
      <c r="K181" s="51"/>
      <c r="L181" s="51"/>
      <c r="M181" s="51"/>
      <c r="N181" s="61"/>
      <c r="O181" s="689"/>
      <c r="P181" s="689"/>
      <c r="Q181" s="689"/>
      <c r="R181" s="689"/>
      <c r="S181" s="689"/>
      <c r="T181" s="689"/>
      <c r="U181" s="24"/>
      <c r="V181" s="98"/>
      <c r="X181" s="51"/>
      <c r="Y181" s="51"/>
      <c r="Z181" s="51"/>
      <c r="AA181" s="61"/>
      <c r="AB181" s="689"/>
      <c r="AC181" s="689"/>
      <c r="AD181" s="689"/>
      <c r="AE181" s="689"/>
      <c r="AF181" s="689"/>
      <c r="AG181" s="689"/>
      <c r="AH181" s="51"/>
      <c r="AI181" s="108"/>
      <c r="AJ181" s="51"/>
      <c r="AK181" s="51"/>
      <c r="AL181" s="51"/>
      <c r="AM181" s="51"/>
      <c r="AN181" s="61"/>
      <c r="AO181" s="689"/>
      <c r="AP181" s="689"/>
      <c r="AQ181" s="689"/>
      <c r="AR181" s="689"/>
      <c r="AS181" s="689"/>
      <c r="AT181" s="689"/>
      <c r="AU181" s="51"/>
      <c r="AV181" s="108"/>
      <c r="AW181" s="51"/>
      <c r="AX181" s="51"/>
      <c r="AY181" s="51"/>
      <c r="AZ181" s="51"/>
      <c r="BA181" s="61"/>
      <c r="BB181" s="689"/>
      <c r="BC181" s="689"/>
      <c r="BD181" s="689"/>
      <c r="BE181" s="689"/>
      <c r="BF181" s="689"/>
      <c r="BG181" s="689"/>
      <c r="BH181" s="51"/>
      <c r="BI181" s="108"/>
      <c r="BJ181" s="51"/>
      <c r="BK181" s="51"/>
      <c r="BL181" s="51"/>
      <c r="BM181" s="51"/>
    </row>
    <row r="182" spans="1:65" s="5" customFormat="1" ht="15.95" customHeight="1" x14ac:dyDescent="0.2">
      <c r="A182" s="61"/>
      <c r="B182" s="689"/>
      <c r="C182" s="689"/>
      <c r="D182" s="689"/>
      <c r="E182" s="689"/>
      <c r="F182" s="689"/>
      <c r="G182" s="689"/>
      <c r="H182" s="32"/>
      <c r="I182" s="103"/>
      <c r="J182" s="46"/>
      <c r="K182" s="33"/>
      <c r="L182" s="51"/>
      <c r="M182" s="130"/>
      <c r="N182" s="61"/>
      <c r="O182" s="689"/>
      <c r="P182" s="689"/>
      <c r="Q182" s="689"/>
      <c r="R182" s="689"/>
      <c r="S182" s="689"/>
      <c r="T182" s="689"/>
      <c r="U182" s="32"/>
      <c r="V182" s="103"/>
      <c r="W182" s="46"/>
      <c r="X182" s="33"/>
      <c r="Y182" s="51"/>
      <c r="Z182" s="130"/>
      <c r="AA182" s="61"/>
      <c r="AB182" s="689"/>
      <c r="AC182" s="689"/>
      <c r="AD182" s="689"/>
      <c r="AE182" s="689"/>
      <c r="AF182" s="689"/>
      <c r="AG182" s="689"/>
      <c r="AH182" s="156"/>
      <c r="AI182" s="176"/>
      <c r="AJ182" s="134"/>
      <c r="AK182" s="33"/>
      <c r="AL182" s="51"/>
      <c r="AM182" s="130"/>
      <c r="AN182" s="61"/>
      <c r="AO182" s="689"/>
      <c r="AP182" s="689"/>
      <c r="AQ182" s="689"/>
      <c r="AR182" s="689"/>
      <c r="AS182" s="689"/>
      <c r="AT182" s="689"/>
      <c r="AU182" s="156"/>
      <c r="AV182" s="176"/>
      <c r="AW182" s="134"/>
      <c r="AX182" s="33"/>
      <c r="AY182" s="51"/>
      <c r="AZ182" s="130"/>
      <c r="BA182" s="61"/>
      <c r="BB182" s="689"/>
      <c r="BC182" s="689"/>
      <c r="BD182" s="689"/>
      <c r="BE182" s="689"/>
      <c r="BF182" s="689"/>
      <c r="BG182" s="689"/>
      <c r="BH182" s="156"/>
      <c r="BI182" s="176"/>
      <c r="BJ182" s="134"/>
      <c r="BK182" s="33"/>
      <c r="BL182" s="51"/>
      <c r="BM182" s="130"/>
    </row>
    <row r="183" spans="1:65" s="5" customFormat="1" ht="15.95" customHeight="1" x14ac:dyDescent="0.2">
      <c r="A183" s="61"/>
      <c r="B183" s="780"/>
      <c r="C183" s="780"/>
      <c r="D183" s="780"/>
      <c r="E183" s="780"/>
      <c r="F183" s="780"/>
      <c r="G183" s="780"/>
      <c r="H183" s="780"/>
      <c r="I183" s="780"/>
      <c r="J183" s="780"/>
      <c r="K183" s="780"/>
      <c r="L183" s="780"/>
      <c r="M183" s="780"/>
      <c r="N183" s="61"/>
      <c r="O183" s="136"/>
      <c r="P183" s="136"/>
      <c r="Q183" s="136"/>
      <c r="R183" s="136"/>
      <c r="S183" s="136"/>
      <c r="T183" s="136"/>
      <c r="U183" s="136"/>
      <c r="V183" s="136"/>
      <c r="W183" s="136"/>
      <c r="X183" s="136"/>
      <c r="Y183" s="136"/>
      <c r="Z183" s="136"/>
      <c r="AA183" s="61"/>
      <c r="AB183" s="136"/>
      <c r="AC183" s="136"/>
      <c r="AD183" s="136"/>
      <c r="AE183" s="136"/>
      <c r="AF183" s="136"/>
      <c r="AG183" s="136"/>
      <c r="AH183" s="51"/>
      <c r="AI183" s="51"/>
      <c r="AJ183" s="51"/>
      <c r="AK183" s="51"/>
      <c r="AL183" s="51"/>
      <c r="AM183" s="51"/>
      <c r="AN183" s="61"/>
      <c r="AO183" s="136"/>
      <c r="AP183" s="136"/>
      <c r="AQ183" s="136"/>
      <c r="AR183" s="136"/>
      <c r="AS183" s="136"/>
      <c r="AT183" s="136"/>
      <c r="AU183" s="51"/>
      <c r="AV183" s="51"/>
      <c r="AW183" s="51"/>
      <c r="AX183" s="51"/>
      <c r="AY183" s="51"/>
      <c r="AZ183" s="51"/>
      <c r="BA183" s="61"/>
      <c r="BB183" s="136"/>
      <c r="BC183" s="136"/>
      <c r="BD183" s="136"/>
      <c r="BE183" s="136"/>
      <c r="BF183" s="136"/>
      <c r="BG183" s="136"/>
      <c r="BH183" s="51"/>
      <c r="BI183" s="51"/>
      <c r="BJ183" s="51"/>
      <c r="BK183" s="51"/>
      <c r="BL183" s="51"/>
      <c r="BM183" s="51"/>
    </row>
    <row r="184" spans="1:65" s="5" customFormat="1" ht="15.95" customHeight="1" x14ac:dyDescent="0.2">
      <c r="A184" s="61"/>
      <c r="B184" s="689"/>
      <c r="C184" s="689"/>
      <c r="D184" s="689"/>
      <c r="E184" s="689"/>
      <c r="F184" s="689"/>
      <c r="G184" s="689"/>
      <c r="H184" s="24"/>
      <c r="I184" s="98"/>
      <c r="K184" s="51"/>
      <c r="L184" s="51"/>
      <c r="M184" s="51"/>
      <c r="N184" s="61"/>
      <c r="O184" s="689"/>
      <c r="P184" s="689"/>
      <c r="Q184" s="689"/>
      <c r="R184" s="689"/>
      <c r="S184" s="689"/>
      <c r="T184" s="689"/>
      <c r="U184" s="24"/>
      <c r="V184" s="98"/>
      <c r="X184" s="51"/>
      <c r="Y184" s="51"/>
      <c r="Z184" s="51"/>
      <c r="AA184" s="61"/>
      <c r="AB184" s="689"/>
      <c r="AC184" s="689"/>
      <c r="AD184" s="689"/>
      <c r="AE184" s="689"/>
      <c r="AF184" s="689"/>
      <c r="AG184" s="689"/>
      <c r="AH184" s="51"/>
      <c r="AI184" s="108"/>
      <c r="AJ184" s="51"/>
      <c r="AK184" s="51"/>
      <c r="AL184" s="51"/>
      <c r="AM184" s="51"/>
      <c r="AN184" s="61"/>
      <c r="AO184" s="689"/>
      <c r="AP184" s="689"/>
      <c r="AQ184" s="689"/>
      <c r="AR184" s="689"/>
      <c r="AS184" s="689"/>
      <c r="AT184" s="689"/>
      <c r="AU184" s="51"/>
      <c r="AV184" s="108"/>
      <c r="AW184" s="51"/>
      <c r="AX184" s="51"/>
      <c r="AY184" s="51"/>
      <c r="AZ184" s="51"/>
      <c r="BA184" s="61"/>
      <c r="BB184" s="689"/>
      <c r="BC184" s="689"/>
      <c r="BD184" s="689"/>
      <c r="BE184" s="689"/>
      <c r="BF184" s="689"/>
      <c r="BG184" s="689"/>
      <c r="BH184" s="51"/>
      <c r="BI184" s="108"/>
      <c r="BJ184" s="51"/>
      <c r="BK184" s="51"/>
      <c r="BL184" s="51"/>
      <c r="BM184" s="51"/>
    </row>
    <row r="185" spans="1:65" s="5" customFormat="1" ht="15.95" customHeight="1" x14ac:dyDescent="0.2">
      <c r="A185" s="61"/>
      <c r="B185" s="689"/>
      <c r="C185" s="689"/>
      <c r="D185" s="689"/>
      <c r="E185" s="689"/>
      <c r="F185" s="689"/>
      <c r="G185" s="689"/>
      <c r="H185" s="32"/>
      <c r="I185" s="103"/>
      <c r="J185" s="46"/>
      <c r="K185" s="33"/>
      <c r="L185" s="51"/>
      <c r="M185" s="130"/>
      <c r="N185" s="61"/>
      <c r="O185" s="689"/>
      <c r="P185" s="689"/>
      <c r="Q185" s="689"/>
      <c r="R185" s="689"/>
      <c r="S185" s="689"/>
      <c r="T185" s="689"/>
      <c r="U185" s="32"/>
      <c r="V185" s="103"/>
      <c r="W185" s="46"/>
      <c r="X185" s="33"/>
      <c r="Y185" s="51"/>
      <c r="Z185" s="130"/>
      <c r="AA185" s="61"/>
      <c r="AB185" s="689"/>
      <c r="AC185" s="689"/>
      <c r="AD185" s="689"/>
      <c r="AE185" s="689"/>
      <c r="AF185" s="689"/>
      <c r="AG185" s="689"/>
      <c r="AH185" s="156"/>
      <c r="AI185" s="176"/>
      <c r="AJ185" s="134"/>
      <c r="AK185" s="33"/>
      <c r="AL185" s="51"/>
      <c r="AM185" s="130"/>
      <c r="AN185" s="61"/>
      <c r="AO185" s="689"/>
      <c r="AP185" s="689"/>
      <c r="AQ185" s="689"/>
      <c r="AR185" s="689"/>
      <c r="AS185" s="689"/>
      <c r="AT185" s="689"/>
      <c r="AU185" s="156"/>
      <c r="AV185" s="176"/>
      <c r="AW185" s="134"/>
      <c r="AX185" s="33"/>
      <c r="AY185" s="51"/>
      <c r="AZ185" s="130"/>
      <c r="BA185" s="61"/>
      <c r="BB185" s="689"/>
      <c r="BC185" s="689"/>
      <c r="BD185" s="689"/>
      <c r="BE185" s="689"/>
      <c r="BF185" s="689"/>
      <c r="BG185" s="689"/>
      <c r="BH185" s="156"/>
      <c r="BI185" s="176"/>
      <c r="BJ185" s="134"/>
      <c r="BK185" s="33"/>
      <c r="BL185" s="51"/>
      <c r="BM185" s="130"/>
    </row>
    <row r="186" spans="1:65" s="5" customFormat="1" ht="15.95" customHeight="1" x14ac:dyDescent="0.2">
      <c r="A186" s="61"/>
      <c r="B186" s="689"/>
      <c r="C186" s="689"/>
      <c r="D186" s="689"/>
      <c r="E186" s="689"/>
      <c r="F186" s="689"/>
      <c r="G186" s="689"/>
      <c r="H186" s="24"/>
      <c r="I186" s="98"/>
      <c r="K186" s="51"/>
      <c r="L186" s="51"/>
      <c r="M186" s="51"/>
      <c r="N186" s="61"/>
      <c r="O186" s="689"/>
      <c r="P186" s="689"/>
      <c r="Q186" s="689"/>
      <c r="R186" s="689"/>
      <c r="S186" s="689"/>
      <c r="T186" s="689"/>
      <c r="U186" s="24"/>
      <c r="V186" s="98"/>
      <c r="X186" s="51"/>
      <c r="Y186" s="51"/>
      <c r="Z186" s="51"/>
      <c r="AA186" s="61"/>
      <c r="AB186" s="689"/>
      <c r="AC186" s="689"/>
      <c r="AD186" s="689"/>
      <c r="AE186" s="689"/>
      <c r="AF186" s="689"/>
      <c r="AG186" s="689"/>
      <c r="AH186" s="51"/>
      <c r="AI186" s="108"/>
      <c r="AJ186" s="51"/>
      <c r="AK186" s="51"/>
      <c r="AL186" s="51"/>
      <c r="AM186" s="51"/>
      <c r="AN186" s="61"/>
      <c r="AO186" s="689"/>
      <c r="AP186" s="689"/>
      <c r="AQ186" s="689"/>
      <c r="AR186" s="689"/>
      <c r="AS186" s="689"/>
      <c r="AT186" s="689"/>
      <c r="AU186" s="51"/>
      <c r="AV186" s="108"/>
      <c r="AW186" s="51"/>
      <c r="AX186" s="51"/>
      <c r="AY186" s="51"/>
      <c r="AZ186" s="51"/>
      <c r="BA186" s="61"/>
      <c r="BB186" s="689"/>
      <c r="BC186" s="689"/>
      <c r="BD186" s="689"/>
      <c r="BE186" s="689"/>
      <c r="BF186" s="689"/>
      <c r="BG186" s="689"/>
      <c r="BH186" s="51"/>
      <c r="BI186" s="108"/>
      <c r="BJ186" s="51"/>
      <c r="BK186" s="51"/>
      <c r="BL186" s="51"/>
      <c r="BM186" s="51"/>
    </row>
    <row r="187" spans="1:65" s="5" customFormat="1" ht="15.95" customHeight="1" x14ac:dyDescent="0.2">
      <c r="A187" s="61"/>
      <c r="B187" s="689"/>
      <c r="C187" s="689"/>
      <c r="D187" s="689"/>
      <c r="E187" s="689"/>
      <c r="F187" s="689"/>
      <c r="G187" s="689"/>
      <c r="H187" s="24"/>
      <c r="I187" s="98"/>
      <c r="K187" s="51"/>
      <c r="L187" s="51"/>
      <c r="M187" s="51"/>
      <c r="N187" s="61"/>
      <c r="O187" s="689"/>
      <c r="P187" s="689"/>
      <c r="Q187" s="689"/>
      <c r="R187" s="689"/>
      <c r="S187" s="689"/>
      <c r="T187" s="689"/>
      <c r="U187" s="24"/>
      <c r="V187" s="98"/>
      <c r="X187" s="51"/>
      <c r="Y187" s="51"/>
      <c r="Z187" s="51"/>
      <c r="AA187" s="61"/>
      <c r="AB187" s="689"/>
      <c r="AC187" s="689"/>
      <c r="AD187" s="689"/>
      <c r="AE187" s="689"/>
      <c r="AF187" s="689"/>
      <c r="AG187" s="689"/>
      <c r="AH187" s="51"/>
      <c r="AI187" s="108"/>
      <c r="AJ187" s="51"/>
      <c r="AK187" s="51"/>
      <c r="AL187" s="51"/>
      <c r="AM187" s="51"/>
      <c r="AN187" s="61"/>
      <c r="AO187" s="689"/>
      <c r="AP187" s="689"/>
      <c r="AQ187" s="689"/>
      <c r="AR187" s="689"/>
      <c r="AS187" s="689"/>
      <c r="AT187" s="689"/>
      <c r="AU187" s="51"/>
      <c r="AV187" s="108"/>
      <c r="AW187" s="51"/>
      <c r="AX187" s="51"/>
      <c r="AY187" s="51"/>
      <c r="AZ187" s="51"/>
      <c r="BA187" s="61"/>
      <c r="BB187" s="689"/>
      <c r="BC187" s="689"/>
      <c r="BD187" s="689"/>
      <c r="BE187" s="689"/>
      <c r="BF187" s="689"/>
      <c r="BG187" s="689"/>
      <c r="BH187" s="51"/>
      <c r="BI187" s="108"/>
      <c r="BJ187" s="51"/>
      <c r="BK187" s="51"/>
      <c r="BL187" s="51"/>
      <c r="BM187" s="51"/>
    </row>
    <row r="188" spans="1:65" s="5" customFormat="1" ht="15.95" customHeight="1" x14ac:dyDescent="0.2">
      <c r="A188" s="61"/>
      <c r="B188" s="689"/>
      <c r="C188" s="689"/>
      <c r="D188" s="689"/>
      <c r="E188" s="689"/>
      <c r="F188" s="689"/>
      <c r="G188" s="689"/>
      <c r="H188" s="32"/>
      <c r="I188" s="103"/>
      <c r="J188" s="46"/>
      <c r="K188" s="33"/>
      <c r="L188" s="51"/>
      <c r="M188" s="130"/>
      <c r="N188" s="61"/>
      <c r="O188" s="689"/>
      <c r="P188" s="689"/>
      <c r="Q188" s="689"/>
      <c r="R188" s="689"/>
      <c r="S188" s="689"/>
      <c r="T188" s="689"/>
      <c r="U188" s="32"/>
      <c r="V188" s="103"/>
      <c r="W188" s="46"/>
      <c r="X188" s="33"/>
      <c r="Y188" s="51"/>
      <c r="Z188" s="130"/>
      <c r="AA188" s="61"/>
      <c r="AB188" s="689"/>
      <c r="AC188" s="689"/>
      <c r="AD188" s="689"/>
      <c r="AE188" s="689"/>
      <c r="AF188" s="689"/>
      <c r="AG188" s="689"/>
      <c r="AH188" s="156"/>
      <c r="AI188" s="176"/>
      <c r="AJ188" s="134"/>
      <c r="AK188" s="33"/>
      <c r="AL188" s="51"/>
      <c r="AM188" s="130"/>
      <c r="AN188" s="61"/>
      <c r="AO188" s="689"/>
      <c r="AP188" s="689"/>
      <c r="AQ188" s="689"/>
      <c r="AR188" s="689"/>
      <c r="AS188" s="689"/>
      <c r="AT188" s="689"/>
      <c r="AU188" s="156"/>
      <c r="AV188" s="176"/>
      <c r="AW188" s="134"/>
      <c r="AX188" s="33"/>
      <c r="AY188" s="51"/>
      <c r="AZ188" s="130"/>
      <c r="BA188" s="61"/>
      <c r="BB188" s="689"/>
      <c r="BC188" s="689"/>
      <c r="BD188" s="689"/>
      <c r="BE188" s="689"/>
      <c r="BF188" s="689"/>
      <c r="BG188" s="689"/>
      <c r="BH188" s="156"/>
      <c r="BI188" s="176"/>
      <c r="BJ188" s="134"/>
      <c r="BK188" s="33"/>
      <c r="BL188" s="51"/>
      <c r="BM188" s="130"/>
    </row>
    <row r="189" spans="1:65" s="5" customFormat="1" ht="15.75" customHeight="1" x14ac:dyDescent="0.2">
      <c r="A189" s="61"/>
      <c r="B189" s="780"/>
      <c r="C189" s="780"/>
      <c r="D189" s="780"/>
      <c r="E189" s="780"/>
      <c r="F189" s="780"/>
      <c r="G189" s="780"/>
      <c r="H189" s="780"/>
      <c r="I189" s="780"/>
      <c r="J189" s="780"/>
      <c r="K189" s="780"/>
      <c r="L189" s="780"/>
      <c r="M189" s="780"/>
      <c r="N189" s="61"/>
      <c r="O189" s="136"/>
      <c r="P189" s="136"/>
      <c r="Q189" s="136"/>
      <c r="R189" s="136"/>
      <c r="S189" s="136"/>
      <c r="T189" s="136"/>
      <c r="U189" s="136"/>
      <c r="V189" s="136"/>
      <c r="W189" s="136"/>
      <c r="X189" s="136"/>
      <c r="Y189" s="136"/>
      <c r="Z189" s="136"/>
      <c r="AA189" s="61"/>
      <c r="AB189" s="136"/>
      <c r="AC189" s="136"/>
      <c r="AD189" s="136"/>
      <c r="AE189" s="136"/>
      <c r="AF189" s="136"/>
      <c r="AG189" s="136"/>
      <c r="AH189" s="51"/>
      <c r="AI189" s="51"/>
      <c r="AJ189" s="51"/>
      <c r="AK189" s="51"/>
      <c r="AL189" s="51"/>
      <c r="AM189" s="51"/>
      <c r="AN189" s="61"/>
      <c r="AO189" s="136"/>
      <c r="AP189" s="136"/>
      <c r="AQ189" s="136"/>
      <c r="AR189" s="136"/>
      <c r="AS189" s="136"/>
      <c r="AT189" s="136"/>
      <c r="AU189" s="51"/>
      <c r="AV189" s="51"/>
      <c r="AW189" s="51"/>
      <c r="AX189" s="51"/>
      <c r="AY189" s="51"/>
      <c r="AZ189" s="51"/>
      <c r="BA189" s="61"/>
      <c r="BB189" s="136"/>
      <c r="BC189" s="136"/>
      <c r="BD189" s="136"/>
      <c r="BE189" s="136"/>
      <c r="BF189" s="136"/>
      <c r="BG189" s="136"/>
      <c r="BH189" s="51"/>
      <c r="BI189" s="51"/>
      <c r="BJ189" s="51"/>
      <c r="BK189" s="51"/>
      <c r="BL189" s="51"/>
      <c r="BM189" s="51"/>
    </row>
    <row r="190" spans="1:65" s="5" customFormat="1" ht="15.95" customHeight="1" x14ac:dyDescent="0.2">
      <c r="A190" s="61"/>
      <c r="B190" s="689"/>
      <c r="C190" s="689"/>
      <c r="D190" s="689"/>
      <c r="E190" s="689"/>
      <c r="F190" s="689"/>
      <c r="G190" s="46"/>
      <c r="H190" s="38"/>
      <c r="I190" s="103"/>
      <c r="K190" s="59"/>
      <c r="L190" s="51"/>
      <c r="M190" s="130"/>
      <c r="N190" s="61"/>
      <c r="O190" s="689"/>
      <c r="P190" s="689"/>
      <c r="Q190" s="689"/>
      <c r="R190" s="689"/>
      <c r="S190" s="689"/>
      <c r="T190" s="46"/>
      <c r="U190" s="38"/>
      <c r="V190" s="103"/>
      <c r="X190" s="59"/>
      <c r="Y190" s="51"/>
      <c r="Z190" s="130"/>
      <c r="AA190" s="61"/>
      <c r="AB190" s="689"/>
      <c r="AC190" s="689"/>
      <c r="AD190" s="689"/>
      <c r="AE190" s="689"/>
      <c r="AF190" s="689"/>
      <c r="AG190" s="46"/>
      <c r="AH190" s="37"/>
      <c r="AI190" s="176"/>
      <c r="AJ190" s="51"/>
      <c r="AK190" s="59"/>
      <c r="AL190" s="51"/>
      <c r="AM190" s="130"/>
      <c r="AN190" s="61"/>
      <c r="AO190" s="689"/>
      <c r="AP190" s="689"/>
      <c r="AQ190" s="689"/>
      <c r="AR190" s="689"/>
      <c r="AS190" s="689"/>
      <c r="AT190" s="46"/>
      <c r="AU190" s="37"/>
      <c r="AV190" s="176"/>
      <c r="AW190" s="51"/>
      <c r="AX190" s="59"/>
      <c r="AY190" s="51"/>
      <c r="AZ190" s="130"/>
      <c r="BA190" s="61"/>
      <c r="BB190" s="689"/>
      <c r="BC190" s="689"/>
      <c r="BD190" s="689"/>
      <c r="BE190" s="689"/>
      <c r="BF190" s="689"/>
      <c r="BG190" s="46"/>
      <c r="BH190" s="37"/>
      <c r="BI190" s="176"/>
      <c r="BJ190" s="51"/>
      <c r="BK190" s="59"/>
      <c r="BL190" s="51"/>
      <c r="BM190" s="130"/>
    </row>
    <row r="191" spans="1:65" s="5" customFormat="1" ht="15.95" customHeight="1" x14ac:dyDescent="0.2">
      <c r="A191" s="61"/>
      <c r="B191" s="689"/>
      <c r="C191" s="689"/>
      <c r="D191" s="689"/>
      <c r="E191" s="689"/>
      <c r="F191" s="46"/>
      <c r="G191" s="46"/>
      <c r="H191" s="38"/>
      <c r="I191" s="103"/>
      <c r="K191" s="59"/>
      <c r="L191" s="51"/>
      <c r="M191" s="130"/>
      <c r="N191" s="61"/>
      <c r="O191" s="689"/>
      <c r="P191" s="689"/>
      <c r="Q191" s="689"/>
      <c r="R191" s="689"/>
      <c r="S191" s="46"/>
      <c r="T191" s="46"/>
      <c r="U191" s="38"/>
      <c r="V191" s="103"/>
      <c r="X191" s="59"/>
      <c r="Y191" s="51"/>
      <c r="Z191" s="130"/>
      <c r="AA191" s="61"/>
      <c r="AB191" s="689"/>
      <c r="AC191" s="689"/>
      <c r="AD191" s="689"/>
      <c r="AE191" s="689"/>
      <c r="AF191" s="46"/>
      <c r="AG191" s="46"/>
      <c r="AH191" s="37"/>
      <c r="AI191" s="176"/>
      <c r="AJ191" s="51"/>
      <c r="AK191" s="59"/>
      <c r="AL191" s="51"/>
      <c r="AM191" s="130"/>
      <c r="AN191" s="61"/>
      <c r="AO191" s="689"/>
      <c r="AP191" s="689"/>
      <c r="AQ191" s="689"/>
      <c r="AR191" s="689"/>
      <c r="AS191" s="46"/>
      <c r="AT191" s="46"/>
      <c r="AU191" s="37"/>
      <c r="AV191" s="176"/>
      <c r="AW191" s="51"/>
      <c r="AX191" s="59"/>
      <c r="AY191" s="51"/>
      <c r="AZ191" s="130"/>
      <c r="BA191" s="61"/>
      <c r="BB191" s="689"/>
      <c r="BC191" s="689"/>
      <c r="BD191" s="689"/>
      <c r="BE191" s="689"/>
      <c r="BF191" s="46"/>
      <c r="BG191" s="46"/>
      <c r="BH191" s="37"/>
      <c r="BI191" s="176"/>
      <c r="BJ191" s="51"/>
      <c r="BK191" s="59"/>
      <c r="BL191" s="51"/>
      <c r="BM191" s="130"/>
    </row>
    <row r="192" spans="1:65" s="5" customFormat="1" ht="15.95" customHeight="1" x14ac:dyDescent="0.2">
      <c r="A192" s="61"/>
      <c r="B192" s="689"/>
      <c r="C192" s="689"/>
      <c r="D192" s="689"/>
      <c r="E192" s="689"/>
      <c r="F192" s="689"/>
      <c r="G192" s="689"/>
      <c r="H192" s="24"/>
      <c r="I192" s="98"/>
      <c r="K192" s="51"/>
      <c r="L192" s="51"/>
      <c r="M192" s="51"/>
      <c r="N192" s="61"/>
      <c r="O192" s="689"/>
      <c r="P192" s="689"/>
      <c r="Q192" s="689"/>
      <c r="R192" s="689"/>
      <c r="S192" s="689"/>
      <c r="T192" s="689"/>
      <c r="U192" s="24"/>
      <c r="V192" s="98"/>
      <c r="X192" s="51"/>
      <c r="Y192" s="51"/>
      <c r="Z192" s="51"/>
      <c r="AA192" s="61"/>
      <c r="AB192" s="689"/>
      <c r="AC192" s="689"/>
      <c r="AD192" s="689"/>
      <c r="AE192" s="689"/>
      <c r="AF192" s="689"/>
      <c r="AG192" s="689"/>
      <c r="AH192" s="51"/>
      <c r="AI192" s="108"/>
      <c r="AJ192" s="51"/>
      <c r="AK192" s="51"/>
      <c r="AL192" s="51"/>
      <c r="AM192" s="51"/>
      <c r="AN192" s="61"/>
      <c r="AO192" s="689"/>
      <c r="AP192" s="689"/>
      <c r="AQ192" s="689"/>
      <c r="AR192" s="689"/>
      <c r="AS192" s="689"/>
      <c r="AT192" s="689"/>
      <c r="AU192" s="51"/>
      <c r="AV192" s="108"/>
      <c r="AW192" s="51"/>
      <c r="AX192" s="51"/>
      <c r="AY192" s="51"/>
      <c r="AZ192" s="51"/>
      <c r="BA192" s="61"/>
      <c r="BB192" s="689"/>
      <c r="BC192" s="689"/>
      <c r="BD192" s="689"/>
      <c r="BE192" s="689"/>
      <c r="BF192" s="689"/>
      <c r="BG192" s="689"/>
      <c r="BH192" s="51"/>
      <c r="BI192" s="108"/>
      <c r="BJ192" s="51"/>
      <c r="BK192" s="51"/>
      <c r="BL192" s="51"/>
      <c r="BM192" s="51"/>
    </row>
    <row r="193" spans="1:65" s="5" customFormat="1" ht="15.95" customHeight="1" x14ac:dyDescent="0.2">
      <c r="A193" s="61"/>
      <c r="B193" s="689"/>
      <c r="C193" s="689"/>
      <c r="D193" s="689"/>
      <c r="E193" s="689"/>
      <c r="F193" s="689"/>
      <c r="G193" s="46"/>
      <c r="H193" s="38"/>
      <c r="I193" s="103"/>
      <c r="K193" s="59"/>
      <c r="L193" s="51"/>
      <c r="M193" s="130"/>
      <c r="N193" s="61"/>
      <c r="O193" s="689"/>
      <c r="P193" s="689"/>
      <c r="Q193" s="689"/>
      <c r="R193" s="689"/>
      <c r="S193" s="689"/>
      <c r="T193" s="46"/>
      <c r="U193" s="38"/>
      <c r="V193" s="103"/>
      <c r="X193" s="59"/>
      <c r="Y193" s="51"/>
      <c r="Z193" s="130"/>
      <c r="AA193" s="61"/>
      <c r="AB193" s="689"/>
      <c r="AC193" s="689"/>
      <c r="AD193" s="689"/>
      <c r="AE193" s="689"/>
      <c r="AF193" s="689"/>
      <c r="AG193" s="46"/>
      <c r="AH193" s="37"/>
      <c r="AI193" s="176"/>
      <c r="AJ193" s="51"/>
      <c r="AK193" s="59"/>
      <c r="AL193" s="51"/>
      <c r="AM193" s="130"/>
      <c r="AN193" s="61"/>
      <c r="AO193" s="689"/>
      <c r="AP193" s="689"/>
      <c r="AQ193" s="689"/>
      <c r="AR193" s="689"/>
      <c r="AS193" s="689"/>
      <c r="AT193" s="46"/>
      <c r="AU193" s="37"/>
      <c r="AV193" s="176"/>
      <c r="AW193" s="51"/>
      <c r="AX193" s="59"/>
      <c r="AY193" s="51"/>
      <c r="AZ193" s="130"/>
      <c r="BA193" s="61"/>
      <c r="BB193" s="689"/>
      <c r="BC193" s="689"/>
      <c r="BD193" s="689"/>
      <c r="BE193" s="689"/>
      <c r="BF193" s="689"/>
      <c r="BG193" s="46"/>
      <c r="BH193" s="37"/>
      <c r="BI193" s="176"/>
      <c r="BJ193" s="51"/>
      <c r="BK193" s="59"/>
      <c r="BL193" s="51"/>
      <c r="BM193" s="130"/>
    </row>
    <row r="194" spans="1:65" s="5" customFormat="1" ht="15.95" customHeight="1" x14ac:dyDescent="0.2">
      <c r="A194" s="61"/>
      <c r="B194" s="689"/>
      <c r="C194" s="689"/>
      <c r="D194" s="689"/>
      <c r="E194" s="689"/>
      <c r="F194" s="689"/>
      <c r="G194" s="689"/>
      <c r="H194" s="24"/>
      <c r="I194" s="98"/>
      <c r="K194" s="51"/>
      <c r="L194" s="51"/>
      <c r="M194" s="51"/>
      <c r="N194" s="61"/>
      <c r="O194" s="689"/>
      <c r="P194" s="689"/>
      <c r="Q194" s="689"/>
      <c r="R194" s="689"/>
      <c r="S194" s="689"/>
      <c r="T194" s="689"/>
      <c r="U194" s="24"/>
      <c r="V194" s="98"/>
      <c r="X194" s="51"/>
      <c r="Y194" s="51"/>
      <c r="Z194" s="51"/>
      <c r="AA194" s="61"/>
      <c r="AB194" s="689"/>
      <c r="AC194" s="689"/>
      <c r="AD194" s="689"/>
      <c r="AE194" s="689"/>
      <c r="AF194" s="689"/>
      <c r="AG194" s="689"/>
      <c r="AH194" s="51"/>
      <c r="AI194" s="108"/>
      <c r="AJ194" s="51"/>
      <c r="AK194" s="51"/>
      <c r="AL194" s="51"/>
      <c r="AM194" s="51"/>
      <c r="AN194" s="61"/>
      <c r="AO194" s="689"/>
      <c r="AP194" s="689"/>
      <c r="AQ194" s="689"/>
      <c r="AR194" s="689"/>
      <c r="AS194" s="689"/>
      <c r="AT194" s="689"/>
      <c r="AU194" s="51"/>
      <c r="AV194" s="108"/>
      <c r="AW194" s="51"/>
      <c r="AX194" s="51"/>
      <c r="AY194" s="51"/>
      <c r="AZ194" s="51"/>
      <c r="BA194" s="61"/>
      <c r="BB194" s="689"/>
      <c r="BC194" s="689"/>
      <c r="BD194" s="689"/>
      <c r="BE194" s="689"/>
      <c r="BF194" s="689"/>
      <c r="BG194" s="689"/>
      <c r="BH194" s="51"/>
      <c r="BI194" s="108"/>
      <c r="BJ194" s="51"/>
      <c r="BK194" s="51"/>
      <c r="BL194" s="51"/>
      <c r="BM194" s="51"/>
    </row>
    <row r="195" spans="1:65" s="5" customFormat="1" ht="15.95" customHeight="1" x14ac:dyDescent="0.2">
      <c r="A195" s="61"/>
      <c r="B195" s="689"/>
      <c r="C195" s="689"/>
      <c r="D195" s="689"/>
      <c r="E195" s="689"/>
      <c r="F195" s="689"/>
      <c r="G195" s="46"/>
      <c r="H195" s="32"/>
      <c r="I195" s="103"/>
      <c r="J195" s="46"/>
      <c r="K195" s="33"/>
      <c r="L195" s="51"/>
      <c r="M195" s="130"/>
      <c r="N195" s="61"/>
      <c r="O195" s="689"/>
      <c r="P195" s="689"/>
      <c r="Q195" s="689"/>
      <c r="R195" s="689"/>
      <c r="S195" s="689"/>
      <c r="T195" s="46"/>
      <c r="U195" s="32"/>
      <c r="V195" s="103"/>
      <c r="W195" s="46"/>
      <c r="X195" s="33"/>
      <c r="Y195" s="51"/>
      <c r="Z195" s="130"/>
      <c r="AA195" s="61"/>
      <c r="AB195" s="689"/>
      <c r="AC195" s="689"/>
      <c r="AD195" s="689"/>
      <c r="AE195" s="689"/>
      <c r="AF195" s="689"/>
      <c r="AG195" s="46"/>
      <c r="AH195" s="156"/>
      <c r="AI195" s="176"/>
      <c r="AJ195" s="134"/>
      <c r="AK195" s="33"/>
      <c r="AL195" s="51"/>
      <c r="AM195" s="130"/>
      <c r="AN195" s="61"/>
      <c r="AO195" s="689"/>
      <c r="AP195" s="689"/>
      <c r="AQ195" s="689"/>
      <c r="AR195" s="689"/>
      <c r="AS195" s="689"/>
      <c r="AT195" s="46"/>
      <c r="AU195" s="156"/>
      <c r="AV195" s="176"/>
      <c r="AW195" s="134"/>
      <c r="AX195" s="33"/>
      <c r="AY195" s="51"/>
      <c r="AZ195" s="130"/>
      <c r="BA195" s="61"/>
      <c r="BB195" s="689"/>
      <c r="BC195" s="689"/>
      <c r="BD195" s="689"/>
      <c r="BE195" s="689"/>
      <c r="BF195" s="689"/>
      <c r="BG195" s="46"/>
      <c r="BH195" s="156"/>
      <c r="BI195" s="176"/>
      <c r="BJ195" s="134"/>
      <c r="BK195" s="33"/>
      <c r="BL195" s="51"/>
      <c r="BM195" s="130"/>
    </row>
    <row r="196" spans="1:65" s="5" customFormat="1" ht="15.95" customHeight="1" x14ac:dyDescent="0.2">
      <c r="A196" s="83"/>
      <c r="B196" s="780"/>
      <c r="C196" s="780"/>
      <c r="D196" s="780"/>
      <c r="E196" s="780"/>
      <c r="F196" s="780"/>
      <c r="G196" s="780"/>
      <c r="H196" s="780"/>
      <c r="I196" s="780"/>
      <c r="J196" s="780"/>
      <c r="K196" s="780"/>
      <c r="L196" s="780"/>
      <c r="M196" s="780"/>
      <c r="N196" s="83"/>
      <c r="O196" s="136"/>
      <c r="P196" s="136"/>
      <c r="Q196" s="136"/>
      <c r="R196" s="136"/>
      <c r="S196" s="136"/>
      <c r="T196" s="136"/>
      <c r="U196" s="136"/>
      <c r="V196" s="136"/>
      <c r="W196" s="136"/>
      <c r="X196" s="136"/>
      <c r="Y196" s="136"/>
      <c r="Z196" s="136"/>
      <c r="AA196" s="83"/>
      <c r="AB196" s="136"/>
      <c r="AC196" s="136"/>
      <c r="AD196" s="136"/>
      <c r="AE196" s="136"/>
      <c r="AF196" s="136"/>
      <c r="AG196" s="136"/>
      <c r="AH196" s="51"/>
      <c r="AI196" s="51"/>
      <c r="AJ196" s="51"/>
      <c r="AK196" s="51"/>
      <c r="AL196" s="51"/>
      <c r="AM196" s="51"/>
      <c r="AN196" s="83"/>
      <c r="AO196" s="136"/>
      <c r="AP196" s="136"/>
      <c r="AQ196" s="136"/>
      <c r="AR196" s="136"/>
      <c r="AS196" s="136"/>
      <c r="AT196" s="136"/>
      <c r="AU196" s="51"/>
      <c r="AV196" s="51"/>
      <c r="AW196" s="51"/>
      <c r="AX196" s="51"/>
      <c r="AY196" s="51"/>
      <c r="AZ196" s="51"/>
      <c r="BA196" s="83"/>
      <c r="BB196" s="136"/>
      <c r="BC196" s="136"/>
      <c r="BD196" s="136"/>
      <c r="BE196" s="136"/>
      <c r="BF196" s="136"/>
      <c r="BG196" s="136"/>
      <c r="BH196" s="51"/>
      <c r="BI196" s="51"/>
      <c r="BJ196" s="51"/>
      <c r="BK196" s="51"/>
      <c r="BL196" s="51"/>
      <c r="BM196" s="51"/>
    </row>
    <row r="197" spans="1:65" s="8" customFormat="1" ht="18" customHeight="1" x14ac:dyDescent="0.25">
      <c r="A197" s="781"/>
      <c r="B197" s="781"/>
      <c r="C197" s="781"/>
      <c r="D197" s="781"/>
      <c r="E197" s="781"/>
      <c r="F197" s="781"/>
      <c r="G197" s="781"/>
      <c r="H197" s="781"/>
      <c r="I197" s="781"/>
      <c r="J197" s="56"/>
      <c r="K197" s="779"/>
      <c r="L197" s="779"/>
      <c r="M197" s="779"/>
      <c r="N197" s="168"/>
      <c r="O197" s="168"/>
      <c r="P197" s="168"/>
      <c r="Q197" s="168"/>
      <c r="R197" s="168"/>
      <c r="S197" s="168"/>
      <c r="T197" s="168"/>
      <c r="U197" s="168"/>
      <c r="V197" s="168"/>
      <c r="W197" s="56"/>
      <c r="X197" s="779"/>
      <c r="Y197" s="779"/>
      <c r="Z197" s="779"/>
      <c r="AA197" s="168"/>
      <c r="AB197" s="168"/>
      <c r="AC197" s="168"/>
      <c r="AD197" s="168"/>
      <c r="AE197" s="168"/>
      <c r="AF197" s="168"/>
      <c r="AG197" s="168"/>
      <c r="AH197" s="132"/>
      <c r="AI197" s="132"/>
      <c r="AJ197" s="133"/>
      <c r="AK197" s="779"/>
      <c r="AL197" s="779"/>
      <c r="AM197" s="779"/>
      <c r="AN197" s="168"/>
      <c r="AO197" s="168"/>
      <c r="AP197" s="168"/>
      <c r="AQ197" s="168"/>
      <c r="AR197" s="168"/>
      <c r="AS197" s="168"/>
      <c r="AT197" s="168"/>
      <c r="AU197" s="132"/>
      <c r="AV197" s="132"/>
      <c r="AW197" s="133"/>
      <c r="AX197" s="779"/>
      <c r="AY197" s="779"/>
      <c r="AZ197" s="779"/>
      <c r="BA197" s="168"/>
      <c r="BB197" s="168"/>
      <c r="BC197" s="168"/>
      <c r="BD197" s="168"/>
      <c r="BE197" s="168"/>
      <c r="BF197" s="168"/>
      <c r="BG197" s="168"/>
      <c r="BH197" s="132"/>
      <c r="BI197" s="132"/>
      <c r="BJ197" s="133"/>
      <c r="BK197" s="779"/>
      <c r="BL197" s="779"/>
      <c r="BM197" s="779"/>
    </row>
    <row r="198" spans="1:65" s="8" customFormat="1" ht="12.75" customHeight="1" x14ac:dyDescent="0.25">
      <c r="B198" s="81"/>
      <c r="C198" s="52"/>
      <c r="D198" s="52"/>
      <c r="E198" s="52"/>
      <c r="F198" s="52"/>
      <c r="G198" s="52"/>
      <c r="H198" s="74"/>
      <c r="I198" s="114"/>
      <c r="K198" s="168"/>
      <c r="L198" s="168"/>
      <c r="M198" s="169"/>
      <c r="O198" s="81"/>
      <c r="P198" s="52"/>
      <c r="Q198" s="52"/>
      <c r="R198" s="52"/>
      <c r="S198" s="52"/>
      <c r="T198" s="52"/>
      <c r="U198" s="74"/>
      <c r="V198" s="114"/>
      <c r="X198" s="168"/>
      <c r="Y198" s="168"/>
      <c r="Z198" s="169"/>
      <c r="AB198" s="81"/>
      <c r="AC198" s="52"/>
      <c r="AD198" s="52"/>
      <c r="AE198" s="52"/>
      <c r="AF198" s="52"/>
      <c r="AG198" s="52"/>
      <c r="AH198" s="192"/>
      <c r="AI198" s="193"/>
      <c r="AJ198" s="132"/>
      <c r="AK198" s="168"/>
      <c r="AL198" s="168"/>
      <c r="AM198" s="169"/>
      <c r="AO198" s="81"/>
      <c r="AP198" s="52"/>
      <c r="AQ198" s="52"/>
      <c r="AR198" s="52"/>
      <c r="AS198" s="52"/>
      <c r="AT198" s="52"/>
      <c r="AU198" s="192"/>
      <c r="AV198" s="193"/>
      <c r="AW198" s="132"/>
      <c r="AX198" s="168"/>
      <c r="AY198" s="168"/>
      <c r="AZ198" s="169"/>
      <c r="BB198" s="81"/>
      <c r="BC198" s="52"/>
      <c r="BD198" s="52"/>
      <c r="BE198" s="52"/>
      <c r="BF198" s="52"/>
      <c r="BG198" s="52"/>
      <c r="BH198" s="192"/>
      <c r="BI198" s="193"/>
      <c r="BJ198" s="132"/>
      <c r="BK198" s="168"/>
      <c r="BL198" s="168"/>
      <c r="BM198" s="169"/>
    </row>
    <row r="199" spans="1:65" s="8" customFormat="1" ht="21.75" customHeight="1" x14ac:dyDescent="0.25">
      <c r="A199" s="781"/>
      <c r="B199" s="781"/>
      <c r="C199" s="781"/>
      <c r="D199" s="781"/>
      <c r="E199" s="781"/>
      <c r="F199" s="781"/>
      <c r="G199" s="781"/>
      <c r="H199" s="781"/>
      <c r="I199" s="781"/>
      <c r="J199" s="56"/>
      <c r="K199" s="779"/>
      <c r="L199" s="779"/>
      <c r="M199" s="779"/>
      <c r="N199" s="168"/>
      <c r="O199" s="168"/>
      <c r="P199" s="168"/>
      <c r="Q199" s="168"/>
      <c r="R199" s="168"/>
      <c r="S199" s="168"/>
      <c r="T199" s="168"/>
      <c r="U199" s="168"/>
      <c r="V199" s="168"/>
      <c r="W199" s="56"/>
      <c r="X199" s="779"/>
      <c r="Y199" s="779"/>
      <c r="Z199" s="779"/>
      <c r="AA199" s="168"/>
      <c r="AB199" s="168"/>
      <c r="AC199" s="168"/>
      <c r="AD199" s="168"/>
      <c r="AE199" s="168"/>
      <c r="AF199" s="168"/>
      <c r="AG199" s="168"/>
      <c r="AH199" s="132"/>
      <c r="AI199" s="132"/>
      <c r="AJ199" s="133"/>
      <c r="AK199" s="779"/>
      <c r="AL199" s="779"/>
      <c r="AM199" s="779"/>
      <c r="AN199" s="168"/>
      <c r="AO199" s="168"/>
      <c r="AP199" s="168"/>
      <c r="AQ199" s="168"/>
      <c r="AR199" s="168"/>
      <c r="AS199" s="168"/>
      <c r="AT199" s="168"/>
      <c r="AU199" s="132"/>
      <c r="AV199" s="132"/>
      <c r="AW199" s="133"/>
      <c r="AX199" s="779"/>
      <c r="AY199" s="779"/>
      <c r="AZ199" s="779"/>
      <c r="BA199" s="168"/>
      <c r="BB199" s="168"/>
      <c r="BC199" s="168"/>
      <c r="BD199" s="168"/>
      <c r="BE199" s="168"/>
      <c r="BF199" s="168"/>
      <c r="BG199" s="168"/>
      <c r="BH199" s="132"/>
      <c r="BI199" s="132"/>
      <c r="BJ199" s="133"/>
      <c r="BK199" s="779"/>
      <c r="BL199" s="779"/>
      <c r="BM199" s="779"/>
    </row>
    <row r="200" spans="1:65" s="5" customFormat="1" ht="13.5" customHeight="1" x14ac:dyDescent="0.2">
      <c r="A200" s="21"/>
      <c r="B200" s="73"/>
      <c r="H200" s="6"/>
      <c r="I200" s="58"/>
      <c r="K200" s="59"/>
      <c r="L200" s="51"/>
      <c r="M200" s="130"/>
      <c r="N200" s="21"/>
      <c r="O200" s="73"/>
      <c r="U200" s="6"/>
      <c r="V200" s="58"/>
      <c r="X200" s="59"/>
      <c r="Y200" s="51"/>
      <c r="Z200" s="130"/>
      <c r="AA200" s="21"/>
      <c r="AB200" s="73"/>
      <c r="AH200" s="59"/>
      <c r="AI200" s="108"/>
      <c r="AJ200" s="51"/>
      <c r="AK200" s="59"/>
      <c r="AL200" s="51"/>
      <c r="AM200" s="130"/>
      <c r="AN200" s="21"/>
      <c r="AO200" s="73"/>
      <c r="AU200" s="59"/>
      <c r="AV200" s="108"/>
      <c r="AW200" s="51"/>
      <c r="AX200" s="59"/>
      <c r="AY200" s="51"/>
      <c r="AZ200" s="130"/>
      <c r="BA200" s="21"/>
      <c r="BB200" s="73"/>
      <c r="BH200" s="59"/>
      <c r="BI200" s="108"/>
      <c r="BJ200" s="51"/>
      <c r="BK200" s="59"/>
      <c r="BL200" s="51"/>
      <c r="BM200" s="130"/>
    </row>
    <row r="201" spans="1:65" s="20" customFormat="1" ht="20.100000000000001" customHeight="1" x14ac:dyDescent="0.2">
      <c r="A201" s="784"/>
      <c r="B201" s="784"/>
      <c r="C201" s="784"/>
      <c r="D201" s="784"/>
      <c r="E201" s="784"/>
      <c r="F201" s="784"/>
      <c r="G201" s="784"/>
      <c r="H201" s="784"/>
      <c r="I201" s="784"/>
      <c r="J201" s="784"/>
      <c r="K201" s="784"/>
      <c r="L201" s="784"/>
      <c r="M201" s="784"/>
      <c r="N201" s="137"/>
      <c r="O201" s="137"/>
      <c r="P201" s="137"/>
      <c r="Q201" s="137"/>
      <c r="R201" s="137"/>
      <c r="S201" s="137"/>
      <c r="T201" s="137"/>
      <c r="U201" s="137"/>
      <c r="V201" s="137"/>
      <c r="W201" s="137"/>
      <c r="X201" s="137"/>
      <c r="Y201" s="137"/>
      <c r="Z201" s="137"/>
      <c r="AA201" s="137"/>
      <c r="AB201" s="137"/>
      <c r="AC201" s="137"/>
      <c r="AD201" s="137"/>
      <c r="AE201" s="137"/>
      <c r="AF201" s="137"/>
      <c r="AG201" s="137"/>
      <c r="AH201" s="51"/>
      <c r="AI201" s="51"/>
      <c r="AJ201" s="51"/>
      <c r="AK201" s="51"/>
      <c r="AL201" s="51"/>
      <c r="AM201" s="51"/>
      <c r="AN201" s="137"/>
      <c r="AO201" s="137"/>
      <c r="AP201" s="137"/>
      <c r="AQ201" s="137"/>
      <c r="AR201" s="137"/>
      <c r="AS201" s="137"/>
      <c r="AT201" s="137"/>
      <c r="AU201" s="51"/>
      <c r="AV201" s="51"/>
      <c r="AW201" s="51"/>
      <c r="AX201" s="51"/>
      <c r="AY201" s="51"/>
      <c r="AZ201" s="51"/>
      <c r="BA201" s="137"/>
      <c r="BB201" s="137"/>
      <c r="BC201" s="137"/>
      <c r="BD201" s="137"/>
      <c r="BE201" s="137"/>
      <c r="BF201" s="137"/>
      <c r="BG201" s="137"/>
      <c r="BH201" s="51"/>
      <c r="BI201" s="51"/>
      <c r="BJ201" s="51"/>
      <c r="BK201" s="51"/>
      <c r="BL201" s="51"/>
      <c r="BM201" s="51"/>
    </row>
    <row r="202" spans="1:65" s="7" customFormat="1" ht="17.100000000000001" customHeight="1" x14ac:dyDescent="0.2">
      <c r="A202" s="721"/>
      <c r="B202" s="721"/>
      <c r="C202" s="721"/>
      <c r="D202" s="721"/>
      <c r="E202" s="721"/>
      <c r="F202" s="721"/>
      <c r="G202" s="721"/>
      <c r="H202" s="721"/>
      <c r="I202" s="721"/>
      <c r="J202" s="721"/>
      <c r="K202" s="721"/>
      <c r="L202" s="721"/>
      <c r="M202" s="721"/>
      <c r="N202" s="85"/>
      <c r="O202" s="85"/>
      <c r="P202" s="85"/>
      <c r="Q202" s="85"/>
      <c r="R202" s="85"/>
      <c r="S202" s="85"/>
      <c r="T202" s="85"/>
      <c r="U202" s="85"/>
      <c r="V202" s="85"/>
      <c r="W202" s="85"/>
      <c r="X202" s="85"/>
      <c r="Y202" s="85"/>
      <c r="Z202" s="85"/>
      <c r="AA202" s="85"/>
      <c r="AB202" s="85"/>
      <c r="AC202" s="85"/>
      <c r="AD202" s="85"/>
      <c r="AE202" s="85"/>
      <c r="AF202" s="85"/>
      <c r="AG202" s="85"/>
      <c r="AH202" s="57"/>
      <c r="AI202" s="57"/>
      <c r="AJ202" s="57"/>
      <c r="AK202" s="57"/>
      <c r="AL202" s="57"/>
      <c r="AM202" s="57"/>
      <c r="AN202" s="85"/>
      <c r="AO202" s="85"/>
      <c r="AP202" s="85"/>
      <c r="AQ202" s="85"/>
      <c r="AR202" s="85"/>
      <c r="AS202" s="85"/>
      <c r="AT202" s="85"/>
      <c r="AU202" s="57"/>
      <c r="AV202" s="57"/>
      <c r="AW202" s="57"/>
      <c r="AX202" s="57"/>
      <c r="AY202" s="57"/>
      <c r="AZ202" s="57"/>
      <c r="BA202" s="85"/>
      <c r="BB202" s="85"/>
      <c r="BC202" s="85"/>
      <c r="BD202" s="85"/>
      <c r="BE202" s="85"/>
      <c r="BF202" s="85"/>
      <c r="BG202" s="85"/>
      <c r="BH202" s="57"/>
      <c r="BI202" s="57"/>
      <c r="BJ202" s="57"/>
      <c r="BK202" s="57"/>
      <c r="BL202" s="57"/>
      <c r="BM202" s="57"/>
    </row>
    <row r="203" spans="1:65" s="20" customFormat="1" x14ac:dyDescent="0.2">
      <c r="A203" s="62"/>
      <c r="B203" s="696"/>
      <c r="C203" s="696"/>
      <c r="D203" s="696"/>
      <c r="E203" s="696"/>
      <c r="F203" s="696"/>
      <c r="G203" s="696"/>
      <c r="H203" s="63"/>
      <c r="I203" s="106"/>
      <c r="J203" s="64"/>
      <c r="K203" s="65"/>
      <c r="L203" s="65"/>
      <c r="M203" s="63"/>
      <c r="N203" s="62"/>
      <c r="O203" s="696"/>
      <c r="P203" s="696"/>
      <c r="Q203" s="696"/>
      <c r="R203" s="696"/>
      <c r="S203" s="696"/>
      <c r="T203" s="696"/>
      <c r="U203" s="63"/>
      <c r="V203" s="106"/>
      <c r="W203" s="64"/>
      <c r="X203" s="65"/>
      <c r="Y203" s="65"/>
      <c r="Z203" s="63"/>
      <c r="AA203" s="62"/>
      <c r="AB203" s="696"/>
      <c r="AC203" s="696"/>
      <c r="AD203" s="696"/>
      <c r="AE203" s="696"/>
      <c r="AF203" s="696"/>
      <c r="AG203" s="696"/>
      <c r="AH203" s="63"/>
      <c r="AI203" s="106"/>
      <c r="AJ203" s="65"/>
      <c r="AK203" s="65"/>
      <c r="AL203" s="65"/>
      <c r="AM203" s="63"/>
      <c r="AN203" s="62"/>
      <c r="AO203" s="696"/>
      <c r="AP203" s="696"/>
      <c r="AQ203" s="696"/>
      <c r="AR203" s="696"/>
      <c r="AS203" s="696"/>
      <c r="AT203" s="696"/>
      <c r="AU203" s="63"/>
      <c r="AV203" s="106"/>
      <c r="AW203" s="65"/>
      <c r="AX203" s="65"/>
      <c r="AY203" s="65"/>
      <c r="AZ203" s="63"/>
      <c r="BA203" s="62"/>
      <c r="BB203" s="696"/>
      <c r="BC203" s="696"/>
      <c r="BD203" s="696"/>
      <c r="BE203" s="696"/>
      <c r="BF203" s="696"/>
      <c r="BG203" s="696"/>
      <c r="BH203" s="63"/>
      <c r="BI203" s="106"/>
      <c r="BJ203" s="65"/>
      <c r="BK203" s="65"/>
      <c r="BL203" s="65"/>
      <c r="BM203" s="63"/>
    </row>
    <row r="204" spans="1:65" s="5" customFormat="1" ht="15.95" customHeight="1" x14ac:dyDescent="0.2">
      <c r="A204" s="86"/>
      <c r="B204" s="51"/>
      <c r="C204" s="700"/>
      <c r="D204" s="701"/>
      <c r="E204" s="701"/>
      <c r="F204" s="701"/>
      <c r="G204" s="701"/>
      <c r="H204" s="701"/>
      <c r="I204" s="701"/>
      <c r="J204" s="20"/>
      <c r="K204" s="130"/>
      <c r="L204" s="51"/>
      <c r="M204" s="59"/>
      <c r="N204" s="86"/>
      <c r="O204" s="51"/>
      <c r="P204" s="59"/>
      <c r="Q204" s="59"/>
      <c r="R204" s="59"/>
      <c r="S204" s="59"/>
      <c r="T204" s="59"/>
      <c r="U204" s="59"/>
      <c r="V204" s="59"/>
      <c r="W204" s="20"/>
      <c r="X204" s="130"/>
      <c r="Y204" s="51"/>
      <c r="Z204" s="59"/>
      <c r="AA204" s="86"/>
      <c r="AB204" s="51"/>
      <c r="AC204" s="59"/>
      <c r="AD204" s="59"/>
      <c r="AE204" s="59"/>
      <c r="AF204" s="59"/>
      <c r="AG204" s="59"/>
      <c r="AH204" s="51"/>
      <c r="AI204" s="51"/>
      <c r="AJ204" s="51"/>
      <c r="AK204" s="130"/>
      <c r="AL204" s="51"/>
      <c r="AM204" s="59"/>
      <c r="AN204" s="86"/>
      <c r="AO204" s="51"/>
      <c r="AP204" s="59"/>
      <c r="AQ204" s="59"/>
      <c r="AR204" s="59"/>
      <c r="AS204" s="59"/>
      <c r="AT204" s="59"/>
      <c r="AU204" s="51"/>
      <c r="AV204" s="51"/>
      <c r="AW204" s="51"/>
      <c r="AX204" s="130"/>
      <c r="AY204" s="51"/>
      <c r="AZ204" s="59"/>
      <c r="BA204" s="86"/>
      <c r="BB204" s="51"/>
      <c r="BC204" s="59"/>
      <c r="BD204" s="59"/>
      <c r="BE204" s="59"/>
      <c r="BF204" s="59"/>
      <c r="BG204" s="59"/>
      <c r="BH204" s="51"/>
      <c r="BI204" s="51"/>
      <c r="BJ204" s="51"/>
      <c r="BK204" s="130"/>
      <c r="BL204" s="51"/>
      <c r="BM204" s="59"/>
    </row>
    <row r="205" spans="1:65" s="5" customFormat="1" ht="15.95" customHeight="1" x14ac:dyDescent="0.2">
      <c r="A205" s="20"/>
      <c r="B205" s="51"/>
      <c r="C205" s="700"/>
      <c r="D205" s="700"/>
      <c r="E205" s="700"/>
      <c r="F205" s="700"/>
      <c r="G205" s="700"/>
      <c r="H205" s="700"/>
      <c r="I205" s="107"/>
      <c r="J205" s="20"/>
      <c r="K205" s="130"/>
      <c r="L205" s="51"/>
      <c r="M205" s="59"/>
      <c r="N205" s="20"/>
      <c r="O205" s="51"/>
      <c r="P205" s="59"/>
      <c r="Q205" s="59"/>
      <c r="R205" s="59"/>
      <c r="S205" s="59"/>
      <c r="T205" s="59"/>
      <c r="U205" s="59"/>
      <c r="V205" s="107"/>
      <c r="W205" s="20"/>
      <c r="X205" s="130"/>
      <c r="Y205" s="51"/>
      <c r="Z205" s="59"/>
      <c r="AA205" s="20"/>
      <c r="AB205" s="51"/>
      <c r="AC205" s="59"/>
      <c r="AD205" s="59"/>
      <c r="AE205" s="59"/>
      <c r="AF205" s="59"/>
      <c r="AG205" s="59"/>
      <c r="AH205" s="51"/>
      <c r="AI205" s="108"/>
      <c r="AJ205" s="51"/>
      <c r="AK205" s="130"/>
      <c r="AL205" s="51"/>
      <c r="AM205" s="59"/>
      <c r="AN205" s="20"/>
      <c r="AO205" s="51"/>
      <c r="AP205" s="59"/>
      <c r="AQ205" s="59"/>
      <c r="AR205" s="59"/>
      <c r="AS205" s="59"/>
      <c r="AT205" s="59"/>
      <c r="AU205" s="51"/>
      <c r="AV205" s="108"/>
      <c r="AW205" s="51"/>
      <c r="AX205" s="130"/>
      <c r="AY205" s="51"/>
      <c r="AZ205" s="59"/>
      <c r="BA205" s="20"/>
      <c r="BB205" s="51"/>
      <c r="BC205" s="59"/>
      <c r="BD205" s="59"/>
      <c r="BE205" s="59"/>
      <c r="BF205" s="59"/>
      <c r="BG205" s="59"/>
      <c r="BH205" s="51"/>
      <c r="BI205" s="108"/>
      <c r="BJ205" s="51"/>
      <c r="BK205" s="130"/>
      <c r="BL205" s="51"/>
      <c r="BM205" s="59"/>
    </row>
    <row r="206" spans="1:65" s="5" customFormat="1" ht="15.95" customHeight="1" x14ac:dyDescent="0.2">
      <c r="A206" s="87"/>
      <c r="B206" s="51"/>
      <c r="C206" s="20"/>
      <c r="D206" s="20"/>
      <c r="E206" s="20"/>
      <c r="F206" s="20"/>
      <c r="G206" s="20"/>
      <c r="H206" s="59"/>
      <c r="I206" s="108"/>
      <c r="J206" s="20"/>
      <c r="K206" s="130"/>
      <c r="L206" s="51"/>
      <c r="M206" s="130"/>
      <c r="N206" s="87"/>
      <c r="O206" s="51"/>
      <c r="P206" s="20"/>
      <c r="Q206" s="20"/>
      <c r="R206" s="20"/>
      <c r="S206" s="20"/>
      <c r="T206" s="20"/>
      <c r="U206" s="59"/>
      <c r="V206" s="108"/>
      <c r="W206" s="20"/>
      <c r="X206" s="130"/>
      <c r="Y206" s="51"/>
      <c r="Z206" s="130"/>
      <c r="AA206" s="87"/>
      <c r="AB206" s="51"/>
      <c r="AC206" s="20"/>
      <c r="AD206" s="20"/>
      <c r="AE206" s="20"/>
      <c r="AF206" s="20"/>
      <c r="AG206" s="20"/>
      <c r="AH206" s="59"/>
      <c r="AI206" s="108"/>
      <c r="AJ206" s="51"/>
      <c r="AK206" s="130"/>
      <c r="AL206" s="51"/>
      <c r="AM206" s="130"/>
      <c r="AN206" s="87"/>
      <c r="AO206" s="51"/>
      <c r="AP206" s="20"/>
      <c r="AQ206" s="20"/>
      <c r="AR206" s="20"/>
      <c r="AS206" s="20"/>
      <c r="AT206" s="20"/>
      <c r="AU206" s="59"/>
      <c r="AV206" s="108"/>
      <c r="AW206" s="51"/>
      <c r="AX206" s="130"/>
      <c r="AY206" s="51"/>
      <c r="AZ206" s="130"/>
      <c r="BA206" s="87"/>
      <c r="BB206" s="51"/>
      <c r="BC206" s="20"/>
      <c r="BD206" s="20"/>
      <c r="BE206" s="20"/>
      <c r="BF206" s="20"/>
      <c r="BG206" s="20"/>
      <c r="BH206" s="59"/>
      <c r="BI206" s="108"/>
      <c r="BJ206" s="51"/>
      <c r="BK206" s="130"/>
      <c r="BL206" s="51"/>
      <c r="BM206" s="130"/>
    </row>
    <row r="207" spans="1:65" s="5" customFormat="1" ht="15.95" customHeight="1" x14ac:dyDescent="0.2">
      <c r="A207" s="87"/>
      <c r="B207" s="51"/>
      <c r="C207" s="20"/>
      <c r="D207" s="20"/>
      <c r="E207" s="20"/>
      <c r="F207" s="20"/>
      <c r="G207" s="20"/>
      <c r="H207" s="59"/>
      <c r="I207" s="108"/>
      <c r="J207" s="20"/>
      <c r="K207" s="130"/>
      <c r="L207" s="51"/>
      <c r="M207" s="130"/>
      <c r="N207" s="87"/>
      <c r="O207" s="51"/>
      <c r="P207" s="20"/>
      <c r="Q207" s="20"/>
      <c r="R207" s="20"/>
      <c r="S207" s="20"/>
      <c r="T207" s="20"/>
      <c r="U207" s="59"/>
      <c r="V207" s="108"/>
      <c r="W207" s="20"/>
      <c r="X207" s="130"/>
      <c r="Y207" s="51"/>
      <c r="Z207" s="130"/>
      <c r="AA207" s="87"/>
      <c r="AB207" s="51"/>
      <c r="AC207" s="20"/>
      <c r="AD207" s="20"/>
      <c r="AE207" s="20"/>
      <c r="AF207" s="20"/>
      <c r="AG207" s="20"/>
      <c r="AH207" s="59"/>
      <c r="AI207" s="108"/>
      <c r="AJ207" s="51"/>
      <c r="AK207" s="130"/>
      <c r="AL207" s="51"/>
      <c r="AM207" s="130"/>
      <c r="AN207" s="87"/>
      <c r="AO207" s="51"/>
      <c r="AP207" s="20"/>
      <c r="AQ207" s="20"/>
      <c r="AR207" s="20"/>
      <c r="AS207" s="20"/>
      <c r="AT207" s="20"/>
      <c r="AU207" s="59"/>
      <c r="AV207" s="108"/>
      <c r="AW207" s="51"/>
      <c r="AX207" s="130"/>
      <c r="AY207" s="51"/>
      <c r="AZ207" s="130"/>
      <c r="BA207" s="87"/>
      <c r="BB207" s="51"/>
      <c r="BC207" s="20"/>
      <c r="BD207" s="20"/>
      <c r="BE207" s="20"/>
      <c r="BF207" s="20"/>
      <c r="BG207" s="20"/>
      <c r="BH207" s="59"/>
      <c r="BI207" s="108"/>
      <c r="BJ207" s="51"/>
      <c r="BK207" s="130"/>
      <c r="BL207" s="51"/>
      <c r="BM207" s="130"/>
    </row>
    <row r="208" spans="1:65" s="5" customFormat="1" ht="15.95" customHeight="1" x14ac:dyDescent="0.2">
      <c r="A208" s="86"/>
      <c r="B208" s="51"/>
      <c r="C208" s="700"/>
      <c r="D208" s="701"/>
      <c r="E208" s="701"/>
      <c r="F208" s="701"/>
      <c r="G208" s="701"/>
      <c r="H208" s="701"/>
      <c r="I208" s="107"/>
      <c r="J208" s="20"/>
      <c r="K208" s="59"/>
      <c r="L208" s="59"/>
      <c r="M208" s="59"/>
      <c r="N208" s="86"/>
      <c r="O208" s="51"/>
      <c r="P208" s="59"/>
      <c r="Q208" s="59"/>
      <c r="R208" s="59"/>
      <c r="S208" s="59"/>
      <c r="T208" s="59"/>
      <c r="U208" s="59"/>
      <c r="V208" s="107"/>
      <c r="W208" s="20"/>
      <c r="X208" s="59"/>
      <c r="Y208" s="59"/>
      <c r="Z208" s="59"/>
      <c r="AA208" s="86"/>
      <c r="AB208" s="51"/>
      <c r="AC208" s="59"/>
      <c r="AD208" s="59"/>
      <c r="AE208" s="59"/>
      <c r="AF208" s="59"/>
      <c r="AG208" s="59"/>
      <c r="AH208" s="51"/>
      <c r="AI208" s="108"/>
      <c r="AJ208" s="51"/>
      <c r="AK208" s="59"/>
      <c r="AL208" s="59"/>
      <c r="AM208" s="59"/>
      <c r="AN208" s="86"/>
      <c r="AO208" s="51"/>
      <c r="AP208" s="59"/>
      <c r="AQ208" s="59"/>
      <c r="AR208" s="59"/>
      <c r="AS208" s="59"/>
      <c r="AT208" s="59"/>
      <c r="AU208" s="51"/>
      <c r="AV208" s="108"/>
      <c r="AW208" s="51"/>
      <c r="AX208" s="59"/>
      <c r="AY208" s="59"/>
      <c r="AZ208" s="59"/>
      <c r="BA208" s="86"/>
      <c r="BB208" s="51"/>
      <c r="BC208" s="59"/>
      <c r="BD208" s="59"/>
      <c r="BE208" s="59"/>
      <c r="BF208" s="59"/>
      <c r="BG208" s="59"/>
      <c r="BH208" s="51"/>
      <c r="BI208" s="108"/>
      <c r="BJ208" s="51"/>
      <c r="BK208" s="59"/>
      <c r="BL208" s="59"/>
      <c r="BM208" s="59"/>
    </row>
    <row r="209" spans="1:65" s="5" customFormat="1" ht="15.95" customHeight="1" x14ac:dyDescent="0.2">
      <c r="A209" s="20"/>
      <c r="B209" s="51"/>
      <c r="C209" s="700"/>
      <c r="D209" s="701"/>
      <c r="E209" s="701"/>
      <c r="F209" s="701"/>
      <c r="G209" s="701"/>
      <c r="H209" s="701"/>
      <c r="I209" s="107"/>
      <c r="J209" s="20"/>
      <c r="K209" s="59"/>
      <c r="L209" s="59"/>
      <c r="M209" s="59"/>
      <c r="N209" s="20"/>
      <c r="O209" s="51"/>
      <c r="P209" s="59"/>
      <c r="Q209" s="59"/>
      <c r="R209" s="59"/>
      <c r="S209" s="59"/>
      <c r="T209" s="59"/>
      <c r="U209" s="59"/>
      <c r="V209" s="107"/>
      <c r="W209" s="20"/>
      <c r="X209" s="59"/>
      <c r="Y209" s="59"/>
      <c r="Z209" s="59"/>
      <c r="AA209" s="20"/>
      <c r="AB209" s="51"/>
      <c r="AC209" s="59"/>
      <c r="AD209" s="59"/>
      <c r="AE209" s="59"/>
      <c r="AF209" s="59"/>
      <c r="AG209" s="59"/>
      <c r="AH209" s="51"/>
      <c r="AI209" s="108"/>
      <c r="AJ209" s="51"/>
      <c r="AK209" s="59"/>
      <c r="AL209" s="59"/>
      <c r="AM209" s="59"/>
      <c r="AN209" s="20"/>
      <c r="AO209" s="51"/>
      <c r="AP209" s="59"/>
      <c r="AQ209" s="59"/>
      <c r="AR209" s="59"/>
      <c r="AS209" s="59"/>
      <c r="AT209" s="59"/>
      <c r="AU209" s="51"/>
      <c r="AV209" s="108"/>
      <c r="AW209" s="51"/>
      <c r="AX209" s="59"/>
      <c r="AY209" s="59"/>
      <c r="AZ209" s="59"/>
      <c r="BA209" s="20"/>
      <c r="BB209" s="51"/>
      <c r="BC209" s="59"/>
      <c r="BD209" s="59"/>
      <c r="BE209" s="59"/>
      <c r="BF209" s="59"/>
      <c r="BG209" s="59"/>
      <c r="BH209" s="51"/>
      <c r="BI209" s="108"/>
      <c r="BJ209" s="51"/>
      <c r="BK209" s="59"/>
      <c r="BL209" s="59"/>
      <c r="BM209" s="59"/>
    </row>
    <row r="210" spans="1:65" s="5" customFormat="1" ht="15.95" customHeight="1" x14ac:dyDescent="0.2">
      <c r="A210" s="87"/>
      <c r="B210" s="51"/>
      <c r="C210" s="20"/>
      <c r="D210" s="20"/>
      <c r="E210" s="20"/>
      <c r="F210" s="20"/>
      <c r="G210" s="20"/>
      <c r="H210" s="59"/>
      <c r="I210" s="108"/>
      <c r="J210" s="20"/>
      <c r="K210" s="59"/>
      <c r="L210" s="51"/>
      <c r="M210" s="130"/>
      <c r="N210" s="87"/>
      <c r="O210" s="51"/>
      <c r="P210" s="20"/>
      <c r="Q210" s="20"/>
      <c r="R210" s="20"/>
      <c r="S210" s="20"/>
      <c r="T210" s="20"/>
      <c r="U210" s="59"/>
      <c r="V210" s="108"/>
      <c r="W210" s="20"/>
      <c r="X210" s="59"/>
      <c r="Y210" s="51"/>
      <c r="Z210" s="130"/>
      <c r="AA210" s="87"/>
      <c r="AB210" s="51"/>
      <c r="AC210" s="20"/>
      <c r="AD210" s="20"/>
      <c r="AE210" s="20"/>
      <c r="AF210" s="20"/>
      <c r="AG210" s="20"/>
      <c r="AH210" s="59"/>
      <c r="AI210" s="108"/>
      <c r="AJ210" s="51"/>
      <c r="AK210" s="59"/>
      <c r="AL210" s="51"/>
      <c r="AM210" s="130"/>
      <c r="AN210" s="87"/>
      <c r="AO210" s="51"/>
      <c r="AP210" s="20"/>
      <c r="AQ210" s="20"/>
      <c r="AR210" s="20"/>
      <c r="AS210" s="20"/>
      <c r="AT210" s="20"/>
      <c r="AU210" s="59"/>
      <c r="AV210" s="108"/>
      <c r="AW210" s="51"/>
      <c r="AX210" s="59"/>
      <c r="AY210" s="51"/>
      <c r="AZ210" s="130"/>
      <c r="BA210" s="87"/>
      <c r="BB210" s="51"/>
      <c r="BC210" s="20"/>
      <c r="BD210" s="20"/>
      <c r="BE210" s="20"/>
      <c r="BF210" s="20"/>
      <c r="BG210" s="20"/>
      <c r="BH210" s="59"/>
      <c r="BI210" s="108"/>
      <c r="BJ210" s="51"/>
      <c r="BK210" s="59"/>
      <c r="BL210" s="51"/>
      <c r="BM210" s="130"/>
    </row>
    <row r="211" spans="1:65" s="5" customFormat="1" ht="15.95" customHeight="1" x14ac:dyDescent="0.2">
      <c r="A211" s="87"/>
      <c r="B211" s="51"/>
      <c r="C211" s="20"/>
      <c r="D211" s="20"/>
      <c r="E211" s="20"/>
      <c r="F211" s="20"/>
      <c r="G211" s="20"/>
      <c r="H211" s="59"/>
      <c r="I211" s="108"/>
      <c r="J211" s="20"/>
      <c r="K211" s="59"/>
      <c r="L211" s="51"/>
      <c r="M211" s="130"/>
      <c r="N211" s="87"/>
      <c r="O211" s="51"/>
      <c r="P211" s="20"/>
      <c r="Q211" s="20"/>
      <c r="R211" s="20"/>
      <c r="S211" s="20"/>
      <c r="T211" s="20"/>
      <c r="U211" s="59"/>
      <c r="V211" s="108"/>
      <c r="W211" s="20"/>
      <c r="X211" s="59"/>
      <c r="Y211" s="51"/>
      <c r="Z211" s="130"/>
      <c r="AA211" s="87"/>
      <c r="AB211" s="51"/>
      <c r="AC211" s="20"/>
      <c r="AD211" s="20"/>
      <c r="AE211" s="20"/>
      <c r="AF211" s="20"/>
      <c r="AG211" s="20"/>
      <c r="AH211" s="59"/>
      <c r="AI211" s="108"/>
      <c r="AJ211" s="51"/>
      <c r="AK211" s="59"/>
      <c r="AL211" s="51"/>
      <c r="AM211" s="130"/>
      <c r="AN211" s="87"/>
      <c r="AO211" s="51"/>
      <c r="AP211" s="20"/>
      <c r="AQ211" s="20"/>
      <c r="AR211" s="20"/>
      <c r="AS211" s="20"/>
      <c r="AT211" s="20"/>
      <c r="AU211" s="59"/>
      <c r="AV211" s="108"/>
      <c r="AW211" s="51"/>
      <c r="AX211" s="59"/>
      <c r="AY211" s="51"/>
      <c r="AZ211" s="130"/>
      <c r="BA211" s="87"/>
      <c r="BB211" s="51"/>
      <c r="BC211" s="20"/>
      <c r="BD211" s="20"/>
      <c r="BE211" s="20"/>
      <c r="BF211" s="20"/>
      <c r="BG211" s="20"/>
      <c r="BH211" s="59"/>
      <c r="BI211" s="108"/>
      <c r="BJ211" s="51"/>
      <c r="BK211" s="59"/>
      <c r="BL211" s="51"/>
      <c r="BM211" s="130"/>
    </row>
    <row r="212" spans="1:65" s="5" customFormat="1" ht="15.95" customHeight="1" x14ac:dyDescent="0.2">
      <c r="A212" s="86"/>
      <c r="B212" s="51"/>
      <c r="C212" s="700"/>
      <c r="D212" s="701"/>
      <c r="E212" s="701"/>
      <c r="F212" s="701"/>
      <c r="G212" s="701"/>
      <c r="H212" s="51"/>
      <c r="I212" s="107"/>
      <c r="J212" s="20"/>
      <c r="K212" s="59"/>
      <c r="L212" s="59"/>
      <c r="M212" s="59"/>
      <c r="N212" s="86"/>
      <c r="O212" s="51"/>
      <c r="P212" s="700"/>
      <c r="Q212" s="701"/>
      <c r="R212" s="701"/>
      <c r="S212" s="701"/>
      <c r="T212" s="701"/>
      <c r="U212" s="51"/>
      <c r="V212" s="107"/>
      <c r="W212" s="20"/>
      <c r="X212" s="59"/>
      <c r="Y212" s="59"/>
      <c r="Z212" s="59"/>
      <c r="AA212" s="86"/>
      <c r="AB212" s="51"/>
      <c r="AC212" s="700"/>
      <c r="AD212" s="701"/>
      <c r="AE212" s="701"/>
      <c r="AF212" s="701"/>
      <c r="AG212" s="701"/>
      <c r="AH212" s="51"/>
      <c r="AI212" s="108"/>
      <c r="AJ212" s="51"/>
      <c r="AK212" s="59"/>
      <c r="AL212" s="59"/>
      <c r="AM212" s="59"/>
      <c r="AN212" s="86"/>
      <c r="AO212" s="51"/>
      <c r="AP212" s="700"/>
      <c r="AQ212" s="701"/>
      <c r="AR212" s="701"/>
      <c r="AS212" s="701"/>
      <c r="AT212" s="701"/>
      <c r="AU212" s="51"/>
      <c r="AV212" s="108"/>
      <c r="AW212" s="51"/>
      <c r="AX212" s="59"/>
      <c r="AY212" s="59"/>
      <c r="AZ212" s="59"/>
      <c r="BA212" s="86"/>
      <c r="BB212" s="51"/>
      <c r="BC212" s="700"/>
      <c r="BD212" s="701"/>
      <c r="BE212" s="701"/>
      <c r="BF212" s="701"/>
      <c r="BG212" s="701"/>
      <c r="BH212" s="51"/>
      <c r="BI212" s="108"/>
      <c r="BJ212" s="51"/>
      <c r="BK212" s="59"/>
      <c r="BL212" s="59"/>
      <c r="BM212" s="59"/>
    </row>
    <row r="213" spans="1:65" s="5" customFormat="1" ht="15.95" customHeight="1" x14ac:dyDescent="0.2">
      <c r="A213" s="20"/>
      <c r="B213" s="51"/>
      <c r="C213" s="700"/>
      <c r="D213" s="700"/>
      <c r="E213" s="700"/>
      <c r="F213" s="700"/>
      <c r="G213" s="700"/>
      <c r="H213" s="700"/>
      <c r="I213" s="107"/>
      <c r="J213" s="20"/>
      <c r="K213" s="59"/>
      <c r="L213" s="59"/>
      <c r="M213" s="59"/>
      <c r="N213" s="20"/>
      <c r="O213" s="51"/>
      <c r="P213" s="59"/>
      <c r="Q213" s="59"/>
      <c r="R213" s="59"/>
      <c r="S213" s="59"/>
      <c r="T213" s="59"/>
      <c r="U213" s="59"/>
      <c r="V213" s="107"/>
      <c r="W213" s="20"/>
      <c r="X213" s="59"/>
      <c r="Y213" s="59"/>
      <c r="Z213" s="59"/>
      <c r="AA213" s="20"/>
      <c r="AB213" s="51"/>
      <c r="AC213" s="59"/>
      <c r="AD213" s="59"/>
      <c r="AE213" s="59"/>
      <c r="AF213" s="59"/>
      <c r="AG213" s="59"/>
      <c r="AH213" s="51"/>
      <c r="AI213" s="108"/>
      <c r="AJ213" s="51"/>
      <c r="AK213" s="59"/>
      <c r="AL213" s="59"/>
      <c r="AM213" s="59"/>
      <c r="AN213" s="20"/>
      <c r="AO213" s="51"/>
      <c r="AP213" s="59"/>
      <c r="AQ213" s="59"/>
      <c r="AR213" s="59"/>
      <c r="AS213" s="59"/>
      <c r="AT213" s="59"/>
      <c r="AU213" s="51"/>
      <c r="AV213" s="108"/>
      <c r="AW213" s="51"/>
      <c r="AX213" s="59"/>
      <c r="AY213" s="59"/>
      <c r="AZ213" s="59"/>
      <c r="BA213" s="20"/>
      <c r="BB213" s="51"/>
      <c r="BC213" s="59"/>
      <c r="BD213" s="59"/>
      <c r="BE213" s="59"/>
      <c r="BF213" s="59"/>
      <c r="BG213" s="59"/>
      <c r="BH213" s="51"/>
      <c r="BI213" s="108"/>
      <c r="BJ213" s="51"/>
      <c r="BK213" s="59"/>
      <c r="BL213" s="59"/>
      <c r="BM213" s="59"/>
    </row>
    <row r="214" spans="1:65" s="5" customFormat="1" ht="15.95" customHeight="1" x14ac:dyDescent="0.2">
      <c r="A214" s="87"/>
      <c r="B214" s="51"/>
      <c r="C214" s="20"/>
      <c r="D214" s="20"/>
      <c r="E214" s="20"/>
      <c r="F214" s="20"/>
      <c r="G214" s="20"/>
      <c r="H214" s="59"/>
      <c r="I214" s="108"/>
      <c r="J214" s="20"/>
      <c r="K214" s="59"/>
      <c r="L214" s="51"/>
      <c r="M214" s="130"/>
      <c r="N214" s="87"/>
      <c r="O214" s="51"/>
      <c r="P214" s="20"/>
      <c r="Q214" s="20"/>
      <c r="R214" s="20"/>
      <c r="S214" s="20"/>
      <c r="T214" s="20"/>
      <c r="U214" s="59"/>
      <c r="V214" s="108"/>
      <c r="W214" s="20"/>
      <c r="X214" s="59"/>
      <c r="Y214" s="51"/>
      <c r="Z214" s="130"/>
      <c r="AA214" s="87"/>
      <c r="AB214" s="51"/>
      <c r="AC214" s="20"/>
      <c r="AD214" s="20"/>
      <c r="AE214" s="20"/>
      <c r="AF214" s="20"/>
      <c r="AG214" s="20"/>
      <c r="AH214" s="59"/>
      <c r="AI214" s="108"/>
      <c r="AJ214" s="51"/>
      <c r="AK214" s="59"/>
      <c r="AL214" s="51"/>
      <c r="AM214" s="130"/>
      <c r="AN214" s="87"/>
      <c r="AO214" s="51"/>
      <c r="AP214" s="20"/>
      <c r="AQ214" s="20"/>
      <c r="AR214" s="20"/>
      <c r="AS214" s="20"/>
      <c r="AT214" s="20"/>
      <c r="AU214" s="59"/>
      <c r="AV214" s="108"/>
      <c r="AW214" s="51"/>
      <c r="AX214" s="59"/>
      <c r="AY214" s="51"/>
      <c r="AZ214" s="130"/>
      <c r="BA214" s="87"/>
      <c r="BB214" s="51"/>
      <c r="BC214" s="20"/>
      <c r="BD214" s="20"/>
      <c r="BE214" s="20"/>
      <c r="BF214" s="20"/>
      <c r="BG214" s="20"/>
      <c r="BH214" s="59"/>
      <c r="BI214" s="108"/>
      <c r="BJ214" s="51"/>
      <c r="BK214" s="59"/>
      <c r="BL214" s="51"/>
      <c r="BM214" s="130"/>
    </row>
    <row r="215" spans="1:65" s="5" customFormat="1" ht="15.95" customHeight="1" x14ac:dyDescent="0.2">
      <c r="A215" s="87"/>
      <c r="B215" s="51"/>
      <c r="C215" s="20"/>
      <c r="D215" s="20"/>
      <c r="E215" s="20"/>
      <c r="F215" s="20"/>
      <c r="G215" s="20"/>
      <c r="H215" s="59"/>
      <c r="I215" s="108"/>
      <c r="J215" s="20"/>
      <c r="K215" s="59"/>
      <c r="L215" s="51"/>
      <c r="M215" s="130"/>
      <c r="N215" s="87"/>
      <c r="O215" s="51"/>
      <c r="P215" s="20"/>
      <c r="Q215" s="20"/>
      <c r="R215" s="20"/>
      <c r="S215" s="20"/>
      <c r="T215" s="20"/>
      <c r="U215" s="59"/>
      <c r="V215" s="108"/>
      <c r="W215" s="20"/>
      <c r="X215" s="59"/>
      <c r="Y215" s="51"/>
      <c r="Z215" s="130"/>
      <c r="AA215" s="87"/>
      <c r="AB215" s="51"/>
      <c r="AC215" s="20"/>
      <c r="AD215" s="20"/>
      <c r="AE215" s="20"/>
      <c r="AF215" s="20"/>
      <c r="AG215" s="20"/>
      <c r="AH215" s="59"/>
      <c r="AI215" s="108"/>
      <c r="AJ215" s="51"/>
      <c r="AK215" s="59"/>
      <c r="AL215" s="51"/>
      <c r="AM215" s="130"/>
      <c r="AN215" s="87"/>
      <c r="AO215" s="51"/>
      <c r="AP215" s="20"/>
      <c r="AQ215" s="20"/>
      <c r="AR215" s="20"/>
      <c r="AS215" s="20"/>
      <c r="AT215" s="20"/>
      <c r="AU215" s="59"/>
      <c r="AV215" s="108"/>
      <c r="AW215" s="51"/>
      <c r="AX215" s="59"/>
      <c r="AY215" s="51"/>
      <c r="AZ215" s="130"/>
      <c r="BA215" s="87"/>
      <c r="BB215" s="51"/>
      <c r="BC215" s="20"/>
      <c r="BD215" s="20"/>
      <c r="BE215" s="20"/>
      <c r="BF215" s="20"/>
      <c r="BG215" s="20"/>
      <c r="BH215" s="59"/>
      <c r="BI215" s="108"/>
      <c r="BJ215" s="51"/>
      <c r="BK215" s="59"/>
      <c r="BL215" s="51"/>
      <c r="BM215" s="130"/>
    </row>
    <row r="216" spans="1:65" s="5" customFormat="1" ht="15.95" customHeight="1" x14ac:dyDescent="0.2">
      <c r="A216" s="86"/>
      <c r="B216" s="51"/>
      <c r="C216" s="700"/>
      <c r="D216" s="701"/>
      <c r="E216" s="701"/>
      <c r="F216" s="701"/>
      <c r="G216" s="701"/>
      <c r="H216" s="701"/>
      <c r="I216" s="107"/>
      <c r="J216" s="20"/>
      <c r="K216" s="59"/>
      <c r="L216" s="59"/>
      <c r="M216" s="59"/>
      <c r="N216" s="86"/>
      <c r="O216" s="51"/>
      <c r="P216" s="59"/>
      <c r="Q216" s="59"/>
      <c r="R216" s="59"/>
      <c r="S216" s="59"/>
      <c r="T216" s="59"/>
      <c r="U216" s="59"/>
      <c r="V216" s="107"/>
      <c r="W216" s="20"/>
      <c r="X216" s="59"/>
      <c r="Y216" s="59"/>
      <c r="Z216" s="59"/>
      <c r="AA216" s="86"/>
      <c r="AB216" s="51"/>
      <c r="AC216" s="59"/>
      <c r="AD216" s="59"/>
      <c r="AE216" s="59"/>
      <c r="AF216" s="59"/>
      <c r="AG216" s="59"/>
      <c r="AH216" s="51"/>
      <c r="AI216" s="108"/>
      <c r="AJ216" s="51"/>
      <c r="AK216" s="59"/>
      <c r="AL216" s="59"/>
      <c r="AM216" s="59"/>
      <c r="AN216" s="86"/>
      <c r="AO216" s="51"/>
      <c r="AP216" s="59"/>
      <c r="AQ216" s="59"/>
      <c r="AR216" s="59"/>
      <c r="AS216" s="59"/>
      <c r="AT216" s="59"/>
      <c r="AU216" s="51"/>
      <c r="AV216" s="108"/>
      <c r="AW216" s="51"/>
      <c r="AX216" s="59"/>
      <c r="AY216" s="59"/>
      <c r="AZ216" s="59"/>
      <c r="BA216" s="86"/>
      <c r="BB216" s="51"/>
      <c r="BC216" s="59"/>
      <c r="BD216" s="59"/>
      <c r="BE216" s="59"/>
      <c r="BF216" s="59"/>
      <c r="BG216" s="59"/>
      <c r="BH216" s="51"/>
      <c r="BI216" s="108"/>
      <c r="BJ216" s="51"/>
      <c r="BK216" s="59"/>
      <c r="BL216" s="59"/>
      <c r="BM216" s="59"/>
    </row>
    <row r="217" spans="1:65" s="5" customFormat="1" ht="15.95" customHeight="1" x14ac:dyDescent="0.2">
      <c r="A217" s="20"/>
      <c r="B217" s="51"/>
      <c r="C217" s="701"/>
      <c r="D217" s="701"/>
      <c r="E217" s="701"/>
      <c r="F217" s="701"/>
      <c r="G217" s="701"/>
      <c r="H217" s="701"/>
      <c r="I217" s="701"/>
      <c r="J217" s="701"/>
      <c r="K217" s="701"/>
      <c r="L217" s="701"/>
      <c r="M217" s="701"/>
      <c r="N217" s="20"/>
      <c r="O217" s="51"/>
      <c r="P217" s="131"/>
      <c r="Q217" s="131"/>
      <c r="R217" s="131"/>
      <c r="S217" s="131"/>
      <c r="T217" s="131"/>
      <c r="U217" s="131"/>
      <c r="V217" s="131"/>
      <c r="W217" s="131"/>
      <c r="X217" s="131"/>
      <c r="Y217" s="131"/>
      <c r="Z217" s="131"/>
      <c r="AA217" s="20"/>
      <c r="AB217" s="51"/>
      <c r="AC217" s="131"/>
      <c r="AD217" s="131"/>
      <c r="AE217" s="131"/>
      <c r="AF217" s="131"/>
      <c r="AG217" s="131"/>
      <c r="AH217" s="51"/>
      <c r="AI217" s="51"/>
      <c r="AJ217" s="51"/>
      <c r="AK217" s="51"/>
      <c r="AL217" s="51"/>
      <c r="AM217" s="51"/>
      <c r="AN217" s="20"/>
      <c r="AO217" s="51"/>
      <c r="AP217" s="131"/>
      <c r="AQ217" s="131"/>
      <c r="AR217" s="131"/>
      <c r="AS217" s="131"/>
      <c r="AT217" s="131"/>
      <c r="AU217" s="51"/>
      <c r="AV217" s="51"/>
      <c r="AW217" s="51"/>
      <c r="AX217" s="51"/>
      <c r="AY217" s="51"/>
      <c r="AZ217" s="51"/>
      <c r="BA217" s="20"/>
      <c r="BB217" s="51"/>
      <c r="BC217" s="131"/>
      <c r="BD217" s="131"/>
      <c r="BE217" s="131"/>
      <c r="BF217" s="131"/>
      <c r="BG217" s="131"/>
      <c r="BH217" s="51"/>
      <c r="BI217" s="51"/>
      <c r="BJ217" s="51"/>
      <c r="BK217" s="51"/>
      <c r="BL217" s="51"/>
      <c r="BM217" s="51"/>
    </row>
    <row r="218" spans="1:65" s="5" customFormat="1" ht="15.95" customHeight="1" x14ac:dyDescent="0.2">
      <c r="A218" s="87"/>
      <c r="B218" s="51"/>
      <c r="C218" s="20"/>
      <c r="D218" s="20"/>
      <c r="E218" s="20"/>
      <c r="F218" s="20"/>
      <c r="G218" s="20"/>
      <c r="H218" s="59"/>
      <c r="I218" s="108"/>
      <c r="J218" s="20"/>
      <c r="K218" s="59"/>
      <c r="L218" s="51"/>
      <c r="M218" s="130"/>
      <c r="N218" s="87"/>
      <c r="O218" s="51"/>
      <c r="P218" s="20"/>
      <c r="Q218" s="20"/>
      <c r="R218" s="20"/>
      <c r="S218" s="20"/>
      <c r="T218" s="20"/>
      <c r="U218" s="59"/>
      <c r="V218" s="108"/>
      <c r="W218" s="20"/>
      <c r="X218" s="59"/>
      <c r="Y218" s="51"/>
      <c r="Z218" s="130"/>
      <c r="AA218" s="87"/>
      <c r="AB218" s="51"/>
      <c r="AC218" s="20"/>
      <c r="AD218" s="20"/>
      <c r="AE218" s="20"/>
      <c r="AF218" s="20"/>
      <c r="AG218" s="20"/>
      <c r="AH218" s="59"/>
      <c r="AI218" s="108"/>
      <c r="AJ218" s="51"/>
      <c r="AK218" s="59"/>
      <c r="AL218" s="51"/>
      <c r="AM218" s="130"/>
      <c r="AN218" s="87"/>
      <c r="AO218" s="51"/>
      <c r="AP218" s="20"/>
      <c r="AQ218" s="20"/>
      <c r="AR218" s="20"/>
      <c r="AS218" s="20"/>
      <c r="AT218" s="20"/>
      <c r="AU218" s="59"/>
      <c r="AV218" s="108"/>
      <c r="AW218" s="51"/>
      <c r="AX218" s="59"/>
      <c r="AY218" s="51"/>
      <c r="AZ218" s="130"/>
      <c r="BA218" s="87"/>
      <c r="BB218" s="51"/>
      <c r="BC218" s="20"/>
      <c r="BD218" s="20"/>
      <c r="BE218" s="20"/>
      <c r="BF218" s="20"/>
      <c r="BG218" s="20"/>
      <c r="BH218" s="59"/>
      <c r="BI218" s="108"/>
      <c r="BJ218" s="51"/>
      <c r="BK218" s="59"/>
      <c r="BL218" s="51"/>
      <c r="BM218" s="130"/>
    </row>
    <row r="219" spans="1:65" s="5" customFormat="1" ht="15.95" customHeight="1" x14ac:dyDescent="0.2">
      <c r="A219" s="87"/>
      <c r="B219" s="51"/>
      <c r="C219" s="20"/>
      <c r="D219" s="20"/>
      <c r="E219" s="20"/>
      <c r="F219" s="20"/>
      <c r="G219" s="20"/>
      <c r="H219" s="59"/>
      <c r="I219" s="108"/>
      <c r="J219" s="20"/>
      <c r="K219" s="59"/>
      <c r="L219" s="51"/>
      <c r="M219" s="130"/>
      <c r="N219" s="87"/>
      <c r="O219" s="51"/>
      <c r="P219" s="20"/>
      <c r="Q219" s="20"/>
      <c r="R219" s="20"/>
      <c r="S219" s="20"/>
      <c r="T219" s="20"/>
      <c r="U219" s="59"/>
      <c r="V219" s="108"/>
      <c r="W219" s="20"/>
      <c r="X219" s="59"/>
      <c r="Y219" s="51"/>
      <c r="Z219" s="130"/>
      <c r="AA219" s="87"/>
      <c r="AB219" s="51"/>
      <c r="AC219" s="20"/>
      <c r="AD219" s="20"/>
      <c r="AE219" s="20"/>
      <c r="AF219" s="20"/>
      <c r="AG219" s="20"/>
      <c r="AH219" s="59"/>
      <c r="AI219" s="108"/>
      <c r="AJ219" s="51"/>
      <c r="AK219" s="59"/>
      <c r="AL219" s="51"/>
      <c r="AM219" s="130"/>
      <c r="AN219" s="87"/>
      <c r="AO219" s="51"/>
      <c r="AP219" s="20"/>
      <c r="AQ219" s="20"/>
      <c r="AR219" s="20"/>
      <c r="AS219" s="20"/>
      <c r="AT219" s="20"/>
      <c r="AU219" s="59"/>
      <c r="AV219" s="108"/>
      <c r="AW219" s="51"/>
      <c r="AX219" s="59"/>
      <c r="AY219" s="51"/>
      <c r="AZ219" s="130"/>
      <c r="BA219" s="87"/>
      <c r="BB219" s="51"/>
      <c r="BC219" s="20"/>
      <c r="BD219" s="20"/>
      <c r="BE219" s="20"/>
      <c r="BF219" s="20"/>
      <c r="BG219" s="20"/>
      <c r="BH219" s="59"/>
      <c r="BI219" s="108"/>
      <c r="BJ219" s="51"/>
      <c r="BK219" s="59"/>
      <c r="BL219" s="51"/>
      <c r="BM219" s="130"/>
    </row>
    <row r="220" spans="1:65" s="5" customFormat="1" ht="15.95" customHeight="1" x14ac:dyDescent="0.2">
      <c r="A220" s="86"/>
      <c r="B220" s="51"/>
      <c r="C220" s="700"/>
      <c r="D220" s="701"/>
      <c r="E220" s="701"/>
      <c r="F220" s="701"/>
      <c r="G220" s="701"/>
      <c r="H220" s="701"/>
      <c r="I220" s="107"/>
      <c r="J220" s="20"/>
      <c r="K220" s="59"/>
      <c r="L220" s="59"/>
      <c r="M220" s="59"/>
      <c r="N220" s="86"/>
      <c r="O220" s="51"/>
      <c r="P220" s="59"/>
      <c r="Q220" s="59"/>
      <c r="R220" s="59"/>
      <c r="S220" s="59"/>
      <c r="T220" s="59"/>
      <c r="U220" s="59"/>
      <c r="V220" s="107"/>
      <c r="W220" s="20"/>
      <c r="X220" s="59"/>
      <c r="Y220" s="59"/>
      <c r="Z220" s="59"/>
      <c r="AA220" s="86"/>
      <c r="AB220" s="51"/>
      <c r="AC220" s="59"/>
      <c r="AD220" s="59"/>
      <c r="AE220" s="59"/>
      <c r="AF220" s="59"/>
      <c r="AG220" s="59"/>
      <c r="AH220" s="51"/>
      <c r="AI220" s="108"/>
      <c r="AJ220" s="51"/>
      <c r="AK220" s="59"/>
      <c r="AL220" s="59"/>
      <c r="AM220" s="59"/>
      <c r="AN220" s="86"/>
      <c r="AO220" s="51"/>
      <c r="AP220" s="59"/>
      <c r="AQ220" s="59"/>
      <c r="AR220" s="59"/>
      <c r="AS220" s="59"/>
      <c r="AT220" s="59"/>
      <c r="AU220" s="51"/>
      <c r="AV220" s="108"/>
      <c r="AW220" s="51"/>
      <c r="AX220" s="59"/>
      <c r="AY220" s="59"/>
      <c r="AZ220" s="59"/>
      <c r="BA220" s="86"/>
      <c r="BB220" s="51"/>
      <c r="BC220" s="59"/>
      <c r="BD220" s="59"/>
      <c r="BE220" s="59"/>
      <c r="BF220" s="59"/>
      <c r="BG220" s="59"/>
      <c r="BH220" s="51"/>
      <c r="BI220" s="108"/>
      <c r="BJ220" s="51"/>
      <c r="BK220" s="59"/>
      <c r="BL220" s="59"/>
      <c r="BM220" s="59"/>
    </row>
    <row r="221" spans="1:65" s="5" customFormat="1" ht="15.95" customHeight="1" x14ac:dyDescent="0.2">
      <c r="A221" s="20"/>
      <c r="B221" s="51"/>
      <c r="C221" s="700"/>
      <c r="D221" s="701"/>
      <c r="E221" s="701"/>
      <c r="F221" s="701"/>
      <c r="G221" s="701"/>
      <c r="H221" s="51"/>
      <c r="I221" s="107"/>
      <c r="J221" s="20"/>
      <c r="K221" s="59"/>
      <c r="L221" s="59"/>
      <c r="M221" s="59"/>
      <c r="N221" s="20"/>
      <c r="O221" s="51"/>
      <c r="P221" s="700"/>
      <c r="Q221" s="701"/>
      <c r="R221" s="701"/>
      <c r="S221" s="701"/>
      <c r="T221" s="701"/>
      <c r="U221" s="51"/>
      <c r="V221" s="107"/>
      <c r="W221" s="20"/>
      <c r="X221" s="59"/>
      <c r="Y221" s="59"/>
      <c r="Z221" s="59"/>
      <c r="AA221" s="20"/>
      <c r="AB221" s="51"/>
      <c r="AC221" s="700"/>
      <c r="AD221" s="701"/>
      <c r="AE221" s="701"/>
      <c r="AF221" s="701"/>
      <c r="AG221" s="701"/>
      <c r="AH221" s="51"/>
      <c r="AI221" s="108"/>
      <c r="AJ221" s="51"/>
      <c r="AK221" s="59"/>
      <c r="AL221" s="59"/>
      <c r="AM221" s="59"/>
      <c r="AN221" s="20"/>
      <c r="AO221" s="51"/>
      <c r="AP221" s="700"/>
      <c r="AQ221" s="701"/>
      <c r="AR221" s="701"/>
      <c r="AS221" s="701"/>
      <c r="AT221" s="701"/>
      <c r="AU221" s="51"/>
      <c r="AV221" s="108"/>
      <c r="AW221" s="51"/>
      <c r="AX221" s="59"/>
      <c r="AY221" s="59"/>
      <c r="AZ221" s="59"/>
      <c r="BA221" s="20"/>
      <c r="BB221" s="51"/>
      <c r="BC221" s="700"/>
      <c r="BD221" s="701"/>
      <c r="BE221" s="701"/>
      <c r="BF221" s="701"/>
      <c r="BG221" s="701"/>
      <c r="BH221" s="51"/>
      <c r="BI221" s="108"/>
      <c r="BJ221" s="51"/>
      <c r="BK221" s="59"/>
      <c r="BL221" s="59"/>
      <c r="BM221" s="59"/>
    </row>
    <row r="222" spans="1:65" s="5" customFormat="1" ht="15.95" customHeight="1" x14ac:dyDescent="0.2">
      <c r="A222" s="95"/>
      <c r="B222" s="51"/>
      <c r="C222" s="20"/>
      <c r="D222" s="20"/>
      <c r="E222" s="20"/>
      <c r="F222" s="20"/>
      <c r="G222" s="20"/>
      <c r="H222" s="59"/>
      <c r="I222" s="108"/>
      <c r="J222" s="20"/>
      <c r="K222" s="59"/>
      <c r="L222" s="51"/>
      <c r="M222" s="130"/>
      <c r="N222" s="95"/>
      <c r="O222" s="51"/>
      <c r="P222" s="20"/>
      <c r="Q222" s="20"/>
      <c r="R222" s="20"/>
      <c r="S222" s="20"/>
      <c r="T222" s="20"/>
      <c r="U222" s="59"/>
      <c r="V222" s="108"/>
      <c r="W222" s="20"/>
      <c r="X222" s="59"/>
      <c r="Y222" s="51"/>
      <c r="Z222" s="130"/>
      <c r="AA222" s="95"/>
      <c r="AB222" s="51"/>
      <c r="AC222" s="20"/>
      <c r="AD222" s="20"/>
      <c r="AE222" s="20"/>
      <c r="AF222" s="20"/>
      <c r="AG222" s="20"/>
      <c r="AH222" s="59"/>
      <c r="AI222" s="108"/>
      <c r="AJ222" s="51"/>
      <c r="AK222" s="59"/>
      <c r="AL222" s="51"/>
      <c r="AM222" s="130"/>
      <c r="AN222" s="95"/>
      <c r="AO222" s="51"/>
      <c r="AP222" s="20"/>
      <c r="AQ222" s="20"/>
      <c r="AR222" s="20"/>
      <c r="AS222" s="20"/>
      <c r="AT222" s="20"/>
      <c r="AU222" s="59"/>
      <c r="AV222" s="108"/>
      <c r="AW222" s="51"/>
      <c r="AX222" s="59"/>
      <c r="AY222" s="51"/>
      <c r="AZ222" s="130"/>
      <c r="BA222" s="95"/>
      <c r="BB222" s="51"/>
      <c r="BC222" s="20"/>
      <c r="BD222" s="20"/>
      <c r="BE222" s="20"/>
      <c r="BF222" s="20"/>
      <c r="BG222" s="20"/>
      <c r="BH222" s="59"/>
      <c r="BI222" s="108"/>
      <c r="BJ222" s="51"/>
      <c r="BK222" s="59"/>
      <c r="BL222" s="51"/>
      <c r="BM222" s="130"/>
    </row>
    <row r="223" spans="1:65" s="5" customFormat="1" ht="15.95" customHeight="1" x14ac:dyDescent="0.2">
      <c r="A223" s="87"/>
      <c r="B223" s="51"/>
      <c r="C223" s="20"/>
      <c r="D223" s="20"/>
      <c r="E223" s="20"/>
      <c r="F223" s="20"/>
      <c r="G223" s="20"/>
      <c r="H223" s="59"/>
      <c r="I223" s="108"/>
      <c r="J223" s="20"/>
      <c r="K223" s="59"/>
      <c r="L223" s="51"/>
      <c r="M223" s="130"/>
      <c r="N223" s="87"/>
      <c r="O223" s="51"/>
      <c r="P223" s="20"/>
      <c r="Q223" s="20"/>
      <c r="R223" s="20"/>
      <c r="S223" s="20"/>
      <c r="T223" s="20"/>
      <c r="U223" s="59"/>
      <c r="V223" s="108"/>
      <c r="W223" s="20"/>
      <c r="X223" s="59"/>
      <c r="Y223" s="51"/>
      <c r="Z223" s="130"/>
      <c r="AA223" s="87"/>
      <c r="AB223" s="51"/>
      <c r="AC223" s="20"/>
      <c r="AD223" s="20"/>
      <c r="AE223" s="20"/>
      <c r="AF223" s="20"/>
      <c r="AG223" s="20"/>
      <c r="AH223" s="59"/>
      <c r="AI223" s="108"/>
      <c r="AJ223" s="51"/>
      <c r="AK223" s="59"/>
      <c r="AL223" s="51"/>
      <c r="AM223" s="130"/>
      <c r="AN223" s="87"/>
      <c r="AO223" s="51"/>
      <c r="AP223" s="20"/>
      <c r="AQ223" s="20"/>
      <c r="AR223" s="20"/>
      <c r="AS223" s="20"/>
      <c r="AT223" s="20"/>
      <c r="AU223" s="59"/>
      <c r="AV223" s="108"/>
      <c r="AW223" s="51"/>
      <c r="AX223" s="59"/>
      <c r="AY223" s="51"/>
      <c r="AZ223" s="130"/>
      <c r="BA223" s="87"/>
      <c r="BB223" s="51"/>
      <c r="BC223" s="20"/>
      <c r="BD223" s="20"/>
      <c r="BE223" s="20"/>
      <c r="BF223" s="20"/>
      <c r="BG223" s="20"/>
      <c r="BH223" s="59"/>
      <c r="BI223" s="108"/>
      <c r="BJ223" s="51"/>
      <c r="BK223" s="59"/>
      <c r="BL223" s="51"/>
      <c r="BM223" s="130"/>
    </row>
    <row r="224" spans="1:65" s="5" customFormat="1" ht="15.95" customHeight="1" x14ac:dyDescent="0.2">
      <c r="A224" s="86"/>
      <c r="B224" s="73"/>
      <c r="C224" s="697"/>
      <c r="D224" s="689"/>
      <c r="E224" s="689"/>
      <c r="F224" s="689"/>
      <c r="G224" s="689"/>
      <c r="H224" s="24"/>
      <c r="I224" s="98"/>
      <c r="K224" s="59"/>
      <c r="L224" s="59"/>
      <c r="M224" s="59"/>
      <c r="N224" s="86"/>
      <c r="O224" s="73"/>
      <c r="P224" s="697"/>
      <c r="Q224" s="689"/>
      <c r="R224" s="689"/>
      <c r="S224" s="689"/>
      <c r="T224" s="689"/>
      <c r="U224" s="24"/>
      <c r="V224" s="98"/>
      <c r="X224" s="59"/>
      <c r="Y224" s="59"/>
      <c r="Z224" s="59"/>
      <c r="AA224" s="86"/>
      <c r="AB224" s="73"/>
      <c r="AC224" s="697"/>
      <c r="AD224" s="689"/>
      <c r="AE224" s="689"/>
      <c r="AF224" s="689"/>
      <c r="AG224" s="689"/>
      <c r="AH224" s="51"/>
      <c r="AI224" s="108"/>
      <c r="AJ224" s="51"/>
      <c r="AK224" s="59"/>
      <c r="AL224" s="59"/>
      <c r="AM224" s="59"/>
      <c r="AN224" s="86"/>
      <c r="AO224" s="73"/>
      <c r="AP224" s="697"/>
      <c r="AQ224" s="689"/>
      <c r="AR224" s="689"/>
      <c r="AS224" s="689"/>
      <c r="AT224" s="689"/>
      <c r="AU224" s="51"/>
      <c r="AV224" s="108"/>
      <c r="AW224" s="51"/>
      <c r="AX224" s="59"/>
      <c r="AY224" s="59"/>
      <c r="AZ224" s="59"/>
      <c r="BA224" s="86"/>
      <c r="BB224" s="73"/>
      <c r="BC224" s="697"/>
      <c r="BD224" s="689"/>
      <c r="BE224" s="689"/>
      <c r="BF224" s="689"/>
      <c r="BG224" s="689"/>
      <c r="BH224" s="51"/>
      <c r="BI224" s="108"/>
      <c r="BJ224" s="51"/>
      <c r="BK224" s="59"/>
      <c r="BL224" s="59"/>
      <c r="BM224" s="59"/>
    </row>
    <row r="225" spans="1:65" s="5" customFormat="1" ht="15.95" customHeight="1" x14ac:dyDescent="0.2">
      <c r="A225" s="21"/>
      <c r="B225" s="73"/>
      <c r="C225" s="689"/>
      <c r="D225" s="689"/>
      <c r="E225" s="689"/>
      <c r="F225" s="689"/>
      <c r="G225" s="689"/>
      <c r="H225" s="689"/>
      <c r="I225" s="98"/>
      <c r="K225" s="59"/>
      <c r="L225" s="59"/>
      <c r="M225" s="59"/>
      <c r="N225" s="21"/>
      <c r="O225" s="73"/>
      <c r="P225" s="59"/>
      <c r="Q225" s="59"/>
      <c r="R225" s="59"/>
      <c r="S225" s="59"/>
      <c r="T225" s="59"/>
      <c r="U225" s="59"/>
      <c r="V225" s="98"/>
      <c r="X225" s="59"/>
      <c r="Y225" s="59"/>
      <c r="Z225" s="59"/>
      <c r="AA225" s="21"/>
      <c r="AB225" s="73"/>
      <c r="AC225" s="59"/>
      <c r="AD225" s="59"/>
      <c r="AE225" s="59"/>
      <c r="AF225" s="59"/>
      <c r="AG225" s="59"/>
      <c r="AH225" s="51"/>
      <c r="AI225" s="108"/>
      <c r="AJ225" s="51"/>
      <c r="AK225" s="59"/>
      <c r="AL225" s="59"/>
      <c r="AM225" s="59"/>
      <c r="AN225" s="21"/>
      <c r="AO225" s="73"/>
      <c r="AP225" s="59"/>
      <c r="AQ225" s="59"/>
      <c r="AR225" s="59"/>
      <c r="AS225" s="59"/>
      <c r="AT225" s="59"/>
      <c r="AU225" s="51"/>
      <c r="AV225" s="108"/>
      <c r="AW225" s="51"/>
      <c r="AX225" s="59"/>
      <c r="AY225" s="59"/>
      <c r="AZ225" s="59"/>
      <c r="BA225" s="21"/>
      <c r="BB225" s="73"/>
      <c r="BC225" s="59"/>
      <c r="BD225" s="59"/>
      <c r="BE225" s="59"/>
      <c r="BF225" s="59"/>
      <c r="BG225" s="59"/>
      <c r="BH225" s="51"/>
      <c r="BI225" s="108"/>
      <c r="BJ225" s="51"/>
      <c r="BK225" s="59"/>
      <c r="BL225" s="59"/>
      <c r="BM225" s="59"/>
    </row>
    <row r="226" spans="1:65" s="5" customFormat="1" ht="15.95" customHeight="1" x14ac:dyDescent="0.2">
      <c r="A226" s="61"/>
      <c r="B226" s="73"/>
      <c r="H226" s="6"/>
      <c r="I226" s="58"/>
      <c r="K226" s="59"/>
      <c r="L226" s="51"/>
      <c r="M226" s="130"/>
      <c r="N226" s="61"/>
      <c r="O226" s="73"/>
      <c r="U226" s="6"/>
      <c r="V226" s="58"/>
      <c r="X226" s="59"/>
      <c r="Y226" s="51"/>
      <c r="Z226" s="130"/>
      <c r="AA226" s="61"/>
      <c r="AB226" s="73"/>
      <c r="AH226" s="59"/>
      <c r="AI226" s="108"/>
      <c r="AJ226" s="51"/>
      <c r="AK226" s="59"/>
      <c r="AL226" s="51"/>
      <c r="AM226" s="130"/>
      <c r="AN226" s="61"/>
      <c r="AO226" s="73"/>
      <c r="AU226" s="59"/>
      <c r="AV226" s="108"/>
      <c r="AW226" s="51"/>
      <c r="AX226" s="59"/>
      <c r="AY226" s="51"/>
      <c r="AZ226" s="130"/>
      <c r="BA226" s="61"/>
      <c r="BB226" s="73"/>
      <c r="BH226" s="59"/>
      <c r="BI226" s="108"/>
      <c r="BJ226" s="51"/>
      <c r="BK226" s="59"/>
      <c r="BL226" s="51"/>
      <c r="BM226" s="130"/>
    </row>
    <row r="227" spans="1:65" s="5" customFormat="1" ht="15.95" customHeight="1" x14ac:dyDescent="0.2">
      <c r="A227" s="61"/>
      <c r="B227" s="73"/>
      <c r="H227" s="6"/>
      <c r="I227" s="58"/>
      <c r="K227" s="59"/>
      <c r="L227" s="51"/>
      <c r="M227" s="130"/>
      <c r="N227" s="61"/>
      <c r="O227" s="73"/>
      <c r="U227" s="6"/>
      <c r="V227" s="58"/>
      <c r="X227" s="59"/>
      <c r="Y227" s="51"/>
      <c r="Z227" s="130"/>
      <c r="AA227" s="61"/>
      <c r="AB227" s="73"/>
      <c r="AH227" s="59"/>
      <c r="AI227" s="108"/>
      <c r="AJ227" s="51"/>
      <c r="AK227" s="59"/>
      <c r="AL227" s="51"/>
      <c r="AM227" s="130"/>
      <c r="AN227" s="61"/>
      <c r="AO227" s="73"/>
      <c r="AU227" s="59"/>
      <c r="AV227" s="108"/>
      <c r="AW227" s="51"/>
      <c r="AX227" s="59"/>
      <c r="AY227" s="51"/>
      <c r="AZ227" s="130"/>
      <c r="BA227" s="61"/>
      <c r="BB227" s="73"/>
      <c r="BH227" s="59"/>
      <c r="BI227" s="108"/>
      <c r="BJ227" s="51"/>
      <c r="BK227" s="59"/>
      <c r="BL227" s="51"/>
      <c r="BM227" s="130"/>
    </row>
    <row r="228" spans="1:65" s="5" customFormat="1" ht="15.95" customHeight="1" x14ac:dyDescent="0.2">
      <c r="A228" s="86"/>
      <c r="B228" s="73"/>
      <c r="C228" s="697"/>
      <c r="D228" s="689"/>
      <c r="E228" s="689"/>
      <c r="F228" s="689"/>
      <c r="G228" s="689"/>
      <c r="H228" s="24"/>
      <c r="I228" s="98"/>
      <c r="K228" s="59"/>
      <c r="L228" s="59"/>
      <c r="M228" s="59"/>
      <c r="N228" s="86"/>
      <c r="O228" s="73"/>
      <c r="P228" s="697"/>
      <c r="Q228" s="689"/>
      <c r="R228" s="689"/>
      <c r="S228" s="689"/>
      <c r="T228" s="689"/>
      <c r="U228" s="24"/>
      <c r="V228" s="98"/>
      <c r="X228" s="59"/>
      <c r="Y228" s="59"/>
      <c r="Z228" s="59"/>
      <c r="AA228" s="86"/>
      <c r="AB228" s="73"/>
      <c r="AC228" s="697"/>
      <c r="AD228" s="689"/>
      <c r="AE228" s="689"/>
      <c r="AF228" s="689"/>
      <c r="AG228" s="689"/>
      <c r="AH228" s="51"/>
      <c r="AI228" s="108"/>
      <c r="AJ228" s="51"/>
      <c r="AK228" s="59"/>
      <c r="AL228" s="59"/>
      <c r="AM228" s="59"/>
      <c r="AN228" s="86"/>
      <c r="AO228" s="73"/>
      <c r="AP228" s="697"/>
      <c r="AQ228" s="689"/>
      <c r="AR228" s="689"/>
      <c r="AS228" s="689"/>
      <c r="AT228" s="689"/>
      <c r="AU228" s="51"/>
      <c r="AV228" s="108"/>
      <c r="AW228" s="51"/>
      <c r="AX228" s="59"/>
      <c r="AY228" s="59"/>
      <c r="AZ228" s="59"/>
      <c r="BA228" s="86"/>
      <c r="BB228" s="73"/>
      <c r="BC228" s="697"/>
      <c r="BD228" s="689"/>
      <c r="BE228" s="689"/>
      <c r="BF228" s="689"/>
      <c r="BG228" s="689"/>
      <c r="BH228" s="51"/>
      <c r="BI228" s="108"/>
      <c r="BJ228" s="51"/>
      <c r="BK228" s="59"/>
      <c r="BL228" s="59"/>
      <c r="BM228" s="59"/>
    </row>
    <row r="229" spans="1:65" s="5" customFormat="1" ht="15.95" customHeight="1" x14ac:dyDescent="0.2">
      <c r="A229" s="21"/>
      <c r="B229" s="73"/>
      <c r="C229" s="689"/>
      <c r="D229" s="689"/>
      <c r="E229" s="689"/>
      <c r="F229" s="689"/>
      <c r="G229" s="689"/>
      <c r="H229" s="689"/>
      <c r="I229" s="98"/>
      <c r="K229" s="59"/>
      <c r="L229" s="59"/>
      <c r="M229" s="59"/>
      <c r="N229" s="21"/>
      <c r="O229" s="73"/>
      <c r="P229" s="59"/>
      <c r="Q229" s="59"/>
      <c r="R229" s="59"/>
      <c r="S229" s="59"/>
      <c r="T229" s="59"/>
      <c r="U229" s="59"/>
      <c r="V229" s="98"/>
      <c r="X229" s="59"/>
      <c r="Y229" s="59"/>
      <c r="Z229" s="59"/>
      <c r="AA229" s="21"/>
      <c r="AB229" s="73"/>
      <c r="AC229" s="59"/>
      <c r="AD229" s="59"/>
      <c r="AE229" s="59"/>
      <c r="AF229" s="59"/>
      <c r="AG229" s="59"/>
      <c r="AH229" s="51"/>
      <c r="AI229" s="108"/>
      <c r="AJ229" s="51"/>
      <c r="AK229" s="59"/>
      <c r="AL229" s="59"/>
      <c r="AM229" s="59"/>
      <c r="AN229" s="21"/>
      <c r="AO229" s="73"/>
      <c r="AP229" s="59"/>
      <c r="AQ229" s="59"/>
      <c r="AR229" s="59"/>
      <c r="AS229" s="59"/>
      <c r="AT229" s="59"/>
      <c r="AU229" s="51"/>
      <c r="AV229" s="108"/>
      <c r="AW229" s="51"/>
      <c r="AX229" s="59"/>
      <c r="AY229" s="59"/>
      <c r="AZ229" s="59"/>
      <c r="BA229" s="21"/>
      <c r="BB229" s="73"/>
      <c r="BC229" s="59"/>
      <c r="BD229" s="59"/>
      <c r="BE229" s="59"/>
      <c r="BF229" s="59"/>
      <c r="BG229" s="59"/>
      <c r="BH229" s="51"/>
      <c r="BI229" s="108"/>
      <c r="BJ229" s="51"/>
      <c r="BK229" s="59"/>
      <c r="BL229" s="59"/>
      <c r="BM229" s="59"/>
    </row>
    <row r="230" spans="1:65" s="5" customFormat="1" ht="15.95" customHeight="1" x14ac:dyDescent="0.2">
      <c r="A230" s="61"/>
      <c r="B230" s="73"/>
      <c r="H230" s="6"/>
      <c r="I230" s="58"/>
      <c r="K230" s="59"/>
      <c r="L230" s="51"/>
      <c r="M230" s="130"/>
      <c r="N230" s="61"/>
      <c r="O230" s="73"/>
      <c r="U230" s="6"/>
      <c r="V230" s="58"/>
      <c r="X230" s="59"/>
      <c r="Y230" s="51"/>
      <c r="Z230" s="130"/>
      <c r="AA230" s="61"/>
      <c r="AB230" s="73"/>
      <c r="AH230" s="59"/>
      <c r="AI230" s="108"/>
      <c r="AJ230" s="51"/>
      <c r="AK230" s="59"/>
      <c r="AL230" s="51"/>
      <c r="AM230" s="130"/>
      <c r="AN230" s="61"/>
      <c r="AO230" s="73"/>
      <c r="AU230" s="59"/>
      <c r="AV230" s="108"/>
      <c r="AW230" s="51"/>
      <c r="AX230" s="59"/>
      <c r="AY230" s="51"/>
      <c r="AZ230" s="130"/>
      <c r="BA230" s="61"/>
      <c r="BB230" s="73"/>
      <c r="BH230" s="59"/>
      <c r="BI230" s="108"/>
      <c r="BJ230" s="51"/>
      <c r="BK230" s="59"/>
      <c r="BL230" s="51"/>
      <c r="BM230" s="130"/>
    </row>
    <row r="231" spans="1:65" s="5" customFormat="1" ht="15.95" customHeight="1" x14ac:dyDescent="0.2">
      <c r="A231" s="61"/>
      <c r="B231" s="73"/>
      <c r="H231" s="6"/>
      <c r="I231" s="58"/>
      <c r="K231" s="59"/>
      <c r="L231" s="51"/>
      <c r="M231" s="130"/>
      <c r="N231" s="61"/>
      <c r="O231" s="73"/>
      <c r="U231" s="6"/>
      <c r="V231" s="58"/>
      <c r="X231" s="59"/>
      <c r="Y231" s="51"/>
      <c r="Z231" s="130"/>
      <c r="AA231" s="61"/>
      <c r="AB231" s="73"/>
      <c r="AH231" s="59"/>
      <c r="AI231" s="108"/>
      <c r="AJ231" s="51"/>
      <c r="AK231" s="59"/>
      <c r="AL231" s="51"/>
      <c r="AM231" s="130"/>
      <c r="AN231" s="61"/>
      <c r="AO231" s="73"/>
      <c r="AU231" s="59"/>
      <c r="AV231" s="108"/>
      <c r="AW231" s="51"/>
      <c r="AX231" s="59"/>
      <c r="AY231" s="51"/>
      <c r="AZ231" s="130"/>
      <c r="BA231" s="61"/>
      <c r="BB231" s="73"/>
      <c r="BH231" s="59"/>
      <c r="BI231" s="108"/>
      <c r="BJ231" s="51"/>
      <c r="BK231" s="59"/>
      <c r="BL231" s="51"/>
      <c r="BM231" s="130"/>
    </row>
    <row r="232" spans="1:65" s="5" customFormat="1" ht="15.95" customHeight="1" x14ac:dyDescent="0.2">
      <c r="A232" s="86"/>
      <c r="B232" s="73"/>
      <c r="C232" s="697"/>
      <c r="D232" s="689"/>
      <c r="E232" s="689"/>
      <c r="F232" s="689"/>
      <c r="G232" s="689"/>
      <c r="H232" s="24"/>
      <c r="I232" s="98"/>
      <c r="K232" s="59"/>
      <c r="L232" s="59"/>
      <c r="M232" s="59"/>
      <c r="N232" s="86"/>
      <c r="O232" s="73"/>
      <c r="P232" s="697"/>
      <c r="Q232" s="689"/>
      <c r="R232" s="689"/>
      <c r="S232" s="689"/>
      <c r="T232" s="689"/>
      <c r="U232" s="24"/>
      <c r="V232" s="98"/>
      <c r="X232" s="59"/>
      <c r="Y232" s="59"/>
      <c r="Z232" s="59"/>
      <c r="AA232" s="86"/>
      <c r="AB232" s="73"/>
      <c r="AC232" s="697"/>
      <c r="AD232" s="689"/>
      <c r="AE232" s="689"/>
      <c r="AF232" s="689"/>
      <c r="AG232" s="689"/>
      <c r="AH232" s="51"/>
      <c r="AI232" s="108"/>
      <c r="AJ232" s="51"/>
      <c r="AK232" s="59"/>
      <c r="AL232" s="59"/>
      <c r="AM232" s="59"/>
      <c r="AN232" s="86"/>
      <c r="AO232" s="73"/>
      <c r="AP232" s="697"/>
      <c r="AQ232" s="689"/>
      <c r="AR232" s="689"/>
      <c r="AS232" s="689"/>
      <c r="AT232" s="689"/>
      <c r="AU232" s="51"/>
      <c r="AV232" s="108"/>
      <c r="AW232" s="51"/>
      <c r="AX232" s="59"/>
      <c r="AY232" s="59"/>
      <c r="AZ232" s="59"/>
      <c r="BA232" s="86"/>
      <c r="BB232" s="73"/>
      <c r="BC232" s="697"/>
      <c r="BD232" s="689"/>
      <c r="BE232" s="689"/>
      <c r="BF232" s="689"/>
      <c r="BG232" s="689"/>
      <c r="BH232" s="51"/>
      <c r="BI232" s="108"/>
      <c r="BJ232" s="51"/>
      <c r="BK232" s="59"/>
      <c r="BL232" s="59"/>
      <c r="BM232" s="59"/>
    </row>
    <row r="233" spans="1:65" s="5" customFormat="1" ht="15.95" customHeight="1" x14ac:dyDescent="0.2">
      <c r="A233" s="21"/>
      <c r="B233" s="73"/>
      <c r="C233" s="689"/>
      <c r="D233" s="689"/>
      <c r="E233" s="689"/>
      <c r="F233" s="689"/>
      <c r="G233" s="689"/>
      <c r="H233" s="689"/>
      <c r="I233" s="98"/>
      <c r="K233" s="59"/>
      <c r="L233" s="59"/>
      <c r="M233" s="59"/>
      <c r="N233" s="21"/>
      <c r="O233" s="73"/>
      <c r="P233" s="59"/>
      <c r="Q233" s="59"/>
      <c r="R233" s="59"/>
      <c r="S233" s="59"/>
      <c r="T233" s="59"/>
      <c r="U233" s="59"/>
      <c r="V233" s="98"/>
      <c r="X233" s="59"/>
      <c r="Y233" s="59"/>
      <c r="Z233" s="59"/>
      <c r="AA233" s="21"/>
      <c r="AB233" s="73"/>
      <c r="AC233" s="59"/>
      <c r="AD233" s="59"/>
      <c r="AE233" s="59"/>
      <c r="AF233" s="59"/>
      <c r="AG233" s="59"/>
      <c r="AH233" s="51"/>
      <c r="AI233" s="108"/>
      <c r="AJ233" s="51"/>
      <c r="AK233" s="59"/>
      <c r="AL233" s="59"/>
      <c r="AM233" s="59"/>
      <c r="AN233" s="21"/>
      <c r="AO233" s="73"/>
      <c r="AP233" s="59"/>
      <c r="AQ233" s="59"/>
      <c r="AR233" s="59"/>
      <c r="AS233" s="59"/>
      <c r="AT233" s="59"/>
      <c r="AU233" s="51"/>
      <c r="AV233" s="108"/>
      <c r="AW233" s="51"/>
      <c r="AX233" s="59"/>
      <c r="AY233" s="59"/>
      <c r="AZ233" s="59"/>
      <c r="BA233" s="21"/>
      <c r="BB233" s="73"/>
      <c r="BC233" s="59"/>
      <c r="BD233" s="59"/>
      <c r="BE233" s="59"/>
      <c r="BF233" s="59"/>
      <c r="BG233" s="59"/>
      <c r="BH233" s="51"/>
      <c r="BI233" s="108"/>
      <c r="BJ233" s="51"/>
      <c r="BK233" s="59"/>
      <c r="BL233" s="59"/>
      <c r="BM233" s="59"/>
    </row>
    <row r="234" spans="1:65" s="5" customFormat="1" ht="15.95" customHeight="1" x14ac:dyDescent="0.2">
      <c r="A234" s="61"/>
      <c r="B234" s="73"/>
      <c r="H234" s="6"/>
      <c r="I234" s="58"/>
      <c r="K234" s="59"/>
      <c r="L234" s="51"/>
      <c r="M234" s="130"/>
      <c r="N234" s="61"/>
      <c r="O234" s="73"/>
      <c r="U234" s="6"/>
      <c r="V234" s="58"/>
      <c r="X234" s="59"/>
      <c r="Y234" s="51"/>
      <c r="Z234" s="130"/>
      <c r="AA234" s="61"/>
      <c r="AB234" s="73"/>
      <c r="AH234" s="59"/>
      <c r="AI234" s="108"/>
      <c r="AJ234" s="51"/>
      <c r="AK234" s="59"/>
      <c r="AL234" s="51"/>
      <c r="AM234" s="130"/>
      <c r="AN234" s="61"/>
      <c r="AO234" s="73"/>
      <c r="AU234" s="59"/>
      <c r="AV234" s="108"/>
      <c r="AW234" s="51"/>
      <c r="AX234" s="59"/>
      <c r="AY234" s="51"/>
      <c r="AZ234" s="130"/>
      <c r="BA234" s="61"/>
      <c r="BB234" s="73"/>
      <c r="BH234" s="59"/>
      <c r="BI234" s="108"/>
      <c r="BJ234" s="51"/>
      <c r="BK234" s="59"/>
      <c r="BL234" s="51"/>
      <c r="BM234" s="130"/>
    </row>
    <row r="235" spans="1:65" s="5" customFormat="1" ht="15.95" customHeight="1" x14ac:dyDescent="0.2">
      <c r="A235" s="61"/>
      <c r="B235" s="73"/>
      <c r="H235" s="6"/>
      <c r="I235" s="58"/>
      <c r="K235" s="59"/>
      <c r="L235" s="51"/>
      <c r="M235" s="130"/>
      <c r="N235" s="61"/>
      <c r="O235" s="73"/>
      <c r="U235" s="6"/>
      <c r="V235" s="58"/>
      <c r="X235" s="59"/>
      <c r="Y235" s="51"/>
      <c r="Z235" s="130"/>
      <c r="AA235" s="61"/>
      <c r="AB235" s="73"/>
      <c r="AH235" s="59"/>
      <c r="AI235" s="108"/>
      <c r="AJ235" s="51"/>
      <c r="AK235" s="59"/>
      <c r="AL235" s="51"/>
      <c r="AM235" s="130"/>
      <c r="AN235" s="61"/>
      <c r="AO235" s="73"/>
      <c r="AU235" s="59"/>
      <c r="AV235" s="108"/>
      <c r="AW235" s="51"/>
      <c r="AX235" s="59"/>
      <c r="AY235" s="51"/>
      <c r="AZ235" s="130"/>
      <c r="BA235" s="61"/>
      <c r="BB235" s="73"/>
      <c r="BH235" s="59"/>
      <c r="BI235" s="108"/>
      <c r="BJ235" s="51"/>
      <c r="BK235" s="59"/>
      <c r="BL235" s="51"/>
      <c r="BM235" s="130"/>
    </row>
    <row r="236" spans="1:65" s="5" customFormat="1" ht="15.95" customHeight="1" x14ac:dyDescent="0.2">
      <c r="A236" s="86"/>
      <c r="B236" s="73"/>
      <c r="C236" s="702"/>
      <c r="D236" s="703"/>
      <c r="E236" s="703"/>
      <c r="F236" s="46"/>
      <c r="G236" s="46"/>
      <c r="H236" s="24"/>
      <c r="I236" s="98"/>
      <c r="K236" s="59"/>
      <c r="L236" s="59"/>
      <c r="M236" s="59"/>
      <c r="N236" s="86"/>
      <c r="O236" s="73"/>
      <c r="P236" s="702"/>
      <c r="Q236" s="703"/>
      <c r="R236" s="703"/>
      <c r="S236" s="46"/>
      <c r="T236" s="46"/>
      <c r="U236" s="24"/>
      <c r="V236" s="98"/>
      <c r="X236" s="59"/>
      <c r="Y236" s="59"/>
      <c r="Z236" s="59"/>
      <c r="AA236" s="86"/>
      <c r="AB236" s="73"/>
      <c r="AC236" s="702"/>
      <c r="AD236" s="703"/>
      <c r="AE236" s="703"/>
      <c r="AF236" s="46"/>
      <c r="AG236" s="46"/>
      <c r="AH236" s="51"/>
      <c r="AI236" s="108"/>
      <c r="AJ236" s="51"/>
      <c r="AK236" s="59"/>
      <c r="AL236" s="59"/>
      <c r="AM236" s="59"/>
      <c r="AN236" s="86"/>
      <c r="AO236" s="73"/>
      <c r="AP236" s="702"/>
      <c r="AQ236" s="703"/>
      <c r="AR236" s="703"/>
      <c r="AS236" s="46"/>
      <c r="AT236" s="46"/>
      <c r="AU236" s="51"/>
      <c r="AV236" s="108"/>
      <c r="AW236" s="51"/>
      <c r="AX236" s="59"/>
      <c r="AY236" s="59"/>
      <c r="AZ236" s="59"/>
      <c r="BA236" s="86"/>
      <c r="BB236" s="73"/>
      <c r="BC236" s="702"/>
      <c r="BD236" s="703"/>
      <c r="BE236" s="703"/>
      <c r="BF236" s="46"/>
      <c r="BG236" s="46"/>
      <c r="BH236" s="51"/>
      <c r="BI236" s="108"/>
      <c r="BJ236" s="51"/>
      <c r="BK236" s="59"/>
      <c r="BL236" s="59"/>
      <c r="BM236" s="59"/>
    </row>
    <row r="237" spans="1:65" s="5" customFormat="1" ht="15.95" customHeight="1" x14ac:dyDescent="0.2">
      <c r="A237" s="21"/>
      <c r="B237" s="73"/>
      <c r="C237" s="697"/>
      <c r="D237" s="697"/>
      <c r="E237" s="697"/>
      <c r="F237" s="697"/>
      <c r="G237" s="697"/>
      <c r="H237" s="697"/>
      <c r="I237" s="98"/>
      <c r="K237" s="59"/>
      <c r="L237" s="59"/>
      <c r="M237" s="59"/>
      <c r="N237" s="21"/>
      <c r="O237" s="73"/>
      <c r="P237" s="59"/>
      <c r="Q237" s="59"/>
      <c r="R237" s="59"/>
      <c r="S237" s="59"/>
      <c r="T237" s="59"/>
      <c r="U237" s="59"/>
      <c r="V237" s="98"/>
      <c r="X237" s="59"/>
      <c r="Y237" s="59"/>
      <c r="Z237" s="59"/>
      <c r="AA237" s="21"/>
      <c r="AB237" s="73"/>
      <c r="AC237" s="59"/>
      <c r="AD237" s="59"/>
      <c r="AE237" s="59"/>
      <c r="AF237" s="59"/>
      <c r="AG237" s="59"/>
      <c r="AH237" s="51"/>
      <c r="AI237" s="108"/>
      <c r="AJ237" s="51"/>
      <c r="AK237" s="59"/>
      <c r="AL237" s="59"/>
      <c r="AM237" s="59"/>
      <c r="AN237" s="21"/>
      <c r="AO237" s="73"/>
      <c r="AP237" s="59"/>
      <c r="AQ237" s="59"/>
      <c r="AR237" s="59"/>
      <c r="AS237" s="59"/>
      <c r="AT237" s="59"/>
      <c r="AU237" s="51"/>
      <c r="AV237" s="108"/>
      <c r="AW237" s="51"/>
      <c r="AX237" s="59"/>
      <c r="AY237" s="59"/>
      <c r="AZ237" s="59"/>
      <c r="BA237" s="21"/>
      <c r="BB237" s="73"/>
      <c r="BC237" s="59"/>
      <c r="BD237" s="59"/>
      <c r="BE237" s="59"/>
      <c r="BF237" s="59"/>
      <c r="BG237" s="59"/>
      <c r="BH237" s="51"/>
      <c r="BI237" s="108"/>
      <c r="BJ237" s="51"/>
      <c r="BK237" s="59"/>
      <c r="BL237" s="59"/>
      <c r="BM237" s="59"/>
    </row>
    <row r="238" spans="1:65" s="5" customFormat="1" ht="15.95" customHeight="1" x14ac:dyDescent="0.2">
      <c r="A238" s="61"/>
      <c r="B238" s="73"/>
      <c r="H238" s="6"/>
      <c r="I238" s="58"/>
      <c r="K238" s="59"/>
      <c r="L238" s="51"/>
      <c r="M238" s="130"/>
      <c r="N238" s="61"/>
      <c r="O238" s="73"/>
      <c r="U238" s="6"/>
      <c r="V238" s="58"/>
      <c r="X238" s="59"/>
      <c r="Y238" s="51"/>
      <c r="Z238" s="130"/>
      <c r="AA238" s="61"/>
      <c r="AB238" s="73"/>
      <c r="AH238" s="59"/>
      <c r="AI238" s="108"/>
      <c r="AJ238" s="51"/>
      <c r="AK238" s="59"/>
      <c r="AL238" s="51"/>
      <c r="AM238" s="130"/>
      <c r="AN238" s="61"/>
      <c r="AO238" s="73"/>
      <c r="AU238" s="59"/>
      <c r="AV238" s="108"/>
      <c r="AW238" s="51"/>
      <c r="AX238" s="59"/>
      <c r="AY238" s="51"/>
      <c r="AZ238" s="130"/>
      <c r="BA238" s="61"/>
      <c r="BB238" s="73"/>
      <c r="BH238" s="59"/>
      <c r="BI238" s="108"/>
      <c r="BJ238" s="51"/>
      <c r="BK238" s="59"/>
      <c r="BL238" s="51"/>
      <c r="BM238" s="130"/>
    </row>
    <row r="239" spans="1:65" s="5" customFormat="1" ht="15.95" customHeight="1" x14ac:dyDescent="0.2">
      <c r="A239" s="61"/>
      <c r="B239" s="73"/>
      <c r="H239" s="6"/>
      <c r="I239" s="58"/>
      <c r="K239" s="59"/>
      <c r="L239" s="51"/>
      <c r="M239" s="130"/>
      <c r="N239" s="61"/>
      <c r="O239" s="73"/>
      <c r="U239" s="6"/>
      <c r="V239" s="58"/>
      <c r="X239" s="59"/>
      <c r="Y239" s="51"/>
      <c r="Z239" s="130"/>
      <c r="AA239" s="61"/>
      <c r="AB239" s="73"/>
      <c r="AH239" s="59"/>
      <c r="AI239" s="108"/>
      <c r="AJ239" s="51"/>
      <c r="AK239" s="59"/>
      <c r="AL239" s="51"/>
      <c r="AM239" s="130"/>
      <c r="AN239" s="61"/>
      <c r="AO239" s="73"/>
      <c r="AU239" s="59"/>
      <c r="AV239" s="108"/>
      <c r="AW239" s="51"/>
      <c r="AX239" s="59"/>
      <c r="AY239" s="51"/>
      <c r="AZ239" s="130"/>
      <c r="BA239" s="61"/>
      <c r="BB239" s="73"/>
      <c r="BH239" s="59"/>
      <c r="BI239" s="108"/>
      <c r="BJ239" s="51"/>
      <c r="BK239" s="59"/>
      <c r="BL239" s="51"/>
      <c r="BM239" s="130"/>
    </row>
    <row r="240" spans="1:65" s="5" customFormat="1" ht="15.95" customHeight="1" x14ac:dyDescent="0.2">
      <c r="A240" s="21"/>
      <c r="B240" s="699"/>
      <c r="C240" s="699"/>
      <c r="D240" s="699"/>
      <c r="E240" s="699"/>
      <c r="F240" s="699"/>
      <c r="G240" s="699"/>
      <c r="H240" s="699"/>
      <c r="I240" s="699"/>
      <c r="J240" s="699"/>
      <c r="K240" s="699"/>
      <c r="L240" s="699"/>
      <c r="M240" s="699"/>
      <c r="N240" s="21"/>
      <c r="O240" s="51"/>
      <c r="P240" s="51"/>
      <c r="Q240" s="51"/>
      <c r="R240" s="51"/>
      <c r="S240" s="51"/>
      <c r="T240" s="51"/>
      <c r="U240" s="51"/>
      <c r="V240" s="51"/>
      <c r="W240" s="51"/>
      <c r="X240" s="51"/>
      <c r="Y240" s="51"/>
      <c r="Z240" s="51"/>
      <c r="AA240" s="21"/>
      <c r="AB240" s="51"/>
      <c r="AC240" s="51"/>
      <c r="AD240" s="51"/>
      <c r="AE240" s="51"/>
      <c r="AF240" s="51"/>
      <c r="AG240" s="51"/>
      <c r="AH240" s="51"/>
      <c r="AI240" s="51"/>
      <c r="AJ240" s="51"/>
      <c r="AK240" s="51"/>
      <c r="AL240" s="51"/>
      <c r="AM240" s="51"/>
      <c r="AN240" s="21"/>
      <c r="AO240" s="51"/>
      <c r="AP240" s="51"/>
      <c r="AQ240" s="51"/>
      <c r="AR240" s="51"/>
      <c r="AS240" s="51"/>
      <c r="AT240" s="51"/>
      <c r="AU240" s="51"/>
      <c r="AV240" s="51"/>
      <c r="AW240" s="51"/>
      <c r="AX240" s="51"/>
      <c r="AY240" s="51"/>
      <c r="AZ240" s="51"/>
      <c r="BA240" s="21"/>
      <c r="BB240" s="51"/>
      <c r="BC240" s="51"/>
      <c r="BD240" s="51"/>
      <c r="BE240" s="51"/>
      <c r="BF240" s="51"/>
      <c r="BG240" s="51"/>
      <c r="BH240" s="51"/>
      <c r="BI240" s="51"/>
      <c r="BJ240" s="51"/>
      <c r="BK240" s="51"/>
      <c r="BL240" s="51"/>
      <c r="BM240" s="51"/>
    </row>
    <row r="241" spans="1:65" s="5" customFormat="1" ht="13.5" x14ac:dyDescent="0.25">
      <c r="A241" s="7"/>
      <c r="B241" s="71"/>
      <c r="C241" s="777"/>
      <c r="D241" s="777"/>
      <c r="E241" s="777"/>
      <c r="F241" s="777"/>
      <c r="G241" s="777"/>
      <c r="H241" s="777"/>
      <c r="I241" s="777"/>
      <c r="J241" s="7"/>
      <c r="K241" s="778"/>
      <c r="L241" s="778"/>
      <c r="M241" s="778"/>
      <c r="N241" s="7"/>
      <c r="O241" s="71"/>
      <c r="P241" s="189"/>
      <c r="Q241" s="189"/>
      <c r="R241" s="189"/>
      <c r="S241" s="189"/>
      <c r="T241" s="189"/>
      <c r="U241" s="189"/>
      <c r="V241" s="189"/>
      <c r="W241" s="7"/>
      <c r="X241" s="778"/>
      <c r="Y241" s="778"/>
      <c r="Z241" s="778"/>
      <c r="AA241" s="7"/>
      <c r="AB241" s="71"/>
      <c r="AC241" s="189"/>
      <c r="AD241" s="189"/>
      <c r="AE241" s="189"/>
      <c r="AF241" s="189"/>
      <c r="AG241" s="189"/>
      <c r="AH241" s="51"/>
      <c r="AI241" s="51"/>
      <c r="AJ241" s="57"/>
      <c r="AK241" s="778"/>
      <c r="AL241" s="778"/>
      <c r="AM241" s="778"/>
      <c r="AN241" s="7"/>
      <c r="AO241" s="71"/>
      <c r="AP241" s="189"/>
      <c r="AQ241" s="189"/>
      <c r="AR241" s="189"/>
      <c r="AS241" s="189"/>
      <c r="AT241" s="189"/>
      <c r="AU241" s="51"/>
      <c r="AV241" s="51"/>
      <c r="AW241" s="57"/>
      <c r="AX241" s="778"/>
      <c r="AY241" s="778"/>
      <c r="AZ241" s="778"/>
      <c r="BA241" s="7"/>
      <c r="BB241" s="71"/>
      <c r="BC241" s="189"/>
      <c r="BD241" s="189"/>
      <c r="BE241" s="189"/>
      <c r="BF241" s="189"/>
      <c r="BG241" s="189"/>
      <c r="BH241" s="51"/>
      <c r="BI241" s="51"/>
      <c r="BJ241" s="57"/>
      <c r="BK241" s="778"/>
      <c r="BL241" s="778"/>
      <c r="BM241" s="778"/>
    </row>
    <row r="242" spans="1:65" s="5" customFormat="1" ht="15.95" customHeight="1" x14ac:dyDescent="0.2">
      <c r="A242" s="21"/>
      <c r="B242" s="24"/>
      <c r="C242" s="24"/>
      <c r="D242" s="24"/>
      <c r="E242" s="24"/>
      <c r="F242" s="24"/>
      <c r="G242" s="24"/>
      <c r="H242" s="24"/>
      <c r="I242" s="58"/>
      <c r="J242" s="24"/>
      <c r="K242" s="51"/>
      <c r="L242" s="51"/>
      <c r="M242" s="51"/>
      <c r="N242" s="21"/>
      <c r="O242" s="24"/>
      <c r="P242" s="24"/>
      <c r="Q242" s="24"/>
      <c r="R242" s="24"/>
      <c r="S242" s="24"/>
      <c r="T242" s="24"/>
      <c r="U242" s="24"/>
      <c r="V242" s="58"/>
      <c r="W242" s="24"/>
      <c r="X242" s="51"/>
      <c r="Y242" s="51"/>
      <c r="Z242" s="51"/>
      <c r="AA242" s="21"/>
      <c r="AB242" s="24"/>
      <c r="AC242" s="24"/>
      <c r="AD242" s="24"/>
      <c r="AE242" s="24"/>
      <c r="AF242" s="24"/>
      <c r="AG242" s="24"/>
      <c r="AH242" s="51"/>
      <c r="AI242" s="108"/>
      <c r="AJ242" s="51"/>
      <c r="AK242" s="51"/>
      <c r="AL242" s="51"/>
      <c r="AM242" s="51"/>
      <c r="AN242" s="21"/>
      <c r="AO242" s="24"/>
      <c r="AP242" s="24"/>
      <c r="AQ242" s="24"/>
      <c r="AR242" s="24"/>
      <c r="AS242" s="24"/>
      <c r="AT242" s="24"/>
      <c r="AU242" s="51"/>
      <c r="AV242" s="108"/>
      <c r="AW242" s="51"/>
      <c r="AX242" s="51"/>
      <c r="AY242" s="51"/>
      <c r="AZ242" s="51"/>
      <c r="BA242" s="21"/>
      <c r="BB242" s="24"/>
      <c r="BC242" s="24"/>
      <c r="BD242" s="24"/>
      <c r="BE242" s="24"/>
      <c r="BF242" s="24"/>
      <c r="BG242" s="24"/>
      <c r="BH242" s="51"/>
      <c r="BI242" s="108"/>
      <c r="BJ242" s="51"/>
      <c r="BK242" s="51"/>
      <c r="BL242" s="51"/>
      <c r="BM242" s="51"/>
    </row>
    <row r="243" spans="1:65" s="7" customFormat="1" ht="17.100000000000001" customHeight="1" x14ac:dyDescent="0.2">
      <c r="A243" s="721"/>
      <c r="B243" s="721"/>
      <c r="C243" s="721"/>
      <c r="D243" s="721"/>
      <c r="E243" s="721"/>
      <c r="F243" s="721"/>
      <c r="G243" s="721"/>
      <c r="H243" s="721"/>
      <c r="I243" s="721"/>
      <c r="J243" s="721"/>
      <c r="K243" s="721"/>
      <c r="L243" s="721"/>
      <c r="M243" s="721"/>
      <c r="N243" s="85"/>
      <c r="O243" s="85"/>
      <c r="P243" s="85"/>
      <c r="Q243" s="85"/>
      <c r="R243" s="85"/>
      <c r="S243" s="85"/>
      <c r="T243" s="85"/>
      <c r="U243" s="85"/>
      <c r="V243" s="85"/>
      <c r="W243" s="85"/>
      <c r="X243" s="85"/>
      <c r="Y243" s="85"/>
      <c r="Z243" s="85"/>
      <c r="AA243" s="85"/>
      <c r="AB243" s="85"/>
      <c r="AC243" s="85"/>
      <c r="AD243" s="85"/>
      <c r="AE243" s="85"/>
      <c r="AF243" s="85"/>
      <c r="AG243" s="85"/>
      <c r="AH243" s="57"/>
      <c r="AI243" s="57"/>
      <c r="AJ243" s="57"/>
      <c r="AK243" s="57"/>
      <c r="AL243" s="57"/>
      <c r="AM243" s="57"/>
      <c r="AN243" s="85"/>
      <c r="AO243" s="85"/>
      <c r="AP243" s="85"/>
      <c r="AQ243" s="85"/>
      <c r="AR243" s="85"/>
      <c r="AS243" s="85"/>
      <c r="AT243" s="85"/>
      <c r="AU243" s="57"/>
      <c r="AV243" s="57"/>
      <c r="AW243" s="57"/>
      <c r="AX243" s="57"/>
      <c r="AY243" s="57"/>
      <c r="AZ243" s="57"/>
      <c r="BA243" s="85"/>
      <c r="BB243" s="85"/>
      <c r="BC243" s="85"/>
      <c r="BD243" s="85"/>
      <c r="BE243" s="85"/>
      <c r="BF243" s="85"/>
      <c r="BG243" s="85"/>
      <c r="BH243" s="57"/>
      <c r="BI243" s="57"/>
      <c r="BJ243" s="57"/>
      <c r="BK243" s="57"/>
      <c r="BL243" s="57"/>
      <c r="BM243" s="57"/>
    </row>
    <row r="244" spans="1:65" s="5" customFormat="1" x14ac:dyDescent="0.2">
      <c r="B244" s="24"/>
      <c r="C244" s="7"/>
      <c r="H244" s="24"/>
      <c r="I244" s="98"/>
      <c r="K244" s="130"/>
      <c r="L244" s="51"/>
      <c r="M244" s="59"/>
      <c r="O244" s="24"/>
      <c r="P244" s="7"/>
      <c r="U244" s="24"/>
      <c r="V244" s="98"/>
      <c r="X244" s="130"/>
      <c r="Y244" s="51"/>
      <c r="Z244" s="59"/>
      <c r="AB244" s="24"/>
      <c r="AC244" s="7"/>
      <c r="AH244" s="51"/>
      <c r="AI244" s="108"/>
      <c r="AJ244" s="51"/>
      <c r="AK244" s="130"/>
      <c r="AL244" s="51"/>
      <c r="AM244" s="59"/>
      <c r="AO244" s="24"/>
      <c r="AP244" s="7"/>
      <c r="AU244" s="51"/>
      <c r="AV244" s="108"/>
      <c r="AW244" s="51"/>
      <c r="AX244" s="130"/>
      <c r="AY244" s="51"/>
      <c r="AZ244" s="59"/>
      <c r="BB244" s="24"/>
      <c r="BC244" s="7"/>
      <c r="BH244" s="51"/>
      <c r="BI244" s="108"/>
      <c r="BJ244" s="51"/>
      <c r="BK244" s="130"/>
      <c r="BL244" s="51"/>
      <c r="BM244" s="59"/>
    </row>
    <row r="245" spans="1:65" s="5" customFormat="1" ht="15.95" customHeight="1" x14ac:dyDescent="0.2">
      <c r="A245" s="21"/>
      <c r="B245" s="73"/>
      <c r="C245" s="697"/>
      <c r="D245" s="697"/>
      <c r="E245" s="697"/>
      <c r="F245" s="697"/>
      <c r="G245" s="697"/>
      <c r="H245" s="697"/>
      <c r="I245" s="109"/>
      <c r="J245" s="21"/>
      <c r="K245" s="59"/>
      <c r="L245" s="59"/>
      <c r="M245" s="59"/>
      <c r="N245" s="21"/>
      <c r="O245" s="73"/>
      <c r="P245" s="59"/>
      <c r="Q245" s="59"/>
      <c r="R245" s="59"/>
      <c r="S245" s="59"/>
      <c r="T245" s="59"/>
      <c r="U245" s="59"/>
      <c r="V245" s="109"/>
      <c r="W245" s="21"/>
      <c r="X245" s="59"/>
      <c r="Y245" s="59"/>
      <c r="Z245" s="59"/>
      <c r="AA245" s="21"/>
      <c r="AB245" s="73"/>
      <c r="AC245" s="59"/>
      <c r="AD245" s="59"/>
      <c r="AE245" s="59"/>
      <c r="AF245" s="59"/>
      <c r="AG245" s="59"/>
      <c r="AH245" s="51"/>
      <c r="AI245" s="108"/>
      <c r="AJ245" s="51"/>
      <c r="AK245" s="59"/>
      <c r="AL245" s="59"/>
      <c r="AM245" s="59"/>
      <c r="AN245" s="21"/>
      <c r="AO245" s="73"/>
      <c r="AP245" s="59"/>
      <c r="AQ245" s="59"/>
      <c r="AR245" s="59"/>
      <c r="AS245" s="59"/>
      <c r="AT245" s="59"/>
      <c r="AU245" s="51"/>
      <c r="AV245" s="108"/>
      <c r="AW245" s="51"/>
      <c r="AX245" s="59"/>
      <c r="AY245" s="59"/>
      <c r="AZ245" s="59"/>
      <c r="BA245" s="21"/>
      <c r="BB245" s="73"/>
      <c r="BC245" s="59"/>
      <c r="BD245" s="59"/>
      <c r="BE245" s="59"/>
      <c r="BF245" s="59"/>
      <c r="BG245" s="59"/>
      <c r="BH245" s="51"/>
      <c r="BI245" s="108"/>
      <c r="BJ245" s="51"/>
      <c r="BK245" s="59"/>
      <c r="BL245" s="59"/>
      <c r="BM245" s="59"/>
    </row>
    <row r="246" spans="1:65" s="5" customFormat="1" ht="15.95" customHeight="1" x14ac:dyDescent="0.2">
      <c r="A246" s="92"/>
      <c r="B246" s="73"/>
      <c r="C246" s="21"/>
      <c r="D246" s="21"/>
      <c r="E246" s="21"/>
      <c r="F246" s="21"/>
      <c r="G246" s="21"/>
      <c r="H246" s="93"/>
      <c r="I246" s="110"/>
      <c r="J246" s="21"/>
      <c r="K246" s="59"/>
      <c r="L246" s="51"/>
      <c r="M246" s="130"/>
      <c r="N246" s="92"/>
      <c r="O246" s="73"/>
      <c r="P246" s="21"/>
      <c r="Q246" s="21"/>
      <c r="R246" s="21"/>
      <c r="S246" s="21"/>
      <c r="T246" s="21"/>
      <c r="U246" s="93"/>
      <c r="V246" s="110"/>
      <c r="W246" s="21"/>
      <c r="X246" s="59"/>
      <c r="Y246" s="51"/>
      <c r="Z246" s="130"/>
      <c r="AA246" s="92"/>
      <c r="AB246" s="73"/>
      <c r="AC246" s="21"/>
      <c r="AD246" s="21"/>
      <c r="AE246" s="21"/>
      <c r="AF246" s="21"/>
      <c r="AG246" s="21"/>
      <c r="AH246" s="59"/>
      <c r="AI246" s="108"/>
      <c r="AJ246" s="51"/>
      <c r="AK246" s="59"/>
      <c r="AL246" s="51"/>
      <c r="AM246" s="130"/>
      <c r="AN246" s="92"/>
      <c r="AO246" s="73"/>
      <c r="AP246" s="21"/>
      <c r="AQ246" s="21"/>
      <c r="AR246" s="21"/>
      <c r="AS246" s="21"/>
      <c r="AT246" s="21"/>
      <c r="AU246" s="59"/>
      <c r="AV246" s="108"/>
      <c r="AW246" s="51"/>
      <c r="AX246" s="59"/>
      <c r="AY246" s="51"/>
      <c r="AZ246" s="130"/>
      <c r="BA246" s="92"/>
      <c r="BB246" s="73"/>
      <c r="BC246" s="21"/>
      <c r="BD246" s="21"/>
      <c r="BE246" s="21"/>
      <c r="BF246" s="21"/>
      <c r="BG246" s="21"/>
      <c r="BH246" s="59"/>
      <c r="BI246" s="108"/>
      <c r="BJ246" s="51"/>
      <c r="BK246" s="59"/>
      <c r="BL246" s="51"/>
      <c r="BM246" s="130"/>
    </row>
    <row r="247" spans="1:65" s="5" customFormat="1" ht="15.95" customHeight="1" x14ac:dyDescent="0.2">
      <c r="A247" s="61"/>
      <c r="B247" s="73"/>
      <c r="C247" s="21"/>
      <c r="D247" s="21"/>
      <c r="E247" s="21"/>
      <c r="F247" s="21"/>
      <c r="G247" s="21"/>
      <c r="H247" s="93"/>
      <c r="I247" s="110"/>
      <c r="J247" s="21"/>
      <c r="K247" s="59"/>
      <c r="L247" s="51"/>
      <c r="M247" s="130"/>
      <c r="N247" s="61"/>
      <c r="O247" s="73"/>
      <c r="P247" s="21"/>
      <c r="Q247" s="21"/>
      <c r="R247" s="21"/>
      <c r="S247" s="21"/>
      <c r="T247" s="21"/>
      <c r="U247" s="93"/>
      <c r="V247" s="110"/>
      <c r="W247" s="21"/>
      <c r="X247" s="59"/>
      <c r="Y247" s="51"/>
      <c r="Z247" s="130"/>
      <c r="AA247" s="61"/>
      <c r="AB247" s="73"/>
      <c r="AC247" s="21"/>
      <c r="AD247" s="21"/>
      <c r="AE247" s="21"/>
      <c r="AF247" s="21"/>
      <c r="AG247" s="21"/>
      <c r="AH247" s="59"/>
      <c r="AI247" s="108"/>
      <c r="AJ247" s="51"/>
      <c r="AK247" s="59"/>
      <c r="AL247" s="51"/>
      <c r="AM247" s="130"/>
      <c r="AN247" s="61"/>
      <c r="AO247" s="73"/>
      <c r="AP247" s="21"/>
      <c r="AQ247" s="21"/>
      <c r="AR247" s="21"/>
      <c r="AS247" s="21"/>
      <c r="AT247" s="21"/>
      <c r="AU247" s="59"/>
      <c r="AV247" s="108"/>
      <c r="AW247" s="51"/>
      <c r="AX247" s="59"/>
      <c r="AY247" s="51"/>
      <c r="AZ247" s="130"/>
      <c r="BA247" s="61"/>
      <c r="BB247" s="73"/>
      <c r="BC247" s="21"/>
      <c r="BD247" s="21"/>
      <c r="BE247" s="21"/>
      <c r="BF247" s="21"/>
      <c r="BG247" s="21"/>
      <c r="BH247" s="59"/>
      <c r="BI247" s="108"/>
      <c r="BJ247" s="51"/>
      <c r="BK247" s="59"/>
      <c r="BL247" s="51"/>
      <c r="BM247" s="130"/>
    </row>
    <row r="248" spans="1:65" s="5" customFormat="1" ht="15.75" x14ac:dyDescent="0.25">
      <c r="A248" s="8"/>
      <c r="B248" s="48"/>
      <c r="C248" s="777"/>
      <c r="D248" s="777"/>
      <c r="E248" s="777"/>
      <c r="F248" s="777"/>
      <c r="G248" s="777"/>
      <c r="H248" s="777"/>
      <c r="I248" s="777"/>
      <c r="J248" s="8"/>
      <c r="K248" s="779"/>
      <c r="L248" s="779"/>
      <c r="M248" s="779"/>
      <c r="N248" s="8"/>
      <c r="O248" s="48"/>
      <c r="P248" s="168"/>
      <c r="Q248" s="168"/>
      <c r="R248" s="168"/>
      <c r="S248" s="168"/>
      <c r="T248" s="168"/>
      <c r="U248" s="168"/>
      <c r="V248" s="168"/>
      <c r="W248" s="8"/>
      <c r="X248" s="779"/>
      <c r="Y248" s="779"/>
      <c r="Z248" s="779"/>
      <c r="AA248" s="8"/>
      <c r="AB248" s="48"/>
      <c r="AC248" s="168"/>
      <c r="AD248" s="168"/>
      <c r="AE248" s="168"/>
      <c r="AF248" s="168"/>
      <c r="AG248" s="168"/>
      <c r="AH248" s="51"/>
      <c r="AI248" s="51"/>
      <c r="AJ248" s="132"/>
      <c r="AK248" s="779"/>
      <c r="AL248" s="779"/>
      <c r="AM248" s="779"/>
      <c r="AN248" s="8"/>
      <c r="AO248" s="48"/>
      <c r="AP248" s="168"/>
      <c r="AQ248" s="168"/>
      <c r="AR248" s="168"/>
      <c r="AS248" s="168"/>
      <c r="AT248" s="168"/>
      <c r="AU248" s="51"/>
      <c r="AV248" s="51"/>
      <c r="AW248" s="132"/>
      <c r="AX248" s="779"/>
      <c r="AY248" s="779"/>
      <c r="AZ248" s="779"/>
      <c r="BA248" s="8"/>
      <c r="BB248" s="48"/>
      <c r="BC248" s="168"/>
      <c r="BD248" s="168"/>
      <c r="BE248" s="168"/>
      <c r="BF248" s="168"/>
      <c r="BG248" s="168"/>
      <c r="BH248" s="51"/>
      <c r="BI248" s="51"/>
      <c r="BJ248" s="132"/>
      <c r="BK248" s="779"/>
      <c r="BL248" s="779"/>
      <c r="BM248" s="779"/>
    </row>
    <row r="249" spans="1:65" s="5" customFormat="1" ht="15.75" x14ac:dyDescent="0.25">
      <c r="A249" s="8"/>
      <c r="B249" s="48"/>
      <c r="C249" s="88"/>
      <c r="D249" s="88"/>
      <c r="E249" s="88"/>
      <c r="F249" s="88"/>
      <c r="G249" s="88"/>
      <c r="H249" s="67"/>
      <c r="I249" s="99"/>
      <c r="J249" s="8"/>
      <c r="K249" s="168"/>
      <c r="L249" s="168"/>
      <c r="M249" s="168"/>
      <c r="N249" s="8"/>
      <c r="O249" s="48"/>
      <c r="P249" s="88"/>
      <c r="Q249" s="88"/>
      <c r="R249" s="88"/>
      <c r="S249" s="88"/>
      <c r="T249" s="88"/>
      <c r="U249" s="67"/>
      <c r="V249" s="99"/>
      <c r="W249" s="8"/>
      <c r="X249" s="168"/>
      <c r="Y249" s="168"/>
      <c r="Z249" s="168"/>
      <c r="AA249" s="8"/>
      <c r="AB249" s="48"/>
      <c r="AC249" s="88"/>
      <c r="AD249" s="88"/>
      <c r="AE249" s="88"/>
      <c r="AF249" s="88"/>
      <c r="AG249" s="88"/>
      <c r="AH249" s="189"/>
      <c r="AI249" s="190"/>
      <c r="AJ249" s="132"/>
      <c r="AK249" s="168"/>
      <c r="AL249" s="168"/>
      <c r="AM249" s="168"/>
      <c r="AN249" s="8"/>
      <c r="AO249" s="48"/>
      <c r="AP249" s="88"/>
      <c r="AQ249" s="88"/>
      <c r="AR249" s="88"/>
      <c r="AS249" s="88"/>
      <c r="AT249" s="88"/>
      <c r="AU249" s="189"/>
      <c r="AV249" s="190"/>
      <c r="AW249" s="132"/>
      <c r="AX249" s="168"/>
      <c r="AY249" s="168"/>
      <c r="AZ249" s="168"/>
      <c r="BA249" s="8"/>
      <c r="BB249" s="48"/>
      <c r="BC249" s="88"/>
      <c r="BD249" s="88"/>
      <c r="BE249" s="88"/>
      <c r="BF249" s="88"/>
      <c r="BG249" s="88"/>
      <c r="BH249" s="189"/>
      <c r="BI249" s="190"/>
      <c r="BJ249" s="132"/>
      <c r="BK249" s="168"/>
      <c r="BL249" s="168"/>
      <c r="BM249" s="168"/>
    </row>
    <row r="250" spans="1:65" s="7" customFormat="1" ht="17.100000000000001" customHeight="1" x14ac:dyDescent="0.2">
      <c r="A250" s="721"/>
      <c r="B250" s="721"/>
      <c r="C250" s="721"/>
      <c r="D250" s="721"/>
      <c r="E250" s="721"/>
      <c r="F250" s="721"/>
      <c r="G250" s="721"/>
      <c r="H250" s="721"/>
      <c r="I250" s="721"/>
      <c r="J250" s="721"/>
      <c r="K250" s="721"/>
      <c r="L250" s="721"/>
      <c r="M250" s="721"/>
      <c r="N250" s="85"/>
      <c r="O250" s="85"/>
      <c r="P250" s="85"/>
      <c r="Q250" s="85"/>
      <c r="R250" s="85"/>
      <c r="S250" s="85"/>
      <c r="T250" s="85"/>
      <c r="U250" s="85"/>
      <c r="V250" s="85"/>
      <c r="W250" s="85"/>
      <c r="X250" s="85"/>
      <c r="Y250" s="85"/>
      <c r="Z250" s="85"/>
      <c r="AA250" s="85"/>
      <c r="AB250" s="85"/>
      <c r="AC250" s="85"/>
      <c r="AD250" s="85"/>
      <c r="AE250" s="85"/>
      <c r="AF250" s="85"/>
      <c r="AG250" s="85"/>
      <c r="AH250" s="57"/>
      <c r="AI250" s="57"/>
      <c r="AJ250" s="57"/>
      <c r="AK250" s="57"/>
      <c r="AL250" s="57"/>
      <c r="AM250" s="57"/>
      <c r="AN250" s="85"/>
      <c r="AO250" s="85"/>
      <c r="AP250" s="85"/>
      <c r="AQ250" s="85"/>
      <c r="AR250" s="85"/>
      <c r="AS250" s="85"/>
      <c r="AT250" s="85"/>
      <c r="AU250" s="57"/>
      <c r="AV250" s="57"/>
      <c r="AW250" s="57"/>
      <c r="AX250" s="57"/>
      <c r="AY250" s="57"/>
      <c r="AZ250" s="57"/>
      <c r="BA250" s="85"/>
      <c r="BB250" s="85"/>
      <c r="BC250" s="85"/>
      <c r="BD250" s="85"/>
      <c r="BE250" s="85"/>
      <c r="BF250" s="85"/>
      <c r="BG250" s="85"/>
      <c r="BH250" s="57"/>
      <c r="BI250" s="57"/>
      <c r="BJ250" s="57"/>
      <c r="BK250" s="57"/>
      <c r="BL250" s="57"/>
      <c r="BM250" s="57"/>
    </row>
    <row r="251" spans="1:65" s="5" customFormat="1" ht="12.75" customHeight="1" x14ac:dyDescent="0.2">
      <c r="A251" s="82"/>
      <c r="B251" s="689"/>
      <c r="C251" s="689"/>
      <c r="D251" s="689"/>
      <c r="E251" s="689"/>
      <c r="F251" s="689"/>
      <c r="G251" s="689"/>
      <c r="H251" s="24"/>
      <c r="I251" s="98"/>
      <c r="K251" s="51"/>
      <c r="L251" s="51"/>
      <c r="M251" s="51"/>
      <c r="N251" s="82"/>
      <c r="O251" s="689"/>
      <c r="P251" s="689"/>
      <c r="Q251" s="689"/>
      <c r="R251" s="689"/>
      <c r="S251" s="689"/>
      <c r="T251" s="689"/>
      <c r="U251" s="24"/>
      <c r="V251" s="98"/>
      <c r="X251" s="51"/>
      <c r="Y251" s="51"/>
      <c r="Z251" s="51"/>
      <c r="AA251" s="82"/>
      <c r="AB251" s="689"/>
      <c r="AC251" s="689"/>
      <c r="AD251" s="689"/>
      <c r="AE251" s="689"/>
      <c r="AF251" s="689"/>
      <c r="AG251" s="689"/>
      <c r="AH251" s="51"/>
      <c r="AI251" s="108"/>
      <c r="AJ251" s="51"/>
      <c r="AK251" s="51"/>
      <c r="AL251" s="51"/>
      <c r="AM251" s="51"/>
      <c r="AN251" s="82"/>
      <c r="AO251" s="689"/>
      <c r="AP251" s="689"/>
      <c r="AQ251" s="689"/>
      <c r="AR251" s="689"/>
      <c r="AS251" s="689"/>
      <c r="AT251" s="689"/>
      <c r="AU251" s="51"/>
      <c r="AV251" s="108"/>
      <c r="AW251" s="51"/>
      <c r="AX251" s="51"/>
      <c r="AY251" s="51"/>
      <c r="AZ251" s="51"/>
      <c r="BA251" s="82"/>
      <c r="BB251" s="689"/>
      <c r="BC251" s="689"/>
      <c r="BD251" s="689"/>
      <c r="BE251" s="689"/>
      <c r="BF251" s="689"/>
      <c r="BG251" s="689"/>
      <c r="BH251" s="51"/>
      <c r="BI251" s="108"/>
      <c r="BJ251" s="51"/>
      <c r="BK251" s="51"/>
      <c r="BL251" s="51"/>
      <c r="BM251" s="51"/>
    </row>
    <row r="252" spans="1:65" s="5" customFormat="1" ht="12.75" customHeight="1" x14ac:dyDescent="0.2">
      <c r="A252" s="61"/>
      <c r="B252" s="689"/>
      <c r="C252" s="689"/>
      <c r="D252" s="689"/>
      <c r="E252" s="689"/>
      <c r="F252" s="689"/>
      <c r="G252" s="689"/>
      <c r="H252" s="32"/>
      <c r="I252" s="111"/>
      <c r="K252" s="130"/>
      <c r="L252" s="51"/>
      <c r="M252" s="51"/>
      <c r="N252" s="61"/>
      <c r="O252" s="689"/>
      <c r="P252" s="689"/>
      <c r="Q252" s="689"/>
      <c r="R252" s="689"/>
      <c r="S252" s="689"/>
      <c r="T252" s="689"/>
      <c r="U252" s="32"/>
      <c r="V252" s="111"/>
      <c r="X252" s="130"/>
      <c r="Y252" s="51"/>
      <c r="Z252" s="51"/>
      <c r="AA252" s="61"/>
      <c r="AB252" s="689"/>
      <c r="AC252" s="689"/>
      <c r="AD252" s="689"/>
      <c r="AE252" s="689"/>
      <c r="AF252" s="689"/>
      <c r="AG252" s="689"/>
      <c r="AH252" s="156"/>
      <c r="AI252" s="176"/>
      <c r="AJ252" s="51"/>
      <c r="AK252" s="130"/>
      <c r="AL252" s="51"/>
      <c r="AM252" s="51"/>
      <c r="AN252" s="61"/>
      <c r="AO252" s="689"/>
      <c r="AP252" s="689"/>
      <c r="AQ252" s="689"/>
      <c r="AR252" s="689"/>
      <c r="AS252" s="689"/>
      <c r="AT252" s="689"/>
      <c r="AU252" s="156"/>
      <c r="AV252" s="176"/>
      <c r="AW252" s="51"/>
      <c r="AX252" s="130"/>
      <c r="AY252" s="51"/>
      <c r="AZ252" s="51"/>
      <c r="BA252" s="61"/>
      <c r="BB252" s="689"/>
      <c r="BC252" s="689"/>
      <c r="BD252" s="689"/>
      <c r="BE252" s="689"/>
      <c r="BF252" s="689"/>
      <c r="BG252" s="689"/>
      <c r="BH252" s="156"/>
      <c r="BI252" s="176"/>
      <c r="BJ252" s="51"/>
      <c r="BK252" s="130"/>
      <c r="BL252" s="51"/>
      <c r="BM252" s="51"/>
    </row>
    <row r="253" spans="1:65" s="5" customFormat="1" ht="12.75" customHeight="1" x14ac:dyDescent="0.2">
      <c r="A253" s="61"/>
      <c r="B253" s="80"/>
      <c r="C253" s="45"/>
      <c r="D253" s="45"/>
      <c r="E253" s="45"/>
      <c r="F253" s="45"/>
      <c r="G253" s="45"/>
      <c r="H253" s="55"/>
      <c r="I253" s="100"/>
      <c r="J253" s="45"/>
      <c r="K253" s="134"/>
      <c r="L253" s="51"/>
      <c r="M253" s="59"/>
      <c r="N253" s="61"/>
      <c r="O253" s="80"/>
      <c r="P253" s="45"/>
      <c r="Q253" s="45"/>
      <c r="R253" s="45"/>
      <c r="S253" s="45"/>
      <c r="T253" s="45"/>
      <c r="U253" s="55"/>
      <c r="V253" s="100"/>
      <c r="W253" s="45"/>
      <c r="X253" s="134"/>
      <c r="Y253" s="51"/>
      <c r="Z253" s="59"/>
      <c r="AA253" s="61"/>
      <c r="AB253" s="80"/>
      <c r="AC253" s="45"/>
      <c r="AD253" s="45"/>
      <c r="AE253" s="45"/>
      <c r="AF253" s="45"/>
      <c r="AG253" s="45"/>
      <c r="AH253" s="134"/>
      <c r="AI253" s="176"/>
      <c r="AJ253" s="134"/>
      <c r="AK253" s="134"/>
      <c r="AL253" s="51"/>
      <c r="AM253" s="59"/>
      <c r="AN253" s="61"/>
      <c r="AO253" s="80"/>
      <c r="AP253" s="45"/>
      <c r="AQ253" s="45"/>
      <c r="AR253" s="45"/>
      <c r="AS253" s="45"/>
      <c r="AT253" s="45"/>
      <c r="AU253" s="134"/>
      <c r="AV253" s="176"/>
      <c r="AW253" s="134"/>
      <c r="AX253" s="134"/>
      <c r="AY253" s="51"/>
      <c r="AZ253" s="59"/>
      <c r="BA253" s="61"/>
      <c r="BB253" s="80"/>
      <c r="BC253" s="45"/>
      <c r="BD253" s="45"/>
      <c r="BE253" s="45"/>
      <c r="BF253" s="45"/>
      <c r="BG253" s="45"/>
      <c r="BH253" s="134"/>
      <c r="BI253" s="176"/>
      <c r="BJ253" s="134"/>
      <c r="BK253" s="134"/>
      <c r="BL253" s="51"/>
      <c r="BM253" s="59"/>
    </row>
    <row r="254" spans="1:65" s="7" customFormat="1" ht="9.75" customHeight="1" x14ac:dyDescent="0.2">
      <c r="A254" s="85"/>
      <c r="B254" s="57"/>
      <c r="C254" s="85"/>
      <c r="D254" s="85"/>
      <c r="E254" s="85"/>
      <c r="F254" s="85"/>
      <c r="G254" s="85"/>
      <c r="H254" s="57"/>
      <c r="I254" s="101"/>
      <c r="J254" s="85"/>
      <c r="K254" s="57"/>
      <c r="L254" s="57"/>
      <c r="M254" s="57"/>
      <c r="N254" s="85"/>
      <c r="O254" s="57"/>
      <c r="P254" s="85"/>
      <c r="Q254" s="85"/>
      <c r="R254" s="85"/>
      <c r="S254" s="85"/>
      <c r="T254" s="85"/>
      <c r="U254" s="57"/>
      <c r="V254" s="101"/>
      <c r="W254" s="85"/>
      <c r="X254" s="57"/>
      <c r="Y254" s="57"/>
      <c r="Z254" s="57"/>
      <c r="AA254" s="85"/>
      <c r="AB254" s="57"/>
      <c r="AC254" s="85"/>
      <c r="AD254" s="85"/>
      <c r="AE254" s="85"/>
      <c r="AF254" s="85"/>
      <c r="AG254" s="85"/>
      <c r="AH254" s="57"/>
      <c r="AI254" s="106"/>
      <c r="AJ254" s="57"/>
      <c r="AK254" s="57"/>
      <c r="AL254" s="57"/>
      <c r="AM254" s="57"/>
      <c r="AN254" s="85"/>
      <c r="AO254" s="57"/>
      <c r="AP254" s="85"/>
      <c r="AQ254" s="85"/>
      <c r="AR254" s="85"/>
      <c r="AS254" s="85"/>
      <c r="AT254" s="85"/>
      <c r="AU254" s="57"/>
      <c r="AV254" s="106"/>
      <c r="AW254" s="57"/>
      <c r="AX254" s="57"/>
      <c r="AY254" s="57"/>
      <c r="AZ254" s="57"/>
      <c r="BA254" s="85"/>
      <c r="BB254" s="57"/>
      <c r="BC254" s="85"/>
      <c r="BD254" s="85"/>
      <c r="BE254" s="85"/>
      <c r="BF254" s="85"/>
      <c r="BG254" s="85"/>
      <c r="BH254" s="57"/>
      <c r="BI254" s="106"/>
      <c r="BJ254" s="57"/>
      <c r="BK254" s="57"/>
      <c r="BL254" s="57"/>
      <c r="BM254" s="57"/>
    </row>
    <row r="255" spans="1:65" s="7" customFormat="1" ht="17.100000000000001" customHeight="1" x14ac:dyDescent="0.2">
      <c r="A255" s="85"/>
      <c r="B255" s="686"/>
      <c r="C255" s="686"/>
      <c r="D255" s="698"/>
      <c r="E255" s="698"/>
      <c r="F255" s="698"/>
      <c r="G255" s="698"/>
      <c r="H255" s="57"/>
      <c r="I255" s="101"/>
      <c r="J255" s="85"/>
      <c r="K255" s="57"/>
      <c r="L255" s="57"/>
      <c r="M255" s="57"/>
      <c r="N255" s="85"/>
      <c r="O255" s="686"/>
      <c r="P255" s="686"/>
      <c r="Q255" s="698"/>
      <c r="R255" s="698"/>
      <c r="S255" s="698"/>
      <c r="T255" s="698"/>
      <c r="U255" s="57"/>
      <c r="V255" s="101"/>
      <c r="W255" s="85"/>
      <c r="X255" s="57"/>
      <c r="Y255" s="57"/>
      <c r="Z255" s="57"/>
      <c r="AA255" s="85"/>
      <c r="AB255" s="686"/>
      <c r="AC255" s="686"/>
      <c r="AD255" s="698"/>
      <c r="AE255" s="698"/>
      <c r="AF255" s="698"/>
      <c r="AG255" s="698"/>
      <c r="AH255" s="57"/>
      <c r="AI255" s="106"/>
      <c r="AJ255" s="57"/>
      <c r="AK255" s="57"/>
      <c r="AL255" s="57"/>
      <c r="AM255" s="57"/>
      <c r="AN255" s="85"/>
      <c r="AO255" s="686"/>
      <c r="AP255" s="686"/>
      <c r="AQ255" s="698"/>
      <c r="AR255" s="698"/>
      <c r="AS255" s="698"/>
      <c r="AT255" s="698"/>
      <c r="AU255" s="57"/>
      <c r="AV255" s="106"/>
      <c r="AW255" s="57"/>
      <c r="AX255" s="57"/>
      <c r="AY255" s="57"/>
      <c r="AZ255" s="57"/>
      <c r="BA255" s="85"/>
      <c r="BB255" s="686"/>
      <c r="BC255" s="686"/>
      <c r="BD255" s="698"/>
      <c r="BE255" s="698"/>
      <c r="BF255" s="698"/>
      <c r="BG255" s="698"/>
      <c r="BH255" s="57"/>
      <c r="BI255" s="106"/>
      <c r="BJ255" s="57"/>
      <c r="BK255" s="57"/>
      <c r="BL255" s="57"/>
      <c r="BM255" s="57"/>
    </row>
    <row r="256" spans="1:65" s="7" customFormat="1" ht="17.100000000000001" customHeight="1" x14ac:dyDescent="0.2">
      <c r="A256" s="85"/>
      <c r="B256" s="686"/>
      <c r="C256" s="686"/>
      <c r="D256" s="699"/>
      <c r="E256" s="699"/>
      <c r="F256" s="699"/>
      <c r="G256" s="699"/>
      <c r="H256" s="57"/>
      <c r="I256" s="101"/>
      <c r="J256" s="85"/>
      <c r="K256" s="57"/>
      <c r="L256" s="57"/>
      <c r="M256" s="57"/>
      <c r="N256" s="85"/>
      <c r="O256" s="686"/>
      <c r="P256" s="686"/>
      <c r="Q256" s="699"/>
      <c r="R256" s="699"/>
      <c r="S256" s="699"/>
      <c r="T256" s="699"/>
      <c r="U256" s="57"/>
      <c r="V256" s="101"/>
      <c r="W256" s="85"/>
      <c r="X256" s="57"/>
      <c r="Y256" s="57"/>
      <c r="Z256" s="57"/>
      <c r="AA256" s="85"/>
      <c r="AB256" s="686"/>
      <c r="AC256" s="686"/>
      <c r="AD256" s="699"/>
      <c r="AE256" s="699"/>
      <c r="AF256" s="699"/>
      <c r="AG256" s="699"/>
      <c r="AH256" s="57"/>
      <c r="AI256" s="106"/>
      <c r="AJ256" s="57"/>
      <c r="AK256" s="57"/>
      <c r="AL256" s="57"/>
      <c r="AM256" s="57"/>
      <c r="AN256" s="85"/>
      <c r="AO256" s="686"/>
      <c r="AP256" s="686"/>
      <c r="AQ256" s="699"/>
      <c r="AR256" s="699"/>
      <c r="AS256" s="699"/>
      <c r="AT256" s="699"/>
      <c r="AU256" s="57"/>
      <c r="AV256" s="106"/>
      <c r="AW256" s="57"/>
      <c r="AX256" s="57"/>
      <c r="AY256" s="57"/>
      <c r="AZ256" s="57"/>
      <c r="BA256" s="85"/>
      <c r="BB256" s="686"/>
      <c r="BC256" s="686"/>
      <c r="BD256" s="699"/>
      <c r="BE256" s="699"/>
      <c r="BF256" s="699"/>
      <c r="BG256" s="699"/>
      <c r="BH256" s="57"/>
      <c r="BI256" s="106"/>
      <c r="BJ256" s="57"/>
      <c r="BK256" s="57"/>
      <c r="BL256" s="57"/>
      <c r="BM256" s="57"/>
    </row>
    <row r="257" spans="1:65" s="7" customFormat="1" ht="17.100000000000001" customHeight="1" x14ac:dyDescent="0.2">
      <c r="A257" s="85"/>
      <c r="B257" s="686"/>
      <c r="C257" s="686"/>
      <c r="D257" s="698"/>
      <c r="E257" s="698"/>
      <c r="F257" s="698"/>
      <c r="G257" s="698"/>
      <c r="H257" s="57"/>
      <c r="I257" s="101"/>
      <c r="J257" s="85"/>
      <c r="K257" s="57"/>
      <c r="L257" s="57"/>
      <c r="M257" s="57"/>
      <c r="N257" s="85"/>
      <c r="O257" s="686"/>
      <c r="P257" s="686"/>
      <c r="Q257" s="698"/>
      <c r="R257" s="698"/>
      <c r="S257" s="698"/>
      <c r="T257" s="698"/>
      <c r="U257" s="57"/>
      <c r="V257" s="101"/>
      <c r="W257" s="85"/>
      <c r="X257" s="57"/>
      <c r="Y257" s="57"/>
      <c r="Z257" s="57"/>
      <c r="AA257" s="85"/>
      <c r="AB257" s="686"/>
      <c r="AC257" s="686"/>
      <c r="AD257" s="698"/>
      <c r="AE257" s="698"/>
      <c r="AF257" s="698"/>
      <c r="AG257" s="698"/>
      <c r="AH257" s="57"/>
      <c r="AI257" s="106"/>
      <c r="AJ257" s="57"/>
      <c r="AK257" s="57"/>
      <c r="AL257" s="57"/>
      <c r="AM257" s="57"/>
      <c r="AN257" s="85"/>
      <c r="AO257" s="686"/>
      <c r="AP257" s="686"/>
      <c r="AQ257" s="698"/>
      <c r="AR257" s="698"/>
      <c r="AS257" s="698"/>
      <c r="AT257" s="698"/>
      <c r="AU257" s="57"/>
      <c r="AV257" s="106"/>
      <c r="AW257" s="57"/>
      <c r="AX257" s="57"/>
      <c r="AY257" s="57"/>
      <c r="AZ257" s="57"/>
      <c r="BA257" s="85"/>
      <c r="BB257" s="686"/>
      <c r="BC257" s="686"/>
      <c r="BD257" s="698"/>
      <c r="BE257" s="698"/>
      <c r="BF257" s="698"/>
      <c r="BG257" s="698"/>
      <c r="BH257" s="57"/>
      <c r="BI257" s="106"/>
      <c r="BJ257" s="57"/>
      <c r="BK257" s="57"/>
      <c r="BL257" s="57"/>
      <c r="BM257" s="57"/>
    </row>
    <row r="258" spans="1:65" s="7" customFormat="1" ht="17.100000000000001" customHeight="1" x14ac:dyDescent="0.2">
      <c r="A258" s="85"/>
      <c r="B258" s="688"/>
      <c r="C258" s="688"/>
      <c r="D258" s="695"/>
      <c r="E258" s="695"/>
      <c r="F258" s="695"/>
      <c r="G258" s="695"/>
      <c r="H258" s="57"/>
      <c r="I258" s="101"/>
      <c r="J258" s="85"/>
      <c r="K258" s="57"/>
      <c r="L258" s="57"/>
      <c r="M258" s="57"/>
      <c r="N258" s="85"/>
      <c r="O258" s="688"/>
      <c r="P258" s="688"/>
      <c r="Q258" s="695"/>
      <c r="R258" s="695"/>
      <c r="S258" s="695"/>
      <c r="T258" s="695"/>
      <c r="U258" s="57"/>
      <c r="V258" s="101"/>
      <c r="W258" s="85"/>
      <c r="X258" s="57"/>
      <c r="Y258" s="57"/>
      <c r="Z258" s="57"/>
      <c r="AA258" s="85"/>
      <c r="AB258" s="688"/>
      <c r="AC258" s="688"/>
      <c r="AD258" s="695"/>
      <c r="AE258" s="695"/>
      <c r="AF258" s="695"/>
      <c r="AG258" s="695"/>
      <c r="AH258" s="57"/>
      <c r="AI258" s="106"/>
      <c r="AJ258" s="57"/>
      <c r="AK258" s="57"/>
      <c r="AL258" s="57"/>
      <c r="AM258" s="57"/>
      <c r="AN258" s="85"/>
      <c r="AO258" s="688"/>
      <c r="AP258" s="688"/>
      <c r="AQ258" s="695"/>
      <c r="AR258" s="695"/>
      <c r="AS258" s="695"/>
      <c r="AT258" s="695"/>
      <c r="AU258" s="57"/>
      <c r="AV258" s="106"/>
      <c r="AW258" s="57"/>
      <c r="AX258" s="57"/>
      <c r="AY258" s="57"/>
      <c r="AZ258" s="57"/>
      <c r="BA258" s="85"/>
      <c r="BB258" s="688"/>
      <c r="BC258" s="688"/>
      <c r="BD258" s="695"/>
      <c r="BE258" s="695"/>
      <c r="BF258" s="695"/>
      <c r="BG258" s="695"/>
      <c r="BH258" s="57"/>
      <c r="BI258" s="106"/>
      <c r="BJ258" s="57"/>
      <c r="BK258" s="57"/>
      <c r="BL258" s="57"/>
      <c r="BM258" s="57"/>
    </row>
    <row r="259" spans="1:65" s="7" customFormat="1" ht="17.100000000000001" customHeight="1" x14ac:dyDescent="0.2">
      <c r="A259" s="85"/>
      <c r="B259" s="685"/>
      <c r="C259" s="685"/>
      <c r="D259" s="695"/>
      <c r="E259" s="695"/>
      <c r="F259" s="695"/>
      <c r="G259" s="695"/>
      <c r="H259" s="57"/>
      <c r="I259" s="101"/>
      <c r="J259" s="85"/>
      <c r="K259" s="57"/>
      <c r="L259" s="57"/>
      <c r="M259" s="57"/>
      <c r="N259" s="85"/>
      <c r="O259" s="685"/>
      <c r="P259" s="685"/>
      <c r="Q259" s="695"/>
      <c r="R259" s="695"/>
      <c r="S259" s="695"/>
      <c r="T259" s="695"/>
      <c r="U259" s="57"/>
      <c r="V259" s="101"/>
      <c r="W259" s="85"/>
      <c r="X259" s="57"/>
      <c r="Y259" s="57"/>
      <c r="Z259" s="57"/>
      <c r="AA259" s="85"/>
      <c r="AB259" s="685"/>
      <c r="AC259" s="685"/>
      <c r="AD259" s="695"/>
      <c r="AE259" s="695"/>
      <c r="AF259" s="695"/>
      <c r="AG259" s="695"/>
      <c r="AH259" s="57"/>
      <c r="AI259" s="106"/>
      <c r="AJ259" s="57"/>
      <c r="AK259" s="57"/>
      <c r="AL259" s="57"/>
      <c r="AM259" s="57"/>
      <c r="AN259" s="85"/>
      <c r="AO259" s="685"/>
      <c r="AP259" s="685"/>
      <c r="AQ259" s="695"/>
      <c r="AR259" s="695"/>
      <c r="AS259" s="695"/>
      <c r="AT259" s="695"/>
      <c r="AU259" s="57"/>
      <c r="AV259" s="106"/>
      <c r="AW259" s="57"/>
      <c r="AX259" s="57"/>
      <c r="AY259" s="57"/>
      <c r="AZ259" s="57"/>
      <c r="BA259" s="85"/>
      <c r="BB259" s="685"/>
      <c r="BC259" s="685"/>
      <c r="BD259" s="695"/>
      <c r="BE259" s="695"/>
      <c r="BF259" s="695"/>
      <c r="BG259" s="695"/>
      <c r="BH259" s="57"/>
      <c r="BI259" s="106"/>
      <c r="BJ259" s="57"/>
      <c r="BK259" s="57"/>
      <c r="BL259" s="57"/>
      <c r="BM259" s="57"/>
    </row>
    <row r="260" spans="1:65" s="7" customFormat="1" ht="17.100000000000001" customHeight="1" x14ac:dyDescent="0.2">
      <c r="A260" s="85"/>
      <c r="B260" s="685"/>
      <c r="C260" s="685"/>
      <c r="D260" s="695"/>
      <c r="E260" s="695"/>
      <c r="F260" s="695"/>
      <c r="G260" s="695"/>
      <c r="H260" s="57"/>
      <c r="I260" s="101"/>
      <c r="J260" s="85"/>
      <c r="K260" s="57"/>
      <c r="L260" s="57"/>
      <c r="M260" s="57"/>
      <c r="N260" s="85"/>
      <c r="O260" s="685"/>
      <c r="P260" s="685"/>
      <c r="Q260" s="695"/>
      <c r="R260" s="695"/>
      <c r="S260" s="695"/>
      <c r="T260" s="695"/>
      <c r="U260" s="57"/>
      <c r="V260" s="101"/>
      <c r="W260" s="85"/>
      <c r="X260" s="57"/>
      <c r="Y260" s="57"/>
      <c r="Z260" s="57"/>
      <c r="AA260" s="85"/>
      <c r="AB260" s="685"/>
      <c r="AC260" s="685"/>
      <c r="AD260" s="695"/>
      <c r="AE260" s="695"/>
      <c r="AF260" s="695"/>
      <c r="AG260" s="695"/>
      <c r="AH260" s="57"/>
      <c r="AI260" s="106"/>
      <c r="AJ260" s="57"/>
      <c r="AK260" s="57"/>
      <c r="AL260" s="57"/>
      <c r="AM260" s="57"/>
      <c r="AN260" s="85"/>
      <c r="AO260" s="685"/>
      <c r="AP260" s="685"/>
      <c r="AQ260" s="695"/>
      <c r="AR260" s="695"/>
      <c r="AS260" s="695"/>
      <c r="AT260" s="695"/>
      <c r="AU260" s="57"/>
      <c r="AV260" s="106"/>
      <c r="AW260" s="57"/>
      <c r="AX260" s="57"/>
      <c r="AY260" s="57"/>
      <c r="AZ260" s="57"/>
      <c r="BA260" s="85"/>
      <c r="BB260" s="685"/>
      <c r="BC260" s="685"/>
      <c r="BD260" s="695"/>
      <c r="BE260" s="695"/>
      <c r="BF260" s="695"/>
      <c r="BG260" s="695"/>
      <c r="BH260" s="57"/>
      <c r="BI260" s="106"/>
      <c r="BJ260" s="57"/>
      <c r="BK260" s="57"/>
      <c r="BL260" s="57"/>
      <c r="BM260" s="57"/>
    </row>
    <row r="261" spans="1:65" s="7" customFormat="1" ht="17.100000000000001" customHeight="1" x14ac:dyDescent="0.2">
      <c r="A261" s="85"/>
      <c r="B261" s="685"/>
      <c r="C261" s="685"/>
      <c r="D261" s="695"/>
      <c r="E261" s="695"/>
      <c r="F261" s="695"/>
      <c r="G261" s="695"/>
      <c r="H261" s="57"/>
      <c r="I261" s="101"/>
      <c r="J261" s="85"/>
      <c r="K261" s="57"/>
      <c r="L261" s="57"/>
      <c r="M261" s="57"/>
      <c r="N261" s="85"/>
      <c r="O261" s="685"/>
      <c r="P261" s="685"/>
      <c r="Q261" s="695"/>
      <c r="R261" s="695"/>
      <c r="S261" s="695"/>
      <c r="T261" s="695"/>
      <c r="U261" s="57"/>
      <c r="V261" s="101"/>
      <c r="W261" s="85"/>
      <c r="X261" s="57"/>
      <c r="Y261" s="57"/>
      <c r="Z261" s="57"/>
      <c r="AA261" s="85"/>
      <c r="AB261" s="685"/>
      <c r="AC261" s="685"/>
      <c r="AD261" s="695"/>
      <c r="AE261" s="695"/>
      <c r="AF261" s="695"/>
      <c r="AG261" s="695"/>
      <c r="AH261" s="57"/>
      <c r="AI261" s="106"/>
      <c r="AJ261" s="57"/>
      <c r="AK261" s="57"/>
      <c r="AL261" s="57"/>
      <c r="AM261" s="57"/>
      <c r="AN261" s="85"/>
      <c r="AO261" s="685"/>
      <c r="AP261" s="685"/>
      <c r="AQ261" s="695"/>
      <c r="AR261" s="695"/>
      <c r="AS261" s="695"/>
      <c r="AT261" s="695"/>
      <c r="AU261" s="57"/>
      <c r="AV261" s="106"/>
      <c r="AW261" s="57"/>
      <c r="AX261" s="57"/>
      <c r="AY261" s="57"/>
      <c r="AZ261" s="57"/>
      <c r="BA261" s="85"/>
      <c r="BB261" s="685"/>
      <c r="BC261" s="685"/>
      <c r="BD261" s="695"/>
      <c r="BE261" s="695"/>
      <c r="BF261" s="695"/>
      <c r="BG261" s="695"/>
      <c r="BH261" s="57"/>
      <c r="BI261" s="106"/>
      <c r="BJ261" s="57"/>
      <c r="BK261" s="57"/>
      <c r="BL261" s="57"/>
      <c r="BM261" s="57"/>
    </row>
    <row r="262" spans="1:65" s="7" customFormat="1" ht="17.100000000000001" customHeight="1" x14ac:dyDescent="0.2">
      <c r="A262" s="85"/>
      <c r="B262" s="685"/>
      <c r="C262" s="685"/>
      <c r="D262" s="695"/>
      <c r="E262" s="695"/>
      <c r="F262" s="695"/>
      <c r="G262" s="695"/>
      <c r="H262" s="57"/>
      <c r="I262" s="101"/>
      <c r="J262" s="85"/>
      <c r="K262" s="57"/>
      <c r="L262" s="57"/>
      <c r="M262" s="57"/>
      <c r="N262" s="85"/>
      <c r="O262" s="685"/>
      <c r="P262" s="685"/>
      <c r="Q262" s="695"/>
      <c r="R262" s="695"/>
      <c r="S262" s="695"/>
      <c r="T262" s="695"/>
      <c r="U262" s="57"/>
      <c r="V262" s="101"/>
      <c r="W262" s="85"/>
      <c r="X262" s="57"/>
      <c r="Y262" s="57"/>
      <c r="Z262" s="57"/>
      <c r="AA262" s="85"/>
      <c r="AB262" s="685"/>
      <c r="AC262" s="685"/>
      <c r="AD262" s="695"/>
      <c r="AE262" s="695"/>
      <c r="AF262" s="695"/>
      <c r="AG262" s="695"/>
      <c r="AH262" s="57"/>
      <c r="AI262" s="106"/>
      <c r="AJ262" s="57"/>
      <c r="AK262" s="57"/>
      <c r="AL262" s="57"/>
      <c r="AM262" s="57"/>
      <c r="AN262" s="85"/>
      <c r="AO262" s="685"/>
      <c r="AP262" s="685"/>
      <c r="AQ262" s="695"/>
      <c r="AR262" s="695"/>
      <c r="AS262" s="695"/>
      <c r="AT262" s="695"/>
      <c r="AU262" s="57"/>
      <c r="AV262" s="106"/>
      <c r="AW262" s="57"/>
      <c r="AX262" s="57"/>
      <c r="AY262" s="57"/>
      <c r="AZ262" s="57"/>
      <c r="BA262" s="85"/>
      <c r="BB262" s="685"/>
      <c r="BC262" s="685"/>
      <c r="BD262" s="695"/>
      <c r="BE262" s="695"/>
      <c r="BF262" s="695"/>
      <c r="BG262" s="695"/>
      <c r="BH262" s="57"/>
      <c r="BI262" s="106"/>
      <c r="BJ262" s="57"/>
      <c r="BK262" s="57"/>
      <c r="BL262" s="57"/>
      <c r="BM262" s="57"/>
    </row>
    <row r="263" spans="1:65" s="7" customFormat="1" ht="17.100000000000001" customHeight="1" x14ac:dyDescent="0.2">
      <c r="A263" s="85"/>
      <c r="B263" s="685"/>
      <c r="C263" s="685"/>
      <c r="D263" s="695"/>
      <c r="E263" s="695"/>
      <c r="F263" s="695"/>
      <c r="G263" s="695"/>
      <c r="H263" s="57"/>
      <c r="I263" s="101"/>
      <c r="J263" s="85"/>
      <c r="K263" s="57"/>
      <c r="L263" s="57"/>
      <c r="M263" s="57"/>
      <c r="N263" s="85"/>
      <c r="O263" s="685"/>
      <c r="P263" s="685"/>
      <c r="Q263" s="695"/>
      <c r="R263" s="695"/>
      <c r="S263" s="695"/>
      <c r="T263" s="695"/>
      <c r="U263" s="57"/>
      <c r="V263" s="101"/>
      <c r="W263" s="85"/>
      <c r="X263" s="57"/>
      <c r="Y263" s="57"/>
      <c r="Z263" s="57"/>
      <c r="AA263" s="85"/>
      <c r="AB263" s="685"/>
      <c r="AC263" s="685"/>
      <c r="AD263" s="695"/>
      <c r="AE263" s="695"/>
      <c r="AF263" s="695"/>
      <c r="AG263" s="695"/>
      <c r="AH263" s="57"/>
      <c r="AI263" s="106"/>
      <c r="AJ263" s="57"/>
      <c r="AK263" s="57"/>
      <c r="AL263" s="57"/>
      <c r="AM263" s="57"/>
      <c r="AN263" s="85"/>
      <c r="AO263" s="685"/>
      <c r="AP263" s="685"/>
      <c r="AQ263" s="695"/>
      <c r="AR263" s="695"/>
      <c r="AS263" s="695"/>
      <c r="AT263" s="695"/>
      <c r="AU263" s="57"/>
      <c r="AV263" s="106"/>
      <c r="AW263" s="57"/>
      <c r="AX263" s="57"/>
      <c r="AY263" s="57"/>
      <c r="AZ263" s="57"/>
      <c r="BA263" s="85"/>
      <c r="BB263" s="685"/>
      <c r="BC263" s="685"/>
      <c r="BD263" s="695"/>
      <c r="BE263" s="695"/>
      <c r="BF263" s="695"/>
      <c r="BG263" s="695"/>
      <c r="BH263" s="57"/>
      <c r="BI263" s="106"/>
      <c r="BJ263" s="57"/>
      <c r="BK263" s="57"/>
      <c r="BL263" s="57"/>
      <c r="BM263" s="57"/>
    </row>
    <row r="264" spans="1:65" s="7" customFormat="1" ht="17.100000000000001" customHeight="1" x14ac:dyDescent="0.2">
      <c r="A264" s="85"/>
      <c r="B264" s="685"/>
      <c r="C264" s="685"/>
      <c r="D264" s="695"/>
      <c r="E264" s="695"/>
      <c r="F264" s="695"/>
      <c r="G264" s="695"/>
      <c r="H264" s="57"/>
      <c r="I264" s="101"/>
      <c r="J264" s="85"/>
      <c r="K264" s="57"/>
      <c r="L264" s="57"/>
      <c r="M264" s="57"/>
      <c r="N264" s="85"/>
      <c r="O264" s="685"/>
      <c r="P264" s="685"/>
      <c r="Q264" s="695"/>
      <c r="R264" s="695"/>
      <c r="S264" s="695"/>
      <c r="T264" s="695"/>
      <c r="U264" s="57"/>
      <c r="V264" s="101"/>
      <c r="W264" s="85"/>
      <c r="X264" s="57"/>
      <c r="Y264" s="57"/>
      <c r="Z264" s="57"/>
      <c r="AA264" s="85"/>
      <c r="AB264" s="685"/>
      <c r="AC264" s="685"/>
      <c r="AD264" s="695"/>
      <c r="AE264" s="695"/>
      <c r="AF264" s="695"/>
      <c r="AG264" s="695"/>
      <c r="AH264" s="57"/>
      <c r="AI264" s="106"/>
      <c r="AJ264" s="57"/>
      <c r="AK264" s="57"/>
      <c r="AL264" s="57"/>
      <c r="AM264" s="57"/>
      <c r="AN264" s="85"/>
      <c r="AO264" s="685"/>
      <c r="AP264" s="685"/>
      <c r="AQ264" s="695"/>
      <c r="AR264" s="695"/>
      <c r="AS264" s="695"/>
      <c r="AT264" s="695"/>
      <c r="AU264" s="57"/>
      <c r="AV264" s="106"/>
      <c r="AW264" s="57"/>
      <c r="AX264" s="57"/>
      <c r="AY264" s="57"/>
      <c r="AZ264" s="57"/>
      <c r="BA264" s="85"/>
      <c r="BB264" s="685"/>
      <c r="BC264" s="685"/>
      <c r="BD264" s="695"/>
      <c r="BE264" s="695"/>
      <c r="BF264" s="695"/>
      <c r="BG264" s="695"/>
      <c r="BH264" s="57"/>
      <c r="BI264" s="106"/>
      <c r="BJ264" s="57"/>
      <c r="BK264" s="57"/>
      <c r="BL264" s="57"/>
      <c r="BM264" s="57"/>
    </row>
    <row r="265" spans="1:65" s="7" customFormat="1" ht="17.100000000000001" customHeight="1" x14ac:dyDescent="0.2">
      <c r="A265" s="85"/>
      <c r="B265" s="685"/>
      <c r="C265" s="685"/>
      <c r="D265" s="695"/>
      <c r="E265" s="695"/>
      <c r="F265" s="695"/>
      <c r="G265" s="695"/>
      <c r="H265" s="57"/>
      <c r="I265" s="101"/>
      <c r="J265" s="85"/>
      <c r="K265" s="57"/>
      <c r="L265" s="57"/>
      <c r="M265" s="57"/>
      <c r="N265" s="85"/>
      <c r="O265" s="685"/>
      <c r="P265" s="685"/>
      <c r="Q265" s="695"/>
      <c r="R265" s="695"/>
      <c r="S265" s="695"/>
      <c r="T265" s="695"/>
      <c r="U265" s="57"/>
      <c r="V265" s="101"/>
      <c r="W265" s="85"/>
      <c r="X265" s="57"/>
      <c r="Y265" s="57"/>
      <c r="Z265" s="57"/>
      <c r="AA265" s="85"/>
      <c r="AB265" s="685"/>
      <c r="AC265" s="685"/>
      <c r="AD265" s="695"/>
      <c r="AE265" s="695"/>
      <c r="AF265" s="695"/>
      <c r="AG265" s="695"/>
      <c r="AH265" s="57"/>
      <c r="AI265" s="106"/>
      <c r="AJ265" s="57"/>
      <c r="AK265" s="57"/>
      <c r="AL265" s="57"/>
      <c r="AM265" s="57"/>
      <c r="AN265" s="85"/>
      <c r="AO265" s="685"/>
      <c r="AP265" s="685"/>
      <c r="AQ265" s="695"/>
      <c r="AR265" s="695"/>
      <c r="AS265" s="695"/>
      <c r="AT265" s="695"/>
      <c r="AU265" s="57"/>
      <c r="AV265" s="106"/>
      <c r="AW265" s="57"/>
      <c r="AX265" s="57"/>
      <c r="AY265" s="57"/>
      <c r="AZ265" s="57"/>
      <c r="BA265" s="85"/>
      <c r="BB265" s="685"/>
      <c r="BC265" s="685"/>
      <c r="BD265" s="695"/>
      <c r="BE265" s="695"/>
      <c r="BF265" s="695"/>
      <c r="BG265" s="695"/>
      <c r="BH265" s="57"/>
      <c r="BI265" s="106"/>
      <c r="BJ265" s="57"/>
      <c r="BK265" s="57"/>
      <c r="BL265" s="57"/>
      <c r="BM265" s="57"/>
    </row>
    <row r="266" spans="1:65" s="7" customFormat="1" ht="17.100000000000001" customHeight="1" x14ac:dyDescent="0.2">
      <c r="A266" s="85"/>
      <c r="B266" s="685"/>
      <c r="C266" s="685"/>
      <c r="D266" s="695"/>
      <c r="E266" s="695"/>
      <c r="F266" s="695"/>
      <c r="G266" s="695"/>
      <c r="H266" s="57"/>
      <c r="I266" s="101"/>
      <c r="J266" s="85"/>
      <c r="K266" s="57"/>
      <c r="L266" s="57"/>
      <c r="M266" s="57"/>
      <c r="N266" s="85"/>
      <c r="O266" s="685"/>
      <c r="P266" s="685"/>
      <c r="Q266" s="695"/>
      <c r="R266" s="695"/>
      <c r="S266" s="695"/>
      <c r="T266" s="695"/>
      <c r="U266" s="57"/>
      <c r="V266" s="101"/>
      <c r="W266" s="85"/>
      <c r="X266" s="57"/>
      <c r="Y266" s="57"/>
      <c r="Z266" s="57"/>
      <c r="AA266" s="85"/>
      <c r="AB266" s="685"/>
      <c r="AC266" s="685"/>
      <c r="AD266" s="695"/>
      <c r="AE266" s="695"/>
      <c r="AF266" s="695"/>
      <c r="AG266" s="695"/>
      <c r="AH266" s="57"/>
      <c r="AI266" s="106"/>
      <c r="AJ266" s="57"/>
      <c r="AK266" s="57"/>
      <c r="AL266" s="57"/>
      <c r="AM266" s="57"/>
      <c r="AN266" s="85"/>
      <c r="AO266" s="685"/>
      <c r="AP266" s="685"/>
      <c r="AQ266" s="695"/>
      <c r="AR266" s="695"/>
      <c r="AS266" s="695"/>
      <c r="AT266" s="695"/>
      <c r="AU266" s="57"/>
      <c r="AV266" s="106"/>
      <c r="AW266" s="57"/>
      <c r="AX266" s="57"/>
      <c r="AY266" s="57"/>
      <c r="AZ266" s="57"/>
      <c r="BA266" s="85"/>
      <c r="BB266" s="685"/>
      <c r="BC266" s="685"/>
      <c r="BD266" s="695"/>
      <c r="BE266" s="695"/>
      <c r="BF266" s="695"/>
      <c r="BG266" s="695"/>
      <c r="BH266" s="57"/>
      <c r="BI266" s="106"/>
      <c r="BJ266" s="57"/>
      <c r="BK266" s="57"/>
      <c r="BL266" s="57"/>
      <c r="BM266" s="57"/>
    </row>
    <row r="267" spans="1:65" s="7" customFormat="1" ht="17.100000000000001" customHeight="1" x14ac:dyDescent="0.2">
      <c r="A267" s="85"/>
      <c r="B267" s="685"/>
      <c r="C267" s="685"/>
      <c r="D267" s="695"/>
      <c r="E267" s="695"/>
      <c r="F267" s="695"/>
      <c r="G267" s="695"/>
      <c r="H267" s="57"/>
      <c r="I267" s="101"/>
      <c r="J267" s="85"/>
      <c r="K267" s="57"/>
      <c r="L267" s="57"/>
      <c r="M267" s="57"/>
      <c r="N267" s="85"/>
      <c r="O267" s="685"/>
      <c r="P267" s="685"/>
      <c r="Q267" s="695"/>
      <c r="R267" s="695"/>
      <c r="S267" s="695"/>
      <c r="T267" s="695"/>
      <c r="U267" s="57"/>
      <c r="V267" s="101"/>
      <c r="W267" s="85"/>
      <c r="X267" s="57"/>
      <c r="Y267" s="57"/>
      <c r="Z267" s="57"/>
      <c r="AA267" s="85"/>
      <c r="AB267" s="685"/>
      <c r="AC267" s="685"/>
      <c r="AD267" s="695"/>
      <c r="AE267" s="695"/>
      <c r="AF267" s="695"/>
      <c r="AG267" s="695"/>
      <c r="AH267" s="57"/>
      <c r="AI267" s="106"/>
      <c r="AJ267" s="57"/>
      <c r="AK267" s="57"/>
      <c r="AL267" s="57"/>
      <c r="AM267" s="57"/>
      <c r="AN267" s="85"/>
      <c r="AO267" s="685"/>
      <c r="AP267" s="685"/>
      <c r="AQ267" s="695"/>
      <c r="AR267" s="695"/>
      <c r="AS267" s="695"/>
      <c r="AT267" s="695"/>
      <c r="AU267" s="57"/>
      <c r="AV267" s="106"/>
      <c r="AW267" s="57"/>
      <c r="AX267" s="57"/>
      <c r="AY267" s="57"/>
      <c r="AZ267" s="57"/>
      <c r="BA267" s="85"/>
      <c r="BB267" s="685"/>
      <c r="BC267" s="685"/>
      <c r="BD267" s="695"/>
      <c r="BE267" s="695"/>
      <c r="BF267" s="695"/>
      <c r="BG267" s="695"/>
      <c r="BH267" s="57"/>
      <c r="BI267" s="106"/>
      <c r="BJ267" s="57"/>
      <c r="BK267" s="57"/>
      <c r="BL267" s="57"/>
      <c r="BM267" s="57"/>
    </row>
    <row r="268" spans="1:65" s="7" customFormat="1" ht="17.100000000000001" customHeight="1" x14ac:dyDescent="0.2">
      <c r="A268" s="85"/>
      <c r="B268" s="685"/>
      <c r="C268" s="685"/>
      <c r="D268" s="695"/>
      <c r="E268" s="695"/>
      <c r="F268" s="695"/>
      <c r="G268" s="695"/>
      <c r="H268" s="57"/>
      <c r="I268" s="101"/>
      <c r="J268" s="85"/>
      <c r="K268" s="57"/>
      <c r="L268" s="57"/>
      <c r="M268" s="57"/>
      <c r="N268" s="85"/>
      <c r="O268" s="685"/>
      <c r="P268" s="685"/>
      <c r="Q268" s="695"/>
      <c r="R268" s="695"/>
      <c r="S268" s="695"/>
      <c r="T268" s="695"/>
      <c r="U268" s="57"/>
      <c r="V268" s="101"/>
      <c r="W268" s="85"/>
      <c r="X268" s="57"/>
      <c r="Y268" s="57"/>
      <c r="Z268" s="57"/>
      <c r="AA268" s="85"/>
      <c r="AB268" s="685"/>
      <c r="AC268" s="685"/>
      <c r="AD268" s="695"/>
      <c r="AE268" s="695"/>
      <c r="AF268" s="695"/>
      <c r="AG268" s="695"/>
      <c r="AH268" s="57"/>
      <c r="AI268" s="106"/>
      <c r="AJ268" s="57"/>
      <c r="AK268" s="57"/>
      <c r="AL268" s="57"/>
      <c r="AM268" s="57"/>
      <c r="AN268" s="85"/>
      <c r="AO268" s="685"/>
      <c r="AP268" s="685"/>
      <c r="AQ268" s="695"/>
      <c r="AR268" s="695"/>
      <c r="AS268" s="695"/>
      <c r="AT268" s="695"/>
      <c r="AU268" s="57"/>
      <c r="AV268" s="106"/>
      <c r="AW268" s="57"/>
      <c r="AX268" s="57"/>
      <c r="AY268" s="57"/>
      <c r="AZ268" s="57"/>
      <c r="BA268" s="85"/>
      <c r="BB268" s="685"/>
      <c r="BC268" s="685"/>
      <c r="BD268" s="695"/>
      <c r="BE268" s="695"/>
      <c r="BF268" s="695"/>
      <c r="BG268" s="695"/>
      <c r="BH268" s="57"/>
      <c r="BI268" s="106"/>
      <c r="BJ268" s="57"/>
      <c r="BK268" s="57"/>
      <c r="BL268" s="57"/>
      <c r="BM268" s="57"/>
    </row>
    <row r="269" spans="1:65" s="7" customFormat="1" ht="17.100000000000001" customHeight="1" x14ac:dyDescent="0.2">
      <c r="A269" s="85"/>
      <c r="B269" s="685"/>
      <c r="C269" s="685"/>
      <c r="D269" s="695"/>
      <c r="E269" s="695"/>
      <c r="F269" s="695"/>
      <c r="G269" s="695"/>
      <c r="H269" s="57"/>
      <c r="I269" s="101"/>
      <c r="J269" s="85"/>
      <c r="K269" s="57"/>
      <c r="L269" s="57"/>
      <c r="M269" s="57"/>
      <c r="N269" s="85"/>
      <c r="O269" s="685"/>
      <c r="P269" s="685"/>
      <c r="Q269" s="695"/>
      <c r="R269" s="695"/>
      <c r="S269" s="695"/>
      <c r="T269" s="695"/>
      <c r="U269" s="57"/>
      <c r="V269" s="101"/>
      <c r="W269" s="85"/>
      <c r="X269" s="57"/>
      <c r="Y269" s="57"/>
      <c r="Z269" s="57"/>
      <c r="AA269" s="85"/>
      <c r="AB269" s="685"/>
      <c r="AC269" s="685"/>
      <c r="AD269" s="695"/>
      <c r="AE269" s="695"/>
      <c r="AF269" s="695"/>
      <c r="AG269" s="695"/>
      <c r="AH269" s="57"/>
      <c r="AI269" s="106"/>
      <c r="AJ269" s="57"/>
      <c r="AK269" s="57"/>
      <c r="AL269" s="57"/>
      <c r="AM269" s="57"/>
      <c r="AN269" s="85"/>
      <c r="AO269" s="685"/>
      <c r="AP269" s="685"/>
      <c r="AQ269" s="695"/>
      <c r="AR269" s="695"/>
      <c r="AS269" s="695"/>
      <c r="AT269" s="695"/>
      <c r="AU269" s="57"/>
      <c r="AV269" s="106"/>
      <c r="AW269" s="57"/>
      <c r="AX269" s="57"/>
      <c r="AY269" s="57"/>
      <c r="AZ269" s="57"/>
      <c r="BA269" s="85"/>
      <c r="BB269" s="685"/>
      <c r="BC269" s="685"/>
      <c r="BD269" s="695"/>
      <c r="BE269" s="695"/>
      <c r="BF269" s="695"/>
      <c r="BG269" s="695"/>
      <c r="BH269" s="57"/>
      <c r="BI269" s="106"/>
      <c r="BJ269" s="57"/>
      <c r="BK269" s="57"/>
      <c r="BL269" s="57"/>
      <c r="BM269" s="57"/>
    </row>
    <row r="270" spans="1:65" s="7" customFormat="1" ht="17.100000000000001" customHeight="1" x14ac:dyDescent="0.2">
      <c r="A270" s="85"/>
      <c r="B270" s="685"/>
      <c r="C270" s="685"/>
      <c r="D270" s="695"/>
      <c r="E270" s="695"/>
      <c r="F270" s="695"/>
      <c r="G270" s="695"/>
      <c r="H270" s="57"/>
      <c r="I270" s="101"/>
      <c r="J270" s="85"/>
      <c r="K270" s="57"/>
      <c r="L270" s="57"/>
      <c r="M270" s="57"/>
      <c r="N270" s="85"/>
      <c r="O270" s="685"/>
      <c r="P270" s="685"/>
      <c r="Q270" s="695"/>
      <c r="R270" s="695"/>
      <c r="S270" s="695"/>
      <c r="T270" s="695"/>
      <c r="U270" s="57"/>
      <c r="V270" s="101"/>
      <c r="W270" s="85"/>
      <c r="X270" s="57"/>
      <c r="Y270" s="57"/>
      <c r="Z270" s="57"/>
      <c r="AA270" s="85"/>
      <c r="AB270" s="685"/>
      <c r="AC270" s="685"/>
      <c r="AD270" s="695"/>
      <c r="AE270" s="695"/>
      <c r="AF270" s="695"/>
      <c r="AG270" s="695"/>
      <c r="AH270" s="57"/>
      <c r="AI270" s="106"/>
      <c r="AJ270" s="57"/>
      <c r="AK270" s="57"/>
      <c r="AL270" s="57"/>
      <c r="AM270" s="57"/>
      <c r="AN270" s="85"/>
      <c r="AO270" s="685"/>
      <c r="AP270" s="685"/>
      <c r="AQ270" s="695"/>
      <c r="AR270" s="695"/>
      <c r="AS270" s="695"/>
      <c r="AT270" s="695"/>
      <c r="AU270" s="57"/>
      <c r="AV270" s="106"/>
      <c r="AW270" s="57"/>
      <c r="AX270" s="57"/>
      <c r="AY270" s="57"/>
      <c r="AZ270" s="57"/>
      <c r="BA270" s="85"/>
      <c r="BB270" s="685"/>
      <c r="BC270" s="685"/>
      <c r="BD270" s="695"/>
      <c r="BE270" s="695"/>
      <c r="BF270" s="695"/>
      <c r="BG270" s="695"/>
      <c r="BH270" s="57"/>
      <c r="BI270" s="106"/>
      <c r="BJ270" s="57"/>
      <c r="BK270" s="57"/>
      <c r="BL270" s="57"/>
      <c r="BM270" s="57"/>
    </row>
    <row r="271" spans="1:65" s="7" customFormat="1" ht="17.100000000000001" customHeight="1" x14ac:dyDescent="0.2">
      <c r="A271" s="85"/>
      <c r="B271" s="685"/>
      <c r="C271" s="685"/>
      <c r="D271" s="695"/>
      <c r="E271" s="695"/>
      <c r="F271" s="695"/>
      <c r="G271" s="695"/>
      <c r="H271" s="57"/>
      <c r="I271" s="101"/>
      <c r="J271" s="85"/>
      <c r="K271" s="57"/>
      <c r="L271" s="57"/>
      <c r="M271" s="57"/>
      <c r="N271" s="85"/>
      <c r="O271" s="685"/>
      <c r="P271" s="685"/>
      <c r="Q271" s="695"/>
      <c r="R271" s="695"/>
      <c r="S271" s="695"/>
      <c r="T271" s="695"/>
      <c r="U271" s="57"/>
      <c r="V271" s="101"/>
      <c r="W271" s="85"/>
      <c r="X271" s="57"/>
      <c r="Y271" s="57"/>
      <c r="Z271" s="57"/>
      <c r="AA271" s="85"/>
      <c r="AB271" s="685"/>
      <c r="AC271" s="685"/>
      <c r="AD271" s="695"/>
      <c r="AE271" s="695"/>
      <c r="AF271" s="695"/>
      <c r="AG271" s="695"/>
      <c r="AH271" s="57"/>
      <c r="AI271" s="106"/>
      <c r="AJ271" s="57"/>
      <c r="AK271" s="57"/>
      <c r="AL271" s="57"/>
      <c r="AM271" s="57"/>
      <c r="AN271" s="85"/>
      <c r="AO271" s="685"/>
      <c r="AP271" s="685"/>
      <c r="AQ271" s="695"/>
      <c r="AR271" s="695"/>
      <c r="AS271" s="695"/>
      <c r="AT271" s="695"/>
      <c r="AU271" s="57"/>
      <c r="AV271" s="106"/>
      <c r="AW271" s="57"/>
      <c r="AX271" s="57"/>
      <c r="AY271" s="57"/>
      <c r="AZ271" s="57"/>
      <c r="BA271" s="85"/>
      <c r="BB271" s="685"/>
      <c r="BC271" s="685"/>
      <c r="BD271" s="695"/>
      <c r="BE271" s="695"/>
      <c r="BF271" s="695"/>
      <c r="BG271" s="695"/>
      <c r="BH271" s="57"/>
      <c r="BI271" s="106"/>
      <c r="BJ271" s="57"/>
      <c r="BK271" s="57"/>
      <c r="BL271" s="57"/>
      <c r="BM271" s="57"/>
    </row>
    <row r="272" spans="1:65" s="7" customFormat="1" ht="17.100000000000001" customHeight="1" x14ac:dyDescent="0.2">
      <c r="A272" s="85"/>
      <c r="B272" s="685"/>
      <c r="C272" s="685"/>
      <c r="D272" s="695"/>
      <c r="E272" s="695"/>
      <c r="F272" s="695"/>
      <c r="G272" s="695"/>
      <c r="H272" s="57"/>
      <c r="I272" s="101"/>
      <c r="J272" s="85"/>
      <c r="K272" s="57"/>
      <c r="L272" s="57"/>
      <c r="M272" s="57"/>
      <c r="N272" s="85"/>
      <c r="O272" s="685"/>
      <c r="P272" s="685"/>
      <c r="Q272" s="695"/>
      <c r="R272" s="695"/>
      <c r="S272" s="695"/>
      <c r="T272" s="695"/>
      <c r="U272" s="57"/>
      <c r="V272" s="101"/>
      <c r="W272" s="85"/>
      <c r="X272" s="57"/>
      <c r="Y272" s="57"/>
      <c r="Z272" s="57"/>
      <c r="AA272" s="85"/>
      <c r="AB272" s="685"/>
      <c r="AC272" s="685"/>
      <c r="AD272" s="695"/>
      <c r="AE272" s="695"/>
      <c r="AF272" s="695"/>
      <c r="AG272" s="695"/>
      <c r="AH272" s="57"/>
      <c r="AI272" s="106"/>
      <c r="AJ272" s="57"/>
      <c r="AK272" s="57"/>
      <c r="AL272" s="57"/>
      <c r="AM272" s="57"/>
      <c r="AN272" s="85"/>
      <c r="AO272" s="685"/>
      <c r="AP272" s="685"/>
      <c r="AQ272" s="695"/>
      <c r="AR272" s="695"/>
      <c r="AS272" s="695"/>
      <c r="AT272" s="695"/>
      <c r="AU272" s="57"/>
      <c r="AV272" s="106"/>
      <c r="AW272" s="57"/>
      <c r="AX272" s="57"/>
      <c r="AY272" s="57"/>
      <c r="AZ272" s="57"/>
      <c r="BA272" s="85"/>
      <c r="BB272" s="685"/>
      <c r="BC272" s="685"/>
      <c r="BD272" s="695"/>
      <c r="BE272" s="695"/>
      <c r="BF272" s="695"/>
      <c r="BG272" s="695"/>
      <c r="BH272" s="57"/>
      <c r="BI272" s="106"/>
      <c r="BJ272" s="57"/>
      <c r="BK272" s="57"/>
      <c r="BL272" s="57"/>
      <c r="BM272" s="57"/>
    </row>
    <row r="273" spans="1:65" s="7" customFormat="1" ht="17.100000000000001" customHeight="1" x14ac:dyDescent="0.2">
      <c r="A273" s="85"/>
      <c r="B273" s="685"/>
      <c r="C273" s="685"/>
      <c r="D273" s="695"/>
      <c r="E273" s="695"/>
      <c r="F273" s="695"/>
      <c r="G273" s="695"/>
      <c r="H273" s="57"/>
      <c r="I273" s="101"/>
      <c r="J273" s="85"/>
      <c r="K273" s="57"/>
      <c r="L273" s="57"/>
      <c r="M273" s="57"/>
      <c r="N273" s="85"/>
      <c r="O273" s="685"/>
      <c r="P273" s="685"/>
      <c r="Q273" s="695"/>
      <c r="R273" s="695"/>
      <c r="S273" s="695"/>
      <c r="T273" s="695"/>
      <c r="U273" s="57"/>
      <c r="V273" s="101"/>
      <c r="W273" s="85"/>
      <c r="X273" s="57"/>
      <c r="Y273" s="57"/>
      <c r="Z273" s="57"/>
      <c r="AA273" s="85"/>
      <c r="AB273" s="685"/>
      <c r="AC273" s="685"/>
      <c r="AD273" s="695"/>
      <c r="AE273" s="695"/>
      <c r="AF273" s="695"/>
      <c r="AG273" s="695"/>
      <c r="AH273" s="57"/>
      <c r="AI273" s="106"/>
      <c r="AJ273" s="57"/>
      <c r="AK273" s="57"/>
      <c r="AL273" s="57"/>
      <c r="AM273" s="57"/>
      <c r="AN273" s="85"/>
      <c r="AO273" s="685"/>
      <c r="AP273" s="685"/>
      <c r="AQ273" s="695"/>
      <c r="AR273" s="695"/>
      <c r="AS273" s="695"/>
      <c r="AT273" s="695"/>
      <c r="AU273" s="57"/>
      <c r="AV273" s="106"/>
      <c r="AW273" s="57"/>
      <c r="AX273" s="57"/>
      <c r="AY273" s="57"/>
      <c r="AZ273" s="57"/>
      <c r="BA273" s="85"/>
      <c r="BB273" s="685"/>
      <c r="BC273" s="685"/>
      <c r="BD273" s="695"/>
      <c r="BE273" s="695"/>
      <c r="BF273" s="695"/>
      <c r="BG273" s="695"/>
      <c r="BH273" s="57"/>
      <c r="BI273" s="106"/>
      <c r="BJ273" s="57"/>
      <c r="BK273" s="57"/>
      <c r="BL273" s="57"/>
      <c r="BM273" s="57"/>
    </row>
    <row r="274" spans="1:65" s="7" customFormat="1" ht="17.100000000000001" customHeight="1" x14ac:dyDescent="0.2">
      <c r="A274" s="85"/>
      <c r="B274" s="685"/>
      <c r="C274" s="685"/>
      <c r="D274" s="695"/>
      <c r="E274" s="695"/>
      <c r="F274" s="695"/>
      <c r="G274" s="695"/>
      <c r="H274" s="57"/>
      <c r="I274" s="101"/>
      <c r="J274" s="85"/>
      <c r="K274" s="57"/>
      <c r="L274" s="57"/>
      <c r="M274" s="57"/>
      <c r="N274" s="85"/>
      <c r="O274" s="685"/>
      <c r="P274" s="685"/>
      <c r="Q274" s="695"/>
      <c r="R274" s="695"/>
      <c r="S274" s="695"/>
      <c r="T274" s="695"/>
      <c r="U274" s="57"/>
      <c r="V274" s="101"/>
      <c r="W274" s="85"/>
      <c r="X274" s="57"/>
      <c r="Y274" s="57"/>
      <c r="Z274" s="57"/>
      <c r="AA274" s="85"/>
      <c r="AB274" s="685"/>
      <c r="AC274" s="685"/>
      <c r="AD274" s="695"/>
      <c r="AE274" s="695"/>
      <c r="AF274" s="695"/>
      <c r="AG274" s="695"/>
      <c r="AH274" s="57"/>
      <c r="AI274" s="106"/>
      <c r="AJ274" s="57"/>
      <c r="AK274" s="57"/>
      <c r="AL274" s="57"/>
      <c r="AM274" s="57"/>
      <c r="AN274" s="85"/>
      <c r="AO274" s="685"/>
      <c r="AP274" s="685"/>
      <c r="AQ274" s="695"/>
      <c r="AR274" s="695"/>
      <c r="AS274" s="695"/>
      <c r="AT274" s="695"/>
      <c r="AU274" s="57"/>
      <c r="AV274" s="106"/>
      <c r="AW274" s="57"/>
      <c r="AX274" s="57"/>
      <c r="AY274" s="57"/>
      <c r="AZ274" s="57"/>
      <c r="BA274" s="85"/>
      <c r="BB274" s="685"/>
      <c r="BC274" s="685"/>
      <c r="BD274" s="695"/>
      <c r="BE274" s="695"/>
      <c r="BF274" s="695"/>
      <c r="BG274" s="695"/>
      <c r="BH274" s="57"/>
      <c r="BI274" s="106"/>
      <c r="BJ274" s="57"/>
      <c r="BK274" s="57"/>
      <c r="BL274" s="57"/>
      <c r="BM274" s="57"/>
    </row>
    <row r="275" spans="1:65" s="7" customFormat="1" ht="17.100000000000001" customHeight="1" x14ac:dyDescent="0.2">
      <c r="A275" s="85"/>
      <c r="B275" s="685"/>
      <c r="C275" s="685"/>
      <c r="D275" s="695"/>
      <c r="E275" s="695"/>
      <c r="F275" s="695"/>
      <c r="G275" s="695"/>
      <c r="H275" s="57"/>
      <c r="I275" s="101"/>
      <c r="J275" s="85"/>
      <c r="K275" s="57"/>
      <c r="L275" s="57"/>
      <c r="M275" s="57"/>
      <c r="N275" s="85"/>
      <c r="O275" s="685"/>
      <c r="P275" s="685"/>
      <c r="Q275" s="695"/>
      <c r="R275" s="695"/>
      <c r="S275" s="695"/>
      <c r="T275" s="695"/>
      <c r="U275" s="57"/>
      <c r="V275" s="101"/>
      <c r="W275" s="85"/>
      <c r="X275" s="57"/>
      <c r="Y275" s="57"/>
      <c r="Z275" s="57"/>
      <c r="AA275" s="85"/>
      <c r="AB275" s="685"/>
      <c r="AC275" s="685"/>
      <c r="AD275" s="695"/>
      <c r="AE275" s="695"/>
      <c r="AF275" s="695"/>
      <c r="AG275" s="695"/>
      <c r="AH275" s="57"/>
      <c r="AI275" s="106"/>
      <c r="AJ275" s="57"/>
      <c r="AK275" s="57"/>
      <c r="AL275" s="57"/>
      <c r="AM275" s="57"/>
      <c r="AN275" s="85"/>
      <c r="AO275" s="685"/>
      <c r="AP275" s="685"/>
      <c r="AQ275" s="695"/>
      <c r="AR275" s="695"/>
      <c r="AS275" s="695"/>
      <c r="AT275" s="695"/>
      <c r="AU275" s="57"/>
      <c r="AV275" s="106"/>
      <c r="AW275" s="57"/>
      <c r="AX275" s="57"/>
      <c r="AY275" s="57"/>
      <c r="AZ275" s="57"/>
      <c r="BA275" s="85"/>
      <c r="BB275" s="685"/>
      <c r="BC275" s="685"/>
      <c r="BD275" s="695"/>
      <c r="BE275" s="695"/>
      <c r="BF275" s="695"/>
      <c r="BG275" s="695"/>
      <c r="BH275" s="57"/>
      <c r="BI275" s="106"/>
      <c r="BJ275" s="57"/>
      <c r="BK275" s="57"/>
      <c r="BL275" s="57"/>
      <c r="BM275" s="57"/>
    </row>
    <row r="276" spans="1:65" s="7" customFormat="1" ht="17.100000000000001" customHeight="1" x14ac:dyDescent="0.2">
      <c r="A276" s="85"/>
      <c r="B276" s="685"/>
      <c r="C276" s="685"/>
      <c r="D276" s="695"/>
      <c r="E276" s="695"/>
      <c r="F276" s="695"/>
      <c r="G276" s="695"/>
      <c r="H276" s="57"/>
      <c r="I276" s="101"/>
      <c r="J276" s="85"/>
      <c r="K276" s="57"/>
      <c r="L276" s="57"/>
      <c r="M276" s="57"/>
      <c r="N276" s="85"/>
      <c r="O276" s="685"/>
      <c r="P276" s="685"/>
      <c r="Q276" s="695"/>
      <c r="R276" s="695"/>
      <c r="S276" s="695"/>
      <c r="T276" s="695"/>
      <c r="U276" s="57"/>
      <c r="V276" s="101"/>
      <c r="W276" s="85"/>
      <c r="X276" s="57"/>
      <c r="Y276" s="57"/>
      <c r="Z276" s="57"/>
      <c r="AA276" s="85"/>
      <c r="AB276" s="685"/>
      <c r="AC276" s="685"/>
      <c r="AD276" s="695"/>
      <c r="AE276" s="695"/>
      <c r="AF276" s="695"/>
      <c r="AG276" s="695"/>
      <c r="AH276" s="57"/>
      <c r="AI276" s="106"/>
      <c r="AJ276" s="57"/>
      <c r="AK276" s="57"/>
      <c r="AL276" s="57"/>
      <c r="AM276" s="57"/>
      <c r="AN276" s="85"/>
      <c r="AO276" s="685"/>
      <c r="AP276" s="685"/>
      <c r="AQ276" s="695"/>
      <c r="AR276" s="695"/>
      <c r="AS276" s="695"/>
      <c r="AT276" s="695"/>
      <c r="AU276" s="57"/>
      <c r="AV276" s="106"/>
      <c r="AW276" s="57"/>
      <c r="AX276" s="57"/>
      <c r="AY276" s="57"/>
      <c r="AZ276" s="57"/>
      <c r="BA276" s="85"/>
      <c r="BB276" s="685"/>
      <c r="BC276" s="685"/>
      <c r="BD276" s="695"/>
      <c r="BE276" s="695"/>
      <c r="BF276" s="695"/>
      <c r="BG276" s="695"/>
      <c r="BH276" s="57"/>
      <c r="BI276" s="106"/>
      <c r="BJ276" s="57"/>
      <c r="BK276" s="57"/>
      <c r="BL276" s="57"/>
      <c r="BM276" s="57"/>
    </row>
    <row r="277" spans="1:65" s="7" customFormat="1" ht="17.100000000000001" customHeight="1" x14ac:dyDescent="0.2">
      <c r="A277" s="85"/>
      <c r="B277" s="685"/>
      <c r="C277" s="685"/>
      <c r="D277" s="695"/>
      <c r="E277" s="695"/>
      <c r="F277" s="695"/>
      <c r="G277" s="695"/>
      <c r="H277" s="57"/>
      <c r="I277" s="101"/>
      <c r="J277" s="85"/>
      <c r="K277" s="57"/>
      <c r="L277" s="57"/>
      <c r="M277" s="57"/>
      <c r="N277" s="85"/>
      <c r="O277" s="685"/>
      <c r="P277" s="685"/>
      <c r="Q277" s="695"/>
      <c r="R277" s="695"/>
      <c r="S277" s="695"/>
      <c r="T277" s="695"/>
      <c r="U277" s="57"/>
      <c r="V277" s="101"/>
      <c r="W277" s="85"/>
      <c r="X277" s="57"/>
      <c r="Y277" s="57"/>
      <c r="Z277" s="57"/>
      <c r="AA277" s="85"/>
      <c r="AB277" s="685"/>
      <c r="AC277" s="685"/>
      <c r="AD277" s="695"/>
      <c r="AE277" s="695"/>
      <c r="AF277" s="695"/>
      <c r="AG277" s="695"/>
      <c r="AH277" s="57"/>
      <c r="AI277" s="106"/>
      <c r="AJ277" s="57"/>
      <c r="AK277" s="57"/>
      <c r="AL277" s="57"/>
      <c r="AM277" s="57"/>
      <c r="AN277" s="85"/>
      <c r="AO277" s="685"/>
      <c r="AP277" s="685"/>
      <c r="AQ277" s="695"/>
      <c r="AR277" s="695"/>
      <c r="AS277" s="695"/>
      <c r="AT277" s="695"/>
      <c r="AU277" s="57"/>
      <c r="AV277" s="106"/>
      <c r="AW277" s="57"/>
      <c r="AX277" s="57"/>
      <c r="AY277" s="57"/>
      <c r="AZ277" s="57"/>
      <c r="BA277" s="85"/>
      <c r="BB277" s="685"/>
      <c r="BC277" s="685"/>
      <c r="BD277" s="695"/>
      <c r="BE277" s="695"/>
      <c r="BF277" s="695"/>
      <c r="BG277" s="695"/>
      <c r="BH277" s="57"/>
      <c r="BI277" s="106"/>
      <c r="BJ277" s="57"/>
      <c r="BK277" s="57"/>
      <c r="BL277" s="57"/>
      <c r="BM277" s="57"/>
    </row>
    <row r="278" spans="1:65" s="7" customFormat="1" ht="36.75" customHeight="1" x14ac:dyDescent="0.2">
      <c r="A278" s="85"/>
      <c r="B278" s="686"/>
      <c r="C278" s="686"/>
      <c r="D278" s="695"/>
      <c r="E278" s="695"/>
      <c r="F278" s="695"/>
      <c r="G278" s="695"/>
      <c r="H278" s="57"/>
      <c r="I278" s="101"/>
      <c r="J278" s="85"/>
      <c r="K278" s="57"/>
      <c r="L278" s="57"/>
      <c r="M278" s="57"/>
      <c r="N278" s="85"/>
      <c r="O278" s="686"/>
      <c r="P278" s="686"/>
      <c r="Q278" s="695"/>
      <c r="R278" s="695"/>
      <c r="S278" s="695"/>
      <c r="T278" s="695"/>
      <c r="U278" s="57"/>
      <c r="V278" s="101"/>
      <c r="W278" s="85"/>
      <c r="X278" s="57"/>
      <c r="Y278" s="57"/>
      <c r="Z278" s="57"/>
      <c r="AA278" s="85"/>
      <c r="AB278" s="686"/>
      <c r="AC278" s="686"/>
      <c r="AD278" s="695"/>
      <c r="AE278" s="695"/>
      <c r="AF278" s="695"/>
      <c r="AG278" s="695"/>
      <c r="AH278" s="57"/>
      <c r="AI278" s="106"/>
      <c r="AJ278" s="57"/>
      <c r="AK278" s="57"/>
      <c r="AL278" s="57"/>
      <c r="AM278" s="57"/>
      <c r="AN278" s="85"/>
      <c r="AO278" s="686"/>
      <c r="AP278" s="686"/>
      <c r="AQ278" s="695"/>
      <c r="AR278" s="695"/>
      <c r="AS278" s="695"/>
      <c r="AT278" s="695"/>
      <c r="AU278" s="57"/>
      <c r="AV278" s="106"/>
      <c r="AW278" s="57"/>
      <c r="AX278" s="57"/>
      <c r="AY278" s="57"/>
      <c r="AZ278" s="57"/>
      <c r="BA278" s="85"/>
      <c r="BB278" s="686"/>
      <c r="BC278" s="686"/>
      <c r="BD278" s="695"/>
      <c r="BE278" s="695"/>
      <c r="BF278" s="695"/>
      <c r="BG278" s="695"/>
      <c r="BH278" s="57"/>
      <c r="BI278" s="106"/>
      <c r="BJ278" s="57"/>
      <c r="BK278" s="57"/>
      <c r="BL278" s="57"/>
      <c r="BM278" s="57"/>
    </row>
    <row r="279" spans="1:65" s="7" customFormat="1" ht="34.5" customHeight="1" x14ac:dyDescent="0.2">
      <c r="A279" s="85"/>
      <c r="B279" s="686"/>
      <c r="C279" s="686"/>
      <c r="D279" s="695"/>
      <c r="E279" s="695"/>
      <c r="F279" s="695"/>
      <c r="G279" s="695"/>
      <c r="H279" s="57"/>
      <c r="I279" s="101"/>
      <c r="J279" s="85"/>
      <c r="K279" s="57"/>
      <c r="L279" s="57"/>
      <c r="M279" s="57"/>
      <c r="N279" s="85"/>
      <c r="O279" s="686"/>
      <c r="P279" s="686"/>
      <c r="Q279" s="695"/>
      <c r="R279" s="695"/>
      <c r="S279" s="695"/>
      <c r="T279" s="695"/>
      <c r="U279" s="57"/>
      <c r="V279" s="101"/>
      <c r="W279" s="85"/>
      <c r="X279" s="57"/>
      <c r="Y279" s="57"/>
      <c r="Z279" s="57"/>
      <c r="AA279" s="85"/>
      <c r="AB279" s="686"/>
      <c r="AC279" s="686"/>
      <c r="AD279" s="695"/>
      <c r="AE279" s="695"/>
      <c r="AF279" s="695"/>
      <c r="AG279" s="695"/>
      <c r="AH279" s="57"/>
      <c r="AI279" s="106"/>
      <c r="AJ279" s="57"/>
      <c r="AK279" s="57"/>
      <c r="AL279" s="57"/>
      <c r="AM279" s="57"/>
      <c r="AN279" s="85"/>
      <c r="AO279" s="686"/>
      <c r="AP279" s="686"/>
      <c r="AQ279" s="695"/>
      <c r="AR279" s="695"/>
      <c r="AS279" s="695"/>
      <c r="AT279" s="695"/>
      <c r="AU279" s="57"/>
      <c r="AV279" s="106"/>
      <c r="AW279" s="57"/>
      <c r="AX279" s="57"/>
      <c r="AY279" s="57"/>
      <c r="AZ279" s="57"/>
      <c r="BA279" s="85"/>
      <c r="BB279" s="686"/>
      <c r="BC279" s="686"/>
      <c r="BD279" s="695"/>
      <c r="BE279" s="695"/>
      <c r="BF279" s="695"/>
      <c r="BG279" s="695"/>
      <c r="BH279" s="57"/>
      <c r="BI279" s="106"/>
      <c r="BJ279" s="57"/>
      <c r="BK279" s="57"/>
      <c r="BL279" s="57"/>
      <c r="BM279" s="57"/>
    </row>
    <row r="280" spans="1:65" s="7" customFormat="1" ht="15" x14ac:dyDescent="0.2">
      <c r="A280" s="85"/>
      <c r="B280" s="49"/>
      <c r="C280" s="49"/>
      <c r="D280" s="54"/>
      <c r="E280" s="54"/>
      <c r="F280" s="54"/>
      <c r="G280" s="54"/>
      <c r="H280" s="57"/>
      <c r="I280" s="101"/>
      <c r="J280" s="85"/>
      <c r="K280" s="57"/>
      <c r="L280" s="57"/>
      <c r="M280" s="57"/>
      <c r="N280" s="85"/>
      <c r="O280" s="49"/>
      <c r="P280" s="49"/>
      <c r="Q280" s="54"/>
      <c r="R280" s="54"/>
      <c r="S280" s="54"/>
      <c r="T280" s="54"/>
      <c r="U280" s="57"/>
      <c r="V280" s="101"/>
      <c r="W280" s="85"/>
      <c r="X280" s="57"/>
      <c r="Y280" s="57"/>
      <c r="Z280" s="57"/>
      <c r="AA280" s="85"/>
      <c r="AB280" s="49"/>
      <c r="AC280" s="49"/>
      <c r="AD280" s="54"/>
      <c r="AE280" s="54"/>
      <c r="AF280" s="54"/>
      <c r="AG280" s="54"/>
      <c r="AH280" s="57"/>
      <c r="AI280" s="106"/>
      <c r="AJ280" s="57"/>
      <c r="AK280" s="57"/>
      <c r="AL280" s="57"/>
      <c r="AM280" s="57"/>
      <c r="AN280" s="85"/>
      <c r="AO280" s="49"/>
      <c r="AP280" s="49"/>
      <c r="AQ280" s="54"/>
      <c r="AR280" s="54"/>
      <c r="AS280" s="54"/>
      <c r="AT280" s="54"/>
      <c r="AU280" s="57"/>
      <c r="AV280" s="106"/>
      <c r="AW280" s="57"/>
      <c r="AX280" s="57"/>
      <c r="AY280" s="57"/>
      <c r="AZ280" s="57"/>
      <c r="BA280" s="85"/>
      <c r="BB280" s="49"/>
      <c r="BC280" s="49"/>
      <c r="BD280" s="54"/>
      <c r="BE280" s="54"/>
      <c r="BF280" s="54"/>
      <c r="BG280" s="54"/>
      <c r="BH280" s="57"/>
      <c r="BI280" s="106"/>
      <c r="BJ280" s="57"/>
      <c r="BK280" s="57"/>
      <c r="BL280" s="57"/>
      <c r="BM280" s="57"/>
    </row>
    <row r="281" spans="1:65" s="5" customFormat="1" ht="13.5" x14ac:dyDescent="0.25">
      <c r="A281" s="7"/>
      <c r="B281" s="71"/>
      <c r="C281" s="777"/>
      <c r="D281" s="777"/>
      <c r="E281" s="777"/>
      <c r="F281" s="777"/>
      <c r="G281" s="777"/>
      <c r="H281" s="777"/>
      <c r="I281" s="777"/>
      <c r="J281" s="7"/>
      <c r="K281" s="778"/>
      <c r="L281" s="778"/>
      <c r="M281" s="778"/>
      <c r="N281" s="7"/>
      <c r="O281" s="71"/>
      <c r="P281" s="189"/>
      <c r="Q281" s="189"/>
      <c r="R281" s="189"/>
      <c r="S281" s="189"/>
      <c r="T281" s="189"/>
      <c r="U281" s="189"/>
      <c r="V281" s="189"/>
      <c r="W281" s="7"/>
      <c r="X281" s="778"/>
      <c r="Y281" s="778"/>
      <c r="Z281" s="778"/>
      <c r="AA281" s="7"/>
      <c r="AB281" s="71"/>
      <c r="AC281" s="189"/>
      <c r="AD281" s="189"/>
      <c r="AE281" s="189"/>
      <c r="AF281" s="189"/>
      <c r="AG281" s="189"/>
      <c r="AH281" s="51"/>
      <c r="AI281" s="51"/>
      <c r="AJ281" s="57"/>
      <c r="AK281" s="778"/>
      <c r="AL281" s="778"/>
      <c r="AM281" s="778"/>
      <c r="AN281" s="7"/>
      <c r="AO281" s="71"/>
      <c r="AP281" s="189"/>
      <c r="AQ281" s="189"/>
      <c r="AR281" s="189"/>
      <c r="AS281" s="189"/>
      <c r="AT281" s="189"/>
      <c r="AU281" s="51"/>
      <c r="AV281" s="51"/>
      <c r="AW281" s="57"/>
      <c r="AX281" s="778"/>
      <c r="AY281" s="778"/>
      <c r="AZ281" s="778"/>
      <c r="BA281" s="7"/>
      <c r="BB281" s="71"/>
      <c r="BC281" s="189"/>
      <c r="BD281" s="189"/>
      <c r="BE281" s="189"/>
      <c r="BF281" s="189"/>
      <c r="BG281" s="189"/>
      <c r="BH281" s="51"/>
      <c r="BI281" s="51"/>
      <c r="BJ281" s="57"/>
      <c r="BK281" s="778"/>
      <c r="BL281" s="778"/>
      <c r="BM281" s="778"/>
    </row>
    <row r="282" spans="1:65" s="7" customFormat="1" ht="15" x14ac:dyDescent="0.2">
      <c r="A282" s="85"/>
      <c r="B282" s="49"/>
      <c r="C282" s="49"/>
      <c r="D282" s="54"/>
      <c r="E282" s="54"/>
      <c r="F282" s="54"/>
      <c r="G282" s="54"/>
      <c r="H282" s="57"/>
      <c r="I282" s="101"/>
      <c r="J282" s="85"/>
      <c r="K282" s="57"/>
      <c r="L282" s="57"/>
      <c r="M282" s="57"/>
      <c r="N282" s="85"/>
      <c r="O282" s="49"/>
      <c r="P282" s="49"/>
      <c r="Q282" s="54"/>
      <c r="R282" s="54"/>
      <c r="S282" s="54"/>
      <c r="T282" s="54"/>
      <c r="U282" s="57"/>
      <c r="V282" s="101"/>
      <c r="W282" s="85"/>
      <c r="X282" s="57"/>
      <c r="Y282" s="57"/>
      <c r="Z282" s="57"/>
      <c r="AA282" s="85"/>
      <c r="AB282" s="49"/>
      <c r="AC282" s="49"/>
      <c r="AD282" s="54"/>
      <c r="AE282" s="54"/>
      <c r="AF282" s="54"/>
      <c r="AG282" s="54"/>
      <c r="AH282" s="57"/>
      <c r="AI282" s="106"/>
      <c r="AJ282" s="57"/>
      <c r="AK282" s="57"/>
      <c r="AL282" s="57"/>
      <c r="AM282" s="57"/>
      <c r="AN282" s="85"/>
      <c r="AO282" s="49"/>
      <c r="AP282" s="49"/>
      <c r="AQ282" s="54"/>
      <c r="AR282" s="54"/>
      <c r="AS282" s="54"/>
      <c r="AT282" s="54"/>
      <c r="AU282" s="57"/>
      <c r="AV282" s="106"/>
      <c r="AW282" s="57"/>
      <c r="AX282" s="57"/>
      <c r="AY282" s="57"/>
      <c r="AZ282" s="57"/>
      <c r="BA282" s="85"/>
      <c r="BB282" s="49"/>
      <c r="BC282" s="49"/>
      <c r="BD282" s="54"/>
      <c r="BE282" s="54"/>
      <c r="BF282" s="54"/>
      <c r="BG282" s="54"/>
      <c r="BH282" s="57"/>
      <c r="BI282" s="106"/>
      <c r="BJ282" s="57"/>
      <c r="BK282" s="57"/>
      <c r="BL282" s="57"/>
      <c r="BM282" s="57"/>
    </row>
    <row r="283" spans="1:65" s="7" customFormat="1" ht="17.100000000000001" customHeight="1" x14ac:dyDescent="0.2">
      <c r="A283" s="721"/>
      <c r="B283" s="721"/>
      <c r="C283" s="721"/>
      <c r="D283" s="721"/>
      <c r="E283" s="721"/>
      <c r="F283" s="721"/>
      <c r="G283" s="721"/>
      <c r="H283" s="721"/>
      <c r="I283" s="721"/>
      <c r="J283" s="721"/>
      <c r="K283" s="721"/>
      <c r="L283" s="721"/>
      <c r="M283" s="721"/>
      <c r="N283" s="85"/>
      <c r="O283" s="85"/>
      <c r="P283" s="85"/>
      <c r="Q283" s="85"/>
      <c r="R283" s="85"/>
      <c r="S283" s="85"/>
      <c r="T283" s="85"/>
      <c r="U283" s="85"/>
      <c r="V283" s="85"/>
      <c r="W283" s="85"/>
      <c r="X283" s="85"/>
      <c r="Y283" s="85"/>
      <c r="Z283" s="85"/>
      <c r="AA283" s="85"/>
      <c r="AB283" s="85"/>
      <c r="AC283" s="85"/>
      <c r="AD283" s="85"/>
      <c r="AE283" s="85"/>
      <c r="AF283" s="85"/>
      <c r="AG283" s="85"/>
      <c r="AH283" s="57"/>
      <c r="AI283" s="57"/>
      <c r="AJ283" s="57"/>
      <c r="AK283" s="57"/>
      <c r="AL283" s="57"/>
      <c r="AM283" s="57"/>
      <c r="AN283" s="85"/>
      <c r="AO283" s="85"/>
      <c r="AP283" s="85"/>
      <c r="AQ283" s="85"/>
      <c r="AR283" s="85"/>
      <c r="AS283" s="85"/>
      <c r="AT283" s="85"/>
      <c r="AU283" s="57"/>
      <c r="AV283" s="57"/>
      <c r="AW283" s="57"/>
      <c r="AX283" s="57"/>
      <c r="AY283" s="57"/>
      <c r="AZ283" s="57"/>
      <c r="BA283" s="85"/>
      <c r="BB283" s="85"/>
      <c r="BC283" s="85"/>
      <c r="BD283" s="85"/>
      <c r="BE283" s="85"/>
      <c r="BF283" s="85"/>
      <c r="BG283" s="85"/>
      <c r="BH283" s="57"/>
      <c r="BI283" s="57"/>
      <c r="BJ283" s="57"/>
      <c r="BK283" s="57"/>
      <c r="BL283" s="57"/>
      <c r="BM283" s="57"/>
    </row>
    <row r="284" spans="1:65" s="5" customFormat="1" ht="12.75" customHeight="1" x14ac:dyDescent="0.2">
      <c r="A284" s="82"/>
      <c r="B284" s="689"/>
      <c r="C284" s="689"/>
      <c r="D284" s="689"/>
      <c r="E284" s="689"/>
      <c r="F284" s="689"/>
      <c r="G284" s="689"/>
      <c r="H284" s="24"/>
      <c r="I284" s="98"/>
      <c r="K284" s="51"/>
      <c r="L284" s="51"/>
      <c r="M284" s="51"/>
      <c r="N284" s="82"/>
      <c r="O284" s="689"/>
      <c r="P284" s="689"/>
      <c r="Q284" s="689"/>
      <c r="R284" s="689"/>
      <c r="S284" s="689"/>
      <c r="T284" s="689"/>
      <c r="U284" s="24"/>
      <c r="V284" s="98"/>
      <c r="X284" s="51"/>
      <c r="Y284" s="51"/>
      <c r="Z284" s="51"/>
      <c r="AA284" s="82"/>
      <c r="AB284" s="689"/>
      <c r="AC284" s="689"/>
      <c r="AD284" s="689"/>
      <c r="AE284" s="689"/>
      <c r="AF284" s="689"/>
      <c r="AG284" s="689"/>
      <c r="AH284" s="51"/>
      <c r="AI284" s="108"/>
      <c r="AJ284" s="51"/>
      <c r="AK284" s="51"/>
      <c r="AL284" s="51"/>
      <c r="AM284" s="51"/>
      <c r="AN284" s="82"/>
      <c r="AO284" s="689"/>
      <c r="AP284" s="689"/>
      <c r="AQ284" s="689"/>
      <c r="AR284" s="689"/>
      <c r="AS284" s="689"/>
      <c r="AT284" s="689"/>
      <c r="AU284" s="51"/>
      <c r="AV284" s="108"/>
      <c r="AW284" s="51"/>
      <c r="AX284" s="51"/>
      <c r="AY284" s="51"/>
      <c r="AZ284" s="51"/>
      <c r="BA284" s="82"/>
      <c r="BB284" s="689"/>
      <c r="BC284" s="689"/>
      <c r="BD284" s="689"/>
      <c r="BE284" s="689"/>
      <c r="BF284" s="689"/>
      <c r="BG284" s="689"/>
      <c r="BH284" s="51"/>
      <c r="BI284" s="108"/>
      <c r="BJ284" s="51"/>
      <c r="BK284" s="51"/>
      <c r="BL284" s="51"/>
      <c r="BM284" s="51"/>
    </row>
    <row r="285" spans="1:65" s="5" customFormat="1" ht="12.75" customHeight="1" x14ac:dyDescent="0.2">
      <c r="A285" s="61"/>
      <c r="B285" s="689"/>
      <c r="C285" s="689"/>
      <c r="D285" s="689"/>
      <c r="E285" s="689"/>
      <c r="F285" s="689"/>
      <c r="G285" s="689"/>
      <c r="H285" s="32"/>
      <c r="I285" s="111"/>
      <c r="K285" s="130"/>
      <c r="L285" s="51"/>
      <c r="M285" s="51"/>
      <c r="N285" s="61"/>
      <c r="O285" s="689"/>
      <c r="P285" s="689"/>
      <c r="Q285" s="689"/>
      <c r="R285" s="689"/>
      <c r="S285" s="689"/>
      <c r="T285" s="689"/>
      <c r="U285" s="32"/>
      <c r="V285" s="111"/>
      <c r="X285" s="130"/>
      <c r="Y285" s="51"/>
      <c r="Z285" s="51"/>
      <c r="AA285" s="61"/>
      <c r="AB285" s="689"/>
      <c r="AC285" s="689"/>
      <c r="AD285" s="689"/>
      <c r="AE285" s="689"/>
      <c r="AF285" s="689"/>
      <c r="AG285" s="689"/>
      <c r="AH285" s="156"/>
      <c r="AI285" s="176"/>
      <c r="AJ285" s="51"/>
      <c r="AK285" s="130"/>
      <c r="AL285" s="51"/>
      <c r="AM285" s="51"/>
      <c r="AN285" s="61"/>
      <c r="AO285" s="689"/>
      <c r="AP285" s="689"/>
      <c r="AQ285" s="689"/>
      <c r="AR285" s="689"/>
      <c r="AS285" s="689"/>
      <c r="AT285" s="689"/>
      <c r="AU285" s="156"/>
      <c r="AV285" s="176"/>
      <c r="AW285" s="51"/>
      <c r="AX285" s="130"/>
      <c r="AY285" s="51"/>
      <c r="AZ285" s="51"/>
      <c r="BA285" s="61"/>
      <c r="BB285" s="689"/>
      <c r="BC285" s="689"/>
      <c r="BD285" s="689"/>
      <c r="BE285" s="689"/>
      <c r="BF285" s="689"/>
      <c r="BG285" s="689"/>
      <c r="BH285" s="156"/>
      <c r="BI285" s="176"/>
      <c r="BJ285" s="51"/>
      <c r="BK285" s="130"/>
      <c r="BL285" s="51"/>
      <c r="BM285" s="51"/>
    </row>
    <row r="286" spans="1:65" s="5" customFormat="1" ht="12.75" customHeight="1" x14ac:dyDescent="0.2">
      <c r="A286" s="61"/>
      <c r="B286" s="80"/>
      <c r="C286" s="45"/>
      <c r="D286" s="45"/>
      <c r="E286" s="45"/>
      <c r="F286" s="45"/>
      <c r="G286" s="45"/>
      <c r="H286" s="55"/>
      <c r="I286" s="100"/>
      <c r="J286" s="45"/>
      <c r="K286" s="134"/>
      <c r="L286" s="51"/>
      <c r="M286" s="59"/>
      <c r="N286" s="61"/>
      <c r="O286" s="80"/>
      <c r="P286" s="45"/>
      <c r="Q286" s="45"/>
      <c r="R286" s="45"/>
      <c r="S286" s="45"/>
      <c r="T286" s="45"/>
      <c r="U286" s="55"/>
      <c r="V286" s="100"/>
      <c r="W286" s="45"/>
      <c r="X286" s="134"/>
      <c r="Y286" s="51"/>
      <c r="Z286" s="59"/>
      <c r="AA286" s="61"/>
      <c r="AB286" s="80"/>
      <c r="AC286" s="45"/>
      <c r="AD286" s="45"/>
      <c r="AE286" s="45"/>
      <c r="AF286" s="45"/>
      <c r="AG286" s="45"/>
      <c r="AH286" s="134"/>
      <c r="AI286" s="176"/>
      <c r="AJ286" s="134"/>
      <c r="AK286" s="134"/>
      <c r="AL286" s="51"/>
      <c r="AM286" s="59"/>
      <c r="AN286" s="61"/>
      <c r="AO286" s="80"/>
      <c r="AP286" s="45"/>
      <c r="AQ286" s="45"/>
      <c r="AR286" s="45"/>
      <c r="AS286" s="45"/>
      <c r="AT286" s="45"/>
      <c r="AU286" s="134"/>
      <c r="AV286" s="176"/>
      <c r="AW286" s="134"/>
      <c r="AX286" s="134"/>
      <c r="AY286" s="51"/>
      <c r="AZ286" s="59"/>
      <c r="BA286" s="61"/>
      <c r="BB286" s="80"/>
      <c r="BC286" s="45"/>
      <c r="BD286" s="45"/>
      <c r="BE286" s="45"/>
      <c r="BF286" s="45"/>
      <c r="BG286" s="45"/>
      <c r="BH286" s="134"/>
      <c r="BI286" s="176"/>
      <c r="BJ286" s="134"/>
      <c r="BK286" s="134"/>
      <c r="BL286" s="51"/>
      <c r="BM286" s="59"/>
    </row>
    <row r="287" spans="1:65" s="7" customFormat="1" ht="10.5" customHeight="1" x14ac:dyDescent="0.2">
      <c r="A287" s="85"/>
      <c r="B287" s="57"/>
      <c r="C287" s="85"/>
      <c r="D287" s="85"/>
      <c r="E287" s="85"/>
      <c r="F287" s="85"/>
      <c r="G287" s="85"/>
      <c r="H287" s="57"/>
      <c r="I287" s="101"/>
      <c r="J287" s="85"/>
      <c r="K287" s="57"/>
      <c r="L287" s="57"/>
      <c r="M287" s="57"/>
      <c r="N287" s="85"/>
      <c r="O287" s="57"/>
      <c r="P287" s="85"/>
      <c r="Q287" s="85"/>
      <c r="R287" s="85"/>
      <c r="S287" s="85"/>
      <c r="T287" s="85"/>
      <c r="U287" s="57"/>
      <c r="V287" s="101"/>
      <c r="W287" s="85"/>
      <c r="X287" s="57"/>
      <c r="Y287" s="57"/>
      <c r="Z287" s="57"/>
      <c r="AA287" s="85"/>
      <c r="AB287" s="57"/>
      <c r="AC287" s="85"/>
      <c r="AD287" s="85"/>
      <c r="AE287" s="85"/>
      <c r="AF287" s="85"/>
      <c r="AG287" s="85"/>
      <c r="AH287" s="57"/>
      <c r="AI287" s="106"/>
      <c r="AJ287" s="57"/>
      <c r="AK287" s="57"/>
      <c r="AL287" s="57"/>
      <c r="AM287" s="57"/>
      <c r="AN287" s="85"/>
      <c r="AO287" s="57"/>
      <c r="AP287" s="85"/>
      <c r="AQ287" s="85"/>
      <c r="AR287" s="85"/>
      <c r="AS287" s="85"/>
      <c r="AT287" s="85"/>
      <c r="AU287" s="57"/>
      <c r="AV287" s="106"/>
      <c r="AW287" s="57"/>
      <c r="AX287" s="57"/>
      <c r="AY287" s="57"/>
      <c r="AZ287" s="57"/>
      <c r="BA287" s="85"/>
      <c r="BB287" s="57"/>
      <c r="BC287" s="85"/>
      <c r="BD287" s="85"/>
      <c r="BE287" s="85"/>
      <c r="BF287" s="85"/>
      <c r="BG287" s="85"/>
      <c r="BH287" s="57"/>
      <c r="BI287" s="106"/>
      <c r="BJ287" s="57"/>
      <c r="BK287" s="57"/>
      <c r="BL287" s="57"/>
      <c r="BM287" s="57"/>
    </row>
    <row r="288" spans="1:65" s="7" customFormat="1" ht="17.100000000000001" customHeight="1" x14ac:dyDescent="0.2">
      <c r="A288" s="85"/>
      <c r="B288" s="686"/>
      <c r="C288" s="686"/>
      <c r="D288" s="698"/>
      <c r="E288" s="698"/>
      <c r="F288" s="698"/>
      <c r="G288" s="698"/>
      <c r="H288" s="57"/>
      <c r="I288" s="101"/>
      <c r="J288" s="85"/>
      <c r="K288" s="57"/>
      <c r="L288" s="57"/>
      <c r="M288" s="57"/>
      <c r="N288" s="85"/>
      <c r="O288" s="686"/>
      <c r="P288" s="686"/>
      <c r="Q288" s="698"/>
      <c r="R288" s="698"/>
      <c r="S288" s="698"/>
      <c r="T288" s="698"/>
      <c r="U288" s="57"/>
      <c r="V288" s="101"/>
      <c r="W288" s="85"/>
      <c r="X288" s="57"/>
      <c r="Y288" s="57"/>
      <c r="Z288" s="57"/>
      <c r="AA288" s="85"/>
      <c r="AB288" s="686"/>
      <c r="AC288" s="686"/>
      <c r="AD288" s="698"/>
      <c r="AE288" s="698"/>
      <c r="AF288" s="698"/>
      <c r="AG288" s="698"/>
      <c r="AH288" s="57"/>
      <c r="AI288" s="106"/>
      <c r="AJ288" s="57"/>
      <c r="AK288" s="57"/>
      <c r="AL288" s="57"/>
      <c r="AM288" s="57"/>
      <c r="AN288" s="85"/>
      <c r="AO288" s="686"/>
      <c r="AP288" s="686"/>
      <c r="AQ288" s="698"/>
      <c r="AR288" s="698"/>
      <c r="AS288" s="698"/>
      <c r="AT288" s="698"/>
      <c r="AU288" s="57"/>
      <c r="AV288" s="106"/>
      <c r="AW288" s="57"/>
      <c r="AX288" s="57"/>
      <c r="AY288" s="57"/>
      <c r="AZ288" s="57"/>
      <c r="BA288" s="85"/>
      <c r="BB288" s="686"/>
      <c r="BC288" s="686"/>
      <c r="BD288" s="698"/>
      <c r="BE288" s="698"/>
      <c r="BF288" s="698"/>
      <c r="BG288" s="698"/>
      <c r="BH288" s="57"/>
      <c r="BI288" s="106"/>
      <c r="BJ288" s="57"/>
      <c r="BK288" s="57"/>
      <c r="BL288" s="57"/>
      <c r="BM288" s="57"/>
    </row>
    <row r="289" spans="1:65" s="7" customFormat="1" ht="17.100000000000001" customHeight="1" x14ac:dyDescent="0.2">
      <c r="A289" s="85"/>
      <c r="B289" s="686"/>
      <c r="C289" s="686"/>
      <c r="D289" s="699"/>
      <c r="E289" s="699"/>
      <c r="F289" s="699"/>
      <c r="G289" s="699"/>
      <c r="H289" s="57"/>
      <c r="I289" s="101"/>
      <c r="J289" s="85"/>
      <c r="K289" s="57"/>
      <c r="L289" s="57"/>
      <c r="M289" s="57"/>
      <c r="N289" s="85"/>
      <c r="O289" s="686"/>
      <c r="P289" s="686"/>
      <c r="Q289" s="699"/>
      <c r="R289" s="699"/>
      <c r="S289" s="699"/>
      <c r="T289" s="699"/>
      <c r="U289" s="57"/>
      <c r="V289" s="101"/>
      <c r="W289" s="85"/>
      <c r="X289" s="57"/>
      <c r="Y289" s="57"/>
      <c r="Z289" s="57"/>
      <c r="AA289" s="85"/>
      <c r="AB289" s="686"/>
      <c r="AC289" s="686"/>
      <c r="AD289" s="699"/>
      <c r="AE289" s="699"/>
      <c r="AF289" s="699"/>
      <c r="AG289" s="699"/>
      <c r="AH289" s="57"/>
      <c r="AI289" s="106"/>
      <c r="AJ289" s="57"/>
      <c r="AK289" s="57"/>
      <c r="AL289" s="57"/>
      <c r="AM289" s="57"/>
      <c r="AN289" s="85"/>
      <c r="AO289" s="686"/>
      <c r="AP289" s="686"/>
      <c r="AQ289" s="699"/>
      <c r="AR289" s="699"/>
      <c r="AS289" s="699"/>
      <c r="AT289" s="699"/>
      <c r="AU289" s="57"/>
      <c r="AV289" s="106"/>
      <c r="AW289" s="57"/>
      <c r="AX289" s="57"/>
      <c r="AY289" s="57"/>
      <c r="AZ289" s="57"/>
      <c r="BA289" s="85"/>
      <c r="BB289" s="686"/>
      <c r="BC289" s="686"/>
      <c r="BD289" s="699"/>
      <c r="BE289" s="699"/>
      <c r="BF289" s="699"/>
      <c r="BG289" s="699"/>
      <c r="BH289" s="57"/>
      <c r="BI289" s="106"/>
      <c r="BJ289" s="57"/>
      <c r="BK289" s="57"/>
      <c r="BL289" s="57"/>
      <c r="BM289" s="57"/>
    </row>
    <row r="290" spans="1:65" s="7" customFormat="1" ht="17.100000000000001" customHeight="1" x14ac:dyDescent="0.2">
      <c r="A290" s="85"/>
      <c r="B290" s="686"/>
      <c r="C290" s="686"/>
      <c r="D290" s="698"/>
      <c r="E290" s="698"/>
      <c r="F290" s="698"/>
      <c r="G290" s="698"/>
      <c r="H290" s="57"/>
      <c r="I290" s="101"/>
      <c r="J290" s="85"/>
      <c r="K290" s="57"/>
      <c r="L290" s="57"/>
      <c r="M290" s="57"/>
      <c r="N290" s="85"/>
      <c r="O290" s="686"/>
      <c r="P290" s="686"/>
      <c r="Q290" s="698"/>
      <c r="R290" s="698"/>
      <c r="S290" s="698"/>
      <c r="T290" s="698"/>
      <c r="U290" s="57"/>
      <c r="V290" s="101"/>
      <c r="W290" s="85"/>
      <c r="X290" s="57"/>
      <c r="Y290" s="57"/>
      <c r="Z290" s="57"/>
      <c r="AA290" s="85"/>
      <c r="AB290" s="686"/>
      <c r="AC290" s="686"/>
      <c r="AD290" s="698"/>
      <c r="AE290" s="698"/>
      <c r="AF290" s="698"/>
      <c r="AG290" s="698"/>
      <c r="AH290" s="57"/>
      <c r="AI290" s="106"/>
      <c r="AJ290" s="57"/>
      <c r="AK290" s="57"/>
      <c r="AL290" s="57"/>
      <c r="AM290" s="57"/>
      <c r="AN290" s="85"/>
      <c r="AO290" s="686"/>
      <c r="AP290" s="686"/>
      <c r="AQ290" s="698"/>
      <c r="AR290" s="698"/>
      <c r="AS290" s="698"/>
      <c r="AT290" s="698"/>
      <c r="AU290" s="57"/>
      <c r="AV290" s="106"/>
      <c r="AW290" s="57"/>
      <c r="AX290" s="57"/>
      <c r="AY290" s="57"/>
      <c r="AZ290" s="57"/>
      <c r="BA290" s="85"/>
      <c r="BB290" s="686"/>
      <c r="BC290" s="686"/>
      <c r="BD290" s="698"/>
      <c r="BE290" s="698"/>
      <c r="BF290" s="698"/>
      <c r="BG290" s="698"/>
      <c r="BH290" s="57"/>
      <c r="BI290" s="106"/>
      <c r="BJ290" s="57"/>
      <c r="BK290" s="57"/>
      <c r="BL290" s="57"/>
      <c r="BM290" s="57"/>
    </row>
    <row r="291" spans="1:65" s="7" customFormat="1" ht="17.100000000000001" customHeight="1" x14ac:dyDescent="0.2">
      <c r="A291" s="85"/>
      <c r="B291" s="688"/>
      <c r="C291" s="688"/>
      <c r="D291" s="695"/>
      <c r="E291" s="695"/>
      <c r="F291" s="695"/>
      <c r="G291" s="695"/>
      <c r="H291" s="57"/>
      <c r="I291" s="101"/>
      <c r="J291" s="85"/>
      <c r="K291" s="57"/>
      <c r="L291" s="57"/>
      <c r="M291" s="57"/>
      <c r="N291" s="85"/>
      <c r="O291" s="688"/>
      <c r="P291" s="688"/>
      <c r="Q291" s="695"/>
      <c r="R291" s="695"/>
      <c r="S291" s="695"/>
      <c r="T291" s="695"/>
      <c r="U291" s="57"/>
      <c r="V291" s="101"/>
      <c r="W291" s="85"/>
      <c r="X291" s="57"/>
      <c r="Y291" s="57"/>
      <c r="Z291" s="57"/>
      <c r="AA291" s="85"/>
      <c r="AB291" s="688"/>
      <c r="AC291" s="688"/>
      <c r="AD291" s="695"/>
      <c r="AE291" s="695"/>
      <c r="AF291" s="695"/>
      <c r="AG291" s="695"/>
      <c r="AH291" s="57"/>
      <c r="AI291" s="106"/>
      <c r="AJ291" s="57"/>
      <c r="AK291" s="57"/>
      <c r="AL291" s="57"/>
      <c r="AM291" s="57"/>
      <c r="AN291" s="85"/>
      <c r="AO291" s="688"/>
      <c r="AP291" s="688"/>
      <c r="AQ291" s="695"/>
      <c r="AR291" s="695"/>
      <c r="AS291" s="695"/>
      <c r="AT291" s="695"/>
      <c r="AU291" s="57"/>
      <c r="AV291" s="106"/>
      <c r="AW291" s="57"/>
      <c r="AX291" s="57"/>
      <c r="AY291" s="57"/>
      <c r="AZ291" s="57"/>
      <c r="BA291" s="85"/>
      <c r="BB291" s="688"/>
      <c r="BC291" s="688"/>
      <c r="BD291" s="695"/>
      <c r="BE291" s="695"/>
      <c r="BF291" s="695"/>
      <c r="BG291" s="695"/>
      <c r="BH291" s="57"/>
      <c r="BI291" s="106"/>
      <c r="BJ291" s="57"/>
      <c r="BK291" s="57"/>
      <c r="BL291" s="57"/>
      <c r="BM291" s="57"/>
    </row>
    <row r="292" spans="1:65" s="7" customFormat="1" ht="17.100000000000001" customHeight="1" x14ac:dyDescent="0.2">
      <c r="A292" s="85"/>
      <c r="B292" s="685"/>
      <c r="C292" s="685"/>
      <c r="D292" s="695"/>
      <c r="E292" s="695"/>
      <c r="F292" s="695"/>
      <c r="G292" s="695"/>
      <c r="H292" s="57"/>
      <c r="I292" s="101"/>
      <c r="J292" s="85"/>
      <c r="K292" s="57"/>
      <c r="L292" s="57"/>
      <c r="M292" s="57"/>
      <c r="N292" s="85"/>
      <c r="O292" s="685"/>
      <c r="P292" s="685"/>
      <c r="Q292" s="695"/>
      <c r="R292" s="695"/>
      <c r="S292" s="695"/>
      <c r="T292" s="695"/>
      <c r="U292" s="57"/>
      <c r="V292" s="101"/>
      <c r="W292" s="85"/>
      <c r="X292" s="57"/>
      <c r="Y292" s="57"/>
      <c r="Z292" s="57"/>
      <c r="AA292" s="85"/>
      <c r="AB292" s="685"/>
      <c r="AC292" s="685"/>
      <c r="AD292" s="695"/>
      <c r="AE292" s="695"/>
      <c r="AF292" s="695"/>
      <c r="AG292" s="695"/>
      <c r="AH292" s="57"/>
      <c r="AI292" s="106"/>
      <c r="AJ292" s="57"/>
      <c r="AK292" s="57"/>
      <c r="AL292" s="57"/>
      <c r="AM292" s="57"/>
      <c r="AN292" s="85"/>
      <c r="AO292" s="685"/>
      <c r="AP292" s="685"/>
      <c r="AQ292" s="695"/>
      <c r="AR292" s="695"/>
      <c r="AS292" s="695"/>
      <c r="AT292" s="695"/>
      <c r="AU292" s="57"/>
      <c r="AV292" s="106"/>
      <c r="AW292" s="57"/>
      <c r="AX292" s="57"/>
      <c r="AY292" s="57"/>
      <c r="AZ292" s="57"/>
      <c r="BA292" s="85"/>
      <c r="BB292" s="685"/>
      <c r="BC292" s="685"/>
      <c r="BD292" s="695"/>
      <c r="BE292" s="695"/>
      <c r="BF292" s="695"/>
      <c r="BG292" s="695"/>
      <c r="BH292" s="57"/>
      <c r="BI292" s="106"/>
      <c r="BJ292" s="57"/>
      <c r="BK292" s="57"/>
      <c r="BL292" s="57"/>
      <c r="BM292" s="57"/>
    </row>
    <row r="293" spans="1:65" s="7" customFormat="1" ht="17.100000000000001" customHeight="1" x14ac:dyDescent="0.2">
      <c r="A293" s="85"/>
      <c r="B293" s="685"/>
      <c r="C293" s="685"/>
      <c r="D293" s="695"/>
      <c r="E293" s="695"/>
      <c r="F293" s="695"/>
      <c r="G293" s="695"/>
      <c r="H293" s="57"/>
      <c r="I293" s="101"/>
      <c r="J293" s="85"/>
      <c r="K293" s="57"/>
      <c r="L293" s="57"/>
      <c r="M293" s="57"/>
      <c r="N293" s="85"/>
      <c r="O293" s="685"/>
      <c r="P293" s="685"/>
      <c r="Q293" s="695"/>
      <c r="R293" s="695"/>
      <c r="S293" s="695"/>
      <c r="T293" s="695"/>
      <c r="U293" s="57"/>
      <c r="V293" s="101"/>
      <c r="W293" s="85"/>
      <c r="X293" s="57"/>
      <c r="Y293" s="57"/>
      <c r="Z293" s="57"/>
      <c r="AA293" s="85"/>
      <c r="AB293" s="685"/>
      <c r="AC293" s="685"/>
      <c r="AD293" s="695"/>
      <c r="AE293" s="695"/>
      <c r="AF293" s="695"/>
      <c r="AG293" s="695"/>
      <c r="AH293" s="57"/>
      <c r="AI293" s="106"/>
      <c r="AJ293" s="57"/>
      <c r="AK293" s="57"/>
      <c r="AL293" s="57"/>
      <c r="AM293" s="57"/>
      <c r="AN293" s="85"/>
      <c r="AO293" s="685"/>
      <c r="AP293" s="685"/>
      <c r="AQ293" s="695"/>
      <c r="AR293" s="695"/>
      <c r="AS293" s="695"/>
      <c r="AT293" s="695"/>
      <c r="AU293" s="57"/>
      <c r="AV293" s="106"/>
      <c r="AW293" s="57"/>
      <c r="AX293" s="57"/>
      <c r="AY293" s="57"/>
      <c r="AZ293" s="57"/>
      <c r="BA293" s="85"/>
      <c r="BB293" s="685"/>
      <c r="BC293" s="685"/>
      <c r="BD293" s="695"/>
      <c r="BE293" s="695"/>
      <c r="BF293" s="695"/>
      <c r="BG293" s="695"/>
      <c r="BH293" s="57"/>
      <c r="BI293" s="106"/>
      <c r="BJ293" s="57"/>
      <c r="BK293" s="57"/>
      <c r="BL293" s="57"/>
      <c r="BM293" s="57"/>
    </row>
    <row r="294" spans="1:65" s="7" customFormat="1" ht="17.100000000000001" customHeight="1" x14ac:dyDescent="0.2">
      <c r="A294" s="85"/>
      <c r="B294" s="685"/>
      <c r="C294" s="685"/>
      <c r="D294" s="695"/>
      <c r="E294" s="695"/>
      <c r="F294" s="695"/>
      <c r="G294" s="695"/>
      <c r="H294" s="57"/>
      <c r="I294" s="101"/>
      <c r="J294" s="85"/>
      <c r="K294" s="57"/>
      <c r="L294" s="57"/>
      <c r="M294" s="57"/>
      <c r="N294" s="85"/>
      <c r="O294" s="685"/>
      <c r="P294" s="685"/>
      <c r="Q294" s="695"/>
      <c r="R294" s="695"/>
      <c r="S294" s="695"/>
      <c r="T294" s="695"/>
      <c r="U294" s="57"/>
      <c r="V294" s="101"/>
      <c r="W294" s="85"/>
      <c r="X294" s="57"/>
      <c r="Y294" s="57"/>
      <c r="Z294" s="57"/>
      <c r="AA294" s="85"/>
      <c r="AB294" s="685"/>
      <c r="AC294" s="685"/>
      <c r="AD294" s="695"/>
      <c r="AE294" s="695"/>
      <c r="AF294" s="695"/>
      <c r="AG294" s="695"/>
      <c r="AH294" s="57"/>
      <c r="AI294" s="106"/>
      <c r="AJ294" s="57"/>
      <c r="AK294" s="57"/>
      <c r="AL294" s="57"/>
      <c r="AM294" s="57"/>
      <c r="AN294" s="85"/>
      <c r="AO294" s="685"/>
      <c r="AP294" s="685"/>
      <c r="AQ294" s="695"/>
      <c r="AR294" s="695"/>
      <c r="AS294" s="695"/>
      <c r="AT294" s="695"/>
      <c r="AU294" s="57"/>
      <c r="AV294" s="106"/>
      <c r="AW294" s="57"/>
      <c r="AX294" s="57"/>
      <c r="AY294" s="57"/>
      <c r="AZ294" s="57"/>
      <c r="BA294" s="85"/>
      <c r="BB294" s="685"/>
      <c r="BC294" s="685"/>
      <c r="BD294" s="695"/>
      <c r="BE294" s="695"/>
      <c r="BF294" s="695"/>
      <c r="BG294" s="695"/>
      <c r="BH294" s="57"/>
      <c r="BI294" s="106"/>
      <c r="BJ294" s="57"/>
      <c r="BK294" s="57"/>
      <c r="BL294" s="57"/>
      <c r="BM294" s="57"/>
    </row>
    <row r="295" spans="1:65" s="7" customFormat="1" ht="17.100000000000001" customHeight="1" x14ac:dyDescent="0.2">
      <c r="A295" s="85"/>
      <c r="B295" s="685"/>
      <c r="C295" s="685"/>
      <c r="D295" s="695"/>
      <c r="E295" s="695"/>
      <c r="F295" s="695"/>
      <c r="G295" s="695"/>
      <c r="H295" s="57"/>
      <c r="I295" s="101"/>
      <c r="J295" s="85"/>
      <c r="K295" s="57"/>
      <c r="L295" s="57"/>
      <c r="M295" s="57"/>
      <c r="N295" s="85"/>
      <c r="O295" s="685"/>
      <c r="P295" s="685"/>
      <c r="Q295" s="695"/>
      <c r="R295" s="695"/>
      <c r="S295" s="695"/>
      <c r="T295" s="695"/>
      <c r="U295" s="57"/>
      <c r="V295" s="101"/>
      <c r="W295" s="85"/>
      <c r="X295" s="57"/>
      <c r="Y295" s="57"/>
      <c r="Z295" s="57"/>
      <c r="AA295" s="85"/>
      <c r="AB295" s="685"/>
      <c r="AC295" s="685"/>
      <c r="AD295" s="695"/>
      <c r="AE295" s="695"/>
      <c r="AF295" s="695"/>
      <c r="AG295" s="695"/>
      <c r="AH295" s="57"/>
      <c r="AI295" s="106"/>
      <c r="AJ295" s="57"/>
      <c r="AK295" s="57"/>
      <c r="AL295" s="57"/>
      <c r="AM295" s="57"/>
      <c r="AN295" s="85"/>
      <c r="AO295" s="685"/>
      <c r="AP295" s="685"/>
      <c r="AQ295" s="695"/>
      <c r="AR295" s="695"/>
      <c r="AS295" s="695"/>
      <c r="AT295" s="695"/>
      <c r="AU295" s="57"/>
      <c r="AV295" s="106"/>
      <c r="AW295" s="57"/>
      <c r="AX295" s="57"/>
      <c r="AY295" s="57"/>
      <c r="AZ295" s="57"/>
      <c r="BA295" s="85"/>
      <c r="BB295" s="685"/>
      <c r="BC295" s="685"/>
      <c r="BD295" s="695"/>
      <c r="BE295" s="695"/>
      <c r="BF295" s="695"/>
      <c r="BG295" s="695"/>
      <c r="BH295" s="57"/>
      <c r="BI295" s="106"/>
      <c r="BJ295" s="57"/>
      <c r="BK295" s="57"/>
      <c r="BL295" s="57"/>
      <c r="BM295" s="57"/>
    </row>
    <row r="296" spans="1:65" s="7" customFormat="1" ht="17.100000000000001" customHeight="1" x14ac:dyDescent="0.2">
      <c r="A296" s="85"/>
      <c r="B296" s="685"/>
      <c r="C296" s="685"/>
      <c r="D296" s="695"/>
      <c r="E296" s="695"/>
      <c r="F296" s="695"/>
      <c r="G296" s="695"/>
      <c r="H296" s="57"/>
      <c r="I296" s="101"/>
      <c r="J296" s="85"/>
      <c r="K296" s="57"/>
      <c r="L296" s="57"/>
      <c r="M296" s="57"/>
      <c r="N296" s="85"/>
      <c r="O296" s="685"/>
      <c r="P296" s="685"/>
      <c r="Q296" s="695"/>
      <c r="R296" s="695"/>
      <c r="S296" s="695"/>
      <c r="T296" s="695"/>
      <c r="U296" s="57"/>
      <c r="V296" s="101"/>
      <c r="W296" s="85"/>
      <c r="X296" s="57"/>
      <c r="Y296" s="57"/>
      <c r="Z296" s="57"/>
      <c r="AA296" s="85"/>
      <c r="AB296" s="685"/>
      <c r="AC296" s="685"/>
      <c r="AD296" s="695"/>
      <c r="AE296" s="695"/>
      <c r="AF296" s="695"/>
      <c r="AG296" s="695"/>
      <c r="AH296" s="57"/>
      <c r="AI296" s="106"/>
      <c r="AJ296" s="57"/>
      <c r="AK296" s="57"/>
      <c r="AL296" s="57"/>
      <c r="AM296" s="57"/>
      <c r="AN296" s="85"/>
      <c r="AO296" s="685"/>
      <c r="AP296" s="685"/>
      <c r="AQ296" s="695"/>
      <c r="AR296" s="695"/>
      <c r="AS296" s="695"/>
      <c r="AT296" s="695"/>
      <c r="AU296" s="57"/>
      <c r="AV296" s="106"/>
      <c r="AW296" s="57"/>
      <c r="AX296" s="57"/>
      <c r="AY296" s="57"/>
      <c r="AZ296" s="57"/>
      <c r="BA296" s="85"/>
      <c r="BB296" s="685"/>
      <c r="BC296" s="685"/>
      <c r="BD296" s="695"/>
      <c r="BE296" s="695"/>
      <c r="BF296" s="695"/>
      <c r="BG296" s="695"/>
      <c r="BH296" s="57"/>
      <c r="BI296" s="106"/>
      <c r="BJ296" s="57"/>
      <c r="BK296" s="57"/>
      <c r="BL296" s="57"/>
      <c r="BM296" s="57"/>
    </row>
    <row r="297" spans="1:65" s="7" customFormat="1" ht="17.100000000000001" customHeight="1" x14ac:dyDescent="0.2">
      <c r="A297" s="85"/>
      <c r="B297" s="685"/>
      <c r="C297" s="685"/>
      <c r="D297" s="695"/>
      <c r="E297" s="695"/>
      <c r="F297" s="695"/>
      <c r="G297" s="695"/>
      <c r="H297" s="57"/>
      <c r="I297" s="101"/>
      <c r="J297" s="85"/>
      <c r="K297" s="57"/>
      <c r="L297" s="57"/>
      <c r="M297" s="57"/>
      <c r="N297" s="85"/>
      <c r="O297" s="685"/>
      <c r="P297" s="685"/>
      <c r="Q297" s="695"/>
      <c r="R297" s="695"/>
      <c r="S297" s="695"/>
      <c r="T297" s="695"/>
      <c r="U297" s="57"/>
      <c r="V297" s="101"/>
      <c r="W297" s="85"/>
      <c r="X297" s="57"/>
      <c r="Y297" s="57"/>
      <c r="Z297" s="57"/>
      <c r="AA297" s="85"/>
      <c r="AB297" s="685"/>
      <c r="AC297" s="685"/>
      <c r="AD297" s="695"/>
      <c r="AE297" s="695"/>
      <c r="AF297" s="695"/>
      <c r="AG297" s="695"/>
      <c r="AH297" s="57"/>
      <c r="AI297" s="106"/>
      <c r="AJ297" s="57"/>
      <c r="AK297" s="57"/>
      <c r="AL297" s="57"/>
      <c r="AM297" s="57"/>
      <c r="AN297" s="85"/>
      <c r="AO297" s="685"/>
      <c r="AP297" s="685"/>
      <c r="AQ297" s="695"/>
      <c r="AR297" s="695"/>
      <c r="AS297" s="695"/>
      <c r="AT297" s="695"/>
      <c r="AU297" s="57"/>
      <c r="AV297" s="106"/>
      <c r="AW297" s="57"/>
      <c r="AX297" s="57"/>
      <c r="AY297" s="57"/>
      <c r="AZ297" s="57"/>
      <c r="BA297" s="85"/>
      <c r="BB297" s="685"/>
      <c r="BC297" s="685"/>
      <c r="BD297" s="695"/>
      <c r="BE297" s="695"/>
      <c r="BF297" s="695"/>
      <c r="BG297" s="695"/>
      <c r="BH297" s="57"/>
      <c r="BI297" s="106"/>
      <c r="BJ297" s="57"/>
      <c r="BK297" s="57"/>
      <c r="BL297" s="57"/>
      <c r="BM297" s="57"/>
    </row>
    <row r="298" spans="1:65" s="7" customFormat="1" ht="17.100000000000001" customHeight="1" x14ac:dyDescent="0.2">
      <c r="A298" s="85"/>
      <c r="B298" s="685"/>
      <c r="C298" s="685"/>
      <c r="D298" s="695"/>
      <c r="E298" s="695"/>
      <c r="F298" s="695"/>
      <c r="G298" s="695"/>
      <c r="H298" s="57"/>
      <c r="I298" s="101"/>
      <c r="J298" s="85"/>
      <c r="K298" s="57"/>
      <c r="L298" s="57"/>
      <c r="M298" s="57"/>
      <c r="N298" s="85"/>
      <c r="O298" s="685"/>
      <c r="P298" s="685"/>
      <c r="Q298" s="695"/>
      <c r="R298" s="695"/>
      <c r="S298" s="695"/>
      <c r="T298" s="695"/>
      <c r="U298" s="57"/>
      <c r="V298" s="101"/>
      <c r="W298" s="85"/>
      <c r="X298" s="57"/>
      <c r="Y298" s="57"/>
      <c r="Z298" s="57"/>
      <c r="AA298" s="85"/>
      <c r="AB298" s="685"/>
      <c r="AC298" s="685"/>
      <c r="AD298" s="695"/>
      <c r="AE298" s="695"/>
      <c r="AF298" s="695"/>
      <c r="AG298" s="695"/>
      <c r="AH298" s="57"/>
      <c r="AI298" s="106"/>
      <c r="AJ298" s="57"/>
      <c r="AK298" s="57"/>
      <c r="AL298" s="57"/>
      <c r="AM298" s="57"/>
      <c r="AN298" s="85"/>
      <c r="AO298" s="685"/>
      <c r="AP298" s="685"/>
      <c r="AQ298" s="695"/>
      <c r="AR298" s="695"/>
      <c r="AS298" s="695"/>
      <c r="AT298" s="695"/>
      <c r="AU298" s="57"/>
      <c r="AV298" s="106"/>
      <c r="AW298" s="57"/>
      <c r="AX298" s="57"/>
      <c r="AY298" s="57"/>
      <c r="AZ298" s="57"/>
      <c r="BA298" s="85"/>
      <c r="BB298" s="685"/>
      <c r="BC298" s="685"/>
      <c r="BD298" s="695"/>
      <c r="BE298" s="695"/>
      <c r="BF298" s="695"/>
      <c r="BG298" s="695"/>
      <c r="BH298" s="57"/>
      <c r="BI298" s="106"/>
      <c r="BJ298" s="57"/>
      <c r="BK298" s="57"/>
      <c r="BL298" s="57"/>
      <c r="BM298" s="57"/>
    </row>
    <row r="299" spans="1:65" s="7" customFormat="1" ht="17.100000000000001" customHeight="1" x14ac:dyDescent="0.2">
      <c r="A299" s="85"/>
      <c r="B299" s="685"/>
      <c r="C299" s="685"/>
      <c r="D299" s="695"/>
      <c r="E299" s="695"/>
      <c r="F299" s="695"/>
      <c r="G299" s="695"/>
      <c r="H299" s="57"/>
      <c r="I299" s="101"/>
      <c r="J299" s="85"/>
      <c r="K299" s="57"/>
      <c r="L299" s="57"/>
      <c r="M299" s="57"/>
      <c r="N299" s="85"/>
      <c r="O299" s="685"/>
      <c r="P299" s="685"/>
      <c r="Q299" s="695"/>
      <c r="R299" s="695"/>
      <c r="S299" s="695"/>
      <c r="T299" s="695"/>
      <c r="U299" s="57"/>
      <c r="V299" s="101"/>
      <c r="W299" s="85"/>
      <c r="X299" s="57"/>
      <c r="Y299" s="57"/>
      <c r="Z299" s="57"/>
      <c r="AA299" s="85"/>
      <c r="AB299" s="685"/>
      <c r="AC299" s="685"/>
      <c r="AD299" s="695"/>
      <c r="AE299" s="695"/>
      <c r="AF299" s="695"/>
      <c r="AG299" s="695"/>
      <c r="AH299" s="57"/>
      <c r="AI299" s="106"/>
      <c r="AJ299" s="57"/>
      <c r="AK299" s="57"/>
      <c r="AL299" s="57"/>
      <c r="AM299" s="57"/>
      <c r="AN299" s="85"/>
      <c r="AO299" s="685"/>
      <c r="AP299" s="685"/>
      <c r="AQ299" s="695"/>
      <c r="AR299" s="695"/>
      <c r="AS299" s="695"/>
      <c r="AT299" s="695"/>
      <c r="AU299" s="57"/>
      <c r="AV299" s="106"/>
      <c r="AW299" s="57"/>
      <c r="AX299" s="57"/>
      <c r="AY299" s="57"/>
      <c r="AZ299" s="57"/>
      <c r="BA299" s="85"/>
      <c r="BB299" s="685"/>
      <c r="BC299" s="685"/>
      <c r="BD299" s="695"/>
      <c r="BE299" s="695"/>
      <c r="BF299" s="695"/>
      <c r="BG299" s="695"/>
      <c r="BH299" s="57"/>
      <c r="BI299" s="106"/>
      <c r="BJ299" s="57"/>
      <c r="BK299" s="57"/>
      <c r="BL299" s="57"/>
      <c r="BM299" s="57"/>
    </row>
    <row r="300" spans="1:65" s="7" customFormat="1" ht="17.100000000000001" customHeight="1" x14ac:dyDescent="0.2">
      <c r="A300" s="85"/>
      <c r="B300" s="685"/>
      <c r="C300" s="685"/>
      <c r="D300" s="695"/>
      <c r="E300" s="695"/>
      <c r="F300" s="695"/>
      <c r="G300" s="695"/>
      <c r="H300" s="57"/>
      <c r="I300" s="101"/>
      <c r="J300" s="85"/>
      <c r="K300" s="57"/>
      <c r="L300" s="57"/>
      <c r="M300" s="57"/>
      <c r="N300" s="85"/>
      <c r="O300" s="685"/>
      <c r="P300" s="685"/>
      <c r="Q300" s="695"/>
      <c r="R300" s="695"/>
      <c r="S300" s="695"/>
      <c r="T300" s="695"/>
      <c r="U300" s="57"/>
      <c r="V300" s="101"/>
      <c r="W300" s="85"/>
      <c r="X300" s="57"/>
      <c r="Y300" s="57"/>
      <c r="Z300" s="57"/>
      <c r="AA300" s="85"/>
      <c r="AB300" s="685"/>
      <c r="AC300" s="685"/>
      <c r="AD300" s="695"/>
      <c r="AE300" s="695"/>
      <c r="AF300" s="695"/>
      <c r="AG300" s="695"/>
      <c r="AH300" s="57"/>
      <c r="AI300" s="106"/>
      <c r="AJ300" s="57"/>
      <c r="AK300" s="57"/>
      <c r="AL300" s="57"/>
      <c r="AM300" s="57"/>
      <c r="AN300" s="85"/>
      <c r="AO300" s="685"/>
      <c r="AP300" s="685"/>
      <c r="AQ300" s="695"/>
      <c r="AR300" s="695"/>
      <c r="AS300" s="695"/>
      <c r="AT300" s="695"/>
      <c r="AU300" s="57"/>
      <c r="AV300" s="106"/>
      <c r="AW300" s="57"/>
      <c r="AX300" s="57"/>
      <c r="AY300" s="57"/>
      <c r="AZ300" s="57"/>
      <c r="BA300" s="85"/>
      <c r="BB300" s="685"/>
      <c r="BC300" s="685"/>
      <c r="BD300" s="695"/>
      <c r="BE300" s="695"/>
      <c r="BF300" s="695"/>
      <c r="BG300" s="695"/>
      <c r="BH300" s="57"/>
      <c r="BI300" s="106"/>
      <c r="BJ300" s="57"/>
      <c r="BK300" s="57"/>
      <c r="BL300" s="57"/>
      <c r="BM300" s="57"/>
    </row>
    <row r="301" spans="1:65" s="7" customFormat="1" ht="17.100000000000001" customHeight="1" x14ac:dyDescent="0.2">
      <c r="A301" s="85"/>
      <c r="B301" s="685"/>
      <c r="C301" s="685"/>
      <c r="D301" s="695"/>
      <c r="E301" s="695"/>
      <c r="F301" s="695"/>
      <c r="G301" s="695"/>
      <c r="H301" s="57"/>
      <c r="I301" s="101"/>
      <c r="J301" s="85"/>
      <c r="K301" s="57"/>
      <c r="L301" s="57"/>
      <c r="M301" s="57"/>
      <c r="N301" s="85"/>
      <c r="O301" s="685"/>
      <c r="P301" s="685"/>
      <c r="Q301" s="695"/>
      <c r="R301" s="695"/>
      <c r="S301" s="695"/>
      <c r="T301" s="695"/>
      <c r="U301" s="57"/>
      <c r="V301" s="101"/>
      <c r="W301" s="85"/>
      <c r="X301" s="57"/>
      <c r="Y301" s="57"/>
      <c r="Z301" s="57"/>
      <c r="AA301" s="85"/>
      <c r="AB301" s="685"/>
      <c r="AC301" s="685"/>
      <c r="AD301" s="695"/>
      <c r="AE301" s="695"/>
      <c r="AF301" s="695"/>
      <c r="AG301" s="695"/>
      <c r="AH301" s="57"/>
      <c r="AI301" s="106"/>
      <c r="AJ301" s="57"/>
      <c r="AK301" s="57"/>
      <c r="AL301" s="57"/>
      <c r="AM301" s="57"/>
      <c r="AN301" s="85"/>
      <c r="AO301" s="685"/>
      <c r="AP301" s="685"/>
      <c r="AQ301" s="695"/>
      <c r="AR301" s="695"/>
      <c r="AS301" s="695"/>
      <c r="AT301" s="695"/>
      <c r="AU301" s="57"/>
      <c r="AV301" s="106"/>
      <c r="AW301" s="57"/>
      <c r="AX301" s="57"/>
      <c r="AY301" s="57"/>
      <c r="AZ301" s="57"/>
      <c r="BA301" s="85"/>
      <c r="BB301" s="685"/>
      <c r="BC301" s="685"/>
      <c r="BD301" s="695"/>
      <c r="BE301" s="695"/>
      <c r="BF301" s="695"/>
      <c r="BG301" s="695"/>
      <c r="BH301" s="57"/>
      <c r="BI301" s="106"/>
      <c r="BJ301" s="57"/>
      <c r="BK301" s="57"/>
      <c r="BL301" s="57"/>
      <c r="BM301" s="57"/>
    </row>
    <row r="302" spans="1:65" s="7" customFormat="1" ht="17.100000000000001" customHeight="1" x14ac:dyDescent="0.2">
      <c r="A302" s="85"/>
      <c r="B302" s="685"/>
      <c r="C302" s="685"/>
      <c r="D302" s="695"/>
      <c r="E302" s="695"/>
      <c r="F302" s="695"/>
      <c r="G302" s="695"/>
      <c r="H302" s="57"/>
      <c r="I302" s="101"/>
      <c r="J302" s="85"/>
      <c r="K302" s="57"/>
      <c r="L302" s="57"/>
      <c r="M302" s="57"/>
      <c r="N302" s="85"/>
      <c r="O302" s="685"/>
      <c r="P302" s="685"/>
      <c r="Q302" s="695"/>
      <c r="R302" s="695"/>
      <c r="S302" s="695"/>
      <c r="T302" s="695"/>
      <c r="U302" s="57"/>
      <c r="V302" s="101"/>
      <c r="W302" s="85"/>
      <c r="X302" s="57"/>
      <c r="Y302" s="57"/>
      <c r="Z302" s="57"/>
      <c r="AA302" s="85"/>
      <c r="AB302" s="685"/>
      <c r="AC302" s="685"/>
      <c r="AD302" s="695"/>
      <c r="AE302" s="695"/>
      <c r="AF302" s="695"/>
      <c r="AG302" s="695"/>
      <c r="AH302" s="57"/>
      <c r="AI302" s="106"/>
      <c r="AJ302" s="57"/>
      <c r="AK302" s="57"/>
      <c r="AL302" s="57"/>
      <c r="AM302" s="57"/>
      <c r="AN302" s="85"/>
      <c r="AO302" s="685"/>
      <c r="AP302" s="685"/>
      <c r="AQ302" s="695"/>
      <c r="AR302" s="695"/>
      <c r="AS302" s="695"/>
      <c r="AT302" s="695"/>
      <c r="AU302" s="57"/>
      <c r="AV302" s="106"/>
      <c r="AW302" s="57"/>
      <c r="AX302" s="57"/>
      <c r="AY302" s="57"/>
      <c r="AZ302" s="57"/>
      <c r="BA302" s="85"/>
      <c r="BB302" s="685"/>
      <c r="BC302" s="685"/>
      <c r="BD302" s="695"/>
      <c r="BE302" s="695"/>
      <c r="BF302" s="695"/>
      <c r="BG302" s="695"/>
      <c r="BH302" s="57"/>
      <c r="BI302" s="106"/>
      <c r="BJ302" s="57"/>
      <c r="BK302" s="57"/>
      <c r="BL302" s="57"/>
      <c r="BM302" s="57"/>
    </row>
    <row r="303" spans="1:65" s="7" customFormat="1" ht="17.100000000000001" customHeight="1" x14ac:dyDescent="0.2">
      <c r="A303" s="85"/>
      <c r="B303" s="685"/>
      <c r="C303" s="685"/>
      <c r="D303" s="695"/>
      <c r="E303" s="695"/>
      <c r="F303" s="695"/>
      <c r="G303" s="695"/>
      <c r="H303" s="57"/>
      <c r="I303" s="101"/>
      <c r="J303" s="85"/>
      <c r="K303" s="57"/>
      <c r="L303" s="57"/>
      <c r="M303" s="57"/>
      <c r="N303" s="85"/>
      <c r="O303" s="685"/>
      <c r="P303" s="685"/>
      <c r="Q303" s="695"/>
      <c r="R303" s="695"/>
      <c r="S303" s="695"/>
      <c r="T303" s="695"/>
      <c r="U303" s="57"/>
      <c r="V303" s="101"/>
      <c r="W303" s="85"/>
      <c r="X303" s="57"/>
      <c r="Y303" s="57"/>
      <c r="Z303" s="57"/>
      <c r="AA303" s="85"/>
      <c r="AB303" s="685"/>
      <c r="AC303" s="685"/>
      <c r="AD303" s="695"/>
      <c r="AE303" s="695"/>
      <c r="AF303" s="695"/>
      <c r="AG303" s="695"/>
      <c r="AH303" s="57"/>
      <c r="AI303" s="106"/>
      <c r="AJ303" s="57"/>
      <c r="AK303" s="57"/>
      <c r="AL303" s="57"/>
      <c r="AM303" s="57"/>
      <c r="AN303" s="85"/>
      <c r="AO303" s="685"/>
      <c r="AP303" s="685"/>
      <c r="AQ303" s="695"/>
      <c r="AR303" s="695"/>
      <c r="AS303" s="695"/>
      <c r="AT303" s="695"/>
      <c r="AU303" s="57"/>
      <c r="AV303" s="106"/>
      <c r="AW303" s="57"/>
      <c r="AX303" s="57"/>
      <c r="AY303" s="57"/>
      <c r="AZ303" s="57"/>
      <c r="BA303" s="85"/>
      <c r="BB303" s="685"/>
      <c r="BC303" s="685"/>
      <c r="BD303" s="695"/>
      <c r="BE303" s="695"/>
      <c r="BF303" s="695"/>
      <c r="BG303" s="695"/>
      <c r="BH303" s="57"/>
      <c r="BI303" s="106"/>
      <c r="BJ303" s="57"/>
      <c r="BK303" s="57"/>
      <c r="BL303" s="57"/>
      <c r="BM303" s="57"/>
    </row>
    <row r="304" spans="1:65" s="7" customFormat="1" ht="17.100000000000001" customHeight="1" x14ac:dyDescent="0.2">
      <c r="A304" s="85"/>
      <c r="B304" s="685"/>
      <c r="C304" s="685"/>
      <c r="D304" s="695"/>
      <c r="E304" s="695"/>
      <c r="F304" s="695"/>
      <c r="G304" s="695"/>
      <c r="H304" s="57"/>
      <c r="I304" s="101"/>
      <c r="J304" s="85"/>
      <c r="K304" s="57"/>
      <c r="L304" s="57"/>
      <c r="M304" s="57"/>
      <c r="N304" s="85"/>
      <c r="O304" s="685"/>
      <c r="P304" s="685"/>
      <c r="Q304" s="695"/>
      <c r="R304" s="695"/>
      <c r="S304" s="695"/>
      <c r="T304" s="695"/>
      <c r="U304" s="57"/>
      <c r="V304" s="101"/>
      <c r="W304" s="85"/>
      <c r="X304" s="57"/>
      <c r="Y304" s="57"/>
      <c r="Z304" s="57"/>
      <c r="AA304" s="85"/>
      <c r="AB304" s="685"/>
      <c r="AC304" s="685"/>
      <c r="AD304" s="695"/>
      <c r="AE304" s="695"/>
      <c r="AF304" s="695"/>
      <c r="AG304" s="695"/>
      <c r="AH304" s="57"/>
      <c r="AI304" s="106"/>
      <c r="AJ304" s="57"/>
      <c r="AK304" s="57"/>
      <c r="AL304" s="57"/>
      <c r="AM304" s="57"/>
      <c r="AN304" s="85"/>
      <c r="AO304" s="685"/>
      <c r="AP304" s="685"/>
      <c r="AQ304" s="695"/>
      <c r="AR304" s="695"/>
      <c r="AS304" s="695"/>
      <c r="AT304" s="695"/>
      <c r="AU304" s="57"/>
      <c r="AV304" s="106"/>
      <c r="AW304" s="57"/>
      <c r="AX304" s="57"/>
      <c r="AY304" s="57"/>
      <c r="AZ304" s="57"/>
      <c r="BA304" s="85"/>
      <c r="BB304" s="685"/>
      <c r="BC304" s="685"/>
      <c r="BD304" s="695"/>
      <c r="BE304" s="695"/>
      <c r="BF304" s="695"/>
      <c r="BG304" s="695"/>
      <c r="BH304" s="57"/>
      <c r="BI304" s="106"/>
      <c r="BJ304" s="57"/>
      <c r="BK304" s="57"/>
      <c r="BL304" s="57"/>
      <c r="BM304" s="57"/>
    </row>
    <row r="305" spans="1:65" s="7" customFormat="1" ht="17.100000000000001" customHeight="1" x14ac:dyDescent="0.2">
      <c r="A305" s="85"/>
      <c r="B305" s="685"/>
      <c r="C305" s="685"/>
      <c r="D305" s="695"/>
      <c r="E305" s="695"/>
      <c r="F305" s="695"/>
      <c r="G305" s="695"/>
      <c r="H305" s="57"/>
      <c r="I305" s="101"/>
      <c r="J305" s="85"/>
      <c r="K305" s="57"/>
      <c r="L305" s="57"/>
      <c r="M305" s="57"/>
      <c r="N305" s="85"/>
      <c r="O305" s="685"/>
      <c r="P305" s="685"/>
      <c r="Q305" s="695"/>
      <c r="R305" s="695"/>
      <c r="S305" s="695"/>
      <c r="T305" s="695"/>
      <c r="U305" s="57"/>
      <c r="V305" s="101"/>
      <c r="W305" s="85"/>
      <c r="X305" s="57"/>
      <c r="Y305" s="57"/>
      <c r="Z305" s="57"/>
      <c r="AA305" s="85"/>
      <c r="AB305" s="685"/>
      <c r="AC305" s="685"/>
      <c r="AD305" s="695"/>
      <c r="AE305" s="695"/>
      <c r="AF305" s="695"/>
      <c r="AG305" s="695"/>
      <c r="AH305" s="57"/>
      <c r="AI305" s="106"/>
      <c r="AJ305" s="57"/>
      <c r="AK305" s="57"/>
      <c r="AL305" s="57"/>
      <c r="AM305" s="57"/>
      <c r="AN305" s="85"/>
      <c r="AO305" s="685"/>
      <c r="AP305" s="685"/>
      <c r="AQ305" s="695"/>
      <c r="AR305" s="695"/>
      <c r="AS305" s="695"/>
      <c r="AT305" s="695"/>
      <c r="AU305" s="57"/>
      <c r="AV305" s="106"/>
      <c r="AW305" s="57"/>
      <c r="AX305" s="57"/>
      <c r="AY305" s="57"/>
      <c r="AZ305" s="57"/>
      <c r="BA305" s="85"/>
      <c r="BB305" s="685"/>
      <c r="BC305" s="685"/>
      <c r="BD305" s="695"/>
      <c r="BE305" s="695"/>
      <c r="BF305" s="695"/>
      <c r="BG305" s="695"/>
      <c r="BH305" s="57"/>
      <c r="BI305" s="106"/>
      <c r="BJ305" s="57"/>
      <c r="BK305" s="57"/>
      <c r="BL305" s="57"/>
      <c r="BM305" s="57"/>
    </row>
    <row r="306" spans="1:65" s="7" customFormat="1" ht="17.100000000000001" customHeight="1" x14ac:dyDescent="0.2">
      <c r="A306" s="85"/>
      <c r="B306" s="685"/>
      <c r="C306" s="685"/>
      <c r="D306" s="695"/>
      <c r="E306" s="695"/>
      <c r="F306" s="695"/>
      <c r="G306" s="695"/>
      <c r="H306" s="57"/>
      <c r="I306" s="101"/>
      <c r="J306" s="85"/>
      <c r="K306" s="57"/>
      <c r="L306" s="57"/>
      <c r="M306" s="57"/>
      <c r="N306" s="85"/>
      <c r="O306" s="685"/>
      <c r="P306" s="685"/>
      <c r="Q306" s="695"/>
      <c r="R306" s="695"/>
      <c r="S306" s="695"/>
      <c r="T306" s="695"/>
      <c r="U306" s="57"/>
      <c r="V306" s="101"/>
      <c r="W306" s="85"/>
      <c r="X306" s="57"/>
      <c r="Y306" s="57"/>
      <c r="Z306" s="57"/>
      <c r="AA306" s="85"/>
      <c r="AB306" s="685"/>
      <c r="AC306" s="685"/>
      <c r="AD306" s="695"/>
      <c r="AE306" s="695"/>
      <c r="AF306" s="695"/>
      <c r="AG306" s="695"/>
      <c r="AH306" s="57"/>
      <c r="AI306" s="106"/>
      <c r="AJ306" s="57"/>
      <c r="AK306" s="57"/>
      <c r="AL306" s="57"/>
      <c r="AM306" s="57"/>
      <c r="AN306" s="85"/>
      <c r="AO306" s="685"/>
      <c r="AP306" s="685"/>
      <c r="AQ306" s="695"/>
      <c r="AR306" s="695"/>
      <c r="AS306" s="695"/>
      <c r="AT306" s="695"/>
      <c r="AU306" s="57"/>
      <c r="AV306" s="106"/>
      <c r="AW306" s="57"/>
      <c r="AX306" s="57"/>
      <c r="AY306" s="57"/>
      <c r="AZ306" s="57"/>
      <c r="BA306" s="85"/>
      <c r="BB306" s="685"/>
      <c r="BC306" s="685"/>
      <c r="BD306" s="695"/>
      <c r="BE306" s="695"/>
      <c r="BF306" s="695"/>
      <c r="BG306" s="695"/>
      <c r="BH306" s="57"/>
      <c r="BI306" s="106"/>
      <c r="BJ306" s="57"/>
      <c r="BK306" s="57"/>
      <c r="BL306" s="57"/>
      <c r="BM306" s="57"/>
    </row>
    <row r="307" spans="1:65" s="7" customFormat="1" ht="17.100000000000001" customHeight="1" x14ac:dyDescent="0.2">
      <c r="A307" s="85"/>
      <c r="B307" s="685"/>
      <c r="C307" s="685"/>
      <c r="D307" s="695"/>
      <c r="E307" s="695"/>
      <c r="F307" s="695"/>
      <c r="G307" s="695"/>
      <c r="H307" s="57"/>
      <c r="I307" s="101"/>
      <c r="J307" s="85"/>
      <c r="K307" s="57"/>
      <c r="L307" s="57"/>
      <c r="M307" s="57"/>
      <c r="N307" s="85"/>
      <c r="O307" s="685"/>
      <c r="P307" s="685"/>
      <c r="Q307" s="695"/>
      <c r="R307" s="695"/>
      <c r="S307" s="695"/>
      <c r="T307" s="695"/>
      <c r="U307" s="57"/>
      <c r="V307" s="101"/>
      <c r="W307" s="85"/>
      <c r="X307" s="57"/>
      <c r="Y307" s="57"/>
      <c r="Z307" s="57"/>
      <c r="AA307" s="85"/>
      <c r="AB307" s="685"/>
      <c r="AC307" s="685"/>
      <c r="AD307" s="695"/>
      <c r="AE307" s="695"/>
      <c r="AF307" s="695"/>
      <c r="AG307" s="695"/>
      <c r="AH307" s="57"/>
      <c r="AI307" s="106"/>
      <c r="AJ307" s="57"/>
      <c r="AK307" s="57"/>
      <c r="AL307" s="57"/>
      <c r="AM307" s="57"/>
      <c r="AN307" s="85"/>
      <c r="AO307" s="685"/>
      <c r="AP307" s="685"/>
      <c r="AQ307" s="695"/>
      <c r="AR307" s="695"/>
      <c r="AS307" s="695"/>
      <c r="AT307" s="695"/>
      <c r="AU307" s="57"/>
      <c r="AV307" s="106"/>
      <c r="AW307" s="57"/>
      <c r="AX307" s="57"/>
      <c r="AY307" s="57"/>
      <c r="AZ307" s="57"/>
      <c r="BA307" s="85"/>
      <c r="BB307" s="685"/>
      <c r="BC307" s="685"/>
      <c r="BD307" s="695"/>
      <c r="BE307" s="695"/>
      <c r="BF307" s="695"/>
      <c r="BG307" s="695"/>
      <c r="BH307" s="57"/>
      <c r="BI307" s="106"/>
      <c r="BJ307" s="57"/>
      <c r="BK307" s="57"/>
      <c r="BL307" s="57"/>
      <c r="BM307" s="57"/>
    </row>
    <row r="308" spans="1:65" s="7" customFormat="1" ht="17.100000000000001" customHeight="1" x14ac:dyDescent="0.2">
      <c r="A308" s="85"/>
      <c r="B308" s="685"/>
      <c r="C308" s="685"/>
      <c r="D308" s="695"/>
      <c r="E308" s="695"/>
      <c r="F308" s="695"/>
      <c r="G308" s="695"/>
      <c r="H308" s="57"/>
      <c r="I308" s="101"/>
      <c r="J308" s="85"/>
      <c r="K308" s="57"/>
      <c r="L308" s="57"/>
      <c r="M308" s="57"/>
      <c r="N308" s="85"/>
      <c r="O308" s="685"/>
      <c r="P308" s="685"/>
      <c r="Q308" s="695"/>
      <c r="R308" s="695"/>
      <c r="S308" s="695"/>
      <c r="T308" s="695"/>
      <c r="U308" s="57"/>
      <c r="V308" s="101"/>
      <c r="W308" s="85"/>
      <c r="X308" s="57"/>
      <c r="Y308" s="57"/>
      <c r="Z308" s="57"/>
      <c r="AA308" s="85"/>
      <c r="AB308" s="685"/>
      <c r="AC308" s="685"/>
      <c r="AD308" s="695"/>
      <c r="AE308" s="695"/>
      <c r="AF308" s="695"/>
      <c r="AG308" s="695"/>
      <c r="AH308" s="57"/>
      <c r="AI308" s="106"/>
      <c r="AJ308" s="57"/>
      <c r="AK308" s="57"/>
      <c r="AL308" s="57"/>
      <c r="AM308" s="57"/>
      <c r="AN308" s="85"/>
      <c r="AO308" s="685"/>
      <c r="AP308" s="685"/>
      <c r="AQ308" s="695"/>
      <c r="AR308" s="695"/>
      <c r="AS308" s="695"/>
      <c r="AT308" s="695"/>
      <c r="AU308" s="57"/>
      <c r="AV308" s="106"/>
      <c r="AW308" s="57"/>
      <c r="AX308" s="57"/>
      <c r="AY308" s="57"/>
      <c r="AZ308" s="57"/>
      <c r="BA308" s="85"/>
      <c r="BB308" s="685"/>
      <c r="BC308" s="685"/>
      <c r="BD308" s="695"/>
      <c r="BE308" s="695"/>
      <c r="BF308" s="695"/>
      <c r="BG308" s="695"/>
      <c r="BH308" s="57"/>
      <c r="BI308" s="106"/>
      <c r="BJ308" s="57"/>
      <c r="BK308" s="57"/>
      <c r="BL308" s="57"/>
      <c r="BM308" s="57"/>
    </row>
    <row r="309" spans="1:65" s="7" customFormat="1" ht="17.100000000000001" customHeight="1" x14ac:dyDescent="0.2">
      <c r="A309" s="85"/>
      <c r="B309" s="685"/>
      <c r="C309" s="685"/>
      <c r="D309" s="695"/>
      <c r="E309" s="695"/>
      <c r="F309" s="695"/>
      <c r="G309" s="695"/>
      <c r="H309" s="57"/>
      <c r="I309" s="101"/>
      <c r="J309" s="85"/>
      <c r="K309" s="57"/>
      <c r="L309" s="57"/>
      <c r="M309" s="57"/>
      <c r="N309" s="85"/>
      <c r="O309" s="685"/>
      <c r="P309" s="685"/>
      <c r="Q309" s="695"/>
      <c r="R309" s="695"/>
      <c r="S309" s="695"/>
      <c r="T309" s="695"/>
      <c r="U309" s="57"/>
      <c r="V309" s="101"/>
      <c r="W309" s="85"/>
      <c r="X309" s="57"/>
      <c r="Y309" s="57"/>
      <c r="Z309" s="57"/>
      <c r="AA309" s="85"/>
      <c r="AB309" s="685"/>
      <c r="AC309" s="685"/>
      <c r="AD309" s="695"/>
      <c r="AE309" s="695"/>
      <c r="AF309" s="695"/>
      <c r="AG309" s="695"/>
      <c r="AH309" s="57"/>
      <c r="AI309" s="106"/>
      <c r="AJ309" s="57"/>
      <c r="AK309" s="57"/>
      <c r="AL309" s="57"/>
      <c r="AM309" s="57"/>
      <c r="AN309" s="85"/>
      <c r="AO309" s="685"/>
      <c r="AP309" s="685"/>
      <c r="AQ309" s="695"/>
      <c r="AR309" s="695"/>
      <c r="AS309" s="695"/>
      <c r="AT309" s="695"/>
      <c r="AU309" s="57"/>
      <c r="AV309" s="106"/>
      <c r="AW309" s="57"/>
      <c r="AX309" s="57"/>
      <c r="AY309" s="57"/>
      <c r="AZ309" s="57"/>
      <c r="BA309" s="85"/>
      <c r="BB309" s="685"/>
      <c r="BC309" s="685"/>
      <c r="BD309" s="695"/>
      <c r="BE309" s="695"/>
      <c r="BF309" s="695"/>
      <c r="BG309" s="695"/>
      <c r="BH309" s="57"/>
      <c r="BI309" s="106"/>
      <c r="BJ309" s="57"/>
      <c r="BK309" s="57"/>
      <c r="BL309" s="57"/>
      <c r="BM309" s="57"/>
    </row>
    <row r="310" spans="1:65" s="7" customFormat="1" ht="17.100000000000001" customHeight="1" x14ac:dyDescent="0.2">
      <c r="A310" s="85"/>
      <c r="B310" s="685"/>
      <c r="C310" s="685"/>
      <c r="D310" s="695"/>
      <c r="E310" s="695"/>
      <c r="F310" s="695"/>
      <c r="G310" s="695"/>
      <c r="H310" s="57"/>
      <c r="I310" s="101"/>
      <c r="J310" s="85"/>
      <c r="K310" s="57"/>
      <c r="L310" s="57"/>
      <c r="M310" s="57"/>
      <c r="N310" s="85"/>
      <c r="O310" s="685"/>
      <c r="P310" s="685"/>
      <c r="Q310" s="695"/>
      <c r="R310" s="695"/>
      <c r="S310" s="695"/>
      <c r="T310" s="695"/>
      <c r="U310" s="57"/>
      <c r="V310" s="101"/>
      <c r="W310" s="85"/>
      <c r="X310" s="57"/>
      <c r="Y310" s="57"/>
      <c r="Z310" s="57"/>
      <c r="AA310" s="85"/>
      <c r="AB310" s="685"/>
      <c r="AC310" s="685"/>
      <c r="AD310" s="695"/>
      <c r="AE310" s="695"/>
      <c r="AF310" s="695"/>
      <c r="AG310" s="695"/>
      <c r="AH310" s="57"/>
      <c r="AI310" s="106"/>
      <c r="AJ310" s="57"/>
      <c r="AK310" s="57"/>
      <c r="AL310" s="57"/>
      <c r="AM310" s="57"/>
      <c r="AN310" s="85"/>
      <c r="AO310" s="685"/>
      <c r="AP310" s="685"/>
      <c r="AQ310" s="695"/>
      <c r="AR310" s="695"/>
      <c r="AS310" s="695"/>
      <c r="AT310" s="695"/>
      <c r="AU310" s="57"/>
      <c r="AV310" s="106"/>
      <c r="AW310" s="57"/>
      <c r="AX310" s="57"/>
      <c r="AY310" s="57"/>
      <c r="AZ310" s="57"/>
      <c r="BA310" s="85"/>
      <c r="BB310" s="685"/>
      <c r="BC310" s="685"/>
      <c r="BD310" s="695"/>
      <c r="BE310" s="695"/>
      <c r="BF310" s="695"/>
      <c r="BG310" s="695"/>
      <c r="BH310" s="57"/>
      <c r="BI310" s="106"/>
      <c r="BJ310" s="57"/>
      <c r="BK310" s="57"/>
      <c r="BL310" s="57"/>
      <c r="BM310" s="57"/>
    </row>
    <row r="311" spans="1:65" s="7" customFormat="1" ht="36.75" customHeight="1" x14ac:dyDescent="0.2">
      <c r="A311" s="85"/>
      <c r="B311" s="686"/>
      <c r="C311" s="686"/>
      <c r="D311" s="695"/>
      <c r="E311" s="695"/>
      <c r="F311" s="695"/>
      <c r="G311" s="695"/>
      <c r="H311" s="57"/>
      <c r="I311" s="101"/>
      <c r="J311" s="85"/>
      <c r="K311" s="57"/>
      <c r="L311" s="57"/>
      <c r="M311" s="57"/>
      <c r="N311" s="85"/>
      <c r="O311" s="686"/>
      <c r="P311" s="686"/>
      <c r="Q311" s="695"/>
      <c r="R311" s="695"/>
      <c r="S311" s="695"/>
      <c r="T311" s="695"/>
      <c r="U311" s="57"/>
      <c r="V311" s="101"/>
      <c r="W311" s="85"/>
      <c r="X311" s="57"/>
      <c r="Y311" s="57"/>
      <c r="Z311" s="57"/>
      <c r="AA311" s="85"/>
      <c r="AB311" s="686"/>
      <c r="AC311" s="686"/>
      <c r="AD311" s="695"/>
      <c r="AE311" s="695"/>
      <c r="AF311" s="695"/>
      <c r="AG311" s="695"/>
      <c r="AH311" s="57"/>
      <c r="AI311" s="106"/>
      <c r="AJ311" s="57"/>
      <c r="AK311" s="57"/>
      <c r="AL311" s="57"/>
      <c r="AM311" s="57"/>
      <c r="AN311" s="85"/>
      <c r="AO311" s="686"/>
      <c r="AP311" s="686"/>
      <c r="AQ311" s="695"/>
      <c r="AR311" s="695"/>
      <c r="AS311" s="695"/>
      <c r="AT311" s="695"/>
      <c r="AU311" s="57"/>
      <c r="AV311" s="106"/>
      <c r="AW311" s="57"/>
      <c r="AX311" s="57"/>
      <c r="AY311" s="57"/>
      <c r="AZ311" s="57"/>
      <c r="BA311" s="85"/>
      <c r="BB311" s="686"/>
      <c r="BC311" s="686"/>
      <c r="BD311" s="695"/>
      <c r="BE311" s="695"/>
      <c r="BF311" s="695"/>
      <c r="BG311" s="695"/>
      <c r="BH311" s="57"/>
      <c r="BI311" s="106"/>
      <c r="BJ311" s="57"/>
      <c r="BK311" s="57"/>
      <c r="BL311" s="57"/>
      <c r="BM311" s="57"/>
    </row>
    <row r="312" spans="1:65" s="7" customFormat="1" ht="34.5" customHeight="1" x14ac:dyDescent="0.2">
      <c r="A312" s="85"/>
      <c r="B312" s="686"/>
      <c r="C312" s="686"/>
      <c r="D312" s="695"/>
      <c r="E312" s="695"/>
      <c r="F312" s="695"/>
      <c r="G312" s="695"/>
      <c r="H312" s="57"/>
      <c r="I312" s="101"/>
      <c r="J312" s="85"/>
      <c r="K312" s="57"/>
      <c r="L312" s="57"/>
      <c r="M312" s="57"/>
      <c r="N312" s="85"/>
      <c r="O312" s="686"/>
      <c r="P312" s="686"/>
      <c r="Q312" s="695"/>
      <c r="R312" s="695"/>
      <c r="S312" s="695"/>
      <c r="T312" s="695"/>
      <c r="U312" s="57"/>
      <c r="V312" s="101"/>
      <c r="W312" s="85"/>
      <c r="X312" s="57"/>
      <c r="Y312" s="57"/>
      <c r="Z312" s="57"/>
      <c r="AA312" s="85"/>
      <c r="AB312" s="686"/>
      <c r="AC312" s="686"/>
      <c r="AD312" s="695"/>
      <c r="AE312" s="695"/>
      <c r="AF312" s="695"/>
      <c r="AG312" s="695"/>
      <c r="AH312" s="57"/>
      <c r="AI312" s="106"/>
      <c r="AJ312" s="57"/>
      <c r="AK312" s="57"/>
      <c r="AL312" s="57"/>
      <c r="AM312" s="57"/>
      <c r="AN312" s="85"/>
      <c r="AO312" s="686"/>
      <c r="AP312" s="686"/>
      <c r="AQ312" s="695"/>
      <c r="AR312" s="695"/>
      <c r="AS312" s="695"/>
      <c r="AT312" s="695"/>
      <c r="AU312" s="57"/>
      <c r="AV312" s="106"/>
      <c r="AW312" s="57"/>
      <c r="AX312" s="57"/>
      <c r="AY312" s="57"/>
      <c r="AZ312" s="57"/>
      <c r="BA312" s="85"/>
      <c r="BB312" s="686"/>
      <c r="BC312" s="686"/>
      <c r="BD312" s="695"/>
      <c r="BE312" s="695"/>
      <c r="BF312" s="695"/>
      <c r="BG312" s="695"/>
      <c r="BH312" s="57"/>
      <c r="BI312" s="106"/>
      <c r="BJ312" s="57"/>
      <c r="BK312" s="57"/>
      <c r="BL312" s="57"/>
      <c r="BM312" s="57"/>
    </row>
    <row r="313" spans="1:65" s="7" customFormat="1" ht="15" x14ac:dyDescent="0.2">
      <c r="A313" s="85"/>
      <c r="B313" s="49"/>
      <c r="C313" s="49"/>
      <c r="D313" s="54"/>
      <c r="E313" s="54"/>
      <c r="F313" s="54"/>
      <c r="G313" s="54"/>
      <c r="H313" s="57"/>
      <c r="I313" s="101"/>
      <c r="J313" s="85"/>
      <c r="K313" s="57"/>
      <c r="L313" s="57"/>
      <c r="M313" s="57"/>
      <c r="N313" s="85"/>
      <c r="O313" s="49"/>
      <c r="P313" s="49"/>
      <c r="Q313" s="54"/>
      <c r="R313" s="54"/>
      <c r="S313" s="54"/>
      <c r="T313" s="54"/>
      <c r="U313" s="57"/>
      <c r="V313" s="101"/>
      <c r="W313" s="85"/>
      <c r="X313" s="57"/>
      <c r="Y313" s="57"/>
      <c r="Z313" s="57"/>
      <c r="AA313" s="85"/>
      <c r="AB313" s="49"/>
      <c r="AC313" s="49"/>
      <c r="AD313" s="54"/>
      <c r="AE313" s="54"/>
      <c r="AF313" s="54"/>
      <c r="AG313" s="54"/>
      <c r="AH313" s="57"/>
      <c r="AI313" s="106"/>
      <c r="AJ313" s="57"/>
      <c r="AK313" s="57"/>
      <c r="AL313" s="57"/>
      <c r="AM313" s="57"/>
      <c r="AN313" s="85"/>
      <c r="AO313" s="49"/>
      <c r="AP313" s="49"/>
      <c r="AQ313" s="54"/>
      <c r="AR313" s="54"/>
      <c r="AS313" s="54"/>
      <c r="AT313" s="54"/>
      <c r="AU313" s="57"/>
      <c r="AV313" s="106"/>
      <c r="AW313" s="57"/>
      <c r="AX313" s="57"/>
      <c r="AY313" s="57"/>
      <c r="AZ313" s="57"/>
      <c r="BA313" s="85"/>
      <c r="BB313" s="49"/>
      <c r="BC313" s="49"/>
      <c r="BD313" s="54"/>
      <c r="BE313" s="54"/>
      <c r="BF313" s="54"/>
      <c r="BG313" s="54"/>
      <c r="BH313" s="57"/>
      <c r="BI313" s="106"/>
      <c r="BJ313" s="57"/>
      <c r="BK313" s="57"/>
      <c r="BL313" s="57"/>
      <c r="BM313" s="57"/>
    </row>
    <row r="314" spans="1:65" s="5" customFormat="1" ht="13.5" x14ac:dyDescent="0.25">
      <c r="A314" s="7"/>
      <c r="B314" s="71"/>
      <c r="C314" s="777"/>
      <c r="D314" s="777"/>
      <c r="E314" s="777"/>
      <c r="F314" s="777"/>
      <c r="G314" s="777"/>
      <c r="H314" s="777"/>
      <c r="I314" s="777"/>
      <c r="J314" s="7"/>
      <c r="K314" s="778"/>
      <c r="L314" s="778"/>
      <c r="M314" s="778"/>
      <c r="N314" s="7"/>
      <c r="O314" s="71"/>
      <c r="P314" s="189"/>
      <c r="Q314" s="189"/>
      <c r="R314" s="189"/>
      <c r="S314" s="189"/>
      <c r="T314" s="189"/>
      <c r="U314" s="189"/>
      <c r="V314" s="189"/>
      <c r="W314" s="7"/>
      <c r="X314" s="778"/>
      <c r="Y314" s="778"/>
      <c r="Z314" s="778"/>
      <c r="AA314" s="7"/>
      <c r="AB314" s="71"/>
      <c r="AC314" s="189"/>
      <c r="AD314" s="189"/>
      <c r="AE314" s="189"/>
      <c r="AF314" s="189"/>
      <c r="AG314" s="189"/>
      <c r="AH314" s="51"/>
      <c r="AI314" s="51"/>
      <c r="AJ314" s="57"/>
      <c r="AK314" s="778"/>
      <c r="AL314" s="778"/>
      <c r="AM314" s="778"/>
      <c r="AN314" s="7"/>
      <c r="AO314" s="71"/>
      <c r="AP314" s="189"/>
      <c r="AQ314" s="189"/>
      <c r="AR314" s="189"/>
      <c r="AS314" s="189"/>
      <c r="AT314" s="189"/>
      <c r="AU314" s="51"/>
      <c r="AV314" s="51"/>
      <c r="AW314" s="57"/>
      <c r="AX314" s="778"/>
      <c r="AY314" s="778"/>
      <c r="AZ314" s="778"/>
      <c r="BA314" s="7"/>
      <c r="BB314" s="71"/>
      <c r="BC314" s="189"/>
      <c r="BD314" s="189"/>
      <c r="BE314" s="189"/>
      <c r="BF314" s="189"/>
      <c r="BG314" s="189"/>
      <c r="BH314" s="51"/>
      <c r="BI314" s="51"/>
      <c r="BJ314" s="57"/>
      <c r="BK314" s="778"/>
      <c r="BL314" s="778"/>
      <c r="BM314" s="778"/>
    </row>
    <row r="315" spans="1:65" s="7" customFormat="1" ht="17.100000000000001" customHeight="1" x14ac:dyDescent="0.2">
      <c r="A315" s="85"/>
      <c r="B315" s="57"/>
      <c r="C315" s="85"/>
      <c r="D315" s="85"/>
      <c r="E315" s="85"/>
      <c r="F315" s="85"/>
      <c r="G315" s="85"/>
      <c r="H315" s="57"/>
      <c r="I315" s="101"/>
      <c r="J315" s="85"/>
      <c r="K315" s="57"/>
      <c r="L315" s="57"/>
      <c r="M315" s="57"/>
      <c r="N315" s="85"/>
      <c r="O315" s="57"/>
      <c r="P315" s="85"/>
      <c r="Q315" s="85"/>
      <c r="R315" s="85"/>
      <c r="S315" s="85"/>
      <c r="T315" s="85"/>
      <c r="U315" s="57"/>
      <c r="V315" s="101"/>
      <c r="W315" s="85"/>
      <c r="X315" s="57"/>
      <c r="Y315" s="57"/>
      <c r="Z315" s="57"/>
      <c r="AA315" s="85"/>
      <c r="AB315" s="57"/>
      <c r="AC315" s="85"/>
      <c r="AD315" s="85"/>
      <c r="AE315" s="85"/>
      <c r="AF315" s="85"/>
      <c r="AG315" s="85"/>
      <c r="AH315" s="57"/>
      <c r="AI315" s="106"/>
      <c r="AJ315" s="57"/>
      <c r="AK315" s="57"/>
      <c r="AL315" s="57"/>
      <c r="AM315" s="57"/>
      <c r="AN315" s="85"/>
      <c r="AO315" s="57"/>
      <c r="AP315" s="85"/>
      <c r="AQ315" s="85"/>
      <c r="AR315" s="85"/>
      <c r="AS315" s="85"/>
      <c r="AT315" s="85"/>
      <c r="AU315" s="57"/>
      <c r="AV315" s="106"/>
      <c r="AW315" s="57"/>
      <c r="AX315" s="57"/>
      <c r="AY315" s="57"/>
      <c r="AZ315" s="57"/>
      <c r="BA315" s="85"/>
      <c r="BB315" s="57"/>
      <c r="BC315" s="85"/>
      <c r="BD315" s="85"/>
      <c r="BE315" s="85"/>
      <c r="BF315" s="85"/>
      <c r="BG315" s="85"/>
      <c r="BH315" s="57"/>
      <c r="BI315" s="106"/>
      <c r="BJ315" s="57"/>
      <c r="BK315" s="57"/>
      <c r="BL315" s="57"/>
      <c r="BM315" s="57"/>
    </row>
    <row r="316" spans="1:65" s="90" customFormat="1" ht="15.75" customHeight="1" x14ac:dyDescent="0.25">
      <c r="A316" s="56"/>
      <c r="B316" s="76"/>
      <c r="C316" s="781"/>
      <c r="D316" s="781"/>
      <c r="E316" s="781"/>
      <c r="F316" s="781"/>
      <c r="G316" s="781"/>
      <c r="H316" s="781"/>
      <c r="I316" s="781"/>
      <c r="J316" s="56"/>
      <c r="K316" s="779"/>
      <c r="L316" s="779"/>
      <c r="M316" s="779"/>
      <c r="N316" s="56"/>
      <c r="O316" s="76"/>
      <c r="P316" s="168"/>
      <c r="Q316" s="168"/>
      <c r="R316" s="168"/>
      <c r="S316" s="168"/>
      <c r="T316" s="168"/>
      <c r="U316" s="168"/>
      <c r="V316" s="168"/>
      <c r="W316" s="56"/>
      <c r="X316" s="779"/>
      <c r="Y316" s="779"/>
      <c r="Z316" s="779"/>
      <c r="AA316" s="56"/>
      <c r="AB316" s="76"/>
      <c r="AC316" s="168"/>
      <c r="AD316" s="168"/>
      <c r="AE316" s="168"/>
      <c r="AF316" s="168"/>
      <c r="AG316" s="168"/>
      <c r="AH316" s="191"/>
      <c r="AI316" s="191"/>
      <c r="AJ316" s="133"/>
      <c r="AK316" s="779"/>
      <c r="AL316" s="779"/>
      <c r="AM316" s="779"/>
      <c r="AN316" s="56"/>
      <c r="AO316" s="76"/>
      <c r="AP316" s="168"/>
      <c r="AQ316" s="168"/>
      <c r="AR316" s="168"/>
      <c r="AS316" s="168"/>
      <c r="AT316" s="168"/>
      <c r="AU316" s="191"/>
      <c r="AV316" s="191"/>
      <c r="AW316" s="133"/>
      <c r="AX316" s="779"/>
      <c r="AY316" s="779"/>
      <c r="AZ316" s="779"/>
      <c r="BA316" s="56"/>
      <c r="BB316" s="76"/>
      <c r="BC316" s="168"/>
      <c r="BD316" s="168"/>
      <c r="BE316" s="168"/>
      <c r="BF316" s="168"/>
      <c r="BG316" s="168"/>
      <c r="BH316" s="191"/>
      <c r="BI316" s="191"/>
      <c r="BJ316" s="133"/>
      <c r="BK316" s="779"/>
      <c r="BL316" s="779"/>
      <c r="BM316" s="779"/>
    </row>
    <row r="317" spans="1:65" s="90" customFormat="1" ht="16.5" customHeight="1" x14ac:dyDescent="0.25">
      <c r="A317" s="56"/>
      <c r="B317" s="76"/>
      <c r="C317" s="89"/>
      <c r="D317" s="89"/>
      <c r="E317" s="89"/>
      <c r="F317" s="89"/>
      <c r="G317" s="89"/>
      <c r="H317" s="68"/>
      <c r="I317" s="102"/>
      <c r="J317" s="56"/>
      <c r="K317" s="168"/>
      <c r="L317" s="168"/>
      <c r="M317" s="168"/>
      <c r="N317" s="56"/>
      <c r="O317" s="76"/>
      <c r="P317" s="89"/>
      <c r="Q317" s="89"/>
      <c r="R317" s="89"/>
      <c r="S317" s="89"/>
      <c r="T317" s="89"/>
      <c r="U317" s="68"/>
      <c r="V317" s="102"/>
      <c r="W317" s="56"/>
      <c r="X317" s="168"/>
      <c r="Y317" s="168"/>
      <c r="Z317" s="168"/>
      <c r="AA317" s="56"/>
      <c r="AB317" s="76"/>
      <c r="AC317" s="89"/>
      <c r="AD317" s="89"/>
      <c r="AE317" s="89"/>
      <c r="AF317" s="89"/>
      <c r="AG317" s="89"/>
      <c r="AH317" s="168"/>
      <c r="AI317" s="182"/>
      <c r="AJ317" s="133"/>
      <c r="AK317" s="168"/>
      <c r="AL317" s="168"/>
      <c r="AM317" s="168"/>
      <c r="AN317" s="56"/>
      <c r="AO317" s="76"/>
      <c r="AP317" s="89"/>
      <c r="AQ317" s="89"/>
      <c r="AR317" s="89"/>
      <c r="AS317" s="89"/>
      <c r="AT317" s="89"/>
      <c r="AU317" s="168"/>
      <c r="AV317" s="182"/>
      <c r="AW317" s="133"/>
      <c r="AX317" s="168"/>
      <c r="AY317" s="168"/>
      <c r="AZ317" s="168"/>
      <c r="BA317" s="56"/>
      <c r="BB317" s="76"/>
      <c r="BC317" s="89"/>
      <c r="BD317" s="89"/>
      <c r="BE317" s="89"/>
      <c r="BF317" s="89"/>
      <c r="BG317" s="89"/>
      <c r="BH317" s="168"/>
      <c r="BI317" s="182"/>
      <c r="BJ317" s="133"/>
      <c r="BK317" s="168"/>
      <c r="BL317" s="168"/>
      <c r="BM317" s="168"/>
    </row>
    <row r="318" spans="1:65" s="90" customFormat="1" ht="26.25" customHeight="1" x14ac:dyDescent="0.25">
      <c r="A318" s="27"/>
      <c r="B318" s="76"/>
      <c r="C318" s="89"/>
      <c r="D318" s="89"/>
      <c r="E318" s="89"/>
      <c r="F318" s="89"/>
      <c r="G318" s="89"/>
      <c r="H318" s="68"/>
      <c r="I318" s="102"/>
      <c r="J318" s="56"/>
      <c r="K318" s="168"/>
      <c r="L318" s="168"/>
      <c r="M318" s="168"/>
      <c r="N318" s="27"/>
      <c r="O318" s="76"/>
      <c r="P318" s="89"/>
      <c r="Q318" s="89"/>
      <c r="R318" s="89"/>
      <c r="S318" s="89"/>
      <c r="T318" s="89"/>
      <c r="U318" s="68"/>
      <c r="V318" s="102"/>
      <c r="W318" s="56"/>
      <c r="X318" s="168"/>
      <c r="Y318" s="168"/>
      <c r="Z318" s="168"/>
      <c r="AA318" s="27"/>
      <c r="AB318" s="76"/>
      <c r="AC318" s="89"/>
      <c r="AD318" s="89"/>
      <c r="AE318" s="89"/>
      <c r="AF318" s="89"/>
      <c r="AG318" s="89"/>
      <c r="AH318" s="168"/>
      <c r="AI318" s="182"/>
      <c r="AJ318" s="133"/>
      <c r="AK318" s="168"/>
      <c r="AL318" s="168"/>
      <c r="AM318" s="168"/>
      <c r="AN318" s="27"/>
      <c r="AO318" s="76"/>
      <c r="AP318" s="89"/>
      <c r="AQ318" s="89"/>
      <c r="AR318" s="89"/>
      <c r="AS318" s="89"/>
      <c r="AT318" s="89"/>
      <c r="AU318" s="168"/>
      <c r="AV318" s="182"/>
      <c r="AW318" s="133"/>
      <c r="AX318" s="168"/>
      <c r="AY318" s="168"/>
      <c r="AZ318" s="168"/>
      <c r="BA318" s="27"/>
      <c r="BB318" s="76"/>
      <c r="BC318" s="89"/>
      <c r="BD318" s="89"/>
      <c r="BE318" s="89"/>
      <c r="BF318" s="89"/>
      <c r="BG318" s="89"/>
      <c r="BH318" s="168"/>
      <c r="BI318" s="182"/>
      <c r="BJ318" s="133"/>
      <c r="BK318" s="168"/>
      <c r="BL318" s="168"/>
      <c r="BM318" s="168"/>
    </row>
    <row r="319" spans="1:65" s="20" customFormat="1" x14ac:dyDescent="0.2">
      <c r="A319" s="62"/>
      <c r="B319" s="696"/>
      <c r="C319" s="696"/>
      <c r="D319" s="696"/>
      <c r="E319" s="696"/>
      <c r="F319" s="696"/>
      <c r="G319" s="696"/>
      <c r="H319" s="63"/>
      <c r="I319" s="106"/>
      <c r="J319" s="64"/>
      <c r="K319" s="65"/>
      <c r="L319" s="65"/>
      <c r="M319" s="63"/>
      <c r="N319" s="62"/>
      <c r="O319" s="696"/>
      <c r="P319" s="696"/>
      <c r="Q319" s="696"/>
      <c r="R319" s="696"/>
      <c r="S319" s="696"/>
      <c r="T319" s="696"/>
      <c r="U319" s="63"/>
      <c r="V319" s="106"/>
      <c r="W319" s="64"/>
      <c r="X319" s="65"/>
      <c r="Y319" s="65"/>
      <c r="Z319" s="63"/>
      <c r="AA319" s="62"/>
      <c r="AB319" s="696"/>
      <c r="AC319" s="696"/>
      <c r="AD319" s="696"/>
      <c r="AE319" s="696"/>
      <c r="AF319" s="696"/>
      <c r="AG319" s="696"/>
      <c r="AH319" s="63"/>
      <c r="AI319" s="106"/>
      <c r="AJ319" s="65"/>
      <c r="AK319" s="65"/>
      <c r="AL319" s="65"/>
      <c r="AM319" s="63"/>
      <c r="AN319" s="62"/>
      <c r="AO319" s="696"/>
      <c r="AP319" s="696"/>
      <c r="AQ319" s="696"/>
      <c r="AR319" s="696"/>
      <c r="AS319" s="696"/>
      <c r="AT319" s="696"/>
      <c r="AU319" s="63"/>
      <c r="AV319" s="106"/>
      <c r="AW319" s="65"/>
      <c r="AX319" s="65"/>
      <c r="AY319" s="65"/>
      <c r="AZ319" s="63"/>
      <c r="BA319" s="62"/>
      <c r="BB319" s="696"/>
      <c r="BC319" s="696"/>
      <c r="BD319" s="696"/>
      <c r="BE319" s="696"/>
      <c r="BF319" s="696"/>
      <c r="BG319" s="696"/>
      <c r="BH319" s="63"/>
      <c r="BI319" s="106"/>
      <c r="BJ319" s="65"/>
      <c r="BK319" s="65"/>
      <c r="BL319" s="65"/>
      <c r="BM319" s="63"/>
    </row>
    <row r="320" spans="1:65" s="5" customFormat="1" ht="15.95" customHeight="1" x14ac:dyDescent="0.2">
      <c r="B320" s="24"/>
      <c r="C320" s="21"/>
      <c r="D320" s="21"/>
      <c r="E320" s="21"/>
      <c r="F320" s="21"/>
      <c r="G320" s="21"/>
      <c r="H320" s="73"/>
      <c r="I320" s="109"/>
      <c r="J320" s="21"/>
      <c r="K320" s="130"/>
      <c r="L320" s="51"/>
      <c r="M320" s="59"/>
      <c r="O320" s="24"/>
      <c r="P320" s="21"/>
      <c r="Q320" s="21"/>
      <c r="R320" s="21"/>
      <c r="S320" s="21"/>
      <c r="T320" s="21"/>
      <c r="U320" s="73"/>
      <c r="V320" s="109"/>
      <c r="W320" s="21"/>
      <c r="X320" s="130"/>
      <c r="Y320" s="51"/>
      <c r="Z320" s="59"/>
      <c r="AB320" s="24"/>
      <c r="AC320" s="21"/>
      <c r="AD320" s="21"/>
      <c r="AE320" s="21"/>
      <c r="AF320" s="21"/>
      <c r="AG320" s="21"/>
      <c r="AH320" s="51"/>
      <c r="AI320" s="108"/>
      <c r="AJ320" s="51"/>
      <c r="AK320" s="130"/>
      <c r="AL320" s="51"/>
      <c r="AM320" s="59"/>
      <c r="AO320" s="24"/>
      <c r="AP320" s="21"/>
      <c r="AQ320" s="21"/>
      <c r="AR320" s="21"/>
      <c r="AS320" s="21"/>
      <c r="AT320" s="21"/>
      <c r="AU320" s="51"/>
      <c r="AV320" s="108"/>
      <c r="AW320" s="51"/>
      <c r="AX320" s="130"/>
      <c r="AY320" s="51"/>
      <c r="AZ320" s="59"/>
      <c r="BB320" s="24"/>
      <c r="BC320" s="21"/>
      <c r="BD320" s="21"/>
      <c r="BE320" s="21"/>
      <c r="BF320" s="21"/>
      <c r="BG320" s="21"/>
      <c r="BH320" s="51"/>
      <c r="BI320" s="108"/>
      <c r="BJ320" s="51"/>
      <c r="BK320" s="130"/>
      <c r="BL320" s="51"/>
      <c r="BM320" s="59"/>
    </row>
    <row r="321" spans="1:65" s="5" customFormat="1" ht="15.95" customHeight="1" x14ac:dyDescent="0.2">
      <c r="A321" s="21"/>
      <c r="B321" s="24"/>
      <c r="C321" s="21"/>
      <c r="D321" s="21"/>
      <c r="E321" s="21"/>
      <c r="F321" s="21"/>
      <c r="G321" s="21"/>
      <c r="H321" s="73"/>
      <c r="I321" s="109"/>
      <c r="J321" s="21"/>
      <c r="K321" s="130"/>
      <c r="L321" s="51"/>
      <c r="M321" s="59"/>
      <c r="N321" s="21"/>
      <c r="O321" s="24"/>
      <c r="P321" s="21"/>
      <c r="Q321" s="21"/>
      <c r="R321" s="21"/>
      <c r="S321" s="21"/>
      <c r="T321" s="21"/>
      <c r="U321" s="73"/>
      <c r="V321" s="109"/>
      <c r="W321" s="21"/>
      <c r="X321" s="130"/>
      <c r="Y321" s="51"/>
      <c r="Z321" s="59"/>
      <c r="AA321" s="21"/>
      <c r="AB321" s="24"/>
      <c r="AC321" s="21"/>
      <c r="AD321" s="21"/>
      <c r="AE321" s="21"/>
      <c r="AF321" s="21"/>
      <c r="AG321" s="21"/>
      <c r="AH321" s="51"/>
      <c r="AI321" s="108"/>
      <c r="AJ321" s="51"/>
      <c r="AK321" s="130"/>
      <c r="AL321" s="51"/>
      <c r="AM321" s="59"/>
      <c r="AN321" s="21"/>
      <c r="AO321" s="24"/>
      <c r="AP321" s="21"/>
      <c r="AQ321" s="21"/>
      <c r="AR321" s="21"/>
      <c r="AS321" s="21"/>
      <c r="AT321" s="21"/>
      <c r="AU321" s="51"/>
      <c r="AV321" s="108"/>
      <c r="AW321" s="51"/>
      <c r="AX321" s="130"/>
      <c r="AY321" s="51"/>
      <c r="AZ321" s="59"/>
      <c r="BA321" s="21"/>
      <c r="BB321" s="24"/>
      <c r="BC321" s="21"/>
      <c r="BD321" s="21"/>
      <c r="BE321" s="21"/>
      <c r="BF321" s="21"/>
      <c r="BG321" s="21"/>
      <c r="BH321" s="51"/>
      <c r="BI321" s="108"/>
      <c r="BJ321" s="51"/>
      <c r="BK321" s="130"/>
      <c r="BL321" s="51"/>
      <c r="BM321" s="59"/>
    </row>
    <row r="322" spans="1:65" s="5" customFormat="1" ht="15.95" customHeight="1" x14ac:dyDescent="0.2">
      <c r="A322" s="61"/>
      <c r="B322" s="73"/>
      <c r="C322" s="21"/>
      <c r="D322" s="21"/>
      <c r="E322" s="21"/>
      <c r="F322" s="21"/>
      <c r="G322" s="21"/>
      <c r="H322" s="24"/>
      <c r="I322" s="98"/>
      <c r="K322" s="51"/>
      <c r="L322" s="51"/>
      <c r="M322" s="51"/>
      <c r="N322" s="61"/>
      <c r="O322" s="73"/>
      <c r="P322" s="21"/>
      <c r="Q322" s="21"/>
      <c r="R322" s="21"/>
      <c r="S322" s="21"/>
      <c r="T322" s="21"/>
      <c r="U322" s="24"/>
      <c r="V322" s="98"/>
      <c r="X322" s="51"/>
      <c r="Y322" s="51"/>
      <c r="Z322" s="51"/>
      <c r="AA322" s="61"/>
      <c r="AB322" s="73"/>
      <c r="AC322" s="21"/>
      <c r="AD322" s="21"/>
      <c r="AE322" s="21"/>
      <c r="AF322" s="21"/>
      <c r="AG322" s="21"/>
      <c r="AH322" s="51"/>
      <c r="AI322" s="108"/>
      <c r="AJ322" s="51"/>
      <c r="AK322" s="51"/>
      <c r="AL322" s="51"/>
      <c r="AM322" s="51"/>
      <c r="AN322" s="61"/>
      <c r="AO322" s="73"/>
      <c r="AP322" s="21"/>
      <c r="AQ322" s="21"/>
      <c r="AR322" s="21"/>
      <c r="AS322" s="21"/>
      <c r="AT322" s="21"/>
      <c r="AU322" s="51"/>
      <c r="AV322" s="108"/>
      <c r="AW322" s="51"/>
      <c r="AX322" s="51"/>
      <c r="AY322" s="51"/>
      <c r="AZ322" s="51"/>
      <c r="BA322" s="61"/>
      <c r="BB322" s="73"/>
      <c r="BC322" s="21"/>
      <c r="BD322" s="21"/>
      <c r="BE322" s="21"/>
      <c r="BF322" s="21"/>
      <c r="BG322" s="21"/>
      <c r="BH322" s="51"/>
      <c r="BI322" s="108"/>
      <c r="BJ322" s="51"/>
      <c r="BK322" s="51"/>
      <c r="BL322" s="51"/>
      <c r="BM322" s="51"/>
    </row>
    <row r="323" spans="1:65" s="5" customFormat="1" ht="15.95" customHeight="1" x14ac:dyDescent="0.2">
      <c r="A323" s="21"/>
      <c r="B323" s="73"/>
      <c r="C323" s="21"/>
      <c r="D323" s="21"/>
      <c r="E323" s="21"/>
      <c r="F323" s="21"/>
      <c r="G323" s="21"/>
      <c r="H323" s="32"/>
      <c r="I323" s="103"/>
      <c r="J323" s="46"/>
      <c r="K323" s="33"/>
      <c r="L323" s="51"/>
      <c r="M323" s="130"/>
      <c r="N323" s="21"/>
      <c r="O323" s="73"/>
      <c r="P323" s="21"/>
      <c r="Q323" s="21"/>
      <c r="R323" s="21"/>
      <c r="S323" s="21"/>
      <c r="T323" s="21"/>
      <c r="U323" s="32"/>
      <c r="V323" s="103"/>
      <c r="W323" s="46"/>
      <c r="X323" s="33"/>
      <c r="Y323" s="51"/>
      <c r="Z323" s="130"/>
      <c r="AA323" s="21"/>
      <c r="AB323" s="73"/>
      <c r="AC323" s="21"/>
      <c r="AD323" s="21"/>
      <c r="AE323" s="21"/>
      <c r="AF323" s="21"/>
      <c r="AG323" s="21"/>
      <c r="AH323" s="156"/>
      <c r="AI323" s="176"/>
      <c r="AJ323" s="134"/>
      <c r="AK323" s="33"/>
      <c r="AL323" s="51"/>
      <c r="AM323" s="130"/>
      <c r="AN323" s="21"/>
      <c r="AO323" s="73"/>
      <c r="AP323" s="21"/>
      <c r="AQ323" s="21"/>
      <c r="AR323" s="21"/>
      <c r="AS323" s="21"/>
      <c r="AT323" s="21"/>
      <c r="AU323" s="156"/>
      <c r="AV323" s="176"/>
      <c r="AW323" s="134"/>
      <c r="AX323" s="33"/>
      <c r="AY323" s="51"/>
      <c r="AZ323" s="130"/>
      <c r="BA323" s="21"/>
      <c r="BB323" s="73"/>
      <c r="BC323" s="21"/>
      <c r="BD323" s="21"/>
      <c r="BE323" s="21"/>
      <c r="BF323" s="21"/>
      <c r="BG323" s="21"/>
      <c r="BH323" s="156"/>
      <c r="BI323" s="176"/>
      <c r="BJ323" s="134"/>
      <c r="BK323" s="33"/>
      <c r="BL323" s="51"/>
      <c r="BM323" s="130"/>
    </row>
    <row r="324" spans="1:65" s="5" customFormat="1" ht="15.95" customHeight="1" x14ac:dyDescent="0.2">
      <c r="A324" s="21"/>
      <c r="B324" s="780"/>
      <c r="C324" s="780"/>
      <c r="D324" s="780"/>
      <c r="E324" s="780"/>
      <c r="F324" s="780"/>
      <c r="G324" s="780"/>
      <c r="H324" s="780"/>
      <c r="I324" s="780"/>
      <c r="J324" s="780"/>
      <c r="K324" s="780"/>
      <c r="L324" s="780"/>
      <c r="M324" s="780"/>
      <c r="N324" s="21"/>
      <c r="O324" s="136"/>
      <c r="P324" s="136"/>
      <c r="Q324" s="136"/>
      <c r="R324" s="136"/>
      <c r="S324" s="136"/>
      <c r="T324" s="136"/>
      <c r="U324" s="136"/>
      <c r="V324" s="136"/>
      <c r="W324" s="136"/>
      <c r="X324" s="136"/>
      <c r="Y324" s="136"/>
      <c r="Z324" s="136"/>
      <c r="AA324" s="21"/>
      <c r="AB324" s="136"/>
      <c r="AC324" s="136"/>
      <c r="AD324" s="136"/>
      <c r="AE324" s="136"/>
      <c r="AF324" s="136"/>
      <c r="AG324" s="136"/>
      <c r="AH324" s="51"/>
      <c r="AI324" s="51"/>
      <c r="AJ324" s="51"/>
      <c r="AK324" s="51"/>
      <c r="AL324" s="51"/>
      <c r="AM324" s="51"/>
      <c r="AN324" s="21"/>
      <c r="AO324" s="136"/>
      <c r="AP324" s="136"/>
      <c r="AQ324" s="136"/>
      <c r="AR324" s="136"/>
      <c r="AS324" s="136"/>
      <c r="AT324" s="136"/>
      <c r="AU324" s="51"/>
      <c r="AV324" s="51"/>
      <c r="AW324" s="51"/>
      <c r="AX324" s="51"/>
      <c r="AY324" s="51"/>
      <c r="AZ324" s="51"/>
      <c r="BA324" s="21"/>
      <c r="BB324" s="136"/>
      <c r="BC324" s="136"/>
      <c r="BD324" s="136"/>
      <c r="BE324" s="136"/>
      <c r="BF324" s="136"/>
      <c r="BG324" s="136"/>
      <c r="BH324" s="51"/>
      <c r="BI324" s="51"/>
      <c r="BJ324" s="51"/>
      <c r="BK324" s="51"/>
      <c r="BL324" s="51"/>
      <c r="BM324" s="51"/>
    </row>
    <row r="325" spans="1:65" s="5" customFormat="1" ht="15.95" customHeight="1" x14ac:dyDescent="0.2">
      <c r="A325" s="61"/>
      <c r="B325" s="73"/>
      <c r="C325" s="21"/>
      <c r="D325" s="21"/>
      <c r="E325" s="21"/>
      <c r="F325" s="21"/>
      <c r="G325" s="21"/>
      <c r="H325" s="24"/>
      <c r="I325" s="98"/>
      <c r="K325" s="51"/>
      <c r="L325" s="51"/>
      <c r="M325" s="51"/>
      <c r="N325" s="61"/>
      <c r="O325" s="73"/>
      <c r="P325" s="21"/>
      <c r="Q325" s="21"/>
      <c r="R325" s="21"/>
      <c r="S325" s="21"/>
      <c r="T325" s="21"/>
      <c r="U325" s="24"/>
      <c r="V325" s="98"/>
      <c r="X325" s="51"/>
      <c r="Y325" s="51"/>
      <c r="Z325" s="51"/>
      <c r="AA325" s="61"/>
      <c r="AB325" s="73"/>
      <c r="AC325" s="21"/>
      <c r="AD325" s="21"/>
      <c r="AE325" s="21"/>
      <c r="AF325" s="21"/>
      <c r="AG325" s="21"/>
      <c r="AH325" s="51"/>
      <c r="AI325" s="108"/>
      <c r="AJ325" s="51"/>
      <c r="AK325" s="51"/>
      <c r="AL325" s="51"/>
      <c r="AM325" s="51"/>
      <c r="AN325" s="61"/>
      <c r="AO325" s="73"/>
      <c r="AP325" s="21"/>
      <c r="AQ325" s="21"/>
      <c r="AR325" s="21"/>
      <c r="AS325" s="21"/>
      <c r="AT325" s="21"/>
      <c r="AU325" s="51"/>
      <c r="AV325" s="108"/>
      <c r="AW325" s="51"/>
      <c r="AX325" s="51"/>
      <c r="AY325" s="51"/>
      <c r="AZ325" s="51"/>
      <c r="BA325" s="61"/>
      <c r="BB325" s="73"/>
      <c r="BC325" s="21"/>
      <c r="BD325" s="21"/>
      <c r="BE325" s="21"/>
      <c r="BF325" s="21"/>
      <c r="BG325" s="21"/>
      <c r="BH325" s="51"/>
      <c r="BI325" s="108"/>
      <c r="BJ325" s="51"/>
      <c r="BK325" s="51"/>
      <c r="BL325" s="51"/>
      <c r="BM325" s="51"/>
    </row>
    <row r="326" spans="1:65" s="5" customFormat="1" ht="15.95" customHeight="1" x14ac:dyDescent="0.2">
      <c r="A326" s="61"/>
      <c r="B326" s="94"/>
      <c r="C326" s="21"/>
      <c r="D326" s="21"/>
      <c r="E326" s="21"/>
      <c r="F326" s="21"/>
      <c r="G326" s="21"/>
      <c r="H326" s="32"/>
      <c r="I326" s="103"/>
      <c r="J326" s="46"/>
      <c r="K326" s="33"/>
      <c r="L326" s="51"/>
      <c r="M326" s="130"/>
      <c r="N326" s="61"/>
      <c r="O326" s="94"/>
      <c r="P326" s="21"/>
      <c r="Q326" s="21"/>
      <c r="R326" s="21"/>
      <c r="S326" s="21"/>
      <c r="T326" s="21"/>
      <c r="U326" s="32"/>
      <c r="V326" s="103"/>
      <c r="W326" s="46"/>
      <c r="X326" s="33"/>
      <c r="Y326" s="51"/>
      <c r="Z326" s="130"/>
      <c r="AA326" s="61"/>
      <c r="AB326" s="94"/>
      <c r="AC326" s="21"/>
      <c r="AD326" s="21"/>
      <c r="AE326" s="21"/>
      <c r="AF326" s="21"/>
      <c r="AG326" s="21"/>
      <c r="AH326" s="156"/>
      <c r="AI326" s="176"/>
      <c r="AJ326" s="134"/>
      <c r="AK326" s="33"/>
      <c r="AL326" s="51"/>
      <c r="AM326" s="130"/>
      <c r="AN326" s="61"/>
      <c r="AO326" s="94"/>
      <c r="AP326" s="21"/>
      <c r="AQ326" s="21"/>
      <c r="AR326" s="21"/>
      <c r="AS326" s="21"/>
      <c r="AT326" s="21"/>
      <c r="AU326" s="156"/>
      <c r="AV326" s="176"/>
      <c r="AW326" s="134"/>
      <c r="AX326" s="33"/>
      <c r="AY326" s="51"/>
      <c r="AZ326" s="130"/>
      <c r="BA326" s="61"/>
      <c r="BB326" s="94"/>
      <c r="BC326" s="21"/>
      <c r="BD326" s="21"/>
      <c r="BE326" s="21"/>
      <c r="BF326" s="21"/>
      <c r="BG326" s="21"/>
      <c r="BH326" s="156"/>
      <c r="BI326" s="176"/>
      <c r="BJ326" s="134"/>
      <c r="BK326" s="33"/>
      <c r="BL326" s="51"/>
      <c r="BM326" s="130"/>
    </row>
    <row r="327" spans="1:65" s="5" customFormat="1" ht="15.95" customHeight="1" x14ac:dyDescent="0.2">
      <c r="A327" s="61"/>
      <c r="B327" s="780"/>
      <c r="C327" s="780"/>
      <c r="D327" s="780"/>
      <c r="E327" s="780"/>
      <c r="F327" s="780"/>
      <c r="G327" s="780"/>
      <c r="H327" s="780"/>
      <c r="I327" s="780"/>
      <c r="J327" s="780"/>
      <c r="K327" s="780"/>
      <c r="L327" s="780"/>
      <c r="M327" s="780"/>
      <c r="N327" s="61"/>
      <c r="O327" s="136"/>
      <c r="P327" s="136"/>
      <c r="Q327" s="136"/>
      <c r="R327" s="136"/>
      <c r="S327" s="136"/>
      <c r="T327" s="136"/>
      <c r="U327" s="136"/>
      <c r="V327" s="136"/>
      <c r="W327" s="136"/>
      <c r="X327" s="136"/>
      <c r="Y327" s="136"/>
      <c r="Z327" s="136"/>
      <c r="AA327" s="61"/>
      <c r="AB327" s="136"/>
      <c r="AC327" s="136"/>
      <c r="AD327" s="136"/>
      <c r="AE327" s="136"/>
      <c r="AF327" s="136"/>
      <c r="AG327" s="136"/>
      <c r="AH327" s="51"/>
      <c r="AI327" s="51"/>
      <c r="AJ327" s="51"/>
      <c r="AK327" s="51"/>
      <c r="AL327" s="51"/>
      <c r="AM327" s="51"/>
      <c r="AN327" s="61"/>
      <c r="AO327" s="136"/>
      <c r="AP327" s="136"/>
      <c r="AQ327" s="136"/>
      <c r="AR327" s="136"/>
      <c r="AS327" s="136"/>
      <c r="AT327" s="136"/>
      <c r="AU327" s="51"/>
      <c r="AV327" s="51"/>
      <c r="AW327" s="51"/>
      <c r="AX327" s="51"/>
      <c r="AY327" s="51"/>
      <c r="AZ327" s="51"/>
      <c r="BA327" s="61"/>
      <c r="BB327" s="136"/>
      <c r="BC327" s="136"/>
      <c r="BD327" s="136"/>
      <c r="BE327" s="136"/>
      <c r="BF327" s="136"/>
      <c r="BG327" s="136"/>
      <c r="BH327" s="51"/>
      <c r="BI327" s="51"/>
      <c r="BJ327" s="51"/>
      <c r="BK327" s="51"/>
      <c r="BL327" s="51"/>
      <c r="BM327" s="51"/>
    </row>
    <row r="328" spans="1:65" s="5" customFormat="1" ht="15.95" customHeight="1" x14ac:dyDescent="0.2">
      <c r="A328" s="61"/>
      <c r="B328" s="73"/>
      <c r="C328" s="21"/>
      <c r="D328" s="21"/>
      <c r="E328" s="21"/>
      <c r="F328" s="21"/>
      <c r="G328" s="21"/>
      <c r="H328" s="24"/>
      <c r="I328" s="98"/>
      <c r="K328" s="51"/>
      <c r="L328" s="51"/>
      <c r="M328" s="51"/>
      <c r="N328" s="61"/>
      <c r="O328" s="73"/>
      <c r="P328" s="21"/>
      <c r="Q328" s="21"/>
      <c r="R328" s="21"/>
      <c r="S328" s="21"/>
      <c r="T328" s="21"/>
      <c r="U328" s="24"/>
      <c r="V328" s="98"/>
      <c r="X328" s="51"/>
      <c r="Y328" s="51"/>
      <c r="Z328" s="51"/>
      <c r="AA328" s="61"/>
      <c r="AB328" s="73"/>
      <c r="AC328" s="21"/>
      <c r="AD328" s="21"/>
      <c r="AE328" s="21"/>
      <c r="AF328" s="21"/>
      <c r="AG328" s="21"/>
      <c r="AH328" s="51"/>
      <c r="AI328" s="108"/>
      <c r="AJ328" s="51"/>
      <c r="AK328" s="51"/>
      <c r="AL328" s="51"/>
      <c r="AM328" s="51"/>
      <c r="AN328" s="61"/>
      <c r="AO328" s="73"/>
      <c r="AP328" s="21"/>
      <c r="AQ328" s="21"/>
      <c r="AR328" s="21"/>
      <c r="AS328" s="21"/>
      <c r="AT328" s="21"/>
      <c r="AU328" s="51"/>
      <c r="AV328" s="108"/>
      <c r="AW328" s="51"/>
      <c r="AX328" s="51"/>
      <c r="AY328" s="51"/>
      <c r="AZ328" s="51"/>
      <c r="BA328" s="61"/>
      <c r="BB328" s="73"/>
      <c r="BC328" s="21"/>
      <c r="BD328" s="21"/>
      <c r="BE328" s="21"/>
      <c r="BF328" s="21"/>
      <c r="BG328" s="21"/>
      <c r="BH328" s="51"/>
      <c r="BI328" s="108"/>
      <c r="BJ328" s="51"/>
      <c r="BK328" s="51"/>
      <c r="BL328" s="51"/>
      <c r="BM328" s="51"/>
    </row>
    <row r="329" spans="1:65" s="5" customFormat="1" ht="15.95" customHeight="1" x14ac:dyDescent="0.2">
      <c r="A329" s="61"/>
      <c r="B329" s="697"/>
      <c r="C329" s="697"/>
      <c r="D329" s="697"/>
      <c r="E329" s="697"/>
      <c r="F329" s="697"/>
      <c r="G329" s="697"/>
      <c r="H329" s="32"/>
      <c r="I329" s="103"/>
      <c r="J329" s="46"/>
      <c r="K329" s="33"/>
      <c r="L329" s="51"/>
      <c r="M329" s="130"/>
      <c r="N329" s="61"/>
      <c r="O329" s="697"/>
      <c r="P329" s="697"/>
      <c r="Q329" s="697"/>
      <c r="R329" s="697"/>
      <c r="S329" s="697"/>
      <c r="T329" s="697"/>
      <c r="U329" s="32"/>
      <c r="V329" s="103"/>
      <c r="W329" s="46"/>
      <c r="X329" s="33"/>
      <c r="Y329" s="51"/>
      <c r="Z329" s="130"/>
      <c r="AA329" s="61"/>
      <c r="AB329" s="697"/>
      <c r="AC329" s="697"/>
      <c r="AD329" s="697"/>
      <c r="AE329" s="697"/>
      <c r="AF329" s="697"/>
      <c r="AG329" s="697"/>
      <c r="AH329" s="156"/>
      <c r="AI329" s="176"/>
      <c r="AJ329" s="134"/>
      <c r="AK329" s="33"/>
      <c r="AL329" s="51"/>
      <c r="AM329" s="130"/>
      <c r="AN329" s="61"/>
      <c r="AO329" s="697"/>
      <c r="AP329" s="697"/>
      <c r="AQ329" s="697"/>
      <c r="AR329" s="697"/>
      <c r="AS329" s="697"/>
      <c r="AT329" s="697"/>
      <c r="AU329" s="156"/>
      <c r="AV329" s="176"/>
      <c r="AW329" s="134"/>
      <c r="AX329" s="33"/>
      <c r="AY329" s="51"/>
      <c r="AZ329" s="130"/>
      <c r="BA329" s="61"/>
      <c r="BB329" s="697"/>
      <c r="BC329" s="697"/>
      <c r="BD329" s="697"/>
      <c r="BE329" s="697"/>
      <c r="BF329" s="697"/>
      <c r="BG329" s="697"/>
      <c r="BH329" s="156"/>
      <c r="BI329" s="176"/>
      <c r="BJ329" s="134"/>
      <c r="BK329" s="33"/>
      <c r="BL329" s="51"/>
      <c r="BM329" s="130"/>
    </row>
    <row r="330" spans="1:65" s="5" customFormat="1" ht="15.95" customHeight="1" x14ac:dyDescent="0.2">
      <c r="A330" s="61"/>
      <c r="B330" s="780"/>
      <c r="C330" s="780"/>
      <c r="D330" s="780"/>
      <c r="E330" s="780"/>
      <c r="F330" s="780"/>
      <c r="G330" s="780"/>
      <c r="H330" s="780"/>
      <c r="I330" s="780"/>
      <c r="J330" s="780"/>
      <c r="K330" s="780"/>
      <c r="L330" s="780"/>
      <c r="M330" s="780"/>
      <c r="N330" s="61"/>
      <c r="O330" s="136"/>
      <c r="P330" s="136"/>
      <c r="Q330" s="136"/>
      <c r="R330" s="136"/>
      <c r="S330" s="136"/>
      <c r="T330" s="136"/>
      <c r="U330" s="136"/>
      <c r="V330" s="136"/>
      <c r="W330" s="136"/>
      <c r="X330" s="136"/>
      <c r="Y330" s="136"/>
      <c r="Z330" s="136"/>
      <c r="AA330" s="61"/>
      <c r="AB330" s="136"/>
      <c r="AC330" s="136"/>
      <c r="AD330" s="136"/>
      <c r="AE330" s="136"/>
      <c r="AF330" s="136"/>
      <c r="AG330" s="136"/>
      <c r="AH330" s="51"/>
      <c r="AI330" s="51"/>
      <c r="AJ330" s="51"/>
      <c r="AK330" s="51"/>
      <c r="AL330" s="51"/>
      <c r="AM330" s="51"/>
      <c r="AN330" s="61"/>
      <c r="AO330" s="136"/>
      <c r="AP330" s="136"/>
      <c r="AQ330" s="136"/>
      <c r="AR330" s="136"/>
      <c r="AS330" s="136"/>
      <c r="AT330" s="136"/>
      <c r="AU330" s="51"/>
      <c r="AV330" s="51"/>
      <c r="AW330" s="51"/>
      <c r="AX330" s="51"/>
      <c r="AY330" s="51"/>
      <c r="AZ330" s="51"/>
      <c r="BA330" s="61"/>
      <c r="BB330" s="136"/>
      <c r="BC330" s="136"/>
      <c r="BD330" s="136"/>
      <c r="BE330" s="136"/>
      <c r="BF330" s="136"/>
      <c r="BG330" s="136"/>
      <c r="BH330" s="51"/>
      <c r="BI330" s="51"/>
      <c r="BJ330" s="51"/>
      <c r="BK330" s="51"/>
      <c r="BL330" s="51"/>
      <c r="BM330" s="51"/>
    </row>
    <row r="331" spans="1:65" s="5" customFormat="1" ht="15.95" customHeight="1" x14ac:dyDescent="0.2">
      <c r="A331" s="61"/>
      <c r="B331" s="689"/>
      <c r="C331" s="689"/>
      <c r="D331" s="689"/>
      <c r="E331" s="689"/>
      <c r="F331" s="689"/>
      <c r="G331" s="689"/>
      <c r="H331" s="24"/>
      <c r="I331" s="98"/>
      <c r="K331" s="51"/>
      <c r="L331" s="51"/>
      <c r="M331" s="51"/>
      <c r="N331" s="61"/>
      <c r="O331" s="689"/>
      <c r="P331" s="689"/>
      <c r="Q331" s="689"/>
      <c r="R331" s="689"/>
      <c r="S331" s="689"/>
      <c r="T331" s="689"/>
      <c r="U331" s="24"/>
      <c r="V331" s="98"/>
      <c r="X331" s="51"/>
      <c r="Y331" s="51"/>
      <c r="Z331" s="51"/>
      <c r="AA331" s="61"/>
      <c r="AB331" s="689"/>
      <c r="AC331" s="689"/>
      <c r="AD331" s="689"/>
      <c r="AE331" s="689"/>
      <c r="AF331" s="689"/>
      <c r="AG331" s="689"/>
      <c r="AH331" s="51"/>
      <c r="AI331" s="108"/>
      <c r="AJ331" s="51"/>
      <c r="AK331" s="51"/>
      <c r="AL331" s="51"/>
      <c r="AM331" s="51"/>
      <c r="AN331" s="61"/>
      <c r="AO331" s="689"/>
      <c r="AP331" s="689"/>
      <c r="AQ331" s="689"/>
      <c r="AR331" s="689"/>
      <c r="AS331" s="689"/>
      <c r="AT331" s="689"/>
      <c r="AU331" s="51"/>
      <c r="AV331" s="108"/>
      <c r="AW331" s="51"/>
      <c r="AX331" s="51"/>
      <c r="AY331" s="51"/>
      <c r="AZ331" s="51"/>
      <c r="BA331" s="61"/>
      <c r="BB331" s="689"/>
      <c r="BC331" s="689"/>
      <c r="BD331" s="689"/>
      <c r="BE331" s="689"/>
      <c r="BF331" s="689"/>
      <c r="BG331" s="689"/>
      <c r="BH331" s="51"/>
      <c r="BI331" s="108"/>
      <c r="BJ331" s="51"/>
      <c r="BK331" s="51"/>
      <c r="BL331" s="51"/>
      <c r="BM331" s="51"/>
    </row>
    <row r="332" spans="1:65" s="5" customFormat="1" ht="15.95" customHeight="1" x14ac:dyDescent="0.2">
      <c r="A332" s="61"/>
      <c r="B332" s="689"/>
      <c r="C332" s="689"/>
      <c r="D332" s="689"/>
      <c r="E332" s="689"/>
      <c r="F332" s="689"/>
      <c r="G332" s="46"/>
      <c r="H332" s="38"/>
      <c r="I332" s="103"/>
      <c r="K332" s="59"/>
      <c r="L332" s="51"/>
      <c r="M332" s="130"/>
      <c r="N332" s="61"/>
      <c r="O332" s="689"/>
      <c r="P332" s="689"/>
      <c r="Q332" s="689"/>
      <c r="R332" s="689"/>
      <c r="S332" s="689"/>
      <c r="T332" s="46"/>
      <c r="U332" s="38"/>
      <c r="V332" s="103"/>
      <c r="X332" s="59"/>
      <c r="Y332" s="51"/>
      <c r="Z332" s="130"/>
      <c r="AA332" s="61"/>
      <c r="AB332" s="689"/>
      <c r="AC332" s="689"/>
      <c r="AD332" s="689"/>
      <c r="AE332" s="689"/>
      <c r="AF332" s="689"/>
      <c r="AG332" s="46"/>
      <c r="AH332" s="37"/>
      <c r="AI332" s="176"/>
      <c r="AJ332" s="51"/>
      <c r="AK332" s="59"/>
      <c r="AL332" s="51"/>
      <c r="AM332" s="130"/>
      <c r="AN332" s="61"/>
      <c r="AO332" s="689"/>
      <c r="AP332" s="689"/>
      <c r="AQ332" s="689"/>
      <c r="AR332" s="689"/>
      <c r="AS332" s="689"/>
      <c r="AT332" s="46"/>
      <c r="AU332" s="37"/>
      <c r="AV332" s="176"/>
      <c r="AW332" s="51"/>
      <c r="AX332" s="59"/>
      <c r="AY332" s="51"/>
      <c r="AZ332" s="130"/>
      <c r="BA332" s="61"/>
      <c r="BB332" s="689"/>
      <c r="BC332" s="689"/>
      <c r="BD332" s="689"/>
      <c r="BE332" s="689"/>
      <c r="BF332" s="689"/>
      <c r="BG332" s="46"/>
      <c r="BH332" s="37"/>
      <c r="BI332" s="176"/>
      <c r="BJ332" s="51"/>
      <c r="BK332" s="59"/>
      <c r="BL332" s="51"/>
      <c r="BM332" s="130"/>
    </row>
    <row r="333" spans="1:65" s="5" customFormat="1" ht="15.95" customHeight="1" x14ac:dyDescent="0.2">
      <c r="A333" s="61"/>
      <c r="B333" s="689"/>
      <c r="C333" s="689"/>
      <c r="D333" s="689"/>
      <c r="E333" s="689"/>
      <c r="F333" s="689"/>
      <c r="G333" s="689"/>
      <c r="H333" s="38"/>
      <c r="I333" s="103"/>
      <c r="K333" s="59"/>
      <c r="L333" s="51"/>
      <c r="M333" s="130"/>
      <c r="N333" s="61"/>
      <c r="O333" s="689"/>
      <c r="P333" s="689"/>
      <c r="Q333" s="689"/>
      <c r="R333" s="689"/>
      <c r="S333" s="689"/>
      <c r="T333" s="689"/>
      <c r="U333" s="38"/>
      <c r="V333" s="103"/>
      <c r="X333" s="59"/>
      <c r="Y333" s="51"/>
      <c r="Z333" s="130"/>
      <c r="AA333" s="61"/>
      <c r="AB333" s="689"/>
      <c r="AC333" s="689"/>
      <c r="AD333" s="689"/>
      <c r="AE333" s="689"/>
      <c r="AF333" s="689"/>
      <c r="AG333" s="689"/>
      <c r="AH333" s="37"/>
      <c r="AI333" s="176"/>
      <c r="AJ333" s="51"/>
      <c r="AK333" s="59"/>
      <c r="AL333" s="51"/>
      <c r="AM333" s="130"/>
      <c r="AN333" s="61"/>
      <c r="AO333" s="689"/>
      <c r="AP333" s="689"/>
      <c r="AQ333" s="689"/>
      <c r="AR333" s="689"/>
      <c r="AS333" s="689"/>
      <c r="AT333" s="689"/>
      <c r="AU333" s="37"/>
      <c r="AV333" s="176"/>
      <c r="AW333" s="51"/>
      <c r="AX333" s="59"/>
      <c r="AY333" s="51"/>
      <c r="AZ333" s="130"/>
      <c r="BA333" s="61"/>
      <c r="BB333" s="689"/>
      <c r="BC333" s="689"/>
      <c r="BD333" s="689"/>
      <c r="BE333" s="689"/>
      <c r="BF333" s="689"/>
      <c r="BG333" s="689"/>
      <c r="BH333" s="37"/>
      <c r="BI333" s="176"/>
      <c r="BJ333" s="51"/>
      <c r="BK333" s="59"/>
      <c r="BL333" s="51"/>
      <c r="BM333" s="130"/>
    </row>
    <row r="334" spans="1:65" s="5" customFormat="1" ht="15.95" customHeight="1" x14ac:dyDescent="0.2">
      <c r="A334" s="61"/>
      <c r="B334" s="689"/>
      <c r="C334" s="689"/>
      <c r="D334" s="689"/>
      <c r="E334" s="689"/>
      <c r="F334" s="689"/>
      <c r="G334" s="46"/>
      <c r="H334" s="38"/>
      <c r="I334" s="103"/>
      <c r="K334" s="59"/>
      <c r="L334" s="51"/>
      <c r="M334" s="130"/>
      <c r="N334" s="61"/>
      <c r="O334" s="689"/>
      <c r="P334" s="689"/>
      <c r="Q334" s="689"/>
      <c r="R334" s="689"/>
      <c r="S334" s="689"/>
      <c r="T334" s="46"/>
      <c r="U334" s="38"/>
      <c r="V334" s="103"/>
      <c r="X334" s="59"/>
      <c r="Y334" s="51"/>
      <c r="Z334" s="130"/>
      <c r="AA334" s="61"/>
      <c r="AB334" s="689"/>
      <c r="AC334" s="689"/>
      <c r="AD334" s="689"/>
      <c r="AE334" s="689"/>
      <c r="AF334" s="689"/>
      <c r="AG334" s="46"/>
      <c r="AH334" s="37"/>
      <c r="AI334" s="176"/>
      <c r="AJ334" s="51"/>
      <c r="AK334" s="59"/>
      <c r="AL334" s="51"/>
      <c r="AM334" s="130"/>
      <c r="AN334" s="61"/>
      <c r="AO334" s="689"/>
      <c r="AP334" s="689"/>
      <c r="AQ334" s="689"/>
      <c r="AR334" s="689"/>
      <c r="AS334" s="689"/>
      <c r="AT334" s="46"/>
      <c r="AU334" s="37"/>
      <c r="AV334" s="176"/>
      <c r="AW334" s="51"/>
      <c r="AX334" s="59"/>
      <c r="AY334" s="51"/>
      <c r="AZ334" s="130"/>
      <c r="BA334" s="61"/>
      <c r="BB334" s="689"/>
      <c r="BC334" s="689"/>
      <c r="BD334" s="689"/>
      <c r="BE334" s="689"/>
      <c r="BF334" s="689"/>
      <c r="BG334" s="46"/>
      <c r="BH334" s="37"/>
      <c r="BI334" s="176"/>
      <c r="BJ334" s="51"/>
      <c r="BK334" s="59"/>
      <c r="BL334" s="51"/>
      <c r="BM334" s="130"/>
    </row>
    <row r="335" spans="1:65" s="5" customFormat="1" ht="15.95" customHeight="1" x14ac:dyDescent="0.2">
      <c r="A335" s="61"/>
      <c r="B335" s="766"/>
      <c r="C335" s="766"/>
      <c r="D335" s="766"/>
      <c r="E335" s="766"/>
      <c r="F335" s="766"/>
      <c r="G335" s="766"/>
      <c r="H335" s="766"/>
      <c r="I335" s="766"/>
      <c r="J335" s="766"/>
      <c r="K335" s="766"/>
      <c r="L335" s="766"/>
      <c r="M335" s="766"/>
      <c r="N335" s="61"/>
      <c r="O335" s="82"/>
      <c r="P335" s="82"/>
      <c r="Q335" s="82"/>
      <c r="R335" s="82"/>
      <c r="S335" s="82"/>
      <c r="T335" s="82"/>
      <c r="U335" s="82"/>
      <c r="V335" s="82"/>
      <c r="W335" s="82"/>
      <c r="X335" s="82"/>
      <c r="Y335" s="82"/>
      <c r="Z335" s="82"/>
      <c r="AA335" s="61"/>
      <c r="AB335" s="82"/>
      <c r="AC335" s="82"/>
      <c r="AD335" s="82"/>
      <c r="AE335" s="82"/>
      <c r="AF335" s="82"/>
      <c r="AG335" s="82"/>
      <c r="AH335" s="51"/>
      <c r="AI335" s="51"/>
      <c r="AJ335" s="51"/>
      <c r="AK335" s="51"/>
      <c r="AL335" s="51"/>
      <c r="AM335" s="51"/>
      <c r="AN335" s="61"/>
      <c r="AO335" s="82"/>
      <c r="AP335" s="82"/>
      <c r="AQ335" s="82"/>
      <c r="AR335" s="82"/>
      <c r="AS335" s="82"/>
      <c r="AT335" s="82"/>
      <c r="AU335" s="51"/>
      <c r="AV335" s="51"/>
      <c r="AW335" s="51"/>
      <c r="AX335" s="51"/>
      <c r="AY335" s="51"/>
      <c r="AZ335" s="51"/>
      <c r="BA335" s="61"/>
      <c r="BB335" s="82"/>
      <c r="BC335" s="82"/>
      <c r="BD335" s="82"/>
      <c r="BE335" s="82"/>
      <c r="BF335" s="82"/>
      <c r="BG335" s="82"/>
      <c r="BH335" s="51"/>
      <c r="BI335" s="51"/>
      <c r="BJ335" s="51"/>
      <c r="BK335" s="51"/>
      <c r="BL335" s="51"/>
      <c r="BM335" s="51"/>
    </row>
    <row r="336" spans="1:65" s="5" customFormat="1" ht="15.95" customHeight="1" x14ac:dyDescent="0.2">
      <c r="A336" s="61"/>
      <c r="B336" s="689"/>
      <c r="C336" s="689"/>
      <c r="D336" s="689"/>
      <c r="E336" s="689"/>
      <c r="F336" s="689"/>
      <c r="G336" s="689"/>
      <c r="H336" s="24"/>
      <c r="I336" s="98"/>
      <c r="K336" s="51"/>
      <c r="L336" s="51"/>
      <c r="M336" s="51"/>
      <c r="N336" s="61"/>
      <c r="O336" s="689"/>
      <c r="P336" s="689"/>
      <c r="Q336" s="689"/>
      <c r="R336" s="689"/>
      <c r="S336" s="689"/>
      <c r="T336" s="689"/>
      <c r="U336" s="24"/>
      <c r="V336" s="98"/>
      <c r="X336" s="51"/>
      <c r="Y336" s="51"/>
      <c r="Z336" s="51"/>
      <c r="AA336" s="61"/>
      <c r="AB336" s="689"/>
      <c r="AC336" s="689"/>
      <c r="AD336" s="689"/>
      <c r="AE336" s="689"/>
      <c r="AF336" s="689"/>
      <c r="AG336" s="689"/>
      <c r="AH336" s="51"/>
      <c r="AI336" s="108"/>
      <c r="AJ336" s="51"/>
      <c r="AK336" s="51"/>
      <c r="AL336" s="51"/>
      <c r="AM336" s="51"/>
      <c r="AN336" s="61"/>
      <c r="AO336" s="689"/>
      <c r="AP336" s="689"/>
      <c r="AQ336" s="689"/>
      <c r="AR336" s="689"/>
      <c r="AS336" s="689"/>
      <c r="AT336" s="689"/>
      <c r="AU336" s="51"/>
      <c r="AV336" s="108"/>
      <c r="AW336" s="51"/>
      <c r="AX336" s="51"/>
      <c r="AY336" s="51"/>
      <c r="AZ336" s="51"/>
      <c r="BA336" s="61"/>
      <c r="BB336" s="689"/>
      <c r="BC336" s="689"/>
      <c r="BD336" s="689"/>
      <c r="BE336" s="689"/>
      <c r="BF336" s="689"/>
      <c r="BG336" s="689"/>
      <c r="BH336" s="51"/>
      <c r="BI336" s="108"/>
      <c r="BJ336" s="51"/>
      <c r="BK336" s="51"/>
      <c r="BL336" s="51"/>
      <c r="BM336" s="51"/>
    </row>
    <row r="337" spans="1:65" s="5" customFormat="1" ht="15.95" customHeight="1" x14ac:dyDescent="0.2">
      <c r="A337" s="61"/>
      <c r="B337" s="689"/>
      <c r="C337" s="689"/>
      <c r="D337" s="689"/>
      <c r="E337" s="689"/>
      <c r="F337" s="689"/>
      <c r="G337" s="689"/>
      <c r="H337" s="32"/>
      <c r="I337" s="103"/>
      <c r="J337" s="46"/>
      <c r="K337" s="33"/>
      <c r="L337" s="51"/>
      <c r="M337" s="130"/>
      <c r="N337" s="61"/>
      <c r="O337" s="689"/>
      <c r="P337" s="689"/>
      <c r="Q337" s="689"/>
      <c r="R337" s="689"/>
      <c r="S337" s="689"/>
      <c r="T337" s="689"/>
      <c r="U337" s="32"/>
      <c r="V337" s="103"/>
      <c r="W337" s="46"/>
      <c r="X337" s="33"/>
      <c r="Y337" s="51"/>
      <c r="Z337" s="130"/>
      <c r="AA337" s="61"/>
      <c r="AB337" s="689"/>
      <c r="AC337" s="689"/>
      <c r="AD337" s="689"/>
      <c r="AE337" s="689"/>
      <c r="AF337" s="689"/>
      <c r="AG337" s="689"/>
      <c r="AH337" s="156"/>
      <c r="AI337" s="176"/>
      <c r="AJ337" s="134"/>
      <c r="AK337" s="33"/>
      <c r="AL337" s="51"/>
      <c r="AM337" s="130"/>
      <c r="AN337" s="61"/>
      <c r="AO337" s="689"/>
      <c r="AP337" s="689"/>
      <c r="AQ337" s="689"/>
      <c r="AR337" s="689"/>
      <c r="AS337" s="689"/>
      <c r="AT337" s="689"/>
      <c r="AU337" s="156"/>
      <c r="AV337" s="176"/>
      <c r="AW337" s="134"/>
      <c r="AX337" s="33"/>
      <c r="AY337" s="51"/>
      <c r="AZ337" s="130"/>
      <c r="BA337" s="61"/>
      <c r="BB337" s="689"/>
      <c r="BC337" s="689"/>
      <c r="BD337" s="689"/>
      <c r="BE337" s="689"/>
      <c r="BF337" s="689"/>
      <c r="BG337" s="689"/>
      <c r="BH337" s="156"/>
      <c r="BI337" s="176"/>
      <c r="BJ337" s="134"/>
      <c r="BK337" s="33"/>
      <c r="BL337" s="51"/>
      <c r="BM337" s="130"/>
    </row>
    <row r="338" spans="1:65" s="5" customFormat="1" ht="15.95" customHeight="1" x14ac:dyDescent="0.2">
      <c r="A338" s="61"/>
      <c r="B338" s="780"/>
      <c r="C338" s="780"/>
      <c r="D338" s="780"/>
      <c r="E338" s="780"/>
      <c r="F338" s="780"/>
      <c r="G338" s="780"/>
      <c r="H338" s="780"/>
      <c r="I338" s="780"/>
      <c r="J338" s="780"/>
      <c r="K338" s="780"/>
      <c r="L338" s="780"/>
      <c r="M338" s="780"/>
      <c r="N338" s="61"/>
      <c r="O338" s="136"/>
      <c r="P338" s="136"/>
      <c r="Q338" s="136"/>
      <c r="R338" s="136"/>
      <c r="S338" s="136"/>
      <c r="T338" s="136"/>
      <c r="U338" s="136"/>
      <c r="V338" s="136"/>
      <c r="W338" s="136"/>
      <c r="X338" s="136"/>
      <c r="Y338" s="136"/>
      <c r="Z338" s="136"/>
      <c r="AA338" s="61"/>
      <c r="AB338" s="136"/>
      <c r="AC338" s="136"/>
      <c r="AD338" s="136"/>
      <c r="AE338" s="136"/>
      <c r="AF338" s="136"/>
      <c r="AG338" s="136"/>
      <c r="AH338" s="51"/>
      <c r="AI338" s="51"/>
      <c r="AJ338" s="51"/>
      <c r="AK338" s="51"/>
      <c r="AL338" s="51"/>
      <c r="AM338" s="51"/>
      <c r="AN338" s="61"/>
      <c r="AO338" s="136"/>
      <c r="AP338" s="136"/>
      <c r="AQ338" s="136"/>
      <c r="AR338" s="136"/>
      <c r="AS338" s="136"/>
      <c r="AT338" s="136"/>
      <c r="AU338" s="51"/>
      <c r="AV338" s="51"/>
      <c r="AW338" s="51"/>
      <c r="AX338" s="51"/>
      <c r="AY338" s="51"/>
      <c r="AZ338" s="51"/>
      <c r="BA338" s="61"/>
      <c r="BB338" s="136"/>
      <c r="BC338" s="136"/>
      <c r="BD338" s="136"/>
      <c r="BE338" s="136"/>
      <c r="BF338" s="136"/>
      <c r="BG338" s="136"/>
      <c r="BH338" s="51"/>
      <c r="BI338" s="51"/>
      <c r="BJ338" s="51"/>
      <c r="BK338" s="51"/>
      <c r="BL338" s="51"/>
      <c r="BM338" s="51"/>
    </row>
    <row r="339" spans="1:65" s="5" customFormat="1" ht="15.95" customHeight="1" x14ac:dyDescent="0.2">
      <c r="A339" s="61"/>
      <c r="B339" s="691"/>
      <c r="C339" s="691"/>
      <c r="D339" s="691"/>
      <c r="E339" s="691"/>
      <c r="F339" s="691"/>
      <c r="G339" s="691"/>
      <c r="H339" s="24"/>
      <c r="I339" s="98"/>
      <c r="K339" s="51"/>
      <c r="L339" s="51"/>
      <c r="M339" s="51"/>
      <c r="N339" s="61"/>
      <c r="O339" s="691"/>
      <c r="P339" s="691"/>
      <c r="Q339" s="691"/>
      <c r="R339" s="691"/>
      <c r="S339" s="691"/>
      <c r="T339" s="691"/>
      <c r="U339" s="24"/>
      <c r="V339" s="98"/>
      <c r="X339" s="51"/>
      <c r="Y339" s="51"/>
      <c r="Z339" s="51"/>
      <c r="AA339" s="61"/>
      <c r="AB339" s="691"/>
      <c r="AC339" s="691"/>
      <c r="AD339" s="691"/>
      <c r="AE339" s="691"/>
      <c r="AF339" s="691"/>
      <c r="AG339" s="691"/>
      <c r="AH339" s="51"/>
      <c r="AI339" s="108"/>
      <c r="AJ339" s="51"/>
      <c r="AK339" s="51"/>
      <c r="AL339" s="51"/>
      <c r="AM339" s="51"/>
      <c r="AN339" s="61"/>
      <c r="AO339" s="691"/>
      <c r="AP339" s="691"/>
      <c r="AQ339" s="691"/>
      <c r="AR339" s="691"/>
      <c r="AS339" s="691"/>
      <c r="AT339" s="691"/>
      <c r="AU339" s="51"/>
      <c r="AV339" s="108"/>
      <c r="AW339" s="51"/>
      <c r="AX339" s="51"/>
      <c r="AY339" s="51"/>
      <c r="AZ339" s="51"/>
      <c r="BA339" s="61"/>
      <c r="BB339" s="691"/>
      <c r="BC339" s="691"/>
      <c r="BD339" s="691"/>
      <c r="BE339" s="691"/>
      <c r="BF339" s="691"/>
      <c r="BG339" s="691"/>
      <c r="BH339" s="51"/>
      <c r="BI339" s="108"/>
      <c r="BJ339" s="51"/>
      <c r="BK339" s="51"/>
      <c r="BL339" s="51"/>
      <c r="BM339" s="51"/>
    </row>
    <row r="340" spans="1:65" s="5" customFormat="1" ht="15.95" customHeight="1" x14ac:dyDescent="0.2">
      <c r="A340" s="61"/>
      <c r="B340" s="691"/>
      <c r="C340" s="691"/>
      <c r="D340" s="691"/>
      <c r="E340" s="691"/>
      <c r="F340" s="691"/>
      <c r="G340" s="691"/>
      <c r="H340" s="55"/>
      <c r="I340" s="112"/>
      <c r="J340" s="46"/>
      <c r="K340" s="134"/>
      <c r="L340" s="134"/>
      <c r="M340" s="49"/>
      <c r="N340" s="61"/>
      <c r="O340" s="691"/>
      <c r="P340" s="691"/>
      <c r="Q340" s="691"/>
      <c r="R340" s="691"/>
      <c r="S340" s="691"/>
      <c r="T340" s="691"/>
      <c r="U340" s="55"/>
      <c r="V340" s="112"/>
      <c r="W340" s="46"/>
      <c r="X340" s="134"/>
      <c r="Y340" s="134"/>
      <c r="Z340" s="49"/>
      <c r="AA340" s="61"/>
      <c r="AB340" s="691"/>
      <c r="AC340" s="691"/>
      <c r="AD340" s="691"/>
      <c r="AE340" s="691"/>
      <c r="AF340" s="691"/>
      <c r="AG340" s="691"/>
      <c r="AH340" s="134"/>
      <c r="AI340" s="176"/>
      <c r="AJ340" s="134"/>
      <c r="AK340" s="134"/>
      <c r="AL340" s="134"/>
      <c r="AM340" s="49"/>
      <c r="AN340" s="61"/>
      <c r="AO340" s="691"/>
      <c r="AP340" s="691"/>
      <c r="AQ340" s="691"/>
      <c r="AR340" s="691"/>
      <c r="AS340" s="691"/>
      <c r="AT340" s="691"/>
      <c r="AU340" s="134"/>
      <c r="AV340" s="176"/>
      <c r="AW340" s="134"/>
      <c r="AX340" s="134"/>
      <c r="AY340" s="134"/>
      <c r="AZ340" s="49"/>
      <c r="BA340" s="61"/>
      <c r="BB340" s="691"/>
      <c r="BC340" s="691"/>
      <c r="BD340" s="691"/>
      <c r="BE340" s="691"/>
      <c r="BF340" s="691"/>
      <c r="BG340" s="691"/>
      <c r="BH340" s="134"/>
      <c r="BI340" s="176"/>
      <c r="BJ340" s="134"/>
      <c r="BK340" s="134"/>
      <c r="BL340" s="134"/>
      <c r="BM340" s="49"/>
    </row>
    <row r="341" spans="1:65" s="5" customFormat="1" ht="15.95" customHeight="1" x14ac:dyDescent="0.2">
      <c r="A341" s="61"/>
      <c r="B341" s="691"/>
      <c r="C341" s="691"/>
      <c r="D341" s="691"/>
      <c r="E341" s="691"/>
      <c r="F341" s="691"/>
      <c r="G341" s="691"/>
      <c r="H341" s="32"/>
      <c r="I341" s="103"/>
      <c r="J341" s="46"/>
      <c r="K341" s="33"/>
      <c r="L341" s="51"/>
      <c r="M341" s="130"/>
      <c r="N341" s="61"/>
      <c r="O341" s="691"/>
      <c r="P341" s="691"/>
      <c r="Q341" s="691"/>
      <c r="R341" s="691"/>
      <c r="S341" s="691"/>
      <c r="T341" s="691"/>
      <c r="U341" s="32"/>
      <c r="V341" s="103"/>
      <c r="W341" s="46"/>
      <c r="X341" s="33"/>
      <c r="Y341" s="51"/>
      <c r="Z341" s="130"/>
      <c r="AA341" s="61"/>
      <c r="AB341" s="691"/>
      <c r="AC341" s="691"/>
      <c r="AD341" s="691"/>
      <c r="AE341" s="691"/>
      <c r="AF341" s="691"/>
      <c r="AG341" s="691"/>
      <c r="AH341" s="156"/>
      <c r="AI341" s="176"/>
      <c r="AJ341" s="134"/>
      <c r="AK341" s="33"/>
      <c r="AL341" s="51"/>
      <c r="AM341" s="130"/>
      <c r="AN341" s="61"/>
      <c r="AO341" s="691"/>
      <c r="AP341" s="691"/>
      <c r="AQ341" s="691"/>
      <c r="AR341" s="691"/>
      <c r="AS341" s="691"/>
      <c r="AT341" s="691"/>
      <c r="AU341" s="156"/>
      <c r="AV341" s="176"/>
      <c r="AW341" s="134"/>
      <c r="AX341" s="33"/>
      <c r="AY341" s="51"/>
      <c r="AZ341" s="130"/>
      <c r="BA341" s="61"/>
      <c r="BB341" s="691"/>
      <c r="BC341" s="691"/>
      <c r="BD341" s="691"/>
      <c r="BE341" s="691"/>
      <c r="BF341" s="691"/>
      <c r="BG341" s="691"/>
      <c r="BH341" s="156"/>
      <c r="BI341" s="176"/>
      <c r="BJ341" s="134"/>
      <c r="BK341" s="33"/>
      <c r="BL341" s="51"/>
      <c r="BM341" s="130"/>
    </row>
    <row r="342" spans="1:65" s="5" customFormat="1" ht="15.95" customHeight="1" x14ac:dyDescent="0.2">
      <c r="A342" s="61"/>
      <c r="B342" s="780"/>
      <c r="C342" s="780"/>
      <c r="D342" s="780"/>
      <c r="E342" s="780"/>
      <c r="F342" s="780"/>
      <c r="G342" s="780"/>
      <c r="H342" s="780"/>
      <c r="I342" s="780"/>
      <c r="J342" s="780"/>
      <c r="K342" s="780"/>
      <c r="L342" s="780"/>
      <c r="M342" s="780"/>
      <c r="N342" s="61"/>
      <c r="O342" s="136"/>
      <c r="P342" s="136"/>
      <c r="Q342" s="136"/>
      <c r="R342" s="136"/>
      <c r="S342" s="136"/>
      <c r="T342" s="136"/>
      <c r="U342" s="136"/>
      <c r="V342" s="136"/>
      <c r="W342" s="136"/>
      <c r="X342" s="136"/>
      <c r="Y342" s="136"/>
      <c r="Z342" s="136"/>
      <c r="AA342" s="61"/>
      <c r="AB342" s="136"/>
      <c r="AC342" s="136"/>
      <c r="AD342" s="136"/>
      <c r="AE342" s="136"/>
      <c r="AF342" s="136"/>
      <c r="AG342" s="136"/>
      <c r="AH342" s="51"/>
      <c r="AI342" s="51"/>
      <c r="AJ342" s="51"/>
      <c r="AK342" s="51"/>
      <c r="AL342" s="51"/>
      <c r="AM342" s="51"/>
      <c r="AN342" s="61"/>
      <c r="AO342" s="136"/>
      <c r="AP342" s="136"/>
      <c r="AQ342" s="136"/>
      <c r="AR342" s="136"/>
      <c r="AS342" s="136"/>
      <c r="AT342" s="136"/>
      <c r="AU342" s="51"/>
      <c r="AV342" s="51"/>
      <c r="AW342" s="51"/>
      <c r="AX342" s="51"/>
      <c r="AY342" s="51"/>
      <c r="AZ342" s="51"/>
      <c r="BA342" s="61"/>
      <c r="BB342" s="136"/>
      <c r="BC342" s="136"/>
      <c r="BD342" s="136"/>
      <c r="BE342" s="136"/>
      <c r="BF342" s="136"/>
      <c r="BG342" s="136"/>
      <c r="BH342" s="51"/>
      <c r="BI342" s="51"/>
      <c r="BJ342" s="51"/>
      <c r="BK342" s="51"/>
      <c r="BL342" s="51"/>
      <c r="BM342" s="51"/>
    </row>
    <row r="343" spans="1:65" s="5" customFormat="1" ht="15.95" customHeight="1" x14ac:dyDescent="0.2">
      <c r="A343" s="61"/>
      <c r="B343" s="689"/>
      <c r="C343" s="689"/>
      <c r="D343" s="689"/>
      <c r="E343" s="689"/>
      <c r="F343" s="689"/>
      <c r="G343" s="689"/>
      <c r="H343" s="24"/>
      <c r="I343" s="98"/>
      <c r="K343" s="51"/>
      <c r="L343" s="51"/>
      <c r="M343" s="51"/>
      <c r="N343" s="61"/>
      <c r="O343" s="689"/>
      <c r="P343" s="689"/>
      <c r="Q343" s="689"/>
      <c r="R343" s="689"/>
      <c r="S343" s="689"/>
      <c r="T343" s="689"/>
      <c r="U343" s="24"/>
      <c r="V343" s="98"/>
      <c r="X343" s="51"/>
      <c r="Y343" s="51"/>
      <c r="Z343" s="51"/>
      <c r="AA343" s="61"/>
      <c r="AB343" s="689"/>
      <c r="AC343" s="689"/>
      <c r="AD343" s="689"/>
      <c r="AE343" s="689"/>
      <c r="AF343" s="689"/>
      <c r="AG343" s="689"/>
      <c r="AH343" s="51"/>
      <c r="AI343" s="108"/>
      <c r="AJ343" s="51"/>
      <c r="AK343" s="51"/>
      <c r="AL343" s="51"/>
      <c r="AM343" s="51"/>
      <c r="AN343" s="61"/>
      <c r="AO343" s="689"/>
      <c r="AP343" s="689"/>
      <c r="AQ343" s="689"/>
      <c r="AR343" s="689"/>
      <c r="AS343" s="689"/>
      <c r="AT343" s="689"/>
      <c r="AU343" s="51"/>
      <c r="AV343" s="108"/>
      <c r="AW343" s="51"/>
      <c r="AX343" s="51"/>
      <c r="AY343" s="51"/>
      <c r="AZ343" s="51"/>
      <c r="BA343" s="61"/>
      <c r="BB343" s="689"/>
      <c r="BC343" s="689"/>
      <c r="BD343" s="689"/>
      <c r="BE343" s="689"/>
      <c r="BF343" s="689"/>
      <c r="BG343" s="689"/>
      <c r="BH343" s="51"/>
      <c r="BI343" s="108"/>
      <c r="BJ343" s="51"/>
      <c r="BK343" s="51"/>
      <c r="BL343" s="51"/>
      <c r="BM343" s="51"/>
    </row>
    <row r="344" spans="1:65" s="5" customFormat="1" ht="15.95" customHeight="1" x14ac:dyDescent="0.2">
      <c r="A344" s="61"/>
      <c r="B344" s="689"/>
      <c r="C344" s="689"/>
      <c r="D344" s="689"/>
      <c r="E344" s="689"/>
      <c r="F344" s="689"/>
      <c r="G344" s="689"/>
      <c r="H344" s="32"/>
      <c r="I344" s="103"/>
      <c r="J344" s="46"/>
      <c r="K344" s="33"/>
      <c r="L344" s="51"/>
      <c r="M344" s="130"/>
      <c r="N344" s="61"/>
      <c r="O344" s="689"/>
      <c r="P344" s="689"/>
      <c r="Q344" s="689"/>
      <c r="R344" s="689"/>
      <c r="S344" s="689"/>
      <c r="T344" s="689"/>
      <c r="U344" s="32"/>
      <c r="V344" s="103"/>
      <c r="W344" s="46"/>
      <c r="X344" s="33"/>
      <c r="Y344" s="51"/>
      <c r="Z344" s="130"/>
      <c r="AA344" s="61"/>
      <c r="AB344" s="689"/>
      <c r="AC344" s="689"/>
      <c r="AD344" s="689"/>
      <c r="AE344" s="689"/>
      <c r="AF344" s="689"/>
      <c r="AG344" s="689"/>
      <c r="AH344" s="156"/>
      <c r="AI344" s="176"/>
      <c r="AJ344" s="134"/>
      <c r="AK344" s="33"/>
      <c r="AL344" s="51"/>
      <c r="AM344" s="130"/>
      <c r="AN344" s="61"/>
      <c r="AO344" s="689"/>
      <c r="AP344" s="689"/>
      <c r="AQ344" s="689"/>
      <c r="AR344" s="689"/>
      <c r="AS344" s="689"/>
      <c r="AT344" s="689"/>
      <c r="AU344" s="156"/>
      <c r="AV344" s="176"/>
      <c r="AW344" s="134"/>
      <c r="AX344" s="33"/>
      <c r="AY344" s="51"/>
      <c r="AZ344" s="130"/>
      <c r="BA344" s="61"/>
      <c r="BB344" s="689"/>
      <c r="BC344" s="689"/>
      <c r="BD344" s="689"/>
      <c r="BE344" s="689"/>
      <c r="BF344" s="689"/>
      <c r="BG344" s="689"/>
      <c r="BH344" s="156"/>
      <c r="BI344" s="176"/>
      <c r="BJ344" s="134"/>
      <c r="BK344" s="33"/>
      <c r="BL344" s="51"/>
      <c r="BM344" s="130"/>
    </row>
    <row r="345" spans="1:65" s="5" customFormat="1" ht="15.95" customHeight="1" x14ac:dyDescent="0.2">
      <c r="A345" s="61"/>
      <c r="B345" s="780"/>
      <c r="C345" s="780"/>
      <c r="D345" s="780"/>
      <c r="E345" s="780"/>
      <c r="F345" s="780"/>
      <c r="G345" s="780"/>
      <c r="H345" s="780"/>
      <c r="I345" s="780"/>
      <c r="J345" s="780"/>
      <c r="K345" s="780"/>
      <c r="L345" s="780"/>
      <c r="M345" s="780"/>
      <c r="N345" s="61"/>
      <c r="O345" s="136"/>
      <c r="P345" s="136"/>
      <c r="Q345" s="136"/>
      <c r="R345" s="136"/>
      <c r="S345" s="136"/>
      <c r="T345" s="136"/>
      <c r="U345" s="136"/>
      <c r="V345" s="136"/>
      <c r="W345" s="136"/>
      <c r="X345" s="136"/>
      <c r="Y345" s="136"/>
      <c r="Z345" s="136"/>
      <c r="AA345" s="61"/>
      <c r="AB345" s="136"/>
      <c r="AC345" s="136"/>
      <c r="AD345" s="136"/>
      <c r="AE345" s="136"/>
      <c r="AF345" s="136"/>
      <c r="AG345" s="136"/>
      <c r="AH345" s="51"/>
      <c r="AI345" s="51"/>
      <c r="AJ345" s="51"/>
      <c r="AK345" s="51"/>
      <c r="AL345" s="51"/>
      <c r="AM345" s="51"/>
      <c r="AN345" s="61"/>
      <c r="AO345" s="136"/>
      <c r="AP345" s="136"/>
      <c r="AQ345" s="136"/>
      <c r="AR345" s="136"/>
      <c r="AS345" s="136"/>
      <c r="AT345" s="136"/>
      <c r="AU345" s="51"/>
      <c r="AV345" s="51"/>
      <c r="AW345" s="51"/>
      <c r="AX345" s="51"/>
      <c r="AY345" s="51"/>
      <c r="AZ345" s="51"/>
      <c r="BA345" s="61"/>
      <c r="BB345" s="136"/>
      <c r="BC345" s="136"/>
      <c r="BD345" s="136"/>
      <c r="BE345" s="136"/>
      <c r="BF345" s="136"/>
      <c r="BG345" s="136"/>
      <c r="BH345" s="51"/>
      <c r="BI345" s="51"/>
      <c r="BJ345" s="51"/>
      <c r="BK345" s="51"/>
      <c r="BL345" s="51"/>
      <c r="BM345" s="51"/>
    </row>
    <row r="346" spans="1:65" s="36" customFormat="1" ht="15.95" customHeight="1" x14ac:dyDescent="0.2">
      <c r="A346" s="61"/>
      <c r="B346" s="689"/>
      <c r="C346" s="689"/>
      <c r="D346" s="689"/>
      <c r="E346" s="689"/>
      <c r="F346" s="689"/>
      <c r="G346" s="689"/>
      <c r="H346" s="24"/>
      <c r="I346" s="113"/>
      <c r="K346" s="51"/>
      <c r="L346" s="51"/>
      <c r="M346" s="51"/>
      <c r="N346" s="61"/>
      <c r="O346" s="689"/>
      <c r="P346" s="689"/>
      <c r="Q346" s="689"/>
      <c r="R346" s="689"/>
      <c r="S346" s="689"/>
      <c r="T346" s="689"/>
      <c r="U346" s="24"/>
      <c r="V346" s="113"/>
      <c r="X346" s="51"/>
      <c r="Y346" s="51"/>
      <c r="Z346" s="51"/>
      <c r="AA346" s="61"/>
      <c r="AB346" s="689"/>
      <c r="AC346" s="689"/>
      <c r="AD346" s="689"/>
      <c r="AE346" s="689"/>
      <c r="AF346" s="689"/>
      <c r="AG346" s="689"/>
      <c r="AH346" s="51"/>
      <c r="AI346" s="108"/>
      <c r="AJ346" s="51"/>
      <c r="AK346" s="51"/>
      <c r="AL346" s="51"/>
      <c r="AM346" s="51"/>
      <c r="AN346" s="61"/>
      <c r="AO346" s="689"/>
      <c r="AP346" s="689"/>
      <c r="AQ346" s="689"/>
      <c r="AR346" s="689"/>
      <c r="AS346" s="689"/>
      <c r="AT346" s="689"/>
      <c r="AU346" s="51"/>
      <c r="AV346" s="108"/>
      <c r="AW346" s="51"/>
      <c r="AX346" s="51"/>
      <c r="AY346" s="51"/>
      <c r="AZ346" s="51"/>
      <c r="BA346" s="61"/>
      <c r="BB346" s="689"/>
      <c r="BC346" s="689"/>
      <c r="BD346" s="689"/>
      <c r="BE346" s="689"/>
      <c r="BF346" s="689"/>
      <c r="BG346" s="689"/>
      <c r="BH346" s="51"/>
      <c r="BI346" s="108"/>
      <c r="BJ346" s="51"/>
      <c r="BK346" s="51"/>
      <c r="BL346" s="51"/>
      <c r="BM346" s="51"/>
    </row>
    <row r="347" spans="1:65" s="36" customFormat="1" ht="15.95" customHeight="1" x14ac:dyDescent="0.2">
      <c r="A347" s="61"/>
      <c r="B347" s="689"/>
      <c r="C347" s="689"/>
      <c r="D347" s="689"/>
      <c r="E347" s="689"/>
      <c r="F347" s="689"/>
      <c r="G347" s="689"/>
      <c r="H347" s="32"/>
      <c r="I347" s="103"/>
      <c r="J347" s="46"/>
      <c r="K347" s="33"/>
      <c r="L347" s="51"/>
      <c r="M347" s="130"/>
      <c r="N347" s="61"/>
      <c r="O347" s="689"/>
      <c r="P347" s="689"/>
      <c r="Q347" s="689"/>
      <c r="R347" s="689"/>
      <c r="S347" s="689"/>
      <c r="T347" s="689"/>
      <c r="U347" s="32"/>
      <c r="V347" s="103"/>
      <c r="W347" s="46"/>
      <c r="X347" s="33"/>
      <c r="Y347" s="51"/>
      <c r="Z347" s="130"/>
      <c r="AA347" s="61"/>
      <c r="AB347" s="689"/>
      <c r="AC347" s="689"/>
      <c r="AD347" s="689"/>
      <c r="AE347" s="689"/>
      <c r="AF347" s="689"/>
      <c r="AG347" s="689"/>
      <c r="AH347" s="156"/>
      <c r="AI347" s="176"/>
      <c r="AJ347" s="134"/>
      <c r="AK347" s="33"/>
      <c r="AL347" s="51"/>
      <c r="AM347" s="130"/>
      <c r="AN347" s="61"/>
      <c r="AO347" s="689"/>
      <c r="AP347" s="689"/>
      <c r="AQ347" s="689"/>
      <c r="AR347" s="689"/>
      <c r="AS347" s="689"/>
      <c r="AT347" s="689"/>
      <c r="AU347" s="156"/>
      <c r="AV347" s="176"/>
      <c r="AW347" s="134"/>
      <c r="AX347" s="33"/>
      <c r="AY347" s="51"/>
      <c r="AZ347" s="130"/>
      <c r="BA347" s="61"/>
      <c r="BB347" s="689"/>
      <c r="BC347" s="689"/>
      <c r="BD347" s="689"/>
      <c r="BE347" s="689"/>
      <c r="BF347" s="689"/>
      <c r="BG347" s="689"/>
      <c r="BH347" s="156"/>
      <c r="BI347" s="176"/>
      <c r="BJ347" s="134"/>
      <c r="BK347" s="33"/>
      <c r="BL347" s="51"/>
      <c r="BM347" s="130"/>
    </row>
    <row r="348" spans="1:65" s="36" customFormat="1" ht="15.95" customHeight="1" x14ac:dyDescent="0.2">
      <c r="A348" s="61"/>
      <c r="B348" s="780"/>
      <c r="C348" s="780"/>
      <c r="D348" s="780"/>
      <c r="E348" s="780"/>
      <c r="F348" s="780"/>
      <c r="G348" s="780"/>
      <c r="H348" s="780"/>
      <c r="I348" s="780"/>
      <c r="J348" s="780"/>
      <c r="K348" s="780"/>
      <c r="L348" s="780"/>
      <c r="M348" s="780"/>
      <c r="N348" s="61"/>
      <c r="O348" s="136"/>
      <c r="P348" s="136"/>
      <c r="Q348" s="136"/>
      <c r="R348" s="136"/>
      <c r="S348" s="136"/>
      <c r="T348" s="136"/>
      <c r="U348" s="136"/>
      <c r="V348" s="136"/>
      <c r="W348" s="136"/>
      <c r="X348" s="136"/>
      <c r="Y348" s="136"/>
      <c r="Z348" s="136"/>
      <c r="AA348" s="61"/>
      <c r="AB348" s="136"/>
      <c r="AC348" s="136"/>
      <c r="AD348" s="136"/>
      <c r="AE348" s="136"/>
      <c r="AF348" s="136"/>
      <c r="AG348" s="136"/>
      <c r="AH348" s="51"/>
      <c r="AI348" s="51"/>
      <c r="AJ348" s="51"/>
      <c r="AK348" s="51"/>
      <c r="AL348" s="51"/>
      <c r="AM348" s="51"/>
      <c r="AN348" s="61"/>
      <c r="AO348" s="136"/>
      <c r="AP348" s="136"/>
      <c r="AQ348" s="136"/>
      <c r="AR348" s="136"/>
      <c r="AS348" s="136"/>
      <c r="AT348" s="136"/>
      <c r="AU348" s="51"/>
      <c r="AV348" s="51"/>
      <c r="AW348" s="51"/>
      <c r="AX348" s="51"/>
      <c r="AY348" s="51"/>
      <c r="AZ348" s="51"/>
      <c r="BA348" s="61"/>
      <c r="BB348" s="136"/>
      <c r="BC348" s="136"/>
      <c r="BD348" s="136"/>
      <c r="BE348" s="136"/>
      <c r="BF348" s="136"/>
      <c r="BG348" s="136"/>
      <c r="BH348" s="51"/>
      <c r="BI348" s="51"/>
      <c r="BJ348" s="51"/>
      <c r="BK348" s="51"/>
      <c r="BL348" s="51"/>
      <c r="BM348" s="51"/>
    </row>
    <row r="349" spans="1:65" s="5" customFormat="1" ht="15.95" customHeight="1" x14ac:dyDescent="0.2">
      <c r="A349" s="61"/>
      <c r="B349" s="689"/>
      <c r="C349" s="689"/>
      <c r="D349" s="689"/>
      <c r="E349" s="689"/>
      <c r="F349" s="689"/>
      <c r="G349" s="689"/>
      <c r="H349" s="24"/>
      <c r="I349" s="98"/>
      <c r="K349" s="51"/>
      <c r="L349" s="51"/>
      <c r="M349" s="51"/>
      <c r="N349" s="61"/>
      <c r="O349" s="689"/>
      <c r="P349" s="689"/>
      <c r="Q349" s="689"/>
      <c r="R349" s="689"/>
      <c r="S349" s="689"/>
      <c r="T349" s="689"/>
      <c r="U349" s="24"/>
      <c r="V349" s="98"/>
      <c r="X349" s="51"/>
      <c r="Y349" s="51"/>
      <c r="Z349" s="51"/>
      <c r="AA349" s="61"/>
      <c r="AB349" s="689"/>
      <c r="AC349" s="689"/>
      <c r="AD349" s="689"/>
      <c r="AE349" s="689"/>
      <c r="AF349" s="689"/>
      <c r="AG349" s="689"/>
      <c r="AH349" s="51"/>
      <c r="AI349" s="108"/>
      <c r="AJ349" s="51"/>
      <c r="AK349" s="51"/>
      <c r="AL349" s="51"/>
      <c r="AM349" s="51"/>
      <c r="AN349" s="61"/>
      <c r="AO349" s="689"/>
      <c r="AP349" s="689"/>
      <c r="AQ349" s="689"/>
      <c r="AR349" s="689"/>
      <c r="AS349" s="689"/>
      <c r="AT349" s="689"/>
      <c r="AU349" s="51"/>
      <c r="AV349" s="108"/>
      <c r="AW349" s="51"/>
      <c r="AX349" s="51"/>
      <c r="AY349" s="51"/>
      <c r="AZ349" s="51"/>
      <c r="BA349" s="61"/>
      <c r="BB349" s="689"/>
      <c r="BC349" s="689"/>
      <c r="BD349" s="689"/>
      <c r="BE349" s="689"/>
      <c r="BF349" s="689"/>
      <c r="BG349" s="689"/>
      <c r="BH349" s="51"/>
      <c r="BI349" s="108"/>
      <c r="BJ349" s="51"/>
      <c r="BK349" s="51"/>
      <c r="BL349" s="51"/>
      <c r="BM349" s="51"/>
    </row>
    <row r="350" spans="1:65" s="5" customFormat="1" ht="15.95" customHeight="1" x14ac:dyDescent="0.2">
      <c r="A350" s="61"/>
      <c r="B350" s="689"/>
      <c r="C350" s="689"/>
      <c r="D350" s="689"/>
      <c r="E350" s="689"/>
      <c r="F350" s="689"/>
      <c r="G350" s="689"/>
      <c r="H350" s="32"/>
      <c r="I350" s="103"/>
      <c r="J350" s="46"/>
      <c r="K350" s="33"/>
      <c r="L350" s="51"/>
      <c r="M350" s="130"/>
      <c r="N350" s="61"/>
      <c r="O350" s="689"/>
      <c r="P350" s="689"/>
      <c r="Q350" s="689"/>
      <c r="R350" s="689"/>
      <c r="S350" s="689"/>
      <c r="T350" s="689"/>
      <c r="U350" s="32"/>
      <c r="V350" s="103"/>
      <c r="W350" s="46"/>
      <c r="X350" s="33"/>
      <c r="Y350" s="51"/>
      <c r="Z350" s="130"/>
      <c r="AA350" s="61"/>
      <c r="AB350" s="689"/>
      <c r="AC350" s="689"/>
      <c r="AD350" s="689"/>
      <c r="AE350" s="689"/>
      <c r="AF350" s="689"/>
      <c r="AG350" s="689"/>
      <c r="AH350" s="156"/>
      <c r="AI350" s="176"/>
      <c r="AJ350" s="134"/>
      <c r="AK350" s="33"/>
      <c r="AL350" s="51"/>
      <c r="AM350" s="130"/>
      <c r="AN350" s="61"/>
      <c r="AO350" s="689"/>
      <c r="AP350" s="689"/>
      <c r="AQ350" s="689"/>
      <c r="AR350" s="689"/>
      <c r="AS350" s="689"/>
      <c r="AT350" s="689"/>
      <c r="AU350" s="156"/>
      <c r="AV350" s="176"/>
      <c r="AW350" s="134"/>
      <c r="AX350" s="33"/>
      <c r="AY350" s="51"/>
      <c r="AZ350" s="130"/>
      <c r="BA350" s="61"/>
      <c r="BB350" s="689"/>
      <c r="BC350" s="689"/>
      <c r="BD350" s="689"/>
      <c r="BE350" s="689"/>
      <c r="BF350" s="689"/>
      <c r="BG350" s="689"/>
      <c r="BH350" s="156"/>
      <c r="BI350" s="176"/>
      <c r="BJ350" s="134"/>
      <c r="BK350" s="33"/>
      <c r="BL350" s="51"/>
      <c r="BM350" s="130"/>
    </row>
    <row r="351" spans="1:65" s="5" customFormat="1" ht="15.95" customHeight="1" x14ac:dyDescent="0.2">
      <c r="A351" s="61"/>
      <c r="B351" s="780"/>
      <c r="C351" s="780"/>
      <c r="D351" s="780"/>
      <c r="E351" s="780"/>
      <c r="F351" s="780"/>
      <c r="G351" s="780"/>
      <c r="H351" s="780"/>
      <c r="I351" s="780"/>
      <c r="J351" s="780"/>
      <c r="K351" s="780"/>
      <c r="L351" s="780"/>
      <c r="M351" s="780"/>
      <c r="N351" s="61"/>
      <c r="O351" s="136"/>
      <c r="P351" s="136"/>
      <c r="Q351" s="136"/>
      <c r="R351" s="136"/>
      <c r="S351" s="136"/>
      <c r="T351" s="136"/>
      <c r="U351" s="136"/>
      <c r="V351" s="136"/>
      <c r="W351" s="136"/>
      <c r="X351" s="136"/>
      <c r="Y351" s="136"/>
      <c r="Z351" s="136"/>
      <c r="AA351" s="61"/>
      <c r="AB351" s="136"/>
      <c r="AC351" s="136"/>
      <c r="AD351" s="136"/>
      <c r="AE351" s="136"/>
      <c r="AF351" s="136"/>
      <c r="AG351" s="136"/>
      <c r="AH351" s="51"/>
      <c r="AI351" s="51"/>
      <c r="AJ351" s="51"/>
      <c r="AK351" s="51"/>
      <c r="AL351" s="51"/>
      <c r="AM351" s="51"/>
      <c r="AN351" s="61"/>
      <c r="AO351" s="136"/>
      <c r="AP351" s="136"/>
      <c r="AQ351" s="136"/>
      <c r="AR351" s="136"/>
      <c r="AS351" s="136"/>
      <c r="AT351" s="136"/>
      <c r="AU351" s="51"/>
      <c r="AV351" s="51"/>
      <c r="AW351" s="51"/>
      <c r="AX351" s="51"/>
      <c r="AY351" s="51"/>
      <c r="AZ351" s="51"/>
      <c r="BA351" s="61"/>
      <c r="BB351" s="136"/>
      <c r="BC351" s="136"/>
      <c r="BD351" s="136"/>
      <c r="BE351" s="136"/>
      <c r="BF351" s="136"/>
      <c r="BG351" s="136"/>
      <c r="BH351" s="51"/>
      <c r="BI351" s="51"/>
      <c r="BJ351" s="51"/>
      <c r="BK351" s="51"/>
      <c r="BL351" s="51"/>
      <c r="BM351" s="51"/>
    </row>
    <row r="352" spans="1:65" s="5" customFormat="1" ht="15.95" customHeight="1" x14ac:dyDescent="0.2">
      <c r="A352" s="61"/>
      <c r="B352" s="689"/>
      <c r="C352" s="689"/>
      <c r="D352" s="689"/>
      <c r="E352" s="689"/>
      <c r="F352" s="689"/>
      <c r="G352" s="689"/>
      <c r="H352" s="24"/>
      <c r="I352" s="98"/>
      <c r="K352" s="51"/>
      <c r="L352" s="51"/>
      <c r="M352" s="51"/>
      <c r="N352" s="61"/>
      <c r="O352" s="689"/>
      <c r="P352" s="689"/>
      <c r="Q352" s="689"/>
      <c r="R352" s="689"/>
      <c r="S352" s="689"/>
      <c r="T352" s="689"/>
      <c r="U352" s="24"/>
      <c r="V352" s="98"/>
      <c r="X352" s="51"/>
      <c r="Y352" s="51"/>
      <c r="Z352" s="51"/>
      <c r="AA352" s="61"/>
      <c r="AB352" s="689"/>
      <c r="AC352" s="689"/>
      <c r="AD352" s="689"/>
      <c r="AE352" s="689"/>
      <c r="AF352" s="689"/>
      <c r="AG352" s="689"/>
      <c r="AH352" s="51"/>
      <c r="AI352" s="108"/>
      <c r="AJ352" s="51"/>
      <c r="AK352" s="51"/>
      <c r="AL352" s="51"/>
      <c r="AM352" s="51"/>
      <c r="AN352" s="61"/>
      <c r="AO352" s="689"/>
      <c r="AP352" s="689"/>
      <c r="AQ352" s="689"/>
      <c r="AR352" s="689"/>
      <c r="AS352" s="689"/>
      <c r="AT352" s="689"/>
      <c r="AU352" s="51"/>
      <c r="AV352" s="108"/>
      <c r="AW352" s="51"/>
      <c r="AX352" s="51"/>
      <c r="AY352" s="51"/>
      <c r="AZ352" s="51"/>
      <c r="BA352" s="61"/>
      <c r="BB352" s="689"/>
      <c r="BC352" s="689"/>
      <c r="BD352" s="689"/>
      <c r="BE352" s="689"/>
      <c r="BF352" s="689"/>
      <c r="BG352" s="689"/>
      <c r="BH352" s="51"/>
      <c r="BI352" s="108"/>
      <c r="BJ352" s="51"/>
      <c r="BK352" s="51"/>
      <c r="BL352" s="51"/>
      <c r="BM352" s="51"/>
    </row>
    <row r="353" spans="1:65" s="5" customFormat="1" ht="15.95" customHeight="1" x14ac:dyDescent="0.2">
      <c r="A353" s="61"/>
      <c r="B353" s="689"/>
      <c r="C353" s="689"/>
      <c r="D353" s="689"/>
      <c r="E353" s="689"/>
      <c r="F353" s="689"/>
      <c r="G353" s="689"/>
      <c r="H353" s="32"/>
      <c r="I353" s="103"/>
      <c r="J353" s="46"/>
      <c r="K353" s="33"/>
      <c r="L353" s="51"/>
      <c r="M353" s="130"/>
      <c r="N353" s="61"/>
      <c r="O353" s="689"/>
      <c r="P353" s="689"/>
      <c r="Q353" s="689"/>
      <c r="R353" s="689"/>
      <c r="S353" s="689"/>
      <c r="T353" s="689"/>
      <c r="U353" s="32"/>
      <c r="V353" s="103"/>
      <c r="W353" s="46"/>
      <c r="X353" s="33"/>
      <c r="Y353" s="51"/>
      <c r="Z353" s="130"/>
      <c r="AA353" s="61"/>
      <c r="AB353" s="689"/>
      <c r="AC353" s="689"/>
      <c r="AD353" s="689"/>
      <c r="AE353" s="689"/>
      <c r="AF353" s="689"/>
      <c r="AG353" s="689"/>
      <c r="AH353" s="156"/>
      <c r="AI353" s="176"/>
      <c r="AJ353" s="134"/>
      <c r="AK353" s="33"/>
      <c r="AL353" s="51"/>
      <c r="AM353" s="130"/>
      <c r="AN353" s="61"/>
      <c r="AO353" s="689"/>
      <c r="AP353" s="689"/>
      <c r="AQ353" s="689"/>
      <c r="AR353" s="689"/>
      <c r="AS353" s="689"/>
      <c r="AT353" s="689"/>
      <c r="AU353" s="156"/>
      <c r="AV353" s="176"/>
      <c r="AW353" s="134"/>
      <c r="AX353" s="33"/>
      <c r="AY353" s="51"/>
      <c r="AZ353" s="130"/>
      <c r="BA353" s="61"/>
      <c r="BB353" s="689"/>
      <c r="BC353" s="689"/>
      <c r="BD353" s="689"/>
      <c r="BE353" s="689"/>
      <c r="BF353" s="689"/>
      <c r="BG353" s="689"/>
      <c r="BH353" s="156"/>
      <c r="BI353" s="176"/>
      <c r="BJ353" s="134"/>
      <c r="BK353" s="33"/>
      <c r="BL353" s="51"/>
      <c r="BM353" s="130"/>
    </row>
    <row r="354" spans="1:65" s="5" customFormat="1" ht="15.95" customHeight="1" x14ac:dyDescent="0.2">
      <c r="A354" s="61"/>
      <c r="B354" s="689"/>
      <c r="C354" s="689"/>
      <c r="D354" s="689"/>
      <c r="E354" s="689"/>
      <c r="F354" s="689"/>
      <c r="G354" s="689"/>
      <c r="H354" s="24"/>
      <c r="I354" s="98"/>
      <c r="K354" s="51"/>
      <c r="L354" s="51"/>
      <c r="M354" s="51"/>
      <c r="N354" s="61"/>
      <c r="O354" s="689"/>
      <c r="P354" s="689"/>
      <c r="Q354" s="689"/>
      <c r="R354" s="689"/>
      <c r="S354" s="689"/>
      <c r="T354" s="689"/>
      <c r="U354" s="24"/>
      <c r="V354" s="98"/>
      <c r="X354" s="51"/>
      <c r="Y354" s="51"/>
      <c r="Z354" s="51"/>
      <c r="AA354" s="61"/>
      <c r="AB354" s="689"/>
      <c r="AC354" s="689"/>
      <c r="AD354" s="689"/>
      <c r="AE354" s="689"/>
      <c r="AF354" s="689"/>
      <c r="AG354" s="689"/>
      <c r="AH354" s="51"/>
      <c r="AI354" s="108"/>
      <c r="AJ354" s="51"/>
      <c r="AK354" s="51"/>
      <c r="AL354" s="51"/>
      <c r="AM354" s="51"/>
      <c r="AN354" s="61"/>
      <c r="AO354" s="689"/>
      <c r="AP354" s="689"/>
      <c r="AQ354" s="689"/>
      <c r="AR354" s="689"/>
      <c r="AS354" s="689"/>
      <c r="AT354" s="689"/>
      <c r="AU354" s="51"/>
      <c r="AV354" s="108"/>
      <c r="AW354" s="51"/>
      <c r="AX354" s="51"/>
      <c r="AY354" s="51"/>
      <c r="AZ354" s="51"/>
      <c r="BA354" s="61"/>
      <c r="BB354" s="689"/>
      <c r="BC354" s="689"/>
      <c r="BD354" s="689"/>
      <c r="BE354" s="689"/>
      <c r="BF354" s="689"/>
      <c r="BG354" s="689"/>
      <c r="BH354" s="51"/>
      <c r="BI354" s="108"/>
      <c r="BJ354" s="51"/>
      <c r="BK354" s="51"/>
      <c r="BL354" s="51"/>
      <c r="BM354" s="51"/>
    </row>
    <row r="355" spans="1:65" s="5" customFormat="1" ht="15.95" customHeight="1" x14ac:dyDescent="0.2">
      <c r="A355" s="61"/>
      <c r="B355" s="689"/>
      <c r="C355" s="689"/>
      <c r="D355" s="689"/>
      <c r="E355" s="689"/>
      <c r="F355" s="689"/>
      <c r="G355" s="689"/>
      <c r="H355" s="24"/>
      <c r="I355" s="98"/>
      <c r="K355" s="51"/>
      <c r="L355" s="51"/>
      <c r="M355" s="51"/>
      <c r="N355" s="61"/>
      <c r="O355" s="689"/>
      <c r="P355" s="689"/>
      <c r="Q355" s="689"/>
      <c r="R355" s="689"/>
      <c r="S355" s="689"/>
      <c r="T355" s="689"/>
      <c r="U355" s="24"/>
      <c r="V355" s="98"/>
      <c r="X355" s="51"/>
      <c r="Y355" s="51"/>
      <c r="Z355" s="51"/>
      <c r="AA355" s="61"/>
      <c r="AB355" s="689"/>
      <c r="AC355" s="689"/>
      <c r="AD355" s="689"/>
      <c r="AE355" s="689"/>
      <c r="AF355" s="689"/>
      <c r="AG355" s="689"/>
      <c r="AH355" s="51"/>
      <c r="AI355" s="108"/>
      <c r="AJ355" s="51"/>
      <c r="AK355" s="51"/>
      <c r="AL355" s="51"/>
      <c r="AM355" s="51"/>
      <c r="AN355" s="61"/>
      <c r="AO355" s="689"/>
      <c r="AP355" s="689"/>
      <c r="AQ355" s="689"/>
      <c r="AR355" s="689"/>
      <c r="AS355" s="689"/>
      <c r="AT355" s="689"/>
      <c r="AU355" s="51"/>
      <c r="AV355" s="108"/>
      <c r="AW355" s="51"/>
      <c r="AX355" s="51"/>
      <c r="AY355" s="51"/>
      <c r="AZ355" s="51"/>
      <c r="BA355" s="61"/>
      <c r="BB355" s="689"/>
      <c r="BC355" s="689"/>
      <c r="BD355" s="689"/>
      <c r="BE355" s="689"/>
      <c r="BF355" s="689"/>
      <c r="BG355" s="689"/>
      <c r="BH355" s="51"/>
      <c r="BI355" s="108"/>
      <c r="BJ355" s="51"/>
      <c r="BK355" s="51"/>
      <c r="BL355" s="51"/>
      <c r="BM355" s="51"/>
    </row>
    <row r="356" spans="1:65" s="5" customFormat="1" ht="15.95" customHeight="1" x14ac:dyDescent="0.2">
      <c r="A356" s="61"/>
      <c r="B356" s="689"/>
      <c r="C356" s="689"/>
      <c r="D356" s="689"/>
      <c r="E356" s="689"/>
      <c r="F356" s="689"/>
      <c r="G356" s="689"/>
      <c r="H356" s="32"/>
      <c r="I356" s="103"/>
      <c r="J356" s="46"/>
      <c r="K356" s="33"/>
      <c r="L356" s="51"/>
      <c r="M356" s="130"/>
      <c r="N356" s="61"/>
      <c r="O356" s="689"/>
      <c r="P356" s="689"/>
      <c r="Q356" s="689"/>
      <c r="R356" s="689"/>
      <c r="S356" s="689"/>
      <c r="T356" s="689"/>
      <c r="U356" s="32"/>
      <c r="V356" s="103"/>
      <c r="W356" s="46"/>
      <c r="X356" s="33"/>
      <c r="Y356" s="51"/>
      <c r="Z356" s="130"/>
      <c r="AA356" s="61"/>
      <c r="AB356" s="689"/>
      <c r="AC356" s="689"/>
      <c r="AD356" s="689"/>
      <c r="AE356" s="689"/>
      <c r="AF356" s="689"/>
      <c r="AG356" s="689"/>
      <c r="AH356" s="156"/>
      <c r="AI356" s="176"/>
      <c r="AJ356" s="134"/>
      <c r="AK356" s="33"/>
      <c r="AL356" s="51"/>
      <c r="AM356" s="130"/>
      <c r="AN356" s="61"/>
      <c r="AO356" s="689"/>
      <c r="AP356" s="689"/>
      <c r="AQ356" s="689"/>
      <c r="AR356" s="689"/>
      <c r="AS356" s="689"/>
      <c r="AT356" s="689"/>
      <c r="AU356" s="156"/>
      <c r="AV356" s="176"/>
      <c r="AW356" s="134"/>
      <c r="AX356" s="33"/>
      <c r="AY356" s="51"/>
      <c r="AZ356" s="130"/>
      <c r="BA356" s="61"/>
      <c r="BB356" s="689"/>
      <c r="BC356" s="689"/>
      <c r="BD356" s="689"/>
      <c r="BE356" s="689"/>
      <c r="BF356" s="689"/>
      <c r="BG356" s="689"/>
      <c r="BH356" s="156"/>
      <c r="BI356" s="176"/>
      <c r="BJ356" s="134"/>
      <c r="BK356" s="33"/>
      <c r="BL356" s="51"/>
      <c r="BM356" s="130"/>
    </row>
    <row r="357" spans="1:65" s="5" customFormat="1" ht="15.75" customHeight="1" x14ac:dyDescent="0.2">
      <c r="A357" s="61"/>
      <c r="B357" s="780"/>
      <c r="C357" s="780"/>
      <c r="D357" s="780"/>
      <c r="E357" s="780"/>
      <c r="F357" s="780"/>
      <c r="G357" s="780"/>
      <c r="H357" s="780"/>
      <c r="I357" s="780"/>
      <c r="J357" s="780"/>
      <c r="K357" s="780"/>
      <c r="L357" s="780"/>
      <c r="M357" s="780"/>
      <c r="N357" s="61"/>
      <c r="O357" s="136"/>
      <c r="P357" s="136"/>
      <c r="Q357" s="136"/>
      <c r="R357" s="136"/>
      <c r="S357" s="136"/>
      <c r="T357" s="136"/>
      <c r="U357" s="136"/>
      <c r="V357" s="136"/>
      <c r="W357" s="136"/>
      <c r="X357" s="136"/>
      <c r="Y357" s="136"/>
      <c r="Z357" s="136"/>
      <c r="AA357" s="61"/>
      <c r="AB357" s="136"/>
      <c r="AC357" s="136"/>
      <c r="AD357" s="136"/>
      <c r="AE357" s="136"/>
      <c r="AF357" s="136"/>
      <c r="AG357" s="136"/>
      <c r="AH357" s="51"/>
      <c r="AI357" s="51"/>
      <c r="AJ357" s="51"/>
      <c r="AK357" s="51"/>
      <c r="AL357" s="51"/>
      <c r="AM357" s="51"/>
      <c r="AN357" s="61"/>
      <c r="AO357" s="136"/>
      <c r="AP357" s="136"/>
      <c r="AQ357" s="136"/>
      <c r="AR357" s="136"/>
      <c r="AS357" s="136"/>
      <c r="AT357" s="136"/>
      <c r="AU357" s="51"/>
      <c r="AV357" s="51"/>
      <c r="AW357" s="51"/>
      <c r="AX357" s="51"/>
      <c r="AY357" s="51"/>
      <c r="AZ357" s="51"/>
      <c r="BA357" s="61"/>
      <c r="BB357" s="136"/>
      <c r="BC357" s="136"/>
      <c r="BD357" s="136"/>
      <c r="BE357" s="136"/>
      <c r="BF357" s="136"/>
      <c r="BG357" s="136"/>
      <c r="BH357" s="51"/>
      <c r="BI357" s="51"/>
      <c r="BJ357" s="51"/>
      <c r="BK357" s="51"/>
      <c r="BL357" s="51"/>
      <c r="BM357" s="51"/>
    </row>
    <row r="358" spans="1:65" s="5" customFormat="1" ht="15.95" customHeight="1" x14ac:dyDescent="0.2">
      <c r="A358" s="61"/>
      <c r="B358" s="689"/>
      <c r="C358" s="689"/>
      <c r="D358" s="689"/>
      <c r="E358" s="689"/>
      <c r="F358" s="689"/>
      <c r="G358" s="46"/>
      <c r="H358" s="38"/>
      <c r="I358" s="103"/>
      <c r="K358" s="59"/>
      <c r="L358" s="51"/>
      <c r="M358" s="130"/>
      <c r="N358" s="61"/>
      <c r="O358" s="689"/>
      <c r="P358" s="689"/>
      <c r="Q358" s="689"/>
      <c r="R358" s="689"/>
      <c r="S358" s="689"/>
      <c r="T358" s="46"/>
      <c r="U358" s="38"/>
      <c r="V358" s="103"/>
      <c r="X358" s="59"/>
      <c r="Y358" s="51"/>
      <c r="Z358" s="130"/>
      <c r="AA358" s="61"/>
      <c r="AB358" s="689"/>
      <c r="AC358" s="689"/>
      <c r="AD358" s="689"/>
      <c r="AE358" s="689"/>
      <c r="AF358" s="689"/>
      <c r="AG358" s="46"/>
      <c r="AH358" s="37"/>
      <c r="AI358" s="176"/>
      <c r="AJ358" s="51"/>
      <c r="AK358" s="59"/>
      <c r="AL358" s="51"/>
      <c r="AM358" s="130"/>
      <c r="AN358" s="61"/>
      <c r="AO358" s="689"/>
      <c r="AP358" s="689"/>
      <c r="AQ358" s="689"/>
      <c r="AR358" s="689"/>
      <c r="AS358" s="689"/>
      <c r="AT358" s="46"/>
      <c r="AU358" s="37"/>
      <c r="AV358" s="176"/>
      <c r="AW358" s="51"/>
      <c r="AX358" s="59"/>
      <c r="AY358" s="51"/>
      <c r="AZ358" s="130"/>
      <c r="BA358" s="61"/>
      <c r="BB358" s="689"/>
      <c r="BC358" s="689"/>
      <c r="BD358" s="689"/>
      <c r="BE358" s="689"/>
      <c r="BF358" s="689"/>
      <c r="BG358" s="46"/>
      <c r="BH358" s="37"/>
      <c r="BI358" s="176"/>
      <c r="BJ358" s="51"/>
      <c r="BK358" s="59"/>
      <c r="BL358" s="51"/>
      <c r="BM358" s="130"/>
    </row>
    <row r="359" spans="1:65" s="5" customFormat="1" ht="15.95" customHeight="1" x14ac:dyDescent="0.2">
      <c r="A359" s="61"/>
      <c r="B359" s="689"/>
      <c r="C359" s="689"/>
      <c r="D359" s="689"/>
      <c r="E359" s="689"/>
      <c r="F359" s="46"/>
      <c r="G359" s="46"/>
      <c r="H359" s="38"/>
      <c r="I359" s="103"/>
      <c r="K359" s="59"/>
      <c r="L359" s="51"/>
      <c r="M359" s="130"/>
      <c r="N359" s="61"/>
      <c r="O359" s="689"/>
      <c r="P359" s="689"/>
      <c r="Q359" s="689"/>
      <c r="R359" s="689"/>
      <c r="S359" s="46"/>
      <c r="T359" s="46"/>
      <c r="U359" s="38"/>
      <c r="V359" s="103"/>
      <c r="X359" s="59"/>
      <c r="Y359" s="51"/>
      <c r="Z359" s="130"/>
      <c r="AA359" s="61"/>
      <c r="AB359" s="689"/>
      <c r="AC359" s="689"/>
      <c r="AD359" s="689"/>
      <c r="AE359" s="689"/>
      <c r="AF359" s="46"/>
      <c r="AG359" s="46"/>
      <c r="AH359" s="37"/>
      <c r="AI359" s="176"/>
      <c r="AJ359" s="51"/>
      <c r="AK359" s="59"/>
      <c r="AL359" s="51"/>
      <c r="AM359" s="130"/>
      <c r="AN359" s="61"/>
      <c r="AO359" s="689"/>
      <c r="AP359" s="689"/>
      <c r="AQ359" s="689"/>
      <c r="AR359" s="689"/>
      <c r="AS359" s="46"/>
      <c r="AT359" s="46"/>
      <c r="AU359" s="37"/>
      <c r="AV359" s="176"/>
      <c r="AW359" s="51"/>
      <c r="AX359" s="59"/>
      <c r="AY359" s="51"/>
      <c r="AZ359" s="130"/>
      <c r="BA359" s="61"/>
      <c r="BB359" s="689"/>
      <c r="BC359" s="689"/>
      <c r="BD359" s="689"/>
      <c r="BE359" s="689"/>
      <c r="BF359" s="46"/>
      <c r="BG359" s="46"/>
      <c r="BH359" s="37"/>
      <c r="BI359" s="176"/>
      <c r="BJ359" s="51"/>
      <c r="BK359" s="59"/>
      <c r="BL359" s="51"/>
      <c r="BM359" s="130"/>
    </row>
    <row r="360" spans="1:65" s="5" customFormat="1" ht="15.95" customHeight="1" x14ac:dyDescent="0.2">
      <c r="A360" s="61"/>
      <c r="B360" s="689"/>
      <c r="C360" s="689"/>
      <c r="D360" s="689"/>
      <c r="E360" s="689"/>
      <c r="F360" s="689"/>
      <c r="G360" s="689"/>
      <c r="H360" s="24"/>
      <c r="I360" s="98"/>
      <c r="K360" s="51"/>
      <c r="L360" s="51"/>
      <c r="M360" s="51"/>
      <c r="N360" s="61"/>
      <c r="O360" s="689"/>
      <c r="P360" s="689"/>
      <c r="Q360" s="689"/>
      <c r="R360" s="689"/>
      <c r="S360" s="689"/>
      <c r="T360" s="689"/>
      <c r="U360" s="24"/>
      <c r="V360" s="98"/>
      <c r="X360" s="51"/>
      <c r="Y360" s="51"/>
      <c r="Z360" s="51"/>
      <c r="AA360" s="61"/>
      <c r="AB360" s="689"/>
      <c r="AC360" s="689"/>
      <c r="AD360" s="689"/>
      <c r="AE360" s="689"/>
      <c r="AF360" s="689"/>
      <c r="AG360" s="689"/>
      <c r="AH360" s="51"/>
      <c r="AI360" s="108"/>
      <c r="AJ360" s="51"/>
      <c r="AK360" s="51"/>
      <c r="AL360" s="51"/>
      <c r="AM360" s="51"/>
      <c r="AN360" s="61"/>
      <c r="AO360" s="689"/>
      <c r="AP360" s="689"/>
      <c r="AQ360" s="689"/>
      <c r="AR360" s="689"/>
      <c r="AS360" s="689"/>
      <c r="AT360" s="689"/>
      <c r="AU360" s="51"/>
      <c r="AV360" s="108"/>
      <c r="AW360" s="51"/>
      <c r="AX360" s="51"/>
      <c r="AY360" s="51"/>
      <c r="AZ360" s="51"/>
      <c r="BA360" s="61"/>
      <c r="BB360" s="689"/>
      <c r="BC360" s="689"/>
      <c r="BD360" s="689"/>
      <c r="BE360" s="689"/>
      <c r="BF360" s="689"/>
      <c r="BG360" s="689"/>
      <c r="BH360" s="51"/>
      <c r="BI360" s="108"/>
      <c r="BJ360" s="51"/>
      <c r="BK360" s="51"/>
      <c r="BL360" s="51"/>
      <c r="BM360" s="51"/>
    </row>
    <row r="361" spans="1:65" s="5" customFormat="1" ht="15.95" customHeight="1" x14ac:dyDescent="0.2">
      <c r="A361" s="61"/>
      <c r="B361" s="689"/>
      <c r="C361" s="689"/>
      <c r="D361" s="689"/>
      <c r="E361" s="689"/>
      <c r="F361" s="689"/>
      <c r="G361" s="46"/>
      <c r="H361" s="38"/>
      <c r="I361" s="103"/>
      <c r="K361" s="59"/>
      <c r="L361" s="51"/>
      <c r="M361" s="130"/>
      <c r="N361" s="61"/>
      <c r="O361" s="689"/>
      <c r="P361" s="689"/>
      <c r="Q361" s="689"/>
      <c r="R361" s="689"/>
      <c r="S361" s="689"/>
      <c r="T361" s="46"/>
      <c r="U361" s="38"/>
      <c r="V361" s="103"/>
      <c r="X361" s="59"/>
      <c r="Y361" s="51"/>
      <c r="Z361" s="130"/>
      <c r="AA361" s="61"/>
      <c r="AB361" s="689"/>
      <c r="AC361" s="689"/>
      <c r="AD361" s="689"/>
      <c r="AE361" s="689"/>
      <c r="AF361" s="689"/>
      <c r="AG361" s="46"/>
      <c r="AH361" s="37"/>
      <c r="AI361" s="176"/>
      <c r="AJ361" s="51"/>
      <c r="AK361" s="59"/>
      <c r="AL361" s="51"/>
      <c r="AM361" s="130"/>
      <c r="AN361" s="61"/>
      <c r="AO361" s="689"/>
      <c r="AP361" s="689"/>
      <c r="AQ361" s="689"/>
      <c r="AR361" s="689"/>
      <c r="AS361" s="689"/>
      <c r="AT361" s="46"/>
      <c r="AU361" s="37"/>
      <c r="AV361" s="176"/>
      <c r="AW361" s="51"/>
      <c r="AX361" s="59"/>
      <c r="AY361" s="51"/>
      <c r="AZ361" s="130"/>
      <c r="BA361" s="61"/>
      <c r="BB361" s="689"/>
      <c r="BC361" s="689"/>
      <c r="BD361" s="689"/>
      <c r="BE361" s="689"/>
      <c r="BF361" s="689"/>
      <c r="BG361" s="46"/>
      <c r="BH361" s="37"/>
      <c r="BI361" s="176"/>
      <c r="BJ361" s="51"/>
      <c r="BK361" s="59"/>
      <c r="BL361" s="51"/>
      <c r="BM361" s="130"/>
    </row>
    <row r="362" spans="1:65" s="5" customFormat="1" ht="15.95" customHeight="1" x14ac:dyDescent="0.2">
      <c r="A362" s="61"/>
      <c r="B362" s="689"/>
      <c r="C362" s="689"/>
      <c r="D362" s="689"/>
      <c r="E362" s="689"/>
      <c r="F362" s="689"/>
      <c r="G362" s="689"/>
      <c r="H362" s="24"/>
      <c r="I362" s="98"/>
      <c r="K362" s="51"/>
      <c r="L362" s="51"/>
      <c r="M362" s="51"/>
      <c r="N362" s="61"/>
      <c r="O362" s="689"/>
      <c r="P362" s="689"/>
      <c r="Q362" s="689"/>
      <c r="R362" s="689"/>
      <c r="S362" s="689"/>
      <c r="T362" s="689"/>
      <c r="U362" s="24"/>
      <c r="V362" s="98"/>
      <c r="X362" s="51"/>
      <c r="Y362" s="51"/>
      <c r="Z362" s="51"/>
      <c r="AA362" s="61"/>
      <c r="AB362" s="689"/>
      <c r="AC362" s="689"/>
      <c r="AD362" s="689"/>
      <c r="AE362" s="689"/>
      <c r="AF362" s="689"/>
      <c r="AG362" s="689"/>
      <c r="AH362" s="51"/>
      <c r="AI362" s="108"/>
      <c r="AJ362" s="51"/>
      <c r="AK362" s="51"/>
      <c r="AL362" s="51"/>
      <c r="AM362" s="51"/>
      <c r="AN362" s="61"/>
      <c r="AO362" s="689"/>
      <c r="AP362" s="689"/>
      <c r="AQ362" s="689"/>
      <c r="AR362" s="689"/>
      <c r="AS362" s="689"/>
      <c r="AT362" s="689"/>
      <c r="AU362" s="51"/>
      <c r="AV362" s="108"/>
      <c r="AW362" s="51"/>
      <c r="AX362" s="51"/>
      <c r="AY362" s="51"/>
      <c r="AZ362" s="51"/>
      <c r="BA362" s="61"/>
      <c r="BB362" s="689"/>
      <c r="BC362" s="689"/>
      <c r="BD362" s="689"/>
      <c r="BE362" s="689"/>
      <c r="BF362" s="689"/>
      <c r="BG362" s="689"/>
      <c r="BH362" s="51"/>
      <c r="BI362" s="108"/>
      <c r="BJ362" s="51"/>
      <c r="BK362" s="51"/>
      <c r="BL362" s="51"/>
      <c r="BM362" s="51"/>
    </row>
    <row r="363" spans="1:65" s="5" customFormat="1" ht="15.95" customHeight="1" x14ac:dyDescent="0.2">
      <c r="A363" s="61"/>
      <c r="B363" s="689"/>
      <c r="C363" s="689"/>
      <c r="D363" s="689"/>
      <c r="E363" s="689"/>
      <c r="F363" s="689"/>
      <c r="G363" s="46"/>
      <c r="H363" s="32"/>
      <c r="I363" s="103"/>
      <c r="J363" s="46"/>
      <c r="K363" s="33"/>
      <c r="L363" s="51"/>
      <c r="M363" s="130"/>
      <c r="N363" s="61"/>
      <c r="O363" s="689"/>
      <c r="P363" s="689"/>
      <c r="Q363" s="689"/>
      <c r="R363" s="689"/>
      <c r="S363" s="689"/>
      <c r="T363" s="46"/>
      <c r="U363" s="32"/>
      <c r="V363" s="103"/>
      <c r="W363" s="46"/>
      <c r="X363" s="33"/>
      <c r="Y363" s="51"/>
      <c r="Z363" s="130"/>
      <c r="AA363" s="61"/>
      <c r="AB363" s="689"/>
      <c r="AC363" s="689"/>
      <c r="AD363" s="689"/>
      <c r="AE363" s="689"/>
      <c r="AF363" s="689"/>
      <c r="AG363" s="46"/>
      <c r="AH363" s="156"/>
      <c r="AI363" s="176"/>
      <c r="AJ363" s="134"/>
      <c r="AK363" s="33"/>
      <c r="AL363" s="51"/>
      <c r="AM363" s="130"/>
      <c r="AN363" s="61"/>
      <c r="AO363" s="689"/>
      <c r="AP363" s="689"/>
      <c r="AQ363" s="689"/>
      <c r="AR363" s="689"/>
      <c r="AS363" s="689"/>
      <c r="AT363" s="46"/>
      <c r="AU363" s="156"/>
      <c r="AV363" s="176"/>
      <c r="AW363" s="134"/>
      <c r="AX363" s="33"/>
      <c r="AY363" s="51"/>
      <c r="AZ363" s="130"/>
      <c r="BA363" s="61"/>
      <c r="BB363" s="689"/>
      <c r="BC363" s="689"/>
      <c r="BD363" s="689"/>
      <c r="BE363" s="689"/>
      <c r="BF363" s="689"/>
      <c r="BG363" s="46"/>
      <c r="BH363" s="156"/>
      <c r="BI363" s="176"/>
      <c r="BJ363" s="134"/>
      <c r="BK363" s="33"/>
      <c r="BL363" s="51"/>
      <c r="BM363" s="130"/>
    </row>
    <row r="364" spans="1:65" s="5" customFormat="1" ht="15.95" customHeight="1" x14ac:dyDescent="0.2">
      <c r="A364" s="83"/>
      <c r="B364" s="780"/>
      <c r="C364" s="780"/>
      <c r="D364" s="780"/>
      <c r="E364" s="780"/>
      <c r="F364" s="780"/>
      <c r="G364" s="780"/>
      <c r="H364" s="780"/>
      <c r="I364" s="780"/>
      <c r="J364" s="780"/>
      <c r="K364" s="780"/>
      <c r="L364" s="780"/>
      <c r="M364" s="780"/>
      <c r="N364" s="83"/>
      <c r="O364" s="136"/>
      <c r="P364" s="136"/>
      <c r="Q364" s="136"/>
      <c r="R364" s="136"/>
      <c r="S364" s="136"/>
      <c r="T364" s="136"/>
      <c r="U364" s="136"/>
      <c r="V364" s="136"/>
      <c r="W364" s="136"/>
      <c r="X364" s="136"/>
      <c r="Y364" s="136"/>
      <c r="Z364" s="136"/>
      <c r="AA364" s="83"/>
      <c r="AB364" s="136"/>
      <c r="AC364" s="136"/>
      <c r="AD364" s="136"/>
      <c r="AE364" s="136"/>
      <c r="AF364" s="136"/>
      <c r="AG364" s="136"/>
      <c r="AH364" s="51"/>
      <c r="AI364" s="51"/>
      <c r="AJ364" s="51"/>
      <c r="AK364" s="51"/>
      <c r="AL364" s="51"/>
      <c r="AM364" s="51"/>
      <c r="AN364" s="83"/>
      <c r="AO364" s="136"/>
      <c r="AP364" s="136"/>
      <c r="AQ364" s="136"/>
      <c r="AR364" s="136"/>
      <c r="AS364" s="136"/>
      <c r="AT364" s="136"/>
      <c r="AU364" s="51"/>
      <c r="AV364" s="51"/>
      <c r="AW364" s="51"/>
      <c r="AX364" s="51"/>
      <c r="AY364" s="51"/>
      <c r="AZ364" s="51"/>
      <c r="BA364" s="83"/>
      <c r="BB364" s="136"/>
      <c r="BC364" s="136"/>
      <c r="BD364" s="136"/>
      <c r="BE364" s="136"/>
      <c r="BF364" s="136"/>
      <c r="BG364" s="136"/>
      <c r="BH364" s="51"/>
      <c r="BI364" s="51"/>
      <c r="BJ364" s="51"/>
      <c r="BK364" s="51"/>
      <c r="BL364" s="51"/>
      <c r="BM364" s="51"/>
    </row>
    <row r="365" spans="1:65" s="8" customFormat="1" ht="18" customHeight="1" x14ac:dyDescent="0.25">
      <c r="A365" s="781"/>
      <c r="B365" s="781"/>
      <c r="C365" s="781"/>
      <c r="D365" s="781"/>
      <c r="E365" s="781"/>
      <c r="F365" s="781"/>
      <c r="G365" s="781"/>
      <c r="H365" s="781"/>
      <c r="I365" s="781"/>
      <c r="J365" s="56"/>
      <c r="K365" s="779"/>
      <c r="L365" s="779"/>
      <c r="M365" s="779"/>
      <c r="N365" s="168"/>
      <c r="O365" s="168"/>
      <c r="P365" s="168"/>
      <c r="Q365" s="168"/>
      <c r="R365" s="168"/>
      <c r="S365" s="168"/>
      <c r="T365" s="168"/>
      <c r="U365" s="168"/>
      <c r="V365" s="168"/>
      <c r="W365" s="56"/>
      <c r="X365" s="779"/>
      <c r="Y365" s="779"/>
      <c r="Z365" s="779"/>
      <c r="AA365" s="168"/>
      <c r="AB365" s="168"/>
      <c r="AC365" s="168"/>
      <c r="AD365" s="168"/>
      <c r="AE365" s="168"/>
      <c r="AF365" s="168"/>
      <c r="AG365" s="168"/>
      <c r="AH365" s="132"/>
      <c r="AI365" s="132"/>
      <c r="AJ365" s="133"/>
      <c r="AK365" s="779"/>
      <c r="AL365" s="779"/>
      <c r="AM365" s="779"/>
      <c r="AN365" s="168"/>
      <c r="AO365" s="168"/>
      <c r="AP365" s="168"/>
      <c r="AQ365" s="168"/>
      <c r="AR365" s="168"/>
      <c r="AS365" s="168"/>
      <c r="AT365" s="168"/>
      <c r="AU365" s="132"/>
      <c r="AV365" s="132"/>
      <c r="AW365" s="133"/>
      <c r="AX365" s="779"/>
      <c r="AY365" s="779"/>
      <c r="AZ365" s="779"/>
      <c r="BA365" s="168"/>
      <c r="BB365" s="168"/>
      <c r="BC365" s="168"/>
      <c r="BD365" s="168"/>
      <c r="BE365" s="168"/>
      <c r="BF365" s="168"/>
      <c r="BG365" s="168"/>
      <c r="BH365" s="132"/>
      <c r="BI365" s="132"/>
      <c r="BJ365" s="133"/>
      <c r="BK365" s="779"/>
      <c r="BL365" s="779"/>
      <c r="BM365" s="779"/>
    </row>
    <row r="366" spans="1:65" s="8" customFormat="1" ht="12.75" customHeight="1" x14ac:dyDescent="0.25">
      <c r="B366" s="81"/>
      <c r="C366" s="52"/>
      <c r="D366" s="52"/>
      <c r="E366" s="52"/>
      <c r="F366" s="52"/>
      <c r="G366" s="52"/>
      <c r="H366" s="74"/>
      <c r="I366" s="114"/>
      <c r="K366" s="168"/>
      <c r="L366" s="168"/>
      <c r="M366" s="169"/>
      <c r="O366" s="81"/>
      <c r="P366" s="52"/>
      <c r="Q366" s="52"/>
      <c r="R366" s="52"/>
      <c r="S366" s="52"/>
      <c r="T366" s="52"/>
      <c r="U366" s="74"/>
      <c r="V366" s="114"/>
      <c r="X366" s="168"/>
      <c r="Y366" s="168"/>
      <c r="Z366" s="169"/>
      <c r="AB366" s="81"/>
      <c r="AC366" s="52"/>
      <c r="AD366" s="52"/>
      <c r="AE366" s="52"/>
      <c r="AF366" s="52"/>
      <c r="AG366" s="52"/>
      <c r="AH366" s="192"/>
      <c r="AI366" s="193"/>
      <c r="AJ366" s="132"/>
      <c r="AK366" s="168"/>
      <c r="AL366" s="168"/>
      <c r="AM366" s="169"/>
      <c r="AO366" s="81"/>
      <c r="AP366" s="52"/>
      <c r="AQ366" s="52"/>
      <c r="AR366" s="52"/>
      <c r="AS366" s="52"/>
      <c r="AT366" s="52"/>
      <c r="AU366" s="192"/>
      <c r="AV366" s="193"/>
      <c r="AW366" s="132"/>
      <c r="AX366" s="168"/>
      <c r="AY366" s="168"/>
      <c r="AZ366" s="169"/>
      <c r="BB366" s="81"/>
      <c r="BC366" s="52"/>
      <c r="BD366" s="52"/>
      <c r="BE366" s="52"/>
      <c r="BF366" s="52"/>
      <c r="BG366" s="52"/>
      <c r="BH366" s="192"/>
      <c r="BI366" s="193"/>
      <c r="BJ366" s="132"/>
      <c r="BK366" s="168"/>
      <c r="BL366" s="168"/>
      <c r="BM366" s="169"/>
    </row>
    <row r="367" spans="1:65" s="8" customFormat="1" ht="21.75" customHeight="1" x14ac:dyDescent="0.25">
      <c r="A367" s="781"/>
      <c r="B367" s="781"/>
      <c r="C367" s="781"/>
      <c r="D367" s="781"/>
      <c r="E367" s="781"/>
      <c r="F367" s="781"/>
      <c r="G367" s="781"/>
      <c r="H367" s="781"/>
      <c r="I367" s="781"/>
      <c r="J367" s="56"/>
      <c r="K367" s="779"/>
      <c r="L367" s="779"/>
      <c r="M367" s="779"/>
      <c r="N367" s="168"/>
      <c r="O367" s="168"/>
      <c r="P367" s="168"/>
      <c r="Q367" s="168"/>
      <c r="R367" s="168"/>
      <c r="S367" s="168"/>
      <c r="T367" s="168"/>
      <c r="U367" s="168"/>
      <c r="V367" s="168"/>
      <c r="W367" s="56"/>
      <c r="X367" s="779"/>
      <c r="Y367" s="779"/>
      <c r="Z367" s="779"/>
      <c r="AA367" s="168"/>
      <c r="AB367" s="168"/>
      <c r="AC367" s="168"/>
      <c r="AD367" s="168"/>
      <c r="AE367" s="168"/>
      <c r="AF367" s="168"/>
      <c r="AG367" s="168"/>
      <c r="AH367" s="132"/>
      <c r="AI367" s="132"/>
      <c r="AJ367" s="133"/>
      <c r="AK367" s="779"/>
      <c r="AL367" s="779"/>
      <c r="AM367" s="779"/>
      <c r="AN367" s="168"/>
      <c r="AO367" s="168"/>
      <c r="AP367" s="168"/>
      <c r="AQ367" s="168"/>
      <c r="AR367" s="168"/>
      <c r="AS367" s="168"/>
      <c r="AT367" s="168"/>
      <c r="AU367" s="132"/>
      <c r="AV367" s="132"/>
      <c r="AW367" s="133"/>
      <c r="AX367" s="779"/>
      <c r="AY367" s="779"/>
      <c r="AZ367" s="779"/>
      <c r="BA367" s="168"/>
      <c r="BB367" s="168"/>
      <c r="BC367" s="168"/>
      <c r="BD367" s="168"/>
      <c r="BE367" s="168"/>
      <c r="BF367" s="168"/>
      <c r="BG367" s="168"/>
      <c r="BH367" s="132"/>
      <c r="BI367" s="132"/>
      <c r="BJ367" s="133"/>
      <c r="BK367" s="779"/>
      <c r="BL367" s="779"/>
      <c r="BM367" s="779"/>
    </row>
    <row r="368" spans="1:65" s="5" customFormat="1" x14ac:dyDescent="0.2">
      <c r="A368" s="21"/>
      <c r="B368" s="69"/>
      <c r="C368" s="47"/>
      <c r="D368" s="47"/>
      <c r="E368" s="47"/>
      <c r="F368" s="47"/>
      <c r="G368" s="47"/>
      <c r="H368" s="69"/>
      <c r="I368" s="115"/>
      <c r="J368" s="47"/>
      <c r="K368" s="194"/>
      <c r="L368" s="194"/>
      <c r="M368" s="170"/>
      <c r="N368" s="21"/>
      <c r="O368" s="69"/>
      <c r="P368" s="47"/>
      <c r="Q368" s="47"/>
      <c r="R368" s="47"/>
      <c r="S368" s="47"/>
      <c r="T368" s="47"/>
      <c r="U368" s="69"/>
      <c r="V368" s="115"/>
      <c r="W368" s="47"/>
      <c r="X368" s="194"/>
      <c r="Y368" s="194"/>
      <c r="Z368" s="170"/>
      <c r="AA368" s="21"/>
      <c r="AB368" s="69"/>
      <c r="AC368" s="47"/>
      <c r="AD368" s="47"/>
      <c r="AE368" s="47"/>
      <c r="AF368" s="47"/>
      <c r="AG368" s="47"/>
      <c r="AH368" s="194"/>
      <c r="AI368" s="195"/>
      <c r="AJ368" s="194"/>
      <c r="AK368" s="194"/>
      <c r="AL368" s="194"/>
      <c r="AM368" s="170"/>
      <c r="AN368" s="21"/>
      <c r="AO368" s="69"/>
      <c r="AP368" s="47"/>
      <c r="AQ368" s="47"/>
      <c r="AR368" s="47"/>
      <c r="AS368" s="47"/>
      <c r="AT368" s="47"/>
      <c r="AU368" s="194"/>
      <c r="AV368" s="195"/>
      <c r="AW368" s="194"/>
      <c r="AX368" s="194"/>
      <c r="AY368" s="194"/>
      <c r="AZ368" s="170"/>
      <c r="BA368" s="21"/>
      <c r="BB368" s="69"/>
      <c r="BC368" s="47"/>
      <c r="BD368" s="47"/>
      <c r="BE368" s="47"/>
      <c r="BF368" s="47"/>
      <c r="BG368" s="47"/>
      <c r="BH368" s="194"/>
      <c r="BI368" s="195"/>
      <c r="BJ368" s="194"/>
      <c r="BK368" s="194"/>
      <c r="BL368" s="194"/>
      <c r="BM368" s="170"/>
    </row>
    <row r="369" spans="1:65" s="20" customFormat="1" ht="20.100000000000001" customHeight="1" x14ac:dyDescent="0.2">
      <c r="A369" s="784"/>
      <c r="B369" s="784"/>
      <c r="C369" s="784"/>
      <c r="D369" s="784"/>
      <c r="E369" s="784"/>
      <c r="F369" s="784"/>
      <c r="G369" s="784"/>
      <c r="H369" s="784"/>
      <c r="I369" s="784"/>
      <c r="J369" s="784"/>
      <c r="K369" s="784"/>
      <c r="L369" s="784"/>
      <c r="M369" s="784"/>
      <c r="N369" s="137"/>
      <c r="O369" s="137"/>
      <c r="P369" s="137"/>
      <c r="Q369" s="137"/>
      <c r="R369" s="137"/>
      <c r="S369" s="137"/>
      <c r="T369" s="137"/>
      <c r="U369" s="137"/>
      <c r="V369" s="137"/>
      <c r="W369" s="137"/>
      <c r="X369" s="137"/>
      <c r="Y369" s="137"/>
      <c r="Z369" s="137"/>
      <c r="AA369" s="137"/>
      <c r="AB369" s="137"/>
      <c r="AC369" s="137"/>
      <c r="AD369" s="137"/>
      <c r="AE369" s="137"/>
      <c r="AF369" s="137"/>
      <c r="AG369" s="137"/>
      <c r="AH369" s="51"/>
      <c r="AI369" s="51"/>
      <c r="AJ369" s="51"/>
      <c r="AK369" s="51"/>
      <c r="AL369" s="51"/>
      <c r="AM369" s="51"/>
      <c r="AN369" s="137"/>
      <c r="AO369" s="137"/>
      <c r="AP369" s="137"/>
      <c r="AQ369" s="137"/>
      <c r="AR369" s="137"/>
      <c r="AS369" s="137"/>
      <c r="AT369" s="137"/>
      <c r="AU369" s="51"/>
      <c r="AV369" s="51"/>
      <c r="AW369" s="51"/>
      <c r="AX369" s="51"/>
      <c r="AY369" s="51"/>
      <c r="AZ369" s="51"/>
      <c r="BA369" s="137"/>
      <c r="BB369" s="137"/>
      <c r="BC369" s="137"/>
      <c r="BD369" s="137"/>
      <c r="BE369" s="137"/>
      <c r="BF369" s="137"/>
      <c r="BG369" s="137"/>
      <c r="BH369" s="51"/>
      <c r="BI369" s="51"/>
      <c r="BJ369" s="51"/>
      <c r="BK369" s="51"/>
      <c r="BL369" s="51"/>
      <c r="BM369" s="51"/>
    </row>
    <row r="370" spans="1:65" s="7" customFormat="1" ht="17.100000000000001" customHeight="1" x14ac:dyDescent="0.2">
      <c r="A370" s="721"/>
      <c r="B370" s="721"/>
      <c r="C370" s="721"/>
      <c r="D370" s="721"/>
      <c r="E370" s="721"/>
      <c r="F370" s="721"/>
      <c r="G370" s="721"/>
      <c r="H370" s="721"/>
      <c r="I370" s="721"/>
      <c r="J370" s="721"/>
      <c r="K370" s="721"/>
      <c r="L370" s="721"/>
      <c r="M370" s="721"/>
      <c r="N370" s="85"/>
      <c r="O370" s="85"/>
      <c r="P370" s="85"/>
      <c r="Q370" s="85"/>
      <c r="R370" s="85"/>
      <c r="S370" s="85"/>
      <c r="T370" s="85"/>
      <c r="U370" s="85"/>
      <c r="V370" s="85"/>
      <c r="W370" s="85"/>
      <c r="X370" s="85"/>
      <c r="Y370" s="85"/>
      <c r="Z370" s="85"/>
      <c r="AA370" s="85"/>
      <c r="AB370" s="85"/>
      <c r="AC370" s="85"/>
      <c r="AD370" s="85"/>
      <c r="AE370" s="85"/>
      <c r="AF370" s="85"/>
      <c r="AG370" s="85"/>
      <c r="AH370" s="57"/>
      <c r="AI370" s="57"/>
      <c r="AJ370" s="57"/>
      <c r="AK370" s="57"/>
      <c r="AL370" s="57"/>
      <c r="AM370" s="57"/>
      <c r="AN370" s="85"/>
      <c r="AO370" s="85"/>
      <c r="AP370" s="85"/>
      <c r="AQ370" s="85"/>
      <c r="AR370" s="85"/>
      <c r="AS370" s="85"/>
      <c r="AT370" s="85"/>
      <c r="AU370" s="57"/>
      <c r="AV370" s="57"/>
      <c r="AW370" s="57"/>
      <c r="AX370" s="57"/>
      <c r="AY370" s="57"/>
      <c r="AZ370" s="57"/>
      <c r="BA370" s="85"/>
      <c r="BB370" s="85"/>
      <c r="BC370" s="85"/>
      <c r="BD370" s="85"/>
      <c r="BE370" s="85"/>
      <c r="BF370" s="85"/>
      <c r="BG370" s="85"/>
      <c r="BH370" s="57"/>
      <c r="BI370" s="57"/>
      <c r="BJ370" s="57"/>
      <c r="BK370" s="57"/>
      <c r="BL370" s="57"/>
      <c r="BM370" s="57"/>
    </row>
    <row r="371" spans="1:65" s="20" customFormat="1" x14ac:dyDescent="0.2">
      <c r="A371" s="62"/>
      <c r="B371" s="696"/>
      <c r="C371" s="696"/>
      <c r="D371" s="696"/>
      <c r="E371" s="696"/>
      <c r="F371" s="696"/>
      <c r="G371" s="696"/>
      <c r="H371" s="63"/>
      <c r="I371" s="106"/>
      <c r="J371" s="64"/>
      <c r="K371" s="65"/>
      <c r="L371" s="65"/>
      <c r="M371" s="63"/>
      <c r="N371" s="62"/>
      <c r="O371" s="696"/>
      <c r="P371" s="696"/>
      <c r="Q371" s="696"/>
      <c r="R371" s="696"/>
      <c r="S371" s="696"/>
      <c r="T371" s="696"/>
      <c r="U371" s="63"/>
      <c r="V371" s="106"/>
      <c r="W371" s="64"/>
      <c r="X371" s="65"/>
      <c r="Y371" s="65"/>
      <c r="Z371" s="63"/>
      <c r="AA371" s="62"/>
      <c r="AB371" s="696"/>
      <c r="AC371" s="696"/>
      <c r="AD371" s="696"/>
      <c r="AE371" s="696"/>
      <c r="AF371" s="696"/>
      <c r="AG371" s="696"/>
      <c r="AH371" s="63"/>
      <c r="AI371" s="106"/>
      <c r="AJ371" s="65"/>
      <c r="AK371" s="65"/>
      <c r="AL371" s="65"/>
      <c r="AM371" s="63"/>
      <c r="AN371" s="62"/>
      <c r="AO371" s="696"/>
      <c r="AP371" s="696"/>
      <c r="AQ371" s="696"/>
      <c r="AR371" s="696"/>
      <c r="AS371" s="696"/>
      <c r="AT371" s="696"/>
      <c r="AU371" s="63"/>
      <c r="AV371" s="106"/>
      <c r="AW371" s="65"/>
      <c r="AX371" s="65"/>
      <c r="AY371" s="65"/>
      <c r="AZ371" s="63"/>
      <c r="BA371" s="62"/>
      <c r="BB371" s="696"/>
      <c r="BC371" s="696"/>
      <c r="BD371" s="696"/>
      <c r="BE371" s="696"/>
      <c r="BF371" s="696"/>
      <c r="BG371" s="696"/>
      <c r="BH371" s="63"/>
      <c r="BI371" s="106"/>
      <c r="BJ371" s="65"/>
      <c r="BK371" s="65"/>
      <c r="BL371" s="65"/>
      <c r="BM371" s="63"/>
    </row>
    <row r="372" spans="1:65" s="5" customFormat="1" ht="15.95" customHeight="1" x14ac:dyDescent="0.2">
      <c r="A372" s="86"/>
      <c r="B372" s="51"/>
      <c r="C372" s="700"/>
      <c r="D372" s="701"/>
      <c r="E372" s="701"/>
      <c r="F372" s="701"/>
      <c r="G372" s="701"/>
      <c r="H372" s="701"/>
      <c r="I372" s="701"/>
      <c r="J372" s="20"/>
      <c r="K372" s="130"/>
      <c r="L372" s="51"/>
      <c r="M372" s="59"/>
      <c r="N372" s="86"/>
      <c r="O372" s="51"/>
      <c r="P372" s="59"/>
      <c r="Q372" s="59"/>
      <c r="R372" s="59"/>
      <c r="S372" s="59"/>
      <c r="T372" s="59"/>
      <c r="U372" s="59"/>
      <c r="V372" s="59"/>
      <c r="W372" s="20"/>
      <c r="X372" s="130"/>
      <c r="Y372" s="51"/>
      <c r="Z372" s="59"/>
      <c r="AA372" s="86"/>
      <c r="AB372" s="51"/>
      <c r="AC372" s="59"/>
      <c r="AD372" s="59"/>
      <c r="AE372" s="59"/>
      <c r="AF372" s="59"/>
      <c r="AG372" s="59"/>
      <c r="AH372" s="51"/>
      <c r="AI372" s="51"/>
      <c r="AJ372" s="51"/>
      <c r="AK372" s="130"/>
      <c r="AL372" s="51"/>
      <c r="AM372" s="59"/>
      <c r="AN372" s="86"/>
      <c r="AO372" s="51"/>
      <c r="AP372" s="59"/>
      <c r="AQ372" s="59"/>
      <c r="AR372" s="59"/>
      <c r="AS372" s="59"/>
      <c r="AT372" s="59"/>
      <c r="AU372" s="51"/>
      <c r="AV372" s="51"/>
      <c r="AW372" s="51"/>
      <c r="AX372" s="130"/>
      <c r="AY372" s="51"/>
      <c r="AZ372" s="59"/>
      <c r="BA372" s="86"/>
      <c r="BB372" s="51"/>
      <c r="BC372" s="59"/>
      <c r="BD372" s="59"/>
      <c r="BE372" s="59"/>
      <c r="BF372" s="59"/>
      <c r="BG372" s="59"/>
      <c r="BH372" s="51"/>
      <c r="BI372" s="51"/>
      <c r="BJ372" s="51"/>
      <c r="BK372" s="130"/>
      <c r="BL372" s="51"/>
      <c r="BM372" s="59"/>
    </row>
    <row r="373" spans="1:65" s="5" customFormat="1" ht="15.95" customHeight="1" x14ac:dyDescent="0.2">
      <c r="A373" s="20"/>
      <c r="B373" s="51"/>
      <c r="C373" s="700"/>
      <c r="D373" s="700"/>
      <c r="E373" s="700"/>
      <c r="F373" s="700"/>
      <c r="G373" s="700"/>
      <c r="H373" s="700"/>
      <c r="I373" s="107"/>
      <c r="J373" s="20"/>
      <c r="K373" s="130"/>
      <c r="L373" s="51"/>
      <c r="M373" s="59"/>
      <c r="N373" s="20"/>
      <c r="O373" s="51"/>
      <c r="P373" s="59"/>
      <c r="Q373" s="59"/>
      <c r="R373" s="59"/>
      <c r="S373" s="59"/>
      <c r="T373" s="59"/>
      <c r="U373" s="59"/>
      <c r="V373" s="107"/>
      <c r="W373" s="20"/>
      <c r="X373" s="130"/>
      <c r="Y373" s="51"/>
      <c r="Z373" s="59"/>
      <c r="AA373" s="20"/>
      <c r="AB373" s="51"/>
      <c r="AC373" s="59"/>
      <c r="AD373" s="59"/>
      <c r="AE373" s="59"/>
      <c r="AF373" s="59"/>
      <c r="AG373" s="59"/>
      <c r="AH373" s="51"/>
      <c r="AI373" s="108"/>
      <c r="AJ373" s="51"/>
      <c r="AK373" s="130"/>
      <c r="AL373" s="51"/>
      <c r="AM373" s="59"/>
      <c r="AN373" s="20"/>
      <c r="AO373" s="51"/>
      <c r="AP373" s="59"/>
      <c r="AQ373" s="59"/>
      <c r="AR373" s="59"/>
      <c r="AS373" s="59"/>
      <c r="AT373" s="59"/>
      <c r="AU373" s="51"/>
      <c r="AV373" s="108"/>
      <c r="AW373" s="51"/>
      <c r="AX373" s="130"/>
      <c r="AY373" s="51"/>
      <c r="AZ373" s="59"/>
      <c r="BA373" s="20"/>
      <c r="BB373" s="51"/>
      <c r="BC373" s="59"/>
      <c r="BD373" s="59"/>
      <c r="BE373" s="59"/>
      <c r="BF373" s="59"/>
      <c r="BG373" s="59"/>
      <c r="BH373" s="51"/>
      <c r="BI373" s="108"/>
      <c r="BJ373" s="51"/>
      <c r="BK373" s="130"/>
      <c r="BL373" s="51"/>
      <c r="BM373" s="59"/>
    </row>
    <row r="374" spans="1:65" s="5" customFormat="1" ht="15.95" customHeight="1" x14ac:dyDescent="0.2">
      <c r="A374" s="87"/>
      <c r="B374" s="51"/>
      <c r="C374" s="20"/>
      <c r="D374" s="20"/>
      <c r="E374" s="20"/>
      <c r="F374" s="20"/>
      <c r="G374" s="20"/>
      <c r="H374" s="59"/>
      <c r="I374" s="108"/>
      <c r="J374" s="20"/>
      <c r="K374" s="130"/>
      <c r="L374" s="51"/>
      <c r="M374" s="130"/>
      <c r="N374" s="87"/>
      <c r="O374" s="51"/>
      <c r="P374" s="20"/>
      <c r="Q374" s="20"/>
      <c r="R374" s="20"/>
      <c r="S374" s="20"/>
      <c r="T374" s="20"/>
      <c r="U374" s="59"/>
      <c r="V374" s="108"/>
      <c r="W374" s="20"/>
      <c r="X374" s="130"/>
      <c r="Y374" s="51"/>
      <c r="Z374" s="130"/>
      <c r="AA374" s="87"/>
      <c r="AB374" s="51"/>
      <c r="AC374" s="20"/>
      <c r="AD374" s="20"/>
      <c r="AE374" s="20"/>
      <c r="AF374" s="20"/>
      <c r="AG374" s="20"/>
      <c r="AH374" s="59"/>
      <c r="AI374" s="108"/>
      <c r="AJ374" s="51"/>
      <c r="AK374" s="130"/>
      <c r="AL374" s="51"/>
      <c r="AM374" s="130"/>
      <c r="AN374" s="87"/>
      <c r="AO374" s="51"/>
      <c r="AP374" s="20"/>
      <c r="AQ374" s="20"/>
      <c r="AR374" s="20"/>
      <c r="AS374" s="20"/>
      <c r="AT374" s="20"/>
      <c r="AU374" s="59"/>
      <c r="AV374" s="108"/>
      <c r="AW374" s="51"/>
      <c r="AX374" s="130"/>
      <c r="AY374" s="51"/>
      <c r="AZ374" s="130"/>
      <c r="BA374" s="87"/>
      <c r="BB374" s="51"/>
      <c r="BC374" s="20"/>
      <c r="BD374" s="20"/>
      <c r="BE374" s="20"/>
      <c r="BF374" s="20"/>
      <c r="BG374" s="20"/>
      <c r="BH374" s="59"/>
      <c r="BI374" s="108"/>
      <c r="BJ374" s="51"/>
      <c r="BK374" s="130"/>
      <c r="BL374" s="51"/>
      <c r="BM374" s="130"/>
    </row>
    <row r="375" spans="1:65" s="5" customFormat="1" ht="15.95" customHeight="1" x14ac:dyDescent="0.2">
      <c r="A375" s="87"/>
      <c r="B375" s="51"/>
      <c r="C375" s="20"/>
      <c r="D375" s="20"/>
      <c r="E375" s="20"/>
      <c r="F375" s="20"/>
      <c r="G375" s="20"/>
      <c r="H375" s="59"/>
      <c r="I375" s="108"/>
      <c r="J375" s="20"/>
      <c r="K375" s="130"/>
      <c r="L375" s="51"/>
      <c r="M375" s="130"/>
      <c r="N375" s="87"/>
      <c r="O375" s="51"/>
      <c r="P375" s="20"/>
      <c r="Q375" s="20"/>
      <c r="R375" s="20"/>
      <c r="S375" s="20"/>
      <c r="T375" s="20"/>
      <c r="U375" s="59"/>
      <c r="V375" s="108"/>
      <c r="W375" s="20"/>
      <c r="X375" s="130"/>
      <c r="Y375" s="51"/>
      <c r="Z375" s="130"/>
      <c r="AA375" s="87"/>
      <c r="AB375" s="51"/>
      <c r="AC375" s="20"/>
      <c r="AD375" s="20"/>
      <c r="AE375" s="20"/>
      <c r="AF375" s="20"/>
      <c r="AG375" s="20"/>
      <c r="AH375" s="59"/>
      <c r="AI375" s="108"/>
      <c r="AJ375" s="51"/>
      <c r="AK375" s="130"/>
      <c r="AL375" s="51"/>
      <c r="AM375" s="130"/>
      <c r="AN375" s="87"/>
      <c r="AO375" s="51"/>
      <c r="AP375" s="20"/>
      <c r="AQ375" s="20"/>
      <c r="AR375" s="20"/>
      <c r="AS375" s="20"/>
      <c r="AT375" s="20"/>
      <c r="AU375" s="59"/>
      <c r="AV375" s="108"/>
      <c r="AW375" s="51"/>
      <c r="AX375" s="130"/>
      <c r="AY375" s="51"/>
      <c r="AZ375" s="130"/>
      <c r="BA375" s="87"/>
      <c r="BB375" s="51"/>
      <c r="BC375" s="20"/>
      <c r="BD375" s="20"/>
      <c r="BE375" s="20"/>
      <c r="BF375" s="20"/>
      <c r="BG375" s="20"/>
      <c r="BH375" s="59"/>
      <c r="BI375" s="108"/>
      <c r="BJ375" s="51"/>
      <c r="BK375" s="130"/>
      <c r="BL375" s="51"/>
      <c r="BM375" s="130"/>
    </row>
    <row r="376" spans="1:65" s="5" customFormat="1" ht="15.95" customHeight="1" x14ac:dyDescent="0.2">
      <c r="A376" s="86"/>
      <c r="B376" s="51"/>
      <c r="C376" s="700"/>
      <c r="D376" s="701"/>
      <c r="E376" s="701"/>
      <c r="F376" s="701"/>
      <c r="G376" s="701"/>
      <c r="H376" s="701"/>
      <c r="I376" s="107"/>
      <c r="J376" s="20"/>
      <c r="K376" s="59"/>
      <c r="L376" s="59"/>
      <c r="M376" s="59"/>
      <c r="N376" s="86"/>
      <c r="O376" s="51"/>
      <c r="P376" s="59"/>
      <c r="Q376" s="59"/>
      <c r="R376" s="59"/>
      <c r="S376" s="59"/>
      <c r="T376" s="59"/>
      <c r="U376" s="59"/>
      <c r="V376" s="107"/>
      <c r="W376" s="20"/>
      <c r="X376" s="59"/>
      <c r="Y376" s="59"/>
      <c r="Z376" s="59"/>
      <c r="AA376" s="86"/>
      <c r="AB376" s="51"/>
      <c r="AC376" s="59"/>
      <c r="AD376" s="59"/>
      <c r="AE376" s="59"/>
      <c r="AF376" s="59"/>
      <c r="AG376" s="59"/>
      <c r="AH376" s="51"/>
      <c r="AI376" s="108"/>
      <c r="AJ376" s="51"/>
      <c r="AK376" s="59"/>
      <c r="AL376" s="59"/>
      <c r="AM376" s="59"/>
      <c r="AN376" s="86"/>
      <c r="AO376" s="51"/>
      <c r="AP376" s="59"/>
      <c r="AQ376" s="59"/>
      <c r="AR376" s="59"/>
      <c r="AS376" s="59"/>
      <c r="AT376" s="59"/>
      <c r="AU376" s="51"/>
      <c r="AV376" s="108"/>
      <c r="AW376" s="51"/>
      <c r="AX376" s="59"/>
      <c r="AY376" s="59"/>
      <c r="AZ376" s="59"/>
      <c r="BA376" s="86"/>
      <c r="BB376" s="51"/>
      <c r="BC376" s="59"/>
      <c r="BD376" s="59"/>
      <c r="BE376" s="59"/>
      <c r="BF376" s="59"/>
      <c r="BG376" s="59"/>
      <c r="BH376" s="51"/>
      <c r="BI376" s="108"/>
      <c r="BJ376" s="51"/>
      <c r="BK376" s="59"/>
      <c r="BL376" s="59"/>
      <c r="BM376" s="59"/>
    </row>
    <row r="377" spans="1:65" s="5" customFormat="1" ht="15.95" customHeight="1" x14ac:dyDescent="0.2">
      <c r="A377" s="20"/>
      <c r="B377" s="51"/>
      <c r="C377" s="700"/>
      <c r="D377" s="701"/>
      <c r="E377" s="701"/>
      <c r="F377" s="701"/>
      <c r="G377" s="701"/>
      <c r="H377" s="701"/>
      <c r="I377" s="107"/>
      <c r="J377" s="20"/>
      <c r="K377" s="59"/>
      <c r="L377" s="59"/>
      <c r="M377" s="59"/>
      <c r="N377" s="20"/>
      <c r="O377" s="51"/>
      <c r="P377" s="59"/>
      <c r="Q377" s="59"/>
      <c r="R377" s="59"/>
      <c r="S377" s="59"/>
      <c r="T377" s="59"/>
      <c r="U377" s="59"/>
      <c r="V377" s="107"/>
      <c r="W377" s="20"/>
      <c r="X377" s="59"/>
      <c r="Y377" s="59"/>
      <c r="Z377" s="59"/>
      <c r="AA377" s="20"/>
      <c r="AB377" s="51"/>
      <c r="AC377" s="59"/>
      <c r="AD377" s="59"/>
      <c r="AE377" s="59"/>
      <c r="AF377" s="59"/>
      <c r="AG377" s="59"/>
      <c r="AH377" s="51"/>
      <c r="AI377" s="108"/>
      <c r="AJ377" s="51"/>
      <c r="AK377" s="59"/>
      <c r="AL377" s="59"/>
      <c r="AM377" s="59"/>
      <c r="AN377" s="20"/>
      <c r="AO377" s="51"/>
      <c r="AP377" s="59"/>
      <c r="AQ377" s="59"/>
      <c r="AR377" s="59"/>
      <c r="AS377" s="59"/>
      <c r="AT377" s="59"/>
      <c r="AU377" s="51"/>
      <c r="AV377" s="108"/>
      <c r="AW377" s="51"/>
      <c r="AX377" s="59"/>
      <c r="AY377" s="59"/>
      <c r="AZ377" s="59"/>
      <c r="BA377" s="20"/>
      <c r="BB377" s="51"/>
      <c r="BC377" s="59"/>
      <c r="BD377" s="59"/>
      <c r="BE377" s="59"/>
      <c r="BF377" s="59"/>
      <c r="BG377" s="59"/>
      <c r="BH377" s="51"/>
      <c r="BI377" s="108"/>
      <c r="BJ377" s="51"/>
      <c r="BK377" s="59"/>
      <c r="BL377" s="59"/>
      <c r="BM377" s="59"/>
    </row>
    <row r="378" spans="1:65" s="5" customFormat="1" ht="15.95" customHeight="1" x14ac:dyDescent="0.2">
      <c r="A378" s="87"/>
      <c r="B378" s="51"/>
      <c r="C378" s="20"/>
      <c r="D378" s="20"/>
      <c r="E378" s="20"/>
      <c r="F378" s="20"/>
      <c r="G378" s="20"/>
      <c r="H378" s="59"/>
      <c r="I378" s="108"/>
      <c r="J378" s="20"/>
      <c r="K378" s="59"/>
      <c r="L378" s="51"/>
      <c r="M378" s="130"/>
      <c r="N378" s="87"/>
      <c r="O378" s="51"/>
      <c r="P378" s="20"/>
      <c r="Q378" s="20"/>
      <c r="R378" s="20"/>
      <c r="S378" s="20"/>
      <c r="T378" s="20"/>
      <c r="U378" s="59"/>
      <c r="V378" s="108"/>
      <c r="W378" s="20"/>
      <c r="X378" s="59"/>
      <c r="Y378" s="51"/>
      <c r="Z378" s="130"/>
      <c r="AA378" s="87"/>
      <c r="AB378" s="51"/>
      <c r="AC378" s="20"/>
      <c r="AD378" s="20"/>
      <c r="AE378" s="20"/>
      <c r="AF378" s="20"/>
      <c r="AG378" s="20"/>
      <c r="AH378" s="59"/>
      <c r="AI378" s="108"/>
      <c r="AJ378" s="51"/>
      <c r="AK378" s="59"/>
      <c r="AL378" s="51"/>
      <c r="AM378" s="130"/>
      <c r="AN378" s="87"/>
      <c r="AO378" s="51"/>
      <c r="AP378" s="20"/>
      <c r="AQ378" s="20"/>
      <c r="AR378" s="20"/>
      <c r="AS378" s="20"/>
      <c r="AT378" s="20"/>
      <c r="AU378" s="59"/>
      <c r="AV378" s="108"/>
      <c r="AW378" s="51"/>
      <c r="AX378" s="59"/>
      <c r="AY378" s="51"/>
      <c r="AZ378" s="130"/>
      <c r="BA378" s="87"/>
      <c r="BB378" s="51"/>
      <c r="BC378" s="20"/>
      <c r="BD378" s="20"/>
      <c r="BE378" s="20"/>
      <c r="BF378" s="20"/>
      <c r="BG378" s="20"/>
      <c r="BH378" s="59"/>
      <c r="BI378" s="108"/>
      <c r="BJ378" s="51"/>
      <c r="BK378" s="59"/>
      <c r="BL378" s="51"/>
      <c r="BM378" s="130"/>
    </row>
    <row r="379" spans="1:65" s="5" customFormat="1" ht="15.95" customHeight="1" x14ac:dyDescent="0.2">
      <c r="A379" s="87"/>
      <c r="B379" s="51"/>
      <c r="C379" s="20"/>
      <c r="D379" s="20"/>
      <c r="E379" s="20"/>
      <c r="F379" s="20"/>
      <c r="G379" s="20"/>
      <c r="H379" s="59"/>
      <c r="I379" s="108"/>
      <c r="J379" s="20"/>
      <c r="K379" s="59"/>
      <c r="L379" s="51"/>
      <c r="M379" s="130"/>
      <c r="N379" s="87"/>
      <c r="O379" s="51"/>
      <c r="P379" s="20"/>
      <c r="Q379" s="20"/>
      <c r="R379" s="20"/>
      <c r="S379" s="20"/>
      <c r="T379" s="20"/>
      <c r="U379" s="59"/>
      <c r="V379" s="108"/>
      <c r="W379" s="20"/>
      <c r="X379" s="59"/>
      <c r="Y379" s="51"/>
      <c r="Z379" s="130"/>
      <c r="AA379" s="87"/>
      <c r="AB379" s="51"/>
      <c r="AC379" s="20"/>
      <c r="AD379" s="20"/>
      <c r="AE379" s="20"/>
      <c r="AF379" s="20"/>
      <c r="AG379" s="20"/>
      <c r="AH379" s="59"/>
      <c r="AI379" s="108"/>
      <c r="AJ379" s="51"/>
      <c r="AK379" s="59"/>
      <c r="AL379" s="51"/>
      <c r="AM379" s="130"/>
      <c r="AN379" s="87"/>
      <c r="AO379" s="51"/>
      <c r="AP379" s="20"/>
      <c r="AQ379" s="20"/>
      <c r="AR379" s="20"/>
      <c r="AS379" s="20"/>
      <c r="AT379" s="20"/>
      <c r="AU379" s="59"/>
      <c r="AV379" s="108"/>
      <c r="AW379" s="51"/>
      <c r="AX379" s="59"/>
      <c r="AY379" s="51"/>
      <c r="AZ379" s="130"/>
      <c r="BA379" s="87"/>
      <c r="BB379" s="51"/>
      <c r="BC379" s="20"/>
      <c r="BD379" s="20"/>
      <c r="BE379" s="20"/>
      <c r="BF379" s="20"/>
      <c r="BG379" s="20"/>
      <c r="BH379" s="59"/>
      <c r="BI379" s="108"/>
      <c r="BJ379" s="51"/>
      <c r="BK379" s="59"/>
      <c r="BL379" s="51"/>
      <c r="BM379" s="130"/>
    </row>
    <row r="380" spans="1:65" s="5" customFormat="1" ht="15.95" customHeight="1" x14ac:dyDescent="0.2">
      <c r="A380" s="86"/>
      <c r="B380" s="51"/>
      <c r="C380" s="700"/>
      <c r="D380" s="701"/>
      <c r="E380" s="701"/>
      <c r="F380" s="701"/>
      <c r="G380" s="701"/>
      <c r="H380" s="51"/>
      <c r="I380" s="107"/>
      <c r="J380" s="20"/>
      <c r="K380" s="59"/>
      <c r="L380" s="59"/>
      <c r="M380" s="59"/>
      <c r="N380" s="86"/>
      <c r="O380" s="51"/>
      <c r="P380" s="700"/>
      <c r="Q380" s="701"/>
      <c r="R380" s="701"/>
      <c r="S380" s="701"/>
      <c r="T380" s="701"/>
      <c r="U380" s="51"/>
      <c r="V380" s="107"/>
      <c r="W380" s="20"/>
      <c r="X380" s="59"/>
      <c r="Y380" s="59"/>
      <c r="Z380" s="59"/>
      <c r="AA380" s="86"/>
      <c r="AB380" s="51"/>
      <c r="AC380" s="700"/>
      <c r="AD380" s="701"/>
      <c r="AE380" s="701"/>
      <c r="AF380" s="701"/>
      <c r="AG380" s="701"/>
      <c r="AH380" s="51"/>
      <c r="AI380" s="108"/>
      <c r="AJ380" s="51"/>
      <c r="AK380" s="59"/>
      <c r="AL380" s="59"/>
      <c r="AM380" s="59"/>
      <c r="AN380" s="86"/>
      <c r="AO380" s="51"/>
      <c r="AP380" s="700"/>
      <c r="AQ380" s="701"/>
      <c r="AR380" s="701"/>
      <c r="AS380" s="701"/>
      <c r="AT380" s="701"/>
      <c r="AU380" s="51"/>
      <c r="AV380" s="108"/>
      <c r="AW380" s="51"/>
      <c r="AX380" s="59"/>
      <c r="AY380" s="59"/>
      <c r="AZ380" s="59"/>
      <c r="BA380" s="86"/>
      <c r="BB380" s="51"/>
      <c r="BC380" s="700"/>
      <c r="BD380" s="701"/>
      <c r="BE380" s="701"/>
      <c r="BF380" s="701"/>
      <c r="BG380" s="701"/>
      <c r="BH380" s="51"/>
      <c r="BI380" s="108"/>
      <c r="BJ380" s="51"/>
      <c r="BK380" s="59"/>
      <c r="BL380" s="59"/>
      <c r="BM380" s="59"/>
    </row>
    <row r="381" spans="1:65" s="5" customFormat="1" ht="15.95" customHeight="1" x14ac:dyDescent="0.2">
      <c r="A381" s="20"/>
      <c r="B381" s="51"/>
      <c r="C381" s="700"/>
      <c r="D381" s="700"/>
      <c r="E381" s="700"/>
      <c r="F381" s="700"/>
      <c r="G381" s="700"/>
      <c r="H381" s="700"/>
      <c r="I381" s="107"/>
      <c r="J381" s="20"/>
      <c r="K381" s="59"/>
      <c r="L381" s="59"/>
      <c r="M381" s="59"/>
      <c r="N381" s="20"/>
      <c r="O381" s="51"/>
      <c r="P381" s="59"/>
      <c r="Q381" s="59"/>
      <c r="R381" s="59"/>
      <c r="S381" s="59"/>
      <c r="T381" s="59"/>
      <c r="U381" s="59"/>
      <c r="V381" s="107"/>
      <c r="W381" s="20"/>
      <c r="X381" s="59"/>
      <c r="Y381" s="59"/>
      <c r="Z381" s="59"/>
      <c r="AA381" s="20"/>
      <c r="AB381" s="51"/>
      <c r="AC381" s="59"/>
      <c r="AD381" s="59"/>
      <c r="AE381" s="59"/>
      <c r="AF381" s="59"/>
      <c r="AG381" s="59"/>
      <c r="AH381" s="51"/>
      <c r="AI381" s="108"/>
      <c r="AJ381" s="51"/>
      <c r="AK381" s="59"/>
      <c r="AL381" s="59"/>
      <c r="AM381" s="59"/>
      <c r="AN381" s="20"/>
      <c r="AO381" s="51"/>
      <c r="AP381" s="59"/>
      <c r="AQ381" s="59"/>
      <c r="AR381" s="59"/>
      <c r="AS381" s="59"/>
      <c r="AT381" s="59"/>
      <c r="AU381" s="51"/>
      <c r="AV381" s="108"/>
      <c r="AW381" s="51"/>
      <c r="AX381" s="59"/>
      <c r="AY381" s="59"/>
      <c r="AZ381" s="59"/>
      <c r="BA381" s="20"/>
      <c r="BB381" s="51"/>
      <c r="BC381" s="59"/>
      <c r="BD381" s="59"/>
      <c r="BE381" s="59"/>
      <c r="BF381" s="59"/>
      <c r="BG381" s="59"/>
      <c r="BH381" s="51"/>
      <c r="BI381" s="108"/>
      <c r="BJ381" s="51"/>
      <c r="BK381" s="59"/>
      <c r="BL381" s="59"/>
      <c r="BM381" s="59"/>
    </row>
    <row r="382" spans="1:65" s="5" customFormat="1" ht="15.95" customHeight="1" x14ac:dyDescent="0.2">
      <c r="A382" s="87"/>
      <c r="B382" s="51"/>
      <c r="C382" s="20"/>
      <c r="D382" s="20"/>
      <c r="E382" s="20"/>
      <c r="F382" s="20"/>
      <c r="G382" s="20"/>
      <c r="H382" s="59"/>
      <c r="I382" s="108"/>
      <c r="J382" s="20"/>
      <c r="K382" s="59"/>
      <c r="L382" s="51"/>
      <c r="M382" s="130"/>
      <c r="N382" s="87"/>
      <c r="O382" s="51"/>
      <c r="P382" s="20"/>
      <c r="Q382" s="20"/>
      <c r="R382" s="20"/>
      <c r="S382" s="20"/>
      <c r="T382" s="20"/>
      <c r="U382" s="59"/>
      <c r="V382" s="108"/>
      <c r="W382" s="20"/>
      <c r="X382" s="59"/>
      <c r="Y382" s="51"/>
      <c r="Z382" s="130"/>
      <c r="AA382" s="87"/>
      <c r="AB382" s="51"/>
      <c r="AC382" s="20"/>
      <c r="AD382" s="20"/>
      <c r="AE382" s="20"/>
      <c r="AF382" s="20"/>
      <c r="AG382" s="20"/>
      <c r="AH382" s="59"/>
      <c r="AI382" s="108"/>
      <c r="AJ382" s="51"/>
      <c r="AK382" s="59"/>
      <c r="AL382" s="51"/>
      <c r="AM382" s="130"/>
      <c r="AN382" s="87"/>
      <c r="AO382" s="51"/>
      <c r="AP382" s="20"/>
      <c r="AQ382" s="20"/>
      <c r="AR382" s="20"/>
      <c r="AS382" s="20"/>
      <c r="AT382" s="20"/>
      <c r="AU382" s="59"/>
      <c r="AV382" s="108"/>
      <c r="AW382" s="51"/>
      <c r="AX382" s="59"/>
      <c r="AY382" s="51"/>
      <c r="AZ382" s="130"/>
      <c r="BA382" s="87"/>
      <c r="BB382" s="51"/>
      <c r="BC382" s="20"/>
      <c r="BD382" s="20"/>
      <c r="BE382" s="20"/>
      <c r="BF382" s="20"/>
      <c r="BG382" s="20"/>
      <c r="BH382" s="59"/>
      <c r="BI382" s="108"/>
      <c r="BJ382" s="51"/>
      <c r="BK382" s="59"/>
      <c r="BL382" s="51"/>
      <c r="BM382" s="130"/>
    </row>
    <row r="383" spans="1:65" s="5" customFormat="1" ht="15.95" customHeight="1" x14ac:dyDescent="0.2">
      <c r="A383" s="87"/>
      <c r="B383" s="51"/>
      <c r="C383" s="20"/>
      <c r="D383" s="20"/>
      <c r="E383" s="20"/>
      <c r="F383" s="20"/>
      <c r="G383" s="20"/>
      <c r="H383" s="59"/>
      <c r="I383" s="108"/>
      <c r="J383" s="20"/>
      <c r="K383" s="59"/>
      <c r="L383" s="51"/>
      <c r="M383" s="130"/>
      <c r="N383" s="87"/>
      <c r="O383" s="51"/>
      <c r="P383" s="20"/>
      <c r="Q383" s="20"/>
      <c r="R383" s="20"/>
      <c r="S383" s="20"/>
      <c r="T383" s="20"/>
      <c r="U383" s="59"/>
      <c r="V383" s="108"/>
      <c r="W383" s="20"/>
      <c r="X383" s="59"/>
      <c r="Y383" s="51"/>
      <c r="Z383" s="130"/>
      <c r="AA383" s="87"/>
      <c r="AB383" s="51"/>
      <c r="AC383" s="20"/>
      <c r="AD383" s="20"/>
      <c r="AE383" s="20"/>
      <c r="AF383" s="20"/>
      <c r="AG383" s="20"/>
      <c r="AH383" s="59"/>
      <c r="AI383" s="108"/>
      <c r="AJ383" s="51"/>
      <c r="AK383" s="59"/>
      <c r="AL383" s="51"/>
      <c r="AM383" s="130"/>
      <c r="AN383" s="87"/>
      <c r="AO383" s="51"/>
      <c r="AP383" s="20"/>
      <c r="AQ383" s="20"/>
      <c r="AR383" s="20"/>
      <c r="AS383" s="20"/>
      <c r="AT383" s="20"/>
      <c r="AU383" s="59"/>
      <c r="AV383" s="108"/>
      <c r="AW383" s="51"/>
      <c r="AX383" s="59"/>
      <c r="AY383" s="51"/>
      <c r="AZ383" s="130"/>
      <c r="BA383" s="87"/>
      <c r="BB383" s="51"/>
      <c r="BC383" s="20"/>
      <c r="BD383" s="20"/>
      <c r="BE383" s="20"/>
      <c r="BF383" s="20"/>
      <c r="BG383" s="20"/>
      <c r="BH383" s="59"/>
      <c r="BI383" s="108"/>
      <c r="BJ383" s="51"/>
      <c r="BK383" s="59"/>
      <c r="BL383" s="51"/>
      <c r="BM383" s="130"/>
    </row>
    <row r="384" spans="1:65" s="5" customFormat="1" ht="15.95" customHeight="1" x14ac:dyDescent="0.2">
      <c r="A384" s="86"/>
      <c r="B384" s="51"/>
      <c r="C384" s="700"/>
      <c r="D384" s="701"/>
      <c r="E384" s="701"/>
      <c r="F384" s="701"/>
      <c r="G384" s="701"/>
      <c r="H384" s="701"/>
      <c r="I384" s="107"/>
      <c r="J384" s="20"/>
      <c r="K384" s="59"/>
      <c r="L384" s="59"/>
      <c r="M384" s="59"/>
      <c r="N384" s="86"/>
      <c r="O384" s="51"/>
      <c r="P384" s="59"/>
      <c r="Q384" s="59"/>
      <c r="R384" s="59"/>
      <c r="S384" s="59"/>
      <c r="T384" s="59"/>
      <c r="U384" s="59"/>
      <c r="V384" s="107"/>
      <c r="W384" s="20"/>
      <c r="X384" s="59"/>
      <c r="Y384" s="59"/>
      <c r="Z384" s="59"/>
      <c r="AA384" s="86"/>
      <c r="AB384" s="51"/>
      <c r="AC384" s="59"/>
      <c r="AD384" s="59"/>
      <c r="AE384" s="59"/>
      <c r="AF384" s="59"/>
      <c r="AG384" s="59"/>
      <c r="AH384" s="51"/>
      <c r="AI384" s="108"/>
      <c r="AJ384" s="51"/>
      <c r="AK384" s="59"/>
      <c r="AL384" s="59"/>
      <c r="AM384" s="59"/>
      <c r="AN384" s="86"/>
      <c r="AO384" s="51"/>
      <c r="AP384" s="59"/>
      <c r="AQ384" s="59"/>
      <c r="AR384" s="59"/>
      <c r="AS384" s="59"/>
      <c r="AT384" s="59"/>
      <c r="AU384" s="51"/>
      <c r="AV384" s="108"/>
      <c r="AW384" s="51"/>
      <c r="AX384" s="59"/>
      <c r="AY384" s="59"/>
      <c r="AZ384" s="59"/>
      <c r="BA384" s="86"/>
      <c r="BB384" s="51"/>
      <c r="BC384" s="59"/>
      <c r="BD384" s="59"/>
      <c r="BE384" s="59"/>
      <c r="BF384" s="59"/>
      <c r="BG384" s="59"/>
      <c r="BH384" s="51"/>
      <c r="BI384" s="108"/>
      <c r="BJ384" s="51"/>
      <c r="BK384" s="59"/>
      <c r="BL384" s="59"/>
      <c r="BM384" s="59"/>
    </row>
    <row r="385" spans="1:65" s="5" customFormat="1" ht="15.95" customHeight="1" x14ac:dyDescent="0.2">
      <c r="A385" s="20"/>
      <c r="B385" s="51"/>
      <c r="C385" s="701"/>
      <c r="D385" s="701"/>
      <c r="E385" s="701"/>
      <c r="F385" s="701"/>
      <c r="G385" s="701"/>
      <c r="H385" s="701"/>
      <c r="I385" s="701"/>
      <c r="J385" s="701"/>
      <c r="K385" s="701"/>
      <c r="L385" s="701"/>
      <c r="M385" s="701"/>
      <c r="N385" s="20"/>
      <c r="O385" s="51"/>
      <c r="P385" s="131"/>
      <c r="Q385" s="131"/>
      <c r="R385" s="131"/>
      <c r="S385" s="131"/>
      <c r="T385" s="131"/>
      <c r="U385" s="131"/>
      <c r="V385" s="131"/>
      <c r="W385" s="131"/>
      <c r="X385" s="131"/>
      <c r="Y385" s="131"/>
      <c r="Z385" s="131"/>
      <c r="AA385" s="20"/>
      <c r="AB385" s="51"/>
      <c r="AC385" s="131"/>
      <c r="AD385" s="131"/>
      <c r="AE385" s="131"/>
      <c r="AF385" s="131"/>
      <c r="AG385" s="131"/>
      <c r="AH385" s="51"/>
      <c r="AI385" s="51"/>
      <c r="AJ385" s="51"/>
      <c r="AK385" s="51"/>
      <c r="AL385" s="51"/>
      <c r="AM385" s="51"/>
      <c r="AN385" s="20"/>
      <c r="AO385" s="51"/>
      <c r="AP385" s="131"/>
      <c r="AQ385" s="131"/>
      <c r="AR385" s="131"/>
      <c r="AS385" s="131"/>
      <c r="AT385" s="131"/>
      <c r="AU385" s="51"/>
      <c r="AV385" s="51"/>
      <c r="AW385" s="51"/>
      <c r="AX385" s="51"/>
      <c r="AY385" s="51"/>
      <c r="AZ385" s="51"/>
      <c r="BA385" s="20"/>
      <c r="BB385" s="51"/>
      <c r="BC385" s="131"/>
      <c r="BD385" s="131"/>
      <c r="BE385" s="131"/>
      <c r="BF385" s="131"/>
      <c r="BG385" s="131"/>
      <c r="BH385" s="51"/>
      <c r="BI385" s="51"/>
      <c r="BJ385" s="51"/>
      <c r="BK385" s="51"/>
      <c r="BL385" s="51"/>
      <c r="BM385" s="51"/>
    </row>
    <row r="386" spans="1:65" s="5" customFormat="1" ht="15.95" customHeight="1" x14ac:dyDescent="0.2">
      <c r="A386" s="87"/>
      <c r="B386" s="51"/>
      <c r="C386" s="20"/>
      <c r="D386" s="20"/>
      <c r="E386" s="20"/>
      <c r="F386" s="20"/>
      <c r="G386" s="20"/>
      <c r="H386" s="59"/>
      <c r="I386" s="108"/>
      <c r="J386" s="20"/>
      <c r="K386" s="59"/>
      <c r="L386" s="51"/>
      <c r="M386" s="130"/>
      <c r="N386" s="87"/>
      <c r="O386" s="51"/>
      <c r="P386" s="20"/>
      <c r="Q386" s="20"/>
      <c r="R386" s="20"/>
      <c r="S386" s="20"/>
      <c r="T386" s="20"/>
      <c r="U386" s="59"/>
      <c r="V386" s="108"/>
      <c r="W386" s="20"/>
      <c r="X386" s="59"/>
      <c r="Y386" s="51"/>
      <c r="Z386" s="130"/>
      <c r="AA386" s="87"/>
      <c r="AB386" s="51"/>
      <c r="AC386" s="20"/>
      <c r="AD386" s="20"/>
      <c r="AE386" s="20"/>
      <c r="AF386" s="20"/>
      <c r="AG386" s="20"/>
      <c r="AH386" s="59"/>
      <c r="AI386" s="108"/>
      <c r="AJ386" s="51"/>
      <c r="AK386" s="59"/>
      <c r="AL386" s="51"/>
      <c r="AM386" s="130"/>
      <c r="AN386" s="87"/>
      <c r="AO386" s="51"/>
      <c r="AP386" s="20"/>
      <c r="AQ386" s="20"/>
      <c r="AR386" s="20"/>
      <c r="AS386" s="20"/>
      <c r="AT386" s="20"/>
      <c r="AU386" s="59"/>
      <c r="AV386" s="108"/>
      <c r="AW386" s="51"/>
      <c r="AX386" s="59"/>
      <c r="AY386" s="51"/>
      <c r="AZ386" s="130"/>
      <c r="BA386" s="87"/>
      <c r="BB386" s="51"/>
      <c r="BC386" s="20"/>
      <c r="BD386" s="20"/>
      <c r="BE386" s="20"/>
      <c r="BF386" s="20"/>
      <c r="BG386" s="20"/>
      <c r="BH386" s="59"/>
      <c r="BI386" s="108"/>
      <c r="BJ386" s="51"/>
      <c r="BK386" s="59"/>
      <c r="BL386" s="51"/>
      <c r="BM386" s="130"/>
    </row>
    <row r="387" spans="1:65" s="5" customFormat="1" ht="15.95" customHeight="1" x14ac:dyDescent="0.2">
      <c r="A387" s="87"/>
      <c r="B387" s="51"/>
      <c r="C387" s="20"/>
      <c r="D387" s="20"/>
      <c r="E387" s="20"/>
      <c r="F387" s="20"/>
      <c r="G387" s="20"/>
      <c r="H387" s="59"/>
      <c r="I387" s="108"/>
      <c r="J387" s="20"/>
      <c r="K387" s="59"/>
      <c r="L387" s="51"/>
      <c r="M387" s="130"/>
      <c r="N387" s="87"/>
      <c r="O387" s="51"/>
      <c r="P387" s="20"/>
      <c r="Q387" s="20"/>
      <c r="R387" s="20"/>
      <c r="S387" s="20"/>
      <c r="T387" s="20"/>
      <c r="U387" s="59"/>
      <c r="V387" s="108"/>
      <c r="W387" s="20"/>
      <c r="X387" s="59"/>
      <c r="Y387" s="51"/>
      <c r="Z387" s="130"/>
      <c r="AA387" s="87"/>
      <c r="AB387" s="51"/>
      <c r="AC387" s="20"/>
      <c r="AD387" s="20"/>
      <c r="AE387" s="20"/>
      <c r="AF387" s="20"/>
      <c r="AG387" s="20"/>
      <c r="AH387" s="59"/>
      <c r="AI387" s="108"/>
      <c r="AJ387" s="51"/>
      <c r="AK387" s="59"/>
      <c r="AL387" s="51"/>
      <c r="AM387" s="130"/>
      <c r="AN387" s="87"/>
      <c r="AO387" s="51"/>
      <c r="AP387" s="20"/>
      <c r="AQ387" s="20"/>
      <c r="AR387" s="20"/>
      <c r="AS387" s="20"/>
      <c r="AT387" s="20"/>
      <c r="AU387" s="59"/>
      <c r="AV387" s="108"/>
      <c r="AW387" s="51"/>
      <c r="AX387" s="59"/>
      <c r="AY387" s="51"/>
      <c r="AZ387" s="130"/>
      <c r="BA387" s="87"/>
      <c r="BB387" s="51"/>
      <c r="BC387" s="20"/>
      <c r="BD387" s="20"/>
      <c r="BE387" s="20"/>
      <c r="BF387" s="20"/>
      <c r="BG387" s="20"/>
      <c r="BH387" s="59"/>
      <c r="BI387" s="108"/>
      <c r="BJ387" s="51"/>
      <c r="BK387" s="59"/>
      <c r="BL387" s="51"/>
      <c r="BM387" s="130"/>
    </row>
    <row r="388" spans="1:65" s="5" customFormat="1" ht="15.95" customHeight="1" x14ac:dyDescent="0.2">
      <c r="A388" s="86"/>
      <c r="B388" s="51"/>
      <c r="C388" s="700"/>
      <c r="D388" s="701"/>
      <c r="E388" s="701"/>
      <c r="F388" s="701"/>
      <c r="G388" s="701"/>
      <c r="H388" s="701"/>
      <c r="I388" s="107"/>
      <c r="J388" s="20"/>
      <c r="K388" s="59"/>
      <c r="L388" s="59"/>
      <c r="M388" s="59"/>
      <c r="N388" s="86"/>
      <c r="O388" s="51"/>
      <c r="P388" s="59"/>
      <c r="Q388" s="59"/>
      <c r="R388" s="59"/>
      <c r="S388" s="59"/>
      <c r="T388" s="59"/>
      <c r="U388" s="59"/>
      <c r="V388" s="107"/>
      <c r="W388" s="20"/>
      <c r="X388" s="59"/>
      <c r="Y388" s="59"/>
      <c r="Z388" s="59"/>
      <c r="AA388" s="86"/>
      <c r="AB388" s="51"/>
      <c r="AC388" s="59"/>
      <c r="AD388" s="59"/>
      <c r="AE388" s="59"/>
      <c r="AF388" s="59"/>
      <c r="AG388" s="59"/>
      <c r="AH388" s="51"/>
      <c r="AI388" s="108"/>
      <c r="AJ388" s="51"/>
      <c r="AK388" s="59"/>
      <c r="AL388" s="59"/>
      <c r="AM388" s="59"/>
      <c r="AN388" s="86"/>
      <c r="AO388" s="51"/>
      <c r="AP388" s="59"/>
      <c r="AQ388" s="59"/>
      <c r="AR388" s="59"/>
      <c r="AS388" s="59"/>
      <c r="AT388" s="59"/>
      <c r="AU388" s="51"/>
      <c r="AV388" s="108"/>
      <c r="AW388" s="51"/>
      <c r="AX388" s="59"/>
      <c r="AY388" s="59"/>
      <c r="AZ388" s="59"/>
      <c r="BA388" s="86"/>
      <c r="BB388" s="51"/>
      <c r="BC388" s="59"/>
      <c r="BD388" s="59"/>
      <c r="BE388" s="59"/>
      <c r="BF388" s="59"/>
      <c r="BG388" s="59"/>
      <c r="BH388" s="51"/>
      <c r="BI388" s="108"/>
      <c r="BJ388" s="51"/>
      <c r="BK388" s="59"/>
      <c r="BL388" s="59"/>
      <c r="BM388" s="59"/>
    </row>
    <row r="389" spans="1:65" s="5" customFormat="1" ht="15.95" customHeight="1" x14ac:dyDescent="0.2">
      <c r="A389" s="20"/>
      <c r="B389" s="51"/>
      <c r="C389" s="700"/>
      <c r="D389" s="701"/>
      <c r="E389" s="701"/>
      <c r="F389" s="701"/>
      <c r="G389" s="701"/>
      <c r="H389" s="51"/>
      <c r="I389" s="107"/>
      <c r="J389" s="20"/>
      <c r="K389" s="59"/>
      <c r="L389" s="59"/>
      <c r="M389" s="59"/>
      <c r="N389" s="20"/>
      <c r="O389" s="51"/>
      <c r="P389" s="700"/>
      <c r="Q389" s="701"/>
      <c r="R389" s="701"/>
      <c r="S389" s="701"/>
      <c r="T389" s="701"/>
      <c r="U389" s="51"/>
      <c r="V389" s="107"/>
      <c r="W389" s="20"/>
      <c r="X389" s="59"/>
      <c r="Y389" s="59"/>
      <c r="Z389" s="59"/>
      <c r="AA389" s="20"/>
      <c r="AB389" s="51"/>
      <c r="AC389" s="700"/>
      <c r="AD389" s="701"/>
      <c r="AE389" s="701"/>
      <c r="AF389" s="701"/>
      <c r="AG389" s="701"/>
      <c r="AH389" s="51"/>
      <c r="AI389" s="108"/>
      <c r="AJ389" s="51"/>
      <c r="AK389" s="59"/>
      <c r="AL389" s="59"/>
      <c r="AM389" s="59"/>
      <c r="AN389" s="20"/>
      <c r="AO389" s="51"/>
      <c r="AP389" s="700"/>
      <c r="AQ389" s="701"/>
      <c r="AR389" s="701"/>
      <c r="AS389" s="701"/>
      <c r="AT389" s="701"/>
      <c r="AU389" s="51"/>
      <c r="AV389" s="108"/>
      <c r="AW389" s="51"/>
      <c r="AX389" s="59"/>
      <c r="AY389" s="59"/>
      <c r="AZ389" s="59"/>
      <c r="BA389" s="20"/>
      <c r="BB389" s="51"/>
      <c r="BC389" s="700"/>
      <c r="BD389" s="701"/>
      <c r="BE389" s="701"/>
      <c r="BF389" s="701"/>
      <c r="BG389" s="701"/>
      <c r="BH389" s="51"/>
      <c r="BI389" s="108"/>
      <c r="BJ389" s="51"/>
      <c r="BK389" s="59"/>
      <c r="BL389" s="59"/>
      <c r="BM389" s="59"/>
    </row>
    <row r="390" spans="1:65" s="5" customFormat="1" ht="15.95" customHeight="1" x14ac:dyDescent="0.2">
      <c r="A390" s="95"/>
      <c r="B390" s="51"/>
      <c r="C390" s="20"/>
      <c r="D390" s="20"/>
      <c r="E390" s="20"/>
      <c r="F390" s="20"/>
      <c r="G390" s="20"/>
      <c r="H390" s="59"/>
      <c r="I390" s="108"/>
      <c r="J390" s="20"/>
      <c r="K390" s="59"/>
      <c r="L390" s="51"/>
      <c r="M390" s="130"/>
      <c r="N390" s="95"/>
      <c r="O390" s="51"/>
      <c r="P390" s="20"/>
      <c r="Q390" s="20"/>
      <c r="R390" s="20"/>
      <c r="S390" s="20"/>
      <c r="T390" s="20"/>
      <c r="U390" s="59"/>
      <c r="V390" s="108"/>
      <c r="W390" s="20"/>
      <c r="X390" s="59"/>
      <c r="Y390" s="51"/>
      <c r="Z390" s="130"/>
      <c r="AA390" s="95"/>
      <c r="AB390" s="51"/>
      <c r="AC390" s="20"/>
      <c r="AD390" s="20"/>
      <c r="AE390" s="20"/>
      <c r="AF390" s="20"/>
      <c r="AG390" s="20"/>
      <c r="AH390" s="59"/>
      <c r="AI390" s="108"/>
      <c r="AJ390" s="51"/>
      <c r="AK390" s="59"/>
      <c r="AL390" s="51"/>
      <c r="AM390" s="130"/>
      <c r="AN390" s="95"/>
      <c r="AO390" s="51"/>
      <c r="AP390" s="20"/>
      <c r="AQ390" s="20"/>
      <c r="AR390" s="20"/>
      <c r="AS390" s="20"/>
      <c r="AT390" s="20"/>
      <c r="AU390" s="59"/>
      <c r="AV390" s="108"/>
      <c r="AW390" s="51"/>
      <c r="AX390" s="59"/>
      <c r="AY390" s="51"/>
      <c r="AZ390" s="130"/>
      <c r="BA390" s="95"/>
      <c r="BB390" s="51"/>
      <c r="BC390" s="20"/>
      <c r="BD390" s="20"/>
      <c r="BE390" s="20"/>
      <c r="BF390" s="20"/>
      <c r="BG390" s="20"/>
      <c r="BH390" s="59"/>
      <c r="BI390" s="108"/>
      <c r="BJ390" s="51"/>
      <c r="BK390" s="59"/>
      <c r="BL390" s="51"/>
      <c r="BM390" s="130"/>
    </row>
    <row r="391" spans="1:65" s="5" customFormat="1" ht="15.95" customHeight="1" x14ac:dyDescent="0.2">
      <c r="A391" s="87"/>
      <c r="B391" s="51"/>
      <c r="C391" s="20"/>
      <c r="D391" s="20"/>
      <c r="E391" s="20"/>
      <c r="F391" s="20"/>
      <c r="G391" s="20"/>
      <c r="H391" s="59"/>
      <c r="I391" s="108"/>
      <c r="J391" s="20"/>
      <c r="K391" s="59"/>
      <c r="L391" s="51"/>
      <c r="M391" s="130"/>
      <c r="N391" s="87"/>
      <c r="O391" s="51"/>
      <c r="P391" s="20"/>
      <c r="Q391" s="20"/>
      <c r="R391" s="20"/>
      <c r="S391" s="20"/>
      <c r="T391" s="20"/>
      <c r="U391" s="59"/>
      <c r="V391" s="108"/>
      <c r="W391" s="20"/>
      <c r="X391" s="59"/>
      <c r="Y391" s="51"/>
      <c r="Z391" s="130"/>
      <c r="AA391" s="87"/>
      <c r="AB391" s="51"/>
      <c r="AC391" s="20"/>
      <c r="AD391" s="20"/>
      <c r="AE391" s="20"/>
      <c r="AF391" s="20"/>
      <c r="AG391" s="20"/>
      <c r="AH391" s="59"/>
      <c r="AI391" s="108"/>
      <c r="AJ391" s="51"/>
      <c r="AK391" s="59"/>
      <c r="AL391" s="51"/>
      <c r="AM391" s="130"/>
      <c r="AN391" s="87"/>
      <c r="AO391" s="51"/>
      <c r="AP391" s="20"/>
      <c r="AQ391" s="20"/>
      <c r="AR391" s="20"/>
      <c r="AS391" s="20"/>
      <c r="AT391" s="20"/>
      <c r="AU391" s="59"/>
      <c r="AV391" s="108"/>
      <c r="AW391" s="51"/>
      <c r="AX391" s="59"/>
      <c r="AY391" s="51"/>
      <c r="AZ391" s="130"/>
      <c r="BA391" s="87"/>
      <c r="BB391" s="51"/>
      <c r="BC391" s="20"/>
      <c r="BD391" s="20"/>
      <c r="BE391" s="20"/>
      <c r="BF391" s="20"/>
      <c r="BG391" s="20"/>
      <c r="BH391" s="59"/>
      <c r="BI391" s="108"/>
      <c r="BJ391" s="51"/>
      <c r="BK391" s="59"/>
      <c r="BL391" s="51"/>
      <c r="BM391" s="130"/>
    </row>
    <row r="392" spans="1:65" s="5" customFormat="1" ht="15.95" customHeight="1" x14ac:dyDescent="0.2">
      <c r="A392" s="86"/>
      <c r="B392" s="73"/>
      <c r="C392" s="697"/>
      <c r="D392" s="689"/>
      <c r="E392" s="689"/>
      <c r="F392" s="689"/>
      <c r="G392" s="689"/>
      <c r="H392" s="24"/>
      <c r="I392" s="98"/>
      <c r="K392" s="59"/>
      <c r="L392" s="59"/>
      <c r="M392" s="59"/>
      <c r="N392" s="86"/>
      <c r="O392" s="73"/>
      <c r="P392" s="697"/>
      <c r="Q392" s="689"/>
      <c r="R392" s="689"/>
      <c r="S392" s="689"/>
      <c r="T392" s="689"/>
      <c r="U392" s="24"/>
      <c r="V392" s="98"/>
      <c r="X392" s="59"/>
      <c r="Y392" s="59"/>
      <c r="Z392" s="59"/>
      <c r="AA392" s="86"/>
      <c r="AB392" s="73"/>
      <c r="AC392" s="697"/>
      <c r="AD392" s="689"/>
      <c r="AE392" s="689"/>
      <c r="AF392" s="689"/>
      <c r="AG392" s="689"/>
      <c r="AH392" s="51"/>
      <c r="AI392" s="108"/>
      <c r="AJ392" s="51"/>
      <c r="AK392" s="59"/>
      <c r="AL392" s="59"/>
      <c r="AM392" s="59"/>
      <c r="AN392" s="86"/>
      <c r="AO392" s="73"/>
      <c r="AP392" s="697"/>
      <c r="AQ392" s="689"/>
      <c r="AR392" s="689"/>
      <c r="AS392" s="689"/>
      <c r="AT392" s="689"/>
      <c r="AU392" s="51"/>
      <c r="AV392" s="108"/>
      <c r="AW392" s="51"/>
      <c r="AX392" s="59"/>
      <c r="AY392" s="59"/>
      <c r="AZ392" s="59"/>
      <c r="BA392" s="86"/>
      <c r="BB392" s="73"/>
      <c r="BC392" s="697"/>
      <c r="BD392" s="689"/>
      <c r="BE392" s="689"/>
      <c r="BF392" s="689"/>
      <c r="BG392" s="689"/>
      <c r="BH392" s="51"/>
      <c r="BI392" s="108"/>
      <c r="BJ392" s="51"/>
      <c r="BK392" s="59"/>
      <c r="BL392" s="59"/>
      <c r="BM392" s="59"/>
    </row>
    <row r="393" spans="1:65" s="5" customFormat="1" ht="15.95" customHeight="1" x14ac:dyDescent="0.2">
      <c r="A393" s="21"/>
      <c r="B393" s="73"/>
      <c r="C393" s="689"/>
      <c r="D393" s="689"/>
      <c r="E393" s="689"/>
      <c r="F393" s="689"/>
      <c r="G393" s="689"/>
      <c r="H393" s="689"/>
      <c r="I393" s="98"/>
      <c r="K393" s="59"/>
      <c r="L393" s="59"/>
      <c r="M393" s="59"/>
      <c r="N393" s="21"/>
      <c r="O393" s="73"/>
      <c r="P393" s="59"/>
      <c r="Q393" s="59"/>
      <c r="R393" s="59"/>
      <c r="S393" s="59"/>
      <c r="T393" s="59"/>
      <c r="U393" s="59"/>
      <c r="V393" s="98"/>
      <c r="X393" s="59"/>
      <c r="Y393" s="59"/>
      <c r="Z393" s="59"/>
      <c r="AA393" s="21"/>
      <c r="AB393" s="73"/>
      <c r="AC393" s="59"/>
      <c r="AD393" s="59"/>
      <c r="AE393" s="59"/>
      <c r="AF393" s="59"/>
      <c r="AG393" s="59"/>
      <c r="AH393" s="51"/>
      <c r="AI393" s="108"/>
      <c r="AJ393" s="51"/>
      <c r="AK393" s="59"/>
      <c r="AL393" s="59"/>
      <c r="AM393" s="59"/>
      <c r="AN393" s="21"/>
      <c r="AO393" s="73"/>
      <c r="AP393" s="59"/>
      <c r="AQ393" s="59"/>
      <c r="AR393" s="59"/>
      <c r="AS393" s="59"/>
      <c r="AT393" s="59"/>
      <c r="AU393" s="51"/>
      <c r="AV393" s="108"/>
      <c r="AW393" s="51"/>
      <c r="AX393" s="59"/>
      <c r="AY393" s="59"/>
      <c r="AZ393" s="59"/>
      <c r="BA393" s="21"/>
      <c r="BB393" s="73"/>
      <c r="BC393" s="59"/>
      <c r="BD393" s="59"/>
      <c r="BE393" s="59"/>
      <c r="BF393" s="59"/>
      <c r="BG393" s="59"/>
      <c r="BH393" s="51"/>
      <c r="BI393" s="108"/>
      <c r="BJ393" s="51"/>
      <c r="BK393" s="59"/>
      <c r="BL393" s="59"/>
      <c r="BM393" s="59"/>
    </row>
    <row r="394" spans="1:65" s="5" customFormat="1" ht="15.95" customHeight="1" x14ac:dyDescent="0.2">
      <c r="A394" s="61"/>
      <c r="B394" s="73"/>
      <c r="H394" s="6"/>
      <c r="I394" s="58"/>
      <c r="K394" s="59"/>
      <c r="L394" s="51"/>
      <c r="M394" s="130"/>
      <c r="N394" s="61"/>
      <c r="O394" s="73"/>
      <c r="U394" s="6"/>
      <c r="V394" s="58"/>
      <c r="X394" s="59"/>
      <c r="Y394" s="51"/>
      <c r="Z394" s="130"/>
      <c r="AA394" s="61"/>
      <c r="AB394" s="73"/>
      <c r="AH394" s="59"/>
      <c r="AI394" s="108"/>
      <c r="AJ394" s="51"/>
      <c r="AK394" s="59"/>
      <c r="AL394" s="51"/>
      <c r="AM394" s="130"/>
      <c r="AN394" s="61"/>
      <c r="AO394" s="73"/>
      <c r="AU394" s="59"/>
      <c r="AV394" s="108"/>
      <c r="AW394" s="51"/>
      <c r="AX394" s="59"/>
      <c r="AY394" s="51"/>
      <c r="AZ394" s="130"/>
      <c r="BA394" s="61"/>
      <c r="BB394" s="73"/>
      <c r="BH394" s="59"/>
      <c r="BI394" s="108"/>
      <c r="BJ394" s="51"/>
      <c r="BK394" s="59"/>
      <c r="BL394" s="51"/>
      <c r="BM394" s="130"/>
    </row>
    <row r="395" spans="1:65" s="5" customFormat="1" ht="15.95" customHeight="1" x14ac:dyDescent="0.2">
      <c r="A395" s="61"/>
      <c r="B395" s="73"/>
      <c r="H395" s="6"/>
      <c r="I395" s="58"/>
      <c r="K395" s="59"/>
      <c r="L395" s="51"/>
      <c r="M395" s="130"/>
      <c r="N395" s="61"/>
      <c r="O395" s="73"/>
      <c r="U395" s="6"/>
      <c r="V395" s="58"/>
      <c r="X395" s="59"/>
      <c r="Y395" s="51"/>
      <c r="Z395" s="130"/>
      <c r="AA395" s="61"/>
      <c r="AB395" s="73"/>
      <c r="AH395" s="59"/>
      <c r="AI395" s="108"/>
      <c r="AJ395" s="51"/>
      <c r="AK395" s="59"/>
      <c r="AL395" s="51"/>
      <c r="AM395" s="130"/>
      <c r="AN395" s="61"/>
      <c r="AO395" s="73"/>
      <c r="AU395" s="59"/>
      <c r="AV395" s="108"/>
      <c r="AW395" s="51"/>
      <c r="AX395" s="59"/>
      <c r="AY395" s="51"/>
      <c r="AZ395" s="130"/>
      <c r="BA395" s="61"/>
      <c r="BB395" s="73"/>
      <c r="BH395" s="59"/>
      <c r="BI395" s="108"/>
      <c r="BJ395" s="51"/>
      <c r="BK395" s="59"/>
      <c r="BL395" s="51"/>
      <c r="BM395" s="130"/>
    </row>
    <row r="396" spans="1:65" s="5" customFormat="1" ht="15.95" customHeight="1" x14ac:dyDescent="0.2">
      <c r="A396" s="86"/>
      <c r="B396" s="73"/>
      <c r="C396" s="697"/>
      <c r="D396" s="689"/>
      <c r="E396" s="689"/>
      <c r="F396" s="689"/>
      <c r="G396" s="689"/>
      <c r="H396" s="24"/>
      <c r="I396" s="98"/>
      <c r="K396" s="59"/>
      <c r="L396" s="59"/>
      <c r="M396" s="59"/>
      <c r="N396" s="86"/>
      <c r="O396" s="73"/>
      <c r="P396" s="697"/>
      <c r="Q396" s="689"/>
      <c r="R396" s="689"/>
      <c r="S396" s="689"/>
      <c r="T396" s="689"/>
      <c r="U396" s="24"/>
      <c r="V396" s="98"/>
      <c r="X396" s="59"/>
      <c r="Y396" s="59"/>
      <c r="Z396" s="59"/>
      <c r="AA396" s="86"/>
      <c r="AB396" s="73"/>
      <c r="AC396" s="697"/>
      <c r="AD396" s="689"/>
      <c r="AE396" s="689"/>
      <c r="AF396" s="689"/>
      <c r="AG396" s="689"/>
      <c r="AH396" s="51"/>
      <c r="AI396" s="108"/>
      <c r="AJ396" s="51"/>
      <c r="AK396" s="59"/>
      <c r="AL396" s="59"/>
      <c r="AM396" s="59"/>
      <c r="AN396" s="86"/>
      <c r="AO396" s="73"/>
      <c r="AP396" s="697"/>
      <c r="AQ396" s="689"/>
      <c r="AR396" s="689"/>
      <c r="AS396" s="689"/>
      <c r="AT396" s="689"/>
      <c r="AU396" s="51"/>
      <c r="AV396" s="108"/>
      <c r="AW396" s="51"/>
      <c r="AX396" s="59"/>
      <c r="AY396" s="59"/>
      <c r="AZ396" s="59"/>
      <c r="BA396" s="86"/>
      <c r="BB396" s="73"/>
      <c r="BC396" s="697"/>
      <c r="BD396" s="689"/>
      <c r="BE396" s="689"/>
      <c r="BF396" s="689"/>
      <c r="BG396" s="689"/>
      <c r="BH396" s="51"/>
      <c r="BI396" s="108"/>
      <c r="BJ396" s="51"/>
      <c r="BK396" s="59"/>
      <c r="BL396" s="59"/>
      <c r="BM396" s="59"/>
    </row>
    <row r="397" spans="1:65" s="5" customFormat="1" ht="15.95" customHeight="1" x14ac:dyDescent="0.2">
      <c r="A397" s="21"/>
      <c r="B397" s="73"/>
      <c r="C397" s="689"/>
      <c r="D397" s="689"/>
      <c r="E397" s="689"/>
      <c r="F397" s="689"/>
      <c r="G397" s="689"/>
      <c r="H397" s="689"/>
      <c r="I397" s="98"/>
      <c r="K397" s="59"/>
      <c r="L397" s="59"/>
      <c r="M397" s="59"/>
      <c r="N397" s="21"/>
      <c r="O397" s="73"/>
      <c r="P397" s="59"/>
      <c r="Q397" s="59"/>
      <c r="R397" s="59"/>
      <c r="S397" s="59"/>
      <c r="T397" s="59"/>
      <c r="U397" s="59"/>
      <c r="V397" s="98"/>
      <c r="X397" s="59"/>
      <c r="Y397" s="59"/>
      <c r="Z397" s="59"/>
      <c r="AA397" s="21"/>
      <c r="AB397" s="73"/>
      <c r="AC397" s="59"/>
      <c r="AD397" s="59"/>
      <c r="AE397" s="59"/>
      <c r="AF397" s="59"/>
      <c r="AG397" s="59"/>
      <c r="AH397" s="51"/>
      <c r="AI397" s="108"/>
      <c r="AJ397" s="51"/>
      <c r="AK397" s="59"/>
      <c r="AL397" s="59"/>
      <c r="AM397" s="59"/>
      <c r="AN397" s="21"/>
      <c r="AO397" s="73"/>
      <c r="AP397" s="59"/>
      <c r="AQ397" s="59"/>
      <c r="AR397" s="59"/>
      <c r="AS397" s="59"/>
      <c r="AT397" s="59"/>
      <c r="AU397" s="51"/>
      <c r="AV397" s="108"/>
      <c r="AW397" s="51"/>
      <c r="AX397" s="59"/>
      <c r="AY397" s="59"/>
      <c r="AZ397" s="59"/>
      <c r="BA397" s="21"/>
      <c r="BB397" s="73"/>
      <c r="BC397" s="59"/>
      <c r="BD397" s="59"/>
      <c r="BE397" s="59"/>
      <c r="BF397" s="59"/>
      <c r="BG397" s="59"/>
      <c r="BH397" s="51"/>
      <c r="BI397" s="108"/>
      <c r="BJ397" s="51"/>
      <c r="BK397" s="59"/>
      <c r="BL397" s="59"/>
      <c r="BM397" s="59"/>
    </row>
    <row r="398" spans="1:65" s="5" customFormat="1" ht="15.95" customHeight="1" x14ac:dyDescent="0.2">
      <c r="A398" s="61"/>
      <c r="B398" s="73"/>
      <c r="H398" s="6"/>
      <c r="I398" s="58"/>
      <c r="K398" s="59"/>
      <c r="L398" s="51"/>
      <c r="M398" s="130"/>
      <c r="N398" s="61"/>
      <c r="O398" s="73"/>
      <c r="U398" s="6"/>
      <c r="V398" s="58"/>
      <c r="X398" s="59"/>
      <c r="Y398" s="51"/>
      <c r="Z398" s="130"/>
      <c r="AA398" s="61"/>
      <c r="AB398" s="73"/>
      <c r="AH398" s="59"/>
      <c r="AI398" s="108"/>
      <c r="AJ398" s="51"/>
      <c r="AK398" s="59"/>
      <c r="AL398" s="51"/>
      <c r="AM398" s="130"/>
      <c r="AN398" s="61"/>
      <c r="AO398" s="73"/>
      <c r="AU398" s="59"/>
      <c r="AV398" s="108"/>
      <c r="AW398" s="51"/>
      <c r="AX398" s="59"/>
      <c r="AY398" s="51"/>
      <c r="AZ398" s="130"/>
      <c r="BA398" s="61"/>
      <c r="BB398" s="73"/>
      <c r="BH398" s="59"/>
      <c r="BI398" s="108"/>
      <c r="BJ398" s="51"/>
      <c r="BK398" s="59"/>
      <c r="BL398" s="51"/>
      <c r="BM398" s="130"/>
    </row>
    <row r="399" spans="1:65" s="5" customFormat="1" ht="15.95" customHeight="1" x14ac:dyDescent="0.2">
      <c r="A399" s="61"/>
      <c r="B399" s="73"/>
      <c r="H399" s="6"/>
      <c r="I399" s="58"/>
      <c r="K399" s="59"/>
      <c r="L399" s="51"/>
      <c r="M399" s="130"/>
      <c r="N399" s="61"/>
      <c r="O399" s="73"/>
      <c r="U399" s="6"/>
      <c r="V399" s="58"/>
      <c r="X399" s="59"/>
      <c r="Y399" s="51"/>
      <c r="Z399" s="130"/>
      <c r="AA399" s="61"/>
      <c r="AB399" s="73"/>
      <c r="AH399" s="59"/>
      <c r="AI399" s="108"/>
      <c r="AJ399" s="51"/>
      <c r="AK399" s="59"/>
      <c r="AL399" s="51"/>
      <c r="AM399" s="130"/>
      <c r="AN399" s="61"/>
      <c r="AO399" s="73"/>
      <c r="AU399" s="59"/>
      <c r="AV399" s="108"/>
      <c r="AW399" s="51"/>
      <c r="AX399" s="59"/>
      <c r="AY399" s="51"/>
      <c r="AZ399" s="130"/>
      <c r="BA399" s="61"/>
      <c r="BB399" s="73"/>
      <c r="BH399" s="59"/>
      <c r="BI399" s="108"/>
      <c r="BJ399" s="51"/>
      <c r="BK399" s="59"/>
      <c r="BL399" s="51"/>
      <c r="BM399" s="130"/>
    </row>
    <row r="400" spans="1:65" s="5" customFormat="1" ht="15.95" customHeight="1" x14ac:dyDescent="0.2">
      <c r="A400" s="86"/>
      <c r="B400" s="73"/>
      <c r="C400" s="697"/>
      <c r="D400" s="689"/>
      <c r="E400" s="689"/>
      <c r="F400" s="689"/>
      <c r="G400" s="689"/>
      <c r="H400" s="24"/>
      <c r="I400" s="98"/>
      <c r="K400" s="59"/>
      <c r="L400" s="59"/>
      <c r="M400" s="59"/>
      <c r="N400" s="86"/>
      <c r="O400" s="73"/>
      <c r="P400" s="697"/>
      <c r="Q400" s="689"/>
      <c r="R400" s="689"/>
      <c r="S400" s="689"/>
      <c r="T400" s="689"/>
      <c r="U400" s="24"/>
      <c r="V400" s="98"/>
      <c r="X400" s="59"/>
      <c r="Y400" s="59"/>
      <c r="Z400" s="59"/>
      <c r="AA400" s="86"/>
      <c r="AB400" s="73"/>
      <c r="AC400" s="697"/>
      <c r="AD400" s="689"/>
      <c r="AE400" s="689"/>
      <c r="AF400" s="689"/>
      <c r="AG400" s="689"/>
      <c r="AH400" s="51"/>
      <c r="AI400" s="108"/>
      <c r="AJ400" s="51"/>
      <c r="AK400" s="59"/>
      <c r="AL400" s="59"/>
      <c r="AM400" s="59"/>
      <c r="AN400" s="86"/>
      <c r="AO400" s="73"/>
      <c r="AP400" s="697"/>
      <c r="AQ400" s="689"/>
      <c r="AR400" s="689"/>
      <c r="AS400" s="689"/>
      <c r="AT400" s="689"/>
      <c r="AU400" s="51"/>
      <c r="AV400" s="108"/>
      <c r="AW400" s="51"/>
      <c r="AX400" s="59"/>
      <c r="AY400" s="59"/>
      <c r="AZ400" s="59"/>
      <c r="BA400" s="86"/>
      <c r="BB400" s="73"/>
      <c r="BC400" s="697"/>
      <c r="BD400" s="689"/>
      <c r="BE400" s="689"/>
      <c r="BF400" s="689"/>
      <c r="BG400" s="689"/>
      <c r="BH400" s="51"/>
      <c r="BI400" s="108"/>
      <c r="BJ400" s="51"/>
      <c r="BK400" s="59"/>
      <c r="BL400" s="59"/>
      <c r="BM400" s="59"/>
    </row>
    <row r="401" spans="1:65" s="5" customFormat="1" ht="15.95" customHeight="1" x14ac:dyDescent="0.2">
      <c r="A401" s="21"/>
      <c r="B401" s="73"/>
      <c r="C401" s="689"/>
      <c r="D401" s="689"/>
      <c r="E401" s="689"/>
      <c r="F401" s="689"/>
      <c r="G401" s="689"/>
      <c r="H401" s="689"/>
      <c r="I401" s="98"/>
      <c r="K401" s="59"/>
      <c r="L401" s="59"/>
      <c r="M401" s="59"/>
      <c r="N401" s="21"/>
      <c r="O401" s="73"/>
      <c r="P401" s="59"/>
      <c r="Q401" s="59"/>
      <c r="R401" s="59"/>
      <c r="S401" s="59"/>
      <c r="T401" s="59"/>
      <c r="U401" s="59"/>
      <c r="V401" s="98"/>
      <c r="X401" s="59"/>
      <c r="Y401" s="59"/>
      <c r="Z401" s="59"/>
      <c r="AA401" s="21"/>
      <c r="AB401" s="73"/>
      <c r="AC401" s="59"/>
      <c r="AD401" s="59"/>
      <c r="AE401" s="59"/>
      <c r="AF401" s="59"/>
      <c r="AG401" s="59"/>
      <c r="AH401" s="51"/>
      <c r="AI401" s="108"/>
      <c r="AJ401" s="51"/>
      <c r="AK401" s="59"/>
      <c r="AL401" s="59"/>
      <c r="AM401" s="59"/>
      <c r="AN401" s="21"/>
      <c r="AO401" s="73"/>
      <c r="AP401" s="59"/>
      <c r="AQ401" s="59"/>
      <c r="AR401" s="59"/>
      <c r="AS401" s="59"/>
      <c r="AT401" s="59"/>
      <c r="AU401" s="51"/>
      <c r="AV401" s="108"/>
      <c r="AW401" s="51"/>
      <c r="AX401" s="59"/>
      <c r="AY401" s="59"/>
      <c r="AZ401" s="59"/>
      <c r="BA401" s="21"/>
      <c r="BB401" s="73"/>
      <c r="BC401" s="59"/>
      <c r="BD401" s="59"/>
      <c r="BE401" s="59"/>
      <c r="BF401" s="59"/>
      <c r="BG401" s="59"/>
      <c r="BH401" s="51"/>
      <c r="BI401" s="108"/>
      <c r="BJ401" s="51"/>
      <c r="BK401" s="59"/>
      <c r="BL401" s="59"/>
      <c r="BM401" s="59"/>
    </row>
    <row r="402" spans="1:65" s="5" customFormat="1" ht="15.95" customHeight="1" x14ac:dyDescent="0.2">
      <c r="A402" s="61"/>
      <c r="B402" s="73"/>
      <c r="H402" s="6"/>
      <c r="I402" s="58"/>
      <c r="K402" s="59"/>
      <c r="L402" s="51"/>
      <c r="M402" s="130"/>
      <c r="N402" s="61"/>
      <c r="O402" s="73"/>
      <c r="U402" s="6"/>
      <c r="V402" s="58"/>
      <c r="X402" s="59"/>
      <c r="Y402" s="51"/>
      <c r="Z402" s="130"/>
      <c r="AA402" s="61"/>
      <c r="AB402" s="73"/>
      <c r="AH402" s="59"/>
      <c r="AI402" s="108"/>
      <c r="AJ402" s="51"/>
      <c r="AK402" s="59"/>
      <c r="AL402" s="51"/>
      <c r="AM402" s="130"/>
      <c r="AN402" s="61"/>
      <c r="AO402" s="73"/>
      <c r="AU402" s="59"/>
      <c r="AV402" s="108"/>
      <c r="AW402" s="51"/>
      <c r="AX402" s="59"/>
      <c r="AY402" s="51"/>
      <c r="AZ402" s="130"/>
      <c r="BA402" s="61"/>
      <c r="BB402" s="73"/>
      <c r="BH402" s="59"/>
      <c r="BI402" s="108"/>
      <c r="BJ402" s="51"/>
      <c r="BK402" s="59"/>
      <c r="BL402" s="51"/>
      <c r="BM402" s="130"/>
    </row>
    <row r="403" spans="1:65" s="5" customFormat="1" ht="15.95" customHeight="1" x14ac:dyDescent="0.2">
      <c r="A403" s="61"/>
      <c r="B403" s="73"/>
      <c r="H403" s="6"/>
      <c r="I403" s="58"/>
      <c r="K403" s="59"/>
      <c r="L403" s="51"/>
      <c r="M403" s="130"/>
      <c r="N403" s="61"/>
      <c r="O403" s="73"/>
      <c r="U403" s="6"/>
      <c r="V403" s="58"/>
      <c r="X403" s="59"/>
      <c r="Y403" s="51"/>
      <c r="Z403" s="130"/>
      <c r="AA403" s="61"/>
      <c r="AB403" s="73"/>
      <c r="AH403" s="59"/>
      <c r="AI403" s="108"/>
      <c r="AJ403" s="51"/>
      <c r="AK403" s="59"/>
      <c r="AL403" s="51"/>
      <c r="AM403" s="130"/>
      <c r="AN403" s="61"/>
      <c r="AO403" s="73"/>
      <c r="AU403" s="59"/>
      <c r="AV403" s="108"/>
      <c r="AW403" s="51"/>
      <c r="AX403" s="59"/>
      <c r="AY403" s="51"/>
      <c r="AZ403" s="130"/>
      <c r="BA403" s="61"/>
      <c r="BB403" s="73"/>
      <c r="BH403" s="59"/>
      <c r="BI403" s="108"/>
      <c r="BJ403" s="51"/>
      <c r="BK403" s="59"/>
      <c r="BL403" s="51"/>
      <c r="BM403" s="130"/>
    </row>
    <row r="404" spans="1:65" s="5" customFormat="1" ht="15.95" customHeight="1" x14ac:dyDescent="0.2">
      <c r="A404" s="86"/>
      <c r="B404" s="73"/>
      <c r="C404" s="702"/>
      <c r="D404" s="703"/>
      <c r="E404" s="703"/>
      <c r="F404" s="46"/>
      <c r="G404" s="46"/>
      <c r="H404" s="24"/>
      <c r="I404" s="98"/>
      <c r="K404" s="59"/>
      <c r="L404" s="59"/>
      <c r="M404" s="59"/>
      <c r="N404" s="86"/>
      <c r="O404" s="73"/>
      <c r="P404" s="702"/>
      <c r="Q404" s="703"/>
      <c r="R404" s="703"/>
      <c r="S404" s="46"/>
      <c r="T404" s="46"/>
      <c r="U404" s="24"/>
      <c r="V404" s="98"/>
      <c r="X404" s="59"/>
      <c r="Y404" s="59"/>
      <c r="Z404" s="59"/>
      <c r="AA404" s="86"/>
      <c r="AB404" s="73"/>
      <c r="AC404" s="702"/>
      <c r="AD404" s="703"/>
      <c r="AE404" s="703"/>
      <c r="AF404" s="46"/>
      <c r="AG404" s="46"/>
      <c r="AH404" s="51"/>
      <c r="AI404" s="108"/>
      <c r="AJ404" s="51"/>
      <c r="AK404" s="59"/>
      <c r="AL404" s="59"/>
      <c r="AM404" s="59"/>
      <c r="AN404" s="86"/>
      <c r="AO404" s="73"/>
      <c r="AP404" s="702"/>
      <c r="AQ404" s="703"/>
      <c r="AR404" s="703"/>
      <c r="AS404" s="46"/>
      <c r="AT404" s="46"/>
      <c r="AU404" s="51"/>
      <c r="AV404" s="108"/>
      <c r="AW404" s="51"/>
      <c r="AX404" s="59"/>
      <c r="AY404" s="59"/>
      <c r="AZ404" s="59"/>
      <c r="BA404" s="86"/>
      <c r="BB404" s="73"/>
      <c r="BC404" s="702"/>
      <c r="BD404" s="703"/>
      <c r="BE404" s="703"/>
      <c r="BF404" s="46"/>
      <c r="BG404" s="46"/>
      <c r="BH404" s="51"/>
      <c r="BI404" s="108"/>
      <c r="BJ404" s="51"/>
      <c r="BK404" s="59"/>
      <c r="BL404" s="59"/>
      <c r="BM404" s="59"/>
    </row>
    <row r="405" spans="1:65" s="5" customFormat="1" ht="15.95" customHeight="1" x14ac:dyDescent="0.2">
      <c r="A405" s="21"/>
      <c r="B405" s="73"/>
      <c r="C405" s="697"/>
      <c r="D405" s="697"/>
      <c r="E405" s="697"/>
      <c r="F405" s="697"/>
      <c r="G405" s="697"/>
      <c r="H405" s="697"/>
      <c r="I405" s="98"/>
      <c r="K405" s="59"/>
      <c r="L405" s="59"/>
      <c r="M405" s="59"/>
      <c r="N405" s="21"/>
      <c r="O405" s="73"/>
      <c r="P405" s="59"/>
      <c r="Q405" s="59"/>
      <c r="R405" s="59"/>
      <c r="S405" s="59"/>
      <c r="T405" s="59"/>
      <c r="U405" s="59"/>
      <c r="V405" s="98"/>
      <c r="X405" s="59"/>
      <c r="Y405" s="59"/>
      <c r="Z405" s="59"/>
      <c r="AA405" s="21"/>
      <c r="AB405" s="73"/>
      <c r="AC405" s="59"/>
      <c r="AD405" s="59"/>
      <c r="AE405" s="59"/>
      <c r="AF405" s="59"/>
      <c r="AG405" s="59"/>
      <c r="AH405" s="51"/>
      <c r="AI405" s="108"/>
      <c r="AJ405" s="51"/>
      <c r="AK405" s="59"/>
      <c r="AL405" s="59"/>
      <c r="AM405" s="59"/>
      <c r="AN405" s="21"/>
      <c r="AO405" s="73"/>
      <c r="AP405" s="59"/>
      <c r="AQ405" s="59"/>
      <c r="AR405" s="59"/>
      <c r="AS405" s="59"/>
      <c r="AT405" s="59"/>
      <c r="AU405" s="51"/>
      <c r="AV405" s="108"/>
      <c r="AW405" s="51"/>
      <c r="AX405" s="59"/>
      <c r="AY405" s="59"/>
      <c r="AZ405" s="59"/>
      <c r="BA405" s="21"/>
      <c r="BB405" s="73"/>
      <c r="BC405" s="59"/>
      <c r="BD405" s="59"/>
      <c r="BE405" s="59"/>
      <c r="BF405" s="59"/>
      <c r="BG405" s="59"/>
      <c r="BH405" s="51"/>
      <c r="BI405" s="108"/>
      <c r="BJ405" s="51"/>
      <c r="BK405" s="59"/>
      <c r="BL405" s="59"/>
      <c r="BM405" s="59"/>
    </row>
    <row r="406" spans="1:65" s="5" customFormat="1" ht="15.95" customHeight="1" x14ac:dyDescent="0.2">
      <c r="A406" s="61"/>
      <c r="B406" s="73"/>
      <c r="H406" s="6"/>
      <c r="I406" s="58"/>
      <c r="K406" s="59"/>
      <c r="L406" s="51"/>
      <c r="M406" s="130"/>
      <c r="N406" s="61"/>
      <c r="O406" s="73"/>
      <c r="U406" s="6"/>
      <c r="V406" s="58"/>
      <c r="X406" s="59"/>
      <c r="Y406" s="51"/>
      <c r="Z406" s="130"/>
      <c r="AA406" s="61"/>
      <c r="AB406" s="73"/>
      <c r="AH406" s="59"/>
      <c r="AI406" s="108"/>
      <c r="AJ406" s="51"/>
      <c r="AK406" s="59"/>
      <c r="AL406" s="51"/>
      <c r="AM406" s="130"/>
      <c r="AN406" s="61"/>
      <c r="AO406" s="73"/>
      <c r="AU406" s="59"/>
      <c r="AV406" s="108"/>
      <c r="AW406" s="51"/>
      <c r="AX406" s="59"/>
      <c r="AY406" s="51"/>
      <c r="AZ406" s="130"/>
      <c r="BA406" s="61"/>
      <c r="BB406" s="73"/>
      <c r="BH406" s="59"/>
      <c r="BI406" s="108"/>
      <c r="BJ406" s="51"/>
      <c r="BK406" s="59"/>
      <c r="BL406" s="51"/>
      <c r="BM406" s="130"/>
    </row>
    <row r="407" spans="1:65" s="5" customFormat="1" ht="15.95" customHeight="1" x14ac:dyDescent="0.2">
      <c r="A407" s="61"/>
      <c r="B407" s="73"/>
      <c r="H407" s="6"/>
      <c r="I407" s="58"/>
      <c r="K407" s="59"/>
      <c r="L407" s="51"/>
      <c r="M407" s="130"/>
      <c r="N407" s="61"/>
      <c r="O407" s="73"/>
      <c r="U407" s="6"/>
      <c r="V407" s="58"/>
      <c r="X407" s="59"/>
      <c r="Y407" s="51"/>
      <c r="Z407" s="130"/>
      <c r="AA407" s="61"/>
      <c r="AB407" s="73"/>
      <c r="AH407" s="59"/>
      <c r="AI407" s="108"/>
      <c r="AJ407" s="51"/>
      <c r="AK407" s="59"/>
      <c r="AL407" s="51"/>
      <c r="AM407" s="130"/>
      <c r="AN407" s="61"/>
      <c r="AO407" s="73"/>
      <c r="AU407" s="59"/>
      <c r="AV407" s="108"/>
      <c r="AW407" s="51"/>
      <c r="AX407" s="59"/>
      <c r="AY407" s="51"/>
      <c r="AZ407" s="130"/>
      <c r="BA407" s="61"/>
      <c r="BB407" s="73"/>
      <c r="BH407" s="59"/>
      <c r="BI407" s="108"/>
      <c r="BJ407" s="51"/>
      <c r="BK407" s="59"/>
      <c r="BL407" s="51"/>
      <c r="BM407" s="130"/>
    </row>
    <row r="408" spans="1:65" s="5" customFormat="1" ht="15.95" customHeight="1" x14ac:dyDescent="0.2">
      <c r="A408" s="21"/>
      <c r="B408" s="699"/>
      <c r="C408" s="699"/>
      <c r="D408" s="699"/>
      <c r="E408" s="699"/>
      <c r="F408" s="699"/>
      <c r="G408" s="699"/>
      <c r="H408" s="699"/>
      <c r="I408" s="699"/>
      <c r="J408" s="699"/>
      <c r="K408" s="699"/>
      <c r="L408" s="699"/>
      <c r="M408" s="699"/>
      <c r="N408" s="21"/>
      <c r="O408" s="51"/>
      <c r="P408" s="51"/>
      <c r="Q408" s="51"/>
      <c r="R408" s="51"/>
      <c r="S408" s="51"/>
      <c r="T408" s="51"/>
      <c r="U408" s="51"/>
      <c r="V408" s="51"/>
      <c r="W408" s="51"/>
      <c r="X408" s="51"/>
      <c r="Y408" s="51"/>
      <c r="Z408" s="51"/>
      <c r="AA408" s="21"/>
      <c r="AB408" s="51"/>
      <c r="AC408" s="51"/>
      <c r="AD408" s="51"/>
      <c r="AE408" s="51"/>
      <c r="AF408" s="51"/>
      <c r="AG408" s="51"/>
      <c r="AH408" s="51"/>
      <c r="AI408" s="51"/>
      <c r="AJ408" s="51"/>
      <c r="AK408" s="51"/>
      <c r="AL408" s="51"/>
      <c r="AM408" s="51"/>
      <c r="AN408" s="21"/>
      <c r="AO408" s="51"/>
      <c r="AP408" s="51"/>
      <c r="AQ408" s="51"/>
      <c r="AR408" s="51"/>
      <c r="AS408" s="51"/>
      <c r="AT408" s="51"/>
      <c r="AU408" s="51"/>
      <c r="AV408" s="51"/>
      <c r="AW408" s="51"/>
      <c r="AX408" s="51"/>
      <c r="AY408" s="51"/>
      <c r="AZ408" s="51"/>
      <c r="BA408" s="21"/>
      <c r="BB408" s="51"/>
      <c r="BC408" s="51"/>
      <c r="BD408" s="51"/>
      <c r="BE408" s="51"/>
      <c r="BF408" s="51"/>
      <c r="BG408" s="51"/>
      <c r="BH408" s="51"/>
      <c r="BI408" s="51"/>
      <c r="BJ408" s="51"/>
      <c r="BK408" s="51"/>
      <c r="BL408" s="51"/>
      <c r="BM408" s="51"/>
    </row>
    <row r="409" spans="1:65" s="5" customFormat="1" ht="13.5" x14ac:dyDescent="0.25">
      <c r="A409" s="7"/>
      <c r="B409" s="71"/>
      <c r="C409" s="777"/>
      <c r="D409" s="777"/>
      <c r="E409" s="777"/>
      <c r="F409" s="777"/>
      <c r="G409" s="777"/>
      <c r="H409" s="777"/>
      <c r="I409" s="777"/>
      <c r="J409" s="7"/>
      <c r="K409" s="778"/>
      <c r="L409" s="778"/>
      <c r="M409" s="778"/>
      <c r="N409" s="7"/>
      <c r="O409" s="71"/>
      <c r="P409" s="189"/>
      <c r="Q409" s="189"/>
      <c r="R409" s="189"/>
      <c r="S409" s="189"/>
      <c r="T409" s="189"/>
      <c r="U409" s="189"/>
      <c r="V409" s="189"/>
      <c r="W409" s="7"/>
      <c r="X409" s="778"/>
      <c r="Y409" s="778"/>
      <c r="Z409" s="778"/>
      <c r="AA409" s="7"/>
      <c r="AB409" s="71"/>
      <c r="AC409" s="189"/>
      <c r="AD409" s="189"/>
      <c r="AE409" s="189"/>
      <c r="AF409" s="189"/>
      <c r="AG409" s="189"/>
      <c r="AH409" s="51"/>
      <c r="AI409" s="51"/>
      <c r="AJ409" s="57"/>
      <c r="AK409" s="778"/>
      <c r="AL409" s="778"/>
      <c r="AM409" s="778"/>
      <c r="AN409" s="7"/>
      <c r="AO409" s="71"/>
      <c r="AP409" s="189"/>
      <c r="AQ409" s="189"/>
      <c r="AR409" s="189"/>
      <c r="AS409" s="189"/>
      <c r="AT409" s="189"/>
      <c r="AU409" s="51"/>
      <c r="AV409" s="51"/>
      <c r="AW409" s="57"/>
      <c r="AX409" s="778"/>
      <c r="AY409" s="778"/>
      <c r="AZ409" s="778"/>
      <c r="BA409" s="7"/>
      <c r="BB409" s="71"/>
      <c r="BC409" s="189"/>
      <c r="BD409" s="189"/>
      <c r="BE409" s="189"/>
      <c r="BF409" s="189"/>
      <c r="BG409" s="189"/>
      <c r="BH409" s="51"/>
      <c r="BI409" s="51"/>
      <c r="BJ409" s="57"/>
      <c r="BK409" s="778"/>
      <c r="BL409" s="778"/>
      <c r="BM409" s="778"/>
    </row>
    <row r="410" spans="1:65" s="5" customFormat="1" ht="15.95" customHeight="1" x14ac:dyDescent="0.2">
      <c r="A410" s="21"/>
      <c r="B410" s="24"/>
      <c r="C410" s="24"/>
      <c r="D410" s="24"/>
      <c r="E410" s="24"/>
      <c r="F410" s="24"/>
      <c r="G410" s="24"/>
      <c r="H410" s="24"/>
      <c r="I410" s="58"/>
      <c r="J410" s="24"/>
      <c r="K410" s="51"/>
      <c r="L410" s="51"/>
      <c r="M410" s="51"/>
      <c r="N410" s="21"/>
      <c r="O410" s="24"/>
      <c r="P410" s="24"/>
      <c r="Q410" s="24"/>
      <c r="R410" s="24"/>
      <c r="S410" s="24"/>
      <c r="T410" s="24"/>
      <c r="U410" s="24"/>
      <c r="V410" s="58"/>
      <c r="W410" s="24"/>
      <c r="X410" s="51"/>
      <c r="Y410" s="51"/>
      <c r="Z410" s="51"/>
      <c r="AA410" s="21"/>
      <c r="AB410" s="24"/>
      <c r="AC410" s="24"/>
      <c r="AD410" s="24"/>
      <c r="AE410" s="24"/>
      <c r="AF410" s="24"/>
      <c r="AG410" s="24"/>
      <c r="AH410" s="51"/>
      <c r="AI410" s="108"/>
      <c r="AJ410" s="51"/>
      <c r="AK410" s="51"/>
      <c r="AL410" s="51"/>
      <c r="AM410" s="51"/>
      <c r="AN410" s="21"/>
      <c r="AO410" s="24"/>
      <c r="AP410" s="24"/>
      <c r="AQ410" s="24"/>
      <c r="AR410" s="24"/>
      <c r="AS410" s="24"/>
      <c r="AT410" s="24"/>
      <c r="AU410" s="51"/>
      <c r="AV410" s="108"/>
      <c r="AW410" s="51"/>
      <c r="AX410" s="51"/>
      <c r="AY410" s="51"/>
      <c r="AZ410" s="51"/>
      <c r="BA410" s="21"/>
      <c r="BB410" s="24"/>
      <c r="BC410" s="24"/>
      <c r="BD410" s="24"/>
      <c r="BE410" s="24"/>
      <c r="BF410" s="24"/>
      <c r="BG410" s="24"/>
      <c r="BH410" s="51"/>
      <c r="BI410" s="108"/>
      <c r="BJ410" s="51"/>
      <c r="BK410" s="51"/>
      <c r="BL410" s="51"/>
      <c r="BM410" s="51"/>
    </row>
    <row r="411" spans="1:65" s="7" customFormat="1" ht="17.100000000000001" customHeight="1" x14ac:dyDescent="0.2">
      <c r="A411" s="721"/>
      <c r="B411" s="721"/>
      <c r="C411" s="721"/>
      <c r="D411" s="721"/>
      <c r="E411" s="721"/>
      <c r="F411" s="721"/>
      <c r="G411" s="721"/>
      <c r="H411" s="721"/>
      <c r="I411" s="721"/>
      <c r="J411" s="721"/>
      <c r="K411" s="721"/>
      <c r="L411" s="721"/>
      <c r="M411" s="721"/>
      <c r="N411" s="85"/>
      <c r="O411" s="85"/>
      <c r="P411" s="85"/>
      <c r="Q411" s="85"/>
      <c r="R411" s="85"/>
      <c r="S411" s="85"/>
      <c r="T411" s="85"/>
      <c r="U411" s="85"/>
      <c r="V411" s="85"/>
      <c r="W411" s="85"/>
      <c r="X411" s="85"/>
      <c r="Y411" s="85"/>
      <c r="Z411" s="85"/>
      <c r="AA411" s="85"/>
      <c r="AB411" s="85"/>
      <c r="AC411" s="85"/>
      <c r="AD411" s="85"/>
      <c r="AE411" s="85"/>
      <c r="AF411" s="85"/>
      <c r="AG411" s="85"/>
      <c r="AH411" s="57"/>
      <c r="AI411" s="57"/>
      <c r="AJ411" s="57"/>
      <c r="AK411" s="57"/>
      <c r="AL411" s="57"/>
      <c r="AM411" s="57"/>
      <c r="AN411" s="85"/>
      <c r="AO411" s="85"/>
      <c r="AP411" s="85"/>
      <c r="AQ411" s="85"/>
      <c r="AR411" s="85"/>
      <c r="AS411" s="85"/>
      <c r="AT411" s="85"/>
      <c r="AU411" s="57"/>
      <c r="AV411" s="57"/>
      <c r="AW411" s="57"/>
      <c r="AX411" s="57"/>
      <c r="AY411" s="57"/>
      <c r="AZ411" s="57"/>
      <c r="BA411" s="85"/>
      <c r="BB411" s="85"/>
      <c r="BC411" s="85"/>
      <c r="BD411" s="85"/>
      <c r="BE411" s="85"/>
      <c r="BF411" s="85"/>
      <c r="BG411" s="85"/>
      <c r="BH411" s="57"/>
      <c r="BI411" s="57"/>
      <c r="BJ411" s="57"/>
      <c r="BK411" s="57"/>
      <c r="BL411" s="57"/>
      <c r="BM411" s="57"/>
    </row>
    <row r="412" spans="1:65" s="5" customFormat="1" x14ac:dyDescent="0.2">
      <c r="B412" s="24"/>
      <c r="C412" s="7"/>
      <c r="H412" s="24"/>
      <c r="I412" s="98"/>
      <c r="K412" s="130"/>
      <c r="L412" s="51"/>
      <c r="M412" s="59"/>
      <c r="O412" s="24"/>
      <c r="P412" s="7"/>
      <c r="U412" s="24"/>
      <c r="V412" s="98"/>
      <c r="X412" s="130"/>
      <c r="Y412" s="51"/>
      <c r="Z412" s="59"/>
      <c r="AB412" s="24"/>
      <c r="AC412" s="7"/>
      <c r="AH412" s="51"/>
      <c r="AI412" s="108"/>
      <c r="AJ412" s="51"/>
      <c r="AK412" s="130"/>
      <c r="AL412" s="51"/>
      <c r="AM412" s="59"/>
      <c r="AO412" s="24"/>
      <c r="AP412" s="7"/>
      <c r="AU412" s="51"/>
      <c r="AV412" s="108"/>
      <c r="AW412" s="51"/>
      <c r="AX412" s="130"/>
      <c r="AY412" s="51"/>
      <c r="AZ412" s="59"/>
      <c r="BB412" s="24"/>
      <c r="BC412" s="7"/>
      <c r="BH412" s="51"/>
      <c r="BI412" s="108"/>
      <c r="BJ412" s="51"/>
      <c r="BK412" s="130"/>
      <c r="BL412" s="51"/>
      <c r="BM412" s="59"/>
    </row>
    <row r="413" spans="1:65" s="5" customFormat="1" ht="15.95" customHeight="1" x14ac:dyDescent="0.2">
      <c r="A413" s="21"/>
      <c r="B413" s="73"/>
      <c r="C413" s="697"/>
      <c r="D413" s="697"/>
      <c r="E413" s="697"/>
      <c r="F413" s="697"/>
      <c r="G413" s="697"/>
      <c r="H413" s="697"/>
      <c r="I413" s="109"/>
      <c r="J413" s="21"/>
      <c r="K413" s="59"/>
      <c r="L413" s="59"/>
      <c r="M413" s="59"/>
      <c r="N413" s="21"/>
      <c r="O413" s="73"/>
      <c r="P413" s="59"/>
      <c r="Q413" s="59"/>
      <c r="R413" s="59"/>
      <c r="S413" s="59"/>
      <c r="T413" s="59"/>
      <c r="U413" s="59"/>
      <c r="V413" s="109"/>
      <c r="W413" s="21"/>
      <c r="X413" s="59"/>
      <c r="Y413" s="59"/>
      <c r="Z413" s="59"/>
      <c r="AA413" s="21"/>
      <c r="AB413" s="73"/>
      <c r="AC413" s="59"/>
      <c r="AD413" s="59"/>
      <c r="AE413" s="59"/>
      <c r="AF413" s="59"/>
      <c r="AG413" s="59"/>
      <c r="AH413" s="51"/>
      <c r="AI413" s="108"/>
      <c r="AJ413" s="51"/>
      <c r="AK413" s="59"/>
      <c r="AL413" s="59"/>
      <c r="AM413" s="59"/>
      <c r="AN413" s="21"/>
      <c r="AO413" s="73"/>
      <c r="AP413" s="59"/>
      <c r="AQ413" s="59"/>
      <c r="AR413" s="59"/>
      <c r="AS413" s="59"/>
      <c r="AT413" s="59"/>
      <c r="AU413" s="51"/>
      <c r="AV413" s="108"/>
      <c r="AW413" s="51"/>
      <c r="AX413" s="59"/>
      <c r="AY413" s="59"/>
      <c r="AZ413" s="59"/>
      <c r="BA413" s="21"/>
      <c r="BB413" s="73"/>
      <c r="BC413" s="59"/>
      <c r="BD413" s="59"/>
      <c r="BE413" s="59"/>
      <c r="BF413" s="59"/>
      <c r="BG413" s="59"/>
      <c r="BH413" s="51"/>
      <c r="BI413" s="108"/>
      <c r="BJ413" s="51"/>
      <c r="BK413" s="59"/>
      <c r="BL413" s="59"/>
      <c r="BM413" s="59"/>
    </row>
    <row r="414" spans="1:65" s="5" customFormat="1" ht="15.95" customHeight="1" x14ac:dyDescent="0.2">
      <c r="A414" s="92"/>
      <c r="B414" s="73"/>
      <c r="C414" s="21"/>
      <c r="D414" s="21"/>
      <c r="E414" s="21"/>
      <c r="F414" s="21"/>
      <c r="G414" s="21"/>
      <c r="H414" s="93"/>
      <c r="I414" s="110"/>
      <c r="J414" s="21"/>
      <c r="K414" s="59"/>
      <c r="L414" s="51"/>
      <c r="M414" s="130"/>
      <c r="N414" s="92"/>
      <c r="O414" s="73"/>
      <c r="P414" s="21"/>
      <c r="Q414" s="21"/>
      <c r="R414" s="21"/>
      <c r="S414" s="21"/>
      <c r="T414" s="21"/>
      <c r="U414" s="93"/>
      <c r="V414" s="110"/>
      <c r="W414" s="21"/>
      <c r="X414" s="59"/>
      <c r="Y414" s="51"/>
      <c r="Z414" s="130"/>
      <c r="AA414" s="92"/>
      <c r="AB414" s="73"/>
      <c r="AC414" s="21"/>
      <c r="AD414" s="21"/>
      <c r="AE414" s="21"/>
      <c r="AF414" s="21"/>
      <c r="AG414" s="21"/>
      <c r="AH414" s="59"/>
      <c r="AI414" s="108"/>
      <c r="AJ414" s="51"/>
      <c r="AK414" s="59"/>
      <c r="AL414" s="51"/>
      <c r="AM414" s="130"/>
      <c r="AN414" s="92"/>
      <c r="AO414" s="73"/>
      <c r="AP414" s="21"/>
      <c r="AQ414" s="21"/>
      <c r="AR414" s="21"/>
      <c r="AS414" s="21"/>
      <c r="AT414" s="21"/>
      <c r="AU414" s="59"/>
      <c r="AV414" s="108"/>
      <c r="AW414" s="51"/>
      <c r="AX414" s="59"/>
      <c r="AY414" s="51"/>
      <c r="AZ414" s="130"/>
      <c r="BA414" s="92"/>
      <c r="BB414" s="73"/>
      <c r="BC414" s="21"/>
      <c r="BD414" s="21"/>
      <c r="BE414" s="21"/>
      <c r="BF414" s="21"/>
      <c r="BG414" s="21"/>
      <c r="BH414" s="59"/>
      <c r="BI414" s="108"/>
      <c r="BJ414" s="51"/>
      <c r="BK414" s="59"/>
      <c r="BL414" s="51"/>
      <c r="BM414" s="130"/>
    </row>
    <row r="415" spans="1:65" s="5" customFormat="1" ht="15.95" customHeight="1" x14ac:dyDescent="0.2">
      <c r="A415" s="61"/>
      <c r="B415" s="73"/>
      <c r="C415" s="21"/>
      <c r="D415" s="21"/>
      <c r="E415" s="21"/>
      <c r="F415" s="21"/>
      <c r="G415" s="21"/>
      <c r="H415" s="93"/>
      <c r="I415" s="110"/>
      <c r="J415" s="21"/>
      <c r="K415" s="59"/>
      <c r="L415" s="51"/>
      <c r="M415" s="130"/>
      <c r="N415" s="61"/>
      <c r="O415" s="73"/>
      <c r="P415" s="21"/>
      <c r="Q415" s="21"/>
      <c r="R415" s="21"/>
      <c r="S415" s="21"/>
      <c r="T415" s="21"/>
      <c r="U415" s="93"/>
      <c r="V415" s="110"/>
      <c r="W415" s="21"/>
      <c r="X415" s="59"/>
      <c r="Y415" s="51"/>
      <c r="Z415" s="130"/>
      <c r="AA415" s="61"/>
      <c r="AB415" s="73"/>
      <c r="AC415" s="21"/>
      <c r="AD415" s="21"/>
      <c r="AE415" s="21"/>
      <c r="AF415" s="21"/>
      <c r="AG415" s="21"/>
      <c r="AH415" s="59"/>
      <c r="AI415" s="108"/>
      <c r="AJ415" s="51"/>
      <c r="AK415" s="59"/>
      <c r="AL415" s="51"/>
      <c r="AM415" s="130"/>
      <c r="AN415" s="61"/>
      <c r="AO415" s="73"/>
      <c r="AP415" s="21"/>
      <c r="AQ415" s="21"/>
      <c r="AR415" s="21"/>
      <c r="AS415" s="21"/>
      <c r="AT415" s="21"/>
      <c r="AU415" s="59"/>
      <c r="AV415" s="108"/>
      <c r="AW415" s="51"/>
      <c r="AX415" s="59"/>
      <c r="AY415" s="51"/>
      <c r="AZ415" s="130"/>
      <c r="BA415" s="61"/>
      <c r="BB415" s="73"/>
      <c r="BC415" s="21"/>
      <c r="BD415" s="21"/>
      <c r="BE415" s="21"/>
      <c r="BF415" s="21"/>
      <c r="BG415" s="21"/>
      <c r="BH415" s="59"/>
      <c r="BI415" s="108"/>
      <c r="BJ415" s="51"/>
      <c r="BK415" s="59"/>
      <c r="BL415" s="51"/>
      <c r="BM415" s="130"/>
    </row>
    <row r="416" spans="1:65" s="5" customFormat="1" ht="15.75" x14ac:dyDescent="0.25">
      <c r="A416" s="8"/>
      <c r="B416" s="48"/>
      <c r="C416" s="777"/>
      <c r="D416" s="777"/>
      <c r="E416" s="777"/>
      <c r="F416" s="777"/>
      <c r="G416" s="777"/>
      <c r="H416" s="777"/>
      <c r="I416" s="777"/>
      <c r="J416" s="8"/>
      <c r="K416" s="779"/>
      <c r="L416" s="779"/>
      <c r="M416" s="779"/>
      <c r="N416" s="8"/>
      <c r="O416" s="48"/>
      <c r="P416" s="168"/>
      <c r="Q416" s="168"/>
      <c r="R416" s="168"/>
      <c r="S416" s="168"/>
      <c r="T416" s="168"/>
      <c r="U416" s="168"/>
      <c r="V416" s="168"/>
      <c r="W416" s="8"/>
      <c r="X416" s="779"/>
      <c r="Y416" s="779"/>
      <c r="Z416" s="779"/>
      <c r="AA416" s="8"/>
      <c r="AB416" s="48"/>
      <c r="AC416" s="168"/>
      <c r="AD416" s="168"/>
      <c r="AE416" s="168"/>
      <c r="AF416" s="168"/>
      <c r="AG416" s="168"/>
      <c r="AH416" s="51"/>
      <c r="AI416" s="51"/>
      <c r="AJ416" s="132"/>
      <c r="AK416" s="779"/>
      <c r="AL416" s="779"/>
      <c r="AM416" s="779"/>
      <c r="AN416" s="8"/>
      <c r="AO416" s="48"/>
      <c r="AP416" s="168"/>
      <c r="AQ416" s="168"/>
      <c r="AR416" s="168"/>
      <c r="AS416" s="168"/>
      <c r="AT416" s="168"/>
      <c r="AU416" s="51"/>
      <c r="AV416" s="51"/>
      <c r="AW416" s="132"/>
      <c r="AX416" s="779"/>
      <c r="AY416" s="779"/>
      <c r="AZ416" s="779"/>
      <c r="BA416" s="8"/>
      <c r="BB416" s="48"/>
      <c r="BC416" s="168"/>
      <c r="BD416" s="168"/>
      <c r="BE416" s="168"/>
      <c r="BF416" s="168"/>
      <c r="BG416" s="168"/>
      <c r="BH416" s="51"/>
      <c r="BI416" s="51"/>
      <c r="BJ416" s="132"/>
      <c r="BK416" s="779"/>
      <c r="BL416" s="779"/>
      <c r="BM416" s="779"/>
    </row>
    <row r="417" spans="1:65" s="5" customFormat="1" ht="15.75" x14ac:dyDescent="0.25">
      <c r="A417" s="8"/>
      <c r="B417" s="48"/>
      <c r="C417" s="88"/>
      <c r="D417" s="88"/>
      <c r="E417" s="88"/>
      <c r="F417" s="88"/>
      <c r="G417" s="88"/>
      <c r="H417" s="67"/>
      <c r="I417" s="99"/>
      <c r="J417" s="8"/>
      <c r="K417" s="168"/>
      <c r="L417" s="168"/>
      <c r="M417" s="168"/>
      <c r="N417" s="8"/>
      <c r="O417" s="48"/>
      <c r="P417" s="88"/>
      <c r="Q417" s="88"/>
      <c r="R417" s="88"/>
      <c r="S417" s="88"/>
      <c r="T417" s="88"/>
      <c r="U417" s="67"/>
      <c r="V417" s="99"/>
      <c r="W417" s="8"/>
      <c r="X417" s="168"/>
      <c r="Y417" s="168"/>
      <c r="Z417" s="168"/>
      <c r="AA417" s="8"/>
      <c r="AB417" s="48"/>
      <c r="AC417" s="88"/>
      <c r="AD417" s="88"/>
      <c r="AE417" s="88"/>
      <c r="AF417" s="88"/>
      <c r="AG417" s="88"/>
      <c r="AH417" s="189"/>
      <c r="AI417" s="190"/>
      <c r="AJ417" s="132"/>
      <c r="AK417" s="168"/>
      <c r="AL417" s="168"/>
      <c r="AM417" s="168"/>
      <c r="AN417" s="8"/>
      <c r="AO417" s="48"/>
      <c r="AP417" s="88"/>
      <c r="AQ417" s="88"/>
      <c r="AR417" s="88"/>
      <c r="AS417" s="88"/>
      <c r="AT417" s="88"/>
      <c r="AU417" s="189"/>
      <c r="AV417" s="190"/>
      <c r="AW417" s="132"/>
      <c r="AX417" s="168"/>
      <c r="AY417" s="168"/>
      <c r="AZ417" s="168"/>
      <c r="BA417" s="8"/>
      <c r="BB417" s="48"/>
      <c r="BC417" s="88"/>
      <c r="BD417" s="88"/>
      <c r="BE417" s="88"/>
      <c r="BF417" s="88"/>
      <c r="BG417" s="88"/>
      <c r="BH417" s="189"/>
      <c r="BI417" s="190"/>
      <c r="BJ417" s="132"/>
      <c r="BK417" s="168"/>
      <c r="BL417" s="168"/>
      <c r="BM417" s="168"/>
    </row>
    <row r="418" spans="1:65" s="7" customFormat="1" ht="17.100000000000001" customHeight="1" x14ac:dyDescent="0.2">
      <c r="A418" s="721"/>
      <c r="B418" s="721"/>
      <c r="C418" s="721"/>
      <c r="D418" s="721"/>
      <c r="E418" s="721"/>
      <c r="F418" s="721"/>
      <c r="G418" s="721"/>
      <c r="H418" s="721"/>
      <c r="I418" s="721"/>
      <c r="J418" s="721"/>
      <c r="K418" s="721"/>
      <c r="L418" s="721"/>
      <c r="M418" s="721"/>
      <c r="N418" s="85"/>
      <c r="O418" s="85"/>
      <c r="P418" s="85"/>
      <c r="Q418" s="85"/>
      <c r="R418" s="85"/>
      <c r="S418" s="85"/>
      <c r="T418" s="85"/>
      <c r="U418" s="85"/>
      <c r="V418" s="85"/>
      <c r="W418" s="85"/>
      <c r="X418" s="85"/>
      <c r="Y418" s="85"/>
      <c r="Z418" s="85"/>
      <c r="AA418" s="85"/>
      <c r="AB418" s="85"/>
      <c r="AC418" s="85"/>
      <c r="AD418" s="85"/>
      <c r="AE418" s="85"/>
      <c r="AF418" s="85"/>
      <c r="AG418" s="85"/>
      <c r="AH418" s="57"/>
      <c r="AI418" s="57"/>
      <c r="AJ418" s="57"/>
      <c r="AK418" s="57"/>
      <c r="AL418" s="57"/>
      <c r="AM418" s="57"/>
      <c r="AN418" s="85"/>
      <c r="AO418" s="85"/>
      <c r="AP418" s="85"/>
      <c r="AQ418" s="85"/>
      <c r="AR418" s="85"/>
      <c r="AS418" s="85"/>
      <c r="AT418" s="85"/>
      <c r="AU418" s="57"/>
      <c r="AV418" s="57"/>
      <c r="AW418" s="57"/>
      <c r="AX418" s="57"/>
      <c r="AY418" s="57"/>
      <c r="AZ418" s="57"/>
      <c r="BA418" s="85"/>
      <c r="BB418" s="85"/>
      <c r="BC418" s="85"/>
      <c r="BD418" s="85"/>
      <c r="BE418" s="85"/>
      <c r="BF418" s="85"/>
      <c r="BG418" s="85"/>
      <c r="BH418" s="57"/>
      <c r="BI418" s="57"/>
      <c r="BJ418" s="57"/>
      <c r="BK418" s="57"/>
      <c r="BL418" s="57"/>
      <c r="BM418" s="57"/>
    </row>
    <row r="419" spans="1:65" s="5" customFormat="1" ht="12.75" customHeight="1" x14ac:dyDescent="0.2">
      <c r="A419" s="82"/>
      <c r="B419" s="689"/>
      <c r="C419" s="689"/>
      <c r="D419" s="689"/>
      <c r="E419" s="689"/>
      <c r="F419" s="689"/>
      <c r="G419" s="689"/>
      <c r="H419" s="24"/>
      <c r="I419" s="98"/>
      <c r="K419" s="51"/>
      <c r="L419" s="51"/>
      <c r="M419" s="51"/>
      <c r="N419" s="82"/>
      <c r="O419" s="689"/>
      <c r="P419" s="689"/>
      <c r="Q419" s="689"/>
      <c r="R419" s="689"/>
      <c r="S419" s="689"/>
      <c r="T419" s="689"/>
      <c r="U419" s="24"/>
      <c r="V419" s="98"/>
      <c r="X419" s="51"/>
      <c r="Y419" s="51"/>
      <c r="Z419" s="51"/>
      <c r="AA419" s="82"/>
      <c r="AB419" s="689"/>
      <c r="AC419" s="689"/>
      <c r="AD419" s="689"/>
      <c r="AE419" s="689"/>
      <c r="AF419" s="689"/>
      <c r="AG419" s="689"/>
      <c r="AH419" s="51"/>
      <c r="AI419" s="108"/>
      <c r="AJ419" s="51"/>
      <c r="AK419" s="51"/>
      <c r="AL419" s="51"/>
      <c r="AM419" s="51"/>
      <c r="AN419" s="82"/>
      <c r="AO419" s="689"/>
      <c r="AP419" s="689"/>
      <c r="AQ419" s="689"/>
      <c r="AR419" s="689"/>
      <c r="AS419" s="689"/>
      <c r="AT419" s="689"/>
      <c r="AU419" s="51"/>
      <c r="AV419" s="108"/>
      <c r="AW419" s="51"/>
      <c r="AX419" s="51"/>
      <c r="AY419" s="51"/>
      <c r="AZ419" s="51"/>
      <c r="BA419" s="82"/>
      <c r="BB419" s="689"/>
      <c r="BC419" s="689"/>
      <c r="BD419" s="689"/>
      <c r="BE419" s="689"/>
      <c r="BF419" s="689"/>
      <c r="BG419" s="689"/>
      <c r="BH419" s="51"/>
      <c r="BI419" s="108"/>
      <c r="BJ419" s="51"/>
      <c r="BK419" s="51"/>
      <c r="BL419" s="51"/>
      <c r="BM419" s="51"/>
    </row>
    <row r="420" spans="1:65" s="5" customFormat="1" ht="12.75" customHeight="1" x14ac:dyDescent="0.2">
      <c r="A420" s="61"/>
      <c r="B420" s="689"/>
      <c r="C420" s="689"/>
      <c r="D420" s="689"/>
      <c r="E420" s="689"/>
      <c r="F420" s="689"/>
      <c r="G420" s="689"/>
      <c r="H420" s="32"/>
      <c r="I420" s="111"/>
      <c r="K420" s="130"/>
      <c r="L420" s="51"/>
      <c r="M420" s="51"/>
      <c r="N420" s="61"/>
      <c r="O420" s="689"/>
      <c r="P420" s="689"/>
      <c r="Q420" s="689"/>
      <c r="R420" s="689"/>
      <c r="S420" s="689"/>
      <c r="T420" s="689"/>
      <c r="U420" s="32"/>
      <c r="V420" s="111"/>
      <c r="X420" s="130"/>
      <c r="Y420" s="51"/>
      <c r="Z420" s="51"/>
      <c r="AA420" s="61"/>
      <c r="AB420" s="689"/>
      <c r="AC420" s="689"/>
      <c r="AD420" s="689"/>
      <c r="AE420" s="689"/>
      <c r="AF420" s="689"/>
      <c r="AG420" s="689"/>
      <c r="AH420" s="156"/>
      <c r="AI420" s="176"/>
      <c r="AJ420" s="51"/>
      <c r="AK420" s="130"/>
      <c r="AL420" s="51"/>
      <c r="AM420" s="51"/>
      <c r="AN420" s="61"/>
      <c r="AO420" s="689"/>
      <c r="AP420" s="689"/>
      <c r="AQ420" s="689"/>
      <c r="AR420" s="689"/>
      <c r="AS420" s="689"/>
      <c r="AT420" s="689"/>
      <c r="AU420" s="156"/>
      <c r="AV420" s="176"/>
      <c r="AW420" s="51"/>
      <c r="AX420" s="130"/>
      <c r="AY420" s="51"/>
      <c r="AZ420" s="51"/>
      <c r="BA420" s="61"/>
      <c r="BB420" s="689"/>
      <c r="BC420" s="689"/>
      <c r="BD420" s="689"/>
      <c r="BE420" s="689"/>
      <c r="BF420" s="689"/>
      <c r="BG420" s="689"/>
      <c r="BH420" s="156"/>
      <c r="BI420" s="176"/>
      <c r="BJ420" s="51"/>
      <c r="BK420" s="130"/>
      <c r="BL420" s="51"/>
      <c r="BM420" s="51"/>
    </row>
    <row r="421" spans="1:65" s="5" customFormat="1" ht="12.75" customHeight="1" x14ac:dyDescent="0.2">
      <c r="A421" s="61"/>
      <c r="B421" s="80"/>
      <c r="C421" s="45"/>
      <c r="D421" s="45"/>
      <c r="E421" s="45"/>
      <c r="F421" s="45"/>
      <c r="G421" s="45"/>
      <c r="H421" s="55"/>
      <c r="I421" s="100"/>
      <c r="J421" s="45"/>
      <c r="K421" s="134"/>
      <c r="L421" s="51"/>
      <c r="M421" s="59"/>
      <c r="N421" s="61"/>
      <c r="O421" s="80"/>
      <c r="P421" s="45"/>
      <c r="Q421" s="45"/>
      <c r="R421" s="45"/>
      <c r="S421" s="45"/>
      <c r="T421" s="45"/>
      <c r="U421" s="55"/>
      <c r="V421" s="100"/>
      <c r="W421" s="45"/>
      <c r="X421" s="134"/>
      <c r="Y421" s="51"/>
      <c r="Z421" s="59"/>
      <c r="AA421" s="61"/>
      <c r="AB421" s="80"/>
      <c r="AC421" s="45"/>
      <c r="AD421" s="45"/>
      <c r="AE421" s="45"/>
      <c r="AF421" s="45"/>
      <c r="AG421" s="45"/>
      <c r="AH421" s="134"/>
      <c r="AI421" s="176"/>
      <c r="AJ421" s="134"/>
      <c r="AK421" s="134"/>
      <c r="AL421" s="51"/>
      <c r="AM421" s="59"/>
      <c r="AN421" s="61"/>
      <c r="AO421" s="80"/>
      <c r="AP421" s="45"/>
      <c r="AQ421" s="45"/>
      <c r="AR421" s="45"/>
      <c r="AS421" s="45"/>
      <c r="AT421" s="45"/>
      <c r="AU421" s="134"/>
      <c r="AV421" s="176"/>
      <c r="AW421" s="134"/>
      <c r="AX421" s="134"/>
      <c r="AY421" s="51"/>
      <c r="AZ421" s="59"/>
      <c r="BA421" s="61"/>
      <c r="BB421" s="80"/>
      <c r="BC421" s="45"/>
      <c r="BD421" s="45"/>
      <c r="BE421" s="45"/>
      <c r="BF421" s="45"/>
      <c r="BG421" s="45"/>
      <c r="BH421" s="134"/>
      <c r="BI421" s="176"/>
      <c r="BJ421" s="134"/>
      <c r="BK421" s="134"/>
      <c r="BL421" s="51"/>
      <c r="BM421" s="59"/>
    </row>
    <row r="422" spans="1:65" s="7" customFormat="1" ht="9.75" customHeight="1" x14ac:dyDescent="0.2">
      <c r="A422" s="85"/>
      <c r="B422" s="57"/>
      <c r="C422" s="85"/>
      <c r="D422" s="85"/>
      <c r="E422" s="85"/>
      <c r="F422" s="85"/>
      <c r="G422" s="85"/>
      <c r="H422" s="57"/>
      <c r="I422" s="101"/>
      <c r="J422" s="85"/>
      <c r="K422" s="57"/>
      <c r="L422" s="57"/>
      <c r="M422" s="57"/>
      <c r="N422" s="85"/>
      <c r="O422" s="57"/>
      <c r="P422" s="85"/>
      <c r="Q422" s="85"/>
      <c r="R422" s="85"/>
      <c r="S422" s="85"/>
      <c r="T422" s="85"/>
      <c r="U422" s="57"/>
      <c r="V422" s="101"/>
      <c r="W422" s="85"/>
      <c r="X422" s="57"/>
      <c r="Y422" s="57"/>
      <c r="Z422" s="57"/>
      <c r="AA422" s="85"/>
      <c r="AB422" s="57"/>
      <c r="AC422" s="85"/>
      <c r="AD422" s="85"/>
      <c r="AE422" s="85"/>
      <c r="AF422" s="85"/>
      <c r="AG422" s="85"/>
      <c r="AH422" s="57"/>
      <c r="AI422" s="106"/>
      <c r="AJ422" s="57"/>
      <c r="AK422" s="57"/>
      <c r="AL422" s="57"/>
      <c r="AM422" s="57"/>
      <c r="AN422" s="85"/>
      <c r="AO422" s="57"/>
      <c r="AP422" s="85"/>
      <c r="AQ422" s="85"/>
      <c r="AR422" s="85"/>
      <c r="AS422" s="85"/>
      <c r="AT422" s="85"/>
      <c r="AU422" s="57"/>
      <c r="AV422" s="106"/>
      <c r="AW422" s="57"/>
      <c r="AX422" s="57"/>
      <c r="AY422" s="57"/>
      <c r="AZ422" s="57"/>
      <c r="BA422" s="85"/>
      <c r="BB422" s="57"/>
      <c r="BC422" s="85"/>
      <c r="BD422" s="85"/>
      <c r="BE422" s="85"/>
      <c r="BF422" s="85"/>
      <c r="BG422" s="85"/>
      <c r="BH422" s="57"/>
      <c r="BI422" s="106"/>
      <c r="BJ422" s="57"/>
      <c r="BK422" s="57"/>
      <c r="BL422" s="57"/>
      <c r="BM422" s="57"/>
    </row>
    <row r="423" spans="1:65" s="7" customFormat="1" ht="17.100000000000001" customHeight="1" x14ac:dyDescent="0.2">
      <c r="A423" s="85"/>
      <c r="B423" s="686"/>
      <c r="C423" s="686"/>
      <c r="D423" s="698"/>
      <c r="E423" s="698"/>
      <c r="F423" s="698"/>
      <c r="G423" s="698"/>
      <c r="H423" s="57"/>
      <c r="I423" s="101"/>
      <c r="J423" s="85"/>
      <c r="K423" s="57"/>
      <c r="L423" s="57"/>
      <c r="M423" s="57"/>
      <c r="N423" s="85"/>
      <c r="O423" s="686"/>
      <c r="P423" s="686"/>
      <c r="Q423" s="698"/>
      <c r="R423" s="698"/>
      <c r="S423" s="698"/>
      <c r="T423" s="698"/>
      <c r="U423" s="57"/>
      <c r="V423" s="101"/>
      <c r="W423" s="85"/>
      <c r="X423" s="57"/>
      <c r="Y423" s="57"/>
      <c r="Z423" s="57"/>
      <c r="AA423" s="85"/>
      <c r="AB423" s="686"/>
      <c r="AC423" s="686"/>
      <c r="AD423" s="698"/>
      <c r="AE423" s="698"/>
      <c r="AF423" s="698"/>
      <c r="AG423" s="698"/>
      <c r="AH423" s="57"/>
      <c r="AI423" s="106"/>
      <c r="AJ423" s="57"/>
      <c r="AK423" s="57"/>
      <c r="AL423" s="57"/>
      <c r="AM423" s="57"/>
      <c r="AN423" s="85"/>
      <c r="AO423" s="686"/>
      <c r="AP423" s="686"/>
      <c r="AQ423" s="698"/>
      <c r="AR423" s="698"/>
      <c r="AS423" s="698"/>
      <c r="AT423" s="698"/>
      <c r="AU423" s="57"/>
      <c r="AV423" s="106"/>
      <c r="AW423" s="57"/>
      <c r="AX423" s="57"/>
      <c r="AY423" s="57"/>
      <c r="AZ423" s="57"/>
      <c r="BA423" s="85"/>
      <c r="BB423" s="686"/>
      <c r="BC423" s="686"/>
      <c r="BD423" s="698"/>
      <c r="BE423" s="698"/>
      <c r="BF423" s="698"/>
      <c r="BG423" s="698"/>
      <c r="BH423" s="57"/>
      <c r="BI423" s="106"/>
      <c r="BJ423" s="57"/>
      <c r="BK423" s="57"/>
      <c r="BL423" s="57"/>
      <c r="BM423" s="57"/>
    </row>
    <row r="424" spans="1:65" s="7" customFormat="1" ht="17.100000000000001" customHeight="1" x14ac:dyDescent="0.2">
      <c r="A424" s="85"/>
      <c r="B424" s="686"/>
      <c r="C424" s="686"/>
      <c r="D424" s="699"/>
      <c r="E424" s="699"/>
      <c r="F424" s="699"/>
      <c r="G424" s="699"/>
      <c r="H424" s="57"/>
      <c r="I424" s="101"/>
      <c r="J424" s="85"/>
      <c r="K424" s="57"/>
      <c r="L424" s="57"/>
      <c r="M424" s="57"/>
      <c r="N424" s="85"/>
      <c r="O424" s="686"/>
      <c r="P424" s="686"/>
      <c r="Q424" s="699"/>
      <c r="R424" s="699"/>
      <c r="S424" s="699"/>
      <c r="T424" s="699"/>
      <c r="U424" s="57"/>
      <c r="V424" s="101"/>
      <c r="W424" s="85"/>
      <c r="X424" s="57"/>
      <c r="Y424" s="57"/>
      <c r="Z424" s="57"/>
      <c r="AA424" s="85"/>
      <c r="AB424" s="686"/>
      <c r="AC424" s="686"/>
      <c r="AD424" s="699"/>
      <c r="AE424" s="699"/>
      <c r="AF424" s="699"/>
      <c r="AG424" s="699"/>
      <c r="AH424" s="57"/>
      <c r="AI424" s="106"/>
      <c r="AJ424" s="57"/>
      <c r="AK424" s="57"/>
      <c r="AL424" s="57"/>
      <c r="AM424" s="57"/>
      <c r="AN424" s="85"/>
      <c r="AO424" s="686"/>
      <c r="AP424" s="686"/>
      <c r="AQ424" s="699"/>
      <c r="AR424" s="699"/>
      <c r="AS424" s="699"/>
      <c r="AT424" s="699"/>
      <c r="AU424" s="57"/>
      <c r="AV424" s="106"/>
      <c r="AW424" s="57"/>
      <c r="AX424" s="57"/>
      <c r="AY424" s="57"/>
      <c r="AZ424" s="57"/>
      <c r="BA424" s="85"/>
      <c r="BB424" s="686"/>
      <c r="BC424" s="686"/>
      <c r="BD424" s="699"/>
      <c r="BE424" s="699"/>
      <c r="BF424" s="699"/>
      <c r="BG424" s="699"/>
      <c r="BH424" s="57"/>
      <c r="BI424" s="106"/>
      <c r="BJ424" s="57"/>
      <c r="BK424" s="57"/>
      <c r="BL424" s="57"/>
      <c r="BM424" s="57"/>
    </row>
    <row r="425" spans="1:65" s="7" customFormat="1" ht="17.100000000000001" customHeight="1" x14ac:dyDescent="0.2">
      <c r="A425" s="85"/>
      <c r="B425" s="686"/>
      <c r="C425" s="686"/>
      <c r="D425" s="698"/>
      <c r="E425" s="698"/>
      <c r="F425" s="698"/>
      <c r="G425" s="698"/>
      <c r="H425" s="57"/>
      <c r="I425" s="101"/>
      <c r="J425" s="85"/>
      <c r="K425" s="57"/>
      <c r="L425" s="57"/>
      <c r="M425" s="57"/>
      <c r="N425" s="85"/>
      <c r="O425" s="686"/>
      <c r="P425" s="686"/>
      <c r="Q425" s="698"/>
      <c r="R425" s="698"/>
      <c r="S425" s="698"/>
      <c r="T425" s="698"/>
      <c r="U425" s="57"/>
      <c r="V425" s="101"/>
      <c r="W425" s="85"/>
      <c r="X425" s="57"/>
      <c r="Y425" s="57"/>
      <c r="Z425" s="57"/>
      <c r="AA425" s="85"/>
      <c r="AB425" s="686"/>
      <c r="AC425" s="686"/>
      <c r="AD425" s="698"/>
      <c r="AE425" s="698"/>
      <c r="AF425" s="698"/>
      <c r="AG425" s="698"/>
      <c r="AH425" s="57"/>
      <c r="AI425" s="106"/>
      <c r="AJ425" s="57"/>
      <c r="AK425" s="57"/>
      <c r="AL425" s="57"/>
      <c r="AM425" s="57"/>
      <c r="AN425" s="85"/>
      <c r="AO425" s="686"/>
      <c r="AP425" s="686"/>
      <c r="AQ425" s="698"/>
      <c r="AR425" s="698"/>
      <c r="AS425" s="698"/>
      <c r="AT425" s="698"/>
      <c r="AU425" s="57"/>
      <c r="AV425" s="106"/>
      <c r="AW425" s="57"/>
      <c r="AX425" s="57"/>
      <c r="AY425" s="57"/>
      <c r="AZ425" s="57"/>
      <c r="BA425" s="85"/>
      <c r="BB425" s="686"/>
      <c r="BC425" s="686"/>
      <c r="BD425" s="698"/>
      <c r="BE425" s="698"/>
      <c r="BF425" s="698"/>
      <c r="BG425" s="698"/>
      <c r="BH425" s="57"/>
      <c r="BI425" s="106"/>
      <c r="BJ425" s="57"/>
      <c r="BK425" s="57"/>
      <c r="BL425" s="57"/>
      <c r="BM425" s="57"/>
    </row>
    <row r="426" spans="1:65" s="7" customFormat="1" ht="17.100000000000001" customHeight="1" x14ac:dyDescent="0.2">
      <c r="A426" s="85"/>
      <c r="B426" s="688"/>
      <c r="C426" s="688"/>
      <c r="D426" s="695"/>
      <c r="E426" s="695"/>
      <c r="F426" s="695"/>
      <c r="G426" s="695"/>
      <c r="H426" s="57"/>
      <c r="I426" s="101"/>
      <c r="J426" s="85"/>
      <c r="K426" s="57"/>
      <c r="L426" s="57"/>
      <c r="M426" s="57"/>
      <c r="N426" s="85"/>
      <c r="O426" s="688"/>
      <c r="P426" s="688"/>
      <c r="Q426" s="695"/>
      <c r="R426" s="695"/>
      <c r="S426" s="695"/>
      <c r="T426" s="695"/>
      <c r="U426" s="57"/>
      <c r="V426" s="101"/>
      <c r="W426" s="85"/>
      <c r="X426" s="57"/>
      <c r="Y426" s="57"/>
      <c r="Z426" s="57"/>
      <c r="AA426" s="85"/>
      <c r="AB426" s="688"/>
      <c r="AC426" s="688"/>
      <c r="AD426" s="695"/>
      <c r="AE426" s="695"/>
      <c r="AF426" s="695"/>
      <c r="AG426" s="695"/>
      <c r="AH426" s="57"/>
      <c r="AI426" s="106"/>
      <c r="AJ426" s="57"/>
      <c r="AK426" s="57"/>
      <c r="AL426" s="57"/>
      <c r="AM426" s="57"/>
      <c r="AN426" s="85"/>
      <c r="AO426" s="688"/>
      <c r="AP426" s="688"/>
      <c r="AQ426" s="695"/>
      <c r="AR426" s="695"/>
      <c r="AS426" s="695"/>
      <c r="AT426" s="695"/>
      <c r="AU426" s="57"/>
      <c r="AV426" s="106"/>
      <c r="AW426" s="57"/>
      <c r="AX426" s="57"/>
      <c r="AY426" s="57"/>
      <c r="AZ426" s="57"/>
      <c r="BA426" s="85"/>
      <c r="BB426" s="688"/>
      <c r="BC426" s="688"/>
      <c r="BD426" s="695"/>
      <c r="BE426" s="695"/>
      <c r="BF426" s="695"/>
      <c r="BG426" s="695"/>
      <c r="BH426" s="57"/>
      <c r="BI426" s="106"/>
      <c r="BJ426" s="57"/>
      <c r="BK426" s="57"/>
      <c r="BL426" s="57"/>
      <c r="BM426" s="57"/>
    </row>
    <row r="427" spans="1:65" s="7" customFormat="1" ht="17.100000000000001" customHeight="1" x14ac:dyDescent="0.2">
      <c r="A427" s="85"/>
      <c r="B427" s="685"/>
      <c r="C427" s="685"/>
      <c r="D427" s="695"/>
      <c r="E427" s="695"/>
      <c r="F427" s="695"/>
      <c r="G427" s="695"/>
      <c r="H427" s="57"/>
      <c r="I427" s="101"/>
      <c r="J427" s="85"/>
      <c r="K427" s="57"/>
      <c r="L427" s="57"/>
      <c r="M427" s="57"/>
      <c r="N427" s="85"/>
      <c r="O427" s="685"/>
      <c r="P427" s="685"/>
      <c r="Q427" s="695"/>
      <c r="R427" s="695"/>
      <c r="S427" s="695"/>
      <c r="T427" s="695"/>
      <c r="U427" s="57"/>
      <c r="V427" s="101"/>
      <c r="W427" s="85"/>
      <c r="X427" s="57"/>
      <c r="Y427" s="57"/>
      <c r="Z427" s="57"/>
      <c r="AA427" s="85"/>
      <c r="AB427" s="685"/>
      <c r="AC427" s="685"/>
      <c r="AD427" s="695"/>
      <c r="AE427" s="695"/>
      <c r="AF427" s="695"/>
      <c r="AG427" s="695"/>
      <c r="AH427" s="57"/>
      <c r="AI427" s="106"/>
      <c r="AJ427" s="57"/>
      <c r="AK427" s="57"/>
      <c r="AL427" s="57"/>
      <c r="AM427" s="57"/>
      <c r="AN427" s="85"/>
      <c r="AO427" s="685"/>
      <c r="AP427" s="685"/>
      <c r="AQ427" s="695"/>
      <c r="AR427" s="695"/>
      <c r="AS427" s="695"/>
      <c r="AT427" s="695"/>
      <c r="AU427" s="57"/>
      <c r="AV427" s="106"/>
      <c r="AW427" s="57"/>
      <c r="AX427" s="57"/>
      <c r="AY427" s="57"/>
      <c r="AZ427" s="57"/>
      <c r="BA427" s="85"/>
      <c r="BB427" s="685"/>
      <c r="BC427" s="685"/>
      <c r="BD427" s="695"/>
      <c r="BE427" s="695"/>
      <c r="BF427" s="695"/>
      <c r="BG427" s="695"/>
      <c r="BH427" s="57"/>
      <c r="BI427" s="106"/>
      <c r="BJ427" s="57"/>
      <c r="BK427" s="57"/>
      <c r="BL427" s="57"/>
      <c r="BM427" s="57"/>
    </row>
    <row r="428" spans="1:65" s="7" customFormat="1" ht="17.100000000000001" customHeight="1" x14ac:dyDescent="0.2">
      <c r="A428" s="85"/>
      <c r="B428" s="685"/>
      <c r="C428" s="685"/>
      <c r="D428" s="695"/>
      <c r="E428" s="695"/>
      <c r="F428" s="695"/>
      <c r="G428" s="695"/>
      <c r="H428" s="57"/>
      <c r="I428" s="101"/>
      <c r="J428" s="85"/>
      <c r="K428" s="57"/>
      <c r="L428" s="57"/>
      <c r="M428" s="57"/>
      <c r="N428" s="85"/>
      <c r="O428" s="685"/>
      <c r="P428" s="685"/>
      <c r="Q428" s="695"/>
      <c r="R428" s="695"/>
      <c r="S428" s="695"/>
      <c r="T428" s="695"/>
      <c r="U428" s="57"/>
      <c r="V428" s="101"/>
      <c r="W428" s="85"/>
      <c r="X428" s="57"/>
      <c r="Y428" s="57"/>
      <c r="Z428" s="57"/>
      <c r="AA428" s="85"/>
      <c r="AB428" s="685"/>
      <c r="AC428" s="685"/>
      <c r="AD428" s="695"/>
      <c r="AE428" s="695"/>
      <c r="AF428" s="695"/>
      <c r="AG428" s="695"/>
      <c r="AH428" s="57"/>
      <c r="AI428" s="106"/>
      <c r="AJ428" s="57"/>
      <c r="AK428" s="57"/>
      <c r="AL428" s="57"/>
      <c r="AM428" s="57"/>
      <c r="AN428" s="85"/>
      <c r="AO428" s="685"/>
      <c r="AP428" s="685"/>
      <c r="AQ428" s="695"/>
      <c r="AR428" s="695"/>
      <c r="AS428" s="695"/>
      <c r="AT428" s="695"/>
      <c r="AU428" s="57"/>
      <c r="AV428" s="106"/>
      <c r="AW428" s="57"/>
      <c r="AX428" s="57"/>
      <c r="AY428" s="57"/>
      <c r="AZ428" s="57"/>
      <c r="BA428" s="85"/>
      <c r="BB428" s="685"/>
      <c r="BC428" s="685"/>
      <c r="BD428" s="695"/>
      <c r="BE428" s="695"/>
      <c r="BF428" s="695"/>
      <c r="BG428" s="695"/>
      <c r="BH428" s="57"/>
      <c r="BI428" s="106"/>
      <c r="BJ428" s="57"/>
      <c r="BK428" s="57"/>
      <c r="BL428" s="57"/>
      <c r="BM428" s="57"/>
    </row>
    <row r="429" spans="1:65" s="7" customFormat="1" ht="17.100000000000001" customHeight="1" x14ac:dyDescent="0.2">
      <c r="A429" s="85"/>
      <c r="B429" s="685"/>
      <c r="C429" s="685"/>
      <c r="D429" s="695"/>
      <c r="E429" s="695"/>
      <c r="F429" s="695"/>
      <c r="G429" s="695"/>
      <c r="H429" s="57"/>
      <c r="I429" s="101"/>
      <c r="J429" s="85"/>
      <c r="K429" s="57"/>
      <c r="L429" s="57"/>
      <c r="M429" s="57"/>
      <c r="N429" s="85"/>
      <c r="O429" s="685"/>
      <c r="P429" s="685"/>
      <c r="Q429" s="695"/>
      <c r="R429" s="695"/>
      <c r="S429" s="695"/>
      <c r="T429" s="695"/>
      <c r="U429" s="57"/>
      <c r="V429" s="101"/>
      <c r="W429" s="85"/>
      <c r="X429" s="57"/>
      <c r="Y429" s="57"/>
      <c r="Z429" s="57"/>
      <c r="AA429" s="85"/>
      <c r="AB429" s="685"/>
      <c r="AC429" s="685"/>
      <c r="AD429" s="695"/>
      <c r="AE429" s="695"/>
      <c r="AF429" s="695"/>
      <c r="AG429" s="695"/>
      <c r="AH429" s="57"/>
      <c r="AI429" s="106"/>
      <c r="AJ429" s="57"/>
      <c r="AK429" s="57"/>
      <c r="AL429" s="57"/>
      <c r="AM429" s="57"/>
      <c r="AN429" s="85"/>
      <c r="AO429" s="685"/>
      <c r="AP429" s="685"/>
      <c r="AQ429" s="695"/>
      <c r="AR429" s="695"/>
      <c r="AS429" s="695"/>
      <c r="AT429" s="695"/>
      <c r="AU429" s="57"/>
      <c r="AV429" s="106"/>
      <c r="AW429" s="57"/>
      <c r="AX429" s="57"/>
      <c r="AY429" s="57"/>
      <c r="AZ429" s="57"/>
      <c r="BA429" s="85"/>
      <c r="BB429" s="685"/>
      <c r="BC429" s="685"/>
      <c r="BD429" s="695"/>
      <c r="BE429" s="695"/>
      <c r="BF429" s="695"/>
      <c r="BG429" s="695"/>
      <c r="BH429" s="57"/>
      <c r="BI429" s="106"/>
      <c r="BJ429" s="57"/>
      <c r="BK429" s="57"/>
      <c r="BL429" s="57"/>
      <c r="BM429" s="57"/>
    </row>
    <row r="430" spans="1:65" s="7" customFormat="1" ht="17.100000000000001" customHeight="1" x14ac:dyDescent="0.2">
      <c r="A430" s="85"/>
      <c r="B430" s="685"/>
      <c r="C430" s="685"/>
      <c r="D430" s="695"/>
      <c r="E430" s="695"/>
      <c r="F430" s="695"/>
      <c r="G430" s="695"/>
      <c r="H430" s="57"/>
      <c r="I430" s="101"/>
      <c r="J430" s="85"/>
      <c r="K430" s="57"/>
      <c r="L430" s="57"/>
      <c r="M430" s="57"/>
      <c r="N430" s="85"/>
      <c r="O430" s="685"/>
      <c r="P430" s="685"/>
      <c r="Q430" s="695"/>
      <c r="R430" s="695"/>
      <c r="S430" s="695"/>
      <c r="T430" s="695"/>
      <c r="U430" s="57"/>
      <c r="V430" s="101"/>
      <c r="W430" s="85"/>
      <c r="X430" s="57"/>
      <c r="Y430" s="57"/>
      <c r="Z430" s="57"/>
      <c r="AA430" s="85"/>
      <c r="AB430" s="685"/>
      <c r="AC430" s="685"/>
      <c r="AD430" s="695"/>
      <c r="AE430" s="695"/>
      <c r="AF430" s="695"/>
      <c r="AG430" s="695"/>
      <c r="AH430" s="57"/>
      <c r="AI430" s="106"/>
      <c r="AJ430" s="57"/>
      <c r="AK430" s="57"/>
      <c r="AL430" s="57"/>
      <c r="AM430" s="57"/>
      <c r="AN430" s="85"/>
      <c r="AO430" s="685"/>
      <c r="AP430" s="685"/>
      <c r="AQ430" s="695"/>
      <c r="AR430" s="695"/>
      <c r="AS430" s="695"/>
      <c r="AT430" s="695"/>
      <c r="AU430" s="57"/>
      <c r="AV430" s="106"/>
      <c r="AW430" s="57"/>
      <c r="AX430" s="57"/>
      <c r="AY430" s="57"/>
      <c r="AZ430" s="57"/>
      <c r="BA430" s="85"/>
      <c r="BB430" s="685"/>
      <c r="BC430" s="685"/>
      <c r="BD430" s="695"/>
      <c r="BE430" s="695"/>
      <c r="BF430" s="695"/>
      <c r="BG430" s="695"/>
      <c r="BH430" s="57"/>
      <c r="BI430" s="106"/>
      <c r="BJ430" s="57"/>
      <c r="BK430" s="57"/>
      <c r="BL430" s="57"/>
      <c r="BM430" s="57"/>
    </row>
    <row r="431" spans="1:65" s="7" customFormat="1" ht="17.100000000000001" customHeight="1" x14ac:dyDescent="0.2">
      <c r="A431" s="85"/>
      <c r="B431" s="685"/>
      <c r="C431" s="685"/>
      <c r="D431" s="695"/>
      <c r="E431" s="695"/>
      <c r="F431" s="695"/>
      <c r="G431" s="695"/>
      <c r="H431" s="57"/>
      <c r="I431" s="101"/>
      <c r="J431" s="85"/>
      <c r="K431" s="57"/>
      <c r="L431" s="57"/>
      <c r="M431" s="57"/>
      <c r="N431" s="85"/>
      <c r="O431" s="685"/>
      <c r="P431" s="685"/>
      <c r="Q431" s="695"/>
      <c r="R431" s="695"/>
      <c r="S431" s="695"/>
      <c r="T431" s="695"/>
      <c r="U431" s="57"/>
      <c r="V431" s="101"/>
      <c r="W431" s="85"/>
      <c r="X431" s="57"/>
      <c r="Y431" s="57"/>
      <c r="Z431" s="57"/>
      <c r="AA431" s="85"/>
      <c r="AB431" s="685"/>
      <c r="AC431" s="685"/>
      <c r="AD431" s="695"/>
      <c r="AE431" s="695"/>
      <c r="AF431" s="695"/>
      <c r="AG431" s="695"/>
      <c r="AH431" s="57"/>
      <c r="AI431" s="106"/>
      <c r="AJ431" s="57"/>
      <c r="AK431" s="57"/>
      <c r="AL431" s="57"/>
      <c r="AM431" s="57"/>
      <c r="AN431" s="85"/>
      <c r="AO431" s="685"/>
      <c r="AP431" s="685"/>
      <c r="AQ431" s="695"/>
      <c r="AR431" s="695"/>
      <c r="AS431" s="695"/>
      <c r="AT431" s="695"/>
      <c r="AU431" s="57"/>
      <c r="AV431" s="106"/>
      <c r="AW431" s="57"/>
      <c r="AX431" s="57"/>
      <c r="AY431" s="57"/>
      <c r="AZ431" s="57"/>
      <c r="BA431" s="85"/>
      <c r="BB431" s="685"/>
      <c r="BC431" s="685"/>
      <c r="BD431" s="695"/>
      <c r="BE431" s="695"/>
      <c r="BF431" s="695"/>
      <c r="BG431" s="695"/>
      <c r="BH431" s="57"/>
      <c r="BI431" s="106"/>
      <c r="BJ431" s="57"/>
      <c r="BK431" s="57"/>
      <c r="BL431" s="57"/>
      <c r="BM431" s="57"/>
    </row>
    <row r="432" spans="1:65" s="7" customFormat="1" ht="17.100000000000001" customHeight="1" x14ac:dyDescent="0.2">
      <c r="A432" s="85"/>
      <c r="B432" s="685"/>
      <c r="C432" s="685"/>
      <c r="D432" s="695"/>
      <c r="E432" s="695"/>
      <c r="F432" s="695"/>
      <c r="G432" s="695"/>
      <c r="H432" s="57"/>
      <c r="I432" s="101"/>
      <c r="J432" s="85"/>
      <c r="K432" s="57"/>
      <c r="L432" s="57"/>
      <c r="M432" s="57"/>
      <c r="N432" s="85"/>
      <c r="O432" s="685"/>
      <c r="P432" s="685"/>
      <c r="Q432" s="695"/>
      <c r="R432" s="695"/>
      <c r="S432" s="695"/>
      <c r="T432" s="695"/>
      <c r="U432" s="57"/>
      <c r="V432" s="101"/>
      <c r="W432" s="85"/>
      <c r="X432" s="57"/>
      <c r="Y432" s="57"/>
      <c r="Z432" s="57"/>
      <c r="AA432" s="85"/>
      <c r="AB432" s="685"/>
      <c r="AC432" s="685"/>
      <c r="AD432" s="695"/>
      <c r="AE432" s="695"/>
      <c r="AF432" s="695"/>
      <c r="AG432" s="695"/>
      <c r="AH432" s="57"/>
      <c r="AI432" s="106"/>
      <c r="AJ432" s="57"/>
      <c r="AK432" s="57"/>
      <c r="AL432" s="57"/>
      <c r="AM432" s="57"/>
      <c r="AN432" s="85"/>
      <c r="AO432" s="685"/>
      <c r="AP432" s="685"/>
      <c r="AQ432" s="695"/>
      <c r="AR432" s="695"/>
      <c r="AS432" s="695"/>
      <c r="AT432" s="695"/>
      <c r="AU432" s="57"/>
      <c r="AV432" s="106"/>
      <c r="AW432" s="57"/>
      <c r="AX432" s="57"/>
      <c r="AY432" s="57"/>
      <c r="AZ432" s="57"/>
      <c r="BA432" s="85"/>
      <c r="BB432" s="685"/>
      <c r="BC432" s="685"/>
      <c r="BD432" s="695"/>
      <c r="BE432" s="695"/>
      <c r="BF432" s="695"/>
      <c r="BG432" s="695"/>
      <c r="BH432" s="57"/>
      <c r="BI432" s="106"/>
      <c r="BJ432" s="57"/>
      <c r="BK432" s="57"/>
      <c r="BL432" s="57"/>
      <c r="BM432" s="57"/>
    </row>
    <row r="433" spans="1:65" s="7" customFormat="1" ht="17.100000000000001" customHeight="1" x14ac:dyDescent="0.2">
      <c r="A433" s="85"/>
      <c r="B433" s="685"/>
      <c r="C433" s="685"/>
      <c r="D433" s="695"/>
      <c r="E433" s="695"/>
      <c r="F433" s="695"/>
      <c r="G433" s="695"/>
      <c r="H433" s="57"/>
      <c r="I433" s="101"/>
      <c r="J433" s="85"/>
      <c r="K433" s="57"/>
      <c r="L433" s="57"/>
      <c r="M433" s="57"/>
      <c r="N433" s="85"/>
      <c r="O433" s="685"/>
      <c r="P433" s="685"/>
      <c r="Q433" s="695"/>
      <c r="R433" s="695"/>
      <c r="S433" s="695"/>
      <c r="T433" s="695"/>
      <c r="U433" s="57"/>
      <c r="V433" s="101"/>
      <c r="W433" s="85"/>
      <c r="X433" s="57"/>
      <c r="Y433" s="57"/>
      <c r="Z433" s="57"/>
      <c r="AA433" s="85"/>
      <c r="AB433" s="685"/>
      <c r="AC433" s="685"/>
      <c r="AD433" s="695"/>
      <c r="AE433" s="695"/>
      <c r="AF433" s="695"/>
      <c r="AG433" s="695"/>
      <c r="AH433" s="57"/>
      <c r="AI433" s="106"/>
      <c r="AJ433" s="57"/>
      <c r="AK433" s="57"/>
      <c r="AL433" s="57"/>
      <c r="AM433" s="57"/>
      <c r="AN433" s="85"/>
      <c r="AO433" s="685"/>
      <c r="AP433" s="685"/>
      <c r="AQ433" s="695"/>
      <c r="AR433" s="695"/>
      <c r="AS433" s="695"/>
      <c r="AT433" s="695"/>
      <c r="AU433" s="57"/>
      <c r="AV433" s="106"/>
      <c r="AW433" s="57"/>
      <c r="AX433" s="57"/>
      <c r="AY433" s="57"/>
      <c r="AZ433" s="57"/>
      <c r="BA433" s="85"/>
      <c r="BB433" s="685"/>
      <c r="BC433" s="685"/>
      <c r="BD433" s="695"/>
      <c r="BE433" s="695"/>
      <c r="BF433" s="695"/>
      <c r="BG433" s="695"/>
      <c r="BH433" s="57"/>
      <c r="BI433" s="106"/>
      <c r="BJ433" s="57"/>
      <c r="BK433" s="57"/>
      <c r="BL433" s="57"/>
      <c r="BM433" s="57"/>
    </row>
    <row r="434" spans="1:65" s="7" customFormat="1" ht="17.100000000000001" customHeight="1" x14ac:dyDescent="0.2">
      <c r="A434" s="85"/>
      <c r="B434" s="685"/>
      <c r="C434" s="685"/>
      <c r="D434" s="695"/>
      <c r="E434" s="695"/>
      <c r="F434" s="695"/>
      <c r="G434" s="695"/>
      <c r="H434" s="57"/>
      <c r="I434" s="101"/>
      <c r="J434" s="85"/>
      <c r="K434" s="57"/>
      <c r="L434" s="57"/>
      <c r="M434" s="57"/>
      <c r="N434" s="85"/>
      <c r="O434" s="685"/>
      <c r="P434" s="685"/>
      <c r="Q434" s="695"/>
      <c r="R434" s="695"/>
      <c r="S434" s="695"/>
      <c r="T434" s="695"/>
      <c r="U434" s="57"/>
      <c r="V434" s="101"/>
      <c r="W434" s="85"/>
      <c r="X434" s="57"/>
      <c r="Y434" s="57"/>
      <c r="Z434" s="57"/>
      <c r="AA434" s="85"/>
      <c r="AB434" s="685"/>
      <c r="AC434" s="685"/>
      <c r="AD434" s="695"/>
      <c r="AE434" s="695"/>
      <c r="AF434" s="695"/>
      <c r="AG434" s="695"/>
      <c r="AH434" s="57"/>
      <c r="AI434" s="106"/>
      <c r="AJ434" s="57"/>
      <c r="AK434" s="57"/>
      <c r="AL434" s="57"/>
      <c r="AM434" s="57"/>
      <c r="AN434" s="85"/>
      <c r="AO434" s="685"/>
      <c r="AP434" s="685"/>
      <c r="AQ434" s="695"/>
      <c r="AR434" s="695"/>
      <c r="AS434" s="695"/>
      <c r="AT434" s="695"/>
      <c r="AU434" s="57"/>
      <c r="AV434" s="106"/>
      <c r="AW434" s="57"/>
      <c r="AX434" s="57"/>
      <c r="AY434" s="57"/>
      <c r="AZ434" s="57"/>
      <c r="BA434" s="85"/>
      <c r="BB434" s="685"/>
      <c r="BC434" s="685"/>
      <c r="BD434" s="695"/>
      <c r="BE434" s="695"/>
      <c r="BF434" s="695"/>
      <c r="BG434" s="695"/>
      <c r="BH434" s="57"/>
      <c r="BI434" s="106"/>
      <c r="BJ434" s="57"/>
      <c r="BK434" s="57"/>
      <c r="BL434" s="57"/>
      <c r="BM434" s="57"/>
    </row>
    <row r="435" spans="1:65" s="7" customFormat="1" ht="17.100000000000001" customHeight="1" x14ac:dyDescent="0.2">
      <c r="A435" s="85"/>
      <c r="B435" s="685"/>
      <c r="C435" s="685"/>
      <c r="D435" s="695"/>
      <c r="E435" s="695"/>
      <c r="F435" s="695"/>
      <c r="G435" s="695"/>
      <c r="H435" s="57"/>
      <c r="I435" s="101"/>
      <c r="J435" s="85"/>
      <c r="K435" s="57"/>
      <c r="L435" s="57"/>
      <c r="M435" s="57"/>
      <c r="N435" s="85"/>
      <c r="O435" s="685"/>
      <c r="P435" s="685"/>
      <c r="Q435" s="695"/>
      <c r="R435" s="695"/>
      <c r="S435" s="695"/>
      <c r="T435" s="695"/>
      <c r="U435" s="57"/>
      <c r="V435" s="101"/>
      <c r="W435" s="85"/>
      <c r="X435" s="57"/>
      <c r="Y435" s="57"/>
      <c r="Z435" s="57"/>
      <c r="AA435" s="85"/>
      <c r="AB435" s="685"/>
      <c r="AC435" s="685"/>
      <c r="AD435" s="695"/>
      <c r="AE435" s="695"/>
      <c r="AF435" s="695"/>
      <c r="AG435" s="695"/>
      <c r="AH435" s="57"/>
      <c r="AI435" s="106"/>
      <c r="AJ435" s="57"/>
      <c r="AK435" s="57"/>
      <c r="AL435" s="57"/>
      <c r="AM435" s="57"/>
      <c r="AN435" s="85"/>
      <c r="AO435" s="685"/>
      <c r="AP435" s="685"/>
      <c r="AQ435" s="695"/>
      <c r="AR435" s="695"/>
      <c r="AS435" s="695"/>
      <c r="AT435" s="695"/>
      <c r="AU435" s="57"/>
      <c r="AV435" s="106"/>
      <c r="AW435" s="57"/>
      <c r="AX435" s="57"/>
      <c r="AY435" s="57"/>
      <c r="AZ435" s="57"/>
      <c r="BA435" s="85"/>
      <c r="BB435" s="685"/>
      <c r="BC435" s="685"/>
      <c r="BD435" s="695"/>
      <c r="BE435" s="695"/>
      <c r="BF435" s="695"/>
      <c r="BG435" s="695"/>
      <c r="BH435" s="57"/>
      <c r="BI435" s="106"/>
      <c r="BJ435" s="57"/>
      <c r="BK435" s="57"/>
      <c r="BL435" s="57"/>
      <c r="BM435" s="57"/>
    </row>
    <row r="436" spans="1:65" s="7" customFormat="1" ht="17.100000000000001" customHeight="1" x14ac:dyDescent="0.2">
      <c r="A436" s="85"/>
      <c r="B436" s="685"/>
      <c r="C436" s="685"/>
      <c r="D436" s="695"/>
      <c r="E436" s="695"/>
      <c r="F436" s="695"/>
      <c r="G436" s="695"/>
      <c r="H436" s="57"/>
      <c r="I436" s="101"/>
      <c r="J436" s="85"/>
      <c r="K436" s="57"/>
      <c r="L436" s="57"/>
      <c r="M436" s="57"/>
      <c r="N436" s="85"/>
      <c r="O436" s="685"/>
      <c r="P436" s="685"/>
      <c r="Q436" s="695"/>
      <c r="R436" s="695"/>
      <c r="S436" s="695"/>
      <c r="T436" s="695"/>
      <c r="U436" s="57"/>
      <c r="V436" s="101"/>
      <c r="W436" s="85"/>
      <c r="X436" s="57"/>
      <c r="Y436" s="57"/>
      <c r="Z436" s="57"/>
      <c r="AA436" s="85"/>
      <c r="AB436" s="685"/>
      <c r="AC436" s="685"/>
      <c r="AD436" s="695"/>
      <c r="AE436" s="695"/>
      <c r="AF436" s="695"/>
      <c r="AG436" s="695"/>
      <c r="AH436" s="57"/>
      <c r="AI436" s="106"/>
      <c r="AJ436" s="57"/>
      <c r="AK436" s="57"/>
      <c r="AL436" s="57"/>
      <c r="AM436" s="57"/>
      <c r="AN436" s="85"/>
      <c r="AO436" s="685"/>
      <c r="AP436" s="685"/>
      <c r="AQ436" s="695"/>
      <c r="AR436" s="695"/>
      <c r="AS436" s="695"/>
      <c r="AT436" s="695"/>
      <c r="AU436" s="57"/>
      <c r="AV436" s="106"/>
      <c r="AW436" s="57"/>
      <c r="AX436" s="57"/>
      <c r="AY436" s="57"/>
      <c r="AZ436" s="57"/>
      <c r="BA436" s="85"/>
      <c r="BB436" s="685"/>
      <c r="BC436" s="685"/>
      <c r="BD436" s="695"/>
      <c r="BE436" s="695"/>
      <c r="BF436" s="695"/>
      <c r="BG436" s="695"/>
      <c r="BH436" s="57"/>
      <c r="BI436" s="106"/>
      <c r="BJ436" s="57"/>
      <c r="BK436" s="57"/>
      <c r="BL436" s="57"/>
      <c r="BM436" s="57"/>
    </row>
    <row r="437" spans="1:65" s="7" customFormat="1" ht="17.100000000000001" customHeight="1" x14ac:dyDescent="0.2">
      <c r="A437" s="85"/>
      <c r="B437" s="685"/>
      <c r="C437" s="685"/>
      <c r="D437" s="695"/>
      <c r="E437" s="695"/>
      <c r="F437" s="695"/>
      <c r="G437" s="695"/>
      <c r="H437" s="57"/>
      <c r="I437" s="101"/>
      <c r="J437" s="85"/>
      <c r="K437" s="57"/>
      <c r="L437" s="57"/>
      <c r="M437" s="57"/>
      <c r="N437" s="85"/>
      <c r="O437" s="685"/>
      <c r="P437" s="685"/>
      <c r="Q437" s="695"/>
      <c r="R437" s="695"/>
      <c r="S437" s="695"/>
      <c r="T437" s="695"/>
      <c r="U437" s="57"/>
      <c r="V437" s="101"/>
      <c r="W437" s="85"/>
      <c r="X437" s="57"/>
      <c r="Y437" s="57"/>
      <c r="Z437" s="57"/>
      <c r="AA437" s="85"/>
      <c r="AB437" s="685"/>
      <c r="AC437" s="685"/>
      <c r="AD437" s="695"/>
      <c r="AE437" s="695"/>
      <c r="AF437" s="695"/>
      <c r="AG437" s="695"/>
      <c r="AH437" s="57"/>
      <c r="AI437" s="106"/>
      <c r="AJ437" s="57"/>
      <c r="AK437" s="57"/>
      <c r="AL437" s="57"/>
      <c r="AM437" s="57"/>
      <c r="AN437" s="85"/>
      <c r="AO437" s="685"/>
      <c r="AP437" s="685"/>
      <c r="AQ437" s="695"/>
      <c r="AR437" s="695"/>
      <c r="AS437" s="695"/>
      <c r="AT437" s="695"/>
      <c r="AU437" s="57"/>
      <c r="AV437" s="106"/>
      <c r="AW437" s="57"/>
      <c r="AX437" s="57"/>
      <c r="AY437" s="57"/>
      <c r="AZ437" s="57"/>
      <c r="BA437" s="85"/>
      <c r="BB437" s="685"/>
      <c r="BC437" s="685"/>
      <c r="BD437" s="695"/>
      <c r="BE437" s="695"/>
      <c r="BF437" s="695"/>
      <c r="BG437" s="695"/>
      <c r="BH437" s="57"/>
      <c r="BI437" s="106"/>
      <c r="BJ437" s="57"/>
      <c r="BK437" s="57"/>
      <c r="BL437" s="57"/>
      <c r="BM437" s="57"/>
    </row>
    <row r="438" spans="1:65" s="7" customFormat="1" ht="17.100000000000001" customHeight="1" x14ac:dyDescent="0.2">
      <c r="A438" s="85"/>
      <c r="B438" s="685"/>
      <c r="C438" s="685"/>
      <c r="D438" s="695"/>
      <c r="E438" s="695"/>
      <c r="F438" s="695"/>
      <c r="G438" s="695"/>
      <c r="H438" s="57"/>
      <c r="I438" s="101"/>
      <c r="J438" s="85"/>
      <c r="K438" s="57"/>
      <c r="L438" s="57"/>
      <c r="M438" s="57"/>
      <c r="N438" s="85"/>
      <c r="O438" s="685"/>
      <c r="P438" s="685"/>
      <c r="Q438" s="695"/>
      <c r="R438" s="695"/>
      <c r="S438" s="695"/>
      <c r="T438" s="695"/>
      <c r="U438" s="57"/>
      <c r="V438" s="101"/>
      <c r="W438" s="85"/>
      <c r="X438" s="57"/>
      <c r="Y438" s="57"/>
      <c r="Z438" s="57"/>
      <c r="AA438" s="85"/>
      <c r="AB438" s="685"/>
      <c r="AC438" s="685"/>
      <c r="AD438" s="695"/>
      <c r="AE438" s="695"/>
      <c r="AF438" s="695"/>
      <c r="AG438" s="695"/>
      <c r="AH438" s="57"/>
      <c r="AI438" s="106"/>
      <c r="AJ438" s="57"/>
      <c r="AK438" s="57"/>
      <c r="AL438" s="57"/>
      <c r="AM438" s="57"/>
      <c r="AN438" s="85"/>
      <c r="AO438" s="685"/>
      <c r="AP438" s="685"/>
      <c r="AQ438" s="695"/>
      <c r="AR438" s="695"/>
      <c r="AS438" s="695"/>
      <c r="AT438" s="695"/>
      <c r="AU438" s="57"/>
      <c r="AV438" s="106"/>
      <c r="AW438" s="57"/>
      <c r="AX438" s="57"/>
      <c r="AY438" s="57"/>
      <c r="AZ438" s="57"/>
      <c r="BA438" s="85"/>
      <c r="BB438" s="685"/>
      <c r="BC438" s="685"/>
      <c r="BD438" s="695"/>
      <c r="BE438" s="695"/>
      <c r="BF438" s="695"/>
      <c r="BG438" s="695"/>
      <c r="BH438" s="57"/>
      <c r="BI438" s="106"/>
      <c r="BJ438" s="57"/>
      <c r="BK438" s="57"/>
      <c r="BL438" s="57"/>
      <c r="BM438" s="57"/>
    </row>
    <row r="439" spans="1:65" s="7" customFormat="1" ht="17.100000000000001" customHeight="1" x14ac:dyDescent="0.2">
      <c r="A439" s="85"/>
      <c r="B439" s="685"/>
      <c r="C439" s="685"/>
      <c r="D439" s="695"/>
      <c r="E439" s="695"/>
      <c r="F439" s="695"/>
      <c r="G439" s="695"/>
      <c r="H439" s="57"/>
      <c r="I439" s="101"/>
      <c r="J439" s="85"/>
      <c r="K439" s="57"/>
      <c r="L439" s="57"/>
      <c r="M439" s="57"/>
      <c r="N439" s="85"/>
      <c r="O439" s="685"/>
      <c r="P439" s="685"/>
      <c r="Q439" s="695"/>
      <c r="R439" s="695"/>
      <c r="S439" s="695"/>
      <c r="T439" s="695"/>
      <c r="U439" s="57"/>
      <c r="V439" s="101"/>
      <c r="W439" s="85"/>
      <c r="X439" s="57"/>
      <c r="Y439" s="57"/>
      <c r="Z439" s="57"/>
      <c r="AA439" s="85"/>
      <c r="AB439" s="685"/>
      <c r="AC439" s="685"/>
      <c r="AD439" s="695"/>
      <c r="AE439" s="695"/>
      <c r="AF439" s="695"/>
      <c r="AG439" s="695"/>
      <c r="AH439" s="57"/>
      <c r="AI439" s="106"/>
      <c r="AJ439" s="57"/>
      <c r="AK439" s="57"/>
      <c r="AL439" s="57"/>
      <c r="AM439" s="57"/>
      <c r="AN439" s="85"/>
      <c r="AO439" s="685"/>
      <c r="AP439" s="685"/>
      <c r="AQ439" s="695"/>
      <c r="AR439" s="695"/>
      <c r="AS439" s="695"/>
      <c r="AT439" s="695"/>
      <c r="AU439" s="57"/>
      <c r="AV439" s="106"/>
      <c r="AW439" s="57"/>
      <c r="AX439" s="57"/>
      <c r="AY439" s="57"/>
      <c r="AZ439" s="57"/>
      <c r="BA439" s="85"/>
      <c r="BB439" s="685"/>
      <c r="BC439" s="685"/>
      <c r="BD439" s="695"/>
      <c r="BE439" s="695"/>
      <c r="BF439" s="695"/>
      <c r="BG439" s="695"/>
      <c r="BH439" s="57"/>
      <c r="BI439" s="106"/>
      <c r="BJ439" s="57"/>
      <c r="BK439" s="57"/>
      <c r="BL439" s="57"/>
      <c r="BM439" s="57"/>
    </row>
    <row r="440" spans="1:65" s="7" customFormat="1" ht="17.100000000000001" customHeight="1" x14ac:dyDescent="0.2">
      <c r="A440" s="85"/>
      <c r="B440" s="685"/>
      <c r="C440" s="685"/>
      <c r="D440" s="695"/>
      <c r="E440" s="695"/>
      <c r="F440" s="695"/>
      <c r="G440" s="695"/>
      <c r="H440" s="57"/>
      <c r="I440" s="101"/>
      <c r="J440" s="85"/>
      <c r="K440" s="57"/>
      <c r="L440" s="57"/>
      <c r="M440" s="57"/>
      <c r="N440" s="85"/>
      <c r="O440" s="685"/>
      <c r="P440" s="685"/>
      <c r="Q440" s="695"/>
      <c r="R440" s="695"/>
      <c r="S440" s="695"/>
      <c r="T440" s="695"/>
      <c r="U440" s="57"/>
      <c r="V440" s="101"/>
      <c r="W440" s="85"/>
      <c r="X440" s="57"/>
      <c r="Y440" s="57"/>
      <c r="Z440" s="57"/>
      <c r="AA440" s="85"/>
      <c r="AB440" s="685"/>
      <c r="AC440" s="685"/>
      <c r="AD440" s="695"/>
      <c r="AE440" s="695"/>
      <c r="AF440" s="695"/>
      <c r="AG440" s="695"/>
      <c r="AH440" s="57"/>
      <c r="AI440" s="106"/>
      <c r="AJ440" s="57"/>
      <c r="AK440" s="57"/>
      <c r="AL440" s="57"/>
      <c r="AM440" s="57"/>
      <c r="AN440" s="85"/>
      <c r="AO440" s="685"/>
      <c r="AP440" s="685"/>
      <c r="AQ440" s="695"/>
      <c r="AR440" s="695"/>
      <c r="AS440" s="695"/>
      <c r="AT440" s="695"/>
      <c r="AU440" s="57"/>
      <c r="AV440" s="106"/>
      <c r="AW440" s="57"/>
      <c r="AX440" s="57"/>
      <c r="AY440" s="57"/>
      <c r="AZ440" s="57"/>
      <c r="BA440" s="85"/>
      <c r="BB440" s="685"/>
      <c r="BC440" s="685"/>
      <c r="BD440" s="695"/>
      <c r="BE440" s="695"/>
      <c r="BF440" s="695"/>
      <c r="BG440" s="695"/>
      <c r="BH440" s="57"/>
      <c r="BI440" s="106"/>
      <c r="BJ440" s="57"/>
      <c r="BK440" s="57"/>
      <c r="BL440" s="57"/>
      <c r="BM440" s="57"/>
    </row>
    <row r="441" spans="1:65" s="7" customFormat="1" ht="17.100000000000001" customHeight="1" x14ac:dyDescent="0.2">
      <c r="A441" s="85"/>
      <c r="B441" s="685"/>
      <c r="C441" s="685"/>
      <c r="D441" s="695"/>
      <c r="E441" s="695"/>
      <c r="F441" s="695"/>
      <c r="G441" s="695"/>
      <c r="H441" s="57"/>
      <c r="I441" s="101"/>
      <c r="J441" s="85"/>
      <c r="K441" s="57"/>
      <c r="L441" s="57"/>
      <c r="M441" s="57"/>
      <c r="N441" s="85"/>
      <c r="O441" s="685"/>
      <c r="P441" s="685"/>
      <c r="Q441" s="695"/>
      <c r="R441" s="695"/>
      <c r="S441" s="695"/>
      <c r="T441" s="695"/>
      <c r="U441" s="57"/>
      <c r="V441" s="101"/>
      <c r="W441" s="85"/>
      <c r="X441" s="57"/>
      <c r="Y441" s="57"/>
      <c r="Z441" s="57"/>
      <c r="AA441" s="85"/>
      <c r="AB441" s="685"/>
      <c r="AC441" s="685"/>
      <c r="AD441" s="695"/>
      <c r="AE441" s="695"/>
      <c r="AF441" s="695"/>
      <c r="AG441" s="695"/>
      <c r="AH441" s="57"/>
      <c r="AI441" s="106"/>
      <c r="AJ441" s="57"/>
      <c r="AK441" s="57"/>
      <c r="AL441" s="57"/>
      <c r="AM441" s="57"/>
      <c r="AN441" s="85"/>
      <c r="AO441" s="685"/>
      <c r="AP441" s="685"/>
      <c r="AQ441" s="695"/>
      <c r="AR441" s="695"/>
      <c r="AS441" s="695"/>
      <c r="AT441" s="695"/>
      <c r="AU441" s="57"/>
      <c r="AV441" s="106"/>
      <c r="AW441" s="57"/>
      <c r="AX441" s="57"/>
      <c r="AY441" s="57"/>
      <c r="AZ441" s="57"/>
      <c r="BA441" s="85"/>
      <c r="BB441" s="685"/>
      <c r="BC441" s="685"/>
      <c r="BD441" s="695"/>
      <c r="BE441" s="695"/>
      <c r="BF441" s="695"/>
      <c r="BG441" s="695"/>
      <c r="BH441" s="57"/>
      <c r="BI441" s="106"/>
      <c r="BJ441" s="57"/>
      <c r="BK441" s="57"/>
      <c r="BL441" s="57"/>
      <c r="BM441" s="57"/>
    </row>
    <row r="442" spans="1:65" s="7" customFormat="1" ht="17.100000000000001" customHeight="1" x14ac:dyDescent="0.2">
      <c r="A442" s="85"/>
      <c r="B442" s="685"/>
      <c r="C442" s="685"/>
      <c r="D442" s="695"/>
      <c r="E442" s="695"/>
      <c r="F442" s="695"/>
      <c r="G442" s="695"/>
      <c r="H442" s="57"/>
      <c r="I442" s="101"/>
      <c r="J442" s="85"/>
      <c r="K442" s="57"/>
      <c r="L442" s="57"/>
      <c r="M442" s="57"/>
      <c r="N442" s="85"/>
      <c r="O442" s="685"/>
      <c r="P442" s="685"/>
      <c r="Q442" s="695"/>
      <c r="R442" s="695"/>
      <c r="S442" s="695"/>
      <c r="T442" s="695"/>
      <c r="U442" s="57"/>
      <c r="V442" s="101"/>
      <c r="W442" s="85"/>
      <c r="X442" s="57"/>
      <c r="Y442" s="57"/>
      <c r="Z442" s="57"/>
      <c r="AA442" s="85"/>
      <c r="AB442" s="685"/>
      <c r="AC442" s="685"/>
      <c r="AD442" s="695"/>
      <c r="AE442" s="695"/>
      <c r="AF442" s="695"/>
      <c r="AG442" s="695"/>
      <c r="AH442" s="57"/>
      <c r="AI442" s="106"/>
      <c r="AJ442" s="57"/>
      <c r="AK442" s="57"/>
      <c r="AL442" s="57"/>
      <c r="AM442" s="57"/>
      <c r="AN442" s="85"/>
      <c r="AO442" s="685"/>
      <c r="AP442" s="685"/>
      <c r="AQ442" s="695"/>
      <c r="AR442" s="695"/>
      <c r="AS442" s="695"/>
      <c r="AT442" s="695"/>
      <c r="AU442" s="57"/>
      <c r="AV442" s="106"/>
      <c r="AW442" s="57"/>
      <c r="AX442" s="57"/>
      <c r="AY442" s="57"/>
      <c r="AZ442" s="57"/>
      <c r="BA442" s="85"/>
      <c r="BB442" s="685"/>
      <c r="BC442" s="685"/>
      <c r="BD442" s="695"/>
      <c r="BE442" s="695"/>
      <c r="BF442" s="695"/>
      <c r="BG442" s="695"/>
      <c r="BH442" s="57"/>
      <c r="BI442" s="106"/>
      <c r="BJ442" s="57"/>
      <c r="BK442" s="57"/>
      <c r="BL442" s="57"/>
      <c r="BM442" s="57"/>
    </row>
    <row r="443" spans="1:65" s="7" customFormat="1" ht="17.100000000000001" customHeight="1" x14ac:dyDescent="0.2">
      <c r="A443" s="85"/>
      <c r="B443" s="685"/>
      <c r="C443" s="685"/>
      <c r="D443" s="695"/>
      <c r="E443" s="695"/>
      <c r="F443" s="695"/>
      <c r="G443" s="695"/>
      <c r="H443" s="57"/>
      <c r="I443" s="101"/>
      <c r="J443" s="85"/>
      <c r="K443" s="57"/>
      <c r="L443" s="57"/>
      <c r="M443" s="57"/>
      <c r="N443" s="85"/>
      <c r="O443" s="685"/>
      <c r="P443" s="685"/>
      <c r="Q443" s="695"/>
      <c r="R443" s="695"/>
      <c r="S443" s="695"/>
      <c r="T443" s="695"/>
      <c r="U443" s="57"/>
      <c r="V443" s="101"/>
      <c r="W443" s="85"/>
      <c r="X443" s="57"/>
      <c r="Y443" s="57"/>
      <c r="Z443" s="57"/>
      <c r="AA443" s="85"/>
      <c r="AB443" s="685"/>
      <c r="AC443" s="685"/>
      <c r="AD443" s="695"/>
      <c r="AE443" s="695"/>
      <c r="AF443" s="695"/>
      <c r="AG443" s="695"/>
      <c r="AH443" s="57"/>
      <c r="AI443" s="106"/>
      <c r="AJ443" s="57"/>
      <c r="AK443" s="57"/>
      <c r="AL443" s="57"/>
      <c r="AM443" s="57"/>
      <c r="AN443" s="85"/>
      <c r="AO443" s="685"/>
      <c r="AP443" s="685"/>
      <c r="AQ443" s="695"/>
      <c r="AR443" s="695"/>
      <c r="AS443" s="695"/>
      <c r="AT443" s="695"/>
      <c r="AU443" s="57"/>
      <c r="AV443" s="106"/>
      <c r="AW443" s="57"/>
      <c r="AX443" s="57"/>
      <c r="AY443" s="57"/>
      <c r="AZ443" s="57"/>
      <c r="BA443" s="85"/>
      <c r="BB443" s="685"/>
      <c r="BC443" s="685"/>
      <c r="BD443" s="695"/>
      <c r="BE443" s="695"/>
      <c r="BF443" s="695"/>
      <c r="BG443" s="695"/>
      <c r="BH443" s="57"/>
      <c r="BI443" s="106"/>
      <c r="BJ443" s="57"/>
      <c r="BK443" s="57"/>
      <c r="BL443" s="57"/>
      <c r="BM443" s="57"/>
    </row>
    <row r="444" spans="1:65" s="7" customFormat="1" ht="17.100000000000001" customHeight="1" x14ac:dyDescent="0.2">
      <c r="A444" s="85"/>
      <c r="B444" s="685"/>
      <c r="C444" s="685"/>
      <c r="D444" s="695"/>
      <c r="E444" s="695"/>
      <c r="F444" s="695"/>
      <c r="G444" s="695"/>
      <c r="H444" s="57"/>
      <c r="I444" s="101"/>
      <c r="J444" s="85"/>
      <c r="K444" s="57"/>
      <c r="L444" s="57"/>
      <c r="M444" s="57"/>
      <c r="N444" s="85"/>
      <c r="O444" s="685"/>
      <c r="P444" s="685"/>
      <c r="Q444" s="695"/>
      <c r="R444" s="695"/>
      <c r="S444" s="695"/>
      <c r="T444" s="695"/>
      <c r="U444" s="57"/>
      <c r="V444" s="101"/>
      <c r="W444" s="85"/>
      <c r="X444" s="57"/>
      <c r="Y444" s="57"/>
      <c r="Z444" s="57"/>
      <c r="AA444" s="85"/>
      <c r="AB444" s="685"/>
      <c r="AC444" s="685"/>
      <c r="AD444" s="695"/>
      <c r="AE444" s="695"/>
      <c r="AF444" s="695"/>
      <c r="AG444" s="695"/>
      <c r="AH444" s="57"/>
      <c r="AI444" s="106"/>
      <c r="AJ444" s="57"/>
      <c r="AK444" s="57"/>
      <c r="AL444" s="57"/>
      <c r="AM444" s="57"/>
      <c r="AN444" s="85"/>
      <c r="AO444" s="685"/>
      <c r="AP444" s="685"/>
      <c r="AQ444" s="695"/>
      <c r="AR444" s="695"/>
      <c r="AS444" s="695"/>
      <c r="AT444" s="695"/>
      <c r="AU444" s="57"/>
      <c r="AV444" s="106"/>
      <c r="AW444" s="57"/>
      <c r="AX444" s="57"/>
      <c r="AY444" s="57"/>
      <c r="AZ444" s="57"/>
      <c r="BA444" s="85"/>
      <c r="BB444" s="685"/>
      <c r="BC444" s="685"/>
      <c r="BD444" s="695"/>
      <c r="BE444" s="695"/>
      <c r="BF444" s="695"/>
      <c r="BG444" s="695"/>
      <c r="BH444" s="57"/>
      <c r="BI444" s="106"/>
      <c r="BJ444" s="57"/>
      <c r="BK444" s="57"/>
      <c r="BL444" s="57"/>
      <c r="BM444" s="57"/>
    </row>
    <row r="445" spans="1:65" s="7" customFormat="1" ht="17.100000000000001" customHeight="1" x14ac:dyDescent="0.2">
      <c r="A445" s="85"/>
      <c r="B445" s="685"/>
      <c r="C445" s="685"/>
      <c r="D445" s="695"/>
      <c r="E445" s="695"/>
      <c r="F445" s="695"/>
      <c r="G445" s="695"/>
      <c r="H445" s="57"/>
      <c r="I445" s="101"/>
      <c r="J445" s="85"/>
      <c r="K445" s="57"/>
      <c r="L445" s="57"/>
      <c r="M445" s="57"/>
      <c r="N445" s="85"/>
      <c r="O445" s="685"/>
      <c r="P445" s="685"/>
      <c r="Q445" s="695"/>
      <c r="R445" s="695"/>
      <c r="S445" s="695"/>
      <c r="T445" s="695"/>
      <c r="U445" s="57"/>
      <c r="V445" s="101"/>
      <c r="W445" s="85"/>
      <c r="X445" s="57"/>
      <c r="Y445" s="57"/>
      <c r="Z445" s="57"/>
      <c r="AA445" s="85"/>
      <c r="AB445" s="685"/>
      <c r="AC445" s="685"/>
      <c r="AD445" s="695"/>
      <c r="AE445" s="695"/>
      <c r="AF445" s="695"/>
      <c r="AG445" s="695"/>
      <c r="AH445" s="57"/>
      <c r="AI445" s="106"/>
      <c r="AJ445" s="57"/>
      <c r="AK445" s="57"/>
      <c r="AL445" s="57"/>
      <c r="AM445" s="57"/>
      <c r="AN445" s="85"/>
      <c r="AO445" s="685"/>
      <c r="AP445" s="685"/>
      <c r="AQ445" s="695"/>
      <c r="AR445" s="695"/>
      <c r="AS445" s="695"/>
      <c r="AT445" s="695"/>
      <c r="AU445" s="57"/>
      <c r="AV445" s="106"/>
      <c r="AW445" s="57"/>
      <c r="AX445" s="57"/>
      <c r="AY445" s="57"/>
      <c r="AZ445" s="57"/>
      <c r="BA445" s="85"/>
      <c r="BB445" s="685"/>
      <c r="BC445" s="685"/>
      <c r="BD445" s="695"/>
      <c r="BE445" s="695"/>
      <c r="BF445" s="695"/>
      <c r="BG445" s="695"/>
      <c r="BH445" s="57"/>
      <c r="BI445" s="106"/>
      <c r="BJ445" s="57"/>
      <c r="BK445" s="57"/>
      <c r="BL445" s="57"/>
      <c r="BM445" s="57"/>
    </row>
    <row r="446" spans="1:65" s="7" customFormat="1" ht="36.75" customHeight="1" x14ac:dyDescent="0.2">
      <c r="A446" s="85"/>
      <c r="B446" s="686"/>
      <c r="C446" s="686"/>
      <c r="D446" s="695"/>
      <c r="E446" s="695"/>
      <c r="F446" s="695"/>
      <c r="G446" s="695"/>
      <c r="H446" s="57"/>
      <c r="I446" s="101"/>
      <c r="J446" s="85"/>
      <c r="K446" s="57"/>
      <c r="L446" s="57"/>
      <c r="M446" s="57"/>
      <c r="N446" s="85"/>
      <c r="O446" s="686"/>
      <c r="P446" s="686"/>
      <c r="Q446" s="695"/>
      <c r="R446" s="695"/>
      <c r="S446" s="695"/>
      <c r="T446" s="695"/>
      <c r="U446" s="57"/>
      <c r="V446" s="101"/>
      <c r="W446" s="85"/>
      <c r="X446" s="57"/>
      <c r="Y446" s="57"/>
      <c r="Z446" s="57"/>
      <c r="AA446" s="85"/>
      <c r="AB446" s="686"/>
      <c r="AC446" s="686"/>
      <c r="AD446" s="695"/>
      <c r="AE446" s="695"/>
      <c r="AF446" s="695"/>
      <c r="AG446" s="695"/>
      <c r="AH446" s="57"/>
      <c r="AI446" s="106"/>
      <c r="AJ446" s="57"/>
      <c r="AK446" s="57"/>
      <c r="AL446" s="57"/>
      <c r="AM446" s="57"/>
      <c r="AN446" s="85"/>
      <c r="AO446" s="686"/>
      <c r="AP446" s="686"/>
      <c r="AQ446" s="695"/>
      <c r="AR446" s="695"/>
      <c r="AS446" s="695"/>
      <c r="AT446" s="695"/>
      <c r="AU446" s="57"/>
      <c r="AV446" s="106"/>
      <c r="AW446" s="57"/>
      <c r="AX446" s="57"/>
      <c r="AY446" s="57"/>
      <c r="AZ446" s="57"/>
      <c r="BA446" s="85"/>
      <c r="BB446" s="686"/>
      <c r="BC446" s="686"/>
      <c r="BD446" s="695"/>
      <c r="BE446" s="695"/>
      <c r="BF446" s="695"/>
      <c r="BG446" s="695"/>
      <c r="BH446" s="57"/>
      <c r="BI446" s="106"/>
      <c r="BJ446" s="57"/>
      <c r="BK446" s="57"/>
      <c r="BL446" s="57"/>
      <c r="BM446" s="57"/>
    </row>
    <row r="447" spans="1:65" s="7" customFormat="1" ht="34.5" customHeight="1" x14ac:dyDescent="0.2">
      <c r="A447" s="85"/>
      <c r="B447" s="686"/>
      <c r="C447" s="686"/>
      <c r="D447" s="695"/>
      <c r="E447" s="695"/>
      <c r="F447" s="695"/>
      <c r="G447" s="695"/>
      <c r="H447" s="57"/>
      <c r="I447" s="101"/>
      <c r="J447" s="85"/>
      <c r="K447" s="57"/>
      <c r="L447" s="57"/>
      <c r="M447" s="57"/>
      <c r="N447" s="85"/>
      <c r="O447" s="686"/>
      <c r="P447" s="686"/>
      <c r="Q447" s="695"/>
      <c r="R447" s="695"/>
      <c r="S447" s="695"/>
      <c r="T447" s="695"/>
      <c r="U447" s="57"/>
      <c r="V447" s="101"/>
      <c r="W447" s="85"/>
      <c r="X447" s="57"/>
      <c r="Y447" s="57"/>
      <c r="Z447" s="57"/>
      <c r="AA447" s="85"/>
      <c r="AB447" s="686"/>
      <c r="AC447" s="686"/>
      <c r="AD447" s="695"/>
      <c r="AE447" s="695"/>
      <c r="AF447" s="695"/>
      <c r="AG447" s="695"/>
      <c r="AH447" s="57"/>
      <c r="AI447" s="106"/>
      <c r="AJ447" s="57"/>
      <c r="AK447" s="57"/>
      <c r="AL447" s="57"/>
      <c r="AM447" s="57"/>
      <c r="AN447" s="85"/>
      <c r="AO447" s="686"/>
      <c r="AP447" s="686"/>
      <c r="AQ447" s="695"/>
      <c r="AR447" s="695"/>
      <c r="AS447" s="695"/>
      <c r="AT447" s="695"/>
      <c r="AU447" s="57"/>
      <c r="AV447" s="106"/>
      <c r="AW447" s="57"/>
      <c r="AX447" s="57"/>
      <c r="AY447" s="57"/>
      <c r="AZ447" s="57"/>
      <c r="BA447" s="85"/>
      <c r="BB447" s="686"/>
      <c r="BC447" s="686"/>
      <c r="BD447" s="695"/>
      <c r="BE447" s="695"/>
      <c r="BF447" s="695"/>
      <c r="BG447" s="695"/>
      <c r="BH447" s="57"/>
      <c r="BI447" s="106"/>
      <c r="BJ447" s="57"/>
      <c r="BK447" s="57"/>
      <c r="BL447" s="57"/>
      <c r="BM447" s="57"/>
    </row>
    <row r="448" spans="1:65" s="7" customFormat="1" ht="15" x14ac:dyDescent="0.2">
      <c r="A448" s="85"/>
      <c r="B448" s="49"/>
      <c r="C448" s="49"/>
      <c r="D448" s="54"/>
      <c r="E448" s="54"/>
      <c r="F448" s="54"/>
      <c r="G448" s="54"/>
      <c r="H448" s="57"/>
      <c r="I448" s="101"/>
      <c r="J448" s="85"/>
      <c r="K448" s="57"/>
      <c r="L448" s="57"/>
      <c r="M448" s="57"/>
      <c r="N448" s="85"/>
      <c r="O448" s="49"/>
      <c r="P448" s="49"/>
      <c r="Q448" s="54"/>
      <c r="R448" s="54"/>
      <c r="S448" s="54"/>
      <c r="T448" s="54"/>
      <c r="U448" s="57"/>
      <c r="V448" s="101"/>
      <c r="W448" s="85"/>
      <c r="X448" s="57"/>
      <c r="Y448" s="57"/>
      <c r="Z448" s="57"/>
      <c r="AA448" s="85"/>
      <c r="AB448" s="49"/>
      <c r="AC448" s="49"/>
      <c r="AD448" s="54"/>
      <c r="AE448" s="54"/>
      <c r="AF448" s="54"/>
      <c r="AG448" s="54"/>
      <c r="AH448" s="57"/>
      <c r="AI448" s="106"/>
      <c r="AJ448" s="57"/>
      <c r="AK448" s="57"/>
      <c r="AL448" s="57"/>
      <c r="AM448" s="57"/>
      <c r="AN448" s="85"/>
      <c r="AO448" s="49"/>
      <c r="AP448" s="49"/>
      <c r="AQ448" s="54"/>
      <c r="AR448" s="54"/>
      <c r="AS448" s="54"/>
      <c r="AT448" s="54"/>
      <c r="AU448" s="57"/>
      <c r="AV448" s="106"/>
      <c r="AW448" s="57"/>
      <c r="AX448" s="57"/>
      <c r="AY448" s="57"/>
      <c r="AZ448" s="57"/>
      <c r="BA448" s="85"/>
      <c r="BB448" s="49"/>
      <c r="BC448" s="49"/>
      <c r="BD448" s="54"/>
      <c r="BE448" s="54"/>
      <c r="BF448" s="54"/>
      <c r="BG448" s="54"/>
      <c r="BH448" s="57"/>
      <c r="BI448" s="106"/>
      <c r="BJ448" s="57"/>
      <c r="BK448" s="57"/>
      <c r="BL448" s="57"/>
      <c r="BM448" s="57"/>
    </row>
    <row r="449" spans="1:65" s="5" customFormat="1" ht="13.5" x14ac:dyDescent="0.25">
      <c r="A449" s="7"/>
      <c r="B449" s="71"/>
      <c r="C449" s="777"/>
      <c r="D449" s="777"/>
      <c r="E449" s="777"/>
      <c r="F449" s="777"/>
      <c r="G449" s="777"/>
      <c r="H449" s="777"/>
      <c r="I449" s="777"/>
      <c r="J449" s="7"/>
      <c r="K449" s="778"/>
      <c r="L449" s="778"/>
      <c r="M449" s="778"/>
      <c r="N449" s="7"/>
      <c r="O449" s="71"/>
      <c r="P449" s="189"/>
      <c r="Q449" s="189"/>
      <c r="R449" s="189"/>
      <c r="S449" s="189"/>
      <c r="T449" s="189"/>
      <c r="U449" s="189"/>
      <c r="V449" s="189"/>
      <c r="W449" s="7"/>
      <c r="X449" s="778"/>
      <c r="Y449" s="778"/>
      <c r="Z449" s="778"/>
      <c r="AA449" s="7"/>
      <c r="AB449" s="71"/>
      <c r="AC449" s="189"/>
      <c r="AD449" s="189"/>
      <c r="AE449" s="189"/>
      <c r="AF449" s="189"/>
      <c r="AG449" s="189"/>
      <c r="AH449" s="51"/>
      <c r="AI449" s="51"/>
      <c r="AJ449" s="57"/>
      <c r="AK449" s="778"/>
      <c r="AL449" s="778"/>
      <c r="AM449" s="778"/>
      <c r="AN449" s="7"/>
      <c r="AO449" s="71"/>
      <c r="AP449" s="189"/>
      <c r="AQ449" s="189"/>
      <c r="AR449" s="189"/>
      <c r="AS449" s="189"/>
      <c r="AT449" s="189"/>
      <c r="AU449" s="51"/>
      <c r="AV449" s="51"/>
      <c r="AW449" s="57"/>
      <c r="AX449" s="778"/>
      <c r="AY449" s="778"/>
      <c r="AZ449" s="778"/>
      <c r="BA449" s="7"/>
      <c r="BB449" s="71"/>
      <c r="BC449" s="189"/>
      <c r="BD449" s="189"/>
      <c r="BE449" s="189"/>
      <c r="BF449" s="189"/>
      <c r="BG449" s="189"/>
      <c r="BH449" s="51"/>
      <c r="BI449" s="51"/>
      <c r="BJ449" s="57"/>
      <c r="BK449" s="778"/>
      <c r="BL449" s="778"/>
      <c r="BM449" s="778"/>
    </row>
    <row r="450" spans="1:65" s="7" customFormat="1" ht="15" x14ac:dyDescent="0.2">
      <c r="A450" s="85"/>
      <c r="B450" s="49"/>
      <c r="C450" s="49"/>
      <c r="D450" s="54"/>
      <c r="E450" s="54"/>
      <c r="F450" s="54"/>
      <c r="G450" s="54"/>
      <c r="H450" s="57"/>
      <c r="I450" s="101"/>
      <c r="J450" s="85"/>
      <c r="K450" s="57"/>
      <c r="L450" s="57"/>
      <c r="M450" s="57"/>
      <c r="N450" s="85"/>
      <c r="O450" s="49"/>
      <c r="P450" s="49"/>
      <c r="Q450" s="54"/>
      <c r="R450" s="54"/>
      <c r="S450" s="54"/>
      <c r="T450" s="54"/>
      <c r="U450" s="57"/>
      <c r="V450" s="101"/>
      <c r="W450" s="85"/>
      <c r="X450" s="57"/>
      <c r="Y450" s="57"/>
      <c r="Z450" s="57"/>
      <c r="AA450" s="85"/>
      <c r="AB450" s="49"/>
      <c r="AC450" s="49"/>
      <c r="AD450" s="54"/>
      <c r="AE450" s="54"/>
      <c r="AF450" s="54"/>
      <c r="AG450" s="54"/>
      <c r="AH450" s="57"/>
      <c r="AI450" s="106"/>
      <c r="AJ450" s="57"/>
      <c r="AK450" s="57"/>
      <c r="AL450" s="57"/>
      <c r="AM450" s="57"/>
      <c r="AN450" s="85"/>
      <c r="AO450" s="49"/>
      <c r="AP450" s="49"/>
      <c r="AQ450" s="54"/>
      <c r="AR450" s="54"/>
      <c r="AS450" s="54"/>
      <c r="AT450" s="54"/>
      <c r="AU450" s="57"/>
      <c r="AV450" s="106"/>
      <c r="AW450" s="57"/>
      <c r="AX450" s="57"/>
      <c r="AY450" s="57"/>
      <c r="AZ450" s="57"/>
      <c r="BA450" s="85"/>
      <c r="BB450" s="49"/>
      <c r="BC450" s="49"/>
      <c r="BD450" s="54"/>
      <c r="BE450" s="54"/>
      <c r="BF450" s="54"/>
      <c r="BG450" s="54"/>
      <c r="BH450" s="57"/>
      <c r="BI450" s="106"/>
      <c r="BJ450" s="57"/>
      <c r="BK450" s="57"/>
      <c r="BL450" s="57"/>
      <c r="BM450" s="57"/>
    </row>
    <row r="451" spans="1:65" s="7" customFormat="1" ht="17.100000000000001" customHeight="1" x14ac:dyDescent="0.2">
      <c r="A451" s="721"/>
      <c r="B451" s="721"/>
      <c r="C451" s="721"/>
      <c r="D451" s="721"/>
      <c r="E451" s="721"/>
      <c r="F451" s="721"/>
      <c r="G451" s="721"/>
      <c r="H451" s="721"/>
      <c r="I451" s="721"/>
      <c r="J451" s="721"/>
      <c r="K451" s="721"/>
      <c r="L451" s="721"/>
      <c r="M451" s="721"/>
      <c r="N451" s="85"/>
      <c r="O451" s="85"/>
      <c r="P451" s="85"/>
      <c r="Q451" s="85"/>
      <c r="R451" s="85"/>
      <c r="S451" s="85"/>
      <c r="T451" s="85"/>
      <c r="U451" s="85"/>
      <c r="V451" s="85"/>
      <c r="W451" s="85"/>
      <c r="X451" s="85"/>
      <c r="Y451" s="85"/>
      <c r="Z451" s="85"/>
      <c r="AA451" s="85"/>
      <c r="AB451" s="85"/>
      <c r="AC451" s="85"/>
      <c r="AD451" s="85"/>
      <c r="AE451" s="85"/>
      <c r="AF451" s="85"/>
      <c r="AG451" s="85"/>
      <c r="AH451" s="57"/>
      <c r="AI451" s="57"/>
      <c r="AJ451" s="57"/>
      <c r="AK451" s="57"/>
      <c r="AL451" s="57"/>
      <c r="AM451" s="57"/>
      <c r="AN451" s="85"/>
      <c r="AO451" s="85"/>
      <c r="AP451" s="85"/>
      <c r="AQ451" s="85"/>
      <c r="AR451" s="85"/>
      <c r="AS451" s="85"/>
      <c r="AT451" s="85"/>
      <c r="AU451" s="57"/>
      <c r="AV451" s="57"/>
      <c r="AW451" s="57"/>
      <c r="AX451" s="57"/>
      <c r="AY451" s="57"/>
      <c r="AZ451" s="57"/>
      <c r="BA451" s="85"/>
      <c r="BB451" s="85"/>
      <c r="BC451" s="85"/>
      <c r="BD451" s="85"/>
      <c r="BE451" s="85"/>
      <c r="BF451" s="85"/>
      <c r="BG451" s="85"/>
      <c r="BH451" s="57"/>
      <c r="BI451" s="57"/>
      <c r="BJ451" s="57"/>
      <c r="BK451" s="57"/>
      <c r="BL451" s="57"/>
      <c r="BM451" s="57"/>
    </row>
    <row r="452" spans="1:65" s="5" customFormat="1" ht="12.75" customHeight="1" x14ac:dyDescent="0.2">
      <c r="A452" s="82"/>
      <c r="B452" s="689"/>
      <c r="C452" s="689"/>
      <c r="D452" s="689"/>
      <c r="E452" s="689"/>
      <c r="F452" s="689"/>
      <c r="G452" s="689"/>
      <c r="H452" s="24"/>
      <c r="I452" s="98"/>
      <c r="K452" s="51"/>
      <c r="L452" s="51"/>
      <c r="M452" s="51"/>
      <c r="N452" s="82"/>
      <c r="O452" s="689"/>
      <c r="P452" s="689"/>
      <c r="Q452" s="689"/>
      <c r="R452" s="689"/>
      <c r="S452" s="689"/>
      <c r="T452" s="689"/>
      <c r="U452" s="24"/>
      <c r="V452" s="98"/>
      <c r="X452" s="51"/>
      <c r="Y452" s="51"/>
      <c r="Z452" s="51"/>
      <c r="AA452" s="82"/>
      <c r="AB452" s="689"/>
      <c r="AC452" s="689"/>
      <c r="AD452" s="689"/>
      <c r="AE452" s="689"/>
      <c r="AF452" s="689"/>
      <c r="AG452" s="689"/>
      <c r="AH452" s="51"/>
      <c r="AI452" s="108"/>
      <c r="AJ452" s="51"/>
      <c r="AK452" s="51"/>
      <c r="AL452" s="51"/>
      <c r="AM452" s="51"/>
      <c r="AN452" s="82"/>
      <c r="AO452" s="689"/>
      <c r="AP452" s="689"/>
      <c r="AQ452" s="689"/>
      <c r="AR452" s="689"/>
      <c r="AS452" s="689"/>
      <c r="AT452" s="689"/>
      <c r="AU452" s="51"/>
      <c r="AV452" s="108"/>
      <c r="AW452" s="51"/>
      <c r="AX452" s="51"/>
      <c r="AY452" s="51"/>
      <c r="AZ452" s="51"/>
      <c r="BA452" s="82"/>
      <c r="BB452" s="689"/>
      <c r="BC452" s="689"/>
      <c r="BD452" s="689"/>
      <c r="BE452" s="689"/>
      <c r="BF452" s="689"/>
      <c r="BG452" s="689"/>
      <c r="BH452" s="51"/>
      <c r="BI452" s="108"/>
      <c r="BJ452" s="51"/>
      <c r="BK452" s="51"/>
      <c r="BL452" s="51"/>
      <c r="BM452" s="51"/>
    </row>
    <row r="453" spans="1:65" s="5" customFormat="1" ht="12.75" customHeight="1" x14ac:dyDescent="0.2">
      <c r="A453" s="61"/>
      <c r="B453" s="689"/>
      <c r="C453" s="689"/>
      <c r="D453" s="689"/>
      <c r="E453" s="689"/>
      <c r="F453" s="689"/>
      <c r="G453" s="689"/>
      <c r="H453" s="32"/>
      <c r="I453" s="111"/>
      <c r="K453" s="130"/>
      <c r="L453" s="51"/>
      <c r="M453" s="51"/>
      <c r="N453" s="61"/>
      <c r="O453" s="689"/>
      <c r="P453" s="689"/>
      <c r="Q453" s="689"/>
      <c r="R453" s="689"/>
      <c r="S453" s="689"/>
      <c r="T453" s="689"/>
      <c r="U453" s="32"/>
      <c r="V453" s="111"/>
      <c r="X453" s="130"/>
      <c r="Y453" s="51"/>
      <c r="Z453" s="51"/>
      <c r="AA453" s="61"/>
      <c r="AB453" s="689"/>
      <c r="AC453" s="689"/>
      <c r="AD453" s="689"/>
      <c r="AE453" s="689"/>
      <c r="AF453" s="689"/>
      <c r="AG453" s="689"/>
      <c r="AH453" s="156"/>
      <c r="AI453" s="176"/>
      <c r="AJ453" s="51"/>
      <c r="AK453" s="130"/>
      <c r="AL453" s="51"/>
      <c r="AM453" s="51"/>
      <c r="AN453" s="61"/>
      <c r="AO453" s="689"/>
      <c r="AP453" s="689"/>
      <c r="AQ453" s="689"/>
      <c r="AR453" s="689"/>
      <c r="AS453" s="689"/>
      <c r="AT453" s="689"/>
      <c r="AU453" s="156"/>
      <c r="AV453" s="176"/>
      <c r="AW453" s="51"/>
      <c r="AX453" s="130"/>
      <c r="AY453" s="51"/>
      <c r="AZ453" s="51"/>
      <c r="BA453" s="61"/>
      <c r="BB453" s="689"/>
      <c r="BC453" s="689"/>
      <c r="BD453" s="689"/>
      <c r="BE453" s="689"/>
      <c r="BF453" s="689"/>
      <c r="BG453" s="689"/>
      <c r="BH453" s="156"/>
      <c r="BI453" s="176"/>
      <c r="BJ453" s="51"/>
      <c r="BK453" s="130"/>
      <c r="BL453" s="51"/>
      <c r="BM453" s="51"/>
    </row>
    <row r="454" spans="1:65" s="5" customFormat="1" ht="12.75" customHeight="1" x14ac:dyDescent="0.2">
      <c r="A454" s="61"/>
      <c r="B454" s="80"/>
      <c r="C454" s="45"/>
      <c r="D454" s="45"/>
      <c r="E454" s="45"/>
      <c r="F454" s="45"/>
      <c r="G454" s="45"/>
      <c r="H454" s="55"/>
      <c r="I454" s="100"/>
      <c r="J454" s="45"/>
      <c r="K454" s="134"/>
      <c r="L454" s="51"/>
      <c r="M454" s="59"/>
      <c r="N454" s="61"/>
      <c r="O454" s="80"/>
      <c r="P454" s="45"/>
      <c r="Q454" s="45"/>
      <c r="R454" s="45"/>
      <c r="S454" s="45"/>
      <c r="T454" s="45"/>
      <c r="U454" s="55"/>
      <c r="V454" s="100"/>
      <c r="W454" s="45"/>
      <c r="X454" s="134"/>
      <c r="Y454" s="51"/>
      <c r="Z454" s="59"/>
      <c r="AA454" s="61"/>
      <c r="AB454" s="80"/>
      <c r="AC454" s="45"/>
      <c r="AD454" s="45"/>
      <c r="AE454" s="45"/>
      <c r="AF454" s="45"/>
      <c r="AG454" s="45"/>
      <c r="AH454" s="134"/>
      <c r="AI454" s="176"/>
      <c r="AJ454" s="134"/>
      <c r="AK454" s="134"/>
      <c r="AL454" s="51"/>
      <c r="AM454" s="59"/>
      <c r="AN454" s="61"/>
      <c r="AO454" s="80"/>
      <c r="AP454" s="45"/>
      <c r="AQ454" s="45"/>
      <c r="AR454" s="45"/>
      <c r="AS454" s="45"/>
      <c r="AT454" s="45"/>
      <c r="AU454" s="134"/>
      <c r="AV454" s="176"/>
      <c r="AW454" s="134"/>
      <c r="AX454" s="134"/>
      <c r="AY454" s="51"/>
      <c r="AZ454" s="59"/>
      <c r="BA454" s="61"/>
      <c r="BB454" s="80"/>
      <c r="BC454" s="45"/>
      <c r="BD454" s="45"/>
      <c r="BE454" s="45"/>
      <c r="BF454" s="45"/>
      <c r="BG454" s="45"/>
      <c r="BH454" s="134"/>
      <c r="BI454" s="176"/>
      <c r="BJ454" s="134"/>
      <c r="BK454" s="134"/>
      <c r="BL454" s="51"/>
      <c r="BM454" s="59"/>
    </row>
    <row r="455" spans="1:65" s="7" customFormat="1" ht="10.5" customHeight="1" x14ac:dyDescent="0.2">
      <c r="A455" s="85"/>
      <c r="B455" s="57"/>
      <c r="C455" s="85"/>
      <c r="D455" s="85"/>
      <c r="E455" s="85"/>
      <c r="F455" s="85"/>
      <c r="G455" s="85"/>
      <c r="H455" s="57"/>
      <c r="I455" s="101"/>
      <c r="J455" s="85"/>
      <c r="K455" s="57"/>
      <c r="L455" s="57"/>
      <c r="M455" s="57"/>
      <c r="N455" s="85"/>
      <c r="O455" s="57"/>
      <c r="P455" s="85"/>
      <c r="Q455" s="85"/>
      <c r="R455" s="85"/>
      <c r="S455" s="85"/>
      <c r="T455" s="85"/>
      <c r="U455" s="57"/>
      <c r="V455" s="101"/>
      <c r="W455" s="85"/>
      <c r="X455" s="57"/>
      <c r="Y455" s="57"/>
      <c r="Z455" s="57"/>
      <c r="AA455" s="85"/>
      <c r="AB455" s="57"/>
      <c r="AC455" s="85"/>
      <c r="AD455" s="85"/>
      <c r="AE455" s="85"/>
      <c r="AF455" s="85"/>
      <c r="AG455" s="85"/>
      <c r="AH455" s="57"/>
      <c r="AI455" s="106"/>
      <c r="AJ455" s="57"/>
      <c r="AK455" s="57"/>
      <c r="AL455" s="57"/>
      <c r="AM455" s="57"/>
      <c r="AN455" s="85"/>
      <c r="AO455" s="57"/>
      <c r="AP455" s="85"/>
      <c r="AQ455" s="85"/>
      <c r="AR455" s="85"/>
      <c r="AS455" s="85"/>
      <c r="AT455" s="85"/>
      <c r="AU455" s="57"/>
      <c r="AV455" s="106"/>
      <c r="AW455" s="57"/>
      <c r="AX455" s="57"/>
      <c r="AY455" s="57"/>
      <c r="AZ455" s="57"/>
      <c r="BA455" s="85"/>
      <c r="BB455" s="57"/>
      <c r="BC455" s="85"/>
      <c r="BD455" s="85"/>
      <c r="BE455" s="85"/>
      <c r="BF455" s="85"/>
      <c r="BG455" s="85"/>
      <c r="BH455" s="57"/>
      <c r="BI455" s="106"/>
      <c r="BJ455" s="57"/>
      <c r="BK455" s="57"/>
      <c r="BL455" s="57"/>
      <c r="BM455" s="57"/>
    </row>
    <row r="456" spans="1:65" s="7" customFormat="1" ht="17.100000000000001" customHeight="1" x14ac:dyDescent="0.2">
      <c r="A456" s="85"/>
      <c r="B456" s="686"/>
      <c r="C456" s="686"/>
      <c r="D456" s="698"/>
      <c r="E456" s="698"/>
      <c r="F456" s="698"/>
      <c r="G456" s="698"/>
      <c r="H456" s="57"/>
      <c r="I456" s="101"/>
      <c r="J456" s="85"/>
      <c r="K456" s="57"/>
      <c r="L456" s="57"/>
      <c r="M456" s="57"/>
      <c r="N456" s="85"/>
      <c r="O456" s="686"/>
      <c r="P456" s="686"/>
      <c r="Q456" s="698"/>
      <c r="R456" s="698"/>
      <c r="S456" s="698"/>
      <c r="T456" s="698"/>
      <c r="U456" s="57"/>
      <c r="V456" s="101"/>
      <c r="W456" s="85"/>
      <c r="X456" s="57"/>
      <c r="Y456" s="57"/>
      <c r="Z456" s="57"/>
      <c r="AA456" s="85"/>
      <c r="AB456" s="686"/>
      <c r="AC456" s="686"/>
      <c r="AD456" s="698"/>
      <c r="AE456" s="698"/>
      <c r="AF456" s="698"/>
      <c r="AG456" s="698"/>
      <c r="AH456" s="57"/>
      <c r="AI456" s="106"/>
      <c r="AJ456" s="57"/>
      <c r="AK456" s="57"/>
      <c r="AL456" s="57"/>
      <c r="AM456" s="57"/>
      <c r="AN456" s="85"/>
      <c r="AO456" s="686"/>
      <c r="AP456" s="686"/>
      <c r="AQ456" s="698"/>
      <c r="AR456" s="698"/>
      <c r="AS456" s="698"/>
      <c r="AT456" s="698"/>
      <c r="AU456" s="57"/>
      <c r="AV456" s="106"/>
      <c r="AW456" s="57"/>
      <c r="AX456" s="57"/>
      <c r="AY456" s="57"/>
      <c r="AZ456" s="57"/>
      <c r="BA456" s="85"/>
      <c r="BB456" s="686"/>
      <c r="BC456" s="686"/>
      <c r="BD456" s="698"/>
      <c r="BE456" s="698"/>
      <c r="BF456" s="698"/>
      <c r="BG456" s="698"/>
      <c r="BH456" s="57"/>
      <c r="BI456" s="106"/>
      <c r="BJ456" s="57"/>
      <c r="BK456" s="57"/>
      <c r="BL456" s="57"/>
      <c r="BM456" s="57"/>
    </row>
    <row r="457" spans="1:65" s="7" customFormat="1" ht="17.100000000000001" customHeight="1" x14ac:dyDescent="0.2">
      <c r="A457" s="85"/>
      <c r="B457" s="686"/>
      <c r="C457" s="686"/>
      <c r="D457" s="699"/>
      <c r="E457" s="699"/>
      <c r="F457" s="699"/>
      <c r="G457" s="699"/>
      <c r="H457" s="57"/>
      <c r="I457" s="101"/>
      <c r="J457" s="85"/>
      <c r="K457" s="57"/>
      <c r="L457" s="57"/>
      <c r="M457" s="57"/>
      <c r="N457" s="85"/>
      <c r="O457" s="686"/>
      <c r="P457" s="686"/>
      <c r="Q457" s="699"/>
      <c r="R457" s="699"/>
      <c r="S457" s="699"/>
      <c r="T457" s="699"/>
      <c r="U457" s="57"/>
      <c r="V457" s="101"/>
      <c r="W457" s="85"/>
      <c r="X457" s="57"/>
      <c r="Y457" s="57"/>
      <c r="Z457" s="57"/>
      <c r="AA457" s="85"/>
      <c r="AB457" s="686"/>
      <c r="AC457" s="686"/>
      <c r="AD457" s="699"/>
      <c r="AE457" s="699"/>
      <c r="AF457" s="699"/>
      <c r="AG457" s="699"/>
      <c r="AH457" s="57"/>
      <c r="AI457" s="106"/>
      <c r="AJ457" s="57"/>
      <c r="AK457" s="57"/>
      <c r="AL457" s="57"/>
      <c r="AM457" s="57"/>
      <c r="AN457" s="85"/>
      <c r="AO457" s="686"/>
      <c r="AP457" s="686"/>
      <c r="AQ457" s="699"/>
      <c r="AR457" s="699"/>
      <c r="AS457" s="699"/>
      <c r="AT457" s="699"/>
      <c r="AU457" s="57"/>
      <c r="AV457" s="106"/>
      <c r="AW457" s="57"/>
      <c r="AX457" s="57"/>
      <c r="AY457" s="57"/>
      <c r="AZ457" s="57"/>
      <c r="BA457" s="85"/>
      <c r="BB457" s="686"/>
      <c r="BC457" s="686"/>
      <c r="BD457" s="699"/>
      <c r="BE457" s="699"/>
      <c r="BF457" s="699"/>
      <c r="BG457" s="699"/>
      <c r="BH457" s="57"/>
      <c r="BI457" s="106"/>
      <c r="BJ457" s="57"/>
      <c r="BK457" s="57"/>
      <c r="BL457" s="57"/>
      <c r="BM457" s="57"/>
    </row>
    <row r="458" spans="1:65" s="7" customFormat="1" ht="17.100000000000001" customHeight="1" x14ac:dyDescent="0.2">
      <c r="A458" s="85"/>
      <c r="B458" s="686"/>
      <c r="C458" s="686"/>
      <c r="D458" s="698"/>
      <c r="E458" s="698"/>
      <c r="F458" s="698"/>
      <c r="G458" s="698"/>
      <c r="H458" s="57"/>
      <c r="I458" s="101"/>
      <c r="J458" s="85"/>
      <c r="K458" s="57"/>
      <c r="L458" s="57"/>
      <c r="M458" s="57"/>
      <c r="N458" s="85"/>
      <c r="O458" s="686"/>
      <c r="P458" s="686"/>
      <c r="Q458" s="698"/>
      <c r="R458" s="698"/>
      <c r="S458" s="698"/>
      <c r="T458" s="698"/>
      <c r="U458" s="57"/>
      <c r="V458" s="101"/>
      <c r="W458" s="85"/>
      <c r="X458" s="57"/>
      <c r="Y458" s="57"/>
      <c r="Z458" s="57"/>
      <c r="AA458" s="85"/>
      <c r="AB458" s="686"/>
      <c r="AC458" s="686"/>
      <c r="AD458" s="698"/>
      <c r="AE458" s="698"/>
      <c r="AF458" s="698"/>
      <c r="AG458" s="698"/>
      <c r="AH458" s="57"/>
      <c r="AI458" s="106"/>
      <c r="AJ458" s="57"/>
      <c r="AK458" s="57"/>
      <c r="AL458" s="57"/>
      <c r="AM458" s="57"/>
      <c r="AN458" s="85"/>
      <c r="AO458" s="686"/>
      <c r="AP458" s="686"/>
      <c r="AQ458" s="698"/>
      <c r="AR458" s="698"/>
      <c r="AS458" s="698"/>
      <c r="AT458" s="698"/>
      <c r="AU458" s="57"/>
      <c r="AV458" s="106"/>
      <c r="AW458" s="57"/>
      <c r="AX458" s="57"/>
      <c r="AY458" s="57"/>
      <c r="AZ458" s="57"/>
      <c r="BA458" s="85"/>
      <c r="BB458" s="686"/>
      <c r="BC458" s="686"/>
      <c r="BD458" s="698"/>
      <c r="BE458" s="698"/>
      <c r="BF458" s="698"/>
      <c r="BG458" s="698"/>
      <c r="BH458" s="57"/>
      <c r="BI458" s="106"/>
      <c r="BJ458" s="57"/>
      <c r="BK458" s="57"/>
      <c r="BL458" s="57"/>
      <c r="BM458" s="57"/>
    </row>
    <row r="459" spans="1:65" s="7" customFormat="1" ht="17.100000000000001" customHeight="1" x14ac:dyDescent="0.2">
      <c r="A459" s="85"/>
      <c r="B459" s="688"/>
      <c r="C459" s="688"/>
      <c r="D459" s="695"/>
      <c r="E459" s="695"/>
      <c r="F459" s="695"/>
      <c r="G459" s="695"/>
      <c r="H459" s="57"/>
      <c r="I459" s="101"/>
      <c r="J459" s="85"/>
      <c r="K459" s="57"/>
      <c r="L459" s="57"/>
      <c r="M459" s="57"/>
      <c r="N459" s="85"/>
      <c r="O459" s="688"/>
      <c r="P459" s="688"/>
      <c r="Q459" s="695"/>
      <c r="R459" s="695"/>
      <c r="S459" s="695"/>
      <c r="T459" s="695"/>
      <c r="U459" s="57"/>
      <c r="V459" s="101"/>
      <c r="W459" s="85"/>
      <c r="X459" s="57"/>
      <c r="Y459" s="57"/>
      <c r="Z459" s="57"/>
      <c r="AA459" s="85"/>
      <c r="AB459" s="688"/>
      <c r="AC459" s="688"/>
      <c r="AD459" s="695"/>
      <c r="AE459" s="695"/>
      <c r="AF459" s="695"/>
      <c r="AG459" s="695"/>
      <c r="AH459" s="57"/>
      <c r="AI459" s="106"/>
      <c r="AJ459" s="57"/>
      <c r="AK459" s="57"/>
      <c r="AL459" s="57"/>
      <c r="AM459" s="57"/>
      <c r="AN459" s="85"/>
      <c r="AO459" s="688"/>
      <c r="AP459" s="688"/>
      <c r="AQ459" s="695"/>
      <c r="AR459" s="695"/>
      <c r="AS459" s="695"/>
      <c r="AT459" s="695"/>
      <c r="AU459" s="57"/>
      <c r="AV459" s="106"/>
      <c r="AW459" s="57"/>
      <c r="AX459" s="57"/>
      <c r="AY459" s="57"/>
      <c r="AZ459" s="57"/>
      <c r="BA459" s="85"/>
      <c r="BB459" s="688"/>
      <c r="BC459" s="688"/>
      <c r="BD459" s="695"/>
      <c r="BE459" s="695"/>
      <c r="BF459" s="695"/>
      <c r="BG459" s="695"/>
      <c r="BH459" s="57"/>
      <c r="BI459" s="106"/>
      <c r="BJ459" s="57"/>
      <c r="BK459" s="57"/>
      <c r="BL459" s="57"/>
      <c r="BM459" s="57"/>
    </row>
    <row r="460" spans="1:65" s="7" customFormat="1" ht="17.100000000000001" customHeight="1" x14ac:dyDescent="0.2">
      <c r="A460" s="85"/>
      <c r="B460" s="685"/>
      <c r="C460" s="685"/>
      <c r="D460" s="695"/>
      <c r="E460" s="695"/>
      <c r="F460" s="695"/>
      <c r="G460" s="695"/>
      <c r="H460" s="57"/>
      <c r="I460" s="101"/>
      <c r="J460" s="85"/>
      <c r="K460" s="57"/>
      <c r="L460" s="57"/>
      <c r="M460" s="57"/>
      <c r="N460" s="85"/>
      <c r="O460" s="685"/>
      <c r="P460" s="685"/>
      <c r="Q460" s="695"/>
      <c r="R460" s="695"/>
      <c r="S460" s="695"/>
      <c r="T460" s="695"/>
      <c r="U460" s="57"/>
      <c r="V460" s="101"/>
      <c r="W460" s="85"/>
      <c r="X460" s="57"/>
      <c r="Y460" s="57"/>
      <c r="Z460" s="57"/>
      <c r="AA460" s="85"/>
      <c r="AB460" s="685"/>
      <c r="AC460" s="685"/>
      <c r="AD460" s="695"/>
      <c r="AE460" s="695"/>
      <c r="AF460" s="695"/>
      <c r="AG460" s="695"/>
      <c r="AH460" s="57"/>
      <c r="AI460" s="106"/>
      <c r="AJ460" s="57"/>
      <c r="AK460" s="57"/>
      <c r="AL460" s="57"/>
      <c r="AM460" s="57"/>
      <c r="AN460" s="85"/>
      <c r="AO460" s="685"/>
      <c r="AP460" s="685"/>
      <c r="AQ460" s="695"/>
      <c r="AR460" s="695"/>
      <c r="AS460" s="695"/>
      <c r="AT460" s="695"/>
      <c r="AU460" s="57"/>
      <c r="AV460" s="106"/>
      <c r="AW460" s="57"/>
      <c r="AX460" s="57"/>
      <c r="AY460" s="57"/>
      <c r="AZ460" s="57"/>
      <c r="BA460" s="85"/>
      <c r="BB460" s="685"/>
      <c r="BC460" s="685"/>
      <c r="BD460" s="695"/>
      <c r="BE460" s="695"/>
      <c r="BF460" s="695"/>
      <c r="BG460" s="695"/>
      <c r="BH460" s="57"/>
      <c r="BI460" s="106"/>
      <c r="BJ460" s="57"/>
      <c r="BK460" s="57"/>
      <c r="BL460" s="57"/>
      <c r="BM460" s="57"/>
    </row>
    <row r="461" spans="1:65" s="7" customFormat="1" ht="17.100000000000001" customHeight="1" x14ac:dyDescent="0.2">
      <c r="A461" s="85"/>
      <c r="B461" s="685"/>
      <c r="C461" s="685"/>
      <c r="D461" s="695"/>
      <c r="E461" s="695"/>
      <c r="F461" s="695"/>
      <c r="G461" s="695"/>
      <c r="H461" s="57"/>
      <c r="I461" s="101"/>
      <c r="J461" s="85"/>
      <c r="K461" s="57"/>
      <c r="L461" s="57"/>
      <c r="M461" s="57"/>
      <c r="N461" s="85"/>
      <c r="O461" s="685"/>
      <c r="P461" s="685"/>
      <c r="Q461" s="695"/>
      <c r="R461" s="695"/>
      <c r="S461" s="695"/>
      <c r="T461" s="695"/>
      <c r="U461" s="57"/>
      <c r="V461" s="101"/>
      <c r="W461" s="85"/>
      <c r="X461" s="57"/>
      <c r="Y461" s="57"/>
      <c r="Z461" s="57"/>
      <c r="AA461" s="85"/>
      <c r="AB461" s="685"/>
      <c r="AC461" s="685"/>
      <c r="AD461" s="695"/>
      <c r="AE461" s="695"/>
      <c r="AF461" s="695"/>
      <c r="AG461" s="695"/>
      <c r="AH461" s="57"/>
      <c r="AI461" s="106"/>
      <c r="AJ461" s="57"/>
      <c r="AK461" s="57"/>
      <c r="AL461" s="57"/>
      <c r="AM461" s="57"/>
      <c r="AN461" s="85"/>
      <c r="AO461" s="685"/>
      <c r="AP461" s="685"/>
      <c r="AQ461" s="695"/>
      <c r="AR461" s="695"/>
      <c r="AS461" s="695"/>
      <c r="AT461" s="695"/>
      <c r="AU461" s="57"/>
      <c r="AV461" s="106"/>
      <c r="AW461" s="57"/>
      <c r="AX461" s="57"/>
      <c r="AY461" s="57"/>
      <c r="AZ461" s="57"/>
      <c r="BA461" s="85"/>
      <c r="BB461" s="685"/>
      <c r="BC461" s="685"/>
      <c r="BD461" s="695"/>
      <c r="BE461" s="695"/>
      <c r="BF461" s="695"/>
      <c r="BG461" s="695"/>
      <c r="BH461" s="57"/>
      <c r="BI461" s="106"/>
      <c r="BJ461" s="57"/>
      <c r="BK461" s="57"/>
      <c r="BL461" s="57"/>
      <c r="BM461" s="57"/>
    </row>
    <row r="462" spans="1:65" s="7" customFormat="1" ht="17.100000000000001" customHeight="1" x14ac:dyDescent="0.2">
      <c r="A462" s="85"/>
      <c r="B462" s="685"/>
      <c r="C462" s="685"/>
      <c r="D462" s="695"/>
      <c r="E462" s="695"/>
      <c r="F462" s="695"/>
      <c r="G462" s="695"/>
      <c r="H462" s="57"/>
      <c r="I462" s="101"/>
      <c r="J462" s="85"/>
      <c r="K462" s="57"/>
      <c r="L462" s="57"/>
      <c r="M462" s="57"/>
      <c r="N462" s="85"/>
      <c r="O462" s="685"/>
      <c r="P462" s="685"/>
      <c r="Q462" s="695"/>
      <c r="R462" s="695"/>
      <c r="S462" s="695"/>
      <c r="T462" s="695"/>
      <c r="U462" s="57"/>
      <c r="V462" s="101"/>
      <c r="W462" s="85"/>
      <c r="X462" s="57"/>
      <c r="Y462" s="57"/>
      <c r="Z462" s="57"/>
      <c r="AA462" s="85"/>
      <c r="AB462" s="685"/>
      <c r="AC462" s="685"/>
      <c r="AD462" s="695"/>
      <c r="AE462" s="695"/>
      <c r="AF462" s="695"/>
      <c r="AG462" s="695"/>
      <c r="AH462" s="57"/>
      <c r="AI462" s="106"/>
      <c r="AJ462" s="57"/>
      <c r="AK462" s="57"/>
      <c r="AL462" s="57"/>
      <c r="AM462" s="57"/>
      <c r="AN462" s="85"/>
      <c r="AO462" s="685"/>
      <c r="AP462" s="685"/>
      <c r="AQ462" s="695"/>
      <c r="AR462" s="695"/>
      <c r="AS462" s="695"/>
      <c r="AT462" s="695"/>
      <c r="AU462" s="57"/>
      <c r="AV462" s="106"/>
      <c r="AW462" s="57"/>
      <c r="AX462" s="57"/>
      <c r="AY462" s="57"/>
      <c r="AZ462" s="57"/>
      <c r="BA462" s="85"/>
      <c r="BB462" s="685"/>
      <c r="BC462" s="685"/>
      <c r="BD462" s="695"/>
      <c r="BE462" s="695"/>
      <c r="BF462" s="695"/>
      <c r="BG462" s="695"/>
      <c r="BH462" s="57"/>
      <c r="BI462" s="106"/>
      <c r="BJ462" s="57"/>
      <c r="BK462" s="57"/>
      <c r="BL462" s="57"/>
      <c r="BM462" s="57"/>
    </row>
    <row r="463" spans="1:65" s="7" customFormat="1" ht="17.100000000000001" customHeight="1" x14ac:dyDescent="0.2">
      <c r="A463" s="85"/>
      <c r="B463" s="685"/>
      <c r="C463" s="685"/>
      <c r="D463" s="695"/>
      <c r="E463" s="695"/>
      <c r="F463" s="695"/>
      <c r="G463" s="695"/>
      <c r="H463" s="57"/>
      <c r="I463" s="101"/>
      <c r="J463" s="85"/>
      <c r="K463" s="57"/>
      <c r="L463" s="57"/>
      <c r="M463" s="57"/>
      <c r="N463" s="85"/>
      <c r="O463" s="685"/>
      <c r="P463" s="685"/>
      <c r="Q463" s="695"/>
      <c r="R463" s="695"/>
      <c r="S463" s="695"/>
      <c r="T463" s="695"/>
      <c r="U463" s="57"/>
      <c r="V463" s="101"/>
      <c r="W463" s="85"/>
      <c r="X463" s="57"/>
      <c r="Y463" s="57"/>
      <c r="Z463" s="57"/>
      <c r="AA463" s="85"/>
      <c r="AB463" s="685"/>
      <c r="AC463" s="685"/>
      <c r="AD463" s="695"/>
      <c r="AE463" s="695"/>
      <c r="AF463" s="695"/>
      <c r="AG463" s="695"/>
      <c r="AH463" s="57"/>
      <c r="AI463" s="106"/>
      <c r="AJ463" s="57"/>
      <c r="AK463" s="57"/>
      <c r="AL463" s="57"/>
      <c r="AM463" s="57"/>
      <c r="AN463" s="85"/>
      <c r="AO463" s="685"/>
      <c r="AP463" s="685"/>
      <c r="AQ463" s="695"/>
      <c r="AR463" s="695"/>
      <c r="AS463" s="695"/>
      <c r="AT463" s="695"/>
      <c r="AU463" s="57"/>
      <c r="AV463" s="106"/>
      <c r="AW463" s="57"/>
      <c r="AX463" s="57"/>
      <c r="AY463" s="57"/>
      <c r="AZ463" s="57"/>
      <c r="BA463" s="85"/>
      <c r="BB463" s="685"/>
      <c r="BC463" s="685"/>
      <c r="BD463" s="695"/>
      <c r="BE463" s="695"/>
      <c r="BF463" s="695"/>
      <c r="BG463" s="695"/>
      <c r="BH463" s="57"/>
      <c r="BI463" s="106"/>
      <c r="BJ463" s="57"/>
      <c r="BK463" s="57"/>
      <c r="BL463" s="57"/>
      <c r="BM463" s="57"/>
    </row>
    <row r="464" spans="1:65" s="7" customFormat="1" ht="17.100000000000001" customHeight="1" x14ac:dyDescent="0.2">
      <c r="A464" s="85"/>
      <c r="B464" s="685"/>
      <c r="C464" s="685"/>
      <c r="D464" s="695"/>
      <c r="E464" s="695"/>
      <c r="F464" s="695"/>
      <c r="G464" s="695"/>
      <c r="H464" s="57"/>
      <c r="I464" s="101"/>
      <c r="J464" s="85"/>
      <c r="K464" s="57"/>
      <c r="L464" s="57"/>
      <c r="M464" s="57"/>
      <c r="N464" s="85"/>
      <c r="O464" s="685"/>
      <c r="P464" s="685"/>
      <c r="Q464" s="695"/>
      <c r="R464" s="695"/>
      <c r="S464" s="695"/>
      <c r="T464" s="695"/>
      <c r="U464" s="57"/>
      <c r="V464" s="101"/>
      <c r="W464" s="85"/>
      <c r="X464" s="57"/>
      <c r="Y464" s="57"/>
      <c r="Z464" s="57"/>
      <c r="AA464" s="85"/>
      <c r="AB464" s="685"/>
      <c r="AC464" s="685"/>
      <c r="AD464" s="695"/>
      <c r="AE464" s="695"/>
      <c r="AF464" s="695"/>
      <c r="AG464" s="695"/>
      <c r="AH464" s="57"/>
      <c r="AI464" s="106"/>
      <c r="AJ464" s="57"/>
      <c r="AK464" s="57"/>
      <c r="AL464" s="57"/>
      <c r="AM464" s="57"/>
      <c r="AN464" s="85"/>
      <c r="AO464" s="685"/>
      <c r="AP464" s="685"/>
      <c r="AQ464" s="695"/>
      <c r="AR464" s="695"/>
      <c r="AS464" s="695"/>
      <c r="AT464" s="695"/>
      <c r="AU464" s="57"/>
      <c r="AV464" s="106"/>
      <c r="AW464" s="57"/>
      <c r="AX464" s="57"/>
      <c r="AY464" s="57"/>
      <c r="AZ464" s="57"/>
      <c r="BA464" s="85"/>
      <c r="BB464" s="685"/>
      <c r="BC464" s="685"/>
      <c r="BD464" s="695"/>
      <c r="BE464" s="695"/>
      <c r="BF464" s="695"/>
      <c r="BG464" s="695"/>
      <c r="BH464" s="57"/>
      <c r="BI464" s="106"/>
      <c r="BJ464" s="57"/>
      <c r="BK464" s="57"/>
      <c r="BL464" s="57"/>
      <c r="BM464" s="57"/>
    </row>
    <row r="465" spans="1:65" s="7" customFormat="1" ht="17.100000000000001" customHeight="1" x14ac:dyDescent="0.2">
      <c r="A465" s="85"/>
      <c r="B465" s="685"/>
      <c r="C465" s="685"/>
      <c r="D465" s="695"/>
      <c r="E465" s="695"/>
      <c r="F465" s="695"/>
      <c r="G465" s="695"/>
      <c r="H465" s="57"/>
      <c r="I465" s="101"/>
      <c r="J465" s="85"/>
      <c r="K465" s="57"/>
      <c r="L465" s="57"/>
      <c r="M465" s="57"/>
      <c r="N465" s="85"/>
      <c r="O465" s="685"/>
      <c r="P465" s="685"/>
      <c r="Q465" s="695"/>
      <c r="R465" s="695"/>
      <c r="S465" s="695"/>
      <c r="T465" s="695"/>
      <c r="U465" s="57"/>
      <c r="V465" s="101"/>
      <c r="W465" s="85"/>
      <c r="X465" s="57"/>
      <c r="Y465" s="57"/>
      <c r="Z465" s="57"/>
      <c r="AA465" s="85"/>
      <c r="AB465" s="685"/>
      <c r="AC465" s="685"/>
      <c r="AD465" s="695"/>
      <c r="AE465" s="695"/>
      <c r="AF465" s="695"/>
      <c r="AG465" s="695"/>
      <c r="AH465" s="57"/>
      <c r="AI465" s="106"/>
      <c r="AJ465" s="57"/>
      <c r="AK465" s="57"/>
      <c r="AL465" s="57"/>
      <c r="AM465" s="57"/>
      <c r="AN465" s="85"/>
      <c r="AO465" s="685"/>
      <c r="AP465" s="685"/>
      <c r="AQ465" s="695"/>
      <c r="AR465" s="695"/>
      <c r="AS465" s="695"/>
      <c r="AT465" s="695"/>
      <c r="AU465" s="57"/>
      <c r="AV465" s="106"/>
      <c r="AW465" s="57"/>
      <c r="AX465" s="57"/>
      <c r="AY465" s="57"/>
      <c r="AZ465" s="57"/>
      <c r="BA465" s="85"/>
      <c r="BB465" s="685"/>
      <c r="BC465" s="685"/>
      <c r="BD465" s="695"/>
      <c r="BE465" s="695"/>
      <c r="BF465" s="695"/>
      <c r="BG465" s="695"/>
      <c r="BH465" s="57"/>
      <c r="BI465" s="106"/>
      <c r="BJ465" s="57"/>
      <c r="BK465" s="57"/>
      <c r="BL465" s="57"/>
      <c r="BM465" s="57"/>
    </row>
    <row r="466" spans="1:65" s="7" customFormat="1" ht="17.100000000000001" customHeight="1" x14ac:dyDescent="0.2">
      <c r="A466" s="85"/>
      <c r="B466" s="685"/>
      <c r="C466" s="685"/>
      <c r="D466" s="695"/>
      <c r="E466" s="695"/>
      <c r="F466" s="695"/>
      <c r="G466" s="695"/>
      <c r="H466" s="57"/>
      <c r="I466" s="101"/>
      <c r="J466" s="85"/>
      <c r="K466" s="57"/>
      <c r="L466" s="57"/>
      <c r="M466" s="57"/>
      <c r="N466" s="85"/>
      <c r="O466" s="685"/>
      <c r="P466" s="685"/>
      <c r="Q466" s="695"/>
      <c r="R466" s="695"/>
      <c r="S466" s="695"/>
      <c r="T466" s="695"/>
      <c r="U466" s="57"/>
      <c r="V466" s="101"/>
      <c r="W466" s="85"/>
      <c r="X466" s="57"/>
      <c r="Y466" s="57"/>
      <c r="Z466" s="57"/>
      <c r="AA466" s="85"/>
      <c r="AB466" s="685"/>
      <c r="AC466" s="685"/>
      <c r="AD466" s="695"/>
      <c r="AE466" s="695"/>
      <c r="AF466" s="695"/>
      <c r="AG466" s="695"/>
      <c r="AH466" s="57"/>
      <c r="AI466" s="106"/>
      <c r="AJ466" s="57"/>
      <c r="AK466" s="57"/>
      <c r="AL466" s="57"/>
      <c r="AM466" s="57"/>
      <c r="AN466" s="85"/>
      <c r="AO466" s="685"/>
      <c r="AP466" s="685"/>
      <c r="AQ466" s="695"/>
      <c r="AR466" s="695"/>
      <c r="AS466" s="695"/>
      <c r="AT466" s="695"/>
      <c r="AU466" s="57"/>
      <c r="AV466" s="106"/>
      <c r="AW466" s="57"/>
      <c r="AX466" s="57"/>
      <c r="AY466" s="57"/>
      <c r="AZ466" s="57"/>
      <c r="BA466" s="85"/>
      <c r="BB466" s="685"/>
      <c r="BC466" s="685"/>
      <c r="BD466" s="695"/>
      <c r="BE466" s="695"/>
      <c r="BF466" s="695"/>
      <c r="BG466" s="695"/>
      <c r="BH466" s="57"/>
      <c r="BI466" s="106"/>
      <c r="BJ466" s="57"/>
      <c r="BK466" s="57"/>
      <c r="BL466" s="57"/>
      <c r="BM466" s="57"/>
    </row>
    <row r="467" spans="1:65" s="7" customFormat="1" ht="17.100000000000001" customHeight="1" x14ac:dyDescent="0.2">
      <c r="A467" s="85"/>
      <c r="B467" s="685"/>
      <c r="C467" s="685"/>
      <c r="D467" s="695"/>
      <c r="E467" s="695"/>
      <c r="F467" s="695"/>
      <c r="G467" s="695"/>
      <c r="H467" s="57"/>
      <c r="I467" s="101"/>
      <c r="J467" s="85"/>
      <c r="K467" s="57"/>
      <c r="L467" s="57"/>
      <c r="M467" s="57"/>
      <c r="N467" s="85"/>
      <c r="O467" s="685"/>
      <c r="P467" s="685"/>
      <c r="Q467" s="695"/>
      <c r="R467" s="695"/>
      <c r="S467" s="695"/>
      <c r="T467" s="695"/>
      <c r="U467" s="57"/>
      <c r="V467" s="101"/>
      <c r="W467" s="85"/>
      <c r="X467" s="57"/>
      <c r="Y467" s="57"/>
      <c r="Z467" s="57"/>
      <c r="AA467" s="85"/>
      <c r="AB467" s="685"/>
      <c r="AC467" s="685"/>
      <c r="AD467" s="695"/>
      <c r="AE467" s="695"/>
      <c r="AF467" s="695"/>
      <c r="AG467" s="695"/>
      <c r="AH467" s="57"/>
      <c r="AI467" s="106"/>
      <c r="AJ467" s="57"/>
      <c r="AK467" s="57"/>
      <c r="AL467" s="57"/>
      <c r="AM467" s="57"/>
      <c r="AN467" s="85"/>
      <c r="AO467" s="685"/>
      <c r="AP467" s="685"/>
      <c r="AQ467" s="695"/>
      <c r="AR467" s="695"/>
      <c r="AS467" s="695"/>
      <c r="AT467" s="695"/>
      <c r="AU467" s="57"/>
      <c r="AV467" s="106"/>
      <c r="AW467" s="57"/>
      <c r="AX467" s="57"/>
      <c r="AY467" s="57"/>
      <c r="AZ467" s="57"/>
      <c r="BA467" s="85"/>
      <c r="BB467" s="685"/>
      <c r="BC467" s="685"/>
      <c r="BD467" s="695"/>
      <c r="BE467" s="695"/>
      <c r="BF467" s="695"/>
      <c r="BG467" s="695"/>
      <c r="BH467" s="57"/>
      <c r="BI467" s="106"/>
      <c r="BJ467" s="57"/>
      <c r="BK467" s="57"/>
      <c r="BL467" s="57"/>
      <c r="BM467" s="57"/>
    </row>
    <row r="468" spans="1:65" s="7" customFormat="1" ht="17.100000000000001" customHeight="1" x14ac:dyDescent="0.2">
      <c r="A468" s="85"/>
      <c r="B468" s="685"/>
      <c r="C468" s="685"/>
      <c r="D468" s="695"/>
      <c r="E468" s="695"/>
      <c r="F468" s="695"/>
      <c r="G468" s="695"/>
      <c r="H468" s="57"/>
      <c r="I468" s="101"/>
      <c r="J468" s="85"/>
      <c r="K468" s="57"/>
      <c r="L468" s="57"/>
      <c r="M468" s="57"/>
      <c r="N468" s="85"/>
      <c r="O468" s="685"/>
      <c r="P468" s="685"/>
      <c r="Q468" s="695"/>
      <c r="R468" s="695"/>
      <c r="S468" s="695"/>
      <c r="T468" s="695"/>
      <c r="U468" s="57"/>
      <c r="V468" s="101"/>
      <c r="W468" s="85"/>
      <c r="X468" s="57"/>
      <c r="Y468" s="57"/>
      <c r="Z468" s="57"/>
      <c r="AA468" s="85"/>
      <c r="AB468" s="685"/>
      <c r="AC468" s="685"/>
      <c r="AD468" s="695"/>
      <c r="AE468" s="695"/>
      <c r="AF468" s="695"/>
      <c r="AG468" s="695"/>
      <c r="AH468" s="57"/>
      <c r="AI468" s="106"/>
      <c r="AJ468" s="57"/>
      <c r="AK468" s="57"/>
      <c r="AL468" s="57"/>
      <c r="AM468" s="57"/>
      <c r="AN468" s="85"/>
      <c r="AO468" s="685"/>
      <c r="AP468" s="685"/>
      <c r="AQ468" s="695"/>
      <c r="AR468" s="695"/>
      <c r="AS468" s="695"/>
      <c r="AT468" s="695"/>
      <c r="AU468" s="57"/>
      <c r="AV468" s="106"/>
      <c r="AW468" s="57"/>
      <c r="AX468" s="57"/>
      <c r="AY468" s="57"/>
      <c r="AZ468" s="57"/>
      <c r="BA468" s="85"/>
      <c r="BB468" s="685"/>
      <c r="BC468" s="685"/>
      <c r="BD468" s="695"/>
      <c r="BE468" s="695"/>
      <c r="BF468" s="695"/>
      <c r="BG468" s="695"/>
      <c r="BH468" s="57"/>
      <c r="BI468" s="106"/>
      <c r="BJ468" s="57"/>
      <c r="BK468" s="57"/>
      <c r="BL468" s="57"/>
      <c r="BM468" s="57"/>
    </row>
    <row r="469" spans="1:65" s="7" customFormat="1" ht="17.100000000000001" customHeight="1" x14ac:dyDescent="0.2">
      <c r="A469" s="85"/>
      <c r="B469" s="685"/>
      <c r="C469" s="685"/>
      <c r="D469" s="695"/>
      <c r="E469" s="695"/>
      <c r="F469" s="695"/>
      <c r="G469" s="695"/>
      <c r="H469" s="57"/>
      <c r="I469" s="101"/>
      <c r="J469" s="85"/>
      <c r="K469" s="57"/>
      <c r="L469" s="57"/>
      <c r="M469" s="57"/>
      <c r="N469" s="85"/>
      <c r="O469" s="685"/>
      <c r="P469" s="685"/>
      <c r="Q469" s="695"/>
      <c r="R469" s="695"/>
      <c r="S469" s="695"/>
      <c r="T469" s="695"/>
      <c r="U469" s="57"/>
      <c r="V469" s="101"/>
      <c r="W469" s="85"/>
      <c r="X469" s="57"/>
      <c r="Y469" s="57"/>
      <c r="Z469" s="57"/>
      <c r="AA469" s="85"/>
      <c r="AB469" s="685"/>
      <c r="AC469" s="685"/>
      <c r="AD469" s="695"/>
      <c r="AE469" s="695"/>
      <c r="AF469" s="695"/>
      <c r="AG469" s="695"/>
      <c r="AH469" s="57"/>
      <c r="AI469" s="106"/>
      <c r="AJ469" s="57"/>
      <c r="AK469" s="57"/>
      <c r="AL469" s="57"/>
      <c r="AM469" s="57"/>
      <c r="AN469" s="85"/>
      <c r="AO469" s="685"/>
      <c r="AP469" s="685"/>
      <c r="AQ469" s="695"/>
      <c r="AR469" s="695"/>
      <c r="AS469" s="695"/>
      <c r="AT469" s="695"/>
      <c r="AU469" s="57"/>
      <c r="AV469" s="106"/>
      <c r="AW469" s="57"/>
      <c r="AX469" s="57"/>
      <c r="AY469" s="57"/>
      <c r="AZ469" s="57"/>
      <c r="BA469" s="85"/>
      <c r="BB469" s="685"/>
      <c r="BC469" s="685"/>
      <c r="BD469" s="695"/>
      <c r="BE469" s="695"/>
      <c r="BF469" s="695"/>
      <c r="BG469" s="695"/>
      <c r="BH469" s="57"/>
      <c r="BI469" s="106"/>
      <c r="BJ469" s="57"/>
      <c r="BK469" s="57"/>
      <c r="BL469" s="57"/>
      <c r="BM469" s="57"/>
    </row>
    <row r="470" spans="1:65" s="7" customFormat="1" ht="17.100000000000001" customHeight="1" x14ac:dyDescent="0.2">
      <c r="A470" s="85"/>
      <c r="B470" s="685"/>
      <c r="C470" s="685"/>
      <c r="D470" s="695"/>
      <c r="E470" s="695"/>
      <c r="F470" s="695"/>
      <c r="G470" s="695"/>
      <c r="H470" s="57"/>
      <c r="I470" s="101"/>
      <c r="J470" s="85"/>
      <c r="K470" s="57"/>
      <c r="L470" s="57"/>
      <c r="M470" s="57"/>
      <c r="N470" s="85"/>
      <c r="O470" s="685"/>
      <c r="P470" s="685"/>
      <c r="Q470" s="695"/>
      <c r="R470" s="695"/>
      <c r="S470" s="695"/>
      <c r="T470" s="695"/>
      <c r="U470" s="57"/>
      <c r="V470" s="101"/>
      <c r="W470" s="85"/>
      <c r="X470" s="57"/>
      <c r="Y470" s="57"/>
      <c r="Z470" s="57"/>
      <c r="AA470" s="85"/>
      <c r="AB470" s="685"/>
      <c r="AC470" s="685"/>
      <c r="AD470" s="695"/>
      <c r="AE470" s="695"/>
      <c r="AF470" s="695"/>
      <c r="AG470" s="695"/>
      <c r="AH470" s="57"/>
      <c r="AI470" s="106"/>
      <c r="AJ470" s="57"/>
      <c r="AK470" s="57"/>
      <c r="AL470" s="57"/>
      <c r="AM470" s="57"/>
      <c r="AN470" s="85"/>
      <c r="AO470" s="685"/>
      <c r="AP470" s="685"/>
      <c r="AQ470" s="695"/>
      <c r="AR470" s="695"/>
      <c r="AS470" s="695"/>
      <c r="AT470" s="695"/>
      <c r="AU470" s="57"/>
      <c r="AV470" s="106"/>
      <c r="AW470" s="57"/>
      <c r="AX470" s="57"/>
      <c r="AY470" s="57"/>
      <c r="AZ470" s="57"/>
      <c r="BA470" s="85"/>
      <c r="BB470" s="685"/>
      <c r="BC470" s="685"/>
      <c r="BD470" s="695"/>
      <c r="BE470" s="695"/>
      <c r="BF470" s="695"/>
      <c r="BG470" s="695"/>
      <c r="BH470" s="57"/>
      <c r="BI470" s="106"/>
      <c r="BJ470" s="57"/>
      <c r="BK470" s="57"/>
      <c r="BL470" s="57"/>
      <c r="BM470" s="57"/>
    </row>
    <row r="471" spans="1:65" s="7" customFormat="1" ht="17.100000000000001" customHeight="1" x14ac:dyDescent="0.2">
      <c r="A471" s="85"/>
      <c r="B471" s="685"/>
      <c r="C471" s="685"/>
      <c r="D471" s="695"/>
      <c r="E471" s="695"/>
      <c r="F471" s="695"/>
      <c r="G471" s="695"/>
      <c r="H471" s="57"/>
      <c r="I471" s="101"/>
      <c r="J471" s="85"/>
      <c r="K471" s="57"/>
      <c r="L471" s="57"/>
      <c r="M471" s="57"/>
      <c r="N471" s="85"/>
      <c r="O471" s="685"/>
      <c r="P471" s="685"/>
      <c r="Q471" s="695"/>
      <c r="R471" s="695"/>
      <c r="S471" s="695"/>
      <c r="T471" s="695"/>
      <c r="U471" s="57"/>
      <c r="V471" s="101"/>
      <c r="W471" s="85"/>
      <c r="X471" s="57"/>
      <c r="Y471" s="57"/>
      <c r="Z471" s="57"/>
      <c r="AA471" s="85"/>
      <c r="AB471" s="685"/>
      <c r="AC471" s="685"/>
      <c r="AD471" s="695"/>
      <c r="AE471" s="695"/>
      <c r="AF471" s="695"/>
      <c r="AG471" s="695"/>
      <c r="AH471" s="57"/>
      <c r="AI471" s="106"/>
      <c r="AJ471" s="57"/>
      <c r="AK471" s="57"/>
      <c r="AL471" s="57"/>
      <c r="AM471" s="57"/>
      <c r="AN471" s="85"/>
      <c r="AO471" s="685"/>
      <c r="AP471" s="685"/>
      <c r="AQ471" s="695"/>
      <c r="AR471" s="695"/>
      <c r="AS471" s="695"/>
      <c r="AT471" s="695"/>
      <c r="AU471" s="57"/>
      <c r="AV471" s="106"/>
      <c r="AW471" s="57"/>
      <c r="AX471" s="57"/>
      <c r="AY471" s="57"/>
      <c r="AZ471" s="57"/>
      <c r="BA471" s="85"/>
      <c r="BB471" s="685"/>
      <c r="BC471" s="685"/>
      <c r="BD471" s="695"/>
      <c r="BE471" s="695"/>
      <c r="BF471" s="695"/>
      <c r="BG471" s="695"/>
      <c r="BH471" s="57"/>
      <c r="BI471" s="106"/>
      <c r="BJ471" s="57"/>
      <c r="BK471" s="57"/>
      <c r="BL471" s="57"/>
      <c r="BM471" s="57"/>
    </row>
    <row r="472" spans="1:65" s="7" customFormat="1" ht="17.100000000000001" customHeight="1" x14ac:dyDescent="0.2">
      <c r="A472" s="85"/>
      <c r="B472" s="685"/>
      <c r="C472" s="685"/>
      <c r="D472" s="695"/>
      <c r="E472" s="695"/>
      <c r="F472" s="695"/>
      <c r="G472" s="695"/>
      <c r="H472" s="57"/>
      <c r="I472" s="101"/>
      <c r="J472" s="85"/>
      <c r="K472" s="57"/>
      <c r="L472" s="57"/>
      <c r="M472" s="57"/>
      <c r="N472" s="85"/>
      <c r="O472" s="685"/>
      <c r="P472" s="685"/>
      <c r="Q472" s="695"/>
      <c r="R472" s="695"/>
      <c r="S472" s="695"/>
      <c r="T472" s="695"/>
      <c r="U472" s="57"/>
      <c r="V472" s="101"/>
      <c r="W472" s="85"/>
      <c r="X472" s="57"/>
      <c r="Y472" s="57"/>
      <c r="Z472" s="57"/>
      <c r="AA472" s="85"/>
      <c r="AB472" s="685"/>
      <c r="AC472" s="685"/>
      <c r="AD472" s="695"/>
      <c r="AE472" s="695"/>
      <c r="AF472" s="695"/>
      <c r="AG472" s="695"/>
      <c r="AH472" s="57"/>
      <c r="AI472" s="106"/>
      <c r="AJ472" s="57"/>
      <c r="AK472" s="57"/>
      <c r="AL472" s="57"/>
      <c r="AM472" s="57"/>
      <c r="AN472" s="85"/>
      <c r="AO472" s="685"/>
      <c r="AP472" s="685"/>
      <c r="AQ472" s="695"/>
      <c r="AR472" s="695"/>
      <c r="AS472" s="695"/>
      <c r="AT472" s="695"/>
      <c r="AU472" s="57"/>
      <c r="AV472" s="106"/>
      <c r="AW472" s="57"/>
      <c r="AX472" s="57"/>
      <c r="AY472" s="57"/>
      <c r="AZ472" s="57"/>
      <c r="BA472" s="85"/>
      <c r="BB472" s="685"/>
      <c r="BC472" s="685"/>
      <c r="BD472" s="695"/>
      <c r="BE472" s="695"/>
      <c r="BF472" s="695"/>
      <c r="BG472" s="695"/>
      <c r="BH472" s="57"/>
      <c r="BI472" s="106"/>
      <c r="BJ472" s="57"/>
      <c r="BK472" s="57"/>
      <c r="BL472" s="57"/>
      <c r="BM472" s="57"/>
    </row>
    <row r="473" spans="1:65" s="7" customFormat="1" ht="17.100000000000001" customHeight="1" x14ac:dyDescent="0.2">
      <c r="A473" s="85"/>
      <c r="B473" s="685"/>
      <c r="C473" s="685"/>
      <c r="D473" s="695"/>
      <c r="E473" s="695"/>
      <c r="F473" s="695"/>
      <c r="G473" s="695"/>
      <c r="H473" s="57"/>
      <c r="I473" s="101"/>
      <c r="J473" s="85"/>
      <c r="K473" s="57"/>
      <c r="L473" s="57"/>
      <c r="M473" s="57"/>
      <c r="N473" s="85"/>
      <c r="O473" s="685"/>
      <c r="P473" s="685"/>
      <c r="Q473" s="695"/>
      <c r="R473" s="695"/>
      <c r="S473" s="695"/>
      <c r="T473" s="695"/>
      <c r="U473" s="57"/>
      <c r="V473" s="101"/>
      <c r="W473" s="85"/>
      <c r="X473" s="57"/>
      <c r="Y473" s="57"/>
      <c r="Z473" s="57"/>
      <c r="AA473" s="85"/>
      <c r="AB473" s="685"/>
      <c r="AC473" s="685"/>
      <c r="AD473" s="695"/>
      <c r="AE473" s="695"/>
      <c r="AF473" s="695"/>
      <c r="AG473" s="695"/>
      <c r="AH473" s="57"/>
      <c r="AI473" s="106"/>
      <c r="AJ473" s="57"/>
      <c r="AK473" s="57"/>
      <c r="AL473" s="57"/>
      <c r="AM473" s="57"/>
      <c r="AN473" s="85"/>
      <c r="AO473" s="685"/>
      <c r="AP473" s="685"/>
      <c r="AQ473" s="695"/>
      <c r="AR473" s="695"/>
      <c r="AS473" s="695"/>
      <c r="AT473" s="695"/>
      <c r="AU473" s="57"/>
      <c r="AV473" s="106"/>
      <c r="AW473" s="57"/>
      <c r="AX473" s="57"/>
      <c r="AY473" s="57"/>
      <c r="AZ473" s="57"/>
      <c r="BA473" s="85"/>
      <c r="BB473" s="685"/>
      <c r="BC473" s="685"/>
      <c r="BD473" s="695"/>
      <c r="BE473" s="695"/>
      <c r="BF473" s="695"/>
      <c r="BG473" s="695"/>
      <c r="BH473" s="57"/>
      <c r="BI473" s="106"/>
      <c r="BJ473" s="57"/>
      <c r="BK473" s="57"/>
      <c r="BL473" s="57"/>
      <c r="BM473" s="57"/>
    </row>
    <row r="474" spans="1:65" s="7" customFormat="1" ht="17.100000000000001" customHeight="1" x14ac:dyDescent="0.2">
      <c r="A474" s="85"/>
      <c r="B474" s="685"/>
      <c r="C474" s="685"/>
      <c r="D474" s="695"/>
      <c r="E474" s="695"/>
      <c r="F474" s="695"/>
      <c r="G474" s="695"/>
      <c r="H474" s="57"/>
      <c r="I474" s="101"/>
      <c r="J474" s="85"/>
      <c r="K474" s="57"/>
      <c r="L474" s="57"/>
      <c r="M474" s="57"/>
      <c r="N474" s="85"/>
      <c r="O474" s="685"/>
      <c r="P474" s="685"/>
      <c r="Q474" s="695"/>
      <c r="R474" s="695"/>
      <c r="S474" s="695"/>
      <c r="T474" s="695"/>
      <c r="U474" s="57"/>
      <c r="V474" s="101"/>
      <c r="W474" s="85"/>
      <c r="X474" s="57"/>
      <c r="Y474" s="57"/>
      <c r="Z474" s="57"/>
      <c r="AA474" s="85"/>
      <c r="AB474" s="685"/>
      <c r="AC474" s="685"/>
      <c r="AD474" s="695"/>
      <c r="AE474" s="695"/>
      <c r="AF474" s="695"/>
      <c r="AG474" s="695"/>
      <c r="AH474" s="57"/>
      <c r="AI474" s="106"/>
      <c r="AJ474" s="57"/>
      <c r="AK474" s="57"/>
      <c r="AL474" s="57"/>
      <c r="AM474" s="57"/>
      <c r="AN474" s="85"/>
      <c r="AO474" s="685"/>
      <c r="AP474" s="685"/>
      <c r="AQ474" s="695"/>
      <c r="AR474" s="695"/>
      <c r="AS474" s="695"/>
      <c r="AT474" s="695"/>
      <c r="AU474" s="57"/>
      <c r="AV474" s="106"/>
      <c r="AW474" s="57"/>
      <c r="AX474" s="57"/>
      <c r="AY474" s="57"/>
      <c r="AZ474" s="57"/>
      <c r="BA474" s="85"/>
      <c r="BB474" s="685"/>
      <c r="BC474" s="685"/>
      <c r="BD474" s="695"/>
      <c r="BE474" s="695"/>
      <c r="BF474" s="695"/>
      <c r="BG474" s="695"/>
      <c r="BH474" s="57"/>
      <c r="BI474" s="106"/>
      <c r="BJ474" s="57"/>
      <c r="BK474" s="57"/>
      <c r="BL474" s="57"/>
      <c r="BM474" s="57"/>
    </row>
    <row r="475" spans="1:65" s="7" customFormat="1" ht="17.100000000000001" customHeight="1" x14ac:dyDescent="0.2">
      <c r="A475" s="85"/>
      <c r="B475" s="685"/>
      <c r="C475" s="685"/>
      <c r="D475" s="695"/>
      <c r="E475" s="695"/>
      <c r="F475" s="695"/>
      <c r="G475" s="695"/>
      <c r="H475" s="57"/>
      <c r="I475" s="101"/>
      <c r="J475" s="85"/>
      <c r="K475" s="57"/>
      <c r="L475" s="57"/>
      <c r="M475" s="57"/>
      <c r="N475" s="85"/>
      <c r="O475" s="685"/>
      <c r="P475" s="685"/>
      <c r="Q475" s="695"/>
      <c r="R475" s="695"/>
      <c r="S475" s="695"/>
      <c r="T475" s="695"/>
      <c r="U475" s="57"/>
      <c r="V475" s="101"/>
      <c r="W475" s="85"/>
      <c r="X475" s="57"/>
      <c r="Y475" s="57"/>
      <c r="Z475" s="57"/>
      <c r="AA475" s="85"/>
      <c r="AB475" s="685"/>
      <c r="AC475" s="685"/>
      <c r="AD475" s="695"/>
      <c r="AE475" s="695"/>
      <c r="AF475" s="695"/>
      <c r="AG475" s="695"/>
      <c r="AH475" s="57"/>
      <c r="AI475" s="106"/>
      <c r="AJ475" s="57"/>
      <c r="AK475" s="57"/>
      <c r="AL475" s="57"/>
      <c r="AM475" s="57"/>
      <c r="AN475" s="85"/>
      <c r="AO475" s="685"/>
      <c r="AP475" s="685"/>
      <c r="AQ475" s="695"/>
      <c r="AR475" s="695"/>
      <c r="AS475" s="695"/>
      <c r="AT475" s="695"/>
      <c r="AU475" s="57"/>
      <c r="AV475" s="106"/>
      <c r="AW475" s="57"/>
      <c r="AX475" s="57"/>
      <c r="AY475" s="57"/>
      <c r="AZ475" s="57"/>
      <c r="BA475" s="85"/>
      <c r="BB475" s="685"/>
      <c r="BC475" s="685"/>
      <c r="BD475" s="695"/>
      <c r="BE475" s="695"/>
      <c r="BF475" s="695"/>
      <c r="BG475" s="695"/>
      <c r="BH475" s="57"/>
      <c r="BI475" s="106"/>
      <c r="BJ475" s="57"/>
      <c r="BK475" s="57"/>
      <c r="BL475" s="57"/>
      <c r="BM475" s="57"/>
    </row>
    <row r="476" spans="1:65" s="7" customFormat="1" ht="17.100000000000001" customHeight="1" x14ac:dyDescent="0.2">
      <c r="A476" s="85"/>
      <c r="B476" s="685"/>
      <c r="C476" s="685"/>
      <c r="D476" s="695"/>
      <c r="E476" s="695"/>
      <c r="F476" s="695"/>
      <c r="G476" s="695"/>
      <c r="H476" s="57"/>
      <c r="I476" s="101"/>
      <c r="J476" s="85"/>
      <c r="K476" s="57"/>
      <c r="L476" s="57"/>
      <c r="M476" s="57"/>
      <c r="N476" s="85"/>
      <c r="O476" s="685"/>
      <c r="P476" s="685"/>
      <c r="Q476" s="695"/>
      <c r="R476" s="695"/>
      <c r="S476" s="695"/>
      <c r="T476" s="695"/>
      <c r="U476" s="57"/>
      <c r="V476" s="101"/>
      <c r="W476" s="85"/>
      <c r="X476" s="57"/>
      <c r="Y476" s="57"/>
      <c r="Z476" s="57"/>
      <c r="AA476" s="85"/>
      <c r="AB476" s="685"/>
      <c r="AC476" s="685"/>
      <c r="AD476" s="695"/>
      <c r="AE476" s="695"/>
      <c r="AF476" s="695"/>
      <c r="AG476" s="695"/>
      <c r="AH476" s="57"/>
      <c r="AI476" s="106"/>
      <c r="AJ476" s="57"/>
      <c r="AK476" s="57"/>
      <c r="AL476" s="57"/>
      <c r="AM476" s="57"/>
      <c r="AN476" s="85"/>
      <c r="AO476" s="685"/>
      <c r="AP476" s="685"/>
      <c r="AQ476" s="695"/>
      <c r="AR476" s="695"/>
      <c r="AS476" s="695"/>
      <c r="AT476" s="695"/>
      <c r="AU476" s="57"/>
      <c r="AV476" s="106"/>
      <c r="AW476" s="57"/>
      <c r="AX476" s="57"/>
      <c r="AY476" s="57"/>
      <c r="AZ476" s="57"/>
      <c r="BA476" s="85"/>
      <c r="BB476" s="685"/>
      <c r="BC476" s="685"/>
      <c r="BD476" s="695"/>
      <c r="BE476" s="695"/>
      <c r="BF476" s="695"/>
      <c r="BG476" s="695"/>
      <c r="BH476" s="57"/>
      <c r="BI476" s="106"/>
      <c r="BJ476" s="57"/>
      <c r="BK476" s="57"/>
      <c r="BL476" s="57"/>
      <c r="BM476" s="57"/>
    </row>
    <row r="477" spans="1:65" s="7" customFormat="1" ht="17.100000000000001" customHeight="1" x14ac:dyDescent="0.2">
      <c r="A477" s="85"/>
      <c r="B477" s="685"/>
      <c r="C477" s="685"/>
      <c r="D477" s="695"/>
      <c r="E477" s="695"/>
      <c r="F477" s="695"/>
      <c r="G477" s="695"/>
      <c r="H477" s="57"/>
      <c r="I477" s="101"/>
      <c r="J477" s="85"/>
      <c r="K477" s="57"/>
      <c r="L477" s="57"/>
      <c r="M477" s="57"/>
      <c r="N477" s="85"/>
      <c r="O477" s="685"/>
      <c r="P477" s="685"/>
      <c r="Q477" s="695"/>
      <c r="R477" s="695"/>
      <c r="S477" s="695"/>
      <c r="T477" s="695"/>
      <c r="U477" s="57"/>
      <c r="V477" s="101"/>
      <c r="W477" s="85"/>
      <c r="X477" s="57"/>
      <c r="Y477" s="57"/>
      <c r="Z477" s="57"/>
      <c r="AA477" s="85"/>
      <c r="AB477" s="685"/>
      <c r="AC477" s="685"/>
      <c r="AD477" s="695"/>
      <c r="AE477" s="695"/>
      <c r="AF477" s="695"/>
      <c r="AG477" s="695"/>
      <c r="AH477" s="57"/>
      <c r="AI477" s="106"/>
      <c r="AJ477" s="57"/>
      <c r="AK477" s="57"/>
      <c r="AL477" s="57"/>
      <c r="AM477" s="57"/>
      <c r="AN477" s="85"/>
      <c r="AO477" s="685"/>
      <c r="AP477" s="685"/>
      <c r="AQ477" s="695"/>
      <c r="AR477" s="695"/>
      <c r="AS477" s="695"/>
      <c r="AT477" s="695"/>
      <c r="AU477" s="57"/>
      <c r="AV477" s="106"/>
      <c r="AW477" s="57"/>
      <c r="AX477" s="57"/>
      <c r="AY477" s="57"/>
      <c r="AZ477" s="57"/>
      <c r="BA477" s="85"/>
      <c r="BB477" s="685"/>
      <c r="BC477" s="685"/>
      <c r="BD477" s="695"/>
      <c r="BE477" s="695"/>
      <c r="BF477" s="695"/>
      <c r="BG477" s="695"/>
      <c r="BH477" s="57"/>
      <c r="BI477" s="106"/>
      <c r="BJ477" s="57"/>
      <c r="BK477" s="57"/>
      <c r="BL477" s="57"/>
      <c r="BM477" s="57"/>
    </row>
    <row r="478" spans="1:65" s="7" customFormat="1" ht="17.100000000000001" customHeight="1" x14ac:dyDescent="0.2">
      <c r="A478" s="85"/>
      <c r="B478" s="685"/>
      <c r="C478" s="685"/>
      <c r="D478" s="695"/>
      <c r="E478" s="695"/>
      <c r="F478" s="695"/>
      <c r="G478" s="695"/>
      <c r="H478" s="57"/>
      <c r="I478" s="101"/>
      <c r="J478" s="85"/>
      <c r="K478" s="57"/>
      <c r="L478" s="57"/>
      <c r="M478" s="57"/>
      <c r="N478" s="85"/>
      <c r="O478" s="685"/>
      <c r="P478" s="685"/>
      <c r="Q478" s="695"/>
      <c r="R478" s="695"/>
      <c r="S478" s="695"/>
      <c r="T478" s="695"/>
      <c r="U478" s="57"/>
      <c r="V478" s="101"/>
      <c r="W478" s="85"/>
      <c r="X478" s="57"/>
      <c r="Y478" s="57"/>
      <c r="Z478" s="57"/>
      <c r="AA478" s="85"/>
      <c r="AB478" s="685"/>
      <c r="AC478" s="685"/>
      <c r="AD478" s="695"/>
      <c r="AE478" s="695"/>
      <c r="AF478" s="695"/>
      <c r="AG478" s="695"/>
      <c r="AH478" s="57"/>
      <c r="AI478" s="106"/>
      <c r="AJ478" s="57"/>
      <c r="AK478" s="57"/>
      <c r="AL478" s="57"/>
      <c r="AM478" s="57"/>
      <c r="AN478" s="85"/>
      <c r="AO478" s="685"/>
      <c r="AP478" s="685"/>
      <c r="AQ478" s="695"/>
      <c r="AR478" s="695"/>
      <c r="AS478" s="695"/>
      <c r="AT478" s="695"/>
      <c r="AU478" s="57"/>
      <c r="AV478" s="106"/>
      <c r="AW478" s="57"/>
      <c r="AX478" s="57"/>
      <c r="AY478" s="57"/>
      <c r="AZ478" s="57"/>
      <c r="BA478" s="85"/>
      <c r="BB478" s="685"/>
      <c r="BC478" s="685"/>
      <c r="BD478" s="695"/>
      <c r="BE478" s="695"/>
      <c r="BF478" s="695"/>
      <c r="BG478" s="695"/>
      <c r="BH478" s="57"/>
      <c r="BI478" s="106"/>
      <c r="BJ478" s="57"/>
      <c r="BK478" s="57"/>
      <c r="BL478" s="57"/>
      <c r="BM478" s="57"/>
    </row>
    <row r="479" spans="1:65" s="7" customFormat="1" ht="36.75" customHeight="1" x14ac:dyDescent="0.2">
      <c r="A479" s="85"/>
      <c r="B479" s="686"/>
      <c r="C479" s="686"/>
      <c r="D479" s="695"/>
      <c r="E479" s="695"/>
      <c r="F479" s="695"/>
      <c r="G479" s="695"/>
      <c r="H479" s="57"/>
      <c r="I479" s="101"/>
      <c r="J479" s="85"/>
      <c r="K479" s="57"/>
      <c r="L479" s="57"/>
      <c r="M479" s="57"/>
      <c r="N479" s="85"/>
      <c r="O479" s="686"/>
      <c r="P479" s="686"/>
      <c r="Q479" s="695"/>
      <c r="R479" s="695"/>
      <c r="S479" s="695"/>
      <c r="T479" s="695"/>
      <c r="U479" s="57"/>
      <c r="V479" s="101"/>
      <c r="W479" s="85"/>
      <c r="X479" s="57"/>
      <c r="Y479" s="57"/>
      <c r="Z479" s="57"/>
      <c r="AA479" s="85"/>
      <c r="AB479" s="686"/>
      <c r="AC479" s="686"/>
      <c r="AD479" s="695"/>
      <c r="AE479" s="695"/>
      <c r="AF479" s="695"/>
      <c r="AG479" s="695"/>
      <c r="AH479" s="57"/>
      <c r="AI479" s="106"/>
      <c r="AJ479" s="57"/>
      <c r="AK479" s="57"/>
      <c r="AL479" s="57"/>
      <c r="AM479" s="57"/>
      <c r="AN479" s="85"/>
      <c r="AO479" s="686"/>
      <c r="AP479" s="686"/>
      <c r="AQ479" s="695"/>
      <c r="AR479" s="695"/>
      <c r="AS479" s="695"/>
      <c r="AT479" s="695"/>
      <c r="AU479" s="57"/>
      <c r="AV479" s="106"/>
      <c r="AW479" s="57"/>
      <c r="AX479" s="57"/>
      <c r="AY479" s="57"/>
      <c r="AZ479" s="57"/>
      <c r="BA479" s="85"/>
      <c r="BB479" s="686"/>
      <c r="BC479" s="686"/>
      <c r="BD479" s="695"/>
      <c r="BE479" s="695"/>
      <c r="BF479" s="695"/>
      <c r="BG479" s="695"/>
      <c r="BH479" s="57"/>
      <c r="BI479" s="106"/>
      <c r="BJ479" s="57"/>
      <c r="BK479" s="57"/>
      <c r="BL479" s="57"/>
      <c r="BM479" s="57"/>
    </row>
    <row r="480" spans="1:65" s="7" customFormat="1" ht="34.5" customHeight="1" x14ac:dyDescent="0.2">
      <c r="A480" s="85"/>
      <c r="B480" s="686"/>
      <c r="C480" s="686"/>
      <c r="D480" s="695"/>
      <c r="E480" s="695"/>
      <c r="F480" s="695"/>
      <c r="G480" s="695"/>
      <c r="H480" s="57"/>
      <c r="I480" s="101"/>
      <c r="J480" s="85"/>
      <c r="K480" s="57"/>
      <c r="L480" s="57"/>
      <c r="M480" s="57"/>
      <c r="N480" s="85"/>
      <c r="O480" s="686"/>
      <c r="P480" s="686"/>
      <c r="Q480" s="695"/>
      <c r="R480" s="695"/>
      <c r="S480" s="695"/>
      <c r="T480" s="695"/>
      <c r="U480" s="57"/>
      <c r="V480" s="101"/>
      <c r="W480" s="85"/>
      <c r="X480" s="57"/>
      <c r="Y480" s="57"/>
      <c r="Z480" s="57"/>
      <c r="AA480" s="85"/>
      <c r="AB480" s="686"/>
      <c r="AC480" s="686"/>
      <c r="AD480" s="695"/>
      <c r="AE480" s="695"/>
      <c r="AF480" s="695"/>
      <c r="AG480" s="695"/>
      <c r="AH480" s="57"/>
      <c r="AI480" s="106"/>
      <c r="AJ480" s="57"/>
      <c r="AK480" s="57"/>
      <c r="AL480" s="57"/>
      <c r="AM480" s="57"/>
      <c r="AN480" s="85"/>
      <c r="AO480" s="686"/>
      <c r="AP480" s="686"/>
      <c r="AQ480" s="695"/>
      <c r="AR480" s="695"/>
      <c r="AS480" s="695"/>
      <c r="AT480" s="695"/>
      <c r="AU480" s="57"/>
      <c r="AV480" s="106"/>
      <c r="AW480" s="57"/>
      <c r="AX480" s="57"/>
      <c r="AY480" s="57"/>
      <c r="AZ480" s="57"/>
      <c r="BA480" s="85"/>
      <c r="BB480" s="686"/>
      <c r="BC480" s="686"/>
      <c r="BD480" s="695"/>
      <c r="BE480" s="695"/>
      <c r="BF480" s="695"/>
      <c r="BG480" s="695"/>
      <c r="BH480" s="57"/>
      <c r="BI480" s="106"/>
      <c r="BJ480" s="57"/>
      <c r="BK480" s="57"/>
      <c r="BL480" s="57"/>
      <c r="BM480" s="57"/>
    </row>
    <row r="481" spans="1:65" s="7" customFormat="1" ht="15" x14ac:dyDescent="0.2">
      <c r="A481" s="85"/>
      <c r="B481" s="49"/>
      <c r="C481" s="49"/>
      <c r="D481" s="54"/>
      <c r="E481" s="54"/>
      <c r="F481" s="54"/>
      <c r="G481" s="54"/>
      <c r="H481" s="57"/>
      <c r="I481" s="101"/>
      <c r="J481" s="85"/>
      <c r="K481" s="57"/>
      <c r="L481" s="57"/>
      <c r="M481" s="57"/>
      <c r="N481" s="85"/>
      <c r="O481" s="49"/>
      <c r="P481" s="49"/>
      <c r="Q481" s="54"/>
      <c r="R481" s="54"/>
      <c r="S481" s="54"/>
      <c r="T481" s="54"/>
      <c r="U481" s="57"/>
      <c r="V481" s="101"/>
      <c r="W481" s="85"/>
      <c r="X481" s="57"/>
      <c r="Y481" s="57"/>
      <c r="Z481" s="57"/>
      <c r="AA481" s="85"/>
      <c r="AB481" s="49"/>
      <c r="AC481" s="49"/>
      <c r="AD481" s="54"/>
      <c r="AE481" s="54"/>
      <c r="AF481" s="54"/>
      <c r="AG481" s="54"/>
      <c r="AH481" s="57"/>
      <c r="AI481" s="106"/>
      <c r="AJ481" s="57"/>
      <c r="AK481" s="57"/>
      <c r="AL481" s="57"/>
      <c r="AM481" s="57"/>
      <c r="AN481" s="85"/>
      <c r="AO481" s="49"/>
      <c r="AP481" s="49"/>
      <c r="AQ481" s="54"/>
      <c r="AR481" s="54"/>
      <c r="AS481" s="54"/>
      <c r="AT481" s="54"/>
      <c r="AU481" s="57"/>
      <c r="AV481" s="106"/>
      <c r="AW481" s="57"/>
      <c r="AX481" s="57"/>
      <c r="AY481" s="57"/>
      <c r="AZ481" s="57"/>
      <c r="BA481" s="85"/>
      <c r="BB481" s="49"/>
      <c r="BC481" s="49"/>
      <c r="BD481" s="54"/>
      <c r="BE481" s="54"/>
      <c r="BF481" s="54"/>
      <c r="BG481" s="54"/>
      <c r="BH481" s="57"/>
      <c r="BI481" s="106"/>
      <c r="BJ481" s="57"/>
      <c r="BK481" s="57"/>
      <c r="BL481" s="57"/>
      <c r="BM481" s="57"/>
    </row>
    <row r="482" spans="1:65" s="5" customFormat="1" ht="13.5" x14ac:dyDescent="0.25">
      <c r="A482" s="7"/>
      <c r="B482" s="71"/>
      <c r="C482" s="777"/>
      <c r="D482" s="777"/>
      <c r="E482" s="777"/>
      <c r="F482" s="777"/>
      <c r="G482" s="777"/>
      <c r="H482" s="777"/>
      <c r="I482" s="777"/>
      <c r="J482" s="7"/>
      <c r="K482" s="778"/>
      <c r="L482" s="778"/>
      <c r="M482" s="778"/>
      <c r="N482" s="7"/>
      <c r="O482" s="71"/>
      <c r="P482" s="189"/>
      <c r="Q482" s="189"/>
      <c r="R482" s="189"/>
      <c r="S482" s="189"/>
      <c r="T482" s="189"/>
      <c r="U482" s="189"/>
      <c r="V482" s="189"/>
      <c r="W482" s="7"/>
      <c r="X482" s="778"/>
      <c r="Y482" s="778"/>
      <c r="Z482" s="778"/>
      <c r="AA482" s="7"/>
      <c r="AB482" s="71"/>
      <c r="AC482" s="189"/>
      <c r="AD482" s="189"/>
      <c r="AE482" s="189"/>
      <c r="AF482" s="189"/>
      <c r="AG482" s="189"/>
      <c r="AH482" s="51"/>
      <c r="AI482" s="51"/>
      <c r="AJ482" s="57"/>
      <c r="AK482" s="778"/>
      <c r="AL482" s="778"/>
      <c r="AM482" s="778"/>
      <c r="AN482" s="7"/>
      <c r="AO482" s="71"/>
      <c r="AP482" s="189"/>
      <c r="AQ482" s="189"/>
      <c r="AR482" s="189"/>
      <c r="AS482" s="189"/>
      <c r="AT482" s="189"/>
      <c r="AU482" s="51"/>
      <c r="AV482" s="51"/>
      <c r="AW482" s="57"/>
      <c r="AX482" s="778"/>
      <c r="AY482" s="778"/>
      <c r="AZ482" s="778"/>
      <c r="BA482" s="7"/>
      <c r="BB482" s="71"/>
      <c r="BC482" s="189"/>
      <c r="BD482" s="189"/>
      <c r="BE482" s="189"/>
      <c r="BF482" s="189"/>
      <c r="BG482" s="189"/>
      <c r="BH482" s="51"/>
      <c r="BI482" s="51"/>
      <c r="BJ482" s="57"/>
      <c r="BK482" s="778"/>
      <c r="BL482" s="778"/>
      <c r="BM482" s="778"/>
    </row>
    <row r="483" spans="1:65" s="7" customFormat="1" ht="17.100000000000001" customHeight="1" x14ac:dyDescent="0.2">
      <c r="A483" s="85"/>
      <c r="B483" s="57"/>
      <c r="C483" s="85"/>
      <c r="D483" s="85"/>
      <c r="E483" s="85"/>
      <c r="F483" s="85"/>
      <c r="G483" s="85"/>
      <c r="H483" s="57"/>
      <c r="I483" s="101"/>
      <c r="J483" s="85"/>
      <c r="K483" s="57"/>
      <c r="L483" s="57"/>
      <c r="M483" s="57"/>
      <c r="N483" s="85"/>
      <c r="O483" s="57"/>
      <c r="P483" s="85"/>
      <c r="Q483" s="85"/>
      <c r="R483" s="85"/>
      <c r="S483" s="85"/>
      <c r="T483" s="85"/>
      <c r="U483" s="57"/>
      <c r="V483" s="101"/>
      <c r="W483" s="85"/>
      <c r="X483" s="57"/>
      <c r="Y483" s="57"/>
      <c r="Z483" s="57"/>
      <c r="AA483" s="85"/>
      <c r="AB483" s="57"/>
      <c r="AC483" s="85"/>
      <c r="AD483" s="85"/>
      <c r="AE483" s="85"/>
      <c r="AF483" s="85"/>
      <c r="AG483" s="85"/>
      <c r="AH483" s="57"/>
      <c r="AI483" s="106"/>
      <c r="AJ483" s="57"/>
      <c r="AK483" s="57"/>
      <c r="AL483" s="57"/>
      <c r="AM483" s="57"/>
      <c r="AN483" s="85"/>
      <c r="AO483" s="57"/>
      <c r="AP483" s="85"/>
      <c r="AQ483" s="85"/>
      <c r="AR483" s="85"/>
      <c r="AS483" s="85"/>
      <c r="AT483" s="85"/>
      <c r="AU483" s="57"/>
      <c r="AV483" s="106"/>
      <c r="AW483" s="57"/>
      <c r="AX483" s="57"/>
      <c r="AY483" s="57"/>
      <c r="AZ483" s="57"/>
      <c r="BA483" s="85"/>
      <c r="BB483" s="57"/>
      <c r="BC483" s="85"/>
      <c r="BD483" s="85"/>
      <c r="BE483" s="85"/>
      <c r="BF483" s="85"/>
      <c r="BG483" s="85"/>
      <c r="BH483" s="57"/>
      <c r="BI483" s="106"/>
      <c r="BJ483" s="57"/>
      <c r="BK483" s="57"/>
      <c r="BL483" s="57"/>
      <c r="BM483" s="57"/>
    </row>
    <row r="484" spans="1:65" s="90" customFormat="1" ht="15.75" customHeight="1" x14ac:dyDescent="0.25">
      <c r="A484" s="56"/>
      <c r="B484" s="76"/>
      <c r="C484" s="781"/>
      <c r="D484" s="781"/>
      <c r="E484" s="781"/>
      <c r="F484" s="781"/>
      <c r="G484" s="781"/>
      <c r="H484" s="781"/>
      <c r="I484" s="781"/>
      <c r="J484" s="56"/>
      <c r="K484" s="779"/>
      <c r="L484" s="779"/>
      <c r="M484" s="779"/>
      <c r="N484" s="56"/>
      <c r="O484" s="76"/>
      <c r="P484" s="168"/>
      <c r="Q484" s="168"/>
      <c r="R484" s="168"/>
      <c r="S484" s="168"/>
      <c r="T484" s="168"/>
      <c r="U484" s="168"/>
      <c r="V484" s="168"/>
      <c r="W484" s="56"/>
      <c r="X484" s="779"/>
      <c r="Y484" s="779"/>
      <c r="Z484" s="779"/>
      <c r="AA484" s="56"/>
      <c r="AB484" s="76"/>
      <c r="AC484" s="168"/>
      <c r="AD484" s="168"/>
      <c r="AE484" s="168"/>
      <c r="AF484" s="168"/>
      <c r="AG484" s="168"/>
      <c r="AH484" s="191"/>
      <c r="AI484" s="191"/>
      <c r="AJ484" s="133"/>
      <c r="AK484" s="779"/>
      <c r="AL484" s="779"/>
      <c r="AM484" s="779"/>
      <c r="AN484" s="56"/>
      <c r="AO484" s="76"/>
      <c r="AP484" s="168"/>
      <c r="AQ484" s="168"/>
      <c r="AR484" s="168"/>
      <c r="AS484" s="168"/>
      <c r="AT484" s="168"/>
      <c r="AU484" s="191"/>
      <c r="AV484" s="191"/>
      <c r="AW484" s="133"/>
      <c r="AX484" s="779"/>
      <c r="AY484" s="779"/>
      <c r="AZ484" s="779"/>
      <c r="BA484" s="56"/>
      <c r="BB484" s="76"/>
      <c r="BC484" s="168"/>
      <c r="BD484" s="168"/>
      <c r="BE484" s="168"/>
      <c r="BF484" s="168"/>
      <c r="BG484" s="168"/>
      <c r="BH484" s="191"/>
      <c r="BI484" s="191"/>
      <c r="BJ484" s="133"/>
      <c r="BK484" s="779"/>
      <c r="BL484" s="779"/>
      <c r="BM484" s="779"/>
    </row>
    <row r="485" spans="1:65" s="90" customFormat="1" ht="16.5" customHeight="1" x14ac:dyDescent="0.25">
      <c r="A485" s="56"/>
      <c r="B485" s="76"/>
      <c r="C485" s="89"/>
      <c r="D485" s="89"/>
      <c r="E485" s="89"/>
      <c r="F485" s="89"/>
      <c r="G485" s="89"/>
      <c r="H485" s="68"/>
      <c r="I485" s="102"/>
      <c r="J485" s="56"/>
      <c r="K485" s="168"/>
      <c r="L485" s="168"/>
      <c r="M485" s="168"/>
      <c r="N485" s="56"/>
      <c r="O485" s="76"/>
      <c r="P485" s="89"/>
      <c r="Q485" s="89"/>
      <c r="R485" s="89"/>
      <c r="S485" s="89"/>
      <c r="T485" s="89"/>
      <c r="U485" s="68"/>
      <c r="V485" s="102"/>
      <c r="W485" s="56"/>
      <c r="X485" s="168"/>
      <c r="Y485" s="168"/>
      <c r="Z485" s="168"/>
      <c r="AA485" s="56"/>
      <c r="AB485" s="76"/>
      <c r="AC485" s="89"/>
      <c r="AD485" s="89"/>
      <c r="AE485" s="89"/>
      <c r="AF485" s="89"/>
      <c r="AG485" s="89"/>
      <c r="AH485" s="168"/>
      <c r="AI485" s="182"/>
      <c r="AJ485" s="133"/>
      <c r="AK485" s="168"/>
      <c r="AL485" s="168"/>
      <c r="AM485" s="168"/>
      <c r="AN485" s="56"/>
      <c r="AO485" s="76"/>
      <c r="AP485" s="89"/>
      <c r="AQ485" s="89"/>
      <c r="AR485" s="89"/>
      <c r="AS485" s="89"/>
      <c r="AT485" s="89"/>
      <c r="AU485" s="168"/>
      <c r="AV485" s="182"/>
      <c r="AW485" s="133"/>
      <c r="AX485" s="168"/>
      <c r="AY485" s="168"/>
      <c r="AZ485" s="168"/>
      <c r="BA485" s="56"/>
      <c r="BB485" s="76"/>
      <c r="BC485" s="89"/>
      <c r="BD485" s="89"/>
      <c r="BE485" s="89"/>
      <c r="BF485" s="89"/>
      <c r="BG485" s="89"/>
      <c r="BH485" s="168"/>
      <c r="BI485" s="182"/>
      <c r="BJ485" s="133"/>
      <c r="BK485" s="168"/>
      <c r="BL485" s="168"/>
      <c r="BM485" s="168"/>
    </row>
    <row r="486" spans="1:65" s="90" customFormat="1" ht="26.25" customHeight="1" x14ac:dyDescent="0.25">
      <c r="A486" s="27"/>
      <c r="B486" s="76"/>
      <c r="C486" s="89"/>
      <c r="D486" s="89"/>
      <c r="E486" s="89"/>
      <c r="F486" s="89"/>
      <c r="G486" s="89"/>
      <c r="H486" s="68"/>
      <c r="I486" s="102"/>
      <c r="J486" s="56"/>
      <c r="K486" s="168"/>
      <c r="L486" s="168"/>
      <c r="M486" s="168"/>
      <c r="N486" s="27"/>
      <c r="O486" s="76"/>
      <c r="P486" s="89"/>
      <c r="Q486" s="89"/>
      <c r="R486" s="89"/>
      <c r="S486" s="89"/>
      <c r="T486" s="89"/>
      <c r="U486" s="68"/>
      <c r="V486" s="102"/>
      <c r="W486" s="56"/>
      <c r="X486" s="168"/>
      <c r="Y486" s="168"/>
      <c r="Z486" s="168"/>
      <c r="AA486" s="27"/>
      <c r="AB486" s="76"/>
      <c r="AC486" s="89"/>
      <c r="AD486" s="89"/>
      <c r="AE486" s="89"/>
      <c r="AF486" s="89"/>
      <c r="AG486" s="89"/>
      <c r="AH486" s="168"/>
      <c r="AI486" s="182"/>
      <c r="AJ486" s="133"/>
      <c r="AK486" s="168"/>
      <c r="AL486" s="168"/>
      <c r="AM486" s="168"/>
      <c r="AN486" s="27"/>
      <c r="AO486" s="76"/>
      <c r="AP486" s="89"/>
      <c r="AQ486" s="89"/>
      <c r="AR486" s="89"/>
      <c r="AS486" s="89"/>
      <c r="AT486" s="89"/>
      <c r="AU486" s="168"/>
      <c r="AV486" s="182"/>
      <c r="AW486" s="133"/>
      <c r="AX486" s="168"/>
      <c r="AY486" s="168"/>
      <c r="AZ486" s="168"/>
      <c r="BA486" s="27"/>
      <c r="BB486" s="76"/>
      <c r="BC486" s="89"/>
      <c r="BD486" s="89"/>
      <c r="BE486" s="89"/>
      <c r="BF486" s="89"/>
      <c r="BG486" s="89"/>
      <c r="BH486" s="168"/>
      <c r="BI486" s="182"/>
      <c r="BJ486" s="133"/>
      <c r="BK486" s="168"/>
      <c r="BL486" s="168"/>
      <c r="BM486" s="168"/>
    </row>
    <row r="487" spans="1:65" s="20" customFormat="1" x14ac:dyDescent="0.2">
      <c r="A487" s="62"/>
      <c r="B487" s="696"/>
      <c r="C487" s="696"/>
      <c r="D487" s="696"/>
      <c r="E487" s="696"/>
      <c r="F487" s="696"/>
      <c r="G487" s="696"/>
      <c r="H487" s="63"/>
      <c r="I487" s="106"/>
      <c r="J487" s="64"/>
      <c r="K487" s="65"/>
      <c r="L487" s="65"/>
      <c r="M487" s="63"/>
      <c r="N487" s="62"/>
      <c r="O487" s="696"/>
      <c r="P487" s="696"/>
      <c r="Q487" s="696"/>
      <c r="R487" s="696"/>
      <c r="S487" s="696"/>
      <c r="T487" s="696"/>
      <c r="U487" s="63"/>
      <c r="V487" s="106"/>
      <c r="W487" s="64"/>
      <c r="X487" s="65"/>
      <c r="Y487" s="65"/>
      <c r="Z487" s="63"/>
      <c r="AA487" s="62"/>
      <c r="AB487" s="696"/>
      <c r="AC487" s="696"/>
      <c r="AD487" s="696"/>
      <c r="AE487" s="696"/>
      <c r="AF487" s="696"/>
      <c r="AG487" s="696"/>
      <c r="AH487" s="63"/>
      <c r="AI487" s="106"/>
      <c r="AJ487" s="65"/>
      <c r="AK487" s="65"/>
      <c r="AL487" s="65"/>
      <c r="AM487" s="63"/>
      <c r="AN487" s="62"/>
      <c r="AO487" s="696"/>
      <c r="AP487" s="696"/>
      <c r="AQ487" s="696"/>
      <c r="AR487" s="696"/>
      <c r="AS487" s="696"/>
      <c r="AT487" s="696"/>
      <c r="AU487" s="63"/>
      <c r="AV487" s="106"/>
      <c r="AW487" s="65"/>
      <c r="AX487" s="65"/>
      <c r="AY487" s="65"/>
      <c r="AZ487" s="63"/>
      <c r="BA487" s="62"/>
      <c r="BB487" s="696"/>
      <c r="BC487" s="696"/>
      <c r="BD487" s="696"/>
      <c r="BE487" s="696"/>
      <c r="BF487" s="696"/>
      <c r="BG487" s="696"/>
      <c r="BH487" s="63"/>
      <c r="BI487" s="106"/>
      <c r="BJ487" s="65"/>
      <c r="BK487" s="65"/>
      <c r="BL487" s="65"/>
      <c r="BM487" s="63"/>
    </row>
    <row r="488" spans="1:65" s="5" customFormat="1" ht="15.95" customHeight="1" x14ac:dyDescent="0.2">
      <c r="B488" s="24"/>
      <c r="C488" s="21"/>
      <c r="D488" s="21"/>
      <c r="E488" s="21"/>
      <c r="F488" s="21"/>
      <c r="G488" s="21"/>
      <c r="H488" s="73"/>
      <c r="I488" s="109"/>
      <c r="J488" s="21"/>
      <c r="K488" s="130"/>
      <c r="L488" s="51"/>
      <c r="M488" s="59"/>
      <c r="O488" s="24"/>
      <c r="P488" s="21"/>
      <c r="Q488" s="21"/>
      <c r="R488" s="21"/>
      <c r="S488" s="21"/>
      <c r="T488" s="21"/>
      <c r="U488" s="73"/>
      <c r="V488" s="109"/>
      <c r="W488" s="21"/>
      <c r="X488" s="130"/>
      <c r="Y488" s="51"/>
      <c r="Z488" s="59"/>
      <c r="AB488" s="24"/>
      <c r="AC488" s="21"/>
      <c r="AD488" s="21"/>
      <c r="AE488" s="21"/>
      <c r="AF488" s="21"/>
      <c r="AG488" s="21"/>
      <c r="AH488" s="51"/>
      <c r="AI488" s="108"/>
      <c r="AJ488" s="51"/>
      <c r="AK488" s="130"/>
      <c r="AL488" s="51"/>
      <c r="AM488" s="59"/>
      <c r="AO488" s="24"/>
      <c r="AP488" s="21"/>
      <c r="AQ488" s="21"/>
      <c r="AR488" s="21"/>
      <c r="AS488" s="21"/>
      <c r="AT488" s="21"/>
      <c r="AU488" s="51"/>
      <c r="AV488" s="108"/>
      <c r="AW488" s="51"/>
      <c r="AX488" s="130"/>
      <c r="AY488" s="51"/>
      <c r="AZ488" s="59"/>
      <c r="BB488" s="24"/>
      <c r="BC488" s="21"/>
      <c r="BD488" s="21"/>
      <c r="BE488" s="21"/>
      <c r="BF488" s="21"/>
      <c r="BG488" s="21"/>
      <c r="BH488" s="51"/>
      <c r="BI488" s="108"/>
      <c r="BJ488" s="51"/>
      <c r="BK488" s="130"/>
      <c r="BL488" s="51"/>
      <c r="BM488" s="59"/>
    </row>
    <row r="489" spans="1:65" s="5" customFormat="1" ht="15.95" customHeight="1" x14ac:dyDescent="0.2">
      <c r="A489" s="21"/>
      <c r="B489" s="24"/>
      <c r="C489" s="21"/>
      <c r="D489" s="21"/>
      <c r="E489" s="21"/>
      <c r="F489" s="21"/>
      <c r="G489" s="21"/>
      <c r="H489" s="73"/>
      <c r="I489" s="109"/>
      <c r="J489" s="21"/>
      <c r="K489" s="130"/>
      <c r="L489" s="51"/>
      <c r="M489" s="59"/>
      <c r="N489" s="21"/>
      <c r="O489" s="24"/>
      <c r="P489" s="21"/>
      <c r="Q489" s="21"/>
      <c r="R489" s="21"/>
      <c r="S489" s="21"/>
      <c r="T489" s="21"/>
      <c r="U489" s="73"/>
      <c r="V489" s="109"/>
      <c r="W489" s="21"/>
      <c r="X489" s="130"/>
      <c r="Y489" s="51"/>
      <c r="Z489" s="59"/>
      <c r="AA489" s="21"/>
      <c r="AB489" s="24"/>
      <c r="AC489" s="21"/>
      <c r="AD489" s="21"/>
      <c r="AE489" s="21"/>
      <c r="AF489" s="21"/>
      <c r="AG489" s="21"/>
      <c r="AH489" s="51"/>
      <c r="AI489" s="108"/>
      <c r="AJ489" s="51"/>
      <c r="AK489" s="130"/>
      <c r="AL489" s="51"/>
      <c r="AM489" s="59"/>
      <c r="AN489" s="21"/>
      <c r="AO489" s="24"/>
      <c r="AP489" s="21"/>
      <c r="AQ489" s="21"/>
      <c r="AR489" s="21"/>
      <c r="AS489" s="21"/>
      <c r="AT489" s="21"/>
      <c r="AU489" s="51"/>
      <c r="AV489" s="108"/>
      <c r="AW489" s="51"/>
      <c r="AX489" s="130"/>
      <c r="AY489" s="51"/>
      <c r="AZ489" s="59"/>
      <c r="BA489" s="21"/>
      <c r="BB489" s="24"/>
      <c r="BC489" s="21"/>
      <c r="BD489" s="21"/>
      <c r="BE489" s="21"/>
      <c r="BF489" s="21"/>
      <c r="BG489" s="21"/>
      <c r="BH489" s="51"/>
      <c r="BI489" s="108"/>
      <c r="BJ489" s="51"/>
      <c r="BK489" s="130"/>
      <c r="BL489" s="51"/>
      <c r="BM489" s="59"/>
    </row>
    <row r="490" spans="1:65" s="5" customFormat="1" ht="15.95" customHeight="1" x14ac:dyDescent="0.2">
      <c r="A490" s="61"/>
      <c r="B490" s="73"/>
      <c r="C490" s="21"/>
      <c r="D490" s="21"/>
      <c r="E490" s="21"/>
      <c r="F490" s="21"/>
      <c r="G490" s="21"/>
      <c r="H490" s="24"/>
      <c r="I490" s="98"/>
      <c r="K490" s="51"/>
      <c r="L490" s="51"/>
      <c r="M490" s="51"/>
      <c r="N490" s="61"/>
      <c r="O490" s="73"/>
      <c r="P490" s="21"/>
      <c r="Q490" s="21"/>
      <c r="R490" s="21"/>
      <c r="S490" s="21"/>
      <c r="T490" s="21"/>
      <c r="U490" s="24"/>
      <c r="V490" s="98"/>
      <c r="X490" s="51"/>
      <c r="Y490" s="51"/>
      <c r="Z490" s="51"/>
      <c r="AA490" s="61"/>
      <c r="AB490" s="73"/>
      <c r="AC490" s="21"/>
      <c r="AD490" s="21"/>
      <c r="AE490" s="21"/>
      <c r="AF490" s="21"/>
      <c r="AG490" s="21"/>
      <c r="AH490" s="51"/>
      <c r="AI490" s="108"/>
      <c r="AJ490" s="51"/>
      <c r="AK490" s="51"/>
      <c r="AL490" s="51"/>
      <c r="AM490" s="51"/>
      <c r="AN490" s="61"/>
      <c r="AO490" s="73"/>
      <c r="AP490" s="21"/>
      <c r="AQ490" s="21"/>
      <c r="AR490" s="21"/>
      <c r="AS490" s="21"/>
      <c r="AT490" s="21"/>
      <c r="AU490" s="51"/>
      <c r="AV490" s="108"/>
      <c r="AW490" s="51"/>
      <c r="AX490" s="51"/>
      <c r="AY490" s="51"/>
      <c r="AZ490" s="51"/>
      <c r="BA490" s="61"/>
      <c r="BB490" s="73"/>
      <c r="BC490" s="21"/>
      <c r="BD490" s="21"/>
      <c r="BE490" s="21"/>
      <c r="BF490" s="21"/>
      <c r="BG490" s="21"/>
      <c r="BH490" s="51"/>
      <c r="BI490" s="108"/>
      <c r="BJ490" s="51"/>
      <c r="BK490" s="51"/>
      <c r="BL490" s="51"/>
      <c r="BM490" s="51"/>
    </row>
    <row r="491" spans="1:65" s="5" customFormat="1" ht="15.95" customHeight="1" x14ac:dyDescent="0.2">
      <c r="A491" s="21"/>
      <c r="B491" s="73"/>
      <c r="C491" s="21"/>
      <c r="D491" s="21"/>
      <c r="E491" s="21"/>
      <c r="F491" s="21"/>
      <c r="G491" s="21"/>
      <c r="H491" s="32"/>
      <c r="I491" s="103"/>
      <c r="J491" s="46"/>
      <c r="K491" s="33"/>
      <c r="L491" s="51"/>
      <c r="M491" s="130"/>
      <c r="N491" s="21"/>
      <c r="O491" s="73"/>
      <c r="P491" s="21"/>
      <c r="Q491" s="21"/>
      <c r="R491" s="21"/>
      <c r="S491" s="21"/>
      <c r="T491" s="21"/>
      <c r="U491" s="32"/>
      <c r="V491" s="103"/>
      <c r="W491" s="46"/>
      <c r="X491" s="33"/>
      <c r="Y491" s="51"/>
      <c r="Z491" s="130"/>
      <c r="AA491" s="21"/>
      <c r="AB491" s="73"/>
      <c r="AC491" s="21"/>
      <c r="AD491" s="21"/>
      <c r="AE491" s="21"/>
      <c r="AF491" s="21"/>
      <c r="AG491" s="21"/>
      <c r="AH491" s="156"/>
      <c r="AI491" s="176"/>
      <c r="AJ491" s="134"/>
      <c r="AK491" s="33"/>
      <c r="AL491" s="51"/>
      <c r="AM491" s="130"/>
      <c r="AN491" s="21"/>
      <c r="AO491" s="73"/>
      <c r="AP491" s="21"/>
      <c r="AQ491" s="21"/>
      <c r="AR491" s="21"/>
      <c r="AS491" s="21"/>
      <c r="AT491" s="21"/>
      <c r="AU491" s="156"/>
      <c r="AV491" s="176"/>
      <c r="AW491" s="134"/>
      <c r="AX491" s="33"/>
      <c r="AY491" s="51"/>
      <c r="AZ491" s="130"/>
      <c r="BA491" s="21"/>
      <c r="BB491" s="73"/>
      <c r="BC491" s="21"/>
      <c r="BD491" s="21"/>
      <c r="BE491" s="21"/>
      <c r="BF491" s="21"/>
      <c r="BG491" s="21"/>
      <c r="BH491" s="156"/>
      <c r="BI491" s="176"/>
      <c r="BJ491" s="134"/>
      <c r="BK491" s="33"/>
      <c r="BL491" s="51"/>
      <c r="BM491" s="130"/>
    </row>
    <row r="492" spans="1:65" s="5" customFormat="1" ht="15.95" customHeight="1" x14ac:dyDescent="0.2">
      <c r="A492" s="21"/>
      <c r="B492" s="780"/>
      <c r="C492" s="780"/>
      <c r="D492" s="780"/>
      <c r="E492" s="780"/>
      <c r="F492" s="780"/>
      <c r="G492" s="780"/>
      <c r="H492" s="780"/>
      <c r="I492" s="780"/>
      <c r="J492" s="780"/>
      <c r="K492" s="780"/>
      <c r="L492" s="780"/>
      <c r="M492" s="780"/>
      <c r="N492" s="21"/>
      <c r="O492" s="136"/>
      <c r="P492" s="136"/>
      <c r="Q492" s="136"/>
      <c r="R492" s="136"/>
      <c r="S492" s="136"/>
      <c r="T492" s="136"/>
      <c r="U492" s="136"/>
      <c r="V492" s="136"/>
      <c r="W492" s="136"/>
      <c r="X492" s="136"/>
      <c r="Y492" s="136"/>
      <c r="Z492" s="136"/>
      <c r="AA492" s="21"/>
      <c r="AB492" s="136"/>
      <c r="AC492" s="136"/>
      <c r="AD492" s="136"/>
      <c r="AE492" s="136"/>
      <c r="AF492" s="136"/>
      <c r="AG492" s="136"/>
      <c r="AH492" s="51"/>
      <c r="AI492" s="51"/>
      <c r="AJ492" s="51"/>
      <c r="AK492" s="51"/>
      <c r="AL492" s="51"/>
      <c r="AM492" s="51"/>
      <c r="AN492" s="21"/>
      <c r="AO492" s="136"/>
      <c r="AP492" s="136"/>
      <c r="AQ492" s="136"/>
      <c r="AR492" s="136"/>
      <c r="AS492" s="136"/>
      <c r="AT492" s="136"/>
      <c r="AU492" s="51"/>
      <c r="AV492" s="51"/>
      <c r="AW492" s="51"/>
      <c r="AX492" s="51"/>
      <c r="AY492" s="51"/>
      <c r="AZ492" s="51"/>
      <c r="BA492" s="21"/>
      <c r="BB492" s="136"/>
      <c r="BC492" s="136"/>
      <c r="BD492" s="136"/>
      <c r="BE492" s="136"/>
      <c r="BF492" s="136"/>
      <c r="BG492" s="136"/>
      <c r="BH492" s="51"/>
      <c r="BI492" s="51"/>
      <c r="BJ492" s="51"/>
      <c r="BK492" s="51"/>
      <c r="BL492" s="51"/>
      <c r="BM492" s="51"/>
    </row>
    <row r="493" spans="1:65" s="5" customFormat="1" ht="15.95" customHeight="1" x14ac:dyDescent="0.2">
      <c r="A493" s="61"/>
      <c r="B493" s="73"/>
      <c r="C493" s="21"/>
      <c r="D493" s="21"/>
      <c r="E493" s="21"/>
      <c r="F493" s="21"/>
      <c r="G493" s="21"/>
      <c r="H493" s="24"/>
      <c r="I493" s="98"/>
      <c r="K493" s="51"/>
      <c r="L493" s="51"/>
      <c r="M493" s="51"/>
      <c r="N493" s="61"/>
      <c r="O493" s="73"/>
      <c r="P493" s="21"/>
      <c r="Q493" s="21"/>
      <c r="R493" s="21"/>
      <c r="S493" s="21"/>
      <c r="T493" s="21"/>
      <c r="U493" s="24"/>
      <c r="V493" s="98"/>
      <c r="X493" s="51"/>
      <c r="Y493" s="51"/>
      <c r="Z493" s="51"/>
      <c r="AA493" s="61"/>
      <c r="AB493" s="73"/>
      <c r="AC493" s="21"/>
      <c r="AD493" s="21"/>
      <c r="AE493" s="21"/>
      <c r="AF493" s="21"/>
      <c r="AG493" s="21"/>
      <c r="AH493" s="51"/>
      <c r="AI493" s="108"/>
      <c r="AJ493" s="51"/>
      <c r="AK493" s="51"/>
      <c r="AL493" s="51"/>
      <c r="AM493" s="51"/>
      <c r="AN493" s="61"/>
      <c r="AO493" s="73"/>
      <c r="AP493" s="21"/>
      <c r="AQ493" s="21"/>
      <c r="AR493" s="21"/>
      <c r="AS493" s="21"/>
      <c r="AT493" s="21"/>
      <c r="AU493" s="51"/>
      <c r="AV493" s="108"/>
      <c r="AW493" s="51"/>
      <c r="AX493" s="51"/>
      <c r="AY493" s="51"/>
      <c r="AZ493" s="51"/>
      <c r="BA493" s="61"/>
      <c r="BB493" s="73"/>
      <c r="BC493" s="21"/>
      <c r="BD493" s="21"/>
      <c r="BE493" s="21"/>
      <c r="BF493" s="21"/>
      <c r="BG493" s="21"/>
      <c r="BH493" s="51"/>
      <c r="BI493" s="108"/>
      <c r="BJ493" s="51"/>
      <c r="BK493" s="51"/>
      <c r="BL493" s="51"/>
      <c r="BM493" s="51"/>
    </row>
    <row r="494" spans="1:65" s="5" customFormat="1" ht="15.95" customHeight="1" x14ac:dyDescent="0.2">
      <c r="A494" s="61"/>
      <c r="B494" s="94"/>
      <c r="C494" s="21"/>
      <c r="D494" s="21"/>
      <c r="E494" s="21"/>
      <c r="F494" s="21"/>
      <c r="G494" s="21"/>
      <c r="H494" s="32"/>
      <c r="I494" s="103"/>
      <c r="J494" s="46"/>
      <c r="K494" s="33"/>
      <c r="L494" s="51"/>
      <c r="M494" s="130"/>
      <c r="N494" s="61"/>
      <c r="O494" s="94"/>
      <c r="P494" s="21"/>
      <c r="Q494" s="21"/>
      <c r="R494" s="21"/>
      <c r="S494" s="21"/>
      <c r="T494" s="21"/>
      <c r="U494" s="32"/>
      <c r="V494" s="103"/>
      <c r="W494" s="46"/>
      <c r="X494" s="33"/>
      <c r="Y494" s="51"/>
      <c r="Z494" s="130"/>
      <c r="AA494" s="61"/>
      <c r="AB494" s="94"/>
      <c r="AC494" s="21"/>
      <c r="AD494" s="21"/>
      <c r="AE494" s="21"/>
      <c r="AF494" s="21"/>
      <c r="AG494" s="21"/>
      <c r="AH494" s="156"/>
      <c r="AI494" s="176"/>
      <c r="AJ494" s="134"/>
      <c r="AK494" s="33"/>
      <c r="AL494" s="51"/>
      <c r="AM494" s="130"/>
      <c r="AN494" s="61"/>
      <c r="AO494" s="94"/>
      <c r="AP494" s="21"/>
      <c r="AQ494" s="21"/>
      <c r="AR494" s="21"/>
      <c r="AS494" s="21"/>
      <c r="AT494" s="21"/>
      <c r="AU494" s="156"/>
      <c r="AV494" s="176"/>
      <c r="AW494" s="134"/>
      <c r="AX494" s="33"/>
      <c r="AY494" s="51"/>
      <c r="AZ494" s="130"/>
      <c r="BA494" s="61"/>
      <c r="BB494" s="94"/>
      <c r="BC494" s="21"/>
      <c r="BD494" s="21"/>
      <c r="BE494" s="21"/>
      <c r="BF494" s="21"/>
      <c r="BG494" s="21"/>
      <c r="BH494" s="156"/>
      <c r="BI494" s="176"/>
      <c r="BJ494" s="134"/>
      <c r="BK494" s="33"/>
      <c r="BL494" s="51"/>
      <c r="BM494" s="130"/>
    </row>
    <row r="495" spans="1:65" s="5" customFormat="1" ht="15.95" customHeight="1" x14ac:dyDescent="0.2">
      <c r="A495" s="61"/>
      <c r="B495" s="780"/>
      <c r="C495" s="780"/>
      <c r="D495" s="780"/>
      <c r="E495" s="780"/>
      <c r="F495" s="780"/>
      <c r="G495" s="780"/>
      <c r="H495" s="780"/>
      <c r="I495" s="780"/>
      <c r="J495" s="780"/>
      <c r="K495" s="780"/>
      <c r="L495" s="780"/>
      <c r="M495" s="780"/>
      <c r="N495" s="61"/>
      <c r="O495" s="136"/>
      <c r="P495" s="136"/>
      <c r="Q495" s="136"/>
      <c r="R495" s="136"/>
      <c r="S495" s="136"/>
      <c r="T495" s="136"/>
      <c r="U495" s="136"/>
      <c r="V495" s="136"/>
      <c r="W495" s="136"/>
      <c r="X495" s="136"/>
      <c r="Y495" s="136"/>
      <c r="Z495" s="136"/>
      <c r="AA495" s="61"/>
      <c r="AB495" s="136"/>
      <c r="AC495" s="136"/>
      <c r="AD495" s="136"/>
      <c r="AE495" s="136"/>
      <c r="AF495" s="136"/>
      <c r="AG495" s="136"/>
      <c r="AH495" s="51"/>
      <c r="AI495" s="51"/>
      <c r="AJ495" s="51"/>
      <c r="AK495" s="51"/>
      <c r="AL495" s="51"/>
      <c r="AM495" s="51"/>
      <c r="AN495" s="61"/>
      <c r="AO495" s="136"/>
      <c r="AP495" s="136"/>
      <c r="AQ495" s="136"/>
      <c r="AR495" s="136"/>
      <c r="AS495" s="136"/>
      <c r="AT495" s="136"/>
      <c r="AU495" s="51"/>
      <c r="AV495" s="51"/>
      <c r="AW495" s="51"/>
      <c r="AX495" s="51"/>
      <c r="AY495" s="51"/>
      <c r="AZ495" s="51"/>
      <c r="BA495" s="61"/>
      <c r="BB495" s="136"/>
      <c r="BC495" s="136"/>
      <c r="BD495" s="136"/>
      <c r="BE495" s="136"/>
      <c r="BF495" s="136"/>
      <c r="BG495" s="136"/>
      <c r="BH495" s="51"/>
      <c r="BI495" s="51"/>
      <c r="BJ495" s="51"/>
      <c r="BK495" s="51"/>
      <c r="BL495" s="51"/>
      <c r="BM495" s="51"/>
    </row>
    <row r="496" spans="1:65" s="5" customFormat="1" ht="15.95" customHeight="1" x14ac:dyDescent="0.2">
      <c r="A496" s="61"/>
      <c r="B496" s="73"/>
      <c r="C496" s="21"/>
      <c r="D496" s="21"/>
      <c r="E496" s="21"/>
      <c r="F496" s="21"/>
      <c r="G496" s="21"/>
      <c r="H496" s="24"/>
      <c r="I496" s="98"/>
      <c r="K496" s="51"/>
      <c r="L496" s="51"/>
      <c r="M496" s="51"/>
      <c r="N496" s="61"/>
      <c r="O496" s="73"/>
      <c r="P496" s="21"/>
      <c r="Q496" s="21"/>
      <c r="R496" s="21"/>
      <c r="S496" s="21"/>
      <c r="T496" s="21"/>
      <c r="U496" s="24"/>
      <c r="V496" s="98"/>
      <c r="X496" s="51"/>
      <c r="Y496" s="51"/>
      <c r="Z496" s="51"/>
      <c r="AA496" s="61"/>
      <c r="AB496" s="73"/>
      <c r="AC496" s="21"/>
      <c r="AD496" s="21"/>
      <c r="AE496" s="21"/>
      <c r="AF496" s="21"/>
      <c r="AG496" s="21"/>
      <c r="AH496" s="51"/>
      <c r="AI496" s="108"/>
      <c r="AJ496" s="51"/>
      <c r="AK496" s="51"/>
      <c r="AL496" s="51"/>
      <c r="AM496" s="51"/>
      <c r="AN496" s="61"/>
      <c r="AO496" s="73"/>
      <c r="AP496" s="21"/>
      <c r="AQ496" s="21"/>
      <c r="AR496" s="21"/>
      <c r="AS496" s="21"/>
      <c r="AT496" s="21"/>
      <c r="AU496" s="51"/>
      <c r="AV496" s="108"/>
      <c r="AW496" s="51"/>
      <c r="AX496" s="51"/>
      <c r="AY496" s="51"/>
      <c r="AZ496" s="51"/>
      <c r="BA496" s="61"/>
      <c r="BB496" s="73"/>
      <c r="BC496" s="21"/>
      <c r="BD496" s="21"/>
      <c r="BE496" s="21"/>
      <c r="BF496" s="21"/>
      <c r="BG496" s="21"/>
      <c r="BH496" s="51"/>
      <c r="BI496" s="108"/>
      <c r="BJ496" s="51"/>
      <c r="BK496" s="51"/>
      <c r="BL496" s="51"/>
      <c r="BM496" s="51"/>
    </row>
    <row r="497" spans="1:65" s="5" customFormat="1" ht="15.95" customHeight="1" x14ac:dyDescent="0.2">
      <c r="A497" s="61"/>
      <c r="B497" s="697"/>
      <c r="C497" s="697"/>
      <c r="D497" s="697"/>
      <c r="E497" s="697"/>
      <c r="F497" s="697"/>
      <c r="G497" s="697"/>
      <c r="H497" s="32"/>
      <c r="I497" s="103"/>
      <c r="J497" s="46"/>
      <c r="K497" s="33"/>
      <c r="L497" s="51"/>
      <c r="M497" s="130"/>
      <c r="N497" s="61"/>
      <c r="O497" s="697"/>
      <c r="P497" s="697"/>
      <c r="Q497" s="697"/>
      <c r="R497" s="697"/>
      <c r="S497" s="697"/>
      <c r="T497" s="697"/>
      <c r="U497" s="32"/>
      <c r="V497" s="103"/>
      <c r="W497" s="46"/>
      <c r="X497" s="33"/>
      <c r="Y497" s="51"/>
      <c r="Z497" s="130"/>
      <c r="AA497" s="61"/>
      <c r="AB497" s="697"/>
      <c r="AC497" s="697"/>
      <c r="AD497" s="697"/>
      <c r="AE497" s="697"/>
      <c r="AF497" s="697"/>
      <c r="AG497" s="697"/>
      <c r="AH497" s="156"/>
      <c r="AI497" s="176"/>
      <c r="AJ497" s="134"/>
      <c r="AK497" s="33"/>
      <c r="AL497" s="51"/>
      <c r="AM497" s="130"/>
      <c r="AN497" s="61"/>
      <c r="AO497" s="697"/>
      <c r="AP497" s="697"/>
      <c r="AQ497" s="697"/>
      <c r="AR497" s="697"/>
      <c r="AS497" s="697"/>
      <c r="AT497" s="697"/>
      <c r="AU497" s="156"/>
      <c r="AV497" s="176"/>
      <c r="AW497" s="134"/>
      <c r="AX497" s="33"/>
      <c r="AY497" s="51"/>
      <c r="AZ497" s="130"/>
      <c r="BA497" s="61"/>
      <c r="BB497" s="697"/>
      <c r="BC497" s="697"/>
      <c r="BD497" s="697"/>
      <c r="BE497" s="697"/>
      <c r="BF497" s="697"/>
      <c r="BG497" s="697"/>
      <c r="BH497" s="156"/>
      <c r="BI497" s="176"/>
      <c r="BJ497" s="134"/>
      <c r="BK497" s="33"/>
      <c r="BL497" s="51"/>
      <c r="BM497" s="130"/>
    </row>
    <row r="498" spans="1:65" s="5" customFormat="1" ht="15.95" customHeight="1" x14ac:dyDescent="0.2">
      <c r="A498" s="61"/>
      <c r="B498" s="780"/>
      <c r="C498" s="780"/>
      <c r="D498" s="780"/>
      <c r="E498" s="780"/>
      <c r="F498" s="780"/>
      <c r="G498" s="780"/>
      <c r="H498" s="780"/>
      <c r="I498" s="780"/>
      <c r="J498" s="780"/>
      <c r="K498" s="780"/>
      <c r="L498" s="780"/>
      <c r="M498" s="780"/>
      <c r="N498" s="61"/>
      <c r="O498" s="136"/>
      <c r="P498" s="136"/>
      <c r="Q498" s="136"/>
      <c r="R498" s="136"/>
      <c r="S498" s="136"/>
      <c r="T498" s="136"/>
      <c r="U498" s="136"/>
      <c r="V498" s="136"/>
      <c r="W498" s="136"/>
      <c r="X498" s="136"/>
      <c r="Y498" s="136"/>
      <c r="Z498" s="136"/>
      <c r="AA498" s="61"/>
      <c r="AB498" s="136"/>
      <c r="AC498" s="136"/>
      <c r="AD498" s="136"/>
      <c r="AE498" s="136"/>
      <c r="AF498" s="136"/>
      <c r="AG498" s="136"/>
      <c r="AH498" s="51"/>
      <c r="AI498" s="51"/>
      <c r="AJ498" s="51"/>
      <c r="AK498" s="51"/>
      <c r="AL498" s="51"/>
      <c r="AM498" s="51"/>
      <c r="AN498" s="61"/>
      <c r="AO498" s="136"/>
      <c r="AP498" s="136"/>
      <c r="AQ498" s="136"/>
      <c r="AR498" s="136"/>
      <c r="AS498" s="136"/>
      <c r="AT498" s="136"/>
      <c r="AU498" s="51"/>
      <c r="AV498" s="51"/>
      <c r="AW498" s="51"/>
      <c r="AX498" s="51"/>
      <c r="AY498" s="51"/>
      <c r="AZ498" s="51"/>
      <c r="BA498" s="61"/>
      <c r="BB498" s="136"/>
      <c r="BC498" s="136"/>
      <c r="BD498" s="136"/>
      <c r="BE498" s="136"/>
      <c r="BF498" s="136"/>
      <c r="BG498" s="136"/>
      <c r="BH498" s="51"/>
      <c r="BI498" s="51"/>
      <c r="BJ498" s="51"/>
      <c r="BK498" s="51"/>
      <c r="BL498" s="51"/>
      <c r="BM498" s="51"/>
    </row>
    <row r="499" spans="1:65" s="5" customFormat="1" ht="15.95" customHeight="1" x14ac:dyDescent="0.2">
      <c r="A499" s="61"/>
      <c r="B499" s="689"/>
      <c r="C499" s="689"/>
      <c r="D499" s="689"/>
      <c r="E499" s="689"/>
      <c r="F499" s="689"/>
      <c r="G499" s="689"/>
      <c r="H499" s="24"/>
      <c r="I499" s="98"/>
      <c r="K499" s="51"/>
      <c r="L499" s="51"/>
      <c r="M499" s="51"/>
      <c r="N499" s="61"/>
      <c r="O499" s="689"/>
      <c r="P499" s="689"/>
      <c r="Q499" s="689"/>
      <c r="R499" s="689"/>
      <c r="S499" s="689"/>
      <c r="T499" s="689"/>
      <c r="U499" s="24"/>
      <c r="V499" s="98"/>
      <c r="X499" s="51"/>
      <c r="Y499" s="51"/>
      <c r="Z499" s="51"/>
      <c r="AA499" s="61"/>
      <c r="AB499" s="689"/>
      <c r="AC499" s="689"/>
      <c r="AD499" s="689"/>
      <c r="AE499" s="689"/>
      <c r="AF499" s="689"/>
      <c r="AG499" s="689"/>
      <c r="AH499" s="51"/>
      <c r="AI499" s="108"/>
      <c r="AJ499" s="51"/>
      <c r="AK499" s="51"/>
      <c r="AL499" s="51"/>
      <c r="AM499" s="51"/>
      <c r="AN499" s="61"/>
      <c r="AO499" s="689"/>
      <c r="AP499" s="689"/>
      <c r="AQ499" s="689"/>
      <c r="AR499" s="689"/>
      <c r="AS499" s="689"/>
      <c r="AT499" s="689"/>
      <c r="AU499" s="51"/>
      <c r="AV499" s="108"/>
      <c r="AW499" s="51"/>
      <c r="AX499" s="51"/>
      <c r="AY499" s="51"/>
      <c r="AZ499" s="51"/>
      <c r="BA499" s="61"/>
      <c r="BB499" s="689"/>
      <c r="BC499" s="689"/>
      <c r="BD499" s="689"/>
      <c r="BE499" s="689"/>
      <c r="BF499" s="689"/>
      <c r="BG499" s="689"/>
      <c r="BH499" s="51"/>
      <c r="BI499" s="108"/>
      <c r="BJ499" s="51"/>
      <c r="BK499" s="51"/>
      <c r="BL499" s="51"/>
      <c r="BM499" s="51"/>
    </row>
    <row r="500" spans="1:65" s="5" customFormat="1" ht="15.95" customHeight="1" x14ac:dyDescent="0.2">
      <c r="A500" s="61"/>
      <c r="B500" s="689"/>
      <c r="C500" s="689"/>
      <c r="D500" s="689"/>
      <c r="E500" s="689"/>
      <c r="F500" s="689"/>
      <c r="G500" s="46"/>
      <c r="H500" s="38"/>
      <c r="I500" s="103"/>
      <c r="K500" s="59"/>
      <c r="L500" s="51"/>
      <c r="M500" s="130"/>
      <c r="N500" s="61"/>
      <c r="O500" s="689"/>
      <c r="P500" s="689"/>
      <c r="Q500" s="689"/>
      <c r="R500" s="689"/>
      <c r="S500" s="689"/>
      <c r="T500" s="46"/>
      <c r="U500" s="38"/>
      <c r="V500" s="103"/>
      <c r="X500" s="59"/>
      <c r="Y500" s="51"/>
      <c r="Z500" s="130"/>
      <c r="AA500" s="61"/>
      <c r="AB500" s="689"/>
      <c r="AC500" s="689"/>
      <c r="AD500" s="689"/>
      <c r="AE500" s="689"/>
      <c r="AF500" s="689"/>
      <c r="AG500" s="46"/>
      <c r="AH500" s="37"/>
      <c r="AI500" s="176"/>
      <c r="AJ500" s="51"/>
      <c r="AK500" s="59"/>
      <c r="AL500" s="51"/>
      <c r="AM500" s="130"/>
      <c r="AN500" s="61"/>
      <c r="AO500" s="689"/>
      <c r="AP500" s="689"/>
      <c r="AQ500" s="689"/>
      <c r="AR500" s="689"/>
      <c r="AS500" s="689"/>
      <c r="AT500" s="46"/>
      <c r="AU500" s="37"/>
      <c r="AV500" s="176"/>
      <c r="AW500" s="51"/>
      <c r="AX500" s="59"/>
      <c r="AY500" s="51"/>
      <c r="AZ500" s="130"/>
      <c r="BA500" s="61"/>
      <c r="BB500" s="689"/>
      <c r="BC500" s="689"/>
      <c r="BD500" s="689"/>
      <c r="BE500" s="689"/>
      <c r="BF500" s="689"/>
      <c r="BG500" s="46"/>
      <c r="BH500" s="37"/>
      <c r="BI500" s="176"/>
      <c r="BJ500" s="51"/>
      <c r="BK500" s="59"/>
      <c r="BL500" s="51"/>
      <c r="BM500" s="130"/>
    </row>
    <row r="501" spans="1:65" s="5" customFormat="1" ht="15.95" customHeight="1" x14ac:dyDescent="0.2">
      <c r="A501" s="61"/>
      <c r="B501" s="689"/>
      <c r="C501" s="689"/>
      <c r="D501" s="689"/>
      <c r="E501" s="689"/>
      <c r="F501" s="689"/>
      <c r="G501" s="689"/>
      <c r="H501" s="38"/>
      <c r="I501" s="103"/>
      <c r="K501" s="59"/>
      <c r="L501" s="51"/>
      <c r="M501" s="130"/>
      <c r="N501" s="61"/>
      <c r="O501" s="689"/>
      <c r="P501" s="689"/>
      <c r="Q501" s="689"/>
      <c r="R501" s="689"/>
      <c r="S501" s="689"/>
      <c r="T501" s="689"/>
      <c r="U501" s="38"/>
      <c r="V501" s="103"/>
      <c r="X501" s="59"/>
      <c r="Y501" s="51"/>
      <c r="Z501" s="130"/>
      <c r="AA501" s="61"/>
      <c r="AB501" s="689"/>
      <c r="AC501" s="689"/>
      <c r="AD501" s="689"/>
      <c r="AE501" s="689"/>
      <c r="AF501" s="689"/>
      <c r="AG501" s="689"/>
      <c r="AH501" s="37"/>
      <c r="AI501" s="176"/>
      <c r="AJ501" s="51"/>
      <c r="AK501" s="59"/>
      <c r="AL501" s="51"/>
      <c r="AM501" s="130"/>
      <c r="AN501" s="61"/>
      <c r="AO501" s="689"/>
      <c r="AP501" s="689"/>
      <c r="AQ501" s="689"/>
      <c r="AR501" s="689"/>
      <c r="AS501" s="689"/>
      <c r="AT501" s="689"/>
      <c r="AU501" s="37"/>
      <c r="AV501" s="176"/>
      <c r="AW501" s="51"/>
      <c r="AX501" s="59"/>
      <c r="AY501" s="51"/>
      <c r="AZ501" s="130"/>
      <c r="BA501" s="61"/>
      <c r="BB501" s="689"/>
      <c r="BC501" s="689"/>
      <c r="BD501" s="689"/>
      <c r="BE501" s="689"/>
      <c r="BF501" s="689"/>
      <c r="BG501" s="689"/>
      <c r="BH501" s="37"/>
      <c r="BI501" s="176"/>
      <c r="BJ501" s="51"/>
      <c r="BK501" s="59"/>
      <c r="BL501" s="51"/>
      <c r="BM501" s="130"/>
    </row>
    <row r="502" spans="1:65" s="5" customFormat="1" ht="15.95" customHeight="1" x14ac:dyDescent="0.2">
      <c r="A502" s="61"/>
      <c r="B502" s="689"/>
      <c r="C502" s="689"/>
      <c r="D502" s="689"/>
      <c r="E502" s="689"/>
      <c r="F502" s="689"/>
      <c r="G502" s="46"/>
      <c r="H502" s="38"/>
      <c r="I502" s="103"/>
      <c r="K502" s="59"/>
      <c r="L502" s="51"/>
      <c r="M502" s="130"/>
      <c r="N502" s="61"/>
      <c r="O502" s="689"/>
      <c r="P502" s="689"/>
      <c r="Q502" s="689"/>
      <c r="R502" s="689"/>
      <c r="S502" s="689"/>
      <c r="T502" s="46"/>
      <c r="U502" s="38"/>
      <c r="V502" s="103"/>
      <c r="X502" s="59"/>
      <c r="Y502" s="51"/>
      <c r="Z502" s="130"/>
      <c r="AA502" s="61"/>
      <c r="AB502" s="689"/>
      <c r="AC502" s="689"/>
      <c r="AD502" s="689"/>
      <c r="AE502" s="689"/>
      <c r="AF502" s="689"/>
      <c r="AG502" s="46"/>
      <c r="AH502" s="37"/>
      <c r="AI502" s="176"/>
      <c r="AJ502" s="51"/>
      <c r="AK502" s="59"/>
      <c r="AL502" s="51"/>
      <c r="AM502" s="130"/>
      <c r="AN502" s="61"/>
      <c r="AO502" s="689"/>
      <c r="AP502" s="689"/>
      <c r="AQ502" s="689"/>
      <c r="AR502" s="689"/>
      <c r="AS502" s="689"/>
      <c r="AT502" s="46"/>
      <c r="AU502" s="37"/>
      <c r="AV502" s="176"/>
      <c r="AW502" s="51"/>
      <c r="AX502" s="59"/>
      <c r="AY502" s="51"/>
      <c r="AZ502" s="130"/>
      <c r="BA502" s="61"/>
      <c r="BB502" s="689"/>
      <c r="BC502" s="689"/>
      <c r="BD502" s="689"/>
      <c r="BE502" s="689"/>
      <c r="BF502" s="689"/>
      <c r="BG502" s="46"/>
      <c r="BH502" s="37"/>
      <c r="BI502" s="176"/>
      <c r="BJ502" s="51"/>
      <c r="BK502" s="59"/>
      <c r="BL502" s="51"/>
      <c r="BM502" s="130"/>
    </row>
    <row r="503" spans="1:65" s="5" customFormat="1" ht="15.95" customHeight="1" x14ac:dyDescent="0.2">
      <c r="A503" s="61"/>
      <c r="B503" s="766"/>
      <c r="C503" s="766"/>
      <c r="D503" s="766"/>
      <c r="E503" s="766"/>
      <c r="F503" s="766"/>
      <c r="G503" s="766"/>
      <c r="H503" s="766"/>
      <c r="I503" s="766"/>
      <c r="J503" s="766"/>
      <c r="K503" s="766"/>
      <c r="L503" s="766"/>
      <c r="M503" s="766"/>
      <c r="N503" s="61"/>
      <c r="O503" s="82"/>
      <c r="P503" s="82"/>
      <c r="Q503" s="82"/>
      <c r="R503" s="82"/>
      <c r="S503" s="82"/>
      <c r="T503" s="82"/>
      <c r="U503" s="82"/>
      <c r="V503" s="82"/>
      <c r="W503" s="82"/>
      <c r="X503" s="82"/>
      <c r="Y503" s="82"/>
      <c r="Z503" s="82"/>
      <c r="AA503" s="61"/>
      <c r="AB503" s="82"/>
      <c r="AC503" s="82"/>
      <c r="AD503" s="82"/>
      <c r="AE503" s="82"/>
      <c r="AF503" s="82"/>
      <c r="AG503" s="82"/>
      <c r="AH503" s="51"/>
      <c r="AI503" s="51"/>
      <c r="AJ503" s="51"/>
      <c r="AK503" s="51"/>
      <c r="AL503" s="51"/>
      <c r="AM503" s="51"/>
      <c r="AN503" s="61"/>
      <c r="AO503" s="82"/>
      <c r="AP503" s="82"/>
      <c r="AQ503" s="82"/>
      <c r="AR503" s="82"/>
      <c r="AS503" s="82"/>
      <c r="AT503" s="82"/>
      <c r="AU503" s="51"/>
      <c r="AV503" s="51"/>
      <c r="AW503" s="51"/>
      <c r="AX503" s="51"/>
      <c r="AY503" s="51"/>
      <c r="AZ503" s="51"/>
      <c r="BA503" s="61"/>
      <c r="BB503" s="82"/>
      <c r="BC503" s="82"/>
      <c r="BD503" s="82"/>
      <c r="BE503" s="82"/>
      <c r="BF503" s="82"/>
      <c r="BG503" s="82"/>
      <c r="BH503" s="51"/>
      <c r="BI503" s="51"/>
      <c r="BJ503" s="51"/>
      <c r="BK503" s="51"/>
      <c r="BL503" s="51"/>
      <c r="BM503" s="51"/>
    </row>
    <row r="504" spans="1:65" s="5" customFormat="1" ht="15.95" customHeight="1" x14ac:dyDescent="0.2">
      <c r="A504" s="61"/>
      <c r="B504" s="689"/>
      <c r="C504" s="689"/>
      <c r="D504" s="689"/>
      <c r="E504" s="689"/>
      <c r="F504" s="689"/>
      <c r="G504" s="689"/>
      <c r="H504" s="24"/>
      <c r="I504" s="98"/>
      <c r="K504" s="51"/>
      <c r="L504" s="51"/>
      <c r="M504" s="51"/>
      <c r="N504" s="61"/>
      <c r="O504" s="689"/>
      <c r="P504" s="689"/>
      <c r="Q504" s="689"/>
      <c r="R504" s="689"/>
      <c r="S504" s="689"/>
      <c r="T504" s="689"/>
      <c r="U504" s="24"/>
      <c r="V504" s="98"/>
      <c r="X504" s="51"/>
      <c r="Y504" s="51"/>
      <c r="Z504" s="51"/>
      <c r="AA504" s="61"/>
      <c r="AB504" s="689"/>
      <c r="AC504" s="689"/>
      <c r="AD504" s="689"/>
      <c r="AE504" s="689"/>
      <c r="AF504" s="689"/>
      <c r="AG504" s="689"/>
      <c r="AH504" s="51"/>
      <c r="AI504" s="108"/>
      <c r="AJ504" s="51"/>
      <c r="AK504" s="51"/>
      <c r="AL504" s="51"/>
      <c r="AM504" s="51"/>
      <c r="AN504" s="61"/>
      <c r="AO504" s="689"/>
      <c r="AP504" s="689"/>
      <c r="AQ504" s="689"/>
      <c r="AR504" s="689"/>
      <c r="AS504" s="689"/>
      <c r="AT504" s="689"/>
      <c r="AU504" s="51"/>
      <c r="AV504" s="108"/>
      <c r="AW504" s="51"/>
      <c r="AX504" s="51"/>
      <c r="AY504" s="51"/>
      <c r="AZ504" s="51"/>
      <c r="BA504" s="61"/>
      <c r="BB504" s="689"/>
      <c r="BC504" s="689"/>
      <c r="BD504" s="689"/>
      <c r="BE504" s="689"/>
      <c r="BF504" s="689"/>
      <c r="BG504" s="689"/>
      <c r="BH504" s="51"/>
      <c r="BI504" s="108"/>
      <c r="BJ504" s="51"/>
      <c r="BK504" s="51"/>
      <c r="BL504" s="51"/>
      <c r="BM504" s="51"/>
    </row>
    <row r="505" spans="1:65" s="5" customFormat="1" ht="15.95" customHeight="1" x14ac:dyDescent="0.2">
      <c r="A505" s="61"/>
      <c r="B505" s="689"/>
      <c r="C505" s="689"/>
      <c r="D505" s="689"/>
      <c r="E505" s="689"/>
      <c r="F505" s="689"/>
      <c r="G505" s="689"/>
      <c r="H505" s="32"/>
      <c r="I505" s="103"/>
      <c r="J505" s="46"/>
      <c r="K505" s="33"/>
      <c r="L505" s="51"/>
      <c r="M505" s="130"/>
      <c r="N505" s="61"/>
      <c r="O505" s="689"/>
      <c r="P505" s="689"/>
      <c r="Q505" s="689"/>
      <c r="R505" s="689"/>
      <c r="S505" s="689"/>
      <c r="T505" s="689"/>
      <c r="U505" s="32"/>
      <c r="V505" s="103"/>
      <c r="W505" s="46"/>
      <c r="X505" s="33"/>
      <c r="Y505" s="51"/>
      <c r="Z505" s="130"/>
      <c r="AA505" s="61"/>
      <c r="AB505" s="689"/>
      <c r="AC505" s="689"/>
      <c r="AD505" s="689"/>
      <c r="AE505" s="689"/>
      <c r="AF505" s="689"/>
      <c r="AG505" s="689"/>
      <c r="AH505" s="156"/>
      <c r="AI505" s="176"/>
      <c r="AJ505" s="134"/>
      <c r="AK505" s="33"/>
      <c r="AL505" s="51"/>
      <c r="AM505" s="130"/>
      <c r="AN505" s="61"/>
      <c r="AO505" s="689"/>
      <c r="AP505" s="689"/>
      <c r="AQ505" s="689"/>
      <c r="AR505" s="689"/>
      <c r="AS505" s="689"/>
      <c r="AT505" s="689"/>
      <c r="AU505" s="156"/>
      <c r="AV505" s="176"/>
      <c r="AW505" s="134"/>
      <c r="AX505" s="33"/>
      <c r="AY505" s="51"/>
      <c r="AZ505" s="130"/>
      <c r="BA505" s="61"/>
      <c r="BB505" s="689"/>
      <c r="BC505" s="689"/>
      <c r="BD505" s="689"/>
      <c r="BE505" s="689"/>
      <c r="BF505" s="689"/>
      <c r="BG505" s="689"/>
      <c r="BH505" s="156"/>
      <c r="BI505" s="176"/>
      <c r="BJ505" s="134"/>
      <c r="BK505" s="33"/>
      <c r="BL505" s="51"/>
      <c r="BM505" s="130"/>
    </row>
    <row r="506" spans="1:65" s="5" customFormat="1" ht="15.95" customHeight="1" x14ac:dyDescent="0.2">
      <c r="A506" s="61"/>
      <c r="B506" s="780"/>
      <c r="C506" s="780"/>
      <c r="D506" s="780"/>
      <c r="E506" s="780"/>
      <c r="F506" s="780"/>
      <c r="G506" s="780"/>
      <c r="H506" s="780"/>
      <c r="I506" s="780"/>
      <c r="J506" s="780"/>
      <c r="K506" s="780"/>
      <c r="L506" s="780"/>
      <c r="M506" s="780"/>
      <c r="N506" s="61"/>
      <c r="O506" s="136"/>
      <c r="P506" s="136"/>
      <c r="Q506" s="136"/>
      <c r="R506" s="136"/>
      <c r="S506" s="136"/>
      <c r="T506" s="136"/>
      <c r="U506" s="136"/>
      <c r="V506" s="136"/>
      <c r="W506" s="136"/>
      <c r="X506" s="136"/>
      <c r="Y506" s="136"/>
      <c r="Z506" s="136"/>
      <c r="AA506" s="61"/>
      <c r="AB506" s="136"/>
      <c r="AC506" s="136"/>
      <c r="AD506" s="136"/>
      <c r="AE506" s="136"/>
      <c r="AF506" s="136"/>
      <c r="AG506" s="136"/>
      <c r="AH506" s="51"/>
      <c r="AI506" s="51"/>
      <c r="AJ506" s="51"/>
      <c r="AK506" s="51"/>
      <c r="AL506" s="51"/>
      <c r="AM506" s="51"/>
      <c r="AN506" s="61"/>
      <c r="AO506" s="136"/>
      <c r="AP506" s="136"/>
      <c r="AQ506" s="136"/>
      <c r="AR506" s="136"/>
      <c r="AS506" s="136"/>
      <c r="AT506" s="136"/>
      <c r="AU506" s="51"/>
      <c r="AV506" s="51"/>
      <c r="AW506" s="51"/>
      <c r="AX506" s="51"/>
      <c r="AY506" s="51"/>
      <c r="AZ506" s="51"/>
      <c r="BA506" s="61"/>
      <c r="BB506" s="136"/>
      <c r="BC506" s="136"/>
      <c r="BD506" s="136"/>
      <c r="BE506" s="136"/>
      <c r="BF506" s="136"/>
      <c r="BG506" s="136"/>
      <c r="BH506" s="51"/>
      <c r="BI506" s="51"/>
      <c r="BJ506" s="51"/>
      <c r="BK506" s="51"/>
      <c r="BL506" s="51"/>
      <c r="BM506" s="51"/>
    </row>
    <row r="507" spans="1:65" s="5" customFormat="1" ht="15.95" customHeight="1" x14ac:dyDescent="0.2">
      <c r="A507" s="61"/>
      <c r="B507" s="691"/>
      <c r="C507" s="691"/>
      <c r="D507" s="691"/>
      <c r="E507" s="691"/>
      <c r="F507" s="691"/>
      <c r="G507" s="691"/>
      <c r="H507" s="24"/>
      <c r="I507" s="98"/>
      <c r="K507" s="51"/>
      <c r="L507" s="51"/>
      <c r="M507" s="51"/>
      <c r="N507" s="61"/>
      <c r="O507" s="691"/>
      <c r="P507" s="691"/>
      <c r="Q507" s="691"/>
      <c r="R507" s="691"/>
      <c r="S507" s="691"/>
      <c r="T507" s="691"/>
      <c r="U507" s="24"/>
      <c r="V507" s="98"/>
      <c r="X507" s="51"/>
      <c r="Y507" s="51"/>
      <c r="Z507" s="51"/>
      <c r="AA507" s="61"/>
      <c r="AB507" s="691"/>
      <c r="AC507" s="691"/>
      <c r="AD507" s="691"/>
      <c r="AE507" s="691"/>
      <c r="AF507" s="691"/>
      <c r="AG507" s="691"/>
      <c r="AH507" s="51"/>
      <c r="AI507" s="108"/>
      <c r="AJ507" s="51"/>
      <c r="AK507" s="51"/>
      <c r="AL507" s="51"/>
      <c r="AM507" s="51"/>
      <c r="AN507" s="61"/>
      <c r="AO507" s="691"/>
      <c r="AP507" s="691"/>
      <c r="AQ507" s="691"/>
      <c r="AR507" s="691"/>
      <c r="AS507" s="691"/>
      <c r="AT507" s="691"/>
      <c r="AU507" s="51"/>
      <c r="AV507" s="108"/>
      <c r="AW507" s="51"/>
      <c r="AX507" s="51"/>
      <c r="AY507" s="51"/>
      <c r="AZ507" s="51"/>
      <c r="BA507" s="61"/>
      <c r="BB507" s="691"/>
      <c r="BC507" s="691"/>
      <c r="BD507" s="691"/>
      <c r="BE507" s="691"/>
      <c r="BF507" s="691"/>
      <c r="BG507" s="691"/>
      <c r="BH507" s="51"/>
      <c r="BI507" s="108"/>
      <c r="BJ507" s="51"/>
      <c r="BK507" s="51"/>
      <c r="BL507" s="51"/>
      <c r="BM507" s="51"/>
    </row>
    <row r="508" spans="1:65" s="5" customFormat="1" ht="15.95" customHeight="1" x14ac:dyDescent="0.2">
      <c r="A508" s="61"/>
      <c r="B508" s="691"/>
      <c r="C508" s="691"/>
      <c r="D508" s="691"/>
      <c r="E508" s="691"/>
      <c r="F508" s="691"/>
      <c r="G508" s="691"/>
      <c r="H508" s="55"/>
      <c r="I508" s="112"/>
      <c r="J508" s="46"/>
      <c r="K508" s="134"/>
      <c r="L508" s="134"/>
      <c r="M508" s="49"/>
      <c r="N508" s="61"/>
      <c r="O508" s="691"/>
      <c r="P508" s="691"/>
      <c r="Q508" s="691"/>
      <c r="R508" s="691"/>
      <c r="S508" s="691"/>
      <c r="T508" s="691"/>
      <c r="U508" s="55"/>
      <c r="V508" s="112"/>
      <c r="W508" s="46"/>
      <c r="X508" s="134"/>
      <c r="Y508" s="134"/>
      <c r="Z508" s="49"/>
      <c r="AA508" s="61"/>
      <c r="AB508" s="691"/>
      <c r="AC508" s="691"/>
      <c r="AD508" s="691"/>
      <c r="AE508" s="691"/>
      <c r="AF508" s="691"/>
      <c r="AG508" s="691"/>
      <c r="AH508" s="134"/>
      <c r="AI508" s="176"/>
      <c r="AJ508" s="134"/>
      <c r="AK508" s="134"/>
      <c r="AL508" s="134"/>
      <c r="AM508" s="49"/>
      <c r="AN508" s="61"/>
      <c r="AO508" s="691"/>
      <c r="AP508" s="691"/>
      <c r="AQ508" s="691"/>
      <c r="AR508" s="691"/>
      <c r="AS508" s="691"/>
      <c r="AT508" s="691"/>
      <c r="AU508" s="134"/>
      <c r="AV508" s="176"/>
      <c r="AW508" s="134"/>
      <c r="AX508" s="134"/>
      <c r="AY508" s="134"/>
      <c r="AZ508" s="49"/>
      <c r="BA508" s="61"/>
      <c r="BB508" s="691"/>
      <c r="BC508" s="691"/>
      <c r="BD508" s="691"/>
      <c r="BE508" s="691"/>
      <c r="BF508" s="691"/>
      <c r="BG508" s="691"/>
      <c r="BH508" s="134"/>
      <c r="BI508" s="176"/>
      <c r="BJ508" s="134"/>
      <c r="BK508" s="134"/>
      <c r="BL508" s="134"/>
      <c r="BM508" s="49"/>
    </row>
    <row r="509" spans="1:65" s="5" customFormat="1" ht="15.95" customHeight="1" x14ac:dyDescent="0.2">
      <c r="A509" s="61"/>
      <c r="B509" s="691"/>
      <c r="C509" s="691"/>
      <c r="D509" s="691"/>
      <c r="E509" s="691"/>
      <c r="F509" s="691"/>
      <c r="G509" s="691"/>
      <c r="H509" s="32"/>
      <c r="I509" s="103"/>
      <c r="J509" s="46"/>
      <c r="K509" s="33"/>
      <c r="L509" s="51"/>
      <c r="M509" s="130"/>
      <c r="N509" s="61"/>
      <c r="O509" s="691"/>
      <c r="P509" s="691"/>
      <c r="Q509" s="691"/>
      <c r="R509" s="691"/>
      <c r="S509" s="691"/>
      <c r="T509" s="691"/>
      <c r="U509" s="32"/>
      <c r="V509" s="103"/>
      <c r="W509" s="46"/>
      <c r="X509" s="33"/>
      <c r="Y509" s="51"/>
      <c r="Z509" s="130"/>
      <c r="AA509" s="61"/>
      <c r="AB509" s="691"/>
      <c r="AC509" s="691"/>
      <c r="AD509" s="691"/>
      <c r="AE509" s="691"/>
      <c r="AF509" s="691"/>
      <c r="AG509" s="691"/>
      <c r="AH509" s="156"/>
      <c r="AI509" s="176"/>
      <c r="AJ509" s="134"/>
      <c r="AK509" s="33"/>
      <c r="AL509" s="51"/>
      <c r="AM509" s="130"/>
      <c r="AN509" s="61"/>
      <c r="AO509" s="691"/>
      <c r="AP509" s="691"/>
      <c r="AQ509" s="691"/>
      <c r="AR509" s="691"/>
      <c r="AS509" s="691"/>
      <c r="AT509" s="691"/>
      <c r="AU509" s="156"/>
      <c r="AV509" s="176"/>
      <c r="AW509" s="134"/>
      <c r="AX509" s="33"/>
      <c r="AY509" s="51"/>
      <c r="AZ509" s="130"/>
      <c r="BA509" s="61"/>
      <c r="BB509" s="691"/>
      <c r="BC509" s="691"/>
      <c r="BD509" s="691"/>
      <c r="BE509" s="691"/>
      <c r="BF509" s="691"/>
      <c r="BG509" s="691"/>
      <c r="BH509" s="156"/>
      <c r="BI509" s="176"/>
      <c r="BJ509" s="134"/>
      <c r="BK509" s="33"/>
      <c r="BL509" s="51"/>
      <c r="BM509" s="130"/>
    </row>
    <row r="510" spans="1:65" s="5" customFormat="1" ht="15.95" customHeight="1" x14ac:dyDescent="0.2">
      <c r="A510" s="61"/>
      <c r="B510" s="780"/>
      <c r="C510" s="780"/>
      <c r="D510" s="780"/>
      <c r="E510" s="780"/>
      <c r="F510" s="780"/>
      <c r="G510" s="780"/>
      <c r="H510" s="780"/>
      <c r="I510" s="780"/>
      <c r="J510" s="780"/>
      <c r="K510" s="780"/>
      <c r="L510" s="780"/>
      <c r="M510" s="780"/>
      <c r="N510" s="61"/>
      <c r="O510" s="136"/>
      <c r="P510" s="136"/>
      <c r="Q510" s="136"/>
      <c r="R510" s="136"/>
      <c r="S510" s="136"/>
      <c r="T510" s="136"/>
      <c r="U510" s="136"/>
      <c r="V510" s="136"/>
      <c r="W510" s="136"/>
      <c r="X510" s="136"/>
      <c r="Y510" s="136"/>
      <c r="Z510" s="136"/>
      <c r="AA510" s="61"/>
      <c r="AB510" s="136"/>
      <c r="AC510" s="136"/>
      <c r="AD510" s="136"/>
      <c r="AE510" s="136"/>
      <c r="AF510" s="136"/>
      <c r="AG510" s="136"/>
      <c r="AH510" s="51"/>
      <c r="AI510" s="51"/>
      <c r="AJ510" s="51"/>
      <c r="AK510" s="51"/>
      <c r="AL510" s="51"/>
      <c r="AM510" s="51"/>
      <c r="AN510" s="61"/>
      <c r="AO510" s="136"/>
      <c r="AP510" s="136"/>
      <c r="AQ510" s="136"/>
      <c r="AR510" s="136"/>
      <c r="AS510" s="136"/>
      <c r="AT510" s="136"/>
      <c r="AU510" s="51"/>
      <c r="AV510" s="51"/>
      <c r="AW510" s="51"/>
      <c r="AX510" s="51"/>
      <c r="AY510" s="51"/>
      <c r="AZ510" s="51"/>
      <c r="BA510" s="61"/>
      <c r="BB510" s="136"/>
      <c r="BC510" s="136"/>
      <c r="BD510" s="136"/>
      <c r="BE510" s="136"/>
      <c r="BF510" s="136"/>
      <c r="BG510" s="136"/>
      <c r="BH510" s="51"/>
      <c r="BI510" s="51"/>
      <c r="BJ510" s="51"/>
      <c r="BK510" s="51"/>
      <c r="BL510" s="51"/>
      <c r="BM510" s="51"/>
    </row>
    <row r="511" spans="1:65" s="5" customFormat="1" ht="15.95" customHeight="1" x14ac:dyDescent="0.2">
      <c r="A511" s="61"/>
      <c r="B511" s="689"/>
      <c r="C511" s="689"/>
      <c r="D511" s="689"/>
      <c r="E511" s="689"/>
      <c r="F511" s="689"/>
      <c r="G511" s="689"/>
      <c r="H511" s="24"/>
      <c r="I511" s="98"/>
      <c r="K511" s="51"/>
      <c r="L511" s="51"/>
      <c r="M511" s="51"/>
      <c r="N511" s="61"/>
      <c r="O511" s="689"/>
      <c r="P511" s="689"/>
      <c r="Q511" s="689"/>
      <c r="R511" s="689"/>
      <c r="S511" s="689"/>
      <c r="T511" s="689"/>
      <c r="U511" s="24"/>
      <c r="V511" s="98"/>
      <c r="X511" s="51"/>
      <c r="Y511" s="51"/>
      <c r="Z511" s="51"/>
      <c r="AA511" s="61"/>
      <c r="AB511" s="689"/>
      <c r="AC511" s="689"/>
      <c r="AD511" s="689"/>
      <c r="AE511" s="689"/>
      <c r="AF511" s="689"/>
      <c r="AG511" s="689"/>
      <c r="AH511" s="51"/>
      <c r="AI511" s="108"/>
      <c r="AJ511" s="51"/>
      <c r="AK511" s="51"/>
      <c r="AL511" s="51"/>
      <c r="AM511" s="51"/>
      <c r="AN511" s="61"/>
      <c r="AO511" s="689"/>
      <c r="AP511" s="689"/>
      <c r="AQ511" s="689"/>
      <c r="AR511" s="689"/>
      <c r="AS511" s="689"/>
      <c r="AT511" s="689"/>
      <c r="AU511" s="51"/>
      <c r="AV511" s="108"/>
      <c r="AW511" s="51"/>
      <c r="AX511" s="51"/>
      <c r="AY511" s="51"/>
      <c r="AZ511" s="51"/>
      <c r="BA511" s="61"/>
      <c r="BB511" s="689"/>
      <c r="BC511" s="689"/>
      <c r="BD511" s="689"/>
      <c r="BE511" s="689"/>
      <c r="BF511" s="689"/>
      <c r="BG511" s="689"/>
      <c r="BH511" s="51"/>
      <c r="BI511" s="108"/>
      <c r="BJ511" s="51"/>
      <c r="BK511" s="51"/>
      <c r="BL511" s="51"/>
      <c r="BM511" s="51"/>
    </row>
    <row r="512" spans="1:65" s="5" customFormat="1" ht="15.95" customHeight="1" x14ac:dyDescent="0.2">
      <c r="A512" s="61"/>
      <c r="B512" s="689"/>
      <c r="C512" s="689"/>
      <c r="D512" s="689"/>
      <c r="E512" s="689"/>
      <c r="F512" s="689"/>
      <c r="G512" s="689"/>
      <c r="H512" s="32"/>
      <c r="I512" s="103"/>
      <c r="J512" s="46"/>
      <c r="K512" s="33"/>
      <c r="L512" s="51"/>
      <c r="M512" s="130"/>
      <c r="N512" s="61"/>
      <c r="O512" s="689"/>
      <c r="P512" s="689"/>
      <c r="Q512" s="689"/>
      <c r="R512" s="689"/>
      <c r="S512" s="689"/>
      <c r="T512" s="689"/>
      <c r="U512" s="32"/>
      <c r="V512" s="103"/>
      <c r="W512" s="46"/>
      <c r="X512" s="33"/>
      <c r="Y512" s="51"/>
      <c r="Z512" s="130"/>
      <c r="AA512" s="61"/>
      <c r="AB512" s="689"/>
      <c r="AC512" s="689"/>
      <c r="AD512" s="689"/>
      <c r="AE512" s="689"/>
      <c r="AF512" s="689"/>
      <c r="AG512" s="689"/>
      <c r="AH512" s="156"/>
      <c r="AI512" s="176"/>
      <c r="AJ512" s="134"/>
      <c r="AK512" s="33"/>
      <c r="AL512" s="51"/>
      <c r="AM512" s="130"/>
      <c r="AN512" s="61"/>
      <c r="AO512" s="689"/>
      <c r="AP512" s="689"/>
      <c r="AQ512" s="689"/>
      <c r="AR512" s="689"/>
      <c r="AS512" s="689"/>
      <c r="AT512" s="689"/>
      <c r="AU512" s="156"/>
      <c r="AV512" s="176"/>
      <c r="AW512" s="134"/>
      <c r="AX512" s="33"/>
      <c r="AY512" s="51"/>
      <c r="AZ512" s="130"/>
      <c r="BA512" s="61"/>
      <c r="BB512" s="689"/>
      <c r="BC512" s="689"/>
      <c r="BD512" s="689"/>
      <c r="BE512" s="689"/>
      <c r="BF512" s="689"/>
      <c r="BG512" s="689"/>
      <c r="BH512" s="156"/>
      <c r="BI512" s="176"/>
      <c r="BJ512" s="134"/>
      <c r="BK512" s="33"/>
      <c r="BL512" s="51"/>
      <c r="BM512" s="130"/>
    </row>
    <row r="513" spans="1:65" s="5" customFormat="1" ht="15.95" customHeight="1" x14ac:dyDescent="0.2">
      <c r="A513" s="61"/>
      <c r="B513" s="780"/>
      <c r="C513" s="780"/>
      <c r="D513" s="780"/>
      <c r="E513" s="780"/>
      <c r="F513" s="780"/>
      <c r="G513" s="780"/>
      <c r="H513" s="780"/>
      <c r="I513" s="780"/>
      <c r="J513" s="780"/>
      <c r="K513" s="780"/>
      <c r="L513" s="780"/>
      <c r="M513" s="780"/>
      <c r="N513" s="61"/>
      <c r="O513" s="136"/>
      <c r="P513" s="136"/>
      <c r="Q513" s="136"/>
      <c r="R513" s="136"/>
      <c r="S513" s="136"/>
      <c r="T513" s="136"/>
      <c r="U513" s="136"/>
      <c r="V513" s="136"/>
      <c r="W513" s="136"/>
      <c r="X513" s="136"/>
      <c r="Y513" s="136"/>
      <c r="Z513" s="136"/>
      <c r="AA513" s="61"/>
      <c r="AB513" s="136"/>
      <c r="AC513" s="136"/>
      <c r="AD513" s="136"/>
      <c r="AE513" s="136"/>
      <c r="AF513" s="136"/>
      <c r="AG513" s="136"/>
      <c r="AH513" s="51"/>
      <c r="AI513" s="51"/>
      <c r="AJ513" s="51"/>
      <c r="AK513" s="51"/>
      <c r="AL513" s="51"/>
      <c r="AM513" s="51"/>
      <c r="AN513" s="61"/>
      <c r="AO513" s="136"/>
      <c r="AP513" s="136"/>
      <c r="AQ513" s="136"/>
      <c r="AR513" s="136"/>
      <c r="AS513" s="136"/>
      <c r="AT513" s="136"/>
      <c r="AU513" s="51"/>
      <c r="AV513" s="51"/>
      <c r="AW513" s="51"/>
      <c r="AX513" s="51"/>
      <c r="AY513" s="51"/>
      <c r="AZ513" s="51"/>
      <c r="BA513" s="61"/>
      <c r="BB513" s="136"/>
      <c r="BC513" s="136"/>
      <c r="BD513" s="136"/>
      <c r="BE513" s="136"/>
      <c r="BF513" s="136"/>
      <c r="BG513" s="136"/>
      <c r="BH513" s="51"/>
      <c r="BI513" s="51"/>
      <c r="BJ513" s="51"/>
      <c r="BK513" s="51"/>
      <c r="BL513" s="51"/>
      <c r="BM513" s="51"/>
    </row>
    <row r="514" spans="1:65" s="36" customFormat="1" ht="15.95" customHeight="1" x14ac:dyDescent="0.2">
      <c r="A514" s="61"/>
      <c r="B514" s="689"/>
      <c r="C514" s="689"/>
      <c r="D514" s="689"/>
      <c r="E514" s="689"/>
      <c r="F514" s="689"/>
      <c r="G514" s="689"/>
      <c r="H514" s="24"/>
      <c r="I514" s="113"/>
      <c r="K514" s="51"/>
      <c r="L514" s="51"/>
      <c r="M514" s="51"/>
      <c r="N514" s="61"/>
      <c r="O514" s="689"/>
      <c r="P514" s="689"/>
      <c r="Q514" s="689"/>
      <c r="R514" s="689"/>
      <c r="S514" s="689"/>
      <c r="T514" s="689"/>
      <c r="U514" s="24"/>
      <c r="V514" s="113"/>
      <c r="X514" s="51"/>
      <c r="Y514" s="51"/>
      <c r="Z514" s="51"/>
      <c r="AA514" s="61"/>
      <c r="AB514" s="689"/>
      <c r="AC514" s="689"/>
      <c r="AD514" s="689"/>
      <c r="AE514" s="689"/>
      <c r="AF514" s="689"/>
      <c r="AG514" s="689"/>
      <c r="AH514" s="51"/>
      <c r="AI514" s="108"/>
      <c r="AJ514" s="51"/>
      <c r="AK514" s="51"/>
      <c r="AL514" s="51"/>
      <c r="AM514" s="51"/>
      <c r="AN514" s="61"/>
      <c r="AO514" s="689"/>
      <c r="AP514" s="689"/>
      <c r="AQ514" s="689"/>
      <c r="AR514" s="689"/>
      <c r="AS514" s="689"/>
      <c r="AT514" s="689"/>
      <c r="AU514" s="51"/>
      <c r="AV514" s="108"/>
      <c r="AW514" s="51"/>
      <c r="AX514" s="51"/>
      <c r="AY514" s="51"/>
      <c r="AZ514" s="51"/>
      <c r="BA514" s="61"/>
      <c r="BB514" s="689"/>
      <c r="BC514" s="689"/>
      <c r="BD514" s="689"/>
      <c r="BE514" s="689"/>
      <c r="BF514" s="689"/>
      <c r="BG514" s="689"/>
      <c r="BH514" s="51"/>
      <c r="BI514" s="108"/>
      <c r="BJ514" s="51"/>
      <c r="BK514" s="51"/>
      <c r="BL514" s="51"/>
      <c r="BM514" s="51"/>
    </row>
    <row r="515" spans="1:65" s="36" customFormat="1" ht="15.95" customHeight="1" x14ac:dyDescent="0.2">
      <c r="A515" s="61"/>
      <c r="B515" s="689"/>
      <c r="C515" s="689"/>
      <c r="D515" s="689"/>
      <c r="E515" s="689"/>
      <c r="F515" s="689"/>
      <c r="G515" s="689"/>
      <c r="H515" s="32"/>
      <c r="I515" s="103"/>
      <c r="J515" s="46"/>
      <c r="K515" s="33"/>
      <c r="L515" s="51"/>
      <c r="M515" s="130"/>
      <c r="N515" s="61"/>
      <c r="O515" s="689"/>
      <c r="P515" s="689"/>
      <c r="Q515" s="689"/>
      <c r="R515" s="689"/>
      <c r="S515" s="689"/>
      <c r="T515" s="689"/>
      <c r="U515" s="32"/>
      <c r="V515" s="103"/>
      <c r="W515" s="46"/>
      <c r="X515" s="33"/>
      <c r="Y515" s="51"/>
      <c r="Z515" s="130"/>
      <c r="AA515" s="61"/>
      <c r="AB515" s="689"/>
      <c r="AC515" s="689"/>
      <c r="AD515" s="689"/>
      <c r="AE515" s="689"/>
      <c r="AF515" s="689"/>
      <c r="AG515" s="689"/>
      <c r="AH515" s="156"/>
      <c r="AI515" s="176"/>
      <c r="AJ515" s="134"/>
      <c r="AK515" s="33"/>
      <c r="AL515" s="51"/>
      <c r="AM515" s="130"/>
      <c r="AN515" s="61"/>
      <c r="AO515" s="689"/>
      <c r="AP515" s="689"/>
      <c r="AQ515" s="689"/>
      <c r="AR515" s="689"/>
      <c r="AS515" s="689"/>
      <c r="AT515" s="689"/>
      <c r="AU515" s="156"/>
      <c r="AV515" s="176"/>
      <c r="AW515" s="134"/>
      <c r="AX515" s="33"/>
      <c r="AY515" s="51"/>
      <c r="AZ515" s="130"/>
      <c r="BA515" s="61"/>
      <c r="BB515" s="689"/>
      <c r="BC515" s="689"/>
      <c r="BD515" s="689"/>
      <c r="BE515" s="689"/>
      <c r="BF515" s="689"/>
      <c r="BG515" s="689"/>
      <c r="BH515" s="156"/>
      <c r="BI515" s="176"/>
      <c r="BJ515" s="134"/>
      <c r="BK515" s="33"/>
      <c r="BL515" s="51"/>
      <c r="BM515" s="130"/>
    </row>
    <row r="516" spans="1:65" s="36" customFormat="1" ht="15.95" customHeight="1" x14ac:dyDescent="0.2">
      <c r="A516" s="61"/>
      <c r="B516" s="780"/>
      <c r="C516" s="780"/>
      <c r="D516" s="780"/>
      <c r="E516" s="780"/>
      <c r="F516" s="780"/>
      <c r="G516" s="780"/>
      <c r="H516" s="780"/>
      <c r="I516" s="780"/>
      <c r="J516" s="780"/>
      <c r="K516" s="780"/>
      <c r="L516" s="780"/>
      <c r="M516" s="780"/>
      <c r="N516" s="61"/>
      <c r="O516" s="136"/>
      <c r="P516" s="136"/>
      <c r="Q516" s="136"/>
      <c r="R516" s="136"/>
      <c r="S516" s="136"/>
      <c r="T516" s="136"/>
      <c r="U516" s="136"/>
      <c r="V516" s="136"/>
      <c r="W516" s="136"/>
      <c r="X516" s="136"/>
      <c r="Y516" s="136"/>
      <c r="Z516" s="136"/>
      <c r="AA516" s="61"/>
      <c r="AB516" s="136"/>
      <c r="AC516" s="136"/>
      <c r="AD516" s="136"/>
      <c r="AE516" s="136"/>
      <c r="AF516" s="136"/>
      <c r="AG516" s="136"/>
      <c r="AH516" s="51"/>
      <c r="AI516" s="51"/>
      <c r="AJ516" s="51"/>
      <c r="AK516" s="51"/>
      <c r="AL516" s="51"/>
      <c r="AM516" s="51"/>
      <c r="AN516" s="61"/>
      <c r="AO516" s="136"/>
      <c r="AP516" s="136"/>
      <c r="AQ516" s="136"/>
      <c r="AR516" s="136"/>
      <c r="AS516" s="136"/>
      <c r="AT516" s="136"/>
      <c r="AU516" s="51"/>
      <c r="AV516" s="51"/>
      <c r="AW516" s="51"/>
      <c r="AX516" s="51"/>
      <c r="AY516" s="51"/>
      <c r="AZ516" s="51"/>
      <c r="BA516" s="61"/>
      <c r="BB516" s="136"/>
      <c r="BC516" s="136"/>
      <c r="BD516" s="136"/>
      <c r="BE516" s="136"/>
      <c r="BF516" s="136"/>
      <c r="BG516" s="136"/>
      <c r="BH516" s="51"/>
      <c r="BI516" s="51"/>
      <c r="BJ516" s="51"/>
      <c r="BK516" s="51"/>
      <c r="BL516" s="51"/>
      <c r="BM516" s="51"/>
    </row>
    <row r="517" spans="1:65" s="5" customFormat="1" ht="15.95" customHeight="1" x14ac:dyDescent="0.2">
      <c r="A517" s="61"/>
      <c r="B517" s="689"/>
      <c r="C517" s="689"/>
      <c r="D517" s="689"/>
      <c r="E517" s="689"/>
      <c r="F517" s="689"/>
      <c r="G517" s="689"/>
      <c r="H517" s="24"/>
      <c r="I517" s="98"/>
      <c r="K517" s="51"/>
      <c r="L517" s="51"/>
      <c r="M517" s="51"/>
      <c r="N517" s="61"/>
      <c r="O517" s="689"/>
      <c r="P517" s="689"/>
      <c r="Q517" s="689"/>
      <c r="R517" s="689"/>
      <c r="S517" s="689"/>
      <c r="T517" s="689"/>
      <c r="U517" s="24"/>
      <c r="V517" s="98"/>
      <c r="X517" s="51"/>
      <c r="Y517" s="51"/>
      <c r="Z517" s="51"/>
      <c r="AA517" s="61"/>
      <c r="AB517" s="689"/>
      <c r="AC517" s="689"/>
      <c r="AD517" s="689"/>
      <c r="AE517" s="689"/>
      <c r="AF517" s="689"/>
      <c r="AG517" s="689"/>
      <c r="AH517" s="51"/>
      <c r="AI517" s="108"/>
      <c r="AJ517" s="51"/>
      <c r="AK517" s="51"/>
      <c r="AL517" s="51"/>
      <c r="AM517" s="51"/>
      <c r="AN517" s="61"/>
      <c r="AO517" s="689"/>
      <c r="AP517" s="689"/>
      <c r="AQ517" s="689"/>
      <c r="AR517" s="689"/>
      <c r="AS517" s="689"/>
      <c r="AT517" s="689"/>
      <c r="AU517" s="51"/>
      <c r="AV517" s="108"/>
      <c r="AW517" s="51"/>
      <c r="AX517" s="51"/>
      <c r="AY517" s="51"/>
      <c r="AZ517" s="51"/>
      <c r="BA517" s="61"/>
      <c r="BB517" s="689"/>
      <c r="BC517" s="689"/>
      <c r="BD517" s="689"/>
      <c r="BE517" s="689"/>
      <c r="BF517" s="689"/>
      <c r="BG517" s="689"/>
      <c r="BH517" s="51"/>
      <c r="BI517" s="108"/>
      <c r="BJ517" s="51"/>
      <c r="BK517" s="51"/>
      <c r="BL517" s="51"/>
      <c r="BM517" s="51"/>
    </row>
    <row r="518" spans="1:65" s="5" customFormat="1" ht="15.95" customHeight="1" x14ac:dyDescent="0.2">
      <c r="A518" s="61"/>
      <c r="B518" s="689"/>
      <c r="C518" s="689"/>
      <c r="D518" s="689"/>
      <c r="E518" s="689"/>
      <c r="F518" s="689"/>
      <c r="G518" s="689"/>
      <c r="H518" s="32"/>
      <c r="I518" s="103"/>
      <c r="J518" s="46"/>
      <c r="K518" s="33"/>
      <c r="L518" s="51"/>
      <c r="M518" s="130"/>
      <c r="N518" s="61"/>
      <c r="O518" s="689"/>
      <c r="P518" s="689"/>
      <c r="Q518" s="689"/>
      <c r="R518" s="689"/>
      <c r="S518" s="689"/>
      <c r="T518" s="689"/>
      <c r="U518" s="32"/>
      <c r="V518" s="103"/>
      <c r="W518" s="46"/>
      <c r="X518" s="33"/>
      <c r="Y518" s="51"/>
      <c r="Z518" s="130"/>
      <c r="AA518" s="61"/>
      <c r="AB518" s="689"/>
      <c r="AC518" s="689"/>
      <c r="AD518" s="689"/>
      <c r="AE518" s="689"/>
      <c r="AF518" s="689"/>
      <c r="AG518" s="689"/>
      <c r="AH518" s="156"/>
      <c r="AI518" s="176"/>
      <c r="AJ518" s="134"/>
      <c r="AK518" s="33"/>
      <c r="AL518" s="51"/>
      <c r="AM518" s="130"/>
      <c r="AN518" s="61"/>
      <c r="AO518" s="689"/>
      <c r="AP518" s="689"/>
      <c r="AQ518" s="689"/>
      <c r="AR518" s="689"/>
      <c r="AS518" s="689"/>
      <c r="AT518" s="689"/>
      <c r="AU518" s="156"/>
      <c r="AV518" s="176"/>
      <c r="AW518" s="134"/>
      <c r="AX518" s="33"/>
      <c r="AY518" s="51"/>
      <c r="AZ518" s="130"/>
      <c r="BA518" s="61"/>
      <c r="BB518" s="689"/>
      <c r="BC518" s="689"/>
      <c r="BD518" s="689"/>
      <c r="BE518" s="689"/>
      <c r="BF518" s="689"/>
      <c r="BG518" s="689"/>
      <c r="BH518" s="156"/>
      <c r="BI518" s="176"/>
      <c r="BJ518" s="134"/>
      <c r="BK518" s="33"/>
      <c r="BL518" s="51"/>
      <c r="BM518" s="130"/>
    </row>
    <row r="519" spans="1:65" s="5" customFormat="1" ht="15.95" customHeight="1" x14ac:dyDescent="0.2">
      <c r="A519" s="61"/>
      <c r="B519" s="780"/>
      <c r="C519" s="780"/>
      <c r="D519" s="780"/>
      <c r="E519" s="780"/>
      <c r="F519" s="780"/>
      <c r="G519" s="780"/>
      <c r="H519" s="780"/>
      <c r="I519" s="780"/>
      <c r="J519" s="780"/>
      <c r="K519" s="780"/>
      <c r="L519" s="780"/>
      <c r="M519" s="780"/>
      <c r="N519" s="61"/>
      <c r="O519" s="136"/>
      <c r="P519" s="136"/>
      <c r="Q519" s="136"/>
      <c r="R519" s="136"/>
      <c r="S519" s="136"/>
      <c r="T519" s="136"/>
      <c r="U519" s="136"/>
      <c r="V519" s="136"/>
      <c r="W519" s="136"/>
      <c r="X519" s="136"/>
      <c r="Y519" s="136"/>
      <c r="Z519" s="136"/>
      <c r="AA519" s="61"/>
      <c r="AB519" s="136"/>
      <c r="AC519" s="136"/>
      <c r="AD519" s="136"/>
      <c r="AE519" s="136"/>
      <c r="AF519" s="136"/>
      <c r="AG519" s="136"/>
      <c r="AH519" s="51"/>
      <c r="AI519" s="51"/>
      <c r="AJ519" s="51"/>
      <c r="AK519" s="51"/>
      <c r="AL519" s="51"/>
      <c r="AM519" s="51"/>
      <c r="AN519" s="61"/>
      <c r="AO519" s="136"/>
      <c r="AP519" s="136"/>
      <c r="AQ519" s="136"/>
      <c r="AR519" s="136"/>
      <c r="AS519" s="136"/>
      <c r="AT519" s="136"/>
      <c r="AU519" s="51"/>
      <c r="AV519" s="51"/>
      <c r="AW519" s="51"/>
      <c r="AX519" s="51"/>
      <c r="AY519" s="51"/>
      <c r="AZ519" s="51"/>
      <c r="BA519" s="61"/>
      <c r="BB519" s="136"/>
      <c r="BC519" s="136"/>
      <c r="BD519" s="136"/>
      <c r="BE519" s="136"/>
      <c r="BF519" s="136"/>
      <c r="BG519" s="136"/>
      <c r="BH519" s="51"/>
      <c r="BI519" s="51"/>
      <c r="BJ519" s="51"/>
      <c r="BK519" s="51"/>
      <c r="BL519" s="51"/>
      <c r="BM519" s="51"/>
    </row>
    <row r="520" spans="1:65" s="5" customFormat="1" ht="15.95" customHeight="1" x14ac:dyDescent="0.2">
      <c r="A520" s="61"/>
      <c r="B520" s="689"/>
      <c r="C520" s="689"/>
      <c r="D520" s="689"/>
      <c r="E520" s="689"/>
      <c r="F520" s="689"/>
      <c r="G520" s="689"/>
      <c r="H520" s="24"/>
      <c r="I520" s="98"/>
      <c r="K520" s="51"/>
      <c r="L520" s="51"/>
      <c r="M520" s="51"/>
      <c r="N520" s="61"/>
      <c r="O520" s="689"/>
      <c r="P520" s="689"/>
      <c r="Q520" s="689"/>
      <c r="R520" s="689"/>
      <c r="S520" s="689"/>
      <c r="T520" s="689"/>
      <c r="U520" s="24"/>
      <c r="V520" s="98"/>
      <c r="X520" s="51"/>
      <c r="Y520" s="51"/>
      <c r="Z520" s="51"/>
      <c r="AA520" s="61"/>
      <c r="AB520" s="689"/>
      <c r="AC520" s="689"/>
      <c r="AD520" s="689"/>
      <c r="AE520" s="689"/>
      <c r="AF520" s="689"/>
      <c r="AG520" s="689"/>
      <c r="AH520" s="51"/>
      <c r="AI520" s="108"/>
      <c r="AJ520" s="51"/>
      <c r="AK520" s="51"/>
      <c r="AL520" s="51"/>
      <c r="AM520" s="51"/>
      <c r="AN520" s="61"/>
      <c r="AO520" s="689"/>
      <c r="AP520" s="689"/>
      <c r="AQ520" s="689"/>
      <c r="AR520" s="689"/>
      <c r="AS520" s="689"/>
      <c r="AT520" s="689"/>
      <c r="AU520" s="51"/>
      <c r="AV520" s="108"/>
      <c r="AW520" s="51"/>
      <c r="AX520" s="51"/>
      <c r="AY520" s="51"/>
      <c r="AZ520" s="51"/>
      <c r="BA520" s="61"/>
      <c r="BB520" s="689"/>
      <c r="BC520" s="689"/>
      <c r="BD520" s="689"/>
      <c r="BE520" s="689"/>
      <c r="BF520" s="689"/>
      <c r="BG520" s="689"/>
      <c r="BH520" s="51"/>
      <c r="BI520" s="108"/>
      <c r="BJ520" s="51"/>
      <c r="BK520" s="51"/>
      <c r="BL520" s="51"/>
      <c r="BM520" s="51"/>
    </row>
    <row r="521" spans="1:65" s="5" customFormat="1" ht="15.95" customHeight="1" x14ac:dyDescent="0.2">
      <c r="A521" s="61"/>
      <c r="B521" s="689"/>
      <c r="C521" s="689"/>
      <c r="D521" s="689"/>
      <c r="E521" s="689"/>
      <c r="F521" s="689"/>
      <c r="G521" s="689"/>
      <c r="H521" s="32"/>
      <c r="I521" s="103"/>
      <c r="J521" s="46"/>
      <c r="K521" s="33"/>
      <c r="L521" s="51"/>
      <c r="M521" s="130"/>
      <c r="N521" s="61"/>
      <c r="O521" s="689"/>
      <c r="P521" s="689"/>
      <c r="Q521" s="689"/>
      <c r="R521" s="689"/>
      <c r="S521" s="689"/>
      <c r="T521" s="689"/>
      <c r="U521" s="32"/>
      <c r="V521" s="103"/>
      <c r="W521" s="46"/>
      <c r="X521" s="33"/>
      <c r="Y521" s="51"/>
      <c r="Z521" s="130"/>
      <c r="AA521" s="61"/>
      <c r="AB521" s="689"/>
      <c r="AC521" s="689"/>
      <c r="AD521" s="689"/>
      <c r="AE521" s="689"/>
      <c r="AF521" s="689"/>
      <c r="AG521" s="689"/>
      <c r="AH521" s="156"/>
      <c r="AI521" s="176"/>
      <c r="AJ521" s="134"/>
      <c r="AK521" s="33"/>
      <c r="AL521" s="51"/>
      <c r="AM521" s="130"/>
      <c r="AN521" s="61"/>
      <c r="AO521" s="689"/>
      <c r="AP521" s="689"/>
      <c r="AQ521" s="689"/>
      <c r="AR521" s="689"/>
      <c r="AS521" s="689"/>
      <c r="AT521" s="689"/>
      <c r="AU521" s="156"/>
      <c r="AV521" s="176"/>
      <c r="AW521" s="134"/>
      <c r="AX521" s="33"/>
      <c r="AY521" s="51"/>
      <c r="AZ521" s="130"/>
      <c r="BA521" s="61"/>
      <c r="BB521" s="689"/>
      <c r="BC521" s="689"/>
      <c r="BD521" s="689"/>
      <c r="BE521" s="689"/>
      <c r="BF521" s="689"/>
      <c r="BG521" s="689"/>
      <c r="BH521" s="156"/>
      <c r="BI521" s="176"/>
      <c r="BJ521" s="134"/>
      <c r="BK521" s="33"/>
      <c r="BL521" s="51"/>
      <c r="BM521" s="130"/>
    </row>
    <row r="522" spans="1:65" s="5" customFormat="1" ht="15.95" customHeight="1" x14ac:dyDescent="0.2">
      <c r="A522" s="61"/>
      <c r="B522" s="689"/>
      <c r="C522" s="689"/>
      <c r="D522" s="689"/>
      <c r="E522" s="689"/>
      <c r="F522" s="689"/>
      <c r="G522" s="689"/>
      <c r="H522" s="24"/>
      <c r="I522" s="98"/>
      <c r="K522" s="51"/>
      <c r="L522" s="51"/>
      <c r="M522" s="51"/>
      <c r="N522" s="61"/>
      <c r="O522" s="689"/>
      <c r="P522" s="689"/>
      <c r="Q522" s="689"/>
      <c r="R522" s="689"/>
      <c r="S522" s="689"/>
      <c r="T522" s="689"/>
      <c r="U522" s="24"/>
      <c r="V522" s="98"/>
      <c r="X522" s="51"/>
      <c r="Y522" s="51"/>
      <c r="Z522" s="51"/>
      <c r="AA522" s="61"/>
      <c r="AB522" s="689"/>
      <c r="AC522" s="689"/>
      <c r="AD522" s="689"/>
      <c r="AE522" s="689"/>
      <c r="AF522" s="689"/>
      <c r="AG522" s="689"/>
      <c r="AH522" s="51"/>
      <c r="AI522" s="108"/>
      <c r="AJ522" s="51"/>
      <c r="AK522" s="51"/>
      <c r="AL522" s="51"/>
      <c r="AM522" s="51"/>
      <c r="AN522" s="61"/>
      <c r="AO522" s="689"/>
      <c r="AP522" s="689"/>
      <c r="AQ522" s="689"/>
      <c r="AR522" s="689"/>
      <c r="AS522" s="689"/>
      <c r="AT522" s="689"/>
      <c r="AU522" s="51"/>
      <c r="AV522" s="108"/>
      <c r="AW522" s="51"/>
      <c r="AX522" s="51"/>
      <c r="AY522" s="51"/>
      <c r="AZ522" s="51"/>
      <c r="BA522" s="61"/>
      <c r="BB522" s="689"/>
      <c r="BC522" s="689"/>
      <c r="BD522" s="689"/>
      <c r="BE522" s="689"/>
      <c r="BF522" s="689"/>
      <c r="BG522" s="689"/>
      <c r="BH522" s="51"/>
      <c r="BI522" s="108"/>
      <c r="BJ522" s="51"/>
      <c r="BK522" s="51"/>
      <c r="BL522" s="51"/>
      <c r="BM522" s="51"/>
    </row>
    <row r="523" spans="1:65" s="5" customFormat="1" ht="15.95" customHeight="1" x14ac:dyDescent="0.2">
      <c r="A523" s="61"/>
      <c r="B523" s="689"/>
      <c r="C523" s="689"/>
      <c r="D523" s="689"/>
      <c r="E523" s="689"/>
      <c r="F523" s="689"/>
      <c r="G523" s="689"/>
      <c r="H523" s="24"/>
      <c r="I523" s="98"/>
      <c r="K523" s="51"/>
      <c r="L523" s="51"/>
      <c r="M523" s="51"/>
      <c r="N523" s="61"/>
      <c r="O523" s="689"/>
      <c r="P523" s="689"/>
      <c r="Q523" s="689"/>
      <c r="R523" s="689"/>
      <c r="S523" s="689"/>
      <c r="T523" s="689"/>
      <c r="U523" s="24"/>
      <c r="V523" s="98"/>
      <c r="X523" s="51"/>
      <c r="Y523" s="51"/>
      <c r="Z523" s="51"/>
      <c r="AA523" s="61"/>
      <c r="AB523" s="689"/>
      <c r="AC523" s="689"/>
      <c r="AD523" s="689"/>
      <c r="AE523" s="689"/>
      <c r="AF523" s="689"/>
      <c r="AG523" s="689"/>
      <c r="AH523" s="51"/>
      <c r="AI523" s="108"/>
      <c r="AJ523" s="51"/>
      <c r="AK523" s="51"/>
      <c r="AL523" s="51"/>
      <c r="AM523" s="51"/>
      <c r="AN523" s="61"/>
      <c r="AO523" s="689"/>
      <c r="AP523" s="689"/>
      <c r="AQ523" s="689"/>
      <c r="AR523" s="689"/>
      <c r="AS523" s="689"/>
      <c r="AT523" s="689"/>
      <c r="AU523" s="51"/>
      <c r="AV523" s="108"/>
      <c r="AW523" s="51"/>
      <c r="AX523" s="51"/>
      <c r="AY523" s="51"/>
      <c r="AZ523" s="51"/>
      <c r="BA523" s="61"/>
      <c r="BB523" s="689"/>
      <c r="BC523" s="689"/>
      <c r="BD523" s="689"/>
      <c r="BE523" s="689"/>
      <c r="BF523" s="689"/>
      <c r="BG523" s="689"/>
      <c r="BH523" s="51"/>
      <c r="BI523" s="108"/>
      <c r="BJ523" s="51"/>
      <c r="BK523" s="51"/>
      <c r="BL523" s="51"/>
      <c r="BM523" s="51"/>
    </row>
    <row r="524" spans="1:65" s="5" customFormat="1" ht="15.95" customHeight="1" x14ac:dyDescent="0.2">
      <c r="A524" s="61"/>
      <c r="B524" s="689"/>
      <c r="C524" s="689"/>
      <c r="D524" s="689"/>
      <c r="E524" s="689"/>
      <c r="F524" s="689"/>
      <c r="G524" s="689"/>
      <c r="H524" s="32"/>
      <c r="I524" s="103"/>
      <c r="J524" s="46"/>
      <c r="K524" s="33"/>
      <c r="L524" s="51"/>
      <c r="M524" s="130"/>
      <c r="N524" s="61"/>
      <c r="O524" s="689"/>
      <c r="P524" s="689"/>
      <c r="Q524" s="689"/>
      <c r="R524" s="689"/>
      <c r="S524" s="689"/>
      <c r="T524" s="689"/>
      <c r="U524" s="32"/>
      <c r="V524" s="103"/>
      <c r="W524" s="46"/>
      <c r="X524" s="33"/>
      <c r="Y524" s="51"/>
      <c r="Z524" s="130"/>
      <c r="AA524" s="61"/>
      <c r="AB524" s="689"/>
      <c r="AC524" s="689"/>
      <c r="AD524" s="689"/>
      <c r="AE524" s="689"/>
      <c r="AF524" s="689"/>
      <c r="AG524" s="689"/>
      <c r="AH524" s="156"/>
      <c r="AI524" s="176"/>
      <c r="AJ524" s="134"/>
      <c r="AK524" s="33"/>
      <c r="AL524" s="51"/>
      <c r="AM524" s="130"/>
      <c r="AN524" s="61"/>
      <c r="AO524" s="689"/>
      <c r="AP524" s="689"/>
      <c r="AQ524" s="689"/>
      <c r="AR524" s="689"/>
      <c r="AS524" s="689"/>
      <c r="AT524" s="689"/>
      <c r="AU524" s="156"/>
      <c r="AV524" s="176"/>
      <c r="AW524" s="134"/>
      <c r="AX524" s="33"/>
      <c r="AY524" s="51"/>
      <c r="AZ524" s="130"/>
      <c r="BA524" s="61"/>
      <c r="BB524" s="689"/>
      <c r="BC524" s="689"/>
      <c r="BD524" s="689"/>
      <c r="BE524" s="689"/>
      <c r="BF524" s="689"/>
      <c r="BG524" s="689"/>
      <c r="BH524" s="156"/>
      <c r="BI524" s="176"/>
      <c r="BJ524" s="134"/>
      <c r="BK524" s="33"/>
      <c r="BL524" s="51"/>
      <c r="BM524" s="130"/>
    </row>
    <row r="525" spans="1:65" s="5" customFormat="1" ht="15.75" customHeight="1" x14ac:dyDescent="0.2">
      <c r="A525" s="61"/>
      <c r="B525" s="780"/>
      <c r="C525" s="780"/>
      <c r="D525" s="780"/>
      <c r="E525" s="780"/>
      <c r="F525" s="780"/>
      <c r="G525" s="780"/>
      <c r="H525" s="780"/>
      <c r="I525" s="780"/>
      <c r="J525" s="780"/>
      <c r="K525" s="780"/>
      <c r="L525" s="780"/>
      <c r="M525" s="780"/>
      <c r="N525" s="61"/>
      <c r="O525" s="136"/>
      <c r="P525" s="136"/>
      <c r="Q525" s="136"/>
      <c r="R525" s="136"/>
      <c r="S525" s="136"/>
      <c r="T525" s="136"/>
      <c r="U525" s="136"/>
      <c r="V525" s="136"/>
      <c r="W525" s="136"/>
      <c r="X525" s="136"/>
      <c r="Y525" s="136"/>
      <c r="Z525" s="136"/>
      <c r="AA525" s="61"/>
      <c r="AB525" s="136"/>
      <c r="AC525" s="136"/>
      <c r="AD525" s="136"/>
      <c r="AE525" s="136"/>
      <c r="AF525" s="136"/>
      <c r="AG525" s="136"/>
      <c r="AH525" s="51"/>
      <c r="AI525" s="51"/>
      <c r="AJ525" s="51"/>
      <c r="AK525" s="51"/>
      <c r="AL525" s="51"/>
      <c r="AM525" s="51"/>
      <c r="AN525" s="61"/>
      <c r="AO525" s="136"/>
      <c r="AP525" s="136"/>
      <c r="AQ525" s="136"/>
      <c r="AR525" s="136"/>
      <c r="AS525" s="136"/>
      <c r="AT525" s="136"/>
      <c r="AU525" s="51"/>
      <c r="AV525" s="51"/>
      <c r="AW525" s="51"/>
      <c r="AX525" s="51"/>
      <c r="AY525" s="51"/>
      <c r="AZ525" s="51"/>
      <c r="BA525" s="61"/>
      <c r="BB525" s="136"/>
      <c r="BC525" s="136"/>
      <c r="BD525" s="136"/>
      <c r="BE525" s="136"/>
      <c r="BF525" s="136"/>
      <c r="BG525" s="136"/>
      <c r="BH525" s="51"/>
      <c r="BI525" s="51"/>
      <c r="BJ525" s="51"/>
      <c r="BK525" s="51"/>
      <c r="BL525" s="51"/>
      <c r="BM525" s="51"/>
    </row>
    <row r="526" spans="1:65" s="5" customFormat="1" ht="15.95" customHeight="1" x14ac:dyDescent="0.2">
      <c r="A526" s="61"/>
      <c r="B526" s="689"/>
      <c r="C526" s="689"/>
      <c r="D526" s="689"/>
      <c r="E526" s="689"/>
      <c r="F526" s="689"/>
      <c r="G526" s="46"/>
      <c r="H526" s="38"/>
      <c r="I526" s="103"/>
      <c r="K526" s="59"/>
      <c r="L526" s="51"/>
      <c r="M526" s="130"/>
      <c r="N526" s="61"/>
      <c r="O526" s="689"/>
      <c r="P526" s="689"/>
      <c r="Q526" s="689"/>
      <c r="R526" s="689"/>
      <c r="S526" s="689"/>
      <c r="T526" s="46"/>
      <c r="U526" s="38"/>
      <c r="V526" s="103"/>
      <c r="X526" s="59"/>
      <c r="Y526" s="51"/>
      <c r="Z526" s="130"/>
      <c r="AA526" s="61"/>
      <c r="AB526" s="689"/>
      <c r="AC526" s="689"/>
      <c r="AD526" s="689"/>
      <c r="AE526" s="689"/>
      <c r="AF526" s="689"/>
      <c r="AG526" s="46"/>
      <c r="AH526" s="37"/>
      <c r="AI526" s="176"/>
      <c r="AJ526" s="51"/>
      <c r="AK526" s="59"/>
      <c r="AL526" s="51"/>
      <c r="AM526" s="130"/>
      <c r="AN526" s="61"/>
      <c r="AO526" s="689"/>
      <c r="AP526" s="689"/>
      <c r="AQ526" s="689"/>
      <c r="AR526" s="689"/>
      <c r="AS526" s="689"/>
      <c r="AT526" s="46"/>
      <c r="AU526" s="37"/>
      <c r="AV526" s="176"/>
      <c r="AW526" s="51"/>
      <c r="AX526" s="59"/>
      <c r="AY526" s="51"/>
      <c r="AZ526" s="130"/>
      <c r="BA526" s="61"/>
      <c r="BB526" s="689"/>
      <c r="BC526" s="689"/>
      <c r="BD526" s="689"/>
      <c r="BE526" s="689"/>
      <c r="BF526" s="689"/>
      <c r="BG526" s="46"/>
      <c r="BH526" s="37"/>
      <c r="BI526" s="176"/>
      <c r="BJ526" s="51"/>
      <c r="BK526" s="59"/>
      <c r="BL526" s="51"/>
      <c r="BM526" s="130"/>
    </row>
    <row r="527" spans="1:65" s="5" customFormat="1" ht="15.95" customHeight="1" x14ac:dyDescent="0.2">
      <c r="A527" s="61"/>
      <c r="B527" s="689"/>
      <c r="C527" s="689"/>
      <c r="D527" s="689"/>
      <c r="E527" s="689"/>
      <c r="F527" s="46"/>
      <c r="G527" s="46"/>
      <c r="H527" s="38"/>
      <c r="I527" s="103"/>
      <c r="K527" s="59"/>
      <c r="L527" s="51"/>
      <c r="M527" s="130"/>
      <c r="N527" s="61"/>
      <c r="O527" s="689"/>
      <c r="P527" s="689"/>
      <c r="Q527" s="689"/>
      <c r="R527" s="689"/>
      <c r="S527" s="46"/>
      <c r="T527" s="46"/>
      <c r="U527" s="38"/>
      <c r="V527" s="103"/>
      <c r="X527" s="59"/>
      <c r="Y527" s="51"/>
      <c r="Z527" s="130"/>
      <c r="AA527" s="61"/>
      <c r="AB527" s="689"/>
      <c r="AC527" s="689"/>
      <c r="AD527" s="689"/>
      <c r="AE527" s="689"/>
      <c r="AF527" s="46"/>
      <c r="AG527" s="46"/>
      <c r="AH527" s="37"/>
      <c r="AI527" s="176"/>
      <c r="AJ527" s="51"/>
      <c r="AK527" s="59"/>
      <c r="AL527" s="51"/>
      <c r="AM527" s="130"/>
      <c r="AN527" s="61"/>
      <c r="AO527" s="689"/>
      <c r="AP527" s="689"/>
      <c r="AQ527" s="689"/>
      <c r="AR527" s="689"/>
      <c r="AS527" s="46"/>
      <c r="AT527" s="46"/>
      <c r="AU527" s="37"/>
      <c r="AV527" s="176"/>
      <c r="AW527" s="51"/>
      <c r="AX527" s="59"/>
      <c r="AY527" s="51"/>
      <c r="AZ527" s="130"/>
      <c r="BA527" s="61"/>
      <c r="BB527" s="689"/>
      <c r="BC527" s="689"/>
      <c r="BD527" s="689"/>
      <c r="BE527" s="689"/>
      <c r="BF527" s="46"/>
      <c r="BG527" s="46"/>
      <c r="BH527" s="37"/>
      <c r="BI527" s="176"/>
      <c r="BJ527" s="51"/>
      <c r="BK527" s="59"/>
      <c r="BL527" s="51"/>
      <c r="BM527" s="130"/>
    </row>
    <row r="528" spans="1:65" s="5" customFormat="1" ht="15.95" customHeight="1" x14ac:dyDescent="0.2">
      <c r="A528" s="61"/>
      <c r="B528" s="689"/>
      <c r="C528" s="689"/>
      <c r="D528" s="689"/>
      <c r="E528" s="689"/>
      <c r="F528" s="689"/>
      <c r="G528" s="689"/>
      <c r="H528" s="24"/>
      <c r="I528" s="98"/>
      <c r="K528" s="51"/>
      <c r="L528" s="51"/>
      <c r="M528" s="51"/>
      <c r="N528" s="61"/>
      <c r="O528" s="689"/>
      <c r="P528" s="689"/>
      <c r="Q528" s="689"/>
      <c r="R528" s="689"/>
      <c r="S528" s="689"/>
      <c r="T528" s="689"/>
      <c r="U528" s="24"/>
      <c r="V528" s="98"/>
      <c r="X528" s="51"/>
      <c r="Y528" s="51"/>
      <c r="Z528" s="51"/>
      <c r="AA528" s="61"/>
      <c r="AB528" s="689"/>
      <c r="AC528" s="689"/>
      <c r="AD528" s="689"/>
      <c r="AE528" s="689"/>
      <c r="AF528" s="689"/>
      <c r="AG528" s="689"/>
      <c r="AH528" s="51"/>
      <c r="AI528" s="108"/>
      <c r="AJ528" s="51"/>
      <c r="AK528" s="51"/>
      <c r="AL528" s="51"/>
      <c r="AM528" s="51"/>
      <c r="AN528" s="61"/>
      <c r="AO528" s="689"/>
      <c r="AP528" s="689"/>
      <c r="AQ528" s="689"/>
      <c r="AR528" s="689"/>
      <c r="AS528" s="689"/>
      <c r="AT528" s="689"/>
      <c r="AU528" s="51"/>
      <c r="AV528" s="108"/>
      <c r="AW528" s="51"/>
      <c r="AX528" s="51"/>
      <c r="AY528" s="51"/>
      <c r="AZ528" s="51"/>
      <c r="BA528" s="61"/>
      <c r="BB528" s="689"/>
      <c r="BC528" s="689"/>
      <c r="BD528" s="689"/>
      <c r="BE528" s="689"/>
      <c r="BF528" s="689"/>
      <c r="BG528" s="689"/>
      <c r="BH528" s="51"/>
      <c r="BI528" s="108"/>
      <c r="BJ528" s="51"/>
      <c r="BK528" s="51"/>
      <c r="BL528" s="51"/>
      <c r="BM528" s="51"/>
    </row>
    <row r="529" spans="1:65" s="5" customFormat="1" ht="15.95" customHeight="1" x14ac:dyDescent="0.2">
      <c r="A529" s="61"/>
      <c r="B529" s="689"/>
      <c r="C529" s="689"/>
      <c r="D529" s="689"/>
      <c r="E529" s="689"/>
      <c r="F529" s="689"/>
      <c r="G529" s="46"/>
      <c r="H529" s="38"/>
      <c r="I529" s="103"/>
      <c r="K529" s="59"/>
      <c r="L529" s="51"/>
      <c r="M529" s="130"/>
      <c r="N529" s="61"/>
      <c r="O529" s="689"/>
      <c r="P529" s="689"/>
      <c r="Q529" s="689"/>
      <c r="R529" s="689"/>
      <c r="S529" s="689"/>
      <c r="T529" s="46"/>
      <c r="U529" s="38"/>
      <c r="V529" s="103"/>
      <c r="X529" s="59"/>
      <c r="Y529" s="51"/>
      <c r="Z529" s="130"/>
      <c r="AA529" s="61"/>
      <c r="AB529" s="689"/>
      <c r="AC529" s="689"/>
      <c r="AD529" s="689"/>
      <c r="AE529" s="689"/>
      <c r="AF529" s="689"/>
      <c r="AG529" s="46"/>
      <c r="AH529" s="37"/>
      <c r="AI529" s="176"/>
      <c r="AJ529" s="51"/>
      <c r="AK529" s="59"/>
      <c r="AL529" s="51"/>
      <c r="AM529" s="130"/>
      <c r="AN529" s="61"/>
      <c r="AO529" s="689"/>
      <c r="AP529" s="689"/>
      <c r="AQ529" s="689"/>
      <c r="AR529" s="689"/>
      <c r="AS529" s="689"/>
      <c r="AT529" s="46"/>
      <c r="AU529" s="37"/>
      <c r="AV529" s="176"/>
      <c r="AW529" s="51"/>
      <c r="AX529" s="59"/>
      <c r="AY529" s="51"/>
      <c r="AZ529" s="130"/>
      <c r="BA529" s="61"/>
      <c r="BB529" s="689"/>
      <c r="BC529" s="689"/>
      <c r="BD529" s="689"/>
      <c r="BE529" s="689"/>
      <c r="BF529" s="689"/>
      <c r="BG529" s="46"/>
      <c r="BH529" s="37"/>
      <c r="BI529" s="176"/>
      <c r="BJ529" s="51"/>
      <c r="BK529" s="59"/>
      <c r="BL529" s="51"/>
      <c r="BM529" s="130"/>
    </row>
    <row r="530" spans="1:65" s="5" customFormat="1" ht="15.95" customHeight="1" x14ac:dyDescent="0.2">
      <c r="A530" s="61"/>
      <c r="B530" s="689"/>
      <c r="C530" s="689"/>
      <c r="D530" s="689"/>
      <c r="E530" s="689"/>
      <c r="F530" s="689"/>
      <c r="G530" s="689"/>
      <c r="H530" s="24"/>
      <c r="I530" s="98"/>
      <c r="K530" s="51"/>
      <c r="L530" s="51"/>
      <c r="M530" s="51"/>
      <c r="N530" s="61"/>
      <c r="O530" s="689"/>
      <c r="P530" s="689"/>
      <c r="Q530" s="689"/>
      <c r="R530" s="689"/>
      <c r="S530" s="689"/>
      <c r="T530" s="689"/>
      <c r="U530" s="24"/>
      <c r="V530" s="98"/>
      <c r="X530" s="51"/>
      <c r="Y530" s="51"/>
      <c r="Z530" s="51"/>
      <c r="AA530" s="61"/>
      <c r="AB530" s="689"/>
      <c r="AC530" s="689"/>
      <c r="AD530" s="689"/>
      <c r="AE530" s="689"/>
      <c r="AF530" s="689"/>
      <c r="AG530" s="689"/>
      <c r="AH530" s="51"/>
      <c r="AI530" s="108"/>
      <c r="AJ530" s="51"/>
      <c r="AK530" s="51"/>
      <c r="AL530" s="51"/>
      <c r="AM530" s="51"/>
      <c r="AN530" s="61"/>
      <c r="AO530" s="689"/>
      <c r="AP530" s="689"/>
      <c r="AQ530" s="689"/>
      <c r="AR530" s="689"/>
      <c r="AS530" s="689"/>
      <c r="AT530" s="689"/>
      <c r="AU530" s="51"/>
      <c r="AV530" s="108"/>
      <c r="AW530" s="51"/>
      <c r="AX530" s="51"/>
      <c r="AY530" s="51"/>
      <c r="AZ530" s="51"/>
      <c r="BA530" s="61"/>
      <c r="BB530" s="689"/>
      <c r="BC530" s="689"/>
      <c r="BD530" s="689"/>
      <c r="BE530" s="689"/>
      <c r="BF530" s="689"/>
      <c r="BG530" s="689"/>
      <c r="BH530" s="51"/>
      <c r="BI530" s="108"/>
      <c r="BJ530" s="51"/>
      <c r="BK530" s="51"/>
      <c r="BL530" s="51"/>
      <c r="BM530" s="51"/>
    </row>
    <row r="531" spans="1:65" s="5" customFormat="1" ht="15.95" customHeight="1" x14ac:dyDescent="0.2">
      <c r="A531" s="61"/>
      <c r="B531" s="689"/>
      <c r="C531" s="689"/>
      <c r="D531" s="689"/>
      <c r="E531" s="689"/>
      <c r="F531" s="689"/>
      <c r="G531" s="46"/>
      <c r="H531" s="32"/>
      <c r="I531" s="103"/>
      <c r="J531" s="46"/>
      <c r="K531" s="33"/>
      <c r="L531" s="51"/>
      <c r="M531" s="130"/>
      <c r="N531" s="61"/>
      <c r="O531" s="689"/>
      <c r="P531" s="689"/>
      <c r="Q531" s="689"/>
      <c r="R531" s="689"/>
      <c r="S531" s="689"/>
      <c r="T531" s="46"/>
      <c r="U531" s="32"/>
      <c r="V531" s="103"/>
      <c r="W531" s="46"/>
      <c r="X531" s="33"/>
      <c r="Y531" s="51"/>
      <c r="Z531" s="130"/>
      <c r="AA531" s="61"/>
      <c r="AB531" s="689"/>
      <c r="AC531" s="689"/>
      <c r="AD531" s="689"/>
      <c r="AE531" s="689"/>
      <c r="AF531" s="689"/>
      <c r="AG531" s="46"/>
      <c r="AH531" s="156"/>
      <c r="AI531" s="176"/>
      <c r="AJ531" s="134"/>
      <c r="AK531" s="33"/>
      <c r="AL531" s="51"/>
      <c r="AM531" s="130"/>
      <c r="AN531" s="61"/>
      <c r="AO531" s="689"/>
      <c r="AP531" s="689"/>
      <c r="AQ531" s="689"/>
      <c r="AR531" s="689"/>
      <c r="AS531" s="689"/>
      <c r="AT531" s="46"/>
      <c r="AU531" s="156"/>
      <c r="AV531" s="176"/>
      <c r="AW531" s="134"/>
      <c r="AX531" s="33"/>
      <c r="AY531" s="51"/>
      <c r="AZ531" s="130"/>
      <c r="BA531" s="61"/>
      <c r="BB531" s="689"/>
      <c r="BC531" s="689"/>
      <c r="BD531" s="689"/>
      <c r="BE531" s="689"/>
      <c r="BF531" s="689"/>
      <c r="BG531" s="46"/>
      <c r="BH531" s="156"/>
      <c r="BI531" s="176"/>
      <c r="BJ531" s="134"/>
      <c r="BK531" s="33"/>
      <c r="BL531" s="51"/>
      <c r="BM531" s="130"/>
    </row>
    <row r="532" spans="1:65" s="5" customFormat="1" ht="15.95" customHeight="1" x14ac:dyDescent="0.2">
      <c r="A532" s="83"/>
      <c r="B532" s="780"/>
      <c r="C532" s="780"/>
      <c r="D532" s="780"/>
      <c r="E532" s="780"/>
      <c r="F532" s="780"/>
      <c r="G532" s="780"/>
      <c r="H532" s="780"/>
      <c r="I532" s="780"/>
      <c r="J532" s="780"/>
      <c r="K532" s="780"/>
      <c r="L532" s="780"/>
      <c r="M532" s="780"/>
      <c r="N532" s="83"/>
      <c r="O532" s="136"/>
      <c r="P532" s="136"/>
      <c r="Q532" s="136"/>
      <c r="R532" s="136"/>
      <c r="S532" s="136"/>
      <c r="T532" s="136"/>
      <c r="U532" s="136"/>
      <c r="V532" s="136"/>
      <c r="W532" s="136"/>
      <c r="X532" s="136"/>
      <c r="Y532" s="136"/>
      <c r="Z532" s="136"/>
      <c r="AA532" s="83"/>
      <c r="AB532" s="136"/>
      <c r="AC532" s="136"/>
      <c r="AD532" s="136"/>
      <c r="AE532" s="136"/>
      <c r="AF532" s="136"/>
      <c r="AG532" s="136"/>
      <c r="AH532" s="51"/>
      <c r="AI532" s="51"/>
      <c r="AJ532" s="51"/>
      <c r="AK532" s="51"/>
      <c r="AL532" s="51"/>
      <c r="AM532" s="51"/>
      <c r="AN532" s="83"/>
      <c r="AO532" s="136"/>
      <c r="AP532" s="136"/>
      <c r="AQ532" s="136"/>
      <c r="AR532" s="136"/>
      <c r="AS532" s="136"/>
      <c r="AT532" s="136"/>
      <c r="AU532" s="51"/>
      <c r="AV532" s="51"/>
      <c r="AW532" s="51"/>
      <c r="AX532" s="51"/>
      <c r="AY532" s="51"/>
      <c r="AZ532" s="51"/>
      <c r="BA532" s="83"/>
      <c r="BB532" s="136"/>
      <c r="BC532" s="136"/>
      <c r="BD532" s="136"/>
      <c r="BE532" s="136"/>
      <c r="BF532" s="136"/>
      <c r="BG532" s="136"/>
      <c r="BH532" s="51"/>
      <c r="BI532" s="51"/>
      <c r="BJ532" s="51"/>
      <c r="BK532" s="51"/>
      <c r="BL532" s="51"/>
      <c r="BM532" s="51"/>
    </row>
    <row r="533" spans="1:65" s="8" customFormat="1" ht="18" customHeight="1" x14ac:dyDescent="0.25">
      <c r="A533" s="781"/>
      <c r="B533" s="781"/>
      <c r="C533" s="781"/>
      <c r="D533" s="781"/>
      <c r="E533" s="781"/>
      <c r="F533" s="781"/>
      <c r="G533" s="781"/>
      <c r="H533" s="781"/>
      <c r="I533" s="781"/>
      <c r="J533" s="56"/>
      <c r="K533" s="779"/>
      <c r="L533" s="779"/>
      <c r="M533" s="779"/>
      <c r="N533" s="168"/>
      <c r="O533" s="168"/>
      <c r="P533" s="168"/>
      <c r="Q533" s="168"/>
      <c r="R533" s="168"/>
      <c r="S533" s="168"/>
      <c r="T533" s="168"/>
      <c r="U533" s="168"/>
      <c r="V533" s="168"/>
      <c r="W533" s="56"/>
      <c r="X533" s="779"/>
      <c r="Y533" s="779"/>
      <c r="Z533" s="779"/>
      <c r="AA533" s="168"/>
      <c r="AB533" s="168"/>
      <c r="AC533" s="168"/>
      <c r="AD533" s="168"/>
      <c r="AE533" s="168"/>
      <c r="AF533" s="168"/>
      <c r="AG533" s="168"/>
      <c r="AH533" s="132"/>
      <c r="AI533" s="132"/>
      <c r="AJ533" s="133"/>
      <c r="AK533" s="779"/>
      <c r="AL533" s="779"/>
      <c r="AM533" s="779"/>
      <c r="AN533" s="168"/>
      <c r="AO533" s="168"/>
      <c r="AP533" s="168"/>
      <c r="AQ533" s="168"/>
      <c r="AR533" s="168"/>
      <c r="AS533" s="168"/>
      <c r="AT533" s="168"/>
      <c r="AU533" s="132"/>
      <c r="AV533" s="132"/>
      <c r="AW533" s="133"/>
      <c r="AX533" s="779"/>
      <c r="AY533" s="779"/>
      <c r="AZ533" s="779"/>
      <c r="BA533" s="168"/>
      <c r="BB533" s="168"/>
      <c r="BC533" s="168"/>
      <c r="BD533" s="168"/>
      <c r="BE533" s="168"/>
      <c r="BF533" s="168"/>
      <c r="BG533" s="168"/>
      <c r="BH533" s="132"/>
      <c r="BI533" s="132"/>
      <c r="BJ533" s="133"/>
      <c r="BK533" s="779"/>
      <c r="BL533" s="779"/>
      <c r="BM533" s="779"/>
    </row>
    <row r="534" spans="1:65" s="8" customFormat="1" ht="12.75" customHeight="1" x14ac:dyDescent="0.25">
      <c r="B534" s="81"/>
      <c r="C534" s="52"/>
      <c r="D534" s="52"/>
      <c r="E534" s="52"/>
      <c r="F534" s="52"/>
      <c r="G534" s="52"/>
      <c r="H534" s="74"/>
      <c r="I534" s="114"/>
      <c r="K534" s="168"/>
      <c r="L534" s="168"/>
      <c r="M534" s="169"/>
      <c r="O534" s="81"/>
      <c r="P534" s="52"/>
      <c r="Q534" s="52"/>
      <c r="R534" s="52"/>
      <c r="S534" s="52"/>
      <c r="T534" s="52"/>
      <c r="U534" s="74"/>
      <c r="V534" s="114"/>
      <c r="X534" s="168"/>
      <c r="Y534" s="168"/>
      <c r="Z534" s="169"/>
      <c r="AB534" s="81"/>
      <c r="AC534" s="52"/>
      <c r="AD534" s="52"/>
      <c r="AE534" s="52"/>
      <c r="AF534" s="52"/>
      <c r="AG534" s="52"/>
      <c r="AH534" s="192"/>
      <c r="AI534" s="193"/>
      <c r="AJ534" s="132"/>
      <c r="AK534" s="168"/>
      <c r="AL534" s="168"/>
      <c r="AM534" s="169"/>
      <c r="AO534" s="81"/>
      <c r="AP534" s="52"/>
      <c r="AQ534" s="52"/>
      <c r="AR534" s="52"/>
      <c r="AS534" s="52"/>
      <c r="AT534" s="52"/>
      <c r="AU534" s="192"/>
      <c r="AV534" s="193"/>
      <c r="AW534" s="132"/>
      <c r="AX534" s="168"/>
      <c r="AY534" s="168"/>
      <c r="AZ534" s="169"/>
      <c r="BB534" s="81"/>
      <c r="BC534" s="52"/>
      <c r="BD534" s="52"/>
      <c r="BE534" s="52"/>
      <c r="BF534" s="52"/>
      <c r="BG534" s="52"/>
      <c r="BH534" s="192"/>
      <c r="BI534" s="193"/>
      <c r="BJ534" s="132"/>
      <c r="BK534" s="168"/>
      <c r="BL534" s="168"/>
      <c r="BM534" s="169"/>
    </row>
    <row r="535" spans="1:65" s="8" customFormat="1" ht="21.75" customHeight="1" x14ac:dyDescent="0.25">
      <c r="A535" s="781"/>
      <c r="B535" s="781"/>
      <c r="C535" s="781"/>
      <c r="D535" s="781"/>
      <c r="E535" s="781"/>
      <c r="F535" s="781"/>
      <c r="G535" s="781"/>
      <c r="H535" s="781"/>
      <c r="I535" s="781"/>
      <c r="J535" s="56"/>
      <c r="K535" s="779"/>
      <c r="L535" s="779"/>
      <c r="M535" s="779"/>
      <c r="N535" s="168"/>
      <c r="O535" s="168"/>
      <c r="P535" s="168"/>
      <c r="Q535" s="168"/>
      <c r="R535" s="168"/>
      <c r="S535" s="168"/>
      <c r="T535" s="168"/>
      <c r="U535" s="168"/>
      <c r="V535" s="168"/>
      <c r="W535" s="56"/>
      <c r="X535" s="779"/>
      <c r="Y535" s="779"/>
      <c r="Z535" s="779"/>
      <c r="AA535" s="168"/>
      <c r="AB535" s="168"/>
      <c r="AC535" s="168"/>
      <c r="AD535" s="168"/>
      <c r="AE535" s="168"/>
      <c r="AF535" s="168"/>
      <c r="AG535" s="168"/>
      <c r="AH535" s="132"/>
      <c r="AI535" s="132"/>
      <c r="AJ535" s="133"/>
      <c r="AK535" s="779"/>
      <c r="AL535" s="779"/>
      <c r="AM535" s="779"/>
      <c r="AN535" s="168"/>
      <c r="AO535" s="168"/>
      <c r="AP535" s="168"/>
      <c r="AQ535" s="168"/>
      <c r="AR535" s="168"/>
      <c r="AS535" s="168"/>
      <c r="AT535" s="168"/>
      <c r="AU535" s="132"/>
      <c r="AV535" s="132"/>
      <c r="AW535" s="133"/>
      <c r="AX535" s="779"/>
      <c r="AY535" s="779"/>
      <c r="AZ535" s="779"/>
      <c r="BA535" s="168"/>
      <c r="BB535" s="168"/>
      <c r="BC535" s="168"/>
      <c r="BD535" s="168"/>
      <c r="BE535" s="168"/>
      <c r="BF535" s="168"/>
      <c r="BG535" s="168"/>
      <c r="BH535" s="132"/>
      <c r="BI535" s="132"/>
      <c r="BJ535" s="133"/>
      <c r="BK535" s="779"/>
      <c r="BL535" s="779"/>
      <c r="BM535" s="779"/>
    </row>
    <row r="536" spans="1:65" s="5" customFormat="1" ht="13.5" customHeight="1" x14ac:dyDescent="0.2">
      <c r="A536" s="21"/>
      <c r="B536" s="73"/>
      <c r="H536" s="6"/>
      <c r="I536" s="58"/>
      <c r="K536" s="59"/>
      <c r="L536" s="51"/>
      <c r="M536" s="130"/>
      <c r="N536" s="21"/>
      <c r="O536" s="73"/>
      <c r="U536" s="6"/>
      <c r="V536" s="58"/>
      <c r="X536" s="59"/>
      <c r="Y536" s="51"/>
      <c r="Z536" s="130"/>
      <c r="AA536" s="21"/>
      <c r="AB536" s="73"/>
      <c r="AH536" s="59"/>
      <c r="AI536" s="108"/>
      <c r="AJ536" s="51"/>
      <c r="AK536" s="59"/>
      <c r="AL536" s="51"/>
      <c r="AM536" s="130"/>
      <c r="AN536" s="21"/>
      <c r="AO536" s="73"/>
      <c r="AU536" s="59"/>
      <c r="AV536" s="108"/>
      <c r="AW536" s="51"/>
      <c r="AX536" s="59"/>
      <c r="AY536" s="51"/>
      <c r="AZ536" s="130"/>
      <c r="BA536" s="21"/>
      <c r="BB536" s="73"/>
      <c r="BH536" s="59"/>
      <c r="BI536" s="108"/>
      <c r="BJ536" s="51"/>
      <c r="BK536" s="59"/>
      <c r="BL536" s="51"/>
      <c r="BM536" s="130"/>
    </row>
    <row r="537" spans="1:65" s="20" customFormat="1" ht="20.100000000000001" customHeight="1" x14ac:dyDescent="0.2">
      <c r="A537" s="784"/>
      <c r="B537" s="784"/>
      <c r="C537" s="784"/>
      <c r="D537" s="784"/>
      <c r="E537" s="784"/>
      <c r="F537" s="784"/>
      <c r="G537" s="784"/>
      <c r="H537" s="784"/>
      <c r="I537" s="784"/>
      <c r="J537" s="784"/>
      <c r="K537" s="784"/>
      <c r="L537" s="784"/>
      <c r="M537" s="784"/>
      <c r="N537" s="137"/>
      <c r="O537" s="137"/>
      <c r="P537" s="137"/>
      <c r="Q537" s="137"/>
      <c r="R537" s="137"/>
      <c r="S537" s="137"/>
      <c r="T537" s="137"/>
      <c r="U537" s="137"/>
      <c r="V537" s="137"/>
      <c r="W537" s="137"/>
      <c r="X537" s="137"/>
      <c r="Y537" s="137"/>
      <c r="Z537" s="137"/>
      <c r="AA537" s="137"/>
      <c r="AB537" s="137"/>
      <c r="AC537" s="137"/>
      <c r="AD537" s="137"/>
      <c r="AE537" s="137"/>
      <c r="AF537" s="137"/>
      <c r="AG537" s="137"/>
      <c r="AH537" s="51"/>
      <c r="AI537" s="51"/>
      <c r="AJ537" s="51"/>
      <c r="AK537" s="51"/>
      <c r="AL537" s="51"/>
      <c r="AM537" s="51"/>
      <c r="AN537" s="137"/>
      <c r="AO537" s="137"/>
      <c r="AP537" s="137"/>
      <c r="AQ537" s="137"/>
      <c r="AR537" s="137"/>
      <c r="AS537" s="137"/>
      <c r="AT537" s="137"/>
      <c r="AU537" s="51"/>
      <c r="AV537" s="51"/>
      <c r="AW537" s="51"/>
      <c r="AX537" s="51"/>
      <c r="AY537" s="51"/>
      <c r="AZ537" s="51"/>
      <c r="BA537" s="137"/>
      <c r="BB537" s="137"/>
      <c r="BC537" s="137"/>
      <c r="BD537" s="137"/>
      <c r="BE537" s="137"/>
      <c r="BF537" s="137"/>
      <c r="BG537" s="137"/>
      <c r="BH537" s="51"/>
      <c r="BI537" s="51"/>
      <c r="BJ537" s="51"/>
      <c r="BK537" s="51"/>
      <c r="BL537" s="51"/>
      <c r="BM537" s="51"/>
    </row>
    <row r="538" spans="1:65" s="7" customFormat="1" ht="17.100000000000001" customHeight="1" x14ac:dyDescent="0.2">
      <c r="A538" s="721"/>
      <c r="B538" s="721"/>
      <c r="C538" s="721"/>
      <c r="D538" s="721"/>
      <c r="E538" s="721"/>
      <c r="F538" s="721"/>
      <c r="G538" s="721"/>
      <c r="H538" s="721"/>
      <c r="I538" s="721"/>
      <c r="J538" s="721"/>
      <c r="K538" s="721"/>
      <c r="L538" s="721"/>
      <c r="M538" s="721"/>
      <c r="N538" s="85"/>
      <c r="O538" s="85"/>
      <c r="P538" s="85"/>
      <c r="Q538" s="85"/>
      <c r="R538" s="85"/>
      <c r="S538" s="85"/>
      <c r="T538" s="85"/>
      <c r="U538" s="85"/>
      <c r="V538" s="85"/>
      <c r="W538" s="85"/>
      <c r="X538" s="85"/>
      <c r="Y538" s="85"/>
      <c r="Z538" s="85"/>
      <c r="AA538" s="85"/>
      <c r="AB538" s="85"/>
      <c r="AC538" s="85"/>
      <c r="AD538" s="85"/>
      <c r="AE538" s="85"/>
      <c r="AF538" s="85"/>
      <c r="AG538" s="85"/>
      <c r="AH538" s="57"/>
      <c r="AI538" s="57"/>
      <c r="AJ538" s="57"/>
      <c r="AK538" s="57"/>
      <c r="AL538" s="57"/>
      <c r="AM538" s="57"/>
      <c r="AN538" s="85"/>
      <c r="AO538" s="85"/>
      <c r="AP538" s="85"/>
      <c r="AQ538" s="85"/>
      <c r="AR538" s="85"/>
      <c r="AS538" s="85"/>
      <c r="AT538" s="85"/>
      <c r="AU538" s="57"/>
      <c r="AV538" s="57"/>
      <c r="AW538" s="57"/>
      <c r="AX538" s="57"/>
      <c r="AY538" s="57"/>
      <c r="AZ538" s="57"/>
      <c r="BA538" s="85"/>
      <c r="BB538" s="85"/>
      <c r="BC538" s="85"/>
      <c r="BD538" s="85"/>
      <c r="BE538" s="85"/>
      <c r="BF538" s="85"/>
      <c r="BG538" s="85"/>
      <c r="BH538" s="57"/>
      <c r="BI538" s="57"/>
      <c r="BJ538" s="57"/>
      <c r="BK538" s="57"/>
      <c r="BL538" s="57"/>
      <c r="BM538" s="57"/>
    </row>
    <row r="539" spans="1:65" s="20" customFormat="1" x14ac:dyDescent="0.2">
      <c r="A539" s="62"/>
      <c r="B539" s="696"/>
      <c r="C539" s="696"/>
      <c r="D539" s="696"/>
      <c r="E539" s="696"/>
      <c r="F539" s="696"/>
      <c r="G539" s="696"/>
      <c r="H539" s="63"/>
      <c r="I539" s="106"/>
      <c r="J539" s="64"/>
      <c r="K539" s="65"/>
      <c r="L539" s="65"/>
      <c r="M539" s="63"/>
      <c r="N539" s="62"/>
      <c r="O539" s="696"/>
      <c r="P539" s="696"/>
      <c r="Q539" s="696"/>
      <c r="R539" s="696"/>
      <c r="S539" s="696"/>
      <c r="T539" s="696"/>
      <c r="U539" s="63"/>
      <c r="V539" s="106"/>
      <c r="W539" s="64"/>
      <c r="X539" s="65"/>
      <c r="Y539" s="65"/>
      <c r="Z539" s="63"/>
      <c r="AA539" s="62"/>
      <c r="AB539" s="696"/>
      <c r="AC539" s="696"/>
      <c r="AD539" s="696"/>
      <c r="AE539" s="696"/>
      <c r="AF539" s="696"/>
      <c r="AG539" s="696"/>
      <c r="AH539" s="63"/>
      <c r="AI539" s="106"/>
      <c r="AJ539" s="65"/>
      <c r="AK539" s="65"/>
      <c r="AL539" s="65"/>
      <c r="AM539" s="63"/>
      <c r="AN539" s="62"/>
      <c r="AO539" s="696"/>
      <c r="AP539" s="696"/>
      <c r="AQ539" s="696"/>
      <c r="AR539" s="696"/>
      <c r="AS539" s="696"/>
      <c r="AT539" s="696"/>
      <c r="AU539" s="63"/>
      <c r="AV539" s="106"/>
      <c r="AW539" s="65"/>
      <c r="AX539" s="65"/>
      <c r="AY539" s="65"/>
      <c r="AZ539" s="63"/>
      <c r="BA539" s="62"/>
      <c r="BB539" s="696"/>
      <c r="BC539" s="696"/>
      <c r="BD539" s="696"/>
      <c r="BE539" s="696"/>
      <c r="BF539" s="696"/>
      <c r="BG539" s="696"/>
      <c r="BH539" s="63"/>
      <c r="BI539" s="106"/>
      <c r="BJ539" s="65"/>
      <c r="BK539" s="65"/>
      <c r="BL539" s="65"/>
      <c r="BM539" s="63"/>
    </row>
    <row r="540" spans="1:65" s="5" customFormat="1" ht="15.95" customHeight="1" x14ac:dyDescent="0.2">
      <c r="A540" s="86"/>
      <c r="B540" s="51"/>
      <c r="C540" s="700"/>
      <c r="D540" s="701"/>
      <c r="E540" s="701"/>
      <c r="F540" s="701"/>
      <c r="G540" s="701"/>
      <c r="H540" s="701"/>
      <c r="I540" s="701"/>
      <c r="J540" s="20"/>
      <c r="K540" s="130"/>
      <c r="L540" s="51"/>
      <c r="M540" s="59"/>
      <c r="N540" s="86"/>
      <c r="O540" s="51"/>
      <c r="P540" s="59"/>
      <c r="Q540" s="59"/>
      <c r="R540" s="59"/>
      <c r="S540" s="59"/>
      <c r="T540" s="59"/>
      <c r="U540" s="59"/>
      <c r="V540" s="59"/>
      <c r="W540" s="20"/>
      <c r="X540" s="130"/>
      <c r="Y540" s="51"/>
      <c r="Z540" s="59"/>
      <c r="AA540" s="86"/>
      <c r="AB540" s="51"/>
      <c r="AC540" s="59"/>
      <c r="AD540" s="59"/>
      <c r="AE540" s="59"/>
      <c r="AF540" s="59"/>
      <c r="AG540" s="59"/>
      <c r="AH540" s="51"/>
      <c r="AI540" s="51"/>
      <c r="AJ540" s="51"/>
      <c r="AK540" s="130"/>
      <c r="AL540" s="51"/>
      <c r="AM540" s="59"/>
      <c r="AN540" s="86"/>
      <c r="AO540" s="51"/>
      <c r="AP540" s="59"/>
      <c r="AQ540" s="59"/>
      <c r="AR540" s="59"/>
      <c r="AS540" s="59"/>
      <c r="AT540" s="59"/>
      <c r="AU540" s="51"/>
      <c r="AV540" s="51"/>
      <c r="AW540" s="51"/>
      <c r="AX540" s="130"/>
      <c r="AY540" s="51"/>
      <c r="AZ540" s="59"/>
      <c r="BA540" s="86"/>
      <c r="BB540" s="51"/>
      <c r="BC540" s="59"/>
      <c r="BD540" s="59"/>
      <c r="BE540" s="59"/>
      <c r="BF540" s="59"/>
      <c r="BG540" s="59"/>
      <c r="BH540" s="51"/>
      <c r="BI540" s="51"/>
      <c r="BJ540" s="51"/>
      <c r="BK540" s="130"/>
      <c r="BL540" s="51"/>
      <c r="BM540" s="59"/>
    </row>
    <row r="541" spans="1:65" s="5" customFormat="1" ht="15.95" customHeight="1" x14ac:dyDescent="0.2">
      <c r="A541" s="20"/>
      <c r="B541" s="51"/>
      <c r="C541" s="700"/>
      <c r="D541" s="700"/>
      <c r="E541" s="700"/>
      <c r="F541" s="700"/>
      <c r="G541" s="700"/>
      <c r="H541" s="700"/>
      <c r="I541" s="107"/>
      <c r="J541" s="20"/>
      <c r="K541" s="130"/>
      <c r="L541" s="51"/>
      <c r="M541" s="59"/>
      <c r="N541" s="20"/>
      <c r="O541" s="51"/>
      <c r="P541" s="59"/>
      <c r="Q541" s="59"/>
      <c r="R541" s="59"/>
      <c r="S541" s="59"/>
      <c r="T541" s="59"/>
      <c r="U541" s="59"/>
      <c r="V541" s="107"/>
      <c r="W541" s="20"/>
      <c r="X541" s="130"/>
      <c r="Y541" s="51"/>
      <c r="Z541" s="59"/>
      <c r="AA541" s="20"/>
      <c r="AB541" s="51"/>
      <c r="AC541" s="59"/>
      <c r="AD541" s="59"/>
      <c r="AE541" s="59"/>
      <c r="AF541" s="59"/>
      <c r="AG541" s="59"/>
      <c r="AH541" s="51"/>
      <c r="AI541" s="108"/>
      <c r="AJ541" s="51"/>
      <c r="AK541" s="130"/>
      <c r="AL541" s="51"/>
      <c r="AM541" s="59"/>
      <c r="AN541" s="20"/>
      <c r="AO541" s="51"/>
      <c r="AP541" s="59"/>
      <c r="AQ541" s="59"/>
      <c r="AR541" s="59"/>
      <c r="AS541" s="59"/>
      <c r="AT541" s="59"/>
      <c r="AU541" s="51"/>
      <c r="AV541" s="108"/>
      <c r="AW541" s="51"/>
      <c r="AX541" s="130"/>
      <c r="AY541" s="51"/>
      <c r="AZ541" s="59"/>
      <c r="BA541" s="20"/>
      <c r="BB541" s="51"/>
      <c r="BC541" s="59"/>
      <c r="BD541" s="59"/>
      <c r="BE541" s="59"/>
      <c r="BF541" s="59"/>
      <c r="BG541" s="59"/>
      <c r="BH541" s="51"/>
      <c r="BI541" s="108"/>
      <c r="BJ541" s="51"/>
      <c r="BK541" s="130"/>
      <c r="BL541" s="51"/>
      <c r="BM541" s="59"/>
    </row>
    <row r="542" spans="1:65" s="5" customFormat="1" ht="15.95" customHeight="1" x14ac:dyDescent="0.2">
      <c r="A542" s="87"/>
      <c r="B542" s="51"/>
      <c r="C542" s="20"/>
      <c r="D542" s="20"/>
      <c r="E542" s="20"/>
      <c r="F542" s="20"/>
      <c r="G542" s="20"/>
      <c r="H542" s="59"/>
      <c r="I542" s="108"/>
      <c r="J542" s="20"/>
      <c r="K542" s="130"/>
      <c r="L542" s="51"/>
      <c r="M542" s="130"/>
      <c r="N542" s="87"/>
      <c r="O542" s="51"/>
      <c r="P542" s="20"/>
      <c r="Q542" s="20"/>
      <c r="R542" s="20"/>
      <c r="S542" s="20"/>
      <c r="T542" s="20"/>
      <c r="U542" s="59"/>
      <c r="V542" s="108"/>
      <c r="W542" s="20"/>
      <c r="X542" s="130"/>
      <c r="Y542" s="51"/>
      <c r="Z542" s="130"/>
      <c r="AA542" s="87"/>
      <c r="AB542" s="51"/>
      <c r="AC542" s="20"/>
      <c r="AD542" s="20"/>
      <c r="AE542" s="20"/>
      <c r="AF542" s="20"/>
      <c r="AG542" s="20"/>
      <c r="AH542" s="59"/>
      <c r="AI542" s="108"/>
      <c r="AJ542" s="51"/>
      <c r="AK542" s="130"/>
      <c r="AL542" s="51"/>
      <c r="AM542" s="130"/>
      <c r="AN542" s="87"/>
      <c r="AO542" s="51"/>
      <c r="AP542" s="20"/>
      <c r="AQ542" s="20"/>
      <c r="AR542" s="20"/>
      <c r="AS542" s="20"/>
      <c r="AT542" s="20"/>
      <c r="AU542" s="59"/>
      <c r="AV542" s="108"/>
      <c r="AW542" s="51"/>
      <c r="AX542" s="130"/>
      <c r="AY542" s="51"/>
      <c r="AZ542" s="130"/>
      <c r="BA542" s="87"/>
      <c r="BB542" s="51"/>
      <c r="BC542" s="20"/>
      <c r="BD542" s="20"/>
      <c r="BE542" s="20"/>
      <c r="BF542" s="20"/>
      <c r="BG542" s="20"/>
      <c r="BH542" s="59"/>
      <c r="BI542" s="108"/>
      <c r="BJ542" s="51"/>
      <c r="BK542" s="130"/>
      <c r="BL542" s="51"/>
      <c r="BM542" s="130"/>
    </row>
    <row r="543" spans="1:65" s="5" customFormat="1" ht="15.95" customHeight="1" x14ac:dyDescent="0.2">
      <c r="A543" s="87"/>
      <c r="B543" s="51"/>
      <c r="C543" s="20"/>
      <c r="D543" s="20"/>
      <c r="E543" s="20"/>
      <c r="F543" s="20"/>
      <c r="G543" s="20"/>
      <c r="H543" s="59"/>
      <c r="I543" s="108"/>
      <c r="J543" s="20"/>
      <c r="K543" s="130"/>
      <c r="L543" s="51"/>
      <c r="M543" s="130"/>
      <c r="N543" s="87"/>
      <c r="O543" s="51"/>
      <c r="P543" s="20"/>
      <c r="Q543" s="20"/>
      <c r="R543" s="20"/>
      <c r="S543" s="20"/>
      <c r="T543" s="20"/>
      <c r="U543" s="59"/>
      <c r="V543" s="108"/>
      <c r="W543" s="20"/>
      <c r="X543" s="130"/>
      <c r="Y543" s="51"/>
      <c r="Z543" s="130"/>
      <c r="AA543" s="87"/>
      <c r="AB543" s="51"/>
      <c r="AC543" s="20"/>
      <c r="AD543" s="20"/>
      <c r="AE543" s="20"/>
      <c r="AF543" s="20"/>
      <c r="AG543" s="20"/>
      <c r="AH543" s="59"/>
      <c r="AI543" s="108"/>
      <c r="AJ543" s="51"/>
      <c r="AK543" s="130"/>
      <c r="AL543" s="51"/>
      <c r="AM543" s="130"/>
      <c r="AN543" s="87"/>
      <c r="AO543" s="51"/>
      <c r="AP543" s="20"/>
      <c r="AQ543" s="20"/>
      <c r="AR543" s="20"/>
      <c r="AS543" s="20"/>
      <c r="AT543" s="20"/>
      <c r="AU543" s="59"/>
      <c r="AV543" s="108"/>
      <c r="AW543" s="51"/>
      <c r="AX543" s="130"/>
      <c r="AY543" s="51"/>
      <c r="AZ543" s="130"/>
      <c r="BA543" s="87"/>
      <c r="BB543" s="51"/>
      <c r="BC543" s="20"/>
      <c r="BD543" s="20"/>
      <c r="BE543" s="20"/>
      <c r="BF543" s="20"/>
      <c r="BG543" s="20"/>
      <c r="BH543" s="59"/>
      <c r="BI543" s="108"/>
      <c r="BJ543" s="51"/>
      <c r="BK543" s="130"/>
      <c r="BL543" s="51"/>
      <c r="BM543" s="130"/>
    </row>
    <row r="544" spans="1:65" s="5" customFormat="1" ht="15.95" customHeight="1" x14ac:dyDescent="0.2">
      <c r="A544" s="86"/>
      <c r="B544" s="51"/>
      <c r="C544" s="700"/>
      <c r="D544" s="701"/>
      <c r="E544" s="701"/>
      <c r="F544" s="701"/>
      <c r="G544" s="701"/>
      <c r="H544" s="701"/>
      <c r="I544" s="107"/>
      <c r="J544" s="20"/>
      <c r="K544" s="59"/>
      <c r="L544" s="59"/>
      <c r="M544" s="59"/>
      <c r="N544" s="86"/>
      <c r="O544" s="51"/>
      <c r="P544" s="59"/>
      <c r="Q544" s="59"/>
      <c r="R544" s="59"/>
      <c r="S544" s="59"/>
      <c r="T544" s="59"/>
      <c r="U544" s="59"/>
      <c r="V544" s="107"/>
      <c r="W544" s="20"/>
      <c r="X544" s="59"/>
      <c r="Y544" s="59"/>
      <c r="Z544" s="59"/>
      <c r="AA544" s="86"/>
      <c r="AB544" s="51"/>
      <c r="AC544" s="59"/>
      <c r="AD544" s="59"/>
      <c r="AE544" s="59"/>
      <c r="AF544" s="59"/>
      <c r="AG544" s="59"/>
      <c r="AH544" s="51"/>
      <c r="AI544" s="108"/>
      <c r="AJ544" s="51"/>
      <c r="AK544" s="59"/>
      <c r="AL544" s="59"/>
      <c r="AM544" s="59"/>
      <c r="AN544" s="86"/>
      <c r="AO544" s="51"/>
      <c r="AP544" s="59"/>
      <c r="AQ544" s="59"/>
      <c r="AR544" s="59"/>
      <c r="AS544" s="59"/>
      <c r="AT544" s="59"/>
      <c r="AU544" s="51"/>
      <c r="AV544" s="108"/>
      <c r="AW544" s="51"/>
      <c r="AX544" s="59"/>
      <c r="AY544" s="59"/>
      <c r="AZ544" s="59"/>
      <c r="BA544" s="86"/>
      <c r="BB544" s="51"/>
      <c r="BC544" s="59"/>
      <c r="BD544" s="59"/>
      <c r="BE544" s="59"/>
      <c r="BF544" s="59"/>
      <c r="BG544" s="59"/>
      <c r="BH544" s="51"/>
      <c r="BI544" s="108"/>
      <c r="BJ544" s="51"/>
      <c r="BK544" s="59"/>
      <c r="BL544" s="59"/>
      <c r="BM544" s="59"/>
    </row>
    <row r="545" spans="1:65" s="5" customFormat="1" ht="15.95" customHeight="1" x14ac:dyDescent="0.2">
      <c r="A545" s="20"/>
      <c r="B545" s="51"/>
      <c r="C545" s="700"/>
      <c r="D545" s="701"/>
      <c r="E545" s="701"/>
      <c r="F545" s="701"/>
      <c r="G545" s="701"/>
      <c r="H545" s="701"/>
      <c r="I545" s="107"/>
      <c r="J545" s="20"/>
      <c r="K545" s="59"/>
      <c r="L545" s="59"/>
      <c r="M545" s="59"/>
      <c r="N545" s="20"/>
      <c r="O545" s="51"/>
      <c r="P545" s="59"/>
      <c r="Q545" s="59"/>
      <c r="R545" s="59"/>
      <c r="S545" s="59"/>
      <c r="T545" s="59"/>
      <c r="U545" s="59"/>
      <c r="V545" s="107"/>
      <c r="W545" s="20"/>
      <c r="X545" s="59"/>
      <c r="Y545" s="59"/>
      <c r="Z545" s="59"/>
      <c r="AA545" s="20"/>
      <c r="AB545" s="51"/>
      <c r="AC545" s="59"/>
      <c r="AD545" s="59"/>
      <c r="AE545" s="59"/>
      <c r="AF545" s="59"/>
      <c r="AG545" s="59"/>
      <c r="AH545" s="51"/>
      <c r="AI545" s="108"/>
      <c r="AJ545" s="51"/>
      <c r="AK545" s="59"/>
      <c r="AL545" s="59"/>
      <c r="AM545" s="59"/>
      <c r="AN545" s="20"/>
      <c r="AO545" s="51"/>
      <c r="AP545" s="59"/>
      <c r="AQ545" s="59"/>
      <c r="AR545" s="59"/>
      <c r="AS545" s="59"/>
      <c r="AT545" s="59"/>
      <c r="AU545" s="51"/>
      <c r="AV545" s="108"/>
      <c r="AW545" s="51"/>
      <c r="AX545" s="59"/>
      <c r="AY545" s="59"/>
      <c r="AZ545" s="59"/>
      <c r="BA545" s="20"/>
      <c r="BB545" s="51"/>
      <c r="BC545" s="59"/>
      <c r="BD545" s="59"/>
      <c r="BE545" s="59"/>
      <c r="BF545" s="59"/>
      <c r="BG545" s="59"/>
      <c r="BH545" s="51"/>
      <c r="BI545" s="108"/>
      <c r="BJ545" s="51"/>
      <c r="BK545" s="59"/>
      <c r="BL545" s="59"/>
      <c r="BM545" s="59"/>
    </row>
    <row r="546" spans="1:65" s="5" customFormat="1" ht="15.95" customHeight="1" x14ac:dyDescent="0.2">
      <c r="A546" s="87"/>
      <c r="B546" s="51"/>
      <c r="C546" s="20"/>
      <c r="D546" s="20"/>
      <c r="E546" s="20"/>
      <c r="F546" s="20"/>
      <c r="G546" s="20"/>
      <c r="H546" s="59"/>
      <c r="I546" s="108"/>
      <c r="J546" s="20"/>
      <c r="K546" s="59"/>
      <c r="L546" s="51"/>
      <c r="M546" s="130"/>
      <c r="N546" s="87"/>
      <c r="O546" s="51"/>
      <c r="P546" s="20"/>
      <c r="Q546" s="20"/>
      <c r="R546" s="20"/>
      <c r="S546" s="20"/>
      <c r="T546" s="20"/>
      <c r="U546" s="59"/>
      <c r="V546" s="108"/>
      <c r="W546" s="20"/>
      <c r="X546" s="59"/>
      <c r="Y546" s="51"/>
      <c r="Z546" s="130"/>
      <c r="AA546" s="87"/>
      <c r="AB546" s="51"/>
      <c r="AC546" s="20"/>
      <c r="AD546" s="20"/>
      <c r="AE546" s="20"/>
      <c r="AF546" s="20"/>
      <c r="AG546" s="20"/>
      <c r="AH546" s="59"/>
      <c r="AI546" s="108"/>
      <c r="AJ546" s="51"/>
      <c r="AK546" s="59"/>
      <c r="AL546" s="51"/>
      <c r="AM546" s="130"/>
      <c r="AN546" s="87"/>
      <c r="AO546" s="51"/>
      <c r="AP546" s="20"/>
      <c r="AQ546" s="20"/>
      <c r="AR546" s="20"/>
      <c r="AS546" s="20"/>
      <c r="AT546" s="20"/>
      <c r="AU546" s="59"/>
      <c r="AV546" s="108"/>
      <c r="AW546" s="51"/>
      <c r="AX546" s="59"/>
      <c r="AY546" s="51"/>
      <c r="AZ546" s="130"/>
      <c r="BA546" s="87"/>
      <c r="BB546" s="51"/>
      <c r="BC546" s="20"/>
      <c r="BD546" s="20"/>
      <c r="BE546" s="20"/>
      <c r="BF546" s="20"/>
      <c r="BG546" s="20"/>
      <c r="BH546" s="59"/>
      <c r="BI546" s="108"/>
      <c r="BJ546" s="51"/>
      <c r="BK546" s="59"/>
      <c r="BL546" s="51"/>
      <c r="BM546" s="130"/>
    </row>
    <row r="547" spans="1:65" s="5" customFormat="1" ht="15.95" customHeight="1" x14ac:dyDescent="0.2">
      <c r="A547" s="87"/>
      <c r="B547" s="51"/>
      <c r="C547" s="20"/>
      <c r="D547" s="20"/>
      <c r="E547" s="20"/>
      <c r="F547" s="20"/>
      <c r="G547" s="20"/>
      <c r="H547" s="59"/>
      <c r="I547" s="108"/>
      <c r="J547" s="20"/>
      <c r="K547" s="59"/>
      <c r="L547" s="51"/>
      <c r="M547" s="130"/>
      <c r="N547" s="87"/>
      <c r="O547" s="51"/>
      <c r="P547" s="20"/>
      <c r="Q547" s="20"/>
      <c r="R547" s="20"/>
      <c r="S547" s="20"/>
      <c r="T547" s="20"/>
      <c r="U547" s="59"/>
      <c r="V547" s="108"/>
      <c r="W547" s="20"/>
      <c r="X547" s="59"/>
      <c r="Y547" s="51"/>
      <c r="Z547" s="130"/>
      <c r="AA547" s="87"/>
      <c r="AB547" s="51"/>
      <c r="AC547" s="20"/>
      <c r="AD547" s="20"/>
      <c r="AE547" s="20"/>
      <c r="AF547" s="20"/>
      <c r="AG547" s="20"/>
      <c r="AH547" s="59"/>
      <c r="AI547" s="108"/>
      <c r="AJ547" s="51"/>
      <c r="AK547" s="59"/>
      <c r="AL547" s="51"/>
      <c r="AM547" s="130"/>
      <c r="AN547" s="87"/>
      <c r="AO547" s="51"/>
      <c r="AP547" s="20"/>
      <c r="AQ547" s="20"/>
      <c r="AR547" s="20"/>
      <c r="AS547" s="20"/>
      <c r="AT547" s="20"/>
      <c r="AU547" s="59"/>
      <c r="AV547" s="108"/>
      <c r="AW547" s="51"/>
      <c r="AX547" s="59"/>
      <c r="AY547" s="51"/>
      <c r="AZ547" s="130"/>
      <c r="BA547" s="87"/>
      <c r="BB547" s="51"/>
      <c r="BC547" s="20"/>
      <c r="BD547" s="20"/>
      <c r="BE547" s="20"/>
      <c r="BF547" s="20"/>
      <c r="BG547" s="20"/>
      <c r="BH547" s="59"/>
      <c r="BI547" s="108"/>
      <c r="BJ547" s="51"/>
      <c r="BK547" s="59"/>
      <c r="BL547" s="51"/>
      <c r="BM547" s="130"/>
    </row>
    <row r="548" spans="1:65" s="5" customFormat="1" ht="15.95" customHeight="1" x14ac:dyDescent="0.2">
      <c r="A548" s="86"/>
      <c r="B548" s="51"/>
      <c r="C548" s="700"/>
      <c r="D548" s="701"/>
      <c r="E548" s="701"/>
      <c r="F548" s="701"/>
      <c r="G548" s="701"/>
      <c r="H548" s="51"/>
      <c r="I548" s="107"/>
      <c r="J548" s="20"/>
      <c r="K548" s="59"/>
      <c r="L548" s="59"/>
      <c r="M548" s="59"/>
      <c r="N548" s="86"/>
      <c r="O548" s="51"/>
      <c r="P548" s="700"/>
      <c r="Q548" s="701"/>
      <c r="R548" s="701"/>
      <c r="S548" s="701"/>
      <c r="T548" s="701"/>
      <c r="U548" s="51"/>
      <c r="V548" s="107"/>
      <c r="W548" s="20"/>
      <c r="X548" s="59"/>
      <c r="Y548" s="59"/>
      <c r="Z548" s="59"/>
      <c r="AA548" s="86"/>
      <c r="AB548" s="51"/>
      <c r="AC548" s="700"/>
      <c r="AD548" s="701"/>
      <c r="AE548" s="701"/>
      <c r="AF548" s="701"/>
      <c r="AG548" s="701"/>
      <c r="AH548" s="51"/>
      <c r="AI548" s="108"/>
      <c r="AJ548" s="51"/>
      <c r="AK548" s="59"/>
      <c r="AL548" s="59"/>
      <c r="AM548" s="59"/>
      <c r="AN548" s="86"/>
      <c r="AO548" s="51"/>
      <c r="AP548" s="700"/>
      <c r="AQ548" s="701"/>
      <c r="AR548" s="701"/>
      <c r="AS548" s="701"/>
      <c r="AT548" s="701"/>
      <c r="AU548" s="51"/>
      <c r="AV548" s="108"/>
      <c r="AW548" s="51"/>
      <c r="AX548" s="59"/>
      <c r="AY548" s="59"/>
      <c r="AZ548" s="59"/>
      <c r="BA548" s="86"/>
      <c r="BB548" s="51"/>
      <c r="BC548" s="700"/>
      <c r="BD548" s="701"/>
      <c r="BE548" s="701"/>
      <c r="BF548" s="701"/>
      <c r="BG548" s="701"/>
      <c r="BH548" s="51"/>
      <c r="BI548" s="108"/>
      <c r="BJ548" s="51"/>
      <c r="BK548" s="59"/>
      <c r="BL548" s="59"/>
      <c r="BM548" s="59"/>
    </row>
    <row r="549" spans="1:65" s="5" customFormat="1" ht="15.95" customHeight="1" x14ac:dyDescent="0.2">
      <c r="A549" s="20"/>
      <c r="B549" s="51"/>
      <c r="C549" s="700"/>
      <c r="D549" s="700"/>
      <c r="E549" s="700"/>
      <c r="F549" s="700"/>
      <c r="G549" s="700"/>
      <c r="H549" s="700"/>
      <c r="I549" s="107"/>
      <c r="J549" s="20"/>
      <c r="K549" s="59"/>
      <c r="L549" s="59"/>
      <c r="M549" s="59"/>
      <c r="N549" s="20"/>
      <c r="O549" s="51"/>
      <c r="P549" s="59"/>
      <c r="Q549" s="59"/>
      <c r="R549" s="59"/>
      <c r="S549" s="59"/>
      <c r="T549" s="59"/>
      <c r="U549" s="59"/>
      <c r="V549" s="107"/>
      <c r="W549" s="20"/>
      <c r="X549" s="59"/>
      <c r="Y549" s="59"/>
      <c r="Z549" s="59"/>
      <c r="AA549" s="20"/>
      <c r="AB549" s="51"/>
      <c r="AC549" s="59"/>
      <c r="AD549" s="59"/>
      <c r="AE549" s="59"/>
      <c r="AF549" s="59"/>
      <c r="AG549" s="59"/>
      <c r="AH549" s="51"/>
      <c r="AI549" s="108"/>
      <c r="AJ549" s="51"/>
      <c r="AK549" s="59"/>
      <c r="AL549" s="59"/>
      <c r="AM549" s="59"/>
      <c r="AN549" s="20"/>
      <c r="AO549" s="51"/>
      <c r="AP549" s="59"/>
      <c r="AQ549" s="59"/>
      <c r="AR549" s="59"/>
      <c r="AS549" s="59"/>
      <c r="AT549" s="59"/>
      <c r="AU549" s="51"/>
      <c r="AV549" s="108"/>
      <c r="AW549" s="51"/>
      <c r="AX549" s="59"/>
      <c r="AY549" s="59"/>
      <c r="AZ549" s="59"/>
      <c r="BA549" s="20"/>
      <c r="BB549" s="51"/>
      <c r="BC549" s="59"/>
      <c r="BD549" s="59"/>
      <c r="BE549" s="59"/>
      <c r="BF549" s="59"/>
      <c r="BG549" s="59"/>
      <c r="BH549" s="51"/>
      <c r="BI549" s="108"/>
      <c r="BJ549" s="51"/>
      <c r="BK549" s="59"/>
      <c r="BL549" s="59"/>
      <c r="BM549" s="59"/>
    </row>
    <row r="550" spans="1:65" s="5" customFormat="1" ht="15.95" customHeight="1" x14ac:dyDescent="0.2">
      <c r="A550" s="87"/>
      <c r="B550" s="51"/>
      <c r="C550" s="20"/>
      <c r="D550" s="20"/>
      <c r="E550" s="20"/>
      <c r="F550" s="20"/>
      <c r="G550" s="20"/>
      <c r="H550" s="59"/>
      <c r="I550" s="108"/>
      <c r="J550" s="20"/>
      <c r="K550" s="59"/>
      <c r="L550" s="51"/>
      <c r="M550" s="130"/>
      <c r="N550" s="87"/>
      <c r="O550" s="51"/>
      <c r="P550" s="20"/>
      <c r="Q550" s="20"/>
      <c r="R550" s="20"/>
      <c r="S550" s="20"/>
      <c r="T550" s="20"/>
      <c r="U550" s="59"/>
      <c r="V550" s="108"/>
      <c r="W550" s="20"/>
      <c r="X550" s="59"/>
      <c r="Y550" s="51"/>
      <c r="Z550" s="130"/>
      <c r="AA550" s="87"/>
      <c r="AB550" s="51"/>
      <c r="AC550" s="20"/>
      <c r="AD550" s="20"/>
      <c r="AE550" s="20"/>
      <c r="AF550" s="20"/>
      <c r="AG550" s="20"/>
      <c r="AH550" s="59"/>
      <c r="AI550" s="108"/>
      <c r="AJ550" s="51"/>
      <c r="AK550" s="59"/>
      <c r="AL550" s="51"/>
      <c r="AM550" s="130"/>
      <c r="AN550" s="87"/>
      <c r="AO550" s="51"/>
      <c r="AP550" s="20"/>
      <c r="AQ550" s="20"/>
      <c r="AR550" s="20"/>
      <c r="AS550" s="20"/>
      <c r="AT550" s="20"/>
      <c r="AU550" s="59"/>
      <c r="AV550" s="108"/>
      <c r="AW550" s="51"/>
      <c r="AX550" s="59"/>
      <c r="AY550" s="51"/>
      <c r="AZ550" s="130"/>
      <c r="BA550" s="87"/>
      <c r="BB550" s="51"/>
      <c r="BC550" s="20"/>
      <c r="BD550" s="20"/>
      <c r="BE550" s="20"/>
      <c r="BF550" s="20"/>
      <c r="BG550" s="20"/>
      <c r="BH550" s="59"/>
      <c r="BI550" s="108"/>
      <c r="BJ550" s="51"/>
      <c r="BK550" s="59"/>
      <c r="BL550" s="51"/>
      <c r="BM550" s="130"/>
    </row>
    <row r="551" spans="1:65" s="5" customFormat="1" ht="15.95" customHeight="1" x14ac:dyDescent="0.2">
      <c r="A551" s="87"/>
      <c r="B551" s="51"/>
      <c r="C551" s="20"/>
      <c r="D551" s="20"/>
      <c r="E551" s="20"/>
      <c r="F551" s="20"/>
      <c r="G551" s="20"/>
      <c r="H551" s="59"/>
      <c r="I551" s="108"/>
      <c r="J551" s="20"/>
      <c r="K551" s="59"/>
      <c r="L551" s="51"/>
      <c r="M551" s="130"/>
      <c r="N551" s="87"/>
      <c r="O551" s="51"/>
      <c r="P551" s="20"/>
      <c r="Q551" s="20"/>
      <c r="R551" s="20"/>
      <c r="S551" s="20"/>
      <c r="T551" s="20"/>
      <c r="U551" s="59"/>
      <c r="V551" s="108"/>
      <c r="W551" s="20"/>
      <c r="X551" s="59"/>
      <c r="Y551" s="51"/>
      <c r="Z551" s="130"/>
      <c r="AA551" s="87"/>
      <c r="AB551" s="51"/>
      <c r="AC551" s="20"/>
      <c r="AD551" s="20"/>
      <c r="AE551" s="20"/>
      <c r="AF551" s="20"/>
      <c r="AG551" s="20"/>
      <c r="AH551" s="59"/>
      <c r="AI551" s="108"/>
      <c r="AJ551" s="51"/>
      <c r="AK551" s="59"/>
      <c r="AL551" s="51"/>
      <c r="AM551" s="130"/>
      <c r="AN551" s="87"/>
      <c r="AO551" s="51"/>
      <c r="AP551" s="20"/>
      <c r="AQ551" s="20"/>
      <c r="AR551" s="20"/>
      <c r="AS551" s="20"/>
      <c r="AT551" s="20"/>
      <c r="AU551" s="59"/>
      <c r="AV551" s="108"/>
      <c r="AW551" s="51"/>
      <c r="AX551" s="59"/>
      <c r="AY551" s="51"/>
      <c r="AZ551" s="130"/>
      <c r="BA551" s="87"/>
      <c r="BB551" s="51"/>
      <c r="BC551" s="20"/>
      <c r="BD551" s="20"/>
      <c r="BE551" s="20"/>
      <c r="BF551" s="20"/>
      <c r="BG551" s="20"/>
      <c r="BH551" s="59"/>
      <c r="BI551" s="108"/>
      <c r="BJ551" s="51"/>
      <c r="BK551" s="59"/>
      <c r="BL551" s="51"/>
      <c r="BM551" s="130"/>
    </row>
    <row r="552" spans="1:65" s="5" customFormat="1" ht="15.95" customHeight="1" x14ac:dyDescent="0.2">
      <c r="A552" s="86"/>
      <c r="B552" s="51"/>
      <c r="C552" s="700"/>
      <c r="D552" s="701"/>
      <c r="E552" s="701"/>
      <c r="F552" s="701"/>
      <c r="G552" s="701"/>
      <c r="H552" s="701"/>
      <c r="I552" s="107"/>
      <c r="J552" s="20"/>
      <c r="K552" s="59"/>
      <c r="L552" s="59"/>
      <c r="M552" s="59"/>
      <c r="N552" s="86"/>
      <c r="O552" s="51"/>
      <c r="P552" s="59"/>
      <c r="Q552" s="59"/>
      <c r="R552" s="59"/>
      <c r="S552" s="59"/>
      <c r="T552" s="59"/>
      <c r="U552" s="59"/>
      <c r="V552" s="107"/>
      <c r="W552" s="20"/>
      <c r="X552" s="59"/>
      <c r="Y552" s="59"/>
      <c r="Z552" s="59"/>
      <c r="AA552" s="86"/>
      <c r="AB552" s="51"/>
      <c r="AC552" s="59"/>
      <c r="AD552" s="59"/>
      <c r="AE552" s="59"/>
      <c r="AF552" s="59"/>
      <c r="AG552" s="59"/>
      <c r="AH552" s="51"/>
      <c r="AI552" s="108"/>
      <c r="AJ552" s="51"/>
      <c r="AK552" s="59"/>
      <c r="AL552" s="59"/>
      <c r="AM552" s="59"/>
      <c r="AN552" s="86"/>
      <c r="AO552" s="51"/>
      <c r="AP552" s="59"/>
      <c r="AQ552" s="59"/>
      <c r="AR552" s="59"/>
      <c r="AS552" s="59"/>
      <c r="AT552" s="59"/>
      <c r="AU552" s="51"/>
      <c r="AV552" s="108"/>
      <c r="AW552" s="51"/>
      <c r="AX552" s="59"/>
      <c r="AY552" s="59"/>
      <c r="AZ552" s="59"/>
      <c r="BA552" s="86"/>
      <c r="BB552" s="51"/>
      <c r="BC552" s="59"/>
      <c r="BD552" s="59"/>
      <c r="BE552" s="59"/>
      <c r="BF552" s="59"/>
      <c r="BG552" s="59"/>
      <c r="BH552" s="51"/>
      <c r="BI552" s="108"/>
      <c r="BJ552" s="51"/>
      <c r="BK552" s="59"/>
      <c r="BL552" s="59"/>
      <c r="BM552" s="59"/>
    </row>
    <row r="553" spans="1:65" s="5" customFormat="1" ht="15.95" customHeight="1" x14ac:dyDescent="0.2">
      <c r="A553" s="20"/>
      <c r="B553" s="51"/>
      <c r="C553" s="701"/>
      <c r="D553" s="701"/>
      <c r="E553" s="701"/>
      <c r="F553" s="701"/>
      <c r="G553" s="701"/>
      <c r="H553" s="701"/>
      <c r="I553" s="701"/>
      <c r="J553" s="701"/>
      <c r="K553" s="701"/>
      <c r="L553" s="701"/>
      <c r="M553" s="701"/>
      <c r="N553" s="20"/>
      <c r="O553" s="51"/>
      <c r="P553" s="131"/>
      <c r="Q553" s="131"/>
      <c r="R553" s="131"/>
      <c r="S553" s="131"/>
      <c r="T553" s="131"/>
      <c r="U553" s="131"/>
      <c r="V553" s="131"/>
      <c r="W553" s="131"/>
      <c r="X553" s="131"/>
      <c r="Y553" s="131"/>
      <c r="Z553" s="131"/>
      <c r="AA553" s="20"/>
      <c r="AB553" s="51"/>
      <c r="AC553" s="131"/>
      <c r="AD553" s="131"/>
      <c r="AE553" s="131"/>
      <c r="AF553" s="131"/>
      <c r="AG553" s="131"/>
      <c r="AH553" s="51"/>
      <c r="AI553" s="51"/>
      <c r="AJ553" s="51"/>
      <c r="AK553" s="51"/>
      <c r="AL553" s="51"/>
      <c r="AM553" s="51"/>
      <c r="AN553" s="20"/>
      <c r="AO553" s="51"/>
      <c r="AP553" s="131"/>
      <c r="AQ553" s="131"/>
      <c r="AR553" s="131"/>
      <c r="AS553" s="131"/>
      <c r="AT553" s="131"/>
      <c r="AU553" s="51"/>
      <c r="AV553" s="51"/>
      <c r="AW553" s="51"/>
      <c r="AX553" s="51"/>
      <c r="AY553" s="51"/>
      <c r="AZ553" s="51"/>
      <c r="BA553" s="20"/>
      <c r="BB553" s="51"/>
      <c r="BC553" s="131"/>
      <c r="BD553" s="131"/>
      <c r="BE553" s="131"/>
      <c r="BF553" s="131"/>
      <c r="BG553" s="131"/>
      <c r="BH553" s="51"/>
      <c r="BI553" s="51"/>
      <c r="BJ553" s="51"/>
      <c r="BK553" s="51"/>
      <c r="BL553" s="51"/>
      <c r="BM553" s="51"/>
    </row>
    <row r="554" spans="1:65" s="5" customFormat="1" ht="15.95" customHeight="1" x14ac:dyDescent="0.2">
      <c r="A554" s="87"/>
      <c r="B554" s="51"/>
      <c r="C554" s="20"/>
      <c r="D554" s="20"/>
      <c r="E554" s="20"/>
      <c r="F554" s="20"/>
      <c r="G554" s="20"/>
      <c r="H554" s="59"/>
      <c r="I554" s="108"/>
      <c r="J554" s="20"/>
      <c r="K554" s="59"/>
      <c r="L554" s="51"/>
      <c r="M554" s="130"/>
      <c r="N554" s="87"/>
      <c r="O554" s="51"/>
      <c r="P554" s="20"/>
      <c r="Q554" s="20"/>
      <c r="R554" s="20"/>
      <c r="S554" s="20"/>
      <c r="T554" s="20"/>
      <c r="U554" s="59"/>
      <c r="V554" s="108"/>
      <c r="W554" s="20"/>
      <c r="X554" s="59"/>
      <c r="Y554" s="51"/>
      <c r="Z554" s="130"/>
      <c r="AA554" s="87"/>
      <c r="AB554" s="51"/>
      <c r="AC554" s="20"/>
      <c r="AD554" s="20"/>
      <c r="AE554" s="20"/>
      <c r="AF554" s="20"/>
      <c r="AG554" s="20"/>
      <c r="AH554" s="59"/>
      <c r="AI554" s="108"/>
      <c r="AJ554" s="51"/>
      <c r="AK554" s="59"/>
      <c r="AL554" s="51"/>
      <c r="AM554" s="130"/>
      <c r="AN554" s="87"/>
      <c r="AO554" s="51"/>
      <c r="AP554" s="20"/>
      <c r="AQ554" s="20"/>
      <c r="AR554" s="20"/>
      <c r="AS554" s="20"/>
      <c r="AT554" s="20"/>
      <c r="AU554" s="59"/>
      <c r="AV554" s="108"/>
      <c r="AW554" s="51"/>
      <c r="AX554" s="59"/>
      <c r="AY554" s="51"/>
      <c r="AZ554" s="130"/>
      <c r="BA554" s="87"/>
      <c r="BB554" s="51"/>
      <c r="BC554" s="20"/>
      <c r="BD554" s="20"/>
      <c r="BE554" s="20"/>
      <c r="BF554" s="20"/>
      <c r="BG554" s="20"/>
      <c r="BH554" s="59"/>
      <c r="BI554" s="108"/>
      <c r="BJ554" s="51"/>
      <c r="BK554" s="59"/>
      <c r="BL554" s="51"/>
      <c r="BM554" s="130"/>
    </row>
    <row r="555" spans="1:65" s="5" customFormat="1" ht="15.95" customHeight="1" x14ac:dyDescent="0.2">
      <c r="A555" s="87"/>
      <c r="B555" s="51"/>
      <c r="C555" s="20"/>
      <c r="D555" s="20"/>
      <c r="E555" s="20"/>
      <c r="F555" s="20"/>
      <c r="G555" s="20"/>
      <c r="H555" s="59"/>
      <c r="I555" s="108"/>
      <c r="J555" s="20"/>
      <c r="K555" s="59"/>
      <c r="L555" s="51"/>
      <c r="M555" s="130"/>
      <c r="N555" s="87"/>
      <c r="O555" s="51"/>
      <c r="P555" s="20"/>
      <c r="Q555" s="20"/>
      <c r="R555" s="20"/>
      <c r="S555" s="20"/>
      <c r="T555" s="20"/>
      <c r="U555" s="59"/>
      <c r="V555" s="108"/>
      <c r="W555" s="20"/>
      <c r="X555" s="59"/>
      <c r="Y555" s="51"/>
      <c r="Z555" s="130"/>
      <c r="AA555" s="87"/>
      <c r="AB555" s="51"/>
      <c r="AC555" s="20"/>
      <c r="AD555" s="20"/>
      <c r="AE555" s="20"/>
      <c r="AF555" s="20"/>
      <c r="AG555" s="20"/>
      <c r="AH555" s="59"/>
      <c r="AI555" s="108"/>
      <c r="AJ555" s="51"/>
      <c r="AK555" s="59"/>
      <c r="AL555" s="51"/>
      <c r="AM555" s="130"/>
      <c r="AN555" s="87"/>
      <c r="AO555" s="51"/>
      <c r="AP555" s="20"/>
      <c r="AQ555" s="20"/>
      <c r="AR555" s="20"/>
      <c r="AS555" s="20"/>
      <c r="AT555" s="20"/>
      <c r="AU555" s="59"/>
      <c r="AV555" s="108"/>
      <c r="AW555" s="51"/>
      <c r="AX555" s="59"/>
      <c r="AY555" s="51"/>
      <c r="AZ555" s="130"/>
      <c r="BA555" s="87"/>
      <c r="BB555" s="51"/>
      <c r="BC555" s="20"/>
      <c r="BD555" s="20"/>
      <c r="BE555" s="20"/>
      <c r="BF555" s="20"/>
      <c r="BG555" s="20"/>
      <c r="BH555" s="59"/>
      <c r="BI555" s="108"/>
      <c r="BJ555" s="51"/>
      <c r="BK555" s="59"/>
      <c r="BL555" s="51"/>
      <c r="BM555" s="130"/>
    </row>
    <row r="556" spans="1:65" s="5" customFormat="1" ht="15.95" customHeight="1" x14ac:dyDescent="0.2">
      <c r="A556" s="86"/>
      <c r="B556" s="51"/>
      <c r="C556" s="700"/>
      <c r="D556" s="701"/>
      <c r="E556" s="701"/>
      <c r="F556" s="701"/>
      <c r="G556" s="701"/>
      <c r="H556" s="701"/>
      <c r="I556" s="107"/>
      <c r="J556" s="20"/>
      <c r="K556" s="59"/>
      <c r="L556" s="59"/>
      <c r="M556" s="59"/>
      <c r="N556" s="86"/>
      <c r="O556" s="51"/>
      <c r="P556" s="59"/>
      <c r="Q556" s="59"/>
      <c r="R556" s="59"/>
      <c r="S556" s="59"/>
      <c r="T556" s="59"/>
      <c r="U556" s="59"/>
      <c r="V556" s="107"/>
      <c r="W556" s="20"/>
      <c r="X556" s="59"/>
      <c r="Y556" s="59"/>
      <c r="Z556" s="59"/>
      <c r="AA556" s="86"/>
      <c r="AB556" s="51"/>
      <c r="AC556" s="59"/>
      <c r="AD556" s="59"/>
      <c r="AE556" s="59"/>
      <c r="AF556" s="59"/>
      <c r="AG556" s="59"/>
      <c r="AH556" s="51"/>
      <c r="AI556" s="108"/>
      <c r="AJ556" s="51"/>
      <c r="AK556" s="59"/>
      <c r="AL556" s="59"/>
      <c r="AM556" s="59"/>
      <c r="AN556" s="86"/>
      <c r="AO556" s="51"/>
      <c r="AP556" s="59"/>
      <c r="AQ556" s="59"/>
      <c r="AR556" s="59"/>
      <c r="AS556" s="59"/>
      <c r="AT556" s="59"/>
      <c r="AU556" s="51"/>
      <c r="AV556" s="108"/>
      <c r="AW556" s="51"/>
      <c r="AX556" s="59"/>
      <c r="AY556" s="59"/>
      <c r="AZ556" s="59"/>
      <c r="BA556" s="86"/>
      <c r="BB556" s="51"/>
      <c r="BC556" s="59"/>
      <c r="BD556" s="59"/>
      <c r="BE556" s="59"/>
      <c r="BF556" s="59"/>
      <c r="BG556" s="59"/>
      <c r="BH556" s="51"/>
      <c r="BI556" s="108"/>
      <c r="BJ556" s="51"/>
      <c r="BK556" s="59"/>
      <c r="BL556" s="59"/>
      <c r="BM556" s="59"/>
    </row>
    <row r="557" spans="1:65" s="5" customFormat="1" ht="15.95" customHeight="1" x14ac:dyDescent="0.2">
      <c r="A557" s="20"/>
      <c r="B557" s="51"/>
      <c r="C557" s="700"/>
      <c r="D557" s="701"/>
      <c r="E557" s="701"/>
      <c r="F557" s="701"/>
      <c r="G557" s="701"/>
      <c r="H557" s="51"/>
      <c r="I557" s="107"/>
      <c r="J557" s="20"/>
      <c r="K557" s="59"/>
      <c r="L557" s="59"/>
      <c r="M557" s="59"/>
      <c r="N557" s="20"/>
      <c r="O557" s="51"/>
      <c r="P557" s="700"/>
      <c r="Q557" s="701"/>
      <c r="R557" s="701"/>
      <c r="S557" s="701"/>
      <c r="T557" s="701"/>
      <c r="U557" s="51"/>
      <c r="V557" s="107"/>
      <c r="W557" s="20"/>
      <c r="X557" s="59"/>
      <c r="Y557" s="59"/>
      <c r="Z557" s="59"/>
      <c r="AA557" s="20"/>
      <c r="AB557" s="51"/>
      <c r="AC557" s="700"/>
      <c r="AD557" s="701"/>
      <c r="AE557" s="701"/>
      <c r="AF557" s="701"/>
      <c r="AG557" s="701"/>
      <c r="AH557" s="51"/>
      <c r="AI557" s="108"/>
      <c r="AJ557" s="51"/>
      <c r="AK557" s="59"/>
      <c r="AL557" s="59"/>
      <c r="AM557" s="59"/>
      <c r="AN557" s="20"/>
      <c r="AO557" s="51"/>
      <c r="AP557" s="700"/>
      <c r="AQ557" s="701"/>
      <c r="AR557" s="701"/>
      <c r="AS557" s="701"/>
      <c r="AT557" s="701"/>
      <c r="AU557" s="51"/>
      <c r="AV557" s="108"/>
      <c r="AW557" s="51"/>
      <c r="AX557" s="59"/>
      <c r="AY557" s="59"/>
      <c r="AZ557" s="59"/>
      <c r="BA557" s="20"/>
      <c r="BB557" s="51"/>
      <c r="BC557" s="700"/>
      <c r="BD557" s="701"/>
      <c r="BE557" s="701"/>
      <c r="BF557" s="701"/>
      <c r="BG557" s="701"/>
      <c r="BH557" s="51"/>
      <c r="BI557" s="108"/>
      <c r="BJ557" s="51"/>
      <c r="BK557" s="59"/>
      <c r="BL557" s="59"/>
      <c r="BM557" s="59"/>
    </row>
    <row r="558" spans="1:65" s="5" customFormat="1" ht="15.95" customHeight="1" x14ac:dyDescent="0.2">
      <c r="A558" s="95"/>
      <c r="B558" s="51"/>
      <c r="C558" s="20"/>
      <c r="D558" s="20"/>
      <c r="E558" s="20"/>
      <c r="F558" s="20"/>
      <c r="G558" s="20"/>
      <c r="H558" s="59"/>
      <c r="I558" s="108"/>
      <c r="J558" s="20"/>
      <c r="K558" s="59"/>
      <c r="L558" s="51"/>
      <c r="M558" s="130"/>
      <c r="N558" s="95"/>
      <c r="O558" s="51"/>
      <c r="P558" s="20"/>
      <c r="Q558" s="20"/>
      <c r="R558" s="20"/>
      <c r="S558" s="20"/>
      <c r="T558" s="20"/>
      <c r="U558" s="59"/>
      <c r="V558" s="108"/>
      <c r="W558" s="20"/>
      <c r="X558" s="59"/>
      <c r="Y558" s="51"/>
      <c r="Z558" s="130"/>
      <c r="AA558" s="95"/>
      <c r="AB558" s="51"/>
      <c r="AC558" s="20"/>
      <c r="AD558" s="20"/>
      <c r="AE558" s="20"/>
      <c r="AF558" s="20"/>
      <c r="AG558" s="20"/>
      <c r="AH558" s="59"/>
      <c r="AI558" s="108"/>
      <c r="AJ558" s="51"/>
      <c r="AK558" s="59"/>
      <c r="AL558" s="51"/>
      <c r="AM558" s="130"/>
      <c r="AN558" s="95"/>
      <c r="AO558" s="51"/>
      <c r="AP558" s="20"/>
      <c r="AQ558" s="20"/>
      <c r="AR558" s="20"/>
      <c r="AS558" s="20"/>
      <c r="AT558" s="20"/>
      <c r="AU558" s="59"/>
      <c r="AV558" s="108"/>
      <c r="AW558" s="51"/>
      <c r="AX558" s="59"/>
      <c r="AY558" s="51"/>
      <c r="AZ558" s="130"/>
      <c r="BA558" s="95"/>
      <c r="BB558" s="51"/>
      <c r="BC558" s="20"/>
      <c r="BD558" s="20"/>
      <c r="BE558" s="20"/>
      <c r="BF558" s="20"/>
      <c r="BG558" s="20"/>
      <c r="BH558" s="59"/>
      <c r="BI558" s="108"/>
      <c r="BJ558" s="51"/>
      <c r="BK558" s="59"/>
      <c r="BL558" s="51"/>
      <c r="BM558" s="130"/>
    </row>
    <row r="559" spans="1:65" s="5" customFormat="1" ht="15.95" customHeight="1" x14ac:dyDescent="0.2">
      <c r="A559" s="87"/>
      <c r="B559" s="51"/>
      <c r="C559" s="20"/>
      <c r="D559" s="20"/>
      <c r="E559" s="20"/>
      <c r="F559" s="20"/>
      <c r="G559" s="20"/>
      <c r="H559" s="59"/>
      <c r="I559" s="108"/>
      <c r="J559" s="20"/>
      <c r="K559" s="59"/>
      <c r="L559" s="51"/>
      <c r="M559" s="130"/>
      <c r="N559" s="87"/>
      <c r="O559" s="51"/>
      <c r="P559" s="20"/>
      <c r="Q559" s="20"/>
      <c r="R559" s="20"/>
      <c r="S559" s="20"/>
      <c r="T559" s="20"/>
      <c r="U559" s="59"/>
      <c r="V559" s="108"/>
      <c r="W559" s="20"/>
      <c r="X559" s="59"/>
      <c r="Y559" s="51"/>
      <c r="Z559" s="130"/>
      <c r="AA559" s="87"/>
      <c r="AB559" s="51"/>
      <c r="AC559" s="20"/>
      <c r="AD559" s="20"/>
      <c r="AE559" s="20"/>
      <c r="AF559" s="20"/>
      <c r="AG559" s="20"/>
      <c r="AH559" s="59"/>
      <c r="AI559" s="108"/>
      <c r="AJ559" s="51"/>
      <c r="AK559" s="59"/>
      <c r="AL559" s="51"/>
      <c r="AM559" s="130"/>
      <c r="AN559" s="87"/>
      <c r="AO559" s="51"/>
      <c r="AP559" s="20"/>
      <c r="AQ559" s="20"/>
      <c r="AR559" s="20"/>
      <c r="AS559" s="20"/>
      <c r="AT559" s="20"/>
      <c r="AU559" s="59"/>
      <c r="AV559" s="108"/>
      <c r="AW559" s="51"/>
      <c r="AX559" s="59"/>
      <c r="AY559" s="51"/>
      <c r="AZ559" s="130"/>
      <c r="BA559" s="87"/>
      <c r="BB559" s="51"/>
      <c r="BC559" s="20"/>
      <c r="BD559" s="20"/>
      <c r="BE559" s="20"/>
      <c r="BF559" s="20"/>
      <c r="BG559" s="20"/>
      <c r="BH559" s="59"/>
      <c r="BI559" s="108"/>
      <c r="BJ559" s="51"/>
      <c r="BK559" s="59"/>
      <c r="BL559" s="51"/>
      <c r="BM559" s="130"/>
    </row>
    <row r="560" spans="1:65" s="5" customFormat="1" ht="15.95" customHeight="1" x14ac:dyDescent="0.2">
      <c r="A560" s="86"/>
      <c r="B560" s="73"/>
      <c r="C560" s="697"/>
      <c r="D560" s="689"/>
      <c r="E560" s="689"/>
      <c r="F560" s="689"/>
      <c r="G560" s="689"/>
      <c r="H560" s="24"/>
      <c r="I560" s="98"/>
      <c r="K560" s="59"/>
      <c r="L560" s="59"/>
      <c r="M560" s="59"/>
      <c r="N560" s="86"/>
      <c r="O560" s="73"/>
      <c r="P560" s="697"/>
      <c r="Q560" s="689"/>
      <c r="R560" s="689"/>
      <c r="S560" s="689"/>
      <c r="T560" s="689"/>
      <c r="U560" s="24"/>
      <c r="V560" s="98"/>
      <c r="X560" s="59"/>
      <c r="Y560" s="59"/>
      <c r="Z560" s="59"/>
      <c r="AA560" s="86"/>
      <c r="AB560" s="73"/>
      <c r="AC560" s="697"/>
      <c r="AD560" s="689"/>
      <c r="AE560" s="689"/>
      <c r="AF560" s="689"/>
      <c r="AG560" s="689"/>
      <c r="AH560" s="51"/>
      <c r="AI560" s="108"/>
      <c r="AJ560" s="51"/>
      <c r="AK560" s="59"/>
      <c r="AL560" s="59"/>
      <c r="AM560" s="59"/>
      <c r="AN560" s="86"/>
      <c r="AO560" s="73"/>
      <c r="AP560" s="697"/>
      <c r="AQ560" s="689"/>
      <c r="AR560" s="689"/>
      <c r="AS560" s="689"/>
      <c r="AT560" s="689"/>
      <c r="AU560" s="51"/>
      <c r="AV560" s="108"/>
      <c r="AW560" s="51"/>
      <c r="AX560" s="59"/>
      <c r="AY560" s="59"/>
      <c r="AZ560" s="59"/>
      <c r="BA560" s="86"/>
      <c r="BB560" s="73"/>
      <c r="BC560" s="697"/>
      <c r="BD560" s="689"/>
      <c r="BE560" s="689"/>
      <c r="BF560" s="689"/>
      <c r="BG560" s="689"/>
      <c r="BH560" s="51"/>
      <c r="BI560" s="108"/>
      <c r="BJ560" s="51"/>
      <c r="BK560" s="59"/>
      <c r="BL560" s="59"/>
      <c r="BM560" s="59"/>
    </row>
    <row r="561" spans="1:65" s="5" customFormat="1" ht="15.95" customHeight="1" x14ac:dyDescent="0.2">
      <c r="A561" s="21"/>
      <c r="B561" s="73"/>
      <c r="C561" s="689"/>
      <c r="D561" s="689"/>
      <c r="E561" s="689"/>
      <c r="F561" s="689"/>
      <c r="G561" s="689"/>
      <c r="H561" s="689"/>
      <c r="I561" s="98"/>
      <c r="K561" s="59"/>
      <c r="L561" s="59"/>
      <c r="M561" s="59"/>
      <c r="N561" s="21"/>
      <c r="O561" s="73"/>
      <c r="P561" s="59"/>
      <c r="Q561" s="59"/>
      <c r="R561" s="59"/>
      <c r="S561" s="59"/>
      <c r="T561" s="59"/>
      <c r="U561" s="59"/>
      <c r="V561" s="98"/>
      <c r="X561" s="59"/>
      <c r="Y561" s="59"/>
      <c r="Z561" s="59"/>
      <c r="AA561" s="21"/>
      <c r="AB561" s="73"/>
      <c r="AC561" s="59"/>
      <c r="AD561" s="59"/>
      <c r="AE561" s="59"/>
      <c r="AF561" s="59"/>
      <c r="AG561" s="59"/>
      <c r="AH561" s="51"/>
      <c r="AI561" s="108"/>
      <c r="AJ561" s="51"/>
      <c r="AK561" s="59"/>
      <c r="AL561" s="59"/>
      <c r="AM561" s="59"/>
      <c r="AN561" s="21"/>
      <c r="AO561" s="73"/>
      <c r="AP561" s="59"/>
      <c r="AQ561" s="59"/>
      <c r="AR561" s="59"/>
      <c r="AS561" s="59"/>
      <c r="AT561" s="59"/>
      <c r="AU561" s="51"/>
      <c r="AV561" s="108"/>
      <c r="AW561" s="51"/>
      <c r="AX561" s="59"/>
      <c r="AY561" s="59"/>
      <c r="AZ561" s="59"/>
      <c r="BA561" s="21"/>
      <c r="BB561" s="73"/>
      <c r="BC561" s="59"/>
      <c r="BD561" s="59"/>
      <c r="BE561" s="59"/>
      <c r="BF561" s="59"/>
      <c r="BG561" s="59"/>
      <c r="BH561" s="51"/>
      <c r="BI561" s="108"/>
      <c r="BJ561" s="51"/>
      <c r="BK561" s="59"/>
      <c r="BL561" s="59"/>
      <c r="BM561" s="59"/>
    </row>
    <row r="562" spans="1:65" s="5" customFormat="1" ht="15.95" customHeight="1" x14ac:dyDescent="0.2">
      <c r="A562" s="61"/>
      <c r="B562" s="73"/>
      <c r="H562" s="6"/>
      <c r="I562" s="58"/>
      <c r="K562" s="59"/>
      <c r="L562" s="51"/>
      <c r="M562" s="130"/>
      <c r="N562" s="61"/>
      <c r="O562" s="73"/>
      <c r="U562" s="6"/>
      <c r="V562" s="58"/>
      <c r="X562" s="59"/>
      <c r="Y562" s="51"/>
      <c r="Z562" s="130"/>
      <c r="AA562" s="61"/>
      <c r="AB562" s="73"/>
      <c r="AH562" s="59"/>
      <c r="AI562" s="108"/>
      <c r="AJ562" s="51"/>
      <c r="AK562" s="59"/>
      <c r="AL562" s="51"/>
      <c r="AM562" s="130"/>
      <c r="AN562" s="61"/>
      <c r="AO562" s="73"/>
      <c r="AU562" s="59"/>
      <c r="AV562" s="108"/>
      <c r="AW562" s="51"/>
      <c r="AX562" s="59"/>
      <c r="AY562" s="51"/>
      <c r="AZ562" s="130"/>
      <c r="BA562" s="61"/>
      <c r="BB562" s="73"/>
      <c r="BH562" s="59"/>
      <c r="BI562" s="108"/>
      <c r="BJ562" s="51"/>
      <c r="BK562" s="59"/>
      <c r="BL562" s="51"/>
      <c r="BM562" s="130"/>
    </row>
    <row r="563" spans="1:65" s="5" customFormat="1" ht="15.95" customHeight="1" x14ac:dyDescent="0.2">
      <c r="A563" s="61"/>
      <c r="B563" s="73"/>
      <c r="H563" s="6"/>
      <c r="I563" s="58"/>
      <c r="K563" s="59"/>
      <c r="L563" s="51"/>
      <c r="M563" s="130"/>
      <c r="N563" s="61"/>
      <c r="O563" s="73"/>
      <c r="U563" s="6"/>
      <c r="V563" s="58"/>
      <c r="X563" s="59"/>
      <c r="Y563" s="51"/>
      <c r="Z563" s="130"/>
      <c r="AA563" s="61"/>
      <c r="AB563" s="73"/>
      <c r="AH563" s="59"/>
      <c r="AI563" s="108"/>
      <c r="AJ563" s="51"/>
      <c r="AK563" s="59"/>
      <c r="AL563" s="51"/>
      <c r="AM563" s="130"/>
      <c r="AN563" s="61"/>
      <c r="AO563" s="73"/>
      <c r="AU563" s="59"/>
      <c r="AV563" s="108"/>
      <c r="AW563" s="51"/>
      <c r="AX563" s="59"/>
      <c r="AY563" s="51"/>
      <c r="AZ563" s="130"/>
      <c r="BA563" s="61"/>
      <c r="BB563" s="73"/>
      <c r="BH563" s="59"/>
      <c r="BI563" s="108"/>
      <c r="BJ563" s="51"/>
      <c r="BK563" s="59"/>
      <c r="BL563" s="51"/>
      <c r="BM563" s="130"/>
    </row>
    <row r="564" spans="1:65" s="5" customFormat="1" ht="15.95" customHeight="1" x14ac:dyDescent="0.2">
      <c r="A564" s="86"/>
      <c r="B564" s="73"/>
      <c r="C564" s="697"/>
      <c r="D564" s="689"/>
      <c r="E564" s="689"/>
      <c r="F564" s="689"/>
      <c r="G564" s="689"/>
      <c r="H564" s="24"/>
      <c r="I564" s="98"/>
      <c r="K564" s="59"/>
      <c r="L564" s="59"/>
      <c r="M564" s="59"/>
      <c r="N564" s="86"/>
      <c r="O564" s="73"/>
      <c r="P564" s="697"/>
      <c r="Q564" s="689"/>
      <c r="R564" s="689"/>
      <c r="S564" s="689"/>
      <c r="T564" s="689"/>
      <c r="U564" s="24"/>
      <c r="V564" s="98"/>
      <c r="X564" s="59"/>
      <c r="Y564" s="59"/>
      <c r="Z564" s="59"/>
      <c r="AA564" s="86"/>
      <c r="AB564" s="73"/>
      <c r="AC564" s="697"/>
      <c r="AD564" s="689"/>
      <c r="AE564" s="689"/>
      <c r="AF564" s="689"/>
      <c r="AG564" s="689"/>
      <c r="AH564" s="51"/>
      <c r="AI564" s="108"/>
      <c r="AJ564" s="51"/>
      <c r="AK564" s="59"/>
      <c r="AL564" s="59"/>
      <c r="AM564" s="59"/>
      <c r="AN564" s="86"/>
      <c r="AO564" s="73"/>
      <c r="AP564" s="697"/>
      <c r="AQ564" s="689"/>
      <c r="AR564" s="689"/>
      <c r="AS564" s="689"/>
      <c r="AT564" s="689"/>
      <c r="AU564" s="51"/>
      <c r="AV564" s="108"/>
      <c r="AW564" s="51"/>
      <c r="AX564" s="59"/>
      <c r="AY564" s="59"/>
      <c r="AZ564" s="59"/>
      <c r="BA564" s="86"/>
      <c r="BB564" s="73"/>
      <c r="BC564" s="697"/>
      <c r="BD564" s="689"/>
      <c r="BE564" s="689"/>
      <c r="BF564" s="689"/>
      <c r="BG564" s="689"/>
      <c r="BH564" s="51"/>
      <c r="BI564" s="108"/>
      <c r="BJ564" s="51"/>
      <c r="BK564" s="59"/>
      <c r="BL564" s="59"/>
      <c r="BM564" s="59"/>
    </row>
    <row r="565" spans="1:65" s="5" customFormat="1" ht="15.95" customHeight="1" x14ac:dyDescent="0.2">
      <c r="A565" s="21"/>
      <c r="B565" s="73"/>
      <c r="C565" s="689"/>
      <c r="D565" s="689"/>
      <c r="E565" s="689"/>
      <c r="F565" s="689"/>
      <c r="G565" s="689"/>
      <c r="H565" s="689"/>
      <c r="I565" s="98"/>
      <c r="K565" s="59"/>
      <c r="L565" s="59"/>
      <c r="M565" s="59"/>
      <c r="N565" s="21"/>
      <c r="O565" s="73"/>
      <c r="P565" s="59"/>
      <c r="Q565" s="59"/>
      <c r="R565" s="59"/>
      <c r="S565" s="59"/>
      <c r="T565" s="59"/>
      <c r="U565" s="59"/>
      <c r="V565" s="98"/>
      <c r="X565" s="59"/>
      <c r="Y565" s="59"/>
      <c r="Z565" s="59"/>
      <c r="AA565" s="21"/>
      <c r="AB565" s="73"/>
      <c r="AC565" s="59"/>
      <c r="AD565" s="59"/>
      <c r="AE565" s="59"/>
      <c r="AF565" s="59"/>
      <c r="AG565" s="59"/>
      <c r="AH565" s="51"/>
      <c r="AI565" s="108"/>
      <c r="AJ565" s="51"/>
      <c r="AK565" s="59"/>
      <c r="AL565" s="59"/>
      <c r="AM565" s="59"/>
      <c r="AN565" s="21"/>
      <c r="AO565" s="73"/>
      <c r="AP565" s="59"/>
      <c r="AQ565" s="59"/>
      <c r="AR565" s="59"/>
      <c r="AS565" s="59"/>
      <c r="AT565" s="59"/>
      <c r="AU565" s="51"/>
      <c r="AV565" s="108"/>
      <c r="AW565" s="51"/>
      <c r="AX565" s="59"/>
      <c r="AY565" s="59"/>
      <c r="AZ565" s="59"/>
      <c r="BA565" s="21"/>
      <c r="BB565" s="73"/>
      <c r="BC565" s="59"/>
      <c r="BD565" s="59"/>
      <c r="BE565" s="59"/>
      <c r="BF565" s="59"/>
      <c r="BG565" s="59"/>
      <c r="BH565" s="51"/>
      <c r="BI565" s="108"/>
      <c r="BJ565" s="51"/>
      <c r="BK565" s="59"/>
      <c r="BL565" s="59"/>
      <c r="BM565" s="59"/>
    </row>
    <row r="566" spans="1:65" s="5" customFormat="1" ht="15.95" customHeight="1" x14ac:dyDescent="0.2">
      <c r="A566" s="61"/>
      <c r="B566" s="73"/>
      <c r="H566" s="6"/>
      <c r="I566" s="58"/>
      <c r="K566" s="59"/>
      <c r="L566" s="51"/>
      <c r="M566" s="130"/>
      <c r="N566" s="61"/>
      <c r="O566" s="73"/>
      <c r="U566" s="6"/>
      <c r="V566" s="58"/>
      <c r="X566" s="59"/>
      <c r="Y566" s="51"/>
      <c r="Z566" s="130"/>
      <c r="AA566" s="61"/>
      <c r="AB566" s="73"/>
      <c r="AH566" s="59"/>
      <c r="AI566" s="108"/>
      <c r="AJ566" s="51"/>
      <c r="AK566" s="59"/>
      <c r="AL566" s="51"/>
      <c r="AM566" s="130"/>
      <c r="AN566" s="61"/>
      <c r="AO566" s="73"/>
      <c r="AU566" s="59"/>
      <c r="AV566" s="108"/>
      <c r="AW566" s="51"/>
      <c r="AX566" s="59"/>
      <c r="AY566" s="51"/>
      <c r="AZ566" s="130"/>
      <c r="BA566" s="61"/>
      <c r="BB566" s="73"/>
      <c r="BH566" s="59"/>
      <c r="BI566" s="108"/>
      <c r="BJ566" s="51"/>
      <c r="BK566" s="59"/>
      <c r="BL566" s="51"/>
      <c r="BM566" s="130"/>
    </row>
    <row r="567" spans="1:65" s="5" customFormat="1" ht="15.95" customHeight="1" x14ac:dyDescent="0.2">
      <c r="A567" s="61"/>
      <c r="B567" s="73"/>
      <c r="H567" s="6"/>
      <c r="I567" s="58"/>
      <c r="K567" s="59"/>
      <c r="L567" s="51"/>
      <c r="M567" s="130"/>
      <c r="N567" s="61"/>
      <c r="O567" s="73"/>
      <c r="U567" s="6"/>
      <c r="V567" s="58"/>
      <c r="X567" s="59"/>
      <c r="Y567" s="51"/>
      <c r="Z567" s="130"/>
      <c r="AA567" s="61"/>
      <c r="AB567" s="73"/>
      <c r="AH567" s="59"/>
      <c r="AI567" s="108"/>
      <c r="AJ567" s="51"/>
      <c r="AK567" s="59"/>
      <c r="AL567" s="51"/>
      <c r="AM567" s="130"/>
      <c r="AN567" s="61"/>
      <c r="AO567" s="73"/>
      <c r="AU567" s="59"/>
      <c r="AV567" s="108"/>
      <c r="AW567" s="51"/>
      <c r="AX567" s="59"/>
      <c r="AY567" s="51"/>
      <c r="AZ567" s="130"/>
      <c r="BA567" s="61"/>
      <c r="BB567" s="73"/>
      <c r="BH567" s="59"/>
      <c r="BI567" s="108"/>
      <c r="BJ567" s="51"/>
      <c r="BK567" s="59"/>
      <c r="BL567" s="51"/>
      <c r="BM567" s="130"/>
    </row>
    <row r="568" spans="1:65" s="5" customFormat="1" ht="15.95" customHeight="1" x14ac:dyDescent="0.2">
      <c r="A568" s="86"/>
      <c r="B568" s="73"/>
      <c r="C568" s="697"/>
      <c r="D568" s="689"/>
      <c r="E568" s="689"/>
      <c r="F568" s="689"/>
      <c r="G568" s="689"/>
      <c r="H568" s="24"/>
      <c r="I568" s="98"/>
      <c r="K568" s="59"/>
      <c r="L568" s="59"/>
      <c r="M568" s="59"/>
      <c r="N568" s="86"/>
      <c r="O568" s="73"/>
      <c r="P568" s="697"/>
      <c r="Q568" s="689"/>
      <c r="R568" s="689"/>
      <c r="S568" s="689"/>
      <c r="T568" s="689"/>
      <c r="U568" s="24"/>
      <c r="V568" s="98"/>
      <c r="X568" s="59"/>
      <c r="Y568" s="59"/>
      <c r="Z568" s="59"/>
      <c r="AA568" s="86"/>
      <c r="AB568" s="73"/>
      <c r="AC568" s="697"/>
      <c r="AD568" s="689"/>
      <c r="AE568" s="689"/>
      <c r="AF568" s="689"/>
      <c r="AG568" s="689"/>
      <c r="AH568" s="51"/>
      <c r="AI568" s="108"/>
      <c r="AJ568" s="51"/>
      <c r="AK568" s="59"/>
      <c r="AL568" s="59"/>
      <c r="AM568" s="59"/>
      <c r="AN568" s="86"/>
      <c r="AO568" s="73"/>
      <c r="AP568" s="697"/>
      <c r="AQ568" s="689"/>
      <c r="AR568" s="689"/>
      <c r="AS568" s="689"/>
      <c r="AT568" s="689"/>
      <c r="AU568" s="51"/>
      <c r="AV568" s="108"/>
      <c r="AW568" s="51"/>
      <c r="AX568" s="59"/>
      <c r="AY568" s="59"/>
      <c r="AZ568" s="59"/>
      <c r="BA568" s="86"/>
      <c r="BB568" s="73"/>
      <c r="BC568" s="697"/>
      <c r="BD568" s="689"/>
      <c r="BE568" s="689"/>
      <c r="BF568" s="689"/>
      <c r="BG568" s="689"/>
      <c r="BH568" s="51"/>
      <c r="BI568" s="108"/>
      <c r="BJ568" s="51"/>
      <c r="BK568" s="59"/>
      <c r="BL568" s="59"/>
      <c r="BM568" s="59"/>
    </row>
    <row r="569" spans="1:65" s="5" customFormat="1" ht="15.95" customHeight="1" x14ac:dyDescent="0.2">
      <c r="A569" s="21"/>
      <c r="B569" s="73"/>
      <c r="C569" s="689"/>
      <c r="D569" s="689"/>
      <c r="E569" s="689"/>
      <c r="F569" s="689"/>
      <c r="G569" s="689"/>
      <c r="H569" s="689"/>
      <c r="I569" s="98"/>
      <c r="K569" s="59"/>
      <c r="L569" s="59"/>
      <c r="M569" s="59"/>
      <c r="N569" s="21"/>
      <c r="O569" s="73"/>
      <c r="P569" s="59"/>
      <c r="Q569" s="59"/>
      <c r="R569" s="59"/>
      <c r="S569" s="59"/>
      <c r="T569" s="59"/>
      <c r="U569" s="59"/>
      <c r="V569" s="98"/>
      <c r="X569" s="59"/>
      <c r="Y569" s="59"/>
      <c r="Z569" s="59"/>
      <c r="AA569" s="21"/>
      <c r="AB569" s="73"/>
      <c r="AC569" s="59"/>
      <c r="AD569" s="59"/>
      <c r="AE569" s="59"/>
      <c r="AF569" s="59"/>
      <c r="AG569" s="59"/>
      <c r="AH569" s="51"/>
      <c r="AI569" s="108"/>
      <c r="AJ569" s="51"/>
      <c r="AK569" s="59"/>
      <c r="AL569" s="59"/>
      <c r="AM569" s="59"/>
      <c r="AN569" s="21"/>
      <c r="AO569" s="73"/>
      <c r="AP569" s="59"/>
      <c r="AQ569" s="59"/>
      <c r="AR569" s="59"/>
      <c r="AS569" s="59"/>
      <c r="AT569" s="59"/>
      <c r="AU569" s="51"/>
      <c r="AV569" s="108"/>
      <c r="AW569" s="51"/>
      <c r="AX569" s="59"/>
      <c r="AY569" s="59"/>
      <c r="AZ569" s="59"/>
      <c r="BA569" s="21"/>
      <c r="BB569" s="73"/>
      <c r="BC569" s="59"/>
      <c r="BD569" s="59"/>
      <c r="BE569" s="59"/>
      <c r="BF569" s="59"/>
      <c r="BG569" s="59"/>
      <c r="BH569" s="51"/>
      <c r="BI569" s="108"/>
      <c r="BJ569" s="51"/>
      <c r="BK569" s="59"/>
      <c r="BL569" s="59"/>
      <c r="BM569" s="59"/>
    </row>
    <row r="570" spans="1:65" s="5" customFormat="1" ht="15.95" customHeight="1" x14ac:dyDescent="0.2">
      <c r="A570" s="61"/>
      <c r="B570" s="73"/>
      <c r="H570" s="6"/>
      <c r="I570" s="58"/>
      <c r="K570" s="59"/>
      <c r="L570" s="51"/>
      <c r="M570" s="130"/>
      <c r="N570" s="61"/>
      <c r="O570" s="73"/>
      <c r="U570" s="6"/>
      <c r="V570" s="58"/>
      <c r="X570" s="59"/>
      <c r="Y570" s="51"/>
      <c r="Z570" s="130"/>
      <c r="AA570" s="61"/>
      <c r="AB570" s="73"/>
      <c r="AH570" s="59"/>
      <c r="AI570" s="108"/>
      <c r="AJ570" s="51"/>
      <c r="AK570" s="59"/>
      <c r="AL570" s="51"/>
      <c r="AM570" s="130"/>
      <c r="AN570" s="61"/>
      <c r="AO570" s="73"/>
      <c r="AU570" s="59"/>
      <c r="AV570" s="108"/>
      <c r="AW570" s="51"/>
      <c r="AX570" s="59"/>
      <c r="AY570" s="51"/>
      <c r="AZ570" s="130"/>
      <c r="BA570" s="61"/>
      <c r="BB570" s="73"/>
      <c r="BH570" s="59"/>
      <c r="BI570" s="108"/>
      <c r="BJ570" s="51"/>
      <c r="BK570" s="59"/>
      <c r="BL570" s="51"/>
      <c r="BM570" s="130"/>
    </row>
    <row r="571" spans="1:65" s="5" customFormat="1" ht="15.95" customHeight="1" x14ac:dyDescent="0.2">
      <c r="A571" s="61"/>
      <c r="B571" s="73"/>
      <c r="H571" s="6"/>
      <c r="I571" s="58"/>
      <c r="K571" s="59"/>
      <c r="L571" s="51"/>
      <c r="M571" s="130"/>
      <c r="N571" s="61"/>
      <c r="O571" s="73"/>
      <c r="U571" s="6"/>
      <c r="V571" s="58"/>
      <c r="X571" s="59"/>
      <c r="Y571" s="51"/>
      <c r="Z571" s="130"/>
      <c r="AA571" s="61"/>
      <c r="AB571" s="73"/>
      <c r="AH571" s="59"/>
      <c r="AI571" s="108"/>
      <c r="AJ571" s="51"/>
      <c r="AK571" s="59"/>
      <c r="AL571" s="51"/>
      <c r="AM571" s="130"/>
      <c r="AN571" s="61"/>
      <c r="AO571" s="73"/>
      <c r="AU571" s="59"/>
      <c r="AV571" s="108"/>
      <c r="AW571" s="51"/>
      <c r="AX571" s="59"/>
      <c r="AY571" s="51"/>
      <c r="AZ571" s="130"/>
      <c r="BA571" s="61"/>
      <c r="BB571" s="73"/>
      <c r="BH571" s="59"/>
      <c r="BI571" s="108"/>
      <c r="BJ571" s="51"/>
      <c r="BK571" s="59"/>
      <c r="BL571" s="51"/>
      <c r="BM571" s="130"/>
    </row>
    <row r="572" spans="1:65" s="5" customFormat="1" ht="15.95" customHeight="1" x14ac:dyDescent="0.2">
      <c r="A572" s="86"/>
      <c r="B572" s="73"/>
      <c r="C572" s="702"/>
      <c r="D572" s="703"/>
      <c r="E572" s="703"/>
      <c r="F572" s="46"/>
      <c r="G572" s="46"/>
      <c r="H572" s="24"/>
      <c r="I572" s="98"/>
      <c r="K572" s="59"/>
      <c r="L572" s="59"/>
      <c r="M572" s="59"/>
      <c r="N572" s="86"/>
      <c r="O572" s="73"/>
      <c r="P572" s="702"/>
      <c r="Q572" s="703"/>
      <c r="R572" s="703"/>
      <c r="S572" s="46"/>
      <c r="T572" s="46"/>
      <c r="U572" s="24"/>
      <c r="V572" s="98"/>
      <c r="X572" s="59"/>
      <c r="Y572" s="59"/>
      <c r="Z572" s="59"/>
      <c r="AA572" s="86"/>
      <c r="AB572" s="73"/>
      <c r="AC572" s="702"/>
      <c r="AD572" s="703"/>
      <c r="AE572" s="703"/>
      <c r="AF572" s="46"/>
      <c r="AG572" s="46"/>
      <c r="AH572" s="51"/>
      <c r="AI572" s="108"/>
      <c r="AJ572" s="51"/>
      <c r="AK572" s="59"/>
      <c r="AL572" s="59"/>
      <c r="AM572" s="59"/>
      <c r="AN572" s="86"/>
      <c r="AO572" s="73"/>
      <c r="AP572" s="702"/>
      <c r="AQ572" s="703"/>
      <c r="AR572" s="703"/>
      <c r="AS572" s="46"/>
      <c r="AT572" s="46"/>
      <c r="AU572" s="51"/>
      <c r="AV572" s="108"/>
      <c r="AW572" s="51"/>
      <c r="AX572" s="59"/>
      <c r="AY572" s="59"/>
      <c r="AZ572" s="59"/>
      <c r="BA572" s="86"/>
      <c r="BB572" s="73"/>
      <c r="BC572" s="702"/>
      <c r="BD572" s="703"/>
      <c r="BE572" s="703"/>
      <c r="BF572" s="46"/>
      <c r="BG572" s="46"/>
      <c r="BH572" s="51"/>
      <c r="BI572" s="108"/>
      <c r="BJ572" s="51"/>
      <c r="BK572" s="59"/>
      <c r="BL572" s="59"/>
      <c r="BM572" s="59"/>
    </row>
    <row r="573" spans="1:65" s="5" customFormat="1" ht="15.95" customHeight="1" x14ac:dyDescent="0.2">
      <c r="A573" s="21"/>
      <c r="B573" s="73"/>
      <c r="C573" s="697"/>
      <c r="D573" s="697"/>
      <c r="E573" s="697"/>
      <c r="F573" s="697"/>
      <c r="G573" s="697"/>
      <c r="H573" s="697"/>
      <c r="I573" s="98"/>
      <c r="K573" s="59"/>
      <c r="L573" s="59"/>
      <c r="M573" s="59"/>
      <c r="N573" s="21"/>
      <c r="O573" s="73"/>
      <c r="P573" s="59"/>
      <c r="Q573" s="59"/>
      <c r="R573" s="59"/>
      <c r="S573" s="59"/>
      <c r="T573" s="59"/>
      <c r="U573" s="59"/>
      <c r="V573" s="98"/>
      <c r="X573" s="59"/>
      <c r="Y573" s="59"/>
      <c r="Z573" s="59"/>
      <c r="AA573" s="21"/>
      <c r="AB573" s="73"/>
      <c r="AC573" s="59"/>
      <c r="AD573" s="59"/>
      <c r="AE573" s="59"/>
      <c r="AF573" s="59"/>
      <c r="AG573" s="59"/>
      <c r="AH573" s="51"/>
      <c r="AI573" s="108"/>
      <c r="AJ573" s="51"/>
      <c r="AK573" s="59"/>
      <c r="AL573" s="59"/>
      <c r="AM573" s="59"/>
      <c r="AN573" s="21"/>
      <c r="AO573" s="73"/>
      <c r="AP573" s="59"/>
      <c r="AQ573" s="59"/>
      <c r="AR573" s="59"/>
      <c r="AS573" s="59"/>
      <c r="AT573" s="59"/>
      <c r="AU573" s="51"/>
      <c r="AV573" s="108"/>
      <c r="AW573" s="51"/>
      <c r="AX573" s="59"/>
      <c r="AY573" s="59"/>
      <c r="AZ573" s="59"/>
      <c r="BA573" s="21"/>
      <c r="BB573" s="73"/>
      <c r="BC573" s="59"/>
      <c r="BD573" s="59"/>
      <c r="BE573" s="59"/>
      <c r="BF573" s="59"/>
      <c r="BG573" s="59"/>
      <c r="BH573" s="51"/>
      <c r="BI573" s="108"/>
      <c r="BJ573" s="51"/>
      <c r="BK573" s="59"/>
      <c r="BL573" s="59"/>
      <c r="BM573" s="59"/>
    </row>
    <row r="574" spans="1:65" s="5" customFormat="1" ht="15.95" customHeight="1" x14ac:dyDescent="0.2">
      <c r="A574" s="61"/>
      <c r="B574" s="73"/>
      <c r="H574" s="6"/>
      <c r="I574" s="58"/>
      <c r="K574" s="59"/>
      <c r="L574" s="51"/>
      <c r="M574" s="130"/>
      <c r="N574" s="61"/>
      <c r="O574" s="73"/>
      <c r="U574" s="6"/>
      <c r="V574" s="58"/>
      <c r="X574" s="59"/>
      <c r="Y574" s="51"/>
      <c r="Z574" s="130"/>
      <c r="AA574" s="61"/>
      <c r="AB574" s="73"/>
      <c r="AH574" s="59"/>
      <c r="AI574" s="108"/>
      <c r="AJ574" s="51"/>
      <c r="AK574" s="59"/>
      <c r="AL574" s="51"/>
      <c r="AM574" s="130"/>
      <c r="AN574" s="61"/>
      <c r="AO574" s="73"/>
      <c r="AU574" s="59"/>
      <c r="AV574" s="108"/>
      <c r="AW574" s="51"/>
      <c r="AX574" s="59"/>
      <c r="AY574" s="51"/>
      <c r="AZ574" s="130"/>
      <c r="BA574" s="61"/>
      <c r="BB574" s="73"/>
      <c r="BH574" s="59"/>
      <c r="BI574" s="108"/>
      <c r="BJ574" s="51"/>
      <c r="BK574" s="59"/>
      <c r="BL574" s="51"/>
      <c r="BM574" s="130"/>
    </row>
    <row r="575" spans="1:65" s="5" customFormat="1" ht="15.95" customHeight="1" x14ac:dyDescent="0.2">
      <c r="A575" s="61"/>
      <c r="B575" s="73"/>
      <c r="H575" s="6"/>
      <c r="I575" s="58"/>
      <c r="K575" s="59"/>
      <c r="L575" s="51"/>
      <c r="M575" s="130"/>
      <c r="N575" s="61"/>
      <c r="O575" s="73"/>
      <c r="U575" s="6"/>
      <c r="V575" s="58"/>
      <c r="X575" s="59"/>
      <c r="Y575" s="51"/>
      <c r="Z575" s="130"/>
      <c r="AA575" s="61"/>
      <c r="AB575" s="73"/>
      <c r="AH575" s="59"/>
      <c r="AI575" s="108"/>
      <c r="AJ575" s="51"/>
      <c r="AK575" s="59"/>
      <c r="AL575" s="51"/>
      <c r="AM575" s="130"/>
      <c r="AN575" s="61"/>
      <c r="AO575" s="73"/>
      <c r="AU575" s="59"/>
      <c r="AV575" s="108"/>
      <c r="AW575" s="51"/>
      <c r="AX575" s="59"/>
      <c r="AY575" s="51"/>
      <c r="AZ575" s="130"/>
      <c r="BA575" s="61"/>
      <c r="BB575" s="73"/>
      <c r="BH575" s="59"/>
      <c r="BI575" s="108"/>
      <c r="BJ575" s="51"/>
      <c r="BK575" s="59"/>
      <c r="BL575" s="51"/>
      <c r="BM575" s="130"/>
    </row>
    <row r="576" spans="1:65" s="5" customFormat="1" ht="15.95" customHeight="1" x14ac:dyDescent="0.2">
      <c r="A576" s="21"/>
      <c r="B576" s="699"/>
      <c r="C576" s="699"/>
      <c r="D576" s="699"/>
      <c r="E576" s="699"/>
      <c r="F576" s="699"/>
      <c r="G576" s="699"/>
      <c r="H576" s="699"/>
      <c r="I576" s="699"/>
      <c r="J576" s="699"/>
      <c r="K576" s="699"/>
      <c r="L576" s="699"/>
      <c r="M576" s="699"/>
      <c r="N576" s="21"/>
      <c r="O576" s="51"/>
      <c r="P576" s="51"/>
      <c r="Q576" s="51"/>
      <c r="R576" s="51"/>
      <c r="S576" s="51"/>
      <c r="T576" s="51"/>
      <c r="U576" s="51"/>
      <c r="V576" s="51"/>
      <c r="W576" s="51"/>
      <c r="X576" s="51"/>
      <c r="Y576" s="51"/>
      <c r="Z576" s="51"/>
      <c r="AA576" s="21"/>
      <c r="AB576" s="51"/>
      <c r="AC576" s="51"/>
      <c r="AD576" s="51"/>
      <c r="AE576" s="51"/>
      <c r="AF576" s="51"/>
      <c r="AG576" s="51"/>
      <c r="AH576" s="51"/>
      <c r="AI576" s="51"/>
      <c r="AJ576" s="51"/>
      <c r="AK576" s="51"/>
      <c r="AL576" s="51"/>
      <c r="AM576" s="51"/>
      <c r="AN576" s="21"/>
      <c r="AO576" s="51"/>
      <c r="AP576" s="51"/>
      <c r="AQ576" s="51"/>
      <c r="AR576" s="51"/>
      <c r="AS576" s="51"/>
      <c r="AT576" s="51"/>
      <c r="AU576" s="51"/>
      <c r="AV576" s="51"/>
      <c r="AW576" s="51"/>
      <c r="AX576" s="51"/>
      <c r="AY576" s="51"/>
      <c r="AZ576" s="51"/>
      <c r="BA576" s="21"/>
      <c r="BB576" s="51"/>
      <c r="BC576" s="51"/>
      <c r="BD576" s="51"/>
      <c r="BE576" s="51"/>
      <c r="BF576" s="51"/>
      <c r="BG576" s="51"/>
      <c r="BH576" s="51"/>
      <c r="BI576" s="51"/>
      <c r="BJ576" s="51"/>
      <c r="BK576" s="51"/>
      <c r="BL576" s="51"/>
      <c r="BM576" s="51"/>
    </row>
    <row r="577" spans="1:65" s="5" customFormat="1" ht="13.5" x14ac:dyDescent="0.25">
      <c r="A577" s="7"/>
      <c r="B577" s="71"/>
      <c r="C577" s="777"/>
      <c r="D577" s="777"/>
      <c r="E577" s="777"/>
      <c r="F577" s="777"/>
      <c r="G577" s="777"/>
      <c r="H577" s="777"/>
      <c r="I577" s="777"/>
      <c r="J577" s="7"/>
      <c r="K577" s="778"/>
      <c r="L577" s="778"/>
      <c r="M577" s="778"/>
      <c r="N577" s="7"/>
      <c r="O577" s="71"/>
      <c r="P577" s="189"/>
      <c r="Q577" s="189"/>
      <c r="R577" s="189"/>
      <c r="S577" s="189"/>
      <c r="T577" s="189"/>
      <c r="U577" s="189"/>
      <c r="V577" s="189"/>
      <c r="W577" s="7"/>
      <c r="X577" s="778"/>
      <c r="Y577" s="778"/>
      <c r="Z577" s="778"/>
      <c r="AA577" s="7"/>
      <c r="AB577" s="71"/>
      <c r="AC577" s="189"/>
      <c r="AD577" s="189"/>
      <c r="AE577" s="189"/>
      <c r="AF577" s="189"/>
      <c r="AG577" s="189"/>
      <c r="AH577" s="51"/>
      <c r="AI577" s="51"/>
      <c r="AJ577" s="57"/>
      <c r="AK577" s="778"/>
      <c r="AL577" s="778"/>
      <c r="AM577" s="778"/>
      <c r="AN577" s="7"/>
      <c r="AO577" s="71"/>
      <c r="AP577" s="189"/>
      <c r="AQ577" s="189"/>
      <c r="AR577" s="189"/>
      <c r="AS577" s="189"/>
      <c r="AT577" s="189"/>
      <c r="AU577" s="51"/>
      <c r="AV577" s="51"/>
      <c r="AW577" s="57"/>
      <c r="AX577" s="778"/>
      <c r="AY577" s="778"/>
      <c r="AZ577" s="778"/>
      <c r="BA577" s="7"/>
      <c r="BB577" s="71"/>
      <c r="BC577" s="189"/>
      <c r="BD577" s="189"/>
      <c r="BE577" s="189"/>
      <c r="BF577" s="189"/>
      <c r="BG577" s="189"/>
      <c r="BH577" s="51"/>
      <c r="BI577" s="51"/>
      <c r="BJ577" s="57"/>
      <c r="BK577" s="778"/>
      <c r="BL577" s="778"/>
      <c r="BM577" s="778"/>
    </row>
    <row r="578" spans="1:65" s="5" customFormat="1" ht="15.95" customHeight="1" x14ac:dyDescent="0.2">
      <c r="A578" s="21"/>
      <c r="B578" s="24"/>
      <c r="C578" s="24"/>
      <c r="D578" s="24"/>
      <c r="E578" s="24"/>
      <c r="F578" s="24"/>
      <c r="G578" s="24"/>
      <c r="H578" s="24"/>
      <c r="I578" s="58"/>
      <c r="J578" s="24"/>
      <c r="K578" s="51"/>
      <c r="L578" s="51"/>
      <c r="M578" s="51"/>
      <c r="N578" s="21"/>
      <c r="O578" s="24"/>
      <c r="P578" s="24"/>
      <c r="Q578" s="24"/>
      <c r="R578" s="24"/>
      <c r="S578" s="24"/>
      <c r="T578" s="24"/>
      <c r="U578" s="24"/>
      <c r="V578" s="58"/>
      <c r="W578" s="24"/>
      <c r="X578" s="51"/>
      <c r="Y578" s="51"/>
      <c r="Z578" s="51"/>
      <c r="AA578" s="21"/>
      <c r="AB578" s="24"/>
      <c r="AC578" s="24"/>
      <c r="AD578" s="24"/>
      <c r="AE578" s="24"/>
      <c r="AF578" s="24"/>
      <c r="AG578" s="24"/>
      <c r="AH578" s="51"/>
      <c r="AI578" s="108"/>
      <c r="AJ578" s="51"/>
      <c r="AK578" s="51"/>
      <c r="AL578" s="51"/>
      <c r="AM578" s="51"/>
      <c r="AN578" s="21"/>
      <c r="AO578" s="24"/>
      <c r="AP578" s="24"/>
      <c r="AQ578" s="24"/>
      <c r="AR578" s="24"/>
      <c r="AS578" s="24"/>
      <c r="AT578" s="24"/>
      <c r="AU578" s="51"/>
      <c r="AV578" s="108"/>
      <c r="AW578" s="51"/>
      <c r="AX578" s="51"/>
      <c r="AY578" s="51"/>
      <c r="AZ578" s="51"/>
      <c r="BA578" s="21"/>
      <c r="BB578" s="24"/>
      <c r="BC578" s="24"/>
      <c r="BD578" s="24"/>
      <c r="BE578" s="24"/>
      <c r="BF578" s="24"/>
      <c r="BG578" s="24"/>
      <c r="BH578" s="51"/>
      <c r="BI578" s="108"/>
      <c r="BJ578" s="51"/>
      <c r="BK578" s="51"/>
      <c r="BL578" s="51"/>
      <c r="BM578" s="51"/>
    </row>
    <row r="579" spans="1:65" s="7" customFormat="1" ht="17.100000000000001" customHeight="1" x14ac:dyDescent="0.2">
      <c r="A579" s="721"/>
      <c r="B579" s="721"/>
      <c r="C579" s="721"/>
      <c r="D579" s="721"/>
      <c r="E579" s="721"/>
      <c r="F579" s="721"/>
      <c r="G579" s="721"/>
      <c r="H579" s="721"/>
      <c r="I579" s="721"/>
      <c r="J579" s="721"/>
      <c r="K579" s="721"/>
      <c r="L579" s="721"/>
      <c r="M579" s="721"/>
      <c r="N579" s="85"/>
      <c r="O579" s="85"/>
      <c r="P579" s="85"/>
      <c r="Q579" s="85"/>
      <c r="R579" s="85"/>
      <c r="S579" s="85"/>
      <c r="T579" s="85"/>
      <c r="U579" s="85"/>
      <c r="V579" s="85"/>
      <c r="W579" s="85"/>
      <c r="X579" s="85"/>
      <c r="Y579" s="85"/>
      <c r="Z579" s="85"/>
      <c r="AA579" s="85"/>
      <c r="AB579" s="85"/>
      <c r="AC579" s="85"/>
      <c r="AD579" s="85"/>
      <c r="AE579" s="85"/>
      <c r="AF579" s="85"/>
      <c r="AG579" s="85"/>
      <c r="AH579" s="57"/>
      <c r="AI579" s="57"/>
      <c r="AJ579" s="57"/>
      <c r="AK579" s="57"/>
      <c r="AL579" s="57"/>
      <c r="AM579" s="57"/>
      <c r="AN579" s="85"/>
      <c r="AO579" s="85"/>
      <c r="AP579" s="85"/>
      <c r="AQ579" s="85"/>
      <c r="AR579" s="85"/>
      <c r="AS579" s="85"/>
      <c r="AT579" s="85"/>
      <c r="AU579" s="57"/>
      <c r="AV579" s="57"/>
      <c r="AW579" s="57"/>
      <c r="AX579" s="57"/>
      <c r="AY579" s="57"/>
      <c r="AZ579" s="57"/>
      <c r="BA579" s="85"/>
      <c r="BB579" s="85"/>
      <c r="BC579" s="85"/>
      <c r="BD579" s="85"/>
      <c r="BE579" s="85"/>
      <c r="BF579" s="85"/>
      <c r="BG579" s="85"/>
      <c r="BH579" s="57"/>
      <c r="BI579" s="57"/>
      <c r="BJ579" s="57"/>
      <c r="BK579" s="57"/>
      <c r="BL579" s="57"/>
      <c r="BM579" s="57"/>
    </row>
    <row r="580" spans="1:65" s="5" customFormat="1" x14ac:dyDescent="0.2">
      <c r="B580" s="24"/>
      <c r="C580" s="7"/>
      <c r="H580" s="24"/>
      <c r="I580" s="98"/>
      <c r="K580" s="130"/>
      <c r="L580" s="51"/>
      <c r="M580" s="59"/>
      <c r="O580" s="24"/>
      <c r="P580" s="7"/>
      <c r="U580" s="24"/>
      <c r="V580" s="98"/>
      <c r="X580" s="130"/>
      <c r="Y580" s="51"/>
      <c r="Z580" s="59"/>
      <c r="AB580" s="24"/>
      <c r="AC580" s="7"/>
      <c r="AH580" s="51"/>
      <c r="AI580" s="108"/>
      <c r="AJ580" s="51"/>
      <c r="AK580" s="130"/>
      <c r="AL580" s="51"/>
      <c r="AM580" s="59"/>
      <c r="AO580" s="24"/>
      <c r="AP580" s="7"/>
      <c r="AU580" s="51"/>
      <c r="AV580" s="108"/>
      <c r="AW580" s="51"/>
      <c r="AX580" s="130"/>
      <c r="AY580" s="51"/>
      <c r="AZ580" s="59"/>
      <c r="BB580" s="24"/>
      <c r="BC580" s="7"/>
      <c r="BH580" s="51"/>
      <c r="BI580" s="108"/>
      <c r="BJ580" s="51"/>
      <c r="BK580" s="130"/>
      <c r="BL580" s="51"/>
      <c r="BM580" s="59"/>
    </row>
    <row r="581" spans="1:65" s="5" customFormat="1" ht="15.95" customHeight="1" x14ac:dyDescent="0.2">
      <c r="A581" s="21"/>
      <c r="B581" s="73"/>
      <c r="C581" s="697"/>
      <c r="D581" s="697"/>
      <c r="E581" s="697"/>
      <c r="F581" s="697"/>
      <c r="G581" s="697"/>
      <c r="H581" s="697"/>
      <c r="I581" s="109"/>
      <c r="J581" s="21"/>
      <c r="K581" s="59"/>
      <c r="L581" s="59"/>
      <c r="M581" s="59"/>
      <c r="N581" s="21"/>
      <c r="O581" s="73"/>
      <c r="P581" s="59"/>
      <c r="Q581" s="59"/>
      <c r="R581" s="59"/>
      <c r="S581" s="59"/>
      <c r="T581" s="59"/>
      <c r="U581" s="59"/>
      <c r="V581" s="109"/>
      <c r="W581" s="21"/>
      <c r="X581" s="59"/>
      <c r="Y581" s="59"/>
      <c r="Z581" s="59"/>
      <c r="AA581" s="21"/>
      <c r="AB581" s="73"/>
      <c r="AC581" s="59"/>
      <c r="AD581" s="59"/>
      <c r="AE581" s="59"/>
      <c r="AF581" s="59"/>
      <c r="AG581" s="59"/>
      <c r="AH581" s="51"/>
      <c r="AI581" s="108"/>
      <c r="AJ581" s="51"/>
      <c r="AK581" s="59"/>
      <c r="AL581" s="59"/>
      <c r="AM581" s="59"/>
      <c r="AN581" s="21"/>
      <c r="AO581" s="73"/>
      <c r="AP581" s="59"/>
      <c r="AQ581" s="59"/>
      <c r="AR581" s="59"/>
      <c r="AS581" s="59"/>
      <c r="AT581" s="59"/>
      <c r="AU581" s="51"/>
      <c r="AV581" s="108"/>
      <c r="AW581" s="51"/>
      <c r="AX581" s="59"/>
      <c r="AY581" s="59"/>
      <c r="AZ581" s="59"/>
      <c r="BA581" s="21"/>
      <c r="BB581" s="73"/>
      <c r="BC581" s="59"/>
      <c r="BD581" s="59"/>
      <c r="BE581" s="59"/>
      <c r="BF581" s="59"/>
      <c r="BG581" s="59"/>
      <c r="BH581" s="51"/>
      <c r="BI581" s="108"/>
      <c r="BJ581" s="51"/>
      <c r="BK581" s="59"/>
      <c r="BL581" s="59"/>
      <c r="BM581" s="59"/>
    </row>
    <row r="582" spans="1:65" s="5" customFormat="1" ht="15.95" customHeight="1" x14ac:dyDescent="0.2">
      <c r="A582" s="92"/>
      <c r="B582" s="73"/>
      <c r="C582" s="21"/>
      <c r="D582" s="21"/>
      <c r="E582" s="21"/>
      <c r="F582" s="21"/>
      <c r="G582" s="21"/>
      <c r="H582" s="93"/>
      <c r="I582" s="110"/>
      <c r="J582" s="21"/>
      <c r="K582" s="59"/>
      <c r="L582" s="51"/>
      <c r="M582" s="130"/>
      <c r="N582" s="92"/>
      <c r="O582" s="73"/>
      <c r="P582" s="21"/>
      <c r="Q582" s="21"/>
      <c r="R582" s="21"/>
      <c r="S582" s="21"/>
      <c r="T582" s="21"/>
      <c r="U582" s="93"/>
      <c r="V582" s="110"/>
      <c r="W582" s="21"/>
      <c r="X582" s="59"/>
      <c r="Y582" s="51"/>
      <c r="Z582" s="130"/>
      <c r="AA582" s="92"/>
      <c r="AB582" s="73"/>
      <c r="AC582" s="21"/>
      <c r="AD582" s="21"/>
      <c r="AE582" s="21"/>
      <c r="AF582" s="21"/>
      <c r="AG582" s="21"/>
      <c r="AH582" s="59"/>
      <c r="AI582" s="108"/>
      <c r="AJ582" s="51"/>
      <c r="AK582" s="59"/>
      <c r="AL582" s="51"/>
      <c r="AM582" s="130"/>
      <c r="AN582" s="92"/>
      <c r="AO582" s="73"/>
      <c r="AP582" s="21"/>
      <c r="AQ582" s="21"/>
      <c r="AR582" s="21"/>
      <c r="AS582" s="21"/>
      <c r="AT582" s="21"/>
      <c r="AU582" s="59"/>
      <c r="AV582" s="108"/>
      <c r="AW582" s="51"/>
      <c r="AX582" s="59"/>
      <c r="AY582" s="51"/>
      <c r="AZ582" s="130"/>
      <c r="BA582" s="92"/>
      <c r="BB582" s="73"/>
      <c r="BC582" s="21"/>
      <c r="BD582" s="21"/>
      <c r="BE582" s="21"/>
      <c r="BF582" s="21"/>
      <c r="BG582" s="21"/>
      <c r="BH582" s="59"/>
      <c r="BI582" s="108"/>
      <c r="BJ582" s="51"/>
      <c r="BK582" s="59"/>
      <c r="BL582" s="51"/>
      <c r="BM582" s="130"/>
    </row>
    <row r="583" spans="1:65" s="5" customFormat="1" ht="15.95" customHeight="1" x14ac:dyDescent="0.2">
      <c r="A583" s="61"/>
      <c r="B583" s="73"/>
      <c r="C583" s="21"/>
      <c r="D583" s="21"/>
      <c r="E583" s="21"/>
      <c r="F583" s="21"/>
      <c r="G583" s="21"/>
      <c r="H583" s="93"/>
      <c r="I583" s="110"/>
      <c r="J583" s="21"/>
      <c r="K583" s="59"/>
      <c r="L583" s="51"/>
      <c r="M583" s="130"/>
      <c r="N583" s="61"/>
      <c r="O583" s="73"/>
      <c r="P583" s="21"/>
      <c r="Q583" s="21"/>
      <c r="R583" s="21"/>
      <c r="S583" s="21"/>
      <c r="T583" s="21"/>
      <c r="U583" s="93"/>
      <c r="V583" s="110"/>
      <c r="W583" s="21"/>
      <c r="X583" s="59"/>
      <c r="Y583" s="51"/>
      <c r="Z583" s="130"/>
      <c r="AA583" s="61"/>
      <c r="AB583" s="73"/>
      <c r="AC583" s="21"/>
      <c r="AD583" s="21"/>
      <c r="AE583" s="21"/>
      <c r="AF583" s="21"/>
      <c r="AG583" s="21"/>
      <c r="AH583" s="59"/>
      <c r="AI583" s="108"/>
      <c r="AJ583" s="51"/>
      <c r="AK583" s="59"/>
      <c r="AL583" s="51"/>
      <c r="AM583" s="130"/>
      <c r="AN583" s="61"/>
      <c r="AO583" s="73"/>
      <c r="AP583" s="21"/>
      <c r="AQ583" s="21"/>
      <c r="AR583" s="21"/>
      <c r="AS583" s="21"/>
      <c r="AT583" s="21"/>
      <c r="AU583" s="59"/>
      <c r="AV583" s="108"/>
      <c r="AW583" s="51"/>
      <c r="AX583" s="59"/>
      <c r="AY583" s="51"/>
      <c r="AZ583" s="130"/>
      <c r="BA583" s="61"/>
      <c r="BB583" s="73"/>
      <c r="BC583" s="21"/>
      <c r="BD583" s="21"/>
      <c r="BE583" s="21"/>
      <c r="BF583" s="21"/>
      <c r="BG583" s="21"/>
      <c r="BH583" s="59"/>
      <c r="BI583" s="108"/>
      <c r="BJ583" s="51"/>
      <c r="BK583" s="59"/>
      <c r="BL583" s="51"/>
      <c r="BM583" s="130"/>
    </row>
    <row r="584" spans="1:65" s="5" customFormat="1" ht="15.75" x14ac:dyDescent="0.25">
      <c r="A584" s="8"/>
      <c r="B584" s="48"/>
      <c r="C584" s="777"/>
      <c r="D584" s="777"/>
      <c r="E584" s="777"/>
      <c r="F584" s="777"/>
      <c r="G584" s="777"/>
      <c r="H584" s="777"/>
      <c r="I584" s="777"/>
      <c r="J584" s="8"/>
      <c r="K584" s="779"/>
      <c r="L584" s="779"/>
      <c r="M584" s="779"/>
      <c r="N584" s="8"/>
      <c r="O584" s="48"/>
      <c r="P584" s="168"/>
      <c r="Q584" s="168"/>
      <c r="R584" s="168"/>
      <c r="S584" s="168"/>
      <c r="T584" s="168"/>
      <c r="U584" s="168"/>
      <c r="V584" s="168"/>
      <c r="W584" s="8"/>
      <c r="X584" s="779"/>
      <c r="Y584" s="779"/>
      <c r="Z584" s="779"/>
      <c r="AA584" s="8"/>
      <c r="AB584" s="48"/>
      <c r="AC584" s="168"/>
      <c r="AD584" s="168"/>
      <c r="AE584" s="168"/>
      <c r="AF584" s="168"/>
      <c r="AG584" s="168"/>
      <c r="AH584" s="51"/>
      <c r="AI584" s="51"/>
      <c r="AJ584" s="132"/>
      <c r="AK584" s="779"/>
      <c r="AL584" s="779"/>
      <c r="AM584" s="779"/>
      <c r="AN584" s="8"/>
      <c r="AO584" s="48"/>
      <c r="AP584" s="168"/>
      <c r="AQ584" s="168"/>
      <c r="AR584" s="168"/>
      <c r="AS584" s="168"/>
      <c r="AT584" s="168"/>
      <c r="AU584" s="51"/>
      <c r="AV584" s="51"/>
      <c r="AW584" s="132"/>
      <c r="AX584" s="779"/>
      <c r="AY584" s="779"/>
      <c r="AZ584" s="779"/>
      <c r="BA584" s="8"/>
      <c r="BB584" s="48"/>
      <c r="BC584" s="168"/>
      <c r="BD584" s="168"/>
      <c r="BE584" s="168"/>
      <c r="BF584" s="168"/>
      <c r="BG584" s="168"/>
      <c r="BH584" s="51"/>
      <c r="BI584" s="51"/>
      <c r="BJ584" s="132"/>
      <c r="BK584" s="779"/>
      <c r="BL584" s="779"/>
      <c r="BM584" s="779"/>
    </row>
    <row r="585" spans="1:65" s="5" customFormat="1" ht="15.75" x14ac:dyDescent="0.25">
      <c r="A585" s="8"/>
      <c r="B585" s="48"/>
      <c r="C585" s="88"/>
      <c r="D585" s="88"/>
      <c r="E585" s="88"/>
      <c r="F585" s="88"/>
      <c r="G585" s="88"/>
      <c r="H585" s="67"/>
      <c r="I585" s="99"/>
      <c r="J585" s="8"/>
      <c r="K585" s="168"/>
      <c r="L585" s="168"/>
      <c r="M585" s="168"/>
      <c r="N585" s="8"/>
      <c r="O585" s="48"/>
      <c r="P585" s="88"/>
      <c r="Q585" s="88"/>
      <c r="R585" s="88"/>
      <c r="S585" s="88"/>
      <c r="T585" s="88"/>
      <c r="U585" s="67"/>
      <c r="V585" s="99"/>
      <c r="W585" s="8"/>
      <c r="X585" s="168"/>
      <c r="Y585" s="168"/>
      <c r="Z585" s="168"/>
      <c r="AA585" s="8"/>
      <c r="AB585" s="48"/>
      <c r="AC585" s="88"/>
      <c r="AD585" s="88"/>
      <c r="AE585" s="88"/>
      <c r="AF585" s="88"/>
      <c r="AG585" s="88"/>
      <c r="AH585" s="189"/>
      <c r="AI585" s="190"/>
      <c r="AJ585" s="132"/>
      <c r="AK585" s="168"/>
      <c r="AL585" s="168"/>
      <c r="AM585" s="168"/>
      <c r="AN585" s="8"/>
      <c r="AO585" s="48"/>
      <c r="AP585" s="88"/>
      <c r="AQ585" s="88"/>
      <c r="AR585" s="88"/>
      <c r="AS585" s="88"/>
      <c r="AT585" s="88"/>
      <c r="AU585" s="189"/>
      <c r="AV585" s="190"/>
      <c r="AW585" s="132"/>
      <c r="AX585" s="168"/>
      <c r="AY585" s="168"/>
      <c r="AZ585" s="168"/>
      <c r="BA585" s="8"/>
      <c r="BB585" s="48"/>
      <c r="BC585" s="88"/>
      <c r="BD585" s="88"/>
      <c r="BE585" s="88"/>
      <c r="BF585" s="88"/>
      <c r="BG585" s="88"/>
      <c r="BH585" s="189"/>
      <c r="BI585" s="190"/>
      <c r="BJ585" s="132"/>
      <c r="BK585" s="168"/>
      <c r="BL585" s="168"/>
      <c r="BM585" s="168"/>
    </row>
    <row r="586" spans="1:65" s="7" customFormat="1" ht="17.100000000000001" customHeight="1" x14ac:dyDescent="0.2">
      <c r="A586" s="721"/>
      <c r="B586" s="721"/>
      <c r="C586" s="721"/>
      <c r="D586" s="721"/>
      <c r="E586" s="721"/>
      <c r="F586" s="721"/>
      <c r="G586" s="721"/>
      <c r="H586" s="721"/>
      <c r="I586" s="721"/>
      <c r="J586" s="721"/>
      <c r="K586" s="721"/>
      <c r="L586" s="721"/>
      <c r="M586" s="721"/>
      <c r="N586" s="85"/>
      <c r="O586" s="85"/>
      <c r="P586" s="85"/>
      <c r="Q586" s="85"/>
      <c r="R586" s="85"/>
      <c r="S586" s="85"/>
      <c r="T586" s="85"/>
      <c r="U586" s="85"/>
      <c r="V586" s="85"/>
      <c r="W586" s="85"/>
      <c r="X586" s="85"/>
      <c r="Y586" s="85"/>
      <c r="Z586" s="85"/>
      <c r="AA586" s="85"/>
      <c r="AB586" s="85"/>
      <c r="AC586" s="85"/>
      <c r="AD586" s="85"/>
      <c r="AE586" s="85"/>
      <c r="AF586" s="85"/>
      <c r="AG586" s="85"/>
      <c r="AH586" s="57"/>
      <c r="AI586" s="57"/>
      <c r="AJ586" s="57"/>
      <c r="AK586" s="57"/>
      <c r="AL586" s="57"/>
      <c r="AM586" s="57"/>
      <c r="AN586" s="85"/>
      <c r="AO586" s="85"/>
      <c r="AP586" s="85"/>
      <c r="AQ586" s="85"/>
      <c r="AR586" s="85"/>
      <c r="AS586" s="85"/>
      <c r="AT586" s="85"/>
      <c r="AU586" s="57"/>
      <c r="AV586" s="57"/>
      <c r="AW586" s="57"/>
      <c r="AX586" s="57"/>
      <c r="AY586" s="57"/>
      <c r="AZ586" s="57"/>
      <c r="BA586" s="85"/>
      <c r="BB586" s="85"/>
      <c r="BC586" s="85"/>
      <c r="BD586" s="85"/>
      <c r="BE586" s="85"/>
      <c r="BF586" s="85"/>
      <c r="BG586" s="85"/>
      <c r="BH586" s="57"/>
      <c r="BI586" s="57"/>
      <c r="BJ586" s="57"/>
      <c r="BK586" s="57"/>
      <c r="BL586" s="57"/>
      <c r="BM586" s="57"/>
    </row>
    <row r="587" spans="1:65" s="5" customFormat="1" ht="12.75" customHeight="1" x14ac:dyDescent="0.2">
      <c r="A587" s="82"/>
      <c r="B587" s="689"/>
      <c r="C587" s="689"/>
      <c r="D587" s="689"/>
      <c r="E587" s="689"/>
      <c r="F587" s="689"/>
      <c r="G587" s="689"/>
      <c r="H587" s="24"/>
      <c r="I587" s="98"/>
      <c r="K587" s="51"/>
      <c r="L587" s="51"/>
      <c r="M587" s="51"/>
      <c r="N587" s="82"/>
      <c r="O587" s="689"/>
      <c r="P587" s="689"/>
      <c r="Q587" s="689"/>
      <c r="R587" s="689"/>
      <c r="S587" s="689"/>
      <c r="T587" s="689"/>
      <c r="U587" s="24"/>
      <c r="V587" s="98"/>
      <c r="X587" s="51"/>
      <c r="Y587" s="51"/>
      <c r="Z587" s="51"/>
      <c r="AA587" s="82"/>
      <c r="AB587" s="689"/>
      <c r="AC587" s="689"/>
      <c r="AD587" s="689"/>
      <c r="AE587" s="689"/>
      <c r="AF587" s="689"/>
      <c r="AG587" s="689"/>
      <c r="AH587" s="51"/>
      <c r="AI587" s="108"/>
      <c r="AJ587" s="51"/>
      <c r="AK587" s="51"/>
      <c r="AL587" s="51"/>
      <c r="AM587" s="51"/>
      <c r="AN587" s="82"/>
      <c r="AO587" s="689"/>
      <c r="AP587" s="689"/>
      <c r="AQ587" s="689"/>
      <c r="AR587" s="689"/>
      <c r="AS587" s="689"/>
      <c r="AT587" s="689"/>
      <c r="AU587" s="51"/>
      <c r="AV587" s="108"/>
      <c r="AW587" s="51"/>
      <c r="AX587" s="51"/>
      <c r="AY587" s="51"/>
      <c r="AZ587" s="51"/>
      <c r="BA587" s="82"/>
      <c r="BB587" s="689"/>
      <c r="BC587" s="689"/>
      <c r="BD587" s="689"/>
      <c r="BE587" s="689"/>
      <c r="BF587" s="689"/>
      <c r="BG587" s="689"/>
      <c r="BH587" s="51"/>
      <c r="BI587" s="108"/>
      <c r="BJ587" s="51"/>
      <c r="BK587" s="51"/>
      <c r="BL587" s="51"/>
      <c r="BM587" s="51"/>
    </row>
    <row r="588" spans="1:65" s="5" customFormat="1" ht="12.75" customHeight="1" x14ac:dyDescent="0.2">
      <c r="A588" s="61"/>
      <c r="B588" s="689"/>
      <c r="C588" s="689"/>
      <c r="D588" s="689"/>
      <c r="E588" s="689"/>
      <c r="F588" s="689"/>
      <c r="G588" s="689"/>
      <c r="H588" s="32"/>
      <c r="I588" s="111"/>
      <c r="K588" s="130"/>
      <c r="L588" s="51"/>
      <c r="M588" s="51"/>
      <c r="N588" s="61"/>
      <c r="O588" s="689"/>
      <c r="P588" s="689"/>
      <c r="Q588" s="689"/>
      <c r="R588" s="689"/>
      <c r="S588" s="689"/>
      <c r="T588" s="689"/>
      <c r="U588" s="32"/>
      <c r="V588" s="111"/>
      <c r="X588" s="130"/>
      <c r="Y588" s="51"/>
      <c r="Z588" s="51"/>
      <c r="AA588" s="61"/>
      <c r="AB588" s="689"/>
      <c r="AC588" s="689"/>
      <c r="AD588" s="689"/>
      <c r="AE588" s="689"/>
      <c r="AF588" s="689"/>
      <c r="AG588" s="689"/>
      <c r="AH588" s="156"/>
      <c r="AI588" s="176"/>
      <c r="AJ588" s="51"/>
      <c r="AK588" s="130"/>
      <c r="AL588" s="51"/>
      <c r="AM588" s="51"/>
      <c r="AN588" s="61"/>
      <c r="AO588" s="689"/>
      <c r="AP588" s="689"/>
      <c r="AQ588" s="689"/>
      <c r="AR588" s="689"/>
      <c r="AS588" s="689"/>
      <c r="AT588" s="689"/>
      <c r="AU588" s="156"/>
      <c r="AV588" s="176"/>
      <c r="AW588" s="51"/>
      <c r="AX588" s="130"/>
      <c r="AY588" s="51"/>
      <c r="AZ588" s="51"/>
      <c r="BA588" s="61"/>
      <c r="BB588" s="689"/>
      <c r="BC588" s="689"/>
      <c r="BD588" s="689"/>
      <c r="BE588" s="689"/>
      <c r="BF588" s="689"/>
      <c r="BG588" s="689"/>
      <c r="BH588" s="156"/>
      <c r="BI588" s="176"/>
      <c r="BJ588" s="51"/>
      <c r="BK588" s="130"/>
      <c r="BL588" s="51"/>
      <c r="BM588" s="51"/>
    </row>
    <row r="589" spans="1:65" s="5" customFormat="1" ht="12.75" customHeight="1" x14ac:dyDescent="0.2">
      <c r="A589" s="61"/>
      <c r="B589" s="80"/>
      <c r="C589" s="45"/>
      <c r="D589" s="45"/>
      <c r="E589" s="45"/>
      <c r="F589" s="45"/>
      <c r="G589" s="45"/>
      <c r="H589" s="55"/>
      <c r="I589" s="100"/>
      <c r="J589" s="45"/>
      <c r="K589" s="134"/>
      <c r="L589" s="51"/>
      <c r="M589" s="59"/>
      <c r="N589" s="61"/>
      <c r="O589" s="80"/>
      <c r="P589" s="45"/>
      <c r="Q589" s="45"/>
      <c r="R589" s="45"/>
      <c r="S589" s="45"/>
      <c r="T589" s="45"/>
      <c r="U589" s="55"/>
      <c r="V589" s="100"/>
      <c r="W589" s="45"/>
      <c r="X589" s="134"/>
      <c r="Y589" s="51"/>
      <c r="Z589" s="59"/>
      <c r="AA589" s="61"/>
      <c r="AB589" s="80"/>
      <c r="AC589" s="45"/>
      <c r="AD589" s="45"/>
      <c r="AE589" s="45"/>
      <c r="AF589" s="45"/>
      <c r="AG589" s="45"/>
      <c r="AH589" s="134"/>
      <c r="AI589" s="176"/>
      <c r="AJ589" s="134"/>
      <c r="AK589" s="134"/>
      <c r="AL589" s="51"/>
      <c r="AM589" s="59"/>
      <c r="AN589" s="61"/>
      <c r="AO589" s="80"/>
      <c r="AP589" s="45"/>
      <c r="AQ589" s="45"/>
      <c r="AR589" s="45"/>
      <c r="AS589" s="45"/>
      <c r="AT589" s="45"/>
      <c r="AU589" s="134"/>
      <c r="AV589" s="176"/>
      <c r="AW589" s="134"/>
      <c r="AX589" s="134"/>
      <c r="AY589" s="51"/>
      <c r="AZ589" s="59"/>
      <c r="BA589" s="61"/>
      <c r="BB589" s="80"/>
      <c r="BC589" s="45"/>
      <c r="BD589" s="45"/>
      <c r="BE589" s="45"/>
      <c r="BF589" s="45"/>
      <c r="BG589" s="45"/>
      <c r="BH589" s="134"/>
      <c r="BI589" s="176"/>
      <c r="BJ589" s="134"/>
      <c r="BK589" s="134"/>
      <c r="BL589" s="51"/>
      <c r="BM589" s="59"/>
    </row>
    <row r="590" spans="1:65" s="7" customFormat="1" ht="9.75" customHeight="1" x14ac:dyDescent="0.2">
      <c r="A590" s="85"/>
      <c r="B590" s="57"/>
      <c r="C590" s="85"/>
      <c r="D590" s="85"/>
      <c r="E590" s="85"/>
      <c r="F590" s="85"/>
      <c r="G590" s="85"/>
      <c r="H590" s="57"/>
      <c r="I590" s="101"/>
      <c r="J590" s="85"/>
      <c r="K590" s="57"/>
      <c r="L590" s="57"/>
      <c r="M590" s="57"/>
      <c r="N590" s="85"/>
      <c r="O590" s="57"/>
      <c r="P590" s="85"/>
      <c r="Q590" s="85"/>
      <c r="R590" s="85"/>
      <c r="S590" s="85"/>
      <c r="T590" s="85"/>
      <c r="U590" s="57"/>
      <c r="V590" s="101"/>
      <c r="W590" s="85"/>
      <c r="X590" s="57"/>
      <c r="Y590" s="57"/>
      <c r="Z590" s="57"/>
      <c r="AA590" s="85"/>
      <c r="AB590" s="57"/>
      <c r="AC590" s="85"/>
      <c r="AD590" s="85"/>
      <c r="AE590" s="85"/>
      <c r="AF590" s="85"/>
      <c r="AG590" s="85"/>
      <c r="AH590" s="57"/>
      <c r="AI590" s="106"/>
      <c r="AJ590" s="57"/>
      <c r="AK590" s="57"/>
      <c r="AL590" s="57"/>
      <c r="AM590" s="57"/>
      <c r="AN590" s="85"/>
      <c r="AO590" s="57"/>
      <c r="AP590" s="85"/>
      <c r="AQ590" s="85"/>
      <c r="AR590" s="85"/>
      <c r="AS590" s="85"/>
      <c r="AT590" s="85"/>
      <c r="AU590" s="57"/>
      <c r="AV590" s="106"/>
      <c r="AW590" s="57"/>
      <c r="AX590" s="57"/>
      <c r="AY590" s="57"/>
      <c r="AZ590" s="57"/>
      <c r="BA590" s="85"/>
      <c r="BB590" s="57"/>
      <c r="BC590" s="85"/>
      <c r="BD590" s="85"/>
      <c r="BE590" s="85"/>
      <c r="BF590" s="85"/>
      <c r="BG590" s="85"/>
      <c r="BH590" s="57"/>
      <c r="BI590" s="106"/>
      <c r="BJ590" s="57"/>
      <c r="BK590" s="57"/>
      <c r="BL590" s="57"/>
      <c r="BM590" s="57"/>
    </row>
    <row r="591" spans="1:65" s="7" customFormat="1" ht="17.100000000000001" customHeight="1" x14ac:dyDescent="0.2">
      <c r="A591" s="85"/>
      <c r="B591" s="686"/>
      <c r="C591" s="686"/>
      <c r="D591" s="698"/>
      <c r="E591" s="698"/>
      <c r="F591" s="698"/>
      <c r="G591" s="698"/>
      <c r="H591" s="57"/>
      <c r="I591" s="101"/>
      <c r="J591" s="85"/>
      <c r="K591" s="57"/>
      <c r="L591" s="57"/>
      <c r="M591" s="57"/>
      <c r="N591" s="85"/>
      <c r="O591" s="686"/>
      <c r="P591" s="686"/>
      <c r="Q591" s="698"/>
      <c r="R591" s="698"/>
      <c r="S591" s="698"/>
      <c r="T591" s="698"/>
      <c r="U591" s="57"/>
      <c r="V591" s="101"/>
      <c r="W591" s="85"/>
      <c r="X591" s="57"/>
      <c r="Y591" s="57"/>
      <c r="Z591" s="57"/>
      <c r="AA591" s="85"/>
      <c r="AB591" s="686"/>
      <c r="AC591" s="686"/>
      <c r="AD591" s="698"/>
      <c r="AE591" s="698"/>
      <c r="AF591" s="698"/>
      <c r="AG591" s="698"/>
      <c r="AH591" s="57"/>
      <c r="AI591" s="106"/>
      <c r="AJ591" s="57"/>
      <c r="AK591" s="57"/>
      <c r="AL591" s="57"/>
      <c r="AM591" s="57"/>
      <c r="AN591" s="85"/>
      <c r="AO591" s="686"/>
      <c r="AP591" s="686"/>
      <c r="AQ591" s="698"/>
      <c r="AR591" s="698"/>
      <c r="AS591" s="698"/>
      <c r="AT591" s="698"/>
      <c r="AU591" s="57"/>
      <c r="AV591" s="106"/>
      <c r="AW591" s="57"/>
      <c r="AX591" s="57"/>
      <c r="AY591" s="57"/>
      <c r="AZ591" s="57"/>
      <c r="BA591" s="85"/>
      <c r="BB591" s="686"/>
      <c r="BC591" s="686"/>
      <c r="BD591" s="698"/>
      <c r="BE591" s="698"/>
      <c r="BF591" s="698"/>
      <c r="BG591" s="698"/>
      <c r="BH591" s="57"/>
      <c r="BI591" s="106"/>
      <c r="BJ591" s="57"/>
      <c r="BK591" s="57"/>
      <c r="BL591" s="57"/>
      <c r="BM591" s="57"/>
    </row>
    <row r="592" spans="1:65" s="7" customFormat="1" ht="17.100000000000001" customHeight="1" x14ac:dyDescent="0.2">
      <c r="A592" s="85"/>
      <c r="B592" s="686"/>
      <c r="C592" s="686"/>
      <c r="D592" s="699"/>
      <c r="E592" s="699"/>
      <c r="F592" s="699"/>
      <c r="G592" s="699"/>
      <c r="H592" s="57"/>
      <c r="I592" s="101"/>
      <c r="J592" s="85"/>
      <c r="K592" s="57"/>
      <c r="L592" s="57"/>
      <c r="M592" s="57"/>
      <c r="N592" s="85"/>
      <c r="O592" s="686"/>
      <c r="P592" s="686"/>
      <c r="Q592" s="699"/>
      <c r="R592" s="699"/>
      <c r="S592" s="699"/>
      <c r="T592" s="699"/>
      <c r="U592" s="57"/>
      <c r="V592" s="101"/>
      <c r="W592" s="85"/>
      <c r="X592" s="57"/>
      <c r="Y592" s="57"/>
      <c r="Z592" s="57"/>
      <c r="AA592" s="85"/>
      <c r="AB592" s="686"/>
      <c r="AC592" s="686"/>
      <c r="AD592" s="699"/>
      <c r="AE592" s="699"/>
      <c r="AF592" s="699"/>
      <c r="AG592" s="699"/>
      <c r="AH592" s="57"/>
      <c r="AI592" s="106"/>
      <c r="AJ592" s="57"/>
      <c r="AK592" s="57"/>
      <c r="AL592" s="57"/>
      <c r="AM592" s="57"/>
      <c r="AN592" s="85"/>
      <c r="AO592" s="686"/>
      <c r="AP592" s="686"/>
      <c r="AQ592" s="699"/>
      <c r="AR592" s="699"/>
      <c r="AS592" s="699"/>
      <c r="AT592" s="699"/>
      <c r="AU592" s="57"/>
      <c r="AV592" s="106"/>
      <c r="AW592" s="57"/>
      <c r="AX592" s="57"/>
      <c r="AY592" s="57"/>
      <c r="AZ592" s="57"/>
      <c r="BA592" s="85"/>
      <c r="BB592" s="686"/>
      <c r="BC592" s="686"/>
      <c r="BD592" s="699"/>
      <c r="BE592" s="699"/>
      <c r="BF592" s="699"/>
      <c r="BG592" s="699"/>
      <c r="BH592" s="57"/>
      <c r="BI592" s="106"/>
      <c r="BJ592" s="57"/>
      <c r="BK592" s="57"/>
      <c r="BL592" s="57"/>
      <c r="BM592" s="57"/>
    </row>
    <row r="593" spans="1:65" s="7" customFormat="1" ht="17.100000000000001" customHeight="1" x14ac:dyDescent="0.2">
      <c r="A593" s="85"/>
      <c r="B593" s="686"/>
      <c r="C593" s="686"/>
      <c r="D593" s="698"/>
      <c r="E593" s="698"/>
      <c r="F593" s="698"/>
      <c r="G593" s="698"/>
      <c r="H593" s="57"/>
      <c r="I593" s="101"/>
      <c r="J593" s="85"/>
      <c r="K593" s="57"/>
      <c r="L593" s="57"/>
      <c r="M593" s="57"/>
      <c r="N593" s="85"/>
      <c r="O593" s="686"/>
      <c r="P593" s="686"/>
      <c r="Q593" s="698"/>
      <c r="R593" s="698"/>
      <c r="S593" s="698"/>
      <c r="T593" s="698"/>
      <c r="U593" s="57"/>
      <c r="V593" s="101"/>
      <c r="W593" s="85"/>
      <c r="X593" s="57"/>
      <c r="Y593" s="57"/>
      <c r="Z593" s="57"/>
      <c r="AA593" s="85"/>
      <c r="AB593" s="686"/>
      <c r="AC593" s="686"/>
      <c r="AD593" s="698"/>
      <c r="AE593" s="698"/>
      <c r="AF593" s="698"/>
      <c r="AG593" s="698"/>
      <c r="AH593" s="57"/>
      <c r="AI593" s="106"/>
      <c r="AJ593" s="57"/>
      <c r="AK593" s="57"/>
      <c r="AL593" s="57"/>
      <c r="AM593" s="57"/>
      <c r="AN593" s="85"/>
      <c r="AO593" s="686"/>
      <c r="AP593" s="686"/>
      <c r="AQ593" s="698"/>
      <c r="AR593" s="698"/>
      <c r="AS593" s="698"/>
      <c r="AT593" s="698"/>
      <c r="AU593" s="57"/>
      <c r="AV593" s="106"/>
      <c r="AW593" s="57"/>
      <c r="AX593" s="57"/>
      <c r="AY593" s="57"/>
      <c r="AZ593" s="57"/>
      <c r="BA593" s="85"/>
      <c r="BB593" s="686"/>
      <c r="BC593" s="686"/>
      <c r="BD593" s="698"/>
      <c r="BE593" s="698"/>
      <c r="BF593" s="698"/>
      <c r="BG593" s="698"/>
      <c r="BH593" s="57"/>
      <c r="BI593" s="106"/>
      <c r="BJ593" s="57"/>
      <c r="BK593" s="57"/>
      <c r="BL593" s="57"/>
      <c r="BM593" s="57"/>
    </row>
    <row r="594" spans="1:65" s="7" customFormat="1" ht="17.100000000000001" customHeight="1" x14ac:dyDescent="0.2">
      <c r="A594" s="85"/>
      <c r="B594" s="688"/>
      <c r="C594" s="688"/>
      <c r="D594" s="695"/>
      <c r="E594" s="695"/>
      <c r="F594" s="695"/>
      <c r="G594" s="695"/>
      <c r="H594" s="57"/>
      <c r="I594" s="101"/>
      <c r="J594" s="85"/>
      <c r="K594" s="57"/>
      <c r="L594" s="57"/>
      <c r="M594" s="57"/>
      <c r="N594" s="85"/>
      <c r="O594" s="688"/>
      <c r="P594" s="688"/>
      <c r="Q594" s="695"/>
      <c r="R594" s="695"/>
      <c r="S594" s="695"/>
      <c r="T594" s="695"/>
      <c r="U594" s="57"/>
      <c r="V594" s="101"/>
      <c r="W594" s="85"/>
      <c r="X594" s="57"/>
      <c r="Y594" s="57"/>
      <c r="Z594" s="57"/>
      <c r="AA594" s="85"/>
      <c r="AB594" s="688"/>
      <c r="AC594" s="688"/>
      <c r="AD594" s="695"/>
      <c r="AE594" s="695"/>
      <c r="AF594" s="695"/>
      <c r="AG594" s="695"/>
      <c r="AH594" s="57"/>
      <c r="AI594" s="106"/>
      <c r="AJ594" s="57"/>
      <c r="AK594" s="57"/>
      <c r="AL594" s="57"/>
      <c r="AM594" s="57"/>
      <c r="AN594" s="85"/>
      <c r="AO594" s="688"/>
      <c r="AP594" s="688"/>
      <c r="AQ594" s="695"/>
      <c r="AR594" s="695"/>
      <c r="AS594" s="695"/>
      <c r="AT594" s="695"/>
      <c r="AU594" s="57"/>
      <c r="AV594" s="106"/>
      <c r="AW594" s="57"/>
      <c r="AX594" s="57"/>
      <c r="AY594" s="57"/>
      <c r="AZ594" s="57"/>
      <c r="BA594" s="85"/>
      <c r="BB594" s="688"/>
      <c r="BC594" s="688"/>
      <c r="BD594" s="695"/>
      <c r="BE594" s="695"/>
      <c r="BF594" s="695"/>
      <c r="BG594" s="695"/>
      <c r="BH594" s="57"/>
      <c r="BI594" s="106"/>
      <c r="BJ594" s="57"/>
      <c r="BK594" s="57"/>
      <c r="BL594" s="57"/>
      <c r="BM594" s="57"/>
    </row>
    <row r="595" spans="1:65" s="7" customFormat="1" ht="17.100000000000001" customHeight="1" x14ac:dyDescent="0.2">
      <c r="A595" s="85"/>
      <c r="B595" s="685"/>
      <c r="C595" s="685"/>
      <c r="D595" s="695"/>
      <c r="E595" s="695"/>
      <c r="F595" s="695"/>
      <c r="G595" s="695"/>
      <c r="H595" s="57"/>
      <c r="I595" s="101"/>
      <c r="J595" s="85"/>
      <c r="K595" s="57"/>
      <c r="L595" s="57"/>
      <c r="M595" s="57"/>
      <c r="N595" s="85"/>
      <c r="O595" s="685"/>
      <c r="P595" s="685"/>
      <c r="Q595" s="695"/>
      <c r="R595" s="695"/>
      <c r="S595" s="695"/>
      <c r="T595" s="695"/>
      <c r="U595" s="57"/>
      <c r="V595" s="101"/>
      <c r="W595" s="85"/>
      <c r="X595" s="57"/>
      <c r="Y595" s="57"/>
      <c r="Z595" s="57"/>
      <c r="AA595" s="85"/>
      <c r="AB595" s="685"/>
      <c r="AC595" s="685"/>
      <c r="AD595" s="695"/>
      <c r="AE595" s="695"/>
      <c r="AF595" s="695"/>
      <c r="AG595" s="695"/>
      <c r="AH595" s="57"/>
      <c r="AI595" s="106"/>
      <c r="AJ595" s="57"/>
      <c r="AK595" s="57"/>
      <c r="AL595" s="57"/>
      <c r="AM595" s="57"/>
      <c r="AN595" s="85"/>
      <c r="AO595" s="685"/>
      <c r="AP595" s="685"/>
      <c r="AQ595" s="695"/>
      <c r="AR595" s="695"/>
      <c r="AS595" s="695"/>
      <c r="AT595" s="695"/>
      <c r="AU595" s="57"/>
      <c r="AV595" s="106"/>
      <c r="AW595" s="57"/>
      <c r="AX595" s="57"/>
      <c r="AY595" s="57"/>
      <c r="AZ595" s="57"/>
      <c r="BA595" s="85"/>
      <c r="BB595" s="685"/>
      <c r="BC595" s="685"/>
      <c r="BD595" s="695"/>
      <c r="BE595" s="695"/>
      <c r="BF595" s="695"/>
      <c r="BG595" s="695"/>
      <c r="BH595" s="57"/>
      <c r="BI595" s="106"/>
      <c r="BJ595" s="57"/>
      <c r="BK595" s="57"/>
      <c r="BL595" s="57"/>
      <c r="BM595" s="57"/>
    </row>
    <row r="596" spans="1:65" s="7" customFormat="1" ht="17.100000000000001" customHeight="1" x14ac:dyDescent="0.2">
      <c r="A596" s="85"/>
      <c r="B596" s="685"/>
      <c r="C596" s="685"/>
      <c r="D596" s="695"/>
      <c r="E596" s="695"/>
      <c r="F596" s="695"/>
      <c r="G596" s="695"/>
      <c r="H596" s="57"/>
      <c r="I596" s="101"/>
      <c r="J596" s="85"/>
      <c r="K596" s="57"/>
      <c r="L596" s="57"/>
      <c r="M596" s="57"/>
      <c r="N596" s="85"/>
      <c r="O596" s="685"/>
      <c r="P596" s="685"/>
      <c r="Q596" s="695"/>
      <c r="R596" s="695"/>
      <c r="S596" s="695"/>
      <c r="T596" s="695"/>
      <c r="U596" s="57"/>
      <c r="V596" s="101"/>
      <c r="W596" s="85"/>
      <c r="X596" s="57"/>
      <c r="Y596" s="57"/>
      <c r="Z596" s="57"/>
      <c r="AA596" s="85"/>
      <c r="AB596" s="685"/>
      <c r="AC596" s="685"/>
      <c r="AD596" s="695"/>
      <c r="AE596" s="695"/>
      <c r="AF596" s="695"/>
      <c r="AG596" s="695"/>
      <c r="AH596" s="57"/>
      <c r="AI596" s="106"/>
      <c r="AJ596" s="57"/>
      <c r="AK596" s="57"/>
      <c r="AL596" s="57"/>
      <c r="AM596" s="57"/>
      <c r="AN596" s="85"/>
      <c r="AO596" s="685"/>
      <c r="AP596" s="685"/>
      <c r="AQ596" s="695"/>
      <c r="AR596" s="695"/>
      <c r="AS596" s="695"/>
      <c r="AT596" s="695"/>
      <c r="AU596" s="57"/>
      <c r="AV596" s="106"/>
      <c r="AW596" s="57"/>
      <c r="AX596" s="57"/>
      <c r="AY596" s="57"/>
      <c r="AZ596" s="57"/>
      <c r="BA596" s="85"/>
      <c r="BB596" s="685"/>
      <c r="BC596" s="685"/>
      <c r="BD596" s="695"/>
      <c r="BE596" s="695"/>
      <c r="BF596" s="695"/>
      <c r="BG596" s="695"/>
      <c r="BH596" s="57"/>
      <c r="BI596" s="106"/>
      <c r="BJ596" s="57"/>
      <c r="BK596" s="57"/>
      <c r="BL596" s="57"/>
      <c r="BM596" s="57"/>
    </row>
    <row r="597" spans="1:65" s="7" customFormat="1" ht="17.100000000000001" customHeight="1" x14ac:dyDescent="0.2">
      <c r="A597" s="85"/>
      <c r="B597" s="685"/>
      <c r="C597" s="685"/>
      <c r="D597" s="695"/>
      <c r="E597" s="695"/>
      <c r="F597" s="695"/>
      <c r="G597" s="695"/>
      <c r="H597" s="57"/>
      <c r="I597" s="101"/>
      <c r="J597" s="85"/>
      <c r="K597" s="57"/>
      <c r="L597" s="57"/>
      <c r="M597" s="57"/>
      <c r="N597" s="85"/>
      <c r="O597" s="685"/>
      <c r="P597" s="685"/>
      <c r="Q597" s="695"/>
      <c r="R597" s="695"/>
      <c r="S597" s="695"/>
      <c r="T597" s="695"/>
      <c r="U597" s="57"/>
      <c r="V597" s="101"/>
      <c r="W597" s="85"/>
      <c r="X597" s="57"/>
      <c r="Y597" s="57"/>
      <c r="Z597" s="57"/>
      <c r="AA597" s="85"/>
      <c r="AB597" s="685"/>
      <c r="AC597" s="685"/>
      <c r="AD597" s="695"/>
      <c r="AE597" s="695"/>
      <c r="AF597" s="695"/>
      <c r="AG597" s="695"/>
      <c r="AH597" s="57"/>
      <c r="AI597" s="106"/>
      <c r="AJ597" s="57"/>
      <c r="AK597" s="57"/>
      <c r="AL597" s="57"/>
      <c r="AM597" s="57"/>
      <c r="AN597" s="85"/>
      <c r="AO597" s="685"/>
      <c r="AP597" s="685"/>
      <c r="AQ597" s="695"/>
      <c r="AR597" s="695"/>
      <c r="AS597" s="695"/>
      <c r="AT597" s="695"/>
      <c r="AU597" s="57"/>
      <c r="AV597" s="106"/>
      <c r="AW597" s="57"/>
      <c r="AX597" s="57"/>
      <c r="AY597" s="57"/>
      <c r="AZ597" s="57"/>
      <c r="BA597" s="85"/>
      <c r="BB597" s="685"/>
      <c r="BC597" s="685"/>
      <c r="BD597" s="695"/>
      <c r="BE597" s="695"/>
      <c r="BF597" s="695"/>
      <c r="BG597" s="695"/>
      <c r="BH597" s="57"/>
      <c r="BI597" s="106"/>
      <c r="BJ597" s="57"/>
      <c r="BK597" s="57"/>
      <c r="BL597" s="57"/>
      <c r="BM597" s="57"/>
    </row>
    <row r="598" spans="1:65" s="7" customFormat="1" ht="17.100000000000001" customHeight="1" x14ac:dyDescent="0.2">
      <c r="A598" s="85"/>
      <c r="B598" s="685"/>
      <c r="C598" s="685"/>
      <c r="D598" s="695"/>
      <c r="E598" s="695"/>
      <c r="F598" s="695"/>
      <c r="G598" s="695"/>
      <c r="H598" s="57"/>
      <c r="I598" s="101"/>
      <c r="J598" s="85"/>
      <c r="K598" s="57"/>
      <c r="L598" s="57"/>
      <c r="M598" s="57"/>
      <c r="N598" s="85"/>
      <c r="O598" s="685"/>
      <c r="P598" s="685"/>
      <c r="Q598" s="695"/>
      <c r="R598" s="695"/>
      <c r="S598" s="695"/>
      <c r="T598" s="695"/>
      <c r="U598" s="57"/>
      <c r="V598" s="101"/>
      <c r="W598" s="85"/>
      <c r="X598" s="57"/>
      <c r="Y598" s="57"/>
      <c r="Z598" s="57"/>
      <c r="AA598" s="85"/>
      <c r="AB598" s="685"/>
      <c r="AC598" s="685"/>
      <c r="AD598" s="695"/>
      <c r="AE598" s="695"/>
      <c r="AF598" s="695"/>
      <c r="AG598" s="695"/>
      <c r="AH598" s="57"/>
      <c r="AI598" s="106"/>
      <c r="AJ598" s="57"/>
      <c r="AK598" s="57"/>
      <c r="AL598" s="57"/>
      <c r="AM598" s="57"/>
      <c r="AN598" s="85"/>
      <c r="AO598" s="685"/>
      <c r="AP598" s="685"/>
      <c r="AQ598" s="695"/>
      <c r="AR598" s="695"/>
      <c r="AS598" s="695"/>
      <c r="AT598" s="695"/>
      <c r="AU598" s="57"/>
      <c r="AV598" s="106"/>
      <c r="AW598" s="57"/>
      <c r="AX598" s="57"/>
      <c r="AY598" s="57"/>
      <c r="AZ598" s="57"/>
      <c r="BA598" s="85"/>
      <c r="BB598" s="685"/>
      <c r="BC598" s="685"/>
      <c r="BD598" s="695"/>
      <c r="BE598" s="695"/>
      <c r="BF598" s="695"/>
      <c r="BG598" s="695"/>
      <c r="BH598" s="57"/>
      <c r="BI598" s="106"/>
      <c r="BJ598" s="57"/>
      <c r="BK598" s="57"/>
      <c r="BL598" s="57"/>
      <c r="BM598" s="57"/>
    </row>
    <row r="599" spans="1:65" s="7" customFormat="1" ht="17.100000000000001" customHeight="1" x14ac:dyDescent="0.2">
      <c r="A599" s="85"/>
      <c r="B599" s="685"/>
      <c r="C599" s="685"/>
      <c r="D599" s="695"/>
      <c r="E599" s="695"/>
      <c r="F599" s="695"/>
      <c r="G599" s="695"/>
      <c r="H599" s="57"/>
      <c r="I599" s="101"/>
      <c r="J599" s="85"/>
      <c r="K599" s="57"/>
      <c r="L599" s="57"/>
      <c r="M599" s="57"/>
      <c r="N599" s="85"/>
      <c r="O599" s="685"/>
      <c r="P599" s="685"/>
      <c r="Q599" s="695"/>
      <c r="R599" s="695"/>
      <c r="S599" s="695"/>
      <c r="T599" s="695"/>
      <c r="U599" s="57"/>
      <c r="V599" s="101"/>
      <c r="W599" s="85"/>
      <c r="X599" s="57"/>
      <c r="Y599" s="57"/>
      <c r="Z599" s="57"/>
      <c r="AA599" s="85"/>
      <c r="AB599" s="685"/>
      <c r="AC599" s="685"/>
      <c r="AD599" s="695"/>
      <c r="AE599" s="695"/>
      <c r="AF599" s="695"/>
      <c r="AG599" s="695"/>
      <c r="AH599" s="57"/>
      <c r="AI599" s="106"/>
      <c r="AJ599" s="57"/>
      <c r="AK599" s="57"/>
      <c r="AL599" s="57"/>
      <c r="AM599" s="57"/>
      <c r="AN599" s="85"/>
      <c r="AO599" s="685"/>
      <c r="AP599" s="685"/>
      <c r="AQ599" s="695"/>
      <c r="AR599" s="695"/>
      <c r="AS599" s="695"/>
      <c r="AT599" s="695"/>
      <c r="AU599" s="57"/>
      <c r="AV599" s="106"/>
      <c r="AW599" s="57"/>
      <c r="AX599" s="57"/>
      <c r="AY599" s="57"/>
      <c r="AZ599" s="57"/>
      <c r="BA599" s="85"/>
      <c r="BB599" s="685"/>
      <c r="BC599" s="685"/>
      <c r="BD599" s="695"/>
      <c r="BE599" s="695"/>
      <c r="BF599" s="695"/>
      <c r="BG599" s="695"/>
      <c r="BH599" s="57"/>
      <c r="BI599" s="106"/>
      <c r="BJ599" s="57"/>
      <c r="BK599" s="57"/>
      <c r="BL599" s="57"/>
      <c r="BM599" s="57"/>
    </row>
    <row r="600" spans="1:65" s="7" customFormat="1" ht="17.100000000000001" customHeight="1" x14ac:dyDescent="0.2">
      <c r="A600" s="85"/>
      <c r="B600" s="685"/>
      <c r="C600" s="685"/>
      <c r="D600" s="695"/>
      <c r="E600" s="695"/>
      <c r="F600" s="695"/>
      <c r="G600" s="695"/>
      <c r="H600" s="57"/>
      <c r="I600" s="101"/>
      <c r="J600" s="85"/>
      <c r="K600" s="57"/>
      <c r="L600" s="57"/>
      <c r="M600" s="57"/>
      <c r="N600" s="85"/>
      <c r="O600" s="685"/>
      <c r="P600" s="685"/>
      <c r="Q600" s="695"/>
      <c r="R600" s="695"/>
      <c r="S600" s="695"/>
      <c r="T600" s="695"/>
      <c r="U600" s="57"/>
      <c r="V600" s="101"/>
      <c r="W600" s="85"/>
      <c r="X600" s="57"/>
      <c r="Y600" s="57"/>
      <c r="Z600" s="57"/>
      <c r="AA600" s="85"/>
      <c r="AB600" s="685"/>
      <c r="AC600" s="685"/>
      <c r="AD600" s="695"/>
      <c r="AE600" s="695"/>
      <c r="AF600" s="695"/>
      <c r="AG600" s="695"/>
      <c r="AH600" s="57"/>
      <c r="AI600" s="106"/>
      <c r="AJ600" s="57"/>
      <c r="AK600" s="57"/>
      <c r="AL600" s="57"/>
      <c r="AM600" s="57"/>
      <c r="AN600" s="85"/>
      <c r="AO600" s="685"/>
      <c r="AP600" s="685"/>
      <c r="AQ600" s="695"/>
      <c r="AR600" s="695"/>
      <c r="AS600" s="695"/>
      <c r="AT600" s="695"/>
      <c r="AU600" s="57"/>
      <c r="AV600" s="106"/>
      <c r="AW600" s="57"/>
      <c r="AX600" s="57"/>
      <c r="AY600" s="57"/>
      <c r="AZ600" s="57"/>
      <c r="BA600" s="85"/>
      <c r="BB600" s="685"/>
      <c r="BC600" s="685"/>
      <c r="BD600" s="695"/>
      <c r="BE600" s="695"/>
      <c r="BF600" s="695"/>
      <c r="BG600" s="695"/>
      <c r="BH600" s="57"/>
      <c r="BI600" s="106"/>
      <c r="BJ600" s="57"/>
      <c r="BK600" s="57"/>
      <c r="BL600" s="57"/>
      <c r="BM600" s="57"/>
    </row>
    <row r="601" spans="1:65" s="7" customFormat="1" ht="17.100000000000001" customHeight="1" x14ac:dyDescent="0.2">
      <c r="A601" s="85"/>
      <c r="B601" s="685"/>
      <c r="C601" s="685"/>
      <c r="D601" s="695"/>
      <c r="E601" s="695"/>
      <c r="F601" s="695"/>
      <c r="G601" s="695"/>
      <c r="H601" s="57"/>
      <c r="I601" s="101"/>
      <c r="J601" s="85"/>
      <c r="K601" s="57"/>
      <c r="L601" s="57"/>
      <c r="M601" s="57"/>
      <c r="N601" s="85"/>
      <c r="O601" s="685"/>
      <c r="P601" s="685"/>
      <c r="Q601" s="695"/>
      <c r="R601" s="695"/>
      <c r="S601" s="695"/>
      <c r="T601" s="695"/>
      <c r="U601" s="57"/>
      <c r="V601" s="101"/>
      <c r="W601" s="85"/>
      <c r="X601" s="57"/>
      <c r="Y601" s="57"/>
      <c r="Z601" s="57"/>
      <c r="AA601" s="85"/>
      <c r="AB601" s="685"/>
      <c r="AC601" s="685"/>
      <c r="AD601" s="695"/>
      <c r="AE601" s="695"/>
      <c r="AF601" s="695"/>
      <c r="AG601" s="695"/>
      <c r="AH601" s="57"/>
      <c r="AI601" s="106"/>
      <c r="AJ601" s="57"/>
      <c r="AK601" s="57"/>
      <c r="AL601" s="57"/>
      <c r="AM601" s="57"/>
      <c r="AN601" s="85"/>
      <c r="AO601" s="685"/>
      <c r="AP601" s="685"/>
      <c r="AQ601" s="695"/>
      <c r="AR601" s="695"/>
      <c r="AS601" s="695"/>
      <c r="AT601" s="695"/>
      <c r="AU601" s="57"/>
      <c r="AV601" s="106"/>
      <c r="AW601" s="57"/>
      <c r="AX601" s="57"/>
      <c r="AY601" s="57"/>
      <c r="AZ601" s="57"/>
      <c r="BA601" s="85"/>
      <c r="BB601" s="685"/>
      <c r="BC601" s="685"/>
      <c r="BD601" s="695"/>
      <c r="BE601" s="695"/>
      <c r="BF601" s="695"/>
      <c r="BG601" s="695"/>
      <c r="BH601" s="57"/>
      <c r="BI601" s="106"/>
      <c r="BJ601" s="57"/>
      <c r="BK601" s="57"/>
      <c r="BL601" s="57"/>
      <c r="BM601" s="57"/>
    </row>
    <row r="602" spans="1:65" s="7" customFormat="1" ht="17.100000000000001" customHeight="1" x14ac:dyDescent="0.2">
      <c r="A602" s="85"/>
      <c r="B602" s="685"/>
      <c r="C602" s="685"/>
      <c r="D602" s="695"/>
      <c r="E602" s="695"/>
      <c r="F602" s="695"/>
      <c r="G602" s="695"/>
      <c r="H602" s="57"/>
      <c r="I602" s="101"/>
      <c r="J602" s="85"/>
      <c r="K602" s="57"/>
      <c r="L602" s="57"/>
      <c r="M602" s="57"/>
      <c r="N602" s="85"/>
      <c r="O602" s="685"/>
      <c r="P602" s="685"/>
      <c r="Q602" s="695"/>
      <c r="R602" s="695"/>
      <c r="S602" s="695"/>
      <c r="T602" s="695"/>
      <c r="U602" s="57"/>
      <c r="V602" s="101"/>
      <c r="W602" s="85"/>
      <c r="X602" s="57"/>
      <c r="Y602" s="57"/>
      <c r="Z602" s="57"/>
      <c r="AA602" s="85"/>
      <c r="AB602" s="685"/>
      <c r="AC602" s="685"/>
      <c r="AD602" s="695"/>
      <c r="AE602" s="695"/>
      <c r="AF602" s="695"/>
      <c r="AG602" s="695"/>
      <c r="AH602" s="57"/>
      <c r="AI602" s="106"/>
      <c r="AJ602" s="57"/>
      <c r="AK602" s="57"/>
      <c r="AL602" s="57"/>
      <c r="AM602" s="57"/>
      <c r="AN602" s="85"/>
      <c r="AO602" s="685"/>
      <c r="AP602" s="685"/>
      <c r="AQ602" s="695"/>
      <c r="AR602" s="695"/>
      <c r="AS602" s="695"/>
      <c r="AT602" s="695"/>
      <c r="AU602" s="57"/>
      <c r="AV602" s="106"/>
      <c r="AW602" s="57"/>
      <c r="AX602" s="57"/>
      <c r="AY602" s="57"/>
      <c r="AZ602" s="57"/>
      <c r="BA602" s="85"/>
      <c r="BB602" s="685"/>
      <c r="BC602" s="685"/>
      <c r="BD602" s="695"/>
      <c r="BE602" s="695"/>
      <c r="BF602" s="695"/>
      <c r="BG602" s="695"/>
      <c r="BH602" s="57"/>
      <c r="BI602" s="106"/>
      <c r="BJ602" s="57"/>
      <c r="BK602" s="57"/>
      <c r="BL602" s="57"/>
      <c r="BM602" s="57"/>
    </row>
    <row r="603" spans="1:65" s="7" customFormat="1" ht="17.100000000000001" customHeight="1" x14ac:dyDescent="0.2">
      <c r="A603" s="85"/>
      <c r="B603" s="685"/>
      <c r="C603" s="685"/>
      <c r="D603" s="695"/>
      <c r="E603" s="695"/>
      <c r="F603" s="695"/>
      <c r="G603" s="695"/>
      <c r="H603" s="57"/>
      <c r="I603" s="101"/>
      <c r="J603" s="85"/>
      <c r="K603" s="57"/>
      <c r="L603" s="57"/>
      <c r="M603" s="57"/>
      <c r="N603" s="85"/>
      <c r="O603" s="685"/>
      <c r="P603" s="685"/>
      <c r="Q603" s="695"/>
      <c r="R603" s="695"/>
      <c r="S603" s="695"/>
      <c r="T603" s="695"/>
      <c r="U603" s="57"/>
      <c r="V603" s="101"/>
      <c r="W603" s="85"/>
      <c r="X603" s="57"/>
      <c r="Y603" s="57"/>
      <c r="Z603" s="57"/>
      <c r="AA603" s="85"/>
      <c r="AB603" s="685"/>
      <c r="AC603" s="685"/>
      <c r="AD603" s="695"/>
      <c r="AE603" s="695"/>
      <c r="AF603" s="695"/>
      <c r="AG603" s="695"/>
      <c r="AH603" s="57"/>
      <c r="AI603" s="106"/>
      <c r="AJ603" s="57"/>
      <c r="AK603" s="57"/>
      <c r="AL603" s="57"/>
      <c r="AM603" s="57"/>
      <c r="AN603" s="85"/>
      <c r="AO603" s="685"/>
      <c r="AP603" s="685"/>
      <c r="AQ603" s="695"/>
      <c r="AR603" s="695"/>
      <c r="AS603" s="695"/>
      <c r="AT603" s="695"/>
      <c r="AU603" s="57"/>
      <c r="AV603" s="106"/>
      <c r="AW603" s="57"/>
      <c r="AX603" s="57"/>
      <c r="AY603" s="57"/>
      <c r="AZ603" s="57"/>
      <c r="BA603" s="85"/>
      <c r="BB603" s="685"/>
      <c r="BC603" s="685"/>
      <c r="BD603" s="695"/>
      <c r="BE603" s="695"/>
      <c r="BF603" s="695"/>
      <c r="BG603" s="695"/>
      <c r="BH603" s="57"/>
      <c r="BI603" s="106"/>
      <c r="BJ603" s="57"/>
      <c r="BK603" s="57"/>
      <c r="BL603" s="57"/>
      <c r="BM603" s="57"/>
    </row>
    <row r="604" spans="1:65" s="7" customFormat="1" ht="17.100000000000001" customHeight="1" x14ac:dyDescent="0.2">
      <c r="A604" s="85"/>
      <c r="B604" s="685"/>
      <c r="C604" s="685"/>
      <c r="D604" s="695"/>
      <c r="E604" s="695"/>
      <c r="F604" s="695"/>
      <c r="G604" s="695"/>
      <c r="H604" s="57"/>
      <c r="I604" s="101"/>
      <c r="J604" s="85"/>
      <c r="K604" s="57"/>
      <c r="L604" s="57"/>
      <c r="M604" s="57"/>
      <c r="N604" s="85"/>
      <c r="O604" s="685"/>
      <c r="P604" s="685"/>
      <c r="Q604" s="695"/>
      <c r="R604" s="695"/>
      <c r="S604" s="695"/>
      <c r="T604" s="695"/>
      <c r="U604" s="57"/>
      <c r="V604" s="101"/>
      <c r="W604" s="85"/>
      <c r="X604" s="57"/>
      <c r="Y604" s="57"/>
      <c r="Z604" s="57"/>
      <c r="AA604" s="85"/>
      <c r="AB604" s="685"/>
      <c r="AC604" s="685"/>
      <c r="AD604" s="695"/>
      <c r="AE604" s="695"/>
      <c r="AF604" s="695"/>
      <c r="AG604" s="695"/>
      <c r="AH604" s="57"/>
      <c r="AI604" s="106"/>
      <c r="AJ604" s="57"/>
      <c r="AK604" s="57"/>
      <c r="AL604" s="57"/>
      <c r="AM604" s="57"/>
      <c r="AN604" s="85"/>
      <c r="AO604" s="685"/>
      <c r="AP604" s="685"/>
      <c r="AQ604" s="695"/>
      <c r="AR604" s="695"/>
      <c r="AS604" s="695"/>
      <c r="AT604" s="695"/>
      <c r="AU604" s="57"/>
      <c r="AV604" s="106"/>
      <c r="AW604" s="57"/>
      <c r="AX604" s="57"/>
      <c r="AY604" s="57"/>
      <c r="AZ604" s="57"/>
      <c r="BA604" s="85"/>
      <c r="BB604" s="685"/>
      <c r="BC604" s="685"/>
      <c r="BD604" s="695"/>
      <c r="BE604" s="695"/>
      <c r="BF604" s="695"/>
      <c r="BG604" s="695"/>
      <c r="BH604" s="57"/>
      <c r="BI604" s="106"/>
      <c r="BJ604" s="57"/>
      <c r="BK604" s="57"/>
      <c r="BL604" s="57"/>
      <c r="BM604" s="57"/>
    </row>
    <row r="605" spans="1:65" s="7" customFormat="1" ht="17.100000000000001" customHeight="1" x14ac:dyDescent="0.2">
      <c r="A605" s="85"/>
      <c r="B605" s="685"/>
      <c r="C605" s="685"/>
      <c r="D605" s="695"/>
      <c r="E605" s="695"/>
      <c r="F605" s="695"/>
      <c r="G605" s="695"/>
      <c r="H605" s="57"/>
      <c r="I605" s="101"/>
      <c r="J605" s="85"/>
      <c r="K605" s="57"/>
      <c r="L605" s="57"/>
      <c r="M605" s="57"/>
      <c r="N605" s="85"/>
      <c r="O605" s="685"/>
      <c r="P605" s="685"/>
      <c r="Q605" s="695"/>
      <c r="R605" s="695"/>
      <c r="S605" s="695"/>
      <c r="T605" s="695"/>
      <c r="U605" s="57"/>
      <c r="V605" s="101"/>
      <c r="W605" s="85"/>
      <c r="X605" s="57"/>
      <c r="Y605" s="57"/>
      <c r="Z605" s="57"/>
      <c r="AA605" s="85"/>
      <c r="AB605" s="685"/>
      <c r="AC605" s="685"/>
      <c r="AD605" s="695"/>
      <c r="AE605" s="695"/>
      <c r="AF605" s="695"/>
      <c r="AG605" s="695"/>
      <c r="AH605" s="57"/>
      <c r="AI605" s="106"/>
      <c r="AJ605" s="57"/>
      <c r="AK605" s="57"/>
      <c r="AL605" s="57"/>
      <c r="AM605" s="57"/>
      <c r="AN605" s="85"/>
      <c r="AO605" s="685"/>
      <c r="AP605" s="685"/>
      <c r="AQ605" s="695"/>
      <c r="AR605" s="695"/>
      <c r="AS605" s="695"/>
      <c r="AT605" s="695"/>
      <c r="AU605" s="57"/>
      <c r="AV605" s="106"/>
      <c r="AW605" s="57"/>
      <c r="AX605" s="57"/>
      <c r="AY605" s="57"/>
      <c r="AZ605" s="57"/>
      <c r="BA605" s="85"/>
      <c r="BB605" s="685"/>
      <c r="BC605" s="685"/>
      <c r="BD605" s="695"/>
      <c r="BE605" s="695"/>
      <c r="BF605" s="695"/>
      <c r="BG605" s="695"/>
      <c r="BH605" s="57"/>
      <c r="BI605" s="106"/>
      <c r="BJ605" s="57"/>
      <c r="BK605" s="57"/>
      <c r="BL605" s="57"/>
      <c r="BM605" s="57"/>
    </row>
    <row r="606" spans="1:65" s="7" customFormat="1" ht="17.100000000000001" customHeight="1" x14ac:dyDescent="0.2">
      <c r="A606" s="85"/>
      <c r="B606" s="685"/>
      <c r="C606" s="685"/>
      <c r="D606" s="695"/>
      <c r="E606" s="695"/>
      <c r="F606" s="695"/>
      <c r="G606" s="695"/>
      <c r="H606" s="57"/>
      <c r="I606" s="101"/>
      <c r="J606" s="85"/>
      <c r="K606" s="57"/>
      <c r="L606" s="57"/>
      <c r="M606" s="57"/>
      <c r="N606" s="85"/>
      <c r="O606" s="685"/>
      <c r="P606" s="685"/>
      <c r="Q606" s="695"/>
      <c r="R606" s="695"/>
      <c r="S606" s="695"/>
      <c r="T606" s="695"/>
      <c r="U606" s="57"/>
      <c r="V606" s="101"/>
      <c r="W606" s="85"/>
      <c r="X606" s="57"/>
      <c r="Y606" s="57"/>
      <c r="Z606" s="57"/>
      <c r="AA606" s="85"/>
      <c r="AB606" s="685"/>
      <c r="AC606" s="685"/>
      <c r="AD606" s="695"/>
      <c r="AE606" s="695"/>
      <c r="AF606" s="695"/>
      <c r="AG606" s="695"/>
      <c r="AH606" s="57"/>
      <c r="AI606" s="106"/>
      <c r="AJ606" s="57"/>
      <c r="AK606" s="57"/>
      <c r="AL606" s="57"/>
      <c r="AM606" s="57"/>
      <c r="AN606" s="85"/>
      <c r="AO606" s="685"/>
      <c r="AP606" s="685"/>
      <c r="AQ606" s="695"/>
      <c r="AR606" s="695"/>
      <c r="AS606" s="695"/>
      <c r="AT606" s="695"/>
      <c r="AU606" s="57"/>
      <c r="AV606" s="106"/>
      <c r="AW606" s="57"/>
      <c r="AX606" s="57"/>
      <c r="AY606" s="57"/>
      <c r="AZ606" s="57"/>
      <c r="BA606" s="85"/>
      <c r="BB606" s="685"/>
      <c r="BC606" s="685"/>
      <c r="BD606" s="695"/>
      <c r="BE606" s="695"/>
      <c r="BF606" s="695"/>
      <c r="BG606" s="695"/>
      <c r="BH606" s="57"/>
      <c r="BI606" s="106"/>
      <c r="BJ606" s="57"/>
      <c r="BK606" s="57"/>
      <c r="BL606" s="57"/>
      <c r="BM606" s="57"/>
    </row>
    <row r="607" spans="1:65" s="7" customFormat="1" ht="17.100000000000001" customHeight="1" x14ac:dyDescent="0.2">
      <c r="A607" s="85"/>
      <c r="B607" s="685"/>
      <c r="C607" s="685"/>
      <c r="D607" s="695"/>
      <c r="E607" s="695"/>
      <c r="F607" s="695"/>
      <c r="G607" s="695"/>
      <c r="H607" s="57"/>
      <c r="I607" s="101"/>
      <c r="J607" s="85"/>
      <c r="K607" s="57"/>
      <c r="L607" s="57"/>
      <c r="M607" s="57"/>
      <c r="N607" s="85"/>
      <c r="O607" s="685"/>
      <c r="P607" s="685"/>
      <c r="Q607" s="695"/>
      <c r="R607" s="695"/>
      <c r="S607" s="695"/>
      <c r="T607" s="695"/>
      <c r="U607" s="57"/>
      <c r="V607" s="101"/>
      <c r="W607" s="85"/>
      <c r="X607" s="57"/>
      <c r="Y607" s="57"/>
      <c r="Z607" s="57"/>
      <c r="AA607" s="85"/>
      <c r="AB607" s="685"/>
      <c r="AC607" s="685"/>
      <c r="AD607" s="695"/>
      <c r="AE607" s="695"/>
      <c r="AF607" s="695"/>
      <c r="AG607" s="695"/>
      <c r="AH607" s="57"/>
      <c r="AI607" s="106"/>
      <c r="AJ607" s="57"/>
      <c r="AK607" s="57"/>
      <c r="AL607" s="57"/>
      <c r="AM607" s="57"/>
      <c r="AN607" s="85"/>
      <c r="AO607" s="685"/>
      <c r="AP607" s="685"/>
      <c r="AQ607" s="695"/>
      <c r="AR607" s="695"/>
      <c r="AS607" s="695"/>
      <c r="AT607" s="695"/>
      <c r="AU607" s="57"/>
      <c r="AV607" s="106"/>
      <c r="AW607" s="57"/>
      <c r="AX607" s="57"/>
      <c r="AY607" s="57"/>
      <c r="AZ607" s="57"/>
      <c r="BA607" s="85"/>
      <c r="BB607" s="685"/>
      <c r="BC607" s="685"/>
      <c r="BD607" s="695"/>
      <c r="BE607" s="695"/>
      <c r="BF607" s="695"/>
      <c r="BG607" s="695"/>
      <c r="BH607" s="57"/>
      <c r="BI607" s="106"/>
      <c r="BJ607" s="57"/>
      <c r="BK607" s="57"/>
      <c r="BL607" s="57"/>
      <c r="BM607" s="57"/>
    </row>
    <row r="608" spans="1:65" s="7" customFormat="1" ht="17.100000000000001" customHeight="1" x14ac:dyDescent="0.2">
      <c r="A608" s="85"/>
      <c r="B608" s="685"/>
      <c r="C608" s="685"/>
      <c r="D608" s="695"/>
      <c r="E608" s="695"/>
      <c r="F608" s="695"/>
      <c r="G608" s="695"/>
      <c r="H608" s="57"/>
      <c r="I608" s="101"/>
      <c r="J608" s="85"/>
      <c r="K608" s="57"/>
      <c r="L608" s="57"/>
      <c r="M608" s="57"/>
      <c r="N608" s="85"/>
      <c r="O608" s="685"/>
      <c r="P608" s="685"/>
      <c r="Q608" s="695"/>
      <c r="R608" s="695"/>
      <c r="S608" s="695"/>
      <c r="T608" s="695"/>
      <c r="U608" s="57"/>
      <c r="V608" s="101"/>
      <c r="W608" s="85"/>
      <c r="X608" s="57"/>
      <c r="Y608" s="57"/>
      <c r="Z608" s="57"/>
      <c r="AA608" s="85"/>
      <c r="AB608" s="685"/>
      <c r="AC608" s="685"/>
      <c r="AD608" s="695"/>
      <c r="AE608" s="695"/>
      <c r="AF608" s="695"/>
      <c r="AG608" s="695"/>
      <c r="AH608" s="57"/>
      <c r="AI608" s="106"/>
      <c r="AJ608" s="57"/>
      <c r="AK608" s="57"/>
      <c r="AL608" s="57"/>
      <c r="AM608" s="57"/>
      <c r="AN608" s="85"/>
      <c r="AO608" s="685"/>
      <c r="AP608" s="685"/>
      <c r="AQ608" s="695"/>
      <c r="AR608" s="695"/>
      <c r="AS608" s="695"/>
      <c r="AT608" s="695"/>
      <c r="AU608" s="57"/>
      <c r="AV608" s="106"/>
      <c r="AW608" s="57"/>
      <c r="AX608" s="57"/>
      <c r="AY608" s="57"/>
      <c r="AZ608" s="57"/>
      <c r="BA608" s="85"/>
      <c r="BB608" s="685"/>
      <c r="BC608" s="685"/>
      <c r="BD608" s="695"/>
      <c r="BE608" s="695"/>
      <c r="BF608" s="695"/>
      <c r="BG608" s="695"/>
      <c r="BH608" s="57"/>
      <c r="BI608" s="106"/>
      <c r="BJ608" s="57"/>
      <c r="BK608" s="57"/>
      <c r="BL608" s="57"/>
      <c r="BM608" s="57"/>
    </row>
    <row r="609" spans="1:65" s="7" customFormat="1" ht="17.100000000000001" customHeight="1" x14ac:dyDescent="0.2">
      <c r="A609" s="85"/>
      <c r="B609" s="685"/>
      <c r="C609" s="685"/>
      <c r="D609" s="695"/>
      <c r="E609" s="695"/>
      <c r="F609" s="695"/>
      <c r="G609" s="695"/>
      <c r="H609" s="57"/>
      <c r="I609" s="101"/>
      <c r="J609" s="85"/>
      <c r="K609" s="57"/>
      <c r="L609" s="57"/>
      <c r="M609" s="57"/>
      <c r="N609" s="85"/>
      <c r="O609" s="685"/>
      <c r="P609" s="685"/>
      <c r="Q609" s="695"/>
      <c r="R609" s="695"/>
      <c r="S609" s="695"/>
      <c r="T609" s="695"/>
      <c r="U609" s="57"/>
      <c r="V609" s="101"/>
      <c r="W609" s="85"/>
      <c r="X609" s="57"/>
      <c r="Y609" s="57"/>
      <c r="Z609" s="57"/>
      <c r="AA609" s="85"/>
      <c r="AB609" s="685"/>
      <c r="AC609" s="685"/>
      <c r="AD609" s="695"/>
      <c r="AE609" s="695"/>
      <c r="AF609" s="695"/>
      <c r="AG609" s="695"/>
      <c r="AH609" s="57"/>
      <c r="AI609" s="106"/>
      <c r="AJ609" s="57"/>
      <c r="AK609" s="57"/>
      <c r="AL609" s="57"/>
      <c r="AM609" s="57"/>
      <c r="AN609" s="85"/>
      <c r="AO609" s="685"/>
      <c r="AP609" s="685"/>
      <c r="AQ609" s="695"/>
      <c r="AR609" s="695"/>
      <c r="AS609" s="695"/>
      <c r="AT609" s="695"/>
      <c r="AU609" s="57"/>
      <c r="AV609" s="106"/>
      <c r="AW609" s="57"/>
      <c r="AX609" s="57"/>
      <c r="AY609" s="57"/>
      <c r="AZ609" s="57"/>
      <c r="BA609" s="85"/>
      <c r="BB609" s="685"/>
      <c r="BC609" s="685"/>
      <c r="BD609" s="695"/>
      <c r="BE609" s="695"/>
      <c r="BF609" s="695"/>
      <c r="BG609" s="695"/>
      <c r="BH609" s="57"/>
      <c r="BI609" s="106"/>
      <c r="BJ609" s="57"/>
      <c r="BK609" s="57"/>
      <c r="BL609" s="57"/>
      <c r="BM609" s="57"/>
    </row>
    <row r="610" spans="1:65" s="7" customFormat="1" ht="17.100000000000001" customHeight="1" x14ac:dyDescent="0.2">
      <c r="A610" s="85"/>
      <c r="B610" s="685"/>
      <c r="C610" s="685"/>
      <c r="D610" s="695"/>
      <c r="E610" s="695"/>
      <c r="F610" s="695"/>
      <c r="G610" s="695"/>
      <c r="H610" s="57"/>
      <c r="I610" s="101"/>
      <c r="J610" s="85"/>
      <c r="K610" s="57"/>
      <c r="L610" s="57"/>
      <c r="M610" s="57"/>
      <c r="N610" s="85"/>
      <c r="O610" s="685"/>
      <c r="P610" s="685"/>
      <c r="Q610" s="695"/>
      <c r="R610" s="695"/>
      <c r="S610" s="695"/>
      <c r="T610" s="695"/>
      <c r="U610" s="57"/>
      <c r="V610" s="101"/>
      <c r="W610" s="85"/>
      <c r="X610" s="57"/>
      <c r="Y610" s="57"/>
      <c r="Z610" s="57"/>
      <c r="AA610" s="85"/>
      <c r="AB610" s="685"/>
      <c r="AC610" s="685"/>
      <c r="AD610" s="695"/>
      <c r="AE610" s="695"/>
      <c r="AF610" s="695"/>
      <c r="AG610" s="695"/>
      <c r="AH610" s="57"/>
      <c r="AI610" s="106"/>
      <c r="AJ610" s="57"/>
      <c r="AK610" s="57"/>
      <c r="AL610" s="57"/>
      <c r="AM610" s="57"/>
      <c r="AN610" s="85"/>
      <c r="AO610" s="685"/>
      <c r="AP610" s="685"/>
      <c r="AQ610" s="695"/>
      <c r="AR610" s="695"/>
      <c r="AS610" s="695"/>
      <c r="AT610" s="695"/>
      <c r="AU610" s="57"/>
      <c r="AV610" s="106"/>
      <c r="AW610" s="57"/>
      <c r="AX610" s="57"/>
      <c r="AY610" s="57"/>
      <c r="AZ610" s="57"/>
      <c r="BA610" s="85"/>
      <c r="BB610" s="685"/>
      <c r="BC610" s="685"/>
      <c r="BD610" s="695"/>
      <c r="BE610" s="695"/>
      <c r="BF610" s="695"/>
      <c r="BG610" s="695"/>
      <c r="BH610" s="57"/>
      <c r="BI610" s="106"/>
      <c r="BJ610" s="57"/>
      <c r="BK610" s="57"/>
      <c r="BL610" s="57"/>
      <c r="BM610" s="57"/>
    </row>
    <row r="611" spans="1:65" s="7" customFormat="1" ht="17.100000000000001" customHeight="1" x14ac:dyDescent="0.2">
      <c r="A611" s="85"/>
      <c r="B611" s="685"/>
      <c r="C611" s="685"/>
      <c r="D611" s="695"/>
      <c r="E611" s="695"/>
      <c r="F611" s="695"/>
      <c r="G611" s="695"/>
      <c r="H611" s="57"/>
      <c r="I611" s="101"/>
      <c r="J611" s="85"/>
      <c r="K611" s="57"/>
      <c r="L611" s="57"/>
      <c r="M611" s="57"/>
      <c r="N611" s="85"/>
      <c r="O611" s="685"/>
      <c r="P611" s="685"/>
      <c r="Q611" s="695"/>
      <c r="R611" s="695"/>
      <c r="S611" s="695"/>
      <c r="T611" s="695"/>
      <c r="U611" s="57"/>
      <c r="V611" s="101"/>
      <c r="W611" s="85"/>
      <c r="X611" s="57"/>
      <c r="Y611" s="57"/>
      <c r="Z611" s="57"/>
      <c r="AA611" s="85"/>
      <c r="AB611" s="685"/>
      <c r="AC611" s="685"/>
      <c r="AD611" s="695"/>
      <c r="AE611" s="695"/>
      <c r="AF611" s="695"/>
      <c r="AG611" s="695"/>
      <c r="AH611" s="57"/>
      <c r="AI611" s="106"/>
      <c r="AJ611" s="57"/>
      <c r="AK611" s="57"/>
      <c r="AL611" s="57"/>
      <c r="AM611" s="57"/>
      <c r="AN611" s="85"/>
      <c r="AO611" s="685"/>
      <c r="AP611" s="685"/>
      <c r="AQ611" s="695"/>
      <c r="AR611" s="695"/>
      <c r="AS611" s="695"/>
      <c r="AT611" s="695"/>
      <c r="AU611" s="57"/>
      <c r="AV611" s="106"/>
      <c r="AW611" s="57"/>
      <c r="AX611" s="57"/>
      <c r="AY611" s="57"/>
      <c r="AZ611" s="57"/>
      <c r="BA611" s="85"/>
      <c r="BB611" s="685"/>
      <c r="BC611" s="685"/>
      <c r="BD611" s="695"/>
      <c r="BE611" s="695"/>
      <c r="BF611" s="695"/>
      <c r="BG611" s="695"/>
      <c r="BH611" s="57"/>
      <c r="BI611" s="106"/>
      <c r="BJ611" s="57"/>
      <c r="BK611" s="57"/>
      <c r="BL611" s="57"/>
      <c r="BM611" s="57"/>
    </row>
    <row r="612" spans="1:65" s="7" customFormat="1" ht="17.100000000000001" customHeight="1" x14ac:dyDescent="0.2">
      <c r="A612" s="85"/>
      <c r="B612" s="685"/>
      <c r="C612" s="685"/>
      <c r="D612" s="695"/>
      <c r="E612" s="695"/>
      <c r="F612" s="695"/>
      <c r="G612" s="695"/>
      <c r="H612" s="57"/>
      <c r="I612" s="101"/>
      <c r="J612" s="85"/>
      <c r="K612" s="57"/>
      <c r="L612" s="57"/>
      <c r="M612" s="57"/>
      <c r="N612" s="85"/>
      <c r="O612" s="685"/>
      <c r="P612" s="685"/>
      <c r="Q612" s="695"/>
      <c r="R612" s="695"/>
      <c r="S612" s="695"/>
      <c r="T612" s="695"/>
      <c r="U612" s="57"/>
      <c r="V612" s="101"/>
      <c r="W612" s="85"/>
      <c r="X612" s="57"/>
      <c r="Y612" s="57"/>
      <c r="Z612" s="57"/>
      <c r="AA612" s="85"/>
      <c r="AB612" s="685"/>
      <c r="AC612" s="685"/>
      <c r="AD612" s="695"/>
      <c r="AE612" s="695"/>
      <c r="AF612" s="695"/>
      <c r="AG612" s="695"/>
      <c r="AH612" s="57"/>
      <c r="AI612" s="106"/>
      <c r="AJ612" s="57"/>
      <c r="AK612" s="57"/>
      <c r="AL612" s="57"/>
      <c r="AM612" s="57"/>
      <c r="AN612" s="85"/>
      <c r="AO612" s="685"/>
      <c r="AP612" s="685"/>
      <c r="AQ612" s="695"/>
      <c r="AR612" s="695"/>
      <c r="AS612" s="695"/>
      <c r="AT612" s="695"/>
      <c r="AU612" s="57"/>
      <c r="AV612" s="106"/>
      <c r="AW612" s="57"/>
      <c r="AX612" s="57"/>
      <c r="AY612" s="57"/>
      <c r="AZ612" s="57"/>
      <c r="BA612" s="85"/>
      <c r="BB612" s="685"/>
      <c r="BC612" s="685"/>
      <c r="BD612" s="695"/>
      <c r="BE612" s="695"/>
      <c r="BF612" s="695"/>
      <c r="BG612" s="695"/>
      <c r="BH612" s="57"/>
      <c r="BI612" s="106"/>
      <c r="BJ612" s="57"/>
      <c r="BK612" s="57"/>
      <c r="BL612" s="57"/>
      <c r="BM612" s="57"/>
    </row>
    <row r="613" spans="1:65" s="7" customFormat="1" ht="17.100000000000001" customHeight="1" x14ac:dyDescent="0.2">
      <c r="A613" s="85"/>
      <c r="B613" s="685"/>
      <c r="C613" s="685"/>
      <c r="D613" s="695"/>
      <c r="E613" s="695"/>
      <c r="F613" s="695"/>
      <c r="G613" s="695"/>
      <c r="H613" s="57"/>
      <c r="I613" s="101"/>
      <c r="J613" s="85"/>
      <c r="K613" s="57"/>
      <c r="L613" s="57"/>
      <c r="M613" s="57"/>
      <c r="N613" s="85"/>
      <c r="O613" s="685"/>
      <c r="P613" s="685"/>
      <c r="Q613" s="695"/>
      <c r="R613" s="695"/>
      <c r="S613" s="695"/>
      <c r="T613" s="695"/>
      <c r="U613" s="57"/>
      <c r="V613" s="101"/>
      <c r="W613" s="85"/>
      <c r="X613" s="57"/>
      <c r="Y613" s="57"/>
      <c r="Z613" s="57"/>
      <c r="AA613" s="85"/>
      <c r="AB613" s="685"/>
      <c r="AC613" s="685"/>
      <c r="AD613" s="695"/>
      <c r="AE613" s="695"/>
      <c r="AF613" s="695"/>
      <c r="AG613" s="695"/>
      <c r="AH613" s="57"/>
      <c r="AI613" s="106"/>
      <c r="AJ613" s="57"/>
      <c r="AK613" s="57"/>
      <c r="AL613" s="57"/>
      <c r="AM613" s="57"/>
      <c r="AN613" s="85"/>
      <c r="AO613" s="685"/>
      <c r="AP613" s="685"/>
      <c r="AQ613" s="695"/>
      <c r="AR613" s="695"/>
      <c r="AS613" s="695"/>
      <c r="AT613" s="695"/>
      <c r="AU613" s="57"/>
      <c r="AV613" s="106"/>
      <c r="AW613" s="57"/>
      <c r="AX613" s="57"/>
      <c r="AY613" s="57"/>
      <c r="AZ613" s="57"/>
      <c r="BA613" s="85"/>
      <c r="BB613" s="685"/>
      <c r="BC613" s="685"/>
      <c r="BD613" s="695"/>
      <c r="BE613" s="695"/>
      <c r="BF613" s="695"/>
      <c r="BG613" s="695"/>
      <c r="BH613" s="57"/>
      <c r="BI613" s="106"/>
      <c r="BJ613" s="57"/>
      <c r="BK613" s="57"/>
      <c r="BL613" s="57"/>
      <c r="BM613" s="57"/>
    </row>
    <row r="614" spans="1:65" s="7" customFormat="1" ht="36.75" customHeight="1" x14ac:dyDescent="0.2">
      <c r="A614" s="85"/>
      <c r="B614" s="686"/>
      <c r="C614" s="686"/>
      <c r="D614" s="695"/>
      <c r="E614" s="695"/>
      <c r="F614" s="695"/>
      <c r="G614" s="695"/>
      <c r="H614" s="57"/>
      <c r="I614" s="101"/>
      <c r="J614" s="85"/>
      <c r="K614" s="57"/>
      <c r="L614" s="57"/>
      <c r="M614" s="57"/>
      <c r="N614" s="85"/>
      <c r="O614" s="686"/>
      <c r="P614" s="686"/>
      <c r="Q614" s="695"/>
      <c r="R614" s="695"/>
      <c r="S614" s="695"/>
      <c r="T614" s="695"/>
      <c r="U614" s="57"/>
      <c r="V614" s="101"/>
      <c r="W614" s="85"/>
      <c r="X614" s="57"/>
      <c r="Y614" s="57"/>
      <c r="Z614" s="57"/>
      <c r="AA614" s="85"/>
      <c r="AB614" s="686"/>
      <c r="AC614" s="686"/>
      <c r="AD614" s="695"/>
      <c r="AE614" s="695"/>
      <c r="AF614" s="695"/>
      <c r="AG614" s="695"/>
      <c r="AH614" s="57"/>
      <c r="AI614" s="106"/>
      <c r="AJ614" s="57"/>
      <c r="AK614" s="57"/>
      <c r="AL614" s="57"/>
      <c r="AM614" s="57"/>
      <c r="AN614" s="85"/>
      <c r="AO614" s="686"/>
      <c r="AP614" s="686"/>
      <c r="AQ614" s="695"/>
      <c r="AR614" s="695"/>
      <c r="AS614" s="695"/>
      <c r="AT614" s="695"/>
      <c r="AU614" s="57"/>
      <c r="AV614" s="106"/>
      <c r="AW614" s="57"/>
      <c r="AX614" s="57"/>
      <c r="AY614" s="57"/>
      <c r="AZ614" s="57"/>
      <c r="BA614" s="85"/>
      <c r="BB614" s="686"/>
      <c r="BC614" s="686"/>
      <c r="BD614" s="695"/>
      <c r="BE614" s="695"/>
      <c r="BF614" s="695"/>
      <c r="BG614" s="695"/>
      <c r="BH614" s="57"/>
      <c r="BI614" s="106"/>
      <c r="BJ614" s="57"/>
      <c r="BK614" s="57"/>
      <c r="BL614" s="57"/>
      <c r="BM614" s="57"/>
    </row>
    <row r="615" spans="1:65" s="7" customFormat="1" ht="34.5" customHeight="1" x14ac:dyDescent="0.2">
      <c r="A615" s="85"/>
      <c r="B615" s="686"/>
      <c r="C615" s="686"/>
      <c r="D615" s="695"/>
      <c r="E615" s="695"/>
      <c r="F615" s="695"/>
      <c r="G615" s="695"/>
      <c r="H615" s="57"/>
      <c r="I615" s="101"/>
      <c r="J615" s="85"/>
      <c r="K615" s="57"/>
      <c r="L615" s="57"/>
      <c r="M615" s="57"/>
      <c r="N615" s="85"/>
      <c r="O615" s="686"/>
      <c r="P615" s="686"/>
      <c r="Q615" s="695"/>
      <c r="R615" s="695"/>
      <c r="S615" s="695"/>
      <c r="T615" s="695"/>
      <c r="U615" s="57"/>
      <c r="V615" s="101"/>
      <c r="W615" s="85"/>
      <c r="X615" s="57"/>
      <c r="Y615" s="57"/>
      <c r="Z615" s="57"/>
      <c r="AA615" s="85"/>
      <c r="AB615" s="686"/>
      <c r="AC615" s="686"/>
      <c r="AD615" s="695"/>
      <c r="AE615" s="695"/>
      <c r="AF615" s="695"/>
      <c r="AG615" s="695"/>
      <c r="AH615" s="57"/>
      <c r="AI615" s="106"/>
      <c r="AJ615" s="57"/>
      <c r="AK615" s="57"/>
      <c r="AL615" s="57"/>
      <c r="AM615" s="57"/>
      <c r="AN615" s="85"/>
      <c r="AO615" s="686"/>
      <c r="AP615" s="686"/>
      <c r="AQ615" s="695"/>
      <c r="AR615" s="695"/>
      <c r="AS615" s="695"/>
      <c r="AT615" s="695"/>
      <c r="AU615" s="57"/>
      <c r="AV615" s="106"/>
      <c r="AW615" s="57"/>
      <c r="AX615" s="57"/>
      <c r="AY615" s="57"/>
      <c r="AZ615" s="57"/>
      <c r="BA615" s="85"/>
      <c r="BB615" s="686"/>
      <c r="BC615" s="686"/>
      <c r="BD615" s="695"/>
      <c r="BE615" s="695"/>
      <c r="BF615" s="695"/>
      <c r="BG615" s="695"/>
      <c r="BH615" s="57"/>
      <c r="BI615" s="106"/>
      <c r="BJ615" s="57"/>
      <c r="BK615" s="57"/>
      <c r="BL615" s="57"/>
      <c r="BM615" s="57"/>
    </row>
    <row r="616" spans="1:65" s="7" customFormat="1" ht="15" x14ac:dyDescent="0.2">
      <c r="A616" s="85"/>
      <c r="B616" s="49"/>
      <c r="C616" s="49"/>
      <c r="D616" s="54"/>
      <c r="E616" s="54"/>
      <c r="F616" s="54"/>
      <c r="G616" s="54"/>
      <c r="H616" s="57"/>
      <c r="I616" s="101"/>
      <c r="J616" s="85"/>
      <c r="K616" s="57"/>
      <c r="L616" s="57"/>
      <c r="M616" s="57"/>
      <c r="N616" s="85"/>
      <c r="O616" s="49"/>
      <c r="P616" s="49"/>
      <c r="Q616" s="54"/>
      <c r="R616" s="54"/>
      <c r="S616" s="54"/>
      <c r="T616" s="54"/>
      <c r="U616" s="57"/>
      <c r="V616" s="101"/>
      <c r="W616" s="85"/>
      <c r="X616" s="57"/>
      <c r="Y616" s="57"/>
      <c r="Z616" s="57"/>
      <c r="AA616" s="85"/>
      <c r="AB616" s="49"/>
      <c r="AC616" s="49"/>
      <c r="AD616" s="54"/>
      <c r="AE616" s="54"/>
      <c r="AF616" s="54"/>
      <c r="AG616" s="54"/>
      <c r="AH616" s="57"/>
      <c r="AI616" s="106"/>
      <c r="AJ616" s="57"/>
      <c r="AK616" s="57"/>
      <c r="AL616" s="57"/>
      <c r="AM616" s="57"/>
      <c r="AN616" s="85"/>
      <c r="AO616" s="49"/>
      <c r="AP616" s="49"/>
      <c r="AQ616" s="54"/>
      <c r="AR616" s="54"/>
      <c r="AS616" s="54"/>
      <c r="AT616" s="54"/>
      <c r="AU616" s="57"/>
      <c r="AV616" s="106"/>
      <c r="AW616" s="57"/>
      <c r="AX616" s="57"/>
      <c r="AY616" s="57"/>
      <c r="AZ616" s="57"/>
      <c r="BA616" s="85"/>
      <c r="BB616" s="49"/>
      <c r="BC616" s="49"/>
      <c r="BD616" s="54"/>
      <c r="BE616" s="54"/>
      <c r="BF616" s="54"/>
      <c r="BG616" s="54"/>
      <c r="BH616" s="57"/>
      <c r="BI616" s="106"/>
      <c r="BJ616" s="57"/>
      <c r="BK616" s="57"/>
      <c r="BL616" s="57"/>
      <c r="BM616" s="57"/>
    </row>
    <row r="617" spans="1:65" s="5" customFormat="1" ht="13.5" x14ac:dyDescent="0.25">
      <c r="A617" s="7"/>
      <c r="B617" s="71"/>
      <c r="C617" s="777"/>
      <c r="D617" s="777"/>
      <c r="E617" s="777"/>
      <c r="F617" s="777"/>
      <c r="G617" s="777"/>
      <c r="H617" s="777"/>
      <c r="I617" s="777"/>
      <c r="J617" s="7"/>
      <c r="K617" s="778"/>
      <c r="L617" s="778"/>
      <c r="M617" s="778"/>
      <c r="N617" s="7"/>
      <c r="O617" s="71"/>
      <c r="P617" s="189"/>
      <c r="Q617" s="189"/>
      <c r="R617" s="189"/>
      <c r="S617" s="189"/>
      <c r="T617" s="189"/>
      <c r="U617" s="189"/>
      <c r="V617" s="189"/>
      <c r="W617" s="7"/>
      <c r="X617" s="778"/>
      <c r="Y617" s="778"/>
      <c r="Z617" s="778"/>
      <c r="AA617" s="7"/>
      <c r="AB617" s="71"/>
      <c r="AC617" s="189"/>
      <c r="AD617" s="189"/>
      <c r="AE617" s="189"/>
      <c r="AF617" s="189"/>
      <c r="AG617" s="189"/>
      <c r="AH617" s="51"/>
      <c r="AI617" s="51"/>
      <c r="AJ617" s="57"/>
      <c r="AK617" s="778"/>
      <c r="AL617" s="778"/>
      <c r="AM617" s="778"/>
      <c r="AN617" s="7"/>
      <c r="AO617" s="71"/>
      <c r="AP617" s="189"/>
      <c r="AQ617" s="189"/>
      <c r="AR617" s="189"/>
      <c r="AS617" s="189"/>
      <c r="AT617" s="189"/>
      <c r="AU617" s="51"/>
      <c r="AV617" s="51"/>
      <c r="AW617" s="57"/>
      <c r="AX617" s="778"/>
      <c r="AY617" s="778"/>
      <c r="AZ617" s="778"/>
      <c r="BA617" s="7"/>
      <c r="BB617" s="71"/>
      <c r="BC617" s="189"/>
      <c r="BD617" s="189"/>
      <c r="BE617" s="189"/>
      <c r="BF617" s="189"/>
      <c r="BG617" s="189"/>
      <c r="BH617" s="51"/>
      <c r="BI617" s="51"/>
      <c r="BJ617" s="57"/>
      <c r="BK617" s="778"/>
      <c r="BL617" s="778"/>
      <c r="BM617" s="778"/>
    </row>
    <row r="618" spans="1:65" s="7" customFormat="1" ht="15" x14ac:dyDescent="0.2">
      <c r="A618" s="85"/>
      <c r="B618" s="49"/>
      <c r="C618" s="49"/>
      <c r="D618" s="54"/>
      <c r="E618" s="54"/>
      <c r="F618" s="54"/>
      <c r="G618" s="54"/>
      <c r="H618" s="57"/>
      <c r="I618" s="101"/>
      <c r="J618" s="85"/>
      <c r="K618" s="57"/>
      <c r="L618" s="57"/>
      <c r="M618" s="57"/>
      <c r="N618" s="85"/>
      <c r="O618" s="49"/>
      <c r="P618" s="49"/>
      <c r="Q618" s="54"/>
      <c r="R618" s="54"/>
      <c r="S618" s="54"/>
      <c r="T618" s="54"/>
      <c r="U618" s="57"/>
      <c r="V618" s="101"/>
      <c r="W618" s="85"/>
      <c r="X618" s="57"/>
      <c r="Y618" s="57"/>
      <c r="Z618" s="57"/>
      <c r="AA618" s="85"/>
      <c r="AB618" s="49"/>
      <c r="AC618" s="49"/>
      <c r="AD618" s="54"/>
      <c r="AE618" s="54"/>
      <c r="AF618" s="54"/>
      <c r="AG618" s="54"/>
      <c r="AH618" s="57"/>
      <c r="AI618" s="106"/>
      <c r="AJ618" s="57"/>
      <c r="AK618" s="57"/>
      <c r="AL618" s="57"/>
      <c r="AM618" s="57"/>
      <c r="AN618" s="85"/>
      <c r="AO618" s="49"/>
      <c r="AP618" s="49"/>
      <c r="AQ618" s="54"/>
      <c r="AR618" s="54"/>
      <c r="AS618" s="54"/>
      <c r="AT618" s="54"/>
      <c r="AU618" s="57"/>
      <c r="AV618" s="106"/>
      <c r="AW618" s="57"/>
      <c r="AX618" s="57"/>
      <c r="AY618" s="57"/>
      <c r="AZ618" s="57"/>
      <c r="BA618" s="85"/>
      <c r="BB618" s="49"/>
      <c r="BC618" s="49"/>
      <c r="BD618" s="54"/>
      <c r="BE618" s="54"/>
      <c r="BF618" s="54"/>
      <c r="BG618" s="54"/>
      <c r="BH618" s="57"/>
      <c r="BI618" s="106"/>
      <c r="BJ618" s="57"/>
      <c r="BK618" s="57"/>
      <c r="BL618" s="57"/>
      <c r="BM618" s="57"/>
    </row>
    <row r="619" spans="1:65" s="7" customFormat="1" ht="17.100000000000001" customHeight="1" x14ac:dyDescent="0.2">
      <c r="A619" s="721"/>
      <c r="B619" s="721"/>
      <c r="C619" s="721"/>
      <c r="D619" s="721"/>
      <c r="E619" s="721"/>
      <c r="F619" s="721"/>
      <c r="G619" s="721"/>
      <c r="H619" s="721"/>
      <c r="I619" s="721"/>
      <c r="J619" s="721"/>
      <c r="K619" s="721"/>
      <c r="L619" s="721"/>
      <c r="M619" s="721"/>
      <c r="N619" s="85"/>
      <c r="O619" s="85"/>
      <c r="P619" s="85"/>
      <c r="Q619" s="85"/>
      <c r="R619" s="85"/>
      <c r="S619" s="85"/>
      <c r="T619" s="85"/>
      <c r="U619" s="85"/>
      <c r="V619" s="85"/>
      <c r="W619" s="85"/>
      <c r="X619" s="85"/>
      <c r="Y619" s="85"/>
      <c r="Z619" s="85"/>
      <c r="AA619" s="85"/>
      <c r="AB619" s="85"/>
      <c r="AC619" s="85"/>
      <c r="AD619" s="85"/>
      <c r="AE619" s="85"/>
      <c r="AF619" s="85"/>
      <c r="AG619" s="85"/>
      <c r="AH619" s="57"/>
      <c r="AI619" s="57"/>
      <c r="AJ619" s="57"/>
      <c r="AK619" s="57"/>
      <c r="AL619" s="57"/>
      <c r="AM619" s="57"/>
      <c r="AN619" s="85"/>
      <c r="AO619" s="85"/>
      <c r="AP619" s="85"/>
      <c r="AQ619" s="85"/>
      <c r="AR619" s="85"/>
      <c r="AS619" s="85"/>
      <c r="AT619" s="85"/>
      <c r="AU619" s="57"/>
      <c r="AV619" s="57"/>
      <c r="AW619" s="57"/>
      <c r="AX619" s="57"/>
      <c r="AY619" s="57"/>
      <c r="AZ619" s="57"/>
      <c r="BA619" s="85"/>
      <c r="BB619" s="85"/>
      <c r="BC619" s="85"/>
      <c r="BD619" s="85"/>
      <c r="BE619" s="85"/>
      <c r="BF619" s="85"/>
      <c r="BG619" s="85"/>
      <c r="BH619" s="57"/>
      <c r="BI619" s="57"/>
      <c r="BJ619" s="57"/>
      <c r="BK619" s="57"/>
      <c r="BL619" s="57"/>
      <c r="BM619" s="57"/>
    </row>
    <row r="620" spans="1:65" s="5" customFormat="1" ht="12.75" customHeight="1" x14ac:dyDescent="0.2">
      <c r="A620" s="82"/>
      <c r="B620" s="689"/>
      <c r="C620" s="689"/>
      <c r="D620" s="689"/>
      <c r="E620" s="689"/>
      <c r="F620" s="689"/>
      <c r="G620" s="689"/>
      <c r="H620" s="24"/>
      <c r="I620" s="98"/>
      <c r="K620" s="51"/>
      <c r="L620" s="51"/>
      <c r="M620" s="51"/>
      <c r="N620" s="82"/>
      <c r="O620" s="689"/>
      <c r="P620" s="689"/>
      <c r="Q620" s="689"/>
      <c r="R620" s="689"/>
      <c r="S620" s="689"/>
      <c r="T620" s="689"/>
      <c r="U620" s="24"/>
      <c r="V620" s="98"/>
      <c r="X620" s="51"/>
      <c r="Y620" s="51"/>
      <c r="Z620" s="51"/>
      <c r="AA620" s="82"/>
      <c r="AB620" s="689"/>
      <c r="AC620" s="689"/>
      <c r="AD620" s="689"/>
      <c r="AE620" s="689"/>
      <c r="AF620" s="689"/>
      <c r="AG620" s="689"/>
      <c r="AH620" s="51"/>
      <c r="AI620" s="108"/>
      <c r="AJ620" s="51"/>
      <c r="AK620" s="51"/>
      <c r="AL620" s="51"/>
      <c r="AM620" s="51"/>
      <c r="AN620" s="82"/>
      <c r="AO620" s="689"/>
      <c r="AP620" s="689"/>
      <c r="AQ620" s="689"/>
      <c r="AR620" s="689"/>
      <c r="AS620" s="689"/>
      <c r="AT620" s="689"/>
      <c r="AU620" s="51"/>
      <c r="AV620" s="108"/>
      <c r="AW620" s="51"/>
      <c r="AX620" s="51"/>
      <c r="AY620" s="51"/>
      <c r="AZ620" s="51"/>
      <c r="BA620" s="82"/>
      <c r="BB620" s="689"/>
      <c r="BC620" s="689"/>
      <c r="BD620" s="689"/>
      <c r="BE620" s="689"/>
      <c r="BF620" s="689"/>
      <c r="BG620" s="689"/>
      <c r="BH620" s="51"/>
      <c r="BI620" s="108"/>
      <c r="BJ620" s="51"/>
      <c r="BK620" s="51"/>
      <c r="BL620" s="51"/>
      <c r="BM620" s="51"/>
    </row>
    <row r="621" spans="1:65" s="5" customFormat="1" ht="12.75" customHeight="1" x14ac:dyDescent="0.2">
      <c r="A621" s="61"/>
      <c r="B621" s="689"/>
      <c r="C621" s="689"/>
      <c r="D621" s="689"/>
      <c r="E621" s="689"/>
      <c r="F621" s="689"/>
      <c r="G621" s="689"/>
      <c r="H621" s="32"/>
      <c r="I621" s="111"/>
      <c r="K621" s="130"/>
      <c r="L621" s="51"/>
      <c r="M621" s="51"/>
      <c r="N621" s="61"/>
      <c r="O621" s="689"/>
      <c r="P621" s="689"/>
      <c r="Q621" s="689"/>
      <c r="R621" s="689"/>
      <c r="S621" s="689"/>
      <c r="T621" s="689"/>
      <c r="U621" s="32"/>
      <c r="V621" s="111"/>
      <c r="X621" s="130"/>
      <c r="Y621" s="51"/>
      <c r="Z621" s="51"/>
      <c r="AA621" s="61"/>
      <c r="AB621" s="689"/>
      <c r="AC621" s="689"/>
      <c r="AD621" s="689"/>
      <c r="AE621" s="689"/>
      <c r="AF621" s="689"/>
      <c r="AG621" s="689"/>
      <c r="AH621" s="156"/>
      <c r="AI621" s="176"/>
      <c r="AJ621" s="51"/>
      <c r="AK621" s="130"/>
      <c r="AL621" s="51"/>
      <c r="AM621" s="51"/>
      <c r="AN621" s="61"/>
      <c r="AO621" s="689"/>
      <c r="AP621" s="689"/>
      <c r="AQ621" s="689"/>
      <c r="AR621" s="689"/>
      <c r="AS621" s="689"/>
      <c r="AT621" s="689"/>
      <c r="AU621" s="156"/>
      <c r="AV621" s="176"/>
      <c r="AW621" s="51"/>
      <c r="AX621" s="130"/>
      <c r="AY621" s="51"/>
      <c r="AZ621" s="51"/>
      <c r="BA621" s="61"/>
      <c r="BB621" s="689"/>
      <c r="BC621" s="689"/>
      <c r="BD621" s="689"/>
      <c r="BE621" s="689"/>
      <c r="BF621" s="689"/>
      <c r="BG621" s="689"/>
      <c r="BH621" s="156"/>
      <c r="BI621" s="176"/>
      <c r="BJ621" s="51"/>
      <c r="BK621" s="130"/>
      <c r="BL621" s="51"/>
      <c r="BM621" s="51"/>
    </row>
    <row r="622" spans="1:65" s="5" customFormat="1" ht="12.75" customHeight="1" x14ac:dyDescent="0.2">
      <c r="A622" s="61"/>
      <c r="B622" s="80"/>
      <c r="C622" s="45"/>
      <c r="D622" s="45"/>
      <c r="E622" s="45"/>
      <c r="F622" s="45"/>
      <c r="G622" s="45"/>
      <c r="H622" s="55"/>
      <c r="I622" s="100"/>
      <c r="J622" s="45"/>
      <c r="K622" s="134"/>
      <c r="L622" s="51"/>
      <c r="M622" s="59"/>
      <c r="N622" s="61"/>
      <c r="O622" s="80"/>
      <c r="P622" s="45"/>
      <c r="Q622" s="45"/>
      <c r="R622" s="45"/>
      <c r="S622" s="45"/>
      <c r="T622" s="45"/>
      <c r="U622" s="55"/>
      <c r="V622" s="100"/>
      <c r="W622" s="45"/>
      <c r="X622" s="134"/>
      <c r="Y622" s="51"/>
      <c r="Z622" s="59"/>
      <c r="AA622" s="61"/>
      <c r="AB622" s="80"/>
      <c r="AC622" s="45"/>
      <c r="AD622" s="45"/>
      <c r="AE622" s="45"/>
      <c r="AF622" s="45"/>
      <c r="AG622" s="45"/>
      <c r="AH622" s="134"/>
      <c r="AI622" s="176"/>
      <c r="AJ622" s="134"/>
      <c r="AK622" s="134"/>
      <c r="AL622" s="51"/>
      <c r="AM622" s="59"/>
      <c r="AN622" s="61"/>
      <c r="AO622" s="80"/>
      <c r="AP622" s="45"/>
      <c r="AQ622" s="45"/>
      <c r="AR622" s="45"/>
      <c r="AS622" s="45"/>
      <c r="AT622" s="45"/>
      <c r="AU622" s="134"/>
      <c r="AV622" s="176"/>
      <c r="AW622" s="134"/>
      <c r="AX622" s="134"/>
      <c r="AY622" s="51"/>
      <c r="AZ622" s="59"/>
      <c r="BA622" s="61"/>
      <c r="BB622" s="80"/>
      <c r="BC622" s="45"/>
      <c r="BD622" s="45"/>
      <c r="BE622" s="45"/>
      <c r="BF622" s="45"/>
      <c r="BG622" s="45"/>
      <c r="BH622" s="134"/>
      <c r="BI622" s="176"/>
      <c r="BJ622" s="134"/>
      <c r="BK622" s="134"/>
      <c r="BL622" s="51"/>
      <c r="BM622" s="59"/>
    </row>
    <row r="623" spans="1:65" s="7" customFormat="1" ht="10.5" customHeight="1" x14ac:dyDescent="0.2">
      <c r="A623" s="85"/>
      <c r="B623" s="57"/>
      <c r="C623" s="85"/>
      <c r="D623" s="85"/>
      <c r="E623" s="85"/>
      <c r="F623" s="85"/>
      <c r="G623" s="85"/>
      <c r="H623" s="57"/>
      <c r="I623" s="101"/>
      <c r="J623" s="85"/>
      <c r="K623" s="57"/>
      <c r="L623" s="57"/>
      <c r="M623" s="57"/>
      <c r="N623" s="85"/>
      <c r="O623" s="57"/>
      <c r="P623" s="85"/>
      <c r="Q623" s="85"/>
      <c r="R623" s="85"/>
      <c r="S623" s="85"/>
      <c r="T623" s="85"/>
      <c r="U623" s="57"/>
      <c r="V623" s="101"/>
      <c r="W623" s="85"/>
      <c r="X623" s="57"/>
      <c r="Y623" s="57"/>
      <c r="Z623" s="57"/>
      <c r="AA623" s="85"/>
      <c r="AB623" s="57"/>
      <c r="AC623" s="85"/>
      <c r="AD623" s="85"/>
      <c r="AE623" s="85"/>
      <c r="AF623" s="85"/>
      <c r="AG623" s="85"/>
      <c r="AH623" s="57"/>
      <c r="AI623" s="106"/>
      <c r="AJ623" s="57"/>
      <c r="AK623" s="57"/>
      <c r="AL623" s="57"/>
      <c r="AM623" s="57"/>
      <c r="AN623" s="85"/>
      <c r="AO623" s="57"/>
      <c r="AP623" s="85"/>
      <c r="AQ623" s="85"/>
      <c r="AR623" s="85"/>
      <c r="AS623" s="85"/>
      <c r="AT623" s="85"/>
      <c r="AU623" s="57"/>
      <c r="AV623" s="106"/>
      <c r="AW623" s="57"/>
      <c r="AX623" s="57"/>
      <c r="AY623" s="57"/>
      <c r="AZ623" s="57"/>
      <c r="BA623" s="85"/>
      <c r="BB623" s="57"/>
      <c r="BC623" s="85"/>
      <c r="BD623" s="85"/>
      <c r="BE623" s="85"/>
      <c r="BF623" s="85"/>
      <c r="BG623" s="85"/>
      <c r="BH623" s="57"/>
      <c r="BI623" s="106"/>
      <c r="BJ623" s="57"/>
      <c r="BK623" s="57"/>
      <c r="BL623" s="57"/>
      <c r="BM623" s="57"/>
    </row>
    <row r="624" spans="1:65" s="7" customFormat="1" ht="17.100000000000001" customHeight="1" x14ac:dyDescent="0.2">
      <c r="A624" s="85"/>
      <c r="B624" s="686"/>
      <c r="C624" s="686"/>
      <c r="D624" s="698"/>
      <c r="E624" s="698"/>
      <c r="F624" s="698"/>
      <c r="G624" s="698"/>
      <c r="H624" s="57"/>
      <c r="I624" s="101"/>
      <c r="J624" s="85"/>
      <c r="K624" s="57"/>
      <c r="L624" s="57"/>
      <c r="M624" s="57"/>
      <c r="N624" s="85"/>
      <c r="O624" s="686"/>
      <c r="P624" s="686"/>
      <c r="Q624" s="698"/>
      <c r="R624" s="698"/>
      <c r="S624" s="698"/>
      <c r="T624" s="698"/>
      <c r="U624" s="57"/>
      <c r="V624" s="101"/>
      <c r="W624" s="85"/>
      <c r="X624" s="57"/>
      <c r="Y624" s="57"/>
      <c r="Z624" s="57"/>
      <c r="AA624" s="85"/>
      <c r="AB624" s="686"/>
      <c r="AC624" s="686"/>
      <c r="AD624" s="698"/>
      <c r="AE624" s="698"/>
      <c r="AF624" s="698"/>
      <c r="AG624" s="698"/>
      <c r="AH624" s="57"/>
      <c r="AI624" s="106"/>
      <c r="AJ624" s="57"/>
      <c r="AK624" s="57"/>
      <c r="AL624" s="57"/>
      <c r="AM624" s="57"/>
      <c r="AN624" s="85"/>
      <c r="AO624" s="686"/>
      <c r="AP624" s="686"/>
      <c r="AQ624" s="698"/>
      <c r="AR624" s="698"/>
      <c r="AS624" s="698"/>
      <c r="AT624" s="698"/>
      <c r="AU624" s="57"/>
      <c r="AV624" s="106"/>
      <c r="AW624" s="57"/>
      <c r="AX624" s="57"/>
      <c r="AY624" s="57"/>
      <c r="AZ624" s="57"/>
      <c r="BA624" s="85"/>
      <c r="BB624" s="686"/>
      <c r="BC624" s="686"/>
      <c r="BD624" s="698"/>
      <c r="BE624" s="698"/>
      <c r="BF624" s="698"/>
      <c r="BG624" s="698"/>
      <c r="BH624" s="57"/>
      <c r="BI624" s="106"/>
      <c r="BJ624" s="57"/>
      <c r="BK624" s="57"/>
      <c r="BL624" s="57"/>
      <c r="BM624" s="57"/>
    </row>
    <row r="625" spans="1:65" s="7" customFormat="1" ht="17.100000000000001" customHeight="1" x14ac:dyDescent="0.2">
      <c r="A625" s="85"/>
      <c r="B625" s="686"/>
      <c r="C625" s="686"/>
      <c r="D625" s="699"/>
      <c r="E625" s="699"/>
      <c r="F625" s="699"/>
      <c r="G625" s="699"/>
      <c r="H625" s="57"/>
      <c r="I625" s="101"/>
      <c r="J625" s="85"/>
      <c r="K625" s="57"/>
      <c r="L625" s="57"/>
      <c r="M625" s="57"/>
      <c r="N625" s="85"/>
      <c r="O625" s="686"/>
      <c r="P625" s="686"/>
      <c r="Q625" s="699"/>
      <c r="R625" s="699"/>
      <c r="S625" s="699"/>
      <c r="T625" s="699"/>
      <c r="U625" s="57"/>
      <c r="V625" s="101"/>
      <c r="W625" s="85"/>
      <c r="X625" s="57"/>
      <c r="Y625" s="57"/>
      <c r="Z625" s="57"/>
      <c r="AA625" s="85"/>
      <c r="AB625" s="686"/>
      <c r="AC625" s="686"/>
      <c r="AD625" s="699"/>
      <c r="AE625" s="699"/>
      <c r="AF625" s="699"/>
      <c r="AG625" s="699"/>
      <c r="AH625" s="57"/>
      <c r="AI625" s="106"/>
      <c r="AJ625" s="57"/>
      <c r="AK625" s="57"/>
      <c r="AL625" s="57"/>
      <c r="AM625" s="57"/>
      <c r="AN625" s="85"/>
      <c r="AO625" s="686"/>
      <c r="AP625" s="686"/>
      <c r="AQ625" s="699"/>
      <c r="AR625" s="699"/>
      <c r="AS625" s="699"/>
      <c r="AT625" s="699"/>
      <c r="AU625" s="57"/>
      <c r="AV625" s="106"/>
      <c r="AW625" s="57"/>
      <c r="AX625" s="57"/>
      <c r="AY625" s="57"/>
      <c r="AZ625" s="57"/>
      <c r="BA625" s="85"/>
      <c r="BB625" s="686"/>
      <c r="BC625" s="686"/>
      <c r="BD625" s="699"/>
      <c r="BE625" s="699"/>
      <c r="BF625" s="699"/>
      <c r="BG625" s="699"/>
      <c r="BH625" s="57"/>
      <c r="BI625" s="106"/>
      <c r="BJ625" s="57"/>
      <c r="BK625" s="57"/>
      <c r="BL625" s="57"/>
      <c r="BM625" s="57"/>
    </row>
    <row r="626" spans="1:65" s="7" customFormat="1" ht="17.100000000000001" customHeight="1" x14ac:dyDescent="0.2">
      <c r="A626" s="85"/>
      <c r="B626" s="686"/>
      <c r="C626" s="686"/>
      <c r="D626" s="698"/>
      <c r="E626" s="698"/>
      <c r="F626" s="698"/>
      <c r="G626" s="698"/>
      <c r="H626" s="57"/>
      <c r="I626" s="101"/>
      <c r="J626" s="85"/>
      <c r="K626" s="57"/>
      <c r="L626" s="57"/>
      <c r="M626" s="57"/>
      <c r="N626" s="85"/>
      <c r="O626" s="686"/>
      <c r="P626" s="686"/>
      <c r="Q626" s="698"/>
      <c r="R626" s="698"/>
      <c r="S626" s="698"/>
      <c r="T626" s="698"/>
      <c r="U626" s="57"/>
      <c r="V626" s="101"/>
      <c r="W626" s="85"/>
      <c r="X626" s="57"/>
      <c r="Y626" s="57"/>
      <c r="Z626" s="57"/>
      <c r="AA626" s="85"/>
      <c r="AB626" s="686"/>
      <c r="AC626" s="686"/>
      <c r="AD626" s="698"/>
      <c r="AE626" s="698"/>
      <c r="AF626" s="698"/>
      <c r="AG626" s="698"/>
      <c r="AH626" s="57"/>
      <c r="AI626" s="106"/>
      <c r="AJ626" s="57"/>
      <c r="AK626" s="57"/>
      <c r="AL626" s="57"/>
      <c r="AM626" s="57"/>
      <c r="AN626" s="85"/>
      <c r="AO626" s="686"/>
      <c r="AP626" s="686"/>
      <c r="AQ626" s="698"/>
      <c r="AR626" s="698"/>
      <c r="AS626" s="698"/>
      <c r="AT626" s="698"/>
      <c r="AU626" s="57"/>
      <c r="AV626" s="106"/>
      <c r="AW626" s="57"/>
      <c r="AX626" s="57"/>
      <c r="AY626" s="57"/>
      <c r="AZ626" s="57"/>
      <c r="BA626" s="85"/>
      <c r="BB626" s="686"/>
      <c r="BC626" s="686"/>
      <c r="BD626" s="698"/>
      <c r="BE626" s="698"/>
      <c r="BF626" s="698"/>
      <c r="BG626" s="698"/>
      <c r="BH626" s="57"/>
      <c r="BI626" s="106"/>
      <c r="BJ626" s="57"/>
      <c r="BK626" s="57"/>
      <c r="BL626" s="57"/>
      <c r="BM626" s="57"/>
    </row>
    <row r="627" spans="1:65" s="7" customFormat="1" ht="17.100000000000001" customHeight="1" x14ac:dyDescent="0.2">
      <c r="A627" s="85"/>
      <c r="B627" s="688"/>
      <c r="C627" s="688"/>
      <c r="D627" s="695"/>
      <c r="E627" s="695"/>
      <c r="F627" s="695"/>
      <c r="G627" s="695"/>
      <c r="H627" s="57"/>
      <c r="I627" s="101"/>
      <c r="J627" s="85"/>
      <c r="K627" s="57"/>
      <c r="L627" s="57"/>
      <c r="M627" s="57"/>
      <c r="N627" s="85"/>
      <c r="O627" s="688"/>
      <c r="P627" s="688"/>
      <c r="Q627" s="695"/>
      <c r="R627" s="695"/>
      <c r="S627" s="695"/>
      <c r="T627" s="695"/>
      <c r="U627" s="57"/>
      <c r="V627" s="101"/>
      <c r="W627" s="85"/>
      <c r="X627" s="57"/>
      <c r="Y627" s="57"/>
      <c r="Z627" s="57"/>
      <c r="AA627" s="85"/>
      <c r="AB627" s="688"/>
      <c r="AC627" s="688"/>
      <c r="AD627" s="695"/>
      <c r="AE627" s="695"/>
      <c r="AF627" s="695"/>
      <c r="AG627" s="695"/>
      <c r="AH627" s="57"/>
      <c r="AI627" s="106"/>
      <c r="AJ627" s="57"/>
      <c r="AK627" s="57"/>
      <c r="AL627" s="57"/>
      <c r="AM627" s="57"/>
      <c r="AN627" s="85"/>
      <c r="AO627" s="688"/>
      <c r="AP627" s="688"/>
      <c r="AQ627" s="695"/>
      <c r="AR627" s="695"/>
      <c r="AS627" s="695"/>
      <c r="AT627" s="695"/>
      <c r="AU627" s="57"/>
      <c r="AV627" s="106"/>
      <c r="AW627" s="57"/>
      <c r="AX627" s="57"/>
      <c r="AY627" s="57"/>
      <c r="AZ627" s="57"/>
      <c r="BA627" s="85"/>
      <c r="BB627" s="688"/>
      <c r="BC627" s="688"/>
      <c r="BD627" s="695"/>
      <c r="BE627" s="695"/>
      <c r="BF627" s="695"/>
      <c r="BG627" s="695"/>
      <c r="BH627" s="57"/>
      <c r="BI627" s="106"/>
      <c r="BJ627" s="57"/>
      <c r="BK627" s="57"/>
      <c r="BL627" s="57"/>
      <c r="BM627" s="57"/>
    </row>
    <row r="628" spans="1:65" s="7" customFormat="1" ht="17.100000000000001" customHeight="1" x14ac:dyDescent="0.2">
      <c r="A628" s="85"/>
      <c r="B628" s="685"/>
      <c r="C628" s="685"/>
      <c r="D628" s="695"/>
      <c r="E628" s="695"/>
      <c r="F628" s="695"/>
      <c r="G628" s="695"/>
      <c r="H628" s="57"/>
      <c r="I628" s="101"/>
      <c r="J628" s="85"/>
      <c r="K628" s="57"/>
      <c r="L628" s="57"/>
      <c r="M628" s="57"/>
      <c r="N628" s="85"/>
      <c r="O628" s="685"/>
      <c r="P628" s="685"/>
      <c r="Q628" s="695"/>
      <c r="R628" s="695"/>
      <c r="S628" s="695"/>
      <c r="T628" s="695"/>
      <c r="U628" s="57"/>
      <c r="V628" s="101"/>
      <c r="W628" s="85"/>
      <c r="X628" s="57"/>
      <c r="Y628" s="57"/>
      <c r="Z628" s="57"/>
      <c r="AA628" s="85"/>
      <c r="AB628" s="685"/>
      <c r="AC628" s="685"/>
      <c r="AD628" s="695"/>
      <c r="AE628" s="695"/>
      <c r="AF628" s="695"/>
      <c r="AG628" s="695"/>
      <c r="AH628" s="57"/>
      <c r="AI628" s="106"/>
      <c r="AJ628" s="57"/>
      <c r="AK628" s="57"/>
      <c r="AL628" s="57"/>
      <c r="AM628" s="57"/>
      <c r="AN628" s="85"/>
      <c r="AO628" s="685"/>
      <c r="AP628" s="685"/>
      <c r="AQ628" s="695"/>
      <c r="AR628" s="695"/>
      <c r="AS628" s="695"/>
      <c r="AT628" s="695"/>
      <c r="AU628" s="57"/>
      <c r="AV628" s="106"/>
      <c r="AW628" s="57"/>
      <c r="AX628" s="57"/>
      <c r="AY628" s="57"/>
      <c r="AZ628" s="57"/>
      <c r="BA628" s="85"/>
      <c r="BB628" s="685"/>
      <c r="BC628" s="685"/>
      <c r="BD628" s="695"/>
      <c r="BE628" s="695"/>
      <c r="BF628" s="695"/>
      <c r="BG628" s="695"/>
      <c r="BH628" s="57"/>
      <c r="BI628" s="106"/>
      <c r="BJ628" s="57"/>
      <c r="BK628" s="57"/>
      <c r="BL628" s="57"/>
      <c r="BM628" s="57"/>
    </row>
    <row r="629" spans="1:65" s="7" customFormat="1" ht="17.100000000000001" customHeight="1" x14ac:dyDescent="0.2">
      <c r="A629" s="85"/>
      <c r="B629" s="685"/>
      <c r="C629" s="685"/>
      <c r="D629" s="695"/>
      <c r="E629" s="695"/>
      <c r="F629" s="695"/>
      <c r="G629" s="695"/>
      <c r="H629" s="57"/>
      <c r="I629" s="101"/>
      <c r="J629" s="85"/>
      <c r="K629" s="57"/>
      <c r="L629" s="57"/>
      <c r="M629" s="57"/>
      <c r="N629" s="85"/>
      <c r="O629" s="685"/>
      <c r="P629" s="685"/>
      <c r="Q629" s="695"/>
      <c r="R629" s="695"/>
      <c r="S629" s="695"/>
      <c r="T629" s="695"/>
      <c r="U629" s="57"/>
      <c r="V629" s="101"/>
      <c r="W629" s="85"/>
      <c r="X629" s="57"/>
      <c r="Y629" s="57"/>
      <c r="Z629" s="57"/>
      <c r="AA629" s="85"/>
      <c r="AB629" s="685"/>
      <c r="AC629" s="685"/>
      <c r="AD629" s="695"/>
      <c r="AE629" s="695"/>
      <c r="AF629" s="695"/>
      <c r="AG629" s="695"/>
      <c r="AH629" s="57"/>
      <c r="AI629" s="106"/>
      <c r="AJ629" s="57"/>
      <c r="AK629" s="57"/>
      <c r="AL629" s="57"/>
      <c r="AM629" s="57"/>
      <c r="AN629" s="85"/>
      <c r="AO629" s="685"/>
      <c r="AP629" s="685"/>
      <c r="AQ629" s="695"/>
      <c r="AR629" s="695"/>
      <c r="AS629" s="695"/>
      <c r="AT629" s="695"/>
      <c r="AU629" s="57"/>
      <c r="AV629" s="106"/>
      <c r="AW629" s="57"/>
      <c r="AX629" s="57"/>
      <c r="AY629" s="57"/>
      <c r="AZ629" s="57"/>
      <c r="BA629" s="85"/>
      <c r="BB629" s="685"/>
      <c r="BC629" s="685"/>
      <c r="BD629" s="695"/>
      <c r="BE629" s="695"/>
      <c r="BF629" s="695"/>
      <c r="BG629" s="695"/>
      <c r="BH629" s="57"/>
      <c r="BI629" s="106"/>
      <c r="BJ629" s="57"/>
      <c r="BK629" s="57"/>
      <c r="BL629" s="57"/>
      <c r="BM629" s="57"/>
    </row>
    <row r="630" spans="1:65" s="7" customFormat="1" ht="17.100000000000001" customHeight="1" x14ac:dyDescent="0.2">
      <c r="A630" s="85"/>
      <c r="B630" s="685"/>
      <c r="C630" s="685"/>
      <c r="D630" s="695"/>
      <c r="E630" s="695"/>
      <c r="F630" s="695"/>
      <c r="G630" s="695"/>
      <c r="H630" s="57"/>
      <c r="I630" s="101"/>
      <c r="J630" s="85"/>
      <c r="K630" s="57"/>
      <c r="L630" s="57"/>
      <c r="M630" s="57"/>
      <c r="N630" s="85"/>
      <c r="O630" s="685"/>
      <c r="P630" s="685"/>
      <c r="Q630" s="695"/>
      <c r="R630" s="695"/>
      <c r="S630" s="695"/>
      <c r="T630" s="695"/>
      <c r="U630" s="57"/>
      <c r="V630" s="101"/>
      <c r="W630" s="85"/>
      <c r="X630" s="57"/>
      <c r="Y630" s="57"/>
      <c r="Z630" s="57"/>
      <c r="AA630" s="85"/>
      <c r="AB630" s="685"/>
      <c r="AC630" s="685"/>
      <c r="AD630" s="695"/>
      <c r="AE630" s="695"/>
      <c r="AF630" s="695"/>
      <c r="AG630" s="695"/>
      <c r="AH630" s="57"/>
      <c r="AI630" s="106"/>
      <c r="AJ630" s="57"/>
      <c r="AK630" s="57"/>
      <c r="AL630" s="57"/>
      <c r="AM630" s="57"/>
      <c r="AN630" s="85"/>
      <c r="AO630" s="685"/>
      <c r="AP630" s="685"/>
      <c r="AQ630" s="695"/>
      <c r="AR630" s="695"/>
      <c r="AS630" s="695"/>
      <c r="AT630" s="695"/>
      <c r="AU630" s="57"/>
      <c r="AV630" s="106"/>
      <c r="AW630" s="57"/>
      <c r="AX630" s="57"/>
      <c r="AY630" s="57"/>
      <c r="AZ630" s="57"/>
      <c r="BA630" s="85"/>
      <c r="BB630" s="685"/>
      <c r="BC630" s="685"/>
      <c r="BD630" s="695"/>
      <c r="BE630" s="695"/>
      <c r="BF630" s="695"/>
      <c r="BG630" s="695"/>
      <c r="BH630" s="57"/>
      <c r="BI630" s="106"/>
      <c r="BJ630" s="57"/>
      <c r="BK630" s="57"/>
      <c r="BL630" s="57"/>
      <c r="BM630" s="57"/>
    </row>
    <row r="631" spans="1:65" s="7" customFormat="1" ht="17.100000000000001" customHeight="1" x14ac:dyDescent="0.2">
      <c r="A631" s="85"/>
      <c r="B631" s="685"/>
      <c r="C631" s="685"/>
      <c r="D631" s="695"/>
      <c r="E631" s="695"/>
      <c r="F631" s="695"/>
      <c r="G631" s="695"/>
      <c r="H631" s="57"/>
      <c r="I631" s="101"/>
      <c r="J631" s="85"/>
      <c r="K631" s="57"/>
      <c r="L631" s="57"/>
      <c r="M631" s="57"/>
      <c r="N631" s="85"/>
      <c r="O631" s="685"/>
      <c r="P631" s="685"/>
      <c r="Q631" s="695"/>
      <c r="R631" s="695"/>
      <c r="S631" s="695"/>
      <c r="T631" s="695"/>
      <c r="U631" s="57"/>
      <c r="V631" s="101"/>
      <c r="W631" s="85"/>
      <c r="X631" s="57"/>
      <c r="Y631" s="57"/>
      <c r="Z631" s="57"/>
      <c r="AA631" s="85"/>
      <c r="AB631" s="685"/>
      <c r="AC631" s="685"/>
      <c r="AD631" s="695"/>
      <c r="AE631" s="695"/>
      <c r="AF631" s="695"/>
      <c r="AG631" s="695"/>
      <c r="AH631" s="57"/>
      <c r="AI631" s="106"/>
      <c r="AJ631" s="57"/>
      <c r="AK631" s="57"/>
      <c r="AL631" s="57"/>
      <c r="AM631" s="57"/>
      <c r="AN631" s="85"/>
      <c r="AO631" s="685"/>
      <c r="AP631" s="685"/>
      <c r="AQ631" s="695"/>
      <c r="AR631" s="695"/>
      <c r="AS631" s="695"/>
      <c r="AT631" s="695"/>
      <c r="AU631" s="57"/>
      <c r="AV631" s="106"/>
      <c r="AW631" s="57"/>
      <c r="AX631" s="57"/>
      <c r="AY631" s="57"/>
      <c r="AZ631" s="57"/>
      <c r="BA631" s="85"/>
      <c r="BB631" s="685"/>
      <c r="BC631" s="685"/>
      <c r="BD631" s="695"/>
      <c r="BE631" s="695"/>
      <c r="BF631" s="695"/>
      <c r="BG631" s="695"/>
      <c r="BH631" s="57"/>
      <c r="BI631" s="106"/>
      <c r="BJ631" s="57"/>
      <c r="BK631" s="57"/>
      <c r="BL631" s="57"/>
      <c r="BM631" s="57"/>
    </row>
    <row r="632" spans="1:65" s="7" customFormat="1" ht="17.100000000000001" customHeight="1" x14ac:dyDescent="0.2">
      <c r="A632" s="85"/>
      <c r="B632" s="685"/>
      <c r="C632" s="685"/>
      <c r="D632" s="695"/>
      <c r="E632" s="695"/>
      <c r="F632" s="695"/>
      <c r="G632" s="695"/>
      <c r="H632" s="57"/>
      <c r="I632" s="101"/>
      <c r="J632" s="85"/>
      <c r="K632" s="57"/>
      <c r="L632" s="57"/>
      <c r="M632" s="57"/>
      <c r="N632" s="85"/>
      <c r="O632" s="685"/>
      <c r="P632" s="685"/>
      <c r="Q632" s="695"/>
      <c r="R632" s="695"/>
      <c r="S632" s="695"/>
      <c r="T632" s="695"/>
      <c r="U632" s="57"/>
      <c r="V632" s="101"/>
      <c r="W632" s="85"/>
      <c r="X632" s="57"/>
      <c r="Y632" s="57"/>
      <c r="Z632" s="57"/>
      <c r="AA632" s="85"/>
      <c r="AB632" s="685"/>
      <c r="AC632" s="685"/>
      <c r="AD632" s="695"/>
      <c r="AE632" s="695"/>
      <c r="AF632" s="695"/>
      <c r="AG632" s="695"/>
      <c r="AH632" s="57"/>
      <c r="AI632" s="106"/>
      <c r="AJ632" s="57"/>
      <c r="AK632" s="57"/>
      <c r="AL632" s="57"/>
      <c r="AM632" s="57"/>
      <c r="AN632" s="85"/>
      <c r="AO632" s="685"/>
      <c r="AP632" s="685"/>
      <c r="AQ632" s="695"/>
      <c r="AR632" s="695"/>
      <c r="AS632" s="695"/>
      <c r="AT632" s="695"/>
      <c r="AU632" s="57"/>
      <c r="AV632" s="106"/>
      <c r="AW632" s="57"/>
      <c r="AX632" s="57"/>
      <c r="AY632" s="57"/>
      <c r="AZ632" s="57"/>
      <c r="BA632" s="85"/>
      <c r="BB632" s="685"/>
      <c r="BC632" s="685"/>
      <c r="BD632" s="695"/>
      <c r="BE632" s="695"/>
      <c r="BF632" s="695"/>
      <c r="BG632" s="695"/>
      <c r="BH632" s="57"/>
      <c r="BI632" s="106"/>
      <c r="BJ632" s="57"/>
      <c r="BK632" s="57"/>
      <c r="BL632" s="57"/>
      <c r="BM632" s="57"/>
    </row>
    <row r="633" spans="1:65" s="7" customFormat="1" ht="17.100000000000001" customHeight="1" x14ac:dyDescent="0.2">
      <c r="A633" s="85"/>
      <c r="B633" s="685"/>
      <c r="C633" s="685"/>
      <c r="D633" s="695"/>
      <c r="E633" s="695"/>
      <c r="F633" s="695"/>
      <c r="G633" s="695"/>
      <c r="H633" s="57"/>
      <c r="I633" s="101"/>
      <c r="J633" s="85"/>
      <c r="K633" s="57"/>
      <c r="L633" s="57"/>
      <c r="M633" s="57"/>
      <c r="N633" s="85"/>
      <c r="O633" s="685"/>
      <c r="P633" s="685"/>
      <c r="Q633" s="695"/>
      <c r="R633" s="695"/>
      <c r="S633" s="695"/>
      <c r="T633" s="695"/>
      <c r="U633" s="57"/>
      <c r="V633" s="101"/>
      <c r="W633" s="85"/>
      <c r="X633" s="57"/>
      <c r="Y633" s="57"/>
      <c r="Z633" s="57"/>
      <c r="AA633" s="85"/>
      <c r="AB633" s="685"/>
      <c r="AC633" s="685"/>
      <c r="AD633" s="695"/>
      <c r="AE633" s="695"/>
      <c r="AF633" s="695"/>
      <c r="AG633" s="695"/>
      <c r="AH633" s="57"/>
      <c r="AI633" s="106"/>
      <c r="AJ633" s="57"/>
      <c r="AK633" s="57"/>
      <c r="AL633" s="57"/>
      <c r="AM633" s="57"/>
      <c r="AN633" s="85"/>
      <c r="AO633" s="685"/>
      <c r="AP633" s="685"/>
      <c r="AQ633" s="695"/>
      <c r="AR633" s="695"/>
      <c r="AS633" s="695"/>
      <c r="AT633" s="695"/>
      <c r="AU633" s="57"/>
      <c r="AV633" s="106"/>
      <c r="AW633" s="57"/>
      <c r="AX633" s="57"/>
      <c r="AY633" s="57"/>
      <c r="AZ633" s="57"/>
      <c r="BA633" s="85"/>
      <c r="BB633" s="685"/>
      <c r="BC633" s="685"/>
      <c r="BD633" s="695"/>
      <c r="BE633" s="695"/>
      <c r="BF633" s="695"/>
      <c r="BG633" s="695"/>
      <c r="BH633" s="57"/>
      <c r="BI633" s="106"/>
      <c r="BJ633" s="57"/>
      <c r="BK633" s="57"/>
      <c r="BL633" s="57"/>
      <c r="BM633" s="57"/>
    </row>
    <row r="634" spans="1:65" s="7" customFormat="1" ht="17.100000000000001" customHeight="1" x14ac:dyDescent="0.2">
      <c r="A634" s="85"/>
      <c r="B634" s="685"/>
      <c r="C634" s="685"/>
      <c r="D634" s="695"/>
      <c r="E634" s="695"/>
      <c r="F634" s="695"/>
      <c r="G634" s="695"/>
      <c r="H634" s="57"/>
      <c r="I634" s="101"/>
      <c r="J634" s="85"/>
      <c r="K634" s="57"/>
      <c r="L634" s="57"/>
      <c r="M634" s="57"/>
      <c r="N634" s="85"/>
      <c r="O634" s="685"/>
      <c r="P634" s="685"/>
      <c r="Q634" s="695"/>
      <c r="R634" s="695"/>
      <c r="S634" s="695"/>
      <c r="T634" s="695"/>
      <c r="U634" s="57"/>
      <c r="V634" s="101"/>
      <c r="W634" s="85"/>
      <c r="X634" s="57"/>
      <c r="Y634" s="57"/>
      <c r="Z634" s="57"/>
      <c r="AA634" s="85"/>
      <c r="AB634" s="685"/>
      <c r="AC634" s="685"/>
      <c r="AD634" s="695"/>
      <c r="AE634" s="695"/>
      <c r="AF634" s="695"/>
      <c r="AG634" s="695"/>
      <c r="AH634" s="57"/>
      <c r="AI634" s="106"/>
      <c r="AJ634" s="57"/>
      <c r="AK634" s="57"/>
      <c r="AL634" s="57"/>
      <c r="AM634" s="57"/>
      <c r="AN634" s="85"/>
      <c r="AO634" s="685"/>
      <c r="AP634" s="685"/>
      <c r="AQ634" s="695"/>
      <c r="AR634" s="695"/>
      <c r="AS634" s="695"/>
      <c r="AT634" s="695"/>
      <c r="AU634" s="57"/>
      <c r="AV634" s="106"/>
      <c r="AW634" s="57"/>
      <c r="AX634" s="57"/>
      <c r="AY634" s="57"/>
      <c r="AZ634" s="57"/>
      <c r="BA634" s="85"/>
      <c r="BB634" s="685"/>
      <c r="BC634" s="685"/>
      <c r="BD634" s="695"/>
      <c r="BE634" s="695"/>
      <c r="BF634" s="695"/>
      <c r="BG634" s="695"/>
      <c r="BH634" s="57"/>
      <c r="BI634" s="106"/>
      <c r="BJ634" s="57"/>
      <c r="BK634" s="57"/>
      <c r="BL634" s="57"/>
      <c r="BM634" s="57"/>
    </row>
    <row r="635" spans="1:65" s="7" customFormat="1" ht="17.100000000000001" customHeight="1" x14ac:dyDescent="0.2">
      <c r="A635" s="85"/>
      <c r="B635" s="685"/>
      <c r="C635" s="685"/>
      <c r="D635" s="695"/>
      <c r="E635" s="695"/>
      <c r="F635" s="695"/>
      <c r="G635" s="695"/>
      <c r="H635" s="57"/>
      <c r="I635" s="101"/>
      <c r="J635" s="85"/>
      <c r="K635" s="57"/>
      <c r="L635" s="57"/>
      <c r="M635" s="57"/>
      <c r="N635" s="85"/>
      <c r="O635" s="685"/>
      <c r="P635" s="685"/>
      <c r="Q635" s="695"/>
      <c r="R635" s="695"/>
      <c r="S635" s="695"/>
      <c r="T635" s="695"/>
      <c r="U635" s="57"/>
      <c r="V635" s="101"/>
      <c r="W635" s="85"/>
      <c r="X635" s="57"/>
      <c r="Y635" s="57"/>
      <c r="Z635" s="57"/>
      <c r="AA635" s="85"/>
      <c r="AB635" s="685"/>
      <c r="AC635" s="685"/>
      <c r="AD635" s="695"/>
      <c r="AE635" s="695"/>
      <c r="AF635" s="695"/>
      <c r="AG635" s="695"/>
      <c r="AH635" s="57"/>
      <c r="AI635" s="106"/>
      <c r="AJ635" s="57"/>
      <c r="AK635" s="57"/>
      <c r="AL635" s="57"/>
      <c r="AM635" s="57"/>
      <c r="AN635" s="85"/>
      <c r="AO635" s="685"/>
      <c r="AP635" s="685"/>
      <c r="AQ635" s="695"/>
      <c r="AR635" s="695"/>
      <c r="AS635" s="695"/>
      <c r="AT635" s="695"/>
      <c r="AU635" s="57"/>
      <c r="AV635" s="106"/>
      <c r="AW635" s="57"/>
      <c r="AX635" s="57"/>
      <c r="AY635" s="57"/>
      <c r="AZ635" s="57"/>
      <c r="BA635" s="85"/>
      <c r="BB635" s="685"/>
      <c r="BC635" s="685"/>
      <c r="BD635" s="695"/>
      <c r="BE635" s="695"/>
      <c r="BF635" s="695"/>
      <c r="BG635" s="695"/>
      <c r="BH635" s="57"/>
      <c r="BI635" s="106"/>
      <c r="BJ635" s="57"/>
      <c r="BK635" s="57"/>
      <c r="BL635" s="57"/>
      <c r="BM635" s="57"/>
    </row>
    <row r="636" spans="1:65" s="7" customFormat="1" ht="17.100000000000001" customHeight="1" x14ac:dyDescent="0.2">
      <c r="A636" s="85"/>
      <c r="B636" s="685"/>
      <c r="C636" s="685"/>
      <c r="D636" s="695"/>
      <c r="E636" s="695"/>
      <c r="F636" s="695"/>
      <c r="G636" s="695"/>
      <c r="H636" s="57"/>
      <c r="I636" s="101"/>
      <c r="J636" s="85"/>
      <c r="K636" s="57"/>
      <c r="L636" s="57"/>
      <c r="M636" s="57"/>
      <c r="N636" s="85"/>
      <c r="O636" s="685"/>
      <c r="P636" s="685"/>
      <c r="Q636" s="695"/>
      <c r="R636" s="695"/>
      <c r="S636" s="695"/>
      <c r="T636" s="695"/>
      <c r="U636" s="57"/>
      <c r="V636" s="101"/>
      <c r="W636" s="85"/>
      <c r="X636" s="57"/>
      <c r="Y636" s="57"/>
      <c r="Z636" s="57"/>
      <c r="AA636" s="85"/>
      <c r="AB636" s="685"/>
      <c r="AC636" s="685"/>
      <c r="AD636" s="695"/>
      <c r="AE636" s="695"/>
      <c r="AF636" s="695"/>
      <c r="AG636" s="695"/>
      <c r="AH636" s="57"/>
      <c r="AI636" s="106"/>
      <c r="AJ636" s="57"/>
      <c r="AK636" s="57"/>
      <c r="AL636" s="57"/>
      <c r="AM636" s="57"/>
      <c r="AN636" s="85"/>
      <c r="AO636" s="685"/>
      <c r="AP636" s="685"/>
      <c r="AQ636" s="695"/>
      <c r="AR636" s="695"/>
      <c r="AS636" s="695"/>
      <c r="AT636" s="695"/>
      <c r="AU636" s="57"/>
      <c r="AV636" s="106"/>
      <c r="AW636" s="57"/>
      <c r="AX636" s="57"/>
      <c r="AY636" s="57"/>
      <c r="AZ636" s="57"/>
      <c r="BA636" s="85"/>
      <c r="BB636" s="685"/>
      <c r="BC636" s="685"/>
      <c r="BD636" s="695"/>
      <c r="BE636" s="695"/>
      <c r="BF636" s="695"/>
      <c r="BG636" s="695"/>
      <c r="BH636" s="57"/>
      <c r="BI636" s="106"/>
      <c r="BJ636" s="57"/>
      <c r="BK636" s="57"/>
      <c r="BL636" s="57"/>
      <c r="BM636" s="57"/>
    </row>
    <row r="637" spans="1:65" s="7" customFormat="1" ht="17.100000000000001" customHeight="1" x14ac:dyDescent="0.2">
      <c r="A637" s="85"/>
      <c r="B637" s="685"/>
      <c r="C637" s="685"/>
      <c r="D637" s="695"/>
      <c r="E637" s="695"/>
      <c r="F637" s="695"/>
      <c r="G637" s="695"/>
      <c r="H637" s="57"/>
      <c r="I637" s="101"/>
      <c r="J637" s="85"/>
      <c r="K637" s="57"/>
      <c r="L637" s="57"/>
      <c r="M637" s="57"/>
      <c r="N637" s="85"/>
      <c r="O637" s="685"/>
      <c r="P637" s="685"/>
      <c r="Q637" s="695"/>
      <c r="R637" s="695"/>
      <c r="S637" s="695"/>
      <c r="T637" s="695"/>
      <c r="U637" s="57"/>
      <c r="V637" s="101"/>
      <c r="W637" s="85"/>
      <c r="X637" s="57"/>
      <c r="Y637" s="57"/>
      <c r="Z637" s="57"/>
      <c r="AA637" s="85"/>
      <c r="AB637" s="685"/>
      <c r="AC637" s="685"/>
      <c r="AD637" s="695"/>
      <c r="AE637" s="695"/>
      <c r="AF637" s="695"/>
      <c r="AG637" s="695"/>
      <c r="AH637" s="57"/>
      <c r="AI637" s="106"/>
      <c r="AJ637" s="57"/>
      <c r="AK637" s="57"/>
      <c r="AL637" s="57"/>
      <c r="AM637" s="57"/>
      <c r="AN637" s="85"/>
      <c r="AO637" s="685"/>
      <c r="AP637" s="685"/>
      <c r="AQ637" s="695"/>
      <c r="AR637" s="695"/>
      <c r="AS637" s="695"/>
      <c r="AT637" s="695"/>
      <c r="AU637" s="57"/>
      <c r="AV637" s="106"/>
      <c r="AW637" s="57"/>
      <c r="AX637" s="57"/>
      <c r="AY637" s="57"/>
      <c r="AZ637" s="57"/>
      <c r="BA637" s="85"/>
      <c r="BB637" s="685"/>
      <c r="BC637" s="685"/>
      <c r="BD637" s="695"/>
      <c r="BE637" s="695"/>
      <c r="BF637" s="695"/>
      <c r="BG637" s="695"/>
      <c r="BH637" s="57"/>
      <c r="BI637" s="106"/>
      <c r="BJ637" s="57"/>
      <c r="BK637" s="57"/>
      <c r="BL637" s="57"/>
      <c r="BM637" s="57"/>
    </row>
    <row r="638" spans="1:65" s="7" customFormat="1" ht="17.100000000000001" customHeight="1" x14ac:dyDescent="0.2">
      <c r="A638" s="85"/>
      <c r="B638" s="685"/>
      <c r="C638" s="685"/>
      <c r="D638" s="695"/>
      <c r="E638" s="695"/>
      <c r="F638" s="695"/>
      <c r="G638" s="695"/>
      <c r="H638" s="57"/>
      <c r="I638" s="101"/>
      <c r="J638" s="85"/>
      <c r="K638" s="57"/>
      <c r="L638" s="57"/>
      <c r="M638" s="57"/>
      <c r="N638" s="85"/>
      <c r="O638" s="685"/>
      <c r="P638" s="685"/>
      <c r="Q638" s="695"/>
      <c r="R638" s="695"/>
      <c r="S638" s="695"/>
      <c r="T638" s="695"/>
      <c r="U638" s="57"/>
      <c r="V638" s="101"/>
      <c r="W638" s="85"/>
      <c r="X638" s="57"/>
      <c r="Y638" s="57"/>
      <c r="Z638" s="57"/>
      <c r="AA638" s="85"/>
      <c r="AB638" s="685"/>
      <c r="AC638" s="685"/>
      <c r="AD638" s="695"/>
      <c r="AE638" s="695"/>
      <c r="AF638" s="695"/>
      <c r="AG638" s="695"/>
      <c r="AH638" s="57"/>
      <c r="AI638" s="106"/>
      <c r="AJ638" s="57"/>
      <c r="AK638" s="57"/>
      <c r="AL638" s="57"/>
      <c r="AM638" s="57"/>
      <c r="AN638" s="85"/>
      <c r="AO638" s="685"/>
      <c r="AP638" s="685"/>
      <c r="AQ638" s="695"/>
      <c r="AR638" s="695"/>
      <c r="AS638" s="695"/>
      <c r="AT638" s="695"/>
      <c r="AU638" s="57"/>
      <c r="AV638" s="106"/>
      <c r="AW638" s="57"/>
      <c r="AX638" s="57"/>
      <c r="AY638" s="57"/>
      <c r="AZ638" s="57"/>
      <c r="BA638" s="85"/>
      <c r="BB638" s="685"/>
      <c r="BC638" s="685"/>
      <c r="BD638" s="695"/>
      <c r="BE638" s="695"/>
      <c r="BF638" s="695"/>
      <c r="BG638" s="695"/>
      <c r="BH638" s="57"/>
      <c r="BI638" s="106"/>
      <c r="BJ638" s="57"/>
      <c r="BK638" s="57"/>
      <c r="BL638" s="57"/>
      <c r="BM638" s="57"/>
    </row>
    <row r="639" spans="1:65" s="7" customFormat="1" ht="17.100000000000001" customHeight="1" x14ac:dyDescent="0.2">
      <c r="A639" s="85"/>
      <c r="B639" s="685"/>
      <c r="C639" s="685"/>
      <c r="D639" s="695"/>
      <c r="E639" s="695"/>
      <c r="F639" s="695"/>
      <c r="G639" s="695"/>
      <c r="H639" s="57"/>
      <c r="I639" s="101"/>
      <c r="J639" s="85"/>
      <c r="K639" s="57"/>
      <c r="L639" s="57"/>
      <c r="M639" s="57"/>
      <c r="N639" s="85"/>
      <c r="O639" s="685"/>
      <c r="P639" s="685"/>
      <c r="Q639" s="695"/>
      <c r="R639" s="695"/>
      <c r="S639" s="695"/>
      <c r="T639" s="695"/>
      <c r="U639" s="57"/>
      <c r="V639" s="101"/>
      <c r="W639" s="85"/>
      <c r="X639" s="57"/>
      <c r="Y639" s="57"/>
      <c r="Z639" s="57"/>
      <c r="AA639" s="85"/>
      <c r="AB639" s="685"/>
      <c r="AC639" s="685"/>
      <c r="AD639" s="695"/>
      <c r="AE639" s="695"/>
      <c r="AF639" s="695"/>
      <c r="AG639" s="695"/>
      <c r="AH639" s="57"/>
      <c r="AI639" s="106"/>
      <c r="AJ639" s="57"/>
      <c r="AK639" s="57"/>
      <c r="AL639" s="57"/>
      <c r="AM639" s="57"/>
      <c r="AN639" s="85"/>
      <c r="AO639" s="685"/>
      <c r="AP639" s="685"/>
      <c r="AQ639" s="695"/>
      <c r="AR639" s="695"/>
      <c r="AS639" s="695"/>
      <c r="AT639" s="695"/>
      <c r="AU639" s="57"/>
      <c r="AV639" s="106"/>
      <c r="AW639" s="57"/>
      <c r="AX639" s="57"/>
      <c r="AY639" s="57"/>
      <c r="AZ639" s="57"/>
      <c r="BA639" s="85"/>
      <c r="BB639" s="685"/>
      <c r="BC639" s="685"/>
      <c r="BD639" s="695"/>
      <c r="BE639" s="695"/>
      <c r="BF639" s="695"/>
      <c r="BG639" s="695"/>
      <c r="BH639" s="57"/>
      <c r="BI639" s="106"/>
      <c r="BJ639" s="57"/>
      <c r="BK639" s="57"/>
      <c r="BL639" s="57"/>
      <c r="BM639" s="57"/>
    </row>
    <row r="640" spans="1:65" s="7" customFormat="1" ht="17.100000000000001" customHeight="1" x14ac:dyDescent="0.2">
      <c r="A640" s="85"/>
      <c r="B640" s="685"/>
      <c r="C640" s="685"/>
      <c r="D640" s="695"/>
      <c r="E640" s="695"/>
      <c r="F640" s="695"/>
      <c r="G640" s="695"/>
      <c r="H640" s="57"/>
      <c r="I640" s="101"/>
      <c r="J640" s="85"/>
      <c r="K640" s="57"/>
      <c r="L640" s="57"/>
      <c r="M640" s="57"/>
      <c r="N640" s="85"/>
      <c r="O640" s="685"/>
      <c r="P640" s="685"/>
      <c r="Q640" s="695"/>
      <c r="R640" s="695"/>
      <c r="S640" s="695"/>
      <c r="T640" s="695"/>
      <c r="U640" s="57"/>
      <c r="V640" s="101"/>
      <c r="W640" s="85"/>
      <c r="X640" s="57"/>
      <c r="Y640" s="57"/>
      <c r="Z640" s="57"/>
      <c r="AA640" s="85"/>
      <c r="AB640" s="685"/>
      <c r="AC640" s="685"/>
      <c r="AD640" s="695"/>
      <c r="AE640" s="695"/>
      <c r="AF640" s="695"/>
      <c r="AG640" s="695"/>
      <c r="AH640" s="57"/>
      <c r="AI640" s="106"/>
      <c r="AJ640" s="57"/>
      <c r="AK640" s="57"/>
      <c r="AL640" s="57"/>
      <c r="AM640" s="57"/>
      <c r="AN640" s="85"/>
      <c r="AO640" s="685"/>
      <c r="AP640" s="685"/>
      <c r="AQ640" s="695"/>
      <c r="AR640" s="695"/>
      <c r="AS640" s="695"/>
      <c r="AT640" s="695"/>
      <c r="AU640" s="57"/>
      <c r="AV640" s="106"/>
      <c r="AW640" s="57"/>
      <c r="AX640" s="57"/>
      <c r="AY640" s="57"/>
      <c r="AZ640" s="57"/>
      <c r="BA640" s="85"/>
      <c r="BB640" s="685"/>
      <c r="BC640" s="685"/>
      <c r="BD640" s="695"/>
      <c r="BE640" s="695"/>
      <c r="BF640" s="695"/>
      <c r="BG640" s="695"/>
      <c r="BH640" s="57"/>
      <c r="BI640" s="106"/>
      <c r="BJ640" s="57"/>
      <c r="BK640" s="57"/>
      <c r="BL640" s="57"/>
      <c r="BM640" s="57"/>
    </row>
    <row r="641" spans="1:65" s="7" customFormat="1" ht="17.100000000000001" customHeight="1" x14ac:dyDescent="0.2">
      <c r="A641" s="85"/>
      <c r="B641" s="685"/>
      <c r="C641" s="685"/>
      <c r="D641" s="695"/>
      <c r="E641" s="695"/>
      <c r="F641" s="695"/>
      <c r="G641" s="695"/>
      <c r="H641" s="57"/>
      <c r="I641" s="101"/>
      <c r="J641" s="85"/>
      <c r="K641" s="57"/>
      <c r="L641" s="57"/>
      <c r="M641" s="57"/>
      <c r="N641" s="85"/>
      <c r="O641" s="685"/>
      <c r="P641" s="685"/>
      <c r="Q641" s="695"/>
      <c r="R641" s="695"/>
      <c r="S641" s="695"/>
      <c r="T641" s="695"/>
      <c r="U641" s="57"/>
      <c r="V641" s="101"/>
      <c r="W641" s="85"/>
      <c r="X641" s="57"/>
      <c r="Y641" s="57"/>
      <c r="Z641" s="57"/>
      <c r="AA641" s="85"/>
      <c r="AB641" s="685"/>
      <c r="AC641" s="685"/>
      <c r="AD641" s="695"/>
      <c r="AE641" s="695"/>
      <c r="AF641" s="695"/>
      <c r="AG641" s="695"/>
      <c r="AH641" s="57"/>
      <c r="AI641" s="106"/>
      <c r="AJ641" s="57"/>
      <c r="AK641" s="57"/>
      <c r="AL641" s="57"/>
      <c r="AM641" s="57"/>
      <c r="AN641" s="85"/>
      <c r="AO641" s="685"/>
      <c r="AP641" s="685"/>
      <c r="AQ641" s="695"/>
      <c r="AR641" s="695"/>
      <c r="AS641" s="695"/>
      <c r="AT641" s="695"/>
      <c r="AU641" s="57"/>
      <c r="AV641" s="106"/>
      <c r="AW641" s="57"/>
      <c r="AX641" s="57"/>
      <c r="AY641" s="57"/>
      <c r="AZ641" s="57"/>
      <c r="BA641" s="85"/>
      <c r="BB641" s="685"/>
      <c r="BC641" s="685"/>
      <c r="BD641" s="695"/>
      <c r="BE641" s="695"/>
      <c r="BF641" s="695"/>
      <c r="BG641" s="695"/>
      <c r="BH641" s="57"/>
      <c r="BI641" s="106"/>
      <c r="BJ641" s="57"/>
      <c r="BK641" s="57"/>
      <c r="BL641" s="57"/>
      <c r="BM641" s="57"/>
    </row>
    <row r="642" spans="1:65" s="7" customFormat="1" ht="17.100000000000001" customHeight="1" x14ac:dyDescent="0.2">
      <c r="A642" s="85"/>
      <c r="B642" s="685"/>
      <c r="C642" s="685"/>
      <c r="D642" s="695"/>
      <c r="E642" s="695"/>
      <c r="F642" s="695"/>
      <c r="G642" s="695"/>
      <c r="H642" s="57"/>
      <c r="I642" s="101"/>
      <c r="J642" s="85"/>
      <c r="K642" s="57"/>
      <c r="L642" s="57"/>
      <c r="M642" s="57"/>
      <c r="N642" s="85"/>
      <c r="O642" s="685"/>
      <c r="P642" s="685"/>
      <c r="Q642" s="695"/>
      <c r="R642" s="695"/>
      <c r="S642" s="695"/>
      <c r="T642" s="695"/>
      <c r="U642" s="57"/>
      <c r="V642" s="101"/>
      <c r="W642" s="85"/>
      <c r="X642" s="57"/>
      <c r="Y642" s="57"/>
      <c r="Z642" s="57"/>
      <c r="AA642" s="85"/>
      <c r="AB642" s="685"/>
      <c r="AC642" s="685"/>
      <c r="AD642" s="695"/>
      <c r="AE642" s="695"/>
      <c r="AF642" s="695"/>
      <c r="AG642" s="695"/>
      <c r="AH642" s="57"/>
      <c r="AI642" s="106"/>
      <c r="AJ642" s="57"/>
      <c r="AK642" s="57"/>
      <c r="AL642" s="57"/>
      <c r="AM642" s="57"/>
      <c r="AN642" s="85"/>
      <c r="AO642" s="685"/>
      <c r="AP642" s="685"/>
      <c r="AQ642" s="695"/>
      <c r="AR642" s="695"/>
      <c r="AS642" s="695"/>
      <c r="AT642" s="695"/>
      <c r="AU642" s="57"/>
      <c r="AV642" s="106"/>
      <c r="AW642" s="57"/>
      <c r="AX642" s="57"/>
      <c r="AY642" s="57"/>
      <c r="AZ642" s="57"/>
      <c r="BA642" s="85"/>
      <c r="BB642" s="685"/>
      <c r="BC642" s="685"/>
      <c r="BD642" s="695"/>
      <c r="BE642" s="695"/>
      <c r="BF642" s="695"/>
      <c r="BG642" s="695"/>
      <c r="BH642" s="57"/>
      <c r="BI642" s="106"/>
      <c r="BJ642" s="57"/>
      <c r="BK642" s="57"/>
      <c r="BL642" s="57"/>
      <c r="BM642" s="57"/>
    </row>
    <row r="643" spans="1:65" s="7" customFormat="1" ht="17.100000000000001" customHeight="1" x14ac:dyDescent="0.2">
      <c r="A643" s="85"/>
      <c r="B643" s="685"/>
      <c r="C643" s="685"/>
      <c r="D643" s="695"/>
      <c r="E643" s="695"/>
      <c r="F643" s="695"/>
      <c r="G643" s="695"/>
      <c r="H643" s="57"/>
      <c r="I643" s="101"/>
      <c r="J643" s="85"/>
      <c r="K643" s="57"/>
      <c r="L643" s="57"/>
      <c r="M643" s="57"/>
      <c r="N643" s="85"/>
      <c r="O643" s="685"/>
      <c r="P643" s="685"/>
      <c r="Q643" s="695"/>
      <c r="R643" s="695"/>
      <c r="S643" s="695"/>
      <c r="T643" s="695"/>
      <c r="U643" s="57"/>
      <c r="V643" s="101"/>
      <c r="W643" s="85"/>
      <c r="X643" s="57"/>
      <c r="Y643" s="57"/>
      <c r="Z643" s="57"/>
      <c r="AA643" s="85"/>
      <c r="AB643" s="685"/>
      <c r="AC643" s="685"/>
      <c r="AD643" s="695"/>
      <c r="AE643" s="695"/>
      <c r="AF643" s="695"/>
      <c r="AG643" s="695"/>
      <c r="AH643" s="57"/>
      <c r="AI643" s="106"/>
      <c r="AJ643" s="57"/>
      <c r="AK643" s="57"/>
      <c r="AL643" s="57"/>
      <c r="AM643" s="57"/>
      <c r="AN643" s="85"/>
      <c r="AO643" s="685"/>
      <c r="AP643" s="685"/>
      <c r="AQ643" s="695"/>
      <c r="AR643" s="695"/>
      <c r="AS643" s="695"/>
      <c r="AT643" s="695"/>
      <c r="AU643" s="57"/>
      <c r="AV643" s="106"/>
      <c r="AW643" s="57"/>
      <c r="AX643" s="57"/>
      <c r="AY643" s="57"/>
      <c r="AZ643" s="57"/>
      <c r="BA643" s="85"/>
      <c r="BB643" s="685"/>
      <c r="BC643" s="685"/>
      <c r="BD643" s="695"/>
      <c r="BE643" s="695"/>
      <c r="BF643" s="695"/>
      <c r="BG643" s="695"/>
      <c r="BH643" s="57"/>
      <c r="BI643" s="106"/>
      <c r="BJ643" s="57"/>
      <c r="BK643" s="57"/>
      <c r="BL643" s="57"/>
      <c r="BM643" s="57"/>
    </row>
    <row r="644" spans="1:65" s="7" customFormat="1" ht="17.100000000000001" customHeight="1" x14ac:dyDescent="0.2">
      <c r="A644" s="85"/>
      <c r="B644" s="685"/>
      <c r="C644" s="685"/>
      <c r="D644" s="695"/>
      <c r="E644" s="695"/>
      <c r="F644" s="695"/>
      <c r="G644" s="695"/>
      <c r="H644" s="57"/>
      <c r="I644" s="101"/>
      <c r="J644" s="85"/>
      <c r="K644" s="57"/>
      <c r="L644" s="57"/>
      <c r="M644" s="57"/>
      <c r="N644" s="85"/>
      <c r="O644" s="685"/>
      <c r="P644" s="685"/>
      <c r="Q644" s="695"/>
      <c r="R644" s="695"/>
      <c r="S644" s="695"/>
      <c r="T644" s="695"/>
      <c r="U644" s="57"/>
      <c r="V644" s="101"/>
      <c r="W644" s="85"/>
      <c r="X644" s="57"/>
      <c r="Y644" s="57"/>
      <c r="Z644" s="57"/>
      <c r="AA644" s="85"/>
      <c r="AB644" s="685"/>
      <c r="AC644" s="685"/>
      <c r="AD644" s="695"/>
      <c r="AE644" s="695"/>
      <c r="AF644" s="695"/>
      <c r="AG644" s="695"/>
      <c r="AH644" s="57"/>
      <c r="AI644" s="106"/>
      <c r="AJ644" s="57"/>
      <c r="AK644" s="57"/>
      <c r="AL644" s="57"/>
      <c r="AM644" s="57"/>
      <c r="AN644" s="85"/>
      <c r="AO644" s="685"/>
      <c r="AP644" s="685"/>
      <c r="AQ644" s="695"/>
      <c r="AR644" s="695"/>
      <c r="AS644" s="695"/>
      <c r="AT644" s="695"/>
      <c r="AU644" s="57"/>
      <c r="AV644" s="106"/>
      <c r="AW644" s="57"/>
      <c r="AX644" s="57"/>
      <c r="AY644" s="57"/>
      <c r="AZ644" s="57"/>
      <c r="BA644" s="85"/>
      <c r="BB644" s="685"/>
      <c r="BC644" s="685"/>
      <c r="BD644" s="695"/>
      <c r="BE644" s="695"/>
      <c r="BF644" s="695"/>
      <c r="BG644" s="695"/>
      <c r="BH644" s="57"/>
      <c r="BI644" s="106"/>
      <c r="BJ644" s="57"/>
      <c r="BK644" s="57"/>
      <c r="BL644" s="57"/>
      <c r="BM644" s="57"/>
    </row>
    <row r="645" spans="1:65" s="7" customFormat="1" ht="17.100000000000001" customHeight="1" x14ac:dyDescent="0.2">
      <c r="A645" s="85"/>
      <c r="B645" s="685"/>
      <c r="C645" s="685"/>
      <c r="D645" s="695"/>
      <c r="E645" s="695"/>
      <c r="F645" s="695"/>
      <c r="G645" s="695"/>
      <c r="H645" s="57"/>
      <c r="I645" s="101"/>
      <c r="J645" s="85"/>
      <c r="K645" s="57"/>
      <c r="L645" s="57"/>
      <c r="M645" s="57"/>
      <c r="N645" s="85"/>
      <c r="O645" s="685"/>
      <c r="P645" s="685"/>
      <c r="Q645" s="695"/>
      <c r="R645" s="695"/>
      <c r="S645" s="695"/>
      <c r="T645" s="695"/>
      <c r="U645" s="57"/>
      <c r="V645" s="101"/>
      <c r="W645" s="85"/>
      <c r="X645" s="57"/>
      <c r="Y645" s="57"/>
      <c r="Z645" s="57"/>
      <c r="AA645" s="85"/>
      <c r="AB645" s="685"/>
      <c r="AC645" s="685"/>
      <c r="AD645" s="695"/>
      <c r="AE645" s="695"/>
      <c r="AF645" s="695"/>
      <c r="AG645" s="695"/>
      <c r="AH645" s="57"/>
      <c r="AI645" s="106"/>
      <c r="AJ645" s="57"/>
      <c r="AK645" s="57"/>
      <c r="AL645" s="57"/>
      <c r="AM645" s="57"/>
      <c r="AN645" s="85"/>
      <c r="AO645" s="685"/>
      <c r="AP645" s="685"/>
      <c r="AQ645" s="695"/>
      <c r="AR645" s="695"/>
      <c r="AS645" s="695"/>
      <c r="AT645" s="695"/>
      <c r="AU645" s="57"/>
      <c r="AV645" s="106"/>
      <c r="AW645" s="57"/>
      <c r="AX645" s="57"/>
      <c r="AY645" s="57"/>
      <c r="AZ645" s="57"/>
      <c r="BA645" s="85"/>
      <c r="BB645" s="685"/>
      <c r="BC645" s="685"/>
      <c r="BD645" s="695"/>
      <c r="BE645" s="695"/>
      <c r="BF645" s="695"/>
      <c r="BG645" s="695"/>
      <c r="BH645" s="57"/>
      <c r="BI645" s="106"/>
      <c r="BJ645" s="57"/>
      <c r="BK645" s="57"/>
      <c r="BL645" s="57"/>
      <c r="BM645" s="57"/>
    </row>
    <row r="646" spans="1:65" s="7" customFormat="1" ht="17.100000000000001" customHeight="1" x14ac:dyDescent="0.2">
      <c r="A646" s="85"/>
      <c r="B646" s="685"/>
      <c r="C646" s="685"/>
      <c r="D646" s="695"/>
      <c r="E646" s="695"/>
      <c r="F646" s="695"/>
      <c r="G646" s="695"/>
      <c r="H646" s="57"/>
      <c r="I646" s="101"/>
      <c r="J646" s="85"/>
      <c r="K646" s="57"/>
      <c r="L646" s="57"/>
      <c r="M646" s="57"/>
      <c r="N646" s="85"/>
      <c r="O646" s="685"/>
      <c r="P646" s="685"/>
      <c r="Q646" s="695"/>
      <c r="R646" s="695"/>
      <c r="S646" s="695"/>
      <c r="T646" s="695"/>
      <c r="U646" s="57"/>
      <c r="V646" s="101"/>
      <c r="W646" s="85"/>
      <c r="X646" s="57"/>
      <c r="Y646" s="57"/>
      <c r="Z646" s="57"/>
      <c r="AA646" s="85"/>
      <c r="AB646" s="685"/>
      <c r="AC646" s="685"/>
      <c r="AD646" s="695"/>
      <c r="AE646" s="695"/>
      <c r="AF646" s="695"/>
      <c r="AG646" s="695"/>
      <c r="AH646" s="57"/>
      <c r="AI646" s="106"/>
      <c r="AJ646" s="57"/>
      <c r="AK646" s="57"/>
      <c r="AL646" s="57"/>
      <c r="AM646" s="57"/>
      <c r="AN646" s="85"/>
      <c r="AO646" s="685"/>
      <c r="AP646" s="685"/>
      <c r="AQ646" s="695"/>
      <c r="AR646" s="695"/>
      <c r="AS646" s="695"/>
      <c r="AT646" s="695"/>
      <c r="AU646" s="57"/>
      <c r="AV646" s="106"/>
      <c r="AW646" s="57"/>
      <c r="AX646" s="57"/>
      <c r="AY646" s="57"/>
      <c r="AZ646" s="57"/>
      <c r="BA646" s="85"/>
      <c r="BB646" s="685"/>
      <c r="BC646" s="685"/>
      <c r="BD646" s="695"/>
      <c r="BE646" s="695"/>
      <c r="BF646" s="695"/>
      <c r="BG646" s="695"/>
      <c r="BH646" s="57"/>
      <c r="BI646" s="106"/>
      <c r="BJ646" s="57"/>
      <c r="BK646" s="57"/>
      <c r="BL646" s="57"/>
      <c r="BM646" s="57"/>
    </row>
    <row r="647" spans="1:65" s="7" customFormat="1" ht="36.75" customHeight="1" x14ac:dyDescent="0.2">
      <c r="A647" s="85"/>
      <c r="B647" s="686"/>
      <c r="C647" s="686"/>
      <c r="D647" s="695"/>
      <c r="E647" s="695"/>
      <c r="F647" s="695"/>
      <c r="G647" s="695"/>
      <c r="H647" s="57"/>
      <c r="I647" s="101"/>
      <c r="J647" s="85"/>
      <c r="K647" s="57"/>
      <c r="L647" s="57"/>
      <c r="M647" s="57"/>
      <c r="N647" s="85"/>
      <c r="O647" s="686"/>
      <c r="P647" s="686"/>
      <c r="Q647" s="695"/>
      <c r="R647" s="695"/>
      <c r="S647" s="695"/>
      <c r="T647" s="695"/>
      <c r="U647" s="57"/>
      <c r="V647" s="101"/>
      <c r="W647" s="85"/>
      <c r="X647" s="57"/>
      <c r="Y647" s="57"/>
      <c r="Z647" s="57"/>
      <c r="AA647" s="85"/>
      <c r="AB647" s="686"/>
      <c r="AC647" s="686"/>
      <c r="AD647" s="695"/>
      <c r="AE647" s="695"/>
      <c r="AF647" s="695"/>
      <c r="AG647" s="695"/>
      <c r="AH647" s="57"/>
      <c r="AI647" s="106"/>
      <c r="AJ647" s="57"/>
      <c r="AK647" s="57"/>
      <c r="AL647" s="57"/>
      <c r="AM647" s="57"/>
      <c r="AN647" s="85"/>
      <c r="AO647" s="686"/>
      <c r="AP647" s="686"/>
      <c r="AQ647" s="695"/>
      <c r="AR647" s="695"/>
      <c r="AS647" s="695"/>
      <c r="AT647" s="695"/>
      <c r="AU647" s="57"/>
      <c r="AV647" s="106"/>
      <c r="AW647" s="57"/>
      <c r="AX647" s="57"/>
      <c r="AY647" s="57"/>
      <c r="AZ647" s="57"/>
      <c r="BA647" s="85"/>
      <c r="BB647" s="686"/>
      <c r="BC647" s="686"/>
      <c r="BD647" s="695"/>
      <c r="BE647" s="695"/>
      <c r="BF647" s="695"/>
      <c r="BG647" s="695"/>
      <c r="BH647" s="57"/>
      <c r="BI647" s="106"/>
      <c r="BJ647" s="57"/>
      <c r="BK647" s="57"/>
      <c r="BL647" s="57"/>
      <c r="BM647" s="57"/>
    </row>
    <row r="648" spans="1:65" s="7" customFormat="1" ht="34.5" customHeight="1" x14ac:dyDescent="0.2">
      <c r="A648" s="85"/>
      <c r="B648" s="686"/>
      <c r="C648" s="686"/>
      <c r="D648" s="695"/>
      <c r="E648" s="695"/>
      <c r="F648" s="695"/>
      <c r="G648" s="695"/>
      <c r="H648" s="57"/>
      <c r="I648" s="101"/>
      <c r="J648" s="85"/>
      <c r="K648" s="57"/>
      <c r="L648" s="57"/>
      <c r="M648" s="57"/>
      <c r="N648" s="85"/>
      <c r="O648" s="686"/>
      <c r="P648" s="686"/>
      <c r="Q648" s="695"/>
      <c r="R648" s="695"/>
      <c r="S648" s="695"/>
      <c r="T648" s="695"/>
      <c r="U648" s="57"/>
      <c r="V648" s="101"/>
      <c r="W648" s="85"/>
      <c r="X648" s="57"/>
      <c r="Y648" s="57"/>
      <c r="Z648" s="57"/>
      <c r="AA648" s="85"/>
      <c r="AB648" s="686"/>
      <c r="AC648" s="686"/>
      <c r="AD648" s="695"/>
      <c r="AE648" s="695"/>
      <c r="AF648" s="695"/>
      <c r="AG648" s="695"/>
      <c r="AH648" s="57"/>
      <c r="AI648" s="106"/>
      <c r="AJ648" s="57"/>
      <c r="AK648" s="57"/>
      <c r="AL648" s="57"/>
      <c r="AM648" s="57"/>
      <c r="AN648" s="85"/>
      <c r="AO648" s="686"/>
      <c r="AP648" s="686"/>
      <c r="AQ648" s="695"/>
      <c r="AR648" s="695"/>
      <c r="AS648" s="695"/>
      <c r="AT648" s="695"/>
      <c r="AU648" s="57"/>
      <c r="AV648" s="106"/>
      <c r="AW648" s="57"/>
      <c r="AX648" s="57"/>
      <c r="AY648" s="57"/>
      <c r="AZ648" s="57"/>
      <c r="BA648" s="85"/>
      <c r="BB648" s="686"/>
      <c r="BC648" s="686"/>
      <c r="BD648" s="695"/>
      <c r="BE648" s="695"/>
      <c r="BF648" s="695"/>
      <c r="BG648" s="695"/>
      <c r="BH648" s="57"/>
      <c r="BI648" s="106"/>
      <c r="BJ648" s="57"/>
      <c r="BK648" s="57"/>
      <c r="BL648" s="57"/>
      <c r="BM648" s="57"/>
    </row>
    <row r="649" spans="1:65" s="7" customFormat="1" ht="15" x14ac:dyDescent="0.2">
      <c r="A649" s="85"/>
      <c r="B649" s="49"/>
      <c r="C649" s="49"/>
      <c r="D649" s="54"/>
      <c r="E649" s="54"/>
      <c r="F649" s="54"/>
      <c r="G649" s="54"/>
      <c r="H649" s="57"/>
      <c r="I649" s="101"/>
      <c r="J649" s="85"/>
      <c r="K649" s="57"/>
      <c r="L649" s="57"/>
      <c r="M649" s="57"/>
      <c r="N649" s="85"/>
      <c r="O649" s="49"/>
      <c r="P649" s="49"/>
      <c r="Q649" s="54"/>
      <c r="R649" s="54"/>
      <c r="S649" s="54"/>
      <c r="T649" s="54"/>
      <c r="U649" s="57"/>
      <c r="V649" s="101"/>
      <c r="W649" s="85"/>
      <c r="X649" s="57"/>
      <c r="Y649" s="57"/>
      <c r="Z649" s="57"/>
      <c r="AA649" s="85"/>
      <c r="AB649" s="49"/>
      <c r="AC649" s="49"/>
      <c r="AD649" s="54"/>
      <c r="AE649" s="54"/>
      <c r="AF649" s="54"/>
      <c r="AG649" s="54"/>
      <c r="AH649" s="57"/>
      <c r="AI649" s="106"/>
      <c r="AJ649" s="57"/>
      <c r="AK649" s="57"/>
      <c r="AL649" s="57"/>
      <c r="AM649" s="57"/>
      <c r="AN649" s="85"/>
      <c r="AO649" s="49"/>
      <c r="AP649" s="49"/>
      <c r="AQ649" s="54"/>
      <c r="AR649" s="54"/>
      <c r="AS649" s="54"/>
      <c r="AT649" s="54"/>
      <c r="AU649" s="57"/>
      <c r="AV649" s="106"/>
      <c r="AW649" s="57"/>
      <c r="AX649" s="57"/>
      <c r="AY649" s="57"/>
      <c r="AZ649" s="57"/>
      <c r="BA649" s="85"/>
      <c r="BB649" s="49"/>
      <c r="BC649" s="49"/>
      <c r="BD649" s="54"/>
      <c r="BE649" s="54"/>
      <c r="BF649" s="54"/>
      <c r="BG649" s="54"/>
      <c r="BH649" s="57"/>
      <c r="BI649" s="106"/>
      <c r="BJ649" s="57"/>
      <c r="BK649" s="57"/>
      <c r="BL649" s="57"/>
      <c r="BM649" s="57"/>
    </row>
    <row r="650" spans="1:65" s="5" customFormat="1" ht="13.5" x14ac:dyDescent="0.25">
      <c r="A650" s="7"/>
      <c r="B650" s="71"/>
      <c r="C650" s="777"/>
      <c r="D650" s="777"/>
      <c r="E650" s="777"/>
      <c r="F650" s="777"/>
      <c r="G650" s="777"/>
      <c r="H650" s="777"/>
      <c r="I650" s="777"/>
      <c r="J650" s="7"/>
      <c r="K650" s="778"/>
      <c r="L650" s="778"/>
      <c r="M650" s="778"/>
      <c r="N650" s="7"/>
      <c r="O650" s="71"/>
      <c r="P650" s="189"/>
      <c r="Q650" s="189"/>
      <c r="R650" s="189"/>
      <c r="S650" s="189"/>
      <c r="T650" s="189"/>
      <c r="U650" s="189"/>
      <c r="V650" s="189"/>
      <c r="W650" s="7"/>
      <c r="X650" s="778"/>
      <c r="Y650" s="778"/>
      <c r="Z650" s="778"/>
      <c r="AA650" s="7"/>
      <c r="AB650" s="71"/>
      <c r="AC650" s="189"/>
      <c r="AD650" s="189"/>
      <c r="AE650" s="189"/>
      <c r="AF650" s="189"/>
      <c r="AG650" s="189"/>
      <c r="AH650" s="51"/>
      <c r="AI650" s="51"/>
      <c r="AJ650" s="57"/>
      <c r="AK650" s="778"/>
      <c r="AL650" s="778"/>
      <c r="AM650" s="778"/>
      <c r="AN650" s="7"/>
      <c r="AO650" s="71"/>
      <c r="AP650" s="189"/>
      <c r="AQ650" s="189"/>
      <c r="AR650" s="189"/>
      <c r="AS650" s="189"/>
      <c r="AT650" s="189"/>
      <c r="AU650" s="51"/>
      <c r="AV650" s="51"/>
      <c r="AW650" s="57"/>
      <c r="AX650" s="778"/>
      <c r="AY650" s="778"/>
      <c r="AZ650" s="778"/>
      <c r="BA650" s="7"/>
      <c r="BB650" s="71"/>
      <c r="BC650" s="189"/>
      <c r="BD650" s="189"/>
      <c r="BE650" s="189"/>
      <c r="BF650" s="189"/>
      <c r="BG650" s="189"/>
      <c r="BH650" s="51"/>
      <c r="BI650" s="51"/>
      <c r="BJ650" s="57"/>
      <c r="BK650" s="778"/>
      <c r="BL650" s="778"/>
      <c r="BM650" s="778"/>
    </row>
    <row r="651" spans="1:65" s="7" customFormat="1" ht="17.100000000000001" customHeight="1" x14ac:dyDescent="0.2">
      <c r="A651" s="85"/>
      <c r="B651" s="57"/>
      <c r="C651" s="85"/>
      <c r="D651" s="85"/>
      <c r="E651" s="85"/>
      <c r="F651" s="85"/>
      <c r="G651" s="85"/>
      <c r="H651" s="57"/>
      <c r="I651" s="101"/>
      <c r="J651" s="85"/>
      <c r="K651" s="57"/>
      <c r="L651" s="57"/>
      <c r="M651" s="57"/>
      <c r="N651" s="85"/>
      <c r="O651" s="57"/>
      <c r="P651" s="85"/>
      <c r="Q651" s="85"/>
      <c r="R651" s="85"/>
      <c r="S651" s="85"/>
      <c r="T651" s="85"/>
      <c r="U651" s="57"/>
      <c r="V651" s="101"/>
      <c r="W651" s="85"/>
      <c r="X651" s="57"/>
      <c r="Y651" s="57"/>
      <c r="Z651" s="57"/>
      <c r="AA651" s="85"/>
      <c r="AB651" s="57"/>
      <c r="AC651" s="85"/>
      <c r="AD651" s="85"/>
      <c r="AE651" s="85"/>
      <c r="AF651" s="85"/>
      <c r="AG651" s="85"/>
      <c r="AH651" s="57"/>
      <c r="AI651" s="106"/>
      <c r="AJ651" s="57"/>
      <c r="AK651" s="57"/>
      <c r="AL651" s="57"/>
      <c r="AM651" s="57"/>
      <c r="AN651" s="85"/>
      <c r="AO651" s="57"/>
      <c r="AP651" s="85"/>
      <c r="AQ651" s="85"/>
      <c r="AR651" s="85"/>
      <c r="AS651" s="85"/>
      <c r="AT651" s="85"/>
      <c r="AU651" s="57"/>
      <c r="AV651" s="106"/>
      <c r="AW651" s="57"/>
      <c r="AX651" s="57"/>
      <c r="AY651" s="57"/>
      <c r="AZ651" s="57"/>
      <c r="BA651" s="85"/>
      <c r="BB651" s="57"/>
      <c r="BC651" s="85"/>
      <c r="BD651" s="85"/>
      <c r="BE651" s="85"/>
      <c r="BF651" s="85"/>
      <c r="BG651" s="85"/>
      <c r="BH651" s="57"/>
      <c r="BI651" s="106"/>
      <c r="BJ651" s="57"/>
      <c r="BK651" s="57"/>
      <c r="BL651" s="57"/>
      <c r="BM651" s="57"/>
    </row>
    <row r="652" spans="1:65" s="90" customFormat="1" ht="15.75" customHeight="1" x14ac:dyDescent="0.25">
      <c r="A652" s="56"/>
      <c r="B652" s="76"/>
      <c r="C652" s="781"/>
      <c r="D652" s="781"/>
      <c r="E652" s="781"/>
      <c r="F652" s="781"/>
      <c r="G652" s="781"/>
      <c r="H652" s="781"/>
      <c r="I652" s="781"/>
      <c r="J652" s="56"/>
      <c r="K652" s="779"/>
      <c r="L652" s="779"/>
      <c r="M652" s="779"/>
      <c r="N652" s="56"/>
      <c r="O652" s="76"/>
      <c r="P652" s="168"/>
      <c r="Q652" s="168"/>
      <c r="R652" s="168"/>
      <c r="S652" s="168"/>
      <c r="T652" s="168"/>
      <c r="U652" s="168"/>
      <c r="V652" s="168"/>
      <c r="W652" s="56"/>
      <c r="X652" s="779"/>
      <c r="Y652" s="779"/>
      <c r="Z652" s="779"/>
      <c r="AA652" s="56"/>
      <c r="AB652" s="76"/>
      <c r="AC652" s="168"/>
      <c r="AD652" s="168"/>
      <c r="AE652" s="168"/>
      <c r="AF652" s="168"/>
      <c r="AG652" s="168"/>
      <c r="AH652" s="191"/>
      <c r="AI652" s="191"/>
      <c r="AJ652" s="133"/>
      <c r="AK652" s="779"/>
      <c r="AL652" s="779"/>
      <c r="AM652" s="779"/>
      <c r="AN652" s="56"/>
      <c r="AO652" s="76"/>
      <c r="AP652" s="168"/>
      <c r="AQ652" s="168"/>
      <c r="AR652" s="168"/>
      <c r="AS652" s="168"/>
      <c r="AT652" s="168"/>
      <c r="AU652" s="191"/>
      <c r="AV652" s="191"/>
      <c r="AW652" s="133"/>
      <c r="AX652" s="779"/>
      <c r="AY652" s="779"/>
      <c r="AZ652" s="779"/>
      <c r="BA652" s="56"/>
      <c r="BB652" s="76"/>
      <c r="BC652" s="168"/>
      <c r="BD652" s="168"/>
      <c r="BE652" s="168"/>
      <c r="BF652" s="168"/>
      <c r="BG652" s="168"/>
      <c r="BH652" s="191"/>
      <c r="BI652" s="191"/>
      <c r="BJ652" s="133"/>
      <c r="BK652" s="779"/>
      <c r="BL652" s="779"/>
      <c r="BM652" s="779"/>
    </row>
    <row r="653" spans="1:65" s="90" customFormat="1" ht="16.5" customHeight="1" x14ac:dyDescent="0.25">
      <c r="A653" s="56"/>
      <c r="B653" s="76"/>
      <c r="C653" s="89"/>
      <c r="D653" s="89"/>
      <c r="E653" s="89"/>
      <c r="F653" s="89"/>
      <c r="G653" s="89"/>
      <c r="H653" s="68"/>
      <c r="I653" s="102"/>
      <c r="J653" s="56"/>
      <c r="K653" s="168"/>
      <c r="L653" s="168"/>
      <c r="M653" s="168"/>
      <c r="N653" s="56"/>
      <c r="O653" s="76"/>
      <c r="P653" s="89"/>
      <c r="Q653" s="89"/>
      <c r="R653" s="89"/>
      <c r="S653" s="89"/>
      <c r="T653" s="89"/>
      <c r="U653" s="68"/>
      <c r="V653" s="102"/>
      <c r="W653" s="56"/>
      <c r="X653" s="168"/>
      <c r="Y653" s="168"/>
      <c r="Z653" s="168"/>
      <c r="AA653" s="56"/>
      <c r="AB653" s="76"/>
      <c r="AC653" s="89"/>
      <c r="AD653" s="89"/>
      <c r="AE653" s="89"/>
      <c r="AF653" s="89"/>
      <c r="AG653" s="89"/>
      <c r="AH653" s="168"/>
      <c r="AI653" s="182"/>
      <c r="AJ653" s="133"/>
      <c r="AK653" s="168"/>
      <c r="AL653" s="168"/>
      <c r="AM653" s="168"/>
      <c r="AN653" s="56"/>
      <c r="AO653" s="76"/>
      <c r="AP653" s="89"/>
      <c r="AQ653" s="89"/>
      <c r="AR653" s="89"/>
      <c r="AS653" s="89"/>
      <c r="AT653" s="89"/>
      <c r="AU653" s="168"/>
      <c r="AV653" s="182"/>
      <c r="AW653" s="133"/>
      <c r="AX653" s="168"/>
      <c r="AY653" s="168"/>
      <c r="AZ653" s="168"/>
      <c r="BA653" s="56"/>
      <c r="BB653" s="76"/>
      <c r="BC653" s="89"/>
      <c r="BD653" s="89"/>
      <c r="BE653" s="89"/>
      <c r="BF653" s="89"/>
      <c r="BG653" s="89"/>
      <c r="BH653" s="168"/>
      <c r="BI653" s="182"/>
      <c r="BJ653" s="133"/>
      <c r="BK653" s="168"/>
      <c r="BL653" s="168"/>
      <c r="BM653" s="168"/>
    </row>
    <row r="654" spans="1:65" s="90" customFormat="1" ht="26.25" customHeight="1" x14ac:dyDescent="0.25">
      <c r="A654" s="27"/>
      <c r="B654" s="76"/>
      <c r="C654" s="89"/>
      <c r="D654" s="89"/>
      <c r="E654" s="89"/>
      <c r="F654" s="89"/>
      <c r="G654" s="89"/>
      <c r="H654" s="68"/>
      <c r="I654" s="102"/>
      <c r="J654" s="56"/>
      <c r="K654" s="168"/>
      <c r="L654" s="168"/>
      <c r="M654" s="168"/>
      <c r="N654" s="27"/>
      <c r="O654" s="76"/>
      <c r="P654" s="89"/>
      <c r="Q654" s="89"/>
      <c r="R654" s="89"/>
      <c r="S654" s="89"/>
      <c r="T654" s="89"/>
      <c r="U654" s="68"/>
      <c r="V654" s="102"/>
      <c r="W654" s="56"/>
      <c r="X654" s="168"/>
      <c r="Y654" s="168"/>
      <c r="Z654" s="168"/>
      <c r="AA654" s="27"/>
      <c r="AB654" s="76"/>
      <c r="AC654" s="89"/>
      <c r="AD654" s="89"/>
      <c r="AE654" s="89"/>
      <c r="AF654" s="89"/>
      <c r="AG654" s="89"/>
      <c r="AH654" s="168"/>
      <c r="AI654" s="182"/>
      <c r="AJ654" s="133"/>
      <c r="AK654" s="168"/>
      <c r="AL654" s="168"/>
      <c r="AM654" s="168"/>
      <c r="AN654" s="27"/>
      <c r="AO654" s="76"/>
      <c r="AP654" s="89"/>
      <c r="AQ654" s="89"/>
      <c r="AR654" s="89"/>
      <c r="AS654" s="89"/>
      <c r="AT654" s="89"/>
      <c r="AU654" s="168"/>
      <c r="AV654" s="182"/>
      <c r="AW654" s="133"/>
      <c r="AX654" s="168"/>
      <c r="AY654" s="168"/>
      <c r="AZ654" s="168"/>
      <c r="BA654" s="27"/>
      <c r="BB654" s="76"/>
      <c r="BC654" s="89"/>
      <c r="BD654" s="89"/>
      <c r="BE654" s="89"/>
      <c r="BF654" s="89"/>
      <c r="BG654" s="89"/>
      <c r="BH654" s="168"/>
      <c r="BI654" s="182"/>
      <c r="BJ654" s="133"/>
      <c r="BK654" s="168"/>
      <c r="BL654" s="168"/>
      <c r="BM654" s="168"/>
    </row>
    <row r="655" spans="1:65" s="20" customFormat="1" x14ac:dyDescent="0.2">
      <c r="A655" s="62"/>
      <c r="B655" s="696"/>
      <c r="C655" s="696"/>
      <c r="D655" s="696"/>
      <c r="E655" s="696"/>
      <c r="F655" s="696"/>
      <c r="G655" s="696"/>
      <c r="H655" s="63"/>
      <c r="I655" s="106"/>
      <c r="J655" s="64"/>
      <c r="K655" s="65"/>
      <c r="L655" s="65"/>
      <c r="M655" s="63"/>
      <c r="N655" s="62"/>
      <c r="O655" s="696"/>
      <c r="P655" s="696"/>
      <c r="Q655" s="696"/>
      <c r="R655" s="696"/>
      <c r="S655" s="696"/>
      <c r="T655" s="696"/>
      <c r="U655" s="63"/>
      <c r="V655" s="106"/>
      <c r="W655" s="64"/>
      <c r="X655" s="65"/>
      <c r="Y655" s="65"/>
      <c r="Z655" s="63"/>
      <c r="AA655" s="62"/>
      <c r="AB655" s="696"/>
      <c r="AC655" s="696"/>
      <c r="AD655" s="696"/>
      <c r="AE655" s="696"/>
      <c r="AF655" s="696"/>
      <c r="AG655" s="696"/>
      <c r="AH655" s="63"/>
      <c r="AI655" s="106"/>
      <c r="AJ655" s="65"/>
      <c r="AK655" s="65"/>
      <c r="AL655" s="65"/>
      <c r="AM655" s="63"/>
      <c r="AN655" s="62"/>
      <c r="AO655" s="696"/>
      <c r="AP655" s="696"/>
      <c r="AQ655" s="696"/>
      <c r="AR655" s="696"/>
      <c r="AS655" s="696"/>
      <c r="AT655" s="696"/>
      <c r="AU655" s="63"/>
      <c r="AV655" s="106"/>
      <c r="AW655" s="65"/>
      <c r="AX655" s="65"/>
      <c r="AY655" s="65"/>
      <c r="AZ655" s="63"/>
      <c r="BA655" s="62"/>
      <c r="BB655" s="696"/>
      <c r="BC655" s="696"/>
      <c r="BD655" s="696"/>
      <c r="BE655" s="696"/>
      <c r="BF655" s="696"/>
      <c r="BG655" s="696"/>
      <c r="BH655" s="63"/>
      <c r="BI655" s="106"/>
      <c r="BJ655" s="65"/>
      <c r="BK655" s="65"/>
      <c r="BL655" s="65"/>
      <c r="BM655" s="63"/>
    </row>
    <row r="656" spans="1:65" s="5" customFormat="1" ht="15.95" customHeight="1" x14ac:dyDescent="0.2">
      <c r="B656" s="24"/>
      <c r="C656" s="21"/>
      <c r="D656" s="21"/>
      <c r="E656" s="21"/>
      <c r="F656" s="21"/>
      <c r="G656" s="21"/>
      <c r="H656" s="73"/>
      <c r="I656" s="109"/>
      <c r="J656" s="21"/>
      <c r="K656" s="130"/>
      <c r="L656" s="51"/>
      <c r="M656" s="59"/>
      <c r="O656" s="24"/>
      <c r="P656" s="21"/>
      <c r="Q656" s="21"/>
      <c r="R656" s="21"/>
      <c r="S656" s="21"/>
      <c r="T656" s="21"/>
      <c r="U656" s="73"/>
      <c r="V656" s="109"/>
      <c r="W656" s="21"/>
      <c r="X656" s="130"/>
      <c r="Y656" s="51"/>
      <c r="Z656" s="59"/>
      <c r="AB656" s="24"/>
      <c r="AC656" s="21"/>
      <c r="AD656" s="21"/>
      <c r="AE656" s="21"/>
      <c r="AF656" s="21"/>
      <c r="AG656" s="21"/>
      <c r="AH656" s="51"/>
      <c r="AI656" s="108"/>
      <c r="AJ656" s="51"/>
      <c r="AK656" s="130"/>
      <c r="AL656" s="51"/>
      <c r="AM656" s="59"/>
      <c r="AO656" s="24"/>
      <c r="AP656" s="21"/>
      <c r="AQ656" s="21"/>
      <c r="AR656" s="21"/>
      <c r="AS656" s="21"/>
      <c r="AT656" s="21"/>
      <c r="AU656" s="51"/>
      <c r="AV656" s="108"/>
      <c r="AW656" s="51"/>
      <c r="AX656" s="130"/>
      <c r="AY656" s="51"/>
      <c r="AZ656" s="59"/>
      <c r="BB656" s="24"/>
      <c r="BC656" s="21"/>
      <c r="BD656" s="21"/>
      <c r="BE656" s="21"/>
      <c r="BF656" s="21"/>
      <c r="BG656" s="21"/>
      <c r="BH656" s="51"/>
      <c r="BI656" s="108"/>
      <c r="BJ656" s="51"/>
      <c r="BK656" s="130"/>
      <c r="BL656" s="51"/>
      <c r="BM656" s="59"/>
    </row>
    <row r="657" spans="1:65" s="5" customFormat="1" ht="15.95" customHeight="1" x14ac:dyDescent="0.2">
      <c r="A657" s="21"/>
      <c r="B657" s="24"/>
      <c r="C657" s="21"/>
      <c r="D657" s="21"/>
      <c r="E657" s="21"/>
      <c r="F657" s="21"/>
      <c r="G657" s="21"/>
      <c r="H657" s="73"/>
      <c r="I657" s="109"/>
      <c r="J657" s="21"/>
      <c r="K657" s="130"/>
      <c r="L657" s="51"/>
      <c r="M657" s="59"/>
      <c r="N657" s="21"/>
      <c r="O657" s="24"/>
      <c r="P657" s="21"/>
      <c r="Q657" s="21"/>
      <c r="R657" s="21"/>
      <c r="S657" s="21"/>
      <c r="T657" s="21"/>
      <c r="U657" s="73"/>
      <c r="V657" s="109"/>
      <c r="W657" s="21"/>
      <c r="X657" s="130"/>
      <c r="Y657" s="51"/>
      <c r="Z657" s="59"/>
      <c r="AA657" s="21"/>
      <c r="AB657" s="24"/>
      <c r="AC657" s="21"/>
      <c r="AD657" s="21"/>
      <c r="AE657" s="21"/>
      <c r="AF657" s="21"/>
      <c r="AG657" s="21"/>
      <c r="AH657" s="51"/>
      <c r="AI657" s="108"/>
      <c r="AJ657" s="51"/>
      <c r="AK657" s="130"/>
      <c r="AL657" s="51"/>
      <c r="AM657" s="59"/>
      <c r="AN657" s="21"/>
      <c r="AO657" s="24"/>
      <c r="AP657" s="21"/>
      <c r="AQ657" s="21"/>
      <c r="AR657" s="21"/>
      <c r="AS657" s="21"/>
      <c r="AT657" s="21"/>
      <c r="AU657" s="51"/>
      <c r="AV657" s="108"/>
      <c r="AW657" s="51"/>
      <c r="AX657" s="130"/>
      <c r="AY657" s="51"/>
      <c r="AZ657" s="59"/>
      <c r="BA657" s="21"/>
      <c r="BB657" s="24"/>
      <c r="BC657" s="21"/>
      <c r="BD657" s="21"/>
      <c r="BE657" s="21"/>
      <c r="BF657" s="21"/>
      <c r="BG657" s="21"/>
      <c r="BH657" s="51"/>
      <c r="BI657" s="108"/>
      <c r="BJ657" s="51"/>
      <c r="BK657" s="130"/>
      <c r="BL657" s="51"/>
      <c r="BM657" s="59"/>
    </row>
    <row r="658" spans="1:65" s="5" customFormat="1" ht="15.95" customHeight="1" x14ac:dyDescent="0.2">
      <c r="A658" s="61"/>
      <c r="B658" s="73"/>
      <c r="C658" s="21"/>
      <c r="D658" s="21"/>
      <c r="E658" s="21"/>
      <c r="F658" s="21"/>
      <c r="G658" s="21"/>
      <c r="H658" s="24"/>
      <c r="I658" s="98"/>
      <c r="K658" s="51"/>
      <c r="L658" s="51"/>
      <c r="M658" s="51"/>
      <c r="N658" s="61"/>
      <c r="O658" s="73"/>
      <c r="P658" s="21"/>
      <c r="Q658" s="21"/>
      <c r="R658" s="21"/>
      <c r="S658" s="21"/>
      <c r="T658" s="21"/>
      <c r="U658" s="24"/>
      <c r="V658" s="98"/>
      <c r="X658" s="51"/>
      <c r="Y658" s="51"/>
      <c r="Z658" s="51"/>
      <c r="AA658" s="61"/>
      <c r="AB658" s="73"/>
      <c r="AC658" s="21"/>
      <c r="AD658" s="21"/>
      <c r="AE658" s="21"/>
      <c r="AF658" s="21"/>
      <c r="AG658" s="21"/>
      <c r="AH658" s="51"/>
      <c r="AI658" s="108"/>
      <c r="AJ658" s="51"/>
      <c r="AK658" s="51"/>
      <c r="AL658" s="51"/>
      <c r="AM658" s="51"/>
      <c r="AN658" s="61"/>
      <c r="AO658" s="73"/>
      <c r="AP658" s="21"/>
      <c r="AQ658" s="21"/>
      <c r="AR658" s="21"/>
      <c r="AS658" s="21"/>
      <c r="AT658" s="21"/>
      <c r="AU658" s="51"/>
      <c r="AV658" s="108"/>
      <c r="AW658" s="51"/>
      <c r="AX658" s="51"/>
      <c r="AY658" s="51"/>
      <c r="AZ658" s="51"/>
      <c r="BA658" s="61"/>
      <c r="BB658" s="73"/>
      <c r="BC658" s="21"/>
      <c r="BD658" s="21"/>
      <c r="BE658" s="21"/>
      <c r="BF658" s="21"/>
      <c r="BG658" s="21"/>
      <c r="BH658" s="51"/>
      <c r="BI658" s="108"/>
      <c r="BJ658" s="51"/>
      <c r="BK658" s="51"/>
      <c r="BL658" s="51"/>
      <c r="BM658" s="51"/>
    </row>
    <row r="659" spans="1:65" s="5" customFormat="1" ht="15.95" customHeight="1" x14ac:dyDescent="0.2">
      <c r="A659" s="21"/>
      <c r="B659" s="73"/>
      <c r="C659" s="21"/>
      <c r="D659" s="21"/>
      <c r="E659" s="21"/>
      <c r="F659" s="21"/>
      <c r="G659" s="21"/>
      <c r="H659" s="32"/>
      <c r="I659" s="103"/>
      <c r="J659" s="46"/>
      <c r="K659" s="33"/>
      <c r="L659" s="51"/>
      <c r="M659" s="130"/>
      <c r="N659" s="21"/>
      <c r="O659" s="73"/>
      <c r="P659" s="21"/>
      <c r="Q659" s="21"/>
      <c r="R659" s="21"/>
      <c r="S659" s="21"/>
      <c r="T659" s="21"/>
      <c r="U659" s="32"/>
      <c r="V659" s="103"/>
      <c r="W659" s="46"/>
      <c r="X659" s="33"/>
      <c r="Y659" s="51"/>
      <c r="Z659" s="130"/>
      <c r="AA659" s="21"/>
      <c r="AB659" s="73"/>
      <c r="AC659" s="21"/>
      <c r="AD659" s="21"/>
      <c r="AE659" s="21"/>
      <c r="AF659" s="21"/>
      <c r="AG659" s="21"/>
      <c r="AH659" s="156"/>
      <c r="AI659" s="176"/>
      <c r="AJ659" s="134"/>
      <c r="AK659" s="33"/>
      <c r="AL659" s="51"/>
      <c r="AM659" s="130"/>
      <c r="AN659" s="21"/>
      <c r="AO659" s="73"/>
      <c r="AP659" s="21"/>
      <c r="AQ659" s="21"/>
      <c r="AR659" s="21"/>
      <c r="AS659" s="21"/>
      <c r="AT659" s="21"/>
      <c r="AU659" s="156"/>
      <c r="AV659" s="176"/>
      <c r="AW659" s="134"/>
      <c r="AX659" s="33"/>
      <c r="AY659" s="51"/>
      <c r="AZ659" s="130"/>
      <c r="BA659" s="21"/>
      <c r="BB659" s="73"/>
      <c r="BC659" s="21"/>
      <c r="BD659" s="21"/>
      <c r="BE659" s="21"/>
      <c r="BF659" s="21"/>
      <c r="BG659" s="21"/>
      <c r="BH659" s="156"/>
      <c r="BI659" s="176"/>
      <c r="BJ659" s="134"/>
      <c r="BK659" s="33"/>
      <c r="BL659" s="51"/>
      <c r="BM659" s="130"/>
    </row>
    <row r="660" spans="1:65" s="5" customFormat="1" ht="15.95" customHeight="1" x14ac:dyDescent="0.2">
      <c r="A660" s="21"/>
      <c r="B660" s="780"/>
      <c r="C660" s="780"/>
      <c r="D660" s="780"/>
      <c r="E660" s="780"/>
      <c r="F660" s="780"/>
      <c r="G660" s="780"/>
      <c r="H660" s="780"/>
      <c r="I660" s="780"/>
      <c r="J660" s="780"/>
      <c r="K660" s="780"/>
      <c r="L660" s="780"/>
      <c r="M660" s="780"/>
      <c r="N660" s="21"/>
      <c r="O660" s="136"/>
      <c r="P660" s="136"/>
      <c r="Q660" s="136"/>
      <c r="R660" s="136"/>
      <c r="S660" s="136"/>
      <c r="T660" s="136"/>
      <c r="U660" s="136"/>
      <c r="V660" s="136"/>
      <c r="W660" s="136"/>
      <c r="X660" s="136"/>
      <c r="Y660" s="136"/>
      <c r="Z660" s="136"/>
      <c r="AA660" s="21"/>
      <c r="AB660" s="136"/>
      <c r="AC660" s="136"/>
      <c r="AD660" s="136"/>
      <c r="AE660" s="136"/>
      <c r="AF660" s="136"/>
      <c r="AG660" s="136"/>
      <c r="AH660" s="51"/>
      <c r="AI660" s="51"/>
      <c r="AJ660" s="51"/>
      <c r="AK660" s="51"/>
      <c r="AL660" s="51"/>
      <c r="AM660" s="51"/>
      <c r="AN660" s="21"/>
      <c r="AO660" s="136"/>
      <c r="AP660" s="136"/>
      <c r="AQ660" s="136"/>
      <c r="AR660" s="136"/>
      <c r="AS660" s="136"/>
      <c r="AT660" s="136"/>
      <c r="AU660" s="51"/>
      <c r="AV660" s="51"/>
      <c r="AW660" s="51"/>
      <c r="AX660" s="51"/>
      <c r="AY660" s="51"/>
      <c r="AZ660" s="51"/>
      <c r="BA660" s="21"/>
      <c r="BB660" s="136"/>
      <c r="BC660" s="136"/>
      <c r="BD660" s="136"/>
      <c r="BE660" s="136"/>
      <c r="BF660" s="136"/>
      <c r="BG660" s="136"/>
      <c r="BH660" s="51"/>
      <c r="BI660" s="51"/>
      <c r="BJ660" s="51"/>
      <c r="BK660" s="51"/>
      <c r="BL660" s="51"/>
      <c r="BM660" s="51"/>
    </row>
    <row r="661" spans="1:65" s="5" customFormat="1" ht="15.95" customHeight="1" x14ac:dyDescent="0.2">
      <c r="A661" s="61"/>
      <c r="B661" s="73"/>
      <c r="C661" s="21"/>
      <c r="D661" s="21"/>
      <c r="E661" s="21"/>
      <c r="F661" s="21"/>
      <c r="G661" s="21"/>
      <c r="H661" s="24"/>
      <c r="I661" s="98"/>
      <c r="K661" s="51"/>
      <c r="L661" s="51"/>
      <c r="M661" s="51"/>
      <c r="N661" s="61"/>
      <c r="O661" s="73"/>
      <c r="P661" s="21"/>
      <c r="Q661" s="21"/>
      <c r="R661" s="21"/>
      <c r="S661" s="21"/>
      <c r="T661" s="21"/>
      <c r="U661" s="24"/>
      <c r="V661" s="98"/>
      <c r="X661" s="51"/>
      <c r="Y661" s="51"/>
      <c r="Z661" s="51"/>
      <c r="AA661" s="61"/>
      <c r="AB661" s="73"/>
      <c r="AC661" s="21"/>
      <c r="AD661" s="21"/>
      <c r="AE661" s="21"/>
      <c r="AF661" s="21"/>
      <c r="AG661" s="21"/>
      <c r="AH661" s="51"/>
      <c r="AI661" s="108"/>
      <c r="AJ661" s="51"/>
      <c r="AK661" s="51"/>
      <c r="AL661" s="51"/>
      <c r="AM661" s="51"/>
      <c r="AN661" s="61"/>
      <c r="AO661" s="73"/>
      <c r="AP661" s="21"/>
      <c r="AQ661" s="21"/>
      <c r="AR661" s="21"/>
      <c r="AS661" s="21"/>
      <c r="AT661" s="21"/>
      <c r="AU661" s="51"/>
      <c r="AV661" s="108"/>
      <c r="AW661" s="51"/>
      <c r="AX661" s="51"/>
      <c r="AY661" s="51"/>
      <c r="AZ661" s="51"/>
      <c r="BA661" s="61"/>
      <c r="BB661" s="73"/>
      <c r="BC661" s="21"/>
      <c r="BD661" s="21"/>
      <c r="BE661" s="21"/>
      <c r="BF661" s="21"/>
      <c r="BG661" s="21"/>
      <c r="BH661" s="51"/>
      <c r="BI661" s="108"/>
      <c r="BJ661" s="51"/>
      <c r="BK661" s="51"/>
      <c r="BL661" s="51"/>
      <c r="BM661" s="51"/>
    </row>
    <row r="662" spans="1:65" s="5" customFormat="1" ht="15.95" customHeight="1" x14ac:dyDescent="0.2">
      <c r="A662" s="61"/>
      <c r="B662" s="94"/>
      <c r="C662" s="21"/>
      <c r="D662" s="21"/>
      <c r="E662" s="21"/>
      <c r="F662" s="21"/>
      <c r="G662" s="21"/>
      <c r="H662" s="32"/>
      <c r="I662" s="103"/>
      <c r="J662" s="46"/>
      <c r="K662" s="33"/>
      <c r="L662" s="51"/>
      <c r="M662" s="130"/>
      <c r="N662" s="61"/>
      <c r="O662" s="94"/>
      <c r="P662" s="21"/>
      <c r="Q662" s="21"/>
      <c r="R662" s="21"/>
      <c r="S662" s="21"/>
      <c r="T662" s="21"/>
      <c r="U662" s="32"/>
      <c r="V662" s="103"/>
      <c r="W662" s="46"/>
      <c r="X662" s="33"/>
      <c r="Y662" s="51"/>
      <c r="Z662" s="130"/>
      <c r="AA662" s="61"/>
      <c r="AB662" s="94"/>
      <c r="AC662" s="21"/>
      <c r="AD662" s="21"/>
      <c r="AE662" s="21"/>
      <c r="AF662" s="21"/>
      <c r="AG662" s="21"/>
      <c r="AH662" s="156"/>
      <c r="AI662" s="176"/>
      <c r="AJ662" s="134"/>
      <c r="AK662" s="33"/>
      <c r="AL662" s="51"/>
      <c r="AM662" s="130"/>
      <c r="AN662" s="61"/>
      <c r="AO662" s="94"/>
      <c r="AP662" s="21"/>
      <c r="AQ662" s="21"/>
      <c r="AR662" s="21"/>
      <c r="AS662" s="21"/>
      <c r="AT662" s="21"/>
      <c r="AU662" s="156"/>
      <c r="AV662" s="176"/>
      <c r="AW662" s="134"/>
      <c r="AX662" s="33"/>
      <c r="AY662" s="51"/>
      <c r="AZ662" s="130"/>
      <c r="BA662" s="61"/>
      <c r="BB662" s="94"/>
      <c r="BC662" s="21"/>
      <c r="BD662" s="21"/>
      <c r="BE662" s="21"/>
      <c r="BF662" s="21"/>
      <c r="BG662" s="21"/>
      <c r="BH662" s="156"/>
      <c r="BI662" s="176"/>
      <c r="BJ662" s="134"/>
      <c r="BK662" s="33"/>
      <c r="BL662" s="51"/>
      <c r="BM662" s="130"/>
    </row>
    <row r="663" spans="1:65" s="5" customFormat="1" ht="15.95" customHeight="1" x14ac:dyDescent="0.2">
      <c r="A663" s="61"/>
      <c r="B663" s="780"/>
      <c r="C663" s="780"/>
      <c r="D663" s="780"/>
      <c r="E663" s="780"/>
      <c r="F663" s="780"/>
      <c r="G663" s="780"/>
      <c r="H663" s="780"/>
      <c r="I663" s="780"/>
      <c r="J663" s="780"/>
      <c r="K663" s="780"/>
      <c r="L663" s="780"/>
      <c r="M663" s="780"/>
      <c r="N663" s="61"/>
      <c r="O663" s="136"/>
      <c r="P663" s="136"/>
      <c r="Q663" s="136"/>
      <c r="R663" s="136"/>
      <c r="S663" s="136"/>
      <c r="T663" s="136"/>
      <c r="U663" s="136"/>
      <c r="V663" s="136"/>
      <c r="W663" s="136"/>
      <c r="X663" s="136"/>
      <c r="Y663" s="136"/>
      <c r="Z663" s="136"/>
      <c r="AA663" s="61"/>
      <c r="AB663" s="136"/>
      <c r="AC663" s="136"/>
      <c r="AD663" s="136"/>
      <c r="AE663" s="136"/>
      <c r="AF663" s="136"/>
      <c r="AG663" s="136"/>
      <c r="AH663" s="51"/>
      <c r="AI663" s="51"/>
      <c r="AJ663" s="51"/>
      <c r="AK663" s="51"/>
      <c r="AL663" s="51"/>
      <c r="AM663" s="51"/>
      <c r="AN663" s="61"/>
      <c r="AO663" s="136"/>
      <c r="AP663" s="136"/>
      <c r="AQ663" s="136"/>
      <c r="AR663" s="136"/>
      <c r="AS663" s="136"/>
      <c r="AT663" s="136"/>
      <c r="AU663" s="51"/>
      <c r="AV663" s="51"/>
      <c r="AW663" s="51"/>
      <c r="AX663" s="51"/>
      <c r="AY663" s="51"/>
      <c r="AZ663" s="51"/>
      <c r="BA663" s="61"/>
      <c r="BB663" s="136"/>
      <c r="BC663" s="136"/>
      <c r="BD663" s="136"/>
      <c r="BE663" s="136"/>
      <c r="BF663" s="136"/>
      <c r="BG663" s="136"/>
      <c r="BH663" s="51"/>
      <c r="BI663" s="51"/>
      <c r="BJ663" s="51"/>
      <c r="BK663" s="51"/>
      <c r="BL663" s="51"/>
      <c r="BM663" s="51"/>
    </row>
    <row r="664" spans="1:65" s="5" customFormat="1" ht="15.95" customHeight="1" x14ac:dyDescent="0.2">
      <c r="A664" s="61"/>
      <c r="B664" s="73"/>
      <c r="C664" s="21"/>
      <c r="D664" s="21"/>
      <c r="E664" s="21"/>
      <c r="F664" s="21"/>
      <c r="G664" s="21"/>
      <c r="H664" s="24"/>
      <c r="I664" s="98"/>
      <c r="K664" s="51"/>
      <c r="L664" s="51"/>
      <c r="M664" s="51"/>
      <c r="N664" s="61"/>
      <c r="O664" s="73"/>
      <c r="P664" s="21"/>
      <c r="Q664" s="21"/>
      <c r="R664" s="21"/>
      <c r="S664" s="21"/>
      <c r="T664" s="21"/>
      <c r="U664" s="24"/>
      <c r="V664" s="98"/>
      <c r="X664" s="51"/>
      <c r="Y664" s="51"/>
      <c r="Z664" s="51"/>
      <c r="AA664" s="61"/>
      <c r="AB664" s="73"/>
      <c r="AC664" s="21"/>
      <c r="AD664" s="21"/>
      <c r="AE664" s="21"/>
      <c r="AF664" s="21"/>
      <c r="AG664" s="21"/>
      <c r="AH664" s="51"/>
      <c r="AI664" s="108"/>
      <c r="AJ664" s="51"/>
      <c r="AK664" s="51"/>
      <c r="AL664" s="51"/>
      <c r="AM664" s="51"/>
      <c r="AN664" s="61"/>
      <c r="AO664" s="73"/>
      <c r="AP664" s="21"/>
      <c r="AQ664" s="21"/>
      <c r="AR664" s="21"/>
      <c r="AS664" s="21"/>
      <c r="AT664" s="21"/>
      <c r="AU664" s="51"/>
      <c r="AV664" s="108"/>
      <c r="AW664" s="51"/>
      <c r="AX664" s="51"/>
      <c r="AY664" s="51"/>
      <c r="AZ664" s="51"/>
      <c r="BA664" s="61"/>
      <c r="BB664" s="73"/>
      <c r="BC664" s="21"/>
      <c r="BD664" s="21"/>
      <c r="BE664" s="21"/>
      <c r="BF664" s="21"/>
      <c r="BG664" s="21"/>
      <c r="BH664" s="51"/>
      <c r="BI664" s="108"/>
      <c r="BJ664" s="51"/>
      <c r="BK664" s="51"/>
      <c r="BL664" s="51"/>
      <c r="BM664" s="51"/>
    </row>
    <row r="665" spans="1:65" s="5" customFormat="1" ht="15.95" customHeight="1" x14ac:dyDescent="0.2">
      <c r="A665" s="61"/>
      <c r="B665" s="697"/>
      <c r="C665" s="697"/>
      <c r="D665" s="697"/>
      <c r="E665" s="697"/>
      <c r="F665" s="697"/>
      <c r="G665" s="697"/>
      <c r="H665" s="32"/>
      <c r="I665" s="103"/>
      <c r="J665" s="46"/>
      <c r="K665" s="33"/>
      <c r="L665" s="51"/>
      <c r="M665" s="130"/>
      <c r="N665" s="61"/>
      <c r="O665" s="697"/>
      <c r="P665" s="697"/>
      <c r="Q665" s="697"/>
      <c r="R665" s="697"/>
      <c r="S665" s="697"/>
      <c r="T665" s="697"/>
      <c r="U665" s="32"/>
      <c r="V665" s="103"/>
      <c r="W665" s="46"/>
      <c r="X665" s="33"/>
      <c r="Y665" s="51"/>
      <c r="Z665" s="130"/>
      <c r="AA665" s="61"/>
      <c r="AB665" s="697"/>
      <c r="AC665" s="697"/>
      <c r="AD665" s="697"/>
      <c r="AE665" s="697"/>
      <c r="AF665" s="697"/>
      <c r="AG665" s="697"/>
      <c r="AH665" s="156"/>
      <c r="AI665" s="176"/>
      <c r="AJ665" s="134"/>
      <c r="AK665" s="33"/>
      <c r="AL665" s="51"/>
      <c r="AM665" s="130"/>
      <c r="AN665" s="61"/>
      <c r="AO665" s="697"/>
      <c r="AP665" s="697"/>
      <c r="AQ665" s="697"/>
      <c r="AR665" s="697"/>
      <c r="AS665" s="697"/>
      <c r="AT665" s="697"/>
      <c r="AU665" s="156"/>
      <c r="AV665" s="176"/>
      <c r="AW665" s="134"/>
      <c r="AX665" s="33"/>
      <c r="AY665" s="51"/>
      <c r="AZ665" s="130"/>
      <c r="BA665" s="61"/>
      <c r="BB665" s="697"/>
      <c r="BC665" s="697"/>
      <c r="BD665" s="697"/>
      <c r="BE665" s="697"/>
      <c r="BF665" s="697"/>
      <c r="BG665" s="697"/>
      <c r="BH665" s="156"/>
      <c r="BI665" s="176"/>
      <c r="BJ665" s="134"/>
      <c r="BK665" s="33"/>
      <c r="BL665" s="51"/>
      <c r="BM665" s="130"/>
    </row>
    <row r="666" spans="1:65" s="5" customFormat="1" ht="15.95" customHeight="1" x14ac:dyDescent="0.2">
      <c r="A666" s="61"/>
      <c r="B666" s="780"/>
      <c r="C666" s="780"/>
      <c r="D666" s="780"/>
      <c r="E666" s="780"/>
      <c r="F666" s="780"/>
      <c r="G666" s="780"/>
      <c r="H666" s="780"/>
      <c r="I666" s="780"/>
      <c r="J666" s="780"/>
      <c r="K666" s="780"/>
      <c r="L666" s="780"/>
      <c r="M666" s="780"/>
      <c r="N666" s="61"/>
      <c r="O666" s="136"/>
      <c r="P666" s="136"/>
      <c r="Q666" s="136"/>
      <c r="R666" s="136"/>
      <c r="S666" s="136"/>
      <c r="T666" s="136"/>
      <c r="U666" s="136"/>
      <c r="V666" s="136"/>
      <c r="W666" s="136"/>
      <c r="X666" s="136"/>
      <c r="Y666" s="136"/>
      <c r="Z666" s="136"/>
      <c r="AA666" s="61"/>
      <c r="AB666" s="136"/>
      <c r="AC666" s="136"/>
      <c r="AD666" s="136"/>
      <c r="AE666" s="136"/>
      <c r="AF666" s="136"/>
      <c r="AG666" s="136"/>
      <c r="AH666" s="51"/>
      <c r="AI666" s="51"/>
      <c r="AJ666" s="51"/>
      <c r="AK666" s="51"/>
      <c r="AL666" s="51"/>
      <c r="AM666" s="51"/>
      <c r="AN666" s="61"/>
      <c r="AO666" s="136"/>
      <c r="AP666" s="136"/>
      <c r="AQ666" s="136"/>
      <c r="AR666" s="136"/>
      <c r="AS666" s="136"/>
      <c r="AT666" s="136"/>
      <c r="AU666" s="51"/>
      <c r="AV666" s="51"/>
      <c r="AW666" s="51"/>
      <c r="AX666" s="51"/>
      <c r="AY666" s="51"/>
      <c r="AZ666" s="51"/>
      <c r="BA666" s="61"/>
      <c r="BB666" s="136"/>
      <c r="BC666" s="136"/>
      <c r="BD666" s="136"/>
      <c r="BE666" s="136"/>
      <c r="BF666" s="136"/>
      <c r="BG666" s="136"/>
      <c r="BH666" s="51"/>
      <c r="BI666" s="51"/>
      <c r="BJ666" s="51"/>
      <c r="BK666" s="51"/>
      <c r="BL666" s="51"/>
      <c r="BM666" s="51"/>
    </row>
    <row r="667" spans="1:65" s="5" customFormat="1" ht="15.95" customHeight="1" x14ac:dyDescent="0.2">
      <c r="A667" s="61"/>
      <c r="B667" s="689"/>
      <c r="C667" s="689"/>
      <c r="D667" s="689"/>
      <c r="E667" s="689"/>
      <c r="F667" s="689"/>
      <c r="G667" s="689"/>
      <c r="H667" s="24"/>
      <c r="I667" s="98"/>
      <c r="K667" s="51"/>
      <c r="L667" s="51"/>
      <c r="M667" s="51"/>
      <c r="N667" s="61"/>
      <c r="O667" s="689"/>
      <c r="P667" s="689"/>
      <c r="Q667" s="689"/>
      <c r="R667" s="689"/>
      <c r="S667" s="689"/>
      <c r="T667" s="689"/>
      <c r="U667" s="24"/>
      <c r="V667" s="98"/>
      <c r="X667" s="51"/>
      <c r="Y667" s="51"/>
      <c r="Z667" s="51"/>
      <c r="AA667" s="61"/>
      <c r="AB667" s="689"/>
      <c r="AC667" s="689"/>
      <c r="AD667" s="689"/>
      <c r="AE667" s="689"/>
      <c r="AF667" s="689"/>
      <c r="AG667" s="689"/>
      <c r="AH667" s="51"/>
      <c r="AI667" s="108"/>
      <c r="AJ667" s="51"/>
      <c r="AK667" s="51"/>
      <c r="AL667" s="51"/>
      <c r="AM667" s="51"/>
      <c r="AN667" s="61"/>
      <c r="AO667" s="689"/>
      <c r="AP667" s="689"/>
      <c r="AQ667" s="689"/>
      <c r="AR667" s="689"/>
      <c r="AS667" s="689"/>
      <c r="AT667" s="689"/>
      <c r="AU667" s="51"/>
      <c r="AV667" s="108"/>
      <c r="AW667" s="51"/>
      <c r="AX667" s="51"/>
      <c r="AY667" s="51"/>
      <c r="AZ667" s="51"/>
      <c r="BA667" s="61"/>
      <c r="BB667" s="689"/>
      <c r="BC667" s="689"/>
      <c r="BD667" s="689"/>
      <c r="BE667" s="689"/>
      <c r="BF667" s="689"/>
      <c r="BG667" s="689"/>
      <c r="BH667" s="51"/>
      <c r="BI667" s="108"/>
      <c r="BJ667" s="51"/>
      <c r="BK667" s="51"/>
      <c r="BL667" s="51"/>
      <c r="BM667" s="51"/>
    </row>
    <row r="668" spans="1:65" s="5" customFormat="1" ht="15.95" customHeight="1" x14ac:dyDescent="0.2">
      <c r="A668" s="61"/>
      <c r="B668" s="689"/>
      <c r="C668" s="689"/>
      <c r="D668" s="689"/>
      <c r="E668" s="689"/>
      <c r="F668" s="689"/>
      <c r="G668" s="46"/>
      <c r="H668" s="38"/>
      <c r="I668" s="103"/>
      <c r="K668" s="59"/>
      <c r="L668" s="51"/>
      <c r="M668" s="130"/>
      <c r="N668" s="61"/>
      <c r="O668" s="689"/>
      <c r="P668" s="689"/>
      <c r="Q668" s="689"/>
      <c r="R668" s="689"/>
      <c r="S668" s="689"/>
      <c r="T668" s="46"/>
      <c r="U668" s="38"/>
      <c r="V668" s="103"/>
      <c r="X668" s="59"/>
      <c r="Y668" s="51"/>
      <c r="Z668" s="130"/>
      <c r="AA668" s="61"/>
      <c r="AB668" s="689"/>
      <c r="AC668" s="689"/>
      <c r="AD668" s="689"/>
      <c r="AE668" s="689"/>
      <c r="AF668" s="689"/>
      <c r="AG668" s="46"/>
      <c r="AH668" s="37"/>
      <c r="AI668" s="176"/>
      <c r="AJ668" s="51"/>
      <c r="AK668" s="59"/>
      <c r="AL668" s="51"/>
      <c r="AM668" s="130"/>
      <c r="AN668" s="61"/>
      <c r="AO668" s="689"/>
      <c r="AP668" s="689"/>
      <c r="AQ668" s="689"/>
      <c r="AR668" s="689"/>
      <c r="AS668" s="689"/>
      <c r="AT668" s="46"/>
      <c r="AU668" s="37"/>
      <c r="AV668" s="176"/>
      <c r="AW668" s="51"/>
      <c r="AX668" s="59"/>
      <c r="AY668" s="51"/>
      <c r="AZ668" s="130"/>
      <c r="BA668" s="61"/>
      <c r="BB668" s="689"/>
      <c r="BC668" s="689"/>
      <c r="BD668" s="689"/>
      <c r="BE668" s="689"/>
      <c r="BF668" s="689"/>
      <c r="BG668" s="46"/>
      <c r="BH668" s="37"/>
      <c r="BI668" s="176"/>
      <c r="BJ668" s="51"/>
      <c r="BK668" s="59"/>
      <c r="BL668" s="51"/>
      <c r="BM668" s="130"/>
    </row>
    <row r="669" spans="1:65" s="5" customFormat="1" ht="15.95" customHeight="1" x14ac:dyDescent="0.2">
      <c r="A669" s="61"/>
      <c r="B669" s="689"/>
      <c r="C669" s="689"/>
      <c r="D669" s="689"/>
      <c r="E669" s="689"/>
      <c r="F669" s="689"/>
      <c r="G669" s="689"/>
      <c r="H669" s="38"/>
      <c r="I669" s="103"/>
      <c r="K669" s="59"/>
      <c r="L669" s="51"/>
      <c r="M669" s="130"/>
      <c r="N669" s="61"/>
      <c r="O669" s="689"/>
      <c r="P669" s="689"/>
      <c r="Q669" s="689"/>
      <c r="R669" s="689"/>
      <c r="S669" s="689"/>
      <c r="T669" s="689"/>
      <c r="U669" s="38"/>
      <c r="V669" s="103"/>
      <c r="X669" s="59"/>
      <c r="Y669" s="51"/>
      <c r="Z669" s="130"/>
      <c r="AA669" s="61"/>
      <c r="AB669" s="689"/>
      <c r="AC669" s="689"/>
      <c r="AD669" s="689"/>
      <c r="AE669" s="689"/>
      <c r="AF669" s="689"/>
      <c r="AG669" s="689"/>
      <c r="AH669" s="37"/>
      <c r="AI669" s="176"/>
      <c r="AJ669" s="51"/>
      <c r="AK669" s="59"/>
      <c r="AL669" s="51"/>
      <c r="AM669" s="130"/>
      <c r="AN669" s="61"/>
      <c r="AO669" s="689"/>
      <c r="AP669" s="689"/>
      <c r="AQ669" s="689"/>
      <c r="AR669" s="689"/>
      <c r="AS669" s="689"/>
      <c r="AT669" s="689"/>
      <c r="AU669" s="37"/>
      <c r="AV669" s="176"/>
      <c r="AW669" s="51"/>
      <c r="AX669" s="59"/>
      <c r="AY669" s="51"/>
      <c r="AZ669" s="130"/>
      <c r="BA669" s="61"/>
      <c r="BB669" s="689"/>
      <c r="BC669" s="689"/>
      <c r="BD669" s="689"/>
      <c r="BE669" s="689"/>
      <c r="BF669" s="689"/>
      <c r="BG669" s="689"/>
      <c r="BH669" s="37"/>
      <c r="BI669" s="176"/>
      <c r="BJ669" s="51"/>
      <c r="BK669" s="59"/>
      <c r="BL669" s="51"/>
      <c r="BM669" s="130"/>
    </row>
    <row r="670" spans="1:65" s="5" customFormat="1" ht="15.95" customHeight="1" x14ac:dyDescent="0.2">
      <c r="A670" s="61"/>
      <c r="B670" s="689"/>
      <c r="C670" s="689"/>
      <c r="D670" s="689"/>
      <c r="E670" s="689"/>
      <c r="F670" s="689"/>
      <c r="G670" s="46"/>
      <c r="H670" s="38"/>
      <c r="I670" s="103"/>
      <c r="K670" s="59"/>
      <c r="L670" s="51"/>
      <c r="M670" s="130"/>
      <c r="N670" s="61"/>
      <c r="O670" s="689"/>
      <c r="P670" s="689"/>
      <c r="Q670" s="689"/>
      <c r="R670" s="689"/>
      <c r="S670" s="689"/>
      <c r="T670" s="46"/>
      <c r="U670" s="38"/>
      <c r="V670" s="103"/>
      <c r="X670" s="59"/>
      <c r="Y670" s="51"/>
      <c r="Z670" s="130"/>
      <c r="AA670" s="61"/>
      <c r="AB670" s="689"/>
      <c r="AC670" s="689"/>
      <c r="AD670" s="689"/>
      <c r="AE670" s="689"/>
      <c r="AF670" s="689"/>
      <c r="AG670" s="46"/>
      <c r="AH670" s="37"/>
      <c r="AI670" s="176"/>
      <c r="AJ670" s="51"/>
      <c r="AK670" s="59"/>
      <c r="AL670" s="51"/>
      <c r="AM670" s="130"/>
      <c r="AN670" s="61"/>
      <c r="AO670" s="689"/>
      <c r="AP670" s="689"/>
      <c r="AQ670" s="689"/>
      <c r="AR670" s="689"/>
      <c r="AS670" s="689"/>
      <c r="AT670" s="46"/>
      <c r="AU670" s="37"/>
      <c r="AV670" s="176"/>
      <c r="AW670" s="51"/>
      <c r="AX670" s="59"/>
      <c r="AY670" s="51"/>
      <c r="AZ670" s="130"/>
      <c r="BA670" s="61"/>
      <c r="BB670" s="689"/>
      <c r="BC670" s="689"/>
      <c r="BD670" s="689"/>
      <c r="BE670" s="689"/>
      <c r="BF670" s="689"/>
      <c r="BG670" s="46"/>
      <c r="BH670" s="37"/>
      <c r="BI670" s="176"/>
      <c r="BJ670" s="51"/>
      <c r="BK670" s="59"/>
      <c r="BL670" s="51"/>
      <c r="BM670" s="130"/>
    </row>
    <row r="671" spans="1:65" s="5" customFormat="1" ht="15.95" customHeight="1" x14ac:dyDescent="0.2">
      <c r="A671" s="61"/>
      <c r="B671" s="766"/>
      <c r="C671" s="766"/>
      <c r="D671" s="766"/>
      <c r="E671" s="766"/>
      <c r="F671" s="766"/>
      <c r="G671" s="766"/>
      <c r="H671" s="766"/>
      <c r="I671" s="766"/>
      <c r="J671" s="766"/>
      <c r="K671" s="766"/>
      <c r="L671" s="766"/>
      <c r="M671" s="766"/>
      <c r="N671" s="61"/>
      <c r="O671" s="82"/>
      <c r="P671" s="82"/>
      <c r="Q671" s="82"/>
      <c r="R671" s="82"/>
      <c r="S671" s="82"/>
      <c r="T671" s="82"/>
      <c r="U671" s="82"/>
      <c r="V671" s="82"/>
      <c r="W671" s="82"/>
      <c r="X671" s="82"/>
      <c r="Y671" s="82"/>
      <c r="Z671" s="82"/>
      <c r="AA671" s="61"/>
      <c r="AB671" s="82"/>
      <c r="AC671" s="82"/>
      <c r="AD671" s="82"/>
      <c r="AE671" s="82"/>
      <c r="AF671" s="82"/>
      <c r="AG671" s="82"/>
      <c r="AH671" s="51"/>
      <c r="AI671" s="51"/>
      <c r="AJ671" s="51"/>
      <c r="AK671" s="51"/>
      <c r="AL671" s="51"/>
      <c r="AM671" s="51"/>
      <c r="AN671" s="61"/>
      <c r="AO671" s="82"/>
      <c r="AP671" s="82"/>
      <c r="AQ671" s="82"/>
      <c r="AR671" s="82"/>
      <c r="AS671" s="82"/>
      <c r="AT671" s="82"/>
      <c r="AU671" s="51"/>
      <c r="AV671" s="51"/>
      <c r="AW671" s="51"/>
      <c r="AX671" s="51"/>
      <c r="AY671" s="51"/>
      <c r="AZ671" s="51"/>
      <c r="BA671" s="61"/>
      <c r="BB671" s="82"/>
      <c r="BC671" s="82"/>
      <c r="BD671" s="82"/>
      <c r="BE671" s="82"/>
      <c r="BF671" s="82"/>
      <c r="BG671" s="82"/>
      <c r="BH671" s="51"/>
      <c r="BI671" s="51"/>
      <c r="BJ671" s="51"/>
      <c r="BK671" s="51"/>
      <c r="BL671" s="51"/>
      <c r="BM671" s="51"/>
    </row>
    <row r="672" spans="1:65" s="5" customFormat="1" ht="15.95" customHeight="1" x14ac:dyDescent="0.2">
      <c r="A672" s="61"/>
      <c r="B672" s="689"/>
      <c r="C672" s="689"/>
      <c r="D672" s="689"/>
      <c r="E672" s="689"/>
      <c r="F672" s="689"/>
      <c r="G672" s="689"/>
      <c r="H672" s="24"/>
      <c r="I672" s="98"/>
      <c r="K672" s="51"/>
      <c r="L672" s="51"/>
      <c r="M672" s="51"/>
      <c r="N672" s="61"/>
      <c r="O672" s="689"/>
      <c r="P672" s="689"/>
      <c r="Q672" s="689"/>
      <c r="R672" s="689"/>
      <c r="S672" s="689"/>
      <c r="T672" s="689"/>
      <c r="U672" s="24"/>
      <c r="V672" s="98"/>
      <c r="X672" s="51"/>
      <c r="Y672" s="51"/>
      <c r="Z672" s="51"/>
      <c r="AA672" s="61"/>
      <c r="AB672" s="689"/>
      <c r="AC672" s="689"/>
      <c r="AD672" s="689"/>
      <c r="AE672" s="689"/>
      <c r="AF672" s="689"/>
      <c r="AG672" s="689"/>
      <c r="AH672" s="51"/>
      <c r="AI672" s="108"/>
      <c r="AJ672" s="51"/>
      <c r="AK672" s="51"/>
      <c r="AL672" s="51"/>
      <c r="AM672" s="51"/>
      <c r="AN672" s="61"/>
      <c r="AO672" s="689"/>
      <c r="AP672" s="689"/>
      <c r="AQ672" s="689"/>
      <c r="AR672" s="689"/>
      <c r="AS672" s="689"/>
      <c r="AT672" s="689"/>
      <c r="AU672" s="51"/>
      <c r="AV672" s="108"/>
      <c r="AW672" s="51"/>
      <c r="AX672" s="51"/>
      <c r="AY672" s="51"/>
      <c r="AZ672" s="51"/>
      <c r="BA672" s="61"/>
      <c r="BB672" s="689"/>
      <c r="BC672" s="689"/>
      <c r="BD672" s="689"/>
      <c r="BE672" s="689"/>
      <c r="BF672" s="689"/>
      <c r="BG672" s="689"/>
      <c r="BH672" s="51"/>
      <c r="BI672" s="108"/>
      <c r="BJ672" s="51"/>
      <c r="BK672" s="51"/>
      <c r="BL672" s="51"/>
      <c r="BM672" s="51"/>
    </row>
    <row r="673" spans="1:65" s="5" customFormat="1" ht="15.95" customHeight="1" x14ac:dyDescent="0.2">
      <c r="A673" s="61"/>
      <c r="B673" s="689"/>
      <c r="C673" s="689"/>
      <c r="D673" s="689"/>
      <c r="E673" s="689"/>
      <c r="F673" s="689"/>
      <c r="G673" s="689"/>
      <c r="H673" s="32"/>
      <c r="I673" s="103"/>
      <c r="J673" s="46"/>
      <c r="K673" s="33"/>
      <c r="L673" s="51"/>
      <c r="M673" s="130"/>
      <c r="N673" s="61"/>
      <c r="O673" s="689"/>
      <c r="P673" s="689"/>
      <c r="Q673" s="689"/>
      <c r="R673" s="689"/>
      <c r="S673" s="689"/>
      <c r="T673" s="689"/>
      <c r="U673" s="32"/>
      <c r="V673" s="103"/>
      <c r="W673" s="46"/>
      <c r="X673" s="33"/>
      <c r="Y673" s="51"/>
      <c r="Z673" s="130"/>
      <c r="AA673" s="61"/>
      <c r="AB673" s="689"/>
      <c r="AC673" s="689"/>
      <c r="AD673" s="689"/>
      <c r="AE673" s="689"/>
      <c r="AF673" s="689"/>
      <c r="AG673" s="689"/>
      <c r="AH673" s="156"/>
      <c r="AI673" s="176"/>
      <c r="AJ673" s="134"/>
      <c r="AK673" s="33"/>
      <c r="AL673" s="51"/>
      <c r="AM673" s="130"/>
      <c r="AN673" s="61"/>
      <c r="AO673" s="689"/>
      <c r="AP673" s="689"/>
      <c r="AQ673" s="689"/>
      <c r="AR673" s="689"/>
      <c r="AS673" s="689"/>
      <c r="AT673" s="689"/>
      <c r="AU673" s="156"/>
      <c r="AV673" s="176"/>
      <c r="AW673" s="134"/>
      <c r="AX673" s="33"/>
      <c r="AY673" s="51"/>
      <c r="AZ673" s="130"/>
      <c r="BA673" s="61"/>
      <c r="BB673" s="689"/>
      <c r="BC673" s="689"/>
      <c r="BD673" s="689"/>
      <c r="BE673" s="689"/>
      <c r="BF673" s="689"/>
      <c r="BG673" s="689"/>
      <c r="BH673" s="156"/>
      <c r="BI673" s="176"/>
      <c r="BJ673" s="134"/>
      <c r="BK673" s="33"/>
      <c r="BL673" s="51"/>
      <c r="BM673" s="130"/>
    </row>
    <row r="674" spans="1:65" s="5" customFormat="1" ht="15.95" customHeight="1" x14ac:dyDescent="0.2">
      <c r="A674" s="61"/>
      <c r="B674" s="780"/>
      <c r="C674" s="780"/>
      <c r="D674" s="780"/>
      <c r="E674" s="780"/>
      <c r="F674" s="780"/>
      <c r="G674" s="780"/>
      <c r="H674" s="780"/>
      <c r="I674" s="780"/>
      <c r="J674" s="780"/>
      <c r="K674" s="780"/>
      <c r="L674" s="780"/>
      <c r="M674" s="780"/>
      <c r="N674" s="61"/>
      <c r="O674" s="136"/>
      <c r="P674" s="136"/>
      <c r="Q674" s="136"/>
      <c r="R674" s="136"/>
      <c r="S674" s="136"/>
      <c r="T674" s="136"/>
      <c r="U674" s="136"/>
      <c r="V674" s="136"/>
      <c r="W674" s="136"/>
      <c r="X674" s="136"/>
      <c r="Y674" s="136"/>
      <c r="Z674" s="136"/>
      <c r="AA674" s="61"/>
      <c r="AB674" s="136"/>
      <c r="AC674" s="136"/>
      <c r="AD674" s="136"/>
      <c r="AE674" s="136"/>
      <c r="AF674" s="136"/>
      <c r="AG674" s="136"/>
      <c r="AH674" s="51"/>
      <c r="AI674" s="51"/>
      <c r="AJ674" s="51"/>
      <c r="AK674" s="51"/>
      <c r="AL674" s="51"/>
      <c r="AM674" s="51"/>
      <c r="AN674" s="61"/>
      <c r="AO674" s="136"/>
      <c r="AP674" s="136"/>
      <c r="AQ674" s="136"/>
      <c r="AR674" s="136"/>
      <c r="AS674" s="136"/>
      <c r="AT674" s="136"/>
      <c r="AU674" s="51"/>
      <c r="AV674" s="51"/>
      <c r="AW674" s="51"/>
      <c r="AX674" s="51"/>
      <c r="AY674" s="51"/>
      <c r="AZ674" s="51"/>
      <c r="BA674" s="61"/>
      <c r="BB674" s="136"/>
      <c r="BC674" s="136"/>
      <c r="BD674" s="136"/>
      <c r="BE674" s="136"/>
      <c r="BF674" s="136"/>
      <c r="BG674" s="136"/>
      <c r="BH674" s="51"/>
      <c r="BI674" s="51"/>
      <c r="BJ674" s="51"/>
      <c r="BK674" s="51"/>
      <c r="BL674" s="51"/>
      <c r="BM674" s="51"/>
    </row>
    <row r="675" spans="1:65" s="5" customFormat="1" ht="15.95" customHeight="1" x14ac:dyDescent="0.2">
      <c r="A675" s="61"/>
      <c r="B675" s="691"/>
      <c r="C675" s="691"/>
      <c r="D675" s="691"/>
      <c r="E675" s="691"/>
      <c r="F675" s="691"/>
      <c r="G675" s="691"/>
      <c r="H675" s="24"/>
      <c r="I675" s="98"/>
      <c r="K675" s="51"/>
      <c r="L675" s="51"/>
      <c r="M675" s="51"/>
      <c r="N675" s="61"/>
      <c r="O675" s="691"/>
      <c r="P675" s="691"/>
      <c r="Q675" s="691"/>
      <c r="R675" s="691"/>
      <c r="S675" s="691"/>
      <c r="T675" s="691"/>
      <c r="U675" s="24"/>
      <c r="V675" s="98"/>
      <c r="X675" s="51"/>
      <c r="Y675" s="51"/>
      <c r="Z675" s="51"/>
      <c r="AA675" s="61"/>
      <c r="AB675" s="691"/>
      <c r="AC675" s="691"/>
      <c r="AD675" s="691"/>
      <c r="AE675" s="691"/>
      <c r="AF675" s="691"/>
      <c r="AG675" s="691"/>
      <c r="AH675" s="51"/>
      <c r="AI675" s="108"/>
      <c r="AJ675" s="51"/>
      <c r="AK675" s="51"/>
      <c r="AL675" s="51"/>
      <c r="AM675" s="51"/>
      <c r="AN675" s="61"/>
      <c r="AO675" s="691"/>
      <c r="AP675" s="691"/>
      <c r="AQ675" s="691"/>
      <c r="AR675" s="691"/>
      <c r="AS675" s="691"/>
      <c r="AT675" s="691"/>
      <c r="AU675" s="51"/>
      <c r="AV675" s="108"/>
      <c r="AW675" s="51"/>
      <c r="AX675" s="51"/>
      <c r="AY675" s="51"/>
      <c r="AZ675" s="51"/>
      <c r="BA675" s="61"/>
      <c r="BB675" s="691"/>
      <c r="BC675" s="691"/>
      <c r="BD675" s="691"/>
      <c r="BE675" s="691"/>
      <c r="BF675" s="691"/>
      <c r="BG675" s="691"/>
      <c r="BH675" s="51"/>
      <c r="BI675" s="108"/>
      <c r="BJ675" s="51"/>
      <c r="BK675" s="51"/>
      <c r="BL675" s="51"/>
      <c r="BM675" s="51"/>
    </row>
    <row r="676" spans="1:65" s="5" customFormat="1" ht="15.95" customHeight="1" x14ac:dyDescent="0.2">
      <c r="A676" s="61"/>
      <c r="B676" s="691"/>
      <c r="C676" s="691"/>
      <c r="D676" s="691"/>
      <c r="E676" s="691"/>
      <c r="F676" s="691"/>
      <c r="G676" s="691"/>
      <c r="H676" s="55"/>
      <c r="I676" s="112"/>
      <c r="J676" s="46"/>
      <c r="K676" s="134"/>
      <c r="L676" s="134"/>
      <c r="M676" s="49"/>
      <c r="N676" s="61"/>
      <c r="O676" s="691"/>
      <c r="P676" s="691"/>
      <c r="Q676" s="691"/>
      <c r="R676" s="691"/>
      <c r="S676" s="691"/>
      <c r="T676" s="691"/>
      <c r="U676" s="55"/>
      <c r="V676" s="112"/>
      <c r="W676" s="46"/>
      <c r="X676" s="134"/>
      <c r="Y676" s="134"/>
      <c r="Z676" s="49"/>
      <c r="AA676" s="61"/>
      <c r="AB676" s="691"/>
      <c r="AC676" s="691"/>
      <c r="AD676" s="691"/>
      <c r="AE676" s="691"/>
      <c r="AF676" s="691"/>
      <c r="AG676" s="691"/>
      <c r="AH676" s="134"/>
      <c r="AI676" s="176"/>
      <c r="AJ676" s="134"/>
      <c r="AK676" s="134"/>
      <c r="AL676" s="134"/>
      <c r="AM676" s="49"/>
      <c r="AN676" s="61"/>
      <c r="AO676" s="691"/>
      <c r="AP676" s="691"/>
      <c r="AQ676" s="691"/>
      <c r="AR676" s="691"/>
      <c r="AS676" s="691"/>
      <c r="AT676" s="691"/>
      <c r="AU676" s="134"/>
      <c r="AV676" s="176"/>
      <c r="AW676" s="134"/>
      <c r="AX676" s="134"/>
      <c r="AY676" s="134"/>
      <c r="AZ676" s="49"/>
      <c r="BA676" s="61"/>
      <c r="BB676" s="691"/>
      <c r="BC676" s="691"/>
      <c r="BD676" s="691"/>
      <c r="BE676" s="691"/>
      <c r="BF676" s="691"/>
      <c r="BG676" s="691"/>
      <c r="BH676" s="134"/>
      <c r="BI676" s="176"/>
      <c r="BJ676" s="134"/>
      <c r="BK676" s="134"/>
      <c r="BL676" s="134"/>
      <c r="BM676" s="49"/>
    </row>
    <row r="677" spans="1:65" s="5" customFormat="1" ht="15.95" customHeight="1" x14ac:dyDescent="0.2">
      <c r="A677" s="61"/>
      <c r="B677" s="691"/>
      <c r="C677" s="691"/>
      <c r="D677" s="691"/>
      <c r="E677" s="691"/>
      <c r="F677" s="691"/>
      <c r="G677" s="691"/>
      <c r="H677" s="32"/>
      <c r="I677" s="103"/>
      <c r="J677" s="46"/>
      <c r="K677" s="33"/>
      <c r="L677" s="51"/>
      <c r="M677" s="130"/>
      <c r="N677" s="61"/>
      <c r="O677" s="691"/>
      <c r="P677" s="691"/>
      <c r="Q677" s="691"/>
      <c r="R677" s="691"/>
      <c r="S677" s="691"/>
      <c r="T677" s="691"/>
      <c r="U677" s="32"/>
      <c r="V677" s="103"/>
      <c r="W677" s="46"/>
      <c r="X677" s="33"/>
      <c r="Y677" s="51"/>
      <c r="Z677" s="130"/>
      <c r="AA677" s="61"/>
      <c r="AB677" s="691"/>
      <c r="AC677" s="691"/>
      <c r="AD677" s="691"/>
      <c r="AE677" s="691"/>
      <c r="AF677" s="691"/>
      <c r="AG677" s="691"/>
      <c r="AH677" s="156"/>
      <c r="AI677" s="176"/>
      <c r="AJ677" s="134"/>
      <c r="AK677" s="33"/>
      <c r="AL677" s="51"/>
      <c r="AM677" s="130"/>
      <c r="AN677" s="61"/>
      <c r="AO677" s="691"/>
      <c r="AP677" s="691"/>
      <c r="AQ677" s="691"/>
      <c r="AR677" s="691"/>
      <c r="AS677" s="691"/>
      <c r="AT677" s="691"/>
      <c r="AU677" s="156"/>
      <c r="AV677" s="176"/>
      <c r="AW677" s="134"/>
      <c r="AX677" s="33"/>
      <c r="AY677" s="51"/>
      <c r="AZ677" s="130"/>
      <c r="BA677" s="61"/>
      <c r="BB677" s="691"/>
      <c r="BC677" s="691"/>
      <c r="BD677" s="691"/>
      <c r="BE677" s="691"/>
      <c r="BF677" s="691"/>
      <c r="BG677" s="691"/>
      <c r="BH677" s="156"/>
      <c r="BI677" s="176"/>
      <c r="BJ677" s="134"/>
      <c r="BK677" s="33"/>
      <c r="BL677" s="51"/>
      <c r="BM677" s="130"/>
    </row>
    <row r="678" spans="1:65" s="5" customFormat="1" ht="15.95" customHeight="1" x14ac:dyDescent="0.2">
      <c r="A678" s="61"/>
      <c r="B678" s="780"/>
      <c r="C678" s="780"/>
      <c r="D678" s="780"/>
      <c r="E678" s="780"/>
      <c r="F678" s="780"/>
      <c r="G678" s="780"/>
      <c r="H678" s="780"/>
      <c r="I678" s="780"/>
      <c r="J678" s="780"/>
      <c r="K678" s="780"/>
      <c r="L678" s="780"/>
      <c r="M678" s="780"/>
      <c r="N678" s="61"/>
      <c r="O678" s="136"/>
      <c r="P678" s="136"/>
      <c r="Q678" s="136"/>
      <c r="R678" s="136"/>
      <c r="S678" s="136"/>
      <c r="T678" s="136"/>
      <c r="U678" s="136"/>
      <c r="V678" s="136"/>
      <c r="W678" s="136"/>
      <c r="X678" s="136"/>
      <c r="Y678" s="136"/>
      <c r="Z678" s="136"/>
      <c r="AA678" s="61"/>
      <c r="AB678" s="136"/>
      <c r="AC678" s="136"/>
      <c r="AD678" s="136"/>
      <c r="AE678" s="136"/>
      <c r="AF678" s="136"/>
      <c r="AG678" s="136"/>
      <c r="AH678" s="51"/>
      <c r="AI678" s="51"/>
      <c r="AJ678" s="51"/>
      <c r="AK678" s="51"/>
      <c r="AL678" s="51"/>
      <c r="AM678" s="51"/>
      <c r="AN678" s="61"/>
      <c r="AO678" s="136"/>
      <c r="AP678" s="136"/>
      <c r="AQ678" s="136"/>
      <c r="AR678" s="136"/>
      <c r="AS678" s="136"/>
      <c r="AT678" s="136"/>
      <c r="AU678" s="51"/>
      <c r="AV678" s="51"/>
      <c r="AW678" s="51"/>
      <c r="AX678" s="51"/>
      <c r="AY678" s="51"/>
      <c r="AZ678" s="51"/>
      <c r="BA678" s="61"/>
      <c r="BB678" s="136"/>
      <c r="BC678" s="136"/>
      <c r="BD678" s="136"/>
      <c r="BE678" s="136"/>
      <c r="BF678" s="136"/>
      <c r="BG678" s="136"/>
      <c r="BH678" s="51"/>
      <c r="BI678" s="51"/>
      <c r="BJ678" s="51"/>
      <c r="BK678" s="51"/>
      <c r="BL678" s="51"/>
      <c r="BM678" s="51"/>
    </row>
    <row r="679" spans="1:65" s="5" customFormat="1" ht="15.95" customHeight="1" x14ac:dyDescent="0.2">
      <c r="A679" s="61"/>
      <c r="B679" s="689"/>
      <c r="C679" s="689"/>
      <c r="D679" s="689"/>
      <c r="E679" s="689"/>
      <c r="F679" s="689"/>
      <c r="G679" s="689"/>
      <c r="H679" s="24"/>
      <c r="I679" s="98"/>
      <c r="K679" s="51"/>
      <c r="L679" s="51"/>
      <c r="M679" s="51"/>
      <c r="N679" s="61"/>
      <c r="O679" s="689"/>
      <c r="P679" s="689"/>
      <c r="Q679" s="689"/>
      <c r="R679" s="689"/>
      <c r="S679" s="689"/>
      <c r="T679" s="689"/>
      <c r="U679" s="24"/>
      <c r="V679" s="98"/>
      <c r="X679" s="51"/>
      <c r="Y679" s="51"/>
      <c r="Z679" s="51"/>
      <c r="AA679" s="61"/>
      <c r="AB679" s="689"/>
      <c r="AC679" s="689"/>
      <c r="AD679" s="689"/>
      <c r="AE679" s="689"/>
      <c r="AF679" s="689"/>
      <c r="AG679" s="689"/>
      <c r="AH679" s="51"/>
      <c r="AI679" s="108"/>
      <c r="AJ679" s="51"/>
      <c r="AK679" s="51"/>
      <c r="AL679" s="51"/>
      <c r="AM679" s="51"/>
      <c r="AN679" s="61"/>
      <c r="AO679" s="689"/>
      <c r="AP679" s="689"/>
      <c r="AQ679" s="689"/>
      <c r="AR679" s="689"/>
      <c r="AS679" s="689"/>
      <c r="AT679" s="689"/>
      <c r="AU679" s="51"/>
      <c r="AV679" s="108"/>
      <c r="AW679" s="51"/>
      <c r="AX679" s="51"/>
      <c r="AY679" s="51"/>
      <c r="AZ679" s="51"/>
      <c r="BA679" s="61"/>
      <c r="BB679" s="689"/>
      <c r="BC679" s="689"/>
      <c r="BD679" s="689"/>
      <c r="BE679" s="689"/>
      <c r="BF679" s="689"/>
      <c r="BG679" s="689"/>
      <c r="BH679" s="51"/>
      <c r="BI679" s="108"/>
      <c r="BJ679" s="51"/>
      <c r="BK679" s="51"/>
      <c r="BL679" s="51"/>
      <c r="BM679" s="51"/>
    </row>
    <row r="680" spans="1:65" s="5" customFormat="1" ht="15.95" customHeight="1" x14ac:dyDescent="0.2">
      <c r="A680" s="61"/>
      <c r="B680" s="689"/>
      <c r="C680" s="689"/>
      <c r="D680" s="689"/>
      <c r="E680" s="689"/>
      <c r="F680" s="689"/>
      <c r="G680" s="689"/>
      <c r="H680" s="32"/>
      <c r="I680" s="103"/>
      <c r="J680" s="46"/>
      <c r="K680" s="33"/>
      <c r="L680" s="51"/>
      <c r="M680" s="130"/>
      <c r="N680" s="61"/>
      <c r="O680" s="689"/>
      <c r="P680" s="689"/>
      <c r="Q680" s="689"/>
      <c r="R680" s="689"/>
      <c r="S680" s="689"/>
      <c r="T680" s="689"/>
      <c r="U680" s="32"/>
      <c r="V680" s="103"/>
      <c r="W680" s="46"/>
      <c r="X680" s="33"/>
      <c r="Y680" s="51"/>
      <c r="Z680" s="130"/>
      <c r="AA680" s="61"/>
      <c r="AB680" s="689"/>
      <c r="AC680" s="689"/>
      <c r="AD680" s="689"/>
      <c r="AE680" s="689"/>
      <c r="AF680" s="689"/>
      <c r="AG680" s="689"/>
      <c r="AH680" s="156"/>
      <c r="AI680" s="176"/>
      <c r="AJ680" s="134"/>
      <c r="AK680" s="33"/>
      <c r="AL680" s="51"/>
      <c r="AM680" s="130"/>
      <c r="AN680" s="61"/>
      <c r="AO680" s="689"/>
      <c r="AP680" s="689"/>
      <c r="AQ680" s="689"/>
      <c r="AR680" s="689"/>
      <c r="AS680" s="689"/>
      <c r="AT680" s="689"/>
      <c r="AU680" s="156"/>
      <c r="AV680" s="176"/>
      <c r="AW680" s="134"/>
      <c r="AX680" s="33"/>
      <c r="AY680" s="51"/>
      <c r="AZ680" s="130"/>
      <c r="BA680" s="61"/>
      <c r="BB680" s="689"/>
      <c r="BC680" s="689"/>
      <c r="BD680" s="689"/>
      <c r="BE680" s="689"/>
      <c r="BF680" s="689"/>
      <c r="BG680" s="689"/>
      <c r="BH680" s="156"/>
      <c r="BI680" s="176"/>
      <c r="BJ680" s="134"/>
      <c r="BK680" s="33"/>
      <c r="BL680" s="51"/>
      <c r="BM680" s="130"/>
    </row>
    <row r="681" spans="1:65" s="5" customFormat="1" ht="15.95" customHeight="1" x14ac:dyDescent="0.2">
      <c r="A681" s="61"/>
      <c r="B681" s="780"/>
      <c r="C681" s="780"/>
      <c r="D681" s="780"/>
      <c r="E681" s="780"/>
      <c r="F681" s="780"/>
      <c r="G681" s="780"/>
      <c r="H681" s="780"/>
      <c r="I681" s="780"/>
      <c r="J681" s="780"/>
      <c r="K681" s="780"/>
      <c r="L681" s="780"/>
      <c r="M681" s="780"/>
      <c r="N681" s="61"/>
      <c r="O681" s="136"/>
      <c r="P681" s="136"/>
      <c r="Q681" s="136"/>
      <c r="R681" s="136"/>
      <c r="S681" s="136"/>
      <c r="T681" s="136"/>
      <c r="U681" s="136"/>
      <c r="V681" s="136"/>
      <c r="W681" s="136"/>
      <c r="X681" s="136"/>
      <c r="Y681" s="136"/>
      <c r="Z681" s="136"/>
      <c r="AA681" s="61"/>
      <c r="AB681" s="136"/>
      <c r="AC681" s="136"/>
      <c r="AD681" s="136"/>
      <c r="AE681" s="136"/>
      <c r="AF681" s="136"/>
      <c r="AG681" s="136"/>
      <c r="AH681" s="51"/>
      <c r="AI681" s="51"/>
      <c r="AJ681" s="51"/>
      <c r="AK681" s="51"/>
      <c r="AL681" s="51"/>
      <c r="AM681" s="51"/>
      <c r="AN681" s="61"/>
      <c r="AO681" s="136"/>
      <c r="AP681" s="136"/>
      <c r="AQ681" s="136"/>
      <c r="AR681" s="136"/>
      <c r="AS681" s="136"/>
      <c r="AT681" s="136"/>
      <c r="AU681" s="51"/>
      <c r="AV681" s="51"/>
      <c r="AW681" s="51"/>
      <c r="AX681" s="51"/>
      <c r="AY681" s="51"/>
      <c r="AZ681" s="51"/>
      <c r="BA681" s="61"/>
      <c r="BB681" s="136"/>
      <c r="BC681" s="136"/>
      <c r="BD681" s="136"/>
      <c r="BE681" s="136"/>
      <c r="BF681" s="136"/>
      <c r="BG681" s="136"/>
      <c r="BH681" s="51"/>
      <c r="BI681" s="51"/>
      <c r="BJ681" s="51"/>
      <c r="BK681" s="51"/>
      <c r="BL681" s="51"/>
      <c r="BM681" s="51"/>
    </row>
    <row r="682" spans="1:65" s="36" customFormat="1" ht="15.95" customHeight="1" x14ac:dyDescent="0.2">
      <c r="A682" s="61"/>
      <c r="B682" s="689"/>
      <c r="C682" s="689"/>
      <c r="D682" s="689"/>
      <c r="E682" s="689"/>
      <c r="F682" s="689"/>
      <c r="G682" s="689"/>
      <c r="H682" s="24"/>
      <c r="I682" s="113"/>
      <c r="K682" s="51"/>
      <c r="L682" s="51"/>
      <c r="M682" s="51"/>
      <c r="N682" s="61"/>
      <c r="O682" s="689"/>
      <c r="P682" s="689"/>
      <c r="Q682" s="689"/>
      <c r="R682" s="689"/>
      <c r="S682" s="689"/>
      <c r="T682" s="689"/>
      <c r="U682" s="24"/>
      <c r="V682" s="113"/>
      <c r="X682" s="51"/>
      <c r="Y682" s="51"/>
      <c r="Z682" s="51"/>
      <c r="AA682" s="61"/>
      <c r="AB682" s="689"/>
      <c r="AC682" s="689"/>
      <c r="AD682" s="689"/>
      <c r="AE682" s="689"/>
      <c r="AF682" s="689"/>
      <c r="AG682" s="689"/>
      <c r="AH682" s="51"/>
      <c r="AI682" s="108"/>
      <c r="AJ682" s="51"/>
      <c r="AK682" s="51"/>
      <c r="AL682" s="51"/>
      <c r="AM682" s="51"/>
      <c r="AN682" s="61"/>
      <c r="AO682" s="689"/>
      <c r="AP682" s="689"/>
      <c r="AQ682" s="689"/>
      <c r="AR682" s="689"/>
      <c r="AS682" s="689"/>
      <c r="AT682" s="689"/>
      <c r="AU682" s="51"/>
      <c r="AV682" s="108"/>
      <c r="AW682" s="51"/>
      <c r="AX682" s="51"/>
      <c r="AY682" s="51"/>
      <c r="AZ682" s="51"/>
      <c r="BA682" s="61"/>
      <c r="BB682" s="689"/>
      <c r="BC682" s="689"/>
      <c r="BD682" s="689"/>
      <c r="BE682" s="689"/>
      <c r="BF682" s="689"/>
      <c r="BG682" s="689"/>
      <c r="BH682" s="51"/>
      <c r="BI682" s="108"/>
      <c r="BJ682" s="51"/>
      <c r="BK682" s="51"/>
      <c r="BL682" s="51"/>
      <c r="BM682" s="51"/>
    </row>
    <row r="683" spans="1:65" s="36" customFormat="1" ht="15.95" customHeight="1" x14ac:dyDescent="0.2">
      <c r="A683" s="61"/>
      <c r="B683" s="689"/>
      <c r="C683" s="689"/>
      <c r="D683" s="689"/>
      <c r="E683" s="689"/>
      <c r="F683" s="689"/>
      <c r="G683" s="689"/>
      <c r="H683" s="32"/>
      <c r="I683" s="103"/>
      <c r="J683" s="46"/>
      <c r="K683" s="33"/>
      <c r="L683" s="51"/>
      <c r="M683" s="130"/>
      <c r="N683" s="61"/>
      <c r="O683" s="689"/>
      <c r="P683" s="689"/>
      <c r="Q683" s="689"/>
      <c r="R683" s="689"/>
      <c r="S683" s="689"/>
      <c r="T683" s="689"/>
      <c r="U683" s="32"/>
      <c r="V683" s="103"/>
      <c r="W683" s="46"/>
      <c r="X683" s="33"/>
      <c r="Y683" s="51"/>
      <c r="Z683" s="130"/>
      <c r="AA683" s="61"/>
      <c r="AB683" s="689"/>
      <c r="AC683" s="689"/>
      <c r="AD683" s="689"/>
      <c r="AE683" s="689"/>
      <c r="AF683" s="689"/>
      <c r="AG683" s="689"/>
      <c r="AH683" s="156"/>
      <c r="AI683" s="176"/>
      <c r="AJ683" s="134"/>
      <c r="AK683" s="33"/>
      <c r="AL683" s="51"/>
      <c r="AM683" s="130"/>
      <c r="AN683" s="61"/>
      <c r="AO683" s="689"/>
      <c r="AP683" s="689"/>
      <c r="AQ683" s="689"/>
      <c r="AR683" s="689"/>
      <c r="AS683" s="689"/>
      <c r="AT683" s="689"/>
      <c r="AU683" s="156"/>
      <c r="AV683" s="176"/>
      <c r="AW683" s="134"/>
      <c r="AX683" s="33"/>
      <c r="AY683" s="51"/>
      <c r="AZ683" s="130"/>
      <c r="BA683" s="61"/>
      <c r="BB683" s="689"/>
      <c r="BC683" s="689"/>
      <c r="BD683" s="689"/>
      <c r="BE683" s="689"/>
      <c r="BF683" s="689"/>
      <c r="BG683" s="689"/>
      <c r="BH683" s="156"/>
      <c r="BI683" s="176"/>
      <c r="BJ683" s="134"/>
      <c r="BK683" s="33"/>
      <c r="BL683" s="51"/>
      <c r="BM683" s="130"/>
    </row>
    <row r="684" spans="1:65" s="36" customFormat="1" ht="15.95" customHeight="1" x14ac:dyDescent="0.2">
      <c r="A684" s="61"/>
      <c r="B684" s="780"/>
      <c r="C684" s="780"/>
      <c r="D684" s="780"/>
      <c r="E684" s="780"/>
      <c r="F684" s="780"/>
      <c r="G684" s="780"/>
      <c r="H684" s="780"/>
      <c r="I684" s="780"/>
      <c r="J684" s="780"/>
      <c r="K684" s="780"/>
      <c r="L684" s="780"/>
      <c r="M684" s="780"/>
      <c r="N684" s="61"/>
      <c r="O684" s="136"/>
      <c r="P684" s="136"/>
      <c r="Q684" s="136"/>
      <c r="R684" s="136"/>
      <c r="S684" s="136"/>
      <c r="T684" s="136"/>
      <c r="U684" s="136"/>
      <c r="V684" s="136"/>
      <c r="W684" s="136"/>
      <c r="X684" s="136"/>
      <c r="Y684" s="136"/>
      <c r="Z684" s="136"/>
      <c r="AA684" s="61"/>
      <c r="AB684" s="136"/>
      <c r="AC684" s="136"/>
      <c r="AD684" s="136"/>
      <c r="AE684" s="136"/>
      <c r="AF684" s="136"/>
      <c r="AG684" s="136"/>
      <c r="AH684" s="51"/>
      <c r="AI684" s="51"/>
      <c r="AJ684" s="51"/>
      <c r="AK684" s="51"/>
      <c r="AL684" s="51"/>
      <c r="AM684" s="51"/>
      <c r="AN684" s="61"/>
      <c r="AO684" s="136"/>
      <c r="AP684" s="136"/>
      <c r="AQ684" s="136"/>
      <c r="AR684" s="136"/>
      <c r="AS684" s="136"/>
      <c r="AT684" s="136"/>
      <c r="AU684" s="51"/>
      <c r="AV684" s="51"/>
      <c r="AW684" s="51"/>
      <c r="AX684" s="51"/>
      <c r="AY684" s="51"/>
      <c r="AZ684" s="51"/>
      <c r="BA684" s="61"/>
      <c r="BB684" s="136"/>
      <c r="BC684" s="136"/>
      <c r="BD684" s="136"/>
      <c r="BE684" s="136"/>
      <c r="BF684" s="136"/>
      <c r="BG684" s="136"/>
      <c r="BH684" s="51"/>
      <c r="BI684" s="51"/>
      <c r="BJ684" s="51"/>
      <c r="BK684" s="51"/>
      <c r="BL684" s="51"/>
      <c r="BM684" s="51"/>
    </row>
    <row r="685" spans="1:65" s="5" customFormat="1" ht="15.95" customHeight="1" x14ac:dyDescent="0.2">
      <c r="A685" s="61"/>
      <c r="B685" s="689"/>
      <c r="C685" s="689"/>
      <c r="D685" s="689"/>
      <c r="E685" s="689"/>
      <c r="F685" s="689"/>
      <c r="G685" s="689"/>
      <c r="H685" s="24"/>
      <c r="I685" s="98"/>
      <c r="K685" s="51"/>
      <c r="L685" s="51"/>
      <c r="M685" s="51"/>
      <c r="N685" s="61"/>
      <c r="O685" s="689"/>
      <c r="P685" s="689"/>
      <c r="Q685" s="689"/>
      <c r="R685" s="689"/>
      <c r="S685" s="689"/>
      <c r="T685" s="689"/>
      <c r="U685" s="24"/>
      <c r="V685" s="98"/>
      <c r="X685" s="51"/>
      <c r="Y685" s="51"/>
      <c r="Z685" s="51"/>
      <c r="AA685" s="61"/>
      <c r="AB685" s="689"/>
      <c r="AC685" s="689"/>
      <c r="AD685" s="689"/>
      <c r="AE685" s="689"/>
      <c r="AF685" s="689"/>
      <c r="AG685" s="689"/>
      <c r="AH685" s="51"/>
      <c r="AI685" s="108"/>
      <c r="AJ685" s="51"/>
      <c r="AK685" s="51"/>
      <c r="AL685" s="51"/>
      <c r="AM685" s="51"/>
      <c r="AN685" s="61"/>
      <c r="AO685" s="689"/>
      <c r="AP685" s="689"/>
      <c r="AQ685" s="689"/>
      <c r="AR685" s="689"/>
      <c r="AS685" s="689"/>
      <c r="AT685" s="689"/>
      <c r="AU685" s="51"/>
      <c r="AV685" s="108"/>
      <c r="AW685" s="51"/>
      <c r="AX685" s="51"/>
      <c r="AY685" s="51"/>
      <c r="AZ685" s="51"/>
      <c r="BA685" s="61"/>
      <c r="BB685" s="689"/>
      <c r="BC685" s="689"/>
      <c r="BD685" s="689"/>
      <c r="BE685" s="689"/>
      <c r="BF685" s="689"/>
      <c r="BG685" s="689"/>
      <c r="BH685" s="51"/>
      <c r="BI685" s="108"/>
      <c r="BJ685" s="51"/>
      <c r="BK685" s="51"/>
      <c r="BL685" s="51"/>
      <c r="BM685" s="51"/>
    </row>
    <row r="686" spans="1:65" s="5" customFormat="1" ht="15.95" customHeight="1" x14ac:dyDescent="0.2">
      <c r="A686" s="61"/>
      <c r="B686" s="689"/>
      <c r="C686" s="689"/>
      <c r="D686" s="689"/>
      <c r="E686" s="689"/>
      <c r="F686" s="689"/>
      <c r="G686" s="689"/>
      <c r="H686" s="32"/>
      <c r="I686" s="103"/>
      <c r="J686" s="46"/>
      <c r="K686" s="33"/>
      <c r="L686" s="51"/>
      <c r="M686" s="130"/>
      <c r="N686" s="61"/>
      <c r="O686" s="689"/>
      <c r="P686" s="689"/>
      <c r="Q686" s="689"/>
      <c r="R686" s="689"/>
      <c r="S686" s="689"/>
      <c r="T686" s="689"/>
      <c r="U686" s="32"/>
      <c r="V686" s="103"/>
      <c r="W686" s="46"/>
      <c r="X686" s="33"/>
      <c r="Y686" s="51"/>
      <c r="Z686" s="130"/>
      <c r="AA686" s="61"/>
      <c r="AB686" s="689"/>
      <c r="AC686" s="689"/>
      <c r="AD686" s="689"/>
      <c r="AE686" s="689"/>
      <c r="AF686" s="689"/>
      <c r="AG686" s="689"/>
      <c r="AH686" s="156"/>
      <c r="AI686" s="176"/>
      <c r="AJ686" s="134"/>
      <c r="AK686" s="33"/>
      <c r="AL686" s="51"/>
      <c r="AM686" s="130"/>
      <c r="AN686" s="61"/>
      <c r="AO686" s="689"/>
      <c r="AP686" s="689"/>
      <c r="AQ686" s="689"/>
      <c r="AR686" s="689"/>
      <c r="AS686" s="689"/>
      <c r="AT686" s="689"/>
      <c r="AU686" s="156"/>
      <c r="AV686" s="176"/>
      <c r="AW686" s="134"/>
      <c r="AX686" s="33"/>
      <c r="AY686" s="51"/>
      <c r="AZ686" s="130"/>
      <c r="BA686" s="61"/>
      <c r="BB686" s="689"/>
      <c r="BC686" s="689"/>
      <c r="BD686" s="689"/>
      <c r="BE686" s="689"/>
      <c r="BF686" s="689"/>
      <c r="BG686" s="689"/>
      <c r="BH686" s="156"/>
      <c r="BI686" s="176"/>
      <c r="BJ686" s="134"/>
      <c r="BK686" s="33"/>
      <c r="BL686" s="51"/>
      <c r="BM686" s="130"/>
    </row>
    <row r="687" spans="1:65" s="5" customFormat="1" ht="15.95" customHeight="1" x14ac:dyDescent="0.2">
      <c r="A687" s="61"/>
      <c r="B687" s="780"/>
      <c r="C687" s="780"/>
      <c r="D687" s="780"/>
      <c r="E687" s="780"/>
      <c r="F687" s="780"/>
      <c r="G687" s="780"/>
      <c r="H687" s="780"/>
      <c r="I687" s="780"/>
      <c r="J687" s="780"/>
      <c r="K687" s="780"/>
      <c r="L687" s="780"/>
      <c r="M687" s="780"/>
      <c r="N687" s="61"/>
      <c r="O687" s="136"/>
      <c r="P687" s="136"/>
      <c r="Q687" s="136"/>
      <c r="R687" s="136"/>
      <c r="S687" s="136"/>
      <c r="T687" s="136"/>
      <c r="U687" s="136"/>
      <c r="V687" s="136"/>
      <c r="W687" s="136"/>
      <c r="X687" s="136"/>
      <c r="Y687" s="136"/>
      <c r="Z687" s="136"/>
      <c r="AA687" s="61"/>
      <c r="AB687" s="136"/>
      <c r="AC687" s="136"/>
      <c r="AD687" s="136"/>
      <c r="AE687" s="136"/>
      <c r="AF687" s="136"/>
      <c r="AG687" s="136"/>
      <c r="AH687" s="51"/>
      <c r="AI687" s="51"/>
      <c r="AJ687" s="51"/>
      <c r="AK687" s="51"/>
      <c r="AL687" s="51"/>
      <c r="AM687" s="51"/>
      <c r="AN687" s="61"/>
      <c r="AO687" s="136"/>
      <c r="AP687" s="136"/>
      <c r="AQ687" s="136"/>
      <c r="AR687" s="136"/>
      <c r="AS687" s="136"/>
      <c r="AT687" s="136"/>
      <c r="AU687" s="51"/>
      <c r="AV687" s="51"/>
      <c r="AW687" s="51"/>
      <c r="AX687" s="51"/>
      <c r="AY687" s="51"/>
      <c r="AZ687" s="51"/>
      <c r="BA687" s="61"/>
      <c r="BB687" s="136"/>
      <c r="BC687" s="136"/>
      <c r="BD687" s="136"/>
      <c r="BE687" s="136"/>
      <c r="BF687" s="136"/>
      <c r="BG687" s="136"/>
      <c r="BH687" s="51"/>
      <c r="BI687" s="51"/>
      <c r="BJ687" s="51"/>
      <c r="BK687" s="51"/>
      <c r="BL687" s="51"/>
      <c r="BM687" s="51"/>
    </row>
    <row r="688" spans="1:65" s="5" customFormat="1" ht="15.95" customHeight="1" x14ac:dyDescent="0.2">
      <c r="A688" s="61"/>
      <c r="B688" s="689"/>
      <c r="C688" s="689"/>
      <c r="D688" s="689"/>
      <c r="E688" s="689"/>
      <c r="F688" s="689"/>
      <c r="G688" s="689"/>
      <c r="H688" s="24"/>
      <c r="I688" s="98"/>
      <c r="K688" s="51"/>
      <c r="L688" s="51"/>
      <c r="M688" s="51"/>
      <c r="N688" s="61"/>
      <c r="O688" s="689"/>
      <c r="P688" s="689"/>
      <c r="Q688" s="689"/>
      <c r="R688" s="689"/>
      <c r="S688" s="689"/>
      <c r="T688" s="689"/>
      <c r="U688" s="24"/>
      <c r="V688" s="98"/>
      <c r="X688" s="51"/>
      <c r="Y688" s="51"/>
      <c r="Z688" s="51"/>
      <c r="AA688" s="61"/>
      <c r="AB688" s="689"/>
      <c r="AC688" s="689"/>
      <c r="AD688" s="689"/>
      <c r="AE688" s="689"/>
      <c r="AF688" s="689"/>
      <c r="AG688" s="689"/>
      <c r="AH688" s="51"/>
      <c r="AI688" s="108"/>
      <c r="AJ688" s="51"/>
      <c r="AK688" s="51"/>
      <c r="AL688" s="51"/>
      <c r="AM688" s="51"/>
      <c r="AN688" s="61"/>
      <c r="AO688" s="689"/>
      <c r="AP688" s="689"/>
      <c r="AQ688" s="689"/>
      <c r="AR688" s="689"/>
      <c r="AS688" s="689"/>
      <c r="AT688" s="689"/>
      <c r="AU688" s="51"/>
      <c r="AV688" s="108"/>
      <c r="AW688" s="51"/>
      <c r="AX688" s="51"/>
      <c r="AY688" s="51"/>
      <c r="AZ688" s="51"/>
      <c r="BA688" s="61"/>
      <c r="BB688" s="689"/>
      <c r="BC688" s="689"/>
      <c r="BD688" s="689"/>
      <c r="BE688" s="689"/>
      <c r="BF688" s="689"/>
      <c r="BG688" s="689"/>
      <c r="BH688" s="51"/>
      <c r="BI688" s="108"/>
      <c r="BJ688" s="51"/>
      <c r="BK688" s="51"/>
      <c r="BL688" s="51"/>
      <c r="BM688" s="51"/>
    </row>
    <row r="689" spans="1:65" s="5" customFormat="1" ht="15.95" customHeight="1" x14ac:dyDescent="0.2">
      <c r="A689" s="61"/>
      <c r="B689" s="689"/>
      <c r="C689" s="689"/>
      <c r="D689" s="689"/>
      <c r="E689" s="689"/>
      <c r="F689" s="689"/>
      <c r="G689" s="689"/>
      <c r="H689" s="32"/>
      <c r="I689" s="103"/>
      <c r="J689" s="46"/>
      <c r="K689" s="33"/>
      <c r="L689" s="51"/>
      <c r="M689" s="130"/>
      <c r="N689" s="61"/>
      <c r="O689" s="689"/>
      <c r="P689" s="689"/>
      <c r="Q689" s="689"/>
      <c r="R689" s="689"/>
      <c r="S689" s="689"/>
      <c r="T689" s="689"/>
      <c r="U689" s="32"/>
      <c r="V689" s="103"/>
      <c r="W689" s="46"/>
      <c r="X689" s="33"/>
      <c r="Y689" s="51"/>
      <c r="Z689" s="130"/>
      <c r="AA689" s="61"/>
      <c r="AB689" s="689"/>
      <c r="AC689" s="689"/>
      <c r="AD689" s="689"/>
      <c r="AE689" s="689"/>
      <c r="AF689" s="689"/>
      <c r="AG689" s="689"/>
      <c r="AH689" s="156"/>
      <c r="AI689" s="176"/>
      <c r="AJ689" s="134"/>
      <c r="AK689" s="33"/>
      <c r="AL689" s="51"/>
      <c r="AM689" s="130"/>
      <c r="AN689" s="61"/>
      <c r="AO689" s="689"/>
      <c r="AP689" s="689"/>
      <c r="AQ689" s="689"/>
      <c r="AR689" s="689"/>
      <c r="AS689" s="689"/>
      <c r="AT689" s="689"/>
      <c r="AU689" s="156"/>
      <c r="AV689" s="176"/>
      <c r="AW689" s="134"/>
      <c r="AX689" s="33"/>
      <c r="AY689" s="51"/>
      <c r="AZ689" s="130"/>
      <c r="BA689" s="61"/>
      <c r="BB689" s="689"/>
      <c r="BC689" s="689"/>
      <c r="BD689" s="689"/>
      <c r="BE689" s="689"/>
      <c r="BF689" s="689"/>
      <c r="BG689" s="689"/>
      <c r="BH689" s="156"/>
      <c r="BI689" s="176"/>
      <c r="BJ689" s="134"/>
      <c r="BK689" s="33"/>
      <c r="BL689" s="51"/>
      <c r="BM689" s="130"/>
    </row>
    <row r="690" spans="1:65" s="5" customFormat="1" ht="15.95" customHeight="1" x14ac:dyDescent="0.2">
      <c r="A690" s="61"/>
      <c r="B690" s="689"/>
      <c r="C690" s="689"/>
      <c r="D690" s="689"/>
      <c r="E690" s="689"/>
      <c r="F690" s="689"/>
      <c r="G690" s="689"/>
      <c r="H690" s="24"/>
      <c r="I690" s="98"/>
      <c r="K690" s="51"/>
      <c r="L690" s="51"/>
      <c r="M690" s="51"/>
      <c r="N690" s="61"/>
      <c r="O690" s="689"/>
      <c r="P690" s="689"/>
      <c r="Q690" s="689"/>
      <c r="R690" s="689"/>
      <c r="S690" s="689"/>
      <c r="T690" s="689"/>
      <c r="U690" s="24"/>
      <c r="V690" s="98"/>
      <c r="X690" s="51"/>
      <c r="Y690" s="51"/>
      <c r="Z690" s="51"/>
      <c r="AA690" s="61"/>
      <c r="AB690" s="689"/>
      <c r="AC690" s="689"/>
      <c r="AD690" s="689"/>
      <c r="AE690" s="689"/>
      <c r="AF690" s="689"/>
      <c r="AG690" s="689"/>
      <c r="AH690" s="51"/>
      <c r="AI690" s="108"/>
      <c r="AJ690" s="51"/>
      <c r="AK690" s="51"/>
      <c r="AL690" s="51"/>
      <c r="AM690" s="51"/>
      <c r="AN690" s="61"/>
      <c r="AO690" s="689"/>
      <c r="AP690" s="689"/>
      <c r="AQ690" s="689"/>
      <c r="AR690" s="689"/>
      <c r="AS690" s="689"/>
      <c r="AT690" s="689"/>
      <c r="AU690" s="51"/>
      <c r="AV690" s="108"/>
      <c r="AW690" s="51"/>
      <c r="AX690" s="51"/>
      <c r="AY690" s="51"/>
      <c r="AZ690" s="51"/>
      <c r="BA690" s="61"/>
      <c r="BB690" s="689"/>
      <c r="BC690" s="689"/>
      <c r="BD690" s="689"/>
      <c r="BE690" s="689"/>
      <c r="BF690" s="689"/>
      <c r="BG690" s="689"/>
      <c r="BH690" s="51"/>
      <c r="BI690" s="108"/>
      <c r="BJ690" s="51"/>
      <c r="BK690" s="51"/>
      <c r="BL690" s="51"/>
      <c r="BM690" s="51"/>
    </row>
    <row r="691" spans="1:65" s="5" customFormat="1" ht="15.95" customHeight="1" x14ac:dyDescent="0.2">
      <c r="A691" s="61"/>
      <c r="B691" s="689"/>
      <c r="C691" s="689"/>
      <c r="D691" s="689"/>
      <c r="E691" s="689"/>
      <c r="F691" s="689"/>
      <c r="G691" s="689"/>
      <c r="H691" s="24"/>
      <c r="I691" s="98"/>
      <c r="K691" s="51"/>
      <c r="L691" s="51"/>
      <c r="M691" s="51"/>
      <c r="N691" s="61"/>
      <c r="O691" s="689"/>
      <c r="P691" s="689"/>
      <c r="Q691" s="689"/>
      <c r="R691" s="689"/>
      <c r="S691" s="689"/>
      <c r="T691" s="689"/>
      <c r="U691" s="24"/>
      <c r="V691" s="98"/>
      <c r="X691" s="51"/>
      <c r="Y691" s="51"/>
      <c r="Z691" s="51"/>
      <c r="AA691" s="61"/>
      <c r="AB691" s="689"/>
      <c r="AC691" s="689"/>
      <c r="AD691" s="689"/>
      <c r="AE691" s="689"/>
      <c r="AF691" s="689"/>
      <c r="AG691" s="689"/>
      <c r="AH691" s="51"/>
      <c r="AI691" s="108"/>
      <c r="AJ691" s="51"/>
      <c r="AK691" s="51"/>
      <c r="AL691" s="51"/>
      <c r="AM691" s="51"/>
      <c r="AN691" s="61"/>
      <c r="AO691" s="689"/>
      <c r="AP691" s="689"/>
      <c r="AQ691" s="689"/>
      <c r="AR691" s="689"/>
      <c r="AS691" s="689"/>
      <c r="AT691" s="689"/>
      <c r="AU691" s="51"/>
      <c r="AV691" s="108"/>
      <c r="AW691" s="51"/>
      <c r="AX691" s="51"/>
      <c r="AY691" s="51"/>
      <c r="AZ691" s="51"/>
      <c r="BA691" s="61"/>
      <c r="BB691" s="689"/>
      <c r="BC691" s="689"/>
      <c r="BD691" s="689"/>
      <c r="BE691" s="689"/>
      <c r="BF691" s="689"/>
      <c r="BG691" s="689"/>
      <c r="BH691" s="51"/>
      <c r="BI691" s="108"/>
      <c r="BJ691" s="51"/>
      <c r="BK691" s="51"/>
      <c r="BL691" s="51"/>
      <c r="BM691" s="51"/>
    </row>
    <row r="692" spans="1:65" s="5" customFormat="1" ht="15.95" customHeight="1" x14ac:dyDescent="0.2">
      <c r="A692" s="61"/>
      <c r="B692" s="689"/>
      <c r="C692" s="689"/>
      <c r="D692" s="689"/>
      <c r="E692" s="689"/>
      <c r="F692" s="689"/>
      <c r="G692" s="689"/>
      <c r="H692" s="32"/>
      <c r="I692" s="103"/>
      <c r="J692" s="46"/>
      <c r="K692" s="33"/>
      <c r="L692" s="51"/>
      <c r="M692" s="130"/>
      <c r="N692" s="61"/>
      <c r="O692" s="689"/>
      <c r="P692" s="689"/>
      <c r="Q692" s="689"/>
      <c r="R692" s="689"/>
      <c r="S692" s="689"/>
      <c r="T692" s="689"/>
      <c r="U692" s="32"/>
      <c r="V692" s="103"/>
      <c r="W692" s="46"/>
      <c r="X692" s="33"/>
      <c r="Y692" s="51"/>
      <c r="Z692" s="130"/>
      <c r="AA692" s="61"/>
      <c r="AB692" s="689"/>
      <c r="AC692" s="689"/>
      <c r="AD692" s="689"/>
      <c r="AE692" s="689"/>
      <c r="AF692" s="689"/>
      <c r="AG692" s="689"/>
      <c r="AH692" s="156"/>
      <c r="AI692" s="176"/>
      <c r="AJ692" s="134"/>
      <c r="AK692" s="33"/>
      <c r="AL692" s="51"/>
      <c r="AM692" s="130"/>
      <c r="AN692" s="61"/>
      <c r="AO692" s="689"/>
      <c r="AP692" s="689"/>
      <c r="AQ692" s="689"/>
      <c r="AR692" s="689"/>
      <c r="AS692" s="689"/>
      <c r="AT692" s="689"/>
      <c r="AU692" s="156"/>
      <c r="AV692" s="176"/>
      <c r="AW692" s="134"/>
      <c r="AX692" s="33"/>
      <c r="AY692" s="51"/>
      <c r="AZ692" s="130"/>
      <c r="BA692" s="61"/>
      <c r="BB692" s="689"/>
      <c r="BC692" s="689"/>
      <c r="BD692" s="689"/>
      <c r="BE692" s="689"/>
      <c r="BF692" s="689"/>
      <c r="BG692" s="689"/>
      <c r="BH692" s="156"/>
      <c r="BI692" s="176"/>
      <c r="BJ692" s="134"/>
      <c r="BK692" s="33"/>
      <c r="BL692" s="51"/>
      <c r="BM692" s="130"/>
    </row>
    <row r="693" spans="1:65" s="5" customFormat="1" ht="15.75" customHeight="1" x14ac:dyDescent="0.2">
      <c r="A693" s="61"/>
      <c r="B693" s="780"/>
      <c r="C693" s="780"/>
      <c r="D693" s="780"/>
      <c r="E693" s="780"/>
      <c r="F693" s="780"/>
      <c r="G693" s="780"/>
      <c r="H693" s="780"/>
      <c r="I693" s="780"/>
      <c r="J693" s="780"/>
      <c r="K693" s="780"/>
      <c r="L693" s="780"/>
      <c r="M693" s="780"/>
      <c r="N693" s="61"/>
      <c r="O693" s="136"/>
      <c r="P693" s="136"/>
      <c r="Q693" s="136"/>
      <c r="R693" s="136"/>
      <c r="S693" s="136"/>
      <c r="T693" s="136"/>
      <c r="U693" s="136"/>
      <c r="V693" s="136"/>
      <c r="W693" s="136"/>
      <c r="X693" s="136"/>
      <c r="Y693" s="136"/>
      <c r="Z693" s="136"/>
      <c r="AA693" s="61"/>
      <c r="AB693" s="136"/>
      <c r="AC693" s="136"/>
      <c r="AD693" s="136"/>
      <c r="AE693" s="136"/>
      <c r="AF693" s="136"/>
      <c r="AG693" s="136"/>
      <c r="AH693" s="51"/>
      <c r="AI693" s="51"/>
      <c r="AJ693" s="51"/>
      <c r="AK693" s="51"/>
      <c r="AL693" s="51"/>
      <c r="AM693" s="51"/>
      <c r="AN693" s="61"/>
      <c r="AO693" s="136"/>
      <c r="AP693" s="136"/>
      <c r="AQ693" s="136"/>
      <c r="AR693" s="136"/>
      <c r="AS693" s="136"/>
      <c r="AT693" s="136"/>
      <c r="AU693" s="51"/>
      <c r="AV693" s="51"/>
      <c r="AW693" s="51"/>
      <c r="AX693" s="51"/>
      <c r="AY693" s="51"/>
      <c r="AZ693" s="51"/>
      <c r="BA693" s="61"/>
      <c r="BB693" s="136"/>
      <c r="BC693" s="136"/>
      <c r="BD693" s="136"/>
      <c r="BE693" s="136"/>
      <c r="BF693" s="136"/>
      <c r="BG693" s="136"/>
      <c r="BH693" s="51"/>
      <c r="BI693" s="51"/>
      <c r="BJ693" s="51"/>
      <c r="BK693" s="51"/>
      <c r="BL693" s="51"/>
      <c r="BM693" s="51"/>
    </row>
    <row r="694" spans="1:65" s="5" customFormat="1" ht="15.95" customHeight="1" x14ac:dyDescent="0.2">
      <c r="A694" s="61"/>
      <c r="B694" s="689"/>
      <c r="C694" s="689"/>
      <c r="D694" s="689"/>
      <c r="E694" s="689"/>
      <c r="F694" s="689"/>
      <c r="G694" s="46"/>
      <c r="H694" s="38"/>
      <c r="I694" s="103"/>
      <c r="K694" s="59"/>
      <c r="L694" s="51"/>
      <c r="M694" s="130"/>
      <c r="N694" s="61"/>
      <c r="O694" s="689"/>
      <c r="P694" s="689"/>
      <c r="Q694" s="689"/>
      <c r="R694" s="689"/>
      <c r="S694" s="689"/>
      <c r="T694" s="46"/>
      <c r="U694" s="38"/>
      <c r="V694" s="103"/>
      <c r="X694" s="59"/>
      <c r="Y694" s="51"/>
      <c r="Z694" s="130"/>
      <c r="AA694" s="61"/>
      <c r="AB694" s="689"/>
      <c r="AC694" s="689"/>
      <c r="AD694" s="689"/>
      <c r="AE694" s="689"/>
      <c r="AF694" s="689"/>
      <c r="AG694" s="46"/>
      <c r="AH694" s="37"/>
      <c r="AI694" s="176"/>
      <c r="AJ694" s="51"/>
      <c r="AK694" s="59"/>
      <c r="AL694" s="51"/>
      <c r="AM694" s="130"/>
      <c r="AN694" s="61"/>
      <c r="AO694" s="689"/>
      <c r="AP694" s="689"/>
      <c r="AQ694" s="689"/>
      <c r="AR694" s="689"/>
      <c r="AS694" s="689"/>
      <c r="AT694" s="46"/>
      <c r="AU694" s="37"/>
      <c r="AV694" s="176"/>
      <c r="AW694" s="51"/>
      <c r="AX694" s="59"/>
      <c r="AY694" s="51"/>
      <c r="AZ694" s="130"/>
      <c r="BA694" s="61"/>
      <c r="BB694" s="689"/>
      <c r="BC694" s="689"/>
      <c r="BD694" s="689"/>
      <c r="BE694" s="689"/>
      <c r="BF694" s="689"/>
      <c r="BG694" s="46"/>
      <c r="BH694" s="37"/>
      <c r="BI694" s="176"/>
      <c r="BJ694" s="51"/>
      <c r="BK694" s="59"/>
      <c r="BL694" s="51"/>
      <c r="BM694" s="130"/>
    </row>
    <row r="695" spans="1:65" s="5" customFormat="1" ht="15.95" customHeight="1" x14ac:dyDescent="0.2">
      <c r="A695" s="61"/>
      <c r="B695" s="689"/>
      <c r="C695" s="689"/>
      <c r="D695" s="689"/>
      <c r="E695" s="689"/>
      <c r="F695" s="46"/>
      <c r="G695" s="46"/>
      <c r="H695" s="38"/>
      <c r="I695" s="103"/>
      <c r="K695" s="59"/>
      <c r="L695" s="51"/>
      <c r="M695" s="130"/>
      <c r="N695" s="61"/>
      <c r="O695" s="689"/>
      <c r="P695" s="689"/>
      <c r="Q695" s="689"/>
      <c r="R695" s="689"/>
      <c r="S695" s="46"/>
      <c r="T695" s="46"/>
      <c r="U695" s="38"/>
      <c r="V695" s="103"/>
      <c r="X695" s="59"/>
      <c r="Y695" s="51"/>
      <c r="Z695" s="130"/>
      <c r="AA695" s="61"/>
      <c r="AB695" s="689"/>
      <c r="AC695" s="689"/>
      <c r="AD695" s="689"/>
      <c r="AE695" s="689"/>
      <c r="AF695" s="46"/>
      <c r="AG695" s="46"/>
      <c r="AH695" s="37"/>
      <c r="AI695" s="176"/>
      <c r="AJ695" s="51"/>
      <c r="AK695" s="59"/>
      <c r="AL695" s="51"/>
      <c r="AM695" s="130"/>
      <c r="AN695" s="61"/>
      <c r="AO695" s="689"/>
      <c r="AP695" s="689"/>
      <c r="AQ695" s="689"/>
      <c r="AR695" s="689"/>
      <c r="AS695" s="46"/>
      <c r="AT695" s="46"/>
      <c r="AU695" s="37"/>
      <c r="AV695" s="176"/>
      <c r="AW695" s="51"/>
      <c r="AX695" s="59"/>
      <c r="AY695" s="51"/>
      <c r="AZ695" s="130"/>
      <c r="BA695" s="61"/>
      <c r="BB695" s="689"/>
      <c r="BC695" s="689"/>
      <c r="BD695" s="689"/>
      <c r="BE695" s="689"/>
      <c r="BF695" s="46"/>
      <c r="BG695" s="46"/>
      <c r="BH695" s="37"/>
      <c r="BI695" s="176"/>
      <c r="BJ695" s="51"/>
      <c r="BK695" s="59"/>
      <c r="BL695" s="51"/>
      <c r="BM695" s="130"/>
    </row>
    <row r="696" spans="1:65" s="5" customFormat="1" ht="15.95" customHeight="1" x14ac:dyDescent="0.2">
      <c r="A696" s="61"/>
      <c r="B696" s="689"/>
      <c r="C696" s="689"/>
      <c r="D696" s="689"/>
      <c r="E696" s="689"/>
      <c r="F696" s="689"/>
      <c r="G696" s="689"/>
      <c r="H696" s="24"/>
      <c r="I696" s="98"/>
      <c r="K696" s="51"/>
      <c r="L696" s="51"/>
      <c r="M696" s="51"/>
      <c r="N696" s="61"/>
      <c r="O696" s="689"/>
      <c r="P696" s="689"/>
      <c r="Q696" s="689"/>
      <c r="R696" s="689"/>
      <c r="S696" s="689"/>
      <c r="T696" s="689"/>
      <c r="U696" s="24"/>
      <c r="V696" s="98"/>
      <c r="X696" s="51"/>
      <c r="Y696" s="51"/>
      <c r="Z696" s="51"/>
      <c r="AA696" s="61"/>
      <c r="AB696" s="689"/>
      <c r="AC696" s="689"/>
      <c r="AD696" s="689"/>
      <c r="AE696" s="689"/>
      <c r="AF696" s="689"/>
      <c r="AG696" s="689"/>
      <c r="AH696" s="51"/>
      <c r="AI696" s="108"/>
      <c r="AJ696" s="51"/>
      <c r="AK696" s="51"/>
      <c r="AL696" s="51"/>
      <c r="AM696" s="51"/>
      <c r="AN696" s="61"/>
      <c r="AO696" s="689"/>
      <c r="AP696" s="689"/>
      <c r="AQ696" s="689"/>
      <c r="AR696" s="689"/>
      <c r="AS696" s="689"/>
      <c r="AT696" s="689"/>
      <c r="AU696" s="51"/>
      <c r="AV696" s="108"/>
      <c r="AW696" s="51"/>
      <c r="AX696" s="51"/>
      <c r="AY696" s="51"/>
      <c r="AZ696" s="51"/>
      <c r="BA696" s="61"/>
      <c r="BB696" s="689"/>
      <c r="BC696" s="689"/>
      <c r="BD696" s="689"/>
      <c r="BE696" s="689"/>
      <c r="BF696" s="689"/>
      <c r="BG696" s="689"/>
      <c r="BH696" s="51"/>
      <c r="BI696" s="108"/>
      <c r="BJ696" s="51"/>
      <c r="BK696" s="51"/>
      <c r="BL696" s="51"/>
      <c r="BM696" s="51"/>
    </row>
    <row r="697" spans="1:65" s="5" customFormat="1" ht="15.95" customHeight="1" x14ac:dyDescent="0.2">
      <c r="A697" s="61"/>
      <c r="B697" s="689"/>
      <c r="C697" s="689"/>
      <c r="D697" s="689"/>
      <c r="E697" s="689"/>
      <c r="F697" s="689"/>
      <c r="G697" s="46"/>
      <c r="H697" s="38"/>
      <c r="I697" s="103"/>
      <c r="K697" s="59"/>
      <c r="L697" s="51"/>
      <c r="M697" s="130"/>
      <c r="N697" s="61"/>
      <c r="O697" s="689"/>
      <c r="P697" s="689"/>
      <c r="Q697" s="689"/>
      <c r="R697" s="689"/>
      <c r="S697" s="689"/>
      <c r="T697" s="46"/>
      <c r="U697" s="38"/>
      <c r="V697" s="103"/>
      <c r="X697" s="59"/>
      <c r="Y697" s="51"/>
      <c r="Z697" s="130"/>
      <c r="AA697" s="61"/>
      <c r="AB697" s="689"/>
      <c r="AC697" s="689"/>
      <c r="AD697" s="689"/>
      <c r="AE697" s="689"/>
      <c r="AF697" s="689"/>
      <c r="AG697" s="46"/>
      <c r="AH697" s="37"/>
      <c r="AI697" s="176"/>
      <c r="AJ697" s="51"/>
      <c r="AK697" s="59"/>
      <c r="AL697" s="51"/>
      <c r="AM697" s="130"/>
      <c r="AN697" s="61"/>
      <c r="AO697" s="689"/>
      <c r="AP697" s="689"/>
      <c r="AQ697" s="689"/>
      <c r="AR697" s="689"/>
      <c r="AS697" s="689"/>
      <c r="AT697" s="46"/>
      <c r="AU697" s="37"/>
      <c r="AV697" s="176"/>
      <c r="AW697" s="51"/>
      <c r="AX697" s="59"/>
      <c r="AY697" s="51"/>
      <c r="AZ697" s="130"/>
      <c r="BA697" s="61"/>
      <c r="BB697" s="689"/>
      <c r="BC697" s="689"/>
      <c r="BD697" s="689"/>
      <c r="BE697" s="689"/>
      <c r="BF697" s="689"/>
      <c r="BG697" s="46"/>
      <c r="BH697" s="37"/>
      <c r="BI697" s="176"/>
      <c r="BJ697" s="51"/>
      <c r="BK697" s="59"/>
      <c r="BL697" s="51"/>
      <c r="BM697" s="130"/>
    </row>
    <row r="698" spans="1:65" s="5" customFormat="1" ht="15.95" customHeight="1" x14ac:dyDescent="0.2">
      <c r="A698" s="61"/>
      <c r="B698" s="689"/>
      <c r="C698" s="689"/>
      <c r="D698" s="689"/>
      <c r="E698" s="689"/>
      <c r="F698" s="689"/>
      <c r="G698" s="689"/>
      <c r="H698" s="24"/>
      <c r="I698" s="98"/>
      <c r="K698" s="51"/>
      <c r="L698" s="51"/>
      <c r="M698" s="51"/>
      <c r="N698" s="61"/>
      <c r="O698" s="689"/>
      <c r="P698" s="689"/>
      <c r="Q698" s="689"/>
      <c r="R698" s="689"/>
      <c r="S698" s="689"/>
      <c r="T698" s="689"/>
      <c r="U698" s="24"/>
      <c r="V698" s="98"/>
      <c r="X698" s="51"/>
      <c r="Y698" s="51"/>
      <c r="Z698" s="51"/>
      <c r="AA698" s="61"/>
      <c r="AB698" s="689"/>
      <c r="AC698" s="689"/>
      <c r="AD698" s="689"/>
      <c r="AE698" s="689"/>
      <c r="AF698" s="689"/>
      <c r="AG698" s="689"/>
      <c r="AH698" s="51"/>
      <c r="AI698" s="108"/>
      <c r="AJ698" s="51"/>
      <c r="AK698" s="51"/>
      <c r="AL698" s="51"/>
      <c r="AM698" s="51"/>
      <c r="AN698" s="61"/>
      <c r="AO698" s="689"/>
      <c r="AP698" s="689"/>
      <c r="AQ698" s="689"/>
      <c r="AR698" s="689"/>
      <c r="AS698" s="689"/>
      <c r="AT698" s="689"/>
      <c r="AU698" s="51"/>
      <c r="AV698" s="108"/>
      <c r="AW698" s="51"/>
      <c r="AX698" s="51"/>
      <c r="AY698" s="51"/>
      <c r="AZ698" s="51"/>
      <c r="BA698" s="61"/>
      <c r="BB698" s="689"/>
      <c r="BC698" s="689"/>
      <c r="BD698" s="689"/>
      <c r="BE698" s="689"/>
      <c r="BF698" s="689"/>
      <c r="BG698" s="689"/>
      <c r="BH698" s="51"/>
      <c r="BI698" s="108"/>
      <c r="BJ698" s="51"/>
      <c r="BK698" s="51"/>
      <c r="BL698" s="51"/>
      <c r="BM698" s="51"/>
    </row>
    <row r="699" spans="1:65" s="5" customFormat="1" ht="15.95" customHeight="1" x14ac:dyDescent="0.2">
      <c r="A699" s="61"/>
      <c r="B699" s="689"/>
      <c r="C699" s="689"/>
      <c r="D699" s="689"/>
      <c r="E699" s="689"/>
      <c r="F699" s="689"/>
      <c r="G699" s="46"/>
      <c r="H699" s="32"/>
      <c r="I699" s="103"/>
      <c r="J699" s="46"/>
      <c r="K699" s="33"/>
      <c r="L699" s="51"/>
      <c r="M699" s="130"/>
      <c r="N699" s="61"/>
      <c r="O699" s="689"/>
      <c r="P699" s="689"/>
      <c r="Q699" s="689"/>
      <c r="R699" s="689"/>
      <c r="S699" s="689"/>
      <c r="T699" s="46"/>
      <c r="U699" s="32"/>
      <c r="V699" s="103"/>
      <c r="W699" s="46"/>
      <c r="X699" s="33"/>
      <c r="Y699" s="51"/>
      <c r="Z699" s="130"/>
      <c r="AA699" s="61"/>
      <c r="AB699" s="689"/>
      <c r="AC699" s="689"/>
      <c r="AD699" s="689"/>
      <c r="AE699" s="689"/>
      <c r="AF699" s="689"/>
      <c r="AG699" s="46"/>
      <c r="AH699" s="156"/>
      <c r="AI699" s="176"/>
      <c r="AJ699" s="134"/>
      <c r="AK699" s="33"/>
      <c r="AL699" s="51"/>
      <c r="AM699" s="130"/>
      <c r="AN699" s="61"/>
      <c r="AO699" s="689"/>
      <c r="AP699" s="689"/>
      <c r="AQ699" s="689"/>
      <c r="AR699" s="689"/>
      <c r="AS699" s="689"/>
      <c r="AT699" s="46"/>
      <c r="AU699" s="156"/>
      <c r="AV699" s="176"/>
      <c r="AW699" s="134"/>
      <c r="AX699" s="33"/>
      <c r="AY699" s="51"/>
      <c r="AZ699" s="130"/>
      <c r="BA699" s="61"/>
      <c r="BB699" s="689"/>
      <c r="BC699" s="689"/>
      <c r="BD699" s="689"/>
      <c r="BE699" s="689"/>
      <c r="BF699" s="689"/>
      <c r="BG699" s="46"/>
      <c r="BH699" s="156"/>
      <c r="BI699" s="176"/>
      <c r="BJ699" s="134"/>
      <c r="BK699" s="33"/>
      <c r="BL699" s="51"/>
      <c r="BM699" s="130"/>
    </row>
    <row r="700" spans="1:65" s="5" customFormat="1" ht="15.95" customHeight="1" x14ac:dyDescent="0.2">
      <c r="A700" s="83"/>
      <c r="B700" s="780"/>
      <c r="C700" s="780"/>
      <c r="D700" s="780"/>
      <c r="E700" s="780"/>
      <c r="F700" s="780"/>
      <c r="G700" s="780"/>
      <c r="H700" s="780"/>
      <c r="I700" s="780"/>
      <c r="J700" s="780"/>
      <c r="K700" s="780"/>
      <c r="L700" s="780"/>
      <c r="M700" s="780"/>
      <c r="N700" s="83"/>
      <c r="O700" s="136"/>
      <c r="P700" s="136"/>
      <c r="Q700" s="136"/>
      <c r="R700" s="136"/>
      <c r="S700" s="136"/>
      <c r="T700" s="136"/>
      <c r="U700" s="136"/>
      <c r="V700" s="136"/>
      <c r="W700" s="136"/>
      <c r="X700" s="136"/>
      <c r="Y700" s="136"/>
      <c r="Z700" s="136"/>
      <c r="AA700" s="83"/>
      <c r="AB700" s="136"/>
      <c r="AC700" s="136"/>
      <c r="AD700" s="136"/>
      <c r="AE700" s="136"/>
      <c r="AF700" s="136"/>
      <c r="AG700" s="136"/>
      <c r="AH700" s="51"/>
      <c r="AI700" s="51"/>
      <c r="AJ700" s="51"/>
      <c r="AK700" s="51"/>
      <c r="AL700" s="51"/>
      <c r="AM700" s="51"/>
      <c r="AN700" s="83"/>
      <c r="AO700" s="136"/>
      <c r="AP700" s="136"/>
      <c r="AQ700" s="136"/>
      <c r="AR700" s="136"/>
      <c r="AS700" s="136"/>
      <c r="AT700" s="136"/>
      <c r="AU700" s="51"/>
      <c r="AV700" s="51"/>
      <c r="AW700" s="51"/>
      <c r="AX700" s="51"/>
      <c r="AY700" s="51"/>
      <c r="AZ700" s="51"/>
      <c r="BA700" s="83"/>
      <c r="BB700" s="136"/>
      <c r="BC700" s="136"/>
      <c r="BD700" s="136"/>
      <c r="BE700" s="136"/>
      <c r="BF700" s="136"/>
      <c r="BG700" s="136"/>
      <c r="BH700" s="51"/>
      <c r="BI700" s="51"/>
      <c r="BJ700" s="51"/>
      <c r="BK700" s="51"/>
      <c r="BL700" s="51"/>
      <c r="BM700" s="51"/>
    </row>
    <row r="701" spans="1:65" s="8" customFormat="1" ht="18" customHeight="1" x14ac:dyDescent="0.25">
      <c r="A701" s="781"/>
      <c r="B701" s="781"/>
      <c r="C701" s="781"/>
      <c r="D701" s="781"/>
      <c r="E701" s="781"/>
      <c r="F701" s="781"/>
      <c r="G701" s="781"/>
      <c r="H701" s="781"/>
      <c r="I701" s="781"/>
      <c r="J701" s="56"/>
      <c r="K701" s="779"/>
      <c r="L701" s="779"/>
      <c r="M701" s="779"/>
      <c r="N701" s="168"/>
      <c r="O701" s="168"/>
      <c r="P701" s="168"/>
      <c r="Q701" s="168"/>
      <c r="R701" s="168"/>
      <c r="S701" s="168"/>
      <c r="T701" s="168"/>
      <c r="U701" s="168"/>
      <c r="V701" s="168"/>
      <c r="W701" s="56"/>
      <c r="X701" s="779"/>
      <c r="Y701" s="779"/>
      <c r="Z701" s="779"/>
      <c r="AA701" s="168"/>
      <c r="AB701" s="168"/>
      <c r="AC701" s="168"/>
      <c r="AD701" s="168"/>
      <c r="AE701" s="168"/>
      <c r="AF701" s="168"/>
      <c r="AG701" s="168"/>
      <c r="AH701" s="132"/>
      <c r="AI701" s="132"/>
      <c r="AJ701" s="133"/>
      <c r="AK701" s="779"/>
      <c r="AL701" s="779"/>
      <c r="AM701" s="779"/>
      <c r="AN701" s="168"/>
      <c r="AO701" s="168"/>
      <c r="AP701" s="168"/>
      <c r="AQ701" s="168"/>
      <c r="AR701" s="168"/>
      <c r="AS701" s="168"/>
      <c r="AT701" s="168"/>
      <c r="AU701" s="132"/>
      <c r="AV701" s="132"/>
      <c r="AW701" s="133"/>
      <c r="AX701" s="779"/>
      <c r="AY701" s="779"/>
      <c r="AZ701" s="779"/>
      <c r="BA701" s="168"/>
      <c r="BB701" s="168"/>
      <c r="BC701" s="168"/>
      <c r="BD701" s="168"/>
      <c r="BE701" s="168"/>
      <c r="BF701" s="168"/>
      <c r="BG701" s="168"/>
      <c r="BH701" s="132"/>
      <c r="BI701" s="132"/>
      <c r="BJ701" s="133"/>
      <c r="BK701" s="779"/>
      <c r="BL701" s="779"/>
      <c r="BM701" s="779"/>
    </row>
    <row r="702" spans="1:65" s="8" customFormat="1" ht="12.75" customHeight="1" x14ac:dyDescent="0.25">
      <c r="B702" s="81"/>
      <c r="C702" s="52"/>
      <c r="D702" s="52"/>
      <c r="E702" s="52"/>
      <c r="F702" s="52"/>
      <c r="G702" s="52"/>
      <c r="H702" s="74"/>
      <c r="I702" s="114"/>
      <c r="K702" s="168"/>
      <c r="L702" s="168"/>
      <c r="M702" s="169"/>
      <c r="O702" s="81"/>
      <c r="P702" s="52"/>
      <c r="Q702" s="52"/>
      <c r="R702" s="52"/>
      <c r="S702" s="52"/>
      <c r="T702" s="52"/>
      <c r="U702" s="74"/>
      <c r="V702" s="114"/>
      <c r="X702" s="168"/>
      <c r="Y702" s="168"/>
      <c r="Z702" s="169"/>
      <c r="AB702" s="81"/>
      <c r="AC702" s="52"/>
      <c r="AD702" s="52"/>
      <c r="AE702" s="52"/>
      <c r="AF702" s="52"/>
      <c r="AG702" s="52"/>
      <c r="AH702" s="192"/>
      <c r="AI702" s="193"/>
      <c r="AJ702" s="132"/>
      <c r="AK702" s="168"/>
      <c r="AL702" s="168"/>
      <c r="AM702" s="169"/>
      <c r="AO702" s="81"/>
      <c r="AP702" s="52"/>
      <c r="AQ702" s="52"/>
      <c r="AR702" s="52"/>
      <c r="AS702" s="52"/>
      <c r="AT702" s="52"/>
      <c r="AU702" s="192"/>
      <c r="AV702" s="193"/>
      <c r="AW702" s="132"/>
      <c r="AX702" s="168"/>
      <c r="AY702" s="168"/>
      <c r="AZ702" s="169"/>
      <c r="BB702" s="81"/>
      <c r="BC702" s="52"/>
      <c r="BD702" s="52"/>
      <c r="BE702" s="52"/>
      <c r="BF702" s="52"/>
      <c r="BG702" s="52"/>
      <c r="BH702" s="192"/>
      <c r="BI702" s="193"/>
      <c r="BJ702" s="132"/>
      <c r="BK702" s="168"/>
      <c r="BL702" s="168"/>
      <c r="BM702" s="169"/>
    </row>
    <row r="703" spans="1:65" s="8" customFormat="1" ht="21.75" customHeight="1" x14ac:dyDescent="0.25">
      <c r="A703" s="781"/>
      <c r="B703" s="781"/>
      <c r="C703" s="781"/>
      <c r="D703" s="781"/>
      <c r="E703" s="781"/>
      <c r="F703" s="781"/>
      <c r="G703" s="781"/>
      <c r="H703" s="781"/>
      <c r="I703" s="781"/>
      <c r="J703" s="56"/>
      <c r="K703" s="779"/>
      <c r="L703" s="779"/>
      <c r="M703" s="779"/>
      <c r="N703" s="168"/>
      <c r="O703" s="168"/>
      <c r="P703" s="168"/>
      <c r="Q703" s="168"/>
      <c r="R703" s="168"/>
      <c r="S703" s="168"/>
      <c r="T703" s="168"/>
      <c r="U703" s="168"/>
      <c r="V703" s="168"/>
      <c r="W703" s="56"/>
      <c r="X703" s="779"/>
      <c r="Y703" s="779"/>
      <c r="Z703" s="779"/>
      <c r="AA703" s="168"/>
      <c r="AB703" s="168"/>
      <c r="AC703" s="168"/>
      <c r="AD703" s="168"/>
      <c r="AE703" s="168"/>
      <c r="AF703" s="168"/>
      <c r="AG703" s="168"/>
      <c r="AH703" s="132"/>
      <c r="AI703" s="132"/>
      <c r="AJ703" s="133"/>
      <c r="AK703" s="779"/>
      <c r="AL703" s="779"/>
      <c r="AM703" s="779"/>
      <c r="AN703" s="168"/>
      <c r="AO703" s="168"/>
      <c r="AP703" s="168"/>
      <c r="AQ703" s="168"/>
      <c r="AR703" s="168"/>
      <c r="AS703" s="168"/>
      <c r="AT703" s="168"/>
      <c r="AU703" s="132"/>
      <c r="AV703" s="132"/>
      <c r="AW703" s="133"/>
      <c r="AX703" s="779"/>
      <c r="AY703" s="779"/>
      <c r="AZ703" s="779"/>
      <c r="BA703" s="168"/>
      <c r="BB703" s="168"/>
      <c r="BC703" s="168"/>
      <c r="BD703" s="168"/>
      <c r="BE703" s="168"/>
      <c r="BF703" s="168"/>
      <c r="BG703" s="168"/>
      <c r="BH703" s="132"/>
      <c r="BI703" s="132"/>
      <c r="BJ703" s="133"/>
      <c r="BK703" s="779"/>
      <c r="BL703" s="779"/>
      <c r="BM703" s="779"/>
    </row>
    <row r="704" spans="1:65" s="5" customFormat="1" x14ac:dyDescent="0.2">
      <c r="A704" s="23"/>
      <c r="B704" s="73"/>
      <c r="H704" s="24"/>
      <c r="I704" s="58"/>
      <c r="K704" s="59"/>
      <c r="L704" s="51"/>
      <c r="M704" s="59"/>
      <c r="N704" s="23"/>
      <c r="O704" s="73"/>
      <c r="U704" s="24"/>
      <c r="V704" s="58"/>
      <c r="X704" s="59"/>
      <c r="Y704" s="51"/>
      <c r="Z704" s="59"/>
      <c r="AA704" s="23"/>
      <c r="AB704" s="73"/>
      <c r="AH704" s="51"/>
      <c r="AI704" s="108"/>
      <c r="AJ704" s="51"/>
      <c r="AK704" s="59"/>
      <c r="AL704" s="51"/>
      <c r="AM704" s="59"/>
      <c r="AN704" s="23"/>
      <c r="AO704" s="73"/>
      <c r="AU704" s="51"/>
      <c r="AV704" s="108"/>
      <c r="AW704" s="51"/>
      <c r="AX704" s="59"/>
      <c r="AY704" s="51"/>
      <c r="AZ704" s="59"/>
      <c r="BA704" s="23"/>
      <c r="BB704" s="73"/>
      <c r="BH704" s="51"/>
      <c r="BI704" s="108"/>
      <c r="BJ704" s="51"/>
      <c r="BK704" s="59"/>
      <c r="BL704" s="51"/>
      <c r="BM704" s="59"/>
    </row>
    <row r="705" spans="1:65" s="20" customFormat="1" ht="20.100000000000001" customHeight="1" x14ac:dyDescent="0.2">
      <c r="A705" s="784"/>
      <c r="B705" s="784"/>
      <c r="C705" s="784"/>
      <c r="D705" s="784"/>
      <c r="E705" s="784"/>
      <c r="F705" s="784"/>
      <c r="G705" s="784"/>
      <c r="H705" s="784"/>
      <c r="I705" s="784"/>
      <c r="J705" s="784"/>
      <c r="K705" s="784"/>
      <c r="L705" s="784"/>
      <c r="M705" s="784"/>
      <c r="N705" s="137"/>
      <c r="O705" s="137"/>
      <c r="P705" s="137"/>
      <c r="Q705" s="137"/>
      <c r="R705" s="137"/>
      <c r="S705" s="137"/>
      <c r="T705" s="137"/>
      <c r="U705" s="137"/>
      <c r="V705" s="137"/>
      <c r="W705" s="137"/>
      <c r="X705" s="137"/>
      <c r="Y705" s="137"/>
      <c r="Z705" s="137"/>
      <c r="AA705" s="137"/>
      <c r="AB705" s="137"/>
      <c r="AC705" s="137"/>
      <c r="AD705" s="137"/>
      <c r="AE705" s="137"/>
      <c r="AF705" s="137"/>
      <c r="AG705" s="137"/>
      <c r="AH705" s="51"/>
      <c r="AI705" s="51"/>
      <c r="AJ705" s="51"/>
      <c r="AK705" s="51"/>
      <c r="AL705" s="51"/>
      <c r="AM705" s="51"/>
      <c r="AN705" s="137"/>
      <c r="AO705" s="137"/>
      <c r="AP705" s="137"/>
      <c r="AQ705" s="137"/>
      <c r="AR705" s="137"/>
      <c r="AS705" s="137"/>
      <c r="AT705" s="137"/>
      <c r="AU705" s="51"/>
      <c r="AV705" s="51"/>
      <c r="AW705" s="51"/>
      <c r="AX705" s="51"/>
      <c r="AY705" s="51"/>
      <c r="AZ705" s="51"/>
      <c r="BA705" s="137"/>
      <c r="BB705" s="137"/>
      <c r="BC705" s="137"/>
      <c r="BD705" s="137"/>
      <c r="BE705" s="137"/>
      <c r="BF705" s="137"/>
      <c r="BG705" s="137"/>
      <c r="BH705" s="51"/>
      <c r="BI705" s="51"/>
      <c r="BJ705" s="51"/>
      <c r="BK705" s="51"/>
      <c r="BL705" s="51"/>
      <c r="BM705" s="51"/>
    </row>
    <row r="706" spans="1:65" s="7" customFormat="1" ht="17.100000000000001" customHeight="1" x14ac:dyDescent="0.2">
      <c r="A706" s="721"/>
      <c r="B706" s="721"/>
      <c r="C706" s="721"/>
      <c r="D706" s="721"/>
      <c r="E706" s="721"/>
      <c r="F706" s="721"/>
      <c r="G706" s="721"/>
      <c r="H706" s="721"/>
      <c r="I706" s="721"/>
      <c r="J706" s="721"/>
      <c r="K706" s="721"/>
      <c r="L706" s="721"/>
      <c r="M706" s="721"/>
      <c r="N706" s="85"/>
      <c r="O706" s="85"/>
      <c r="P706" s="85"/>
      <c r="Q706" s="85"/>
      <c r="R706" s="85"/>
      <c r="S706" s="85"/>
      <c r="T706" s="85"/>
      <c r="U706" s="85"/>
      <c r="V706" s="85"/>
      <c r="W706" s="85"/>
      <c r="X706" s="85"/>
      <c r="Y706" s="85"/>
      <c r="Z706" s="85"/>
      <c r="AA706" s="85"/>
      <c r="AB706" s="85"/>
      <c r="AC706" s="85"/>
      <c r="AD706" s="85"/>
      <c r="AE706" s="85"/>
      <c r="AF706" s="85"/>
      <c r="AG706" s="85"/>
      <c r="AH706" s="57"/>
      <c r="AI706" s="57"/>
      <c r="AJ706" s="57"/>
      <c r="AK706" s="57"/>
      <c r="AL706" s="57"/>
      <c r="AM706" s="57"/>
      <c r="AN706" s="85"/>
      <c r="AO706" s="85"/>
      <c r="AP706" s="85"/>
      <c r="AQ706" s="85"/>
      <c r="AR706" s="85"/>
      <c r="AS706" s="85"/>
      <c r="AT706" s="85"/>
      <c r="AU706" s="57"/>
      <c r="AV706" s="57"/>
      <c r="AW706" s="57"/>
      <c r="AX706" s="57"/>
      <c r="AY706" s="57"/>
      <c r="AZ706" s="57"/>
      <c r="BA706" s="85"/>
      <c r="BB706" s="85"/>
      <c r="BC706" s="85"/>
      <c r="BD706" s="85"/>
      <c r="BE706" s="85"/>
      <c r="BF706" s="85"/>
      <c r="BG706" s="85"/>
      <c r="BH706" s="57"/>
      <c r="BI706" s="57"/>
      <c r="BJ706" s="57"/>
      <c r="BK706" s="57"/>
      <c r="BL706" s="57"/>
      <c r="BM706" s="57"/>
    </row>
    <row r="707" spans="1:65" s="20" customFormat="1" x14ac:dyDescent="0.2">
      <c r="A707" s="62"/>
      <c r="B707" s="696"/>
      <c r="C707" s="696"/>
      <c r="D707" s="696"/>
      <c r="E707" s="696"/>
      <c r="F707" s="696"/>
      <c r="G707" s="696"/>
      <c r="H707" s="63"/>
      <c r="I707" s="106"/>
      <c r="J707" s="64"/>
      <c r="K707" s="65"/>
      <c r="L707" s="65"/>
      <c r="M707" s="63"/>
      <c r="N707" s="62"/>
      <c r="O707" s="696"/>
      <c r="P707" s="696"/>
      <c r="Q707" s="696"/>
      <c r="R707" s="696"/>
      <c r="S707" s="696"/>
      <c r="T707" s="696"/>
      <c r="U707" s="63"/>
      <c r="V707" s="106"/>
      <c r="W707" s="64"/>
      <c r="X707" s="65"/>
      <c r="Y707" s="65"/>
      <c r="Z707" s="63"/>
      <c r="AA707" s="62"/>
      <c r="AB707" s="696"/>
      <c r="AC707" s="696"/>
      <c r="AD707" s="696"/>
      <c r="AE707" s="696"/>
      <c r="AF707" s="696"/>
      <c r="AG707" s="696"/>
      <c r="AH707" s="63"/>
      <c r="AI707" s="106"/>
      <c r="AJ707" s="65"/>
      <c r="AK707" s="65"/>
      <c r="AL707" s="65"/>
      <c r="AM707" s="63"/>
      <c r="AN707" s="62"/>
      <c r="AO707" s="696"/>
      <c r="AP707" s="696"/>
      <c r="AQ707" s="696"/>
      <c r="AR707" s="696"/>
      <c r="AS707" s="696"/>
      <c r="AT707" s="696"/>
      <c r="AU707" s="63"/>
      <c r="AV707" s="106"/>
      <c r="AW707" s="65"/>
      <c r="AX707" s="65"/>
      <c r="AY707" s="65"/>
      <c r="AZ707" s="63"/>
      <c r="BA707" s="62"/>
      <c r="BB707" s="696"/>
      <c r="BC707" s="696"/>
      <c r="BD707" s="696"/>
      <c r="BE707" s="696"/>
      <c r="BF707" s="696"/>
      <c r="BG707" s="696"/>
      <c r="BH707" s="63"/>
      <c r="BI707" s="106"/>
      <c r="BJ707" s="65"/>
      <c r="BK707" s="65"/>
      <c r="BL707" s="65"/>
      <c r="BM707" s="63"/>
    </row>
    <row r="708" spans="1:65" s="5" customFormat="1" ht="15.95" customHeight="1" x14ac:dyDescent="0.2">
      <c r="A708" s="86"/>
      <c r="B708" s="51"/>
      <c r="C708" s="700"/>
      <c r="D708" s="701"/>
      <c r="E708" s="701"/>
      <c r="F708" s="701"/>
      <c r="G708" s="701"/>
      <c r="H708" s="701"/>
      <c r="I708" s="701"/>
      <c r="J708" s="20"/>
      <c r="K708" s="130"/>
      <c r="L708" s="51"/>
      <c r="M708" s="59"/>
      <c r="N708" s="86"/>
      <c r="O708" s="51"/>
      <c r="P708" s="59"/>
      <c r="Q708" s="59"/>
      <c r="R708" s="59"/>
      <c r="S708" s="59"/>
      <c r="T708" s="59"/>
      <c r="U708" s="59"/>
      <c r="V708" s="59"/>
      <c r="W708" s="20"/>
      <c r="X708" s="130"/>
      <c r="Y708" s="51"/>
      <c r="Z708" s="59"/>
      <c r="AA708" s="86"/>
      <c r="AB708" s="51"/>
      <c r="AC708" s="59"/>
      <c r="AD708" s="59"/>
      <c r="AE708" s="59"/>
      <c r="AF708" s="59"/>
      <c r="AG708" s="59"/>
      <c r="AH708" s="51"/>
      <c r="AI708" s="51"/>
      <c r="AJ708" s="51"/>
      <c r="AK708" s="130"/>
      <c r="AL708" s="51"/>
      <c r="AM708" s="59"/>
      <c r="AN708" s="86"/>
      <c r="AO708" s="51"/>
      <c r="AP708" s="59"/>
      <c r="AQ708" s="59"/>
      <c r="AR708" s="59"/>
      <c r="AS708" s="59"/>
      <c r="AT708" s="59"/>
      <c r="AU708" s="51"/>
      <c r="AV708" s="51"/>
      <c r="AW708" s="51"/>
      <c r="AX708" s="130"/>
      <c r="AY708" s="51"/>
      <c r="AZ708" s="59"/>
      <c r="BA708" s="86"/>
      <c r="BB708" s="51"/>
      <c r="BC708" s="59"/>
      <c r="BD708" s="59"/>
      <c r="BE708" s="59"/>
      <c r="BF708" s="59"/>
      <c r="BG708" s="59"/>
      <c r="BH708" s="51"/>
      <c r="BI708" s="51"/>
      <c r="BJ708" s="51"/>
      <c r="BK708" s="130"/>
      <c r="BL708" s="51"/>
      <c r="BM708" s="59"/>
    </row>
    <row r="709" spans="1:65" s="5" customFormat="1" ht="15.95" customHeight="1" x14ac:dyDescent="0.2">
      <c r="A709" s="20"/>
      <c r="B709" s="51"/>
      <c r="C709" s="700"/>
      <c r="D709" s="700"/>
      <c r="E709" s="700"/>
      <c r="F709" s="700"/>
      <c r="G709" s="700"/>
      <c r="H709" s="700"/>
      <c r="I709" s="107"/>
      <c r="J709" s="20"/>
      <c r="K709" s="130"/>
      <c r="L709" s="51"/>
      <c r="M709" s="59"/>
      <c r="N709" s="20"/>
      <c r="O709" s="51"/>
      <c r="P709" s="59"/>
      <c r="Q709" s="59"/>
      <c r="R709" s="59"/>
      <c r="S709" s="59"/>
      <c r="T709" s="59"/>
      <c r="U709" s="59"/>
      <c r="V709" s="107"/>
      <c r="W709" s="20"/>
      <c r="X709" s="130"/>
      <c r="Y709" s="51"/>
      <c r="Z709" s="59"/>
      <c r="AA709" s="20"/>
      <c r="AB709" s="51"/>
      <c r="AC709" s="59"/>
      <c r="AD709" s="59"/>
      <c r="AE709" s="59"/>
      <c r="AF709" s="59"/>
      <c r="AG709" s="59"/>
      <c r="AH709" s="51"/>
      <c r="AI709" s="108"/>
      <c r="AJ709" s="51"/>
      <c r="AK709" s="130"/>
      <c r="AL709" s="51"/>
      <c r="AM709" s="59"/>
      <c r="AN709" s="20"/>
      <c r="AO709" s="51"/>
      <c r="AP709" s="59"/>
      <c r="AQ709" s="59"/>
      <c r="AR709" s="59"/>
      <c r="AS709" s="59"/>
      <c r="AT709" s="59"/>
      <c r="AU709" s="51"/>
      <c r="AV709" s="108"/>
      <c r="AW709" s="51"/>
      <c r="AX709" s="130"/>
      <c r="AY709" s="51"/>
      <c r="AZ709" s="59"/>
      <c r="BA709" s="20"/>
      <c r="BB709" s="51"/>
      <c r="BC709" s="59"/>
      <c r="BD709" s="59"/>
      <c r="BE709" s="59"/>
      <c r="BF709" s="59"/>
      <c r="BG709" s="59"/>
      <c r="BH709" s="51"/>
      <c r="BI709" s="108"/>
      <c r="BJ709" s="51"/>
      <c r="BK709" s="130"/>
      <c r="BL709" s="51"/>
      <c r="BM709" s="59"/>
    </row>
    <row r="710" spans="1:65" s="5" customFormat="1" ht="15.95" customHeight="1" x14ac:dyDescent="0.2">
      <c r="A710" s="87"/>
      <c r="B710" s="51"/>
      <c r="C710" s="20"/>
      <c r="D710" s="20"/>
      <c r="E710" s="20"/>
      <c r="F710" s="20"/>
      <c r="G710" s="20"/>
      <c r="H710" s="59"/>
      <c r="I710" s="108"/>
      <c r="J710" s="20"/>
      <c r="K710" s="130"/>
      <c r="L710" s="51"/>
      <c r="M710" s="130"/>
      <c r="N710" s="87"/>
      <c r="O710" s="51"/>
      <c r="P710" s="20"/>
      <c r="Q710" s="20"/>
      <c r="R710" s="20"/>
      <c r="S710" s="20"/>
      <c r="T710" s="20"/>
      <c r="U710" s="59"/>
      <c r="V710" s="108"/>
      <c r="W710" s="20"/>
      <c r="X710" s="130"/>
      <c r="Y710" s="51"/>
      <c r="Z710" s="130"/>
      <c r="AA710" s="87"/>
      <c r="AB710" s="51"/>
      <c r="AC710" s="20"/>
      <c r="AD710" s="20"/>
      <c r="AE710" s="20"/>
      <c r="AF710" s="20"/>
      <c r="AG710" s="20"/>
      <c r="AH710" s="59"/>
      <c r="AI710" s="108"/>
      <c r="AJ710" s="51"/>
      <c r="AK710" s="130"/>
      <c r="AL710" s="51"/>
      <c r="AM710" s="130"/>
      <c r="AN710" s="87"/>
      <c r="AO710" s="51"/>
      <c r="AP710" s="20"/>
      <c r="AQ710" s="20"/>
      <c r="AR710" s="20"/>
      <c r="AS710" s="20"/>
      <c r="AT710" s="20"/>
      <c r="AU710" s="59"/>
      <c r="AV710" s="108"/>
      <c r="AW710" s="51"/>
      <c r="AX710" s="130"/>
      <c r="AY710" s="51"/>
      <c r="AZ710" s="130"/>
      <c r="BA710" s="87"/>
      <c r="BB710" s="51"/>
      <c r="BC710" s="20"/>
      <c r="BD710" s="20"/>
      <c r="BE710" s="20"/>
      <c r="BF710" s="20"/>
      <c r="BG710" s="20"/>
      <c r="BH710" s="59"/>
      <c r="BI710" s="108"/>
      <c r="BJ710" s="51"/>
      <c r="BK710" s="130"/>
      <c r="BL710" s="51"/>
      <c r="BM710" s="130"/>
    </row>
    <row r="711" spans="1:65" s="5" customFormat="1" ht="15.95" customHeight="1" x14ac:dyDescent="0.2">
      <c r="A711" s="87"/>
      <c r="B711" s="51"/>
      <c r="C711" s="20"/>
      <c r="D711" s="20"/>
      <c r="E711" s="20"/>
      <c r="F711" s="20"/>
      <c r="G711" s="20"/>
      <c r="H711" s="59"/>
      <c r="I711" s="108"/>
      <c r="J711" s="20"/>
      <c r="K711" s="130"/>
      <c r="L711" s="51"/>
      <c r="M711" s="130"/>
      <c r="N711" s="87"/>
      <c r="O711" s="51"/>
      <c r="P711" s="20"/>
      <c r="Q711" s="20"/>
      <c r="R711" s="20"/>
      <c r="S711" s="20"/>
      <c r="T711" s="20"/>
      <c r="U711" s="59"/>
      <c r="V711" s="108"/>
      <c r="W711" s="20"/>
      <c r="X711" s="130"/>
      <c r="Y711" s="51"/>
      <c r="Z711" s="130"/>
      <c r="AA711" s="87"/>
      <c r="AB711" s="51"/>
      <c r="AC711" s="20"/>
      <c r="AD711" s="20"/>
      <c r="AE711" s="20"/>
      <c r="AF711" s="20"/>
      <c r="AG711" s="20"/>
      <c r="AH711" s="59"/>
      <c r="AI711" s="108"/>
      <c r="AJ711" s="51"/>
      <c r="AK711" s="130"/>
      <c r="AL711" s="51"/>
      <c r="AM711" s="130"/>
      <c r="AN711" s="87"/>
      <c r="AO711" s="51"/>
      <c r="AP711" s="20"/>
      <c r="AQ711" s="20"/>
      <c r="AR711" s="20"/>
      <c r="AS711" s="20"/>
      <c r="AT711" s="20"/>
      <c r="AU711" s="59"/>
      <c r="AV711" s="108"/>
      <c r="AW711" s="51"/>
      <c r="AX711" s="130"/>
      <c r="AY711" s="51"/>
      <c r="AZ711" s="130"/>
      <c r="BA711" s="87"/>
      <c r="BB711" s="51"/>
      <c r="BC711" s="20"/>
      <c r="BD711" s="20"/>
      <c r="BE711" s="20"/>
      <c r="BF711" s="20"/>
      <c r="BG711" s="20"/>
      <c r="BH711" s="59"/>
      <c r="BI711" s="108"/>
      <c r="BJ711" s="51"/>
      <c r="BK711" s="130"/>
      <c r="BL711" s="51"/>
      <c r="BM711" s="130"/>
    </row>
    <row r="712" spans="1:65" s="5" customFormat="1" ht="15.95" customHeight="1" x14ac:dyDescent="0.2">
      <c r="A712" s="86"/>
      <c r="B712" s="51"/>
      <c r="C712" s="700"/>
      <c r="D712" s="701"/>
      <c r="E712" s="701"/>
      <c r="F712" s="701"/>
      <c r="G712" s="701"/>
      <c r="H712" s="701"/>
      <c r="I712" s="107"/>
      <c r="J712" s="20"/>
      <c r="K712" s="59"/>
      <c r="L712" s="59"/>
      <c r="M712" s="59"/>
      <c r="N712" s="86"/>
      <c r="O712" s="51"/>
      <c r="P712" s="59"/>
      <c r="Q712" s="59"/>
      <c r="R712" s="59"/>
      <c r="S712" s="59"/>
      <c r="T712" s="59"/>
      <c r="U712" s="59"/>
      <c r="V712" s="107"/>
      <c r="W712" s="20"/>
      <c r="X712" s="59"/>
      <c r="Y712" s="59"/>
      <c r="Z712" s="59"/>
      <c r="AA712" s="86"/>
      <c r="AB712" s="51"/>
      <c r="AC712" s="59"/>
      <c r="AD712" s="59"/>
      <c r="AE712" s="59"/>
      <c r="AF712" s="59"/>
      <c r="AG712" s="59"/>
      <c r="AH712" s="51"/>
      <c r="AI712" s="108"/>
      <c r="AJ712" s="51"/>
      <c r="AK712" s="59"/>
      <c r="AL712" s="59"/>
      <c r="AM712" s="59"/>
      <c r="AN712" s="86"/>
      <c r="AO712" s="51"/>
      <c r="AP712" s="59"/>
      <c r="AQ712" s="59"/>
      <c r="AR712" s="59"/>
      <c r="AS712" s="59"/>
      <c r="AT712" s="59"/>
      <c r="AU712" s="51"/>
      <c r="AV712" s="108"/>
      <c r="AW712" s="51"/>
      <c r="AX712" s="59"/>
      <c r="AY712" s="59"/>
      <c r="AZ712" s="59"/>
      <c r="BA712" s="86"/>
      <c r="BB712" s="51"/>
      <c r="BC712" s="59"/>
      <c r="BD712" s="59"/>
      <c r="BE712" s="59"/>
      <c r="BF712" s="59"/>
      <c r="BG712" s="59"/>
      <c r="BH712" s="51"/>
      <c r="BI712" s="108"/>
      <c r="BJ712" s="51"/>
      <c r="BK712" s="59"/>
      <c r="BL712" s="59"/>
      <c r="BM712" s="59"/>
    </row>
    <row r="713" spans="1:65" s="5" customFormat="1" ht="15.95" customHeight="1" x14ac:dyDescent="0.2">
      <c r="A713" s="20"/>
      <c r="B713" s="51"/>
      <c r="C713" s="700"/>
      <c r="D713" s="701"/>
      <c r="E713" s="701"/>
      <c r="F713" s="701"/>
      <c r="G713" s="701"/>
      <c r="H713" s="701"/>
      <c r="I713" s="107"/>
      <c r="J713" s="20"/>
      <c r="K713" s="59"/>
      <c r="L713" s="59"/>
      <c r="M713" s="59"/>
      <c r="N713" s="20"/>
      <c r="O713" s="51"/>
      <c r="P713" s="59"/>
      <c r="Q713" s="59"/>
      <c r="R713" s="59"/>
      <c r="S713" s="59"/>
      <c r="T713" s="59"/>
      <c r="U713" s="59"/>
      <c r="V713" s="107"/>
      <c r="W713" s="20"/>
      <c r="X713" s="59"/>
      <c r="Y713" s="59"/>
      <c r="Z713" s="59"/>
      <c r="AA713" s="20"/>
      <c r="AB713" s="51"/>
      <c r="AC713" s="59"/>
      <c r="AD713" s="59"/>
      <c r="AE713" s="59"/>
      <c r="AF713" s="59"/>
      <c r="AG713" s="59"/>
      <c r="AH713" s="51"/>
      <c r="AI713" s="108"/>
      <c r="AJ713" s="51"/>
      <c r="AK713" s="59"/>
      <c r="AL713" s="59"/>
      <c r="AM713" s="59"/>
      <c r="AN713" s="20"/>
      <c r="AO713" s="51"/>
      <c r="AP713" s="59"/>
      <c r="AQ713" s="59"/>
      <c r="AR713" s="59"/>
      <c r="AS713" s="59"/>
      <c r="AT713" s="59"/>
      <c r="AU713" s="51"/>
      <c r="AV713" s="108"/>
      <c r="AW713" s="51"/>
      <c r="AX713" s="59"/>
      <c r="AY713" s="59"/>
      <c r="AZ713" s="59"/>
      <c r="BA713" s="20"/>
      <c r="BB713" s="51"/>
      <c r="BC713" s="59"/>
      <c r="BD713" s="59"/>
      <c r="BE713" s="59"/>
      <c r="BF713" s="59"/>
      <c r="BG713" s="59"/>
      <c r="BH713" s="51"/>
      <c r="BI713" s="108"/>
      <c r="BJ713" s="51"/>
      <c r="BK713" s="59"/>
      <c r="BL713" s="59"/>
      <c r="BM713" s="59"/>
    </row>
    <row r="714" spans="1:65" s="5" customFormat="1" ht="15.95" customHeight="1" x14ac:dyDescent="0.2">
      <c r="A714" s="87"/>
      <c r="B714" s="51"/>
      <c r="C714" s="20"/>
      <c r="D714" s="20"/>
      <c r="E714" s="20"/>
      <c r="F714" s="20"/>
      <c r="G714" s="20"/>
      <c r="H714" s="59"/>
      <c r="I714" s="108"/>
      <c r="J714" s="20"/>
      <c r="K714" s="59"/>
      <c r="L714" s="51"/>
      <c r="M714" s="130"/>
      <c r="N714" s="87"/>
      <c r="O714" s="51"/>
      <c r="P714" s="20"/>
      <c r="Q714" s="20"/>
      <c r="R714" s="20"/>
      <c r="S714" s="20"/>
      <c r="T714" s="20"/>
      <c r="U714" s="59"/>
      <c r="V714" s="108"/>
      <c r="W714" s="20"/>
      <c r="X714" s="59"/>
      <c r="Y714" s="51"/>
      <c r="Z714" s="130"/>
      <c r="AA714" s="87"/>
      <c r="AB714" s="51"/>
      <c r="AC714" s="20"/>
      <c r="AD714" s="20"/>
      <c r="AE714" s="20"/>
      <c r="AF714" s="20"/>
      <c r="AG714" s="20"/>
      <c r="AH714" s="59"/>
      <c r="AI714" s="108"/>
      <c r="AJ714" s="51"/>
      <c r="AK714" s="59"/>
      <c r="AL714" s="51"/>
      <c r="AM714" s="130"/>
      <c r="AN714" s="87"/>
      <c r="AO714" s="51"/>
      <c r="AP714" s="20"/>
      <c r="AQ714" s="20"/>
      <c r="AR714" s="20"/>
      <c r="AS714" s="20"/>
      <c r="AT714" s="20"/>
      <c r="AU714" s="59"/>
      <c r="AV714" s="108"/>
      <c r="AW714" s="51"/>
      <c r="AX714" s="59"/>
      <c r="AY714" s="51"/>
      <c r="AZ714" s="130"/>
      <c r="BA714" s="87"/>
      <c r="BB714" s="51"/>
      <c r="BC714" s="20"/>
      <c r="BD714" s="20"/>
      <c r="BE714" s="20"/>
      <c r="BF714" s="20"/>
      <c r="BG714" s="20"/>
      <c r="BH714" s="59"/>
      <c r="BI714" s="108"/>
      <c r="BJ714" s="51"/>
      <c r="BK714" s="59"/>
      <c r="BL714" s="51"/>
      <c r="BM714" s="130"/>
    </row>
    <row r="715" spans="1:65" s="5" customFormat="1" ht="15.95" customHeight="1" x14ac:dyDescent="0.2">
      <c r="A715" s="87"/>
      <c r="B715" s="51"/>
      <c r="C715" s="20"/>
      <c r="D715" s="20"/>
      <c r="E715" s="20"/>
      <c r="F715" s="20"/>
      <c r="G715" s="20"/>
      <c r="H715" s="59"/>
      <c r="I715" s="108"/>
      <c r="J715" s="20"/>
      <c r="K715" s="59"/>
      <c r="L715" s="51"/>
      <c r="M715" s="130"/>
      <c r="N715" s="87"/>
      <c r="O715" s="51"/>
      <c r="P715" s="20"/>
      <c r="Q715" s="20"/>
      <c r="R715" s="20"/>
      <c r="S715" s="20"/>
      <c r="T715" s="20"/>
      <c r="U715" s="59"/>
      <c r="V715" s="108"/>
      <c r="W715" s="20"/>
      <c r="X715" s="59"/>
      <c r="Y715" s="51"/>
      <c r="Z715" s="130"/>
      <c r="AA715" s="87"/>
      <c r="AB715" s="51"/>
      <c r="AC715" s="20"/>
      <c r="AD715" s="20"/>
      <c r="AE715" s="20"/>
      <c r="AF715" s="20"/>
      <c r="AG715" s="20"/>
      <c r="AH715" s="59"/>
      <c r="AI715" s="108"/>
      <c r="AJ715" s="51"/>
      <c r="AK715" s="59"/>
      <c r="AL715" s="51"/>
      <c r="AM715" s="130"/>
      <c r="AN715" s="87"/>
      <c r="AO715" s="51"/>
      <c r="AP715" s="20"/>
      <c r="AQ715" s="20"/>
      <c r="AR715" s="20"/>
      <c r="AS715" s="20"/>
      <c r="AT715" s="20"/>
      <c r="AU715" s="59"/>
      <c r="AV715" s="108"/>
      <c r="AW715" s="51"/>
      <c r="AX715" s="59"/>
      <c r="AY715" s="51"/>
      <c r="AZ715" s="130"/>
      <c r="BA715" s="87"/>
      <c r="BB715" s="51"/>
      <c r="BC715" s="20"/>
      <c r="BD715" s="20"/>
      <c r="BE715" s="20"/>
      <c r="BF715" s="20"/>
      <c r="BG715" s="20"/>
      <c r="BH715" s="59"/>
      <c r="BI715" s="108"/>
      <c r="BJ715" s="51"/>
      <c r="BK715" s="59"/>
      <c r="BL715" s="51"/>
      <c r="BM715" s="130"/>
    </row>
    <row r="716" spans="1:65" s="5" customFormat="1" ht="15.95" customHeight="1" x14ac:dyDescent="0.2">
      <c r="A716" s="86"/>
      <c r="B716" s="51"/>
      <c r="C716" s="700"/>
      <c r="D716" s="701"/>
      <c r="E716" s="701"/>
      <c r="F716" s="701"/>
      <c r="G716" s="701"/>
      <c r="H716" s="51"/>
      <c r="I716" s="107"/>
      <c r="J716" s="20"/>
      <c r="K716" s="59"/>
      <c r="L716" s="59"/>
      <c r="M716" s="59"/>
      <c r="N716" s="86"/>
      <c r="O716" s="51"/>
      <c r="P716" s="700"/>
      <c r="Q716" s="701"/>
      <c r="R716" s="701"/>
      <c r="S716" s="701"/>
      <c r="T716" s="701"/>
      <c r="U716" s="51"/>
      <c r="V716" s="107"/>
      <c r="W716" s="20"/>
      <c r="X716" s="59"/>
      <c r="Y716" s="59"/>
      <c r="Z716" s="59"/>
      <c r="AA716" s="86"/>
      <c r="AB716" s="51"/>
      <c r="AC716" s="700"/>
      <c r="AD716" s="701"/>
      <c r="AE716" s="701"/>
      <c r="AF716" s="701"/>
      <c r="AG716" s="701"/>
      <c r="AH716" s="51"/>
      <c r="AI716" s="108"/>
      <c r="AJ716" s="51"/>
      <c r="AK716" s="59"/>
      <c r="AL716" s="59"/>
      <c r="AM716" s="59"/>
      <c r="AN716" s="86"/>
      <c r="AO716" s="51"/>
      <c r="AP716" s="700"/>
      <c r="AQ716" s="701"/>
      <c r="AR716" s="701"/>
      <c r="AS716" s="701"/>
      <c r="AT716" s="701"/>
      <c r="AU716" s="51"/>
      <c r="AV716" s="108"/>
      <c r="AW716" s="51"/>
      <c r="AX716" s="59"/>
      <c r="AY716" s="59"/>
      <c r="AZ716" s="59"/>
      <c r="BA716" s="86"/>
      <c r="BB716" s="51"/>
      <c r="BC716" s="700"/>
      <c r="BD716" s="701"/>
      <c r="BE716" s="701"/>
      <c r="BF716" s="701"/>
      <c r="BG716" s="701"/>
      <c r="BH716" s="51"/>
      <c r="BI716" s="108"/>
      <c r="BJ716" s="51"/>
      <c r="BK716" s="59"/>
      <c r="BL716" s="59"/>
      <c r="BM716" s="59"/>
    </row>
    <row r="717" spans="1:65" s="5" customFormat="1" ht="15.95" customHeight="1" x14ac:dyDescent="0.2">
      <c r="A717" s="20"/>
      <c r="B717" s="51"/>
      <c r="C717" s="700"/>
      <c r="D717" s="700"/>
      <c r="E717" s="700"/>
      <c r="F717" s="700"/>
      <c r="G717" s="700"/>
      <c r="H717" s="700"/>
      <c r="I717" s="107"/>
      <c r="J717" s="20"/>
      <c r="K717" s="59"/>
      <c r="L717" s="59"/>
      <c r="M717" s="59"/>
      <c r="N717" s="20"/>
      <c r="O717" s="51"/>
      <c r="P717" s="59"/>
      <c r="Q717" s="59"/>
      <c r="R717" s="59"/>
      <c r="S717" s="59"/>
      <c r="T717" s="59"/>
      <c r="U717" s="59"/>
      <c r="V717" s="107"/>
      <c r="W717" s="20"/>
      <c r="X717" s="59"/>
      <c r="Y717" s="59"/>
      <c r="Z717" s="59"/>
      <c r="AA717" s="20"/>
      <c r="AB717" s="51"/>
      <c r="AC717" s="59"/>
      <c r="AD717" s="59"/>
      <c r="AE717" s="59"/>
      <c r="AF717" s="59"/>
      <c r="AG717" s="59"/>
      <c r="AH717" s="51"/>
      <c r="AI717" s="108"/>
      <c r="AJ717" s="51"/>
      <c r="AK717" s="59"/>
      <c r="AL717" s="59"/>
      <c r="AM717" s="59"/>
      <c r="AN717" s="20"/>
      <c r="AO717" s="51"/>
      <c r="AP717" s="59"/>
      <c r="AQ717" s="59"/>
      <c r="AR717" s="59"/>
      <c r="AS717" s="59"/>
      <c r="AT717" s="59"/>
      <c r="AU717" s="51"/>
      <c r="AV717" s="108"/>
      <c r="AW717" s="51"/>
      <c r="AX717" s="59"/>
      <c r="AY717" s="59"/>
      <c r="AZ717" s="59"/>
      <c r="BA717" s="20"/>
      <c r="BB717" s="51"/>
      <c r="BC717" s="59"/>
      <c r="BD717" s="59"/>
      <c r="BE717" s="59"/>
      <c r="BF717" s="59"/>
      <c r="BG717" s="59"/>
      <c r="BH717" s="51"/>
      <c r="BI717" s="108"/>
      <c r="BJ717" s="51"/>
      <c r="BK717" s="59"/>
      <c r="BL717" s="59"/>
      <c r="BM717" s="59"/>
    </row>
    <row r="718" spans="1:65" s="5" customFormat="1" ht="15.95" customHeight="1" x14ac:dyDescent="0.2">
      <c r="A718" s="87"/>
      <c r="B718" s="51"/>
      <c r="C718" s="20"/>
      <c r="D718" s="20"/>
      <c r="E718" s="20"/>
      <c r="F718" s="20"/>
      <c r="G718" s="20"/>
      <c r="H718" s="59"/>
      <c r="I718" s="108"/>
      <c r="J718" s="20"/>
      <c r="K718" s="59"/>
      <c r="L718" s="51"/>
      <c r="M718" s="130"/>
      <c r="N718" s="87"/>
      <c r="O718" s="51"/>
      <c r="P718" s="20"/>
      <c r="Q718" s="20"/>
      <c r="R718" s="20"/>
      <c r="S718" s="20"/>
      <c r="T718" s="20"/>
      <c r="U718" s="59"/>
      <c r="V718" s="108"/>
      <c r="W718" s="20"/>
      <c r="X718" s="59"/>
      <c r="Y718" s="51"/>
      <c r="Z718" s="130"/>
      <c r="AA718" s="87"/>
      <c r="AB718" s="51"/>
      <c r="AC718" s="20"/>
      <c r="AD718" s="20"/>
      <c r="AE718" s="20"/>
      <c r="AF718" s="20"/>
      <c r="AG718" s="20"/>
      <c r="AH718" s="59"/>
      <c r="AI718" s="108"/>
      <c r="AJ718" s="51"/>
      <c r="AK718" s="59"/>
      <c r="AL718" s="51"/>
      <c r="AM718" s="130"/>
      <c r="AN718" s="87"/>
      <c r="AO718" s="51"/>
      <c r="AP718" s="20"/>
      <c r="AQ718" s="20"/>
      <c r="AR718" s="20"/>
      <c r="AS718" s="20"/>
      <c r="AT718" s="20"/>
      <c r="AU718" s="59"/>
      <c r="AV718" s="108"/>
      <c r="AW718" s="51"/>
      <c r="AX718" s="59"/>
      <c r="AY718" s="51"/>
      <c r="AZ718" s="130"/>
      <c r="BA718" s="87"/>
      <c r="BB718" s="51"/>
      <c r="BC718" s="20"/>
      <c r="BD718" s="20"/>
      <c r="BE718" s="20"/>
      <c r="BF718" s="20"/>
      <c r="BG718" s="20"/>
      <c r="BH718" s="59"/>
      <c r="BI718" s="108"/>
      <c r="BJ718" s="51"/>
      <c r="BK718" s="59"/>
      <c r="BL718" s="51"/>
      <c r="BM718" s="130"/>
    </row>
    <row r="719" spans="1:65" s="5" customFormat="1" ht="15.95" customHeight="1" x14ac:dyDescent="0.2">
      <c r="A719" s="87"/>
      <c r="B719" s="51"/>
      <c r="C719" s="20"/>
      <c r="D719" s="20"/>
      <c r="E719" s="20"/>
      <c r="F719" s="20"/>
      <c r="G719" s="20"/>
      <c r="H719" s="59"/>
      <c r="I719" s="108"/>
      <c r="J719" s="20"/>
      <c r="K719" s="59"/>
      <c r="L719" s="51"/>
      <c r="M719" s="130"/>
      <c r="N719" s="87"/>
      <c r="O719" s="51"/>
      <c r="P719" s="20"/>
      <c r="Q719" s="20"/>
      <c r="R719" s="20"/>
      <c r="S719" s="20"/>
      <c r="T719" s="20"/>
      <c r="U719" s="59"/>
      <c r="V719" s="108"/>
      <c r="W719" s="20"/>
      <c r="X719" s="59"/>
      <c r="Y719" s="51"/>
      <c r="Z719" s="130"/>
      <c r="AA719" s="87"/>
      <c r="AB719" s="51"/>
      <c r="AC719" s="20"/>
      <c r="AD719" s="20"/>
      <c r="AE719" s="20"/>
      <c r="AF719" s="20"/>
      <c r="AG719" s="20"/>
      <c r="AH719" s="59"/>
      <c r="AI719" s="108"/>
      <c r="AJ719" s="51"/>
      <c r="AK719" s="59"/>
      <c r="AL719" s="51"/>
      <c r="AM719" s="130"/>
      <c r="AN719" s="87"/>
      <c r="AO719" s="51"/>
      <c r="AP719" s="20"/>
      <c r="AQ719" s="20"/>
      <c r="AR719" s="20"/>
      <c r="AS719" s="20"/>
      <c r="AT719" s="20"/>
      <c r="AU719" s="59"/>
      <c r="AV719" s="108"/>
      <c r="AW719" s="51"/>
      <c r="AX719" s="59"/>
      <c r="AY719" s="51"/>
      <c r="AZ719" s="130"/>
      <c r="BA719" s="87"/>
      <c r="BB719" s="51"/>
      <c r="BC719" s="20"/>
      <c r="BD719" s="20"/>
      <c r="BE719" s="20"/>
      <c r="BF719" s="20"/>
      <c r="BG719" s="20"/>
      <c r="BH719" s="59"/>
      <c r="BI719" s="108"/>
      <c r="BJ719" s="51"/>
      <c r="BK719" s="59"/>
      <c r="BL719" s="51"/>
      <c r="BM719" s="130"/>
    </row>
    <row r="720" spans="1:65" s="5" customFormat="1" ht="15.95" customHeight="1" x14ac:dyDescent="0.2">
      <c r="A720" s="86"/>
      <c r="B720" s="51"/>
      <c r="C720" s="700"/>
      <c r="D720" s="701"/>
      <c r="E720" s="701"/>
      <c r="F720" s="701"/>
      <c r="G720" s="701"/>
      <c r="H720" s="701"/>
      <c r="I720" s="107"/>
      <c r="J720" s="20"/>
      <c r="K720" s="59"/>
      <c r="L720" s="59"/>
      <c r="M720" s="59"/>
      <c r="N720" s="86"/>
      <c r="O720" s="51"/>
      <c r="P720" s="59"/>
      <c r="Q720" s="59"/>
      <c r="R720" s="59"/>
      <c r="S720" s="59"/>
      <c r="T720" s="59"/>
      <c r="U720" s="59"/>
      <c r="V720" s="107"/>
      <c r="W720" s="20"/>
      <c r="X720" s="59"/>
      <c r="Y720" s="59"/>
      <c r="Z720" s="59"/>
      <c r="AA720" s="86"/>
      <c r="AB720" s="51"/>
      <c r="AC720" s="59"/>
      <c r="AD720" s="59"/>
      <c r="AE720" s="59"/>
      <c r="AF720" s="59"/>
      <c r="AG720" s="59"/>
      <c r="AH720" s="51"/>
      <c r="AI720" s="108"/>
      <c r="AJ720" s="51"/>
      <c r="AK720" s="59"/>
      <c r="AL720" s="59"/>
      <c r="AM720" s="59"/>
      <c r="AN720" s="86"/>
      <c r="AO720" s="51"/>
      <c r="AP720" s="59"/>
      <c r="AQ720" s="59"/>
      <c r="AR720" s="59"/>
      <c r="AS720" s="59"/>
      <c r="AT720" s="59"/>
      <c r="AU720" s="51"/>
      <c r="AV720" s="108"/>
      <c r="AW720" s="51"/>
      <c r="AX720" s="59"/>
      <c r="AY720" s="59"/>
      <c r="AZ720" s="59"/>
      <c r="BA720" s="86"/>
      <c r="BB720" s="51"/>
      <c r="BC720" s="59"/>
      <c r="BD720" s="59"/>
      <c r="BE720" s="59"/>
      <c r="BF720" s="59"/>
      <c r="BG720" s="59"/>
      <c r="BH720" s="51"/>
      <c r="BI720" s="108"/>
      <c r="BJ720" s="51"/>
      <c r="BK720" s="59"/>
      <c r="BL720" s="59"/>
      <c r="BM720" s="59"/>
    </row>
    <row r="721" spans="1:65" s="5" customFormat="1" ht="15.95" customHeight="1" x14ac:dyDescent="0.2">
      <c r="A721" s="20"/>
      <c r="B721" s="51"/>
      <c r="C721" s="701"/>
      <c r="D721" s="701"/>
      <c r="E721" s="701"/>
      <c r="F721" s="701"/>
      <c r="G721" s="701"/>
      <c r="H721" s="701"/>
      <c r="I721" s="701"/>
      <c r="J721" s="701"/>
      <c r="K721" s="701"/>
      <c r="L721" s="701"/>
      <c r="M721" s="701"/>
      <c r="N721" s="20"/>
      <c r="O721" s="51"/>
      <c r="P721" s="131"/>
      <c r="Q721" s="131"/>
      <c r="R721" s="131"/>
      <c r="S721" s="131"/>
      <c r="T721" s="131"/>
      <c r="U721" s="131"/>
      <c r="V721" s="131"/>
      <c r="W721" s="131"/>
      <c r="X721" s="131"/>
      <c r="Y721" s="131"/>
      <c r="Z721" s="131"/>
      <c r="AA721" s="20"/>
      <c r="AB721" s="51"/>
      <c r="AC721" s="131"/>
      <c r="AD721" s="131"/>
      <c r="AE721" s="131"/>
      <c r="AF721" s="131"/>
      <c r="AG721" s="131"/>
      <c r="AH721" s="51"/>
      <c r="AI721" s="51"/>
      <c r="AJ721" s="51"/>
      <c r="AK721" s="51"/>
      <c r="AL721" s="51"/>
      <c r="AM721" s="51"/>
      <c r="AN721" s="20"/>
      <c r="AO721" s="51"/>
      <c r="AP721" s="131"/>
      <c r="AQ721" s="131"/>
      <c r="AR721" s="131"/>
      <c r="AS721" s="131"/>
      <c r="AT721" s="131"/>
      <c r="AU721" s="51"/>
      <c r="AV721" s="51"/>
      <c r="AW721" s="51"/>
      <c r="AX721" s="51"/>
      <c r="AY721" s="51"/>
      <c r="AZ721" s="51"/>
      <c r="BA721" s="20"/>
      <c r="BB721" s="51"/>
      <c r="BC721" s="131"/>
      <c r="BD721" s="131"/>
      <c r="BE721" s="131"/>
      <c r="BF721" s="131"/>
      <c r="BG721" s="131"/>
      <c r="BH721" s="51"/>
      <c r="BI721" s="51"/>
      <c r="BJ721" s="51"/>
      <c r="BK721" s="51"/>
      <c r="BL721" s="51"/>
      <c r="BM721" s="51"/>
    </row>
    <row r="722" spans="1:65" s="5" customFormat="1" ht="15.95" customHeight="1" x14ac:dyDescent="0.2">
      <c r="A722" s="87"/>
      <c r="B722" s="51"/>
      <c r="C722" s="20"/>
      <c r="D722" s="20"/>
      <c r="E722" s="20"/>
      <c r="F722" s="20"/>
      <c r="G722" s="20"/>
      <c r="H722" s="59"/>
      <c r="I722" s="108"/>
      <c r="J722" s="20"/>
      <c r="K722" s="59"/>
      <c r="L722" s="51"/>
      <c r="M722" s="130"/>
      <c r="N722" s="87"/>
      <c r="O722" s="51"/>
      <c r="P722" s="20"/>
      <c r="Q722" s="20"/>
      <c r="R722" s="20"/>
      <c r="S722" s="20"/>
      <c r="T722" s="20"/>
      <c r="U722" s="59"/>
      <c r="V722" s="108"/>
      <c r="W722" s="20"/>
      <c r="X722" s="59"/>
      <c r="Y722" s="51"/>
      <c r="Z722" s="130"/>
      <c r="AA722" s="87"/>
      <c r="AB722" s="51"/>
      <c r="AC722" s="20"/>
      <c r="AD722" s="20"/>
      <c r="AE722" s="20"/>
      <c r="AF722" s="20"/>
      <c r="AG722" s="20"/>
      <c r="AH722" s="59"/>
      <c r="AI722" s="108"/>
      <c r="AJ722" s="51"/>
      <c r="AK722" s="59"/>
      <c r="AL722" s="51"/>
      <c r="AM722" s="130"/>
      <c r="AN722" s="87"/>
      <c r="AO722" s="51"/>
      <c r="AP722" s="20"/>
      <c r="AQ722" s="20"/>
      <c r="AR722" s="20"/>
      <c r="AS722" s="20"/>
      <c r="AT722" s="20"/>
      <c r="AU722" s="59"/>
      <c r="AV722" s="108"/>
      <c r="AW722" s="51"/>
      <c r="AX722" s="59"/>
      <c r="AY722" s="51"/>
      <c r="AZ722" s="130"/>
      <c r="BA722" s="87"/>
      <c r="BB722" s="51"/>
      <c r="BC722" s="20"/>
      <c r="BD722" s="20"/>
      <c r="BE722" s="20"/>
      <c r="BF722" s="20"/>
      <c r="BG722" s="20"/>
      <c r="BH722" s="59"/>
      <c r="BI722" s="108"/>
      <c r="BJ722" s="51"/>
      <c r="BK722" s="59"/>
      <c r="BL722" s="51"/>
      <c r="BM722" s="130"/>
    </row>
    <row r="723" spans="1:65" s="5" customFormat="1" ht="15.95" customHeight="1" x14ac:dyDescent="0.2">
      <c r="A723" s="87"/>
      <c r="B723" s="51"/>
      <c r="C723" s="20"/>
      <c r="D723" s="20"/>
      <c r="E723" s="20"/>
      <c r="F723" s="20"/>
      <c r="G723" s="20"/>
      <c r="H723" s="59"/>
      <c r="I723" s="108"/>
      <c r="J723" s="20"/>
      <c r="K723" s="59"/>
      <c r="L723" s="51"/>
      <c r="M723" s="130"/>
      <c r="N723" s="87"/>
      <c r="O723" s="51"/>
      <c r="P723" s="20"/>
      <c r="Q723" s="20"/>
      <c r="R723" s="20"/>
      <c r="S723" s="20"/>
      <c r="T723" s="20"/>
      <c r="U723" s="59"/>
      <c r="V723" s="108"/>
      <c r="W723" s="20"/>
      <c r="X723" s="59"/>
      <c r="Y723" s="51"/>
      <c r="Z723" s="130"/>
      <c r="AA723" s="87"/>
      <c r="AB723" s="51"/>
      <c r="AC723" s="20"/>
      <c r="AD723" s="20"/>
      <c r="AE723" s="20"/>
      <c r="AF723" s="20"/>
      <c r="AG723" s="20"/>
      <c r="AH723" s="59"/>
      <c r="AI723" s="108"/>
      <c r="AJ723" s="51"/>
      <c r="AK723" s="59"/>
      <c r="AL723" s="51"/>
      <c r="AM723" s="130"/>
      <c r="AN723" s="87"/>
      <c r="AO723" s="51"/>
      <c r="AP723" s="20"/>
      <c r="AQ723" s="20"/>
      <c r="AR723" s="20"/>
      <c r="AS723" s="20"/>
      <c r="AT723" s="20"/>
      <c r="AU723" s="59"/>
      <c r="AV723" s="108"/>
      <c r="AW723" s="51"/>
      <c r="AX723" s="59"/>
      <c r="AY723" s="51"/>
      <c r="AZ723" s="130"/>
      <c r="BA723" s="87"/>
      <c r="BB723" s="51"/>
      <c r="BC723" s="20"/>
      <c r="BD723" s="20"/>
      <c r="BE723" s="20"/>
      <c r="BF723" s="20"/>
      <c r="BG723" s="20"/>
      <c r="BH723" s="59"/>
      <c r="BI723" s="108"/>
      <c r="BJ723" s="51"/>
      <c r="BK723" s="59"/>
      <c r="BL723" s="51"/>
      <c r="BM723" s="130"/>
    </row>
    <row r="724" spans="1:65" s="5" customFormat="1" ht="15.95" customHeight="1" x14ac:dyDescent="0.2">
      <c r="A724" s="86"/>
      <c r="B724" s="51"/>
      <c r="C724" s="700"/>
      <c r="D724" s="701"/>
      <c r="E724" s="701"/>
      <c r="F724" s="701"/>
      <c r="G724" s="701"/>
      <c r="H724" s="701"/>
      <c r="I724" s="107"/>
      <c r="J724" s="20"/>
      <c r="K724" s="59"/>
      <c r="L724" s="59"/>
      <c r="M724" s="59"/>
      <c r="N724" s="86"/>
      <c r="O724" s="51"/>
      <c r="P724" s="59"/>
      <c r="Q724" s="59"/>
      <c r="R724" s="59"/>
      <c r="S724" s="59"/>
      <c r="T724" s="59"/>
      <c r="U724" s="59"/>
      <c r="V724" s="107"/>
      <c r="W724" s="20"/>
      <c r="X724" s="59"/>
      <c r="Y724" s="59"/>
      <c r="Z724" s="59"/>
      <c r="AA724" s="86"/>
      <c r="AB724" s="51"/>
      <c r="AC724" s="59"/>
      <c r="AD724" s="59"/>
      <c r="AE724" s="59"/>
      <c r="AF724" s="59"/>
      <c r="AG724" s="59"/>
      <c r="AH724" s="51"/>
      <c r="AI724" s="108"/>
      <c r="AJ724" s="51"/>
      <c r="AK724" s="59"/>
      <c r="AL724" s="59"/>
      <c r="AM724" s="59"/>
      <c r="AN724" s="86"/>
      <c r="AO724" s="51"/>
      <c r="AP724" s="59"/>
      <c r="AQ724" s="59"/>
      <c r="AR724" s="59"/>
      <c r="AS724" s="59"/>
      <c r="AT724" s="59"/>
      <c r="AU724" s="51"/>
      <c r="AV724" s="108"/>
      <c r="AW724" s="51"/>
      <c r="AX724" s="59"/>
      <c r="AY724" s="59"/>
      <c r="AZ724" s="59"/>
      <c r="BA724" s="86"/>
      <c r="BB724" s="51"/>
      <c r="BC724" s="59"/>
      <c r="BD724" s="59"/>
      <c r="BE724" s="59"/>
      <c r="BF724" s="59"/>
      <c r="BG724" s="59"/>
      <c r="BH724" s="51"/>
      <c r="BI724" s="108"/>
      <c r="BJ724" s="51"/>
      <c r="BK724" s="59"/>
      <c r="BL724" s="59"/>
      <c r="BM724" s="59"/>
    </row>
    <row r="725" spans="1:65" s="5" customFormat="1" ht="15.95" customHeight="1" x14ac:dyDescent="0.2">
      <c r="A725" s="20"/>
      <c r="B725" s="51"/>
      <c r="C725" s="700"/>
      <c r="D725" s="701"/>
      <c r="E725" s="701"/>
      <c r="F725" s="701"/>
      <c r="G725" s="701"/>
      <c r="H725" s="51"/>
      <c r="I725" s="107"/>
      <c r="J725" s="20"/>
      <c r="K725" s="59"/>
      <c r="L725" s="59"/>
      <c r="M725" s="59"/>
      <c r="N725" s="20"/>
      <c r="O725" s="51"/>
      <c r="P725" s="700"/>
      <c r="Q725" s="701"/>
      <c r="R725" s="701"/>
      <c r="S725" s="701"/>
      <c r="T725" s="701"/>
      <c r="U725" s="51"/>
      <c r="V725" s="107"/>
      <c r="W725" s="20"/>
      <c r="X725" s="59"/>
      <c r="Y725" s="59"/>
      <c r="Z725" s="59"/>
      <c r="AA725" s="20"/>
      <c r="AB725" s="51"/>
      <c r="AC725" s="700"/>
      <c r="AD725" s="701"/>
      <c r="AE725" s="701"/>
      <c r="AF725" s="701"/>
      <c r="AG725" s="701"/>
      <c r="AH725" s="51"/>
      <c r="AI725" s="108"/>
      <c r="AJ725" s="51"/>
      <c r="AK725" s="59"/>
      <c r="AL725" s="59"/>
      <c r="AM725" s="59"/>
      <c r="AN725" s="20"/>
      <c r="AO725" s="51"/>
      <c r="AP725" s="700"/>
      <c r="AQ725" s="701"/>
      <c r="AR725" s="701"/>
      <c r="AS725" s="701"/>
      <c r="AT725" s="701"/>
      <c r="AU725" s="51"/>
      <c r="AV725" s="108"/>
      <c r="AW725" s="51"/>
      <c r="AX725" s="59"/>
      <c r="AY725" s="59"/>
      <c r="AZ725" s="59"/>
      <c r="BA725" s="20"/>
      <c r="BB725" s="51"/>
      <c r="BC725" s="700"/>
      <c r="BD725" s="701"/>
      <c r="BE725" s="701"/>
      <c r="BF725" s="701"/>
      <c r="BG725" s="701"/>
      <c r="BH725" s="51"/>
      <c r="BI725" s="108"/>
      <c r="BJ725" s="51"/>
      <c r="BK725" s="59"/>
      <c r="BL725" s="59"/>
      <c r="BM725" s="59"/>
    </row>
    <row r="726" spans="1:65" s="5" customFormat="1" ht="15.95" customHeight="1" x14ac:dyDescent="0.2">
      <c r="A726" s="95"/>
      <c r="B726" s="51"/>
      <c r="C726" s="20"/>
      <c r="D726" s="20"/>
      <c r="E726" s="20"/>
      <c r="F726" s="20"/>
      <c r="G726" s="20"/>
      <c r="H726" s="59"/>
      <c r="I726" s="108"/>
      <c r="J726" s="20"/>
      <c r="K726" s="59"/>
      <c r="L726" s="51"/>
      <c r="M726" s="130"/>
      <c r="N726" s="95"/>
      <c r="O726" s="51"/>
      <c r="P726" s="20"/>
      <c r="Q726" s="20"/>
      <c r="R726" s="20"/>
      <c r="S726" s="20"/>
      <c r="T726" s="20"/>
      <c r="U726" s="59"/>
      <c r="V726" s="108"/>
      <c r="W726" s="20"/>
      <c r="X726" s="59"/>
      <c r="Y726" s="51"/>
      <c r="Z726" s="130"/>
      <c r="AA726" s="95"/>
      <c r="AB726" s="51"/>
      <c r="AC726" s="20"/>
      <c r="AD726" s="20"/>
      <c r="AE726" s="20"/>
      <c r="AF726" s="20"/>
      <c r="AG726" s="20"/>
      <c r="AH726" s="59"/>
      <c r="AI726" s="108"/>
      <c r="AJ726" s="51"/>
      <c r="AK726" s="59"/>
      <c r="AL726" s="51"/>
      <c r="AM726" s="130"/>
      <c r="AN726" s="95"/>
      <c r="AO726" s="51"/>
      <c r="AP726" s="20"/>
      <c r="AQ726" s="20"/>
      <c r="AR726" s="20"/>
      <c r="AS726" s="20"/>
      <c r="AT726" s="20"/>
      <c r="AU726" s="59"/>
      <c r="AV726" s="108"/>
      <c r="AW726" s="51"/>
      <c r="AX726" s="59"/>
      <c r="AY726" s="51"/>
      <c r="AZ726" s="130"/>
      <c r="BA726" s="95"/>
      <c r="BB726" s="51"/>
      <c r="BC726" s="20"/>
      <c r="BD726" s="20"/>
      <c r="BE726" s="20"/>
      <c r="BF726" s="20"/>
      <c r="BG726" s="20"/>
      <c r="BH726" s="59"/>
      <c r="BI726" s="108"/>
      <c r="BJ726" s="51"/>
      <c r="BK726" s="59"/>
      <c r="BL726" s="51"/>
      <c r="BM726" s="130"/>
    </row>
    <row r="727" spans="1:65" s="5" customFormat="1" ht="15.95" customHeight="1" x14ac:dyDescent="0.2">
      <c r="A727" s="87"/>
      <c r="B727" s="51"/>
      <c r="C727" s="20"/>
      <c r="D727" s="20"/>
      <c r="E727" s="20"/>
      <c r="F727" s="20"/>
      <c r="G727" s="20"/>
      <c r="H727" s="59"/>
      <c r="I727" s="108"/>
      <c r="J727" s="20"/>
      <c r="K727" s="59"/>
      <c r="L727" s="51"/>
      <c r="M727" s="130"/>
      <c r="N727" s="87"/>
      <c r="O727" s="51"/>
      <c r="P727" s="20"/>
      <c r="Q727" s="20"/>
      <c r="R727" s="20"/>
      <c r="S727" s="20"/>
      <c r="T727" s="20"/>
      <c r="U727" s="59"/>
      <c r="V727" s="108"/>
      <c r="W727" s="20"/>
      <c r="X727" s="59"/>
      <c r="Y727" s="51"/>
      <c r="Z727" s="130"/>
      <c r="AA727" s="87"/>
      <c r="AB727" s="51"/>
      <c r="AC727" s="20"/>
      <c r="AD727" s="20"/>
      <c r="AE727" s="20"/>
      <c r="AF727" s="20"/>
      <c r="AG727" s="20"/>
      <c r="AH727" s="59"/>
      <c r="AI727" s="108"/>
      <c r="AJ727" s="51"/>
      <c r="AK727" s="59"/>
      <c r="AL727" s="51"/>
      <c r="AM727" s="130"/>
      <c r="AN727" s="87"/>
      <c r="AO727" s="51"/>
      <c r="AP727" s="20"/>
      <c r="AQ727" s="20"/>
      <c r="AR727" s="20"/>
      <c r="AS727" s="20"/>
      <c r="AT727" s="20"/>
      <c r="AU727" s="59"/>
      <c r="AV727" s="108"/>
      <c r="AW727" s="51"/>
      <c r="AX727" s="59"/>
      <c r="AY727" s="51"/>
      <c r="AZ727" s="130"/>
      <c r="BA727" s="87"/>
      <c r="BB727" s="51"/>
      <c r="BC727" s="20"/>
      <c r="BD727" s="20"/>
      <c r="BE727" s="20"/>
      <c r="BF727" s="20"/>
      <c r="BG727" s="20"/>
      <c r="BH727" s="59"/>
      <c r="BI727" s="108"/>
      <c r="BJ727" s="51"/>
      <c r="BK727" s="59"/>
      <c r="BL727" s="51"/>
      <c r="BM727" s="130"/>
    </row>
    <row r="728" spans="1:65" s="5" customFormat="1" ht="15.95" customHeight="1" x14ac:dyDescent="0.2">
      <c r="A728" s="22"/>
      <c r="B728" s="73"/>
      <c r="C728" s="697"/>
      <c r="D728" s="689"/>
      <c r="E728" s="689"/>
      <c r="F728" s="689"/>
      <c r="G728" s="689"/>
      <c r="H728" s="24"/>
      <c r="I728" s="98"/>
      <c r="K728" s="59"/>
      <c r="L728" s="59"/>
      <c r="M728" s="59"/>
      <c r="N728" s="22"/>
      <c r="O728" s="73"/>
      <c r="P728" s="697"/>
      <c r="Q728" s="689"/>
      <c r="R728" s="689"/>
      <c r="S728" s="689"/>
      <c r="T728" s="689"/>
      <c r="U728" s="24"/>
      <c r="V728" s="98"/>
      <c r="X728" s="59"/>
      <c r="Y728" s="59"/>
      <c r="Z728" s="59"/>
      <c r="AA728" s="22"/>
      <c r="AB728" s="73"/>
      <c r="AC728" s="697"/>
      <c r="AD728" s="689"/>
      <c r="AE728" s="689"/>
      <c r="AF728" s="689"/>
      <c r="AG728" s="689"/>
      <c r="AH728" s="51"/>
      <c r="AI728" s="108"/>
      <c r="AJ728" s="51"/>
      <c r="AK728" s="59"/>
      <c r="AL728" s="59"/>
      <c r="AM728" s="59"/>
      <c r="AN728" s="22"/>
      <c r="AO728" s="73"/>
      <c r="AP728" s="697"/>
      <c r="AQ728" s="689"/>
      <c r="AR728" s="689"/>
      <c r="AS728" s="689"/>
      <c r="AT728" s="689"/>
      <c r="AU728" s="51"/>
      <c r="AV728" s="108"/>
      <c r="AW728" s="51"/>
      <c r="AX728" s="59"/>
      <c r="AY728" s="59"/>
      <c r="AZ728" s="59"/>
      <c r="BA728" s="22"/>
      <c r="BB728" s="73"/>
      <c r="BC728" s="697"/>
      <c r="BD728" s="689"/>
      <c r="BE728" s="689"/>
      <c r="BF728" s="689"/>
      <c r="BG728" s="689"/>
      <c r="BH728" s="51"/>
      <c r="BI728" s="108"/>
      <c r="BJ728" s="51"/>
      <c r="BK728" s="59"/>
      <c r="BL728" s="59"/>
      <c r="BM728" s="59"/>
    </row>
    <row r="729" spans="1:65" s="5" customFormat="1" ht="15.95" customHeight="1" x14ac:dyDescent="0.2">
      <c r="A729" s="21"/>
      <c r="B729" s="73"/>
      <c r="C729" s="689"/>
      <c r="D729" s="689"/>
      <c r="E729" s="689"/>
      <c r="F729" s="689"/>
      <c r="G729" s="689"/>
      <c r="H729" s="689"/>
      <c r="I729" s="98"/>
      <c r="K729" s="59"/>
      <c r="L729" s="59"/>
      <c r="M729" s="59"/>
      <c r="N729" s="21"/>
      <c r="O729" s="73"/>
      <c r="P729" s="59"/>
      <c r="Q729" s="59"/>
      <c r="R729" s="59"/>
      <c r="S729" s="59"/>
      <c r="T729" s="59"/>
      <c r="U729" s="59"/>
      <c r="V729" s="98"/>
      <c r="X729" s="59"/>
      <c r="Y729" s="59"/>
      <c r="Z729" s="59"/>
      <c r="AA729" s="21"/>
      <c r="AB729" s="73"/>
      <c r="AC729" s="59"/>
      <c r="AD729" s="59"/>
      <c r="AE729" s="59"/>
      <c r="AF729" s="59"/>
      <c r="AG729" s="59"/>
      <c r="AH729" s="51"/>
      <c r="AI729" s="108"/>
      <c r="AJ729" s="51"/>
      <c r="AK729" s="59"/>
      <c r="AL729" s="59"/>
      <c r="AM729" s="59"/>
      <c r="AN729" s="21"/>
      <c r="AO729" s="73"/>
      <c r="AP729" s="59"/>
      <c r="AQ729" s="59"/>
      <c r="AR729" s="59"/>
      <c r="AS729" s="59"/>
      <c r="AT729" s="59"/>
      <c r="AU729" s="51"/>
      <c r="AV729" s="108"/>
      <c r="AW729" s="51"/>
      <c r="AX729" s="59"/>
      <c r="AY729" s="59"/>
      <c r="AZ729" s="59"/>
      <c r="BA729" s="21"/>
      <c r="BB729" s="73"/>
      <c r="BC729" s="59"/>
      <c r="BD729" s="59"/>
      <c r="BE729" s="59"/>
      <c r="BF729" s="59"/>
      <c r="BG729" s="59"/>
      <c r="BH729" s="51"/>
      <c r="BI729" s="108"/>
      <c r="BJ729" s="51"/>
      <c r="BK729" s="59"/>
      <c r="BL729" s="59"/>
      <c r="BM729" s="59"/>
    </row>
    <row r="730" spans="1:65" s="5" customFormat="1" ht="15.95" customHeight="1" x14ac:dyDescent="0.2">
      <c r="A730" s="61"/>
      <c r="B730" s="73"/>
      <c r="H730" s="6"/>
      <c r="I730" s="58"/>
      <c r="K730" s="59"/>
      <c r="L730" s="51"/>
      <c r="M730" s="130"/>
      <c r="N730" s="61"/>
      <c r="O730" s="73"/>
      <c r="U730" s="6"/>
      <c r="V730" s="58"/>
      <c r="X730" s="59"/>
      <c r="Y730" s="51"/>
      <c r="Z730" s="130"/>
      <c r="AA730" s="61"/>
      <c r="AB730" s="73"/>
      <c r="AH730" s="59"/>
      <c r="AI730" s="108"/>
      <c r="AJ730" s="51"/>
      <c r="AK730" s="59"/>
      <c r="AL730" s="51"/>
      <c r="AM730" s="130"/>
      <c r="AN730" s="61"/>
      <c r="AO730" s="73"/>
      <c r="AU730" s="59"/>
      <c r="AV730" s="108"/>
      <c r="AW730" s="51"/>
      <c r="AX730" s="59"/>
      <c r="AY730" s="51"/>
      <c r="AZ730" s="130"/>
      <c r="BA730" s="61"/>
      <c r="BB730" s="73"/>
      <c r="BH730" s="59"/>
      <c r="BI730" s="108"/>
      <c r="BJ730" s="51"/>
      <c r="BK730" s="59"/>
      <c r="BL730" s="51"/>
      <c r="BM730" s="130"/>
    </row>
    <row r="731" spans="1:65" s="5" customFormat="1" ht="15.95" customHeight="1" x14ac:dyDescent="0.2">
      <c r="A731" s="61"/>
      <c r="B731" s="73"/>
      <c r="H731" s="6"/>
      <c r="I731" s="58"/>
      <c r="K731" s="59"/>
      <c r="L731" s="51"/>
      <c r="M731" s="130"/>
      <c r="N731" s="61"/>
      <c r="O731" s="73"/>
      <c r="U731" s="6"/>
      <c r="V731" s="58"/>
      <c r="X731" s="59"/>
      <c r="Y731" s="51"/>
      <c r="Z731" s="130"/>
      <c r="AA731" s="61"/>
      <c r="AB731" s="73"/>
      <c r="AH731" s="59"/>
      <c r="AI731" s="108"/>
      <c r="AJ731" s="51"/>
      <c r="AK731" s="59"/>
      <c r="AL731" s="51"/>
      <c r="AM731" s="130"/>
      <c r="AN731" s="61"/>
      <c r="AO731" s="73"/>
      <c r="AU731" s="59"/>
      <c r="AV731" s="108"/>
      <c r="AW731" s="51"/>
      <c r="AX731" s="59"/>
      <c r="AY731" s="51"/>
      <c r="AZ731" s="130"/>
      <c r="BA731" s="61"/>
      <c r="BB731" s="73"/>
      <c r="BH731" s="59"/>
      <c r="BI731" s="108"/>
      <c r="BJ731" s="51"/>
      <c r="BK731" s="59"/>
      <c r="BL731" s="51"/>
      <c r="BM731" s="130"/>
    </row>
    <row r="732" spans="1:65" s="5" customFormat="1" ht="15.95" customHeight="1" x14ac:dyDescent="0.2">
      <c r="A732" s="22"/>
      <c r="B732" s="73"/>
      <c r="C732" s="697"/>
      <c r="D732" s="689"/>
      <c r="E732" s="689"/>
      <c r="F732" s="689"/>
      <c r="G732" s="689"/>
      <c r="H732" s="24"/>
      <c r="I732" s="98"/>
      <c r="K732" s="59"/>
      <c r="L732" s="59"/>
      <c r="M732" s="59"/>
      <c r="N732" s="22"/>
      <c r="O732" s="73"/>
      <c r="P732" s="697"/>
      <c r="Q732" s="689"/>
      <c r="R732" s="689"/>
      <c r="S732" s="689"/>
      <c r="T732" s="689"/>
      <c r="U732" s="24"/>
      <c r="V732" s="98"/>
      <c r="X732" s="59"/>
      <c r="Y732" s="59"/>
      <c r="Z732" s="59"/>
      <c r="AA732" s="22"/>
      <c r="AB732" s="73"/>
      <c r="AC732" s="697"/>
      <c r="AD732" s="689"/>
      <c r="AE732" s="689"/>
      <c r="AF732" s="689"/>
      <c r="AG732" s="689"/>
      <c r="AH732" s="51"/>
      <c r="AI732" s="108"/>
      <c r="AJ732" s="51"/>
      <c r="AK732" s="59"/>
      <c r="AL732" s="59"/>
      <c r="AM732" s="59"/>
      <c r="AN732" s="22"/>
      <c r="AO732" s="73"/>
      <c r="AP732" s="697"/>
      <c r="AQ732" s="689"/>
      <c r="AR732" s="689"/>
      <c r="AS732" s="689"/>
      <c r="AT732" s="689"/>
      <c r="AU732" s="51"/>
      <c r="AV732" s="108"/>
      <c r="AW732" s="51"/>
      <c r="AX732" s="59"/>
      <c r="AY732" s="59"/>
      <c r="AZ732" s="59"/>
      <c r="BA732" s="22"/>
      <c r="BB732" s="73"/>
      <c r="BC732" s="697"/>
      <c r="BD732" s="689"/>
      <c r="BE732" s="689"/>
      <c r="BF732" s="689"/>
      <c r="BG732" s="689"/>
      <c r="BH732" s="51"/>
      <c r="BI732" s="108"/>
      <c r="BJ732" s="51"/>
      <c r="BK732" s="59"/>
      <c r="BL732" s="59"/>
      <c r="BM732" s="59"/>
    </row>
    <row r="733" spans="1:65" s="5" customFormat="1" ht="15.95" customHeight="1" x14ac:dyDescent="0.2">
      <c r="A733" s="21"/>
      <c r="B733" s="73"/>
      <c r="C733" s="689"/>
      <c r="D733" s="689"/>
      <c r="E733" s="689"/>
      <c r="F733" s="689"/>
      <c r="G733" s="689"/>
      <c r="H733" s="689"/>
      <c r="I733" s="98"/>
      <c r="K733" s="59"/>
      <c r="L733" s="59"/>
      <c r="M733" s="59"/>
      <c r="N733" s="21"/>
      <c r="O733" s="73"/>
      <c r="P733" s="59"/>
      <c r="Q733" s="59"/>
      <c r="R733" s="59"/>
      <c r="S733" s="59"/>
      <c r="T733" s="59"/>
      <c r="U733" s="59"/>
      <c r="V733" s="98"/>
      <c r="X733" s="59"/>
      <c r="Y733" s="59"/>
      <c r="Z733" s="59"/>
      <c r="AA733" s="21"/>
      <c r="AB733" s="73"/>
      <c r="AC733" s="59"/>
      <c r="AD733" s="59"/>
      <c r="AE733" s="59"/>
      <c r="AF733" s="59"/>
      <c r="AG733" s="59"/>
      <c r="AH733" s="51"/>
      <c r="AI733" s="108"/>
      <c r="AJ733" s="51"/>
      <c r="AK733" s="59"/>
      <c r="AL733" s="59"/>
      <c r="AM733" s="59"/>
      <c r="AN733" s="21"/>
      <c r="AO733" s="73"/>
      <c r="AP733" s="59"/>
      <c r="AQ733" s="59"/>
      <c r="AR733" s="59"/>
      <c r="AS733" s="59"/>
      <c r="AT733" s="59"/>
      <c r="AU733" s="51"/>
      <c r="AV733" s="108"/>
      <c r="AW733" s="51"/>
      <c r="AX733" s="59"/>
      <c r="AY733" s="59"/>
      <c r="AZ733" s="59"/>
      <c r="BA733" s="21"/>
      <c r="BB733" s="73"/>
      <c r="BC733" s="59"/>
      <c r="BD733" s="59"/>
      <c r="BE733" s="59"/>
      <c r="BF733" s="59"/>
      <c r="BG733" s="59"/>
      <c r="BH733" s="51"/>
      <c r="BI733" s="108"/>
      <c r="BJ733" s="51"/>
      <c r="BK733" s="59"/>
      <c r="BL733" s="59"/>
      <c r="BM733" s="59"/>
    </row>
    <row r="734" spans="1:65" s="5" customFormat="1" ht="15.95" customHeight="1" x14ac:dyDescent="0.2">
      <c r="A734" s="61"/>
      <c r="B734" s="73"/>
      <c r="H734" s="6"/>
      <c r="I734" s="58"/>
      <c r="K734" s="59"/>
      <c r="L734" s="51"/>
      <c r="M734" s="130"/>
      <c r="N734" s="61"/>
      <c r="O734" s="73"/>
      <c r="U734" s="6"/>
      <c r="V734" s="58"/>
      <c r="X734" s="59"/>
      <c r="Y734" s="51"/>
      <c r="Z734" s="130"/>
      <c r="AA734" s="61"/>
      <c r="AB734" s="73"/>
      <c r="AH734" s="59"/>
      <c r="AI734" s="108"/>
      <c r="AJ734" s="51"/>
      <c r="AK734" s="59"/>
      <c r="AL734" s="51"/>
      <c r="AM734" s="130"/>
      <c r="AN734" s="61"/>
      <c r="AO734" s="73"/>
      <c r="AU734" s="59"/>
      <c r="AV734" s="108"/>
      <c r="AW734" s="51"/>
      <c r="AX734" s="59"/>
      <c r="AY734" s="51"/>
      <c r="AZ734" s="130"/>
      <c r="BA734" s="61"/>
      <c r="BB734" s="73"/>
      <c r="BH734" s="59"/>
      <c r="BI734" s="108"/>
      <c r="BJ734" s="51"/>
      <c r="BK734" s="59"/>
      <c r="BL734" s="51"/>
      <c r="BM734" s="130"/>
    </row>
    <row r="735" spans="1:65" s="5" customFormat="1" ht="15.95" customHeight="1" x14ac:dyDescent="0.2">
      <c r="A735" s="61"/>
      <c r="B735" s="73"/>
      <c r="H735" s="6"/>
      <c r="I735" s="58"/>
      <c r="K735" s="59"/>
      <c r="L735" s="51"/>
      <c r="M735" s="130"/>
      <c r="N735" s="61"/>
      <c r="O735" s="73"/>
      <c r="U735" s="6"/>
      <c r="V735" s="58"/>
      <c r="X735" s="59"/>
      <c r="Y735" s="51"/>
      <c r="Z735" s="130"/>
      <c r="AA735" s="61"/>
      <c r="AB735" s="73"/>
      <c r="AH735" s="59"/>
      <c r="AI735" s="108"/>
      <c r="AJ735" s="51"/>
      <c r="AK735" s="59"/>
      <c r="AL735" s="51"/>
      <c r="AM735" s="130"/>
      <c r="AN735" s="61"/>
      <c r="AO735" s="73"/>
      <c r="AU735" s="59"/>
      <c r="AV735" s="108"/>
      <c r="AW735" s="51"/>
      <c r="AX735" s="59"/>
      <c r="AY735" s="51"/>
      <c r="AZ735" s="130"/>
      <c r="BA735" s="61"/>
      <c r="BB735" s="73"/>
      <c r="BH735" s="59"/>
      <c r="BI735" s="108"/>
      <c r="BJ735" s="51"/>
      <c r="BK735" s="59"/>
      <c r="BL735" s="51"/>
      <c r="BM735" s="130"/>
    </row>
    <row r="736" spans="1:65" s="5" customFormat="1" ht="15.95" customHeight="1" x14ac:dyDescent="0.2">
      <c r="A736" s="22"/>
      <c r="B736" s="73"/>
      <c r="C736" s="697"/>
      <c r="D736" s="689"/>
      <c r="E736" s="689"/>
      <c r="F736" s="689"/>
      <c r="G736" s="689"/>
      <c r="H736" s="24"/>
      <c r="I736" s="98"/>
      <c r="K736" s="59"/>
      <c r="L736" s="59"/>
      <c r="M736" s="59"/>
      <c r="N736" s="22"/>
      <c r="O736" s="73"/>
      <c r="P736" s="697"/>
      <c r="Q736" s="689"/>
      <c r="R736" s="689"/>
      <c r="S736" s="689"/>
      <c r="T736" s="689"/>
      <c r="U736" s="24"/>
      <c r="V736" s="98"/>
      <c r="X736" s="59"/>
      <c r="Y736" s="59"/>
      <c r="Z736" s="59"/>
      <c r="AA736" s="22"/>
      <c r="AB736" s="73"/>
      <c r="AC736" s="697"/>
      <c r="AD736" s="689"/>
      <c r="AE736" s="689"/>
      <c r="AF736" s="689"/>
      <c r="AG736" s="689"/>
      <c r="AH736" s="51"/>
      <c r="AI736" s="108"/>
      <c r="AJ736" s="51"/>
      <c r="AK736" s="59"/>
      <c r="AL736" s="59"/>
      <c r="AM736" s="59"/>
      <c r="AN736" s="22"/>
      <c r="AO736" s="73"/>
      <c r="AP736" s="697"/>
      <c r="AQ736" s="689"/>
      <c r="AR736" s="689"/>
      <c r="AS736" s="689"/>
      <c r="AT736" s="689"/>
      <c r="AU736" s="51"/>
      <c r="AV736" s="108"/>
      <c r="AW736" s="51"/>
      <c r="AX736" s="59"/>
      <c r="AY736" s="59"/>
      <c r="AZ736" s="59"/>
      <c r="BA736" s="22"/>
      <c r="BB736" s="73"/>
      <c r="BC736" s="697"/>
      <c r="BD736" s="689"/>
      <c r="BE736" s="689"/>
      <c r="BF736" s="689"/>
      <c r="BG736" s="689"/>
      <c r="BH736" s="51"/>
      <c r="BI736" s="108"/>
      <c r="BJ736" s="51"/>
      <c r="BK736" s="59"/>
      <c r="BL736" s="59"/>
      <c r="BM736" s="59"/>
    </row>
    <row r="737" spans="1:65" s="5" customFormat="1" ht="15.95" customHeight="1" x14ac:dyDescent="0.2">
      <c r="A737" s="21"/>
      <c r="B737" s="73"/>
      <c r="C737" s="689"/>
      <c r="D737" s="689"/>
      <c r="E737" s="689"/>
      <c r="F737" s="689"/>
      <c r="G737" s="689"/>
      <c r="H737" s="689"/>
      <c r="I737" s="98"/>
      <c r="K737" s="59"/>
      <c r="L737" s="59"/>
      <c r="M737" s="59"/>
      <c r="N737" s="21"/>
      <c r="O737" s="73"/>
      <c r="P737" s="59"/>
      <c r="Q737" s="59"/>
      <c r="R737" s="59"/>
      <c r="S737" s="59"/>
      <c r="T737" s="59"/>
      <c r="U737" s="59"/>
      <c r="V737" s="98"/>
      <c r="X737" s="59"/>
      <c r="Y737" s="59"/>
      <c r="Z737" s="59"/>
      <c r="AA737" s="21"/>
      <c r="AB737" s="73"/>
      <c r="AC737" s="59"/>
      <c r="AD737" s="59"/>
      <c r="AE737" s="59"/>
      <c r="AF737" s="59"/>
      <c r="AG737" s="59"/>
      <c r="AH737" s="51"/>
      <c r="AI737" s="108"/>
      <c r="AJ737" s="51"/>
      <c r="AK737" s="59"/>
      <c r="AL737" s="59"/>
      <c r="AM737" s="59"/>
      <c r="AN737" s="21"/>
      <c r="AO737" s="73"/>
      <c r="AP737" s="59"/>
      <c r="AQ737" s="59"/>
      <c r="AR737" s="59"/>
      <c r="AS737" s="59"/>
      <c r="AT737" s="59"/>
      <c r="AU737" s="51"/>
      <c r="AV737" s="108"/>
      <c r="AW737" s="51"/>
      <c r="AX737" s="59"/>
      <c r="AY737" s="59"/>
      <c r="AZ737" s="59"/>
      <c r="BA737" s="21"/>
      <c r="BB737" s="73"/>
      <c r="BC737" s="59"/>
      <c r="BD737" s="59"/>
      <c r="BE737" s="59"/>
      <c r="BF737" s="59"/>
      <c r="BG737" s="59"/>
      <c r="BH737" s="51"/>
      <c r="BI737" s="108"/>
      <c r="BJ737" s="51"/>
      <c r="BK737" s="59"/>
      <c r="BL737" s="59"/>
      <c r="BM737" s="59"/>
    </row>
    <row r="738" spans="1:65" s="5" customFormat="1" ht="15.95" customHeight="1" x14ac:dyDescent="0.2">
      <c r="A738" s="61"/>
      <c r="B738" s="73"/>
      <c r="H738" s="6"/>
      <c r="I738" s="58"/>
      <c r="K738" s="59"/>
      <c r="L738" s="51"/>
      <c r="M738" s="130"/>
      <c r="N738" s="61"/>
      <c r="O738" s="73"/>
      <c r="U738" s="6"/>
      <c r="V738" s="58"/>
      <c r="X738" s="59"/>
      <c r="Y738" s="51"/>
      <c r="Z738" s="130"/>
      <c r="AA738" s="61"/>
      <c r="AB738" s="73"/>
      <c r="AH738" s="59"/>
      <c r="AI738" s="108"/>
      <c r="AJ738" s="51"/>
      <c r="AK738" s="59"/>
      <c r="AL738" s="51"/>
      <c r="AM738" s="130"/>
      <c r="AN738" s="61"/>
      <c r="AO738" s="73"/>
      <c r="AU738" s="59"/>
      <c r="AV738" s="108"/>
      <c r="AW738" s="51"/>
      <c r="AX738" s="59"/>
      <c r="AY738" s="51"/>
      <c r="AZ738" s="130"/>
      <c r="BA738" s="61"/>
      <c r="BB738" s="73"/>
      <c r="BH738" s="59"/>
      <c r="BI738" s="108"/>
      <c r="BJ738" s="51"/>
      <c r="BK738" s="59"/>
      <c r="BL738" s="51"/>
      <c r="BM738" s="130"/>
    </row>
    <row r="739" spans="1:65" s="5" customFormat="1" ht="15.95" customHeight="1" x14ac:dyDescent="0.2">
      <c r="A739" s="61"/>
      <c r="B739" s="73"/>
      <c r="H739" s="6"/>
      <c r="I739" s="58"/>
      <c r="K739" s="59"/>
      <c r="L739" s="51"/>
      <c r="M739" s="130"/>
      <c r="N739" s="61"/>
      <c r="O739" s="73"/>
      <c r="U739" s="6"/>
      <c r="V739" s="58"/>
      <c r="X739" s="59"/>
      <c r="Y739" s="51"/>
      <c r="Z739" s="130"/>
      <c r="AA739" s="61"/>
      <c r="AB739" s="73"/>
      <c r="AH739" s="59"/>
      <c r="AI739" s="108"/>
      <c r="AJ739" s="51"/>
      <c r="AK739" s="59"/>
      <c r="AL739" s="51"/>
      <c r="AM739" s="130"/>
      <c r="AN739" s="61"/>
      <c r="AO739" s="73"/>
      <c r="AU739" s="59"/>
      <c r="AV739" s="108"/>
      <c r="AW739" s="51"/>
      <c r="AX739" s="59"/>
      <c r="AY739" s="51"/>
      <c r="AZ739" s="130"/>
      <c r="BA739" s="61"/>
      <c r="BB739" s="73"/>
      <c r="BH739" s="59"/>
      <c r="BI739" s="108"/>
      <c r="BJ739" s="51"/>
      <c r="BK739" s="59"/>
      <c r="BL739" s="51"/>
      <c r="BM739" s="130"/>
    </row>
    <row r="740" spans="1:65" s="5" customFormat="1" ht="15.95" customHeight="1" x14ac:dyDescent="0.2">
      <c r="A740" s="22"/>
      <c r="B740" s="73"/>
      <c r="C740" s="702"/>
      <c r="D740" s="703"/>
      <c r="E740" s="703"/>
      <c r="F740" s="46"/>
      <c r="G740" s="46"/>
      <c r="H740" s="24"/>
      <c r="I740" s="98"/>
      <c r="K740" s="59"/>
      <c r="L740" s="59"/>
      <c r="M740" s="59"/>
      <c r="N740" s="22"/>
      <c r="O740" s="73"/>
      <c r="P740" s="702"/>
      <c r="Q740" s="703"/>
      <c r="R740" s="703"/>
      <c r="S740" s="46"/>
      <c r="T740" s="46"/>
      <c r="U740" s="24"/>
      <c r="V740" s="98"/>
      <c r="X740" s="59"/>
      <c r="Y740" s="59"/>
      <c r="Z740" s="59"/>
      <c r="AA740" s="22"/>
      <c r="AB740" s="73"/>
      <c r="AC740" s="702"/>
      <c r="AD740" s="703"/>
      <c r="AE740" s="703"/>
      <c r="AF740" s="46"/>
      <c r="AG740" s="46"/>
      <c r="AH740" s="51"/>
      <c r="AI740" s="108"/>
      <c r="AJ740" s="51"/>
      <c r="AK740" s="59"/>
      <c r="AL740" s="59"/>
      <c r="AM740" s="59"/>
      <c r="AN740" s="22"/>
      <c r="AO740" s="73"/>
      <c r="AP740" s="702"/>
      <c r="AQ740" s="703"/>
      <c r="AR740" s="703"/>
      <c r="AS740" s="46"/>
      <c r="AT740" s="46"/>
      <c r="AU740" s="51"/>
      <c r="AV740" s="108"/>
      <c r="AW740" s="51"/>
      <c r="AX740" s="59"/>
      <c r="AY740" s="59"/>
      <c r="AZ740" s="59"/>
      <c r="BA740" s="22"/>
      <c r="BB740" s="73"/>
      <c r="BC740" s="702"/>
      <c r="BD740" s="703"/>
      <c r="BE740" s="703"/>
      <c r="BF740" s="46"/>
      <c r="BG740" s="46"/>
      <c r="BH740" s="51"/>
      <c r="BI740" s="108"/>
      <c r="BJ740" s="51"/>
      <c r="BK740" s="59"/>
      <c r="BL740" s="59"/>
      <c r="BM740" s="59"/>
    </row>
    <row r="741" spans="1:65" s="5" customFormat="1" ht="15.95" customHeight="1" x14ac:dyDescent="0.2">
      <c r="A741" s="21"/>
      <c r="B741" s="73"/>
      <c r="C741" s="697"/>
      <c r="D741" s="697"/>
      <c r="E741" s="697"/>
      <c r="F741" s="697"/>
      <c r="G741" s="697"/>
      <c r="H741" s="697"/>
      <c r="I741" s="98"/>
      <c r="K741" s="59"/>
      <c r="L741" s="59"/>
      <c r="M741" s="59"/>
      <c r="N741" s="21"/>
      <c r="O741" s="73"/>
      <c r="P741" s="59"/>
      <c r="Q741" s="59"/>
      <c r="R741" s="59"/>
      <c r="S741" s="59"/>
      <c r="T741" s="59"/>
      <c r="U741" s="59"/>
      <c r="V741" s="98"/>
      <c r="X741" s="59"/>
      <c r="Y741" s="59"/>
      <c r="Z741" s="59"/>
      <c r="AA741" s="21"/>
      <c r="AB741" s="73"/>
      <c r="AC741" s="59"/>
      <c r="AD741" s="59"/>
      <c r="AE741" s="59"/>
      <c r="AF741" s="59"/>
      <c r="AG741" s="59"/>
      <c r="AH741" s="51"/>
      <c r="AI741" s="108"/>
      <c r="AJ741" s="51"/>
      <c r="AK741" s="59"/>
      <c r="AL741" s="59"/>
      <c r="AM741" s="59"/>
      <c r="AN741" s="21"/>
      <c r="AO741" s="73"/>
      <c r="AP741" s="59"/>
      <c r="AQ741" s="59"/>
      <c r="AR741" s="59"/>
      <c r="AS741" s="59"/>
      <c r="AT741" s="59"/>
      <c r="AU741" s="51"/>
      <c r="AV741" s="108"/>
      <c r="AW741" s="51"/>
      <c r="AX741" s="59"/>
      <c r="AY741" s="59"/>
      <c r="AZ741" s="59"/>
      <c r="BA741" s="21"/>
      <c r="BB741" s="73"/>
      <c r="BC741" s="59"/>
      <c r="BD741" s="59"/>
      <c r="BE741" s="59"/>
      <c r="BF741" s="59"/>
      <c r="BG741" s="59"/>
      <c r="BH741" s="51"/>
      <c r="BI741" s="108"/>
      <c r="BJ741" s="51"/>
      <c r="BK741" s="59"/>
      <c r="BL741" s="59"/>
      <c r="BM741" s="59"/>
    </row>
    <row r="742" spans="1:65" s="5" customFormat="1" ht="15.95" customHeight="1" x14ac:dyDescent="0.2">
      <c r="A742" s="61"/>
      <c r="B742" s="73"/>
      <c r="H742" s="6"/>
      <c r="I742" s="58"/>
      <c r="K742" s="59"/>
      <c r="L742" s="51"/>
      <c r="M742" s="130"/>
      <c r="N742" s="61"/>
      <c r="O742" s="73"/>
      <c r="U742" s="6"/>
      <c r="V742" s="58"/>
      <c r="X742" s="59"/>
      <c r="Y742" s="51"/>
      <c r="Z742" s="130"/>
      <c r="AA742" s="61"/>
      <c r="AB742" s="73"/>
      <c r="AH742" s="59"/>
      <c r="AI742" s="108"/>
      <c r="AJ742" s="51"/>
      <c r="AK742" s="59"/>
      <c r="AL742" s="51"/>
      <c r="AM742" s="130"/>
      <c r="AN742" s="61"/>
      <c r="AO742" s="73"/>
      <c r="AU742" s="59"/>
      <c r="AV742" s="108"/>
      <c r="AW742" s="51"/>
      <c r="AX742" s="59"/>
      <c r="AY742" s="51"/>
      <c r="AZ742" s="130"/>
      <c r="BA742" s="61"/>
      <c r="BB742" s="73"/>
      <c r="BH742" s="59"/>
      <c r="BI742" s="108"/>
      <c r="BJ742" s="51"/>
      <c r="BK742" s="59"/>
      <c r="BL742" s="51"/>
      <c r="BM742" s="130"/>
    </row>
    <row r="743" spans="1:65" s="5" customFormat="1" ht="15.95" customHeight="1" x14ac:dyDescent="0.2">
      <c r="A743" s="61"/>
      <c r="B743" s="73"/>
      <c r="H743" s="6"/>
      <c r="I743" s="58"/>
      <c r="K743" s="59"/>
      <c r="L743" s="51"/>
      <c r="M743" s="130"/>
      <c r="N743" s="61"/>
      <c r="O743" s="73"/>
      <c r="U743" s="6"/>
      <c r="V743" s="58"/>
      <c r="X743" s="59"/>
      <c r="Y743" s="51"/>
      <c r="Z743" s="130"/>
      <c r="AA743" s="61"/>
      <c r="AB743" s="73"/>
      <c r="AH743" s="59"/>
      <c r="AI743" s="108"/>
      <c r="AJ743" s="51"/>
      <c r="AK743" s="59"/>
      <c r="AL743" s="51"/>
      <c r="AM743" s="130"/>
      <c r="AN743" s="61"/>
      <c r="AO743" s="73"/>
      <c r="AU743" s="59"/>
      <c r="AV743" s="108"/>
      <c r="AW743" s="51"/>
      <c r="AX743" s="59"/>
      <c r="AY743" s="51"/>
      <c r="AZ743" s="130"/>
      <c r="BA743" s="61"/>
      <c r="BB743" s="73"/>
      <c r="BH743" s="59"/>
      <c r="BI743" s="108"/>
      <c r="BJ743" s="51"/>
      <c r="BK743" s="59"/>
      <c r="BL743" s="51"/>
      <c r="BM743" s="130"/>
    </row>
    <row r="744" spans="1:65" s="5" customFormat="1" ht="15.95" customHeight="1" x14ac:dyDescent="0.2">
      <c r="A744" s="21"/>
      <c r="B744" s="699"/>
      <c r="C744" s="699"/>
      <c r="D744" s="699"/>
      <c r="E744" s="699"/>
      <c r="F744" s="699"/>
      <c r="G744" s="699"/>
      <c r="H744" s="699"/>
      <c r="I744" s="699"/>
      <c r="J744" s="699"/>
      <c r="K744" s="699"/>
      <c r="L744" s="699"/>
      <c r="M744" s="699"/>
      <c r="N744" s="21"/>
      <c r="O744" s="51"/>
      <c r="P744" s="51"/>
      <c r="Q744" s="51"/>
      <c r="R744" s="51"/>
      <c r="S744" s="51"/>
      <c r="T744" s="51"/>
      <c r="U744" s="51"/>
      <c r="V744" s="51"/>
      <c r="W744" s="51"/>
      <c r="X744" s="51"/>
      <c r="Y744" s="51"/>
      <c r="Z744" s="51"/>
      <c r="AA744" s="21"/>
      <c r="AB744" s="51"/>
      <c r="AC744" s="51"/>
      <c r="AD744" s="51"/>
      <c r="AE744" s="51"/>
      <c r="AF744" s="51"/>
      <c r="AG744" s="51"/>
      <c r="AH744" s="51"/>
      <c r="AI744" s="51"/>
      <c r="AJ744" s="51"/>
      <c r="AK744" s="51"/>
      <c r="AL744" s="51"/>
      <c r="AM744" s="51"/>
      <c r="AN744" s="21"/>
      <c r="AO744" s="51"/>
      <c r="AP744" s="51"/>
      <c r="AQ744" s="51"/>
      <c r="AR744" s="51"/>
      <c r="AS744" s="51"/>
      <c r="AT744" s="51"/>
      <c r="AU744" s="51"/>
      <c r="AV744" s="51"/>
      <c r="AW744" s="51"/>
      <c r="AX744" s="51"/>
      <c r="AY744" s="51"/>
      <c r="AZ744" s="51"/>
      <c r="BA744" s="21"/>
      <c r="BB744" s="51"/>
      <c r="BC744" s="51"/>
      <c r="BD744" s="51"/>
      <c r="BE744" s="51"/>
      <c r="BF744" s="51"/>
      <c r="BG744" s="51"/>
      <c r="BH744" s="51"/>
      <c r="BI744" s="51"/>
      <c r="BJ744" s="51"/>
      <c r="BK744" s="51"/>
      <c r="BL744" s="51"/>
      <c r="BM744" s="51"/>
    </row>
    <row r="745" spans="1:65" s="5" customFormat="1" ht="13.5" x14ac:dyDescent="0.25">
      <c r="A745" s="7"/>
      <c r="B745" s="71"/>
      <c r="C745" s="777"/>
      <c r="D745" s="777"/>
      <c r="E745" s="777"/>
      <c r="F745" s="777"/>
      <c r="G745" s="777"/>
      <c r="H745" s="777"/>
      <c r="I745" s="777"/>
      <c r="J745" s="7"/>
      <c r="K745" s="778"/>
      <c r="L745" s="778"/>
      <c r="M745" s="778"/>
      <c r="N745" s="7"/>
      <c r="O745" s="71"/>
      <c r="P745" s="189"/>
      <c r="Q745" s="189"/>
      <c r="R745" s="189"/>
      <c r="S745" s="189"/>
      <c r="T745" s="189"/>
      <c r="U745" s="189"/>
      <c r="V745" s="189"/>
      <c r="W745" s="7"/>
      <c r="X745" s="778"/>
      <c r="Y745" s="778"/>
      <c r="Z745" s="778"/>
      <c r="AA745" s="7"/>
      <c r="AB745" s="71"/>
      <c r="AC745" s="189"/>
      <c r="AD745" s="189"/>
      <c r="AE745" s="189"/>
      <c r="AF745" s="189"/>
      <c r="AG745" s="189"/>
      <c r="AH745" s="51"/>
      <c r="AI745" s="51"/>
      <c r="AJ745" s="57"/>
      <c r="AK745" s="778"/>
      <c r="AL745" s="778"/>
      <c r="AM745" s="778"/>
      <c r="AN745" s="7"/>
      <c r="AO745" s="71"/>
      <c r="AP745" s="189"/>
      <c r="AQ745" s="189"/>
      <c r="AR745" s="189"/>
      <c r="AS745" s="189"/>
      <c r="AT745" s="189"/>
      <c r="AU745" s="51"/>
      <c r="AV745" s="51"/>
      <c r="AW745" s="57"/>
      <c r="AX745" s="778"/>
      <c r="AY745" s="778"/>
      <c r="AZ745" s="778"/>
      <c r="BA745" s="7"/>
      <c r="BB745" s="71"/>
      <c r="BC745" s="189"/>
      <c r="BD745" s="189"/>
      <c r="BE745" s="189"/>
      <c r="BF745" s="189"/>
      <c r="BG745" s="189"/>
      <c r="BH745" s="51"/>
      <c r="BI745" s="51"/>
      <c r="BJ745" s="57"/>
      <c r="BK745" s="778"/>
      <c r="BL745" s="778"/>
      <c r="BM745" s="778"/>
    </row>
    <row r="746" spans="1:65" s="5" customFormat="1" ht="15.95" customHeight="1" x14ac:dyDescent="0.2">
      <c r="A746" s="21"/>
      <c r="B746" s="24"/>
      <c r="C746" s="24"/>
      <c r="D746" s="24"/>
      <c r="E746" s="24"/>
      <c r="F746" s="24"/>
      <c r="G746" s="24"/>
      <c r="H746" s="24"/>
      <c r="I746" s="58"/>
      <c r="J746" s="24"/>
      <c r="K746" s="51"/>
      <c r="L746" s="51"/>
      <c r="M746" s="51"/>
      <c r="N746" s="21"/>
      <c r="O746" s="24"/>
      <c r="P746" s="24"/>
      <c r="Q746" s="24"/>
      <c r="R746" s="24"/>
      <c r="S746" s="24"/>
      <c r="T746" s="24"/>
      <c r="U746" s="24"/>
      <c r="V746" s="58"/>
      <c r="W746" s="24"/>
      <c r="X746" s="51"/>
      <c r="Y746" s="51"/>
      <c r="Z746" s="51"/>
      <c r="AA746" s="21"/>
      <c r="AB746" s="24"/>
      <c r="AC746" s="24"/>
      <c r="AD746" s="24"/>
      <c r="AE746" s="24"/>
      <c r="AF746" s="24"/>
      <c r="AG746" s="24"/>
      <c r="AH746" s="51"/>
      <c r="AI746" s="108"/>
      <c r="AJ746" s="51"/>
      <c r="AK746" s="51"/>
      <c r="AL746" s="51"/>
      <c r="AM746" s="51"/>
      <c r="AN746" s="21"/>
      <c r="AO746" s="24"/>
      <c r="AP746" s="24"/>
      <c r="AQ746" s="24"/>
      <c r="AR746" s="24"/>
      <c r="AS746" s="24"/>
      <c r="AT746" s="24"/>
      <c r="AU746" s="51"/>
      <c r="AV746" s="108"/>
      <c r="AW746" s="51"/>
      <c r="AX746" s="51"/>
      <c r="AY746" s="51"/>
      <c r="AZ746" s="51"/>
      <c r="BA746" s="21"/>
      <c r="BB746" s="24"/>
      <c r="BC746" s="24"/>
      <c r="BD746" s="24"/>
      <c r="BE746" s="24"/>
      <c r="BF746" s="24"/>
      <c r="BG746" s="24"/>
      <c r="BH746" s="51"/>
      <c r="BI746" s="108"/>
      <c r="BJ746" s="51"/>
      <c r="BK746" s="51"/>
      <c r="BL746" s="51"/>
      <c r="BM746" s="51"/>
    </row>
    <row r="747" spans="1:65" s="7" customFormat="1" ht="17.100000000000001" customHeight="1" x14ac:dyDescent="0.2">
      <c r="A747" s="721"/>
      <c r="B747" s="721"/>
      <c r="C747" s="721"/>
      <c r="D747" s="721"/>
      <c r="E747" s="721"/>
      <c r="F747" s="721"/>
      <c r="G747" s="721"/>
      <c r="H747" s="721"/>
      <c r="I747" s="721"/>
      <c r="J747" s="721"/>
      <c r="K747" s="721"/>
      <c r="L747" s="721"/>
      <c r="M747" s="721"/>
      <c r="N747" s="85"/>
      <c r="O747" s="85"/>
      <c r="P747" s="85"/>
      <c r="Q747" s="85"/>
      <c r="R747" s="85"/>
      <c r="S747" s="85"/>
      <c r="T747" s="85"/>
      <c r="U747" s="85"/>
      <c r="V747" s="85"/>
      <c r="W747" s="85"/>
      <c r="X747" s="85"/>
      <c r="Y747" s="85"/>
      <c r="Z747" s="85"/>
      <c r="AA747" s="85"/>
      <c r="AB747" s="85"/>
      <c r="AC747" s="85"/>
      <c r="AD747" s="85"/>
      <c r="AE747" s="85"/>
      <c r="AF747" s="85"/>
      <c r="AG747" s="85"/>
      <c r="AH747" s="57"/>
      <c r="AI747" s="57"/>
      <c r="AJ747" s="57"/>
      <c r="AK747" s="57"/>
      <c r="AL747" s="57"/>
      <c r="AM747" s="57"/>
      <c r="AN747" s="85"/>
      <c r="AO747" s="85"/>
      <c r="AP747" s="85"/>
      <c r="AQ747" s="85"/>
      <c r="AR747" s="85"/>
      <c r="AS747" s="85"/>
      <c r="AT747" s="85"/>
      <c r="AU747" s="57"/>
      <c r="AV747" s="57"/>
      <c r="AW747" s="57"/>
      <c r="AX747" s="57"/>
      <c r="AY747" s="57"/>
      <c r="AZ747" s="57"/>
      <c r="BA747" s="85"/>
      <c r="BB747" s="85"/>
      <c r="BC747" s="85"/>
      <c r="BD747" s="85"/>
      <c r="BE747" s="85"/>
      <c r="BF747" s="85"/>
      <c r="BG747" s="85"/>
      <c r="BH747" s="57"/>
      <c r="BI747" s="57"/>
      <c r="BJ747" s="57"/>
      <c r="BK747" s="57"/>
      <c r="BL747" s="57"/>
      <c r="BM747" s="57"/>
    </row>
    <row r="748" spans="1:65" s="5" customFormat="1" x14ac:dyDescent="0.2">
      <c r="B748" s="24"/>
      <c r="C748" s="7"/>
      <c r="H748" s="24"/>
      <c r="I748" s="98"/>
      <c r="K748" s="130"/>
      <c r="L748" s="51"/>
      <c r="M748" s="59"/>
      <c r="O748" s="24"/>
      <c r="P748" s="7"/>
      <c r="U748" s="24"/>
      <c r="V748" s="98"/>
      <c r="X748" s="130"/>
      <c r="Y748" s="51"/>
      <c r="Z748" s="59"/>
      <c r="AB748" s="24"/>
      <c r="AC748" s="7"/>
      <c r="AH748" s="51"/>
      <c r="AI748" s="108"/>
      <c r="AJ748" s="51"/>
      <c r="AK748" s="130"/>
      <c r="AL748" s="51"/>
      <c r="AM748" s="59"/>
      <c r="AO748" s="24"/>
      <c r="AP748" s="7"/>
      <c r="AU748" s="51"/>
      <c r="AV748" s="108"/>
      <c r="AW748" s="51"/>
      <c r="AX748" s="130"/>
      <c r="AY748" s="51"/>
      <c r="AZ748" s="59"/>
      <c r="BB748" s="24"/>
      <c r="BC748" s="7"/>
      <c r="BH748" s="51"/>
      <c r="BI748" s="108"/>
      <c r="BJ748" s="51"/>
      <c r="BK748" s="130"/>
      <c r="BL748" s="51"/>
      <c r="BM748" s="59"/>
    </row>
    <row r="749" spans="1:65" s="5" customFormat="1" ht="15.95" customHeight="1" x14ac:dyDescent="0.2">
      <c r="A749" s="21"/>
      <c r="B749" s="73"/>
      <c r="C749" s="697"/>
      <c r="D749" s="697"/>
      <c r="E749" s="697"/>
      <c r="F749" s="697"/>
      <c r="G749" s="697"/>
      <c r="H749" s="697"/>
      <c r="I749" s="109"/>
      <c r="J749" s="21"/>
      <c r="K749" s="59"/>
      <c r="L749" s="59"/>
      <c r="M749" s="59"/>
      <c r="N749" s="21"/>
      <c r="O749" s="73"/>
      <c r="P749" s="59"/>
      <c r="Q749" s="59"/>
      <c r="R749" s="59"/>
      <c r="S749" s="59"/>
      <c r="T749" s="59"/>
      <c r="U749" s="59"/>
      <c r="V749" s="109"/>
      <c r="W749" s="21"/>
      <c r="X749" s="59"/>
      <c r="Y749" s="59"/>
      <c r="Z749" s="59"/>
      <c r="AA749" s="21"/>
      <c r="AB749" s="73"/>
      <c r="AC749" s="59"/>
      <c r="AD749" s="59"/>
      <c r="AE749" s="59"/>
      <c r="AF749" s="59"/>
      <c r="AG749" s="59"/>
      <c r="AH749" s="51"/>
      <c r="AI749" s="108"/>
      <c r="AJ749" s="51"/>
      <c r="AK749" s="59"/>
      <c r="AL749" s="59"/>
      <c r="AM749" s="59"/>
      <c r="AN749" s="21"/>
      <c r="AO749" s="73"/>
      <c r="AP749" s="59"/>
      <c r="AQ749" s="59"/>
      <c r="AR749" s="59"/>
      <c r="AS749" s="59"/>
      <c r="AT749" s="59"/>
      <c r="AU749" s="51"/>
      <c r="AV749" s="108"/>
      <c r="AW749" s="51"/>
      <c r="AX749" s="59"/>
      <c r="AY749" s="59"/>
      <c r="AZ749" s="59"/>
      <c r="BA749" s="21"/>
      <c r="BB749" s="73"/>
      <c r="BC749" s="59"/>
      <c r="BD749" s="59"/>
      <c r="BE749" s="59"/>
      <c r="BF749" s="59"/>
      <c r="BG749" s="59"/>
      <c r="BH749" s="51"/>
      <c r="BI749" s="108"/>
      <c r="BJ749" s="51"/>
      <c r="BK749" s="59"/>
      <c r="BL749" s="59"/>
      <c r="BM749" s="59"/>
    </row>
    <row r="750" spans="1:65" s="5" customFormat="1" ht="15.95" customHeight="1" x14ac:dyDescent="0.2">
      <c r="A750" s="92"/>
      <c r="B750" s="73"/>
      <c r="C750" s="21"/>
      <c r="D750" s="21"/>
      <c r="E750" s="21"/>
      <c r="F750" s="21"/>
      <c r="G750" s="21"/>
      <c r="H750" s="93"/>
      <c r="I750" s="110"/>
      <c r="J750" s="21"/>
      <c r="K750" s="59"/>
      <c r="L750" s="51"/>
      <c r="M750" s="130"/>
      <c r="N750" s="92"/>
      <c r="O750" s="73"/>
      <c r="P750" s="21"/>
      <c r="Q750" s="21"/>
      <c r="R750" s="21"/>
      <c r="S750" s="21"/>
      <c r="T750" s="21"/>
      <c r="U750" s="93"/>
      <c r="V750" s="110"/>
      <c r="W750" s="21"/>
      <c r="X750" s="59"/>
      <c r="Y750" s="51"/>
      <c r="Z750" s="130"/>
      <c r="AA750" s="92"/>
      <c r="AB750" s="73"/>
      <c r="AC750" s="21"/>
      <c r="AD750" s="21"/>
      <c r="AE750" s="21"/>
      <c r="AF750" s="21"/>
      <c r="AG750" s="21"/>
      <c r="AH750" s="59"/>
      <c r="AI750" s="108"/>
      <c r="AJ750" s="51"/>
      <c r="AK750" s="59"/>
      <c r="AL750" s="51"/>
      <c r="AM750" s="130"/>
      <c r="AN750" s="92"/>
      <c r="AO750" s="73"/>
      <c r="AP750" s="21"/>
      <c r="AQ750" s="21"/>
      <c r="AR750" s="21"/>
      <c r="AS750" s="21"/>
      <c r="AT750" s="21"/>
      <c r="AU750" s="59"/>
      <c r="AV750" s="108"/>
      <c r="AW750" s="51"/>
      <c r="AX750" s="59"/>
      <c r="AY750" s="51"/>
      <c r="AZ750" s="130"/>
      <c r="BA750" s="92"/>
      <c r="BB750" s="73"/>
      <c r="BC750" s="21"/>
      <c r="BD750" s="21"/>
      <c r="BE750" s="21"/>
      <c r="BF750" s="21"/>
      <c r="BG750" s="21"/>
      <c r="BH750" s="59"/>
      <c r="BI750" s="108"/>
      <c r="BJ750" s="51"/>
      <c r="BK750" s="59"/>
      <c r="BL750" s="51"/>
      <c r="BM750" s="130"/>
    </row>
    <row r="751" spans="1:65" s="5" customFormat="1" ht="15.95" customHeight="1" x14ac:dyDescent="0.2">
      <c r="A751" s="61"/>
      <c r="B751" s="73"/>
      <c r="C751" s="21"/>
      <c r="D751" s="21"/>
      <c r="E751" s="21"/>
      <c r="F751" s="21"/>
      <c r="G751" s="21"/>
      <c r="H751" s="93"/>
      <c r="I751" s="110"/>
      <c r="J751" s="21"/>
      <c r="K751" s="59"/>
      <c r="L751" s="51"/>
      <c r="M751" s="130"/>
      <c r="N751" s="61"/>
      <c r="O751" s="73"/>
      <c r="P751" s="21"/>
      <c r="Q751" s="21"/>
      <c r="R751" s="21"/>
      <c r="S751" s="21"/>
      <c r="T751" s="21"/>
      <c r="U751" s="93"/>
      <c r="V751" s="110"/>
      <c r="W751" s="21"/>
      <c r="X751" s="59"/>
      <c r="Y751" s="51"/>
      <c r="Z751" s="130"/>
      <c r="AA751" s="61"/>
      <c r="AB751" s="73"/>
      <c r="AC751" s="21"/>
      <c r="AD751" s="21"/>
      <c r="AE751" s="21"/>
      <c r="AF751" s="21"/>
      <c r="AG751" s="21"/>
      <c r="AH751" s="59"/>
      <c r="AI751" s="108"/>
      <c r="AJ751" s="51"/>
      <c r="AK751" s="59"/>
      <c r="AL751" s="51"/>
      <c r="AM751" s="130"/>
      <c r="AN751" s="61"/>
      <c r="AO751" s="73"/>
      <c r="AP751" s="21"/>
      <c r="AQ751" s="21"/>
      <c r="AR751" s="21"/>
      <c r="AS751" s="21"/>
      <c r="AT751" s="21"/>
      <c r="AU751" s="59"/>
      <c r="AV751" s="108"/>
      <c r="AW751" s="51"/>
      <c r="AX751" s="59"/>
      <c r="AY751" s="51"/>
      <c r="AZ751" s="130"/>
      <c r="BA751" s="61"/>
      <c r="BB751" s="73"/>
      <c r="BC751" s="21"/>
      <c r="BD751" s="21"/>
      <c r="BE751" s="21"/>
      <c r="BF751" s="21"/>
      <c r="BG751" s="21"/>
      <c r="BH751" s="59"/>
      <c r="BI751" s="108"/>
      <c r="BJ751" s="51"/>
      <c r="BK751" s="59"/>
      <c r="BL751" s="51"/>
      <c r="BM751" s="130"/>
    </row>
    <row r="752" spans="1:65" s="5" customFormat="1" ht="15.75" x14ac:dyDescent="0.25">
      <c r="A752" s="8"/>
      <c r="B752" s="48"/>
      <c r="C752" s="777"/>
      <c r="D752" s="777"/>
      <c r="E752" s="777"/>
      <c r="F752" s="777"/>
      <c r="G752" s="777"/>
      <c r="H752" s="777"/>
      <c r="I752" s="777"/>
      <c r="J752" s="8"/>
      <c r="K752" s="779"/>
      <c r="L752" s="779"/>
      <c r="M752" s="779"/>
      <c r="N752" s="8"/>
      <c r="O752" s="48"/>
      <c r="P752" s="168"/>
      <c r="Q752" s="168"/>
      <c r="R752" s="168"/>
      <c r="S752" s="168"/>
      <c r="T752" s="168"/>
      <c r="U752" s="168"/>
      <c r="V752" s="168"/>
      <c r="W752" s="8"/>
      <c r="X752" s="779"/>
      <c r="Y752" s="779"/>
      <c r="Z752" s="779"/>
      <c r="AA752" s="8"/>
      <c r="AB752" s="48"/>
      <c r="AC752" s="168"/>
      <c r="AD752" s="168"/>
      <c r="AE752" s="168"/>
      <c r="AF752" s="168"/>
      <c r="AG752" s="168"/>
      <c r="AH752" s="51"/>
      <c r="AI752" s="51"/>
      <c r="AJ752" s="132"/>
      <c r="AK752" s="779"/>
      <c r="AL752" s="779"/>
      <c r="AM752" s="779"/>
      <c r="AN752" s="8"/>
      <c r="AO752" s="48"/>
      <c r="AP752" s="168"/>
      <c r="AQ752" s="168"/>
      <c r="AR752" s="168"/>
      <c r="AS752" s="168"/>
      <c r="AT752" s="168"/>
      <c r="AU752" s="51"/>
      <c r="AV752" s="51"/>
      <c r="AW752" s="132"/>
      <c r="AX752" s="779"/>
      <c r="AY752" s="779"/>
      <c r="AZ752" s="779"/>
      <c r="BA752" s="8"/>
      <c r="BB752" s="48"/>
      <c r="BC752" s="168"/>
      <c r="BD752" s="168"/>
      <c r="BE752" s="168"/>
      <c r="BF752" s="168"/>
      <c r="BG752" s="168"/>
      <c r="BH752" s="51"/>
      <c r="BI752" s="51"/>
      <c r="BJ752" s="132"/>
      <c r="BK752" s="779"/>
      <c r="BL752" s="779"/>
      <c r="BM752" s="779"/>
    </row>
    <row r="753" spans="1:65" s="5" customFormat="1" ht="15.75" x14ac:dyDescent="0.25">
      <c r="A753" s="8"/>
      <c r="B753" s="48"/>
      <c r="C753" s="88"/>
      <c r="D753" s="88"/>
      <c r="E753" s="88"/>
      <c r="F753" s="88"/>
      <c r="G753" s="88"/>
      <c r="H753" s="67"/>
      <c r="I753" s="99"/>
      <c r="J753" s="8"/>
      <c r="K753" s="168"/>
      <c r="L753" s="168"/>
      <c r="M753" s="168"/>
      <c r="N753" s="8"/>
      <c r="O753" s="48"/>
      <c r="P753" s="88"/>
      <c r="Q753" s="88"/>
      <c r="R753" s="88"/>
      <c r="S753" s="88"/>
      <c r="T753" s="88"/>
      <c r="U753" s="67"/>
      <c r="V753" s="99"/>
      <c r="W753" s="8"/>
      <c r="X753" s="168"/>
      <c r="Y753" s="168"/>
      <c r="Z753" s="168"/>
      <c r="AA753" s="8"/>
      <c r="AB753" s="48"/>
      <c r="AC753" s="88"/>
      <c r="AD753" s="88"/>
      <c r="AE753" s="88"/>
      <c r="AF753" s="88"/>
      <c r="AG753" s="88"/>
      <c r="AH753" s="189"/>
      <c r="AI753" s="190"/>
      <c r="AJ753" s="132"/>
      <c r="AK753" s="168"/>
      <c r="AL753" s="168"/>
      <c r="AM753" s="168"/>
      <c r="AN753" s="8"/>
      <c r="AO753" s="48"/>
      <c r="AP753" s="88"/>
      <c r="AQ753" s="88"/>
      <c r="AR753" s="88"/>
      <c r="AS753" s="88"/>
      <c r="AT753" s="88"/>
      <c r="AU753" s="189"/>
      <c r="AV753" s="190"/>
      <c r="AW753" s="132"/>
      <c r="AX753" s="168"/>
      <c r="AY753" s="168"/>
      <c r="AZ753" s="168"/>
      <c r="BA753" s="8"/>
      <c r="BB753" s="48"/>
      <c r="BC753" s="88"/>
      <c r="BD753" s="88"/>
      <c r="BE753" s="88"/>
      <c r="BF753" s="88"/>
      <c r="BG753" s="88"/>
      <c r="BH753" s="189"/>
      <c r="BI753" s="190"/>
      <c r="BJ753" s="132"/>
      <c r="BK753" s="168"/>
      <c r="BL753" s="168"/>
      <c r="BM753" s="168"/>
    </row>
    <row r="754" spans="1:65" s="7" customFormat="1" ht="17.100000000000001" customHeight="1" x14ac:dyDescent="0.2">
      <c r="A754" s="721"/>
      <c r="B754" s="721"/>
      <c r="C754" s="721"/>
      <c r="D754" s="721"/>
      <c r="E754" s="721"/>
      <c r="F754" s="721"/>
      <c r="G754" s="721"/>
      <c r="H754" s="721"/>
      <c r="I754" s="721"/>
      <c r="J754" s="721"/>
      <c r="K754" s="721"/>
      <c r="L754" s="721"/>
      <c r="M754" s="721"/>
      <c r="N754" s="85"/>
      <c r="O754" s="85"/>
      <c r="P754" s="85"/>
      <c r="Q754" s="85"/>
      <c r="R754" s="85"/>
      <c r="S754" s="85"/>
      <c r="T754" s="85"/>
      <c r="U754" s="85"/>
      <c r="V754" s="85"/>
      <c r="W754" s="85"/>
      <c r="X754" s="85"/>
      <c r="Y754" s="85"/>
      <c r="Z754" s="85"/>
      <c r="AA754" s="85"/>
      <c r="AB754" s="85"/>
      <c r="AC754" s="85"/>
      <c r="AD754" s="85"/>
      <c r="AE754" s="85"/>
      <c r="AF754" s="85"/>
      <c r="AG754" s="85"/>
      <c r="AH754" s="57"/>
      <c r="AI754" s="57"/>
      <c r="AJ754" s="57"/>
      <c r="AK754" s="57"/>
      <c r="AL754" s="57"/>
      <c r="AM754" s="57"/>
      <c r="AN754" s="85"/>
      <c r="AO754" s="85"/>
      <c r="AP754" s="85"/>
      <c r="AQ754" s="85"/>
      <c r="AR754" s="85"/>
      <c r="AS754" s="85"/>
      <c r="AT754" s="85"/>
      <c r="AU754" s="57"/>
      <c r="AV754" s="57"/>
      <c r="AW754" s="57"/>
      <c r="AX754" s="57"/>
      <c r="AY754" s="57"/>
      <c r="AZ754" s="57"/>
      <c r="BA754" s="85"/>
      <c r="BB754" s="85"/>
      <c r="BC754" s="85"/>
      <c r="BD754" s="85"/>
      <c r="BE754" s="85"/>
      <c r="BF754" s="85"/>
      <c r="BG754" s="85"/>
      <c r="BH754" s="57"/>
      <c r="BI754" s="57"/>
      <c r="BJ754" s="57"/>
      <c r="BK754" s="57"/>
      <c r="BL754" s="57"/>
      <c r="BM754" s="57"/>
    </row>
    <row r="755" spans="1:65" s="5" customFormat="1" ht="12.75" customHeight="1" x14ac:dyDescent="0.2">
      <c r="A755" s="82"/>
      <c r="B755" s="689"/>
      <c r="C755" s="689"/>
      <c r="D755" s="689"/>
      <c r="E755" s="689"/>
      <c r="F755" s="689"/>
      <c r="G755" s="689"/>
      <c r="H755" s="24"/>
      <c r="I755" s="98"/>
      <c r="K755" s="51"/>
      <c r="L755" s="51"/>
      <c r="M755" s="51"/>
      <c r="N755" s="82"/>
      <c r="O755" s="689"/>
      <c r="P755" s="689"/>
      <c r="Q755" s="689"/>
      <c r="R755" s="689"/>
      <c r="S755" s="689"/>
      <c r="T755" s="689"/>
      <c r="U755" s="24"/>
      <c r="V755" s="98"/>
      <c r="X755" s="51"/>
      <c r="Y755" s="51"/>
      <c r="Z755" s="51"/>
      <c r="AA755" s="82"/>
      <c r="AB755" s="689"/>
      <c r="AC755" s="689"/>
      <c r="AD755" s="689"/>
      <c r="AE755" s="689"/>
      <c r="AF755" s="689"/>
      <c r="AG755" s="689"/>
      <c r="AH755" s="51"/>
      <c r="AI755" s="108"/>
      <c r="AJ755" s="51"/>
      <c r="AK755" s="51"/>
      <c r="AL755" s="51"/>
      <c r="AM755" s="51"/>
      <c r="AN755" s="82"/>
      <c r="AO755" s="689"/>
      <c r="AP755" s="689"/>
      <c r="AQ755" s="689"/>
      <c r="AR755" s="689"/>
      <c r="AS755" s="689"/>
      <c r="AT755" s="689"/>
      <c r="AU755" s="51"/>
      <c r="AV755" s="108"/>
      <c r="AW755" s="51"/>
      <c r="AX755" s="51"/>
      <c r="AY755" s="51"/>
      <c r="AZ755" s="51"/>
      <c r="BA755" s="82"/>
      <c r="BB755" s="689"/>
      <c r="BC755" s="689"/>
      <c r="BD755" s="689"/>
      <c r="BE755" s="689"/>
      <c r="BF755" s="689"/>
      <c r="BG755" s="689"/>
      <c r="BH755" s="51"/>
      <c r="BI755" s="108"/>
      <c r="BJ755" s="51"/>
      <c r="BK755" s="51"/>
      <c r="BL755" s="51"/>
      <c r="BM755" s="51"/>
    </row>
    <row r="756" spans="1:65" s="5" customFormat="1" ht="12.75" customHeight="1" x14ac:dyDescent="0.2">
      <c r="A756" s="61"/>
      <c r="B756" s="689"/>
      <c r="C756" s="689"/>
      <c r="D756" s="689"/>
      <c r="E756" s="689"/>
      <c r="F756" s="689"/>
      <c r="G756" s="689"/>
      <c r="H756" s="32"/>
      <c r="I756" s="111"/>
      <c r="K756" s="130"/>
      <c r="L756" s="51"/>
      <c r="M756" s="51"/>
      <c r="N756" s="61"/>
      <c r="O756" s="689"/>
      <c r="P756" s="689"/>
      <c r="Q756" s="689"/>
      <c r="R756" s="689"/>
      <c r="S756" s="689"/>
      <c r="T756" s="689"/>
      <c r="U756" s="32"/>
      <c r="V756" s="111"/>
      <c r="X756" s="130"/>
      <c r="Y756" s="51"/>
      <c r="Z756" s="51"/>
      <c r="AA756" s="61"/>
      <c r="AB756" s="689"/>
      <c r="AC756" s="689"/>
      <c r="AD756" s="689"/>
      <c r="AE756" s="689"/>
      <c r="AF756" s="689"/>
      <c r="AG756" s="689"/>
      <c r="AH756" s="156"/>
      <c r="AI756" s="176"/>
      <c r="AJ756" s="51"/>
      <c r="AK756" s="130"/>
      <c r="AL756" s="51"/>
      <c r="AM756" s="51"/>
      <c r="AN756" s="61"/>
      <c r="AO756" s="689"/>
      <c r="AP756" s="689"/>
      <c r="AQ756" s="689"/>
      <c r="AR756" s="689"/>
      <c r="AS756" s="689"/>
      <c r="AT756" s="689"/>
      <c r="AU756" s="156"/>
      <c r="AV756" s="176"/>
      <c r="AW756" s="51"/>
      <c r="AX756" s="130"/>
      <c r="AY756" s="51"/>
      <c r="AZ756" s="51"/>
      <c r="BA756" s="61"/>
      <c r="BB756" s="689"/>
      <c r="BC756" s="689"/>
      <c r="BD756" s="689"/>
      <c r="BE756" s="689"/>
      <c r="BF756" s="689"/>
      <c r="BG756" s="689"/>
      <c r="BH756" s="156"/>
      <c r="BI756" s="176"/>
      <c r="BJ756" s="51"/>
      <c r="BK756" s="130"/>
      <c r="BL756" s="51"/>
      <c r="BM756" s="51"/>
    </row>
    <row r="757" spans="1:65" s="5" customFormat="1" ht="12.75" customHeight="1" x14ac:dyDescent="0.2">
      <c r="A757" s="61"/>
      <c r="B757" s="80"/>
      <c r="C757" s="45"/>
      <c r="D757" s="45"/>
      <c r="E757" s="45"/>
      <c r="F757" s="45"/>
      <c r="G757" s="45"/>
      <c r="H757" s="55"/>
      <c r="I757" s="100"/>
      <c r="J757" s="45"/>
      <c r="K757" s="134"/>
      <c r="L757" s="51"/>
      <c r="M757" s="59"/>
      <c r="N757" s="61"/>
      <c r="O757" s="80"/>
      <c r="P757" s="45"/>
      <c r="Q757" s="45"/>
      <c r="R757" s="45"/>
      <c r="S757" s="45"/>
      <c r="T757" s="45"/>
      <c r="U757" s="55"/>
      <c r="V757" s="100"/>
      <c r="W757" s="45"/>
      <c r="X757" s="134"/>
      <c r="Y757" s="51"/>
      <c r="Z757" s="59"/>
      <c r="AA757" s="61"/>
      <c r="AB757" s="80"/>
      <c r="AC757" s="45"/>
      <c r="AD757" s="45"/>
      <c r="AE757" s="45"/>
      <c r="AF757" s="45"/>
      <c r="AG757" s="45"/>
      <c r="AH757" s="134"/>
      <c r="AI757" s="176"/>
      <c r="AJ757" s="134"/>
      <c r="AK757" s="134"/>
      <c r="AL757" s="51"/>
      <c r="AM757" s="59"/>
      <c r="AN757" s="61"/>
      <c r="AO757" s="80"/>
      <c r="AP757" s="45"/>
      <c r="AQ757" s="45"/>
      <c r="AR757" s="45"/>
      <c r="AS757" s="45"/>
      <c r="AT757" s="45"/>
      <c r="AU757" s="134"/>
      <c r="AV757" s="176"/>
      <c r="AW757" s="134"/>
      <c r="AX757" s="134"/>
      <c r="AY757" s="51"/>
      <c r="AZ757" s="59"/>
      <c r="BA757" s="61"/>
      <c r="BB757" s="80"/>
      <c r="BC757" s="45"/>
      <c r="BD757" s="45"/>
      <c r="BE757" s="45"/>
      <c r="BF757" s="45"/>
      <c r="BG757" s="45"/>
      <c r="BH757" s="134"/>
      <c r="BI757" s="176"/>
      <c r="BJ757" s="134"/>
      <c r="BK757" s="134"/>
      <c r="BL757" s="51"/>
      <c r="BM757" s="59"/>
    </row>
    <row r="758" spans="1:65" s="7" customFormat="1" ht="9.75" customHeight="1" x14ac:dyDescent="0.2">
      <c r="A758" s="85"/>
      <c r="B758" s="57"/>
      <c r="C758" s="85"/>
      <c r="D758" s="85"/>
      <c r="E758" s="85"/>
      <c r="F758" s="85"/>
      <c r="G758" s="85"/>
      <c r="H758" s="57"/>
      <c r="I758" s="101"/>
      <c r="J758" s="85"/>
      <c r="K758" s="57"/>
      <c r="L758" s="57"/>
      <c r="M758" s="57"/>
      <c r="N758" s="85"/>
      <c r="O758" s="57"/>
      <c r="P758" s="85"/>
      <c r="Q758" s="85"/>
      <c r="R758" s="85"/>
      <c r="S758" s="85"/>
      <c r="T758" s="85"/>
      <c r="U758" s="57"/>
      <c r="V758" s="101"/>
      <c r="W758" s="85"/>
      <c r="X758" s="57"/>
      <c r="Y758" s="57"/>
      <c r="Z758" s="57"/>
      <c r="AA758" s="85"/>
      <c r="AB758" s="57"/>
      <c r="AC758" s="85"/>
      <c r="AD758" s="85"/>
      <c r="AE758" s="85"/>
      <c r="AF758" s="85"/>
      <c r="AG758" s="85"/>
      <c r="AH758" s="57"/>
      <c r="AI758" s="106"/>
      <c r="AJ758" s="57"/>
      <c r="AK758" s="57"/>
      <c r="AL758" s="57"/>
      <c r="AM758" s="57"/>
      <c r="AN758" s="85"/>
      <c r="AO758" s="57"/>
      <c r="AP758" s="85"/>
      <c r="AQ758" s="85"/>
      <c r="AR758" s="85"/>
      <c r="AS758" s="85"/>
      <c r="AT758" s="85"/>
      <c r="AU758" s="57"/>
      <c r="AV758" s="106"/>
      <c r="AW758" s="57"/>
      <c r="AX758" s="57"/>
      <c r="AY758" s="57"/>
      <c r="AZ758" s="57"/>
      <c r="BA758" s="85"/>
      <c r="BB758" s="57"/>
      <c r="BC758" s="85"/>
      <c r="BD758" s="85"/>
      <c r="BE758" s="85"/>
      <c r="BF758" s="85"/>
      <c r="BG758" s="85"/>
      <c r="BH758" s="57"/>
      <c r="BI758" s="106"/>
      <c r="BJ758" s="57"/>
      <c r="BK758" s="57"/>
      <c r="BL758" s="57"/>
      <c r="BM758" s="57"/>
    </row>
    <row r="759" spans="1:65" s="7" customFormat="1" ht="17.100000000000001" customHeight="1" x14ac:dyDescent="0.2">
      <c r="A759" s="85"/>
      <c r="B759" s="686"/>
      <c r="C759" s="686"/>
      <c r="D759" s="698"/>
      <c r="E759" s="698"/>
      <c r="F759" s="698"/>
      <c r="G759" s="698"/>
      <c r="H759" s="57"/>
      <c r="I759" s="101"/>
      <c r="J759" s="85"/>
      <c r="K759" s="57"/>
      <c r="L759" s="57"/>
      <c r="M759" s="57"/>
      <c r="N759" s="85"/>
      <c r="O759" s="686"/>
      <c r="P759" s="686"/>
      <c r="Q759" s="698"/>
      <c r="R759" s="698"/>
      <c r="S759" s="698"/>
      <c r="T759" s="698"/>
      <c r="U759" s="57"/>
      <c r="V759" s="101"/>
      <c r="W759" s="85"/>
      <c r="X759" s="57"/>
      <c r="Y759" s="57"/>
      <c r="Z759" s="57"/>
      <c r="AA759" s="85"/>
      <c r="AB759" s="686"/>
      <c r="AC759" s="686"/>
      <c r="AD759" s="698"/>
      <c r="AE759" s="698"/>
      <c r="AF759" s="698"/>
      <c r="AG759" s="698"/>
      <c r="AH759" s="57"/>
      <c r="AI759" s="106"/>
      <c r="AJ759" s="57"/>
      <c r="AK759" s="57"/>
      <c r="AL759" s="57"/>
      <c r="AM759" s="57"/>
      <c r="AN759" s="85"/>
      <c r="AO759" s="686"/>
      <c r="AP759" s="686"/>
      <c r="AQ759" s="698"/>
      <c r="AR759" s="698"/>
      <c r="AS759" s="698"/>
      <c r="AT759" s="698"/>
      <c r="AU759" s="57"/>
      <c r="AV759" s="106"/>
      <c r="AW759" s="57"/>
      <c r="AX759" s="57"/>
      <c r="AY759" s="57"/>
      <c r="AZ759" s="57"/>
      <c r="BA759" s="85"/>
      <c r="BB759" s="686"/>
      <c r="BC759" s="686"/>
      <c r="BD759" s="698"/>
      <c r="BE759" s="698"/>
      <c r="BF759" s="698"/>
      <c r="BG759" s="698"/>
      <c r="BH759" s="57"/>
      <c r="BI759" s="106"/>
      <c r="BJ759" s="57"/>
      <c r="BK759" s="57"/>
      <c r="BL759" s="57"/>
      <c r="BM759" s="57"/>
    </row>
    <row r="760" spans="1:65" s="7" customFormat="1" ht="17.100000000000001" customHeight="1" x14ac:dyDescent="0.2">
      <c r="A760" s="85"/>
      <c r="B760" s="686"/>
      <c r="C760" s="686"/>
      <c r="D760" s="699"/>
      <c r="E760" s="699"/>
      <c r="F760" s="699"/>
      <c r="G760" s="699"/>
      <c r="H760" s="57"/>
      <c r="I760" s="101"/>
      <c r="J760" s="85"/>
      <c r="K760" s="57"/>
      <c r="L760" s="57"/>
      <c r="M760" s="57"/>
      <c r="N760" s="85"/>
      <c r="O760" s="686"/>
      <c r="P760" s="686"/>
      <c r="Q760" s="699"/>
      <c r="R760" s="699"/>
      <c r="S760" s="699"/>
      <c r="T760" s="699"/>
      <c r="U760" s="57"/>
      <c r="V760" s="101"/>
      <c r="W760" s="85"/>
      <c r="X760" s="57"/>
      <c r="Y760" s="57"/>
      <c r="Z760" s="57"/>
      <c r="AA760" s="85"/>
      <c r="AB760" s="686"/>
      <c r="AC760" s="686"/>
      <c r="AD760" s="699"/>
      <c r="AE760" s="699"/>
      <c r="AF760" s="699"/>
      <c r="AG760" s="699"/>
      <c r="AH760" s="57"/>
      <c r="AI760" s="106"/>
      <c r="AJ760" s="57"/>
      <c r="AK760" s="57"/>
      <c r="AL760" s="57"/>
      <c r="AM760" s="57"/>
      <c r="AN760" s="85"/>
      <c r="AO760" s="686"/>
      <c r="AP760" s="686"/>
      <c r="AQ760" s="699"/>
      <c r="AR760" s="699"/>
      <c r="AS760" s="699"/>
      <c r="AT760" s="699"/>
      <c r="AU760" s="57"/>
      <c r="AV760" s="106"/>
      <c r="AW760" s="57"/>
      <c r="AX760" s="57"/>
      <c r="AY760" s="57"/>
      <c r="AZ760" s="57"/>
      <c r="BA760" s="85"/>
      <c r="BB760" s="686"/>
      <c r="BC760" s="686"/>
      <c r="BD760" s="699"/>
      <c r="BE760" s="699"/>
      <c r="BF760" s="699"/>
      <c r="BG760" s="699"/>
      <c r="BH760" s="57"/>
      <c r="BI760" s="106"/>
      <c r="BJ760" s="57"/>
      <c r="BK760" s="57"/>
      <c r="BL760" s="57"/>
      <c r="BM760" s="57"/>
    </row>
    <row r="761" spans="1:65" s="7" customFormat="1" ht="17.100000000000001" customHeight="1" x14ac:dyDescent="0.2">
      <c r="A761" s="85"/>
      <c r="B761" s="686"/>
      <c r="C761" s="686"/>
      <c r="D761" s="698"/>
      <c r="E761" s="698"/>
      <c r="F761" s="698"/>
      <c r="G761" s="698"/>
      <c r="H761" s="57"/>
      <c r="I761" s="101"/>
      <c r="J761" s="85"/>
      <c r="K761" s="57"/>
      <c r="L761" s="57"/>
      <c r="M761" s="57"/>
      <c r="N761" s="85"/>
      <c r="O761" s="686"/>
      <c r="P761" s="686"/>
      <c r="Q761" s="698"/>
      <c r="R761" s="698"/>
      <c r="S761" s="698"/>
      <c r="T761" s="698"/>
      <c r="U761" s="57"/>
      <c r="V761" s="101"/>
      <c r="W761" s="85"/>
      <c r="X761" s="57"/>
      <c r="Y761" s="57"/>
      <c r="Z761" s="57"/>
      <c r="AA761" s="85"/>
      <c r="AB761" s="686"/>
      <c r="AC761" s="686"/>
      <c r="AD761" s="698"/>
      <c r="AE761" s="698"/>
      <c r="AF761" s="698"/>
      <c r="AG761" s="698"/>
      <c r="AH761" s="57"/>
      <c r="AI761" s="106"/>
      <c r="AJ761" s="57"/>
      <c r="AK761" s="57"/>
      <c r="AL761" s="57"/>
      <c r="AM761" s="57"/>
      <c r="AN761" s="85"/>
      <c r="AO761" s="686"/>
      <c r="AP761" s="686"/>
      <c r="AQ761" s="698"/>
      <c r="AR761" s="698"/>
      <c r="AS761" s="698"/>
      <c r="AT761" s="698"/>
      <c r="AU761" s="57"/>
      <c r="AV761" s="106"/>
      <c r="AW761" s="57"/>
      <c r="AX761" s="57"/>
      <c r="AY761" s="57"/>
      <c r="AZ761" s="57"/>
      <c r="BA761" s="85"/>
      <c r="BB761" s="686"/>
      <c r="BC761" s="686"/>
      <c r="BD761" s="698"/>
      <c r="BE761" s="698"/>
      <c r="BF761" s="698"/>
      <c r="BG761" s="698"/>
      <c r="BH761" s="57"/>
      <c r="BI761" s="106"/>
      <c r="BJ761" s="57"/>
      <c r="BK761" s="57"/>
      <c r="BL761" s="57"/>
      <c r="BM761" s="57"/>
    </row>
    <row r="762" spans="1:65" s="7" customFormat="1" ht="17.100000000000001" customHeight="1" x14ac:dyDescent="0.2">
      <c r="A762" s="85"/>
      <c r="B762" s="688"/>
      <c r="C762" s="688"/>
      <c r="D762" s="695"/>
      <c r="E762" s="695"/>
      <c r="F762" s="695"/>
      <c r="G762" s="695"/>
      <c r="H762" s="57"/>
      <c r="I762" s="101"/>
      <c r="J762" s="85"/>
      <c r="K762" s="57"/>
      <c r="L762" s="57"/>
      <c r="M762" s="57"/>
      <c r="N762" s="85"/>
      <c r="O762" s="688"/>
      <c r="P762" s="688"/>
      <c r="Q762" s="695"/>
      <c r="R762" s="695"/>
      <c r="S762" s="695"/>
      <c r="T762" s="695"/>
      <c r="U762" s="57"/>
      <c r="V762" s="101"/>
      <c r="W762" s="85"/>
      <c r="X762" s="57"/>
      <c r="Y762" s="57"/>
      <c r="Z762" s="57"/>
      <c r="AA762" s="85"/>
      <c r="AB762" s="688"/>
      <c r="AC762" s="688"/>
      <c r="AD762" s="695"/>
      <c r="AE762" s="695"/>
      <c r="AF762" s="695"/>
      <c r="AG762" s="695"/>
      <c r="AH762" s="57"/>
      <c r="AI762" s="106"/>
      <c r="AJ762" s="57"/>
      <c r="AK762" s="57"/>
      <c r="AL762" s="57"/>
      <c r="AM762" s="57"/>
      <c r="AN762" s="85"/>
      <c r="AO762" s="688"/>
      <c r="AP762" s="688"/>
      <c r="AQ762" s="695"/>
      <c r="AR762" s="695"/>
      <c r="AS762" s="695"/>
      <c r="AT762" s="695"/>
      <c r="AU762" s="57"/>
      <c r="AV762" s="106"/>
      <c r="AW762" s="57"/>
      <c r="AX762" s="57"/>
      <c r="AY762" s="57"/>
      <c r="AZ762" s="57"/>
      <c r="BA762" s="85"/>
      <c r="BB762" s="688"/>
      <c r="BC762" s="688"/>
      <c r="BD762" s="695"/>
      <c r="BE762" s="695"/>
      <c r="BF762" s="695"/>
      <c r="BG762" s="695"/>
      <c r="BH762" s="57"/>
      <c r="BI762" s="106"/>
      <c r="BJ762" s="57"/>
      <c r="BK762" s="57"/>
      <c r="BL762" s="57"/>
      <c r="BM762" s="57"/>
    </row>
    <row r="763" spans="1:65" s="7" customFormat="1" ht="17.100000000000001" customHeight="1" x14ac:dyDescent="0.2">
      <c r="A763" s="85"/>
      <c r="B763" s="685"/>
      <c r="C763" s="685"/>
      <c r="D763" s="695"/>
      <c r="E763" s="695"/>
      <c r="F763" s="695"/>
      <c r="G763" s="695"/>
      <c r="H763" s="57"/>
      <c r="I763" s="101"/>
      <c r="J763" s="85"/>
      <c r="K763" s="57"/>
      <c r="L763" s="57"/>
      <c r="M763" s="57"/>
      <c r="N763" s="85"/>
      <c r="O763" s="685"/>
      <c r="P763" s="685"/>
      <c r="Q763" s="695"/>
      <c r="R763" s="695"/>
      <c r="S763" s="695"/>
      <c r="T763" s="695"/>
      <c r="U763" s="57"/>
      <c r="V763" s="101"/>
      <c r="W763" s="85"/>
      <c r="X763" s="57"/>
      <c r="Y763" s="57"/>
      <c r="Z763" s="57"/>
      <c r="AA763" s="85"/>
      <c r="AB763" s="685"/>
      <c r="AC763" s="685"/>
      <c r="AD763" s="695"/>
      <c r="AE763" s="695"/>
      <c r="AF763" s="695"/>
      <c r="AG763" s="695"/>
      <c r="AH763" s="57"/>
      <c r="AI763" s="106"/>
      <c r="AJ763" s="57"/>
      <c r="AK763" s="57"/>
      <c r="AL763" s="57"/>
      <c r="AM763" s="57"/>
      <c r="AN763" s="85"/>
      <c r="AO763" s="685"/>
      <c r="AP763" s="685"/>
      <c r="AQ763" s="695"/>
      <c r="AR763" s="695"/>
      <c r="AS763" s="695"/>
      <c r="AT763" s="695"/>
      <c r="AU763" s="57"/>
      <c r="AV763" s="106"/>
      <c r="AW763" s="57"/>
      <c r="AX763" s="57"/>
      <c r="AY763" s="57"/>
      <c r="AZ763" s="57"/>
      <c r="BA763" s="85"/>
      <c r="BB763" s="685"/>
      <c r="BC763" s="685"/>
      <c r="BD763" s="695"/>
      <c r="BE763" s="695"/>
      <c r="BF763" s="695"/>
      <c r="BG763" s="695"/>
      <c r="BH763" s="57"/>
      <c r="BI763" s="106"/>
      <c r="BJ763" s="57"/>
      <c r="BK763" s="57"/>
      <c r="BL763" s="57"/>
      <c r="BM763" s="57"/>
    </row>
    <row r="764" spans="1:65" s="7" customFormat="1" ht="17.100000000000001" customHeight="1" x14ac:dyDescent="0.2">
      <c r="A764" s="85"/>
      <c r="B764" s="685"/>
      <c r="C764" s="685"/>
      <c r="D764" s="695"/>
      <c r="E764" s="695"/>
      <c r="F764" s="695"/>
      <c r="G764" s="695"/>
      <c r="H764" s="57"/>
      <c r="I764" s="101"/>
      <c r="J764" s="85"/>
      <c r="K764" s="57"/>
      <c r="L764" s="57"/>
      <c r="M764" s="57"/>
      <c r="N764" s="85"/>
      <c r="O764" s="685"/>
      <c r="P764" s="685"/>
      <c r="Q764" s="695"/>
      <c r="R764" s="695"/>
      <c r="S764" s="695"/>
      <c r="T764" s="695"/>
      <c r="U764" s="57"/>
      <c r="V764" s="101"/>
      <c r="W764" s="85"/>
      <c r="X764" s="57"/>
      <c r="Y764" s="57"/>
      <c r="Z764" s="57"/>
      <c r="AA764" s="85"/>
      <c r="AB764" s="685"/>
      <c r="AC764" s="685"/>
      <c r="AD764" s="695"/>
      <c r="AE764" s="695"/>
      <c r="AF764" s="695"/>
      <c r="AG764" s="695"/>
      <c r="AH764" s="57"/>
      <c r="AI764" s="106"/>
      <c r="AJ764" s="57"/>
      <c r="AK764" s="57"/>
      <c r="AL764" s="57"/>
      <c r="AM764" s="57"/>
      <c r="AN764" s="85"/>
      <c r="AO764" s="685"/>
      <c r="AP764" s="685"/>
      <c r="AQ764" s="695"/>
      <c r="AR764" s="695"/>
      <c r="AS764" s="695"/>
      <c r="AT764" s="695"/>
      <c r="AU764" s="57"/>
      <c r="AV764" s="106"/>
      <c r="AW764" s="57"/>
      <c r="AX764" s="57"/>
      <c r="AY764" s="57"/>
      <c r="AZ764" s="57"/>
      <c r="BA764" s="85"/>
      <c r="BB764" s="685"/>
      <c r="BC764" s="685"/>
      <c r="BD764" s="695"/>
      <c r="BE764" s="695"/>
      <c r="BF764" s="695"/>
      <c r="BG764" s="695"/>
      <c r="BH764" s="57"/>
      <c r="BI764" s="106"/>
      <c r="BJ764" s="57"/>
      <c r="BK764" s="57"/>
      <c r="BL764" s="57"/>
      <c r="BM764" s="57"/>
    </row>
    <row r="765" spans="1:65" s="7" customFormat="1" ht="17.100000000000001" customHeight="1" x14ac:dyDescent="0.2">
      <c r="A765" s="85"/>
      <c r="B765" s="685"/>
      <c r="C765" s="685"/>
      <c r="D765" s="695"/>
      <c r="E765" s="695"/>
      <c r="F765" s="695"/>
      <c r="G765" s="695"/>
      <c r="H765" s="57"/>
      <c r="I765" s="101"/>
      <c r="J765" s="85"/>
      <c r="K765" s="57"/>
      <c r="L765" s="57"/>
      <c r="M765" s="57"/>
      <c r="N765" s="85"/>
      <c r="O765" s="685"/>
      <c r="P765" s="685"/>
      <c r="Q765" s="695"/>
      <c r="R765" s="695"/>
      <c r="S765" s="695"/>
      <c r="T765" s="695"/>
      <c r="U765" s="57"/>
      <c r="V765" s="101"/>
      <c r="W765" s="85"/>
      <c r="X765" s="57"/>
      <c r="Y765" s="57"/>
      <c r="Z765" s="57"/>
      <c r="AA765" s="85"/>
      <c r="AB765" s="685"/>
      <c r="AC765" s="685"/>
      <c r="AD765" s="695"/>
      <c r="AE765" s="695"/>
      <c r="AF765" s="695"/>
      <c r="AG765" s="695"/>
      <c r="AH765" s="57"/>
      <c r="AI765" s="106"/>
      <c r="AJ765" s="57"/>
      <c r="AK765" s="57"/>
      <c r="AL765" s="57"/>
      <c r="AM765" s="57"/>
      <c r="AN765" s="85"/>
      <c r="AO765" s="685"/>
      <c r="AP765" s="685"/>
      <c r="AQ765" s="695"/>
      <c r="AR765" s="695"/>
      <c r="AS765" s="695"/>
      <c r="AT765" s="695"/>
      <c r="AU765" s="57"/>
      <c r="AV765" s="106"/>
      <c r="AW765" s="57"/>
      <c r="AX765" s="57"/>
      <c r="AY765" s="57"/>
      <c r="AZ765" s="57"/>
      <c r="BA765" s="85"/>
      <c r="BB765" s="685"/>
      <c r="BC765" s="685"/>
      <c r="BD765" s="695"/>
      <c r="BE765" s="695"/>
      <c r="BF765" s="695"/>
      <c r="BG765" s="695"/>
      <c r="BH765" s="57"/>
      <c r="BI765" s="106"/>
      <c r="BJ765" s="57"/>
      <c r="BK765" s="57"/>
      <c r="BL765" s="57"/>
      <c r="BM765" s="57"/>
    </row>
    <row r="766" spans="1:65" s="7" customFormat="1" ht="17.100000000000001" customHeight="1" x14ac:dyDescent="0.2">
      <c r="A766" s="85"/>
      <c r="B766" s="685"/>
      <c r="C766" s="685"/>
      <c r="D766" s="695"/>
      <c r="E766" s="695"/>
      <c r="F766" s="695"/>
      <c r="G766" s="695"/>
      <c r="H766" s="57"/>
      <c r="I766" s="101"/>
      <c r="J766" s="85"/>
      <c r="K766" s="57"/>
      <c r="L766" s="57"/>
      <c r="M766" s="57"/>
      <c r="N766" s="85"/>
      <c r="O766" s="685"/>
      <c r="P766" s="685"/>
      <c r="Q766" s="695"/>
      <c r="R766" s="695"/>
      <c r="S766" s="695"/>
      <c r="T766" s="695"/>
      <c r="U766" s="57"/>
      <c r="V766" s="101"/>
      <c r="W766" s="85"/>
      <c r="X766" s="57"/>
      <c r="Y766" s="57"/>
      <c r="Z766" s="57"/>
      <c r="AA766" s="85"/>
      <c r="AB766" s="685"/>
      <c r="AC766" s="685"/>
      <c r="AD766" s="695"/>
      <c r="AE766" s="695"/>
      <c r="AF766" s="695"/>
      <c r="AG766" s="695"/>
      <c r="AH766" s="57"/>
      <c r="AI766" s="106"/>
      <c r="AJ766" s="57"/>
      <c r="AK766" s="57"/>
      <c r="AL766" s="57"/>
      <c r="AM766" s="57"/>
      <c r="AN766" s="85"/>
      <c r="AO766" s="685"/>
      <c r="AP766" s="685"/>
      <c r="AQ766" s="695"/>
      <c r="AR766" s="695"/>
      <c r="AS766" s="695"/>
      <c r="AT766" s="695"/>
      <c r="AU766" s="57"/>
      <c r="AV766" s="106"/>
      <c r="AW766" s="57"/>
      <c r="AX766" s="57"/>
      <c r="AY766" s="57"/>
      <c r="AZ766" s="57"/>
      <c r="BA766" s="85"/>
      <c r="BB766" s="685"/>
      <c r="BC766" s="685"/>
      <c r="BD766" s="695"/>
      <c r="BE766" s="695"/>
      <c r="BF766" s="695"/>
      <c r="BG766" s="695"/>
      <c r="BH766" s="57"/>
      <c r="BI766" s="106"/>
      <c r="BJ766" s="57"/>
      <c r="BK766" s="57"/>
      <c r="BL766" s="57"/>
      <c r="BM766" s="57"/>
    </row>
    <row r="767" spans="1:65" s="7" customFormat="1" ht="17.100000000000001" customHeight="1" x14ac:dyDescent="0.2">
      <c r="A767" s="85"/>
      <c r="B767" s="685"/>
      <c r="C767" s="685"/>
      <c r="D767" s="695"/>
      <c r="E767" s="695"/>
      <c r="F767" s="695"/>
      <c r="G767" s="695"/>
      <c r="H767" s="57"/>
      <c r="I767" s="101"/>
      <c r="J767" s="85"/>
      <c r="K767" s="57"/>
      <c r="L767" s="57"/>
      <c r="M767" s="57"/>
      <c r="N767" s="85"/>
      <c r="O767" s="685"/>
      <c r="P767" s="685"/>
      <c r="Q767" s="695"/>
      <c r="R767" s="695"/>
      <c r="S767" s="695"/>
      <c r="T767" s="695"/>
      <c r="U767" s="57"/>
      <c r="V767" s="101"/>
      <c r="W767" s="85"/>
      <c r="X767" s="57"/>
      <c r="Y767" s="57"/>
      <c r="Z767" s="57"/>
      <c r="AA767" s="85"/>
      <c r="AB767" s="685"/>
      <c r="AC767" s="685"/>
      <c r="AD767" s="695"/>
      <c r="AE767" s="695"/>
      <c r="AF767" s="695"/>
      <c r="AG767" s="695"/>
      <c r="AH767" s="57"/>
      <c r="AI767" s="106"/>
      <c r="AJ767" s="57"/>
      <c r="AK767" s="57"/>
      <c r="AL767" s="57"/>
      <c r="AM767" s="57"/>
      <c r="AN767" s="85"/>
      <c r="AO767" s="685"/>
      <c r="AP767" s="685"/>
      <c r="AQ767" s="695"/>
      <c r="AR767" s="695"/>
      <c r="AS767" s="695"/>
      <c r="AT767" s="695"/>
      <c r="AU767" s="57"/>
      <c r="AV767" s="106"/>
      <c r="AW767" s="57"/>
      <c r="AX767" s="57"/>
      <c r="AY767" s="57"/>
      <c r="AZ767" s="57"/>
      <c r="BA767" s="85"/>
      <c r="BB767" s="685"/>
      <c r="BC767" s="685"/>
      <c r="BD767" s="695"/>
      <c r="BE767" s="695"/>
      <c r="BF767" s="695"/>
      <c r="BG767" s="695"/>
      <c r="BH767" s="57"/>
      <c r="BI767" s="106"/>
      <c r="BJ767" s="57"/>
      <c r="BK767" s="57"/>
      <c r="BL767" s="57"/>
      <c r="BM767" s="57"/>
    </row>
    <row r="768" spans="1:65" s="7" customFormat="1" ht="17.100000000000001" customHeight="1" x14ac:dyDescent="0.2">
      <c r="A768" s="85"/>
      <c r="B768" s="685"/>
      <c r="C768" s="685"/>
      <c r="D768" s="695"/>
      <c r="E768" s="695"/>
      <c r="F768" s="695"/>
      <c r="G768" s="695"/>
      <c r="H768" s="57"/>
      <c r="I768" s="101"/>
      <c r="J768" s="85"/>
      <c r="K768" s="57"/>
      <c r="L768" s="57"/>
      <c r="M768" s="57"/>
      <c r="N768" s="85"/>
      <c r="O768" s="685"/>
      <c r="P768" s="685"/>
      <c r="Q768" s="695"/>
      <c r="R768" s="695"/>
      <c r="S768" s="695"/>
      <c r="T768" s="695"/>
      <c r="U768" s="57"/>
      <c r="V768" s="101"/>
      <c r="W768" s="85"/>
      <c r="X768" s="57"/>
      <c r="Y768" s="57"/>
      <c r="Z768" s="57"/>
      <c r="AA768" s="85"/>
      <c r="AB768" s="685"/>
      <c r="AC768" s="685"/>
      <c r="AD768" s="695"/>
      <c r="AE768" s="695"/>
      <c r="AF768" s="695"/>
      <c r="AG768" s="695"/>
      <c r="AH768" s="57"/>
      <c r="AI768" s="106"/>
      <c r="AJ768" s="57"/>
      <c r="AK768" s="57"/>
      <c r="AL768" s="57"/>
      <c r="AM768" s="57"/>
      <c r="AN768" s="85"/>
      <c r="AO768" s="685"/>
      <c r="AP768" s="685"/>
      <c r="AQ768" s="695"/>
      <c r="AR768" s="695"/>
      <c r="AS768" s="695"/>
      <c r="AT768" s="695"/>
      <c r="AU768" s="57"/>
      <c r="AV768" s="106"/>
      <c r="AW768" s="57"/>
      <c r="AX768" s="57"/>
      <c r="AY768" s="57"/>
      <c r="AZ768" s="57"/>
      <c r="BA768" s="85"/>
      <c r="BB768" s="685"/>
      <c r="BC768" s="685"/>
      <c r="BD768" s="695"/>
      <c r="BE768" s="695"/>
      <c r="BF768" s="695"/>
      <c r="BG768" s="695"/>
      <c r="BH768" s="57"/>
      <c r="BI768" s="106"/>
      <c r="BJ768" s="57"/>
      <c r="BK768" s="57"/>
      <c r="BL768" s="57"/>
      <c r="BM768" s="57"/>
    </row>
    <row r="769" spans="1:65" s="7" customFormat="1" ht="17.100000000000001" customHeight="1" x14ac:dyDescent="0.2">
      <c r="A769" s="85"/>
      <c r="B769" s="685"/>
      <c r="C769" s="685"/>
      <c r="D769" s="695"/>
      <c r="E769" s="695"/>
      <c r="F769" s="695"/>
      <c r="G769" s="695"/>
      <c r="H769" s="57"/>
      <c r="I769" s="101"/>
      <c r="J769" s="85"/>
      <c r="K769" s="57"/>
      <c r="L769" s="57"/>
      <c r="M769" s="57"/>
      <c r="N769" s="85"/>
      <c r="O769" s="685"/>
      <c r="P769" s="685"/>
      <c r="Q769" s="695"/>
      <c r="R769" s="695"/>
      <c r="S769" s="695"/>
      <c r="T769" s="695"/>
      <c r="U769" s="57"/>
      <c r="V769" s="101"/>
      <c r="W769" s="85"/>
      <c r="X769" s="57"/>
      <c r="Y769" s="57"/>
      <c r="Z769" s="57"/>
      <c r="AA769" s="85"/>
      <c r="AB769" s="685"/>
      <c r="AC769" s="685"/>
      <c r="AD769" s="695"/>
      <c r="AE769" s="695"/>
      <c r="AF769" s="695"/>
      <c r="AG769" s="695"/>
      <c r="AH769" s="57"/>
      <c r="AI769" s="106"/>
      <c r="AJ769" s="57"/>
      <c r="AK769" s="57"/>
      <c r="AL769" s="57"/>
      <c r="AM769" s="57"/>
      <c r="AN769" s="85"/>
      <c r="AO769" s="685"/>
      <c r="AP769" s="685"/>
      <c r="AQ769" s="695"/>
      <c r="AR769" s="695"/>
      <c r="AS769" s="695"/>
      <c r="AT769" s="695"/>
      <c r="AU769" s="57"/>
      <c r="AV769" s="106"/>
      <c r="AW769" s="57"/>
      <c r="AX769" s="57"/>
      <c r="AY769" s="57"/>
      <c r="AZ769" s="57"/>
      <c r="BA769" s="85"/>
      <c r="BB769" s="685"/>
      <c r="BC769" s="685"/>
      <c r="BD769" s="695"/>
      <c r="BE769" s="695"/>
      <c r="BF769" s="695"/>
      <c r="BG769" s="695"/>
      <c r="BH769" s="57"/>
      <c r="BI769" s="106"/>
      <c r="BJ769" s="57"/>
      <c r="BK769" s="57"/>
      <c r="BL769" s="57"/>
      <c r="BM769" s="57"/>
    </row>
    <row r="770" spans="1:65" s="7" customFormat="1" ht="17.100000000000001" customHeight="1" x14ac:dyDescent="0.2">
      <c r="A770" s="85"/>
      <c r="B770" s="685"/>
      <c r="C770" s="685"/>
      <c r="D770" s="695"/>
      <c r="E770" s="695"/>
      <c r="F770" s="695"/>
      <c r="G770" s="695"/>
      <c r="H770" s="57"/>
      <c r="I770" s="101"/>
      <c r="J770" s="85"/>
      <c r="K770" s="57"/>
      <c r="L770" s="57"/>
      <c r="M770" s="57"/>
      <c r="N770" s="85"/>
      <c r="O770" s="685"/>
      <c r="P770" s="685"/>
      <c r="Q770" s="695"/>
      <c r="R770" s="695"/>
      <c r="S770" s="695"/>
      <c r="T770" s="695"/>
      <c r="U770" s="57"/>
      <c r="V770" s="101"/>
      <c r="W770" s="85"/>
      <c r="X770" s="57"/>
      <c r="Y770" s="57"/>
      <c r="Z770" s="57"/>
      <c r="AA770" s="85"/>
      <c r="AB770" s="685"/>
      <c r="AC770" s="685"/>
      <c r="AD770" s="695"/>
      <c r="AE770" s="695"/>
      <c r="AF770" s="695"/>
      <c r="AG770" s="695"/>
      <c r="AH770" s="57"/>
      <c r="AI770" s="106"/>
      <c r="AJ770" s="57"/>
      <c r="AK770" s="57"/>
      <c r="AL770" s="57"/>
      <c r="AM770" s="57"/>
      <c r="AN770" s="85"/>
      <c r="AO770" s="685"/>
      <c r="AP770" s="685"/>
      <c r="AQ770" s="695"/>
      <c r="AR770" s="695"/>
      <c r="AS770" s="695"/>
      <c r="AT770" s="695"/>
      <c r="AU770" s="57"/>
      <c r="AV770" s="106"/>
      <c r="AW770" s="57"/>
      <c r="AX770" s="57"/>
      <c r="AY770" s="57"/>
      <c r="AZ770" s="57"/>
      <c r="BA770" s="85"/>
      <c r="BB770" s="685"/>
      <c r="BC770" s="685"/>
      <c r="BD770" s="695"/>
      <c r="BE770" s="695"/>
      <c r="BF770" s="695"/>
      <c r="BG770" s="695"/>
      <c r="BH770" s="57"/>
      <c r="BI770" s="106"/>
      <c r="BJ770" s="57"/>
      <c r="BK770" s="57"/>
      <c r="BL770" s="57"/>
      <c r="BM770" s="57"/>
    </row>
    <row r="771" spans="1:65" s="7" customFormat="1" ht="17.100000000000001" customHeight="1" x14ac:dyDescent="0.2">
      <c r="A771" s="85"/>
      <c r="B771" s="685"/>
      <c r="C771" s="685"/>
      <c r="D771" s="695"/>
      <c r="E771" s="695"/>
      <c r="F771" s="695"/>
      <c r="G771" s="695"/>
      <c r="H771" s="57"/>
      <c r="I771" s="101"/>
      <c r="J771" s="85"/>
      <c r="K771" s="57"/>
      <c r="L771" s="57"/>
      <c r="M771" s="57"/>
      <c r="N771" s="85"/>
      <c r="O771" s="685"/>
      <c r="P771" s="685"/>
      <c r="Q771" s="695"/>
      <c r="R771" s="695"/>
      <c r="S771" s="695"/>
      <c r="T771" s="695"/>
      <c r="U771" s="57"/>
      <c r="V771" s="101"/>
      <c r="W771" s="85"/>
      <c r="X771" s="57"/>
      <c r="Y771" s="57"/>
      <c r="Z771" s="57"/>
      <c r="AA771" s="85"/>
      <c r="AB771" s="685"/>
      <c r="AC771" s="685"/>
      <c r="AD771" s="695"/>
      <c r="AE771" s="695"/>
      <c r="AF771" s="695"/>
      <c r="AG771" s="695"/>
      <c r="AH771" s="57"/>
      <c r="AI771" s="106"/>
      <c r="AJ771" s="57"/>
      <c r="AK771" s="57"/>
      <c r="AL771" s="57"/>
      <c r="AM771" s="57"/>
      <c r="AN771" s="85"/>
      <c r="AO771" s="685"/>
      <c r="AP771" s="685"/>
      <c r="AQ771" s="695"/>
      <c r="AR771" s="695"/>
      <c r="AS771" s="695"/>
      <c r="AT771" s="695"/>
      <c r="AU771" s="57"/>
      <c r="AV771" s="106"/>
      <c r="AW771" s="57"/>
      <c r="AX771" s="57"/>
      <c r="AY771" s="57"/>
      <c r="AZ771" s="57"/>
      <c r="BA771" s="85"/>
      <c r="BB771" s="685"/>
      <c r="BC771" s="685"/>
      <c r="BD771" s="695"/>
      <c r="BE771" s="695"/>
      <c r="BF771" s="695"/>
      <c r="BG771" s="695"/>
      <c r="BH771" s="57"/>
      <c r="BI771" s="106"/>
      <c r="BJ771" s="57"/>
      <c r="BK771" s="57"/>
      <c r="BL771" s="57"/>
      <c r="BM771" s="57"/>
    </row>
    <row r="772" spans="1:65" s="7" customFormat="1" ht="17.100000000000001" customHeight="1" x14ac:dyDescent="0.2">
      <c r="A772" s="85"/>
      <c r="B772" s="685"/>
      <c r="C772" s="685"/>
      <c r="D772" s="695"/>
      <c r="E772" s="695"/>
      <c r="F772" s="695"/>
      <c r="G772" s="695"/>
      <c r="H772" s="57"/>
      <c r="I772" s="101"/>
      <c r="J772" s="85"/>
      <c r="K772" s="57"/>
      <c r="L772" s="57"/>
      <c r="M772" s="57"/>
      <c r="N772" s="85"/>
      <c r="O772" s="685"/>
      <c r="P772" s="685"/>
      <c r="Q772" s="695"/>
      <c r="R772" s="695"/>
      <c r="S772" s="695"/>
      <c r="T772" s="695"/>
      <c r="U772" s="57"/>
      <c r="V772" s="101"/>
      <c r="W772" s="85"/>
      <c r="X772" s="57"/>
      <c r="Y772" s="57"/>
      <c r="Z772" s="57"/>
      <c r="AA772" s="85"/>
      <c r="AB772" s="685"/>
      <c r="AC772" s="685"/>
      <c r="AD772" s="695"/>
      <c r="AE772" s="695"/>
      <c r="AF772" s="695"/>
      <c r="AG772" s="695"/>
      <c r="AH772" s="57"/>
      <c r="AI772" s="106"/>
      <c r="AJ772" s="57"/>
      <c r="AK772" s="57"/>
      <c r="AL772" s="57"/>
      <c r="AM772" s="57"/>
      <c r="AN772" s="85"/>
      <c r="AO772" s="685"/>
      <c r="AP772" s="685"/>
      <c r="AQ772" s="695"/>
      <c r="AR772" s="695"/>
      <c r="AS772" s="695"/>
      <c r="AT772" s="695"/>
      <c r="AU772" s="57"/>
      <c r="AV772" s="106"/>
      <c r="AW772" s="57"/>
      <c r="AX772" s="57"/>
      <c r="AY772" s="57"/>
      <c r="AZ772" s="57"/>
      <c r="BA772" s="85"/>
      <c r="BB772" s="685"/>
      <c r="BC772" s="685"/>
      <c r="BD772" s="695"/>
      <c r="BE772" s="695"/>
      <c r="BF772" s="695"/>
      <c r="BG772" s="695"/>
      <c r="BH772" s="57"/>
      <c r="BI772" s="106"/>
      <c r="BJ772" s="57"/>
      <c r="BK772" s="57"/>
      <c r="BL772" s="57"/>
      <c r="BM772" s="57"/>
    </row>
    <row r="773" spans="1:65" s="7" customFormat="1" ht="17.100000000000001" customHeight="1" x14ac:dyDescent="0.2">
      <c r="A773" s="85"/>
      <c r="B773" s="685"/>
      <c r="C773" s="685"/>
      <c r="D773" s="695"/>
      <c r="E773" s="695"/>
      <c r="F773" s="695"/>
      <c r="G773" s="695"/>
      <c r="H773" s="57"/>
      <c r="I773" s="101"/>
      <c r="J773" s="85"/>
      <c r="K773" s="57"/>
      <c r="L773" s="57"/>
      <c r="M773" s="57"/>
      <c r="N773" s="85"/>
      <c r="O773" s="685"/>
      <c r="P773" s="685"/>
      <c r="Q773" s="695"/>
      <c r="R773" s="695"/>
      <c r="S773" s="695"/>
      <c r="T773" s="695"/>
      <c r="U773" s="57"/>
      <c r="V773" s="101"/>
      <c r="W773" s="85"/>
      <c r="X773" s="57"/>
      <c r="Y773" s="57"/>
      <c r="Z773" s="57"/>
      <c r="AA773" s="85"/>
      <c r="AB773" s="685"/>
      <c r="AC773" s="685"/>
      <c r="AD773" s="695"/>
      <c r="AE773" s="695"/>
      <c r="AF773" s="695"/>
      <c r="AG773" s="695"/>
      <c r="AH773" s="57"/>
      <c r="AI773" s="106"/>
      <c r="AJ773" s="57"/>
      <c r="AK773" s="57"/>
      <c r="AL773" s="57"/>
      <c r="AM773" s="57"/>
      <c r="AN773" s="85"/>
      <c r="AO773" s="685"/>
      <c r="AP773" s="685"/>
      <c r="AQ773" s="695"/>
      <c r="AR773" s="695"/>
      <c r="AS773" s="695"/>
      <c r="AT773" s="695"/>
      <c r="AU773" s="57"/>
      <c r="AV773" s="106"/>
      <c r="AW773" s="57"/>
      <c r="AX773" s="57"/>
      <c r="AY773" s="57"/>
      <c r="AZ773" s="57"/>
      <c r="BA773" s="85"/>
      <c r="BB773" s="685"/>
      <c r="BC773" s="685"/>
      <c r="BD773" s="695"/>
      <c r="BE773" s="695"/>
      <c r="BF773" s="695"/>
      <c r="BG773" s="695"/>
      <c r="BH773" s="57"/>
      <c r="BI773" s="106"/>
      <c r="BJ773" s="57"/>
      <c r="BK773" s="57"/>
      <c r="BL773" s="57"/>
      <c r="BM773" s="57"/>
    </row>
    <row r="774" spans="1:65" s="7" customFormat="1" ht="17.100000000000001" customHeight="1" x14ac:dyDescent="0.2">
      <c r="A774" s="85"/>
      <c r="B774" s="685"/>
      <c r="C774" s="685"/>
      <c r="D774" s="695"/>
      <c r="E774" s="695"/>
      <c r="F774" s="695"/>
      <c r="G774" s="695"/>
      <c r="H774" s="57"/>
      <c r="I774" s="101"/>
      <c r="J774" s="85"/>
      <c r="K774" s="57"/>
      <c r="L774" s="57"/>
      <c r="M774" s="57"/>
      <c r="N774" s="85"/>
      <c r="O774" s="685"/>
      <c r="P774" s="685"/>
      <c r="Q774" s="695"/>
      <c r="R774" s="695"/>
      <c r="S774" s="695"/>
      <c r="T774" s="695"/>
      <c r="U774" s="57"/>
      <c r="V774" s="101"/>
      <c r="W774" s="85"/>
      <c r="X774" s="57"/>
      <c r="Y774" s="57"/>
      <c r="Z774" s="57"/>
      <c r="AA774" s="85"/>
      <c r="AB774" s="685"/>
      <c r="AC774" s="685"/>
      <c r="AD774" s="695"/>
      <c r="AE774" s="695"/>
      <c r="AF774" s="695"/>
      <c r="AG774" s="695"/>
      <c r="AH774" s="57"/>
      <c r="AI774" s="106"/>
      <c r="AJ774" s="57"/>
      <c r="AK774" s="57"/>
      <c r="AL774" s="57"/>
      <c r="AM774" s="57"/>
      <c r="AN774" s="85"/>
      <c r="AO774" s="685"/>
      <c r="AP774" s="685"/>
      <c r="AQ774" s="695"/>
      <c r="AR774" s="695"/>
      <c r="AS774" s="695"/>
      <c r="AT774" s="695"/>
      <c r="AU774" s="57"/>
      <c r="AV774" s="106"/>
      <c r="AW774" s="57"/>
      <c r="AX774" s="57"/>
      <c r="AY774" s="57"/>
      <c r="AZ774" s="57"/>
      <c r="BA774" s="85"/>
      <c r="BB774" s="685"/>
      <c r="BC774" s="685"/>
      <c r="BD774" s="695"/>
      <c r="BE774" s="695"/>
      <c r="BF774" s="695"/>
      <c r="BG774" s="695"/>
      <c r="BH774" s="57"/>
      <c r="BI774" s="106"/>
      <c r="BJ774" s="57"/>
      <c r="BK774" s="57"/>
      <c r="BL774" s="57"/>
      <c r="BM774" s="57"/>
    </row>
    <row r="775" spans="1:65" s="7" customFormat="1" ht="17.100000000000001" customHeight="1" x14ac:dyDescent="0.2">
      <c r="A775" s="85"/>
      <c r="B775" s="685"/>
      <c r="C775" s="685"/>
      <c r="D775" s="695"/>
      <c r="E775" s="695"/>
      <c r="F775" s="695"/>
      <c r="G775" s="695"/>
      <c r="H775" s="57"/>
      <c r="I775" s="101"/>
      <c r="J775" s="85"/>
      <c r="K775" s="57"/>
      <c r="L775" s="57"/>
      <c r="M775" s="57"/>
      <c r="N775" s="85"/>
      <c r="O775" s="685"/>
      <c r="P775" s="685"/>
      <c r="Q775" s="695"/>
      <c r="R775" s="695"/>
      <c r="S775" s="695"/>
      <c r="T775" s="695"/>
      <c r="U775" s="57"/>
      <c r="V775" s="101"/>
      <c r="W775" s="85"/>
      <c r="X775" s="57"/>
      <c r="Y775" s="57"/>
      <c r="Z775" s="57"/>
      <c r="AA775" s="85"/>
      <c r="AB775" s="685"/>
      <c r="AC775" s="685"/>
      <c r="AD775" s="695"/>
      <c r="AE775" s="695"/>
      <c r="AF775" s="695"/>
      <c r="AG775" s="695"/>
      <c r="AH775" s="57"/>
      <c r="AI775" s="106"/>
      <c r="AJ775" s="57"/>
      <c r="AK775" s="57"/>
      <c r="AL775" s="57"/>
      <c r="AM775" s="57"/>
      <c r="AN775" s="85"/>
      <c r="AO775" s="685"/>
      <c r="AP775" s="685"/>
      <c r="AQ775" s="695"/>
      <c r="AR775" s="695"/>
      <c r="AS775" s="695"/>
      <c r="AT775" s="695"/>
      <c r="AU775" s="57"/>
      <c r="AV775" s="106"/>
      <c r="AW775" s="57"/>
      <c r="AX775" s="57"/>
      <c r="AY775" s="57"/>
      <c r="AZ775" s="57"/>
      <c r="BA775" s="85"/>
      <c r="BB775" s="685"/>
      <c r="BC775" s="685"/>
      <c r="BD775" s="695"/>
      <c r="BE775" s="695"/>
      <c r="BF775" s="695"/>
      <c r="BG775" s="695"/>
      <c r="BH775" s="57"/>
      <c r="BI775" s="106"/>
      <c r="BJ775" s="57"/>
      <c r="BK775" s="57"/>
      <c r="BL775" s="57"/>
      <c r="BM775" s="57"/>
    </row>
    <row r="776" spans="1:65" s="7" customFormat="1" ht="17.100000000000001" customHeight="1" x14ac:dyDescent="0.2">
      <c r="A776" s="85"/>
      <c r="B776" s="685"/>
      <c r="C776" s="685"/>
      <c r="D776" s="695"/>
      <c r="E776" s="695"/>
      <c r="F776" s="695"/>
      <c r="G776" s="695"/>
      <c r="H776" s="57"/>
      <c r="I776" s="101"/>
      <c r="J776" s="85"/>
      <c r="K776" s="57"/>
      <c r="L776" s="57"/>
      <c r="M776" s="57"/>
      <c r="N776" s="85"/>
      <c r="O776" s="685"/>
      <c r="P776" s="685"/>
      <c r="Q776" s="695"/>
      <c r="R776" s="695"/>
      <c r="S776" s="695"/>
      <c r="T776" s="695"/>
      <c r="U776" s="57"/>
      <c r="V776" s="101"/>
      <c r="W776" s="85"/>
      <c r="X776" s="57"/>
      <c r="Y776" s="57"/>
      <c r="Z776" s="57"/>
      <c r="AA776" s="85"/>
      <c r="AB776" s="685"/>
      <c r="AC776" s="685"/>
      <c r="AD776" s="695"/>
      <c r="AE776" s="695"/>
      <c r="AF776" s="695"/>
      <c r="AG776" s="695"/>
      <c r="AH776" s="57"/>
      <c r="AI776" s="106"/>
      <c r="AJ776" s="57"/>
      <c r="AK776" s="57"/>
      <c r="AL776" s="57"/>
      <c r="AM776" s="57"/>
      <c r="AN776" s="85"/>
      <c r="AO776" s="685"/>
      <c r="AP776" s="685"/>
      <c r="AQ776" s="695"/>
      <c r="AR776" s="695"/>
      <c r="AS776" s="695"/>
      <c r="AT776" s="695"/>
      <c r="AU776" s="57"/>
      <c r="AV776" s="106"/>
      <c r="AW776" s="57"/>
      <c r="AX776" s="57"/>
      <c r="AY776" s="57"/>
      <c r="AZ776" s="57"/>
      <c r="BA776" s="85"/>
      <c r="BB776" s="685"/>
      <c r="BC776" s="685"/>
      <c r="BD776" s="695"/>
      <c r="BE776" s="695"/>
      <c r="BF776" s="695"/>
      <c r="BG776" s="695"/>
      <c r="BH776" s="57"/>
      <c r="BI776" s="106"/>
      <c r="BJ776" s="57"/>
      <c r="BK776" s="57"/>
      <c r="BL776" s="57"/>
      <c r="BM776" s="57"/>
    </row>
    <row r="777" spans="1:65" s="7" customFormat="1" ht="17.100000000000001" customHeight="1" x14ac:dyDescent="0.2">
      <c r="A777" s="85"/>
      <c r="B777" s="685"/>
      <c r="C777" s="685"/>
      <c r="D777" s="695"/>
      <c r="E777" s="695"/>
      <c r="F777" s="695"/>
      <c r="G777" s="695"/>
      <c r="H777" s="57"/>
      <c r="I777" s="101"/>
      <c r="J777" s="85"/>
      <c r="K777" s="57"/>
      <c r="L777" s="57"/>
      <c r="M777" s="57"/>
      <c r="N777" s="85"/>
      <c r="O777" s="685"/>
      <c r="P777" s="685"/>
      <c r="Q777" s="695"/>
      <c r="R777" s="695"/>
      <c r="S777" s="695"/>
      <c r="T777" s="695"/>
      <c r="U777" s="57"/>
      <c r="V777" s="101"/>
      <c r="W777" s="85"/>
      <c r="X777" s="57"/>
      <c r="Y777" s="57"/>
      <c r="Z777" s="57"/>
      <c r="AA777" s="85"/>
      <c r="AB777" s="685"/>
      <c r="AC777" s="685"/>
      <c r="AD777" s="695"/>
      <c r="AE777" s="695"/>
      <c r="AF777" s="695"/>
      <c r="AG777" s="695"/>
      <c r="AH777" s="57"/>
      <c r="AI777" s="106"/>
      <c r="AJ777" s="57"/>
      <c r="AK777" s="57"/>
      <c r="AL777" s="57"/>
      <c r="AM777" s="57"/>
      <c r="AN777" s="85"/>
      <c r="AO777" s="685"/>
      <c r="AP777" s="685"/>
      <c r="AQ777" s="695"/>
      <c r="AR777" s="695"/>
      <c r="AS777" s="695"/>
      <c r="AT777" s="695"/>
      <c r="AU777" s="57"/>
      <c r="AV777" s="106"/>
      <c r="AW777" s="57"/>
      <c r="AX777" s="57"/>
      <c r="AY777" s="57"/>
      <c r="AZ777" s="57"/>
      <c r="BA777" s="85"/>
      <c r="BB777" s="685"/>
      <c r="BC777" s="685"/>
      <c r="BD777" s="695"/>
      <c r="BE777" s="695"/>
      <c r="BF777" s="695"/>
      <c r="BG777" s="695"/>
      <c r="BH777" s="57"/>
      <c r="BI777" s="106"/>
      <c r="BJ777" s="57"/>
      <c r="BK777" s="57"/>
      <c r="BL777" s="57"/>
      <c r="BM777" s="57"/>
    </row>
    <row r="778" spans="1:65" s="7" customFormat="1" ht="17.100000000000001" customHeight="1" x14ac:dyDescent="0.2">
      <c r="A778" s="85"/>
      <c r="B778" s="685"/>
      <c r="C778" s="685"/>
      <c r="D778" s="695"/>
      <c r="E778" s="695"/>
      <c r="F778" s="695"/>
      <c r="G778" s="695"/>
      <c r="H778" s="57"/>
      <c r="I778" s="101"/>
      <c r="J778" s="85"/>
      <c r="K778" s="57"/>
      <c r="L778" s="57"/>
      <c r="M778" s="57"/>
      <c r="N778" s="85"/>
      <c r="O778" s="685"/>
      <c r="P778" s="685"/>
      <c r="Q778" s="695"/>
      <c r="R778" s="695"/>
      <c r="S778" s="695"/>
      <c r="T778" s="695"/>
      <c r="U778" s="57"/>
      <c r="V778" s="101"/>
      <c r="W778" s="85"/>
      <c r="X778" s="57"/>
      <c r="Y778" s="57"/>
      <c r="Z778" s="57"/>
      <c r="AA778" s="85"/>
      <c r="AB778" s="685"/>
      <c r="AC778" s="685"/>
      <c r="AD778" s="695"/>
      <c r="AE778" s="695"/>
      <c r="AF778" s="695"/>
      <c r="AG778" s="695"/>
      <c r="AH778" s="57"/>
      <c r="AI778" s="106"/>
      <c r="AJ778" s="57"/>
      <c r="AK778" s="57"/>
      <c r="AL778" s="57"/>
      <c r="AM778" s="57"/>
      <c r="AN778" s="85"/>
      <c r="AO778" s="685"/>
      <c r="AP778" s="685"/>
      <c r="AQ778" s="695"/>
      <c r="AR778" s="695"/>
      <c r="AS778" s="695"/>
      <c r="AT778" s="695"/>
      <c r="AU778" s="57"/>
      <c r="AV778" s="106"/>
      <c r="AW778" s="57"/>
      <c r="AX778" s="57"/>
      <c r="AY778" s="57"/>
      <c r="AZ778" s="57"/>
      <c r="BA778" s="85"/>
      <c r="BB778" s="685"/>
      <c r="BC778" s="685"/>
      <c r="BD778" s="695"/>
      <c r="BE778" s="695"/>
      <c r="BF778" s="695"/>
      <c r="BG778" s="695"/>
      <c r="BH778" s="57"/>
      <c r="BI778" s="106"/>
      <c r="BJ778" s="57"/>
      <c r="BK778" s="57"/>
      <c r="BL778" s="57"/>
      <c r="BM778" s="57"/>
    </row>
    <row r="779" spans="1:65" s="7" customFormat="1" ht="17.100000000000001" customHeight="1" x14ac:dyDescent="0.2">
      <c r="A779" s="85"/>
      <c r="B779" s="685"/>
      <c r="C779" s="685"/>
      <c r="D779" s="695"/>
      <c r="E779" s="695"/>
      <c r="F779" s="695"/>
      <c r="G779" s="695"/>
      <c r="H779" s="57"/>
      <c r="I779" s="101"/>
      <c r="J779" s="85"/>
      <c r="K779" s="57"/>
      <c r="L779" s="57"/>
      <c r="M779" s="57"/>
      <c r="N779" s="85"/>
      <c r="O779" s="685"/>
      <c r="P779" s="685"/>
      <c r="Q779" s="695"/>
      <c r="R779" s="695"/>
      <c r="S779" s="695"/>
      <c r="T779" s="695"/>
      <c r="U779" s="57"/>
      <c r="V779" s="101"/>
      <c r="W779" s="85"/>
      <c r="X779" s="57"/>
      <c r="Y779" s="57"/>
      <c r="Z779" s="57"/>
      <c r="AA779" s="85"/>
      <c r="AB779" s="685"/>
      <c r="AC779" s="685"/>
      <c r="AD779" s="695"/>
      <c r="AE779" s="695"/>
      <c r="AF779" s="695"/>
      <c r="AG779" s="695"/>
      <c r="AH779" s="57"/>
      <c r="AI779" s="106"/>
      <c r="AJ779" s="57"/>
      <c r="AK779" s="57"/>
      <c r="AL779" s="57"/>
      <c r="AM779" s="57"/>
      <c r="AN779" s="85"/>
      <c r="AO779" s="685"/>
      <c r="AP779" s="685"/>
      <c r="AQ779" s="695"/>
      <c r="AR779" s="695"/>
      <c r="AS779" s="695"/>
      <c r="AT779" s="695"/>
      <c r="AU779" s="57"/>
      <c r="AV779" s="106"/>
      <c r="AW779" s="57"/>
      <c r="AX779" s="57"/>
      <c r="AY779" s="57"/>
      <c r="AZ779" s="57"/>
      <c r="BA779" s="85"/>
      <c r="BB779" s="685"/>
      <c r="BC779" s="685"/>
      <c r="BD779" s="695"/>
      <c r="BE779" s="695"/>
      <c r="BF779" s="695"/>
      <c r="BG779" s="695"/>
      <c r="BH779" s="57"/>
      <c r="BI779" s="106"/>
      <c r="BJ779" s="57"/>
      <c r="BK779" s="57"/>
      <c r="BL779" s="57"/>
      <c r="BM779" s="57"/>
    </row>
    <row r="780" spans="1:65" s="7" customFormat="1" ht="17.100000000000001" customHeight="1" x14ac:dyDescent="0.2">
      <c r="A780" s="85"/>
      <c r="B780" s="685"/>
      <c r="C780" s="685"/>
      <c r="D780" s="695"/>
      <c r="E780" s="695"/>
      <c r="F780" s="695"/>
      <c r="G780" s="695"/>
      <c r="H780" s="57"/>
      <c r="I780" s="101"/>
      <c r="J780" s="85"/>
      <c r="K780" s="57"/>
      <c r="L780" s="57"/>
      <c r="M780" s="57"/>
      <c r="N780" s="85"/>
      <c r="O780" s="685"/>
      <c r="P780" s="685"/>
      <c r="Q780" s="695"/>
      <c r="R780" s="695"/>
      <c r="S780" s="695"/>
      <c r="T780" s="695"/>
      <c r="U780" s="57"/>
      <c r="V780" s="101"/>
      <c r="W780" s="85"/>
      <c r="X780" s="57"/>
      <c r="Y780" s="57"/>
      <c r="Z780" s="57"/>
      <c r="AA780" s="85"/>
      <c r="AB780" s="685"/>
      <c r="AC780" s="685"/>
      <c r="AD780" s="695"/>
      <c r="AE780" s="695"/>
      <c r="AF780" s="695"/>
      <c r="AG780" s="695"/>
      <c r="AH780" s="57"/>
      <c r="AI780" s="106"/>
      <c r="AJ780" s="57"/>
      <c r="AK780" s="57"/>
      <c r="AL780" s="57"/>
      <c r="AM780" s="57"/>
      <c r="AN780" s="85"/>
      <c r="AO780" s="685"/>
      <c r="AP780" s="685"/>
      <c r="AQ780" s="695"/>
      <c r="AR780" s="695"/>
      <c r="AS780" s="695"/>
      <c r="AT780" s="695"/>
      <c r="AU780" s="57"/>
      <c r="AV780" s="106"/>
      <c r="AW780" s="57"/>
      <c r="AX780" s="57"/>
      <c r="AY780" s="57"/>
      <c r="AZ780" s="57"/>
      <c r="BA780" s="85"/>
      <c r="BB780" s="685"/>
      <c r="BC780" s="685"/>
      <c r="BD780" s="695"/>
      <c r="BE780" s="695"/>
      <c r="BF780" s="695"/>
      <c r="BG780" s="695"/>
      <c r="BH780" s="57"/>
      <c r="BI780" s="106"/>
      <c r="BJ780" s="57"/>
      <c r="BK780" s="57"/>
      <c r="BL780" s="57"/>
      <c r="BM780" s="57"/>
    </row>
    <row r="781" spans="1:65" s="7" customFormat="1" ht="17.100000000000001" customHeight="1" x14ac:dyDescent="0.2">
      <c r="A781" s="85"/>
      <c r="B781" s="685"/>
      <c r="C781" s="685"/>
      <c r="D781" s="695"/>
      <c r="E781" s="695"/>
      <c r="F781" s="695"/>
      <c r="G781" s="695"/>
      <c r="H781" s="57"/>
      <c r="I781" s="101"/>
      <c r="J781" s="85"/>
      <c r="K781" s="57"/>
      <c r="L781" s="57"/>
      <c r="M781" s="57"/>
      <c r="N781" s="85"/>
      <c r="O781" s="685"/>
      <c r="P781" s="685"/>
      <c r="Q781" s="695"/>
      <c r="R781" s="695"/>
      <c r="S781" s="695"/>
      <c r="T781" s="695"/>
      <c r="U781" s="57"/>
      <c r="V781" s="101"/>
      <c r="W781" s="85"/>
      <c r="X781" s="57"/>
      <c r="Y781" s="57"/>
      <c r="Z781" s="57"/>
      <c r="AA781" s="85"/>
      <c r="AB781" s="685"/>
      <c r="AC781" s="685"/>
      <c r="AD781" s="695"/>
      <c r="AE781" s="695"/>
      <c r="AF781" s="695"/>
      <c r="AG781" s="695"/>
      <c r="AH781" s="57"/>
      <c r="AI781" s="106"/>
      <c r="AJ781" s="57"/>
      <c r="AK781" s="57"/>
      <c r="AL781" s="57"/>
      <c r="AM781" s="57"/>
      <c r="AN781" s="85"/>
      <c r="AO781" s="685"/>
      <c r="AP781" s="685"/>
      <c r="AQ781" s="695"/>
      <c r="AR781" s="695"/>
      <c r="AS781" s="695"/>
      <c r="AT781" s="695"/>
      <c r="AU781" s="57"/>
      <c r="AV781" s="106"/>
      <c r="AW781" s="57"/>
      <c r="AX781" s="57"/>
      <c r="AY781" s="57"/>
      <c r="AZ781" s="57"/>
      <c r="BA781" s="85"/>
      <c r="BB781" s="685"/>
      <c r="BC781" s="685"/>
      <c r="BD781" s="695"/>
      <c r="BE781" s="695"/>
      <c r="BF781" s="695"/>
      <c r="BG781" s="695"/>
      <c r="BH781" s="57"/>
      <c r="BI781" s="106"/>
      <c r="BJ781" s="57"/>
      <c r="BK781" s="57"/>
      <c r="BL781" s="57"/>
      <c r="BM781" s="57"/>
    </row>
    <row r="782" spans="1:65" s="7" customFormat="1" ht="36.75" customHeight="1" x14ac:dyDescent="0.2">
      <c r="A782" s="85"/>
      <c r="B782" s="686"/>
      <c r="C782" s="686"/>
      <c r="D782" s="695"/>
      <c r="E782" s="695"/>
      <c r="F782" s="695"/>
      <c r="G782" s="695"/>
      <c r="H782" s="57"/>
      <c r="I782" s="101"/>
      <c r="J782" s="85"/>
      <c r="K782" s="57"/>
      <c r="L782" s="57"/>
      <c r="M782" s="57"/>
      <c r="N782" s="85"/>
      <c r="O782" s="686"/>
      <c r="P782" s="686"/>
      <c r="Q782" s="695"/>
      <c r="R782" s="695"/>
      <c r="S782" s="695"/>
      <c r="T782" s="695"/>
      <c r="U782" s="57"/>
      <c r="V782" s="101"/>
      <c r="W782" s="85"/>
      <c r="X782" s="57"/>
      <c r="Y782" s="57"/>
      <c r="Z782" s="57"/>
      <c r="AA782" s="85"/>
      <c r="AB782" s="686"/>
      <c r="AC782" s="686"/>
      <c r="AD782" s="695"/>
      <c r="AE782" s="695"/>
      <c r="AF782" s="695"/>
      <c r="AG782" s="695"/>
      <c r="AH782" s="57"/>
      <c r="AI782" s="106"/>
      <c r="AJ782" s="57"/>
      <c r="AK782" s="57"/>
      <c r="AL782" s="57"/>
      <c r="AM782" s="57"/>
      <c r="AN782" s="85"/>
      <c r="AO782" s="686"/>
      <c r="AP782" s="686"/>
      <c r="AQ782" s="695"/>
      <c r="AR782" s="695"/>
      <c r="AS782" s="695"/>
      <c r="AT782" s="695"/>
      <c r="AU782" s="57"/>
      <c r="AV782" s="106"/>
      <c r="AW782" s="57"/>
      <c r="AX782" s="57"/>
      <c r="AY782" s="57"/>
      <c r="AZ782" s="57"/>
      <c r="BA782" s="85"/>
      <c r="BB782" s="686"/>
      <c r="BC782" s="686"/>
      <c r="BD782" s="695"/>
      <c r="BE782" s="695"/>
      <c r="BF782" s="695"/>
      <c r="BG782" s="695"/>
      <c r="BH782" s="57"/>
      <c r="BI782" s="106"/>
      <c r="BJ782" s="57"/>
      <c r="BK782" s="57"/>
      <c r="BL782" s="57"/>
      <c r="BM782" s="57"/>
    </row>
    <row r="783" spans="1:65" s="7" customFormat="1" ht="34.5" customHeight="1" x14ac:dyDescent="0.2">
      <c r="A783" s="85"/>
      <c r="B783" s="686"/>
      <c r="C783" s="686"/>
      <c r="D783" s="695"/>
      <c r="E783" s="695"/>
      <c r="F783" s="695"/>
      <c r="G783" s="695"/>
      <c r="H783" s="57"/>
      <c r="I783" s="101"/>
      <c r="J783" s="85"/>
      <c r="K783" s="57"/>
      <c r="L783" s="57"/>
      <c r="M783" s="57"/>
      <c r="N783" s="85"/>
      <c r="O783" s="686"/>
      <c r="P783" s="686"/>
      <c r="Q783" s="695"/>
      <c r="R783" s="695"/>
      <c r="S783" s="695"/>
      <c r="T783" s="695"/>
      <c r="U783" s="57"/>
      <c r="V783" s="101"/>
      <c r="W783" s="85"/>
      <c r="X783" s="57"/>
      <c r="Y783" s="57"/>
      <c r="Z783" s="57"/>
      <c r="AA783" s="85"/>
      <c r="AB783" s="686"/>
      <c r="AC783" s="686"/>
      <c r="AD783" s="695"/>
      <c r="AE783" s="695"/>
      <c r="AF783" s="695"/>
      <c r="AG783" s="695"/>
      <c r="AH783" s="57"/>
      <c r="AI783" s="106"/>
      <c r="AJ783" s="57"/>
      <c r="AK783" s="57"/>
      <c r="AL783" s="57"/>
      <c r="AM783" s="57"/>
      <c r="AN783" s="85"/>
      <c r="AO783" s="686"/>
      <c r="AP783" s="686"/>
      <c r="AQ783" s="695"/>
      <c r="AR783" s="695"/>
      <c r="AS783" s="695"/>
      <c r="AT783" s="695"/>
      <c r="AU783" s="57"/>
      <c r="AV783" s="106"/>
      <c r="AW783" s="57"/>
      <c r="AX783" s="57"/>
      <c r="AY783" s="57"/>
      <c r="AZ783" s="57"/>
      <c r="BA783" s="85"/>
      <c r="BB783" s="686"/>
      <c r="BC783" s="686"/>
      <c r="BD783" s="695"/>
      <c r="BE783" s="695"/>
      <c r="BF783" s="695"/>
      <c r="BG783" s="695"/>
      <c r="BH783" s="57"/>
      <c r="BI783" s="106"/>
      <c r="BJ783" s="57"/>
      <c r="BK783" s="57"/>
      <c r="BL783" s="57"/>
      <c r="BM783" s="57"/>
    </row>
    <row r="784" spans="1:65" s="7" customFormat="1" ht="15" x14ac:dyDescent="0.2">
      <c r="A784" s="85"/>
      <c r="B784" s="49"/>
      <c r="C784" s="49"/>
      <c r="D784" s="54"/>
      <c r="E784" s="54"/>
      <c r="F784" s="54"/>
      <c r="G784" s="54"/>
      <c r="H784" s="57"/>
      <c r="I784" s="101"/>
      <c r="J784" s="85"/>
      <c r="K784" s="57"/>
      <c r="L784" s="57"/>
      <c r="M784" s="57"/>
      <c r="N784" s="85"/>
      <c r="O784" s="49"/>
      <c r="P784" s="49"/>
      <c r="Q784" s="54"/>
      <c r="R784" s="54"/>
      <c r="S784" s="54"/>
      <c r="T784" s="54"/>
      <c r="U784" s="57"/>
      <c r="V784" s="101"/>
      <c r="W784" s="85"/>
      <c r="X784" s="57"/>
      <c r="Y784" s="57"/>
      <c r="Z784" s="57"/>
      <c r="AA784" s="85"/>
      <c r="AB784" s="49"/>
      <c r="AC784" s="49"/>
      <c r="AD784" s="54"/>
      <c r="AE784" s="54"/>
      <c r="AF784" s="54"/>
      <c r="AG784" s="54"/>
      <c r="AH784" s="57"/>
      <c r="AI784" s="106"/>
      <c r="AJ784" s="57"/>
      <c r="AK784" s="57"/>
      <c r="AL784" s="57"/>
      <c r="AM784" s="57"/>
      <c r="AN784" s="85"/>
      <c r="AO784" s="49"/>
      <c r="AP784" s="49"/>
      <c r="AQ784" s="54"/>
      <c r="AR784" s="54"/>
      <c r="AS784" s="54"/>
      <c r="AT784" s="54"/>
      <c r="AU784" s="57"/>
      <c r="AV784" s="106"/>
      <c r="AW784" s="57"/>
      <c r="AX784" s="57"/>
      <c r="AY784" s="57"/>
      <c r="AZ784" s="57"/>
      <c r="BA784" s="85"/>
      <c r="BB784" s="49"/>
      <c r="BC784" s="49"/>
      <c r="BD784" s="54"/>
      <c r="BE784" s="54"/>
      <c r="BF784" s="54"/>
      <c r="BG784" s="54"/>
      <c r="BH784" s="57"/>
      <c r="BI784" s="106"/>
      <c r="BJ784" s="57"/>
      <c r="BK784" s="57"/>
      <c r="BL784" s="57"/>
      <c r="BM784" s="57"/>
    </row>
    <row r="785" spans="1:65" s="5" customFormat="1" ht="13.5" x14ac:dyDescent="0.25">
      <c r="A785" s="7"/>
      <c r="B785" s="71"/>
      <c r="C785" s="777"/>
      <c r="D785" s="777"/>
      <c r="E785" s="777"/>
      <c r="F785" s="777"/>
      <c r="G785" s="777"/>
      <c r="H785" s="777"/>
      <c r="I785" s="777"/>
      <c r="J785" s="7"/>
      <c r="K785" s="778"/>
      <c r="L785" s="778"/>
      <c r="M785" s="778"/>
      <c r="N785" s="7"/>
      <c r="O785" s="71"/>
      <c r="P785" s="189"/>
      <c r="Q785" s="189"/>
      <c r="R785" s="189"/>
      <c r="S785" s="189"/>
      <c r="T785" s="189"/>
      <c r="U785" s="189"/>
      <c r="V785" s="189"/>
      <c r="W785" s="7"/>
      <c r="X785" s="778"/>
      <c r="Y785" s="778"/>
      <c r="Z785" s="778"/>
      <c r="AA785" s="7"/>
      <c r="AB785" s="71"/>
      <c r="AC785" s="189"/>
      <c r="AD785" s="189"/>
      <c r="AE785" s="189"/>
      <c r="AF785" s="189"/>
      <c r="AG785" s="189"/>
      <c r="AH785" s="51"/>
      <c r="AI785" s="51"/>
      <c r="AJ785" s="57"/>
      <c r="AK785" s="778"/>
      <c r="AL785" s="778"/>
      <c r="AM785" s="778"/>
      <c r="AN785" s="7"/>
      <c r="AO785" s="71"/>
      <c r="AP785" s="189"/>
      <c r="AQ785" s="189"/>
      <c r="AR785" s="189"/>
      <c r="AS785" s="189"/>
      <c r="AT785" s="189"/>
      <c r="AU785" s="51"/>
      <c r="AV785" s="51"/>
      <c r="AW785" s="57"/>
      <c r="AX785" s="778"/>
      <c r="AY785" s="778"/>
      <c r="AZ785" s="778"/>
      <c r="BA785" s="7"/>
      <c r="BB785" s="71"/>
      <c r="BC785" s="189"/>
      <c r="BD785" s="189"/>
      <c r="BE785" s="189"/>
      <c r="BF785" s="189"/>
      <c r="BG785" s="189"/>
      <c r="BH785" s="51"/>
      <c r="BI785" s="51"/>
      <c r="BJ785" s="57"/>
      <c r="BK785" s="778"/>
      <c r="BL785" s="778"/>
      <c r="BM785" s="778"/>
    </row>
    <row r="786" spans="1:65" s="7" customFormat="1" ht="15" x14ac:dyDescent="0.2">
      <c r="A786" s="85"/>
      <c r="B786" s="49"/>
      <c r="C786" s="49"/>
      <c r="D786" s="54"/>
      <c r="E786" s="54"/>
      <c r="F786" s="54"/>
      <c r="G786" s="54"/>
      <c r="H786" s="57"/>
      <c r="I786" s="101"/>
      <c r="J786" s="85"/>
      <c r="K786" s="57"/>
      <c r="L786" s="57"/>
      <c r="M786" s="57"/>
      <c r="N786" s="85"/>
      <c r="O786" s="49"/>
      <c r="P786" s="49"/>
      <c r="Q786" s="54"/>
      <c r="R786" s="54"/>
      <c r="S786" s="54"/>
      <c r="T786" s="54"/>
      <c r="U786" s="57"/>
      <c r="V786" s="101"/>
      <c r="W786" s="85"/>
      <c r="X786" s="57"/>
      <c r="Y786" s="57"/>
      <c r="Z786" s="57"/>
      <c r="AA786" s="85"/>
      <c r="AB786" s="49"/>
      <c r="AC786" s="49"/>
      <c r="AD786" s="54"/>
      <c r="AE786" s="54"/>
      <c r="AF786" s="54"/>
      <c r="AG786" s="54"/>
      <c r="AH786" s="57"/>
      <c r="AI786" s="106"/>
      <c r="AJ786" s="57"/>
      <c r="AK786" s="57"/>
      <c r="AL786" s="57"/>
      <c r="AM786" s="57"/>
      <c r="AN786" s="85"/>
      <c r="AO786" s="49"/>
      <c r="AP786" s="49"/>
      <c r="AQ786" s="54"/>
      <c r="AR786" s="54"/>
      <c r="AS786" s="54"/>
      <c r="AT786" s="54"/>
      <c r="AU786" s="57"/>
      <c r="AV786" s="106"/>
      <c r="AW786" s="57"/>
      <c r="AX786" s="57"/>
      <c r="AY786" s="57"/>
      <c r="AZ786" s="57"/>
      <c r="BA786" s="85"/>
      <c r="BB786" s="49"/>
      <c r="BC786" s="49"/>
      <c r="BD786" s="54"/>
      <c r="BE786" s="54"/>
      <c r="BF786" s="54"/>
      <c r="BG786" s="54"/>
      <c r="BH786" s="57"/>
      <c r="BI786" s="106"/>
      <c r="BJ786" s="57"/>
      <c r="BK786" s="57"/>
      <c r="BL786" s="57"/>
      <c r="BM786" s="57"/>
    </row>
    <row r="787" spans="1:65" s="7" customFormat="1" ht="17.100000000000001" customHeight="1" x14ac:dyDescent="0.2">
      <c r="A787" s="721"/>
      <c r="B787" s="721"/>
      <c r="C787" s="721"/>
      <c r="D787" s="721"/>
      <c r="E787" s="721"/>
      <c r="F787" s="721"/>
      <c r="G787" s="721"/>
      <c r="H787" s="721"/>
      <c r="I787" s="721"/>
      <c r="J787" s="721"/>
      <c r="K787" s="721"/>
      <c r="L787" s="721"/>
      <c r="M787" s="721"/>
      <c r="N787" s="85"/>
      <c r="O787" s="85"/>
      <c r="P787" s="85"/>
      <c r="Q787" s="85"/>
      <c r="R787" s="85"/>
      <c r="S787" s="85"/>
      <c r="T787" s="85"/>
      <c r="U787" s="85"/>
      <c r="V787" s="85"/>
      <c r="W787" s="85"/>
      <c r="X787" s="85"/>
      <c r="Y787" s="85"/>
      <c r="Z787" s="85"/>
      <c r="AA787" s="85"/>
      <c r="AB787" s="85"/>
      <c r="AC787" s="85"/>
      <c r="AD787" s="85"/>
      <c r="AE787" s="85"/>
      <c r="AF787" s="85"/>
      <c r="AG787" s="85"/>
      <c r="AH787" s="57"/>
      <c r="AI787" s="57"/>
      <c r="AJ787" s="57"/>
      <c r="AK787" s="57"/>
      <c r="AL787" s="57"/>
      <c r="AM787" s="57"/>
      <c r="AN787" s="85"/>
      <c r="AO787" s="85"/>
      <c r="AP787" s="85"/>
      <c r="AQ787" s="85"/>
      <c r="AR787" s="85"/>
      <c r="AS787" s="85"/>
      <c r="AT787" s="85"/>
      <c r="AU787" s="57"/>
      <c r="AV787" s="57"/>
      <c r="AW787" s="57"/>
      <c r="AX787" s="57"/>
      <c r="AY787" s="57"/>
      <c r="AZ787" s="57"/>
      <c r="BA787" s="85"/>
      <c r="BB787" s="85"/>
      <c r="BC787" s="85"/>
      <c r="BD787" s="85"/>
      <c r="BE787" s="85"/>
      <c r="BF787" s="85"/>
      <c r="BG787" s="85"/>
      <c r="BH787" s="57"/>
      <c r="BI787" s="57"/>
      <c r="BJ787" s="57"/>
      <c r="BK787" s="57"/>
      <c r="BL787" s="57"/>
      <c r="BM787" s="57"/>
    </row>
    <row r="788" spans="1:65" s="5" customFormat="1" ht="12.75" customHeight="1" x14ac:dyDescent="0.2">
      <c r="A788" s="82"/>
      <c r="B788" s="689"/>
      <c r="C788" s="689"/>
      <c r="D788" s="689"/>
      <c r="E788" s="689"/>
      <c r="F788" s="689"/>
      <c r="G788" s="689"/>
      <c r="H788" s="24"/>
      <c r="I788" s="98"/>
      <c r="K788" s="51"/>
      <c r="L788" s="51"/>
      <c r="M788" s="51"/>
      <c r="N788" s="82"/>
      <c r="O788" s="689"/>
      <c r="P788" s="689"/>
      <c r="Q788" s="689"/>
      <c r="R788" s="689"/>
      <c r="S788" s="689"/>
      <c r="T788" s="689"/>
      <c r="U788" s="24"/>
      <c r="V788" s="98"/>
      <c r="X788" s="51"/>
      <c r="Y788" s="51"/>
      <c r="Z788" s="51"/>
      <c r="AA788" s="82"/>
      <c r="AB788" s="689"/>
      <c r="AC788" s="689"/>
      <c r="AD788" s="689"/>
      <c r="AE788" s="689"/>
      <c r="AF788" s="689"/>
      <c r="AG788" s="689"/>
      <c r="AH788" s="51"/>
      <c r="AI788" s="108"/>
      <c r="AJ788" s="51"/>
      <c r="AK788" s="51"/>
      <c r="AL788" s="51"/>
      <c r="AM788" s="51"/>
      <c r="AN788" s="82"/>
      <c r="AO788" s="689"/>
      <c r="AP788" s="689"/>
      <c r="AQ788" s="689"/>
      <c r="AR788" s="689"/>
      <c r="AS788" s="689"/>
      <c r="AT788" s="689"/>
      <c r="AU788" s="51"/>
      <c r="AV788" s="108"/>
      <c r="AW788" s="51"/>
      <c r="AX788" s="51"/>
      <c r="AY788" s="51"/>
      <c r="AZ788" s="51"/>
      <c r="BA788" s="82"/>
      <c r="BB788" s="689"/>
      <c r="BC788" s="689"/>
      <c r="BD788" s="689"/>
      <c r="BE788" s="689"/>
      <c r="BF788" s="689"/>
      <c r="BG788" s="689"/>
      <c r="BH788" s="51"/>
      <c r="BI788" s="108"/>
      <c r="BJ788" s="51"/>
      <c r="BK788" s="51"/>
      <c r="BL788" s="51"/>
      <c r="BM788" s="51"/>
    </row>
    <row r="789" spans="1:65" s="5" customFormat="1" ht="12.75" customHeight="1" x14ac:dyDescent="0.2">
      <c r="A789" s="61"/>
      <c r="B789" s="689"/>
      <c r="C789" s="689"/>
      <c r="D789" s="689"/>
      <c r="E789" s="689"/>
      <c r="F789" s="689"/>
      <c r="G789" s="689"/>
      <c r="H789" s="32"/>
      <c r="I789" s="111"/>
      <c r="K789" s="130"/>
      <c r="L789" s="51"/>
      <c r="M789" s="51"/>
      <c r="N789" s="61"/>
      <c r="O789" s="689"/>
      <c r="P789" s="689"/>
      <c r="Q789" s="689"/>
      <c r="R789" s="689"/>
      <c r="S789" s="689"/>
      <c r="T789" s="689"/>
      <c r="U789" s="32"/>
      <c r="V789" s="111"/>
      <c r="X789" s="130"/>
      <c r="Y789" s="51"/>
      <c r="Z789" s="51"/>
      <c r="AA789" s="61"/>
      <c r="AB789" s="689"/>
      <c r="AC789" s="689"/>
      <c r="AD789" s="689"/>
      <c r="AE789" s="689"/>
      <c r="AF789" s="689"/>
      <c r="AG789" s="689"/>
      <c r="AH789" s="156"/>
      <c r="AI789" s="176"/>
      <c r="AJ789" s="51"/>
      <c r="AK789" s="130"/>
      <c r="AL789" s="51"/>
      <c r="AM789" s="51"/>
      <c r="AN789" s="61"/>
      <c r="AO789" s="689"/>
      <c r="AP789" s="689"/>
      <c r="AQ789" s="689"/>
      <c r="AR789" s="689"/>
      <c r="AS789" s="689"/>
      <c r="AT789" s="689"/>
      <c r="AU789" s="156"/>
      <c r="AV789" s="176"/>
      <c r="AW789" s="51"/>
      <c r="AX789" s="130"/>
      <c r="AY789" s="51"/>
      <c r="AZ789" s="51"/>
      <c r="BA789" s="61"/>
      <c r="BB789" s="689"/>
      <c r="BC789" s="689"/>
      <c r="BD789" s="689"/>
      <c r="BE789" s="689"/>
      <c r="BF789" s="689"/>
      <c r="BG789" s="689"/>
      <c r="BH789" s="156"/>
      <c r="BI789" s="176"/>
      <c r="BJ789" s="51"/>
      <c r="BK789" s="130"/>
      <c r="BL789" s="51"/>
      <c r="BM789" s="51"/>
    </row>
    <row r="790" spans="1:65" s="5" customFormat="1" ht="12.75" customHeight="1" x14ac:dyDescent="0.2">
      <c r="A790" s="61"/>
      <c r="B790" s="80"/>
      <c r="C790" s="45"/>
      <c r="D790" s="45"/>
      <c r="E790" s="45"/>
      <c r="F790" s="45"/>
      <c r="G790" s="45"/>
      <c r="H790" s="55"/>
      <c r="I790" s="100"/>
      <c r="J790" s="45"/>
      <c r="K790" s="134"/>
      <c r="L790" s="51"/>
      <c r="M790" s="59"/>
      <c r="N790" s="61"/>
      <c r="O790" s="80"/>
      <c r="P790" s="45"/>
      <c r="Q790" s="45"/>
      <c r="R790" s="45"/>
      <c r="S790" s="45"/>
      <c r="T790" s="45"/>
      <c r="U790" s="55"/>
      <c r="V790" s="100"/>
      <c r="W790" s="45"/>
      <c r="X790" s="134"/>
      <c r="Y790" s="51"/>
      <c r="Z790" s="59"/>
      <c r="AA790" s="61"/>
      <c r="AB790" s="80"/>
      <c r="AC790" s="45"/>
      <c r="AD790" s="45"/>
      <c r="AE790" s="45"/>
      <c r="AF790" s="45"/>
      <c r="AG790" s="45"/>
      <c r="AH790" s="134"/>
      <c r="AI790" s="176"/>
      <c r="AJ790" s="134"/>
      <c r="AK790" s="134"/>
      <c r="AL790" s="51"/>
      <c r="AM790" s="59"/>
      <c r="AN790" s="61"/>
      <c r="AO790" s="80"/>
      <c r="AP790" s="45"/>
      <c r="AQ790" s="45"/>
      <c r="AR790" s="45"/>
      <c r="AS790" s="45"/>
      <c r="AT790" s="45"/>
      <c r="AU790" s="134"/>
      <c r="AV790" s="176"/>
      <c r="AW790" s="134"/>
      <c r="AX790" s="134"/>
      <c r="AY790" s="51"/>
      <c r="AZ790" s="59"/>
      <c r="BA790" s="61"/>
      <c r="BB790" s="80"/>
      <c r="BC790" s="45"/>
      <c r="BD790" s="45"/>
      <c r="BE790" s="45"/>
      <c r="BF790" s="45"/>
      <c r="BG790" s="45"/>
      <c r="BH790" s="134"/>
      <c r="BI790" s="176"/>
      <c r="BJ790" s="134"/>
      <c r="BK790" s="134"/>
      <c r="BL790" s="51"/>
      <c r="BM790" s="59"/>
    </row>
    <row r="791" spans="1:65" s="7" customFormat="1" ht="10.5" customHeight="1" x14ac:dyDescent="0.2">
      <c r="A791" s="85"/>
      <c r="B791" s="57"/>
      <c r="C791" s="85"/>
      <c r="D791" s="85"/>
      <c r="E791" s="85"/>
      <c r="F791" s="85"/>
      <c r="G791" s="85"/>
      <c r="H791" s="57"/>
      <c r="I791" s="101"/>
      <c r="J791" s="85"/>
      <c r="K791" s="57"/>
      <c r="L791" s="57"/>
      <c r="M791" s="57"/>
      <c r="N791" s="85"/>
      <c r="O791" s="57"/>
      <c r="P791" s="85"/>
      <c r="Q791" s="85"/>
      <c r="R791" s="85"/>
      <c r="S791" s="85"/>
      <c r="T791" s="85"/>
      <c r="U791" s="57"/>
      <c r="V791" s="101"/>
      <c r="W791" s="85"/>
      <c r="X791" s="57"/>
      <c r="Y791" s="57"/>
      <c r="Z791" s="57"/>
      <c r="AA791" s="85"/>
      <c r="AB791" s="57"/>
      <c r="AC791" s="85"/>
      <c r="AD791" s="85"/>
      <c r="AE791" s="85"/>
      <c r="AF791" s="85"/>
      <c r="AG791" s="85"/>
      <c r="AH791" s="57"/>
      <c r="AI791" s="106"/>
      <c r="AJ791" s="57"/>
      <c r="AK791" s="57"/>
      <c r="AL791" s="57"/>
      <c r="AM791" s="57"/>
      <c r="AN791" s="85"/>
      <c r="AO791" s="57"/>
      <c r="AP791" s="85"/>
      <c r="AQ791" s="85"/>
      <c r="AR791" s="85"/>
      <c r="AS791" s="85"/>
      <c r="AT791" s="85"/>
      <c r="AU791" s="57"/>
      <c r="AV791" s="106"/>
      <c r="AW791" s="57"/>
      <c r="AX791" s="57"/>
      <c r="AY791" s="57"/>
      <c r="AZ791" s="57"/>
      <c r="BA791" s="85"/>
      <c r="BB791" s="57"/>
      <c r="BC791" s="85"/>
      <c r="BD791" s="85"/>
      <c r="BE791" s="85"/>
      <c r="BF791" s="85"/>
      <c r="BG791" s="85"/>
      <c r="BH791" s="57"/>
      <c r="BI791" s="106"/>
      <c r="BJ791" s="57"/>
      <c r="BK791" s="57"/>
      <c r="BL791" s="57"/>
      <c r="BM791" s="57"/>
    </row>
    <row r="792" spans="1:65" s="7" customFormat="1" ht="17.100000000000001" customHeight="1" x14ac:dyDescent="0.2">
      <c r="A792" s="85"/>
      <c r="B792" s="686"/>
      <c r="C792" s="686"/>
      <c r="D792" s="698"/>
      <c r="E792" s="698"/>
      <c r="F792" s="698"/>
      <c r="G792" s="698"/>
      <c r="H792" s="57"/>
      <c r="I792" s="101"/>
      <c r="J792" s="85"/>
      <c r="K792" s="57"/>
      <c r="L792" s="57"/>
      <c r="M792" s="57"/>
      <c r="N792" s="85"/>
      <c r="O792" s="686"/>
      <c r="P792" s="686"/>
      <c r="Q792" s="698"/>
      <c r="R792" s="698"/>
      <c r="S792" s="698"/>
      <c r="T792" s="698"/>
      <c r="U792" s="57"/>
      <c r="V792" s="101"/>
      <c r="W792" s="85"/>
      <c r="X792" s="57"/>
      <c r="Y792" s="57"/>
      <c r="Z792" s="57"/>
      <c r="AA792" s="85"/>
      <c r="AB792" s="686"/>
      <c r="AC792" s="686"/>
      <c r="AD792" s="698"/>
      <c r="AE792" s="698"/>
      <c r="AF792" s="698"/>
      <c r="AG792" s="698"/>
      <c r="AH792" s="57"/>
      <c r="AI792" s="106"/>
      <c r="AJ792" s="57"/>
      <c r="AK792" s="57"/>
      <c r="AL792" s="57"/>
      <c r="AM792" s="57"/>
      <c r="AN792" s="85"/>
      <c r="AO792" s="686"/>
      <c r="AP792" s="686"/>
      <c r="AQ792" s="698"/>
      <c r="AR792" s="698"/>
      <c r="AS792" s="698"/>
      <c r="AT792" s="698"/>
      <c r="AU792" s="57"/>
      <c r="AV792" s="106"/>
      <c r="AW792" s="57"/>
      <c r="AX792" s="57"/>
      <c r="AY792" s="57"/>
      <c r="AZ792" s="57"/>
      <c r="BA792" s="85"/>
      <c r="BB792" s="686"/>
      <c r="BC792" s="686"/>
      <c r="BD792" s="698"/>
      <c r="BE792" s="698"/>
      <c r="BF792" s="698"/>
      <c r="BG792" s="698"/>
      <c r="BH792" s="57"/>
      <c r="BI792" s="106"/>
      <c r="BJ792" s="57"/>
      <c r="BK792" s="57"/>
      <c r="BL792" s="57"/>
      <c r="BM792" s="57"/>
    </row>
    <row r="793" spans="1:65" s="7" customFormat="1" ht="17.100000000000001" customHeight="1" x14ac:dyDescent="0.2">
      <c r="A793" s="85"/>
      <c r="B793" s="686"/>
      <c r="C793" s="686"/>
      <c r="D793" s="699"/>
      <c r="E793" s="699"/>
      <c r="F793" s="699"/>
      <c r="G793" s="699"/>
      <c r="H793" s="57"/>
      <c r="I793" s="101"/>
      <c r="J793" s="85"/>
      <c r="K793" s="57"/>
      <c r="L793" s="57"/>
      <c r="M793" s="57"/>
      <c r="N793" s="85"/>
      <c r="O793" s="686"/>
      <c r="P793" s="686"/>
      <c r="Q793" s="699"/>
      <c r="R793" s="699"/>
      <c r="S793" s="699"/>
      <c r="T793" s="699"/>
      <c r="U793" s="57"/>
      <c r="V793" s="101"/>
      <c r="W793" s="85"/>
      <c r="X793" s="57"/>
      <c r="Y793" s="57"/>
      <c r="Z793" s="57"/>
      <c r="AA793" s="85"/>
      <c r="AB793" s="686"/>
      <c r="AC793" s="686"/>
      <c r="AD793" s="699"/>
      <c r="AE793" s="699"/>
      <c r="AF793" s="699"/>
      <c r="AG793" s="699"/>
      <c r="AH793" s="57"/>
      <c r="AI793" s="106"/>
      <c r="AJ793" s="57"/>
      <c r="AK793" s="57"/>
      <c r="AL793" s="57"/>
      <c r="AM793" s="57"/>
      <c r="AN793" s="85"/>
      <c r="AO793" s="686"/>
      <c r="AP793" s="686"/>
      <c r="AQ793" s="699"/>
      <c r="AR793" s="699"/>
      <c r="AS793" s="699"/>
      <c r="AT793" s="699"/>
      <c r="AU793" s="57"/>
      <c r="AV793" s="106"/>
      <c r="AW793" s="57"/>
      <c r="AX793" s="57"/>
      <c r="AY793" s="57"/>
      <c r="AZ793" s="57"/>
      <c r="BA793" s="85"/>
      <c r="BB793" s="686"/>
      <c r="BC793" s="686"/>
      <c r="BD793" s="699"/>
      <c r="BE793" s="699"/>
      <c r="BF793" s="699"/>
      <c r="BG793" s="699"/>
      <c r="BH793" s="57"/>
      <c r="BI793" s="106"/>
      <c r="BJ793" s="57"/>
      <c r="BK793" s="57"/>
      <c r="BL793" s="57"/>
      <c r="BM793" s="57"/>
    </row>
    <row r="794" spans="1:65" s="7" customFormat="1" ht="17.100000000000001" customHeight="1" x14ac:dyDescent="0.2">
      <c r="A794" s="85"/>
      <c r="B794" s="686"/>
      <c r="C794" s="686"/>
      <c r="D794" s="698"/>
      <c r="E794" s="698"/>
      <c r="F794" s="698"/>
      <c r="G794" s="698"/>
      <c r="H794" s="57"/>
      <c r="I794" s="101"/>
      <c r="J794" s="85"/>
      <c r="K794" s="57"/>
      <c r="L794" s="57"/>
      <c r="M794" s="57"/>
      <c r="N794" s="85"/>
      <c r="O794" s="686"/>
      <c r="P794" s="686"/>
      <c r="Q794" s="698"/>
      <c r="R794" s="698"/>
      <c r="S794" s="698"/>
      <c r="T794" s="698"/>
      <c r="U794" s="57"/>
      <c r="V794" s="101"/>
      <c r="W794" s="85"/>
      <c r="X794" s="57"/>
      <c r="Y794" s="57"/>
      <c r="Z794" s="57"/>
      <c r="AA794" s="85"/>
      <c r="AB794" s="686"/>
      <c r="AC794" s="686"/>
      <c r="AD794" s="698"/>
      <c r="AE794" s="698"/>
      <c r="AF794" s="698"/>
      <c r="AG794" s="698"/>
      <c r="AH794" s="57"/>
      <c r="AI794" s="106"/>
      <c r="AJ794" s="57"/>
      <c r="AK794" s="57"/>
      <c r="AL794" s="57"/>
      <c r="AM794" s="57"/>
      <c r="AN794" s="85"/>
      <c r="AO794" s="686"/>
      <c r="AP794" s="686"/>
      <c r="AQ794" s="698"/>
      <c r="AR794" s="698"/>
      <c r="AS794" s="698"/>
      <c r="AT794" s="698"/>
      <c r="AU794" s="57"/>
      <c r="AV794" s="106"/>
      <c r="AW794" s="57"/>
      <c r="AX794" s="57"/>
      <c r="AY794" s="57"/>
      <c r="AZ794" s="57"/>
      <c r="BA794" s="85"/>
      <c r="BB794" s="686"/>
      <c r="BC794" s="686"/>
      <c r="BD794" s="698"/>
      <c r="BE794" s="698"/>
      <c r="BF794" s="698"/>
      <c r="BG794" s="698"/>
      <c r="BH794" s="57"/>
      <c r="BI794" s="106"/>
      <c r="BJ794" s="57"/>
      <c r="BK794" s="57"/>
      <c r="BL794" s="57"/>
      <c r="BM794" s="57"/>
    </row>
    <row r="795" spans="1:65" s="7" customFormat="1" ht="17.100000000000001" customHeight="1" x14ac:dyDescent="0.2">
      <c r="A795" s="85"/>
      <c r="B795" s="688"/>
      <c r="C795" s="688"/>
      <c r="D795" s="695"/>
      <c r="E795" s="695"/>
      <c r="F795" s="695"/>
      <c r="G795" s="695"/>
      <c r="H795" s="57"/>
      <c r="I795" s="101"/>
      <c r="J795" s="85"/>
      <c r="K795" s="57"/>
      <c r="L795" s="57"/>
      <c r="M795" s="57"/>
      <c r="N795" s="85"/>
      <c r="O795" s="688"/>
      <c r="P795" s="688"/>
      <c r="Q795" s="695"/>
      <c r="R795" s="695"/>
      <c r="S795" s="695"/>
      <c r="T795" s="695"/>
      <c r="U795" s="57"/>
      <c r="V795" s="101"/>
      <c r="W795" s="85"/>
      <c r="X795" s="57"/>
      <c r="Y795" s="57"/>
      <c r="Z795" s="57"/>
      <c r="AA795" s="85"/>
      <c r="AB795" s="688"/>
      <c r="AC795" s="688"/>
      <c r="AD795" s="695"/>
      <c r="AE795" s="695"/>
      <c r="AF795" s="695"/>
      <c r="AG795" s="695"/>
      <c r="AH795" s="57"/>
      <c r="AI795" s="106"/>
      <c r="AJ795" s="57"/>
      <c r="AK795" s="57"/>
      <c r="AL795" s="57"/>
      <c r="AM795" s="57"/>
      <c r="AN795" s="85"/>
      <c r="AO795" s="688"/>
      <c r="AP795" s="688"/>
      <c r="AQ795" s="695"/>
      <c r="AR795" s="695"/>
      <c r="AS795" s="695"/>
      <c r="AT795" s="695"/>
      <c r="AU795" s="57"/>
      <c r="AV795" s="106"/>
      <c r="AW795" s="57"/>
      <c r="AX795" s="57"/>
      <c r="AY795" s="57"/>
      <c r="AZ795" s="57"/>
      <c r="BA795" s="85"/>
      <c r="BB795" s="688"/>
      <c r="BC795" s="688"/>
      <c r="BD795" s="695"/>
      <c r="BE795" s="695"/>
      <c r="BF795" s="695"/>
      <c r="BG795" s="695"/>
      <c r="BH795" s="57"/>
      <c r="BI795" s="106"/>
      <c r="BJ795" s="57"/>
      <c r="BK795" s="57"/>
      <c r="BL795" s="57"/>
      <c r="BM795" s="57"/>
    </row>
    <row r="796" spans="1:65" s="7" customFormat="1" ht="17.100000000000001" customHeight="1" x14ac:dyDescent="0.2">
      <c r="A796" s="85"/>
      <c r="B796" s="685"/>
      <c r="C796" s="685"/>
      <c r="D796" s="695"/>
      <c r="E796" s="695"/>
      <c r="F796" s="695"/>
      <c r="G796" s="695"/>
      <c r="H796" s="57"/>
      <c r="I796" s="101"/>
      <c r="J796" s="85"/>
      <c r="K796" s="57"/>
      <c r="L796" s="57"/>
      <c r="M796" s="57"/>
      <c r="N796" s="85"/>
      <c r="O796" s="685"/>
      <c r="P796" s="685"/>
      <c r="Q796" s="695"/>
      <c r="R796" s="695"/>
      <c r="S796" s="695"/>
      <c r="T796" s="695"/>
      <c r="U796" s="57"/>
      <c r="V796" s="101"/>
      <c r="W796" s="85"/>
      <c r="X796" s="57"/>
      <c r="Y796" s="57"/>
      <c r="Z796" s="57"/>
      <c r="AA796" s="85"/>
      <c r="AB796" s="685"/>
      <c r="AC796" s="685"/>
      <c r="AD796" s="695"/>
      <c r="AE796" s="695"/>
      <c r="AF796" s="695"/>
      <c r="AG796" s="695"/>
      <c r="AH796" s="57"/>
      <c r="AI796" s="106"/>
      <c r="AJ796" s="57"/>
      <c r="AK796" s="57"/>
      <c r="AL796" s="57"/>
      <c r="AM796" s="57"/>
      <c r="AN796" s="85"/>
      <c r="AO796" s="685"/>
      <c r="AP796" s="685"/>
      <c r="AQ796" s="695"/>
      <c r="AR796" s="695"/>
      <c r="AS796" s="695"/>
      <c r="AT796" s="695"/>
      <c r="AU796" s="57"/>
      <c r="AV796" s="106"/>
      <c r="AW796" s="57"/>
      <c r="AX796" s="57"/>
      <c r="AY796" s="57"/>
      <c r="AZ796" s="57"/>
      <c r="BA796" s="85"/>
      <c r="BB796" s="685"/>
      <c r="BC796" s="685"/>
      <c r="BD796" s="695"/>
      <c r="BE796" s="695"/>
      <c r="BF796" s="695"/>
      <c r="BG796" s="695"/>
      <c r="BH796" s="57"/>
      <c r="BI796" s="106"/>
      <c r="BJ796" s="57"/>
      <c r="BK796" s="57"/>
      <c r="BL796" s="57"/>
      <c r="BM796" s="57"/>
    </row>
    <row r="797" spans="1:65" s="7" customFormat="1" ht="17.100000000000001" customHeight="1" x14ac:dyDescent="0.2">
      <c r="A797" s="85"/>
      <c r="B797" s="685"/>
      <c r="C797" s="685"/>
      <c r="D797" s="695"/>
      <c r="E797" s="695"/>
      <c r="F797" s="695"/>
      <c r="G797" s="695"/>
      <c r="H797" s="57"/>
      <c r="I797" s="101"/>
      <c r="J797" s="85"/>
      <c r="K797" s="57"/>
      <c r="L797" s="57"/>
      <c r="M797" s="57"/>
      <c r="N797" s="85"/>
      <c r="O797" s="685"/>
      <c r="P797" s="685"/>
      <c r="Q797" s="695"/>
      <c r="R797" s="695"/>
      <c r="S797" s="695"/>
      <c r="T797" s="695"/>
      <c r="U797" s="57"/>
      <c r="V797" s="101"/>
      <c r="W797" s="85"/>
      <c r="X797" s="57"/>
      <c r="Y797" s="57"/>
      <c r="Z797" s="57"/>
      <c r="AA797" s="85"/>
      <c r="AB797" s="685"/>
      <c r="AC797" s="685"/>
      <c r="AD797" s="695"/>
      <c r="AE797" s="695"/>
      <c r="AF797" s="695"/>
      <c r="AG797" s="695"/>
      <c r="AH797" s="57"/>
      <c r="AI797" s="106"/>
      <c r="AJ797" s="57"/>
      <c r="AK797" s="57"/>
      <c r="AL797" s="57"/>
      <c r="AM797" s="57"/>
      <c r="AN797" s="85"/>
      <c r="AO797" s="685"/>
      <c r="AP797" s="685"/>
      <c r="AQ797" s="695"/>
      <c r="AR797" s="695"/>
      <c r="AS797" s="695"/>
      <c r="AT797" s="695"/>
      <c r="AU797" s="57"/>
      <c r="AV797" s="106"/>
      <c r="AW797" s="57"/>
      <c r="AX797" s="57"/>
      <c r="AY797" s="57"/>
      <c r="AZ797" s="57"/>
      <c r="BA797" s="85"/>
      <c r="BB797" s="685"/>
      <c r="BC797" s="685"/>
      <c r="BD797" s="695"/>
      <c r="BE797" s="695"/>
      <c r="BF797" s="695"/>
      <c r="BG797" s="695"/>
      <c r="BH797" s="57"/>
      <c r="BI797" s="106"/>
      <c r="BJ797" s="57"/>
      <c r="BK797" s="57"/>
      <c r="BL797" s="57"/>
      <c r="BM797" s="57"/>
    </row>
    <row r="798" spans="1:65" s="7" customFormat="1" ht="17.100000000000001" customHeight="1" x14ac:dyDescent="0.2">
      <c r="A798" s="85"/>
      <c r="B798" s="685"/>
      <c r="C798" s="685"/>
      <c r="D798" s="695"/>
      <c r="E798" s="695"/>
      <c r="F798" s="695"/>
      <c r="G798" s="695"/>
      <c r="H798" s="57"/>
      <c r="I798" s="101"/>
      <c r="J798" s="85"/>
      <c r="K798" s="57"/>
      <c r="L798" s="57"/>
      <c r="M798" s="57"/>
      <c r="N798" s="85"/>
      <c r="O798" s="685"/>
      <c r="P798" s="685"/>
      <c r="Q798" s="695"/>
      <c r="R798" s="695"/>
      <c r="S798" s="695"/>
      <c r="T798" s="695"/>
      <c r="U798" s="57"/>
      <c r="V798" s="101"/>
      <c r="W798" s="85"/>
      <c r="X798" s="57"/>
      <c r="Y798" s="57"/>
      <c r="Z798" s="57"/>
      <c r="AA798" s="85"/>
      <c r="AB798" s="685"/>
      <c r="AC798" s="685"/>
      <c r="AD798" s="695"/>
      <c r="AE798" s="695"/>
      <c r="AF798" s="695"/>
      <c r="AG798" s="695"/>
      <c r="AH798" s="57"/>
      <c r="AI798" s="106"/>
      <c r="AJ798" s="57"/>
      <c r="AK798" s="57"/>
      <c r="AL798" s="57"/>
      <c r="AM798" s="57"/>
      <c r="AN798" s="85"/>
      <c r="AO798" s="685"/>
      <c r="AP798" s="685"/>
      <c r="AQ798" s="695"/>
      <c r="AR798" s="695"/>
      <c r="AS798" s="695"/>
      <c r="AT798" s="695"/>
      <c r="AU798" s="57"/>
      <c r="AV798" s="106"/>
      <c r="AW798" s="57"/>
      <c r="AX798" s="57"/>
      <c r="AY798" s="57"/>
      <c r="AZ798" s="57"/>
      <c r="BA798" s="85"/>
      <c r="BB798" s="685"/>
      <c r="BC798" s="685"/>
      <c r="BD798" s="695"/>
      <c r="BE798" s="695"/>
      <c r="BF798" s="695"/>
      <c r="BG798" s="695"/>
      <c r="BH798" s="57"/>
      <c r="BI798" s="106"/>
      <c r="BJ798" s="57"/>
      <c r="BK798" s="57"/>
      <c r="BL798" s="57"/>
      <c r="BM798" s="57"/>
    </row>
    <row r="799" spans="1:65" s="7" customFormat="1" ht="17.100000000000001" customHeight="1" x14ac:dyDescent="0.2">
      <c r="A799" s="85"/>
      <c r="B799" s="685"/>
      <c r="C799" s="685"/>
      <c r="D799" s="695"/>
      <c r="E799" s="695"/>
      <c r="F799" s="695"/>
      <c r="G799" s="695"/>
      <c r="H799" s="57"/>
      <c r="I799" s="101"/>
      <c r="J799" s="85"/>
      <c r="K799" s="57"/>
      <c r="L799" s="57"/>
      <c r="M799" s="57"/>
      <c r="N799" s="85"/>
      <c r="O799" s="685"/>
      <c r="P799" s="685"/>
      <c r="Q799" s="695"/>
      <c r="R799" s="695"/>
      <c r="S799" s="695"/>
      <c r="T799" s="695"/>
      <c r="U799" s="57"/>
      <c r="V799" s="101"/>
      <c r="W799" s="85"/>
      <c r="X799" s="57"/>
      <c r="Y799" s="57"/>
      <c r="Z799" s="57"/>
      <c r="AA799" s="85"/>
      <c r="AB799" s="685"/>
      <c r="AC799" s="685"/>
      <c r="AD799" s="695"/>
      <c r="AE799" s="695"/>
      <c r="AF799" s="695"/>
      <c r="AG799" s="695"/>
      <c r="AH799" s="57"/>
      <c r="AI799" s="106"/>
      <c r="AJ799" s="57"/>
      <c r="AK799" s="57"/>
      <c r="AL799" s="57"/>
      <c r="AM799" s="57"/>
      <c r="AN799" s="85"/>
      <c r="AO799" s="685"/>
      <c r="AP799" s="685"/>
      <c r="AQ799" s="695"/>
      <c r="AR799" s="695"/>
      <c r="AS799" s="695"/>
      <c r="AT799" s="695"/>
      <c r="AU799" s="57"/>
      <c r="AV799" s="106"/>
      <c r="AW799" s="57"/>
      <c r="AX799" s="57"/>
      <c r="AY799" s="57"/>
      <c r="AZ799" s="57"/>
      <c r="BA799" s="85"/>
      <c r="BB799" s="685"/>
      <c r="BC799" s="685"/>
      <c r="BD799" s="695"/>
      <c r="BE799" s="695"/>
      <c r="BF799" s="695"/>
      <c r="BG799" s="695"/>
      <c r="BH799" s="57"/>
      <c r="BI799" s="106"/>
      <c r="BJ799" s="57"/>
      <c r="BK799" s="57"/>
      <c r="BL799" s="57"/>
      <c r="BM799" s="57"/>
    </row>
    <row r="800" spans="1:65" s="7" customFormat="1" ht="17.100000000000001" customHeight="1" x14ac:dyDescent="0.2">
      <c r="A800" s="85"/>
      <c r="B800" s="685"/>
      <c r="C800" s="685"/>
      <c r="D800" s="695"/>
      <c r="E800" s="695"/>
      <c r="F800" s="695"/>
      <c r="G800" s="695"/>
      <c r="H800" s="57"/>
      <c r="I800" s="101"/>
      <c r="J800" s="85"/>
      <c r="K800" s="57"/>
      <c r="L800" s="57"/>
      <c r="M800" s="57"/>
      <c r="N800" s="85"/>
      <c r="O800" s="685"/>
      <c r="P800" s="685"/>
      <c r="Q800" s="695"/>
      <c r="R800" s="695"/>
      <c r="S800" s="695"/>
      <c r="T800" s="695"/>
      <c r="U800" s="57"/>
      <c r="V800" s="101"/>
      <c r="W800" s="85"/>
      <c r="X800" s="57"/>
      <c r="Y800" s="57"/>
      <c r="Z800" s="57"/>
      <c r="AA800" s="85"/>
      <c r="AB800" s="685"/>
      <c r="AC800" s="685"/>
      <c r="AD800" s="695"/>
      <c r="AE800" s="695"/>
      <c r="AF800" s="695"/>
      <c r="AG800" s="695"/>
      <c r="AH800" s="57"/>
      <c r="AI800" s="106"/>
      <c r="AJ800" s="57"/>
      <c r="AK800" s="57"/>
      <c r="AL800" s="57"/>
      <c r="AM800" s="57"/>
      <c r="AN800" s="85"/>
      <c r="AO800" s="685"/>
      <c r="AP800" s="685"/>
      <c r="AQ800" s="695"/>
      <c r="AR800" s="695"/>
      <c r="AS800" s="695"/>
      <c r="AT800" s="695"/>
      <c r="AU800" s="57"/>
      <c r="AV800" s="106"/>
      <c r="AW800" s="57"/>
      <c r="AX800" s="57"/>
      <c r="AY800" s="57"/>
      <c r="AZ800" s="57"/>
      <c r="BA800" s="85"/>
      <c r="BB800" s="685"/>
      <c r="BC800" s="685"/>
      <c r="BD800" s="695"/>
      <c r="BE800" s="695"/>
      <c r="BF800" s="695"/>
      <c r="BG800" s="695"/>
      <c r="BH800" s="57"/>
      <c r="BI800" s="106"/>
      <c r="BJ800" s="57"/>
      <c r="BK800" s="57"/>
      <c r="BL800" s="57"/>
      <c r="BM800" s="57"/>
    </row>
    <row r="801" spans="1:65" s="7" customFormat="1" ht="17.100000000000001" customHeight="1" x14ac:dyDescent="0.2">
      <c r="A801" s="85"/>
      <c r="B801" s="685"/>
      <c r="C801" s="685"/>
      <c r="D801" s="695"/>
      <c r="E801" s="695"/>
      <c r="F801" s="695"/>
      <c r="G801" s="695"/>
      <c r="H801" s="57"/>
      <c r="I801" s="101"/>
      <c r="J801" s="85"/>
      <c r="K801" s="57"/>
      <c r="L801" s="57"/>
      <c r="M801" s="57"/>
      <c r="N801" s="85"/>
      <c r="O801" s="685"/>
      <c r="P801" s="685"/>
      <c r="Q801" s="695"/>
      <c r="R801" s="695"/>
      <c r="S801" s="695"/>
      <c r="T801" s="695"/>
      <c r="U801" s="57"/>
      <c r="V801" s="101"/>
      <c r="W801" s="85"/>
      <c r="X801" s="57"/>
      <c r="Y801" s="57"/>
      <c r="Z801" s="57"/>
      <c r="AA801" s="85"/>
      <c r="AB801" s="685"/>
      <c r="AC801" s="685"/>
      <c r="AD801" s="695"/>
      <c r="AE801" s="695"/>
      <c r="AF801" s="695"/>
      <c r="AG801" s="695"/>
      <c r="AH801" s="57"/>
      <c r="AI801" s="106"/>
      <c r="AJ801" s="57"/>
      <c r="AK801" s="57"/>
      <c r="AL801" s="57"/>
      <c r="AM801" s="57"/>
      <c r="AN801" s="85"/>
      <c r="AO801" s="685"/>
      <c r="AP801" s="685"/>
      <c r="AQ801" s="695"/>
      <c r="AR801" s="695"/>
      <c r="AS801" s="695"/>
      <c r="AT801" s="695"/>
      <c r="AU801" s="57"/>
      <c r="AV801" s="106"/>
      <c r="AW801" s="57"/>
      <c r="AX801" s="57"/>
      <c r="AY801" s="57"/>
      <c r="AZ801" s="57"/>
      <c r="BA801" s="85"/>
      <c r="BB801" s="685"/>
      <c r="BC801" s="685"/>
      <c r="BD801" s="695"/>
      <c r="BE801" s="695"/>
      <c r="BF801" s="695"/>
      <c r="BG801" s="695"/>
      <c r="BH801" s="57"/>
      <c r="BI801" s="106"/>
      <c r="BJ801" s="57"/>
      <c r="BK801" s="57"/>
      <c r="BL801" s="57"/>
      <c r="BM801" s="57"/>
    </row>
    <row r="802" spans="1:65" s="7" customFormat="1" ht="17.100000000000001" customHeight="1" x14ac:dyDescent="0.2">
      <c r="A802" s="85"/>
      <c r="B802" s="685"/>
      <c r="C802" s="685"/>
      <c r="D802" s="695"/>
      <c r="E802" s="695"/>
      <c r="F802" s="695"/>
      <c r="G802" s="695"/>
      <c r="H802" s="57"/>
      <c r="I802" s="101"/>
      <c r="J802" s="85"/>
      <c r="K802" s="57"/>
      <c r="L802" s="57"/>
      <c r="M802" s="57"/>
      <c r="N802" s="85"/>
      <c r="O802" s="685"/>
      <c r="P802" s="685"/>
      <c r="Q802" s="695"/>
      <c r="R802" s="695"/>
      <c r="S802" s="695"/>
      <c r="T802" s="695"/>
      <c r="U802" s="57"/>
      <c r="V802" s="101"/>
      <c r="W802" s="85"/>
      <c r="X802" s="57"/>
      <c r="Y802" s="57"/>
      <c r="Z802" s="57"/>
      <c r="AA802" s="85"/>
      <c r="AB802" s="685"/>
      <c r="AC802" s="685"/>
      <c r="AD802" s="695"/>
      <c r="AE802" s="695"/>
      <c r="AF802" s="695"/>
      <c r="AG802" s="695"/>
      <c r="AH802" s="57"/>
      <c r="AI802" s="106"/>
      <c r="AJ802" s="57"/>
      <c r="AK802" s="57"/>
      <c r="AL802" s="57"/>
      <c r="AM802" s="57"/>
      <c r="AN802" s="85"/>
      <c r="AO802" s="685"/>
      <c r="AP802" s="685"/>
      <c r="AQ802" s="695"/>
      <c r="AR802" s="695"/>
      <c r="AS802" s="695"/>
      <c r="AT802" s="695"/>
      <c r="AU802" s="57"/>
      <c r="AV802" s="106"/>
      <c r="AW802" s="57"/>
      <c r="AX802" s="57"/>
      <c r="AY802" s="57"/>
      <c r="AZ802" s="57"/>
      <c r="BA802" s="85"/>
      <c r="BB802" s="685"/>
      <c r="BC802" s="685"/>
      <c r="BD802" s="695"/>
      <c r="BE802" s="695"/>
      <c r="BF802" s="695"/>
      <c r="BG802" s="695"/>
      <c r="BH802" s="57"/>
      <c r="BI802" s="106"/>
      <c r="BJ802" s="57"/>
      <c r="BK802" s="57"/>
      <c r="BL802" s="57"/>
      <c r="BM802" s="57"/>
    </row>
    <row r="803" spans="1:65" s="7" customFormat="1" ht="17.100000000000001" customHeight="1" x14ac:dyDescent="0.2">
      <c r="A803" s="85"/>
      <c r="B803" s="685"/>
      <c r="C803" s="685"/>
      <c r="D803" s="695"/>
      <c r="E803" s="695"/>
      <c r="F803" s="695"/>
      <c r="G803" s="695"/>
      <c r="H803" s="57"/>
      <c r="I803" s="101"/>
      <c r="J803" s="85"/>
      <c r="K803" s="57"/>
      <c r="L803" s="57"/>
      <c r="M803" s="57"/>
      <c r="N803" s="85"/>
      <c r="O803" s="685"/>
      <c r="P803" s="685"/>
      <c r="Q803" s="695"/>
      <c r="R803" s="695"/>
      <c r="S803" s="695"/>
      <c r="T803" s="695"/>
      <c r="U803" s="57"/>
      <c r="V803" s="101"/>
      <c r="W803" s="85"/>
      <c r="X803" s="57"/>
      <c r="Y803" s="57"/>
      <c r="Z803" s="57"/>
      <c r="AA803" s="85"/>
      <c r="AB803" s="685"/>
      <c r="AC803" s="685"/>
      <c r="AD803" s="695"/>
      <c r="AE803" s="695"/>
      <c r="AF803" s="695"/>
      <c r="AG803" s="695"/>
      <c r="AH803" s="57"/>
      <c r="AI803" s="106"/>
      <c r="AJ803" s="57"/>
      <c r="AK803" s="57"/>
      <c r="AL803" s="57"/>
      <c r="AM803" s="57"/>
      <c r="AN803" s="85"/>
      <c r="AO803" s="685"/>
      <c r="AP803" s="685"/>
      <c r="AQ803" s="695"/>
      <c r="AR803" s="695"/>
      <c r="AS803" s="695"/>
      <c r="AT803" s="695"/>
      <c r="AU803" s="57"/>
      <c r="AV803" s="106"/>
      <c r="AW803" s="57"/>
      <c r="AX803" s="57"/>
      <c r="AY803" s="57"/>
      <c r="AZ803" s="57"/>
      <c r="BA803" s="85"/>
      <c r="BB803" s="685"/>
      <c r="BC803" s="685"/>
      <c r="BD803" s="695"/>
      <c r="BE803" s="695"/>
      <c r="BF803" s="695"/>
      <c r="BG803" s="695"/>
      <c r="BH803" s="57"/>
      <c r="BI803" s="106"/>
      <c r="BJ803" s="57"/>
      <c r="BK803" s="57"/>
      <c r="BL803" s="57"/>
      <c r="BM803" s="57"/>
    </row>
    <row r="804" spans="1:65" s="7" customFormat="1" ht="17.100000000000001" customHeight="1" x14ac:dyDescent="0.2">
      <c r="A804" s="85"/>
      <c r="B804" s="685"/>
      <c r="C804" s="685"/>
      <c r="D804" s="695"/>
      <c r="E804" s="695"/>
      <c r="F804" s="695"/>
      <c r="G804" s="695"/>
      <c r="H804" s="57"/>
      <c r="I804" s="101"/>
      <c r="J804" s="85"/>
      <c r="K804" s="57"/>
      <c r="L804" s="57"/>
      <c r="M804" s="57"/>
      <c r="N804" s="85"/>
      <c r="O804" s="685"/>
      <c r="P804" s="685"/>
      <c r="Q804" s="695"/>
      <c r="R804" s="695"/>
      <c r="S804" s="695"/>
      <c r="T804" s="695"/>
      <c r="U804" s="57"/>
      <c r="V804" s="101"/>
      <c r="W804" s="85"/>
      <c r="X804" s="57"/>
      <c r="Y804" s="57"/>
      <c r="Z804" s="57"/>
      <c r="AA804" s="85"/>
      <c r="AB804" s="685"/>
      <c r="AC804" s="685"/>
      <c r="AD804" s="695"/>
      <c r="AE804" s="695"/>
      <c r="AF804" s="695"/>
      <c r="AG804" s="695"/>
      <c r="AH804" s="57"/>
      <c r="AI804" s="106"/>
      <c r="AJ804" s="57"/>
      <c r="AK804" s="57"/>
      <c r="AL804" s="57"/>
      <c r="AM804" s="57"/>
      <c r="AN804" s="85"/>
      <c r="AO804" s="685"/>
      <c r="AP804" s="685"/>
      <c r="AQ804" s="695"/>
      <c r="AR804" s="695"/>
      <c r="AS804" s="695"/>
      <c r="AT804" s="695"/>
      <c r="AU804" s="57"/>
      <c r="AV804" s="106"/>
      <c r="AW804" s="57"/>
      <c r="AX804" s="57"/>
      <c r="AY804" s="57"/>
      <c r="AZ804" s="57"/>
      <c r="BA804" s="85"/>
      <c r="BB804" s="685"/>
      <c r="BC804" s="685"/>
      <c r="BD804" s="695"/>
      <c r="BE804" s="695"/>
      <c r="BF804" s="695"/>
      <c r="BG804" s="695"/>
      <c r="BH804" s="57"/>
      <c r="BI804" s="106"/>
      <c r="BJ804" s="57"/>
      <c r="BK804" s="57"/>
      <c r="BL804" s="57"/>
      <c r="BM804" s="57"/>
    </row>
    <row r="805" spans="1:65" s="7" customFormat="1" ht="17.100000000000001" customHeight="1" x14ac:dyDescent="0.2">
      <c r="A805" s="85"/>
      <c r="B805" s="685"/>
      <c r="C805" s="685"/>
      <c r="D805" s="695"/>
      <c r="E805" s="695"/>
      <c r="F805" s="695"/>
      <c r="G805" s="695"/>
      <c r="H805" s="57"/>
      <c r="I805" s="101"/>
      <c r="J805" s="85"/>
      <c r="K805" s="57"/>
      <c r="L805" s="57"/>
      <c r="M805" s="57"/>
      <c r="N805" s="85"/>
      <c r="O805" s="685"/>
      <c r="P805" s="685"/>
      <c r="Q805" s="695"/>
      <c r="R805" s="695"/>
      <c r="S805" s="695"/>
      <c r="T805" s="695"/>
      <c r="U805" s="57"/>
      <c r="V805" s="101"/>
      <c r="W805" s="85"/>
      <c r="X805" s="57"/>
      <c r="Y805" s="57"/>
      <c r="Z805" s="57"/>
      <c r="AA805" s="85"/>
      <c r="AB805" s="685"/>
      <c r="AC805" s="685"/>
      <c r="AD805" s="695"/>
      <c r="AE805" s="695"/>
      <c r="AF805" s="695"/>
      <c r="AG805" s="695"/>
      <c r="AH805" s="57"/>
      <c r="AI805" s="106"/>
      <c r="AJ805" s="57"/>
      <c r="AK805" s="57"/>
      <c r="AL805" s="57"/>
      <c r="AM805" s="57"/>
      <c r="AN805" s="85"/>
      <c r="AO805" s="685"/>
      <c r="AP805" s="685"/>
      <c r="AQ805" s="695"/>
      <c r="AR805" s="695"/>
      <c r="AS805" s="695"/>
      <c r="AT805" s="695"/>
      <c r="AU805" s="57"/>
      <c r="AV805" s="106"/>
      <c r="AW805" s="57"/>
      <c r="AX805" s="57"/>
      <c r="AY805" s="57"/>
      <c r="AZ805" s="57"/>
      <c r="BA805" s="85"/>
      <c r="BB805" s="685"/>
      <c r="BC805" s="685"/>
      <c r="BD805" s="695"/>
      <c r="BE805" s="695"/>
      <c r="BF805" s="695"/>
      <c r="BG805" s="695"/>
      <c r="BH805" s="57"/>
      <c r="BI805" s="106"/>
      <c r="BJ805" s="57"/>
      <c r="BK805" s="57"/>
      <c r="BL805" s="57"/>
      <c r="BM805" s="57"/>
    </row>
    <row r="806" spans="1:65" s="7" customFormat="1" ht="17.100000000000001" customHeight="1" x14ac:dyDescent="0.2">
      <c r="A806" s="85"/>
      <c r="B806" s="685"/>
      <c r="C806" s="685"/>
      <c r="D806" s="695"/>
      <c r="E806" s="695"/>
      <c r="F806" s="695"/>
      <c r="G806" s="695"/>
      <c r="H806" s="57"/>
      <c r="I806" s="101"/>
      <c r="J806" s="85"/>
      <c r="K806" s="57"/>
      <c r="L806" s="57"/>
      <c r="M806" s="57"/>
      <c r="N806" s="85"/>
      <c r="O806" s="685"/>
      <c r="P806" s="685"/>
      <c r="Q806" s="695"/>
      <c r="R806" s="695"/>
      <c r="S806" s="695"/>
      <c r="T806" s="695"/>
      <c r="U806" s="57"/>
      <c r="V806" s="101"/>
      <c r="W806" s="85"/>
      <c r="X806" s="57"/>
      <c r="Y806" s="57"/>
      <c r="Z806" s="57"/>
      <c r="AA806" s="85"/>
      <c r="AB806" s="685"/>
      <c r="AC806" s="685"/>
      <c r="AD806" s="695"/>
      <c r="AE806" s="695"/>
      <c r="AF806" s="695"/>
      <c r="AG806" s="695"/>
      <c r="AH806" s="57"/>
      <c r="AI806" s="106"/>
      <c r="AJ806" s="57"/>
      <c r="AK806" s="57"/>
      <c r="AL806" s="57"/>
      <c r="AM806" s="57"/>
      <c r="AN806" s="85"/>
      <c r="AO806" s="685"/>
      <c r="AP806" s="685"/>
      <c r="AQ806" s="695"/>
      <c r="AR806" s="695"/>
      <c r="AS806" s="695"/>
      <c r="AT806" s="695"/>
      <c r="AU806" s="57"/>
      <c r="AV806" s="106"/>
      <c r="AW806" s="57"/>
      <c r="AX806" s="57"/>
      <c r="AY806" s="57"/>
      <c r="AZ806" s="57"/>
      <c r="BA806" s="85"/>
      <c r="BB806" s="685"/>
      <c r="BC806" s="685"/>
      <c r="BD806" s="695"/>
      <c r="BE806" s="695"/>
      <c r="BF806" s="695"/>
      <c r="BG806" s="695"/>
      <c r="BH806" s="57"/>
      <c r="BI806" s="106"/>
      <c r="BJ806" s="57"/>
      <c r="BK806" s="57"/>
      <c r="BL806" s="57"/>
      <c r="BM806" s="57"/>
    </row>
    <row r="807" spans="1:65" s="7" customFormat="1" ht="17.100000000000001" customHeight="1" x14ac:dyDescent="0.2">
      <c r="A807" s="85"/>
      <c r="B807" s="685"/>
      <c r="C807" s="685"/>
      <c r="D807" s="695"/>
      <c r="E807" s="695"/>
      <c r="F807" s="695"/>
      <c r="G807" s="695"/>
      <c r="H807" s="57"/>
      <c r="I807" s="101"/>
      <c r="J807" s="85"/>
      <c r="K807" s="57"/>
      <c r="L807" s="57"/>
      <c r="M807" s="57"/>
      <c r="N807" s="85"/>
      <c r="O807" s="685"/>
      <c r="P807" s="685"/>
      <c r="Q807" s="695"/>
      <c r="R807" s="695"/>
      <c r="S807" s="695"/>
      <c r="T807" s="695"/>
      <c r="U807" s="57"/>
      <c r="V807" s="101"/>
      <c r="W807" s="85"/>
      <c r="X807" s="57"/>
      <c r="Y807" s="57"/>
      <c r="Z807" s="57"/>
      <c r="AA807" s="85"/>
      <c r="AB807" s="685"/>
      <c r="AC807" s="685"/>
      <c r="AD807" s="695"/>
      <c r="AE807" s="695"/>
      <c r="AF807" s="695"/>
      <c r="AG807" s="695"/>
      <c r="AH807" s="57"/>
      <c r="AI807" s="106"/>
      <c r="AJ807" s="57"/>
      <c r="AK807" s="57"/>
      <c r="AL807" s="57"/>
      <c r="AM807" s="57"/>
      <c r="AN807" s="85"/>
      <c r="AO807" s="685"/>
      <c r="AP807" s="685"/>
      <c r="AQ807" s="695"/>
      <c r="AR807" s="695"/>
      <c r="AS807" s="695"/>
      <c r="AT807" s="695"/>
      <c r="AU807" s="57"/>
      <c r="AV807" s="106"/>
      <c r="AW807" s="57"/>
      <c r="AX807" s="57"/>
      <c r="AY807" s="57"/>
      <c r="AZ807" s="57"/>
      <c r="BA807" s="85"/>
      <c r="BB807" s="685"/>
      <c r="BC807" s="685"/>
      <c r="BD807" s="695"/>
      <c r="BE807" s="695"/>
      <c r="BF807" s="695"/>
      <c r="BG807" s="695"/>
      <c r="BH807" s="57"/>
      <c r="BI807" s="106"/>
      <c r="BJ807" s="57"/>
      <c r="BK807" s="57"/>
      <c r="BL807" s="57"/>
      <c r="BM807" s="57"/>
    </row>
    <row r="808" spans="1:65" s="7" customFormat="1" ht="17.100000000000001" customHeight="1" x14ac:dyDescent="0.2">
      <c r="A808" s="85"/>
      <c r="B808" s="685"/>
      <c r="C808" s="685"/>
      <c r="D808" s="695"/>
      <c r="E808" s="695"/>
      <c r="F808" s="695"/>
      <c r="G808" s="695"/>
      <c r="H808" s="57"/>
      <c r="I808" s="101"/>
      <c r="J808" s="85"/>
      <c r="K808" s="57"/>
      <c r="L808" s="57"/>
      <c r="M808" s="57"/>
      <c r="N808" s="85"/>
      <c r="O808" s="685"/>
      <c r="P808" s="685"/>
      <c r="Q808" s="695"/>
      <c r="R808" s="695"/>
      <c r="S808" s="695"/>
      <c r="T808" s="695"/>
      <c r="U808" s="57"/>
      <c r="V808" s="101"/>
      <c r="W808" s="85"/>
      <c r="X808" s="57"/>
      <c r="Y808" s="57"/>
      <c r="Z808" s="57"/>
      <c r="AA808" s="85"/>
      <c r="AB808" s="685"/>
      <c r="AC808" s="685"/>
      <c r="AD808" s="695"/>
      <c r="AE808" s="695"/>
      <c r="AF808" s="695"/>
      <c r="AG808" s="695"/>
      <c r="AH808" s="57"/>
      <c r="AI808" s="106"/>
      <c r="AJ808" s="57"/>
      <c r="AK808" s="57"/>
      <c r="AL808" s="57"/>
      <c r="AM808" s="57"/>
      <c r="AN808" s="85"/>
      <c r="AO808" s="685"/>
      <c r="AP808" s="685"/>
      <c r="AQ808" s="695"/>
      <c r="AR808" s="695"/>
      <c r="AS808" s="695"/>
      <c r="AT808" s="695"/>
      <c r="AU808" s="57"/>
      <c r="AV808" s="106"/>
      <c r="AW808" s="57"/>
      <c r="AX808" s="57"/>
      <c r="AY808" s="57"/>
      <c r="AZ808" s="57"/>
      <c r="BA808" s="85"/>
      <c r="BB808" s="685"/>
      <c r="BC808" s="685"/>
      <c r="BD808" s="695"/>
      <c r="BE808" s="695"/>
      <c r="BF808" s="695"/>
      <c r="BG808" s="695"/>
      <c r="BH808" s="57"/>
      <c r="BI808" s="106"/>
      <c r="BJ808" s="57"/>
      <c r="BK808" s="57"/>
      <c r="BL808" s="57"/>
      <c r="BM808" s="57"/>
    </row>
    <row r="809" spans="1:65" s="7" customFormat="1" ht="17.100000000000001" customHeight="1" x14ac:dyDescent="0.2">
      <c r="A809" s="85"/>
      <c r="B809" s="685"/>
      <c r="C809" s="685"/>
      <c r="D809" s="695"/>
      <c r="E809" s="695"/>
      <c r="F809" s="695"/>
      <c r="G809" s="695"/>
      <c r="H809" s="57"/>
      <c r="I809" s="101"/>
      <c r="J809" s="85"/>
      <c r="K809" s="57"/>
      <c r="L809" s="57"/>
      <c r="M809" s="57"/>
      <c r="N809" s="85"/>
      <c r="O809" s="685"/>
      <c r="P809" s="685"/>
      <c r="Q809" s="695"/>
      <c r="R809" s="695"/>
      <c r="S809" s="695"/>
      <c r="T809" s="695"/>
      <c r="U809" s="57"/>
      <c r="V809" s="101"/>
      <c r="W809" s="85"/>
      <c r="X809" s="57"/>
      <c r="Y809" s="57"/>
      <c r="Z809" s="57"/>
      <c r="AA809" s="85"/>
      <c r="AB809" s="685"/>
      <c r="AC809" s="685"/>
      <c r="AD809" s="695"/>
      <c r="AE809" s="695"/>
      <c r="AF809" s="695"/>
      <c r="AG809" s="695"/>
      <c r="AH809" s="57"/>
      <c r="AI809" s="106"/>
      <c r="AJ809" s="57"/>
      <c r="AK809" s="57"/>
      <c r="AL809" s="57"/>
      <c r="AM809" s="57"/>
      <c r="AN809" s="85"/>
      <c r="AO809" s="685"/>
      <c r="AP809" s="685"/>
      <c r="AQ809" s="695"/>
      <c r="AR809" s="695"/>
      <c r="AS809" s="695"/>
      <c r="AT809" s="695"/>
      <c r="AU809" s="57"/>
      <c r="AV809" s="106"/>
      <c r="AW809" s="57"/>
      <c r="AX809" s="57"/>
      <c r="AY809" s="57"/>
      <c r="AZ809" s="57"/>
      <c r="BA809" s="85"/>
      <c r="BB809" s="685"/>
      <c r="BC809" s="685"/>
      <c r="BD809" s="695"/>
      <c r="BE809" s="695"/>
      <c r="BF809" s="695"/>
      <c r="BG809" s="695"/>
      <c r="BH809" s="57"/>
      <c r="BI809" s="106"/>
      <c r="BJ809" s="57"/>
      <c r="BK809" s="57"/>
      <c r="BL809" s="57"/>
      <c r="BM809" s="57"/>
    </row>
    <row r="810" spans="1:65" s="7" customFormat="1" ht="17.100000000000001" customHeight="1" x14ac:dyDescent="0.2">
      <c r="A810" s="85"/>
      <c r="B810" s="685"/>
      <c r="C810" s="685"/>
      <c r="D810" s="695"/>
      <c r="E810" s="695"/>
      <c r="F810" s="695"/>
      <c r="G810" s="695"/>
      <c r="H810" s="57"/>
      <c r="I810" s="101"/>
      <c r="J810" s="85"/>
      <c r="K810" s="57"/>
      <c r="L810" s="57"/>
      <c r="M810" s="57"/>
      <c r="N810" s="85"/>
      <c r="O810" s="685"/>
      <c r="P810" s="685"/>
      <c r="Q810" s="695"/>
      <c r="R810" s="695"/>
      <c r="S810" s="695"/>
      <c r="T810" s="695"/>
      <c r="U810" s="57"/>
      <c r="V810" s="101"/>
      <c r="W810" s="85"/>
      <c r="X810" s="57"/>
      <c r="Y810" s="57"/>
      <c r="Z810" s="57"/>
      <c r="AA810" s="85"/>
      <c r="AB810" s="685"/>
      <c r="AC810" s="685"/>
      <c r="AD810" s="695"/>
      <c r="AE810" s="695"/>
      <c r="AF810" s="695"/>
      <c r="AG810" s="695"/>
      <c r="AH810" s="57"/>
      <c r="AI810" s="106"/>
      <c r="AJ810" s="57"/>
      <c r="AK810" s="57"/>
      <c r="AL810" s="57"/>
      <c r="AM810" s="57"/>
      <c r="AN810" s="85"/>
      <c r="AO810" s="685"/>
      <c r="AP810" s="685"/>
      <c r="AQ810" s="695"/>
      <c r="AR810" s="695"/>
      <c r="AS810" s="695"/>
      <c r="AT810" s="695"/>
      <c r="AU810" s="57"/>
      <c r="AV810" s="106"/>
      <c r="AW810" s="57"/>
      <c r="AX810" s="57"/>
      <c r="AY810" s="57"/>
      <c r="AZ810" s="57"/>
      <c r="BA810" s="85"/>
      <c r="BB810" s="685"/>
      <c r="BC810" s="685"/>
      <c r="BD810" s="695"/>
      <c r="BE810" s="695"/>
      <c r="BF810" s="695"/>
      <c r="BG810" s="695"/>
      <c r="BH810" s="57"/>
      <c r="BI810" s="106"/>
      <c r="BJ810" s="57"/>
      <c r="BK810" s="57"/>
      <c r="BL810" s="57"/>
      <c r="BM810" s="57"/>
    </row>
    <row r="811" spans="1:65" s="7" customFormat="1" ht="17.100000000000001" customHeight="1" x14ac:dyDescent="0.2">
      <c r="A811" s="85"/>
      <c r="B811" s="685"/>
      <c r="C811" s="685"/>
      <c r="D811" s="695"/>
      <c r="E811" s="695"/>
      <c r="F811" s="695"/>
      <c r="G811" s="695"/>
      <c r="H811" s="57"/>
      <c r="I811" s="101"/>
      <c r="J811" s="85"/>
      <c r="K811" s="57"/>
      <c r="L811" s="57"/>
      <c r="M811" s="57"/>
      <c r="N811" s="85"/>
      <c r="O811" s="685"/>
      <c r="P811" s="685"/>
      <c r="Q811" s="695"/>
      <c r="R811" s="695"/>
      <c r="S811" s="695"/>
      <c r="T811" s="695"/>
      <c r="U811" s="57"/>
      <c r="V811" s="101"/>
      <c r="W811" s="85"/>
      <c r="X811" s="57"/>
      <c r="Y811" s="57"/>
      <c r="Z811" s="57"/>
      <c r="AA811" s="85"/>
      <c r="AB811" s="685"/>
      <c r="AC811" s="685"/>
      <c r="AD811" s="695"/>
      <c r="AE811" s="695"/>
      <c r="AF811" s="695"/>
      <c r="AG811" s="695"/>
      <c r="AH811" s="57"/>
      <c r="AI811" s="106"/>
      <c r="AJ811" s="57"/>
      <c r="AK811" s="57"/>
      <c r="AL811" s="57"/>
      <c r="AM811" s="57"/>
      <c r="AN811" s="85"/>
      <c r="AO811" s="685"/>
      <c r="AP811" s="685"/>
      <c r="AQ811" s="695"/>
      <c r="AR811" s="695"/>
      <c r="AS811" s="695"/>
      <c r="AT811" s="695"/>
      <c r="AU811" s="57"/>
      <c r="AV811" s="106"/>
      <c r="AW811" s="57"/>
      <c r="AX811" s="57"/>
      <c r="AY811" s="57"/>
      <c r="AZ811" s="57"/>
      <c r="BA811" s="85"/>
      <c r="BB811" s="685"/>
      <c r="BC811" s="685"/>
      <c r="BD811" s="695"/>
      <c r="BE811" s="695"/>
      <c r="BF811" s="695"/>
      <c r="BG811" s="695"/>
      <c r="BH811" s="57"/>
      <c r="BI811" s="106"/>
      <c r="BJ811" s="57"/>
      <c r="BK811" s="57"/>
      <c r="BL811" s="57"/>
      <c r="BM811" s="57"/>
    </row>
    <row r="812" spans="1:65" s="7" customFormat="1" ht="17.100000000000001" customHeight="1" x14ac:dyDescent="0.2">
      <c r="A812" s="85"/>
      <c r="B812" s="685"/>
      <c r="C812" s="685"/>
      <c r="D812" s="695"/>
      <c r="E812" s="695"/>
      <c r="F812" s="695"/>
      <c r="G812" s="695"/>
      <c r="H812" s="57"/>
      <c r="I812" s="101"/>
      <c r="J812" s="85"/>
      <c r="K812" s="57"/>
      <c r="L812" s="57"/>
      <c r="M812" s="57"/>
      <c r="N812" s="85"/>
      <c r="O812" s="685"/>
      <c r="P812" s="685"/>
      <c r="Q812" s="695"/>
      <c r="R812" s="695"/>
      <c r="S812" s="695"/>
      <c r="T812" s="695"/>
      <c r="U812" s="57"/>
      <c r="V812" s="101"/>
      <c r="W812" s="85"/>
      <c r="X812" s="57"/>
      <c r="Y812" s="57"/>
      <c r="Z812" s="57"/>
      <c r="AA812" s="85"/>
      <c r="AB812" s="685"/>
      <c r="AC812" s="685"/>
      <c r="AD812" s="695"/>
      <c r="AE812" s="695"/>
      <c r="AF812" s="695"/>
      <c r="AG812" s="695"/>
      <c r="AH812" s="57"/>
      <c r="AI812" s="106"/>
      <c r="AJ812" s="57"/>
      <c r="AK812" s="57"/>
      <c r="AL812" s="57"/>
      <c r="AM812" s="57"/>
      <c r="AN812" s="85"/>
      <c r="AO812" s="685"/>
      <c r="AP812" s="685"/>
      <c r="AQ812" s="695"/>
      <c r="AR812" s="695"/>
      <c r="AS812" s="695"/>
      <c r="AT812" s="695"/>
      <c r="AU812" s="57"/>
      <c r="AV812" s="106"/>
      <c r="AW812" s="57"/>
      <c r="AX812" s="57"/>
      <c r="AY812" s="57"/>
      <c r="AZ812" s="57"/>
      <c r="BA812" s="85"/>
      <c r="BB812" s="685"/>
      <c r="BC812" s="685"/>
      <c r="BD812" s="695"/>
      <c r="BE812" s="695"/>
      <c r="BF812" s="695"/>
      <c r="BG812" s="695"/>
      <c r="BH812" s="57"/>
      <c r="BI812" s="106"/>
      <c r="BJ812" s="57"/>
      <c r="BK812" s="57"/>
      <c r="BL812" s="57"/>
      <c r="BM812" s="57"/>
    </row>
    <row r="813" spans="1:65" s="7" customFormat="1" ht="17.100000000000001" customHeight="1" x14ac:dyDescent="0.2">
      <c r="A813" s="85"/>
      <c r="B813" s="685"/>
      <c r="C813" s="685"/>
      <c r="D813" s="695"/>
      <c r="E813" s="695"/>
      <c r="F813" s="695"/>
      <c r="G813" s="695"/>
      <c r="H813" s="57"/>
      <c r="I813" s="101"/>
      <c r="J813" s="85"/>
      <c r="K813" s="57"/>
      <c r="L813" s="57"/>
      <c r="M813" s="57"/>
      <c r="N813" s="85"/>
      <c r="O813" s="685"/>
      <c r="P813" s="685"/>
      <c r="Q813" s="695"/>
      <c r="R813" s="695"/>
      <c r="S813" s="695"/>
      <c r="T813" s="695"/>
      <c r="U813" s="57"/>
      <c r="V813" s="101"/>
      <c r="W813" s="85"/>
      <c r="X813" s="57"/>
      <c r="Y813" s="57"/>
      <c r="Z813" s="57"/>
      <c r="AA813" s="85"/>
      <c r="AB813" s="685"/>
      <c r="AC813" s="685"/>
      <c r="AD813" s="695"/>
      <c r="AE813" s="695"/>
      <c r="AF813" s="695"/>
      <c r="AG813" s="695"/>
      <c r="AH813" s="57"/>
      <c r="AI813" s="106"/>
      <c r="AJ813" s="57"/>
      <c r="AK813" s="57"/>
      <c r="AL813" s="57"/>
      <c r="AM813" s="57"/>
      <c r="AN813" s="85"/>
      <c r="AO813" s="685"/>
      <c r="AP813" s="685"/>
      <c r="AQ813" s="695"/>
      <c r="AR813" s="695"/>
      <c r="AS813" s="695"/>
      <c r="AT813" s="695"/>
      <c r="AU813" s="57"/>
      <c r="AV813" s="106"/>
      <c r="AW813" s="57"/>
      <c r="AX813" s="57"/>
      <c r="AY813" s="57"/>
      <c r="AZ813" s="57"/>
      <c r="BA813" s="85"/>
      <c r="BB813" s="685"/>
      <c r="BC813" s="685"/>
      <c r="BD813" s="695"/>
      <c r="BE813" s="695"/>
      <c r="BF813" s="695"/>
      <c r="BG813" s="695"/>
      <c r="BH813" s="57"/>
      <c r="BI813" s="106"/>
      <c r="BJ813" s="57"/>
      <c r="BK813" s="57"/>
      <c r="BL813" s="57"/>
      <c r="BM813" s="57"/>
    </row>
    <row r="814" spans="1:65" s="7" customFormat="1" ht="17.100000000000001" customHeight="1" x14ac:dyDescent="0.2">
      <c r="A814" s="85"/>
      <c r="B814" s="685"/>
      <c r="C814" s="685"/>
      <c r="D814" s="695"/>
      <c r="E814" s="695"/>
      <c r="F814" s="695"/>
      <c r="G814" s="695"/>
      <c r="H814" s="57"/>
      <c r="I814" s="101"/>
      <c r="J814" s="85"/>
      <c r="K814" s="57"/>
      <c r="L814" s="57"/>
      <c r="M814" s="57"/>
      <c r="N814" s="85"/>
      <c r="O814" s="685"/>
      <c r="P814" s="685"/>
      <c r="Q814" s="695"/>
      <c r="R814" s="695"/>
      <c r="S814" s="695"/>
      <c r="T814" s="695"/>
      <c r="U814" s="57"/>
      <c r="V814" s="101"/>
      <c r="W814" s="85"/>
      <c r="X814" s="57"/>
      <c r="Y814" s="57"/>
      <c r="Z814" s="57"/>
      <c r="AA814" s="85"/>
      <c r="AB814" s="685"/>
      <c r="AC814" s="685"/>
      <c r="AD814" s="695"/>
      <c r="AE814" s="695"/>
      <c r="AF814" s="695"/>
      <c r="AG814" s="695"/>
      <c r="AH814" s="57"/>
      <c r="AI814" s="106"/>
      <c r="AJ814" s="57"/>
      <c r="AK814" s="57"/>
      <c r="AL814" s="57"/>
      <c r="AM814" s="57"/>
      <c r="AN814" s="85"/>
      <c r="AO814" s="685"/>
      <c r="AP814" s="685"/>
      <c r="AQ814" s="695"/>
      <c r="AR814" s="695"/>
      <c r="AS814" s="695"/>
      <c r="AT814" s="695"/>
      <c r="AU814" s="57"/>
      <c r="AV814" s="106"/>
      <c r="AW814" s="57"/>
      <c r="AX814" s="57"/>
      <c r="AY814" s="57"/>
      <c r="AZ814" s="57"/>
      <c r="BA814" s="85"/>
      <c r="BB814" s="685"/>
      <c r="BC814" s="685"/>
      <c r="BD814" s="695"/>
      <c r="BE814" s="695"/>
      <c r="BF814" s="695"/>
      <c r="BG814" s="695"/>
      <c r="BH814" s="57"/>
      <c r="BI814" s="106"/>
      <c r="BJ814" s="57"/>
      <c r="BK814" s="57"/>
      <c r="BL814" s="57"/>
      <c r="BM814" s="57"/>
    </row>
    <row r="815" spans="1:65" s="7" customFormat="1" ht="36.75" customHeight="1" x14ac:dyDescent="0.2">
      <c r="A815" s="85"/>
      <c r="B815" s="686"/>
      <c r="C815" s="686"/>
      <c r="D815" s="695"/>
      <c r="E815" s="695"/>
      <c r="F815" s="695"/>
      <c r="G815" s="695"/>
      <c r="H815" s="57"/>
      <c r="I815" s="101"/>
      <c r="J815" s="85"/>
      <c r="K815" s="57"/>
      <c r="L815" s="57"/>
      <c r="M815" s="57"/>
      <c r="N815" s="85"/>
      <c r="O815" s="686"/>
      <c r="P815" s="686"/>
      <c r="Q815" s="695"/>
      <c r="R815" s="695"/>
      <c r="S815" s="695"/>
      <c r="T815" s="695"/>
      <c r="U815" s="57"/>
      <c r="V815" s="101"/>
      <c r="W815" s="85"/>
      <c r="X815" s="57"/>
      <c r="Y815" s="57"/>
      <c r="Z815" s="57"/>
      <c r="AA815" s="85"/>
      <c r="AB815" s="686"/>
      <c r="AC815" s="686"/>
      <c r="AD815" s="695"/>
      <c r="AE815" s="695"/>
      <c r="AF815" s="695"/>
      <c r="AG815" s="695"/>
      <c r="AH815" s="57"/>
      <c r="AI815" s="106"/>
      <c r="AJ815" s="57"/>
      <c r="AK815" s="57"/>
      <c r="AL815" s="57"/>
      <c r="AM815" s="57"/>
      <c r="AN815" s="85"/>
      <c r="AO815" s="686"/>
      <c r="AP815" s="686"/>
      <c r="AQ815" s="695"/>
      <c r="AR815" s="695"/>
      <c r="AS815" s="695"/>
      <c r="AT815" s="695"/>
      <c r="AU815" s="57"/>
      <c r="AV815" s="106"/>
      <c r="AW815" s="57"/>
      <c r="AX815" s="57"/>
      <c r="AY815" s="57"/>
      <c r="AZ815" s="57"/>
      <c r="BA815" s="85"/>
      <c r="BB815" s="686"/>
      <c r="BC815" s="686"/>
      <c r="BD815" s="695"/>
      <c r="BE815" s="695"/>
      <c r="BF815" s="695"/>
      <c r="BG815" s="695"/>
      <c r="BH815" s="57"/>
      <c r="BI815" s="106"/>
      <c r="BJ815" s="57"/>
      <c r="BK815" s="57"/>
      <c r="BL815" s="57"/>
      <c r="BM815" s="57"/>
    </row>
    <row r="816" spans="1:65" s="7" customFormat="1" ht="34.5" customHeight="1" x14ac:dyDescent="0.2">
      <c r="A816" s="85"/>
      <c r="B816" s="686"/>
      <c r="C816" s="686"/>
      <c r="D816" s="695"/>
      <c r="E816" s="695"/>
      <c r="F816" s="695"/>
      <c r="G816" s="695"/>
      <c r="H816" s="57"/>
      <c r="I816" s="101"/>
      <c r="J816" s="85"/>
      <c r="K816" s="57"/>
      <c r="L816" s="57"/>
      <c r="M816" s="57"/>
      <c r="N816" s="85"/>
      <c r="O816" s="686"/>
      <c r="P816" s="686"/>
      <c r="Q816" s="695"/>
      <c r="R816" s="695"/>
      <c r="S816" s="695"/>
      <c r="T816" s="695"/>
      <c r="U816" s="57"/>
      <c r="V816" s="101"/>
      <c r="W816" s="85"/>
      <c r="X816" s="57"/>
      <c r="Y816" s="57"/>
      <c r="Z816" s="57"/>
      <c r="AA816" s="85"/>
      <c r="AB816" s="686"/>
      <c r="AC816" s="686"/>
      <c r="AD816" s="695"/>
      <c r="AE816" s="695"/>
      <c r="AF816" s="695"/>
      <c r="AG816" s="695"/>
      <c r="AH816" s="57"/>
      <c r="AI816" s="106"/>
      <c r="AJ816" s="57"/>
      <c r="AK816" s="57"/>
      <c r="AL816" s="57"/>
      <c r="AM816" s="57"/>
      <c r="AN816" s="85"/>
      <c r="AO816" s="686"/>
      <c r="AP816" s="686"/>
      <c r="AQ816" s="695"/>
      <c r="AR816" s="695"/>
      <c r="AS816" s="695"/>
      <c r="AT816" s="695"/>
      <c r="AU816" s="57"/>
      <c r="AV816" s="106"/>
      <c r="AW816" s="57"/>
      <c r="AX816" s="57"/>
      <c r="AY816" s="57"/>
      <c r="AZ816" s="57"/>
      <c r="BA816" s="85"/>
      <c r="BB816" s="686"/>
      <c r="BC816" s="686"/>
      <c r="BD816" s="695"/>
      <c r="BE816" s="695"/>
      <c r="BF816" s="695"/>
      <c r="BG816" s="695"/>
      <c r="BH816" s="57"/>
      <c r="BI816" s="106"/>
      <c r="BJ816" s="57"/>
      <c r="BK816" s="57"/>
      <c r="BL816" s="57"/>
      <c r="BM816" s="57"/>
    </row>
    <row r="817" spans="1:65" s="7" customFormat="1" ht="15" x14ac:dyDescent="0.2">
      <c r="A817" s="85"/>
      <c r="B817" s="49"/>
      <c r="C817" s="49"/>
      <c r="D817" s="54"/>
      <c r="E817" s="54"/>
      <c r="F817" s="54"/>
      <c r="G817" s="54"/>
      <c r="H817" s="57"/>
      <c r="I817" s="101"/>
      <c r="J817" s="85"/>
      <c r="K817" s="57"/>
      <c r="L817" s="57"/>
      <c r="M817" s="57"/>
      <c r="N817" s="85"/>
      <c r="O817" s="49"/>
      <c r="P817" s="49"/>
      <c r="Q817" s="54"/>
      <c r="R817" s="54"/>
      <c r="S817" s="54"/>
      <c r="T817" s="54"/>
      <c r="U817" s="57"/>
      <c r="V817" s="101"/>
      <c r="W817" s="85"/>
      <c r="X817" s="57"/>
      <c r="Y817" s="57"/>
      <c r="Z817" s="57"/>
      <c r="AA817" s="85"/>
      <c r="AB817" s="49"/>
      <c r="AC817" s="49"/>
      <c r="AD817" s="54"/>
      <c r="AE817" s="54"/>
      <c r="AF817" s="54"/>
      <c r="AG817" s="54"/>
      <c r="AH817" s="57"/>
      <c r="AI817" s="106"/>
      <c r="AJ817" s="57"/>
      <c r="AK817" s="57"/>
      <c r="AL817" s="57"/>
      <c r="AM817" s="57"/>
      <c r="AN817" s="85"/>
      <c r="AO817" s="49"/>
      <c r="AP817" s="49"/>
      <c r="AQ817" s="54"/>
      <c r="AR817" s="54"/>
      <c r="AS817" s="54"/>
      <c r="AT817" s="54"/>
      <c r="AU817" s="57"/>
      <c r="AV817" s="106"/>
      <c r="AW817" s="57"/>
      <c r="AX817" s="57"/>
      <c r="AY817" s="57"/>
      <c r="AZ817" s="57"/>
      <c r="BA817" s="85"/>
      <c r="BB817" s="49"/>
      <c r="BC817" s="49"/>
      <c r="BD817" s="54"/>
      <c r="BE817" s="54"/>
      <c r="BF817" s="54"/>
      <c r="BG817" s="54"/>
      <c r="BH817" s="57"/>
      <c r="BI817" s="106"/>
      <c r="BJ817" s="57"/>
      <c r="BK817" s="57"/>
      <c r="BL817" s="57"/>
      <c r="BM817" s="57"/>
    </row>
    <row r="818" spans="1:65" s="5" customFormat="1" ht="13.5" x14ac:dyDescent="0.25">
      <c r="A818" s="7"/>
      <c r="B818" s="71"/>
      <c r="C818" s="777"/>
      <c r="D818" s="777"/>
      <c r="E818" s="777"/>
      <c r="F818" s="777"/>
      <c r="G818" s="777"/>
      <c r="H818" s="777"/>
      <c r="I818" s="777"/>
      <c r="J818" s="7"/>
      <c r="K818" s="778"/>
      <c r="L818" s="778"/>
      <c r="M818" s="778"/>
      <c r="N818" s="7"/>
      <c r="O818" s="71"/>
      <c r="P818" s="189"/>
      <c r="Q818" s="189"/>
      <c r="R818" s="189"/>
      <c r="S818" s="189"/>
      <c r="T818" s="189"/>
      <c r="U818" s="189"/>
      <c r="V818" s="189"/>
      <c r="W818" s="7"/>
      <c r="X818" s="778"/>
      <c r="Y818" s="778"/>
      <c r="Z818" s="778"/>
      <c r="AA818" s="7"/>
      <c r="AB818" s="71"/>
      <c r="AC818" s="189"/>
      <c r="AD818" s="189"/>
      <c r="AE818" s="189"/>
      <c r="AF818" s="189"/>
      <c r="AG818" s="189"/>
      <c r="AH818" s="51"/>
      <c r="AI818" s="51"/>
      <c r="AJ818" s="57"/>
      <c r="AK818" s="778"/>
      <c r="AL818" s="778"/>
      <c r="AM818" s="778"/>
      <c r="AN818" s="7"/>
      <c r="AO818" s="71"/>
      <c r="AP818" s="189"/>
      <c r="AQ818" s="189"/>
      <c r="AR818" s="189"/>
      <c r="AS818" s="189"/>
      <c r="AT818" s="189"/>
      <c r="AU818" s="51"/>
      <c r="AV818" s="51"/>
      <c r="AW818" s="57"/>
      <c r="AX818" s="778"/>
      <c r="AY818" s="778"/>
      <c r="AZ818" s="778"/>
      <c r="BA818" s="7"/>
      <c r="BB818" s="71"/>
      <c r="BC818" s="189"/>
      <c r="BD818" s="189"/>
      <c r="BE818" s="189"/>
      <c r="BF818" s="189"/>
      <c r="BG818" s="189"/>
      <c r="BH818" s="51"/>
      <c r="BI818" s="51"/>
      <c r="BJ818" s="57"/>
      <c r="BK818" s="778"/>
      <c r="BL818" s="778"/>
      <c r="BM818" s="778"/>
    </row>
    <row r="819" spans="1:65" s="7" customFormat="1" ht="17.100000000000001" customHeight="1" x14ac:dyDescent="0.2">
      <c r="A819" s="85"/>
      <c r="B819" s="57"/>
      <c r="C819" s="85"/>
      <c r="D819" s="85"/>
      <c r="E819" s="85"/>
      <c r="F819" s="85"/>
      <c r="G819" s="85"/>
      <c r="H819" s="57"/>
      <c r="I819" s="101"/>
      <c r="J819" s="85"/>
      <c r="K819" s="57"/>
      <c r="L819" s="57"/>
      <c r="M819" s="57"/>
      <c r="N819" s="85"/>
      <c r="O819" s="57"/>
      <c r="P819" s="85"/>
      <c r="Q819" s="85"/>
      <c r="R819" s="85"/>
      <c r="S819" s="85"/>
      <c r="T819" s="85"/>
      <c r="U819" s="57"/>
      <c r="V819" s="101"/>
      <c r="W819" s="85"/>
      <c r="X819" s="57"/>
      <c r="Y819" s="57"/>
      <c r="Z819" s="57"/>
      <c r="AA819" s="85"/>
      <c r="AB819" s="57"/>
      <c r="AC819" s="85"/>
      <c r="AD819" s="85"/>
      <c r="AE819" s="85"/>
      <c r="AF819" s="85"/>
      <c r="AG819" s="85"/>
      <c r="AH819" s="57"/>
      <c r="AI819" s="106"/>
      <c r="AJ819" s="57"/>
      <c r="AK819" s="57"/>
      <c r="AL819" s="57"/>
      <c r="AM819" s="57"/>
      <c r="AN819" s="85"/>
      <c r="AO819" s="57"/>
      <c r="AP819" s="85"/>
      <c r="AQ819" s="85"/>
      <c r="AR819" s="85"/>
      <c r="AS819" s="85"/>
      <c r="AT819" s="85"/>
      <c r="AU819" s="57"/>
      <c r="AV819" s="106"/>
      <c r="AW819" s="57"/>
      <c r="AX819" s="57"/>
      <c r="AY819" s="57"/>
      <c r="AZ819" s="57"/>
      <c r="BA819" s="85"/>
      <c r="BB819" s="57"/>
      <c r="BC819" s="85"/>
      <c r="BD819" s="85"/>
      <c r="BE819" s="85"/>
      <c r="BF819" s="85"/>
      <c r="BG819" s="85"/>
      <c r="BH819" s="57"/>
      <c r="BI819" s="106"/>
      <c r="BJ819" s="57"/>
      <c r="BK819" s="57"/>
      <c r="BL819" s="57"/>
      <c r="BM819" s="57"/>
    </row>
    <row r="820" spans="1:65" s="90" customFormat="1" ht="15.75" customHeight="1" x14ac:dyDescent="0.25">
      <c r="A820" s="56"/>
      <c r="B820" s="76"/>
      <c r="C820" s="781"/>
      <c r="D820" s="781"/>
      <c r="E820" s="781"/>
      <c r="F820" s="781"/>
      <c r="G820" s="781"/>
      <c r="H820" s="781"/>
      <c r="I820" s="781"/>
      <c r="J820" s="56"/>
      <c r="K820" s="779"/>
      <c r="L820" s="779"/>
      <c r="M820" s="779"/>
      <c r="N820" s="56"/>
      <c r="O820" s="76"/>
      <c r="P820" s="168"/>
      <c r="Q820" s="168"/>
      <c r="R820" s="168"/>
      <c r="S820" s="168"/>
      <c r="T820" s="168"/>
      <c r="U820" s="168"/>
      <c r="V820" s="168"/>
      <c r="W820" s="56"/>
      <c r="X820" s="779"/>
      <c r="Y820" s="779"/>
      <c r="Z820" s="779"/>
      <c r="AA820" s="56"/>
      <c r="AB820" s="76"/>
      <c r="AC820" s="168"/>
      <c r="AD820" s="168"/>
      <c r="AE820" s="168"/>
      <c r="AF820" s="168"/>
      <c r="AG820" s="168"/>
      <c r="AH820" s="191"/>
      <c r="AI820" s="191"/>
      <c r="AJ820" s="133"/>
      <c r="AK820" s="779"/>
      <c r="AL820" s="779"/>
      <c r="AM820" s="779"/>
      <c r="AN820" s="56"/>
      <c r="AO820" s="76"/>
      <c r="AP820" s="168"/>
      <c r="AQ820" s="168"/>
      <c r="AR820" s="168"/>
      <c r="AS820" s="168"/>
      <c r="AT820" s="168"/>
      <c r="AU820" s="191"/>
      <c r="AV820" s="191"/>
      <c r="AW820" s="133"/>
      <c r="AX820" s="779"/>
      <c r="AY820" s="779"/>
      <c r="AZ820" s="779"/>
      <c r="BA820" s="56"/>
      <c r="BB820" s="76"/>
      <c r="BC820" s="168"/>
      <c r="BD820" s="168"/>
      <c r="BE820" s="168"/>
      <c r="BF820" s="168"/>
      <c r="BG820" s="168"/>
      <c r="BH820" s="191"/>
      <c r="BI820" s="191"/>
      <c r="BJ820" s="133"/>
      <c r="BK820" s="779"/>
      <c r="BL820" s="779"/>
      <c r="BM820" s="779"/>
    </row>
    <row r="821" spans="1:65" s="90" customFormat="1" ht="16.5" customHeight="1" x14ac:dyDescent="0.25">
      <c r="A821" s="56"/>
      <c r="B821" s="76"/>
      <c r="C821" s="89"/>
      <c r="D821" s="89"/>
      <c r="E821" s="89"/>
      <c r="F821" s="89"/>
      <c r="G821" s="89"/>
      <c r="H821" s="68"/>
      <c r="I821" s="102"/>
      <c r="J821" s="56"/>
      <c r="K821" s="168"/>
      <c r="L821" s="168"/>
      <c r="M821" s="168"/>
      <c r="N821" s="56"/>
      <c r="O821" s="76"/>
      <c r="P821" s="89"/>
      <c r="Q821" s="89"/>
      <c r="R821" s="89"/>
      <c r="S821" s="89"/>
      <c r="T821" s="89"/>
      <c r="U821" s="68"/>
      <c r="V821" s="102"/>
      <c r="W821" s="56"/>
      <c r="X821" s="168"/>
      <c r="Y821" s="168"/>
      <c r="Z821" s="168"/>
      <c r="AA821" s="56"/>
      <c r="AB821" s="76"/>
      <c r="AC821" s="89"/>
      <c r="AD821" s="89"/>
      <c r="AE821" s="89"/>
      <c r="AF821" s="89"/>
      <c r="AG821" s="89"/>
      <c r="AH821" s="168"/>
      <c r="AI821" s="182"/>
      <c r="AJ821" s="133"/>
      <c r="AK821" s="168"/>
      <c r="AL821" s="168"/>
      <c r="AM821" s="168"/>
      <c r="AN821" s="56"/>
      <c r="AO821" s="76"/>
      <c r="AP821" s="89"/>
      <c r="AQ821" s="89"/>
      <c r="AR821" s="89"/>
      <c r="AS821" s="89"/>
      <c r="AT821" s="89"/>
      <c r="AU821" s="168"/>
      <c r="AV821" s="182"/>
      <c r="AW821" s="133"/>
      <c r="AX821" s="168"/>
      <c r="AY821" s="168"/>
      <c r="AZ821" s="168"/>
      <c r="BA821" s="56"/>
      <c r="BB821" s="76"/>
      <c r="BC821" s="89"/>
      <c r="BD821" s="89"/>
      <c r="BE821" s="89"/>
      <c r="BF821" s="89"/>
      <c r="BG821" s="89"/>
      <c r="BH821" s="168"/>
      <c r="BI821" s="182"/>
      <c r="BJ821" s="133"/>
      <c r="BK821" s="168"/>
      <c r="BL821" s="168"/>
      <c r="BM821" s="168"/>
    </row>
    <row r="822" spans="1:65" s="90" customFormat="1" ht="26.25" customHeight="1" x14ac:dyDescent="0.25">
      <c r="A822" s="27"/>
      <c r="B822" s="76"/>
      <c r="C822" s="89"/>
      <c r="D822" s="89"/>
      <c r="E822" s="89"/>
      <c r="F822" s="89"/>
      <c r="G822" s="89"/>
      <c r="H822" s="68"/>
      <c r="I822" s="102"/>
      <c r="J822" s="56"/>
      <c r="K822" s="168"/>
      <c r="L822" s="168"/>
      <c r="M822" s="168"/>
      <c r="N822" s="27"/>
      <c r="O822" s="76"/>
      <c r="P822" s="89"/>
      <c r="Q822" s="89"/>
      <c r="R822" s="89"/>
      <c r="S822" s="89"/>
      <c r="T822" s="89"/>
      <c r="U822" s="68"/>
      <c r="V822" s="102"/>
      <c r="W822" s="56"/>
      <c r="X822" s="168"/>
      <c r="Y822" s="168"/>
      <c r="Z822" s="168"/>
      <c r="AA822" s="27"/>
      <c r="AB822" s="76"/>
      <c r="AC822" s="89"/>
      <c r="AD822" s="89"/>
      <c r="AE822" s="89"/>
      <c r="AF822" s="89"/>
      <c r="AG822" s="89"/>
      <c r="AH822" s="168"/>
      <c r="AI822" s="182"/>
      <c r="AJ822" s="133"/>
      <c r="AK822" s="168"/>
      <c r="AL822" s="168"/>
      <c r="AM822" s="168"/>
      <c r="AN822" s="27"/>
      <c r="AO822" s="76"/>
      <c r="AP822" s="89"/>
      <c r="AQ822" s="89"/>
      <c r="AR822" s="89"/>
      <c r="AS822" s="89"/>
      <c r="AT822" s="89"/>
      <c r="AU822" s="168"/>
      <c r="AV822" s="182"/>
      <c r="AW822" s="133"/>
      <c r="AX822" s="168"/>
      <c r="AY822" s="168"/>
      <c r="AZ822" s="168"/>
      <c r="BA822" s="27"/>
      <c r="BB822" s="76"/>
      <c r="BC822" s="89"/>
      <c r="BD822" s="89"/>
      <c r="BE822" s="89"/>
      <c r="BF822" s="89"/>
      <c r="BG822" s="89"/>
      <c r="BH822" s="168"/>
      <c r="BI822" s="182"/>
      <c r="BJ822" s="133"/>
      <c r="BK822" s="168"/>
      <c r="BL822" s="168"/>
      <c r="BM822" s="168"/>
    </row>
    <row r="823" spans="1:65" s="20" customFormat="1" x14ac:dyDescent="0.2">
      <c r="A823" s="62"/>
      <c r="B823" s="696"/>
      <c r="C823" s="696"/>
      <c r="D823" s="696"/>
      <c r="E823" s="696"/>
      <c r="F823" s="696"/>
      <c r="G823" s="696"/>
      <c r="H823" s="63"/>
      <c r="I823" s="106"/>
      <c r="J823" s="64"/>
      <c r="K823" s="65"/>
      <c r="L823" s="65"/>
      <c r="M823" s="63"/>
      <c r="N823" s="62"/>
      <c r="O823" s="696"/>
      <c r="P823" s="696"/>
      <c r="Q823" s="696"/>
      <c r="R823" s="696"/>
      <c r="S823" s="696"/>
      <c r="T823" s="696"/>
      <c r="U823" s="63"/>
      <c r="V823" s="106"/>
      <c r="W823" s="64"/>
      <c r="X823" s="65"/>
      <c r="Y823" s="65"/>
      <c r="Z823" s="63"/>
      <c r="AA823" s="62"/>
      <c r="AB823" s="696"/>
      <c r="AC823" s="696"/>
      <c r="AD823" s="696"/>
      <c r="AE823" s="696"/>
      <c r="AF823" s="696"/>
      <c r="AG823" s="696"/>
      <c r="AH823" s="63"/>
      <c r="AI823" s="106"/>
      <c r="AJ823" s="65"/>
      <c r="AK823" s="65"/>
      <c r="AL823" s="65"/>
      <c r="AM823" s="63"/>
      <c r="AN823" s="62"/>
      <c r="AO823" s="696"/>
      <c r="AP823" s="696"/>
      <c r="AQ823" s="696"/>
      <c r="AR823" s="696"/>
      <c r="AS823" s="696"/>
      <c r="AT823" s="696"/>
      <c r="AU823" s="63"/>
      <c r="AV823" s="106"/>
      <c r="AW823" s="65"/>
      <c r="AX823" s="65"/>
      <c r="AY823" s="65"/>
      <c r="AZ823" s="63"/>
      <c r="BA823" s="62"/>
      <c r="BB823" s="696"/>
      <c r="BC823" s="696"/>
      <c r="BD823" s="696"/>
      <c r="BE823" s="696"/>
      <c r="BF823" s="696"/>
      <c r="BG823" s="696"/>
      <c r="BH823" s="63"/>
      <c r="BI823" s="106"/>
      <c r="BJ823" s="65"/>
      <c r="BK823" s="65"/>
      <c r="BL823" s="65"/>
      <c r="BM823" s="63"/>
    </row>
    <row r="824" spans="1:65" s="5" customFormat="1" ht="15.95" customHeight="1" x14ac:dyDescent="0.2">
      <c r="B824" s="24"/>
      <c r="C824" s="21"/>
      <c r="D824" s="21"/>
      <c r="E824" s="21"/>
      <c r="F824" s="21"/>
      <c r="G824" s="21"/>
      <c r="H824" s="73"/>
      <c r="I824" s="109"/>
      <c r="J824" s="21"/>
      <c r="K824" s="130"/>
      <c r="L824" s="51"/>
      <c r="M824" s="59"/>
      <c r="O824" s="24"/>
      <c r="P824" s="21"/>
      <c r="Q824" s="21"/>
      <c r="R824" s="21"/>
      <c r="S824" s="21"/>
      <c r="T824" s="21"/>
      <c r="U824" s="73"/>
      <c r="V824" s="109"/>
      <c r="W824" s="21"/>
      <c r="X824" s="130"/>
      <c r="Y824" s="51"/>
      <c r="Z824" s="59"/>
      <c r="AB824" s="24"/>
      <c r="AC824" s="21"/>
      <c r="AD824" s="21"/>
      <c r="AE824" s="21"/>
      <c r="AF824" s="21"/>
      <c r="AG824" s="21"/>
      <c r="AH824" s="51"/>
      <c r="AI824" s="108"/>
      <c r="AJ824" s="51"/>
      <c r="AK824" s="130"/>
      <c r="AL824" s="51"/>
      <c r="AM824" s="59"/>
      <c r="AO824" s="24"/>
      <c r="AP824" s="21"/>
      <c r="AQ824" s="21"/>
      <c r="AR824" s="21"/>
      <c r="AS824" s="21"/>
      <c r="AT824" s="21"/>
      <c r="AU824" s="51"/>
      <c r="AV824" s="108"/>
      <c r="AW824" s="51"/>
      <c r="AX824" s="130"/>
      <c r="AY824" s="51"/>
      <c r="AZ824" s="59"/>
      <c r="BB824" s="24"/>
      <c r="BC824" s="21"/>
      <c r="BD824" s="21"/>
      <c r="BE824" s="21"/>
      <c r="BF824" s="21"/>
      <c r="BG824" s="21"/>
      <c r="BH824" s="51"/>
      <c r="BI824" s="108"/>
      <c r="BJ824" s="51"/>
      <c r="BK824" s="130"/>
      <c r="BL824" s="51"/>
      <c r="BM824" s="59"/>
    </row>
    <row r="825" spans="1:65" s="5" customFormat="1" ht="15.95" customHeight="1" x14ac:dyDescent="0.2">
      <c r="A825" s="21"/>
      <c r="B825" s="24"/>
      <c r="C825" s="21"/>
      <c r="D825" s="21"/>
      <c r="E825" s="21"/>
      <c r="F825" s="21"/>
      <c r="G825" s="21"/>
      <c r="H825" s="73"/>
      <c r="I825" s="109"/>
      <c r="J825" s="21"/>
      <c r="K825" s="130"/>
      <c r="L825" s="51"/>
      <c r="M825" s="59"/>
      <c r="N825" s="21"/>
      <c r="O825" s="24"/>
      <c r="P825" s="21"/>
      <c r="Q825" s="21"/>
      <c r="R825" s="21"/>
      <c r="S825" s="21"/>
      <c r="T825" s="21"/>
      <c r="U825" s="73"/>
      <c r="V825" s="109"/>
      <c r="W825" s="21"/>
      <c r="X825" s="130"/>
      <c r="Y825" s="51"/>
      <c r="Z825" s="59"/>
      <c r="AA825" s="21"/>
      <c r="AB825" s="24"/>
      <c r="AC825" s="21"/>
      <c r="AD825" s="21"/>
      <c r="AE825" s="21"/>
      <c r="AF825" s="21"/>
      <c r="AG825" s="21"/>
      <c r="AH825" s="51"/>
      <c r="AI825" s="108"/>
      <c r="AJ825" s="51"/>
      <c r="AK825" s="130"/>
      <c r="AL825" s="51"/>
      <c r="AM825" s="59"/>
      <c r="AN825" s="21"/>
      <c r="AO825" s="24"/>
      <c r="AP825" s="21"/>
      <c r="AQ825" s="21"/>
      <c r="AR825" s="21"/>
      <c r="AS825" s="21"/>
      <c r="AT825" s="21"/>
      <c r="AU825" s="51"/>
      <c r="AV825" s="108"/>
      <c r="AW825" s="51"/>
      <c r="AX825" s="130"/>
      <c r="AY825" s="51"/>
      <c r="AZ825" s="59"/>
      <c r="BA825" s="21"/>
      <c r="BB825" s="24"/>
      <c r="BC825" s="21"/>
      <c r="BD825" s="21"/>
      <c r="BE825" s="21"/>
      <c r="BF825" s="21"/>
      <c r="BG825" s="21"/>
      <c r="BH825" s="51"/>
      <c r="BI825" s="108"/>
      <c r="BJ825" s="51"/>
      <c r="BK825" s="130"/>
      <c r="BL825" s="51"/>
      <c r="BM825" s="59"/>
    </row>
    <row r="826" spans="1:65" s="5" customFormat="1" ht="15.95" customHeight="1" x14ac:dyDescent="0.2">
      <c r="A826" s="61"/>
      <c r="B826" s="73"/>
      <c r="C826" s="21"/>
      <c r="D826" s="21"/>
      <c r="E826" s="21"/>
      <c r="F826" s="21"/>
      <c r="G826" s="21"/>
      <c r="H826" s="24"/>
      <c r="I826" s="98"/>
      <c r="K826" s="51"/>
      <c r="L826" s="51"/>
      <c r="M826" s="51"/>
      <c r="N826" s="61"/>
      <c r="O826" s="73"/>
      <c r="P826" s="21"/>
      <c r="Q826" s="21"/>
      <c r="R826" s="21"/>
      <c r="S826" s="21"/>
      <c r="T826" s="21"/>
      <c r="U826" s="24"/>
      <c r="V826" s="98"/>
      <c r="X826" s="51"/>
      <c r="Y826" s="51"/>
      <c r="Z826" s="51"/>
      <c r="AA826" s="61"/>
      <c r="AB826" s="73"/>
      <c r="AC826" s="21"/>
      <c r="AD826" s="21"/>
      <c r="AE826" s="21"/>
      <c r="AF826" s="21"/>
      <c r="AG826" s="21"/>
      <c r="AH826" s="51"/>
      <c r="AI826" s="108"/>
      <c r="AJ826" s="51"/>
      <c r="AK826" s="51"/>
      <c r="AL826" s="51"/>
      <c r="AM826" s="51"/>
      <c r="AN826" s="61"/>
      <c r="AO826" s="73"/>
      <c r="AP826" s="21"/>
      <c r="AQ826" s="21"/>
      <c r="AR826" s="21"/>
      <c r="AS826" s="21"/>
      <c r="AT826" s="21"/>
      <c r="AU826" s="51"/>
      <c r="AV826" s="108"/>
      <c r="AW826" s="51"/>
      <c r="AX826" s="51"/>
      <c r="AY826" s="51"/>
      <c r="AZ826" s="51"/>
      <c r="BA826" s="61"/>
      <c r="BB826" s="73"/>
      <c r="BC826" s="21"/>
      <c r="BD826" s="21"/>
      <c r="BE826" s="21"/>
      <c r="BF826" s="21"/>
      <c r="BG826" s="21"/>
      <c r="BH826" s="51"/>
      <c r="BI826" s="108"/>
      <c r="BJ826" s="51"/>
      <c r="BK826" s="51"/>
      <c r="BL826" s="51"/>
      <c r="BM826" s="51"/>
    </row>
    <row r="827" spans="1:65" s="5" customFormat="1" ht="15.95" customHeight="1" x14ac:dyDescent="0.2">
      <c r="A827" s="21"/>
      <c r="B827" s="73"/>
      <c r="C827" s="21"/>
      <c r="D827" s="21"/>
      <c r="E827" s="21"/>
      <c r="F827" s="21"/>
      <c r="G827" s="21"/>
      <c r="H827" s="32"/>
      <c r="I827" s="103"/>
      <c r="J827" s="46"/>
      <c r="K827" s="33"/>
      <c r="L827" s="51"/>
      <c r="M827" s="130"/>
      <c r="N827" s="21"/>
      <c r="O827" s="73"/>
      <c r="P827" s="21"/>
      <c r="Q827" s="21"/>
      <c r="R827" s="21"/>
      <c r="S827" s="21"/>
      <c r="T827" s="21"/>
      <c r="U827" s="32"/>
      <c r="V827" s="103"/>
      <c r="W827" s="46"/>
      <c r="X827" s="33"/>
      <c r="Y827" s="51"/>
      <c r="Z827" s="130"/>
      <c r="AA827" s="21"/>
      <c r="AB827" s="73"/>
      <c r="AC827" s="21"/>
      <c r="AD827" s="21"/>
      <c r="AE827" s="21"/>
      <c r="AF827" s="21"/>
      <c r="AG827" s="21"/>
      <c r="AH827" s="156"/>
      <c r="AI827" s="176"/>
      <c r="AJ827" s="134"/>
      <c r="AK827" s="33"/>
      <c r="AL827" s="51"/>
      <c r="AM827" s="130"/>
      <c r="AN827" s="21"/>
      <c r="AO827" s="73"/>
      <c r="AP827" s="21"/>
      <c r="AQ827" s="21"/>
      <c r="AR827" s="21"/>
      <c r="AS827" s="21"/>
      <c r="AT827" s="21"/>
      <c r="AU827" s="156"/>
      <c r="AV827" s="176"/>
      <c r="AW827" s="134"/>
      <c r="AX827" s="33"/>
      <c r="AY827" s="51"/>
      <c r="AZ827" s="130"/>
      <c r="BA827" s="21"/>
      <c r="BB827" s="73"/>
      <c r="BC827" s="21"/>
      <c r="BD827" s="21"/>
      <c r="BE827" s="21"/>
      <c r="BF827" s="21"/>
      <c r="BG827" s="21"/>
      <c r="BH827" s="156"/>
      <c r="BI827" s="176"/>
      <c r="BJ827" s="134"/>
      <c r="BK827" s="33"/>
      <c r="BL827" s="51"/>
      <c r="BM827" s="130"/>
    </row>
    <row r="828" spans="1:65" s="5" customFormat="1" ht="15.95" customHeight="1" x14ac:dyDescent="0.2">
      <c r="A828" s="21"/>
      <c r="B828" s="780"/>
      <c r="C828" s="780"/>
      <c r="D828" s="780"/>
      <c r="E828" s="780"/>
      <c r="F828" s="780"/>
      <c r="G828" s="780"/>
      <c r="H828" s="780"/>
      <c r="I828" s="780"/>
      <c r="J828" s="780"/>
      <c r="K828" s="780"/>
      <c r="L828" s="780"/>
      <c r="M828" s="780"/>
      <c r="N828" s="21"/>
      <c r="O828" s="136"/>
      <c r="P828" s="136"/>
      <c r="Q828" s="136"/>
      <c r="R828" s="136"/>
      <c r="S828" s="136"/>
      <c r="T828" s="136"/>
      <c r="U828" s="136"/>
      <c r="V828" s="136"/>
      <c r="W828" s="136"/>
      <c r="X828" s="136"/>
      <c r="Y828" s="136"/>
      <c r="Z828" s="136"/>
      <c r="AA828" s="21"/>
      <c r="AB828" s="136"/>
      <c r="AC828" s="136"/>
      <c r="AD828" s="136"/>
      <c r="AE828" s="136"/>
      <c r="AF828" s="136"/>
      <c r="AG828" s="136"/>
      <c r="AH828" s="51"/>
      <c r="AI828" s="51"/>
      <c r="AJ828" s="51"/>
      <c r="AK828" s="51"/>
      <c r="AL828" s="51"/>
      <c r="AM828" s="51"/>
      <c r="AN828" s="21"/>
      <c r="AO828" s="136"/>
      <c r="AP828" s="136"/>
      <c r="AQ828" s="136"/>
      <c r="AR828" s="136"/>
      <c r="AS828" s="136"/>
      <c r="AT828" s="136"/>
      <c r="AU828" s="51"/>
      <c r="AV828" s="51"/>
      <c r="AW828" s="51"/>
      <c r="AX828" s="51"/>
      <c r="AY828" s="51"/>
      <c r="AZ828" s="51"/>
      <c r="BA828" s="21"/>
      <c r="BB828" s="136"/>
      <c r="BC828" s="136"/>
      <c r="BD828" s="136"/>
      <c r="BE828" s="136"/>
      <c r="BF828" s="136"/>
      <c r="BG828" s="136"/>
      <c r="BH828" s="51"/>
      <c r="BI828" s="51"/>
      <c r="BJ828" s="51"/>
      <c r="BK828" s="51"/>
      <c r="BL828" s="51"/>
      <c r="BM828" s="51"/>
    </row>
    <row r="829" spans="1:65" s="5" customFormat="1" ht="15.95" customHeight="1" x14ac:dyDescent="0.2">
      <c r="A829" s="61"/>
      <c r="B829" s="73"/>
      <c r="C829" s="21"/>
      <c r="D829" s="21"/>
      <c r="E829" s="21"/>
      <c r="F829" s="21"/>
      <c r="G829" s="21"/>
      <c r="H829" s="24"/>
      <c r="I829" s="98"/>
      <c r="K829" s="51"/>
      <c r="L829" s="51"/>
      <c r="M829" s="51"/>
      <c r="N829" s="61"/>
      <c r="O829" s="73"/>
      <c r="P829" s="21"/>
      <c r="Q829" s="21"/>
      <c r="R829" s="21"/>
      <c r="S829" s="21"/>
      <c r="T829" s="21"/>
      <c r="U829" s="24"/>
      <c r="V829" s="98"/>
      <c r="X829" s="51"/>
      <c r="Y829" s="51"/>
      <c r="Z829" s="51"/>
      <c r="AA829" s="61"/>
      <c r="AB829" s="73"/>
      <c r="AC829" s="21"/>
      <c r="AD829" s="21"/>
      <c r="AE829" s="21"/>
      <c r="AF829" s="21"/>
      <c r="AG829" s="21"/>
      <c r="AH829" s="51"/>
      <c r="AI829" s="108"/>
      <c r="AJ829" s="51"/>
      <c r="AK829" s="51"/>
      <c r="AL829" s="51"/>
      <c r="AM829" s="51"/>
      <c r="AN829" s="61"/>
      <c r="AO829" s="73"/>
      <c r="AP829" s="21"/>
      <c r="AQ829" s="21"/>
      <c r="AR829" s="21"/>
      <c r="AS829" s="21"/>
      <c r="AT829" s="21"/>
      <c r="AU829" s="51"/>
      <c r="AV829" s="108"/>
      <c r="AW829" s="51"/>
      <c r="AX829" s="51"/>
      <c r="AY829" s="51"/>
      <c r="AZ829" s="51"/>
      <c r="BA829" s="61"/>
      <c r="BB829" s="73"/>
      <c r="BC829" s="21"/>
      <c r="BD829" s="21"/>
      <c r="BE829" s="21"/>
      <c r="BF829" s="21"/>
      <c r="BG829" s="21"/>
      <c r="BH829" s="51"/>
      <c r="BI829" s="108"/>
      <c r="BJ829" s="51"/>
      <c r="BK829" s="51"/>
      <c r="BL829" s="51"/>
      <c r="BM829" s="51"/>
    </row>
    <row r="830" spans="1:65" s="5" customFormat="1" ht="15.95" customHeight="1" x14ac:dyDescent="0.2">
      <c r="A830" s="61"/>
      <c r="B830" s="94"/>
      <c r="C830" s="21"/>
      <c r="D830" s="21"/>
      <c r="E830" s="21"/>
      <c r="F830" s="21"/>
      <c r="G830" s="21"/>
      <c r="H830" s="32"/>
      <c r="I830" s="103"/>
      <c r="J830" s="46"/>
      <c r="K830" s="33"/>
      <c r="L830" s="51"/>
      <c r="M830" s="130"/>
      <c r="N830" s="61"/>
      <c r="O830" s="94"/>
      <c r="P830" s="21"/>
      <c r="Q830" s="21"/>
      <c r="R830" s="21"/>
      <c r="S830" s="21"/>
      <c r="T830" s="21"/>
      <c r="U830" s="32"/>
      <c r="V830" s="103"/>
      <c r="W830" s="46"/>
      <c r="X830" s="33"/>
      <c r="Y830" s="51"/>
      <c r="Z830" s="130"/>
      <c r="AA830" s="61"/>
      <c r="AB830" s="94"/>
      <c r="AC830" s="21"/>
      <c r="AD830" s="21"/>
      <c r="AE830" s="21"/>
      <c r="AF830" s="21"/>
      <c r="AG830" s="21"/>
      <c r="AH830" s="156"/>
      <c r="AI830" s="176"/>
      <c r="AJ830" s="134"/>
      <c r="AK830" s="33"/>
      <c r="AL830" s="51"/>
      <c r="AM830" s="130"/>
      <c r="AN830" s="61"/>
      <c r="AO830" s="94"/>
      <c r="AP830" s="21"/>
      <c r="AQ830" s="21"/>
      <c r="AR830" s="21"/>
      <c r="AS830" s="21"/>
      <c r="AT830" s="21"/>
      <c r="AU830" s="156"/>
      <c r="AV830" s="176"/>
      <c r="AW830" s="134"/>
      <c r="AX830" s="33"/>
      <c r="AY830" s="51"/>
      <c r="AZ830" s="130"/>
      <c r="BA830" s="61"/>
      <c r="BB830" s="94"/>
      <c r="BC830" s="21"/>
      <c r="BD830" s="21"/>
      <c r="BE830" s="21"/>
      <c r="BF830" s="21"/>
      <c r="BG830" s="21"/>
      <c r="BH830" s="156"/>
      <c r="BI830" s="176"/>
      <c r="BJ830" s="134"/>
      <c r="BK830" s="33"/>
      <c r="BL830" s="51"/>
      <c r="BM830" s="130"/>
    </row>
    <row r="831" spans="1:65" s="5" customFormat="1" ht="15.95" customHeight="1" x14ac:dyDescent="0.2">
      <c r="A831" s="61"/>
      <c r="B831" s="780"/>
      <c r="C831" s="780"/>
      <c r="D831" s="780"/>
      <c r="E831" s="780"/>
      <c r="F831" s="780"/>
      <c r="G831" s="780"/>
      <c r="H831" s="780"/>
      <c r="I831" s="780"/>
      <c r="J831" s="780"/>
      <c r="K831" s="780"/>
      <c r="L831" s="780"/>
      <c r="M831" s="780"/>
      <c r="N831" s="61"/>
      <c r="O831" s="136"/>
      <c r="P831" s="136"/>
      <c r="Q831" s="136"/>
      <c r="R831" s="136"/>
      <c r="S831" s="136"/>
      <c r="T831" s="136"/>
      <c r="U831" s="136"/>
      <c r="V831" s="136"/>
      <c r="W831" s="136"/>
      <c r="X831" s="136"/>
      <c r="Y831" s="136"/>
      <c r="Z831" s="136"/>
      <c r="AA831" s="61"/>
      <c r="AB831" s="136"/>
      <c r="AC831" s="136"/>
      <c r="AD831" s="136"/>
      <c r="AE831" s="136"/>
      <c r="AF831" s="136"/>
      <c r="AG831" s="136"/>
      <c r="AH831" s="51"/>
      <c r="AI831" s="51"/>
      <c r="AJ831" s="51"/>
      <c r="AK831" s="51"/>
      <c r="AL831" s="51"/>
      <c r="AM831" s="51"/>
      <c r="AN831" s="61"/>
      <c r="AO831" s="136"/>
      <c r="AP831" s="136"/>
      <c r="AQ831" s="136"/>
      <c r="AR831" s="136"/>
      <c r="AS831" s="136"/>
      <c r="AT831" s="136"/>
      <c r="AU831" s="51"/>
      <c r="AV831" s="51"/>
      <c r="AW831" s="51"/>
      <c r="AX831" s="51"/>
      <c r="AY831" s="51"/>
      <c r="AZ831" s="51"/>
      <c r="BA831" s="61"/>
      <c r="BB831" s="136"/>
      <c r="BC831" s="136"/>
      <c r="BD831" s="136"/>
      <c r="BE831" s="136"/>
      <c r="BF831" s="136"/>
      <c r="BG831" s="136"/>
      <c r="BH831" s="51"/>
      <c r="BI831" s="51"/>
      <c r="BJ831" s="51"/>
      <c r="BK831" s="51"/>
      <c r="BL831" s="51"/>
      <c r="BM831" s="51"/>
    </row>
    <row r="832" spans="1:65" s="5" customFormat="1" ht="15.95" customHeight="1" x14ac:dyDescent="0.2">
      <c r="A832" s="61"/>
      <c r="B832" s="73"/>
      <c r="C832" s="21"/>
      <c r="D832" s="21"/>
      <c r="E832" s="21"/>
      <c r="F832" s="21"/>
      <c r="G832" s="21"/>
      <c r="H832" s="24"/>
      <c r="I832" s="98"/>
      <c r="K832" s="51"/>
      <c r="L832" s="51"/>
      <c r="M832" s="51"/>
      <c r="N832" s="61"/>
      <c r="O832" s="73"/>
      <c r="P832" s="21"/>
      <c r="Q832" s="21"/>
      <c r="R832" s="21"/>
      <c r="S832" s="21"/>
      <c r="T832" s="21"/>
      <c r="U832" s="24"/>
      <c r="V832" s="98"/>
      <c r="X832" s="51"/>
      <c r="Y832" s="51"/>
      <c r="Z832" s="51"/>
      <c r="AA832" s="61"/>
      <c r="AB832" s="73"/>
      <c r="AC832" s="21"/>
      <c r="AD832" s="21"/>
      <c r="AE832" s="21"/>
      <c r="AF832" s="21"/>
      <c r="AG832" s="21"/>
      <c r="AH832" s="51"/>
      <c r="AI832" s="108"/>
      <c r="AJ832" s="51"/>
      <c r="AK832" s="51"/>
      <c r="AL832" s="51"/>
      <c r="AM832" s="51"/>
      <c r="AN832" s="61"/>
      <c r="AO832" s="73"/>
      <c r="AP832" s="21"/>
      <c r="AQ832" s="21"/>
      <c r="AR832" s="21"/>
      <c r="AS832" s="21"/>
      <c r="AT832" s="21"/>
      <c r="AU832" s="51"/>
      <c r="AV832" s="108"/>
      <c r="AW832" s="51"/>
      <c r="AX832" s="51"/>
      <c r="AY832" s="51"/>
      <c r="AZ832" s="51"/>
      <c r="BA832" s="61"/>
      <c r="BB832" s="73"/>
      <c r="BC832" s="21"/>
      <c r="BD832" s="21"/>
      <c r="BE832" s="21"/>
      <c r="BF832" s="21"/>
      <c r="BG832" s="21"/>
      <c r="BH832" s="51"/>
      <c r="BI832" s="108"/>
      <c r="BJ832" s="51"/>
      <c r="BK832" s="51"/>
      <c r="BL832" s="51"/>
      <c r="BM832" s="51"/>
    </row>
    <row r="833" spans="1:65" s="5" customFormat="1" ht="15.95" customHeight="1" x14ac:dyDescent="0.2">
      <c r="A833" s="61"/>
      <c r="B833" s="697"/>
      <c r="C833" s="697"/>
      <c r="D833" s="697"/>
      <c r="E833" s="697"/>
      <c r="F833" s="697"/>
      <c r="G833" s="697"/>
      <c r="H833" s="32"/>
      <c r="I833" s="103"/>
      <c r="J833" s="46"/>
      <c r="K833" s="33"/>
      <c r="L833" s="51"/>
      <c r="M833" s="130"/>
      <c r="N833" s="61"/>
      <c r="O833" s="697"/>
      <c r="P833" s="697"/>
      <c r="Q833" s="697"/>
      <c r="R833" s="697"/>
      <c r="S833" s="697"/>
      <c r="T833" s="697"/>
      <c r="U833" s="32"/>
      <c r="V833" s="103"/>
      <c r="W833" s="46"/>
      <c r="X833" s="33"/>
      <c r="Y833" s="51"/>
      <c r="Z833" s="130"/>
      <c r="AA833" s="61"/>
      <c r="AB833" s="697"/>
      <c r="AC833" s="697"/>
      <c r="AD833" s="697"/>
      <c r="AE833" s="697"/>
      <c r="AF833" s="697"/>
      <c r="AG833" s="697"/>
      <c r="AH833" s="156"/>
      <c r="AI833" s="176"/>
      <c r="AJ833" s="134"/>
      <c r="AK833" s="33"/>
      <c r="AL833" s="51"/>
      <c r="AM833" s="130"/>
      <c r="AN833" s="61"/>
      <c r="AO833" s="697"/>
      <c r="AP833" s="697"/>
      <c r="AQ833" s="697"/>
      <c r="AR833" s="697"/>
      <c r="AS833" s="697"/>
      <c r="AT833" s="697"/>
      <c r="AU833" s="156"/>
      <c r="AV833" s="176"/>
      <c r="AW833" s="134"/>
      <c r="AX833" s="33"/>
      <c r="AY833" s="51"/>
      <c r="AZ833" s="130"/>
      <c r="BA833" s="61"/>
      <c r="BB833" s="697"/>
      <c r="BC833" s="697"/>
      <c r="BD833" s="697"/>
      <c r="BE833" s="697"/>
      <c r="BF833" s="697"/>
      <c r="BG833" s="697"/>
      <c r="BH833" s="156"/>
      <c r="BI833" s="176"/>
      <c r="BJ833" s="134"/>
      <c r="BK833" s="33"/>
      <c r="BL833" s="51"/>
      <c r="BM833" s="130"/>
    </row>
    <row r="834" spans="1:65" s="5" customFormat="1" ht="15.95" customHeight="1" x14ac:dyDescent="0.2">
      <c r="A834" s="61"/>
      <c r="B834" s="780"/>
      <c r="C834" s="780"/>
      <c r="D834" s="780"/>
      <c r="E834" s="780"/>
      <c r="F834" s="780"/>
      <c r="G834" s="780"/>
      <c r="H834" s="780"/>
      <c r="I834" s="780"/>
      <c r="J834" s="780"/>
      <c r="K834" s="780"/>
      <c r="L834" s="780"/>
      <c r="M834" s="780"/>
      <c r="N834" s="61"/>
      <c r="O834" s="136"/>
      <c r="P834" s="136"/>
      <c r="Q834" s="136"/>
      <c r="R834" s="136"/>
      <c r="S834" s="136"/>
      <c r="T834" s="136"/>
      <c r="U834" s="136"/>
      <c r="V834" s="136"/>
      <c r="W834" s="136"/>
      <c r="X834" s="136"/>
      <c r="Y834" s="136"/>
      <c r="Z834" s="136"/>
      <c r="AA834" s="61"/>
      <c r="AB834" s="136"/>
      <c r="AC834" s="136"/>
      <c r="AD834" s="136"/>
      <c r="AE834" s="136"/>
      <c r="AF834" s="136"/>
      <c r="AG834" s="136"/>
      <c r="AH834" s="51"/>
      <c r="AI834" s="51"/>
      <c r="AJ834" s="51"/>
      <c r="AK834" s="51"/>
      <c r="AL834" s="51"/>
      <c r="AM834" s="51"/>
      <c r="AN834" s="61"/>
      <c r="AO834" s="136"/>
      <c r="AP834" s="136"/>
      <c r="AQ834" s="136"/>
      <c r="AR834" s="136"/>
      <c r="AS834" s="136"/>
      <c r="AT834" s="136"/>
      <c r="AU834" s="51"/>
      <c r="AV834" s="51"/>
      <c r="AW834" s="51"/>
      <c r="AX834" s="51"/>
      <c r="AY834" s="51"/>
      <c r="AZ834" s="51"/>
      <c r="BA834" s="61"/>
      <c r="BB834" s="136"/>
      <c r="BC834" s="136"/>
      <c r="BD834" s="136"/>
      <c r="BE834" s="136"/>
      <c r="BF834" s="136"/>
      <c r="BG834" s="136"/>
      <c r="BH834" s="51"/>
      <c r="BI834" s="51"/>
      <c r="BJ834" s="51"/>
      <c r="BK834" s="51"/>
      <c r="BL834" s="51"/>
      <c r="BM834" s="51"/>
    </row>
    <row r="835" spans="1:65" s="5" customFormat="1" ht="15.95" customHeight="1" x14ac:dyDescent="0.2">
      <c r="A835" s="61"/>
      <c r="B835" s="689"/>
      <c r="C835" s="689"/>
      <c r="D835" s="689"/>
      <c r="E835" s="689"/>
      <c r="F835" s="689"/>
      <c r="G835" s="689"/>
      <c r="H835" s="24"/>
      <c r="I835" s="98"/>
      <c r="K835" s="51"/>
      <c r="L835" s="51"/>
      <c r="M835" s="51"/>
      <c r="N835" s="61"/>
      <c r="O835" s="689"/>
      <c r="P835" s="689"/>
      <c r="Q835" s="689"/>
      <c r="R835" s="689"/>
      <c r="S835" s="689"/>
      <c r="T835" s="689"/>
      <c r="U835" s="24"/>
      <c r="V835" s="98"/>
      <c r="X835" s="51"/>
      <c r="Y835" s="51"/>
      <c r="Z835" s="51"/>
      <c r="AA835" s="61"/>
      <c r="AB835" s="689"/>
      <c r="AC835" s="689"/>
      <c r="AD835" s="689"/>
      <c r="AE835" s="689"/>
      <c r="AF835" s="689"/>
      <c r="AG835" s="689"/>
      <c r="AH835" s="51"/>
      <c r="AI835" s="108"/>
      <c r="AJ835" s="51"/>
      <c r="AK835" s="51"/>
      <c r="AL835" s="51"/>
      <c r="AM835" s="51"/>
      <c r="AN835" s="61"/>
      <c r="AO835" s="689"/>
      <c r="AP835" s="689"/>
      <c r="AQ835" s="689"/>
      <c r="AR835" s="689"/>
      <c r="AS835" s="689"/>
      <c r="AT835" s="689"/>
      <c r="AU835" s="51"/>
      <c r="AV835" s="108"/>
      <c r="AW835" s="51"/>
      <c r="AX835" s="51"/>
      <c r="AY835" s="51"/>
      <c r="AZ835" s="51"/>
      <c r="BA835" s="61"/>
      <c r="BB835" s="689"/>
      <c r="BC835" s="689"/>
      <c r="BD835" s="689"/>
      <c r="BE835" s="689"/>
      <c r="BF835" s="689"/>
      <c r="BG835" s="689"/>
      <c r="BH835" s="51"/>
      <c r="BI835" s="108"/>
      <c r="BJ835" s="51"/>
      <c r="BK835" s="51"/>
      <c r="BL835" s="51"/>
      <c r="BM835" s="51"/>
    </row>
    <row r="836" spans="1:65" s="5" customFormat="1" ht="15.95" customHeight="1" x14ac:dyDescent="0.2">
      <c r="A836" s="61"/>
      <c r="B836" s="689"/>
      <c r="C836" s="689"/>
      <c r="D836" s="689"/>
      <c r="E836" s="689"/>
      <c r="F836" s="689"/>
      <c r="G836" s="46"/>
      <c r="H836" s="38"/>
      <c r="I836" s="103"/>
      <c r="K836" s="59"/>
      <c r="L836" s="51"/>
      <c r="M836" s="130"/>
      <c r="N836" s="61"/>
      <c r="O836" s="689"/>
      <c r="P836" s="689"/>
      <c r="Q836" s="689"/>
      <c r="R836" s="689"/>
      <c r="S836" s="689"/>
      <c r="T836" s="46"/>
      <c r="U836" s="38"/>
      <c r="V836" s="103"/>
      <c r="X836" s="59"/>
      <c r="Y836" s="51"/>
      <c r="Z836" s="130"/>
      <c r="AA836" s="61"/>
      <c r="AB836" s="689"/>
      <c r="AC836" s="689"/>
      <c r="AD836" s="689"/>
      <c r="AE836" s="689"/>
      <c r="AF836" s="689"/>
      <c r="AG836" s="46"/>
      <c r="AH836" s="37"/>
      <c r="AI836" s="176"/>
      <c r="AJ836" s="51"/>
      <c r="AK836" s="59"/>
      <c r="AL836" s="51"/>
      <c r="AM836" s="130"/>
      <c r="AN836" s="61"/>
      <c r="AO836" s="689"/>
      <c r="AP836" s="689"/>
      <c r="AQ836" s="689"/>
      <c r="AR836" s="689"/>
      <c r="AS836" s="689"/>
      <c r="AT836" s="46"/>
      <c r="AU836" s="37"/>
      <c r="AV836" s="176"/>
      <c r="AW836" s="51"/>
      <c r="AX836" s="59"/>
      <c r="AY836" s="51"/>
      <c r="AZ836" s="130"/>
      <c r="BA836" s="61"/>
      <c r="BB836" s="689"/>
      <c r="BC836" s="689"/>
      <c r="BD836" s="689"/>
      <c r="BE836" s="689"/>
      <c r="BF836" s="689"/>
      <c r="BG836" s="46"/>
      <c r="BH836" s="37"/>
      <c r="BI836" s="176"/>
      <c r="BJ836" s="51"/>
      <c r="BK836" s="59"/>
      <c r="BL836" s="51"/>
      <c r="BM836" s="130"/>
    </row>
    <row r="837" spans="1:65" s="5" customFormat="1" ht="15.95" customHeight="1" x14ac:dyDescent="0.2">
      <c r="A837" s="61"/>
      <c r="B837" s="689"/>
      <c r="C837" s="689"/>
      <c r="D837" s="689"/>
      <c r="E837" s="689"/>
      <c r="F837" s="689"/>
      <c r="G837" s="689"/>
      <c r="H837" s="38"/>
      <c r="I837" s="103"/>
      <c r="K837" s="59"/>
      <c r="L837" s="51"/>
      <c r="M837" s="130"/>
      <c r="N837" s="61"/>
      <c r="O837" s="689"/>
      <c r="P837" s="689"/>
      <c r="Q837" s="689"/>
      <c r="R837" s="689"/>
      <c r="S837" s="689"/>
      <c r="T837" s="689"/>
      <c r="U837" s="38"/>
      <c r="V837" s="103"/>
      <c r="X837" s="59"/>
      <c r="Y837" s="51"/>
      <c r="Z837" s="130"/>
      <c r="AA837" s="61"/>
      <c r="AB837" s="689"/>
      <c r="AC837" s="689"/>
      <c r="AD837" s="689"/>
      <c r="AE837" s="689"/>
      <c r="AF837" s="689"/>
      <c r="AG837" s="689"/>
      <c r="AH837" s="37"/>
      <c r="AI837" s="176"/>
      <c r="AJ837" s="51"/>
      <c r="AK837" s="59"/>
      <c r="AL837" s="51"/>
      <c r="AM837" s="130"/>
      <c r="AN837" s="61"/>
      <c r="AO837" s="689"/>
      <c r="AP837" s="689"/>
      <c r="AQ837" s="689"/>
      <c r="AR837" s="689"/>
      <c r="AS837" s="689"/>
      <c r="AT837" s="689"/>
      <c r="AU837" s="37"/>
      <c r="AV837" s="176"/>
      <c r="AW837" s="51"/>
      <c r="AX837" s="59"/>
      <c r="AY837" s="51"/>
      <c r="AZ837" s="130"/>
      <c r="BA837" s="61"/>
      <c r="BB837" s="689"/>
      <c r="BC837" s="689"/>
      <c r="BD837" s="689"/>
      <c r="BE837" s="689"/>
      <c r="BF837" s="689"/>
      <c r="BG837" s="689"/>
      <c r="BH837" s="37"/>
      <c r="BI837" s="176"/>
      <c r="BJ837" s="51"/>
      <c r="BK837" s="59"/>
      <c r="BL837" s="51"/>
      <c r="BM837" s="130"/>
    </row>
    <row r="838" spans="1:65" s="5" customFormat="1" ht="15.95" customHeight="1" x14ac:dyDescent="0.2">
      <c r="A838" s="61"/>
      <c r="B838" s="689"/>
      <c r="C838" s="689"/>
      <c r="D838" s="689"/>
      <c r="E838" s="689"/>
      <c r="F838" s="689"/>
      <c r="G838" s="46"/>
      <c r="H838" s="38"/>
      <c r="I838" s="103"/>
      <c r="K838" s="59"/>
      <c r="L838" s="51"/>
      <c r="M838" s="130"/>
      <c r="N838" s="61"/>
      <c r="O838" s="689"/>
      <c r="P838" s="689"/>
      <c r="Q838" s="689"/>
      <c r="R838" s="689"/>
      <c r="S838" s="689"/>
      <c r="T838" s="46"/>
      <c r="U838" s="38"/>
      <c r="V838" s="103"/>
      <c r="X838" s="59"/>
      <c r="Y838" s="51"/>
      <c r="Z838" s="130"/>
      <c r="AA838" s="61"/>
      <c r="AB838" s="689"/>
      <c r="AC838" s="689"/>
      <c r="AD838" s="689"/>
      <c r="AE838" s="689"/>
      <c r="AF838" s="689"/>
      <c r="AG838" s="46"/>
      <c r="AH838" s="37"/>
      <c r="AI838" s="176"/>
      <c r="AJ838" s="51"/>
      <c r="AK838" s="59"/>
      <c r="AL838" s="51"/>
      <c r="AM838" s="130"/>
      <c r="AN838" s="61"/>
      <c r="AO838" s="689"/>
      <c r="AP838" s="689"/>
      <c r="AQ838" s="689"/>
      <c r="AR838" s="689"/>
      <c r="AS838" s="689"/>
      <c r="AT838" s="46"/>
      <c r="AU838" s="37"/>
      <c r="AV838" s="176"/>
      <c r="AW838" s="51"/>
      <c r="AX838" s="59"/>
      <c r="AY838" s="51"/>
      <c r="AZ838" s="130"/>
      <c r="BA838" s="61"/>
      <c r="BB838" s="689"/>
      <c r="BC838" s="689"/>
      <c r="BD838" s="689"/>
      <c r="BE838" s="689"/>
      <c r="BF838" s="689"/>
      <c r="BG838" s="46"/>
      <c r="BH838" s="37"/>
      <c r="BI838" s="176"/>
      <c r="BJ838" s="51"/>
      <c r="BK838" s="59"/>
      <c r="BL838" s="51"/>
      <c r="BM838" s="130"/>
    </row>
    <row r="839" spans="1:65" s="5" customFormat="1" ht="15.95" customHeight="1" x14ac:dyDescent="0.2">
      <c r="A839" s="61"/>
      <c r="B839" s="766"/>
      <c r="C839" s="766"/>
      <c r="D839" s="766"/>
      <c r="E839" s="766"/>
      <c r="F839" s="766"/>
      <c r="G839" s="766"/>
      <c r="H839" s="766"/>
      <c r="I839" s="766"/>
      <c r="J839" s="766"/>
      <c r="K839" s="766"/>
      <c r="L839" s="766"/>
      <c r="M839" s="766"/>
      <c r="N839" s="61"/>
      <c r="O839" s="82"/>
      <c r="P839" s="82"/>
      <c r="Q839" s="82"/>
      <c r="R839" s="82"/>
      <c r="S839" s="82"/>
      <c r="T839" s="82"/>
      <c r="U839" s="82"/>
      <c r="V839" s="82"/>
      <c r="W839" s="82"/>
      <c r="X839" s="82"/>
      <c r="Y839" s="82"/>
      <c r="Z839" s="82"/>
      <c r="AA839" s="61"/>
      <c r="AB839" s="82"/>
      <c r="AC839" s="82"/>
      <c r="AD839" s="82"/>
      <c r="AE839" s="82"/>
      <c r="AF839" s="82"/>
      <c r="AG839" s="82"/>
      <c r="AH839" s="51"/>
      <c r="AI839" s="51"/>
      <c r="AJ839" s="51"/>
      <c r="AK839" s="51"/>
      <c r="AL839" s="51"/>
      <c r="AM839" s="51"/>
      <c r="AN839" s="61"/>
      <c r="AO839" s="82"/>
      <c r="AP839" s="82"/>
      <c r="AQ839" s="82"/>
      <c r="AR839" s="82"/>
      <c r="AS839" s="82"/>
      <c r="AT839" s="82"/>
      <c r="AU839" s="51"/>
      <c r="AV839" s="51"/>
      <c r="AW839" s="51"/>
      <c r="AX839" s="51"/>
      <c r="AY839" s="51"/>
      <c r="AZ839" s="51"/>
      <c r="BA839" s="61"/>
      <c r="BB839" s="82"/>
      <c r="BC839" s="82"/>
      <c r="BD839" s="82"/>
      <c r="BE839" s="82"/>
      <c r="BF839" s="82"/>
      <c r="BG839" s="82"/>
      <c r="BH839" s="51"/>
      <c r="BI839" s="51"/>
      <c r="BJ839" s="51"/>
      <c r="BK839" s="51"/>
      <c r="BL839" s="51"/>
      <c r="BM839" s="51"/>
    </row>
    <row r="840" spans="1:65" s="5" customFormat="1" ht="15.95" customHeight="1" x14ac:dyDescent="0.2">
      <c r="A840" s="61"/>
      <c r="B840" s="689"/>
      <c r="C840" s="689"/>
      <c r="D840" s="689"/>
      <c r="E840" s="689"/>
      <c r="F840" s="689"/>
      <c r="G840" s="689"/>
      <c r="H840" s="24"/>
      <c r="I840" s="98"/>
      <c r="K840" s="51"/>
      <c r="L840" s="51"/>
      <c r="M840" s="51"/>
      <c r="N840" s="61"/>
      <c r="O840" s="689"/>
      <c r="P840" s="689"/>
      <c r="Q840" s="689"/>
      <c r="R840" s="689"/>
      <c r="S840" s="689"/>
      <c r="T840" s="689"/>
      <c r="U840" s="24"/>
      <c r="V840" s="98"/>
      <c r="X840" s="51"/>
      <c r="Y840" s="51"/>
      <c r="Z840" s="51"/>
      <c r="AA840" s="61"/>
      <c r="AB840" s="689"/>
      <c r="AC840" s="689"/>
      <c r="AD840" s="689"/>
      <c r="AE840" s="689"/>
      <c r="AF840" s="689"/>
      <c r="AG840" s="689"/>
      <c r="AH840" s="51"/>
      <c r="AI840" s="108"/>
      <c r="AJ840" s="51"/>
      <c r="AK840" s="51"/>
      <c r="AL840" s="51"/>
      <c r="AM840" s="51"/>
      <c r="AN840" s="61"/>
      <c r="AO840" s="689"/>
      <c r="AP840" s="689"/>
      <c r="AQ840" s="689"/>
      <c r="AR840" s="689"/>
      <c r="AS840" s="689"/>
      <c r="AT840" s="689"/>
      <c r="AU840" s="51"/>
      <c r="AV840" s="108"/>
      <c r="AW840" s="51"/>
      <c r="AX840" s="51"/>
      <c r="AY840" s="51"/>
      <c r="AZ840" s="51"/>
      <c r="BA840" s="61"/>
      <c r="BB840" s="689"/>
      <c r="BC840" s="689"/>
      <c r="BD840" s="689"/>
      <c r="BE840" s="689"/>
      <c r="BF840" s="689"/>
      <c r="BG840" s="689"/>
      <c r="BH840" s="51"/>
      <c r="BI840" s="108"/>
      <c r="BJ840" s="51"/>
      <c r="BK840" s="51"/>
      <c r="BL840" s="51"/>
      <c r="BM840" s="51"/>
    </row>
    <row r="841" spans="1:65" s="5" customFormat="1" ht="15.95" customHeight="1" x14ac:dyDescent="0.2">
      <c r="A841" s="61"/>
      <c r="B841" s="689"/>
      <c r="C841" s="689"/>
      <c r="D841" s="689"/>
      <c r="E841" s="689"/>
      <c r="F841" s="689"/>
      <c r="G841" s="689"/>
      <c r="H841" s="32"/>
      <c r="I841" s="103"/>
      <c r="J841" s="46"/>
      <c r="K841" s="33"/>
      <c r="L841" s="51"/>
      <c r="M841" s="130"/>
      <c r="N841" s="61"/>
      <c r="O841" s="689"/>
      <c r="P841" s="689"/>
      <c r="Q841" s="689"/>
      <c r="R841" s="689"/>
      <c r="S841" s="689"/>
      <c r="T841" s="689"/>
      <c r="U841" s="32"/>
      <c r="V841" s="103"/>
      <c r="W841" s="46"/>
      <c r="X841" s="33"/>
      <c r="Y841" s="51"/>
      <c r="Z841" s="130"/>
      <c r="AA841" s="61"/>
      <c r="AB841" s="689"/>
      <c r="AC841" s="689"/>
      <c r="AD841" s="689"/>
      <c r="AE841" s="689"/>
      <c r="AF841" s="689"/>
      <c r="AG841" s="689"/>
      <c r="AH841" s="156"/>
      <c r="AI841" s="176"/>
      <c r="AJ841" s="134"/>
      <c r="AK841" s="33"/>
      <c r="AL841" s="51"/>
      <c r="AM841" s="130"/>
      <c r="AN841" s="61"/>
      <c r="AO841" s="689"/>
      <c r="AP841" s="689"/>
      <c r="AQ841" s="689"/>
      <c r="AR841" s="689"/>
      <c r="AS841" s="689"/>
      <c r="AT841" s="689"/>
      <c r="AU841" s="156"/>
      <c r="AV841" s="176"/>
      <c r="AW841" s="134"/>
      <c r="AX841" s="33"/>
      <c r="AY841" s="51"/>
      <c r="AZ841" s="130"/>
      <c r="BA841" s="61"/>
      <c r="BB841" s="689"/>
      <c r="BC841" s="689"/>
      <c r="BD841" s="689"/>
      <c r="BE841" s="689"/>
      <c r="BF841" s="689"/>
      <c r="BG841" s="689"/>
      <c r="BH841" s="156"/>
      <c r="BI841" s="176"/>
      <c r="BJ841" s="134"/>
      <c r="BK841" s="33"/>
      <c r="BL841" s="51"/>
      <c r="BM841" s="130"/>
    </row>
    <row r="842" spans="1:65" s="5" customFormat="1" ht="15.95" customHeight="1" x14ac:dyDescent="0.2">
      <c r="A842" s="61"/>
      <c r="B842" s="780"/>
      <c r="C842" s="780"/>
      <c r="D842" s="780"/>
      <c r="E842" s="780"/>
      <c r="F842" s="780"/>
      <c r="G842" s="780"/>
      <c r="H842" s="780"/>
      <c r="I842" s="780"/>
      <c r="J842" s="780"/>
      <c r="K842" s="780"/>
      <c r="L842" s="780"/>
      <c r="M842" s="780"/>
      <c r="N842" s="61"/>
      <c r="O842" s="136"/>
      <c r="P842" s="136"/>
      <c r="Q842" s="136"/>
      <c r="R842" s="136"/>
      <c r="S842" s="136"/>
      <c r="T842" s="136"/>
      <c r="U842" s="136"/>
      <c r="V842" s="136"/>
      <c r="W842" s="136"/>
      <c r="X842" s="136"/>
      <c r="Y842" s="136"/>
      <c r="Z842" s="136"/>
      <c r="AA842" s="61"/>
      <c r="AB842" s="136"/>
      <c r="AC842" s="136"/>
      <c r="AD842" s="136"/>
      <c r="AE842" s="136"/>
      <c r="AF842" s="136"/>
      <c r="AG842" s="136"/>
      <c r="AH842" s="51"/>
      <c r="AI842" s="51"/>
      <c r="AJ842" s="51"/>
      <c r="AK842" s="51"/>
      <c r="AL842" s="51"/>
      <c r="AM842" s="51"/>
      <c r="AN842" s="61"/>
      <c r="AO842" s="136"/>
      <c r="AP842" s="136"/>
      <c r="AQ842" s="136"/>
      <c r="AR842" s="136"/>
      <c r="AS842" s="136"/>
      <c r="AT842" s="136"/>
      <c r="AU842" s="51"/>
      <c r="AV842" s="51"/>
      <c r="AW842" s="51"/>
      <c r="AX842" s="51"/>
      <c r="AY842" s="51"/>
      <c r="AZ842" s="51"/>
      <c r="BA842" s="61"/>
      <c r="BB842" s="136"/>
      <c r="BC842" s="136"/>
      <c r="BD842" s="136"/>
      <c r="BE842" s="136"/>
      <c r="BF842" s="136"/>
      <c r="BG842" s="136"/>
      <c r="BH842" s="51"/>
      <c r="BI842" s="51"/>
      <c r="BJ842" s="51"/>
      <c r="BK842" s="51"/>
      <c r="BL842" s="51"/>
      <c r="BM842" s="51"/>
    </row>
    <row r="843" spans="1:65" s="5" customFormat="1" ht="15.95" customHeight="1" x14ac:dyDescent="0.2">
      <c r="A843" s="61"/>
      <c r="B843" s="691"/>
      <c r="C843" s="691"/>
      <c r="D843" s="691"/>
      <c r="E843" s="691"/>
      <c r="F843" s="691"/>
      <c r="G843" s="691"/>
      <c r="H843" s="24"/>
      <c r="I843" s="98"/>
      <c r="K843" s="51"/>
      <c r="L843" s="51"/>
      <c r="M843" s="51"/>
      <c r="N843" s="61"/>
      <c r="O843" s="691"/>
      <c r="P843" s="691"/>
      <c r="Q843" s="691"/>
      <c r="R843" s="691"/>
      <c r="S843" s="691"/>
      <c r="T843" s="691"/>
      <c r="U843" s="24"/>
      <c r="V843" s="98"/>
      <c r="X843" s="51"/>
      <c r="Y843" s="51"/>
      <c r="Z843" s="51"/>
      <c r="AA843" s="61"/>
      <c r="AB843" s="691"/>
      <c r="AC843" s="691"/>
      <c r="AD843" s="691"/>
      <c r="AE843" s="691"/>
      <c r="AF843" s="691"/>
      <c r="AG843" s="691"/>
      <c r="AH843" s="51"/>
      <c r="AI843" s="108"/>
      <c r="AJ843" s="51"/>
      <c r="AK843" s="51"/>
      <c r="AL843" s="51"/>
      <c r="AM843" s="51"/>
      <c r="AN843" s="61"/>
      <c r="AO843" s="691"/>
      <c r="AP843" s="691"/>
      <c r="AQ843" s="691"/>
      <c r="AR843" s="691"/>
      <c r="AS843" s="691"/>
      <c r="AT843" s="691"/>
      <c r="AU843" s="51"/>
      <c r="AV843" s="108"/>
      <c r="AW843" s="51"/>
      <c r="AX843" s="51"/>
      <c r="AY843" s="51"/>
      <c r="AZ843" s="51"/>
      <c r="BA843" s="61"/>
      <c r="BB843" s="691"/>
      <c r="BC843" s="691"/>
      <c r="BD843" s="691"/>
      <c r="BE843" s="691"/>
      <c r="BF843" s="691"/>
      <c r="BG843" s="691"/>
      <c r="BH843" s="51"/>
      <c r="BI843" s="108"/>
      <c r="BJ843" s="51"/>
      <c r="BK843" s="51"/>
      <c r="BL843" s="51"/>
      <c r="BM843" s="51"/>
    </row>
    <row r="844" spans="1:65" s="5" customFormat="1" ht="15.95" customHeight="1" x14ac:dyDescent="0.2">
      <c r="A844" s="61"/>
      <c r="B844" s="691"/>
      <c r="C844" s="691"/>
      <c r="D844" s="691"/>
      <c r="E844" s="691"/>
      <c r="F844" s="691"/>
      <c r="G844" s="691"/>
      <c r="H844" s="55"/>
      <c r="I844" s="112"/>
      <c r="J844" s="46"/>
      <c r="K844" s="134"/>
      <c r="L844" s="134"/>
      <c r="M844" s="49"/>
      <c r="N844" s="61"/>
      <c r="O844" s="691"/>
      <c r="P844" s="691"/>
      <c r="Q844" s="691"/>
      <c r="R844" s="691"/>
      <c r="S844" s="691"/>
      <c r="T844" s="691"/>
      <c r="U844" s="55"/>
      <c r="V844" s="112"/>
      <c r="W844" s="46"/>
      <c r="X844" s="134"/>
      <c r="Y844" s="134"/>
      <c r="Z844" s="49"/>
      <c r="AA844" s="61"/>
      <c r="AB844" s="691"/>
      <c r="AC844" s="691"/>
      <c r="AD844" s="691"/>
      <c r="AE844" s="691"/>
      <c r="AF844" s="691"/>
      <c r="AG844" s="691"/>
      <c r="AH844" s="134"/>
      <c r="AI844" s="176"/>
      <c r="AJ844" s="134"/>
      <c r="AK844" s="134"/>
      <c r="AL844" s="134"/>
      <c r="AM844" s="49"/>
      <c r="AN844" s="61"/>
      <c r="AO844" s="691"/>
      <c r="AP844" s="691"/>
      <c r="AQ844" s="691"/>
      <c r="AR844" s="691"/>
      <c r="AS844" s="691"/>
      <c r="AT844" s="691"/>
      <c r="AU844" s="134"/>
      <c r="AV844" s="176"/>
      <c r="AW844" s="134"/>
      <c r="AX844" s="134"/>
      <c r="AY844" s="134"/>
      <c r="AZ844" s="49"/>
      <c r="BA844" s="61"/>
      <c r="BB844" s="691"/>
      <c r="BC844" s="691"/>
      <c r="BD844" s="691"/>
      <c r="BE844" s="691"/>
      <c r="BF844" s="691"/>
      <c r="BG844" s="691"/>
      <c r="BH844" s="134"/>
      <c r="BI844" s="176"/>
      <c r="BJ844" s="134"/>
      <c r="BK844" s="134"/>
      <c r="BL844" s="134"/>
      <c r="BM844" s="49"/>
    </row>
    <row r="845" spans="1:65" s="5" customFormat="1" ht="15.95" customHeight="1" x14ac:dyDescent="0.2">
      <c r="A845" s="61"/>
      <c r="B845" s="691"/>
      <c r="C845" s="691"/>
      <c r="D845" s="691"/>
      <c r="E845" s="691"/>
      <c r="F845" s="691"/>
      <c r="G845" s="691"/>
      <c r="H845" s="32"/>
      <c r="I845" s="103"/>
      <c r="J845" s="46"/>
      <c r="K845" s="33"/>
      <c r="L845" s="51"/>
      <c r="M845" s="130"/>
      <c r="N845" s="61"/>
      <c r="O845" s="691"/>
      <c r="P845" s="691"/>
      <c r="Q845" s="691"/>
      <c r="R845" s="691"/>
      <c r="S845" s="691"/>
      <c r="T845" s="691"/>
      <c r="U845" s="32"/>
      <c r="V845" s="103"/>
      <c r="W845" s="46"/>
      <c r="X845" s="33"/>
      <c r="Y845" s="51"/>
      <c r="Z845" s="130"/>
      <c r="AA845" s="61"/>
      <c r="AB845" s="691"/>
      <c r="AC845" s="691"/>
      <c r="AD845" s="691"/>
      <c r="AE845" s="691"/>
      <c r="AF845" s="691"/>
      <c r="AG845" s="691"/>
      <c r="AH845" s="156"/>
      <c r="AI845" s="176"/>
      <c r="AJ845" s="134"/>
      <c r="AK845" s="33"/>
      <c r="AL845" s="51"/>
      <c r="AM845" s="130"/>
      <c r="AN845" s="61"/>
      <c r="AO845" s="691"/>
      <c r="AP845" s="691"/>
      <c r="AQ845" s="691"/>
      <c r="AR845" s="691"/>
      <c r="AS845" s="691"/>
      <c r="AT845" s="691"/>
      <c r="AU845" s="156"/>
      <c r="AV845" s="176"/>
      <c r="AW845" s="134"/>
      <c r="AX845" s="33"/>
      <c r="AY845" s="51"/>
      <c r="AZ845" s="130"/>
      <c r="BA845" s="61"/>
      <c r="BB845" s="691"/>
      <c r="BC845" s="691"/>
      <c r="BD845" s="691"/>
      <c r="BE845" s="691"/>
      <c r="BF845" s="691"/>
      <c r="BG845" s="691"/>
      <c r="BH845" s="156"/>
      <c r="BI845" s="176"/>
      <c r="BJ845" s="134"/>
      <c r="BK845" s="33"/>
      <c r="BL845" s="51"/>
      <c r="BM845" s="130"/>
    </row>
    <row r="846" spans="1:65" s="5" customFormat="1" ht="15.95" customHeight="1" x14ac:dyDescent="0.2">
      <c r="A846" s="61"/>
      <c r="B846" s="780"/>
      <c r="C846" s="780"/>
      <c r="D846" s="780"/>
      <c r="E846" s="780"/>
      <c r="F846" s="780"/>
      <c r="G846" s="780"/>
      <c r="H846" s="780"/>
      <c r="I846" s="780"/>
      <c r="J846" s="780"/>
      <c r="K846" s="780"/>
      <c r="L846" s="780"/>
      <c r="M846" s="780"/>
      <c r="N846" s="61"/>
      <c r="O846" s="136"/>
      <c r="P846" s="136"/>
      <c r="Q846" s="136"/>
      <c r="R846" s="136"/>
      <c r="S846" s="136"/>
      <c r="T846" s="136"/>
      <c r="U846" s="136"/>
      <c r="V846" s="136"/>
      <c r="W846" s="136"/>
      <c r="X846" s="136"/>
      <c r="Y846" s="136"/>
      <c r="Z846" s="136"/>
      <c r="AA846" s="61"/>
      <c r="AB846" s="136"/>
      <c r="AC846" s="136"/>
      <c r="AD846" s="136"/>
      <c r="AE846" s="136"/>
      <c r="AF846" s="136"/>
      <c r="AG846" s="136"/>
      <c r="AH846" s="51"/>
      <c r="AI846" s="51"/>
      <c r="AJ846" s="51"/>
      <c r="AK846" s="51"/>
      <c r="AL846" s="51"/>
      <c r="AM846" s="51"/>
      <c r="AN846" s="61"/>
      <c r="AO846" s="136"/>
      <c r="AP846" s="136"/>
      <c r="AQ846" s="136"/>
      <c r="AR846" s="136"/>
      <c r="AS846" s="136"/>
      <c r="AT846" s="136"/>
      <c r="AU846" s="51"/>
      <c r="AV846" s="51"/>
      <c r="AW846" s="51"/>
      <c r="AX846" s="51"/>
      <c r="AY846" s="51"/>
      <c r="AZ846" s="51"/>
      <c r="BA846" s="61"/>
      <c r="BB846" s="136"/>
      <c r="BC846" s="136"/>
      <c r="BD846" s="136"/>
      <c r="BE846" s="136"/>
      <c r="BF846" s="136"/>
      <c r="BG846" s="136"/>
      <c r="BH846" s="51"/>
      <c r="BI846" s="51"/>
      <c r="BJ846" s="51"/>
      <c r="BK846" s="51"/>
      <c r="BL846" s="51"/>
      <c r="BM846" s="51"/>
    </row>
    <row r="847" spans="1:65" s="5" customFormat="1" ht="15.95" customHeight="1" x14ac:dyDescent="0.2">
      <c r="A847" s="61"/>
      <c r="B847" s="689"/>
      <c r="C847" s="689"/>
      <c r="D847" s="689"/>
      <c r="E847" s="689"/>
      <c r="F847" s="689"/>
      <c r="G847" s="689"/>
      <c r="H847" s="24"/>
      <c r="I847" s="98"/>
      <c r="K847" s="51"/>
      <c r="L847" s="51"/>
      <c r="M847" s="51"/>
      <c r="N847" s="61"/>
      <c r="O847" s="689"/>
      <c r="P847" s="689"/>
      <c r="Q847" s="689"/>
      <c r="R847" s="689"/>
      <c r="S847" s="689"/>
      <c r="T847" s="689"/>
      <c r="U847" s="24"/>
      <c r="V847" s="98"/>
      <c r="X847" s="51"/>
      <c r="Y847" s="51"/>
      <c r="Z847" s="51"/>
      <c r="AA847" s="61"/>
      <c r="AB847" s="689"/>
      <c r="AC847" s="689"/>
      <c r="AD847" s="689"/>
      <c r="AE847" s="689"/>
      <c r="AF847" s="689"/>
      <c r="AG847" s="689"/>
      <c r="AH847" s="51"/>
      <c r="AI847" s="108"/>
      <c r="AJ847" s="51"/>
      <c r="AK847" s="51"/>
      <c r="AL847" s="51"/>
      <c r="AM847" s="51"/>
      <c r="AN847" s="61"/>
      <c r="AO847" s="689"/>
      <c r="AP847" s="689"/>
      <c r="AQ847" s="689"/>
      <c r="AR847" s="689"/>
      <c r="AS847" s="689"/>
      <c r="AT847" s="689"/>
      <c r="AU847" s="51"/>
      <c r="AV847" s="108"/>
      <c r="AW847" s="51"/>
      <c r="AX847" s="51"/>
      <c r="AY847" s="51"/>
      <c r="AZ847" s="51"/>
      <c r="BA847" s="61"/>
      <c r="BB847" s="689"/>
      <c r="BC847" s="689"/>
      <c r="BD847" s="689"/>
      <c r="BE847" s="689"/>
      <c r="BF847" s="689"/>
      <c r="BG847" s="689"/>
      <c r="BH847" s="51"/>
      <c r="BI847" s="108"/>
      <c r="BJ847" s="51"/>
      <c r="BK847" s="51"/>
      <c r="BL847" s="51"/>
      <c r="BM847" s="51"/>
    </row>
    <row r="848" spans="1:65" s="5" customFormat="1" ht="15.95" customHeight="1" x14ac:dyDescent="0.2">
      <c r="A848" s="61"/>
      <c r="B848" s="689"/>
      <c r="C848" s="689"/>
      <c r="D848" s="689"/>
      <c r="E848" s="689"/>
      <c r="F848" s="689"/>
      <c r="G848" s="689"/>
      <c r="H848" s="32"/>
      <c r="I848" s="103"/>
      <c r="J848" s="46"/>
      <c r="K848" s="33"/>
      <c r="L848" s="51"/>
      <c r="M848" s="130"/>
      <c r="N848" s="61"/>
      <c r="O848" s="689"/>
      <c r="P848" s="689"/>
      <c r="Q848" s="689"/>
      <c r="R848" s="689"/>
      <c r="S848" s="689"/>
      <c r="T848" s="689"/>
      <c r="U848" s="32"/>
      <c r="V848" s="103"/>
      <c r="W848" s="46"/>
      <c r="X848" s="33"/>
      <c r="Y848" s="51"/>
      <c r="Z848" s="130"/>
      <c r="AA848" s="61"/>
      <c r="AB848" s="689"/>
      <c r="AC848" s="689"/>
      <c r="AD848" s="689"/>
      <c r="AE848" s="689"/>
      <c r="AF848" s="689"/>
      <c r="AG848" s="689"/>
      <c r="AH848" s="156"/>
      <c r="AI848" s="176"/>
      <c r="AJ848" s="134"/>
      <c r="AK848" s="33"/>
      <c r="AL848" s="51"/>
      <c r="AM848" s="130"/>
      <c r="AN848" s="61"/>
      <c r="AO848" s="689"/>
      <c r="AP848" s="689"/>
      <c r="AQ848" s="689"/>
      <c r="AR848" s="689"/>
      <c r="AS848" s="689"/>
      <c r="AT848" s="689"/>
      <c r="AU848" s="156"/>
      <c r="AV848" s="176"/>
      <c r="AW848" s="134"/>
      <c r="AX848" s="33"/>
      <c r="AY848" s="51"/>
      <c r="AZ848" s="130"/>
      <c r="BA848" s="61"/>
      <c r="BB848" s="689"/>
      <c r="BC848" s="689"/>
      <c r="BD848" s="689"/>
      <c r="BE848" s="689"/>
      <c r="BF848" s="689"/>
      <c r="BG848" s="689"/>
      <c r="BH848" s="156"/>
      <c r="BI848" s="176"/>
      <c r="BJ848" s="134"/>
      <c r="BK848" s="33"/>
      <c r="BL848" s="51"/>
      <c r="BM848" s="130"/>
    </row>
    <row r="849" spans="1:65" s="5" customFormat="1" ht="15.95" customHeight="1" x14ac:dyDescent="0.2">
      <c r="A849" s="61"/>
      <c r="B849" s="780"/>
      <c r="C849" s="780"/>
      <c r="D849" s="780"/>
      <c r="E849" s="780"/>
      <c r="F849" s="780"/>
      <c r="G849" s="780"/>
      <c r="H849" s="780"/>
      <c r="I849" s="780"/>
      <c r="J849" s="780"/>
      <c r="K849" s="780"/>
      <c r="L849" s="780"/>
      <c r="M849" s="780"/>
      <c r="N849" s="61"/>
      <c r="O849" s="136"/>
      <c r="P849" s="136"/>
      <c r="Q849" s="136"/>
      <c r="R849" s="136"/>
      <c r="S849" s="136"/>
      <c r="T849" s="136"/>
      <c r="U849" s="136"/>
      <c r="V849" s="136"/>
      <c r="W849" s="136"/>
      <c r="X849" s="136"/>
      <c r="Y849" s="136"/>
      <c r="Z849" s="136"/>
      <c r="AA849" s="61"/>
      <c r="AB849" s="136"/>
      <c r="AC849" s="136"/>
      <c r="AD849" s="136"/>
      <c r="AE849" s="136"/>
      <c r="AF849" s="136"/>
      <c r="AG849" s="136"/>
      <c r="AH849" s="51"/>
      <c r="AI849" s="51"/>
      <c r="AJ849" s="51"/>
      <c r="AK849" s="51"/>
      <c r="AL849" s="51"/>
      <c r="AM849" s="51"/>
      <c r="AN849" s="61"/>
      <c r="AO849" s="136"/>
      <c r="AP849" s="136"/>
      <c r="AQ849" s="136"/>
      <c r="AR849" s="136"/>
      <c r="AS849" s="136"/>
      <c r="AT849" s="136"/>
      <c r="AU849" s="51"/>
      <c r="AV849" s="51"/>
      <c r="AW849" s="51"/>
      <c r="AX849" s="51"/>
      <c r="AY849" s="51"/>
      <c r="AZ849" s="51"/>
      <c r="BA849" s="61"/>
      <c r="BB849" s="136"/>
      <c r="BC849" s="136"/>
      <c r="BD849" s="136"/>
      <c r="BE849" s="136"/>
      <c r="BF849" s="136"/>
      <c r="BG849" s="136"/>
      <c r="BH849" s="51"/>
      <c r="BI849" s="51"/>
      <c r="BJ849" s="51"/>
      <c r="BK849" s="51"/>
      <c r="BL849" s="51"/>
      <c r="BM849" s="51"/>
    </row>
    <row r="850" spans="1:65" s="36" customFormat="1" ht="15.95" customHeight="1" x14ac:dyDescent="0.2">
      <c r="A850" s="61"/>
      <c r="B850" s="689"/>
      <c r="C850" s="689"/>
      <c r="D850" s="689"/>
      <c r="E850" s="689"/>
      <c r="F850" s="689"/>
      <c r="G850" s="689"/>
      <c r="H850" s="24"/>
      <c r="I850" s="113"/>
      <c r="K850" s="51"/>
      <c r="L850" s="51"/>
      <c r="M850" s="51"/>
      <c r="N850" s="61"/>
      <c r="O850" s="689"/>
      <c r="P850" s="689"/>
      <c r="Q850" s="689"/>
      <c r="R850" s="689"/>
      <c r="S850" s="689"/>
      <c r="T850" s="689"/>
      <c r="U850" s="24"/>
      <c r="V850" s="113"/>
      <c r="X850" s="51"/>
      <c r="Y850" s="51"/>
      <c r="Z850" s="51"/>
      <c r="AA850" s="61"/>
      <c r="AB850" s="689"/>
      <c r="AC850" s="689"/>
      <c r="AD850" s="689"/>
      <c r="AE850" s="689"/>
      <c r="AF850" s="689"/>
      <c r="AG850" s="689"/>
      <c r="AH850" s="51"/>
      <c r="AI850" s="108"/>
      <c r="AJ850" s="51"/>
      <c r="AK850" s="51"/>
      <c r="AL850" s="51"/>
      <c r="AM850" s="51"/>
      <c r="AN850" s="61"/>
      <c r="AO850" s="689"/>
      <c r="AP850" s="689"/>
      <c r="AQ850" s="689"/>
      <c r="AR850" s="689"/>
      <c r="AS850" s="689"/>
      <c r="AT850" s="689"/>
      <c r="AU850" s="51"/>
      <c r="AV850" s="108"/>
      <c r="AW850" s="51"/>
      <c r="AX850" s="51"/>
      <c r="AY850" s="51"/>
      <c r="AZ850" s="51"/>
      <c r="BA850" s="61"/>
      <c r="BB850" s="689"/>
      <c r="BC850" s="689"/>
      <c r="BD850" s="689"/>
      <c r="BE850" s="689"/>
      <c r="BF850" s="689"/>
      <c r="BG850" s="689"/>
      <c r="BH850" s="51"/>
      <c r="BI850" s="108"/>
      <c r="BJ850" s="51"/>
      <c r="BK850" s="51"/>
      <c r="BL850" s="51"/>
      <c r="BM850" s="51"/>
    </row>
    <row r="851" spans="1:65" s="36" customFormat="1" ht="15.95" customHeight="1" x14ac:dyDescent="0.2">
      <c r="A851" s="61"/>
      <c r="B851" s="689"/>
      <c r="C851" s="689"/>
      <c r="D851" s="689"/>
      <c r="E851" s="689"/>
      <c r="F851" s="689"/>
      <c r="G851" s="689"/>
      <c r="H851" s="32"/>
      <c r="I851" s="103"/>
      <c r="J851" s="46"/>
      <c r="K851" s="33"/>
      <c r="L851" s="51"/>
      <c r="M851" s="130"/>
      <c r="N851" s="61"/>
      <c r="O851" s="689"/>
      <c r="P851" s="689"/>
      <c r="Q851" s="689"/>
      <c r="R851" s="689"/>
      <c r="S851" s="689"/>
      <c r="T851" s="689"/>
      <c r="U851" s="32"/>
      <c r="V851" s="103"/>
      <c r="W851" s="46"/>
      <c r="X851" s="33"/>
      <c r="Y851" s="51"/>
      <c r="Z851" s="130"/>
      <c r="AA851" s="61"/>
      <c r="AB851" s="689"/>
      <c r="AC851" s="689"/>
      <c r="AD851" s="689"/>
      <c r="AE851" s="689"/>
      <c r="AF851" s="689"/>
      <c r="AG851" s="689"/>
      <c r="AH851" s="156"/>
      <c r="AI851" s="176"/>
      <c r="AJ851" s="134"/>
      <c r="AK851" s="33"/>
      <c r="AL851" s="51"/>
      <c r="AM851" s="130"/>
      <c r="AN851" s="61"/>
      <c r="AO851" s="689"/>
      <c r="AP851" s="689"/>
      <c r="AQ851" s="689"/>
      <c r="AR851" s="689"/>
      <c r="AS851" s="689"/>
      <c r="AT851" s="689"/>
      <c r="AU851" s="156"/>
      <c r="AV851" s="176"/>
      <c r="AW851" s="134"/>
      <c r="AX851" s="33"/>
      <c r="AY851" s="51"/>
      <c r="AZ851" s="130"/>
      <c r="BA851" s="61"/>
      <c r="BB851" s="689"/>
      <c r="BC851" s="689"/>
      <c r="BD851" s="689"/>
      <c r="BE851" s="689"/>
      <c r="BF851" s="689"/>
      <c r="BG851" s="689"/>
      <c r="BH851" s="156"/>
      <c r="BI851" s="176"/>
      <c r="BJ851" s="134"/>
      <c r="BK851" s="33"/>
      <c r="BL851" s="51"/>
      <c r="BM851" s="130"/>
    </row>
    <row r="852" spans="1:65" s="36" customFormat="1" ht="15.95" customHeight="1" x14ac:dyDescent="0.2">
      <c r="A852" s="61"/>
      <c r="B852" s="780"/>
      <c r="C852" s="780"/>
      <c r="D852" s="780"/>
      <c r="E852" s="780"/>
      <c r="F852" s="780"/>
      <c r="G852" s="780"/>
      <c r="H852" s="780"/>
      <c r="I852" s="780"/>
      <c r="J852" s="780"/>
      <c r="K852" s="780"/>
      <c r="L852" s="780"/>
      <c r="M852" s="780"/>
      <c r="N852" s="61"/>
      <c r="O852" s="136"/>
      <c r="P852" s="136"/>
      <c r="Q852" s="136"/>
      <c r="R852" s="136"/>
      <c r="S852" s="136"/>
      <c r="T852" s="136"/>
      <c r="U852" s="136"/>
      <c r="V852" s="136"/>
      <c r="W852" s="136"/>
      <c r="X852" s="136"/>
      <c r="Y852" s="136"/>
      <c r="Z852" s="136"/>
      <c r="AA852" s="61"/>
      <c r="AB852" s="136"/>
      <c r="AC852" s="136"/>
      <c r="AD852" s="136"/>
      <c r="AE852" s="136"/>
      <c r="AF852" s="136"/>
      <c r="AG852" s="136"/>
      <c r="AH852" s="51"/>
      <c r="AI852" s="51"/>
      <c r="AJ852" s="51"/>
      <c r="AK852" s="51"/>
      <c r="AL852" s="51"/>
      <c r="AM852" s="51"/>
      <c r="AN852" s="61"/>
      <c r="AO852" s="136"/>
      <c r="AP852" s="136"/>
      <c r="AQ852" s="136"/>
      <c r="AR852" s="136"/>
      <c r="AS852" s="136"/>
      <c r="AT852" s="136"/>
      <c r="AU852" s="51"/>
      <c r="AV852" s="51"/>
      <c r="AW852" s="51"/>
      <c r="AX852" s="51"/>
      <c r="AY852" s="51"/>
      <c r="AZ852" s="51"/>
      <c r="BA852" s="61"/>
      <c r="BB852" s="136"/>
      <c r="BC852" s="136"/>
      <c r="BD852" s="136"/>
      <c r="BE852" s="136"/>
      <c r="BF852" s="136"/>
      <c r="BG852" s="136"/>
      <c r="BH852" s="51"/>
      <c r="BI852" s="51"/>
      <c r="BJ852" s="51"/>
      <c r="BK852" s="51"/>
      <c r="BL852" s="51"/>
      <c r="BM852" s="51"/>
    </row>
    <row r="853" spans="1:65" s="5" customFormat="1" ht="15.95" customHeight="1" x14ac:dyDescent="0.2">
      <c r="A853" s="61"/>
      <c r="B853" s="689"/>
      <c r="C853" s="689"/>
      <c r="D853" s="689"/>
      <c r="E853" s="689"/>
      <c r="F853" s="689"/>
      <c r="G853" s="689"/>
      <c r="H853" s="24"/>
      <c r="I853" s="98"/>
      <c r="K853" s="51"/>
      <c r="L853" s="51"/>
      <c r="M853" s="51"/>
      <c r="N853" s="61"/>
      <c r="O853" s="689"/>
      <c r="P853" s="689"/>
      <c r="Q853" s="689"/>
      <c r="R853" s="689"/>
      <c r="S853" s="689"/>
      <c r="T853" s="689"/>
      <c r="U853" s="24"/>
      <c r="V853" s="98"/>
      <c r="X853" s="51"/>
      <c r="Y853" s="51"/>
      <c r="Z853" s="51"/>
      <c r="AA853" s="61"/>
      <c r="AB853" s="689"/>
      <c r="AC853" s="689"/>
      <c r="AD853" s="689"/>
      <c r="AE853" s="689"/>
      <c r="AF853" s="689"/>
      <c r="AG853" s="689"/>
      <c r="AH853" s="51"/>
      <c r="AI853" s="108"/>
      <c r="AJ853" s="51"/>
      <c r="AK853" s="51"/>
      <c r="AL853" s="51"/>
      <c r="AM853" s="51"/>
      <c r="AN853" s="61"/>
      <c r="AO853" s="689"/>
      <c r="AP853" s="689"/>
      <c r="AQ853" s="689"/>
      <c r="AR853" s="689"/>
      <c r="AS853" s="689"/>
      <c r="AT853" s="689"/>
      <c r="AU853" s="51"/>
      <c r="AV853" s="108"/>
      <c r="AW853" s="51"/>
      <c r="AX853" s="51"/>
      <c r="AY853" s="51"/>
      <c r="AZ853" s="51"/>
      <c r="BA853" s="61"/>
      <c r="BB853" s="689"/>
      <c r="BC853" s="689"/>
      <c r="BD853" s="689"/>
      <c r="BE853" s="689"/>
      <c r="BF853" s="689"/>
      <c r="BG853" s="689"/>
      <c r="BH853" s="51"/>
      <c r="BI853" s="108"/>
      <c r="BJ853" s="51"/>
      <c r="BK853" s="51"/>
      <c r="BL853" s="51"/>
      <c r="BM853" s="51"/>
    </row>
    <row r="854" spans="1:65" s="5" customFormat="1" ht="15.95" customHeight="1" x14ac:dyDescent="0.2">
      <c r="A854" s="61"/>
      <c r="B854" s="689"/>
      <c r="C854" s="689"/>
      <c r="D854" s="689"/>
      <c r="E854" s="689"/>
      <c r="F854" s="689"/>
      <c r="G854" s="689"/>
      <c r="H854" s="32"/>
      <c r="I854" s="103"/>
      <c r="J854" s="46"/>
      <c r="K854" s="33"/>
      <c r="L854" s="51"/>
      <c r="M854" s="130"/>
      <c r="N854" s="61"/>
      <c r="O854" s="689"/>
      <c r="P854" s="689"/>
      <c r="Q854" s="689"/>
      <c r="R854" s="689"/>
      <c r="S854" s="689"/>
      <c r="T854" s="689"/>
      <c r="U854" s="32"/>
      <c r="V854" s="103"/>
      <c r="W854" s="46"/>
      <c r="X854" s="33"/>
      <c r="Y854" s="51"/>
      <c r="Z854" s="130"/>
      <c r="AA854" s="61"/>
      <c r="AB854" s="689"/>
      <c r="AC854" s="689"/>
      <c r="AD854" s="689"/>
      <c r="AE854" s="689"/>
      <c r="AF854" s="689"/>
      <c r="AG854" s="689"/>
      <c r="AH854" s="156"/>
      <c r="AI854" s="176"/>
      <c r="AJ854" s="134"/>
      <c r="AK854" s="33"/>
      <c r="AL854" s="51"/>
      <c r="AM854" s="130"/>
      <c r="AN854" s="61"/>
      <c r="AO854" s="689"/>
      <c r="AP854" s="689"/>
      <c r="AQ854" s="689"/>
      <c r="AR854" s="689"/>
      <c r="AS854" s="689"/>
      <c r="AT854" s="689"/>
      <c r="AU854" s="156"/>
      <c r="AV854" s="176"/>
      <c r="AW854" s="134"/>
      <c r="AX854" s="33"/>
      <c r="AY854" s="51"/>
      <c r="AZ854" s="130"/>
      <c r="BA854" s="61"/>
      <c r="BB854" s="689"/>
      <c r="BC854" s="689"/>
      <c r="BD854" s="689"/>
      <c r="BE854" s="689"/>
      <c r="BF854" s="689"/>
      <c r="BG854" s="689"/>
      <c r="BH854" s="156"/>
      <c r="BI854" s="176"/>
      <c r="BJ854" s="134"/>
      <c r="BK854" s="33"/>
      <c r="BL854" s="51"/>
      <c r="BM854" s="130"/>
    </row>
    <row r="855" spans="1:65" s="5" customFormat="1" ht="15.95" customHeight="1" x14ac:dyDescent="0.2">
      <c r="A855" s="61"/>
      <c r="B855" s="780"/>
      <c r="C855" s="780"/>
      <c r="D855" s="780"/>
      <c r="E855" s="780"/>
      <c r="F855" s="780"/>
      <c r="G855" s="780"/>
      <c r="H855" s="780"/>
      <c r="I855" s="780"/>
      <c r="J855" s="780"/>
      <c r="K855" s="780"/>
      <c r="L855" s="780"/>
      <c r="M855" s="780"/>
      <c r="N855" s="61"/>
      <c r="O855" s="136"/>
      <c r="P855" s="136"/>
      <c r="Q855" s="136"/>
      <c r="R855" s="136"/>
      <c r="S855" s="136"/>
      <c r="T855" s="136"/>
      <c r="U855" s="136"/>
      <c r="V855" s="136"/>
      <c r="W855" s="136"/>
      <c r="X855" s="136"/>
      <c r="Y855" s="136"/>
      <c r="Z855" s="136"/>
      <c r="AA855" s="61"/>
      <c r="AB855" s="136"/>
      <c r="AC855" s="136"/>
      <c r="AD855" s="136"/>
      <c r="AE855" s="136"/>
      <c r="AF855" s="136"/>
      <c r="AG855" s="136"/>
      <c r="AH855" s="51"/>
      <c r="AI855" s="51"/>
      <c r="AJ855" s="51"/>
      <c r="AK855" s="51"/>
      <c r="AL855" s="51"/>
      <c r="AM855" s="51"/>
      <c r="AN855" s="61"/>
      <c r="AO855" s="136"/>
      <c r="AP855" s="136"/>
      <c r="AQ855" s="136"/>
      <c r="AR855" s="136"/>
      <c r="AS855" s="136"/>
      <c r="AT855" s="136"/>
      <c r="AU855" s="51"/>
      <c r="AV855" s="51"/>
      <c r="AW855" s="51"/>
      <c r="AX855" s="51"/>
      <c r="AY855" s="51"/>
      <c r="AZ855" s="51"/>
      <c r="BA855" s="61"/>
      <c r="BB855" s="136"/>
      <c r="BC855" s="136"/>
      <c r="BD855" s="136"/>
      <c r="BE855" s="136"/>
      <c r="BF855" s="136"/>
      <c r="BG855" s="136"/>
      <c r="BH855" s="51"/>
      <c r="BI855" s="51"/>
      <c r="BJ855" s="51"/>
      <c r="BK855" s="51"/>
      <c r="BL855" s="51"/>
      <c r="BM855" s="51"/>
    </row>
    <row r="856" spans="1:65" s="5" customFormat="1" ht="15.95" customHeight="1" x14ac:dyDescent="0.2">
      <c r="A856" s="61"/>
      <c r="B856" s="689"/>
      <c r="C856" s="689"/>
      <c r="D856" s="689"/>
      <c r="E856" s="689"/>
      <c r="F856" s="689"/>
      <c r="G856" s="689"/>
      <c r="H856" s="24"/>
      <c r="I856" s="98"/>
      <c r="K856" s="51"/>
      <c r="L856" s="51"/>
      <c r="M856" s="51"/>
      <c r="N856" s="61"/>
      <c r="O856" s="689"/>
      <c r="P856" s="689"/>
      <c r="Q856" s="689"/>
      <c r="R856" s="689"/>
      <c r="S856" s="689"/>
      <c r="T856" s="689"/>
      <c r="U856" s="24"/>
      <c r="V856" s="98"/>
      <c r="X856" s="51"/>
      <c r="Y856" s="51"/>
      <c r="Z856" s="51"/>
      <c r="AA856" s="61"/>
      <c r="AB856" s="689"/>
      <c r="AC856" s="689"/>
      <c r="AD856" s="689"/>
      <c r="AE856" s="689"/>
      <c r="AF856" s="689"/>
      <c r="AG856" s="689"/>
      <c r="AH856" s="51"/>
      <c r="AI856" s="108"/>
      <c r="AJ856" s="51"/>
      <c r="AK856" s="51"/>
      <c r="AL856" s="51"/>
      <c r="AM856" s="51"/>
      <c r="AN856" s="61"/>
      <c r="AO856" s="689"/>
      <c r="AP856" s="689"/>
      <c r="AQ856" s="689"/>
      <c r="AR856" s="689"/>
      <c r="AS856" s="689"/>
      <c r="AT856" s="689"/>
      <c r="AU856" s="51"/>
      <c r="AV856" s="108"/>
      <c r="AW856" s="51"/>
      <c r="AX856" s="51"/>
      <c r="AY856" s="51"/>
      <c r="AZ856" s="51"/>
      <c r="BA856" s="61"/>
      <c r="BB856" s="689"/>
      <c r="BC856" s="689"/>
      <c r="BD856" s="689"/>
      <c r="BE856" s="689"/>
      <c r="BF856" s="689"/>
      <c r="BG856" s="689"/>
      <c r="BH856" s="51"/>
      <c r="BI856" s="108"/>
      <c r="BJ856" s="51"/>
      <c r="BK856" s="51"/>
      <c r="BL856" s="51"/>
      <c r="BM856" s="51"/>
    </row>
    <row r="857" spans="1:65" s="5" customFormat="1" ht="15.95" customHeight="1" x14ac:dyDescent="0.2">
      <c r="A857" s="61"/>
      <c r="B857" s="689"/>
      <c r="C857" s="689"/>
      <c r="D857" s="689"/>
      <c r="E857" s="689"/>
      <c r="F857" s="689"/>
      <c r="G857" s="689"/>
      <c r="H857" s="32"/>
      <c r="I857" s="103"/>
      <c r="J857" s="46"/>
      <c r="K857" s="33"/>
      <c r="L857" s="51"/>
      <c r="M857" s="130"/>
      <c r="N857" s="61"/>
      <c r="O857" s="689"/>
      <c r="P857" s="689"/>
      <c r="Q857" s="689"/>
      <c r="R857" s="689"/>
      <c r="S857" s="689"/>
      <c r="T857" s="689"/>
      <c r="U857" s="32"/>
      <c r="V857" s="103"/>
      <c r="W857" s="46"/>
      <c r="X857" s="33"/>
      <c r="Y857" s="51"/>
      <c r="Z857" s="130"/>
      <c r="AA857" s="61"/>
      <c r="AB857" s="689"/>
      <c r="AC857" s="689"/>
      <c r="AD857" s="689"/>
      <c r="AE857" s="689"/>
      <c r="AF857" s="689"/>
      <c r="AG857" s="689"/>
      <c r="AH857" s="156"/>
      <c r="AI857" s="176"/>
      <c r="AJ857" s="134"/>
      <c r="AK857" s="33"/>
      <c r="AL857" s="51"/>
      <c r="AM857" s="130"/>
      <c r="AN857" s="61"/>
      <c r="AO857" s="689"/>
      <c r="AP857" s="689"/>
      <c r="AQ857" s="689"/>
      <c r="AR857" s="689"/>
      <c r="AS857" s="689"/>
      <c r="AT857" s="689"/>
      <c r="AU857" s="156"/>
      <c r="AV857" s="176"/>
      <c r="AW857" s="134"/>
      <c r="AX857" s="33"/>
      <c r="AY857" s="51"/>
      <c r="AZ857" s="130"/>
      <c r="BA857" s="61"/>
      <c r="BB857" s="689"/>
      <c r="BC857" s="689"/>
      <c r="BD857" s="689"/>
      <c r="BE857" s="689"/>
      <c r="BF857" s="689"/>
      <c r="BG857" s="689"/>
      <c r="BH857" s="156"/>
      <c r="BI857" s="176"/>
      <c r="BJ857" s="134"/>
      <c r="BK857" s="33"/>
      <c r="BL857" s="51"/>
      <c r="BM857" s="130"/>
    </row>
    <row r="858" spans="1:65" s="5" customFormat="1" ht="15.95" customHeight="1" x14ac:dyDescent="0.2">
      <c r="A858" s="61"/>
      <c r="B858" s="689"/>
      <c r="C858" s="689"/>
      <c r="D858" s="689"/>
      <c r="E858" s="689"/>
      <c r="F858" s="689"/>
      <c r="G858" s="689"/>
      <c r="H858" s="24"/>
      <c r="I858" s="98"/>
      <c r="K858" s="51"/>
      <c r="L858" s="51"/>
      <c r="M858" s="51"/>
      <c r="N858" s="61"/>
      <c r="O858" s="689"/>
      <c r="P858" s="689"/>
      <c r="Q858" s="689"/>
      <c r="R858" s="689"/>
      <c r="S858" s="689"/>
      <c r="T858" s="689"/>
      <c r="U858" s="24"/>
      <c r="V858" s="98"/>
      <c r="X858" s="51"/>
      <c r="Y858" s="51"/>
      <c r="Z858" s="51"/>
      <c r="AA858" s="61"/>
      <c r="AB858" s="689"/>
      <c r="AC858" s="689"/>
      <c r="AD858" s="689"/>
      <c r="AE858" s="689"/>
      <c r="AF858" s="689"/>
      <c r="AG858" s="689"/>
      <c r="AH858" s="51"/>
      <c r="AI858" s="108"/>
      <c r="AJ858" s="51"/>
      <c r="AK858" s="51"/>
      <c r="AL858" s="51"/>
      <c r="AM858" s="51"/>
      <c r="AN858" s="61"/>
      <c r="AO858" s="689"/>
      <c r="AP858" s="689"/>
      <c r="AQ858" s="689"/>
      <c r="AR858" s="689"/>
      <c r="AS858" s="689"/>
      <c r="AT858" s="689"/>
      <c r="AU858" s="51"/>
      <c r="AV858" s="108"/>
      <c r="AW858" s="51"/>
      <c r="AX858" s="51"/>
      <c r="AY858" s="51"/>
      <c r="AZ858" s="51"/>
      <c r="BA858" s="61"/>
      <c r="BB858" s="689"/>
      <c r="BC858" s="689"/>
      <c r="BD858" s="689"/>
      <c r="BE858" s="689"/>
      <c r="BF858" s="689"/>
      <c r="BG858" s="689"/>
      <c r="BH858" s="51"/>
      <c r="BI858" s="108"/>
      <c r="BJ858" s="51"/>
      <c r="BK858" s="51"/>
      <c r="BL858" s="51"/>
      <c r="BM858" s="51"/>
    </row>
    <row r="859" spans="1:65" s="5" customFormat="1" ht="15.95" customHeight="1" x14ac:dyDescent="0.2">
      <c r="A859" s="61"/>
      <c r="B859" s="689"/>
      <c r="C859" s="689"/>
      <c r="D859" s="689"/>
      <c r="E859" s="689"/>
      <c r="F859" s="689"/>
      <c r="G859" s="689"/>
      <c r="H859" s="24"/>
      <c r="I859" s="98"/>
      <c r="K859" s="51"/>
      <c r="L859" s="51"/>
      <c r="M859" s="51"/>
      <c r="N859" s="61"/>
      <c r="O859" s="689"/>
      <c r="P859" s="689"/>
      <c r="Q859" s="689"/>
      <c r="R859" s="689"/>
      <c r="S859" s="689"/>
      <c r="T859" s="689"/>
      <c r="U859" s="24"/>
      <c r="V859" s="98"/>
      <c r="X859" s="51"/>
      <c r="Y859" s="51"/>
      <c r="Z859" s="51"/>
      <c r="AA859" s="61"/>
      <c r="AB859" s="689"/>
      <c r="AC859" s="689"/>
      <c r="AD859" s="689"/>
      <c r="AE859" s="689"/>
      <c r="AF859" s="689"/>
      <c r="AG859" s="689"/>
      <c r="AH859" s="51"/>
      <c r="AI859" s="108"/>
      <c r="AJ859" s="51"/>
      <c r="AK859" s="51"/>
      <c r="AL859" s="51"/>
      <c r="AM859" s="51"/>
      <c r="AN859" s="61"/>
      <c r="AO859" s="689"/>
      <c r="AP859" s="689"/>
      <c r="AQ859" s="689"/>
      <c r="AR859" s="689"/>
      <c r="AS859" s="689"/>
      <c r="AT859" s="689"/>
      <c r="AU859" s="51"/>
      <c r="AV859" s="108"/>
      <c r="AW859" s="51"/>
      <c r="AX859" s="51"/>
      <c r="AY859" s="51"/>
      <c r="AZ859" s="51"/>
      <c r="BA859" s="61"/>
      <c r="BB859" s="689"/>
      <c r="BC859" s="689"/>
      <c r="BD859" s="689"/>
      <c r="BE859" s="689"/>
      <c r="BF859" s="689"/>
      <c r="BG859" s="689"/>
      <c r="BH859" s="51"/>
      <c r="BI859" s="108"/>
      <c r="BJ859" s="51"/>
      <c r="BK859" s="51"/>
      <c r="BL859" s="51"/>
      <c r="BM859" s="51"/>
    </row>
    <row r="860" spans="1:65" s="5" customFormat="1" ht="15.95" customHeight="1" x14ac:dyDescent="0.2">
      <c r="A860" s="61"/>
      <c r="B860" s="689"/>
      <c r="C860" s="689"/>
      <c r="D860" s="689"/>
      <c r="E860" s="689"/>
      <c r="F860" s="689"/>
      <c r="G860" s="689"/>
      <c r="H860" s="32"/>
      <c r="I860" s="103"/>
      <c r="J860" s="46"/>
      <c r="K860" s="33"/>
      <c r="L860" s="51"/>
      <c r="M860" s="130"/>
      <c r="N860" s="61"/>
      <c r="O860" s="689"/>
      <c r="P860" s="689"/>
      <c r="Q860" s="689"/>
      <c r="R860" s="689"/>
      <c r="S860" s="689"/>
      <c r="T860" s="689"/>
      <c r="U860" s="32"/>
      <c r="V860" s="103"/>
      <c r="W860" s="46"/>
      <c r="X860" s="33"/>
      <c r="Y860" s="51"/>
      <c r="Z860" s="130"/>
      <c r="AA860" s="61"/>
      <c r="AB860" s="689"/>
      <c r="AC860" s="689"/>
      <c r="AD860" s="689"/>
      <c r="AE860" s="689"/>
      <c r="AF860" s="689"/>
      <c r="AG860" s="689"/>
      <c r="AH860" s="156"/>
      <c r="AI860" s="176"/>
      <c r="AJ860" s="134"/>
      <c r="AK860" s="33"/>
      <c r="AL860" s="51"/>
      <c r="AM860" s="130"/>
      <c r="AN860" s="61"/>
      <c r="AO860" s="689"/>
      <c r="AP860" s="689"/>
      <c r="AQ860" s="689"/>
      <c r="AR860" s="689"/>
      <c r="AS860" s="689"/>
      <c r="AT860" s="689"/>
      <c r="AU860" s="156"/>
      <c r="AV860" s="176"/>
      <c r="AW860" s="134"/>
      <c r="AX860" s="33"/>
      <c r="AY860" s="51"/>
      <c r="AZ860" s="130"/>
      <c r="BA860" s="61"/>
      <c r="BB860" s="689"/>
      <c r="BC860" s="689"/>
      <c r="BD860" s="689"/>
      <c r="BE860" s="689"/>
      <c r="BF860" s="689"/>
      <c r="BG860" s="689"/>
      <c r="BH860" s="156"/>
      <c r="BI860" s="176"/>
      <c r="BJ860" s="134"/>
      <c r="BK860" s="33"/>
      <c r="BL860" s="51"/>
      <c r="BM860" s="130"/>
    </row>
    <row r="861" spans="1:65" s="5" customFormat="1" ht="15.75" customHeight="1" x14ac:dyDescent="0.2">
      <c r="A861" s="61"/>
      <c r="B861" s="780"/>
      <c r="C861" s="780"/>
      <c r="D861" s="780"/>
      <c r="E861" s="780"/>
      <c r="F861" s="780"/>
      <c r="G861" s="780"/>
      <c r="H861" s="780"/>
      <c r="I861" s="780"/>
      <c r="J861" s="780"/>
      <c r="K861" s="780"/>
      <c r="L861" s="780"/>
      <c r="M861" s="780"/>
      <c r="N861" s="61"/>
      <c r="O861" s="136"/>
      <c r="P861" s="136"/>
      <c r="Q861" s="136"/>
      <c r="R861" s="136"/>
      <c r="S861" s="136"/>
      <c r="T861" s="136"/>
      <c r="U861" s="136"/>
      <c r="V861" s="136"/>
      <c r="W861" s="136"/>
      <c r="X861" s="136"/>
      <c r="Y861" s="136"/>
      <c r="Z861" s="136"/>
      <c r="AA861" s="61"/>
      <c r="AB861" s="136"/>
      <c r="AC861" s="136"/>
      <c r="AD861" s="136"/>
      <c r="AE861" s="136"/>
      <c r="AF861" s="136"/>
      <c r="AG861" s="136"/>
      <c r="AH861" s="51"/>
      <c r="AI861" s="51"/>
      <c r="AJ861" s="51"/>
      <c r="AK861" s="51"/>
      <c r="AL861" s="51"/>
      <c r="AM861" s="51"/>
      <c r="AN861" s="61"/>
      <c r="AO861" s="136"/>
      <c r="AP861" s="136"/>
      <c r="AQ861" s="136"/>
      <c r="AR861" s="136"/>
      <c r="AS861" s="136"/>
      <c r="AT861" s="136"/>
      <c r="AU861" s="51"/>
      <c r="AV861" s="51"/>
      <c r="AW861" s="51"/>
      <c r="AX861" s="51"/>
      <c r="AY861" s="51"/>
      <c r="AZ861" s="51"/>
      <c r="BA861" s="61"/>
      <c r="BB861" s="136"/>
      <c r="BC861" s="136"/>
      <c r="BD861" s="136"/>
      <c r="BE861" s="136"/>
      <c r="BF861" s="136"/>
      <c r="BG861" s="136"/>
      <c r="BH861" s="51"/>
      <c r="BI861" s="51"/>
      <c r="BJ861" s="51"/>
      <c r="BK861" s="51"/>
      <c r="BL861" s="51"/>
      <c r="BM861" s="51"/>
    </row>
    <row r="862" spans="1:65" s="5" customFormat="1" ht="15.95" customHeight="1" x14ac:dyDescent="0.2">
      <c r="A862" s="61"/>
      <c r="B862" s="689"/>
      <c r="C862" s="689"/>
      <c r="D862" s="689"/>
      <c r="E862" s="689"/>
      <c r="F862" s="689"/>
      <c r="G862" s="46"/>
      <c r="H862" s="38"/>
      <c r="I862" s="103"/>
      <c r="K862" s="59"/>
      <c r="L862" s="51"/>
      <c r="M862" s="130"/>
      <c r="N862" s="61"/>
      <c r="O862" s="689"/>
      <c r="P862" s="689"/>
      <c r="Q862" s="689"/>
      <c r="R862" s="689"/>
      <c r="S862" s="689"/>
      <c r="T862" s="46"/>
      <c r="U862" s="38"/>
      <c r="V862" s="103"/>
      <c r="X862" s="59"/>
      <c r="Y862" s="51"/>
      <c r="Z862" s="130"/>
      <c r="AA862" s="61"/>
      <c r="AB862" s="689"/>
      <c r="AC862" s="689"/>
      <c r="AD862" s="689"/>
      <c r="AE862" s="689"/>
      <c r="AF862" s="689"/>
      <c r="AG862" s="46"/>
      <c r="AH862" s="37"/>
      <c r="AI862" s="176"/>
      <c r="AJ862" s="51"/>
      <c r="AK862" s="59"/>
      <c r="AL862" s="51"/>
      <c r="AM862" s="130"/>
      <c r="AN862" s="61"/>
      <c r="AO862" s="689"/>
      <c r="AP862" s="689"/>
      <c r="AQ862" s="689"/>
      <c r="AR862" s="689"/>
      <c r="AS862" s="689"/>
      <c r="AT862" s="46"/>
      <c r="AU862" s="37"/>
      <c r="AV862" s="176"/>
      <c r="AW862" s="51"/>
      <c r="AX862" s="59"/>
      <c r="AY862" s="51"/>
      <c r="AZ862" s="130"/>
      <c r="BA862" s="61"/>
      <c r="BB862" s="689"/>
      <c r="BC862" s="689"/>
      <c r="BD862" s="689"/>
      <c r="BE862" s="689"/>
      <c r="BF862" s="689"/>
      <c r="BG862" s="46"/>
      <c r="BH862" s="37"/>
      <c r="BI862" s="176"/>
      <c r="BJ862" s="51"/>
      <c r="BK862" s="59"/>
      <c r="BL862" s="51"/>
      <c r="BM862" s="130"/>
    </row>
    <row r="863" spans="1:65" s="5" customFormat="1" ht="15.95" customHeight="1" x14ac:dyDescent="0.2">
      <c r="A863" s="61"/>
      <c r="B863" s="689"/>
      <c r="C863" s="689"/>
      <c r="D863" s="689"/>
      <c r="E863" s="689"/>
      <c r="F863" s="46"/>
      <c r="G863" s="46"/>
      <c r="H863" s="38"/>
      <c r="I863" s="103"/>
      <c r="K863" s="59"/>
      <c r="L863" s="51"/>
      <c r="M863" s="130"/>
      <c r="N863" s="61"/>
      <c r="O863" s="689"/>
      <c r="P863" s="689"/>
      <c r="Q863" s="689"/>
      <c r="R863" s="689"/>
      <c r="S863" s="46"/>
      <c r="T863" s="46"/>
      <c r="U863" s="38"/>
      <c r="V863" s="103"/>
      <c r="X863" s="59"/>
      <c r="Y863" s="51"/>
      <c r="Z863" s="130"/>
      <c r="AA863" s="61"/>
      <c r="AB863" s="689"/>
      <c r="AC863" s="689"/>
      <c r="AD863" s="689"/>
      <c r="AE863" s="689"/>
      <c r="AF863" s="46"/>
      <c r="AG863" s="46"/>
      <c r="AH863" s="37"/>
      <c r="AI863" s="176"/>
      <c r="AJ863" s="51"/>
      <c r="AK863" s="59"/>
      <c r="AL863" s="51"/>
      <c r="AM863" s="130"/>
      <c r="AN863" s="61"/>
      <c r="AO863" s="689"/>
      <c r="AP863" s="689"/>
      <c r="AQ863" s="689"/>
      <c r="AR863" s="689"/>
      <c r="AS863" s="46"/>
      <c r="AT863" s="46"/>
      <c r="AU863" s="37"/>
      <c r="AV863" s="176"/>
      <c r="AW863" s="51"/>
      <c r="AX863" s="59"/>
      <c r="AY863" s="51"/>
      <c r="AZ863" s="130"/>
      <c r="BA863" s="61"/>
      <c r="BB863" s="689"/>
      <c r="BC863" s="689"/>
      <c r="BD863" s="689"/>
      <c r="BE863" s="689"/>
      <c r="BF863" s="46"/>
      <c r="BG863" s="46"/>
      <c r="BH863" s="37"/>
      <c r="BI863" s="176"/>
      <c r="BJ863" s="51"/>
      <c r="BK863" s="59"/>
      <c r="BL863" s="51"/>
      <c r="BM863" s="130"/>
    </row>
    <row r="864" spans="1:65" s="5" customFormat="1" ht="15.95" customHeight="1" x14ac:dyDescent="0.2">
      <c r="A864" s="61"/>
      <c r="B864" s="689"/>
      <c r="C864" s="689"/>
      <c r="D864" s="689"/>
      <c r="E864" s="689"/>
      <c r="F864" s="689"/>
      <c r="G864" s="689"/>
      <c r="H864" s="24"/>
      <c r="I864" s="98"/>
      <c r="K864" s="51"/>
      <c r="L864" s="51"/>
      <c r="M864" s="51"/>
      <c r="N864" s="61"/>
      <c r="O864" s="689"/>
      <c r="P864" s="689"/>
      <c r="Q864" s="689"/>
      <c r="R864" s="689"/>
      <c r="S864" s="689"/>
      <c r="T864" s="689"/>
      <c r="U864" s="24"/>
      <c r="V864" s="98"/>
      <c r="X864" s="51"/>
      <c r="Y864" s="51"/>
      <c r="Z864" s="51"/>
      <c r="AA864" s="61"/>
      <c r="AB864" s="689"/>
      <c r="AC864" s="689"/>
      <c r="AD864" s="689"/>
      <c r="AE864" s="689"/>
      <c r="AF864" s="689"/>
      <c r="AG864" s="689"/>
      <c r="AH864" s="51"/>
      <c r="AI864" s="108"/>
      <c r="AJ864" s="51"/>
      <c r="AK864" s="51"/>
      <c r="AL864" s="51"/>
      <c r="AM864" s="51"/>
      <c r="AN864" s="61"/>
      <c r="AO864" s="689"/>
      <c r="AP864" s="689"/>
      <c r="AQ864" s="689"/>
      <c r="AR864" s="689"/>
      <c r="AS864" s="689"/>
      <c r="AT864" s="689"/>
      <c r="AU864" s="51"/>
      <c r="AV864" s="108"/>
      <c r="AW864" s="51"/>
      <c r="AX864" s="51"/>
      <c r="AY864" s="51"/>
      <c r="AZ864" s="51"/>
      <c r="BA864" s="61"/>
      <c r="BB864" s="689"/>
      <c r="BC864" s="689"/>
      <c r="BD864" s="689"/>
      <c r="BE864" s="689"/>
      <c r="BF864" s="689"/>
      <c r="BG864" s="689"/>
      <c r="BH864" s="51"/>
      <c r="BI864" s="108"/>
      <c r="BJ864" s="51"/>
      <c r="BK864" s="51"/>
      <c r="BL864" s="51"/>
      <c r="BM864" s="51"/>
    </row>
    <row r="865" spans="1:65" s="5" customFormat="1" ht="15.95" customHeight="1" x14ac:dyDescent="0.2">
      <c r="A865" s="61"/>
      <c r="B865" s="689"/>
      <c r="C865" s="689"/>
      <c r="D865" s="689"/>
      <c r="E865" s="689"/>
      <c r="F865" s="689"/>
      <c r="G865" s="46"/>
      <c r="H865" s="38"/>
      <c r="I865" s="103"/>
      <c r="K865" s="59"/>
      <c r="L865" s="51"/>
      <c r="M865" s="130"/>
      <c r="N865" s="61"/>
      <c r="O865" s="689"/>
      <c r="P865" s="689"/>
      <c r="Q865" s="689"/>
      <c r="R865" s="689"/>
      <c r="S865" s="689"/>
      <c r="T865" s="46"/>
      <c r="U865" s="38"/>
      <c r="V865" s="103"/>
      <c r="X865" s="59"/>
      <c r="Y865" s="51"/>
      <c r="Z865" s="130"/>
      <c r="AA865" s="61"/>
      <c r="AB865" s="689"/>
      <c r="AC865" s="689"/>
      <c r="AD865" s="689"/>
      <c r="AE865" s="689"/>
      <c r="AF865" s="689"/>
      <c r="AG865" s="46"/>
      <c r="AH865" s="37"/>
      <c r="AI865" s="176"/>
      <c r="AJ865" s="51"/>
      <c r="AK865" s="59"/>
      <c r="AL865" s="51"/>
      <c r="AM865" s="130"/>
      <c r="AN865" s="61"/>
      <c r="AO865" s="689"/>
      <c r="AP865" s="689"/>
      <c r="AQ865" s="689"/>
      <c r="AR865" s="689"/>
      <c r="AS865" s="689"/>
      <c r="AT865" s="46"/>
      <c r="AU865" s="37"/>
      <c r="AV865" s="176"/>
      <c r="AW865" s="51"/>
      <c r="AX865" s="59"/>
      <c r="AY865" s="51"/>
      <c r="AZ865" s="130"/>
      <c r="BA865" s="61"/>
      <c r="BB865" s="689"/>
      <c r="BC865" s="689"/>
      <c r="BD865" s="689"/>
      <c r="BE865" s="689"/>
      <c r="BF865" s="689"/>
      <c r="BG865" s="46"/>
      <c r="BH865" s="37"/>
      <c r="BI865" s="176"/>
      <c r="BJ865" s="51"/>
      <c r="BK865" s="59"/>
      <c r="BL865" s="51"/>
      <c r="BM865" s="130"/>
    </row>
    <row r="866" spans="1:65" s="5" customFormat="1" ht="15.95" customHeight="1" x14ac:dyDescent="0.2">
      <c r="A866" s="61"/>
      <c r="B866" s="689"/>
      <c r="C866" s="689"/>
      <c r="D866" s="689"/>
      <c r="E866" s="689"/>
      <c r="F866" s="689"/>
      <c r="G866" s="689"/>
      <c r="H866" s="24"/>
      <c r="I866" s="98"/>
      <c r="K866" s="51"/>
      <c r="L866" s="51"/>
      <c r="M866" s="51"/>
      <c r="N866" s="61"/>
      <c r="O866" s="689"/>
      <c r="P866" s="689"/>
      <c r="Q866" s="689"/>
      <c r="R866" s="689"/>
      <c r="S866" s="689"/>
      <c r="T866" s="689"/>
      <c r="U866" s="24"/>
      <c r="V866" s="98"/>
      <c r="X866" s="51"/>
      <c r="Y866" s="51"/>
      <c r="Z866" s="51"/>
      <c r="AA866" s="61"/>
      <c r="AB866" s="689"/>
      <c r="AC866" s="689"/>
      <c r="AD866" s="689"/>
      <c r="AE866" s="689"/>
      <c r="AF866" s="689"/>
      <c r="AG866" s="689"/>
      <c r="AH866" s="51"/>
      <c r="AI866" s="108"/>
      <c r="AJ866" s="51"/>
      <c r="AK866" s="51"/>
      <c r="AL866" s="51"/>
      <c r="AM866" s="51"/>
      <c r="AN866" s="61"/>
      <c r="AO866" s="689"/>
      <c r="AP866" s="689"/>
      <c r="AQ866" s="689"/>
      <c r="AR866" s="689"/>
      <c r="AS866" s="689"/>
      <c r="AT866" s="689"/>
      <c r="AU866" s="51"/>
      <c r="AV866" s="108"/>
      <c r="AW866" s="51"/>
      <c r="AX866" s="51"/>
      <c r="AY866" s="51"/>
      <c r="AZ866" s="51"/>
      <c r="BA866" s="61"/>
      <c r="BB866" s="689"/>
      <c r="BC866" s="689"/>
      <c r="BD866" s="689"/>
      <c r="BE866" s="689"/>
      <c r="BF866" s="689"/>
      <c r="BG866" s="689"/>
      <c r="BH866" s="51"/>
      <c r="BI866" s="108"/>
      <c r="BJ866" s="51"/>
      <c r="BK866" s="51"/>
      <c r="BL866" s="51"/>
      <c r="BM866" s="51"/>
    </row>
    <row r="867" spans="1:65" s="5" customFormat="1" ht="15.95" customHeight="1" x14ac:dyDescent="0.2">
      <c r="A867" s="61"/>
      <c r="B867" s="689"/>
      <c r="C867" s="689"/>
      <c r="D867" s="689"/>
      <c r="E867" s="689"/>
      <c r="F867" s="689"/>
      <c r="G867" s="46"/>
      <c r="H867" s="32"/>
      <c r="I867" s="103"/>
      <c r="J867" s="46"/>
      <c r="K867" s="33"/>
      <c r="L867" s="51"/>
      <c r="M867" s="130"/>
      <c r="N867" s="61"/>
      <c r="O867" s="689"/>
      <c r="P867" s="689"/>
      <c r="Q867" s="689"/>
      <c r="R867" s="689"/>
      <c r="S867" s="689"/>
      <c r="T867" s="46"/>
      <c r="U867" s="32"/>
      <c r="V867" s="103"/>
      <c r="W867" s="46"/>
      <c r="X867" s="33"/>
      <c r="Y867" s="51"/>
      <c r="Z867" s="130"/>
      <c r="AA867" s="61"/>
      <c r="AB867" s="689"/>
      <c r="AC867" s="689"/>
      <c r="AD867" s="689"/>
      <c r="AE867" s="689"/>
      <c r="AF867" s="689"/>
      <c r="AG867" s="46"/>
      <c r="AH867" s="156"/>
      <c r="AI867" s="176"/>
      <c r="AJ867" s="134"/>
      <c r="AK867" s="33"/>
      <c r="AL867" s="51"/>
      <c r="AM867" s="130"/>
      <c r="AN867" s="61"/>
      <c r="AO867" s="689"/>
      <c r="AP867" s="689"/>
      <c r="AQ867" s="689"/>
      <c r="AR867" s="689"/>
      <c r="AS867" s="689"/>
      <c r="AT867" s="46"/>
      <c r="AU867" s="156"/>
      <c r="AV867" s="176"/>
      <c r="AW867" s="134"/>
      <c r="AX867" s="33"/>
      <c r="AY867" s="51"/>
      <c r="AZ867" s="130"/>
      <c r="BA867" s="61"/>
      <c r="BB867" s="689"/>
      <c r="BC867" s="689"/>
      <c r="BD867" s="689"/>
      <c r="BE867" s="689"/>
      <c r="BF867" s="689"/>
      <c r="BG867" s="46"/>
      <c r="BH867" s="156"/>
      <c r="BI867" s="176"/>
      <c r="BJ867" s="134"/>
      <c r="BK867" s="33"/>
      <c r="BL867" s="51"/>
      <c r="BM867" s="130"/>
    </row>
    <row r="868" spans="1:65" s="5" customFormat="1" ht="15.95" customHeight="1" x14ac:dyDescent="0.2">
      <c r="A868" s="83"/>
      <c r="B868" s="780"/>
      <c r="C868" s="780"/>
      <c r="D868" s="780"/>
      <c r="E868" s="780"/>
      <c r="F868" s="780"/>
      <c r="G868" s="780"/>
      <c r="H868" s="780"/>
      <c r="I868" s="780"/>
      <c r="J868" s="780"/>
      <c r="K868" s="780"/>
      <c r="L868" s="780"/>
      <c r="M868" s="780"/>
      <c r="N868" s="83"/>
      <c r="O868" s="136"/>
      <c r="P868" s="136"/>
      <c r="Q868" s="136"/>
      <c r="R868" s="136"/>
      <c r="S868" s="136"/>
      <c r="T868" s="136"/>
      <c r="U868" s="136"/>
      <c r="V868" s="136"/>
      <c r="W868" s="136"/>
      <c r="X868" s="136"/>
      <c r="Y868" s="136"/>
      <c r="Z868" s="136"/>
      <c r="AA868" s="83"/>
      <c r="AB868" s="136"/>
      <c r="AC868" s="136"/>
      <c r="AD868" s="136"/>
      <c r="AE868" s="136"/>
      <c r="AF868" s="136"/>
      <c r="AG868" s="136"/>
      <c r="AH868" s="51"/>
      <c r="AI868" s="51"/>
      <c r="AJ868" s="51"/>
      <c r="AK868" s="51"/>
      <c r="AL868" s="51"/>
      <c r="AM868" s="51"/>
      <c r="AN868" s="83"/>
      <c r="AO868" s="136"/>
      <c r="AP868" s="136"/>
      <c r="AQ868" s="136"/>
      <c r="AR868" s="136"/>
      <c r="AS868" s="136"/>
      <c r="AT868" s="136"/>
      <c r="AU868" s="51"/>
      <c r="AV868" s="51"/>
      <c r="AW868" s="51"/>
      <c r="AX868" s="51"/>
      <c r="AY868" s="51"/>
      <c r="AZ868" s="51"/>
      <c r="BA868" s="83"/>
      <c r="BB868" s="136"/>
      <c r="BC868" s="136"/>
      <c r="BD868" s="136"/>
      <c r="BE868" s="136"/>
      <c r="BF868" s="136"/>
      <c r="BG868" s="136"/>
      <c r="BH868" s="51"/>
      <c r="BI868" s="51"/>
      <c r="BJ868" s="51"/>
      <c r="BK868" s="51"/>
      <c r="BL868" s="51"/>
      <c r="BM868" s="51"/>
    </row>
    <row r="869" spans="1:65" s="8" customFormat="1" ht="18" customHeight="1" x14ac:dyDescent="0.25">
      <c r="A869" s="781"/>
      <c r="B869" s="781"/>
      <c r="C869" s="781"/>
      <c r="D869" s="781"/>
      <c r="E869" s="781"/>
      <c r="F869" s="781"/>
      <c r="G869" s="781"/>
      <c r="H869" s="781"/>
      <c r="I869" s="781"/>
      <c r="J869" s="56"/>
      <c r="K869" s="779"/>
      <c r="L869" s="779"/>
      <c r="M869" s="779"/>
      <c r="N869" s="168"/>
      <c r="O869" s="168"/>
      <c r="P869" s="168"/>
      <c r="Q869" s="168"/>
      <c r="R869" s="168"/>
      <c r="S869" s="168"/>
      <c r="T869" s="168"/>
      <c r="U869" s="168"/>
      <c r="V869" s="168"/>
      <c r="W869" s="56"/>
      <c r="X869" s="779"/>
      <c r="Y869" s="779"/>
      <c r="Z869" s="779"/>
      <c r="AA869" s="168"/>
      <c r="AB869" s="168"/>
      <c r="AC869" s="168"/>
      <c r="AD869" s="168"/>
      <c r="AE869" s="168"/>
      <c r="AF869" s="168"/>
      <c r="AG869" s="168"/>
      <c r="AH869" s="132"/>
      <c r="AI869" s="132"/>
      <c r="AJ869" s="133"/>
      <c r="AK869" s="779"/>
      <c r="AL869" s="779"/>
      <c r="AM869" s="779"/>
      <c r="AN869" s="168"/>
      <c r="AO869" s="168"/>
      <c r="AP869" s="168"/>
      <c r="AQ869" s="168"/>
      <c r="AR869" s="168"/>
      <c r="AS869" s="168"/>
      <c r="AT869" s="168"/>
      <c r="AU869" s="132"/>
      <c r="AV869" s="132"/>
      <c r="AW869" s="133"/>
      <c r="AX869" s="779"/>
      <c r="AY869" s="779"/>
      <c r="AZ869" s="779"/>
      <c r="BA869" s="168"/>
      <c r="BB869" s="168"/>
      <c r="BC869" s="168"/>
      <c r="BD869" s="168"/>
      <c r="BE869" s="168"/>
      <c r="BF869" s="168"/>
      <c r="BG869" s="168"/>
      <c r="BH869" s="132"/>
      <c r="BI869" s="132"/>
      <c r="BJ869" s="133"/>
      <c r="BK869" s="779"/>
      <c r="BL869" s="779"/>
      <c r="BM869" s="779"/>
    </row>
    <row r="870" spans="1:65" s="8" customFormat="1" ht="12.75" customHeight="1" x14ac:dyDescent="0.25">
      <c r="B870" s="81"/>
      <c r="C870" s="52"/>
      <c r="D870" s="52"/>
      <c r="E870" s="52"/>
      <c r="F870" s="52"/>
      <c r="G870" s="52"/>
      <c r="H870" s="74"/>
      <c r="I870" s="114"/>
      <c r="K870" s="168"/>
      <c r="L870" s="168"/>
      <c r="M870" s="169"/>
      <c r="O870" s="81"/>
      <c r="P870" s="52"/>
      <c r="Q870" s="52"/>
      <c r="R870" s="52"/>
      <c r="S870" s="52"/>
      <c r="T870" s="52"/>
      <c r="U870" s="74"/>
      <c r="V870" s="114"/>
      <c r="X870" s="168"/>
      <c r="Y870" s="168"/>
      <c r="Z870" s="169"/>
      <c r="AB870" s="81"/>
      <c r="AC870" s="52"/>
      <c r="AD870" s="52"/>
      <c r="AE870" s="52"/>
      <c r="AF870" s="52"/>
      <c r="AG870" s="52"/>
      <c r="AH870" s="192"/>
      <c r="AI870" s="193"/>
      <c r="AJ870" s="132"/>
      <c r="AK870" s="168"/>
      <c r="AL870" s="168"/>
      <c r="AM870" s="169"/>
      <c r="AO870" s="81"/>
      <c r="AP870" s="52"/>
      <c r="AQ870" s="52"/>
      <c r="AR870" s="52"/>
      <c r="AS870" s="52"/>
      <c r="AT870" s="52"/>
      <c r="AU870" s="192"/>
      <c r="AV870" s="193"/>
      <c r="AW870" s="132"/>
      <c r="AX870" s="168"/>
      <c r="AY870" s="168"/>
      <c r="AZ870" s="169"/>
      <c r="BB870" s="81"/>
      <c r="BC870" s="52"/>
      <c r="BD870" s="52"/>
      <c r="BE870" s="52"/>
      <c r="BF870" s="52"/>
      <c r="BG870" s="52"/>
      <c r="BH870" s="192"/>
      <c r="BI870" s="193"/>
      <c r="BJ870" s="132"/>
      <c r="BK870" s="168"/>
      <c r="BL870" s="168"/>
      <c r="BM870" s="169"/>
    </row>
    <row r="871" spans="1:65" s="8" customFormat="1" ht="21.75" customHeight="1" x14ac:dyDescent="0.25">
      <c r="A871" s="781"/>
      <c r="B871" s="781"/>
      <c r="C871" s="781"/>
      <c r="D871" s="781"/>
      <c r="E871" s="781"/>
      <c r="F871" s="781"/>
      <c r="G871" s="781"/>
      <c r="H871" s="781"/>
      <c r="I871" s="781"/>
      <c r="J871" s="56"/>
      <c r="K871" s="779"/>
      <c r="L871" s="779"/>
      <c r="M871" s="779"/>
      <c r="N871" s="168"/>
      <c r="O871" s="168"/>
      <c r="P871" s="168"/>
      <c r="Q871" s="168"/>
      <c r="R871" s="168"/>
      <c r="S871" s="168"/>
      <c r="T871" s="168"/>
      <c r="U871" s="168"/>
      <c r="V871" s="168"/>
      <c r="W871" s="56"/>
      <c r="X871" s="779"/>
      <c r="Y871" s="779"/>
      <c r="Z871" s="779"/>
      <c r="AA871" s="168"/>
      <c r="AB871" s="168"/>
      <c r="AC871" s="168"/>
      <c r="AD871" s="168"/>
      <c r="AE871" s="168"/>
      <c r="AF871" s="168"/>
      <c r="AG871" s="168"/>
      <c r="AH871" s="132"/>
      <c r="AI871" s="132"/>
      <c r="AJ871" s="133"/>
      <c r="AK871" s="779"/>
      <c r="AL871" s="779"/>
      <c r="AM871" s="779"/>
      <c r="AN871" s="168"/>
      <c r="AO871" s="168"/>
      <c r="AP871" s="168"/>
      <c r="AQ871" s="168"/>
      <c r="AR871" s="168"/>
      <c r="AS871" s="168"/>
      <c r="AT871" s="168"/>
      <c r="AU871" s="132"/>
      <c r="AV871" s="132"/>
      <c r="AW871" s="133"/>
      <c r="AX871" s="779"/>
      <c r="AY871" s="779"/>
      <c r="AZ871" s="779"/>
      <c r="BA871" s="168"/>
      <c r="BB871" s="168"/>
      <c r="BC871" s="168"/>
      <c r="BD871" s="168"/>
      <c r="BE871" s="168"/>
      <c r="BF871" s="168"/>
      <c r="BG871" s="168"/>
      <c r="BH871" s="132"/>
      <c r="BI871" s="132"/>
      <c r="BJ871" s="133"/>
      <c r="BK871" s="779"/>
      <c r="BL871" s="779"/>
      <c r="BM871" s="779"/>
    </row>
    <row r="872" spans="1:65" s="5" customFormat="1" ht="12.75" customHeight="1" x14ac:dyDescent="0.2">
      <c r="A872" s="22"/>
      <c r="B872" s="73"/>
      <c r="C872" s="689"/>
      <c r="D872" s="689"/>
      <c r="E872" s="689"/>
      <c r="H872" s="24"/>
      <c r="I872" s="98"/>
      <c r="K872" s="59"/>
      <c r="L872" s="59"/>
      <c r="M872" s="59"/>
      <c r="N872" s="22"/>
      <c r="O872" s="73"/>
      <c r="P872" s="689"/>
      <c r="Q872" s="689"/>
      <c r="R872" s="689"/>
      <c r="U872" s="24"/>
      <c r="V872" s="98"/>
      <c r="X872" s="59"/>
      <c r="Y872" s="59"/>
      <c r="Z872" s="59"/>
      <c r="AA872" s="22"/>
      <c r="AB872" s="73"/>
      <c r="AC872" s="689"/>
      <c r="AD872" s="689"/>
      <c r="AE872" s="689"/>
      <c r="AH872" s="51"/>
      <c r="AI872" s="108"/>
      <c r="AJ872" s="51"/>
      <c r="AK872" s="59"/>
      <c r="AL872" s="59"/>
      <c r="AM872" s="59"/>
      <c r="AN872" s="22"/>
      <c r="AO872" s="73"/>
      <c r="AP872" s="689"/>
      <c r="AQ872" s="689"/>
      <c r="AR872" s="689"/>
      <c r="AU872" s="51"/>
      <c r="AV872" s="108"/>
      <c r="AW872" s="51"/>
      <c r="AX872" s="59"/>
      <c r="AY872" s="59"/>
      <c r="AZ872" s="59"/>
      <c r="BA872" s="22"/>
      <c r="BB872" s="73"/>
      <c r="BC872" s="689"/>
      <c r="BD872" s="689"/>
      <c r="BE872" s="689"/>
      <c r="BH872" s="51"/>
      <c r="BI872" s="108"/>
      <c r="BJ872" s="51"/>
      <c r="BK872" s="59"/>
      <c r="BL872" s="59"/>
      <c r="BM872" s="59"/>
    </row>
    <row r="873" spans="1:65" s="5" customFormat="1" ht="27" customHeight="1" x14ac:dyDescent="0.2">
      <c r="A873" s="21"/>
      <c r="B873" s="73"/>
      <c r="C873" s="689"/>
      <c r="D873" s="689"/>
      <c r="E873" s="689"/>
      <c r="F873" s="689"/>
      <c r="G873" s="689"/>
      <c r="H873" s="689"/>
      <c r="I873" s="98"/>
      <c r="K873" s="59"/>
      <c r="L873" s="59"/>
      <c r="M873" s="59"/>
      <c r="N873" s="21"/>
      <c r="O873" s="73"/>
      <c r="P873" s="59"/>
      <c r="Q873" s="59"/>
      <c r="R873" s="59"/>
      <c r="S873" s="59"/>
      <c r="T873" s="59"/>
      <c r="U873" s="59"/>
      <c r="V873" s="98"/>
      <c r="X873" s="59"/>
      <c r="Y873" s="59"/>
      <c r="Z873" s="59"/>
      <c r="AA873" s="21"/>
      <c r="AB873" s="73"/>
      <c r="AC873" s="59"/>
      <c r="AD873" s="59"/>
      <c r="AE873" s="59"/>
      <c r="AF873" s="59"/>
      <c r="AG873" s="59"/>
      <c r="AH873" s="51"/>
      <c r="AI873" s="108"/>
      <c r="AJ873" s="51"/>
      <c r="AK873" s="59"/>
      <c r="AL873" s="59"/>
      <c r="AM873" s="59"/>
      <c r="AN873" s="21"/>
      <c r="AO873" s="73"/>
      <c r="AP873" s="59"/>
      <c r="AQ873" s="59"/>
      <c r="AR873" s="59"/>
      <c r="AS873" s="59"/>
      <c r="AT873" s="59"/>
      <c r="AU873" s="51"/>
      <c r="AV873" s="108"/>
      <c r="AW873" s="51"/>
      <c r="AX873" s="59"/>
      <c r="AY873" s="59"/>
      <c r="AZ873" s="59"/>
      <c r="BA873" s="21"/>
      <c r="BB873" s="73"/>
      <c r="BC873" s="59"/>
      <c r="BD873" s="59"/>
      <c r="BE873" s="59"/>
      <c r="BF873" s="59"/>
      <c r="BG873" s="59"/>
      <c r="BH873" s="51"/>
      <c r="BI873" s="108"/>
      <c r="BJ873" s="51"/>
      <c r="BK873" s="59"/>
      <c r="BL873" s="59"/>
      <c r="BM873" s="59"/>
    </row>
    <row r="874" spans="1:65" s="5" customFormat="1" x14ac:dyDescent="0.2">
      <c r="A874" s="21"/>
      <c r="B874" s="73"/>
      <c r="H874" s="24"/>
      <c r="I874" s="98"/>
      <c r="K874" s="59"/>
      <c r="L874" s="59"/>
      <c r="M874" s="59"/>
      <c r="N874" s="21"/>
      <c r="O874" s="73"/>
      <c r="U874" s="24"/>
      <c r="V874" s="98"/>
      <c r="X874" s="59"/>
      <c r="Y874" s="59"/>
      <c r="Z874" s="59"/>
      <c r="AA874" s="21"/>
      <c r="AB874" s="73"/>
      <c r="AH874" s="51"/>
      <c r="AI874" s="108"/>
      <c r="AJ874" s="51"/>
      <c r="AK874" s="59"/>
      <c r="AL874" s="59"/>
      <c r="AM874" s="59"/>
      <c r="AN874" s="21"/>
      <c r="AO874" s="73"/>
      <c r="AU874" s="51"/>
      <c r="AV874" s="108"/>
      <c r="AW874" s="51"/>
      <c r="AX874" s="59"/>
      <c r="AY874" s="59"/>
      <c r="AZ874" s="59"/>
      <c r="BA874" s="21"/>
      <c r="BB874" s="73"/>
      <c r="BH874" s="51"/>
      <c r="BI874" s="108"/>
      <c r="BJ874" s="51"/>
      <c r="BK874" s="59"/>
      <c r="BL874" s="59"/>
      <c r="BM874" s="59"/>
    </row>
    <row r="875" spans="1:65" s="5" customFormat="1" x14ac:dyDescent="0.2">
      <c r="A875" s="21"/>
      <c r="B875" s="73"/>
      <c r="H875" s="24"/>
      <c r="I875" s="98"/>
      <c r="K875" s="59"/>
      <c r="L875" s="59"/>
      <c r="M875" s="59"/>
      <c r="N875" s="21"/>
      <c r="O875" s="73"/>
      <c r="U875" s="24"/>
      <c r="V875" s="98"/>
      <c r="X875" s="59"/>
      <c r="Y875" s="59"/>
      <c r="Z875" s="59"/>
      <c r="AA875" s="21"/>
      <c r="AB875" s="73"/>
      <c r="AH875" s="51"/>
      <c r="AI875" s="108"/>
      <c r="AJ875" s="51"/>
      <c r="AK875" s="59"/>
      <c r="AL875" s="59"/>
      <c r="AM875" s="59"/>
      <c r="AN875" s="21"/>
      <c r="AO875" s="73"/>
      <c r="AU875" s="51"/>
      <c r="AV875" s="108"/>
      <c r="AW875" s="51"/>
      <c r="AX875" s="59"/>
      <c r="AY875" s="59"/>
      <c r="AZ875" s="59"/>
      <c r="BA875" s="21"/>
      <c r="BB875" s="73"/>
      <c r="BH875" s="51"/>
      <c r="BI875" s="108"/>
      <c r="BJ875" s="51"/>
      <c r="BK875" s="59"/>
      <c r="BL875" s="59"/>
      <c r="BM875" s="59"/>
    </row>
    <row r="876" spans="1:65" s="5" customFormat="1" ht="13.5" customHeight="1" x14ac:dyDescent="0.2">
      <c r="A876" s="21"/>
      <c r="B876" s="73"/>
      <c r="H876" s="6"/>
      <c r="I876" s="58"/>
      <c r="K876" s="59"/>
      <c r="L876" s="51"/>
      <c r="M876" s="130"/>
      <c r="N876" s="21"/>
      <c r="O876" s="73"/>
      <c r="U876" s="6"/>
      <c r="V876" s="58"/>
      <c r="X876" s="59"/>
      <c r="Y876" s="51"/>
      <c r="Z876" s="130"/>
      <c r="AA876" s="21"/>
      <c r="AB876" s="73"/>
      <c r="AH876" s="59"/>
      <c r="AI876" s="108"/>
      <c r="AJ876" s="51"/>
      <c r="AK876" s="59"/>
      <c r="AL876" s="51"/>
      <c r="AM876" s="130"/>
      <c r="AN876" s="21"/>
      <c r="AO876" s="73"/>
      <c r="AU876" s="59"/>
      <c r="AV876" s="108"/>
      <c r="AW876" s="51"/>
      <c r="AX876" s="59"/>
      <c r="AY876" s="51"/>
      <c r="AZ876" s="130"/>
      <c r="BA876" s="21"/>
      <c r="BB876" s="73"/>
      <c r="BH876" s="59"/>
      <c r="BI876" s="108"/>
      <c r="BJ876" s="51"/>
      <c r="BK876" s="59"/>
      <c r="BL876" s="51"/>
      <c r="BM876" s="130"/>
    </row>
    <row r="877" spans="1:65" s="5" customFormat="1" ht="13.5" customHeight="1" x14ac:dyDescent="0.2">
      <c r="A877" s="21"/>
      <c r="B877" s="73"/>
      <c r="H877" s="6"/>
      <c r="I877" s="58"/>
      <c r="K877" s="59"/>
      <c r="L877" s="51"/>
      <c r="M877" s="130"/>
      <c r="N877" s="21"/>
      <c r="O877" s="73"/>
      <c r="U877" s="6"/>
      <c r="V877" s="58"/>
      <c r="X877" s="59"/>
      <c r="Y877" s="51"/>
      <c r="Z877" s="130"/>
      <c r="AA877" s="21"/>
      <c r="AB877" s="73"/>
      <c r="AH877" s="59"/>
      <c r="AI877" s="108"/>
      <c r="AJ877" s="51"/>
      <c r="AK877" s="59"/>
      <c r="AL877" s="51"/>
      <c r="AM877" s="130"/>
      <c r="AN877" s="21"/>
      <c r="AO877" s="73"/>
      <c r="AU877" s="59"/>
      <c r="AV877" s="108"/>
      <c r="AW877" s="51"/>
      <c r="AX877" s="59"/>
      <c r="AY877" s="51"/>
      <c r="AZ877" s="130"/>
      <c r="BA877" s="21"/>
      <c r="BB877" s="73"/>
      <c r="BH877" s="59"/>
      <c r="BI877" s="108"/>
      <c r="BJ877" s="51"/>
      <c r="BK877" s="59"/>
      <c r="BL877" s="51"/>
      <c r="BM877" s="130"/>
    </row>
    <row r="878" spans="1:65" s="5" customFormat="1" ht="13.5" customHeight="1" x14ac:dyDescent="0.2">
      <c r="A878" s="21"/>
      <c r="B878" s="73"/>
      <c r="H878" s="6"/>
      <c r="I878" s="58"/>
      <c r="K878" s="59"/>
      <c r="L878" s="51"/>
      <c r="M878" s="130"/>
      <c r="N878" s="21"/>
      <c r="O878" s="73"/>
      <c r="U878" s="6"/>
      <c r="V878" s="58"/>
      <c r="X878" s="59"/>
      <c r="Y878" s="51"/>
      <c r="Z878" s="130"/>
      <c r="AA878" s="21"/>
      <c r="AB878" s="73"/>
      <c r="AH878" s="59"/>
      <c r="AI878" s="108"/>
      <c r="AJ878" s="51"/>
      <c r="AK878" s="59"/>
      <c r="AL878" s="51"/>
      <c r="AM878" s="130"/>
      <c r="AN878" s="21"/>
      <c r="AO878" s="73"/>
      <c r="AU878" s="59"/>
      <c r="AV878" s="108"/>
      <c r="AW878" s="51"/>
      <c r="AX878" s="59"/>
      <c r="AY878" s="51"/>
      <c r="AZ878" s="130"/>
      <c r="BA878" s="21"/>
      <c r="BB878" s="73"/>
      <c r="BH878" s="59"/>
      <c r="BI878" s="108"/>
      <c r="BJ878" s="51"/>
      <c r="BK878" s="59"/>
      <c r="BL878" s="51"/>
      <c r="BM878" s="130"/>
    </row>
    <row r="879" spans="1:65" s="5" customFormat="1" ht="13.5" customHeight="1" x14ac:dyDescent="0.2">
      <c r="A879" s="21"/>
      <c r="B879" s="73"/>
      <c r="H879" s="6"/>
      <c r="I879" s="58"/>
      <c r="K879" s="59"/>
      <c r="L879" s="51"/>
      <c r="M879" s="130"/>
      <c r="N879" s="21"/>
      <c r="O879" s="73"/>
      <c r="U879" s="6"/>
      <c r="V879" s="58"/>
      <c r="X879" s="59"/>
      <c r="Y879" s="51"/>
      <c r="Z879" s="130"/>
      <c r="AA879" s="21"/>
      <c r="AB879" s="73"/>
      <c r="AH879" s="59"/>
      <c r="AI879" s="108"/>
      <c r="AJ879" s="51"/>
      <c r="AK879" s="59"/>
      <c r="AL879" s="51"/>
      <c r="AM879" s="130"/>
      <c r="AN879" s="21"/>
      <c r="AO879" s="73"/>
      <c r="AU879" s="59"/>
      <c r="AV879" s="108"/>
      <c r="AW879" s="51"/>
      <c r="AX879" s="59"/>
      <c r="AY879" s="51"/>
      <c r="AZ879" s="130"/>
      <c r="BA879" s="21"/>
      <c r="BB879" s="73"/>
      <c r="BH879" s="59"/>
      <c r="BI879" s="108"/>
      <c r="BJ879" s="51"/>
      <c r="BK879" s="59"/>
      <c r="BL879" s="51"/>
      <c r="BM879" s="130"/>
    </row>
    <row r="880" spans="1:65" s="5" customFormat="1" ht="13.5" customHeight="1" x14ac:dyDescent="0.2">
      <c r="A880" s="21"/>
      <c r="B880" s="73"/>
      <c r="H880" s="6"/>
      <c r="I880" s="58"/>
      <c r="K880" s="59"/>
      <c r="L880" s="51"/>
      <c r="M880" s="130"/>
      <c r="N880" s="21"/>
      <c r="O880" s="73"/>
      <c r="U880" s="6"/>
      <c r="V880" s="58"/>
      <c r="X880" s="59"/>
      <c r="Y880" s="51"/>
      <c r="Z880" s="130"/>
      <c r="AA880" s="21"/>
      <c r="AB880" s="73"/>
      <c r="AH880" s="59"/>
      <c r="AI880" s="108"/>
      <c r="AJ880" s="51"/>
      <c r="AK880" s="59"/>
      <c r="AL880" s="51"/>
      <c r="AM880" s="130"/>
      <c r="AN880" s="21"/>
      <c r="AO880" s="73"/>
      <c r="AU880" s="59"/>
      <c r="AV880" s="108"/>
      <c r="AW880" s="51"/>
      <c r="AX880" s="59"/>
      <c r="AY880" s="51"/>
      <c r="AZ880" s="130"/>
      <c r="BA880" s="21"/>
      <c r="BB880" s="73"/>
      <c r="BH880" s="59"/>
      <c r="BI880" s="108"/>
      <c r="BJ880" s="51"/>
      <c r="BK880" s="59"/>
      <c r="BL880" s="51"/>
      <c r="BM880" s="130"/>
    </row>
    <row r="881" spans="1:65" s="5" customFormat="1" ht="13.5" customHeight="1" x14ac:dyDescent="0.2">
      <c r="A881" s="21"/>
      <c r="B881" s="73"/>
      <c r="H881" s="6"/>
      <c r="I881" s="58"/>
      <c r="K881" s="59"/>
      <c r="L881" s="51"/>
      <c r="M881" s="130"/>
      <c r="N881" s="21"/>
      <c r="O881" s="73"/>
      <c r="U881" s="6"/>
      <c r="V881" s="58"/>
      <c r="X881" s="59"/>
      <c r="Y881" s="51"/>
      <c r="Z881" s="130"/>
      <c r="AA881" s="21"/>
      <c r="AB881" s="73"/>
      <c r="AH881" s="59"/>
      <c r="AI881" s="108"/>
      <c r="AJ881" s="51"/>
      <c r="AK881" s="59"/>
      <c r="AL881" s="51"/>
      <c r="AM881" s="130"/>
      <c r="AN881" s="21"/>
      <c r="AO881" s="73"/>
      <c r="AU881" s="59"/>
      <c r="AV881" s="108"/>
      <c r="AW881" s="51"/>
      <c r="AX881" s="59"/>
      <c r="AY881" s="51"/>
      <c r="AZ881" s="130"/>
      <c r="BA881" s="21"/>
      <c r="BB881" s="73"/>
      <c r="BH881" s="59"/>
      <c r="BI881" s="108"/>
      <c r="BJ881" s="51"/>
      <c r="BK881" s="59"/>
      <c r="BL881" s="51"/>
      <c r="BM881" s="130"/>
    </row>
    <row r="882" spans="1:65" s="5" customFormat="1" ht="13.5" customHeight="1" x14ac:dyDescent="0.2">
      <c r="A882" s="21"/>
      <c r="B882" s="73"/>
      <c r="H882" s="24"/>
      <c r="I882" s="58"/>
      <c r="K882" s="59"/>
      <c r="L882" s="51"/>
      <c r="M882" s="59"/>
      <c r="N882" s="21"/>
      <c r="O882" s="73"/>
      <c r="U882" s="24"/>
      <c r="V882" s="58"/>
      <c r="X882" s="59"/>
      <c r="Y882" s="51"/>
      <c r="Z882" s="59"/>
      <c r="AA882" s="21"/>
      <c r="AB882" s="73"/>
      <c r="AH882" s="51"/>
      <c r="AI882" s="108"/>
      <c r="AJ882" s="51"/>
      <c r="AK882" s="59"/>
      <c r="AL882" s="51"/>
      <c r="AM882" s="59"/>
      <c r="AN882" s="21"/>
      <c r="AO882" s="73"/>
      <c r="AU882" s="51"/>
      <c r="AV882" s="108"/>
      <c r="AW882" s="51"/>
      <c r="AX882" s="59"/>
      <c r="AY882" s="51"/>
      <c r="AZ882" s="59"/>
      <c r="BA882" s="21"/>
      <c r="BB882" s="73"/>
      <c r="BH882" s="51"/>
      <c r="BI882" s="108"/>
      <c r="BJ882" s="51"/>
      <c r="BK882" s="59"/>
      <c r="BL882" s="51"/>
      <c r="BM882" s="59"/>
    </row>
    <row r="883" spans="1:65" s="5" customFormat="1" ht="13.5" customHeight="1" x14ac:dyDescent="0.2">
      <c r="A883" s="22"/>
      <c r="B883" s="73"/>
      <c r="C883" s="689"/>
      <c r="D883" s="689"/>
      <c r="E883" s="689"/>
      <c r="F883" s="689"/>
      <c r="G883" s="689"/>
      <c r="H883" s="24"/>
      <c r="I883" s="98"/>
      <c r="K883" s="59"/>
      <c r="L883" s="59"/>
      <c r="M883" s="59"/>
      <c r="N883" s="22"/>
      <c r="O883" s="73"/>
      <c r="P883" s="689"/>
      <c r="Q883" s="689"/>
      <c r="R883" s="689"/>
      <c r="S883" s="689"/>
      <c r="T883" s="689"/>
      <c r="U883" s="24"/>
      <c r="V883" s="98"/>
      <c r="X883" s="59"/>
      <c r="Y883" s="59"/>
      <c r="Z883" s="59"/>
      <c r="AA883" s="22"/>
      <c r="AB883" s="73"/>
      <c r="AC883" s="689"/>
      <c r="AD883" s="689"/>
      <c r="AE883" s="689"/>
      <c r="AF883" s="689"/>
      <c r="AG883" s="689"/>
      <c r="AH883" s="51"/>
      <c r="AI883" s="108"/>
      <c r="AJ883" s="51"/>
      <c r="AK883" s="59"/>
      <c r="AL883" s="59"/>
      <c r="AM883" s="59"/>
      <c r="AN883" s="22"/>
      <c r="AO883" s="73"/>
      <c r="AP883" s="689"/>
      <c r="AQ883" s="689"/>
      <c r="AR883" s="689"/>
      <c r="AS883" s="689"/>
      <c r="AT883" s="689"/>
      <c r="AU883" s="51"/>
      <c r="AV883" s="108"/>
      <c r="AW883" s="51"/>
      <c r="AX883" s="59"/>
      <c r="AY883" s="59"/>
      <c r="AZ883" s="59"/>
      <c r="BA883" s="22"/>
      <c r="BB883" s="73"/>
      <c r="BC883" s="689"/>
      <c r="BD883" s="689"/>
      <c r="BE883" s="689"/>
      <c r="BF883" s="689"/>
      <c r="BG883" s="689"/>
      <c r="BH883" s="51"/>
      <c r="BI883" s="108"/>
      <c r="BJ883" s="51"/>
      <c r="BK883" s="59"/>
      <c r="BL883" s="59"/>
      <c r="BM883" s="59"/>
    </row>
    <row r="884" spans="1:65" s="5" customFormat="1" ht="27.6" customHeight="1" x14ac:dyDescent="0.2">
      <c r="A884" s="21"/>
      <c r="B884" s="73"/>
      <c r="C884" s="689"/>
      <c r="D884" s="689"/>
      <c r="E884" s="689"/>
      <c r="F884" s="689"/>
      <c r="G884" s="689"/>
      <c r="H884" s="689"/>
      <c r="I884" s="98"/>
      <c r="K884" s="59"/>
      <c r="L884" s="59"/>
      <c r="M884" s="59"/>
      <c r="N884" s="21"/>
      <c r="O884" s="73"/>
      <c r="P884" s="59"/>
      <c r="Q884" s="59"/>
      <c r="R884" s="59"/>
      <c r="S884" s="59"/>
      <c r="T884" s="59"/>
      <c r="U884" s="59"/>
      <c r="V884" s="98"/>
      <c r="X884" s="59"/>
      <c r="Y884" s="59"/>
      <c r="Z884" s="59"/>
      <c r="AA884" s="21"/>
      <c r="AB884" s="73"/>
      <c r="AC884" s="59"/>
      <c r="AD884" s="59"/>
      <c r="AE884" s="59"/>
      <c r="AF884" s="59"/>
      <c r="AG884" s="59"/>
      <c r="AH884" s="51"/>
      <c r="AI884" s="108"/>
      <c r="AJ884" s="51"/>
      <c r="AK884" s="59"/>
      <c r="AL884" s="59"/>
      <c r="AM884" s="59"/>
      <c r="AN884" s="21"/>
      <c r="AO884" s="73"/>
      <c r="AP884" s="59"/>
      <c r="AQ884" s="59"/>
      <c r="AR884" s="59"/>
      <c r="AS884" s="59"/>
      <c r="AT884" s="59"/>
      <c r="AU884" s="51"/>
      <c r="AV884" s="108"/>
      <c r="AW884" s="51"/>
      <c r="AX884" s="59"/>
      <c r="AY884" s="59"/>
      <c r="AZ884" s="59"/>
      <c r="BA884" s="21"/>
      <c r="BB884" s="73"/>
      <c r="BC884" s="59"/>
      <c r="BD884" s="59"/>
      <c r="BE884" s="59"/>
      <c r="BF884" s="59"/>
      <c r="BG884" s="59"/>
      <c r="BH884" s="51"/>
      <c r="BI884" s="108"/>
      <c r="BJ884" s="51"/>
      <c r="BK884" s="59"/>
      <c r="BL884" s="59"/>
      <c r="BM884" s="59"/>
    </row>
    <row r="885" spans="1:65" s="5" customFormat="1" ht="13.5" customHeight="1" x14ac:dyDescent="0.2">
      <c r="A885" s="21"/>
      <c r="B885" s="73"/>
      <c r="H885" s="24"/>
      <c r="I885" s="98"/>
      <c r="K885" s="59"/>
      <c r="L885" s="59"/>
      <c r="M885" s="59"/>
      <c r="N885" s="21"/>
      <c r="O885" s="73"/>
      <c r="U885" s="24"/>
      <c r="V885" s="98"/>
      <c r="X885" s="59"/>
      <c r="Y885" s="59"/>
      <c r="Z885" s="59"/>
      <c r="AA885" s="21"/>
      <c r="AB885" s="73"/>
      <c r="AH885" s="51"/>
      <c r="AI885" s="108"/>
      <c r="AJ885" s="51"/>
      <c r="AK885" s="59"/>
      <c r="AL885" s="59"/>
      <c r="AM885" s="59"/>
      <c r="AN885" s="21"/>
      <c r="AO885" s="73"/>
      <c r="AU885" s="51"/>
      <c r="AV885" s="108"/>
      <c r="AW885" s="51"/>
      <c r="AX885" s="59"/>
      <c r="AY885" s="59"/>
      <c r="AZ885" s="59"/>
      <c r="BA885" s="21"/>
      <c r="BB885" s="73"/>
      <c r="BH885" s="51"/>
      <c r="BI885" s="108"/>
      <c r="BJ885" s="51"/>
      <c r="BK885" s="59"/>
      <c r="BL885" s="59"/>
      <c r="BM885" s="59"/>
    </row>
    <row r="886" spans="1:65" s="5" customFormat="1" ht="13.5" customHeight="1" x14ac:dyDescent="0.2">
      <c r="A886" s="21"/>
      <c r="B886" s="73"/>
      <c r="H886" s="24"/>
      <c r="I886" s="98"/>
      <c r="K886" s="59"/>
      <c r="L886" s="59"/>
      <c r="M886" s="59"/>
      <c r="N886" s="21"/>
      <c r="O886" s="73"/>
      <c r="U886" s="24"/>
      <c r="V886" s="98"/>
      <c r="X886" s="59"/>
      <c r="Y886" s="59"/>
      <c r="Z886" s="59"/>
      <c r="AA886" s="21"/>
      <c r="AB886" s="73"/>
      <c r="AH886" s="51"/>
      <c r="AI886" s="108"/>
      <c r="AJ886" s="51"/>
      <c r="AK886" s="59"/>
      <c r="AL886" s="59"/>
      <c r="AM886" s="59"/>
      <c r="AN886" s="21"/>
      <c r="AO886" s="73"/>
      <c r="AU886" s="51"/>
      <c r="AV886" s="108"/>
      <c r="AW886" s="51"/>
      <c r="AX886" s="59"/>
      <c r="AY886" s="59"/>
      <c r="AZ886" s="59"/>
      <c r="BA886" s="21"/>
      <c r="BB886" s="73"/>
      <c r="BH886" s="51"/>
      <c r="BI886" s="108"/>
      <c r="BJ886" s="51"/>
      <c r="BK886" s="59"/>
      <c r="BL886" s="59"/>
      <c r="BM886" s="59"/>
    </row>
    <row r="887" spans="1:65" s="5" customFormat="1" ht="13.5" customHeight="1" x14ac:dyDescent="0.2">
      <c r="A887" s="21"/>
      <c r="B887" s="73"/>
      <c r="H887" s="6"/>
      <c r="I887" s="58"/>
      <c r="K887" s="59"/>
      <c r="L887" s="51"/>
      <c r="M887" s="130"/>
      <c r="N887" s="21"/>
      <c r="O887" s="73"/>
      <c r="U887" s="6"/>
      <c r="V887" s="58"/>
      <c r="X887" s="59"/>
      <c r="Y887" s="51"/>
      <c r="Z887" s="130"/>
      <c r="AA887" s="21"/>
      <c r="AB887" s="73"/>
      <c r="AH887" s="59"/>
      <c r="AI887" s="108"/>
      <c r="AJ887" s="51"/>
      <c r="AK887" s="59"/>
      <c r="AL887" s="51"/>
      <c r="AM887" s="130"/>
      <c r="AN887" s="21"/>
      <c r="AO887" s="73"/>
      <c r="AU887" s="59"/>
      <c r="AV887" s="108"/>
      <c r="AW887" s="51"/>
      <c r="AX887" s="59"/>
      <c r="AY887" s="51"/>
      <c r="AZ887" s="130"/>
      <c r="BA887" s="21"/>
      <c r="BB887" s="73"/>
      <c r="BH887" s="59"/>
      <c r="BI887" s="108"/>
      <c r="BJ887" s="51"/>
      <c r="BK887" s="59"/>
      <c r="BL887" s="51"/>
      <c r="BM887" s="130"/>
    </row>
    <row r="888" spans="1:65" s="5" customFormat="1" ht="13.5" customHeight="1" x14ac:dyDescent="0.2">
      <c r="A888" s="21"/>
      <c r="B888" s="73"/>
      <c r="H888" s="6"/>
      <c r="I888" s="58"/>
      <c r="K888" s="59"/>
      <c r="L888" s="51"/>
      <c r="M888" s="130"/>
      <c r="N888" s="21"/>
      <c r="O888" s="73"/>
      <c r="U888" s="6"/>
      <c r="V888" s="58"/>
      <c r="X888" s="59"/>
      <c r="Y888" s="51"/>
      <c r="Z888" s="130"/>
      <c r="AA888" s="21"/>
      <c r="AB888" s="73"/>
      <c r="AH888" s="59"/>
      <c r="AI888" s="108"/>
      <c r="AJ888" s="51"/>
      <c r="AK888" s="59"/>
      <c r="AL888" s="51"/>
      <c r="AM888" s="130"/>
      <c r="AN888" s="21"/>
      <c r="AO888" s="73"/>
      <c r="AU888" s="59"/>
      <c r="AV888" s="108"/>
      <c r="AW888" s="51"/>
      <c r="AX888" s="59"/>
      <c r="AY888" s="51"/>
      <c r="AZ888" s="130"/>
      <c r="BA888" s="21"/>
      <c r="BB888" s="73"/>
      <c r="BH888" s="59"/>
      <c r="BI888" s="108"/>
      <c r="BJ888" s="51"/>
      <c r="BK888" s="59"/>
      <c r="BL888" s="51"/>
      <c r="BM888" s="130"/>
    </row>
    <row r="889" spans="1:65" s="5" customFormat="1" ht="13.5" customHeight="1" x14ac:dyDescent="0.2">
      <c r="A889" s="21"/>
      <c r="B889" s="73"/>
      <c r="H889" s="6"/>
      <c r="I889" s="58"/>
      <c r="K889" s="59"/>
      <c r="L889" s="51"/>
      <c r="M889" s="130"/>
      <c r="N889" s="21"/>
      <c r="O889" s="73"/>
      <c r="U889" s="6"/>
      <c r="V889" s="58"/>
      <c r="X889" s="59"/>
      <c r="Y889" s="51"/>
      <c r="Z889" s="130"/>
      <c r="AA889" s="21"/>
      <c r="AB889" s="73"/>
      <c r="AH889" s="59"/>
      <c r="AI889" s="108"/>
      <c r="AJ889" s="51"/>
      <c r="AK889" s="59"/>
      <c r="AL889" s="51"/>
      <c r="AM889" s="130"/>
      <c r="AN889" s="21"/>
      <c r="AO889" s="73"/>
      <c r="AU889" s="59"/>
      <c r="AV889" s="108"/>
      <c r="AW889" s="51"/>
      <c r="AX889" s="59"/>
      <c r="AY889" s="51"/>
      <c r="AZ889" s="130"/>
      <c r="BA889" s="21"/>
      <c r="BB889" s="73"/>
      <c r="BH889" s="59"/>
      <c r="BI889" s="108"/>
      <c r="BJ889" s="51"/>
      <c r="BK889" s="59"/>
      <c r="BL889" s="51"/>
      <c r="BM889" s="130"/>
    </row>
    <row r="890" spans="1:65" s="5" customFormat="1" ht="13.5" customHeight="1" x14ac:dyDescent="0.2">
      <c r="A890" s="21"/>
      <c r="B890" s="73"/>
      <c r="H890" s="6"/>
      <c r="I890" s="58"/>
      <c r="K890" s="59"/>
      <c r="L890" s="51"/>
      <c r="M890" s="130"/>
      <c r="N890" s="21"/>
      <c r="O890" s="73"/>
      <c r="U890" s="6"/>
      <c r="V890" s="58"/>
      <c r="X890" s="59"/>
      <c r="Y890" s="51"/>
      <c r="Z890" s="130"/>
      <c r="AA890" s="21"/>
      <c r="AB890" s="73"/>
      <c r="AH890" s="59"/>
      <c r="AI890" s="108"/>
      <c r="AJ890" s="51"/>
      <c r="AK890" s="59"/>
      <c r="AL890" s="51"/>
      <c r="AM890" s="130"/>
      <c r="AN890" s="21"/>
      <c r="AO890" s="73"/>
      <c r="AU890" s="59"/>
      <c r="AV890" s="108"/>
      <c r="AW890" s="51"/>
      <c r="AX890" s="59"/>
      <c r="AY890" s="51"/>
      <c r="AZ890" s="130"/>
      <c r="BA890" s="21"/>
      <c r="BB890" s="73"/>
      <c r="BH890" s="59"/>
      <c r="BI890" s="108"/>
      <c r="BJ890" s="51"/>
      <c r="BK890" s="59"/>
      <c r="BL890" s="51"/>
      <c r="BM890" s="130"/>
    </row>
    <row r="891" spans="1:65" s="5" customFormat="1" ht="13.5" customHeight="1" x14ac:dyDescent="0.2">
      <c r="A891" s="21"/>
      <c r="B891" s="73"/>
      <c r="H891" s="6"/>
      <c r="I891" s="58"/>
      <c r="K891" s="59"/>
      <c r="L891" s="51"/>
      <c r="M891" s="130"/>
      <c r="N891" s="21"/>
      <c r="O891" s="73"/>
      <c r="U891" s="6"/>
      <c r="V891" s="58"/>
      <c r="X891" s="59"/>
      <c r="Y891" s="51"/>
      <c r="Z891" s="130"/>
      <c r="AA891" s="21"/>
      <c r="AB891" s="73"/>
      <c r="AH891" s="59"/>
      <c r="AI891" s="108"/>
      <c r="AJ891" s="51"/>
      <c r="AK891" s="59"/>
      <c r="AL891" s="51"/>
      <c r="AM891" s="130"/>
      <c r="AN891" s="21"/>
      <c r="AO891" s="73"/>
      <c r="AU891" s="59"/>
      <c r="AV891" s="108"/>
      <c r="AW891" s="51"/>
      <c r="AX891" s="59"/>
      <c r="AY891" s="51"/>
      <c r="AZ891" s="130"/>
      <c r="BA891" s="21"/>
      <c r="BB891" s="73"/>
      <c r="BH891" s="59"/>
      <c r="BI891" s="108"/>
      <c r="BJ891" s="51"/>
      <c r="BK891" s="59"/>
      <c r="BL891" s="51"/>
      <c r="BM891" s="130"/>
    </row>
    <row r="892" spans="1:65" s="5" customFormat="1" ht="13.5" customHeight="1" x14ac:dyDescent="0.2">
      <c r="A892" s="21"/>
      <c r="B892" s="73"/>
      <c r="H892" s="6"/>
      <c r="I892" s="58"/>
      <c r="K892" s="59"/>
      <c r="L892" s="51"/>
      <c r="M892" s="130"/>
      <c r="N892" s="21"/>
      <c r="O892" s="73"/>
      <c r="U892" s="6"/>
      <c r="V892" s="58"/>
      <c r="X892" s="59"/>
      <c r="Y892" s="51"/>
      <c r="Z892" s="130"/>
      <c r="AA892" s="21"/>
      <c r="AB892" s="73"/>
      <c r="AH892" s="59"/>
      <c r="AI892" s="108"/>
      <c r="AJ892" s="51"/>
      <c r="AK892" s="59"/>
      <c r="AL892" s="51"/>
      <c r="AM892" s="130"/>
      <c r="AN892" s="21"/>
      <c r="AO892" s="73"/>
      <c r="AU892" s="59"/>
      <c r="AV892" s="108"/>
      <c r="AW892" s="51"/>
      <c r="AX892" s="59"/>
      <c r="AY892" s="51"/>
      <c r="AZ892" s="130"/>
      <c r="BA892" s="21"/>
      <c r="BB892" s="73"/>
      <c r="BH892" s="59"/>
      <c r="BI892" s="108"/>
      <c r="BJ892" s="51"/>
      <c r="BK892" s="59"/>
      <c r="BL892" s="51"/>
      <c r="BM892" s="130"/>
    </row>
    <row r="893" spans="1:65" s="20" customFormat="1" x14ac:dyDescent="0.2">
      <c r="A893" s="16"/>
      <c r="B893" s="692"/>
      <c r="C893" s="692"/>
      <c r="D893" s="692"/>
      <c r="E893" s="692"/>
      <c r="F893" s="692"/>
      <c r="G893" s="692"/>
      <c r="H893" s="17"/>
      <c r="I893" s="96"/>
      <c r="J893" s="18"/>
      <c r="K893" s="19"/>
      <c r="L893" s="19"/>
      <c r="M893" s="17"/>
      <c r="N893" s="16"/>
      <c r="O893" s="692"/>
      <c r="P893" s="692"/>
      <c r="Q893" s="692"/>
      <c r="R893" s="692"/>
      <c r="S893" s="692"/>
      <c r="T893" s="692"/>
      <c r="U893" s="17"/>
      <c r="V893" s="96"/>
      <c r="W893" s="18"/>
      <c r="X893" s="19"/>
      <c r="Y893" s="19"/>
      <c r="Z893" s="17"/>
      <c r="AA893" s="16"/>
      <c r="AB893" s="692"/>
      <c r="AC893" s="692"/>
      <c r="AD893" s="692"/>
      <c r="AE893" s="692"/>
      <c r="AF893" s="692"/>
      <c r="AG893" s="692"/>
      <c r="AH893" s="17"/>
      <c r="AI893" s="96"/>
      <c r="AJ893" s="19"/>
      <c r="AK893" s="19"/>
      <c r="AL893" s="19"/>
      <c r="AM893" s="17"/>
      <c r="AN893" s="16"/>
      <c r="AO893" s="692"/>
      <c r="AP893" s="692"/>
      <c r="AQ893" s="692"/>
      <c r="AR893" s="692"/>
      <c r="AS893" s="692"/>
      <c r="AT893" s="692"/>
      <c r="AU893" s="17"/>
      <c r="AV893" s="96"/>
      <c r="AW893" s="19"/>
      <c r="AX893" s="19"/>
      <c r="AY893" s="19"/>
      <c r="AZ893" s="17"/>
      <c r="BA893" s="16"/>
      <c r="BB893" s="692"/>
      <c r="BC893" s="692"/>
      <c r="BD893" s="692"/>
      <c r="BE893" s="692"/>
      <c r="BF893" s="692"/>
      <c r="BG893" s="692"/>
      <c r="BH893" s="17"/>
      <c r="BI893" s="96"/>
      <c r="BJ893" s="19"/>
      <c r="BK893" s="19"/>
      <c r="BL893" s="19"/>
      <c r="BM893" s="17"/>
    </row>
    <row r="894" spans="1:65" s="5" customFormat="1" ht="13.5" customHeight="1" x14ac:dyDescent="0.2">
      <c r="A894" s="21"/>
      <c r="B894" s="73"/>
      <c r="H894" s="24"/>
      <c r="I894" s="58"/>
      <c r="K894" s="59"/>
      <c r="L894" s="51"/>
      <c r="M894" s="59"/>
      <c r="N894" s="21"/>
      <c r="O894" s="73"/>
      <c r="U894" s="24"/>
      <c r="V894" s="58"/>
      <c r="X894" s="59"/>
      <c r="Y894" s="51"/>
      <c r="Z894" s="59"/>
      <c r="AA894" s="21"/>
      <c r="AB894" s="73"/>
      <c r="AH894" s="51"/>
      <c r="AI894" s="108"/>
      <c r="AJ894" s="51"/>
      <c r="AK894" s="59"/>
      <c r="AL894" s="51"/>
      <c r="AM894" s="59"/>
      <c r="AN894" s="21"/>
      <c r="AO894" s="73"/>
      <c r="AU894" s="51"/>
      <c r="AV894" s="108"/>
      <c r="AW894" s="51"/>
      <c r="AX894" s="59"/>
      <c r="AY894" s="51"/>
      <c r="AZ894" s="59"/>
      <c r="BA894" s="21"/>
      <c r="BB894" s="73"/>
      <c r="BH894" s="51"/>
      <c r="BI894" s="108"/>
      <c r="BJ894" s="51"/>
      <c r="BK894" s="59"/>
      <c r="BL894" s="51"/>
      <c r="BM894" s="59"/>
    </row>
    <row r="895" spans="1:65" s="5" customFormat="1" x14ac:dyDescent="0.2">
      <c r="A895" s="21"/>
      <c r="B895" s="73"/>
      <c r="H895" s="24"/>
      <c r="I895" s="58"/>
      <c r="K895" s="59"/>
      <c r="L895" s="51"/>
      <c r="M895" s="59"/>
      <c r="N895" s="21"/>
      <c r="O895" s="73"/>
      <c r="U895" s="24"/>
      <c r="V895" s="58"/>
      <c r="X895" s="59"/>
      <c r="Y895" s="51"/>
      <c r="Z895" s="59"/>
      <c r="AA895" s="21"/>
      <c r="AB895" s="73"/>
      <c r="AH895" s="51"/>
      <c r="AI895" s="108"/>
      <c r="AJ895" s="51"/>
      <c r="AK895" s="59"/>
      <c r="AL895" s="51"/>
      <c r="AM895" s="59"/>
      <c r="AN895" s="21"/>
      <c r="AO895" s="73"/>
      <c r="AU895" s="51"/>
      <c r="AV895" s="108"/>
      <c r="AW895" s="51"/>
      <c r="AX895" s="59"/>
      <c r="AY895" s="51"/>
      <c r="AZ895" s="59"/>
      <c r="BA895" s="21"/>
      <c r="BB895" s="73"/>
      <c r="BH895" s="51"/>
      <c r="BI895" s="108"/>
      <c r="BJ895" s="51"/>
      <c r="BK895" s="59"/>
      <c r="BL895" s="51"/>
      <c r="BM895" s="59"/>
    </row>
    <row r="896" spans="1:65" s="5" customFormat="1" ht="12.75" customHeight="1" x14ac:dyDescent="0.2">
      <c r="A896" s="22"/>
      <c r="B896" s="73"/>
      <c r="C896" s="691"/>
      <c r="D896" s="691"/>
      <c r="E896" s="691"/>
      <c r="F896" s="46"/>
      <c r="G896" s="46"/>
      <c r="H896" s="24"/>
      <c r="I896" s="98"/>
      <c r="K896" s="59"/>
      <c r="L896" s="59"/>
      <c r="M896" s="59"/>
      <c r="N896" s="22"/>
      <c r="O896" s="73"/>
      <c r="P896" s="691"/>
      <c r="Q896" s="691"/>
      <c r="R896" s="691"/>
      <c r="S896" s="46"/>
      <c r="T896" s="46"/>
      <c r="U896" s="24"/>
      <c r="V896" s="98"/>
      <c r="X896" s="59"/>
      <c r="Y896" s="59"/>
      <c r="Z896" s="59"/>
      <c r="AA896" s="22"/>
      <c r="AB896" s="73"/>
      <c r="AC896" s="691"/>
      <c r="AD896" s="691"/>
      <c r="AE896" s="691"/>
      <c r="AF896" s="46"/>
      <c r="AG896" s="46"/>
      <c r="AH896" s="51"/>
      <c r="AI896" s="108"/>
      <c r="AJ896" s="51"/>
      <c r="AK896" s="59"/>
      <c r="AL896" s="59"/>
      <c r="AM896" s="59"/>
      <c r="AN896" s="22"/>
      <c r="AO896" s="73"/>
      <c r="AP896" s="691"/>
      <c r="AQ896" s="691"/>
      <c r="AR896" s="691"/>
      <c r="AS896" s="46"/>
      <c r="AT896" s="46"/>
      <c r="AU896" s="51"/>
      <c r="AV896" s="108"/>
      <c r="AW896" s="51"/>
      <c r="AX896" s="59"/>
      <c r="AY896" s="59"/>
      <c r="AZ896" s="59"/>
      <c r="BA896" s="22"/>
      <c r="BB896" s="73"/>
      <c r="BC896" s="691"/>
      <c r="BD896" s="691"/>
      <c r="BE896" s="691"/>
      <c r="BF896" s="46"/>
      <c r="BG896" s="46"/>
      <c r="BH896" s="51"/>
      <c r="BI896" s="108"/>
      <c r="BJ896" s="51"/>
      <c r="BK896" s="59"/>
      <c r="BL896" s="59"/>
      <c r="BM896" s="59"/>
    </row>
    <row r="897" spans="1:65" s="5" customFormat="1" ht="27.75" customHeight="1" x14ac:dyDescent="0.2">
      <c r="A897" s="21"/>
      <c r="B897" s="73"/>
      <c r="C897" s="689"/>
      <c r="D897" s="689"/>
      <c r="E897" s="689"/>
      <c r="F897" s="689"/>
      <c r="G897" s="689"/>
      <c r="H897" s="689"/>
      <c r="I897" s="98"/>
      <c r="K897" s="59"/>
      <c r="L897" s="59"/>
      <c r="M897" s="59"/>
      <c r="N897" s="21"/>
      <c r="O897" s="73"/>
      <c r="P897" s="59"/>
      <c r="Q897" s="59"/>
      <c r="R897" s="59"/>
      <c r="S897" s="59"/>
      <c r="T897" s="59"/>
      <c r="U897" s="59"/>
      <c r="V897" s="98"/>
      <c r="X897" s="59"/>
      <c r="Y897" s="59"/>
      <c r="Z897" s="59"/>
      <c r="AA897" s="21"/>
      <c r="AB897" s="73"/>
      <c r="AC897" s="59"/>
      <c r="AD897" s="59"/>
      <c r="AE897" s="59"/>
      <c r="AF897" s="59"/>
      <c r="AG897" s="59"/>
      <c r="AH897" s="51"/>
      <c r="AI897" s="108"/>
      <c r="AJ897" s="51"/>
      <c r="AK897" s="59"/>
      <c r="AL897" s="59"/>
      <c r="AM897" s="59"/>
      <c r="AN897" s="21"/>
      <c r="AO897" s="73"/>
      <c r="AP897" s="59"/>
      <c r="AQ897" s="59"/>
      <c r="AR897" s="59"/>
      <c r="AS897" s="59"/>
      <c r="AT897" s="59"/>
      <c r="AU897" s="51"/>
      <c r="AV897" s="108"/>
      <c r="AW897" s="51"/>
      <c r="AX897" s="59"/>
      <c r="AY897" s="59"/>
      <c r="AZ897" s="59"/>
      <c r="BA897" s="21"/>
      <c r="BB897" s="73"/>
      <c r="BC897" s="59"/>
      <c r="BD897" s="59"/>
      <c r="BE897" s="59"/>
      <c r="BF897" s="59"/>
      <c r="BG897" s="59"/>
      <c r="BH897" s="51"/>
      <c r="BI897" s="108"/>
      <c r="BJ897" s="51"/>
      <c r="BK897" s="59"/>
      <c r="BL897" s="59"/>
      <c r="BM897" s="59"/>
    </row>
    <row r="898" spans="1:65" s="5" customFormat="1" x14ac:dyDescent="0.2">
      <c r="A898" s="21"/>
      <c r="B898" s="73"/>
      <c r="H898" s="24"/>
      <c r="I898" s="98"/>
      <c r="K898" s="59"/>
      <c r="L898" s="59"/>
      <c r="M898" s="59"/>
      <c r="N898" s="21"/>
      <c r="O898" s="73"/>
      <c r="U898" s="24"/>
      <c r="V898" s="98"/>
      <c r="X898" s="59"/>
      <c r="Y898" s="59"/>
      <c r="Z898" s="59"/>
      <c r="AA898" s="21"/>
      <c r="AB898" s="73"/>
      <c r="AH898" s="51"/>
      <c r="AI898" s="108"/>
      <c r="AJ898" s="51"/>
      <c r="AK898" s="59"/>
      <c r="AL898" s="59"/>
      <c r="AM898" s="59"/>
      <c r="AN898" s="21"/>
      <c r="AO898" s="73"/>
      <c r="AU898" s="51"/>
      <c r="AV898" s="108"/>
      <c r="AW898" s="51"/>
      <c r="AX898" s="59"/>
      <c r="AY898" s="59"/>
      <c r="AZ898" s="59"/>
      <c r="BA898" s="21"/>
      <c r="BB898" s="73"/>
      <c r="BH898" s="51"/>
      <c r="BI898" s="108"/>
      <c r="BJ898" s="51"/>
      <c r="BK898" s="59"/>
      <c r="BL898" s="59"/>
      <c r="BM898" s="59"/>
    </row>
    <row r="899" spans="1:65" s="5" customFormat="1" ht="12.75" customHeight="1" x14ac:dyDescent="0.2">
      <c r="A899" s="21"/>
      <c r="B899" s="73"/>
      <c r="H899" s="24"/>
      <c r="I899" s="98"/>
      <c r="K899" s="59"/>
      <c r="L899" s="59"/>
      <c r="M899" s="59"/>
      <c r="N899" s="21"/>
      <c r="O899" s="73"/>
      <c r="U899" s="24"/>
      <c r="V899" s="98"/>
      <c r="X899" s="59"/>
      <c r="Y899" s="59"/>
      <c r="Z899" s="59"/>
      <c r="AA899" s="21"/>
      <c r="AB899" s="73"/>
      <c r="AH899" s="51"/>
      <c r="AI899" s="108"/>
      <c r="AJ899" s="51"/>
      <c r="AK899" s="59"/>
      <c r="AL899" s="59"/>
      <c r="AM899" s="59"/>
      <c r="AN899" s="21"/>
      <c r="AO899" s="73"/>
      <c r="AU899" s="51"/>
      <c r="AV899" s="108"/>
      <c r="AW899" s="51"/>
      <c r="AX899" s="59"/>
      <c r="AY899" s="59"/>
      <c r="AZ899" s="59"/>
      <c r="BA899" s="21"/>
      <c r="BB899" s="73"/>
      <c r="BH899" s="51"/>
      <c r="BI899" s="108"/>
      <c r="BJ899" s="51"/>
      <c r="BK899" s="59"/>
      <c r="BL899" s="59"/>
      <c r="BM899" s="59"/>
    </row>
    <row r="900" spans="1:65" s="5" customFormat="1" ht="13.5" customHeight="1" x14ac:dyDescent="0.2">
      <c r="A900" s="21"/>
      <c r="B900" s="73"/>
      <c r="H900" s="6"/>
      <c r="I900" s="58"/>
      <c r="K900" s="59"/>
      <c r="L900" s="51"/>
      <c r="M900" s="130"/>
      <c r="N900" s="21"/>
      <c r="O900" s="73"/>
      <c r="U900" s="6"/>
      <c r="V900" s="58"/>
      <c r="X900" s="59"/>
      <c r="Y900" s="51"/>
      <c r="Z900" s="130"/>
      <c r="AA900" s="21"/>
      <c r="AB900" s="73"/>
      <c r="AH900" s="59"/>
      <c r="AI900" s="108"/>
      <c r="AJ900" s="51"/>
      <c r="AK900" s="59"/>
      <c r="AL900" s="51"/>
      <c r="AM900" s="130"/>
      <c r="AN900" s="21"/>
      <c r="AO900" s="73"/>
      <c r="AU900" s="59"/>
      <c r="AV900" s="108"/>
      <c r="AW900" s="51"/>
      <c r="AX900" s="59"/>
      <c r="AY900" s="51"/>
      <c r="AZ900" s="130"/>
      <c r="BA900" s="21"/>
      <c r="BB900" s="73"/>
      <c r="BH900" s="59"/>
      <c r="BI900" s="108"/>
      <c r="BJ900" s="51"/>
      <c r="BK900" s="59"/>
      <c r="BL900" s="51"/>
      <c r="BM900" s="130"/>
    </row>
    <row r="901" spans="1:65" s="5" customFormat="1" ht="13.5" customHeight="1" x14ac:dyDescent="0.2">
      <c r="A901" s="21"/>
      <c r="B901" s="73"/>
      <c r="H901" s="6"/>
      <c r="I901" s="58"/>
      <c r="K901" s="59"/>
      <c r="L901" s="51"/>
      <c r="M901" s="130"/>
      <c r="N901" s="21"/>
      <c r="O901" s="73"/>
      <c r="U901" s="6"/>
      <c r="V901" s="58"/>
      <c r="X901" s="59"/>
      <c r="Y901" s="51"/>
      <c r="Z901" s="130"/>
      <c r="AA901" s="21"/>
      <c r="AB901" s="73"/>
      <c r="AH901" s="59"/>
      <c r="AI901" s="108"/>
      <c r="AJ901" s="51"/>
      <c r="AK901" s="59"/>
      <c r="AL901" s="51"/>
      <c r="AM901" s="130"/>
      <c r="AN901" s="21"/>
      <c r="AO901" s="73"/>
      <c r="AU901" s="59"/>
      <c r="AV901" s="108"/>
      <c r="AW901" s="51"/>
      <c r="AX901" s="59"/>
      <c r="AY901" s="51"/>
      <c r="AZ901" s="130"/>
      <c r="BA901" s="21"/>
      <c r="BB901" s="73"/>
      <c r="BH901" s="59"/>
      <c r="BI901" s="108"/>
      <c r="BJ901" s="51"/>
      <c r="BK901" s="59"/>
      <c r="BL901" s="51"/>
      <c r="BM901" s="130"/>
    </row>
    <row r="902" spans="1:65" s="5" customFormat="1" ht="13.5" customHeight="1" x14ac:dyDescent="0.2">
      <c r="A902" s="21"/>
      <c r="B902" s="73"/>
      <c r="H902" s="6"/>
      <c r="I902" s="58"/>
      <c r="K902" s="59"/>
      <c r="L902" s="51"/>
      <c r="M902" s="130"/>
      <c r="N902" s="21"/>
      <c r="O902" s="73"/>
      <c r="U902" s="6"/>
      <c r="V902" s="58"/>
      <c r="X902" s="59"/>
      <c r="Y902" s="51"/>
      <c r="Z902" s="130"/>
      <c r="AA902" s="21"/>
      <c r="AB902" s="73"/>
      <c r="AH902" s="59"/>
      <c r="AI902" s="108"/>
      <c r="AJ902" s="51"/>
      <c r="AK902" s="59"/>
      <c r="AL902" s="51"/>
      <c r="AM902" s="130"/>
      <c r="AN902" s="21"/>
      <c r="AO902" s="73"/>
      <c r="AU902" s="59"/>
      <c r="AV902" s="108"/>
      <c r="AW902" s="51"/>
      <c r="AX902" s="59"/>
      <c r="AY902" s="51"/>
      <c r="AZ902" s="130"/>
      <c r="BA902" s="21"/>
      <c r="BB902" s="73"/>
      <c r="BH902" s="59"/>
      <c r="BI902" s="108"/>
      <c r="BJ902" s="51"/>
      <c r="BK902" s="59"/>
      <c r="BL902" s="51"/>
      <c r="BM902" s="130"/>
    </row>
    <row r="903" spans="1:65" s="5" customFormat="1" ht="13.5" customHeight="1" x14ac:dyDescent="0.2">
      <c r="A903" s="21"/>
      <c r="B903" s="73"/>
      <c r="H903" s="6"/>
      <c r="I903" s="58"/>
      <c r="K903" s="59"/>
      <c r="L903" s="51"/>
      <c r="M903" s="130"/>
      <c r="N903" s="21"/>
      <c r="O903" s="73"/>
      <c r="U903" s="6"/>
      <c r="V903" s="58"/>
      <c r="X903" s="59"/>
      <c r="Y903" s="51"/>
      <c r="Z903" s="130"/>
      <c r="AA903" s="21"/>
      <c r="AB903" s="73"/>
      <c r="AH903" s="59"/>
      <c r="AI903" s="108"/>
      <c r="AJ903" s="51"/>
      <c r="AK903" s="59"/>
      <c r="AL903" s="51"/>
      <c r="AM903" s="130"/>
      <c r="AN903" s="21"/>
      <c r="AO903" s="73"/>
      <c r="AU903" s="59"/>
      <c r="AV903" s="108"/>
      <c r="AW903" s="51"/>
      <c r="AX903" s="59"/>
      <c r="AY903" s="51"/>
      <c r="AZ903" s="130"/>
      <c r="BA903" s="21"/>
      <c r="BB903" s="73"/>
      <c r="BH903" s="59"/>
      <c r="BI903" s="108"/>
      <c r="BJ903" s="51"/>
      <c r="BK903" s="59"/>
      <c r="BL903" s="51"/>
      <c r="BM903" s="130"/>
    </row>
    <row r="904" spans="1:65" s="5" customFormat="1" ht="13.5" customHeight="1" x14ac:dyDescent="0.2">
      <c r="A904" s="21"/>
      <c r="B904" s="73"/>
      <c r="H904" s="6"/>
      <c r="I904" s="58"/>
      <c r="K904" s="59"/>
      <c r="L904" s="51"/>
      <c r="M904" s="130"/>
      <c r="N904" s="21"/>
      <c r="O904" s="73"/>
      <c r="U904" s="6"/>
      <c r="V904" s="58"/>
      <c r="X904" s="59"/>
      <c r="Y904" s="51"/>
      <c r="Z904" s="130"/>
      <c r="AA904" s="21"/>
      <c r="AB904" s="73"/>
      <c r="AH904" s="59"/>
      <c r="AI904" s="108"/>
      <c r="AJ904" s="51"/>
      <c r="AK904" s="59"/>
      <c r="AL904" s="51"/>
      <c r="AM904" s="130"/>
      <c r="AN904" s="21"/>
      <c r="AO904" s="73"/>
      <c r="AU904" s="59"/>
      <c r="AV904" s="108"/>
      <c r="AW904" s="51"/>
      <c r="AX904" s="59"/>
      <c r="AY904" s="51"/>
      <c r="AZ904" s="130"/>
      <c r="BA904" s="21"/>
      <c r="BB904" s="73"/>
      <c r="BH904" s="59"/>
      <c r="BI904" s="108"/>
      <c r="BJ904" s="51"/>
      <c r="BK904" s="59"/>
      <c r="BL904" s="51"/>
      <c r="BM904" s="130"/>
    </row>
    <row r="905" spans="1:65" s="5" customFormat="1" ht="13.5" customHeight="1" x14ac:dyDescent="0.2">
      <c r="A905" s="21"/>
      <c r="B905" s="73"/>
      <c r="H905" s="6"/>
      <c r="I905" s="58"/>
      <c r="K905" s="59"/>
      <c r="L905" s="51"/>
      <c r="M905" s="130"/>
      <c r="N905" s="21"/>
      <c r="O905" s="73"/>
      <c r="U905" s="6"/>
      <c r="V905" s="58"/>
      <c r="X905" s="59"/>
      <c r="Y905" s="51"/>
      <c r="Z905" s="130"/>
      <c r="AA905" s="21"/>
      <c r="AB905" s="73"/>
      <c r="AH905" s="59"/>
      <c r="AI905" s="108"/>
      <c r="AJ905" s="51"/>
      <c r="AK905" s="59"/>
      <c r="AL905" s="51"/>
      <c r="AM905" s="130"/>
      <c r="AN905" s="21"/>
      <c r="AO905" s="73"/>
      <c r="AU905" s="59"/>
      <c r="AV905" s="108"/>
      <c r="AW905" s="51"/>
      <c r="AX905" s="59"/>
      <c r="AY905" s="51"/>
      <c r="AZ905" s="130"/>
      <c r="BA905" s="21"/>
      <c r="BB905" s="73"/>
      <c r="BH905" s="59"/>
      <c r="BI905" s="108"/>
      <c r="BJ905" s="51"/>
      <c r="BK905" s="59"/>
      <c r="BL905" s="51"/>
      <c r="BM905" s="130"/>
    </row>
    <row r="906" spans="1:65" s="5" customFormat="1" x14ac:dyDescent="0.2">
      <c r="A906" s="21"/>
      <c r="B906" s="73"/>
      <c r="H906" s="24"/>
      <c r="I906" s="58"/>
      <c r="K906" s="59"/>
      <c r="L906" s="51"/>
      <c r="M906" s="59"/>
      <c r="N906" s="21"/>
      <c r="O906" s="73"/>
      <c r="U906" s="24"/>
      <c r="V906" s="58"/>
      <c r="X906" s="59"/>
      <c r="Y906" s="51"/>
      <c r="Z906" s="59"/>
      <c r="AA906" s="21"/>
      <c r="AB906" s="73"/>
      <c r="AH906" s="51"/>
      <c r="AI906" s="108"/>
      <c r="AJ906" s="51"/>
      <c r="AK906" s="59"/>
      <c r="AL906" s="51"/>
      <c r="AM906" s="59"/>
      <c r="AN906" s="21"/>
      <c r="AO906" s="73"/>
      <c r="AU906" s="51"/>
      <c r="AV906" s="108"/>
      <c r="AW906" s="51"/>
      <c r="AX906" s="59"/>
      <c r="AY906" s="51"/>
      <c r="AZ906" s="59"/>
      <c r="BA906" s="21"/>
      <c r="BB906" s="73"/>
      <c r="BH906" s="51"/>
      <c r="BI906" s="108"/>
      <c r="BJ906" s="51"/>
      <c r="BK906" s="59"/>
      <c r="BL906" s="51"/>
      <c r="BM906" s="59"/>
    </row>
    <row r="907" spans="1:65" s="5" customFormat="1" x14ac:dyDescent="0.2">
      <c r="A907" s="22"/>
      <c r="B907" s="73"/>
      <c r="H907" s="24"/>
      <c r="I907" s="98"/>
      <c r="K907" s="130"/>
      <c r="L907" s="51"/>
      <c r="M907" s="59"/>
      <c r="N907" s="22"/>
      <c r="O907" s="73"/>
      <c r="U907" s="24"/>
      <c r="V907" s="98"/>
      <c r="X907" s="130"/>
      <c r="Y907" s="51"/>
      <c r="Z907" s="59"/>
      <c r="AA907" s="22"/>
      <c r="AB907" s="73"/>
      <c r="AH907" s="51"/>
      <c r="AI907" s="108"/>
      <c r="AJ907" s="51"/>
      <c r="AK907" s="130"/>
      <c r="AL907" s="51"/>
      <c r="AM907" s="59"/>
      <c r="AN907" s="22"/>
      <c r="AO907" s="73"/>
      <c r="AU907" s="51"/>
      <c r="AV907" s="108"/>
      <c r="AW907" s="51"/>
      <c r="AX907" s="130"/>
      <c r="AY907" s="51"/>
      <c r="AZ907" s="59"/>
      <c r="BA907" s="22"/>
      <c r="BB907" s="73"/>
      <c r="BH907" s="51"/>
      <c r="BI907" s="108"/>
      <c r="BJ907" s="51"/>
      <c r="BK907" s="130"/>
      <c r="BL907" s="51"/>
      <c r="BM907" s="59"/>
    </row>
    <row r="908" spans="1:65" s="5" customFormat="1" x14ac:dyDescent="0.2">
      <c r="A908" s="23"/>
      <c r="B908" s="73"/>
      <c r="H908" s="24"/>
      <c r="I908" s="98"/>
      <c r="K908" s="130"/>
      <c r="L908" s="51"/>
      <c r="M908" s="59"/>
      <c r="N908" s="23"/>
      <c r="O908" s="73"/>
      <c r="U908" s="24"/>
      <c r="V908" s="98"/>
      <c r="X908" s="130"/>
      <c r="Y908" s="51"/>
      <c r="Z908" s="59"/>
      <c r="AA908" s="23"/>
      <c r="AB908" s="73"/>
      <c r="AH908" s="51"/>
      <c r="AI908" s="108"/>
      <c r="AJ908" s="51"/>
      <c r="AK908" s="130"/>
      <c r="AL908" s="51"/>
      <c r="AM908" s="59"/>
      <c r="AN908" s="23"/>
      <c r="AO908" s="73"/>
      <c r="AU908" s="51"/>
      <c r="AV908" s="108"/>
      <c r="AW908" s="51"/>
      <c r="AX908" s="130"/>
      <c r="AY908" s="51"/>
      <c r="AZ908" s="59"/>
      <c r="BA908" s="23"/>
      <c r="BB908" s="73"/>
      <c r="BH908" s="51"/>
      <c r="BI908" s="108"/>
      <c r="BJ908" s="51"/>
      <c r="BK908" s="130"/>
      <c r="BL908" s="51"/>
      <c r="BM908" s="59"/>
    </row>
    <row r="909" spans="1:65" s="7" customFormat="1" ht="15" x14ac:dyDescent="0.25">
      <c r="A909" s="25"/>
      <c r="B909" s="70"/>
      <c r="C909" s="26"/>
      <c r="D909" s="26"/>
      <c r="E909" s="26"/>
      <c r="F909" s="26"/>
      <c r="G909" s="26"/>
      <c r="H909" s="70"/>
      <c r="I909" s="116"/>
      <c r="J909" s="25"/>
      <c r="K909" s="776"/>
      <c r="L909" s="776"/>
      <c r="M909" s="776"/>
      <c r="N909" s="25"/>
      <c r="O909" s="70"/>
      <c r="P909" s="26"/>
      <c r="Q909" s="26"/>
      <c r="R909" s="26"/>
      <c r="S909" s="26"/>
      <c r="T909" s="26"/>
      <c r="U909" s="70"/>
      <c r="V909" s="116"/>
      <c r="W909" s="25"/>
      <c r="X909" s="776"/>
      <c r="Y909" s="776"/>
      <c r="Z909" s="776"/>
      <c r="AA909" s="25"/>
      <c r="AB909" s="70"/>
      <c r="AC909" s="26"/>
      <c r="AD909" s="26"/>
      <c r="AE909" s="26"/>
      <c r="AF909" s="26"/>
      <c r="AG909" s="26"/>
      <c r="AH909" s="196"/>
      <c r="AI909" s="197"/>
      <c r="AJ909" s="189"/>
      <c r="AK909" s="776"/>
      <c r="AL909" s="776"/>
      <c r="AM909" s="776"/>
      <c r="AN909" s="25"/>
      <c r="AO909" s="70"/>
      <c r="AP909" s="26"/>
      <c r="AQ909" s="26"/>
      <c r="AR909" s="26"/>
      <c r="AS909" s="26"/>
      <c r="AT909" s="26"/>
      <c r="AU909" s="196"/>
      <c r="AV909" s="197"/>
      <c r="AW909" s="189"/>
      <c r="AX909" s="776"/>
      <c r="AY909" s="776"/>
      <c r="AZ909" s="776"/>
      <c r="BA909" s="25"/>
      <c r="BB909" s="70"/>
      <c r="BC909" s="26"/>
      <c r="BD909" s="26"/>
      <c r="BE909" s="26"/>
      <c r="BF909" s="26"/>
      <c r="BG909" s="26"/>
      <c r="BH909" s="196"/>
      <c r="BI909" s="197"/>
      <c r="BJ909" s="189"/>
      <c r="BK909" s="776"/>
      <c r="BL909" s="776"/>
      <c r="BM909" s="776"/>
    </row>
    <row r="910" spans="1:65" s="7" customFormat="1" x14ac:dyDescent="0.2">
      <c r="A910" s="31"/>
      <c r="B910" s="71"/>
      <c r="C910" s="31"/>
      <c r="D910" s="31"/>
      <c r="E910" s="31"/>
      <c r="F910" s="31"/>
      <c r="G910" s="31"/>
      <c r="H910" s="71"/>
      <c r="I910" s="117"/>
      <c r="K910" s="57"/>
      <c r="L910" s="57"/>
      <c r="M910" s="171"/>
      <c r="N910" s="31"/>
      <c r="O910" s="71"/>
      <c r="P910" s="31"/>
      <c r="Q910" s="31"/>
      <c r="R910" s="31"/>
      <c r="S910" s="31"/>
      <c r="T910" s="31"/>
      <c r="U910" s="71"/>
      <c r="V910" s="117"/>
      <c r="X910" s="57"/>
      <c r="Y910" s="57"/>
      <c r="Z910" s="171"/>
      <c r="AA910" s="31"/>
      <c r="AB910" s="71"/>
      <c r="AC910" s="31"/>
      <c r="AD910" s="31"/>
      <c r="AE910" s="31"/>
      <c r="AF910" s="31"/>
      <c r="AG910" s="31"/>
      <c r="AH910" s="198"/>
      <c r="AI910" s="96"/>
      <c r="AJ910" s="57"/>
      <c r="AK910" s="57"/>
      <c r="AL910" s="57"/>
      <c r="AM910" s="171"/>
      <c r="AN910" s="31"/>
      <c r="AO910" s="71"/>
      <c r="AP910" s="31"/>
      <c r="AQ910" s="31"/>
      <c r="AR910" s="31"/>
      <c r="AS910" s="31"/>
      <c r="AT910" s="31"/>
      <c r="AU910" s="198"/>
      <c r="AV910" s="96"/>
      <c r="AW910" s="57"/>
      <c r="AX910" s="57"/>
      <c r="AY910" s="57"/>
      <c r="AZ910" s="171"/>
      <c r="BA910" s="31"/>
      <c r="BB910" s="71"/>
      <c r="BC910" s="31"/>
      <c r="BD910" s="31"/>
      <c r="BE910" s="31"/>
      <c r="BF910" s="31"/>
      <c r="BG910" s="31"/>
      <c r="BH910" s="198"/>
      <c r="BI910" s="96"/>
      <c r="BJ910" s="57"/>
      <c r="BK910" s="57"/>
      <c r="BL910" s="57"/>
      <c r="BM910" s="171"/>
    </row>
    <row r="911" spans="1:65" s="20" customFormat="1" x14ac:dyDescent="0.2">
      <c r="A911" s="16"/>
      <c r="B911" s="692"/>
      <c r="C911" s="692"/>
      <c r="D911" s="692"/>
      <c r="E911" s="692"/>
      <c r="F911" s="692"/>
      <c r="G911" s="692"/>
      <c r="H911" s="17"/>
      <c r="I911" s="96"/>
      <c r="J911" s="18"/>
      <c r="K911" s="19"/>
      <c r="L911" s="19"/>
      <c r="M911" s="17"/>
      <c r="N911" s="16"/>
      <c r="O911" s="692"/>
      <c r="P911" s="692"/>
      <c r="Q911" s="692"/>
      <c r="R911" s="692"/>
      <c r="S911" s="692"/>
      <c r="T911" s="692"/>
      <c r="U911" s="17"/>
      <c r="V911" s="96"/>
      <c r="W911" s="18"/>
      <c r="X911" s="19"/>
      <c r="Y911" s="19"/>
      <c r="Z911" s="17"/>
      <c r="AA911" s="16"/>
      <c r="AB911" s="692"/>
      <c r="AC911" s="692"/>
      <c r="AD911" s="692"/>
      <c r="AE911" s="692"/>
      <c r="AF911" s="692"/>
      <c r="AG911" s="692"/>
      <c r="AH911" s="17"/>
      <c r="AI911" s="96"/>
      <c r="AJ911" s="19"/>
      <c r="AK911" s="19"/>
      <c r="AL911" s="19"/>
      <c r="AM911" s="17"/>
      <c r="AN911" s="16"/>
      <c r="AO911" s="692"/>
      <c r="AP911" s="692"/>
      <c r="AQ911" s="692"/>
      <c r="AR911" s="692"/>
      <c r="AS911" s="692"/>
      <c r="AT911" s="692"/>
      <c r="AU911" s="17"/>
      <c r="AV911" s="96"/>
      <c r="AW911" s="19"/>
      <c r="AX911" s="19"/>
      <c r="AY911" s="19"/>
      <c r="AZ911" s="17"/>
      <c r="BA911" s="16"/>
      <c r="BB911" s="692"/>
      <c r="BC911" s="692"/>
      <c r="BD911" s="692"/>
      <c r="BE911" s="692"/>
      <c r="BF911" s="692"/>
      <c r="BG911" s="692"/>
      <c r="BH911" s="17"/>
      <c r="BI911" s="96"/>
      <c r="BJ911" s="19"/>
      <c r="BK911" s="19"/>
      <c r="BL911" s="19"/>
      <c r="BM911" s="17"/>
    </row>
    <row r="912" spans="1:65" s="5" customFormat="1" x14ac:dyDescent="0.2">
      <c r="B912" s="24"/>
      <c r="H912" s="24"/>
      <c r="I912" s="98"/>
      <c r="K912" s="130"/>
      <c r="L912" s="51"/>
      <c r="M912" s="59"/>
      <c r="O912" s="24"/>
      <c r="U912" s="24"/>
      <c r="V912" s="98"/>
      <c r="X912" s="130"/>
      <c r="Y912" s="51"/>
      <c r="Z912" s="59"/>
      <c r="AB912" s="24"/>
      <c r="AH912" s="51"/>
      <c r="AI912" s="108"/>
      <c r="AJ912" s="51"/>
      <c r="AK912" s="130"/>
      <c r="AL912" s="51"/>
      <c r="AM912" s="59"/>
      <c r="AO912" s="24"/>
      <c r="AU912" s="51"/>
      <c r="AV912" s="108"/>
      <c r="AW912" s="51"/>
      <c r="AX912" s="130"/>
      <c r="AY912" s="51"/>
      <c r="AZ912" s="59"/>
      <c r="BB912" s="24"/>
      <c r="BH912" s="51"/>
      <c r="BI912" s="108"/>
      <c r="BJ912" s="51"/>
      <c r="BK912" s="130"/>
      <c r="BL912" s="51"/>
      <c r="BM912" s="59"/>
    </row>
    <row r="913" spans="1:65" s="20" customFormat="1" x14ac:dyDescent="0.2">
      <c r="A913" s="27"/>
      <c r="B913" s="51"/>
      <c r="H913" s="51"/>
      <c r="I913" s="107"/>
      <c r="K913" s="130"/>
      <c r="L913" s="51"/>
      <c r="M913" s="59"/>
      <c r="N913" s="27"/>
      <c r="O913" s="51"/>
      <c r="U913" s="51"/>
      <c r="V913" s="107"/>
      <c r="X913" s="130"/>
      <c r="Y913" s="51"/>
      <c r="Z913" s="59"/>
      <c r="AA913" s="27"/>
      <c r="AB913" s="51"/>
      <c r="AH913" s="51"/>
      <c r="AI913" s="108"/>
      <c r="AJ913" s="51"/>
      <c r="AK913" s="130"/>
      <c r="AL913" s="51"/>
      <c r="AM913" s="59"/>
      <c r="AN913" s="27"/>
      <c r="AO913" s="51"/>
      <c r="AU913" s="51"/>
      <c r="AV913" s="108"/>
      <c r="AW913" s="51"/>
      <c r="AX913" s="130"/>
      <c r="AY913" s="51"/>
      <c r="AZ913" s="59"/>
      <c r="BA913" s="27"/>
      <c r="BB913" s="51"/>
      <c r="BH913" s="51"/>
      <c r="BI913" s="108"/>
      <c r="BJ913" s="51"/>
      <c r="BK913" s="130"/>
      <c r="BL913" s="51"/>
      <c r="BM913" s="59"/>
    </row>
    <row r="914" spans="1:65" s="5" customFormat="1" x14ac:dyDescent="0.2">
      <c r="A914" s="21"/>
      <c r="B914" s="24"/>
      <c r="H914" s="24"/>
      <c r="I914" s="98"/>
      <c r="K914" s="130"/>
      <c r="L914" s="51"/>
      <c r="M914" s="59"/>
      <c r="N914" s="21"/>
      <c r="O914" s="24"/>
      <c r="U914" s="24"/>
      <c r="V914" s="98"/>
      <c r="X914" s="130"/>
      <c r="Y914" s="51"/>
      <c r="Z914" s="59"/>
      <c r="AA914" s="21"/>
      <c r="AB914" s="24"/>
      <c r="AH914" s="51"/>
      <c r="AI914" s="108"/>
      <c r="AJ914" s="51"/>
      <c r="AK914" s="130"/>
      <c r="AL914" s="51"/>
      <c r="AM914" s="59"/>
      <c r="AN914" s="21"/>
      <c r="AO914" s="24"/>
      <c r="AU914" s="51"/>
      <c r="AV914" s="108"/>
      <c r="AW914" s="51"/>
      <c r="AX914" s="130"/>
      <c r="AY914" s="51"/>
      <c r="AZ914" s="59"/>
      <c r="BA914" s="21"/>
      <c r="BB914" s="24"/>
      <c r="BH914" s="51"/>
      <c r="BI914" s="108"/>
      <c r="BJ914" s="51"/>
      <c r="BK914" s="130"/>
      <c r="BL914" s="51"/>
      <c r="BM914" s="59"/>
    </row>
    <row r="915" spans="1:65" s="5" customFormat="1" x14ac:dyDescent="0.2">
      <c r="A915" s="21"/>
      <c r="B915" s="24"/>
      <c r="H915" s="24"/>
      <c r="I915" s="98"/>
      <c r="K915" s="130"/>
      <c r="L915" s="51"/>
      <c r="M915" s="59"/>
      <c r="N915" s="21"/>
      <c r="O915" s="24"/>
      <c r="U915" s="24"/>
      <c r="V915" s="98"/>
      <c r="X915" s="130"/>
      <c r="Y915" s="51"/>
      <c r="Z915" s="59"/>
      <c r="AA915" s="21"/>
      <c r="AB915" s="24"/>
      <c r="AH915" s="51"/>
      <c r="AI915" s="108"/>
      <c r="AJ915" s="51"/>
      <c r="AK915" s="130"/>
      <c r="AL915" s="51"/>
      <c r="AM915" s="59"/>
      <c r="AN915" s="21"/>
      <c r="AO915" s="24"/>
      <c r="AU915" s="51"/>
      <c r="AV915" s="108"/>
      <c r="AW915" s="51"/>
      <c r="AX915" s="130"/>
      <c r="AY915" s="51"/>
      <c r="AZ915" s="59"/>
      <c r="BA915" s="21"/>
      <c r="BB915" s="24"/>
      <c r="BH915" s="51"/>
      <c r="BI915" s="108"/>
      <c r="BJ915" s="51"/>
      <c r="BK915" s="130"/>
      <c r="BL915" s="51"/>
      <c r="BM915" s="59"/>
    </row>
    <row r="916" spans="1:65" s="5" customFormat="1" x14ac:dyDescent="0.2">
      <c r="A916" s="21"/>
      <c r="B916" s="60"/>
      <c r="H916" s="24"/>
      <c r="I916" s="98"/>
      <c r="K916" s="130"/>
      <c r="L916" s="51"/>
      <c r="M916" s="59"/>
      <c r="N916" s="21"/>
      <c r="O916" s="60"/>
      <c r="U916" s="24"/>
      <c r="V916" s="98"/>
      <c r="X916" s="130"/>
      <c r="Y916" s="51"/>
      <c r="Z916" s="59"/>
      <c r="AA916" s="21"/>
      <c r="AB916" s="60"/>
      <c r="AH916" s="51"/>
      <c r="AI916" s="108"/>
      <c r="AJ916" s="51"/>
      <c r="AK916" s="130"/>
      <c r="AL916" s="51"/>
      <c r="AM916" s="59"/>
      <c r="AN916" s="21"/>
      <c r="AO916" s="60"/>
      <c r="AU916" s="51"/>
      <c r="AV916" s="108"/>
      <c r="AW916" s="51"/>
      <c r="AX916" s="130"/>
      <c r="AY916" s="51"/>
      <c r="AZ916" s="59"/>
      <c r="BA916" s="21"/>
      <c r="BB916" s="60"/>
      <c r="BH916" s="51"/>
      <c r="BI916" s="108"/>
      <c r="BJ916" s="51"/>
      <c r="BK916" s="130"/>
      <c r="BL916" s="51"/>
      <c r="BM916" s="59"/>
    </row>
    <row r="917" spans="1:65" s="5" customFormat="1" x14ac:dyDescent="0.2">
      <c r="A917" s="22"/>
      <c r="B917" s="73"/>
      <c r="C917" s="689"/>
      <c r="D917" s="689"/>
      <c r="E917" s="689"/>
      <c r="F917" s="689"/>
      <c r="G917" s="689"/>
      <c r="H917" s="689"/>
      <c r="I917" s="98"/>
      <c r="K917" s="130"/>
      <c r="L917" s="51"/>
      <c r="M917" s="59"/>
      <c r="N917" s="22"/>
      <c r="O917" s="73"/>
      <c r="P917" s="59"/>
      <c r="Q917" s="59"/>
      <c r="R917" s="59"/>
      <c r="S917" s="59"/>
      <c r="T917" s="59"/>
      <c r="U917" s="59"/>
      <c r="V917" s="98"/>
      <c r="X917" s="130"/>
      <c r="Y917" s="51"/>
      <c r="Z917" s="59"/>
      <c r="AA917" s="22"/>
      <c r="AB917" s="73"/>
      <c r="AC917" s="59"/>
      <c r="AD917" s="59"/>
      <c r="AE917" s="59"/>
      <c r="AF917" s="59"/>
      <c r="AG917" s="59"/>
      <c r="AH917" s="51"/>
      <c r="AI917" s="108"/>
      <c r="AJ917" s="51"/>
      <c r="AK917" s="130"/>
      <c r="AL917" s="51"/>
      <c r="AM917" s="59"/>
      <c r="AN917" s="22"/>
      <c r="AO917" s="73"/>
      <c r="AP917" s="59"/>
      <c r="AQ917" s="59"/>
      <c r="AR917" s="59"/>
      <c r="AS917" s="59"/>
      <c r="AT917" s="59"/>
      <c r="AU917" s="51"/>
      <c r="AV917" s="108"/>
      <c r="AW917" s="51"/>
      <c r="AX917" s="130"/>
      <c r="AY917" s="51"/>
      <c r="AZ917" s="59"/>
      <c r="BA917" s="22"/>
      <c r="BB917" s="73"/>
      <c r="BC917" s="59"/>
      <c r="BD917" s="59"/>
      <c r="BE917" s="59"/>
      <c r="BF917" s="59"/>
      <c r="BG917" s="59"/>
      <c r="BH917" s="51"/>
      <c r="BI917" s="108"/>
      <c r="BJ917" s="51"/>
      <c r="BK917" s="130"/>
      <c r="BL917" s="51"/>
      <c r="BM917" s="59"/>
    </row>
    <row r="918" spans="1:65" s="5" customFormat="1" ht="28.15" customHeight="1" x14ac:dyDescent="0.2">
      <c r="A918" s="21"/>
      <c r="B918" s="73"/>
      <c r="C918" s="689"/>
      <c r="D918" s="689"/>
      <c r="E918" s="689"/>
      <c r="F918" s="689"/>
      <c r="G918" s="689"/>
      <c r="H918" s="689"/>
      <c r="I918" s="98"/>
      <c r="K918" s="130"/>
      <c r="L918" s="51"/>
      <c r="M918" s="59"/>
      <c r="N918" s="21"/>
      <c r="O918" s="73"/>
      <c r="P918" s="59"/>
      <c r="Q918" s="59"/>
      <c r="R918" s="59"/>
      <c r="S918" s="59"/>
      <c r="T918" s="59"/>
      <c r="U918" s="59"/>
      <c r="V918" s="98"/>
      <c r="X918" s="130"/>
      <c r="Y918" s="51"/>
      <c r="Z918" s="59"/>
      <c r="AA918" s="21"/>
      <c r="AB918" s="73"/>
      <c r="AC918" s="59"/>
      <c r="AD918" s="59"/>
      <c r="AE918" s="59"/>
      <c r="AF918" s="59"/>
      <c r="AG918" s="59"/>
      <c r="AH918" s="51"/>
      <c r="AI918" s="108"/>
      <c r="AJ918" s="51"/>
      <c r="AK918" s="130"/>
      <c r="AL918" s="51"/>
      <c r="AM918" s="59"/>
      <c r="AN918" s="21"/>
      <c r="AO918" s="73"/>
      <c r="AP918" s="59"/>
      <c r="AQ918" s="59"/>
      <c r="AR918" s="59"/>
      <c r="AS918" s="59"/>
      <c r="AT918" s="59"/>
      <c r="AU918" s="51"/>
      <c r="AV918" s="108"/>
      <c r="AW918" s="51"/>
      <c r="AX918" s="130"/>
      <c r="AY918" s="51"/>
      <c r="AZ918" s="59"/>
      <c r="BA918" s="21"/>
      <c r="BB918" s="73"/>
      <c r="BC918" s="59"/>
      <c r="BD918" s="59"/>
      <c r="BE918" s="59"/>
      <c r="BF918" s="59"/>
      <c r="BG918" s="59"/>
      <c r="BH918" s="51"/>
      <c r="BI918" s="108"/>
      <c r="BJ918" s="51"/>
      <c r="BK918" s="130"/>
      <c r="BL918" s="51"/>
      <c r="BM918" s="59"/>
    </row>
    <row r="919" spans="1:65" s="5" customFormat="1" x14ac:dyDescent="0.2">
      <c r="A919" s="21"/>
      <c r="B919" s="24"/>
      <c r="C919" s="21"/>
      <c r="H919" s="24"/>
      <c r="I919" s="98"/>
      <c r="K919" s="130"/>
      <c r="L919" s="51"/>
      <c r="M919" s="59"/>
      <c r="N919" s="21"/>
      <c r="O919" s="24"/>
      <c r="P919" s="21"/>
      <c r="U919" s="24"/>
      <c r="V919" s="98"/>
      <c r="X919" s="130"/>
      <c r="Y919" s="51"/>
      <c r="Z919" s="59"/>
      <c r="AA919" s="21"/>
      <c r="AB919" s="24"/>
      <c r="AC919" s="21"/>
      <c r="AH919" s="51"/>
      <c r="AI919" s="108"/>
      <c r="AJ919" s="51"/>
      <c r="AK919" s="130"/>
      <c r="AL919" s="51"/>
      <c r="AM919" s="59"/>
      <c r="AN919" s="21"/>
      <c r="AO919" s="24"/>
      <c r="AP919" s="21"/>
      <c r="AU919" s="51"/>
      <c r="AV919" s="108"/>
      <c r="AW919" s="51"/>
      <c r="AX919" s="130"/>
      <c r="AY919" s="51"/>
      <c r="AZ919" s="59"/>
      <c r="BA919" s="21"/>
      <c r="BB919" s="24"/>
      <c r="BC919" s="21"/>
      <c r="BH919" s="51"/>
      <c r="BI919" s="108"/>
      <c r="BJ919" s="51"/>
      <c r="BK919" s="130"/>
      <c r="BL919" s="51"/>
      <c r="BM919" s="59"/>
    </row>
    <row r="920" spans="1:65" s="5" customFormat="1" x14ac:dyDescent="0.2">
      <c r="B920" s="73"/>
      <c r="H920" s="24"/>
      <c r="I920" s="98"/>
      <c r="K920" s="130"/>
      <c r="L920" s="51"/>
      <c r="M920" s="59"/>
      <c r="O920" s="73"/>
      <c r="U920" s="24"/>
      <c r="V920" s="98"/>
      <c r="X920" s="130"/>
      <c r="Y920" s="51"/>
      <c r="Z920" s="59"/>
      <c r="AB920" s="73"/>
      <c r="AH920" s="51"/>
      <c r="AI920" s="108"/>
      <c r="AJ920" s="51"/>
      <c r="AK920" s="130"/>
      <c r="AL920" s="51"/>
      <c r="AM920" s="59"/>
      <c r="AO920" s="73"/>
      <c r="AU920" s="51"/>
      <c r="AV920" s="108"/>
      <c r="AW920" s="51"/>
      <c r="AX920" s="130"/>
      <c r="AY920" s="51"/>
      <c r="AZ920" s="59"/>
      <c r="BB920" s="73"/>
      <c r="BH920" s="51"/>
      <c r="BI920" s="108"/>
      <c r="BJ920" s="51"/>
      <c r="BK920" s="130"/>
      <c r="BL920" s="51"/>
      <c r="BM920" s="59"/>
    </row>
    <row r="921" spans="1:65" s="5" customFormat="1" ht="13.5" customHeight="1" x14ac:dyDescent="0.2">
      <c r="A921" s="21"/>
      <c r="B921" s="73"/>
      <c r="H921" s="6"/>
      <c r="I921" s="58"/>
      <c r="K921" s="59"/>
      <c r="L921" s="51"/>
      <c r="M921" s="130"/>
      <c r="N921" s="21"/>
      <c r="O921" s="73"/>
      <c r="U921" s="6"/>
      <c r="V921" s="58"/>
      <c r="X921" s="59"/>
      <c r="Y921" s="51"/>
      <c r="Z921" s="130"/>
      <c r="AA921" s="21"/>
      <c r="AB921" s="73"/>
      <c r="AH921" s="59"/>
      <c r="AI921" s="108"/>
      <c r="AJ921" s="51"/>
      <c r="AK921" s="59"/>
      <c r="AL921" s="51"/>
      <c r="AM921" s="130"/>
      <c r="AN921" s="21"/>
      <c r="AO921" s="73"/>
      <c r="AU921" s="59"/>
      <c r="AV921" s="108"/>
      <c r="AW921" s="51"/>
      <c r="AX921" s="59"/>
      <c r="AY921" s="51"/>
      <c r="AZ921" s="130"/>
      <c r="BA921" s="21"/>
      <c r="BB921" s="73"/>
      <c r="BH921" s="59"/>
      <c r="BI921" s="108"/>
      <c r="BJ921" s="51"/>
      <c r="BK921" s="59"/>
      <c r="BL921" s="51"/>
      <c r="BM921" s="130"/>
    </row>
    <row r="922" spans="1:65" s="5" customFormat="1" ht="13.5" customHeight="1" x14ac:dyDescent="0.2">
      <c r="A922" s="21"/>
      <c r="B922" s="73"/>
      <c r="H922" s="6"/>
      <c r="I922" s="58"/>
      <c r="K922" s="59"/>
      <c r="L922" s="51"/>
      <c r="M922" s="130"/>
      <c r="N922" s="21"/>
      <c r="O922" s="73"/>
      <c r="U922" s="6"/>
      <c r="V922" s="58"/>
      <c r="X922" s="59"/>
      <c r="Y922" s="51"/>
      <c r="Z922" s="130"/>
      <c r="AA922" s="21"/>
      <c r="AB922" s="73"/>
      <c r="AH922" s="59"/>
      <c r="AI922" s="108"/>
      <c r="AJ922" s="51"/>
      <c r="AK922" s="59"/>
      <c r="AL922" s="51"/>
      <c r="AM922" s="130"/>
      <c r="AN922" s="21"/>
      <c r="AO922" s="73"/>
      <c r="AU922" s="59"/>
      <c r="AV922" s="108"/>
      <c r="AW922" s="51"/>
      <c r="AX922" s="59"/>
      <c r="AY922" s="51"/>
      <c r="AZ922" s="130"/>
      <c r="BA922" s="21"/>
      <c r="BB922" s="73"/>
      <c r="BH922" s="59"/>
      <c r="BI922" s="108"/>
      <c r="BJ922" s="51"/>
      <c r="BK922" s="59"/>
      <c r="BL922" s="51"/>
      <c r="BM922" s="130"/>
    </row>
    <row r="923" spans="1:65" s="5" customFormat="1" ht="13.5" customHeight="1" x14ac:dyDescent="0.2">
      <c r="A923" s="21"/>
      <c r="B923" s="73"/>
      <c r="H923" s="6"/>
      <c r="I923" s="58"/>
      <c r="K923" s="59"/>
      <c r="L923" s="51"/>
      <c r="M923" s="130"/>
      <c r="N923" s="21"/>
      <c r="O923" s="73"/>
      <c r="U923" s="6"/>
      <c r="V923" s="58"/>
      <c r="X923" s="59"/>
      <c r="Y923" s="51"/>
      <c r="Z923" s="130"/>
      <c r="AA923" s="21"/>
      <c r="AB923" s="73"/>
      <c r="AH923" s="59"/>
      <c r="AI923" s="108"/>
      <c r="AJ923" s="51"/>
      <c r="AK923" s="59"/>
      <c r="AL923" s="51"/>
      <c r="AM923" s="130"/>
      <c r="AN923" s="21"/>
      <c r="AO923" s="73"/>
      <c r="AU923" s="59"/>
      <c r="AV923" s="108"/>
      <c r="AW923" s="51"/>
      <c r="AX923" s="59"/>
      <c r="AY923" s="51"/>
      <c r="AZ923" s="130"/>
      <c r="BA923" s="21"/>
      <c r="BB923" s="73"/>
      <c r="BH923" s="59"/>
      <c r="BI923" s="108"/>
      <c r="BJ923" s="51"/>
      <c r="BK923" s="59"/>
      <c r="BL923" s="51"/>
      <c r="BM923" s="130"/>
    </row>
    <row r="924" spans="1:65" s="5" customFormat="1" ht="13.5" customHeight="1" x14ac:dyDescent="0.2">
      <c r="A924" s="21"/>
      <c r="B924" s="73"/>
      <c r="H924" s="6"/>
      <c r="I924" s="58"/>
      <c r="K924" s="59"/>
      <c r="L924" s="51"/>
      <c r="M924" s="130"/>
      <c r="N924" s="21"/>
      <c r="O924" s="73"/>
      <c r="U924" s="6"/>
      <c r="V924" s="58"/>
      <c r="X924" s="59"/>
      <c r="Y924" s="51"/>
      <c r="Z924" s="130"/>
      <c r="AA924" s="21"/>
      <c r="AB924" s="73"/>
      <c r="AH924" s="59"/>
      <c r="AI924" s="108"/>
      <c r="AJ924" s="51"/>
      <c r="AK924" s="59"/>
      <c r="AL924" s="51"/>
      <c r="AM924" s="130"/>
      <c r="AN924" s="21"/>
      <c r="AO924" s="73"/>
      <c r="AU924" s="59"/>
      <c r="AV924" s="108"/>
      <c r="AW924" s="51"/>
      <c r="AX924" s="59"/>
      <c r="AY924" s="51"/>
      <c r="AZ924" s="130"/>
      <c r="BA924" s="21"/>
      <c r="BB924" s="73"/>
      <c r="BH924" s="59"/>
      <c r="BI924" s="108"/>
      <c r="BJ924" s="51"/>
      <c r="BK924" s="59"/>
      <c r="BL924" s="51"/>
      <c r="BM924" s="130"/>
    </row>
    <row r="925" spans="1:65" s="5" customFormat="1" x14ac:dyDescent="0.2">
      <c r="A925" s="21"/>
      <c r="B925" s="60"/>
      <c r="H925" s="24"/>
      <c r="I925" s="98"/>
      <c r="K925" s="59"/>
      <c r="L925" s="59"/>
      <c r="M925" s="59"/>
      <c r="N925" s="21"/>
      <c r="O925" s="60"/>
      <c r="U925" s="24"/>
      <c r="V925" s="98"/>
      <c r="X925" s="59"/>
      <c r="Y925" s="59"/>
      <c r="Z925" s="59"/>
      <c r="AA925" s="21"/>
      <c r="AB925" s="60"/>
      <c r="AH925" s="51"/>
      <c r="AI925" s="108"/>
      <c r="AJ925" s="51"/>
      <c r="AK925" s="59"/>
      <c r="AL925" s="59"/>
      <c r="AM925" s="59"/>
      <c r="AN925" s="21"/>
      <c r="AO925" s="60"/>
      <c r="AU925" s="51"/>
      <c r="AV925" s="108"/>
      <c r="AW925" s="51"/>
      <c r="AX925" s="59"/>
      <c r="AY925" s="59"/>
      <c r="AZ925" s="59"/>
      <c r="BA925" s="21"/>
      <c r="BB925" s="60"/>
      <c r="BH925" s="51"/>
      <c r="BI925" s="108"/>
      <c r="BJ925" s="51"/>
      <c r="BK925" s="59"/>
      <c r="BL925" s="59"/>
      <c r="BM925" s="59"/>
    </row>
    <row r="926" spans="1:65" s="5" customFormat="1" x14ac:dyDescent="0.2">
      <c r="A926" s="22"/>
      <c r="B926" s="73"/>
      <c r="C926" s="693"/>
      <c r="D926" s="693"/>
      <c r="E926" s="693"/>
      <c r="H926" s="24"/>
      <c r="I926" s="98"/>
      <c r="K926" s="59"/>
      <c r="L926" s="59"/>
      <c r="M926" s="59"/>
      <c r="N926" s="22"/>
      <c r="O926" s="73"/>
      <c r="P926" s="693"/>
      <c r="Q926" s="693"/>
      <c r="R926" s="693"/>
      <c r="U926" s="24"/>
      <c r="V926" s="98"/>
      <c r="X926" s="59"/>
      <c r="Y926" s="59"/>
      <c r="Z926" s="59"/>
      <c r="AA926" s="22"/>
      <c r="AB926" s="73"/>
      <c r="AC926" s="693"/>
      <c r="AD926" s="693"/>
      <c r="AE926" s="693"/>
      <c r="AH926" s="51"/>
      <c r="AI926" s="108"/>
      <c r="AJ926" s="51"/>
      <c r="AK926" s="59"/>
      <c r="AL926" s="59"/>
      <c r="AM926" s="59"/>
      <c r="AN926" s="22"/>
      <c r="AO926" s="73"/>
      <c r="AP926" s="693"/>
      <c r="AQ926" s="693"/>
      <c r="AR926" s="693"/>
      <c r="AU926" s="51"/>
      <c r="AV926" s="108"/>
      <c r="AW926" s="51"/>
      <c r="AX926" s="59"/>
      <c r="AY926" s="59"/>
      <c r="AZ926" s="59"/>
      <c r="BA926" s="22"/>
      <c r="BB926" s="73"/>
      <c r="BC926" s="693"/>
      <c r="BD926" s="693"/>
      <c r="BE926" s="693"/>
      <c r="BH926" s="51"/>
      <c r="BI926" s="108"/>
      <c r="BJ926" s="51"/>
      <c r="BK926" s="59"/>
      <c r="BL926" s="59"/>
      <c r="BM926" s="59"/>
    </row>
    <row r="927" spans="1:65" s="5" customFormat="1" ht="12.75" customHeight="1" x14ac:dyDescent="0.2">
      <c r="A927" s="21"/>
      <c r="B927" s="73"/>
      <c r="C927" s="689"/>
      <c r="D927" s="689"/>
      <c r="E927" s="689"/>
      <c r="F927" s="693"/>
      <c r="G927" s="693"/>
      <c r="H927" s="693"/>
      <c r="I927" s="98"/>
      <c r="K927" s="59"/>
      <c r="L927" s="59"/>
      <c r="M927" s="59"/>
      <c r="N927" s="21"/>
      <c r="O927" s="73"/>
      <c r="P927" s="689"/>
      <c r="Q927" s="689"/>
      <c r="R927" s="689"/>
      <c r="S927" s="59"/>
      <c r="T927" s="59"/>
      <c r="U927" s="59"/>
      <c r="V927" s="98"/>
      <c r="X927" s="59"/>
      <c r="Y927" s="59"/>
      <c r="Z927" s="59"/>
      <c r="AA927" s="21"/>
      <c r="AB927" s="73"/>
      <c r="AC927" s="689"/>
      <c r="AD927" s="689"/>
      <c r="AE927" s="689"/>
      <c r="AF927" s="59"/>
      <c r="AG927" s="59"/>
      <c r="AH927" s="51"/>
      <c r="AI927" s="108"/>
      <c r="AJ927" s="51"/>
      <c r="AK927" s="59"/>
      <c r="AL927" s="59"/>
      <c r="AM927" s="59"/>
      <c r="AN927" s="21"/>
      <c r="AO927" s="73"/>
      <c r="AP927" s="689"/>
      <c r="AQ927" s="689"/>
      <c r="AR927" s="689"/>
      <c r="AS927" s="59"/>
      <c r="AT927" s="59"/>
      <c r="AU927" s="51"/>
      <c r="AV927" s="108"/>
      <c r="AW927" s="51"/>
      <c r="AX927" s="59"/>
      <c r="AY927" s="59"/>
      <c r="AZ927" s="59"/>
      <c r="BA927" s="21"/>
      <c r="BB927" s="73"/>
      <c r="BC927" s="689"/>
      <c r="BD927" s="689"/>
      <c r="BE927" s="689"/>
      <c r="BF927" s="59"/>
      <c r="BG927" s="59"/>
      <c r="BH927" s="51"/>
      <c r="BI927" s="108"/>
      <c r="BJ927" s="51"/>
      <c r="BK927" s="59"/>
      <c r="BL927" s="59"/>
      <c r="BM927" s="59"/>
    </row>
    <row r="928" spans="1:65" s="5" customFormat="1" ht="12.75" customHeight="1" x14ac:dyDescent="0.2">
      <c r="A928" s="21"/>
      <c r="B928" s="73"/>
      <c r="C928" s="693"/>
      <c r="D928" s="693"/>
      <c r="E928" s="693"/>
      <c r="F928" s="693"/>
      <c r="G928" s="693"/>
      <c r="H928" s="693"/>
      <c r="I928" s="98"/>
      <c r="K928" s="59"/>
      <c r="L928" s="59"/>
      <c r="M928" s="59"/>
      <c r="N928" s="21"/>
      <c r="O928" s="73"/>
      <c r="P928" s="59"/>
      <c r="Q928" s="59"/>
      <c r="R928" s="59"/>
      <c r="S928" s="59"/>
      <c r="T928" s="59"/>
      <c r="U928" s="59"/>
      <c r="V928" s="98"/>
      <c r="X928" s="59"/>
      <c r="Y928" s="59"/>
      <c r="Z928" s="59"/>
      <c r="AA928" s="21"/>
      <c r="AB928" s="73"/>
      <c r="AC928" s="59"/>
      <c r="AD928" s="59"/>
      <c r="AE928" s="59"/>
      <c r="AF928" s="59"/>
      <c r="AG928" s="59"/>
      <c r="AH928" s="51"/>
      <c r="AI928" s="108"/>
      <c r="AJ928" s="51"/>
      <c r="AK928" s="59"/>
      <c r="AL928" s="59"/>
      <c r="AM928" s="59"/>
      <c r="AN928" s="21"/>
      <c r="AO928" s="73"/>
      <c r="AP928" s="59"/>
      <c r="AQ928" s="59"/>
      <c r="AR928" s="59"/>
      <c r="AS928" s="59"/>
      <c r="AT928" s="59"/>
      <c r="AU928" s="51"/>
      <c r="AV928" s="108"/>
      <c r="AW928" s="51"/>
      <c r="AX928" s="59"/>
      <c r="AY928" s="59"/>
      <c r="AZ928" s="59"/>
      <c r="BA928" s="21"/>
      <c r="BB928" s="73"/>
      <c r="BC928" s="59"/>
      <c r="BD928" s="59"/>
      <c r="BE928" s="59"/>
      <c r="BF928" s="59"/>
      <c r="BG928" s="59"/>
      <c r="BH928" s="51"/>
      <c r="BI928" s="108"/>
      <c r="BJ928" s="51"/>
      <c r="BK928" s="59"/>
      <c r="BL928" s="59"/>
      <c r="BM928" s="59"/>
    </row>
    <row r="929" spans="1:65" s="5" customFormat="1" x14ac:dyDescent="0.2">
      <c r="A929" s="21"/>
      <c r="B929" s="73"/>
      <c r="H929" s="24"/>
      <c r="I929" s="98"/>
      <c r="K929" s="59"/>
      <c r="L929" s="59"/>
      <c r="M929" s="59"/>
      <c r="N929" s="21"/>
      <c r="O929" s="73"/>
      <c r="U929" s="24"/>
      <c r="V929" s="98"/>
      <c r="X929" s="59"/>
      <c r="Y929" s="59"/>
      <c r="Z929" s="59"/>
      <c r="AA929" s="21"/>
      <c r="AB929" s="73"/>
      <c r="AH929" s="51"/>
      <c r="AI929" s="108"/>
      <c r="AJ929" s="51"/>
      <c r="AK929" s="59"/>
      <c r="AL929" s="59"/>
      <c r="AM929" s="59"/>
      <c r="AN929" s="21"/>
      <c r="AO929" s="73"/>
      <c r="AU929" s="51"/>
      <c r="AV929" s="108"/>
      <c r="AW929" s="51"/>
      <c r="AX929" s="59"/>
      <c r="AY929" s="59"/>
      <c r="AZ929" s="59"/>
      <c r="BA929" s="21"/>
      <c r="BB929" s="73"/>
      <c r="BH929" s="51"/>
      <c r="BI929" s="108"/>
      <c r="BJ929" s="51"/>
      <c r="BK929" s="59"/>
      <c r="BL929" s="59"/>
      <c r="BM929" s="59"/>
    </row>
    <row r="930" spans="1:65" s="5" customFormat="1" ht="13.5" customHeight="1" x14ac:dyDescent="0.2">
      <c r="A930" s="23"/>
      <c r="B930" s="73"/>
      <c r="H930" s="6"/>
      <c r="I930" s="58"/>
      <c r="K930" s="59"/>
      <c r="L930" s="51"/>
      <c r="M930" s="130"/>
      <c r="N930" s="23"/>
      <c r="O930" s="73"/>
      <c r="U930" s="6"/>
      <c r="V930" s="58"/>
      <c r="X930" s="59"/>
      <c r="Y930" s="51"/>
      <c r="Z930" s="130"/>
      <c r="AA930" s="23"/>
      <c r="AB930" s="73"/>
      <c r="AH930" s="59"/>
      <c r="AI930" s="108"/>
      <c r="AJ930" s="51"/>
      <c r="AK930" s="59"/>
      <c r="AL930" s="51"/>
      <c r="AM930" s="130"/>
      <c r="AN930" s="23"/>
      <c r="AO930" s="73"/>
      <c r="AU930" s="59"/>
      <c r="AV930" s="108"/>
      <c r="AW930" s="51"/>
      <c r="AX930" s="59"/>
      <c r="AY930" s="51"/>
      <c r="AZ930" s="130"/>
      <c r="BA930" s="23"/>
      <c r="BB930" s="73"/>
      <c r="BH930" s="59"/>
      <c r="BI930" s="108"/>
      <c r="BJ930" s="51"/>
      <c r="BK930" s="59"/>
      <c r="BL930" s="51"/>
      <c r="BM930" s="130"/>
    </row>
    <row r="931" spans="1:65" s="5" customFormat="1" ht="13.5" customHeight="1" x14ac:dyDescent="0.2">
      <c r="A931" s="23"/>
      <c r="B931" s="73"/>
      <c r="H931" s="6"/>
      <c r="I931" s="58"/>
      <c r="K931" s="59"/>
      <c r="L931" s="51"/>
      <c r="M931" s="130"/>
      <c r="N931" s="23"/>
      <c r="O931" s="73"/>
      <c r="U931" s="6"/>
      <c r="V931" s="58"/>
      <c r="X931" s="59"/>
      <c r="Y931" s="51"/>
      <c r="Z931" s="130"/>
      <c r="AA931" s="23"/>
      <c r="AB931" s="73"/>
      <c r="AH931" s="59"/>
      <c r="AI931" s="108"/>
      <c r="AJ931" s="51"/>
      <c r="AK931" s="59"/>
      <c r="AL931" s="51"/>
      <c r="AM931" s="130"/>
      <c r="AN931" s="23"/>
      <c r="AO931" s="73"/>
      <c r="AU931" s="59"/>
      <c r="AV931" s="108"/>
      <c r="AW931" s="51"/>
      <c r="AX931" s="59"/>
      <c r="AY931" s="51"/>
      <c r="AZ931" s="130"/>
      <c r="BA931" s="23"/>
      <c r="BB931" s="73"/>
      <c r="BH931" s="59"/>
      <c r="BI931" s="108"/>
      <c r="BJ931" s="51"/>
      <c r="BK931" s="59"/>
      <c r="BL931" s="51"/>
      <c r="BM931" s="130"/>
    </row>
    <row r="932" spans="1:65" s="5" customFormat="1" ht="13.5" customHeight="1" x14ac:dyDescent="0.2">
      <c r="A932" s="23"/>
      <c r="B932" s="73"/>
      <c r="H932" s="6"/>
      <c r="I932" s="58"/>
      <c r="K932" s="59"/>
      <c r="L932" s="51"/>
      <c r="M932" s="130"/>
      <c r="N932" s="23"/>
      <c r="O932" s="73"/>
      <c r="U932" s="6"/>
      <c r="V932" s="58"/>
      <c r="X932" s="59"/>
      <c r="Y932" s="51"/>
      <c r="Z932" s="130"/>
      <c r="AA932" s="23"/>
      <c r="AB932" s="73"/>
      <c r="AH932" s="59"/>
      <c r="AI932" s="108"/>
      <c r="AJ932" s="51"/>
      <c r="AK932" s="59"/>
      <c r="AL932" s="51"/>
      <c r="AM932" s="130"/>
      <c r="AN932" s="23"/>
      <c r="AO932" s="73"/>
      <c r="AU932" s="59"/>
      <c r="AV932" s="108"/>
      <c r="AW932" s="51"/>
      <c r="AX932" s="59"/>
      <c r="AY932" s="51"/>
      <c r="AZ932" s="130"/>
      <c r="BA932" s="23"/>
      <c r="BB932" s="73"/>
      <c r="BH932" s="59"/>
      <c r="BI932" s="108"/>
      <c r="BJ932" s="51"/>
      <c r="BK932" s="59"/>
      <c r="BL932" s="51"/>
      <c r="BM932" s="130"/>
    </row>
    <row r="933" spans="1:65" s="5" customFormat="1" ht="13.5" customHeight="1" x14ac:dyDescent="0.2">
      <c r="A933" s="21"/>
      <c r="B933" s="73"/>
      <c r="H933" s="6"/>
      <c r="I933" s="58"/>
      <c r="K933" s="59"/>
      <c r="L933" s="51"/>
      <c r="M933" s="130"/>
      <c r="N933" s="21"/>
      <c r="O933" s="73"/>
      <c r="U933" s="6"/>
      <c r="V933" s="58"/>
      <c r="X933" s="59"/>
      <c r="Y933" s="51"/>
      <c r="Z933" s="130"/>
      <c r="AA933" s="21"/>
      <c r="AB933" s="73"/>
      <c r="AH933" s="59"/>
      <c r="AI933" s="108"/>
      <c r="AJ933" s="51"/>
      <c r="AK933" s="59"/>
      <c r="AL933" s="51"/>
      <c r="AM933" s="130"/>
      <c r="AN933" s="21"/>
      <c r="AO933" s="73"/>
      <c r="AU933" s="59"/>
      <c r="AV933" s="108"/>
      <c r="AW933" s="51"/>
      <c r="AX933" s="59"/>
      <c r="AY933" s="51"/>
      <c r="AZ933" s="130"/>
      <c r="BA933" s="21"/>
      <c r="BB933" s="73"/>
      <c r="BH933" s="59"/>
      <c r="BI933" s="108"/>
      <c r="BJ933" s="51"/>
      <c r="BK933" s="59"/>
      <c r="BL933" s="51"/>
      <c r="BM933" s="130"/>
    </row>
    <row r="934" spans="1:65" s="5" customFormat="1" x14ac:dyDescent="0.2">
      <c r="A934" s="21"/>
      <c r="B934" s="73"/>
      <c r="H934" s="6"/>
      <c r="I934" s="58"/>
      <c r="K934" s="59"/>
      <c r="L934" s="51"/>
      <c r="M934" s="59"/>
      <c r="N934" s="21"/>
      <c r="O934" s="73"/>
      <c r="U934" s="6"/>
      <c r="V934" s="58"/>
      <c r="X934" s="59"/>
      <c r="Y934" s="51"/>
      <c r="Z934" s="59"/>
      <c r="AA934" s="21"/>
      <c r="AB934" s="73"/>
      <c r="AH934" s="59"/>
      <c r="AI934" s="108"/>
      <c r="AJ934" s="51"/>
      <c r="AK934" s="59"/>
      <c r="AL934" s="51"/>
      <c r="AM934" s="59"/>
      <c r="AN934" s="21"/>
      <c r="AO934" s="73"/>
      <c r="AU934" s="59"/>
      <c r="AV934" s="108"/>
      <c r="AW934" s="51"/>
      <c r="AX934" s="59"/>
      <c r="AY934" s="51"/>
      <c r="AZ934" s="59"/>
      <c r="BA934" s="21"/>
      <c r="BB934" s="73"/>
      <c r="BH934" s="59"/>
      <c r="BI934" s="108"/>
      <c r="BJ934" s="51"/>
      <c r="BK934" s="59"/>
      <c r="BL934" s="51"/>
      <c r="BM934" s="59"/>
    </row>
    <row r="935" spans="1:65" s="5" customFormat="1" ht="12.75" customHeight="1" x14ac:dyDescent="0.2">
      <c r="A935" s="22"/>
      <c r="B935" s="73"/>
      <c r="C935" s="689"/>
      <c r="D935" s="689"/>
      <c r="E935" s="689"/>
      <c r="F935" s="689"/>
      <c r="H935" s="24"/>
      <c r="I935" s="98"/>
      <c r="K935" s="59"/>
      <c r="L935" s="59"/>
      <c r="M935" s="59"/>
      <c r="N935" s="22"/>
      <c r="O935" s="73"/>
      <c r="P935" s="689"/>
      <c r="Q935" s="689"/>
      <c r="R935" s="689"/>
      <c r="S935" s="689"/>
      <c r="U935" s="24"/>
      <c r="V935" s="98"/>
      <c r="X935" s="59"/>
      <c r="Y935" s="59"/>
      <c r="Z935" s="59"/>
      <c r="AA935" s="22"/>
      <c r="AB935" s="73"/>
      <c r="AC935" s="689"/>
      <c r="AD935" s="689"/>
      <c r="AE935" s="689"/>
      <c r="AF935" s="689"/>
      <c r="AH935" s="51"/>
      <c r="AI935" s="108"/>
      <c r="AJ935" s="51"/>
      <c r="AK935" s="59"/>
      <c r="AL935" s="59"/>
      <c r="AM935" s="59"/>
      <c r="AN935" s="22"/>
      <c r="AO935" s="73"/>
      <c r="AP935" s="689"/>
      <c r="AQ935" s="689"/>
      <c r="AR935" s="689"/>
      <c r="AS935" s="689"/>
      <c r="AU935" s="51"/>
      <c r="AV935" s="108"/>
      <c r="AW935" s="51"/>
      <c r="AX935" s="59"/>
      <c r="AY935" s="59"/>
      <c r="AZ935" s="59"/>
      <c r="BA935" s="22"/>
      <c r="BB935" s="73"/>
      <c r="BC935" s="689"/>
      <c r="BD935" s="689"/>
      <c r="BE935" s="689"/>
      <c r="BF935" s="689"/>
      <c r="BH935" s="51"/>
      <c r="BI935" s="108"/>
      <c r="BJ935" s="51"/>
      <c r="BK935" s="59"/>
      <c r="BL935" s="59"/>
      <c r="BM935" s="59"/>
    </row>
    <row r="936" spans="1:65" s="5" customFormat="1" ht="13.15" customHeight="1" x14ac:dyDescent="0.2">
      <c r="A936" s="21"/>
      <c r="B936" s="73"/>
      <c r="C936" s="693"/>
      <c r="D936" s="693"/>
      <c r="E936" s="693"/>
      <c r="F936" s="693"/>
      <c r="G936" s="693"/>
      <c r="H936" s="693"/>
      <c r="I936" s="98"/>
      <c r="K936" s="59"/>
      <c r="L936" s="59"/>
      <c r="M936" s="59"/>
      <c r="N936" s="21"/>
      <c r="O936" s="73"/>
      <c r="P936" s="59"/>
      <c r="Q936" s="59"/>
      <c r="R936" s="59"/>
      <c r="S936" s="59"/>
      <c r="T936" s="59"/>
      <c r="U936" s="59"/>
      <c r="V936" s="98"/>
      <c r="X936" s="59"/>
      <c r="Y936" s="59"/>
      <c r="Z936" s="59"/>
      <c r="AA936" s="21"/>
      <c r="AB936" s="73"/>
      <c r="AC936" s="59"/>
      <c r="AD936" s="59"/>
      <c r="AE936" s="59"/>
      <c r="AF936" s="59"/>
      <c r="AG936" s="59"/>
      <c r="AH936" s="51"/>
      <c r="AI936" s="108"/>
      <c r="AJ936" s="51"/>
      <c r="AK936" s="59"/>
      <c r="AL936" s="59"/>
      <c r="AM936" s="59"/>
      <c r="AN936" s="21"/>
      <c r="AO936" s="73"/>
      <c r="AP936" s="59"/>
      <c r="AQ936" s="59"/>
      <c r="AR936" s="59"/>
      <c r="AS936" s="59"/>
      <c r="AT936" s="59"/>
      <c r="AU936" s="51"/>
      <c r="AV936" s="108"/>
      <c r="AW936" s="51"/>
      <c r="AX936" s="59"/>
      <c r="AY936" s="59"/>
      <c r="AZ936" s="59"/>
      <c r="BA936" s="21"/>
      <c r="BB936" s="73"/>
      <c r="BC936" s="59"/>
      <c r="BD936" s="59"/>
      <c r="BE936" s="59"/>
      <c r="BF936" s="59"/>
      <c r="BG936" s="59"/>
      <c r="BH936" s="51"/>
      <c r="BI936" s="108"/>
      <c r="BJ936" s="51"/>
      <c r="BK936" s="59"/>
      <c r="BL936" s="59"/>
      <c r="BM936" s="59"/>
    </row>
    <row r="937" spans="1:65" s="5" customFormat="1" x14ac:dyDescent="0.2">
      <c r="A937" s="21"/>
      <c r="B937" s="73"/>
      <c r="C937" s="21"/>
      <c r="H937" s="24"/>
      <c r="I937" s="98"/>
      <c r="K937" s="59"/>
      <c r="L937" s="59"/>
      <c r="M937" s="59"/>
      <c r="N937" s="21"/>
      <c r="O937" s="73"/>
      <c r="P937" s="21"/>
      <c r="U937" s="24"/>
      <c r="V937" s="98"/>
      <c r="X937" s="59"/>
      <c r="Y937" s="59"/>
      <c r="Z937" s="59"/>
      <c r="AA937" s="21"/>
      <c r="AB937" s="73"/>
      <c r="AC937" s="21"/>
      <c r="AH937" s="51"/>
      <c r="AI937" s="108"/>
      <c r="AJ937" s="51"/>
      <c r="AK937" s="59"/>
      <c r="AL937" s="59"/>
      <c r="AM937" s="59"/>
      <c r="AN937" s="21"/>
      <c r="AO937" s="73"/>
      <c r="AP937" s="21"/>
      <c r="AU937" s="51"/>
      <c r="AV937" s="108"/>
      <c r="AW937" s="51"/>
      <c r="AX937" s="59"/>
      <c r="AY937" s="59"/>
      <c r="AZ937" s="59"/>
      <c r="BA937" s="21"/>
      <c r="BB937" s="73"/>
      <c r="BC937" s="21"/>
      <c r="BH937" s="51"/>
      <c r="BI937" s="108"/>
      <c r="BJ937" s="51"/>
      <c r="BK937" s="59"/>
      <c r="BL937" s="59"/>
      <c r="BM937" s="59"/>
    </row>
    <row r="938" spans="1:65" s="5" customFormat="1" x14ac:dyDescent="0.2">
      <c r="A938" s="21"/>
      <c r="B938" s="73"/>
      <c r="H938" s="24"/>
      <c r="I938" s="98"/>
      <c r="K938" s="59"/>
      <c r="L938" s="59"/>
      <c r="M938" s="59"/>
      <c r="N938" s="21"/>
      <c r="O938" s="73"/>
      <c r="U938" s="24"/>
      <c r="V938" s="98"/>
      <c r="X938" s="59"/>
      <c r="Y938" s="59"/>
      <c r="Z938" s="59"/>
      <c r="AA938" s="21"/>
      <c r="AB938" s="73"/>
      <c r="AH938" s="51"/>
      <c r="AI938" s="108"/>
      <c r="AJ938" s="51"/>
      <c r="AK938" s="59"/>
      <c r="AL938" s="59"/>
      <c r="AM938" s="59"/>
      <c r="AN938" s="21"/>
      <c r="AO938" s="73"/>
      <c r="AU938" s="51"/>
      <c r="AV938" s="108"/>
      <c r="AW938" s="51"/>
      <c r="AX938" s="59"/>
      <c r="AY938" s="59"/>
      <c r="AZ938" s="59"/>
      <c r="BA938" s="21"/>
      <c r="BB938" s="73"/>
      <c r="BH938" s="51"/>
      <c r="BI938" s="108"/>
      <c r="BJ938" s="51"/>
      <c r="BK938" s="59"/>
      <c r="BL938" s="59"/>
      <c r="BM938" s="59"/>
    </row>
    <row r="939" spans="1:65" s="5" customFormat="1" ht="13.5" customHeight="1" x14ac:dyDescent="0.2">
      <c r="A939" s="21"/>
      <c r="B939" s="73"/>
      <c r="H939" s="58"/>
      <c r="I939" s="58"/>
      <c r="K939" s="59"/>
      <c r="L939" s="51"/>
      <c r="M939" s="130"/>
      <c r="N939" s="21"/>
      <c r="O939" s="73"/>
      <c r="U939" s="58"/>
      <c r="V939" s="58"/>
      <c r="X939" s="59"/>
      <c r="Y939" s="51"/>
      <c r="Z939" s="130"/>
      <c r="AA939" s="21"/>
      <c r="AB939" s="73"/>
      <c r="AH939" s="108"/>
      <c r="AI939" s="108"/>
      <c r="AJ939" s="51"/>
      <c r="AK939" s="59"/>
      <c r="AL939" s="51"/>
      <c r="AM939" s="130"/>
      <c r="AN939" s="21"/>
      <c r="AO939" s="73"/>
      <c r="AU939" s="108"/>
      <c r="AV939" s="108"/>
      <c r="AW939" s="51"/>
      <c r="AX939" s="59"/>
      <c r="AY939" s="51"/>
      <c r="AZ939" s="130"/>
      <c r="BA939" s="21"/>
      <c r="BB939" s="73"/>
      <c r="BH939" s="108"/>
      <c r="BI939" s="108"/>
      <c r="BJ939" s="51"/>
      <c r="BK939" s="59"/>
      <c r="BL939" s="51"/>
      <c r="BM939" s="130"/>
    </row>
    <row r="940" spans="1:65" s="5" customFormat="1" ht="13.5" customHeight="1" x14ac:dyDescent="0.2">
      <c r="A940" s="21"/>
      <c r="B940" s="73"/>
      <c r="H940" s="58"/>
      <c r="I940" s="58"/>
      <c r="K940" s="59"/>
      <c r="L940" s="51"/>
      <c r="M940" s="130"/>
      <c r="N940" s="21"/>
      <c r="O940" s="73"/>
      <c r="U940" s="58"/>
      <c r="V940" s="58"/>
      <c r="X940" s="59"/>
      <c r="Y940" s="51"/>
      <c r="Z940" s="130"/>
      <c r="AA940" s="21"/>
      <c r="AB940" s="73"/>
      <c r="AH940" s="108"/>
      <c r="AI940" s="108"/>
      <c r="AJ940" s="51"/>
      <c r="AK940" s="59"/>
      <c r="AL940" s="51"/>
      <c r="AM940" s="130"/>
      <c r="AN940" s="21"/>
      <c r="AO940" s="73"/>
      <c r="AU940" s="108"/>
      <c r="AV940" s="108"/>
      <c r="AW940" s="51"/>
      <c r="AX940" s="59"/>
      <c r="AY940" s="51"/>
      <c r="AZ940" s="130"/>
      <c r="BA940" s="21"/>
      <c r="BB940" s="73"/>
      <c r="BH940" s="108"/>
      <c r="BI940" s="108"/>
      <c r="BJ940" s="51"/>
      <c r="BK940" s="59"/>
      <c r="BL940" s="51"/>
      <c r="BM940" s="130"/>
    </row>
    <row r="941" spans="1:65" s="5" customFormat="1" ht="13.5" customHeight="1" x14ac:dyDescent="0.2">
      <c r="A941" s="21"/>
      <c r="B941" s="73"/>
      <c r="H941" s="58"/>
      <c r="I941" s="58"/>
      <c r="K941" s="59"/>
      <c r="L941" s="51"/>
      <c r="M941" s="130"/>
      <c r="N941" s="21"/>
      <c r="O941" s="73"/>
      <c r="U941" s="58"/>
      <c r="V941" s="58"/>
      <c r="X941" s="59"/>
      <c r="Y941" s="51"/>
      <c r="Z941" s="130"/>
      <c r="AA941" s="21"/>
      <c r="AB941" s="73"/>
      <c r="AH941" s="108"/>
      <c r="AI941" s="108"/>
      <c r="AJ941" s="51"/>
      <c r="AK941" s="59"/>
      <c r="AL941" s="51"/>
      <c r="AM941" s="130"/>
      <c r="AN941" s="21"/>
      <c r="AO941" s="73"/>
      <c r="AU941" s="108"/>
      <c r="AV941" s="108"/>
      <c r="AW941" s="51"/>
      <c r="AX941" s="59"/>
      <c r="AY941" s="51"/>
      <c r="AZ941" s="130"/>
      <c r="BA941" s="21"/>
      <c r="BB941" s="73"/>
      <c r="BH941" s="108"/>
      <c r="BI941" s="108"/>
      <c r="BJ941" s="51"/>
      <c r="BK941" s="59"/>
      <c r="BL941" s="51"/>
      <c r="BM941" s="130"/>
    </row>
    <row r="942" spans="1:65" s="5" customFormat="1" ht="13.5" customHeight="1" x14ac:dyDescent="0.2">
      <c r="A942" s="21"/>
      <c r="B942" s="73"/>
      <c r="H942" s="58"/>
      <c r="I942" s="58"/>
      <c r="K942" s="59"/>
      <c r="L942" s="51"/>
      <c r="M942" s="130"/>
      <c r="N942" s="21"/>
      <c r="O942" s="73"/>
      <c r="U942" s="58"/>
      <c r="V942" s="58"/>
      <c r="X942" s="59"/>
      <c r="Y942" s="51"/>
      <c r="Z942" s="130"/>
      <c r="AA942" s="21"/>
      <c r="AB942" s="73"/>
      <c r="AH942" s="108"/>
      <c r="AI942" s="108"/>
      <c r="AJ942" s="51"/>
      <c r="AK942" s="59"/>
      <c r="AL942" s="51"/>
      <c r="AM942" s="130"/>
      <c r="AN942" s="21"/>
      <c r="AO942" s="73"/>
      <c r="AU942" s="108"/>
      <c r="AV942" s="108"/>
      <c r="AW942" s="51"/>
      <c r="AX942" s="59"/>
      <c r="AY942" s="51"/>
      <c r="AZ942" s="130"/>
      <c r="BA942" s="21"/>
      <c r="BB942" s="73"/>
      <c r="BH942" s="108"/>
      <c r="BI942" s="108"/>
      <c r="BJ942" s="51"/>
      <c r="BK942" s="59"/>
      <c r="BL942" s="51"/>
      <c r="BM942" s="130"/>
    </row>
    <row r="943" spans="1:65" s="5" customFormat="1" x14ac:dyDescent="0.2">
      <c r="A943" s="21"/>
      <c r="B943" s="73"/>
      <c r="H943" s="24"/>
      <c r="I943" s="98"/>
      <c r="K943" s="59"/>
      <c r="L943" s="59"/>
      <c r="M943" s="59"/>
      <c r="N943" s="21"/>
      <c r="O943" s="73"/>
      <c r="U943" s="24"/>
      <c r="V943" s="98"/>
      <c r="X943" s="59"/>
      <c r="Y943" s="59"/>
      <c r="Z943" s="59"/>
      <c r="AA943" s="21"/>
      <c r="AB943" s="73"/>
      <c r="AH943" s="51"/>
      <c r="AI943" s="108"/>
      <c r="AJ943" s="51"/>
      <c r="AK943" s="59"/>
      <c r="AL943" s="59"/>
      <c r="AM943" s="59"/>
      <c r="AN943" s="21"/>
      <c r="AO943" s="73"/>
      <c r="AU943" s="51"/>
      <c r="AV943" s="108"/>
      <c r="AW943" s="51"/>
      <c r="AX943" s="59"/>
      <c r="AY943" s="59"/>
      <c r="AZ943" s="59"/>
      <c r="BA943" s="21"/>
      <c r="BB943" s="73"/>
      <c r="BH943" s="51"/>
      <c r="BI943" s="108"/>
      <c r="BJ943" s="51"/>
      <c r="BK943" s="59"/>
      <c r="BL943" s="59"/>
      <c r="BM943" s="59"/>
    </row>
    <row r="944" spans="1:65" s="5" customFormat="1" x14ac:dyDescent="0.2">
      <c r="A944" s="22"/>
      <c r="B944" s="73"/>
      <c r="C944" s="689"/>
      <c r="D944" s="689"/>
      <c r="E944" s="689"/>
      <c r="F944" s="689"/>
      <c r="H944" s="24"/>
      <c r="I944" s="98"/>
      <c r="K944" s="59"/>
      <c r="L944" s="59"/>
      <c r="M944" s="59"/>
      <c r="N944" s="22"/>
      <c r="O944" s="73"/>
      <c r="P944" s="689"/>
      <c r="Q944" s="689"/>
      <c r="R944" s="689"/>
      <c r="S944" s="689"/>
      <c r="U944" s="24"/>
      <c r="V944" s="98"/>
      <c r="X944" s="59"/>
      <c r="Y944" s="59"/>
      <c r="Z944" s="59"/>
      <c r="AA944" s="22"/>
      <c r="AB944" s="73"/>
      <c r="AC944" s="689"/>
      <c r="AD944" s="689"/>
      <c r="AE944" s="689"/>
      <c r="AF944" s="689"/>
      <c r="AH944" s="51"/>
      <c r="AI944" s="108"/>
      <c r="AJ944" s="51"/>
      <c r="AK944" s="59"/>
      <c r="AL944" s="59"/>
      <c r="AM944" s="59"/>
      <c r="AN944" s="22"/>
      <c r="AO944" s="73"/>
      <c r="AP944" s="689"/>
      <c r="AQ944" s="689"/>
      <c r="AR944" s="689"/>
      <c r="AS944" s="689"/>
      <c r="AU944" s="51"/>
      <c r="AV944" s="108"/>
      <c r="AW944" s="51"/>
      <c r="AX944" s="59"/>
      <c r="AY944" s="59"/>
      <c r="AZ944" s="59"/>
      <c r="BA944" s="22"/>
      <c r="BB944" s="73"/>
      <c r="BC944" s="689"/>
      <c r="BD944" s="689"/>
      <c r="BE944" s="689"/>
      <c r="BF944" s="689"/>
      <c r="BH944" s="51"/>
      <c r="BI944" s="108"/>
      <c r="BJ944" s="51"/>
      <c r="BK944" s="59"/>
      <c r="BL944" s="59"/>
      <c r="BM944" s="59"/>
    </row>
    <row r="945" spans="1:65" s="5" customFormat="1" x14ac:dyDescent="0.2">
      <c r="A945" s="21"/>
      <c r="B945" s="73"/>
      <c r="C945" s="693"/>
      <c r="D945" s="693"/>
      <c r="E945" s="693"/>
      <c r="F945" s="693"/>
      <c r="G945" s="693"/>
      <c r="H945" s="693"/>
      <c r="I945" s="98"/>
      <c r="K945" s="59"/>
      <c r="L945" s="59"/>
      <c r="M945" s="59"/>
      <c r="N945" s="21"/>
      <c r="O945" s="73"/>
      <c r="P945" s="59"/>
      <c r="Q945" s="59"/>
      <c r="R945" s="59"/>
      <c r="S945" s="59"/>
      <c r="T945" s="59"/>
      <c r="U945" s="59"/>
      <c r="V945" s="98"/>
      <c r="X945" s="59"/>
      <c r="Y945" s="59"/>
      <c r="Z945" s="59"/>
      <c r="AA945" s="21"/>
      <c r="AB945" s="73"/>
      <c r="AC945" s="59"/>
      <c r="AD945" s="59"/>
      <c r="AE945" s="59"/>
      <c r="AF945" s="59"/>
      <c r="AG945" s="59"/>
      <c r="AH945" s="51"/>
      <c r="AI945" s="108"/>
      <c r="AJ945" s="51"/>
      <c r="AK945" s="59"/>
      <c r="AL945" s="59"/>
      <c r="AM945" s="59"/>
      <c r="AN945" s="21"/>
      <c r="AO945" s="73"/>
      <c r="AP945" s="59"/>
      <c r="AQ945" s="59"/>
      <c r="AR945" s="59"/>
      <c r="AS945" s="59"/>
      <c r="AT945" s="59"/>
      <c r="AU945" s="51"/>
      <c r="AV945" s="108"/>
      <c r="AW945" s="51"/>
      <c r="AX945" s="59"/>
      <c r="AY945" s="59"/>
      <c r="AZ945" s="59"/>
      <c r="BA945" s="21"/>
      <c r="BB945" s="73"/>
      <c r="BC945" s="59"/>
      <c r="BD945" s="59"/>
      <c r="BE945" s="59"/>
      <c r="BF945" s="59"/>
      <c r="BG945" s="59"/>
      <c r="BH945" s="51"/>
      <c r="BI945" s="108"/>
      <c r="BJ945" s="51"/>
      <c r="BK945" s="59"/>
      <c r="BL945" s="59"/>
      <c r="BM945" s="59"/>
    </row>
    <row r="946" spans="1:65" s="5" customFormat="1" x14ac:dyDescent="0.2">
      <c r="A946" s="21"/>
      <c r="B946" s="73"/>
      <c r="C946" s="21"/>
      <c r="H946" s="24"/>
      <c r="I946" s="98"/>
      <c r="K946" s="59"/>
      <c r="L946" s="59"/>
      <c r="M946" s="59"/>
      <c r="N946" s="21"/>
      <c r="O946" s="73"/>
      <c r="P946" s="21"/>
      <c r="U946" s="24"/>
      <c r="V946" s="98"/>
      <c r="X946" s="59"/>
      <c r="Y946" s="59"/>
      <c r="Z946" s="59"/>
      <c r="AA946" s="21"/>
      <c r="AB946" s="73"/>
      <c r="AC946" s="21"/>
      <c r="AH946" s="51"/>
      <c r="AI946" s="108"/>
      <c r="AJ946" s="51"/>
      <c r="AK946" s="59"/>
      <c r="AL946" s="59"/>
      <c r="AM946" s="59"/>
      <c r="AN946" s="21"/>
      <c r="AO946" s="73"/>
      <c r="AP946" s="21"/>
      <c r="AU946" s="51"/>
      <c r="AV946" s="108"/>
      <c r="AW946" s="51"/>
      <c r="AX946" s="59"/>
      <c r="AY946" s="59"/>
      <c r="AZ946" s="59"/>
      <c r="BA946" s="21"/>
      <c r="BB946" s="73"/>
      <c r="BC946" s="21"/>
      <c r="BH946" s="51"/>
      <c r="BI946" s="108"/>
      <c r="BJ946" s="51"/>
      <c r="BK946" s="59"/>
      <c r="BL946" s="59"/>
      <c r="BM946" s="59"/>
    </row>
    <row r="947" spans="1:65" s="5" customFormat="1" x14ac:dyDescent="0.2">
      <c r="A947" s="21"/>
      <c r="B947" s="73"/>
      <c r="H947" s="24"/>
      <c r="I947" s="98"/>
      <c r="K947" s="59"/>
      <c r="L947" s="59"/>
      <c r="M947" s="59"/>
      <c r="N947" s="21"/>
      <c r="O947" s="73"/>
      <c r="U947" s="24"/>
      <c r="V947" s="98"/>
      <c r="X947" s="59"/>
      <c r="Y947" s="59"/>
      <c r="Z947" s="59"/>
      <c r="AA947" s="21"/>
      <c r="AB947" s="73"/>
      <c r="AH947" s="51"/>
      <c r="AI947" s="108"/>
      <c r="AJ947" s="51"/>
      <c r="AK947" s="59"/>
      <c r="AL947" s="59"/>
      <c r="AM947" s="59"/>
      <c r="AN947" s="21"/>
      <c r="AO947" s="73"/>
      <c r="AU947" s="51"/>
      <c r="AV947" s="108"/>
      <c r="AW947" s="51"/>
      <c r="AX947" s="59"/>
      <c r="AY947" s="59"/>
      <c r="AZ947" s="59"/>
      <c r="BA947" s="21"/>
      <c r="BB947" s="73"/>
      <c r="BH947" s="51"/>
      <c r="BI947" s="108"/>
      <c r="BJ947" s="51"/>
      <c r="BK947" s="59"/>
      <c r="BL947" s="59"/>
      <c r="BM947" s="59"/>
    </row>
    <row r="948" spans="1:65" s="5" customFormat="1" x14ac:dyDescent="0.2">
      <c r="A948" s="21"/>
      <c r="B948" s="73"/>
      <c r="H948" s="58"/>
      <c r="I948" s="58"/>
      <c r="K948" s="59"/>
      <c r="L948" s="51"/>
      <c r="M948" s="130"/>
      <c r="N948" s="21"/>
      <c r="O948" s="73"/>
      <c r="U948" s="58"/>
      <c r="V948" s="58"/>
      <c r="X948" s="59"/>
      <c r="Y948" s="51"/>
      <c r="Z948" s="130"/>
      <c r="AA948" s="21"/>
      <c r="AB948" s="73"/>
      <c r="AH948" s="108"/>
      <c r="AI948" s="108"/>
      <c r="AJ948" s="51"/>
      <c r="AK948" s="59"/>
      <c r="AL948" s="51"/>
      <c r="AM948" s="130"/>
      <c r="AN948" s="21"/>
      <c r="AO948" s="73"/>
      <c r="AU948" s="108"/>
      <c r="AV948" s="108"/>
      <c r="AW948" s="51"/>
      <c r="AX948" s="59"/>
      <c r="AY948" s="51"/>
      <c r="AZ948" s="130"/>
      <c r="BA948" s="21"/>
      <c r="BB948" s="73"/>
      <c r="BH948" s="108"/>
      <c r="BI948" s="108"/>
      <c r="BJ948" s="51"/>
      <c r="BK948" s="59"/>
      <c r="BL948" s="51"/>
      <c r="BM948" s="130"/>
    </row>
    <row r="949" spans="1:65" s="5" customFormat="1" x14ac:dyDescent="0.2">
      <c r="A949" s="21"/>
      <c r="B949" s="73"/>
      <c r="H949" s="58"/>
      <c r="I949" s="58"/>
      <c r="K949" s="59"/>
      <c r="L949" s="51"/>
      <c r="M949" s="130"/>
      <c r="N949" s="21"/>
      <c r="O949" s="73"/>
      <c r="U949" s="58"/>
      <c r="V949" s="58"/>
      <c r="X949" s="59"/>
      <c r="Y949" s="51"/>
      <c r="Z949" s="130"/>
      <c r="AA949" s="21"/>
      <c r="AB949" s="73"/>
      <c r="AH949" s="108"/>
      <c r="AI949" s="108"/>
      <c r="AJ949" s="51"/>
      <c r="AK949" s="59"/>
      <c r="AL949" s="51"/>
      <c r="AM949" s="130"/>
      <c r="AN949" s="21"/>
      <c r="AO949" s="73"/>
      <c r="AU949" s="108"/>
      <c r="AV949" s="108"/>
      <c r="AW949" s="51"/>
      <c r="AX949" s="59"/>
      <c r="AY949" s="51"/>
      <c r="AZ949" s="130"/>
      <c r="BA949" s="21"/>
      <c r="BB949" s="73"/>
      <c r="BH949" s="108"/>
      <c r="BI949" s="108"/>
      <c r="BJ949" s="51"/>
      <c r="BK949" s="59"/>
      <c r="BL949" s="51"/>
      <c r="BM949" s="130"/>
    </row>
    <row r="950" spans="1:65" s="5" customFormat="1" x14ac:dyDescent="0.2">
      <c r="A950" s="21"/>
      <c r="B950" s="73"/>
      <c r="H950" s="58"/>
      <c r="I950" s="58"/>
      <c r="K950" s="59"/>
      <c r="L950" s="51"/>
      <c r="M950" s="130"/>
      <c r="N950" s="21"/>
      <c r="O950" s="73"/>
      <c r="U950" s="58"/>
      <c r="V950" s="58"/>
      <c r="X950" s="59"/>
      <c r="Y950" s="51"/>
      <c r="Z950" s="130"/>
      <c r="AA950" s="21"/>
      <c r="AB950" s="73"/>
      <c r="AH950" s="108"/>
      <c r="AI950" s="108"/>
      <c r="AJ950" s="51"/>
      <c r="AK950" s="59"/>
      <c r="AL950" s="51"/>
      <c r="AM950" s="130"/>
      <c r="AN950" s="21"/>
      <c r="AO950" s="73"/>
      <c r="AU950" s="108"/>
      <c r="AV950" s="108"/>
      <c r="AW950" s="51"/>
      <c r="AX950" s="59"/>
      <c r="AY950" s="51"/>
      <c r="AZ950" s="130"/>
      <c r="BA950" s="21"/>
      <c r="BB950" s="73"/>
      <c r="BH950" s="108"/>
      <c r="BI950" s="108"/>
      <c r="BJ950" s="51"/>
      <c r="BK950" s="59"/>
      <c r="BL950" s="51"/>
      <c r="BM950" s="130"/>
    </row>
    <row r="951" spans="1:65" s="5" customFormat="1" x14ac:dyDescent="0.2">
      <c r="A951" s="21"/>
      <c r="B951" s="73"/>
      <c r="H951" s="58"/>
      <c r="I951" s="58"/>
      <c r="K951" s="59"/>
      <c r="L951" s="51"/>
      <c r="M951" s="130"/>
      <c r="N951" s="21"/>
      <c r="O951" s="73"/>
      <c r="U951" s="58"/>
      <c r="V951" s="58"/>
      <c r="X951" s="59"/>
      <c r="Y951" s="51"/>
      <c r="Z951" s="130"/>
      <c r="AA951" s="21"/>
      <c r="AB951" s="73"/>
      <c r="AH951" s="108"/>
      <c r="AI951" s="108"/>
      <c r="AJ951" s="51"/>
      <c r="AK951" s="59"/>
      <c r="AL951" s="51"/>
      <c r="AM951" s="130"/>
      <c r="AN951" s="21"/>
      <c r="AO951" s="73"/>
      <c r="AU951" s="108"/>
      <c r="AV951" s="108"/>
      <c r="AW951" s="51"/>
      <c r="AX951" s="59"/>
      <c r="AY951" s="51"/>
      <c r="AZ951" s="130"/>
      <c r="BA951" s="21"/>
      <c r="BB951" s="73"/>
      <c r="BH951" s="108"/>
      <c r="BI951" s="108"/>
      <c r="BJ951" s="51"/>
      <c r="BK951" s="59"/>
      <c r="BL951" s="51"/>
      <c r="BM951" s="130"/>
    </row>
    <row r="952" spans="1:65" s="5" customFormat="1" x14ac:dyDescent="0.2">
      <c r="B952" s="24"/>
      <c r="H952" s="24"/>
      <c r="I952" s="98"/>
      <c r="K952" s="59"/>
      <c r="L952" s="59"/>
      <c r="M952" s="59"/>
      <c r="O952" s="24"/>
      <c r="U952" s="24"/>
      <c r="V952" s="98"/>
      <c r="X952" s="59"/>
      <c r="Y952" s="59"/>
      <c r="Z952" s="59"/>
      <c r="AB952" s="24"/>
      <c r="AH952" s="51"/>
      <c r="AI952" s="108"/>
      <c r="AJ952" s="51"/>
      <c r="AK952" s="59"/>
      <c r="AL952" s="59"/>
      <c r="AM952" s="59"/>
      <c r="AO952" s="24"/>
      <c r="AU952" s="51"/>
      <c r="AV952" s="108"/>
      <c r="AW952" s="51"/>
      <c r="AX952" s="59"/>
      <c r="AY952" s="59"/>
      <c r="AZ952" s="59"/>
      <c r="BB952" s="24"/>
      <c r="BH952" s="51"/>
      <c r="BI952" s="108"/>
      <c r="BJ952" s="51"/>
      <c r="BK952" s="59"/>
      <c r="BL952" s="59"/>
      <c r="BM952" s="59"/>
    </row>
    <row r="953" spans="1:65" s="5" customFormat="1" x14ac:dyDescent="0.2">
      <c r="A953" s="22"/>
      <c r="B953" s="73"/>
      <c r="C953" s="693"/>
      <c r="D953" s="693"/>
      <c r="E953" s="693"/>
      <c r="H953" s="24"/>
      <c r="I953" s="98"/>
      <c r="K953" s="59"/>
      <c r="L953" s="59"/>
      <c r="M953" s="59"/>
      <c r="N953" s="22"/>
      <c r="O953" s="73"/>
      <c r="P953" s="693"/>
      <c r="Q953" s="693"/>
      <c r="R953" s="693"/>
      <c r="U953" s="24"/>
      <c r="V953" s="98"/>
      <c r="X953" s="59"/>
      <c r="Y953" s="59"/>
      <c r="Z953" s="59"/>
      <c r="AA953" s="22"/>
      <c r="AB953" s="73"/>
      <c r="AC953" s="693"/>
      <c r="AD953" s="693"/>
      <c r="AE953" s="693"/>
      <c r="AH953" s="51"/>
      <c r="AI953" s="108"/>
      <c r="AJ953" s="51"/>
      <c r="AK953" s="59"/>
      <c r="AL953" s="59"/>
      <c r="AM953" s="59"/>
      <c r="AN953" s="22"/>
      <c r="AO953" s="73"/>
      <c r="AP953" s="693"/>
      <c r="AQ953" s="693"/>
      <c r="AR953" s="693"/>
      <c r="AU953" s="51"/>
      <c r="AV953" s="108"/>
      <c r="AW953" s="51"/>
      <c r="AX953" s="59"/>
      <c r="AY953" s="59"/>
      <c r="AZ953" s="59"/>
      <c r="BA953" s="22"/>
      <c r="BB953" s="73"/>
      <c r="BC953" s="693"/>
      <c r="BD953" s="693"/>
      <c r="BE953" s="693"/>
      <c r="BH953" s="51"/>
      <c r="BI953" s="108"/>
      <c r="BJ953" s="51"/>
      <c r="BK953" s="59"/>
      <c r="BL953" s="59"/>
      <c r="BM953" s="59"/>
    </row>
    <row r="954" spans="1:65" s="5" customFormat="1" x14ac:dyDescent="0.2">
      <c r="A954" s="21"/>
      <c r="B954" s="73"/>
      <c r="C954" s="689"/>
      <c r="D954" s="689"/>
      <c r="E954" s="689"/>
      <c r="F954" s="689"/>
      <c r="G954" s="689"/>
      <c r="H954" s="689"/>
      <c r="I954" s="98"/>
      <c r="K954" s="59"/>
      <c r="L954" s="59"/>
      <c r="M954" s="59"/>
      <c r="N954" s="21"/>
      <c r="O954" s="73"/>
      <c r="P954" s="59"/>
      <c r="Q954" s="59"/>
      <c r="R954" s="59"/>
      <c r="S954" s="59"/>
      <c r="T954" s="59"/>
      <c r="U954" s="59"/>
      <c r="V954" s="98"/>
      <c r="X954" s="59"/>
      <c r="Y954" s="59"/>
      <c r="Z954" s="59"/>
      <c r="AA954" s="21"/>
      <c r="AB954" s="73"/>
      <c r="AC954" s="59"/>
      <c r="AD954" s="59"/>
      <c r="AE954" s="59"/>
      <c r="AF954" s="59"/>
      <c r="AG954" s="59"/>
      <c r="AH954" s="51"/>
      <c r="AI954" s="108"/>
      <c r="AJ954" s="51"/>
      <c r="AK954" s="59"/>
      <c r="AL954" s="59"/>
      <c r="AM954" s="59"/>
      <c r="AN954" s="21"/>
      <c r="AO954" s="73"/>
      <c r="AP954" s="59"/>
      <c r="AQ954" s="59"/>
      <c r="AR954" s="59"/>
      <c r="AS954" s="59"/>
      <c r="AT954" s="59"/>
      <c r="AU954" s="51"/>
      <c r="AV954" s="108"/>
      <c r="AW954" s="51"/>
      <c r="AX954" s="59"/>
      <c r="AY954" s="59"/>
      <c r="AZ954" s="59"/>
      <c r="BA954" s="21"/>
      <c r="BB954" s="73"/>
      <c r="BC954" s="59"/>
      <c r="BD954" s="59"/>
      <c r="BE954" s="59"/>
      <c r="BF954" s="59"/>
      <c r="BG954" s="59"/>
      <c r="BH954" s="51"/>
      <c r="BI954" s="108"/>
      <c r="BJ954" s="51"/>
      <c r="BK954" s="59"/>
      <c r="BL954" s="59"/>
      <c r="BM954" s="59"/>
    </row>
    <row r="955" spans="1:65" s="5" customFormat="1" x14ac:dyDescent="0.2">
      <c r="A955" s="21"/>
      <c r="B955" s="73"/>
      <c r="C955" s="21"/>
      <c r="H955" s="24"/>
      <c r="I955" s="98"/>
      <c r="K955" s="59"/>
      <c r="L955" s="59"/>
      <c r="M955" s="59"/>
      <c r="N955" s="21"/>
      <c r="O955" s="73"/>
      <c r="P955" s="21"/>
      <c r="U955" s="24"/>
      <c r="V955" s="98"/>
      <c r="X955" s="59"/>
      <c r="Y955" s="59"/>
      <c r="Z955" s="59"/>
      <c r="AA955" s="21"/>
      <c r="AB955" s="73"/>
      <c r="AC955" s="21"/>
      <c r="AH955" s="51"/>
      <c r="AI955" s="108"/>
      <c r="AJ955" s="51"/>
      <c r="AK955" s="59"/>
      <c r="AL955" s="59"/>
      <c r="AM955" s="59"/>
      <c r="AN955" s="21"/>
      <c r="AO955" s="73"/>
      <c r="AP955" s="21"/>
      <c r="AU955" s="51"/>
      <c r="AV955" s="108"/>
      <c r="AW955" s="51"/>
      <c r="AX955" s="59"/>
      <c r="AY955" s="59"/>
      <c r="AZ955" s="59"/>
      <c r="BA955" s="21"/>
      <c r="BB955" s="73"/>
      <c r="BC955" s="21"/>
      <c r="BH955" s="51"/>
      <c r="BI955" s="108"/>
      <c r="BJ955" s="51"/>
      <c r="BK955" s="59"/>
      <c r="BL955" s="59"/>
      <c r="BM955" s="59"/>
    </row>
    <row r="956" spans="1:65" s="5" customFormat="1" x14ac:dyDescent="0.2">
      <c r="A956" s="21"/>
      <c r="B956" s="73"/>
      <c r="H956" s="24"/>
      <c r="I956" s="98"/>
      <c r="K956" s="59"/>
      <c r="L956" s="59"/>
      <c r="M956" s="59"/>
      <c r="N956" s="21"/>
      <c r="O956" s="73"/>
      <c r="U956" s="24"/>
      <c r="V956" s="98"/>
      <c r="X956" s="59"/>
      <c r="Y956" s="59"/>
      <c r="Z956" s="59"/>
      <c r="AA956" s="21"/>
      <c r="AB956" s="73"/>
      <c r="AH956" s="51"/>
      <c r="AI956" s="108"/>
      <c r="AJ956" s="51"/>
      <c r="AK956" s="59"/>
      <c r="AL956" s="59"/>
      <c r="AM956" s="59"/>
      <c r="AN956" s="21"/>
      <c r="AO956" s="73"/>
      <c r="AU956" s="51"/>
      <c r="AV956" s="108"/>
      <c r="AW956" s="51"/>
      <c r="AX956" s="59"/>
      <c r="AY956" s="59"/>
      <c r="AZ956" s="59"/>
      <c r="BA956" s="21"/>
      <c r="BB956" s="73"/>
      <c r="BH956" s="51"/>
      <c r="BI956" s="108"/>
      <c r="BJ956" s="51"/>
      <c r="BK956" s="59"/>
      <c r="BL956" s="59"/>
      <c r="BM956" s="59"/>
    </row>
    <row r="957" spans="1:65" s="5" customFormat="1" ht="13.5" customHeight="1" x14ac:dyDescent="0.2">
      <c r="A957" s="23"/>
      <c r="B957" s="73"/>
      <c r="H957" s="6"/>
      <c r="I957" s="58"/>
      <c r="K957" s="59"/>
      <c r="L957" s="51"/>
      <c r="M957" s="130"/>
      <c r="N957" s="23"/>
      <c r="O957" s="73"/>
      <c r="U957" s="6"/>
      <c r="V957" s="58"/>
      <c r="X957" s="59"/>
      <c r="Y957" s="51"/>
      <c r="Z957" s="130"/>
      <c r="AA957" s="23"/>
      <c r="AB957" s="73"/>
      <c r="AH957" s="59"/>
      <c r="AI957" s="108"/>
      <c r="AJ957" s="51"/>
      <c r="AK957" s="59"/>
      <c r="AL957" s="51"/>
      <c r="AM957" s="130"/>
      <c r="AN957" s="23"/>
      <c r="AO957" s="73"/>
      <c r="AU957" s="59"/>
      <c r="AV957" s="108"/>
      <c r="AW957" s="51"/>
      <c r="AX957" s="59"/>
      <c r="AY957" s="51"/>
      <c r="AZ957" s="130"/>
      <c r="BA957" s="23"/>
      <c r="BB957" s="73"/>
      <c r="BH957" s="59"/>
      <c r="BI957" s="108"/>
      <c r="BJ957" s="51"/>
      <c r="BK957" s="59"/>
      <c r="BL957" s="51"/>
      <c r="BM957" s="130"/>
    </row>
    <row r="958" spans="1:65" s="5" customFormat="1" ht="13.5" customHeight="1" x14ac:dyDescent="0.2">
      <c r="A958" s="23"/>
      <c r="B958" s="73"/>
      <c r="H958" s="6"/>
      <c r="I958" s="58"/>
      <c r="K958" s="59"/>
      <c r="L958" s="51"/>
      <c r="M958" s="130"/>
      <c r="N958" s="23"/>
      <c r="O958" s="73"/>
      <c r="U958" s="6"/>
      <c r="V958" s="58"/>
      <c r="X958" s="59"/>
      <c r="Y958" s="51"/>
      <c r="Z958" s="130"/>
      <c r="AA958" s="23"/>
      <c r="AB958" s="73"/>
      <c r="AH958" s="59"/>
      <c r="AI958" s="108"/>
      <c r="AJ958" s="51"/>
      <c r="AK958" s="59"/>
      <c r="AL958" s="51"/>
      <c r="AM958" s="130"/>
      <c r="AN958" s="23"/>
      <c r="AO958" s="73"/>
      <c r="AU958" s="59"/>
      <c r="AV958" s="108"/>
      <c r="AW958" s="51"/>
      <c r="AX958" s="59"/>
      <c r="AY958" s="51"/>
      <c r="AZ958" s="130"/>
      <c r="BA958" s="23"/>
      <c r="BB958" s="73"/>
      <c r="BH958" s="59"/>
      <c r="BI958" s="108"/>
      <c r="BJ958" s="51"/>
      <c r="BK958" s="59"/>
      <c r="BL958" s="51"/>
      <c r="BM958" s="130"/>
    </row>
    <row r="959" spans="1:65" s="5" customFormat="1" ht="13.5" customHeight="1" x14ac:dyDescent="0.2">
      <c r="A959" s="23"/>
      <c r="B959" s="73"/>
      <c r="H959" s="6"/>
      <c r="I959" s="58"/>
      <c r="K959" s="59"/>
      <c r="L959" s="51"/>
      <c r="M959" s="130"/>
      <c r="N959" s="23"/>
      <c r="O959" s="73"/>
      <c r="U959" s="6"/>
      <c r="V959" s="58"/>
      <c r="X959" s="59"/>
      <c r="Y959" s="51"/>
      <c r="Z959" s="130"/>
      <c r="AA959" s="23"/>
      <c r="AB959" s="73"/>
      <c r="AH959" s="59"/>
      <c r="AI959" s="108"/>
      <c r="AJ959" s="51"/>
      <c r="AK959" s="59"/>
      <c r="AL959" s="51"/>
      <c r="AM959" s="130"/>
      <c r="AN959" s="23"/>
      <c r="AO959" s="73"/>
      <c r="AU959" s="59"/>
      <c r="AV959" s="108"/>
      <c r="AW959" s="51"/>
      <c r="AX959" s="59"/>
      <c r="AY959" s="51"/>
      <c r="AZ959" s="130"/>
      <c r="BA959" s="23"/>
      <c r="BB959" s="73"/>
      <c r="BH959" s="59"/>
      <c r="BI959" s="108"/>
      <c r="BJ959" s="51"/>
      <c r="BK959" s="59"/>
      <c r="BL959" s="51"/>
      <c r="BM959" s="130"/>
    </row>
    <row r="960" spans="1:65" s="5" customFormat="1" ht="13.5" customHeight="1" x14ac:dyDescent="0.2">
      <c r="A960" s="23"/>
      <c r="B960" s="73"/>
      <c r="H960" s="6"/>
      <c r="I960" s="58"/>
      <c r="K960" s="59"/>
      <c r="L960" s="51"/>
      <c r="M960" s="130"/>
      <c r="N960" s="23"/>
      <c r="O960" s="73"/>
      <c r="U960" s="6"/>
      <c r="V960" s="58"/>
      <c r="X960" s="59"/>
      <c r="Y960" s="51"/>
      <c r="Z960" s="130"/>
      <c r="AA960" s="23"/>
      <c r="AB960" s="73"/>
      <c r="AH960" s="59"/>
      <c r="AI960" s="108"/>
      <c r="AJ960" s="51"/>
      <c r="AK960" s="59"/>
      <c r="AL960" s="51"/>
      <c r="AM960" s="130"/>
      <c r="AN960" s="23"/>
      <c r="AO960" s="73"/>
      <c r="AU960" s="59"/>
      <c r="AV960" s="108"/>
      <c r="AW960" s="51"/>
      <c r="AX960" s="59"/>
      <c r="AY960" s="51"/>
      <c r="AZ960" s="130"/>
      <c r="BA960" s="23"/>
      <c r="BB960" s="73"/>
      <c r="BH960" s="59"/>
      <c r="BI960" s="108"/>
      <c r="BJ960" s="51"/>
      <c r="BK960" s="59"/>
      <c r="BL960" s="51"/>
      <c r="BM960" s="130"/>
    </row>
    <row r="961" spans="1:65" s="5" customFormat="1" x14ac:dyDescent="0.2">
      <c r="A961" s="21"/>
      <c r="B961" s="73"/>
      <c r="H961" s="24"/>
      <c r="I961" s="98"/>
      <c r="K961" s="59"/>
      <c r="L961" s="59"/>
      <c r="M961" s="59"/>
      <c r="N961" s="21"/>
      <c r="O961" s="73"/>
      <c r="U961" s="24"/>
      <c r="V961" s="98"/>
      <c r="X961" s="59"/>
      <c r="Y961" s="59"/>
      <c r="Z961" s="59"/>
      <c r="AA961" s="21"/>
      <c r="AB961" s="73"/>
      <c r="AH961" s="51"/>
      <c r="AI961" s="108"/>
      <c r="AJ961" s="51"/>
      <c r="AK961" s="59"/>
      <c r="AL961" s="59"/>
      <c r="AM961" s="59"/>
      <c r="AN961" s="21"/>
      <c r="AO961" s="73"/>
      <c r="AU961" s="51"/>
      <c r="AV961" s="108"/>
      <c r="AW961" s="51"/>
      <c r="AX961" s="59"/>
      <c r="AY961" s="59"/>
      <c r="AZ961" s="59"/>
      <c r="BA961" s="21"/>
      <c r="BB961" s="73"/>
      <c r="BH961" s="51"/>
      <c r="BI961" s="108"/>
      <c r="BJ961" s="51"/>
      <c r="BK961" s="59"/>
      <c r="BL961" s="59"/>
      <c r="BM961" s="59"/>
    </row>
    <row r="962" spans="1:65" s="5" customFormat="1" x14ac:dyDescent="0.2">
      <c r="A962" s="22"/>
      <c r="B962" s="73"/>
      <c r="C962" s="693"/>
      <c r="D962" s="693"/>
      <c r="E962" s="693"/>
      <c r="H962" s="24"/>
      <c r="I962" s="98"/>
      <c r="K962" s="59"/>
      <c r="L962" s="59"/>
      <c r="M962" s="59"/>
      <c r="N962" s="22"/>
      <c r="O962" s="73"/>
      <c r="P962" s="693"/>
      <c r="Q962" s="693"/>
      <c r="R962" s="693"/>
      <c r="U962" s="24"/>
      <c r="V962" s="98"/>
      <c r="X962" s="59"/>
      <c r="Y962" s="59"/>
      <c r="Z962" s="59"/>
      <c r="AA962" s="22"/>
      <c r="AB962" s="73"/>
      <c r="AC962" s="693"/>
      <c r="AD962" s="693"/>
      <c r="AE962" s="693"/>
      <c r="AH962" s="51"/>
      <c r="AI962" s="108"/>
      <c r="AJ962" s="51"/>
      <c r="AK962" s="59"/>
      <c r="AL962" s="59"/>
      <c r="AM962" s="59"/>
      <c r="AN962" s="22"/>
      <c r="AO962" s="73"/>
      <c r="AP962" s="693"/>
      <c r="AQ962" s="693"/>
      <c r="AR962" s="693"/>
      <c r="AU962" s="51"/>
      <c r="AV962" s="108"/>
      <c r="AW962" s="51"/>
      <c r="AX962" s="59"/>
      <c r="AY962" s="59"/>
      <c r="AZ962" s="59"/>
      <c r="BA962" s="22"/>
      <c r="BB962" s="73"/>
      <c r="BC962" s="693"/>
      <c r="BD962" s="693"/>
      <c r="BE962" s="693"/>
      <c r="BH962" s="51"/>
      <c r="BI962" s="108"/>
      <c r="BJ962" s="51"/>
      <c r="BK962" s="59"/>
      <c r="BL962" s="59"/>
      <c r="BM962" s="59"/>
    </row>
    <row r="963" spans="1:65" s="5" customFormat="1" x14ac:dyDescent="0.2">
      <c r="A963" s="21"/>
      <c r="B963" s="73"/>
      <c r="C963" s="689"/>
      <c r="D963" s="689"/>
      <c r="E963" s="689"/>
      <c r="F963" s="689"/>
      <c r="G963" s="689"/>
      <c r="H963" s="55"/>
      <c r="I963" s="98"/>
      <c r="K963" s="59"/>
      <c r="L963" s="59"/>
      <c r="M963" s="59"/>
      <c r="N963" s="21"/>
      <c r="O963" s="73"/>
      <c r="P963" s="689"/>
      <c r="Q963" s="689"/>
      <c r="R963" s="689"/>
      <c r="S963" s="689"/>
      <c r="T963" s="689"/>
      <c r="U963" s="55"/>
      <c r="V963" s="98"/>
      <c r="X963" s="59"/>
      <c r="Y963" s="59"/>
      <c r="Z963" s="59"/>
      <c r="AA963" s="21"/>
      <c r="AB963" s="73"/>
      <c r="AC963" s="689"/>
      <c r="AD963" s="689"/>
      <c r="AE963" s="689"/>
      <c r="AF963" s="689"/>
      <c r="AG963" s="689"/>
      <c r="AH963" s="134"/>
      <c r="AI963" s="108"/>
      <c r="AJ963" s="51"/>
      <c r="AK963" s="59"/>
      <c r="AL963" s="59"/>
      <c r="AM963" s="59"/>
      <c r="AN963" s="21"/>
      <c r="AO963" s="73"/>
      <c r="AP963" s="689"/>
      <c r="AQ963" s="689"/>
      <c r="AR963" s="689"/>
      <c r="AS963" s="689"/>
      <c r="AT963" s="689"/>
      <c r="AU963" s="134"/>
      <c r="AV963" s="108"/>
      <c r="AW963" s="51"/>
      <c r="AX963" s="59"/>
      <c r="AY963" s="59"/>
      <c r="AZ963" s="59"/>
      <c r="BA963" s="21"/>
      <c r="BB963" s="73"/>
      <c r="BC963" s="689"/>
      <c r="BD963" s="689"/>
      <c r="BE963" s="689"/>
      <c r="BF963" s="689"/>
      <c r="BG963" s="689"/>
      <c r="BH963" s="134"/>
      <c r="BI963" s="108"/>
      <c r="BJ963" s="51"/>
      <c r="BK963" s="59"/>
      <c r="BL963" s="59"/>
      <c r="BM963" s="59"/>
    </row>
    <row r="964" spans="1:65" s="5" customFormat="1" x14ac:dyDescent="0.2">
      <c r="A964" s="21"/>
      <c r="B964" s="73"/>
      <c r="H964" s="24"/>
      <c r="I964" s="98"/>
      <c r="K964" s="59"/>
      <c r="L964" s="59"/>
      <c r="M964" s="59"/>
      <c r="N964" s="21"/>
      <c r="O964" s="73"/>
      <c r="U964" s="24"/>
      <c r="V964" s="98"/>
      <c r="X964" s="59"/>
      <c r="Y964" s="59"/>
      <c r="Z964" s="59"/>
      <c r="AA964" s="21"/>
      <c r="AB964" s="73"/>
      <c r="AH964" s="51"/>
      <c r="AI964" s="108"/>
      <c r="AJ964" s="51"/>
      <c r="AK964" s="59"/>
      <c r="AL964" s="59"/>
      <c r="AM964" s="59"/>
      <c r="AN964" s="21"/>
      <c r="AO964" s="73"/>
      <c r="AU964" s="51"/>
      <c r="AV964" s="108"/>
      <c r="AW964" s="51"/>
      <c r="AX964" s="59"/>
      <c r="AY964" s="59"/>
      <c r="AZ964" s="59"/>
      <c r="BA964" s="21"/>
      <c r="BB964" s="73"/>
      <c r="BH964" s="51"/>
      <c r="BI964" s="108"/>
      <c r="BJ964" s="51"/>
      <c r="BK964" s="59"/>
      <c r="BL964" s="59"/>
      <c r="BM964" s="59"/>
    </row>
    <row r="965" spans="1:65" s="5" customFormat="1" x14ac:dyDescent="0.2">
      <c r="B965" s="24"/>
      <c r="H965" s="24"/>
      <c r="I965" s="98"/>
      <c r="K965" s="130"/>
      <c r="L965" s="51"/>
      <c r="M965" s="59"/>
      <c r="O965" s="24"/>
      <c r="U965" s="24"/>
      <c r="V965" s="98"/>
      <c r="X965" s="130"/>
      <c r="Y965" s="51"/>
      <c r="Z965" s="59"/>
      <c r="AB965" s="24"/>
      <c r="AH965" s="51"/>
      <c r="AI965" s="108"/>
      <c r="AJ965" s="51"/>
      <c r="AK965" s="130"/>
      <c r="AL965" s="51"/>
      <c r="AM965" s="59"/>
      <c r="AO965" s="24"/>
      <c r="AU965" s="51"/>
      <c r="AV965" s="108"/>
      <c r="AW965" s="51"/>
      <c r="AX965" s="130"/>
      <c r="AY965" s="51"/>
      <c r="AZ965" s="59"/>
      <c r="BB965" s="24"/>
      <c r="BH965" s="51"/>
      <c r="BI965" s="108"/>
      <c r="BJ965" s="51"/>
      <c r="BK965" s="130"/>
      <c r="BL965" s="51"/>
      <c r="BM965" s="59"/>
    </row>
    <row r="966" spans="1:65" s="5" customFormat="1" x14ac:dyDescent="0.2">
      <c r="A966" s="21"/>
      <c r="B966" s="73"/>
      <c r="H966" s="6"/>
      <c r="I966" s="58"/>
      <c r="K966" s="59"/>
      <c r="L966" s="51"/>
      <c r="M966" s="130"/>
      <c r="N966" s="21"/>
      <c r="O966" s="73"/>
      <c r="U966" s="6"/>
      <c r="V966" s="58"/>
      <c r="X966" s="59"/>
      <c r="Y966" s="51"/>
      <c r="Z966" s="130"/>
      <c r="AA966" s="21"/>
      <c r="AB966" s="73"/>
      <c r="AH966" s="59"/>
      <c r="AI966" s="108"/>
      <c r="AJ966" s="51"/>
      <c r="AK966" s="59"/>
      <c r="AL966" s="51"/>
      <c r="AM966" s="130"/>
      <c r="AN966" s="21"/>
      <c r="AO966" s="73"/>
      <c r="AU966" s="59"/>
      <c r="AV966" s="108"/>
      <c r="AW966" s="51"/>
      <c r="AX966" s="59"/>
      <c r="AY966" s="51"/>
      <c r="AZ966" s="130"/>
      <c r="BA966" s="21"/>
      <c r="BB966" s="73"/>
      <c r="BH966" s="59"/>
      <c r="BI966" s="108"/>
      <c r="BJ966" s="51"/>
      <c r="BK966" s="59"/>
      <c r="BL966" s="51"/>
      <c r="BM966" s="130"/>
    </row>
    <row r="967" spans="1:65" s="5" customFormat="1" x14ac:dyDescent="0.2">
      <c r="A967" s="21"/>
      <c r="B967" s="73"/>
      <c r="H967" s="6"/>
      <c r="I967" s="58"/>
      <c r="K967" s="59"/>
      <c r="L967" s="51"/>
      <c r="M967" s="130"/>
      <c r="N967" s="21"/>
      <c r="O967" s="73"/>
      <c r="U967" s="6"/>
      <c r="V967" s="58"/>
      <c r="X967" s="59"/>
      <c r="Y967" s="51"/>
      <c r="Z967" s="130"/>
      <c r="AA967" s="21"/>
      <c r="AB967" s="73"/>
      <c r="AH967" s="59"/>
      <c r="AI967" s="108"/>
      <c r="AJ967" s="51"/>
      <c r="AK967" s="59"/>
      <c r="AL967" s="51"/>
      <c r="AM967" s="130"/>
      <c r="AN967" s="21"/>
      <c r="AO967" s="73"/>
      <c r="AU967" s="59"/>
      <c r="AV967" s="108"/>
      <c r="AW967" s="51"/>
      <c r="AX967" s="59"/>
      <c r="AY967" s="51"/>
      <c r="AZ967" s="130"/>
      <c r="BA967" s="21"/>
      <c r="BB967" s="73"/>
      <c r="BH967" s="59"/>
      <c r="BI967" s="108"/>
      <c r="BJ967" s="51"/>
      <c r="BK967" s="59"/>
      <c r="BL967" s="51"/>
      <c r="BM967" s="130"/>
    </row>
    <row r="968" spans="1:65" s="5" customFormat="1" x14ac:dyDescent="0.2">
      <c r="A968" s="21"/>
      <c r="B968" s="73"/>
      <c r="H968" s="6"/>
      <c r="I968" s="58"/>
      <c r="K968" s="59"/>
      <c r="L968" s="51"/>
      <c r="M968" s="130"/>
      <c r="N968" s="21"/>
      <c r="O968" s="73"/>
      <c r="U968" s="6"/>
      <c r="V968" s="58"/>
      <c r="X968" s="59"/>
      <c r="Y968" s="51"/>
      <c r="Z968" s="130"/>
      <c r="AA968" s="21"/>
      <c r="AB968" s="73"/>
      <c r="AH968" s="59"/>
      <c r="AI968" s="108"/>
      <c r="AJ968" s="51"/>
      <c r="AK968" s="59"/>
      <c r="AL968" s="51"/>
      <c r="AM968" s="130"/>
      <c r="AN968" s="21"/>
      <c r="AO968" s="73"/>
      <c r="AU968" s="59"/>
      <c r="AV968" s="108"/>
      <c r="AW968" s="51"/>
      <c r="AX968" s="59"/>
      <c r="AY968" s="51"/>
      <c r="AZ968" s="130"/>
      <c r="BA968" s="21"/>
      <c r="BB968" s="73"/>
      <c r="BH968" s="59"/>
      <c r="BI968" s="108"/>
      <c r="BJ968" s="51"/>
      <c r="BK968" s="59"/>
      <c r="BL968" s="51"/>
      <c r="BM968" s="130"/>
    </row>
    <row r="969" spans="1:65" s="5" customFormat="1" x14ac:dyDescent="0.2">
      <c r="A969" s="21"/>
      <c r="B969" s="73"/>
      <c r="H969" s="6"/>
      <c r="I969" s="58"/>
      <c r="K969" s="59"/>
      <c r="L969" s="51"/>
      <c r="M969" s="130"/>
      <c r="N969" s="21"/>
      <c r="O969" s="73"/>
      <c r="U969" s="6"/>
      <c r="V969" s="58"/>
      <c r="X969" s="59"/>
      <c r="Y969" s="51"/>
      <c r="Z969" s="130"/>
      <c r="AA969" s="21"/>
      <c r="AB969" s="73"/>
      <c r="AH969" s="59"/>
      <c r="AI969" s="108"/>
      <c r="AJ969" s="51"/>
      <c r="AK969" s="59"/>
      <c r="AL969" s="51"/>
      <c r="AM969" s="130"/>
      <c r="AN969" s="21"/>
      <c r="AO969" s="73"/>
      <c r="AU969" s="59"/>
      <c r="AV969" s="108"/>
      <c r="AW969" s="51"/>
      <c r="AX969" s="59"/>
      <c r="AY969" s="51"/>
      <c r="AZ969" s="130"/>
      <c r="BA969" s="21"/>
      <c r="BB969" s="73"/>
      <c r="BH969" s="59"/>
      <c r="BI969" s="108"/>
      <c r="BJ969" s="51"/>
      <c r="BK969" s="59"/>
      <c r="BL969" s="51"/>
      <c r="BM969" s="130"/>
    </row>
    <row r="970" spans="1:65" s="5" customFormat="1" x14ac:dyDescent="0.2">
      <c r="A970" s="23"/>
      <c r="B970" s="73"/>
      <c r="H970" s="24"/>
      <c r="I970" s="58"/>
      <c r="K970" s="59"/>
      <c r="L970" s="51"/>
      <c r="M970" s="59"/>
      <c r="N970" s="23"/>
      <c r="O970" s="73"/>
      <c r="U970" s="24"/>
      <c r="V970" s="58"/>
      <c r="X970" s="59"/>
      <c r="Y970" s="51"/>
      <c r="Z970" s="59"/>
      <c r="AA970" s="23"/>
      <c r="AB970" s="73"/>
      <c r="AH970" s="51"/>
      <c r="AI970" s="108"/>
      <c r="AJ970" s="51"/>
      <c r="AK970" s="59"/>
      <c r="AL970" s="51"/>
      <c r="AM970" s="59"/>
      <c r="AN970" s="23"/>
      <c r="AO970" s="73"/>
      <c r="AU970" s="51"/>
      <c r="AV970" s="108"/>
      <c r="AW970" s="51"/>
      <c r="AX970" s="59"/>
      <c r="AY970" s="51"/>
      <c r="AZ970" s="59"/>
      <c r="BA970" s="23"/>
      <c r="BB970" s="73"/>
      <c r="BH970" s="51"/>
      <c r="BI970" s="108"/>
      <c r="BJ970" s="51"/>
      <c r="BK970" s="59"/>
      <c r="BL970" s="51"/>
      <c r="BM970" s="59"/>
    </row>
    <row r="971" spans="1:65" s="5" customFormat="1" x14ac:dyDescent="0.2">
      <c r="B971" s="73"/>
      <c r="G971" s="28"/>
      <c r="H971" s="29"/>
      <c r="I971" s="98"/>
      <c r="K971" s="130"/>
      <c r="L971" s="51"/>
      <c r="M971" s="59"/>
      <c r="O971" s="73"/>
      <c r="T971" s="28"/>
      <c r="U971" s="29"/>
      <c r="V971" s="98"/>
      <c r="X971" s="130"/>
      <c r="Y971" s="51"/>
      <c r="Z971" s="59"/>
      <c r="AB971" s="73"/>
      <c r="AG971" s="28"/>
      <c r="AH971" s="199"/>
      <c r="AI971" s="108"/>
      <c r="AJ971" s="51"/>
      <c r="AK971" s="130"/>
      <c r="AL971" s="51"/>
      <c r="AM971" s="59"/>
      <c r="AO971" s="73"/>
      <c r="AT971" s="28"/>
      <c r="AU971" s="199"/>
      <c r="AV971" s="108"/>
      <c r="AW971" s="51"/>
      <c r="AX971" s="130"/>
      <c r="AY971" s="51"/>
      <c r="AZ971" s="59"/>
      <c r="BB971" s="73"/>
      <c r="BG971" s="28"/>
      <c r="BH971" s="199"/>
      <c r="BI971" s="108"/>
      <c r="BJ971" s="51"/>
      <c r="BK971" s="130"/>
      <c r="BL971" s="51"/>
      <c r="BM971" s="59"/>
    </row>
    <row r="972" spans="1:65" s="5" customFormat="1" ht="13.5" x14ac:dyDescent="0.25">
      <c r="A972" s="30"/>
      <c r="B972" s="71"/>
      <c r="C972" s="30"/>
      <c r="D972" s="30"/>
      <c r="E972" s="30"/>
      <c r="F972" s="26"/>
      <c r="G972" s="7"/>
      <c r="H972" s="71"/>
      <c r="I972" s="118"/>
      <c r="J972" s="7"/>
      <c r="K972" s="775"/>
      <c r="L972" s="775"/>
      <c r="M972" s="775"/>
      <c r="N972" s="30"/>
      <c r="O972" s="71"/>
      <c r="P972" s="30"/>
      <c r="Q972" s="30"/>
      <c r="R972" s="30"/>
      <c r="S972" s="26"/>
      <c r="T972" s="7"/>
      <c r="U972" s="71"/>
      <c r="V972" s="118"/>
      <c r="W972" s="7"/>
      <c r="X972" s="775"/>
      <c r="Y972" s="775"/>
      <c r="Z972" s="775"/>
      <c r="AA972" s="30"/>
      <c r="AB972" s="71"/>
      <c r="AC972" s="30"/>
      <c r="AD972" s="30"/>
      <c r="AE972" s="30"/>
      <c r="AF972" s="26"/>
      <c r="AG972" s="7"/>
      <c r="AH972" s="198"/>
      <c r="AI972" s="96"/>
      <c r="AJ972" s="57"/>
      <c r="AK972" s="775"/>
      <c r="AL972" s="775"/>
      <c r="AM972" s="775"/>
      <c r="AN972" s="30"/>
      <c r="AO972" s="71"/>
      <c r="AP972" s="30"/>
      <c r="AQ972" s="30"/>
      <c r="AR972" s="30"/>
      <c r="AS972" s="26"/>
      <c r="AT972" s="7"/>
      <c r="AU972" s="198"/>
      <c r="AV972" s="96"/>
      <c r="AW972" s="57"/>
      <c r="AX972" s="775"/>
      <c r="AY972" s="775"/>
      <c r="AZ972" s="775"/>
      <c r="BA972" s="30"/>
      <c r="BB972" s="71"/>
      <c r="BC972" s="30"/>
      <c r="BD972" s="30"/>
      <c r="BE972" s="30"/>
      <c r="BF972" s="26"/>
      <c r="BG972" s="7"/>
      <c r="BH972" s="198"/>
      <c r="BI972" s="96"/>
      <c r="BJ972" s="57"/>
      <c r="BK972" s="775"/>
      <c r="BL972" s="775"/>
      <c r="BM972" s="775"/>
    </row>
    <row r="973" spans="1:65" s="5" customFormat="1" ht="15" x14ac:dyDescent="0.25">
      <c r="A973" s="40"/>
      <c r="B973" s="72"/>
      <c r="C973" s="40"/>
      <c r="D973" s="40"/>
      <c r="E973" s="40"/>
      <c r="F973" s="40"/>
      <c r="G973" s="40"/>
      <c r="H973" s="72"/>
      <c r="I973" s="119"/>
      <c r="J973" s="40"/>
      <c r="K973" s="200"/>
      <c r="L973" s="50"/>
      <c r="M973" s="166"/>
      <c r="N973" s="40"/>
      <c r="O973" s="72"/>
      <c r="P973" s="40"/>
      <c r="Q973" s="40"/>
      <c r="R973" s="40"/>
      <c r="S973" s="40"/>
      <c r="T973" s="40"/>
      <c r="U973" s="72"/>
      <c r="V973" s="119"/>
      <c r="W973" s="40"/>
      <c r="X973" s="200"/>
      <c r="Y973" s="50"/>
      <c r="Z973" s="166"/>
      <c r="AA973" s="40"/>
      <c r="AB973" s="72"/>
      <c r="AC973" s="40"/>
      <c r="AD973" s="40"/>
      <c r="AE973" s="40"/>
      <c r="AF973" s="40"/>
      <c r="AG973" s="40"/>
      <c r="AH973" s="50"/>
      <c r="AI973" s="105"/>
      <c r="AJ973" s="50"/>
      <c r="AK973" s="200"/>
      <c r="AL973" s="50"/>
      <c r="AM973" s="166"/>
      <c r="AN973" s="40"/>
      <c r="AO973" s="72"/>
      <c r="AP973" s="40"/>
      <c r="AQ973" s="40"/>
      <c r="AR973" s="40"/>
      <c r="AS973" s="40"/>
      <c r="AT973" s="40"/>
      <c r="AU973" s="50"/>
      <c r="AV973" s="105"/>
      <c r="AW973" s="50"/>
      <c r="AX973" s="200"/>
      <c r="AY973" s="50"/>
      <c r="AZ973" s="166"/>
      <c r="BA973" s="40"/>
      <c r="BB973" s="72"/>
      <c r="BC973" s="40"/>
      <c r="BD973" s="40"/>
      <c r="BE973" s="40"/>
      <c r="BF973" s="40"/>
      <c r="BG973" s="40"/>
      <c r="BH973" s="50"/>
      <c r="BI973" s="105"/>
      <c r="BJ973" s="50"/>
      <c r="BK973" s="200"/>
      <c r="BL973" s="50"/>
      <c r="BM973" s="166"/>
    </row>
    <row r="974" spans="1:65" s="5" customFormat="1" ht="15.75" x14ac:dyDescent="0.25">
      <c r="A974" s="8"/>
      <c r="B974" s="77"/>
      <c r="C974" s="774"/>
      <c r="D974" s="774"/>
      <c r="E974" s="774"/>
      <c r="F974" s="774"/>
      <c r="G974" s="774"/>
      <c r="H974" s="774"/>
      <c r="I974" s="774"/>
      <c r="J974" s="8"/>
      <c r="K974" s="768"/>
      <c r="L974" s="768"/>
      <c r="M974" s="768"/>
      <c r="N974" s="8"/>
      <c r="O974" s="77"/>
      <c r="P974" s="201"/>
      <c r="Q974" s="201"/>
      <c r="R974" s="201"/>
      <c r="S974" s="201"/>
      <c r="T974" s="201"/>
      <c r="U974" s="201"/>
      <c r="V974" s="201"/>
      <c r="W974" s="8"/>
      <c r="X974" s="768"/>
      <c r="Y974" s="768"/>
      <c r="Z974" s="768"/>
      <c r="AA974" s="8"/>
      <c r="AB974" s="77"/>
      <c r="AC974" s="201"/>
      <c r="AD974" s="201"/>
      <c r="AE974" s="201"/>
      <c r="AF974" s="201"/>
      <c r="AG974" s="201"/>
      <c r="AH974" s="51"/>
      <c r="AI974" s="51"/>
      <c r="AJ974" s="132"/>
      <c r="AK974" s="768"/>
      <c r="AL974" s="768"/>
      <c r="AM974" s="768"/>
      <c r="AN974" s="8"/>
      <c r="AO974" s="77"/>
      <c r="AP974" s="201"/>
      <c r="AQ974" s="201"/>
      <c r="AR974" s="201"/>
      <c r="AS974" s="201"/>
      <c r="AT974" s="201"/>
      <c r="AU974" s="51"/>
      <c r="AV974" s="51"/>
      <c r="AW974" s="132"/>
      <c r="AX974" s="768"/>
      <c r="AY974" s="768"/>
      <c r="AZ974" s="768"/>
      <c r="BA974" s="8"/>
      <c r="BB974" s="77"/>
      <c r="BC974" s="201"/>
      <c r="BD974" s="201"/>
      <c r="BE974" s="201"/>
      <c r="BF974" s="201"/>
      <c r="BG974" s="201"/>
      <c r="BH974" s="51"/>
      <c r="BI974" s="51"/>
      <c r="BJ974" s="132"/>
      <c r="BK974" s="768"/>
      <c r="BL974" s="768"/>
      <c r="BM974" s="768"/>
    </row>
    <row r="975" spans="1:65" s="20" customFormat="1" x14ac:dyDescent="0.2">
      <c r="A975" s="16"/>
      <c r="B975" s="692"/>
      <c r="C975" s="692"/>
      <c r="D975" s="692"/>
      <c r="E975" s="692"/>
      <c r="F975" s="692"/>
      <c r="G975" s="692"/>
      <c r="H975" s="17"/>
      <c r="I975" s="96"/>
      <c r="J975" s="18"/>
      <c r="K975" s="19"/>
      <c r="L975" s="19"/>
      <c r="M975" s="17"/>
      <c r="N975" s="16"/>
      <c r="O975" s="692"/>
      <c r="P975" s="692"/>
      <c r="Q975" s="692"/>
      <c r="R975" s="692"/>
      <c r="S975" s="692"/>
      <c r="T975" s="692"/>
      <c r="U975" s="17"/>
      <c r="V975" s="96"/>
      <c r="W975" s="18"/>
      <c r="X975" s="19"/>
      <c r="Y975" s="19"/>
      <c r="Z975" s="17"/>
      <c r="AA975" s="16"/>
      <c r="AB975" s="692"/>
      <c r="AC975" s="692"/>
      <c r="AD975" s="692"/>
      <c r="AE975" s="692"/>
      <c r="AF975" s="692"/>
      <c r="AG975" s="692"/>
      <c r="AH975" s="17"/>
      <c r="AI975" s="96"/>
      <c r="AJ975" s="19"/>
      <c r="AK975" s="19"/>
      <c r="AL975" s="19"/>
      <c r="AM975" s="17"/>
      <c r="AN975" s="16"/>
      <c r="AO975" s="692"/>
      <c r="AP975" s="692"/>
      <c r="AQ975" s="692"/>
      <c r="AR975" s="692"/>
      <c r="AS975" s="692"/>
      <c r="AT975" s="692"/>
      <c r="AU975" s="17"/>
      <c r="AV975" s="96"/>
      <c r="AW975" s="19"/>
      <c r="AX975" s="19"/>
      <c r="AY975" s="19"/>
      <c r="AZ975" s="17"/>
      <c r="BA975" s="16"/>
      <c r="BB975" s="692"/>
      <c r="BC975" s="692"/>
      <c r="BD975" s="692"/>
      <c r="BE975" s="692"/>
      <c r="BF975" s="692"/>
      <c r="BG975" s="692"/>
      <c r="BH975" s="17"/>
      <c r="BI975" s="96"/>
      <c r="BJ975" s="19"/>
      <c r="BK975" s="19"/>
      <c r="BL975" s="19"/>
      <c r="BM975" s="17"/>
    </row>
    <row r="976" spans="1:65" s="5" customFormat="1" x14ac:dyDescent="0.2">
      <c r="A976" s="21"/>
      <c r="B976" s="73"/>
      <c r="H976" s="24"/>
      <c r="I976" s="98"/>
      <c r="K976" s="59"/>
      <c r="L976" s="59"/>
      <c r="M976" s="59"/>
      <c r="N976" s="21"/>
      <c r="O976" s="73"/>
      <c r="U976" s="24"/>
      <c r="V976" s="98"/>
      <c r="X976" s="59"/>
      <c r="Y976" s="59"/>
      <c r="Z976" s="59"/>
      <c r="AA976" s="21"/>
      <c r="AB976" s="73"/>
      <c r="AH976" s="51"/>
      <c r="AI976" s="108"/>
      <c r="AJ976" s="51"/>
      <c r="AK976" s="59"/>
      <c r="AL976" s="59"/>
      <c r="AM976" s="59"/>
      <c r="AN976" s="21"/>
      <c r="AO976" s="73"/>
      <c r="AU976" s="51"/>
      <c r="AV976" s="108"/>
      <c r="AW976" s="51"/>
      <c r="AX976" s="59"/>
      <c r="AY976" s="59"/>
      <c r="AZ976" s="59"/>
      <c r="BA976" s="21"/>
      <c r="BB976" s="73"/>
      <c r="BH976" s="51"/>
      <c r="BI976" s="108"/>
      <c r="BJ976" s="51"/>
      <c r="BK976" s="59"/>
      <c r="BL976" s="59"/>
      <c r="BM976" s="59"/>
    </row>
    <row r="977" spans="1:65" s="5" customFormat="1" ht="14.1" customHeight="1" x14ac:dyDescent="0.2">
      <c r="B977" s="24"/>
      <c r="C977" s="21"/>
      <c r="D977" s="21"/>
      <c r="E977" s="21"/>
      <c r="F977" s="21"/>
      <c r="G977" s="21"/>
      <c r="H977" s="73"/>
      <c r="I977" s="109"/>
      <c r="J977" s="21"/>
      <c r="K977" s="130"/>
      <c r="L977" s="51"/>
      <c r="M977" s="59"/>
      <c r="O977" s="24"/>
      <c r="P977" s="21"/>
      <c r="Q977" s="21"/>
      <c r="R977" s="21"/>
      <c r="S977" s="21"/>
      <c r="T977" s="21"/>
      <c r="U977" s="73"/>
      <c r="V977" s="109"/>
      <c r="W977" s="21"/>
      <c r="X977" s="130"/>
      <c r="Y977" s="51"/>
      <c r="Z977" s="59"/>
      <c r="AB977" s="24"/>
      <c r="AC977" s="21"/>
      <c r="AD977" s="21"/>
      <c r="AE977" s="21"/>
      <c r="AF977" s="21"/>
      <c r="AG977" s="21"/>
      <c r="AH977" s="51"/>
      <c r="AI977" s="108"/>
      <c r="AJ977" s="51"/>
      <c r="AK977" s="130"/>
      <c r="AL977" s="51"/>
      <c r="AM977" s="59"/>
      <c r="AO977" s="24"/>
      <c r="AP977" s="21"/>
      <c r="AQ977" s="21"/>
      <c r="AR977" s="21"/>
      <c r="AS977" s="21"/>
      <c r="AT977" s="21"/>
      <c r="AU977" s="51"/>
      <c r="AV977" s="108"/>
      <c r="AW977" s="51"/>
      <c r="AX977" s="130"/>
      <c r="AY977" s="51"/>
      <c r="AZ977" s="59"/>
      <c r="BB977" s="24"/>
      <c r="BC977" s="21"/>
      <c r="BD977" s="21"/>
      <c r="BE977" s="21"/>
      <c r="BF977" s="21"/>
      <c r="BG977" s="21"/>
      <c r="BH977" s="51"/>
      <c r="BI977" s="108"/>
      <c r="BJ977" s="51"/>
      <c r="BK977" s="130"/>
      <c r="BL977" s="51"/>
      <c r="BM977" s="59"/>
    </row>
    <row r="978" spans="1:65" s="5" customFormat="1" ht="14.1" customHeight="1" x14ac:dyDescent="0.2">
      <c r="A978" s="21"/>
      <c r="B978" s="24"/>
      <c r="C978" s="21"/>
      <c r="D978" s="21"/>
      <c r="E978" s="21"/>
      <c r="F978" s="21"/>
      <c r="G978" s="21"/>
      <c r="H978" s="73"/>
      <c r="I978" s="109"/>
      <c r="J978" s="21"/>
      <c r="K978" s="130"/>
      <c r="L978" s="51"/>
      <c r="M978" s="59"/>
      <c r="N978" s="21"/>
      <c r="O978" s="24"/>
      <c r="P978" s="21"/>
      <c r="Q978" s="21"/>
      <c r="R978" s="21"/>
      <c r="S978" s="21"/>
      <c r="T978" s="21"/>
      <c r="U978" s="73"/>
      <c r="V978" s="109"/>
      <c r="W978" s="21"/>
      <c r="X978" s="130"/>
      <c r="Y978" s="51"/>
      <c r="Z978" s="59"/>
      <c r="AA978" s="21"/>
      <c r="AB978" s="24"/>
      <c r="AC978" s="21"/>
      <c r="AD978" s="21"/>
      <c r="AE978" s="21"/>
      <c r="AF978" s="21"/>
      <c r="AG978" s="21"/>
      <c r="AH978" s="51"/>
      <c r="AI978" s="108"/>
      <c r="AJ978" s="51"/>
      <c r="AK978" s="130"/>
      <c r="AL978" s="51"/>
      <c r="AM978" s="59"/>
      <c r="AN978" s="21"/>
      <c r="AO978" s="24"/>
      <c r="AP978" s="21"/>
      <c r="AQ978" s="21"/>
      <c r="AR978" s="21"/>
      <c r="AS978" s="21"/>
      <c r="AT978" s="21"/>
      <c r="AU978" s="51"/>
      <c r="AV978" s="108"/>
      <c r="AW978" s="51"/>
      <c r="AX978" s="130"/>
      <c r="AY978" s="51"/>
      <c r="AZ978" s="59"/>
      <c r="BA978" s="21"/>
      <c r="BB978" s="24"/>
      <c r="BC978" s="21"/>
      <c r="BD978" s="21"/>
      <c r="BE978" s="21"/>
      <c r="BF978" s="21"/>
      <c r="BG978" s="21"/>
      <c r="BH978" s="51"/>
      <c r="BI978" s="108"/>
      <c r="BJ978" s="51"/>
      <c r="BK978" s="130"/>
      <c r="BL978" s="51"/>
      <c r="BM978" s="59"/>
    </row>
    <row r="979" spans="1:65" s="5" customFormat="1" ht="14.1" customHeight="1" x14ac:dyDescent="0.2">
      <c r="A979" s="21"/>
      <c r="B979" s="73"/>
      <c r="C979" s="21"/>
      <c r="D979" s="21"/>
      <c r="E979" s="21"/>
      <c r="F979" s="21"/>
      <c r="G979" s="21"/>
      <c r="H979" s="32"/>
      <c r="I979" s="103"/>
      <c r="J979" s="46"/>
      <c r="K979" s="33"/>
      <c r="L979" s="51"/>
      <c r="M979" s="130"/>
      <c r="N979" s="21"/>
      <c r="O979" s="73"/>
      <c r="P979" s="21"/>
      <c r="Q979" s="21"/>
      <c r="R979" s="21"/>
      <c r="S979" s="21"/>
      <c r="T979" s="21"/>
      <c r="U979" s="32"/>
      <c r="V979" s="103"/>
      <c r="W979" s="46"/>
      <c r="X979" s="33"/>
      <c r="Y979" s="51"/>
      <c r="Z979" s="130"/>
      <c r="AA979" s="21"/>
      <c r="AB979" s="73"/>
      <c r="AC979" s="21"/>
      <c r="AD979" s="21"/>
      <c r="AE979" s="21"/>
      <c r="AF979" s="21"/>
      <c r="AG979" s="21"/>
      <c r="AH979" s="156"/>
      <c r="AI979" s="176"/>
      <c r="AJ979" s="134"/>
      <c r="AK979" s="33"/>
      <c r="AL979" s="51"/>
      <c r="AM979" s="130"/>
      <c r="AN979" s="21"/>
      <c r="AO979" s="73"/>
      <c r="AP979" s="21"/>
      <c r="AQ979" s="21"/>
      <c r="AR979" s="21"/>
      <c r="AS979" s="21"/>
      <c r="AT979" s="21"/>
      <c r="AU979" s="156"/>
      <c r="AV979" s="176"/>
      <c r="AW979" s="134"/>
      <c r="AX979" s="33"/>
      <c r="AY979" s="51"/>
      <c r="AZ979" s="130"/>
      <c r="BA979" s="21"/>
      <c r="BB979" s="73"/>
      <c r="BC979" s="21"/>
      <c r="BD979" s="21"/>
      <c r="BE979" s="21"/>
      <c r="BF979" s="21"/>
      <c r="BG979" s="21"/>
      <c r="BH979" s="156"/>
      <c r="BI979" s="176"/>
      <c r="BJ979" s="134"/>
      <c r="BK979" s="33"/>
      <c r="BL979" s="51"/>
      <c r="BM979" s="130"/>
    </row>
    <row r="980" spans="1:65" s="5" customFormat="1" ht="14.1" customHeight="1" x14ac:dyDescent="0.2">
      <c r="A980" s="21"/>
      <c r="B980" s="78"/>
      <c r="C980" s="21"/>
      <c r="D980" s="21"/>
      <c r="E980" s="21"/>
      <c r="F980" s="21"/>
      <c r="G980" s="21"/>
      <c r="H980" s="73"/>
      <c r="I980" s="109"/>
      <c r="J980" s="21"/>
      <c r="K980" s="130"/>
      <c r="L980" s="51"/>
      <c r="M980" s="59"/>
      <c r="N980" s="21"/>
      <c r="O980" s="78"/>
      <c r="P980" s="21"/>
      <c r="Q980" s="21"/>
      <c r="R980" s="21"/>
      <c r="S980" s="21"/>
      <c r="T980" s="21"/>
      <c r="U980" s="73"/>
      <c r="V980" s="109"/>
      <c r="W980" s="21"/>
      <c r="X980" s="130"/>
      <c r="Y980" s="51"/>
      <c r="Z980" s="59"/>
      <c r="AA980" s="21"/>
      <c r="AB980" s="78"/>
      <c r="AC980" s="21"/>
      <c r="AD980" s="21"/>
      <c r="AE980" s="21"/>
      <c r="AF980" s="21"/>
      <c r="AG980" s="21"/>
      <c r="AH980" s="51"/>
      <c r="AI980" s="108"/>
      <c r="AJ980" s="51"/>
      <c r="AK980" s="130"/>
      <c r="AL980" s="51"/>
      <c r="AM980" s="59"/>
      <c r="AN980" s="21"/>
      <c r="AO980" s="78"/>
      <c r="AP980" s="21"/>
      <c r="AQ980" s="21"/>
      <c r="AR980" s="21"/>
      <c r="AS980" s="21"/>
      <c r="AT980" s="21"/>
      <c r="AU980" s="51"/>
      <c r="AV980" s="108"/>
      <c r="AW980" s="51"/>
      <c r="AX980" s="130"/>
      <c r="AY980" s="51"/>
      <c r="AZ980" s="59"/>
      <c r="BA980" s="21"/>
      <c r="BB980" s="78"/>
      <c r="BC980" s="21"/>
      <c r="BD980" s="21"/>
      <c r="BE980" s="21"/>
      <c r="BF980" s="21"/>
      <c r="BG980" s="21"/>
      <c r="BH980" s="51"/>
      <c r="BI980" s="108"/>
      <c r="BJ980" s="51"/>
      <c r="BK980" s="130"/>
      <c r="BL980" s="51"/>
      <c r="BM980" s="59"/>
    </row>
    <row r="981" spans="1:65" s="5" customFormat="1" ht="14.1" customHeight="1" x14ac:dyDescent="0.2">
      <c r="A981" s="21"/>
      <c r="B981" s="73"/>
      <c r="C981" s="21"/>
      <c r="D981" s="21"/>
      <c r="E981" s="21"/>
      <c r="F981" s="21"/>
      <c r="G981" s="21"/>
      <c r="H981" s="73"/>
      <c r="I981" s="109"/>
      <c r="J981" s="21"/>
      <c r="K981" s="130"/>
      <c r="L981" s="51"/>
      <c r="M981" s="59"/>
      <c r="N981" s="21"/>
      <c r="O981" s="73"/>
      <c r="P981" s="21"/>
      <c r="Q981" s="21"/>
      <c r="R981" s="21"/>
      <c r="S981" s="21"/>
      <c r="T981" s="21"/>
      <c r="U981" s="73"/>
      <c r="V981" s="109"/>
      <c r="W981" s="21"/>
      <c r="X981" s="130"/>
      <c r="Y981" s="51"/>
      <c r="Z981" s="59"/>
      <c r="AA981" s="21"/>
      <c r="AB981" s="73"/>
      <c r="AC981" s="21"/>
      <c r="AD981" s="21"/>
      <c r="AE981" s="21"/>
      <c r="AF981" s="21"/>
      <c r="AG981" s="21"/>
      <c r="AH981" s="51"/>
      <c r="AI981" s="108"/>
      <c r="AJ981" s="51"/>
      <c r="AK981" s="130"/>
      <c r="AL981" s="51"/>
      <c r="AM981" s="59"/>
      <c r="AN981" s="21"/>
      <c r="AO981" s="73"/>
      <c r="AP981" s="21"/>
      <c r="AQ981" s="21"/>
      <c r="AR981" s="21"/>
      <c r="AS981" s="21"/>
      <c r="AT981" s="21"/>
      <c r="AU981" s="51"/>
      <c r="AV981" s="108"/>
      <c r="AW981" s="51"/>
      <c r="AX981" s="130"/>
      <c r="AY981" s="51"/>
      <c r="AZ981" s="59"/>
      <c r="BA981" s="21"/>
      <c r="BB981" s="73"/>
      <c r="BC981" s="21"/>
      <c r="BD981" s="21"/>
      <c r="BE981" s="21"/>
      <c r="BF981" s="21"/>
      <c r="BG981" s="21"/>
      <c r="BH981" s="51"/>
      <c r="BI981" s="108"/>
      <c r="BJ981" s="51"/>
      <c r="BK981" s="130"/>
      <c r="BL981" s="51"/>
      <c r="BM981" s="59"/>
    </row>
    <row r="982" spans="1:65" s="5" customFormat="1" ht="13.9" customHeight="1" x14ac:dyDescent="0.2">
      <c r="A982" s="21"/>
      <c r="B982" s="773"/>
      <c r="C982" s="773"/>
      <c r="D982" s="773"/>
      <c r="E982" s="773"/>
      <c r="F982" s="773"/>
      <c r="G982" s="773"/>
      <c r="H982" s="773"/>
      <c r="I982" s="773"/>
      <c r="J982" s="773"/>
      <c r="K982" s="773"/>
      <c r="L982" s="773"/>
      <c r="M982" s="773"/>
      <c r="N982" s="21"/>
      <c r="O982" s="47"/>
      <c r="P982" s="47"/>
      <c r="Q982" s="47"/>
      <c r="R982" s="47"/>
      <c r="S982" s="47"/>
      <c r="T982" s="47"/>
      <c r="U982" s="47"/>
      <c r="V982" s="47"/>
      <c r="W982" s="47"/>
      <c r="X982" s="47"/>
      <c r="Y982" s="47"/>
      <c r="Z982" s="47"/>
      <c r="AA982" s="21"/>
      <c r="AB982" s="47"/>
      <c r="AC982" s="47"/>
      <c r="AD982" s="47"/>
      <c r="AE982" s="47"/>
      <c r="AF982" s="47"/>
      <c r="AG982" s="47"/>
      <c r="AH982" s="51"/>
      <c r="AI982" s="51"/>
      <c r="AJ982" s="51"/>
      <c r="AK982" s="51"/>
      <c r="AL982" s="51"/>
      <c r="AM982" s="51"/>
      <c r="AN982" s="21"/>
      <c r="AO982" s="47"/>
      <c r="AP982" s="47"/>
      <c r="AQ982" s="47"/>
      <c r="AR982" s="47"/>
      <c r="AS982" s="47"/>
      <c r="AT982" s="47"/>
      <c r="AU982" s="51"/>
      <c r="AV982" s="51"/>
      <c r="AW982" s="51"/>
      <c r="AX982" s="51"/>
      <c r="AY982" s="51"/>
      <c r="AZ982" s="51"/>
      <c r="BA982" s="21"/>
      <c r="BB982" s="47"/>
      <c r="BC982" s="47"/>
      <c r="BD982" s="47"/>
      <c r="BE982" s="47"/>
      <c r="BF982" s="47"/>
      <c r="BG982" s="47"/>
      <c r="BH982" s="51"/>
      <c r="BI982" s="51"/>
      <c r="BJ982" s="51"/>
      <c r="BK982" s="51"/>
      <c r="BL982" s="51"/>
      <c r="BM982" s="51"/>
    </row>
    <row r="983" spans="1:65" s="5" customFormat="1" ht="14.1" customHeight="1" x14ac:dyDescent="0.2">
      <c r="A983" s="21"/>
      <c r="B983" s="69"/>
      <c r="C983" s="47"/>
      <c r="D983" s="47"/>
      <c r="E983" s="47"/>
      <c r="F983" s="47"/>
      <c r="G983" s="47"/>
      <c r="H983" s="69"/>
      <c r="I983" s="115"/>
      <c r="J983" s="47"/>
      <c r="K983" s="194"/>
      <c r="L983" s="194"/>
      <c r="M983" s="170"/>
      <c r="N983" s="21"/>
      <c r="O983" s="69"/>
      <c r="P983" s="47"/>
      <c r="Q983" s="47"/>
      <c r="R983" s="47"/>
      <c r="S983" s="47"/>
      <c r="T983" s="47"/>
      <c r="U983" s="69"/>
      <c r="V983" s="115"/>
      <c r="W983" s="47"/>
      <c r="X983" s="194"/>
      <c r="Y983" s="194"/>
      <c r="Z983" s="170"/>
      <c r="AA983" s="21"/>
      <c r="AB983" s="69"/>
      <c r="AC983" s="47"/>
      <c r="AD983" s="47"/>
      <c r="AE983" s="47"/>
      <c r="AF983" s="47"/>
      <c r="AG983" s="47"/>
      <c r="AH983" s="194"/>
      <c r="AI983" s="195"/>
      <c r="AJ983" s="194"/>
      <c r="AK983" s="194"/>
      <c r="AL983" s="194"/>
      <c r="AM983" s="170"/>
      <c r="AN983" s="21"/>
      <c r="AO983" s="69"/>
      <c r="AP983" s="47"/>
      <c r="AQ983" s="47"/>
      <c r="AR983" s="47"/>
      <c r="AS983" s="47"/>
      <c r="AT983" s="47"/>
      <c r="AU983" s="194"/>
      <c r="AV983" s="195"/>
      <c r="AW983" s="194"/>
      <c r="AX983" s="194"/>
      <c r="AY983" s="194"/>
      <c r="AZ983" s="170"/>
      <c r="BA983" s="21"/>
      <c r="BB983" s="69"/>
      <c r="BC983" s="47"/>
      <c r="BD983" s="47"/>
      <c r="BE983" s="47"/>
      <c r="BF983" s="47"/>
      <c r="BG983" s="47"/>
      <c r="BH983" s="194"/>
      <c r="BI983" s="195"/>
      <c r="BJ983" s="194"/>
      <c r="BK983" s="194"/>
      <c r="BL983" s="194"/>
      <c r="BM983" s="170"/>
    </row>
    <row r="984" spans="1:65" s="5" customFormat="1" ht="14.1" customHeight="1" x14ac:dyDescent="0.2">
      <c r="A984" s="21"/>
      <c r="B984" s="73"/>
      <c r="C984" s="21"/>
      <c r="D984" s="21"/>
      <c r="E984" s="21"/>
      <c r="F984" s="21"/>
      <c r="G984" s="21"/>
      <c r="H984" s="32"/>
      <c r="I984" s="103"/>
      <c r="J984" s="46"/>
      <c r="K984" s="33"/>
      <c r="L984" s="51"/>
      <c r="M984" s="130"/>
      <c r="N984" s="21"/>
      <c r="O984" s="73"/>
      <c r="P984" s="21"/>
      <c r="Q984" s="21"/>
      <c r="R984" s="21"/>
      <c r="S984" s="21"/>
      <c r="T984" s="21"/>
      <c r="U984" s="32"/>
      <c r="V984" s="103"/>
      <c r="W984" s="46"/>
      <c r="X984" s="33"/>
      <c r="Y984" s="51"/>
      <c r="Z984" s="130"/>
      <c r="AA984" s="21"/>
      <c r="AB984" s="73"/>
      <c r="AC984" s="21"/>
      <c r="AD984" s="21"/>
      <c r="AE984" s="21"/>
      <c r="AF984" s="21"/>
      <c r="AG984" s="21"/>
      <c r="AH984" s="156"/>
      <c r="AI984" s="176"/>
      <c r="AJ984" s="134"/>
      <c r="AK984" s="33"/>
      <c r="AL984" s="51"/>
      <c r="AM984" s="130"/>
      <c r="AN984" s="21"/>
      <c r="AO984" s="73"/>
      <c r="AP984" s="21"/>
      <c r="AQ984" s="21"/>
      <c r="AR984" s="21"/>
      <c r="AS984" s="21"/>
      <c r="AT984" s="21"/>
      <c r="AU984" s="156"/>
      <c r="AV984" s="176"/>
      <c r="AW984" s="134"/>
      <c r="AX984" s="33"/>
      <c r="AY984" s="51"/>
      <c r="AZ984" s="130"/>
      <c r="BA984" s="21"/>
      <c r="BB984" s="73"/>
      <c r="BC984" s="21"/>
      <c r="BD984" s="21"/>
      <c r="BE984" s="21"/>
      <c r="BF984" s="21"/>
      <c r="BG984" s="21"/>
      <c r="BH984" s="156"/>
      <c r="BI984" s="176"/>
      <c r="BJ984" s="134"/>
      <c r="BK984" s="33"/>
      <c r="BL984" s="51"/>
      <c r="BM984" s="130"/>
    </row>
    <row r="985" spans="1:65" s="5" customFormat="1" ht="14.1" customHeight="1" x14ac:dyDescent="0.2">
      <c r="A985" s="21"/>
      <c r="B985" s="79"/>
      <c r="C985" s="21"/>
      <c r="D985" s="21"/>
      <c r="E985" s="21"/>
      <c r="F985" s="21"/>
      <c r="G985" s="21"/>
      <c r="H985" s="73"/>
      <c r="I985" s="109"/>
      <c r="J985" s="21"/>
      <c r="K985" s="130"/>
      <c r="L985" s="51"/>
      <c r="M985" s="59"/>
      <c r="N985" s="21"/>
      <c r="O985" s="79"/>
      <c r="P985" s="21"/>
      <c r="Q985" s="21"/>
      <c r="R985" s="21"/>
      <c r="S985" s="21"/>
      <c r="T985" s="21"/>
      <c r="U985" s="73"/>
      <c r="V985" s="109"/>
      <c r="W985" s="21"/>
      <c r="X985" s="130"/>
      <c r="Y985" s="51"/>
      <c r="Z985" s="59"/>
      <c r="AA985" s="21"/>
      <c r="AB985" s="79"/>
      <c r="AC985" s="21"/>
      <c r="AD985" s="21"/>
      <c r="AE985" s="21"/>
      <c r="AF985" s="21"/>
      <c r="AG985" s="21"/>
      <c r="AH985" s="51"/>
      <c r="AI985" s="108"/>
      <c r="AJ985" s="51"/>
      <c r="AK985" s="130"/>
      <c r="AL985" s="51"/>
      <c r="AM985" s="59"/>
      <c r="AN985" s="21"/>
      <c r="AO985" s="79"/>
      <c r="AP985" s="21"/>
      <c r="AQ985" s="21"/>
      <c r="AR985" s="21"/>
      <c r="AS985" s="21"/>
      <c r="AT985" s="21"/>
      <c r="AU985" s="51"/>
      <c r="AV985" s="108"/>
      <c r="AW985" s="51"/>
      <c r="AX985" s="130"/>
      <c r="AY985" s="51"/>
      <c r="AZ985" s="59"/>
      <c r="BA985" s="21"/>
      <c r="BB985" s="79"/>
      <c r="BC985" s="21"/>
      <c r="BD985" s="21"/>
      <c r="BE985" s="21"/>
      <c r="BF985" s="21"/>
      <c r="BG985" s="21"/>
      <c r="BH985" s="51"/>
      <c r="BI985" s="108"/>
      <c r="BJ985" s="51"/>
      <c r="BK985" s="130"/>
      <c r="BL985" s="51"/>
      <c r="BM985" s="59"/>
    </row>
    <row r="986" spans="1:65" s="5" customFormat="1" ht="14.1" customHeight="1" x14ac:dyDescent="0.2">
      <c r="A986" s="21"/>
      <c r="B986" s="73"/>
      <c r="C986" s="21"/>
      <c r="D986" s="21"/>
      <c r="E986" s="21"/>
      <c r="F986" s="21"/>
      <c r="G986" s="21"/>
      <c r="H986" s="73"/>
      <c r="I986" s="109"/>
      <c r="J986" s="21"/>
      <c r="K986" s="130"/>
      <c r="L986" s="51"/>
      <c r="M986" s="59"/>
      <c r="N986" s="21"/>
      <c r="O986" s="73"/>
      <c r="P986" s="21"/>
      <c r="Q986" s="21"/>
      <c r="R986" s="21"/>
      <c r="S986" s="21"/>
      <c r="T986" s="21"/>
      <c r="U986" s="73"/>
      <c r="V986" s="109"/>
      <c r="W986" s="21"/>
      <c r="X986" s="130"/>
      <c r="Y986" s="51"/>
      <c r="Z986" s="59"/>
      <c r="AA986" s="21"/>
      <c r="AB986" s="73"/>
      <c r="AC986" s="21"/>
      <c r="AD986" s="21"/>
      <c r="AE986" s="21"/>
      <c r="AF986" s="21"/>
      <c r="AG986" s="21"/>
      <c r="AH986" s="51"/>
      <c r="AI986" s="108"/>
      <c r="AJ986" s="51"/>
      <c r="AK986" s="130"/>
      <c r="AL986" s="51"/>
      <c r="AM986" s="59"/>
      <c r="AN986" s="21"/>
      <c r="AO986" s="73"/>
      <c r="AP986" s="21"/>
      <c r="AQ986" s="21"/>
      <c r="AR986" s="21"/>
      <c r="AS986" s="21"/>
      <c r="AT986" s="21"/>
      <c r="AU986" s="51"/>
      <c r="AV986" s="108"/>
      <c r="AW986" s="51"/>
      <c r="AX986" s="130"/>
      <c r="AY986" s="51"/>
      <c r="AZ986" s="59"/>
      <c r="BA986" s="21"/>
      <c r="BB986" s="73"/>
      <c r="BC986" s="21"/>
      <c r="BD986" s="21"/>
      <c r="BE986" s="21"/>
      <c r="BF986" s="21"/>
      <c r="BG986" s="21"/>
      <c r="BH986" s="51"/>
      <c r="BI986" s="108"/>
      <c r="BJ986" s="51"/>
      <c r="BK986" s="130"/>
      <c r="BL986" s="51"/>
      <c r="BM986" s="59"/>
    </row>
    <row r="987" spans="1:65" s="5" customFormat="1" ht="14.1" customHeight="1" x14ac:dyDescent="0.2">
      <c r="A987" s="21"/>
      <c r="B987" s="773"/>
      <c r="C987" s="773"/>
      <c r="D987" s="773"/>
      <c r="E987" s="773"/>
      <c r="F987" s="773"/>
      <c r="G987" s="773"/>
      <c r="H987" s="773"/>
      <c r="I987" s="773"/>
      <c r="J987" s="773"/>
      <c r="K987" s="773"/>
      <c r="L987" s="773"/>
      <c r="M987" s="773"/>
      <c r="N987" s="21"/>
      <c r="O987" s="47"/>
      <c r="P987" s="47"/>
      <c r="Q987" s="47"/>
      <c r="R987" s="47"/>
      <c r="S987" s="47"/>
      <c r="T987" s="47"/>
      <c r="U987" s="47"/>
      <c r="V987" s="47"/>
      <c r="W987" s="47"/>
      <c r="X987" s="47"/>
      <c r="Y987" s="47"/>
      <c r="Z987" s="47"/>
      <c r="AA987" s="21"/>
      <c r="AB987" s="47"/>
      <c r="AC987" s="47"/>
      <c r="AD987" s="47"/>
      <c r="AE987" s="47"/>
      <c r="AF987" s="47"/>
      <c r="AG987" s="47"/>
      <c r="AH987" s="51"/>
      <c r="AI987" s="51"/>
      <c r="AJ987" s="51"/>
      <c r="AK987" s="51"/>
      <c r="AL987" s="51"/>
      <c r="AM987" s="51"/>
      <c r="AN987" s="21"/>
      <c r="AO987" s="47"/>
      <c r="AP987" s="47"/>
      <c r="AQ987" s="47"/>
      <c r="AR987" s="47"/>
      <c r="AS987" s="47"/>
      <c r="AT987" s="47"/>
      <c r="AU987" s="51"/>
      <c r="AV987" s="51"/>
      <c r="AW987" s="51"/>
      <c r="AX987" s="51"/>
      <c r="AY987" s="51"/>
      <c r="AZ987" s="51"/>
      <c r="BA987" s="21"/>
      <c r="BB987" s="47"/>
      <c r="BC987" s="47"/>
      <c r="BD987" s="47"/>
      <c r="BE987" s="47"/>
      <c r="BF987" s="47"/>
      <c r="BG987" s="47"/>
      <c r="BH987" s="51"/>
      <c r="BI987" s="51"/>
      <c r="BJ987" s="51"/>
      <c r="BK987" s="51"/>
      <c r="BL987" s="51"/>
      <c r="BM987" s="51"/>
    </row>
    <row r="988" spans="1:65" s="35" customFormat="1" ht="14.1" customHeight="1" x14ac:dyDescent="0.2">
      <c r="A988" s="34"/>
      <c r="H988" s="34"/>
      <c r="I988" s="120"/>
      <c r="J988" s="34"/>
      <c r="K988" s="202"/>
      <c r="L988" s="202"/>
      <c r="M988" s="172"/>
      <c r="N988" s="34"/>
      <c r="U988" s="34"/>
      <c r="V988" s="120"/>
      <c r="W988" s="34"/>
      <c r="X988" s="202"/>
      <c r="Y988" s="202"/>
      <c r="Z988" s="172"/>
      <c r="AA988" s="34"/>
      <c r="AH988" s="202"/>
      <c r="AI988" s="203"/>
      <c r="AJ988" s="202"/>
      <c r="AK988" s="202"/>
      <c r="AL988" s="202"/>
      <c r="AM988" s="172"/>
      <c r="AN988" s="34"/>
      <c r="AU988" s="202"/>
      <c r="AV988" s="203"/>
      <c r="AW988" s="202"/>
      <c r="AX988" s="202"/>
      <c r="AY988" s="202"/>
      <c r="AZ988" s="172"/>
      <c r="BA988" s="34"/>
      <c r="BH988" s="202"/>
      <c r="BI988" s="203"/>
      <c r="BJ988" s="202"/>
      <c r="BK988" s="202"/>
      <c r="BL988" s="202"/>
      <c r="BM988" s="172"/>
    </row>
    <row r="989" spans="1:65" s="5" customFormat="1" ht="14.1" customHeight="1" x14ac:dyDescent="0.2">
      <c r="A989" s="21"/>
      <c r="B989" s="73"/>
      <c r="C989" s="21"/>
      <c r="D989" s="21"/>
      <c r="E989" s="21"/>
      <c r="F989" s="21"/>
      <c r="G989" s="21"/>
      <c r="H989" s="32"/>
      <c r="I989" s="103"/>
      <c r="J989" s="46"/>
      <c r="K989" s="33"/>
      <c r="L989" s="51"/>
      <c r="M989" s="130"/>
      <c r="N989" s="21"/>
      <c r="O989" s="73"/>
      <c r="P989" s="21"/>
      <c r="Q989" s="21"/>
      <c r="R989" s="21"/>
      <c r="S989" s="21"/>
      <c r="T989" s="21"/>
      <c r="U989" s="32"/>
      <c r="V989" s="103"/>
      <c r="W989" s="46"/>
      <c r="X989" s="33"/>
      <c r="Y989" s="51"/>
      <c r="Z989" s="130"/>
      <c r="AA989" s="21"/>
      <c r="AB989" s="73"/>
      <c r="AC989" s="21"/>
      <c r="AD989" s="21"/>
      <c r="AE989" s="21"/>
      <c r="AF989" s="21"/>
      <c r="AG989" s="21"/>
      <c r="AH989" s="156"/>
      <c r="AI989" s="176"/>
      <c r="AJ989" s="134"/>
      <c r="AK989" s="33"/>
      <c r="AL989" s="51"/>
      <c r="AM989" s="130"/>
      <c r="AN989" s="21"/>
      <c r="AO989" s="73"/>
      <c r="AP989" s="21"/>
      <c r="AQ989" s="21"/>
      <c r="AR989" s="21"/>
      <c r="AS989" s="21"/>
      <c r="AT989" s="21"/>
      <c r="AU989" s="156"/>
      <c r="AV989" s="176"/>
      <c r="AW989" s="134"/>
      <c r="AX989" s="33"/>
      <c r="AY989" s="51"/>
      <c r="AZ989" s="130"/>
      <c r="BA989" s="21"/>
      <c r="BB989" s="73"/>
      <c r="BC989" s="21"/>
      <c r="BD989" s="21"/>
      <c r="BE989" s="21"/>
      <c r="BF989" s="21"/>
      <c r="BG989" s="21"/>
      <c r="BH989" s="156"/>
      <c r="BI989" s="176"/>
      <c r="BJ989" s="134"/>
      <c r="BK989" s="33"/>
      <c r="BL989" s="51"/>
      <c r="BM989" s="130"/>
    </row>
    <row r="990" spans="1:65" s="5" customFormat="1" x14ac:dyDescent="0.2">
      <c r="A990" s="21"/>
      <c r="B990" s="694"/>
      <c r="C990" s="694"/>
      <c r="D990" s="694"/>
      <c r="E990" s="694"/>
      <c r="F990" s="694"/>
      <c r="G990" s="694"/>
      <c r="H990" s="73"/>
      <c r="I990" s="109"/>
      <c r="J990" s="21"/>
      <c r="K990" s="130"/>
      <c r="L990" s="51"/>
      <c r="M990" s="59"/>
      <c r="N990" s="21"/>
      <c r="O990" s="694"/>
      <c r="P990" s="694"/>
      <c r="Q990" s="694"/>
      <c r="R990" s="694"/>
      <c r="S990" s="694"/>
      <c r="T990" s="694"/>
      <c r="U990" s="73"/>
      <c r="V990" s="109"/>
      <c r="W990" s="21"/>
      <c r="X990" s="130"/>
      <c r="Y990" s="51"/>
      <c r="Z990" s="59"/>
      <c r="AA990" s="21"/>
      <c r="AB990" s="694"/>
      <c r="AC990" s="694"/>
      <c r="AD990" s="694"/>
      <c r="AE990" s="694"/>
      <c r="AF990" s="694"/>
      <c r="AG990" s="694"/>
      <c r="AH990" s="51"/>
      <c r="AI990" s="108"/>
      <c r="AJ990" s="51"/>
      <c r="AK990" s="130"/>
      <c r="AL990" s="51"/>
      <c r="AM990" s="59"/>
      <c r="AN990" s="21"/>
      <c r="AO990" s="694"/>
      <c r="AP990" s="694"/>
      <c r="AQ990" s="694"/>
      <c r="AR990" s="694"/>
      <c r="AS990" s="694"/>
      <c r="AT990" s="694"/>
      <c r="AU990" s="51"/>
      <c r="AV990" s="108"/>
      <c r="AW990" s="51"/>
      <c r="AX990" s="130"/>
      <c r="AY990" s="51"/>
      <c r="AZ990" s="59"/>
      <c r="BA990" s="21"/>
      <c r="BB990" s="694"/>
      <c r="BC990" s="694"/>
      <c r="BD990" s="694"/>
      <c r="BE990" s="694"/>
      <c r="BF990" s="694"/>
      <c r="BG990" s="694"/>
      <c r="BH990" s="51"/>
      <c r="BI990" s="108"/>
      <c r="BJ990" s="51"/>
      <c r="BK990" s="130"/>
      <c r="BL990" s="51"/>
      <c r="BM990" s="59"/>
    </row>
    <row r="991" spans="1:65" s="5" customFormat="1" x14ac:dyDescent="0.2">
      <c r="A991" s="21"/>
      <c r="B991" s="689"/>
      <c r="C991" s="689"/>
      <c r="D991" s="689"/>
      <c r="E991" s="689"/>
      <c r="F991" s="689"/>
      <c r="G991" s="689"/>
      <c r="H991" s="73"/>
      <c r="I991" s="109"/>
      <c r="J991" s="21"/>
      <c r="K991" s="130"/>
      <c r="L991" s="51"/>
      <c r="M991" s="59"/>
      <c r="N991" s="21"/>
      <c r="O991" s="689"/>
      <c r="P991" s="689"/>
      <c r="Q991" s="689"/>
      <c r="R991" s="689"/>
      <c r="S991" s="689"/>
      <c r="T991" s="689"/>
      <c r="U991" s="73"/>
      <c r="V991" s="109"/>
      <c r="W991" s="21"/>
      <c r="X991" s="130"/>
      <c r="Y991" s="51"/>
      <c r="Z991" s="59"/>
      <c r="AA991" s="21"/>
      <c r="AB991" s="689"/>
      <c r="AC991" s="689"/>
      <c r="AD991" s="689"/>
      <c r="AE991" s="689"/>
      <c r="AF991" s="689"/>
      <c r="AG991" s="689"/>
      <c r="AH991" s="51"/>
      <c r="AI991" s="108"/>
      <c r="AJ991" s="51"/>
      <c r="AK991" s="130"/>
      <c r="AL991" s="51"/>
      <c r="AM991" s="59"/>
      <c r="AN991" s="21"/>
      <c r="AO991" s="689"/>
      <c r="AP991" s="689"/>
      <c r="AQ991" s="689"/>
      <c r="AR991" s="689"/>
      <c r="AS991" s="689"/>
      <c r="AT991" s="689"/>
      <c r="AU991" s="51"/>
      <c r="AV991" s="108"/>
      <c r="AW991" s="51"/>
      <c r="AX991" s="130"/>
      <c r="AY991" s="51"/>
      <c r="AZ991" s="59"/>
      <c r="BA991" s="21"/>
      <c r="BB991" s="689"/>
      <c r="BC991" s="689"/>
      <c r="BD991" s="689"/>
      <c r="BE991" s="689"/>
      <c r="BF991" s="689"/>
      <c r="BG991" s="689"/>
      <c r="BH991" s="51"/>
      <c r="BI991" s="108"/>
      <c r="BJ991" s="51"/>
      <c r="BK991" s="130"/>
      <c r="BL991" s="51"/>
      <c r="BM991" s="59"/>
    </row>
    <row r="992" spans="1:65" s="5" customFormat="1" ht="12.75" customHeight="1" x14ac:dyDescent="0.2">
      <c r="A992" s="21"/>
      <c r="B992" s="773"/>
      <c r="C992" s="773"/>
      <c r="D992" s="773"/>
      <c r="E992" s="773"/>
      <c r="F992" s="773"/>
      <c r="G992" s="773"/>
      <c r="H992" s="773"/>
      <c r="I992" s="773"/>
      <c r="J992" s="773"/>
      <c r="K992" s="773"/>
      <c r="L992" s="773"/>
      <c r="M992" s="773"/>
      <c r="N992" s="21"/>
      <c r="O992" s="47"/>
      <c r="P992" s="47"/>
      <c r="Q992" s="47"/>
      <c r="R992" s="47"/>
      <c r="S992" s="47"/>
      <c r="T992" s="47"/>
      <c r="U992" s="47"/>
      <c r="V992" s="47"/>
      <c r="W992" s="47"/>
      <c r="X992" s="47"/>
      <c r="Y992" s="47"/>
      <c r="Z992" s="47"/>
      <c r="AA992" s="21"/>
      <c r="AB992" s="47"/>
      <c r="AC992" s="47"/>
      <c r="AD992" s="47"/>
      <c r="AE992" s="47"/>
      <c r="AF992" s="47"/>
      <c r="AG992" s="47"/>
      <c r="AH992" s="51"/>
      <c r="AI992" s="51"/>
      <c r="AJ992" s="51"/>
      <c r="AK992" s="51"/>
      <c r="AL992" s="51"/>
      <c r="AM992" s="51"/>
      <c r="AN992" s="21"/>
      <c r="AO992" s="47"/>
      <c r="AP992" s="47"/>
      <c r="AQ992" s="47"/>
      <c r="AR992" s="47"/>
      <c r="AS992" s="47"/>
      <c r="AT992" s="47"/>
      <c r="AU992" s="51"/>
      <c r="AV992" s="51"/>
      <c r="AW992" s="51"/>
      <c r="AX992" s="51"/>
      <c r="AY992" s="51"/>
      <c r="AZ992" s="51"/>
      <c r="BA992" s="21"/>
      <c r="BB992" s="47"/>
      <c r="BC992" s="47"/>
      <c r="BD992" s="47"/>
      <c r="BE992" s="47"/>
      <c r="BF992" s="47"/>
      <c r="BG992" s="47"/>
      <c r="BH992" s="51"/>
      <c r="BI992" s="51"/>
      <c r="BJ992" s="51"/>
      <c r="BK992" s="51"/>
      <c r="BL992" s="51"/>
      <c r="BM992" s="51"/>
    </row>
    <row r="993" spans="1:65" s="5" customFormat="1" ht="12.75" customHeight="1" x14ac:dyDescent="0.2">
      <c r="A993" s="21"/>
      <c r="B993" s="69"/>
      <c r="C993" s="47"/>
      <c r="D993" s="47"/>
      <c r="E993" s="47"/>
      <c r="F993" s="47"/>
      <c r="G993" s="47"/>
      <c r="H993" s="69"/>
      <c r="I993" s="115"/>
      <c r="J993" s="47"/>
      <c r="K993" s="194"/>
      <c r="L993" s="194"/>
      <c r="M993" s="170"/>
      <c r="N993" s="21"/>
      <c r="O993" s="69"/>
      <c r="P993" s="47"/>
      <c r="Q993" s="47"/>
      <c r="R993" s="47"/>
      <c r="S993" s="47"/>
      <c r="T993" s="47"/>
      <c r="U993" s="69"/>
      <c r="V993" s="115"/>
      <c r="W993" s="47"/>
      <c r="X993" s="194"/>
      <c r="Y993" s="194"/>
      <c r="Z993" s="170"/>
      <c r="AA993" s="21"/>
      <c r="AB993" s="69"/>
      <c r="AC993" s="47"/>
      <c r="AD993" s="47"/>
      <c r="AE993" s="47"/>
      <c r="AF993" s="47"/>
      <c r="AG993" s="47"/>
      <c r="AH993" s="194"/>
      <c r="AI993" s="195"/>
      <c r="AJ993" s="194"/>
      <c r="AK993" s="194"/>
      <c r="AL993" s="194"/>
      <c r="AM993" s="170"/>
      <c r="AN993" s="21"/>
      <c r="AO993" s="69"/>
      <c r="AP993" s="47"/>
      <c r="AQ993" s="47"/>
      <c r="AR993" s="47"/>
      <c r="AS993" s="47"/>
      <c r="AT993" s="47"/>
      <c r="AU993" s="194"/>
      <c r="AV993" s="195"/>
      <c r="AW993" s="194"/>
      <c r="AX993" s="194"/>
      <c r="AY993" s="194"/>
      <c r="AZ993" s="170"/>
      <c r="BA993" s="21"/>
      <c r="BB993" s="69"/>
      <c r="BC993" s="47"/>
      <c r="BD993" s="47"/>
      <c r="BE993" s="47"/>
      <c r="BF993" s="47"/>
      <c r="BG993" s="47"/>
      <c r="BH993" s="194"/>
      <c r="BI993" s="195"/>
      <c r="BJ993" s="194"/>
      <c r="BK993" s="194"/>
      <c r="BL993" s="194"/>
      <c r="BM993" s="170"/>
    </row>
    <row r="994" spans="1:65" s="5" customFormat="1" ht="12.75" customHeight="1" x14ac:dyDescent="0.2">
      <c r="A994" s="21"/>
      <c r="B994" s="691"/>
      <c r="C994" s="691"/>
      <c r="D994" s="691"/>
      <c r="E994" s="691"/>
      <c r="F994" s="691"/>
      <c r="G994" s="691"/>
      <c r="H994" s="32"/>
      <c r="I994" s="103"/>
      <c r="J994" s="46"/>
      <c r="K994" s="33"/>
      <c r="L994" s="51"/>
      <c r="M994" s="130"/>
      <c r="N994" s="21"/>
      <c r="O994" s="691"/>
      <c r="P994" s="691"/>
      <c r="Q994" s="691"/>
      <c r="R994" s="691"/>
      <c r="S994" s="691"/>
      <c r="T994" s="691"/>
      <c r="U994" s="32"/>
      <c r="V994" s="103"/>
      <c r="W994" s="46"/>
      <c r="X994" s="33"/>
      <c r="Y994" s="51"/>
      <c r="Z994" s="130"/>
      <c r="AA994" s="21"/>
      <c r="AB994" s="691"/>
      <c r="AC994" s="691"/>
      <c r="AD994" s="691"/>
      <c r="AE994" s="691"/>
      <c r="AF994" s="691"/>
      <c r="AG994" s="691"/>
      <c r="AH994" s="156"/>
      <c r="AI994" s="176"/>
      <c r="AJ994" s="134"/>
      <c r="AK994" s="33"/>
      <c r="AL994" s="51"/>
      <c r="AM994" s="130"/>
      <c r="AN994" s="21"/>
      <c r="AO994" s="691"/>
      <c r="AP994" s="691"/>
      <c r="AQ994" s="691"/>
      <c r="AR994" s="691"/>
      <c r="AS994" s="691"/>
      <c r="AT994" s="691"/>
      <c r="AU994" s="156"/>
      <c r="AV994" s="176"/>
      <c r="AW994" s="134"/>
      <c r="AX994" s="33"/>
      <c r="AY994" s="51"/>
      <c r="AZ994" s="130"/>
      <c r="BA994" s="21"/>
      <c r="BB994" s="691"/>
      <c r="BC994" s="691"/>
      <c r="BD994" s="691"/>
      <c r="BE994" s="691"/>
      <c r="BF994" s="691"/>
      <c r="BG994" s="691"/>
      <c r="BH994" s="156"/>
      <c r="BI994" s="176"/>
      <c r="BJ994" s="134"/>
      <c r="BK994" s="33"/>
      <c r="BL994" s="51"/>
      <c r="BM994" s="130"/>
    </row>
    <row r="995" spans="1:65" s="5" customFormat="1" ht="12.75" customHeight="1" x14ac:dyDescent="0.2">
      <c r="A995" s="21"/>
      <c r="B995" s="691"/>
      <c r="C995" s="691"/>
      <c r="D995" s="691"/>
      <c r="E995" s="691"/>
      <c r="F995" s="691"/>
      <c r="G995" s="691"/>
      <c r="H995" s="55"/>
      <c r="I995" s="112"/>
      <c r="J995" s="46"/>
      <c r="K995" s="134"/>
      <c r="L995" s="134"/>
      <c r="M995" s="49"/>
      <c r="N995" s="21"/>
      <c r="O995" s="691"/>
      <c r="P995" s="691"/>
      <c r="Q995" s="691"/>
      <c r="R995" s="691"/>
      <c r="S995" s="691"/>
      <c r="T995" s="691"/>
      <c r="U995" s="55"/>
      <c r="V995" s="112"/>
      <c r="W995" s="46"/>
      <c r="X995" s="134"/>
      <c r="Y995" s="134"/>
      <c r="Z995" s="49"/>
      <c r="AA995" s="21"/>
      <c r="AB995" s="691"/>
      <c r="AC995" s="691"/>
      <c r="AD995" s="691"/>
      <c r="AE995" s="691"/>
      <c r="AF995" s="691"/>
      <c r="AG995" s="691"/>
      <c r="AH995" s="134"/>
      <c r="AI995" s="176"/>
      <c r="AJ995" s="134"/>
      <c r="AK995" s="134"/>
      <c r="AL995" s="134"/>
      <c r="AM995" s="49"/>
      <c r="AN995" s="21"/>
      <c r="AO995" s="691"/>
      <c r="AP995" s="691"/>
      <c r="AQ995" s="691"/>
      <c r="AR995" s="691"/>
      <c r="AS995" s="691"/>
      <c r="AT995" s="691"/>
      <c r="AU995" s="134"/>
      <c r="AV995" s="176"/>
      <c r="AW995" s="134"/>
      <c r="AX995" s="134"/>
      <c r="AY995" s="134"/>
      <c r="AZ995" s="49"/>
      <c r="BA995" s="21"/>
      <c r="BB995" s="691"/>
      <c r="BC995" s="691"/>
      <c r="BD995" s="691"/>
      <c r="BE995" s="691"/>
      <c r="BF995" s="691"/>
      <c r="BG995" s="691"/>
      <c r="BH995" s="134"/>
      <c r="BI995" s="176"/>
      <c r="BJ995" s="134"/>
      <c r="BK995" s="134"/>
      <c r="BL995" s="134"/>
      <c r="BM995" s="49"/>
    </row>
    <row r="996" spans="1:65" s="5" customFormat="1" ht="12.75" customHeight="1" x14ac:dyDescent="0.2">
      <c r="A996" s="21"/>
      <c r="B996" s="691"/>
      <c r="C996" s="691"/>
      <c r="D996" s="691"/>
      <c r="E996" s="691"/>
      <c r="F996" s="691"/>
      <c r="G996" s="691"/>
      <c r="H996" s="55"/>
      <c r="I996" s="112"/>
      <c r="J996" s="46"/>
      <c r="K996" s="134"/>
      <c r="L996" s="134"/>
      <c r="M996" s="49"/>
      <c r="N996" s="21"/>
      <c r="O996" s="691"/>
      <c r="P996" s="691"/>
      <c r="Q996" s="691"/>
      <c r="R996" s="691"/>
      <c r="S996" s="691"/>
      <c r="T996" s="691"/>
      <c r="U996" s="55"/>
      <c r="V996" s="112"/>
      <c r="W996" s="46"/>
      <c r="X996" s="134"/>
      <c r="Y996" s="134"/>
      <c r="Z996" s="49"/>
      <c r="AA996" s="21"/>
      <c r="AB996" s="691"/>
      <c r="AC996" s="691"/>
      <c r="AD996" s="691"/>
      <c r="AE996" s="691"/>
      <c r="AF996" s="691"/>
      <c r="AG996" s="691"/>
      <c r="AH996" s="134"/>
      <c r="AI996" s="176"/>
      <c r="AJ996" s="134"/>
      <c r="AK996" s="134"/>
      <c r="AL996" s="134"/>
      <c r="AM996" s="49"/>
      <c r="AN996" s="21"/>
      <c r="AO996" s="691"/>
      <c r="AP996" s="691"/>
      <c r="AQ996" s="691"/>
      <c r="AR996" s="691"/>
      <c r="AS996" s="691"/>
      <c r="AT996" s="691"/>
      <c r="AU996" s="134"/>
      <c r="AV996" s="176"/>
      <c r="AW996" s="134"/>
      <c r="AX996" s="134"/>
      <c r="AY996" s="134"/>
      <c r="AZ996" s="49"/>
      <c r="BA996" s="21"/>
      <c r="BB996" s="691"/>
      <c r="BC996" s="691"/>
      <c r="BD996" s="691"/>
      <c r="BE996" s="691"/>
      <c r="BF996" s="691"/>
      <c r="BG996" s="691"/>
      <c r="BH996" s="134"/>
      <c r="BI996" s="176"/>
      <c r="BJ996" s="134"/>
      <c r="BK996" s="134"/>
      <c r="BL996" s="134"/>
      <c r="BM996" s="49"/>
    </row>
    <row r="997" spans="1:65" s="5" customFormat="1" ht="12.75" customHeight="1" x14ac:dyDescent="0.2">
      <c r="A997" s="21"/>
      <c r="B997" s="691"/>
      <c r="C997" s="691"/>
      <c r="D997" s="691"/>
      <c r="E997" s="691"/>
      <c r="F997" s="691"/>
      <c r="G997" s="691"/>
      <c r="H997" s="55"/>
      <c r="I997" s="112"/>
      <c r="J997" s="46"/>
      <c r="K997" s="134"/>
      <c r="L997" s="134"/>
      <c r="M997" s="49"/>
      <c r="N997" s="21"/>
      <c r="O997" s="691"/>
      <c r="P997" s="691"/>
      <c r="Q997" s="691"/>
      <c r="R997" s="691"/>
      <c r="S997" s="691"/>
      <c r="T997" s="691"/>
      <c r="U997" s="55"/>
      <c r="V997" s="112"/>
      <c r="W997" s="46"/>
      <c r="X997" s="134"/>
      <c r="Y997" s="134"/>
      <c r="Z997" s="49"/>
      <c r="AA997" s="21"/>
      <c r="AB997" s="691"/>
      <c r="AC997" s="691"/>
      <c r="AD997" s="691"/>
      <c r="AE997" s="691"/>
      <c r="AF997" s="691"/>
      <c r="AG997" s="691"/>
      <c r="AH997" s="134"/>
      <c r="AI997" s="176"/>
      <c r="AJ997" s="134"/>
      <c r="AK997" s="134"/>
      <c r="AL997" s="134"/>
      <c r="AM997" s="49"/>
      <c r="AN997" s="21"/>
      <c r="AO997" s="691"/>
      <c r="AP997" s="691"/>
      <c r="AQ997" s="691"/>
      <c r="AR997" s="691"/>
      <c r="AS997" s="691"/>
      <c r="AT997" s="691"/>
      <c r="AU997" s="134"/>
      <c r="AV997" s="176"/>
      <c r="AW997" s="134"/>
      <c r="AX997" s="134"/>
      <c r="AY997" s="134"/>
      <c r="AZ997" s="49"/>
      <c r="BA997" s="21"/>
      <c r="BB997" s="691"/>
      <c r="BC997" s="691"/>
      <c r="BD997" s="691"/>
      <c r="BE997" s="691"/>
      <c r="BF997" s="691"/>
      <c r="BG997" s="691"/>
      <c r="BH997" s="134"/>
      <c r="BI997" s="176"/>
      <c r="BJ997" s="134"/>
      <c r="BK997" s="134"/>
      <c r="BL997" s="134"/>
      <c r="BM997" s="49"/>
    </row>
    <row r="998" spans="1:65" s="5" customFormat="1" ht="12.75" customHeight="1" x14ac:dyDescent="0.2">
      <c r="A998" s="21"/>
      <c r="B998" s="773"/>
      <c r="C998" s="773"/>
      <c r="D998" s="773"/>
      <c r="E998" s="773"/>
      <c r="F998" s="773"/>
      <c r="G998" s="773"/>
      <c r="H998" s="773"/>
      <c r="I998" s="773"/>
      <c r="J998" s="773"/>
      <c r="K998" s="773"/>
      <c r="L998" s="773"/>
      <c r="M998" s="773"/>
      <c r="N998" s="21"/>
      <c r="O998" s="47"/>
      <c r="P998" s="47"/>
      <c r="Q998" s="47"/>
      <c r="R998" s="47"/>
      <c r="S998" s="47"/>
      <c r="T998" s="47"/>
      <c r="U998" s="47"/>
      <c r="V998" s="47"/>
      <c r="W998" s="47"/>
      <c r="X998" s="47"/>
      <c r="Y998" s="47"/>
      <c r="Z998" s="47"/>
      <c r="AA998" s="21"/>
      <c r="AB998" s="47"/>
      <c r="AC998" s="47"/>
      <c r="AD998" s="47"/>
      <c r="AE998" s="47"/>
      <c r="AF998" s="47"/>
      <c r="AG998" s="47"/>
      <c r="AH998" s="51"/>
      <c r="AI998" s="51"/>
      <c r="AJ998" s="51"/>
      <c r="AK998" s="51"/>
      <c r="AL998" s="51"/>
      <c r="AM998" s="51"/>
      <c r="AN998" s="21"/>
      <c r="AO998" s="47"/>
      <c r="AP998" s="47"/>
      <c r="AQ998" s="47"/>
      <c r="AR998" s="47"/>
      <c r="AS998" s="47"/>
      <c r="AT998" s="47"/>
      <c r="AU998" s="51"/>
      <c r="AV998" s="51"/>
      <c r="AW998" s="51"/>
      <c r="AX998" s="51"/>
      <c r="AY998" s="51"/>
      <c r="AZ998" s="51"/>
      <c r="BA998" s="21"/>
      <c r="BB998" s="47"/>
      <c r="BC998" s="47"/>
      <c r="BD998" s="47"/>
      <c r="BE998" s="47"/>
      <c r="BF998" s="47"/>
      <c r="BG998" s="47"/>
      <c r="BH998" s="51"/>
      <c r="BI998" s="51"/>
      <c r="BJ998" s="51"/>
      <c r="BK998" s="51"/>
      <c r="BL998" s="51"/>
      <c r="BM998" s="51"/>
    </row>
    <row r="999" spans="1:65" s="5" customFormat="1" x14ac:dyDescent="0.2">
      <c r="A999" s="21"/>
      <c r="B999" s="55"/>
      <c r="C999" s="21"/>
      <c r="D999" s="21"/>
      <c r="E999" s="21"/>
      <c r="F999" s="21"/>
      <c r="G999" s="21"/>
      <c r="H999" s="73"/>
      <c r="I999" s="109"/>
      <c r="J999" s="21"/>
      <c r="K999" s="130"/>
      <c r="L999" s="51"/>
      <c r="M999" s="59"/>
      <c r="N999" s="21"/>
      <c r="O999" s="55"/>
      <c r="P999" s="21"/>
      <c r="Q999" s="21"/>
      <c r="R999" s="21"/>
      <c r="S999" s="21"/>
      <c r="T999" s="21"/>
      <c r="U999" s="73"/>
      <c r="V999" s="109"/>
      <c r="W999" s="21"/>
      <c r="X999" s="130"/>
      <c r="Y999" s="51"/>
      <c r="Z999" s="59"/>
      <c r="AA999" s="21"/>
      <c r="AB999" s="55"/>
      <c r="AC999" s="21"/>
      <c r="AD999" s="21"/>
      <c r="AE999" s="21"/>
      <c r="AF999" s="21"/>
      <c r="AG999" s="21"/>
      <c r="AH999" s="51"/>
      <c r="AI999" s="108"/>
      <c r="AJ999" s="51"/>
      <c r="AK999" s="130"/>
      <c r="AL999" s="51"/>
      <c r="AM999" s="59"/>
      <c r="AN999" s="21"/>
      <c r="AO999" s="55"/>
      <c r="AP999" s="21"/>
      <c r="AQ999" s="21"/>
      <c r="AR999" s="21"/>
      <c r="AS999" s="21"/>
      <c r="AT999" s="21"/>
      <c r="AU999" s="51"/>
      <c r="AV999" s="108"/>
      <c r="AW999" s="51"/>
      <c r="AX999" s="130"/>
      <c r="AY999" s="51"/>
      <c r="AZ999" s="59"/>
      <c r="BA999" s="21"/>
      <c r="BB999" s="55"/>
      <c r="BC999" s="21"/>
      <c r="BD999" s="21"/>
      <c r="BE999" s="21"/>
      <c r="BF999" s="21"/>
      <c r="BG999" s="21"/>
      <c r="BH999" s="51"/>
      <c r="BI999" s="108"/>
      <c r="BJ999" s="51"/>
      <c r="BK999" s="130"/>
      <c r="BL999" s="51"/>
      <c r="BM999" s="59"/>
    </row>
    <row r="1000" spans="1:65" s="5" customFormat="1" ht="12.75" customHeight="1" x14ac:dyDescent="0.2">
      <c r="A1000" s="21"/>
      <c r="B1000" s="689"/>
      <c r="C1000" s="689"/>
      <c r="D1000" s="689"/>
      <c r="E1000" s="689"/>
      <c r="F1000" s="689"/>
      <c r="G1000" s="689"/>
      <c r="H1000" s="32"/>
      <c r="I1000" s="103"/>
      <c r="J1000" s="46"/>
      <c r="K1000" s="33"/>
      <c r="L1000" s="51"/>
      <c r="M1000" s="130"/>
      <c r="N1000" s="21"/>
      <c r="O1000" s="689"/>
      <c r="P1000" s="689"/>
      <c r="Q1000" s="689"/>
      <c r="R1000" s="689"/>
      <c r="S1000" s="689"/>
      <c r="T1000" s="689"/>
      <c r="U1000" s="32"/>
      <c r="V1000" s="103"/>
      <c r="W1000" s="46"/>
      <c r="X1000" s="33"/>
      <c r="Y1000" s="51"/>
      <c r="Z1000" s="130"/>
      <c r="AA1000" s="21"/>
      <c r="AB1000" s="689"/>
      <c r="AC1000" s="689"/>
      <c r="AD1000" s="689"/>
      <c r="AE1000" s="689"/>
      <c r="AF1000" s="689"/>
      <c r="AG1000" s="689"/>
      <c r="AH1000" s="156"/>
      <c r="AI1000" s="176"/>
      <c r="AJ1000" s="134"/>
      <c r="AK1000" s="33"/>
      <c r="AL1000" s="51"/>
      <c r="AM1000" s="130"/>
      <c r="AN1000" s="21"/>
      <c r="AO1000" s="689"/>
      <c r="AP1000" s="689"/>
      <c r="AQ1000" s="689"/>
      <c r="AR1000" s="689"/>
      <c r="AS1000" s="689"/>
      <c r="AT1000" s="689"/>
      <c r="AU1000" s="156"/>
      <c r="AV1000" s="176"/>
      <c r="AW1000" s="134"/>
      <c r="AX1000" s="33"/>
      <c r="AY1000" s="51"/>
      <c r="AZ1000" s="130"/>
      <c r="BA1000" s="21"/>
      <c r="BB1000" s="689"/>
      <c r="BC1000" s="689"/>
      <c r="BD1000" s="689"/>
      <c r="BE1000" s="689"/>
      <c r="BF1000" s="689"/>
      <c r="BG1000" s="689"/>
      <c r="BH1000" s="156"/>
      <c r="BI1000" s="176"/>
      <c r="BJ1000" s="134"/>
      <c r="BK1000" s="33"/>
      <c r="BL1000" s="51"/>
      <c r="BM1000" s="130"/>
    </row>
    <row r="1001" spans="1:65" s="5" customFormat="1" ht="12.75" customHeight="1" x14ac:dyDescent="0.2">
      <c r="A1001" s="21"/>
      <c r="B1001" s="689"/>
      <c r="C1001" s="689"/>
      <c r="D1001" s="689"/>
      <c r="E1001" s="689"/>
      <c r="F1001" s="689"/>
      <c r="G1001" s="689"/>
      <c r="H1001" s="55"/>
      <c r="I1001" s="112"/>
      <c r="J1001" s="46"/>
      <c r="K1001" s="134"/>
      <c r="L1001" s="134"/>
      <c r="M1001" s="49"/>
      <c r="N1001" s="21"/>
      <c r="O1001" s="689"/>
      <c r="P1001" s="689"/>
      <c r="Q1001" s="689"/>
      <c r="R1001" s="689"/>
      <c r="S1001" s="689"/>
      <c r="T1001" s="689"/>
      <c r="U1001" s="55"/>
      <c r="V1001" s="112"/>
      <c r="W1001" s="46"/>
      <c r="X1001" s="134"/>
      <c r="Y1001" s="134"/>
      <c r="Z1001" s="49"/>
      <c r="AA1001" s="21"/>
      <c r="AB1001" s="689"/>
      <c r="AC1001" s="689"/>
      <c r="AD1001" s="689"/>
      <c r="AE1001" s="689"/>
      <c r="AF1001" s="689"/>
      <c r="AG1001" s="689"/>
      <c r="AH1001" s="134"/>
      <c r="AI1001" s="176"/>
      <c r="AJ1001" s="134"/>
      <c r="AK1001" s="134"/>
      <c r="AL1001" s="134"/>
      <c r="AM1001" s="49"/>
      <c r="AN1001" s="21"/>
      <c r="AO1001" s="689"/>
      <c r="AP1001" s="689"/>
      <c r="AQ1001" s="689"/>
      <c r="AR1001" s="689"/>
      <c r="AS1001" s="689"/>
      <c r="AT1001" s="689"/>
      <c r="AU1001" s="134"/>
      <c r="AV1001" s="176"/>
      <c r="AW1001" s="134"/>
      <c r="AX1001" s="134"/>
      <c r="AY1001" s="134"/>
      <c r="AZ1001" s="49"/>
      <c r="BA1001" s="21"/>
      <c r="BB1001" s="689"/>
      <c r="BC1001" s="689"/>
      <c r="BD1001" s="689"/>
      <c r="BE1001" s="689"/>
      <c r="BF1001" s="689"/>
      <c r="BG1001" s="689"/>
      <c r="BH1001" s="134"/>
      <c r="BI1001" s="176"/>
      <c r="BJ1001" s="134"/>
      <c r="BK1001" s="134"/>
      <c r="BL1001" s="134"/>
      <c r="BM1001" s="49"/>
    </row>
    <row r="1002" spans="1:65" s="5" customFormat="1" ht="12.75" customHeight="1" x14ac:dyDescent="0.2">
      <c r="A1002" s="21"/>
      <c r="B1002" s="689"/>
      <c r="C1002" s="689"/>
      <c r="D1002" s="689"/>
      <c r="E1002" s="689"/>
      <c r="F1002" s="689"/>
      <c r="G1002" s="689"/>
      <c r="H1002" s="55"/>
      <c r="I1002" s="112"/>
      <c r="J1002" s="46"/>
      <c r="K1002" s="134"/>
      <c r="L1002" s="134"/>
      <c r="M1002" s="49"/>
      <c r="N1002" s="21"/>
      <c r="O1002" s="689"/>
      <c r="P1002" s="689"/>
      <c r="Q1002" s="689"/>
      <c r="R1002" s="689"/>
      <c r="S1002" s="689"/>
      <c r="T1002" s="689"/>
      <c r="U1002" s="55"/>
      <c r="V1002" s="112"/>
      <c r="W1002" s="46"/>
      <c r="X1002" s="134"/>
      <c r="Y1002" s="134"/>
      <c r="Z1002" s="49"/>
      <c r="AA1002" s="21"/>
      <c r="AB1002" s="689"/>
      <c r="AC1002" s="689"/>
      <c r="AD1002" s="689"/>
      <c r="AE1002" s="689"/>
      <c r="AF1002" s="689"/>
      <c r="AG1002" s="689"/>
      <c r="AH1002" s="134"/>
      <c r="AI1002" s="176"/>
      <c r="AJ1002" s="134"/>
      <c r="AK1002" s="134"/>
      <c r="AL1002" s="134"/>
      <c r="AM1002" s="49"/>
      <c r="AN1002" s="21"/>
      <c r="AO1002" s="689"/>
      <c r="AP1002" s="689"/>
      <c r="AQ1002" s="689"/>
      <c r="AR1002" s="689"/>
      <c r="AS1002" s="689"/>
      <c r="AT1002" s="689"/>
      <c r="AU1002" s="134"/>
      <c r="AV1002" s="176"/>
      <c r="AW1002" s="134"/>
      <c r="AX1002" s="134"/>
      <c r="AY1002" s="134"/>
      <c r="AZ1002" s="49"/>
      <c r="BA1002" s="21"/>
      <c r="BB1002" s="689"/>
      <c r="BC1002" s="689"/>
      <c r="BD1002" s="689"/>
      <c r="BE1002" s="689"/>
      <c r="BF1002" s="689"/>
      <c r="BG1002" s="689"/>
      <c r="BH1002" s="134"/>
      <c r="BI1002" s="176"/>
      <c r="BJ1002" s="134"/>
      <c r="BK1002" s="134"/>
      <c r="BL1002" s="134"/>
      <c r="BM1002" s="49"/>
    </row>
    <row r="1003" spans="1:65" s="5" customFormat="1" ht="12.75" customHeight="1" x14ac:dyDescent="0.2">
      <c r="A1003" s="21"/>
      <c r="B1003" s="773"/>
      <c r="C1003" s="773"/>
      <c r="D1003" s="773"/>
      <c r="E1003" s="773"/>
      <c r="F1003" s="773"/>
      <c r="G1003" s="773"/>
      <c r="H1003" s="773"/>
      <c r="I1003" s="773"/>
      <c r="J1003" s="773"/>
      <c r="K1003" s="773"/>
      <c r="L1003" s="773"/>
      <c r="M1003" s="773"/>
      <c r="N1003" s="21"/>
      <c r="O1003" s="47"/>
      <c r="P1003" s="47"/>
      <c r="Q1003" s="47"/>
      <c r="R1003" s="47"/>
      <c r="S1003" s="47"/>
      <c r="T1003" s="47"/>
      <c r="U1003" s="47"/>
      <c r="V1003" s="47"/>
      <c r="W1003" s="47"/>
      <c r="X1003" s="47"/>
      <c r="Y1003" s="47"/>
      <c r="Z1003" s="47"/>
      <c r="AA1003" s="21"/>
      <c r="AB1003" s="47"/>
      <c r="AC1003" s="47"/>
      <c r="AD1003" s="47"/>
      <c r="AE1003" s="47"/>
      <c r="AF1003" s="47"/>
      <c r="AG1003" s="47"/>
      <c r="AH1003" s="51"/>
      <c r="AI1003" s="51"/>
      <c r="AJ1003" s="51"/>
      <c r="AK1003" s="51"/>
      <c r="AL1003" s="51"/>
      <c r="AM1003" s="51"/>
      <c r="AN1003" s="21"/>
      <c r="AO1003" s="47"/>
      <c r="AP1003" s="47"/>
      <c r="AQ1003" s="47"/>
      <c r="AR1003" s="47"/>
      <c r="AS1003" s="47"/>
      <c r="AT1003" s="47"/>
      <c r="AU1003" s="51"/>
      <c r="AV1003" s="51"/>
      <c r="AW1003" s="51"/>
      <c r="AX1003" s="51"/>
      <c r="AY1003" s="51"/>
      <c r="AZ1003" s="51"/>
      <c r="BA1003" s="21"/>
      <c r="BB1003" s="47"/>
      <c r="BC1003" s="47"/>
      <c r="BD1003" s="47"/>
      <c r="BE1003" s="47"/>
      <c r="BF1003" s="47"/>
      <c r="BG1003" s="47"/>
      <c r="BH1003" s="51"/>
      <c r="BI1003" s="51"/>
      <c r="BJ1003" s="51"/>
      <c r="BK1003" s="51"/>
      <c r="BL1003" s="51"/>
      <c r="BM1003" s="51"/>
    </row>
    <row r="1004" spans="1:65" s="5" customFormat="1" x14ac:dyDescent="0.2">
      <c r="A1004" s="21"/>
      <c r="B1004" s="73"/>
      <c r="C1004" s="21"/>
      <c r="D1004" s="21"/>
      <c r="E1004" s="21"/>
      <c r="F1004" s="21"/>
      <c r="G1004" s="21"/>
      <c r="H1004" s="73"/>
      <c r="I1004" s="109"/>
      <c r="J1004" s="21"/>
      <c r="K1004" s="130"/>
      <c r="L1004" s="51"/>
      <c r="M1004" s="59"/>
      <c r="N1004" s="21"/>
      <c r="O1004" s="73"/>
      <c r="P1004" s="21"/>
      <c r="Q1004" s="21"/>
      <c r="R1004" s="21"/>
      <c r="S1004" s="21"/>
      <c r="T1004" s="21"/>
      <c r="U1004" s="73"/>
      <c r="V1004" s="109"/>
      <c r="W1004" s="21"/>
      <c r="X1004" s="130"/>
      <c r="Y1004" s="51"/>
      <c r="Z1004" s="59"/>
      <c r="AA1004" s="21"/>
      <c r="AB1004" s="73"/>
      <c r="AC1004" s="21"/>
      <c r="AD1004" s="21"/>
      <c r="AE1004" s="21"/>
      <c r="AF1004" s="21"/>
      <c r="AG1004" s="21"/>
      <c r="AH1004" s="51"/>
      <c r="AI1004" s="108"/>
      <c r="AJ1004" s="51"/>
      <c r="AK1004" s="130"/>
      <c r="AL1004" s="51"/>
      <c r="AM1004" s="59"/>
      <c r="AN1004" s="21"/>
      <c r="AO1004" s="73"/>
      <c r="AP1004" s="21"/>
      <c r="AQ1004" s="21"/>
      <c r="AR1004" s="21"/>
      <c r="AS1004" s="21"/>
      <c r="AT1004" s="21"/>
      <c r="AU1004" s="51"/>
      <c r="AV1004" s="108"/>
      <c r="AW1004" s="51"/>
      <c r="AX1004" s="130"/>
      <c r="AY1004" s="51"/>
      <c r="AZ1004" s="59"/>
      <c r="BA1004" s="21"/>
      <c r="BB1004" s="73"/>
      <c r="BC1004" s="21"/>
      <c r="BD1004" s="21"/>
      <c r="BE1004" s="21"/>
      <c r="BF1004" s="21"/>
      <c r="BG1004" s="21"/>
      <c r="BH1004" s="51"/>
      <c r="BI1004" s="108"/>
      <c r="BJ1004" s="51"/>
      <c r="BK1004" s="130"/>
      <c r="BL1004" s="51"/>
      <c r="BM1004" s="59"/>
    </row>
    <row r="1005" spans="1:65" s="36" customFormat="1" ht="12.75" customHeight="1" x14ac:dyDescent="0.2">
      <c r="A1005" s="82"/>
      <c r="B1005" s="689"/>
      <c r="C1005" s="689"/>
      <c r="D1005" s="689"/>
      <c r="E1005" s="689"/>
      <c r="F1005" s="689"/>
      <c r="G1005" s="689"/>
      <c r="H1005" s="32"/>
      <c r="I1005" s="103"/>
      <c r="J1005" s="46"/>
      <c r="K1005" s="33"/>
      <c r="L1005" s="51"/>
      <c r="M1005" s="130"/>
      <c r="N1005" s="82"/>
      <c r="O1005" s="689"/>
      <c r="P1005" s="689"/>
      <c r="Q1005" s="689"/>
      <c r="R1005" s="689"/>
      <c r="S1005" s="689"/>
      <c r="T1005" s="689"/>
      <c r="U1005" s="32"/>
      <c r="V1005" s="103"/>
      <c r="W1005" s="46"/>
      <c r="X1005" s="33"/>
      <c r="Y1005" s="51"/>
      <c r="Z1005" s="130"/>
      <c r="AA1005" s="82"/>
      <c r="AB1005" s="689"/>
      <c r="AC1005" s="689"/>
      <c r="AD1005" s="689"/>
      <c r="AE1005" s="689"/>
      <c r="AF1005" s="689"/>
      <c r="AG1005" s="689"/>
      <c r="AH1005" s="156"/>
      <c r="AI1005" s="176"/>
      <c r="AJ1005" s="134"/>
      <c r="AK1005" s="33"/>
      <c r="AL1005" s="51"/>
      <c r="AM1005" s="130"/>
      <c r="AN1005" s="82"/>
      <c r="AO1005" s="689"/>
      <c r="AP1005" s="689"/>
      <c r="AQ1005" s="689"/>
      <c r="AR1005" s="689"/>
      <c r="AS1005" s="689"/>
      <c r="AT1005" s="689"/>
      <c r="AU1005" s="156"/>
      <c r="AV1005" s="176"/>
      <c r="AW1005" s="134"/>
      <c r="AX1005" s="33"/>
      <c r="AY1005" s="51"/>
      <c r="AZ1005" s="130"/>
      <c r="BA1005" s="82"/>
      <c r="BB1005" s="689"/>
      <c r="BC1005" s="689"/>
      <c r="BD1005" s="689"/>
      <c r="BE1005" s="689"/>
      <c r="BF1005" s="689"/>
      <c r="BG1005" s="689"/>
      <c r="BH1005" s="156"/>
      <c r="BI1005" s="176"/>
      <c r="BJ1005" s="134"/>
      <c r="BK1005" s="33"/>
      <c r="BL1005" s="51"/>
      <c r="BM1005" s="130"/>
    </row>
    <row r="1006" spans="1:65" s="36" customFormat="1" ht="12.75" customHeight="1" x14ac:dyDescent="0.2">
      <c r="A1006" s="82"/>
      <c r="B1006" s="689"/>
      <c r="C1006" s="689"/>
      <c r="D1006" s="689"/>
      <c r="E1006" s="689"/>
      <c r="F1006" s="689"/>
      <c r="G1006" s="689"/>
      <c r="H1006" s="55"/>
      <c r="I1006" s="100"/>
      <c r="J1006" s="45"/>
      <c r="K1006" s="134"/>
      <c r="L1006" s="134"/>
      <c r="M1006" s="49"/>
      <c r="N1006" s="82"/>
      <c r="O1006" s="689"/>
      <c r="P1006" s="689"/>
      <c r="Q1006" s="689"/>
      <c r="R1006" s="689"/>
      <c r="S1006" s="689"/>
      <c r="T1006" s="689"/>
      <c r="U1006" s="55"/>
      <c r="V1006" s="100"/>
      <c r="W1006" s="45"/>
      <c r="X1006" s="134"/>
      <c r="Y1006" s="134"/>
      <c r="Z1006" s="49"/>
      <c r="AA1006" s="82"/>
      <c r="AB1006" s="689"/>
      <c r="AC1006" s="689"/>
      <c r="AD1006" s="689"/>
      <c r="AE1006" s="689"/>
      <c r="AF1006" s="689"/>
      <c r="AG1006" s="689"/>
      <c r="AH1006" s="134"/>
      <c r="AI1006" s="176"/>
      <c r="AJ1006" s="134"/>
      <c r="AK1006" s="134"/>
      <c r="AL1006" s="134"/>
      <c r="AM1006" s="49"/>
      <c r="AN1006" s="82"/>
      <c r="AO1006" s="689"/>
      <c r="AP1006" s="689"/>
      <c r="AQ1006" s="689"/>
      <c r="AR1006" s="689"/>
      <c r="AS1006" s="689"/>
      <c r="AT1006" s="689"/>
      <c r="AU1006" s="134"/>
      <c r="AV1006" s="176"/>
      <c r="AW1006" s="134"/>
      <c r="AX1006" s="134"/>
      <c r="AY1006" s="134"/>
      <c r="AZ1006" s="49"/>
      <c r="BA1006" s="82"/>
      <c r="BB1006" s="689"/>
      <c r="BC1006" s="689"/>
      <c r="BD1006" s="689"/>
      <c r="BE1006" s="689"/>
      <c r="BF1006" s="689"/>
      <c r="BG1006" s="689"/>
      <c r="BH1006" s="134"/>
      <c r="BI1006" s="176"/>
      <c r="BJ1006" s="134"/>
      <c r="BK1006" s="134"/>
      <c r="BL1006" s="134"/>
      <c r="BM1006" s="49"/>
    </row>
    <row r="1007" spans="1:65" s="36" customFormat="1" ht="12.75" customHeight="1" x14ac:dyDescent="0.2">
      <c r="A1007" s="82"/>
      <c r="B1007" s="689"/>
      <c r="C1007" s="689"/>
      <c r="D1007" s="689"/>
      <c r="E1007" s="689"/>
      <c r="F1007" s="689"/>
      <c r="G1007" s="689"/>
      <c r="H1007" s="55"/>
      <c r="I1007" s="100"/>
      <c r="J1007" s="45"/>
      <c r="K1007" s="134"/>
      <c r="L1007" s="134"/>
      <c r="M1007" s="49"/>
      <c r="N1007" s="82"/>
      <c r="O1007" s="689"/>
      <c r="P1007" s="689"/>
      <c r="Q1007" s="689"/>
      <c r="R1007" s="689"/>
      <c r="S1007" s="689"/>
      <c r="T1007" s="689"/>
      <c r="U1007" s="55"/>
      <c r="V1007" s="100"/>
      <c r="W1007" s="45"/>
      <c r="X1007" s="134"/>
      <c r="Y1007" s="134"/>
      <c r="Z1007" s="49"/>
      <c r="AA1007" s="82"/>
      <c r="AB1007" s="689"/>
      <c r="AC1007" s="689"/>
      <c r="AD1007" s="689"/>
      <c r="AE1007" s="689"/>
      <c r="AF1007" s="689"/>
      <c r="AG1007" s="689"/>
      <c r="AH1007" s="134"/>
      <c r="AI1007" s="176"/>
      <c r="AJ1007" s="134"/>
      <c r="AK1007" s="134"/>
      <c r="AL1007" s="134"/>
      <c r="AM1007" s="49"/>
      <c r="AN1007" s="82"/>
      <c r="AO1007" s="689"/>
      <c r="AP1007" s="689"/>
      <c r="AQ1007" s="689"/>
      <c r="AR1007" s="689"/>
      <c r="AS1007" s="689"/>
      <c r="AT1007" s="689"/>
      <c r="AU1007" s="134"/>
      <c r="AV1007" s="176"/>
      <c r="AW1007" s="134"/>
      <c r="AX1007" s="134"/>
      <c r="AY1007" s="134"/>
      <c r="AZ1007" s="49"/>
      <c r="BA1007" s="82"/>
      <c r="BB1007" s="689"/>
      <c r="BC1007" s="689"/>
      <c r="BD1007" s="689"/>
      <c r="BE1007" s="689"/>
      <c r="BF1007" s="689"/>
      <c r="BG1007" s="689"/>
      <c r="BH1007" s="134"/>
      <c r="BI1007" s="176"/>
      <c r="BJ1007" s="134"/>
      <c r="BK1007" s="134"/>
      <c r="BL1007" s="134"/>
      <c r="BM1007" s="49"/>
    </row>
    <row r="1008" spans="1:65" s="36" customFormat="1" ht="12.75" customHeight="1" x14ac:dyDescent="0.2">
      <c r="A1008" s="82"/>
      <c r="B1008" s="773"/>
      <c r="C1008" s="773"/>
      <c r="D1008" s="773"/>
      <c r="E1008" s="773"/>
      <c r="F1008" s="773"/>
      <c r="G1008" s="773"/>
      <c r="H1008" s="773"/>
      <c r="I1008" s="773"/>
      <c r="J1008" s="773"/>
      <c r="K1008" s="773"/>
      <c r="L1008" s="773"/>
      <c r="M1008" s="773"/>
      <c r="N1008" s="82"/>
      <c r="O1008" s="47"/>
      <c r="P1008" s="47"/>
      <c r="Q1008" s="47"/>
      <c r="R1008" s="47"/>
      <c r="S1008" s="47"/>
      <c r="T1008" s="47"/>
      <c r="U1008" s="47"/>
      <c r="V1008" s="47"/>
      <c r="W1008" s="47"/>
      <c r="X1008" s="47"/>
      <c r="Y1008" s="47"/>
      <c r="Z1008" s="47"/>
      <c r="AA1008" s="82"/>
      <c r="AB1008" s="47"/>
      <c r="AC1008" s="47"/>
      <c r="AD1008" s="47"/>
      <c r="AE1008" s="47"/>
      <c r="AF1008" s="47"/>
      <c r="AG1008" s="47"/>
      <c r="AH1008" s="51"/>
      <c r="AI1008" s="51"/>
      <c r="AJ1008" s="51"/>
      <c r="AK1008" s="51"/>
      <c r="AL1008" s="51"/>
      <c r="AM1008" s="51"/>
      <c r="AN1008" s="82"/>
      <c r="AO1008" s="47"/>
      <c r="AP1008" s="47"/>
      <c r="AQ1008" s="47"/>
      <c r="AR1008" s="47"/>
      <c r="AS1008" s="47"/>
      <c r="AT1008" s="47"/>
      <c r="AU1008" s="51"/>
      <c r="AV1008" s="51"/>
      <c r="AW1008" s="51"/>
      <c r="AX1008" s="51"/>
      <c r="AY1008" s="51"/>
      <c r="AZ1008" s="51"/>
      <c r="BA1008" s="82"/>
      <c r="BB1008" s="47"/>
      <c r="BC1008" s="47"/>
      <c r="BD1008" s="47"/>
      <c r="BE1008" s="47"/>
      <c r="BF1008" s="47"/>
      <c r="BG1008" s="47"/>
      <c r="BH1008" s="51"/>
      <c r="BI1008" s="51"/>
      <c r="BJ1008" s="51"/>
      <c r="BK1008" s="51"/>
      <c r="BL1008" s="51"/>
      <c r="BM1008" s="51"/>
    </row>
    <row r="1009" spans="1:65" s="5" customFormat="1" x14ac:dyDescent="0.2">
      <c r="A1009" s="21"/>
      <c r="B1009" s="73"/>
      <c r="C1009" s="21"/>
      <c r="D1009" s="21"/>
      <c r="E1009" s="21"/>
      <c r="F1009" s="21"/>
      <c r="G1009" s="21"/>
      <c r="H1009" s="73"/>
      <c r="I1009" s="109"/>
      <c r="J1009" s="21"/>
      <c r="K1009" s="130"/>
      <c r="L1009" s="51"/>
      <c r="M1009" s="59"/>
      <c r="N1009" s="21"/>
      <c r="O1009" s="73"/>
      <c r="P1009" s="21"/>
      <c r="Q1009" s="21"/>
      <c r="R1009" s="21"/>
      <c r="S1009" s="21"/>
      <c r="T1009" s="21"/>
      <c r="U1009" s="73"/>
      <c r="V1009" s="109"/>
      <c r="W1009" s="21"/>
      <c r="X1009" s="130"/>
      <c r="Y1009" s="51"/>
      <c r="Z1009" s="59"/>
      <c r="AA1009" s="21"/>
      <c r="AB1009" s="73"/>
      <c r="AC1009" s="21"/>
      <c r="AD1009" s="21"/>
      <c r="AE1009" s="21"/>
      <c r="AF1009" s="21"/>
      <c r="AG1009" s="21"/>
      <c r="AH1009" s="51"/>
      <c r="AI1009" s="108"/>
      <c r="AJ1009" s="51"/>
      <c r="AK1009" s="130"/>
      <c r="AL1009" s="51"/>
      <c r="AM1009" s="59"/>
      <c r="AN1009" s="21"/>
      <c r="AO1009" s="73"/>
      <c r="AP1009" s="21"/>
      <c r="AQ1009" s="21"/>
      <c r="AR1009" s="21"/>
      <c r="AS1009" s="21"/>
      <c r="AT1009" s="21"/>
      <c r="AU1009" s="51"/>
      <c r="AV1009" s="108"/>
      <c r="AW1009" s="51"/>
      <c r="AX1009" s="130"/>
      <c r="AY1009" s="51"/>
      <c r="AZ1009" s="59"/>
      <c r="BA1009" s="21"/>
      <c r="BB1009" s="73"/>
      <c r="BC1009" s="21"/>
      <c r="BD1009" s="21"/>
      <c r="BE1009" s="21"/>
      <c r="BF1009" s="21"/>
      <c r="BG1009" s="21"/>
      <c r="BH1009" s="51"/>
      <c r="BI1009" s="108"/>
      <c r="BJ1009" s="51"/>
      <c r="BK1009" s="130"/>
      <c r="BL1009" s="51"/>
      <c r="BM1009" s="59"/>
    </row>
    <row r="1010" spans="1:65" s="5" customFormat="1" ht="12.75" customHeight="1" x14ac:dyDescent="0.2">
      <c r="A1010" s="21"/>
      <c r="B1010" s="689"/>
      <c r="C1010" s="689"/>
      <c r="D1010" s="689"/>
      <c r="E1010" s="689"/>
      <c r="F1010" s="689"/>
      <c r="G1010" s="689"/>
      <c r="H1010" s="32"/>
      <c r="I1010" s="103"/>
      <c r="J1010" s="46"/>
      <c r="K1010" s="33"/>
      <c r="L1010" s="51"/>
      <c r="M1010" s="130"/>
      <c r="N1010" s="21"/>
      <c r="O1010" s="689"/>
      <c r="P1010" s="689"/>
      <c r="Q1010" s="689"/>
      <c r="R1010" s="689"/>
      <c r="S1010" s="689"/>
      <c r="T1010" s="689"/>
      <c r="U1010" s="32"/>
      <c r="V1010" s="103"/>
      <c r="W1010" s="46"/>
      <c r="X1010" s="33"/>
      <c r="Y1010" s="51"/>
      <c r="Z1010" s="130"/>
      <c r="AA1010" s="21"/>
      <c r="AB1010" s="689"/>
      <c r="AC1010" s="689"/>
      <c r="AD1010" s="689"/>
      <c r="AE1010" s="689"/>
      <c r="AF1010" s="689"/>
      <c r="AG1010" s="689"/>
      <c r="AH1010" s="156"/>
      <c r="AI1010" s="176"/>
      <c r="AJ1010" s="134"/>
      <c r="AK1010" s="33"/>
      <c r="AL1010" s="51"/>
      <c r="AM1010" s="130"/>
      <c r="AN1010" s="21"/>
      <c r="AO1010" s="689"/>
      <c r="AP1010" s="689"/>
      <c r="AQ1010" s="689"/>
      <c r="AR1010" s="689"/>
      <c r="AS1010" s="689"/>
      <c r="AT1010" s="689"/>
      <c r="AU1010" s="156"/>
      <c r="AV1010" s="176"/>
      <c r="AW1010" s="134"/>
      <c r="AX1010" s="33"/>
      <c r="AY1010" s="51"/>
      <c r="AZ1010" s="130"/>
      <c r="BA1010" s="21"/>
      <c r="BB1010" s="689"/>
      <c r="BC1010" s="689"/>
      <c r="BD1010" s="689"/>
      <c r="BE1010" s="689"/>
      <c r="BF1010" s="689"/>
      <c r="BG1010" s="689"/>
      <c r="BH1010" s="156"/>
      <c r="BI1010" s="176"/>
      <c r="BJ1010" s="134"/>
      <c r="BK1010" s="33"/>
      <c r="BL1010" s="51"/>
      <c r="BM1010" s="130"/>
    </row>
    <row r="1011" spans="1:65" s="5" customFormat="1" ht="12.75" customHeight="1" x14ac:dyDescent="0.2">
      <c r="A1011" s="21"/>
      <c r="B1011" s="689"/>
      <c r="C1011" s="689"/>
      <c r="D1011" s="689"/>
      <c r="E1011" s="689"/>
      <c r="F1011" s="689"/>
      <c r="G1011" s="689"/>
      <c r="H1011" s="55"/>
      <c r="I1011" s="112"/>
      <c r="J1011" s="46"/>
      <c r="K1011" s="134"/>
      <c r="L1011" s="134"/>
      <c r="M1011" s="49"/>
      <c r="N1011" s="21"/>
      <c r="O1011" s="689"/>
      <c r="P1011" s="689"/>
      <c r="Q1011" s="689"/>
      <c r="R1011" s="689"/>
      <c r="S1011" s="689"/>
      <c r="T1011" s="689"/>
      <c r="U1011" s="55"/>
      <c r="V1011" s="112"/>
      <c r="W1011" s="46"/>
      <c r="X1011" s="134"/>
      <c r="Y1011" s="134"/>
      <c r="Z1011" s="49"/>
      <c r="AA1011" s="21"/>
      <c r="AB1011" s="689"/>
      <c r="AC1011" s="689"/>
      <c r="AD1011" s="689"/>
      <c r="AE1011" s="689"/>
      <c r="AF1011" s="689"/>
      <c r="AG1011" s="689"/>
      <c r="AH1011" s="134"/>
      <c r="AI1011" s="176"/>
      <c r="AJ1011" s="134"/>
      <c r="AK1011" s="134"/>
      <c r="AL1011" s="134"/>
      <c r="AM1011" s="49"/>
      <c r="AN1011" s="21"/>
      <c r="AO1011" s="689"/>
      <c r="AP1011" s="689"/>
      <c r="AQ1011" s="689"/>
      <c r="AR1011" s="689"/>
      <c r="AS1011" s="689"/>
      <c r="AT1011" s="689"/>
      <c r="AU1011" s="134"/>
      <c r="AV1011" s="176"/>
      <c r="AW1011" s="134"/>
      <c r="AX1011" s="134"/>
      <c r="AY1011" s="134"/>
      <c r="AZ1011" s="49"/>
      <c r="BA1011" s="21"/>
      <c r="BB1011" s="689"/>
      <c r="BC1011" s="689"/>
      <c r="BD1011" s="689"/>
      <c r="BE1011" s="689"/>
      <c r="BF1011" s="689"/>
      <c r="BG1011" s="689"/>
      <c r="BH1011" s="134"/>
      <c r="BI1011" s="176"/>
      <c r="BJ1011" s="134"/>
      <c r="BK1011" s="134"/>
      <c r="BL1011" s="134"/>
      <c r="BM1011" s="49"/>
    </row>
    <row r="1012" spans="1:65" s="5" customFormat="1" ht="12.75" customHeight="1" x14ac:dyDescent="0.2">
      <c r="A1012" s="21"/>
      <c r="B1012" s="689"/>
      <c r="C1012" s="689"/>
      <c r="D1012" s="689"/>
      <c r="E1012" s="689"/>
      <c r="F1012" s="689"/>
      <c r="G1012" s="689"/>
      <c r="H1012" s="55"/>
      <c r="I1012" s="112"/>
      <c r="J1012" s="46"/>
      <c r="K1012" s="134"/>
      <c r="L1012" s="134"/>
      <c r="M1012" s="49"/>
      <c r="N1012" s="21"/>
      <c r="O1012" s="689"/>
      <c r="P1012" s="689"/>
      <c r="Q1012" s="689"/>
      <c r="R1012" s="689"/>
      <c r="S1012" s="689"/>
      <c r="T1012" s="689"/>
      <c r="U1012" s="55"/>
      <c r="V1012" s="112"/>
      <c r="W1012" s="46"/>
      <c r="X1012" s="134"/>
      <c r="Y1012" s="134"/>
      <c r="Z1012" s="49"/>
      <c r="AA1012" s="21"/>
      <c r="AB1012" s="689"/>
      <c r="AC1012" s="689"/>
      <c r="AD1012" s="689"/>
      <c r="AE1012" s="689"/>
      <c r="AF1012" s="689"/>
      <c r="AG1012" s="689"/>
      <c r="AH1012" s="134"/>
      <c r="AI1012" s="176"/>
      <c r="AJ1012" s="134"/>
      <c r="AK1012" s="134"/>
      <c r="AL1012" s="134"/>
      <c r="AM1012" s="49"/>
      <c r="AN1012" s="21"/>
      <c r="AO1012" s="689"/>
      <c r="AP1012" s="689"/>
      <c r="AQ1012" s="689"/>
      <c r="AR1012" s="689"/>
      <c r="AS1012" s="689"/>
      <c r="AT1012" s="689"/>
      <c r="AU1012" s="134"/>
      <c r="AV1012" s="176"/>
      <c r="AW1012" s="134"/>
      <c r="AX1012" s="134"/>
      <c r="AY1012" s="134"/>
      <c r="AZ1012" s="49"/>
      <c r="BA1012" s="21"/>
      <c r="BB1012" s="689"/>
      <c r="BC1012" s="689"/>
      <c r="BD1012" s="689"/>
      <c r="BE1012" s="689"/>
      <c r="BF1012" s="689"/>
      <c r="BG1012" s="689"/>
      <c r="BH1012" s="134"/>
      <c r="BI1012" s="176"/>
      <c r="BJ1012" s="134"/>
      <c r="BK1012" s="134"/>
      <c r="BL1012" s="134"/>
      <c r="BM1012" s="49"/>
    </row>
    <row r="1013" spans="1:65" s="5" customFormat="1" ht="12.75" customHeight="1" x14ac:dyDescent="0.2">
      <c r="A1013" s="21"/>
      <c r="B1013" s="773"/>
      <c r="C1013" s="773"/>
      <c r="D1013" s="773"/>
      <c r="E1013" s="773"/>
      <c r="F1013" s="773"/>
      <c r="G1013" s="773"/>
      <c r="H1013" s="773"/>
      <c r="I1013" s="773"/>
      <c r="J1013" s="773"/>
      <c r="K1013" s="773"/>
      <c r="L1013" s="773"/>
      <c r="M1013" s="773"/>
      <c r="N1013" s="21"/>
      <c r="O1013" s="47"/>
      <c r="P1013" s="47"/>
      <c r="Q1013" s="47"/>
      <c r="R1013" s="47"/>
      <c r="S1013" s="47"/>
      <c r="T1013" s="47"/>
      <c r="U1013" s="47"/>
      <c r="V1013" s="47"/>
      <c r="W1013" s="47"/>
      <c r="X1013" s="47"/>
      <c r="Y1013" s="47"/>
      <c r="Z1013" s="47"/>
      <c r="AA1013" s="21"/>
      <c r="AB1013" s="47"/>
      <c r="AC1013" s="47"/>
      <c r="AD1013" s="47"/>
      <c r="AE1013" s="47"/>
      <c r="AF1013" s="47"/>
      <c r="AG1013" s="47"/>
      <c r="AH1013" s="51"/>
      <c r="AI1013" s="51"/>
      <c r="AJ1013" s="51"/>
      <c r="AK1013" s="51"/>
      <c r="AL1013" s="51"/>
      <c r="AM1013" s="51"/>
      <c r="AN1013" s="21"/>
      <c r="AO1013" s="47"/>
      <c r="AP1013" s="47"/>
      <c r="AQ1013" s="47"/>
      <c r="AR1013" s="47"/>
      <c r="AS1013" s="47"/>
      <c r="AT1013" s="47"/>
      <c r="AU1013" s="51"/>
      <c r="AV1013" s="51"/>
      <c r="AW1013" s="51"/>
      <c r="AX1013" s="51"/>
      <c r="AY1013" s="51"/>
      <c r="AZ1013" s="51"/>
      <c r="BA1013" s="21"/>
      <c r="BB1013" s="47"/>
      <c r="BC1013" s="47"/>
      <c r="BD1013" s="47"/>
      <c r="BE1013" s="47"/>
      <c r="BF1013" s="47"/>
      <c r="BG1013" s="47"/>
      <c r="BH1013" s="51"/>
      <c r="BI1013" s="51"/>
      <c r="BJ1013" s="51"/>
      <c r="BK1013" s="51"/>
      <c r="BL1013" s="51"/>
      <c r="BM1013" s="51"/>
    </row>
    <row r="1014" spans="1:65" s="5" customFormat="1" x14ac:dyDescent="0.2">
      <c r="A1014" s="21"/>
      <c r="B1014" s="73"/>
      <c r="C1014" s="21"/>
      <c r="D1014" s="21"/>
      <c r="E1014" s="21"/>
      <c r="F1014" s="21"/>
      <c r="G1014" s="21"/>
      <c r="H1014" s="73"/>
      <c r="I1014" s="109"/>
      <c r="J1014" s="21"/>
      <c r="K1014" s="130"/>
      <c r="L1014" s="51"/>
      <c r="M1014" s="59"/>
      <c r="N1014" s="21"/>
      <c r="O1014" s="73"/>
      <c r="P1014" s="21"/>
      <c r="Q1014" s="21"/>
      <c r="R1014" s="21"/>
      <c r="S1014" s="21"/>
      <c r="T1014" s="21"/>
      <c r="U1014" s="73"/>
      <c r="V1014" s="109"/>
      <c r="W1014" s="21"/>
      <c r="X1014" s="130"/>
      <c r="Y1014" s="51"/>
      <c r="Z1014" s="59"/>
      <c r="AA1014" s="21"/>
      <c r="AB1014" s="73"/>
      <c r="AC1014" s="21"/>
      <c r="AD1014" s="21"/>
      <c r="AE1014" s="21"/>
      <c r="AF1014" s="21"/>
      <c r="AG1014" s="21"/>
      <c r="AH1014" s="51"/>
      <c r="AI1014" s="108"/>
      <c r="AJ1014" s="51"/>
      <c r="AK1014" s="130"/>
      <c r="AL1014" s="51"/>
      <c r="AM1014" s="59"/>
      <c r="AN1014" s="21"/>
      <c r="AO1014" s="73"/>
      <c r="AP1014" s="21"/>
      <c r="AQ1014" s="21"/>
      <c r="AR1014" s="21"/>
      <c r="AS1014" s="21"/>
      <c r="AT1014" s="21"/>
      <c r="AU1014" s="51"/>
      <c r="AV1014" s="108"/>
      <c r="AW1014" s="51"/>
      <c r="AX1014" s="130"/>
      <c r="AY1014" s="51"/>
      <c r="AZ1014" s="59"/>
      <c r="BA1014" s="21"/>
      <c r="BB1014" s="73"/>
      <c r="BC1014" s="21"/>
      <c r="BD1014" s="21"/>
      <c r="BE1014" s="21"/>
      <c r="BF1014" s="21"/>
      <c r="BG1014" s="21"/>
      <c r="BH1014" s="51"/>
      <c r="BI1014" s="108"/>
      <c r="BJ1014" s="51"/>
      <c r="BK1014" s="130"/>
      <c r="BL1014" s="51"/>
      <c r="BM1014" s="59"/>
    </row>
    <row r="1015" spans="1:65" s="5" customFormat="1" ht="12.75" customHeight="1" x14ac:dyDescent="0.2">
      <c r="A1015" s="21"/>
      <c r="B1015" s="689"/>
      <c r="C1015" s="689"/>
      <c r="D1015" s="689"/>
      <c r="E1015" s="689"/>
      <c r="F1015" s="689"/>
      <c r="G1015" s="689"/>
      <c r="H1015" s="32"/>
      <c r="I1015" s="103"/>
      <c r="J1015" s="46"/>
      <c r="K1015" s="33"/>
      <c r="L1015" s="51"/>
      <c r="M1015" s="130"/>
      <c r="N1015" s="21"/>
      <c r="O1015" s="689"/>
      <c r="P1015" s="689"/>
      <c r="Q1015" s="689"/>
      <c r="R1015" s="689"/>
      <c r="S1015" s="689"/>
      <c r="T1015" s="689"/>
      <c r="U1015" s="32"/>
      <c r="V1015" s="103"/>
      <c r="W1015" s="46"/>
      <c r="X1015" s="33"/>
      <c r="Y1015" s="51"/>
      <c r="Z1015" s="130"/>
      <c r="AA1015" s="21"/>
      <c r="AB1015" s="689"/>
      <c r="AC1015" s="689"/>
      <c r="AD1015" s="689"/>
      <c r="AE1015" s="689"/>
      <c r="AF1015" s="689"/>
      <c r="AG1015" s="689"/>
      <c r="AH1015" s="156"/>
      <c r="AI1015" s="176"/>
      <c r="AJ1015" s="134"/>
      <c r="AK1015" s="33"/>
      <c r="AL1015" s="51"/>
      <c r="AM1015" s="130"/>
      <c r="AN1015" s="21"/>
      <c r="AO1015" s="689"/>
      <c r="AP1015" s="689"/>
      <c r="AQ1015" s="689"/>
      <c r="AR1015" s="689"/>
      <c r="AS1015" s="689"/>
      <c r="AT1015" s="689"/>
      <c r="AU1015" s="156"/>
      <c r="AV1015" s="176"/>
      <c r="AW1015" s="134"/>
      <c r="AX1015" s="33"/>
      <c r="AY1015" s="51"/>
      <c r="AZ1015" s="130"/>
      <c r="BA1015" s="21"/>
      <c r="BB1015" s="689"/>
      <c r="BC1015" s="689"/>
      <c r="BD1015" s="689"/>
      <c r="BE1015" s="689"/>
      <c r="BF1015" s="689"/>
      <c r="BG1015" s="689"/>
      <c r="BH1015" s="156"/>
      <c r="BI1015" s="176"/>
      <c r="BJ1015" s="134"/>
      <c r="BK1015" s="33"/>
      <c r="BL1015" s="51"/>
      <c r="BM1015" s="130"/>
    </row>
    <row r="1016" spans="1:65" s="5" customFormat="1" ht="12.75" customHeight="1" x14ac:dyDescent="0.2">
      <c r="A1016" s="21"/>
      <c r="B1016" s="689"/>
      <c r="C1016" s="689"/>
      <c r="D1016" s="689"/>
      <c r="E1016" s="689"/>
      <c r="F1016" s="689"/>
      <c r="G1016" s="689"/>
      <c r="H1016" s="55"/>
      <c r="I1016" s="112"/>
      <c r="J1016" s="21"/>
      <c r="K1016" s="51"/>
      <c r="L1016" s="51"/>
      <c r="M1016" s="59"/>
      <c r="N1016" s="21"/>
      <c r="O1016" s="689"/>
      <c r="P1016" s="689"/>
      <c r="Q1016" s="689"/>
      <c r="R1016" s="689"/>
      <c r="S1016" s="689"/>
      <c r="T1016" s="689"/>
      <c r="U1016" s="55"/>
      <c r="V1016" s="112"/>
      <c r="W1016" s="21"/>
      <c r="X1016" s="51"/>
      <c r="Y1016" s="51"/>
      <c r="Z1016" s="59"/>
      <c r="AA1016" s="21"/>
      <c r="AB1016" s="689"/>
      <c r="AC1016" s="689"/>
      <c r="AD1016" s="689"/>
      <c r="AE1016" s="689"/>
      <c r="AF1016" s="689"/>
      <c r="AG1016" s="689"/>
      <c r="AH1016" s="134"/>
      <c r="AI1016" s="176"/>
      <c r="AJ1016" s="51"/>
      <c r="AK1016" s="51"/>
      <c r="AL1016" s="51"/>
      <c r="AM1016" s="59"/>
      <c r="AN1016" s="21"/>
      <c r="AO1016" s="689"/>
      <c r="AP1016" s="689"/>
      <c r="AQ1016" s="689"/>
      <c r="AR1016" s="689"/>
      <c r="AS1016" s="689"/>
      <c r="AT1016" s="689"/>
      <c r="AU1016" s="134"/>
      <c r="AV1016" s="176"/>
      <c r="AW1016" s="51"/>
      <c r="AX1016" s="51"/>
      <c r="AY1016" s="51"/>
      <c r="AZ1016" s="59"/>
      <c r="BA1016" s="21"/>
      <c r="BB1016" s="689"/>
      <c r="BC1016" s="689"/>
      <c r="BD1016" s="689"/>
      <c r="BE1016" s="689"/>
      <c r="BF1016" s="689"/>
      <c r="BG1016" s="689"/>
      <c r="BH1016" s="134"/>
      <c r="BI1016" s="176"/>
      <c r="BJ1016" s="51"/>
      <c r="BK1016" s="51"/>
      <c r="BL1016" s="51"/>
      <c r="BM1016" s="59"/>
    </row>
    <row r="1017" spans="1:65" s="5" customFormat="1" ht="12.75" customHeight="1" x14ac:dyDescent="0.2">
      <c r="A1017" s="21"/>
      <c r="B1017" s="689"/>
      <c r="C1017" s="689"/>
      <c r="D1017" s="689"/>
      <c r="E1017" s="689"/>
      <c r="F1017" s="689"/>
      <c r="G1017" s="689"/>
      <c r="H1017" s="55"/>
      <c r="I1017" s="112"/>
      <c r="J1017" s="21"/>
      <c r="K1017" s="51"/>
      <c r="L1017" s="51"/>
      <c r="M1017" s="59"/>
      <c r="N1017" s="21"/>
      <c r="O1017" s="689"/>
      <c r="P1017" s="689"/>
      <c r="Q1017" s="689"/>
      <c r="R1017" s="689"/>
      <c r="S1017" s="689"/>
      <c r="T1017" s="689"/>
      <c r="U1017" s="55"/>
      <c r="V1017" s="112"/>
      <c r="W1017" s="21"/>
      <c r="X1017" s="51"/>
      <c r="Y1017" s="51"/>
      <c r="Z1017" s="59"/>
      <c r="AA1017" s="21"/>
      <c r="AB1017" s="689"/>
      <c r="AC1017" s="689"/>
      <c r="AD1017" s="689"/>
      <c r="AE1017" s="689"/>
      <c r="AF1017" s="689"/>
      <c r="AG1017" s="689"/>
      <c r="AH1017" s="134"/>
      <c r="AI1017" s="176"/>
      <c r="AJ1017" s="51"/>
      <c r="AK1017" s="51"/>
      <c r="AL1017" s="51"/>
      <c r="AM1017" s="59"/>
      <c r="AN1017" s="21"/>
      <c r="AO1017" s="689"/>
      <c r="AP1017" s="689"/>
      <c r="AQ1017" s="689"/>
      <c r="AR1017" s="689"/>
      <c r="AS1017" s="689"/>
      <c r="AT1017" s="689"/>
      <c r="AU1017" s="134"/>
      <c r="AV1017" s="176"/>
      <c r="AW1017" s="51"/>
      <c r="AX1017" s="51"/>
      <c r="AY1017" s="51"/>
      <c r="AZ1017" s="59"/>
      <c r="BA1017" s="21"/>
      <c r="BB1017" s="689"/>
      <c r="BC1017" s="689"/>
      <c r="BD1017" s="689"/>
      <c r="BE1017" s="689"/>
      <c r="BF1017" s="689"/>
      <c r="BG1017" s="689"/>
      <c r="BH1017" s="134"/>
      <c r="BI1017" s="176"/>
      <c r="BJ1017" s="51"/>
      <c r="BK1017" s="51"/>
      <c r="BL1017" s="51"/>
      <c r="BM1017" s="59"/>
    </row>
    <row r="1018" spans="1:65" s="5" customFormat="1" x14ac:dyDescent="0.2">
      <c r="A1018" s="21"/>
      <c r="B1018" s="773"/>
      <c r="C1018" s="773"/>
      <c r="D1018" s="773"/>
      <c r="E1018" s="773"/>
      <c r="F1018" s="773"/>
      <c r="G1018" s="773"/>
      <c r="H1018" s="773"/>
      <c r="I1018" s="773"/>
      <c r="J1018" s="773"/>
      <c r="K1018" s="773"/>
      <c r="L1018" s="773"/>
      <c r="M1018" s="773"/>
      <c r="N1018" s="21"/>
      <c r="O1018" s="47"/>
      <c r="P1018" s="47"/>
      <c r="Q1018" s="47"/>
      <c r="R1018" s="47"/>
      <c r="S1018" s="47"/>
      <c r="T1018" s="47"/>
      <c r="U1018" s="47"/>
      <c r="V1018" s="47"/>
      <c r="W1018" s="47"/>
      <c r="X1018" s="47"/>
      <c r="Y1018" s="47"/>
      <c r="Z1018" s="47"/>
      <c r="AA1018" s="21"/>
      <c r="AB1018" s="47"/>
      <c r="AC1018" s="47"/>
      <c r="AD1018" s="47"/>
      <c r="AE1018" s="47"/>
      <c r="AF1018" s="47"/>
      <c r="AG1018" s="47"/>
      <c r="AH1018" s="51"/>
      <c r="AI1018" s="51"/>
      <c r="AJ1018" s="51"/>
      <c r="AK1018" s="51"/>
      <c r="AL1018" s="51"/>
      <c r="AM1018" s="51"/>
      <c r="AN1018" s="21"/>
      <c r="AO1018" s="47"/>
      <c r="AP1018" s="47"/>
      <c r="AQ1018" s="47"/>
      <c r="AR1018" s="47"/>
      <c r="AS1018" s="47"/>
      <c r="AT1018" s="47"/>
      <c r="AU1018" s="51"/>
      <c r="AV1018" s="51"/>
      <c r="AW1018" s="51"/>
      <c r="AX1018" s="51"/>
      <c r="AY1018" s="51"/>
      <c r="AZ1018" s="51"/>
      <c r="BA1018" s="21"/>
      <c r="BB1018" s="47"/>
      <c r="BC1018" s="47"/>
      <c r="BD1018" s="47"/>
      <c r="BE1018" s="47"/>
      <c r="BF1018" s="47"/>
      <c r="BG1018" s="47"/>
      <c r="BH1018" s="51"/>
      <c r="BI1018" s="51"/>
      <c r="BJ1018" s="51"/>
      <c r="BK1018" s="51"/>
      <c r="BL1018" s="51"/>
      <c r="BM1018" s="51"/>
    </row>
    <row r="1019" spans="1:65" s="5" customFormat="1" x14ac:dyDescent="0.2">
      <c r="A1019" s="21"/>
      <c r="B1019" s="69"/>
      <c r="C1019" s="47"/>
      <c r="D1019" s="47"/>
      <c r="E1019" s="47"/>
      <c r="F1019" s="47"/>
      <c r="G1019" s="47"/>
      <c r="H1019" s="69"/>
      <c r="I1019" s="115"/>
      <c r="J1019" s="47"/>
      <c r="K1019" s="194"/>
      <c r="L1019" s="194"/>
      <c r="M1019" s="170"/>
      <c r="N1019" s="21"/>
      <c r="O1019" s="69"/>
      <c r="P1019" s="47"/>
      <c r="Q1019" s="47"/>
      <c r="R1019" s="47"/>
      <c r="S1019" s="47"/>
      <c r="T1019" s="47"/>
      <c r="U1019" s="69"/>
      <c r="V1019" s="115"/>
      <c r="W1019" s="47"/>
      <c r="X1019" s="194"/>
      <c r="Y1019" s="194"/>
      <c r="Z1019" s="170"/>
      <c r="AA1019" s="21"/>
      <c r="AB1019" s="69"/>
      <c r="AC1019" s="47"/>
      <c r="AD1019" s="47"/>
      <c r="AE1019" s="47"/>
      <c r="AF1019" s="47"/>
      <c r="AG1019" s="47"/>
      <c r="AH1019" s="194"/>
      <c r="AI1019" s="195"/>
      <c r="AJ1019" s="194"/>
      <c r="AK1019" s="194"/>
      <c r="AL1019" s="194"/>
      <c r="AM1019" s="170"/>
      <c r="AN1019" s="21"/>
      <c r="AO1019" s="69"/>
      <c r="AP1019" s="47"/>
      <c r="AQ1019" s="47"/>
      <c r="AR1019" s="47"/>
      <c r="AS1019" s="47"/>
      <c r="AT1019" s="47"/>
      <c r="AU1019" s="194"/>
      <c r="AV1019" s="195"/>
      <c r="AW1019" s="194"/>
      <c r="AX1019" s="194"/>
      <c r="AY1019" s="194"/>
      <c r="AZ1019" s="170"/>
      <c r="BA1019" s="21"/>
      <c r="BB1019" s="69"/>
      <c r="BC1019" s="47"/>
      <c r="BD1019" s="47"/>
      <c r="BE1019" s="47"/>
      <c r="BF1019" s="47"/>
      <c r="BG1019" s="47"/>
      <c r="BH1019" s="194"/>
      <c r="BI1019" s="195"/>
      <c r="BJ1019" s="194"/>
      <c r="BK1019" s="194"/>
      <c r="BL1019" s="194"/>
      <c r="BM1019" s="170"/>
    </row>
    <row r="1020" spans="1:65" s="5" customFormat="1" ht="12.75" customHeight="1" x14ac:dyDescent="0.2">
      <c r="A1020" s="21"/>
      <c r="B1020" s="689"/>
      <c r="C1020" s="689"/>
      <c r="D1020" s="689"/>
      <c r="E1020" s="689"/>
      <c r="F1020" s="689"/>
      <c r="G1020" s="689"/>
      <c r="H1020" s="32"/>
      <c r="I1020" s="103"/>
      <c r="J1020" s="46"/>
      <c r="K1020" s="33"/>
      <c r="L1020" s="51"/>
      <c r="M1020" s="130"/>
      <c r="N1020" s="21"/>
      <c r="O1020" s="689"/>
      <c r="P1020" s="689"/>
      <c r="Q1020" s="689"/>
      <c r="R1020" s="689"/>
      <c r="S1020" s="689"/>
      <c r="T1020" s="689"/>
      <c r="U1020" s="32"/>
      <c r="V1020" s="103"/>
      <c r="W1020" s="46"/>
      <c r="X1020" s="33"/>
      <c r="Y1020" s="51"/>
      <c r="Z1020" s="130"/>
      <c r="AA1020" s="21"/>
      <c r="AB1020" s="689"/>
      <c r="AC1020" s="689"/>
      <c r="AD1020" s="689"/>
      <c r="AE1020" s="689"/>
      <c r="AF1020" s="689"/>
      <c r="AG1020" s="689"/>
      <c r="AH1020" s="156"/>
      <c r="AI1020" s="176"/>
      <c r="AJ1020" s="134"/>
      <c r="AK1020" s="33"/>
      <c r="AL1020" s="51"/>
      <c r="AM1020" s="130"/>
      <c r="AN1020" s="21"/>
      <c r="AO1020" s="689"/>
      <c r="AP1020" s="689"/>
      <c r="AQ1020" s="689"/>
      <c r="AR1020" s="689"/>
      <c r="AS1020" s="689"/>
      <c r="AT1020" s="689"/>
      <c r="AU1020" s="156"/>
      <c r="AV1020" s="176"/>
      <c r="AW1020" s="134"/>
      <c r="AX1020" s="33"/>
      <c r="AY1020" s="51"/>
      <c r="AZ1020" s="130"/>
      <c r="BA1020" s="21"/>
      <c r="BB1020" s="689"/>
      <c r="BC1020" s="689"/>
      <c r="BD1020" s="689"/>
      <c r="BE1020" s="689"/>
      <c r="BF1020" s="689"/>
      <c r="BG1020" s="689"/>
      <c r="BH1020" s="156"/>
      <c r="BI1020" s="176"/>
      <c r="BJ1020" s="134"/>
      <c r="BK1020" s="33"/>
      <c r="BL1020" s="51"/>
      <c r="BM1020" s="130"/>
    </row>
    <row r="1021" spans="1:65" s="5" customFormat="1" ht="12.75" customHeight="1" x14ac:dyDescent="0.2">
      <c r="A1021" s="21"/>
      <c r="B1021" s="689"/>
      <c r="C1021" s="689"/>
      <c r="D1021" s="689"/>
      <c r="E1021" s="689"/>
      <c r="F1021" s="689"/>
      <c r="G1021" s="689"/>
      <c r="H1021" s="55"/>
      <c r="I1021" s="112"/>
      <c r="J1021" s="46"/>
      <c r="K1021" s="37"/>
      <c r="L1021" s="134"/>
      <c r="M1021" s="59"/>
      <c r="N1021" s="21"/>
      <c r="O1021" s="689"/>
      <c r="P1021" s="689"/>
      <c r="Q1021" s="689"/>
      <c r="R1021" s="689"/>
      <c r="S1021" s="689"/>
      <c r="T1021" s="689"/>
      <c r="U1021" s="55"/>
      <c r="V1021" s="112"/>
      <c r="W1021" s="46"/>
      <c r="X1021" s="37"/>
      <c r="Y1021" s="134"/>
      <c r="Z1021" s="59"/>
      <c r="AA1021" s="21"/>
      <c r="AB1021" s="689"/>
      <c r="AC1021" s="689"/>
      <c r="AD1021" s="689"/>
      <c r="AE1021" s="689"/>
      <c r="AF1021" s="689"/>
      <c r="AG1021" s="689"/>
      <c r="AH1021" s="134"/>
      <c r="AI1021" s="176"/>
      <c r="AJ1021" s="134"/>
      <c r="AK1021" s="37"/>
      <c r="AL1021" s="134"/>
      <c r="AM1021" s="59"/>
      <c r="AN1021" s="21"/>
      <c r="AO1021" s="689"/>
      <c r="AP1021" s="689"/>
      <c r="AQ1021" s="689"/>
      <c r="AR1021" s="689"/>
      <c r="AS1021" s="689"/>
      <c r="AT1021" s="689"/>
      <c r="AU1021" s="134"/>
      <c r="AV1021" s="176"/>
      <c r="AW1021" s="134"/>
      <c r="AX1021" s="37"/>
      <c r="AY1021" s="134"/>
      <c r="AZ1021" s="59"/>
      <c r="BA1021" s="21"/>
      <c r="BB1021" s="689"/>
      <c r="BC1021" s="689"/>
      <c r="BD1021" s="689"/>
      <c r="BE1021" s="689"/>
      <c r="BF1021" s="689"/>
      <c r="BG1021" s="689"/>
      <c r="BH1021" s="134"/>
      <c r="BI1021" s="176"/>
      <c r="BJ1021" s="134"/>
      <c r="BK1021" s="37"/>
      <c r="BL1021" s="134"/>
      <c r="BM1021" s="59"/>
    </row>
    <row r="1022" spans="1:65" s="5" customFormat="1" ht="12.75" customHeight="1" x14ac:dyDescent="0.2">
      <c r="A1022" s="21"/>
      <c r="B1022" s="689"/>
      <c r="C1022" s="689"/>
      <c r="D1022" s="689"/>
      <c r="E1022" s="689"/>
      <c r="F1022" s="689"/>
      <c r="G1022" s="689"/>
      <c r="H1022" s="55"/>
      <c r="I1022" s="112"/>
      <c r="J1022" s="46"/>
      <c r="K1022" s="134"/>
      <c r="L1022" s="134"/>
      <c r="M1022" s="59"/>
      <c r="N1022" s="21"/>
      <c r="O1022" s="689"/>
      <c r="P1022" s="689"/>
      <c r="Q1022" s="689"/>
      <c r="R1022" s="689"/>
      <c r="S1022" s="689"/>
      <c r="T1022" s="689"/>
      <c r="U1022" s="55"/>
      <c r="V1022" s="112"/>
      <c r="W1022" s="46"/>
      <c r="X1022" s="134"/>
      <c r="Y1022" s="134"/>
      <c r="Z1022" s="59"/>
      <c r="AA1022" s="21"/>
      <c r="AB1022" s="689"/>
      <c r="AC1022" s="689"/>
      <c r="AD1022" s="689"/>
      <c r="AE1022" s="689"/>
      <c r="AF1022" s="689"/>
      <c r="AG1022" s="689"/>
      <c r="AH1022" s="134"/>
      <c r="AI1022" s="176"/>
      <c r="AJ1022" s="134"/>
      <c r="AK1022" s="134"/>
      <c r="AL1022" s="134"/>
      <c r="AM1022" s="59"/>
      <c r="AN1022" s="21"/>
      <c r="AO1022" s="689"/>
      <c r="AP1022" s="689"/>
      <c r="AQ1022" s="689"/>
      <c r="AR1022" s="689"/>
      <c r="AS1022" s="689"/>
      <c r="AT1022" s="689"/>
      <c r="AU1022" s="134"/>
      <c r="AV1022" s="176"/>
      <c r="AW1022" s="134"/>
      <c r="AX1022" s="134"/>
      <c r="AY1022" s="134"/>
      <c r="AZ1022" s="59"/>
      <c r="BA1022" s="21"/>
      <c r="BB1022" s="689"/>
      <c r="BC1022" s="689"/>
      <c r="BD1022" s="689"/>
      <c r="BE1022" s="689"/>
      <c r="BF1022" s="689"/>
      <c r="BG1022" s="689"/>
      <c r="BH1022" s="134"/>
      <c r="BI1022" s="176"/>
      <c r="BJ1022" s="134"/>
      <c r="BK1022" s="134"/>
      <c r="BL1022" s="134"/>
      <c r="BM1022" s="59"/>
    </row>
    <row r="1023" spans="1:65" s="5" customFormat="1" ht="12.75" customHeight="1" x14ac:dyDescent="0.2">
      <c r="A1023" s="21"/>
      <c r="B1023" s="689"/>
      <c r="C1023" s="689"/>
      <c r="D1023" s="689"/>
      <c r="E1023" s="689"/>
      <c r="F1023" s="689"/>
      <c r="G1023" s="45"/>
      <c r="H1023" s="55"/>
      <c r="I1023" s="112"/>
      <c r="J1023" s="46"/>
      <c r="K1023" s="134"/>
      <c r="L1023" s="134"/>
      <c r="M1023" s="59"/>
      <c r="N1023" s="21"/>
      <c r="O1023" s="689"/>
      <c r="P1023" s="689"/>
      <c r="Q1023" s="689"/>
      <c r="R1023" s="689"/>
      <c r="S1023" s="689"/>
      <c r="T1023" s="45"/>
      <c r="U1023" s="55"/>
      <c r="V1023" s="112"/>
      <c r="W1023" s="46"/>
      <c r="X1023" s="134"/>
      <c r="Y1023" s="134"/>
      <c r="Z1023" s="59"/>
      <c r="AA1023" s="21"/>
      <c r="AB1023" s="689"/>
      <c r="AC1023" s="689"/>
      <c r="AD1023" s="689"/>
      <c r="AE1023" s="689"/>
      <c r="AF1023" s="689"/>
      <c r="AG1023" s="45"/>
      <c r="AH1023" s="134"/>
      <c r="AI1023" s="176"/>
      <c r="AJ1023" s="134"/>
      <c r="AK1023" s="134"/>
      <c r="AL1023" s="134"/>
      <c r="AM1023" s="59"/>
      <c r="AN1023" s="21"/>
      <c r="AO1023" s="689"/>
      <c r="AP1023" s="689"/>
      <c r="AQ1023" s="689"/>
      <c r="AR1023" s="689"/>
      <c r="AS1023" s="689"/>
      <c r="AT1023" s="45"/>
      <c r="AU1023" s="134"/>
      <c r="AV1023" s="176"/>
      <c r="AW1023" s="134"/>
      <c r="AX1023" s="134"/>
      <c r="AY1023" s="134"/>
      <c r="AZ1023" s="59"/>
      <c r="BA1023" s="21"/>
      <c r="BB1023" s="689"/>
      <c r="BC1023" s="689"/>
      <c r="BD1023" s="689"/>
      <c r="BE1023" s="689"/>
      <c r="BF1023" s="689"/>
      <c r="BG1023" s="45"/>
      <c r="BH1023" s="134"/>
      <c r="BI1023" s="176"/>
      <c r="BJ1023" s="134"/>
      <c r="BK1023" s="134"/>
      <c r="BL1023" s="134"/>
      <c r="BM1023" s="59"/>
    </row>
    <row r="1024" spans="1:65" s="5" customFormat="1" ht="12.75" customHeight="1" x14ac:dyDescent="0.2">
      <c r="A1024" s="21"/>
      <c r="B1024" s="773"/>
      <c r="C1024" s="773"/>
      <c r="D1024" s="773"/>
      <c r="E1024" s="773"/>
      <c r="F1024" s="773"/>
      <c r="G1024" s="773"/>
      <c r="H1024" s="773"/>
      <c r="I1024" s="773"/>
      <c r="J1024" s="773"/>
      <c r="K1024" s="773"/>
      <c r="L1024" s="773"/>
      <c r="M1024" s="773"/>
      <c r="N1024" s="21"/>
      <c r="O1024" s="47"/>
      <c r="P1024" s="47"/>
      <c r="Q1024" s="47"/>
      <c r="R1024" s="47"/>
      <c r="S1024" s="47"/>
      <c r="T1024" s="47"/>
      <c r="U1024" s="47"/>
      <c r="V1024" s="47"/>
      <c r="W1024" s="47"/>
      <c r="X1024" s="47"/>
      <c r="Y1024" s="47"/>
      <c r="Z1024" s="47"/>
      <c r="AA1024" s="21"/>
      <c r="AB1024" s="47"/>
      <c r="AC1024" s="47"/>
      <c r="AD1024" s="47"/>
      <c r="AE1024" s="47"/>
      <c r="AF1024" s="47"/>
      <c r="AG1024" s="47"/>
      <c r="AH1024" s="51"/>
      <c r="AI1024" s="51"/>
      <c r="AJ1024" s="51"/>
      <c r="AK1024" s="51"/>
      <c r="AL1024" s="51"/>
      <c r="AM1024" s="51"/>
      <c r="AN1024" s="21"/>
      <c r="AO1024" s="47"/>
      <c r="AP1024" s="47"/>
      <c r="AQ1024" s="47"/>
      <c r="AR1024" s="47"/>
      <c r="AS1024" s="47"/>
      <c r="AT1024" s="47"/>
      <c r="AU1024" s="51"/>
      <c r="AV1024" s="51"/>
      <c r="AW1024" s="51"/>
      <c r="AX1024" s="51"/>
      <c r="AY1024" s="51"/>
      <c r="AZ1024" s="51"/>
      <c r="BA1024" s="21"/>
      <c r="BB1024" s="47"/>
      <c r="BC1024" s="47"/>
      <c r="BD1024" s="47"/>
      <c r="BE1024" s="47"/>
      <c r="BF1024" s="47"/>
      <c r="BG1024" s="47"/>
      <c r="BH1024" s="51"/>
      <c r="BI1024" s="51"/>
      <c r="BJ1024" s="51"/>
      <c r="BK1024" s="51"/>
      <c r="BL1024" s="51"/>
      <c r="BM1024" s="51"/>
    </row>
    <row r="1025" spans="1:65" s="5" customFormat="1" x14ac:dyDescent="0.2">
      <c r="A1025" s="21"/>
      <c r="B1025" s="55"/>
      <c r="C1025" s="21"/>
      <c r="D1025" s="21"/>
      <c r="E1025" s="21"/>
      <c r="F1025" s="21"/>
      <c r="G1025" s="21"/>
      <c r="H1025" s="73"/>
      <c r="I1025" s="109"/>
      <c r="J1025" s="21"/>
      <c r="K1025" s="130"/>
      <c r="L1025" s="51"/>
      <c r="M1025" s="59"/>
      <c r="N1025" s="21"/>
      <c r="O1025" s="55"/>
      <c r="P1025" s="21"/>
      <c r="Q1025" s="21"/>
      <c r="R1025" s="21"/>
      <c r="S1025" s="21"/>
      <c r="T1025" s="21"/>
      <c r="U1025" s="73"/>
      <c r="V1025" s="109"/>
      <c r="W1025" s="21"/>
      <c r="X1025" s="130"/>
      <c r="Y1025" s="51"/>
      <c r="Z1025" s="59"/>
      <c r="AA1025" s="21"/>
      <c r="AB1025" s="55"/>
      <c r="AC1025" s="21"/>
      <c r="AD1025" s="21"/>
      <c r="AE1025" s="21"/>
      <c r="AF1025" s="21"/>
      <c r="AG1025" s="21"/>
      <c r="AH1025" s="51"/>
      <c r="AI1025" s="108"/>
      <c r="AJ1025" s="51"/>
      <c r="AK1025" s="130"/>
      <c r="AL1025" s="51"/>
      <c r="AM1025" s="59"/>
      <c r="AN1025" s="21"/>
      <c r="AO1025" s="55"/>
      <c r="AP1025" s="21"/>
      <c r="AQ1025" s="21"/>
      <c r="AR1025" s="21"/>
      <c r="AS1025" s="21"/>
      <c r="AT1025" s="21"/>
      <c r="AU1025" s="51"/>
      <c r="AV1025" s="108"/>
      <c r="AW1025" s="51"/>
      <c r="AX1025" s="130"/>
      <c r="AY1025" s="51"/>
      <c r="AZ1025" s="59"/>
      <c r="BA1025" s="21"/>
      <c r="BB1025" s="55"/>
      <c r="BC1025" s="21"/>
      <c r="BD1025" s="21"/>
      <c r="BE1025" s="21"/>
      <c r="BF1025" s="21"/>
      <c r="BG1025" s="21"/>
      <c r="BH1025" s="51"/>
      <c r="BI1025" s="108"/>
      <c r="BJ1025" s="51"/>
      <c r="BK1025" s="130"/>
      <c r="BL1025" s="51"/>
      <c r="BM1025" s="59"/>
    </row>
    <row r="1026" spans="1:65" s="5" customFormat="1" ht="15" customHeight="1" x14ac:dyDescent="0.2">
      <c r="A1026" s="21"/>
      <c r="B1026" s="689"/>
      <c r="C1026" s="689"/>
      <c r="D1026" s="689"/>
      <c r="E1026" s="689"/>
      <c r="F1026" s="689"/>
      <c r="G1026" s="689"/>
      <c r="H1026" s="38"/>
      <c r="I1026" s="103"/>
      <c r="K1026" s="59"/>
      <c r="L1026" s="51"/>
      <c r="M1026" s="130"/>
      <c r="N1026" s="21"/>
      <c r="O1026" s="689"/>
      <c r="P1026" s="689"/>
      <c r="Q1026" s="689"/>
      <c r="R1026" s="689"/>
      <c r="S1026" s="689"/>
      <c r="T1026" s="689"/>
      <c r="U1026" s="38"/>
      <c r="V1026" s="103"/>
      <c r="X1026" s="59"/>
      <c r="Y1026" s="51"/>
      <c r="Z1026" s="130"/>
      <c r="AA1026" s="21"/>
      <c r="AB1026" s="689"/>
      <c r="AC1026" s="689"/>
      <c r="AD1026" s="689"/>
      <c r="AE1026" s="689"/>
      <c r="AF1026" s="689"/>
      <c r="AG1026" s="689"/>
      <c r="AH1026" s="37"/>
      <c r="AI1026" s="176"/>
      <c r="AJ1026" s="51"/>
      <c r="AK1026" s="59"/>
      <c r="AL1026" s="51"/>
      <c r="AM1026" s="130"/>
      <c r="AN1026" s="21"/>
      <c r="AO1026" s="689"/>
      <c r="AP1026" s="689"/>
      <c r="AQ1026" s="689"/>
      <c r="AR1026" s="689"/>
      <c r="AS1026" s="689"/>
      <c r="AT1026" s="689"/>
      <c r="AU1026" s="37"/>
      <c r="AV1026" s="176"/>
      <c r="AW1026" s="51"/>
      <c r="AX1026" s="59"/>
      <c r="AY1026" s="51"/>
      <c r="AZ1026" s="130"/>
      <c r="BA1026" s="21"/>
      <c r="BB1026" s="689"/>
      <c r="BC1026" s="689"/>
      <c r="BD1026" s="689"/>
      <c r="BE1026" s="689"/>
      <c r="BF1026" s="689"/>
      <c r="BG1026" s="689"/>
      <c r="BH1026" s="37"/>
      <c r="BI1026" s="176"/>
      <c r="BJ1026" s="51"/>
      <c r="BK1026" s="59"/>
      <c r="BL1026" s="51"/>
      <c r="BM1026" s="130"/>
    </row>
    <row r="1027" spans="1:65" s="5" customFormat="1" ht="15" customHeight="1" x14ac:dyDescent="0.2">
      <c r="A1027" s="21"/>
      <c r="B1027" s="689"/>
      <c r="C1027" s="689"/>
      <c r="D1027" s="689"/>
      <c r="E1027" s="689"/>
      <c r="F1027" s="689"/>
      <c r="G1027" s="689"/>
      <c r="H1027" s="55"/>
      <c r="I1027" s="112"/>
      <c r="J1027" s="46"/>
      <c r="K1027" s="134"/>
      <c r="L1027" s="134"/>
      <c r="M1027" s="49"/>
      <c r="N1027" s="21"/>
      <c r="O1027" s="689"/>
      <c r="P1027" s="689"/>
      <c r="Q1027" s="689"/>
      <c r="R1027" s="689"/>
      <c r="S1027" s="689"/>
      <c r="T1027" s="689"/>
      <c r="U1027" s="55"/>
      <c r="V1027" s="112"/>
      <c r="W1027" s="46"/>
      <c r="X1027" s="134"/>
      <c r="Y1027" s="134"/>
      <c r="Z1027" s="49"/>
      <c r="AA1027" s="21"/>
      <c r="AB1027" s="689"/>
      <c r="AC1027" s="689"/>
      <c r="AD1027" s="689"/>
      <c r="AE1027" s="689"/>
      <c r="AF1027" s="689"/>
      <c r="AG1027" s="689"/>
      <c r="AH1027" s="134"/>
      <c r="AI1027" s="176"/>
      <c r="AJ1027" s="134"/>
      <c r="AK1027" s="134"/>
      <c r="AL1027" s="134"/>
      <c r="AM1027" s="49"/>
      <c r="AN1027" s="21"/>
      <c r="AO1027" s="689"/>
      <c r="AP1027" s="689"/>
      <c r="AQ1027" s="689"/>
      <c r="AR1027" s="689"/>
      <c r="AS1027" s="689"/>
      <c r="AT1027" s="689"/>
      <c r="AU1027" s="134"/>
      <c r="AV1027" s="176"/>
      <c r="AW1027" s="134"/>
      <c r="AX1027" s="134"/>
      <c r="AY1027" s="134"/>
      <c r="AZ1027" s="49"/>
      <c r="BA1027" s="21"/>
      <c r="BB1027" s="689"/>
      <c r="BC1027" s="689"/>
      <c r="BD1027" s="689"/>
      <c r="BE1027" s="689"/>
      <c r="BF1027" s="689"/>
      <c r="BG1027" s="689"/>
      <c r="BH1027" s="134"/>
      <c r="BI1027" s="176"/>
      <c r="BJ1027" s="134"/>
      <c r="BK1027" s="134"/>
      <c r="BL1027" s="134"/>
      <c r="BM1027" s="49"/>
    </row>
    <row r="1028" spans="1:65" s="5" customFormat="1" ht="15" customHeight="1" x14ac:dyDescent="0.2">
      <c r="A1028" s="21"/>
      <c r="B1028" s="55"/>
      <c r="C1028" s="45"/>
      <c r="D1028" s="45"/>
      <c r="E1028" s="45"/>
      <c r="F1028" s="45"/>
      <c r="G1028" s="45"/>
      <c r="H1028" s="55"/>
      <c r="I1028" s="112"/>
      <c r="J1028" s="46"/>
      <c r="K1028" s="134"/>
      <c r="L1028" s="134"/>
      <c r="M1028" s="49"/>
      <c r="N1028" s="21"/>
      <c r="O1028" s="55"/>
      <c r="P1028" s="45"/>
      <c r="Q1028" s="45"/>
      <c r="R1028" s="45"/>
      <c r="S1028" s="45"/>
      <c r="T1028" s="45"/>
      <c r="U1028" s="55"/>
      <c r="V1028" s="112"/>
      <c r="W1028" s="46"/>
      <c r="X1028" s="134"/>
      <c r="Y1028" s="134"/>
      <c r="Z1028" s="49"/>
      <c r="AA1028" s="21"/>
      <c r="AB1028" s="55"/>
      <c r="AC1028" s="45"/>
      <c r="AD1028" s="45"/>
      <c r="AE1028" s="45"/>
      <c r="AF1028" s="45"/>
      <c r="AG1028" s="45"/>
      <c r="AH1028" s="134"/>
      <c r="AI1028" s="176"/>
      <c r="AJ1028" s="134"/>
      <c r="AK1028" s="134"/>
      <c r="AL1028" s="134"/>
      <c r="AM1028" s="49"/>
      <c r="AN1028" s="21"/>
      <c r="AO1028" s="55"/>
      <c r="AP1028" s="45"/>
      <c r="AQ1028" s="45"/>
      <c r="AR1028" s="45"/>
      <c r="AS1028" s="45"/>
      <c r="AT1028" s="45"/>
      <c r="AU1028" s="134"/>
      <c r="AV1028" s="176"/>
      <c r="AW1028" s="134"/>
      <c r="AX1028" s="134"/>
      <c r="AY1028" s="134"/>
      <c r="AZ1028" s="49"/>
      <c r="BA1028" s="21"/>
      <c r="BB1028" s="55"/>
      <c r="BC1028" s="45"/>
      <c r="BD1028" s="45"/>
      <c r="BE1028" s="45"/>
      <c r="BF1028" s="45"/>
      <c r="BG1028" s="45"/>
      <c r="BH1028" s="134"/>
      <c r="BI1028" s="176"/>
      <c r="BJ1028" s="134"/>
      <c r="BK1028" s="134"/>
      <c r="BL1028" s="134"/>
      <c r="BM1028" s="49"/>
    </row>
    <row r="1029" spans="1:65" s="5" customFormat="1" ht="15" customHeight="1" x14ac:dyDescent="0.2">
      <c r="A1029" s="21"/>
      <c r="B1029" s="689"/>
      <c r="C1029" s="689"/>
      <c r="D1029" s="689"/>
      <c r="E1029" s="689"/>
      <c r="F1029" s="689"/>
      <c r="G1029" s="689"/>
      <c r="H1029" s="38"/>
      <c r="I1029" s="103"/>
      <c r="K1029" s="59"/>
      <c r="L1029" s="51"/>
      <c r="M1029" s="130"/>
      <c r="N1029" s="21"/>
      <c r="O1029" s="689"/>
      <c r="P1029" s="689"/>
      <c r="Q1029" s="689"/>
      <c r="R1029" s="689"/>
      <c r="S1029" s="689"/>
      <c r="T1029" s="689"/>
      <c r="U1029" s="38"/>
      <c r="V1029" s="103"/>
      <c r="X1029" s="59"/>
      <c r="Y1029" s="51"/>
      <c r="Z1029" s="130"/>
      <c r="AA1029" s="21"/>
      <c r="AB1029" s="689"/>
      <c r="AC1029" s="689"/>
      <c r="AD1029" s="689"/>
      <c r="AE1029" s="689"/>
      <c r="AF1029" s="689"/>
      <c r="AG1029" s="689"/>
      <c r="AH1029" s="37"/>
      <c r="AI1029" s="176"/>
      <c r="AJ1029" s="51"/>
      <c r="AK1029" s="59"/>
      <c r="AL1029" s="51"/>
      <c r="AM1029" s="130"/>
      <c r="AN1029" s="21"/>
      <c r="AO1029" s="689"/>
      <c r="AP1029" s="689"/>
      <c r="AQ1029" s="689"/>
      <c r="AR1029" s="689"/>
      <c r="AS1029" s="689"/>
      <c r="AT1029" s="689"/>
      <c r="AU1029" s="37"/>
      <c r="AV1029" s="176"/>
      <c r="AW1029" s="51"/>
      <c r="AX1029" s="59"/>
      <c r="AY1029" s="51"/>
      <c r="AZ1029" s="130"/>
      <c r="BA1029" s="21"/>
      <c r="BB1029" s="689"/>
      <c r="BC1029" s="689"/>
      <c r="BD1029" s="689"/>
      <c r="BE1029" s="689"/>
      <c r="BF1029" s="689"/>
      <c r="BG1029" s="689"/>
      <c r="BH1029" s="37"/>
      <c r="BI1029" s="176"/>
      <c r="BJ1029" s="51"/>
      <c r="BK1029" s="59"/>
      <c r="BL1029" s="51"/>
      <c r="BM1029" s="130"/>
    </row>
    <row r="1030" spans="1:65" s="5" customFormat="1" ht="15" customHeight="1" x14ac:dyDescent="0.2">
      <c r="A1030" s="21"/>
      <c r="B1030" s="689"/>
      <c r="C1030" s="689"/>
      <c r="D1030" s="689"/>
      <c r="E1030" s="689"/>
      <c r="F1030" s="689"/>
      <c r="G1030" s="689"/>
      <c r="H1030" s="55"/>
      <c r="I1030" s="112"/>
      <c r="J1030" s="46"/>
      <c r="K1030" s="134"/>
      <c r="L1030" s="134"/>
      <c r="M1030" s="49"/>
      <c r="N1030" s="21"/>
      <c r="O1030" s="689"/>
      <c r="P1030" s="689"/>
      <c r="Q1030" s="689"/>
      <c r="R1030" s="689"/>
      <c r="S1030" s="689"/>
      <c r="T1030" s="689"/>
      <c r="U1030" s="55"/>
      <c r="V1030" s="112"/>
      <c r="W1030" s="46"/>
      <c r="X1030" s="134"/>
      <c r="Y1030" s="134"/>
      <c r="Z1030" s="49"/>
      <c r="AA1030" s="21"/>
      <c r="AB1030" s="689"/>
      <c r="AC1030" s="689"/>
      <c r="AD1030" s="689"/>
      <c r="AE1030" s="689"/>
      <c r="AF1030" s="689"/>
      <c r="AG1030" s="689"/>
      <c r="AH1030" s="134"/>
      <c r="AI1030" s="176"/>
      <c r="AJ1030" s="134"/>
      <c r="AK1030" s="134"/>
      <c r="AL1030" s="134"/>
      <c r="AM1030" s="49"/>
      <c r="AN1030" s="21"/>
      <c r="AO1030" s="689"/>
      <c r="AP1030" s="689"/>
      <c r="AQ1030" s="689"/>
      <c r="AR1030" s="689"/>
      <c r="AS1030" s="689"/>
      <c r="AT1030" s="689"/>
      <c r="AU1030" s="134"/>
      <c r="AV1030" s="176"/>
      <c r="AW1030" s="134"/>
      <c r="AX1030" s="134"/>
      <c r="AY1030" s="134"/>
      <c r="AZ1030" s="49"/>
      <c r="BA1030" s="21"/>
      <c r="BB1030" s="689"/>
      <c r="BC1030" s="689"/>
      <c r="BD1030" s="689"/>
      <c r="BE1030" s="689"/>
      <c r="BF1030" s="689"/>
      <c r="BG1030" s="689"/>
      <c r="BH1030" s="134"/>
      <c r="BI1030" s="176"/>
      <c r="BJ1030" s="134"/>
      <c r="BK1030" s="134"/>
      <c r="BL1030" s="134"/>
      <c r="BM1030" s="49"/>
    </row>
    <row r="1031" spans="1:65" s="5" customFormat="1" ht="15" customHeight="1" x14ac:dyDescent="0.2">
      <c r="A1031" s="21"/>
      <c r="B1031" s="55"/>
      <c r="C1031" s="45"/>
      <c r="D1031" s="45"/>
      <c r="E1031" s="45"/>
      <c r="F1031" s="45"/>
      <c r="G1031" s="45"/>
      <c r="H1031" s="55"/>
      <c r="I1031" s="112"/>
      <c r="J1031" s="46"/>
      <c r="K1031" s="134"/>
      <c r="L1031" s="134"/>
      <c r="M1031" s="49"/>
      <c r="N1031" s="21"/>
      <c r="O1031" s="55"/>
      <c r="P1031" s="45"/>
      <c r="Q1031" s="45"/>
      <c r="R1031" s="45"/>
      <c r="S1031" s="45"/>
      <c r="T1031" s="45"/>
      <c r="U1031" s="55"/>
      <c r="V1031" s="112"/>
      <c r="W1031" s="46"/>
      <c r="X1031" s="134"/>
      <c r="Y1031" s="134"/>
      <c r="Z1031" s="49"/>
      <c r="AA1031" s="21"/>
      <c r="AB1031" s="55"/>
      <c r="AC1031" s="45"/>
      <c r="AD1031" s="45"/>
      <c r="AE1031" s="45"/>
      <c r="AF1031" s="45"/>
      <c r="AG1031" s="45"/>
      <c r="AH1031" s="134"/>
      <c r="AI1031" s="176"/>
      <c r="AJ1031" s="134"/>
      <c r="AK1031" s="134"/>
      <c r="AL1031" s="134"/>
      <c r="AM1031" s="49"/>
      <c r="AN1031" s="21"/>
      <c r="AO1031" s="55"/>
      <c r="AP1031" s="45"/>
      <c r="AQ1031" s="45"/>
      <c r="AR1031" s="45"/>
      <c r="AS1031" s="45"/>
      <c r="AT1031" s="45"/>
      <c r="AU1031" s="134"/>
      <c r="AV1031" s="176"/>
      <c r="AW1031" s="134"/>
      <c r="AX1031" s="134"/>
      <c r="AY1031" s="134"/>
      <c r="AZ1031" s="49"/>
      <c r="BA1031" s="21"/>
      <c r="BB1031" s="55"/>
      <c r="BC1031" s="45"/>
      <c r="BD1031" s="45"/>
      <c r="BE1031" s="45"/>
      <c r="BF1031" s="45"/>
      <c r="BG1031" s="45"/>
      <c r="BH1031" s="134"/>
      <c r="BI1031" s="176"/>
      <c r="BJ1031" s="134"/>
      <c r="BK1031" s="134"/>
      <c r="BL1031" s="134"/>
      <c r="BM1031" s="49"/>
    </row>
    <row r="1032" spans="1:65" s="5" customFormat="1" ht="15" customHeight="1" x14ac:dyDescent="0.2">
      <c r="A1032" s="21"/>
      <c r="B1032" s="689"/>
      <c r="C1032" s="689"/>
      <c r="D1032" s="689"/>
      <c r="E1032" s="689"/>
      <c r="F1032" s="689"/>
      <c r="G1032" s="689"/>
      <c r="H1032" s="38"/>
      <c r="I1032" s="103"/>
      <c r="K1032" s="59"/>
      <c r="L1032" s="51"/>
      <c r="M1032" s="130"/>
      <c r="N1032" s="21"/>
      <c r="O1032" s="689"/>
      <c r="P1032" s="689"/>
      <c r="Q1032" s="689"/>
      <c r="R1032" s="689"/>
      <c r="S1032" s="689"/>
      <c r="T1032" s="689"/>
      <c r="U1032" s="38"/>
      <c r="V1032" s="103"/>
      <c r="X1032" s="59"/>
      <c r="Y1032" s="51"/>
      <c r="Z1032" s="130"/>
      <c r="AA1032" s="21"/>
      <c r="AB1032" s="689"/>
      <c r="AC1032" s="689"/>
      <c r="AD1032" s="689"/>
      <c r="AE1032" s="689"/>
      <c r="AF1032" s="689"/>
      <c r="AG1032" s="689"/>
      <c r="AH1032" s="37"/>
      <c r="AI1032" s="176"/>
      <c r="AJ1032" s="51"/>
      <c r="AK1032" s="59"/>
      <c r="AL1032" s="51"/>
      <c r="AM1032" s="130"/>
      <c r="AN1032" s="21"/>
      <c r="AO1032" s="689"/>
      <c r="AP1032" s="689"/>
      <c r="AQ1032" s="689"/>
      <c r="AR1032" s="689"/>
      <c r="AS1032" s="689"/>
      <c r="AT1032" s="689"/>
      <c r="AU1032" s="37"/>
      <c r="AV1032" s="176"/>
      <c r="AW1032" s="51"/>
      <c r="AX1032" s="59"/>
      <c r="AY1032" s="51"/>
      <c r="AZ1032" s="130"/>
      <c r="BA1032" s="21"/>
      <c r="BB1032" s="689"/>
      <c r="BC1032" s="689"/>
      <c r="BD1032" s="689"/>
      <c r="BE1032" s="689"/>
      <c r="BF1032" s="689"/>
      <c r="BG1032" s="689"/>
      <c r="BH1032" s="37"/>
      <c r="BI1032" s="176"/>
      <c r="BJ1032" s="51"/>
      <c r="BK1032" s="59"/>
      <c r="BL1032" s="51"/>
      <c r="BM1032" s="130"/>
    </row>
    <row r="1033" spans="1:65" s="5" customFormat="1" ht="15" customHeight="1" x14ac:dyDescent="0.2">
      <c r="A1033" s="21"/>
      <c r="B1033" s="689"/>
      <c r="C1033" s="689"/>
      <c r="D1033" s="689"/>
      <c r="E1033" s="689"/>
      <c r="F1033" s="689"/>
      <c r="G1033" s="689"/>
      <c r="H1033" s="55"/>
      <c r="I1033" s="112"/>
      <c r="J1033" s="46"/>
      <c r="K1033" s="134"/>
      <c r="L1033" s="51"/>
      <c r="M1033" s="59"/>
      <c r="N1033" s="21"/>
      <c r="O1033" s="689"/>
      <c r="P1033" s="689"/>
      <c r="Q1033" s="689"/>
      <c r="R1033" s="689"/>
      <c r="S1033" s="689"/>
      <c r="T1033" s="689"/>
      <c r="U1033" s="55"/>
      <c r="V1033" s="112"/>
      <c r="W1033" s="46"/>
      <c r="X1033" s="134"/>
      <c r="Y1033" s="51"/>
      <c r="Z1033" s="59"/>
      <c r="AA1033" s="21"/>
      <c r="AB1033" s="689"/>
      <c r="AC1033" s="689"/>
      <c r="AD1033" s="689"/>
      <c r="AE1033" s="689"/>
      <c r="AF1033" s="689"/>
      <c r="AG1033" s="689"/>
      <c r="AH1033" s="134"/>
      <c r="AI1033" s="176"/>
      <c r="AJ1033" s="134"/>
      <c r="AK1033" s="134"/>
      <c r="AL1033" s="51"/>
      <c r="AM1033" s="59"/>
      <c r="AN1033" s="21"/>
      <c r="AO1033" s="689"/>
      <c r="AP1033" s="689"/>
      <c r="AQ1033" s="689"/>
      <c r="AR1033" s="689"/>
      <c r="AS1033" s="689"/>
      <c r="AT1033" s="689"/>
      <c r="AU1033" s="134"/>
      <c r="AV1033" s="176"/>
      <c r="AW1033" s="134"/>
      <c r="AX1033" s="134"/>
      <c r="AY1033" s="51"/>
      <c r="AZ1033" s="59"/>
      <c r="BA1033" s="21"/>
      <c r="BB1033" s="689"/>
      <c r="BC1033" s="689"/>
      <c r="BD1033" s="689"/>
      <c r="BE1033" s="689"/>
      <c r="BF1033" s="689"/>
      <c r="BG1033" s="689"/>
      <c r="BH1033" s="134"/>
      <c r="BI1033" s="176"/>
      <c r="BJ1033" s="134"/>
      <c r="BK1033" s="134"/>
      <c r="BL1033" s="51"/>
      <c r="BM1033" s="59"/>
    </row>
    <row r="1034" spans="1:65" s="5" customFormat="1" ht="15" customHeight="1" x14ac:dyDescent="0.2">
      <c r="A1034" s="21"/>
      <c r="B1034" s="55"/>
      <c r="C1034" s="45"/>
      <c r="D1034" s="45"/>
      <c r="E1034" s="45"/>
      <c r="F1034" s="45"/>
      <c r="G1034" s="45"/>
      <c r="H1034" s="55"/>
      <c r="I1034" s="100"/>
      <c r="J1034" s="45"/>
      <c r="K1034" s="134"/>
      <c r="L1034" s="51"/>
      <c r="M1034" s="59"/>
      <c r="N1034" s="21"/>
      <c r="O1034" s="55"/>
      <c r="P1034" s="45"/>
      <c r="Q1034" s="45"/>
      <c r="R1034" s="45"/>
      <c r="S1034" s="45"/>
      <c r="T1034" s="45"/>
      <c r="U1034" s="55"/>
      <c r="V1034" s="100"/>
      <c r="W1034" s="45"/>
      <c r="X1034" s="134"/>
      <c r="Y1034" s="51"/>
      <c r="Z1034" s="59"/>
      <c r="AA1034" s="21"/>
      <c r="AB1034" s="55"/>
      <c r="AC1034" s="45"/>
      <c r="AD1034" s="45"/>
      <c r="AE1034" s="45"/>
      <c r="AF1034" s="45"/>
      <c r="AG1034" s="45"/>
      <c r="AH1034" s="134"/>
      <c r="AI1034" s="176"/>
      <c r="AJ1034" s="134"/>
      <c r="AK1034" s="134"/>
      <c r="AL1034" s="51"/>
      <c r="AM1034" s="59"/>
      <c r="AN1034" s="21"/>
      <c r="AO1034" s="55"/>
      <c r="AP1034" s="45"/>
      <c r="AQ1034" s="45"/>
      <c r="AR1034" s="45"/>
      <c r="AS1034" s="45"/>
      <c r="AT1034" s="45"/>
      <c r="AU1034" s="134"/>
      <c r="AV1034" s="176"/>
      <c r="AW1034" s="134"/>
      <c r="AX1034" s="134"/>
      <c r="AY1034" s="51"/>
      <c r="AZ1034" s="59"/>
      <c r="BA1034" s="21"/>
      <c r="BB1034" s="55"/>
      <c r="BC1034" s="45"/>
      <c r="BD1034" s="45"/>
      <c r="BE1034" s="45"/>
      <c r="BF1034" s="45"/>
      <c r="BG1034" s="45"/>
      <c r="BH1034" s="134"/>
      <c r="BI1034" s="176"/>
      <c r="BJ1034" s="134"/>
      <c r="BK1034" s="134"/>
      <c r="BL1034" s="51"/>
      <c r="BM1034" s="59"/>
    </row>
    <row r="1035" spans="1:65" s="5" customFormat="1" ht="15" customHeight="1" x14ac:dyDescent="0.2">
      <c r="A1035" s="21"/>
      <c r="B1035" s="689"/>
      <c r="C1035" s="689"/>
      <c r="D1035" s="689"/>
      <c r="E1035" s="689"/>
      <c r="F1035" s="689"/>
      <c r="G1035" s="689"/>
      <c r="H1035" s="38"/>
      <c r="I1035" s="103"/>
      <c r="K1035" s="59"/>
      <c r="L1035" s="51"/>
      <c r="M1035" s="130"/>
      <c r="N1035" s="21"/>
      <c r="O1035" s="689"/>
      <c r="P1035" s="689"/>
      <c r="Q1035" s="689"/>
      <c r="R1035" s="689"/>
      <c r="S1035" s="689"/>
      <c r="T1035" s="689"/>
      <c r="U1035" s="38"/>
      <c r="V1035" s="103"/>
      <c r="X1035" s="59"/>
      <c r="Y1035" s="51"/>
      <c r="Z1035" s="130"/>
      <c r="AA1035" s="21"/>
      <c r="AB1035" s="689"/>
      <c r="AC1035" s="689"/>
      <c r="AD1035" s="689"/>
      <c r="AE1035" s="689"/>
      <c r="AF1035" s="689"/>
      <c r="AG1035" s="689"/>
      <c r="AH1035" s="37"/>
      <c r="AI1035" s="176"/>
      <c r="AJ1035" s="51"/>
      <c r="AK1035" s="59"/>
      <c r="AL1035" s="51"/>
      <c r="AM1035" s="130"/>
      <c r="AN1035" s="21"/>
      <c r="AO1035" s="689"/>
      <c r="AP1035" s="689"/>
      <c r="AQ1035" s="689"/>
      <c r="AR1035" s="689"/>
      <c r="AS1035" s="689"/>
      <c r="AT1035" s="689"/>
      <c r="AU1035" s="37"/>
      <c r="AV1035" s="176"/>
      <c r="AW1035" s="51"/>
      <c r="AX1035" s="59"/>
      <c r="AY1035" s="51"/>
      <c r="AZ1035" s="130"/>
      <c r="BA1035" s="21"/>
      <c r="BB1035" s="689"/>
      <c r="BC1035" s="689"/>
      <c r="BD1035" s="689"/>
      <c r="BE1035" s="689"/>
      <c r="BF1035" s="689"/>
      <c r="BG1035" s="689"/>
      <c r="BH1035" s="37"/>
      <c r="BI1035" s="176"/>
      <c r="BJ1035" s="51"/>
      <c r="BK1035" s="59"/>
      <c r="BL1035" s="51"/>
      <c r="BM1035" s="130"/>
    </row>
    <row r="1036" spans="1:65" s="5" customFormat="1" ht="15" customHeight="1" x14ac:dyDescent="0.2">
      <c r="A1036" s="21"/>
      <c r="B1036" s="689"/>
      <c r="C1036" s="689"/>
      <c r="D1036" s="689"/>
      <c r="E1036" s="689"/>
      <c r="F1036" s="689"/>
      <c r="G1036" s="689"/>
      <c r="H1036" s="55"/>
      <c r="I1036" s="112"/>
      <c r="J1036" s="46"/>
      <c r="K1036" s="134"/>
      <c r="L1036" s="51"/>
      <c r="M1036" s="59"/>
      <c r="N1036" s="21"/>
      <c r="O1036" s="689"/>
      <c r="P1036" s="689"/>
      <c r="Q1036" s="689"/>
      <c r="R1036" s="689"/>
      <c r="S1036" s="689"/>
      <c r="T1036" s="689"/>
      <c r="U1036" s="55"/>
      <c r="V1036" s="112"/>
      <c r="W1036" s="46"/>
      <c r="X1036" s="134"/>
      <c r="Y1036" s="51"/>
      <c r="Z1036" s="59"/>
      <c r="AA1036" s="21"/>
      <c r="AB1036" s="689"/>
      <c r="AC1036" s="689"/>
      <c r="AD1036" s="689"/>
      <c r="AE1036" s="689"/>
      <c r="AF1036" s="689"/>
      <c r="AG1036" s="689"/>
      <c r="AH1036" s="134"/>
      <c r="AI1036" s="176"/>
      <c r="AJ1036" s="134"/>
      <c r="AK1036" s="134"/>
      <c r="AL1036" s="51"/>
      <c r="AM1036" s="59"/>
      <c r="AN1036" s="21"/>
      <c r="AO1036" s="689"/>
      <c r="AP1036" s="689"/>
      <c r="AQ1036" s="689"/>
      <c r="AR1036" s="689"/>
      <c r="AS1036" s="689"/>
      <c r="AT1036" s="689"/>
      <c r="AU1036" s="134"/>
      <c r="AV1036" s="176"/>
      <c r="AW1036" s="134"/>
      <c r="AX1036" s="134"/>
      <c r="AY1036" s="51"/>
      <c r="AZ1036" s="59"/>
      <c r="BA1036" s="21"/>
      <c r="BB1036" s="689"/>
      <c r="BC1036" s="689"/>
      <c r="BD1036" s="689"/>
      <c r="BE1036" s="689"/>
      <c r="BF1036" s="689"/>
      <c r="BG1036" s="689"/>
      <c r="BH1036" s="134"/>
      <c r="BI1036" s="176"/>
      <c r="BJ1036" s="134"/>
      <c r="BK1036" s="134"/>
      <c r="BL1036" s="51"/>
      <c r="BM1036" s="59"/>
    </row>
    <row r="1037" spans="1:65" s="5" customFormat="1" ht="15" customHeight="1" x14ac:dyDescent="0.2">
      <c r="A1037" s="21"/>
      <c r="B1037" s="73"/>
      <c r="C1037" s="21"/>
      <c r="D1037" s="21"/>
      <c r="E1037" s="21"/>
      <c r="F1037" s="21"/>
      <c r="G1037" s="21"/>
      <c r="H1037" s="73"/>
      <c r="I1037" s="109"/>
      <c r="J1037" s="21"/>
      <c r="K1037" s="130"/>
      <c r="L1037" s="51"/>
      <c r="M1037" s="59"/>
      <c r="N1037" s="21"/>
      <c r="O1037" s="73"/>
      <c r="P1037" s="21"/>
      <c r="Q1037" s="21"/>
      <c r="R1037" s="21"/>
      <c r="S1037" s="21"/>
      <c r="T1037" s="21"/>
      <c r="U1037" s="73"/>
      <c r="V1037" s="109"/>
      <c r="W1037" s="21"/>
      <c r="X1037" s="130"/>
      <c r="Y1037" s="51"/>
      <c r="Z1037" s="59"/>
      <c r="AA1037" s="21"/>
      <c r="AB1037" s="73"/>
      <c r="AC1037" s="21"/>
      <c r="AD1037" s="21"/>
      <c r="AE1037" s="21"/>
      <c r="AF1037" s="21"/>
      <c r="AG1037" s="21"/>
      <c r="AH1037" s="51"/>
      <c r="AI1037" s="108"/>
      <c r="AJ1037" s="51"/>
      <c r="AK1037" s="130"/>
      <c r="AL1037" s="51"/>
      <c r="AM1037" s="59"/>
      <c r="AN1037" s="21"/>
      <c r="AO1037" s="73"/>
      <c r="AP1037" s="21"/>
      <c r="AQ1037" s="21"/>
      <c r="AR1037" s="21"/>
      <c r="AS1037" s="21"/>
      <c r="AT1037" s="21"/>
      <c r="AU1037" s="51"/>
      <c r="AV1037" s="108"/>
      <c r="AW1037" s="51"/>
      <c r="AX1037" s="130"/>
      <c r="AY1037" s="51"/>
      <c r="AZ1037" s="59"/>
      <c r="BA1037" s="21"/>
      <c r="BB1037" s="73"/>
      <c r="BC1037" s="21"/>
      <c r="BD1037" s="21"/>
      <c r="BE1037" s="21"/>
      <c r="BF1037" s="21"/>
      <c r="BG1037" s="21"/>
      <c r="BH1037" s="51"/>
      <c r="BI1037" s="108"/>
      <c r="BJ1037" s="51"/>
      <c r="BK1037" s="130"/>
      <c r="BL1037" s="51"/>
      <c r="BM1037" s="59"/>
    </row>
    <row r="1038" spans="1:65" s="5" customFormat="1" ht="15" customHeight="1" x14ac:dyDescent="0.2">
      <c r="A1038" s="21"/>
      <c r="B1038" s="689"/>
      <c r="C1038" s="689"/>
      <c r="D1038" s="689"/>
      <c r="E1038" s="689"/>
      <c r="F1038" s="689"/>
      <c r="G1038" s="46"/>
      <c r="H1038" s="38"/>
      <c r="I1038" s="103"/>
      <c r="K1038" s="59"/>
      <c r="L1038" s="51"/>
      <c r="M1038" s="130"/>
      <c r="N1038" s="21"/>
      <c r="O1038" s="689"/>
      <c r="P1038" s="689"/>
      <c r="Q1038" s="689"/>
      <c r="R1038" s="689"/>
      <c r="S1038" s="689"/>
      <c r="T1038" s="46"/>
      <c r="U1038" s="38"/>
      <c r="V1038" s="103"/>
      <c r="X1038" s="59"/>
      <c r="Y1038" s="51"/>
      <c r="Z1038" s="130"/>
      <c r="AA1038" s="21"/>
      <c r="AB1038" s="689"/>
      <c r="AC1038" s="689"/>
      <c r="AD1038" s="689"/>
      <c r="AE1038" s="689"/>
      <c r="AF1038" s="689"/>
      <c r="AG1038" s="46"/>
      <c r="AH1038" s="37"/>
      <c r="AI1038" s="176"/>
      <c r="AJ1038" s="51"/>
      <c r="AK1038" s="59"/>
      <c r="AL1038" s="51"/>
      <c r="AM1038" s="130"/>
      <c r="AN1038" s="21"/>
      <c r="AO1038" s="689"/>
      <c r="AP1038" s="689"/>
      <c r="AQ1038" s="689"/>
      <c r="AR1038" s="689"/>
      <c r="AS1038" s="689"/>
      <c r="AT1038" s="46"/>
      <c r="AU1038" s="37"/>
      <c r="AV1038" s="176"/>
      <c r="AW1038" s="51"/>
      <c r="AX1038" s="59"/>
      <c r="AY1038" s="51"/>
      <c r="AZ1038" s="130"/>
      <c r="BA1038" s="21"/>
      <c r="BB1038" s="689"/>
      <c r="BC1038" s="689"/>
      <c r="BD1038" s="689"/>
      <c r="BE1038" s="689"/>
      <c r="BF1038" s="689"/>
      <c r="BG1038" s="46"/>
      <c r="BH1038" s="37"/>
      <c r="BI1038" s="176"/>
      <c r="BJ1038" s="51"/>
      <c r="BK1038" s="59"/>
      <c r="BL1038" s="51"/>
      <c r="BM1038" s="130"/>
    </row>
    <row r="1039" spans="1:65" s="5" customFormat="1" ht="15" customHeight="1" x14ac:dyDescent="0.2">
      <c r="A1039" s="21"/>
      <c r="B1039" s="689"/>
      <c r="C1039" s="689"/>
      <c r="D1039" s="689"/>
      <c r="E1039" s="689"/>
      <c r="F1039" s="689"/>
      <c r="G1039" s="46"/>
      <c r="H1039" s="55"/>
      <c r="I1039" s="112"/>
      <c r="J1039" s="46"/>
      <c r="K1039" s="134"/>
      <c r="L1039" s="51"/>
      <c r="M1039" s="59"/>
      <c r="N1039" s="21"/>
      <c r="O1039" s="689"/>
      <c r="P1039" s="689"/>
      <c r="Q1039" s="689"/>
      <c r="R1039" s="689"/>
      <c r="S1039" s="689"/>
      <c r="T1039" s="46"/>
      <c r="U1039" s="55"/>
      <c r="V1039" s="112"/>
      <c r="W1039" s="46"/>
      <c r="X1039" s="134"/>
      <c r="Y1039" s="51"/>
      <c r="Z1039" s="59"/>
      <c r="AA1039" s="21"/>
      <c r="AB1039" s="689"/>
      <c r="AC1039" s="689"/>
      <c r="AD1039" s="689"/>
      <c r="AE1039" s="689"/>
      <c r="AF1039" s="689"/>
      <c r="AG1039" s="46"/>
      <c r="AH1039" s="134"/>
      <c r="AI1039" s="176"/>
      <c r="AJ1039" s="134"/>
      <c r="AK1039" s="134"/>
      <c r="AL1039" s="51"/>
      <c r="AM1039" s="59"/>
      <c r="AN1039" s="21"/>
      <c r="AO1039" s="689"/>
      <c r="AP1039" s="689"/>
      <c r="AQ1039" s="689"/>
      <c r="AR1039" s="689"/>
      <c r="AS1039" s="689"/>
      <c r="AT1039" s="46"/>
      <c r="AU1039" s="134"/>
      <c r="AV1039" s="176"/>
      <c r="AW1039" s="134"/>
      <c r="AX1039" s="134"/>
      <c r="AY1039" s="51"/>
      <c r="AZ1039" s="59"/>
      <c r="BA1039" s="21"/>
      <c r="BB1039" s="689"/>
      <c r="BC1039" s="689"/>
      <c r="BD1039" s="689"/>
      <c r="BE1039" s="689"/>
      <c r="BF1039" s="689"/>
      <c r="BG1039" s="46"/>
      <c r="BH1039" s="134"/>
      <c r="BI1039" s="176"/>
      <c r="BJ1039" s="134"/>
      <c r="BK1039" s="134"/>
      <c r="BL1039" s="51"/>
      <c r="BM1039" s="59"/>
    </row>
    <row r="1040" spans="1:65" s="5" customFormat="1" ht="15" customHeight="1" x14ac:dyDescent="0.2">
      <c r="A1040" s="21"/>
      <c r="B1040" s="55"/>
      <c r="C1040" s="45"/>
      <c r="D1040" s="45"/>
      <c r="E1040" s="45"/>
      <c r="F1040" s="45"/>
      <c r="G1040" s="46"/>
      <c r="H1040" s="55"/>
      <c r="I1040" s="112"/>
      <c r="J1040" s="46"/>
      <c r="K1040" s="134"/>
      <c r="L1040" s="51"/>
      <c r="M1040" s="59"/>
      <c r="N1040" s="21"/>
      <c r="O1040" s="55"/>
      <c r="P1040" s="45"/>
      <c r="Q1040" s="45"/>
      <c r="R1040" s="45"/>
      <c r="S1040" s="45"/>
      <c r="T1040" s="46"/>
      <c r="U1040" s="55"/>
      <c r="V1040" s="112"/>
      <c r="W1040" s="46"/>
      <c r="X1040" s="134"/>
      <c r="Y1040" s="51"/>
      <c r="Z1040" s="59"/>
      <c r="AA1040" s="21"/>
      <c r="AB1040" s="55"/>
      <c r="AC1040" s="45"/>
      <c r="AD1040" s="45"/>
      <c r="AE1040" s="45"/>
      <c r="AF1040" s="45"/>
      <c r="AG1040" s="46"/>
      <c r="AH1040" s="134"/>
      <c r="AI1040" s="176"/>
      <c r="AJ1040" s="134"/>
      <c r="AK1040" s="134"/>
      <c r="AL1040" s="51"/>
      <c r="AM1040" s="59"/>
      <c r="AN1040" s="21"/>
      <c r="AO1040" s="55"/>
      <c r="AP1040" s="45"/>
      <c r="AQ1040" s="45"/>
      <c r="AR1040" s="45"/>
      <c r="AS1040" s="45"/>
      <c r="AT1040" s="46"/>
      <c r="AU1040" s="134"/>
      <c r="AV1040" s="176"/>
      <c r="AW1040" s="134"/>
      <c r="AX1040" s="134"/>
      <c r="AY1040" s="51"/>
      <c r="AZ1040" s="59"/>
      <c r="BA1040" s="21"/>
      <c r="BB1040" s="55"/>
      <c r="BC1040" s="45"/>
      <c r="BD1040" s="45"/>
      <c r="BE1040" s="45"/>
      <c r="BF1040" s="45"/>
      <c r="BG1040" s="46"/>
      <c r="BH1040" s="134"/>
      <c r="BI1040" s="176"/>
      <c r="BJ1040" s="134"/>
      <c r="BK1040" s="134"/>
      <c r="BL1040" s="51"/>
      <c r="BM1040" s="59"/>
    </row>
    <row r="1041" spans="1:65" s="5" customFormat="1" x14ac:dyDescent="0.2">
      <c r="A1041" s="16"/>
      <c r="B1041" s="692"/>
      <c r="C1041" s="692"/>
      <c r="D1041" s="692"/>
      <c r="E1041" s="692"/>
      <c r="F1041" s="692"/>
      <c r="G1041" s="692"/>
      <c r="H1041" s="17"/>
      <c r="I1041" s="96"/>
      <c r="J1041" s="18"/>
      <c r="K1041" s="19"/>
      <c r="L1041" s="19"/>
      <c r="M1041" s="17"/>
      <c r="N1041" s="16"/>
      <c r="O1041" s="692"/>
      <c r="P1041" s="692"/>
      <c r="Q1041" s="692"/>
      <c r="R1041" s="692"/>
      <c r="S1041" s="692"/>
      <c r="T1041" s="692"/>
      <c r="U1041" s="17"/>
      <c r="V1041" s="96"/>
      <c r="W1041" s="18"/>
      <c r="X1041" s="19"/>
      <c r="Y1041" s="19"/>
      <c r="Z1041" s="17"/>
      <c r="AA1041" s="16"/>
      <c r="AB1041" s="692"/>
      <c r="AC1041" s="692"/>
      <c r="AD1041" s="692"/>
      <c r="AE1041" s="692"/>
      <c r="AF1041" s="692"/>
      <c r="AG1041" s="692"/>
      <c r="AH1041" s="17"/>
      <c r="AI1041" s="96"/>
      <c r="AJ1041" s="19"/>
      <c r="AK1041" s="19"/>
      <c r="AL1041" s="19"/>
      <c r="AM1041" s="17"/>
      <c r="AN1041" s="16"/>
      <c r="AO1041" s="692"/>
      <c r="AP1041" s="692"/>
      <c r="AQ1041" s="692"/>
      <c r="AR1041" s="692"/>
      <c r="AS1041" s="692"/>
      <c r="AT1041" s="692"/>
      <c r="AU1041" s="17"/>
      <c r="AV1041" s="96"/>
      <c r="AW1041" s="19"/>
      <c r="AX1041" s="19"/>
      <c r="AY1041" s="19"/>
      <c r="AZ1041" s="17"/>
      <c r="BA1041" s="16"/>
      <c r="BB1041" s="692"/>
      <c r="BC1041" s="692"/>
      <c r="BD1041" s="692"/>
      <c r="BE1041" s="692"/>
      <c r="BF1041" s="692"/>
      <c r="BG1041" s="692"/>
      <c r="BH1041" s="17"/>
      <c r="BI1041" s="96"/>
      <c r="BJ1041" s="19"/>
      <c r="BK1041" s="19"/>
      <c r="BL1041" s="19"/>
      <c r="BM1041" s="17"/>
    </row>
    <row r="1042" spans="1:65" s="5" customFormat="1" ht="15" customHeight="1" x14ac:dyDescent="0.2">
      <c r="A1042" s="21"/>
      <c r="B1042" s="73"/>
      <c r="H1042" s="24"/>
      <c r="I1042" s="98"/>
      <c r="K1042" s="59"/>
      <c r="L1042" s="59"/>
      <c r="M1042" s="59"/>
      <c r="N1042" s="21"/>
      <c r="O1042" s="73"/>
      <c r="U1042" s="24"/>
      <c r="V1042" s="98"/>
      <c r="X1042" s="59"/>
      <c r="Y1042" s="59"/>
      <c r="Z1042" s="59"/>
      <c r="AA1042" s="21"/>
      <c r="AB1042" s="73"/>
      <c r="AH1042" s="51"/>
      <c r="AI1042" s="108"/>
      <c r="AJ1042" s="51"/>
      <c r="AK1042" s="59"/>
      <c r="AL1042" s="59"/>
      <c r="AM1042" s="59"/>
      <c r="AN1042" s="21"/>
      <c r="AO1042" s="73"/>
      <c r="AU1042" s="51"/>
      <c r="AV1042" s="108"/>
      <c r="AW1042" s="51"/>
      <c r="AX1042" s="59"/>
      <c r="AY1042" s="59"/>
      <c r="AZ1042" s="59"/>
      <c r="BA1042" s="21"/>
      <c r="BB1042" s="73"/>
      <c r="BH1042" s="51"/>
      <c r="BI1042" s="108"/>
      <c r="BJ1042" s="51"/>
      <c r="BK1042" s="59"/>
      <c r="BL1042" s="59"/>
      <c r="BM1042" s="59"/>
    </row>
    <row r="1043" spans="1:65" s="5" customFormat="1" ht="15" customHeight="1" x14ac:dyDescent="0.2">
      <c r="A1043" s="21"/>
      <c r="B1043" s="689"/>
      <c r="C1043" s="689"/>
      <c r="D1043" s="689"/>
      <c r="E1043" s="689"/>
      <c r="F1043" s="689"/>
      <c r="G1043" s="46"/>
      <c r="H1043" s="38"/>
      <c r="I1043" s="103"/>
      <c r="K1043" s="59"/>
      <c r="L1043" s="51"/>
      <c r="M1043" s="130"/>
      <c r="N1043" s="21"/>
      <c r="O1043" s="689"/>
      <c r="P1043" s="689"/>
      <c r="Q1043" s="689"/>
      <c r="R1043" s="689"/>
      <c r="S1043" s="689"/>
      <c r="T1043" s="46"/>
      <c r="U1043" s="38"/>
      <c r="V1043" s="103"/>
      <c r="X1043" s="59"/>
      <c r="Y1043" s="51"/>
      <c r="Z1043" s="130"/>
      <c r="AA1043" s="21"/>
      <c r="AB1043" s="689"/>
      <c r="AC1043" s="689"/>
      <c r="AD1043" s="689"/>
      <c r="AE1043" s="689"/>
      <c r="AF1043" s="689"/>
      <c r="AG1043" s="46"/>
      <c r="AH1043" s="37"/>
      <c r="AI1043" s="176"/>
      <c r="AJ1043" s="51"/>
      <c r="AK1043" s="59"/>
      <c r="AL1043" s="51"/>
      <c r="AM1043" s="130"/>
      <c r="AN1043" s="21"/>
      <c r="AO1043" s="689"/>
      <c r="AP1043" s="689"/>
      <c r="AQ1043" s="689"/>
      <c r="AR1043" s="689"/>
      <c r="AS1043" s="689"/>
      <c r="AT1043" s="46"/>
      <c r="AU1043" s="37"/>
      <c r="AV1043" s="176"/>
      <c r="AW1043" s="51"/>
      <c r="AX1043" s="59"/>
      <c r="AY1043" s="51"/>
      <c r="AZ1043" s="130"/>
      <c r="BA1043" s="21"/>
      <c r="BB1043" s="689"/>
      <c r="BC1043" s="689"/>
      <c r="BD1043" s="689"/>
      <c r="BE1043" s="689"/>
      <c r="BF1043" s="689"/>
      <c r="BG1043" s="46"/>
      <c r="BH1043" s="37"/>
      <c r="BI1043" s="176"/>
      <c r="BJ1043" s="51"/>
      <c r="BK1043" s="59"/>
      <c r="BL1043" s="51"/>
      <c r="BM1043" s="130"/>
    </row>
    <row r="1044" spans="1:65" s="5" customFormat="1" ht="15" customHeight="1" x14ac:dyDescent="0.2">
      <c r="A1044" s="21"/>
      <c r="B1044" s="689"/>
      <c r="C1044" s="689"/>
      <c r="D1044" s="689"/>
      <c r="E1044" s="689"/>
      <c r="F1044" s="689"/>
      <c r="G1044" s="46"/>
      <c r="H1044" s="55"/>
      <c r="I1044" s="112"/>
      <c r="J1044" s="46"/>
      <c r="K1044" s="134"/>
      <c r="L1044" s="134"/>
      <c r="M1044" s="49"/>
      <c r="N1044" s="21"/>
      <c r="O1044" s="689"/>
      <c r="P1044" s="689"/>
      <c r="Q1044" s="689"/>
      <c r="R1044" s="689"/>
      <c r="S1044" s="689"/>
      <c r="T1044" s="46"/>
      <c r="U1044" s="55"/>
      <c r="V1044" s="112"/>
      <c r="W1044" s="46"/>
      <c r="X1044" s="134"/>
      <c r="Y1044" s="134"/>
      <c r="Z1044" s="49"/>
      <c r="AA1044" s="21"/>
      <c r="AB1044" s="689"/>
      <c r="AC1044" s="689"/>
      <c r="AD1044" s="689"/>
      <c r="AE1044" s="689"/>
      <c r="AF1044" s="689"/>
      <c r="AG1044" s="46"/>
      <c r="AH1044" s="134"/>
      <c r="AI1044" s="176"/>
      <c r="AJ1044" s="134"/>
      <c r="AK1044" s="134"/>
      <c r="AL1044" s="134"/>
      <c r="AM1044" s="49"/>
      <c r="AN1044" s="21"/>
      <c r="AO1044" s="689"/>
      <c r="AP1044" s="689"/>
      <c r="AQ1044" s="689"/>
      <c r="AR1044" s="689"/>
      <c r="AS1044" s="689"/>
      <c r="AT1044" s="46"/>
      <c r="AU1044" s="134"/>
      <c r="AV1044" s="176"/>
      <c r="AW1044" s="134"/>
      <c r="AX1044" s="134"/>
      <c r="AY1044" s="134"/>
      <c r="AZ1044" s="49"/>
      <c r="BA1044" s="21"/>
      <c r="BB1044" s="689"/>
      <c r="BC1044" s="689"/>
      <c r="BD1044" s="689"/>
      <c r="BE1044" s="689"/>
      <c r="BF1044" s="689"/>
      <c r="BG1044" s="46"/>
      <c r="BH1044" s="134"/>
      <c r="BI1044" s="176"/>
      <c r="BJ1044" s="134"/>
      <c r="BK1044" s="134"/>
      <c r="BL1044" s="134"/>
      <c r="BM1044" s="49"/>
    </row>
    <row r="1045" spans="1:65" s="5" customFormat="1" ht="15" customHeight="1" x14ac:dyDescent="0.2">
      <c r="A1045" s="21"/>
      <c r="B1045" s="24"/>
      <c r="C1045" s="36"/>
      <c r="D1045" s="36"/>
      <c r="E1045" s="36"/>
      <c r="F1045" s="36"/>
      <c r="G1045" s="36"/>
      <c r="H1045" s="73"/>
      <c r="I1045" s="109"/>
      <c r="J1045" s="21"/>
      <c r="K1045" s="130"/>
      <c r="L1045" s="51"/>
      <c r="M1045" s="59"/>
      <c r="N1045" s="21"/>
      <c r="O1045" s="24"/>
      <c r="P1045" s="36"/>
      <c r="Q1045" s="36"/>
      <c r="R1045" s="36"/>
      <c r="S1045" s="36"/>
      <c r="T1045" s="36"/>
      <c r="U1045" s="73"/>
      <c r="V1045" s="109"/>
      <c r="W1045" s="21"/>
      <c r="X1045" s="130"/>
      <c r="Y1045" s="51"/>
      <c r="Z1045" s="59"/>
      <c r="AA1045" s="21"/>
      <c r="AB1045" s="24"/>
      <c r="AC1045" s="36"/>
      <c r="AD1045" s="36"/>
      <c r="AE1045" s="36"/>
      <c r="AF1045" s="36"/>
      <c r="AG1045" s="36"/>
      <c r="AH1045" s="51"/>
      <c r="AI1045" s="108"/>
      <c r="AJ1045" s="51"/>
      <c r="AK1045" s="130"/>
      <c r="AL1045" s="51"/>
      <c r="AM1045" s="59"/>
      <c r="AN1045" s="21"/>
      <c r="AO1045" s="24"/>
      <c r="AP1045" s="36"/>
      <c r="AQ1045" s="36"/>
      <c r="AR1045" s="36"/>
      <c r="AS1045" s="36"/>
      <c r="AT1045" s="36"/>
      <c r="AU1045" s="51"/>
      <c r="AV1045" s="108"/>
      <c r="AW1045" s="51"/>
      <c r="AX1045" s="130"/>
      <c r="AY1045" s="51"/>
      <c r="AZ1045" s="59"/>
      <c r="BA1045" s="21"/>
      <c r="BB1045" s="24"/>
      <c r="BC1045" s="36"/>
      <c r="BD1045" s="36"/>
      <c r="BE1045" s="36"/>
      <c r="BF1045" s="36"/>
      <c r="BG1045" s="36"/>
      <c r="BH1045" s="51"/>
      <c r="BI1045" s="108"/>
      <c r="BJ1045" s="51"/>
      <c r="BK1045" s="130"/>
      <c r="BL1045" s="51"/>
      <c r="BM1045" s="59"/>
    </row>
    <row r="1046" spans="1:65" s="5" customFormat="1" ht="15" customHeight="1" x14ac:dyDescent="0.2">
      <c r="A1046" s="21"/>
      <c r="B1046" s="689"/>
      <c r="C1046" s="689"/>
      <c r="D1046" s="689"/>
      <c r="E1046" s="689"/>
      <c r="F1046" s="689"/>
      <c r="G1046" s="46"/>
      <c r="H1046" s="38"/>
      <c r="I1046" s="103"/>
      <c r="K1046" s="59"/>
      <c r="L1046" s="51"/>
      <c r="M1046" s="130"/>
      <c r="N1046" s="21"/>
      <c r="O1046" s="689"/>
      <c r="P1046" s="689"/>
      <c r="Q1046" s="689"/>
      <c r="R1046" s="689"/>
      <c r="S1046" s="689"/>
      <c r="T1046" s="46"/>
      <c r="U1046" s="38"/>
      <c r="V1046" s="103"/>
      <c r="X1046" s="59"/>
      <c r="Y1046" s="51"/>
      <c r="Z1046" s="130"/>
      <c r="AA1046" s="21"/>
      <c r="AB1046" s="689"/>
      <c r="AC1046" s="689"/>
      <c r="AD1046" s="689"/>
      <c r="AE1046" s="689"/>
      <c r="AF1046" s="689"/>
      <c r="AG1046" s="46"/>
      <c r="AH1046" s="37"/>
      <c r="AI1046" s="176"/>
      <c r="AJ1046" s="51"/>
      <c r="AK1046" s="59"/>
      <c r="AL1046" s="51"/>
      <c r="AM1046" s="130"/>
      <c r="AN1046" s="21"/>
      <c r="AO1046" s="689"/>
      <c r="AP1046" s="689"/>
      <c r="AQ1046" s="689"/>
      <c r="AR1046" s="689"/>
      <c r="AS1046" s="689"/>
      <c r="AT1046" s="46"/>
      <c r="AU1046" s="37"/>
      <c r="AV1046" s="176"/>
      <c r="AW1046" s="51"/>
      <c r="AX1046" s="59"/>
      <c r="AY1046" s="51"/>
      <c r="AZ1046" s="130"/>
      <c r="BA1046" s="21"/>
      <c r="BB1046" s="689"/>
      <c r="BC1046" s="689"/>
      <c r="BD1046" s="689"/>
      <c r="BE1046" s="689"/>
      <c r="BF1046" s="689"/>
      <c r="BG1046" s="46"/>
      <c r="BH1046" s="37"/>
      <c r="BI1046" s="176"/>
      <c r="BJ1046" s="51"/>
      <c r="BK1046" s="59"/>
      <c r="BL1046" s="51"/>
      <c r="BM1046" s="130"/>
    </row>
    <row r="1047" spans="1:65" s="5" customFormat="1" ht="15" customHeight="1" x14ac:dyDescent="0.2">
      <c r="A1047" s="21"/>
      <c r="B1047" s="689"/>
      <c r="C1047" s="689"/>
      <c r="D1047" s="689"/>
      <c r="E1047" s="689"/>
      <c r="F1047" s="689"/>
      <c r="G1047" s="46"/>
      <c r="H1047" s="55"/>
      <c r="I1047" s="112"/>
      <c r="J1047" s="46"/>
      <c r="K1047" s="134"/>
      <c r="L1047" s="134"/>
      <c r="M1047" s="49"/>
      <c r="N1047" s="21"/>
      <c r="O1047" s="689"/>
      <c r="P1047" s="689"/>
      <c r="Q1047" s="689"/>
      <c r="R1047" s="689"/>
      <c r="S1047" s="689"/>
      <c r="T1047" s="46"/>
      <c r="U1047" s="55"/>
      <c r="V1047" s="112"/>
      <c r="W1047" s="46"/>
      <c r="X1047" s="134"/>
      <c r="Y1047" s="134"/>
      <c r="Z1047" s="49"/>
      <c r="AA1047" s="21"/>
      <c r="AB1047" s="689"/>
      <c r="AC1047" s="689"/>
      <c r="AD1047" s="689"/>
      <c r="AE1047" s="689"/>
      <c r="AF1047" s="689"/>
      <c r="AG1047" s="46"/>
      <c r="AH1047" s="134"/>
      <c r="AI1047" s="176"/>
      <c r="AJ1047" s="134"/>
      <c r="AK1047" s="134"/>
      <c r="AL1047" s="134"/>
      <c r="AM1047" s="49"/>
      <c r="AN1047" s="21"/>
      <c r="AO1047" s="689"/>
      <c r="AP1047" s="689"/>
      <c r="AQ1047" s="689"/>
      <c r="AR1047" s="689"/>
      <c r="AS1047" s="689"/>
      <c r="AT1047" s="46"/>
      <c r="AU1047" s="134"/>
      <c r="AV1047" s="176"/>
      <c r="AW1047" s="134"/>
      <c r="AX1047" s="134"/>
      <c r="AY1047" s="134"/>
      <c r="AZ1047" s="49"/>
      <c r="BA1047" s="21"/>
      <c r="BB1047" s="689"/>
      <c r="BC1047" s="689"/>
      <c r="BD1047" s="689"/>
      <c r="BE1047" s="689"/>
      <c r="BF1047" s="689"/>
      <c r="BG1047" s="46"/>
      <c r="BH1047" s="134"/>
      <c r="BI1047" s="176"/>
      <c r="BJ1047" s="134"/>
      <c r="BK1047" s="134"/>
      <c r="BL1047" s="134"/>
      <c r="BM1047" s="49"/>
    </row>
    <row r="1048" spans="1:65" s="5" customFormat="1" ht="15" customHeight="1" x14ac:dyDescent="0.2">
      <c r="A1048" s="21"/>
      <c r="B1048" s="24"/>
      <c r="C1048" s="36"/>
      <c r="D1048" s="36"/>
      <c r="E1048" s="36"/>
      <c r="F1048" s="36"/>
      <c r="G1048" s="36"/>
      <c r="H1048" s="73"/>
      <c r="I1048" s="109"/>
      <c r="J1048" s="21"/>
      <c r="K1048" s="130"/>
      <c r="L1048" s="51"/>
      <c r="M1048" s="59"/>
      <c r="N1048" s="21"/>
      <c r="O1048" s="24"/>
      <c r="P1048" s="36"/>
      <c r="Q1048" s="36"/>
      <c r="R1048" s="36"/>
      <c r="S1048" s="36"/>
      <c r="T1048" s="36"/>
      <c r="U1048" s="73"/>
      <c r="V1048" s="109"/>
      <c r="W1048" s="21"/>
      <c r="X1048" s="130"/>
      <c r="Y1048" s="51"/>
      <c r="Z1048" s="59"/>
      <c r="AA1048" s="21"/>
      <c r="AB1048" s="24"/>
      <c r="AC1048" s="36"/>
      <c r="AD1048" s="36"/>
      <c r="AE1048" s="36"/>
      <c r="AF1048" s="36"/>
      <c r="AG1048" s="36"/>
      <c r="AH1048" s="51"/>
      <c r="AI1048" s="108"/>
      <c r="AJ1048" s="51"/>
      <c r="AK1048" s="130"/>
      <c r="AL1048" s="51"/>
      <c r="AM1048" s="59"/>
      <c r="AN1048" s="21"/>
      <c r="AO1048" s="24"/>
      <c r="AP1048" s="36"/>
      <c r="AQ1048" s="36"/>
      <c r="AR1048" s="36"/>
      <c r="AS1048" s="36"/>
      <c r="AT1048" s="36"/>
      <c r="AU1048" s="51"/>
      <c r="AV1048" s="108"/>
      <c r="AW1048" s="51"/>
      <c r="AX1048" s="130"/>
      <c r="AY1048" s="51"/>
      <c r="AZ1048" s="59"/>
      <c r="BA1048" s="21"/>
      <c r="BB1048" s="24"/>
      <c r="BC1048" s="36"/>
      <c r="BD1048" s="36"/>
      <c r="BE1048" s="36"/>
      <c r="BF1048" s="36"/>
      <c r="BG1048" s="36"/>
      <c r="BH1048" s="51"/>
      <c r="BI1048" s="108"/>
      <c r="BJ1048" s="51"/>
      <c r="BK1048" s="130"/>
      <c r="BL1048" s="51"/>
      <c r="BM1048" s="59"/>
    </row>
    <row r="1049" spans="1:65" s="5" customFormat="1" ht="15" customHeight="1" x14ac:dyDescent="0.2">
      <c r="A1049" s="21"/>
      <c r="B1049" s="689"/>
      <c r="C1049" s="689"/>
      <c r="D1049" s="689"/>
      <c r="E1049" s="689"/>
      <c r="F1049" s="689"/>
      <c r="G1049" s="46"/>
      <c r="H1049" s="38"/>
      <c r="I1049" s="103"/>
      <c r="K1049" s="59"/>
      <c r="L1049" s="51"/>
      <c r="M1049" s="130"/>
      <c r="N1049" s="21"/>
      <c r="O1049" s="689"/>
      <c r="P1049" s="689"/>
      <c r="Q1049" s="689"/>
      <c r="R1049" s="689"/>
      <c r="S1049" s="689"/>
      <c r="T1049" s="46"/>
      <c r="U1049" s="38"/>
      <c r="V1049" s="103"/>
      <c r="X1049" s="59"/>
      <c r="Y1049" s="51"/>
      <c r="Z1049" s="130"/>
      <c r="AA1049" s="21"/>
      <c r="AB1049" s="689"/>
      <c r="AC1049" s="689"/>
      <c r="AD1049" s="689"/>
      <c r="AE1049" s="689"/>
      <c r="AF1049" s="689"/>
      <c r="AG1049" s="46"/>
      <c r="AH1049" s="37"/>
      <c r="AI1049" s="176"/>
      <c r="AJ1049" s="51"/>
      <c r="AK1049" s="59"/>
      <c r="AL1049" s="51"/>
      <c r="AM1049" s="130"/>
      <c r="AN1049" s="21"/>
      <c r="AO1049" s="689"/>
      <c r="AP1049" s="689"/>
      <c r="AQ1049" s="689"/>
      <c r="AR1049" s="689"/>
      <c r="AS1049" s="689"/>
      <c r="AT1049" s="46"/>
      <c r="AU1049" s="37"/>
      <c r="AV1049" s="176"/>
      <c r="AW1049" s="51"/>
      <c r="AX1049" s="59"/>
      <c r="AY1049" s="51"/>
      <c r="AZ1049" s="130"/>
      <c r="BA1049" s="21"/>
      <c r="BB1049" s="689"/>
      <c r="BC1049" s="689"/>
      <c r="BD1049" s="689"/>
      <c r="BE1049" s="689"/>
      <c r="BF1049" s="689"/>
      <c r="BG1049" s="46"/>
      <c r="BH1049" s="37"/>
      <c r="BI1049" s="176"/>
      <c r="BJ1049" s="51"/>
      <c r="BK1049" s="59"/>
      <c r="BL1049" s="51"/>
      <c r="BM1049" s="130"/>
    </row>
    <row r="1050" spans="1:65" s="5" customFormat="1" ht="15" customHeight="1" x14ac:dyDescent="0.2">
      <c r="A1050" s="21"/>
      <c r="B1050" s="689"/>
      <c r="C1050" s="689"/>
      <c r="D1050" s="689"/>
      <c r="E1050" s="689"/>
      <c r="F1050" s="689"/>
      <c r="G1050" s="46"/>
      <c r="H1050" s="55"/>
      <c r="I1050" s="112"/>
      <c r="J1050" s="46"/>
      <c r="K1050" s="134"/>
      <c r="L1050" s="51"/>
      <c r="M1050" s="59"/>
      <c r="N1050" s="21"/>
      <c r="O1050" s="689"/>
      <c r="P1050" s="689"/>
      <c r="Q1050" s="689"/>
      <c r="R1050" s="689"/>
      <c r="S1050" s="689"/>
      <c r="T1050" s="46"/>
      <c r="U1050" s="55"/>
      <c r="V1050" s="112"/>
      <c r="W1050" s="46"/>
      <c r="X1050" s="134"/>
      <c r="Y1050" s="51"/>
      <c r="Z1050" s="59"/>
      <c r="AA1050" s="21"/>
      <c r="AB1050" s="689"/>
      <c r="AC1050" s="689"/>
      <c r="AD1050" s="689"/>
      <c r="AE1050" s="689"/>
      <c r="AF1050" s="689"/>
      <c r="AG1050" s="46"/>
      <c r="AH1050" s="134"/>
      <c r="AI1050" s="176"/>
      <c r="AJ1050" s="134"/>
      <c r="AK1050" s="134"/>
      <c r="AL1050" s="51"/>
      <c r="AM1050" s="59"/>
      <c r="AN1050" s="21"/>
      <c r="AO1050" s="689"/>
      <c r="AP1050" s="689"/>
      <c r="AQ1050" s="689"/>
      <c r="AR1050" s="689"/>
      <c r="AS1050" s="689"/>
      <c r="AT1050" s="46"/>
      <c r="AU1050" s="134"/>
      <c r="AV1050" s="176"/>
      <c r="AW1050" s="134"/>
      <c r="AX1050" s="134"/>
      <c r="AY1050" s="51"/>
      <c r="AZ1050" s="59"/>
      <c r="BA1050" s="21"/>
      <c r="BB1050" s="689"/>
      <c r="BC1050" s="689"/>
      <c r="BD1050" s="689"/>
      <c r="BE1050" s="689"/>
      <c r="BF1050" s="689"/>
      <c r="BG1050" s="46"/>
      <c r="BH1050" s="134"/>
      <c r="BI1050" s="176"/>
      <c r="BJ1050" s="134"/>
      <c r="BK1050" s="134"/>
      <c r="BL1050" s="51"/>
      <c r="BM1050" s="59"/>
    </row>
    <row r="1051" spans="1:65" s="5" customFormat="1" ht="15" customHeight="1" x14ac:dyDescent="0.2">
      <c r="A1051" s="21"/>
      <c r="B1051" s="55"/>
      <c r="C1051" s="46"/>
      <c r="D1051" s="46"/>
      <c r="E1051" s="46"/>
      <c r="F1051" s="46"/>
      <c r="G1051" s="46"/>
      <c r="H1051" s="55"/>
      <c r="I1051" s="112"/>
      <c r="J1051" s="46"/>
      <c r="K1051" s="134"/>
      <c r="L1051" s="51"/>
      <c r="M1051" s="59"/>
      <c r="N1051" s="21"/>
      <c r="O1051" s="55"/>
      <c r="P1051" s="46"/>
      <c r="Q1051" s="46"/>
      <c r="R1051" s="46"/>
      <c r="S1051" s="46"/>
      <c r="T1051" s="46"/>
      <c r="U1051" s="55"/>
      <c r="V1051" s="112"/>
      <c r="W1051" s="46"/>
      <c r="X1051" s="134"/>
      <c r="Y1051" s="51"/>
      <c r="Z1051" s="59"/>
      <c r="AA1051" s="21"/>
      <c r="AB1051" s="55"/>
      <c r="AC1051" s="46"/>
      <c r="AD1051" s="46"/>
      <c r="AE1051" s="46"/>
      <c r="AF1051" s="46"/>
      <c r="AG1051" s="46"/>
      <c r="AH1051" s="134"/>
      <c r="AI1051" s="176"/>
      <c r="AJ1051" s="134"/>
      <c r="AK1051" s="134"/>
      <c r="AL1051" s="51"/>
      <c r="AM1051" s="59"/>
      <c r="AN1051" s="21"/>
      <c r="AO1051" s="55"/>
      <c r="AP1051" s="46"/>
      <c r="AQ1051" s="46"/>
      <c r="AR1051" s="46"/>
      <c r="AS1051" s="46"/>
      <c r="AT1051" s="46"/>
      <c r="AU1051" s="134"/>
      <c r="AV1051" s="176"/>
      <c r="AW1051" s="134"/>
      <c r="AX1051" s="134"/>
      <c r="AY1051" s="51"/>
      <c r="AZ1051" s="59"/>
      <c r="BA1051" s="21"/>
      <c r="BB1051" s="55"/>
      <c r="BC1051" s="46"/>
      <c r="BD1051" s="46"/>
      <c r="BE1051" s="46"/>
      <c r="BF1051" s="46"/>
      <c r="BG1051" s="46"/>
      <c r="BH1051" s="134"/>
      <c r="BI1051" s="176"/>
      <c r="BJ1051" s="134"/>
      <c r="BK1051" s="134"/>
      <c r="BL1051" s="51"/>
      <c r="BM1051" s="59"/>
    </row>
    <row r="1052" spans="1:65" s="5" customFormat="1" ht="15" customHeight="1" x14ac:dyDescent="0.2">
      <c r="A1052" s="21"/>
      <c r="B1052" s="689"/>
      <c r="C1052" s="689"/>
      <c r="D1052" s="689"/>
      <c r="E1052" s="689"/>
      <c r="F1052" s="689"/>
      <c r="G1052" s="46"/>
      <c r="H1052" s="38"/>
      <c r="I1052" s="103"/>
      <c r="K1052" s="59"/>
      <c r="L1052" s="51"/>
      <c r="M1052" s="130"/>
      <c r="N1052" s="21"/>
      <c r="O1052" s="689"/>
      <c r="P1052" s="689"/>
      <c r="Q1052" s="689"/>
      <c r="R1052" s="689"/>
      <c r="S1052" s="689"/>
      <c r="T1052" s="46"/>
      <c r="U1052" s="38"/>
      <c r="V1052" s="103"/>
      <c r="X1052" s="59"/>
      <c r="Y1052" s="51"/>
      <c r="Z1052" s="130"/>
      <c r="AA1052" s="21"/>
      <c r="AB1052" s="689"/>
      <c r="AC1052" s="689"/>
      <c r="AD1052" s="689"/>
      <c r="AE1052" s="689"/>
      <c r="AF1052" s="689"/>
      <c r="AG1052" s="46"/>
      <c r="AH1052" s="37"/>
      <c r="AI1052" s="176"/>
      <c r="AJ1052" s="51"/>
      <c r="AK1052" s="59"/>
      <c r="AL1052" s="51"/>
      <c r="AM1052" s="130"/>
      <c r="AN1052" s="21"/>
      <c r="AO1052" s="689"/>
      <c r="AP1052" s="689"/>
      <c r="AQ1052" s="689"/>
      <c r="AR1052" s="689"/>
      <c r="AS1052" s="689"/>
      <c r="AT1052" s="46"/>
      <c r="AU1052" s="37"/>
      <c r="AV1052" s="176"/>
      <c r="AW1052" s="51"/>
      <c r="AX1052" s="59"/>
      <c r="AY1052" s="51"/>
      <c r="AZ1052" s="130"/>
      <c r="BA1052" s="21"/>
      <c r="BB1052" s="689"/>
      <c r="BC1052" s="689"/>
      <c r="BD1052" s="689"/>
      <c r="BE1052" s="689"/>
      <c r="BF1052" s="689"/>
      <c r="BG1052" s="46"/>
      <c r="BH1052" s="37"/>
      <c r="BI1052" s="176"/>
      <c r="BJ1052" s="51"/>
      <c r="BK1052" s="59"/>
      <c r="BL1052" s="51"/>
      <c r="BM1052" s="130"/>
    </row>
    <row r="1053" spans="1:65" s="5" customFormat="1" ht="15" customHeight="1" x14ac:dyDescent="0.2">
      <c r="A1053" s="21"/>
      <c r="B1053" s="689"/>
      <c r="C1053" s="689"/>
      <c r="D1053" s="689"/>
      <c r="E1053" s="689"/>
      <c r="F1053" s="689"/>
      <c r="G1053" s="46"/>
      <c r="H1053" s="55"/>
      <c r="I1053" s="112"/>
      <c r="J1053" s="46"/>
      <c r="K1053" s="134"/>
      <c r="L1053" s="134"/>
      <c r="M1053" s="49"/>
      <c r="N1053" s="21"/>
      <c r="O1053" s="689"/>
      <c r="P1053" s="689"/>
      <c r="Q1053" s="689"/>
      <c r="R1053" s="689"/>
      <c r="S1053" s="689"/>
      <c r="T1053" s="46"/>
      <c r="U1053" s="55"/>
      <c r="V1053" s="112"/>
      <c r="W1053" s="46"/>
      <c r="X1053" s="134"/>
      <c r="Y1053" s="134"/>
      <c r="Z1053" s="49"/>
      <c r="AA1053" s="21"/>
      <c r="AB1053" s="689"/>
      <c r="AC1053" s="689"/>
      <c r="AD1053" s="689"/>
      <c r="AE1053" s="689"/>
      <c r="AF1053" s="689"/>
      <c r="AG1053" s="46"/>
      <c r="AH1053" s="134"/>
      <c r="AI1053" s="176"/>
      <c r="AJ1053" s="134"/>
      <c r="AK1053" s="134"/>
      <c r="AL1053" s="134"/>
      <c r="AM1053" s="49"/>
      <c r="AN1053" s="21"/>
      <c r="AO1053" s="689"/>
      <c r="AP1053" s="689"/>
      <c r="AQ1053" s="689"/>
      <c r="AR1053" s="689"/>
      <c r="AS1053" s="689"/>
      <c r="AT1053" s="46"/>
      <c r="AU1053" s="134"/>
      <c r="AV1053" s="176"/>
      <c r="AW1053" s="134"/>
      <c r="AX1053" s="134"/>
      <c r="AY1053" s="134"/>
      <c r="AZ1053" s="49"/>
      <c r="BA1053" s="21"/>
      <c r="BB1053" s="689"/>
      <c r="BC1053" s="689"/>
      <c r="BD1053" s="689"/>
      <c r="BE1053" s="689"/>
      <c r="BF1053" s="689"/>
      <c r="BG1053" s="46"/>
      <c r="BH1053" s="134"/>
      <c r="BI1053" s="176"/>
      <c r="BJ1053" s="134"/>
      <c r="BK1053" s="134"/>
      <c r="BL1053" s="134"/>
      <c r="BM1053" s="49"/>
    </row>
    <row r="1054" spans="1:65" s="5" customFormat="1" ht="15" customHeight="1" x14ac:dyDescent="0.2">
      <c r="A1054" s="21"/>
      <c r="B1054" s="55"/>
      <c r="C1054" s="46"/>
      <c r="D1054" s="46"/>
      <c r="E1054" s="46"/>
      <c r="F1054" s="46"/>
      <c r="G1054" s="46"/>
      <c r="H1054" s="73"/>
      <c r="I1054" s="109"/>
      <c r="J1054" s="21"/>
      <c r="K1054" s="130"/>
      <c r="L1054" s="51"/>
      <c r="M1054" s="59"/>
      <c r="N1054" s="21"/>
      <c r="O1054" s="55"/>
      <c r="P1054" s="46"/>
      <c r="Q1054" s="46"/>
      <c r="R1054" s="46"/>
      <c r="S1054" s="46"/>
      <c r="T1054" s="46"/>
      <c r="U1054" s="73"/>
      <c r="V1054" s="109"/>
      <c r="W1054" s="21"/>
      <c r="X1054" s="130"/>
      <c r="Y1054" s="51"/>
      <c r="Z1054" s="59"/>
      <c r="AA1054" s="21"/>
      <c r="AB1054" s="55"/>
      <c r="AC1054" s="46"/>
      <c r="AD1054" s="46"/>
      <c r="AE1054" s="46"/>
      <c r="AF1054" s="46"/>
      <c r="AG1054" s="46"/>
      <c r="AH1054" s="51"/>
      <c r="AI1054" s="108"/>
      <c r="AJ1054" s="51"/>
      <c r="AK1054" s="130"/>
      <c r="AL1054" s="51"/>
      <c r="AM1054" s="59"/>
      <c r="AN1054" s="21"/>
      <c r="AO1054" s="55"/>
      <c r="AP1054" s="46"/>
      <c r="AQ1054" s="46"/>
      <c r="AR1054" s="46"/>
      <c r="AS1054" s="46"/>
      <c r="AT1054" s="46"/>
      <c r="AU1054" s="51"/>
      <c r="AV1054" s="108"/>
      <c r="AW1054" s="51"/>
      <c r="AX1054" s="130"/>
      <c r="AY1054" s="51"/>
      <c r="AZ1054" s="59"/>
      <c r="BA1054" s="21"/>
      <c r="BB1054" s="55"/>
      <c r="BC1054" s="46"/>
      <c r="BD1054" s="46"/>
      <c r="BE1054" s="46"/>
      <c r="BF1054" s="46"/>
      <c r="BG1054" s="46"/>
      <c r="BH1054" s="51"/>
      <c r="BI1054" s="108"/>
      <c r="BJ1054" s="51"/>
      <c r="BK1054" s="130"/>
      <c r="BL1054" s="51"/>
      <c r="BM1054" s="59"/>
    </row>
    <row r="1055" spans="1:65" s="5" customFormat="1" ht="15" customHeight="1" x14ac:dyDescent="0.2">
      <c r="A1055" s="21"/>
      <c r="B1055" s="689"/>
      <c r="C1055" s="689"/>
      <c r="D1055" s="689"/>
      <c r="E1055" s="689"/>
      <c r="F1055" s="689"/>
      <c r="G1055" s="46"/>
      <c r="H1055" s="38"/>
      <c r="I1055" s="103"/>
      <c r="K1055" s="59"/>
      <c r="L1055" s="51"/>
      <c r="M1055" s="130"/>
      <c r="N1055" s="21"/>
      <c r="O1055" s="689"/>
      <c r="P1055" s="689"/>
      <c r="Q1055" s="689"/>
      <c r="R1055" s="689"/>
      <c r="S1055" s="689"/>
      <c r="T1055" s="46"/>
      <c r="U1055" s="38"/>
      <c r="V1055" s="103"/>
      <c r="X1055" s="59"/>
      <c r="Y1055" s="51"/>
      <c r="Z1055" s="130"/>
      <c r="AA1055" s="21"/>
      <c r="AB1055" s="689"/>
      <c r="AC1055" s="689"/>
      <c r="AD1055" s="689"/>
      <c r="AE1055" s="689"/>
      <c r="AF1055" s="689"/>
      <c r="AG1055" s="46"/>
      <c r="AH1055" s="37"/>
      <c r="AI1055" s="176"/>
      <c r="AJ1055" s="51"/>
      <c r="AK1055" s="59"/>
      <c r="AL1055" s="51"/>
      <c r="AM1055" s="130"/>
      <c r="AN1055" s="21"/>
      <c r="AO1055" s="689"/>
      <c r="AP1055" s="689"/>
      <c r="AQ1055" s="689"/>
      <c r="AR1055" s="689"/>
      <c r="AS1055" s="689"/>
      <c r="AT1055" s="46"/>
      <c r="AU1055" s="37"/>
      <c r="AV1055" s="176"/>
      <c r="AW1055" s="51"/>
      <c r="AX1055" s="59"/>
      <c r="AY1055" s="51"/>
      <c r="AZ1055" s="130"/>
      <c r="BA1055" s="21"/>
      <c r="BB1055" s="689"/>
      <c r="BC1055" s="689"/>
      <c r="BD1055" s="689"/>
      <c r="BE1055" s="689"/>
      <c r="BF1055" s="689"/>
      <c r="BG1055" s="46"/>
      <c r="BH1055" s="37"/>
      <c r="BI1055" s="176"/>
      <c r="BJ1055" s="51"/>
      <c r="BK1055" s="59"/>
      <c r="BL1055" s="51"/>
      <c r="BM1055" s="130"/>
    </row>
    <row r="1056" spans="1:65" s="5" customFormat="1" ht="15" customHeight="1" x14ac:dyDescent="0.2">
      <c r="A1056" s="21"/>
      <c r="B1056" s="689"/>
      <c r="C1056" s="689"/>
      <c r="D1056" s="689"/>
      <c r="E1056" s="689"/>
      <c r="F1056" s="689"/>
      <c r="G1056" s="46"/>
      <c r="H1056" s="55"/>
      <c r="I1056" s="112"/>
      <c r="J1056" s="46"/>
      <c r="K1056" s="134"/>
      <c r="L1056" s="51"/>
      <c r="M1056" s="59"/>
      <c r="N1056" s="21"/>
      <c r="O1056" s="689"/>
      <c r="P1056" s="689"/>
      <c r="Q1056" s="689"/>
      <c r="R1056" s="689"/>
      <c r="S1056" s="689"/>
      <c r="T1056" s="46"/>
      <c r="U1056" s="55"/>
      <c r="V1056" s="112"/>
      <c r="W1056" s="46"/>
      <c r="X1056" s="134"/>
      <c r="Y1056" s="51"/>
      <c r="Z1056" s="59"/>
      <c r="AA1056" s="21"/>
      <c r="AB1056" s="689"/>
      <c r="AC1056" s="689"/>
      <c r="AD1056" s="689"/>
      <c r="AE1056" s="689"/>
      <c r="AF1056" s="689"/>
      <c r="AG1056" s="46"/>
      <c r="AH1056" s="134"/>
      <c r="AI1056" s="176"/>
      <c r="AJ1056" s="134"/>
      <c r="AK1056" s="134"/>
      <c r="AL1056" s="51"/>
      <c r="AM1056" s="59"/>
      <c r="AN1056" s="21"/>
      <c r="AO1056" s="689"/>
      <c r="AP1056" s="689"/>
      <c r="AQ1056" s="689"/>
      <c r="AR1056" s="689"/>
      <c r="AS1056" s="689"/>
      <c r="AT1056" s="46"/>
      <c r="AU1056" s="134"/>
      <c r="AV1056" s="176"/>
      <c r="AW1056" s="134"/>
      <c r="AX1056" s="134"/>
      <c r="AY1056" s="51"/>
      <c r="AZ1056" s="59"/>
      <c r="BA1056" s="21"/>
      <c r="BB1056" s="689"/>
      <c r="BC1056" s="689"/>
      <c r="BD1056" s="689"/>
      <c r="BE1056" s="689"/>
      <c r="BF1056" s="689"/>
      <c r="BG1056" s="46"/>
      <c r="BH1056" s="134"/>
      <c r="BI1056" s="176"/>
      <c r="BJ1056" s="134"/>
      <c r="BK1056" s="134"/>
      <c r="BL1056" s="51"/>
      <c r="BM1056" s="59"/>
    </row>
    <row r="1057" spans="1:65" s="5" customFormat="1" ht="15" customHeight="1" x14ac:dyDescent="0.2">
      <c r="A1057" s="21"/>
      <c r="B1057" s="73"/>
      <c r="C1057" s="21"/>
      <c r="D1057" s="21"/>
      <c r="E1057" s="21"/>
      <c r="F1057" s="21"/>
      <c r="G1057" s="21"/>
      <c r="H1057" s="73"/>
      <c r="I1057" s="109"/>
      <c r="J1057" s="21"/>
      <c r="K1057" s="130"/>
      <c r="L1057" s="51"/>
      <c r="M1057" s="59"/>
      <c r="N1057" s="21"/>
      <c r="O1057" s="73"/>
      <c r="P1057" s="21"/>
      <c r="Q1057" s="21"/>
      <c r="R1057" s="21"/>
      <c r="S1057" s="21"/>
      <c r="T1057" s="21"/>
      <c r="U1057" s="73"/>
      <c r="V1057" s="109"/>
      <c r="W1057" s="21"/>
      <c r="X1057" s="130"/>
      <c r="Y1057" s="51"/>
      <c r="Z1057" s="59"/>
      <c r="AA1057" s="21"/>
      <c r="AB1057" s="73"/>
      <c r="AC1057" s="21"/>
      <c r="AD1057" s="21"/>
      <c r="AE1057" s="21"/>
      <c r="AF1057" s="21"/>
      <c r="AG1057" s="21"/>
      <c r="AH1057" s="51"/>
      <c r="AI1057" s="108"/>
      <c r="AJ1057" s="51"/>
      <c r="AK1057" s="130"/>
      <c r="AL1057" s="51"/>
      <c r="AM1057" s="59"/>
      <c r="AN1057" s="21"/>
      <c r="AO1057" s="73"/>
      <c r="AP1057" s="21"/>
      <c r="AQ1057" s="21"/>
      <c r="AR1057" s="21"/>
      <c r="AS1057" s="21"/>
      <c r="AT1057" s="21"/>
      <c r="AU1057" s="51"/>
      <c r="AV1057" s="108"/>
      <c r="AW1057" s="51"/>
      <c r="AX1057" s="130"/>
      <c r="AY1057" s="51"/>
      <c r="AZ1057" s="59"/>
      <c r="BA1057" s="21"/>
      <c r="BB1057" s="73"/>
      <c r="BC1057" s="21"/>
      <c r="BD1057" s="21"/>
      <c r="BE1057" s="21"/>
      <c r="BF1057" s="21"/>
      <c r="BG1057" s="21"/>
      <c r="BH1057" s="51"/>
      <c r="BI1057" s="108"/>
      <c r="BJ1057" s="51"/>
      <c r="BK1057" s="130"/>
      <c r="BL1057" s="51"/>
      <c r="BM1057" s="59"/>
    </row>
    <row r="1058" spans="1:65" s="5" customFormat="1" ht="15" customHeight="1" x14ac:dyDescent="0.2">
      <c r="A1058" s="21"/>
      <c r="B1058" s="689"/>
      <c r="C1058" s="689"/>
      <c r="D1058" s="689"/>
      <c r="E1058" s="689"/>
      <c r="F1058" s="689"/>
      <c r="G1058" s="46"/>
      <c r="H1058" s="38"/>
      <c r="I1058" s="103"/>
      <c r="K1058" s="59"/>
      <c r="L1058" s="51"/>
      <c r="M1058" s="130"/>
      <c r="N1058" s="21"/>
      <c r="O1058" s="689"/>
      <c r="P1058" s="689"/>
      <c r="Q1058" s="689"/>
      <c r="R1058" s="689"/>
      <c r="S1058" s="689"/>
      <c r="T1058" s="46"/>
      <c r="U1058" s="38"/>
      <c r="V1058" s="103"/>
      <c r="X1058" s="59"/>
      <c r="Y1058" s="51"/>
      <c r="Z1058" s="130"/>
      <c r="AA1058" s="21"/>
      <c r="AB1058" s="689"/>
      <c r="AC1058" s="689"/>
      <c r="AD1058" s="689"/>
      <c r="AE1058" s="689"/>
      <c r="AF1058" s="689"/>
      <c r="AG1058" s="46"/>
      <c r="AH1058" s="37"/>
      <c r="AI1058" s="176"/>
      <c r="AJ1058" s="51"/>
      <c r="AK1058" s="59"/>
      <c r="AL1058" s="51"/>
      <c r="AM1058" s="130"/>
      <c r="AN1058" s="21"/>
      <c r="AO1058" s="689"/>
      <c r="AP1058" s="689"/>
      <c r="AQ1058" s="689"/>
      <c r="AR1058" s="689"/>
      <c r="AS1058" s="689"/>
      <c r="AT1058" s="46"/>
      <c r="AU1058" s="37"/>
      <c r="AV1058" s="176"/>
      <c r="AW1058" s="51"/>
      <c r="AX1058" s="59"/>
      <c r="AY1058" s="51"/>
      <c r="AZ1058" s="130"/>
      <c r="BA1058" s="21"/>
      <c r="BB1058" s="689"/>
      <c r="BC1058" s="689"/>
      <c r="BD1058" s="689"/>
      <c r="BE1058" s="689"/>
      <c r="BF1058" s="689"/>
      <c r="BG1058" s="46"/>
      <c r="BH1058" s="37"/>
      <c r="BI1058" s="176"/>
      <c r="BJ1058" s="51"/>
      <c r="BK1058" s="59"/>
      <c r="BL1058" s="51"/>
      <c r="BM1058" s="130"/>
    </row>
    <row r="1059" spans="1:65" s="5" customFormat="1" ht="15" customHeight="1" x14ac:dyDescent="0.2">
      <c r="A1059" s="21"/>
      <c r="B1059" s="689"/>
      <c r="C1059" s="689"/>
      <c r="D1059" s="689"/>
      <c r="E1059" s="689"/>
      <c r="F1059" s="689"/>
      <c r="G1059" s="46"/>
      <c r="H1059" s="55"/>
      <c r="I1059" s="112"/>
      <c r="J1059" s="46"/>
      <c r="K1059" s="134"/>
      <c r="L1059" s="134"/>
      <c r="M1059" s="49"/>
      <c r="N1059" s="21"/>
      <c r="O1059" s="689"/>
      <c r="P1059" s="689"/>
      <c r="Q1059" s="689"/>
      <c r="R1059" s="689"/>
      <c r="S1059" s="689"/>
      <c r="T1059" s="46"/>
      <c r="U1059" s="55"/>
      <c r="V1059" s="112"/>
      <c r="W1059" s="46"/>
      <c r="X1059" s="134"/>
      <c r="Y1059" s="134"/>
      <c r="Z1059" s="49"/>
      <c r="AA1059" s="21"/>
      <c r="AB1059" s="689"/>
      <c r="AC1059" s="689"/>
      <c r="AD1059" s="689"/>
      <c r="AE1059" s="689"/>
      <c r="AF1059" s="689"/>
      <c r="AG1059" s="46"/>
      <c r="AH1059" s="134"/>
      <c r="AI1059" s="176"/>
      <c r="AJ1059" s="134"/>
      <c r="AK1059" s="134"/>
      <c r="AL1059" s="134"/>
      <c r="AM1059" s="49"/>
      <c r="AN1059" s="21"/>
      <c r="AO1059" s="689"/>
      <c r="AP1059" s="689"/>
      <c r="AQ1059" s="689"/>
      <c r="AR1059" s="689"/>
      <c r="AS1059" s="689"/>
      <c r="AT1059" s="46"/>
      <c r="AU1059" s="134"/>
      <c r="AV1059" s="176"/>
      <c r="AW1059" s="134"/>
      <c r="AX1059" s="134"/>
      <c r="AY1059" s="134"/>
      <c r="AZ1059" s="49"/>
      <c r="BA1059" s="21"/>
      <c r="BB1059" s="689"/>
      <c r="BC1059" s="689"/>
      <c r="BD1059" s="689"/>
      <c r="BE1059" s="689"/>
      <c r="BF1059" s="689"/>
      <c r="BG1059" s="46"/>
      <c r="BH1059" s="134"/>
      <c r="BI1059" s="176"/>
      <c r="BJ1059" s="134"/>
      <c r="BK1059" s="134"/>
      <c r="BL1059" s="134"/>
      <c r="BM1059" s="49"/>
    </row>
    <row r="1060" spans="1:65" s="5" customFormat="1" ht="15" customHeight="1" x14ac:dyDescent="0.2">
      <c r="A1060" s="21"/>
      <c r="B1060" s="73"/>
      <c r="C1060" s="21"/>
      <c r="D1060" s="21"/>
      <c r="E1060" s="21"/>
      <c r="F1060" s="21"/>
      <c r="G1060" s="21"/>
      <c r="H1060" s="73"/>
      <c r="I1060" s="109"/>
      <c r="J1060" s="21"/>
      <c r="K1060" s="130"/>
      <c r="L1060" s="51"/>
      <c r="M1060" s="59"/>
      <c r="N1060" s="21"/>
      <c r="O1060" s="73"/>
      <c r="P1060" s="21"/>
      <c r="Q1060" s="21"/>
      <c r="R1060" s="21"/>
      <c r="S1060" s="21"/>
      <c r="T1060" s="21"/>
      <c r="U1060" s="73"/>
      <c r="V1060" s="109"/>
      <c r="W1060" s="21"/>
      <c r="X1060" s="130"/>
      <c r="Y1060" s="51"/>
      <c r="Z1060" s="59"/>
      <c r="AA1060" s="21"/>
      <c r="AB1060" s="73"/>
      <c r="AC1060" s="21"/>
      <c r="AD1060" s="21"/>
      <c r="AE1060" s="21"/>
      <c r="AF1060" s="21"/>
      <c r="AG1060" s="21"/>
      <c r="AH1060" s="51"/>
      <c r="AI1060" s="108"/>
      <c r="AJ1060" s="51"/>
      <c r="AK1060" s="130"/>
      <c r="AL1060" s="51"/>
      <c r="AM1060" s="59"/>
      <c r="AN1060" s="21"/>
      <c r="AO1060" s="73"/>
      <c r="AP1060" s="21"/>
      <c r="AQ1060" s="21"/>
      <c r="AR1060" s="21"/>
      <c r="AS1060" s="21"/>
      <c r="AT1060" s="21"/>
      <c r="AU1060" s="51"/>
      <c r="AV1060" s="108"/>
      <c r="AW1060" s="51"/>
      <c r="AX1060" s="130"/>
      <c r="AY1060" s="51"/>
      <c r="AZ1060" s="59"/>
      <c r="BA1060" s="21"/>
      <c r="BB1060" s="73"/>
      <c r="BC1060" s="21"/>
      <c r="BD1060" s="21"/>
      <c r="BE1060" s="21"/>
      <c r="BF1060" s="21"/>
      <c r="BG1060" s="21"/>
      <c r="BH1060" s="51"/>
      <c r="BI1060" s="108"/>
      <c r="BJ1060" s="51"/>
      <c r="BK1060" s="130"/>
      <c r="BL1060" s="51"/>
      <c r="BM1060" s="59"/>
    </row>
    <row r="1061" spans="1:65" s="5" customFormat="1" ht="15" customHeight="1" x14ac:dyDescent="0.2">
      <c r="A1061" s="21"/>
      <c r="B1061" s="689"/>
      <c r="C1061" s="689"/>
      <c r="D1061" s="689"/>
      <c r="E1061" s="689"/>
      <c r="F1061" s="46"/>
      <c r="G1061" s="46"/>
      <c r="H1061" s="38"/>
      <c r="I1061" s="103"/>
      <c r="K1061" s="59"/>
      <c r="L1061" s="51"/>
      <c r="M1061" s="130"/>
      <c r="N1061" s="21"/>
      <c r="O1061" s="689"/>
      <c r="P1061" s="689"/>
      <c r="Q1061" s="689"/>
      <c r="R1061" s="689"/>
      <c r="S1061" s="46"/>
      <c r="T1061" s="46"/>
      <c r="U1061" s="38"/>
      <c r="V1061" s="103"/>
      <c r="X1061" s="59"/>
      <c r="Y1061" s="51"/>
      <c r="Z1061" s="130"/>
      <c r="AA1061" s="21"/>
      <c r="AB1061" s="689"/>
      <c r="AC1061" s="689"/>
      <c r="AD1061" s="689"/>
      <c r="AE1061" s="689"/>
      <c r="AF1061" s="46"/>
      <c r="AG1061" s="46"/>
      <c r="AH1061" s="37"/>
      <c r="AI1061" s="176"/>
      <c r="AJ1061" s="51"/>
      <c r="AK1061" s="59"/>
      <c r="AL1061" s="51"/>
      <c r="AM1061" s="130"/>
      <c r="AN1061" s="21"/>
      <c r="AO1061" s="689"/>
      <c r="AP1061" s="689"/>
      <c r="AQ1061" s="689"/>
      <c r="AR1061" s="689"/>
      <c r="AS1061" s="46"/>
      <c r="AT1061" s="46"/>
      <c r="AU1061" s="37"/>
      <c r="AV1061" s="176"/>
      <c r="AW1061" s="51"/>
      <c r="AX1061" s="59"/>
      <c r="AY1061" s="51"/>
      <c r="AZ1061" s="130"/>
      <c r="BA1061" s="21"/>
      <c r="BB1061" s="689"/>
      <c r="BC1061" s="689"/>
      <c r="BD1061" s="689"/>
      <c r="BE1061" s="689"/>
      <c r="BF1061" s="46"/>
      <c r="BG1061" s="46"/>
      <c r="BH1061" s="37"/>
      <c r="BI1061" s="176"/>
      <c r="BJ1061" s="51"/>
      <c r="BK1061" s="59"/>
      <c r="BL1061" s="51"/>
      <c r="BM1061" s="130"/>
    </row>
    <row r="1062" spans="1:65" s="5" customFormat="1" ht="15" customHeight="1" x14ac:dyDescent="0.2">
      <c r="A1062" s="21"/>
      <c r="B1062" s="689"/>
      <c r="C1062" s="689"/>
      <c r="D1062" s="689"/>
      <c r="E1062" s="689"/>
      <c r="F1062" s="46"/>
      <c r="G1062" s="46"/>
      <c r="H1062" s="55"/>
      <c r="I1062" s="112"/>
      <c r="J1062" s="46"/>
      <c r="K1062" s="134"/>
      <c r="L1062" s="51"/>
      <c r="M1062" s="59"/>
      <c r="N1062" s="21"/>
      <c r="O1062" s="689"/>
      <c r="P1062" s="689"/>
      <c r="Q1062" s="689"/>
      <c r="R1062" s="689"/>
      <c r="S1062" s="46"/>
      <c r="T1062" s="46"/>
      <c r="U1062" s="55"/>
      <c r="V1062" s="112"/>
      <c r="W1062" s="46"/>
      <c r="X1062" s="134"/>
      <c r="Y1062" s="51"/>
      <c r="Z1062" s="59"/>
      <c r="AA1062" s="21"/>
      <c r="AB1062" s="689"/>
      <c r="AC1062" s="689"/>
      <c r="AD1062" s="689"/>
      <c r="AE1062" s="689"/>
      <c r="AF1062" s="46"/>
      <c r="AG1062" s="46"/>
      <c r="AH1062" s="134"/>
      <c r="AI1062" s="176"/>
      <c r="AJ1062" s="134"/>
      <c r="AK1062" s="134"/>
      <c r="AL1062" s="51"/>
      <c r="AM1062" s="59"/>
      <c r="AN1062" s="21"/>
      <c r="AO1062" s="689"/>
      <c r="AP1062" s="689"/>
      <c r="AQ1062" s="689"/>
      <c r="AR1062" s="689"/>
      <c r="AS1062" s="46"/>
      <c r="AT1062" s="46"/>
      <c r="AU1062" s="134"/>
      <c r="AV1062" s="176"/>
      <c r="AW1062" s="134"/>
      <c r="AX1062" s="134"/>
      <c r="AY1062" s="51"/>
      <c r="AZ1062" s="59"/>
      <c r="BA1062" s="21"/>
      <c r="BB1062" s="689"/>
      <c r="BC1062" s="689"/>
      <c r="BD1062" s="689"/>
      <c r="BE1062" s="689"/>
      <c r="BF1062" s="46"/>
      <c r="BG1062" s="46"/>
      <c r="BH1062" s="134"/>
      <c r="BI1062" s="176"/>
      <c r="BJ1062" s="134"/>
      <c r="BK1062" s="134"/>
      <c r="BL1062" s="51"/>
      <c r="BM1062" s="59"/>
    </row>
    <row r="1063" spans="1:65" s="5" customFormat="1" x14ac:dyDescent="0.2">
      <c r="A1063" s="21"/>
      <c r="B1063" s="73"/>
      <c r="C1063" s="21"/>
      <c r="D1063" s="21"/>
      <c r="E1063" s="21"/>
      <c r="F1063" s="21"/>
      <c r="G1063" s="21"/>
      <c r="H1063" s="73"/>
      <c r="I1063" s="109"/>
      <c r="J1063" s="21"/>
      <c r="K1063" s="130"/>
      <c r="L1063" s="51"/>
      <c r="M1063" s="59"/>
      <c r="N1063" s="21"/>
      <c r="O1063" s="73"/>
      <c r="P1063" s="21"/>
      <c r="Q1063" s="21"/>
      <c r="R1063" s="21"/>
      <c r="S1063" s="21"/>
      <c r="T1063" s="21"/>
      <c r="U1063" s="73"/>
      <c r="V1063" s="109"/>
      <c r="W1063" s="21"/>
      <c r="X1063" s="130"/>
      <c r="Y1063" s="51"/>
      <c r="Z1063" s="59"/>
      <c r="AA1063" s="21"/>
      <c r="AB1063" s="73"/>
      <c r="AC1063" s="21"/>
      <c r="AD1063" s="21"/>
      <c r="AE1063" s="21"/>
      <c r="AF1063" s="21"/>
      <c r="AG1063" s="21"/>
      <c r="AH1063" s="51"/>
      <c r="AI1063" s="108"/>
      <c r="AJ1063" s="51"/>
      <c r="AK1063" s="130"/>
      <c r="AL1063" s="51"/>
      <c r="AM1063" s="59"/>
      <c r="AN1063" s="21"/>
      <c r="AO1063" s="73"/>
      <c r="AP1063" s="21"/>
      <c r="AQ1063" s="21"/>
      <c r="AR1063" s="21"/>
      <c r="AS1063" s="21"/>
      <c r="AT1063" s="21"/>
      <c r="AU1063" s="51"/>
      <c r="AV1063" s="108"/>
      <c r="AW1063" s="51"/>
      <c r="AX1063" s="130"/>
      <c r="AY1063" s="51"/>
      <c r="AZ1063" s="59"/>
      <c r="BA1063" s="21"/>
      <c r="BB1063" s="73"/>
      <c r="BC1063" s="21"/>
      <c r="BD1063" s="21"/>
      <c r="BE1063" s="21"/>
      <c r="BF1063" s="21"/>
      <c r="BG1063" s="21"/>
      <c r="BH1063" s="51"/>
      <c r="BI1063" s="108"/>
      <c r="BJ1063" s="51"/>
      <c r="BK1063" s="130"/>
      <c r="BL1063" s="51"/>
      <c r="BM1063" s="59"/>
    </row>
    <row r="1064" spans="1:65" s="5" customFormat="1" ht="12.75" customHeight="1" x14ac:dyDescent="0.2">
      <c r="A1064" s="21"/>
      <c r="B1064" s="689"/>
      <c r="C1064" s="689"/>
      <c r="D1064" s="689"/>
      <c r="E1064" s="689"/>
      <c r="F1064" s="689"/>
      <c r="G1064" s="689"/>
      <c r="H1064" s="38"/>
      <c r="I1064" s="103"/>
      <c r="K1064" s="59"/>
      <c r="L1064" s="51"/>
      <c r="M1064" s="130"/>
      <c r="N1064" s="21"/>
      <c r="O1064" s="689"/>
      <c r="P1064" s="689"/>
      <c r="Q1064" s="689"/>
      <c r="R1064" s="689"/>
      <c r="S1064" s="689"/>
      <c r="T1064" s="689"/>
      <c r="U1064" s="38"/>
      <c r="V1064" s="103"/>
      <c r="X1064" s="59"/>
      <c r="Y1064" s="51"/>
      <c r="Z1064" s="130"/>
      <c r="AA1064" s="21"/>
      <c r="AB1064" s="689"/>
      <c r="AC1064" s="689"/>
      <c r="AD1064" s="689"/>
      <c r="AE1064" s="689"/>
      <c r="AF1064" s="689"/>
      <c r="AG1064" s="689"/>
      <c r="AH1064" s="37"/>
      <c r="AI1064" s="176"/>
      <c r="AJ1064" s="51"/>
      <c r="AK1064" s="59"/>
      <c r="AL1064" s="51"/>
      <c r="AM1064" s="130"/>
      <c r="AN1064" s="21"/>
      <c r="AO1064" s="689"/>
      <c r="AP1064" s="689"/>
      <c r="AQ1064" s="689"/>
      <c r="AR1064" s="689"/>
      <c r="AS1064" s="689"/>
      <c r="AT1064" s="689"/>
      <c r="AU1064" s="37"/>
      <c r="AV1064" s="176"/>
      <c r="AW1064" s="51"/>
      <c r="AX1064" s="59"/>
      <c r="AY1064" s="51"/>
      <c r="AZ1064" s="130"/>
      <c r="BA1064" s="21"/>
      <c r="BB1064" s="689"/>
      <c r="BC1064" s="689"/>
      <c r="BD1064" s="689"/>
      <c r="BE1064" s="689"/>
      <c r="BF1064" s="689"/>
      <c r="BG1064" s="689"/>
      <c r="BH1064" s="37"/>
      <c r="BI1064" s="176"/>
      <c r="BJ1064" s="51"/>
      <c r="BK1064" s="59"/>
      <c r="BL1064" s="51"/>
      <c r="BM1064" s="130"/>
    </row>
    <row r="1065" spans="1:65" s="5" customFormat="1" ht="12.75" customHeight="1" x14ac:dyDescent="0.2">
      <c r="A1065" s="21"/>
      <c r="B1065" s="689"/>
      <c r="C1065" s="689"/>
      <c r="D1065" s="689"/>
      <c r="E1065" s="689"/>
      <c r="F1065" s="689"/>
      <c r="G1065" s="46"/>
      <c r="H1065" s="55"/>
      <c r="I1065" s="112"/>
      <c r="J1065" s="46"/>
      <c r="K1065" s="134"/>
      <c r="L1065" s="51"/>
      <c r="M1065" s="59"/>
      <c r="N1065" s="21"/>
      <c r="O1065" s="689"/>
      <c r="P1065" s="689"/>
      <c r="Q1065" s="689"/>
      <c r="R1065" s="689"/>
      <c r="S1065" s="689"/>
      <c r="T1065" s="46"/>
      <c r="U1065" s="55"/>
      <c r="V1065" s="112"/>
      <c r="W1065" s="46"/>
      <c r="X1065" s="134"/>
      <c r="Y1065" s="51"/>
      <c r="Z1065" s="59"/>
      <c r="AA1065" s="21"/>
      <c r="AB1065" s="689"/>
      <c r="AC1065" s="689"/>
      <c r="AD1065" s="689"/>
      <c r="AE1065" s="689"/>
      <c r="AF1065" s="689"/>
      <c r="AG1065" s="46"/>
      <c r="AH1065" s="134"/>
      <c r="AI1065" s="176"/>
      <c r="AJ1065" s="134"/>
      <c r="AK1065" s="134"/>
      <c r="AL1065" s="51"/>
      <c r="AM1065" s="59"/>
      <c r="AN1065" s="21"/>
      <c r="AO1065" s="689"/>
      <c r="AP1065" s="689"/>
      <c r="AQ1065" s="689"/>
      <c r="AR1065" s="689"/>
      <c r="AS1065" s="689"/>
      <c r="AT1065" s="46"/>
      <c r="AU1065" s="134"/>
      <c r="AV1065" s="176"/>
      <c r="AW1065" s="134"/>
      <c r="AX1065" s="134"/>
      <c r="AY1065" s="51"/>
      <c r="AZ1065" s="59"/>
      <c r="BA1065" s="21"/>
      <c r="BB1065" s="689"/>
      <c r="BC1065" s="689"/>
      <c r="BD1065" s="689"/>
      <c r="BE1065" s="689"/>
      <c r="BF1065" s="689"/>
      <c r="BG1065" s="46"/>
      <c r="BH1065" s="134"/>
      <c r="BI1065" s="176"/>
      <c r="BJ1065" s="134"/>
      <c r="BK1065" s="134"/>
      <c r="BL1065" s="51"/>
      <c r="BM1065" s="59"/>
    </row>
    <row r="1066" spans="1:65" s="5" customFormat="1" ht="12.75" customHeight="1" x14ac:dyDescent="0.2">
      <c r="A1066" s="21"/>
      <c r="B1066" s="689"/>
      <c r="C1066" s="689"/>
      <c r="D1066" s="689"/>
      <c r="E1066" s="689"/>
      <c r="F1066" s="689"/>
      <c r="G1066" s="46"/>
      <c r="H1066" s="55"/>
      <c r="I1066" s="112"/>
      <c r="J1066" s="46"/>
      <c r="K1066" s="134"/>
      <c r="L1066" s="51"/>
      <c r="M1066" s="59"/>
      <c r="N1066" s="21"/>
      <c r="O1066" s="689"/>
      <c r="P1066" s="689"/>
      <c r="Q1066" s="689"/>
      <c r="R1066" s="689"/>
      <c r="S1066" s="689"/>
      <c r="T1066" s="46"/>
      <c r="U1066" s="55"/>
      <c r="V1066" s="112"/>
      <c r="W1066" s="46"/>
      <c r="X1066" s="134"/>
      <c r="Y1066" s="51"/>
      <c r="Z1066" s="59"/>
      <c r="AA1066" s="21"/>
      <c r="AB1066" s="689"/>
      <c r="AC1066" s="689"/>
      <c r="AD1066" s="689"/>
      <c r="AE1066" s="689"/>
      <c r="AF1066" s="689"/>
      <c r="AG1066" s="46"/>
      <c r="AH1066" s="134"/>
      <c r="AI1066" s="176"/>
      <c r="AJ1066" s="134"/>
      <c r="AK1066" s="134"/>
      <c r="AL1066" s="51"/>
      <c r="AM1066" s="59"/>
      <c r="AN1066" s="21"/>
      <c r="AO1066" s="689"/>
      <c r="AP1066" s="689"/>
      <c r="AQ1066" s="689"/>
      <c r="AR1066" s="689"/>
      <c r="AS1066" s="689"/>
      <c r="AT1066" s="46"/>
      <c r="AU1066" s="134"/>
      <c r="AV1066" s="176"/>
      <c r="AW1066" s="134"/>
      <c r="AX1066" s="134"/>
      <c r="AY1066" s="51"/>
      <c r="AZ1066" s="59"/>
      <c r="BA1066" s="21"/>
      <c r="BB1066" s="689"/>
      <c r="BC1066" s="689"/>
      <c r="BD1066" s="689"/>
      <c r="BE1066" s="689"/>
      <c r="BF1066" s="689"/>
      <c r="BG1066" s="46"/>
      <c r="BH1066" s="134"/>
      <c r="BI1066" s="176"/>
      <c r="BJ1066" s="134"/>
      <c r="BK1066" s="134"/>
      <c r="BL1066" s="51"/>
      <c r="BM1066" s="59"/>
    </row>
    <row r="1067" spans="1:65" s="5" customFormat="1" x14ac:dyDescent="0.2">
      <c r="A1067" s="21"/>
      <c r="B1067" s="73"/>
      <c r="C1067" s="21"/>
      <c r="D1067" s="21"/>
      <c r="E1067" s="21"/>
      <c r="F1067" s="21"/>
      <c r="G1067" s="21"/>
      <c r="H1067" s="73"/>
      <c r="I1067" s="109"/>
      <c r="J1067" s="21"/>
      <c r="K1067" s="130"/>
      <c r="L1067" s="51"/>
      <c r="M1067" s="59"/>
      <c r="N1067" s="21"/>
      <c r="O1067" s="73"/>
      <c r="P1067" s="21"/>
      <c r="Q1067" s="21"/>
      <c r="R1067" s="21"/>
      <c r="S1067" s="21"/>
      <c r="T1067" s="21"/>
      <c r="U1067" s="73"/>
      <c r="V1067" s="109"/>
      <c r="W1067" s="21"/>
      <c r="X1067" s="130"/>
      <c r="Y1067" s="51"/>
      <c r="Z1067" s="59"/>
      <c r="AA1067" s="21"/>
      <c r="AB1067" s="73"/>
      <c r="AC1067" s="21"/>
      <c r="AD1067" s="21"/>
      <c r="AE1067" s="21"/>
      <c r="AF1067" s="21"/>
      <c r="AG1067" s="21"/>
      <c r="AH1067" s="51"/>
      <c r="AI1067" s="108"/>
      <c r="AJ1067" s="51"/>
      <c r="AK1067" s="130"/>
      <c r="AL1067" s="51"/>
      <c r="AM1067" s="59"/>
      <c r="AN1067" s="21"/>
      <c r="AO1067" s="73"/>
      <c r="AP1067" s="21"/>
      <c r="AQ1067" s="21"/>
      <c r="AR1067" s="21"/>
      <c r="AS1067" s="21"/>
      <c r="AT1067" s="21"/>
      <c r="AU1067" s="51"/>
      <c r="AV1067" s="108"/>
      <c r="AW1067" s="51"/>
      <c r="AX1067" s="130"/>
      <c r="AY1067" s="51"/>
      <c r="AZ1067" s="59"/>
      <c r="BA1067" s="21"/>
      <c r="BB1067" s="73"/>
      <c r="BC1067" s="21"/>
      <c r="BD1067" s="21"/>
      <c r="BE1067" s="21"/>
      <c r="BF1067" s="21"/>
      <c r="BG1067" s="21"/>
      <c r="BH1067" s="51"/>
      <c r="BI1067" s="108"/>
      <c r="BJ1067" s="51"/>
      <c r="BK1067" s="130"/>
      <c r="BL1067" s="51"/>
      <c r="BM1067" s="59"/>
    </row>
    <row r="1068" spans="1:65" s="5" customFormat="1" ht="15" customHeight="1" x14ac:dyDescent="0.2">
      <c r="A1068" s="21"/>
      <c r="B1068" s="689"/>
      <c r="C1068" s="689"/>
      <c r="D1068" s="689"/>
      <c r="E1068" s="689"/>
      <c r="F1068" s="689"/>
      <c r="G1068" s="689"/>
      <c r="H1068" s="32"/>
      <c r="I1068" s="103"/>
      <c r="J1068" s="46"/>
      <c r="K1068" s="33"/>
      <c r="L1068" s="51"/>
      <c r="M1068" s="130"/>
      <c r="N1068" s="21"/>
      <c r="O1068" s="689"/>
      <c r="P1068" s="689"/>
      <c r="Q1068" s="689"/>
      <c r="R1068" s="689"/>
      <c r="S1068" s="689"/>
      <c r="T1068" s="689"/>
      <c r="U1068" s="32"/>
      <c r="V1068" s="103"/>
      <c r="W1068" s="46"/>
      <c r="X1068" s="33"/>
      <c r="Y1068" s="51"/>
      <c r="Z1068" s="130"/>
      <c r="AA1068" s="21"/>
      <c r="AB1068" s="689"/>
      <c r="AC1068" s="689"/>
      <c r="AD1068" s="689"/>
      <c r="AE1068" s="689"/>
      <c r="AF1068" s="689"/>
      <c r="AG1068" s="689"/>
      <c r="AH1068" s="156"/>
      <c r="AI1068" s="176"/>
      <c r="AJ1068" s="134"/>
      <c r="AK1068" s="33"/>
      <c r="AL1068" s="51"/>
      <c r="AM1068" s="130"/>
      <c r="AN1068" s="21"/>
      <c r="AO1068" s="689"/>
      <c r="AP1068" s="689"/>
      <c r="AQ1068" s="689"/>
      <c r="AR1068" s="689"/>
      <c r="AS1068" s="689"/>
      <c r="AT1068" s="689"/>
      <c r="AU1068" s="156"/>
      <c r="AV1068" s="176"/>
      <c r="AW1068" s="134"/>
      <c r="AX1068" s="33"/>
      <c r="AY1068" s="51"/>
      <c r="AZ1068" s="130"/>
      <c r="BA1068" s="21"/>
      <c r="BB1068" s="689"/>
      <c r="BC1068" s="689"/>
      <c r="BD1068" s="689"/>
      <c r="BE1068" s="689"/>
      <c r="BF1068" s="689"/>
      <c r="BG1068" s="689"/>
      <c r="BH1068" s="156"/>
      <c r="BI1068" s="176"/>
      <c r="BJ1068" s="134"/>
      <c r="BK1068" s="33"/>
      <c r="BL1068" s="51"/>
      <c r="BM1068" s="130"/>
    </row>
    <row r="1069" spans="1:65" s="5" customFormat="1" ht="15" customHeight="1" x14ac:dyDescent="0.2">
      <c r="A1069" s="21"/>
      <c r="B1069" s="689"/>
      <c r="C1069" s="689"/>
      <c r="D1069" s="689"/>
      <c r="E1069" s="689"/>
      <c r="F1069" s="689"/>
      <c r="G1069" s="46"/>
      <c r="H1069" s="55"/>
      <c r="I1069" s="112"/>
      <c r="J1069" s="46"/>
      <c r="K1069" s="134"/>
      <c r="L1069" s="134"/>
      <c r="M1069" s="49"/>
      <c r="N1069" s="21"/>
      <c r="O1069" s="689"/>
      <c r="P1069" s="689"/>
      <c r="Q1069" s="689"/>
      <c r="R1069" s="689"/>
      <c r="S1069" s="689"/>
      <c r="T1069" s="46"/>
      <c r="U1069" s="55"/>
      <c r="V1069" s="112"/>
      <c r="W1069" s="46"/>
      <c r="X1069" s="134"/>
      <c r="Y1069" s="134"/>
      <c r="Z1069" s="49"/>
      <c r="AA1069" s="21"/>
      <c r="AB1069" s="689"/>
      <c r="AC1069" s="689"/>
      <c r="AD1069" s="689"/>
      <c r="AE1069" s="689"/>
      <c r="AF1069" s="689"/>
      <c r="AG1069" s="46"/>
      <c r="AH1069" s="134"/>
      <c r="AI1069" s="176"/>
      <c r="AJ1069" s="134"/>
      <c r="AK1069" s="134"/>
      <c r="AL1069" s="134"/>
      <c r="AM1069" s="49"/>
      <c r="AN1069" s="21"/>
      <c r="AO1069" s="689"/>
      <c r="AP1069" s="689"/>
      <c r="AQ1069" s="689"/>
      <c r="AR1069" s="689"/>
      <c r="AS1069" s="689"/>
      <c r="AT1069" s="46"/>
      <c r="AU1069" s="134"/>
      <c r="AV1069" s="176"/>
      <c r="AW1069" s="134"/>
      <c r="AX1069" s="134"/>
      <c r="AY1069" s="134"/>
      <c r="AZ1069" s="49"/>
      <c r="BA1069" s="21"/>
      <c r="BB1069" s="689"/>
      <c r="BC1069" s="689"/>
      <c r="BD1069" s="689"/>
      <c r="BE1069" s="689"/>
      <c r="BF1069" s="689"/>
      <c r="BG1069" s="46"/>
      <c r="BH1069" s="134"/>
      <c r="BI1069" s="176"/>
      <c r="BJ1069" s="134"/>
      <c r="BK1069" s="134"/>
      <c r="BL1069" s="134"/>
      <c r="BM1069" s="49"/>
    </row>
    <row r="1070" spans="1:65" s="5" customFormat="1" ht="12.75" customHeight="1" x14ac:dyDescent="0.2">
      <c r="A1070" s="39"/>
      <c r="B1070" s="689"/>
      <c r="C1070" s="689"/>
      <c r="D1070" s="689"/>
      <c r="E1070" s="689"/>
      <c r="F1070" s="689"/>
      <c r="G1070" s="46"/>
      <c r="H1070" s="55"/>
      <c r="I1070" s="112"/>
      <c r="J1070" s="46"/>
      <c r="K1070" s="134"/>
      <c r="L1070" s="51"/>
      <c r="M1070" s="59"/>
      <c r="N1070" s="39"/>
      <c r="O1070" s="689"/>
      <c r="P1070" s="689"/>
      <c r="Q1070" s="689"/>
      <c r="R1070" s="689"/>
      <c r="S1070" s="689"/>
      <c r="T1070" s="46"/>
      <c r="U1070" s="55"/>
      <c r="V1070" s="112"/>
      <c r="W1070" s="46"/>
      <c r="X1070" s="134"/>
      <c r="Y1070" s="51"/>
      <c r="Z1070" s="59"/>
      <c r="AA1070" s="39"/>
      <c r="AB1070" s="689"/>
      <c r="AC1070" s="689"/>
      <c r="AD1070" s="689"/>
      <c r="AE1070" s="689"/>
      <c r="AF1070" s="689"/>
      <c r="AG1070" s="46"/>
      <c r="AH1070" s="134"/>
      <c r="AI1070" s="176"/>
      <c r="AJ1070" s="134"/>
      <c r="AK1070" s="134"/>
      <c r="AL1070" s="51"/>
      <c r="AM1070" s="59"/>
      <c r="AN1070" s="39"/>
      <c r="AO1070" s="689"/>
      <c r="AP1070" s="689"/>
      <c r="AQ1070" s="689"/>
      <c r="AR1070" s="689"/>
      <c r="AS1070" s="689"/>
      <c r="AT1070" s="46"/>
      <c r="AU1070" s="134"/>
      <c r="AV1070" s="176"/>
      <c r="AW1070" s="134"/>
      <c r="AX1070" s="134"/>
      <c r="AY1070" s="51"/>
      <c r="AZ1070" s="59"/>
      <c r="BA1070" s="39"/>
      <c r="BB1070" s="689"/>
      <c r="BC1070" s="689"/>
      <c r="BD1070" s="689"/>
      <c r="BE1070" s="689"/>
      <c r="BF1070" s="689"/>
      <c r="BG1070" s="46"/>
      <c r="BH1070" s="134"/>
      <c r="BI1070" s="176"/>
      <c r="BJ1070" s="134"/>
      <c r="BK1070" s="134"/>
      <c r="BL1070" s="51"/>
      <c r="BM1070" s="59"/>
    </row>
    <row r="1071" spans="1:65" s="5" customFormat="1" ht="12.75" customHeight="1" x14ac:dyDescent="0.2">
      <c r="A1071" s="39"/>
      <c r="B1071" s="773"/>
      <c r="C1071" s="773"/>
      <c r="D1071" s="773"/>
      <c r="E1071" s="773"/>
      <c r="F1071" s="773"/>
      <c r="G1071" s="773"/>
      <c r="H1071" s="773"/>
      <c r="I1071" s="773"/>
      <c r="J1071" s="773"/>
      <c r="K1071" s="773"/>
      <c r="L1071" s="773"/>
      <c r="M1071" s="773"/>
      <c r="N1071" s="39"/>
      <c r="O1071" s="47"/>
      <c r="P1071" s="47"/>
      <c r="Q1071" s="47"/>
      <c r="R1071" s="47"/>
      <c r="S1071" s="47"/>
      <c r="T1071" s="47"/>
      <c r="U1071" s="47"/>
      <c r="V1071" s="47"/>
      <c r="W1071" s="47"/>
      <c r="X1071" s="47"/>
      <c r="Y1071" s="47"/>
      <c r="Z1071" s="47"/>
      <c r="AA1071" s="39"/>
      <c r="AB1071" s="47"/>
      <c r="AC1071" s="47"/>
      <c r="AD1071" s="47"/>
      <c r="AE1071" s="47"/>
      <c r="AF1071" s="47"/>
      <c r="AG1071" s="47"/>
      <c r="AH1071" s="51"/>
      <c r="AI1071" s="51"/>
      <c r="AJ1071" s="51"/>
      <c r="AK1071" s="51"/>
      <c r="AL1071" s="51"/>
      <c r="AM1071" s="51"/>
      <c r="AN1071" s="39"/>
      <c r="AO1071" s="47"/>
      <c r="AP1071" s="47"/>
      <c r="AQ1071" s="47"/>
      <c r="AR1071" s="47"/>
      <c r="AS1071" s="47"/>
      <c r="AT1071" s="47"/>
      <c r="AU1071" s="51"/>
      <c r="AV1071" s="51"/>
      <c r="AW1071" s="51"/>
      <c r="AX1071" s="51"/>
      <c r="AY1071" s="51"/>
      <c r="AZ1071" s="51"/>
      <c r="BA1071" s="39"/>
      <c r="BB1071" s="47"/>
      <c r="BC1071" s="47"/>
      <c r="BD1071" s="47"/>
      <c r="BE1071" s="47"/>
      <c r="BF1071" s="47"/>
      <c r="BG1071" s="47"/>
      <c r="BH1071" s="51"/>
      <c r="BI1071" s="51"/>
      <c r="BJ1071" s="51"/>
      <c r="BK1071" s="51"/>
      <c r="BL1071" s="51"/>
      <c r="BM1071" s="51"/>
    </row>
    <row r="1072" spans="1:65" s="5" customFormat="1" x14ac:dyDescent="0.2">
      <c r="A1072" s="39"/>
      <c r="B1072" s="55"/>
      <c r="C1072" s="45"/>
      <c r="D1072" s="45"/>
      <c r="E1072" s="45"/>
      <c r="F1072" s="45"/>
      <c r="G1072" s="45"/>
      <c r="H1072" s="55"/>
      <c r="I1072" s="100"/>
      <c r="J1072" s="45"/>
      <c r="K1072" s="134"/>
      <c r="L1072" s="51"/>
      <c r="M1072" s="59"/>
      <c r="N1072" s="39"/>
      <c r="O1072" s="55"/>
      <c r="P1072" s="45"/>
      <c r="Q1072" s="45"/>
      <c r="R1072" s="45"/>
      <c r="S1072" s="45"/>
      <c r="T1072" s="45"/>
      <c r="U1072" s="55"/>
      <c r="V1072" s="100"/>
      <c r="W1072" s="45"/>
      <c r="X1072" s="134"/>
      <c r="Y1072" s="51"/>
      <c r="Z1072" s="59"/>
      <c r="AA1072" s="39"/>
      <c r="AB1072" s="55"/>
      <c r="AC1072" s="45"/>
      <c r="AD1072" s="45"/>
      <c r="AE1072" s="45"/>
      <c r="AF1072" s="45"/>
      <c r="AG1072" s="45"/>
      <c r="AH1072" s="134"/>
      <c r="AI1072" s="176"/>
      <c r="AJ1072" s="134"/>
      <c r="AK1072" s="134"/>
      <c r="AL1072" s="51"/>
      <c r="AM1072" s="59"/>
      <c r="AN1072" s="39"/>
      <c r="AO1072" s="55"/>
      <c r="AP1072" s="45"/>
      <c r="AQ1072" s="45"/>
      <c r="AR1072" s="45"/>
      <c r="AS1072" s="45"/>
      <c r="AT1072" s="45"/>
      <c r="AU1072" s="134"/>
      <c r="AV1072" s="176"/>
      <c r="AW1072" s="134"/>
      <c r="AX1072" s="134"/>
      <c r="AY1072" s="51"/>
      <c r="AZ1072" s="59"/>
      <c r="BA1072" s="39"/>
      <c r="BB1072" s="55"/>
      <c r="BC1072" s="45"/>
      <c r="BD1072" s="45"/>
      <c r="BE1072" s="45"/>
      <c r="BF1072" s="45"/>
      <c r="BG1072" s="45"/>
      <c r="BH1072" s="134"/>
      <c r="BI1072" s="176"/>
      <c r="BJ1072" s="134"/>
      <c r="BK1072" s="134"/>
      <c r="BL1072" s="51"/>
      <c r="BM1072" s="59"/>
    </row>
    <row r="1073" spans="1:65" s="5" customFormat="1" ht="12.75" customHeight="1" x14ac:dyDescent="0.2">
      <c r="A1073" s="21"/>
      <c r="B1073" s="689"/>
      <c r="C1073" s="689"/>
      <c r="D1073" s="689"/>
      <c r="E1073" s="689"/>
      <c r="F1073" s="689"/>
      <c r="G1073" s="689"/>
      <c r="H1073" s="38"/>
      <c r="I1073" s="103"/>
      <c r="K1073" s="59"/>
      <c r="L1073" s="51"/>
      <c r="M1073" s="130"/>
      <c r="N1073" s="21"/>
      <c r="O1073" s="689"/>
      <c r="P1073" s="689"/>
      <c r="Q1073" s="689"/>
      <c r="R1073" s="689"/>
      <c r="S1073" s="689"/>
      <c r="T1073" s="689"/>
      <c r="U1073" s="38"/>
      <c r="V1073" s="103"/>
      <c r="X1073" s="59"/>
      <c r="Y1073" s="51"/>
      <c r="Z1073" s="130"/>
      <c r="AA1073" s="21"/>
      <c r="AB1073" s="689"/>
      <c r="AC1073" s="689"/>
      <c r="AD1073" s="689"/>
      <c r="AE1073" s="689"/>
      <c r="AF1073" s="689"/>
      <c r="AG1073" s="689"/>
      <c r="AH1073" s="37"/>
      <c r="AI1073" s="176"/>
      <c r="AJ1073" s="51"/>
      <c r="AK1073" s="59"/>
      <c r="AL1073" s="51"/>
      <c r="AM1073" s="130"/>
      <c r="AN1073" s="21"/>
      <c r="AO1073" s="689"/>
      <c r="AP1073" s="689"/>
      <c r="AQ1073" s="689"/>
      <c r="AR1073" s="689"/>
      <c r="AS1073" s="689"/>
      <c r="AT1073" s="689"/>
      <c r="AU1073" s="37"/>
      <c r="AV1073" s="176"/>
      <c r="AW1073" s="51"/>
      <c r="AX1073" s="59"/>
      <c r="AY1073" s="51"/>
      <c r="AZ1073" s="130"/>
      <c r="BA1073" s="21"/>
      <c r="BB1073" s="689"/>
      <c r="BC1073" s="689"/>
      <c r="BD1073" s="689"/>
      <c r="BE1073" s="689"/>
      <c r="BF1073" s="689"/>
      <c r="BG1073" s="689"/>
      <c r="BH1073" s="37"/>
      <c r="BI1073" s="176"/>
      <c r="BJ1073" s="51"/>
      <c r="BK1073" s="59"/>
      <c r="BL1073" s="51"/>
      <c r="BM1073" s="130"/>
    </row>
    <row r="1074" spans="1:65" s="5" customFormat="1" ht="12.75" customHeight="1" x14ac:dyDescent="0.2">
      <c r="A1074" s="21"/>
      <c r="B1074" s="689"/>
      <c r="C1074" s="689"/>
      <c r="D1074" s="689"/>
      <c r="E1074" s="689"/>
      <c r="F1074" s="689"/>
      <c r="G1074" s="46"/>
      <c r="H1074" s="55"/>
      <c r="I1074" s="112"/>
      <c r="J1074" s="46"/>
      <c r="K1074" s="134"/>
      <c r="L1074" s="51"/>
      <c r="M1074" s="59"/>
      <c r="N1074" s="21"/>
      <c r="O1074" s="689"/>
      <c r="P1074" s="689"/>
      <c r="Q1074" s="689"/>
      <c r="R1074" s="689"/>
      <c r="S1074" s="689"/>
      <c r="T1074" s="46"/>
      <c r="U1074" s="55"/>
      <c r="V1074" s="112"/>
      <c r="W1074" s="46"/>
      <c r="X1074" s="134"/>
      <c r="Y1074" s="51"/>
      <c r="Z1074" s="59"/>
      <c r="AA1074" s="21"/>
      <c r="AB1074" s="689"/>
      <c r="AC1074" s="689"/>
      <c r="AD1074" s="689"/>
      <c r="AE1074" s="689"/>
      <c r="AF1074" s="689"/>
      <c r="AG1074" s="46"/>
      <c r="AH1074" s="134"/>
      <c r="AI1074" s="176"/>
      <c r="AJ1074" s="134"/>
      <c r="AK1074" s="134"/>
      <c r="AL1074" s="51"/>
      <c r="AM1074" s="59"/>
      <c r="AN1074" s="21"/>
      <c r="AO1074" s="689"/>
      <c r="AP1074" s="689"/>
      <c r="AQ1074" s="689"/>
      <c r="AR1074" s="689"/>
      <c r="AS1074" s="689"/>
      <c r="AT1074" s="46"/>
      <c r="AU1074" s="134"/>
      <c r="AV1074" s="176"/>
      <c r="AW1074" s="134"/>
      <c r="AX1074" s="134"/>
      <c r="AY1074" s="51"/>
      <c r="AZ1074" s="59"/>
      <c r="BA1074" s="21"/>
      <c r="BB1074" s="689"/>
      <c r="BC1074" s="689"/>
      <c r="BD1074" s="689"/>
      <c r="BE1074" s="689"/>
      <c r="BF1074" s="689"/>
      <c r="BG1074" s="46"/>
      <c r="BH1074" s="134"/>
      <c r="BI1074" s="176"/>
      <c r="BJ1074" s="134"/>
      <c r="BK1074" s="134"/>
      <c r="BL1074" s="51"/>
      <c r="BM1074" s="59"/>
    </row>
    <row r="1075" spans="1:65" s="5" customFormat="1" ht="12.75" customHeight="1" x14ac:dyDescent="0.2">
      <c r="A1075" s="21"/>
      <c r="B1075" s="689"/>
      <c r="C1075" s="689"/>
      <c r="D1075" s="689"/>
      <c r="E1075" s="689"/>
      <c r="F1075" s="689"/>
      <c r="G1075" s="46"/>
      <c r="H1075" s="55"/>
      <c r="I1075" s="112"/>
      <c r="J1075" s="46"/>
      <c r="K1075" s="134"/>
      <c r="L1075" s="51"/>
      <c r="M1075" s="59"/>
      <c r="N1075" s="21"/>
      <c r="O1075" s="689"/>
      <c r="P1075" s="689"/>
      <c r="Q1075" s="689"/>
      <c r="R1075" s="689"/>
      <c r="S1075" s="689"/>
      <c r="T1075" s="46"/>
      <c r="U1075" s="55"/>
      <c r="V1075" s="112"/>
      <c r="W1075" s="46"/>
      <c r="X1075" s="134"/>
      <c r="Y1075" s="51"/>
      <c r="Z1075" s="59"/>
      <c r="AA1075" s="21"/>
      <c r="AB1075" s="689"/>
      <c r="AC1075" s="689"/>
      <c r="AD1075" s="689"/>
      <c r="AE1075" s="689"/>
      <c r="AF1075" s="689"/>
      <c r="AG1075" s="46"/>
      <c r="AH1075" s="134"/>
      <c r="AI1075" s="176"/>
      <c r="AJ1075" s="134"/>
      <c r="AK1075" s="134"/>
      <c r="AL1075" s="51"/>
      <c r="AM1075" s="59"/>
      <c r="AN1075" s="21"/>
      <c r="AO1075" s="689"/>
      <c r="AP1075" s="689"/>
      <c r="AQ1075" s="689"/>
      <c r="AR1075" s="689"/>
      <c r="AS1075" s="689"/>
      <c r="AT1075" s="46"/>
      <c r="AU1075" s="134"/>
      <c r="AV1075" s="176"/>
      <c r="AW1075" s="134"/>
      <c r="AX1075" s="134"/>
      <c r="AY1075" s="51"/>
      <c r="AZ1075" s="59"/>
      <c r="BA1075" s="21"/>
      <c r="BB1075" s="689"/>
      <c r="BC1075" s="689"/>
      <c r="BD1075" s="689"/>
      <c r="BE1075" s="689"/>
      <c r="BF1075" s="689"/>
      <c r="BG1075" s="46"/>
      <c r="BH1075" s="134"/>
      <c r="BI1075" s="176"/>
      <c r="BJ1075" s="134"/>
      <c r="BK1075" s="134"/>
      <c r="BL1075" s="51"/>
      <c r="BM1075" s="59"/>
    </row>
    <row r="1076" spans="1:65" s="5" customFormat="1" x14ac:dyDescent="0.2">
      <c r="A1076" s="21"/>
      <c r="B1076" s="73"/>
      <c r="C1076" s="21"/>
      <c r="D1076" s="21"/>
      <c r="E1076" s="21"/>
      <c r="F1076" s="21"/>
      <c r="G1076" s="21"/>
      <c r="H1076" s="73"/>
      <c r="I1076" s="109"/>
      <c r="J1076" s="21"/>
      <c r="K1076" s="130"/>
      <c r="L1076" s="51"/>
      <c r="M1076" s="59"/>
      <c r="N1076" s="21"/>
      <c r="O1076" s="73"/>
      <c r="P1076" s="21"/>
      <c r="Q1076" s="21"/>
      <c r="R1076" s="21"/>
      <c r="S1076" s="21"/>
      <c r="T1076" s="21"/>
      <c r="U1076" s="73"/>
      <c r="V1076" s="109"/>
      <c r="W1076" s="21"/>
      <c r="X1076" s="130"/>
      <c r="Y1076" s="51"/>
      <c r="Z1076" s="59"/>
      <c r="AA1076" s="21"/>
      <c r="AB1076" s="73"/>
      <c r="AC1076" s="21"/>
      <c r="AD1076" s="21"/>
      <c r="AE1076" s="21"/>
      <c r="AF1076" s="21"/>
      <c r="AG1076" s="21"/>
      <c r="AH1076" s="51"/>
      <c r="AI1076" s="108"/>
      <c r="AJ1076" s="51"/>
      <c r="AK1076" s="130"/>
      <c r="AL1076" s="51"/>
      <c r="AM1076" s="59"/>
      <c r="AN1076" s="21"/>
      <c r="AO1076" s="73"/>
      <c r="AP1076" s="21"/>
      <c r="AQ1076" s="21"/>
      <c r="AR1076" s="21"/>
      <c r="AS1076" s="21"/>
      <c r="AT1076" s="21"/>
      <c r="AU1076" s="51"/>
      <c r="AV1076" s="108"/>
      <c r="AW1076" s="51"/>
      <c r="AX1076" s="130"/>
      <c r="AY1076" s="51"/>
      <c r="AZ1076" s="59"/>
      <c r="BA1076" s="21"/>
      <c r="BB1076" s="73"/>
      <c r="BC1076" s="21"/>
      <c r="BD1076" s="21"/>
      <c r="BE1076" s="21"/>
      <c r="BF1076" s="21"/>
      <c r="BG1076" s="21"/>
      <c r="BH1076" s="51"/>
      <c r="BI1076" s="108"/>
      <c r="BJ1076" s="51"/>
      <c r="BK1076" s="130"/>
      <c r="BL1076" s="51"/>
      <c r="BM1076" s="59"/>
    </row>
    <row r="1077" spans="1:65" s="5" customFormat="1" ht="12.75" customHeight="1" x14ac:dyDescent="0.2">
      <c r="A1077" s="21"/>
      <c r="B1077" s="689"/>
      <c r="C1077" s="689"/>
      <c r="D1077" s="689"/>
      <c r="E1077" s="689"/>
      <c r="F1077" s="689"/>
      <c r="G1077" s="689"/>
      <c r="H1077" s="689"/>
      <c r="I1077" s="689"/>
      <c r="J1077" s="689"/>
      <c r="K1077" s="689"/>
      <c r="L1077" s="51"/>
      <c r="M1077" s="59"/>
      <c r="N1077" s="21"/>
      <c r="O1077" s="59"/>
      <c r="P1077" s="59"/>
      <c r="Q1077" s="59"/>
      <c r="R1077" s="59"/>
      <c r="S1077" s="59"/>
      <c r="T1077" s="59"/>
      <c r="U1077" s="59"/>
      <c r="V1077" s="59"/>
      <c r="W1077" s="59"/>
      <c r="X1077" s="59"/>
      <c r="Y1077" s="51"/>
      <c r="Z1077" s="59"/>
      <c r="AA1077" s="21"/>
      <c r="AB1077" s="59"/>
      <c r="AC1077" s="59"/>
      <c r="AD1077" s="59"/>
      <c r="AE1077" s="59"/>
      <c r="AF1077" s="59"/>
      <c r="AG1077" s="59"/>
      <c r="AH1077" s="51"/>
      <c r="AI1077" s="51"/>
      <c r="AJ1077" s="51"/>
      <c r="AK1077" s="51"/>
      <c r="AL1077" s="51"/>
      <c r="AM1077" s="59"/>
      <c r="AN1077" s="21"/>
      <c r="AO1077" s="59"/>
      <c r="AP1077" s="59"/>
      <c r="AQ1077" s="59"/>
      <c r="AR1077" s="59"/>
      <c r="AS1077" s="59"/>
      <c r="AT1077" s="59"/>
      <c r="AU1077" s="51"/>
      <c r="AV1077" s="51"/>
      <c r="AW1077" s="51"/>
      <c r="AX1077" s="51"/>
      <c r="AY1077" s="51"/>
      <c r="AZ1077" s="59"/>
      <c r="BA1077" s="21"/>
      <c r="BB1077" s="59"/>
      <c r="BC1077" s="59"/>
      <c r="BD1077" s="59"/>
      <c r="BE1077" s="59"/>
      <c r="BF1077" s="59"/>
      <c r="BG1077" s="59"/>
      <c r="BH1077" s="51"/>
      <c r="BI1077" s="51"/>
      <c r="BJ1077" s="51"/>
      <c r="BK1077" s="51"/>
      <c r="BL1077" s="51"/>
      <c r="BM1077" s="59"/>
    </row>
    <row r="1078" spans="1:65" s="5" customFormat="1" ht="12.75" customHeight="1" x14ac:dyDescent="0.2">
      <c r="A1078" s="21"/>
      <c r="B1078" s="55"/>
      <c r="C1078" s="45"/>
      <c r="D1078" s="45"/>
      <c r="E1078" s="45"/>
      <c r="F1078" s="45"/>
      <c r="G1078" s="45"/>
      <c r="H1078" s="55"/>
      <c r="I1078" s="100"/>
      <c r="J1078" s="45"/>
      <c r="K1078" s="134"/>
      <c r="L1078" s="51"/>
      <c r="M1078" s="59"/>
      <c r="N1078" s="21"/>
      <c r="O1078" s="55"/>
      <c r="P1078" s="45"/>
      <c r="Q1078" s="45"/>
      <c r="R1078" s="45"/>
      <c r="S1078" s="45"/>
      <c r="T1078" s="45"/>
      <c r="U1078" s="55"/>
      <c r="V1078" s="100"/>
      <c r="W1078" s="45"/>
      <c r="X1078" s="134"/>
      <c r="Y1078" s="51"/>
      <c r="Z1078" s="59"/>
      <c r="AA1078" s="21"/>
      <c r="AB1078" s="55"/>
      <c r="AC1078" s="45"/>
      <c r="AD1078" s="45"/>
      <c r="AE1078" s="45"/>
      <c r="AF1078" s="45"/>
      <c r="AG1078" s="45"/>
      <c r="AH1078" s="134"/>
      <c r="AI1078" s="176"/>
      <c r="AJ1078" s="134"/>
      <c r="AK1078" s="134"/>
      <c r="AL1078" s="51"/>
      <c r="AM1078" s="59"/>
      <c r="AN1078" s="21"/>
      <c r="AO1078" s="55"/>
      <c r="AP1078" s="45"/>
      <c r="AQ1078" s="45"/>
      <c r="AR1078" s="45"/>
      <c r="AS1078" s="45"/>
      <c r="AT1078" s="45"/>
      <c r="AU1078" s="134"/>
      <c r="AV1078" s="176"/>
      <c r="AW1078" s="134"/>
      <c r="AX1078" s="134"/>
      <c r="AY1078" s="51"/>
      <c r="AZ1078" s="59"/>
      <c r="BA1078" s="21"/>
      <c r="BB1078" s="55"/>
      <c r="BC1078" s="45"/>
      <c r="BD1078" s="45"/>
      <c r="BE1078" s="45"/>
      <c r="BF1078" s="45"/>
      <c r="BG1078" s="45"/>
      <c r="BH1078" s="134"/>
      <c r="BI1078" s="176"/>
      <c r="BJ1078" s="134"/>
      <c r="BK1078" s="134"/>
      <c r="BL1078" s="51"/>
      <c r="BM1078" s="59"/>
    </row>
    <row r="1079" spans="1:65" s="5" customFormat="1" ht="12.75" customHeight="1" x14ac:dyDescent="0.2">
      <c r="A1079" s="21"/>
      <c r="B1079" s="690"/>
      <c r="C1079" s="690"/>
      <c r="D1079" s="690"/>
      <c r="E1079" s="690"/>
      <c r="F1079" s="690"/>
      <c r="G1079" s="690"/>
      <c r="H1079" s="32"/>
      <c r="I1079" s="111"/>
      <c r="K1079" s="130"/>
      <c r="L1079" s="51"/>
      <c r="M1079" s="173"/>
      <c r="N1079" s="21"/>
      <c r="O1079" s="690"/>
      <c r="P1079" s="690"/>
      <c r="Q1079" s="690"/>
      <c r="R1079" s="690"/>
      <c r="S1079" s="690"/>
      <c r="T1079" s="690"/>
      <c r="U1079" s="32"/>
      <c r="V1079" s="111"/>
      <c r="X1079" s="130"/>
      <c r="Y1079" s="51"/>
      <c r="Z1079" s="173"/>
      <c r="AA1079" s="21"/>
      <c r="AB1079" s="690"/>
      <c r="AC1079" s="690"/>
      <c r="AD1079" s="690"/>
      <c r="AE1079" s="690"/>
      <c r="AF1079" s="690"/>
      <c r="AG1079" s="690"/>
      <c r="AH1079" s="156"/>
      <c r="AI1079" s="176"/>
      <c r="AJ1079" s="51"/>
      <c r="AK1079" s="130"/>
      <c r="AL1079" s="51"/>
      <c r="AM1079" s="173"/>
      <c r="AN1079" s="21"/>
      <c r="AO1079" s="690"/>
      <c r="AP1079" s="690"/>
      <c r="AQ1079" s="690"/>
      <c r="AR1079" s="690"/>
      <c r="AS1079" s="690"/>
      <c r="AT1079" s="690"/>
      <c r="AU1079" s="156"/>
      <c r="AV1079" s="176"/>
      <c r="AW1079" s="51"/>
      <c r="AX1079" s="130"/>
      <c r="AY1079" s="51"/>
      <c r="AZ1079" s="173"/>
      <c r="BA1079" s="21"/>
      <c r="BB1079" s="690"/>
      <c r="BC1079" s="690"/>
      <c r="BD1079" s="690"/>
      <c r="BE1079" s="690"/>
      <c r="BF1079" s="690"/>
      <c r="BG1079" s="690"/>
      <c r="BH1079" s="156"/>
      <c r="BI1079" s="176"/>
      <c r="BJ1079" s="51"/>
      <c r="BK1079" s="130"/>
      <c r="BL1079" s="51"/>
      <c r="BM1079" s="173"/>
    </row>
    <row r="1080" spans="1:65" s="5" customFormat="1" ht="12.75" customHeight="1" x14ac:dyDescent="0.2">
      <c r="A1080" s="21"/>
      <c r="B1080" s="689"/>
      <c r="C1080" s="689"/>
      <c r="D1080" s="689"/>
      <c r="E1080" s="689"/>
      <c r="F1080" s="689"/>
      <c r="G1080" s="689"/>
      <c r="H1080" s="55"/>
      <c r="I1080" s="100"/>
      <c r="J1080" s="45"/>
      <c r="K1080" s="204"/>
      <c r="L1080" s="51"/>
      <c r="M1080" s="173"/>
      <c r="N1080" s="21"/>
      <c r="O1080" s="689"/>
      <c r="P1080" s="689"/>
      <c r="Q1080" s="689"/>
      <c r="R1080" s="689"/>
      <c r="S1080" s="689"/>
      <c r="T1080" s="689"/>
      <c r="U1080" s="55"/>
      <c r="V1080" s="100"/>
      <c r="W1080" s="45"/>
      <c r="X1080" s="204"/>
      <c r="Y1080" s="51"/>
      <c r="Z1080" s="173"/>
      <c r="AA1080" s="21"/>
      <c r="AB1080" s="689"/>
      <c r="AC1080" s="689"/>
      <c r="AD1080" s="689"/>
      <c r="AE1080" s="689"/>
      <c r="AF1080" s="689"/>
      <c r="AG1080" s="689"/>
      <c r="AH1080" s="134"/>
      <c r="AI1080" s="176"/>
      <c r="AJ1080" s="134"/>
      <c r="AK1080" s="204"/>
      <c r="AL1080" s="51"/>
      <c r="AM1080" s="173"/>
      <c r="AN1080" s="21"/>
      <c r="AO1080" s="689"/>
      <c r="AP1080" s="689"/>
      <c r="AQ1080" s="689"/>
      <c r="AR1080" s="689"/>
      <c r="AS1080" s="689"/>
      <c r="AT1080" s="689"/>
      <c r="AU1080" s="134"/>
      <c r="AV1080" s="176"/>
      <c r="AW1080" s="134"/>
      <c r="AX1080" s="204"/>
      <c r="AY1080" s="51"/>
      <c r="AZ1080" s="173"/>
      <c r="BA1080" s="21"/>
      <c r="BB1080" s="689"/>
      <c r="BC1080" s="689"/>
      <c r="BD1080" s="689"/>
      <c r="BE1080" s="689"/>
      <c r="BF1080" s="689"/>
      <c r="BG1080" s="689"/>
      <c r="BH1080" s="134"/>
      <c r="BI1080" s="176"/>
      <c r="BJ1080" s="134"/>
      <c r="BK1080" s="204"/>
      <c r="BL1080" s="51"/>
      <c r="BM1080" s="173"/>
    </row>
    <row r="1081" spans="1:65" s="5" customFormat="1" ht="12.75" customHeight="1" x14ac:dyDescent="0.2">
      <c r="A1081" s="21"/>
      <c r="B1081" s="691"/>
      <c r="C1081" s="691"/>
      <c r="D1081" s="691"/>
      <c r="E1081" s="691"/>
      <c r="F1081" s="691"/>
      <c r="G1081" s="691"/>
      <c r="H1081" s="55"/>
      <c r="I1081" s="100"/>
      <c r="J1081" s="45"/>
      <c r="K1081" s="134"/>
      <c r="L1081" s="51"/>
      <c r="M1081" s="173"/>
      <c r="N1081" s="21"/>
      <c r="O1081" s="691"/>
      <c r="P1081" s="691"/>
      <c r="Q1081" s="691"/>
      <c r="R1081" s="691"/>
      <c r="S1081" s="691"/>
      <c r="T1081" s="691"/>
      <c r="U1081" s="55"/>
      <c r="V1081" s="100"/>
      <c r="W1081" s="45"/>
      <c r="X1081" s="134"/>
      <c r="Y1081" s="51"/>
      <c r="Z1081" s="173"/>
      <c r="AA1081" s="21"/>
      <c r="AB1081" s="691"/>
      <c r="AC1081" s="691"/>
      <c r="AD1081" s="691"/>
      <c r="AE1081" s="691"/>
      <c r="AF1081" s="691"/>
      <c r="AG1081" s="691"/>
      <c r="AH1081" s="134"/>
      <c r="AI1081" s="176"/>
      <c r="AJ1081" s="134"/>
      <c r="AK1081" s="134"/>
      <c r="AL1081" s="51"/>
      <c r="AM1081" s="173"/>
      <c r="AN1081" s="21"/>
      <c r="AO1081" s="691"/>
      <c r="AP1081" s="691"/>
      <c r="AQ1081" s="691"/>
      <c r="AR1081" s="691"/>
      <c r="AS1081" s="691"/>
      <c r="AT1081" s="691"/>
      <c r="AU1081" s="134"/>
      <c r="AV1081" s="176"/>
      <c r="AW1081" s="134"/>
      <c r="AX1081" s="134"/>
      <c r="AY1081" s="51"/>
      <c r="AZ1081" s="173"/>
      <c r="BA1081" s="21"/>
      <c r="BB1081" s="691"/>
      <c r="BC1081" s="691"/>
      <c r="BD1081" s="691"/>
      <c r="BE1081" s="691"/>
      <c r="BF1081" s="691"/>
      <c r="BG1081" s="691"/>
      <c r="BH1081" s="134"/>
      <c r="BI1081" s="176"/>
      <c r="BJ1081" s="134"/>
      <c r="BK1081" s="134"/>
      <c r="BL1081" s="51"/>
      <c r="BM1081" s="173"/>
    </row>
    <row r="1082" spans="1:65" s="5" customFormat="1" ht="12.75" customHeight="1" x14ac:dyDescent="0.2">
      <c r="A1082" s="21"/>
      <c r="B1082" s="689"/>
      <c r="C1082" s="689"/>
      <c r="D1082" s="689"/>
      <c r="E1082" s="689"/>
      <c r="F1082" s="689"/>
      <c r="G1082" s="45"/>
      <c r="H1082" s="55"/>
      <c r="I1082" s="100"/>
      <c r="J1082" s="45"/>
      <c r="K1082" s="134"/>
      <c r="L1082" s="51"/>
      <c r="M1082" s="173"/>
      <c r="N1082" s="21"/>
      <c r="O1082" s="689"/>
      <c r="P1082" s="689"/>
      <c r="Q1082" s="689"/>
      <c r="R1082" s="689"/>
      <c r="S1082" s="689"/>
      <c r="T1082" s="45"/>
      <c r="U1082" s="55"/>
      <c r="V1082" s="100"/>
      <c r="W1082" s="45"/>
      <c r="X1082" s="134"/>
      <c r="Y1082" s="51"/>
      <c r="Z1082" s="173"/>
      <c r="AA1082" s="21"/>
      <c r="AB1082" s="689"/>
      <c r="AC1082" s="689"/>
      <c r="AD1082" s="689"/>
      <c r="AE1082" s="689"/>
      <c r="AF1082" s="689"/>
      <c r="AG1082" s="45"/>
      <c r="AH1082" s="134"/>
      <c r="AI1082" s="176"/>
      <c r="AJ1082" s="134"/>
      <c r="AK1082" s="134"/>
      <c r="AL1082" s="51"/>
      <c r="AM1082" s="173"/>
      <c r="AN1082" s="21"/>
      <c r="AO1082" s="689"/>
      <c r="AP1082" s="689"/>
      <c r="AQ1082" s="689"/>
      <c r="AR1082" s="689"/>
      <c r="AS1082" s="689"/>
      <c r="AT1082" s="45"/>
      <c r="AU1082" s="134"/>
      <c r="AV1082" s="176"/>
      <c r="AW1082" s="134"/>
      <c r="AX1082" s="134"/>
      <c r="AY1082" s="51"/>
      <c r="AZ1082" s="173"/>
      <c r="BA1082" s="21"/>
      <c r="BB1082" s="689"/>
      <c r="BC1082" s="689"/>
      <c r="BD1082" s="689"/>
      <c r="BE1082" s="689"/>
      <c r="BF1082" s="689"/>
      <c r="BG1082" s="45"/>
      <c r="BH1082" s="134"/>
      <c r="BI1082" s="176"/>
      <c r="BJ1082" s="134"/>
      <c r="BK1082" s="134"/>
      <c r="BL1082" s="51"/>
      <c r="BM1082" s="173"/>
    </row>
    <row r="1083" spans="1:65" s="5" customFormat="1" ht="12.75" customHeight="1" x14ac:dyDescent="0.2">
      <c r="A1083" s="21"/>
      <c r="B1083" s="80"/>
      <c r="C1083" s="45"/>
      <c r="D1083" s="45"/>
      <c r="E1083" s="45"/>
      <c r="F1083" s="45"/>
      <c r="G1083" s="45"/>
      <c r="H1083" s="55"/>
      <c r="I1083" s="100"/>
      <c r="J1083" s="45"/>
      <c r="K1083" s="134"/>
      <c r="L1083" s="51"/>
      <c r="M1083" s="173"/>
      <c r="N1083" s="21"/>
      <c r="O1083" s="80"/>
      <c r="P1083" s="45"/>
      <c r="Q1083" s="45"/>
      <c r="R1083" s="45"/>
      <c r="S1083" s="45"/>
      <c r="T1083" s="45"/>
      <c r="U1083" s="55"/>
      <c r="V1083" s="100"/>
      <c r="W1083" s="45"/>
      <c r="X1083" s="134"/>
      <c r="Y1083" s="51"/>
      <c r="Z1083" s="173"/>
      <c r="AA1083" s="21"/>
      <c r="AB1083" s="80"/>
      <c r="AC1083" s="45"/>
      <c r="AD1083" s="45"/>
      <c r="AE1083" s="45"/>
      <c r="AF1083" s="45"/>
      <c r="AG1083" s="45"/>
      <c r="AH1083" s="134"/>
      <c r="AI1083" s="176"/>
      <c r="AJ1083" s="134"/>
      <c r="AK1083" s="134"/>
      <c r="AL1083" s="51"/>
      <c r="AM1083" s="173"/>
      <c r="AN1083" s="21"/>
      <c r="AO1083" s="80"/>
      <c r="AP1083" s="45"/>
      <c r="AQ1083" s="45"/>
      <c r="AR1083" s="45"/>
      <c r="AS1083" s="45"/>
      <c r="AT1083" s="45"/>
      <c r="AU1083" s="134"/>
      <c r="AV1083" s="176"/>
      <c r="AW1083" s="134"/>
      <c r="AX1083" s="134"/>
      <c r="AY1083" s="51"/>
      <c r="AZ1083" s="173"/>
      <c r="BA1083" s="21"/>
      <c r="BB1083" s="80"/>
      <c r="BC1083" s="45"/>
      <c r="BD1083" s="45"/>
      <c r="BE1083" s="45"/>
      <c r="BF1083" s="45"/>
      <c r="BG1083" s="45"/>
      <c r="BH1083" s="134"/>
      <c r="BI1083" s="176"/>
      <c r="BJ1083" s="134"/>
      <c r="BK1083" s="134"/>
      <c r="BL1083" s="51"/>
      <c r="BM1083" s="173"/>
    </row>
    <row r="1084" spans="1:65" s="5" customFormat="1" ht="12.75" customHeight="1" x14ac:dyDescent="0.2">
      <c r="A1084" s="21"/>
      <c r="B1084" s="80"/>
      <c r="C1084" s="45"/>
      <c r="D1084" s="45"/>
      <c r="E1084" s="45"/>
      <c r="F1084" s="45"/>
      <c r="G1084" s="45"/>
      <c r="H1084" s="55"/>
      <c r="I1084" s="100"/>
      <c r="J1084" s="45"/>
      <c r="K1084" s="134"/>
      <c r="L1084" s="51"/>
      <c r="M1084" s="173"/>
      <c r="N1084" s="21"/>
      <c r="O1084" s="80"/>
      <c r="P1084" s="45"/>
      <c r="Q1084" s="45"/>
      <c r="R1084" s="45"/>
      <c r="S1084" s="45"/>
      <c r="T1084" s="45"/>
      <c r="U1084" s="55"/>
      <c r="V1084" s="100"/>
      <c r="W1084" s="45"/>
      <c r="X1084" s="134"/>
      <c r="Y1084" s="51"/>
      <c r="Z1084" s="173"/>
      <c r="AA1084" s="21"/>
      <c r="AB1084" s="80"/>
      <c r="AC1084" s="45"/>
      <c r="AD1084" s="45"/>
      <c r="AE1084" s="45"/>
      <c r="AF1084" s="45"/>
      <c r="AG1084" s="45"/>
      <c r="AH1084" s="134"/>
      <c r="AI1084" s="176"/>
      <c r="AJ1084" s="134"/>
      <c r="AK1084" s="134"/>
      <c r="AL1084" s="51"/>
      <c r="AM1084" s="173"/>
      <c r="AN1084" s="21"/>
      <c r="AO1084" s="80"/>
      <c r="AP1084" s="45"/>
      <c r="AQ1084" s="45"/>
      <c r="AR1084" s="45"/>
      <c r="AS1084" s="45"/>
      <c r="AT1084" s="45"/>
      <c r="AU1084" s="134"/>
      <c r="AV1084" s="176"/>
      <c r="AW1084" s="134"/>
      <c r="AX1084" s="134"/>
      <c r="AY1084" s="51"/>
      <c r="AZ1084" s="173"/>
      <c r="BA1084" s="21"/>
      <c r="BB1084" s="80"/>
      <c r="BC1084" s="45"/>
      <c r="BD1084" s="45"/>
      <c r="BE1084" s="45"/>
      <c r="BF1084" s="45"/>
      <c r="BG1084" s="45"/>
      <c r="BH1084" s="134"/>
      <c r="BI1084" s="176"/>
      <c r="BJ1084" s="134"/>
      <c r="BK1084" s="134"/>
      <c r="BL1084" s="51"/>
      <c r="BM1084" s="173"/>
    </row>
    <row r="1085" spans="1:65" s="5" customFormat="1" ht="12.75" customHeight="1" x14ac:dyDescent="0.2">
      <c r="B1085" s="24"/>
      <c r="H1085" s="55"/>
      <c r="I1085" s="112"/>
      <c r="J1085" s="46"/>
      <c r="K1085" s="156"/>
      <c r="L1085" s="51"/>
      <c r="M1085" s="173"/>
      <c r="O1085" s="24"/>
      <c r="U1085" s="55"/>
      <c r="V1085" s="112"/>
      <c r="W1085" s="46"/>
      <c r="X1085" s="156"/>
      <c r="Y1085" s="51"/>
      <c r="Z1085" s="173"/>
      <c r="AB1085" s="24"/>
      <c r="AH1085" s="134"/>
      <c r="AI1085" s="176"/>
      <c r="AJ1085" s="134"/>
      <c r="AK1085" s="156"/>
      <c r="AL1085" s="51"/>
      <c r="AM1085" s="173"/>
      <c r="AO1085" s="24"/>
      <c r="AU1085" s="134"/>
      <c r="AV1085" s="176"/>
      <c r="AW1085" s="134"/>
      <c r="AX1085" s="156"/>
      <c r="AY1085" s="51"/>
      <c r="AZ1085" s="173"/>
      <c r="BB1085" s="24"/>
      <c r="BH1085" s="134"/>
      <c r="BI1085" s="176"/>
      <c r="BJ1085" s="134"/>
      <c r="BK1085" s="156"/>
      <c r="BL1085" s="51"/>
      <c r="BM1085" s="173"/>
    </row>
    <row r="1086" spans="1:65" s="5" customFormat="1" ht="12.75" customHeight="1" x14ac:dyDescent="0.2">
      <c r="A1086" s="21"/>
      <c r="B1086" s="24"/>
      <c r="G1086" s="46"/>
      <c r="H1086" s="32"/>
      <c r="I1086" s="111"/>
      <c r="K1086" s="130"/>
      <c r="L1086" s="51"/>
      <c r="M1086" s="173"/>
      <c r="N1086" s="21"/>
      <c r="O1086" s="24"/>
      <c r="T1086" s="46"/>
      <c r="U1086" s="32"/>
      <c r="V1086" s="111"/>
      <c r="X1086" s="130"/>
      <c r="Y1086" s="51"/>
      <c r="Z1086" s="173"/>
      <c r="AA1086" s="21"/>
      <c r="AB1086" s="24"/>
      <c r="AG1086" s="46"/>
      <c r="AH1086" s="156"/>
      <c r="AI1086" s="176"/>
      <c r="AJ1086" s="51"/>
      <c r="AK1086" s="130"/>
      <c r="AL1086" s="51"/>
      <c r="AM1086" s="173"/>
      <c r="AN1086" s="21"/>
      <c r="AO1086" s="24"/>
      <c r="AT1086" s="46"/>
      <c r="AU1086" s="156"/>
      <c r="AV1086" s="176"/>
      <c r="AW1086" s="51"/>
      <c r="AX1086" s="130"/>
      <c r="AY1086" s="51"/>
      <c r="AZ1086" s="173"/>
      <c r="BA1086" s="21"/>
      <c r="BB1086" s="24"/>
      <c r="BG1086" s="46"/>
      <c r="BH1086" s="156"/>
      <c r="BI1086" s="176"/>
      <c r="BJ1086" s="51"/>
      <c r="BK1086" s="130"/>
      <c r="BL1086" s="51"/>
      <c r="BM1086" s="173"/>
    </row>
    <row r="1087" spans="1:65" s="5" customFormat="1" ht="12.75" customHeight="1" x14ac:dyDescent="0.2">
      <c r="A1087" s="21"/>
      <c r="B1087" s="689"/>
      <c r="C1087" s="689"/>
      <c r="D1087" s="689"/>
      <c r="E1087" s="689"/>
      <c r="F1087" s="689"/>
      <c r="G1087" s="689"/>
      <c r="H1087" s="55"/>
      <c r="I1087" s="112"/>
      <c r="J1087" s="46"/>
      <c r="K1087" s="204"/>
      <c r="L1087" s="51"/>
      <c r="M1087" s="59"/>
      <c r="N1087" s="21"/>
      <c r="O1087" s="689"/>
      <c r="P1087" s="689"/>
      <c r="Q1087" s="689"/>
      <c r="R1087" s="689"/>
      <c r="S1087" s="689"/>
      <c r="T1087" s="689"/>
      <c r="U1087" s="55"/>
      <c r="V1087" s="112"/>
      <c r="W1087" s="46"/>
      <c r="X1087" s="204"/>
      <c r="Y1087" s="51"/>
      <c r="Z1087" s="59"/>
      <c r="AA1087" s="21"/>
      <c r="AB1087" s="689"/>
      <c r="AC1087" s="689"/>
      <c r="AD1087" s="689"/>
      <c r="AE1087" s="689"/>
      <c r="AF1087" s="689"/>
      <c r="AG1087" s="689"/>
      <c r="AH1087" s="134"/>
      <c r="AI1087" s="176"/>
      <c r="AJ1087" s="134"/>
      <c r="AK1087" s="204"/>
      <c r="AL1087" s="51"/>
      <c r="AM1087" s="59"/>
      <c r="AN1087" s="21"/>
      <c r="AO1087" s="689"/>
      <c r="AP1087" s="689"/>
      <c r="AQ1087" s="689"/>
      <c r="AR1087" s="689"/>
      <c r="AS1087" s="689"/>
      <c r="AT1087" s="689"/>
      <c r="AU1087" s="134"/>
      <c r="AV1087" s="176"/>
      <c r="AW1087" s="134"/>
      <c r="AX1087" s="204"/>
      <c r="AY1087" s="51"/>
      <c r="AZ1087" s="59"/>
      <c r="BA1087" s="21"/>
      <c r="BB1087" s="689"/>
      <c r="BC1087" s="689"/>
      <c r="BD1087" s="689"/>
      <c r="BE1087" s="689"/>
      <c r="BF1087" s="689"/>
      <c r="BG1087" s="689"/>
      <c r="BH1087" s="134"/>
      <c r="BI1087" s="176"/>
      <c r="BJ1087" s="134"/>
      <c r="BK1087" s="204"/>
      <c r="BL1087" s="51"/>
      <c r="BM1087" s="59"/>
    </row>
    <row r="1088" spans="1:65" s="5" customFormat="1" ht="12.75" customHeight="1" x14ac:dyDescent="0.2">
      <c r="A1088" s="21"/>
      <c r="B1088" s="689"/>
      <c r="C1088" s="689"/>
      <c r="D1088" s="689"/>
      <c r="E1088" s="689"/>
      <c r="F1088" s="689"/>
      <c r="G1088" s="689"/>
      <c r="H1088" s="689"/>
      <c r="I1088" s="112"/>
      <c r="J1088" s="46"/>
      <c r="K1088" s="134"/>
      <c r="L1088" s="51"/>
      <c r="M1088" s="59"/>
      <c r="N1088" s="21"/>
      <c r="O1088" s="59"/>
      <c r="P1088" s="59"/>
      <c r="Q1088" s="59"/>
      <c r="R1088" s="59"/>
      <c r="S1088" s="59"/>
      <c r="T1088" s="59"/>
      <c r="U1088" s="59"/>
      <c r="V1088" s="112"/>
      <c r="W1088" s="46"/>
      <c r="X1088" s="134"/>
      <c r="Y1088" s="51"/>
      <c r="Z1088" s="59"/>
      <c r="AA1088" s="21"/>
      <c r="AB1088" s="59"/>
      <c r="AC1088" s="59"/>
      <c r="AD1088" s="59"/>
      <c r="AE1088" s="59"/>
      <c r="AF1088" s="59"/>
      <c r="AG1088" s="59"/>
      <c r="AH1088" s="51"/>
      <c r="AI1088" s="176"/>
      <c r="AJ1088" s="134"/>
      <c r="AK1088" s="134"/>
      <c r="AL1088" s="51"/>
      <c r="AM1088" s="59"/>
      <c r="AN1088" s="21"/>
      <c r="AO1088" s="59"/>
      <c r="AP1088" s="59"/>
      <c r="AQ1088" s="59"/>
      <c r="AR1088" s="59"/>
      <c r="AS1088" s="59"/>
      <c r="AT1088" s="59"/>
      <c r="AU1088" s="51"/>
      <c r="AV1088" s="176"/>
      <c r="AW1088" s="134"/>
      <c r="AX1088" s="134"/>
      <c r="AY1088" s="51"/>
      <c r="AZ1088" s="59"/>
      <c r="BA1088" s="21"/>
      <c r="BB1088" s="59"/>
      <c r="BC1088" s="59"/>
      <c r="BD1088" s="59"/>
      <c r="BE1088" s="59"/>
      <c r="BF1088" s="59"/>
      <c r="BG1088" s="59"/>
      <c r="BH1088" s="51"/>
      <c r="BI1088" s="176"/>
      <c r="BJ1088" s="134"/>
      <c r="BK1088" s="134"/>
      <c r="BL1088" s="51"/>
      <c r="BM1088" s="59"/>
    </row>
    <row r="1089" spans="1:65" s="5" customFormat="1" ht="12.75" customHeight="1" x14ac:dyDescent="0.2">
      <c r="A1089" s="21"/>
      <c r="B1089" s="689"/>
      <c r="C1089" s="689"/>
      <c r="D1089" s="689"/>
      <c r="E1089" s="689"/>
      <c r="F1089" s="689"/>
      <c r="G1089" s="46"/>
      <c r="H1089" s="55"/>
      <c r="I1089" s="112"/>
      <c r="J1089" s="46"/>
      <c r="K1089" s="134"/>
      <c r="L1089" s="51"/>
      <c r="M1089" s="59"/>
      <c r="N1089" s="21"/>
      <c r="O1089" s="689"/>
      <c r="P1089" s="689"/>
      <c r="Q1089" s="689"/>
      <c r="R1089" s="689"/>
      <c r="S1089" s="689"/>
      <c r="T1089" s="46"/>
      <c r="U1089" s="55"/>
      <c r="V1089" s="112"/>
      <c r="W1089" s="46"/>
      <c r="X1089" s="134"/>
      <c r="Y1089" s="51"/>
      <c r="Z1089" s="59"/>
      <c r="AA1089" s="21"/>
      <c r="AB1089" s="689"/>
      <c r="AC1089" s="689"/>
      <c r="AD1089" s="689"/>
      <c r="AE1089" s="689"/>
      <c r="AF1089" s="689"/>
      <c r="AG1089" s="46"/>
      <c r="AH1089" s="134"/>
      <c r="AI1089" s="176"/>
      <c r="AJ1089" s="134"/>
      <c r="AK1089" s="134"/>
      <c r="AL1089" s="51"/>
      <c r="AM1089" s="59"/>
      <c r="AN1089" s="21"/>
      <c r="AO1089" s="689"/>
      <c r="AP1089" s="689"/>
      <c r="AQ1089" s="689"/>
      <c r="AR1089" s="689"/>
      <c r="AS1089" s="689"/>
      <c r="AT1089" s="46"/>
      <c r="AU1089" s="134"/>
      <c r="AV1089" s="176"/>
      <c r="AW1089" s="134"/>
      <c r="AX1089" s="134"/>
      <c r="AY1089" s="51"/>
      <c r="AZ1089" s="59"/>
      <c r="BA1089" s="21"/>
      <c r="BB1089" s="689"/>
      <c r="BC1089" s="689"/>
      <c r="BD1089" s="689"/>
      <c r="BE1089" s="689"/>
      <c r="BF1089" s="689"/>
      <c r="BG1089" s="46"/>
      <c r="BH1089" s="134"/>
      <c r="BI1089" s="176"/>
      <c r="BJ1089" s="134"/>
      <c r="BK1089" s="134"/>
      <c r="BL1089" s="51"/>
      <c r="BM1089" s="59"/>
    </row>
    <row r="1090" spans="1:65" s="5" customFormat="1" ht="12.75" customHeight="1" x14ac:dyDescent="0.2">
      <c r="A1090" s="21"/>
      <c r="B1090" s="80"/>
      <c r="C1090" s="45"/>
      <c r="D1090" s="45"/>
      <c r="E1090" s="45"/>
      <c r="F1090" s="45"/>
      <c r="G1090" s="46"/>
      <c r="H1090" s="55"/>
      <c r="I1090" s="112"/>
      <c r="J1090" s="46"/>
      <c r="K1090" s="134"/>
      <c r="L1090" s="51"/>
      <c r="M1090" s="59"/>
      <c r="N1090" s="21"/>
      <c r="O1090" s="80"/>
      <c r="P1090" s="45"/>
      <c r="Q1090" s="45"/>
      <c r="R1090" s="45"/>
      <c r="S1090" s="45"/>
      <c r="T1090" s="46"/>
      <c r="U1090" s="55"/>
      <c r="V1090" s="112"/>
      <c r="W1090" s="46"/>
      <c r="X1090" s="134"/>
      <c r="Y1090" s="51"/>
      <c r="Z1090" s="59"/>
      <c r="AA1090" s="21"/>
      <c r="AB1090" s="80"/>
      <c r="AC1090" s="45"/>
      <c r="AD1090" s="45"/>
      <c r="AE1090" s="45"/>
      <c r="AF1090" s="45"/>
      <c r="AG1090" s="46"/>
      <c r="AH1090" s="134"/>
      <c r="AI1090" s="176"/>
      <c r="AJ1090" s="134"/>
      <c r="AK1090" s="134"/>
      <c r="AL1090" s="51"/>
      <c r="AM1090" s="59"/>
      <c r="AN1090" s="21"/>
      <c r="AO1090" s="80"/>
      <c r="AP1090" s="45"/>
      <c r="AQ1090" s="45"/>
      <c r="AR1090" s="45"/>
      <c r="AS1090" s="45"/>
      <c r="AT1090" s="46"/>
      <c r="AU1090" s="134"/>
      <c r="AV1090" s="176"/>
      <c r="AW1090" s="134"/>
      <c r="AX1090" s="134"/>
      <c r="AY1090" s="51"/>
      <c r="AZ1090" s="59"/>
      <c r="BA1090" s="21"/>
      <c r="BB1090" s="80"/>
      <c r="BC1090" s="45"/>
      <c r="BD1090" s="45"/>
      <c r="BE1090" s="45"/>
      <c r="BF1090" s="45"/>
      <c r="BG1090" s="46"/>
      <c r="BH1090" s="134"/>
      <c r="BI1090" s="176"/>
      <c r="BJ1090" s="134"/>
      <c r="BK1090" s="134"/>
      <c r="BL1090" s="51"/>
      <c r="BM1090" s="59"/>
    </row>
    <row r="1091" spans="1:65" s="5" customFormat="1" ht="12.75" customHeight="1" x14ac:dyDescent="0.2">
      <c r="A1091" s="21"/>
      <c r="B1091" s="80"/>
      <c r="C1091" s="45"/>
      <c r="D1091" s="45"/>
      <c r="E1091" s="45"/>
      <c r="F1091" s="45"/>
      <c r="G1091" s="46"/>
      <c r="H1091" s="55"/>
      <c r="I1091" s="112"/>
      <c r="J1091" s="46"/>
      <c r="K1091" s="134"/>
      <c r="L1091" s="51"/>
      <c r="M1091" s="59"/>
      <c r="N1091" s="21"/>
      <c r="O1091" s="80"/>
      <c r="P1091" s="45"/>
      <c r="Q1091" s="45"/>
      <c r="R1091" s="45"/>
      <c r="S1091" s="45"/>
      <c r="T1091" s="46"/>
      <c r="U1091" s="55"/>
      <c r="V1091" s="112"/>
      <c r="W1091" s="46"/>
      <c r="X1091" s="134"/>
      <c r="Y1091" s="51"/>
      <c r="Z1091" s="59"/>
      <c r="AA1091" s="21"/>
      <c r="AB1091" s="80"/>
      <c r="AC1091" s="45"/>
      <c r="AD1091" s="45"/>
      <c r="AE1091" s="45"/>
      <c r="AF1091" s="45"/>
      <c r="AG1091" s="46"/>
      <c r="AH1091" s="134"/>
      <c r="AI1091" s="176"/>
      <c r="AJ1091" s="134"/>
      <c r="AK1091" s="134"/>
      <c r="AL1091" s="51"/>
      <c r="AM1091" s="59"/>
      <c r="AN1091" s="21"/>
      <c r="AO1091" s="80"/>
      <c r="AP1091" s="45"/>
      <c r="AQ1091" s="45"/>
      <c r="AR1091" s="45"/>
      <c r="AS1091" s="45"/>
      <c r="AT1091" s="46"/>
      <c r="AU1091" s="134"/>
      <c r="AV1091" s="176"/>
      <c r="AW1091" s="134"/>
      <c r="AX1091" s="134"/>
      <c r="AY1091" s="51"/>
      <c r="AZ1091" s="59"/>
      <c r="BA1091" s="21"/>
      <c r="BB1091" s="80"/>
      <c r="BC1091" s="45"/>
      <c r="BD1091" s="45"/>
      <c r="BE1091" s="45"/>
      <c r="BF1091" s="45"/>
      <c r="BG1091" s="46"/>
      <c r="BH1091" s="134"/>
      <c r="BI1091" s="176"/>
      <c r="BJ1091" s="134"/>
      <c r="BK1091" s="134"/>
      <c r="BL1091" s="51"/>
      <c r="BM1091" s="59"/>
    </row>
    <row r="1092" spans="1:65" s="5" customFormat="1" ht="12.75" customHeight="1" x14ac:dyDescent="0.2">
      <c r="A1092" s="21"/>
      <c r="B1092" s="55"/>
      <c r="C1092" s="46"/>
      <c r="D1092" s="46"/>
      <c r="E1092" s="46"/>
      <c r="F1092" s="46"/>
      <c r="G1092" s="46"/>
      <c r="H1092" s="55"/>
      <c r="I1092" s="112"/>
      <c r="J1092" s="46"/>
      <c r="K1092" s="134"/>
      <c r="L1092" s="51"/>
      <c r="M1092" s="59"/>
      <c r="N1092" s="21"/>
      <c r="O1092" s="55"/>
      <c r="P1092" s="46"/>
      <c r="Q1092" s="46"/>
      <c r="R1092" s="46"/>
      <c r="S1092" s="46"/>
      <c r="T1092" s="46"/>
      <c r="U1092" s="55"/>
      <c r="V1092" s="112"/>
      <c r="W1092" s="46"/>
      <c r="X1092" s="134"/>
      <c r="Y1092" s="51"/>
      <c r="Z1092" s="59"/>
      <c r="AA1092" s="21"/>
      <c r="AB1092" s="55"/>
      <c r="AC1092" s="46"/>
      <c r="AD1092" s="46"/>
      <c r="AE1092" s="46"/>
      <c r="AF1092" s="46"/>
      <c r="AG1092" s="46"/>
      <c r="AH1092" s="134"/>
      <c r="AI1092" s="176"/>
      <c r="AJ1092" s="134"/>
      <c r="AK1092" s="134"/>
      <c r="AL1092" s="51"/>
      <c r="AM1092" s="59"/>
      <c r="AN1092" s="21"/>
      <c r="AO1092" s="55"/>
      <c r="AP1092" s="46"/>
      <c r="AQ1092" s="46"/>
      <c r="AR1092" s="46"/>
      <c r="AS1092" s="46"/>
      <c r="AT1092" s="46"/>
      <c r="AU1092" s="134"/>
      <c r="AV1092" s="176"/>
      <c r="AW1092" s="134"/>
      <c r="AX1092" s="134"/>
      <c r="AY1092" s="51"/>
      <c r="AZ1092" s="59"/>
      <c r="BA1092" s="21"/>
      <c r="BB1092" s="55"/>
      <c r="BC1092" s="46"/>
      <c r="BD1092" s="46"/>
      <c r="BE1092" s="46"/>
      <c r="BF1092" s="46"/>
      <c r="BG1092" s="46"/>
      <c r="BH1092" s="134"/>
      <c r="BI1092" s="176"/>
      <c r="BJ1092" s="134"/>
      <c r="BK1092" s="134"/>
      <c r="BL1092" s="51"/>
      <c r="BM1092" s="59"/>
    </row>
    <row r="1093" spans="1:65" s="5" customFormat="1" ht="12.75" customHeight="1" x14ac:dyDescent="0.2">
      <c r="A1093" s="21"/>
      <c r="B1093" s="689"/>
      <c r="C1093" s="689"/>
      <c r="D1093" s="689"/>
      <c r="E1093" s="689"/>
      <c r="F1093" s="689"/>
      <c r="G1093" s="689"/>
      <c r="H1093" s="32"/>
      <c r="I1093" s="111"/>
      <c r="K1093" s="130"/>
      <c r="L1093" s="51"/>
      <c r="M1093" s="130"/>
      <c r="N1093" s="21"/>
      <c r="O1093" s="689"/>
      <c r="P1093" s="689"/>
      <c r="Q1093" s="689"/>
      <c r="R1093" s="689"/>
      <c r="S1093" s="689"/>
      <c r="T1093" s="689"/>
      <c r="U1093" s="32"/>
      <c r="V1093" s="111"/>
      <c r="X1093" s="130"/>
      <c r="Y1093" s="51"/>
      <c r="Z1093" s="130"/>
      <c r="AA1093" s="21"/>
      <c r="AB1093" s="689"/>
      <c r="AC1093" s="689"/>
      <c r="AD1093" s="689"/>
      <c r="AE1093" s="689"/>
      <c r="AF1093" s="689"/>
      <c r="AG1093" s="689"/>
      <c r="AH1093" s="156"/>
      <c r="AI1093" s="176"/>
      <c r="AJ1093" s="51"/>
      <c r="AK1093" s="130"/>
      <c r="AL1093" s="51"/>
      <c r="AM1093" s="130"/>
      <c r="AN1093" s="21"/>
      <c r="AO1093" s="689"/>
      <c r="AP1093" s="689"/>
      <c r="AQ1093" s="689"/>
      <c r="AR1093" s="689"/>
      <c r="AS1093" s="689"/>
      <c r="AT1093" s="689"/>
      <c r="AU1093" s="156"/>
      <c r="AV1093" s="176"/>
      <c r="AW1093" s="51"/>
      <c r="AX1093" s="130"/>
      <c r="AY1093" s="51"/>
      <c r="AZ1093" s="130"/>
      <c r="BA1093" s="21"/>
      <c r="BB1093" s="689"/>
      <c r="BC1093" s="689"/>
      <c r="BD1093" s="689"/>
      <c r="BE1093" s="689"/>
      <c r="BF1093" s="689"/>
      <c r="BG1093" s="689"/>
      <c r="BH1093" s="156"/>
      <c r="BI1093" s="176"/>
      <c r="BJ1093" s="51"/>
      <c r="BK1093" s="130"/>
      <c r="BL1093" s="51"/>
      <c r="BM1093" s="130"/>
    </row>
    <row r="1094" spans="1:65" s="5" customFormat="1" ht="12.75" customHeight="1" x14ac:dyDescent="0.2">
      <c r="A1094" s="21"/>
      <c r="B1094" s="689"/>
      <c r="C1094" s="689"/>
      <c r="D1094" s="689"/>
      <c r="E1094" s="689"/>
      <c r="F1094" s="689"/>
      <c r="G1094" s="689"/>
      <c r="H1094" s="55"/>
      <c r="I1094" s="112"/>
      <c r="J1094" s="46"/>
      <c r="K1094" s="204"/>
      <c r="L1094" s="51"/>
      <c r="M1094" s="59"/>
      <c r="N1094" s="21"/>
      <c r="O1094" s="689"/>
      <c r="P1094" s="689"/>
      <c r="Q1094" s="689"/>
      <c r="R1094" s="689"/>
      <c r="S1094" s="689"/>
      <c r="T1094" s="689"/>
      <c r="U1094" s="55"/>
      <c r="V1094" s="112"/>
      <c r="W1094" s="46"/>
      <c r="X1094" s="204"/>
      <c r="Y1094" s="51"/>
      <c r="Z1094" s="59"/>
      <c r="AA1094" s="21"/>
      <c r="AB1094" s="689"/>
      <c r="AC1094" s="689"/>
      <c r="AD1094" s="689"/>
      <c r="AE1094" s="689"/>
      <c r="AF1094" s="689"/>
      <c r="AG1094" s="689"/>
      <c r="AH1094" s="134"/>
      <c r="AI1094" s="176"/>
      <c r="AJ1094" s="134"/>
      <c r="AK1094" s="204"/>
      <c r="AL1094" s="51"/>
      <c r="AM1094" s="59"/>
      <c r="AN1094" s="21"/>
      <c r="AO1094" s="689"/>
      <c r="AP1094" s="689"/>
      <c r="AQ1094" s="689"/>
      <c r="AR1094" s="689"/>
      <c r="AS1094" s="689"/>
      <c r="AT1094" s="689"/>
      <c r="AU1094" s="134"/>
      <c r="AV1094" s="176"/>
      <c r="AW1094" s="134"/>
      <c r="AX1094" s="204"/>
      <c r="AY1094" s="51"/>
      <c r="AZ1094" s="59"/>
      <c r="BA1094" s="21"/>
      <c r="BB1094" s="689"/>
      <c r="BC1094" s="689"/>
      <c r="BD1094" s="689"/>
      <c r="BE1094" s="689"/>
      <c r="BF1094" s="689"/>
      <c r="BG1094" s="689"/>
      <c r="BH1094" s="134"/>
      <c r="BI1094" s="176"/>
      <c r="BJ1094" s="134"/>
      <c r="BK1094" s="204"/>
      <c r="BL1094" s="51"/>
      <c r="BM1094" s="59"/>
    </row>
    <row r="1095" spans="1:65" s="5" customFormat="1" ht="12.75" customHeight="1" x14ac:dyDescent="0.2">
      <c r="A1095" s="21"/>
      <c r="B1095" s="689"/>
      <c r="C1095" s="689"/>
      <c r="D1095" s="689"/>
      <c r="E1095" s="689"/>
      <c r="F1095" s="689"/>
      <c r="G1095" s="689"/>
      <c r="H1095" s="55"/>
      <c r="I1095" s="112"/>
      <c r="J1095" s="46"/>
      <c r="K1095" s="134"/>
      <c r="L1095" s="51"/>
      <c r="M1095" s="59"/>
      <c r="N1095" s="21"/>
      <c r="O1095" s="689"/>
      <c r="P1095" s="689"/>
      <c r="Q1095" s="689"/>
      <c r="R1095" s="689"/>
      <c r="S1095" s="689"/>
      <c r="T1095" s="689"/>
      <c r="U1095" s="55"/>
      <c r="V1095" s="112"/>
      <c r="W1095" s="46"/>
      <c r="X1095" s="134"/>
      <c r="Y1095" s="51"/>
      <c r="Z1095" s="59"/>
      <c r="AA1095" s="21"/>
      <c r="AB1095" s="689"/>
      <c r="AC1095" s="689"/>
      <c r="AD1095" s="689"/>
      <c r="AE1095" s="689"/>
      <c r="AF1095" s="689"/>
      <c r="AG1095" s="689"/>
      <c r="AH1095" s="134"/>
      <c r="AI1095" s="176"/>
      <c r="AJ1095" s="134"/>
      <c r="AK1095" s="134"/>
      <c r="AL1095" s="51"/>
      <c r="AM1095" s="59"/>
      <c r="AN1095" s="21"/>
      <c r="AO1095" s="689"/>
      <c r="AP1095" s="689"/>
      <c r="AQ1095" s="689"/>
      <c r="AR1095" s="689"/>
      <c r="AS1095" s="689"/>
      <c r="AT1095" s="689"/>
      <c r="AU1095" s="134"/>
      <c r="AV1095" s="176"/>
      <c r="AW1095" s="134"/>
      <c r="AX1095" s="134"/>
      <c r="AY1095" s="51"/>
      <c r="AZ1095" s="59"/>
      <c r="BA1095" s="21"/>
      <c r="BB1095" s="689"/>
      <c r="BC1095" s="689"/>
      <c r="BD1095" s="689"/>
      <c r="BE1095" s="689"/>
      <c r="BF1095" s="689"/>
      <c r="BG1095" s="689"/>
      <c r="BH1095" s="134"/>
      <c r="BI1095" s="176"/>
      <c r="BJ1095" s="134"/>
      <c r="BK1095" s="134"/>
      <c r="BL1095" s="51"/>
      <c r="BM1095" s="59"/>
    </row>
    <row r="1096" spans="1:65" s="5" customFormat="1" ht="12.75" customHeight="1" x14ac:dyDescent="0.2">
      <c r="A1096" s="21"/>
      <c r="B1096" s="689"/>
      <c r="C1096" s="689"/>
      <c r="D1096" s="689"/>
      <c r="E1096" s="689"/>
      <c r="F1096" s="689"/>
      <c r="G1096" s="46"/>
      <c r="H1096" s="55"/>
      <c r="I1096" s="112"/>
      <c r="J1096" s="46"/>
      <c r="K1096" s="134"/>
      <c r="L1096" s="51"/>
      <c r="M1096" s="59"/>
      <c r="N1096" s="21"/>
      <c r="O1096" s="689"/>
      <c r="P1096" s="689"/>
      <c r="Q1096" s="689"/>
      <c r="R1096" s="689"/>
      <c r="S1096" s="689"/>
      <c r="T1096" s="46"/>
      <c r="U1096" s="55"/>
      <c r="V1096" s="112"/>
      <c r="W1096" s="46"/>
      <c r="X1096" s="134"/>
      <c r="Y1096" s="51"/>
      <c r="Z1096" s="59"/>
      <c r="AA1096" s="21"/>
      <c r="AB1096" s="689"/>
      <c r="AC1096" s="689"/>
      <c r="AD1096" s="689"/>
      <c r="AE1096" s="689"/>
      <c r="AF1096" s="689"/>
      <c r="AG1096" s="46"/>
      <c r="AH1096" s="134"/>
      <c r="AI1096" s="176"/>
      <c r="AJ1096" s="134"/>
      <c r="AK1096" s="134"/>
      <c r="AL1096" s="51"/>
      <c r="AM1096" s="59"/>
      <c r="AN1096" s="21"/>
      <c r="AO1096" s="689"/>
      <c r="AP1096" s="689"/>
      <c r="AQ1096" s="689"/>
      <c r="AR1096" s="689"/>
      <c r="AS1096" s="689"/>
      <c r="AT1096" s="46"/>
      <c r="AU1096" s="134"/>
      <c r="AV1096" s="176"/>
      <c r="AW1096" s="134"/>
      <c r="AX1096" s="134"/>
      <c r="AY1096" s="51"/>
      <c r="AZ1096" s="59"/>
      <c r="BA1096" s="21"/>
      <c r="BB1096" s="689"/>
      <c r="BC1096" s="689"/>
      <c r="BD1096" s="689"/>
      <c r="BE1096" s="689"/>
      <c r="BF1096" s="689"/>
      <c r="BG1096" s="46"/>
      <c r="BH1096" s="134"/>
      <c r="BI1096" s="176"/>
      <c r="BJ1096" s="134"/>
      <c r="BK1096" s="134"/>
      <c r="BL1096" s="51"/>
      <c r="BM1096" s="59"/>
    </row>
    <row r="1097" spans="1:65" s="5" customFormat="1" ht="12.75" customHeight="1" x14ac:dyDescent="0.2">
      <c r="A1097" s="21"/>
      <c r="B1097" s="80"/>
      <c r="C1097" s="46"/>
      <c r="D1097" s="46"/>
      <c r="E1097" s="46"/>
      <c r="F1097" s="46"/>
      <c r="G1097" s="46"/>
      <c r="H1097" s="55"/>
      <c r="I1097" s="112"/>
      <c r="J1097" s="46"/>
      <c r="K1097" s="134"/>
      <c r="L1097" s="51"/>
      <c r="M1097" s="59"/>
      <c r="N1097" s="21"/>
      <c r="O1097" s="80"/>
      <c r="P1097" s="46"/>
      <c r="Q1097" s="46"/>
      <c r="R1097" s="46"/>
      <c r="S1097" s="46"/>
      <c r="T1097" s="46"/>
      <c r="U1097" s="55"/>
      <c r="V1097" s="112"/>
      <c r="W1097" s="46"/>
      <c r="X1097" s="134"/>
      <c r="Y1097" s="51"/>
      <c r="Z1097" s="59"/>
      <c r="AA1097" s="21"/>
      <c r="AB1097" s="80"/>
      <c r="AC1097" s="46"/>
      <c r="AD1097" s="46"/>
      <c r="AE1097" s="46"/>
      <c r="AF1097" s="46"/>
      <c r="AG1097" s="46"/>
      <c r="AH1097" s="134"/>
      <c r="AI1097" s="176"/>
      <c r="AJ1097" s="134"/>
      <c r="AK1097" s="134"/>
      <c r="AL1097" s="51"/>
      <c r="AM1097" s="59"/>
      <c r="AN1097" s="21"/>
      <c r="AO1097" s="80"/>
      <c r="AP1097" s="46"/>
      <c r="AQ1097" s="46"/>
      <c r="AR1097" s="46"/>
      <c r="AS1097" s="46"/>
      <c r="AT1097" s="46"/>
      <c r="AU1097" s="134"/>
      <c r="AV1097" s="176"/>
      <c r="AW1097" s="134"/>
      <c r="AX1097" s="134"/>
      <c r="AY1097" s="51"/>
      <c r="AZ1097" s="59"/>
      <c r="BA1097" s="21"/>
      <c r="BB1097" s="80"/>
      <c r="BC1097" s="46"/>
      <c r="BD1097" s="46"/>
      <c r="BE1097" s="46"/>
      <c r="BF1097" s="46"/>
      <c r="BG1097" s="46"/>
      <c r="BH1097" s="134"/>
      <c r="BI1097" s="176"/>
      <c r="BJ1097" s="134"/>
      <c r="BK1097" s="134"/>
      <c r="BL1097" s="51"/>
      <c r="BM1097" s="59"/>
    </row>
    <row r="1098" spans="1:65" s="5" customFormat="1" ht="12.75" customHeight="1" x14ac:dyDescent="0.2">
      <c r="A1098" s="21"/>
      <c r="B1098" s="80"/>
      <c r="C1098" s="46"/>
      <c r="D1098" s="46"/>
      <c r="E1098" s="46"/>
      <c r="F1098" s="46"/>
      <c r="G1098" s="46"/>
      <c r="H1098" s="55"/>
      <c r="I1098" s="112"/>
      <c r="J1098" s="46"/>
      <c r="K1098" s="134"/>
      <c r="L1098" s="51"/>
      <c r="M1098" s="59"/>
      <c r="N1098" s="21"/>
      <c r="O1098" s="80"/>
      <c r="P1098" s="46"/>
      <c r="Q1098" s="46"/>
      <c r="R1098" s="46"/>
      <c r="S1098" s="46"/>
      <c r="T1098" s="46"/>
      <c r="U1098" s="55"/>
      <c r="V1098" s="112"/>
      <c r="W1098" s="46"/>
      <c r="X1098" s="134"/>
      <c r="Y1098" s="51"/>
      <c r="Z1098" s="59"/>
      <c r="AA1098" s="21"/>
      <c r="AB1098" s="80"/>
      <c r="AC1098" s="46"/>
      <c r="AD1098" s="46"/>
      <c r="AE1098" s="46"/>
      <c r="AF1098" s="46"/>
      <c r="AG1098" s="46"/>
      <c r="AH1098" s="134"/>
      <c r="AI1098" s="176"/>
      <c r="AJ1098" s="134"/>
      <c r="AK1098" s="134"/>
      <c r="AL1098" s="51"/>
      <c r="AM1098" s="59"/>
      <c r="AN1098" s="21"/>
      <c r="AO1098" s="80"/>
      <c r="AP1098" s="46"/>
      <c r="AQ1098" s="46"/>
      <c r="AR1098" s="46"/>
      <c r="AS1098" s="46"/>
      <c r="AT1098" s="46"/>
      <c r="AU1098" s="134"/>
      <c r="AV1098" s="176"/>
      <c r="AW1098" s="134"/>
      <c r="AX1098" s="134"/>
      <c r="AY1098" s="51"/>
      <c r="AZ1098" s="59"/>
      <c r="BA1098" s="21"/>
      <c r="BB1098" s="80"/>
      <c r="BC1098" s="46"/>
      <c r="BD1098" s="46"/>
      <c r="BE1098" s="46"/>
      <c r="BF1098" s="46"/>
      <c r="BG1098" s="46"/>
      <c r="BH1098" s="134"/>
      <c r="BI1098" s="176"/>
      <c r="BJ1098" s="134"/>
      <c r="BK1098" s="134"/>
      <c r="BL1098" s="51"/>
      <c r="BM1098" s="59"/>
    </row>
    <row r="1099" spans="1:65" s="5" customFormat="1" ht="12.75" customHeight="1" x14ac:dyDescent="0.2">
      <c r="A1099" s="21"/>
      <c r="B1099" s="80"/>
      <c r="C1099" s="46"/>
      <c r="D1099" s="46"/>
      <c r="E1099" s="46"/>
      <c r="F1099" s="46"/>
      <c r="G1099" s="46"/>
      <c r="H1099" s="55"/>
      <c r="I1099" s="112"/>
      <c r="J1099" s="46"/>
      <c r="K1099" s="134"/>
      <c r="L1099" s="51"/>
      <c r="M1099" s="59"/>
      <c r="N1099" s="21"/>
      <c r="O1099" s="80"/>
      <c r="P1099" s="46"/>
      <c r="Q1099" s="46"/>
      <c r="R1099" s="46"/>
      <c r="S1099" s="46"/>
      <c r="T1099" s="46"/>
      <c r="U1099" s="55"/>
      <c r="V1099" s="112"/>
      <c r="W1099" s="46"/>
      <c r="X1099" s="134"/>
      <c r="Y1099" s="51"/>
      <c r="Z1099" s="59"/>
      <c r="AA1099" s="21"/>
      <c r="AB1099" s="80"/>
      <c r="AC1099" s="46"/>
      <c r="AD1099" s="46"/>
      <c r="AE1099" s="46"/>
      <c r="AF1099" s="46"/>
      <c r="AG1099" s="46"/>
      <c r="AH1099" s="134"/>
      <c r="AI1099" s="176"/>
      <c r="AJ1099" s="134"/>
      <c r="AK1099" s="134"/>
      <c r="AL1099" s="51"/>
      <c r="AM1099" s="59"/>
      <c r="AN1099" s="21"/>
      <c r="AO1099" s="80"/>
      <c r="AP1099" s="46"/>
      <c r="AQ1099" s="46"/>
      <c r="AR1099" s="46"/>
      <c r="AS1099" s="46"/>
      <c r="AT1099" s="46"/>
      <c r="AU1099" s="134"/>
      <c r="AV1099" s="176"/>
      <c r="AW1099" s="134"/>
      <c r="AX1099" s="134"/>
      <c r="AY1099" s="51"/>
      <c r="AZ1099" s="59"/>
      <c r="BA1099" s="21"/>
      <c r="BB1099" s="80"/>
      <c r="BC1099" s="46"/>
      <c r="BD1099" s="46"/>
      <c r="BE1099" s="46"/>
      <c r="BF1099" s="46"/>
      <c r="BG1099" s="46"/>
      <c r="BH1099" s="134"/>
      <c r="BI1099" s="176"/>
      <c r="BJ1099" s="134"/>
      <c r="BK1099" s="134"/>
      <c r="BL1099" s="51"/>
      <c r="BM1099" s="59"/>
    </row>
    <row r="1100" spans="1:65" s="8" customFormat="1" ht="15.75" x14ac:dyDescent="0.25">
      <c r="B1100" s="771"/>
      <c r="C1100" s="771"/>
      <c r="D1100" s="771"/>
      <c r="E1100" s="771"/>
      <c r="F1100" s="771"/>
      <c r="G1100" s="771"/>
      <c r="H1100" s="771"/>
      <c r="I1100" s="771"/>
      <c r="K1100" s="768"/>
      <c r="L1100" s="768"/>
      <c r="M1100" s="768"/>
      <c r="O1100" s="201"/>
      <c r="P1100" s="201"/>
      <c r="Q1100" s="201"/>
      <c r="R1100" s="201"/>
      <c r="S1100" s="201"/>
      <c r="T1100" s="201"/>
      <c r="U1100" s="201"/>
      <c r="V1100" s="201"/>
      <c r="X1100" s="768"/>
      <c r="Y1100" s="768"/>
      <c r="Z1100" s="768"/>
      <c r="AB1100" s="201"/>
      <c r="AC1100" s="201"/>
      <c r="AD1100" s="201"/>
      <c r="AE1100" s="201"/>
      <c r="AF1100" s="201"/>
      <c r="AG1100" s="201"/>
      <c r="AH1100" s="132"/>
      <c r="AI1100" s="132"/>
      <c r="AJ1100" s="132"/>
      <c r="AK1100" s="768"/>
      <c r="AL1100" s="768"/>
      <c r="AM1100" s="768"/>
      <c r="AO1100" s="201"/>
      <c r="AP1100" s="201"/>
      <c r="AQ1100" s="201"/>
      <c r="AR1100" s="201"/>
      <c r="AS1100" s="201"/>
      <c r="AT1100" s="201"/>
      <c r="AU1100" s="132"/>
      <c r="AV1100" s="132"/>
      <c r="AW1100" s="132"/>
      <c r="AX1100" s="768"/>
      <c r="AY1100" s="768"/>
      <c r="AZ1100" s="768"/>
      <c r="BB1100" s="201"/>
      <c r="BC1100" s="201"/>
      <c r="BD1100" s="201"/>
      <c r="BE1100" s="201"/>
      <c r="BF1100" s="201"/>
      <c r="BG1100" s="201"/>
      <c r="BH1100" s="132"/>
      <c r="BI1100" s="132"/>
      <c r="BJ1100" s="132"/>
      <c r="BK1100" s="768"/>
      <c r="BL1100" s="768"/>
      <c r="BM1100" s="768"/>
    </row>
    <row r="1101" spans="1:65" s="8" customFormat="1" ht="15.75" x14ac:dyDescent="0.25">
      <c r="B1101" s="772"/>
      <c r="C1101" s="772"/>
      <c r="D1101" s="772"/>
      <c r="E1101" s="772"/>
      <c r="F1101" s="772"/>
      <c r="G1101" s="772"/>
      <c r="H1101" s="772"/>
      <c r="I1101" s="772"/>
      <c r="K1101" s="168"/>
      <c r="L1101" s="168"/>
      <c r="M1101" s="169"/>
      <c r="O1101" s="169"/>
      <c r="P1101" s="169"/>
      <c r="Q1101" s="169"/>
      <c r="R1101" s="169"/>
      <c r="S1101" s="169"/>
      <c r="T1101" s="169"/>
      <c r="U1101" s="169"/>
      <c r="V1101" s="169"/>
      <c r="X1101" s="168"/>
      <c r="Y1101" s="168"/>
      <c r="Z1101" s="169"/>
      <c r="AB1101" s="169"/>
      <c r="AC1101" s="169"/>
      <c r="AD1101" s="169"/>
      <c r="AE1101" s="169"/>
      <c r="AF1101" s="169"/>
      <c r="AG1101" s="169"/>
      <c r="AH1101" s="132"/>
      <c r="AI1101" s="132"/>
      <c r="AJ1101" s="132"/>
      <c r="AK1101" s="168"/>
      <c r="AL1101" s="168"/>
      <c r="AM1101" s="169"/>
      <c r="AO1101" s="169"/>
      <c r="AP1101" s="169"/>
      <c r="AQ1101" s="169"/>
      <c r="AR1101" s="169"/>
      <c r="AS1101" s="169"/>
      <c r="AT1101" s="169"/>
      <c r="AU1101" s="132"/>
      <c r="AV1101" s="132"/>
      <c r="AW1101" s="132"/>
      <c r="AX1101" s="168"/>
      <c r="AY1101" s="168"/>
      <c r="AZ1101" s="169"/>
      <c r="BB1101" s="169"/>
      <c r="BC1101" s="169"/>
      <c r="BD1101" s="169"/>
      <c r="BE1101" s="169"/>
      <c r="BF1101" s="169"/>
      <c r="BG1101" s="169"/>
      <c r="BH1101" s="132"/>
      <c r="BI1101" s="132"/>
      <c r="BJ1101" s="132"/>
      <c r="BK1101" s="168"/>
      <c r="BL1101" s="168"/>
      <c r="BM1101" s="169"/>
    </row>
    <row r="1102" spans="1:65" s="8" customFormat="1" ht="12.75" customHeight="1" x14ac:dyDescent="0.25">
      <c r="B1102" s="81"/>
      <c r="C1102" s="52"/>
      <c r="D1102" s="52"/>
      <c r="E1102" s="52"/>
      <c r="F1102" s="52"/>
      <c r="G1102" s="52"/>
      <c r="H1102" s="74"/>
      <c r="I1102" s="114"/>
      <c r="K1102" s="168"/>
      <c r="L1102" s="168"/>
      <c r="M1102" s="169"/>
      <c r="O1102" s="81"/>
      <c r="P1102" s="52"/>
      <c r="Q1102" s="52"/>
      <c r="R1102" s="52"/>
      <c r="S1102" s="52"/>
      <c r="T1102" s="52"/>
      <c r="U1102" s="74"/>
      <c r="V1102" s="114"/>
      <c r="X1102" s="168"/>
      <c r="Y1102" s="168"/>
      <c r="Z1102" s="169"/>
      <c r="AB1102" s="81"/>
      <c r="AC1102" s="52"/>
      <c r="AD1102" s="52"/>
      <c r="AE1102" s="52"/>
      <c r="AF1102" s="52"/>
      <c r="AG1102" s="52"/>
      <c r="AH1102" s="192"/>
      <c r="AI1102" s="193"/>
      <c r="AJ1102" s="132"/>
      <c r="AK1102" s="168"/>
      <c r="AL1102" s="168"/>
      <c r="AM1102" s="169"/>
      <c r="AO1102" s="81"/>
      <c r="AP1102" s="52"/>
      <c r="AQ1102" s="52"/>
      <c r="AR1102" s="52"/>
      <c r="AS1102" s="52"/>
      <c r="AT1102" s="52"/>
      <c r="AU1102" s="192"/>
      <c r="AV1102" s="193"/>
      <c r="AW1102" s="132"/>
      <c r="AX1102" s="168"/>
      <c r="AY1102" s="168"/>
      <c r="AZ1102" s="169"/>
      <c r="BB1102" s="81"/>
      <c r="BC1102" s="52"/>
      <c r="BD1102" s="52"/>
      <c r="BE1102" s="52"/>
      <c r="BF1102" s="52"/>
      <c r="BG1102" s="52"/>
      <c r="BH1102" s="192"/>
      <c r="BI1102" s="193"/>
      <c r="BJ1102" s="132"/>
      <c r="BK1102" s="168"/>
      <c r="BL1102" s="168"/>
      <c r="BM1102" s="169"/>
    </row>
    <row r="1103" spans="1:65" s="8" customFormat="1" ht="15.75" x14ac:dyDescent="0.25">
      <c r="B1103" s="767"/>
      <c r="C1103" s="767"/>
      <c r="D1103" s="767"/>
      <c r="E1103" s="767"/>
      <c r="F1103" s="767"/>
      <c r="G1103" s="767"/>
      <c r="H1103" s="767"/>
      <c r="I1103" s="767"/>
      <c r="K1103" s="768"/>
      <c r="L1103" s="768"/>
      <c r="M1103" s="768"/>
      <c r="O1103" s="201"/>
      <c r="P1103" s="201"/>
      <c r="Q1103" s="201"/>
      <c r="R1103" s="201"/>
      <c r="S1103" s="201"/>
      <c r="T1103" s="201"/>
      <c r="U1103" s="201"/>
      <c r="V1103" s="201"/>
      <c r="X1103" s="768"/>
      <c r="Y1103" s="768"/>
      <c r="Z1103" s="768"/>
      <c r="AB1103" s="201"/>
      <c r="AC1103" s="201"/>
      <c r="AD1103" s="201"/>
      <c r="AE1103" s="201"/>
      <c r="AF1103" s="201"/>
      <c r="AG1103" s="201"/>
      <c r="AH1103" s="132"/>
      <c r="AI1103" s="132"/>
      <c r="AJ1103" s="132"/>
      <c r="AK1103" s="768"/>
      <c r="AL1103" s="768"/>
      <c r="AM1103" s="768"/>
      <c r="AO1103" s="201"/>
      <c r="AP1103" s="201"/>
      <c r="AQ1103" s="201"/>
      <c r="AR1103" s="201"/>
      <c r="AS1103" s="201"/>
      <c r="AT1103" s="201"/>
      <c r="AU1103" s="132"/>
      <c r="AV1103" s="132"/>
      <c r="AW1103" s="132"/>
      <c r="AX1103" s="768"/>
      <c r="AY1103" s="768"/>
      <c r="AZ1103" s="768"/>
      <c r="BB1103" s="201"/>
      <c r="BC1103" s="201"/>
      <c r="BD1103" s="201"/>
      <c r="BE1103" s="201"/>
      <c r="BF1103" s="201"/>
      <c r="BG1103" s="201"/>
      <c r="BH1103" s="132"/>
      <c r="BI1103" s="132"/>
      <c r="BJ1103" s="132"/>
      <c r="BK1103" s="768"/>
      <c r="BL1103" s="768"/>
      <c r="BM1103" s="768"/>
    </row>
    <row r="1104" spans="1:65" s="8" customFormat="1" ht="15.75" x14ac:dyDescent="0.25">
      <c r="B1104" s="75"/>
      <c r="C1104" s="53"/>
      <c r="D1104" s="53"/>
      <c r="E1104" s="53"/>
      <c r="F1104" s="53"/>
      <c r="G1104" s="53"/>
      <c r="H1104" s="75"/>
      <c r="I1104" s="121"/>
      <c r="K1104" s="809"/>
      <c r="L1104" s="809"/>
      <c r="M1104" s="809"/>
      <c r="O1104" s="75"/>
      <c r="P1104" s="53"/>
      <c r="Q1104" s="53"/>
      <c r="R1104" s="53"/>
      <c r="S1104" s="53"/>
      <c r="T1104" s="53"/>
      <c r="U1104" s="75"/>
      <c r="V1104" s="121"/>
      <c r="X1104" s="809"/>
      <c r="Y1104" s="809"/>
      <c r="Z1104" s="809"/>
      <c r="AB1104" s="75"/>
      <c r="AC1104" s="53"/>
      <c r="AD1104" s="53"/>
      <c r="AE1104" s="53"/>
      <c r="AF1104" s="53"/>
      <c r="AG1104" s="53"/>
      <c r="AH1104" s="205"/>
      <c r="AI1104" s="206"/>
      <c r="AJ1104" s="132"/>
      <c r="AK1104" s="809"/>
      <c r="AL1104" s="809"/>
      <c r="AM1104" s="809"/>
      <c r="AO1104" s="75"/>
      <c r="AP1104" s="53"/>
      <c r="AQ1104" s="53"/>
      <c r="AR1104" s="53"/>
      <c r="AS1104" s="53"/>
      <c r="AT1104" s="53"/>
      <c r="AU1104" s="205"/>
      <c r="AV1104" s="206"/>
      <c r="AW1104" s="132"/>
      <c r="AX1104" s="809"/>
      <c r="AY1104" s="809"/>
      <c r="AZ1104" s="809"/>
      <c r="BB1104" s="75"/>
      <c r="BC1104" s="53"/>
      <c r="BD1104" s="53"/>
      <c r="BE1104" s="53"/>
      <c r="BF1104" s="53"/>
      <c r="BG1104" s="53"/>
      <c r="BH1104" s="205"/>
      <c r="BI1104" s="206"/>
      <c r="BJ1104" s="132"/>
      <c r="BK1104" s="809"/>
      <c r="BL1104" s="809"/>
      <c r="BM1104" s="809"/>
    </row>
    <row r="1105" spans="1:65" s="40" customFormat="1" ht="15" x14ac:dyDescent="0.25">
      <c r="A1105" s="770"/>
      <c r="B1105" s="770"/>
      <c r="C1105" s="770"/>
      <c r="D1105" s="770"/>
      <c r="E1105" s="770"/>
      <c r="F1105" s="770"/>
      <c r="G1105" s="770"/>
      <c r="H1105" s="770"/>
      <c r="I1105" s="770"/>
      <c r="J1105" s="770"/>
      <c r="K1105" s="770"/>
      <c r="L1105" s="770"/>
      <c r="M1105" s="770"/>
      <c r="N1105" s="132"/>
      <c r="O1105" s="132"/>
      <c r="P1105" s="132"/>
      <c r="Q1105" s="132"/>
      <c r="R1105" s="132"/>
      <c r="S1105" s="132"/>
      <c r="T1105" s="132"/>
      <c r="U1105" s="132"/>
      <c r="V1105" s="132"/>
      <c r="W1105" s="132"/>
      <c r="X1105" s="132"/>
      <c r="Y1105" s="132"/>
      <c r="Z1105" s="132"/>
      <c r="AA1105" s="132"/>
      <c r="AB1105" s="132"/>
      <c r="AC1105" s="132"/>
      <c r="AD1105" s="132"/>
      <c r="AE1105" s="132"/>
      <c r="AF1105" s="132"/>
      <c r="AG1105" s="132"/>
      <c r="AH1105" s="50"/>
      <c r="AI1105" s="50"/>
      <c r="AJ1105" s="50"/>
      <c r="AK1105" s="50"/>
      <c r="AL1105" s="50"/>
      <c r="AM1105" s="50"/>
      <c r="AN1105" s="132"/>
      <c r="AO1105" s="132"/>
      <c r="AP1105" s="132"/>
      <c r="AQ1105" s="132"/>
      <c r="AR1105" s="132"/>
      <c r="AS1105" s="132"/>
      <c r="AT1105" s="132"/>
      <c r="AU1105" s="50"/>
      <c r="AV1105" s="50"/>
      <c r="AW1105" s="50"/>
      <c r="AX1105" s="50"/>
      <c r="AY1105" s="50"/>
      <c r="AZ1105" s="50"/>
      <c r="BA1105" s="132"/>
      <c r="BB1105" s="132"/>
      <c r="BC1105" s="132"/>
      <c r="BD1105" s="132"/>
      <c r="BE1105" s="132"/>
      <c r="BF1105" s="132"/>
      <c r="BG1105" s="132"/>
      <c r="BH1105" s="50"/>
      <c r="BI1105" s="50"/>
      <c r="BJ1105" s="50"/>
      <c r="BK1105" s="50"/>
      <c r="BL1105" s="50"/>
      <c r="BM1105" s="50"/>
    </row>
    <row r="1106" spans="1:65" s="40" customFormat="1" ht="15" x14ac:dyDescent="0.25">
      <c r="A1106" s="770"/>
      <c r="B1106" s="770"/>
      <c r="C1106" s="770"/>
      <c r="D1106" s="770"/>
      <c r="E1106" s="770"/>
      <c r="F1106" s="770"/>
      <c r="G1106" s="770"/>
      <c r="H1106" s="770"/>
      <c r="I1106" s="770"/>
      <c r="J1106" s="770"/>
      <c r="K1106" s="770"/>
      <c r="L1106" s="770"/>
      <c r="M1106" s="770"/>
      <c r="N1106" s="132"/>
      <c r="O1106" s="132"/>
      <c r="P1106" s="132"/>
      <c r="Q1106" s="132"/>
      <c r="R1106" s="132"/>
      <c r="S1106" s="132"/>
      <c r="T1106" s="132"/>
      <c r="U1106" s="132"/>
      <c r="V1106" s="132"/>
      <c r="W1106" s="132"/>
      <c r="X1106" s="132"/>
      <c r="Y1106" s="132"/>
      <c r="Z1106" s="132"/>
      <c r="AA1106" s="132"/>
      <c r="AB1106" s="132"/>
      <c r="AC1106" s="132"/>
      <c r="AD1106" s="132"/>
      <c r="AE1106" s="132"/>
      <c r="AF1106" s="132"/>
      <c r="AG1106" s="132"/>
      <c r="AH1106" s="50"/>
      <c r="AI1106" s="50"/>
      <c r="AJ1106" s="50"/>
      <c r="AK1106" s="50"/>
      <c r="AL1106" s="50"/>
      <c r="AM1106" s="50"/>
      <c r="AN1106" s="132"/>
      <c r="AO1106" s="132"/>
      <c r="AP1106" s="132"/>
      <c r="AQ1106" s="132"/>
      <c r="AR1106" s="132"/>
      <c r="AS1106" s="132"/>
      <c r="AT1106" s="132"/>
      <c r="AU1106" s="50"/>
      <c r="AV1106" s="50"/>
      <c r="AW1106" s="50"/>
      <c r="AX1106" s="50"/>
      <c r="AY1106" s="50"/>
      <c r="AZ1106" s="50"/>
      <c r="BA1106" s="132"/>
      <c r="BB1106" s="132"/>
      <c r="BC1106" s="132"/>
      <c r="BD1106" s="132"/>
      <c r="BE1106" s="132"/>
      <c r="BF1106" s="132"/>
      <c r="BG1106" s="132"/>
      <c r="BH1106" s="50"/>
      <c r="BI1106" s="50"/>
      <c r="BJ1106" s="50"/>
      <c r="BK1106" s="50"/>
      <c r="BL1106" s="50"/>
      <c r="BM1106" s="50"/>
    </row>
    <row r="1107" spans="1:65" s="40" customFormat="1" ht="15" x14ac:dyDescent="0.25">
      <c r="A1107" s="763"/>
      <c r="B1107" s="763"/>
      <c r="C1107" s="763"/>
      <c r="D1107" s="763"/>
      <c r="E1107" s="763"/>
      <c r="F1107" s="763"/>
      <c r="G1107" s="763"/>
      <c r="H1107" s="763"/>
      <c r="I1107" s="763"/>
      <c r="J1107" s="763"/>
      <c r="K1107" s="763"/>
      <c r="L1107" s="763"/>
      <c r="M1107" s="763"/>
      <c r="N1107" s="48"/>
      <c r="O1107" s="48"/>
      <c r="P1107" s="48"/>
      <c r="Q1107" s="48"/>
      <c r="R1107" s="48"/>
      <c r="S1107" s="48"/>
      <c r="T1107" s="48"/>
      <c r="U1107" s="48"/>
      <c r="V1107" s="48"/>
      <c r="W1107" s="48"/>
      <c r="X1107" s="48"/>
      <c r="Y1107" s="48"/>
      <c r="Z1107" s="48"/>
      <c r="AA1107" s="48"/>
      <c r="AB1107" s="48"/>
      <c r="AC1107" s="48"/>
      <c r="AD1107" s="48"/>
      <c r="AE1107" s="48"/>
      <c r="AF1107" s="48"/>
      <c r="AG1107" s="48"/>
      <c r="AH1107" s="50"/>
      <c r="AI1107" s="50"/>
      <c r="AJ1107" s="50"/>
      <c r="AK1107" s="50"/>
      <c r="AL1107" s="50"/>
      <c r="AM1107" s="50"/>
      <c r="AN1107" s="48"/>
      <c r="AO1107" s="48"/>
      <c r="AP1107" s="48"/>
      <c r="AQ1107" s="48"/>
      <c r="AR1107" s="48"/>
      <c r="AS1107" s="48"/>
      <c r="AT1107" s="48"/>
      <c r="AU1107" s="50"/>
      <c r="AV1107" s="50"/>
      <c r="AW1107" s="50"/>
      <c r="AX1107" s="50"/>
      <c r="AY1107" s="50"/>
      <c r="AZ1107" s="50"/>
      <c r="BA1107" s="48"/>
      <c r="BB1107" s="48"/>
      <c r="BC1107" s="48"/>
      <c r="BD1107" s="48"/>
      <c r="BE1107" s="48"/>
      <c r="BF1107" s="48"/>
      <c r="BG1107" s="48"/>
      <c r="BH1107" s="50"/>
      <c r="BI1107" s="50"/>
      <c r="BJ1107" s="50"/>
      <c r="BK1107" s="50"/>
      <c r="BL1107" s="50"/>
      <c r="BM1107" s="50"/>
    </row>
    <row r="1108" spans="1:65" s="5" customFormat="1" x14ac:dyDescent="0.2">
      <c r="A1108" s="15"/>
      <c r="B1108" s="15"/>
      <c r="C1108" s="15"/>
      <c r="D1108" s="15"/>
      <c r="E1108" s="15"/>
      <c r="F1108" s="15"/>
      <c r="G1108" s="15"/>
      <c r="H1108" s="15"/>
      <c r="I1108" s="122"/>
      <c r="J1108" s="15"/>
      <c r="K1108" s="57"/>
      <c r="L1108" s="57"/>
      <c r="M1108" s="171"/>
      <c r="N1108" s="15"/>
      <c r="O1108" s="15"/>
      <c r="P1108" s="15"/>
      <c r="Q1108" s="15"/>
      <c r="R1108" s="15"/>
      <c r="S1108" s="15"/>
      <c r="T1108" s="15"/>
      <c r="U1108" s="15"/>
      <c r="V1108" s="122"/>
      <c r="W1108" s="15"/>
      <c r="X1108" s="57"/>
      <c r="Y1108" s="57"/>
      <c r="Z1108" s="171"/>
      <c r="AA1108" s="15"/>
      <c r="AB1108" s="15"/>
      <c r="AC1108" s="15"/>
      <c r="AD1108" s="15"/>
      <c r="AE1108" s="15"/>
      <c r="AF1108" s="15"/>
      <c r="AG1108" s="15"/>
      <c r="AH1108" s="57"/>
      <c r="AI1108" s="106"/>
      <c r="AJ1108" s="57"/>
      <c r="AK1108" s="57"/>
      <c r="AL1108" s="57"/>
      <c r="AM1108" s="171"/>
      <c r="AN1108" s="15"/>
      <c r="AO1108" s="15"/>
      <c r="AP1108" s="15"/>
      <c r="AQ1108" s="15"/>
      <c r="AR1108" s="15"/>
      <c r="AS1108" s="15"/>
      <c r="AT1108" s="15"/>
      <c r="AU1108" s="57"/>
      <c r="AV1108" s="106"/>
      <c r="AW1108" s="57"/>
      <c r="AX1108" s="57"/>
      <c r="AY1108" s="57"/>
      <c r="AZ1108" s="171"/>
      <c r="BA1108" s="15"/>
      <c r="BB1108" s="15"/>
      <c r="BC1108" s="15"/>
      <c r="BD1108" s="15"/>
      <c r="BE1108" s="15"/>
      <c r="BF1108" s="15"/>
      <c r="BG1108" s="15"/>
      <c r="BH1108" s="57"/>
      <c r="BI1108" s="106"/>
      <c r="BJ1108" s="57"/>
      <c r="BK1108" s="57"/>
      <c r="BL1108" s="57"/>
      <c r="BM1108" s="171"/>
    </row>
    <row r="1109" spans="1:65" s="5" customFormat="1" x14ac:dyDescent="0.2">
      <c r="A1109" s="41"/>
      <c r="B1109" s="24"/>
      <c r="H1109" s="24"/>
      <c r="I1109" s="98"/>
      <c r="K1109" s="130"/>
      <c r="L1109" s="51"/>
      <c r="M1109" s="59"/>
      <c r="N1109" s="41"/>
      <c r="O1109" s="24"/>
      <c r="U1109" s="24"/>
      <c r="V1109" s="98"/>
      <c r="X1109" s="130"/>
      <c r="Y1109" s="51"/>
      <c r="Z1109" s="59"/>
      <c r="AA1109" s="41"/>
      <c r="AB1109" s="24"/>
      <c r="AH1109" s="51"/>
      <c r="AI1109" s="108"/>
      <c r="AJ1109" s="51"/>
      <c r="AK1109" s="130"/>
      <c r="AL1109" s="51"/>
      <c r="AM1109" s="59"/>
      <c r="AN1109" s="41"/>
      <c r="AO1109" s="24"/>
      <c r="AU1109" s="51"/>
      <c r="AV1109" s="108"/>
      <c r="AW1109" s="51"/>
      <c r="AX1109" s="130"/>
      <c r="AY1109" s="51"/>
      <c r="AZ1109" s="59"/>
      <c r="BA1109" s="41"/>
      <c r="BB1109" s="24"/>
      <c r="BH1109" s="51"/>
      <c r="BI1109" s="108"/>
      <c r="BJ1109" s="51"/>
      <c r="BK1109" s="130"/>
      <c r="BL1109" s="51"/>
      <c r="BM1109" s="59"/>
    </row>
    <row r="1110" spans="1:65" s="40" customFormat="1" ht="15" x14ac:dyDescent="0.25">
      <c r="A1110" s="11"/>
      <c r="B1110" s="686"/>
      <c r="C1110" s="686"/>
      <c r="D1110" s="698"/>
      <c r="E1110" s="698"/>
      <c r="F1110" s="698"/>
      <c r="G1110" s="698"/>
      <c r="H1110" s="698"/>
      <c r="I1110" s="698"/>
      <c r="J1110" s="698"/>
      <c r="K1110" s="698"/>
      <c r="L1110" s="50"/>
      <c r="M1110" s="166"/>
      <c r="N1110" s="11"/>
      <c r="O1110" s="686"/>
      <c r="P1110" s="686"/>
      <c r="Q1110" s="166"/>
      <c r="R1110" s="166"/>
      <c r="S1110" s="166"/>
      <c r="T1110" s="166"/>
      <c r="U1110" s="166"/>
      <c r="V1110" s="166"/>
      <c r="W1110" s="166"/>
      <c r="X1110" s="166"/>
      <c r="Y1110" s="50"/>
      <c r="Z1110" s="166"/>
      <c r="AA1110" s="11"/>
      <c r="AB1110" s="686"/>
      <c r="AC1110" s="686"/>
      <c r="AD1110" s="166"/>
      <c r="AE1110" s="166"/>
      <c r="AF1110" s="166"/>
      <c r="AG1110" s="166"/>
      <c r="AH1110" s="50"/>
      <c r="AI1110" s="50"/>
      <c r="AJ1110" s="50"/>
      <c r="AK1110" s="50"/>
      <c r="AL1110" s="50"/>
      <c r="AM1110" s="166"/>
      <c r="AN1110" s="11"/>
      <c r="AO1110" s="686"/>
      <c r="AP1110" s="686"/>
      <c r="AQ1110" s="166"/>
      <c r="AR1110" s="166"/>
      <c r="AS1110" s="166"/>
      <c r="AT1110" s="166"/>
      <c r="AU1110" s="50"/>
      <c r="AV1110" s="50"/>
      <c r="AW1110" s="50"/>
      <c r="AX1110" s="50"/>
      <c r="AY1110" s="50"/>
      <c r="AZ1110" s="166"/>
      <c r="BA1110" s="11"/>
      <c r="BB1110" s="686"/>
      <c r="BC1110" s="686"/>
      <c r="BD1110" s="166"/>
      <c r="BE1110" s="166"/>
      <c r="BF1110" s="166"/>
      <c r="BG1110" s="166"/>
      <c r="BH1110" s="50"/>
      <c r="BI1110" s="50"/>
      <c r="BJ1110" s="50"/>
      <c r="BK1110" s="50"/>
      <c r="BL1110" s="50"/>
      <c r="BM1110" s="166"/>
    </row>
    <row r="1111" spans="1:65" s="40" customFormat="1" ht="15" x14ac:dyDescent="0.25">
      <c r="A1111" s="11"/>
      <c r="B1111" s="686"/>
      <c r="C1111" s="686"/>
      <c r="D1111" s="51"/>
      <c r="E1111" s="51"/>
      <c r="F1111" s="51"/>
      <c r="G1111" s="51"/>
      <c r="H1111" s="51"/>
      <c r="I1111" s="699"/>
      <c r="J1111" s="699"/>
      <c r="K1111" s="51"/>
      <c r="L1111" s="50"/>
      <c r="M1111" s="166"/>
      <c r="N1111" s="11"/>
      <c r="O1111" s="686"/>
      <c r="P1111" s="686"/>
      <c r="Q1111" s="51"/>
      <c r="R1111" s="51"/>
      <c r="S1111" s="51"/>
      <c r="T1111" s="51"/>
      <c r="U1111" s="51"/>
      <c r="V1111" s="699"/>
      <c r="W1111" s="699"/>
      <c r="X1111" s="51"/>
      <c r="Y1111" s="50"/>
      <c r="Z1111" s="166"/>
      <c r="AA1111" s="11"/>
      <c r="AB1111" s="686"/>
      <c r="AC1111" s="686"/>
      <c r="AD1111" s="51"/>
      <c r="AE1111" s="51"/>
      <c r="AF1111" s="51"/>
      <c r="AG1111" s="51"/>
      <c r="AH1111" s="51"/>
      <c r="AI1111" s="699"/>
      <c r="AJ1111" s="699"/>
      <c r="AK1111" s="51"/>
      <c r="AL1111" s="50"/>
      <c r="AM1111" s="166"/>
      <c r="AN1111" s="11"/>
      <c r="AO1111" s="686"/>
      <c r="AP1111" s="686"/>
      <c r="AQ1111" s="51"/>
      <c r="AR1111" s="51"/>
      <c r="AS1111" s="51"/>
      <c r="AT1111" s="51"/>
      <c r="AU1111" s="51"/>
      <c r="AV1111" s="699"/>
      <c r="AW1111" s="699"/>
      <c r="AX1111" s="51"/>
      <c r="AY1111" s="50"/>
      <c r="AZ1111" s="166"/>
      <c r="BA1111" s="11"/>
      <c r="BB1111" s="686"/>
      <c r="BC1111" s="686"/>
      <c r="BD1111" s="51"/>
      <c r="BE1111" s="51"/>
      <c r="BF1111" s="51"/>
      <c r="BG1111" s="51"/>
      <c r="BH1111" s="51"/>
      <c r="BI1111" s="699"/>
      <c r="BJ1111" s="699"/>
      <c r="BK1111" s="51"/>
      <c r="BL1111" s="50"/>
      <c r="BM1111" s="166"/>
    </row>
    <row r="1112" spans="1:65" s="40" customFormat="1" ht="15" x14ac:dyDescent="0.25">
      <c r="A1112" s="11"/>
      <c r="B1112" s="686"/>
      <c r="C1112" s="686"/>
      <c r="D1112" s="50"/>
      <c r="E1112" s="50"/>
      <c r="F1112" s="50"/>
      <c r="G1112" s="50"/>
      <c r="H1112" s="50"/>
      <c r="I1112" s="698"/>
      <c r="J1112" s="698"/>
      <c r="K1112" s="50"/>
      <c r="L1112" s="50"/>
      <c r="M1112" s="166"/>
      <c r="N1112" s="11"/>
      <c r="O1112" s="686"/>
      <c r="P1112" s="686"/>
      <c r="Q1112" s="50"/>
      <c r="R1112" s="50"/>
      <c r="S1112" s="50"/>
      <c r="T1112" s="50"/>
      <c r="U1112" s="50"/>
      <c r="V1112" s="698"/>
      <c r="W1112" s="698"/>
      <c r="X1112" s="50"/>
      <c r="Y1112" s="50"/>
      <c r="Z1112" s="166"/>
      <c r="AA1112" s="11"/>
      <c r="AB1112" s="686"/>
      <c r="AC1112" s="686"/>
      <c r="AD1112" s="50"/>
      <c r="AE1112" s="50"/>
      <c r="AF1112" s="50"/>
      <c r="AG1112" s="50"/>
      <c r="AH1112" s="50"/>
      <c r="AI1112" s="698"/>
      <c r="AJ1112" s="698"/>
      <c r="AK1112" s="50"/>
      <c r="AL1112" s="50"/>
      <c r="AM1112" s="166"/>
      <c r="AN1112" s="11"/>
      <c r="AO1112" s="686"/>
      <c r="AP1112" s="686"/>
      <c r="AQ1112" s="50"/>
      <c r="AR1112" s="50"/>
      <c r="AS1112" s="50"/>
      <c r="AT1112" s="50"/>
      <c r="AU1112" s="50"/>
      <c r="AV1112" s="698"/>
      <c r="AW1112" s="698"/>
      <c r="AX1112" s="50"/>
      <c r="AY1112" s="50"/>
      <c r="AZ1112" s="166"/>
      <c r="BA1112" s="11"/>
      <c r="BB1112" s="686"/>
      <c r="BC1112" s="686"/>
      <c r="BD1112" s="50"/>
      <c r="BE1112" s="50"/>
      <c r="BF1112" s="50"/>
      <c r="BG1112" s="50"/>
      <c r="BH1112" s="50"/>
      <c r="BI1112" s="698"/>
      <c r="BJ1112" s="698"/>
      <c r="BK1112" s="50"/>
      <c r="BL1112" s="50"/>
      <c r="BM1112" s="166"/>
    </row>
    <row r="1113" spans="1:65" s="40" customFormat="1" ht="17.100000000000001" customHeight="1" x14ac:dyDescent="0.25">
      <c r="A1113" s="13"/>
      <c r="B1113" s="688"/>
      <c r="C1113" s="688"/>
      <c r="D1113" s="54"/>
      <c r="E1113" s="54"/>
      <c r="F1113" s="54"/>
      <c r="G1113" s="54"/>
      <c r="H1113" s="54"/>
      <c r="I1113" s="695"/>
      <c r="J1113" s="695"/>
      <c r="K1113" s="54"/>
      <c r="L1113" s="50"/>
      <c r="M1113" s="166"/>
      <c r="N1113" s="13"/>
      <c r="O1113" s="688"/>
      <c r="P1113" s="688"/>
      <c r="Q1113" s="54"/>
      <c r="R1113" s="54"/>
      <c r="S1113" s="54"/>
      <c r="T1113" s="54"/>
      <c r="U1113" s="54"/>
      <c r="V1113" s="695"/>
      <c r="W1113" s="695"/>
      <c r="X1113" s="54"/>
      <c r="Y1113" s="50"/>
      <c r="Z1113" s="166"/>
      <c r="AA1113" s="13"/>
      <c r="AB1113" s="688"/>
      <c r="AC1113" s="688"/>
      <c r="AD1113" s="54"/>
      <c r="AE1113" s="54"/>
      <c r="AF1113" s="54"/>
      <c r="AG1113" s="54"/>
      <c r="AH1113" s="54"/>
      <c r="AI1113" s="695"/>
      <c r="AJ1113" s="695"/>
      <c r="AK1113" s="54"/>
      <c r="AL1113" s="50"/>
      <c r="AM1113" s="166"/>
      <c r="AN1113" s="13"/>
      <c r="AO1113" s="688"/>
      <c r="AP1113" s="688"/>
      <c r="AQ1113" s="54"/>
      <c r="AR1113" s="54"/>
      <c r="AS1113" s="54"/>
      <c r="AT1113" s="54"/>
      <c r="AU1113" s="54"/>
      <c r="AV1113" s="695"/>
      <c r="AW1113" s="695"/>
      <c r="AX1113" s="54"/>
      <c r="AY1113" s="50"/>
      <c r="AZ1113" s="166"/>
      <c r="BA1113" s="13"/>
      <c r="BB1113" s="688"/>
      <c r="BC1113" s="688"/>
      <c r="BD1113" s="54"/>
      <c r="BE1113" s="54"/>
      <c r="BF1113" s="54"/>
      <c r="BG1113" s="54"/>
      <c r="BH1113" s="54"/>
      <c r="BI1113" s="695"/>
      <c r="BJ1113" s="695"/>
      <c r="BK1113" s="54"/>
      <c r="BL1113" s="50"/>
      <c r="BM1113" s="166"/>
    </row>
    <row r="1114" spans="1:65" s="40" customFormat="1" ht="17.100000000000001" customHeight="1" x14ac:dyDescent="0.25">
      <c r="A1114" s="13"/>
      <c r="B1114" s="685"/>
      <c r="C1114" s="685"/>
      <c r="D1114" s="54"/>
      <c r="E1114" s="54"/>
      <c r="F1114" s="54"/>
      <c r="G1114" s="54"/>
      <c r="H1114" s="54"/>
      <c r="I1114" s="695"/>
      <c r="J1114" s="695"/>
      <c r="K1114" s="54"/>
      <c r="L1114" s="50"/>
      <c r="M1114" s="166"/>
      <c r="N1114" s="13"/>
      <c r="O1114" s="685"/>
      <c r="P1114" s="685"/>
      <c r="Q1114" s="54"/>
      <c r="R1114" s="54"/>
      <c r="S1114" s="54"/>
      <c r="T1114" s="54"/>
      <c r="U1114" s="54"/>
      <c r="V1114" s="695"/>
      <c r="W1114" s="695"/>
      <c r="X1114" s="54"/>
      <c r="Y1114" s="50"/>
      <c r="Z1114" s="166"/>
      <c r="AA1114" s="13"/>
      <c r="AB1114" s="685"/>
      <c r="AC1114" s="685"/>
      <c r="AD1114" s="54"/>
      <c r="AE1114" s="54"/>
      <c r="AF1114" s="54"/>
      <c r="AG1114" s="54"/>
      <c r="AH1114" s="54"/>
      <c r="AI1114" s="695"/>
      <c r="AJ1114" s="695"/>
      <c r="AK1114" s="54"/>
      <c r="AL1114" s="50"/>
      <c r="AM1114" s="166"/>
      <c r="AN1114" s="13"/>
      <c r="AO1114" s="685"/>
      <c r="AP1114" s="685"/>
      <c r="AQ1114" s="54"/>
      <c r="AR1114" s="54"/>
      <c r="AS1114" s="54"/>
      <c r="AT1114" s="54"/>
      <c r="AU1114" s="54"/>
      <c r="AV1114" s="695"/>
      <c r="AW1114" s="695"/>
      <c r="AX1114" s="54"/>
      <c r="AY1114" s="50"/>
      <c r="AZ1114" s="166"/>
      <c r="BA1114" s="13"/>
      <c r="BB1114" s="685"/>
      <c r="BC1114" s="685"/>
      <c r="BD1114" s="54"/>
      <c r="BE1114" s="54"/>
      <c r="BF1114" s="54"/>
      <c r="BG1114" s="54"/>
      <c r="BH1114" s="54"/>
      <c r="BI1114" s="695"/>
      <c r="BJ1114" s="695"/>
      <c r="BK1114" s="54"/>
      <c r="BL1114" s="50"/>
      <c r="BM1114" s="166"/>
    </row>
    <row r="1115" spans="1:65" s="40" customFormat="1" ht="17.100000000000001" customHeight="1" x14ac:dyDescent="0.25">
      <c r="A1115" s="13"/>
      <c r="B1115" s="685"/>
      <c r="C1115" s="685"/>
      <c r="D1115" s="54"/>
      <c r="E1115" s="54"/>
      <c r="F1115" s="54"/>
      <c r="G1115" s="54"/>
      <c r="H1115" s="54"/>
      <c r="I1115" s="695"/>
      <c r="J1115" s="695"/>
      <c r="K1115" s="54"/>
      <c r="L1115" s="50"/>
      <c r="M1115" s="166"/>
      <c r="N1115" s="13"/>
      <c r="O1115" s="685"/>
      <c r="P1115" s="685"/>
      <c r="Q1115" s="54"/>
      <c r="R1115" s="54"/>
      <c r="S1115" s="54"/>
      <c r="T1115" s="54"/>
      <c r="U1115" s="54"/>
      <c r="V1115" s="695"/>
      <c r="W1115" s="695"/>
      <c r="X1115" s="54"/>
      <c r="Y1115" s="50"/>
      <c r="Z1115" s="166"/>
      <c r="AA1115" s="13"/>
      <c r="AB1115" s="685"/>
      <c r="AC1115" s="685"/>
      <c r="AD1115" s="54"/>
      <c r="AE1115" s="54"/>
      <c r="AF1115" s="54"/>
      <c r="AG1115" s="54"/>
      <c r="AH1115" s="54"/>
      <c r="AI1115" s="695"/>
      <c r="AJ1115" s="695"/>
      <c r="AK1115" s="54"/>
      <c r="AL1115" s="50"/>
      <c r="AM1115" s="166"/>
      <c r="AN1115" s="13"/>
      <c r="AO1115" s="685"/>
      <c r="AP1115" s="685"/>
      <c r="AQ1115" s="54"/>
      <c r="AR1115" s="54"/>
      <c r="AS1115" s="54"/>
      <c r="AT1115" s="54"/>
      <c r="AU1115" s="54"/>
      <c r="AV1115" s="695"/>
      <c r="AW1115" s="695"/>
      <c r="AX1115" s="54"/>
      <c r="AY1115" s="50"/>
      <c r="AZ1115" s="166"/>
      <c r="BA1115" s="13"/>
      <c r="BB1115" s="685"/>
      <c r="BC1115" s="685"/>
      <c r="BD1115" s="54"/>
      <c r="BE1115" s="54"/>
      <c r="BF1115" s="54"/>
      <c r="BG1115" s="54"/>
      <c r="BH1115" s="54"/>
      <c r="BI1115" s="695"/>
      <c r="BJ1115" s="695"/>
      <c r="BK1115" s="54"/>
      <c r="BL1115" s="50"/>
      <c r="BM1115" s="166"/>
    </row>
    <row r="1116" spans="1:65" s="40" customFormat="1" ht="17.100000000000001" customHeight="1" x14ac:dyDescent="0.25">
      <c r="B1116" s="685"/>
      <c r="C1116" s="685"/>
      <c r="D1116" s="54"/>
      <c r="E1116" s="54"/>
      <c r="F1116" s="54"/>
      <c r="G1116" s="54"/>
      <c r="H1116" s="54"/>
      <c r="I1116" s="695"/>
      <c r="J1116" s="695"/>
      <c r="K1116" s="54"/>
      <c r="L1116" s="50"/>
      <c r="M1116" s="166"/>
      <c r="O1116" s="685"/>
      <c r="P1116" s="685"/>
      <c r="Q1116" s="54"/>
      <c r="R1116" s="54"/>
      <c r="S1116" s="54"/>
      <c r="T1116" s="54"/>
      <c r="U1116" s="54"/>
      <c r="V1116" s="695"/>
      <c r="W1116" s="695"/>
      <c r="X1116" s="54"/>
      <c r="Y1116" s="50"/>
      <c r="Z1116" s="166"/>
      <c r="AB1116" s="685"/>
      <c r="AC1116" s="685"/>
      <c r="AD1116" s="54"/>
      <c r="AE1116" s="54"/>
      <c r="AF1116" s="54"/>
      <c r="AG1116" s="54"/>
      <c r="AH1116" s="54"/>
      <c r="AI1116" s="695"/>
      <c r="AJ1116" s="695"/>
      <c r="AK1116" s="54"/>
      <c r="AL1116" s="50"/>
      <c r="AM1116" s="166"/>
      <c r="AO1116" s="685"/>
      <c r="AP1116" s="685"/>
      <c r="AQ1116" s="54"/>
      <c r="AR1116" s="54"/>
      <c r="AS1116" s="54"/>
      <c r="AT1116" s="54"/>
      <c r="AU1116" s="54"/>
      <c r="AV1116" s="695"/>
      <c r="AW1116" s="695"/>
      <c r="AX1116" s="54"/>
      <c r="AY1116" s="50"/>
      <c r="AZ1116" s="166"/>
      <c r="BB1116" s="685"/>
      <c r="BC1116" s="685"/>
      <c r="BD1116" s="54"/>
      <c r="BE1116" s="54"/>
      <c r="BF1116" s="54"/>
      <c r="BG1116" s="54"/>
      <c r="BH1116" s="54"/>
      <c r="BI1116" s="695"/>
      <c r="BJ1116" s="695"/>
      <c r="BK1116" s="54"/>
      <c r="BL1116" s="50"/>
      <c r="BM1116" s="166"/>
    </row>
    <row r="1117" spans="1:65" s="40" customFormat="1" ht="17.100000000000001" customHeight="1" x14ac:dyDescent="0.25">
      <c r="B1117" s="685"/>
      <c r="C1117" s="685"/>
      <c r="D1117" s="54"/>
      <c r="E1117" s="54"/>
      <c r="F1117" s="54"/>
      <c r="G1117" s="54"/>
      <c r="H1117" s="54"/>
      <c r="I1117" s="695"/>
      <c r="J1117" s="695"/>
      <c r="K1117" s="54"/>
      <c r="L1117" s="50"/>
      <c r="M1117" s="166"/>
      <c r="O1117" s="685"/>
      <c r="P1117" s="685"/>
      <c r="Q1117" s="54"/>
      <c r="R1117" s="54"/>
      <c r="S1117" s="54"/>
      <c r="T1117" s="54"/>
      <c r="U1117" s="54"/>
      <c r="V1117" s="695"/>
      <c r="W1117" s="695"/>
      <c r="X1117" s="54"/>
      <c r="Y1117" s="50"/>
      <c r="Z1117" s="166"/>
      <c r="AB1117" s="685"/>
      <c r="AC1117" s="685"/>
      <c r="AD1117" s="54"/>
      <c r="AE1117" s="54"/>
      <c r="AF1117" s="54"/>
      <c r="AG1117" s="54"/>
      <c r="AH1117" s="54"/>
      <c r="AI1117" s="695"/>
      <c r="AJ1117" s="695"/>
      <c r="AK1117" s="54"/>
      <c r="AL1117" s="50"/>
      <c r="AM1117" s="166"/>
      <c r="AO1117" s="685"/>
      <c r="AP1117" s="685"/>
      <c r="AQ1117" s="54"/>
      <c r="AR1117" s="54"/>
      <c r="AS1117" s="54"/>
      <c r="AT1117" s="54"/>
      <c r="AU1117" s="54"/>
      <c r="AV1117" s="695"/>
      <c r="AW1117" s="695"/>
      <c r="AX1117" s="54"/>
      <c r="AY1117" s="50"/>
      <c r="AZ1117" s="166"/>
      <c r="BB1117" s="685"/>
      <c r="BC1117" s="685"/>
      <c r="BD1117" s="54"/>
      <c r="BE1117" s="54"/>
      <c r="BF1117" s="54"/>
      <c r="BG1117" s="54"/>
      <c r="BH1117" s="54"/>
      <c r="BI1117" s="695"/>
      <c r="BJ1117" s="695"/>
      <c r="BK1117" s="54"/>
      <c r="BL1117" s="50"/>
      <c r="BM1117" s="166"/>
    </row>
    <row r="1118" spans="1:65" s="40" customFormat="1" ht="17.100000000000001" customHeight="1" x14ac:dyDescent="0.25">
      <c r="B1118" s="685"/>
      <c r="C1118" s="685"/>
      <c r="D1118" s="54"/>
      <c r="E1118" s="54"/>
      <c r="F1118" s="54"/>
      <c r="G1118" s="54"/>
      <c r="H1118" s="54"/>
      <c r="I1118" s="695"/>
      <c r="J1118" s="695"/>
      <c r="K1118" s="54"/>
      <c r="L1118" s="50"/>
      <c r="M1118" s="166"/>
      <c r="O1118" s="685"/>
      <c r="P1118" s="685"/>
      <c r="Q1118" s="54"/>
      <c r="R1118" s="54"/>
      <c r="S1118" s="54"/>
      <c r="T1118" s="54"/>
      <c r="U1118" s="54"/>
      <c r="V1118" s="695"/>
      <c r="W1118" s="695"/>
      <c r="X1118" s="54"/>
      <c r="Y1118" s="50"/>
      <c r="Z1118" s="166"/>
      <c r="AB1118" s="685"/>
      <c r="AC1118" s="685"/>
      <c r="AD1118" s="54"/>
      <c r="AE1118" s="54"/>
      <c r="AF1118" s="54"/>
      <c r="AG1118" s="54"/>
      <c r="AH1118" s="54"/>
      <c r="AI1118" s="695"/>
      <c r="AJ1118" s="695"/>
      <c r="AK1118" s="54"/>
      <c r="AL1118" s="50"/>
      <c r="AM1118" s="166"/>
      <c r="AO1118" s="685"/>
      <c r="AP1118" s="685"/>
      <c r="AQ1118" s="54"/>
      <c r="AR1118" s="54"/>
      <c r="AS1118" s="54"/>
      <c r="AT1118" s="54"/>
      <c r="AU1118" s="54"/>
      <c r="AV1118" s="695"/>
      <c r="AW1118" s="695"/>
      <c r="AX1118" s="54"/>
      <c r="AY1118" s="50"/>
      <c r="AZ1118" s="166"/>
      <c r="BB1118" s="685"/>
      <c r="BC1118" s="685"/>
      <c r="BD1118" s="54"/>
      <c r="BE1118" s="54"/>
      <c r="BF1118" s="54"/>
      <c r="BG1118" s="54"/>
      <c r="BH1118" s="54"/>
      <c r="BI1118" s="695"/>
      <c r="BJ1118" s="695"/>
      <c r="BK1118" s="54"/>
      <c r="BL1118" s="50"/>
      <c r="BM1118" s="166"/>
    </row>
    <row r="1119" spans="1:65" s="40" customFormat="1" ht="17.100000000000001" customHeight="1" x14ac:dyDescent="0.25">
      <c r="B1119" s="685"/>
      <c r="C1119" s="685"/>
      <c r="D1119" s="54"/>
      <c r="E1119" s="54"/>
      <c r="F1119" s="54"/>
      <c r="G1119" s="54"/>
      <c r="H1119" s="54"/>
      <c r="I1119" s="695"/>
      <c r="J1119" s="695"/>
      <c r="K1119" s="54"/>
      <c r="L1119" s="50"/>
      <c r="M1119" s="166"/>
      <c r="O1119" s="685"/>
      <c r="P1119" s="685"/>
      <c r="Q1119" s="54"/>
      <c r="R1119" s="54"/>
      <c r="S1119" s="54"/>
      <c r="T1119" s="54"/>
      <c r="U1119" s="54"/>
      <c r="V1119" s="695"/>
      <c r="W1119" s="695"/>
      <c r="X1119" s="54"/>
      <c r="Y1119" s="50"/>
      <c r="Z1119" s="166"/>
      <c r="AB1119" s="685"/>
      <c r="AC1119" s="685"/>
      <c r="AD1119" s="54"/>
      <c r="AE1119" s="54"/>
      <c r="AF1119" s="54"/>
      <c r="AG1119" s="54"/>
      <c r="AH1119" s="54"/>
      <c r="AI1119" s="695"/>
      <c r="AJ1119" s="695"/>
      <c r="AK1119" s="54"/>
      <c r="AL1119" s="50"/>
      <c r="AM1119" s="166"/>
      <c r="AO1119" s="685"/>
      <c r="AP1119" s="685"/>
      <c r="AQ1119" s="54"/>
      <c r="AR1119" s="54"/>
      <c r="AS1119" s="54"/>
      <c r="AT1119" s="54"/>
      <c r="AU1119" s="54"/>
      <c r="AV1119" s="695"/>
      <c r="AW1119" s="695"/>
      <c r="AX1119" s="54"/>
      <c r="AY1119" s="50"/>
      <c r="AZ1119" s="166"/>
      <c r="BB1119" s="685"/>
      <c r="BC1119" s="685"/>
      <c r="BD1119" s="54"/>
      <c r="BE1119" s="54"/>
      <c r="BF1119" s="54"/>
      <c r="BG1119" s="54"/>
      <c r="BH1119" s="54"/>
      <c r="BI1119" s="695"/>
      <c r="BJ1119" s="695"/>
      <c r="BK1119" s="54"/>
      <c r="BL1119" s="50"/>
      <c r="BM1119" s="166"/>
    </row>
    <row r="1120" spans="1:65" s="40" customFormat="1" ht="17.100000000000001" customHeight="1" x14ac:dyDescent="0.25">
      <c r="B1120" s="685"/>
      <c r="C1120" s="685"/>
      <c r="D1120" s="54"/>
      <c r="E1120" s="54"/>
      <c r="F1120" s="54"/>
      <c r="G1120" s="54"/>
      <c r="H1120" s="54"/>
      <c r="I1120" s="695"/>
      <c r="J1120" s="695"/>
      <c r="K1120" s="54"/>
      <c r="L1120" s="50"/>
      <c r="M1120" s="166"/>
      <c r="O1120" s="685"/>
      <c r="P1120" s="685"/>
      <c r="Q1120" s="54"/>
      <c r="R1120" s="54"/>
      <c r="S1120" s="54"/>
      <c r="T1120" s="54"/>
      <c r="U1120" s="54"/>
      <c r="V1120" s="695"/>
      <c r="W1120" s="695"/>
      <c r="X1120" s="54"/>
      <c r="Y1120" s="50"/>
      <c r="Z1120" s="166"/>
      <c r="AB1120" s="685"/>
      <c r="AC1120" s="685"/>
      <c r="AD1120" s="54"/>
      <c r="AE1120" s="54"/>
      <c r="AF1120" s="54"/>
      <c r="AG1120" s="54"/>
      <c r="AH1120" s="54"/>
      <c r="AI1120" s="695"/>
      <c r="AJ1120" s="695"/>
      <c r="AK1120" s="54"/>
      <c r="AL1120" s="50"/>
      <c r="AM1120" s="166"/>
      <c r="AO1120" s="685"/>
      <c r="AP1120" s="685"/>
      <c r="AQ1120" s="54"/>
      <c r="AR1120" s="54"/>
      <c r="AS1120" s="54"/>
      <c r="AT1120" s="54"/>
      <c r="AU1120" s="54"/>
      <c r="AV1120" s="695"/>
      <c r="AW1120" s="695"/>
      <c r="AX1120" s="54"/>
      <c r="AY1120" s="50"/>
      <c r="AZ1120" s="166"/>
      <c r="BB1120" s="685"/>
      <c r="BC1120" s="685"/>
      <c r="BD1120" s="54"/>
      <c r="BE1120" s="54"/>
      <c r="BF1120" s="54"/>
      <c r="BG1120" s="54"/>
      <c r="BH1120" s="54"/>
      <c r="BI1120" s="695"/>
      <c r="BJ1120" s="695"/>
      <c r="BK1120" s="54"/>
      <c r="BL1120" s="50"/>
      <c r="BM1120" s="166"/>
    </row>
    <row r="1121" spans="2:65" s="40" customFormat="1" ht="17.100000000000001" customHeight="1" x14ac:dyDescent="0.25">
      <c r="B1121" s="685"/>
      <c r="C1121" s="685"/>
      <c r="D1121" s="54"/>
      <c r="E1121" s="54"/>
      <c r="F1121" s="54"/>
      <c r="G1121" s="54"/>
      <c r="H1121" s="54"/>
      <c r="I1121" s="695"/>
      <c r="J1121" s="695"/>
      <c r="K1121" s="54"/>
      <c r="L1121" s="50"/>
      <c r="M1121" s="166"/>
      <c r="O1121" s="685"/>
      <c r="P1121" s="685"/>
      <c r="Q1121" s="54"/>
      <c r="R1121" s="54"/>
      <c r="S1121" s="54"/>
      <c r="T1121" s="54"/>
      <c r="U1121" s="54"/>
      <c r="V1121" s="695"/>
      <c r="W1121" s="695"/>
      <c r="X1121" s="54"/>
      <c r="Y1121" s="50"/>
      <c r="Z1121" s="166"/>
      <c r="AB1121" s="685"/>
      <c r="AC1121" s="685"/>
      <c r="AD1121" s="54"/>
      <c r="AE1121" s="54"/>
      <c r="AF1121" s="54"/>
      <c r="AG1121" s="54"/>
      <c r="AH1121" s="54"/>
      <c r="AI1121" s="695"/>
      <c r="AJ1121" s="695"/>
      <c r="AK1121" s="54"/>
      <c r="AL1121" s="50"/>
      <c r="AM1121" s="166"/>
      <c r="AO1121" s="685"/>
      <c r="AP1121" s="685"/>
      <c r="AQ1121" s="54"/>
      <c r="AR1121" s="54"/>
      <c r="AS1121" s="54"/>
      <c r="AT1121" s="54"/>
      <c r="AU1121" s="54"/>
      <c r="AV1121" s="695"/>
      <c r="AW1121" s="695"/>
      <c r="AX1121" s="54"/>
      <c r="AY1121" s="50"/>
      <c r="AZ1121" s="166"/>
      <c r="BB1121" s="685"/>
      <c r="BC1121" s="685"/>
      <c r="BD1121" s="54"/>
      <c r="BE1121" s="54"/>
      <c r="BF1121" s="54"/>
      <c r="BG1121" s="54"/>
      <c r="BH1121" s="54"/>
      <c r="BI1121" s="695"/>
      <c r="BJ1121" s="695"/>
      <c r="BK1121" s="54"/>
      <c r="BL1121" s="50"/>
      <c r="BM1121" s="166"/>
    </row>
    <row r="1122" spans="2:65" s="40" customFormat="1" ht="17.100000000000001" customHeight="1" x14ac:dyDescent="0.25">
      <c r="B1122" s="685"/>
      <c r="C1122" s="685"/>
      <c r="D1122" s="54"/>
      <c r="E1122" s="54"/>
      <c r="F1122" s="54"/>
      <c r="G1122" s="54"/>
      <c r="H1122" s="54"/>
      <c r="I1122" s="695"/>
      <c r="J1122" s="695"/>
      <c r="K1122" s="54"/>
      <c r="L1122" s="50"/>
      <c r="M1122" s="166"/>
      <c r="O1122" s="685"/>
      <c r="P1122" s="685"/>
      <c r="Q1122" s="54"/>
      <c r="R1122" s="54"/>
      <c r="S1122" s="54"/>
      <c r="T1122" s="54"/>
      <c r="U1122" s="54"/>
      <c r="V1122" s="695"/>
      <c r="W1122" s="695"/>
      <c r="X1122" s="54"/>
      <c r="Y1122" s="50"/>
      <c r="Z1122" s="166"/>
      <c r="AB1122" s="685"/>
      <c r="AC1122" s="685"/>
      <c r="AD1122" s="54"/>
      <c r="AE1122" s="54"/>
      <c r="AF1122" s="54"/>
      <c r="AG1122" s="54"/>
      <c r="AH1122" s="54"/>
      <c r="AI1122" s="695"/>
      <c r="AJ1122" s="695"/>
      <c r="AK1122" s="54"/>
      <c r="AL1122" s="50"/>
      <c r="AM1122" s="166"/>
      <c r="AO1122" s="685"/>
      <c r="AP1122" s="685"/>
      <c r="AQ1122" s="54"/>
      <c r="AR1122" s="54"/>
      <c r="AS1122" s="54"/>
      <c r="AT1122" s="54"/>
      <c r="AU1122" s="54"/>
      <c r="AV1122" s="695"/>
      <c r="AW1122" s="695"/>
      <c r="AX1122" s="54"/>
      <c r="AY1122" s="50"/>
      <c r="AZ1122" s="166"/>
      <c r="BB1122" s="685"/>
      <c r="BC1122" s="685"/>
      <c r="BD1122" s="54"/>
      <c r="BE1122" s="54"/>
      <c r="BF1122" s="54"/>
      <c r="BG1122" s="54"/>
      <c r="BH1122" s="54"/>
      <c r="BI1122" s="695"/>
      <c r="BJ1122" s="695"/>
      <c r="BK1122" s="54"/>
      <c r="BL1122" s="50"/>
      <c r="BM1122" s="166"/>
    </row>
    <row r="1123" spans="2:65" s="40" customFormat="1" ht="17.100000000000001" customHeight="1" x14ac:dyDescent="0.25">
      <c r="B1123" s="685"/>
      <c r="C1123" s="685"/>
      <c r="D1123" s="54"/>
      <c r="E1123" s="54"/>
      <c r="F1123" s="54"/>
      <c r="G1123" s="54"/>
      <c r="H1123" s="54"/>
      <c r="I1123" s="695"/>
      <c r="J1123" s="695"/>
      <c r="K1123" s="54"/>
      <c r="L1123" s="50"/>
      <c r="M1123" s="166"/>
      <c r="O1123" s="685"/>
      <c r="P1123" s="685"/>
      <c r="Q1123" s="54"/>
      <c r="R1123" s="54"/>
      <c r="S1123" s="54"/>
      <c r="T1123" s="54"/>
      <c r="U1123" s="54"/>
      <c r="V1123" s="695"/>
      <c r="W1123" s="695"/>
      <c r="X1123" s="54"/>
      <c r="Y1123" s="50"/>
      <c r="Z1123" s="166"/>
      <c r="AB1123" s="685"/>
      <c r="AC1123" s="685"/>
      <c r="AD1123" s="54"/>
      <c r="AE1123" s="54"/>
      <c r="AF1123" s="54"/>
      <c r="AG1123" s="54"/>
      <c r="AH1123" s="54"/>
      <c r="AI1123" s="695"/>
      <c r="AJ1123" s="695"/>
      <c r="AK1123" s="54"/>
      <c r="AL1123" s="50"/>
      <c r="AM1123" s="166"/>
      <c r="AO1123" s="685"/>
      <c r="AP1123" s="685"/>
      <c r="AQ1123" s="54"/>
      <c r="AR1123" s="54"/>
      <c r="AS1123" s="54"/>
      <c r="AT1123" s="54"/>
      <c r="AU1123" s="54"/>
      <c r="AV1123" s="695"/>
      <c r="AW1123" s="695"/>
      <c r="AX1123" s="54"/>
      <c r="AY1123" s="50"/>
      <c r="AZ1123" s="166"/>
      <c r="BB1123" s="685"/>
      <c r="BC1123" s="685"/>
      <c r="BD1123" s="54"/>
      <c r="BE1123" s="54"/>
      <c r="BF1123" s="54"/>
      <c r="BG1123" s="54"/>
      <c r="BH1123" s="54"/>
      <c r="BI1123" s="695"/>
      <c r="BJ1123" s="695"/>
      <c r="BK1123" s="54"/>
      <c r="BL1123" s="50"/>
      <c r="BM1123" s="166"/>
    </row>
    <row r="1124" spans="2:65" s="40" customFormat="1" ht="17.100000000000001" customHeight="1" x14ac:dyDescent="0.25">
      <c r="B1124" s="685"/>
      <c r="C1124" s="685"/>
      <c r="D1124" s="54"/>
      <c r="E1124" s="54"/>
      <c r="F1124" s="54"/>
      <c r="G1124" s="54"/>
      <c r="H1124" s="54"/>
      <c r="I1124" s="695"/>
      <c r="J1124" s="695"/>
      <c r="K1124" s="54"/>
      <c r="L1124" s="50"/>
      <c r="M1124" s="166"/>
      <c r="O1124" s="685"/>
      <c r="P1124" s="685"/>
      <c r="Q1124" s="54"/>
      <c r="R1124" s="54"/>
      <c r="S1124" s="54"/>
      <c r="T1124" s="54"/>
      <c r="U1124" s="54"/>
      <c r="V1124" s="695"/>
      <c r="W1124" s="695"/>
      <c r="X1124" s="54"/>
      <c r="Y1124" s="50"/>
      <c r="Z1124" s="166"/>
      <c r="AB1124" s="685"/>
      <c r="AC1124" s="685"/>
      <c r="AD1124" s="54"/>
      <c r="AE1124" s="54"/>
      <c r="AF1124" s="54"/>
      <c r="AG1124" s="54"/>
      <c r="AH1124" s="54"/>
      <c r="AI1124" s="695"/>
      <c r="AJ1124" s="695"/>
      <c r="AK1124" s="54"/>
      <c r="AL1124" s="50"/>
      <c r="AM1124" s="166"/>
      <c r="AO1124" s="685"/>
      <c r="AP1124" s="685"/>
      <c r="AQ1124" s="54"/>
      <c r="AR1124" s="54"/>
      <c r="AS1124" s="54"/>
      <c r="AT1124" s="54"/>
      <c r="AU1124" s="54"/>
      <c r="AV1124" s="695"/>
      <c r="AW1124" s="695"/>
      <c r="AX1124" s="54"/>
      <c r="AY1124" s="50"/>
      <c r="AZ1124" s="166"/>
      <c r="BB1124" s="685"/>
      <c r="BC1124" s="685"/>
      <c r="BD1124" s="54"/>
      <c r="BE1124" s="54"/>
      <c r="BF1124" s="54"/>
      <c r="BG1124" s="54"/>
      <c r="BH1124" s="54"/>
      <c r="BI1124" s="695"/>
      <c r="BJ1124" s="695"/>
      <c r="BK1124" s="54"/>
      <c r="BL1124" s="50"/>
      <c r="BM1124" s="166"/>
    </row>
    <row r="1125" spans="2:65" s="40" customFormat="1" ht="17.100000000000001" customHeight="1" x14ac:dyDescent="0.25">
      <c r="B1125" s="685"/>
      <c r="C1125" s="685"/>
      <c r="D1125" s="54"/>
      <c r="E1125" s="54"/>
      <c r="F1125" s="54"/>
      <c r="G1125" s="54"/>
      <c r="H1125" s="54"/>
      <c r="I1125" s="695"/>
      <c r="J1125" s="695"/>
      <c r="K1125" s="54"/>
      <c r="L1125" s="50"/>
      <c r="M1125" s="166"/>
      <c r="O1125" s="685"/>
      <c r="P1125" s="685"/>
      <c r="Q1125" s="54"/>
      <c r="R1125" s="54"/>
      <c r="S1125" s="54"/>
      <c r="T1125" s="54"/>
      <c r="U1125" s="54"/>
      <c r="V1125" s="695"/>
      <c r="W1125" s="695"/>
      <c r="X1125" s="54"/>
      <c r="Y1125" s="50"/>
      <c r="Z1125" s="166"/>
      <c r="AB1125" s="685"/>
      <c r="AC1125" s="685"/>
      <c r="AD1125" s="54"/>
      <c r="AE1125" s="54"/>
      <c r="AF1125" s="54"/>
      <c r="AG1125" s="54"/>
      <c r="AH1125" s="54"/>
      <c r="AI1125" s="695"/>
      <c r="AJ1125" s="695"/>
      <c r="AK1125" s="54"/>
      <c r="AL1125" s="50"/>
      <c r="AM1125" s="166"/>
      <c r="AO1125" s="685"/>
      <c r="AP1125" s="685"/>
      <c r="AQ1125" s="54"/>
      <c r="AR1125" s="54"/>
      <c r="AS1125" s="54"/>
      <c r="AT1125" s="54"/>
      <c r="AU1125" s="54"/>
      <c r="AV1125" s="695"/>
      <c r="AW1125" s="695"/>
      <c r="AX1125" s="54"/>
      <c r="AY1125" s="50"/>
      <c r="AZ1125" s="166"/>
      <c r="BB1125" s="685"/>
      <c r="BC1125" s="685"/>
      <c r="BD1125" s="54"/>
      <c r="BE1125" s="54"/>
      <c r="BF1125" s="54"/>
      <c r="BG1125" s="54"/>
      <c r="BH1125" s="54"/>
      <c r="BI1125" s="695"/>
      <c r="BJ1125" s="695"/>
      <c r="BK1125" s="54"/>
      <c r="BL1125" s="50"/>
      <c r="BM1125" s="166"/>
    </row>
    <row r="1126" spans="2:65" s="40" customFormat="1" ht="17.100000000000001" customHeight="1" x14ac:dyDescent="0.25">
      <c r="B1126" s="685"/>
      <c r="C1126" s="685"/>
      <c r="D1126" s="54"/>
      <c r="E1126" s="54"/>
      <c r="F1126" s="54"/>
      <c r="G1126" s="54"/>
      <c r="H1126" s="54"/>
      <c r="I1126" s="695"/>
      <c r="J1126" s="695"/>
      <c r="K1126" s="54"/>
      <c r="L1126" s="50"/>
      <c r="M1126" s="166"/>
      <c r="O1126" s="685"/>
      <c r="P1126" s="685"/>
      <c r="Q1126" s="54"/>
      <c r="R1126" s="54"/>
      <c r="S1126" s="54"/>
      <c r="T1126" s="54"/>
      <c r="U1126" s="54"/>
      <c r="V1126" s="695"/>
      <c r="W1126" s="695"/>
      <c r="X1126" s="54"/>
      <c r="Y1126" s="50"/>
      <c r="Z1126" s="166"/>
      <c r="AB1126" s="685"/>
      <c r="AC1126" s="685"/>
      <c r="AD1126" s="54"/>
      <c r="AE1126" s="54"/>
      <c r="AF1126" s="54"/>
      <c r="AG1126" s="54"/>
      <c r="AH1126" s="54"/>
      <c r="AI1126" s="695"/>
      <c r="AJ1126" s="695"/>
      <c r="AK1126" s="54"/>
      <c r="AL1126" s="50"/>
      <c r="AM1126" s="166"/>
      <c r="AO1126" s="685"/>
      <c r="AP1126" s="685"/>
      <c r="AQ1126" s="54"/>
      <c r="AR1126" s="54"/>
      <c r="AS1126" s="54"/>
      <c r="AT1126" s="54"/>
      <c r="AU1126" s="54"/>
      <c r="AV1126" s="695"/>
      <c r="AW1126" s="695"/>
      <c r="AX1126" s="54"/>
      <c r="AY1126" s="50"/>
      <c r="AZ1126" s="166"/>
      <c r="BB1126" s="685"/>
      <c r="BC1126" s="685"/>
      <c r="BD1126" s="54"/>
      <c r="BE1126" s="54"/>
      <c r="BF1126" s="54"/>
      <c r="BG1126" s="54"/>
      <c r="BH1126" s="54"/>
      <c r="BI1126" s="695"/>
      <c r="BJ1126" s="695"/>
      <c r="BK1126" s="54"/>
      <c r="BL1126" s="50"/>
      <c r="BM1126" s="166"/>
    </row>
    <row r="1127" spans="2:65" s="40" customFormat="1" ht="17.100000000000001" customHeight="1" x14ac:dyDescent="0.25">
      <c r="B1127" s="685"/>
      <c r="C1127" s="685"/>
      <c r="D1127" s="54"/>
      <c r="E1127" s="54"/>
      <c r="F1127" s="54"/>
      <c r="G1127" s="54"/>
      <c r="H1127" s="54"/>
      <c r="I1127" s="695"/>
      <c r="J1127" s="695"/>
      <c r="K1127" s="54"/>
      <c r="L1127" s="50"/>
      <c r="M1127" s="166"/>
      <c r="O1127" s="685"/>
      <c r="P1127" s="685"/>
      <c r="Q1127" s="54"/>
      <c r="R1127" s="54"/>
      <c r="S1127" s="54"/>
      <c r="T1127" s="54"/>
      <c r="U1127" s="54"/>
      <c r="V1127" s="695"/>
      <c r="W1127" s="695"/>
      <c r="X1127" s="54"/>
      <c r="Y1127" s="50"/>
      <c r="Z1127" s="166"/>
      <c r="AB1127" s="685"/>
      <c r="AC1127" s="685"/>
      <c r="AD1127" s="54"/>
      <c r="AE1127" s="54"/>
      <c r="AF1127" s="54"/>
      <c r="AG1127" s="54"/>
      <c r="AH1127" s="54"/>
      <c r="AI1127" s="695"/>
      <c r="AJ1127" s="695"/>
      <c r="AK1127" s="54"/>
      <c r="AL1127" s="50"/>
      <c r="AM1127" s="166"/>
      <c r="AO1127" s="685"/>
      <c r="AP1127" s="685"/>
      <c r="AQ1127" s="54"/>
      <c r="AR1127" s="54"/>
      <c r="AS1127" s="54"/>
      <c r="AT1127" s="54"/>
      <c r="AU1127" s="54"/>
      <c r="AV1127" s="695"/>
      <c r="AW1127" s="695"/>
      <c r="AX1127" s="54"/>
      <c r="AY1127" s="50"/>
      <c r="AZ1127" s="166"/>
      <c r="BB1127" s="685"/>
      <c r="BC1127" s="685"/>
      <c r="BD1127" s="54"/>
      <c r="BE1127" s="54"/>
      <c r="BF1127" s="54"/>
      <c r="BG1127" s="54"/>
      <c r="BH1127" s="54"/>
      <c r="BI1127" s="695"/>
      <c r="BJ1127" s="695"/>
      <c r="BK1127" s="54"/>
      <c r="BL1127" s="50"/>
      <c r="BM1127" s="166"/>
    </row>
    <row r="1128" spans="2:65" s="40" customFormat="1" ht="17.100000000000001" customHeight="1" x14ac:dyDescent="0.25">
      <c r="B1128" s="685"/>
      <c r="C1128" s="685"/>
      <c r="D1128" s="54"/>
      <c r="E1128" s="54"/>
      <c r="F1128" s="54"/>
      <c r="G1128" s="54"/>
      <c r="H1128" s="54"/>
      <c r="I1128" s="695"/>
      <c r="J1128" s="695"/>
      <c r="K1128" s="54"/>
      <c r="L1128" s="50"/>
      <c r="M1128" s="166"/>
      <c r="O1128" s="685"/>
      <c r="P1128" s="685"/>
      <c r="Q1128" s="54"/>
      <c r="R1128" s="54"/>
      <c r="S1128" s="54"/>
      <c r="T1128" s="54"/>
      <c r="U1128" s="54"/>
      <c r="V1128" s="695"/>
      <c r="W1128" s="695"/>
      <c r="X1128" s="54"/>
      <c r="Y1128" s="50"/>
      <c r="Z1128" s="166"/>
      <c r="AB1128" s="685"/>
      <c r="AC1128" s="685"/>
      <c r="AD1128" s="54"/>
      <c r="AE1128" s="54"/>
      <c r="AF1128" s="54"/>
      <c r="AG1128" s="54"/>
      <c r="AH1128" s="54"/>
      <c r="AI1128" s="695"/>
      <c r="AJ1128" s="695"/>
      <c r="AK1128" s="54"/>
      <c r="AL1128" s="50"/>
      <c r="AM1128" s="166"/>
      <c r="AO1128" s="685"/>
      <c r="AP1128" s="685"/>
      <c r="AQ1128" s="54"/>
      <c r="AR1128" s="54"/>
      <c r="AS1128" s="54"/>
      <c r="AT1128" s="54"/>
      <c r="AU1128" s="54"/>
      <c r="AV1128" s="695"/>
      <c r="AW1128" s="695"/>
      <c r="AX1128" s="54"/>
      <c r="AY1128" s="50"/>
      <c r="AZ1128" s="166"/>
      <c r="BB1128" s="685"/>
      <c r="BC1128" s="685"/>
      <c r="BD1128" s="54"/>
      <c r="BE1128" s="54"/>
      <c r="BF1128" s="54"/>
      <c r="BG1128" s="54"/>
      <c r="BH1128" s="54"/>
      <c r="BI1128" s="695"/>
      <c r="BJ1128" s="695"/>
      <c r="BK1128" s="54"/>
      <c r="BL1128" s="50"/>
      <c r="BM1128" s="166"/>
    </row>
    <row r="1129" spans="2:65" s="40" customFormat="1" ht="17.100000000000001" customHeight="1" x14ac:dyDescent="0.25">
      <c r="B1129" s="685"/>
      <c r="C1129" s="685"/>
      <c r="D1129" s="54"/>
      <c r="E1129" s="54"/>
      <c r="F1129" s="54"/>
      <c r="G1129" s="54"/>
      <c r="H1129" s="54"/>
      <c r="I1129" s="695"/>
      <c r="J1129" s="695"/>
      <c r="K1129" s="54"/>
      <c r="L1129" s="50"/>
      <c r="M1129" s="166"/>
      <c r="O1129" s="685"/>
      <c r="P1129" s="685"/>
      <c r="Q1129" s="54"/>
      <c r="R1129" s="54"/>
      <c r="S1129" s="54"/>
      <c r="T1129" s="54"/>
      <c r="U1129" s="54"/>
      <c r="V1129" s="695"/>
      <c r="W1129" s="695"/>
      <c r="X1129" s="54"/>
      <c r="Y1129" s="50"/>
      <c r="Z1129" s="166"/>
      <c r="AB1129" s="685"/>
      <c r="AC1129" s="685"/>
      <c r="AD1129" s="54"/>
      <c r="AE1129" s="54"/>
      <c r="AF1129" s="54"/>
      <c r="AG1129" s="54"/>
      <c r="AH1129" s="54"/>
      <c r="AI1129" s="695"/>
      <c r="AJ1129" s="695"/>
      <c r="AK1129" s="54"/>
      <c r="AL1129" s="50"/>
      <c r="AM1129" s="166"/>
      <c r="AO1129" s="685"/>
      <c r="AP1129" s="685"/>
      <c r="AQ1129" s="54"/>
      <c r="AR1129" s="54"/>
      <c r="AS1129" s="54"/>
      <c r="AT1129" s="54"/>
      <c r="AU1129" s="54"/>
      <c r="AV1129" s="695"/>
      <c r="AW1129" s="695"/>
      <c r="AX1129" s="54"/>
      <c r="AY1129" s="50"/>
      <c r="AZ1129" s="166"/>
      <c r="BB1129" s="685"/>
      <c r="BC1129" s="685"/>
      <c r="BD1129" s="54"/>
      <c r="BE1129" s="54"/>
      <c r="BF1129" s="54"/>
      <c r="BG1129" s="54"/>
      <c r="BH1129" s="54"/>
      <c r="BI1129" s="695"/>
      <c r="BJ1129" s="695"/>
      <c r="BK1129" s="54"/>
      <c r="BL1129" s="50"/>
      <c r="BM1129" s="166"/>
    </row>
    <row r="1130" spans="2:65" s="40" customFormat="1" ht="17.100000000000001" customHeight="1" x14ac:dyDescent="0.25">
      <c r="B1130" s="685"/>
      <c r="C1130" s="685"/>
      <c r="D1130" s="54"/>
      <c r="E1130" s="54"/>
      <c r="F1130" s="54"/>
      <c r="G1130" s="54"/>
      <c r="H1130" s="54"/>
      <c r="I1130" s="695"/>
      <c r="J1130" s="695"/>
      <c r="K1130" s="54"/>
      <c r="L1130" s="50"/>
      <c r="M1130" s="166"/>
      <c r="O1130" s="685"/>
      <c r="P1130" s="685"/>
      <c r="Q1130" s="54"/>
      <c r="R1130" s="54"/>
      <c r="S1130" s="54"/>
      <c r="T1130" s="54"/>
      <c r="U1130" s="54"/>
      <c r="V1130" s="695"/>
      <c r="W1130" s="695"/>
      <c r="X1130" s="54"/>
      <c r="Y1130" s="50"/>
      <c r="Z1130" s="166"/>
      <c r="AB1130" s="685"/>
      <c r="AC1130" s="685"/>
      <c r="AD1130" s="54"/>
      <c r="AE1130" s="54"/>
      <c r="AF1130" s="54"/>
      <c r="AG1130" s="54"/>
      <c r="AH1130" s="54"/>
      <c r="AI1130" s="695"/>
      <c r="AJ1130" s="695"/>
      <c r="AK1130" s="54"/>
      <c r="AL1130" s="50"/>
      <c r="AM1130" s="166"/>
      <c r="AO1130" s="685"/>
      <c r="AP1130" s="685"/>
      <c r="AQ1130" s="54"/>
      <c r="AR1130" s="54"/>
      <c r="AS1130" s="54"/>
      <c r="AT1130" s="54"/>
      <c r="AU1130" s="54"/>
      <c r="AV1130" s="695"/>
      <c r="AW1130" s="695"/>
      <c r="AX1130" s="54"/>
      <c r="AY1130" s="50"/>
      <c r="AZ1130" s="166"/>
      <c r="BB1130" s="685"/>
      <c r="BC1130" s="685"/>
      <c r="BD1130" s="54"/>
      <c r="BE1130" s="54"/>
      <c r="BF1130" s="54"/>
      <c r="BG1130" s="54"/>
      <c r="BH1130" s="54"/>
      <c r="BI1130" s="695"/>
      <c r="BJ1130" s="695"/>
      <c r="BK1130" s="54"/>
      <c r="BL1130" s="50"/>
      <c r="BM1130" s="166"/>
    </row>
    <row r="1131" spans="2:65" s="40" customFormat="1" ht="17.100000000000001" customHeight="1" x14ac:dyDescent="0.25">
      <c r="B1131" s="685"/>
      <c r="C1131" s="685"/>
      <c r="D1131" s="54"/>
      <c r="E1131" s="54"/>
      <c r="F1131" s="54"/>
      <c r="G1131" s="54"/>
      <c r="H1131" s="54"/>
      <c r="I1131" s="695"/>
      <c r="J1131" s="695"/>
      <c r="K1131" s="54"/>
      <c r="L1131" s="50"/>
      <c r="M1131" s="166"/>
      <c r="O1131" s="685"/>
      <c r="P1131" s="685"/>
      <c r="Q1131" s="54"/>
      <c r="R1131" s="54"/>
      <c r="S1131" s="54"/>
      <c r="T1131" s="54"/>
      <c r="U1131" s="54"/>
      <c r="V1131" s="695"/>
      <c r="W1131" s="695"/>
      <c r="X1131" s="54"/>
      <c r="Y1131" s="50"/>
      <c r="Z1131" s="166"/>
      <c r="AB1131" s="685"/>
      <c r="AC1131" s="685"/>
      <c r="AD1131" s="54"/>
      <c r="AE1131" s="54"/>
      <c r="AF1131" s="54"/>
      <c r="AG1131" s="54"/>
      <c r="AH1131" s="54"/>
      <c r="AI1131" s="695"/>
      <c r="AJ1131" s="695"/>
      <c r="AK1131" s="54"/>
      <c r="AL1131" s="50"/>
      <c r="AM1131" s="166"/>
      <c r="AO1131" s="685"/>
      <c r="AP1131" s="685"/>
      <c r="AQ1131" s="54"/>
      <c r="AR1131" s="54"/>
      <c r="AS1131" s="54"/>
      <c r="AT1131" s="54"/>
      <c r="AU1131" s="54"/>
      <c r="AV1131" s="695"/>
      <c r="AW1131" s="695"/>
      <c r="AX1131" s="54"/>
      <c r="AY1131" s="50"/>
      <c r="AZ1131" s="166"/>
      <c r="BB1131" s="685"/>
      <c r="BC1131" s="685"/>
      <c r="BD1131" s="54"/>
      <c r="BE1131" s="54"/>
      <c r="BF1131" s="54"/>
      <c r="BG1131" s="54"/>
      <c r="BH1131" s="54"/>
      <c r="BI1131" s="695"/>
      <c r="BJ1131" s="695"/>
      <c r="BK1131" s="54"/>
      <c r="BL1131" s="50"/>
      <c r="BM1131" s="166"/>
    </row>
    <row r="1132" spans="2:65" s="40" customFormat="1" ht="17.100000000000001" customHeight="1" x14ac:dyDescent="0.25">
      <c r="B1132" s="685"/>
      <c r="C1132" s="685"/>
      <c r="D1132" s="54"/>
      <c r="E1132" s="54"/>
      <c r="F1132" s="54"/>
      <c r="G1132" s="54"/>
      <c r="H1132" s="54"/>
      <c r="I1132" s="695"/>
      <c r="J1132" s="695"/>
      <c r="K1132" s="54"/>
      <c r="L1132" s="50"/>
      <c r="M1132" s="166"/>
      <c r="O1132" s="685"/>
      <c r="P1132" s="685"/>
      <c r="Q1132" s="54"/>
      <c r="R1132" s="54"/>
      <c r="S1132" s="54"/>
      <c r="T1132" s="54"/>
      <c r="U1132" s="54"/>
      <c r="V1132" s="695"/>
      <c r="W1132" s="695"/>
      <c r="X1132" s="54"/>
      <c r="Y1132" s="50"/>
      <c r="Z1132" s="166"/>
      <c r="AB1132" s="685"/>
      <c r="AC1132" s="685"/>
      <c r="AD1132" s="54"/>
      <c r="AE1132" s="54"/>
      <c r="AF1132" s="54"/>
      <c r="AG1132" s="54"/>
      <c r="AH1132" s="54"/>
      <c r="AI1132" s="695"/>
      <c r="AJ1132" s="695"/>
      <c r="AK1132" s="54"/>
      <c r="AL1132" s="50"/>
      <c r="AM1132" s="166"/>
      <c r="AO1132" s="685"/>
      <c r="AP1132" s="685"/>
      <c r="AQ1132" s="54"/>
      <c r="AR1132" s="54"/>
      <c r="AS1132" s="54"/>
      <c r="AT1132" s="54"/>
      <c r="AU1132" s="54"/>
      <c r="AV1132" s="695"/>
      <c r="AW1132" s="695"/>
      <c r="AX1132" s="54"/>
      <c r="AY1132" s="50"/>
      <c r="AZ1132" s="166"/>
      <c r="BB1132" s="685"/>
      <c r="BC1132" s="685"/>
      <c r="BD1132" s="54"/>
      <c r="BE1132" s="54"/>
      <c r="BF1132" s="54"/>
      <c r="BG1132" s="54"/>
      <c r="BH1132" s="54"/>
      <c r="BI1132" s="695"/>
      <c r="BJ1132" s="695"/>
      <c r="BK1132" s="54"/>
      <c r="BL1132" s="50"/>
      <c r="BM1132" s="166"/>
    </row>
    <row r="1133" spans="2:65" s="40" customFormat="1" ht="46.5" customHeight="1" x14ac:dyDescent="0.25">
      <c r="B1133" s="686"/>
      <c r="C1133" s="686"/>
      <c r="D1133" s="42"/>
      <c r="E1133" s="42"/>
      <c r="F1133" s="54"/>
      <c r="G1133" s="54"/>
      <c r="H1133" s="54"/>
      <c r="I1133" s="695"/>
      <c r="J1133" s="695"/>
      <c r="K1133" s="54"/>
      <c r="L1133" s="50"/>
      <c r="M1133" s="166"/>
      <c r="O1133" s="686"/>
      <c r="P1133" s="686"/>
      <c r="Q1133" s="42"/>
      <c r="R1133" s="42"/>
      <c r="S1133" s="54"/>
      <c r="T1133" s="54"/>
      <c r="U1133" s="54"/>
      <c r="V1133" s="695"/>
      <c r="W1133" s="695"/>
      <c r="X1133" s="54"/>
      <c r="Y1133" s="50"/>
      <c r="Z1133" s="166"/>
      <c r="AB1133" s="686"/>
      <c r="AC1133" s="686"/>
      <c r="AD1133" s="42"/>
      <c r="AE1133" s="42"/>
      <c r="AF1133" s="54"/>
      <c r="AG1133" s="54"/>
      <c r="AH1133" s="54"/>
      <c r="AI1133" s="695"/>
      <c r="AJ1133" s="695"/>
      <c r="AK1133" s="54"/>
      <c r="AL1133" s="50"/>
      <c r="AM1133" s="166"/>
      <c r="AO1133" s="686"/>
      <c r="AP1133" s="686"/>
      <c r="AQ1133" s="42"/>
      <c r="AR1133" s="42"/>
      <c r="AS1133" s="54"/>
      <c r="AT1133" s="54"/>
      <c r="AU1133" s="54"/>
      <c r="AV1133" s="695"/>
      <c r="AW1133" s="695"/>
      <c r="AX1133" s="54"/>
      <c r="AY1133" s="50"/>
      <c r="AZ1133" s="166"/>
      <c r="BB1133" s="686"/>
      <c r="BC1133" s="686"/>
      <c r="BD1133" s="42"/>
      <c r="BE1133" s="42"/>
      <c r="BF1133" s="54"/>
      <c r="BG1133" s="54"/>
      <c r="BH1133" s="54"/>
      <c r="BI1133" s="695"/>
      <c r="BJ1133" s="695"/>
      <c r="BK1133" s="54"/>
      <c r="BL1133" s="50"/>
      <c r="BM1133" s="166"/>
    </row>
    <row r="1134" spans="2:65" s="40" customFormat="1" ht="38.25" customHeight="1" x14ac:dyDescent="0.25">
      <c r="B1134" s="686"/>
      <c r="C1134" s="686"/>
      <c r="D1134" s="42"/>
      <c r="E1134" s="42"/>
      <c r="F1134" s="54"/>
      <c r="G1134" s="54"/>
      <c r="H1134" s="54"/>
      <c r="I1134" s="695"/>
      <c r="J1134" s="695"/>
      <c r="K1134" s="54"/>
      <c r="L1134" s="50"/>
      <c r="M1134" s="166"/>
      <c r="O1134" s="686"/>
      <c r="P1134" s="686"/>
      <c r="Q1134" s="42"/>
      <c r="R1134" s="42"/>
      <c r="S1134" s="54"/>
      <c r="T1134" s="54"/>
      <c r="U1134" s="54"/>
      <c r="V1134" s="695"/>
      <c r="W1134" s="695"/>
      <c r="X1134" s="54"/>
      <c r="Y1134" s="50"/>
      <c r="Z1134" s="166"/>
      <c r="AB1134" s="686"/>
      <c r="AC1134" s="686"/>
      <c r="AD1134" s="42"/>
      <c r="AE1134" s="42"/>
      <c r="AF1134" s="54"/>
      <c r="AG1134" s="54"/>
      <c r="AH1134" s="54"/>
      <c r="AI1134" s="695"/>
      <c r="AJ1134" s="695"/>
      <c r="AK1134" s="54"/>
      <c r="AL1134" s="50"/>
      <c r="AM1134" s="166"/>
      <c r="AO1134" s="686"/>
      <c r="AP1134" s="686"/>
      <c r="AQ1134" s="42"/>
      <c r="AR1134" s="42"/>
      <c r="AS1134" s="54"/>
      <c r="AT1134" s="54"/>
      <c r="AU1134" s="54"/>
      <c r="AV1134" s="695"/>
      <c r="AW1134" s="695"/>
      <c r="AX1134" s="54"/>
      <c r="AY1134" s="50"/>
      <c r="AZ1134" s="166"/>
      <c r="BB1134" s="686"/>
      <c r="BC1134" s="686"/>
      <c r="BD1134" s="42"/>
      <c r="BE1134" s="42"/>
      <c r="BF1134" s="54"/>
      <c r="BG1134" s="54"/>
      <c r="BH1134" s="54"/>
      <c r="BI1134" s="695"/>
      <c r="BJ1134" s="695"/>
      <c r="BK1134" s="54"/>
      <c r="BL1134" s="50"/>
      <c r="BM1134" s="166"/>
    </row>
    <row r="1135" spans="2:65" s="40" customFormat="1" ht="13.5" customHeight="1" x14ac:dyDescent="0.25">
      <c r="B1135" s="49"/>
      <c r="C1135" s="49"/>
      <c r="D1135" s="9"/>
      <c r="E1135" s="9"/>
      <c r="F1135" s="10"/>
      <c r="G1135" s="10"/>
      <c r="H1135" s="10"/>
      <c r="I1135" s="123"/>
      <c r="J1135" s="10"/>
      <c r="K1135" s="10"/>
      <c r="L1135" s="50"/>
      <c r="M1135" s="166"/>
      <c r="O1135" s="49"/>
      <c r="P1135" s="49"/>
      <c r="Q1135" s="9"/>
      <c r="R1135" s="9"/>
      <c r="S1135" s="10"/>
      <c r="T1135" s="10"/>
      <c r="U1135" s="10"/>
      <c r="V1135" s="123"/>
      <c r="W1135" s="10"/>
      <c r="X1135" s="10"/>
      <c r="Y1135" s="50"/>
      <c r="Z1135" s="166"/>
      <c r="AB1135" s="49"/>
      <c r="AC1135" s="49"/>
      <c r="AD1135" s="9"/>
      <c r="AE1135" s="9"/>
      <c r="AF1135" s="10"/>
      <c r="AG1135" s="10"/>
      <c r="AH1135" s="10"/>
      <c r="AI1135" s="123"/>
      <c r="AJ1135" s="10"/>
      <c r="AK1135" s="10"/>
      <c r="AL1135" s="50"/>
      <c r="AM1135" s="166"/>
      <c r="AO1135" s="49"/>
      <c r="AP1135" s="49"/>
      <c r="AQ1135" s="9"/>
      <c r="AR1135" s="9"/>
      <c r="AS1135" s="10"/>
      <c r="AT1135" s="10"/>
      <c r="AU1135" s="10"/>
      <c r="AV1135" s="123"/>
      <c r="AW1135" s="10"/>
      <c r="AX1135" s="10"/>
      <c r="AY1135" s="50"/>
      <c r="AZ1135" s="166"/>
      <c r="BB1135" s="49"/>
      <c r="BC1135" s="49"/>
      <c r="BD1135" s="9"/>
      <c r="BE1135" s="9"/>
      <c r="BF1135" s="10"/>
      <c r="BG1135" s="10"/>
      <c r="BH1135" s="10"/>
      <c r="BI1135" s="123"/>
      <c r="BJ1135" s="10"/>
      <c r="BK1135" s="10"/>
      <c r="BL1135" s="50"/>
      <c r="BM1135" s="166"/>
    </row>
    <row r="1136" spans="2:65" s="40" customFormat="1" ht="13.5" customHeight="1" x14ac:dyDescent="0.25">
      <c r="B1136" s="686"/>
      <c r="C1136" s="686"/>
      <c r="D1136" s="686"/>
      <c r="E1136" s="686"/>
      <c r="F1136" s="686"/>
      <c r="G1136" s="686"/>
      <c r="H1136" s="686"/>
      <c r="I1136" s="686"/>
      <c r="J1136" s="686"/>
      <c r="K1136" s="686"/>
      <c r="L1136" s="50"/>
      <c r="M1136" s="166"/>
      <c r="O1136" s="166"/>
      <c r="P1136" s="166"/>
      <c r="Q1136" s="166"/>
      <c r="R1136" s="166"/>
      <c r="S1136" s="166"/>
      <c r="T1136" s="166"/>
      <c r="U1136" s="166"/>
      <c r="V1136" s="166"/>
      <c r="W1136" s="166"/>
      <c r="X1136" s="166"/>
      <c r="Y1136" s="50"/>
      <c r="Z1136" s="166"/>
      <c r="AB1136" s="166"/>
      <c r="AC1136" s="166"/>
      <c r="AD1136" s="166"/>
      <c r="AE1136" s="166"/>
      <c r="AF1136" s="166"/>
      <c r="AG1136" s="166"/>
      <c r="AH1136" s="50"/>
      <c r="AI1136" s="50"/>
      <c r="AJ1136" s="50"/>
      <c r="AK1136" s="50"/>
      <c r="AL1136" s="50"/>
      <c r="AM1136" s="166"/>
      <c r="AO1136" s="166"/>
      <c r="AP1136" s="166"/>
      <c r="AQ1136" s="166"/>
      <c r="AR1136" s="166"/>
      <c r="AS1136" s="166"/>
      <c r="AT1136" s="166"/>
      <c r="AU1136" s="50"/>
      <c r="AV1136" s="50"/>
      <c r="AW1136" s="50"/>
      <c r="AX1136" s="50"/>
      <c r="AY1136" s="50"/>
      <c r="AZ1136" s="166"/>
      <c r="BB1136" s="166"/>
      <c r="BC1136" s="166"/>
      <c r="BD1136" s="166"/>
      <c r="BE1136" s="166"/>
      <c r="BF1136" s="166"/>
      <c r="BG1136" s="166"/>
      <c r="BH1136" s="50"/>
      <c r="BI1136" s="50"/>
      <c r="BJ1136" s="50"/>
      <c r="BK1136" s="50"/>
      <c r="BL1136" s="50"/>
      <c r="BM1136" s="166"/>
    </row>
    <row r="1137" spans="1:65" s="5" customFormat="1" ht="15.75" x14ac:dyDescent="0.2">
      <c r="B1137" s="763"/>
      <c r="C1137" s="763"/>
      <c r="D1137" s="763"/>
      <c r="E1137" s="763"/>
      <c r="F1137" s="763"/>
      <c r="G1137" s="763"/>
      <c r="H1137" s="763"/>
      <c r="I1137" s="763"/>
      <c r="K1137" s="764"/>
      <c r="L1137" s="764"/>
      <c r="M1137" s="764"/>
      <c r="O1137" s="207"/>
      <c r="P1137" s="207"/>
      <c r="Q1137" s="207"/>
      <c r="R1137" s="207"/>
      <c r="S1137" s="207"/>
      <c r="T1137" s="207"/>
      <c r="U1137" s="207"/>
      <c r="V1137" s="207"/>
      <c r="X1137" s="764"/>
      <c r="Y1137" s="764"/>
      <c r="Z1137" s="764"/>
      <c r="AB1137" s="207"/>
      <c r="AC1137" s="207"/>
      <c r="AD1137" s="207"/>
      <c r="AE1137" s="207"/>
      <c r="AF1137" s="207"/>
      <c r="AG1137" s="207"/>
      <c r="AH1137" s="51"/>
      <c r="AI1137" s="51"/>
      <c r="AJ1137" s="51"/>
      <c r="AK1137" s="764"/>
      <c r="AL1137" s="764"/>
      <c r="AM1137" s="764"/>
      <c r="AO1137" s="207"/>
      <c r="AP1137" s="207"/>
      <c r="AQ1137" s="207"/>
      <c r="AR1137" s="207"/>
      <c r="AS1137" s="207"/>
      <c r="AT1137" s="207"/>
      <c r="AU1137" s="51"/>
      <c r="AV1137" s="51"/>
      <c r="AW1137" s="51"/>
      <c r="AX1137" s="764"/>
      <c r="AY1137" s="764"/>
      <c r="AZ1137" s="764"/>
      <c r="BB1137" s="207"/>
      <c r="BC1137" s="207"/>
      <c r="BD1137" s="207"/>
      <c r="BE1137" s="207"/>
      <c r="BF1137" s="207"/>
      <c r="BG1137" s="207"/>
      <c r="BH1137" s="51"/>
      <c r="BI1137" s="51"/>
      <c r="BJ1137" s="51"/>
      <c r="BK1137" s="764"/>
      <c r="BL1137" s="764"/>
      <c r="BM1137" s="764"/>
    </row>
    <row r="1138" spans="1:65" s="5" customFormat="1" ht="14.25" x14ac:dyDescent="0.2">
      <c r="B1138" s="48"/>
      <c r="C1138" s="48"/>
      <c r="D1138" s="48"/>
      <c r="E1138" s="48"/>
      <c r="F1138" s="48"/>
      <c r="G1138" s="48"/>
      <c r="H1138" s="48"/>
      <c r="I1138" s="124"/>
      <c r="K1138" s="130"/>
      <c r="L1138" s="130"/>
      <c r="M1138" s="59"/>
      <c r="O1138" s="48"/>
      <c r="P1138" s="48"/>
      <c r="Q1138" s="48"/>
      <c r="R1138" s="48"/>
      <c r="S1138" s="48"/>
      <c r="T1138" s="48"/>
      <c r="U1138" s="48"/>
      <c r="V1138" s="124"/>
      <c r="X1138" s="130"/>
      <c r="Y1138" s="130"/>
      <c r="Z1138" s="59"/>
      <c r="AB1138" s="48"/>
      <c r="AC1138" s="48"/>
      <c r="AD1138" s="48"/>
      <c r="AE1138" s="48"/>
      <c r="AF1138" s="48"/>
      <c r="AG1138" s="48"/>
      <c r="AH1138" s="132"/>
      <c r="AI1138" s="208"/>
      <c r="AJ1138" s="51"/>
      <c r="AK1138" s="130"/>
      <c r="AL1138" s="130"/>
      <c r="AM1138" s="59"/>
      <c r="AO1138" s="48"/>
      <c r="AP1138" s="48"/>
      <c r="AQ1138" s="48"/>
      <c r="AR1138" s="48"/>
      <c r="AS1138" s="48"/>
      <c r="AT1138" s="48"/>
      <c r="AU1138" s="132"/>
      <c r="AV1138" s="208"/>
      <c r="AW1138" s="51"/>
      <c r="AX1138" s="130"/>
      <c r="AY1138" s="130"/>
      <c r="AZ1138" s="59"/>
      <c r="BB1138" s="48"/>
      <c r="BC1138" s="48"/>
      <c r="BD1138" s="48"/>
      <c r="BE1138" s="48"/>
      <c r="BF1138" s="48"/>
      <c r="BG1138" s="48"/>
      <c r="BH1138" s="132"/>
      <c r="BI1138" s="208"/>
      <c r="BJ1138" s="51"/>
      <c r="BK1138" s="130"/>
      <c r="BL1138" s="130"/>
      <c r="BM1138" s="59"/>
    </row>
    <row r="1139" spans="1:65" s="40" customFormat="1" ht="15" x14ac:dyDescent="0.25">
      <c r="A1139" s="43"/>
      <c r="B1139" s="48"/>
      <c r="C1139" s="763"/>
      <c r="D1139" s="763"/>
      <c r="E1139" s="763"/>
      <c r="F1139" s="763"/>
      <c r="G1139" s="763"/>
      <c r="H1139" s="763"/>
      <c r="I1139" s="763"/>
      <c r="J1139" s="763"/>
      <c r="K1139" s="132"/>
      <c r="L1139" s="132"/>
      <c r="M1139" s="174"/>
      <c r="N1139" s="43"/>
      <c r="O1139" s="48"/>
      <c r="P1139" s="174"/>
      <c r="Q1139" s="174"/>
      <c r="R1139" s="174"/>
      <c r="S1139" s="174"/>
      <c r="T1139" s="174"/>
      <c r="U1139" s="174"/>
      <c r="V1139" s="174"/>
      <c r="W1139" s="174"/>
      <c r="X1139" s="132"/>
      <c r="Y1139" s="132"/>
      <c r="Z1139" s="174"/>
      <c r="AA1139" s="43"/>
      <c r="AB1139" s="48"/>
      <c r="AC1139" s="174"/>
      <c r="AD1139" s="174"/>
      <c r="AE1139" s="174"/>
      <c r="AF1139" s="174"/>
      <c r="AG1139" s="174"/>
      <c r="AH1139" s="50"/>
      <c r="AI1139" s="50"/>
      <c r="AJ1139" s="50"/>
      <c r="AK1139" s="132"/>
      <c r="AL1139" s="132"/>
      <c r="AM1139" s="174"/>
      <c r="AN1139" s="43"/>
      <c r="AO1139" s="48"/>
      <c r="AP1139" s="174"/>
      <c r="AQ1139" s="174"/>
      <c r="AR1139" s="174"/>
      <c r="AS1139" s="174"/>
      <c r="AT1139" s="174"/>
      <c r="AU1139" s="50"/>
      <c r="AV1139" s="50"/>
      <c r="AW1139" s="50"/>
      <c r="AX1139" s="132"/>
      <c r="AY1139" s="132"/>
      <c r="AZ1139" s="174"/>
      <c r="BA1139" s="43"/>
      <c r="BB1139" s="48"/>
      <c r="BC1139" s="174"/>
      <c r="BD1139" s="174"/>
      <c r="BE1139" s="174"/>
      <c r="BF1139" s="174"/>
      <c r="BG1139" s="174"/>
      <c r="BH1139" s="50"/>
      <c r="BI1139" s="50"/>
      <c r="BJ1139" s="50"/>
      <c r="BK1139" s="132"/>
      <c r="BL1139" s="132"/>
      <c r="BM1139" s="174"/>
    </row>
    <row r="1140" spans="1:65" s="40" customFormat="1" ht="15" x14ac:dyDescent="0.25">
      <c r="A1140" s="43"/>
      <c r="B1140" s="48"/>
      <c r="C1140" s="763"/>
      <c r="D1140" s="763"/>
      <c r="E1140" s="763"/>
      <c r="F1140" s="763"/>
      <c r="G1140" s="763"/>
      <c r="H1140" s="763"/>
      <c r="I1140" s="763"/>
      <c r="J1140" s="763"/>
      <c r="K1140" s="132"/>
      <c r="L1140" s="132"/>
      <c r="M1140" s="174"/>
      <c r="N1140" s="43"/>
      <c r="O1140" s="48"/>
      <c r="P1140" s="174"/>
      <c r="Q1140" s="174"/>
      <c r="R1140" s="174"/>
      <c r="S1140" s="174"/>
      <c r="T1140" s="174"/>
      <c r="U1140" s="174"/>
      <c r="V1140" s="174"/>
      <c r="W1140" s="174"/>
      <c r="X1140" s="132"/>
      <c r="Y1140" s="132"/>
      <c r="Z1140" s="174"/>
      <c r="AA1140" s="43"/>
      <c r="AB1140" s="48"/>
      <c r="AC1140" s="174"/>
      <c r="AD1140" s="174"/>
      <c r="AE1140" s="174"/>
      <c r="AF1140" s="174"/>
      <c r="AG1140" s="174"/>
      <c r="AH1140" s="50"/>
      <c r="AI1140" s="50"/>
      <c r="AJ1140" s="50"/>
      <c r="AK1140" s="132"/>
      <c r="AL1140" s="132"/>
      <c r="AM1140" s="174"/>
      <c r="AN1140" s="43"/>
      <c r="AO1140" s="48"/>
      <c r="AP1140" s="174"/>
      <c r="AQ1140" s="174"/>
      <c r="AR1140" s="174"/>
      <c r="AS1140" s="174"/>
      <c r="AT1140" s="174"/>
      <c r="AU1140" s="50"/>
      <c r="AV1140" s="50"/>
      <c r="AW1140" s="50"/>
      <c r="AX1140" s="132"/>
      <c r="AY1140" s="132"/>
      <c r="AZ1140" s="174"/>
      <c r="BA1140" s="43"/>
      <c r="BB1140" s="48"/>
      <c r="BC1140" s="174"/>
      <c r="BD1140" s="174"/>
      <c r="BE1140" s="174"/>
      <c r="BF1140" s="174"/>
      <c r="BG1140" s="174"/>
      <c r="BH1140" s="50"/>
      <c r="BI1140" s="50"/>
      <c r="BJ1140" s="50"/>
      <c r="BK1140" s="132"/>
      <c r="BL1140" s="132"/>
      <c r="BM1140" s="174"/>
    </row>
    <row r="1141" spans="1:65" s="40" customFormat="1" ht="15" x14ac:dyDescent="0.25">
      <c r="A1141" s="43"/>
      <c r="B1141" s="48"/>
      <c r="C1141" s="763"/>
      <c r="D1141" s="763"/>
      <c r="E1141" s="763"/>
      <c r="F1141" s="763"/>
      <c r="G1141" s="763"/>
      <c r="H1141" s="763"/>
      <c r="I1141" s="763"/>
      <c r="J1141" s="763"/>
      <c r="K1141" s="132"/>
      <c r="L1141" s="132"/>
      <c r="M1141" s="174"/>
      <c r="N1141" s="43"/>
      <c r="O1141" s="48"/>
      <c r="P1141" s="174"/>
      <c r="Q1141" s="174"/>
      <c r="R1141" s="174"/>
      <c r="S1141" s="174"/>
      <c r="T1141" s="174"/>
      <c r="U1141" s="174"/>
      <c r="V1141" s="174"/>
      <c r="W1141" s="174"/>
      <c r="X1141" s="132"/>
      <c r="Y1141" s="132"/>
      <c r="Z1141" s="174"/>
      <c r="AA1141" s="43"/>
      <c r="AB1141" s="48"/>
      <c r="AC1141" s="174"/>
      <c r="AD1141" s="174"/>
      <c r="AE1141" s="174"/>
      <c r="AF1141" s="174"/>
      <c r="AG1141" s="174"/>
      <c r="AH1141" s="50"/>
      <c r="AI1141" s="50"/>
      <c r="AJ1141" s="50"/>
      <c r="AK1141" s="132"/>
      <c r="AL1141" s="132"/>
      <c r="AM1141" s="174"/>
      <c r="AN1141" s="43"/>
      <c r="AO1141" s="48"/>
      <c r="AP1141" s="174"/>
      <c r="AQ1141" s="174"/>
      <c r="AR1141" s="174"/>
      <c r="AS1141" s="174"/>
      <c r="AT1141" s="174"/>
      <c r="AU1141" s="50"/>
      <c r="AV1141" s="50"/>
      <c r="AW1141" s="50"/>
      <c r="AX1141" s="132"/>
      <c r="AY1141" s="132"/>
      <c r="AZ1141" s="174"/>
      <c r="BA1141" s="43"/>
      <c r="BB1141" s="48"/>
      <c r="BC1141" s="174"/>
      <c r="BD1141" s="174"/>
      <c r="BE1141" s="174"/>
      <c r="BF1141" s="174"/>
      <c r="BG1141" s="174"/>
      <c r="BH1141" s="50"/>
      <c r="BI1141" s="50"/>
      <c r="BJ1141" s="50"/>
      <c r="BK1141" s="132"/>
      <c r="BL1141" s="132"/>
      <c r="BM1141" s="174"/>
    </row>
    <row r="1142" spans="1:65" s="5" customFormat="1" x14ac:dyDescent="0.2">
      <c r="B1142" s="24"/>
      <c r="H1142" s="24"/>
      <c r="I1142" s="98"/>
      <c r="K1142" s="130"/>
      <c r="L1142" s="51"/>
      <c r="M1142" s="59"/>
      <c r="O1142" s="24"/>
      <c r="U1142" s="24"/>
      <c r="V1142" s="98"/>
      <c r="X1142" s="130"/>
      <c r="Y1142" s="51"/>
      <c r="Z1142" s="59"/>
      <c r="AB1142" s="24"/>
      <c r="AH1142" s="51"/>
      <c r="AI1142" s="108"/>
      <c r="AJ1142" s="51"/>
      <c r="AK1142" s="130"/>
      <c r="AL1142" s="51"/>
      <c r="AM1142" s="59"/>
      <c r="AO1142" s="24"/>
      <c r="AU1142" s="51"/>
      <c r="AV1142" s="108"/>
      <c r="AW1142" s="51"/>
      <c r="AX1142" s="130"/>
      <c r="AY1142" s="51"/>
      <c r="AZ1142" s="59"/>
      <c r="BB1142" s="24"/>
      <c r="BH1142" s="51"/>
      <c r="BI1142" s="108"/>
      <c r="BJ1142" s="51"/>
      <c r="BK1142" s="130"/>
      <c r="BL1142" s="51"/>
      <c r="BM1142" s="59"/>
    </row>
    <row r="1143" spans="1:65" s="5" customFormat="1" x14ac:dyDescent="0.2">
      <c r="A1143" s="44"/>
      <c r="B1143" s="24"/>
      <c r="C1143" s="686"/>
      <c r="D1143" s="686"/>
      <c r="E1143" s="683"/>
      <c r="F1143" s="683"/>
      <c r="G1143" s="683"/>
      <c r="H1143" s="683"/>
      <c r="I1143" s="683"/>
      <c r="J1143" s="683"/>
      <c r="K1143" s="130"/>
      <c r="L1143" s="51"/>
      <c r="M1143" s="59"/>
      <c r="N1143" s="44"/>
      <c r="O1143" s="24"/>
      <c r="P1143" s="686"/>
      <c r="Q1143" s="686"/>
      <c r="R1143" s="59"/>
      <c r="S1143" s="59"/>
      <c r="T1143" s="59"/>
      <c r="U1143" s="59"/>
      <c r="V1143" s="59"/>
      <c r="W1143" s="59"/>
      <c r="X1143" s="130"/>
      <c r="Y1143" s="51"/>
      <c r="Z1143" s="59"/>
      <c r="AA1143" s="44"/>
      <c r="AB1143" s="24"/>
      <c r="AC1143" s="686"/>
      <c r="AD1143" s="686"/>
      <c r="AE1143" s="59"/>
      <c r="AF1143" s="59"/>
      <c r="AG1143" s="59"/>
      <c r="AH1143" s="51"/>
      <c r="AI1143" s="51"/>
      <c r="AJ1143" s="51"/>
      <c r="AK1143" s="130"/>
      <c r="AL1143" s="51"/>
      <c r="AM1143" s="59"/>
      <c r="AN1143" s="44"/>
      <c r="AO1143" s="24"/>
      <c r="AP1143" s="686"/>
      <c r="AQ1143" s="686"/>
      <c r="AR1143" s="59"/>
      <c r="AS1143" s="59"/>
      <c r="AT1143" s="59"/>
      <c r="AU1143" s="51"/>
      <c r="AV1143" s="51"/>
      <c r="AW1143" s="51"/>
      <c r="AX1143" s="130"/>
      <c r="AY1143" s="51"/>
      <c r="AZ1143" s="59"/>
      <c r="BA1143" s="44"/>
      <c r="BB1143" s="24"/>
      <c r="BC1143" s="686"/>
      <c r="BD1143" s="686"/>
      <c r="BE1143" s="59"/>
      <c r="BF1143" s="59"/>
      <c r="BG1143" s="59"/>
      <c r="BH1143" s="51"/>
      <c r="BI1143" s="51"/>
      <c r="BJ1143" s="51"/>
      <c r="BK1143" s="130"/>
      <c r="BL1143" s="51"/>
      <c r="BM1143" s="59"/>
    </row>
    <row r="1144" spans="1:65" s="12" customFormat="1" ht="15" customHeight="1" x14ac:dyDescent="0.2">
      <c r="A1144" s="11"/>
      <c r="B1144" s="50"/>
      <c r="C1144" s="686"/>
      <c r="D1144" s="686"/>
      <c r="E1144" s="51"/>
      <c r="F1144" s="51"/>
      <c r="G1144" s="51"/>
      <c r="H1144" s="51"/>
      <c r="I1144" s="699"/>
      <c r="J1144" s="699"/>
      <c r="K1144" s="50"/>
      <c r="L1144" s="50"/>
      <c r="M1144" s="166"/>
      <c r="N1144" s="11"/>
      <c r="O1144" s="50"/>
      <c r="P1144" s="686"/>
      <c r="Q1144" s="686"/>
      <c r="R1144" s="51"/>
      <c r="S1144" s="51"/>
      <c r="T1144" s="51"/>
      <c r="U1144" s="51"/>
      <c r="V1144" s="699"/>
      <c r="W1144" s="699"/>
      <c r="X1144" s="50"/>
      <c r="Y1144" s="50"/>
      <c r="Z1144" s="166"/>
      <c r="AA1144" s="11"/>
      <c r="AB1144" s="50"/>
      <c r="AC1144" s="686"/>
      <c r="AD1144" s="686"/>
      <c r="AE1144" s="51"/>
      <c r="AF1144" s="51"/>
      <c r="AG1144" s="51"/>
      <c r="AH1144" s="51"/>
      <c r="AI1144" s="699"/>
      <c r="AJ1144" s="699"/>
      <c r="AK1144" s="50"/>
      <c r="AL1144" s="50"/>
      <c r="AM1144" s="166"/>
      <c r="AN1144" s="11"/>
      <c r="AO1144" s="50"/>
      <c r="AP1144" s="686"/>
      <c r="AQ1144" s="686"/>
      <c r="AR1144" s="51"/>
      <c r="AS1144" s="51"/>
      <c r="AT1144" s="51"/>
      <c r="AU1144" s="51"/>
      <c r="AV1144" s="699"/>
      <c r="AW1144" s="699"/>
      <c r="AX1144" s="50"/>
      <c r="AY1144" s="50"/>
      <c r="AZ1144" s="166"/>
      <c r="BA1144" s="11"/>
      <c r="BB1144" s="50"/>
      <c r="BC1144" s="686"/>
      <c r="BD1144" s="686"/>
      <c r="BE1144" s="51"/>
      <c r="BF1144" s="51"/>
      <c r="BG1144" s="51"/>
      <c r="BH1144" s="51"/>
      <c r="BI1144" s="699"/>
      <c r="BJ1144" s="699"/>
      <c r="BK1144" s="50"/>
      <c r="BL1144" s="50"/>
      <c r="BM1144" s="166"/>
    </row>
    <row r="1145" spans="1:65" s="12" customFormat="1" ht="15" x14ac:dyDescent="0.2">
      <c r="A1145" s="11"/>
      <c r="B1145" s="50"/>
      <c r="C1145" s="686"/>
      <c r="D1145" s="686"/>
      <c r="E1145" s="50"/>
      <c r="F1145" s="50"/>
      <c r="G1145" s="50"/>
      <c r="H1145" s="50"/>
      <c r="I1145" s="698"/>
      <c r="J1145" s="698"/>
      <c r="K1145" s="51"/>
      <c r="L1145" s="50"/>
      <c r="M1145" s="166"/>
      <c r="N1145" s="11"/>
      <c r="O1145" s="50"/>
      <c r="P1145" s="686"/>
      <c r="Q1145" s="686"/>
      <c r="R1145" s="50"/>
      <c r="S1145" s="50"/>
      <c r="T1145" s="50"/>
      <c r="U1145" s="50"/>
      <c r="V1145" s="698"/>
      <c r="W1145" s="698"/>
      <c r="X1145" s="51"/>
      <c r="Y1145" s="50"/>
      <c r="Z1145" s="166"/>
      <c r="AA1145" s="11"/>
      <c r="AB1145" s="50"/>
      <c r="AC1145" s="686"/>
      <c r="AD1145" s="686"/>
      <c r="AE1145" s="50"/>
      <c r="AF1145" s="50"/>
      <c r="AG1145" s="50"/>
      <c r="AH1145" s="50"/>
      <c r="AI1145" s="698"/>
      <c r="AJ1145" s="698"/>
      <c r="AK1145" s="51"/>
      <c r="AL1145" s="50"/>
      <c r="AM1145" s="166"/>
      <c r="AN1145" s="11"/>
      <c r="AO1145" s="50"/>
      <c r="AP1145" s="686"/>
      <c r="AQ1145" s="686"/>
      <c r="AR1145" s="50"/>
      <c r="AS1145" s="50"/>
      <c r="AT1145" s="50"/>
      <c r="AU1145" s="50"/>
      <c r="AV1145" s="698"/>
      <c r="AW1145" s="698"/>
      <c r="AX1145" s="51"/>
      <c r="AY1145" s="50"/>
      <c r="AZ1145" s="166"/>
      <c r="BA1145" s="11"/>
      <c r="BB1145" s="50"/>
      <c r="BC1145" s="686"/>
      <c r="BD1145" s="686"/>
      <c r="BE1145" s="50"/>
      <c r="BF1145" s="50"/>
      <c r="BG1145" s="50"/>
      <c r="BH1145" s="50"/>
      <c r="BI1145" s="698"/>
      <c r="BJ1145" s="698"/>
      <c r="BK1145" s="51"/>
      <c r="BL1145" s="50"/>
      <c r="BM1145" s="166"/>
    </row>
    <row r="1146" spans="1:65" s="12" customFormat="1" ht="17.100000000000001" customHeight="1" x14ac:dyDescent="0.2">
      <c r="A1146" s="11"/>
      <c r="B1146" s="50"/>
      <c r="C1146" s="688"/>
      <c r="D1146" s="688"/>
      <c r="E1146" s="54"/>
      <c r="F1146" s="54"/>
      <c r="G1146" s="54"/>
      <c r="H1146" s="54"/>
      <c r="I1146" s="105"/>
      <c r="J1146" s="54"/>
      <c r="K1146" s="50"/>
      <c r="L1146" s="50"/>
      <c r="M1146" s="166"/>
      <c r="N1146" s="11"/>
      <c r="O1146" s="50"/>
      <c r="P1146" s="688"/>
      <c r="Q1146" s="688"/>
      <c r="R1146" s="54"/>
      <c r="S1146" s="54"/>
      <c r="T1146" s="54"/>
      <c r="U1146" s="54"/>
      <c r="V1146" s="105"/>
      <c r="W1146" s="54"/>
      <c r="X1146" s="50"/>
      <c r="Y1146" s="50"/>
      <c r="Z1146" s="166"/>
      <c r="AA1146" s="11"/>
      <c r="AB1146" s="50"/>
      <c r="AC1146" s="688"/>
      <c r="AD1146" s="688"/>
      <c r="AE1146" s="54"/>
      <c r="AF1146" s="54"/>
      <c r="AG1146" s="54"/>
      <c r="AH1146" s="54"/>
      <c r="AI1146" s="105"/>
      <c r="AJ1146" s="54"/>
      <c r="AK1146" s="50"/>
      <c r="AL1146" s="50"/>
      <c r="AM1146" s="166"/>
      <c r="AN1146" s="11"/>
      <c r="AO1146" s="50"/>
      <c r="AP1146" s="688"/>
      <c r="AQ1146" s="688"/>
      <c r="AR1146" s="54"/>
      <c r="AS1146" s="54"/>
      <c r="AT1146" s="54"/>
      <c r="AU1146" s="54"/>
      <c r="AV1146" s="105"/>
      <c r="AW1146" s="54"/>
      <c r="AX1146" s="50"/>
      <c r="AY1146" s="50"/>
      <c r="AZ1146" s="166"/>
      <c r="BA1146" s="11"/>
      <c r="BB1146" s="50"/>
      <c r="BC1146" s="688"/>
      <c r="BD1146" s="688"/>
      <c r="BE1146" s="54"/>
      <c r="BF1146" s="54"/>
      <c r="BG1146" s="54"/>
      <c r="BH1146" s="54"/>
      <c r="BI1146" s="105"/>
      <c r="BJ1146" s="54"/>
      <c r="BK1146" s="50"/>
      <c r="BL1146" s="50"/>
      <c r="BM1146" s="166"/>
    </row>
    <row r="1147" spans="1:65" s="12" customFormat="1" ht="17.100000000000001" customHeight="1" x14ac:dyDescent="0.2">
      <c r="A1147" s="13"/>
      <c r="B1147" s="50"/>
      <c r="C1147" s="685"/>
      <c r="D1147" s="685"/>
      <c r="E1147" s="54"/>
      <c r="F1147" s="54"/>
      <c r="G1147" s="54"/>
      <c r="H1147" s="54"/>
      <c r="I1147" s="105"/>
      <c r="J1147" s="54"/>
      <c r="K1147" s="50"/>
      <c r="L1147" s="50"/>
      <c r="M1147" s="166"/>
      <c r="N1147" s="13"/>
      <c r="O1147" s="50"/>
      <c r="P1147" s="685"/>
      <c r="Q1147" s="685"/>
      <c r="R1147" s="54"/>
      <c r="S1147" s="54"/>
      <c r="T1147" s="54"/>
      <c r="U1147" s="54"/>
      <c r="V1147" s="105"/>
      <c r="W1147" s="54"/>
      <c r="X1147" s="50"/>
      <c r="Y1147" s="50"/>
      <c r="Z1147" s="166"/>
      <c r="AA1147" s="13"/>
      <c r="AB1147" s="50"/>
      <c r="AC1147" s="685"/>
      <c r="AD1147" s="685"/>
      <c r="AE1147" s="54"/>
      <c r="AF1147" s="54"/>
      <c r="AG1147" s="54"/>
      <c r="AH1147" s="54"/>
      <c r="AI1147" s="105"/>
      <c r="AJ1147" s="54"/>
      <c r="AK1147" s="50"/>
      <c r="AL1147" s="50"/>
      <c r="AM1147" s="166"/>
      <c r="AN1147" s="13"/>
      <c r="AO1147" s="50"/>
      <c r="AP1147" s="685"/>
      <c r="AQ1147" s="685"/>
      <c r="AR1147" s="54"/>
      <c r="AS1147" s="54"/>
      <c r="AT1147" s="54"/>
      <c r="AU1147" s="54"/>
      <c r="AV1147" s="105"/>
      <c r="AW1147" s="54"/>
      <c r="AX1147" s="50"/>
      <c r="AY1147" s="50"/>
      <c r="AZ1147" s="166"/>
      <c r="BA1147" s="13"/>
      <c r="BB1147" s="50"/>
      <c r="BC1147" s="685"/>
      <c r="BD1147" s="685"/>
      <c r="BE1147" s="54"/>
      <c r="BF1147" s="54"/>
      <c r="BG1147" s="54"/>
      <c r="BH1147" s="54"/>
      <c r="BI1147" s="105"/>
      <c r="BJ1147" s="54"/>
      <c r="BK1147" s="50"/>
      <c r="BL1147" s="50"/>
      <c r="BM1147" s="166"/>
    </row>
    <row r="1148" spans="1:65" s="12" customFormat="1" ht="17.100000000000001" customHeight="1" x14ac:dyDescent="0.2">
      <c r="A1148" s="13"/>
      <c r="B1148" s="50"/>
      <c r="C1148" s="685"/>
      <c r="D1148" s="685"/>
      <c r="E1148" s="54"/>
      <c r="F1148" s="54"/>
      <c r="G1148" s="54"/>
      <c r="H1148" s="54"/>
      <c r="I1148" s="105"/>
      <c r="J1148" s="54"/>
      <c r="K1148" s="50"/>
      <c r="L1148" s="50"/>
      <c r="M1148" s="166"/>
      <c r="N1148" s="13"/>
      <c r="O1148" s="50"/>
      <c r="P1148" s="685"/>
      <c r="Q1148" s="685"/>
      <c r="R1148" s="54"/>
      <c r="S1148" s="54"/>
      <c r="T1148" s="54"/>
      <c r="U1148" s="54"/>
      <c r="V1148" s="105"/>
      <c r="W1148" s="54"/>
      <c r="X1148" s="50"/>
      <c r="Y1148" s="50"/>
      <c r="Z1148" s="166"/>
      <c r="AA1148" s="13"/>
      <c r="AB1148" s="50"/>
      <c r="AC1148" s="685"/>
      <c r="AD1148" s="685"/>
      <c r="AE1148" s="54"/>
      <c r="AF1148" s="54"/>
      <c r="AG1148" s="54"/>
      <c r="AH1148" s="54"/>
      <c r="AI1148" s="105"/>
      <c r="AJ1148" s="54"/>
      <c r="AK1148" s="50"/>
      <c r="AL1148" s="50"/>
      <c r="AM1148" s="166"/>
      <c r="AN1148" s="13"/>
      <c r="AO1148" s="50"/>
      <c r="AP1148" s="685"/>
      <c r="AQ1148" s="685"/>
      <c r="AR1148" s="54"/>
      <c r="AS1148" s="54"/>
      <c r="AT1148" s="54"/>
      <c r="AU1148" s="54"/>
      <c r="AV1148" s="105"/>
      <c r="AW1148" s="54"/>
      <c r="AX1148" s="50"/>
      <c r="AY1148" s="50"/>
      <c r="AZ1148" s="166"/>
      <c r="BA1148" s="13"/>
      <c r="BB1148" s="50"/>
      <c r="BC1148" s="685"/>
      <c r="BD1148" s="685"/>
      <c r="BE1148" s="54"/>
      <c r="BF1148" s="54"/>
      <c r="BG1148" s="54"/>
      <c r="BH1148" s="54"/>
      <c r="BI1148" s="105"/>
      <c r="BJ1148" s="54"/>
      <c r="BK1148" s="50"/>
      <c r="BL1148" s="50"/>
      <c r="BM1148" s="166"/>
    </row>
    <row r="1149" spans="1:65" s="12" customFormat="1" ht="17.100000000000001" customHeight="1" x14ac:dyDescent="0.2">
      <c r="A1149" s="13"/>
      <c r="B1149" s="50"/>
      <c r="C1149" s="685"/>
      <c r="D1149" s="685"/>
      <c r="E1149" s="54"/>
      <c r="F1149" s="54"/>
      <c r="G1149" s="54"/>
      <c r="H1149" s="54"/>
      <c r="I1149" s="105"/>
      <c r="J1149" s="54"/>
      <c r="K1149" s="50"/>
      <c r="L1149" s="50"/>
      <c r="M1149" s="166"/>
      <c r="N1149" s="13"/>
      <c r="O1149" s="50"/>
      <c r="P1149" s="685"/>
      <c r="Q1149" s="685"/>
      <c r="R1149" s="54"/>
      <c r="S1149" s="54"/>
      <c r="T1149" s="54"/>
      <c r="U1149" s="54"/>
      <c r="V1149" s="105"/>
      <c r="W1149" s="54"/>
      <c r="X1149" s="50"/>
      <c r="Y1149" s="50"/>
      <c r="Z1149" s="166"/>
      <c r="AA1149" s="13"/>
      <c r="AB1149" s="50"/>
      <c r="AC1149" s="685"/>
      <c r="AD1149" s="685"/>
      <c r="AE1149" s="54"/>
      <c r="AF1149" s="54"/>
      <c r="AG1149" s="54"/>
      <c r="AH1149" s="54"/>
      <c r="AI1149" s="105"/>
      <c r="AJ1149" s="54"/>
      <c r="AK1149" s="50"/>
      <c r="AL1149" s="50"/>
      <c r="AM1149" s="166"/>
      <c r="AN1149" s="13"/>
      <c r="AO1149" s="50"/>
      <c r="AP1149" s="685"/>
      <c r="AQ1149" s="685"/>
      <c r="AR1149" s="54"/>
      <c r="AS1149" s="54"/>
      <c r="AT1149" s="54"/>
      <c r="AU1149" s="54"/>
      <c r="AV1149" s="105"/>
      <c r="AW1149" s="54"/>
      <c r="AX1149" s="50"/>
      <c r="AY1149" s="50"/>
      <c r="AZ1149" s="166"/>
      <c r="BA1149" s="13"/>
      <c r="BB1149" s="50"/>
      <c r="BC1149" s="685"/>
      <c r="BD1149" s="685"/>
      <c r="BE1149" s="54"/>
      <c r="BF1149" s="54"/>
      <c r="BG1149" s="54"/>
      <c r="BH1149" s="54"/>
      <c r="BI1149" s="105"/>
      <c r="BJ1149" s="54"/>
      <c r="BK1149" s="50"/>
      <c r="BL1149" s="50"/>
      <c r="BM1149" s="166"/>
    </row>
    <row r="1150" spans="1:65" s="12" customFormat="1" ht="17.100000000000001" customHeight="1" x14ac:dyDescent="0.2">
      <c r="A1150" s="13"/>
      <c r="B1150" s="50"/>
      <c r="C1150" s="685"/>
      <c r="D1150" s="685"/>
      <c r="E1150" s="54"/>
      <c r="F1150" s="54"/>
      <c r="G1150" s="54"/>
      <c r="H1150" s="54"/>
      <c r="I1150" s="105"/>
      <c r="J1150" s="54"/>
      <c r="K1150" s="50"/>
      <c r="L1150" s="50"/>
      <c r="M1150" s="166"/>
      <c r="N1150" s="13"/>
      <c r="O1150" s="50"/>
      <c r="P1150" s="685"/>
      <c r="Q1150" s="685"/>
      <c r="R1150" s="54"/>
      <c r="S1150" s="54"/>
      <c r="T1150" s="54"/>
      <c r="U1150" s="54"/>
      <c r="V1150" s="105"/>
      <c r="W1150" s="54"/>
      <c r="X1150" s="50"/>
      <c r="Y1150" s="50"/>
      <c r="Z1150" s="166"/>
      <c r="AA1150" s="13"/>
      <c r="AB1150" s="50"/>
      <c r="AC1150" s="685"/>
      <c r="AD1150" s="685"/>
      <c r="AE1150" s="54"/>
      <c r="AF1150" s="54"/>
      <c r="AG1150" s="54"/>
      <c r="AH1150" s="54"/>
      <c r="AI1150" s="105"/>
      <c r="AJ1150" s="54"/>
      <c r="AK1150" s="50"/>
      <c r="AL1150" s="50"/>
      <c r="AM1150" s="166"/>
      <c r="AN1150" s="13"/>
      <c r="AO1150" s="50"/>
      <c r="AP1150" s="685"/>
      <c r="AQ1150" s="685"/>
      <c r="AR1150" s="54"/>
      <c r="AS1150" s="54"/>
      <c r="AT1150" s="54"/>
      <c r="AU1150" s="54"/>
      <c r="AV1150" s="105"/>
      <c r="AW1150" s="54"/>
      <c r="AX1150" s="50"/>
      <c r="AY1150" s="50"/>
      <c r="AZ1150" s="166"/>
      <c r="BA1150" s="13"/>
      <c r="BB1150" s="50"/>
      <c r="BC1150" s="685"/>
      <c r="BD1150" s="685"/>
      <c r="BE1150" s="54"/>
      <c r="BF1150" s="54"/>
      <c r="BG1150" s="54"/>
      <c r="BH1150" s="54"/>
      <c r="BI1150" s="105"/>
      <c r="BJ1150" s="54"/>
      <c r="BK1150" s="50"/>
      <c r="BL1150" s="50"/>
      <c r="BM1150" s="166"/>
    </row>
    <row r="1151" spans="1:65" s="12" customFormat="1" ht="17.100000000000001" customHeight="1" x14ac:dyDescent="0.2">
      <c r="A1151" s="13"/>
      <c r="B1151" s="50"/>
      <c r="C1151" s="685"/>
      <c r="D1151" s="685"/>
      <c r="E1151" s="54"/>
      <c r="F1151" s="54"/>
      <c r="G1151" s="54"/>
      <c r="H1151" s="54"/>
      <c r="I1151" s="105"/>
      <c r="J1151" s="54"/>
      <c r="K1151" s="50"/>
      <c r="L1151" s="50"/>
      <c r="M1151" s="166"/>
      <c r="N1151" s="13"/>
      <c r="O1151" s="50"/>
      <c r="P1151" s="685"/>
      <c r="Q1151" s="685"/>
      <c r="R1151" s="54"/>
      <c r="S1151" s="54"/>
      <c r="T1151" s="54"/>
      <c r="U1151" s="54"/>
      <c r="V1151" s="105"/>
      <c r="W1151" s="54"/>
      <c r="X1151" s="50"/>
      <c r="Y1151" s="50"/>
      <c r="Z1151" s="166"/>
      <c r="AA1151" s="13"/>
      <c r="AB1151" s="50"/>
      <c r="AC1151" s="685"/>
      <c r="AD1151" s="685"/>
      <c r="AE1151" s="54"/>
      <c r="AF1151" s="54"/>
      <c r="AG1151" s="54"/>
      <c r="AH1151" s="54"/>
      <c r="AI1151" s="105"/>
      <c r="AJ1151" s="54"/>
      <c r="AK1151" s="50"/>
      <c r="AL1151" s="50"/>
      <c r="AM1151" s="166"/>
      <c r="AN1151" s="13"/>
      <c r="AO1151" s="50"/>
      <c r="AP1151" s="685"/>
      <c r="AQ1151" s="685"/>
      <c r="AR1151" s="54"/>
      <c r="AS1151" s="54"/>
      <c r="AT1151" s="54"/>
      <c r="AU1151" s="54"/>
      <c r="AV1151" s="105"/>
      <c r="AW1151" s="54"/>
      <c r="AX1151" s="50"/>
      <c r="AY1151" s="50"/>
      <c r="AZ1151" s="166"/>
      <c r="BA1151" s="13"/>
      <c r="BB1151" s="50"/>
      <c r="BC1151" s="685"/>
      <c r="BD1151" s="685"/>
      <c r="BE1151" s="54"/>
      <c r="BF1151" s="54"/>
      <c r="BG1151" s="54"/>
      <c r="BH1151" s="54"/>
      <c r="BI1151" s="105"/>
      <c r="BJ1151" s="54"/>
      <c r="BK1151" s="50"/>
      <c r="BL1151" s="50"/>
      <c r="BM1151" s="166"/>
    </row>
    <row r="1152" spans="1:65" s="12" customFormat="1" ht="17.100000000000001" customHeight="1" x14ac:dyDescent="0.2">
      <c r="B1152" s="50"/>
      <c r="C1152" s="685"/>
      <c r="D1152" s="685"/>
      <c r="E1152" s="54"/>
      <c r="F1152" s="54"/>
      <c r="G1152" s="54"/>
      <c r="H1152" s="54"/>
      <c r="I1152" s="105"/>
      <c r="J1152" s="54"/>
      <c r="K1152" s="50"/>
      <c r="L1152" s="50"/>
      <c r="M1152" s="166"/>
      <c r="O1152" s="50"/>
      <c r="P1152" s="685"/>
      <c r="Q1152" s="685"/>
      <c r="R1152" s="54"/>
      <c r="S1152" s="54"/>
      <c r="T1152" s="54"/>
      <c r="U1152" s="54"/>
      <c r="V1152" s="105"/>
      <c r="W1152" s="54"/>
      <c r="X1152" s="50"/>
      <c r="Y1152" s="50"/>
      <c r="Z1152" s="166"/>
      <c r="AB1152" s="50"/>
      <c r="AC1152" s="685"/>
      <c r="AD1152" s="685"/>
      <c r="AE1152" s="54"/>
      <c r="AF1152" s="54"/>
      <c r="AG1152" s="54"/>
      <c r="AH1152" s="54"/>
      <c r="AI1152" s="105"/>
      <c r="AJ1152" s="54"/>
      <c r="AK1152" s="50"/>
      <c r="AL1152" s="50"/>
      <c r="AM1152" s="166"/>
      <c r="AO1152" s="50"/>
      <c r="AP1152" s="685"/>
      <c r="AQ1152" s="685"/>
      <c r="AR1152" s="54"/>
      <c r="AS1152" s="54"/>
      <c r="AT1152" s="54"/>
      <c r="AU1152" s="54"/>
      <c r="AV1152" s="105"/>
      <c r="AW1152" s="54"/>
      <c r="AX1152" s="50"/>
      <c r="AY1152" s="50"/>
      <c r="AZ1152" s="166"/>
      <c r="BB1152" s="50"/>
      <c r="BC1152" s="685"/>
      <c r="BD1152" s="685"/>
      <c r="BE1152" s="54"/>
      <c r="BF1152" s="54"/>
      <c r="BG1152" s="54"/>
      <c r="BH1152" s="54"/>
      <c r="BI1152" s="105"/>
      <c r="BJ1152" s="54"/>
      <c r="BK1152" s="50"/>
      <c r="BL1152" s="50"/>
      <c r="BM1152" s="166"/>
    </row>
    <row r="1153" spans="2:65" s="12" customFormat="1" ht="17.100000000000001" customHeight="1" x14ac:dyDescent="0.2">
      <c r="B1153" s="50"/>
      <c r="C1153" s="685"/>
      <c r="D1153" s="685"/>
      <c r="E1153" s="54"/>
      <c r="F1153" s="54"/>
      <c r="G1153" s="54"/>
      <c r="H1153" s="54"/>
      <c r="I1153" s="105"/>
      <c r="J1153" s="54"/>
      <c r="K1153" s="50"/>
      <c r="L1153" s="50"/>
      <c r="M1153" s="166"/>
      <c r="O1153" s="50"/>
      <c r="P1153" s="685"/>
      <c r="Q1153" s="685"/>
      <c r="R1153" s="54"/>
      <c r="S1153" s="54"/>
      <c r="T1153" s="54"/>
      <c r="U1153" s="54"/>
      <c r="V1153" s="105"/>
      <c r="W1153" s="54"/>
      <c r="X1153" s="50"/>
      <c r="Y1153" s="50"/>
      <c r="Z1153" s="166"/>
      <c r="AB1153" s="50"/>
      <c r="AC1153" s="685"/>
      <c r="AD1153" s="685"/>
      <c r="AE1153" s="54"/>
      <c r="AF1153" s="54"/>
      <c r="AG1153" s="54"/>
      <c r="AH1153" s="54"/>
      <c r="AI1153" s="105"/>
      <c r="AJ1153" s="54"/>
      <c r="AK1153" s="50"/>
      <c r="AL1153" s="50"/>
      <c r="AM1153" s="166"/>
      <c r="AO1153" s="50"/>
      <c r="AP1153" s="685"/>
      <c r="AQ1153" s="685"/>
      <c r="AR1153" s="54"/>
      <c r="AS1153" s="54"/>
      <c r="AT1153" s="54"/>
      <c r="AU1153" s="54"/>
      <c r="AV1153" s="105"/>
      <c r="AW1153" s="54"/>
      <c r="AX1153" s="50"/>
      <c r="AY1153" s="50"/>
      <c r="AZ1153" s="166"/>
      <c r="BB1153" s="50"/>
      <c r="BC1153" s="685"/>
      <c r="BD1153" s="685"/>
      <c r="BE1153" s="54"/>
      <c r="BF1153" s="54"/>
      <c r="BG1153" s="54"/>
      <c r="BH1153" s="54"/>
      <c r="BI1153" s="105"/>
      <c r="BJ1153" s="54"/>
      <c r="BK1153" s="50"/>
      <c r="BL1153" s="50"/>
      <c r="BM1153" s="166"/>
    </row>
    <row r="1154" spans="2:65" s="12" customFormat="1" ht="17.100000000000001" customHeight="1" x14ac:dyDescent="0.2">
      <c r="B1154" s="50"/>
      <c r="C1154" s="685"/>
      <c r="D1154" s="685"/>
      <c r="E1154" s="54"/>
      <c r="F1154" s="54"/>
      <c r="G1154" s="54"/>
      <c r="H1154" s="54"/>
      <c r="I1154" s="105"/>
      <c r="J1154" s="54"/>
      <c r="K1154" s="50"/>
      <c r="L1154" s="50"/>
      <c r="M1154" s="166"/>
      <c r="O1154" s="50"/>
      <c r="P1154" s="685"/>
      <c r="Q1154" s="685"/>
      <c r="R1154" s="54"/>
      <c r="S1154" s="54"/>
      <c r="T1154" s="54"/>
      <c r="U1154" s="54"/>
      <c r="V1154" s="105"/>
      <c r="W1154" s="54"/>
      <c r="X1154" s="50"/>
      <c r="Y1154" s="50"/>
      <c r="Z1154" s="166"/>
      <c r="AB1154" s="50"/>
      <c r="AC1154" s="685"/>
      <c r="AD1154" s="685"/>
      <c r="AE1154" s="54"/>
      <c r="AF1154" s="54"/>
      <c r="AG1154" s="54"/>
      <c r="AH1154" s="54"/>
      <c r="AI1154" s="105"/>
      <c r="AJ1154" s="54"/>
      <c r="AK1154" s="50"/>
      <c r="AL1154" s="50"/>
      <c r="AM1154" s="166"/>
      <c r="AO1154" s="50"/>
      <c r="AP1154" s="685"/>
      <c r="AQ1154" s="685"/>
      <c r="AR1154" s="54"/>
      <c r="AS1154" s="54"/>
      <c r="AT1154" s="54"/>
      <c r="AU1154" s="54"/>
      <c r="AV1154" s="105"/>
      <c r="AW1154" s="54"/>
      <c r="AX1154" s="50"/>
      <c r="AY1154" s="50"/>
      <c r="AZ1154" s="166"/>
      <c r="BB1154" s="50"/>
      <c r="BC1154" s="685"/>
      <c r="BD1154" s="685"/>
      <c r="BE1154" s="54"/>
      <c r="BF1154" s="54"/>
      <c r="BG1154" s="54"/>
      <c r="BH1154" s="54"/>
      <c r="BI1154" s="105"/>
      <c r="BJ1154" s="54"/>
      <c r="BK1154" s="50"/>
      <c r="BL1154" s="50"/>
      <c r="BM1154" s="166"/>
    </row>
    <row r="1155" spans="2:65" s="12" customFormat="1" ht="17.100000000000001" customHeight="1" x14ac:dyDescent="0.2">
      <c r="B1155" s="50"/>
      <c r="C1155" s="685"/>
      <c r="D1155" s="685"/>
      <c r="E1155" s="54"/>
      <c r="F1155" s="54"/>
      <c r="G1155" s="54"/>
      <c r="H1155" s="54"/>
      <c r="I1155" s="105"/>
      <c r="J1155" s="54"/>
      <c r="K1155" s="50"/>
      <c r="L1155" s="50"/>
      <c r="M1155" s="166"/>
      <c r="O1155" s="50"/>
      <c r="P1155" s="685"/>
      <c r="Q1155" s="685"/>
      <c r="R1155" s="54"/>
      <c r="S1155" s="54"/>
      <c r="T1155" s="54"/>
      <c r="U1155" s="54"/>
      <c r="V1155" s="105"/>
      <c r="W1155" s="54"/>
      <c r="X1155" s="50"/>
      <c r="Y1155" s="50"/>
      <c r="Z1155" s="166"/>
      <c r="AB1155" s="50"/>
      <c r="AC1155" s="685"/>
      <c r="AD1155" s="685"/>
      <c r="AE1155" s="54"/>
      <c r="AF1155" s="54"/>
      <c r="AG1155" s="54"/>
      <c r="AH1155" s="54"/>
      <c r="AI1155" s="105"/>
      <c r="AJ1155" s="54"/>
      <c r="AK1155" s="50"/>
      <c r="AL1155" s="50"/>
      <c r="AM1155" s="166"/>
      <c r="AO1155" s="50"/>
      <c r="AP1155" s="685"/>
      <c r="AQ1155" s="685"/>
      <c r="AR1155" s="54"/>
      <c r="AS1155" s="54"/>
      <c r="AT1155" s="54"/>
      <c r="AU1155" s="54"/>
      <c r="AV1155" s="105"/>
      <c r="AW1155" s="54"/>
      <c r="AX1155" s="50"/>
      <c r="AY1155" s="50"/>
      <c r="AZ1155" s="166"/>
      <c r="BB1155" s="50"/>
      <c r="BC1155" s="685"/>
      <c r="BD1155" s="685"/>
      <c r="BE1155" s="54"/>
      <c r="BF1155" s="54"/>
      <c r="BG1155" s="54"/>
      <c r="BH1155" s="54"/>
      <c r="BI1155" s="105"/>
      <c r="BJ1155" s="54"/>
      <c r="BK1155" s="50"/>
      <c r="BL1155" s="50"/>
      <c r="BM1155" s="166"/>
    </row>
    <row r="1156" spans="2:65" s="12" customFormat="1" ht="17.100000000000001" customHeight="1" x14ac:dyDescent="0.2">
      <c r="B1156" s="50"/>
      <c r="C1156" s="685"/>
      <c r="D1156" s="685"/>
      <c r="E1156" s="54"/>
      <c r="F1156" s="54"/>
      <c r="G1156" s="54"/>
      <c r="H1156" s="54"/>
      <c r="I1156" s="105"/>
      <c r="J1156" s="54"/>
      <c r="K1156" s="50"/>
      <c r="L1156" s="50"/>
      <c r="M1156" s="166"/>
      <c r="O1156" s="50"/>
      <c r="P1156" s="685"/>
      <c r="Q1156" s="685"/>
      <c r="R1156" s="54"/>
      <c r="S1156" s="54"/>
      <c r="T1156" s="54"/>
      <c r="U1156" s="54"/>
      <c r="V1156" s="105"/>
      <c r="W1156" s="54"/>
      <c r="X1156" s="50"/>
      <c r="Y1156" s="50"/>
      <c r="Z1156" s="166"/>
      <c r="AB1156" s="50"/>
      <c r="AC1156" s="685"/>
      <c r="AD1156" s="685"/>
      <c r="AE1156" s="54"/>
      <c r="AF1156" s="54"/>
      <c r="AG1156" s="54"/>
      <c r="AH1156" s="54"/>
      <c r="AI1156" s="105"/>
      <c r="AJ1156" s="54"/>
      <c r="AK1156" s="50"/>
      <c r="AL1156" s="50"/>
      <c r="AM1156" s="166"/>
      <c r="AO1156" s="50"/>
      <c r="AP1156" s="685"/>
      <c r="AQ1156" s="685"/>
      <c r="AR1156" s="54"/>
      <c r="AS1156" s="54"/>
      <c r="AT1156" s="54"/>
      <c r="AU1156" s="54"/>
      <c r="AV1156" s="105"/>
      <c r="AW1156" s="54"/>
      <c r="AX1156" s="50"/>
      <c r="AY1156" s="50"/>
      <c r="AZ1156" s="166"/>
      <c r="BB1156" s="50"/>
      <c r="BC1156" s="685"/>
      <c r="BD1156" s="685"/>
      <c r="BE1156" s="54"/>
      <c r="BF1156" s="54"/>
      <c r="BG1156" s="54"/>
      <c r="BH1156" s="54"/>
      <c r="BI1156" s="105"/>
      <c r="BJ1156" s="54"/>
      <c r="BK1156" s="50"/>
      <c r="BL1156" s="50"/>
      <c r="BM1156" s="166"/>
    </row>
    <row r="1157" spans="2:65" s="12" customFormat="1" ht="17.100000000000001" customHeight="1" x14ac:dyDescent="0.2">
      <c r="B1157" s="50"/>
      <c r="C1157" s="685"/>
      <c r="D1157" s="685"/>
      <c r="E1157" s="54"/>
      <c r="F1157" s="54"/>
      <c r="G1157" s="54"/>
      <c r="H1157" s="54"/>
      <c r="I1157" s="105"/>
      <c r="J1157" s="54"/>
      <c r="K1157" s="50"/>
      <c r="L1157" s="50"/>
      <c r="M1157" s="166"/>
      <c r="O1157" s="50"/>
      <c r="P1157" s="685"/>
      <c r="Q1157" s="685"/>
      <c r="R1157" s="54"/>
      <c r="S1157" s="54"/>
      <c r="T1157" s="54"/>
      <c r="U1157" s="54"/>
      <c r="V1157" s="105"/>
      <c r="W1157" s="54"/>
      <c r="X1157" s="50"/>
      <c r="Y1157" s="50"/>
      <c r="Z1157" s="166"/>
      <c r="AB1157" s="50"/>
      <c r="AC1157" s="685"/>
      <c r="AD1157" s="685"/>
      <c r="AE1157" s="54"/>
      <c r="AF1157" s="54"/>
      <c r="AG1157" s="54"/>
      <c r="AH1157" s="54"/>
      <c r="AI1157" s="105"/>
      <c r="AJ1157" s="54"/>
      <c r="AK1157" s="50"/>
      <c r="AL1157" s="50"/>
      <c r="AM1157" s="166"/>
      <c r="AO1157" s="50"/>
      <c r="AP1157" s="685"/>
      <c r="AQ1157" s="685"/>
      <c r="AR1157" s="54"/>
      <c r="AS1157" s="54"/>
      <c r="AT1157" s="54"/>
      <c r="AU1157" s="54"/>
      <c r="AV1157" s="105"/>
      <c r="AW1157" s="54"/>
      <c r="AX1157" s="50"/>
      <c r="AY1157" s="50"/>
      <c r="AZ1157" s="166"/>
      <c r="BB1157" s="50"/>
      <c r="BC1157" s="685"/>
      <c r="BD1157" s="685"/>
      <c r="BE1157" s="54"/>
      <c r="BF1157" s="54"/>
      <c r="BG1157" s="54"/>
      <c r="BH1157" s="54"/>
      <c r="BI1157" s="105"/>
      <c r="BJ1157" s="54"/>
      <c r="BK1157" s="50"/>
      <c r="BL1157" s="50"/>
      <c r="BM1157" s="166"/>
    </row>
    <row r="1158" spans="2:65" s="12" customFormat="1" ht="17.100000000000001" customHeight="1" x14ac:dyDescent="0.2">
      <c r="B1158" s="50"/>
      <c r="C1158" s="685"/>
      <c r="D1158" s="685"/>
      <c r="E1158" s="54"/>
      <c r="F1158" s="54"/>
      <c r="G1158" s="54"/>
      <c r="H1158" s="54"/>
      <c r="I1158" s="105"/>
      <c r="J1158" s="54"/>
      <c r="K1158" s="50"/>
      <c r="L1158" s="50"/>
      <c r="M1158" s="166"/>
      <c r="O1158" s="50"/>
      <c r="P1158" s="685"/>
      <c r="Q1158" s="685"/>
      <c r="R1158" s="54"/>
      <c r="S1158" s="54"/>
      <c r="T1158" s="54"/>
      <c r="U1158" s="54"/>
      <c r="V1158" s="105"/>
      <c r="W1158" s="54"/>
      <c r="X1158" s="50"/>
      <c r="Y1158" s="50"/>
      <c r="Z1158" s="166"/>
      <c r="AB1158" s="50"/>
      <c r="AC1158" s="685"/>
      <c r="AD1158" s="685"/>
      <c r="AE1158" s="54"/>
      <c r="AF1158" s="54"/>
      <c r="AG1158" s="54"/>
      <c r="AH1158" s="54"/>
      <c r="AI1158" s="105"/>
      <c r="AJ1158" s="54"/>
      <c r="AK1158" s="50"/>
      <c r="AL1158" s="50"/>
      <c r="AM1158" s="166"/>
      <c r="AO1158" s="50"/>
      <c r="AP1158" s="685"/>
      <c r="AQ1158" s="685"/>
      <c r="AR1158" s="54"/>
      <c r="AS1158" s="54"/>
      <c r="AT1158" s="54"/>
      <c r="AU1158" s="54"/>
      <c r="AV1158" s="105"/>
      <c r="AW1158" s="54"/>
      <c r="AX1158" s="50"/>
      <c r="AY1158" s="50"/>
      <c r="AZ1158" s="166"/>
      <c r="BB1158" s="50"/>
      <c r="BC1158" s="685"/>
      <c r="BD1158" s="685"/>
      <c r="BE1158" s="54"/>
      <c r="BF1158" s="54"/>
      <c r="BG1158" s="54"/>
      <c r="BH1158" s="54"/>
      <c r="BI1158" s="105"/>
      <c r="BJ1158" s="54"/>
      <c r="BK1158" s="50"/>
      <c r="BL1158" s="50"/>
      <c r="BM1158" s="166"/>
    </row>
    <row r="1159" spans="2:65" s="12" customFormat="1" ht="17.100000000000001" customHeight="1" x14ac:dyDescent="0.2">
      <c r="B1159" s="50"/>
      <c r="C1159" s="685"/>
      <c r="D1159" s="685"/>
      <c r="E1159" s="54"/>
      <c r="F1159" s="54"/>
      <c r="G1159" s="54"/>
      <c r="H1159" s="54"/>
      <c r="I1159" s="105"/>
      <c r="J1159" s="54"/>
      <c r="K1159" s="50"/>
      <c r="L1159" s="50"/>
      <c r="M1159" s="166"/>
      <c r="O1159" s="50"/>
      <c r="P1159" s="685"/>
      <c r="Q1159" s="685"/>
      <c r="R1159" s="54"/>
      <c r="S1159" s="54"/>
      <c r="T1159" s="54"/>
      <c r="U1159" s="54"/>
      <c r="V1159" s="105"/>
      <c r="W1159" s="54"/>
      <c r="X1159" s="50"/>
      <c r="Y1159" s="50"/>
      <c r="Z1159" s="166"/>
      <c r="AB1159" s="50"/>
      <c r="AC1159" s="685"/>
      <c r="AD1159" s="685"/>
      <c r="AE1159" s="54"/>
      <c r="AF1159" s="54"/>
      <c r="AG1159" s="54"/>
      <c r="AH1159" s="54"/>
      <c r="AI1159" s="105"/>
      <c r="AJ1159" s="54"/>
      <c r="AK1159" s="50"/>
      <c r="AL1159" s="50"/>
      <c r="AM1159" s="166"/>
      <c r="AO1159" s="50"/>
      <c r="AP1159" s="685"/>
      <c r="AQ1159" s="685"/>
      <c r="AR1159" s="54"/>
      <c r="AS1159" s="54"/>
      <c r="AT1159" s="54"/>
      <c r="AU1159" s="54"/>
      <c r="AV1159" s="105"/>
      <c r="AW1159" s="54"/>
      <c r="AX1159" s="50"/>
      <c r="AY1159" s="50"/>
      <c r="AZ1159" s="166"/>
      <c r="BB1159" s="50"/>
      <c r="BC1159" s="685"/>
      <c r="BD1159" s="685"/>
      <c r="BE1159" s="54"/>
      <c r="BF1159" s="54"/>
      <c r="BG1159" s="54"/>
      <c r="BH1159" s="54"/>
      <c r="BI1159" s="105"/>
      <c r="BJ1159" s="54"/>
      <c r="BK1159" s="50"/>
      <c r="BL1159" s="50"/>
      <c r="BM1159" s="166"/>
    </row>
    <row r="1160" spans="2:65" s="12" customFormat="1" ht="17.100000000000001" customHeight="1" x14ac:dyDescent="0.2">
      <c r="B1160" s="50"/>
      <c r="C1160" s="685"/>
      <c r="D1160" s="685"/>
      <c r="E1160" s="54"/>
      <c r="F1160" s="54"/>
      <c r="G1160" s="54"/>
      <c r="H1160" s="54"/>
      <c r="I1160" s="105"/>
      <c r="J1160" s="54"/>
      <c r="K1160" s="50"/>
      <c r="L1160" s="50"/>
      <c r="M1160" s="166"/>
      <c r="O1160" s="50"/>
      <c r="P1160" s="685"/>
      <c r="Q1160" s="685"/>
      <c r="R1160" s="54"/>
      <c r="S1160" s="54"/>
      <c r="T1160" s="54"/>
      <c r="U1160" s="54"/>
      <c r="V1160" s="105"/>
      <c r="W1160" s="54"/>
      <c r="X1160" s="50"/>
      <c r="Y1160" s="50"/>
      <c r="Z1160" s="166"/>
      <c r="AB1160" s="50"/>
      <c r="AC1160" s="685"/>
      <c r="AD1160" s="685"/>
      <c r="AE1160" s="54"/>
      <c r="AF1160" s="54"/>
      <c r="AG1160" s="54"/>
      <c r="AH1160" s="54"/>
      <c r="AI1160" s="105"/>
      <c r="AJ1160" s="54"/>
      <c r="AK1160" s="50"/>
      <c r="AL1160" s="50"/>
      <c r="AM1160" s="166"/>
      <c r="AO1160" s="50"/>
      <c r="AP1160" s="685"/>
      <c r="AQ1160" s="685"/>
      <c r="AR1160" s="54"/>
      <c r="AS1160" s="54"/>
      <c r="AT1160" s="54"/>
      <c r="AU1160" s="54"/>
      <c r="AV1160" s="105"/>
      <c r="AW1160" s="54"/>
      <c r="AX1160" s="50"/>
      <c r="AY1160" s="50"/>
      <c r="AZ1160" s="166"/>
      <c r="BB1160" s="50"/>
      <c r="BC1160" s="685"/>
      <c r="BD1160" s="685"/>
      <c r="BE1160" s="54"/>
      <c r="BF1160" s="54"/>
      <c r="BG1160" s="54"/>
      <c r="BH1160" s="54"/>
      <c r="BI1160" s="105"/>
      <c r="BJ1160" s="54"/>
      <c r="BK1160" s="50"/>
      <c r="BL1160" s="50"/>
      <c r="BM1160" s="166"/>
    </row>
    <row r="1161" spans="2:65" s="12" customFormat="1" ht="17.100000000000001" customHeight="1" x14ac:dyDescent="0.2">
      <c r="B1161" s="50"/>
      <c r="C1161" s="685"/>
      <c r="D1161" s="685"/>
      <c r="E1161" s="54"/>
      <c r="F1161" s="54"/>
      <c r="G1161" s="54"/>
      <c r="H1161" s="54"/>
      <c r="I1161" s="105"/>
      <c r="J1161" s="54"/>
      <c r="K1161" s="50"/>
      <c r="L1161" s="50"/>
      <c r="M1161" s="166"/>
      <c r="O1161" s="50"/>
      <c r="P1161" s="685"/>
      <c r="Q1161" s="685"/>
      <c r="R1161" s="54"/>
      <c r="S1161" s="54"/>
      <c r="T1161" s="54"/>
      <c r="U1161" s="54"/>
      <c r="V1161" s="105"/>
      <c r="W1161" s="54"/>
      <c r="X1161" s="50"/>
      <c r="Y1161" s="50"/>
      <c r="Z1161" s="166"/>
      <c r="AB1161" s="50"/>
      <c r="AC1161" s="685"/>
      <c r="AD1161" s="685"/>
      <c r="AE1161" s="54"/>
      <c r="AF1161" s="54"/>
      <c r="AG1161" s="54"/>
      <c r="AH1161" s="54"/>
      <c r="AI1161" s="105"/>
      <c r="AJ1161" s="54"/>
      <c r="AK1161" s="50"/>
      <c r="AL1161" s="50"/>
      <c r="AM1161" s="166"/>
      <c r="AO1161" s="50"/>
      <c r="AP1161" s="685"/>
      <c r="AQ1161" s="685"/>
      <c r="AR1161" s="54"/>
      <c r="AS1161" s="54"/>
      <c r="AT1161" s="54"/>
      <c r="AU1161" s="54"/>
      <c r="AV1161" s="105"/>
      <c r="AW1161" s="54"/>
      <c r="AX1161" s="50"/>
      <c r="AY1161" s="50"/>
      <c r="AZ1161" s="166"/>
      <c r="BB1161" s="50"/>
      <c r="BC1161" s="685"/>
      <c r="BD1161" s="685"/>
      <c r="BE1161" s="54"/>
      <c r="BF1161" s="54"/>
      <c r="BG1161" s="54"/>
      <c r="BH1161" s="54"/>
      <c r="BI1161" s="105"/>
      <c r="BJ1161" s="54"/>
      <c r="BK1161" s="50"/>
      <c r="BL1161" s="50"/>
      <c r="BM1161" s="166"/>
    </row>
    <row r="1162" spans="2:65" s="12" customFormat="1" ht="17.100000000000001" customHeight="1" x14ac:dyDescent="0.2">
      <c r="B1162" s="50"/>
      <c r="C1162" s="685"/>
      <c r="D1162" s="685"/>
      <c r="E1162" s="54"/>
      <c r="F1162" s="54"/>
      <c r="G1162" s="54"/>
      <c r="H1162" s="54"/>
      <c r="I1162" s="105"/>
      <c r="J1162" s="54"/>
      <c r="K1162" s="50"/>
      <c r="L1162" s="50"/>
      <c r="M1162" s="166"/>
      <c r="O1162" s="50"/>
      <c r="P1162" s="685"/>
      <c r="Q1162" s="685"/>
      <c r="R1162" s="54"/>
      <c r="S1162" s="54"/>
      <c r="T1162" s="54"/>
      <c r="U1162" s="54"/>
      <c r="V1162" s="105"/>
      <c r="W1162" s="54"/>
      <c r="X1162" s="50"/>
      <c r="Y1162" s="50"/>
      <c r="Z1162" s="166"/>
      <c r="AB1162" s="50"/>
      <c r="AC1162" s="685"/>
      <c r="AD1162" s="685"/>
      <c r="AE1162" s="54"/>
      <c r="AF1162" s="54"/>
      <c r="AG1162" s="54"/>
      <c r="AH1162" s="54"/>
      <c r="AI1162" s="105"/>
      <c r="AJ1162" s="54"/>
      <c r="AK1162" s="50"/>
      <c r="AL1162" s="50"/>
      <c r="AM1162" s="166"/>
      <c r="AO1162" s="50"/>
      <c r="AP1162" s="685"/>
      <c r="AQ1162" s="685"/>
      <c r="AR1162" s="54"/>
      <c r="AS1162" s="54"/>
      <c r="AT1162" s="54"/>
      <c r="AU1162" s="54"/>
      <c r="AV1162" s="105"/>
      <c r="AW1162" s="54"/>
      <c r="AX1162" s="50"/>
      <c r="AY1162" s="50"/>
      <c r="AZ1162" s="166"/>
      <c r="BB1162" s="50"/>
      <c r="BC1162" s="685"/>
      <c r="BD1162" s="685"/>
      <c r="BE1162" s="54"/>
      <c r="BF1162" s="54"/>
      <c r="BG1162" s="54"/>
      <c r="BH1162" s="54"/>
      <c r="BI1162" s="105"/>
      <c r="BJ1162" s="54"/>
      <c r="BK1162" s="50"/>
      <c r="BL1162" s="50"/>
      <c r="BM1162" s="166"/>
    </row>
    <row r="1163" spans="2:65" s="12" customFormat="1" ht="17.100000000000001" customHeight="1" x14ac:dyDescent="0.2">
      <c r="B1163" s="50"/>
      <c r="C1163" s="685"/>
      <c r="D1163" s="685"/>
      <c r="E1163" s="54"/>
      <c r="F1163" s="54"/>
      <c r="G1163" s="54"/>
      <c r="H1163" s="54"/>
      <c r="I1163" s="105"/>
      <c r="J1163" s="54"/>
      <c r="K1163" s="50"/>
      <c r="L1163" s="50"/>
      <c r="M1163" s="166"/>
      <c r="O1163" s="50"/>
      <c r="P1163" s="685"/>
      <c r="Q1163" s="685"/>
      <c r="R1163" s="54"/>
      <c r="S1163" s="54"/>
      <c r="T1163" s="54"/>
      <c r="U1163" s="54"/>
      <c r="V1163" s="105"/>
      <c r="W1163" s="54"/>
      <c r="X1163" s="50"/>
      <c r="Y1163" s="50"/>
      <c r="Z1163" s="166"/>
      <c r="AB1163" s="50"/>
      <c r="AC1163" s="685"/>
      <c r="AD1163" s="685"/>
      <c r="AE1163" s="54"/>
      <c r="AF1163" s="54"/>
      <c r="AG1163" s="54"/>
      <c r="AH1163" s="54"/>
      <c r="AI1163" s="105"/>
      <c r="AJ1163" s="54"/>
      <c r="AK1163" s="50"/>
      <c r="AL1163" s="50"/>
      <c r="AM1163" s="166"/>
      <c r="AO1163" s="50"/>
      <c r="AP1163" s="685"/>
      <c r="AQ1163" s="685"/>
      <c r="AR1163" s="54"/>
      <c r="AS1163" s="54"/>
      <c r="AT1163" s="54"/>
      <c r="AU1163" s="54"/>
      <c r="AV1163" s="105"/>
      <c r="AW1163" s="54"/>
      <c r="AX1163" s="50"/>
      <c r="AY1163" s="50"/>
      <c r="AZ1163" s="166"/>
      <c r="BB1163" s="50"/>
      <c r="BC1163" s="685"/>
      <c r="BD1163" s="685"/>
      <c r="BE1163" s="54"/>
      <c r="BF1163" s="54"/>
      <c r="BG1163" s="54"/>
      <c r="BH1163" s="54"/>
      <c r="BI1163" s="105"/>
      <c r="BJ1163" s="54"/>
      <c r="BK1163" s="50"/>
      <c r="BL1163" s="50"/>
      <c r="BM1163" s="166"/>
    </row>
    <row r="1164" spans="2:65" s="12" customFormat="1" ht="17.100000000000001" customHeight="1" x14ac:dyDescent="0.2">
      <c r="B1164" s="50"/>
      <c r="C1164" s="685"/>
      <c r="D1164" s="685"/>
      <c r="E1164" s="54"/>
      <c r="F1164" s="54"/>
      <c r="G1164" s="54"/>
      <c r="H1164" s="54"/>
      <c r="I1164" s="105"/>
      <c r="J1164" s="54"/>
      <c r="K1164" s="50"/>
      <c r="L1164" s="50"/>
      <c r="M1164" s="166"/>
      <c r="O1164" s="50"/>
      <c r="P1164" s="685"/>
      <c r="Q1164" s="685"/>
      <c r="R1164" s="54"/>
      <c r="S1164" s="54"/>
      <c r="T1164" s="54"/>
      <c r="U1164" s="54"/>
      <c r="V1164" s="105"/>
      <c r="W1164" s="54"/>
      <c r="X1164" s="50"/>
      <c r="Y1164" s="50"/>
      <c r="Z1164" s="166"/>
      <c r="AB1164" s="50"/>
      <c r="AC1164" s="685"/>
      <c r="AD1164" s="685"/>
      <c r="AE1164" s="54"/>
      <c r="AF1164" s="54"/>
      <c r="AG1164" s="54"/>
      <c r="AH1164" s="54"/>
      <c r="AI1164" s="105"/>
      <c r="AJ1164" s="54"/>
      <c r="AK1164" s="50"/>
      <c r="AL1164" s="50"/>
      <c r="AM1164" s="166"/>
      <c r="AO1164" s="50"/>
      <c r="AP1164" s="685"/>
      <c r="AQ1164" s="685"/>
      <c r="AR1164" s="54"/>
      <c r="AS1164" s="54"/>
      <c r="AT1164" s="54"/>
      <c r="AU1164" s="54"/>
      <c r="AV1164" s="105"/>
      <c r="AW1164" s="54"/>
      <c r="AX1164" s="50"/>
      <c r="AY1164" s="50"/>
      <c r="AZ1164" s="166"/>
      <c r="BB1164" s="50"/>
      <c r="BC1164" s="685"/>
      <c r="BD1164" s="685"/>
      <c r="BE1164" s="54"/>
      <c r="BF1164" s="54"/>
      <c r="BG1164" s="54"/>
      <c r="BH1164" s="54"/>
      <c r="BI1164" s="105"/>
      <c r="BJ1164" s="54"/>
      <c r="BK1164" s="50"/>
      <c r="BL1164" s="50"/>
      <c r="BM1164" s="166"/>
    </row>
    <row r="1165" spans="2:65" s="12" customFormat="1" ht="17.100000000000001" customHeight="1" x14ac:dyDescent="0.2">
      <c r="B1165" s="50"/>
      <c r="C1165" s="685"/>
      <c r="D1165" s="685"/>
      <c r="E1165" s="54"/>
      <c r="F1165" s="54"/>
      <c r="G1165" s="54"/>
      <c r="H1165" s="54"/>
      <c r="I1165" s="105"/>
      <c r="J1165" s="54"/>
      <c r="K1165" s="50"/>
      <c r="L1165" s="50"/>
      <c r="M1165" s="166"/>
      <c r="O1165" s="50"/>
      <c r="P1165" s="685"/>
      <c r="Q1165" s="685"/>
      <c r="R1165" s="54"/>
      <c r="S1165" s="54"/>
      <c r="T1165" s="54"/>
      <c r="U1165" s="54"/>
      <c r="V1165" s="105"/>
      <c r="W1165" s="54"/>
      <c r="X1165" s="50"/>
      <c r="Y1165" s="50"/>
      <c r="Z1165" s="166"/>
      <c r="AB1165" s="50"/>
      <c r="AC1165" s="685"/>
      <c r="AD1165" s="685"/>
      <c r="AE1165" s="54"/>
      <c r="AF1165" s="54"/>
      <c r="AG1165" s="54"/>
      <c r="AH1165" s="54"/>
      <c r="AI1165" s="105"/>
      <c r="AJ1165" s="54"/>
      <c r="AK1165" s="50"/>
      <c r="AL1165" s="50"/>
      <c r="AM1165" s="166"/>
      <c r="AO1165" s="50"/>
      <c r="AP1165" s="685"/>
      <c r="AQ1165" s="685"/>
      <c r="AR1165" s="54"/>
      <c r="AS1165" s="54"/>
      <c r="AT1165" s="54"/>
      <c r="AU1165" s="54"/>
      <c r="AV1165" s="105"/>
      <c r="AW1165" s="54"/>
      <c r="AX1165" s="50"/>
      <c r="AY1165" s="50"/>
      <c r="AZ1165" s="166"/>
      <c r="BB1165" s="50"/>
      <c r="BC1165" s="685"/>
      <c r="BD1165" s="685"/>
      <c r="BE1165" s="54"/>
      <c r="BF1165" s="54"/>
      <c r="BG1165" s="54"/>
      <c r="BH1165" s="54"/>
      <c r="BI1165" s="105"/>
      <c r="BJ1165" s="54"/>
      <c r="BK1165" s="50"/>
      <c r="BL1165" s="50"/>
      <c r="BM1165" s="166"/>
    </row>
    <row r="1166" spans="2:65" s="12" customFormat="1" ht="66" customHeight="1" x14ac:dyDescent="0.2">
      <c r="B1166" s="50"/>
      <c r="C1166" s="686"/>
      <c r="D1166" s="686"/>
      <c r="E1166" s="54"/>
      <c r="F1166" s="54"/>
      <c r="G1166" s="54"/>
      <c r="H1166" s="54"/>
      <c r="I1166" s="105"/>
      <c r="J1166" s="54"/>
      <c r="K1166" s="50"/>
      <c r="L1166" s="50"/>
      <c r="M1166" s="166"/>
      <c r="O1166" s="50"/>
      <c r="P1166" s="686"/>
      <c r="Q1166" s="686"/>
      <c r="R1166" s="54"/>
      <c r="S1166" s="54"/>
      <c r="T1166" s="54"/>
      <c r="U1166" s="54"/>
      <c r="V1166" s="105"/>
      <c r="W1166" s="54"/>
      <c r="X1166" s="50"/>
      <c r="Y1166" s="50"/>
      <c r="Z1166" s="166"/>
      <c r="AB1166" s="50"/>
      <c r="AC1166" s="686"/>
      <c r="AD1166" s="686"/>
      <c r="AE1166" s="54"/>
      <c r="AF1166" s="54"/>
      <c r="AG1166" s="54"/>
      <c r="AH1166" s="54"/>
      <c r="AI1166" s="105"/>
      <c r="AJ1166" s="54"/>
      <c r="AK1166" s="50"/>
      <c r="AL1166" s="50"/>
      <c r="AM1166" s="166"/>
      <c r="AO1166" s="50"/>
      <c r="AP1166" s="686"/>
      <c r="AQ1166" s="686"/>
      <c r="AR1166" s="54"/>
      <c r="AS1166" s="54"/>
      <c r="AT1166" s="54"/>
      <c r="AU1166" s="54"/>
      <c r="AV1166" s="105"/>
      <c r="AW1166" s="54"/>
      <c r="AX1166" s="50"/>
      <c r="AY1166" s="50"/>
      <c r="AZ1166" s="166"/>
      <c r="BB1166" s="50"/>
      <c r="BC1166" s="686"/>
      <c r="BD1166" s="686"/>
      <c r="BE1166" s="54"/>
      <c r="BF1166" s="54"/>
      <c r="BG1166" s="54"/>
      <c r="BH1166" s="54"/>
      <c r="BI1166" s="105"/>
      <c r="BJ1166" s="54"/>
      <c r="BK1166" s="50"/>
      <c r="BL1166" s="50"/>
      <c r="BM1166" s="166"/>
    </row>
    <row r="1167" spans="2:65" s="12" customFormat="1" ht="46.5" customHeight="1" x14ac:dyDescent="0.2">
      <c r="B1167" s="50"/>
      <c r="C1167" s="686"/>
      <c r="D1167" s="686"/>
      <c r="E1167" s="54"/>
      <c r="F1167" s="54"/>
      <c r="G1167" s="54"/>
      <c r="H1167" s="54"/>
      <c r="I1167" s="105"/>
      <c r="J1167" s="54"/>
      <c r="K1167" s="50"/>
      <c r="L1167" s="50"/>
      <c r="M1167" s="166"/>
      <c r="O1167" s="50"/>
      <c r="P1167" s="686"/>
      <c r="Q1167" s="686"/>
      <c r="R1167" s="54"/>
      <c r="S1167" s="54"/>
      <c r="T1167" s="54"/>
      <c r="U1167" s="54"/>
      <c r="V1167" s="105"/>
      <c r="W1167" s="54"/>
      <c r="X1167" s="50"/>
      <c r="Y1167" s="50"/>
      <c r="Z1167" s="166"/>
      <c r="AB1167" s="50"/>
      <c r="AC1167" s="686"/>
      <c r="AD1167" s="686"/>
      <c r="AE1167" s="54"/>
      <c r="AF1167" s="54"/>
      <c r="AG1167" s="54"/>
      <c r="AH1167" s="54"/>
      <c r="AI1167" s="105"/>
      <c r="AJ1167" s="54"/>
      <c r="AK1167" s="50"/>
      <c r="AL1167" s="50"/>
      <c r="AM1167" s="166"/>
      <c r="AO1167" s="50"/>
      <c r="AP1167" s="686"/>
      <c r="AQ1167" s="686"/>
      <c r="AR1167" s="54"/>
      <c r="AS1167" s="54"/>
      <c r="AT1167" s="54"/>
      <c r="AU1167" s="54"/>
      <c r="AV1167" s="105"/>
      <c r="AW1167" s="54"/>
      <c r="AX1167" s="50"/>
      <c r="AY1167" s="50"/>
      <c r="AZ1167" s="166"/>
      <c r="BB1167" s="50"/>
      <c r="BC1167" s="686"/>
      <c r="BD1167" s="686"/>
      <c r="BE1167" s="54"/>
      <c r="BF1167" s="54"/>
      <c r="BG1167" s="54"/>
      <c r="BH1167" s="54"/>
      <c r="BI1167" s="105"/>
      <c r="BJ1167" s="54"/>
      <c r="BK1167" s="50"/>
      <c r="BL1167" s="50"/>
      <c r="BM1167" s="166"/>
    </row>
    <row r="1168" spans="2:65" s="12" customFormat="1" ht="12.75" customHeight="1" x14ac:dyDescent="0.2">
      <c r="B1168" s="49"/>
      <c r="C1168" s="49"/>
      <c r="D1168" s="54"/>
      <c r="E1168" s="10"/>
      <c r="F1168" s="10"/>
      <c r="G1168" s="10"/>
      <c r="H1168" s="10"/>
      <c r="I1168" s="125"/>
      <c r="J1168" s="14"/>
      <c r="K1168" s="50"/>
      <c r="L1168" s="50"/>
      <c r="M1168" s="166"/>
      <c r="O1168" s="49"/>
      <c r="P1168" s="49"/>
      <c r="Q1168" s="54"/>
      <c r="R1168" s="10"/>
      <c r="S1168" s="10"/>
      <c r="T1168" s="10"/>
      <c r="U1168" s="10"/>
      <c r="V1168" s="125"/>
      <c r="W1168" s="14"/>
      <c r="X1168" s="50"/>
      <c r="Y1168" s="50"/>
      <c r="Z1168" s="166"/>
      <c r="AB1168" s="49"/>
      <c r="AC1168" s="49"/>
      <c r="AD1168" s="54"/>
      <c r="AE1168" s="10"/>
      <c r="AF1168" s="10"/>
      <c r="AG1168" s="10"/>
      <c r="AH1168" s="10"/>
      <c r="AI1168" s="125"/>
      <c r="AJ1168" s="14"/>
      <c r="AK1168" s="50"/>
      <c r="AL1168" s="50"/>
      <c r="AM1168" s="166"/>
      <c r="AO1168" s="49"/>
      <c r="AP1168" s="49"/>
      <c r="AQ1168" s="54"/>
      <c r="AR1168" s="10"/>
      <c r="AS1168" s="10"/>
      <c r="AT1168" s="10"/>
      <c r="AU1168" s="10"/>
      <c r="AV1168" s="125"/>
      <c r="AW1168" s="14"/>
      <c r="AX1168" s="50"/>
      <c r="AY1168" s="50"/>
      <c r="AZ1168" s="166"/>
      <c r="BB1168" s="49"/>
      <c r="BC1168" s="49"/>
      <c r="BD1168" s="54"/>
      <c r="BE1168" s="10"/>
      <c r="BF1168" s="10"/>
      <c r="BG1168" s="10"/>
      <c r="BH1168" s="10"/>
      <c r="BI1168" s="125"/>
      <c r="BJ1168" s="14"/>
      <c r="BK1168" s="50"/>
      <c r="BL1168" s="50"/>
      <c r="BM1168" s="166"/>
    </row>
    <row r="1169" spans="1:65" s="40" customFormat="1" ht="13.5" customHeight="1" x14ac:dyDescent="0.25">
      <c r="B1169" s="686"/>
      <c r="C1169" s="686"/>
      <c r="D1169" s="686"/>
      <c r="E1169" s="686"/>
      <c r="F1169" s="686"/>
      <c r="G1169" s="686"/>
      <c r="H1169" s="686"/>
      <c r="I1169" s="686"/>
      <c r="J1169" s="686"/>
      <c r="K1169" s="49"/>
      <c r="L1169" s="50"/>
      <c r="M1169" s="166"/>
      <c r="O1169" s="166"/>
      <c r="P1169" s="166"/>
      <c r="Q1169" s="166"/>
      <c r="R1169" s="166"/>
      <c r="S1169" s="166"/>
      <c r="T1169" s="166"/>
      <c r="U1169" s="166"/>
      <c r="V1169" s="166"/>
      <c r="W1169" s="166"/>
      <c r="X1169" s="49"/>
      <c r="Y1169" s="50"/>
      <c r="Z1169" s="166"/>
      <c r="AB1169" s="166"/>
      <c r="AC1169" s="166"/>
      <c r="AD1169" s="166"/>
      <c r="AE1169" s="166"/>
      <c r="AF1169" s="166"/>
      <c r="AG1169" s="166"/>
      <c r="AH1169" s="50"/>
      <c r="AI1169" s="50"/>
      <c r="AJ1169" s="50"/>
      <c r="AK1169" s="49"/>
      <c r="AL1169" s="50"/>
      <c r="AM1169" s="166"/>
      <c r="AO1169" s="166"/>
      <c r="AP1169" s="166"/>
      <c r="AQ1169" s="166"/>
      <c r="AR1169" s="166"/>
      <c r="AS1169" s="166"/>
      <c r="AT1169" s="166"/>
      <c r="AU1169" s="50"/>
      <c r="AV1169" s="50"/>
      <c r="AW1169" s="50"/>
      <c r="AX1169" s="49"/>
      <c r="AY1169" s="50"/>
      <c r="AZ1169" s="166"/>
      <c r="BB1169" s="166"/>
      <c r="BC1169" s="166"/>
      <c r="BD1169" s="166"/>
      <c r="BE1169" s="166"/>
      <c r="BF1169" s="166"/>
      <c r="BG1169" s="166"/>
      <c r="BH1169" s="50"/>
      <c r="BI1169" s="50"/>
      <c r="BJ1169" s="50"/>
      <c r="BK1169" s="49"/>
      <c r="BL1169" s="50"/>
      <c r="BM1169" s="166"/>
    </row>
    <row r="1170" spans="1:65" s="5" customFormat="1" ht="15.75" x14ac:dyDescent="0.2">
      <c r="B1170" s="763"/>
      <c r="C1170" s="763"/>
      <c r="D1170" s="763"/>
      <c r="E1170" s="763"/>
      <c r="F1170" s="763"/>
      <c r="G1170" s="763"/>
      <c r="H1170" s="763"/>
      <c r="I1170" s="763"/>
      <c r="K1170" s="764"/>
      <c r="L1170" s="764"/>
      <c r="M1170" s="764"/>
      <c r="O1170" s="207"/>
      <c r="P1170" s="207"/>
      <c r="Q1170" s="207"/>
      <c r="R1170" s="207"/>
      <c r="S1170" s="207"/>
      <c r="T1170" s="207"/>
      <c r="U1170" s="207"/>
      <c r="V1170" s="207"/>
      <c r="X1170" s="764"/>
      <c r="Y1170" s="764"/>
      <c r="Z1170" s="764"/>
      <c r="AB1170" s="207"/>
      <c r="AC1170" s="207"/>
      <c r="AD1170" s="207"/>
      <c r="AE1170" s="207"/>
      <c r="AF1170" s="207"/>
      <c r="AG1170" s="207"/>
      <c r="AH1170" s="51"/>
      <c r="AI1170" s="51"/>
      <c r="AJ1170" s="51"/>
      <c r="AK1170" s="764"/>
      <c r="AL1170" s="764"/>
      <c r="AM1170" s="764"/>
      <c r="AO1170" s="207"/>
      <c r="AP1170" s="207"/>
      <c r="AQ1170" s="207"/>
      <c r="AR1170" s="207"/>
      <c r="AS1170" s="207"/>
      <c r="AT1170" s="207"/>
      <c r="AU1170" s="51"/>
      <c r="AV1170" s="51"/>
      <c r="AW1170" s="51"/>
      <c r="AX1170" s="764"/>
      <c r="AY1170" s="764"/>
      <c r="AZ1170" s="764"/>
      <c r="BB1170" s="207"/>
      <c r="BC1170" s="207"/>
      <c r="BD1170" s="207"/>
      <c r="BE1170" s="207"/>
      <c r="BF1170" s="207"/>
      <c r="BG1170" s="207"/>
      <c r="BH1170" s="51"/>
      <c r="BI1170" s="51"/>
      <c r="BJ1170" s="51"/>
      <c r="BK1170" s="764"/>
      <c r="BL1170" s="764"/>
      <c r="BM1170" s="764"/>
    </row>
    <row r="1171" spans="1:65" s="12" customFormat="1" ht="12.75" customHeight="1" x14ac:dyDescent="0.2">
      <c r="A1171" s="48"/>
      <c r="B1171" s="48"/>
      <c r="C1171" s="48"/>
      <c r="D1171" s="48"/>
      <c r="E1171" s="48"/>
      <c r="F1171" s="48"/>
      <c r="G1171" s="48"/>
      <c r="H1171" s="48"/>
      <c r="I1171" s="105"/>
      <c r="J1171" s="54"/>
      <c r="K1171" s="14"/>
      <c r="L1171" s="50"/>
      <c r="M1171" s="166"/>
      <c r="N1171" s="48"/>
      <c r="O1171" s="48"/>
      <c r="P1171" s="48"/>
      <c r="Q1171" s="48"/>
      <c r="R1171" s="48"/>
      <c r="S1171" s="48"/>
      <c r="T1171" s="48"/>
      <c r="U1171" s="48"/>
      <c r="V1171" s="105"/>
      <c r="W1171" s="54"/>
      <c r="X1171" s="14"/>
      <c r="Y1171" s="50"/>
      <c r="Z1171" s="166"/>
      <c r="AA1171" s="48"/>
      <c r="AB1171" s="48"/>
      <c r="AC1171" s="48"/>
      <c r="AD1171" s="48"/>
      <c r="AE1171" s="48"/>
      <c r="AF1171" s="48"/>
      <c r="AG1171" s="48"/>
      <c r="AH1171" s="132"/>
      <c r="AI1171" s="105"/>
      <c r="AJ1171" s="54"/>
      <c r="AK1171" s="14"/>
      <c r="AL1171" s="50"/>
      <c r="AM1171" s="166"/>
      <c r="AN1171" s="48"/>
      <c r="AO1171" s="48"/>
      <c r="AP1171" s="48"/>
      <c r="AQ1171" s="48"/>
      <c r="AR1171" s="48"/>
      <c r="AS1171" s="48"/>
      <c r="AT1171" s="48"/>
      <c r="AU1171" s="132"/>
      <c r="AV1171" s="105"/>
      <c r="AW1171" s="54"/>
      <c r="AX1171" s="14"/>
      <c r="AY1171" s="50"/>
      <c r="AZ1171" s="166"/>
      <c r="BA1171" s="48"/>
      <c r="BB1171" s="48"/>
      <c r="BC1171" s="48"/>
      <c r="BD1171" s="48"/>
      <c r="BE1171" s="48"/>
      <c r="BF1171" s="48"/>
      <c r="BG1171" s="48"/>
      <c r="BH1171" s="132"/>
      <c r="BI1171" s="105"/>
      <c r="BJ1171" s="54"/>
      <c r="BK1171" s="14"/>
      <c r="BL1171" s="50"/>
      <c r="BM1171" s="166"/>
    </row>
    <row r="1172" spans="1:65" s="40" customFormat="1" ht="15" x14ac:dyDescent="0.25">
      <c r="A1172" s="763"/>
      <c r="B1172" s="763"/>
      <c r="C1172" s="763"/>
      <c r="D1172" s="763"/>
      <c r="E1172" s="763"/>
      <c r="F1172" s="763"/>
      <c r="G1172" s="763"/>
      <c r="H1172" s="763"/>
      <c r="I1172" s="763"/>
      <c r="J1172" s="763"/>
      <c r="K1172" s="763"/>
      <c r="L1172" s="763"/>
      <c r="M1172" s="763"/>
      <c r="N1172" s="48"/>
      <c r="O1172" s="48"/>
      <c r="P1172" s="48"/>
      <c r="Q1172" s="48"/>
      <c r="R1172" s="48"/>
      <c r="S1172" s="48"/>
      <c r="T1172" s="48"/>
      <c r="U1172" s="48"/>
      <c r="V1172" s="48"/>
      <c r="W1172" s="48"/>
      <c r="X1172" s="48"/>
      <c r="Y1172" s="48"/>
      <c r="Z1172" s="48"/>
      <c r="AA1172" s="48"/>
      <c r="AB1172" s="48"/>
      <c r="AC1172" s="48"/>
      <c r="AD1172" s="48"/>
      <c r="AE1172" s="48"/>
      <c r="AF1172" s="48"/>
      <c r="AG1172" s="48"/>
      <c r="AH1172" s="50"/>
      <c r="AI1172" s="50"/>
      <c r="AJ1172" s="50"/>
      <c r="AK1172" s="50"/>
      <c r="AL1172" s="50"/>
      <c r="AM1172" s="50"/>
      <c r="AN1172" s="48"/>
      <c r="AO1172" s="48"/>
      <c r="AP1172" s="48"/>
      <c r="AQ1172" s="48"/>
      <c r="AR1172" s="48"/>
      <c r="AS1172" s="48"/>
      <c r="AT1172" s="48"/>
      <c r="AU1172" s="50"/>
      <c r="AV1172" s="50"/>
      <c r="AW1172" s="50"/>
      <c r="AX1172" s="50"/>
      <c r="AY1172" s="50"/>
      <c r="AZ1172" s="50"/>
      <c r="BA1172" s="48"/>
      <c r="BB1172" s="48"/>
      <c r="BC1172" s="48"/>
      <c r="BD1172" s="48"/>
      <c r="BE1172" s="48"/>
      <c r="BF1172" s="48"/>
      <c r="BG1172" s="48"/>
      <c r="BH1172" s="50"/>
      <c r="BI1172" s="50"/>
      <c r="BJ1172" s="50"/>
      <c r="BK1172" s="50"/>
      <c r="BL1172" s="50"/>
      <c r="BM1172" s="50"/>
    </row>
    <row r="1173" spans="1:65" s="40" customFormat="1" ht="15" x14ac:dyDescent="0.25">
      <c r="A1173" s="763"/>
      <c r="B1173" s="763"/>
      <c r="C1173" s="763"/>
      <c r="D1173" s="763"/>
      <c r="E1173" s="763"/>
      <c r="F1173" s="763"/>
      <c r="G1173" s="763"/>
      <c r="H1173" s="763"/>
      <c r="I1173" s="763"/>
      <c r="J1173" s="763"/>
      <c r="K1173" s="763"/>
      <c r="L1173" s="763"/>
      <c r="M1173" s="763"/>
      <c r="N1173" s="48"/>
      <c r="O1173" s="48"/>
      <c r="P1173" s="48"/>
      <c r="Q1173" s="48"/>
      <c r="R1173" s="48"/>
      <c r="S1173" s="48"/>
      <c r="T1173" s="48"/>
      <c r="U1173" s="48"/>
      <c r="V1173" s="48"/>
      <c r="W1173" s="48"/>
      <c r="X1173" s="48"/>
      <c r="Y1173" s="48"/>
      <c r="Z1173" s="48"/>
      <c r="AA1173" s="48"/>
      <c r="AB1173" s="48"/>
      <c r="AC1173" s="48"/>
      <c r="AD1173" s="48"/>
      <c r="AE1173" s="48"/>
      <c r="AF1173" s="48"/>
      <c r="AG1173" s="48"/>
      <c r="AH1173" s="50"/>
      <c r="AI1173" s="50"/>
      <c r="AJ1173" s="50"/>
      <c r="AK1173" s="50"/>
      <c r="AL1173" s="50"/>
      <c r="AM1173" s="50"/>
      <c r="AN1173" s="48"/>
      <c r="AO1173" s="48"/>
      <c r="AP1173" s="48"/>
      <c r="AQ1173" s="48"/>
      <c r="AR1173" s="48"/>
      <c r="AS1173" s="48"/>
      <c r="AT1173" s="48"/>
      <c r="AU1173" s="50"/>
      <c r="AV1173" s="50"/>
      <c r="AW1173" s="50"/>
      <c r="AX1173" s="50"/>
      <c r="AY1173" s="50"/>
      <c r="AZ1173" s="50"/>
      <c r="BA1173" s="48"/>
      <c r="BB1173" s="48"/>
      <c r="BC1173" s="48"/>
      <c r="BD1173" s="48"/>
      <c r="BE1173" s="48"/>
      <c r="BF1173" s="48"/>
      <c r="BG1173" s="48"/>
      <c r="BH1173" s="50"/>
      <c r="BI1173" s="50"/>
      <c r="BJ1173" s="50"/>
      <c r="BK1173" s="50"/>
      <c r="BL1173" s="50"/>
      <c r="BM1173" s="50"/>
    </row>
    <row r="1174" spans="1:65" s="40" customFormat="1" ht="15" x14ac:dyDescent="0.25">
      <c r="A1174" s="763"/>
      <c r="B1174" s="763"/>
      <c r="C1174" s="763"/>
      <c r="D1174" s="763"/>
      <c r="E1174" s="763"/>
      <c r="F1174" s="763"/>
      <c r="G1174" s="763"/>
      <c r="H1174" s="763"/>
      <c r="I1174" s="763"/>
      <c r="J1174" s="763"/>
      <c r="K1174" s="763"/>
      <c r="L1174" s="763"/>
      <c r="M1174" s="763"/>
      <c r="N1174" s="48"/>
      <c r="O1174" s="48"/>
      <c r="P1174" s="48"/>
      <c r="Q1174" s="48"/>
      <c r="R1174" s="48"/>
      <c r="S1174" s="48"/>
      <c r="T1174" s="48"/>
      <c r="U1174" s="48"/>
      <c r="V1174" s="48"/>
      <c r="W1174" s="48"/>
      <c r="X1174" s="48"/>
      <c r="Y1174" s="48"/>
      <c r="Z1174" s="48"/>
      <c r="AA1174" s="48"/>
      <c r="AB1174" s="48"/>
      <c r="AC1174" s="48"/>
      <c r="AD1174" s="48"/>
      <c r="AE1174" s="48"/>
      <c r="AF1174" s="48"/>
      <c r="AG1174" s="48"/>
      <c r="AH1174" s="50"/>
      <c r="AI1174" s="50"/>
      <c r="AJ1174" s="50"/>
      <c r="AK1174" s="50"/>
      <c r="AL1174" s="50"/>
      <c r="AM1174" s="50"/>
      <c r="AN1174" s="48"/>
      <c r="AO1174" s="48"/>
      <c r="AP1174" s="48"/>
      <c r="AQ1174" s="48"/>
      <c r="AR1174" s="48"/>
      <c r="AS1174" s="48"/>
      <c r="AT1174" s="48"/>
      <c r="AU1174" s="50"/>
      <c r="AV1174" s="50"/>
      <c r="AW1174" s="50"/>
      <c r="AX1174" s="50"/>
      <c r="AY1174" s="50"/>
      <c r="AZ1174" s="50"/>
      <c r="BA1174" s="48"/>
      <c r="BB1174" s="48"/>
      <c r="BC1174" s="48"/>
      <c r="BD1174" s="48"/>
      <c r="BE1174" s="48"/>
      <c r="BF1174" s="48"/>
      <c r="BG1174" s="48"/>
      <c r="BH1174" s="50"/>
      <c r="BI1174" s="50"/>
      <c r="BJ1174" s="50"/>
      <c r="BK1174" s="50"/>
      <c r="BL1174" s="50"/>
      <c r="BM1174" s="50"/>
    </row>
    <row r="1175" spans="1:65" s="5" customFormat="1" x14ac:dyDescent="0.2">
      <c r="B1175" s="24"/>
      <c r="H1175" s="24"/>
      <c r="I1175" s="98"/>
      <c r="K1175" s="130"/>
      <c r="L1175" s="51"/>
      <c r="M1175" s="59"/>
      <c r="O1175" s="24"/>
      <c r="U1175" s="24"/>
      <c r="V1175" s="98"/>
      <c r="X1175" s="130"/>
      <c r="Y1175" s="51"/>
      <c r="Z1175" s="59"/>
      <c r="AB1175" s="24"/>
      <c r="AH1175" s="51"/>
      <c r="AI1175" s="108"/>
      <c r="AJ1175" s="51"/>
      <c r="AK1175" s="130"/>
      <c r="AL1175" s="51"/>
      <c r="AM1175" s="59"/>
      <c r="AO1175" s="24"/>
      <c r="AU1175" s="51"/>
      <c r="AV1175" s="108"/>
      <c r="AW1175" s="51"/>
      <c r="AX1175" s="130"/>
      <c r="AY1175" s="51"/>
      <c r="AZ1175" s="59"/>
      <c r="BB1175" s="24"/>
      <c r="BH1175" s="51"/>
      <c r="BI1175" s="108"/>
      <c r="BJ1175" s="51"/>
      <c r="BK1175" s="130"/>
      <c r="BL1175" s="51"/>
      <c r="BM1175" s="59"/>
    </row>
    <row r="1176" spans="1:65" s="5" customFormat="1" x14ac:dyDescent="0.2">
      <c r="B1176" s="24"/>
      <c r="H1176" s="24"/>
      <c r="I1176" s="98"/>
      <c r="K1176" s="130"/>
      <c r="L1176" s="51"/>
      <c r="M1176" s="59"/>
      <c r="O1176" s="24"/>
      <c r="U1176" s="24"/>
      <c r="V1176" s="98"/>
      <c r="X1176" s="130"/>
      <c r="Y1176" s="51"/>
      <c r="Z1176" s="59"/>
      <c r="AB1176" s="24"/>
      <c r="AH1176" s="51"/>
      <c r="AI1176" s="108"/>
      <c r="AJ1176" s="51"/>
      <c r="AK1176" s="130"/>
      <c r="AL1176" s="51"/>
      <c r="AM1176" s="59"/>
      <c r="AO1176" s="24"/>
      <c r="AU1176" s="51"/>
      <c r="AV1176" s="108"/>
      <c r="AW1176" s="51"/>
      <c r="AX1176" s="130"/>
      <c r="AY1176" s="51"/>
      <c r="AZ1176" s="59"/>
      <c r="BB1176" s="24"/>
      <c r="BH1176" s="51"/>
      <c r="BI1176" s="108"/>
      <c r="BJ1176" s="51"/>
      <c r="BK1176" s="130"/>
      <c r="BL1176" s="51"/>
      <c r="BM1176" s="59"/>
    </row>
    <row r="1177" spans="1:65" s="5" customFormat="1" x14ac:dyDescent="0.2">
      <c r="A1177" s="687"/>
      <c r="B1177" s="687"/>
      <c r="C1177" s="687"/>
      <c r="D1177" s="687"/>
      <c r="E1177" s="684"/>
      <c r="F1177" s="684"/>
      <c r="G1177" s="684"/>
      <c r="H1177" s="684"/>
      <c r="I1177" s="684"/>
      <c r="J1177" s="684"/>
      <c r="K1177" s="684"/>
      <c r="L1177" s="684"/>
      <c r="M1177" s="684"/>
      <c r="N1177" s="687"/>
      <c r="O1177" s="687"/>
      <c r="P1177" s="687"/>
      <c r="Q1177" s="687"/>
      <c r="R1177" s="24"/>
      <c r="S1177" s="24"/>
      <c r="T1177" s="24"/>
      <c r="U1177" s="24"/>
      <c r="V1177" s="24"/>
      <c r="W1177" s="24"/>
      <c r="X1177" s="24"/>
      <c r="Y1177" s="24"/>
      <c r="Z1177" s="24"/>
      <c r="AA1177" s="687"/>
      <c r="AB1177" s="687"/>
      <c r="AC1177" s="687"/>
      <c r="AD1177" s="687"/>
      <c r="AE1177" s="24"/>
      <c r="AF1177" s="24"/>
      <c r="AG1177" s="24"/>
      <c r="AH1177" s="51"/>
      <c r="AI1177" s="51"/>
      <c r="AJ1177" s="51"/>
      <c r="AK1177" s="51"/>
      <c r="AL1177" s="51"/>
      <c r="AM1177" s="51"/>
      <c r="AN1177" s="687"/>
      <c r="AO1177" s="687"/>
      <c r="AP1177" s="687"/>
      <c r="AQ1177" s="687"/>
      <c r="AR1177" s="24"/>
      <c r="AS1177" s="24"/>
      <c r="AT1177" s="24"/>
      <c r="AU1177" s="51"/>
      <c r="AV1177" s="51"/>
      <c r="AW1177" s="51"/>
      <c r="AX1177" s="51"/>
      <c r="AY1177" s="51"/>
      <c r="AZ1177" s="51"/>
      <c r="BA1177" s="687"/>
      <c r="BB1177" s="687"/>
      <c r="BC1177" s="687"/>
      <c r="BD1177" s="687"/>
      <c r="BE1177" s="24"/>
      <c r="BF1177" s="24"/>
      <c r="BG1177" s="24"/>
      <c r="BH1177" s="51"/>
      <c r="BI1177" s="51"/>
      <c r="BJ1177" s="51"/>
      <c r="BK1177" s="51"/>
      <c r="BL1177" s="51"/>
      <c r="BM1177" s="51"/>
    </row>
    <row r="1178" spans="1:65" s="5" customFormat="1" x14ac:dyDescent="0.2">
      <c r="A1178" s="687"/>
      <c r="B1178" s="687"/>
      <c r="C1178" s="687"/>
      <c r="D1178" s="687"/>
      <c r="E1178" s="683"/>
      <c r="F1178" s="683"/>
      <c r="G1178" s="684"/>
      <c r="H1178" s="684"/>
      <c r="I1178" s="684"/>
      <c r="J1178" s="684"/>
      <c r="K1178" s="684"/>
      <c r="L1178" s="699"/>
      <c r="M1178" s="699"/>
      <c r="N1178" s="687"/>
      <c r="O1178" s="687"/>
      <c r="P1178" s="687"/>
      <c r="Q1178" s="687"/>
      <c r="R1178" s="683"/>
      <c r="S1178" s="683"/>
      <c r="T1178" s="51"/>
      <c r="U1178" s="51"/>
      <c r="V1178" s="684"/>
      <c r="W1178" s="684"/>
      <c r="X1178" s="684"/>
      <c r="Y1178" s="699"/>
      <c r="Z1178" s="699"/>
      <c r="AA1178" s="687"/>
      <c r="AB1178" s="687"/>
      <c r="AC1178" s="687"/>
      <c r="AD1178" s="687"/>
      <c r="AE1178" s="683"/>
      <c r="AF1178" s="683"/>
      <c r="AG1178" s="51"/>
      <c r="AH1178" s="51"/>
      <c r="AI1178" s="699"/>
      <c r="AJ1178" s="699"/>
      <c r="AK1178" s="699"/>
      <c r="AL1178" s="699"/>
      <c r="AM1178" s="699"/>
      <c r="AN1178" s="687"/>
      <c r="AO1178" s="687"/>
      <c r="AP1178" s="687"/>
      <c r="AQ1178" s="687"/>
      <c r="AR1178" s="683"/>
      <c r="AS1178" s="683"/>
      <c r="AT1178" s="51"/>
      <c r="AU1178" s="51"/>
      <c r="AV1178" s="699"/>
      <c r="AW1178" s="699"/>
      <c r="AX1178" s="699"/>
      <c r="AY1178" s="699"/>
      <c r="AZ1178" s="699"/>
      <c r="BA1178" s="687"/>
      <c r="BB1178" s="687"/>
      <c r="BC1178" s="687"/>
      <c r="BD1178" s="687"/>
      <c r="BE1178" s="683"/>
      <c r="BF1178" s="683"/>
      <c r="BG1178" s="51"/>
      <c r="BH1178" s="51"/>
      <c r="BI1178" s="699"/>
      <c r="BJ1178" s="699"/>
      <c r="BK1178" s="699"/>
      <c r="BL1178" s="699"/>
      <c r="BM1178" s="699"/>
    </row>
    <row r="1179" spans="1:65" s="5" customFormat="1" x14ac:dyDescent="0.2">
      <c r="A1179" s="687"/>
      <c r="B1179" s="687"/>
      <c r="C1179" s="687"/>
      <c r="D1179" s="687"/>
      <c r="E1179" s="684"/>
      <c r="F1179" s="684"/>
      <c r="G1179" s="684"/>
      <c r="H1179" s="684"/>
      <c r="I1179" s="684"/>
      <c r="J1179" s="684"/>
      <c r="K1179" s="684"/>
      <c r="L1179" s="699"/>
      <c r="M1179" s="699"/>
      <c r="N1179" s="687"/>
      <c r="O1179" s="687"/>
      <c r="P1179" s="687"/>
      <c r="Q1179" s="687"/>
      <c r="R1179" s="684"/>
      <c r="S1179" s="684"/>
      <c r="T1179" s="51"/>
      <c r="U1179" s="51"/>
      <c r="V1179" s="684"/>
      <c r="W1179" s="684"/>
      <c r="X1179" s="684"/>
      <c r="Y1179" s="699"/>
      <c r="Z1179" s="699"/>
      <c r="AA1179" s="687"/>
      <c r="AB1179" s="687"/>
      <c r="AC1179" s="687"/>
      <c r="AD1179" s="687"/>
      <c r="AE1179" s="684"/>
      <c r="AF1179" s="684"/>
      <c r="AG1179" s="51"/>
      <c r="AH1179" s="51"/>
      <c r="AI1179" s="699"/>
      <c r="AJ1179" s="699"/>
      <c r="AK1179" s="699"/>
      <c r="AL1179" s="699"/>
      <c r="AM1179" s="699"/>
      <c r="AN1179" s="687"/>
      <c r="AO1179" s="687"/>
      <c r="AP1179" s="687"/>
      <c r="AQ1179" s="687"/>
      <c r="AR1179" s="684"/>
      <c r="AS1179" s="684"/>
      <c r="AT1179" s="51"/>
      <c r="AU1179" s="51"/>
      <c r="AV1179" s="699"/>
      <c r="AW1179" s="699"/>
      <c r="AX1179" s="699"/>
      <c r="AY1179" s="699"/>
      <c r="AZ1179" s="699"/>
      <c r="BA1179" s="687"/>
      <c r="BB1179" s="687"/>
      <c r="BC1179" s="687"/>
      <c r="BD1179" s="687"/>
      <c r="BE1179" s="684"/>
      <c r="BF1179" s="684"/>
      <c r="BG1179" s="51"/>
      <c r="BH1179" s="51"/>
      <c r="BI1179" s="699"/>
      <c r="BJ1179" s="699"/>
      <c r="BK1179" s="699"/>
      <c r="BL1179" s="699"/>
      <c r="BM1179" s="699"/>
    </row>
    <row r="1180" spans="1:65" s="5" customFormat="1" ht="15" customHeight="1" x14ac:dyDescent="0.2">
      <c r="A1180" s="24"/>
      <c r="B1180" s="24"/>
      <c r="E1180" s="681"/>
      <c r="F1180" s="681"/>
      <c r="G1180" s="681"/>
      <c r="H1180" s="681"/>
      <c r="I1180" s="681"/>
      <c r="J1180" s="681"/>
      <c r="K1180" s="681"/>
      <c r="L1180" s="681"/>
      <c r="M1180" s="681"/>
      <c r="N1180" s="24"/>
      <c r="O1180" s="24"/>
      <c r="R1180" s="681"/>
      <c r="S1180" s="681"/>
      <c r="T1180" s="130"/>
      <c r="U1180" s="130"/>
      <c r="V1180" s="681"/>
      <c r="W1180" s="681"/>
      <c r="X1180" s="681"/>
      <c r="Y1180" s="681"/>
      <c r="Z1180" s="681"/>
      <c r="AA1180" s="24"/>
      <c r="AB1180" s="24"/>
      <c r="AE1180" s="681"/>
      <c r="AF1180" s="681"/>
      <c r="AG1180" s="130"/>
      <c r="AH1180" s="51"/>
      <c r="AI1180" s="681"/>
      <c r="AJ1180" s="681"/>
      <c r="AK1180" s="681"/>
      <c r="AL1180" s="681"/>
      <c r="AM1180" s="681"/>
      <c r="AN1180" s="24"/>
      <c r="AO1180" s="24"/>
      <c r="AR1180" s="681"/>
      <c r="AS1180" s="681"/>
      <c r="AT1180" s="130"/>
      <c r="AU1180" s="51"/>
      <c r="AV1180" s="681"/>
      <c r="AW1180" s="681"/>
      <c r="AX1180" s="681"/>
      <c r="AY1180" s="681"/>
      <c r="AZ1180" s="681"/>
      <c r="BA1180" s="24"/>
      <c r="BB1180" s="24"/>
      <c r="BE1180" s="681"/>
      <c r="BF1180" s="681"/>
      <c r="BG1180" s="130"/>
      <c r="BH1180" s="51"/>
      <c r="BI1180" s="681"/>
      <c r="BJ1180" s="681"/>
      <c r="BK1180" s="681"/>
      <c r="BL1180" s="681"/>
      <c r="BM1180" s="681"/>
    </row>
    <row r="1181" spans="1:65" s="5" customFormat="1" ht="15" customHeight="1" x14ac:dyDescent="0.2">
      <c r="A1181" s="24"/>
      <c r="B1181" s="24"/>
      <c r="E1181" s="681"/>
      <c r="F1181" s="681"/>
      <c r="G1181" s="681"/>
      <c r="H1181" s="681"/>
      <c r="I1181" s="681"/>
      <c r="J1181" s="681"/>
      <c r="K1181" s="681"/>
      <c r="L1181" s="681"/>
      <c r="M1181" s="681"/>
      <c r="N1181" s="24"/>
      <c r="O1181" s="24"/>
      <c r="R1181" s="681"/>
      <c r="S1181" s="681"/>
      <c r="T1181" s="130"/>
      <c r="U1181" s="130"/>
      <c r="V1181" s="681"/>
      <c r="W1181" s="681"/>
      <c r="X1181" s="681"/>
      <c r="Y1181" s="681"/>
      <c r="Z1181" s="681"/>
      <c r="AA1181" s="24"/>
      <c r="AB1181" s="24"/>
      <c r="AE1181" s="681"/>
      <c r="AF1181" s="681"/>
      <c r="AG1181" s="130"/>
      <c r="AH1181" s="51"/>
      <c r="AI1181" s="681"/>
      <c r="AJ1181" s="681"/>
      <c r="AK1181" s="681"/>
      <c r="AL1181" s="681"/>
      <c r="AM1181" s="681"/>
      <c r="AN1181" s="24"/>
      <c r="AO1181" s="24"/>
      <c r="AR1181" s="681"/>
      <c r="AS1181" s="681"/>
      <c r="AT1181" s="130"/>
      <c r="AU1181" s="51"/>
      <c r="AV1181" s="681"/>
      <c r="AW1181" s="681"/>
      <c r="AX1181" s="681"/>
      <c r="AY1181" s="681"/>
      <c r="AZ1181" s="681"/>
      <c r="BA1181" s="24"/>
      <c r="BB1181" s="24"/>
      <c r="BE1181" s="681"/>
      <c r="BF1181" s="681"/>
      <c r="BG1181" s="130"/>
      <c r="BH1181" s="51"/>
      <c r="BI1181" s="681"/>
      <c r="BJ1181" s="681"/>
      <c r="BK1181" s="681"/>
      <c r="BL1181" s="681"/>
      <c r="BM1181" s="681"/>
    </row>
    <row r="1182" spans="1:65" s="5" customFormat="1" ht="15" customHeight="1" x14ac:dyDescent="0.2">
      <c r="A1182" s="24"/>
      <c r="B1182" s="24"/>
      <c r="E1182" s="681"/>
      <c r="F1182" s="681"/>
      <c r="G1182" s="681"/>
      <c r="H1182" s="681"/>
      <c r="I1182" s="681"/>
      <c r="J1182" s="681"/>
      <c r="K1182" s="681"/>
      <c r="L1182" s="681"/>
      <c r="M1182" s="681"/>
      <c r="N1182" s="24"/>
      <c r="O1182" s="24"/>
      <c r="R1182" s="681"/>
      <c r="S1182" s="681"/>
      <c r="T1182" s="130"/>
      <c r="U1182" s="130"/>
      <c r="V1182" s="681"/>
      <c r="W1182" s="681"/>
      <c r="X1182" s="681"/>
      <c r="Y1182" s="681"/>
      <c r="Z1182" s="681"/>
      <c r="AA1182" s="24"/>
      <c r="AB1182" s="24"/>
      <c r="AE1182" s="681"/>
      <c r="AF1182" s="681"/>
      <c r="AG1182" s="130"/>
      <c r="AH1182" s="51"/>
      <c r="AI1182" s="681"/>
      <c r="AJ1182" s="681"/>
      <c r="AK1182" s="681"/>
      <c r="AL1182" s="681"/>
      <c r="AM1182" s="681"/>
      <c r="AN1182" s="24"/>
      <c r="AO1182" s="24"/>
      <c r="AR1182" s="681"/>
      <c r="AS1182" s="681"/>
      <c r="AT1182" s="130"/>
      <c r="AU1182" s="51"/>
      <c r="AV1182" s="681"/>
      <c r="AW1182" s="681"/>
      <c r="AX1182" s="681"/>
      <c r="AY1182" s="681"/>
      <c r="AZ1182" s="681"/>
      <c r="BA1182" s="24"/>
      <c r="BB1182" s="24"/>
      <c r="BE1182" s="681"/>
      <c r="BF1182" s="681"/>
      <c r="BG1182" s="130"/>
      <c r="BH1182" s="51"/>
      <c r="BI1182" s="681"/>
      <c r="BJ1182" s="681"/>
      <c r="BK1182" s="681"/>
      <c r="BL1182" s="681"/>
      <c r="BM1182" s="681"/>
    </row>
    <row r="1183" spans="1:65" s="5" customFormat="1" ht="15" customHeight="1" x14ac:dyDescent="0.2">
      <c r="A1183" s="24"/>
      <c r="B1183" s="24"/>
      <c r="E1183" s="681"/>
      <c r="F1183" s="681"/>
      <c r="G1183" s="681"/>
      <c r="H1183" s="681"/>
      <c r="I1183" s="681"/>
      <c r="J1183" s="681"/>
      <c r="K1183" s="681"/>
      <c r="L1183" s="681"/>
      <c r="M1183" s="681"/>
      <c r="N1183" s="24"/>
      <c r="O1183" s="24"/>
      <c r="R1183" s="681"/>
      <c r="S1183" s="681"/>
      <c r="T1183" s="130"/>
      <c r="U1183" s="130"/>
      <c r="V1183" s="681"/>
      <c r="W1183" s="681"/>
      <c r="X1183" s="681"/>
      <c r="Y1183" s="681"/>
      <c r="Z1183" s="681"/>
      <c r="AA1183" s="24"/>
      <c r="AB1183" s="24"/>
      <c r="AE1183" s="681"/>
      <c r="AF1183" s="681"/>
      <c r="AG1183" s="130"/>
      <c r="AH1183" s="51"/>
      <c r="AI1183" s="681"/>
      <c r="AJ1183" s="681"/>
      <c r="AK1183" s="681"/>
      <c r="AL1183" s="681"/>
      <c r="AM1183" s="681"/>
      <c r="AN1183" s="24"/>
      <c r="AO1183" s="24"/>
      <c r="AR1183" s="681"/>
      <c r="AS1183" s="681"/>
      <c r="AT1183" s="130"/>
      <c r="AU1183" s="51"/>
      <c r="AV1183" s="681"/>
      <c r="AW1183" s="681"/>
      <c r="AX1183" s="681"/>
      <c r="AY1183" s="681"/>
      <c r="AZ1183" s="681"/>
      <c r="BA1183" s="24"/>
      <c r="BB1183" s="24"/>
      <c r="BE1183" s="681"/>
      <c r="BF1183" s="681"/>
      <c r="BG1183" s="130"/>
      <c r="BH1183" s="51"/>
      <c r="BI1183" s="681"/>
      <c r="BJ1183" s="681"/>
      <c r="BK1183" s="681"/>
      <c r="BL1183" s="681"/>
      <c r="BM1183" s="681"/>
    </row>
    <row r="1184" spans="1:65" s="5" customFormat="1" x14ac:dyDescent="0.2">
      <c r="A1184" s="24"/>
      <c r="B1184" s="24"/>
      <c r="E1184" s="24"/>
      <c r="F1184" s="24"/>
      <c r="G1184" s="24"/>
      <c r="H1184" s="24"/>
      <c r="I1184" s="58"/>
      <c r="J1184" s="24"/>
      <c r="K1184" s="51"/>
      <c r="L1184" s="51"/>
      <c r="M1184" s="59"/>
      <c r="N1184" s="24"/>
      <c r="O1184" s="24"/>
      <c r="R1184" s="24"/>
      <c r="S1184" s="24"/>
      <c r="T1184" s="24"/>
      <c r="U1184" s="24"/>
      <c r="V1184" s="58"/>
      <c r="W1184" s="24"/>
      <c r="X1184" s="51"/>
      <c r="Y1184" s="51"/>
      <c r="Z1184" s="59"/>
      <c r="AA1184" s="24"/>
      <c r="AB1184" s="24"/>
      <c r="AE1184" s="24"/>
      <c r="AF1184" s="24"/>
      <c r="AG1184" s="24"/>
      <c r="AH1184" s="51"/>
      <c r="AI1184" s="108"/>
      <c r="AJ1184" s="51"/>
      <c r="AK1184" s="51"/>
      <c r="AL1184" s="51"/>
      <c r="AM1184" s="59"/>
      <c r="AN1184" s="24"/>
      <c r="AO1184" s="24"/>
      <c r="AR1184" s="24"/>
      <c r="AS1184" s="24"/>
      <c r="AT1184" s="24"/>
      <c r="AU1184" s="51"/>
      <c r="AV1184" s="108"/>
      <c r="AW1184" s="51"/>
      <c r="AX1184" s="51"/>
      <c r="AY1184" s="51"/>
      <c r="AZ1184" s="59"/>
      <c r="BA1184" s="24"/>
      <c r="BB1184" s="24"/>
      <c r="BE1184" s="24"/>
      <c r="BF1184" s="24"/>
      <c r="BG1184" s="24"/>
      <c r="BH1184" s="51"/>
      <c r="BI1184" s="108"/>
      <c r="BJ1184" s="51"/>
      <c r="BK1184" s="51"/>
      <c r="BL1184" s="51"/>
      <c r="BM1184" s="59"/>
    </row>
    <row r="1185" spans="1:65" s="5" customFormat="1" x14ac:dyDescent="0.2">
      <c r="B1185" s="24"/>
      <c r="H1185" s="24"/>
      <c r="I1185" s="98"/>
      <c r="K1185" s="130"/>
      <c r="L1185" s="51"/>
      <c r="M1185" s="59"/>
      <c r="O1185" s="24"/>
      <c r="U1185" s="24"/>
      <c r="V1185" s="98"/>
      <c r="X1185" s="130"/>
      <c r="Y1185" s="51"/>
      <c r="Z1185" s="59"/>
      <c r="AB1185" s="24"/>
      <c r="AH1185" s="51"/>
      <c r="AI1185" s="108"/>
      <c r="AJ1185" s="51"/>
      <c r="AK1185" s="130"/>
      <c r="AL1185" s="51"/>
      <c r="AM1185" s="59"/>
      <c r="AO1185" s="24"/>
      <c r="AU1185" s="51"/>
      <c r="AV1185" s="108"/>
      <c r="AW1185" s="51"/>
      <c r="AX1185" s="130"/>
      <c r="AY1185" s="51"/>
      <c r="AZ1185" s="59"/>
      <c r="BB1185" s="24"/>
      <c r="BH1185" s="51"/>
      <c r="BI1185" s="108"/>
      <c r="BJ1185" s="51"/>
      <c r="BK1185" s="130"/>
      <c r="BL1185" s="51"/>
      <c r="BM1185" s="59"/>
    </row>
    <row r="1186" spans="1:65" s="5" customFormat="1" ht="12.75" customHeight="1" x14ac:dyDescent="0.2">
      <c r="A1186" s="682"/>
      <c r="B1186" s="682"/>
      <c r="C1186" s="682"/>
      <c r="D1186" s="682"/>
      <c r="E1186" s="684"/>
      <c r="F1186" s="684"/>
      <c r="G1186" s="684"/>
      <c r="H1186" s="684"/>
      <c r="I1186" s="684"/>
      <c r="J1186" s="684"/>
      <c r="K1186" s="684"/>
      <c r="L1186" s="684"/>
      <c r="M1186" s="684"/>
      <c r="N1186" s="682"/>
      <c r="O1186" s="682"/>
      <c r="P1186" s="682"/>
      <c r="Q1186" s="682"/>
      <c r="R1186" s="24"/>
      <c r="S1186" s="24"/>
      <c r="T1186" s="24"/>
      <c r="U1186" s="24"/>
      <c r="V1186" s="24"/>
      <c r="W1186" s="24"/>
      <c r="X1186" s="24"/>
      <c r="Y1186" s="24"/>
      <c r="Z1186" s="24"/>
      <c r="AA1186" s="682"/>
      <c r="AB1186" s="682"/>
      <c r="AC1186" s="682"/>
      <c r="AD1186" s="682"/>
      <c r="AE1186" s="24"/>
      <c r="AF1186" s="24"/>
      <c r="AG1186" s="24"/>
      <c r="AH1186" s="51"/>
      <c r="AI1186" s="51"/>
      <c r="AJ1186" s="51"/>
      <c r="AK1186" s="51"/>
      <c r="AL1186" s="51"/>
      <c r="AM1186" s="51"/>
      <c r="AN1186" s="682"/>
      <c r="AO1186" s="682"/>
      <c r="AP1186" s="682"/>
      <c r="AQ1186" s="682"/>
      <c r="AR1186" s="24"/>
      <c r="AS1186" s="24"/>
      <c r="AT1186" s="24"/>
      <c r="AU1186" s="51"/>
      <c r="AV1186" s="51"/>
      <c r="AW1186" s="51"/>
      <c r="AX1186" s="51"/>
      <c r="AY1186" s="51"/>
      <c r="AZ1186" s="51"/>
      <c r="BA1186" s="682"/>
      <c r="BB1186" s="682"/>
      <c r="BC1186" s="682"/>
      <c r="BD1186" s="682"/>
      <c r="BE1186" s="24"/>
      <c r="BF1186" s="24"/>
      <c r="BG1186" s="24"/>
      <c r="BH1186" s="51"/>
      <c r="BI1186" s="51"/>
      <c r="BJ1186" s="51"/>
      <c r="BK1186" s="51"/>
      <c r="BL1186" s="51"/>
      <c r="BM1186" s="51"/>
    </row>
    <row r="1187" spans="1:65" s="5" customFormat="1" x14ac:dyDescent="0.2">
      <c r="A1187" s="682"/>
      <c r="B1187" s="682"/>
      <c r="C1187" s="682"/>
      <c r="D1187" s="682"/>
      <c r="E1187" s="683"/>
      <c r="F1187" s="683"/>
      <c r="G1187" s="684"/>
      <c r="H1187" s="684"/>
      <c r="I1187" s="684"/>
      <c r="J1187" s="684"/>
      <c r="K1187" s="684"/>
      <c r="L1187" s="699"/>
      <c r="M1187" s="699"/>
      <c r="N1187" s="682"/>
      <c r="O1187" s="682"/>
      <c r="P1187" s="682"/>
      <c r="Q1187" s="682"/>
      <c r="R1187" s="683"/>
      <c r="S1187" s="683"/>
      <c r="T1187" s="51"/>
      <c r="U1187" s="51"/>
      <c r="V1187" s="684"/>
      <c r="W1187" s="684"/>
      <c r="X1187" s="684"/>
      <c r="Y1187" s="699"/>
      <c r="Z1187" s="699"/>
      <c r="AA1187" s="682"/>
      <c r="AB1187" s="682"/>
      <c r="AC1187" s="682"/>
      <c r="AD1187" s="682"/>
      <c r="AE1187" s="683"/>
      <c r="AF1187" s="683"/>
      <c r="AG1187" s="51"/>
      <c r="AH1187" s="51"/>
      <c r="AI1187" s="699"/>
      <c r="AJ1187" s="699"/>
      <c r="AK1187" s="699"/>
      <c r="AL1187" s="699"/>
      <c r="AM1187" s="699"/>
      <c r="AN1187" s="682"/>
      <c r="AO1187" s="682"/>
      <c r="AP1187" s="682"/>
      <c r="AQ1187" s="682"/>
      <c r="AR1187" s="683"/>
      <c r="AS1187" s="683"/>
      <c r="AT1187" s="51"/>
      <c r="AU1187" s="51"/>
      <c r="AV1187" s="699"/>
      <c r="AW1187" s="699"/>
      <c r="AX1187" s="699"/>
      <c r="AY1187" s="699"/>
      <c r="AZ1187" s="699"/>
      <c r="BA1187" s="682"/>
      <c r="BB1187" s="682"/>
      <c r="BC1187" s="682"/>
      <c r="BD1187" s="682"/>
      <c r="BE1187" s="683"/>
      <c r="BF1187" s="683"/>
      <c r="BG1187" s="51"/>
      <c r="BH1187" s="51"/>
      <c r="BI1187" s="699"/>
      <c r="BJ1187" s="699"/>
      <c r="BK1187" s="699"/>
      <c r="BL1187" s="699"/>
      <c r="BM1187" s="699"/>
    </row>
    <row r="1188" spans="1:65" s="5" customFormat="1" x14ac:dyDescent="0.2">
      <c r="A1188" s="682"/>
      <c r="B1188" s="682"/>
      <c r="C1188" s="682"/>
      <c r="D1188" s="682"/>
      <c r="E1188" s="684"/>
      <c r="F1188" s="684"/>
      <c r="G1188" s="684"/>
      <c r="H1188" s="684"/>
      <c r="I1188" s="684"/>
      <c r="J1188" s="684"/>
      <c r="K1188" s="684"/>
      <c r="L1188" s="699"/>
      <c r="M1188" s="699"/>
      <c r="N1188" s="682"/>
      <c r="O1188" s="682"/>
      <c r="P1188" s="682"/>
      <c r="Q1188" s="682"/>
      <c r="R1188" s="684"/>
      <c r="S1188" s="684"/>
      <c r="T1188" s="51"/>
      <c r="U1188" s="51"/>
      <c r="V1188" s="684"/>
      <c r="W1188" s="684"/>
      <c r="X1188" s="684"/>
      <c r="Y1188" s="699"/>
      <c r="Z1188" s="699"/>
      <c r="AA1188" s="682"/>
      <c r="AB1188" s="682"/>
      <c r="AC1188" s="682"/>
      <c r="AD1188" s="682"/>
      <c r="AE1188" s="684"/>
      <c r="AF1188" s="684"/>
      <c r="AG1188" s="51"/>
      <c r="AH1188" s="51"/>
      <c r="AI1188" s="699"/>
      <c r="AJ1188" s="699"/>
      <c r="AK1188" s="699"/>
      <c r="AL1188" s="699"/>
      <c r="AM1188" s="699"/>
      <c r="AN1188" s="682"/>
      <c r="AO1188" s="682"/>
      <c r="AP1188" s="682"/>
      <c r="AQ1188" s="682"/>
      <c r="AR1188" s="684"/>
      <c r="AS1188" s="684"/>
      <c r="AT1188" s="51"/>
      <c r="AU1188" s="51"/>
      <c r="AV1188" s="699"/>
      <c r="AW1188" s="699"/>
      <c r="AX1188" s="699"/>
      <c r="AY1188" s="699"/>
      <c r="AZ1188" s="699"/>
      <c r="BA1188" s="682"/>
      <c r="BB1188" s="682"/>
      <c r="BC1188" s="682"/>
      <c r="BD1188" s="682"/>
      <c r="BE1188" s="684"/>
      <c r="BF1188" s="684"/>
      <c r="BG1188" s="51"/>
      <c r="BH1188" s="51"/>
      <c r="BI1188" s="699"/>
      <c r="BJ1188" s="699"/>
      <c r="BK1188" s="699"/>
      <c r="BL1188" s="699"/>
      <c r="BM1188" s="699"/>
    </row>
    <row r="1189" spans="1:65" s="5" customFormat="1" ht="15" customHeight="1" x14ac:dyDescent="0.2">
      <c r="A1189" s="24"/>
      <c r="B1189" s="24"/>
      <c r="E1189" s="681"/>
      <c r="F1189" s="681"/>
      <c r="G1189" s="681"/>
      <c r="H1189" s="681"/>
      <c r="I1189" s="681"/>
      <c r="J1189" s="681"/>
      <c r="K1189" s="681"/>
      <c r="L1189" s="681"/>
      <c r="M1189" s="681"/>
      <c r="N1189" s="24"/>
      <c r="O1189" s="24"/>
      <c r="R1189" s="681"/>
      <c r="S1189" s="681"/>
      <c r="T1189" s="130"/>
      <c r="U1189" s="130"/>
      <c r="V1189" s="681"/>
      <c r="W1189" s="681"/>
      <c r="X1189" s="681"/>
      <c r="Y1189" s="681"/>
      <c r="Z1189" s="681"/>
      <c r="AA1189" s="24"/>
      <c r="AB1189" s="24"/>
      <c r="AE1189" s="681"/>
      <c r="AF1189" s="681"/>
      <c r="AG1189" s="130"/>
      <c r="AH1189" s="51"/>
      <c r="AI1189" s="681"/>
      <c r="AJ1189" s="681"/>
      <c r="AK1189" s="681"/>
      <c r="AL1189" s="681"/>
      <c r="AM1189" s="681"/>
      <c r="AN1189" s="24"/>
      <c r="AO1189" s="24"/>
      <c r="AR1189" s="681"/>
      <c r="AS1189" s="681"/>
      <c r="AT1189" s="130"/>
      <c r="AU1189" s="51"/>
      <c r="AV1189" s="681"/>
      <c r="AW1189" s="681"/>
      <c r="AX1189" s="681"/>
      <c r="AY1189" s="681"/>
      <c r="AZ1189" s="681"/>
      <c r="BA1189" s="24"/>
      <c r="BB1189" s="24"/>
      <c r="BE1189" s="681"/>
      <c r="BF1189" s="681"/>
      <c r="BG1189" s="130"/>
      <c r="BH1189" s="51"/>
      <c r="BI1189" s="681"/>
      <c r="BJ1189" s="681"/>
      <c r="BK1189" s="681"/>
      <c r="BL1189" s="681"/>
      <c r="BM1189" s="681"/>
    </row>
    <row r="1190" spans="1:65" s="5" customFormat="1" ht="15" customHeight="1" x14ac:dyDescent="0.2">
      <c r="A1190" s="24"/>
      <c r="B1190" s="24"/>
      <c r="E1190" s="681"/>
      <c r="F1190" s="681"/>
      <c r="G1190" s="681"/>
      <c r="H1190" s="681"/>
      <c r="I1190" s="681"/>
      <c r="J1190" s="681"/>
      <c r="K1190" s="681"/>
      <c r="L1190" s="681"/>
      <c r="M1190" s="681"/>
      <c r="N1190" s="24"/>
      <c r="O1190" s="24"/>
      <c r="R1190" s="681"/>
      <c r="S1190" s="681"/>
      <c r="T1190" s="130"/>
      <c r="U1190" s="130"/>
      <c r="V1190" s="681"/>
      <c r="W1190" s="681"/>
      <c r="X1190" s="681"/>
      <c r="Y1190" s="681"/>
      <c r="Z1190" s="681"/>
      <c r="AA1190" s="24"/>
      <c r="AB1190" s="24"/>
      <c r="AE1190" s="681"/>
      <c r="AF1190" s="681"/>
      <c r="AG1190" s="130"/>
      <c r="AH1190" s="51"/>
      <c r="AI1190" s="681"/>
      <c r="AJ1190" s="681"/>
      <c r="AK1190" s="681"/>
      <c r="AL1190" s="681"/>
      <c r="AM1190" s="681"/>
      <c r="AN1190" s="24"/>
      <c r="AO1190" s="24"/>
      <c r="AR1190" s="681"/>
      <c r="AS1190" s="681"/>
      <c r="AT1190" s="130"/>
      <c r="AU1190" s="51"/>
      <c r="AV1190" s="681"/>
      <c r="AW1190" s="681"/>
      <c r="AX1190" s="681"/>
      <c r="AY1190" s="681"/>
      <c r="AZ1190" s="681"/>
      <c r="BA1190" s="24"/>
      <c r="BB1190" s="24"/>
      <c r="BE1190" s="681"/>
      <c r="BF1190" s="681"/>
      <c r="BG1190" s="130"/>
      <c r="BH1190" s="51"/>
      <c r="BI1190" s="681"/>
      <c r="BJ1190" s="681"/>
      <c r="BK1190" s="681"/>
      <c r="BL1190" s="681"/>
      <c r="BM1190" s="681"/>
    </row>
    <row r="1191" spans="1:65" s="5" customFormat="1" x14ac:dyDescent="0.2">
      <c r="A1191" s="24"/>
      <c r="B1191" s="24"/>
      <c r="E1191" s="24"/>
      <c r="F1191" s="24"/>
      <c r="G1191" s="24"/>
      <c r="H1191" s="24"/>
      <c r="I1191" s="58"/>
      <c r="J1191" s="24"/>
      <c r="K1191" s="51"/>
      <c r="L1191" s="51"/>
      <c r="M1191" s="59"/>
      <c r="N1191" s="24"/>
      <c r="O1191" s="24"/>
      <c r="R1191" s="24"/>
      <c r="S1191" s="24"/>
      <c r="T1191" s="24"/>
      <c r="U1191" s="24"/>
      <c r="V1191" s="58"/>
      <c r="W1191" s="24"/>
      <c r="X1191" s="51"/>
      <c r="Y1191" s="51"/>
      <c r="Z1191" s="59"/>
      <c r="AA1191" s="24"/>
      <c r="AB1191" s="24"/>
      <c r="AE1191" s="24"/>
      <c r="AF1191" s="24"/>
      <c r="AG1191" s="24"/>
      <c r="AH1191" s="51"/>
      <c r="AI1191" s="108"/>
      <c r="AJ1191" s="51"/>
      <c r="AK1191" s="51"/>
      <c r="AL1191" s="51"/>
      <c r="AM1191" s="59"/>
      <c r="AN1191" s="24"/>
      <c r="AO1191" s="24"/>
      <c r="AR1191" s="24"/>
      <c r="AS1191" s="24"/>
      <c r="AT1191" s="24"/>
      <c r="AU1191" s="51"/>
      <c r="AV1191" s="108"/>
      <c r="AW1191" s="51"/>
      <c r="AX1191" s="51"/>
      <c r="AY1191" s="51"/>
      <c r="AZ1191" s="59"/>
      <c r="BA1191" s="24"/>
      <c r="BB1191" s="24"/>
      <c r="BE1191" s="24"/>
      <c r="BF1191" s="24"/>
      <c r="BG1191" s="24"/>
      <c r="BH1191" s="51"/>
      <c r="BI1191" s="108"/>
      <c r="BJ1191" s="51"/>
      <c r="BK1191" s="51"/>
      <c r="BL1191" s="51"/>
      <c r="BM1191" s="59"/>
    </row>
    <row r="1192" spans="1:65" s="5" customFormat="1" x14ac:dyDescent="0.2">
      <c r="B1192" s="24"/>
      <c r="H1192" s="24"/>
      <c r="I1192" s="98"/>
      <c r="K1192" s="130"/>
      <c r="L1192" s="51"/>
      <c r="M1192" s="59"/>
      <c r="O1192" s="24"/>
      <c r="U1192" s="24"/>
      <c r="V1192" s="98"/>
      <c r="X1192" s="130"/>
      <c r="Y1192" s="51"/>
      <c r="Z1192" s="59"/>
      <c r="AB1192" s="24"/>
      <c r="AH1192" s="51"/>
      <c r="AI1192" s="108"/>
      <c r="AJ1192" s="51"/>
      <c r="AK1192" s="130"/>
      <c r="AL1192" s="51"/>
      <c r="AM1192" s="59"/>
      <c r="AO1192" s="24"/>
      <c r="AU1192" s="51"/>
      <c r="AV1192" s="108"/>
      <c r="AW1192" s="51"/>
      <c r="AX1192" s="130"/>
      <c r="AY1192" s="51"/>
      <c r="AZ1192" s="59"/>
      <c r="BB1192" s="24"/>
      <c r="BH1192" s="51"/>
      <c r="BI1192" s="108"/>
      <c r="BJ1192" s="51"/>
      <c r="BK1192" s="130"/>
      <c r="BL1192" s="51"/>
      <c r="BM1192" s="59"/>
    </row>
    <row r="1193" spans="1:65" s="5" customFormat="1" x14ac:dyDescent="0.2">
      <c r="A1193" s="687"/>
      <c r="B1193" s="687"/>
      <c r="C1193" s="687"/>
      <c r="D1193" s="687"/>
      <c r="E1193" s="684"/>
      <c r="F1193" s="684"/>
      <c r="G1193" s="684"/>
      <c r="H1193" s="684"/>
      <c r="I1193" s="684"/>
      <c r="J1193" s="684"/>
      <c r="K1193" s="684"/>
      <c r="L1193" s="684"/>
      <c r="M1193" s="684"/>
      <c r="N1193" s="687"/>
      <c r="O1193" s="687"/>
      <c r="P1193" s="687"/>
      <c r="Q1193" s="687"/>
      <c r="R1193" s="24"/>
      <c r="S1193" s="24"/>
      <c r="T1193" s="24"/>
      <c r="U1193" s="24"/>
      <c r="V1193" s="24"/>
      <c r="W1193" s="24"/>
      <c r="X1193" s="24"/>
      <c r="Y1193" s="24"/>
      <c r="Z1193" s="24"/>
      <c r="AA1193" s="687"/>
      <c r="AB1193" s="687"/>
      <c r="AC1193" s="687"/>
      <c r="AD1193" s="687"/>
      <c r="AE1193" s="24"/>
      <c r="AF1193" s="24"/>
      <c r="AG1193" s="24"/>
      <c r="AH1193" s="51"/>
      <c r="AI1193" s="51"/>
      <c r="AJ1193" s="51"/>
      <c r="AK1193" s="51"/>
      <c r="AL1193" s="51"/>
      <c r="AM1193" s="51"/>
      <c r="AN1193" s="687"/>
      <c r="AO1193" s="687"/>
      <c r="AP1193" s="687"/>
      <c r="AQ1193" s="687"/>
      <c r="AR1193" s="24"/>
      <c r="AS1193" s="24"/>
      <c r="AT1193" s="24"/>
      <c r="AU1193" s="51"/>
      <c r="AV1193" s="51"/>
      <c r="AW1193" s="51"/>
      <c r="AX1193" s="51"/>
      <c r="AY1193" s="51"/>
      <c r="AZ1193" s="51"/>
      <c r="BA1193" s="687"/>
      <c r="BB1193" s="687"/>
      <c r="BC1193" s="687"/>
      <c r="BD1193" s="687"/>
      <c r="BE1193" s="24"/>
      <c r="BF1193" s="24"/>
      <c r="BG1193" s="24"/>
      <c r="BH1193" s="51"/>
      <c r="BI1193" s="51"/>
      <c r="BJ1193" s="51"/>
      <c r="BK1193" s="51"/>
      <c r="BL1193" s="51"/>
      <c r="BM1193" s="51"/>
    </row>
    <row r="1194" spans="1:65" s="5" customFormat="1" x14ac:dyDescent="0.2">
      <c r="A1194" s="687"/>
      <c r="B1194" s="687"/>
      <c r="C1194" s="687"/>
      <c r="D1194" s="687"/>
      <c r="E1194" s="683"/>
      <c r="F1194" s="683"/>
      <c r="G1194" s="684"/>
      <c r="H1194" s="684"/>
      <c r="I1194" s="684"/>
      <c r="J1194" s="684"/>
      <c r="K1194" s="684"/>
      <c r="L1194" s="699"/>
      <c r="M1194" s="699"/>
      <c r="N1194" s="687"/>
      <c r="O1194" s="687"/>
      <c r="P1194" s="687"/>
      <c r="Q1194" s="687"/>
      <c r="R1194" s="683"/>
      <c r="S1194" s="683"/>
      <c r="T1194" s="51"/>
      <c r="U1194" s="51"/>
      <c r="V1194" s="684"/>
      <c r="W1194" s="684"/>
      <c r="X1194" s="684"/>
      <c r="Y1194" s="699"/>
      <c r="Z1194" s="699"/>
      <c r="AA1194" s="687"/>
      <c r="AB1194" s="687"/>
      <c r="AC1194" s="687"/>
      <c r="AD1194" s="687"/>
      <c r="AE1194" s="683"/>
      <c r="AF1194" s="683"/>
      <c r="AG1194" s="51"/>
      <c r="AH1194" s="51"/>
      <c r="AI1194" s="699"/>
      <c r="AJ1194" s="699"/>
      <c r="AK1194" s="699"/>
      <c r="AL1194" s="699"/>
      <c r="AM1194" s="699"/>
      <c r="AN1194" s="687"/>
      <c r="AO1194" s="687"/>
      <c r="AP1194" s="687"/>
      <c r="AQ1194" s="687"/>
      <c r="AR1194" s="683"/>
      <c r="AS1194" s="683"/>
      <c r="AT1194" s="51"/>
      <c r="AU1194" s="51"/>
      <c r="AV1194" s="699"/>
      <c r="AW1194" s="699"/>
      <c r="AX1194" s="699"/>
      <c r="AY1194" s="699"/>
      <c r="AZ1194" s="699"/>
      <c r="BA1194" s="687"/>
      <c r="BB1194" s="687"/>
      <c r="BC1194" s="687"/>
      <c r="BD1194" s="687"/>
      <c r="BE1194" s="683"/>
      <c r="BF1194" s="683"/>
      <c r="BG1194" s="51"/>
      <c r="BH1194" s="51"/>
      <c r="BI1194" s="699"/>
      <c r="BJ1194" s="699"/>
      <c r="BK1194" s="699"/>
      <c r="BL1194" s="699"/>
      <c r="BM1194" s="699"/>
    </row>
    <row r="1195" spans="1:65" s="5" customFormat="1" x14ac:dyDescent="0.2">
      <c r="A1195" s="687"/>
      <c r="B1195" s="687"/>
      <c r="C1195" s="687"/>
      <c r="D1195" s="687"/>
      <c r="E1195" s="684"/>
      <c r="F1195" s="684"/>
      <c r="G1195" s="684"/>
      <c r="H1195" s="684"/>
      <c r="I1195" s="684"/>
      <c r="J1195" s="684"/>
      <c r="K1195" s="684"/>
      <c r="L1195" s="699"/>
      <c r="M1195" s="699"/>
      <c r="N1195" s="687"/>
      <c r="O1195" s="687"/>
      <c r="P1195" s="687"/>
      <c r="Q1195" s="687"/>
      <c r="R1195" s="684"/>
      <c r="S1195" s="684"/>
      <c r="T1195" s="51"/>
      <c r="U1195" s="51"/>
      <c r="V1195" s="684"/>
      <c r="W1195" s="684"/>
      <c r="X1195" s="684"/>
      <c r="Y1195" s="699"/>
      <c r="Z1195" s="699"/>
      <c r="AA1195" s="687"/>
      <c r="AB1195" s="687"/>
      <c r="AC1195" s="687"/>
      <c r="AD1195" s="687"/>
      <c r="AE1195" s="684"/>
      <c r="AF1195" s="684"/>
      <c r="AG1195" s="51"/>
      <c r="AH1195" s="51"/>
      <c r="AI1195" s="699"/>
      <c r="AJ1195" s="699"/>
      <c r="AK1195" s="699"/>
      <c r="AL1195" s="699"/>
      <c r="AM1195" s="699"/>
      <c r="AN1195" s="687"/>
      <c r="AO1195" s="687"/>
      <c r="AP1195" s="687"/>
      <c r="AQ1195" s="687"/>
      <c r="AR1195" s="684"/>
      <c r="AS1195" s="684"/>
      <c r="AT1195" s="51"/>
      <c r="AU1195" s="51"/>
      <c r="AV1195" s="699"/>
      <c r="AW1195" s="699"/>
      <c r="AX1195" s="699"/>
      <c r="AY1195" s="699"/>
      <c r="AZ1195" s="699"/>
      <c r="BA1195" s="687"/>
      <c r="BB1195" s="687"/>
      <c r="BC1195" s="687"/>
      <c r="BD1195" s="687"/>
      <c r="BE1195" s="684"/>
      <c r="BF1195" s="684"/>
      <c r="BG1195" s="51"/>
      <c r="BH1195" s="51"/>
      <c r="BI1195" s="699"/>
      <c r="BJ1195" s="699"/>
      <c r="BK1195" s="699"/>
      <c r="BL1195" s="699"/>
      <c r="BM1195" s="699"/>
    </row>
    <row r="1196" spans="1:65" s="5" customFormat="1" ht="15" customHeight="1" x14ac:dyDescent="0.2">
      <c r="A1196" s="24"/>
      <c r="B1196" s="24"/>
      <c r="E1196" s="681"/>
      <c r="F1196" s="681"/>
      <c r="G1196" s="681"/>
      <c r="H1196" s="681"/>
      <c r="I1196" s="681"/>
      <c r="J1196" s="681"/>
      <c r="K1196" s="681"/>
      <c r="L1196" s="681"/>
      <c r="M1196" s="681"/>
      <c r="N1196" s="24"/>
      <c r="O1196" s="24"/>
      <c r="R1196" s="681"/>
      <c r="S1196" s="681"/>
      <c r="T1196" s="130"/>
      <c r="U1196" s="130"/>
      <c r="V1196" s="681"/>
      <c r="W1196" s="681"/>
      <c r="X1196" s="681"/>
      <c r="Y1196" s="681"/>
      <c r="Z1196" s="681"/>
      <c r="AA1196" s="24"/>
      <c r="AB1196" s="24"/>
      <c r="AE1196" s="681"/>
      <c r="AF1196" s="681"/>
      <c r="AG1196" s="130"/>
      <c r="AH1196" s="51"/>
      <c r="AI1196" s="681"/>
      <c r="AJ1196" s="681"/>
      <c r="AK1196" s="681"/>
      <c r="AL1196" s="681"/>
      <c r="AM1196" s="681"/>
      <c r="AN1196" s="24"/>
      <c r="AO1196" s="24"/>
      <c r="AR1196" s="681"/>
      <c r="AS1196" s="681"/>
      <c r="AT1196" s="130"/>
      <c r="AU1196" s="51"/>
      <c r="AV1196" s="681"/>
      <c r="AW1196" s="681"/>
      <c r="AX1196" s="681"/>
      <c r="AY1196" s="681"/>
      <c r="AZ1196" s="681"/>
      <c r="BA1196" s="24"/>
      <c r="BB1196" s="24"/>
      <c r="BE1196" s="681"/>
      <c r="BF1196" s="681"/>
      <c r="BG1196" s="130"/>
      <c r="BH1196" s="51"/>
      <c r="BI1196" s="681"/>
      <c r="BJ1196" s="681"/>
      <c r="BK1196" s="681"/>
      <c r="BL1196" s="681"/>
      <c r="BM1196" s="681"/>
    </row>
    <row r="1197" spans="1:65" s="5" customFormat="1" ht="15" customHeight="1" x14ac:dyDescent="0.2">
      <c r="A1197" s="24"/>
      <c r="B1197" s="24"/>
      <c r="E1197" s="681"/>
      <c r="F1197" s="681"/>
      <c r="G1197" s="681"/>
      <c r="H1197" s="681"/>
      <c r="I1197" s="681"/>
      <c r="J1197" s="681"/>
      <c r="K1197" s="681"/>
      <c r="L1197" s="681"/>
      <c r="M1197" s="681"/>
      <c r="N1197" s="24"/>
      <c r="O1197" s="24"/>
      <c r="R1197" s="681"/>
      <c r="S1197" s="681"/>
      <c r="T1197" s="130"/>
      <c r="U1197" s="130"/>
      <c r="V1197" s="681"/>
      <c r="W1197" s="681"/>
      <c r="X1197" s="681"/>
      <c r="Y1197" s="681"/>
      <c r="Z1197" s="681"/>
      <c r="AA1197" s="24"/>
      <c r="AB1197" s="24"/>
      <c r="AE1197" s="681"/>
      <c r="AF1197" s="681"/>
      <c r="AG1197" s="130"/>
      <c r="AH1197" s="51"/>
      <c r="AI1197" s="681"/>
      <c r="AJ1197" s="681"/>
      <c r="AK1197" s="681"/>
      <c r="AL1197" s="681"/>
      <c r="AM1197" s="681"/>
      <c r="AN1197" s="24"/>
      <c r="AO1197" s="24"/>
      <c r="AR1197" s="681"/>
      <c r="AS1197" s="681"/>
      <c r="AT1197" s="130"/>
      <c r="AU1197" s="51"/>
      <c r="AV1197" s="681"/>
      <c r="AW1197" s="681"/>
      <c r="AX1197" s="681"/>
      <c r="AY1197" s="681"/>
      <c r="AZ1197" s="681"/>
      <c r="BA1197" s="24"/>
      <c r="BB1197" s="24"/>
      <c r="BE1197" s="681"/>
      <c r="BF1197" s="681"/>
      <c r="BG1197" s="130"/>
      <c r="BH1197" s="51"/>
      <c r="BI1197" s="681"/>
      <c r="BJ1197" s="681"/>
      <c r="BK1197" s="681"/>
      <c r="BL1197" s="681"/>
      <c r="BM1197" s="681"/>
    </row>
    <row r="1198" spans="1:65" s="5" customFormat="1" x14ac:dyDescent="0.2">
      <c r="A1198" s="24"/>
      <c r="B1198" s="24"/>
      <c r="E1198" s="24"/>
      <c r="F1198" s="24"/>
      <c r="G1198" s="24"/>
      <c r="H1198" s="24"/>
      <c r="I1198" s="58"/>
      <c r="J1198" s="24"/>
      <c r="K1198" s="51"/>
      <c r="L1198" s="51"/>
      <c r="M1198" s="59"/>
      <c r="N1198" s="24"/>
      <c r="O1198" s="24"/>
      <c r="R1198" s="24"/>
      <c r="S1198" s="24"/>
      <c r="T1198" s="24"/>
      <c r="U1198" s="24"/>
      <c r="V1198" s="58"/>
      <c r="W1198" s="24"/>
      <c r="X1198" s="51"/>
      <c r="Y1198" s="51"/>
      <c r="Z1198" s="59"/>
      <c r="AA1198" s="24"/>
      <c r="AB1198" s="24"/>
      <c r="AE1198" s="24"/>
      <c r="AF1198" s="24"/>
      <c r="AG1198" s="24"/>
      <c r="AH1198" s="51"/>
      <c r="AI1198" s="108"/>
      <c r="AJ1198" s="51"/>
      <c r="AK1198" s="51"/>
      <c r="AL1198" s="51"/>
      <c r="AM1198" s="59"/>
      <c r="AN1198" s="24"/>
      <c r="AO1198" s="24"/>
      <c r="AR1198" s="24"/>
      <c r="AS1198" s="24"/>
      <c r="AT1198" s="24"/>
      <c r="AU1198" s="51"/>
      <c r="AV1198" s="108"/>
      <c r="AW1198" s="51"/>
      <c r="AX1198" s="51"/>
      <c r="AY1198" s="51"/>
      <c r="AZ1198" s="59"/>
      <c r="BA1198" s="24"/>
      <c r="BB1198" s="24"/>
      <c r="BE1198" s="24"/>
      <c r="BF1198" s="24"/>
      <c r="BG1198" s="24"/>
      <c r="BH1198" s="51"/>
      <c r="BI1198" s="108"/>
      <c r="BJ1198" s="51"/>
      <c r="BK1198" s="51"/>
      <c r="BL1198" s="51"/>
      <c r="BM1198" s="59"/>
    </row>
    <row r="1199" spans="1:65" s="5" customFormat="1" x14ac:dyDescent="0.2">
      <c r="B1199" s="24"/>
      <c r="H1199" s="24"/>
      <c r="I1199" s="98"/>
      <c r="K1199" s="130"/>
      <c r="L1199" s="51"/>
      <c r="M1199" s="59"/>
      <c r="O1199" s="24"/>
      <c r="U1199" s="24"/>
      <c r="V1199" s="98"/>
      <c r="X1199" s="130"/>
      <c r="Y1199" s="51"/>
      <c r="Z1199" s="59"/>
      <c r="AB1199" s="24"/>
      <c r="AH1199" s="51"/>
      <c r="AI1199" s="108"/>
      <c r="AJ1199" s="51"/>
      <c r="AK1199" s="130"/>
      <c r="AL1199" s="51"/>
      <c r="AM1199" s="59"/>
      <c r="AO1199" s="24"/>
      <c r="AU1199" s="51"/>
      <c r="AV1199" s="108"/>
      <c r="AW1199" s="51"/>
      <c r="AX1199" s="130"/>
      <c r="AY1199" s="51"/>
      <c r="AZ1199" s="59"/>
      <c r="BB1199" s="24"/>
      <c r="BH1199" s="51"/>
      <c r="BI1199" s="108"/>
      <c r="BJ1199" s="51"/>
      <c r="BK1199" s="130"/>
      <c r="BL1199" s="51"/>
      <c r="BM1199" s="59"/>
    </row>
    <row r="1200" spans="1:65" s="5" customFormat="1" ht="12.75" customHeight="1" x14ac:dyDescent="0.2">
      <c r="A1200" s="682"/>
      <c r="B1200" s="682"/>
      <c r="C1200" s="682"/>
      <c r="D1200" s="682"/>
      <c r="E1200" s="684"/>
      <c r="F1200" s="684"/>
      <c r="G1200" s="684"/>
      <c r="H1200" s="684"/>
      <c r="I1200" s="684"/>
      <c r="J1200" s="684"/>
      <c r="K1200" s="684"/>
      <c r="L1200" s="684"/>
      <c r="M1200" s="684"/>
      <c r="N1200" s="682"/>
      <c r="O1200" s="682"/>
      <c r="P1200" s="682"/>
      <c r="Q1200" s="682"/>
      <c r="R1200" s="24"/>
      <c r="S1200" s="24"/>
      <c r="T1200" s="24"/>
      <c r="U1200" s="24"/>
      <c r="V1200" s="24"/>
      <c r="W1200" s="24"/>
      <c r="X1200" s="24"/>
      <c r="Y1200" s="24"/>
      <c r="Z1200" s="24"/>
      <c r="AA1200" s="682"/>
      <c r="AB1200" s="682"/>
      <c r="AC1200" s="682"/>
      <c r="AD1200" s="682"/>
      <c r="AE1200" s="24"/>
      <c r="AF1200" s="24"/>
      <c r="AG1200" s="24"/>
      <c r="AH1200" s="51"/>
      <c r="AI1200" s="51"/>
      <c r="AJ1200" s="51"/>
      <c r="AK1200" s="51"/>
      <c r="AL1200" s="51"/>
      <c r="AM1200" s="51"/>
      <c r="AN1200" s="682"/>
      <c r="AO1200" s="682"/>
      <c r="AP1200" s="682"/>
      <c r="AQ1200" s="682"/>
      <c r="AR1200" s="24"/>
      <c r="AS1200" s="24"/>
      <c r="AT1200" s="24"/>
      <c r="AU1200" s="51"/>
      <c r="AV1200" s="51"/>
      <c r="AW1200" s="51"/>
      <c r="AX1200" s="51"/>
      <c r="AY1200" s="51"/>
      <c r="AZ1200" s="51"/>
      <c r="BA1200" s="682"/>
      <c r="BB1200" s="682"/>
      <c r="BC1200" s="682"/>
      <c r="BD1200" s="682"/>
      <c r="BE1200" s="24"/>
      <c r="BF1200" s="24"/>
      <c r="BG1200" s="24"/>
      <c r="BH1200" s="51"/>
      <c r="BI1200" s="51"/>
      <c r="BJ1200" s="51"/>
      <c r="BK1200" s="51"/>
      <c r="BL1200" s="51"/>
      <c r="BM1200" s="51"/>
    </row>
    <row r="1201" spans="1:65" s="5" customFormat="1" x14ac:dyDescent="0.2">
      <c r="A1201" s="682"/>
      <c r="B1201" s="682"/>
      <c r="C1201" s="682"/>
      <c r="D1201" s="682"/>
      <c r="E1201" s="683"/>
      <c r="F1201" s="683"/>
      <c r="G1201" s="684"/>
      <c r="H1201" s="684"/>
      <c r="I1201" s="684"/>
      <c r="J1201" s="684"/>
      <c r="K1201" s="684"/>
      <c r="L1201" s="699"/>
      <c r="M1201" s="699"/>
      <c r="N1201" s="682"/>
      <c r="O1201" s="682"/>
      <c r="P1201" s="682"/>
      <c r="Q1201" s="682"/>
      <c r="R1201" s="683"/>
      <c r="S1201" s="683"/>
      <c r="T1201" s="51"/>
      <c r="U1201" s="51"/>
      <c r="V1201" s="684"/>
      <c r="W1201" s="684"/>
      <c r="X1201" s="684"/>
      <c r="Y1201" s="699"/>
      <c r="Z1201" s="699"/>
      <c r="AA1201" s="682"/>
      <c r="AB1201" s="682"/>
      <c r="AC1201" s="682"/>
      <c r="AD1201" s="682"/>
      <c r="AE1201" s="683"/>
      <c r="AF1201" s="683"/>
      <c r="AG1201" s="51"/>
      <c r="AH1201" s="51"/>
      <c r="AI1201" s="699"/>
      <c r="AJ1201" s="699"/>
      <c r="AK1201" s="699"/>
      <c r="AL1201" s="699"/>
      <c r="AM1201" s="699"/>
      <c r="AN1201" s="682"/>
      <c r="AO1201" s="682"/>
      <c r="AP1201" s="682"/>
      <c r="AQ1201" s="682"/>
      <c r="AR1201" s="683"/>
      <c r="AS1201" s="683"/>
      <c r="AT1201" s="51"/>
      <c r="AU1201" s="51"/>
      <c r="AV1201" s="699"/>
      <c r="AW1201" s="699"/>
      <c r="AX1201" s="699"/>
      <c r="AY1201" s="699"/>
      <c r="AZ1201" s="699"/>
      <c r="BA1201" s="682"/>
      <c r="BB1201" s="682"/>
      <c r="BC1201" s="682"/>
      <c r="BD1201" s="682"/>
      <c r="BE1201" s="683"/>
      <c r="BF1201" s="683"/>
      <c r="BG1201" s="51"/>
      <c r="BH1201" s="51"/>
      <c r="BI1201" s="699"/>
      <c r="BJ1201" s="699"/>
      <c r="BK1201" s="699"/>
      <c r="BL1201" s="699"/>
      <c r="BM1201" s="699"/>
    </row>
    <row r="1202" spans="1:65" s="5" customFormat="1" x14ac:dyDescent="0.2">
      <c r="A1202" s="682"/>
      <c r="B1202" s="682"/>
      <c r="C1202" s="682"/>
      <c r="D1202" s="682"/>
      <c r="E1202" s="684"/>
      <c r="F1202" s="684"/>
      <c r="G1202" s="684"/>
      <c r="H1202" s="684"/>
      <c r="I1202" s="684"/>
      <c r="J1202" s="684"/>
      <c r="K1202" s="684"/>
      <c r="L1202" s="699"/>
      <c r="M1202" s="699"/>
      <c r="N1202" s="682"/>
      <c r="O1202" s="682"/>
      <c r="P1202" s="682"/>
      <c r="Q1202" s="682"/>
      <c r="R1202" s="684"/>
      <c r="S1202" s="684"/>
      <c r="T1202" s="51"/>
      <c r="U1202" s="51"/>
      <c r="V1202" s="684"/>
      <c r="W1202" s="684"/>
      <c r="X1202" s="684"/>
      <c r="Y1202" s="699"/>
      <c r="Z1202" s="699"/>
      <c r="AA1202" s="682"/>
      <c r="AB1202" s="682"/>
      <c r="AC1202" s="682"/>
      <c r="AD1202" s="682"/>
      <c r="AE1202" s="684"/>
      <c r="AF1202" s="684"/>
      <c r="AG1202" s="51"/>
      <c r="AH1202" s="51"/>
      <c r="AI1202" s="699"/>
      <c r="AJ1202" s="699"/>
      <c r="AK1202" s="699"/>
      <c r="AL1202" s="699"/>
      <c r="AM1202" s="699"/>
      <c r="AN1202" s="682"/>
      <c r="AO1202" s="682"/>
      <c r="AP1202" s="682"/>
      <c r="AQ1202" s="682"/>
      <c r="AR1202" s="684"/>
      <c r="AS1202" s="684"/>
      <c r="AT1202" s="51"/>
      <c r="AU1202" s="51"/>
      <c r="AV1202" s="699"/>
      <c r="AW1202" s="699"/>
      <c r="AX1202" s="699"/>
      <c r="AY1202" s="699"/>
      <c r="AZ1202" s="699"/>
      <c r="BA1202" s="682"/>
      <c r="BB1202" s="682"/>
      <c r="BC1202" s="682"/>
      <c r="BD1202" s="682"/>
      <c r="BE1202" s="684"/>
      <c r="BF1202" s="684"/>
      <c r="BG1202" s="51"/>
      <c r="BH1202" s="51"/>
      <c r="BI1202" s="699"/>
      <c r="BJ1202" s="699"/>
      <c r="BK1202" s="699"/>
      <c r="BL1202" s="699"/>
      <c r="BM1202" s="699"/>
    </row>
    <row r="1203" spans="1:65" s="5" customFormat="1" ht="15" customHeight="1" x14ac:dyDescent="0.2">
      <c r="A1203" s="24"/>
      <c r="B1203" s="24"/>
      <c r="E1203" s="681"/>
      <c r="F1203" s="681"/>
      <c r="G1203" s="681"/>
      <c r="H1203" s="681"/>
      <c r="I1203" s="681"/>
      <c r="J1203" s="681"/>
      <c r="K1203" s="681"/>
      <c r="L1203" s="765"/>
      <c r="M1203" s="765"/>
      <c r="N1203" s="24"/>
      <c r="O1203" s="24"/>
      <c r="R1203" s="681"/>
      <c r="S1203" s="681"/>
      <c r="T1203" s="180"/>
      <c r="U1203" s="180"/>
      <c r="V1203" s="681"/>
      <c r="W1203" s="681"/>
      <c r="X1203" s="681"/>
      <c r="Y1203" s="765"/>
      <c r="Z1203" s="765"/>
      <c r="AA1203" s="24"/>
      <c r="AB1203" s="24"/>
      <c r="AE1203" s="681"/>
      <c r="AF1203" s="681"/>
      <c r="AG1203" s="180"/>
      <c r="AH1203" s="51"/>
      <c r="AI1203" s="681"/>
      <c r="AJ1203" s="681"/>
      <c r="AK1203" s="681"/>
      <c r="AL1203" s="765"/>
      <c r="AM1203" s="765"/>
      <c r="AN1203" s="24"/>
      <c r="AO1203" s="24"/>
      <c r="AR1203" s="681"/>
      <c r="AS1203" s="681"/>
      <c r="AT1203" s="180"/>
      <c r="AU1203" s="51"/>
      <c r="AV1203" s="681"/>
      <c r="AW1203" s="681"/>
      <c r="AX1203" s="681"/>
      <c r="AY1203" s="765"/>
      <c r="AZ1203" s="765"/>
      <c r="BA1203" s="24"/>
      <c r="BB1203" s="24"/>
      <c r="BE1203" s="681"/>
      <c r="BF1203" s="681"/>
      <c r="BG1203" s="180"/>
      <c r="BH1203" s="51"/>
      <c r="BI1203" s="681"/>
      <c r="BJ1203" s="681"/>
      <c r="BK1203" s="681"/>
      <c r="BL1203" s="765"/>
      <c r="BM1203" s="765"/>
    </row>
    <row r="1204" spans="1:65" s="5" customFormat="1" ht="15" customHeight="1" x14ac:dyDescent="0.2">
      <c r="A1204" s="24"/>
      <c r="B1204" s="24"/>
      <c r="E1204" s="681"/>
      <c r="F1204" s="681"/>
      <c r="G1204" s="681"/>
      <c r="H1204" s="681"/>
      <c r="I1204" s="681"/>
      <c r="J1204" s="681"/>
      <c r="K1204" s="681"/>
      <c r="L1204" s="765"/>
      <c r="M1204" s="765"/>
      <c r="N1204" s="24"/>
      <c r="O1204" s="24"/>
      <c r="R1204" s="681"/>
      <c r="S1204" s="681"/>
      <c r="T1204" s="180"/>
      <c r="U1204" s="180"/>
      <c r="V1204" s="681"/>
      <c r="W1204" s="681"/>
      <c r="X1204" s="681"/>
      <c r="Y1204" s="765"/>
      <c r="Z1204" s="765"/>
      <c r="AA1204" s="24"/>
      <c r="AB1204" s="24"/>
      <c r="AE1204" s="681"/>
      <c r="AF1204" s="681"/>
      <c r="AG1204" s="180"/>
      <c r="AH1204" s="51"/>
      <c r="AI1204" s="681"/>
      <c r="AJ1204" s="681"/>
      <c r="AK1204" s="681"/>
      <c r="AL1204" s="765"/>
      <c r="AM1204" s="765"/>
      <c r="AN1204" s="24"/>
      <c r="AO1204" s="24"/>
      <c r="AR1204" s="681"/>
      <c r="AS1204" s="681"/>
      <c r="AT1204" s="180"/>
      <c r="AU1204" s="51"/>
      <c r="AV1204" s="681"/>
      <c r="AW1204" s="681"/>
      <c r="AX1204" s="681"/>
      <c r="AY1204" s="765"/>
      <c r="AZ1204" s="765"/>
      <c r="BA1204" s="24"/>
      <c r="BB1204" s="24"/>
      <c r="BE1204" s="681"/>
      <c r="BF1204" s="681"/>
      <c r="BG1204" s="180"/>
      <c r="BH1204" s="51"/>
      <c r="BI1204" s="681"/>
      <c r="BJ1204" s="681"/>
      <c r="BK1204" s="681"/>
      <c r="BL1204" s="765"/>
      <c r="BM1204" s="765"/>
    </row>
    <row r="1205" spans="1:65" s="5" customFormat="1" ht="15" customHeight="1" x14ac:dyDescent="0.2">
      <c r="A1205" s="24"/>
      <c r="B1205" s="24"/>
      <c r="E1205" s="24"/>
      <c r="F1205" s="24"/>
      <c r="G1205" s="24"/>
      <c r="H1205" s="24"/>
      <c r="I1205" s="58"/>
      <c r="J1205" s="24"/>
      <c r="K1205" s="51"/>
      <c r="L1205" s="51"/>
      <c r="M1205" s="59"/>
      <c r="N1205" s="24"/>
      <c r="O1205" s="24"/>
      <c r="R1205" s="24"/>
      <c r="S1205" s="24"/>
      <c r="T1205" s="24"/>
      <c r="U1205" s="24"/>
      <c r="V1205" s="58"/>
      <c r="W1205" s="24"/>
      <c r="X1205" s="51"/>
      <c r="Y1205" s="51"/>
      <c r="Z1205" s="59"/>
      <c r="AA1205" s="24"/>
      <c r="AB1205" s="24"/>
      <c r="AE1205" s="24"/>
      <c r="AF1205" s="24"/>
      <c r="AG1205" s="24"/>
      <c r="AH1205" s="51"/>
      <c r="AI1205" s="108"/>
      <c r="AJ1205" s="51"/>
      <c r="AK1205" s="51"/>
      <c r="AL1205" s="51"/>
      <c r="AM1205" s="59"/>
      <c r="AN1205" s="24"/>
      <c r="AO1205" s="24"/>
      <c r="AR1205" s="24"/>
      <c r="AS1205" s="24"/>
      <c r="AT1205" s="24"/>
      <c r="AU1205" s="51"/>
      <c r="AV1205" s="108"/>
      <c r="AW1205" s="51"/>
      <c r="AX1205" s="51"/>
      <c r="AY1205" s="51"/>
      <c r="AZ1205" s="59"/>
      <c r="BA1205" s="24"/>
      <c r="BB1205" s="24"/>
      <c r="BE1205" s="24"/>
      <c r="BF1205" s="24"/>
      <c r="BG1205" s="24"/>
      <c r="BH1205" s="51"/>
      <c r="BI1205" s="108"/>
      <c r="BJ1205" s="51"/>
      <c r="BK1205" s="51"/>
      <c r="BL1205" s="51"/>
      <c r="BM1205" s="59"/>
    </row>
    <row r="1206" spans="1:65" s="5" customFormat="1" ht="15" customHeight="1" x14ac:dyDescent="0.2">
      <c r="A1206" s="24"/>
      <c r="B1206" s="686"/>
      <c r="C1206" s="686"/>
      <c r="D1206" s="686"/>
      <c r="E1206" s="686"/>
      <c r="F1206" s="686"/>
      <c r="G1206" s="686"/>
      <c r="H1206" s="686"/>
      <c r="I1206" s="686"/>
      <c r="J1206" s="686"/>
      <c r="K1206" s="51"/>
      <c r="L1206" s="51"/>
      <c r="M1206" s="59"/>
      <c r="N1206" s="24"/>
      <c r="O1206" s="59"/>
      <c r="P1206" s="59"/>
      <c r="Q1206" s="59"/>
      <c r="R1206" s="59"/>
      <c r="S1206" s="59"/>
      <c r="T1206" s="59"/>
      <c r="U1206" s="59"/>
      <c r="V1206" s="59"/>
      <c r="W1206" s="59"/>
      <c r="X1206" s="51"/>
      <c r="Y1206" s="51"/>
      <c r="Z1206" s="59"/>
      <c r="AA1206" s="24"/>
      <c r="AB1206" s="59"/>
      <c r="AC1206" s="59"/>
      <c r="AD1206" s="59"/>
      <c r="AE1206" s="59"/>
      <c r="AF1206" s="59"/>
      <c r="AG1206" s="59"/>
      <c r="AH1206" s="51"/>
      <c r="AI1206" s="51"/>
      <c r="AJ1206" s="51"/>
      <c r="AK1206" s="51"/>
      <c r="AL1206" s="51"/>
      <c r="AM1206" s="59"/>
      <c r="AN1206" s="24"/>
      <c r="AO1206" s="59"/>
      <c r="AP1206" s="59"/>
      <c r="AQ1206" s="59"/>
      <c r="AR1206" s="59"/>
      <c r="AS1206" s="59"/>
      <c r="AT1206" s="59"/>
      <c r="AU1206" s="51"/>
      <c r="AV1206" s="51"/>
      <c r="AW1206" s="51"/>
      <c r="AX1206" s="51"/>
      <c r="AY1206" s="51"/>
      <c r="AZ1206" s="59"/>
      <c r="BA1206" s="24"/>
      <c r="BB1206" s="59"/>
      <c r="BC1206" s="59"/>
      <c r="BD1206" s="59"/>
      <c r="BE1206" s="59"/>
      <c r="BF1206" s="59"/>
      <c r="BG1206" s="59"/>
      <c r="BH1206" s="51"/>
      <c r="BI1206" s="51"/>
      <c r="BJ1206" s="51"/>
      <c r="BK1206" s="51"/>
      <c r="BL1206" s="51"/>
      <c r="BM1206" s="59"/>
    </row>
    <row r="1207" spans="1:65" s="5" customFormat="1" ht="15.75" x14ac:dyDescent="0.2">
      <c r="B1207" s="763"/>
      <c r="C1207" s="763"/>
      <c r="D1207" s="763"/>
      <c r="E1207" s="763"/>
      <c r="F1207" s="763"/>
      <c r="G1207" s="763"/>
      <c r="H1207" s="763"/>
      <c r="I1207" s="763"/>
      <c r="K1207" s="764"/>
      <c r="L1207" s="764"/>
      <c r="M1207" s="764"/>
      <c r="O1207" s="207"/>
      <c r="P1207" s="207"/>
      <c r="Q1207" s="207"/>
      <c r="R1207" s="207"/>
      <c r="S1207" s="207"/>
      <c r="T1207" s="207"/>
      <c r="U1207" s="207"/>
      <c r="V1207" s="207"/>
      <c r="X1207" s="764"/>
      <c r="Y1207" s="764"/>
      <c r="Z1207" s="764"/>
      <c r="AB1207" s="207"/>
      <c r="AC1207" s="207"/>
      <c r="AD1207" s="207"/>
      <c r="AE1207" s="207"/>
      <c r="AF1207" s="207"/>
      <c r="AG1207" s="207"/>
      <c r="AH1207" s="51"/>
      <c r="AI1207" s="51"/>
      <c r="AJ1207" s="51"/>
      <c r="AK1207" s="764"/>
      <c r="AL1207" s="764"/>
      <c r="AM1207" s="764"/>
      <c r="AO1207" s="207"/>
      <c r="AP1207" s="207"/>
      <c r="AQ1207" s="207"/>
      <c r="AR1207" s="207"/>
      <c r="AS1207" s="207"/>
      <c r="AT1207" s="207"/>
      <c r="AU1207" s="51"/>
      <c r="AV1207" s="51"/>
      <c r="AW1207" s="51"/>
      <c r="AX1207" s="764"/>
      <c r="AY1207" s="764"/>
      <c r="AZ1207" s="764"/>
      <c r="BB1207" s="207"/>
      <c r="BC1207" s="207"/>
      <c r="BD1207" s="207"/>
      <c r="BE1207" s="207"/>
      <c r="BF1207" s="207"/>
      <c r="BG1207" s="207"/>
      <c r="BH1207" s="51"/>
      <c r="BI1207" s="51"/>
      <c r="BJ1207" s="51"/>
      <c r="BK1207" s="764"/>
      <c r="BL1207" s="764"/>
      <c r="BM1207" s="764"/>
    </row>
    <row r="1208" spans="1:65" s="5" customFormat="1" x14ac:dyDescent="0.2">
      <c r="B1208" s="24"/>
      <c r="H1208" s="24"/>
      <c r="I1208" s="98"/>
      <c r="K1208" s="130"/>
      <c r="L1208" s="51"/>
      <c r="M1208" s="59"/>
      <c r="O1208" s="24"/>
      <c r="U1208" s="24"/>
      <c r="V1208" s="98"/>
      <c r="X1208" s="130"/>
      <c r="Y1208" s="51"/>
      <c r="Z1208" s="59"/>
      <c r="AB1208" s="24"/>
      <c r="AH1208" s="51"/>
      <c r="AI1208" s="108"/>
      <c r="AJ1208" s="51"/>
      <c r="AK1208" s="130"/>
      <c r="AL1208" s="51"/>
      <c r="AM1208" s="59"/>
      <c r="AO1208" s="24"/>
      <c r="AU1208" s="51"/>
      <c r="AV1208" s="108"/>
      <c r="AW1208" s="51"/>
      <c r="AX1208" s="130"/>
      <c r="AY1208" s="51"/>
      <c r="AZ1208" s="59"/>
      <c r="BB1208" s="24"/>
      <c r="BH1208" s="51"/>
      <c r="BI1208" s="108"/>
      <c r="BJ1208" s="51"/>
      <c r="BK1208" s="130"/>
      <c r="BL1208" s="51"/>
      <c r="BM1208" s="59"/>
    </row>
    <row r="1209" spans="1:65" s="5" customFormat="1" x14ac:dyDescent="0.2">
      <c r="B1209" s="24"/>
      <c r="H1209" s="24"/>
      <c r="I1209" s="98"/>
      <c r="K1209" s="130"/>
      <c r="L1209" s="51"/>
      <c r="M1209" s="59"/>
      <c r="O1209" s="24"/>
      <c r="U1209" s="24"/>
      <c r="V1209" s="98"/>
      <c r="X1209" s="130"/>
      <c r="Y1209" s="51"/>
      <c r="Z1209" s="59"/>
      <c r="AB1209" s="24"/>
      <c r="AH1209" s="51"/>
      <c r="AI1209" s="108"/>
      <c r="AJ1209" s="51"/>
      <c r="AK1209" s="130"/>
      <c r="AL1209" s="51"/>
      <c r="AM1209" s="59"/>
      <c r="AO1209" s="24"/>
      <c r="AU1209" s="51"/>
      <c r="AV1209" s="108"/>
      <c r="AW1209" s="51"/>
      <c r="AX1209" s="130"/>
      <c r="AY1209" s="51"/>
      <c r="AZ1209" s="59"/>
      <c r="BB1209" s="24"/>
      <c r="BH1209" s="51"/>
      <c r="BI1209" s="108"/>
      <c r="BJ1209" s="51"/>
      <c r="BK1209" s="130"/>
      <c r="BL1209" s="51"/>
      <c r="BM1209" s="59"/>
    </row>
    <row r="1210" spans="1:65" s="5" customFormat="1" x14ac:dyDescent="0.2">
      <c r="B1210" s="24"/>
      <c r="H1210" s="24"/>
      <c r="I1210" s="98"/>
      <c r="K1210" s="130"/>
      <c r="L1210" s="51"/>
      <c r="M1210" s="59"/>
      <c r="O1210" s="24"/>
      <c r="U1210" s="24"/>
      <c r="V1210" s="98"/>
      <c r="X1210" s="130"/>
      <c r="Y1210" s="51"/>
      <c r="Z1210" s="59"/>
      <c r="AB1210" s="24"/>
      <c r="AH1210" s="51"/>
      <c r="AI1210" s="108"/>
      <c r="AJ1210" s="51"/>
      <c r="AK1210" s="130"/>
      <c r="AL1210" s="51"/>
      <c r="AM1210" s="59"/>
      <c r="AO1210" s="24"/>
      <c r="AU1210" s="51"/>
      <c r="AV1210" s="108"/>
      <c r="AW1210" s="51"/>
      <c r="AX1210" s="130"/>
      <c r="AY1210" s="51"/>
      <c r="AZ1210" s="59"/>
      <c r="BB1210" s="24"/>
      <c r="BH1210" s="51"/>
      <c r="BI1210" s="108"/>
      <c r="BJ1210" s="51"/>
      <c r="BK1210" s="130"/>
      <c r="BL1210" s="51"/>
      <c r="BM1210" s="59"/>
    </row>
    <row r="1211" spans="1:65" s="5" customFormat="1" x14ac:dyDescent="0.2">
      <c r="B1211" s="24"/>
      <c r="H1211" s="24"/>
      <c r="I1211" s="98"/>
      <c r="K1211" s="130"/>
      <c r="L1211" s="51"/>
      <c r="M1211" s="59"/>
      <c r="O1211" s="24"/>
      <c r="U1211" s="24"/>
      <c r="V1211" s="98"/>
      <c r="X1211" s="130"/>
      <c r="Y1211" s="51"/>
      <c r="Z1211" s="59"/>
      <c r="AB1211" s="24"/>
      <c r="AH1211" s="51"/>
      <c r="AI1211" s="108"/>
      <c r="AJ1211" s="51"/>
      <c r="AK1211" s="130"/>
      <c r="AL1211" s="51"/>
      <c r="AM1211" s="59"/>
      <c r="AO1211" s="24"/>
      <c r="AU1211" s="51"/>
      <c r="AV1211" s="108"/>
      <c r="AW1211" s="51"/>
      <c r="AX1211" s="130"/>
      <c r="AY1211" s="51"/>
      <c r="AZ1211" s="59"/>
      <c r="BB1211" s="24"/>
      <c r="BH1211" s="51"/>
      <c r="BI1211" s="108"/>
      <c r="BJ1211" s="51"/>
      <c r="BK1211" s="130"/>
      <c r="BL1211" s="51"/>
      <c r="BM1211" s="59"/>
    </row>
    <row r="1212" spans="1:65" s="5" customFormat="1" x14ac:dyDescent="0.2">
      <c r="B1212" s="24"/>
      <c r="H1212" s="24"/>
      <c r="I1212" s="98"/>
      <c r="K1212" s="130"/>
      <c r="L1212" s="51"/>
      <c r="M1212" s="59"/>
      <c r="O1212" s="24"/>
      <c r="U1212" s="24"/>
      <c r="V1212" s="98"/>
      <c r="X1212" s="130"/>
      <c r="Y1212" s="51"/>
      <c r="Z1212" s="59"/>
      <c r="AB1212" s="24"/>
      <c r="AH1212" s="51"/>
      <c r="AI1212" s="108"/>
      <c r="AJ1212" s="51"/>
      <c r="AK1212" s="130"/>
      <c r="AL1212" s="51"/>
      <c r="AM1212" s="59"/>
      <c r="AO1212" s="24"/>
      <c r="AU1212" s="51"/>
      <c r="AV1212" s="108"/>
      <c r="AW1212" s="51"/>
      <c r="AX1212" s="130"/>
      <c r="AY1212" s="51"/>
      <c r="AZ1212" s="59"/>
      <c r="BB1212" s="24"/>
      <c r="BH1212" s="51"/>
      <c r="BI1212" s="108"/>
      <c r="BJ1212" s="51"/>
      <c r="BK1212" s="130"/>
      <c r="BL1212" s="51"/>
      <c r="BM1212" s="59"/>
    </row>
    <row r="1213" spans="1:65" s="5" customFormat="1" x14ac:dyDescent="0.2">
      <c r="B1213" s="24"/>
      <c r="H1213" s="24"/>
      <c r="I1213" s="98"/>
      <c r="K1213" s="130"/>
      <c r="L1213" s="51"/>
      <c r="M1213" s="59"/>
      <c r="O1213" s="24"/>
      <c r="U1213" s="24"/>
      <c r="V1213" s="98"/>
      <c r="X1213" s="130"/>
      <c r="Y1213" s="51"/>
      <c r="Z1213" s="59"/>
      <c r="AB1213" s="24"/>
      <c r="AH1213" s="51"/>
      <c r="AI1213" s="108"/>
      <c r="AJ1213" s="51"/>
      <c r="AK1213" s="130"/>
      <c r="AL1213" s="51"/>
      <c r="AM1213" s="59"/>
      <c r="AO1213" s="24"/>
      <c r="AU1213" s="51"/>
      <c r="AV1213" s="108"/>
      <c r="AW1213" s="51"/>
      <c r="AX1213" s="130"/>
      <c r="AY1213" s="51"/>
      <c r="AZ1213" s="59"/>
      <c r="BB1213" s="24"/>
      <c r="BH1213" s="51"/>
      <c r="BI1213" s="108"/>
      <c r="BJ1213" s="51"/>
      <c r="BK1213" s="130"/>
      <c r="BL1213" s="51"/>
      <c r="BM1213" s="59"/>
    </row>
    <row r="1214" spans="1:65" s="5" customFormat="1" x14ac:dyDescent="0.2">
      <c r="B1214" s="24"/>
      <c r="H1214" s="24"/>
      <c r="I1214" s="98"/>
      <c r="K1214" s="130"/>
      <c r="L1214" s="51"/>
      <c r="M1214" s="59"/>
      <c r="O1214" s="24"/>
      <c r="U1214" s="24"/>
      <c r="V1214" s="98"/>
      <c r="X1214" s="130"/>
      <c r="Y1214" s="51"/>
      <c r="Z1214" s="59"/>
      <c r="AB1214" s="24"/>
      <c r="AH1214" s="51"/>
      <c r="AI1214" s="108"/>
      <c r="AJ1214" s="51"/>
      <c r="AK1214" s="130"/>
      <c r="AL1214" s="51"/>
      <c r="AM1214" s="59"/>
      <c r="AO1214" s="24"/>
      <c r="AU1214" s="51"/>
      <c r="AV1214" s="108"/>
      <c r="AW1214" s="51"/>
      <c r="AX1214" s="130"/>
      <c r="AY1214" s="51"/>
      <c r="AZ1214" s="59"/>
      <c r="BB1214" s="24"/>
      <c r="BH1214" s="51"/>
      <c r="BI1214" s="108"/>
      <c r="BJ1214" s="51"/>
      <c r="BK1214" s="130"/>
      <c r="BL1214" s="51"/>
      <c r="BM1214" s="59"/>
    </row>
    <row r="1215" spans="1:65" s="5" customFormat="1" x14ac:dyDescent="0.2">
      <c r="B1215" s="24"/>
      <c r="H1215" s="24"/>
      <c r="I1215" s="98"/>
      <c r="K1215" s="130"/>
      <c r="L1215" s="51"/>
      <c r="M1215" s="59"/>
      <c r="O1215" s="24"/>
      <c r="U1215" s="24"/>
      <c r="V1215" s="98"/>
      <c r="X1215" s="130"/>
      <c r="Y1215" s="51"/>
      <c r="Z1215" s="59"/>
      <c r="AB1215" s="24"/>
      <c r="AH1215" s="51"/>
      <c r="AI1215" s="108"/>
      <c r="AJ1215" s="51"/>
      <c r="AK1215" s="130"/>
      <c r="AL1215" s="51"/>
      <c r="AM1215" s="59"/>
      <c r="AO1215" s="24"/>
      <c r="AU1215" s="51"/>
      <c r="AV1215" s="108"/>
      <c r="AW1215" s="51"/>
      <c r="AX1215" s="130"/>
      <c r="AY1215" s="51"/>
      <c r="AZ1215" s="59"/>
      <c r="BB1215" s="24"/>
      <c r="BH1215" s="51"/>
      <c r="BI1215" s="108"/>
      <c r="BJ1215" s="51"/>
      <c r="BK1215" s="130"/>
      <c r="BL1215" s="51"/>
      <c r="BM1215" s="59"/>
    </row>
    <row r="1216" spans="1:65" s="5" customFormat="1" x14ac:dyDescent="0.2">
      <c r="B1216" s="24"/>
      <c r="H1216" s="24"/>
      <c r="I1216" s="98"/>
      <c r="K1216" s="130"/>
      <c r="L1216" s="51"/>
      <c r="M1216" s="59"/>
      <c r="O1216" s="24"/>
      <c r="U1216" s="24"/>
      <c r="V1216" s="98"/>
      <c r="X1216" s="130"/>
      <c r="Y1216" s="51"/>
      <c r="Z1216" s="59"/>
      <c r="AB1216" s="24"/>
      <c r="AH1216" s="51"/>
      <c r="AI1216" s="108"/>
      <c r="AJ1216" s="51"/>
      <c r="AK1216" s="130"/>
      <c r="AL1216" s="51"/>
      <c r="AM1216" s="59"/>
      <c r="AO1216" s="24"/>
      <c r="AU1216" s="51"/>
      <c r="AV1216" s="108"/>
      <c r="AW1216" s="51"/>
      <c r="AX1216" s="130"/>
      <c r="AY1216" s="51"/>
      <c r="AZ1216" s="59"/>
      <c r="BB1216" s="24"/>
      <c r="BH1216" s="51"/>
      <c r="BI1216" s="108"/>
      <c r="BJ1216" s="51"/>
      <c r="BK1216" s="130"/>
      <c r="BL1216" s="51"/>
      <c r="BM1216" s="59"/>
    </row>
    <row r="1217" spans="2:65" s="5" customFormat="1" x14ac:dyDescent="0.2">
      <c r="B1217" s="24"/>
      <c r="H1217" s="24"/>
      <c r="I1217" s="98"/>
      <c r="K1217" s="130"/>
      <c r="L1217" s="51"/>
      <c r="M1217" s="59"/>
      <c r="O1217" s="24"/>
      <c r="U1217" s="24"/>
      <c r="V1217" s="98"/>
      <c r="X1217" s="130"/>
      <c r="Y1217" s="51"/>
      <c r="Z1217" s="59"/>
      <c r="AB1217" s="24"/>
      <c r="AH1217" s="51"/>
      <c r="AI1217" s="108"/>
      <c r="AJ1217" s="51"/>
      <c r="AK1217" s="130"/>
      <c r="AL1217" s="51"/>
      <c r="AM1217" s="59"/>
      <c r="AO1217" s="24"/>
      <c r="AU1217" s="51"/>
      <c r="AV1217" s="108"/>
      <c r="AW1217" s="51"/>
      <c r="AX1217" s="130"/>
      <c r="AY1217" s="51"/>
      <c r="AZ1217" s="59"/>
      <c r="BB1217" s="24"/>
      <c r="BH1217" s="51"/>
      <c r="BI1217" s="108"/>
      <c r="BJ1217" s="51"/>
      <c r="BK1217" s="130"/>
      <c r="BL1217" s="51"/>
      <c r="BM1217" s="59"/>
    </row>
    <row r="1218" spans="2:65" s="5" customFormat="1" x14ac:dyDescent="0.2">
      <c r="B1218" s="24"/>
      <c r="H1218" s="24"/>
      <c r="I1218" s="98"/>
      <c r="K1218" s="130"/>
      <c r="L1218" s="51"/>
      <c r="M1218" s="59"/>
      <c r="O1218" s="24"/>
      <c r="U1218" s="24"/>
      <c r="V1218" s="98"/>
      <c r="X1218" s="130"/>
      <c r="Y1218" s="51"/>
      <c r="Z1218" s="59"/>
      <c r="AB1218" s="24"/>
      <c r="AH1218" s="51"/>
      <c r="AI1218" s="108"/>
      <c r="AJ1218" s="51"/>
      <c r="AK1218" s="130"/>
      <c r="AL1218" s="51"/>
      <c r="AM1218" s="59"/>
      <c r="AO1218" s="24"/>
      <c r="AU1218" s="51"/>
      <c r="AV1218" s="108"/>
      <c r="AW1218" s="51"/>
      <c r="AX1218" s="130"/>
      <c r="AY1218" s="51"/>
      <c r="AZ1218" s="59"/>
      <c r="BB1218" s="24"/>
      <c r="BH1218" s="51"/>
      <c r="BI1218" s="108"/>
      <c r="BJ1218" s="51"/>
      <c r="BK1218" s="130"/>
      <c r="BL1218" s="51"/>
      <c r="BM1218" s="59"/>
    </row>
    <row r="1219" spans="2:65" s="5" customFormat="1" x14ac:dyDescent="0.2">
      <c r="B1219" s="24"/>
      <c r="H1219" s="24"/>
      <c r="I1219" s="98"/>
      <c r="K1219" s="130"/>
      <c r="L1219" s="51"/>
      <c r="M1219" s="59"/>
      <c r="O1219" s="24"/>
      <c r="U1219" s="24"/>
      <c r="V1219" s="98"/>
      <c r="X1219" s="130"/>
      <c r="Y1219" s="51"/>
      <c r="Z1219" s="59"/>
      <c r="AB1219" s="24"/>
      <c r="AH1219" s="51"/>
      <c r="AI1219" s="108"/>
      <c r="AJ1219" s="51"/>
      <c r="AK1219" s="130"/>
      <c r="AL1219" s="51"/>
      <c r="AM1219" s="59"/>
      <c r="AO1219" s="24"/>
      <c r="AU1219" s="51"/>
      <c r="AV1219" s="108"/>
      <c r="AW1219" s="51"/>
      <c r="AX1219" s="130"/>
      <c r="AY1219" s="51"/>
      <c r="AZ1219" s="59"/>
      <c r="BB1219" s="24"/>
      <c r="BH1219" s="51"/>
      <c r="BI1219" s="108"/>
      <c r="BJ1219" s="51"/>
      <c r="BK1219" s="130"/>
      <c r="BL1219" s="51"/>
      <c r="BM1219" s="59"/>
    </row>
    <row r="1220" spans="2:65" s="5" customFormat="1" x14ac:dyDescent="0.2">
      <c r="B1220" s="24"/>
      <c r="H1220" s="24"/>
      <c r="I1220" s="98"/>
      <c r="K1220" s="130"/>
      <c r="L1220" s="51"/>
      <c r="M1220" s="59"/>
      <c r="O1220" s="24"/>
      <c r="U1220" s="24"/>
      <c r="V1220" s="98"/>
      <c r="X1220" s="130"/>
      <c r="Y1220" s="51"/>
      <c r="Z1220" s="59"/>
      <c r="AB1220" s="24"/>
      <c r="AH1220" s="51"/>
      <c r="AI1220" s="108"/>
      <c r="AJ1220" s="51"/>
      <c r="AK1220" s="130"/>
      <c r="AL1220" s="51"/>
      <c r="AM1220" s="59"/>
      <c r="AO1220" s="24"/>
      <c r="AU1220" s="51"/>
      <c r="AV1220" s="108"/>
      <c r="AW1220" s="51"/>
      <c r="AX1220" s="130"/>
      <c r="AY1220" s="51"/>
      <c r="AZ1220" s="59"/>
      <c r="BB1220" s="24"/>
      <c r="BH1220" s="51"/>
      <c r="BI1220" s="108"/>
      <c r="BJ1220" s="51"/>
      <c r="BK1220" s="130"/>
      <c r="BL1220" s="51"/>
      <c r="BM1220" s="59"/>
    </row>
    <row r="1221" spans="2:65" s="5" customFormat="1" x14ac:dyDescent="0.2">
      <c r="B1221" s="24"/>
      <c r="H1221" s="24"/>
      <c r="I1221" s="98"/>
      <c r="K1221" s="130"/>
      <c r="L1221" s="51"/>
      <c r="M1221" s="59"/>
      <c r="O1221" s="24"/>
      <c r="U1221" s="24"/>
      <c r="V1221" s="98"/>
      <c r="X1221" s="130"/>
      <c r="Y1221" s="51"/>
      <c r="Z1221" s="59"/>
      <c r="AB1221" s="24"/>
      <c r="AH1221" s="51"/>
      <c r="AI1221" s="108"/>
      <c r="AJ1221" s="51"/>
      <c r="AK1221" s="130"/>
      <c r="AL1221" s="51"/>
      <c r="AM1221" s="59"/>
      <c r="AO1221" s="24"/>
      <c r="AU1221" s="51"/>
      <c r="AV1221" s="108"/>
      <c r="AW1221" s="51"/>
      <c r="AX1221" s="130"/>
      <c r="AY1221" s="51"/>
      <c r="AZ1221" s="59"/>
      <c r="BB1221" s="24"/>
      <c r="BH1221" s="51"/>
      <c r="BI1221" s="108"/>
      <c r="BJ1221" s="51"/>
      <c r="BK1221" s="130"/>
      <c r="BL1221" s="51"/>
      <c r="BM1221" s="59"/>
    </row>
    <row r="1222" spans="2:65" s="5" customFormat="1" x14ac:dyDescent="0.2">
      <c r="B1222" s="24"/>
      <c r="H1222" s="24"/>
      <c r="I1222" s="98"/>
      <c r="K1222" s="130"/>
      <c r="L1222" s="51"/>
      <c r="M1222" s="59"/>
      <c r="O1222" s="24"/>
      <c r="U1222" s="24"/>
      <c r="V1222" s="98"/>
      <c r="X1222" s="130"/>
      <c r="Y1222" s="51"/>
      <c r="Z1222" s="59"/>
      <c r="AB1222" s="24"/>
      <c r="AH1222" s="51"/>
      <c r="AI1222" s="108"/>
      <c r="AJ1222" s="51"/>
      <c r="AK1222" s="130"/>
      <c r="AL1222" s="51"/>
      <c r="AM1222" s="59"/>
      <c r="AO1222" s="24"/>
      <c r="AU1222" s="51"/>
      <c r="AV1222" s="108"/>
      <c r="AW1222" s="51"/>
      <c r="AX1222" s="130"/>
      <c r="AY1222" s="51"/>
      <c r="AZ1222" s="59"/>
      <c r="BB1222" s="24"/>
      <c r="BH1222" s="51"/>
      <c r="BI1222" s="108"/>
      <c r="BJ1222" s="51"/>
      <c r="BK1222" s="130"/>
      <c r="BL1222" s="51"/>
      <c r="BM1222" s="59"/>
    </row>
    <row r="1223" spans="2:65" s="5" customFormat="1" x14ac:dyDescent="0.2">
      <c r="B1223" s="24"/>
      <c r="H1223" s="24"/>
      <c r="I1223" s="98"/>
      <c r="K1223" s="130"/>
      <c r="L1223" s="51"/>
      <c r="M1223" s="59"/>
      <c r="O1223" s="24"/>
      <c r="U1223" s="24"/>
      <c r="V1223" s="98"/>
      <c r="X1223" s="130"/>
      <c r="Y1223" s="51"/>
      <c r="Z1223" s="59"/>
      <c r="AB1223" s="24"/>
      <c r="AH1223" s="51"/>
      <c r="AI1223" s="108"/>
      <c r="AJ1223" s="51"/>
      <c r="AK1223" s="130"/>
      <c r="AL1223" s="51"/>
      <c r="AM1223" s="59"/>
      <c r="AO1223" s="24"/>
      <c r="AU1223" s="51"/>
      <c r="AV1223" s="108"/>
      <c r="AW1223" s="51"/>
      <c r="AX1223" s="130"/>
      <c r="AY1223" s="51"/>
      <c r="AZ1223" s="59"/>
      <c r="BB1223" s="24"/>
      <c r="BH1223" s="51"/>
      <c r="BI1223" s="108"/>
      <c r="BJ1223" s="51"/>
      <c r="BK1223" s="130"/>
      <c r="BL1223" s="51"/>
      <c r="BM1223" s="59"/>
    </row>
    <row r="1224" spans="2:65" s="5" customFormat="1" x14ac:dyDescent="0.2">
      <c r="B1224" s="24"/>
      <c r="H1224" s="24"/>
      <c r="I1224" s="98"/>
      <c r="K1224" s="130"/>
      <c r="L1224" s="51"/>
      <c r="M1224" s="59"/>
      <c r="O1224" s="24"/>
      <c r="U1224" s="24"/>
      <c r="V1224" s="98"/>
      <c r="X1224" s="130"/>
      <c r="Y1224" s="51"/>
      <c r="Z1224" s="59"/>
      <c r="AB1224" s="24"/>
      <c r="AH1224" s="51"/>
      <c r="AI1224" s="108"/>
      <c r="AJ1224" s="51"/>
      <c r="AK1224" s="130"/>
      <c r="AL1224" s="51"/>
      <c r="AM1224" s="59"/>
      <c r="AO1224" s="24"/>
      <c r="AU1224" s="51"/>
      <c r="AV1224" s="108"/>
      <c r="AW1224" s="51"/>
      <c r="AX1224" s="130"/>
      <c r="AY1224" s="51"/>
      <c r="AZ1224" s="59"/>
      <c r="BB1224" s="24"/>
      <c r="BH1224" s="51"/>
      <c r="BI1224" s="108"/>
      <c r="BJ1224" s="51"/>
      <c r="BK1224" s="130"/>
      <c r="BL1224" s="51"/>
      <c r="BM1224" s="59"/>
    </row>
    <row r="1225" spans="2:65" s="5" customFormat="1" x14ac:dyDescent="0.2">
      <c r="B1225" s="24"/>
      <c r="H1225" s="24"/>
      <c r="I1225" s="98"/>
      <c r="K1225" s="130"/>
      <c r="L1225" s="51"/>
      <c r="M1225" s="59"/>
      <c r="O1225" s="24"/>
      <c r="U1225" s="24"/>
      <c r="V1225" s="98"/>
      <c r="X1225" s="130"/>
      <c r="Y1225" s="51"/>
      <c r="Z1225" s="59"/>
      <c r="AB1225" s="24"/>
      <c r="AH1225" s="51"/>
      <c r="AI1225" s="108"/>
      <c r="AJ1225" s="51"/>
      <c r="AK1225" s="130"/>
      <c r="AL1225" s="51"/>
      <c r="AM1225" s="59"/>
      <c r="AO1225" s="24"/>
      <c r="AU1225" s="51"/>
      <c r="AV1225" s="108"/>
      <c r="AW1225" s="51"/>
      <c r="AX1225" s="130"/>
      <c r="AY1225" s="51"/>
      <c r="AZ1225" s="59"/>
      <c r="BB1225" s="24"/>
      <c r="BH1225" s="51"/>
      <c r="BI1225" s="108"/>
      <c r="BJ1225" s="51"/>
      <c r="BK1225" s="130"/>
      <c r="BL1225" s="51"/>
      <c r="BM1225" s="59"/>
    </row>
    <row r="1226" spans="2:65" s="5" customFormat="1" x14ac:dyDescent="0.2">
      <c r="B1226" s="24"/>
      <c r="H1226" s="24"/>
      <c r="I1226" s="98"/>
      <c r="K1226" s="130"/>
      <c r="L1226" s="51"/>
      <c r="M1226" s="59"/>
      <c r="O1226" s="24"/>
      <c r="U1226" s="24"/>
      <c r="V1226" s="98"/>
      <c r="X1226" s="130"/>
      <c r="Y1226" s="51"/>
      <c r="Z1226" s="59"/>
      <c r="AB1226" s="24"/>
      <c r="AH1226" s="51"/>
      <c r="AI1226" s="108"/>
      <c r="AJ1226" s="51"/>
      <c r="AK1226" s="130"/>
      <c r="AL1226" s="51"/>
      <c r="AM1226" s="59"/>
      <c r="AO1226" s="24"/>
      <c r="AU1226" s="51"/>
      <c r="AV1226" s="108"/>
      <c r="AW1226" s="51"/>
      <c r="AX1226" s="130"/>
      <c r="AY1226" s="51"/>
      <c r="AZ1226" s="59"/>
      <c r="BB1226" s="24"/>
      <c r="BH1226" s="51"/>
      <c r="BI1226" s="108"/>
      <c r="BJ1226" s="51"/>
      <c r="BK1226" s="130"/>
      <c r="BL1226" s="51"/>
      <c r="BM1226" s="59"/>
    </row>
    <row r="1227" spans="2:65" s="5" customFormat="1" x14ac:dyDescent="0.2">
      <c r="B1227" s="24"/>
      <c r="H1227" s="24"/>
      <c r="I1227" s="98"/>
      <c r="K1227" s="130"/>
      <c r="L1227" s="51"/>
      <c r="M1227" s="59"/>
      <c r="O1227" s="24"/>
      <c r="U1227" s="24"/>
      <c r="V1227" s="98"/>
      <c r="X1227" s="130"/>
      <c r="Y1227" s="51"/>
      <c r="Z1227" s="59"/>
      <c r="AB1227" s="24"/>
      <c r="AH1227" s="51"/>
      <c r="AI1227" s="108"/>
      <c r="AJ1227" s="51"/>
      <c r="AK1227" s="130"/>
      <c r="AL1227" s="51"/>
      <c r="AM1227" s="59"/>
      <c r="AO1227" s="24"/>
      <c r="AU1227" s="51"/>
      <c r="AV1227" s="108"/>
      <c r="AW1227" s="51"/>
      <c r="AX1227" s="130"/>
      <c r="AY1227" s="51"/>
      <c r="AZ1227" s="59"/>
      <c r="BB1227" s="24"/>
      <c r="BH1227" s="51"/>
      <c r="BI1227" s="108"/>
      <c r="BJ1227" s="51"/>
      <c r="BK1227" s="130"/>
      <c r="BL1227" s="51"/>
      <c r="BM1227" s="59"/>
    </row>
    <row r="1228" spans="2:65" s="5" customFormat="1" x14ac:dyDescent="0.2">
      <c r="B1228" s="24"/>
      <c r="H1228" s="24"/>
      <c r="I1228" s="98"/>
      <c r="K1228" s="130"/>
      <c r="L1228" s="51"/>
      <c r="M1228" s="59"/>
      <c r="O1228" s="24"/>
      <c r="U1228" s="24"/>
      <c r="V1228" s="98"/>
      <c r="X1228" s="130"/>
      <c r="Y1228" s="51"/>
      <c r="Z1228" s="59"/>
      <c r="AB1228" s="24"/>
      <c r="AH1228" s="51"/>
      <c r="AI1228" s="108"/>
      <c r="AJ1228" s="51"/>
      <c r="AK1228" s="130"/>
      <c r="AL1228" s="51"/>
      <c r="AM1228" s="59"/>
      <c r="AO1228" s="24"/>
      <c r="AU1228" s="51"/>
      <c r="AV1228" s="108"/>
      <c r="AW1228" s="51"/>
      <c r="AX1228" s="130"/>
      <c r="AY1228" s="51"/>
      <c r="AZ1228" s="59"/>
      <c r="BB1228" s="24"/>
      <c r="BH1228" s="51"/>
      <c r="BI1228" s="108"/>
      <c r="BJ1228" s="51"/>
      <c r="BK1228" s="130"/>
      <c r="BL1228" s="51"/>
      <c r="BM1228" s="59"/>
    </row>
    <row r="1229" spans="2:65" s="5" customFormat="1" x14ac:dyDescent="0.2">
      <c r="B1229" s="24"/>
      <c r="H1229" s="24"/>
      <c r="I1229" s="98"/>
      <c r="K1229" s="130"/>
      <c r="L1229" s="51"/>
      <c r="M1229" s="59"/>
      <c r="O1229" s="24"/>
      <c r="U1229" s="24"/>
      <c r="V1229" s="98"/>
      <c r="X1229" s="130"/>
      <c r="Y1229" s="51"/>
      <c r="Z1229" s="59"/>
      <c r="AB1229" s="24"/>
      <c r="AH1229" s="51"/>
      <c r="AI1229" s="108"/>
      <c r="AJ1229" s="51"/>
      <c r="AK1229" s="130"/>
      <c r="AL1229" s="51"/>
      <c r="AM1229" s="59"/>
      <c r="AO1229" s="24"/>
      <c r="AU1229" s="51"/>
      <c r="AV1229" s="108"/>
      <c r="AW1229" s="51"/>
      <c r="AX1229" s="130"/>
      <c r="AY1229" s="51"/>
      <c r="AZ1229" s="59"/>
      <c r="BB1229" s="24"/>
      <c r="BH1229" s="51"/>
      <c r="BI1229" s="108"/>
      <c r="BJ1229" s="51"/>
      <c r="BK1229" s="130"/>
      <c r="BL1229" s="51"/>
      <c r="BM1229" s="59"/>
    </row>
    <row r="1230" spans="2:65" s="5" customFormat="1" x14ac:dyDescent="0.2">
      <c r="B1230" s="24"/>
      <c r="H1230" s="24"/>
      <c r="I1230" s="98"/>
      <c r="K1230" s="130"/>
      <c r="L1230" s="51"/>
      <c r="M1230" s="59"/>
      <c r="O1230" s="24"/>
      <c r="U1230" s="24"/>
      <c r="V1230" s="98"/>
      <c r="X1230" s="130"/>
      <c r="Y1230" s="51"/>
      <c r="Z1230" s="59"/>
      <c r="AB1230" s="24"/>
      <c r="AH1230" s="51"/>
      <c r="AI1230" s="108"/>
      <c r="AJ1230" s="51"/>
      <c r="AK1230" s="130"/>
      <c r="AL1230" s="51"/>
      <c r="AM1230" s="59"/>
      <c r="AO1230" s="24"/>
      <c r="AU1230" s="51"/>
      <c r="AV1230" s="108"/>
      <c r="AW1230" s="51"/>
      <c r="AX1230" s="130"/>
      <c r="AY1230" s="51"/>
      <c r="AZ1230" s="59"/>
      <c r="BB1230" s="24"/>
      <c r="BH1230" s="51"/>
      <c r="BI1230" s="108"/>
      <c r="BJ1230" s="51"/>
      <c r="BK1230" s="130"/>
      <c r="BL1230" s="51"/>
      <c r="BM1230" s="59"/>
    </row>
    <row r="1231" spans="2:65" s="5" customFormat="1" x14ac:dyDescent="0.2">
      <c r="B1231" s="24"/>
      <c r="H1231" s="24"/>
      <c r="I1231" s="98"/>
      <c r="K1231" s="130"/>
      <c r="L1231" s="51"/>
      <c r="M1231" s="59"/>
      <c r="O1231" s="24"/>
      <c r="U1231" s="24"/>
      <c r="V1231" s="98"/>
      <c r="X1231" s="130"/>
      <c r="Y1231" s="51"/>
      <c r="Z1231" s="59"/>
      <c r="AB1231" s="24"/>
      <c r="AH1231" s="51"/>
      <c r="AI1231" s="108"/>
      <c r="AJ1231" s="51"/>
      <c r="AK1231" s="130"/>
      <c r="AL1231" s="51"/>
      <c r="AM1231" s="59"/>
      <c r="AO1231" s="24"/>
      <c r="AU1231" s="51"/>
      <c r="AV1231" s="108"/>
      <c r="AW1231" s="51"/>
      <c r="AX1231" s="130"/>
      <c r="AY1231" s="51"/>
      <c r="AZ1231" s="59"/>
      <c r="BB1231" s="24"/>
      <c r="BH1231" s="51"/>
      <c r="BI1231" s="108"/>
      <c r="BJ1231" s="51"/>
      <c r="BK1231" s="130"/>
      <c r="BL1231" s="51"/>
      <c r="BM1231" s="59"/>
    </row>
    <row r="1232" spans="2:65" s="5" customFormat="1" x14ac:dyDescent="0.2">
      <c r="B1232" s="24"/>
      <c r="H1232" s="24"/>
      <c r="I1232" s="98"/>
      <c r="K1232" s="130"/>
      <c r="L1232" s="51"/>
      <c r="M1232" s="59"/>
      <c r="O1232" s="24"/>
      <c r="U1232" s="24"/>
      <c r="V1232" s="98"/>
      <c r="X1232" s="130"/>
      <c r="Y1232" s="51"/>
      <c r="Z1232" s="59"/>
      <c r="AB1232" s="24"/>
      <c r="AH1232" s="51"/>
      <c r="AI1232" s="108"/>
      <c r="AJ1232" s="51"/>
      <c r="AK1232" s="130"/>
      <c r="AL1232" s="51"/>
      <c r="AM1232" s="59"/>
      <c r="AO1232" s="24"/>
      <c r="AU1232" s="51"/>
      <c r="AV1232" s="108"/>
      <c r="AW1232" s="51"/>
      <c r="AX1232" s="130"/>
      <c r="AY1232" s="51"/>
      <c r="AZ1232" s="59"/>
      <c r="BB1232" s="24"/>
      <c r="BH1232" s="51"/>
      <c r="BI1232" s="108"/>
      <c r="BJ1232" s="51"/>
      <c r="BK1232" s="130"/>
      <c r="BL1232" s="51"/>
      <c r="BM1232" s="59"/>
    </row>
    <row r="1233" spans="2:65" s="5" customFormat="1" x14ac:dyDescent="0.2">
      <c r="B1233" s="24"/>
      <c r="H1233" s="24"/>
      <c r="I1233" s="98"/>
      <c r="K1233" s="130"/>
      <c r="L1233" s="51"/>
      <c r="M1233" s="59"/>
      <c r="O1233" s="24"/>
      <c r="U1233" s="24"/>
      <c r="V1233" s="98"/>
      <c r="X1233" s="130"/>
      <c r="Y1233" s="51"/>
      <c r="Z1233" s="59"/>
      <c r="AB1233" s="24"/>
      <c r="AH1233" s="51"/>
      <c r="AI1233" s="108"/>
      <c r="AJ1233" s="51"/>
      <c r="AK1233" s="130"/>
      <c r="AL1233" s="51"/>
      <c r="AM1233" s="59"/>
      <c r="AO1233" s="24"/>
      <c r="AU1233" s="51"/>
      <c r="AV1233" s="108"/>
      <c r="AW1233" s="51"/>
      <c r="AX1233" s="130"/>
      <c r="AY1233" s="51"/>
      <c r="AZ1233" s="59"/>
      <c r="BB1233" s="24"/>
      <c r="BH1233" s="51"/>
      <c r="BI1233" s="108"/>
      <c r="BJ1233" s="51"/>
      <c r="BK1233" s="130"/>
      <c r="BL1233" s="51"/>
      <c r="BM1233" s="59"/>
    </row>
    <row r="1234" spans="2:65" s="5" customFormat="1" x14ac:dyDescent="0.2">
      <c r="B1234" s="24"/>
      <c r="H1234" s="24"/>
      <c r="I1234" s="98"/>
      <c r="K1234" s="130"/>
      <c r="L1234" s="51"/>
      <c r="M1234" s="59"/>
      <c r="O1234" s="24"/>
      <c r="U1234" s="24"/>
      <c r="V1234" s="98"/>
      <c r="X1234" s="130"/>
      <c r="Y1234" s="51"/>
      <c r="Z1234" s="59"/>
      <c r="AB1234" s="24"/>
      <c r="AH1234" s="51"/>
      <c r="AI1234" s="108"/>
      <c r="AJ1234" s="51"/>
      <c r="AK1234" s="130"/>
      <c r="AL1234" s="51"/>
      <c r="AM1234" s="59"/>
      <c r="AO1234" s="24"/>
      <c r="AU1234" s="51"/>
      <c r="AV1234" s="108"/>
      <c r="AW1234" s="51"/>
      <c r="AX1234" s="130"/>
      <c r="AY1234" s="51"/>
      <c r="AZ1234" s="59"/>
      <c r="BB1234" s="24"/>
      <c r="BH1234" s="51"/>
      <c r="BI1234" s="108"/>
      <c r="BJ1234" s="51"/>
      <c r="BK1234" s="130"/>
      <c r="BL1234" s="51"/>
      <c r="BM1234" s="59"/>
    </row>
    <row r="1235" spans="2:65" s="5" customFormat="1" x14ac:dyDescent="0.2">
      <c r="B1235" s="24"/>
      <c r="H1235" s="24"/>
      <c r="I1235" s="98"/>
      <c r="K1235" s="130"/>
      <c r="L1235" s="51"/>
      <c r="M1235" s="59"/>
      <c r="O1235" s="24"/>
      <c r="U1235" s="24"/>
      <c r="V1235" s="98"/>
      <c r="X1235" s="130"/>
      <c r="Y1235" s="51"/>
      <c r="Z1235" s="59"/>
      <c r="AB1235" s="24"/>
      <c r="AH1235" s="51"/>
      <c r="AI1235" s="108"/>
      <c r="AJ1235" s="51"/>
      <c r="AK1235" s="130"/>
      <c r="AL1235" s="51"/>
      <c r="AM1235" s="59"/>
      <c r="AO1235" s="24"/>
      <c r="AU1235" s="51"/>
      <c r="AV1235" s="108"/>
      <c r="AW1235" s="51"/>
      <c r="AX1235" s="130"/>
      <c r="AY1235" s="51"/>
      <c r="AZ1235" s="59"/>
      <c r="BB1235" s="24"/>
      <c r="BH1235" s="51"/>
      <c r="BI1235" s="108"/>
      <c r="BJ1235" s="51"/>
      <c r="BK1235" s="130"/>
      <c r="BL1235" s="51"/>
      <c r="BM1235" s="59"/>
    </row>
    <row r="1236" spans="2:65" s="5" customFormat="1" x14ac:dyDescent="0.2">
      <c r="B1236" s="24"/>
      <c r="H1236" s="24"/>
      <c r="I1236" s="98"/>
      <c r="K1236" s="130"/>
      <c r="L1236" s="51"/>
      <c r="M1236" s="59"/>
      <c r="O1236" s="24"/>
      <c r="U1236" s="24"/>
      <c r="V1236" s="98"/>
      <c r="X1236" s="130"/>
      <c r="Y1236" s="51"/>
      <c r="Z1236" s="59"/>
      <c r="AB1236" s="24"/>
      <c r="AH1236" s="51"/>
      <c r="AI1236" s="108"/>
      <c r="AJ1236" s="51"/>
      <c r="AK1236" s="130"/>
      <c r="AL1236" s="51"/>
      <c r="AM1236" s="59"/>
      <c r="AO1236" s="24"/>
      <c r="AU1236" s="51"/>
      <c r="AV1236" s="108"/>
      <c r="AW1236" s="51"/>
      <c r="AX1236" s="130"/>
      <c r="AY1236" s="51"/>
      <c r="AZ1236" s="59"/>
      <c r="BB1236" s="24"/>
      <c r="BH1236" s="51"/>
      <c r="BI1236" s="108"/>
      <c r="BJ1236" s="51"/>
      <c r="BK1236" s="130"/>
      <c r="BL1236" s="51"/>
      <c r="BM1236" s="59"/>
    </row>
    <row r="1237" spans="2:65" s="5" customFormat="1" x14ac:dyDescent="0.2">
      <c r="B1237" s="24"/>
      <c r="H1237" s="24"/>
      <c r="I1237" s="98"/>
      <c r="K1237" s="130"/>
      <c r="L1237" s="51"/>
      <c r="M1237" s="59"/>
      <c r="O1237" s="24"/>
      <c r="U1237" s="24"/>
      <c r="V1237" s="98"/>
      <c r="X1237" s="130"/>
      <c r="Y1237" s="51"/>
      <c r="Z1237" s="59"/>
      <c r="AB1237" s="24"/>
      <c r="AH1237" s="51"/>
      <c r="AI1237" s="108"/>
      <c r="AJ1237" s="51"/>
      <c r="AK1237" s="130"/>
      <c r="AL1237" s="51"/>
      <c r="AM1237" s="59"/>
      <c r="AO1237" s="24"/>
      <c r="AU1237" s="51"/>
      <c r="AV1237" s="108"/>
      <c r="AW1237" s="51"/>
      <c r="AX1237" s="130"/>
      <c r="AY1237" s="51"/>
      <c r="AZ1237" s="59"/>
      <c r="BB1237" s="24"/>
      <c r="BH1237" s="51"/>
      <c r="BI1237" s="108"/>
      <c r="BJ1237" s="51"/>
      <c r="BK1237" s="130"/>
      <c r="BL1237" s="51"/>
      <c r="BM1237" s="59"/>
    </row>
    <row r="1238" spans="2:65" s="5" customFormat="1" x14ac:dyDescent="0.2">
      <c r="B1238" s="24"/>
      <c r="H1238" s="24"/>
      <c r="I1238" s="98"/>
      <c r="K1238" s="130"/>
      <c r="L1238" s="51"/>
      <c r="M1238" s="59"/>
      <c r="O1238" s="24"/>
      <c r="U1238" s="24"/>
      <c r="V1238" s="98"/>
      <c r="X1238" s="130"/>
      <c r="Y1238" s="51"/>
      <c r="Z1238" s="59"/>
      <c r="AB1238" s="24"/>
      <c r="AH1238" s="51"/>
      <c r="AI1238" s="108"/>
      <c r="AJ1238" s="51"/>
      <c r="AK1238" s="130"/>
      <c r="AL1238" s="51"/>
      <c r="AM1238" s="59"/>
      <c r="AO1238" s="24"/>
      <c r="AU1238" s="51"/>
      <c r="AV1238" s="108"/>
      <c r="AW1238" s="51"/>
      <c r="AX1238" s="130"/>
      <c r="AY1238" s="51"/>
      <c r="AZ1238" s="59"/>
      <c r="BB1238" s="24"/>
      <c r="BH1238" s="51"/>
      <c r="BI1238" s="108"/>
      <c r="BJ1238" s="51"/>
      <c r="BK1238" s="130"/>
      <c r="BL1238" s="51"/>
      <c r="BM1238" s="59"/>
    </row>
    <row r="1239" spans="2:65" s="5" customFormat="1" x14ac:dyDescent="0.2">
      <c r="B1239" s="24"/>
      <c r="H1239" s="24"/>
      <c r="I1239" s="98"/>
      <c r="K1239" s="130"/>
      <c r="L1239" s="51"/>
      <c r="M1239" s="59"/>
      <c r="O1239" s="24"/>
      <c r="U1239" s="24"/>
      <c r="V1239" s="98"/>
      <c r="X1239" s="130"/>
      <c r="Y1239" s="51"/>
      <c r="Z1239" s="59"/>
      <c r="AB1239" s="24"/>
      <c r="AH1239" s="51"/>
      <c r="AI1239" s="108"/>
      <c r="AJ1239" s="51"/>
      <c r="AK1239" s="130"/>
      <c r="AL1239" s="51"/>
      <c r="AM1239" s="59"/>
      <c r="AO1239" s="24"/>
      <c r="AU1239" s="51"/>
      <c r="AV1239" s="108"/>
      <c r="AW1239" s="51"/>
      <c r="AX1239" s="130"/>
      <c r="AY1239" s="51"/>
      <c r="AZ1239" s="59"/>
      <c r="BB1239" s="24"/>
      <c r="BH1239" s="51"/>
      <c r="BI1239" s="108"/>
      <c r="BJ1239" s="51"/>
      <c r="BK1239" s="130"/>
      <c r="BL1239" s="51"/>
      <c r="BM1239" s="59"/>
    </row>
    <row r="1240" spans="2:65" s="5" customFormat="1" x14ac:dyDescent="0.2">
      <c r="B1240" s="24"/>
      <c r="H1240" s="24"/>
      <c r="I1240" s="98"/>
      <c r="K1240" s="130"/>
      <c r="L1240" s="51"/>
      <c r="M1240" s="59"/>
      <c r="O1240" s="24"/>
      <c r="U1240" s="24"/>
      <c r="V1240" s="98"/>
      <c r="X1240" s="130"/>
      <c r="Y1240" s="51"/>
      <c r="Z1240" s="59"/>
      <c r="AB1240" s="24"/>
      <c r="AH1240" s="51"/>
      <c r="AI1240" s="108"/>
      <c r="AJ1240" s="51"/>
      <c r="AK1240" s="130"/>
      <c r="AL1240" s="51"/>
      <c r="AM1240" s="59"/>
      <c r="AO1240" s="24"/>
      <c r="AU1240" s="51"/>
      <c r="AV1240" s="108"/>
      <c r="AW1240" s="51"/>
      <c r="AX1240" s="130"/>
      <c r="AY1240" s="51"/>
      <c r="AZ1240" s="59"/>
      <c r="BB1240" s="24"/>
      <c r="BH1240" s="51"/>
      <c r="BI1240" s="108"/>
      <c r="BJ1240" s="51"/>
      <c r="BK1240" s="130"/>
      <c r="BL1240" s="51"/>
      <c r="BM1240" s="59"/>
    </row>
    <row r="1241" spans="2:65" s="5" customFormat="1" x14ac:dyDescent="0.2">
      <c r="B1241" s="24"/>
      <c r="H1241" s="24"/>
      <c r="I1241" s="98"/>
      <c r="K1241" s="130"/>
      <c r="L1241" s="51"/>
      <c r="M1241" s="59"/>
      <c r="O1241" s="24"/>
      <c r="U1241" s="24"/>
      <c r="V1241" s="98"/>
      <c r="X1241" s="130"/>
      <c r="Y1241" s="51"/>
      <c r="Z1241" s="59"/>
      <c r="AB1241" s="24"/>
      <c r="AH1241" s="51"/>
      <c r="AI1241" s="108"/>
      <c r="AJ1241" s="51"/>
      <c r="AK1241" s="130"/>
      <c r="AL1241" s="51"/>
      <c r="AM1241" s="59"/>
      <c r="AO1241" s="24"/>
      <c r="AU1241" s="51"/>
      <c r="AV1241" s="108"/>
      <c r="AW1241" s="51"/>
      <c r="AX1241" s="130"/>
      <c r="AY1241" s="51"/>
      <c r="AZ1241" s="59"/>
      <c r="BB1241" s="24"/>
      <c r="BH1241" s="51"/>
      <c r="BI1241" s="108"/>
      <c r="BJ1241" s="51"/>
      <c r="BK1241" s="130"/>
      <c r="BL1241" s="51"/>
      <c r="BM1241" s="59"/>
    </row>
    <row r="1242" spans="2:65" s="5" customFormat="1" x14ac:dyDescent="0.2">
      <c r="B1242" s="24"/>
      <c r="H1242" s="24"/>
      <c r="I1242" s="98"/>
      <c r="K1242" s="130"/>
      <c r="L1242" s="51"/>
      <c r="M1242" s="59"/>
      <c r="O1242" s="24"/>
      <c r="U1242" s="24"/>
      <c r="V1242" s="98"/>
      <c r="X1242" s="130"/>
      <c r="Y1242" s="51"/>
      <c r="Z1242" s="59"/>
      <c r="AB1242" s="24"/>
      <c r="AH1242" s="51"/>
      <c r="AI1242" s="108"/>
      <c r="AJ1242" s="51"/>
      <c r="AK1242" s="130"/>
      <c r="AL1242" s="51"/>
      <c r="AM1242" s="59"/>
      <c r="AO1242" s="24"/>
      <c r="AU1242" s="51"/>
      <c r="AV1242" s="108"/>
      <c r="AW1242" s="51"/>
      <c r="AX1242" s="130"/>
      <c r="AY1242" s="51"/>
      <c r="AZ1242" s="59"/>
      <c r="BB1242" s="24"/>
      <c r="BH1242" s="51"/>
      <c r="BI1242" s="108"/>
      <c r="BJ1242" s="51"/>
      <c r="BK1242" s="130"/>
      <c r="BL1242" s="51"/>
      <c r="BM1242" s="59"/>
    </row>
    <row r="1243" spans="2:65" s="5" customFormat="1" x14ac:dyDescent="0.2">
      <c r="B1243" s="24"/>
      <c r="H1243" s="24"/>
      <c r="I1243" s="98"/>
      <c r="K1243" s="130"/>
      <c r="L1243" s="51"/>
      <c r="M1243" s="59"/>
      <c r="O1243" s="24"/>
      <c r="U1243" s="24"/>
      <c r="V1243" s="98"/>
      <c r="X1243" s="130"/>
      <c r="Y1243" s="51"/>
      <c r="Z1243" s="59"/>
      <c r="AB1243" s="24"/>
      <c r="AH1243" s="51"/>
      <c r="AI1243" s="108"/>
      <c r="AJ1243" s="51"/>
      <c r="AK1243" s="130"/>
      <c r="AL1243" s="51"/>
      <c r="AM1243" s="59"/>
      <c r="AO1243" s="24"/>
      <c r="AU1243" s="51"/>
      <c r="AV1243" s="108"/>
      <c r="AW1243" s="51"/>
      <c r="AX1243" s="130"/>
      <c r="AY1243" s="51"/>
      <c r="AZ1243" s="59"/>
      <c r="BB1243" s="24"/>
      <c r="BH1243" s="51"/>
      <c r="BI1243" s="108"/>
      <c r="BJ1243" s="51"/>
      <c r="BK1243" s="130"/>
      <c r="BL1243" s="51"/>
      <c r="BM1243" s="59"/>
    </row>
    <row r="1244" spans="2:65" s="5" customFormat="1" x14ac:dyDescent="0.2">
      <c r="B1244" s="24"/>
      <c r="H1244" s="24"/>
      <c r="I1244" s="98"/>
      <c r="K1244" s="130"/>
      <c r="L1244" s="51"/>
      <c r="M1244" s="59"/>
      <c r="O1244" s="24"/>
      <c r="U1244" s="24"/>
      <c r="V1244" s="98"/>
      <c r="X1244" s="130"/>
      <c r="Y1244" s="51"/>
      <c r="Z1244" s="59"/>
      <c r="AB1244" s="24"/>
      <c r="AH1244" s="51"/>
      <c r="AI1244" s="108"/>
      <c r="AJ1244" s="51"/>
      <c r="AK1244" s="130"/>
      <c r="AL1244" s="51"/>
      <c r="AM1244" s="59"/>
      <c r="AO1244" s="24"/>
      <c r="AU1244" s="51"/>
      <c r="AV1244" s="108"/>
      <c r="AW1244" s="51"/>
      <c r="AX1244" s="130"/>
      <c r="AY1244" s="51"/>
      <c r="AZ1244" s="59"/>
      <c r="BB1244" s="24"/>
      <c r="BH1244" s="51"/>
      <c r="BI1244" s="108"/>
      <c r="BJ1244" s="51"/>
      <c r="BK1244" s="130"/>
      <c r="BL1244" s="51"/>
      <c r="BM1244" s="59"/>
    </row>
    <row r="1245" spans="2:65" s="5" customFormat="1" x14ac:dyDescent="0.2">
      <c r="B1245" s="24"/>
      <c r="H1245" s="24"/>
      <c r="I1245" s="98"/>
      <c r="K1245" s="130"/>
      <c r="L1245" s="51"/>
      <c r="M1245" s="59"/>
      <c r="O1245" s="24"/>
      <c r="U1245" s="24"/>
      <c r="V1245" s="98"/>
      <c r="X1245" s="130"/>
      <c r="Y1245" s="51"/>
      <c r="Z1245" s="59"/>
      <c r="AB1245" s="24"/>
      <c r="AH1245" s="51"/>
      <c r="AI1245" s="108"/>
      <c r="AJ1245" s="51"/>
      <c r="AK1245" s="130"/>
      <c r="AL1245" s="51"/>
      <c r="AM1245" s="59"/>
      <c r="AO1245" s="24"/>
      <c r="AU1245" s="51"/>
      <c r="AV1245" s="108"/>
      <c r="AW1245" s="51"/>
      <c r="AX1245" s="130"/>
      <c r="AY1245" s="51"/>
      <c r="AZ1245" s="59"/>
      <c r="BB1245" s="24"/>
      <c r="BH1245" s="51"/>
      <c r="BI1245" s="108"/>
      <c r="BJ1245" s="51"/>
      <c r="BK1245" s="130"/>
      <c r="BL1245" s="51"/>
      <c r="BM1245" s="59"/>
    </row>
    <row r="1246" spans="2:65" s="5" customFormat="1" x14ac:dyDescent="0.2">
      <c r="B1246" s="24"/>
      <c r="H1246" s="24"/>
      <c r="I1246" s="98"/>
      <c r="K1246" s="130"/>
      <c r="L1246" s="51"/>
      <c r="M1246" s="59"/>
      <c r="O1246" s="24"/>
      <c r="U1246" s="24"/>
      <c r="V1246" s="98"/>
      <c r="X1246" s="130"/>
      <c r="Y1246" s="51"/>
      <c r="Z1246" s="59"/>
      <c r="AB1246" s="24"/>
      <c r="AH1246" s="51"/>
      <c r="AI1246" s="108"/>
      <c r="AJ1246" s="51"/>
      <c r="AK1246" s="130"/>
      <c r="AL1246" s="51"/>
      <c r="AM1246" s="59"/>
      <c r="AO1246" s="24"/>
      <c r="AU1246" s="51"/>
      <c r="AV1246" s="108"/>
      <c r="AW1246" s="51"/>
      <c r="AX1246" s="130"/>
      <c r="AY1246" s="51"/>
      <c r="AZ1246" s="59"/>
      <c r="BB1246" s="24"/>
      <c r="BH1246" s="51"/>
      <c r="BI1246" s="108"/>
      <c r="BJ1246" s="51"/>
      <c r="BK1246" s="130"/>
      <c r="BL1246" s="51"/>
      <c r="BM1246" s="59"/>
    </row>
    <row r="1247" spans="2:65" s="5" customFormat="1" x14ac:dyDescent="0.2">
      <c r="B1247" s="24"/>
      <c r="H1247" s="24"/>
      <c r="I1247" s="98"/>
      <c r="K1247" s="130"/>
      <c r="L1247" s="51"/>
      <c r="M1247" s="59"/>
      <c r="O1247" s="24"/>
      <c r="U1247" s="24"/>
      <c r="V1247" s="98"/>
      <c r="X1247" s="130"/>
      <c r="Y1247" s="51"/>
      <c r="Z1247" s="59"/>
      <c r="AB1247" s="24"/>
      <c r="AH1247" s="51"/>
      <c r="AI1247" s="108"/>
      <c r="AJ1247" s="51"/>
      <c r="AK1247" s="130"/>
      <c r="AL1247" s="51"/>
      <c r="AM1247" s="59"/>
      <c r="AO1247" s="24"/>
      <c r="AU1247" s="51"/>
      <c r="AV1247" s="108"/>
      <c r="AW1247" s="51"/>
      <c r="AX1247" s="130"/>
      <c r="AY1247" s="51"/>
      <c r="AZ1247" s="59"/>
      <c r="BB1247" s="24"/>
      <c r="BH1247" s="51"/>
      <c r="BI1247" s="108"/>
      <c r="BJ1247" s="51"/>
      <c r="BK1247" s="130"/>
      <c r="BL1247" s="51"/>
      <c r="BM1247" s="59"/>
    </row>
    <row r="1248" spans="2:65" s="5" customFormat="1" x14ac:dyDescent="0.2">
      <c r="B1248" s="24"/>
      <c r="H1248" s="24"/>
      <c r="I1248" s="98"/>
      <c r="K1248" s="130"/>
      <c r="L1248" s="51"/>
      <c r="M1248" s="59"/>
      <c r="O1248" s="24"/>
      <c r="U1248" s="24"/>
      <c r="V1248" s="98"/>
      <c r="X1248" s="130"/>
      <c r="Y1248" s="51"/>
      <c r="Z1248" s="59"/>
      <c r="AB1248" s="24"/>
      <c r="AH1248" s="51"/>
      <c r="AI1248" s="108"/>
      <c r="AJ1248" s="51"/>
      <c r="AK1248" s="130"/>
      <c r="AL1248" s="51"/>
      <c r="AM1248" s="59"/>
      <c r="AO1248" s="24"/>
      <c r="AU1248" s="51"/>
      <c r="AV1248" s="108"/>
      <c r="AW1248" s="51"/>
      <c r="AX1248" s="130"/>
      <c r="AY1248" s="51"/>
      <c r="AZ1248" s="59"/>
      <c r="BB1248" s="24"/>
      <c r="BH1248" s="51"/>
      <c r="BI1248" s="108"/>
      <c r="BJ1248" s="51"/>
      <c r="BK1248" s="130"/>
      <c r="BL1248" s="51"/>
      <c r="BM1248" s="59"/>
    </row>
    <row r="1249" spans="2:65" s="5" customFormat="1" x14ac:dyDescent="0.2">
      <c r="B1249" s="24"/>
      <c r="H1249" s="24"/>
      <c r="I1249" s="98"/>
      <c r="K1249" s="130"/>
      <c r="L1249" s="51"/>
      <c r="M1249" s="59"/>
      <c r="O1249" s="24"/>
      <c r="U1249" s="24"/>
      <c r="V1249" s="98"/>
      <c r="X1249" s="130"/>
      <c r="Y1249" s="51"/>
      <c r="Z1249" s="59"/>
      <c r="AB1249" s="24"/>
      <c r="AH1249" s="51"/>
      <c r="AI1249" s="108"/>
      <c r="AJ1249" s="51"/>
      <c r="AK1249" s="130"/>
      <c r="AL1249" s="51"/>
      <c r="AM1249" s="59"/>
      <c r="AO1249" s="24"/>
      <c r="AU1249" s="51"/>
      <c r="AV1249" s="108"/>
      <c r="AW1249" s="51"/>
      <c r="AX1249" s="130"/>
      <c r="AY1249" s="51"/>
      <c r="AZ1249" s="59"/>
      <c r="BB1249" s="24"/>
      <c r="BH1249" s="51"/>
      <c r="BI1249" s="108"/>
      <c r="BJ1249" s="51"/>
      <c r="BK1249" s="130"/>
      <c r="BL1249" s="51"/>
      <c r="BM1249" s="59"/>
    </row>
    <row r="1250" spans="2:65" s="5" customFormat="1" x14ac:dyDescent="0.2">
      <c r="B1250" s="24"/>
      <c r="H1250" s="24"/>
      <c r="I1250" s="98"/>
      <c r="K1250" s="130"/>
      <c r="L1250" s="51"/>
      <c r="M1250" s="59"/>
      <c r="O1250" s="24"/>
      <c r="U1250" s="24"/>
      <c r="V1250" s="98"/>
      <c r="X1250" s="130"/>
      <c r="Y1250" s="51"/>
      <c r="Z1250" s="59"/>
      <c r="AB1250" s="24"/>
      <c r="AH1250" s="51"/>
      <c r="AI1250" s="108"/>
      <c r="AJ1250" s="51"/>
      <c r="AK1250" s="130"/>
      <c r="AL1250" s="51"/>
      <c r="AM1250" s="59"/>
      <c r="AO1250" s="24"/>
      <c r="AU1250" s="51"/>
      <c r="AV1250" s="108"/>
      <c r="AW1250" s="51"/>
      <c r="AX1250" s="130"/>
      <c r="AY1250" s="51"/>
      <c r="AZ1250" s="59"/>
      <c r="BB1250" s="24"/>
      <c r="BH1250" s="51"/>
      <c r="BI1250" s="108"/>
      <c r="BJ1250" s="51"/>
      <c r="BK1250" s="130"/>
      <c r="BL1250" s="51"/>
      <c r="BM1250" s="59"/>
    </row>
    <row r="1251" spans="2:65" s="5" customFormat="1" x14ac:dyDescent="0.2">
      <c r="B1251" s="24"/>
      <c r="H1251" s="24"/>
      <c r="I1251" s="98"/>
      <c r="K1251" s="130"/>
      <c r="L1251" s="51"/>
      <c r="M1251" s="59"/>
      <c r="O1251" s="24"/>
      <c r="U1251" s="24"/>
      <c r="V1251" s="98"/>
      <c r="X1251" s="130"/>
      <c r="Y1251" s="51"/>
      <c r="Z1251" s="59"/>
      <c r="AB1251" s="24"/>
      <c r="AH1251" s="51"/>
      <c r="AI1251" s="108"/>
      <c r="AJ1251" s="51"/>
      <c r="AK1251" s="130"/>
      <c r="AL1251" s="51"/>
      <c r="AM1251" s="59"/>
      <c r="AO1251" s="24"/>
      <c r="AU1251" s="51"/>
      <c r="AV1251" s="108"/>
      <c r="AW1251" s="51"/>
      <c r="AX1251" s="130"/>
      <c r="AY1251" s="51"/>
      <c r="AZ1251" s="59"/>
      <c r="BB1251" s="24"/>
      <c r="BH1251" s="51"/>
      <c r="BI1251" s="108"/>
      <c r="BJ1251" s="51"/>
      <c r="BK1251" s="130"/>
      <c r="BL1251" s="51"/>
      <c r="BM1251" s="59"/>
    </row>
    <row r="1252" spans="2:65" s="5" customFormat="1" x14ac:dyDescent="0.2">
      <c r="B1252" s="24"/>
      <c r="H1252" s="24"/>
      <c r="I1252" s="98"/>
      <c r="K1252" s="130"/>
      <c r="L1252" s="51"/>
      <c r="M1252" s="59"/>
      <c r="O1252" s="24"/>
      <c r="U1252" s="24"/>
      <c r="V1252" s="98"/>
      <c r="X1252" s="130"/>
      <c r="Y1252" s="51"/>
      <c r="Z1252" s="59"/>
      <c r="AB1252" s="24"/>
      <c r="AH1252" s="51"/>
      <c r="AI1252" s="108"/>
      <c r="AJ1252" s="51"/>
      <c r="AK1252" s="130"/>
      <c r="AL1252" s="51"/>
      <c r="AM1252" s="59"/>
      <c r="AO1252" s="24"/>
      <c r="AU1252" s="51"/>
      <c r="AV1252" s="108"/>
      <c r="AW1252" s="51"/>
      <c r="AX1252" s="130"/>
      <c r="AY1252" s="51"/>
      <c r="AZ1252" s="59"/>
      <c r="BB1252" s="24"/>
      <c r="BH1252" s="51"/>
      <c r="BI1252" s="108"/>
      <c r="BJ1252" s="51"/>
      <c r="BK1252" s="130"/>
      <c r="BL1252" s="51"/>
      <c r="BM1252" s="59"/>
    </row>
    <row r="1253" spans="2:65" s="5" customFormat="1" x14ac:dyDescent="0.2">
      <c r="B1253" s="24"/>
      <c r="H1253" s="24"/>
      <c r="I1253" s="98"/>
      <c r="K1253" s="130"/>
      <c r="L1253" s="51"/>
      <c r="M1253" s="59"/>
      <c r="O1253" s="24"/>
      <c r="U1253" s="24"/>
      <c r="V1253" s="98"/>
      <c r="X1253" s="130"/>
      <c r="Y1253" s="51"/>
      <c r="Z1253" s="59"/>
      <c r="AB1253" s="24"/>
      <c r="AH1253" s="51"/>
      <c r="AI1253" s="108"/>
      <c r="AJ1253" s="51"/>
      <c r="AK1253" s="130"/>
      <c r="AL1253" s="51"/>
      <c r="AM1253" s="59"/>
      <c r="AO1253" s="24"/>
      <c r="AU1253" s="51"/>
      <c r="AV1253" s="108"/>
      <c r="AW1253" s="51"/>
      <c r="AX1253" s="130"/>
      <c r="AY1253" s="51"/>
      <c r="AZ1253" s="59"/>
      <c r="BB1253" s="24"/>
      <c r="BH1253" s="51"/>
      <c r="BI1253" s="108"/>
      <c r="BJ1253" s="51"/>
      <c r="BK1253" s="130"/>
      <c r="BL1253" s="51"/>
      <c r="BM1253" s="59"/>
    </row>
    <row r="1254" spans="2:65" s="5" customFormat="1" x14ac:dyDescent="0.2">
      <c r="B1254" s="24"/>
      <c r="H1254" s="24"/>
      <c r="I1254" s="98"/>
      <c r="K1254" s="130"/>
      <c r="L1254" s="51"/>
      <c r="M1254" s="59"/>
      <c r="O1254" s="24"/>
      <c r="U1254" s="24"/>
      <c r="V1254" s="98"/>
      <c r="X1254" s="130"/>
      <c r="Y1254" s="51"/>
      <c r="Z1254" s="59"/>
      <c r="AB1254" s="24"/>
      <c r="AH1254" s="51"/>
      <c r="AI1254" s="108"/>
      <c r="AJ1254" s="51"/>
      <c r="AK1254" s="130"/>
      <c r="AL1254" s="51"/>
      <c r="AM1254" s="59"/>
      <c r="AO1254" s="24"/>
      <c r="AU1254" s="51"/>
      <c r="AV1254" s="108"/>
      <c r="AW1254" s="51"/>
      <c r="AX1254" s="130"/>
      <c r="AY1254" s="51"/>
      <c r="AZ1254" s="59"/>
      <c r="BB1254" s="24"/>
      <c r="BH1254" s="51"/>
      <c r="BI1254" s="108"/>
      <c r="BJ1254" s="51"/>
      <c r="BK1254" s="130"/>
      <c r="BL1254" s="51"/>
      <c r="BM1254" s="59"/>
    </row>
    <row r="1255" spans="2:65" s="5" customFormat="1" x14ac:dyDescent="0.2">
      <c r="B1255" s="24"/>
      <c r="H1255" s="24"/>
      <c r="I1255" s="98"/>
      <c r="K1255" s="130"/>
      <c r="L1255" s="51"/>
      <c r="M1255" s="59"/>
      <c r="O1255" s="24"/>
      <c r="U1255" s="24"/>
      <c r="V1255" s="98"/>
      <c r="X1255" s="130"/>
      <c r="Y1255" s="51"/>
      <c r="Z1255" s="59"/>
      <c r="AB1255" s="24"/>
      <c r="AH1255" s="51"/>
      <c r="AI1255" s="108"/>
      <c r="AJ1255" s="51"/>
      <c r="AK1255" s="130"/>
      <c r="AL1255" s="51"/>
      <c r="AM1255" s="59"/>
      <c r="AO1255" s="24"/>
      <c r="AU1255" s="51"/>
      <c r="AV1255" s="108"/>
      <c r="AW1255" s="51"/>
      <c r="AX1255" s="130"/>
      <c r="AY1255" s="51"/>
      <c r="AZ1255" s="59"/>
      <c r="BB1255" s="24"/>
      <c r="BH1255" s="51"/>
      <c r="BI1255" s="108"/>
      <c r="BJ1255" s="51"/>
      <c r="BK1255" s="130"/>
      <c r="BL1255" s="51"/>
      <c r="BM1255" s="59"/>
    </row>
    <row r="1256" spans="2:65" s="5" customFormat="1" x14ac:dyDescent="0.2">
      <c r="B1256" s="24"/>
      <c r="H1256" s="24"/>
      <c r="I1256" s="98"/>
      <c r="K1256" s="130"/>
      <c r="L1256" s="51"/>
      <c r="M1256" s="59"/>
      <c r="O1256" s="24"/>
      <c r="U1256" s="24"/>
      <c r="V1256" s="98"/>
      <c r="X1256" s="130"/>
      <c r="Y1256" s="51"/>
      <c r="Z1256" s="59"/>
      <c r="AB1256" s="24"/>
      <c r="AH1256" s="51"/>
      <c r="AI1256" s="108"/>
      <c r="AJ1256" s="51"/>
      <c r="AK1256" s="130"/>
      <c r="AL1256" s="51"/>
      <c r="AM1256" s="59"/>
      <c r="AO1256" s="24"/>
      <c r="AU1256" s="51"/>
      <c r="AV1256" s="108"/>
      <c r="AW1256" s="51"/>
      <c r="AX1256" s="130"/>
      <c r="AY1256" s="51"/>
      <c r="AZ1256" s="59"/>
      <c r="BB1256" s="24"/>
      <c r="BH1256" s="51"/>
      <c r="BI1256" s="108"/>
      <c r="BJ1256" s="51"/>
      <c r="BK1256" s="130"/>
      <c r="BL1256" s="51"/>
      <c r="BM1256" s="59"/>
    </row>
    <row r="1257" spans="2:65" s="5" customFormat="1" x14ac:dyDescent="0.2">
      <c r="B1257" s="24"/>
      <c r="H1257" s="24"/>
      <c r="I1257" s="98"/>
      <c r="K1257" s="130"/>
      <c r="L1257" s="51"/>
      <c r="M1257" s="59"/>
      <c r="O1257" s="24"/>
      <c r="U1257" s="24"/>
      <c r="V1257" s="98"/>
      <c r="X1257" s="130"/>
      <c r="Y1257" s="51"/>
      <c r="Z1257" s="59"/>
      <c r="AB1257" s="24"/>
      <c r="AH1257" s="51"/>
      <c r="AI1257" s="108"/>
      <c r="AJ1257" s="51"/>
      <c r="AK1257" s="130"/>
      <c r="AL1257" s="51"/>
      <c r="AM1257" s="59"/>
      <c r="AO1257" s="24"/>
      <c r="AU1257" s="51"/>
      <c r="AV1257" s="108"/>
      <c r="AW1257" s="51"/>
      <c r="AX1257" s="130"/>
      <c r="AY1257" s="51"/>
      <c r="AZ1257" s="59"/>
      <c r="BB1257" s="24"/>
      <c r="BH1257" s="51"/>
      <c r="BI1257" s="108"/>
      <c r="BJ1257" s="51"/>
      <c r="BK1257" s="130"/>
      <c r="BL1257" s="51"/>
      <c r="BM1257" s="59"/>
    </row>
    <row r="1258" spans="2:65" s="5" customFormat="1" x14ac:dyDescent="0.2">
      <c r="B1258" s="24"/>
      <c r="H1258" s="24"/>
      <c r="I1258" s="98"/>
      <c r="K1258" s="130"/>
      <c r="L1258" s="51"/>
      <c r="M1258" s="59"/>
      <c r="O1258" s="24"/>
      <c r="U1258" s="24"/>
      <c r="V1258" s="98"/>
      <c r="X1258" s="130"/>
      <c r="Y1258" s="51"/>
      <c r="Z1258" s="59"/>
      <c r="AB1258" s="24"/>
      <c r="AH1258" s="51"/>
      <c r="AI1258" s="108"/>
      <c r="AJ1258" s="51"/>
      <c r="AK1258" s="130"/>
      <c r="AL1258" s="51"/>
      <c r="AM1258" s="59"/>
      <c r="AO1258" s="24"/>
      <c r="AU1258" s="51"/>
      <c r="AV1258" s="108"/>
      <c r="AW1258" s="51"/>
      <c r="AX1258" s="130"/>
      <c r="AY1258" s="51"/>
      <c r="AZ1258" s="59"/>
      <c r="BB1258" s="24"/>
      <c r="BH1258" s="51"/>
      <c r="BI1258" s="108"/>
      <c r="BJ1258" s="51"/>
      <c r="BK1258" s="130"/>
      <c r="BL1258" s="51"/>
      <c r="BM1258" s="59"/>
    </row>
    <row r="1259" spans="2:65" s="5" customFormat="1" x14ac:dyDescent="0.2">
      <c r="B1259" s="24"/>
      <c r="H1259" s="24"/>
      <c r="I1259" s="98"/>
      <c r="K1259" s="130"/>
      <c r="L1259" s="51"/>
      <c r="M1259" s="59"/>
      <c r="O1259" s="24"/>
      <c r="U1259" s="24"/>
      <c r="V1259" s="98"/>
      <c r="X1259" s="130"/>
      <c r="Y1259" s="51"/>
      <c r="Z1259" s="59"/>
      <c r="AB1259" s="24"/>
      <c r="AH1259" s="51"/>
      <c r="AI1259" s="108"/>
      <c r="AJ1259" s="51"/>
      <c r="AK1259" s="130"/>
      <c r="AL1259" s="51"/>
      <c r="AM1259" s="59"/>
      <c r="AO1259" s="24"/>
      <c r="AU1259" s="51"/>
      <c r="AV1259" s="108"/>
      <c r="AW1259" s="51"/>
      <c r="AX1259" s="130"/>
      <c r="AY1259" s="51"/>
      <c r="AZ1259" s="59"/>
      <c r="BB1259" s="24"/>
      <c r="BH1259" s="51"/>
      <c r="BI1259" s="108"/>
      <c r="BJ1259" s="51"/>
      <c r="BK1259" s="130"/>
      <c r="BL1259" s="51"/>
      <c r="BM1259" s="59"/>
    </row>
    <row r="1260" spans="2:65" s="5" customFormat="1" x14ac:dyDescent="0.2">
      <c r="B1260" s="24"/>
      <c r="H1260" s="24"/>
      <c r="I1260" s="98"/>
      <c r="K1260" s="130"/>
      <c r="L1260" s="51"/>
      <c r="M1260" s="59"/>
      <c r="O1260" s="24"/>
      <c r="U1260" s="24"/>
      <c r="V1260" s="98"/>
      <c r="X1260" s="130"/>
      <c r="Y1260" s="51"/>
      <c r="Z1260" s="59"/>
      <c r="AB1260" s="24"/>
      <c r="AH1260" s="51"/>
      <c r="AI1260" s="108"/>
      <c r="AJ1260" s="51"/>
      <c r="AK1260" s="130"/>
      <c r="AL1260" s="51"/>
      <c r="AM1260" s="59"/>
      <c r="AO1260" s="24"/>
      <c r="AU1260" s="51"/>
      <c r="AV1260" s="108"/>
      <c r="AW1260" s="51"/>
      <c r="AX1260" s="130"/>
      <c r="AY1260" s="51"/>
      <c r="AZ1260" s="59"/>
      <c r="BB1260" s="24"/>
      <c r="BH1260" s="51"/>
      <c r="BI1260" s="108"/>
      <c r="BJ1260" s="51"/>
      <c r="BK1260" s="130"/>
      <c r="BL1260" s="51"/>
      <c r="BM1260" s="59"/>
    </row>
    <row r="1261" spans="2:65" s="5" customFormat="1" x14ac:dyDescent="0.2">
      <c r="B1261" s="24"/>
      <c r="H1261" s="24"/>
      <c r="I1261" s="98"/>
      <c r="K1261" s="130"/>
      <c r="L1261" s="51"/>
      <c r="M1261" s="59"/>
      <c r="O1261" s="24"/>
      <c r="U1261" s="24"/>
      <c r="V1261" s="98"/>
      <c r="X1261" s="130"/>
      <c r="Y1261" s="51"/>
      <c r="Z1261" s="59"/>
      <c r="AB1261" s="24"/>
      <c r="AH1261" s="51"/>
      <c r="AI1261" s="108"/>
      <c r="AJ1261" s="51"/>
      <c r="AK1261" s="130"/>
      <c r="AL1261" s="51"/>
      <c r="AM1261" s="59"/>
      <c r="AO1261" s="24"/>
      <c r="AU1261" s="51"/>
      <c r="AV1261" s="108"/>
      <c r="AW1261" s="51"/>
      <c r="AX1261" s="130"/>
      <c r="AY1261" s="51"/>
      <c r="AZ1261" s="59"/>
      <c r="BB1261" s="24"/>
      <c r="BH1261" s="51"/>
      <c r="BI1261" s="108"/>
      <c r="BJ1261" s="51"/>
      <c r="BK1261" s="130"/>
      <c r="BL1261" s="51"/>
      <c r="BM1261" s="59"/>
    </row>
    <row r="1262" spans="2:65" s="5" customFormat="1" x14ac:dyDescent="0.2">
      <c r="B1262" s="24"/>
      <c r="H1262" s="24"/>
      <c r="I1262" s="98"/>
      <c r="K1262" s="130"/>
      <c r="L1262" s="51"/>
      <c r="M1262" s="59"/>
      <c r="O1262" s="24"/>
      <c r="U1262" s="24"/>
      <c r="V1262" s="98"/>
      <c r="X1262" s="130"/>
      <c r="Y1262" s="51"/>
      <c r="Z1262" s="59"/>
      <c r="AB1262" s="24"/>
      <c r="AH1262" s="51"/>
      <c r="AI1262" s="108"/>
      <c r="AJ1262" s="51"/>
      <c r="AK1262" s="130"/>
      <c r="AL1262" s="51"/>
      <c r="AM1262" s="59"/>
      <c r="AO1262" s="24"/>
      <c r="AU1262" s="51"/>
      <c r="AV1262" s="108"/>
      <c r="AW1262" s="51"/>
      <c r="AX1262" s="130"/>
      <c r="AY1262" s="51"/>
      <c r="AZ1262" s="59"/>
      <c r="BB1262" s="24"/>
      <c r="BH1262" s="51"/>
      <c r="BI1262" s="108"/>
      <c r="BJ1262" s="51"/>
      <c r="BK1262" s="130"/>
      <c r="BL1262" s="51"/>
      <c r="BM1262" s="59"/>
    </row>
    <row r="1263" spans="2:65" s="5" customFormat="1" x14ac:dyDescent="0.2">
      <c r="B1263" s="24"/>
      <c r="H1263" s="24"/>
      <c r="I1263" s="98"/>
      <c r="K1263" s="130"/>
      <c r="L1263" s="51"/>
      <c r="M1263" s="59"/>
      <c r="O1263" s="24"/>
      <c r="U1263" s="24"/>
      <c r="V1263" s="98"/>
      <c r="X1263" s="130"/>
      <c r="Y1263" s="51"/>
      <c r="Z1263" s="59"/>
      <c r="AB1263" s="24"/>
      <c r="AH1263" s="51"/>
      <c r="AI1263" s="108"/>
      <c r="AJ1263" s="51"/>
      <c r="AK1263" s="130"/>
      <c r="AL1263" s="51"/>
      <c r="AM1263" s="59"/>
      <c r="AO1263" s="24"/>
      <c r="AU1263" s="51"/>
      <c r="AV1263" s="108"/>
      <c r="AW1263" s="51"/>
      <c r="AX1263" s="130"/>
      <c r="AY1263" s="51"/>
      <c r="AZ1263" s="59"/>
      <c r="BB1263" s="24"/>
      <c r="BH1263" s="51"/>
      <c r="BI1263" s="108"/>
      <c r="BJ1263" s="51"/>
      <c r="BK1263" s="130"/>
      <c r="BL1263" s="51"/>
      <c r="BM1263" s="59"/>
    </row>
    <row r="1264" spans="2:65" s="5" customFormat="1" x14ac:dyDescent="0.2">
      <c r="B1264" s="24"/>
      <c r="H1264" s="24"/>
      <c r="I1264" s="98"/>
      <c r="K1264" s="130"/>
      <c r="L1264" s="51"/>
      <c r="M1264" s="59"/>
      <c r="O1264" s="24"/>
      <c r="U1264" s="24"/>
      <c r="V1264" s="98"/>
      <c r="X1264" s="130"/>
      <c r="Y1264" s="51"/>
      <c r="Z1264" s="59"/>
      <c r="AB1264" s="24"/>
      <c r="AH1264" s="51"/>
      <c r="AI1264" s="108"/>
      <c r="AJ1264" s="51"/>
      <c r="AK1264" s="130"/>
      <c r="AL1264" s="51"/>
      <c r="AM1264" s="59"/>
      <c r="AO1264" s="24"/>
      <c r="AU1264" s="51"/>
      <c r="AV1264" s="108"/>
      <c r="AW1264" s="51"/>
      <c r="AX1264" s="130"/>
      <c r="AY1264" s="51"/>
      <c r="AZ1264" s="59"/>
      <c r="BB1264" s="24"/>
      <c r="BH1264" s="51"/>
      <c r="BI1264" s="108"/>
      <c r="BJ1264" s="51"/>
      <c r="BK1264" s="130"/>
      <c r="BL1264" s="51"/>
      <c r="BM1264" s="59"/>
    </row>
    <row r="1265" spans="2:65" s="5" customFormat="1" x14ac:dyDescent="0.2">
      <c r="B1265" s="24"/>
      <c r="H1265" s="24"/>
      <c r="I1265" s="98"/>
      <c r="K1265" s="130"/>
      <c r="L1265" s="51"/>
      <c r="M1265" s="59"/>
      <c r="O1265" s="24"/>
      <c r="U1265" s="24"/>
      <c r="V1265" s="98"/>
      <c r="X1265" s="130"/>
      <c r="Y1265" s="51"/>
      <c r="Z1265" s="59"/>
      <c r="AB1265" s="24"/>
      <c r="AH1265" s="51"/>
      <c r="AI1265" s="108"/>
      <c r="AJ1265" s="51"/>
      <c r="AK1265" s="130"/>
      <c r="AL1265" s="51"/>
      <c r="AM1265" s="59"/>
      <c r="AO1265" s="24"/>
      <c r="AU1265" s="51"/>
      <c r="AV1265" s="108"/>
      <c r="AW1265" s="51"/>
      <c r="AX1265" s="130"/>
      <c r="AY1265" s="51"/>
      <c r="AZ1265" s="59"/>
      <c r="BB1265" s="24"/>
      <c r="BH1265" s="51"/>
      <c r="BI1265" s="108"/>
      <c r="BJ1265" s="51"/>
      <c r="BK1265" s="130"/>
      <c r="BL1265" s="51"/>
      <c r="BM1265" s="59"/>
    </row>
    <row r="1266" spans="2:65" s="5" customFormat="1" x14ac:dyDescent="0.2">
      <c r="B1266" s="24"/>
      <c r="H1266" s="24"/>
      <c r="I1266" s="98"/>
      <c r="K1266" s="130"/>
      <c r="L1266" s="51"/>
      <c r="M1266" s="59"/>
      <c r="O1266" s="24"/>
      <c r="U1266" s="24"/>
      <c r="V1266" s="98"/>
      <c r="X1266" s="130"/>
      <c r="Y1266" s="51"/>
      <c r="Z1266" s="59"/>
      <c r="AB1266" s="24"/>
      <c r="AH1266" s="51"/>
      <c r="AI1266" s="108"/>
      <c r="AJ1266" s="51"/>
      <c r="AK1266" s="130"/>
      <c r="AL1266" s="51"/>
      <c r="AM1266" s="59"/>
      <c r="AO1266" s="24"/>
      <c r="AU1266" s="51"/>
      <c r="AV1266" s="108"/>
      <c r="AW1266" s="51"/>
      <c r="AX1266" s="130"/>
      <c r="AY1266" s="51"/>
      <c r="AZ1266" s="59"/>
      <c r="BB1266" s="24"/>
      <c r="BH1266" s="51"/>
      <c r="BI1266" s="108"/>
      <c r="BJ1266" s="51"/>
      <c r="BK1266" s="130"/>
      <c r="BL1266" s="51"/>
      <c r="BM1266" s="59"/>
    </row>
    <row r="1267" spans="2:65" s="5" customFormat="1" x14ac:dyDescent="0.2">
      <c r="B1267" s="24"/>
      <c r="H1267" s="24"/>
      <c r="I1267" s="98"/>
      <c r="K1267" s="130"/>
      <c r="L1267" s="51"/>
      <c r="M1267" s="59"/>
      <c r="O1267" s="24"/>
      <c r="U1267" s="24"/>
      <c r="V1267" s="98"/>
      <c r="X1267" s="130"/>
      <c r="Y1267" s="51"/>
      <c r="Z1267" s="59"/>
      <c r="AB1267" s="24"/>
      <c r="AH1267" s="51"/>
      <c r="AI1267" s="108"/>
      <c r="AJ1267" s="51"/>
      <c r="AK1267" s="130"/>
      <c r="AL1267" s="51"/>
      <c r="AM1267" s="59"/>
      <c r="AO1267" s="24"/>
      <c r="AU1267" s="51"/>
      <c r="AV1267" s="108"/>
      <c r="AW1267" s="51"/>
      <c r="AX1267" s="130"/>
      <c r="AY1267" s="51"/>
      <c r="AZ1267" s="59"/>
      <c r="BB1267" s="24"/>
      <c r="BH1267" s="51"/>
      <c r="BI1267" s="108"/>
      <c r="BJ1267" s="51"/>
      <c r="BK1267" s="130"/>
      <c r="BL1267" s="51"/>
      <c r="BM1267" s="59"/>
    </row>
    <row r="1268" spans="2:65" s="5" customFormat="1" x14ac:dyDescent="0.2">
      <c r="B1268" s="24"/>
      <c r="H1268" s="24"/>
      <c r="I1268" s="98"/>
      <c r="K1268" s="130"/>
      <c r="L1268" s="51"/>
      <c r="M1268" s="59"/>
      <c r="O1268" s="24"/>
      <c r="U1268" s="24"/>
      <c r="V1268" s="98"/>
      <c r="X1268" s="130"/>
      <c r="Y1268" s="51"/>
      <c r="Z1268" s="59"/>
      <c r="AB1268" s="24"/>
      <c r="AH1268" s="51"/>
      <c r="AI1268" s="108"/>
      <c r="AJ1268" s="51"/>
      <c r="AK1268" s="130"/>
      <c r="AL1268" s="51"/>
      <c r="AM1268" s="59"/>
      <c r="AO1268" s="24"/>
      <c r="AU1268" s="51"/>
      <c r="AV1268" s="108"/>
      <c r="AW1268" s="51"/>
      <c r="AX1268" s="130"/>
      <c r="AY1268" s="51"/>
      <c r="AZ1268" s="59"/>
      <c r="BB1268" s="24"/>
      <c r="BH1268" s="51"/>
      <c r="BI1268" s="108"/>
      <c r="BJ1268" s="51"/>
      <c r="BK1268" s="130"/>
      <c r="BL1268" s="51"/>
      <c r="BM1268" s="59"/>
    </row>
    <row r="1269" spans="2:65" s="5" customFormat="1" x14ac:dyDescent="0.2">
      <c r="B1269" s="24"/>
      <c r="H1269" s="24"/>
      <c r="I1269" s="98"/>
      <c r="K1269" s="130"/>
      <c r="L1269" s="51"/>
      <c r="M1269" s="59"/>
      <c r="O1269" s="24"/>
      <c r="U1269" s="24"/>
      <c r="V1269" s="98"/>
      <c r="X1269" s="130"/>
      <c r="Y1269" s="51"/>
      <c r="Z1269" s="59"/>
      <c r="AB1269" s="24"/>
      <c r="AH1269" s="51"/>
      <c r="AI1269" s="108"/>
      <c r="AJ1269" s="51"/>
      <c r="AK1269" s="130"/>
      <c r="AL1269" s="51"/>
      <c r="AM1269" s="59"/>
      <c r="AO1269" s="24"/>
      <c r="AU1269" s="51"/>
      <c r="AV1269" s="108"/>
      <c r="AW1269" s="51"/>
      <c r="AX1269" s="130"/>
      <c r="AY1269" s="51"/>
      <c r="AZ1269" s="59"/>
      <c r="BB1269" s="24"/>
      <c r="BH1269" s="51"/>
      <c r="BI1269" s="108"/>
      <c r="BJ1269" s="51"/>
      <c r="BK1269" s="130"/>
      <c r="BL1269" s="51"/>
      <c r="BM1269" s="59"/>
    </row>
    <row r="1270" spans="2:65" s="5" customFormat="1" x14ac:dyDescent="0.2">
      <c r="B1270" s="24"/>
      <c r="H1270" s="24"/>
      <c r="I1270" s="98"/>
      <c r="K1270" s="130"/>
      <c r="L1270" s="51"/>
      <c r="M1270" s="59"/>
      <c r="O1270" s="24"/>
      <c r="U1270" s="24"/>
      <c r="V1270" s="98"/>
      <c r="X1270" s="130"/>
      <c r="Y1270" s="51"/>
      <c r="Z1270" s="59"/>
      <c r="AB1270" s="24"/>
      <c r="AH1270" s="51"/>
      <c r="AI1270" s="108"/>
      <c r="AJ1270" s="51"/>
      <c r="AK1270" s="130"/>
      <c r="AL1270" s="51"/>
      <c r="AM1270" s="59"/>
      <c r="AO1270" s="24"/>
      <c r="AU1270" s="51"/>
      <c r="AV1270" s="108"/>
      <c r="AW1270" s="51"/>
      <c r="AX1270" s="130"/>
      <c r="AY1270" s="51"/>
      <c r="AZ1270" s="59"/>
      <c r="BB1270" s="24"/>
      <c r="BH1270" s="51"/>
      <c r="BI1270" s="108"/>
      <c r="BJ1270" s="51"/>
      <c r="BK1270" s="130"/>
      <c r="BL1270" s="51"/>
      <c r="BM1270" s="59"/>
    </row>
    <row r="1271" spans="2:65" s="5" customFormat="1" x14ac:dyDescent="0.2">
      <c r="B1271" s="24"/>
      <c r="H1271" s="24"/>
      <c r="I1271" s="98"/>
      <c r="K1271" s="130"/>
      <c r="L1271" s="51"/>
      <c r="M1271" s="59"/>
      <c r="O1271" s="24"/>
      <c r="U1271" s="24"/>
      <c r="V1271" s="98"/>
      <c r="X1271" s="130"/>
      <c r="Y1271" s="51"/>
      <c r="Z1271" s="59"/>
      <c r="AB1271" s="24"/>
      <c r="AH1271" s="51"/>
      <c r="AI1271" s="108"/>
      <c r="AJ1271" s="51"/>
      <c r="AK1271" s="130"/>
      <c r="AL1271" s="51"/>
      <c r="AM1271" s="59"/>
      <c r="AO1271" s="24"/>
      <c r="AU1271" s="51"/>
      <c r="AV1271" s="108"/>
      <c r="AW1271" s="51"/>
      <c r="AX1271" s="130"/>
      <c r="AY1271" s="51"/>
      <c r="AZ1271" s="59"/>
      <c r="BB1271" s="24"/>
      <c r="BH1271" s="51"/>
      <c r="BI1271" s="108"/>
      <c r="BJ1271" s="51"/>
      <c r="BK1271" s="130"/>
      <c r="BL1271" s="51"/>
      <c r="BM1271" s="59"/>
    </row>
    <row r="1272" spans="2:65" s="5" customFormat="1" x14ac:dyDescent="0.2">
      <c r="B1272" s="24"/>
      <c r="H1272" s="24"/>
      <c r="I1272" s="98"/>
      <c r="K1272" s="130"/>
      <c r="L1272" s="51"/>
      <c r="M1272" s="59"/>
      <c r="O1272" s="24"/>
      <c r="U1272" s="24"/>
      <c r="V1272" s="98"/>
      <c r="X1272" s="130"/>
      <c r="Y1272" s="51"/>
      <c r="Z1272" s="59"/>
      <c r="AB1272" s="24"/>
      <c r="AH1272" s="51"/>
      <c r="AI1272" s="108"/>
      <c r="AJ1272" s="51"/>
      <c r="AK1272" s="130"/>
      <c r="AL1272" s="51"/>
      <c r="AM1272" s="59"/>
      <c r="AO1272" s="24"/>
      <c r="AU1272" s="51"/>
      <c r="AV1272" s="108"/>
      <c r="AW1272" s="51"/>
      <c r="AX1272" s="130"/>
      <c r="AY1272" s="51"/>
      <c r="AZ1272" s="59"/>
      <c r="BB1272" s="24"/>
      <c r="BH1272" s="51"/>
      <c r="BI1272" s="108"/>
      <c r="BJ1272" s="51"/>
      <c r="BK1272" s="130"/>
      <c r="BL1272" s="51"/>
      <c r="BM1272" s="59"/>
    </row>
    <row r="1273" spans="2:65" s="5" customFormat="1" x14ac:dyDescent="0.2">
      <c r="B1273" s="24"/>
      <c r="H1273" s="24"/>
      <c r="I1273" s="98"/>
      <c r="K1273" s="130"/>
      <c r="L1273" s="51"/>
      <c r="M1273" s="59"/>
      <c r="O1273" s="24"/>
      <c r="U1273" s="24"/>
      <c r="V1273" s="98"/>
      <c r="X1273" s="130"/>
      <c r="Y1273" s="51"/>
      <c r="Z1273" s="59"/>
      <c r="AB1273" s="24"/>
      <c r="AH1273" s="51"/>
      <c r="AI1273" s="108"/>
      <c r="AJ1273" s="51"/>
      <c r="AK1273" s="130"/>
      <c r="AL1273" s="51"/>
      <c r="AM1273" s="59"/>
      <c r="AO1273" s="24"/>
      <c r="AU1273" s="51"/>
      <c r="AV1273" s="108"/>
      <c r="AW1273" s="51"/>
      <c r="AX1273" s="130"/>
      <c r="AY1273" s="51"/>
      <c r="AZ1273" s="59"/>
      <c r="BB1273" s="24"/>
      <c r="BH1273" s="51"/>
      <c r="BI1273" s="108"/>
      <c r="BJ1273" s="51"/>
      <c r="BK1273" s="130"/>
      <c r="BL1273" s="51"/>
      <c r="BM1273" s="59"/>
    </row>
    <row r="1274" spans="2:65" s="5" customFormat="1" x14ac:dyDescent="0.2">
      <c r="B1274" s="24"/>
      <c r="H1274" s="24"/>
      <c r="I1274" s="98"/>
      <c r="K1274" s="130"/>
      <c r="L1274" s="51"/>
      <c r="M1274" s="59"/>
      <c r="O1274" s="24"/>
      <c r="U1274" s="24"/>
      <c r="V1274" s="98"/>
      <c r="X1274" s="130"/>
      <c r="Y1274" s="51"/>
      <c r="Z1274" s="59"/>
      <c r="AB1274" s="24"/>
      <c r="AH1274" s="51"/>
      <c r="AI1274" s="108"/>
      <c r="AJ1274" s="51"/>
      <c r="AK1274" s="130"/>
      <c r="AL1274" s="51"/>
      <c r="AM1274" s="59"/>
      <c r="AO1274" s="24"/>
      <c r="AU1274" s="51"/>
      <c r="AV1274" s="108"/>
      <c r="AW1274" s="51"/>
      <c r="AX1274" s="130"/>
      <c r="AY1274" s="51"/>
      <c r="AZ1274" s="59"/>
      <c r="BB1274" s="24"/>
      <c r="BH1274" s="51"/>
      <c r="BI1274" s="108"/>
      <c r="BJ1274" s="51"/>
      <c r="BK1274" s="130"/>
      <c r="BL1274" s="51"/>
      <c r="BM1274" s="59"/>
    </row>
    <row r="1275" spans="2:65" s="5" customFormat="1" x14ac:dyDescent="0.2">
      <c r="B1275" s="24"/>
      <c r="H1275" s="24"/>
      <c r="I1275" s="98"/>
      <c r="K1275" s="130"/>
      <c r="L1275" s="51"/>
      <c r="M1275" s="59"/>
      <c r="O1275" s="24"/>
      <c r="U1275" s="24"/>
      <c r="V1275" s="98"/>
      <c r="X1275" s="130"/>
      <c r="Y1275" s="51"/>
      <c r="Z1275" s="59"/>
      <c r="AB1275" s="24"/>
      <c r="AH1275" s="51"/>
      <c r="AI1275" s="108"/>
      <c r="AJ1275" s="51"/>
      <c r="AK1275" s="130"/>
      <c r="AL1275" s="51"/>
      <c r="AM1275" s="59"/>
      <c r="AO1275" s="24"/>
      <c r="AU1275" s="51"/>
      <c r="AV1275" s="108"/>
      <c r="AW1275" s="51"/>
      <c r="AX1275" s="130"/>
      <c r="AY1275" s="51"/>
      <c r="AZ1275" s="59"/>
      <c r="BB1275" s="24"/>
      <c r="BH1275" s="51"/>
      <c r="BI1275" s="108"/>
      <c r="BJ1275" s="51"/>
      <c r="BK1275" s="130"/>
      <c r="BL1275" s="51"/>
      <c r="BM1275" s="59"/>
    </row>
    <row r="1276" spans="2:65" s="5" customFormat="1" x14ac:dyDescent="0.2">
      <c r="B1276" s="24"/>
      <c r="H1276" s="24"/>
      <c r="I1276" s="98"/>
      <c r="K1276" s="130"/>
      <c r="L1276" s="51"/>
      <c r="M1276" s="59"/>
      <c r="O1276" s="24"/>
      <c r="U1276" s="24"/>
      <c r="V1276" s="98"/>
      <c r="X1276" s="130"/>
      <c r="Y1276" s="51"/>
      <c r="Z1276" s="59"/>
      <c r="AB1276" s="24"/>
      <c r="AH1276" s="51"/>
      <c r="AI1276" s="108"/>
      <c r="AJ1276" s="51"/>
      <c r="AK1276" s="130"/>
      <c r="AL1276" s="51"/>
      <c r="AM1276" s="59"/>
      <c r="AO1276" s="24"/>
      <c r="AU1276" s="51"/>
      <c r="AV1276" s="108"/>
      <c r="AW1276" s="51"/>
      <c r="AX1276" s="130"/>
      <c r="AY1276" s="51"/>
      <c r="AZ1276" s="59"/>
      <c r="BB1276" s="24"/>
      <c r="BH1276" s="51"/>
      <c r="BI1276" s="108"/>
      <c r="BJ1276" s="51"/>
      <c r="BK1276" s="130"/>
      <c r="BL1276" s="51"/>
      <c r="BM1276" s="59"/>
    </row>
    <row r="1277" spans="2:65" s="5" customFormat="1" x14ac:dyDescent="0.2">
      <c r="B1277" s="24"/>
      <c r="H1277" s="24"/>
      <c r="I1277" s="98"/>
      <c r="K1277" s="130"/>
      <c r="L1277" s="51"/>
      <c r="M1277" s="59"/>
      <c r="O1277" s="24"/>
      <c r="U1277" s="24"/>
      <c r="V1277" s="98"/>
      <c r="X1277" s="130"/>
      <c r="Y1277" s="51"/>
      <c r="Z1277" s="59"/>
      <c r="AB1277" s="24"/>
      <c r="AH1277" s="51"/>
      <c r="AI1277" s="108"/>
      <c r="AJ1277" s="51"/>
      <c r="AK1277" s="130"/>
      <c r="AL1277" s="51"/>
      <c r="AM1277" s="59"/>
      <c r="AO1277" s="24"/>
      <c r="AU1277" s="51"/>
      <c r="AV1277" s="108"/>
      <c r="AW1277" s="51"/>
      <c r="AX1277" s="130"/>
      <c r="AY1277" s="51"/>
      <c r="AZ1277" s="59"/>
      <c r="BB1277" s="24"/>
      <c r="BH1277" s="51"/>
      <c r="BI1277" s="108"/>
      <c r="BJ1277" s="51"/>
      <c r="BK1277" s="130"/>
      <c r="BL1277" s="51"/>
      <c r="BM1277" s="59"/>
    </row>
    <row r="1278" spans="2:65" s="5" customFormat="1" x14ac:dyDescent="0.2">
      <c r="B1278" s="24"/>
      <c r="H1278" s="24"/>
      <c r="I1278" s="98"/>
      <c r="K1278" s="130"/>
      <c r="L1278" s="51"/>
      <c r="M1278" s="59"/>
      <c r="O1278" s="24"/>
      <c r="U1278" s="24"/>
      <c r="V1278" s="98"/>
      <c r="X1278" s="130"/>
      <c r="Y1278" s="51"/>
      <c r="Z1278" s="59"/>
      <c r="AB1278" s="24"/>
      <c r="AH1278" s="51"/>
      <c r="AI1278" s="108"/>
      <c r="AJ1278" s="51"/>
      <c r="AK1278" s="130"/>
      <c r="AL1278" s="51"/>
      <c r="AM1278" s="59"/>
      <c r="AO1278" s="24"/>
      <c r="AU1278" s="51"/>
      <c r="AV1278" s="108"/>
      <c r="AW1278" s="51"/>
      <c r="AX1278" s="130"/>
      <c r="AY1278" s="51"/>
      <c r="AZ1278" s="59"/>
      <c r="BB1278" s="24"/>
      <c r="BH1278" s="51"/>
      <c r="BI1278" s="108"/>
      <c r="BJ1278" s="51"/>
      <c r="BK1278" s="130"/>
      <c r="BL1278" s="51"/>
      <c r="BM1278" s="59"/>
    </row>
    <row r="1279" spans="2:65" s="5" customFormat="1" x14ac:dyDescent="0.2">
      <c r="B1279" s="24"/>
      <c r="H1279" s="24"/>
      <c r="I1279" s="98"/>
      <c r="K1279" s="130"/>
      <c r="L1279" s="51"/>
      <c r="M1279" s="59"/>
      <c r="O1279" s="24"/>
      <c r="U1279" s="24"/>
      <c r="V1279" s="98"/>
      <c r="X1279" s="130"/>
      <c r="Y1279" s="51"/>
      <c r="Z1279" s="59"/>
      <c r="AB1279" s="24"/>
      <c r="AH1279" s="51"/>
      <c r="AI1279" s="108"/>
      <c r="AJ1279" s="51"/>
      <c r="AK1279" s="130"/>
      <c r="AL1279" s="51"/>
      <c r="AM1279" s="59"/>
      <c r="AO1279" s="24"/>
      <c r="AU1279" s="51"/>
      <c r="AV1279" s="108"/>
      <c r="AW1279" s="51"/>
      <c r="AX1279" s="130"/>
      <c r="AY1279" s="51"/>
      <c r="AZ1279" s="59"/>
      <c r="BB1279" s="24"/>
      <c r="BH1279" s="51"/>
      <c r="BI1279" s="108"/>
      <c r="BJ1279" s="51"/>
      <c r="BK1279" s="130"/>
      <c r="BL1279" s="51"/>
      <c r="BM1279" s="59"/>
    </row>
    <row r="1280" spans="2:65" s="5" customFormat="1" x14ac:dyDescent="0.2">
      <c r="B1280" s="24"/>
      <c r="H1280" s="24"/>
      <c r="I1280" s="98"/>
      <c r="K1280" s="130"/>
      <c r="L1280" s="51"/>
      <c r="M1280" s="59"/>
      <c r="O1280" s="24"/>
      <c r="U1280" s="24"/>
      <c r="V1280" s="98"/>
      <c r="X1280" s="130"/>
      <c r="Y1280" s="51"/>
      <c r="Z1280" s="59"/>
      <c r="AB1280" s="24"/>
      <c r="AH1280" s="51"/>
      <c r="AI1280" s="108"/>
      <c r="AJ1280" s="51"/>
      <c r="AK1280" s="130"/>
      <c r="AL1280" s="51"/>
      <c r="AM1280" s="59"/>
      <c r="AO1280" s="24"/>
      <c r="AU1280" s="51"/>
      <c r="AV1280" s="108"/>
      <c r="AW1280" s="51"/>
      <c r="AX1280" s="130"/>
      <c r="AY1280" s="51"/>
      <c r="AZ1280" s="59"/>
      <c r="BB1280" s="24"/>
      <c r="BH1280" s="51"/>
      <c r="BI1280" s="108"/>
      <c r="BJ1280" s="51"/>
      <c r="BK1280" s="130"/>
      <c r="BL1280" s="51"/>
      <c r="BM1280" s="59"/>
    </row>
    <row r="1281" spans="2:65" s="5" customFormat="1" x14ac:dyDescent="0.2">
      <c r="B1281" s="24"/>
      <c r="H1281" s="24"/>
      <c r="I1281" s="98"/>
      <c r="K1281" s="130"/>
      <c r="L1281" s="51"/>
      <c r="M1281" s="59"/>
      <c r="O1281" s="24"/>
      <c r="U1281" s="24"/>
      <c r="V1281" s="98"/>
      <c r="X1281" s="130"/>
      <c r="Y1281" s="51"/>
      <c r="Z1281" s="59"/>
      <c r="AB1281" s="24"/>
      <c r="AH1281" s="51"/>
      <c r="AI1281" s="108"/>
      <c r="AJ1281" s="51"/>
      <c r="AK1281" s="130"/>
      <c r="AL1281" s="51"/>
      <c r="AM1281" s="59"/>
      <c r="AO1281" s="24"/>
      <c r="AU1281" s="51"/>
      <c r="AV1281" s="108"/>
      <c r="AW1281" s="51"/>
      <c r="AX1281" s="130"/>
      <c r="AY1281" s="51"/>
      <c r="AZ1281" s="59"/>
      <c r="BB1281" s="24"/>
      <c r="BH1281" s="51"/>
      <c r="BI1281" s="108"/>
      <c r="BJ1281" s="51"/>
      <c r="BK1281" s="130"/>
      <c r="BL1281" s="51"/>
      <c r="BM1281" s="59"/>
    </row>
    <row r="1282" spans="2:65" s="5" customFormat="1" x14ac:dyDescent="0.2">
      <c r="B1282" s="24"/>
      <c r="H1282" s="24"/>
      <c r="I1282" s="98"/>
      <c r="K1282" s="130"/>
      <c r="L1282" s="51"/>
      <c r="M1282" s="59"/>
      <c r="O1282" s="24"/>
      <c r="U1282" s="24"/>
      <c r="V1282" s="98"/>
      <c r="X1282" s="130"/>
      <c r="Y1282" s="51"/>
      <c r="Z1282" s="59"/>
      <c r="AB1282" s="24"/>
      <c r="AH1282" s="51"/>
      <c r="AI1282" s="108"/>
      <c r="AJ1282" s="51"/>
      <c r="AK1282" s="130"/>
      <c r="AL1282" s="51"/>
      <c r="AM1282" s="59"/>
      <c r="AO1282" s="24"/>
      <c r="AU1282" s="51"/>
      <c r="AV1282" s="108"/>
      <c r="AW1282" s="51"/>
      <c r="AX1282" s="130"/>
      <c r="AY1282" s="51"/>
      <c r="AZ1282" s="59"/>
      <c r="BB1282" s="24"/>
      <c r="BH1282" s="51"/>
      <c r="BI1282" s="108"/>
      <c r="BJ1282" s="51"/>
      <c r="BK1282" s="130"/>
      <c r="BL1282" s="51"/>
      <c r="BM1282" s="59"/>
    </row>
    <row r="1283" spans="2:65" s="5" customFormat="1" x14ac:dyDescent="0.2">
      <c r="B1283" s="24"/>
      <c r="H1283" s="24"/>
      <c r="I1283" s="98"/>
      <c r="K1283" s="130"/>
      <c r="L1283" s="51"/>
      <c r="M1283" s="59"/>
      <c r="O1283" s="24"/>
      <c r="U1283" s="24"/>
      <c r="V1283" s="98"/>
      <c r="X1283" s="130"/>
      <c r="Y1283" s="51"/>
      <c r="Z1283" s="59"/>
      <c r="AB1283" s="24"/>
      <c r="AH1283" s="51"/>
      <c r="AI1283" s="108"/>
      <c r="AJ1283" s="51"/>
      <c r="AK1283" s="130"/>
      <c r="AL1283" s="51"/>
      <c r="AM1283" s="59"/>
      <c r="AO1283" s="24"/>
      <c r="AU1283" s="51"/>
      <c r="AV1283" s="108"/>
      <c r="AW1283" s="51"/>
      <c r="AX1283" s="130"/>
      <c r="AY1283" s="51"/>
      <c r="AZ1283" s="59"/>
      <c r="BB1283" s="24"/>
      <c r="BH1283" s="51"/>
      <c r="BI1283" s="108"/>
      <c r="BJ1283" s="51"/>
      <c r="BK1283" s="130"/>
      <c r="BL1283" s="51"/>
      <c r="BM1283" s="59"/>
    </row>
    <row r="1284" spans="2:65" s="5" customFormat="1" x14ac:dyDescent="0.2">
      <c r="B1284" s="24"/>
      <c r="H1284" s="24"/>
      <c r="I1284" s="98"/>
      <c r="K1284" s="130"/>
      <c r="L1284" s="51"/>
      <c r="M1284" s="59"/>
      <c r="O1284" s="24"/>
      <c r="U1284" s="24"/>
      <c r="V1284" s="98"/>
      <c r="X1284" s="130"/>
      <c r="Y1284" s="51"/>
      <c r="Z1284" s="59"/>
      <c r="AB1284" s="24"/>
      <c r="AH1284" s="51"/>
      <c r="AI1284" s="108"/>
      <c r="AJ1284" s="51"/>
      <c r="AK1284" s="130"/>
      <c r="AL1284" s="51"/>
      <c r="AM1284" s="59"/>
      <c r="AO1284" s="24"/>
      <c r="AU1284" s="51"/>
      <c r="AV1284" s="108"/>
      <c r="AW1284" s="51"/>
      <c r="AX1284" s="130"/>
      <c r="AY1284" s="51"/>
      <c r="AZ1284" s="59"/>
      <c r="BB1284" s="24"/>
      <c r="BH1284" s="51"/>
      <c r="BI1284" s="108"/>
      <c r="BJ1284" s="51"/>
      <c r="BK1284" s="130"/>
      <c r="BL1284" s="51"/>
      <c r="BM1284" s="59"/>
    </row>
    <row r="1285" spans="2:65" s="5" customFormat="1" x14ac:dyDescent="0.2">
      <c r="B1285" s="24"/>
      <c r="H1285" s="24"/>
      <c r="I1285" s="98"/>
      <c r="K1285" s="130"/>
      <c r="L1285" s="51"/>
      <c r="M1285" s="59"/>
      <c r="O1285" s="24"/>
      <c r="U1285" s="24"/>
      <c r="V1285" s="98"/>
      <c r="X1285" s="130"/>
      <c r="Y1285" s="51"/>
      <c r="Z1285" s="59"/>
      <c r="AB1285" s="24"/>
      <c r="AH1285" s="51"/>
      <c r="AI1285" s="108"/>
      <c r="AJ1285" s="51"/>
      <c r="AK1285" s="130"/>
      <c r="AL1285" s="51"/>
      <c r="AM1285" s="59"/>
      <c r="AO1285" s="24"/>
      <c r="AU1285" s="51"/>
      <c r="AV1285" s="108"/>
      <c r="AW1285" s="51"/>
      <c r="AX1285" s="130"/>
      <c r="AY1285" s="51"/>
      <c r="AZ1285" s="59"/>
      <c r="BB1285" s="24"/>
      <c r="BH1285" s="51"/>
      <c r="BI1285" s="108"/>
      <c r="BJ1285" s="51"/>
      <c r="BK1285" s="130"/>
      <c r="BL1285" s="51"/>
      <c r="BM1285" s="59"/>
    </row>
    <row r="1286" spans="2:65" s="5" customFormat="1" x14ac:dyDescent="0.2">
      <c r="B1286" s="24"/>
      <c r="H1286" s="24"/>
      <c r="I1286" s="98"/>
      <c r="K1286" s="130"/>
      <c r="L1286" s="51"/>
      <c r="M1286" s="59"/>
      <c r="O1286" s="24"/>
      <c r="U1286" s="24"/>
      <c r="V1286" s="98"/>
      <c r="X1286" s="130"/>
      <c r="Y1286" s="51"/>
      <c r="Z1286" s="59"/>
      <c r="AB1286" s="24"/>
      <c r="AH1286" s="51"/>
      <c r="AI1286" s="108"/>
      <c r="AJ1286" s="51"/>
      <c r="AK1286" s="130"/>
      <c r="AL1286" s="51"/>
      <c r="AM1286" s="59"/>
      <c r="AO1286" s="24"/>
      <c r="AU1286" s="51"/>
      <c r="AV1286" s="108"/>
      <c r="AW1286" s="51"/>
      <c r="AX1286" s="130"/>
      <c r="AY1286" s="51"/>
      <c r="AZ1286" s="59"/>
      <c r="BB1286" s="24"/>
      <c r="BH1286" s="51"/>
      <c r="BI1286" s="108"/>
      <c r="BJ1286" s="51"/>
      <c r="BK1286" s="130"/>
      <c r="BL1286" s="51"/>
      <c r="BM1286" s="59"/>
    </row>
    <row r="1287" spans="2:65" s="5" customFormat="1" x14ac:dyDescent="0.2">
      <c r="B1287" s="24"/>
      <c r="H1287" s="24"/>
      <c r="I1287" s="98"/>
      <c r="K1287" s="130"/>
      <c r="L1287" s="51"/>
      <c r="M1287" s="59"/>
      <c r="O1287" s="24"/>
      <c r="U1287" s="24"/>
      <c r="V1287" s="98"/>
      <c r="X1287" s="130"/>
      <c r="Y1287" s="51"/>
      <c r="Z1287" s="59"/>
      <c r="AB1287" s="24"/>
      <c r="AH1287" s="51"/>
      <c r="AI1287" s="108"/>
      <c r="AJ1287" s="51"/>
      <c r="AK1287" s="130"/>
      <c r="AL1287" s="51"/>
      <c r="AM1287" s="59"/>
      <c r="AO1287" s="24"/>
      <c r="AU1287" s="51"/>
      <c r="AV1287" s="108"/>
      <c r="AW1287" s="51"/>
      <c r="AX1287" s="130"/>
      <c r="AY1287" s="51"/>
      <c r="AZ1287" s="59"/>
      <c r="BB1287" s="24"/>
      <c r="BH1287" s="51"/>
      <c r="BI1287" s="108"/>
      <c r="BJ1287" s="51"/>
      <c r="BK1287" s="130"/>
      <c r="BL1287" s="51"/>
      <c r="BM1287" s="59"/>
    </row>
    <row r="1288" spans="2:65" s="5" customFormat="1" x14ac:dyDescent="0.2">
      <c r="B1288" s="24"/>
      <c r="H1288" s="24"/>
      <c r="I1288" s="98"/>
      <c r="K1288" s="130"/>
      <c r="L1288" s="51"/>
      <c r="M1288" s="59"/>
      <c r="O1288" s="24"/>
      <c r="U1288" s="24"/>
      <c r="V1288" s="98"/>
      <c r="X1288" s="130"/>
      <c r="Y1288" s="51"/>
      <c r="Z1288" s="59"/>
      <c r="AB1288" s="24"/>
      <c r="AH1288" s="51"/>
      <c r="AI1288" s="108"/>
      <c r="AJ1288" s="51"/>
      <c r="AK1288" s="130"/>
      <c r="AL1288" s="51"/>
      <c r="AM1288" s="59"/>
      <c r="AO1288" s="24"/>
      <c r="AU1288" s="51"/>
      <c r="AV1288" s="108"/>
      <c r="AW1288" s="51"/>
      <c r="AX1288" s="130"/>
      <c r="AY1288" s="51"/>
      <c r="AZ1288" s="59"/>
      <c r="BB1288" s="24"/>
      <c r="BH1288" s="51"/>
      <c r="BI1288" s="108"/>
      <c r="BJ1288" s="51"/>
      <c r="BK1288" s="130"/>
      <c r="BL1288" s="51"/>
      <c r="BM1288" s="59"/>
    </row>
    <row r="1289" spans="2:65" s="5" customFormat="1" x14ac:dyDescent="0.2">
      <c r="B1289" s="24"/>
      <c r="H1289" s="24"/>
      <c r="I1289" s="98"/>
      <c r="K1289" s="130"/>
      <c r="L1289" s="51"/>
      <c r="M1289" s="59"/>
      <c r="O1289" s="24"/>
      <c r="U1289" s="24"/>
      <c r="V1289" s="98"/>
      <c r="X1289" s="130"/>
      <c r="Y1289" s="51"/>
      <c r="Z1289" s="59"/>
      <c r="AB1289" s="24"/>
      <c r="AH1289" s="51"/>
      <c r="AI1289" s="108"/>
      <c r="AJ1289" s="51"/>
      <c r="AK1289" s="130"/>
      <c r="AL1289" s="51"/>
      <c r="AM1289" s="59"/>
      <c r="AO1289" s="24"/>
      <c r="AU1289" s="51"/>
      <c r="AV1289" s="108"/>
      <c r="AW1289" s="51"/>
      <c r="AX1289" s="130"/>
      <c r="AY1289" s="51"/>
      <c r="AZ1289" s="59"/>
      <c r="BB1289" s="24"/>
      <c r="BH1289" s="51"/>
      <c r="BI1289" s="108"/>
      <c r="BJ1289" s="51"/>
      <c r="BK1289" s="130"/>
      <c r="BL1289" s="51"/>
      <c r="BM1289" s="59"/>
    </row>
    <row r="1290" spans="2:65" s="5" customFormat="1" x14ac:dyDescent="0.2">
      <c r="B1290" s="24"/>
      <c r="H1290" s="24"/>
      <c r="I1290" s="98"/>
      <c r="K1290" s="130"/>
      <c r="L1290" s="51"/>
      <c r="M1290" s="59"/>
      <c r="O1290" s="24"/>
      <c r="U1290" s="24"/>
      <c r="V1290" s="98"/>
      <c r="X1290" s="130"/>
      <c r="Y1290" s="51"/>
      <c r="Z1290" s="59"/>
      <c r="AB1290" s="24"/>
      <c r="AH1290" s="51"/>
      <c r="AI1290" s="108"/>
      <c r="AJ1290" s="51"/>
      <c r="AK1290" s="130"/>
      <c r="AL1290" s="51"/>
      <c r="AM1290" s="59"/>
      <c r="AO1290" s="24"/>
      <c r="AU1290" s="51"/>
      <c r="AV1290" s="108"/>
      <c r="AW1290" s="51"/>
      <c r="AX1290" s="130"/>
      <c r="AY1290" s="51"/>
      <c r="AZ1290" s="59"/>
      <c r="BB1290" s="24"/>
      <c r="BH1290" s="51"/>
      <c r="BI1290" s="108"/>
      <c r="BJ1290" s="51"/>
      <c r="BK1290" s="130"/>
      <c r="BL1290" s="51"/>
      <c r="BM1290" s="59"/>
    </row>
    <row r="1291" spans="2:65" s="5" customFormat="1" x14ac:dyDescent="0.2">
      <c r="B1291" s="24"/>
      <c r="H1291" s="24"/>
      <c r="I1291" s="98"/>
      <c r="K1291" s="130"/>
      <c r="L1291" s="51"/>
      <c r="M1291" s="59"/>
      <c r="O1291" s="24"/>
      <c r="U1291" s="24"/>
      <c r="V1291" s="98"/>
      <c r="X1291" s="130"/>
      <c r="Y1291" s="51"/>
      <c r="Z1291" s="59"/>
      <c r="AB1291" s="24"/>
      <c r="AH1291" s="51"/>
      <c r="AI1291" s="108"/>
      <c r="AJ1291" s="51"/>
      <c r="AK1291" s="130"/>
      <c r="AL1291" s="51"/>
      <c r="AM1291" s="59"/>
      <c r="AO1291" s="24"/>
      <c r="AU1291" s="51"/>
      <c r="AV1291" s="108"/>
      <c r="AW1291" s="51"/>
      <c r="AX1291" s="130"/>
      <c r="AY1291" s="51"/>
      <c r="AZ1291" s="59"/>
      <c r="BB1291" s="24"/>
      <c r="BH1291" s="51"/>
      <c r="BI1291" s="108"/>
      <c r="BJ1291" s="51"/>
      <c r="BK1291" s="130"/>
      <c r="BL1291" s="51"/>
      <c r="BM1291" s="59"/>
    </row>
    <row r="1292" spans="2:65" s="5" customFormat="1" x14ac:dyDescent="0.2">
      <c r="B1292" s="24"/>
      <c r="H1292" s="24"/>
      <c r="I1292" s="98"/>
      <c r="K1292" s="130"/>
      <c r="L1292" s="51"/>
      <c r="M1292" s="59"/>
      <c r="O1292" s="24"/>
      <c r="U1292" s="24"/>
      <c r="V1292" s="98"/>
      <c r="X1292" s="130"/>
      <c r="Y1292" s="51"/>
      <c r="Z1292" s="59"/>
      <c r="AB1292" s="24"/>
      <c r="AH1292" s="51"/>
      <c r="AI1292" s="108"/>
      <c r="AJ1292" s="51"/>
      <c r="AK1292" s="130"/>
      <c r="AL1292" s="51"/>
      <c r="AM1292" s="59"/>
      <c r="AO1292" s="24"/>
      <c r="AU1292" s="51"/>
      <c r="AV1292" s="108"/>
      <c r="AW1292" s="51"/>
      <c r="AX1292" s="130"/>
      <c r="AY1292" s="51"/>
      <c r="AZ1292" s="59"/>
      <c r="BB1292" s="24"/>
      <c r="BH1292" s="51"/>
      <c r="BI1292" s="108"/>
      <c r="BJ1292" s="51"/>
      <c r="BK1292" s="130"/>
      <c r="BL1292" s="51"/>
      <c r="BM1292" s="59"/>
    </row>
    <row r="1293" spans="2:65" s="5" customFormat="1" x14ac:dyDescent="0.2">
      <c r="B1293" s="24"/>
      <c r="H1293" s="24"/>
      <c r="I1293" s="98"/>
      <c r="K1293" s="130"/>
      <c r="L1293" s="51"/>
      <c r="M1293" s="59"/>
      <c r="O1293" s="24"/>
      <c r="U1293" s="24"/>
      <c r="V1293" s="98"/>
      <c r="X1293" s="130"/>
      <c r="Y1293" s="51"/>
      <c r="Z1293" s="59"/>
      <c r="AB1293" s="24"/>
      <c r="AH1293" s="51"/>
      <c r="AI1293" s="108"/>
      <c r="AJ1293" s="51"/>
      <c r="AK1293" s="130"/>
      <c r="AL1293" s="51"/>
      <c r="AM1293" s="59"/>
      <c r="AO1293" s="24"/>
      <c r="AU1293" s="51"/>
      <c r="AV1293" s="108"/>
      <c r="AW1293" s="51"/>
      <c r="AX1293" s="130"/>
      <c r="AY1293" s="51"/>
      <c r="AZ1293" s="59"/>
      <c r="BB1293" s="24"/>
      <c r="BH1293" s="51"/>
      <c r="BI1293" s="108"/>
      <c r="BJ1293" s="51"/>
      <c r="BK1293" s="130"/>
      <c r="BL1293" s="51"/>
      <c r="BM1293" s="59"/>
    </row>
    <row r="1294" spans="2:65" s="5" customFormat="1" x14ac:dyDescent="0.2">
      <c r="B1294" s="24"/>
      <c r="H1294" s="24"/>
      <c r="I1294" s="98"/>
      <c r="K1294" s="130"/>
      <c r="L1294" s="51"/>
      <c r="M1294" s="59"/>
      <c r="O1294" s="24"/>
      <c r="U1294" s="24"/>
      <c r="V1294" s="98"/>
      <c r="X1294" s="130"/>
      <c r="Y1294" s="51"/>
      <c r="Z1294" s="59"/>
      <c r="AB1294" s="24"/>
      <c r="AH1294" s="51"/>
      <c r="AI1294" s="108"/>
      <c r="AJ1294" s="51"/>
      <c r="AK1294" s="130"/>
      <c r="AL1294" s="51"/>
      <c r="AM1294" s="59"/>
      <c r="AO1294" s="24"/>
      <c r="AU1294" s="51"/>
      <c r="AV1294" s="108"/>
      <c r="AW1294" s="51"/>
      <c r="AX1294" s="130"/>
      <c r="AY1294" s="51"/>
      <c r="AZ1294" s="59"/>
      <c r="BB1294" s="24"/>
      <c r="BH1294" s="51"/>
      <c r="BI1294" s="108"/>
      <c r="BJ1294" s="51"/>
      <c r="BK1294" s="130"/>
      <c r="BL1294" s="51"/>
      <c r="BM1294" s="59"/>
    </row>
    <row r="1295" spans="2:65" s="5" customFormat="1" x14ac:dyDescent="0.2">
      <c r="B1295" s="24"/>
      <c r="H1295" s="24"/>
      <c r="I1295" s="98"/>
      <c r="K1295" s="130"/>
      <c r="L1295" s="51"/>
      <c r="M1295" s="59"/>
      <c r="O1295" s="24"/>
      <c r="U1295" s="24"/>
      <c r="V1295" s="98"/>
      <c r="X1295" s="130"/>
      <c r="Y1295" s="51"/>
      <c r="Z1295" s="59"/>
      <c r="AB1295" s="24"/>
      <c r="AH1295" s="51"/>
      <c r="AI1295" s="108"/>
      <c r="AJ1295" s="51"/>
      <c r="AK1295" s="130"/>
      <c r="AL1295" s="51"/>
      <c r="AM1295" s="59"/>
      <c r="AO1295" s="24"/>
      <c r="AU1295" s="51"/>
      <c r="AV1295" s="108"/>
      <c r="AW1295" s="51"/>
      <c r="AX1295" s="130"/>
      <c r="AY1295" s="51"/>
      <c r="AZ1295" s="59"/>
      <c r="BB1295" s="24"/>
      <c r="BH1295" s="51"/>
      <c r="BI1295" s="108"/>
      <c r="BJ1295" s="51"/>
      <c r="BK1295" s="130"/>
      <c r="BL1295" s="51"/>
      <c r="BM1295" s="59"/>
    </row>
    <row r="1296" spans="2:65" s="5" customFormat="1" x14ac:dyDescent="0.2">
      <c r="B1296" s="24"/>
      <c r="H1296" s="24"/>
      <c r="I1296" s="98"/>
      <c r="K1296" s="130"/>
      <c r="L1296" s="51"/>
      <c r="M1296" s="59"/>
      <c r="O1296" s="24"/>
      <c r="U1296" s="24"/>
      <c r="V1296" s="98"/>
      <c r="X1296" s="130"/>
      <c r="Y1296" s="51"/>
      <c r="Z1296" s="59"/>
      <c r="AB1296" s="24"/>
      <c r="AH1296" s="51"/>
      <c r="AI1296" s="108"/>
      <c r="AJ1296" s="51"/>
      <c r="AK1296" s="130"/>
      <c r="AL1296" s="51"/>
      <c r="AM1296" s="59"/>
      <c r="AO1296" s="24"/>
      <c r="AU1296" s="51"/>
      <c r="AV1296" s="108"/>
      <c r="AW1296" s="51"/>
      <c r="AX1296" s="130"/>
      <c r="AY1296" s="51"/>
      <c r="AZ1296" s="59"/>
      <c r="BB1296" s="24"/>
      <c r="BH1296" s="51"/>
      <c r="BI1296" s="108"/>
      <c r="BJ1296" s="51"/>
      <c r="BK1296" s="130"/>
      <c r="BL1296" s="51"/>
      <c r="BM1296" s="59"/>
    </row>
    <row r="1297" spans="2:65" s="5" customFormat="1" x14ac:dyDescent="0.2">
      <c r="B1297" s="24"/>
      <c r="H1297" s="24"/>
      <c r="I1297" s="98"/>
      <c r="K1297" s="130"/>
      <c r="L1297" s="51"/>
      <c r="M1297" s="59"/>
      <c r="O1297" s="24"/>
      <c r="U1297" s="24"/>
      <c r="V1297" s="98"/>
      <c r="X1297" s="130"/>
      <c r="Y1297" s="51"/>
      <c r="Z1297" s="59"/>
      <c r="AB1297" s="24"/>
      <c r="AH1297" s="51"/>
      <c r="AI1297" s="108"/>
      <c r="AJ1297" s="51"/>
      <c r="AK1297" s="130"/>
      <c r="AL1297" s="51"/>
      <c r="AM1297" s="59"/>
      <c r="AO1297" s="24"/>
      <c r="AU1297" s="51"/>
      <c r="AV1297" s="108"/>
      <c r="AW1297" s="51"/>
      <c r="AX1297" s="130"/>
      <c r="AY1297" s="51"/>
      <c r="AZ1297" s="59"/>
      <c r="BB1297" s="24"/>
      <c r="BH1297" s="51"/>
      <c r="BI1297" s="108"/>
      <c r="BJ1297" s="51"/>
      <c r="BK1297" s="130"/>
      <c r="BL1297" s="51"/>
      <c r="BM1297" s="59"/>
    </row>
    <row r="1298" spans="2:65" s="5" customFormat="1" x14ac:dyDescent="0.2">
      <c r="B1298" s="24"/>
      <c r="H1298" s="24"/>
      <c r="I1298" s="98"/>
      <c r="K1298" s="130"/>
      <c r="L1298" s="51"/>
      <c r="M1298" s="59"/>
      <c r="O1298" s="24"/>
      <c r="U1298" s="24"/>
      <c r="V1298" s="98"/>
      <c r="X1298" s="130"/>
      <c r="Y1298" s="51"/>
      <c r="Z1298" s="59"/>
      <c r="AB1298" s="24"/>
      <c r="AH1298" s="51"/>
      <c r="AI1298" s="108"/>
      <c r="AJ1298" s="51"/>
      <c r="AK1298" s="130"/>
      <c r="AL1298" s="51"/>
      <c r="AM1298" s="59"/>
      <c r="AO1298" s="24"/>
      <c r="AU1298" s="51"/>
      <c r="AV1298" s="108"/>
      <c r="AW1298" s="51"/>
      <c r="AX1298" s="130"/>
      <c r="AY1298" s="51"/>
      <c r="AZ1298" s="59"/>
      <c r="BB1298" s="24"/>
      <c r="BH1298" s="51"/>
      <c r="BI1298" s="108"/>
      <c r="BJ1298" s="51"/>
      <c r="BK1298" s="130"/>
      <c r="BL1298" s="51"/>
      <c r="BM1298" s="59"/>
    </row>
    <row r="1299" spans="2:65" s="5" customFormat="1" x14ac:dyDescent="0.2">
      <c r="B1299" s="24"/>
      <c r="H1299" s="24"/>
      <c r="I1299" s="98"/>
      <c r="K1299" s="130"/>
      <c r="L1299" s="51"/>
      <c r="M1299" s="59"/>
      <c r="O1299" s="24"/>
      <c r="U1299" s="24"/>
      <c r="V1299" s="98"/>
      <c r="X1299" s="130"/>
      <c r="Y1299" s="51"/>
      <c r="Z1299" s="59"/>
      <c r="AB1299" s="24"/>
      <c r="AH1299" s="51"/>
      <c r="AI1299" s="108"/>
      <c r="AJ1299" s="51"/>
      <c r="AK1299" s="130"/>
      <c r="AL1299" s="51"/>
      <c r="AM1299" s="59"/>
      <c r="AO1299" s="24"/>
      <c r="AU1299" s="51"/>
      <c r="AV1299" s="108"/>
      <c r="AW1299" s="51"/>
      <c r="AX1299" s="130"/>
      <c r="AY1299" s="51"/>
      <c r="AZ1299" s="59"/>
      <c r="BB1299" s="24"/>
      <c r="BH1299" s="51"/>
      <c r="BI1299" s="108"/>
      <c r="BJ1299" s="51"/>
      <c r="BK1299" s="130"/>
      <c r="BL1299" s="51"/>
      <c r="BM1299" s="59"/>
    </row>
    <row r="1300" spans="2:65" s="5" customFormat="1" x14ac:dyDescent="0.2">
      <c r="B1300" s="24"/>
      <c r="H1300" s="24"/>
      <c r="I1300" s="98"/>
      <c r="K1300" s="130"/>
      <c r="L1300" s="51"/>
      <c r="M1300" s="59"/>
      <c r="O1300" s="24"/>
      <c r="U1300" s="24"/>
      <c r="V1300" s="98"/>
      <c r="X1300" s="130"/>
      <c r="Y1300" s="51"/>
      <c r="Z1300" s="59"/>
      <c r="AB1300" s="24"/>
      <c r="AH1300" s="51"/>
      <c r="AI1300" s="108"/>
      <c r="AJ1300" s="51"/>
      <c r="AK1300" s="130"/>
      <c r="AL1300" s="51"/>
      <c r="AM1300" s="59"/>
      <c r="AO1300" s="24"/>
      <c r="AU1300" s="51"/>
      <c r="AV1300" s="108"/>
      <c r="AW1300" s="51"/>
      <c r="AX1300" s="130"/>
      <c r="AY1300" s="51"/>
      <c r="AZ1300" s="59"/>
      <c r="BB1300" s="24"/>
      <c r="BH1300" s="51"/>
      <c r="BI1300" s="108"/>
      <c r="BJ1300" s="51"/>
      <c r="BK1300" s="130"/>
      <c r="BL1300" s="51"/>
      <c r="BM1300" s="59"/>
    </row>
    <row r="1301" spans="2:65" s="5" customFormat="1" x14ac:dyDescent="0.2">
      <c r="B1301" s="24"/>
      <c r="H1301" s="24"/>
      <c r="I1301" s="98"/>
      <c r="K1301" s="130"/>
      <c r="L1301" s="51"/>
      <c r="M1301" s="59"/>
      <c r="O1301" s="24"/>
      <c r="U1301" s="24"/>
      <c r="V1301" s="98"/>
      <c r="X1301" s="130"/>
      <c r="Y1301" s="51"/>
      <c r="Z1301" s="59"/>
      <c r="AB1301" s="24"/>
      <c r="AH1301" s="51"/>
      <c r="AI1301" s="108"/>
      <c r="AJ1301" s="51"/>
      <c r="AK1301" s="130"/>
      <c r="AL1301" s="51"/>
      <c r="AM1301" s="59"/>
      <c r="AO1301" s="24"/>
      <c r="AU1301" s="51"/>
      <c r="AV1301" s="108"/>
      <c r="AW1301" s="51"/>
      <c r="AX1301" s="130"/>
      <c r="AY1301" s="51"/>
      <c r="AZ1301" s="59"/>
      <c r="BB1301" s="24"/>
      <c r="BH1301" s="51"/>
      <c r="BI1301" s="108"/>
      <c r="BJ1301" s="51"/>
      <c r="BK1301" s="130"/>
      <c r="BL1301" s="51"/>
      <c r="BM1301" s="59"/>
    </row>
    <row r="1302" spans="2:65" s="5" customFormat="1" x14ac:dyDescent="0.2">
      <c r="B1302" s="24"/>
      <c r="H1302" s="24"/>
      <c r="I1302" s="98"/>
      <c r="K1302" s="130"/>
      <c r="L1302" s="51"/>
      <c r="M1302" s="59"/>
      <c r="O1302" s="24"/>
      <c r="U1302" s="24"/>
      <c r="V1302" s="98"/>
      <c r="X1302" s="130"/>
      <c r="Y1302" s="51"/>
      <c r="Z1302" s="59"/>
      <c r="AB1302" s="24"/>
      <c r="AH1302" s="51"/>
      <c r="AI1302" s="108"/>
      <c r="AJ1302" s="51"/>
      <c r="AK1302" s="130"/>
      <c r="AL1302" s="51"/>
      <c r="AM1302" s="59"/>
      <c r="AO1302" s="24"/>
      <c r="AU1302" s="51"/>
      <c r="AV1302" s="108"/>
      <c r="AW1302" s="51"/>
      <c r="AX1302" s="130"/>
      <c r="AY1302" s="51"/>
      <c r="AZ1302" s="59"/>
      <c r="BB1302" s="24"/>
      <c r="BH1302" s="51"/>
      <c r="BI1302" s="108"/>
      <c r="BJ1302" s="51"/>
      <c r="BK1302" s="130"/>
      <c r="BL1302" s="51"/>
      <c r="BM1302" s="59"/>
    </row>
    <row r="1303" spans="2:65" s="5" customFormat="1" x14ac:dyDescent="0.2">
      <c r="B1303" s="24"/>
      <c r="H1303" s="24"/>
      <c r="I1303" s="98"/>
      <c r="K1303" s="130"/>
      <c r="L1303" s="51"/>
      <c r="M1303" s="59"/>
      <c r="O1303" s="24"/>
      <c r="U1303" s="24"/>
      <c r="V1303" s="98"/>
      <c r="X1303" s="130"/>
      <c r="Y1303" s="51"/>
      <c r="Z1303" s="59"/>
      <c r="AB1303" s="24"/>
      <c r="AH1303" s="51"/>
      <c r="AI1303" s="108"/>
      <c r="AJ1303" s="51"/>
      <c r="AK1303" s="130"/>
      <c r="AL1303" s="51"/>
      <c r="AM1303" s="59"/>
      <c r="AO1303" s="24"/>
      <c r="AU1303" s="51"/>
      <c r="AV1303" s="108"/>
      <c r="AW1303" s="51"/>
      <c r="AX1303" s="130"/>
      <c r="AY1303" s="51"/>
      <c r="AZ1303" s="59"/>
      <c r="BB1303" s="24"/>
      <c r="BH1303" s="51"/>
      <c r="BI1303" s="108"/>
      <c r="BJ1303" s="51"/>
      <c r="BK1303" s="130"/>
      <c r="BL1303" s="51"/>
      <c r="BM1303" s="59"/>
    </row>
    <row r="1304" spans="2:65" s="5" customFormat="1" x14ac:dyDescent="0.2">
      <c r="B1304" s="24"/>
      <c r="H1304" s="24"/>
      <c r="I1304" s="98"/>
      <c r="K1304" s="130"/>
      <c r="L1304" s="51"/>
      <c r="M1304" s="59"/>
      <c r="O1304" s="24"/>
      <c r="U1304" s="24"/>
      <c r="V1304" s="98"/>
      <c r="X1304" s="130"/>
      <c r="Y1304" s="51"/>
      <c r="Z1304" s="59"/>
      <c r="AB1304" s="24"/>
      <c r="AH1304" s="51"/>
      <c r="AI1304" s="108"/>
      <c r="AJ1304" s="51"/>
      <c r="AK1304" s="130"/>
      <c r="AL1304" s="51"/>
      <c r="AM1304" s="59"/>
      <c r="AO1304" s="24"/>
      <c r="AU1304" s="51"/>
      <c r="AV1304" s="108"/>
      <c r="AW1304" s="51"/>
      <c r="AX1304" s="130"/>
      <c r="AY1304" s="51"/>
      <c r="AZ1304" s="59"/>
      <c r="BB1304" s="24"/>
      <c r="BH1304" s="51"/>
      <c r="BI1304" s="108"/>
      <c r="BJ1304" s="51"/>
      <c r="BK1304" s="130"/>
      <c r="BL1304" s="51"/>
      <c r="BM1304" s="59"/>
    </row>
    <row r="1305" spans="2:65" s="5" customFormat="1" x14ac:dyDescent="0.2">
      <c r="B1305" s="24"/>
      <c r="H1305" s="24"/>
      <c r="I1305" s="98"/>
      <c r="K1305" s="130"/>
      <c r="L1305" s="51"/>
      <c r="M1305" s="59"/>
      <c r="O1305" s="24"/>
      <c r="U1305" s="24"/>
      <c r="V1305" s="98"/>
      <c r="X1305" s="130"/>
      <c r="Y1305" s="51"/>
      <c r="Z1305" s="59"/>
      <c r="AB1305" s="24"/>
      <c r="AH1305" s="51"/>
      <c r="AI1305" s="108"/>
      <c r="AJ1305" s="51"/>
      <c r="AK1305" s="130"/>
      <c r="AL1305" s="51"/>
      <c r="AM1305" s="59"/>
      <c r="AO1305" s="24"/>
      <c r="AU1305" s="51"/>
      <c r="AV1305" s="108"/>
      <c r="AW1305" s="51"/>
      <c r="AX1305" s="130"/>
      <c r="AY1305" s="51"/>
      <c r="AZ1305" s="59"/>
      <c r="BB1305" s="24"/>
      <c r="BH1305" s="51"/>
      <c r="BI1305" s="108"/>
      <c r="BJ1305" s="51"/>
      <c r="BK1305" s="130"/>
      <c r="BL1305" s="51"/>
      <c r="BM1305" s="59"/>
    </row>
    <row r="1306" spans="2:65" s="5" customFormat="1" x14ac:dyDescent="0.2">
      <c r="B1306" s="24"/>
      <c r="H1306" s="24"/>
      <c r="I1306" s="98"/>
      <c r="K1306" s="130"/>
      <c r="L1306" s="51"/>
      <c r="M1306" s="59"/>
      <c r="O1306" s="24"/>
      <c r="U1306" s="24"/>
      <c r="V1306" s="98"/>
      <c r="X1306" s="130"/>
      <c r="Y1306" s="51"/>
      <c r="Z1306" s="59"/>
      <c r="AB1306" s="24"/>
      <c r="AH1306" s="51"/>
      <c r="AI1306" s="108"/>
      <c r="AJ1306" s="51"/>
      <c r="AK1306" s="130"/>
      <c r="AL1306" s="51"/>
      <c r="AM1306" s="59"/>
      <c r="AO1306" s="24"/>
      <c r="AU1306" s="51"/>
      <c r="AV1306" s="108"/>
      <c r="AW1306" s="51"/>
      <c r="AX1306" s="130"/>
      <c r="AY1306" s="51"/>
      <c r="AZ1306" s="59"/>
      <c r="BB1306" s="24"/>
      <c r="BH1306" s="51"/>
      <c r="BI1306" s="108"/>
      <c r="BJ1306" s="51"/>
      <c r="BK1306" s="130"/>
      <c r="BL1306" s="51"/>
      <c r="BM1306" s="59"/>
    </row>
    <row r="1307" spans="2:65" s="5" customFormat="1" x14ac:dyDescent="0.2">
      <c r="B1307" s="24"/>
      <c r="H1307" s="24"/>
      <c r="I1307" s="98"/>
      <c r="K1307" s="130"/>
      <c r="L1307" s="51"/>
      <c r="M1307" s="59"/>
      <c r="O1307" s="24"/>
      <c r="U1307" s="24"/>
      <c r="V1307" s="98"/>
      <c r="X1307" s="130"/>
      <c r="Y1307" s="51"/>
      <c r="Z1307" s="59"/>
      <c r="AB1307" s="24"/>
      <c r="AH1307" s="51"/>
      <c r="AI1307" s="108"/>
      <c r="AJ1307" s="51"/>
      <c r="AK1307" s="130"/>
      <c r="AL1307" s="51"/>
      <c r="AM1307" s="59"/>
      <c r="AO1307" s="24"/>
      <c r="AU1307" s="51"/>
      <c r="AV1307" s="108"/>
      <c r="AW1307" s="51"/>
      <c r="AX1307" s="130"/>
      <c r="AY1307" s="51"/>
      <c r="AZ1307" s="59"/>
      <c r="BB1307" s="24"/>
      <c r="BH1307" s="51"/>
      <c r="BI1307" s="108"/>
      <c r="BJ1307" s="51"/>
      <c r="BK1307" s="130"/>
      <c r="BL1307" s="51"/>
      <c r="BM1307" s="59"/>
    </row>
    <row r="1308" spans="2:65" s="5" customFormat="1" x14ac:dyDescent="0.2">
      <c r="B1308" s="24"/>
      <c r="H1308" s="24"/>
      <c r="I1308" s="98"/>
      <c r="K1308" s="130"/>
      <c r="L1308" s="51"/>
      <c r="M1308" s="59"/>
      <c r="O1308" s="24"/>
      <c r="U1308" s="24"/>
      <c r="V1308" s="98"/>
      <c r="X1308" s="130"/>
      <c r="Y1308" s="51"/>
      <c r="Z1308" s="59"/>
      <c r="AB1308" s="24"/>
      <c r="AH1308" s="51"/>
      <c r="AI1308" s="108"/>
      <c r="AJ1308" s="51"/>
      <c r="AK1308" s="130"/>
      <c r="AL1308" s="51"/>
      <c r="AM1308" s="59"/>
      <c r="AO1308" s="24"/>
      <c r="AU1308" s="51"/>
      <c r="AV1308" s="108"/>
      <c r="AW1308" s="51"/>
      <c r="AX1308" s="130"/>
      <c r="AY1308" s="51"/>
      <c r="AZ1308" s="59"/>
      <c r="BB1308" s="24"/>
      <c r="BH1308" s="51"/>
      <c r="BI1308" s="108"/>
      <c r="BJ1308" s="51"/>
      <c r="BK1308" s="130"/>
      <c r="BL1308" s="51"/>
      <c r="BM1308" s="59"/>
    </row>
    <row r="1309" spans="2:65" s="5" customFormat="1" x14ac:dyDescent="0.2">
      <c r="B1309" s="24"/>
      <c r="H1309" s="24"/>
      <c r="I1309" s="98"/>
      <c r="K1309" s="130"/>
      <c r="L1309" s="51"/>
      <c r="M1309" s="59"/>
      <c r="O1309" s="24"/>
      <c r="U1309" s="24"/>
      <c r="V1309" s="98"/>
      <c r="X1309" s="130"/>
      <c r="Y1309" s="51"/>
      <c r="Z1309" s="59"/>
      <c r="AB1309" s="24"/>
      <c r="AH1309" s="51"/>
      <c r="AI1309" s="108"/>
      <c r="AJ1309" s="51"/>
      <c r="AK1309" s="130"/>
      <c r="AL1309" s="51"/>
      <c r="AM1309" s="59"/>
      <c r="AO1309" s="24"/>
      <c r="AU1309" s="51"/>
      <c r="AV1309" s="108"/>
      <c r="AW1309" s="51"/>
      <c r="AX1309" s="130"/>
      <c r="AY1309" s="51"/>
      <c r="AZ1309" s="59"/>
      <c r="BB1309" s="24"/>
      <c r="BH1309" s="51"/>
      <c r="BI1309" s="108"/>
      <c r="BJ1309" s="51"/>
      <c r="BK1309" s="130"/>
      <c r="BL1309" s="51"/>
      <c r="BM1309" s="59"/>
    </row>
    <row r="1310" spans="2:65" s="5" customFormat="1" x14ac:dyDescent="0.2">
      <c r="B1310" s="24"/>
      <c r="H1310" s="24"/>
      <c r="I1310" s="98"/>
      <c r="K1310" s="130"/>
      <c r="L1310" s="51"/>
      <c r="M1310" s="59"/>
      <c r="O1310" s="24"/>
      <c r="U1310" s="24"/>
      <c r="V1310" s="98"/>
      <c r="X1310" s="130"/>
      <c r="Y1310" s="51"/>
      <c r="Z1310" s="59"/>
      <c r="AB1310" s="24"/>
      <c r="AH1310" s="51"/>
      <c r="AI1310" s="108"/>
      <c r="AJ1310" s="51"/>
      <c r="AK1310" s="130"/>
      <c r="AL1310" s="51"/>
      <c r="AM1310" s="59"/>
      <c r="AO1310" s="24"/>
      <c r="AU1310" s="51"/>
      <c r="AV1310" s="108"/>
      <c r="AW1310" s="51"/>
      <c r="AX1310" s="130"/>
      <c r="AY1310" s="51"/>
      <c r="AZ1310" s="59"/>
      <c r="BB1310" s="24"/>
      <c r="BH1310" s="51"/>
      <c r="BI1310" s="108"/>
      <c r="BJ1310" s="51"/>
      <c r="BK1310" s="130"/>
      <c r="BL1310" s="51"/>
      <c r="BM1310" s="59"/>
    </row>
    <row r="1311" spans="2:65" s="5" customFormat="1" x14ac:dyDescent="0.2">
      <c r="B1311" s="24"/>
      <c r="H1311" s="24"/>
      <c r="I1311" s="98"/>
      <c r="K1311" s="130"/>
      <c r="L1311" s="51"/>
      <c r="M1311" s="59"/>
      <c r="O1311" s="24"/>
      <c r="U1311" s="24"/>
      <c r="V1311" s="98"/>
      <c r="X1311" s="130"/>
      <c r="Y1311" s="51"/>
      <c r="Z1311" s="59"/>
      <c r="AB1311" s="24"/>
      <c r="AH1311" s="51"/>
      <c r="AI1311" s="108"/>
      <c r="AJ1311" s="51"/>
      <c r="AK1311" s="130"/>
      <c r="AL1311" s="51"/>
      <c r="AM1311" s="59"/>
      <c r="AO1311" s="24"/>
      <c r="AU1311" s="51"/>
      <c r="AV1311" s="108"/>
      <c r="AW1311" s="51"/>
      <c r="AX1311" s="130"/>
      <c r="AY1311" s="51"/>
      <c r="AZ1311" s="59"/>
      <c r="BB1311" s="24"/>
      <c r="BH1311" s="51"/>
      <c r="BI1311" s="108"/>
      <c r="BJ1311" s="51"/>
      <c r="BK1311" s="130"/>
      <c r="BL1311" s="51"/>
      <c r="BM1311" s="59"/>
    </row>
    <row r="1312" spans="2:65" s="5" customFormat="1" x14ac:dyDescent="0.2">
      <c r="B1312" s="24"/>
      <c r="H1312" s="24"/>
      <c r="I1312" s="98"/>
      <c r="K1312" s="130"/>
      <c r="L1312" s="51"/>
      <c r="M1312" s="59"/>
      <c r="O1312" s="24"/>
      <c r="U1312" s="24"/>
      <c r="V1312" s="98"/>
      <c r="X1312" s="130"/>
      <c r="Y1312" s="51"/>
      <c r="Z1312" s="59"/>
      <c r="AB1312" s="24"/>
      <c r="AH1312" s="51"/>
      <c r="AI1312" s="108"/>
      <c r="AJ1312" s="51"/>
      <c r="AK1312" s="130"/>
      <c r="AL1312" s="51"/>
      <c r="AM1312" s="59"/>
      <c r="AO1312" s="24"/>
      <c r="AU1312" s="51"/>
      <c r="AV1312" s="108"/>
      <c r="AW1312" s="51"/>
      <c r="AX1312" s="130"/>
      <c r="AY1312" s="51"/>
      <c r="AZ1312" s="59"/>
      <c r="BB1312" s="24"/>
      <c r="BH1312" s="51"/>
      <c r="BI1312" s="108"/>
      <c r="BJ1312" s="51"/>
      <c r="BK1312" s="130"/>
      <c r="BL1312" s="51"/>
      <c r="BM1312" s="59"/>
    </row>
    <row r="1313" spans="2:65" s="5" customFormat="1" x14ac:dyDescent="0.2">
      <c r="B1313" s="24"/>
      <c r="H1313" s="24"/>
      <c r="I1313" s="98"/>
      <c r="K1313" s="130"/>
      <c r="L1313" s="51"/>
      <c r="M1313" s="59"/>
      <c r="O1313" s="24"/>
      <c r="U1313" s="24"/>
      <c r="V1313" s="98"/>
      <c r="X1313" s="130"/>
      <c r="Y1313" s="51"/>
      <c r="Z1313" s="59"/>
      <c r="AB1313" s="24"/>
      <c r="AH1313" s="51"/>
      <c r="AI1313" s="108"/>
      <c r="AJ1313" s="51"/>
      <c r="AK1313" s="130"/>
      <c r="AL1313" s="51"/>
      <c r="AM1313" s="59"/>
      <c r="AO1313" s="24"/>
      <c r="AU1313" s="51"/>
      <c r="AV1313" s="108"/>
      <c r="AW1313" s="51"/>
      <c r="AX1313" s="130"/>
      <c r="AY1313" s="51"/>
      <c r="AZ1313" s="59"/>
      <c r="BB1313" s="24"/>
      <c r="BH1313" s="51"/>
      <c r="BI1313" s="108"/>
      <c r="BJ1313" s="51"/>
      <c r="BK1313" s="130"/>
      <c r="BL1313" s="51"/>
      <c r="BM1313" s="59"/>
    </row>
    <row r="1314" spans="2:65" s="5" customFormat="1" x14ac:dyDescent="0.2">
      <c r="B1314" s="24"/>
      <c r="H1314" s="24"/>
      <c r="I1314" s="98"/>
      <c r="K1314" s="130"/>
      <c r="L1314" s="51"/>
      <c r="M1314" s="59"/>
      <c r="O1314" s="24"/>
      <c r="U1314" s="24"/>
      <c r="V1314" s="98"/>
      <c r="X1314" s="130"/>
      <c r="Y1314" s="51"/>
      <c r="Z1314" s="59"/>
      <c r="AB1314" s="24"/>
      <c r="AH1314" s="51"/>
      <c r="AI1314" s="108"/>
      <c r="AJ1314" s="51"/>
      <c r="AK1314" s="130"/>
      <c r="AL1314" s="51"/>
      <c r="AM1314" s="59"/>
      <c r="AO1314" s="24"/>
      <c r="AU1314" s="51"/>
      <c r="AV1314" s="108"/>
      <c r="AW1314" s="51"/>
      <c r="AX1314" s="130"/>
      <c r="AY1314" s="51"/>
      <c r="AZ1314" s="59"/>
      <c r="BB1314" s="24"/>
      <c r="BH1314" s="51"/>
      <c r="BI1314" s="108"/>
      <c r="BJ1314" s="51"/>
      <c r="BK1314" s="130"/>
      <c r="BL1314" s="51"/>
      <c r="BM1314" s="59"/>
    </row>
    <row r="1315" spans="2:65" s="5" customFormat="1" x14ac:dyDescent="0.2">
      <c r="B1315" s="24"/>
      <c r="H1315" s="24"/>
      <c r="I1315" s="98"/>
      <c r="K1315" s="130"/>
      <c r="L1315" s="51"/>
      <c r="M1315" s="59"/>
      <c r="O1315" s="24"/>
      <c r="U1315" s="24"/>
      <c r="V1315" s="98"/>
      <c r="X1315" s="130"/>
      <c r="Y1315" s="51"/>
      <c r="Z1315" s="59"/>
      <c r="AB1315" s="24"/>
      <c r="AH1315" s="51"/>
      <c r="AI1315" s="108"/>
      <c r="AJ1315" s="51"/>
      <c r="AK1315" s="130"/>
      <c r="AL1315" s="51"/>
      <c r="AM1315" s="59"/>
      <c r="AO1315" s="24"/>
      <c r="AU1315" s="51"/>
      <c r="AV1315" s="108"/>
      <c r="AW1315" s="51"/>
      <c r="AX1315" s="130"/>
      <c r="AY1315" s="51"/>
      <c r="AZ1315" s="59"/>
      <c r="BB1315" s="24"/>
      <c r="BH1315" s="51"/>
      <c r="BI1315" s="108"/>
      <c r="BJ1315" s="51"/>
      <c r="BK1315" s="130"/>
      <c r="BL1315" s="51"/>
      <c r="BM1315" s="59"/>
    </row>
    <row r="1316" spans="2:65" s="5" customFormat="1" x14ac:dyDescent="0.2">
      <c r="B1316" s="24"/>
      <c r="H1316" s="24"/>
      <c r="I1316" s="98"/>
      <c r="K1316" s="130"/>
      <c r="L1316" s="51"/>
      <c r="M1316" s="59"/>
      <c r="O1316" s="24"/>
      <c r="U1316" s="24"/>
      <c r="V1316" s="98"/>
      <c r="X1316" s="130"/>
      <c r="Y1316" s="51"/>
      <c r="Z1316" s="59"/>
      <c r="AB1316" s="24"/>
      <c r="AH1316" s="51"/>
      <c r="AI1316" s="108"/>
      <c r="AJ1316" s="51"/>
      <c r="AK1316" s="130"/>
      <c r="AL1316" s="51"/>
      <c r="AM1316" s="59"/>
      <c r="AO1316" s="24"/>
      <c r="AU1316" s="51"/>
      <c r="AV1316" s="108"/>
      <c r="AW1316" s="51"/>
      <c r="AX1316" s="130"/>
      <c r="AY1316" s="51"/>
      <c r="AZ1316" s="59"/>
      <c r="BB1316" s="24"/>
      <c r="BH1316" s="51"/>
      <c r="BI1316" s="108"/>
      <c r="BJ1316" s="51"/>
      <c r="BK1316" s="130"/>
      <c r="BL1316" s="51"/>
      <c r="BM1316" s="59"/>
    </row>
    <row r="1317" spans="2:65" s="5" customFormat="1" x14ac:dyDescent="0.2">
      <c r="B1317" s="24"/>
      <c r="H1317" s="24"/>
      <c r="I1317" s="98"/>
      <c r="K1317" s="130"/>
      <c r="L1317" s="51"/>
      <c r="M1317" s="59"/>
      <c r="O1317" s="24"/>
      <c r="U1317" s="24"/>
      <c r="V1317" s="98"/>
      <c r="X1317" s="130"/>
      <c r="Y1317" s="51"/>
      <c r="Z1317" s="59"/>
      <c r="AB1317" s="24"/>
      <c r="AH1317" s="51"/>
      <c r="AI1317" s="108"/>
      <c r="AJ1317" s="51"/>
      <c r="AK1317" s="130"/>
      <c r="AL1317" s="51"/>
      <c r="AM1317" s="59"/>
      <c r="AO1317" s="24"/>
      <c r="AU1317" s="51"/>
      <c r="AV1317" s="108"/>
      <c r="AW1317" s="51"/>
      <c r="AX1317" s="130"/>
      <c r="AY1317" s="51"/>
      <c r="AZ1317" s="59"/>
      <c r="BB1317" s="24"/>
      <c r="BH1317" s="51"/>
      <c r="BI1317" s="108"/>
      <c r="BJ1317" s="51"/>
      <c r="BK1317" s="130"/>
      <c r="BL1317" s="51"/>
      <c r="BM1317" s="59"/>
    </row>
    <row r="1318" spans="2:65" s="5" customFormat="1" x14ac:dyDescent="0.2">
      <c r="B1318" s="24"/>
      <c r="H1318" s="24"/>
      <c r="I1318" s="98"/>
      <c r="K1318" s="130"/>
      <c r="L1318" s="51"/>
      <c r="M1318" s="59"/>
      <c r="O1318" s="24"/>
      <c r="U1318" s="24"/>
      <c r="V1318" s="98"/>
      <c r="X1318" s="130"/>
      <c r="Y1318" s="51"/>
      <c r="Z1318" s="59"/>
      <c r="AB1318" s="24"/>
      <c r="AH1318" s="51"/>
      <c r="AI1318" s="108"/>
      <c r="AJ1318" s="51"/>
      <c r="AK1318" s="130"/>
      <c r="AL1318" s="51"/>
      <c r="AM1318" s="59"/>
      <c r="AO1318" s="24"/>
      <c r="AU1318" s="51"/>
      <c r="AV1318" s="108"/>
      <c r="AW1318" s="51"/>
      <c r="AX1318" s="130"/>
      <c r="AY1318" s="51"/>
      <c r="AZ1318" s="59"/>
      <c r="BB1318" s="24"/>
      <c r="BH1318" s="51"/>
      <c r="BI1318" s="108"/>
      <c r="BJ1318" s="51"/>
      <c r="BK1318" s="130"/>
      <c r="BL1318" s="51"/>
      <c r="BM1318" s="59"/>
    </row>
    <row r="1319" spans="2:65" s="5" customFormat="1" x14ac:dyDescent="0.2">
      <c r="B1319" s="24"/>
      <c r="H1319" s="24"/>
      <c r="I1319" s="98"/>
      <c r="K1319" s="130"/>
      <c r="L1319" s="51"/>
      <c r="M1319" s="59"/>
      <c r="O1319" s="24"/>
      <c r="U1319" s="24"/>
      <c r="V1319" s="98"/>
      <c r="X1319" s="130"/>
      <c r="Y1319" s="51"/>
      <c r="Z1319" s="59"/>
      <c r="AB1319" s="24"/>
      <c r="AH1319" s="51"/>
      <c r="AI1319" s="108"/>
      <c r="AJ1319" s="51"/>
      <c r="AK1319" s="130"/>
      <c r="AL1319" s="51"/>
      <c r="AM1319" s="59"/>
      <c r="AO1319" s="24"/>
      <c r="AU1319" s="51"/>
      <c r="AV1319" s="108"/>
      <c r="AW1319" s="51"/>
      <c r="AX1319" s="130"/>
      <c r="AY1319" s="51"/>
      <c r="AZ1319" s="59"/>
      <c r="BB1319" s="24"/>
      <c r="BH1319" s="51"/>
      <c r="BI1319" s="108"/>
      <c r="BJ1319" s="51"/>
      <c r="BK1319" s="130"/>
      <c r="BL1319" s="51"/>
      <c r="BM1319" s="59"/>
    </row>
    <row r="1320" spans="2:65" s="5" customFormat="1" x14ac:dyDescent="0.2">
      <c r="B1320" s="24"/>
      <c r="H1320" s="24"/>
      <c r="I1320" s="98"/>
      <c r="K1320" s="130"/>
      <c r="L1320" s="51"/>
      <c r="M1320" s="59"/>
      <c r="O1320" s="24"/>
      <c r="U1320" s="24"/>
      <c r="V1320" s="98"/>
      <c r="X1320" s="130"/>
      <c r="Y1320" s="51"/>
      <c r="Z1320" s="59"/>
      <c r="AB1320" s="24"/>
      <c r="AH1320" s="51"/>
      <c r="AI1320" s="108"/>
      <c r="AJ1320" s="51"/>
      <c r="AK1320" s="130"/>
      <c r="AL1320" s="51"/>
      <c r="AM1320" s="59"/>
      <c r="AO1320" s="24"/>
      <c r="AU1320" s="51"/>
      <c r="AV1320" s="108"/>
      <c r="AW1320" s="51"/>
      <c r="AX1320" s="130"/>
      <c r="AY1320" s="51"/>
      <c r="AZ1320" s="59"/>
      <c r="BB1320" s="24"/>
      <c r="BH1320" s="51"/>
      <c r="BI1320" s="108"/>
      <c r="BJ1320" s="51"/>
      <c r="BK1320" s="130"/>
      <c r="BL1320" s="51"/>
      <c r="BM1320" s="59"/>
    </row>
    <row r="1321" spans="2:65" s="5" customFormat="1" x14ac:dyDescent="0.2">
      <c r="B1321" s="24"/>
      <c r="H1321" s="24"/>
      <c r="I1321" s="98"/>
      <c r="K1321" s="130"/>
      <c r="L1321" s="51"/>
      <c r="M1321" s="59"/>
      <c r="O1321" s="24"/>
      <c r="U1321" s="24"/>
      <c r="V1321" s="98"/>
      <c r="X1321" s="130"/>
      <c r="Y1321" s="51"/>
      <c r="Z1321" s="59"/>
      <c r="AB1321" s="24"/>
      <c r="AH1321" s="51"/>
      <c r="AI1321" s="108"/>
      <c r="AJ1321" s="51"/>
      <c r="AK1321" s="130"/>
      <c r="AL1321" s="51"/>
      <c r="AM1321" s="59"/>
      <c r="AO1321" s="24"/>
      <c r="AU1321" s="51"/>
      <c r="AV1321" s="108"/>
      <c r="AW1321" s="51"/>
      <c r="AX1321" s="130"/>
      <c r="AY1321" s="51"/>
      <c r="AZ1321" s="59"/>
      <c r="BB1321" s="24"/>
      <c r="BH1321" s="51"/>
      <c r="BI1321" s="108"/>
      <c r="BJ1321" s="51"/>
      <c r="BK1321" s="130"/>
      <c r="BL1321" s="51"/>
      <c r="BM1321" s="59"/>
    </row>
    <row r="1322" spans="2:65" s="5" customFormat="1" x14ac:dyDescent="0.2">
      <c r="B1322" s="24"/>
      <c r="H1322" s="24"/>
      <c r="I1322" s="98"/>
      <c r="K1322" s="130"/>
      <c r="L1322" s="51"/>
      <c r="M1322" s="59"/>
      <c r="O1322" s="24"/>
      <c r="U1322" s="24"/>
      <c r="V1322" s="98"/>
      <c r="X1322" s="130"/>
      <c r="Y1322" s="51"/>
      <c r="Z1322" s="59"/>
      <c r="AB1322" s="24"/>
      <c r="AH1322" s="51"/>
      <c r="AI1322" s="108"/>
      <c r="AJ1322" s="51"/>
      <c r="AK1322" s="130"/>
      <c r="AL1322" s="51"/>
      <c r="AM1322" s="59"/>
      <c r="AO1322" s="24"/>
      <c r="AU1322" s="51"/>
      <c r="AV1322" s="108"/>
      <c r="AW1322" s="51"/>
      <c r="AX1322" s="130"/>
      <c r="AY1322" s="51"/>
      <c r="AZ1322" s="59"/>
      <c r="BB1322" s="24"/>
      <c r="BH1322" s="51"/>
      <c r="BI1322" s="108"/>
      <c r="BJ1322" s="51"/>
      <c r="BK1322" s="130"/>
      <c r="BL1322" s="51"/>
      <c r="BM1322" s="59"/>
    </row>
    <row r="1323" spans="2:65" s="5" customFormat="1" x14ac:dyDescent="0.2">
      <c r="B1323" s="24"/>
      <c r="H1323" s="24"/>
      <c r="I1323" s="98"/>
      <c r="K1323" s="130"/>
      <c r="L1323" s="51"/>
      <c r="M1323" s="59"/>
      <c r="O1323" s="24"/>
      <c r="U1323" s="24"/>
      <c r="V1323" s="98"/>
      <c r="X1323" s="130"/>
      <c r="Y1323" s="51"/>
      <c r="Z1323" s="59"/>
      <c r="AB1323" s="24"/>
      <c r="AH1323" s="51"/>
      <c r="AI1323" s="108"/>
      <c r="AJ1323" s="51"/>
      <c r="AK1323" s="130"/>
      <c r="AL1323" s="51"/>
      <c r="AM1323" s="59"/>
      <c r="AO1323" s="24"/>
      <c r="AU1323" s="51"/>
      <c r="AV1323" s="108"/>
      <c r="AW1323" s="51"/>
      <c r="AX1323" s="130"/>
      <c r="AY1323" s="51"/>
      <c r="AZ1323" s="59"/>
      <c r="BB1323" s="24"/>
      <c r="BH1323" s="51"/>
      <c r="BI1323" s="108"/>
      <c r="BJ1323" s="51"/>
      <c r="BK1323" s="130"/>
      <c r="BL1323" s="51"/>
      <c r="BM1323" s="59"/>
    </row>
    <row r="1324" spans="2:65" s="5" customFormat="1" x14ac:dyDescent="0.2">
      <c r="B1324" s="24"/>
      <c r="H1324" s="24"/>
      <c r="I1324" s="98"/>
      <c r="K1324" s="130"/>
      <c r="L1324" s="51"/>
      <c r="M1324" s="59"/>
      <c r="O1324" s="24"/>
      <c r="U1324" s="24"/>
      <c r="V1324" s="98"/>
      <c r="X1324" s="130"/>
      <c r="Y1324" s="51"/>
      <c r="Z1324" s="59"/>
      <c r="AB1324" s="24"/>
      <c r="AH1324" s="51"/>
      <c r="AI1324" s="108"/>
      <c r="AJ1324" s="51"/>
      <c r="AK1324" s="130"/>
      <c r="AL1324" s="51"/>
      <c r="AM1324" s="59"/>
      <c r="AO1324" s="24"/>
      <c r="AU1324" s="51"/>
      <c r="AV1324" s="108"/>
      <c r="AW1324" s="51"/>
      <c r="AX1324" s="130"/>
      <c r="AY1324" s="51"/>
      <c r="AZ1324" s="59"/>
      <c r="BB1324" s="24"/>
      <c r="BH1324" s="51"/>
      <c r="BI1324" s="108"/>
      <c r="BJ1324" s="51"/>
      <c r="BK1324" s="130"/>
      <c r="BL1324" s="51"/>
      <c r="BM1324" s="59"/>
    </row>
    <row r="1325" spans="2:65" s="5" customFormat="1" x14ac:dyDescent="0.2">
      <c r="B1325" s="24"/>
      <c r="H1325" s="24"/>
      <c r="I1325" s="98"/>
      <c r="K1325" s="130"/>
      <c r="L1325" s="51"/>
      <c r="M1325" s="59"/>
      <c r="O1325" s="24"/>
      <c r="U1325" s="24"/>
      <c r="V1325" s="98"/>
      <c r="X1325" s="130"/>
      <c r="Y1325" s="51"/>
      <c r="Z1325" s="59"/>
      <c r="AB1325" s="24"/>
      <c r="AH1325" s="51"/>
      <c r="AI1325" s="108"/>
      <c r="AJ1325" s="51"/>
      <c r="AK1325" s="130"/>
      <c r="AL1325" s="51"/>
      <c r="AM1325" s="59"/>
      <c r="AO1325" s="24"/>
      <c r="AU1325" s="51"/>
      <c r="AV1325" s="108"/>
      <c r="AW1325" s="51"/>
      <c r="AX1325" s="130"/>
      <c r="AY1325" s="51"/>
      <c r="AZ1325" s="59"/>
      <c r="BB1325" s="24"/>
      <c r="BH1325" s="51"/>
      <c r="BI1325" s="108"/>
      <c r="BJ1325" s="51"/>
      <c r="BK1325" s="130"/>
      <c r="BL1325" s="51"/>
      <c r="BM1325" s="59"/>
    </row>
    <row r="1326" spans="2:65" s="5" customFormat="1" x14ac:dyDescent="0.2">
      <c r="B1326" s="24"/>
      <c r="H1326" s="24"/>
      <c r="I1326" s="98"/>
      <c r="K1326" s="130"/>
      <c r="L1326" s="51"/>
      <c r="M1326" s="59"/>
      <c r="O1326" s="24"/>
      <c r="U1326" s="24"/>
      <c r="V1326" s="98"/>
      <c r="X1326" s="130"/>
      <c r="Y1326" s="51"/>
      <c r="Z1326" s="59"/>
      <c r="AB1326" s="24"/>
      <c r="AH1326" s="51"/>
      <c r="AI1326" s="108"/>
      <c r="AJ1326" s="51"/>
      <c r="AK1326" s="130"/>
      <c r="AL1326" s="51"/>
      <c r="AM1326" s="59"/>
      <c r="AO1326" s="24"/>
      <c r="AU1326" s="51"/>
      <c r="AV1326" s="108"/>
      <c r="AW1326" s="51"/>
      <c r="AX1326" s="130"/>
      <c r="AY1326" s="51"/>
      <c r="AZ1326" s="59"/>
      <c r="BB1326" s="24"/>
      <c r="BH1326" s="51"/>
      <c r="BI1326" s="108"/>
      <c r="BJ1326" s="51"/>
      <c r="BK1326" s="130"/>
      <c r="BL1326" s="51"/>
      <c r="BM1326" s="59"/>
    </row>
    <row r="1327" spans="2:65" s="5" customFormat="1" x14ac:dyDescent="0.2">
      <c r="B1327" s="24"/>
      <c r="H1327" s="24"/>
      <c r="I1327" s="98"/>
      <c r="K1327" s="130"/>
      <c r="L1327" s="51"/>
      <c r="M1327" s="59"/>
      <c r="O1327" s="24"/>
      <c r="U1327" s="24"/>
      <c r="V1327" s="98"/>
      <c r="X1327" s="130"/>
      <c r="Y1327" s="51"/>
      <c r="Z1327" s="59"/>
      <c r="AB1327" s="24"/>
      <c r="AH1327" s="51"/>
      <c r="AI1327" s="108"/>
      <c r="AJ1327" s="51"/>
      <c r="AK1327" s="130"/>
      <c r="AL1327" s="51"/>
      <c r="AM1327" s="59"/>
      <c r="AO1327" s="24"/>
      <c r="AU1327" s="51"/>
      <c r="AV1327" s="108"/>
      <c r="AW1327" s="51"/>
      <c r="AX1327" s="130"/>
      <c r="AY1327" s="51"/>
      <c r="AZ1327" s="59"/>
      <c r="BB1327" s="24"/>
      <c r="BH1327" s="51"/>
      <c r="BI1327" s="108"/>
      <c r="BJ1327" s="51"/>
      <c r="BK1327" s="130"/>
      <c r="BL1327" s="51"/>
      <c r="BM1327" s="59"/>
    </row>
    <row r="1328" spans="2:65" s="5" customFormat="1" x14ac:dyDescent="0.2">
      <c r="B1328" s="24"/>
      <c r="H1328" s="24"/>
      <c r="I1328" s="98"/>
      <c r="K1328" s="130"/>
      <c r="L1328" s="51"/>
      <c r="M1328" s="59"/>
      <c r="O1328" s="24"/>
      <c r="U1328" s="24"/>
      <c r="V1328" s="98"/>
      <c r="X1328" s="130"/>
      <c r="Y1328" s="51"/>
      <c r="Z1328" s="59"/>
      <c r="AB1328" s="24"/>
      <c r="AH1328" s="51"/>
      <c r="AI1328" s="108"/>
      <c r="AJ1328" s="51"/>
      <c r="AK1328" s="130"/>
      <c r="AL1328" s="51"/>
      <c r="AM1328" s="59"/>
      <c r="AO1328" s="24"/>
      <c r="AU1328" s="51"/>
      <c r="AV1328" s="108"/>
      <c r="AW1328" s="51"/>
      <c r="AX1328" s="130"/>
      <c r="AY1328" s="51"/>
      <c r="AZ1328" s="59"/>
      <c r="BB1328" s="24"/>
      <c r="BH1328" s="51"/>
      <c r="BI1328" s="108"/>
      <c r="BJ1328" s="51"/>
      <c r="BK1328" s="130"/>
      <c r="BL1328" s="51"/>
      <c r="BM1328" s="59"/>
    </row>
    <row r="1329" spans="2:65" s="5" customFormat="1" x14ac:dyDescent="0.2">
      <c r="B1329" s="24"/>
      <c r="H1329" s="24"/>
      <c r="I1329" s="98"/>
      <c r="K1329" s="130"/>
      <c r="L1329" s="51"/>
      <c r="M1329" s="59"/>
      <c r="O1329" s="24"/>
      <c r="U1329" s="24"/>
      <c r="V1329" s="98"/>
      <c r="X1329" s="130"/>
      <c r="Y1329" s="51"/>
      <c r="Z1329" s="59"/>
      <c r="AB1329" s="24"/>
      <c r="AH1329" s="51"/>
      <c r="AI1329" s="108"/>
      <c r="AJ1329" s="51"/>
      <c r="AK1329" s="130"/>
      <c r="AL1329" s="51"/>
      <c r="AM1329" s="59"/>
      <c r="AO1329" s="24"/>
      <c r="AU1329" s="51"/>
      <c r="AV1329" s="108"/>
      <c r="AW1329" s="51"/>
      <c r="AX1329" s="130"/>
      <c r="AY1329" s="51"/>
      <c r="AZ1329" s="59"/>
      <c r="BB1329" s="24"/>
      <c r="BH1329" s="51"/>
      <c r="BI1329" s="108"/>
      <c r="BJ1329" s="51"/>
      <c r="BK1329" s="130"/>
      <c r="BL1329" s="51"/>
      <c r="BM1329" s="59"/>
    </row>
    <row r="1330" spans="2:65" s="5" customFormat="1" x14ac:dyDescent="0.2">
      <c r="B1330" s="24"/>
      <c r="H1330" s="24"/>
      <c r="I1330" s="98"/>
      <c r="K1330" s="130"/>
      <c r="L1330" s="51"/>
      <c r="M1330" s="59"/>
      <c r="O1330" s="24"/>
      <c r="U1330" s="24"/>
      <c r="V1330" s="98"/>
      <c r="X1330" s="130"/>
      <c r="Y1330" s="51"/>
      <c r="Z1330" s="59"/>
      <c r="AB1330" s="24"/>
      <c r="AH1330" s="51"/>
      <c r="AI1330" s="108"/>
      <c r="AJ1330" s="51"/>
      <c r="AK1330" s="130"/>
      <c r="AL1330" s="51"/>
      <c r="AM1330" s="59"/>
      <c r="AO1330" s="24"/>
      <c r="AU1330" s="51"/>
      <c r="AV1330" s="108"/>
      <c r="AW1330" s="51"/>
      <c r="AX1330" s="130"/>
      <c r="AY1330" s="51"/>
      <c r="AZ1330" s="59"/>
      <c r="BB1330" s="24"/>
      <c r="BH1330" s="51"/>
      <c r="BI1330" s="108"/>
      <c r="BJ1330" s="51"/>
      <c r="BK1330" s="130"/>
      <c r="BL1330" s="51"/>
      <c r="BM1330" s="59"/>
    </row>
    <row r="1331" spans="2:65" s="5" customFormat="1" x14ac:dyDescent="0.2">
      <c r="B1331" s="24"/>
      <c r="H1331" s="24"/>
      <c r="I1331" s="98"/>
      <c r="K1331" s="130"/>
      <c r="L1331" s="51"/>
      <c r="M1331" s="59"/>
      <c r="O1331" s="24"/>
      <c r="U1331" s="24"/>
      <c r="V1331" s="98"/>
      <c r="X1331" s="130"/>
      <c r="Y1331" s="51"/>
      <c r="Z1331" s="59"/>
      <c r="AB1331" s="24"/>
      <c r="AH1331" s="51"/>
      <c r="AI1331" s="108"/>
      <c r="AJ1331" s="51"/>
      <c r="AK1331" s="130"/>
      <c r="AL1331" s="51"/>
      <c r="AM1331" s="59"/>
      <c r="AO1331" s="24"/>
      <c r="AU1331" s="51"/>
      <c r="AV1331" s="108"/>
      <c r="AW1331" s="51"/>
      <c r="AX1331" s="130"/>
      <c r="AY1331" s="51"/>
      <c r="AZ1331" s="59"/>
      <c r="BB1331" s="24"/>
      <c r="BH1331" s="51"/>
      <c r="BI1331" s="108"/>
      <c r="BJ1331" s="51"/>
      <c r="BK1331" s="130"/>
      <c r="BL1331" s="51"/>
      <c r="BM1331" s="59"/>
    </row>
    <row r="1332" spans="2:65" s="5" customFormat="1" x14ac:dyDescent="0.2">
      <c r="B1332" s="24"/>
      <c r="H1332" s="24"/>
      <c r="I1332" s="98"/>
      <c r="K1332" s="130"/>
      <c r="L1332" s="51"/>
      <c r="M1332" s="59"/>
      <c r="O1332" s="24"/>
      <c r="U1332" s="24"/>
      <c r="V1332" s="98"/>
      <c r="X1332" s="130"/>
      <c r="Y1332" s="51"/>
      <c r="Z1332" s="59"/>
      <c r="AB1332" s="24"/>
      <c r="AH1332" s="51"/>
      <c r="AI1332" s="108"/>
      <c r="AJ1332" s="51"/>
      <c r="AK1332" s="130"/>
      <c r="AL1332" s="51"/>
      <c r="AM1332" s="59"/>
      <c r="AO1332" s="24"/>
      <c r="AU1332" s="51"/>
      <c r="AV1332" s="108"/>
      <c r="AW1332" s="51"/>
      <c r="AX1332" s="130"/>
      <c r="AY1332" s="51"/>
      <c r="AZ1332" s="59"/>
      <c r="BB1332" s="24"/>
      <c r="BH1332" s="51"/>
      <c r="BI1332" s="108"/>
      <c r="BJ1332" s="51"/>
      <c r="BK1332" s="130"/>
      <c r="BL1332" s="51"/>
      <c r="BM1332" s="59"/>
    </row>
    <row r="1333" spans="2:65" s="5" customFormat="1" x14ac:dyDescent="0.2">
      <c r="B1333" s="24"/>
      <c r="H1333" s="24"/>
      <c r="I1333" s="98"/>
      <c r="K1333" s="130"/>
      <c r="L1333" s="51"/>
      <c r="M1333" s="59"/>
      <c r="O1333" s="24"/>
      <c r="U1333" s="24"/>
      <c r="V1333" s="98"/>
      <c r="X1333" s="130"/>
      <c r="Y1333" s="51"/>
      <c r="Z1333" s="59"/>
      <c r="AB1333" s="24"/>
      <c r="AH1333" s="51"/>
      <c r="AI1333" s="108"/>
      <c r="AJ1333" s="51"/>
      <c r="AK1333" s="130"/>
      <c r="AL1333" s="51"/>
      <c r="AM1333" s="59"/>
      <c r="AO1333" s="24"/>
      <c r="AU1333" s="51"/>
      <c r="AV1333" s="108"/>
      <c r="AW1333" s="51"/>
      <c r="AX1333" s="130"/>
      <c r="AY1333" s="51"/>
      <c r="AZ1333" s="59"/>
      <c r="BB1333" s="24"/>
      <c r="BH1333" s="51"/>
      <c r="BI1333" s="108"/>
      <c r="BJ1333" s="51"/>
      <c r="BK1333" s="130"/>
      <c r="BL1333" s="51"/>
      <c r="BM1333" s="59"/>
    </row>
    <row r="1334" spans="2:65" s="5" customFormat="1" x14ac:dyDescent="0.2">
      <c r="B1334" s="24"/>
      <c r="H1334" s="24"/>
      <c r="I1334" s="98"/>
      <c r="K1334" s="130"/>
      <c r="L1334" s="51"/>
      <c r="M1334" s="59"/>
      <c r="O1334" s="24"/>
      <c r="U1334" s="24"/>
      <c r="V1334" s="98"/>
      <c r="X1334" s="130"/>
      <c r="Y1334" s="51"/>
      <c r="Z1334" s="59"/>
      <c r="AB1334" s="24"/>
      <c r="AH1334" s="51"/>
      <c r="AI1334" s="108"/>
      <c r="AJ1334" s="51"/>
      <c r="AK1334" s="130"/>
      <c r="AL1334" s="51"/>
      <c r="AM1334" s="59"/>
      <c r="AO1334" s="24"/>
      <c r="AU1334" s="51"/>
      <c r="AV1334" s="108"/>
      <c r="AW1334" s="51"/>
      <c r="AX1334" s="130"/>
      <c r="AY1334" s="51"/>
      <c r="AZ1334" s="59"/>
      <c r="BB1334" s="24"/>
      <c r="BH1334" s="51"/>
      <c r="BI1334" s="108"/>
      <c r="BJ1334" s="51"/>
      <c r="BK1334" s="130"/>
      <c r="BL1334" s="51"/>
      <c r="BM1334" s="59"/>
    </row>
    <row r="1335" spans="2:65" s="5" customFormat="1" x14ac:dyDescent="0.2">
      <c r="B1335" s="24"/>
      <c r="H1335" s="24"/>
      <c r="I1335" s="98"/>
      <c r="K1335" s="130"/>
      <c r="L1335" s="51"/>
      <c r="M1335" s="59"/>
      <c r="O1335" s="24"/>
      <c r="U1335" s="24"/>
      <c r="V1335" s="98"/>
      <c r="X1335" s="130"/>
      <c r="Y1335" s="51"/>
      <c r="Z1335" s="59"/>
      <c r="AB1335" s="24"/>
      <c r="AH1335" s="51"/>
      <c r="AI1335" s="108"/>
      <c r="AJ1335" s="51"/>
      <c r="AK1335" s="130"/>
      <c r="AL1335" s="51"/>
      <c r="AM1335" s="59"/>
      <c r="AO1335" s="24"/>
      <c r="AU1335" s="51"/>
      <c r="AV1335" s="108"/>
      <c r="AW1335" s="51"/>
      <c r="AX1335" s="130"/>
      <c r="AY1335" s="51"/>
      <c r="AZ1335" s="59"/>
      <c r="BB1335" s="24"/>
      <c r="BH1335" s="51"/>
      <c r="BI1335" s="108"/>
      <c r="BJ1335" s="51"/>
      <c r="BK1335" s="130"/>
      <c r="BL1335" s="51"/>
      <c r="BM1335" s="59"/>
    </row>
    <row r="1336" spans="2:65" s="5" customFormat="1" x14ac:dyDescent="0.2">
      <c r="B1336" s="24"/>
      <c r="H1336" s="24"/>
      <c r="I1336" s="98"/>
      <c r="K1336" s="130"/>
      <c r="L1336" s="51"/>
      <c r="M1336" s="59"/>
      <c r="O1336" s="24"/>
      <c r="U1336" s="24"/>
      <c r="V1336" s="98"/>
      <c r="X1336" s="130"/>
      <c r="Y1336" s="51"/>
      <c r="Z1336" s="59"/>
      <c r="AB1336" s="24"/>
      <c r="AH1336" s="51"/>
      <c r="AI1336" s="108"/>
      <c r="AJ1336" s="51"/>
      <c r="AK1336" s="130"/>
      <c r="AL1336" s="51"/>
      <c r="AM1336" s="59"/>
      <c r="AO1336" s="24"/>
      <c r="AU1336" s="51"/>
      <c r="AV1336" s="108"/>
      <c r="AW1336" s="51"/>
      <c r="AX1336" s="130"/>
      <c r="AY1336" s="51"/>
      <c r="AZ1336" s="59"/>
      <c r="BB1336" s="24"/>
      <c r="BH1336" s="51"/>
      <c r="BI1336" s="108"/>
      <c r="BJ1336" s="51"/>
      <c r="BK1336" s="130"/>
      <c r="BL1336" s="51"/>
      <c r="BM1336" s="59"/>
    </row>
    <row r="1337" spans="2:65" s="5" customFormat="1" x14ac:dyDescent="0.2">
      <c r="B1337" s="24"/>
      <c r="H1337" s="24"/>
      <c r="I1337" s="98"/>
      <c r="K1337" s="130"/>
      <c r="L1337" s="51"/>
      <c r="M1337" s="59"/>
      <c r="O1337" s="24"/>
      <c r="U1337" s="24"/>
      <c r="V1337" s="98"/>
      <c r="X1337" s="130"/>
      <c r="Y1337" s="51"/>
      <c r="Z1337" s="59"/>
      <c r="AB1337" s="24"/>
      <c r="AH1337" s="51"/>
      <c r="AI1337" s="108"/>
      <c r="AJ1337" s="51"/>
      <c r="AK1337" s="130"/>
      <c r="AL1337" s="51"/>
      <c r="AM1337" s="59"/>
      <c r="AO1337" s="24"/>
      <c r="AU1337" s="51"/>
      <c r="AV1337" s="108"/>
      <c r="AW1337" s="51"/>
      <c r="AX1337" s="130"/>
      <c r="AY1337" s="51"/>
      <c r="AZ1337" s="59"/>
      <c r="BB1337" s="24"/>
      <c r="BH1337" s="51"/>
      <c r="BI1337" s="108"/>
      <c r="BJ1337" s="51"/>
      <c r="BK1337" s="130"/>
      <c r="BL1337" s="51"/>
      <c r="BM1337" s="59"/>
    </row>
    <row r="1338" spans="2:65" s="5" customFormat="1" x14ac:dyDescent="0.2">
      <c r="B1338" s="24"/>
      <c r="H1338" s="24"/>
      <c r="I1338" s="98"/>
      <c r="K1338" s="130"/>
      <c r="L1338" s="51"/>
      <c r="M1338" s="59"/>
      <c r="O1338" s="24"/>
      <c r="U1338" s="24"/>
      <c r="V1338" s="98"/>
      <c r="X1338" s="130"/>
      <c r="Y1338" s="51"/>
      <c r="Z1338" s="59"/>
      <c r="AB1338" s="24"/>
      <c r="AH1338" s="51"/>
      <c r="AI1338" s="108"/>
      <c r="AJ1338" s="51"/>
      <c r="AK1338" s="130"/>
      <c r="AL1338" s="51"/>
      <c r="AM1338" s="59"/>
      <c r="AO1338" s="24"/>
      <c r="AU1338" s="51"/>
      <c r="AV1338" s="108"/>
      <c r="AW1338" s="51"/>
      <c r="AX1338" s="130"/>
      <c r="AY1338" s="51"/>
      <c r="AZ1338" s="59"/>
      <c r="BB1338" s="24"/>
      <c r="BH1338" s="51"/>
      <c r="BI1338" s="108"/>
      <c r="BJ1338" s="51"/>
      <c r="BK1338" s="130"/>
      <c r="BL1338" s="51"/>
      <c r="BM1338" s="59"/>
    </row>
    <row r="1339" spans="2:65" s="5" customFormat="1" x14ac:dyDescent="0.2">
      <c r="B1339" s="24"/>
      <c r="H1339" s="24"/>
      <c r="I1339" s="98"/>
      <c r="K1339" s="130"/>
      <c r="L1339" s="51"/>
      <c r="M1339" s="59"/>
      <c r="O1339" s="24"/>
      <c r="U1339" s="24"/>
      <c r="V1339" s="98"/>
      <c r="X1339" s="130"/>
      <c r="Y1339" s="51"/>
      <c r="Z1339" s="59"/>
      <c r="AB1339" s="24"/>
      <c r="AH1339" s="51"/>
      <c r="AI1339" s="108"/>
      <c r="AJ1339" s="51"/>
      <c r="AK1339" s="130"/>
      <c r="AL1339" s="51"/>
      <c r="AM1339" s="59"/>
      <c r="AO1339" s="24"/>
      <c r="AU1339" s="51"/>
      <c r="AV1339" s="108"/>
      <c r="AW1339" s="51"/>
      <c r="AX1339" s="130"/>
      <c r="AY1339" s="51"/>
      <c r="AZ1339" s="59"/>
      <c r="BB1339" s="24"/>
      <c r="BH1339" s="51"/>
      <c r="BI1339" s="108"/>
      <c r="BJ1339" s="51"/>
      <c r="BK1339" s="130"/>
      <c r="BL1339" s="51"/>
      <c r="BM1339" s="59"/>
    </row>
    <row r="1340" spans="2:65" s="5" customFormat="1" x14ac:dyDescent="0.2">
      <c r="B1340" s="24"/>
      <c r="H1340" s="24"/>
      <c r="I1340" s="98"/>
      <c r="K1340" s="130"/>
      <c r="L1340" s="51"/>
      <c r="M1340" s="59"/>
      <c r="O1340" s="24"/>
      <c r="U1340" s="24"/>
      <c r="V1340" s="98"/>
      <c r="X1340" s="130"/>
      <c r="Y1340" s="51"/>
      <c r="Z1340" s="59"/>
      <c r="AB1340" s="24"/>
      <c r="AH1340" s="51"/>
      <c r="AI1340" s="108"/>
      <c r="AJ1340" s="51"/>
      <c r="AK1340" s="130"/>
      <c r="AL1340" s="51"/>
      <c r="AM1340" s="59"/>
      <c r="AO1340" s="24"/>
      <c r="AU1340" s="51"/>
      <c r="AV1340" s="108"/>
      <c r="AW1340" s="51"/>
      <c r="AX1340" s="130"/>
      <c r="AY1340" s="51"/>
      <c r="AZ1340" s="59"/>
      <c r="BB1340" s="24"/>
      <c r="BH1340" s="51"/>
      <c r="BI1340" s="108"/>
      <c r="BJ1340" s="51"/>
      <c r="BK1340" s="130"/>
      <c r="BL1340" s="51"/>
      <c r="BM1340" s="59"/>
    </row>
    <row r="1341" spans="2:65" s="5" customFormat="1" x14ac:dyDescent="0.2">
      <c r="B1341" s="24"/>
      <c r="H1341" s="24"/>
      <c r="I1341" s="98"/>
      <c r="K1341" s="130"/>
      <c r="L1341" s="51"/>
      <c r="M1341" s="59"/>
      <c r="O1341" s="24"/>
      <c r="U1341" s="24"/>
      <c r="V1341" s="98"/>
      <c r="X1341" s="130"/>
      <c r="Y1341" s="51"/>
      <c r="Z1341" s="59"/>
      <c r="AB1341" s="24"/>
      <c r="AH1341" s="51"/>
      <c r="AI1341" s="108"/>
      <c r="AJ1341" s="51"/>
      <c r="AK1341" s="130"/>
      <c r="AL1341" s="51"/>
      <c r="AM1341" s="59"/>
      <c r="AO1341" s="24"/>
      <c r="AU1341" s="51"/>
      <c r="AV1341" s="108"/>
      <c r="AW1341" s="51"/>
      <c r="AX1341" s="130"/>
      <c r="AY1341" s="51"/>
      <c r="AZ1341" s="59"/>
      <c r="BB1341" s="24"/>
      <c r="BH1341" s="51"/>
      <c r="BI1341" s="108"/>
      <c r="BJ1341" s="51"/>
      <c r="BK1341" s="130"/>
      <c r="BL1341" s="51"/>
      <c r="BM1341" s="59"/>
    </row>
    <row r="1342" spans="2:65" s="5" customFormat="1" x14ac:dyDescent="0.2">
      <c r="B1342" s="24"/>
      <c r="H1342" s="24"/>
      <c r="I1342" s="98"/>
      <c r="K1342" s="130"/>
      <c r="L1342" s="51"/>
      <c r="M1342" s="59"/>
      <c r="O1342" s="24"/>
      <c r="U1342" s="24"/>
      <c r="V1342" s="98"/>
      <c r="X1342" s="130"/>
      <c r="Y1342" s="51"/>
      <c r="Z1342" s="59"/>
      <c r="AB1342" s="24"/>
      <c r="AH1342" s="51"/>
      <c r="AI1342" s="108"/>
      <c r="AJ1342" s="51"/>
      <c r="AK1342" s="130"/>
      <c r="AL1342" s="51"/>
      <c r="AM1342" s="59"/>
      <c r="AO1342" s="24"/>
      <c r="AU1342" s="51"/>
      <c r="AV1342" s="108"/>
      <c r="AW1342" s="51"/>
      <c r="AX1342" s="130"/>
      <c r="AY1342" s="51"/>
      <c r="AZ1342" s="59"/>
      <c r="BB1342" s="24"/>
      <c r="BH1342" s="51"/>
      <c r="BI1342" s="108"/>
      <c r="BJ1342" s="51"/>
      <c r="BK1342" s="130"/>
      <c r="BL1342" s="51"/>
      <c r="BM1342" s="59"/>
    </row>
    <row r="1343" spans="2:65" s="5" customFormat="1" x14ac:dyDescent="0.2">
      <c r="B1343" s="24"/>
      <c r="H1343" s="24"/>
      <c r="I1343" s="98"/>
      <c r="K1343" s="130"/>
      <c r="L1343" s="51"/>
      <c r="M1343" s="59"/>
      <c r="O1343" s="24"/>
      <c r="U1343" s="24"/>
      <c r="V1343" s="98"/>
      <c r="X1343" s="130"/>
      <c r="Y1343" s="51"/>
      <c r="Z1343" s="59"/>
      <c r="AB1343" s="24"/>
      <c r="AH1343" s="51"/>
      <c r="AI1343" s="108"/>
      <c r="AJ1343" s="51"/>
      <c r="AK1343" s="130"/>
      <c r="AL1343" s="51"/>
      <c r="AM1343" s="59"/>
      <c r="AO1343" s="24"/>
      <c r="AU1343" s="51"/>
      <c r="AV1343" s="108"/>
      <c r="AW1343" s="51"/>
      <c r="AX1343" s="130"/>
      <c r="AY1343" s="51"/>
      <c r="AZ1343" s="59"/>
      <c r="BB1343" s="24"/>
      <c r="BH1343" s="51"/>
      <c r="BI1343" s="108"/>
      <c r="BJ1343" s="51"/>
      <c r="BK1343" s="130"/>
      <c r="BL1343" s="51"/>
      <c r="BM1343" s="59"/>
    </row>
    <row r="1344" spans="2:65" s="5" customFormat="1" x14ac:dyDescent="0.2">
      <c r="B1344" s="24"/>
      <c r="H1344" s="24"/>
      <c r="I1344" s="98"/>
      <c r="K1344" s="130"/>
      <c r="L1344" s="51"/>
      <c r="M1344" s="59"/>
      <c r="O1344" s="24"/>
      <c r="U1344" s="24"/>
      <c r="V1344" s="98"/>
      <c r="X1344" s="130"/>
      <c r="Y1344" s="51"/>
      <c r="Z1344" s="59"/>
      <c r="AB1344" s="24"/>
      <c r="AH1344" s="51"/>
      <c r="AI1344" s="108"/>
      <c r="AJ1344" s="51"/>
      <c r="AK1344" s="130"/>
      <c r="AL1344" s="51"/>
      <c r="AM1344" s="59"/>
      <c r="AO1344" s="24"/>
      <c r="AU1344" s="51"/>
      <c r="AV1344" s="108"/>
      <c r="AW1344" s="51"/>
      <c r="AX1344" s="130"/>
      <c r="AY1344" s="51"/>
      <c r="AZ1344" s="59"/>
      <c r="BB1344" s="24"/>
      <c r="BH1344" s="51"/>
      <c r="BI1344" s="108"/>
      <c r="BJ1344" s="51"/>
      <c r="BK1344" s="130"/>
      <c r="BL1344" s="51"/>
      <c r="BM1344" s="59"/>
    </row>
    <row r="1345" spans="2:65" s="5" customFormat="1" x14ac:dyDescent="0.2">
      <c r="B1345" s="24"/>
      <c r="H1345" s="24"/>
      <c r="I1345" s="98"/>
      <c r="K1345" s="130"/>
      <c r="L1345" s="51"/>
      <c r="M1345" s="59"/>
      <c r="O1345" s="24"/>
      <c r="U1345" s="24"/>
      <c r="V1345" s="98"/>
      <c r="X1345" s="130"/>
      <c r="Y1345" s="51"/>
      <c r="Z1345" s="59"/>
      <c r="AB1345" s="24"/>
      <c r="AH1345" s="51"/>
      <c r="AI1345" s="108"/>
      <c r="AJ1345" s="51"/>
      <c r="AK1345" s="130"/>
      <c r="AL1345" s="51"/>
      <c r="AM1345" s="59"/>
      <c r="AO1345" s="24"/>
      <c r="AU1345" s="51"/>
      <c r="AV1345" s="108"/>
      <c r="AW1345" s="51"/>
      <c r="AX1345" s="130"/>
      <c r="AY1345" s="51"/>
      <c r="AZ1345" s="59"/>
      <c r="BB1345" s="24"/>
      <c r="BH1345" s="51"/>
      <c r="BI1345" s="108"/>
      <c r="BJ1345" s="51"/>
      <c r="BK1345" s="130"/>
      <c r="BL1345" s="51"/>
      <c r="BM1345" s="59"/>
    </row>
    <row r="1346" spans="2:65" s="5" customFormat="1" x14ac:dyDescent="0.2">
      <c r="B1346" s="24"/>
      <c r="H1346" s="24"/>
      <c r="I1346" s="98"/>
      <c r="K1346" s="130"/>
      <c r="L1346" s="51"/>
      <c r="M1346" s="59"/>
      <c r="O1346" s="24"/>
      <c r="U1346" s="24"/>
      <c r="V1346" s="98"/>
      <c r="X1346" s="130"/>
      <c r="Y1346" s="51"/>
      <c r="Z1346" s="59"/>
      <c r="AB1346" s="24"/>
      <c r="AH1346" s="51"/>
      <c r="AI1346" s="108"/>
      <c r="AJ1346" s="51"/>
      <c r="AK1346" s="130"/>
      <c r="AL1346" s="51"/>
      <c r="AM1346" s="59"/>
      <c r="AO1346" s="24"/>
      <c r="AU1346" s="51"/>
      <c r="AV1346" s="108"/>
      <c r="AW1346" s="51"/>
      <c r="AX1346" s="130"/>
      <c r="AY1346" s="51"/>
      <c r="AZ1346" s="59"/>
      <c r="BB1346" s="24"/>
      <c r="BH1346" s="51"/>
      <c r="BI1346" s="108"/>
      <c r="BJ1346" s="51"/>
      <c r="BK1346" s="130"/>
      <c r="BL1346" s="51"/>
      <c r="BM1346" s="59"/>
    </row>
    <row r="1347" spans="2:65" s="5" customFormat="1" x14ac:dyDescent="0.2">
      <c r="B1347" s="24"/>
      <c r="H1347" s="24"/>
      <c r="I1347" s="98"/>
      <c r="K1347" s="130"/>
      <c r="L1347" s="51"/>
      <c r="M1347" s="59"/>
      <c r="O1347" s="24"/>
      <c r="U1347" s="24"/>
      <c r="V1347" s="98"/>
      <c r="X1347" s="130"/>
      <c r="Y1347" s="51"/>
      <c r="Z1347" s="59"/>
      <c r="AB1347" s="24"/>
      <c r="AH1347" s="51"/>
      <c r="AI1347" s="108"/>
      <c r="AJ1347" s="51"/>
      <c r="AK1347" s="130"/>
      <c r="AL1347" s="51"/>
      <c r="AM1347" s="59"/>
      <c r="AO1347" s="24"/>
      <c r="AU1347" s="51"/>
      <c r="AV1347" s="108"/>
      <c r="AW1347" s="51"/>
      <c r="AX1347" s="130"/>
      <c r="AY1347" s="51"/>
      <c r="AZ1347" s="59"/>
      <c r="BB1347" s="24"/>
      <c r="BH1347" s="51"/>
      <c r="BI1347" s="108"/>
      <c r="BJ1347" s="51"/>
      <c r="BK1347" s="130"/>
      <c r="BL1347" s="51"/>
      <c r="BM1347" s="59"/>
    </row>
    <row r="1348" spans="2:65" s="5" customFormat="1" x14ac:dyDescent="0.2">
      <c r="B1348" s="24"/>
      <c r="H1348" s="24"/>
      <c r="I1348" s="98"/>
      <c r="K1348" s="130"/>
      <c r="L1348" s="51"/>
      <c r="M1348" s="59"/>
      <c r="O1348" s="24"/>
      <c r="U1348" s="24"/>
      <c r="V1348" s="98"/>
      <c r="X1348" s="130"/>
      <c r="Y1348" s="51"/>
      <c r="Z1348" s="59"/>
      <c r="AB1348" s="24"/>
      <c r="AH1348" s="51"/>
      <c r="AI1348" s="108"/>
      <c r="AJ1348" s="51"/>
      <c r="AK1348" s="130"/>
      <c r="AL1348" s="51"/>
      <c r="AM1348" s="59"/>
      <c r="AO1348" s="24"/>
      <c r="AU1348" s="51"/>
      <c r="AV1348" s="108"/>
      <c r="AW1348" s="51"/>
      <c r="AX1348" s="130"/>
      <c r="AY1348" s="51"/>
      <c r="AZ1348" s="59"/>
      <c r="BB1348" s="24"/>
      <c r="BH1348" s="51"/>
      <c r="BI1348" s="108"/>
      <c r="BJ1348" s="51"/>
      <c r="BK1348" s="130"/>
      <c r="BL1348" s="51"/>
      <c r="BM1348" s="59"/>
    </row>
    <row r="1349" spans="2:65" s="5" customFormat="1" x14ac:dyDescent="0.2">
      <c r="B1349" s="24"/>
      <c r="H1349" s="24"/>
      <c r="I1349" s="98"/>
      <c r="K1349" s="130"/>
      <c r="L1349" s="51"/>
      <c r="M1349" s="59"/>
      <c r="O1349" s="24"/>
      <c r="U1349" s="24"/>
      <c r="V1349" s="98"/>
      <c r="X1349" s="130"/>
      <c r="Y1349" s="51"/>
      <c r="Z1349" s="59"/>
      <c r="AB1349" s="24"/>
      <c r="AH1349" s="51"/>
      <c r="AI1349" s="108"/>
      <c r="AJ1349" s="51"/>
      <c r="AK1349" s="130"/>
      <c r="AL1349" s="51"/>
      <c r="AM1349" s="59"/>
      <c r="AO1349" s="24"/>
      <c r="AU1349" s="51"/>
      <c r="AV1349" s="108"/>
      <c r="AW1349" s="51"/>
      <c r="AX1349" s="130"/>
      <c r="AY1349" s="51"/>
      <c r="AZ1349" s="59"/>
      <c r="BB1349" s="24"/>
      <c r="BH1349" s="51"/>
      <c r="BI1349" s="108"/>
      <c r="BJ1349" s="51"/>
      <c r="BK1349" s="130"/>
      <c r="BL1349" s="51"/>
      <c r="BM1349" s="59"/>
    </row>
    <row r="1350" spans="2:65" s="5" customFormat="1" x14ac:dyDescent="0.2">
      <c r="B1350" s="24"/>
      <c r="H1350" s="24"/>
      <c r="I1350" s="98"/>
      <c r="K1350" s="130"/>
      <c r="L1350" s="51"/>
      <c r="M1350" s="59"/>
      <c r="O1350" s="24"/>
      <c r="U1350" s="24"/>
      <c r="V1350" s="98"/>
      <c r="X1350" s="130"/>
      <c r="Y1350" s="51"/>
      <c r="Z1350" s="59"/>
      <c r="AB1350" s="24"/>
      <c r="AH1350" s="51"/>
      <c r="AI1350" s="108"/>
      <c r="AJ1350" s="51"/>
      <c r="AK1350" s="130"/>
      <c r="AL1350" s="51"/>
      <c r="AM1350" s="59"/>
      <c r="AO1350" s="24"/>
      <c r="AU1350" s="51"/>
      <c r="AV1350" s="108"/>
      <c r="AW1350" s="51"/>
      <c r="AX1350" s="130"/>
      <c r="AY1350" s="51"/>
      <c r="AZ1350" s="59"/>
      <c r="BB1350" s="24"/>
      <c r="BH1350" s="51"/>
      <c r="BI1350" s="108"/>
      <c r="BJ1350" s="51"/>
      <c r="BK1350" s="130"/>
      <c r="BL1350" s="51"/>
      <c r="BM1350" s="59"/>
    </row>
    <row r="1351" spans="2:65" s="5" customFormat="1" x14ac:dyDescent="0.2">
      <c r="B1351" s="24"/>
      <c r="H1351" s="24"/>
      <c r="I1351" s="98"/>
      <c r="K1351" s="130"/>
      <c r="L1351" s="51"/>
      <c r="M1351" s="59"/>
      <c r="O1351" s="24"/>
      <c r="U1351" s="24"/>
      <c r="V1351" s="98"/>
      <c r="X1351" s="130"/>
      <c r="Y1351" s="51"/>
      <c r="Z1351" s="59"/>
      <c r="AB1351" s="24"/>
      <c r="AH1351" s="51"/>
      <c r="AI1351" s="108"/>
      <c r="AJ1351" s="51"/>
      <c r="AK1351" s="130"/>
      <c r="AL1351" s="51"/>
      <c r="AM1351" s="59"/>
      <c r="AO1351" s="24"/>
      <c r="AU1351" s="51"/>
      <c r="AV1351" s="108"/>
      <c r="AW1351" s="51"/>
      <c r="AX1351" s="130"/>
      <c r="AY1351" s="51"/>
      <c r="AZ1351" s="59"/>
      <c r="BB1351" s="24"/>
      <c r="BH1351" s="51"/>
      <c r="BI1351" s="108"/>
      <c r="BJ1351" s="51"/>
      <c r="BK1351" s="130"/>
      <c r="BL1351" s="51"/>
      <c r="BM1351" s="59"/>
    </row>
    <row r="1352" spans="2:65" s="5" customFormat="1" x14ac:dyDescent="0.2">
      <c r="B1352" s="24"/>
      <c r="H1352" s="24"/>
      <c r="I1352" s="98"/>
      <c r="K1352" s="130"/>
      <c r="L1352" s="51"/>
      <c r="M1352" s="59"/>
      <c r="O1352" s="24"/>
      <c r="U1352" s="24"/>
      <c r="V1352" s="98"/>
      <c r="X1352" s="130"/>
      <c r="Y1352" s="51"/>
      <c r="Z1352" s="59"/>
      <c r="AB1352" s="24"/>
      <c r="AH1352" s="51"/>
      <c r="AI1352" s="108"/>
      <c r="AJ1352" s="51"/>
      <c r="AK1352" s="130"/>
      <c r="AL1352" s="51"/>
      <c r="AM1352" s="59"/>
      <c r="AO1352" s="24"/>
      <c r="AU1352" s="51"/>
      <c r="AV1352" s="108"/>
      <c r="AW1352" s="51"/>
      <c r="AX1352" s="130"/>
      <c r="AY1352" s="51"/>
      <c r="AZ1352" s="59"/>
      <c r="BB1352" s="24"/>
      <c r="BH1352" s="51"/>
      <c r="BI1352" s="108"/>
      <c r="BJ1352" s="51"/>
      <c r="BK1352" s="130"/>
      <c r="BL1352" s="51"/>
      <c r="BM1352" s="59"/>
    </row>
    <row r="1353" spans="2:65" s="5" customFormat="1" x14ac:dyDescent="0.2">
      <c r="B1353" s="24"/>
      <c r="H1353" s="24"/>
      <c r="I1353" s="98"/>
      <c r="K1353" s="130"/>
      <c r="L1353" s="51"/>
      <c r="M1353" s="59"/>
      <c r="O1353" s="24"/>
      <c r="U1353" s="24"/>
      <c r="V1353" s="98"/>
      <c r="X1353" s="130"/>
      <c r="Y1353" s="51"/>
      <c r="Z1353" s="59"/>
      <c r="AB1353" s="24"/>
      <c r="AH1353" s="51"/>
      <c r="AI1353" s="108"/>
      <c r="AJ1353" s="51"/>
      <c r="AK1353" s="130"/>
      <c r="AL1353" s="51"/>
      <c r="AM1353" s="59"/>
      <c r="AO1353" s="24"/>
      <c r="AU1353" s="51"/>
      <c r="AV1353" s="108"/>
      <c r="AW1353" s="51"/>
      <c r="AX1353" s="130"/>
      <c r="AY1353" s="51"/>
      <c r="AZ1353" s="59"/>
      <c r="BB1353" s="24"/>
      <c r="BH1353" s="51"/>
      <c r="BI1353" s="108"/>
      <c r="BJ1353" s="51"/>
      <c r="BK1353" s="130"/>
      <c r="BL1353" s="51"/>
      <c r="BM1353" s="59"/>
    </row>
    <row r="1354" spans="2:65" s="5" customFormat="1" x14ac:dyDescent="0.2">
      <c r="B1354" s="24"/>
      <c r="H1354" s="24"/>
      <c r="I1354" s="98"/>
      <c r="K1354" s="130"/>
      <c r="L1354" s="51"/>
      <c r="M1354" s="59"/>
      <c r="O1354" s="24"/>
      <c r="U1354" s="24"/>
      <c r="V1354" s="98"/>
      <c r="X1354" s="130"/>
      <c r="Y1354" s="51"/>
      <c r="Z1354" s="59"/>
      <c r="AB1354" s="24"/>
      <c r="AH1354" s="51"/>
      <c r="AI1354" s="108"/>
      <c r="AJ1354" s="51"/>
      <c r="AK1354" s="130"/>
      <c r="AL1354" s="51"/>
      <c r="AM1354" s="59"/>
      <c r="AO1354" s="24"/>
      <c r="AU1354" s="51"/>
      <c r="AV1354" s="108"/>
      <c r="AW1354" s="51"/>
      <c r="AX1354" s="130"/>
      <c r="AY1354" s="51"/>
      <c r="AZ1354" s="59"/>
      <c r="BB1354" s="24"/>
      <c r="BH1354" s="51"/>
      <c r="BI1354" s="108"/>
      <c r="BJ1354" s="51"/>
      <c r="BK1354" s="130"/>
      <c r="BL1354" s="51"/>
      <c r="BM1354" s="59"/>
    </row>
    <row r="1355" spans="2:65" s="5" customFormat="1" x14ac:dyDescent="0.2">
      <c r="B1355" s="24"/>
      <c r="H1355" s="24"/>
      <c r="I1355" s="98"/>
      <c r="K1355" s="130"/>
      <c r="L1355" s="51"/>
      <c r="M1355" s="59"/>
      <c r="O1355" s="24"/>
      <c r="U1355" s="24"/>
      <c r="V1355" s="98"/>
      <c r="X1355" s="130"/>
      <c r="Y1355" s="51"/>
      <c r="Z1355" s="59"/>
      <c r="AB1355" s="24"/>
      <c r="AH1355" s="51"/>
      <c r="AI1355" s="108"/>
      <c r="AJ1355" s="51"/>
      <c r="AK1355" s="130"/>
      <c r="AL1355" s="51"/>
      <c r="AM1355" s="59"/>
      <c r="AO1355" s="24"/>
      <c r="AU1355" s="51"/>
      <c r="AV1355" s="108"/>
      <c r="AW1355" s="51"/>
      <c r="AX1355" s="130"/>
      <c r="AY1355" s="51"/>
      <c r="AZ1355" s="59"/>
      <c r="BB1355" s="24"/>
      <c r="BH1355" s="51"/>
      <c r="BI1355" s="108"/>
      <c r="BJ1355" s="51"/>
      <c r="BK1355" s="130"/>
      <c r="BL1355" s="51"/>
      <c r="BM1355" s="59"/>
    </row>
    <row r="1356" spans="2:65" s="5" customFormat="1" x14ac:dyDescent="0.2">
      <c r="B1356" s="24"/>
      <c r="H1356" s="24"/>
      <c r="I1356" s="98"/>
      <c r="K1356" s="130"/>
      <c r="L1356" s="51"/>
      <c r="M1356" s="59"/>
      <c r="O1356" s="24"/>
      <c r="U1356" s="24"/>
      <c r="V1356" s="98"/>
      <c r="X1356" s="130"/>
      <c r="Y1356" s="51"/>
      <c r="Z1356" s="59"/>
      <c r="AB1356" s="24"/>
      <c r="AH1356" s="51"/>
      <c r="AI1356" s="108"/>
      <c r="AJ1356" s="51"/>
      <c r="AK1356" s="130"/>
      <c r="AL1356" s="51"/>
      <c r="AM1356" s="59"/>
      <c r="AO1356" s="24"/>
      <c r="AU1356" s="51"/>
      <c r="AV1356" s="108"/>
      <c r="AW1356" s="51"/>
      <c r="AX1356" s="130"/>
      <c r="AY1356" s="51"/>
      <c r="AZ1356" s="59"/>
      <c r="BB1356" s="24"/>
      <c r="BH1356" s="51"/>
      <c r="BI1356" s="108"/>
      <c r="BJ1356" s="51"/>
      <c r="BK1356" s="130"/>
      <c r="BL1356" s="51"/>
      <c r="BM1356" s="59"/>
    </row>
    <row r="1357" spans="2:65" s="5" customFormat="1" x14ac:dyDescent="0.2">
      <c r="B1357" s="24"/>
      <c r="H1357" s="24"/>
      <c r="I1357" s="98"/>
      <c r="K1357" s="130"/>
      <c r="L1357" s="51"/>
      <c r="M1357" s="59"/>
      <c r="O1357" s="24"/>
      <c r="U1357" s="24"/>
      <c r="V1357" s="98"/>
      <c r="X1357" s="130"/>
      <c r="Y1357" s="51"/>
      <c r="Z1357" s="59"/>
      <c r="AB1357" s="24"/>
      <c r="AH1357" s="51"/>
      <c r="AI1357" s="108"/>
      <c r="AJ1357" s="51"/>
      <c r="AK1357" s="130"/>
      <c r="AL1357" s="51"/>
      <c r="AM1357" s="59"/>
      <c r="AO1357" s="24"/>
      <c r="AU1357" s="51"/>
      <c r="AV1357" s="108"/>
      <c r="AW1357" s="51"/>
      <c r="AX1357" s="130"/>
      <c r="AY1357" s="51"/>
      <c r="AZ1357" s="59"/>
      <c r="BB1357" s="24"/>
      <c r="BH1357" s="51"/>
      <c r="BI1357" s="108"/>
      <c r="BJ1357" s="51"/>
      <c r="BK1357" s="130"/>
      <c r="BL1357" s="51"/>
      <c r="BM1357" s="59"/>
    </row>
    <row r="1358" spans="2:65" s="5" customFormat="1" x14ac:dyDescent="0.2">
      <c r="B1358" s="24"/>
      <c r="H1358" s="24"/>
      <c r="I1358" s="98"/>
      <c r="K1358" s="130"/>
      <c r="L1358" s="51"/>
      <c r="M1358" s="59"/>
      <c r="O1358" s="24"/>
      <c r="U1358" s="24"/>
      <c r="V1358" s="98"/>
      <c r="X1358" s="130"/>
      <c r="Y1358" s="51"/>
      <c r="Z1358" s="59"/>
      <c r="AB1358" s="24"/>
      <c r="AH1358" s="51"/>
      <c r="AI1358" s="108"/>
      <c r="AJ1358" s="51"/>
      <c r="AK1358" s="130"/>
      <c r="AL1358" s="51"/>
      <c r="AM1358" s="59"/>
      <c r="AO1358" s="24"/>
      <c r="AU1358" s="51"/>
      <c r="AV1358" s="108"/>
      <c r="AW1358" s="51"/>
      <c r="AX1358" s="130"/>
      <c r="AY1358" s="51"/>
      <c r="AZ1358" s="59"/>
      <c r="BB1358" s="24"/>
      <c r="BH1358" s="51"/>
      <c r="BI1358" s="108"/>
      <c r="BJ1358" s="51"/>
      <c r="BK1358" s="130"/>
      <c r="BL1358" s="51"/>
      <c r="BM1358" s="59"/>
    </row>
    <row r="1359" spans="2:65" s="5" customFormat="1" x14ac:dyDescent="0.2">
      <c r="B1359" s="24"/>
      <c r="H1359" s="24"/>
      <c r="I1359" s="98"/>
      <c r="K1359" s="130"/>
      <c r="L1359" s="51"/>
      <c r="M1359" s="59"/>
      <c r="O1359" s="24"/>
      <c r="U1359" s="24"/>
      <c r="V1359" s="98"/>
      <c r="X1359" s="130"/>
      <c r="Y1359" s="51"/>
      <c r="Z1359" s="59"/>
      <c r="AB1359" s="24"/>
      <c r="AH1359" s="51"/>
      <c r="AI1359" s="108"/>
      <c r="AJ1359" s="51"/>
      <c r="AK1359" s="130"/>
      <c r="AL1359" s="51"/>
      <c r="AM1359" s="59"/>
      <c r="AO1359" s="24"/>
      <c r="AU1359" s="51"/>
      <c r="AV1359" s="108"/>
      <c r="AW1359" s="51"/>
      <c r="AX1359" s="130"/>
      <c r="AY1359" s="51"/>
      <c r="AZ1359" s="59"/>
      <c r="BB1359" s="24"/>
      <c r="BH1359" s="51"/>
      <c r="BI1359" s="108"/>
      <c r="BJ1359" s="51"/>
      <c r="BK1359" s="130"/>
      <c r="BL1359" s="51"/>
      <c r="BM1359" s="59"/>
    </row>
    <row r="1360" spans="2:65" s="5" customFormat="1" x14ac:dyDescent="0.2">
      <c r="B1360" s="24"/>
      <c r="H1360" s="24"/>
      <c r="I1360" s="98"/>
      <c r="K1360" s="130"/>
      <c r="L1360" s="51"/>
      <c r="M1360" s="59"/>
      <c r="O1360" s="24"/>
      <c r="U1360" s="24"/>
      <c r="V1360" s="98"/>
      <c r="X1360" s="130"/>
      <c r="Y1360" s="51"/>
      <c r="Z1360" s="59"/>
      <c r="AB1360" s="24"/>
      <c r="AH1360" s="51"/>
      <c r="AI1360" s="108"/>
      <c r="AJ1360" s="51"/>
      <c r="AK1360" s="130"/>
      <c r="AL1360" s="51"/>
      <c r="AM1360" s="59"/>
      <c r="AO1360" s="24"/>
      <c r="AU1360" s="51"/>
      <c r="AV1360" s="108"/>
      <c r="AW1360" s="51"/>
      <c r="AX1360" s="130"/>
      <c r="AY1360" s="51"/>
      <c r="AZ1360" s="59"/>
      <c r="BB1360" s="24"/>
      <c r="BH1360" s="51"/>
      <c r="BI1360" s="108"/>
      <c r="BJ1360" s="51"/>
      <c r="BK1360" s="130"/>
      <c r="BL1360" s="51"/>
      <c r="BM1360" s="59"/>
    </row>
    <row r="1361" spans="2:65" s="5" customFormat="1" x14ac:dyDescent="0.2">
      <c r="B1361" s="24"/>
      <c r="H1361" s="24"/>
      <c r="I1361" s="98"/>
      <c r="K1361" s="130"/>
      <c r="L1361" s="51"/>
      <c r="M1361" s="59"/>
      <c r="O1361" s="24"/>
      <c r="U1361" s="24"/>
      <c r="V1361" s="98"/>
      <c r="X1361" s="130"/>
      <c r="Y1361" s="51"/>
      <c r="Z1361" s="59"/>
      <c r="AB1361" s="24"/>
      <c r="AH1361" s="51"/>
      <c r="AI1361" s="108"/>
      <c r="AJ1361" s="51"/>
      <c r="AK1361" s="130"/>
      <c r="AL1361" s="51"/>
      <c r="AM1361" s="59"/>
      <c r="AO1361" s="24"/>
      <c r="AU1361" s="51"/>
      <c r="AV1361" s="108"/>
      <c r="AW1361" s="51"/>
      <c r="AX1361" s="130"/>
      <c r="AY1361" s="51"/>
      <c r="AZ1361" s="59"/>
      <c r="BB1361" s="24"/>
      <c r="BH1361" s="51"/>
      <c r="BI1361" s="108"/>
      <c r="BJ1361" s="51"/>
      <c r="BK1361" s="130"/>
      <c r="BL1361" s="51"/>
      <c r="BM1361" s="59"/>
    </row>
    <row r="1362" spans="2:65" s="5" customFormat="1" x14ac:dyDescent="0.2">
      <c r="B1362" s="24"/>
      <c r="H1362" s="24"/>
      <c r="I1362" s="98"/>
      <c r="K1362" s="130"/>
      <c r="L1362" s="51"/>
      <c r="M1362" s="59"/>
      <c r="O1362" s="24"/>
      <c r="U1362" s="24"/>
      <c r="V1362" s="98"/>
      <c r="X1362" s="130"/>
      <c r="Y1362" s="51"/>
      <c r="Z1362" s="59"/>
      <c r="AB1362" s="24"/>
      <c r="AH1362" s="51"/>
      <c r="AI1362" s="108"/>
      <c r="AJ1362" s="51"/>
      <c r="AK1362" s="130"/>
      <c r="AL1362" s="51"/>
      <c r="AM1362" s="59"/>
      <c r="AO1362" s="24"/>
      <c r="AU1362" s="51"/>
      <c r="AV1362" s="108"/>
      <c r="AW1362" s="51"/>
      <c r="AX1362" s="130"/>
      <c r="AY1362" s="51"/>
      <c r="AZ1362" s="59"/>
      <c r="BB1362" s="24"/>
      <c r="BH1362" s="51"/>
      <c r="BI1362" s="108"/>
      <c r="BJ1362" s="51"/>
      <c r="BK1362" s="130"/>
      <c r="BL1362" s="51"/>
      <c r="BM1362" s="59"/>
    </row>
    <row r="1363" spans="2:65" s="5" customFormat="1" x14ac:dyDescent="0.2">
      <c r="B1363" s="24"/>
      <c r="H1363" s="24"/>
      <c r="I1363" s="98"/>
      <c r="K1363" s="130"/>
      <c r="L1363" s="51"/>
      <c r="M1363" s="59"/>
      <c r="O1363" s="24"/>
      <c r="U1363" s="24"/>
      <c r="V1363" s="98"/>
      <c r="X1363" s="130"/>
      <c r="Y1363" s="51"/>
      <c r="Z1363" s="59"/>
      <c r="AB1363" s="24"/>
      <c r="AH1363" s="51"/>
      <c r="AI1363" s="108"/>
      <c r="AJ1363" s="51"/>
      <c r="AK1363" s="130"/>
      <c r="AL1363" s="51"/>
      <c r="AM1363" s="59"/>
      <c r="AO1363" s="24"/>
      <c r="AU1363" s="51"/>
      <c r="AV1363" s="108"/>
      <c r="AW1363" s="51"/>
      <c r="AX1363" s="130"/>
      <c r="AY1363" s="51"/>
      <c r="AZ1363" s="59"/>
      <c r="BB1363" s="24"/>
      <c r="BH1363" s="51"/>
      <c r="BI1363" s="108"/>
      <c r="BJ1363" s="51"/>
      <c r="BK1363" s="130"/>
      <c r="BL1363" s="51"/>
      <c r="BM1363" s="59"/>
    </row>
    <row r="1364" spans="2:65" s="5" customFormat="1" x14ac:dyDescent="0.2">
      <c r="B1364" s="24"/>
      <c r="H1364" s="24"/>
      <c r="I1364" s="98"/>
      <c r="K1364" s="130"/>
      <c r="L1364" s="51"/>
      <c r="M1364" s="59"/>
      <c r="O1364" s="24"/>
      <c r="U1364" s="24"/>
      <c r="V1364" s="98"/>
      <c r="X1364" s="130"/>
      <c r="Y1364" s="51"/>
      <c r="Z1364" s="59"/>
      <c r="AB1364" s="24"/>
      <c r="AH1364" s="51"/>
      <c r="AI1364" s="108"/>
      <c r="AJ1364" s="51"/>
      <c r="AK1364" s="130"/>
      <c r="AL1364" s="51"/>
      <c r="AM1364" s="59"/>
      <c r="AO1364" s="24"/>
      <c r="AU1364" s="51"/>
      <c r="AV1364" s="108"/>
      <c r="AW1364" s="51"/>
      <c r="AX1364" s="130"/>
      <c r="AY1364" s="51"/>
      <c r="AZ1364" s="59"/>
      <c r="BB1364" s="24"/>
      <c r="BH1364" s="51"/>
      <c r="BI1364" s="108"/>
      <c r="BJ1364" s="51"/>
      <c r="BK1364" s="130"/>
      <c r="BL1364" s="51"/>
      <c r="BM1364" s="59"/>
    </row>
    <row r="1365" spans="2:65" s="5" customFormat="1" x14ac:dyDescent="0.2">
      <c r="B1365" s="24"/>
      <c r="H1365" s="24"/>
      <c r="I1365" s="98"/>
      <c r="K1365" s="130"/>
      <c r="L1365" s="51"/>
      <c r="M1365" s="59"/>
      <c r="O1365" s="24"/>
      <c r="U1365" s="24"/>
      <c r="V1365" s="98"/>
      <c r="X1365" s="130"/>
      <c r="Y1365" s="51"/>
      <c r="Z1365" s="59"/>
      <c r="AB1365" s="24"/>
      <c r="AH1365" s="51"/>
      <c r="AI1365" s="108"/>
      <c r="AJ1365" s="51"/>
      <c r="AK1365" s="130"/>
      <c r="AL1365" s="51"/>
      <c r="AM1365" s="59"/>
      <c r="AO1365" s="24"/>
      <c r="AU1365" s="51"/>
      <c r="AV1365" s="108"/>
      <c r="AW1365" s="51"/>
      <c r="AX1365" s="130"/>
      <c r="AY1365" s="51"/>
      <c r="AZ1365" s="59"/>
      <c r="BB1365" s="24"/>
      <c r="BH1365" s="51"/>
      <c r="BI1365" s="108"/>
      <c r="BJ1365" s="51"/>
      <c r="BK1365" s="130"/>
      <c r="BL1365" s="51"/>
      <c r="BM1365" s="59"/>
    </row>
    <row r="1366" spans="2:65" s="5" customFormat="1" x14ac:dyDescent="0.2">
      <c r="B1366" s="24"/>
      <c r="H1366" s="24"/>
      <c r="I1366" s="98"/>
      <c r="K1366" s="130"/>
      <c r="L1366" s="51"/>
      <c r="M1366" s="59"/>
      <c r="O1366" s="24"/>
      <c r="U1366" s="24"/>
      <c r="V1366" s="98"/>
      <c r="X1366" s="130"/>
      <c r="Y1366" s="51"/>
      <c r="Z1366" s="59"/>
      <c r="AB1366" s="24"/>
      <c r="AH1366" s="51"/>
      <c r="AI1366" s="108"/>
      <c r="AJ1366" s="51"/>
      <c r="AK1366" s="130"/>
      <c r="AL1366" s="51"/>
      <c r="AM1366" s="59"/>
      <c r="AO1366" s="24"/>
      <c r="AU1366" s="51"/>
      <c r="AV1366" s="108"/>
      <c r="AW1366" s="51"/>
      <c r="AX1366" s="130"/>
      <c r="AY1366" s="51"/>
      <c r="AZ1366" s="59"/>
      <c r="BB1366" s="24"/>
      <c r="BH1366" s="51"/>
      <c r="BI1366" s="108"/>
      <c r="BJ1366" s="51"/>
      <c r="BK1366" s="130"/>
      <c r="BL1366" s="51"/>
      <c r="BM1366" s="59"/>
    </row>
    <row r="1367" spans="2:65" s="5" customFormat="1" x14ac:dyDescent="0.2">
      <c r="B1367" s="24"/>
      <c r="H1367" s="24"/>
      <c r="I1367" s="98"/>
      <c r="K1367" s="130"/>
      <c r="L1367" s="51"/>
      <c r="M1367" s="59"/>
      <c r="O1367" s="24"/>
      <c r="U1367" s="24"/>
      <c r="V1367" s="98"/>
      <c r="X1367" s="130"/>
      <c r="Y1367" s="51"/>
      <c r="Z1367" s="59"/>
      <c r="AB1367" s="24"/>
      <c r="AH1367" s="51"/>
      <c r="AI1367" s="108"/>
      <c r="AJ1367" s="51"/>
      <c r="AK1367" s="130"/>
      <c r="AL1367" s="51"/>
      <c r="AM1367" s="59"/>
      <c r="AO1367" s="24"/>
      <c r="AU1367" s="51"/>
      <c r="AV1367" s="108"/>
      <c r="AW1367" s="51"/>
      <c r="AX1367" s="130"/>
      <c r="AY1367" s="51"/>
      <c r="AZ1367" s="59"/>
      <c r="BB1367" s="24"/>
      <c r="BH1367" s="51"/>
      <c r="BI1367" s="108"/>
      <c r="BJ1367" s="51"/>
      <c r="BK1367" s="130"/>
      <c r="BL1367" s="51"/>
      <c r="BM1367" s="59"/>
    </row>
    <row r="1368" spans="2:65" s="5" customFormat="1" x14ac:dyDescent="0.2">
      <c r="B1368" s="24"/>
      <c r="H1368" s="24"/>
      <c r="I1368" s="98"/>
      <c r="K1368" s="130"/>
      <c r="L1368" s="51"/>
      <c r="M1368" s="59"/>
      <c r="O1368" s="24"/>
      <c r="U1368" s="24"/>
      <c r="V1368" s="98"/>
      <c r="X1368" s="130"/>
      <c r="Y1368" s="51"/>
      <c r="Z1368" s="59"/>
      <c r="AB1368" s="24"/>
      <c r="AH1368" s="51"/>
      <c r="AI1368" s="108"/>
      <c r="AJ1368" s="51"/>
      <c r="AK1368" s="130"/>
      <c r="AL1368" s="51"/>
      <c r="AM1368" s="59"/>
      <c r="AO1368" s="24"/>
      <c r="AU1368" s="51"/>
      <c r="AV1368" s="108"/>
      <c r="AW1368" s="51"/>
      <c r="AX1368" s="130"/>
      <c r="AY1368" s="51"/>
      <c r="AZ1368" s="59"/>
      <c r="BB1368" s="24"/>
      <c r="BH1368" s="51"/>
      <c r="BI1368" s="108"/>
      <c r="BJ1368" s="51"/>
      <c r="BK1368" s="130"/>
      <c r="BL1368" s="51"/>
      <c r="BM1368" s="59"/>
    </row>
    <row r="1369" spans="2:65" s="5" customFormat="1" x14ac:dyDescent="0.2">
      <c r="B1369" s="24"/>
      <c r="H1369" s="24"/>
      <c r="I1369" s="98"/>
      <c r="K1369" s="130"/>
      <c r="L1369" s="51"/>
      <c r="M1369" s="59"/>
      <c r="O1369" s="24"/>
      <c r="U1369" s="24"/>
      <c r="V1369" s="98"/>
      <c r="X1369" s="130"/>
      <c r="Y1369" s="51"/>
      <c r="Z1369" s="59"/>
      <c r="AB1369" s="24"/>
      <c r="AH1369" s="51"/>
      <c r="AI1369" s="108"/>
      <c r="AJ1369" s="51"/>
      <c r="AK1369" s="130"/>
      <c r="AL1369" s="51"/>
      <c r="AM1369" s="59"/>
      <c r="AO1369" s="24"/>
      <c r="AU1369" s="51"/>
      <c r="AV1369" s="108"/>
      <c r="AW1369" s="51"/>
      <c r="AX1369" s="130"/>
      <c r="AY1369" s="51"/>
      <c r="AZ1369" s="59"/>
      <c r="BB1369" s="24"/>
      <c r="BH1369" s="51"/>
      <c r="BI1369" s="108"/>
      <c r="BJ1369" s="51"/>
      <c r="BK1369" s="130"/>
      <c r="BL1369" s="51"/>
      <c r="BM1369" s="59"/>
    </row>
    <row r="1370" spans="2:65" s="5" customFormat="1" x14ac:dyDescent="0.2">
      <c r="B1370" s="24"/>
      <c r="H1370" s="24"/>
      <c r="I1370" s="98"/>
      <c r="K1370" s="130"/>
      <c r="L1370" s="51"/>
      <c r="M1370" s="59"/>
      <c r="O1370" s="24"/>
      <c r="U1370" s="24"/>
      <c r="V1370" s="98"/>
      <c r="X1370" s="130"/>
      <c r="Y1370" s="51"/>
      <c r="Z1370" s="59"/>
      <c r="AB1370" s="24"/>
      <c r="AH1370" s="51"/>
      <c r="AI1370" s="108"/>
      <c r="AJ1370" s="51"/>
      <c r="AK1370" s="130"/>
      <c r="AL1370" s="51"/>
      <c r="AM1370" s="59"/>
      <c r="AO1370" s="24"/>
      <c r="AU1370" s="51"/>
      <c r="AV1370" s="108"/>
      <c r="AW1370" s="51"/>
      <c r="AX1370" s="130"/>
      <c r="AY1370" s="51"/>
      <c r="AZ1370" s="59"/>
      <c r="BB1370" s="24"/>
      <c r="BH1370" s="51"/>
      <c r="BI1370" s="108"/>
      <c r="BJ1370" s="51"/>
      <c r="BK1370" s="130"/>
      <c r="BL1370" s="51"/>
      <c r="BM1370" s="59"/>
    </row>
    <row r="1371" spans="2:65" s="5" customFormat="1" x14ac:dyDescent="0.2">
      <c r="B1371" s="24"/>
      <c r="H1371" s="24"/>
      <c r="I1371" s="98"/>
      <c r="K1371" s="130"/>
      <c r="L1371" s="51"/>
      <c r="M1371" s="59"/>
      <c r="O1371" s="24"/>
      <c r="U1371" s="24"/>
      <c r="V1371" s="98"/>
      <c r="X1371" s="130"/>
      <c r="Y1371" s="51"/>
      <c r="Z1371" s="59"/>
      <c r="AB1371" s="24"/>
      <c r="AH1371" s="51"/>
      <c r="AI1371" s="108"/>
      <c r="AJ1371" s="51"/>
      <c r="AK1371" s="130"/>
      <c r="AL1371" s="51"/>
      <c r="AM1371" s="59"/>
      <c r="AO1371" s="24"/>
      <c r="AU1371" s="51"/>
      <c r="AV1371" s="108"/>
      <c r="AW1371" s="51"/>
      <c r="AX1371" s="130"/>
      <c r="AY1371" s="51"/>
      <c r="AZ1371" s="59"/>
      <c r="BB1371" s="24"/>
      <c r="BH1371" s="51"/>
      <c r="BI1371" s="108"/>
      <c r="BJ1371" s="51"/>
      <c r="BK1371" s="130"/>
      <c r="BL1371" s="51"/>
      <c r="BM1371" s="59"/>
    </row>
    <row r="1372" spans="2:65" s="5" customFormat="1" x14ac:dyDescent="0.2">
      <c r="B1372" s="24"/>
      <c r="H1372" s="24"/>
      <c r="I1372" s="98"/>
      <c r="K1372" s="130"/>
      <c r="L1372" s="51"/>
      <c r="M1372" s="59"/>
      <c r="O1372" s="24"/>
      <c r="U1372" s="24"/>
      <c r="V1372" s="98"/>
      <c r="X1372" s="130"/>
      <c r="Y1372" s="51"/>
      <c r="Z1372" s="59"/>
      <c r="AB1372" s="24"/>
      <c r="AH1372" s="51"/>
      <c r="AI1372" s="108"/>
      <c r="AJ1372" s="51"/>
      <c r="AK1372" s="130"/>
      <c r="AL1372" s="51"/>
      <c r="AM1372" s="59"/>
      <c r="AO1372" s="24"/>
      <c r="AU1372" s="51"/>
      <c r="AV1372" s="108"/>
      <c r="AW1372" s="51"/>
      <c r="AX1372" s="130"/>
      <c r="AY1372" s="51"/>
      <c r="AZ1372" s="59"/>
      <c r="BB1372" s="24"/>
      <c r="BH1372" s="51"/>
      <c r="BI1372" s="108"/>
      <c r="BJ1372" s="51"/>
      <c r="BK1372" s="130"/>
      <c r="BL1372" s="51"/>
      <c r="BM1372" s="59"/>
    </row>
    <row r="1373" spans="2:65" s="5" customFormat="1" x14ac:dyDescent="0.2">
      <c r="B1373" s="24"/>
      <c r="H1373" s="24"/>
      <c r="I1373" s="98"/>
      <c r="K1373" s="130"/>
      <c r="L1373" s="51"/>
      <c r="M1373" s="59"/>
      <c r="O1373" s="24"/>
      <c r="U1373" s="24"/>
      <c r="V1373" s="98"/>
      <c r="X1373" s="130"/>
      <c r="Y1373" s="51"/>
      <c r="Z1373" s="59"/>
      <c r="AB1373" s="24"/>
      <c r="AH1373" s="51"/>
      <c r="AI1373" s="108"/>
      <c r="AJ1373" s="51"/>
      <c r="AK1373" s="130"/>
      <c r="AL1373" s="51"/>
      <c r="AM1373" s="59"/>
      <c r="AO1373" s="24"/>
      <c r="AU1373" s="51"/>
      <c r="AV1373" s="108"/>
      <c r="AW1373" s="51"/>
      <c r="AX1373" s="130"/>
      <c r="AY1373" s="51"/>
      <c r="AZ1373" s="59"/>
      <c r="BB1373" s="24"/>
      <c r="BH1373" s="51"/>
      <c r="BI1373" s="108"/>
      <c r="BJ1373" s="51"/>
      <c r="BK1373" s="130"/>
      <c r="BL1373" s="51"/>
      <c r="BM1373" s="59"/>
    </row>
    <row r="1374" spans="2:65" s="5" customFormat="1" x14ac:dyDescent="0.2">
      <c r="B1374" s="24"/>
      <c r="H1374" s="24"/>
      <c r="I1374" s="98"/>
      <c r="K1374" s="130"/>
      <c r="L1374" s="51"/>
      <c r="M1374" s="59"/>
      <c r="O1374" s="24"/>
      <c r="U1374" s="24"/>
      <c r="V1374" s="98"/>
      <c r="X1374" s="130"/>
      <c r="Y1374" s="51"/>
      <c r="Z1374" s="59"/>
      <c r="AB1374" s="24"/>
      <c r="AH1374" s="51"/>
      <c r="AI1374" s="108"/>
      <c r="AJ1374" s="51"/>
      <c r="AK1374" s="130"/>
      <c r="AL1374" s="51"/>
      <c r="AM1374" s="59"/>
      <c r="AO1374" s="24"/>
      <c r="AU1374" s="51"/>
      <c r="AV1374" s="108"/>
      <c r="AW1374" s="51"/>
      <c r="AX1374" s="130"/>
      <c r="AY1374" s="51"/>
      <c r="AZ1374" s="59"/>
      <c r="BB1374" s="24"/>
      <c r="BH1374" s="51"/>
      <c r="BI1374" s="108"/>
      <c r="BJ1374" s="51"/>
      <c r="BK1374" s="130"/>
      <c r="BL1374" s="51"/>
      <c r="BM1374" s="59"/>
    </row>
    <row r="1375" spans="2:65" s="5" customFormat="1" x14ac:dyDescent="0.2">
      <c r="B1375" s="24"/>
      <c r="H1375" s="24"/>
      <c r="I1375" s="98"/>
      <c r="K1375" s="130"/>
      <c r="L1375" s="51"/>
      <c r="M1375" s="59"/>
      <c r="O1375" s="24"/>
      <c r="U1375" s="24"/>
      <c r="V1375" s="98"/>
      <c r="X1375" s="130"/>
      <c r="Y1375" s="51"/>
      <c r="Z1375" s="59"/>
      <c r="AB1375" s="24"/>
      <c r="AH1375" s="51"/>
      <c r="AI1375" s="108"/>
      <c r="AJ1375" s="51"/>
      <c r="AK1375" s="130"/>
      <c r="AL1375" s="51"/>
      <c r="AM1375" s="59"/>
      <c r="AO1375" s="24"/>
      <c r="AU1375" s="51"/>
      <c r="AV1375" s="108"/>
      <c r="AW1375" s="51"/>
      <c r="AX1375" s="130"/>
      <c r="AY1375" s="51"/>
      <c r="AZ1375" s="59"/>
      <c r="BB1375" s="24"/>
      <c r="BH1375" s="51"/>
      <c r="BI1375" s="108"/>
      <c r="BJ1375" s="51"/>
      <c r="BK1375" s="130"/>
      <c r="BL1375" s="51"/>
      <c r="BM1375" s="59"/>
    </row>
    <row r="1376" spans="2:65" s="5" customFormat="1" x14ac:dyDescent="0.2">
      <c r="B1376" s="24"/>
      <c r="H1376" s="24"/>
      <c r="I1376" s="98"/>
      <c r="K1376" s="130"/>
      <c r="L1376" s="51"/>
      <c r="M1376" s="59"/>
      <c r="O1376" s="24"/>
      <c r="U1376" s="24"/>
      <c r="V1376" s="98"/>
      <c r="X1376" s="130"/>
      <c r="Y1376" s="51"/>
      <c r="Z1376" s="59"/>
      <c r="AB1376" s="24"/>
      <c r="AH1376" s="51"/>
      <c r="AI1376" s="108"/>
      <c r="AJ1376" s="51"/>
      <c r="AK1376" s="130"/>
      <c r="AL1376" s="51"/>
      <c r="AM1376" s="59"/>
      <c r="AO1376" s="24"/>
      <c r="AU1376" s="51"/>
      <c r="AV1376" s="108"/>
      <c r="AW1376" s="51"/>
      <c r="AX1376" s="130"/>
      <c r="AY1376" s="51"/>
      <c r="AZ1376" s="59"/>
      <c r="BB1376" s="24"/>
      <c r="BH1376" s="51"/>
      <c r="BI1376" s="108"/>
      <c r="BJ1376" s="51"/>
      <c r="BK1376" s="130"/>
      <c r="BL1376" s="51"/>
      <c r="BM1376" s="59"/>
    </row>
    <row r="1377" spans="2:65" s="5" customFormat="1" x14ac:dyDescent="0.2">
      <c r="B1377" s="24"/>
      <c r="H1377" s="24"/>
      <c r="I1377" s="98"/>
      <c r="K1377" s="130"/>
      <c r="L1377" s="51"/>
      <c r="M1377" s="59"/>
      <c r="O1377" s="24"/>
      <c r="U1377" s="24"/>
      <c r="V1377" s="98"/>
      <c r="X1377" s="130"/>
      <c r="Y1377" s="51"/>
      <c r="Z1377" s="59"/>
      <c r="AB1377" s="24"/>
      <c r="AH1377" s="51"/>
      <c r="AI1377" s="108"/>
      <c r="AJ1377" s="51"/>
      <c r="AK1377" s="130"/>
      <c r="AL1377" s="51"/>
      <c r="AM1377" s="59"/>
      <c r="AO1377" s="24"/>
      <c r="AU1377" s="51"/>
      <c r="AV1377" s="108"/>
      <c r="AW1377" s="51"/>
      <c r="AX1377" s="130"/>
      <c r="AY1377" s="51"/>
      <c r="AZ1377" s="59"/>
      <c r="BB1377" s="24"/>
      <c r="BH1377" s="51"/>
      <c r="BI1377" s="108"/>
      <c r="BJ1377" s="51"/>
      <c r="BK1377" s="130"/>
      <c r="BL1377" s="51"/>
      <c r="BM1377" s="59"/>
    </row>
    <row r="1378" spans="2:65" s="5" customFormat="1" x14ac:dyDescent="0.2">
      <c r="B1378" s="24"/>
      <c r="H1378" s="24"/>
      <c r="I1378" s="98"/>
      <c r="K1378" s="130"/>
      <c r="L1378" s="51"/>
      <c r="M1378" s="59"/>
      <c r="O1378" s="24"/>
      <c r="U1378" s="24"/>
      <c r="V1378" s="98"/>
      <c r="X1378" s="130"/>
      <c r="Y1378" s="51"/>
      <c r="Z1378" s="59"/>
      <c r="AB1378" s="24"/>
      <c r="AH1378" s="51"/>
      <c r="AI1378" s="108"/>
      <c r="AJ1378" s="51"/>
      <c r="AK1378" s="130"/>
      <c r="AL1378" s="51"/>
      <c r="AM1378" s="59"/>
      <c r="AO1378" s="24"/>
      <c r="AU1378" s="51"/>
      <c r="AV1378" s="108"/>
      <c r="AW1378" s="51"/>
      <c r="AX1378" s="130"/>
      <c r="AY1378" s="51"/>
      <c r="AZ1378" s="59"/>
      <c r="BB1378" s="24"/>
      <c r="BH1378" s="51"/>
      <c r="BI1378" s="108"/>
      <c r="BJ1378" s="51"/>
      <c r="BK1378" s="130"/>
      <c r="BL1378" s="51"/>
      <c r="BM1378" s="59"/>
    </row>
    <row r="1379" spans="2:65" s="5" customFormat="1" x14ac:dyDescent="0.2">
      <c r="B1379" s="24"/>
      <c r="H1379" s="24"/>
      <c r="I1379" s="98"/>
      <c r="K1379" s="130"/>
      <c r="L1379" s="51"/>
      <c r="M1379" s="59"/>
      <c r="O1379" s="24"/>
      <c r="U1379" s="24"/>
      <c r="V1379" s="98"/>
      <c r="X1379" s="130"/>
      <c r="Y1379" s="51"/>
      <c r="Z1379" s="59"/>
      <c r="AB1379" s="24"/>
      <c r="AH1379" s="51"/>
      <c r="AI1379" s="108"/>
      <c r="AJ1379" s="51"/>
      <c r="AK1379" s="130"/>
      <c r="AL1379" s="51"/>
      <c r="AM1379" s="59"/>
      <c r="AO1379" s="24"/>
      <c r="AU1379" s="51"/>
      <c r="AV1379" s="108"/>
      <c r="AW1379" s="51"/>
      <c r="AX1379" s="130"/>
      <c r="AY1379" s="51"/>
      <c r="AZ1379" s="59"/>
      <c r="BB1379" s="24"/>
      <c r="BH1379" s="51"/>
      <c r="BI1379" s="108"/>
      <c r="BJ1379" s="51"/>
      <c r="BK1379" s="130"/>
      <c r="BL1379" s="51"/>
      <c r="BM1379" s="59"/>
    </row>
    <row r="1380" spans="2:65" s="5" customFormat="1" x14ac:dyDescent="0.2">
      <c r="B1380" s="24"/>
      <c r="H1380" s="24"/>
      <c r="I1380" s="98"/>
      <c r="K1380" s="130"/>
      <c r="L1380" s="51"/>
      <c r="M1380" s="59"/>
      <c r="O1380" s="24"/>
      <c r="U1380" s="24"/>
      <c r="V1380" s="98"/>
      <c r="X1380" s="130"/>
      <c r="Y1380" s="51"/>
      <c r="Z1380" s="59"/>
      <c r="AB1380" s="24"/>
      <c r="AH1380" s="51"/>
      <c r="AI1380" s="108"/>
      <c r="AJ1380" s="51"/>
      <c r="AK1380" s="130"/>
      <c r="AL1380" s="51"/>
      <c r="AM1380" s="59"/>
      <c r="AO1380" s="24"/>
      <c r="AU1380" s="51"/>
      <c r="AV1380" s="108"/>
      <c r="AW1380" s="51"/>
      <c r="AX1380" s="130"/>
      <c r="AY1380" s="51"/>
      <c r="AZ1380" s="59"/>
      <c r="BB1380" s="24"/>
      <c r="BH1380" s="51"/>
      <c r="BI1380" s="108"/>
      <c r="BJ1380" s="51"/>
      <c r="BK1380" s="130"/>
      <c r="BL1380" s="51"/>
      <c r="BM1380" s="59"/>
    </row>
    <row r="1381" spans="2:65" s="5" customFormat="1" x14ac:dyDescent="0.2">
      <c r="B1381" s="24"/>
      <c r="H1381" s="24"/>
      <c r="I1381" s="98"/>
      <c r="K1381" s="130"/>
      <c r="L1381" s="51"/>
      <c r="M1381" s="59"/>
      <c r="O1381" s="24"/>
      <c r="U1381" s="24"/>
      <c r="V1381" s="98"/>
      <c r="X1381" s="130"/>
      <c r="Y1381" s="51"/>
      <c r="Z1381" s="59"/>
      <c r="AB1381" s="24"/>
      <c r="AH1381" s="51"/>
      <c r="AI1381" s="108"/>
      <c r="AJ1381" s="51"/>
      <c r="AK1381" s="130"/>
      <c r="AL1381" s="51"/>
      <c r="AM1381" s="59"/>
      <c r="AO1381" s="24"/>
      <c r="AU1381" s="51"/>
      <c r="AV1381" s="108"/>
      <c r="AW1381" s="51"/>
      <c r="AX1381" s="130"/>
      <c r="AY1381" s="51"/>
      <c r="AZ1381" s="59"/>
      <c r="BB1381" s="24"/>
      <c r="BH1381" s="51"/>
      <c r="BI1381" s="108"/>
      <c r="BJ1381" s="51"/>
      <c r="BK1381" s="130"/>
      <c r="BL1381" s="51"/>
      <c r="BM1381" s="59"/>
    </row>
    <row r="1382" spans="2:65" s="5" customFormat="1" x14ac:dyDescent="0.2">
      <c r="B1382" s="24"/>
      <c r="H1382" s="24"/>
      <c r="I1382" s="98"/>
      <c r="K1382" s="130"/>
      <c r="L1382" s="51"/>
      <c r="M1382" s="59"/>
      <c r="O1382" s="24"/>
      <c r="U1382" s="24"/>
      <c r="V1382" s="98"/>
      <c r="X1382" s="130"/>
      <c r="Y1382" s="51"/>
      <c r="Z1382" s="59"/>
      <c r="AB1382" s="24"/>
      <c r="AH1382" s="51"/>
      <c r="AI1382" s="108"/>
      <c r="AJ1382" s="51"/>
      <c r="AK1382" s="130"/>
      <c r="AL1382" s="51"/>
      <c r="AM1382" s="59"/>
      <c r="AO1382" s="24"/>
      <c r="AU1382" s="51"/>
      <c r="AV1382" s="108"/>
      <c r="AW1382" s="51"/>
      <c r="AX1382" s="130"/>
      <c r="AY1382" s="51"/>
      <c r="AZ1382" s="59"/>
      <c r="BB1382" s="24"/>
      <c r="BH1382" s="51"/>
      <c r="BI1382" s="108"/>
      <c r="BJ1382" s="51"/>
      <c r="BK1382" s="130"/>
      <c r="BL1382" s="51"/>
      <c r="BM1382" s="59"/>
    </row>
    <row r="1383" spans="2:65" s="5" customFormat="1" x14ac:dyDescent="0.2">
      <c r="B1383" s="24"/>
      <c r="H1383" s="24"/>
      <c r="I1383" s="98"/>
      <c r="K1383" s="130"/>
      <c r="L1383" s="51"/>
      <c r="M1383" s="59"/>
      <c r="O1383" s="24"/>
      <c r="U1383" s="24"/>
      <c r="V1383" s="98"/>
      <c r="X1383" s="130"/>
      <c r="Y1383" s="51"/>
      <c r="Z1383" s="59"/>
      <c r="AB1383" s="24"/>
      <c r="AH1383" s="51"/>
      <c r="AI1383" s="108"/>
      <c r="AJ1383" s="51"/>
      <c r="AK1383" s="130"/>
      <c r="AL1383" s="51"/>
      <c r="AM1383" s="59"/>
      <c r="AO1383" s="24"/>
      <c r="AU1383" s="51"/>
      <c r="AV1383" s="108"/>
      <c r="AW1383" s="51"/>
      <c r="AX1383" s="130"/>
      <c r="AY1383" s="51"/>
      <c r="AZ1383" s="59"/>
      <c r="BB1383" s="24"/>
      <c r="BH1383" s="51"/>
      <c r="BI1383" s="108"/>
      <c r="BJ1383" s="51"/>
      <c r="BK1383" s="130"/>
      <c r="BL1383" s="51"/>
      <c r="BM1383" s="59"/>
    </row>
    <row r="1384" spans="2:65" s="5" customFormat="1" x14ac:dyDescent="0.2">
      <c r="B1384" s="24"/>
      <c r="H1384" s="24"/>
      <c r="I1384" s="98"/>
      <c r="K1384" s="130"/>
      <c r="L1384" s="51"/>
      <c r="M1384" s="59"/>
      <c r="O1384" s="24"/>
      <c r="U1384" s="24"/>
      <c r="V1384" s="98"/>
      <c r="X1384" s="130"/>
      <c r="Y1384" s="51"/>
      <c r="Z1384" s="59"/>
      <c r="AB1384" s="24"/>
      <c r="AH1384" s="51"/>
      <c r="AI1384" s="108"/>
      <c r="AJ1384" s="51"/>
      <c r="AK1384" s="130"/>
      <c r="AL1384" s="51"/>
      <c r="AM1384" s="59"/>
      <c r="AO1384" s="24"/>
      <c r="AU1384" s="51"/>
      <c r="AV1384" s="108"/>
      <c r="AW1384" s="51"/>
      <c r="AX1384" s="130"/>
      <c r="AY1384" s="51"/>
      <c r="AZ1384" s="59"/>
      <c r="BB1384" s="24"/>
      <c r="BH1384" s="51"/>
      <c r="BI1384" s="108"/>
      <c r="BJ1384" s="51"/>
      <c r="BK1384" s="130"/>
      <c r="BL1384" s="51"/>
      <c r="BM1384" s="59"/>
    </row>
    <row r="1385" spans="2:65" s="5" customFormat="1" x14ac:dyDescent="0.2">
      <c r="B1385" s="24"/>
      <c r="H1385" s="24"/>
      <c r="I1385" s="98"/>
      <c r="K1385" s="130"/>
      <c r="L1385" s="51"/>
      <c r="M1385" s="59"/>
      <c r="O1385" s="24"/>
      <c r="U1385" s="24"/>
      <c r="V1385" s="98"/>
      <c r="X1385" s="130"/>
      <c r="Y1385" s="51"/>
      <c r="Z1385" s="59"/>
      <c r="AB1385" s="24"/>
      <c r="AH1385" s="51"/>
      <c r="AI1385" s="108"/>
      <c r="AJ1385" s="51"/>
      <c r="AK1385" s="130"/>
      <c r="AL1385" s="51"/>
      <c r="AM1385" s="59"/>
      <c r="AO1385" s="24"/>
      <c r="AU1385" s="51"/>
      <c r="AV1385" s="108"/>
      <c r="AW1385" s="51"/>
      <c r="AX1385" s="130"/>
      <c r="AY1385" s="51"/>
      <c r="AZ1385" s="59"/>
      <c r="BB1385" s="24"/>
      <c r="BH1385" s="51"/>
      <c r="BI1385" s="108"/>
      <c r="BJ1385" s="51"/>
      <c r="BK1385" s="130"/>
      <c r="BL1385" s="51"/>
      <c r="BM1385" s="59"/>
    </row>
    <row r="1386" spans="2:65" s="5" customFormat="1" x14ac:dyDescent="0.2">
      <c r="B1386" s="24"/>
      <c r="H1386" s="24"/>
      <c r="I1386" s="98"/>
      <c r="K1386" s="130"/>
      <c r="L1386" s="51"/>
      <c r="M1386" s="59"/>
      <c r="O1386" s="24"/>
      <c r="U1386" s="24"/>
      <c r="V1386" s="98"/>
      <c r="X1386" s="130"/>
      <c r="Y1386" s="51"/>
      <c r="Z1386" s="59"/>
      <c r="AB1386" s="24"/>
      <c r="AH1386" s="51"/>
      <c r="AI1386" s="108"/>
      <c r="AJ1386" s="51"/>
      <c r="AK1386" s="130"/>
      <c r="AL1386" s="51"/>
      <c r="AM1386" s="59"/>
      <c r="AO1386" s="24"/>
      <c r="AU1386" s="51"/>
      <c r="AV1386" s="108"/>
      <c r="AW1386" s="51"/>
      <c r="AX1386" s="130"/>
      <c r="AY1386" s="51"/>
      <c r="AZ1386" s="59"/>
      <c r="BB1386" s="24"/>
      <c r="BH1386" s="51"/>
      <c r="BI1386" s="108"/>
      <c r="BJ1386" s="51"/>
      <c r="BK1386" s="130"/>
      <c r="BL1386" s="51"/>
      <c r="BM1386" s="59"/>
    </row>
    <row r="1387" spans="2:65" s="5" customFormat="1" x14ac:dyDescent="0.2">
      <c r="B1387" s="24"/>
      <c r="H1387" s="24"/>
      <c r="I1387" s="98"/>
      <c r="K1387" s="130"/>
      <c r="L1387" s="51"/>
      <c r="M1387" s="59"/>
      <c r="O1387" s="24"/>
      <c r="U1387" s="24"/>
      <c r="V1387" s="98"/>
      <c r="X1387" s="130"/>
      <c r="Y1387" s="51"/>
      <c r="Z1387" s="59"/>
      <c r="AB1387" s="24"/>
      <c r="AH1387" s="51"/>
      <c r="AI1387" s="108"/>
      <c r="AJ1387" s="51"/>
      <c r="AK1387" s="130"/>
      <c r="AL1387" s="51"/>
      <c r="AM1387" s="59"/>
      <c r="AO1387" s="24"/>
      <c r="AU1387" s="51"/>
      <c r="AV1387" s="108"/>
      <c r="AW1387" s="51"/>
      <c r="AX1387" s="130"/>
      <c r="AY1387" s="51"/>
      <c r="AZ1387" s="59"/>
      <c r="BB1387" s="24"/>
      <c r="BH1387" s="51"/>
      <c r="BI1387" s="108"/>
      <c r="BJ1387" s="51"/>
      <c r="BK1387" s="130"/>
      <c r="BL1387" s="51"/>
      <c r="BM1387" s="59"/>
    </row>
    <row r="1388" spans="2:65" s="5" customFormat="1" x14ac:dyDescent="0.2">
      <c r="B1388" s="24"/>
      <c r="H1388" s="24"/>
      <c r="I1388" s="98"/>
      <c r="K1388" s="130"/>
      <c r="L1388" s="51"/>
      <c r="M1388" s="59"/>
      <c r="O1388" s="24"/>
      <c r="U1388" s="24"/>
      <c r="V1388" s="98"/>
      <c r="X1388" s="130"/>
      <c r="Y1388" s="51"/>
      <c r="Z1388" s="59"/>
      <c r="AB1388" s="24"/>
      <c r="AH1388" s="51"/>
      <c r="AI1388" s="108"/>
      <c r="AJ1388" s="51"/>
      <c r="AK1388" s="130"/>
      <c r="AL1388" s="51"/>
      <c r="AM1388" s="59"/>
      <c r="AO1388" s="24"/>
      <c r="AU1388" s="51"/>
      <c r="AV1388" s="108"/>
      <c r="AW1388" s="51"/>
      <c r="AX1388" s="130"/>
      <c r="AY1388" s="51"/>
      <c r="AZ1388" s="59"/>
      <c r="BB1388" s="24"/>
      <c r="BH1388" s="51"/>
      <c r="BI1388" s="108"/>
      <c r="BJ1388" s="51"/>
      <c r="BK1388" s="130"/>
      <c r="BL1388" s="51"/>
      <c r="BM1388" s="59"/>
    </row>
    <row r="1389" spans="2:65" s="5" customFormat="1" x14ac:dyDescent="0.2">
      <c r="B1389" s="24"/>
      <c r="H1389" s="24"/>
      <c r="I1389" s="98"/>
      <c r="K1389" s="130"/>
      <c r="L1389" s="51"/>
      <c r="M1389" s="59"/>
      <c r="O1389" s="24"/>
      <c r="U1389" s="24"/>
      <c r="V1389" s="98"/>
      <c r="X1389" s="130"/>
      <c r="Y1389" s="51"/>
      <c r="Z1389" s="59"/>
      <c r="AB1389" s="24"/>
      <c r="AH1389" s="51"/>
      <c r="AI1389" s="108"/>
      <c r="AJ1389" s="51"/>
      <c r="AK1389" s="130"/>
      <c r="AL1389" s="51"/>
      <c r="AM1389" s="59"/>
      <c r="AO1389" s="24"/>
      <c r="AU1389" s="51"/>
      <c r="AV1389" s="108"/>
      <c r="AW1389" s="51"/>
      <c r="AX1389" s="130"/>
      <c r="AY1389" s="51"/>
      <c r="AZ1389" s="59"/>
      <c r="BB1389" s="24"/>
      <c r="BH1389" s="51"/>
      <c r="BI1389" s="108"/>
      <c r="BJ1389" s="51"/>
      <c r="BK1389" s="130"/>
      <c r="BL1389" s="51"/>
      <c r="BM1389" s="59"/>
    </row>
    <row r="1390" spans="2:65" s="5" customFormat="1" x14ac:dyDescent="0.2">
      <c r="B1390" s="24"/>
      <c r="H1390" s="24"/>
      <c r="I1390" s="98"/>
      <c r="K1390" s="130"/>
      <c r="L1390" s="51"/>
      <c r="M1390" s="59"/>
      <c r="O1390" s="24"/>
      <c r="U1390" s="24"/>
      <c r="V1390" s="98"/>
      <c r="X1390" s="130"/>
      <c r="Y1390" s="51"/>
      <c r="Z1390" s="59"/>
      <c r="AB1390" s="24"/>
      <c r="AH1390" s="51"/>
      <c r="AI1390" s="108"/>
      <c r="AJ1390" s="51"/>
      <c r="AK1390" s="130"/>
      <c r="AL1390" s="51"/>
      <c r="AM1390" s="59"/>
      <c r="AO1390" s="24"/>
      <c r="AU1390" s="51"/>
      <c r="AV1390" s="108"/>
      <c r="AW1390" s="51"/>
      <c r="AX1390" s="130"/>
      <c r="AY1390" s="51"/>
      <c r="AZ1390" s="59"/>
      <c r="BB1390" s="24"/>
      <c r="BH1390" s="51"/>
      <c r="BI1390" s="108"/>
      <c r="BJ1390" s="51"/>
      <c r="BK1390" s="130"/>
      <c r="BL1390" s="51"/>
      <c r="BM1390" s="59"/>
    </row>
    <row r="1391" spans="2:65" s="5" customFormat="1" x14ac:dyDescent="0.2">
      <c r="B1391" s="24"/>
      <c r="H1391" s="24"/>
      <c r="I1391" s="98"/>
      <c r="K1391" s="130"/>
      <c r="L1391" s="51"/>
      <c r="M1391" s="59"/>
      <c r="O1391" s="24"/>
      <c r="U1391" s="24"/>
      <c r="V1391" s="98"/>
      <c r="X1391" s="130"/>
      <c r="Y1391" s="51"/>
      <c r="Z1391" s="59"/>
      <c r="AB1391" s="24"/>
      <c r="AH1391" s="51"/>
      <c r="AI1391" s="108"/>
      <c r="AJ1391" s="51"/>
      <c r="AK1391" s="130"/>
      <c r="AL1391" s="51"/>
      <c r="AM1391" s="59"/>
      <c r="AO1391" s="24"/>
      <c r="AU1391" s="51"/>
      <c r="AV1391" s="108"/>
      <c r="AW1391" s="51"/>
      <c r="AX1391" s="130"/>
      <c r="AY1391" s="51"/>
      <c r="AZ1391" s="59"/>
      <c r="BB1391" s="24"/>
      <c r="BH1391" s="51"/>
      <c r="BI1391" s="108"/>
      <c r="BJ1391" s="51"/>
      <c r="BK1391" s="130"/>
      <c r="BL1391" s="51"/>
      <c r="BM1391" s="59"/>
    </row>
    <row r="1392" spans="2:65" s="5" customFormat="1" x14ac:dyDescent="0.2">
      <c r="B1392" s="24"/>
      <c r="H1392" s="24"/>
      <c r="I1392" s="98"/>
      <c r="K1392" s="130"/>
      <c r="L1392" s="51"/>
      <c r="M1392" s="59"/>
      <c r="O1392" s="24"/>
      <c r="U1392" s="24"/>
      <c r="V1392" s="98"/>
      <c r="X1392" s="130"/>
      <c r="Y1392" s="51"/>
      <c r="Z1392" s="59"/>
      <c r="AB1392" s="24"/>
      <c r="AH1392" s="51"/>
      <c r="AI1392" s="108"/>
      <c r="AJ1392" s="51"/>
      <c r="AK1392" s="130"/>
      <c r="AL1392" s="51"/>
      <c r="AM1392" s="59"/>
      <c r="AO1392" s="24"/>
      <c r="AU1392" s="51"/>
      <c r="AV1392" s="108"/>
      <c r="AW1392" s="51"/>
      <c r="AX1392" s="130"/>
      <c r="AY1392" s="51"/>
      <c r="AZ1392" s="59"/>
      <c r="BB1392" s="24"/>
      <c r="BH1392" s="51"/>
      <c r="BI1392" s="108"/>
      <c r="BJ1392" s="51"/>
      <c r="BK1392" s="130"/>
      <c r="BL1392" s="51"/>
      <c r="BM1392" s="59"/>
    </row>
    <row r="1393" spans="2:65" s="5" customFormat="1" x14ac:dyDescent="0.2">
      <c r="B1393" s="24"/>
      <c r="H1393" s="24"/>
      <c r="I1393" s="98"/>
      <c r="K1393" s="130"/>
      <c r="L1393" s="51"/>
      <c r="M1393" s="59"/>
      <c r="O1393" s="24"/>
      <c r="U1393" s="24"/>
      <c r="V1393" s="98"/>
      <c r="X1393" s="130"/>
      <c r="Y1393" s="51"/>
      <c r="Z1393" s="59"/>
      <c r="AB1393" s="24"/>
      <c r="AH1393" s="51"/>
      <c r="AI1393" s="108"/>
      <c r="AJ1393" s="51"/>
      <c r="AK1393" s="130"/>
      <c r="AL1393" s="51"/>
      <c r="AM1393" s="59"/>
      <c r="AO1393" s="24"/>
      <c r="AU1393" s="51"/>
      <c r="AV1393" s="108"/>
      <c r="AW1393" s="51"/>
      <c r="AX1393" s="130"/>
      <c r="AY1393" s="51"/>
      <c r="AZ1393" s="59"/>
      <c r="BB1393" s="24"/>
      <c r="BH1393" s="51"/>
      <c r="BI1393" s="108"/>
      <c r="BJ1393" s="51"/>
      <c r="BK1393" s="130"/>
      <c r="BL1393" s="51"/>
      <c r="BM1393" s="59"/>
    </row>
    <row r="1394" spans="2:65" s="5" customFormat="1" x14ac:dyDescent="0.2">
      <c r="B1394" s="24"/>
      <c r="H1394" s="24"/>
      <c r="I1394" s="98"/>
      <c r="K1394" s="130"/>
      <c r="L1394" s="51"/>
      <c r="M1394" s="59"/>
      <c r="O1394" s="24"/>
      <c r="U1394" s="24"/>
      <c r="V1394" s="98"/>
      <c r="X1394" s="130"/>
      <c r="Y1394" s="51"/>
      <c r="Z1394" s="59"/>
      <c r="AB1394" s="24"/>
      <c r="AH1394" s="51"/>
      <c r="AI1394" s="108"/>
      <c r="AJ1394" s="51"/>
      <c r="AK1394" s="130"/>
      <c r="AL1394" s="51"/>
      <c r="AM1394" s="59"/>
      <c r="AO1394" s="24"/>
      <c r="AU1394" s="51"/>
      <c r="AV1394" s="108"/>
      <c r="AW1394" s="51"/>
      <c r="AX1394" s="130"/>
      <c r="AY1394" s="51"/>
      <c r="AZ1394" s="59"/>
      <c r="BB1394" s="24"/>
      <c r="BH1394" s="51"/>
      <c r="BI1394" s="108"/>
      <c r="BJ1394" s="51"/>
      <c r="BK1394" s="130"/>
      <c r="BL1394" s="51"/>
      <c r="BM1394" s="59"/>
    </row>
    <row r="1395" spans="2:65" s="5" customFormat="1" x14ac:dyDescent="0.2">
      <c r="B1395" s="24"/>
      <c r="H1395" s="24"/>
      <c r="I1395" s="98"/>
      <c r="K1395" s="130"/>
      <c r="L1395" s="51"/>
      <c r="M1395" s="59"/>
      <c r="O1395" s="24"/>
      <c r="U1395" s="24"/>
      <c r="V1395" s="98"/>
      <c r="X1395" s="130"/>
      <c r="Y1395" s="51"/>
      <c r="Z1395" s="59"/>
      <c r="AB1395" s="24"/>
      <c r="AH1395" s="51"/>
      <c r="AI1395" s="108"/>
      <c r="AJ1395" s="51"/>
      <c r="AK1395" s="130"/>
      <c r="AL1395" s="51"/>
      <c r="AM1395" s="59"/>
      <c r="AO1395" s="24"/>
      <c r="AU1395" s="51"/>
      <c r="AV1395" s="108"/>
      <c r="AW1395" s="51"/>
      <c r="AX1395" s="130"/>
      <c r="AY1395" s="51"/>
      <c r="AZ1395" s="59"/>
      <c r="BB1395" s="24"/>
      <c r="BH1395" s="51"/>
      <c r="BI1395" s="108"/>
      <c r="BJ1395" s="51"/>
      <c r="BK1395" s="130"/>
      <c r="BL1395" s="51"/>
      <c r="BM1395" s="59"/>
    </row>
    <row r="1396" spans="2:65" s="5" customFormat="1" x14ac:dyDescent="0.2">
      <c r="B1396" s="24"/>
      <c r="H1396" s="24"/>
      <c r="I1396" s="98"/>
      <c r="K1396" s="130"/>
      <c r="L1396" s="51"/>
      <c r="M1396" s="59"/>
      <c r="O1396" s="24"/>
      <c r="U1396" s="24"/>
      <c r="V1396" s="98"/>
      <c r="X1396" s="130"/>
      <c r="Y1396" s="51"/>
      <c r="Z1396" s="59"/>
      <c r="AB1396" s="24"/>
      <c r="AH1396" s="51"/>
      <c r="AI1396" s="108"/>
      <c r="AJ1396" s="51"/>
      <c r="AK1396" s="130"/>
      <c r="AL1396" s="51"/>
      <c r="AM1396" s="59"/>
      <c r="AO1396" s="24"/>
      <c r="AU1396" s="51"/>
      <c r="AV1396" s="108"/>
      <c r="AW1396" s="51"/>
      <c r="AX1396" s="130"/>
      <c r="AY1396" s="51"/>
      <c r="AZ1396" s="59"/>
      <c r="BB1396" s="24"/>
      <c r="BH1396" s="51"/>
      <c r="BI1396" s="108"/>
      <c r="BJ1396" s="51"/>
      <c r="BK1396" s="130"/>
      <c r="BL1396" s="51"/>
      <c r="BM1396" s="59"/>
    </row>
    <row r="1397" spans="2:65" s="5" customFormat="1" x14ac:dyDescent="0.2">
      <c r="B1397" s="24"/>
      <c r="H1397" s="24"/>
      <c r="I1397" s="98"/>
      <c r="K1397" s="130"/>
      <c r="L1397" s="51"/>
      <c r="M1397" s="59"/>
      <c r="O1397" s="24"/>
      <c r="U1397" s="24"/>
      <c r="V1397" s="98"/>
      <c r="X1397" s="130"/>
      <c r="Y1397" s="51"/>
      <c r="Z1397" s="59"/>
      <c r="AB1397" s="24"/>
      <c r="AH1397" s="51"/>
      <c r="AI1397" s="108"/>
      <c r="AJ1397" s="51"/>
      <c r="AK1397" s="130"/>
      <c r="AL1397" s="51"/>
      <c r="AM1397" s="59"/>
      <c r="AO1397" s="24"/>
      <c r="AU1397" s="51"/>
      <c r="AV1397" s="108"/>
      <c r="AW1397" s="51"/>
      <c r="AX1397" s="130"/>
      <c r="AY1397" s="51"/>
      <c r="AZ1397" s="59"/>
      <c r="BB1397" s="24"/>
      <c r="BH1397" s="51"/>
      <c r="BI1397" s="108"/>
      <c r="BJ1397" s="51"/>
      <c r="BK1397" s="130"/>
      <c r="BL1397" s="51"/>
      <c r="BM1397" s="59"/>
    </row>
    <row r="1398" spans="2:65" s="5" customFormat="1" x14ac:dyDescent="0.2">
      <c r="B1398" s="24"/>
      <c r="H1398" s="24"/>
      <c r="I1398" s="98"/>
      <c r="K1398" s="130"/>
      <c r="L1398" s="51"/>
      <c r="M1398" s="59"/>
      <c r="O1398" s="24"/>
      <c r="U1398" s="24"/>
      <c r="V1398" s="98"/>
      <c r="X1398" s="130"/>
      <c r="Y1398" s="51"/>
      <c r="Z1398" s="59"/>
      <c r="AB1398" s="24"/>
      <c r="AH1398" s="51"/>
      <c r="AI1398" s="108"/>
      <c r="AJ1398" s="51"/>
      <c r="AK1398" s="130"/>
      <c r="AL1398" s="51"/>
      <c r="AM1398" s="59"/>
      <c r="AO1398" s="24"/>
      <c r="AU1398" s="51"/>
      <c r="AV1398" s="108"/>
      <c r="AW1398" s="51"/>
      <c r="AX1398" s="130"/>
      <c r="AY1398" s="51"/>
      <c r="AZ1398" s="59"/>
      <c r="BB1398" s="24"/>
      <c r="BH1398" s="51"/>
      <c r="BI1398" s="108"/>
      <c r="BJ1398" s="51"/>
      <c r="BK1398" s="130"/>
      <c r="BL1398" s="51"/>
      <c r="BM1398" s="59"/>
    </row>
    <row r="1399" spans="2:65" s="5" customFormat="1" x14ac:dyDescent="0.2">
      <c r="B1399" s="24"/>
      <c r="H1399" s="24"/>
      <c r="I1399" s="98"/>
      <c r="K1399" s="130"/>
      <c r="L1399" s="51"/>
      <c r="M1399" s="59"/>
      <c r="O1399" s="24"/>
      <c r="U1399" s="24"/>
      <c r="V1399" s="98"/>
      <c r="X1399" s="130"/>
      <c r="Y1399" s="51"/>
      <c r="Z1399" s="59"/>
      <c r="AB1399" s="24"/>
      <c r="AH1399" s="51"/>
      <c r="AI1399" s="108"/>
      <c r="AJ1399" s="51"/>
      <c r="AK1399" s="130"/>
      <c r="AL1399" s="51"/>
      <c r="AM1399" s="59"/>
      <c r="AO1399" s="24"/>
      <c r="AU1399" s="51"/>
      <c r="AV1399" s="108"/>
      <c r="AW1399" s="51"/>
      <c r="AX1399" s="130"/>
      <c r="AY1399" s="51"/>
      <c r="AZ1399" s="59"/>
      <c r="BB1399" s="24"/>
      <c r="BH1399" s="51"/>
      <c r="BI1399" s="108"/>
      <c r="BJ1399" s="51"/>
      <c r="BK1399" s="130"/>
      <c r="BL1399" s="51"/>
      <c r="BM1399" s="59"/>
    </row>
    <row r="1400" spans="2:65" s="5" customFormat="1" x14ac:dyDescent="0.2">
      <c r="B1400" s="24"/>
      <c r="H1400" s="24"/>
      <c r="I1400" s="98"/>
      <c r="K1400" s="130"/>
      <c r="L1400" s="51"/>
      <c r="M1400" s="59"/>
      <c r="O1400" s="24"/>
      <c r="U1400" s="24"/>
      <c r="V1400" s="98"/>
      <c r="X1400" s="130"/>
      <c r="Y1400" s="51"/>
      <c r="Z1400" s="59"/>
      <c r="AB1400" s="24"/>
      <c r="AH1400" s="51"/>
      <c r="AI1400" s="108"/>
      <c r="AJ1400" s="51"/>
      <c r="AK1400" s="130"/>
      <c r="AL1400" s="51"/>
      <c r="AM1400" s="59"/>
      <c r="AO1400" s="24"/>
      <c r="AU1400" s="51"/>
      <c r="AV1400" s="108"/>
      <c r="AW1400" s="51"/>
      <c r="AX1400" s="130"/>
      <c r="AY1400" s="51"/>
      <c r="AZ1400" s="59"/>
      <c r="BB1400" s="24"/>
      <c r="BH1400" s="51"/>
      <c r="BI1400" s="108"/>
      <c r="BJ1400" s="51"/>
      <c r="BK1400" s="130"/>
      <c r="BL1400" s="51"/>
      <c r="BM1400" s="59"/>
    </row>
    <row r="1401" spans="2:65" s="5" customFormat="1" x14ac:dyDescent="0.2">
      <c r="B1401" s="24"/>
      <c r="H1401" s="24"/>
      <c r="I1401" s="98"/>
      <c r="K1401" s="130"/>
      <c r="L1401" s="51"/>
      <c r="M1401" s="59"/>
      <c r="O1401" s="24"/>
      <c r="U1401" s="24"/>
      <c r="V1401" s="98"/>
      <c r="X1401" s="130"/>
      <c r="Y1401" s="51"/>
      <c r="Z1401" s="59"/>
      <c r="AB1401" s="24"/>
      <c r="AH1401" s="51"/>
      <c r="AI1401" s="108"/>
      <c r="AJ1401" s="51"/>
      <c r="AK1401" s="130"/>
      <c r="AL1401" s="51"/>
      <c r="AM1401" s="59"/>
      <c r="AO1401" s="24"/>
      <c r="AU1401" s="51"/>
      <c r="AV1401" s="108"/>
      <c r="AW1401" s="51"/>
      <c r="AX1401" s="130"/>
      <c r="AY1401" s="51"/>
      <c r="AZ1401" s="59"/>
      <c r="BB1401" s="24"/>
      <c r="BH1401" s="51"/>
      <c r="BI1401" s="108"/>
      <c r="BJ1401" s="51"/>
      <c r="BK1401" s="130"/>
      <c r="BL1401" s="51"/>
      <c r="BM1401" s="59"/>
    </row>
    <row r="1402" spans="2:65" s="5" customFormat="1" x14ac:dyDescent="0.2">
      <c r="B1402" s="24"/>
      <c r="H1402" s="24"/>
      <c r="I1402" s="98"/>
      <c r="K1402" s="130"/>
      <c r="L1402" s="51"/>
      <c r="M1402" s="59"/>
      <c r="O1402" s="24"/>
      <c r="U1402" s="24"/>
      <c r="V1402" s="98"/>
      <c r="X1402" s="130"/>
      <c r="Y1402" s="51"/>
      <c r="Z1402" s="59"/>
      <c r="AB1402" s="24"/>
      <c r="AH1402" s="51"/>
      <c r="AI1402" s="108"/>
      <c r="AJ1402" s="51"/>
      <c r="AK1402" s="130"/>
      <c r="AL1402" s="51"/>
      <c r="AM1402" s="59"/>
      <c r="AO1402" s="24"/>
      <c r="AU1402" s="51"/>
      <c r="AV1402" s="108"/>
      <c r="AW1402" s="51"/>
      <c r="AX1402" s="130"/>
      <c r="AY1402" s="51"/>
      <c r="AZ1402" s="59"/>
      <c r="BB1402" s="24"/>
      <c r="BH1402" s="51"/>
      <c r="BI1402" s="108"/>
      <c r="BJ1402" s="51"/>
      <c r="BK1402" s="130"/>
      <c r="BL1402" s="51"/>
      <c r="BM1402" s="59"/>
    </row>
    <row r="1403" spans="2:65" s="5" customFormat="1" x14ac:dyDescent="0.2">
      <c r="B1403" s="24"/>
      <c r="H1403" s="24"/>
      <c r="I1403" s="98"/>
      <c r="K1403" s="130"/>
      <c r="L1403" s="51"/>
      <c r="M1403" s="59"/>
      <c r="O1403" s="24"/>
      <c r="U1403" s="24"/>
      <c r="V1403" s="98"/>
      <c r="X1403" s="130"/>
      <c r="Y1403" s="51"/>
      <c r="Z1403" s="59"/>
      <c r="AB1403" s="24"/>
      <c r="AH1403" s="51"/>
      <c r="AI1403" s="108"/>
      <c r="AJ1403" s="51"/>
      <c r="AK1403" s="130"/>
      <c r="AL1403" s="51"/>
      <c r="AM1403" s="59"/>
      <c r="AO1403" s="24"/>
      <c r="AU1403" s="51"/>
      <c r="AV1403" s="108"/>
      <c r="AW1403" s="51"/>
      <c r="AX1403" s="130"/>
      <c r="AY1403" s="51"/>
      <c r="AZ1403" s="59"/>
      <c r="BB1403" s="24"/>
      <c r="BH1403" s="51"/>
      <c r="BI1403" s="108"/>
      <c r="BJ1403" s="51"/>
      <c r="BK1403" s="130"/>
      <c r="BL1403" s="51"/>
      <c r="BM1403" s="59"/>
    </row>
    <row r="1404" spans="2:65" s="5" customFormat="1" x14ac:dyDescent="0.2">
      <c r="B1404" s="24"/>
      <c r="H1404" s="24"/>
      <c r="I1404" s="98"/>
      <c r="K1404" s="130"/>
      <c r="L1404" s="51"/>
      <c r="M1404" s="59"/>
      <c r="O1404" s="24"/>
      <c r="U1404" s="24"/>
      <c r="V1404" s="98"/>
      <c r="X1404" s="130"/>
      <c r="Y1404" s="51"/>
      <c r="Z1404" s="59"/>
      <c r="AB1404" s="24"/>
      <c r="AH1404" s="51"/>
      <c r="AI1404" s="108"/>
      <c r="AJ1404" s="51"/>
      <c r="AK1404" s="130"/>
      <c r="AL1404" s="51"/>
      <c r="AM1404" s="59"/>
      <c r="AO1404" s="24"/>
      <c r="AU1404" s="51"/>
      <c r="AV1404" s="108"/>
      <c r="AW1404" s="51"/>
      <c r="AX1404" s="130"/>
      <c r="AY1404" s="51"/>
      <c r="AZ1404" s="59"/>
      <c r="BB1404" s="24"/>
      <c r="BH1404" s="51"/>
      <c r="BI1404" s="108"/>
      <c r="BJ1404" s="51"/>
      <c r="BK1404" s="130"/>
      <c r="BL1404" s="51"/>
      <c r="BM1404" s="59"/>
    </row>
    <row r="1405" spans="2:65" s="5" customFormat="1" x14ac:dyDescent="0.2">
      <c r="B1405" s="24"/>
      <c r="H1405" s="24"/>
      <c r="I1405" s="98"/>
      <c r="K1405" s="130"/>
      <c r="L1405" s="51"/>
      <c r="M1405" s="59"/>
      <c r="O1405" s="24"/>
      <c r="U1405" s="24"/>
      <c r="V1405" s="98"/>
      <c r="X1405" s="130"/>
      <c r="Y1405" s="51"/>
      <c r="Z1405" s="59"/>
      <c r="AB1405" s="24"/>
      <c r="AH1405" s="51"/>
      <c r="AI1405" s="108"/>
      <c r="AJ1405" s="51"/>
      <c r="AK1405" s="130"/>
      <c r="AL1405" s="51"/>
      <c r="AM1405" s="59"/>
      <c r="AO1405" s="24"/>
      <c r="AU1405" s="51"/>
      <c r="AV1405" s="108"/>
      <c r="AW1405" s="51"/>
      <c r="AX1405" s="130"/>
      <c r="AY1405" s="51"/>
      <c r="AZ1405" s="59"/>
      <c r="BB1405" s="24"/>
      <c r="BH1405" s="51"/>
      <c r="BI1405" s="108"/>
      <c r="BJ1405" s="51"/>
      <c r="BK1405" s="130"/>
      <c r="BL1405" s="51"/>
      <c r="BM1405" s="59"/>
    </row>
    <row r="1406" spans="2:65" s="5" customFormat="1" x14ac:dyDescent="0.2">
      <c r="B1406" s="24"/>
      <c r="H1406" s="24"/>
      <c r="I1406" s="98"/>
      <c r="K1406" s="130"/>
      <c r="L1406" s="51"/>
      <c r="M1406" s="59"/>
      <c r="O1406" s="24"/>
      <c r="U1406" s="24"/>
      <c r="V1406" s="98"/>
      <c r="X1406" s="130"/>
      <c r="Y1406" s="51"/>
      <c r="Z1406" s="59"/>
      <c r="AB1406" s="24"/>
      <c r="AH1406" s="51"/>
      <c r="AI1406" s="108"/>
      <c r="AJ1406" s="51"/>
      <c r="AK1406" s="130"/>
      <c r="AL1406" s="51"/>
      <c r="AM1406" s="59"/>
      <c r="AO1406" s="24"/>
      <c r="AU1406" s="51"/>
      <c r="AV1406" s="108"/>
      <c r="AW1406" s="51"/>
      <c r="AX1406" s="130"/>
      <c r="AY1406" s="51"/>
      <c r="AZ1406" s="59"/>
      <c r="BB1406" s="24"/>
      <c r="BH1406" s="51"/>
      <c r="BI1406" s="108"/>
      <c r="BJ1406" s="51"/>
      <c r="BK1406" s="130"/>
      <c r="BL1406" s="51"/>
      <c r="BM1406" s="59"/>
    </row>
    <row r="1407" spans="2:65" s="5" customFormat="1" x14ac:dyDescent="0.2">
      <c r="B1407" s="24"/>
      <c r="H1407" s="24"/>
      <c r="I1407" s="98"/>
      <c r="K1407" s="130"/>
      <c r="L1407" s="51"/>
      <c r="M1407" s="59"/>
      <c r="O1407" s="24"/>
      <c r="U1407" s="24"/>
      <c r="V1407" s="98"/>
      <c r="X1407" s="130"/>
      <c r="Y1407" s="51"/>
      <c r="Z1407" s="59"/>
      <c r="AB1407" s="24"/>
      <c r="AH1407" s="51"/>
      <c r="AI1407" s="108"/>
      <c r="AJ1407" s="51"/>
      <c r="AK1407" s="130"/>
      <c r="AL1407" s="51"/>
      <c r="AM1407" s="59"/>
      <c r="AO1407" s="24"/>
      <c r="AU1407" s="51"/>
      <c r="AV1407" s="108"/>
      <c r="AW1407" s="51"/>
      <c r="AX1407" s="130"/>
      <c r="AY1407" s="51"/>
      <c r="AZ1407" s="59"/>
      <c r="BB1407" s="24"/>
      <c r="BH1407" s="51"/>
      <c r="BI1407" s="108"/>
      <c r="BJ1407" s="51"/>
      <c r="BK1407" s="130"/>
      <c r="BL1407" s="51"/>
      <c r="BM1407" s="59"/>
    </row>
    <row r="1408" spans="2:65" s="5" customFormat="1" x14ac:dyDescent="0.2">
      <c r="B1408" s="24"/>
      <c r="H1408" s="24"/>
      <c r="I1408" s="98"/>
      <c r="K1408" s="130"/>
      <c r="L1408" s="51"/>
      <c r="M1408" s="59"/>
      <c r="O1408" s="24"/>
      <c r="U1408" s="24"/>
      <c r="V1408" s="98"/>
      <c r="X1408" s="130"/>
      <c r="Y1408" s="51"/>
      <c r="Z1408" s="59"/>
      <c r="AB1408" s="24"/>
      <c r="AH1408" s="51"/>
      <c r="AI1408" s="108"/>
      <c r="AJ1408" s="51"/>
      <c r="AK1408" s="130"/>
      <c r="AL1408" s="51"/>
      <c r="AM1408" s="59"/>
      <c r="AO1408" s="24"/>
      <c r="AU1408" s="51"/>
      <c r="AV1408" s="108"/>
      <c r="AW1408" s="51"/>
      <c r="AX1408" s="130"/>
      <c r="AY1408" s="51"/>
      <c r="AZ1408" s="59"/>
      <c r="BB1408" s="24"/>
      <c r="BH1408" s="51"/>
      <c r="BI1408" s="108"/>
      <c r="BJ1408" s="51"/>
      <c r="BK1408" s="130"/>
      <c r="BL1408" s="51"/>
      <c r="BM1408" s="59"/>
    </row>
    <row r="1409" spans="2:65" s="5" customFormat="1" x14ac:dyDescent="0.2">
      <c r="B1409" s="24"/>
      <c r="H1409" s="24"/>
      <c r="I1409" s="98"/>
      <c r="K1409" s="130"/>
      <c r="L1409" s="51"/>
      <c r="M1409" s="59"/>
      <c r="O1409" s="24"/>
      <c r="U1409" s="24"/>
      <c r="V1409" s="98"/>
      <c r="X1409" s="130"/>
      <c r="Y1409" s="51"/>
      <c r="Z1409" s="59"/>
      <c r="AB1409" s="24"/>
      <c r="AH1409" s="51"/>
      <c r="AI1409" s="108"/>
      <c r="AJ1409" s="51"/>
      <c r="AK1409" s="130"/>
      <c r="AL1409" s="51"/>
      <c r="AM1409" s="59"/>
      <c r="AO1409" s="24"/>
      <c r="AU1409" s="51"/>
      <c r="AV1409" s="108"/>
      <c r="AW1409" s="51"/>
      <c r="AX1409" s="130"/>
      <c r="AY1409" s="51"/>
      <c r="AZ1409" s="59"/>
      <c r="BB1409" s="24"/>
      <c r="BH1409" s="51"/>
      <c r="BI1409" s="108"/>
      <c r="BJ1409" s="51"/>
      <c r="BK1409" s="130"/>
      <c r="BL1409" s="51"/>
      <c r="BM1409" s="59"/>
    </row>
    <row r="1410" spans="2:65" s="5" customFormat="1" x14ac:dyDescent="0.2">
      <c r="B1410" s="24"/>
      <c r="H1410" s="24"/>
      <c r="I1410" s="98"/>
      <c r="K1410" s="130"/>
      <c r="L1410" s="51"/>
      <c r="M1410" s="59"/>
      <c r="O1410" s="24"/>
      <c r="U1410" s="24"/>
      <c r="V1410" s="98"/>
      <c r="X1410" s="130"/>
      <c r="Y1410" s="51"/>
      <c r="Z1410" s="59"/>
      <c r="AB1410" s="24"/>
      <c r="AH1410" s="51"/>
      <c r="AI1410" s="108"/>
      <c r="AJ1410" s="51"/>
      <c r="AK1410" s="130"/>
      <c r="AL1410" s="51"/>
      <c r="AM1410" s="59"/>
      <c r="AO1410" s="24"/>
      <c r="AU1410" s="51"/>
      <c r="AV1410" s="108"/>
      <c r="AW1410" s="51"/>
      <c r="AX1410" s="130"/>
      <c r="AY1410" s="51"/>
      <c r="AZ1410" s="59"/>
      <c r="BB1410" s="24"/>
      <c r="BH1410" s="51"/>
      <c r="BI1410" s="108"/>
      <c r="BJ1410" s="51"/>
      <c r="BK1410" s="130"/>
      <c r="BL1410" s="51"/>
      <c r="BM1410" s="59"/>
    </row>
    <row r="1411" spans="2:65" s="5" customFormat="1" x14ac:dyDescent="0.2">
      <c r="B1411" s="24"/>
      <c r="H1411" s="24"/>
      <c r="I1411" s="98"/>
      <c r="K1411" s="130"/>
      <c r="L1411" s="51"/>
      <c r="M1411" s="59"/>
      <c r="O1411" s="24"/>
      <c r="U1411" s="24"/>
      <c r="V1411" s="98"/>
      <c r="X1411" s="130"/>
      <c r="Y1411" s="51"/>
      <c r="Z1411" s="59"/>
      <c r="AB1411" s="24"/>
      <c r="AH1411" s="51"/>
      <c r="AI1411" s="108"/>
      <c r="AJ1411" s="51"/>
      <c r="AK1411" s="130"/>
      <c r="AL1411" s="51"/>
      <c r="AM1411" s="59"/>
      <c r="AO1411" s="24"/>
      <c r="AU1411" s="51"/>
      <c r="AV1411" s="108"/>
      <c r="AW1411" s="51"/>
      <c r="AX1411" s="130"/>
      <c r="AY1411" s="51"/>
      <c r="AZ1411" s="59"/>
      <c r="BB1411" s="24"/>
      <c r="BH1411" s="51"/>
      <c r="BI1411" s="108"/>
      <c r="BJ1411" s="51"/>
      <c r="BK1411" s="130"/>
      <c r="BL1411" s="51"/>
      <c r="BM1411" s="59"/>
    </row>
    <row r="1412" spans="2:65" s="5" customFormat="1" x14ac:dyDescent="0.2">
      <c r="B1412" s="24"/>
      <c r="H1412" s="24"/>
      <c r="I1412" s="98"/>
      <c r="K1412" s="130"/>
      <c r="L1412" s="51"/>
      <c r="M1412" s="59"/>
      <c r="O1412" s="24"/>
      <c r="U1412" s="24"/>
      <c r="V1412" s="98"/>
      <c r="X1412" s="130"/>
      <c r="Y1412" s="51"/>
      <c r="Z1412" s="59"/>
      <c r="AB1412" s="24"/>
      <c r="AH1412" s="51"/>
      <c r="AI1412" s="108"/>
      <c r="AJ1412" s="51"/>
      <c r="AK1412" s="130"/>
      <c r="AL1412" s="51"/>
      <c r="AM1412" s="59"/>
      <c r="AO1412" s="24"/>
      <c r="AU1412" s="51"/>
      <c r="AV1412" s="108"/>
      <c r="AW1412" s="51"/>
      <c r="AX1412" s="130"/>
      <c r="AY1412" s="51"/>
      <c r="AZ1412" s="59"/>
      <c r="BB1412" s="24"/>
      <c r="BH1412" s="51"/>
      <c r="BI1412" s="108"/>
      <c r="BJ1412" s="51"/>
      <c r="BK1412" s="130"/>
      <c r="BL1412" s="51"/>
      <c r="BM1412" s="59"/>
    </row>
    <row r="1413" spans="2:65" s="5" customFormat="1" x14ac:dyDescent="0.2">
      <c r="B1413" s="24"/>
      <c r="H1413" s="24"/>
      <c r="I1413" s="98"/>
      <c r="K1413" s="130"/>
      <c r="L1413" s="51"/>
      <c r="M1413" s="59"/>
      <c r="O1413" s="24"/>
      <c r="U1413" s="24"/>
      <c r="V1413" s="98"/>
      <c r="X1413" s="130"/>
      <c r="Y1413" s="51"/>
      <c r="Z1413" s="59"/>
      <c r="AB1413" s="24"/>
      <c r="AH1413" s="51"/>
      <c r="AI1413" s="108"/>
      <c r="AJ1413" s="51"/>
      <c r="AK1413" s="130"/>
      <c r="AL1413" s="51"/>
      <c r="AM1413" s="59"/>
      <c r="AO1413" s="24"/>
      <c r="AU1413" s="51"/>
      <c r="AV1413" s="108"/>
      <c r="AW1413" s="51"/>
      <c r="AX1413" s="130"/>
      <c r="AY1413" s="51"/>
      <c r="AZ1413" s="59"/>
      <c r="BB1413" s="24"/>
      <c r="BH1413" s="51"/>
      <c r="BI1413" s="108"/>
      <c r="BJ1413" s="51"/>
      <c r="BK1413" s="130"/>
      <c r="BL1413" s="51"/>
      <c r="BM1413" s="59"/>
    </row>
    <row r="1414" spans="2:65" s="5" customFormat="1" x14ac:dyDescent="0.2">
      <c r="B1414" s="24"/>
      <c r="H1414" s="24"/>
      <c r="I1414" s="98"/>
      <c r="K1414" s="130"/>
      <c r="L1414" s="51"/>
      <c r="M1414" s="59"/>
      <c r="O1414" s="24"/>
      <c r="U1414" s="24"/>
      <c r="V1414" s="98"/>
      <c r="X1414" s="130"/>
      <c r="Y1414" s="51"/>
      <c r="Z1414" s="59"/>
      <c r="AB1414" s="24"/>
      <c r="AH1414" s="51"/>
      <c r="AI1414" s="108"/>
      <c r="AJ1414" s="51"/>
      <c r="AK1414" s="130"/>
      <c r="AL1414" s="51"/>
      <c r="AM1414" s="59"/>
      <c r="AO1414" s="24"/>
      <c r="AU1414" s="51"/>
      <c r="AV1414" s="108"/>
      <c r="AW1414" s="51"/>
      <c r="AX1414" s="130"/>
      <c r="AY1414" s="51"/>
      <c r="AZ1414" s="59"/>
      <c r="BB1414" s="24"/>
      <c r="BH1414" s="51"/>
      <c r="BI1414" s="108"/>
      <c r="BJ1414" s="51"/>
      <c r="BK1414" s="130"/>
      <c r="BL1414" s="51"/>
      <c r="BM1414" s="59"/>
    </row>
    <row r="1415" spans="2:65" s="5" customFormat="1" x14ac:dyDescent="0.2">
      <c r="B1415" s="24"/>
      <c r="H1415" s="24"/>
      <c r="I1415" s="98"/>
      <c r="K1415" s="130"/>
      <c r="L1415" s="51"/>
      <c r="M1415" s="59"/>
      <c r="O1415" s="24"/>
      <c r="U1415" s="24"/>
      <c r="V1415" s="98"/>
      <c r="X1415" s="130"/>
      <c r="Y1415" s="51"/>
      <c r="Z1415" s="59"/>
      <c r="AB1415" s="24"/>
      <c r="AH1415" s="51"/>
      <c r="AI1415" s="108"/>
      <c r="AJ1415" s="51"/>
      <c r="AK1415" s="130"/>
      <c r="AL1415" s="51"/>
      <c r="AM1415" s="59"/>
      <c r="AO1415" s="24"/>
      <c r="AU1415" s="51"/>
      <c r="AV1415" s="108"/>
      <c r="AW1415" s="51"/>
      <c r="AX1415" s="130"/>
      <c r="AY1415" s="51"/>
      <c r="AZ1415" s="59"/>
      <c r="BB1415" s="24"/>
      <c r="BH1415" s="51"/>
      <c r="BI1415" s="108"/>
      <c r="BJ1415" s="51"/>
      <c r="BK1415" s="130"/>
      <c r="BL1415" s="51"/>
      <c r="BM1415" s="59"/>
    </row>
    <row r="1416" spans="2:65" s="5" customFormat="1" x14ac:dyDescent="0.2">
      <c r="B1416" s="24"/>
      <c r="H1416" s="24"/>
      <c r="I1416" s="98"/>
      <c r="K1416" s="130"/>
      <c r="L1416" s="51"/>
      <c r="M1416" s="59"/>
      <c r="O1416" s="24"/>
      <c r="U1416" s="24"/>
      <c r="V1416" s="98"/>
      <c r="X1416" s="130"/>
      <c r="Y1416" s="51"/>
      <c r="Z1416" s="59"/>
      <c r="AB1416" s="24"/>
      <c r="AH1416" s="51"/>
      <c r="AI1416" s="108"/>
      <c r="AJ1416" s="51"/>
      <c r="AK1416" s="130"/>
      <c r="AL1416" s="51"/>
      <c r="AM1416" s="59"/>
      <c r="AO1416" s="24"/>
      <c r="AU1416" s="51"/>
      <c r="AV1416" s="108"/>
      <c r="AW1416" s="51"/>
      <c r="AX1416" s="130"/>
      <c r="AY1416" s="51"/>
      <c r="AZ1416" s="59"/>
      <c r="BB1416" s="24"/>
      <c r="BH1416" s="51"/>
      <c r="BI1416" s="108"/>
      <c r="BJ1416" s="51"/>
      <c r="BK1416" s="130"/>
      <c r="BL1416" s="51"/>
      <c r="BM1416" s="59"/>
    </row>
    <row r="1417" spans="2:65" s="5" customFormat="1" x14ac:dyDescent="0.2">
      <c r="B1417" s="24"/>
      <c r="H1417" s="24"/>
      <c r="I1417" s="98"/>
      <c r="K1417" s="130"/>
      <c r="L1417" s="51"/>
      <c r="M1417" s="59"/>
      <c r="O1417" s="24"/>
      <c r="U1417" s="24"/>
      <c r="V1417" s="98"/>
      <c r="X1417" s="130"/>
      <c r="Y1417" s="51"/>
      <c r="Z1417" s="59"/>
      <c r="AB1417" s="24"/>
      <c r="AH1417" s="51"/>
      <c r="AI1417" s="108"/>
      <c r="AJ1417" s="51"/>
      <c r="AK1417" s="130"/>
      <c r="AL1417" s="51"/>
      <c r="AM1417" s="59"/>
      <c r="AO1417" s="24"/>
      <c r="AU1417" s="51"/>
      <c r="AV1417" s="108"/>
      <c r="AW1417" s="51"/>
      <c r="AX1417" s="130"/>
      <c r="AY1417" s="51"/>
      <c r="AZ1417" s="59"/>
      <c r="BB1417" s="24"/>
      <c r="BH1417" s="51"/>
      <c r="BI1417" s="108"/>
      <c r="BJ1417" s="51"/>
      <c r="BK1417" s="130"/>
      <c r="BL1417" s="51"/>
      <c r="BM1417" s="59"/>
    </row>
    <row r="1418" spans="2:65" s="5" customFormat="1" x14ac:dyDescent="0.2">
      <c r="B1418" s="24"/>
      <c r="H1418" s="24"/>
      <c r="I1418" s="98"/>
      <c r="K1418" s="130"/>
      <c r="L1418" s="51"/>
      <c r="M1418" s="59"/>
      <c r="O1418" s="24"/>
      <c r="U1418" s="24"/>
      <c r="V1418" s="98"/>
      <c r="X1418" s="130"/>
      <c r="Y1418" s="51"/>
      <c r="Z1418" s="59"/>
      <c r="AB1418" s="24"/>
      <c r="AH1418" s="51"/>
      <c r="AI1418" s="108"/>
      <c r="AJ1418" s="51"/>
      <c r="AK1418" s="130"/>
      <c r="AL1418" s="51"/>
      <c r="AM1418" s="59"/>
      <c r="AO1418" s="24"/>
      <c r="AU1418" s="51"/>
      <c r="AV1418" s="108"/>
      <c r="AW1418" s="51"/>
      <c r="AX1418" s="130"/>
      <c r="AY1418" s="51"/>
      <c r="AZ1418" s="59"/>
      <c r="BB1418" s="24"/>
      <c r="BH1418" s="51"/>
      <c r="BI1418" s="108"/>
      <c r="BJ1418" s="51"/>
      <c r="BK1418" s="130"/>
      <c r="BL1418" s="51"/>
      <c r="BM1418" s="59"/>
    </row>
    <row r="1419" spans="2:65" s="5" customFormat="1" x14ac:dyDescent="0.2">
      <c r="B1419" s="24"/>
      <c r="H1419" s="24"/>
      <c r="I1419" s="98"/>
      <c r="K1419" s="130"/>
      <c r="L1419" s="51"/>
      <c r="M1419" s="59"/>
      <c r="O1419" s="24"/>
      <c r="U1419" s="24"/>
      <c r="V1419" s="98"/>
      <c r="X1419" s="130"/>
      <c r="Y1419" s="51"/>
      <c r="Z1419" s="59"/>
      <c r="AB1419" s="24"/>
      <c r="AH1419" s="51"/>
      <c r="AI1419" s="108"/>
      <c r="AJ1419" s="51"/>
      <c r="AK1419" s="130"/>
      <c r="AL1419" s="51"/>
      <c r="AM1419" s="59"/>
      <c r="AO1419" s="24"/>
      <c r="AU1419" s="51"/>
      <c r="AV1419" s="108"/>
      <c r="AW1419" s="51"/>
      <c r="AX1419" s="130"/>
      <c r="AY1419" s="51"/>
      <c r="AZ1419" s="59"/>
      <c r="BB1419" s="24"/>
      <c r="BH1419" s="51"/>
      <c r="BI1419" s="108"/>
      <c r="BJ1419" s="51"/>
      <c r="BK1419" s="130"/>
      <c r="BL1419" s="51"/>
      <c r="BM1419" s="59"/>
    </row>
    <row r="1420" spans="2:65" s="5" customFormat="1" x14ac:dyDescent="0.2">
      <c r="B1420" s="24"/>
      <c r="H1420" s="24"/>
      <c r="I1420" s="98"/>
      <c r="K1420" s="130"/>
      <c r="L1420" s="51"/>
      <c r="M1420" s="59"/>
      <c r="O1420" s="24"/>
      <c r="U1420" s="24"/>
      <c r="V1420" s="98"/>
      <c r="X1420" s="130"/>
      <c r="Y1420" s="51"/>
      <c r="Z1420" s="59"/>
      <c r="AB1420" s="24"/>
      <c r="AH1420" s="51"/>
      <c r="AI1420" s="108"/>
      <c r="AJ1420" s="51"/>
      <c r="AK1420" s="130"/>
      <c r="AL1420" s="51"/>
      <c r="AM1420" s="59"/>
      <c r="AO1420" s="24"/>
      <c r="AU1420" s="51"/>
      <c r="AV1420" s="108"/>
      <c r="AW1420" s="51"/>
      <c r="AX1420" s="130"/>
      <c r="AY1420" s="51"/>
      <c r="AZ1420" s="59"/>
      <c r="BB1420" s="24"/>
      <c r="BH1420" s="51"/>
      <c r="BI1420" s="108"/>
      <c r="BJ1420" s="51"/>
      <c r="BK1420" s="130"/>
      <c r="BL1420" s="51"/>
      <c r="BM1420" s="59"/>
    </row>
    <row r="1421" spans="2:65" s="5" customFormat="1" x14ac:dyDescent="0.2">
      <c r="B1421" s="24"/>
      <c r="H1421" s="24"/>
      <c r="I1421" s="98"/>
      <c r="K1421" s="130"/>
      <c r="L1421" s="51"/>
      <c r="M1421" s="59"/>
      <c r="O1421" s="24"/>
      <c r="U1421" s="24"/>
      <c r="V1421" s="98"/>
      <c r="X1421" s="130"/>
      <c r="Y1421" s="51"/>
      <c r="Z1421" s="59"/>
      <c r="AB1421" s="24"/>
      <c r="AH1421" s="51"/>
      <c r="AI1421" s="108"/>
      <c r="AJ1421" s="51"/>
      <c r="AK1421" s="130"/>
      <c r="AL1421" s="51"/>
      <c r="AM1421" s="59"/>
      <c r="AO1421" s="24"/>
      <c r="AU1421" s="51"/>
      <c r="AV1421" s="108"/>
      <c r="AW1421" s="51"/>
      <c r="AX1421" s="130"/>
      <c r="AY1421" s="51"/>
      <c r="AZ1421" s="59"/>
      <c r="BB1421" s="24"/>
      <c r="BH1421" s="51"/>
      <c r="BI1421" s="108"/>
      <c r="BJ1421" s="51"/>
      <c r="BK1421" s="130"/>
      <c r="BL1421" s="51"/>
      <c r="BM1421" s="59"/>
    </row>
    <row r="1422" spans="2:65" s="5" customFormat="1" x14ac:dyDescent="0.2">
      <c r="B1422" s="24"/>
      <c r="H1422" s="24"/>
      <c r="I1422" s="98"/>
      <c r="K1422" s="130"/>
      <c r="L1422" s="51"/>
      <c r="M1422" s="59"/>
      <c r="O1422" s="24"/>
      <c r="U1422" s="24"/>
      <c r="V1422" s="98"/>
      <c r="X1422" s="130"/>
      <c r="Y1422" s="51"/>
      <c r="Z1422" s="59"/>
      <c r="AB1422" s="24"/>
      <c r="AH1422" s="51"/>
      <c r="AI1422" s="108"/>
      <c r="AJ1422" s="51"/>
      <c r="AK1422" s="130"/>
      <c r="AL1422" s="51"/>
      <c r="AM1422" s="59"/>
      <c r="AO1422" s="24"/>
      <c r="AU1422" s="51"/>
      <c r="AV1422" s="108"/>
      <c r="AW1422" s="51"/>
      <c r="AX1422" s="130"/>
      <c r="AY1422" s="51"/>
      <c r="AZ1422" s="59"/>
      <c r="BB1422" s="24"/>
      <c r="BH1422" s="51"/>
      <c r="BI1422" s="108"/>
      <c r="BJ1422" s="51"/>
      <c r="BK1422" s="130"/>
      <c r="BL1422" s="51"/>
      <c r="BM1422" s="59"/>
    </row>
    <row r="1423" spans="2:65" s="5" customFormat="1" x14ac:dyDescent="0.2">
      <c r="B1423" s="24"/>
      <c r="H1423" s="24"/>
      <c r="I1423" s="98"/>
      <c r="K1423" s="130"/>
      <c r="L1423" s="51"/>
      <c r="M1423" s="59"/>
      <c r="O1423" s="24"/>
      <c r="U1423" s="24"/>
      <c r="V1423" s="98"/>
      <c r="X1423" s="130"/>
      <c r="Y1423" s="51"/>
      <c r="Z1423" s="59"/>
      <c r="AB1423" s="24"/>
      <c r="AH1423" s="51"/>
      <c r="AI1423" s="108"/>
      <c r="AJ1423" s="51"/>
      <c r="AK1423" s="130"/>
      <c r="AL1423" s="51"/>
      <c r="AM1423" s="59"/>
      <c r="AO1423" s="24"/>
      <c r="AU1423" s="51"/>
      <c r="AV1423" s="108"/>
      <c r="AW1423" s="51"/>
      <c r="AX1423" s="130"/>
      <c r="AY1423" s="51"/>
      <c r="AZ1423" s="59"/>
      <c r="BB1423" s="24"/>
      <c r="BH1423" s="51"/>
      <c r="BI1423" s="108"/>
      <c r="BJ1423" s="51"/>
      <c r="BK1423" s="130"/>
      <c r="BL1423" s="51"/>
      <c r="BM1423" s="59"/>
    </row>
    <row r="1424" spans="2:65" s="5" customFormat="1" x14ac:dyDescent="0.2">
      <c r="B1424" s="24"/>
      <c r="H1424" s="24"/>
      <c r="I1424" s="98"/>
      <c r="K1424" s="130"/>
      <c r="L1424" s="51"/>
      <c r="M1424" s="59"/>
      <c r="O1424" s="24"/>
      <c r="U1424" s="24"/>
      <c r="V1424" s="98"/>
      <c r="X1424" s="130"/>
      <c r="Y1424" s="51"/>
      <c r="Z1424" s="59"/>
      <c r="AB1424" s="24"/>
      <c r="AH1424" s="51"/>
      <c r="AI1424" s="108"/>
      <c r="AJ1424" s="51"/>
      <c r="AK1424" s="130"/>
      <c r="AL1424" s="51"/>
      <c r="AM1424" s="59"/>
      <c r="AO1424" s="24"/>
      <c r="AU1424" s="51"/>
      <c r="AV1424" s="108"/>
      <c r="AW1424" s="51"/>
      <c r="AX1424" s="130"/>
      <c r="AY1424" s="51"/>
      <c r="AZ1424" s="59"/>
      <c r="BB1424" s="24"/>
      <c r="BH1424" s="51"/>
      <c r="BI1424" s="108"/>
      <c r="BJ1424" s="51"/>
      <c r="BK1424" s="130"/>
      <c r="BL1424" s="51"/>
      <c r="BM1424" s="59"/>
    </row>
    <row r="1425" spans="2:65" s="5" customFormat="1" x14ac:dyDescent="0.2">
      <c r="B1425" s="24"/>
      <c r="H1425" s="24"/>
      <c r="I1425" s="98"/>
      <c r="K1425" s="130"/>
      <c r="L1425" s="51"/>
      <c r="M1425" s="59"/>
      <c r="O1425" s="24"/>
      <c r="U1425" s="24"/>
      <c r="V1425" s="98"/>
      <c r="X1425" s="130"/>
      <c r="Y1425" s="51"/>
      <c r="Z1425" s="59"/>
      <c r="AB1425" s="24"/>
      <c r="AH1425" s="51"/>
      <c r="AI1425" s="108"/>
      <c r="AJ1425" s="51"/>
      <c r="AK1425" s="130"/>
      <c r="AL1425" s="51"/>
      <c r="AM1425" s="59"/>
      <c r="AO1425" s="24"/>
      <c r="AU1425" s="51"/>
      <c r="AV1425" s="108"/>
      <c r="AW1425" s="51"/>
      <c r="AX1425" s="130"/>
      <c r="AY1425" s="51"/>
      <c r="AZ1425" s="59"/>
      <c r="BB1425" s="24"/>
      <c r="BH1425" s="51"/>
      <c r="BI1425" s="108"/>
      <c r="BJ1425" s="51"/>
      <c r="BK1425" s="130"/>
      <c r="BL1425" s="51"/>
      <c r="BM1425" s="59"/>
    </row>
    <row r="1426" spans="2:65" s="5" customFormat="1" x14ac:dyDescent="0.2">
      <c r="B1426" s="24"/>
      <c r="H1426" s="24"/>
      <c r="I1426" s="98"/>
      <c r="K1426" s="130"/>
      <c r="L1426" s="51"/>
      <c r="M1426" s="59"/>
      <c r="O1426" s="24"/>
      <c r="U1426" s="24"/>
      <c r="V1426" s="98"/>
      <c r="X1426" s="130"/>
      <c r="Y1426" s="51"/>
      <c r="Z1426" s="59"/>
      <c r="AB1426" s="24"/>
      <c r="AH1426" s="51"/>
      <c r="AI1426" s="108"/>
      <c r="AJ1426" s="51"/>
      <c r="AK1426" s="130"/>
      <c r="AL1426" s="51"/>
      <c r="AM1426" s="59"/>
      <c r="AO1426" s="24"/>
      <c r="AU1426" s="51"/>
      <c r="AV1426" s="108"/>
      <c r="AW1426" s="51"/>
      <c r="AX1426" s="130"/>
      <c r="AY1426" s="51"/>
      <c r="AZ1426" s="59"/>
      <c r="BB1426" s="24"/>
      <c r="BH1426" s="51"/>
      <c r="BI1426" s="108"/>
      <c r="BJ1426" s="51"/>
      <c r="BK1426" s="130"/>
      <c r="BL1426" s="51"/>
      <c r="BM1426" s="59"/>
    </row>
    <row r="1427" spans="2:65" s="5" customFormat="1" x14ac:dyDescent="0.2">
      <c r="B1427" s="24"/>
      <c r="H1427" s="24"/>
      <c r="I1427" s="98"/>
      <c r="K1427" s="130"/>
      <c r="L1427" s="51"/>
      <c r="M1427" s="59"/>
      <c r="O1427" s="24"/>
      <c r="U1427" s="24"/>
      <c r="V1427" s="98"/>
      <c r="X1427" s="130"/>
      <c r="Y1427" s="51"/>
      <c r="Z1427" s="59"/>
      <c r="AB1427" s="24"/>
      <c r="AH1427" s="51"/>
      <c r="AI1427" s="108"/>
      <c r="AJ1427" s="51"/>
      <c r="AK1427" s="130"/>
      <c r="AL1427" s="51"/>
      <c r="AM1427" s="59"/>
      <c r="AO1427" s="24"/>
      <c r="AU1427" s="51"/>
      <c r="AV1427" s="108"/>
      <c r="AW1427" s="51"/>
      <c r="AX1427" s="130"/>
      <c r="AY1427" s="51"/>
      <c r="AZ1427" s="59"/>
      <c r="BB1427" s="24"/>
      <c r="BH1427" s="51"/>
      <c r="BI1427" s="108"/>
      <c r="BJ1427" s="51"/>
      <c r="BK1427" s="130"/>
      <c r="BL1427" s="51"/>
      <c r="BM1427" s="59"/>
    </row>
    <row r="1428" spans="2:65" s="5" customFormat="1" x14ac:dyDescent="0.2">
      <c r="B1428" s="24"/>
      <c r="H1428" s="24"/>
      <c r="I1428" s="98"/>
      <c r="K1428" s="130"/>
      <c r="L1428" s="51"/>
      <c r="M1428" s="59"/>
      <c r="O1428" s="24"/>
      <c r="U1428" s="24"/>
      <c r="V1428" s="98"/>
      <c r="X1428" s="130"/>
      <c r="Y1428" s="51"/>
      <c r="Z1428" s="59"/>
      <c r="AB1428" s="24"/>
      <c r="AH1428" s="51"/>
      <c r="AI1428" s="108"/>
      <c r="AJ1428" s="51"/>
      <c r="AK1428" s="130"/>
      <c r="AL1428" s="51"/>
      <c r="AM1428" s="59"/>
      <c r="AO1428" s="24"/>
      <c r="AU1428" s="51"/>
      <c r="AV1428" s="108"/>
      <c r="AW1428" s="51"/>
      <c r="AX1428" s="130"/>
      <c r="AY1428" s="51"/>
      <c r="AZ1428" s="59"/>
      <c r="BB1428" s="24"/>
      <c r="BH1428" s="51"/>
      <c r="BI1428" s="108"/>
      <c r="BJ1428" s="51"/>
      <c r="BK1428" s="130"/>
      <c r="BL1428" s="51"/>
      <c r="BM1428" s="59"/>
    </row>
    <row r="1429" spans="2:65" s="5" customFormat="1" x14ac:dyDescent="0.2">
      <c r="B1429" s="24"/>
      <c r="H1429" s="24"/>
      <c r="I1429" s="98"/>
      <c r="K1429" s="130"/>
      <c r="L1429" s="51"/>
      <c r="M1429" s="59"/>
      <c r="O1429" s="24"/>
      <c r="U1429" s="24"/>
      <c r="V1429" s="98"/>
      <c r="X1429" s="130"/>
      <c r="Y1429" s="51"/>
      <c r="Z1429" s="59"/>
      <c r="AB1429" s="24"/>
      <c r="AH1429" s="51"/>
      <c r="AI1429" s="108"/>
      <c r="AJ1429" s="51"/>
      <c r="AK1429" s="130"/>
      <c r="AL1429" s="51"/>
      <c r="AM1429" s="59"/>
      <c r="AO1429" s="24"/>
      <c r="AU1429" s="51"/>
      <c r="AV1429" s="108"/>
      <c r="AW1429" s="51"/>
      <c r="AX1429" s="130"/>
      <c r="AY1429" s="51"/>
      <c r="AZ1429" s="59"/>
      <c r="BB1429" s="24"/>
      <c r="BH1429" s="51"/>
      <c r="BI1429" s="108"/>
      <c r="BJ1429" s="51"/>
      <c r="BK1429" s="130"/>
      <c r="BL1429" s="51"/>
      <c r="BM1429" s="59"/>
    </row>
    <row r="1430" spans="2:65" s="5" customFormat="1" x14ac:dyDescent="0.2">
      <c r="B1430" s="24"/>
      <c r="H1430" s="24"/>
      <c r="I1430" s="98"/>
      <c r="K1430" s="130"/>
      <c r="L1430" s="51"/>
      <c r="M1430" s="59"/>
      <c r="O1430" s="24"/>
      <c r="U1430" s="24"/>
      <c r="V1430" s="98"/>
      <c r="X1430" s="130"/>
      <c r="Y1430" s="51"/>
      <c r="Z1430" s="59"/>
      <c r="AB1430" s="24"/>
      <c r="AH1430" s="51"/>
      <c r="AI1430" s="108"/>
      <c r="AJ1430" s="51"/>
      <c r="AK1430" s="130"/>
      <c r="AL1430" s="51"/>
      <c r="AM1430" s="59"/>
      <c r="AO1430" s="24"/>
      <c r="AU1430" s="51"/>
      <c r="AV1430" s="108"/>
      <c r="AW1430" s="51"/>
      <c r="AX1430" s="130"/>
      <c r="AY1430" s="51"/>
      <c r="AZ1430" s="59"/>
      <c r="BB1430" s="24"/>
      <c r="BH1430" s="51"/>
      <c r="BI1430" s="108"/>
      <c r="BJ1430" s="51"/>
      <c r="BK1430" s="130"/>
      <c r="BL1430" s="51"/>
      <c r="BM1430" s="59"/>
    </row>
    <row r="1431" spans="2:65" s="5" customFormat="1" x14ac:dyDescent="0.2">
      <c r="B1431" s="24"/>
      <c r="H1431" s="24"/>
      <c r="I1431" s="98"/>
      <c r="K1431" s="130"/>
      <c r="L1431" s="51"/>
      <c r="M1431" s="59"/>
      <c r="O1431" s="24"/>
      <c r="U1431" s="24"/>
      <c r="V1431" s="98"/>
      <c r="X1431" s="130"/>
      <c r="Y1431" s="51"/>
      <c r="Z1431" s="59"/>
      <c r="AB1431" s="24"/>
      <c r="AH1431" s="51"/>
      <c r="AI1431" s="108"/>
      <c r="AJ1431" s="51"/>
      <c r="AK1431" s="130"/>
      <c r="AL1431" s="51"/>
      <c r="AM1431" s="59"/>
      <c r="AO1431" s="24"/>
      <c r="AU1431" s="51"/>
      <c r="AV1431" s="108"/>
      <c r="AW1431" s="51"/>
      <c r="AX1431" s="130"/>
      <c r="AY1431" s="51"/>
      <c r="AZ1431" s="59"/>
      <c r="BB1431" s="24"/>
      <c r="BH1431" s="51"/>
      <c r="BI1431" s="108"/>
      <c r="BJ1431" s="51"/>
      <c r="BK1431" s="130"/>
      <c r="BL1431" s="51"/>
      <c r="BM1431" s="59"/>
    </row>
    <row r="1432" spans="2:65" s="5" customFormat="1" x14ac:dyDescent="0.2">
      <c r="B1432" s="24"/>
      <c r="H1432" s="24"/>
      <c r="I1432" s="98"/>
      <c r="K1432" s="130"/>
      <c r="L1432" s="51"/>
      <c r="M1432" s="59"/>
      <c r="O1432" s="24"/>
      <c r="U1432" s="24"/>
      <c r="V1432" s="98"/>
      <c r="X1432" s="130"/>
      <c r="Y1432" s="51"/>
      <c r="Z1432" s="59"/>
      <c r="AB1432" s="24"/>
      <c r="AH1432" s="51"/>
      <c r="AI1432" s="108"/>
      <c r="AJ1432" s="51"/>
      <c r="AK1432" s="130"/>
      <c r="AL1432" s="51"/>
      <c r="AM1432" s="59"/>
      <c r="AO1432" s="24"/>
      <c r="AU1432" s="51"/>
      <c r="AV1432" s="108"/>
      <c r="AW1432" s="51"/>
      <c r="AX1432" s="130"/>
      <c r="AY1432" s="51"/>
      <c r="AZ1432" s="59"/>
      <c r="BB1432" s="24"/>
      <c r="BH1432" s="51"/>
      <c r="BI1432" s="108"/>
      <c r="BJ1432" s="51"/>
      <c r="BK1432" s="130"/>
      <c r="BL1432" s="51"/>
      <c r="BM1432" s="59"/>
    </row>
    <row r="1433" spans="2:65" s="5" customFormat="1" x14ac:dyDescent="0.2">
      <c r="B1433" s="24"/>
      <c r="H1433" s="24"/>
      <c r="I1433" s="98"/>
      <c r="K1433" s="130"/>
      <c r="L1433" s="51"/>
      <c r="M1433" s="59"/>
      <c r="O1433" s="24"/>
      <c r="U1433" s="24"/>
      <c r="V1433" s="98"/>
      <c r="X1433" s="130"/>
      <c r="Y1433" s="51"/>
      <c r="Z1433" s="59"/>
      <c r="AB1433" s="24"/>
      <c r="AH1433" s="51"/>
      <c r="AI1433" s="108"/>
      <c r="AJ1433" s="51"/>
      <c r="AK1433" s="130"/>
      <c r="AL1433" s="51"/>
      <c r="AM1433" s="59"/>
      <c r="AO1433" s="24"/>
      <c r="AU1433" s="51"/>
      <c r="AV1433" s="108"/>
      <c r="AW1433" s="51"/>
      <c r="AX1433" s="130"/>
      <c r="AY1433" s="51"/>
      <c r="AZ1433" s="59"/>
      <c r="BB1433" s="24"/>
      <c r="BH1433" s="51"/>
      <c r="BI1433" s="108"/>
      <c r="BJ1433" s="51"/>
      <c r="BK1433" s="130"/>
      <c r="BL1433" s="51"/>
      <c r="BM1433" s="59"/>
    </row>
    <row r="1434" spans="2:65" s="5" customFormat="1" x14ac:dyDescent="0.2">
      <c r="B1434" s="24"/>
      <c r="H1434" s="24"/>
      <c r="I1434" s="98"/>
      <c r="K1434" s="130"/>
      <c r="L1434" s="51"/>
      <c r="M1434" s="59"/>
      <c r="O1434" s="24"/>
      <c r="U1434" s="24"/>
      <c r="V1434" s="98"/>
      <c r="X1434" s="130"/>
      <c r="Y1434" s="51"/>
      <c r="Z1434" s="59"/>
      <c r="AB1434" s="24"/>
      <c r="AH1434" s="51"/>
      <c r="AI1434" s="108"/>
      <c r="AJ1434" s="51"/>
      <c r="AK1434" s="130"/>
      <c r="AL1434" s="51"/>
      <c r="AM1434" s="59"/>
      <c r="AO1434" s="24"/>
      <c r="AU1434" s="51"/>
      <c r="AV1434" s="108"/>
      <c r="AW1434" s="51"/>
      <c r="AX1434" s="130"/>
      <c r="AY1434" s="51"/>
      <c r="AZ1434" s="59"/>
      <c r="BB1434" s="24"/>
      <c r="BH1434" s="51"/>
      <c r="BI1434" s="108"/>
      <c r="BJ1434" s="51"/>
      <c r="BK1434" s="130"/>
      <c r="BL1434" s="51"/>
      <c r="BM1434" s="59"/>
    </row>
    <row r="1435" spans="2:65" s="5" customFormat="1" x14ac:dyDescent="0.2">
      <c r="B1435" s="24"/>
      <c r="H1435" s="24"/>
      <c r="I1435" s="98"/>
      <c r="K1435" s="130"/>
      <c r="L1435" s="51"/>
      <c r="M1435" s="59"/>
      <c r="O1435" s="24"/>
      <c r="U1435" s="24"/>
      <c r="V1435" s="98"/>
      <c r="X1435" s="130"/>
      <c r="Y1435" s="51"/>
      <c r="Z1435" s="59"/>
      <c r="AB1435" s="24"/>
      <c r="AH1435" s="51"/>
      <c r="AI1435" s="108"/>
      <c r="AJ1435" s="51"/>
      <c r="AK1435" s="130"/>
      <c r="AL1435" s="51"/>
      <c r="AM1435" s="59"/>
      <c r="AO1435" s="24"/>
      <c r="AU1435" s="51"/>
      <c r="AV1435" s="108"/>
      <c r="AW1435" s="51"/>
      <c r="AX1435" s="130"/>
      <c r="AY1435" s="51"/>
      <c r="AZ1435" s="59"/>
      <c r="BB1435" s="24"/>
      <c r="BH1435" s="51"/>
      <c r="BI1435" s="108"/>
      <c r="BJ1435" s="51"/>
      <c r="BK1435" s="130"/>
      <c r="BL1435" s="51"/>
      <c r="BM1435" s="59"/>
    </row>
    <row r="1436" spans="2:65" s="5" customFormat="1" x14ac:dyDescent="0.2">
      <c r="B1436" s="24"/>
      <c r="H1436" s="24"/>
      <c r="I1436" s="98"/>
      <c r="K1436" s="130"/>
      <c r="L1436" s="51"/>
      <c r="M1436" s="59"/>
      <c r="O1436" s="24"/>
      <c r="U1436" s="24"/>
      <c r="V1436" s="98"/>
      <c r="X1436" s="130"/>
      <c r="Y1436" s="51"/>
      <c r="Z1436" s="59"/>
      <c r="AB1436" s="24"/>
      <c r="AH1436" s="51"/>
      <c r="AI1436" s="108"/>
      <c r="AJ1436" s="51"/>
      <c r="AK1436" s="130"/>
      <c r="AL1436" s="51"/>
      <c r="AM1436" s="59"/>
      <c r="AO1436" s="24"/>
      <c r="AU1436" s="51"/>
      <c r="AV1436" s="108"/>
      <c r="AW1436" s="51"/>
      <c r="AX1436" s="130"/>
      <c r="AY1436" s="51"/>
      <c r="AZ1436" s="59"/>
      <c r="BB1436" s="24"/>
      <c r="BH1436" s="51"/>
      <c r="BI1436" s="108"/>
      <c r="BJ1436" s="51"/>
      <c r="BK1436" s="130"/>
      <c r="BL1436" s="51"/>
      <c r="BM1436" s="59"/>
    </row>
    <row r="1437" spans="2:65" s="5" customFormat="1" x14ac:dyDescent="0.2">
      <c r="B1437" s="24"/>
      <c r="H1437" s="24"/>
      <c r="I1437" s="98"/>
      <c r="K1437" s="130"/>
      <c r="L1437" s="51"/>
      <c r="M1437" s="59"/>
      <c r="O1437" s="24"/>
      <c r="U1437" s="24"/>
      <c r="V1437" s="98"/>
      <c r="X1437" s="130"/>
      <c r="Y1437" s="51"/>
      <c r="Z1437" s="59"/>
      <c r="AB1437" s="24"/>
      <c r="AH1437" s="51"/>
      <c r="AI1437" s="108"/>
      <c r="AJ1437" s="51"/>
      <c r="AK1437" s="130"/>
      <c r="AL1437" s="51"/>
      <c r="AM1437" s="59"/>
      <c r="AO1437" s="24"/>
      <c r="AU1437" s="51"/>
      <c r="AV1437" s="108"/>
      <c r="AW1437" s="51"/>
      <c r="AX1437" s="130"/>
      <c r="AY1437" s="51"/>
      <c r="AZ1437" s="59"/>
      <c r="BB1437" s="24"/>
      <c r="BH1437" s="51"/>
      <c r="BI1437" s="108"/>
      <c r="BJ1437" s="51"/>
      <c r="BK1437" s="130"/>
      <c r="BL1437" s="51"/>
      <c r="BM1437" s="59"/>
    </row>
    <row r="1438" spans="2:65" s="5" customFormat="1" x14ac:dyDescent="0.2">
      <c r="B1438" s="24"/>
      <c r="H1438" s="24"/>
      <c r="I1438" s="98"/>
      <c r="K1438" s="130"/>
      <c r="L1438" s="51"/>
      <c r="M1438" s="59"/>
      <c r="O1438" s="24"/>
      <c r="U1438" s="24"/>
      <c r="V1438" s="98"/>
      <c r="X1438" s="130"/>
      <c r="Y1438" s="51"/>
      <c r="Z1438" s="59"/>
      <c r="AB1438" s="24"/>
      <c r="AH1438" s="51"/>
      <c r="AI1438" s="108"/>
      <c r="AJ1438" s="51"/>
      <c r="AK1438" s="130"/>
      <c r="AL1438" s="51"/>
      <c r="AM1438" s="59"/>
      <c r="AO1438" s="24"/>
      <c r="AU1438" s="51"/>
      <c r="AV1438" s="108"/>
      <c r="AW1438" s="51"/>
      <c r="AX1438" s="130"/>
      <c r="AY1438" s="51"/>
      <c r="AZ1438" s="59"/>
      <c r="BB1438" s="24"/>
      <c r="BH1438" s="51"/>
      <c r="BI1438" s="108"/>
      <c r="BJ1438" s="51"/>
      <c r="BK1438" s="130"/>
      <c r="BL1438" s="51"/>
      <c r="BM1438" s="59"/>
    </row>
    <row r="1439" spans="2:65" s="5" customFormat="1" x14ac:dyDescent="0.2">
      <c r="B1439" s="24"/>
      <c r="H1439" s="24"/>
      <c r="I1439" s="98"/>
      <c r="K1439" s="130"/>
      <c r="L1439" s="51"/>
      <c r="M1439" s="59"/>
      <c r="O1439" s="24"/>
      <c r="U1439" s="24"/>
      <c r="V1439" s="98"/>
      <c r="X1439" s="130"/>
      <c r="Y1439" s="51"/>
      <c r="Z1439" s="59"/>
      <c r="AB1439" s="24"/>
      <c r="AH1439" s="51"/>
      <c r="AI1439" s="108"/>
      <c r="AJ1439" s="51"/>
      <c r="AK1439" s="130"/>
      <c r="AL1439" s="51"/>
      <c r="AM1439" s="59"/>
      <c r="AO1439" s="24"/>
      <c r="AU1439" s="51"/>
      <c r="AV1439" s="108"/>
      <c r="AW1439" s="51"/>
      <c r="AX1439" s="130"/>
      <c r="AY1439" s="51"/>
      <c r="AZ1439" s="59"/>
      <c r="BB1439" s="24"/>
      <c r="BH1439" s="51"/>
      <c r="BI1439" s="108"/>
      <c r="BJ1439" s="51"/>
      <c r="BK1439" s="130"/>
      <c r="BL1439" s="51"/>
      <c r="BM1439" s="59"/>
    </row>
    <row r="1440" spans="2:65" s="5" customFormat="1" x14ac:dyDescent="0.2">
      <c r="B1440" s="24"/>
      <c r="H1440" s="24"/>
      <c r="I1440" s="98"/>
      <c r="K1440" s="130"/>
      <c r="L1440" s="51"/>
      <c r="M1440" s="59"/>
      <c r="O1440" s="24"/>
      <c r="U1440" s="24"/>
      <c r="V1440" s="98"/>
      <c r="X1440" s="130"/>
      <c r="Y1440" s="51"/>
      <c r="Z1440" s="59"/>
      <c r="AB1440" s="24"/>
      <c r="AH1440" s="51"/>
      <c r="AI1440" s="108"/>
      <c r="AJ1440" s="51"/>
      <c r="AK1440" s="130"/>
      <c r="AL1440" s="51"/>
      <c r="AM1440" s="59"/>
      <c r="AO1440" s="24"/>
      <c r="AU1440" s="51"/>
      <c r="AV1440" s="108"/>
      <c r="AW1440" s="51"/>
      <c r="AX1440" s="130"/>
      <c r="AY1440" s="51"/>
      <c r="AZ1440" s="59"/>
      <c r="BB1440" s="24"/>
      <c r="BH1440" s="51"/>
      <c r="BI1440" s="108"/>
      <c r="BJ1440" s="51"/>
      <c r="BK1440" s="130"/>
      <c r="BL1440" s="51"/>
      <c r="BM1440" s="59"/>
    </row>
  </sheetData>
  <sheetProtection algorithmName="SHA-512" hashValue="tflOfCXCLZIXMMUVWGJJsD2WeI78vqpa/64bp8sdsgxeqBq09akwaJ0HzK8Zu/zDlQis0Y4usyKY/jyXnjhlgg==" saltValue="dB6gnkWxW4XQyMhTWRkxOQ==" spinCount="100000" sheet="1" objects="1" scenarios="1" selectLockedCells="1"/>
  <mergeCells count="6286">
    <mergeCell ref="BC1163:BD1163"/>
    <mergeCell ref="BC1164:BD1164"/>
    <mergeCell ref="BC1165:BD1165"/>
    <mergeCell ref="BC1166:BD1166"/>
    <mergeCell ref="BC1167:BD1167"/>
    <mergeCell ref="BA1177:BD1179"/>
    <mergeCell ref="BE1178:BF1178"/>
    <mergeCell ref="BE1179:BF1179"/>
    <mergeCell ref="BE1180:BF1181"/>
    <mergeCell ref="BE1182:BF1183"/>
    <mergeCell ref="BA1186:BD1188"/>
    <mergeCell ref="BE1187:BF1187"/>
    <mergeCell ref="BE1188:BF1188"/>
    <mergeCell ref="BE1189:BF1190"/>
    <mergeCell ref="BA1193:BD1195"/>
    <mergeCell ref="BE1194:BF1194"/>
    <mergeCell ref="BE1195:BF1195"/>
    <mergeCell ref="BC1146:BD1146"/>
    <mergeCell ref="BC1147:BD1147"/>
    <mergeCell ref="BC1148:BD1148"/>
    <mergeCell ref="BC1149:BD1149"/>
    <mergeCell ref="BC1150:BD1150"/>
    <mergeCell ref="BC1151:BD1151"/>
    <mergeCell ref="BC1152:BD1152"/>
    <mergeCell ref="BC1153:BD1153"/>
    <mergeCell ref="BC1154:BD1154"/>
    <mergeCell ref="BC1155:BD1155"/>
    <mergeCell ref="BC1156:BD1156"/>
    <mergeCell ref="BC1157:BD1157"/>
    <mergeCell ref="BC1158:BD1158"/>
    <mergeCell ref="BC1159:BD1159"/>
    <mergeCell ref="BC1160:BD1160"/>
    <mergeCell ref="BC1161:BD1161"/>
    <mergeCell ref="BC1162:BD1162"/>
    <mergeCell ref="BB1082:BF1082"/>
    <mergeCell ref="BB1087:BG1087"/>
    <mergeCell ref="BB1089:BF1089"/>
    <mergeCell ref="BB1093:BG1093"/>
    <mergeCell ref="BB1094:BG1094"/>
    <mergeCell ref="BB1095:BG1095"/>
    <mergeCell ref="BB1096:BF1096"/>
    <mergeCell ref="BB1110:BC1110"/>
    <mergeCell ref="BB1111:BC1111"/>
    <mergeCell ref="BB1112:BC1112"/>
    <mergeCell ref="BB1113:BC1113"/>
    <mergeCell ref="BB1114:BC1114"/>
    <mergeCell ref="BB1115:BC1115"/>
    <mergeCell ref="BB1116:BC1116"/>
    <mergeCell ref="BB1117:BC1117"/>
    <mergeCell ref="BB1118:BC1118"/>
    <mergeCell ref="BB1119:BC1119"/>
    <mergeCell ref="BB1056:BF1056"/>
    <mergeCell ref="BB1058:BF1058"/>
    <mergeCell ref="BB1059:BF1059"/>
    <mergeCell ref="BB1061:BE1061"/>
    <mergeCell ref="BB1062:BE1062"/>
    <mergeCell ref="BB1064:BG1064"/>
    <mergeCell ref="BB1065:BF1065"/>
    <mergeCell ref="BB1066:BF1066"/>
    <mergeCell ref="BB1068:BG1068"/>
    <mergeCell ref="BB1069:BF1069"/>
    <mergeCell ref="BB1070:BF1070"/>
    <mergeCell ref="BB1073:BG1073"/>
    <mergeCell ref="BB1074:BF1074"/>
    <mergeCell ref="BB1075:BF1075"/>
    <mergeCell ref="BB1079:BG1079"/>
    <mergeCell ref="BB1080:BG1080"/>
    <mergeCell ref="BB1081:BG1081"/>
    <mergeCell ref="BB1030:BG1030"/>
    <mergeCell ref="BB1032:BG1032"/>
    <mergeCell ref="BB1033:BG1033"/>
    <mergeCell ref="BB1035:BG1035"/>
    <mergeCell ref="BB1036:BG1036"/>
    <mergeCell ref="BB1038:BF1038"/>
    <mergeCell ref="BB1039:BF1039"/>
    <mergeCell ref="BB1041:BG1041"/>
    <mergeCell ref="BB1043:BF1043"/>
    <mergeCell ref="BB1044:BF1044"/>
    <mergeCell ref="BB1046:BF1046"/>
    <mergeCell ref="BB1047:BF1047"/>
    <mergeCell ref="BB1049:BF1049"/>
    <mergeCell ref="BB1050:BF1050"/>
    <mergeCell ref="BB1052:BF1052"/>
    <mergeCell ref="BB1053:BF1053"/>
    <mergeCell ref="BB1055:BF1055"/>
    <mergeCell ref="BB1002:BG1002"/>
    <mergeCell ref="BB1005:BG1005"/>
    <mergeCell ref="BB1006:BG1006"/>
    <mergeCell ref="BB1007:BG1007"/>
    <mergeCell ref="BB1010:BG1010"/>
    <mergeCell ref="BB1011:BG1011"/>
    <mergeCell ref="BB1012:BG1012"/>
    <mergeCell ref="BB1015:BG1015"/>
    <mergeCell ref="BB1016:BG1016"/>
    <mergeCell ref="BB1017:BG1017"/>
    <mergeCell ref="BB1020:BG1020"/>
    <mergeCell ref="BB1021:BG1021"/>
    <mergeCell ref="BB1022:BG1022"/>
    <mergeCell ref="BB1023:BF1023"/>
    <mergeCell ref="BB1026:BG1026"/>
    <mergeCell ref="BB1027:BG1027"/>
    <mergeCell ref="BB1029:BG1029"/>
    <mergeCell ref="BB911:BG911"/>
    <mergeCell ref="BC926:BE926"/>
    <mergeCell ref="BC927:BE927"/>
    <mergeCell ref="BC935:BF935"/>
    <mergeCell ref="BC944:BF944"/>
    <mergeCell ref="BC953:BE953"/>
    <mergeCell ref="BC962:BE962"/>
    <mergeCell ref="BC963:BG963"/>
    <mergeCell ref="BB975:BG975"/>
    <mergeCell ref="BB990:BG990"/>
    <mergeCell ref="BB991:BG991"/>
    <mergeCell ref="BB994:BG994"/>
    <mergeCell ref="BB995:BG995"/>
    <mergeCell ref="BB996:BG996"/>
    <mergeCell ref="BB997:BG997"/>
    <mergeCell ref="BB1000:BG1000"/>
    <mergeCell ref="BB1001:BG1001"/>
    <mergeCell ref="BB853:BG853"/>
    <mergeCell ref="BB854:BG854"/>
    <mergeCell ref="BB856:BG856"/>
    <mergeCell ref="BB857:BG857"/>
    <mergeCell ref="BB858:BG858"/>
    <mergeCell ref="BB859:BG859"/>
    <mergeCell ref="BB860:BG860"/>
    <mergeCell ref="BB862:BF862"/>
    <mergeCell ref="BB863:BE863"/>
    <mergeCell ref="BB864:BG864"/>
    <mergeCell ref="BB865:BF865"/>
    <mergeCell ref="BB866:BG866"/>
    <mergeCell ref="BB867:BF867"/>
    <mergeCell ref="BC872:BE872"/>
    <mergeCell ref="BC883:BG883"/>
    <mergeCell ref="BB893:BG893"/>
    <mergeCell ref="BC896:BE896"/>
    <mergeCell ref="BB816:BC816"/>
    <mergeCell ref="BD816:BE816"/>
    <mergeCell ref="BF816:BG816"/>
    <mergeCell ref="BB823:BG823"/>
    <mergeCell ref="BB833:BG833"/>
    <mergeCell ref="BB836:BF836"/>
    <mergeCell ref="BB837:BG837"/>
    <mergeCell ref="BB838:BF838"/>
    <mergeCell ref="BB840:BG840"/>
    <mergeCell ref="BB841:BG841"/>
    <mergeCell ref="BB843:BG843"/>
    <mergeCell ref="BB844:BG844"/>
    <mergeCell ref="BB845:BG845"/>
    <mergeCell ref="BB847:BG847"/>
    <mergeCell ref="BB848:BG848"/>
    <mergeCell ref="BB850:BG850"/>
    <mergeCell ref="BB851:BG851"/>
    <mergeCell ref="BB810:BC810"/>
    <mergeCell ref="BD810:BE810"/>
    <mergeCell ref="BF810:BG810"/>
    <mergeCell ref="BB811:BC811"/>
    <mergeCell ref="BD811:BE811"/>
    <mergeCell ref="BF811:BG811"/>
    <mergeCell ref="BB812:BC812"/>
    <mergeCell ref="BD812:BE812"/>
    <mergeCell ref="BF812:BG812"/>
    <mergeCell ref="BB813:BC813"/>
    <mergeCell ref="BD813:BE813"/>
    <mergeCell ref="BF813:BG813"/>
    <mergeCell ref="BB814:BC814"/>
    <mergeCell ref="BD814:BE814"/>
    <mergeCell ref="BF814:BG814"/>
    <mergeCell ref="BB815:BC815"/>
    <mergeCell ref="BD815:BE815"/>
    <mergeCell ref="BF815:BG815"/>
    <mergeCell ref="BB804:BC804"/>
    <mergeCell ref="BD804:BE804"/>
    <mergeCell ref="BF804:BG804"/>
    <mergeCell ref="BB805:BC805"/>
    <mergeCell ref="BD805:BE805"/>
    <mergeCell ref="BF805:BG805"/>
    <mergeCell ref="BB806:BC806"/>
    <mergeCell ref="BD806:BE806"/>
    <mergeCell ref="BF806:BG806"/>
    <mergeCell ref="BB807:BC807"/>
    <mergeCell ref="BD807:BE807"/>
    <mergeCell ref="BF807:BG807"/>
    <mergeCell ref="BB808:BC808"/>
    <mergeCell ref="BD808:BE808"/>
    <mergeCell ref="BF808:BG808"/>
    <mergeCell ref="BB809:BC809"/>
    <mergeCell ref="BD809:BE809"/>
    <mergeCell ref="BF809:BG809"/>
    <mergeCell ref="BB798:BC798"/>
    <mergeCell ref="BD798:BE798"/>
    <mergeCell ref="BF798:BG798"/>
    <mergeCell ref="BB799:BC799"/>
    <mergeCell ref="BD799:BE799"/>
    <mergeCell ref="BF799:BG799"/>
    <mergeCell ref="BB800:BC800"/>
    <mergeCell ref="BD800:BE800"/>
    <mergeCell ref="BF800:BG800"/>
    <mergeCell ref="BB801:BC801"/>
    <mergeCell ref="BD801:BE801"/>
    <mergeCell ref="BF801:BG801"/>
    <mergeCell ref="BB802:BC802"/>
    <mergeCell ref="BD802:BE802"/>
    <mergeCell ref="BF802:BG802"/>
    <mergeCell ref="BB803:BC803"/>
    <mergeCell ref="BD803:BE803"/>
    <mergeCell ref="BF803:BG803"/>
    <mergeCell ref="BB792:BC792"/>
    <mergeCell ref="BD792:BG792"/>
    <mergeCell ref="BB793:BC793"/>
    <mergeCell ref="BD793:BE793"/>
    <mergeCell ref="BF793:BG793"/>
    <mergeCell ref="BB794:BC794"/>
    <mergeCell ref="BD794:BE794"/>
    <mergeCell ref="BF794:BG794"/>
    <mergeCell ref="BB795:BC795"/>
    <mergeCell ref="BD795:BE795"/>
    <mergeCell ref="BF795:BG795"/>
    <mergeCell ref="BB796:BC796"/>
    <mergeCell ref="BD796:BE796"/>
    <mergeCell ref="BF796:BG796"/>
    <mergeCell ref="BB797:BC797"/>
    <mergeCell ref="BD797:BE797"/>
    <mergeCell ref="BF797:BG797"/>
    <mergeCell ref="BB779:BC779"/>
    <mergeCell ref="BD779:BE779"/>
    <mergeCell ref="BF779:BG779"/>
    <mergeCell ref="BB780:BC780"/>
    <mergeCell ref="BD780:BE780"/>
    <mergeCell ref="BF780:BG780"/>
    <mergeCell ref="BB781:BC781"/>
    <mergeCell ref="BD781:BE781"/>
    <mergeCell ref="BF781:BG781"/>
    <mergeCell ref="BB782:BC782"/>
    <mergeCell ref="BD782:BE782"/>
    <mergeCell ref="BF782:BG782"/>
    <mergeCell ref="BB783:BC783"/>
    <mergeCell ref="BD783:BE783"/>
    <mergeCell ref="BF783:BG783"/>
    <mergeCell ref="BB788:BG788"/>
    <mergeCell ref="BB789:BG789"/>
    <mergeCell ref="BB773:BC773"/>
    <mergeCell ref="BD773:BE773"/>
    <mergeCell ref="BF773:BG773"/>
    <mergeCell ref="BB774:BC774"/>
    <mergeCell ref="BD774:BE774"/>
    <mergeCell ref="BF774:BG774"/>
    <mergeCell ref="BB775:BC775"/>
    <mergeCell ref="BD775:BE775"/>
    <mergeCell ref="BF775:BG775"/>
    <mergeCell ref="BB776:BC776"/>
    <mergeCell ref="BD776:BE776"/>
    <mergeCell ref="BF776:BG776"/>
    <mergeCell ref="BB777:BC777"/>
    <mergeCell ref="BD777:BE777"/>
    <mergeCell ref="BF777:BG777"/>
    <mergeCell ref="BB778:BC778"/>
    <mergeCell ref="BD778:BE778"/>
    <mergeCell ref="BF778:BG778"/>
    <mergeCell ref="BB767:BC767"/>
    <mergeCell ref="BD767:BE767"/>
    <mergeCell ref="BF767:BG767"/>
    <mergeCell ref="BB768:BC768"/>
    <mergeCell ref="BD768:BE768"/>
    <mergeCell ref="BF768:BG768"/>
    <mergeCell ref="BB769:BC769"/>
    <mergeCell ref="BD769:BE769"/>
    <mergeCell ref="BF769:BG769"/>
    <mergeCell ref="BB770:BC770"/>
    <mergeCell ref="BD770:BE770"/>
    <mergeCell ref="BF770:BG770"/>
    <mergeCell ref="BB771:BC771"/>
    <mergeCell ref="BD771:BE771"/>
    <mergeCell ref="BF771:BG771"/>
    <mergeCell ref="BB772:BC772"/>
    <mergeCell ref="BD772:BE772"/>
    <mergeCell ref="BF772:BG772"/>
    <mergeCell ref="BB761:BC761"/>
    <mergeCell ref="BD761:BE761"/>
    <mergeCell ref="BF761:BG761"/>
    <mergeCell ref="BB762:BC762"/>
    <mergeCell ref="BD762:BE762"/>
    <mergeCell ref="BF762:BG762"/>
    <mergeCell ref="BB763:BC763"/>
    <mergeCell ref="BD763:BE763"/>
    <mergeCell ref="BF763:BG763"/>
    <mergeCell ref="BB764:BC764"/>
    <mergeCell ref="BD764:BE764"/>
    <mergeCell ref="BF764:BG764"/>
    <mergeCell ref="BB765:BC765"/>
    <mergeCell ref="BD765:BE765"/>
    <mergeCell ref="BF765:BG765"/>
    <mergeCell ref="BB766:BC766"/>
    <mergeCell ref="BD766:BE766"/>
    <mergeCell ref="BF766:BG766"/>
    <mergeCell ref="BB690:BG690"/>
    <mergeCell ref="BB691:BG691"/>
    <mergeCell ref="BB692:BG692"/>
    <mergeCell ref="BB699:BF699"/>
    <mergeCell ref="BB707:BG707"/>
    <mergeCell ref="BC716:BG716"/>
    <mergeCell ref="BC725:BG725"/>
    <mergeCell ref="BC728:BG728"/>
    <mergeCell ref="BC732:BG732"/>
    <mergeCell ref="BC736:BG736"/>
    <mergeCell ref="BC740:BE740"/>
    <mergeCell ref="BB755:BG755"/>
    <mergeCell ref="BB756:BG756"/>
    <mergeCell ref="BB759:BC759"/>
    <mergeCell ref="BD759:BG759"/>
    <mergeCell ref="BB760:BC760"/>
    <mergeCell ref="BD760:BE760"/>
    <mergeCell ref="BF760:BG760"/>
    <mergeCell ref="BB667:BG667"/>
    <mergeCell ref="BB668:BF668"/>
    <mergeCell ref="BB669:BG669"/>
    <mergeCell ref="BB670:BF670"/>
    <mergeCell ref="BB672:BG672"/>
    <mergeCell ref="BB673:BG673"/>
    <mergeCell ref="BB675:BG675"/>
    <mergeCell ref="BB676:BG676"/>
    <mergeCell ref="BB677:BG677"/>
    <mergeCell ref="BB679:BG679"/>
    <mergeCell ref="BB680:BG680"/>
    <mergeCell ref="BB682:BG682"/>
    <mergeCell ref="BB683:BG683"/>
    <mergeCell ref="BB685:BG685"/>
    <mergeCell ref="BB686:BG686"/>
    <mergeCell ref="BB688:BG688"/>
    <mergeCell ref="BB689:BG689"/>
    <mergeCell ref="BB644:BC644"/>
    <mergeCell ref="BD644:BE644"/>
    <mergeCell ref="BF644:BG644"/>
    <mergeCell ref="BB645:BC645"/>
    <mergeCell ref="BD645:BE645"/>
    <mergeCell ref="BF645:BG645"/>
    <mergeCell ref="BB646:BC646"/>
    <mergeCell ref="BD646:BE646"/>
    <mergeCell ref="BF646:BG646"/>
    <mergeCell ref="BB647:BC647"/>
    <mergeCell ref="BD647:BE647"/>
    <mergeCell ref="BF647:BG647"/>
    <mergeCell ref="BB648:BC648"/>
    <mergeCell ref="BD648:BE648"/>
    <mergeCell ref="BF648:BG648"/>
    <mergeCell ref="BB655:BG655"/>
    <mergeCell ref="BB665:BG665"/>
    <mergeCell ref="BB638:BC638"/>
    <mergeCell ref="BD638:BE638"/>
    <mergeCell ref="BF638:BG638"/>
    <mergeCell ref="BB639:BC639"/>
    <mergeCell ref="BD639:BE639"/>
    <mergeCell ref="BF639:BG639"/>
    <mergeCell ref="BB640:BC640"/>
    <mergeCell ref="BD640:BE640"/>
    <mergeCell ref="BF640:BG640"/>
    <mergeCell ref="BB641:BC641"/>
    <mergeCell ref="BD641:BE641"/>
    <mergeCell ref="BF641:BG641"/>
    <mergeCell ref="BB642:BC642"/>
    <mergeCell ref="BD642:BE642"/>
    <mergeCell ref="BF642:BG642"/>
    <mergeCell ref="BB643:BC643"/>
    <mergeCell ref="BD643:BE643"/>
    <mergeCell ref="BF643:BG643"/>
    <mergeCell ref="BB632:BC632"/>
    <mergeCell ref="BD632:BE632"/>
    <mergeCell ref="BF632:BG632"/>
    <mergeCell ref="BB633:BC633"/>
    <mergeCell ref="BD633:BE633"/>
    <mergeCell ref="BF633:BG633"/>
    <mergeCell ref="BB634:BC634"/>
    <mergeCell ref="BD634:BE634"/>
    <mergeCell ref="BF634:BG634"/>
    <mergeCell ref="BB635:BC635"/>
    <mergeCell ref="BD635:BE635"/>
    <mergeCell ref="BF635:BG635"/>
    <mergeCell ref="BB636:BC636"/>
    <mergeCell ref="BD636:BE636"/>
    <mergeCell ref="BF636:BG636"/>
    <mergeCell ref="BB637:BC637"/>
    <mergeCell ref="BD637:BE637"/>
    <mergeCell ref="BF637:BG637"/>
    <mergeCell ref="BB620:BG620"/>
    <mergeCell ref="BB621:BG621"/>
    <mergeCell ref="BB627:BC627"/>
    <mergeCell ref="BD627:BE627"/>
    <mergeCell ref="BF627:BG627"/>
    <mergeCell ref="BB628:BC628"/>
    <mergeCell ref="BD628:BE628"/>
    <mergeCell ref="BF628:BG628"/>
    <mergeCell ref="BB629:BC629"/>
    <mergeCell ref="BD629:BE629"/>
    <mergeCell ref="BF629:BG629"/>
    <mergeCell ref="BB630:BC630"/>
    <mergeCell ref="BD630:BE630"/>
    <mergeCell ref="BF630:BG630"/>
    <mergeCell ref="BB631:BC631"/>
    <mergeCell ref="BD631:BE631"/>
    <mergeCell ref="BF631:BG631"/>
    <mergeCell ref="BB610:BC610"/>
    <mergeCell ref="BD610:BE610"/>
    <mergeCell ref="BF610:BG610"/>
    <mergeCell ref="BB611:BC611"/>
    <mergeCell ref="BD611:BE611"/>
    <mergeCell ref="BF611:BG611"/>
    <mergeCell ref="BB612:BC612"/>
    <mergeCell ref="BD612:BE612"/>
    <mergeCell ref="BF612:BG612"/>
    <mergeCell ref="BB613:BC613"/>
    <mergeCell ref="BD613:BE613"/>
    <mergeCell ref="BF613:BG613"/>
    <mergeCell ref="BB614:BC614"/>
    <mergeCell ref="BD614:BE614"/>
    <mergeCell ref="BF614:BG614"/>
    <mergeCell ref="BB615:BC615"/>
    <mergeCell ref="BD615:BE615"/>
    <mergeCell ref="BF615:BG615"/>
    <mergeCell ref="BB604:BC604"/>
    <mergeCell ref="BD604:BE604"/>
    <mergeCell ref="BF604:BG604"/>
    <mergeCell ref="BB605:BC605"/>
    <mergeCell ref="BD605:BE605"/>
    <mergeCell ref="BF605:BG605"/>
    <mergeCell ref="BB606:BC606"/>
    <mergeCell ref="BD606:BE606"/>
    <mergeCell ref="BF606:BG606"/>
    <mergeCell ref="BB607:BC607"/>
    <mergeCell ref="BD607:BE607"/>
    <mergeCell ref="BF607:BG607"/>
    <mergeCell ref="BB608:BC608"/>
    <mergeCell ref="BD608:BE608"/>
    <mergeCell ref="BF608:BG608"/>
    <mergeCell ref="BB609:BC609"/>
    <mergeCell ref="BD609:BE609"/>
    <mergeCell ref="BF609:BG609"/>
    <mergeCell ref="BB598:BC598"/>
    <mergeCell ref="BD598:BE598"/>
    <mergeCell ref="BF598:BG598"/>
    <mergeCell ref="BB599:BC599"/>
    <mergeCell ref="BD599:BE599"/>
    <mergeCell ref="BF599:BG599"/>
    <mergeCell ref="BB600:BC600"/>
    <mergeCell ref="BD600:BE600"/>
    <mergeCell ref="BF600:BG600"/>
    <mergeCell ref="BB601:BC601"/>
    <mergeCell ref="BD601:BE601"/>
    <mergeCell ref="BF601:BG601"/>
    <mergeCell ref="BB602:BC602"/>
    <mergeCell ref="BD602:BE602"/>
    <mergeCell ref="BF602:BG602"/>
    <mergeCell ref="BB603:BC603"/>
    <mergeCell ref="BD603:BE603"/>
    <mergeCell ref="BF603:BG603"/>
    <mergeCell ref="BB592:BC592"/>
    <mergeCell ref="BD592:BE592"/>
    <mergeCell ref="BF592:BG592"/>
    <mergeCell ref="BB593:BC593"/>
    <mergeCell ref="BD593:BE593"/>
    <mergeCell ref="BF593:BG593"/>
    <mergeCell ref="BB594:BC594"/>
    <mergeCell ref="BD594:BE594"/>
    <mergeCell ref="BF594:BG594"/>
    <mergeCell ref="BB595:BC595"/>
    <mergeCell ref="BD595:BE595"/>
    <mergeCell ref="BF595:BG595"/>
    <mergeCell ref="BB596:BC596"/>
    <mergeCell ref="BD596:BE596"/>
    <mergeCell ref="BF596:BG596"/>
    <mergeCell ref="BB597:BC597"/>
    <mergeCell ref="BD597:BE597"/>
    <mergeCell ref="BF597:BG597"/>
    <mergeCell ref="BB522:BG522"/>
    <mergeCell ref="BB523:BG523"/>
    <mergeCell ref="BB524:BG524"/>
    <mergeCell ref="BB526:BF526"/>
    <mergeCell ref="BB527:BE527"/>
    <mergeCell ref="BB528:BG528"/>
    <mergeCell ref="BB529:BF529"/>
    <mergeCell ref="BB530:BG530"/>
    <mergeCell ref="BB531:BF531"/>
    <mergeCell ref="BB539:BG539"/>
    <mergeCell ref="BC548:BG548"/>
    <mergeCell ref="BC557:BG557"/>
    <mergeCell ref="BC560:BG560"/>
    <mergeCell ref="BC564:BG564"/>
    <mergeCell ref="BC568:BG568"/>
    <mergeCell ref="BC572:BE572"/>
    <mergeCell ref="BB587:BG587"/>
    <mergeCell ref="BB499:BG499"/>
    <mergeCell ref="BB500:BF500"/>
    <mergeCell ref="BB501:BG501"/>
    <mergeCell ref="BB502:BF502"/>
    <mergeCell ref="BB504:BG504"/>
    <mergeCell ref="BB505:BG505"/>
    <mergeCell ref="BB507:BG507"/>
    <mergeCell ref="BB508:BG508"/>
    <mergeCell ref="BB509:BG509"/>
    <mergeCell ref="BB511:BG511"/>
    <mergeCell ref="BB512:BG512"/>
    <mergeCell ref="BB514:BG514"/>
    <mergeCell ref="BB515:BG515"/>
    <mergeCell ref="BB517:BG517"/>
    <mergeCell ref="BB518:BG518"/>
    <mergeCell ref="BB520:BG520"/>
    <mergeCell ref="BB521:BG521"/>
    <mergeCell ref="BB476:BC476"/>
    <mergeCell ref="BD476:BE476"/>
    <mergeCell ref="BF476:BG476"/>
    <mergeCell ref="BB477:BC477"/>
    <mergeCell ref="BD477:BE477"/>
    <mergeCell ref="BF477:BG477"/>
    <mergeCell ref="BB478:BC478"/>
    <mergeCell ref="BD478:BE478"/>
    <mergeCell ref="BF478:BG478"/>
    <mergeCell ref="BB479:BC479"/>
    <mergeCell ref="BD479:BE479"/>
    <mergeCell ref="BF479:BG479"/>
    <mergeCell ref="BB480:BC480"/>
    <mergeCell ref="BD480:BE480"/>
    <mergeCell ref="BF480:BG480"/>
    <mergeCell ref="BB487:BG487"/>
    <mergeCell ref="BB497:BG497"/>
    <mergeCell ref="BB470:BC470"/>
    <mergeCell ref="BD470:BE470"/>
    <mergeCell ref="BF470:BG470"/>
    <mergeCell ref="BB471:BC471"/>
    <mergeCell ref="BD471:BE471"/>
    <mergeCell ref="BF471:BG471"/>
    <mergeCell ref="BB472:BC472"/>
    <mergeCell ref="BD472:BE472"/>
    <mergeCell ref="BF472:BG472"/>
    <mergeCell ref="BB473:BC473"/>
    <mergeCell ref="BD473:BE473"/>
    <mergeCell ref="BF473:BG473"/>
    <mergeCell ref="BB474:BC474"/>
    <mergeCell ref="BD474:BE474"/>
    <mergeCell ref="BF474:BG474"/>
    <mergeCell ref="BB475:BC475"/>
    <mergeCell ref="BD475:BE475"/>
    <mergeCell ref="BF475:BG475"/>
    <mergeCell ref="BB464:BC464"/>
    <mergeCell ref="BD464:BE464"/>
    <mergeCell ref="BF464:BG464"/>
    <mergeCell ref="BB465:BC465"/>
    <mergeCell ref="BD465:BE465"/>
    <mergeCell ref="BF465:BG465"/>
    <mergeCell ref="BB466:BC466"/>
    <mergeCell ref="BD466:BE466"/>
    <mergeCell ref="BF466:BG466"/>
    <mergeCell ref="BB467:BC467"/>
    <mergeCell ref="BD467:BE467"/>
    <mergeCell ref="BF467:BG467"/>
    <mergeCell ref="BB468:BC468"/>
    <mergeCell ref="BD468:BE468"/>
    <mergeCell ref="BF468:BG468"/>
    <mergeCell ref="BB469:BC469"/>
    <mergeCell ref="BD469:BE469"/>
    <mergeCell ref="BF469:BG469"/>
    <mergeCell ref="BB458:BC458"/>
    <mergeCell ref="BD458:BE458"/>
    <mergeCell ref="BF458:BG458"/>
    <mergeCell ref="BB459:BC459"/>
    <mergeCell ref="BD459:BE459"/>
    <mergeCell ref="BF459:BG459"/>
    <mergeCell ref="BB460:BC460"/>
    <mergeCell ref="BD460:BE460"/>
    <mergeCell ref="BF460:BG460"/>
    <mergeCell ref="BB461:BC461"/>
    <mergeCell ref="BD461:BE461"/>
    <mergeCell ref="BF461:BG461"/>
    <mergeCell ref="BB462:BC462"/>
    <mergeCell ref="BD462:BE462"/>
    <mergeCell ref="BF462:BG462"/>
    <mergeCell ref="BB463:BC463"/>
    <mergeCell ref="BD463:BE463"/>
    <mergeCell ref="BF463:BG463"/>
    <mergeCell ref="BB444:BC444"/>
    <mergeCell ref="BD444:BE444"/>
    <mergeCell ref="BF444:BG444"/>
    <mergeCell ref="BB445:BC445"/>
    <mergeCell ref="BD445:BE445"/>
    <mergeCell ref="BF445:BG445"/>
    <mergeCell ref="BF446:BG446"/>
    <mergeCell ref="BB447:BC447"/>
    <mergeCell ref="BD447:BE447"/>
    <mergeCell ref="BF447:BG447"/>
    <mergeCell ref="BB452:BG452"/>
    <mergeCell ref="BB453:BG453"/>
    <mergeCell ref="BB456:BC456"/>
    <mergeCell ref="BD456:BG456"/>
    <mergeCell ref="BB457:BC457"/>
    <mergeCell ref="BD457:BE457"/>
    <mergeCell ref="BF457:BG457"/>
    <mergeCell ref="BB438:BC438"/>
    <mergeCell ref="BD438:BE438"/>
    <mergeCell ref="BF438:BG438"/>
    <mergeCell ref="BB439:BC439"/>
    <mergeCell ref="BD439:BE439"/>
    <mergeCell ref="BF439:BG439"/>
    <mergeCell ref="BB440:BC440"/>
    <mergeCell ref="BD440:BE440"/>
    <mergeCell ref="BF440:BG440"/>
    <mergeCell ref="BB441:BC441"/>
    <mergeCell ref="BD441:BE441"/>
    <mergeCell ref="BF441:BG441"/>
    <mergeCell ref="BB442:BC442"/>
    <mergeCell ref="BD442:BE442"/>
    <mergeCell ref="BF442:BG442"/>
    <mergeCell ref="BB443:BC443"/>
    <mergeCell ref="BD443:BE443"/>
    <mergeCell ref="BF443:BG443"/>
    <mergeCell ref="BB432:BC432"/>
    <mergeCell ref="BD432:BE432"/>
    <mergeCell ref="BF432:BG432"/>
    <mergeCell ref="BB433:BC433"/>
    <mergeCell ref="BD433:BE433"/>
    <mergeCell ref="BF433:BG433"/>
    <mergeCell ref="BB434:BC434"/>
    <mergeCell ref="BD434:BE434"/>
    <mergeCell ref="BF434:BG434"/>
    <mergeCell ref="BB435:BC435"/>
    <mergeCell ref="BD435:BE435"/>
    <mergeCell ref="BF435:BG435"/>
    <mergeCell ref="BB436:BC436"/>
    <mergeCell ref="BD436:BE436"/>
    <mergeCell ref="BF436:BG436"/>
    <mergeCell ref="BB437:BC437"/>
    <mergeCell ref="BD437:BE437"/>
    <mergeCell ref="BF437:BG437"/>
    <mergeCell ref="BB426:BC426"/>
    <mergeCell ref="BD426:BE426"/>
    <mergeCell ref="BF426:BG426"/>
    <mergeCell ref="BB427:BC427"/>
    <mergeCell ref="BD427:BE427"/>
    <mergeCell ref="BF427:BG427"/>
    <mergeCell ref="BB428:BC428"/>
    <mergeCell ref="BD428:BE428"/>
    <mergeCell ref="BF428:BG428"/>
    <mergeCell ref="BB429:BC429"/>
    <mergeCell ref="BD429:BE429"/>
    <mergeCell ref="BF429:BG429"/>
    <mergeCell ref="BB430:BC430"/>
    <mergeCell ref="BD430:BE430"/>
    <mergeCell ref="BF430:BG430"/>
    <mergeCell ref="BB431:BC431"/>
    <mergeCell ref="BD431:BE431"/>
    <mergeCell ref="BF431:BG431"/>
    <mergeCell ref="BB355:BG355"/>
    <mergeCell ref="BB356:BG356"/>
    <mergeCell ref="BB358:BF358"/>
    <mergeCell ref="BB359:BE359"/>
    <mergeCell ref="BB360:BG360"/>
    <mergeCell ref="BB361:BF361"/>
    <mergeCell ref="BB362:BG362"/>
    <mergeCell ref="BB363:BF363"/>
    <mergeCell ref="BC404:BE404"/>
    <mergeCell ref="BB419:BG419"/>
    <mergeCell ref="BB420:BG420"/>
    <mergeCell ref="BB423:BC423"/>
    <mergeCell ref="BD423:BG423"/>
    <mergeCell ref="BB424:BC424"/>
    <mergeCell ref="BD424:BE424"/>
    <mergeCell ref="BF424:BG424"/>
    <mergeCell ref="BB425:BC425"/>
    <mergeCell ref="BD425:BE425"/>
    <mergeCell ref="BF425:BG425"/>
    <mergeCell ref="BB332:BF332"/>
    <mergeCell ref="BB333:BG333"/>
    <mergeCell ref="BB334:BF334"/>
    <mergeCell ref="BB336:BG336"/>
    <mergeCell ref="BB337:BG337"/>
    <mergeCell ref="BB339:BG339"/>
    <mergeCell ref="BB340:BG340"/>
    <mergeCell ref="BB341:BG341"/>
    <mergeCell ref="BB343:BG343"/>
    <mergeCell ref="BB344:BG344"/>
    <mergeCell ref="BB346:BG346"/>
    <mergeCell ref="BB347:BG347"/>
    <mergeCell ref="BB349:BG349"/>
    <mergeCell ref="BB350:BG350"/>
    <mergeCell ref="BB352:BG352"/>
    <mergeCell ref="BB353:BG353"/>
    <mergeCell ref="BB354:BG354"/>
    <mergeCell ref="BB308:BC308"/>
    <mergeCell ref="BD308:BE308"/>
    <mergeCell ref="BF308:BG308"/>
    <mergeCell ref="BB309:BC309"/>
    <mergeCell ref="BD309:BE309"/>
    <mergeCell ref="BF309:BG309"/>
    <mergeCell ref="BB310:BC310"/>
    <mergeCell ref="BD310:BE310"/>
    <mergeCell ref="BF310:BG310"/>
    <mergeCell ref="BB311:BC311"/>
    <mergeCell ref="BD311:BE311"/>
    <mergeCell ref="BF311:BG311"/>
    <mergeCell ref="BB312:BC312"/>
    <mergeCell ref="BD312:BE312"/>
    <mergeCell ref="BF312:BG312"/>
    <mergeCell ref="BB319:BG319"/>
    <mergeCell ref="BB329:BG329"/>
    <mergeCell ref="BB302:BC302"/>
    <mergeCell ref="BD302:BE302"/>
    <mergeCell ref="BF302:BG302"/>
    <mergeCell ref="BB303:BC303"/>
    <mergeCell ref="BD303:BE303"/>
    <mergeCell ref="BF303:BG303"/>
    <mergeCell ref="BB304:BC304"/>
    <mergeCell ref="BD304:BE304"/>
    <mergeCell ref="BF304:BG304"/>
    <mergeCell ref="BB305:BC305"/>
    <mergeCell ref="BD305:BE305"/>
    <mergeCell ref="BF305:BG305"/>
    <mergeCell ref="BB306:BC306"/>
    <mergeCell ref="BD306:BE306"/>
    <mergeCell ref="BF306:BG306"/>
    <mergeCell ref="BB307:BC307"/>
    <mergeCell ref="BD307:BE307"/>
    <mergeCell ref="BF307:BG307"/>
    <mergeCell ref="BB296:BC296"/>
    <mergeCell ref="BD296:BE296"/>
    <mergeCell ref="BF296:BG296"/>
    <mergeCell ref="BB297:BC297"/>
    <mergeCell ref="BD297:BE297"/>
    <mergeCell ref="BF297:BG297"/>
    <mergeCell ref="BB298:BC298"/>
    <mergeCell ref="BD298:BE298"/>
    <mergeCell ref="BF298:BG298"/>
    <mergeCell ref="BB299:BC299"/>
    <mergeCell ref="BD299:BE299"/>
    <mergeCell ref="BF299:BG299"/>
    <mergeCell ref="BB300:BC300"/>
    <mergeCell ref="BD300:BE300"/>
    <mergeCell ref="BF300:BG300"/>
    <mergeCell ref="BB301:BC301"/>
    <mergeCell ref="BD301:BE301"/>
    <mergeCell ref="BF301:BG301"/>
    <mergeCell ref="BB290:BC290"/>
    <mergeCell ref="BD290:BE290"/>
    <mergeCell ref="BF290:BG290"/>
    <mergeCell ref="BB291:BC291"/>
    <mergeCell ref="BD291:BE291"/>
    <mergeCell ref="BF291:BG291"/>
    <mergeCell ref="BB292:BC292"/>
    <mergeCell ref="BD292:BE292"/>
    <mergeCell ref="BF292:BG292"/>
    <mergeCell ref="BB293:BC293"/>
    <mergeCell ref="BD293:BE293"/>
    <mergeCell ref="BF293:BG293"/>
    <mergeCell ref="BB294:BC294"/>
    <mergeCell ref="BD294:BE294"/>
    <mergeCell ref="BF294:BG294"/>
    <mergeCell ref="BB295:BC295"/>
    <mergeCell ref="BD295:BE295"/>
    <mergeCell ref="BF295:BG295"/>
    <mergeCell ref="BB276:BC276"/>
    <mergeCell ref="BD276:BE276"/>
    <mergeCell ref="BF276:BG276"/>
    <mergeCell ref="BB277:BC277"/>
    <mergeCell ref="BD277:BE277"/>
    <mergeCell ref="BF277:BG277"/>
    <mergeCell ref="BB278:BC278"/>
    <mergeCell ref="BD278:BE278"/>
    <mergeCell ref="BF278:BG278"/>
    <mergeCell ref="BB279:BC279"/>
    <mergeCell ref="BD279:BE279"/>
    <mergeCell ref="BF279:BG279"/>
    <mergeCell ref="BB284:BG284"/>
    <mergeCell ref="BB285:BG285"/>
    <mergeCell ref="BB288:BC288"/>
    <mergeCell ref="BD288:BG288"/>
    <mergeCell ref="BB289:BC289"/>
    <mergeCell ref="BD289:BE289"/>
    <mergeCell ref="BF289:BG289"/>
    <mergeCell ref="BB270:BC270"/>
    <mergeCell ref="BD270:BE270"/>
    <mergeCell ref="BF270:BG270"/>
    <mergeCell ref="BB271:BC271"/>
    <mergeCell ref="BD271:BE271"/>
    <mergeCell ref="BF271:BG271"/>
    <mergeCell ref="BB272:BC272"/>
    <mergeCell ref="BD272:BE272"/>
    <mergeCell ref="BF272:BG272"/>
    <mergeCell ref="BB273:BC273"/>
    <mergeCell ref="BD273:BE273"/>
    <mergeCell ref="BF273:BG273"/>
    <mergeCell ref="BB274:BC274"/>
    <mergeCell ref="BD274:BE274"/>
    <mergeCell ref="BF274:BG274"/>
    <mergeCell ref="BB275:BC275"/>
    <mergeCell ref="BD275:BE275"/>
    <mergeCell ref="BF275:BG275"/>
    <mergeCell ref="BB264:BC264"/>
    <mergeCell ref="BD264:BE264"/>
    <mergeCell ref="BF264:BG264"/>
    <mergeCell ref="BB265:BC265"/>
    <mergeCell ref="BD265:BE265"/>
    <mergeCell ref="BF265:BG265"/>
    <mergeCell ref="BB266:BC266"/>
    <mergeCell ref="BD266:BE266"/>
    <mergeCell ref="BF266:BG266"/>
    <mergeCell ref="BB267:BC267"/>
    <mergeCell ref="BD267:BE267"/>
    <mergeCell ref="BF267:BG267"/>
    <mergeCell ref="BB268:BC268"/>
    <mergeCell ref="BD268:BE268"/>
    <mergeCell ref="BF268:BG268"/>
    <mergeCell ref="BB269:BC269"/>
    <mergeCell ref="BD269:BE269"/>
    <mergeCell ref="BF269:BG269"/>
    <mergeCell ref="BB258:BC258"/>
    <mergeCell ref="BD258:BE258"/>
    <mergeCell ref="BF258:BG258"/>
    <mergeCell ref="BB259:BC259"/>
    <mergeCell ref="BD259:BE259"/>
    <mergeCell ref="BF259:BG259"/>
    <mergeCell ref="BB260:BC260"/>
    <mergeCell ref="BD260:BE260"/>
    <mergeCell ref="BF260:BG260"/>
    <mergeCell ref="BB261:BC261"/>
    <mergeCell ref="BD261:BE261"/>
    <mergeCell ref="BF261:BG261"/>
    <mergeCell ref="BB262:BC262"/>
    <mergeCell ref="BD262:BE262"/>
    <mergeCell ref="BF262:BG262"/>
    <mergeCell ref="BB263:BC263"/>
    <mergeCell ref="BD263:BE263"/>
    <mergeCell ref="BF263:BG263"/>
    <mergeCell ref="BB195:BF195"/>
    <mergeCell ref="BB203:BG203"/>
    <mergeCell ref="BC212:BG212"/>
    <mergeCell ref="BC221:BG221"/>
    <mergeCell ref="BC224:BG224"/>
    <mergeCell ref="BC228:BG228"/>
    <mergeCell ref="BC232:BG232"/>
    <mergeCell ref="BC236:BE236"/>
    <mergeCell ref="BB251:BG251"/>
    <mergeCell ref="BB252:BG252"/>
    <mergeCell ref="BB255:BC255"/>
    <mergeCell ref="BD255:BG255"/>
    <mergeCell ref="BB256:BC256"/>
    <mergeCell ref="BD256:BE256"/>
    <mergeCell ref="BF256:BG256"/>
    <mergeCell ref="BB257:BC257"/>
    <mergeCell ref="BD257:BE257"/>
    <mergeCell ref="BF257:BG257"/>
    <mergeCell ref="BB171:BG171"/>
    <mergeCell ref="BB172:BG172"/>
    <mergeCell ref="BB173:BG173"/>
    <mergeCell ref="BB175:BG175"/>
    <mergeCell ref="BB176:BG176"/>
    <mergeCell ref="BB178:BG178"/>
    <mergeCell ref="BB179:BG179"/>
    <mergeCell ref="BB181:BG181"/>
    <mergeCell ref="BB182:BG182"/>
    <mergeCell ref="BB184:BG184"/>
    <mergeCell ref="BB185:BG185"/>
    <mergeCell ref="BB186:BG186"/>
    <mergeCell ref="BB187:BG187"/>
    <mergeCell ref="BB188:BG188"/>
    <mergeCell ref="BB190:BF190"/>
    <mergeCell ref="BB191:BE191"/>
    <mergeCell ref="BB192:BG192"/>
    <mergeCell ref="BB142:BC142"/>
    <mergeCell ref="BD142:BE142"/>
    <mergeCell ref="BF142:BG142"/>
    <mergeCell ref="BB143:BC143"/>
    <mergeCell ref="BD143:BE143"/>
    <mergeCell ref="BF143:BG143"/>
    <mergeCell ref="BB144:BC144"/>
    <mergeCell ref="BD144:BE144"/>
    <mergeCell ref="BF144:BG144"/>
    <mergeCell ref="BB151:BG151"/>
    <mergeCell ref="BB161:BG161"/>
    <mergeCell ref="BB163:BG163"/>
    <mergeCell ref="BB164:BF164"/>
    <mergeCell ref="BB165:BG165"/>
    <mergeCell ref="BB166:BF166"/>
    <mergeCell ref="BB168:BG168"/>
    <mergeCell ref="BB169:BG169"/>
    <mergeCell ref="BB136:BC136"/>
    <mergeCell ref="BD136:BE136"/>
    <mergeCell ref="BF136:BG136"/>
    <mergeCell ref="BB137:BC137"/>
    <mergeCell ref="BD137:BE137"/>
    <mergeCell ref="BF137:BG137"/>
    <mergeCell ref="BB138:BC138"/>
    <mergeCell ref="BD138:BE138"/>
    <mergeCell ref="BF138:BG138"/>
    <mergeCell ref="BB139:BC139"/>
    <mergeCell ref="BD139:BE139"/>
    <mergeCell ref="BF139:BG139"/>
    <mergeCell ref="BB140:BC140"/>
    <mergeCell ref="BD140:BE140"/>
    <mergeCell ref="BF140:BG140"/>
    <mergeCell ref="BB141:BC141"/>
    <mergeCell ref="BD141:BE141"/>
    <mergeCell ref="BF141:BG141"/>
    <mergeCell ref="BB130:BC130"/>
    <mergeCell ref="BD130:BE130"/>
    <mergeCell ref="BF130:BG130"/>
    <mergeCell ref="BB131:BC131"/>
    <mergeCell ref="BD131:BE131"/>
    <mergeCell ref="BF131:BG131"/>
    <mergeCell ref="BB132:BC132"/>
    <mergeCell ref="BD132:BE132"/>
    <mergeCell ref="BF132:BG132"/>
    <mergeCell ref="BB133:BC133"/>
    <mergeCell ref="BD133:BE133"/>
    <mergeCell ref="BF133:BG133"/>
    <mergeCell ref="BB134:BC134"/>
    <mergeCell ref="BD134:BE134"/>
    <mergeCell ref="BF134:BG134"/>
    <mergeCell ref="BB135:BC135"/>
    <mergeCell ref="BD135:BE135"/>
    <mergeCell ref="BF135:BG135"/>
    <mergeCell ref="BB124:BC124"/>
    <mergeCell ref="BD124:BE124"/>
    <mergeCell ref="BF124:BG124"/>
    <mergeCell ref="BB125:BC125"/>
    <mergeCell ref="BD125:BE125"/>
    <mergeCell ref="BF125:BG125"/>
    <mergeCell ref="BB126:BC126"/>
    <mergeCell ref="BD126:BE126"/>
    <mergeCell ref="BF126:BG126"/>
    <mergeCell ref="BB127:BC127"/>
    <mergeCell ref="BD127:BE127"/>
    <mergeCell ref="BF127:BG127"/>
    <mergeCell ref="BB128:BC128"/>
    <mergeCell ref="BD128:BE128"/>
    <mergeCell ref="BF128:BG128"/>
    <mergeCell ref="BB129:BC129"/>
    <mergeCell ref="BD129:BE129"/>
    <mergeCell ref="BF129:BG129"/>
    <mergeCell ref="BB110:BC110"/>
    <mergeCell ref="BD110:BE110"/>
    <mergeCell ref="BF110:BG110"/>
    <mergeCell ref="BB111:BC111"/>
    <mergeCell ref="BD111:BE111"/>
    <mergeCell ref="BF111:BG111"/>
    <mergeCell ref="BB116:BG116"/>
    <mergeCell ref="BB117:BG117"/>
    <mergeCell ref="BB120:BC120"/>
    <mergeCell ref="BD120:BG120"/>
    <mergeCell ref="BB121:BC121"/>
    <mergeCell ref="BD121:BE121"/>
    <mergeCell ref="BF121:BG121"/>
    <mergeCell ref="BD122:BE122"/>
    <mergeCell ref="BF122:BG122"/>
    <mergeCell ref="BB123:BC123"/>
    <mergeCell ref="BD123:BE123"/>
    <mergeCell ref="BF123:BG123"/>
    <mergeCell ref="BB104:BC104"/>
    <mergeCell ref="BD104:BE104"/>
    <mergeCell ref="BF104:BG104"/>
    <mergeCell ref="BB105:BC105"/>
    <mergeCell ref="BD105:BE105"/>
    <mergeCell ref="BF105:BG105"/>
    <mergeCell ref="BB106:BC106"/>
    <mergeCell ref="BD106:BE106"/>
    <mergeCell ref="BF106:BG106"/>
    <mergeCell ref="BB107:BC107"/>
    <mergeCell ref="BD107:BE107"/>
    <mergeCell ref="BF107:BG107"/>
    <mergeCell ref="BB108:BC108"/>
    <mergeCell ref="BD108:BE108"/>
    <mergeCell ref="BF108:BG108"/>
    <mergeCell ref="BB109:BC109"/>
    <mergeCell ref="BD109:BE109"/>
    <mergeCell ref="BF109:BG109"/>
    <mergeCell ref="BB98:BC98"/>
    <mergeCell ref="BD98:BE98"/>
    <mergeCell ref="BF98:BG98"/>
    <mergeCell ref="BB99:BC99"/>
    <mergeCell ref="BD99:BE99"/>
    <mergeCell ref="BF99:BG99"/>
    <mergeCell ref="BB100:BC100"/>
    <mergeCell ref="BD100:BE100"/>
    <mergeCell ref="BF100:BG100"/>
    <mergeCell ref="BB101:BC101"/>
    <mergeCell ref="BD101:BE101"/>
    <mergeCell ref="BF101:BG101"/>
    <mergeCell ref="BB102:BC102"/>
    <mergeCell ref="BD102:BE102"/>
    <mergeCell ref="BF102:BG102"/>
    <mergeCell ref="BB103:BC103"/>
    <mergeCell ref="BD103:BE103"/>
    <mergeCell ref="BF103:BG103"/>
    <mergeCell ref="BB92:BC92"/>
    <mergeCell ref="BD92:BE92"/>
    <mergeCell ref="BF92:BG92"/>
    <mergeCell ref="BB93:BC93"/>
    <mergeCell ref="BD93:BE93"/>
    <mergeCell ref="BF93:BG93"/>
    <mergeCell ref="BB94:BC94"/>
    <mergeCell ref="BD94:BE94"/>
    <mergeCell ref="BF94:BG94"/>
    <mergeCell ref="BB95:BC95"/>
    <mergeCell ref="BD95:BE95"/>
    <mergeCell ref="BF95:BG95"/>
    <mergeCell ref="BB96:BC96"/>
    <mergeCell ref="BD96:BE96"/>
    <mergeCell ref="BF96:BG96"/>
    <mergeCell ref="BB97:BC97"/>
    <mergeCell ref="BD97:BE97"/>
    <mergeCell ref="BF97:BG97"/>
    <mergeCell ref="BC68:BE68"/>
    <mergeCell ref="BB83:BG83"/>
    <mergeCell ref="BB84:BG84"/>
    <mergeCell ref="BB87:BC87"/>
    <mergeCell ref="BD87:BG87"/>
    <mergeCell ref="BB88:BC88"/>
    <mergeCell ref="BD88:BE88"/>
    <mergeCell ref="BF88:BG88"/>
    <mergeCell ref="BB89:BC89"/>
    <mergeCell ref="BD89:BE89"/>
    <mergeCell ref="BF89:BG89"/>
    <mergeCell ref="BB90:BC90"/>
    <mergeCell ref="BD90:BE90"/>
    <mergeCell ref="BF90:BG90"/>
    <mergeCell ref="BB91:BC91"/>
    <mergeCell ref="BD91:BE91"/>
    <mergeCell ref="BF91:BG91"/>
    <mergeCell ref="BA24:BG24"/>
    <mergeCell ref="BC26:BG26"/>
    <mergeCell ref="BB28:BG28"/>
    <mergeCell ref="BB29:BG29"/>
    <mergeCell ref="BB32:BG32"/>
    <mergeCell ref="BB34:BG34"/>
    <mergeCell ref="BB42:BG42"/>
    <mergeCell ref="BB43:BG43"/>
    <mergeCell ref="BB44:BG44"/>
    <mergeCell ref="BB46:BG46"/>
    <mergeCell ref="BB48:BG48"/>
    <mergeCell ref="BA49:BG49"/>
    <mergeCell ref="BA50:BG50"/>
    <mergeCell ref="BC53:BG53"/>
    <mergeCell ref="BC56:BG56"/>
    <mergeCell ref="BC60:BG60"/>
    <mergeCell ref="BC64:BG64"/>
    <mergeCell ref="AR1180:AS1181"/>
    <mergeCell ref="AR1182:AS1183"/>
    <mergeCell ref="AN1186:AQ1188"/>
    <mergeCell ref="AR1187:AS1187"/>
    <mergeCell ref="AR1188:AS1188"/>
    <mergeCell ref="AR1189:AS1190"/>
    <mergeCell ref="AN1193:AQ1195"/>
    <mergeCell ref="AR1194:AS1194"/>
    <mergeCell ref="AR1195:AS1195"/>
    <mergeCell ref="AR1196:AS1197"/>
    <mergeCell ref="AN1200:AQ1202"/>
    <mergeCell ref="AR1201:AS1201"/>
    <mergeCell ref="AR1202:AS1202"/>
    <mergeCell ref="AR1203:AS1204"/>
    <mergeCell ref="BB3:BG3"/>
    <mergeCell ref="BB4:BG4"/>
    <mergeCell ref="BB5:BG5"/>
    <mergeCell ref="BB6:BG6"/>
    <mergeCell ref="BB7:BG7"/>
    <mergeCell ref="BB8:BG8"/>
    <mergeCell ref="BB9:BG9"/>
    <mergeCell ref="BB10:BG10"/>
    <mergeCell ref="BA12:BG12"/>
    <mergeCell ref="BB14:BG14"/>
    <mergeCell ref="BB15:BG15"/>
    <mergeCell ref="BB16:BG16"/>
    <mergeCell ref="BB17:BG17"/>
    <mergeCell ref="BB18:BG18"/>
    <mergeCell ref="BB19:BG19"/>
    <mergeCell ref="BB20:BG20"/>
    <mergeCell ref="BB21:BG21"/>
    <mergeCell ref="BA23:BG23"/>
    <mergeCell ref="AP1153:AQ1153"/>
    <mergeCell ref="AP1154:AQ1154"/>
    <mergeCell ref="AP1155:AQ1155"/>
    <mergeCell ref="AP1156:AQ1156"/>
    <mergeCell ref="AP1157:AQ1157"/>
    <mergeCell ref="AP1158:AQ1158"/>
    <mergeCell ref="AP1159:AQ1159"/>
    <mergeCell ref="AP1160:AQ1160"/>
    <mergeCell ref="AP1161:AQ1161"/>
    <mergeCell ref="AP1162:AQ1162"/>
    <mergeCell ref="AP1163:AQ1163"/>
    <mergeCell ref="AP1164:AQ1164"/>
    <mergeCell ref="AP1165:AQ1165"/>
    <mergeCell ref="AP1166:AQ1166"/>
    <mergeCell ref="AP1167:AQ1167"/>
    <mergeCell ref="AN1177:AQ1179"/>
    <mergeCell ref="AR1178:AS1178"/>
    <mergeCell ref="AR1179:AS1179"/>
    <mergeCell ref="AO1095:AT1095"/>
    <mergeCell ref="AO1096:AS1096"/>
    <mergeCell ref="AO1110:AP1110"/>
    <mergeCell ref="AO1111:AP1111"/>
    <mergeCell ref="AO1112:AP1112"/>
    <mergeCell ref="AO1113:AP1113"/>
    <mergeCell ref="AO1114:AP1114"/>
    <mergeCell ref="AO1115:AP1115"/>
    <mergeCell ref="AO1116:AP1116"/>
    <mergeCell ref="AO1117:AP1117"/>
    <mergeCell ref="AP1146:AQ1146"/>
    <mergeCell ref="AP1147:AQ1147"/>
    <mergeCell ref="AP1148:AQ1148"/>
    <mergeCell ref="AP1149:AQ1149"/>
    <mergeCell ref="AP1150:AQ1150"/>
    <mergeCell ref="AP1151:AQ1151"/>
    <mergeCell ref="AP1152:AQ1152"/>
    <mergeCell ref="AO1064:AT1064"/>
    <mergeCell ref="AO1065:AS1065"/>
    <mergeCell ref="AO1066:AS1066"/>
    <mergeCell ref="AO1068:AT1068"/>
    <mergeCell ref="AO1069:AS1069"/>
    <mergeCell ref="AO1070:AS1070"/>
    <mergeCell ref="AO1073:AT1073"/>
    <mergeCell ref="AO1074:AS1074"/>
    <mergeCell ref="AO1075:AS1075"/>
    <mergeCell ref="AO1079:AT1079"/>
    <mergeCell ref="AO1080:AT1080"/>
    <mergeCell ref="AO1081:AT1081"/>
    <mergeCell ref="AO1082:AS1082"/>
    <mergeCell ref="AO1087:AT1087"/>
    <mergeCell ref="AO1089:AS1089"/>
    <mergeCell ref="AO1093:AT1093"/>
    <mergeCell ref="AO1094:AT1094"/>
    <mergeCell ref="AO1038:AS1038"/>
    <mergeCell ref="AO1039:AS1039"/>
    <mergeCell ref="AO1041:AT1041"/>
    <mergeCell ref="AO1043:AS1043"/>
    <mergeCell ref="AO1044:AS1044"/>
    <mergeCell ref="AO1046:AS1046"/>
    <mergeCell ref="AO1047:AS1047"/>
    <mergeCell ref="AO1049:AS1049"/>
    <mergeCell ref="AO1050:AS1050"/>
    <mergeCell ref="AO1052:AS1052"/>
    <mergeCell ref="AO1053:AS1053"/>
    <mergeCell ref="AO1055:AS1055"/>
    <mergeCell ref="AO1056:AS1056"/>
    <mergeCell ref="AO1058:AS1058"/>
    <mergeCell ref="AO1059:AS1059"/>
    <mergeCell ref="AO1061:AR1061"/>
    <mergeCell ref="AO1062:AR1062"/>
    <mergeCell ref="AO1011:AT1011"/>
    <mergeCell ref="AO1012:AT1012"/>
    <mergeCell ref="AO1015:AT1015"/>
    <mergeCell ref="AO1016:AT1016"/>
    <mergeCell ref="AO1017:AT1017"/>
    <mergeCell ref="AO1020:AT1020"/>
    <mergeCell ref="AO1021:AT1021"/>
    <mergeCell ref="AO1022:AT1022"/>
    <mergeCell ref="AO1023:AS1023"/>
    <mergeCell ref="AO1026:AT1026"/>
    <mergeCell ref="AO1027:AT1027"/>
    <mergeCell ref="AO1029:AT1029"/>
    <mergeCell ref="AO1030:AT1030"/>
    <mergeCell ref="AO1032:AT1032"/>
    <mergeCell ref="AO1033:AT1033"/>
    <mergeCell ref="AO1035:AT1035"/>
    <mergeCell ref="AO1036:AT1036"/>
    <mergeCell ref="AO911:AT911"/>
    <mergeCell ref="AP926:AR926"/>
    <mergeCell ref="AP927:AR927"/>
    <mergeCell ref="AP935:AS935"/>
    <mergeCell ref="AP944:AS944"/>
    <mergeCell ref="AP953:AR953"/>
    <mergeCell ref="AP962:AR962"/>
    <mergeCell ref="AP963:AT963"/>
    <mergeCell ref="AO975:AT975"/>
    <mergeCell ref="AO990:AT990"/>
    <mergeCell ref="AO1000:AT1000"/>
    <mergeCell ref="AO1001:AT1001"/>
    <mergeCell ref="AO1002:AT1002"/>
    <mergeCell ref="AO1005:AT1005"/>
    <mergeCell ref="AO1006:AT1006"/>
    <mergeCell ref="AO1007:AT1007"/>
    <mergeCell ref="AO1010:AT1010"/>
    <mergeCell ref="AO851:AT851"/>
    <mergeCell ref="AO853:AT853"/>
    <mergeCell ref="AO854:AT854"/>
    <mergeCell ref="AO856:AT856"/>
    <mergeCell ref="AO857:AT857"/>
    <mergeCell ref="AO858:AT858"/>
    <mergeCell ref="AO859:AT859"/>
    <mergeCell ref="AO860:AT860"/>
    <mergeCell ref="AO862:AS862"/>
    <mergeCell ref="AO863:AR863"/>
    <mergeCell ref="AO864:AT864"/>
    <mergeCell ref="AO865:AS865"/>
    <mergeCell ref="AO866:AT866"/>
    <mergeCell ref="AO867:AS867"/>
    <mergeCell ref="AP872:AR872"/>
    <mergeCell ref="AP883:AT883"/>
    <mergeCell ref="AO893:AT893"/>
    <mergeCell ref="AO816:AP816"/>
    <mergeCell ref="AQ816:AR816"/>
    <mergeCell ref="AS816:AT816"/>
    <mergeCell ref="AO823:AT823"/>
    <mergeCell ref="AO833:AT833"/>
    <mergeCell ref="AO835:AT835"/>
    <mergeCell ref="AO836:AS836"/>
    <mergeCell ref="AO837:AT837"/>
    <mergeCell ref="AO838:AS838"/>
    <mergeCell ref="AO840:AT840"/>
    <mergeCell ref="AO841:AT841"/>
    <mergeCell ref="AO843:AT843"/>
    <mergeCell ref="AO844:AT844"/>
    <mergeCell ref="AO845:AT845"/>
    <mergeCell ref="AO847:AT847"/>
    <mergeCell ref="AO848:AT848"/>
    <mergeCell ref="AO850:AT850"/>
    <mergeCell ref="AO810:AP810"/>
    <mergeCell ref="AQ810:AR810"/>
    <mergeCell ref="AS810:AT810"/>
    <mergeCell ref="AO811:AP811"/>
    <mergeCell ref="AQ811:AR811"/>
    <mergeCell ref="AS811:AT811"/>
    <mergeCell ref="AO812:AP812"/>
    <mergeCell ref="AQ812:AR812"/>
    <mergeCell ref="AS812:AT812"/>
    <mergeCell ref="AO813:AP813"/>
    <mergeCell ref="AQ813:AR813"/>
    <mergeCell ref="AS813:AT813"/>
    <mergeCell ref="AO814:AP814"/>
    <mergeCell ref="AQ814:AR814"/>
    <mergeCell ref="AS814:AT814"/>
    <mergeCell ref="AO815:AP815"/>
    <mergeCell ref="AQ815:AR815"/>
    <mergeCell ref="AS815:AT815"/>
    <mergeCell ref="AO804:AP804"/>
    <mergeCell ref="AQ804:AR804"/>
    <mergeCell ref="AS804:AT804"/>
    <mergeCell ref="AO805:AP805"/>
    <mergeCell ref="AQ805:AR805"/>
    <mergeCell ref="AS805:AT805"/>
    <mergeCell ref="AO806:AP806"/>
    <mergeCell ref="AQ806:AR806"/>
    <mergeCell ref="AS806:AT806"/>
    <mergeCell ref="AO807:AP807"/>
    <mergeCell ref="AQ807:AR807"/>
    <mergeCell ref="AS807:AT807"/>
    <mergeCell ref="AO808:AP808"/>
    <mergeCell ref="AQ808:AR808"/>
    <mergeCell ref="AS808:AT808"/>
    <mergeCell ref="AO809:AP809"/>
    <mergeCell ref="AQ809:AR809"/>
    <mergeCell ref="AS809:AT809"/>
    <mergeCell ref="AO798:AP798"/>
    <mergeCell ref="AQ798:AR798"/>
    <mergeCell ref="AS798:AT798"/>
    <mergeCell ref="AO799:AP799"/>
    <mergeCell ref="AQ799:AR799"/>
    <mergeCell ref="AS799:AT799"/>
    <mergeCell ref="AO800:AP800"/>
    <mergeCell ref="AQ800:AR800"/>
    <mergeCell ref="AS800:AT800"/>
    <mergeCell ref="AO801:AP801"/>
    <mergeCell ref="AQ801:AR801"/>
    <mergeCell ref="AS801:AT801"/>
    <mergeCell ref="AO802:AP802"/>
    <mergeCell ref="AQ802:AR802"/>
    <mergeCell ref="AS802:AT802"/>
    <mergeCell ref="AO803:AP803"/>
    <mergeCell ref="AQ803:AR803"/>
    <mergeCell ref="AS803:AT803"/>
    <mergeCell ref="AO788:AT788"/>
    <mergeCell ref="AO789:AT789"/>
    <mergeCell ref="AO792:AP792"/>
    <mergeCell ref="AQ792:AT792"/>
    <mergeCell ref="AO793:AP793"/>
    <mergeCell ref="AQ793:AR793"/>
    <mergeCell ref="AS793:AT793"/>
    <mergeCell ref="AO794:AP794"/>
    <mergeCell ref="AQ794:AR794"/>
    <mergeCell ref="AS794:AT794"/>
    <mergeCell ref="AO795:AP795"/>
    <mergeCell ref="AQ795:AR795"/>
    <mergeCell ref="AS795:AT795"/>
    <mergeCell ref="AO796:AP796"/>
    <mergeCell ref="AQ796:AR796"/>
    <mergeCell ref="AS796:AT796"/>
    <mergeCell ref="AO797:AP797"/>
    <mergeCell ref="AQ797:AR797"/>
    <mergeCell ref="AS797:AT797"/>
    <mergeCell ref="AO778:AP778"/>
    <mergeCell ref="AQ778:AR778"/>
    <mergeCell ref="AS778:AT778"/>
    <mergeCell ref="AO779:AP779"/>
    <mergeCell ref="AQ779:AR779"/>
    <mergeCell ref="AS779:AT779"/>
    <mergeCell ref="AO780:AP780"/>
    <mergeCell ref="AQ780:AR780"/>
    <mergeCell ref="AS780:AT780"/>
    <mergeCell ref="AO781:AP781"/>
    <mergeCell ref="AQ781:AR781"/>
    <mergeCell ref="AS781:AT781"/>
    <mergeCell ref="AO782:AP782"/>
    <mergeCell ref="AQ782:AR782"/>
    <mergeCell ref="AS782:AT782"/>
    <mergeCell ref="AO783:AP783"/>
    <mergeCell ref="AQ783:AR783"/>
    <mergeCell ref="AS783:AT783"/>
    <mergeCell ref="AO772:AP772"/>
    <mergeCell ref="AQ772:AR772"/>
    <mergeCell ref="AS772:AT772"/>
    <mergeCell ref="AO773:AP773"/>
    <mergeCell ref="AQ773:AR773"/>
    <mergeCell ref="AS773:AT773"/>
    <mergeCell ref="AO774:AP774"/>
    <mergeCell ref="AQ774:AR774"/>
    <mergeCell ref="AS774:AT774"/>
    <mergeCell ref="AO775:AP775"/>
    <mergeCell ref="AQ775:AR775"/>
    <mergeCell ref="AS775:AT775"/>
    <mergeCell ref="AO776:AP776"/>
    <mergeCell ref="AQ776:AR776"/>
    <mergeCell ref="AS776:AT776"/>
    <mergeCell ref="AO777:AP777"/>
    <mergeCell ref="AQ777:AR777"/>
    <mergeCell ref="AS777:AT777"/>
    <mergeCell ref="AO766:AP766"/>
    <mergeCell ref="AQ766:AR766"/>
    <mergeCell ref="AS766:AT766"/>
    <mergeCell ref="AO767:AP767"/>
    <mergeCell ref="AQ767:AR767"/>
    <mergeCell ref="AS767:AT767"/>
    <mergeCell ref="AO768:AP768"/>
    <mergeCell ref="AQ768:AR768"/>
    <mergeCell ref="AS768:AT768"/>
    <mergeCell ref="AO769:AP769"/>
    <mergeCell ref="AQ769:AR769"/>
    <mergeCell ref="AS769:AT769"/>
    <mergeCell ref="AO770:AP770"/>
    <mergeCell ref="AQ770:AR770"/>
    <mergeCell ref="AS770:AT770"/>
    <mergeCell ref="AO771:AP771"/>
    <mergeCell ref="AQ771:AR771"/>
    <mergeCell ref="AS771:AT771"/>
    <mergeCell ref="AO755:AT755"/>
    <mergeCell ref="AO756:AT756"/>
    <mergeCell ref="AO759:AP759"/>
    <mergeCell ref="AQ759:AT759"/>
    <mergeCell ref="AO760:AP760"/>
    <mergeCell ref="AQ760:AR760"/>
    <mergeCell ref="AS760:AT760"/>
    <mergeCell ref="AO761:AP761"/>
    <mergeCell ref="AQ761:AR761"/>
    <mergeCell ref="AS761:AT761"/>
    <mergeCell ref="AS763:AT763"/>
    <mergeCell ref="AO764:AP764"/>
    <mergeCell ref="AQ764:AR764"/>
    <mergeCell ref="AS764:AT764"/>
    <mergeCell ref="AO765:AP765"/>
    <mergeCell ref="AQ765:AR765"/>
    <mergeCell ref="AS765:AT765"/>
    <mergeCell ref="AO683:AT683"/>
    <mergeCell ref="AO685:AT685"/>
    <mergeCell ref="AO686:AT686"/>
    <mergeCell ref="AO688:AT688"/>
    <mergeCell ref="AO689:AT689"/>
    <mergeCell ref="AO690:AT690"/>
    <mergeCell ref="AO691:AT691"/>
    <mergeCell ref="AO692:AT692"/>
    <mergeCell ref="AO694:AS694"/>
    <mergeCell ref="AO695:AR695"/>
    <mergeCell ref="AO696:AT696"/>
    <mergeCell ref="AO707:AT707"/>
    <mergeCell ref="AP716:AT716"/>
    <mergeCell ref="AP725:AT725"/>
    <mergeCell ref="AP728:AT728"/>
    <mergeCell ref="AP732:AT732"/>
    <mergeCell ref="AP736:AT736"/>
    <mergeCell ref="AO648:AP648"/>
    <mergeCell ref="AQ648:AR648"/>
    <mergeCell ref="AS648:AT648"/>
    <mergeCell ref="AO655:AT655"/>
    <mergeCell ref="AO665:AT665"/>
    <mergeCell ref="AO667:AT667"/>
    <mergeCell ref="AO668:AS668"/>
    <mergeCell ref="AO669:AT669"/>
    <mergeCell ref="AO670:AS670"/>
    <mergeCell ref="AO672:AT672"/>
    <mergeCell ref="AO673:AT673"/>
    <mergeCell ref="AO675:AT675"/>
    <mergeCell ref="AO676:AT676"/>
    <mergeCell ref="AO677:AT677"/>
    <mergeCell ref="AO679:AT679"/>
    <mergeCell ref="AO680:AT680"/>
    <mergeCell ref="AO682:AT682"/>
    <mergeCell ref="AO642:AP642"/>
    <mergeCell ref="AQ642:AR642"/>
    <mergeCell ref="AS642:AT642"/>
    <mergeCell ref="AO643:AP643"/>
    <mergeCell ref="AQ643:AR643"/>
    <mergeCell ref="AS643:AT643"/>
    <mergeCell ref="AO644:AP644"/>
    <mergeCell ref="AQ644:AR644"/>
    <mergeCell ref="AS644:AT644"/>
    <mergeCell ref="AO645:AP645"/>
    <mergeCell ref="AQ645:AR645"/>
    <mergeCell ref="AS645:AT645"/>
    <mergeCell ref="AO646:AP646"/>
    <mergeCell ref="AQ646:AR646"/>
    <mergeCell ref="AS646:AT646"/>
    <mergeCell ref="AO647:AP647"/>
    <mergeCell ref="AQ647:AR647"/>
    <mergeCell ref="AS647:AT647"/>
    <mergeCell ref="AO636:AP636"/>
    <mergeCell ref="AQ636:AR636"/>
    <mergeCell ref="AS636:AT636"/>
    <mergeCell ref="AO637:AP637"/>
    <mergeCell ref="AQ637:AR637"/>
    <mergeCell ref="AS637:AT637"/>
    <mergeCell ref="AO638:AP638"/>
    <mergeCell ref="AQ638:AR638"/>
    <mergeCell ref="AS638:AT638"/>
    <mergeCell ref="AO639:AP639"/>
    <mergeCell ref="AQ639:AR639"/>
    <mergeCell ref="AS639:AT639"/>
    <mergeCell ref="AO640:AP640"/>
    <mergeCell ref="AQ640:AR640"/>
    <mergeCell ref="AS640:AT640"/>
    <mergeCell ref="AO641:AP641"/>
    <mergeCell ref="AQ641:AR641"/>
    <mergeCell ref="AS641:AT641"/>
    <mergeCell ref="AO630:AP630"/>
    <mergeCell ref="AQ630:AR630"/>
    <mergeCell ref="AS630:AT630"/>
    <mergeCell ref="AO631:AP631"/>
    <mergeCell ref="AQ631:AR631"/>
    <mergeCell ref="AS631:AT631"/>
    <mergeCell ref="AO632:AP632"/>
    <mergeCell ref="AQ632:AR632"/>
    <mergeCell ref="AS632:AT632"/>
    <mergeCell ref="AO633:AP633"/>
    <mergeCell ref="AQ633:AR633"/>
    <mergeCell ref="AS633:AT633"/>
    <mergeCell ref="AO634:AP634"/>
    <mergeCell ref="AQ634:AR634"/>
    <mergeCell ref="AS634:AT634"/>
    <mergeCell ref="AO635:AP635"/>
    <mergeCell ref="AQ635:AR635"/>
    <mergeCell ref="AS635:AT635"/>
    <mergeCell ref="AO624:AP624"/>
    <mergeCell ref="AQ624:AT624"/>
    <mergeCell ref="AO625:AP625"/>
    <mergeCell ref="AQ625:AR625"/>
    <mergeCell ref="AS625:AT625"/>
    <mergeCell ref="AO626:AP626"/>
    <mergeCell ref="AQ626:AR626"/>
    <mergeCell ref="AS626:AT626"/>
    <mergeCell ref="AO627:AP627"/>
    <mergeCell ref="AQ627:AR627"/>
    <mergeCell ref="AS627:AT627"/>
    <mergeCell ref="AO628:AP628"/>
    <mergeCell ref="AQ628:AR628"/>
    <mergeCell ref="AS628:AT628"/>
    <mergeCell ref="AO629:AP629"/>
    <mergeCell ref="AQ629:AR629"/>
    <mergeCell ref="AS629:AT629"/>
    <mergeCell ref="AO611:AP611"/>
    <mergeCell ref="AQ611:AR611"/>
    <mergeCell ref="AS611:AT611"/>
    <mergeCell ref="AO612:AP612"/>
    <mergeCell ref="AQ612:AR612"/>
    <mergeCell ref="AS612:AT612"/>
    <mergeCell ref="AO613:AP613"/>
    <mergeCell ref="AQ613:AR613"/>
    <mergeCell ref="AS613:AT613"/>
    <mergeCell ref="AO614:AP614"/>
    <mergeCell ref="AQ614:AR614"/>
    <mergeCell ref="AS614:AT614"/>
    <mergeCell ref="AO615:AP615"/>
    <mergeCell ref="AQ615:AR615"/>
    <mergeCell ref="AS615:AT615"/>
    <mergeCell ref="AO620:AT620"/>
    <mergeCell ref="AO621:AT621"/>
    <mergeCell ref="AO605:AP605"/>
    <mergeCell ref="AQ605:AR605"/>
    <mergeCell ref="AS605:AT605"/>
    <mergeCell ref="AO606:AP606"/>
    <mergeCell ref="AQ606:AR606"/>
    <mergeCell ref="AS606:AT606"/>
    <mergeCell ref="AO607:AP607"/>
    <mergeCell ref="AQ607:AR607"/>
    <mergeCell ref="AS607:AT607"/>
    <mergeCell ref="AO608:AP608"/>
    <mergeCell ref="AQ608:AR608"/>
    <mergeCell ref="AS608:AT608"/>
    <mergeCell ref="AO609:AP609"/>
    <mergeCell ref="AQ609:AR609"/>
    <mergeCell ref="AS609:AT609"/>
    <mergeCell ref="AO610:AP610"/>
    <mergeCell ref="AQ610:AR610"/>
    <mergeCell ref="AS610:AT610"/>
    <mergeCell ref="AO599:AP599"/>
    <mergeCell ref="AQ599:AR599"/>
    <mergeCell ref="AS599:AT599"/>
    <mergeCell ref="AO600:AP600"/>
    <mergeCell ref="AQ600:AR600"/>
    <mergeCell ref="AS600:AT600"/>
    <mergeCell ref="AO601:AP601"/>
    <mergeCell ref="AQ601:AR601"/>
    <mergeCell ref="AS601:AT601"/>
    <mergeCell ref="AO602:AP602"/>
    <mergeCell ref="AQ602:AR602"/>
    <mergeCell ref="AS602:AT602"/>
    <mergeCell ref="AO603:AP603"/>
    <mergeCell ref="AQ603:AR603"/>
    <mergeCell ref="AS603:AT603"/>
    <mergeCell ref="AO604:AP604"/>
    <mergeCell ref="AQ604:AR604"/>
    <mergeCell ref="AS604:AT604"/>
    <mergeCell ref="AO593:AP593"/>
    <mergeCell ref="AQ593:AR593"/>
    <mergeCell ref="AS593:AT593"/>
    <mergeCell ref="AO594:AP594"/>
    <mergeCell ref="AQ594:AR594"/>
    <mergeCell ref="AS594:AT594"/>
    <mergeCell ref="AO595:AP595"/>
    <mergeCell ref="AQ595:AR595"/>
    <mergeCell ref="AS595:AT595"/>
    <mergeCell ref="AO596:AP596"/>
    <mergeCell ref="AQ596:AR596"/>
    <mergeCell ref="AS596:AT596"/>
    <mergeCell ref="AO597:AP597"/>
    <mergeCell ref="AQ597:AR597"/>
    <mergeCell ref="AS597:AT597"/>
    <mergeCell ref="AO598:AP598"/>
    <mergeCell ref="AQ598:AR598"/>
    <mergeCell ref="AS598:AT598"/>
    <mergeCell ref="AO529:AS529"/>
    <mergeCell ref="AO530:AT530"/>
    <mergeCell ref="AO531:AS531"/>
    <mergeCell ref="AO539:AT539"/>
    <mergeCell ref="AP548:AT548"/>
    <mergeCell ref="AP557:AT557"/>
    <mergeCell ref="AP560:AT560"/>
    <mergeCell ref="AP564:AT564"/>
    <mergeCell ref="AP568:AT568"/>
    <mergeCell ref="AP572:AR572"/>
    <mergeCell ref="AO587:AT587"/>
    <mergeCell ref="AO588:AT588"/>
    <mergeCell ref="AO591:AP591"/>
    <mergeCell ref="AQ591:AT591"/>
    <mergeCell ref="AO592:AP592"/>
    <mergeCell ref="AQ592:AR592"/>
    <mergeCell ref="AS592:AT592"/>
    <mergeCell ref="AO507:AT507"/>
    <mergeCell ref="AO508:AT508"/>
    <mergeCell ref="AO509:AT509"/>
    <mergeCell ref="AO511:AT511"/>
    <mergeCell ref="AO512:AT512"/>
    <mergeCell ref="AO514:AT514"/>
    <mergeCell ref="AO515:AT515"/>
    <mergeCell ref="AO517:AT517"/>
    <mergeCell ref="AO518:AT518"/>
    <mergeCell ref="AO520:AT520"/>
    <mergeCell ref="AO521:AT521"/>
    <mergeCell ref="AO522:AT522"/>
    <mergeCell ref="AO523:AT523"/>
    <mergeCell ref="AO524:AT524"/>
    <mergeCell ref="AO526:AS526"/>
    <mergeCell ref="AO527:AR527"/>
    <mergeCell ref="AO528:AT528"/>
    <mergeCell ref="AO477:AP477"/>
    <mergeCell ref="AQ477:AR477"/>
    <mergeCell ref="AS477:AT477"/>
    <mergeCell ref="AO478:AP478"/>
    <mergeCell ref="AQ478:AR478"/>
    <mergeCell ref="AS478:AT478"/>
    <mergeCell ref="AO479:AP479"/>
    <mergeCell ref="AQ479:AR479"/>
    <mergeCell ref="AS479:AT479"/>
    <mergeCell ref="AO487:AT487"/>
    <mergeCell ref="AO497:AT497"/>
    <mergeCell ref="AO499:AT499"/>
    <mergeCell ref="AO500:AS500"/>
    <mergeCell ref="AO501:AT501"/>
    <mergeCell ref="AO502:AS502"/>
    <mergeCell ref="AO504:AT504"/>
    <mergeCell ref="AO505:AT505"/>
    <mergeCell ref="AO471:AP471"/>
    <mergeCell ref="AQ471:AR471"/>
    <mergeCell ref="AS471:AT471"/>
    <mergeCell ref="AO472:AP472"/>
    <mergeCell ref="AQ472:AR472"/>
    <mergeCell ref="AS472:AT472"/>
    <mergeCell ref="AO473:AP473"/>
    <mergeCell ref="AQ473:AR473"/>
    <mergeCell ref="AS473:AT473"/>
    <mergeCell ref="AO474:AP474"/>
    <mergeCell ref="AQ474:AR474"/>
    <mergeCell ref="AS474:AT474"/>
    <mergeCell ref="AO475:AP475"/>
    <mergeCell ref="AQ475:AR475"/>
    <mergeCell ref="AS475:AT475"/>
    <mergeCell ref="AO476:AP476"/>
    <mergeCell ref="AQ476:AR476"/>
    <mergeCell ref="AS476:AT476"/>
    <mergeCell ref="AO465:AP465"/>
    <mergeCell ref="AQ465:AR465"/>
    <mergeCell ref="AS465:AT465"/>
    <mergeCell ref="AO466:AP466"/>
    <mergeCell ref="AQ466:AR466"/>
    <mergeCell ref="AS466:AT466"/>
    <mergeCell ref="AO467:AP467"/>
    <mergeCell ref="AQ467:AR467"/>
    <mergeCell ref="AS467:AT467"/>
    <mergeCell ref="AO468:AP468"/>
    <mergeCell ref="AQ468:AR468"/>
    <mergeCell ref="AS468:AT468"/>
    <mergeCell ref="AO469:AP469"/>
    <mergeCell ref="AQ469:AR469"/>
    <mergeCell ref="AS469:AT469"/>
    <mergeCell ref="AO470:AP470"/>
    <mergeCell ref="AQ470:AR470"/>
    <mergeCell ref="AS470:AT470"/>
    <mergeCell ref="AO459:AP459"/>
    <mergeCell ref="AQ459:AR459"/>
    <mergeCell ref="AS459:AT459"/>
    <mergeCell ref="AO460:AP460"/>
    <mergeCell ref="AQ460:AR460"/>
    <mergeCell ref="AS460:AT460"/>
    <mergeCell ref="AO461:AP461"/>
    <mergeCell ref="AQ461:AR461"/>
    <mergeCell ref="AS461:AT461"/>
    <mergeCell ref="AO462:AP462"/>
    <mergeCell ref="AQ462:AR462"/>
    <mergeCell ref="AS462:AT462"/>
    <mergeCell ref="AO463:AP463"/>
    <mergeCell ref="AQ463:AR463"/>
    <mergeCell ref="AS463:AT463"/>
    <mergeCell ref="AO464:AP464"/>
    <mergeCell ref="AQ464:AR464"/>
    <mergeCell ref="AS464:AT464"/>
    <mergeCell ref="AO445:AP445"/>
    <mergeCell ref="AQ445:AR445"/>
    <mergeCell ref="AS445:AT445"/>
    <mergeCell ref="AO446:AP446"/>
    <mergeCell ref="AQ446:AR446"/>
    <mergeCell ref="AS446:AT446"/>
    <mergeCell ref="AO447:AP447"/>
    <mergeCell ref="AQ447:AR447"/>
    <mergeCell ref="AS447:AT447"/>
    <mergeCell ref="AO452:AT452"/>
    <mergeCell ref="AO453:AT453"/>
    <mergeCell ref="AO456:AP456"/>
    <mergeCell ref="AQ456:AT456"/>
    <mergeCell ref="AO457:AP457"/>
    <mergeCell ref="AQ457:AR457"/>
    <mergeCell ref="AS457:AT457"/>
    <mergeCell ref="AO458:AP458"/>
    <mergeCell ref="AQ458:AR458"/>
    <mergeCell ref="AS458:AT458"/>
    <mergeCell ref="AO439:AP439"/>
    <mergeCell ref="AQ439:AR439"/>
    <mergeCell ref="AS439:AT439"/>
    <mergeCell ref="AO440:AP440"/>
    <mergeCell ref="AQ440:AR440"/>
    <mergeCell ref="AS440:AT440"/>
    <mergeCell ref="AO441:AP441"/>
    <mergeCell ref="AQ441:AR441"/>
    <mergeCell ref="AS441:AT441"/>
    <mergeCell ref="AO442:AP442"/>
    <mergeCell ref="AQ442:AR442"/>
    <mergeCell ref="AS442:AT442"/>
    <mergeCell ref="AO443:AP443"/>
    <mergeCell ref="AQ443:AR443"/>
    <mergeCell ref="AS443:AT443"/>
    <mergeCell ref="AO444:AP444"/>
    <mergeCell ref="AQ444:AR444"/>
    <mergeCell ref="AS444:AT444"/>
    <mergeCell ref="AO433:AP433"/>
    <mergeCell ref="AQ433:AR433"/>
    <mergeCell ref="AS433:AT433"/>
    <mergeCell ref="AO434:AP434"/>
    <mergeCell ref="AQ434:AR434"/>
    <mergeCell ref="AS434:AT434"/>
    <mergeCell ref="AO435:AP435"/>
    <mergeCell ref="AQ435:AR435"/>
    <mergeCell ref="AS435:AT435"/>
    <mergeCell ref="AO436:AP436"/>
    <mergeCell ref="AQ436:AR436"/>
    <mergeCell ref="AS436:AT436"/>
    <mergeCell ref="AO437:AP437"/>
    <mergeCell ref="AQ437:AR437"/>
    <mergeCell ref="AS437:AT437"/>
    <mergeCell ref="AO438:AP438"/>
    <mergeCell ref="AQ438:AR438"/>
    <mergeCell ref="AS438:AT438"/>
    <mergeCell ref="AO427:AP427"/>
    <mergeCell ref="AQ427:AR427"/>
    <mergeCell ref="AS427:AT427"/>
    <mergeCell ref="AO428:AP428"/>
    <mergeCell ref="AQ428:AR428"/>
    <mergeCell ref="AS428:AT428"/>
    <mergeCell ref="AO429:AP429"/>
    <mergeCell ref="AQ429:AR429"/>
    <mergeCell ref="AS429:AT429"/>
    <mergeCell ref="AO430:AP430"/>
    <mergeCell ref="AQ430:AR430"/>
    <mergeCell ref="AS430:AT430"/>
    <mergeCell ref="AO431:AP431"/>
    <mergeCell ref="AQ431:AR431"/>
    <mergeCell ref="AS431:AT431"/>
    <mergeCell ref="AO432:AP432"/>
    <mergeCell ref="AQ432:AR432"/>
    <mergeCell ref="AS432:AT432"/>
    <mergeCell ref="AP389:AT389"/>
    <mergeCell ref="AP392:AT392"/>
    <mergeCell ref="AP396:AT396"/>
    <mergeCell ref="AP400:AT400"/>
    <mergeCell ref="AP404:AR404"/>
    <mergeCell ref="AO419:AT419"/>
    <mergeCell ref="AO420:AT420"/>
    <mergeCell ref="AO423:AP423"/>
    <mergeCell ref="AQ423:AT423"/>
    <mergeCell ref="AO424:AP424"/>
    <mergeCell ref="AQ424:AR424"/>
    <mergeCell ref="AS424:AT424"/>
    <mergeCell ref="AO425:AP425"/>
    <mergeCell ref="AQ425:AR425"/>
    <mergeCell ref="AS425:AT425"/>
    <mergeCell ref="AO426:AP426"/>
    <mergeCell ref="AQ426:AR426"/>
    <mergeCell ref="AS426:AT426"/>
    <mergeCell ref="AO343:AT343"/>
    <mergeCell ref="AO344:AT344"/>
    <mergeCell ref="AO346:AT346"/>
    <mergeCell ref="AO347:AT347"/>
    <mergeCell ref="AO349:AT349"/>
    <mergeCell ref="AO350:AT350"/>
    <mergeCell ref="AO352:AT352"/>
    <mergeCell ref="AO353:AT353"/>
    <mergeCell ref="AO354:AT354"/>
    <mergeCell ref="AO355:AT355"/>
    <mergeCell ref="AO356:AT356"/>
    <mergeCell ref="AO358:AS358"/>
    <mergeCell ref="AO359:AR359"/>
    <mergeCell ref="AO360:AT360"/>
    <mergeCell ref="AO361:AS361"/>
    <mergeCell ref="AO362:AT362"/>
    <mergeCell ref="AO363:AS363"/>
    <mergeCell ref="AO311:AP311"/>
    <mergeCell ref="AQ311:AR311"/>
    <mergeCell ref="AS311:AT311"/>
    <mergeCell ref="AO312:AP312"/>
    <mergeCell ref="AQ312:AR312"/>
    <mergeCell ref="AS312:AT312"/>
    <mergeCell ref="AO319:AT319"/>
    <mergeCell ref="AO329:AT329"/>
    <mergeCell ref="AO331:AT331"/>
    <mergeCell ref="AO332:AS332"/>
    <mergeCell ref="AO333:AT333"/>
    <mergeCell ref="AO334:AS334"/>
    <mergeCell ref="AO336:AT336"/>
    <mergeCell ref="AO337:AT337"/>
    <mergeCell ref="AO339:AT339"/>
    <mergeCell ref="AO340:AT340"/>
    <mergeCell ref="AO341:AT341"/>
    <mergeCell ref="AO305:AP305"/>
    <mergeCell ref="AQ305:AR305"/>
    <mergeCell ref="AS305:AT305"/>
    <mergeCell ref="AO306:AP306"/>
    <mergeCell ref="AQ306:AR306"/>
    <mergeCell ref="AS306:AT306"/>
    <mergeCell ref="AO307:AP307"/>
    <mergeCell ref="AQ307:AR307"/>
    <mergeCell ref="AS307:AT307"/>
    <mergeCell ref="AO308:AP308"/>
    <mergeCell ref="AQ308:AR308"/>
    <mergeCell ref="AS308:AT308"/>
    <mergeCell ref="AO309:AP309"/>
    <mergeCell ref="AQ309:AR309"/>
    <mergeCell ref="AS309:AT309"/>
    <mergeCell ref="AO310:AP310"/>
    <mergeCell ref="AQ310:AR310"/>
    <mergeCell ref="AS310:AT310"/>
    <mergeCell ref="AO299:AP299"/>
    <mergeCell ref="AQ299:AR299"/>
    <mergeCell ref="AS299:AT299"/>
    <mergeCell ref="AO300:AP300"/>
    <mergeCell ref="AQ300:AR300"/>
    <mergeCell ref="AS300:AT300"/>
    <mergeCell ref="AO301:AP301"/>
    <mergeCell ref="AQ301:AR301"/>
    <mergeCell ref="AS301:AT301"/>
    <mergeCell ref="AO302:AP302"/>
    <mergeCell ref="AQ302:AR302"/>
    <mergeCell ref="AS302:AT302"/>
    <mergeCell ref="AO303:AP303"/>
    <mergeCell ref="AQ303:AR303"/>
    <mergeCell ref="AS303:AT303"/>
    <mergeCell ref="AO304:AP304"/>
    <mergeCell ref="AQ304:AR304"/>
    <mergeCell ref="AS304:AT304"/>
    <mergeCell ref="AO293:AP293"/>
    <mergeCell ref="AQ293:AR293"/>
    <mergeCell ref="AS293:AT293"/>
    <mergeCell ref="AO294:AP294"/>
    <mergeCell ref="AQ294:AR294"/>
    <mergeCell ref="AS294:AT294"/>
    <mergeCell ref="AO295:AP295"/>
    <mergeCell ref="AQ295:AR295"/>
    <mergeCell ref="AS295:AT295"/>
    <mergeCell ref="AO296:AP296"/>
    <mergeCell ref="AQ296:AR296"/>
    <mergeCell ref="AS296:AT296"/>
    <mergeCell ref="AO297:AP297"/>
    <mergeCell ref="AQ297:AR297"/>
    <mergeCell ref="AS297:AT297"/>
    <mergeCell ref="AO298:AP298"/>
    <mergeCell ref="AQ298:AR298"/>
    <mergeCell ref="AS298:AT298"/>
    <mergeCell ref="AO279:AP279"/>
    <mergeCell ref="AQ279:AR279"/>
    <mergeCell ref="AS279:AT279"/>
    <mergeCell ref="AO284:AT284"/>
    <mergeCell ref="AO285:AT285"/>
    <mergeCell ref="AO288:AP288"/>
    <mergeCell ref="AQ288:AT288"/>
    <mergeCell ref="AO289:AP289"/>
    <mergeCell ref="AQ289:AR289"/>
    <mergeCell ref="AS289:AT289"/>
    <mergeCell ref="AO290:AP290"/>
    <mergeCell ref="AQ290:AR290"/>
    <mergeCell ref="AS290:AT290"/>
    <mergeCell ref="AO291:AP291"/>
    <mergeCell ref="AQ291:AR291"/>
    <mergeCell ref="AS291:AT291"/>
    <mergeCell ref="AO292:AP292"/>
    <mergeCell ref="AQ292:AR292"/>
    <mergeCell ref="AS292:AT292"/>
    <mergeCell ref="AO273:AP273"/>
    <mergeCell ref="AQ273:AR273"/>
    <mergeCell ref="AS273:AT273"/>
    <mergeCell ref="AO274:AP274"/>
    <mergeCell ref="AQ274:AR274"/>
    <mergeCell ref="AS274:AT274"/>
    <mergeCell ref="AO275:AP275"/>
    <mergeCell ref="AQ275:AR275"/>
    <mergeCell ref="AS275:AT275"/>
    <mergeCell ref="AO276:AP276"/>
    <mergeCell ref="AQ276:AR276"/>
    <mergeCell ref="AS276:AT276"/>
    <mergeCell ref="AO277:AP277"/>
    <mergeCell ref="AQ277:AR277"/>
    <mergeCell ref="AS277:AT277"/>
    <mergeCell ref="AO278:AP278"/>
    <mergeCell ref="AQ278:AR278"/>
    <mergeCell ref="AS278:AT278"/>
    <mergeCell ref="AO267:AP267"/>
    <mergeCell ref="AQ267:AR267"/>
    <mergeCell ref="AS267:AT267"/>
    <mergeCell ref="AO268:AP268"/>
    <mergeCell ref="AQ268:AR268"/>
    <mergeCell ref="AS268:AT268"/>
    <mergeCell ref="AO269:AP269"/>
    <mergeCell ref="AQ269:AR269"/>
    <mergeCell ref="AS269:AT269"/>
    <mergeCell ref="AO270:AP270"/>
    <mergeCell ref="AQ270:AR270"/>
    <mergeCell ref="AS270:AT270"/>
    <mergeCell ref="AO271:AP271"/>
    <mergeCell ref="AQ271:AR271"/>
    <mergeCell ref="AS271:AT271"/>
    <mergeCell ref="AO272:AP272"/>
    <mergeCell ref="AQ272:AR272"/>
    <mergeCell ref="AS272:AT272"/>
    <mergeCell ref="AO261:AP261"/>
    <mergeCell ref="AQ261:AR261"/>
    <mergeCell ref="AS261:AT261"/>
    <mergeCell ref="AO262:AP262"/>
    <mergeCell ref="AQ262:AR262"/>
    <mergeCell ref="AS262:AT262"/>
    <mergeCell ref="AO263:AP263"/>
    <mergeCell ref="AQ263:AR263"/>
    <mergeCell ref="AS263:AT263"/>
    <mergeCell ref="AO264:AP264"/>
    <mergeCell ref="AQ264:AR264"/>
    <mergeCell ref="AS264:AT264"/>
    <mergeCell ref="AO265:AP265"/>
    <mergeCell ref="AQ265:AR265"/>
    <mergeCell ref="AS265:AT265"/>
    <mergeCell ref="AO266:AP266"/>
    <mergeCell ref="AQ266:AR266"/>
    <mergeCell ref="AS266:AT266"/>
    <mergeCell ref="AO251:AT251"/>
    <mergeCell ref="AO252:AT252"/>
    <mergeCell ref="AO255:AP255"/>
    <mergeCell ref="AQ255:AT255"/>
    <mergeCell ref="AO256:AP256"/>
    <mergeCell ref="AQ256:AR256"/>
    <mergeCell ref="AS256:AT256"/>
    <mergeCell ref="AO257:AP257"/>
    <mergeCell ref="AQ257:AR257"/>
    <mergeCell ref="AS257:AT257"/>
    <mergeCell ref="AS258:AT258"/>
    <mergeCell ref="AO259:AP259"/>
    <mergeCell ref="AQ259:AR259"/>
    <mergeCell ref="AS259:AT259"/>
    <mergeCell ref="AO260:AP260"/>
    <mergeCell ref="AQ260:AR260"/>
    <mergeCell ref="AS260:AT260"/>
    <mergeCell ref="AO179:AT179"/>
    <mergeCell ref="AO181:AT181"/>
    <mergeCell ref="AO182:AT182"/>
    <mergeCell ref="AO184:AT184"/>
    <mergeCell ref="AO185:AT185"/>
    <mergeCell ref="AO186:AT186"/>
    <mergeCell ref="AO187:AT187"/>
    <mergeCell ref="AO188:AT188"/>
    <mergeCell ref="AO190:AS190"/>
    <mergeCell ref="AO191:AR191"/>
    <mergeCell ref="AO192:AT192"/>
    <mergeCell ref="AO203:AT203"/>
    <mergeCell ref="AP212:AT212"/>
    <mergeCell ref="AP221:AT221"/>
    <mergeCell ref="AP224:AT224"/>
    <mergeCell ref="AP228:AT228"/>
    <mergeCell ref="AP232:AT232"/>
    <mergeCell ref="AO143:AP143"/>
    <mergeCell ref="AQ143:AR143"/>
    <mergeCell ref="AS143:AT143"/>
    <mergeCell ref="AO144:AP144"/>
    <mergeCell ref="AQ144:AR144"/>
    <mergeCell ref="AS144:AT144"/>
    <mergeCell ref="AO151:AT151"/>
    <mergeCell ref="AO161:AT161"/>
    <mergeCell ref="AO163:AT163"/>
    <mergeCell ref="AO164:AS164"/>
    <mergeCell ref="AO165:AT165"/>
    <mergeCell ref="AO171:AT171"/>
    <mergeCell ref="AO172:AT172"/>
    <mergeCell ref="AO173:AT173"/>
    <mergeCell ref="AO175:AT175"/>
    <mergeCell ref="AO176:AT176"/>
    <mergeCell ref="AO178:AT178"/>
    <mergeCell ref="AO137:AP137"/>
    <mergeCell ref="AQ137:AR137"/>
    <mergeCell ref="AS137:AT137"/>
    <mergeCell ref="AO138:AP138"/>
    <mergeCell ref="AQ138:AR138"/>
    <mergeCell ref="AS138:AT138"/>
    <mergeCell ref="AO139:AP139"/>
    <mergeCell ref="AQ139:AR139"/>
    <mergeCell ref="AS139:AT139"/>
    <mergeCell ref="AO140:AP140"/>
    <mergeCell ref="AQ140:AR140"/>
    <mergeCell ref="AS140:AT140"/>
    <mergeCell ref="AO141:AP141"/>
    <mergeCell ref="AQ141:AR141"/>
    <mergeCell ref="AS141:AT141"/>
    <mergeCell ref="AO142:AP142"/>
    <mergeCell ref="AQ142:AR142"/>
    <mergeCell ref="AS142:AT142"/>
    <mergeCell ref="AO131:AP131"/>
    <mergeCell ref="AQ131:AR131"/>
    <mergeCell ref="AS131:AT131"/>
    <mergeCell ref="AO132:AP132"/>
    <mergeCell ref="AQ132:AR132"/>
    <mergeCell ref="AS132:AT132"/>
    <mergeCell ref="AO133:AP133"/>
    <mergeCell ref="AQ133:AR133"/>
    <mergeCell ref="AS133:AT133"/>
    <mergeCell ref="AO134:AP134"/>
    <mergeCell ref="AQ134:AR134"/>
    <mergeCell ref="AS134:AT134"/>
    <mergeCell ref="AO135:AP135"/>
    <mergeCell ref="AQ135:AR135"/>
    <mergeCell ref="AS135:AT135"/>
    <mergeCell ref="AO136:AP136"/>
    <mergeCell ref="AQ136:AR136"/>
    <mergeCell ref="AS136:AT136"/>
    <mergeCell ref="AO125:AP125"/>
    <mergeCell ref="AQ125:AR125"/>
    <mergeCell ref="AS125:AT125"/>
    <mergeCell ref="AO126:AP126"/>
    <mergeCell ref="AQ126:AR126"/>
    <mergeCell ref="AS126:AT126"/>
    <mergeCell ref="AO127:AP127"/>
    <mergeCell ref="AQ127:AR127"/>
    <mergeCell ref="AS127:AT127"/>
    <mergeCell ref="AO128:AP128"/>
    <mergeCell ref="AQ128:AR128"/>
    <mergeCell ref="AS128:AT128"/>
    <mergeCell ref="AO129:AP129"/>
    <mergeCell ref="AQ129:AR129"/>
    <mergeCell ref="AS129:AT129"/>
    <mergeCell ref="AO130:AP130"/>
    <mergeCell ref="AQ130:AR130"/>
    <mergeCell ref="AS130:AT130"/>
    <mergeCell ref="AO110:AP110"/>
    <mergeCell ref="AQ110:AR110"/>
    <mergeCell ref="AS110:AT110"/>
    <mergeCell ref="AO111:AP111"/>
    <mergeCell ref="AQ111:AR111"/>
    <mergeCell ref="AS111:AT111"/>
    <mergeCell ref="AO116:AT116"/>
    <mergeCell ref="AO117:AT117"/>
    <mergeCell ref="AO120:AP120"/>
    <mergeCell ref="AQ120:AT120"/>
    <mergeCell ref="AO121:AP121"/>
    <mergeCell ref="AQ121:AR121"/>
    <mergeCell ref="AS121:AT121"/>
    <mergeCell ref="AO123:AP123"/>
    <mergeCell ref="AQ123:AR123"/>
    <mergeCell ref="AS123:AT123"/>
    <mergeCell ref="AO124:AP124"/>
    <mergeCell ref="AQ124:AR124"/>
    <mergeCell ref="AS124:AT124"/>
    <mergeCell ref="AO104:AP104"/>
    <mergeCell ref="AQ104:AR104"/>
    <mergeCell ref="AS104:AT104"/>
    <mergeCell ref="AO105:AP105"/>
    <mergeCell ref="AQ105:AR105"/>
    <mergeCell ref="AS105:AT105"/>
    <mergeCell ref="AO106:AP106"/>
    <mergeCell ref="AQ106:AR106"/>
    <mergeCell ref="AS106:AT106"/>
    <mergeCell ref="AO107:AP107"/>
    <mergeCell ref="AQ107:AR107"/>
    <mergeCell ref="AS107:AT107"/>
    <mergeCell ref="AO108:AP108"/>
    <mergeCell ref="AQ108:AR108"/>
    <mergeCell ref="AS108:AT108"/>
    <mergeCell ref="AO109:AP109"/>
    <mergeCell ref="AQ109:AR109"/>
    <mergeCell ref="AS109:AT109"/>
    <mergeCell ref="AO98:AP98"/>
    <mergeCell ref="AQ98:AR98"/>
    <mergeCell ref="AS98:AT98"/>
    <mergeCell ref="AO99:AP99"/>
    <mergeCell ref="AQ99:AR99"/>
    <mergeCell ref="AS99:AT99"/>
    <mergeCell ref="AO100:AP100"/>
    <mergeCell ref="AQ100:AR100"/>
    <mergeCell ref="AS100:AT100"/>
    <mergeCell ref="AO101:AP101"/>
    <mergeCell ref="AQ101:AR101"/>
    <mergeCell ref="AS101:AT101"/>
    <mergeCell ref="AO102:AP102"/>
    <mergeCell ref="AQ102:AR102"/>
    <mergeCell ref="AS102:AT102"/>
    <mergeCell ref="AO103:AP103"/>
    <mergeCell ref="AQ103:AR103"/>
    <mergeCell ref="AS103:AT103"/>
    <mergeCell ref="AO92:AP92"/>
    <mergeCell ref="AQ92:AR92"/>
    <mergeCell ref="AS92:AT92"/>
    <mergeCell ref="AO93:AP93"/>
    <mergeCell ref="AQ93:AR93"/>
    <mergeCell ref="AS93:AT93"/>
    <mergeCell ref="AO94:AP94"/>
    <mergeCell ref="AQ94:AR94"/>
    <mergeCell ref="AS94:AT94"/>
    <mergeCell ref="AO95:AP95"/>
    <mergeCell ref="AQ95:AR95"/>
    <mergeCell ref="AS95:AT95"/>
    <mergeCell ref="AO96:AP96"/>
    <mergeCell ref="AQ96:AR96"/>
    <mergeCell ref="AS96:AT96"/>
    <mergeCell ref="AO97:AP97"/>
    <mergeCell ref="AQ97:AR97"/>
    <mergeCell ref="AS97:AT97"/>
    <mergeCell ref="AP64:AT64"/>
    <mergeCell ref="AP68:AR68"/>
    <mergeCell ref="AO83:AT83"/>
    <mergeCell ref="AO84:AT84"/>
    <mergeCell ref="AO87:AP87"/>
    <mergeCell ref="AQ87:AT87"/>
    <mergeCell ref="AO88:AP88"/>
    <mergeCell ref="AQ88:AR88"/>
    <mergeCell ref="AS88:AT88"/>
    <mergeCell ref="AO89:AP89"/>
    <mergeCell ref="AQ89:AR89"/>
    <mergeCell ref="AS89:AT89"/>
    <mergeCell ref="AO90:AP90"/>
    <mergeCell ref="AQ90:AR90"/>
    <mergeCell ref="AS90:AT90"/>
    <mergeCell ref="AO91:AP91"/>
    <mergeCell ref="AQ91:AR91"/>
    <mergeCell ref="AS91:AT91"/>
    <mergeCell ref="AN23:AT23"/>
    <mergeCell ref="AN24:AT24"/>
    <mergeCell ref="AP26:AT26"/>
    <mergeCell ref="AO28:AT28"/>
    <mergeCell ref="AO29:AT29"/>
    <mergeCell ref="AO32:AT32"/>
    <mergeCell ref="AO34:AT34"/>
    <mergeCell ref="AO42:AT42"/>
    <mergeCell ref="AO43:AT43"/>
    <mergeCell ref="AO44:AT44"/>
    <mergeCell ref="AO46:AT46"/>
    <mergeCell ref="AO48:AT48"/>
    <mergeCell ref="AN49:AT49"/>
    <mergeCell ref="AN50:AT50"/>
    <mergeCell ref="AP53:AT53"/>
    <mergeCell ref="AP56:AT56"/>
    <mergeCell ref="AP60:AT60"/>
    <mergeCell ref="AO3:AT3"/>
    <mergeCell ref="AO4:AT4"/>
    <mergeCell ref="AO5:AT5"/>
    <mergeCell ref="AO6:AT6"/>
    <mergeCell ref="AO7:AT7"/>
    <mergeCell ref="AO8:AT8"/>
    <mergeCell ref="AO9:AT9"/>
    <mergeCell ref="AO10:AT10"/>
    <mergeCell ref="AN12:AT12"/>
    <mergeCell ref="AO14:AT14"/>
    <mergeCell ref="AO15:AT15"/>
    <mergeCell ref="AO16:AT16"/>
    <mergeCell ref="AO17:AT17"/>
    <mergeCell ref="AO18:AT18"/>
    <mergeCell ref="AO19:AT19"/>
    <mergeCell ref="AO20:AT20"/>
    <mergeCell ref="AO21:AT21"/>
    <mergeCell ref="AC1157:AD1157"/>
    <mergeCell ref="AC1158:AD1158"/>
    <mergeCell ref="AC1159:AD1159"/>
    <mergeCell ref="AC1160:AD1160"/>
    <mergeCell ref="AC1161:AD1161"/>
    <mergeCell ref="AC1162:AD1162"/>
    <mergeCell ref="AC1163:AD1163"/>
    <mergeCell ref="AC1164:AD1164"/>
    <mergeCell ref="AC1165:AD1165"/>
    <mergeCell ref="AC1166:AD1166"/>
    <mergeCell ref="AC1167:AD1167"/>
    <mergeCell ref="AA1177:AD1179"/>
    <mergeCell ref="AE1178:AF1178"/>
    <mergeCell ref="AE1179:AF1179"/>
    <mergeCell ref="AE1180:AF1181"/>
    <mergeCell ref="AE1182:AF1183"/>
    <mergeCell ref="AA1186:AD1188"/>
    <mergeCell ref="AE1187:AF1187"/>
    <mergeCell ref="AE1188:AF1188"/>
    <mergeCell ref="AB1087:AG1087"/>
    <mergeCell ref="AB1089:AF1089"/>
    <mergeCell ref="AB1093:AG1093"/>
    <mergeCell ref="AB1094:AG1094"/>
    <mergeCell ref="AB1095:AG1095"/>
    <mergeCell ref="AB1096:AF1096"/>
    <mergeCell ref="AC1146:AD1146"/>
    <mergeCell ref="AC1147:AD1147"/>
    <mergeCell ref="AC1148:AD1148"/>
    <mergeCell ref="AC1149:AD1149"/>
    <mergeCell ref="AC1150:AD1150"/>
    <mergeCell ref="AC1151:AD1151"/>
    <mergeCell ref="AC1152:AD1152"/>
    <mergeCell ref="AC1153:AD1153"/>
    <mergeCell ref="AC1154:AD1154"/>
    <mergeCell ref="AC1155:AD1155"/>
    <mergeCell ref="AC1156:AD1156"/>
    <mergeCell ref="AB1058:AF1058"/>
    <mergeCell ref="AB1059:AF1059"/>
    <mergeCell ref="AB1061:AE1061"/>
    <mergeCell ref="AB1062:AE1062"/>
    <mergeCell ref="AB1064:AG1064"/>
    <mergeCell ref="AB1065:AF1065"/>
    <mergeCell ref="AB1066:AF1066"/>
    <mergeCell ref="AB1068:AG1068"/>
    <mergeCell ref="AB1069:AF1069"/>
    <mergeCell ref="AB1070:AF1070"/>
    <mergeCell ref="AB1073:AG1073"/>
    <mergeCell ref="AB1074:AF1074"/>
    <mergeCell ref="AB1075:AF1075"/>
    <mergeCell ref="AB1079:AG1079"/>
    <mergeCell ref="AB1080:AG1080"/>
    <mergeCell ref="AB1081:AG1081"/>
    <mergeCell ref="AB1082:AF1082"/>
    <mergeCell ref="AB1032:AG1032"/>
    <mergeCell ref="AB1033:AG1033"/>
    <mergeCell ref="AB1035:AG1035"/>
    <mergeCell ref="AB1036:AG1036"/>
    <mergeCell ref="AB1038:AF1038"/>
    <mergeCell ref="AB1039:AF1039"/>
    <mergeCell ref="AB1041:AG1041"/>
    <mergeCell ref="AB1043:AF1043"/>
    <mergeCell ref="AB1044:AF1044"/>
    <mergeCell ref="AB1046:AF1046"/>
    <mergeCell ref="AB1047:AF1047"/>
    <mergeCell ref="AB1049:AF1049"/>
    <mergeCell ref="AB1050:AF1050"/>
    <mergeCell ref="AB1052:AF1052"/>
    <mergeCell ref="AB1053:AF1053"/>
    <mergeCell ref="AB1055:AF1055"/>
    <mergeCell ref="AB1056:AF1056"/>
    <mergeCell ref="AB1005:AG1005"/>
    <mergeCell ref="AB1006:AG1006"/>
    <mergeCell ref="AB1007:AG1007"/>
    <mergeCell ref="AB1010:AG1010"/>
    <mergeCell ref="AB1011:AG1011"/>
    <mergeCell ref="AB1012:AG1012"/>
    <mergeCell ref="AB1015:AG1015"/>
    <mergeCell ref="AB1016:AG1016"/>
    <mergeCell ref="AB1017:AG1017"/>
    <mergeCell ref="AB1020:AG1020"/>
    <mergeCell ref="AB1021:AG1021"/>
    <mergeCell ref="AB1022:AG1022"/>
    <mergeCell ref="AB1023:AF1023"/>
    <mergeCell ref="AB1026:AG1026"/>
    <mergeCell ref="AB1027:AG1027"/>
    <mergeCell ref="AB1029:AG1029"/>
    <mergeCell ref="AB1030:AG1030"/>
    <mergeCell ref="AB862:AF862"/>
    <mergeCell ref="AB863:AE863"/>
    <mergeCell ref="AB864:AG864"/>
    <mergeCell ref="AB865:AF865"/>
    <mergeCell ref="AB866:AG866"/>
    <mergeCell ref="AB867:AF867"/>
    <mergeCell ref="AC963:AG963"/>
    <mergeCell ref="AB975:AG975"/>
    <mergeCell ref="AB990:AG990"/>
    <mergeCell ref="AB991:AG991"/>
    <mergeCell ref="AB994:AG994"/>
    <mergeCell ref="AB995:AG995"/>
    <mergeCell ref="AB996:AG996"/>
    <mergeCell ref="AB997:AG997"/>
    <mergeCell ref="AB1000:AG1000"/>
    <mergeCell ref="AB1001:AG1001"/>
    <mergeCell ref="AB1002:AG1002"/>
    <mergeCell ref="AB838:AF838"/>
    <mergeCell ref="AB840:AG840"/>
    <mergeCell ref="AB841:AG841"/>
    <mergeCell ref="AB843:AG843"/>
    <mergeCell ref="AB844:AG844"/>
    <mergeCell ref="AB845:AG845"/>
    <mergeCell ref="AB847:AG847"/>
    <mergeCell ref="AB848:AG848"/>
    <mergeCell ref="AB850:AG850"/>
    <mergeCell ref="AB851:AG851"/>
    <mergeCell ref="AB853:AG853"/>
    <mergeCell ref="AB854:AG854"/>
    <mergeCell ref="AB856:AG856"/>
    <mergeCell ref="AB857:AG857"/>
    <mergeCell ref="AB858:AG858"/>
    <mergeCell ref="AB859:AG859"/>
    <mergeCell ref="AB860:AG860"/>
    <mergeCell ref="AB813:AC813"/>
    <mergeCell ref="AD813:AE813"/>
    <mergeCell ref="AF813:AG813"/>
    <mergeCell ref="AB814:AC814"/>
    <mergeCell ref="AD814:AE814"/>
    <mergeCell ref="AF814:AG814"/>
    <mergeCell ref="AB815:AC815"/>
    <mergeCell ref="AD815:AE815"/>
    <mergeCell ref="AF815:AG815"/>
    <mergeCell ref="AB816:AC816"/>
    <mergeCell ref="AD816:AE816"/>
    <mergeCell ref="AF816:AG816"/>
    <mergeCell ref="AB823:AG823"/>
    <mergeCell ref="AB833:AG833"/>
    <mergeCell ref="AB835:AG835"/>
    <mergeCell ref="AB836:AF836"/>
    <mergeCell ref="AB837:AG837"/>
    <mergeCell ref="AB807:AC807"/>
    <mergeCell ref="AD807:AE807"/>
    <mergeCell ref="AF807:AG807"/>
    <mergeCell ref="AB808:AC808"/>
    <mergeCell ref="AD808:AE808"/>
    <mergeCell ref="AF808:AG808"/>
    <mergeCell ref="AB809:AC809"/>
    <mergeCell ref="AD809:AE809"/>
    <mergeCell ref="AF809:AG809"/>
    <mergeCell ref="AB810:AC810"/>
    <mergeCell ref="AD810:AE810"/>
    <mergeCell ref="AF810:AG810"/>
    <mergeCell ref="AB811:AC811"/>
    <mergeCell ref="AD811:AE811"/>
    <mergeCell ref="AF811:AG811"/>
    <mergeCell ref="AB812:AC812"/>
    <mergeCell ref="AD812:AE812"/>
    <mergeCell ref="AF812:AG812"/>
    <mergeCell ref="AB801:AC801"/>
    <mergeCell ref="AD801:AE801"/>
    <mergeCell ref="AF801:AG801"/>
    <mergeCell ref="AB802:AC802"/>
    <mergeCell ref="AD802:AE802"/>
    <mergeCell ref="AF802:AG802"/>
    <mergeCell ref="AB803:AC803"/>
    <mergeCell ref="AD803:AE803"/>
    <mergeCell ref="AF803:AG803"/>
    <mergeCell ref="AB804:AC804"/>
    <mergeCell ref="AD804:AE804"/>
    <mergeCell ref="AF804:AG804"/>
    <mergeCell ref="AB805:AC805"/>
    <mergeCell ref="AD805:AE805"/>
    <mergeCell ref="AF805:AG805"/>
    <mergeCell ref="AB806:AC806"/>
    <mergeCell ref="AD806:AE806"/>
    <mergeCell ref="AF806:AG806"/>
    <mergeCell ref="AB795:AC795"/>
    <mergeCell ref="AD795:AE795"/>
    <mergeCell ref="AF795:AG795"/>
    <mergeCell ref="AB796:AC796"/>
    <mergeCell ref="AD796:AE796"/>
    <mergeCell ref="AF796:AG796"/>
    <mergeCell ref="AB797:AC797"/>
    <mergeCell ref="AD797:AE797"/>
    <mergeCell ref="AF797:AG797"/>
    <mergeCell ref="AB798:AC798"/>
    <mergeCell ref="AD798:AE798"/>
    <mergeCell ref="AF798:AG798"/>
    <mergeCell ref="AB799:AC799"/>
    <mergeCell ref="AD799:AE799"/>
    <mergeCell ref="AF799:AG799"/>
    <mergeCell ref="AB800:AC800"/>
    <mergeCell ref="AD800:AE800"/>
    <mergeCell ref="AF800:AG800"/>
    <mergeCell ref="AB780:AC780"/>
    <mergeCell ref="AD780:AE780"/>
    <mergeCell ref="AF780:AG780"/>
    <mergeCell ref="AB781:AC781"/>
    <mergeCell ref="AD781:AE781"/>
    <mergeCell ref="AF781:AG781"/>
    <mergeCell ref="AF783:AG783"/>
    <mergeCell ref="AB788:AG788"/>
    <mergeCell ref="AB789:AG789"/>
    <mergeCell ref="AB792:AC792"/>
    <mergeCell ref="AD792:AG792"/>
    <mergeCell ref="AB793:AC793"/>
    <mergeCell ref="AD793:AE793"/>
    <mergeCell ref="AF793:AG793"/>
    <mergeCell ref="AB794:AC794"/>
    <mergeCell ref="AD794:AE794"/>
    <mergeCell ref="AF794:AG794"/>
    <mergeCell ref="AB774:AC774"/>
    <mergeCell ref="AD774:AE774"/>
    <mergeCell ref="AF774:AG774"/>
    <mergeCell ref="AB775:AC775"/>
    <mergeCell ref="AD775:AE775"/>
    <mergeCell ref="AF775:AG775"/>
    <mergeCell ref="AB776:AC776"/>
    <mergeCell ref="AD776:AE776"/>
    <mergeCell ref="AF776:AG776"/>
    <mergeCell ref="AB777:AC777"/>
    <mergeCell ref="AD777:AE777"/>
    <mergeCell ref="AF777:AG777"/>
    <mergeCell ref="AB778:AC778"/>
    <mergeCell ref="AD778:AE778"/>
    <mergeCell ref="AF778:AG778"/>
    <mergeCell ref="AB779:AC779"/>
    <mergeCell ref="AD779:AE779"/>
    <mergeCell ref="AF779:AG779"/>
    <mergeCell ref="AB768:AC768"/>
    <mergeCell ref="AD768:AE768"/>
    <mergeCell ref="AF768:AG768"/>
    <mergeCell ref="AB769:AC769"/>
    <mergeCell ref="AD769:AE769"/>
    <mergeCell ref="AF769:AG769"/>
    <mergeCell ref="AB770:AC770"/>
    <mergeCell ref="AD770:AE770"/>
    <mergeCell ref="AF770:AG770"/>
    <mergeCell ref="AB771:AC771"/>
    <mergeCell ref="AD771:AE771"/>
    <mergeCell ref="AF771:AG771"/>
    <mergeCell ref="AB772:AC772"/>
    <mergeCell ref="AD772:AE772"/>
    <mergeCell ref="AF772:AG772"/>
    <mergeCell ref="AB773:AC773"/>
    <mergeCell ref="AD773:AE773"/>
    <mergeCell ref="AF773:AG773"/>
    <mergeCell ref="AB761:AC761"/>
    <mergeCell ref="AD761:AE761"/>
    <mergeCell ref="AF761:AG761"/>
    <mergeCell ref="AB762:AC762"/>
    <mergeCell ref="AD762:AE762"/>
    <mergeCell ref="AF762:AG762"/>
    <mergeCell ref="AB764:AC764"/>
    <mergeCell ref="AD764:AE764"/>
    <mergeCell ref="AF764:AG764"/>
    <mergeCell ref="AB765:AC765"/>
    <mergeCell ref="AD765:AE765"/>
    <mergeCell ref="AF765:AG765"/>
    <mergeCell ref="AB766:AC766"/>
    <mergeCell ref="AD766:AE766"/>
    <mergeCell ref="AF766:AG766"/>
    <mergeCell ref="AB767:AC767"/>
    <mergeCell ref="AD767:AE767"/>
    <mergeCell ref="AF767:AG767"/>
    <mergeCell ref="AB696:AG696"/>
    <mergeCell ref="AB697:AF697"/>
    <mergeCell ref="AB698:AG698"/>
    <mergeCell ref="AB699:AF699"/>
    <mergeCell ref="AB707:AG707"/>
    <mergeCell ref="AC716:AG716"/>
    <mergeCell ref="AC725:AG725"/>
    <mergeCell ref="AC728:AG728"/>
    <mergeCell ref="AC732:AG732"/>
    <mergeCell ref="AC736:AG736"/>
    <mergeCell ref="AC740:AE740"/>
    <mergeCell ref="AB755:AG755"/>
    <mergeCell ref="AB756:AG756"/>
    <mergeCell ref="AB759:AC759"/>
    <mergeCell ref="AD759:AG759"/>
    <mergeCell ref="AB760:AC760"/>
    <mergeCell ref="AD760:AE760"/>
    <mergeCell ref="AF760:AG760"/>
    <mergeCell ref="AB673:AG673"/>
    <mergeCell ref="AB675:AG675"/>
    <mergeCell ref="AB676:AG676"/>
    <mergeCell ref="AB677:AG677"/>
    <mergeCell ref="AB679:AG679"/>
    <mergeCell ref="AB680:AG680"/>
    <mergeCell ref="AB682:AG682"/>
    <mergeCell ref="AB683:AG683"/>
    <mergeCell ref="AB685:AG685"/>
    <mergeCell ref="AB686:AG686"/>
    <mergeCell ref="AB688:AG688"/>
    <mergeCell ref="AB689:AG689"/>
    <mergeCell ref="AB690:AG690"/>
    <mergeCell ref="AB691:AG691"/>
    <mergeCell ref="AB692:AG692"/>
    <mergeCell ref="AB694:AF694"/>
    <mergeCell ref="AB695:AE695"/>
    <mergeCell ref="AB642:AC642"/>
    <mergeCell ref="AD642:AE642"/>
    <mergeCell ref="AF642:AG642"/>
    <mergeCell ref="AB643:AC643"/>
    <mergeCell ref="AD643:AE643"/>
    <mergeCell ref="AF643:AG643"/>
    <mergeCell ref="AB644:AC644"/>
    <mergeCell ref="AD644:AE644"/>
    <mergeCell ref="AF644:AG644"/>
    <mergeCell ref="AB645:AC645"/>
    <mergeCell ref="AD645:AE645"/>
    <mergeCell ref="AF645:AG645"/>
    <mergeCell ref="AD647:AE647"/>
    <mergeCell ref="AF647:AG647"/>
    <mergeCell ref="AB648:AC648"/>
    <mergeCell ref="AD648:AE648"/>
    <mergeCell ref="AF648:AG648"/>
    <mergeCell ref="AB636:AC636"/>
    <mergeCell ref="AD636:AE636"/>
    <mergeCell ref="AF636:AG636"/>
    <mergeCell ref="AB637:AC637"/>
    <mergeCell ref="AD637:AE637"/>
    <mergeCell ref="AF637:AG637"/>
    <mergeCell ref="AB638:AC638"/>
    <mergeCell ref="AD638:AE638"/>
    <mergeCell ref="AF638:AG638"/>
    <mergeCell ref="AB639:AC639"/>
    <mergeCell ref="AD639:AE639"/>
    <mergeCell ref="AF639:AG639"/>
    <mergeCell ref="AB640:AC640"/>
    <mergeCell ref="AD640:AE640"/>
    <mergeCell ref="AF640:AG640"/>
    <mergeCell ref="AB641:AC641"/>
    <mergeCell ref="AD641:AE641"/>
    <mergeCell ref="AF641:AG641"/>
    <mergeCell ref="AB630:AC630"/>
    <mergeCell ref="AD630:AE630"/>
    <mergeCell ref="AF630:AG630"/>
    <mergeCell ref="AB631:AC631"/>
    <mergeCell ref="AD631:AE631"/>
    <mergeCell ref="AF631:AG631"/>
    <mergeCell ref="AB632:AC632"/>
    <mergeCell ref="AD632:AE632"/>
    <mergeCell ref="AF632:AG632"/>
    <mergeCell ref="AB633:AC633"/>
    <mergeCell ref="AD633:AE633"/>
    <mergeCell ref="AF633:AG633"/>
    <mergeCell ref="AB634:AC634"/>
    <mergeCell ref="AD634:AE634"/>
    <mergeCell ref="AF634:AG634"/>
    <mergeCell ref="AB635:AC635"/>
    <mergeCell ref="AD635:AE635"/>
    <mergeCell ref="AF635:AG635"/>
    <mergeCell ref="AB624:AC624"/>
    <mergeCell ref="AD624:AG624"/>
    <mergeCell ref="AB625:AC625"/>
    <mergeCell ref="AD625:AE625"/>
    <mergeCell ref="AF625:AG625"/>
    <mergeCell ref="AB626:AC626"/>
    <mergeCell ref="AD626:AE626"/>
    <mergeCell ref="AF626:AG626"/>
    <mergeCell ref="AB627:AC627"/>
    <mergeCell ref="AD627:AE627"/>
    <mergeCell ref="AF627:AG627"/>
    <mergeCell ref="AB628:AC628"/>
    <mergeCell ref="AD628:AE628"/>
    <mergeCell ref="AF628:AG628"/>
    <mergeCell ref="AB629:AC629"/>
    <mergeCell ref="AD629:AE629"/>
    <mergeCell ref="AF629:AG629"/>
    <mergeCell ref="AB611:AC611"/>
    <mergeCell ref="AD611:AE611"/>
    <mergeCell ref="AF611:AG611"/>
    <mergeCell ref="AB612:AC612"/>
    <mergeCell ref="AD612:AE612"/>
    <mergeCell ref="AF612:AG612"/>
    <mergeCell ref="AB613:AC613"/>
    <mergeCell ref="AD613:AE613"/>
    <mergeCell ref="AF613:AG613"/>
    <mergeCell ref="AB614:AC614"/>
    <mergeCell ref="AD614:AE614"/>
    <mergeCell ref="AF614:AG614"/>
    <mergeCell ref="AB615:AC615"/>
    <mergeCell ref="AD615:AE615"/>
    <mergeCell ref="AF615:AG615"/>
    <mergeCell ref="AB620:AG620"/>
    <mergeCell ref="AB621:AG621"/>
    <mergeCell ref="AB605:AC605"/>
    <mergeCell ref="AD605:AE605"/>
    <mergeCell ref="AF605:AG605"/>
    <mergeCell ref="AB606:AC606"/>
    <mergeCell ref="AD606:AE606"/>
    <mergeCell ref="AF606:AG606"/>
    <mergeCell ref="AB607:AC607"/>
    <mergeCell ref="AD607:AE607"/>
    <mergeCell ref="AF607:AG607"/>
    <mergeCell ref="AB608:AC608"/>
    <mergeCell ref="AD608:AE608"/>
    <mergeCell ref="AF608:AG608"/>
    <mergeCell ref="AB609:AC609"/>
    <mergeCell ref="AD609:AE609"/>
    <mergeCell ref="AF609:AG609"/>
    <mergeCell ref="AB610:AC610"/>
    <mergeCell ref="AD610:AE610"/>
    <mergeCell ref="AF610:AG610"/>
    <mergeCell ref="AB599:AC599"/>
    <mergeCell ref="AD599:AE599"/>
    <mergeCell ref="AF599:AG599"/>
    <mergeCell ref="AB600:AC600"/>
    <mergeCell ref="AD600:AE600"/>
    <mergeCell ref="AF600:AG600"/>
    <mergeCell ref="AB601:AC601"/>
    <mergeCell ref="AD601:AE601"/>
    <mergeCell ref="AF601:AG601"/>
    <mergeCell ref="AB602:AC602"/>
    <mergeCell ref="AD602:AE602"/>
    <mergeCell ref="AF602:AG602"/>
    <mergeCell ref="AB603:AC603"/>
    <mergeCell ref="AD603:AE603"/>
    <mergeCell ref="AF603:AG603"/>
    <mergeCell ref="AB604:AC604"/>
    <mergeCell ref="AD604:AE604"/>
    <mergeCell ref="AF604:AG604"/>
    <mergeCell ref="AB593:AC593"/>
    <mergeCell ref="AD593:AE593"/>
    <mergeCell ref="AF593:AG593"/>
    <mergeCell ref="AB594:AC594"/>
    <mergeCell ref="AD594:AE594"/>
    <mergeCell ref="AF594:AG594"/>
    <mergeCell ref="AB595:AC595"/>
    <mergeCell ref="AD595:AE595"/>
    <mergeCell ref="AF595:AG595"/>
    <mergeCell ref="AB596:AC596"/>
    <mergeCell ref="AD596:AE596"/>
    <mergeCell ref="AF596:AG596"/>
    <mergeCell ref="AB597:AC597"/>
    <mergeCell ref="AD597:AE597"/>
    <mergeCell ref="AF597:AG597"/>
    <mergeCell ref="AB598:AC598"/>
    <mergeCell ref="AD598:AE598"/>
    <mergeCell ref="AF598:AG598"/>
    <mergeCell ref="AB529:AF529"/>
    <mergeCell ref="AB530:AG530"/>
    <mergeCell ref="AB531:AF531"/>
    <mergeCell ref="AB539:AG539"/>
    <mergeCell ref="AC548:AG548"/>
    <mergeCell ref="AC557:AG557"/>
    <mergeCell ref="AC560:AG560"/>
    <mergeCell ref="AC564:AG564"/>
    <mergeCell ref="AC568:AG568"/>
    <mergeCell ref="AC572:AE572"/>
    <mergeCell ref="AB587:AG587"/>
    <mergeCell ref="AB588:AG588"/>
    <mergeCell ref="AB591:AC591"/>
    <mergeCell ref="AD591:AG591"/>
    <mergeCell ref="AB592:AC592"/>
    <mergeCell ref="AD592:AE592"/>
    <mergeCell ref="AF592:AG592"/>
    <mergeCell ref="AB507:AG507"/>
    <mergeCell ref="AB508:AG508"/>
    <mergeCell ref="AB509:AG509"/>
    <mergeCell ref="AB511:AG511"/>
    <mergeCell ref="AB512:AG512"/>
    <mergeCell ref="AB514:AG514"/>
    <mergeCell ref="AB515:AG515"/>
    <mergeCell ref="AB517:AG517"/>
    <mergeCell ref="AB518:AG518"/>
    <mergeCell ref="AB520:AG520"/>
    <mergeCell ref="AB521:AG521"/>
    <mergeCell ref="AB522:AG522"/>
    <mergeCell ref="AB523:AG523"/>
    <mergeCell ref="AB524:AG524"/>
    <mergeCell ref="AB526:AF526"/>
    <mergeCell ref="AB527:AE527"/>
    <mergeCell ref="AB528:AG528"/>
    <mergeCell ref="AB477:AC477"/>
    <mergeCell ref="AD477:AE477"/>
    <mergeCell ref="AF477:AG477"/>
    <mergeCell ref="AB478:AC478"/>
    <mergeCell ref="AD478:AE478"/>
    <mergeCell ref="AF478:AG478"/>
    <mergeCell ref="AB479:AC479"/>
    <mergeCell ref="AD479:AE479"/>
    <mergeCell ref="AF479:AG479"/>
    <mergeCell ref="AB487:AG487"/>
    <mergeCell ref="AB497:AG497"/>
    <mergeCell ref="AB499:AG499"/>
    <mergeCell ref="AB500:AF500"/>
    <mergeCell ref="AB501:AG501"/>
    <mergeCell ref="AB502:AF502"/>
    <mergeCell ref="AB504:AG504"/>
    <mergeCell ref="AB505:AG505"/>
    <mergeCell ref="AB471:AC471"/>
    <mergeCell ref="AD471:AE471"/>
    <mergeCell ref="AF471:AG471"/>
    <mergeCell ref="AB472:AC472"/>
    <mergeCell ref="AD472:AE472"/>
    <mergeCell ref="AF472:AG472"/>
    <mergeCell ref="AB473:AC473"/>
    <mergeCell ref="AD473:AE473"/>
    <mergeCell ref="AF473:AG473"/>
    <mergeCell ref="AB474:AC474"/>
    <mergeCell ref="AD474:AE474"/>
    <mergeCell ref="AF474:AG474"/>
    <mergeCell ref="AB475:AC475"/>
    <mergeCell ref="AD475:AE475"/>
    <mergeCell ref="AF475:AG475"/>
    <mergeCell ref="AB476:AC476"/>
    <mergeCell ref="AD476:AE476"/>
    <mergeCell ref="AF476:AG476"/>
    <mergeCell ref="AB465:AC465"/>
    <mergeCell ref="AD465:AE465"/>
    <mergeCell ref="AF465:AG465"/>
    <mergeCell ref="AB466:AC466"/>
    <mergeCell ref="AD466:AE466"/>
    <mergeCell ref="AF466:AG466"/>
    <mergeCell ref="AB467:AC467"/>
    <mergeCell ref="AD467:AE467"/>
    <mergeCell ref="AF467:AG467"/>
    <mergeCell ref="AB468:AC468"/>
    <mergeCell ref="AD468:AE468"/>
    <mergeCell ref="AF468:AG468"/>
    <mergeCell ref="AB469:AC469"/>
    <mergeCell ref="AD469:AE469"/>
    <mergeCell ref="AF469:AG469"/>
    <mergeCell ref="AB470:AC470"/>
    <mergeCell ref="AD470:AE470"/>
    <mergeCell ref="AF470:AG470"/>
    <mergeCell ref="AB459:AC459"/>
    <mergeCell ref="AD459:AE459"/>
    <mergeCell ref="AF459:AG459"/>
    <mergeCell ref="AB460:AC460"/>
    <mergeCell ref="AD460:AE460"/>
    <mergeCell ref="AF460:AG460"/>
    <mergeCell ref="AB461:AC461"/>
    <mergeCell ref="AD461:AE461"/>
    <mergeCell ref="AF461:AG461"/>
    <mergeCell ref="AB462:AC462"/>
    <mergeCell ref="AD462:AE462"/>
    <mergeCell ref="AF462:AG462"/>
    <mergeCell ref="AB463:AC463"/>
    <mergeCell ref="AD463:AE463"/>
    <mergeCell ref="AF463:AG463"/>
    <mergeCell ref="AB464:AC464"/>
    <mergeCell ref="AD464:AE464"/>
    <mergeCell ref="AF464:AG464"/>
    <mergeCell ref="AB445:AC445"/>
    <mergeCell ref="AD445:AE445"/>
    <mergeCell ref="AF445:AG445"/>
    <mergeCell ref="AB446:AC446"/>
    <mergeCell ref="AD446:AE446"/>
    <mergeCell ref="AF446:AG446"/>
    <mergeCell ref="AB447:AC447"/>
    <mergeCell ref="AD447:AE447"/>
    <mergeCell ref="AF447:AG447"/>
    <mergeCell ref="AB452:AG452"/>
    <mergeCell ref="AB453:AG453"/>
    <mergeCell ref="AB456:AC456"/>
    <mergeCell ref="AD456:AG456"/>
    <mergeCell ref="AB457:AC457"/>
    <mergeCell ref="AD457:AE457"/>
    <mergeCell ref="AF457:AG457"/>
    <mergeCell ref="AB458:AC458"/>
    <mergeCell ref="AD458:AE458"/>
    <mergeCell ref="AF458:AG458"/>
    <mergeCell ref="AB439:AC439"/>
    <mergeCell ref="AD439:AE439"/>
    <mergeCell ref="AF439:AG439"/>
    <mergeCell ref="AB440:AC440"/>
    <mergeCell ref="AD440:AE440"/>
    <mergeCell ref="AF440:AG440"/>
    <mergeCell ref="AB441:AC441"/>
    <mergeCell ref="AD441:AE441"/>
    <mergeCell ref="AF441:AG441"/>
    <mergeCell ref="AB442:AC442"/>
    <mergeCell ref="AD442:AE442"/>
    <mergeCell ref="AF442:AG442"/>
    <mergeCell ref="AB443:AC443"/>
    <mergeCell ref="AD443:AE443"/>
    <mergeCell ref="AF443:AG443"/>
    <mergeCell ref="AB444:AC444"/>
    <mergeCell ref="AD444:AE444"/>
    <mergeCell ref="AF444:AG444"/>
    <mergeCell ref="AB433:AC433"/>
    <mergeCell ref="AD433:AE433"/>
    <mergeCell ref="AF433:AG433"/>
    <mergeCell ref="AB434:AC434"/>
    <mergeCell ref="AD434:AE434"/>
    <mergeCell ref="AF434:AG434"/>
    <mergeCell ref="AB435:AC435"/>
    <mergeCell ref="AD435:AE435"/>
    <mergeCell ref="AF435:AG435"/>
    <mergeCell ref="AB436:AC436"/>
    <mergeCell ref="AD436:AE436"/>
    <mergeCell ref="AF436:AG436"/>
    <mergeCell ref="AB437:AC437"/>
    <mergeCell ref="AD437:AE437"/>
    <mergeCell ref="AF437:AG437"/>
    <mergeCell ref="AB438:AC438"/>
    <mergeCell ref="AD438:AE438"/>
    <mergeCell ref="AF438:AG438"/>
    <mergeCell ref="AB427:AC427"/>
    <mergeCell ref="AD427:AE427"/>
    <mergeCell ref="AF427:AG427"/>
    <mergeCell ref="AB428:AC428"/>
    <mergeCell ref="AD428:AE428"/>
    <mergeCell ref="AF428:AG428"/>
    <mergeCell ref="AB429:AC429"/>
    <mergeCell ref="AD429:AE429"/>
    <mergeCell ref="AF429:AG429"/>
    <mergeCell ref="AB430:AC430"/>
    <mergeCell ref="AD430:AE430"/>
    <mergeCell ref="AF430:AG430"/>
    <mergeCell ref="AB431:AC431"/>
    <mergeCell ref="AD431:AE431"/>
    <mergeCell ref="AF431:AG431"/>
    <mergeCell ref="AB432:AC432"/>
    <mergeCell ref="AD432:AE432"/>
    <mergeCell ref="AF432:AG432"/>
    <mergeCell ref="AB355:AG355"/>
    <mergeCell ref="AB356:AG356"/>
    <mergeCell ref="AB358:AF358"/>
    <mergeCell ref="AB359:AE359"/>
    <mergeCell ref="AB360:AG360"/>
    <mergeCell ref="AB361:AF361"/>
    <mergeCell ref="AB362:AG362"/>
    <mergeCell ref="AB363:AF363"/>
    <mergeCell ref="AB424:AC424"/>
    <mergeCell ref="AD424:AE424"/>
    <mergeCell ref="AF424:AG424"/>
    <mergeCell ref="AB425:AC425"/>
    <mergeCell ref="AD425:AE425"/>
    <mergeCell ref="AF425:AG425"/>
    <mergeCell ref="AB426:AC426"/>
    <mergeCell ref="AD426:AE426"/>
    <mergeCell ref="AF426:AG426"/>
    <mergeCell ref="AB332:AF332"/>
    <mergeCell ref="AB333:AG333"/>
    <mergeCell ref="AB334:AF334"/>
    <mergeCell ref="AB336:AG336"/>
    <mergeCell ref="AB337:AG337"/>
    <mergeCell ref="AB339:AG339"/>
    <mergeCell ref="AB340:AG340"/>
    <mergeCell ref="AB341:AG341"/>
    <mergeCell ref="AB343:AG343"/>
    <mergeCell ref="AB344:AG344"/>
    <mergeCell ref="AB346:AG346"/>
    <mergeCell ref="AB347:AG347"/>
    <mergeCell ref="AB349:AG349"/>
    <mergeCell ref="AB350:AG350"/>
    <mergeCell ref="AB352:AG352"/>
    <mergeCell ref="AB353:AG353"/>
    <mergeCell ref="AB354:AG354"/>
    <mergeCell ref="AB308:AC308"/>
    <mergeCell ref="AD308:AE308"/>
    <mergeCell ref="AF308:AG308"/>
    <mergeCell ref="AB309:AC309"/>
    <mergeCell ref="AD309:AE309"/>
    <mergeCell ref="AF309:AG309"/>
    <mergeCell ref="AB310:AC310"/>
    <mergeCell ref="AD310:AE310"/>
    <mergeCell ref="AF310:AG310"/>
    <mergeCell ref="AB311:AC311"/>
    <mergeCell ref="AD311:AE311"/>
    <mergeCell ref="AF311:AG311"/>
    <mergeCell ref="AB312:AC312"/>
    <mergeCell ref="AD312:AE312"/>
    <mergeCell ref="AF312:AG312"/>
    <mergeCell ref="AB319:AG319"/>
    <mergeCell ref="AB329:AG329"/>
    <mergeCell ref="AB302:AC302"/>
    <mergeCell ref="AD302:AE302"/>
    <mergeCell ref="AF302:AG302"/>
    <mergeCell ref="AB303:AC303"/>
    <mergeCell ref="AD303:AE303"/>
    <mergeCell ref="AF303:AG303"/>
    <mergeCell ref="AB304:AC304"/>
    <mergeCell ref="AD304:AE304"/>
    <mergeCell ref="AF304:AG304"/>
    <mergeCell ref="AB305:AC305"/>
    <mergeCell ref="AD305:AE305"/>
    <mergeCell ref="AF305:AG305"/>
    <mergeCell ref="AB306:AC306"/>
    <mergeCell ref="AD306:AE306"/>
    <mergeCell ref="AF306:AG306"/>
    <mergeCell ref="AB307:AC307"/>
    <mergeCell ref="AD307:AE307"/>
    <mergeCell ref="AF307:AG307"/>
    <mergeCell ref="AB296:AC296"/>
    <mergeCell ref="AD296:AE296"/>
    <mergeCell ref="AF296:AG296"/>
    <mergeCell ref="AB297:AC297"/>
    <mergeCell ref="AD297:AE297"/>
    <mergeCell ref="AF297:AG297"/>
    <mergeCell ref="AB298:AC298"/>
    <mergeCell ref="AD298:AE298"/>
    <mergeCell ref="AF298:AG298"/>
    <mergeCell ref="AB299:AC299"/>
    <mergeCell ref="AD299:AE299"/>
    <mergeCell ref="AF299:AG299"/>
    <mergeCell ref="AB300:AC300"/>
    <mergeCell ref="AD300:AE300"/>
    <mergeCell ref="AF300:AG300"/>
    <mergeCell ref="AB301:AC301"/>
    <mergeCell ref="AD301:AE301"/>
    <mergeCell ref="AF301:AG301"/>
    <mergeCell ref="AB290:AC290"/>
    <mergeCell ref="AD290:AE290"/>
    <mergeCell ref="AF290:AG290"/>
    <mergeCell ref="AB291:AC291"/>
    <mergeCell ref="AD291:AE291"/>
    <mergeCell ref="AF291:AG291"/>
    <mergeCell ref="AB292:AC292"/>
    <mergeCell ref="AD292:AE292"/>
    <mergeCell ref="AF292:AG292"/>
    <mergeCell ref="AB293:AC293"/>
    <mergeCell ref="AD293:AE293"/>
    <mergeCell ref="AF293:AG293"/>
    <mergeCell ref="AB294:AC294"/>
    <mergeCell ref="AD294:AE294"/>
    <mergeCell ref="AF294:AG294"/>
    <mergeCell ref="AB295:AC295"/>
    <mergeCell ref="AD295:AE295"/>
    <mergeCell ref="AF295:AG295"/>
    <mergeCell ref="AB275:AC275"/>
    <mergeCell ref="AD275:AE275"/>
    <mergeCell ref="AF275:AG275"/>
    <mergeCell ref="AB276:AC276"/>
    <mergeCell ref="AD276:AE276"/>
    <mergeCell ref="AF276:AG276"/>
    <mergeCell ref="AB277:AC277"/>
    <mergeCell ref="AD277:AE277"/>
    <mergeCell ref="AF277:AG277"/>
    <mergeCell ref="AF279:AG279"/>
    <mergeCell ref="AB284:AG284"/>
    <mergeCell ref="AB285:AG285"/>
    <mergeCell ref="AB288:AC288"/>
    <mergeCell ref="AD288:AG288"/>
    <mergeCell ref="AB289:AC289"/>
    <mergeCell ref="AD289:AE289"/>
    <mergeCell ref="AF289:AG289"/>
    <mergeCell ref="AB269:AC269"/>
    <mergeCell ref="AD269:AE269"/>
    <mergeCell ref="AF269:AG269"/>
    <mergeCell ref="AB270:AC270"/>
    <mergeCell ref="AD270:AE270"/>
    <mergeCell ref="AF270:AG270"/>
    <mergeCell ref="AB271:AC271"/>
    <mergeCell ref="AD271:AE271"/>
    <mergeCell ref="AF271:AG271"/>
    <mergeCell ref="AB272:AC272"/>
    <mergeCell ref="AD272:AE272"/>
    <mergeCell ref="AF272:AG272"/>
    <mergeCell ref="AB273:AC273"/>
    <mergeCell ref="AD273:AE273"/>
    <mergeCell ref="AF273:AG273"/>
    <mergeCell ref="AB274:AC274"/>
    <mergeCell ref="AD274:AE274"/>
    <mergeCell ref="AF274:AG274"/>
    <mergeCell ref="AB263:AC263"/>
    <mergeCell ref="AD263:AE263"/>
    <mergeCell ref="AF263:AG263"/>
    <mergeCell ref="AB264:AC264"/>
    <mergeCell ref="AD264:AE264"/>
    <mergeCell ref="AF264:AG264"/>
    <mergeCell ref="AB265:AC265"/>
    <mergeCell ref="AD265:AE265"/>
    <mergeCell ref="AF265:AG265"/>
    <mergeCell ref="AB266:AC266"/>
    <mergeCell ref="AD266:AE266"/>
    <mergeCell ref="AF266:AG266"/>
    <mergeCell ref="AB267:AC267"/>
    <mergeCell ref="AD267:AE267"/>
    <mergeCell ref="AF267:AG267"/>
    <mergeCell ref="AB268:AC268"/>
    <mergeCell ref="AD268:AE268"/>
    <mergeCell ref="AF268:AG268"/>
    <mergeCell ref="AB252:AG252"/>
    <mergeCell ref="AB255:AC255"/>
    <mergeCell ref="AD255:AG255"/>
    <mergeCell ref="AB256:AC256"/>
    <mergeCell ref="AD256:AE256"/>
    <mergeCell ref="AF256:AG256"/>
    <mergeCell ref="AB257:AC257"/>
    <mergeCell ref="AD257:AE257"/>
    <mergeCell ref="AF257:AG257"/>
    <mergeCell ref="AB260:AC260"/>
    <mergeCell ref="AD260:AE260"/>
    <mergeCell ref="AF260:AG260"/>
    <mergeCell ref="AB261:AC261"/>
    <mergeCell ref="AD261:AE261"/>
    <mergeCell ref="AF261:AG261"/>
    <mergeCell ref="AB262:AC262"/>
    <mergeCell ref="AD262:AE262"/>
    <mergeCell ref="AF262:AG262"/>
    <mergeCell ref="AB182:AG182"/>
    <mergeCell ref="AB184:AG184"/>
    <mergeCell ref="AB185:AG185"/>
    <mergeCell ref="AB186:AG186"/>
    <mergeCell ref="AB187:AG187"/>
    <mergeCell ref="AB188:AG188"/>
    <mergeCell ref="AB190:AF190"/>
    <mergeCell ref="AB191:AE191"/>
    <mergeCell ref="AB192:AG192"/>
    <mergeCell ref="AB203:AG203"/>
    <mergeCell ref="AC212:AG212"/>
    <mergeCell ref="AC221:AG221"/>
    <mergeCell ref="AC224:AG224"/>
    <mergeCell ref="AC228:AG228"/>
    <mergeCell ref="AC232:AG232"/>
    <mergeCell ref="AC236:AE236"/>
    <mergeCell ref="AB251:AG251"/>
    <mergeCell ref="AB144:AC144"/>
    <mergeCell ref="AD144:AE144"/>
    <mergeCell ref="AF144:AG144"/>
    <mergeCell ref="AB151:AG151"/>
    <mergeCell ref="AB161:AG161"/>
    <mergeCell ref="AB163:AG163"/>
    <mergeCell ref="AB164:AF164"/>
    <mergeCell ref="AB165:AG165"/>
    <mergeCell ref="AB166:AF166"/>
    <mergeCell ref="AB171:AG171"/>
    <mergeCell ref="AB172:AG172"/>
    <mergeCell ref="AB173:AG173"/>
    <mergeCell ref="AB175:AG175"/>
    <mergeCell ref="AB176:AG176"/>
    <mergeCell ref="AB178:AG178"/>
    <mergeCell ref="AB179:AG179"/>
    <mergeCell ref="AB181:AG181"/>
    <mergeCell ref="AB138:AC138"/>
    <mergeCell ref="AD138:AE138"/>
    <mergeCell ref="AF138:AG138"/>
    <mergeCell ref="AB139:AC139"/>
    <mergeCell ref="AD139:AE139"/>
    <mergeCell ref="AF139:AG139"/>
    <mergeCell ref="AB140:AC140"/>
    <mergeCell ref="AD140:AE140"/>
    <mergeCell ref="AF140:AG140"/>
    <mergeCell ref="AD141:AE141"/>
    <mergeCell ref="AF141:AG141"/>
    <mergeCell ref="AB142:AC142"/>
    <mergeCell ref="AD142:AE142"/>
    <mergeCell ref="AF142:AG142"/>
    <mergeCell ref="AB143:AC143"/>
    <mergeCell ref="AD143:AE143"/>
    <mergeCell ref="AF143:AG143"/>
    <mergeCell ref="AB132:AC132"/>
    <mergeCell ref="AD132:AE132"/>
    <mergeCell ref="AF132:AG132"/>
    <mergeCell ref="AB133:AC133"/>
    <mergeCell ref="AD133:AE133"/>
    <mergeCell ref="AF133:AG133"/>
    <mergeCell ref="AB134:AC134"/>
    <mergeCell ref="AD134:AE134"/>
    <mergeCell ref="AF134:AG134"/>
    <mergeCell ref="AB135:AC135"/>
    <mergeCell ref="AD135:AE135"/>
    <mergeCell ref="AF135:AG135"/>
    <mergeCell ref="AB136:AC136"/>
    <mergeCell ref="AD136:AE136"/>
    <mergeCell ref="AF136:AG136"/>
    <mergeCell ref="AB137:AC137"/>
    <mergeCell ref="AD137:AE137"/>
    <mergeCell ref="AF137:AG137"/>
    <mergeCell ref="AB126:AC126"/>
    <mergeCell ref="AD126:AE126"/>
    <mergeCell ref="AF126:AG126"/>
    <mergeCell ref="AB127:AC127"/>
    <mergeCell ref="AD127:AE127"/>
    <mergeCell ref="AF127:AG127"/>
    <mergeCell ref="AB128:AC128"/>
    <mergeCell ref="AD128:AE128"/>
    <mergeCell ref="AF128:AG128"/>
    <mergeCell ref="AB129:AC129"/>
    <mergeCell ref="AD129:AE129"/>
    <mergeCell ref="AF129:AG129"/>
    <mergeCell ref="AB130:AC130"/>
    <mergeCell ref="AD130:AE130"/>
    <mergeCell ref="AF130:AG130"/>
    <mergeCell ref="AB131:AC131"/>
    <mergeCell ref="AD131:AE131"/>
    <mergeCell ref="AF131:AG131"/>
    <mergeCell ref="AB111:AC111"/>
    <mergeCell ref="AD111:AE111"/>
    <mergeCell ref="AF111:AG111"/>
    <mergeCell ref="AB116:AG116"/>
    <mergeCell ref="AB117:AG117"/>
    <mergeCell ref="AB120:AC120"/>
    <mergeCell ref="AD120:AG120"/>
    <mergeCell ref="AB121:AC121"/>
    <mergeCell ref="AD121:AE121"/>
    <mergeCell ref="AF121:AG121"/>
    <mergeCell ref="AB123:AC123"/>
    <mergeCell ref="AD123:AE123"/>
    <mergeCell ref="AF123:AG123"/>
    <mergeCell ref="AB124:AC124"/>
    <mergeCell ref="AD124:AE124"/>
    <mergeCell ref="AF124:AG124"/>
    <mergeCell ref="AB125:AC125"/>
    <mergeCell ref="AD125:AE125"/>
    <mergeCell ref="AF125:AG125"/>
    <mergeCell ref="AB105:AC105"/>
    <mergeCell ref="AD105:AE105"/>
    <mergeCell ref="AF105:AG105"/>
    <mergeCell ref="AB106:AC106"/>
    <mergeCell ref="AD106:AE106"/>
    <mergeCell ref="AF106:AG106"/>
    <mergeCell ref="AB107:AC107"/>
    <mergeCell ref="AD107:AE107"/>
    <mergeCell ref="AF107:AG107"/>
    <mergeCell ref="AB108:AC108"/>
    <mergeCell ref="AD108:AE108"/>
    <mergeCell ref="AF108:AG108"/>
    <mergeCell ref="AB109:AC109"/>
    <mergeCell ref="AD109:AE109"/>
    <mergeCell ref="AF109:AG109"/>
    <mergeCell ref="AB110:AC110"/>
    <mergeCell ref="AD110:AE110"/>
    <mergeCell ref="AF110:AG110"/>
    <mergeCell ref="AB99:AC99"/>
    <mergeCell ref="AD99:AE99"/>
    <mergeCell ref="AF99:AG99"/>
    <mergeCell ref="AB100:AC100"/>
    <mergeCell ref="AD100:AE100"/>
    <mergeCell ref="AF100:AG100"/>
    <mergeCell ref="AB101:AC101"/>
    <mergeCell ref="AD101:AE101"/>
    <mergeCell ref="AF101:AG101"/>
    <mergeCell ref="AB102:AC102"/>
    <mergeCell ref="AD102:AE102"/>
    <mergeCell ref="AF102:AG102"/>
    <mergeCell ref="AB103:AC103"/>
    <mergeCell ref="AD103:AE103"/>
    <mergeCell ref="AF103:AG103"/>
    <mergeCell ref="AB104:AC104"/>
    <mergeCell ref="AD104:AE104"/>
    <mergeCell ref="AF104:AG104"/>
    <mergeCell ref="AB93:AC93"/>
    <mergeCell ref="AD93:AE93"/>
    <mergeCell ref="AF93:AG93"/>
    <mergeCell ref="AB94:AC94"/>
    <mergeCell ref="AD94:AE94"/>
    <mergeCell ref="AF94:AG94"/>
    <mergeCell ref="AB95:AC95"/>
    <mergeCell ref="AD95:AE95"/>
    <mergeCell ref="AF95:AG95"/>
    <mergeCell ref="AB96:AC96"/>
    <mergeCell ref="AD96:AE96"/>
    <mergeCell ref="AF96:AG96"/>
    <mergeCell ref="AB97:AC97"/>
    <mergeCell ref="AD97:AE97"/>
    <mergeCell ref="AF97:AG97"/>
    <mergeCell ref="AB98:AC98"/>
    <mergeCell ref="AD98:AE98"/>
    <mergeCell ref="AF98:AG98"/>
    <mergeCell ref="AB83:AG83"/>
    <mergeCell ref="AB84:AG84"/>
    <mergeCell ref="AB87:AC87"/>
    <mergeCell ref="AD87:AG87"/>
    <mergeCell ref="AB88:AC88"/>
    <mergeCell ref="AD88:AE88"/>
    <mergeCell ref="AF88:AG88"/>
    <mergeCell ref="AB89:AC89"/>
    <mergeCell ref="AD89:AE89"/>
    <mergeCell ref="AF89:AG89"/>
    <mergeCell ref="AB90:AC90"/>
    <mergeCell ref="AD90:AE90"/>
    <mergeCell ref="AF90:AG90"/>
    <mergeCell ref="AB91:AC91"/>
    <mergeCell ref="AD91:AE91"/>
    <mergeCell ref="AF91:AG91"/>
    <mergeCell ref="AB92:AC92"/>
    <mergeCell ref="AD92:AE92"/>
    <mergeCell ref="AF92:AG92"/>
    <mergeCell ref="AC26:AG26"/>
    <mergeCell ref="AB28:AG28"/>
    <mergeCell ref="AB29:AG29"/>
    <mergeCell ref="AB32:AG32"/>
    <mergeCell ref="AB34:AG34"/>
    <mergeCell ref="AB42:AG42"/>
    <mergeCell ref="AB43:AG43"/>
    <mergeCell ref="AB44:AG44"/>
    <mergeCell ref="AB46:AG46"/>
    <mergeCell ref="AB48:AG48"/>
    <mergeCell ref="AA49:AG49"/>
    <mergeCell ref="AA50:AG50"/>
    <mergeCell ref="AC53:AG53"/>
    <mergeCell ref="AC56:AG56"/>
    <mergeCell ref="AC60:AG60"/>
    <mergeCell ref="AC64:AG64"/>
    <mergeCell ref="AC68:AE68"/>
    <mergeCell ref="AB3:AG3"/>
    <mergeCell ref="AB4:AG4"/>
    <mergeCell ref="AB5:AG5"/>
    <mergeCell ref="AB6:AG6"/>
    <mergeCell ref="AB7:AG7"/>
    <mergeCell ref="AB8:AG8"/>
    <mergeCell ref="AB9:AG9"/>
    <mergeCell ref="AB10:AG10"/>
    <mergeCell ref="AA12:AG12"/>
    <mergeCell ref="AB14:AG14"/>
    <mergeCell ref="AB15:AG15"/>
    <mergeCell ref="AB16:AG16"/>
    <mergeCell ref="AB17:AG17"/>
    <mergeCell ref="AB18:AG18"/>
    <mergeCell ref="AB19:AG19"/>
    <mergeCell ref="AB20:AG20"/>
    <mergeCell ref="AB21:AG21"/>
    <mergeCell ref="P1163:Q1163"/>
    <mergeCell ref="P1164:Q1164"/>
    <mergeCell ref="P1165:Q1165"/>
    <mergeCell ref="P1166:Q1166"/>
    <mergeCell ref="P1167:Q1167"/>
    <mergeCell ref="N1177:Q1179"/>
    <mergeCell ref="R1178:S1178"/>
    <mergeCell ref="R1179:S1179"/>
    <mergeCell ref="R1180:S1181"/>
    <mergeCell ref="R1182:S1183"/>
    <mergeCell ref="N1186:Q1188"/>
    <mergeCell ref="R1187:S1187"/>
    <mergeCell ref="R1188:S1188"/>
    <mergeCell ref="R1189:S1190"/>
    <mergeCell ref="N1193:Q1195"/>
    <mergeCell ref="R1194:S1194"/>
    <mergeCell ref="R1195:S1195"/>
    <mergeCell ref="P1146:Q1146"/>
    <mergeCell ref="P1147:Q1147"/>
    <mergeCell ref="P1148:Q1148"/>
    <mergeCell ref="P1149:Q1149"/>
    <mergeCell ref="P1150:Q1150"/>
    <mergeCell ref="P1151:Q1151"/>
    <mergeCell ref="P1152:Q1152"/>
    <mergeCell ref="P1153:Q1153"/>
    <mergeCell ref="P1154:Q1154"/>
    <mergeCell ref="P1155:Q1155"/>
    <mergeCell ref="P1156:Q1156"/>
    <mergeCell ref="P1157:Q1157"/>
    <mergeCell ref="P1158:Q1158"/>
    <mergeCell ref="P1159:Q1159"/>
    <mergeCell ref="P1160:Q1160"/>
    <mergeCell ref="P1161:Q1161"/>
    <mergeCell ref="P1162:Q1162"/>
    <mergeCell ref="O1053:S1053"/>
    <mergeCell ref="O1055:S1055"/>
    <mergeCell ref="O1056:S1056"/>
    <mergeCell ref="O1058:S1058"/>
    <mergeCell ref="O1059:S1059"/>
    <mergeCell ref="O1061:R1061"/>
    <mergeCell ref="O1062:R1062"/>
    <mergeCell ref="O1064:T1064"/>
    <mergeCell ref="O1065:S1065"/>
    <mergeCell ref="O1066:S1066"/>
    <mergeCell ref="O1068:T1068"/>
    <mergeCell ref="O1069:S1069"/>
    <mergeCell ref="O1070:S1070"/>
    <mergeCell ref="O1073:T1073"/>
    <mergeCell ref="O1074:S1074"/>
    <mergeCell ref="O1075:S1075"/>
    <mergeCell ref="O1079:T1079"/>
    <mergeCell ref="O1027:T1027"/>
    <mergeCell ref="O1029:T1029"/>
    <mergeCell ref="O1030:T1030"/>
    <mergeCell ref="O1032:T1032"/>
    <mergeCell ref="O1033:T1033"/>
    <mergeCell ref="O1035:T1035"/>
    <mergeCell ref="O1036:T1036"/>
    <mergeCell ref="O1038:S1038"/>
    <mergeCell ref="O1039:S1039"/>
    <mergeCell ref="O1041:T1041"/>
    <mergeCell ref="O1043:S1043"/>
    <mergeCell ref="O1044:S1044"/>
    <mergeCell ref="O1046:S1046"/>
    <mergeCell ref="O1047:S1047"/>
    <mergeCell ref="O1049:S1049"/>
    <mergeCell ref="O1050:S1050"/>
    <mergeCell ref="O1052:S1052"/>
    <mergeCell ref="O1000:T1000"/>
    <mergeCell ref="O1001:T1001"/>
    <mergeCell ref="O1002:T1002"/>
    <mergeCell ref="O1005:T1005"/>
    <mergeCell ref="O1006:T1006"/>
    <mergeCell ref="O1007:T1007"/>
    <mergeCell ref="O1010:T1010"/>
    <mergeCell ref="O1011:T1011"/>
    <mergeCell ref="O1012:T1012"/>
    <mergeCell ref="O1015:T1015"/>
    <mergeCell ref="O1016:T1016"/>
    <mergeCell ref="O1017:T1017"/>
    <mergeCell ref="O1020:T1020"/>
    <mergeCell ref="O1021:T1021"/>
    <mergeCell ref="O1022:T1022"/>
    <mergeCell ref="O1023:S1023"/>
    <mergeCell ref="O1026:T1026"/>
    <mergeCell ref="O816:P816"/>
    <mergeCell ref="Q816:R816"/>
    <mergeCell ref="S816:T816"/>
    <mergeCell ref="O836:S836"/>
    <mergeCell ref="O837:T837"/>
    <mergeCell ref="O838:S838"/>
    <mergeCell ref="O840:T840"/>
    <mergeCell ref="O841:T841"/>
    <mergeCell ref="O843:T843"/>
    <mergeCell ref="O844:T844"/>
    <mergeCell ref="O845:T845"/>
    <mergeCell ref="O847:T847"/>
    <mergeCell ref="O848:T848"/>
    <mergeCell ref="O850:T850"/>
    <mergeCell ref="O851:T851"/>
    <mergeCell ref="O853:T853"/>
    <mergeCell ref="O854:T854"/>
    <mergeCell ref="O810:P810"/>
    <mergeCell ref="Q810:R810"/>
    <mergeCell ref="S810:T810"/>
    <mergeCell ref="O811:P811"/>
    <mergeCell ref="Q811:R811"/>
    <mergeCell ref="S811:T811"/>
    <mergeCell ref="O812:P812"/>
    <mergeCell ref="Q812:R812"/>
    <mergeCell ref="S812:T812"/>
    <mergeCell ref="O813:P813"/>
    <mergeCell ref="Q813:R813"/>
    <mergeCell ref="S813:T813"/>
    <mergeCell ref="O814:P814"/>
    <mergeCell ref="Q814:R814"/>
    <mergeCell ref="S814:T814"/>
    <mergeCell ref="O815:P815"/>
    <mergeCell ref="Q815:R815"/>
    <mergeCell ref="S815:T815"/>
    <mergeCell ref="O804:P804"/>
    <mergeCell ref="Q804:R804"/>
    <mergeCell ref="S804:T804"/>
    <mergeCell ref="O805:P805"/>
    <mergeCell ref="Q805:R805"/>
    <mergeCell ref="S805:T805"/>
    <mergeCell ref="O806:P806"/>
    <mergeCell ref="Q806:R806"/>
    <mergeCell ref="S806:T806"/>
    <mergeCell ref="O807:P807"/>
    <mergeCell ref="Q807:R807"/>
    <mergeCell ref="S807:T807"/>
    <mergeCell ref="O808:P808"/>
    <mergeCell ref="Q808:R808"/>
    <mergeCell ref="S808:T808"/>
    <mergeCell ref="O809:P809"/>
    <mergeCell ref="Q809:R809"/>
    <mergeCell ref="S809:T809"/>
    <mergeCell ref="O798:P798"/>
    <mergeCell ref="Q798:R798"/>
    <mergeCell ref="S798:T798"/>
    <mergeCell ref="O799:P799"/>
    <mergeCell ref="Q799:R799"/>
    <mergeCell ref="S799:T799"/>
    <mergeCell ref="O800:P800"/>
    <mergeCell ref="Q800:R800"/>
    <mergeCell ref="S800:T800"/>
    <mergeCell ref="O801:P801"/>
    <mergeCell ref="Q801:R801"/>
    <mergeCell ref="S801:T801"/>
    <mergeCell ref="O802:P802"/>
    <mergeCell ref="Q802:R802"/>
    <mergeCell ref="S802:T802"/>
    <mergeCell ref="O803:P803"/>
    <mergeCell ref="Q803:R803"/>
    <mergeCell ref="S803:T803"/>
    <mergeCell ref="O781:P781"/>
    <mergeCell ref="Q781:R781"/>
    <mergeCell ref="S781:T781"/>
    <mergeCell ref="O793:P793"/>
    <mergeCell ref="Q793:R793"/>
    <mergeCell ref="S793:T793"/>
    <mergeCell ref="O794:P794"/>
    <mergeCell ref="Q794:R794"/>
    <mergeCell ref="S794:T794"/>
    <mergeCell ref="O795:P795"/>
    <mergeCell ref="Q795:R795"/>
    <mergeCell ref="S795:T795"/>
    <mergeCell ref="O796:P796"/>
    <mergeCell ref="Q796:R796"/>
    <mergeCell ref="S796:T796"/>
    <mergeCell ref="O797:P797"/>
    <mergeCell ref="Q797:R797"/>
    <mergeCell ref="S797:T797"/>
    <mergeCell ref="O775:P775"/>
    <mergeCell ref="Q775:R775"/>
    <mergeCell ref="S775:T775"/>
    <mergeCell ref="O776:P776"/>
    <mergeCell ref="Q776:R776"/>
    <mergeCell ref="S776:T776"/>
    <mergeCell ref="O777:P777"/>
    <mergeCell ref="Q777:R777"/>
    <mergeCell ref="S777:T777"/>
    <mergeCell ref="O778:P778"/>
    <mergeCell ref="Q778:R778"/>
    <mergeCell ref="S778:T778"/>
    <mergeCell ref="O779:P779"/>
    <mergeCell ref="Q779:R779"/>
    <mergeCell ref="S779:T779"/>
    <mergeCell ref="O780:P780"/>
    <mergeCell ref="Q780:R780"/>
    <mergeCell ref="S780:T780"/>
    <mergeCell ref="O769:P769"/>
    <mergeCell ref="Q769:R769"/>
    <mergeCell ref="S769:T769"/>
    <mergeCell ref="O770:P770"/>
    <mergeCell ref="Q770:R770"/>
    <mergeCell ref="S770:T770"/>
    <mergeCell ref="O771:P771"/>
    <mergeCell ref="Q771:R771"/>
    <mergeCell ref="S771:T771"/>
    <mergeCell ref="O772:P772"/>
    <mergeCell ref="Q772:R772"/>
    <mergeCell ref="S772:T772"/>
    <mergeCell ref="O773:P773"/>
    <mergeCell ref="Q773:R773"/>
    <mergeCell ref="S773:T773"/>
    <mergeCell ref="O774:P774"/>
    <mergeCell ref="Q774:R774"/>
    <mergeCell ref="S774:T774"/>
    <mergeCell ref="O761:P761"/>
    <mergeCell ref="Q761:R761"/>
    <mergeCell ref="S761:T761"/>
    <mergeCell ref="O764:P764"/>
    <mergeCell ref="Q764:R764"/>
    <mergeCell ref="S764:T764"/>
    <mergeCell ref="O765:P765"/>
    <mergeCell ref="Q765:R765"/>
    <mergeCell ref="S765:T765"/>
    <mergeCell ref="O766:P766"/>
    <mergeCell ref="Q766:R766"/>
    <mergeCell ref="S766:T766"/>
    <mergeCell ref="O767:P767"/>
    <mergeCell ref="Q767:R767"/>
    <mergeCell ref="S767:T767"/>
    <mergeCell ref="O768:P768"/>
    <mergeCell ref="Q768:R768"/>
    <mergeCell ref="S768:T768"/>
    <mergeCell ref="O694:S694"/>
    <mergeCell ref="O695:R695"/>
    <mergeCell ref="O696:T696"/>
    <mergeCell ref="O707:T707"/>
    <mergeCell ref="P716:T716"/>
    <mergeCell ref="P725:T725"/>
    <mergeCell ref="P728:T728"/>
    <mergeCell ref="P732:T732"/>
    <mergeCell ref="P736:T736"/>
    <mergeCell ref="P740:R740"/>
    <mergeCell ref="O755:T755"/>
    <mergeCell ref="O756:T756"/>
    <mergeCell ref="O759:P759"/>
    <mergeCell ref="Q759:T759"/>
    <mergeCell ref="O760:P760"/>
    <mergeCell ref="Q760:R760"/>
    <mergeCell ref="S760:T760"/>
    <mergeCell ref="O645:P645"/>
    <mergeCell ref="Q645:R645"/>
    <mergeCell ref="S645:T645"/>
    <mergeCell ref="O675:T675"/>
    <mergeCell ref="O676:T676"/>
    <mergeCell ref="O677:T677"/>
    <mergeCell ref="O679:T679"/>
    <mergeCell ref="O680:T680"/>
    <mergeCell ref="O682:T682"/>
    <mergeCell ref="O683:T683"/>
    <mergeCell ref="O685:T685"/>
    <mergeCell ref="O686:T686"/>
    <mergeCell ref="O688:T688"/>
    <mergeCell ref="O689:T689"/>
    <mergeCell ref="O690:T690"/>
    <mergeCell ref="O691:T691"/>
    <mergeCell ref="O692:T692"/>
    <mergeCell ref="O639:P639"/>
    <mergeCell ref="Q639:R639"/>
    <mergeCell ref="S639:T639"/>
    <mergeCell ref="O640:P640"/>
    <mergeCell ref="Q640:R640"/>
    <mergeCell ref="S640:T640"/>
    <mergeCell ref="O641:P641"/>
    <mergeCell ref="Q641:R641"/>
    <mergeCell ref="S641:T641"/>
    <mergeCell ref="O642:P642"/>
    <mergeCell ref="Q642:R642"/>
    <mergeCell ref="S642:T642"/>
    <mergeCell ref="O643:P643"/>
    <mergeCell ref="Q643:R643"/>
    <mergeCell ref="S643:T643"/>
    <mergeCell ref="O644:P644"/>
    <mergeCell ref="Q644:R644"/>
    <mergeCell ref="S644:T644"/>
    <mergeCell ref="O633:P633"/>
    <mergeCell ref="Q633:R633"/>
    <mergeCell ref="S633:T633"/>
    <mergeCell ref="O634:P634"/>
    <mergeCell ref="Q634:R634"/>
    <mergeCell ref="S634:T634"/>
    <mergeCell ref="O635:P635"/>
    <mergeCell ref="Q635:R635"/>
    <mergeCell ref="S635:T635"/>
    <mergeCell ref="O636:P636"/>
    <mergeCell ref="Q636:R636"/>
    <mergeCell ref="S636:T636"/>
    <mergeCell ref="O637:P637"/>
    <mergeCell ref="Q637:R637"/>
    <mergeCell ref="S637:T637"/>
    <mergeCell ref="O638:P638"/>
    <mergeCell ref="Q638:R638"/>
    <mergeCell ref="S638:T638"/>
    <mergeCell ref="S626:T626"/>
    <mergeCell ref="O627:P627"/>
    <mergeCell ref="Q627:R627"/>
    <mergeCell ref="S627:T627"/>
    <mergeCell ref="O628:P628"/>
    <mergeCell ref="Q628:R628"/>
    <mergeCell ref="S628:T628"/>
    <mergeCell ref="O629:P629"/>
    <mergeCell ref="Q629:R629"/>
    <mergeCell ref="S629:T629"/>
    <mergeCell ref="O630:P630"/>
    <mergeCell ref="Q630:R630"/>
    <mergeCell ref="S630:T630"/>
    <mergeCell ref="O631:P631"/>
    <mergeCell ref="Q631:R631"/>
    <mergeCell ref="S631:T631"/>
    <mergeCell ref="O632:P632"/>
    <mergeCell ref="Q632:R632"/>
    <mergeCell ref="S632:T632"/>
    <mergeCell ref="O611:P611"/>
    <mergeCell ref="Q611:R611"/>
    <mergeCell ref="S611:T611"/>
    <mergeCell ref="O612:P612"/>
    <mergeCell ref="Q612:R612"/>
    <mergeCell ref="S612:T612"/>
    <mergeCell ref="O613:P613"/>
    <mergeCell ref="Q613:R613"/>
    <mergeCell ref="S613:T613"/>
    <mergeCell ref="O614:P614"/>
    <mergeCell ref="Q614:R614"/>
    <mergeCell ref="S614:T614"/>
    <mergeCell ref="O615:P615"/>
    <mergeCell ref="Q615:R615"/>
    <mergeCell ref="S615:T615"/>
    <mergeCell ref="O620:T620"/>
    <mergeCell ref="O621:T621"/>
    <mergeCell ref="O605:P605"/>
    <mergeCell ref="Q605:R605"/>
    <mergeCell ref="S605:T605"/>
    <mergeCell ref="O606:P606"/>
    <mergeCell ref="Q606:R606"/>
    <mergeCell ref="S606:T606"/>
    <mergeCell ref="O607:P607"/>
    <mergeCell ref="Q607:R607"/>
    <mergeCell ref="S607:T607"/>
    <mergeCell ref="O608:P608"/>
    <mergeCell ref="Q608:R608"/>
    <mergeCell ref="S608:T608"/>
    <mergeCell ref="O609:P609"/>
    <mergeCell ref="Q609:R609"/>
    <mergeCell ref="S609:T609"/>
    <mergeCell ref="O610:P610"/>
    <mergeCell ref="Q610:R610"/>
    <mergeCell ref="S610:T610"/>
    <mergeCell ref="O599:P599"/>
    <mergeCell ref="Q599:R599"/>
    <mergeCell ref="S599:T599"/>
    <mergeCell ref="O600:P600"/>
    <mergeCell ref="Q600:R600"/>
    <mergeCell ref="S600:T600"/>
    <mergeCell ref="O601:P601"/>
    <mergeCell ref="Q601:R601"/>
    <mergeCell ref="S601:T601"/>
    <mergeCell ref="O602:P602"/>
    <mergeCell ref="Q602:R602"/>
    <mergeCell ref="S602:T602"/>
    <mergeCell ref="O603:P603"/>
    <mergeCell ref="Q603:R603"/>
    <mergeCell ref="S603:T603"/>
    <mergeCell ref="O604:P604"/>
    <mergeCell ref="Q604:R604"/>
    <mergeCell ref="S604:T604"/>
    <mergeCell ref="O593:P593"/>
    <mergeCell ref="Q593:R593"/>
    <mergeCell ref="S593:T593"/>
    <mergeCell ref="O594:P594"/>
    <mergeCell ref="Q594:R594"/>
    <mergeCell ref="S594:T594"/>
    <mergeCell ref="O595:P595"/>
    <mergeCell ref="Q595:R595"/>
    <mergeCell ref="S595:T595"/>
    <mergeCell ref="O596:P596"/>
    <mergeCell ref="Q596:R596"/>
    <mergeCell ref="S596:T596"/>
    <mergeCell ref="O597:P597"/>
    <mergeCell ref="Q597:R597"/>
    <mergeCell ref="S597:T597"/>
    <mergeCell ref="O598:P598"/>
    <mergeCell ref="Q598:R598"/>
    <mergeCell ref="S598:T598"/>
    <mergeCell ref="O529:S529"/>
    <mergeCell ref="O530:T530"/>
    <mergeCell ref="O531:S531"/>
    <mergeCell ref="O539:T539"/>
    <mergeCell ref="P548:T548"/>
    <mergeCell ref="P557:T557"/>
    <mergeCell ref="P560:T560"/>
    <mergeCell ref="P564:T564"/>
    <mergeCell ref="P568:T568"/>
    <mergeCell ref="P572:R572"/>
    <mergeCell ref="O587:T587"/>
    <mergeCell ref="O588:T588"/>
    <mergeCell ref="O591:P591"/>
    <mergeCell ref="Q591:T591"/>
    <mergeCell ref="O592:P592"/>
    <mergeCell ref="Q592:R592"/>
    <mergeCell ref="S592:T592"/>
    <mergeCell ref="O507:T507"/>
    <mergeCell ref="O508:T508"/>
    <mergeCell ref="O509:T509"/>
    <mergeCell ref="O511:T511"/>
    <mergeCell ref="O512:T512"/>
    <mergeCell ref="O514:T514"/>
    <mergeCell ref="O515:T515"/>
    <mergeCell ref="O517:T517"/>
    <mergeCell ref="O518:T518"/>
    <mergeCell ref="O520:T520"/>
    <mergeCell ref="O521:T521"/>
    <mergeCell ref="O522:T522"/>
    <mergeCell ref="O523:T523"/>
    <mergeCell ref="O524:T524"/>
    <mergeCell ref="O526:S526"/>
    <mergeCell ref="O527:R527"/>
    <mergeCell ref="O528:T528"/>
    <mergeCell ref="O477:P477"/>
    <mergeCell ref="Q477:R477"/>
    <mergeCell ref="S477:T477"/>
    <mergeCell ref="O478:P478"/>
    <mergeCell ref="Q478:R478"/>
    <mergeCell ref="S478:T478"/>
    <mergeCell ref="O479:P479"/>
    <mergeCell ref="Q479:R479"/>
    <mergeCell ref="S479:T479"/>
    <mergeCell ref="O487:T487"/>
    <mergeCell ref="O497:T497"/>
    <mergeCell ref="O499:T499"/>
    <mergeCell ref="O500:S500"/>
    <mergeCell ref="O501:T501"/>
    <mergeCell ref="O502:S502"/>
    <mergeCell ref="O504:T504"/>
    <mergeCell ref="O505:T505"/>
    <mergeCell ref="O471:P471"/>
    <mergeCell ref="Q471:R471"/>
    <mergeCell ref="S471:T471"/>
    <mergeCell ref="O472:P472"/>
    <mergeCell ref="Q472:R472"/>
    <mergeCell ref="S472:T472"/>
    <mergeCell ref="O473:P473"/>
    <mergeCell ref="Q473:R473"/>
    <mergeCell ref="S473:T473"/>
    <mergeCell ref="O474:P474"/>
    <mergeCell ref="Q474:R474"/>
    <mergeCell ref="S474:T474"/>
    <mergeCell ref="O475:P475"/>
    <mergeCell ref="Q475:R475"/>
    <mergeCell ref="S475:T475"/>
    <mergeCell ref="O476:P476"/>
    <mergeCell ref="Q476:R476"/>
    <mergeCell ref="S476:T476"/>
    <mergeCell ref="O465:P465"/>
    <mergeCell ref="Q465:R465"/>
    <mergeCell ref="S465:T465"/>
    <mergeCell ref="O466:P466"/>
    <mergeCell ref="Q466:R466"/>
    <mergeCell ref="S466:T466"/>
    <mergeCell ref="O467:P467"/>
    <mergeCell ref="Q467:R467"/>
    <mergeCell ref="S467:T467"/>
    <mergeCell ref="O468:P468"/>
    <mergeCell ref="Q468:R468"/>
    <mergeCell ref="S468:T468"/>
    <mergeCell ref="O469:P469"/>
    <mergeCell ref="Q469:R469"/>
    <mergeCell ref="S469:T469"/>
    <mergeCell ref="O470:P470"/>
    <mergeCell ref="Q470:R470"/>
    <mergeCell ref="S470:T470"/>
    <mergeCell ref="O459:P459"/>
    <mergeCell ref="Q459:R459"/>
    <mergeCell ref="S459:T459"/>
    <mergeCell ref="O460:P460"/>
    <mergeCell ref="Q460:R460"/>
    <mergeCell ref="S460:T460"/>
    <mergeCell ref="O461:P461"/>
    <mergeCell ref="Q461:R461"/>
    <mergeCell ref="S461:T461"/>
    <mergeCell ref="O462:P462"/>
    <mergeCell ref="Q462:R462"/>
    <mergeCell ref="S462:T462"/>
    <mergeCell ref="O463:P463"/>
    <mergeCell ref="Q463:R463"/>
    <mergeCell ref="S463:T463"/>
    <mergeCell ref="O464:P464"/>
    <mergeCell ref="Q464:R464"/>
    <mergeCell ref="S464:T464"/>
    <mergeCell ref="O441:P441"/>
    <mergeCell ref="Q441:R441"/>
    <mergeCell ref="S441:T441"/>
    <mergeCell ref="O442:P442"/>
    <mergeCell ref="Q442:R442"/>
    <mergeCell ref="S442:T442"/>
    <mergeCell ref="O443:P443"/>
    <mergeCell ref="Q443:R443"/>
    <mergeCell ref="S443:T443"/>
    <mergeCell ref="O452:T452"/>
    <mergeCell ref="O453:T453"/>
    <mergeCell ref="O456:P456"/>
    <mergeCell ref="Q456:T456"/>
    <mergeCell ref="O457:P457"/>
    <mergeCell ref="Q457:R457"/>
    <mergeCell ref="S457:T457"/>
    <mergeCell ref="O458:P458"/>
    <mergeCell ref="Q458:R458"/>
    <mergeCell ref="S458:T458"/>
    <mergeCell ref="O435:P435"/>
    <mergeCell ref="Q435:R435"/>
    <mergeCell ref="S435:T435"/>
    <mergeCell ref="O436:P436"/>
    <mergeCell ref="Q436:R436"/>
    <mergeCell ref="S436:T436"/>
    <mergeCell ref="O437:P437"/>
    <mergeCell ref="Q437:R437"/>
    <mergeCell ref="S437:T437"/>
    <mergeCell ref="O438:P438"/>
    <mergeCell ref="Q438:R438"/>
    <mergeCell ref="S438:T438"/>
    <mergeCell ref="O439:P439"/>
    <mergeCell ref="Q439:R439"/>
    <mergeCell ref="S439:T439"/>
    <mergeCell ref="O440:P440"/>
    <mergeCell ref="Q440:R440"/>
    <mergeCell ref="S440:T440"/>
    <mergeCell ref="O429:P429"/>
    <mergeCell ref="Q429:R429"/>
    <mergeCell ref="S429:T429"/>
    <mergeCell ref="O430:P430"/>
    <mergeCell ref="Q430:R430"/>
    <mergeCell ref="S430:T430"/>
    <mergeCell ref="O431:P431"/>
    <mergeCell ref="Q431:R431"/>
    <mergeCell ref="S431:T431"/>
    <mergeCell ref="O432:P432"/>
    <mergeCell ref="Q432:R432"/>
    <mergeCell ref="S432:T432"/>
    <mergeCell ref="O433:P433"/>
    <mergeCell ref="Q433:R433"/>
    <mergeCell ref="S433:T433"/>
    <mergeCell ref="O434:P434"/>
    <mergeCell ref="Q434:R434"/>
    <mergeCell ref="S434:T434"/>
    <mergeCell ref="O343:T343"/>
    <mergeCell ref="O344:T344"/>
    <mergeCell ref="O346:T346"/>
    <mergeCell ref="O347:T347"/>
    <mergeCell ref="O349:T349"/>
    <mergeCell ref="O350:T350"/>
    <mergeCell ref="O352:T352"/>
    <mergeCell ref="O353:T353"/>
    <mergeCell ref="O354:T354"/>
    <mergeCell ref="O426:P426"/>
    <mergeCell ref="Q426:R426"/>
    <mergeCell ref="S426:T426"/>
    <mergeCell ref="O427:P427"/>
    <mergeCell ref="Q427:R427"/>
    <mergeCell ref="S427:T427"/>
    <mergeCell ref="O428:P428"/>
    <mergeCell ref="Q428:R428"/>
    <mergeCell ref="S428:T428"/>
    <mergeCell ref="O310:P310"/>
    <mergeCell ref="Q310:R310"/>
    <mergeCell ref="S310:T310"/>
    <mergeCell ref="O311:P311"/>
    <mergeCell ref="Q311:R311"/>
    <mergeCell ref="S311:T311"/>
    <mergeCell ref="O312:P312"/>
    <mergeCell ref="Q312:R312"/>
    <mergeCell ref="S312:T312"/>
    <mergeCell ref="O332:S332"/>
    <mergeCell ref="O333:T333"/>
    <mergeCell ref="O334:S334"/>
    <mergeCell ref="O336:T336"/>
    <mergeCell ref="O337:T337"/>
    <mergeCell ref="O339:T339"/>
    <mergeCell ref="O340:T340"/>
    <mergeCell ref="O341:T341"/>
    <mergeCell ref="O304:P304"/>
    <mergeCell ref="Q304:R304"/>
    <mergeCell ref="S304:T304"/>
    <mergeCell ref="O305:P305"/>
    <mergeCell ref="Q305:R305"/>
    <mergeCell ref="S305:T305"/>
    <mergeCell ref="O306:P306"/>
    <mergeCell ref="Q306:R306"/>
    <mergeCell ref="S306:T306"/>
    <mergeCell ref="O307:P307"/>
    <mergeCell ref="Q307:R307"/>
    <mergeCell ref="S307:T307"/>
    <mergeCell ref="O308:P308"/>
    <mergeCell ref="Q308:R308"/>
    <mergeCell ref="S308:T308"/>
    <mergeCell ref="O309:P309"/>
    <mergeCell ref="Q309:R309"/>
    <mergeCell ref="S309:T309"/>
    <mergeCell ref="O298:P298"/>
    <mergeCell ref="Q298:R298"/>
    <mergeCell ref="S298:T298"/>
    <mergeCell ref="O299:P299"/>
    <mergeCell ref="Q299:R299"/>
    <mergeCell ref="S299:T299"/>
    <mergeCell ref="O300:P300"/>
    <mergeCell ref="Q300:R300"/>
    <mergeCell ref="S300:T300"/>
    <mergeCell ref="O301:P301"/>
    <mergeCell ref="Q301:R301"/>
    <mergeCell ref="S301:T301"/>
    <mergeCell ref="O302:P302"/>
    <mergeCell ref="Q302:R302"/>
    <mergeCell ref="S302:T302"/>
    <mergeCell ref="O303:P303"/>
    <mergeCell ref="Q303:R303"/>
    <mergeCell ref="S303:T303"/>
    <mergeCell ref="O292:P292"/>
    <mergeCell ref="Q292:R292"/>
    <mergeCell ref="S292:T292"/>
    <mergeCell ref="O293:P293"/>
    <mergeCell ref="Q293:R293"/>
    <mergeCell ref="S293:T293"/>
    <mergeCell ref="O294:P294"/>
    <mergeCell ref="Q294:R294"/>
    <mergeCell ref="S294:T294"/>
    <mergeCell ref="O295:P295"/>
    <mergeCell ref="Q295:R295"/>
    <mergeCell ref="S295:T295"/>
    <mergeCell ref="O296:P296"/>
    <mergeCell ref="Q296:R296"/>
    <mergeCell ref="S296:T296"/>
    <mergeCell ref="O297:P297"/>
    <mergeCell ref="Q297:R297"/>
    <mergeCell ref="S297:T297"/>
    <mergeCell ref="O275:P275"/>
    <mergeCell ref="Q275:R275"/>
    <mergeCell ref="S275:T275"/>
    <mergeCell ref="O276:P276"/>
    <mergeCell ref="Q276:R276"/>
    <mergeCell ref="S276:T276"/>
    <mergeCell ref="O277:P277"/>
    <mergeCell ref="Q277:R277"/>
    <mergeCell ref="S277:T277"/>
    <mergeCell ref="O289:P289"/>
    <mergeCell ref="Q289:R289"/>
    <mergeCell ref="S289:T289"/>
    <mergeCell ref="O290:P290"/>
    <mergeCell ref="Q290:R290"/>
    <mergeCell ref="S290:T290"/>
    <mergeCell ref="O291:P291"/>
    <mergeCell ref="Q291:R291"/>
    <mergeCell ref="S291:T291"/>
    <mergeCell ref="O269:P269"/>
    <mergeCell ref="Q269:R269"/>
    <mergeCell ref="S269:T269"/>
    <mergeCell ref="O270:P270"/>
    <mergeCell ref="Q270:R270"/>
    <mergeCell ref="S270:T270"/>
    <mergeCell ref="O271:P271"/>
    <mergeCell ref="Q271:R271"/>
    <mergeCell ref="S271:T271"/>
    <mergeCell ref="O272:P272"/>
    <mergeCell ref="Q272:R272"/>
    <mergeCell ref="S272:T272"/>
    <mergeCell ref="O273:P273"/>
    <mergeCell ref="Q273:R273"/>
    <mergeCell ref="S273:T273"/>
    <mergeCell ref="O274:P274"/>
    <mergeCell ref="Q274:R274"/>
    <mergeCell ref="S274:T274"/>
    <mergeCell ref="O263:P263"/>
    <mergeCell ref="Q263:R263"/>
    <mergeCell ref="S263:T263"/>
    <mergeCell ref="O264:P264"/>
    <mergeCell ref="Q264:R264"/>
    <mergeCell ref="S264:T264"/>
    <mergeCell ref="O265:P265"/>
    <mergeCell ref="Q265:R265"/>
    <mergeCell ref="S265:T265"/>
    <mergeCell ref="O266:P266"/>
    <mergeCell ref="Q266:R266"/>
    <mergeCell ref="S266:T266"/>
    <mergeCell ref="O267:P267"/>
    <mergeCell ref="Q267:R267"/>
    <mergeCell ref="S267:T267"/>
    <mergeCell ref="O268:P268"/>
    <mergeCell ref="Q268:R268"/>
    <mergeCell ref="S268:T268"/>
    <mergeCell ref="O251:T251"/>
    <mergeCell ref="O252:T252"/>
    <mergeCell ref="O255:P255"/>
    <mergeCell ref="Q255:T255"/>
    <mergeCell ref="O256:P256"/>
    <mergeCell ref="Q256:R256"/>
    <mergeCell ref="S256:T256"/>
    <mergeCell ref="O257:P257"/>
    <mergeCell ref="Q257:R257"/>
    <mergeCell ref="S257:T257"/>
    <mergeCell ref="O260:P260"/>
    <mergeCell ref="Q260:R260"/>
    <mergeCell ref="S260:T260"/>
    <mergeCell ref="O261:P261"/>
    <mergeCell ref="Q261:R261"/>
    <mergeCell ref="S261:T261"/>
    <mergeCell ref="O262:P262"/>
    <mergeCell ref="Q262:R262"/>
    <mergeCell ref="S262:T262"/>
    <mergeCell ref="O178:T178"/>
    <mergeCell ref="O179:T179"/>
    <mergeCell ref="O181:T181"/>
    <mergeCell ref="O182:T182"/>
    <mergeCell ref="O184:T184"/>
    <mergeCell ref="O185:T185"/>
    <mergeCell ref="O186:T186"/>
    <mergeCell ref="O187:T187"/>
    <mergeCell ref="O188:T188"/>
    <mergeCell ref="O190:S190"/>
    <mergeCell ref="O191:R191"/>
    <mergeCell ref="O192:T192"/>
    <mergeCell ref="O203:T203"/>
    <mergeCell ref="P212:T212"/>
    <mergeCell ref="P221:T221"/>
    <mergeCell ref="P224:T224"/>
    <mergeCell ref="P228:T228"/>
    <mergeCell ref="O137:P137"/>
    <mergeCell ref="Q137:R137"/>
    <mergeCell ref="S137:T137"/>
    <mergeCell ref="O138:P138"/>
    <mergeCell ref="Q138:R138"/>
    <mergeCell ref="S138:T138"/>
    <mergeCell ref="O139:P139"/>
    <mergeCell ref="Q139:R139"/>
    <mergeCell ref="S139:T139"/>
    <mergeCell ref="O140:P140"/>
    <mergeCell ref="Q140:R140"/>
    <mergeCell ref="S140:T140"/>
    <mergeCell ref="O171:T171"/>
    <mergeCell ref="O172:T172"/>
    <mergeCell ref="O173:T173"/>
    <mergeCell ref="O175:T175"/>
    <mergeCell ref="O176:T176"/>
    <mergeCell ref="O131:P131"/>
    <mergeCell ref="Q131:R131"/>
    <mergeCell ref="S131:T131"/>
    <mergeCell ref="O132:P132"/>
    <mergeCell ref="Q132:R132"/>
    <mergeCell ref="S132:T132"/>
    <mergeCell ref="O133:P133"/>
    <mergeCell ref="Q133:R133"/>
    <mergeCell ref="S133:T133"/>
    <mergeCell ref="O134:P134"/>
    <mergeCell ref="Q134:R134"/>
    <mergeCell ref="S134:T134"/>
    <mergeCell ref="O135:P135"/>
    <mergeCell ref="Q135:R135"/>
    <mergeCell ref="S135:T135"/>
    <mergeCell ref="O136:P136"/>
    <mergeCell ref="Q136:R136"/>
    <mergeCell ref="S136:T136"/>
    <mergeCell ref="O125:P125"/>
    <mergeCell ref="Q125:R125"/>
    <mergeCell ref="S125:T125"/>
    <mergeCell ref="O126:P126"/>
    <mergeCell ref="Q126:R126"/>
    <mergeCell ref="S126:T126"/>
    <mergeCell ref="O127:P127"/>
    <mergeCell ref="Q127:R127"/>
    <mergeCell ref="S127:T127"/>
    <mergeCell ref="O128:P128"/>
    <mergeCell ref="Q128:R128"/>
    <mergeCell ref="S128:T128"/>
    <mergeCell ref="O129:P129"/>
    <mergeCell ref="Q129:R129"/>
    <mergeCell ref="S129:T129"/>
    <mergeCell ref="O130:P130"/>
    <mergeCell ref="Q130:R130"/>
    <mergeCell ref="S130:T130"/>
    <mergeCell ref="O109:P109"/>
    <mergeCell ref="Q109:R109"/>
    <mergeCell ref="S109:T109"/>
    <mergeCell ref="O110:P110"/>
    <mergeCell ref="Q110:R110"/>
    <mergeCell ref="S110:T110"/>
    <mergeCell ref="O111:P111"/>
    <mergeCell ref="Q111:R111"/>
    <mergeCell ref="S111:T111"/>
    <mergeCell ref="O116:T116"/>
    <mergeCell ref="O117:T117"/>
    <mergeCell ref="O123:P123"/>
    <mergeCell ref="Q123:R123"/>
    <mergeCell ref="S123:T123"/>
    <mergeCell ref="O124:P124"/>
    <mergeCell ref="Q124:R124"/>
    <mergeCell ref="S124:T124"/>
    <mergeCell ref="O103:P103"/>
    <mergeCell ref="Q103:R103"/>
    <mergeCell ref="S103:T103"/>
    <mergeCell ref="O104:P104"/>
    <mergeCell ref="Q104:R104"/>
    <mergeCell ref="S104:T104"/>
    <mergeCell ref="O105:P105"/>
    <mergeCell ref="Q105:R105"/>
    <mergeCell ref="S105:T105"/>
    <mergeCell ref="O106:P106"/>
    <mergeCell ref="Q106:R106"/>
    <mergeCell ref="S106:T106"/>
    <mergeCell ref="O107:P107"/>
    <mergeCell ref="Q107:R107"/>
    <mergeCell ref="S107:T107"/>
    <mergeCell ref="O108:P108"/>
    <mergeCell ref="Q108:R108"/>
    <mergeCell ref="S108:T108"/>
    <mergeCell ref="O97:P97"/>
    <mergeCell ref="Q97:R97"/>
    <mergeCell ref="S97:T97"/>
    <mergeCell ref="O98:P98"/>
    <mergeCell ref="Q98:R98"/>
    <mergeCell ref="S98:T98"/>
    <mergeCell ref="O99:P99"/>
    <mergeCell ref="Q99:R99"/>
    <mergeCell ref="S99:T99"/>
    <mergeCell ref="O100:P100"/>
    <mergeCell ref="Q100:R100"/>
    <mergeCell ref="S100:T100"/>
    <mergeCell ref="O101:P101"/>
    <mergeCell ref="Q101:R101"/>
    <mergeCell ref="S101:T101"/>
    <mergeCell ref="O102:P102"/>
    <mergeCell ref="Q102:R102"/>
    <mergeCell ref="S102:T102"/>
    <mergeCell ref="O91:P91"/>
    <mergeCell ref="Q91:R91"/>
    <mergeCell ref="S91:T91"/>
    <mergeCell ref="O92:P92"/>
    <mergeCell ref="Q92:R92"/>
    <mergeCell ref="S92:T92"/>
    <mergeCell ref="O93:P93"/>
    <mergeCell ref="Q93:R93"/>
    <mergeCell ref="S93:T93"/>
    <mergeCell ref="O94:P94"/>
    <mergeCell ref="Q94:R94"/>
    <mergeCell ref="S94:T94"/>
    <mergeCell ref="O95:P95"/>
    <mergeCell ref="Q95:R95"/>
    <mergeCell ref="S95:T95"/>
    <mergeCell ref="O96:P96"/>
    <mergeCell ref="Q96:R96"/>
    <mergeCell ref="S96:T96"/>
    <mergeCell ref="N50:T50"/>
    <mergeCell ref="P53:T53"/>
    <mergeCell ref="P56:T56"/>
    <mergeCell ref="P60:T60"/>
    <mergeCell ref="P64:T64"/>
    <mergeCell ref="P68:R68"/>
    <mergeCell ref="O83:T83"/>
    <mergeCell ref="O84:T84"/>
    <mergeCell ref="O87:P87"/>
    <mergeCell ref="Q87:T87"/>
    <mergeCell ref="O88:P88"/>
    <mergeCell ref="Q88:R88"/>
    <mergeCell ref="S88:T88"/>
    <mergeCell ref="O89:P89"/>
    <mergeCell ref="Q89:R89"/>
    <mergeCell ref="S89:T89"/>
    <mergeCell ref="O90:P90"/>
    <mergeCell ref="Q90:R90"/>
    <mergeCell ref="S90:T90"/>
    <mergeCell ref="O4:T4"/>
    <mergeCell ref="O5:T5"/>
    <mergeCell ref="O6:T6"/>
    <mergeCell ref="O7:T7"/>
    <mergeCell ref="O8:T8"/>
    <mergeCell ref="O9:T9"/>
    <mergeCell ref="O10:T10"/>
    <mergeCell ref="N12:T12"/>
    <mergeCell ref="O14:T14"/>
    <mergeCell ref="O15:T15"/>
    <mergeCell ref="O16:T16"/>
    <mergeCell ref="O17:T17"/>
    <mergeCell ref="O18:T18"/>
    <mergeCell ref="O19:T19"/>
    <mergeCell ref="O20:T20"/>
    <mergeCell ref="O21:T21"/>
    <mergeCell ref="O44:T44"/>
    <mergeCell ref="B7:G7"/>
    <mergeCell ref="A82:M82"/>
    <mergeCell ref="B8:G8"/>
    <mergeCell ref="B9:G9"/>
    <mergeCell ref="B10:G10"/>
    <mergeCell ref="B3:G3"/>
    <mergeCell ref="B4:G4"/>
    <mergeCell ref="B5:G5"/>
    <mergeCell ref="B6:G6"/>
    <mergeCell ref="A23:G23"/>
    <mergeCell ref="B16:G16"/>
    <mergeCell ref="B17:G17"/>
    <mergeCell ref="B20:G20"/>
    <mergeCell ref="AH22:AM22"/>
    <mergeCell ref="AU22:AZ22"/>
    <mergeCell ref="B46:G46"/>
    <mergeCell ref="B44:G44"/>
    <mergeCell ref="B42:G42"/>
    <mergeCell ref="B43:G43"/>
    <mergeCell ref="C26:G26"/>
    <mergeCell ref="B29:G29"/>
    <mergeCell ref="C68:E68"/>
    <mergeCell ref="C69:H69"/>
    <mergeCell ref="A49:G49"/>
    <mergeCell ref="A50:G50"/>
    <mergeCell ref="A12:G12"/>
    <mergeCell ref="H11:M11"/>
    <mergeCell ref="U11:Z11"/>
    <mergeCell ref="AH11:AM11"/>
    <mergeCell ref="AU11:AZ11"/>
    <mergeCell ref="U22:Z22"/>
    <mergeCell ref="O3:T3"/>
    <mergeCell ref="BH11:BM11"/>
    <mergeCell ref="B83:G83"/>
    <mergeCell ref="B84:G84"/>
    <mergeCell ref="B87:C87"/>
    <mergeCell ref="D87:G87"/>
    <mergeCell ref="C52:H52"/>
    <mergeCell ref="C53:G53"/>
    <mergeCell ref="C56:G56"/>
    <mergeCell ref="C57:H57"/>
    <mergeCell ref="B48:G48"/>
    <mergeCell ref="BK73:BM73"/>
    <mergeCell ref="A75:M75"/>
    <mergeCell ref="C77:H77"/>
    <mergeCell ref="C80:I80"/>
    <mergeCell ref="K80:M80"/>
    <mergeCell ref="X80:Z80"/>
    <mergeCell ref="AK80:AM80"/>
    <mergeCell ref="AX80:AZ80"/>
    <mergeCell ref="BK80:BM80"/>
    <mergeCell ref="B72:M72"/>
    <mergeCell ref="C73:I73"/>
    <mergeCell ref="K73:M73"/>
    <mergeCell ref="X73:Z73"/>
    <mergeCell ref="AK73:AM73"/>
    <mergeCell ref="AX73:AZ73"/>
    <mergeCell ref="C60:G60"/>
    <mergeCell ref="C61:H61"/>
    <mergeCell ref="C64:G64"/>
    <mergeCell ref="C65:H65"/>
    <mergeCell ref="O46:T46"/>
    <mergeCell ref="O48:T48"/>
    <mergeCell ref="N49:T49"/>
    <mergeCell ref="B92:C92"/>
    <mergeCell ref="D92:E92"/>
    <mergeCell ref="F92:G92"/>
    <mergeCell ref="B93:C93"/>
    <mergeCell ref="D93:E93"/>
    <mergeCell ref="F93:G93"/>
    <mergeCell ref="B90:C90"/>
    <mergeCell ref="D90:E90"/>
    <mergeCell ref="F90:G90"/>
    <mergeCell ref="B91:C91"/>
    <mergeCell ref="D91:E91"/>
    <mergeCell ref="F91:G91"/>
    <mergeCell ref="B88:C88"/>
    <mergeCell ref="D88:E88"/>
    <mergeCell ref="F88:G88"/>
    <mergeCell ref="B89:C89"/>
    <mergeCell ref="D89:E89"/>
    <mergeCell ref="F89:G89"/>
    <mergeCell ref="B98:C98"/>
    <mergeCell ref="D98:E98"/>
    <mergeCell ref="F98:G98"/>
    <mergeCell ref="B99:C99"/>
    <mergeCell ref="D99:E99"/>
    <mergeCell ref="F99:G99"/>
    <mergeCell ref="B96:C96"/>
    <mergeCell ref="D96:E96"/>
    <mergeCell ref="F96:G96"/>
    <mergeCell ref="B97:C97"/>
    <mergeCell ref="D97:E97"/>
    <mergeCell ref="F97:G97"/>
    <mergeCell ref="B94:C94"/>
    <mergeCell ref="D94:E94"/>
    <mergeCell ref="F94:G94"/>
    <mergeCell ref="B95:C95"/>
    <mergeCell ref="D95:E95"/>
    <mergeCell ref="F95:G95"/>
    <mergeCell ref="B104:C104"/>
    <mergeCell ref="D104:E104"/>
    <mergeCell ref="F104:G104"/>
    <mergeCell ref="B105:C105"/>
    <mergeCell ref="D105:E105"/>
    <mergeCell ref="F105:G105"/>
    <mergeCell ref="B102:C102"/>
    <mergeCell ref="D102:E102"/>
    <mergeCell ref="F102:G102"/>
    <mergeCell ref="B103:C103"/>
    <mergeCell ref="D103:E103"/>
    <mergeCell ref="F103:G103"/>
    <mergeCell ref="B100:C100"/>
    <mergeCell ref="D100:E100"/>
    <mergeCell ref="F100:G100"/>
    <mergeCell ref="B101:C101"/>
    <mergeCell ref="D101:E101"/>
    <mergeCell ref="F101:G101"/>
    <mergeCell ref="B110:C110"/>
    <mergeCell ref="D110:E110"/>
    <mergeCell ref="F110:G110"/>
    <mergeCell ref="B111:C111"/>
    <mergeCell ref="D111:E111"/>
    <mergeCell ref="F111:G111"/>
    <mergeCell ref="B108:C108"/>
    <mergeCell ref="D108:E108"/>
    <mergeCell ref="F108:G108"/>
    <mergeCell ref="B109:C109"/>
    <mergeCell ref="D109:E109"/>
    <mergeCell ref="F109:G109"/>
    <mergeCell ref="B106:C106"/>
    <mergeCell ref="D106:E106"/>
    <mergeCell ref="F106:G106"/>
    <mergeCell ref="B107:C107"/>
    <mergeCell ref="D107:E107"/>
    <mergeCell ref="F107:G107"/>
    <mergeCell ref="B121:C121"/>
    <mergeCell ref="D121:E121"/>
    <mergeCell ref="F121:G121"/>
    <mergeCell ref="B122:C122"/>
    <mergeCell ref="D122:E122"/>
    <mergeCell ref="F122:G122"/>
    <mergeCell ref="A115:M115"/>
    <mergeCell ref="B116:G116"/>
    <mergeCell ref="B117:G117"/>
    <mergeCell ref="B120:C120"/>
    <mergeCell ref="D120:G120"/>
    <mergeCell ref="C113:I113"/>
    <mergeCell ref="K113:M113"/>
    <mergeCell ref="X113:Z113"/>
    <mergeCell ref="AK113:AM113"/>
    <mergeCell ref="AX113:AZ113"/>
    <mergeCell ref="BK113:BM113"/>
    <mergeCell ref="O120:P120"/>
    <mergeCell ref="Q120:T120"/>
    <mergeCell ref="O121:P121"/>
    <mergeCell ref="Q121:R121"/>
    <mergeCell ref="S121:T121"/>
    <mergeCell ref="O122:P122"/>
    <mergeCell ref="Q122:R122"/>
    <mergeCell ref="S122:T122"/>
    <mergeCell ref="AB122:AC122"/>
    <mergeCell ref="AD122:AE122"/>
    <mergeCell ref="AF122:AG122"/>
    <mergeCell ref="AO122:AP122"/>
    <mergeCell ref="AQ122:AR122"/>
    <mergeCell ref="AS122:AT122"/>
    <mergeCell ref="BB122:BC122"/>
    <mergeCell ref="B127:C127"/>
    <mergeCell ref="D127:E127"/>
    <mergeCell ref="F127:G127"/>
    <mergeCell ref="B128:C128"/>
    <mergeCell ref="D128:E128"/>
    <mergeCell ref="F128:G128"/>
    <mergeCell ref="B125:C125"/>
    <mergeCell ref="D125:E125"/>
    <mergeCell ref="F125:G125"/>
    <mergeCell ref="B126:C126"/>
    <mergeCell ref="D126:E126"/>
    <mergeCell ref="F126:G126"/>
    <mergeCell ref="B123:C123"/>
    <mergeCell ref="D123:E123"/>
    <mergeCell ref="F123:G123"/>
    <mergeCell ref="B124:C124"/>
    <mergeCell ref="D124:E124"/>
    <mergeCell ref="F124:G124"/>
    <mergeCell ref="B133:C133"/>
    <mergeCell ref="D133:E133"/>
    <mergeCell ref="F133:G133"/>
    <mergeCell ref="B134:C134"/>
    <mergeCell ref="D134:E134"/>
    <mergeCell ref="F134:G134"/>
    <mergeCell ref="B131:C131"/>
    <mergeCell ref="D131:E131"/>
    <mergeCell ref="F131:G131"/>
    <mergeCell ref="B132:C132"/>
    <mergeCell ref="D132:E132"/>
    <mergeCell ref="F132:G132"/>
    <mergeCell ref="B129:C129"/>
    <mergeCell ref="D129:E129"/>
    <mergeCell ref="F129:G129"/>
    <mergeCell ref="B130:C130"/>
    <mergeCell ref="D130:E130"/>
    <mergeCell ref="F130:G130"/>
    <mergeCell ref="B139:C139"/>
    <mergeCell ref="D139:E139"/>
    <mergeCell ref="F139:G139"/>
    <mergeCell ref="B140:C140"/>
    <mergeCell ref="D140:E140"/>
    <mergeCell ref="F140:G140"/>
    <mergeCell ref="B137:C137"/>
    <mergeCell ref="D137:E137"/>
    <mergeCell ref="F137:G137"/>
    <mergeCell ref="B138:C138"/>
    <mergeCell ref="D138:E138"/>
    <mergeCell ref="F138:G138"/>
    <mergeCell ref="B135:C135"/>
    <mergeCell ref="D135:E135"/>
    <mergeCell ref="F135:G135"/>
    <mergeCell ref="B136:C136"/>
    <mergeCell ref="D136:E136"/>
    <mergeCell ref="F136:G136"/>
    <mergeCell ref="BK148:BM148"/>
    <mergeCell ref="C146:I146"/>
    <mergeCell ref="K146:M146"/>
    <mergeCell ref="X146:Z146"/>
    <mergeCell ref="AK146:AM146"/>
    <mergeCell ref="AX146:AZ146"/>
    <mergeCell ref="BK146:BM146"/>
    <mergeCell ref="B143:C143"/>
    <mergeCell ref="D143:E143"/>
    <mergeCell ref="F143:G143"/>
    <mergeCell ref="B144:C144"/>
    <mergeCell ref="D144:E144"/>
    <mergeCell ref="F144:G144"/>
    <mergeCell ref="B141:C141"/>
    <mergeCell ref="D141:E141"/>
    <mergeCell ref="F141:G141"/>
    <mergeCell ref="B142:C142"/>
    <mergeCell ref="D142:E142"/>
    <mergeCell ref="F142:G142"/>
    <mergeCell ref="O141:P141"/>
    <mergeCell ref="Q141:R141"/>
    <mergeCell ref="S141:T141"/>
    <mergeCell ref="O142:P142"/>
    <mergeCell ref="Q142:R142"/>
    <mergeCell ref="S142:T142"/>
    <mergeCell ref="O143:P143"/>
    <mergeCell ref="Q143:R143"/>
    <mergeCell ref="S143:T143"/>
    <mergeCell ref="O144:P144"/>
    <mergeCell ref="Q144:R144"/>
    <mergeCell ref="S144:T144"/>
    <mergeCell ref="AB141:AC141"/>
    <mergeCell ref="B164:F164"/>
    <mergeCell ref="B165:G165"/>
    <mergeCell ref="B166:F166"/>
    <mergeCell ref="B167:M167"/>
    <mergeCell ref="B168:G168"/>
    <mergeCell ref="B169:G169"/>
    <mergeCell ref="B151:G151"/>
    <mergeCell ref="B156:M156"/>
    <mergeCell ref="B159:M159"/>
    <mergeCell ref="B161:G161"/>
    <mergeCell ref="B162:M162"/>
    <mergeCell ref="B163:G163"/>
    <mergeCell ref="C148:I148"/>
    <mergeCell ref="K148:M148"/>
    <mergeCell ref="X148:Z148"/>
    <mergeCell ref="AK148:AM148"/>
    <mergeCell ref="AX148:AZ148"/>
    <mergeCell ref="O151:T151"/>
    <mergeCell ref="O161:T161"/>
    <mergeCell ref="O163:T163"/>
    <mergeCell ref="O164:S164"/>
    <mergeCell ref="O165:T165"/>
    <mergeCell ref="O166:S166"/>
    <mergeCell ref="O168:T168"/>
    <mergeCell ref="O169:T169"/>
    <mergeCell ref="AB168:AG168"/>
    <mergeCell ref="AB169:AG169"/>
    <mergeCell ref="AO166:AS166"/>
    <mergeCell ref="AO168:AT168"/>
    <mergeCell ref="AO169:AT169"/>
    <mergeCell ref="B182:G182"/>
    <mergeCell ref="B183:M183"/>
    <mergeCell ref="B184:G184"/>
    <mergeCell ref="B185:G185"/>
    <mergeCell ref="B186:G186"/>
    <mergeCell ref="B187:G187"/>
    <mergeCell ref="B176:G176"/>
    <mergeCell ref="B177:M177"/>
    <mergeCell ref="B178:G178"/>
    <mergeCell ref="B179:G179"/>
    <mergeCell ref="B180:M180"/>
    <mergeCell ref="B181:G181"/>
    <mergeCell ref="B170:M170"/>
    <mergeCell ref="B171:G171"/>
    <mergeCell ref="B172:G172"/>
    <mergeCell ref="B173:G173"/>
    <mergeCell ref="B174:M174"/>
    <mergeCell ref="B175:G175"/>
    <mergeCell ref="AK197:AM197"/>
    <mergeCell ref="AX197:AZ197"/>
    <mergeCell ref="BK197:BM197"/>
    <mergeCell ref="A199:I199"/>
    <mergeCell ref="K199:M199"/>
    <mergeCell ref="X199:Z199"/>
    <mergeCell ref="AK199:AM199"/>
    <mergeCell ref="AX199:AZ199"/>
    <mergeCell ref="BK199:BM199"/>
    <mergeCell ref="B194:G194"/>
    <mergeCell ref="B195:F195"/>
    <mergeCell ref="B196:M196"/>
    <mergeCell ref="A197:I197"/>
    <mergeCell ref="K197:M197"/>
    <mergeCell ref="X197:Z197"/>
    <mergeCell ref="B188:G188"/>
    <mergeCell ref="B189:M189"/>
    <mergeCell ref="B190:F190"/>
    <mergeCell ref="B191:E191"/>
    <mergeCell ref="B192:G192"/>
    <mergeCell ref="B193:F193"/>
    <mergeCell ref="O193:S193"/>
    <mergeCell ref="O194:T194"/>
    <mergeCell ref="O195:S195"/>
    <mergeCell ref="AB193:AF193"/>
    <mergeCell ref="AB194:AG194"/>
    <mergeCell ref="AB195:AF195"/>
    <mergeCell ref="AO193:AS193"/>
    <mergeCell ref="AO194:AT194"/>
    <mergeCell ref="AO195:AS195"/>
    <mergeCell ref="BB193:BF193"/>
    <mergeCell ref="BB194:BG194"/>
    <mergeCell ref="C220:H220"/>
    <mergeCell ref="C221:G221"/>
    <mergeCell ref="C224:G224"/>
    <mergeCell ref="C225:H225"/>
    <mergeCell ref="C228:G228"/>
    <mergeCell ref="C229:H229"/>
    <mergeCell ref="C208:H208"/>
    <mergeCell ref="C209:H209"/>
    <mergeCell ref="C212:G212"/>
    <mergeCell ref="C213:H213"/>
    <mergeCell ref="C216:H216"/>
    <mergeCell ref="C217:M217"/>
    <mergeCell ref="A201:M201"/>
    <mergeCell ref="A202:M202"/>
    <mergeCell ref="B203:G203"/>
    <mergeCell ref="C204:I204"/>
    <mergeCell ref="C205:H205"/>
    <mergeCell ref="C245:H245"/>
    <mergeCell ref="C248:I248"/>
    <mergeCell ref="K248:M248"/>
    <mergeCell ref="X248:Z248"/>
    <mergeCell ref="AK248:AM248"/>
    <mergeCell ref="AX248:AZ248"/>
    <mergeCell ref="X241:Z241"/>
    <mergeCell ref="AK241:AM241"/>
    <mergeCell ref="AX241:AZ241"/>
    <mergeCell ref="BK241:BM241"/>
    <mergeCell ref="A243:M243"/>
    <mergeCell ref="C232:G232"/>
    <mergeCell ref="C233:H233"/>
    <mergeCell ref="C236:E236"/>
    <mergeCell ref="C237:H237"/>
    <mergeCell ref="B240:M240"/>
    <mergeCell ref="C241:I241"/>
    <mergeCell ref="K241:M241"/>
    <mergeCell ref="P232:T232"/>
    <mergeCell ref="P236:R236"/>
    <mergeCell ref="AP236:AR236"/>
    <mergeCell ref="B258:C258"/>
    <mergeCell ref="D258:E258"/>
    <mergeCell ref="F258:G258"/>
    <mergeCell ref="B259:C259"/>
    <mergeCell ref="D259:E259"/>
    <mergeCell ref="F259:G259"/>
    <mergeCell ref="B256:C256"/>
    <mergeCell ref="D256:E256"/>
    <mergeCell ref="F256:G256"/>
    <mergeCell ref="B257:C257"/>
    <mergeCell ref="D257:E257"/>
    <mergeCell ref="F257:G257"/>
    <mergeCell ref="BK248:BM248"/>
    <mergeCell ref="A250:M250"/>
    <mergeCell ref="B251:G251"/>
    <mergeCell ref="B252:G252"/>
    <mergeCell ref="B255:C255"/>
    <mergeCell ref="D255:G255"/>
    <mergeCell ref="O258:P258"/>
    <mergeCell ref="Q258:R258"/>
    <mergeCell ref="S258:T258"/>
    <mergeCell ref="O259:P259"/>
    <mergeCell ref="Q259:R259"/>
    <mergeCell ref="S259:T259"/>
    <mergeCell ref="AB258:AC258"/>
    <mergeCell ref="AD258:AE258"/>
    <mergeCell ref="AF258:AG258"/>
    <mergeCell ref="AB259:AC259"/>
    <mergeCell ref="AD259:AE259"/>
    <mergeCell ref="AF259:AG259"/>
    <mergeCell ref="AO258:AP258"/>
    <mergeCell ref="AQ258:AR258"/>
    <mergeCell ref="B264:C264"/>
    <mergeCell ref="D264:E264"/>
    <mergeCell ref="F264:G264"/>
    <mergeCell ref="B265:C265"/>
    <mergeCell ref="D265:E265"/>
    <mergeCell ref="F265:G265"/>
    <mergeCell ref="B262:C262"/>
    <mergeCell ref="D262:E262"/>
    <mergeCell ref="F262:G262"/>
    <mergeCell ref="B263:C263"/>
    <mergeCell ref="D263:E263"/>
    <mergeCell ref="F263:G263"/>
    <mergeCell ref="B260:C260"/>
    <mergeCell ref="D260:E260"/>
    <mergeCell ref="F260:G260"/>
    <mergeCell ref="B261:C261"/>
    <mergeCell ref="D261:E261"/>
    <mergeCell ref="F261:G261"/>
    <mergeCell ref="B270:C270"/>
    <mergeCell ref="D270:E270"/>
    <mergeCell ref="F270:G270"/>
    <mergeCell ref="B271:C271"/>
    <mergeCell ref="D271:E271"/>
    <mergeCell ref="F271:G271"/>
    <mergeCell ref="B268:C268"/>
    <mergeCell ref="D268:E268"/>
    <mergeCell ref="F268:G268"/>
    <mergeCell ref="B269:C269"/>
    <mergeCell ref="D269:E269"/>
    <mergeCell ref="F269:G269"/>
    <mergeCell ref="B266:C266"/>
    <mergeCell ref="D266:E266"/>
    <mergeCell ref="F266:G266"/>
    <mergeCell ref="B267:C267"/>
    <mergeCell ref="D267:E267"/>
    <mergeCell ref="F267:G267"/>
    <mergeCell ref="B276:C276"/>
    <mergeCell ref="D276:E276"/>
    <mergeCell ref="F276:G276"/>
    <mergeCell ref="B277:C277"/>
    <mergeCell ref="D277:E277"/>
    <mergeCell ref="F277:G277"/>
    <mergeCell ref="B274:C274"/>
    <mergeCell ref="D274:E274"/>
    <mergeCell ref="F274:G274"/>
    <mergeCell ref="B275:C275"/>
    <mergeCell ref="D275:E275"/>
    <mergeCell ref="F275:G275"/>
    <mergeCell ref="B272:C272"/>
    <mergeCell ref="D272:E272"/>
    <mergeCell ref="F272:G272"/>
    <mergeCell ref="B273:C273"/>
    <mergeCell ref="D273:E273"/>
    <mergeCell ref="F273:G273"/>
    <mergeCell ref="A283:M283"/>
    <mergeCell ref="B284:G284"/>
    <mergeCell ref="B285:G285"/>
    <mergeCell ref="B288:C288"/>
    <mergeCell ref="D288:G288"/>
    <mergeCell ref="C281:I281"/>
    <mergeCell ref="K281:M281"/>
    <mergeCell ref="X281:Z281"/>
    <mergeCell ref="AK281:AM281"/>
    <mergeCell ref="AX281:AZ281"/>
    <mergeCell ref="BK281:BM281"/>
    <mergeCell ref="B278:C278"/>
    <mergeCell ref="D278:E278"/>
    <mergeCell ref="F278:G278"/>
    <mergeCell ref="B279:C279"/>
    <mergeCell ref="D279:E279"/>
    <mergeCell ref="F279:G279"/>
    <mergeCell ref="O278:P278"/>
    <mergeCell ref="Q278:R278"/>
    <mergeCell ref="S278:T278"/>
    <mergeCell ref="O279:P279"/>
    <mergeCell ref="Q279:R279"/>
    <mergeCell ref="S279:T279"/>
    <mergeCell ref="O284:T284"/>
    <mergeCell ref="O285:T285"/>
    <mergeCell ref="O288:P288"/>
    <mergeCell ref="Q288:T288"/>
    <mergeCell ref="AB278:AC278"/>
    <mergeCell ref="AD278:AE278"/>
    <mergeCell ref="AF278:AG278"/>
    <mergeCell ref="AB279:AC279"/>
    <mergeCell ref="AD279:AE279"/>
    <mergeCell ref="B293:C293"/>
    <mergeCell ref="D293:E293"/>
    <mergeCell ref="F293:G293"/>
    <mergeCell ref="B294:C294"/>
    <mergeCell ref="D294:E294"/>
    <mergeCell ref="F294:G294"/>
    <mergeCell ref="B291:C291"/>
    <mergeCell ref="D291:E291"/>
    <mergeCell ref="F291:G291"/>
    <mergeCell ref="B292:C292"/>
    <mergeCell ref="D292:E292"/>
    <mergeCell ref="F292:G292"/>
    <mergeCell ref="B289:C289"/>
    <mergeCell ref="D289:E289"/>
    <mergeCell ref="F289:G289"/>
    <mergeCell ref="B290:C290"/>
    <mergeCell ref="D290:E290"/>
    <mergeCell ref="F290:G290"/>
    <mergeCell ref="B299:C299"/>
    <mergeCell ref="D299:E299"/>
    <mergeCell ref="F299:G299"/>
    <mergeCell ref="B300:C300"/>
    <mergeCell ref="D300:E300"/>
    <mergeCell ref="F300:G300"/>
    <mergeCell ref="B297:C297"/>
    <mergeCell ref="D297:E297"/>
    <mergeCell ref="F297:G297"/>
    <mergeCell ref="B298:C298"/>
    <mergeCell ref="D298:E298"/>
    <mergeCell ref="F298:G298"/>
    <mergeCell ref="B295:C295"/>
    <mergeCell ref="D295:E295"/>
    <mergeCell ref="F295:G295"/>
    <mergeCell ref="B296:C296"/>
    <mergeCell ref="D296:E296"/>
    <mergeCell ref="F296:G296"/>
    <mergeCell ref="B305:C305"/>
    <mergeCell ref="D305:E305"/>
    <mergeCell ref="F305:G305"/>
    <mergeCell ref="B306:C306"/>
    <mergeCell ref="D306:E306"/>
    <mergeCell ref="F306:G306"/>
    <mergeCell ref="B303:C303"/>
    <mergeCell ref="D303:E303"/>
    <mergeCell ref="F303:G303"/>
    <mergeCell ref="B304:C304"/>
    <mergeCell ref="D304:E304"/>
    <mergeCell ref="F304:G304"/>
    <mergeCell ref="B301:C301"/>
    <mergeCell ref="D301:E301"/>
    <mergeCell ref="F301:G301"/>
    <mergeCell ref="B302:C302"/>
    <mergeCell ref="D302:E302"/>
    <mergeCell ref="F302:G302"/>
    <mergeCell ref="B311:C311"/>
    <mergeCell ref="D311:E311"/>
    <mergeCell ref="F311:G311"/>
    <mergeCell ref="B312:C312"/>
    <mergeCell ref="D312:E312"/>
    <mergeCell ref="F312:G312"/>
    <mergeCell ref="B309:C309"/>
    <mergeCell ref="D309:E309"/>
    <mergeCell ref="F309:G309"/>
    <mergeCell ref="B310:C310"/>
    <mergeCell ref="D310:E310"/>
    <mergeCell ref="F310:G310"/>
    <mergeCell ref="B307:C307"/>
    <mergeCell ref="D307:E307"/>
    <mergeCell ref="F307:G307"/>
    <mergeCell ref="B308:C308"/>
    <mergeCell ref="D308:E308"/>
    <mergeCell ref="F308:G308"/>
    <mergeCell ref="B319:G319"/>
    <mergeCell ref="B324:M324"/>
    <mergeCell ref="B327:M327"/>
    <mergeCell ref="B329:G329"/>
    <mergeCell ref="B330:M330"/>
    <mergeCell ref="B331:G331"/>
    <mergeCell ref="C316:I316"/>
    <mergeCell ref="K316:M316"/>
    <mergeCell ref="X316:Z316"/>
    <mergeCell ref="AK316:AM316"/>
    <mergeCell ref="AX316:AZ316"/>
    <mergeCell ref="BK316:BM316"/>
    <mergeCell ref="C314:I314"/>
    <mergeCell ref="K314:M314"/>
    <mergeCell ref="X314:Z314"/>
    <mergeCell ref="AK314:AM314"/>
    <mergeCell ref="AX314:AZ314"/>
    <mergeCell ref="BK314:BM314"/>
    <mergeCell ref="O319:T319"/>
    <mergeCell ref="O329:T329"/>
    <mergeCell ref="O331:T331"/>
    <mergeCell ref="AB331:AG331"/>
    <mergeCell ref="BB331:BG331"/>
    <mergeCell ref="B344:G344"/>
    <mergeCell ref="B345:M345"/>
    <mergeCell ref="B346:G346"/>
    <mergeCell ref="B347:G347"/>
    <mergeCell ref="B348:M348"/>
    <mergeCell ref="B349:G349"/>
    <mergeCell ref="B338:M338"/>
    <mergeCell ref="B339:G339"/>
    <mergeCell ref="B340:G340"/>
    <mergeCell ref="B341:G341"/>
    <mergeCell ref="B342:M342"/>
    <mergeCell ref="B343:G343"/>
    <mergeCell ref="B332:F332"/>
    <mergeCell ref="B333:G333"/>
    <mergeCell ref="B334:F334"/>
    <mergeCell ref="B335:M335"/>
    <mergeCell ref="B336:G336"/>
    <mergeCell ref="B337:G337"/>
    <mergeCell ref="B362:G362"/>
    <mergeCell ref="B363:F363"/>
    <mergeCell ref="B364:M364"/>
    <mergeCell ref="A365:I365"/>
    <mergeCell ref="K365:M365"/>
    <mergeCell ref="X365:Z365"/>
    <mergeCell ref="B356:G356"/>
    <mergeCell ref="B357:M357"/>
    <mergeCell ref="B358:F358"/>
    <mergeCell ref="B359:E359"/>
    <mergeCell ref="B360:G360"/>
    <mergeCell ref="B361:F361"/>
    <mergeCell ref="B350:G350"/>
    <mergeCell ref="B351:M351"/>
    <mergeCell ref="B352:G352"/>
    <mergeCell ref="B353:G353"/>
    <mergeCell ref="B354:G354"/>
    <mergeCell ref="B355:G355"/>
    <mergeCell ref="O355:T355"/>
    <mergeCell ref="O356:T356"/>
    <mergeCell ref="O358:S358"/>
    <mergeCell ref="O359:R359"/>
    <mergeCell ref="O360:T360"/>
    <mergeCell ref="O361:S361"/>
    <mergeCell ref="O362:T362"/>
    <mergeCell ref="O363:S363"/>
    <mergeCell ref="C376:H376"/>
    <mergeCell ref="C377:H377"/>
    <mergeCell ref="C380:G380"/>
    <mergeCell ref="C381:H381"/>
    <mergeCell ref="C384:H384"/>
    <mergeCell ref="C385:M385"/>
    <mergeCell ref="A369:M369"/>
    <mergeCell ref="A370:M370"/>
    <mergeCell ref="B371:G371"/>
    <mergeCell ref="C372:I372"/>
    <mergeCell ref="C373:H373"/>
    <mergeCell ref="AK365:AM365"/>
    <mergeCell ref="AX365:AZ365"/>
    <mergeCell ref="BK365:BM365"/>
    <mergeCell ref="A367:I367"/>
    <mergeCell ref="K367:M367"/>
    <mergeCell ref="X367:Z367"/>
    <mergeCell ref="AK367:AM367"/>
    <mergeCell ref="AX367:AZ367"/>
    <mergeCell ref="BK367:BM367"/>
    <mergeCell ref="O371:T371"/>
    <mergeCell ref="P380:T380"/>
    <mergeCell ref="AB371:AG371"/>
    <mergeCell ref="AC380:AG380"/>
    <mergeCell ref="BB371:BG371"/>
    <mergeCell ref="BC380:BG380"/>
    <mergeCell ref="AO371:AT371"/>
    <mergeCell ref="AP380:AT380"/>
    <mergeCell ref="X409:Z409"/>
    <mergeCell ref="AK409:AM409"/>
    <mergeCell ref="AX409:AZ409"/>
    <mergeCell ref="BK409:BM409"/>
    <mergeCell ref="A411:M411"/>
    <mergeCell ref="C400:G400"/>
    <mergeCell ref="C401:H401"/>
    <mergeCell ref="C404:E404"/>
    <mergeCell ref="C405:H405"/>
    <mergeCell ref="B408:M408"/>
    <mergeCell ref="C409:I409"/>
    <mergeCell ref="K409:M409"/>
    <mergeCell ref="C388:H388"/>
    <mergeCell ref="C389:G389"/>
    <mergeCell ref="C392:G392"/>
    <mergeCell ref="C393:H393"/>
    <mergeCell ref="C396:G396"/>
    <mergeCell ref="C397:H397"/>
    <mergeCell ref="P389:T389"/>
    <mergeCell ref="P392:T392"/>
    <mergeCell ref="P396:T396"/>
    <mergeCell ref="P400:T400"/>
    <mergeCell ref="P404:R404"/>
    <mergeCell ref="AC389:AG389"/>
    <mergeCell ref="AC392:AG392"/>
    <mergeCell ref="AC396:AG396"/>
    <mergeCell ref="AC400:AG400"/>
    <mergeCell ref="AC404:AE404"/>
    <mergeCell ref="BC389:BG389"/>
    <mergeCell ref="BC392:BG392"/>
    <mergeCell ref="BC396:BG396"/>
    <mergeCell ref="BC400:BG400"/>
    <mergeCell ref="B424:C424"/>
    <mergeCell ref="D424:E424"/>
    <mergeCell ref="F424:G424"/>
    <mergeCell ref="B425:C425"/>
    <mergeCell ref="D425:E425"/>
    <mergeCell ref="F425:G425"/>
    <mergeCell ref="BK416:BM416"/>
    <mergeCell ref="A418:M418"/>
    <mergeCell ref="B419:G419"/>
    <mergeCell ref="B420:G420"/>
    <mergeCell ref="B423:C423"/>
    <mergeCell ref="D423:G423"/>
    <mergeCell ref="C413:H413"/>
    <mergeCell ref="C416:I416"/>
    <mergeCell ref="K416:M416"/>
    <mergeCell ref="X416:Z416"/>
    <mergeCell ref="AK416:AM416"/>
    <mergeCell ref="AX416:AZ416"/>
    <mergeCell ref="O419:T419"/>
    <mergeCell ref="O420:T420"/>
    <mergeCell ref="O423:P423"/>
    <mergeCell ref="Q423:T423"/>
    <mergeCell ref="O424:P424"/>
    <mergeCell ref="Q424:R424"/>
    <mergeCell ref="S424:T424"/>
    <mergeCell ref="O425:P425"/>
    <mergeCell ref="Q425:R425"/>
    <mergeCell ref="S425:T425"/>
    <mergeCell ref="AB419:AG419"/>
    <mergeCell ref="AB420:AG420"/>
    <mergeCell ref="AB423:AC423"/>
    <mergeCell ref="AD423:AG423"/>
    <mergeCell ref="B430:C430"/>
    <mergeCell ref="D430:E430"/>
    <mergeCell ref="F430:G430"/>
    <mergeCell ref="B431:C431"/>
    <mergeCell ref="D431:E431"/>
    <mergeCell ref="F431:G431"/>
    <mergeCell ref="B428:C428"/>
    <mergeCell ref="D428:E428"/>
    <mergeCell ref="F428:G428"/>
    <mergeCell ref="B429:C429"/>
    <mergeCell ref="D429:E429"/>
    <mergeCell ref="F429:G429"/>
    <mergeCell ref="B426:C426"/>
    <mergeCell ref="D426:E426"/>
    <mergeCell ref="F426:G426"/>
    <mergeCell ref="B427:C427"/>
    <mergeCell ref="D427:E427"/>
    <mergeCell ref="F427:G427"/>
    <mergeCell ref="B436:C436"/>
    <mergeCell ref="D436:E436"/>
    <mergeCell ref="F436:G436"/>
    <mergeCell ref="B437:C437"/>
    <mergeCell ref="D437:E437"/>
    <mergeCell ref="F437:G437"/>
    <mergeCell ref="B434:C434"/>
    <mergeCell ref="D434:E434"/>
    <mergeCell ref="F434:G434"/>
    <mergeCell ref="B435:C435"/>
    <mergeCell ref="D435:E435"/>
    <mergeCell ref="F435:G435"/>
    <mergeCell ref="B432:C432"/>
    <mergeCell ref="D432:E432"/>
    <mergeCell ref="F432:G432"/>
    <mergeCell ref="B433:C433"/>
    <mergeCell ref="D433:E433"/>
    <mergeCell ref="F433:G433"/>
    <mergeCell ref="B442:C442"/>
    <mergeCell ref="D442:E442"/>
    <mergeCell ref="F442:G442"/>
    <mergeCell ref="B443:C443"/>
    <mergeCell ref="D443:E443"/>
    <mergeCell ref="F443:G443"/>
    <mergeCell ref="B440:C440"/>
    <mergeCell ref="D440:E440"/>
    <mergeCell ref="F440:G440"/>
    <mergeCell ref="B441:C441"/>
    <mergeCell ref="D441:E441"/>
    <mergeCell ref="F441:G441"/>
    <mergeCell ref="B438:C438"/>
    <mergeCell ref="D438:E438"/>
    <mergeCell ref="F438:G438"/>
    <mergeCell ref="B439:C439"/>
    <mergeCell ref="D439:E439"/>
    <mergeCell ref="F439:G439"/>
    <mergeCell ref="C449:I449"/>
    <mergeCell ref="K449:M449"/>
    <mergeCell ref="X449:Z449"/>
    <mergeCell ref="AK449:AM449"/>
    <mergeCell ref="AX449:AZ449"/>
    <mergeCell ref="BK449:BM449"/>
    <mergeCell ref="B446:C446"/>
    <mergeCell ref="D446:E446"/>
    <mergeCell ref="F446:G446"/>
    <mergeCell ref="B447:C447"/>
    <mergeCell ref="D447:E447"/>
    <mergeCell ref="F447:G447"/>
    <mergeCell ref="B444:C444"/>
    <mergeCell ref="D444:E444"/>
    <mergeCell ref="F444:G444"/>
    <mergeCell ref="B445:C445"/>
    <mergeCell ref="D445:E445"/>
    <mergeCell ref="F445:G445"/>
    <mergeCell ref="O444:P444"/>
    <mergeCell ref="Q444:R444"/>
    <mergeCell ref="S444:T444"/>
    <mergeCell ref="O445:P445"/>
    <mergeCell ref="Q445:R445"/>
    <mergeCell ref="S445:T445"/>
    <mergeCell ref="O446:P446"/>
    <mergeCell ref="Q446:R446"/>
    <mergeCell ref="S446:T446"/>
    <mergeCell ref="O447:P447"/>
    <mergeCell ref="Q447:R447"/>
    <mergeCell ref="S447:T447"/>
    <mergeCell ref="BB446:BC446"/>
    <mergeCell ref="BD446:BE446"/>
    <mergeCell ref="B459:C459"/>
    <mergeCell ref="D459:E459"/>
    <mergeCell ref="F459:G459"/>
    <mergeCell ref="B460:C460"/>
    <mergeCell ref="D460:E460"/>
    <mergeCell ref="F460:G460"/>
    <mergeCell ref="B457:C457"/>
    <mergeCell ref="D457:E457"/>
    <mergeCell ref="F457:G457"/>
    <mergeCell ref="B458:C458"/>
    <mergeCell ref="D458:E458"/>
    <mergeCell ref="F458:G458"/>
    <mergeCell ref="A451:M451"/>
    <mergeCell ref="B452:G452"/>
    <mergeCell ref="B453:G453"/>
    <mergeCell ref="B456:C456"/>
    <mergeCell ref="D456:G456"/>
    <mergeCell ref="B465:C465"/>
    <mergeCell ref="D465:E465"/>
    <mergeCell ref="F465:G465"/>
    <mergeCell ref="B466:C466"/>
    <mergeCell ref="D466:E466"/>
    <mergeCell ref="F466:G466"/>
    <mergeCell ref="B463:C463"/>
    <mergeCell ref="D463:E463"/>
    <mergeCell ref="F463:G463"/>
    <mergeCell ref="B464:C464"/>
    <mergeCell ref="D464:E464"/>
    <mergeCell ref="F464:G464"/>
    <mergeCell ref="B461:C461"/>
    <mergeCell ref="D461:E461"/>
    <mergeCell ref="F461:G461"/>
    <mergeCell ref="B462:C462"/>
    <mergeCell ref="D462:E462"/>
    <mergeCell ref="F462:G462"/>
    <mergeCell ref="B471:C471"/>
    <mergeCell ref="D471:E471"/>
    <mergeCell ref="F471:G471"/>
    <mergeCell ref="B472:C472"/>
    <mergeCell ref="D472:E472"/>
    <mergeCell ref="F472:G472"/>
    <mergeCell ref="B469:C469"/>
    <mergeCell ref="D469:E469"/>
    <mergeCell ref="F469:G469"/>
    <mergeCell ref="B470:C470"/>
    <mergeCell ref="D470:E470"/>
    <mergeCell ref="F470:G470"/>
    <mergeCell ref="B467:C467"/>
    <mergeCell ref="D467:E467"/>
    <mergeCell ref="F467:G467"/>
    <mergeCell ref="B468:C468"/>
    <mergeCell ref="D468:E468"/>
    <mergeCell ref="F468:G468"/>
    <mergeCell ref="B477:C477"/>
    <mergeCell ref="D477:E477"/>
    <mergeCell ref="F477:G477"/>
    <mergeCell ref="B478:C478"/>
    <mergeCell ref="D478:E478"/>
    <mergeCell ref="F478:G478"/>
    <mergeCell ref="B475:C475"/>
    <mergeCell ref="D475:E475"/>
    <mergeCell ref="F475:G475"/>
    <mergeCell ref="B476:C476"/>
    <mergeCell ref="D476:E476"/>
    <mergeCell ref="F476:G476"/>
    <mergeCell ref="B473:C473"/>
    <mergeCell ref="D473:E473"/>
    <mergeCell ref="F473:G473"/>
    <mergeCell ref="B474:C474"/>
    <mergeCell ref="D474:E474"/>
    <mergeCell ref="F474:G474"/>
    <mergeCell ref="C484:I484"/>
    <mergeCell ref="K484:M484"/>
    <mergeCell ref="X484:Z484"/>
    <mergeCell ref="AK484:AM484"/>
    <mergeCell ref="AX484:AZ484"/>
    <mergeCell ref="BK484:BM484"/>
    <mergeCell ref="C482:I482"/>
    <mergeCell ref="K482:M482"/>
    <mergeCell ref="X482:Z482"/>
    <mergeCell ref="AK482:AM482"/>
    <mergeCell ref="AX482:AZ482"/>
    <mergeCell ref="BK482:BM482"/>
    <mergeCell ref="B479:C479"/>
    <mergeCell ref="D479:E479"/>
    <mergeCell ref="F479:G479"/>
    <mergeCell ref="B480:C480"/>
    <mergeCell ref="D480:E480"/>
    <mergeCell ref="F480:G480"/>
    <mergeCell ref="O480:P480"/>
    <mergeCell ref="Q480:R480"/>
    <mergeCell ref="S480:T480"/>
    <mergeCell ref="AB480:AC480"/>
    <mergeCell ref="AD480:AE480"/>
    <mergeCell ref="AF480:AG480"/>
    <mergeCell ref="AO480:AP480"/>
    <mergeCell ref="AQ480:AR480"/>
    <mergeCell ref="AS480:AT480"/>
    <mergeCell ref="B506:M506"/>
    <mergeCell ref="B507:G507"/>
    <mergeCell ref="B508:G508"/>
    <mergeCell ref="B509:G509"/>
    <mergeCell ref="B510:M510"/>
    <mergeCell ref="B511:G511"/>
    <mergeCell ref="B500:F500"/>
    <mergeCell ref="B501:G501"/>
    <mergeCell ref="B502:F502"/>
    <mergeCell ref="B503:M503"/>
    <mergeCell ref="B504:G504"/>
    <mergeCell ref="B505:G505"/>
    <mergeCell ref="B487:G487"/>
    <mergeCell ref="B492:M492"/>
    <mergeCell ref="B495:M495"/>
    <mergeCell ref="B497:G497"/>
    <mergeCell ref="B498:M498"/>
    <mergeCell ref="B499:G499"/>
    <mergeCell ref="B524:G524"/>
    <mergeCell ref="B525:M525"/>
    <mergeCell ref="B526:F526"/>
    <mergeCell ref="B527:E527"/>
    <mergeCell ref="B528:G528"/>
    <mergeCell ref="B529:F529"/>
    <mergeCell ref="B518:G518"/>
    <mergeCell ref="B519:M519"/>
    <mergeCell ref="B520:G520"/>
    <mergeCell ref="B521:G521"/>
    <mergeCell ref="B522:G522"/>
    <mergeCell ref="B523:G523"/>
    <mergeCell ref="B512:G512"/>
    <mergeCell ref="B513:M513"/>
    <mergeCell ref="B514:G514"/>
    <mergeCell ref="B515:G515"/>
    <mergeCell ref="B516:M516"/>
    <mergeCell ref="B517:G517"/>
    <mergeCell ref="A537:M537"/>
    <mergeCell ref="A538:M538"/>
    <mergeCell ref="B539:G539"/>
    <mergeCell ref="C540:I540"/>
    <mergeCell ref="C541:H541"/>
    <mergeCell ref="AK533:AM533"/>
    <mergeCell ref="AX533:AZ533"/>
    <mergeCell ref="BK533:BM533"/>
    <mergeCell ref="A535:I535"/>
    <mergeCell ref="K535:M535"/>
    <mergeCell ref="X535:Z535"/>
    <mergeCell ref="AK535:AM535"/>
    <mergeCell ref="AX535:AZ535"/>
    <mergeCell ref="BK535:BM535"/>
    <mergeCell ref="B530:G530"/>
    <mergeCell ref="B531:F531"/>
    <mergeCell ref="B532:M532"/>
    <mergeCell ref="A533:I533"/>
    <mergeCell ref="K533:M533"/>
    <mergeCell ref="X533:Z533"/>
    <mergeCell ref="C568:G568"/>
    <mergeCell ref="C569:H569"/>
    <mergeCell ref="C572:E572"/>
    <mergeCell ref="C573:H573"/>
    <mergeCell ref="B576:M576"/>
    <mergeCell ref="C577:I577"/>
    <mergeCell ref="K577:M577"/>
    <mergeCell ref="C556:H556"/>
    <mergeCell ref="C557:G557"/>
    <mergeCell ref="C560:G560"/>
    <mergeCell ref="C561:H561"/>
    <mergeCell ref="C564:G564"/>
    <mergeCell ref="C565:H565"/>
    <mergeCell ref="C544:H544"/>
    <mergeCell ref="C545:H545"/>
    <mergeCell ref="C548:G548"/>
    <mergeCell ref="C549:H549"/>
    <mergeCell ref="C552:H552"/>
    <mergeCell ref="C553:M553"/>
    <mergeCell ref="BK584:BM584"/>
    <mergeCell ref="A586:M586"/>
    <mergeCell ref="B587:G587"/>
    <mergeCell ref="B588:G588"/>
    <mergeCell ref="B591:C591"/>
    <mergeCell ref="D591:G591"/>
    <mergeCell ref="C581:H581"/>
    <mergeCell ref="C584:I584"/>
    <mergeCell ref="K584:M584"/>
    <mergeCell ref="X584:Z584"/>
    <mergeCell ref="AK584:AM584"/>
    <mergeCell ref="AX584:AZ584"/>
    <mergeCell ref="X577:Z577"/>
    <mergeCell ref="AK577:AM577"/>
    <mergeCell ref="AX577:AZ577"/>
    <mergeCell ref="BK577:BM577"/>
    <mergeCell ref="A579:M579"/>
    <mergeCell ref="BB588:BG588"/>
    <mergeCell ref="BB591:BC591"/>
    <mergeCell ref="BD591:BG591"/>
    <mergeCell ref="B596:C596"/>
    <mergeCell ref="D596:E596"/>
    <mergeCell ref="F596:G596"/>
    <mergeCell ref="B597:C597"/>
    <mergeCell ref="D597:E597"/>
    <mergeCell ref="F597:G597"/>
    <mergeCell ref="B594:C594"/>
    <mergeCell ref="D594:E594"/>
    <mergeCell ref="F594:G594"/>
    <mergeCell ref="B595:C595"/>
    <mergeCell ref="D595:E595"/>
    <mergeCell ref="F595:G595"/>
    <mergeCell ref="B592:C592"/>
    <mergeCell ref="D592:E592"/>
    <mergeCell ref="F592:G592"/>
    <mergeCell ref="B593:C593"/>
    <mergeCell ref="D593:E593"/>
    <mergeCell ref="F593:G593"/>
    <mergeCell ref="B602:C602"/>
    <mergeCell ref="D602:E602"/>
    <mergeCell ref="F602:G602"/>
    <mergeCell ref="B603:C603"/>
    <mergeCell ref="D603:E603"/>
    <mergeCell ref="F603:G603"/>
    <mergeCell ref="B600:C600"/>
    <mergeCell ref="D600:E600"/>
    <mergeCell ref="F600:G600"/>
    <mergeCell ref="B601:C601"/>
    <mergeCell ref="D601:E601"/>
    <mergeCell ref="F601:G601"/>
    <mergeCell ref="B598:C598"/>
    <mergeCell ref="D598:E598"/>
    <mergeCell ref="F598:G598"/>
    <mergeCell ref="B599:C599"/>
    <mergeCell ref="D599:E599"/>
    <mergeCell ref="F599:G599"/>
    <mergeCell ref="B608:C608"/>
    <mergeCell ref="D608:E608"/>
    <mergeCell ref="F608:G608"/>
    <mergeCell ref="B609:C609"/>
    <mergeCell ref="D609:E609"/>
    <mergeCell ref="F609:G609"/>
    <mergeCell ref="B606:C606"/>
    <mergeCell ref="D606:E606"/>
    <mergeCell ref="F606:G606"/>
    <mergeCell ref="B607:C607"/>
    <mergeCell ref="D607:E607"/>
    <mergeCell ref="F607:G607"/>
    <mergeCell ref="B604:C604"/>
    <mergeCell ref="D604:E604"/>
    <mergeCell ref="F604:G604"/>
    <mergeCell ref="B605:C605"/>
    <mergeCell ref="D605:E605"/>
    <mergeCell ref="F605:G605"/>
    <mergeCell ref="B614:C614"/>
    <mergeCell ref="D614:E614"/>
    <mergeCell ref="F614:G614"/>
    <mergeCell ref="B615:C615"/>
    <mergeCell ref="D615:E615"/>
    <mergeCell ref="F615:G615"/>
    <mergeCell ref="B612:C612"/>
    <mergeCell ref="D612:E612"/>
    <mergeCell ref="F612:G612"/>
    <mergeCell ref="B613:C613"/>
    <mergeCell ref="D613:E613"/>
    <mergeCell ref="F613:G613"/>
    <mergeCell ref="B610:C610"/>
    <mergeCell ref="D610:E610"/>
    <mergeCell ref="F610:G610"/>
    <mergeCell ref="B611:C611"/>
    <mergeCell ref="D611:E611"/>
    <mergeCell ref="F611:G611"/>
    <mergeCell ref="B625:C625"/>
    <mergeCell ref="D625:E625"/>
    <mergeCell ref="F625:G625"/>
    <mergeCell ref="B626:C626"/>
    <mergeCell ref="D626:E626"/>
    <mergeCell ref="F626:G626"/>
    <mergeCell ref="A619:M619"/>
    <mergeCell ref="B620:G620"/>
    <mergeCell ref="B621:G621"/>
    <mergeCell ref="B624:C624"/>
    <mergeCell ref="D624:G624"/>
    <mergeCell ref="C617:I617"/>
    <mergeCell ref="K617:M617"/>
    <mergeCell ref="X617:Z617"/>
    <mergeCell ref="AK617:AM617"/>
    <mergeCell ref="AX617:AZ617"/>
    <mergeCell ref="BK617:BM617"/>
    <mergeCell ref="BB624:BC624"/>
    <mergeCell ref="BD624:BG624"/>
    <mergeCell ref="BB625:BC625"/>
    <mergeCell ref="BD625:BE625"/>
    <mergeCell ref="BF625:BG625"/>
    <mergeCell ref="BB626:BC626"/>
    <mergeCell ref="BD626:BE626"/>
    <mergeCell ref="BF626:BG626"/>
    <mergeCell ref="O624:P624"/>
    <mergeCell ref="Q624:T624"/>
    <mergeCell ref="O625:P625"/>
    <mergeCell ref="Q625:R625"/>
    <mergeCell ref="S625:T625"/>
    <mergeCell ref="O626:P626"/>
    <mergeCell ref="Q626:R626"/>
    <mergeCell ref="B631:C631"/>
    <mergeCell ref="D631:E631"/>
    <mergeCell ref="F631:G631"/>
    <mergeCell ref="B632:C632"/>
    <mergeCell ref="D632:E632"/>
    <mergeCell ref="F632:G632"/>
    <mergeCell ref="B629:C629"/>
    <mergeCell ref="D629:E629"/>
    <mergeCell ref="F629:G629"/>
    <mergeCell ref="B630:C630"/>
    <mergeCell ref="D630:E630"/>
    <mergeCell ref="F630:G630"/>
    <mergeCell ref="B627:C627"/>
    <mergeCell ref="D627:E627"/>
    <mergeCell ref="F627:G627"/>
    <mergeCell ref="B628:C628"/>
    <mergeCell ref="D628:E628"/>
    <mergeCell ref="F628:G628"/>
    <mergeCell ref="B637:C637"/>
    <mergeCell ref="D637:E637"/>
    <mergeCell ref="F637:G637"/>
    <mergeCell ref="B638:C638"/>
    <mergeCell ref="D638:E638"/>
    <mergeCell ref="F638:G638"/>
    <mergeCell ref="B635:C635"/>
    <mergeCell ref="D635:E635"/>
    <mergeCell ref="F635:G635"/>
    <mergeCell ref="B636:C636"/>
    <mergeCell ref="D636:E636"/>
    <mergeCell ref="F636:G636"/>
    <mergeCell ref="B633:C633"/>
    <mergeCell ref="D633:E633"/>
    <mergeCell ref="F633:G633"/>
    <mergeCell ref="B634:C634"/>
    <mergeCell ref="D634:E634"/>
    <mergeCell ref="F634:G634"/>
    <mergeCell ref="B643:C643"/>
    <mergeCell ref="D643:E643"/>
    <mergeCell ref="F643:G643"/>
    <mergeCell ref="B644:C644"/>
    <mergeCell ref="D644:E644"/>
    <mergeCell ref="F644:G644"/>
    <mergeCell ref="B641:C641"/>
    <mergeCell ref="D641:E641"/>
    <mergeCell ref="F641:G641"/>
    <mergeCell ref="B642:C642"/>
    <mergeCell ref="D642:E642"/>
    <mergeCell ref="F642:G642"/>
    <mergeCell ref="B639:C639"/>
    <mergeCell ref="D639:E639"/>
    <mergeCell ref="F639:G639"/>
    <mergeCell ref="B640:C640"/>
    <mergeCell ref="D640:E640"/>
    <mergeCell ref="F640:G640"/>
    <mergeCell ref="BK652:BM652"/>
    <mergeCell ref="C650:I650"/>
    <mergeCell ref="K650:M650"/>
    <mergeCell ref="X650:Z650"/>
    <mergeCell ref="AK650:AM650"/>
    <mergeCell ref="AX650:AZ650"/>
    <mergeCell ref="BK650:BM650"/>
    <mergeCell ref="B647:C647"/>
    <mergeCell ref="D647:E647"/>
    <mergeCell ref="F647:G647"/>
    <mergeCell ref="B648:C648"/>
    <mergeCell ref="D648:E648"/>
    <mergeCell ref="F648:G648"/>
    <mergeCell ref="B645:C645"/>
    <mergeCell ref="D645:E645"/>
    <mergeCell ref="F645:G645"/>
    <mergeCell ref="B646:C646"/>
    <mergeCell ref="D646:E646"/>
    <mergeCell ref="F646:G646"/>
    <mergeCell ref="O646:P646"/>
    <mergeCell ref="Q646:R646"/>
    <mergeCell ref="S646:T646"/>
    <mergeCell ref="O647:P647"/>
    <mergeCell ref="Q647:R647"/>
    <mergeCell ref="S647:T647"/>
    <mergeCell ref="O648:P648"/>
    <mergeCell ref="Q648:R648"/>
    <mergeCell ref="S648:T648"/>
    <mergeCell ref="AB646:AC646"/>
    <mergeCell ref="AD646:AE646"/>
    <mergeCell ref="AF646:AG646"/>
    <mergeCell ref="AB647:AC647"/>
    <mergeCell ref="B668:F668"/>
    <mergeCell ref="B669:G669"/>
    <mergeCell ref="B670:F670"/>
    <mergeCell ref="B671:M671"/>
    <mergeCell ref="B672:G672"/>
    <mergeCell ref="B673:G673"/>
    <mergeCell ref="B655:G655"/>
    <mergeCell ref="B660:M660"/>
    <mergeCell ref="B663:M663"/>
    <mergeCell ref="B665:G665"/>
    <mergeCell ref="B666:M666"/>
    <mergeCell ref="B667:G667"/>
    <mergeCell ref="C652:I652"/>
    <mergeCell ref="K652:M652"/>
    <mergeCell ref="X652:Z652"/>
    <mergeCell ref="AK652:AM652"/>
    <mergeCell ref="AX652:AZ652"/>
    <mergeCell ref="O655:T655"/>
    <mergeCell ref="O665:T665"/>
    <mergeCell ref="O667:T667"/>
    <mergeCell ref="O668:S668"/>
    <mergeCell ref="O669:T669"/>
    <mergeCell ref="O670:S670"/>
    <mergeCell ref="O672:T672"/>
    <mergeCell ref="O673:T673"/>
    <mergeCell ref="AB655:AG655"/>
    <mergeCell ref="AB665:AG665"/>
    <mergeCell ref="AB667:AG667"/>
    <mergeCell ref="AB668:AF668"/>
    <mergeCell ref="AB669:AG669"/>
    <mergeCell ref="AB670:AF670"/>
    <mergeCell ref="AB672:AG672"/>
    <mergeCell ref="B686:G686"/>
    <mergeCell ref="B687:M687"/>
    <mergeCell ref="B688:G688"/>
    <mergeCell ref="B689:G689"/>
    <mergeCell ref="B690:G690"/>
    <mergeCell ref="B691:G691"/>
    <mergeCell ref="B680:G680"/>
    <mergeCell ref="B681:M681"/>
    <mergeCell ref="B682:G682"/>
    <mergeCell ref="B683:G683"/>
    <mergeCell ref="B684:M684"/>
    <mergeCell ref="B685:G685"/>
    <mergeCell ref="B674:M674"/>
    <mergeCell ref="B675:G675"/>
    <mergeCell ref="B676:G676"/>
    <mergeCell ref="B677:G677"/>
    <mergeCell ref="B678:M678"/>
    <mergeCell ref="B679:G679"/>
    <mergeCell ref="AK701:AM701"/>
    <mergeCell ref="AX701:AZ701"/>
    <mergeCell ref="BK701:BM701"/>
    <mergeCell ref="A703:I703"/>
    <mergeCell ref="K703:M703"/>
    <mergeCell ref="X703:Z703"/>
    <mergeCell ref="AK703:AM703"/>
    <mergeCell ref="AX703:AZ703"/>
    <mergeCell ref="BK703:BM703"/>
    <mergeCell ref="B698:G698"/>
    <mergeCell ref="B699:F699"/>
    <mergeCell ref="B700:M700"/>
    <mergeCell ref="A701:I701"/>
    <mergeCell ref="K701:M701"/>
    <mergeCell ref="X701:Z701"/>
    <mergeCell ref="B692:G692"/>
    <mergeCell ref="B693:M693"/>
    <mergeCell ref="B694:F694"/>
    <mergeCell ref="B695:E695"/>
    <mergeCell ref="B696:G696"/>
    <mergeCell ref="B697:F697"/>
    <mergeCell ref="O697:S697"/>
    <mergeCell ref="O698:T698"/>
    <mergeCell ref="O699:S699"/>
    <mergeCell ref="AO697:AS697"/>
    <mergeCell ref="AO698:AT698"/>
    <mergeCell ref="AO699:AS699"/>
    <mergeCell ref="BB694:BF694"/>
    <mergeCell ref="BB695:BE695"/>
    <mergeCell ref="BB696:BG696"/>
    <mergeCell ref="BB697:BF697"/>
    <mergeCell ref="BB698:BG698"/>
    <mergeCell ref="C724:H724"/>
    <mergeCell ref="C725:G725"/>
    <mergeCell ref="C728:G728"/>
    <mergeCell ref="C729:H729"/>
    <mergeCell ref="C732:G732"/>
    <mergeCell ref="C733:H733"/>
    <mergeCell ref="C712:H712"/>
    <mergeCell ref="C713:H713"/>
    <mergeCell ref="C716:G716"/>
    <mergeCell ref="C717:H717"/>
    <mergeCell ref="C720:H720"/>
    <mergeCell ref="C721:M721"/>
    <mergeCell ref="A705:M705"/>
    <mergeCell ref="A706:M706"/>
    <mergeCell ref="B707:G707"/>
    <mergeCell ref="C708:I708"/>
    <mergeCell ref="C709:H709"/>
    <mergeCell ref="C749:H749"/>
    <mergeCell ref="C752:I752"/>
    <mergeCell ref="K752:M752"/>
    <mergeCell ref="X752:Z752"/>
    <mergeCell ref="AK752:AM752"/>
    <mergeCell ref="AX752:AZ752"/>
    <mergeCell ref="X745:Z745"/>
    <mergeCell ref="AK745:AM745"/>
    <mergeCell ref="AX745:AZ745"/>
    <mergeCell ref="BK745:BM745"/>
    <mergeCell ref="A747:M747"/>
    <mergeCell ref="C736:G736"/>
    <mergeCell ref="C737:H737"/>
    <mergeCell ref="C740:E740"/>
    <mergeCell ref="C741:H741"/>
    <mergeCell ref="B744:M744"/>
    <mergeCell ref="C745:I745"/>
    <mergeCell ref="K745:M745"/>
    <mergeCell ref="AP740:AR740"/>
    <mergeCell ref="B762:C762"/>
    <mergeCell ref="D762:E762"/>
    <mergeCell ref="F762:G762"/>
    <mergeCell ref="B763:C763"/>
    <mergeCell ref="D763:E763"/>
    <mergeCell ref="F763:G763"/>
    <mergeCell ref="B760:C760"/>
    <mergeCell ref="D760:E760"/>
    <mergeCell ref="F760:G760"/>
    <mergeCell ref="B761:C761"/>
    <mergeCell ref="D761:E761"/>
    <mergeCell ref="F761:G761"/>
    <mergeCell ref="BK752:BM752"/>
    <mergeCell ref="A754:M754"/>
    <mergeCell ref="B755:G755"/>
    <mergeCell ref="B756:G756"/>
    <mergeCell ref="B759:C759"/>
    <mergeCell ref="D759:G759"/>
    <mergeCell ref="O762:P762"/>
    <mergeCell ref="Q762:R762"/>
    <mergeCell ref="S762:T762"/>
    <mergeCell ref="O763:P763"/>
    <mergeCell ref="Q763:R763"/>
    <mergeCell ref="S763:T763"/>
    <mergeCell ref="AB763:AC763"/>
    <mergeCell ref="AD763:AE763"/>
    <mergeCell ref="AF763:AG763"/>
    <mergeCell ref="AO762:AP762"/>
    <mergeCell ref="AQ762:AR762"/>
    <mergeCell ref="AS762:AT762"/>
    <mergeCell ref="AO763:AP763"/>
    <mergeCell ref="AQ763:AR763"/>
    <mergeCell ref="B768:C768"/>
    <mergeCell ref="D768:E768"/>
    <mergeCell ref="F768:G768"/>
    <mergeCell ref="B769:C769"/>
    <mergeCell ref="D769:E769"/>
    <mergeCell ref="F769:G769"/>
    <mergeCell ref="B766:C766"/>
    <mergeCell ref="D766:E766"/>
    <mergeCell ref="F766:G766"/>
    <mergeCell ref="B767:C767"/>
    <mergeCell ref="D767:E767"/>
    <mergeCell ref="F767:G767"/>
    <mergeCell ref="B764:C764"/>
    <mergeCell ref="D764:E764"/>
    <mergeCell ref="F764:G764"/>
    <mergeCell ref="B765:C765"/>
    <mergeCell ref="D765:E765"/>
    <mergeCell ref="F765:G765"/>
    <mergeCell ref="B774:C774"/>
    <mergeCell ref="D774:E774"/>
    <mergeCell ref="F774:G774"/>
    <mergeCell ref="B775:C775"/>
    <mergeCell ref="D775:E775"/>
    <mergeCell ref="F775:G775"/>
    <mergeCell ref="B772:C772"/>
    <mergeCell ref="D772:E772"/>
    <mergeCell ref="F772:G772"/>
    <mergeCell ref="B773:C773"/>
    <mergeCell ref="D773:E773"/>
    <mergeCell ref="F773:G773"/>
    <mergeCell ref="B770:C770"/>
    <mergeCell ref="D770:E770"/>
    <mergeCell ref="F770:G770"/>
    <mergeCell ref="B771:C771"/>
    <mergeCell ref="D771:E771"/>
    <mergeCell ref="F771:G771"/>
    <mergeCell ref="B780:C780"/>
    <mergeCell ref="D780:E780"/>
    <mergeCell ref="F780:G780"/>
    <mergeCell ref="B781:C781"/>
    <mergeCell ref="D781:E781"/>
    <mergeCell ref="F781:G781"/>
    <mergeCell ref="B778:C778"/>
    <mergeCell ref="D778:E778"/>
    <mergeCell ref="F778:G778"/>
    <mergeCell ref="B779:C779"/>
    <mergeCell ref="D779:E779"/>
    <mergeCell ref="F779:G779"/>
    <mergeCell ref="B776:C776"/>
    <mergeCell ref="D776:E776"/>
    <mergeCell ref="F776:G776"/>
    <mergeCell ref="B777:C777"/>
    <mergeCell ref="D777:E777"/>
    <mergeCell ref="F777:G777"/>
    <mergeCell ref="A787:M787"/>
    <mergeCell ref="B788:G788"/>
    <mergeCell ref="B789:G789"/>
    <mergeCell ref="B792:C792"/>
    <mergeCell ref="D792:G792"/>
    <mergeCell ref="C785:I785"/>
    <mergeCell ref="K785:M785"/>
    <mergeCell ref="X785:Z785"/>
    <mergeCell ref="AK785:AM785"/>
    <mergeCell ref="AX785:AZ785"/>
    <mergeCell ref="BK785:BM785"/>
    <mergeCell ref="B782:C782"/>
    <mergeCell ref="D782:E782"/>
    <mergeCell ref="F782:G782"/>
    <mergeCell ref="B783:C783"/>
    <mergeCell ref="D783:E783"/>
    <mergeCell ref="F783:G783"/>
    <mergeCell ref="O782:P782"/>
    <mergeCell ref="Q782:R782"/>
    <mergeCell ref="S782:T782"/>
    <mergeCell ref="O783:P783"/>
    <mergeCell ref="Q783:R783"/>
    <mergeCell ref="S783:T783"/>
    <mergeCell ref="O788:T788"/>
    <mergeCell ref="O789:T789"/>
    <mergeCell ref="O792:P792"/>
    <mergeCell ref="Q792:T792"/>
    <mergeCell ref="AB782:AC782"/>
    <mergeCell ref="AD782:AE782"/>
    <mergeCell ref="AF782:AG782"/>
    <mergeCell ref="AB783:AC783"/>
    <mergeCell ref="AD783:AE783"/>
    <mergeCell ref="B797:C797"/>
    <mergeCell ref="D797:E797"/>
    <mergeCell ref="F797:G797"/>
    <mergeCell ref="B798:C798"/>
    <mergeCell ref="D798:E798"/>
    <mergeCell ref="F798:G798"/>
    <mergeCell ref="B795:C795"/>
    <mergeCell ref="D795:E795"/>
    <mergeCell ref="F795:G795"/>
    <mergeCell ref="B796:C796"/>
    <mergeCell ref="D796:E796"/>
    <mergeCell ref="F796:G796"/>
    <mergeCell ref="B793:C793"/>
    <mergeCell ref="D793:E793"/>
    <mergeCell ref="F793:G793"/>
    <mergeCell ref="B794:C794"/>
    <mergeCell ref="D794:E794"/>
    <mergeCell ref="F794:G794"/>
    <mergeCell ref="B803:C803"/>
    <mergeCell ref="D803:E803"/>
    <mergeCell ref="F803:G803"/>
    <mergeCell ref="B804:C804"/>
    <mergeCell ref="D804:E804"/>
    <mergeCell ref="F804:G804"/>
    <mergeCell ref="B801:C801"/>
    <mergeCell ref="D801:E801"/>
    <mergeCell ref="F801:G801"/>
    <mergeCell ref="B802:C802"/>
    <mergeCell ref="D802:E802"/>
    <mergeCell ref="F802:G802"/>
    <mergeCell ref="B799:C799"/>
    <mergeCell ref="D799:E799"/>
    <mergeCell ref="F799:G799"/>
    <mergeCell ref="B800:C800"/>
    <mergeCell ref="D800:E800"/>
    <mergeCell ref="F800:G800"/>
    <mergeCell ref="B809:C809"/>
    <mergeCell ref="D809:E809"/>
    <mergeCell ref="F809:G809"/>
    <mergeCell ref="B810:C810"/>
    <mergeCell ref="D810:E810"/>
    <mergeCell ref="F810:G810"/>
    <mergeCell ref="B807:C807"/>
    <mergeCell ref="D807:E807"/>
    <mergeCell ref="F807:G807"/>
    <mergeCell ref="B808:C808"/>
    <mergeCell ref="D808:E808"/>
    <mergeCell ref="F808:G808"/>
    <mergeCell ref="B805:C805"/>
    <mergeCell ref="D805:E805"/>
    <mergeCell ref="F805:G805"/>
    <mergeCell ref="B806:C806"/>
    <mergeCell ref="D806:E806"/>
    <mergeCell ref="F806:G806"/>
    <mergeCell ref="B815:C815"/>
    <mergeCell ref="D815:E815"/>
    <mergeCell ref="F815:G815"/>
    <mergeCell ref="B816:C816"/>
    <mergeCell ref="D816:E816"/>
    <mergeCell ref="F816:G816"/>
    <mergeCell ref="B813:C813"/>
    <mergeCell ref="D813:E813"/>
    <mergeCell ref="F813:G813"/>
    <mergeCell ref="B814:C814"/>
    <mergeCell ref="D814:E814"/>
    <mergeCell ref="F814:G814"/>
    <mergeCell ref="B811:C811"/>
    <mergeCell ref="D811:E811"/>
    <mergeCell ref="F811:G811"/>
    <mergeCell ref="B812:C812"/>
    <mergeCell ref="D812:E812"/>
    <mergeCell ref="F812:G812"/>
    <mergeCell ref="B823:G823"/>
    <mergeCell ref="B828:M828"/>
    <mergeCell ref="B831:M831"/>
    <mergeCell ref="B833:G833"/>
    <mergeCell ref="B834:M834"/>
    <mergeCell ref="B835:G835"/>
    <mergeCell ref="C820:I820"/>
    <mergeCell ref="K820:M820"/>
    <mergeCell ref="X820:Z820"/>
    <mergeCell ref="AK820:AM820"/>
    <mergeCell ref="AX820:AZ820"/>
    <mergeCell ref="BK820:BM820"/>
    <mergeCell ref="C818:I818"/>
    <mergeCell ref="K818:M818"/>
    <mergeCell ref="X818:Z818"/>
    <mergeCell ref="AK818:AM818"/>
    <mergeCell ref="AX818:AZ818"/>
    <mergeCell ref="BK818:BM818"/>
    <mergeCell ref="O823:T823"/>
    <mergeCell ref="O833:T833"/>
    <mergeCell ref="O835:T835"/>
    <mergeCell ref="BB835:BG835"/>
    <mergeCell ref="B848:G848"/>
    <mergeCell ref="B849:M849"/>
    <mergeCell ref="B850:G850"/>
    <mergeCell ref="B851:G851"/>
    <mergeCell ref="B852:M852"/>
    <mergeCell ref="B853:G853"/>
    <mergeCell ref="B842:M842"/>
    <mergeCell ref="B843:G843"/>
    <mergeCell ref="B844:G844"/>
    <mergeCell ref="B845:G845"/>
    <mergeCell ref="B846:M846"/>
    <mergeCell ref="B847:G847"/>
    <mergeCell ref="B836:F836"/>
    <mergeCell ref="B837:G837"/>
    <mergeCell ref="B838:F838"/>
    <mergeCell ref="B839:M839"/>
    <mergeCell ref="B840:G840"/>
    <mergeCell ref="B841:G841"/>
    <mergeCell ref="B866:G866"/>
    <mergeCell ref="B867:F867"/>
    <mergeCell ref="B868:M868"/>
    <mergeCell ref="A869:I869"/>
    <mergeCell ref="K869:M869"/>
    <mergeCell ref="X869:Z869"/>
    <mergeCell ref="B860:G860"/>
    <mergeCell ref="B861:M861"/>
    <mergeCell ref="B862:F862"/>
    <mergeCell ref="B863:E863"/>
    <mergeCell ref="B864:G864"/>
    <mergeCell ref="B865:F865"/>
    <mergeCell ref="B854:G854"/>
    <mergeCell ref="B855:M855"/>
    <mergeCell ref="B856:G856"/>
    <mergeCell ref="B857:G857"/>
    <mergeCell ref="B858:G858"/>
    <mergeCell ref="B859:G859"/>
    <mergeCell ref="O859:T859"/>
    <mergeCell ref="O860:T860"/>
    <mergeCell ref="O862:S862"/>
    <mergeCell ref="O863:R863"/>
    <mergeCell ref="O864:T864"/>
    <mergeCell ref="O865:S865"/>
    <mergeCell ref="O866:T866"/>
    <mergeCell ref="O867:S867"/>
    <mergeCell ref="O856:T856"/>
    <mergeCell ref="O857:T857"/>
    <mergeCell ref="O858:T858"/>
    <mergeCell ref="C896:E896"/>
    <mergeCell ref="C897:H897"/>
    <mergeCell ref="K909:M909"/>
    <mergeCell ref="X909:Z909"/>
    <mergeCell ref="AK909:AM909"/>
    <mergeCell ref="AX909:AZ909"/>
    <mergeCell ref="C872:E872"/>
    <mergeCell ref="C873:H873"/>
    <mergeCell ref="C883:G883"/>
    <mergeCell ref="C884:H884"/>
    <mergeCell ref="B893:G893"/>
    <mergeCell ref="AK869:AM869"/>
    <mergeCell ref="AX869:AZ869"/>
    <mergeCell ref="BK869:BM869"/>
    <mergeCell ref="A871:I871"/>
    <mergeCell ref="K871:M871"/>
    <mergeCell ref="X871:Z871"/>
    <mergeCell ref="AK871:AM871"/>
    <mergeCell ref="AX871:AZ871"/>
    <mergeCell ref="BK871:BM871"/>
    <mergeCell ref="P872:R872"/>
    <mergeCell ref="P883:T883"/>
    <mergeCell ref="O893:T893"/>
    <mergeCell ref="P896:R896"/>
    <mergeCell ref="AC872:AE872"/>
    <mergeCell ref="AC883:AG883"/>
    <mergeCell ref="AB893:AG893"/>
    <mergeCell ref="AC896:AE896"/>
    <mergeCell ref="AP896:AR896"/>
    <mergeCell ref="C945:H945"/>
    <mergeCell ref="C953:E953"/>
    <mergeCell ref="C954:H954"/>
    <mergeCell ref="C962:E962"/>
    <mergeCell ref="C963:G963"/>
    <mergeCell ref="K972:M972"/>
    <mergeCell ref="C927:E927"/>
    <mergeCell ref="F927:H927"/>
    <mergeCell ref="C928:H928"/>
    <mergeCell ref="C935:F935"/>
    <mergeCell ref="C936:H936"/>
    <mergeCell ref="C944:F944"/>
    <mergeCell ref="BK909:BM909"/>
    <mergeCell ref="B911:G911"/>
    <mergeCell ref="C917:H917"/>
    <mergeCell ref="C918:H918"/>
    <mergeCell ref="C926:E926"/>
    <mergeCell ref="O911:T911"/>
    <mergeCell ref="P926:R926"/>
    <mergeCell ref="P927:R927"/>
    <mergeCell ref="P935:S935"/>
    <mergeCell ref="P944:S944"/>
    <mergeCell ref="P953:R953"/>
    <mergeCell ref="P962:R962"/>
    <mergeCell ref="P963:T963"/>
    <mergeCell ref="AB911:AG911"/>
    <mergeCell ref="AC926:AE926"/>
    <mergeCell ref="AC927:AE927"/>
    <mergeCell ref="AC935:AF935"/>
    <mergeCell ref="AC944:AF944"/>
    <mergeCell ref="AC953:AE953"/>
    <mergeCell ref="AC962:AE962"/>
    <mergeCell ref="B991:G991"/>
    <mergeCell ref="B992:M992"/>
    <mergeCell ref="B994:G994"/>
    <mergeCell ref="B995:G995"/>
    <mergeCell ref="B996:G996"/>
    <mergeCell ref="B997:G997"/>
    <mergeCell ref="BK974:BM974"/>
    <mergeCell ref="B975:G975"/>
    <mergeCell ref="B982:M982"/>
    <mergeCell ref="B987:M987"/>
    <mergeCell ref="B990:G990"/>
    <mergeCell ref="X972:Z972"/>
    <mergeCell ref="AK972:AM972"/>
    <mergeCell ref="AX972:AZ972"/>
    <mergeCell ref="BK972:BM972"/>
    <mergeCell ref="C974:I974"/>
    <mergeCell ref="K974:M974"/>
    <mergeCell ref="X974:Z974"/>
    <mergeCell ref="AK974:AM974"/>
    <mergeCell ref="AX974:AZ974"/>
    <mergeCell ref="O975:T975"/>
    <mergeCell ref="O990:T990"/>
    <mergeCell ref="O991:T991"/>
    <mergeCell ref="O994:T994"/>
    <mergeCell ref="O995:T995"/>
    <mergeCell ref="O996:T996"/>
    <mergeCell ref="O997:T997"/>
    <mergeCell ref="AO991:AT991"/>
    <mergeCell ref="AO994:AT994"/>
    <mergeCell ref="AO995:AT995"/>
    <mergeCell ref="AO996:AT996"/>
    <mergeCell ref="AO997:AT997"/>
    <mergeCell ref="B1013:M1013"/>
    <mergeCell ref="B1015:G1015"/>
    <mergeCell ref="B1016:G1016"/>
    <mergeCell ref="B1017:G1017"/>
    <mergeCell ref="B1018:M1018"/>
    <mergeCell ref="B1020:G1020"/>
    <mergeCell ref="B1006:G1006"/>
    <mergeCell ref="B1007:G1007"/>
    <mergeCell ref="B1008:M1008"/>
    <mergeCell ref="B1010:G1010"/>
    <mergeCell ref="B1011:G1011"/>
    <mergeCell ref="B1012:G1012"/>
    <mergeCell ref="B998:M998"/>
    <mergeCell ref="B1000:G1000"/>
    <mergeCell ref="B1001:G1001"/>
    <mergeCell ref="B1002:G1002"/>
    <mergeCell ref="B1003:M1003"/>
    <mergeCell ref="B1005:G1005"/>
    <mergeCell ref="B1038:F1038"/>
    <mergeCell ref="B1039:F1039"/>
    <mergeCell ref="B1041:G1041"/>
    <mergeCell ref="B1043:F1043"/>
    <mergeCell ref="B1044:F1044"/>
    <mergeCell ref="B1046:F1046"/>
    <mergeCell ref="B1029:G1029"/>
    <mergeCell ref="B1030:G1030"/>
    <mergeCell ref="B1032:G1032"/>
    <mergeCell ref="B1033:G1033"/>
    <mergeCell ref="B1035:G1035"/>
    <mergeCell ref="B1036:G1036"/>
    <mergeCell ref="B1021:G1021"/>
    <mergeCell ref="B1022:G1022"/>
    <mergeCell ref="B1023:F1023"/>
    <mergeCell ref="B1024:M1024"/>
    <mergeCell ref="B1026:G1026"/>
    <mergeCell ref="B1027:G1027"/>
    <mergeCell ref="B1065:F1065"/>
    <mergeCell ref="B1066:F1066"/>
    <mergeCell ref="B1068:G1068"/>
    <mergeCell ref="B1069:F1069"/>
    <mergeCell ref="B1070:F1070"/>
    <mergeCell ref="B1071:M1071"/>
    <mergeCell ref="B1056:F1056"/>
    <mergeCell ref="B1058:F1058"/>
    <mergeCell ref="B1059:F1059"/>
    <mergeCell ref="B1061:E1061"/>
    <mergeCell ref="B1062:E1062"/>
    <mergeCell ref="B1064:G1064"/>
    <mergeCell ref="B1047:F1047"/>
    <mergeCell ref="B1049:F1049"/>
    <mergeCell ref="B1050:F1050"/>
    <mergeCell ref="B1052:F1052"/>
    <mergeCell ref="B1053:F1053"/>
    <mergeCell ref="B1055:F1055"/>
    <mergeCell ref="B1094:G1094"/>
    <mergeCell ref="B1095:G1095"/>
    <mergeCell ref="B1096:F1096"/>
    <mergeCell ref="B1100:I1100"/>
    <mergeCell ref="K1100:M1100"/>
    <mergeCell ref="X1100:Z1100"/>
    <mergeCell ref="B1081:G1081"/>
    <mergeCell ref="B1082:F1082"/>
    <mergeCell ref="B1087:G1087"/>
    <mergeCell ref="B1088:H1088"/>
    <mergeCell ref="B1089:F1089"/>
    <mergeCell ref="B1093:G1093"/>
    <mergeCell ref="B1073:G1073"/>
    <mergeCell ref="B1074:F1074"/>
    <mergeCell ref="B1075:F1075"/>
    <mergeCell ref="B1077:K1077"/>
    <mergeCell ref="B1079:G1079"/>
    <mergeCell ref="B1080:G1080"/>
    <mergeCell ref="O1080:T1080"/>
    <mergeCell ref="O1081:T1081"/>
    <mergeCell ref="O1082:S1082"/>
    <mergeCell ref="O1087:T1087"/>
    <mergeCell ref="O1089:S1089"/>
    <mergeCell ref="O1093:T1093"/>
    <mergeCell ref="O1094:T1094"/>
    <mergeCell ref="O1095:T1095"/>
    <mergeCell ref="O1096:S1096"/>
    <mergeCell ref="A1105:M1105"/>
    <mergeCell ref="A1106:M1106"/>
    <mergeCell ref="A1107:M1107"/>
    <mergeCell ref="B1110:C1110"/>
    <mergeCell ref="D1110:K1110"/>
    <mergeCell ref="B1111:C1111"/>
    <mergeCell ref="I1111:J1111"/>
    <mergeCell ref="BK1103:BM1103"/>
    <mergeCell ref="K1104:M1104"/>
    <mergeCell ref="X1104:Z1104"/>
    <mergeCell ref="AK1104:AM1104"/>
    <mergeCell ref="AX1104:AZ1104"/>
    <mergeCell ref="BK1104:BM1104"/>
    <mergeCell ref="AK1100:AM1100"/>
    <mergeCell ref="AX1100:AZ1100"/>
    <mergeCell ref="BK1100:BM1100"/>
    <mergeCell ref="B1101:I1101"/>
    <mergeCell ref="B1103:I1103"/>
    <mergeCell ref="K1103:M1103"/>
    <mergeCell ref="X1103:Z1103"/>
    <mergeCell ref="AK1103:AM1103"/>
    <mergeCell ref="AX1103:AZ1103"/>
    <mergeCell ref="O1110:P1110"/>
    <mergeCell ref="O1111:P1111"/>
    <mergeCell ref="AB1110:AC1110"/>
    <mergeCell ref="AB1111:AC1111"/>
    <mergeCell ref="B1114:C1114"/>
    <mergeCell ref="I1114:J1114"/>
    <mergeCell ref="V1114:W1114"/>
    <mergeCell ref="AI1114:AJ1114"/>
    <mergeCell ref="AV1114:AW1114"/>
    <mergeCell ref="BI1114:BJ1114"/>
    <mergeCell ref="BI1112:BJ1112"/>
    <mergeCell ref="B1113:C1113"/>
    <mergeCell ref="I1113:J1113"/>
    <mergeCell ref="V1113:W1113"/>
    <mergeCell ref="AI1113:AJ1113"/>
    <mergeCell ref="AV1113:AW1113"/>
    <mergeCell ref="BI1113:BJ1113"/>
    <mergeCell ref="V1111:W1111"/>
    <mergeCell ref="AI1111:AJ1111"/>
    <mergeCell ref="AV1111:AW1111"/>
    <mergeCell ref="BI1111:BJ1111"/>
    <mergeCell ref="B1112:C1112"/>
    <mergeCell ref="I1112:J1112"/>
    <mergeCell ref="V1112:W1112"/>
    <mergeCell ref="AI1112:AJ1112"/>
    <mergeCell ref="AV1112:AW1112"/>
    <mergeCell ref="O1112:P1112"/>
    <mergeCell ref="O1113:P1113"/>
    <mergeCell ref="O1114:P1114"/>
    <mergeCell ref="AB1112:AC1112"/>
    <mergeCell ref="AB1113:AC1113"/>
    <mergeCell ref="AB1114:AC1114"/>
    <mergeCell ref="B1117:C1117"/>
    <mergeCell ref="I1117:J1117"/>
    <mergeCell ref="V1117:W1117"/>
    <mergeCell ref="AI1117:AJ1117"/>
    <mergeCell ref="AV1117:AW1117"/>
    <mergeCell ref="BI1117:BJ1117"/>
    <mergeCell ref="B1116:C1116"/>
    <mergeCell ref="I1116:J1116"/>
    <mergeCell ref="V1116:W1116"/>
    <mergeCell ref="AI1116:AJ1116"/>
    <mergeCell ref="AV1116:AW1116"/>
    <mergeCell ref="BI1116:BJ1116"/>
    <mergeCell ref="B1115:C1115"/>
    <mergeCell ref="I1115:J1115"/>
    <mergeCell ref="V1115:W1115"/>
    <mergeCell ref="AI1115:AJ1115"/>
    <mergeCell ref="AV1115:AW1115"/>
    <mergeCell ref="BI1115:BJ1115"/>
    <mergeCell ref="O1115:P1115"/>
    <mergeCell ref="O1116:P1116"/>
    <mergeCell ref="O1117:P1117"/>
    <mergeCell ref="AB1115:AC1115"/>
    <mergeCell ref="AB1116:AC1116"/>
    <mergeCell ref="AB1117:AC1117"/>
    <mergeCell ref="B1120:C1120"/>
    <mergeCell ref="I1120:J1120"/>
    <mergeCell ref="V1120:W1120"/>
    <mergeCell ref="AI1120:AJ1120"/>
    <mergeCell ref="AV1120:AW1120"/>
    <mergeCell ref="BI1120:BJ1120"/>
    <mergeCell ref="B1119:C1119"/>
    <mergeCell ref="I1119:J1119"/>
    <mergeCell ref="V1119:W1119"/>
    <mergeCell ref="AI1119:AJ1119"/>
    <mergeCell ref="AV1119:AW1119"/>
    <mergeCell ref="BI1119:BJ1119"/>
    <mergeCell ref="B1118:C1118"/>
    <mergeCell ref="I1118:J1118"/>
    <mergeCell ref="V1118:W1118"/>
    <mergeCell ref="AI1118:AJ1118"/>
    <mergeCell ref="AV1118:AW1118"/>
    <mergeCell ref="BI1118:BJ1118"/>
    <mergeCell ref="O1118:P1118"/>
    <mergeCell ref="O1119:P1119"/>
    <mergeCell ref="O1120:P1120"/>
    <mergeCell ref="AB1118:AC1118"/>
    <mergeCell ref="AB1119:AC1119"/>
    <mergeCell ref="AB1120:AC1120"/>
    <mergeCell ref="AO1118:AP1118"/>
    <mergeCell ref="AO1119:AP1119"/>
    <mergeCell ref="AO1120:AP1120"/>
    <mergeCell ref="BB1120:BC1120"/>
    <mergeCell ref="B1123:C1123"/>
    <mergeCell ref="I1123:J1123"/>
    <mergeCell ref="V1123:W1123"/>
    <mergeCell ref="AI1123:AJ1123"/>
    <mergeCell ref="AV1123:AW1123"/>
    <mergeCell ref="BI1123:BJ1123"/>
    <mergeCell ref="B1122:C1122"/>
    <mergeCell ref="I1122:J1122"/>
    <mergeCell ref="V1122:W1122"/>
    <mergeCell ref="AI1122:AJ1122"/>
    <mergeCell ref="AV1122:AW1122"/>
    <mergeCell ref="BI1122:BJ1122"/>
    <mergeCell ref="B1121:C1121"/>
    <mergeCell ref="I1121:J1121"/>
    <mergeCell ref="V1121:W1121"/>
    <mergeCell ref="AI1121:AJ1121"/>
    <mergeCell ref="AV1121:AW1121"/>
    <mergeCell ref="BI1121:BJ1121"/>
    <mergeCell ref="O1121:P1121"/>
    <mergeCell ref="O1122:P1122"/>
    <mergeCell ref="O1123:P1123"/>
    <mergeCell ref="AB1121:AC1121"/>
    <mergeCell ref="AB1122:AC1122"/>
    <mergeCell ref="AB1123:AC1123"/>
    <mergeCell ref="AO1121:AP1121"/>
    <mergeCell ref="AO1122:AP1122"/>
    <mergeCell ref="AO1123:AP1123"/>
    <mergeCell ref="BB1121:BC1121"/>
    <mergeCell ref="BB1122:BC1122"/>
    <mergeCell ref="BB1123:BC1123"/>
    <mergeCell ref="B1126:C1126"/>
    <mergeCell ref="I1126:J1126"/>
    <mergeCell ref="V1126:W1126"/>
    <mergeCell ref="AI1126:AJ1126"/>
    <mergeCell ref="AV1126:AW1126"/>
    <mergeCell ref="BI1126:BJ1126"/>
    <mergeCell ref="B1125:C1125"/>
    <mergeCell ref="I1125:J1125"/>
    <mergeCell ref="V1125:W1125"/>
    <mergeCell ref="AI1125:AJ1125"/>
    <mergeCell ref="AV1125:AW1125"/>
    <mergeCell ref="BI1125:BJ1125"/>
    <mergeCell ref="B1124:C1124"/>
    <mergeCell ref="I1124:J1124"/>
    <mergeCell ref="V1124:W1124"/>
    <mergeCell ref="AI1124:AJ1124"/>
    <mergeCell ref="AV1124:AW1124"/>
    <mergeCell ref="BI1124:BJ1124"/>
    <mergeCell ref="O1124:P1124"/>
    <mergeCell ref="O1125:P1125"/>
    <mergeCell ref="O1126:P1126"/>
    <mergeCell ref="AB1124:AC1124"/>
    <mergeCell ref="AB1125:AC1125"/>
    <mergeCell ref="AB1126:AC1126"/>
    <mergeCell ref="AO1124:AP1124"/>
    <mergeCell ref="AO1125:AP1125"/>
    <mergeCell ref="AO1126:AP1126"/>
    <mergeCell ref="BB1125:BC1125"/>
    <mergeCell ref="BB1126:BC1126"/>
    <mergeCell ref="BB1124:BC1124"/>
    <mergeCell ref="B1129:C1129"/>
    <mergeCell ref="I1129:J1129"/>
    <mergeCell ref="V1129:W1129"/>
    <mergeCell ref="AI1129:AJ1129"/>
    <mergeCell ref="AV1129:AW1129"/>
    <mergeCell ref="BI1129:BJ1129"/>
    <mergeCell ref="B1128:C1128"/>
    <mergeCell ref="I1128:J1128"/>
    <mergeCell ref="V1128:W1128"/>
    <mergeCell ref="AI1128:AJ1128"/>
    <mergeCell ref="AV1128:AW1128"/>
    <mergeCell ref="BI1128:BJ1128"/>
    <mergeCell ref="B1127:C1127"/>
    <mergeCell ref="I1127:J1127"/>
    <mergeCell ref="V1127:W1127"/>
    <mergeCell ref="AI1127:AJ1127"/>
    <mergeCell ref="AV1127:AW1127"/>
    <mergeCell ref="BI1127:BJ1127"/>
    <mergeCell ref="O1127:P1127"/>
    <mergeCell ref="O1128:P1128"/>
    <mergeCell ref="O1129:P1129"/>
    <mergeCell ref="AB1127:AC1127"/>
    <mergeCell ref="AB1128:AC1128"/>
    <mergeCell ref="AB1129:AC1129"/>
    <mergeCell ref="AO1127:AP1127"/>
    <mergeCell ref="AO1128:AP1128"/>
    <mergeCell ref="AO1129:AP1129"/>
    <mergeCell ref="BB1127:BC1127"/>
    <mergeCell ref="BB1128:BC1128"/>
    <mergeCell ref="BB1129:BC1129"/>
    <mergeCell ref="B1132:C1132"/>
    <mergeCell ref="I1132:J1132"/>
    <mergeCell ref="V1132:W1132"/>
    <mergeCell ref="AI1132:AJ1132"/>
    <mergeCell ref="AV1132:AW1132"/>
    <mergeCell ref="BI1132:BJ1132"/>
    <mergeCell ref="B1131:C1131"/>
    <mergeCell ref="I1131:J1131"/>
    <mergeCell ref="V1131:W1131"/>
    <mergeCell ref="AI1131:AJ1131"/>
    <mergeCell ref="AV1131:AW1131"/>
    <mergeCell ref="BI1131:BJ1131"/>
    <mergeCell ref="B1130:C1130"/>
    <mergeCell ref="I1130:J1130"/>
    <mergeCell ref="V1130:W1130"/>
    <mergeCell ref="AI1130:AJ1130"/>
    <mergeCell ref="AV1130:AW1130"/>
    <mergeCell ref="BI1130:BJ1130"/>
    <mergeCell ref="O1130:P1130"/>
    <mergeCell ref="O1131:P1131"/>
    <mergeCell ref="O1132:P1132"/>
    <mergeCell ref="AB1130:AC1130"/>
    <mergeCell ref="AB1131:AC1131"/>
    <mergeCell ref="AB1132:AC1132"/>
    <mergeCell ref="AO1130:AP1130"/>
    <mergeCell ref="AO1131:AP1131"/>
    <mergeCell ref="AO1132:AP1132"/>
    <mergeCell ref="BB1130:BC1130"/>
    <mergeCell ref="BB1131:BC1131"/>
    <mergeCell ref="BB1132:BC1132"/>
    <mergeCell ref="B1136:K1136"/>
    <mergeCell ref="B1137:I1137"/>
    <mergeCell ref="K1137:M1137"/>
    <mergeCell ref="X1137:Z1137"/>
    <mergeCell ref="AK1137:AM1137"/>
    <mergeCell ref="AX1137:AZ1137"/>
    <mergeCell ref="BK1137:BM1137"/>
    <mergeCell ref="B1134:C1134"/>
    <mergeCell ref="I1134:J1134"/>
    <mergeCell ref="V1134:W1134"/>
    <mergeCell ref="AI1134:AJ1134"/>
    <mergeCell ref="AV1134:AW1134"/>
    <mergeCell ref="BI1134:BJ1134"/>
    <mergeCell ref="B1133:C1133"/>
    <mergeCell ref="I1133:J1133"/>
    <mergeCell ref="V1133:W1133"/>
    <mergeCell ref="AI1133:AJ1133"/>
    <mergeCell ref="AV1133:AW1133"/>
    <mergeCell ref="BI1133:BJ1133"/>
    <mergeCell ref="O1133:P1133"/>
    <mergeCell ref="O1134:P1134"/>
    <mergeCell ref="AB1133:AC1133"/>
    <mergeCell ref="AB1134:AC1134"/>
    <mergeCell ref="AO1133:AP1133"/>
    <mergeCell ref="AO1134:AP1134"/>
    <mergeCell ref="BB1133:BC1133"/>
    <mergeCell ref="BB1134:BC1134"/>
    <mergeCell ref="C1145:D1145"/>
    <mergeCell ref="I1145:J1145"/>
    <mergeCell ref="V1145:W1145"/>
    <mergeCell ref="AI1145:AJ1145"/>
    <mergeCell ref="AV1145:AW1145"/>
    <mergeCell ref="BI1145:BJ1145"/>
    <mergeCell ref="C1144:D1144"/>
    <mergeCell ref="I1144:J1144"/>
    <mergeCell ref="V1144:W1144"/>
    <mergeCell ref="AI1144:AJ1144"/>
    <mergeCell ref="AV1144:AW1144"/>
    <mergeCell ref="BI1144:BJ1144"/>
    <mergeCell ref="C1139:J1139"/>
    <mergeCell ref="C1140:J1140"/>
    <mergeCell ref="C1141:J1141"/>
    <mergeCell ref="C1143:D1143"/>
    <mergeCell ref="E1143:J1143"/>
    <mergeCell ref="P1143:Q1143"/>
    <mergeCell ref="P1144:Q1144"/>
    <mergeCell ref="P1145:Q1145"/>
    <mergeCell ref="AC1143:AD1143"/>
    <mergeCell ref="AC1144:AD1144"/>
    <mergeCell ref="AC1145:AD1145"/>
    <mergeCell ref="AP1143:AQ1143"/>
    <mergeCell ref="AP1144:AQ1144"/>
    <mergeCell ref="AP1145:AQ1145"/>
    <mergeCell ref="BC1143:BD1143"/>
    <mergeCell ref="BC1144:BD1144"/>
    <mergeCell ref="BC1145:BD1145"/>
    <mergeCell ref="C1158:D1158"/>
    <mergeCell ref="C1159:D1159"/>
    <mergeCell ref="C1160:D1160"/>
    <mergeCell ref="C1161:D1161"/>
    <mergeCell ref="C1162:D1162"/>
    <mergeCell ref="C1163:D1163"/>
    <mergeCell ref="C1152:D1152"/>
    <mergeCell ref="C1153:D1153"/>
    <mergeCell ref="C1154:D1154"/>
    <mergeCell ref="C1155:D1155"/>
    <mergeCell ref="C1156:D1156"/>
    <mergeCell ref="C1157:D1157"/>
    <mergeCell ref="C1146:D1146"/>
    <mergeCell ref="C1147:D1147"/>
    <mergeCell ref="C1148:D1148"/>
    <mergeCell ref="C1149:D1149"/>
    <mergeCell ref="C1150:D1150"/>
    <mergeCell ref="C1151:D1151"/>
    <mergeCell ref="A1172:M1172"/>
    <mergeCell ref="A1173:M1173"/>
    <mergeCell ref="A1174:M1174"/>
    <mergeCell ref="A1177:D1179"/>
    <mergeCell ref="E1177:M1177"/>
    <mergeCell ref="E1178:F1178"/>
    <mergeCell ref="G1178:H1178"/>
    <mergeCell ref="I1178:K1178"/>
    <mergeCell ref="L1178:M1178"/>
    <mergeCell ref="K1170:M1170"/>
    <mergeCell ref="X1170:Z1170"/>
    <mergeCell ref="AK1170:AM1170"/>
    <mergeCell ref="AX1170:AZ1170"/>
    <mergeCell ref="BK1170:BM1170"/>
    <mergeCell ref="C1164:D1164"/>
    <mergeCell ref="C1165:D1165"/>
    <mergeCell ref="C1166:D1166"/>
    <mergeCell ref="C1167:D1167"/>
    <mergeCell ref="B1169:J1169"/>
    <mergeCell ref="B1170:I1170"/>
    <mergeCell ref="AI1179:AK1179"/>
    <mergeCell ref="AL1179:AM1179"/>
    <mergeCell ref="AV1179:AX1179"/>
    <mergeCell ref="AY1179:AZ1179"/>
    <mergeCell ref="BI1179:BK1179"/>
    <mergeCell ref="BL1179:BM1179"/>
    <mergeCell ref="BI1178:BK1178"/>
    <mergeCell ref="BL1178:BM1178"/>
    <mergeCell ref="E1179:F1179"/>
    <mergeCell ref="G1179:H1179"/>
    <mergeCell ref="I1179:K1179"/>
    <mergeCell ref="L1179:M1179"/>
    <mergeCell ref="V1179:X1179"/>
    <mergeCell ref="Y1179:Z1179"/>
    <mergeCell ref="V1178:X1178"/>
    <mergeCell ref="Y1178:Z1178"/>
    <mergeCell ref="AI1178:AK1178"/>
    <mergeCell ref="AL1178:AM1178"/>
    <mergeCell ref="AV1178:AX1178"/>
    <mergeCell ref="AY1178:AZ1178"/>
    <mergeCell ref="AV1188:AX1188"/>
    <mergeCell ref="AY1188:AZ1188"/>
    <mergeCell ref="BI1188:BK1188"/>
    <mergeCell ref="BL1188:BM1188"/>
    <mergeCell ref="E1188:F1188"/>
    <mergeCell ref="G1188:H1188"/>
    <mergeCell ref="AV1180:AX1181"/>
    <mergeCell ref="AY1180:AZ1181"/>
    <mergeCell ref="BI1180:BK1181"/>
    <mergeCell ref="BL1180:BM1181"/>
    <mergeCell ref="E1180:F1181"/>
    <mergeCell ref="G1180:H1181"/>
    <mergeCell ref="I1180:K1181"/>
    <mergeCell ref="L1180:M1181"/>
    <mergeCell ref="V1180:X1181"/>
    <mergeCell ref="Y1180:Z1181"/>
    <mergeCell ref="AI1180:AK1181"/>
    <mergeCell ref="AL1180:AM1181"/>
    <mergeCell ref="E1187:F1187"/>
    <mergeCell ref="G1187:H1187"/>
    <mergeCell ref="I1187:K1187"/>
    <mergeCell ref="L1187:M1187"/>
    <mergeCell ref="V1187:X1187"/>
    <mergeCell ref="Y1187:Z1187"/>
    <mergeCell ref="AI1182:AK1183"/>
    <mergeCell ref="AL1182:AM1183"/>
    <mergeCell ref="AV1182:AX1183"/>
    <mergeCell ref="AY1182:AZ1183"/>
    <mergeCell ref="BI1182:BK1183"/>
    <mergeCell ref="BL1182:BM1183"/>
    <mergeCell ref="E1182:F1183"/>
    <mergeCell ref="G1182:H1183"/>
    <mergeCell ref="I1182:K1183"/>
    <mergeCell ref="L1182:M1183"/>
    <mergeCell ref="V1182:X1183"/>
    <mergeCell ref="Y1182:Z1183"/>
    <mergeCell ref="I1188:K1188"/>
    <mergeCell ref="L1188:M1188"/>
    <mergeCell ref="V1188:X1188"/>
    <mergeCell ref="Y1188:Z1188"/>
    <mergeCell ref="AI1188:AK1188"/>
    <mergeCell ref="AL1188:AM1188"/>
    <mergeCell ref="AI1187:AK1187"/>
    <mergeCell ref="AL1187:AM1187"/>
    <mergeCell ref="AV1187:AX1187"/>
    <mergeCell ref="AY1187:AZ1187"/>
    <mergeCell ref="BI1187:BK1187"/>
    <mergeCell ref="BL1187:BM1187"/>
    <mergeCell ref="BL1194:BM1194"/>
    <mergeCell ref="E1201:F1201"/>
    <mergeCell ref="G1201:H1201"/>
    <mergeCell ref="I1201:K1201"/>
    <mergeCell ref="L1201:M1201"/>
    <mergeCell ref="A1193:D1195"/>
    <mergeCell ref="E1193:M1193"/>
    <mergeCell ref="E1194:F1194"/>
    <mergeCell ref="G1194:H1194"/>
    <mergeCell ref="I1194:K1194"/>
    <mergeCell ref="L1194:M1194"/>
    <mergeCell ref="V1194:X1194"/>
    <mergeCell ref="Y1194:Z1194"/>
    <mergeCell ref="AI1189:AK1190"/>
    <mergeCell ref="AL1189:AM1190"/>
    <mergeCell ref="AV1189:AX1190"/>
    <mergeCell ref="AY1189:AZ1190"/>
    <mergeCell ref="BI1189:BK1190"/>
    <mergeCell ref="BL1189:BM1190"/>
    <mergeCell ref="E1189:F1190"/>
    <mergeCell ref="G1189:H1190"/>
    <mergeCell ref="I1189:K1190"/>
    <mergeCell ref="L1189:M1190"/>
    <mergeCell ref="R1196:S1197"/>
    <mergeCell ref="N1200:Q1202"/>
    <mergeCell ref="R1201:S1201"/>
    <mergeCell ref="R1202:S1202"/>
    <mergeCell ref="AE1189:AF1190"/>
    <mergeCell ref="AA1193:AD1195"/>
    <mergeCell ref="AE1194:AF1194"/>
    <mergeCell ref="AE1195:AF1195"/>
    <mergeCell ref="AE1196:AF1197"/>
    <mergeCell ref="A1200:D1202"/>
    <mergeCell ref="E1200:M1200"/>
    <mergeCell ref="B1206:J1206"/>
    <mergeCell ref="V1201:X1201"/>
    <mergeCell ref="Y1201:Z1201"/>
    <mergeCell ref="A1186:D1188"/>
    <mergeCell ref="E1186:M1186"/>
    <mergeCell ref="BL1202:BM1202"/>
    <mergeCell ref="E1202:F1202"/>
    <mergeCell ref="G1202:H1202"/>
    <mergeCell ref="I1202:K1202"/>
    <mergeCell ref="L1202:M1202"/>
    <mergeCell ref="V1202:X1202"/>
    <mergeCell ref="V1189:X1190"/>
    <mergeCell ref="Y1189:Z1190"/>
    <mergeCell ref="AV1195:AX1195"/>
    <mergeCell ref="AY1195:AZ1195"/>
    <mergeCell ref="BI1195:BK1195"/>
    <mergeCell ref="BL1195:BM1195"/>
    <mergeCell ref="E1195:F1195"/>
    <mergeCell ref="G1195:H1195"/>
    <mergeCell ref="I1195:K1195"/>
    <mergeCell ref="L1195:M1195"/>
    <mergeCell ref="V1195:X1195"/>
    <mergeCell ref="Y1195:Z1195"/>
    <mergeCell ref="AI1195:AK1195"/>
    <mergeCell ref="AL1195:AM1195"/>
    <mergeCell ref="AI1194:AK1194"/>
    <mergeCell ref="AL1194:AM1194"/>
    <mergeCell ref="AV1194:AX1194"/>
    <mergeCell ref="AY1194:AZ1194"/>
    <mergeCell ref="BI1194:BK1194"/>
    <mergeCell ref="B1207:I1207"/>
    <mergeCell ref="K1207:M1207"/>
    <mergeCell ref="X1207:Z1207"/>
    <mergeCell ref="AK1207:AM1207"/>
    <mergeCell ref="AX1207:AZ1207"/>
    <mergeCell ref="BK1207:BM1207"/>
    <mergeCell ref="AI1203:AK1204"/>
    <mergeCell ref="AL1203:AM1204"/>
    <mergeCell ref="AV1203:AX1204"/>
    <mergeCell ref="AY1203:AZ1204"/>
    <mergeCell ref="BI1203:BK1204"/>
    <mergeCell ref="BL1203:BM1204"/>
    <mergeCell ref="E1203:F1204"/>
    <mergeCell ref="G1203:H1204"/>
    <mergeCell ref="I1203:K1204"/>
    <mergeCell ref="L1203:M1204"/>
    <mergeCell ref="V1203:X1204"/>
    <mergeCell ref="Y1203:Z1204"/>
    <mergeCell ref="R1203:S1204"/>
    <mergeCell ref="AE1203:AF1204"/>
    <mergeCell ref="BE1203:BF1204"/>
    <mergeCell ref="AI1196:AK1197"/>
    <mergeCell ref="AL1196:AM1197"/>
    <mergeCell ref="AV1196:AX1197"/>
    <mergeCell ref="AY1196:AZ1197"/>
    <mergeCell ref="BI1196:BK1197"/>
    <mergeCell ref="BL1196:BM1197"/>
    <mergeCell ref="E1196:F1197"/>
    <mergeCell ref="G1196:H1197"/>
    <mergeCell ref="I1196:K1197"/>
    <mergeCell ref="L1196:M1197"/>
    <mergeCell ref="V1196:X1197"/>
    <mergeCell ref="Y1196:Z1197"/>
    <mergeCell ref="Y1202:Z1202"/>
    <mergeCell ref="AI1202:AK1202"/>
    <mergeCell ref="AL1202:AM1202"/>
    <mergeCell ref="AI1201:AK1201"/>
    <mergeCell ref="AL1201:AM1201"/>
    <mergeCell ref="AV1201:AX1201"/>
    <mergeCell ref="AY1201:AZ1201"/>
    <mergeCell ref="BI1201:BK1201"/>
    <mergeCell ref="BL1201:BM1201"/>
    <mergeCell ref="AV1202:AX1202"/>
    <mergeCell ref="AY1202:AZ1202"/>
    <mergeCell ref="BI1202:BK1202"/>
    <mergeCell ref="AA1200:AD1202"/>
    <mergeCell ref="AE1201:AF1201"/>
    <mergeCell ref="AE1202:AF1202"/>
    <mergeCell ref="BE1196:BF1197"/>
    <mergeCell ref="BA1200:BD1202"/>
    <mergeCell ref="BE1201:BF1201"/>
    <mergeCell ref="BE1202:BF1202"/>
    <mergeCell ref="BH43:BM43"/>
    <mergeCell ref="A24:G24"/>
    <mergeCell ref="H24:K24"/>
    <mergeCell ref="U24:X24"/>
    <mergeCell ref="AH24:AK24"/>
    <mergeCell ref="AU24:AX24"/>
    <mergeCell ref="BH24:BK24"/>
    <mergeCell ref="B28:G28"/>
    <mergeCell ref="B32:G32"/>
    <mergeCell ref="B34:G34"/>
    <mergeCell ref="H43:M43"/>
    <mergeCell ref="U43:Z43"/>
    <mergeCell ref="AH43:AM43"/>
    <mergeCell ref="AU43:AZ43"/>
    <mergeCell ref="B14:G14"/>
    <mergeCell ref="B15:G15"/>
    <mergeCell ref="B18:G18"/>
    <mergeCell ref="B21:G21"/>
    <mergeCell ref="N23:T23"/>
    <mergeCell ref="N24:T24"/>
    <mergeCell ref="P26:T26"/>
    <mergeCell ref="O28:T28"/>
    <mergeCell ref="O29:T29"/>
    <mergeCell ref="O32:T32"/>
    <mergeCell ref="O34:T34"/>
    <mergeCell ref="O42:T42"/>
    <mergeCell ref="O43:T43"/>
    <mergeCell ref="BH22:BM22"/>
    <mergeCell ref="B19:G19"/>
    <mergeCell ref="H22:M22"/>
    <mergeCell ref="AA23:AG23"/>
    <mergeCell ref="AA24:AG24"/>
  </mergeCells>
  <conditionalFormatting sqref="K5:K7 K9:K10">
    <cfRule type="cellIs" dxfId="81" priority="44" operator="equal">
      <formula>""</formula>
    </cfRule>
  </conditionalFormatting>
  <conditionalFormatting sqref="K16:K18 K20:K21">
    <cfRule type="cellIs" dxfId="80" priority="43" operator="equal">
      <formula>""</formula>
    </cfRule>
  </conditionalFormatting>
  <conditionalFormatting sqref="K28:K29">
    <cfRule type="cellIs" dxfId="79" priority="42" operator="equal">
      <formula>""</formula>
    </cfRule>
  </conditionalFormatting>
  <conditionalFormatting sqref="K32 K34 K36 K38 K40 K42 K44 K46 K48">
    <cfRule type="cellIs" dxfId="78" priority="9" operator="equal">
      <formula>""</formula>
    </cfRule>
  </conditionalFormatting>
  <conditionalFormatting sqref="X5:X7 X9:X10">
    <cfRule type="cellIs" dxfId="77" priority="29" operator="equal">
      <formula>""</formula>
    </cfRule>
  </conditionalFormatting>
  <conditionalFormatting sqref="X16:X18 X20:X21">
    <cfRule type="cellIs" dxfId="76" priority="28" operator="equal">
      <formula>""</formula>
    </cfRule>
  </conditionalFormatting>
  <conditionalFormatting sqref="X28:X29">
    <cfRule type="cellIs" dxfId="75" priority="27" operator="equal">
      <formula>""</formula>
    </cfRule>
  </conditionalFormatting>
  <conditionalFormatting sqref="X32 X34 X36 X38 X40 X44 X46 X48">
    <cfRule type="cellIs" dxfId="74" priority="8" operator="equal">
      <formula>""</formula>
    </cfRule>
  </conditionalFormatting>
  <conditionalFormatting sqref="X42">
    <cfRule type="cellIs" dxfId="73" priority="4" operator="equal">
      <formula>""</formula>
    </cfRule>
  </conditionalFormatting>
  <conditionalFormatting sqref="AK5:AK7 AK9:AK10">
    <cfRule type="cellIs" dxfId="72" priority="25" operator="equal">
      <formula>""</formula>
    </cfRule>
  </conditionalFormatting>
  <conditionalFormatting sqref="AK16:AK18 AK20:AK21">
    <cfRule type="cellIs" dxfId="71" priority="24" operator="equal">
      <formula>""</formula>
    </cfRule>
  </conditionalFormatting>
  <conditionalFormatting sqref="AK28:AK29">
    <cfRule type="cellIs" dxfId="70" priority="23" operator="equal">
      <formula>""</formula>
    </cfRule>
  </conditionalFormatting>
  <conditionalFormatting sqref="AK32 AK34 AK36 AK38 AK40 AK44 AK46 AK48">
    <cfRule type="cellIs" dxfId="69" priority="7" operator="equal">
      <formula>""</formula>
    </cfRule>
  </conditionalFormatting>
  <conditionalFormatting sqref="AK42">
    <cfRule type="cellIs" dxfId="68" priority="3" operator="equal">
      <formula>""</formula>
    </cfRule>
  </conditionalFormatting>
  <conditionalFormatting sqref="AX5:AX7">
    <cfRule type="cellIs" dxfId="67" priority="21" operator="equal">
      <formula>""</formula>
    </cfRule>
  </conditionalFormatting>
  <conditionalFormatting sqref="AX9:AX10">
    <cfRule type="cellIs" dxfId="66" priority="20" operator="equal">
      <formula>""</formula>
    </cfRule>
  </conditionalFormatting>
  <conditionalFormatting sqref="AX16:AX18">
    <cfRule type="cellIs" dxfId="65" priority="19" operator="equal">
      <formula>""</formula>
    </cfRule>
  </conditionalFormatting>
  <conditionalFormatting sqref="AX20:AX21">
    <cfRule type="cellIs" dxfId="64" priority="18" operator="equal">
      <formula>""</formula>
    </cfRule>
  </conditionalFormatting>
  <conditionalFormatting sqref="AX28:AX29">
    <cfRule type="cellIs" dxfId="63" priority="17" operator="equal">
      <formula>""</formula>
    </cfRule>
  </conditionalFormatting>
  <conditionalFormatting sqref="AX32 AX34 AX36 AX38 AX40 AX44 AX46 AX48">
    <cfRule type="cellIs" dxfId="62" priority="6" operator="equal">
      <formula>""</formula>
    </cfRule>
  </conditionalFormatting>
  <conditionalFormatting sqref="AX42">
    <cfRule type="cellIs" dxfId="61" priority="2" operator="equal">
      <formula>""</formula>
    </cfRule>
  </conditionalFormatting>
  <conditionalFormatting sqref="BK5:BK7">
    <cfRule type="cellIs" dxfId="60" priority="15" operator="equal">
      <formula>""</formula>
    </cfRule>
  </conditionalFormatting>
  <conditionalFormatting sqref="BK9:BK10">
    <cfRule type="cellIs" dxfId="59" priority="14" operator="equal">
      <formula>""</formula>
    </cfRule>
  </conditionalFormatting>
  <conditionalFormatting sqref="BK16:BK18">
    <cfRule type="cellIs" dxfId="58" priority="13" operator="equal">
      <formula>""</formula>
    </cfRule>
  </conditionalFormatting>
  <conditionalFormatting sqref="BK20:BK21">
    <cfRule type="cellIs" dxfId="57" priority="12" operator="equal">
      <formula>""</formula>
    </cfRule>
  </conditionalFormatting>
  <conditionalFormatting sqref="BK28:BK29">
    <cfRule type="cellIs" dxfId="56" priority="11" operator="equal">
      <formula>""</formula>
    </cfRule>
  </conditionalFormatting>
  <conditionalFormatting sqref="BK32 BK34 BK36 BK38 BK40 BK44 BK46 BK48">
    <cfRule type="cellIs" dxfId="55" priority="5" operator="equal">
      <formula>""</formula>
    </cfRule>
  </conditionalFormatting>
  <conditionalFormatting sqref="BK42">
    <cfRule type="cellIs" dxfId="54" priority="1" operator="equal">
      <formula>""</formula>
    </cfRule>
  </conditionalFormatting>
  <pageMargins left="0.39" right="0.22" top="0.36" bottom="0.54" header="0.3" footer="0.3"/>
  <pageSetup scale="60" fitToWidth="0" fitToHeight="0" orientation="portrait" horizontalDpi="4294967295" verticalDpi="4294967295" r:id="rId1"/>
  <rowBreaks count="10" manualBreakCount="10">
    <brk id="24" max="16383" man="1"/>
    <brk id="81" max="13" man="1"/>
    <brk id="200" max="13" man="1"/>
    <brk id="249" max="13" man="1"/>
    <brk id="368" max="13" man="1"/>
    <brk id="417" max="13" man="1"/>
    <brk id="536" max="13" man="1"/>
    <brk id="585" max="13" man="1"/>
    <brk id="704" max="13" man="1"/>
    <brk id="753" max="13" man="1"/>
  </rowBreaks>
  <colBreaks count="4" manualBreakCount="4">
    <brk id="13" max="49" man="1"/>
    <brk id="26" max="49" man="1"/>
    <brk id="39" max="49" man="1"/>
    <brk id="52" max="49"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EF33F-8750-4485-8EBF-AFE2A91899A5}">
  <dimension ref="A1:BM1391"/>
  <sheetViews>
    <sheetView showGridLines="0" view="pageBreakPreview" topLeftCell="N1" zoomScale="80" zoomScaleNormal="100" zoomScaleSheetLayoutView="80" workbookViewId="0">
      <selection activeCell="AX30" sqref="AX30:AX35"/>
    </sheetView>
  </sheetViews>
  <sheetFormatPr defaultColWidth="9.28515625" defaultRowHeight="12.75" x14ac:dyDescent="0.2"/>
  <cols>
    <col min="1" max="1" width="11.5703125" style="1" customWidth="1"/>
    <col min="2" max="2" width="10.5703125" style="2" customWidth="1"/>
    <col min="3" max="7" width="10.5703125" style="1" customWidth="1"/>
    <col min="8" max="8" width="7.42578125" style="2" customWidth="1"/>
    <col min="9" max="9" width="7.42578125" style="104" customWidth="1"/>
    <col min="10" max="10" width="2" style="1" customWidth="1"/>
    <col min="11" max="11" width="10.5703125" style="84" customWidth="1"/>
    <col min="12" max="12" width="2" style="66" customWidth="1"/>
    <col min="13" max="13" width="11.85546875" style="175" customWidth="1"/>
    <col min="14" max="14" width="11.5703125" style="1" customWidth="1"/>
    <col min="15" max="15" width="10.5703125" style="2" customWidth="1"/>
    <col min="16" max="20" width="10.5703125" style="1" customWidth="1"/>
    <col min="21" max="21" width="7.42578125" style="2" customWidth="1"/>
    <col min="22" max="22" width="7.42578125" style="104" customWidth="1"/>
    <col min="23" max="23" width="2" style="1" customWidth="1"/>
    <col min="24" max="24" width="10.5703125" style="84" customWidth="1"/>
    <col min="25" max="25" width="2" style="66" customWidth="1"/>
    <col min="26" max="26" width="11.85546875" style="175" customWidth="1"/>
    <col min="27" max="27" width="11.5703125" style="1" customWidth="1"/>
    <col min="28" max="28" width="10.5703125" style="2" customWidth="1"/>
    <col min="29" max="33" width="10.5703125" style="1" customWidth="1"/>
    <col min="34" max="34" width="7.7109375" style="66" customWidth="1"/>
    <col min="35" max="35" width="6.85546875" style="209" customWidth="1"/>
    <col min="36" max="36" width="2" style="66" customWidth="1"/>
    <col min="37" max="37" width="10.28515625" style="84" customWidth="1"/>
    <col min="38" max="38" width="1.7109375" style="66" customWidth="1"/>
    <col min="39" max="39" width="11.7109375" style="175" customWidth="1"/>
    <col min="40" max="40" width="11.5703125" style="1" customWidth="1"/>
    <col min="41" max="41" width="10.5703125" style="2" customWidth="1"/>
    <col min="42" max="46" width="10.5703125" style="1" customWidth="1"/>
    <col min="47" max="47" width="7.7109375" style="66" customWidth="1"/>
    <col min="48" max="48" width="6.85546875" style="209" customWidth="1"/>
    <col min="49" max="49" width="2" style="66" customWidth="1"/>
    <col min="50" max="50" width="10.28515625" style="84" customWidth="1"/>
    <col min="51" max="51" width="1.7109375" style="66" customWidth="1"/>
    <col min="52" max="52" width="11.7109375" style="175" customWidth="1"/>
    <col min="53" max="53" width="11.5703125" style="1" customWidth="1"/>
    <col min="54" max="54" width="10.5703125" style="2" customWidth="1"/>
    <col min="55" max="59" width="10.5703125" style="1" customWidth="1"/>
    <col min="60" max="60" width="7.7109375" style="66" customWidth="1"/>
    <col min="61" max="61" width="6.85546875" style="209" customWidth="1"/>
    <col min="62" max="62" width="2" style="66" customWidth="1"/>
    <col min="63" max="63" width="10.28515625" style="84" customWidth="1"/>
    <col min="64" max="64" width="1.7109375" style="66" customWidth="1"/>
    <col min="65" max="65" width="11.7109375" style="175" customWidth="1"/>
    <col min="66" max="16384" width="9.28515625" style="1"/>
  </cols>
  <sheetData>
    <row r="1" spans="1:65" s="4" customFormat="1" ht="36" customHeight="1" x14ac:dyDescent="0.2">
      <c r="A1" s="534" t="s">
        <v>1357</v>
      </c>
      <c r="B1" s="624"/>
      <c r="C1" s="624"/>
      <c r="D1" s="624"/>
      <c r="E1" s="624"/>
      <c r="F1" s="624"/>
      <c r="G1" s="624"/>
      <c r="H1" s="532"/>
      <c r="I1" s="532"/>
      <c r="J1" s="532"/>
      <c r="K1" s="532"/>
      <c r="L1" s="532"/>
      <c r="M1" s="533"/>
      <c r="N1" s="538" t="s">
        <v>1393</v>
      </c>
      <c r="O1" s="526"/>
      <c r="P1" s="526"/>
      <c r="Q1" s="526"/>
      <c r="R1" s="526"/>
      <c r="S1" s="526"/>
      <c r="T1" s="526"/>
      <c r="U1" s="581"/>
      <c r="V1" s="581"/>
      <c r="W1" s="581"/>
      <c r="X1" s="581"/>
      <c r="Y1" s="581"/>
      <c r="Z1" s="582"/>
      <c r="AA1" s="539" t="s">
        <v>1429</v>
      </c>
      <c r="AB1" s="527"/>
      <c r="AC1" s="527"/>
      <c r="AD1" s="527"/>
      <c r="AE1" s="527"/>
      <c r="AF1" s="527"/>
      <c r="AG1" s="527"/>
      <c r="AH1" s="540"/>
      <c r="AI1" s="540"/>
      <c r="AJ1" s="540"/>
      <c r="AK1" s="540"/>
      <c r="AL1" s="540"/>
      <c r="AM1" s="585"/>
      <c r="AN1" s="551" t="s">
        <v>1464</v>
      </c>
      <c r="AO1" s="549"/>
      <c r="AP1" s="549"/>
      <c r="AQ1" s="549"/>
      <c r="AR1" s="549"/>
      <c r="AS1" s="549"/>
      <c r="AT1" s="549"/>
      <c r="AU1" s="553"/>
      <c r="AV1" s="553"/>
      <c r="AW1" s="553"/>
      <c r="AX1" s="553"/>
      <c r="AY1" s="553"/>
      <c r="AZ1" s="554"/>
      <c r="BA1" s="555" t="s">
        <v>1496</v>
      </c>
      <c r="BB1" s="556"/>
      <c r="BC1" s="556"/>
      <c r="BD1" s="556"/>
      <c r="BE1" s="556"/>
      <c r="BF1" s="556"/>
      <c r="BG1" s="556"/>
      <c r="BH1" s="557"/>
      <c r="BI1" s="557"/>
      <c r="BJ1" s="557"/>
      <c r="BK1" s="557"/>
      <c r="BL1" s="557"/>
      <c r="BM1" s="587"/>
    </row>
    <row r="2" spans="1:65" s="3" customFormat="1" ht="59.25" customHeight="1" x14ac:dyDescent="0.2">
      <c r="A2" s="545" t="s">
        <v>1637</v>
      </c>
      <c r="B2" s="546"/>
      <c r="C2" s="546"/>
      <c r="D2" s="546"/>
      <c r="E2" s="546"/>
      <c r="F2" s="546"/>
      <c r="G2" s="546"/>
      <c r="H2" s="605"/>
      <c r="I2" s="605"/>
      <c r="J2" s="605"/>
      <c r="K2" s="605"/>
      <c r="L2" s="605"/>
      <c r="M2" s="606"/>
      <c r="N2" s="545" t="s">
        <v>1638</v>
      </c>
      <c r="O2" s="546"/>
      <c r="P2" s="546"/>
      <c r="Q2" s="546"/>
      <c r="R2" s="546"/>
      <c r="S2" s="546"/>
      <c r="T2" s="546"/>
      <c r="U2" s="605"/>
      <c r="V2" s="605"/>
      <c r="W2" s="605"/>
      <c r="X2" s="605"/>
      <c r="Y2" s="605"/>
      <c r="Z2" s="606"/>
      <c r="AA2" s="545" t="s">
        <v>1639</v>
      </c>
      <c r="AB2" s="546"/>
      <c r="AC2" s="546"/>
      <c r="AD2" s="546"/>
      <c r="AE2" s="546"/>
      <c r="AF2" s="546"/>
      <c r="AG2" s="546"/>
      <c r="AH2" s="605"/>
      <c r="AI2" s="605"/>
      <c r="AJ2" s="605"/>
      <c r="AK2" s="605"/>
      <c r="AL2" s="605"/>
      <c r="AM2" s="606"/>
      <c r="AN2" s="545" t="s">
        <v>1640</v>
      </c>
      <c r="AO2" s="546"/>
      <c r="AP2" s="546"/>
      <c r="AQ2" s="546"/>
      <c r="AR2" s="546"/>
      <c r="AS2" s="546"/>
      <c r="AT2" s="546"/>
      <c r="AU2" s="605"/>
      <c r="AV2" s="605"/>
      <c r="AW2" s="605"/>
      <c r="AX2" s="605"/>
      <c r="AY2" s="605"/>
      <c r="AZ2" s="606"/>
      <c r="BA2" s="545" t="s">
        <v>1641</v>
      </c>
      <c r="BB2" s="546"/>
      <c r="BC2" s="546"/>
      <c r="BD2" s="546"/>
      <c r="BE2" s="546"/>
      <c r="BF2" s="546"/>
      <c r="BG2" s="546"/>
      <c r="BH2" s="605"/>
      <c r="BI2" s="605"/>
      <c r="BJ2" s="605"/>
      <c r="BK2" s="605"/>
      <c r="BL2" s="605"/>
      <c r="BM2" s="606"/>
    </row>
    <row r="3" spans="1:65" s="4" customFormat="1" x14ac:dyDescent="0.2">
      <c r="A3" s="148" t="s">
        <v>14</v>
      </c>
      <c r="B3" s="716" t="s">
        <v>15</v>
      </c>
      <c r="C3" s="716"/>
      <c r="D3" s="153"/>
      <c r="E3" s="253"/>
      <c r="F3" s="253"/>
      <c r="G3" s="253"/>
      <c r="H3" s="278" t="s">
        <v>34</v>
      </c>
      <c r="I3" s="149" t="s">
        <v>16</v>
      </c>
      <c r="J3" s="150"/>
      <c r="K3" s="151" t="s">
        <v>24</v>
      </c>
      <c r="L3" s="151"/>
      <c r="M3" s="152" t="s">
        <v>35</v>
      </c>
      <c r="N3" s="148" t="s">
        <v>14</v>
      </c>
      <c r="O3" s="716" t="s">
        <v>15</v>
      </c>
      <c r="P3" s="716"/>
      <c r="Q3" s="153"/>
      <c r="R3" s="253"/>
      <c r="S3" s="253"/>
      <c r="T3" s="253"/>
      <c r="U3" s="278" t="s">
        <v>34</v>
      </c>
      <c r="V3" s="149" t="s">
        <v>16</v>
      </c>
      <c r="W3" s="150"/>
      <c r="X3" s="151" t="s">
        <v>24</v>
      </c>
      <c r="Y3" s="151"/>
      <c r="Z3" s="152" t="s">
        <v>35</v>
      </c>
      <c r="AA3" s="148" t="s">
        <v>14</v>
      </c>
      <c r="AB3" s="716" t="s">
        <v>15</v>
      </c>
      <c r="AC3" s="716"/>
      <c r="AD3" s="153"/>
      <c r="AE3" s="253"/>
      <c r="AF3" s="253"/>
      <c r="AG3" s="253"/>
      <c r="AH3" s="278" t="s">
        <v>34</v>
      </c>
      <c r="AI3" s="149" t="s">
        <v>16</v>
      </c>
      <c r="AJ3" s="150"/>
      <c r="AK3" s="151" t="s">
        <v>24</v>
      </c>
      <c r="AL3" s="151"/>
      <c r="AM3" s="152" t="s">
        <v>35</v>
      </c>
      <c r="AN3" s="148" t="s">
        <v>14</v>
      </c>
      <c r="AO3" s="716" t="s">
        <v>15</v>
      </c>
      <c r="AP3" s="716"/>
      <c r="AQ3" s="153"/>
      <c r="AR3" s="253"/>
      <c r="AS3" s="253"/>
      <c r="AT3" s="253"/>
      <c r="AU3" s="278" t="s">
        <v>34</v>
      </c>
      <c r="AV3" s="149" t="s">
        <v>16</v>
      </c>
      <c r="AW3" s="150"/>
      <c r="AX3" s="151" t="s">
        <v>24</v>
      </c>
      <c r="AY3" s="151"/>
      <c r="AZ3" s="152" t="s">
        <v>35</v>
      </c>
      <c r="BA3" s="148" t="s">
        <v>14</v>
      </c>
      <c r="BB3" s="716" t="s">
        <v>15</v>
      </c>
      <c r="BC3" s="716"/>
      <c r="BD3" s="153"/>
      <c r="BE3" s="253"/>
      <c r="BF3" s="253"/>
      <c r="BG3" s="253"/>
      <c r="BH3" s="278" t="s">
        <v>34</v>
      </c>
      <c r="BI3" s="149" t="s">
        <v>16</v>
      </c>
      <c r="BJ3" s="150"/>
      <c r="BK3" s="151" t="s">
        <v>24</v>
      </c>
      <c r="BL3" s="151"/>
      <c r="BM3" s="152" t="s">
        <v>35</v>
      </c>
    </row>
    <row r="4" spans="1:65" s="4" customFormat="1" ht="15.95" customHeight="1" x14ac:dyDescent="0.2">
      <c r="A4" s="288" t="s">
        <v>1358</v>
      </c>
      <c r="B4" s="66" t="s">
        <v>10</v>
      </c>
      <c r="C4" s="878" t="s">
        <v>176</v>
      </c>
      <c r="D4" s="878"/>
      <c r="E4" s="878"/>
      <c r="F4" s="878"/>
      <c r="G4" s="878"/>
      <c r="H4" s="573"/>
      <c r="I4" s="416"/>
      <c r="J4" s="417"/>
      <c r="K4" s="418"/>
      <c r="L4" s="419"/>
      <c r="M4" s="420"/>
      <c r="N4" s="288" t="s">
        <v>1394</v>
      </c>
      <c r="O4" s="66" t="s">
        <v>10</v>
      </c>
      <c r="P4" s="878" t="s">
        <v>176</v>
      </c>
      <c r="Q4" s="878"/>
      <c r="R4" s="878"/>
      <c r="S4" s="878"/>
      <c r="T4" s="878"/>
      <c r="U4" s="573"/>
      <c r="V4" s="416"/>
      <c r="W4" s="417"/>
      <c r="X4" s="418"/>
      <c r="Y4" s="419"/>
      <c r="Z4" s="420"/>
      <c r="AA4" s="288" t="s">
        <v>1430</v>
      </c>
      <c r="AB4" s="66" t="s">
        <v>10</v>
      </c>
      <c r="AC4" s="878" t="s">
        <v>176</v>
      </c>
      <c r="AD4" s="878"/>
      <c r="AE4" s="878"/>
      <c r="AF4" s="878"/>
      <c r="AG4" s="878"/>
      <c r="AH4" s="573"/>
      <c r="AI4" s="416"/>
      <c r="AJ4" s="417"/>
      <c r="AK4" s="418"/>
      <c r="AL4" s="419"/>
      <c r="AM4" s="420"/>
      <c r="AN4" s="288" t="s">
        <v>1466</v>
      </c>
      <c r="AO4" s="66" t="s">
        <v>10</v>
      </c>
      <c r="AP4" s="878" t="s">
        <v>176</v>
      </c>
      <c r="AQ4" s="878"/>
      <c r="AR4" s="878"/>
      <c r="AS4" s="878"/>
      <c r="AT4" s="878"/>
      <c r="AU4" s="573"/>
      <c r="AV4" s="416"/>
      <c r="AW4" s="417"/>
      <c r="AX4" s="418"/>
      <c r="AY4" s="419"/>
      <c r="AZ4" s="420"/>
      <c r="BA4" s="288" t="s">
        <v>1465</v>
      </c>
      <c r="BB4" s="66" t="s">
        <v>10</v>
      </c>
      <c r="BC4" s="878" t="s">
        <v>176</v>
      </c>
      <c r="BD4" s="878"/>
      <c r="BE4" s="878"/>
      <c r="BF4" s="878"/>
      <c r="BG4" s="878"/>
      <c r="BH4" s="573"/>
      <c r="BI4" s="416"/>
      <c r="BJ4" s="417"/>
      <c r="BK4" s="418"/>
      <c r="BL4" s="419"/>
      <c r="BM4" s="420"/>
    </row>
    <row r="5" spans="1:65" s="4" customFormat="1" ht="15.95" customHeight="1" x14ac:dyDescent="0.2">
      <c r="A5" s="127"/>
      <c r="B5" s="66" t="s">
        <v>11</v>
      </c>
      <c r="C5" s="126" t="s">
        <v>175</v>
      </c>
      <c r="D5" s="126"/>
      <c r="E5" s="126"/>
      <c r="F5" s="126"/>
      <c r="G5" s="126"/>
      <c r="M5" s="282"/>
      <c r="N5" s="127"/>
      <c r="O5" s="66" t="s">
        <v>11</v>
      </c>
      <c r="P5" s="126" t="s">
        <v>175</v>
      </c>
      <c r="Q5" s="126"/>
      <c r="R5" s="126"/>
      <c r="S5" s="126"/>
      <c r="T5" s="126"/>
      <c r="Z5" s="282"/>
      <c r="AA5" s="127"/>
      <c r="AB5" s="66" t="s">
        <v>11</v>
      </c>
      <c r="AC5" s="126" t="s">
        <v>175</v>
      </c>
      <c r="AD5" s="126"/>
      <c r="AE5" s="126"/>
      <c r="AF5" s="126"/>
      <c r="AG5" s="126"/>
      <c r="AM5" s="282"/>
      <c r="AN5" s="127"/>
      <c r="AO5" s="66" t="s">
        <v>11</v>
      </c>
      <c r="AP5" s="126" t="s">
        <v>175</v>
      </c>
      <c r="AQ5" s="126"/>
      <c r="AR5" s="126"/>
      <c r="AS5" s="126"/>
      <c r="AT5" s="126"/>
      <c r="AZ5" s="282"/>
      <c r="BA5" s="127"/>
      <c r="BB5" s="66" t="s">
        <v>11</v>
      </c>
      <c r="BC5" s="126" t="s">
        <v>175</v>
      </c>
      <c r="BD5" s="126"/>
      <c r="BE5" s="126"/>
      <c r="BF5" s="126"/>
      <c r="BG5" s="126"/>
      <c r="BM5" s="282"/>
    </row>
    <row r="6" spans="1:65" s="4" customFormat="1" ht="15.95" customHeight="1" x14ac:dyDescent="0.2">
      <c r="A6" s="312" t="s">
        <v>1359</v>
      </c>
      <c r="B6" s="177"/>
      <c r="C6" s="879" t="s">
        <v>401</v>
      </c>
      <c r="D6" s="879"/>
      <c r="E6" s="879"/>
      <c r="F6" s="879"/>
      <c r="G6" s="879"/>
      <c r="H6" s="244">
        <v>5</v>
      </c>
      <c r="I6" s="142" t="s">
        <v>13</v>
      </c>
      <c r="J6" s="145" t="s">
        <v>17</v>
      </c>
      <c r="K6" s="345"/>
      <c r="L6" s="177" t="s">
        <v>17</v>
      </c>
      <c r="M6" s="163">
        <f>H6*K6</f>
        <v>0</v>
      </c>
      <c r="N6" s="312" t="s">
        <v>1395</v>
      </c>
      <c r="O6" s="177"/>
      <c r="P6" s="879" t="s">
        <v>401</v>
      </c>
      <c r="Q6" s="879"/>
      <c r="R6" s="879"/>
      <c r="S6" s="879"/>
      <c r="T6" s="879"/>
      <c r="U6" s="244">
        <v>5</v>
      </c>
      <c r="V6" s="142" t="s">
        <v>13</v>
      </c>
      <c r="W6" s="145" t="s">
        <v>17</v>
      </c>
      <c r="X6" s="345"/>
      <c r="Y6" s="177" t="s">
        <v>17</v>
      </c>
      <c r="Z6" s="163">
        <f>U6*X6</f>
        <v>0</v>
      </c>
      <c r="AA6" s="312" t="s">
        <v>1431</v>
      </c>
      <c r="AB6" s="177"/>
      <c r="AC6" s="879" t="s">
        <v>401</v>
      </c>
      <c r="AD6" s="879"/>
      <c r="AE6" s="879"/>
      <c r="AF6" s="879"/>
      <c r="AG6" s="879"/>
      <c r="AH6" s="244">
        <v>5</v>
      </c>
      <c r="AI6" s="142" t="s">
        <v>13</v>
      </c>
      <c r="AJ6" s="145" t="s">
        <v>17</v>
      </c>
      <c r="AK6" s="345"/>
      <c r="AL6" s="177" t="s">
        <v>17</v>
      </c>
      <c r="AM6" s="163">
        <f>AH6*AK6</f>
        <v>0</v>
      </c>
      <c r="AN6" s="312" t="s">
        <v>1467</v>
      </c>
      <c r="AO6" s="177"/>
      <c r="AP6" s="879" t="s">
        <v>401</v>
      </c>
      <c r="AQ6" s="879"/>
      <c r="AR6" s="879"/>
      <c r="AS6" s="879"/>
      <c r="AT6" s="879"/>
      <c r="AU6" s="244">
        <v>5</v>
      </c>
      <c r="AV6" s="142" t="s">
        <v>13</v>
      </c>
      <c r="AW6" s="145" t="s">
        <v>17</v>
      </c>
      <c r="AX6" s="345"/>
      <c r="AY6" s="177" t="s">
        <v>17</v>
      </c>
      <c r="AZ6" s="163">
        <f>AU6*AX6</f>
        <v>0</v>
      </c>
      <c r="BA6" s="312" t="s">
        <v>1497</v>
      </c>
      <c r="BB6" s="177"/>
      <c r="BC6" s="879" t="s">
        <v>401</v>
      </c>
      <c r="BD6" s="879"/>
      <c r="BE6" s="879"/>
      <c r="BF6" s="879"/>
      <c r="BG6" s="879"/>
      <c r="BH6" s="244">
        <v>5</v>
      </c>
      <c r="BI6" s="142" t="s">
        <v>13</v>
      </c>
      <c r="BJ6" s="145" t="s">
        <v>17</v>
      </c>
      <c r="BK6" s="345"/>
      <c r="BL6" s="177" t="s">
        <v>17</v>
      </c>
      <c r="BM6" s="163">
        <f>BH6*BK6</f>
        <v>0</v>
      </c>
    </row>
    <row r="7" spans="1:65" s="4" customFormat="1" ht="15.95" customHeight="1" x14ac:dyDescent="0.2">
      <c r="A7" s="312" t="s">
        <v>1360</v>
      </c>
      <c r="B7" s="177"/>
      <c r="C7" s="421" t="s">
        <v>135</v>
      </c>
      <c r="D7" s="421"/>
      <c r="E7" s="421"/>
      <c r="F7" s="421"/>
      <c r="G7" s="421"/>
      <c r="H7" s="244">
        <v>5</v>
      </c>
      <c r="I7" s="142" t="s">
        <v>13</v>
      </c>
      <c r="J7" s="145" t="s">
        <v>17</v>
      </c>
      <c r="K7" s="345"/>
      <c r="L7" s="177" t="s">
        <v>17</v>
      </c>
      <c r="M7" s="163">
        <f t="shared" ref="M7:M9" si="0">H7*K7</f>
        <v>0</v>
      </c>
      <c r="N7" s="312" t="s">
        <v>1396</v>
      </c>
      <c r="O7" s="177"/>
      <c r="P7" s="421" t="s">
        <v>135</v>
      </c>
      <c r="Q7" s="421"/>
      <c r="R7" s="421"/>
      <c r="S7" s="421"/>
      <c r="T7" s="421"/>
      <c r="U7" s="244">
        <v>5</v>
      </c>
      <c r="V7" s="142" t="s">
        <v>13</v>
      </c>
      <c r="W7" s="145" t="s">
        <v>17</v>
      </c>
      <c r="X7" s="345"/>
      <c r="Y7" s="177" t="s">
        <v>17</v>
      </c>
      <c r="Z7" s="163">
        <f t="shared" ref="Z7:Z9" si="1">U7*X7</f>
        <v>0</v>
      </c>
      <c r="AA7" s="312" t="s">
        <v>1432</v>
      </c>
      <c r="AB7" s="177"/>
      <c r="AC7" s="421" t="s">
        <v>135</v>
      </c>
      <c r="AD7" s="421"/>
      <c r="AE7" s="421"/>
      <c r="AF7" s="421"/>
      <c r="AG7" s="421"/>
      <c r="AH7" s="244">
        <v>5</v>
      </c>
      <c r="AI7" s="142" t="s">
        <v>13</v>
      </c>
      <c r="AJ7" s="145" t="s">
        <v>17</v>
      </c>
      <c r="AK7" s="345"/>
      <c r="AL7" s="177" t="s">
        <v>17</v>
      </c>
      <c r="AM7" s="163">
        <f t="shared" ref="AM7:AM9" si="2">AH7*AK7</f>
        <v>0</v>
      </c>
      <c r="AN7" s="312" t="s">
        <v>1468</v>
      </c>
      <c r="AO7" s="177"/>
      <c r="AP7" s="421" t="s">
        <v>135</v>
      </c>
      <c r="AQ7" s="421"/>
      <c r="AR7" s="421"/>
      <c r="AS7" s="421"/>
      <c r="AT7" s="421"/>
      <c r="AU7" s="244">
        <v>5</v>
      </c>
      <c r="AV7" s="142" t="s">
        <v>13</v>
      </c>
      <c r="AW7" s="145" t="s">
        <v>17</v>
      </c>
      <c r="AX7" s="345"/>
      <c r="AY7" s="177" t="s">
        <v>17</v>
      </c>
      <c r="AZ7" s="163">
        <f t="shared" ref="AZ7:AZ9" si="3">AU7*AX7</f>
        <v>0</v>
      </c>
      <c r="BA7" s="312" t="s">
        <v>1498</v>
      </c>
      <c r="BB7" s="177"/>
      <c r="BC7" s="421" t="s">
        <v>135</v>
      </c>
      <c r="BD7" s="421"/>
      <c r="BE7" s="421"/>
      <c r="BF7" s="421"/>
      <c r="BG7" s="421"/>
      <c r="BH7" s="244">
        <v>5</v>
      </c>
      <c r="BI7" s="142" t="s">
        <v>13</v>
      </c>
      <c r="BJ7" s="145" t="s">
        <v>17</v>
      </c>
      <c r="BK7" s="345"/>
      <c r="BL7" s="177" t="s">
        <v>17</v>
      </c>
      <c r="BM7" s="163">
        <f t="shared" ref="BM7:BM9" si="4">BH7*BK7</f>
        <v>0</v>
      </c>
    </row>
    <row r="8" spans="1:65" s="4" customFormat="1" ht="15.95" customHeight="1" x14ac:dyDescent="0.2">
      <c r="A8" s="312" t="s">
        <v>1361</v>
      </c>
      <c r="B8" s="177"/>
      <c r="C8" s="421" t="s">
        <v>377</v>
      </c>
      <c r="D8" s="421"/>
      <c r="E8" s="421"/>
      <c r="F8" s="421"/>
      <c r="G8" s="421"/>
      <c r="H8" s="244">
        <v>5</v>
      </c>
      <c r="I8" s="142" t="s">
        <v>13</v>
      </c>
      <c r="J8" s="145" t="s">
        <v>17</v>
      </c>
      <c r="K8" s="345"/>
      <c r="L8" s="177" t="s">
        <v>17</v>
      </c>
      <c r="M8" s="163">
        <f t="shared" si="0"/>
        <v>0</v>
      </c>
      <c r="N8" s="312" t="s">
        <v>1397</v>
      </c>
      <c r="O8" s="177"/>
      <c r="P8" s="421" t="s">
        <v>377</v>
      </c>
      <c r="Q8" s="421"/>
      <c r="R8" s="421"/>
      <c r="S8" s="421"/>
      <c r="T8" s="421"/>
      <c r="U8" s="244">
        <v>5</v>
      </c>
      <c r="V8" s="142" t="s">
        <v>13</v>
      </c>
      <c r="W8" s="145" t="s">
        <v>17</v>
      </c>
      <c r="X8" s="345"/>
      <c r="Y8" s="177" t="s">
        <v>17</v>
      </c>
      <c r="Z8" s="163">
        <f t="shared" si="1"/>
        <v>0</v>
      </c>
      <c r="AA8" s="312" t="s">
        <v>1433</v>
      </c>
      <c r="AB8" s="177"/>
      <c r="AC8" s="421" t="s">
        <v>377</v>
      </c>
      <c r="AD8" s="421"/>
      <c r="AE8" s="421"/>
      <c r="AF8" s="421"/>
      <c r="AG8" s="421"/>
      <c r="AH8" s="244">
        <v>5</v>
      </c>
      <c r="AI8" s="142" t="s">
        <v>13</v>
      </c>
      <c r="AJ8" s="145" t="s">
        <v>17</v>
      </c>
      <c r="AK8" s="345"/>
      <c r="AL8" s="177" t="s">
        <v>17</v>
      </c>
      <c r="AM8" s="163">
        <f t="shared" si="2"/>
        <v>0</v>
      </c>
      <c r="AN8" s="312" t="s">
        <v>1469</v>
      </c>
      <c r="AO8" s="177"/>
      <c r="AP8" s="421" t="s">
        <v>377</v>
      </c>
      <c r="AQ8" s="421"/>
      <c r="AR8" s="421"/>
      <c r="AS8" s="421"/>
      <c r="AT8" s="421"/>
      <c r="AU8" s="244">
        <v>5</v>
      </c>
      <c r="AV8" s="142" t="s">
        <v>13</v>
      </c>
      <c r="AW8" s="145" t="s">
        <v>17</v>
      </c>
      <c r="AX8" s="345"/>
      <c r="AY8" s="177" t="s">
        <v>17</v>
      </c>
      <c r="AZ8" s="163">
        <f t="shared" si="3"/>
        <v>0</v>
      </c>
      <c r="BA8" s="312" t="s">
        <v>1499</v>
      </c>
      <c r="BB8" s="177"/>
      <c r="BC8" s="421" t="s">
        <v>377</v>
      </c>
      <c r="BD8" s="421"/>
      <c r="BE8" s="421"/>
      <c r="BF8" s="421"/>
      <c r="BG8" s="421"/>
      <c r="BH8" s="244">
        <v>5</v>
      </c>
      <c r="BI8" s="142" t="s">
        <v>13</v>
      </c>
      <c r="BJ8" s="145" t="s">
        <v>17</v>
      </c>
      <c r="BK8" s="345"/>
      <c r="BL8" s="177" t="s">
        <v>17</v>
      </c>
      <c r="BM8" s="163">
        <f t="shared" si="4"/>
        <v>0</v>
      </c>
    </row>
    <row r="9" spans="1:65" s="4" customFormat="1" ht="15.95" customHeight="1" x14ac:dyDescent="0.2">
      <c r="A9" s="312" t="s">
        <v>1362</v>
      </c>
      <c r="B9" s="177"/>
      <c r="C9" s="421" t="s">
        <v>378</v>
      </c>
      <c r="D9" s="421"/>
      <c r="E9" s="421"/>
      <c r="F9" s="421"/>
      <c r="G9" s="421"/>
      <c r="H9" s="244">
        <v>5</v>
      </c>
      <c r="I9" s="142" t="s">
        <v>13</v>
      </c>
      <c r="J9" s="145" t="s">
        <v>17</v>
      </c>
      <c r="K9" s="345"/>
      <c r="L9" s="177" t="s">
        <v>17</v>
      </c>
      <c r="M9" s="163">
        <f t="shared" si="0"/>
        <v>0</v>
      </c>
      <c r="N9" s="312" t="s">
        <v>1398</v>
      </c>
      <c r="O9" s="177"/>
      <c r="P9" s="421" t="s">
        <v>378</v>
      </c>
      <c r="Q9" s="421"/>
      <c r="R9" s="421"/>
      <c r="S9" s="421"/>
      <c r="T9" s="421"/>
      <c r="U9" s="244">
        <v>5</v>
      </c>
      <c r="V9" s="142" t="s">
        <v>13</v>
      </c>
      <c r="W9" s="145" t="s">
        <v>17</v>
      </c>
      <c r="X9" s="345"/>
      <c r="Y9" s="177" t="s">
        <v>17</v>
      </c>
      <c r="Z9" s="163">
        <f t="shared" si="1"/>
        <v>0</v>
      </c>
      <c r="AA9" s="312" t="s">
        <v>1434</v>
      </c>
      <c r="AB9" s="177"/>
      <c r="AC9" s="421" t="s">
        <v>378</v>
      </c>
      <c r="AD9" s="421"/>
      <c r="AE9" s="421"/>
      <c r="AF9" s="421"/>
      <c r="AG9" s="421"/>
      <c r="AH9" s="244">
        <v>5</v>
      </c>
      <c r="AI9" s="142" t="s">
        <v>13</v>
      </c>
      <c r="AJ9" s="145" t="s">
        <v>17</v>
      </c>
      <c r="AK9" s="345"/>
      <c r="AL9" s="177" t="s">
        <v>17</v>
      </c>
      <c r="AM9" s="163">
        <f t="shared" si="2"/>
        <v>0</v>
      </c>
      <c r="AN9" s="312" t="s">
        <v>1470</v>
      </c>
      <c r="AO9" s="177"/>
      <c r="AP9" s="421" t="s">
        <v>378</v>
      </c>
      <c r="AQ9" s="421"/>
      <c r="AR9" s="421"/>
      <c r="AS9" s="421"/>
      <c r="AT9" s="421"/>
      <c r="AU9" s="244">
        <v>5</v>
      </c>
      <c r="AV9" s="142" t="s">
        <v>13</v>
      </c>
      <c r="AW9" s="145" t="s">
        <v>17</v>
      </c>
      <c r="AX9" s="345"/>
      <c r="AY9" s="177" t="s">
        <v>17</v>
      </c>
      <c r="AZ9" s="163">
        <f t="shared" si="3"/>
        <v>0</v>
      </c>
      <c r="BA9" s="312" t="s">
        <v>1500</v>
      </c>
      <c r="BB9" s="177"/>
      <c r="BC9" s="421" t="s">
        <v>378</v>
      </c>
      <c r="BD9" s="421"/>
      <c r="BE9" s="421"/>
      <c r="BF9" s="421"/>
      <c r="BG9" s="421"/>
      <c r="BH9" s="244">
        <v>5</v>
      </c>
      <c r="BI9" s="142" t="s">
        <v>13</v>
      </c>
      <c r="BJ9" s="145" t="s">
        <v>17</v>
      </c>
      <c r="BK9" s="345"/>
      <c r="BL9" s="177" t="s">
        <v>17</v>
      </c>
      <c r="BM9" s="163">
        <f t="shared" si="4"/>
        <v>0</v>
      </c>
    </row>
    <row r="10" spans="1:65" s="4" customFormat="1" ht="15.95" customHeight="1" x14ac:dyDescent="0.2">
      <c r="A10" s="312" t="s">
        <v>1363</v>
      </c>
      <c r="B10" s="177"/>
      <c r="C10" s="727" t="s">
        <v>41</v>
      </c>
      <c r="D10" s="727"/>
      <c r="E10" s="727"/>
      <c r="F10" s="727"/>
      <c r="G10" s="727"/>
      <c r="H10" s="244">
        <v>5</v>
      </c>
      <c r="I10" s="142" t="s">
        <v>13</v>
      </c>
      <c r="J10" s="145" t="s">
        <v>17</v>
      </c>
      <c r="K10" s="345"/>
      <c r="L10" s="177" t="s">
        <v>17</v>
      </c>
      <c r="M10" s="163">
        <f>H10*K10</f>
        <v>0</v>
      </c>
      <c r="N10" s="312" t="s">
        <v>1399</v>
      </c>
      <c r="O10" s="177"/>
      <c r="P10" s="727" t="s">
        <v>41</v>
      </c>
      <c r="Q10" s="727"/>
      <c r="R10" s="727"/>
      <c r="S10" s="727"/>
      <c r="T10" s="727"/>
      <c r="U10" s="244">
        <v>5</v>
      </c>
      <c r="V10" s="142" t="s">
        <v>13</v>
      </c>
      <c r="W10" s="145" t="s">
        <v>17</v>
      </c>
      <c r="X10" s="345"/>
      <c r="Y10" s="177" t="s">
        <v>17</v>
      </c>
      <c r="Z10" s="163">
        <f>U10*X10</f>
        <v>0</v>
      </c>
      <c r="AA10" s="312" t="s">
        <v>1435</v>
      </c>
      <c r="AB10" s="177"/>
      <c r="AC10" s="727" t="s">
        <v>41</v>
      </c>
      <c r="AD10" s="727"/>
      <c r="AE10" s="727"/>
      <c r="AF10" s="727"/>
      <c r="AG10" s="727"/>
      <c r="AH10" s="244">
        <v>5</v>
      </c>
      <c r="AI10" s="142" t="s">
        <v>13</v>
      </c>
      <c r="AJ10" s="145" t="s">
        <v>17</v>
      </c>
      <c r="AK10" s="345"/>
      <c r="AL10" s="177" t="s">
        <v>17</v>
      </c>
      <c r="AM10" s="163">
        <f>AH10*AK10</f>
        <v>0</v>
      </c>
      <c r="AN10" s="312" t="s">
        <v>1471</v>
      </c>
      <c r="AO10" s="177"/>
      <c r="AP10" s="727" t="s">
        <v>41</v>
      </c>
      <c r="AQ10" s="727"/>
      <c r="AR10" s="727"/>
      <c r="AS10" s="727"/>
      <c r="AT10" s="727"/>
      <c r="AU10" s="244">
        <v>5</v>
      </c>
      <c r="AV10" s="142" t="s">
        <v>13</v>
      </c>
      <c r="AW10" s="145" t="s">
        <v>17</v>
      </c>
      <c r="AX10" s="345"/>
      <c r="AY10" s="177" t="s">
        <v>17</v>
      </c>
      <c r="AZ10" s="163">
        <f>AU10*AX10</f>
        <v>0</v>
      </c>
      <c r="BA10" s="312" t="s">
        <v>1501</v>
      </c>
      <c r="BB10" s="177"/>
      <c r="BC10" s="727" t="s">
        <v>41</v>
      </c>
      <c r="BD10" s="727"/>
      <c r="BE10" s="727"/>
      <c r="BF10" s="727"/>
      <c r="BG10" s="727"/>
      <c r="BH10" s="244">
        <v>5</v>
      </c>
      <c r="BI10" s="142" t="s">
        <v>13</v>
      </c>
      <c r="BJ10" s="145" t="s">
        <v>17</v>
      </c>
      <c r="BK10" s="345"/>
      <c r="BL10" s="177" t="s">
        <v>17</v>
      </c>
      <c r="BM10" s="163">
        <f>BH10*BK10</f>
        <v>0</v>
      </c>
    </row>
    <row r="11" spans="1:65" s="4" customFormat="1" ht="15.95" customHeight="1" x14ac:dyDescent="0.2">
      <c r="A11" s="312" t="s">
        <v>1364</v>
      </c>
      <c r="B11" s="177"/>
      <c r="C11" s="727" t="s">
        <v>152</v>
      </c>
      <c r="D11" s="727"/>
      <c r="E11" s="727"/>
      <c r="F11" s="727"/>
      <c r="G11" s="727"/>
      <c r="H11" s="244">
        <v>5</v>
      </c>
      <c r="I11" s="142" t="s">
        <v>13</v>
      </c>
      <c r="J11" s="145" t="s">
        <v>17</v>
      </c>
      <c r="K11" s="345"/>
      <c r="L11" s="177" t="s">
        <v>17</v>
      </c>
      <c r="M11" s="163">
        <f>H11*K11</f>
        <v>0</v>
      </c>
      <c r="N11" s="312" t="s">
        <v>1400</v>
      </c>
      <c r="O11" s="177"/>
      <c r="P11" s="727" t="s">
        <v>152</v>
      </c>
      <c r="Q11" s="727"/>
      <c r="R11" s="727"/>
      <c r="S11" s="727"/>
      <c r="T11" s="727"/>
      <c r="U11" s="244">
        <v>5</v>
      </c>
      <c r="V11" s="142" t="s">
        <v>13</v>
      </c>
      <c r="W11" s="145" t="s">
        <v>17</v>
      </c>
      <c r="X11" s="345"/>
      <c r="Y11" s="177" t="s">
        <v>17</v>
      </c>
      <c r="Z11" s="163">
        <f>U11*X11</f>
        <v>0</v>
      </c>
      <c r="AA11" s="312" t="s">
        <v>1436</v>
      </c>
      <c r="AB11" s="177"/>
      <c r="AC11" s="727" t="s">
        <v>152</v>
      </c>
      <c r="AD11" s="727"/>
      <c r="AE11" s="727"/>
      <c r="AF11" s="727"/>
      <c r="AG11" s="727"/>
      <c r="AH11" s="244">
        <v>5</v>
      </c>
      <c r="AI11" s="142" t="s">
        <v>13</v>
      </c>
      <c r="AJ11" s="145" t="s">
        <v>17</v>
      </c>
      <c r="AK11" s="345"/>
      <c r="AL11" s="177" t="s">
        <v>17</v>
      </c>
      <c r="AM11" s="163">
        <f>AH11*AK11</f>
        <v>0</v>
      </c>
      <c r="AN11" s="312" t="s">
        <v>1472</v>
      </c>
      <c r="AO11" s="177"/>
      <c r="AP11" s="727" t="s">
        <v>152</v>
      </c>
      <c r="AQ11" s="727"/>
      <c r="AR11" s="727"/>
      <c r="AS11" s="727"/>
      <c r="AT11" s="727"/>
      <c r="AU11" s="244">
        <v>5</v>
      </c>
      <c r="AV11" s="142" t="s">
        <v>13</v>
      </c>
      <c r="AW11" s="145" t="s">
        <v>17</v>
      </c>
      <c r="AX11" s="345"/>
      <c r="AY11" s="177" t="s">
        <v>17</v>
      </c>
      <c r="AZ11" s="163">
        <f>AU11*AX11</f>
        <v>0</v>
      </c>
      <c r="BA11" s="312" t="s">
        <v>1502</v>
      </c>
      <c r="BB11" s="177"/>
      <c r="BC11" s="727" t="s">
        <v>152</v>
      </c>
      <c r="BD11" s="727"/>
      <c r="BE11" s="727"/>
      <c r="BF11" s="727"/>
      <c r="BG11" s="727"/>
      <c r="BH11" s="244">
        <v>5</v>
      </c>
      <c r="BI11" s="142" t="s">
        <v>13</v>
      </c>
      <c r="BJ11" s="145" t="s">
        <v>17</v>
      </c>
      <c r="BK11" s="345"/>
      <c r="BL11" s="177" t="s">
        <v>17</v>
      </c>
      <c r="BM11" s="163">
        <f>BH11*BK11</f>
        <v>0</v>
      </c>
    </row>
    <row r="12" spans="1:65" s="4" customFormat="1" ht="27.6" customHeight="1" x14ac:dyDescent="0.2">
      <c r="A12" s="289" t="s">
        <v>1365</v>
      </c>
      <c r="B12" s="422" t="s">
        <v>10</v>
      </c>
      <c r="C12" s="719" t="s">
        <v>177</v>
      </c>
      <c r="D12" s="719"/>
      <c r="E12" s="719"/>
      <c r="F12" s="719"/>
      <c r="G12" s="719"/>
      <c r="H12" s="84"/>
      <c r="I12" s="209"/>
      <c r="K12" s="84"/>
      <c r="L12" s="66"/>
      <c r="M12" s="185"/>
      <c r="N12" s="289" t="s">
        <v>1401</v>
      </c>
      <c r="O12" s="422" t="s">
        <v>10</v>
      </c>
      <c r="P12" s="719" t="s">
        <v>177</v>
      </c>
      <c r="Q12" s="719"/>
      <c r="R12" s="719"/>
      <c r="S12" s="719"/>
      <c r="T12" s="719"/>
      <c r="U12" s="84"/>
      <c r="V12" s="209"/>
      <c r="X12" s="84"/>
      <c r="Y12" s="66"/>
      <c r="Z12" s="185"/>
      <c r="AA12" s="289" t="s">
        <v>1437</v>
      </c>
      <c r="AB12" s="422" t="s">
        <v>10</v>
      </c>
      <c r="AC12" s="719" t="s">
        <v>177</v>
      </c>
      <c r="AD12" s="719"/>
      <c r="AE12" s="719"/>
      <c r="AF12" s="719"/>
      <c r="AG12" s="719"/>
      <c r="AH12" s="84"/>
      <c r="AI12" s="209"/>
      <c r="AK12" s="84"/>
      <c r="AL12" s="66"/>
      <c r="AM12" s="185"/>
      <c r="AN12" s="289" t="s">
        <v>1473</v>
      </c>
      <c r="AO12" s="422" t="s">
        <v>10</v>
      </c>
      <c r="AP12" s="719" t="s">
        <v>177</v>
      </c>
      <c r="AQ12" s="719"/>
      <c r="AR12" s="719"/>
      <c r="AS12" s="719"/>
      <c r="AT12" s="719"/>
      <c r="AU12" s="84"/>
      <c r="AV12" s="209"/>
      <c r="AX12" s="84"/>
      <c r="AY12" s="66"/>
      <c r="AZ12" s="185"/>
      <c r="BA12" s="289" t="s">
        <v>1503</v>
      </c>
      <c r="BB12" s="422" t="s">
        <v>10</v>
      </c>
      <c r="BC12" s="719" t="s">
        <v>177</v>
      </c>
      <c r="BD12" s="719"/>
      <c r="BE12" s="719"/>
      <c r="BF12" s="719"/>
      <c r="BG12" s="719"/>
      <c r="BH12" s="84"/>
      <c r="BI12" s="209"/>
      <c r="BK12" s="84"/>
      <c r="BL12" s="66"/>
      <c r="BM12" s="185"/>
    </row>
    <row r="13" spans="1:65" s="4" customFormat="1" ht="15.95" customHeight="1" x14ac:dyDescent="0.2">
      <c r="A13" s="127"/>
      <c r="B13" s="66" t="s">
        <v>11</v>
      </c>
      <c r="C13" s="126" t="s">
        <v>175</v>
      </c>
      <c r="D13" s="126"/>
      <c r="E13" s="126"/>
      <c r="F13" s="126"/>
      <c r="G13" s="126"/>
      <c r="H13" s="139"/>
      <c r="I13" s="138"/>
      <c r="J13" s="20"/>
      <c r="K13" s="130"/>
      <c r="L13" s="51"/>
      <c r="M13" s="162"/>
      <c r="N13" s="127"/>
      <c r="O13" s="66" t="s">
        <v>11</v>
      </c>
      <c r="P13" s="126" t="s">
        <v>175</v>
      </c>
      <c r="Q13" s="126"/>
      <c r="R13" s="126"/>
      <c r="S13" s="126"/>
      <c r="T13" s="126"/>
      <c r="U13" s="139"/>
      <c r="V13" s="138"/>
      <c r="W13" s="20"/>
      <c r="X13" s="130"/>
      <c r="Y13" s="51"/>
      <c r="Z13" s="162"/>
      <c r="AA13" s="127"/>
      <c r="AB13" s="66" t="s">
        <v>11</v>
      </c>
      <c r="AC13" s="126" t="s">
        <v>175</v>
      </c>
      <c r="AD13" s="126"/>
      <c r="AE13" s="126"/>
      <c r="AF13" s="126"/>
      <c r="AG13" s="126"/>
      <c r="AH13" s="139"/>
      <c r="AI13" s="138"/>
      <c r="AJ13" s="20"/>
      <c r="AK13" s="130"/>
      <c r="AL13" s="51"/>
      <c r="AM13" s="162"/>
      <c r="AN13" s="127"/>
      <c r="AO13" s="66" t="s">
        <v>11</v>
      </c>
      <c r="AP13" s="126" t="s">
        <v>175</v>
      </c>
      <c r="AQ13" s="126"/>
      <c r="AR13" s="126"/>
      <c r="AS13" s="126"/>
      <c r="AT13" s="126"/>
      <c r="AU13" s="139"/>
      <c r="AV13" s="138"/>
      <c r="AW13" s="20"/>
      <c r="AX13" s="130"/>
      <c r="AY13" s="51"/>
      <c r="AZ13" s="162"/>
      <c r="BA13" s="127"/>
      <c r="BB13" s="66" t="s">
        <v>11</v>
      </c>
      <c r="BC13" s="126" t="s">
        <v>175</v>
      </c>
      <c r="BD13" s="126"/>
      <c r="BE13" s="126"/>
      <c r="BF13" s="126"/>
      <c r="BG13" s="126"/>
      <c r="BH13" s="139"/>
      <c r="BI13" s="138"/>
      <c r="BJ13" s="20"/>
      <c r="BK13" s="130"/>
      <c r="BL13" s="51"/>
      <c r="BM13" s="162"/>
    </row>
    <row r="14" spans="1:65" s="4" customFormat="1" ht="15.95" customHeight="1" x14ac:dyDescent="0.2">
      <c r="A14" s="312" t="s">
        <v>1366</v>
      </c>
      <c r="B14" s="177"/>
      <c r="C14" s="879" t="s">
        <v>401</v>
      </c>
      <c r="D14" s="879"/>
      <c r="E14" s="879"/>
      <c r="F14" s="879"/>
      <c r="G14" s="879"/>
      <c r="H14" s="244">
        <v>5</v>
      </c>
      <c r="I14" s="142" t="s">
        <v>13</v>
      </c>
      <c r="J14" s="145" t="s">
        <v>17</v>
      </c>
      <c r="K14" s="345"/>
      <c r="L14" s="177" t="s">
        <v>17</v>
      </c>
      <c r="M14" s="163">
        <f>H14*K14</f>
        <v>0</v>
      </c>
      <c r="N14" s="312" t="s">
        <v>1402</v>
      </c>
      <c r="O14" s="177"/>
      <c r="P14" s="879" t="s">
        <v>401</v>
      </c>
      <c r="Q14" s="879"/>
      <c r="R14" s="879"/>
      <c r="S14" s="879"/>
      <c r="T14" s="879"/>
      <c r="U14" s="244">
        <v>5</v>
      </c>
      <c r="V14" s="142" t="s">
        <v>13</v>
      </c>
      <c r="W14" s="145" t="s">
        <v>17</v>
      </c>
      <c r="X14" s="345"/>
      <c r="Y14" s="177" t="s">
        <v>17</v>
      </c>
      <c r="Z14" s="163">
        <f>U14*X14</f>
        <v>0</v>
      </c>
      <c r="AA14" s="312" t="s">
        <v>1438</v>
      </c>
      <c r="AB14" s="177"/>
      <c r="AC14" s="879" t="s">
        <v>401</v>
      </c>
      <c r="AD14" s="879"/>
      <c r="AE14" s="879"/>
      <c r="AF14" s="879"/>
      <c r="AG14" s="879"/>
      <c r="AH14" s="244">
        <v>5</v>
      </c>
      <c r="AI14" s="142" t="s">
        <v>13</v>
      </c>
      <c r="AJ14" s="145" t="s">
        <v>17</v>
      </c>
      <c r="AK14" s="345"/>
      <c r="AL14" s="177" t="s">
        <v>17</v>
      </c>
      <c r="AM14" s="163">
        <f>AH14*AK14</f>
        <v>0</v>
      </c>
      <c r="AN14" s="312" t="s">
        <v>1474</v>
      </c>
      <c r="AO14" s="177"/>
      <c r="AP14" s="879" t="s">
        <v>401</v>
      </c>
      <c r="AQ14" s="879"/>
      <c r="AR14" s="879"/>
      <c r="AS14" s="879"/>
      <c r="AT14" s="879"/>
      <c r="AU14" s="244">
        <v>5</v>
      </c>
      <c r="AV14" s="142" t="s">
        <v>13</v>
      </c>
      <c r="AW14" s="145" t="s">
        <v>17</v>
      </c>
      <c r="AX14" s="345"/>
      <c r="AY14" s="177" t="s">
        <v>17</v>
      </c>
      <c r="AZ14" s="163">
        <f>AU14*AX14</f>
        <v>0</v>
      </c>
      <c r="BA14" s="312" t="s">
        <v>1504</v>
      </c>
      <c r="BB14" s="177"/>
      <c r="BC14" s="879" t="s">
        <v>401</v>
      </c>
      <c r="BD14" s="879"/>
      <c r="BE14" s="879"/>
      <c r="BF14" s="879"/>
      <c r="BG14" s="879"/>
      <c r="BH14" s="244">
        <v>5</v>
      </c>
      <c r="BI14" s="142" t="s">
        <v>13</v>
      </c>
      <c r="BJ14" s="145" t="s">
        <v>17</v>
      </c>
      <c r="BK14" s="345"/>
      <c r="BL14" s="177" t="s">
        <v>17</v>
      </c>
      <c r="BM14" s="163">
        <f>BH14*BK14</f>
        <v>0</v>
      </c>
    </row>
    <row r="15" spans="1:65" s="4" customFormat="1" ht="15.95" customHeight="1" x14ac:dyDescent="0.2">
      <c r="A15" s="312" t="s">
        <v>1367</v>
      </c>
      <c r="B15" s="177"/>
      <c r="C15" s="421" t="s">
        <v>135</v>
      </c>
      <c r="D15" s="421"/>
      <c r="E15" s="421"/>
      <c r="F15" s="421"/>
      <c r="G15" s="421"/>
      <c r="H15" s="244">
        <v>5</v>
      </c>
      <c r="I15" s="142" t="s">
        <v>13</v>
      </c>
      <c r="J15" s="145" t="s">
        <v>17</v>
      </c>
      <c r="K15" s="345"/>
      <c r="L15" s="177" t="s">
        <v>17</v>
      </c>
      <c r="M15" s="163">
        <f t="shared" ref="M15:M18" si="5">H15*K15</f>
        <v>0</v>
      </c>
      <c r="N15" s="312" t="s">
        <v>1403</v>
      </c>
      <c r="O15" s="177"/>
      <c r="P15" s="421" t="s">
        <v>135</v>
      </c>
      <c r="Q15" s="421"/>
      <c r="R15" s="421"/>
      <c r="S15" s="421"/>
      <c r="T15" s="421"/>
      <c r="U15" s="244">
        <v>5</v>
      </c>
      <c r="V15" s="142" t="s">
        <v>13</v>
      </c>
      <c r="W15" s="145" t="s">
        <v>17</v>
      </c>
      <c r="X15" s="345"/>
      <c r="Y15" s="177" t="s">
        <v>17</v>
      </c>
      <c r="Z15" s="163">
        <f t="shared" ref="Z15:Z18" si="6">U15*X15</f>
        <v>0</v>
      </c>
      <c r="AA15" s="312" t="s">
        <v>1439</v>
      </c>
      <c r="AB15" s="177"/>
      <c r="AC15" s="421" t="s">
        <v>135</v>
      </c>
      <c r="AD15" s="421"/>
      <c r="AE15" s="421"/>
      <c r="AF15" s="421"/>
      <c r="AG15" s="421"/>
      <c r="AH15" s="244">
        <v>5</v>
      </c>
      <c r="AI15" s="142" t="s">
        <v>13</v>
      </c>
      <c r="AJ15" s="145" t="s">
        <v>17</v>
      </c>
      <c r="AK15" s="345"/>
      <c r="AL15" s="177" t="s">
        <v>17</v>
      </c>
      <c r="AM15" s="163">
        <f t="shared" ref="AM15:AM18" si="7">AH15*AK15</f>
        <v>0</v>
      </c>
      <c r="AN15" s="312" t="s">
        <v>1475</v>
      </c>
      <c r="AO15" s="177"/>
      <c r="AP15" s="421" t="s">
        <v>135</v>
      </c>
      <c r="AQ15" s="421"/>
      <c r="AR15" s="421"/>
      <c r="AS15" s="421"/>
      <c r="AT15" s="421"/>
      <c r="AU15" s="244">
        <v>5</v>
      </c>
      <c r="AV15" s="142" t="s">
        <v>13</v>
      </c>
      <c r="AW15" s="145" t="s">
        <v>17</v>
      </c>
      <c r="AX15" s="345"/>
      <c r="AY15" s="177" t="s">
        <v>17</v>
      </c>
      <c r="AZ15" s="163">
        <f t="shared" ref="AZ15:AZ18" si="8">AU15*AX15</f>
        <v>0</v>
      </c>
      <c r="BA15" s="312" t="s">
        <v>1505</v>
      </c>
      <c r="BB15" s="177"/>
      <c r="BC15" s="421" t="s">
        <v>135</v>
      </c>
      <c r="BD15" s="421"/>
      <c r="BE15" s="421"/>
      <c r="BF15" s="421"/>
      <c r="BG15" s="421"/>
      <c r="BH15" s="244">
        <v>5</v>
      </c>
      <c r="BI15" s="142" t="s">
        <v>13</v>
      </c>
      <c r="BJ15" s="145" t="s">
        <v>17</v>
      </c>
      <c r="BK15" s="345"/>
      <c r="BL15" s="177" t="s">
        <v>17</v>
      </c>
      <c r="BM15" s="163">
        <f t="shared" ref="BM15:BM18" si="9">BH15*BK15</f>
        <v>0</v>
      </c>
    </row>
    <row r="16" spans="1:65" s="4" customFormat="1" ht="15.95" customHeight="1" x14ac:dyDescent="0.2">
      <c r="A16" s="312" t="s">
        <v>1368</v>
      </c>
      <c r="B16" s="177"/>
      <c r="C16" s="421" t="s">
        <v>377</v>
      </c>
      <c r="D16" s="421"/>
      <c r="E16" s="421"/>
      <c r="F16" s="421"/>
      <c r="G16" s="421"/>
      <c r="H16" s="244">
        <v>5</v>
      </c>
      <c r="I16" s="142" t="s">
        <v>13</v>
      </c>
      <c r="J16" s="145" t="s">
        <v>17</v>
      </c>
      <c r="K16" s="345"/>
      <c r="L16" s="177" t="s">
        <v>17</v>
      </c>
      <c r="M16" s="163">
        <f t="shared" si="5"/>
        <v>0</v>
      </c>
      <c r="N16" s="312" t="s">
        <v>1404</v>
      </c>
      <c r="O16" s="177"/>
      <c r="P16" s="421" t="s">
        <v>377</v>
      </c>
      <c r="Q16" s="421"/>
      <c r="R16" s="421"/>
      <c r="S16" s="421"/>
      <c r="T16" s="421"/>
      <c r="U16" s="244">
        <v>5</v>
      </c>
      <c r="V16" s="142" t="s">
        <v>13</v>
      </c>
      <c r="W16" s="145" t="s">
        <v>17</v>
      </c>
      <c r="X16" s="345"/>
      <c r="Y16" s="177" t="s">
        <v>17</v>
      </c>
      <c r="Z16" s="163">
        <f t="shared" si="6"/>
        <v>0</v>
      </c>
      <c r="AA16" s="312" t="s">
        <v>1440</v>
      </c>
      <c r="AB16" s="177"/>
      <c r="AC16" s="421" t="s">
        <v>377</v>
      </c>
      <c r="AD16" s="421"/>
      <c r="AE16" s="421"/>
      <c r="AF16" s="421"/>
      <c r="AG16" s="421"/>
      <c r="AH16" s="244">
        <v>5</v>
      </c>
      <c r="AI16" s="142" t="s">
        <v>13</v>
      </c>
      <c r="AJ16" s="145" t="s">
        <v>17</v>
      </c>
      <c r="AK16" s="345"/>
      <c r="AL16" s="177" t="s">
        <v>17</v>
      </c>
      <c r="AM16" s="163">
        <f t="shared" si="7"/>
        <v>0</v>
      </c>
      <c r="AN16" s="312" t="s">
        <v>1476</v>
      </c>
      <c r="AO16" s="177"/>
      <c r="AP16" s="421" t="s">
        <v>377</v>
      </c>
      <c r="AQ16" s="421"/>
      <c r="AR16" s="421"/>
      <c r="AS16" s="421"/>
      <c r="AT16" s="421"/>
      <c r="AU16" s="244">
        <v>5</v>
      </c>
      <c r="AV16" s="142" t="s">
        <v>13</v>
      </c>
      <c r="AW16" s="145" t="s">
        <v>17</v>
      </c>
      <c r="AX16" s="345"/>
      <c r="AY16" s="177" t="s">
        <v>17</v>
      </c>
      <c r="AZ16" s="163">
        <f t="shared" si="8"/>
        <v>0</v>
      </c>
      <c r="BA16" s="312" t="s">
        <v>1506</v>
      </c>
      <c r="BB16" s="177"/>
      <c r="BC16" s="421" t="s">
        <v>377</v>
      </c>
      <c r="BD16" s="421"/>
      <c r="BE16" s="421"/>
      <c r="BF16" s="421"/>
      <c r="BG16" s="421"/>
      <c r="BH16" s="244">
        <v>5</v>
      </c>
      <c r="BI16" s="142" t="s">
        <v>13</v>
      </c>
      <c r="BJ16" s="145" t="s">
        <v>17</v>
      </c>
      <c r="BK16" s="345"/>
      <c r="BL16" s="177" t="s">
        <v>17</v>
      </c>
      <c r="BM16" s="163">
        <f t="shared" si="9"/>
        <v>0</v>
      </c>
    </row>
    <row r="17" spans="1:65" s="4" customFormat="1" ht="15.95" customHeight="1" x14ac:dyDescent="0.2">
      <c r="A17" s="312" t="s">
        <v>1369</v>
      </c>
      <c r="B17" s="177"/>
      <c r="C17" s="421" t="s">
        <v>378</v>
      </c>
      <c r="D17" s="421"/>
      <c r="E17" s="421"/>
      <c r="F17" s="421"/>
      <c r="G17" s="421"/>
      <c r="H17" s="244">
        <v>5</v>
      </c>
      <c r="I17" s="142" t="s">
        <v>13</v>
      </c>
      <c r="J17" s="145" t="s">
        <v>17</v>
      </c>
      <c r="K17" s="345"/>
      <c r="L17" s="177" t="s">
        <v>17</v>
      </c>
      <c r="M17" s="163">
        <f t="shared" si="5"/>
        <v>0</v>
      </c>
      <c r="N17" s="312" t="s">
        <v>1405</v>
      </c>
      <c r="O17" s="177"/>
      <c r="P17" s="421" t="s">
        <v>378</v>
      </c>
      <c r="Q17" s="421"/>
      <c r="R17" s="421"/>
      <c r="S17" s="421"/>
      <c r="T17" s="421"/>
      <c r="U17" s="244">
        <v>5</v>
      </c>
      <c r="V17" s="142" t="s">
        <v>13</v>
      </c>
      <c r="W17" s="145" t="s">
        <v>17</v>
      </c>
      <c r="X17" s="345"/>
      <c r="Y17" s="177" t="s">
        <v>17</v>
      </c>
      <c r="Z17" s="163">
        <f t="shared" si="6"/>
        <v>0</v>
      </c>
      <c r="AA17" s="312" t="s">
        <v>1441</v>
      </c>
      <c r="AB17" s="177"/>
      <c r="AC17" s="421" t="s">
        <v>378</v>
      </c>
      <c r="AD17" s="421"/>
      <c r="AE17" s="421"/>
      <c r="AF17" s="421"/>
      <c r="AG17" s="421"/>
      <c r="AH17" s="244">
        <v>5</v>
      </c>
      <c r="AI17" s="142" t="s">
        <v>13</v>
      </c>
      <c r="AJ17" s="145" t="s">
        <v>17</v>
      </c>
      <c r="AK17" s="345"/>
      <c r="AL17" s="177" t="s">
        <v>17</v>
      </c>
      <c r="AM17" s="163">
        <f t="shared" si="7"/>
        <v>0</v>
      </c>
      <c r="AN17" s="312" t="s">
        <v>1477</v>
      </c>
      <c r="AO17" s="177"/>
      <c r="AP17" s="421" t="s">
        <v>378</v>
      </c>
      <c r="AQ17" s="421"/>
      <c r="AR17" s="421"/>
      <c r="AS17" s="421"/>
      <c r="AT17" s="421"/>
      <c r="AU17" s="244">
        <v>5</v>
      </c>
      <c r="AV17" s="142" t="s">
        <v>13</v>
      </c>
      <c r="AW17" s="145" t="s">
        <v>17</v>
      </c>
      <c r="AX17" s="345"/>
      <c r="AY17" s="177" t="s">
        <v>17</v>
      </c>
      <c r="AZ17" s="163">
        <f t="shared" si="8"/>
        <v>0</v>
      </c>
      <c r="BA17" s="312" t="s">
        <v>1507</v>
      </c>
      <c r="BB17" s="177"/>
      <c r="BC17" s="421" t="s">
        <v>378</v>
      </c>
      <c r="BD17" s="421"/>
      <c r="BE17" s="421"/>
      <c r="BF17" s="421"/>
      <c r="BG17" s="421"/>
      <c r="BH17" s="244">
        <v>5</v>
      </c>
      <c r="BI17" s="142" t="s">
        <v>13</v>
      </c>
      <c r="BJ17" s="145" t="s">
        <v>17</v>
      </c>
      <c r="BK17" s="345"/>
      <c r="BL17" s="177" t="s">
        <v>17</v>
      </c>
      <c r="BM17" s="163">
        <f t="shared" si="9"/>
        <v>0</v>
      </c>
    </row>
    <row r="18" spans="1:65" s="4" customFormat="1" ht="15.95" customHeight="1" x14ac:dyDescent="0.2">
      <c r="A18" s="312" t="s">
        <v>1370</v>
      </c>
      <c r="B18" s="177"/>
      <c r="C18" s="727" t="s">
        <v>41</v>
      </c>
      <c r="D18" s="727"/>
      <c r="E18" s="727"/>
      <c r="F18" s="727"/>
      <c r="G18" s="727"/>
      <c r="H18" s="244">
        <v>5</v>
      </c>
      <c r="I18" s="142" t="s">
        <v>13</v>
      </c>
      <c r="J18" s="145" t="s">
        <v>17</v>
      </c>
      <c r="K18" s="345"/>
      <c r="L18" s="177" t="s">
        <v>17</v>
      </c>
      <c r="M18" s="163">
        <f t="shared" si="5"/>
        <v>0</v>
      </c>
      <c r="N18" s="312" t="s">
        <v>1406</v>
      </c>
      <c r="O18" s="177"/>
      <c r="P18" s="727" t="s">
        <v>41</v>
      </c>
      <c r="Q18" s="727"/>
      <c r="R18" s="727"/>
      <c r="S18" s="727"/>
      <c r="T18" s="727"/>
      <c r="U18" s="244">
        <v>5</v>
      </c>
      <c r="V18" s="142" t="s">
        <v>13</v>
      </c>
      <c r="W18" s="145" t="s">
        <v>17</v>
      </c>
      <c r="X18" s="345"/>
      <c r="Y18" s="177" t="s">
        <v>17</v>
      </c>
      <c r="Z18" s="163">
        <f t="shared" si="6"/>
        <v>0</v>
      </c>
      <c r="AA18" s="312" t="s">
        <v>1442</v>
      </c>
      <c r="AB18" s="177"/>
      <c r="AC18" s="727" t="s">
        <v>41</v>
      </c>
      <c r="AD18" s="727"/>
      <c r="AE18" s="727"/>
      <c r="AF18" s="727"/>
      <c r="AG18" s="727"/>
      <c r="AH18" s="244">
        <v>5</v>
      </c>
      <c r="AI18" s="142" t="s">
        <v>13</v>
      </c>
      <c r="AJ18" s="145" t="s">
        <v>17</v>
      </c>
      <c r="AK18" s="345"/>
      <c r="AL18" s="177" t="s">
        <v>17</v>
      </c>
      <c r="AM18" s="163">
        <f t="shared" si="7"/>
        <v>0</v>
      </c>
      <c r="AN18" s="312" t="s">
        <v>1478</v>
      </c>
      <c r="AO18" s="177"/>
      <c r="AP18" s="727" t="s">
        <v>41</v>
      </c>
      <c r="AQ18" s="727"/>
      <c r="AR18" s="727"/>
      <c r="AS18" s="727"/>
      <c r="AT18" s="727"/>
      <c r="AU18" s="244">
        <v>5</v>
      </c>
      <c r="AV18" s="142" t="s">
        <v>13</v>
      </c>
      <c r="AW18" s="145" t="s">
        <v>17</v>
      </c>
      <c r="AX18" s="345"/>
      <c r="AY18" s="177" t="s">
        <v>17</v>
      </c>
      <c r="AZ18" s="163">
        <f t="shared" si="8"/>
        <v>0</v>
      </c>
      <c r="BA18" s="312" t="s">
        <v>1508</v>
      </c>
      <c r="BB18" s="177"/>
      <c r="BC18" s="727" t="s">
        <v>41</v>
      </c>
      <c r="BD18" s="727"/>
      <c r="BE18" s="727"/>
      <c r="BF18" s="727"/>
      <c r="BG18" s="727"/>
      <c r="BH18" s="244">
        <v>5</v>
      </c>
      <c r="BI18" s="142" t="s">
        <v>13</v>
      </c>
      <c r="BJ18" s="145" t="s">
        <v>17</v>
      </c>
      <c r="BK18" s="345"/>
      <c r="BL18" s="177" t="s">
        <v>17</v>
      </c>
      <c r="BM18" s="163">
        <f t="shared" si="9"/>
        <v>0</v>
      </c>
    </row>
    <row r="19" spans="1:65" s="4" customFormat="1" ht="15.95" customHeight="1" x14ac:dyDescent="0.2">
      <c r="A19" s="312" t="s">
        <v>1371</v>
      </c>
      <c r="B19" s="177"/>
      <c r="C19" s="727" t="s">
        <v>152</v>
      </c>
      <c r="D19" s="727"/>
      <c r="E19" s="727"/>
      <c r="F19" s="727"/>
      <c r="G19" s="727"/>
      <c r="H19" s="244">
        <v>5</v>
      </c>
      <c r="I19" s="142" t="s">
        <v>13</v>
      </c>
      <c r="J19" s="145" t="s">
        <v>17</v>
      </c>
      <c r="K19" s="345"/>
      <c r="L19" s="177" t="s">
        <v>17</v>
      </c>
      <c r="M19" s="163">
        <f>H19*K19</f>
        <v>0</v>
      </c>
      <c r="N19" s="312" t="s">
        <v>1407</v>
      </c>
      <c r="O19" s="177"/>
      <c r="P19" s="727" t="s">
        <v>152</v>
      </c>
      <c r="Q19" s="727"/>
      <c r="R19" s="727"/>
      <c r="S19" s="727"/>
      <c r="T19" s="727"/>
      <c r="U19" s="244">
        <v>5</v>
      </c>
      <c r="V19" s="142" t="s">
        <v>13</v>
      </c>
      <c r="W19" s="145" t="s">
        <v>17</v>
      </c>
      <c r="X19" s="345"/>
      <c r="Y19" s="177" t="s">
        <v>17</v>
      </c>
      <c r="Z19" s="163">
        <f>U19*X19</f>
        <v>0</v>
      </c>
      <c r="AA19" s="312" t="s">
        <v>1443</v>
      </c>
      <c r="AB19" s="177"/>
      <c r="AC19" s="727" t="s">
        <v>152</v>
      </c>
      <c r="AD19" s="727"/>
      <c r="AE19" s="727"/>
      <c r="AF19" s="727"/>
      <c r="AG19" s="727"/>
      <c r="AH19" s="244">
        <v>5</v>
      </c>
      <c r="AI19" s="142" t="s">
        <v>13</v>
      </c>
      <c r="AJ19" s="145" t="s">
        <v>17</v>
      </c>
      <c r="AK19" s="345"/>
      <c r="AL19" s="177" t="s">
        <v>17</v>
      </c>
      <c r="AM19" s="163">
        <f>AH19*AK19</f>
        <v>0</v>
      </c>
      <c r="AN19" s="312" t="s">
        <v>1479</v>
      </c>
      <c r="AO19" s="177"/>
      <c r="AP19" s="727" t="s">
        <v>152</v>
      </c>
      <c r="AQ19" s="727"/>
      <c r="AR19" s="727"/>
      <c r="AS19" s="727"/>
      <c r="AT19" s="727"/>
      <c r="AU19" s="244">
        <v>5</v>
      </c>
      <c r="AV19" s="142" t="s">
        <v>13</v>
      </c>
      <c r="AW19" s="145" t="s">
        <v>17</v>
      </c>
      <c r="AX19" s="345"/>
      <c r="AY19" s="177" t="s">
        <v>17</v>
      </c>
      <c r="AZ19" s="163">
        <f>AU19*AX19</f>
        <v>0</v>
      </c>
      <c r="BA19" s="312" t="s">
        <v>1509</v>
      </c>
      <c r="BB19" s="177"/>
      <c r="BC19" s="727" t="s">
        <v>152</v>
      </c>
      <c r="BD19" s="727"/>
      <c r="BE19" s="727"/>
      <c r="BF19" s="727"/>
      <c r="BG19" s="727"/>
      <c r="BH19" s="244">
        <v>5</v>
      </c>
      <c r="BI19" s="142" t="s">
        <v>13</v>
      </c>
      <c r="BJ19" s="145" t="s">
        <v>17</v>
      </c>
      <c r="BK19" s="345"/>
      <c r="BL19" s="177" t="s">
        <v>17</v>
      </c>
      <c r="BM19" s="163">
        <f>BH19*BK19</f>
        <v>0</v>
      </c>
    </row>
    <row r="20" spans="1:65" s="4" customFormat="1" ht="15.95" customHeight="1" x14ac:dyDescent="0.2">
      <c r="A20" s="289" t="s">
        <v>1372</v>
      </c>
      <c r="B20" s="66" t="s">
        <v>10</v>
      </c>
      <c r="C20" s="719" t="s">
        <v>179</v>
      </c>
      <c r="D20" s="719"/>
      <c r="E20" s="719"/>
      <c r="F20" s="719"/>
      <c r="G20" s="719"/>
      <c r="H20" s="84"/>
      <c r="I20" s="209"/>
      <c r="K20" s="84"/>
      <c r="L20" s="66"/>
      <c r="M20" s="185"/>
      <c r="N20" s="289" t="s">
        <v>1408</v>
      </c>
      <c r="O20" s="66" t="s">
        <v>10</v>
      </c>
      <c r="P20" s="719" t="s">
        <v>179</v>
      </c>
      <c r="Q20" s="719"/>
      <c r="R20" s="719"/>
      <c r="S20" s="719"/>
      <c r="T20" s="719"/>
      <c r="U20" s="84"/>
      <c r="V20" s="209"/>
      <c r="X20" s="84"/>
      <c r="Y20" s="66"/>
      <c r="Z20" s="185"/>
      <c r="AA20" s="289" t="s">
        <v>1444</v>
      </c>
      <c r="AB20" s="66" t="s">
        <v>10</v>
      </c>
      <c r="AC20" s="719" t="s">
        <v>179</v>
      </c>
      <c r="AD20" s="719"/>
      <c r="AE20" s="719"/>
      <c r="AF20" s="719"/>
      <c r="AG20" s="719"/>
      <c r="AH20" s="84"/>
      <c r="AI20" s="209"/>
      <c r="AK20" s="84"/>
      <c r="AL20" s="66"/>
      <c r="AM20" s="185"/>
      <c r="AN20" s="289" t="s">
        <v>1480</v>
      </c>
      <c r="AO20" s="66" t="s">
        <v>10</v>
      </c>
      <c r="AP20" s="719" t="s">
        <v>179</v>
      </c>
      <c r="AQ20" s="719"/>
      <c r="AR20" s="719"/>
      <c r="AS20" s="719"/>
      <c r="AT20" s="719"/>
      <c r="AU20" s="84"/>
      <c r="AV20" s="209"/>
      <c r="AX20" s="84"/>
      <c r="AY20" s="66"/>
      <c r="AZ20" s="185"/>
      <c r="BA20" s="289" t="s">
        <v>1510</v>
      </c>
      <c r="BB20" s="66" t="s">
        <v>10</v>
      </c>
      <c r="BC20" s="719" t="s">
        <v>179</v>
      </c>
      <c r="BD20" s="719"/>
      <c r="BE20" s="719"/>
      <c r="BF20" s="719"/>
      <c r="BG20" s="719"/>
      <c r="BH20" s="84"/>
      <c r="BI20" s="209"/>
      <c r="BK20" s="84"/>
      <c r="BL20" s="66"/>
      <c r="BM20" s="185"/>
    </row>
    <row r="21" spans="1:65" s="4" customFormat="1" ht="15.95" customHeight="1" x14ac:dyDescent="0.2">
      <c r="A21" s="127"/>
      <c r="B21" s="66" t="s">
        <v>11</v>
      </c>
      <c r="C21" s="126" t="s">
        <v>175</v>
      </c>
      <c r="D21" s="126"/>
      <c r="E21" s="126"/>
      <c r="F21" s="126"/>
      <c r="G21" s="126"/>
      <c r="H21" s="84"/>
      <c r="I21" s="209"/>
      <c r="K21" s="84"/>
      <c r="L21" s="66"/>
      <c r="M21" s="185"/>
      <c r="N21" s="127"/>
      <c r="O21" s="66" t="s">
        <v>11</v>
      </c>
      <c r="P21" s="126" t="s">
        <v>175</v>
      </c>
      <c r="Q21" s="126"/>
      <c r="R21" s="126"/>
      <c r="S21" s="126"/>
      <c r="T21" s="126"/>
      <c r="U21" s="84"/>
      <c r="V21" s="209"/>
      <c r="X21" s="84"/>
      <c r="Y21" s="66"/>
      <c r="Z21" s="185"/>
      <c r="AA21" s="127"/>
      <c r="AB21" s="66" t="s">
        <v>11</v>
      </c>
      <c r="AC21" s="126" t="s">
        <v>175</v>
      </c>
      <c r="AD21" s="126"/>
      <c r="AE21" s="126"/>
      <c r="AF21" s="126"/>
      <c r="AG21" s="126"/>
      <c r="AH21" s="84"/>
      <c r="AI21" s="209"/>
      <c r="AK21" s="84"/>
      <c r="AL21" s="66"/>
      <c r="AM21" s="185"/>
      <c r="AN21" s="127"/>
      <c r="AO21" s="66" t="s">
        <v>11</v>
      </c>
      <c r="AP21" s="126" t="s">
        <v>175</v>
      </c>
      <c r="AQ21" s="126"/>
      <c r="AR21" s="126"/>
      <c r="AS21" s="126"/>
      <c r="AT21" s="126"/>
      <c r="AU21" s="84"/>
      <c r="AV21" s="209"/>
      <c r="AX21" s="84"/>
      <c r="AY21" s="66"/>
      <c r="AZ21" s="185"/>
      <c r="BA21" s="127"/>
      <c r="BB21" s="66" t="s">
        <v>11</v>
      </c>
      <c r="BC21" s="126" t="s">
        <v>175</v>
      </c>
      <c r="BD21" s="126"/>
      <c r="BE21" s="126"/>
      <c r="BF21" s="126"/>
      <c r="BG21" s="126"/>
      <c r="BH21" s="84"/>
      <c r="BI21" s="209"/>
      <c r="BK21" s="84"/>
      <c r="BL21" s="66"/>
      <c r="BM21" s="185"/>
    </row>
    <row r="22" spans="1:65" s="4" customFormat="1" ht="15.95" customHeight="1" x14ac:dyDescent="0.2">
      <c r="A22" s="312" t="s">
        <v>1373</v>
      </c>
      <c r="B22" s="177"/>
      <c r="C22" s="879" t="s">
        <v>401</v>
      </c>
      <c r="D22" s="879"/>
      <c r="E22" s="879"/>
      <c r="F22" s="879"/>
      <c r="G22" s="879"/>
      <c r="H22" s="244">
        <v>1</v>
      </c>
      <c r="I22" s="142" t="s">
        <v>13</v>
      </c>
      <c r="J22" s="145" t="s">
        <v>17</v>
      </c>
      <c r="K22" s="345"/>
      <c r="L22" s="177" t="s">
        <v>17</v>
      </c>
      <c r="M22" s="163">
        <f>H22*K22</f>
        <v>0</v>
      </c>
      <c r="N22" s="312" t="s">
        <v>1409</v>
      </c>
      <c r="O22" s="177"/>
      <c r="P22" s="879" t="s">
        <v>401</v>
      </c>
      <c r="Q22" s="879"/>
      <c r="R22" s="879"/>
      <c r="S22" s="879"/>
      <c r="T22" s="879"/>
      <c r="U22" s="244">
        <v>1</v>
      </c>
      <c r="V22" s="142" t="s">
        <v>13</v>
      </c>
      <c r="W22" s="145" t="s">
        <v>17</v>
      </c>
      <c r="X22" s="345"/>
      <c r="Y22" s="177" t="s">
        <v>17</v>
      </c>
      <c r="Z22" s="163">
        <f>U22*X22</f>
        <v>0</v>
      </c>
      <c r="AA22" s="312" t="s">
        <v>1445</v>
      </c>
      <c r="AB22" s="177"/>
      <c r="AC22" s="879" t="s">
        <v>401</v>
      </c>
      <c r="AD22" s="879"/>
      <c r="AE22" s="879"/>
      <c r="AF22" s="879"/>
      <c r="AG22" s="879"/>
      <c r="AH22" s="244">
        <v>1</v>
      </c>
      <c r="AI22" s="142" t="s">
        <v>13</v>
      </c>
      <c r="AJ22" s="145" t="s">
        <v>17</v>
      </c>
      <c r="AK22" s="345"/>
      <c r="AL22" s="177" t="s">
        <v>17</v>
      </c>
      <c r="AM22" s="163">
        <f>AH22*AK22</f>
        <v>0</v>
      </c>
      <c r="AN22" s="312" t="s">
        <v>1481</v>
      </c>
      <c r="AO22" s="177"/>
      <c r="AP22" s="879" t="s">
        <v>401</v>
      </c>
      <c r="AQ22" s="879"/>
      <c r="AR22" s="879"/>
      <c r="AS22" s="879"/>
      <c r="AT22" s="879"/>
      <c r="AU22" s="244">
        <v>1</v>
      </c>
      <c r="AV22" s="142" t="s">
        <v>13</v>
      </c>
      <c r="AW22" s="145" t="s">
        <v>17</v>
      </c>
      <c r="AX22" s="345"/>
      <c r="AY22" s="177" t="s">
        <v>17</v>
      </c>
      <c r="AZ22" s="163">
        <f>AU22*AX22</f>
        <v>0</v>
      </c>
      <c r="BA22" s="312" t="s">
        <v>1511</v>
      </c>
      <c r="BB22" s="177"/>
      <c r="BC22" s="879" t="s">
        <v>401</v>
      </c>
      <c r="BD22" s="879"/>
      <c r="BE22" s="879"/>
      <c r="BF22" s="879"/>
      <c r="BG22" s="879"/>
      <c r="BH22" s="244">
        <v>1</v>
      </c>
      <c r="BI22" s="142" t="s">
        <v>13</v>
      </c>
      <c r="BJ22" s="145" t="s">
        <v>17</v>
      </c>
      <c r="BK22" s="345"/>
      <c r="BL22" s="177" t="s">
        <v>17</v>
      </c>
      <c r="BM22" s="163">
        <f>BH22*BK22</f>
        <v>0</v>
      </c>
    </row>
    <row r="23" spans="1:65" s="4" customFormat="1" ht="15.95" customHeight="1" x14ac:dyDescent="0.2">
      <c r="A23" s="312" t="s">
        <v>1374</v>
      </c>
      <c r="B23" s="177"/>
      <c r="C23" s="421" t="s">
        <v>135</v>
      </c>
      <c r="D23" s="421"/>
      <c r="E23" s="421"/>
      <c r="F23" s="421"/>
      <c r="G23" s="421"/>
      <c r="H23" s="244">
        <v>1</v>
      </c>
      <c r="I23" s="142" t="s">
        <v>13</v>
      </c>
      <c r="J23" s="145" t="s">
        <v>17</v>
      </c>
      <c r="K23" s="345"/>
      <c r="L23" s="177" t="s">
        <v>17</v>
      </c>
      <c r="M23" s="163">
        <f t="shared" ref="M23:M26" si="10">H23*K23</f>
        <v>0</v>
      </c>
      <c r="N23" s="312" t="s">
        <v>1410</v>
      </c>
      <c r="O23" s="177"/>
      <c r="P23" s="421" t="s">
        <v>135</v>
      </c>
      <c r="Q23" s="421"/>
      <c r="R23" s="421"/>
      <c r="S23" s="421"/>
      <c r="T23" s="421"/>
      <c r="U23" s="244">
        <v>1</v>
      </c>
      <c r="V23" s="142" t="s">
        <v>13</v>
      </c>
      <c r="W23" s="145" t="s">
        <v>17</v>
      </c>
      <c r="X23" s="345"/>
      <c r="Y23" s="177" t="s">
        <v>17</v>
      </c>
      <c r="Z23" s="163">
        <f t="shared" ref="Z23:Z26" si="11">U23*X23</f>
        <v>0</v>
      </c>
      <c r="AA23" s="312" t="s">
        <v>1446</v>
      </c>
      <c r="AB23" s="177"/>
      <c r="AC23" s="421" t="s">
        <v>135</v>
      </c>
      <c r="AD23" s="421"/>
      <c r="AE23" s="421"/>
      <c r="AF23" s="421"/>
      <c r="AG23" s="421"/>
      <c r="AH23" s="244">
        <v>1</v>
      </c>
      <c r="AI23" s="142" t="s">
        <v>13</v>
      </c>
      <c r="AJ23" s="145" t="s">
        <v>17</v>
      </c>
      <c r="AK23" s="345"/>
      <c r="AL23" s="177" t="s">
        <v>17</v>
      </c>
      <c r="AM23" s="163">
        <f t="shared" ref="AM23:AM26" si="12">AH23*AK23</f>
        <v>0</v>
      </c>
      <c r="AN23" s="312" t="s">
        <v>1482</v>
      </c>
      <c r="AO23" s="177"/>
      <c r="AP23" s="421" t="s">
        <v>135</v>
      </c>
      <c r="AQ23" s="421"/>
      <c r="AR23" s="421"/>
      <c r="AS23" s="421"/>
      <c r="AT23" s="421"/>
      <c r="AU23" s="244">
        <v>1</v>
      </c>
      <c r="AV23" s="142" t="s">
        <v>13</v>
      </c>
      <c r="AW23" s="145" t="s">
        <v>17</v>
      </c>
      <c r="AX23" s="345"/>
      <c r="AY23" s="177" t="s">
        <v>17</v>
      </c>
      <c r="AZ23" s="163">
        <f t="shared" ref="AZ23:AZ26" si="13">AU23*AX23</f>
        <v>0</v>
      </c>
      <c r="BA23" s="312" t="s">
        <v>1512</v>
      </c>
      <c r="BB23" s="177"/>
      <c r="BC23" s="421" t="s">
        <v>135</v>
      </c>
      <c r="BD23" s="421"/>
      <c r="BE23" s="421"/>
      <c r="BF23" s="421"/>
      <c r="BG23" s="421"/>
      <c r="BH23" s="244">
        <v>1</v>
      </c>
      <c r="BI23" s="142" t="s">
        <v>13</v>
      </c>
      <c r="BJ23" s="145" t="s">
        <v>17</v>
      </c>
      <c r="BK23" s="345"/>
      <c r="BL23" s="177" t="s">
        <v>17</v>
      </c>
      <c r="BM23" s="163">
        <f t="shared" ref="BM23:BM26" si="14">BH23*BK23</f>
        <v>0</v>
      </c>
    </row>
    <row r="24" spans="1:65" s="4" customFormat="1" ht="15.95" customHeight="1" x14ac:dyDescent="0.2">
      <c r="A24" s="312" t="s">
        <v>1375</v>
      </c>
      <c r="B24" s="177"/>
      <c r="C24" s="421" t="s">
        <v>377</v>
      </c>
      <c r="D24" s="421"/>
      <c r="E24" s="421"/>
      <c r="F24" s="421"/>
      <c r="G24" s="421"/>
      <c r="H24" s="244">
        <v>1</v>
      </c>
      <c r="I24" s="142" t="s">
        <v>13</v>
      </c>
      <c r="J24" s="145" t="s">
        <v>17</v>
      </c>
      <c r="K24" s="345"/>
      <c r="L24" s="177" t="s">
        <v>17</v>
      </c>
      <c r="M24" s="163">
        <f t="shared" si="10"/>
        <v>0</v>
      </c>
      <c r="N24" s="312" t="s">
        <v>1411</v>
      </c>
      <c r="O24" s="177"/>
      <c r="P24" s="421" t="s">
        <v>377</v>
      </c>
      <c r="Q24" s="421"/>
      <c r="R24" s="421"/>
      <c r="S24" s="421"/>
      <c r="T24" s="421"/>
      <c r="U24" s="244">
        <v>1</v>
      </c>
      <c r="V24" s="142" t="s">
        <v>13</v>
      </c>
      <c r="W24" s="145" t="s">
        <v>17</v>
      </c>
      <c r="X24" s="345"/>
      <c r="Y24" s="177" t="s">
        <v>17</v>
      </c>
      <c r="Z24" s="163">
        <f t="shared" si="11"/>
        <v>0</v>
      </c>
      <c r="AA24" s="312" t="s">
        <v>1447</v>
      </c>
      <c r="AB24" s="177"/>
      <c r="AC24" s="421" t="s">
        <v>377</v>
      </c>
      <c r="AD24" s="421"/>
      <c r="AE24" s="421"/>
      <c r="AF24" s="421"/>
      <c r="AG24" s="421"/>
      <c r="AH24" s="244">
        <v>1</v>
      </c>
      <c r="AI24" s="142" t="s">
        <v>13</v>
      </c>
      <c r="AJ24" s="145" t="s">
        <v>17</v>
      </c>
      <c r="AK24" s="345"/>
      <c r="AL24" s="177" t="s">
        <v>17</v>
      </c>
      <c r="AM24" s="163">
        <f t="shared" si="12"/>
        <v>0</v>
      </c>
      <c r="AN24" s="312" t="s">
        <v>1483</v>
      </c>
      <c r="AO24" s="177"/>
      <c r="AP24" s="421" t="s">
        <v>377</v>
      </c>
      <c r="AQ24" s="421"/>
      <c r="AR24" s="421"/>
      <c r="AS24" s="421"/>
      <c r="AT24" s="421"/>
      <c r="AU24" s="244">
        <v>1</v>
      </c>
      <c r="AV24" s="142" t="s">
        <v>13</v>
      </c>
      <c r="AW24" s="145" t="s">
        <v>17</v>
      </c>
      <c r="AX24" s="345"/>
      <c r="AY24" s="177" t="s">
        <v>17</v>
      </c>
      <c r="AZ24" s="163">
        <f t="shared" si="13"/>
        <v>0</v>
      </c>
      <c r="BA24" s="312" t="s">
        <v>1513</v>
      </c>
      <c r="BB24" s="177"/>
      <c r="BC24" s="421" t="s">
        <v>377</v>
      </c>
      <c r="BD24" s="421"/>
      <c r="BE24" s="421"/>
      <c r="BF24" s="421"/>
      <c r="BG24" s="421"/>
      <c r="BH24" s="244">
        <v>1</v>
      </c>
      <c r="BI24" s="142" t="s">
        <v>13</v>
      </c>
      <c r="BJ24" s="145" t="s">
        <v>17</v>
      </c>
      <c r="BK24" s="345"/>
      <c r="BL24" s="177" t="s">
        <v>17</v>
      </c>
      <c r="BM24" s="163">
        <f t="shared" si="14"/>
        <v>0</v>
      </c>
    </row>
    <row r="25" spans="1:65" s="4" customFormat="1" ht="15.95" customHeight="1" x14ac:dyDescent="0.2">
      <c r="A25" s="312" t="s">
        <v>1376</v>
      </c>
      <c r="B25" s="177"/>
      <c r="C25" s="421" t="s">
        <v>378</v>
      </c>
      <c r="D25" s="421"/>
      <c r="E25" s="421"/>
      <c r="F25" s="421"/>
      <c r="G25" s="421"/>
      <c r="H25" s="244">
        <v>1</v>
      </c>
      <c r="I25" s="142" t="s">
        <v>13</v>
      </c>
      <c r="J25" s="145" t="s">
        <v>17</v>
      </c>
      <c r="K25" s="345"/>
      <c r="L25" s="177" t="s">
        <v>17</v>
      </c>
      <c r="M25" s="163">
        <f t="shared" si="10"/>
        <v>0</v>
      </c>
      <c r="N25" s="312" t="s">
        <v>1412</v>
      </c>
      <c r="O25" s="177"/>
      <c r="P25" s="421" t="s">
        <v>378</v>
      </c>
      <c r="Q25" s="421"/>
      <c r="R25" s="421"/>
      <c r="S25" s="421"/>
      <c r="T25" s="421"/>
      <c r="U25" s="244">
        <v>1</v>
      </c>
      <c r="V25" s="142" t="s">
        <v>13</v>
      </c>
      <c r="W25" s="145" t="s">
        <v>17</v>
      </c>
      <c r="X25" s="345"/>
      <c r="Y25" s="177" t="s">
        <v>17</v>
      </c>
      <c r="Z25" s="163">
        <f t="shared" si="11"/>
        <v>0</v>
      </c>
      <c r="AA25" s="312" t="s">
        <v>1448</v>
      </c>
      <c r="AB25" s="177"/>
      <c r="AC25" s="421" t="s">
        <v>378</v>
      </c>
      <c r="AD25" s="421"/>
      <c r="AE25" s="421"/>
      <c r="AF25" s="421"/>
      <c r="AG25" s="421"/>
      <c r="AH25" s="244">
        <v>1</v>
      </c>
      <c r="AI25" s="142" t="s">
        <v>13</v>
      </c>
      <c r="AJ25" s="145" t="s">
        <v>17</v>
      </c>
      <c r="AK25" s="345"/>
      <c r="AL25" s="177" t="s">
        <v>17</v>
      </c>
      <c r="AM25" s="163">
        <f t="shared" si="12"/>
        <v>0</v>
      </c>
      <c r="AN25" s="312" t="s">
        <v>1484</v>
      </c>
      <c r="AO25" s="177"/>
      <c r="AP25" s="421" t="s">
        <v>378</v>
      </c>
      <c r="AQ25" s="421"/>
      <c r="AR25" s="421"/>
      <c r="AS25" s="421"/>
      <c r="AT25" s="421"/>
      <c r="AU25" s="244">
        <v>1</v>
      </c>
      <c r="AV25" s="142" t="s">
        <v>13</v>
      </c>
      <c r="AW25" s="145" t="s">
        <v>17</v>
      </c>
      <c r="AX25" s="345"/>
      <c r="AY25" s="177" t="s">
        <v>17</v>
      </c>
      <c r="AZ25" s="163">
        <f t="shared" si="13"/>
        <v>0</v>
      </c>
      <c r="BA25" s="312" t="s">
        <v>1514</v>
      </c>
      <c r="BB25" s="177"/>
      <c r="BC25" s="421" t="s">
        <v>378</v>
      </c>
      <c r="BD25" s="421"/>
      <c r="BE25" s="421"/>
      <c r="BF25" s="421"/>
      <c r="BG25" s="421"/>
      <c r="BH25" s="244">
        <v>1</v>
      </c>
      <c r="BI25" s="142" t="s">
        <v>13</v>
      </c>
      <c r="BJ25" s="145" t="s">
        <v>17</v>
      </c>
      <c r="BK25" s="345"/>
      <c r="BL25" s="177" t="s">
        <v>17</v>
      </c>
      <c r="BM25" s="163">
        <f t="shared" si="14"/>
        <v>0</v>
      </c>
    </row>
    <row r="26" spans="1:65" s="4" customFormat="1" ht="15.95" customHeight="1" x14ac:dyDescent="0.2">
      <c r="A26" s="312" t="s">
        <v>1377</v>
      </c>
      <c r="B26" s="177"/>
      <c r="C26" s="727" t="s">
        <v>41</v>
      </c>
      <c r="D26" s="727"/>
      <c r="E26" s="727"/>
      <c r="F26" s="727"/>
      <c r="G26" s="727"/>
      <c r="H26" s="244">
        <v>1</v>
      </c>
      <c r="I26" s="142" t="s">
        <v>13</v>
      </c>
      <c r="J26" s="145" t="s">
        <v>17</v>
      </c>
      <c r="K26" s="345"/>
      <c r="L26" s="177" t="s">
        <v>17</v>
      </c>
      <c r="M26" s="163">
        <f t="shared" si="10"/>
        <v>0</v>
      </c>
      <c r="N26" s="312" t="s">
        <v>1413</v>
      </c>
      <c r="O26" s="177"/>
      <c r="P26" s="727" t="s">
        <v>41</v>
      </c>
      <c r="Q26" s="727"/>
      <c r="R26" s="727"/>
      <c r="S26" s="727"/>
      <c r="T26" s="727"/>
      <c r="U26" s="244">
        <v>1</v>
      </c>
      <c r="V26" s="142" t="s">
        <v>13</v>
      </c>
      <c r="W26" s="145" t="s">
        <v>17</v>
      </c>
      <c r="X26" s="345"/>
      <c r="Y26" s="177" t="s">
        <v>17</v>
      </c>
      <c r="Z26" s="163">
        <f t="shared" si="11"/>
        <v>0</v>
      </c>
      <c r="AA26" s="312" t="s">
        <v>1449</v>
      </c>
      <c r="AB26" s="177"/>
      <c r="AC26" s="727" t="s">
        <v>41</v>
      </c>
      <c r="AD26" s="727"/>
      <c r="AE26" s="727"/>
      <c r="AF26" s="727"/>
      <c r="AG26" s="727"/>
      <c r="AH26" s="244">
        <v>1</v>
      </c>
      <c r="AI26" s="142" t="s">
        <v>13</v>
      </c>
      <c r="AJ26" s="145" t="s">
        <v>17</v>
      </c>
      <c r="AK26" s="345"/>
      <c r="AL26" s="177" t="s">
        <v>17</v>
      </c>
      <c r="AM26" s="163">
        <f t="shared" si="12"/>
        <v>0</v>
      </c>
      <c r="AN26" s="312" t="s">
        <v>1485</v>
      </c>
      <c r="AO26" s="177"/>
      <c r="AP26" s="727" t="s">
        <v>41</v>
      </c>
      <c r="AQ26" s="727"/>
      <c r="AR26" s="727"/>
      <c r="AS26" s="727"/>
      <c r="AT26" s="727"/>
      <c r="AU26" s="244">
        <v>1</v>
      </c>
      <c r="AV26" s="142" t="s">
        <v>13</v>
      </c>
      <c r="AW26" s="145" t="s">
        <v>17</v>
      </c>
      <c r="AX26" s="345"/>
      <c r="AY26" s="177" t="s">
        <v>17</v>
      </c>
      <c r="AZ26" s="163">
        <f t="shared" si="13"/>
        <v>0</v>
      </c>
      <c r="BA26" s="312" t="s">
        <v>1515</v>
      </c>
      <c r="BB26" s="177"/>
      <c r="BC26" s="727" t="s">
        <v>41</v>
      </c>
      <c r="BD26" s="727"/>
      <c r="BE26" s="727"/>
      <c r="BF26" s="727"/>
      <c r="BG26" s="727"/>
      <c r="BH26" s="244">
        <v>1</v>
      </c>
      <c r="BI26" s="142" t="s">
        <v>13</v>
      </c>
      <c r="BJ26" s="145" t="s">
        <v>17</v>
      </c>
      <c r="BK26" s="345"/>
      <c r="BL26" s="177" t="s">
        <v>17</v>
      </c>
      <c r="BM26" s="163">
        <f t="shared" si="14"/>
        <v>0</v>
      </c>
    </row>
    <row r="27" spans="1:65" s="4" customFormat="1" ht="15.95" customHeight="1" x14ac:dyDescent="0.2">
      <c r="A27" s="312" t="s">
        <v>1378</v>
      </c>
      <c r="B27" s="177"/>
      <c r="C27" s="727" t="s">
        <v>152</v>
      </c>
      <c r="D27" s="727"/>
      <c r="E27" s="727"/>
      <c r="F27" s="727"/>
      <c r="G27" s="727"/>
      <c r="H27" s="244">
        <v>1</v>
      </c>
      <c r="I27" s="142" t="s">
        <v>13</v>
      </c>
      <c r="J27" s="145" t="s">
        <v>17</v>
      </c>
      <c r="K27" s="345"/>
      <c r="L27" s="177" t="s">
        <v>17</v>
      </c>
      <c r="M27" s="163">
        <f>H27*K27</f>
        <v>0</v>
      </c>
      <c r="N27" s="312" t="s">
        <v>1414</v>
      </c>
      <c r="O27" s="177"/>
      <c r="P27" s="727" t="s">
        <v>152</v>
      </c>
      <c r="Q27" s="727"/>
      <c r="R27" s="727"/>
      <c r="S27" s="727"/>
      <c r="T27" s="727"/>
      <c r="U27" s="244">
        <v>1</v>
      </c>
      <c r="V27" s="142" t="s">
        <v>13</v>
      </c>
      <c r="W27" s="145" t="s">
        <v>17</v>
      </c>
      <c r="X27" s="345"/>
      <c r="Y27" s="177" t="s">
        <v>17</v>
      </c>
      <c r="Z27" s="163">
        <f>U27*X27</f>
        <v>0</v>
      </c>
      <c r="AA27" s="312" t="s">
        <v>1450</v>
      </c>
      <c r="AB27" s="177"/>
      <c r="AC27" s="727" t="s">
        <v>152</v>
      </c>
      <c r="AD27" s="727"/>
      <c r="AE27" s="727"/>
      <c r="AF27" s="727"/>
      <c r="AG27" s="727"/>
      <c r="AH27" s="244">
        <v>1</v>
      </c>
      <c r="AI27" s="142" t="s">
        <v>13</v>
      </c>
      <c r="AJ27" s="145" t="s">
        <v>17</v>
      </c>
      <c r="AK27" s="345"/>
      <c r="AL27" s="177" t="s">
        <v>17</v>
      </c>
      <c r="AM27" s="163">
        <f>AH27*AK27</f>
        <v>0</v>
      </c>
      <c r="AN27" s="312" t="s">
        <v>1486</v>
      </c>
      <c r="AO27" s="177"/>
      <c r="AP27" s="727" t="s">
        <v>152</v>
      </c>
      <c r="AQ27" s="727"/>
      <c r="AR27" s="727"/>
      <c r="AS27" s="727"/>
      <c r="AT27" s="727"/>
      <c r="AU27" s="244">
        <v>1</v>
      </c>
      <c r="AV27" s="142" t="s">
        <v>13</v>
      </c>
      <c r="AW27" s="145" t="s">
        <v>17</v>
      </c>
      <c r="AX27" s="345"/>
      <c r="AY27" s="177" t="s">
        <v>17</v>
      </c>
      <c r="AZ27" s="163">
        <f>AU27*AX27</f>
        <v>0</v>
      </c>
      <c r="BA27" s="312" t="s">
        <v>1516</v>
      </c>
      <c r="BB27" s="177"/>
      <c r="BC27" s="727" t="s">
        <v>152</v>
      </c>
      <c r="BD27" s="727"/>
      <c r="BE27" s="727"/>
      <c r="BF27" s="727"/>
      <c r="BG27" s="727"/>
      <c r="BH27" s="244">
        <v>1</v>
      </c>
      <c r="BI27" s="142" t="s">
        <v>13</v>
      </c>
      <c r="BJ27" s="145" t="s">
        <v>17</v>
      </c>
      <c r="BK27" s="345"/>
      <c r="BL27" s="177" t="s">
        <v>17</v>
      </c>
      <c r="BM27" s="163">
        <f>BH27*BK27</f>
        <v>0</v>
      </c>
    </row>
    <row r="28" spans="1:65" s="4" customFormat="1" ht="26.45" customHeight="1" x14ac:dyDescent="0.2">
      <c r="A28" s="289" t="s">
        <v>1379</v>
      </c>
      <c r="B28" s="422" t="s">
        <v>10</v>
      </c>
      <c r="C28" s="719" t="s">
        <v>177</v>
      </c>
      <c r="D28" s="719"/>
      <c r="E28" s="719"/>
      <c r="F28" s="719"/>
      <c r="G28" s="719"/>
      <c r="H28" s="139"/>
      <c r="I28" s="138"/>
      <c r="J28" s="20"/>
      <c r="K28" s="130"/>
      <c r="L28" s="51"/>
      <c r="M28" s="162"/>
      <c r="N28" s="289" t="s">
        <v>1415</v>
      </c>
      <c r="O28" s="422" t="s">
        <v>10</v>
      </c>
      <c r="P28" s="719" t="s">
        <v>177</v>
      </c>
      <c r="Q28" s="719"/>
      <c r="R28" s="719"/>
      <c r="S28" s="719"/>
      <c r="T28" s="719"/>
      <c r="U28" s="139"/>
      <c r="V28" s="138"/>
      <c r="W28" s="20"/>
      <c r="X28" s="130"/>
      <c r="Y28" s="51"/>
      <c r="Z28" s="162"/>
      <c r="AA28" s="289" t="s">
        <v>1451</v>
      </c>
      <c r="AB28" s="422" t="s">
        <v>10</v>
      </c>
      <c r="AC28" s="719" t="s">
        <v>177</v>
      </c>
      <c r="AD28" s="719"/>
      <c r="AE28" s="719"/>
      <c r="AF28" s="719"/>
      <c r="AG28" s="719"/>
      <c r="AH28" s="139"/>
      <c r="AI28" s="138"/>
      <c r="AJ28" s="20"/>
      <c r="AK28" s="130"/>
      <c r="AL28" s="51"/>
      <c r="AM28" s="162"/>
      <c r="AN28" s="289" t="s">
        <v>1487</v>
      </c>
      <c r="AO28" s="422" t="s">
        <v>10</v>
      </c>
      <c r="AP28" s="719" t="s">
        <v>177</v>
      </c>
      <c r="AQ28" s="719"/>
      <c r="AR28" s="719"/>
      <c r="AS28" s="719"/>
      <c r="AT28" s="719"/>
      <c r="AU28" s="139"/>
      <c r="AV28" s="138"/>
      <c r="AW28" s="20"/>
      <c r="AX28" s="130"/>
      <c r="AY28" s="51"/>
      <c r="AZ28" s="162"/>
      <c r="BA28" s="289" t="s">
        <v>1517</v>
      </c>
      <c r="BB28" s="422" t="s">
        <v>10</v>
      </c>
      <c r="BC28" s="719" t="s">
        <v>177</v>
      </c>
      <c r="BD28" s="719"/>
      <c r="BE28" s="719"/>
      <c r="BF28" s="719"/>
      <c r="BG28" s="719"/>
      <c r="BH28" s="139"/>
      <c r="BI28" s="138"/>
      <c r="BJ28" s="20"/>
      <c r="BK28" s="130"/>
      <c r="BL28" s="51"/>
      <c r="BM28" s="162"/>
    </row>
    <row r="29" spans="1:65" s="4" customFormat="1" ht="15.95" customHeight="1" x14ac:dyDescent="0.2">
      <c r="A29" s="127"/>
      <c r="B29" s="66" t="s">
        <v>11</v>
      </c>
      <c r="C29" s="126" t="s">
        <v>178</v>
      </c>
      <c r="D29" s="126"/>
      <c r="E29" s="126"/>
      <c r="F29" s="126"/>
      <c r="G29" s="126"/>
      <c r="H29" s="84"/>
      <c r="I29" s="209"/>
      <c r="K29" s="84"/>
      <c r="L29" s="66"/>
      <c r="M29" s="185"/>
      <c r="N29" s="127"/>
      <c r="O29" s="66" t="s">
        <v>11</v>
      </c>
      <c r="P29" s="126" t="s">
        <v>178</v>
      </c>
      <c r="Q29" s="126"/>
      <c r="R29" s="126"/>
      <c r="S29" s="126"/>
      <c r="T29" s="126"/>
      <c r="U29" s="84"/>
      <c r="V29" s="209"/>
      <c r="X29" s="84"/>
      <c r="Y29" s="66"/>
      <c r="Z29" s="185"/>
      <c r="AA29" s="127"/>
      <c r="AB29" s="66" t="s">
        <v>11</v>
      </c>
      <c r="AC29" s="126" t="s">
        <v>178</v>
      </c>
      <c r="AD29" s="126"/>
      <c r="AE29" s="126"/>
      <c r="AF29" s="126"/>
      <c r="AG29" s="126"/>
      <c r="AH29" s="84"/>
      <c r="AI29" s="209"/>
      <c r="AK29" s="84"/>
      <c r="AL29" s="66"/>
      <c r="AM29" s="185"/>
      <c r="AN29" s="127"/>
      <c r="AO29" s="66" t="s">
        <v>11</v>
      </c>
      <c r="AP29" s="126" t="s">
        <v>178</v>
      </c>
      <c r="AQ29" s="126"/>
      <c r="AR29" s="126"/>
      <c r="AS29" s="126"/>
      <c r="AT29" s="126"/>
      <c r="AU29" s="84"/>
      <c r="AV29" s="209"/>
      <c r="AX29" s="84"/>
      <c r="AY29" s="66"/>
      <c r="AZ29" s="185"/>
      <c r="BA29" s="127"/>
      <c r="BB29" s="66" t="s">
        <v>11</v>
      </c>
      <c r="BC29" s="126" t="s">
        <v>178</v>
      </c>
      <c r="BD29" s="126"/>
      <c r="BE29" s="126"/>
      <c r="BF29" s="126"/>
      <c r="BG29" s="126"/>
      <c r="BH29" s="84"/>
      <c r="BI29" s="209"/>
      <c r="BK29" s="84"/>
      <c r="BL29" s="66"/>
      <c r="BM29" s="185"/>
    </row>
    <row r="30" spans="1:65" s="4" customFormat="1" ht="15.95" customHeight="1" x14ac:dyDescent="0.2">
      <c r="A30" s="312" t="s">
        <v>1380</v>
      </c>
      <c r="B30" s="177"/>
      <c r="C30" s="879" t="s">
        <v>401</v>
      </c>
      <c r="D30" s="879"/>
      <c r="E30" s="879"/>
      <c r="F30" s="879"/>
      <c r="G30" s="879"/>
      <c r="H30" s="244">
        <v>1</v>
      </c>
      <c r="I30" s="142" t="s">
        <v>13</v>
      </c>
      <c r="J30" s="145" t="s">
        <v>17</v>
      </c>
      <c r="K30" s="345"/>
      <c r="L30" s="177" t="s">
        <v>17</v>
      </c>
      <c r="M30" s="163">
        <f>H30*K30</f>
        <v>0</v>
      </c>
      <c r="N30" s="312" t="s">
        <v>1416</v>
      </c>
      <c r="O30" s="177"/>
      <c r="P30" s="879" t="s">
        <v>401</v>
      </c>
      <c r="Q30" s="879"/>
      <c r="R30" s="879"/>
      <c r="S30" s="879"/>
      <c r="T30" s="879"/>
      <c r="U30" s="244">
        <v>1</v>
      </c>
      <c r="V30" s="142" t="s">
        <v>13</v>
      </c>
      <c r="W30" s="145" t="s">
        <v>17</v>
      </c>
      <c r="X30" s="345"/>
      <c r="Y30" s="177" t="s">
        <v>17</v>
      </c>
      <c r="Z30" s="163">
        <f>U30*X30</f>
        <v>0</v>
      </c>
      <c r="AA30" s="312" t="s">
        <v>1452</v>
      </c>
      <c r="AB30" s="177"/>
      <c r="AC30" s="879" t="s">
        <v>401</v>
      </c>
      <c r="AD30" s="879"/>
      <c r="AE30" s="879"/>
      <c r="AF30" s="879"/>
      <c r="AG30" s="879"/>
      <c r="AH30" s="244">
        <v>1</v>
      </c>
      <c r="AI30" s="142" t="s">
        <v>13</v>
      </c>
      <c r="AJ30" s="145" t="s">
        <v>17</v>
      </c>
      <c r="AK30" s="345"/>
      <c r="AL30" s="177" t="s">
        <v>17</v>
      </c>
      <c r="AM30" s="163">
        <f>AH30*AK30</f>
        <v>0</v>
      </c>
      <c r="AN30" s="312" t="s">
        <v>1488</v>
      </c>
      <c r="AO30" s="177"/>
      <c r="AP30" s="879" t="s">
        <v>401</v>
      </c>
      <c r="AQ30" s="879"/>
      <c r="AR30" s="879"/>
      <c r="AS30" s="879"/>
      <c r="AT30" s="879"/>
      <c r="AU30" s="244">
        <v>1</v>
      </c>
      <c r="AV30" s="142" t="s">
        <v>13</v>
      </c>
      <c r="AW30" s="145" t="s">
        <v>17</v>
      </c>
      <c r="AX30" s="345"/>
      <c r="AY30" s="177" t="s">
        <v>17</v>
      </c>
      <c r="AZ30" s="163">
        <f>AU30*AX30</f>
        <v>0</v>
      </c>
      <c r="BA30" s="312" t="s">
        <v>1518</v>
      </c>
      <c r="BB30" s="177"/>
      <c r="BC30" s="879" t="s">
        <v>401</v>
      </c>
      <c r="BD30" s="879"/>
      <c r="BE30" s="879"/>
      <c r="BF30" s="879"/>
      <c r="BG30" s="879"/>
      <c r="BH30" s="244">
        <v>1</v>
      </c>
      <c r="BI30" s="142" t="s">
        <v>13</v>
      </c>
      <c r="BJ30" s="145" t="s">
        <v>17</v>
      </c>
      <c r="BK30" s="345"/>
      <c r="BL30" s="177" t="s">
        <v>17</v>
      </c>
      <c r="BM30" s="163">
        <f>BH30*BK30</f>
        <v>0</v>
      </c>
    </row>
    <row r="31" spans="1:65" s="4" customFormat="1" ht="15.95" customHeight="1" x14ac:dyDescent="0.2">
      <c r="A31" s="312" t="s">
        <v>1381</v>
      </c>
      <c r="B31" s="177"/>
      <c r="C31" s="421" t="s">
        <v>135</v>
      </c>
      <c r="D31" s="421"/>
      <c r="E31" s="421"/>
      <c r="F31" s="421"/>
      <c r="G31" s="421"/>
      <c r="H31" s="244">
        <v>1</v>
      </c>
      <c r="I31" s="142" t="s">
        <v>13</v>
      </c>
      <c r="J31" s="145" t="s">
        <v>17</v>
      </c>
      <c r="K31" s="345"/>
      <c r="L31" s="177" t="s">
        <v>17</v>
      </c>
      <c r="M31" s="163">
        <f t="shared" ref="M31:M34" si="15">H31*K31</f>
        <v>0</v>
      </c>
      <c r="N31" s="312" t="s">
        <v>1417</v>
      </c>
      <c r="O31" s="177"/>
      <c r="P31" s="421" t="s">
        <v>135</v>
      </c>
      <c r="Q31" s="421"/>
      <c r="R31" s="421"/>
      <c r="S31" s="421"/>
      <c r="T31" s="421"/>
      <c r="U31" s="244">
        <v>1</v>
      </c>
      <c r="V31" s="142" t="s">
        <v>13</v>
      </c>
      <c r="W31" s="145" t="s">
        <v>17</v>
      </c>
      <c r="X31" s="345"/>
      <c r="Y31" s="177" t="s">
        <v>17</v>
      </c>
      <c r="Z31" s="163">
        <f t="shared" ref="Z31:Z34" si="16">U31*X31</f>
        <v>0</v>
      </c>
      <c r="AA31" s="312" t="s">
        <v>1453</v>
      </c>
      <c r="AB31" s="177"/>
      <c r="AC31" s="421" t="s">
        <v>135</v>
      </c>
      <c r="AD31" s="421"/>
      <c r="AE31" s="421"/>
      <c r="AF31" s="421"/>
      <c r="AG31" s="421"/>
      <c r="AH31" s="244">
        <v>1</v>
      </c>
      <c r="AI31" s="142" t="s">
        <v>13</v>
      </c>
      <c r="AJ31" s="145" t="s">
        <v>17</v>
      </c>
      <c r="AK31" s="345"/>
      <c r="AL31" s="177" t="s">
        <v>17</v>
      </c>
      <c r="AM31" s="163">
        <f t="shared" ref="AM31:AM34" si="17">AH31*AK31</f>
        <v>0</v>
      </c>
      <c r="AN31" s="312" t="s">
        <v>1489</v>
      </c>
      <c r="AO31" s="177"/>
      <c r="AP31" s="421" t="s">
        <v>135</v>
      </c>
      <c r="AQ31" s="421"/>
      <c r="AR31" s="421"/>
      <c r="AS31" s="421"/>
      <c r="AT31" s="421"/>
      <c r="AU31" s="244">
        <v>1</v>
      </c>
      <c r="AV31" s="142" t="s">
        <v>13</v>
      </c>
      <c r="AW31" s="145" t="s">
        <v>17</v>
      </c>
      <c r="AX31" s="345"/>
      <c r="AY31" s="177" t="s">
        <v>17</v>
      </c>
      <c r="AZ31" s="163">
        <f t="shared" ref="AZ31:AZ34" si="18">AU31*AX31</f>
        <v>0</v>
      </c>
      <c r="BA31" s="312" t="s">
        <v>1519</v>
      </c>
      <c r="BB31" s="177"/>
      <c r="BC31" s="421" t="s">
        <v>135</v>
      </c>
      <c r="BD31" s="421"/>
      <c r="BE31" s="421"/>
      <c r="BF31" s="421"/>
      <c r="BG31" s="421"/>
      <c r="BH31" s="244">
        <v>1</v>
      </c>
      <c r="BI31" s="142" t="s">
        <v>13</v>
      </c>
      <c r="BJ31" s="145" t="s">
        <v>17</v>
      </c>
      <c r="BK31" s="345"/>
      <c r="BL31" s="177" t="s">
        <v>17</v>
      </c>
      <c r="BM31" s="163">
        <f t="shared" ref="BM31:BM34" si="19">BH31*BK31</f>
        <v>0</v>
      </c>
    </row>
    <row r="32" spans="1:65" s="4" customFormat="1" ht="15.95" customHeight="1" x14ac:dyDescent="0.2">
      <c r="A32" s="312" t="s">
        <v>1382</v>
      </c>
      <c r="B32" s="177"/>
      <c r="C32" s="421" t="s">
        <v>377</v>
      </c>
      <c r="D32" s="421"/>
      <c r="E32" s="421"/>
      <c r="F32" s="421"/>
      <c r="G32" s="421"/>
      <c r="H32" s="244">
        <v>1</v>
      </c>
      <c r="I32" s="142" t="s">
        <v>13</v>
      </c>
      <c r="J32" s="145" t="s">
        <v>17</v>
      </c>
      <c r="K32" s="345"/>
      <c r="L32" s="177" t="s">
        <v>17</v>
      </c>
      <c r="M32" s="163">
        <f t="shared" si="15"/>
        <v>0</v>
      </c>
      <c r="N32" s="312" t="s">
        <v>1418</v>
      </c>
      <c r="O32" s="177"/>
      <c r="P32" s="421" t="s">
        <v>377</v>
      </c>
      <c r="Q32" s="421"/>
      <c r="R32" s="421"/>
      <c r="S32" s="421"/>
      <c r="T32" s="421"/>
      <c r="U32" s="244">
        <v>1</v>
      </c>
      <c r="V32" s="142" t="s">
        <v>13</v>
      </c>
      <c r="W32" s="145" t="s">
        <v>17</v>
      </c>
      <c r="X32" s="345"/>
      <c r="Y32" s="177" t="s">
        <v>17</v>
      </c>
      <c r="Z32" s="163">
        <f t="shared" si="16"/>
        <v>0</v>
      </c>
      <c r="AA32" s="312" t="s">
        <v>1454</v>
      </c>
      <c r="AB32" s="177"/>
      <c r="AC32" s="421" t="s">
        <v>377</v>
      </c>
      <c r="AD32" s="421"/>
      <c r="AE32" s="421"/>
      <c r="AF32" s="421"/>
      <c r="AG32" s="421"/>
      <c r="AH32" s="244">
        <v>1</v>
      </c>
      <c r="AI32" s="142" t="s">
        <v>13</v>
      </c>
      <c r="AJ32" s="145" t="s">
        <v>17</v>
      </c>
      <c r="AK32" s="345"/>
      <c r="AL32" s="177" t="s">
        <v>17</v>
      </c>
      <c r="AM32" s="163">
        <f t="shared" si="17"/>
        <v>0</v>
      </c>
      <c r="AN32" s="312" t="s">
        <v>1490</v>
      </c>
      <c r="AO32" s="177"/>
      <c r="AP32" s="421" t="s">
        <v>377</v>
      </c>
      <c r="AQ32" s="421"/>
      <c r="AR32" s="421"/>
      <c r="AS32" s="421"/>
      <c r="AT32" s="421"/>
      <c r="AU32" s="244">
        <v>1</v>
      </c>
      <c r="AV32" s="142" t="s">
        <v>13</v>
      </c>
      <c r="AW32" s="145" t="s">
        <v>17</v>
      </c>
      <c r="AX32" s="345"/>
      <c r="AY32" s="177" t="s">
        <v>17</v>
      </c>
      <c r="AZ32" s="163">
        <f t="shared" si="18"/>
        <v>0</v>
      </c>
      <c r="BA32" s="312" t="s">
        <v>1520</v>
      </c>
      <c r="BB32" s="177"/>
      <c r="BC32" s="421" t="s">
        <v>377</v>
      </c>
      <c r="BD32" s="421"/>
      <c r="BE32" s="421"/>
      <c r="BF32" s="421"/>
      <c r="BG32" s="421"/>
      <c r="BH32" s="244">
        <v>1</v>
      </c>
      <c r="BI32" s="142" t="s">
        <v>13</v>
      </c>
      <c r="BJ32" s="145" t="s">
        <v>17</v>
      </c>
      <c r="BK32" s="345"/>
      <c r="BL32" s="177" t="s">
        <v>17</v>
      </c>
      <c r="BM32" s="163">
        <f t="shared" si="19"/>
        <v>0</v>
      </c>
    </row>
    <row r="33" spans="1:65" s="4" customFormat="1" ht="15.95" customHeight="1" x14ac:dyDescent="0.2">
      <c r="A33" s="312" t="s">
        <v>1383</v>
      </c>
      <c r="B33" s="177"/>
      <c r="C33" s="421" t="s">
        <v>378</v>
      </c>
      <c r="D33" s="421"/>
      <c r="E33" s="421"/>
      <c r="F33" s="421"/>
      <c r="G33" s="421"/>
      <c r="H33" s="244">
        <v>1</v>
      </c>
      <c r="I33" s="142" t="s">
        <v>13</v>
      </c>
      <c r="J33" s="145" t="s">
        <v>17</v>
      </c>
      <c r="K33" s="345"/>
      <c r="L33" s="177" t="s">
        <v>17</v>
      </c>
      <c r="M33" s="163">
        <f t="shared" si="15"/>
        <v>0</v>
      </c>
      <c r="N33" s="312" t="s">
        <v>1419</v>
      </c>
      <c r="O33" s="177"/>
      <c r="P33" s="421" t="s">
        <v>378</v>
      </c>
      <c r="Q33" s="421"/>
      <c r="R33" s="421"/>
      <c r="S33" s="421"/>
      <c r="T33" s="421"/>
      <c r="U33" s="244">
        <v>1</v>
      </c>
      <c r="V33" s="142" t="s">
        <v>13</v>
      </c>
      <c r="W33" s="145" t="s">
        <v>17</v>
      </c>
      <c r="X33" s="345"/>
      <c r="Y33" s="177" t="s">
        <v>17</v>
      </c>
      <c r="Z33" s="163">
        <f t="shared" si="16"/>
        <v>0</v>
      </c>
      <c r="AA33" s="312" t="s">
        <v>1455</v>
      </c>
      <c r="AB33" s="177"/>
      <c r="AC33" s="421" t="s">
        <v>378</v>
      </c>
      <c r="AD33" s="421"/>
      <c r="AE33" s="421"/>
      <c r="AF33" s="421"/>
      <c r="AG33" s="421"/>
      <c r="AH33" s="244">
        <v>1</v>
      </c>
      <c r="AI33" s="142" t="s">
        <v>13</v>
      </c>
      <c r="AJ33" s="145" t="s">
        <v>17</v>
      </c>
      <c r="AK33" s="345"/>
      <c r="AL33" s="177" t="s">
        <v>17</v>
      </c>
      <c r="AM33" s="163">
        <f t="shared" si="17"/>
        <v>0</v>
      </c>
      <c r="AN33" s="312" t="s">
        <v>1491</v>
      </c>
      <c r="AO33" s="177"/>
      <c r="AP33" s="421" t="s">
        <v>378</v>
      </c>
      <c r="AQ33" s="421"/>
      <c r="AR33" s="421"/>
      <c r="AS33" s="421"/>
      <c r="AT33" s="421"/>
      <c r="AU33" s="244">
        <v>1</v>
      </c>
      <c r="AV33" s="142" t="s">
        <v>13</v>
      </c>
      <c r="AW33" s="145" t="s">
        <v>17</v>
      </c>
      <c r="AX33" s="345"/>
      <c r="AY33" s="177" t="s">
        <v>17</v>
      </c>
      <c r="AZ33" s="163">
        <f t="shared" si="18"/>
        <v>0</v>
      </c>
      <c r="BA33" s="312" t="s">
        <v>1521</v>
      </c>
      <c r="BB33" s="177"/>
      <c r="BC33" s="421" t="s">
        <v>378</v>
      </c>
      <c r="BD33" s="421"/>
      <c r="BE33" s="421"/>
      <c r="BF33" s="421"/>
      <c r="BG33" s="421"/>
      <c r="BH33" s="244">
        <v>1</v>
      </c>
      <c r="BI33" s="142" t="s">
        <v>13</v>
      </c>
      <c r="BJ33" s="145" t="s">
        <v>17</v>
      </c>
      <c r="BK33" s="345"/>
      <c r="BL33" s="177" t="s">
        <v>17</v>
      </c>
      <c r="BM33" s="163">
        <f t="shared" si="19"/>
        <v>0</v>
      </c>
    </row>
    <row r="34" spans="1:65" s="4" customFormat="1" ht="15.95" customHeight="1" x14ac:dyDescent="0.2">
      <c r="A34" s="312" t="s">
        <v>1384</v>
      </c>
      <c r="B34" s="177"/>
      <c r="C34" s="727" t="s">
        <v>41</v>
      </c>
      <c r="D34" s="727"/>
      <c r="E34" s="727"/>
      <c r="F34" s="727"/>
      <c r="G34" s="727"/>
      <c r="H34" s="244">
        <v>1</v>
      </c>
      <c r="I34" s="142" t="s">
        <v>13</v>
      </c>
      <c r="J34" s="145" t="s">
        <v>17</v>
      </c>
      <c r="K34" s="345"/>
      <c r="L34" s="177" t="s">
        <v>17</v>
      </c>
      <c r="M34" s="163">
        <f t="shared" si="15"/>
        <v>0</v>
      </c>
      <c r="N34" s="312" t="s">
        <v>1420</v>
      </c>
      <c r="O34" s="177"/>
      <c r="P34" s="727" t="s">
        <v>41</v>
      </c>
      <c r="Q34" s="727"/>
      <c r="R34" s="727"/>
      <c r="S34" s="727"/>
      <c r="T34" s="727"/>
      <c r="U34" s="244">
        <v>1</v>
      </c>
      <c r="V34" s="142" t="s">
        <v>13</v>
      </c>
      <c r="W34" s="145" t="s">
        <v>17</v>
      </c>
      <c r="X34" s="345"/>
      <c r="Y34" s="177" t="s">
        <v>17</v>
      </c>
      <c r="Z34" s="163">
        <f t="shared" si="16"/>
        <v>0</v>
      </c>
      <c r="AA34" s="312" t="s">
        <v>1456</v>
      </c>
      <c r="AB34" s="177"/>
      <c r="AC34" s="727" t="s">
        <v>41</v>
      </c>
      <c r="AD34" s="727"/>
      <c r="AE34" s="727"/>
      <c r="AF34" s="727"/>
      <c r="AG34" s="727"/>
      <c r="AH34" s="244">
        <v>1</v>
      </c>
      <c r="AI34" s="142" t="s">
        <v>13</v>
      </c>
      <c r="AJ34" s="145" t="s">
        <v>17</v>
      </c>
      <c r="AK34" s="345"/>
      <c r="AL34" s="177" t="s">
        <v>17</v>
      </c>
      <c r="AM34" s="163">
        <f t="shared" si="17"/>
        <v>0</v>
      </c>
      <c r="AN34" s="312" t="s">
        <v>1492</v>
      </c>
      <c r="AO34" s="177"/>
      <c r="AP34" s="727" t="s">
        <v>41</v>
      </c>
      <c r="AQ34" s="727"/>
      <c r="AR34" s="727"/>
      <c r="AS34" s="727"/>
      <c r="AT34" s="727"/>
      <c r="AU34" s="244">
        <v>1</v>
      </c>
      <c r="AV34" s="142" t="s">
        <v>13</v>
      </c>
      <c r="AW34" s="145" t="s">
        <v>17</v>
      </c>
      <c r="AX34" s="345"/>
      <c r="AY34" s="177" t="s">
        <v>17</v>
      </c>
      <c r="AZ34" s="163">
        <f t="shared" si="18"/>
        <v>0</v>
      </c>
      <c r="BA34" s="312" t="s">
        <v>1522</v>
      </c>
      <c r="BB34" s="177"/>
      <c r="BC34" s="727" t="s">
        <v>41</v>
      </c>
      <c r="BD34" s="727"/>
      <c r="BE34" s="727"/>
      <c r="BF34" s="727"/>
      <c r="BG34" s="727"/>
      <c r="BH34" s="244">
        <v>1</v>
      </c>
      <c r="BI34" s="142" t="s">
        <v>13</v>
      </c>
      <c r="BJ34" s="145" t="s">
        <v>17</v>
      </c>
      <c r="BK34" s="345"/>
      <c r="BL34" s="177" t="s">
        <v>17</v>
      </c>
      <c r="BM34" s="163">
        <f t="shared" si="19"/>
        <v>0</v>
      </c>
    </row>
    <row r="35" spans="1:65" s="4" customFormat="1" ht="15.95" customHeight="1" x14ac:dyDescent="0.2">
      <c r="A35" s="312" t="s">
        <v>1385</v>
      </c>
      <c r="B35" s="177"/>
      <c r="C35" s="727" t="s">
        <v>152</v>
      </c>
      <c r="D35" s="727"/>
      <c r="E35" s="727"/>
      <c r="F35" s="727"/>
      <c r="G35" s="727"/>
      <c r="H35" s="244">
        <v>1</v>
      </c>
      <c r="I35" s="142" t="s">
        <v>13</v>
      </c>
      <c r="J35" s="145" t="s">
        <v>17</v>
      </c>
      <c r="K35" s="345"/>
      <c r="L35" s="177" t="s">
        <v>17</v>
      </c>
      <c r="M35" s="163">
        <f>H35*K35</f>
        <v>0</v>
      </c>
      <c r="N35" s="312" t="s">
        <v>1421</v>
      </c>
      <c r="O35" s="177"/>
      <c r="P35" s="727" t="s">
        <v>152</v>
      </c>
      <c r="Q35" s="727"/>
      <c r="R35" s="727"/>
      <c r="S35" s="727"/>
      <c r="T35" s="727"/>
      <c r="U35" s="244">
        <v>1</v>
      </c>
      <c r="V35" s="142" t="s">
        <v>13</v>
      </c>
      <c r="W35" s="145" t="s">
        <v>17</v>
      </c>
      <c r="X35" s="345"/>
      <c r="Y35" s="177" t="s">
        <v>17</v>
      </c>
      <c r="Z35" s="163">
        <f>U35*X35</f>
        <v>0</v>
      </c>
      <c r="AA35" s="312" t="s">
        <v>1457</v>
      </c>
      <c r="AB35" s="177"/>
      <c r="AC35" s="727" t="s">
        <v>152</v>
      </c>
      <c r="AD35" s="727"/>
      <c r="AE35" s="727"/>
      <c r="AF35" s="727"/>
      <c r="AG35" s="727"/>
      <c r="AH35" s="244">
        <v>1</v>
      </c>
      <c r="AI35" s="142" t="s">
        <v>13</v>
      </c>
      <c r="AJ35" s="145" t="s">
        <v>17</v>
      </c>
      <c r="AK35" s="345"/>
      <c r="AL35" s="177" t="s">
        <v>17</v>
      </c>
      <c r="AM35" s="163">
        <f>AH35*AK35</f>
        <v>0</v>
      </c>
      <c r="AN35" s="312" t="s">
        <v>1493</v>
      </c>
      <c r="AO35" s="177"/>
      <c r="AP35" s="727" t="s">
        <v>152</v>
      </c>
      <c r="AQ35" s="727"/>
      <c r="AR35" s="727"/>
      <c r="AS35" s="727"/>
      <c r="AT35" s="727"/>
      <c r="AU35" s="244">
        <v>1</v>
      </c>
      <c r="AV35" s="142" t="s">
        <v>13</v>
      </c>
      <c r="AW35" s="145" t="s">
        <v>17</v>
      </c>
      <c r="AX35" s="345"/>
      <c r="AY35" s="177" t="s">
        <v>17</v>
      </c>
      <c r="AZ35" s="163">
        <f>AU35*AX35</f>
        <v>0</v>
      </c>
      <c r="BA35" s="312" t="s">
        <v>1523</v>
      </c>
      <c r="BB35" s="177"/>
      <c r="BC35" s="727" t="s">
        <v>152</v>
      </c>
      <c r="BD35" s="727"/>
      <c r="BE35" s="727"/>
      <c r="BF35" s="727"/>
      <c r="BG35" s="727"/>
      <c r="BH35" s="244">
        <v>1</v>
      </c>
      <c r="BI35" s="142" t="s">
        <v>13</v>
      </c>
      <c r="BJ35" s="145" t="s">
        <v>17</v>
      </c>
      <c r="BK35" s="345"/>
      <c r="BL35" s="177" t="s">
        <v>17</v>
      </c>
      <c r="BM35" s="163">
        <f>BH35*BK35</f>
        <v>0</v>
      </c>
    </row>
    <row r="36" spans="1:65" s="4" customFormat="1" ht="17.45" customHeight="1" x14ac:dyDescent="0.2">
      <c r="A36" s="714" t="s">
        <v>182</v>
      </c>
      <c r="B36" s="715"/>
      <c r="C36" s="715"/>
      <c r="D36" s="715"/>
      <c r="E36" s="715"/>
      <c r="F36" s="715"/>
      <c r="G36" s="715"/>
      <c r="H36" s="212"/>
      <c r="I36" s="212"/>
      <c r="J36" s="213"/>
      <c r="K36" s="181"/>
      <c r="L36" s="213" t="s">
        <v>17</v>
      </c>
      <c r="M36" s="239">
        <f>SUM(M6:M35)</f>
        <v>0</v>
      </c>
      <c r="N36" s="714" t="s">
        <v>182</v>
      </c>
      <c r="O36" s="715"/>
      <c r="P36" s="715"/>
      <c r="Q36" s="715"/>
      <c r="R36" s="715"/>
      <c r="S36" s="715"/>
      <c r="T36" s="715"/>
      <c r="U36" s="212"/>
      <c r="V36" s="212"/>
      <c r="W36" s="213"/>
      <c r="X36" s="181"/>
      <c r="Y36" s="213" t="s">
        <v>17</v>
      </c>
      <c r="Z36" s="239">
        <f>SUM(Z6:Z35)</f>
        <v>0</v>
      </c>
      <c r="AA36" s="714" t="s">
        <v>182</v>
      </c>
      <c r="AB36" s="715"/>
      <c r="AC36" s="715"/>
      <c r="AD36" s="715"/>
      <c r="AE36" s="715"/>
      <c r="AF36" s="715"/>
      <c r="AG36" s="715"/>
      <c r="AH36" s="212"/>
      <c r="AI36" s="212"/>
      <c r="AJ36" s="213"/>
      <c r="AK36" s="181"/>
      <c r="AL36" s="213" t="s">
        <v>17</v>
      </c>
      <c r="AM36" s="239">
        <f>SUM(AM6:AM35)</f>
        <v>0</v>
      </c>
      <c r="AN36" s="714" t="s">
        <v>182</v>
      </c>
      <c r="AO36" s="715"/>
      <c r="AP36" s="715"/>
      <c r="AQ36" s="715"/>
      <c r="AR36" s="715"/>
      <c r="AS36" s="715"/>
      <c r="AT36" s="715"/>
      <c r="AU36" s="212"/>
      <c r="AV36" s="212"/>
      <c r="AW36" s="213"/>
      <c r="AX36" s="181"/>
      <c r="AY36" s="213" t="s">
        <v>17</v>
      </c>
      <c r="AZ36" s="239">
        <f>SUM(AZ6:AZ35)</f>
        <v>0</v>
      </c>
      <c r="BA36" s="714" t="s">
        <v>182</v>
      </c>
      <c r="BB36" s="715"/>
      <c r="BC36" s="715"/>
      <c r="BD36" s="715"/>
      <c r="BE36" s="715"/>
      <c r="BF36" s="715"/>
      <c r="BG36" s="715"/>
      <c r="BH36" s="212"/>
      <c r="BI36" s="212"/>
      <c r="BJ36" s="213"/>
      <c r="BK36" s="181"/>
      <c r="BL36" s="213" t="s">
        <v>17</v>
      </c>
      <c r="BM36" s="239">
        <f>SUM(BM6:BM35)</f>
        <v>0</v>
      </c>
    </row>
    <row r="37" spans="1:65" s="3" customFormat="1" ht="48" customHeight="1" x14ac:dyDescent="0.2">
      <c r="A37" s="545" t="s">
        <v>1530</v>
      </c>
      <c r="B37" s="546"/>
      <c r="C37" s="546"/>
      <c r="D37" s="546"/>
      <c r="E37" s="546"/>
      <c r="F37" s="546"/>
      <c r="G37" s="546"/>
      <c r="H37" s="605"/>
      <c r="I37" s="605"/>
      <c r="J37" s="605"/>
      <c r="K37" s="605"/>
      <c r="L37" s="605"/>
      <c r="M37" s="606"/>
      <c r="N37" s="545" t="s">
        <v>1531</v>
      </c>
      <c r="O37" s="546"/>
      <c r="P37" s="546"/>
      <c r="Q37" s="546"/>
      <c r="R37" s="546"/>
      <c r="S37" s="546"/>
      <c r="T37" s="546"/>
      <c r="U37" s="605"/>
      <c r="V37" s="605"/>
      <c r="W37" s="605"/>
      <c r="X37" s="605"/>
      <c r="Y37" s="605"/>
      <c r="Z37" s="606"/>
      <c r="AA37" s="545" t="s">
        <v>1532</v>
      </c>
      <c r="AB37" s="546"/>
      <c r="AC37" s="546"/>
      <c r="AD37" s="546"/>
      <c r="AE37" s="546"/>
      <c r="AF37" s="546"/>
      <c r="AG37" s="546"/>
      <c r="AH37" s="605"/>
      <c r="AI37" s="605"/>
      <c r="AJ37" s="605"/>
      <c r="AK37" s="605"/>
      <c r="AL37" s="605"/>
      <c r="AM37" s="606"/>
      <c r="AN37" s="545" t="s">
        <v>1533</v>
      </c>
      <c r="AO37" s="546"/>
      <c r="AP37" s="546"/>
      <c r="AQ37" s="546"/>
      <c r="AR37" s="546"/>
      <c r="AS37" s="546"/>
      <c r="AT37" s="546"/>
      <c r="AU37" s="605"/>
      <c r="AV37" s="605"/>
      <c r="AW37" s="605"/>
      <c r="AX37" s="605"/>
      <c r="AY37" s="605"/>
      <c r="AZ37" s="606"/>
      <c r="BA37" s="545" t="s">
        <v>1534</v>
      </c>
      <c r="BB37" s="546"/>
      <c r="BC37" s="546"/>
      <c r="BD37" s="546"/>
      <c r="BE37" s="546"/>
      <c r="BF37" s="546"/>
      <c r="BG37" s="546"/>
      <c r="BH37" s="605"/>
      <c r="BI37" s="605"/>
      <c r="BJ37" s="605"/>
      <c r="BK37" s="605"/>
      <c r="BL37" s="605"/>
      <c r="BM37" s="606"/>
    </row>
    <row r="38" spans="1:65" s="4" customFormat="1" ht="15.95" customHeight="1" x14ac:dyDescent="0.2">
      <c r="A38" s="289" t="s">
        <v>1386</v>
      </c>
      <c r="B38" s="66" t="s">
        <v>10</v>
      </c>
      <c r="C38" s="719" t="s">
        <v>358</v>
      </c>
      <c r="D38" s="719"/>
      <c r="E38" s="719"/>
      <c r="F38" s="719"/>
      <c r="G38" s="719"/>
      <c r="H38" s="59"/>
      <c r="I38" s="108"/>
      <c r="J38" s="20"/>
      <c r="K38" s="59"/>
      <c r="L38" s="51"/>
      <c r="M38" s="167"/>
      <c r="N38" s="289" t="s">
        <v>1423</v>
      </c>
      <c r="O38" s="66" t="s">
        <v>10</v>
      </c>
      <c r="P38" s="719" t="s">
        <v>358</v>
      </c>
      <c r="Q38" s="719"/>
      <c r="R38" s="719"/>
      <c r="S38" s="719"/>
      <c r="T38" s="719"/>
      <c r="U38" s="59"/>
      <c r="V38" s="108"/>
      <c r="W38" s="20"/>
      <c r="X38" s="59"/>
      <c r="Y38" s="51"/>
      <c r="Z38" s="167"/>
      <c r="AA38" s="289" t="s">
        <v>1458</v>
      </c>
      <c r="AB38" s="66" t="s">
        <v>10</v>
      </c>
      <c r="AC38" s="719" t="s">
        <v>358</v>
      </c>
      <c r="AD38" s="719"/>
      <c r="AE38" s="719"/>
      <c r="AF38" s="719"/>
      <c r="AG38" s="719"/>
      <c r="AH38" s="59"/>
      <c r="AI38" s="108"/>
      <c r="AJ38" s="20"/>
      <c r="AK38" s="59"/>
      <c r="AL38" s="51"/>
      <c r="AM38" s="167"/>
      <c r="AN38" s="289" t="s">
        <v>1494</v>
      </c>
      <c r="AO38" s="66" t="s">
        <v>10</v>
      </c>
      <c r="AP38" s="719" t="s">
        <v>358</v>
      </c>
      <c r="AQ38" s="719"/>
      <c r="AR38" s="719"/>
      <c r="AS38" s="719"/>
      <c r="AT38" s="719"/>
      <c r="AU38" s="59"/>
      <c r="AV38" s="108"/>
      <c r="AW38" s="20"/>
      <c r="AX38" s="59"/>
      <c r="AY38" s="51"/>
      <c r="AZ38" s="167"/>
      <c r="BA38" s="289" t="s">
        <v>1524</v>
      </c>
      <c r="BB38" s="66" t="s">
        <v>10</v>
      </c>
      <c r="BC38" s="719" t="s">
        <v>358</v>
      </c>
      <c r="BD38" s="719"/>
      <c r="BE38" s="719"/>
      <c r="BF38" s="719"/>
      <c r="BG38" s="719"/>
      <c r="BH38" s="59"/>
      <c r="BI38" s="108"/>
      <c r="BJ38" s="20"/>
      <c r="BK38" s="59"/>
      <c r="BL38" s="51"/>
      <c r="BM38" s="167"/>
    </row>
    <row r="39" spans="1:65" s="4" customFormat="1" x14ac:dyDescent="0.2">
      <c r="A39" s="235"/>
      <c r="B39" s="66" t="s">
        <v>11</v>
      </c>
      <c r="C39" s="719" t="s">
        <v>91</v>
      </c>
      <c r="D39" s="719"/>
      <c r="E39" s="719"/>
      <c r="F39" s="719"/>
      <c r="G39" s="719"/>
      <c r="H39" s="139"/>
      <c r="I39" s="138"/>
      <c r="J39" s="20"/>
      <c r="K39" s="130"/>
      <c r="L39" s="51"/>
      <c r="M39" s="162"/>
      <c r="N39" s="235"/>
      <c r="O39" s="66" t="s">
        <v>11</v>
      </c>
      <c r="P39" s="719" t="s">
        <v>91</v>
      </c>
      <c r="Q39" s="719"/>
      <c r="R39" s="719"/>
      <c r="S39" s="719"/>
      <c r="T39" s="719"/>
      <c r="U39" s="139"/>
      <c r="V39" s="138"/>
      <c r="W39" s="20"/>
      <c r="X39" s="130"/>
      <c r="Y39" s="51"/>
      <c r="Z39" s="162"/>
      <c r="AA39" s="235"/>
      <c r="AB39" s="66" t="s">
        <v>11</v>
      </c>
      <c r="AC39" s="719" t="s">
        <v>91</v>
      </c>
      <c r="AD39" s="719"/>
      <c r="AE39" s="719"/>
      <c r="AF39" s="719"/>
      <c r="AG39" s="719"/>
      <c r="AH39" s="139"/>
      <c r="AI39" s="138"/>
      <c r="AJ39" s="20"/>
      <c r="AK39" s="130"/>
      <c r="AL39" s="51"/>
      <c r="AM39" s="162"/>
      <c r="AN39" s="235"/>
      <c r="AO39" s="66" t="s">
        <v>11</v>
      </c>
      <c r="AP39" s="719" t="s">
        <v>91</v>
      </c>
      <c r="AQ39" s="719"/>
      <c r="AR39" s="719"/>
      <c r="AS39" s="719"/>
      <c r="AT39" s="719"/>
      <c r="AU39" s="139"/>
      <c r="AV39" s="138"/>
      <c r="AW39" s="20"/>
      <c r="AX39" s="130"/>
      <c r="AY39" s="51"/>
      <c r="AZ39" s="162"/>
      <c r="BA39" s="235"/>
      <c r="BB39" s="66" t="s">
        <v>11</v>
      </c>
      <c r="BC39" s="719" t="s">
        <v>91</v>
      </c>
      <c r="BD39" s="719"/>
      <c r="BE39" s="719"/>
      <c r="BF39" s="719"/>
      <c r="BG39" s="719"/>
      <c r="BH39" s="139"/>
      <c r="BI39" s="138"/>
      <c r="BJ39" s="20"/>
      <c r="BK39" s="130"/>
      <c r="BL39" s="51"/>
      <c r="BM39" s="162"/>
    </row>
    <row r="40" spans="1:65" s="4" customFormat="1" ht="15.95" customHeight="1" x14ac:dyDescent="0.2">
      <c r="A40" s="312"/>
      <c r="B40" s="177"/>
      <c r="C40" s="879" t="s">
        <v>402</v>
      </c>
      <c r="D40" s="879"/>
      <c r="E40" s="879"/>
      <c r="F40" s="879"/>
      <c r="G40" s="879"/>
      <c r="H40" s="244">
        <v>12</v>
      </c>
      <c r="I40" s="142" t="s">
        <v>13</v>
      </c>
      <c r="J40" s="145" t="s">
        <v>17</v>
      </c>
      <c r="K40" s="345"/>
      <c r="L40" s="177" t="s">
        <v>17</v>
      </c>
      <c r="M40" s="163">
        <f>H40*K40</f>
        <v>0</v>
      </c>
      <c r="N40" s="312"/>
      <c r="O40" s="177"/>
      <c r="P40" s="879" t="s">
        <v>402</v>
      </c>
      <c r="Q40" s="879"/>
      <c r="R40" s="879"/>
      <c r="S40" s="879"/>
      <c r="T40" s="879"/>
      <c r="U40" s="244">
        <v>12</v>
      </c>
      <c r="V40" s="142" t="s">
        <v>13</v>
      </c>
      <c r="W40" s="145" t="s">
        <v>17</v>
      </c>
      <c r="X40" s="345"/>
      <c r="Y40" s="177" t="s">
        <v>17</v>
      </c>
      <c r="Z40" s="163">
        <f>U40*X40</f>
        <v>0</v>
      </c>
      <c r="AA40" s="312"/>
      <c r="AB40" s="177"/>
      <c r="AC40" s="879" t="s">
        <v>402</v>
      </c>
      <c r="AD40" s="879"/>
      <c r="AE40" s="879"/>
      <c r="AF40" s="879"/>
      <c r="AG40" s="879"/>
      <c r="AH40" s="244">
        <v>12</v>
      </c>
      <c r="AI40" s="142" t="s">
        <v>13</v>
      </c>
      <c r="AJ40" s="145" t="s">
        <v>17</v>
      </c>
      <c r="AK40" s="345"/>
      <c r="AL40" s="177" t="s">
        <v>17</v>
      </c>
      <c r="AM40" s="163">
        <f>AH40*AK40</f>
        <v>0</v>
      </c>
      <c r="AN40" s="312"/>
      <c r="AO40" s="177"/>
      <c r="AP40" s="879" t="s">
        <v>402</v>
      </c>
      <c r="AQ40" s="879"/>
      <c r="AR40" s="879"/>
      <c r="AS40" s="879"/>
      <c r="AT40" s="879"/>
      <c r="AU40" s="244">
        <v>12</v>
      </c>
      <c r="AV40" s="142" t="s">
        <v>13</v>
      </c>
      <c r="AW40" s="145" t="s">
        <v>17</v>
      </c>
      <c r="AX40" s="345"/>
      <c r="AY40" s="177" t="s">
        <v>17</v>
      </c>
      <c r="AZ40" s="163">
        <f>AU40*AX40</f>
        <v>0</v>
      </c>
      <c r="BA40" s="312"/>
      <c r="BB40" s="177"/>
      <c r="BC40" s="879" t="s">
        <v>402</v>
      </c>
      <c r="BD40" s="879"/>
      <c r="BE40" s="879"/>
      <c r="BF40" s="879"/>
      <c r="BG40" s="879"/>
      <c r="BH40" s="244">
        <v>12</v>
      </c>
      <c r="BI40" s="142" t="s">
        <v>13</v>
      </c>
      <c r="BJ40" s="145" t="s">
        <v>17</v>
      </c>
      <c r="BK40" s="345"/>
      <c r="BL40" s="177" t="s">
        <v>17</v>
      </c>
      <c r="BM40" s="163">
        <f>BH40*BK40</f>
        <v>0</v>
      </c>
    </row>
    <row r="41" spans="1:65" s="4" customFormat="1" ht="15.95" customHeight="1" x14ac:dyDescent="0.2">
      <c r="A41" s="425" t="s">
        <v>1387</v>
      </c>
      <c r="B41" s="145"/>
      <c r="C41" s="145" t="s">
        <v>21</v>
      </c>
      <c r="D41" s="146"/>
      <c r="E41" s="146"/>
      <c r="F41" s="146"/>
      <c r="G41" s="146"/>
      <c r="H41" s="741" t="s">
        <v>21</v>
      </c>
      <c r="I41" s="741"/>
      <c r="J41" s="741"/>
      <c r="K41" s="741"/>
      <c r="L41" s="741"/>
      <c r="M41" s="742"/>
      <c r="N41" s="425" t="s">
        <v>1424</v>
      </c>
      <c r="O41" s="145"/>
      <c r="P41" s="145" t="s">
        <v>21</v>
      </c>
      <c r="Q41" s="146"/>
      <c r="R41" s="146"/>
      <c r="S41" s="146"/>
      <c r="T41" s="146"/>
      <c r="U41" s="741" t="s">
        <v>21</v>
      </c>
      <c r="V41" s="741"/>
      <c r="W41" s="741"/>
      <c r="X41" s="741"/>
      <c r="Y41" s="741"/>
      <c r="Z41" s="742"/>
      <c r="AA41" s="425" t="s">
        <v>1459</v>
      </c>
      <c r="AB41" s="145"/>
      <c r="AC41" s="145" t="s">
        <v>21</v>
      </c>
      <c r="AD41" s="146"/>
      <c r="AE41" s="146"/>
      <c r="AF41" s="146"/>
      <c r="AG41" s="146"/>
      <c r="AH41" s="741" t="s">
        <v>21</v>
      </c>
      <c r="AI41" s="741"/>
      <c r="AJ41" s="741"/>
      <c r="AK41" s="741"/>
      <c r="AL41" s="741"/>
      <c r="AM41" s="742"/>
      <c r="AN41" s="425" t="s">
        <v>1495</v>
      </c>
      <c r="AO41" s="145"/>
      <c r="AP41" s="145" t="s">
        <v>21</v>
      </c>
      <c r="AQ41" s="146"/>
      <c r="AR41" s="146"/>
      <c r="AS41" s="146"/>
      <c r="AT41" s="146"/>
      <c r="AU41" s="741" t="s">
        <v>21</v>
      </c>
      <c r="AV41" s="741"/>
      <c r="AW41" s="741"/>
      <c r="AX41" s="741"/>
      <c r="AY41" s="741"/>
      <c r="AZ41" s="742"/>
      <c r="BA41" s="425" t="s">
        <v>1525</v>
      </c>
      <c r="BB41" s="145"/>
      <c r="BC41" s="145" t="s">
        <v>21</v>
      </c>
      <c r="BD41" s="146"/>
      <c r="BE41" s="146"/>
      <c r="BF41" s="146"/>
      <c r="BG41" s="146"/>
      <c r="BH41" s="741" t="s">
        <v>21</v>
      </c>
      <c r="BI41" s="741"/>
      <c r="BJ41" s="741"/>
      <c r="BK41" s="741"/>
      <c r="BL41" s="741"/>
      <c r="BM41" s="742"/>
    </row>
    <row r="42" spans="1:65" s="4" customFormat="1" ht="17.45" customHeight="1" x14ac:dyDescent="0.2">
      <c r="A42" s="714" t="s">
        <v>1422</v>
      </c>
      <c r="B42" s="715"/>
      <c r="C42" s="715"/>
      <c r="D42" s="715"/>
      <c r="E42" s="715"/>
      <c r="F42" s="715"/>
      <c r="G42" s="715"/>
      <c r="H42" s="212"/>
      <c r="I42" s="212"/>
      <c r="J42" s="213"/>
      <c r="K42" s="181"/>
      <c r="L42" s="213" t="s">
        <v>17</v>
      </c>
      <c r="M42" s="239">
        <f>SUM(M40)</f>
        <v>0</v>
      </c>
      <c r="N42" s="714" t="s">
        <v>1422</v>
      </c>
      <c r="O42" s="715"/>
      <c r="P42" s="715"/>
      <c r="Q42" s="715"/>
      <c r="R42" s="715"/>
      <c r="S42" s="715"/>
      <c r="T42" s="715"/>
      <c r="U42" s="212"/>
      <c r="V42" s="212"/>
      <c r="W42" s="213"/>
      <c r="X42" s="181"/>
      <c r="Y42" s="213" t="s">
        <v>17</v>
      </c>
      <c r="Z42" s="239">
        <f>SUM(Z40)</f>
        <v>0</v>
      </c>
      <c r="AA42" s="714" t="s">
        <v>1422</v>
      </c>
      <c r="AB42" s="715"/>
      <c r="AC42" s="715"/>
      <c r="AD42" s="715"/>
      <c r="AE42" s="715"/>
      <c r="AF42" s="715"/>
      <c r="AG42" s="715"/>
      <c r="AH42" s="212"/>
      <c r="AI42" s="212"/>
      <c r="AJ42" s="213"/>
      <c r="AK42" s="181"/>
      <c r="AL42" s="213" t="s">
        <v>17</v>
      </c>
      <c r="AM42" s="239">
        <f>SUM(AM40)</f>
        <v>0</v>
      </c>
      <c r="AN42" s="714" t="s">
        <v>1422</v>
      </c>
      <c r="AO42" s="715"/>
      <c r="AP42" s="715"/>
      <c r="AQ42" s="715"/>
      <c r="AR42" s="715"/>
      <c r="AS42" s="715"/>
      <c r="AT42" s="715"/>
      <c r="AU42" s="212"/>
      <c r="AV42" s="212"/>
      <c r="AW42" s="213"/>
      <c r="AX42" s="181"/>
      <c r="AY42" s="213" t="s">
        <v>17</v>
      </c>
      <c r="AZ42" s="239">
        <f>SUM(AZ40)</f>
        <v>0</v>
      </c>
      <c r="BA42" s="714" t="s">
        <v>1422</v>
      </c>
      <c r="BB42" s="715"/>
      <c r="BC42" s="715"/>
      <c r="BD42" s="715"/>
      <c r="BE42" s="715"/>
      <c r="BF42" s="715"/>
      <c r="BG42" s="715"/>
      <c r="BH42" s="212"/>
      <c r="BI42" s="212"/>
      <c r="BJ42" s="213"/>
      <c r="BK42" s="181"/>
      <c r="BL42" s="213" t="s">
        <v>17</v>
      </c>
      <c r="BM42" s="239">
        <f>SUM(BM40)</f>
        <v>0</v>
      </c>
    </row>
    <row r="43" spans="1:65" s="4" customFormat="1" ht="17.45" customHeight="1" x14ac:dyDescent="0.2">
      <c r="A43" s="705" t="s">
        <v>405</v>
      </c>
      <c r="B43" s="706"/>
      <c r="C43" s="706"/>
      <c r="D43" s="706"/>
      <c r="E43" s="706"/>
      <c r="F43" s="706"/>
      <c r="G43" s="706"/>
      <c r="H43" s="233"/>
      <c r="I43" s="233"/>
      <c r="J43" s="237"/>
      <c r="K43" s="237"/>
      <c r="L43" s="243" t="s">
        <v>17</v>
      </c>
      <c r="M43" s="242">
        <f>SUM(M42,M36,)</f>
        <v>0</v>
      </c>
      <c r="N43" s="705" t="s">
        <v>405</v>
      </c>
      <c r="O43" s="706"/>
      <c r="P43" s="706"/>
      <c r="Q43" s="706"/>
      <c r="R43" s="706"/>
      <c r="S43" s="706"/>
      <c r="T43" s="706"/>
      <c r="U43" s="233"/>
      <c r="V43" s="233"/>
      <c r="W43" s="237"/>
      <c r="X43" s="237"/>
      <c r="Y43" s="243" t="s">
        <v>17</v>
      </c>
      <c r="Z43" s="242">
        <f>SUM(Z42,Z36,)</f>
        <v>0</v>
      </c>
      <c r="AA43" s="705" t="s">
        <v>405</v>
      </c>
      <c r="AB43" s="706"/>
      <c r="AC43" s="706"/>
      <c r="AD43" s="706"/>
      <c r="AE43" s="706"/>
      <c r="AF43" s="706"/>
      <c r="AG43" s="706"/>
      <c r="AH43" s="233"/>
      <c r="AI43" s="233"/>
      <c r="AJ43" s="237"/>
      <c r="AK43" s="237"/>
      <c r="AL43" s="243" t="s">
        <v>17</v>
      </c>
      <c r="AM43" s="242">
        <f>SUM(AM42,AM36,)</f>
        <v>0</v>
      </c>
      <c r="AN43" s="705" t="s">
        <v>405</v>
      </c>
      <c r="AO43" s="706"/>
      <c r="AP43" s="706"/>
      <c r="AQ43" s="706"/>
      <c r="AR43" s="706"/>
      <c r="AS43" s="706"/>
      <c r="AT43" s="706"/>
      <c r="AU43" s="233"/>
      <c r="AV43" s="233"/>
      <c r="AW43" s="237"/>
      <c r="AX43" s="237"/>
      <c r="AY43" s="243" t="s">
        <v>17</v>
      </c>
      <c r="AZ43" s="242">
        <f>SUM(AZ42,AZ36,)</f>
        <v>0</v>
      </c>
      <c r="BA43" s="705" t="s">
        <v>405</v>
      </c>
      <c r="BB43" s="706"/>
      <c r="BC43" s="706"/>
      <c r="BD43" s="706"/>
      <c r="BE43" s="706"/>
      <c r="BF43" s="706"/>
      <c r="BG43" s="706"/>
      <c r="BH43" s="233"/>
      <c r="BI43" s="233"/>
      <c r="BJ43" s="237"/>
      <c r="BK43" s="237"/>
      <c r="BL43" s="243" t="s">
        <v>17</v>
      </c>
      <c r="BM43" s="242">
        <f>SUM(BM42,BM36,)</f>
        <v>0</v>
      </c>
    </row>
    <row r="44" spans="1:65" s="218" customFormat="1" ht="40.5" customHeight="1" x14ac:dyDescent="0.2">
      <c r="A44" s="545" t="s">
        <v>1388</v>
      </c>
      <c r="B44" s="546"/>
      <c r="C44" s="546"/>
      <c r="D44" s="546"/>
      <c r="E44" s="546"/>
      <c r="F44" s="546"/>
      <c r="G44" s="546"/>
      <c r="H44" s="605"/>
      <c r="I44" s="605"/>
      <c r="J44" s="605"/>
      <c r="K44" s="605"/>
      <c r="L44" s="605"/>
      <c r="M44" s="606"/>
      <c r="N44" s="545" t="s">
        <v>1388</v>
      </c>
      <c r="O44" s="546"/>
      <c r="P44" s="546"/>
      <c r="Q44" s="546"/>
      <c r="R44" s="546"/>
      <c r="S44" s="546"/>
      <c r="T44" s="546"/>
      <c r="U44" s="605"/>
      <c r="V44" s="605"/>
      <c r="W44" s="605"/>
      <c r="X44" s="605"/>
      <c r="Y44" s="605"/>
      <c r="Z44" s="606"/>
      <c r="AA44" s="545" t="s">
        <v>1388</v>
      </c>
      <c r="AB44" s="546"/>
      <c r="AC44" s="546"/>
      <c r="AD44" s="546"/>
      <c r="AE44" s="546"/>
      <c r="AF44" s="546"/>
      <c r="AG44" s="546"/>
      <c r="AH44" s="605"/>
      <c r="AI44" s="605"/>
      <c r="AJ44" s="605"/>
      <c r="AK44" s="605"/>
      <c r="AL44" s="605"/>
      <c r="AM44" s="606"/>
      <c r="AN44" s="545" t="s">
        <v>1388</v>
      </c>
      <c r="AO44" s="546"/>
      <c r="AP44" s="546"/>
      <c r="AQ44" s="546"/>
      <c r="AR44" s="546"/>
      <c r="AS44" s="546"/>
      <c r="AT44" s="546"/>
      <c r="AU44" s="605"/>
      <c r="AV44" s="605"/>
      <c r="AW44" s="605"/>
      <c r="AX44" s="605"/>
      <c r="AY44" s="605"/>
      <c r="AZ44" s="606"/>
      <c r="BA44" s="545" t="s">
        <v>1388</v>
      </c>
      <c r="BB44" s="546"/>
      <c r="BC44" s="546"/>
      <c r="BD44" s="546"/>
      <c r="BE44" s="546"/>
      <c r="BF44" s="546"/>
      <c r="BG44" s="546"/>
      <c r="BH44" s="605"/>
      <c r="BI44" s="605"/>
      <c r="BJ44" s="605"/>
      <c r="BK44" s="605"/>
      <c r="BL44" s="605"/>
      <c r="BM44" s="606"/>
    </row>
    <row r="45" spans="1:65" s="4" customFormat="1" ht="12.75" customHeight="1" x14ac:dyDescent="0.2">
      <c r="A45" s="157" t="s">
        <v>14</v>
      </c>
      <c r="B45" s="153"/>
      <c r="C45" s="716" t="s">
        <v>15</v>
      </c>
      <c r="D45" s="716"/>
      <c r="E45" s="716"/>
      <c r="F45" s="716"/>
      <c r="G45" s="716"/>
      <c r="H45" s="278" t="s">
        <v>34</v>
      </c>
      <c r="I45" s="149" t="s">
        <v>16</v>
      </c>
      <c r="J45" s="150"/>
      <c r="K45" s="151" t="s">
        <v>24</v>
      </c>
      <c r="L45" s="151"/>
      <c r="M45" s="152" t="s">
        <v>35</v>
      </c>
      <c r="N45" s="157" t="s">
        <v>14</v>
      </c>
      <c r="O45" s="153"/>
      <c r="P45" s="716" t="s">
        <v>15</v>
      </c>
      <c r="Q45" s="716"/>
      <c r="R45" s="716"/>
      <c r="S45" s="716"/>
      <c r="T45" s="716"/>
      <c r="U45" s="278" t="s">
        <v>34</v>
      </c>
      <c r="V45" s="149" t="s">
        <v>16</v>
      </c>
      <c r="W45" s="150"/>
      <c r="X45" s="151" t="s">
        <v>24</v>
      </c>
      <c r="Y45" s="151"/>
      <c r="Z45" s="152" t="s">
        <v>35</v>
      </c>
      <c r="AA45" s="157" t="s">
        <v>14</v>
      </c>
      <c r="AB45" s="153"/>
      <c r="AC45" s="716" t="s">
        <v>15</v>
      </c>
      <c r="AD45" s="716"/>
      <c r="AE45" s="716"/>
      <c r="AF45" s="716"/>
      <c r="AG45" s="716"/>
      <c r="AH45" s="278" t="s">
        <v>34</v>
      </c>
      <c r="AI45" s="149" t="s">
        <v>16</v>
      </c>
      <c r="AJ45" s="150"/>
      <c r="AK45" s="151" t="s">
        <v>24</v>
      </c>
      <c r="AL45" s="151"/>
      <c r="AM45" s="152" t="s">
        <v>35</v>
      </c>
      <c r="AN45" s="157" t="s">
        <v>14</v>
      </c>
      <c r="AO45" s="153"/>
      <c r="AP45" s="716" t="s">
        <v>15</v>
      </c>
      <c r="AQ45" s="716"/>
      <c r="AR45" s="716"/>
      <c r="AS45" s="716"/>
      <c r="AT45" s="716"/>
      <c r="AU45" s="278" t="s">
        <v>34</v>
      </c>
      <c r="AV45" s="149" t="s">
        <v>16</v>
      </c>
      <c r="AW45" s="150"/>
      <c r="AX45" s="151" t="s">
        <v>24</v>
      </c>
      <c r="AY45" s="151"/>
      <c r="AZ45" s="152" t="s">
        <v>35</v>
      </c>
      <c r="BA45" s="157" t="s">
        <v>14</v>
      </c>
      <c r="BB45" s="153"/>
      <c r="BC45" s="716" t="s">
        <v>15</v>
      </c>
      <c r="BD45" s="716"/>
      <c r="BE45" s="716"/>
      <c r="BF45" s="716"/>
      <c r="BG45" s="716"/>
      <c r="BH45" s="278" t="s">
        <v>34</v>
      </c>
      <c r="BI45" s="149" t="s">
        <v>16</v>
      </c>
      <c r="BJ45" s="150"/>
      <c r="BK45" s="151" t="s">
        <v>24</v>
      </c>
      <c r="BL45" s="151"/>
      <c r="BM45" s="152" t="s">
        <v>35</v>
      </c>
    </row>
    <row r="46" spans="1:65" s="4" customFormat="1" ht="12.75" customHeight="1" x14ac:dyDescent="0.2">
      <c r="A46" s="289" t="s">
        <v>1389</v>
      </c>
      <c r="B46" s="719" t="s">
        <v>65</v>
      </c>
      <c r="C46" s="719"/>
      <c r="D46" s="719"/>
      <c r="E46" s="719"/>
      <c r="F46" s="719"/>
      <c r="G46" s="719"/>
      <c r="H46" s="66"/>
      <c r="I46" s="97"/>
      <c r="K46" s="84"/>
      <c r="L46" s="66"/>
      <c r="M46" s="183"/>
      <c r="N46" s="289" t="s">
        <v>1425</v>
      </c>
      <c r="O46" s="719" t="s">
        <v>65</v>
      </c>
      <c r="P46" s="719"/>
      <c r="Q46" s="719"/>
      <c r="R46" s="719"/>
      <c r="S46" s="719"/>
      <c r="T46" s="719"/>
      <c r="U46" s="66"/>
      <c r="V46" s="97"/>
      <c r="X46" s="84"/>
      <c r="Y46" s="66"/>
      <c r="Z46" s="183"/>
      <c r="AA46" s="289" t="s">
        <v>1460</v>
      </c>
      <c r="AB46" s="719" t="s">
        <v>65</v>
      </c>
      <c r="AC46" s="719"/>
      <c r="AD46" s="719"/>
      <c r="AE46" s="719"/>
      <c r="AF46" s="719"/>
      <c r="AG46" s="719"/>
      <c r="AH46" s="66"/>
      <c r="AI46" s="97"/>
      <c r="AK46" s="84"/>
      <c r="AL46" s="66"/>
      <c r="AM46" s="183"/>
      <c r="AN46" s="289" t="s">
        <v>1460</v>
      </c>
      <c r="AO46" s="719" t="s">
        <v>65</v>
      </c>
      <c r="AP46" s="719"/>
      <c r="AQ46" s="719"/>
      <c r="AR46" s="719"/>
      <c r="AS46" s="719"/>
      <c r="AT46" s="719"/>
      <c r="AU46" s="66"/>
      <c r="AV46" s="97"/>
      <c r="AX46" s="84"/>
      <c r="AY46" s="66"/>
      <c r="AZ46" s="183"/>
      <c r="BA46" s="289" t="s">
        <v>1526</v>
      </c>
      <c r="BB46" s="719" t="s">
        <v>65</v>
      </c>
      <c r="BC46" s="719"/>
      <c r="BD46" s="719"/>
      <c r="BE46" s="719"/>
      <c r="BF46" s="719"/>
      <c r="BG46" s="719"/>
      <c r="BH46" s="66"/>
      <c r="BI46" s="97"/>
      <c r="BK46" s="84"/>
      <c r="BL46" s="66"/>
      <c r="BM46" s="183"/>
    </row>
    <row r="47" spans="1:65" s="4" customFormat="1" x14ac:dyDescent="0.2">
      <c r="A47" s="289"/>
      <c r="B47" s="273" t="s">
        <v>118</v>
      </c>
      <c r="C47" s="273"/>
      <c r="D47" s="273"/>
      <c r="E47" s="273"/>
      <c r="F47" s="273"/>
      <c r="G47" s="274"/>
      <c r="H47" s="66"/>
      <c r="I47" s="97"/>
      <c r="K47" s="84"/>
      <c r="L47" s="66"/>
      <c r="M47" s="183"/>
      <c r="N47" s="289"/>
      <c r="O47" s="273" t="s">
        <v>118</v>
      </c>
      <c r="P47" s="273"/>
      <c r="Q47" s="273"/>
      <c r="R47" s="273"/>
      <c r="S47" s="273"/>
      <c r="T47" s="274"/>
      <c r="U47" s="66"/>
      <c r="V47" s="97"/>
      <c r="X47" s="84"/>
      <c r="Y47" s="66"/>
      <c r="Z47" s="183"/>
      <c r="AA47" s="289"/>
      <c r="AB47" s="273" t="s">
        <v>118</v>
      </c>
      <c r="AC47" s="273"/>
      <c r="AD47" s="273"/>
      <c r="AE47" s="273"/>
      <c r="AF47" s="273"/>
      <c r="AG47" s="274"/>
      <c r="AH47" s="66"/>
      <c r="AI47" s="97"/>
      <c r="AK47" s="84"/>
      <c r="AL47" s="66"/>
      <c r="AM47" s="183"/>
      <c r="AN47" s="289"/>
      <c r="AO47" s="273" t="s">
        <v>118</v>
      </c>
      <c r="AP47" s="273"/>
      <c r="AQ47" s="273"/>
      <c r="AR47" s="273"/>
      <c r="AS47" s="273"/>
      <c r="AT47" s="274"/>
      <c r="AU47" s="66"/>
      <c r="AV47" s="97"/>
      <c r="AX47" s="84"/>
      <c r="AY47" s="66"/>
      <c r="AZ47" s="183"/>
      <c r="BA47" s="289"/>
      <c r="BB47" s="273" t="s">
        <v>118</v>
      </c>
      <c r="BC47" s="273"/>
      <c r="BD47" s="273"/>
      <c r="BE47" s="273"/>
      <c r="BF47" s="273"/>
      <c r="BG47" s="274"/>
      <c r="BH47" s="66"/>
      <c r="BI47" s="97"/>
      <c r="BK47" s="84"/>
      <c r="BL47" s="66"/>
      <c r="BM47" s="183"/>
    </row>
    <row r="48" spans="1:65" s="4" customFormat="1" x14ac:dyDescent="0.2">
      <c r="A48" s="312" t="s">
        <v>1390</v>
      </c>
      <c r="B48" s="145" t="s">
        <v>438</v>
      </c>
      <c r="C48" s="145"/>
      <c r="D48" s="145"/>
      <c r="E48" s="145"/>
      <c r="F48" s="145"/>
      <c r="G48" s="145"/>
      <c r="H48" s="558">
        <v>2.7E-2</v>
      </c>
      <c r="I48" s="247" t="s">
        <v>13</v>
      </c>
      <c r="J48" s="143" t="s">
        <v>28</v>
      </c>
      <c r="K48" s="347"/>
      <c r="L48" s="177" t="s">
        <v>17</v>
      </c>
      <c r="M48" s="163">
        <f>M43*H48*K48</f>
        <v>0</v>
      </c>
      <c r="N48" s="312" t="s">
        <v>1426</v>
      </c>
      <c r="O48" s="145" t="s">
        <v>438</v>
      </c>
      <c r="P48" s="145"/>
      <c r="Q48" s="145"/>
      <c r="R48" s="145"/>
      <c r="S48" s="145"/>
      <c r="T48" s="145"/>
      <c r="U48" s="558">
        <v>2.7E-2</v>
      </c>
      <c r="V48" s="247" t="s">
        <v>13</v>
      </c>
      <c r="W48" s="143" t="s">
        <v>28</v>
      </c>
      <c r="X48" s="347"/>
      <c r="Y48" s="177" t="s">
        <v>17</v>
      </c>
      <c r="Z48" s="163">
        <f>Z43*U48*X48</f>
        <v>0</v>
      </c>
      <c r="AA48" s="312" t="s">
        <v>1461</v>
      </c>
      <c r="AB48" s="145" t="s">
        <v>438</v>
      </c>
      <c r="AC48" s="145"/>
      <c r="AD48" s="145"/>
      <c r="AE48" s="145"/>
      <c r="AF48" s="145"/>
      <c r="AG48" s="145"/>
      <c r="AH48" s="558">
        <v>2.7E-2</v>
      </c>
      <c r="AI48" s="247" t="s">
        <v>13</v>
      </c>
      <c r="AJ48" s="143" t="s">
        <v>28</v>
      </c>
      <c r="AK48" s="347"/>
      <c r="AL48" s="177" t="s">
        <v>17</v>
      </c>
      <c r="AM48" s="163">
        <f>AM43*AH48*AK48</f>
        <v>0</v>
      </c>
      <c r="AN48" s="312" t="s">
        <v>1461</v>
      </c>
      <c r="AO48" s="145" t="s">
        <v>438</v>
      </c>
      <c r="AP48" s="145"/>
      <c r="AQ48" s="145"/>
      <c r="AR48" s="145"/>
      <c r="AS48" s="145"/>
      <c r="AT48" s="145"/>
      <c r="AU48" s="558">
        <v>2.7E-2</v>
      </c>
      <c r="AV48" s="247" t="s">
        <v>13</v>
      </c>
      <c r="AW48" s="143" t="s">
        <v>28</v>
      </c>
      <c r="AX48" s="347"/>
      <c r="AY48" s="177" t="s">
        <v>17</v>
      </c>
      <c r="AZ48" s="163">
        <f>AZ43*AU48*AX48</f>
        <v>0</v>
      </c>
      <c r="BA48" s="312" t="s">
        <v>1527</v>
      </c>
      <c r="BB48" s="145" t="s">
        <v>438</v>
      </c>
      <c r="BC48" s="145"/>
      <c r="BD48" s="145"/>
      <c r="BE48" s="145"/>
      <c r="BF48" s="145"/>
      <c r="BG48" s="145"/>
      <c r="BH48" s="558">
        <v>2.7E-2</v>
      </c>
      <c r="BI48" s="247" t="s">
        <v>13</v>
      </c>
      <c r="BJ48" s="143" t="s">
        <v>28</v>
      </c>
      <c r="BK48" s="347"/>
      <c r="BL48" s="177" t="s">
        <v>17</v>
      </c>
      <c r="BM48" s="163">
        <f>BM43*BH48*BK48</f>
        <v>0</v>
      </c>
    </row>
    <row r="49" spans="1:65" s="4" customFormat="1" x14ac:dyDescent="0.2">
      <c r="A49" s="311"/>
      <c r="B49" s="210" t="s">
        <v>118</v>
      </c>
      <c r="C49" s="210"/>
      <c r="D49" s="210"/>
      <c r="E49" s="210"/>
      <c r="F49" s="210"/>
      <c r="G49" s="210"/>
      <c r="H49" s="559"/>
      <c r="I49" s="560"/>
      <c r="J49" s="561"/>
      <c r="K49" s="563"/>
      <c r="L49" s="563"/>
      <c r="M49" s="184"/>
      <c r="N49" s="311"/>
      <c r="O49" s="210" t="s">
        <v>118</v>
      </c>
      <c r="P49" s="210"/>
      <c r="Q49" s="210"/>
      <c r="R49" s="210"/>
      <c r="S49" s="210"/>
      <c r="T49" s="210"/>
      <c r="U49" s="559"/>
      <c r="V49" s="560"/>
      <c r="W49" s="561"/>
      <c r="X49" s="563"/>
      <c r="Y49" s="563"/>
      <c r="Z49" s="184"/>
      <c r="AA49" s="311"/>
      <c r="AB49" s="210" t="s">
        <v>118</v>
      </c>
      <c r="AC49" s="210"/>
      <c r="AD49" s="210"/>
      <c r="AE49" s="210"/>
      <c r="AF49" s="210"/>
      <c r="AG49" s="210"/>
      <c r="AH49" s="559"/>
      <c r="AI49" s="560"/>
      <c r="AJ49" s="561"/>
      <c r="AK49" s="563"/>
      <c r="AL49" s="563"/>
      <c r="AM49" s="184"/>
      <c r="AN49" s="311"/>
      <c r="AO49" s="210" t="s">
        <v>118</v>
      </c>
      <c r="AP49" s="210"/>
      <c r="AQ49" s="210"/>
      <c r="AR49" s="210"/>
      <c r="AS49" s="210"/>
      <c r="AT49" s="210"/>
      <c r="AU49" s="559"/>
      <c r="AV49" s="560"/>
      <c r="AW49" s="561"/>
      <c r="AX49" s="563"/>
      <c r="AY49" s="563"/>
      <c r="AZ49" s="184"/>
      <c r="BA49" s="311"/>
      <c r="BB49" s="210" t="s">
        <v>118</v>
      </c>
      <c r="BC49" s="210"/>
      <c r="BD49" s="210"/>
      <c r="BE49" s="210"/>
      <c r="BF49" s="210"/>
      <c r="BG49" s="210"/>
      <c r="BH49" s="559"/>
      <c r="BI49" s="560"/>
      <c r="BJ49" s="561"/>
      <c r="BK49" s="563"/>
      <c r="BL49" s="563"/>
      <c r="BM49" s="184"/>
    </row>
    <row r="50" spans="1:65" s="4" customFormat="1" x14ac:dyDescent="0.2">
      <c r="A50" s="312" t="s">
        <v>1391</v>
      </c>
      <c r="B50" s="145" t="s">
        <v>439</v>
      </c>
      <c r="C50" s="145"/>
      <c r="D50" s="145"/>
      <c r="E50" s="145"/>
      <c r="F50" s="145"/>
      <c r="G50" s="145"/>
      <c r="H50" s="558">
        <v>1.7999999999999999E-2</v>
      </c>
      <c r="I50" s="247" t="s">
        <v>13</v>
      </c>
      <c r="J50" s="143" t="s">
        <v>28</v>
      </c>
      <c r="K50" s="347"/>
      <c r="L50" s="177" t="s">
        <v>17</v>
      </c>
      <c r="M50" s="163">
        <f>M43*H50*K50</f>
        <v>0</v>
      </c>
      <c r="N50" s="312" t="s">
        <v>1427</v>
      </c>
      <c r="O50" s="145" t="s">
        <v>439</v>
      </c>
      <c r="P50" s="145"/>
      <c r="Q50" s="145"/>
      <c r="R50" s="145"/>
      <c r="S50" s="145"/>
      <c r="T50" s="145"/>
      <c r="U50" s="558">
        <v>1.7999999999999999E-2</v>
      </c>
      <c r="V50" s="247" t="s">
        <v>13</v>
      </c>
      <c r="W50" s="143" t="s">
        <v>28</v>
      </c>
      <c r="X50" s="347"/>
      <c r="Y50" s="177" t="s">
        <v>17</v>
      </c>
      <c r="Z50" s="163">
        <f>Z43*U50*X50</f>
        <v>0</v>
      </c>
      <c r="AA50" s="312" t="s">
        <v>1462</v>
      </c>
      <c r="AB50" s="145" t="s">
        <v>439</v>
      </c>
      <c r="AC50" s="145"/>
      <c r="AD50" s="145"/>
      <c r="AE50" s="145"/>
      <c r="AF50" s="145"/>
      <c r="AG50" s="145"/>
      <c r="AH50" s="558">
        <v>1.7999999999999999E-2</v>
      </c>
      <c r="AI50" s="247" t="s">
        <v>13</v>
      </c>
      <c r="AJ50" s="143" t="s">
        <v>28</v>
      </c>
      <c r="AK50" s="347"/>
      <c r="AL50" s="177" t="s">
        <v>17</v>
      </c>
      <c r="AM50" s="163">
        <f>AM43*AH50*AK50</f>
        <v>0</v>
      </c>
      <c r="AN50" s="312" t="s">
        <v>1462</v>
      </c>
      <c r="AO50" s="145" t="s">
        <v>439</v>
      </c>
      <c r="AP50" s="145"/>
      <c r="AQ50" s="145"/>
      <c r="AR50" s="145"/>
      <c r="AS50" s="145"/>
      <c r="AT50" s="145"/>
      <c r="AU50" s="558">
        <v>1.7999999999999999E-2</v>
      </c>
      <c r="AV50" s="247" t="s">
        <v>13</v>
      </c>
      <c r="AW50" s="143" t="s">
        <v>28</v>
      </c>
      <c r="AX50" s="347"/>
      <c r="AY50" s="177" t="s">
        <v>17</v>
      </c>
      <c r="AZ50" s="163">
        <f>AZ43*AU50*AX50</f>
        <v>0</v>
      </c>
      <c r="BA50" s="312" t="s">
        <v>1528</v>
      </c>
      <c r="BB50" s="145" t="s">
        <v>439</v>
      </c>
      <c r="BC50" s="145"/>
      <c r="BD50" s="145"/>
      <c r="BE50" s="145"/>
      <c r="BF50" s="145"/>
      <c r="BG50" s="145"/>
      <c r="BH50" s="558">
        <v>1.7999999999999999E-2</v>
      </c>
      <c r="BI50" s="247" t="s">
        <v>13</v>
      </c>
      <c r="BJ50" s="143" t="s">
        <v>28</v>
      </c>
      <c r="BK50" s="347"/>
      <c r="BL50" s="177" t="s">
        <v>17</v>
      </c>
      <c r="BM50" s="163">
        <f>BM43*BH50*BK50</f>
        <v>0</v>
      </c>
    </row>
    <row r="51" spans="1:65" s="4" customFormat="1" x14ac:dyDescent="0.2">
      <c r="A51" s="311"/>
      <c r="B51" s="210" t="s">
        <v>119</v>
      </c>
      <c r="C51" s="210"/>
      <c r="D51" s="210"/>
      <c r="E51" s="210"/>
      <c r="F51" s="210"/>
      <c r="G51" s="210"/>
      <c r="H51" s="559"/>
      <c r="I51" s="561"/>
      <c r="J51" s="561"/>
      <c r="K51" s="563"/>
      <c r="L51" s="563"/>
      <c r="M51" s="184"/>
      <c r="N51" s="311"/>
      <c r="O51" s="210" t="s">
        <v>119</v>
      </c>
      <c r="P51" s="210"/>
      <c r="Q51" s="210"/>
      <c r="R51" s="210"/>
      <c r="S51" s="210"/>
      <c r="T51" s="210"/>
      <c r="U51" s="559"/>
      <c r="V51" s="561"/>
      <c r="W51" s="561"/>
      <c r="X51" s="563"/>
      <c r="Y51" s="563"/>
      <c r="Z51" s="184"/>
      <c r="AA51" s="311"/>
      <c r="AB51" s="210" t="s">
        <v>119</v>
      </c>
      <c r="AC51" s="210"/>
      <c r="AD51" s="210"/>
      <c r="AE51" s="210"/>
      <c r="AF51" s="210"/>
      <c r="AG51" s="210"/>
      <c r="AH51" s="559"/>
      <c r="AI51" s="561"/>
      <c r="AJ51" s="561"/>
      <c r="AK51" s="563"/>
      <c r="AL51" s="563"/>
      <c r="AM51" s="184"/>
      <c r="AN51" s="311"/>
      <c r="AO51" s="210" t="s">
        <v>119</v>
      </c>
      <c r="AP51" s="210"/>
      <c r="AQ51" s="210"/>
      <c r="AR51" s="210"/>
      <c r="AS51" s="210"/>
      <c r="AT51" s="210"/>
      <c r="AU51" s="559"/>
      <c r="AV51" s="561"/>
      <c r="AW51" s="561"/>
      <c r="AX51" s="563"/>
      <c r="AY51" s="563"/>
      <c r="AZ51" s="184"/>
      <c r="BA51" s="311"/>
      <c r="BB51" s="210" t="s">
        <v>119</v>
      </c>
      <c r="BC51" s="210"/>
      <c r="BD51" s="210"/>
      <c r="BE51" s="210"/>
      <c r="BF51" s="210"/>
      <c r="BG51" s="210"/>
      <c r="BH51" s="559"/>
      <c r="BI51" s="561"/>
      <c r="BJ51" s="561"/>
      <c r="BK51" s="563"/>
      <c r="BL51" s="563"/>
      <c r="BM51" s="184"/>
    </row>
    <row r="52" spans="1:65" s="4" customFormat="1" x14ac:dyDescent="0.2">
      <c r="A52" s="312" t="s">
        <v>1392</v>
      </c>
      <c r="B52" s="145" t="s">
        <v>429</v>
      </c>
      <c r="C52" s="145"/>
      <c r="D52" s="145"/>
      <c r="E52" s="145"/>
      <c r="F52" s="145"/>
      <c r="G52" s="145"/>
      <c r="H52" s="558">
        <v>1.7999999999999999E-2</v>
      </c>
      <c r="I52" s="247" t="s">
        <v>13</v>
      </c>
      <c r="J52" s="143" t="s">
        <v>28</v>
      </c>
      <c r="K52" s="347"/>
      <c r="L52" s="177" t="s">
        <v>17</v>
      </c>
      <c r="M52" s="163">
        <f>M43*H52*K52</f>
        <v>0</v>
      </c>
      <c r="N52" s="312" t="s">
        <v>1428</v>
      </c>
      <c r="O52" s="145" t="s">
        <v>429</v>
      </c>
      <c r="P52" s="145"/>
      <c r="Q52" s="145"/>
      <c r="R52" s="145"/>
      <c r="S52" s="145"/>
      <c r="T52" s="145"/>
      <c r="U52" s="558">
        <v>1.7999999999999999E-2</v>
      </c>
      <c r="V52" s="247" t="s">
        <v>13</v>
      </c>
      <c r="W52" s="143" t="s">
        <v>28</v>
      </c>
      <c r="X52" s="347"/>
      <c r="Y52" s="177" t="s">
        <v>17</v>
      </c>
      <c r="Z52" s="163">
        <f>Z43*U52*X52</f>
        <v>0</v>
      </c>
      <c r="AA52" s="312" t="s">
        <v>1463</v>
      </c>
      <c r="AB52" s="145" t="s">
        <v>429</v>
      </c>
      <c r="AC52" s="145"/>
      <c r="AD52" s="145"/>
      <c r="AE52" s="145"/>
      <c r="AF52" s="145"/>
      <c r="AG52" s="145"/>
      <c r="AH52" s="558">
        <v>1.7999999999999999E-2</v>
      </c>
      <c r="AI52" s="247" t="s">
        <v>13</v>
      </c>
      <c r="AJ52" s="143" t="s">
        <v>28</v>
      </c>
      <c r="AK52" s="347"/>
      <c r="AL52" s="177" t="s">
        <v>17</v>
      </c>
      <c r="AM52" s="163">
        <f>AM43*AH52*AK52</f>
        <v>0</v>
      </c>
      <c r="AN52" s="312" t="s">
        <v>1463</v>
      </c>
      <c r="AO52" s="145" t="s">
        <v>429</v>
      </c>
      <c r="AP52" s="145"/>
      <c r="AQ52" s="145"/>
      <c r="AR52" s="145"/>
      <c r="AS52" s="145"/>
      <c r="AT52" s="145"/>
      <c r="AU52" s="558">
        <v>1.7999999999999999E-2</v>
      </c>
      <c r="AV52" s="247" t="s">
        <v>13</v>
      </c>
      <c r="AW52" s="143" t="s">
        <v>28</v>
      </c>
      <c r="AX52" s="347"/>
      <c r="AY52" s="177" t="s">
        <v>17</v>
      </c>
      <c r="AZ52" s="163">
        <f>AZ43*AU52*AX52</f>
        <v>0</v>
      </c>
      <c r="BA52" s="312" t="s">
        <v>1529</v>
      </c>
      <c r="BB52" s="145" t="s">
        <v>429</v>
      </c>
      <c r="BC52" s="145"/>
      <c r="BD52" s="145"/>
      <c r="BE52" s="145"/>
      <c r="BF52" s="145"/>
      <c r="BG52" s="145"/>
      <c r="BH52" s="558">
        <v>1.7999999999999999E-2</v>
      </c>
      <c r="BI52" s="247" t="s">
        <v>13</v>
      </c>
      <c r="BJ52" s="143" t="s">
        <v>28</v>
      </c>
      <c r="BK52" s="347"/>
      <c r="BL52" s="177" t="s">
        <v>17</v>
      </c>
      <c r="BM52" s="163">
        <f>BM43*BH52*BK52</f>
        <v>0</v>
      </c>
    </row>
    <row r="53" spans="1:65" s="4" customFormat="1" ht="17.45" customHeight="1" x14ac:dyDescent="0.2">
      <c r="A53" s="705" t="s">
        <v>143</v>
      </c>
      <c r="B53" s="706"/>
      <c r="C53" s="706"/>
      <c r="D53" s="706"/>
      <c r="E53" s="706"/>
      <c r="F53" s="706"/>
      <c r="G53" s="706"/>
      <c r="H53" s="233"/>
      <c r="I53" s="233"/>
      <c r="J53" s="237"/>
      <c r="K53" s="237"/>
      <c r="L53" s="243" t="s">
        <v>17</v>
      </c>
      <c r="M53" s="242">
        <f>SUM(M48:M52)</f>
        <v>0</v>
      </c>
      <c r="N53" s="705" t="s">
        <v>143</v>
      </c>
      <c r="O53" s="706"/>
      <c r="P53" s="706"/>
      <c r="Q53" s="706"/>
      <c r="R53" s="706"/>
      <c r="S53" s="706"/>
      <c r="T53" s="706"/>
      <c r="U53" s="233"/>
      <c r="V53" s="233"/>
      <c r="W53" s="237"/>
      <c r="X53" s="237"/>
      <c r="Y53" s="243" t="s">
        <v>17</v>
      </c>
      <c r="Z53" s="242">
        <f>SUM(Z48:Z52)</f>
        <v>0</v>
      </c>
      <c r="AA53" s="705" t="s">
        <v>143</v>
      </c>
      <c r="AB53" s="706"/>
      <c r="AC53" s="706"/>
      <c r="AD53" s="706"/>
      <c r="AE53" s="706"/>
      <c r="AF53" s="706"/>
      <c r="AG53" s="706"/>
      <c r="AH53" s="233"/>
      <c r="AI53" s="233"/>
      <c r="AJ53" s="237"/>
      <c r="AK53" s="237"/>
      <c r="AL53" s="243" t="s">
        <v>17</v>
      </c>
      <c r="AM53" s="242">
        <f>SUM(AM48:AM52)</f>
        <v>0</v>
      </c>
      <c r="AN53" s="705" t="s">
        <v>143</v>
      </c>
      <c r="AO53" s="706"/>
      <c r="AP53" s="706"/>
      <c r="AQ53" s="706"/>
      <c r="AR53" s="706"/>
      <c r="AS53" s="706"/>
      <c r="AT53" s="706"/>
      <c r="AU53" s="233"/>
      <c r="AV53" s="233"/>
      <c r="AW53" s="237"/>
      <c r="AX53" s="237"/>
      <c r="AY53" s="243" t="s">
        <v>17</v>
      </c>
      <c r="AZ53" s="242">
        <f>SUM(AZ48:AZ52)</f>
        <v>0</v>
      </c>
      <c r="BA53" s="705" t="s">
        <v>143</v>
      </c>
      <c r="BB53" s="706"/>
      <c r="BC53" s="706"/>
      <c r="BD53" s="706"/>
      <c r="BE53" s="706"/>
      <c r="BF53" s="706"/>
      <c r="BG53" s="706"/>
      <c r="BH53" s="233"/>
      <c r="BI53" s="233"/>
      <c r="BJ53" s="237"/>
      <c r="BK53" s="237"/>
      <c r="BL53" s="243" t="s">
        <v>17</v>
      </c>
      <c r="BM53" s="242">
        <f>SUM(BM48:BM52)</f>
        <v>0</v>
      </c>
    </row>
    <row r="54" spans="1:65" s="236" customFormat="1" ht="21.75" customHeight="1" x14ac:dyDescent="0.2">
      <c r="A54" s="707" t="s">
        <v>395</v>
      </c>
      <c r="B54" s="708"/>
      <c r="C54" s="708"/>
      <c r="D54" s="708"/>
      <c r="E54" s="708"/>
      <c r="F54" s="708"/>
      <c r="G54" s="708"/>
      <c r="H54" s="306"/>
      <c r="I54" s="306"/>
      <c r="J54" s="306"/>
      <c r="K54" s="306"/>
      <c r="L54" s="309" t="s">
        <v>17</v>
      </c>
      <c r="M54" s="307">
        <f>SUM(M53,M43)</f>
        <v>0</v>
      </c>
      <c r="N54" s="707" t="s">
        <v>395</v>
      </c>
      <c r="O54" s="708"/>
      <c r="P54" s="708"/>
      <c r="Q54" s="708"/>
      <c r="R54" s="708"/>
      <c r="S54" s="708"/>
      <c r="T54" s="708"/>
      <c r="U54" s="306"/>
      <c r="V54" s="306"/>
      <c r="W54" s="306"/>
      <c r="X54" s="306"/>
      <c r="Y54" s="309" t="s">
        <v>17</v>
      </c>
      <c r="Z54" s="307">
        <f>SUM(Z53,Z43)</f>
        <v>0</v>
      </c>
      <c r="AA54" s="707" t="s">
        <v>395</v>
      </c>
      <c r="AB54" s="708"/>
      <c r="AC54" s="708"/>
      <c r="AD54" s="708"/>
      <c r="AE54" s="708"/>
      <c r="AF54" s="708"/>
      <c r="AG54" s="708"/>
      <c r="AH54" s="306"/>
      <c r="AI54" s="306"/>
      <c r="AJ54" s="306"/>
      <c r="AK54" s="306"/>
      <c r="AL54" s="309" t="s">
        <v>17</v>
      </c>
      <c r="AM54" s="307">
        <f>SUM(AM53,AM43)</f>
        <v>0</v>
      </c>
      <c r="AN54" s="707" t="s">
        <v>395</v>
      </c>
      <c r="AO54" s="708"/>
      <c r="AP54" s="708"/>
      <c r="AQ54" s="708"/>
      <c r="AR54" s="708"/>
      <c r="AS54" s="708"/>
      <c r="AT54" s="708"/>
      <c r="AU54" s="306"/>
      <c r="AV54" s="306"/>
      <c r="AW54" s="306"/>
      <c r="AX54" s="306"/>
      <c r="AY54" s="309" t="s">
        <v>17</v>
      </c>
      <c r="AZ54" s="307">
        <f>SUM(AZ53,AZ43)</f>
        <v>0</v>
      </c>
      <c r="BA54" s="707" t="s">
        <v>395</v>
      </c>
      <c r="BB54" s="708"/>
      <c r="BC54" s="708"/>
      <c r="BD54" s="708"/>
      <c r="BE54" s="708"/>
      <c r="BF54" s="708"/>
      <c r="BG54" s="708"/>
      <c r="BH54" s="306"/>
      <c r="BI54" s="306"/>
      <c r="BJ54" s="306"/>
      <c r="BK54" s="306"/>
      <c r="BL54" s="309" t="s">
        <v>17</v>
      </c>
      <c r="BM54" s="307">
        <f>SUM(BM53,BM43)</f>
        <v>0</v>
      </c>
    </row>
    <row r="55" spans="1:65" s="27" customFormat="1" ht="17.100000000000001" customHeight="1" x14ac:dyDescent="0.2">
      <c r="A55" s="85"/>
      <c r="B55" s="704"/>
      <c r="C55" s="704"/>
      <c r="D55" s="695"/>
      <c r="E55" s="695"/>
      <c r="F55" s="695"/>
      <c r="G55" s="695"/>
      <c r="H55" s="57"/>
      <c r="I55" s="101"/>
      <c r="J55" s="85"/>
      <c r="K55" s="57"/>
      <c r="L55" s="57"/>
      <c r="M55" s="57"/>
      <c r="N55" s="85"/>
      <c r="O55" s="704"/>
      <c r="P55" s="704"/>
      <c r="Q55" s="695"/>
      <c r="R55" s="695"/>
      <c r="S55" s="695"/>
      <c r="T55" s="695"/>
      <c r="U55" s="57"/>
      <c r="V55" s="101"/>
      <c r="W55" s="85"/>
      <c r="X55" s="57"/>
      <c r="Y55" s="57"/>
      <c r="Z55" s="57"/>
      <c r="AA55" s="85"/>
      <c r="AB55" s="704"/>
      <c r="AC55" s="704"/>
      <c r="AD55" s="695"/>
      <c r="AE55" s="695"/>
      <c r="AF55" s="695"/>
      <c r="AG55" s="695"/>
      <c r="AH55" s="57"/>
      <c r="AI55" s="106"/>
      <c r="AJ55" s="57"/>
      <c r="AK55" s="57"/>
      <c r="AL55" s="57"/>
      <c r="AM55" s="57"/>
      <c r="AN55" s="85"/>
      <c r="AO55" s="704"/>
      <c r="AP55" s="704"/>
      <c r="AQ55" s="695"/>
      <c r="AR55" s="695"/>
      <c r="AS55" s="695"/>
      <c r="AT55" s="695"/>
      <c r="AU55" s="57"/>
      <c r="AV55" s="106"/>
      <c r="AW55" s="57"/>
      <c r="AX55" s="57"/>
      <c r="AY55" s="57"/>
      <c r="AZ55" s="57"/>
      <c r="BA55" s="85"/>
      <c r="BB55" s="704"/>
      <c r="BC55" s="704"/>
      <c r="BD55" s="695"/>
      <c r="BE55" s="695"/>
      <c r="BF55" s="695"/>
      <c r="BG55" s="695"/>
      <c r="BH55" s="57"/>
      <c r="BI55" s="106"/>
      <c r="BJ55" s="57"/>
      <c r="BK55" s="57"/>
      <c r="BL55" s="57"/>
      <c r="BM55" s="57"/>
    </row>
    <row r="56" spans="1:65" s="27" customFormat="1" ht="17.100000000000001" customHeight="1" x14ac:dyDescent="0.2">
      <c r="A56" s="85"/>
      <c r="B56" s="704"/>
      <c r="C56" s="704"/>
      <c r="D56" s="695"/>
      <c r="E56" s="695"/>
      <c r="F56" s="695"/>
      <c r="G56" s="695"/>
      <c r="H56" s="57"/>
      <c r="I56" s="101"/>
      <c r="J56" s="85"/>
      <c r="K56" s="57"/>
      <c r="L56" s="57"/>
      <c r="M56" s="57"/>
      <c r="N56" s="85"/>
      <c r="O56" s="704"/>
      <c r="P56" s="704"/>
      <c r="Q56" s="695"/>
      <c r="R56" s="695"/>
      <c r="S56" s="695"/>
      <c r="T56" s="695"/>
      <c r="U56" s="57"/>
      <c r="V56" s="101"/>
      <c r="W56" s="85"/>
      <c r="X56" s="57"/>
      <c r="Y56" s="57"/>
      <c r="Z56" s="57"/>
      <c r="AA56" s="85"/>
      <c r="AB56" s="704"/>
      <c r="AC56" s="704"/>
      <c r="AD56" s="695"/>
      <c r="AE56" s="695"/>
      <c r="AF56" s="695"/>
      <c r="AG56" s="695"/>
      <c r="AH56" s="57"/>
      <c r="AI56" s="106"/>
      <c r="AJ56" s="57"/>
      <c r="AK56" s="57"/>
      <c r="AL56" s="57"/>
      <c r="AM56" s="57"/>
      <c r="AN56" s="85"/>
      <c r="AO56" s="704"/>
      <c r="AP56" s="704"/>
      <c r="AQ56" s="695"/>
      <c r="AR56" s="695"/>
      <c r="AS56" s="695"/>
      <c r="AT56" s="695"/>
      <c r="AU56" s="57"/>
      <c r="AV56" s="106"/>
      <c r="AW56" s="57"/>
      <c r="AX56" s="57"/>
      <c r="AY56" s="57"/>
      <c r="AZ56" s="57"/>
      <c r="BA56" s="85"/>
      <c r="BB56" s="704"/>
      <c r="BC56" s="704"/>
      <c r="BD56" s="695"/>
      <c r="BE56" s="695"/>
      <c r="BF56" s="695"/>
      <c r="BG56" s="695"/>
      <c r="BH56" s="57"/>
      <c r="BI56" s="106"/>
      <c r="BJ56" s="57"/>
      <c r="BK56" s="57"/>
      <c r="BL56" s="57"/>
      <c r="BM56" s="57"/>
    </row>
    <row r="57" spans="1:65" s="27" customFormat="1" ht="17.100000000000001" customHeight="1" x14ac:dyDescent="0.2">
      <c r="A57" s="85"/>
      <c r="B57" s="704"/>
      <c r="C57" s="704"/>
      <c r="D57" s="695"/>
      <c r="E57" s="695"/>
      <c r="F57" s="695"/>
      <c r="G57" s="695"/>
      <c r="H57" s="57"/>
      <c r="I57" s="101"/>
      <c r="J57" s="85"/>
      <c r="K57" s="57"/>
      <c r="L57" s="57"/>
      <c r="M57" s="57"/>
      <c r="N57" s="85"/>
      <c r="O57" s="704"/>
      <c r="P57" s="704"/>
      <c r="Q57" s="695"/>
      <c r="R57" s="695"/>
      <c r="S57" s="695"/>
      <c r="T57" s="695"/>
      <c r="U57" s="57"/>
      <c r="V57" s="101"/>
      <c r="W57" s="85"/>
      <c r="X57" s="57"/>
      <c r="Y57" s="57"/>
      <c r="Z57" s="57"/>
      <c r="AA57" s="85"/>
      <c r="AB57" s="704"/>
      <c r="AC57" s="704"/>
      <c r="AD57" s="695"/>
      <c r="AE57" s="695"/>
      <c r="AF57" s="695"/>
      <c r="AG57" s="695"/>
      <c r="AH57" s="57"/>
      <c r="AI57" s="106"/>
      <c r="AJ57" s="57"/>
      <c r="AK57" s="57"/>
      <c r="AL57" s="57"/>
      <c r="AM57" s="57"/>
      <c r="AN57" s="85"/>
      <c r="AO57" s="704"/>
      <c r="AP57" s="704"/>
      <c r="AQ57" s="695"/>
      <c r="AR57" s="695"/>
      <c r="AS57" s="695"/>
      <c r="AT57" s="695"/>
      <c r="AU57" s="57"/>
      <c r="AV57" s="106"/>
      <c r="AW57" s="57"/>
      <c r="AX57" s="57"/>
      <c r="AY57" s="57"/>
      <c r="AZ57" s="57"/>
      <c r="BA57" s="85"/>
      <c r="BB57" s="704"/>
      <c r="BC57" s="704"/>
      <c r="BD57" s="695"/>
      <c r="BE57" s="695"/>
      <c r="BF57" s="695"/>
      <c r="BG57" s="695"/>
      <c r="BH57" s="57"/>
      <c r="BI57" s="106"/>
      <c r="BJ57" s="57"/>
      <c r="BK57" s="57"/>
      <c r="BL57" s="57"/>
      <c r="BM57" s="57"/>
    </row>
    <row r="58" spans="1:65" s="27" customFormat="1" ht="17.100000000000001" customHeight="1" x14ac:dyDescent="0.2">
      <c r="A58" s="85"/>
      <c r="B58" s="704"/>
      <c r="C58" s="704"/>
      <c r="D58" s="695"/>
      <c r="E58" s="695"/>
      <c r="F58" s="695"/>
      <c r="G58" s="695"/>
      <c r="H58" s="57"/>
      <c r="I58" s="101"/>
      <c r="J58" s="85"/>
      <c r="K58" s="57"/>
      <c r="L58" s="57"/>
      <c r="M58" s="57"/>
      <c r="N58" s="85"/>
      <c r="O58" s="704"/>
      <c r="P58" s="704"/>
      <c r="Q58" s="695"/>
      <c r="R58" s="695"/>
      <c r="S58" s="695"/>
      <c r="T58" s="695"/>
      <c r="U58" s="57"/>
      <c r="V58" s="101"/>
      <c r="W58" s="85"/>
      <c r="X58" s="57"/>
      <c r="Y58" s="57"/>
      <c r="Z58" s="57"/>
      <c r="AA58" s="85"/>
      <c r="AB58" s="704"/>
      <c r="AC58" s="704"/>
      <c r="AD58" s="695"/>
      <c r="AE58" s="695"/>
      <c r="AF58" s="695"/>
      <c r="AG58" s="695"/>
      <c r="AH58" s="57"/>
      <c r="AI58" s="106"/>
      <c r="AJ58" s="57"/>
      <c r="AK58" s="57"/>
      <c r="AL58" s="57"/>
      <c r="AM58" s="57"/>
      <c r="AN58" s="85"/>
      <c r="AO58" s="704"/>
      <c r="AP58" s="704"/>
      <c r="AQ58" s="695"/>
      <c r="AR58" s="695"/>
      <c r="AS58" s="695"/>
      <c r="AT58" s="695"/>
      <c r="AU58" s="57"/>
      <c r="AV58" s="106"/>
      <c r="AW58" s="57"/>
      <c r="AX58" s="57"/>
      <c r="AY58" s="57"/>
      <c r="AZ58" s="57"/>
      <c r="BA58" s="85"/>
      <c r="BB58" s="704"/>
      <c r="BC58" s="704"/>
      <c r="BD58" s="695"/>
      <c r="BE58" s="695"/>
      <c r="BF58" s="695"/>
      <c r="BG58" s="695"/>
      <c r="BH58" s="57"/>
      <c r="BI58" s="106"/>
      <c r="BJ58" s="57"/>
      <c r="BK58" s="57"/>
      <c r="BL58" s="57"/>
      <c r="BM58" s="57"/>
    </row>
    <row r="59" spans="1:65" s="27" customFormat="1" ht="17.100000000000001" customHeight="1" x14ac:dyDescent="0.2">
      <c r="A59" s="85"/>
      <c r="B59" s="704"/>
      <c r="C59" s="704"/>
      <c r="D59" s="695"/>
      <c r="E59" s="695"/>
      <c r="F59" s="695"/>
      <c r="G59" s="695"/>
      <c r="H59" s="57"/>
      <c r="I59" s="101"/>
      <c r="J59" s="85"/>
      <c r="K59" s="57"/>
      <c r="L59" s="57"/>
      <c r="M59" s="57"/>
      <c r="N59" s="85"/>
      <c r="O59" s="704"/>
      <c r="P59" s="704"/>
      <c r="Q59" s="695"/>
      <c r="R59" s="695"/>
      <c r="S59" s="695"/>
      <c r="T59" s="695"/>
      <c r="U59" s="57"/>
      <c r="V59" s="101"/>
      <c r="W59" s="85"/>
      <c r="X59" s="57"/>
      <c r="Y59" s="57"/>
      <c r="Z59" s="57"/>
      <c r="AA59" s="85"/>
      <c r="AB59" s="704"/>
      <c r="AC59" s="704"/>
      <c r="AD59" s="695"/>
      <c r="AE59" s="695"/>
      <c r="AF59" s="695"/>
      <c r="AG59" s="695"/>
      <c r="AH59" s="57"/>
      <c r="AI59" s="106"/>
      <c r="AJ59" s="57"/>
      <c r="AK59" s="57"/>
      <c r="AL59" s="57"/>
      <c r="AM59" s="57"/>
      <c r="AN59" s="85"/>
      <c r="AO59" s="704"/>
      <c r="AP59" s="704"/>
      <c r="AQ59" s="695"/>
      <c r="AR59" s="695"/>
      <c r="AS59" s="695"/>
      <c r="AT59" s="695"/>
      <c r="AU59" s="57"/>
      <c r="AV59" s="106"/>
      <c r="AW59" s="57"/>
      <c r="AX59" s="57"/>
      <c r="AY59" s="57"/>
      <c r="AZ59" s="57"/>
      <c r="BA59" s="85"/>
      <c r="BB59" s="704"/>
      <c r="BC59" s="704"/>
      <c r="BD59" s="695"/>
      <c r="BE59" s="695"/>
      <c r="BF59" s="695"/>
      <c r="BG59" s="695"/>
      <c r="BH59" s="57"/>
      <c r="BI59" s="106"/>
      <c r="BJ59" s="57"/>
      <c r="BK59" s="57"/>
      <c r="BL59" s="57"/>
      <c r="BM59" s="57"/>
    </row>
    <row r="60" spans="1:65" s="27" customFormat="1" ht="17.100000000000001" customHeight="1" x14ac:dyDescent="0.2">
      <c r="A60" s="85"/>
      <c r="B60" s="704"/>
      <c r="C60" s="704"/>
      <c r="D60" s="695"/>
      <c r="E60" s="695"/>
      <c r="F60" s="695"/>
      <c r="G60" s="695"/>
      <c r="H60" s="57"/>
      <c r="I60" s="101"/>
      <c r="J60" s="85"/>
      <c r="K60" s="57"/>
      <c r="L60" s="57"/>
      <c r="M60" s="57"/>
      <c r="N60" s="85"/>
      <c r="O60" s="704"/>
      <c r="P60" s="704"/>
      <c r="Q60" s="695"/>
      <c r="R60" s="695"/>
      <c r="S60" s="695"/>
      <c r="T60" s="695"/>
      <c r="U60" s="57"/>
      <c r="V60" s="101"/>
      <c r="W60" s="85"/>
      <c r="X60" s="57"/>
      <c r="Y60" s="57"/>
      <c r="Z60" s="57"/>
      <c r="AA60" s="85"/>
      <c r="AB60" s="704"/>
      <c r="AC60" s="704"/>
      <c r="AD60" s="695"/>
      <c r="AE60" s="695"/>
      <c r="AF60" s="695"/>
      <c r="AG60" s="695"/>
      <c r="AH60" s="57"/>
      <c r="AI60" s="106"/>
      <c r="AJ60" s="57"/>
      <c r="AK60" s="57"/>
      <c r="AL60" s="57"/>
      <c r="AM60" s="57"/>
      <c r="AN60" s="85"/>
      <c r="AO60" s="704"/>
      <c r="AP60" s="704"/>
      <c r="AQ60" s="695"/>
      <c r="AR60" s="695"/>
      <c r="AS60" s="695"/>
      <c r="AT60" s="695"/>
      <c r="AU60" s="57"/>
      <c r="AV60" s="106"/>
      <c r="AW60" s="57"/>
      <c r="AX60" s="57"/>
      <c r="AY60" s="57"/>
      <c r="AZ60" s="57"/>
      <c r="BA60" s="85"/>
      <c r="BB60" s="704"/>
      <c r="BC60" s="704"/>
      <c r="BD60" s="695"/>
      <c r="BE60" s="695"/>
      <c r="BF60" s="695"/>
      <c r="BG60" s="695"/>
      <c r="BH60" s="57"/>
      <c r="BI60" s="106"/>
      <c r="BJ60" s="57"/>
      <c r="BK60" s="57"/>
      <c r="BL60" s="57"/>
      <c r="BM60" s="57"/>
    </row>
    <row r="61" spans="1:65" s="27" customFormat="1" ht="36.75" customHeight="1" x14ac:dyDescent="0.2">
      <c r="A61" s="85"/>
      <c r="B61" s="686"/>
      <c r="C61" s="686"/>
      <c r="D61" s="695"/>
      <c r="E61" s="695"/>
      <c r="F61" s="695"/>
      <c r="G61" s="695"/>
      <c r="H61" s="57"/>
      <c r="I61" s="101"/>
      <c r="J61" s="85"/>
      <c r="K61" s="57"/>
      <c r="L61" s="57"/>
      <c r="M61" s="57"/>
      <c r="N61" s="85"/>
      <c r="O61" s="686"/>
      <c r="P61" s="686"/>
      <c r="Q61" s="695"/>
      <c r="R61" s="695"/>
      <c r="S61" s="695"/>
      <c r="T61" s="695"/>
      <c r="U61" s="57"/>
      <c r="V61" s="101"/>
      <c r="W61" s="85"/>
      <c r="X61" s="57"/>
      <c r="Y61" s="57"/>
      <c r="Z61" s="57"/>
      <c r="AA61" s="85"/>
      <c r="AB61" s="686"/>
      <c r="AC61" s="686"/>
      <c r="AD61" s="695"/>
      <c r="AE61" s="695"/>
      <c r="AF61" s="695"/>
      <c r="AG61" s="695"/>
      <c r="AH61" s="57"/>
      <c r="AI61" s="106"/>
      <c r="AJ61" s="57"/>
      <c r="AK61" s="57"/>
      <c r="AL61" s="57"/>
      <c r="AM61" s="57"/>
      <c r="AN61" s="85"/>
      <c r="AO61" s="686"/>
      <c r="AP61" s="686"/>
      <c r="AQ61" s="695"/>
      <c r="AR61" s="695"/>
      <c r="AS61" s="695"/>
      <c r="AT61" s="695"/>
      <c r="AU61" s="57"/>
      <c r="AV61" s="106"/>
      <c r="AW61" s="57"/>
      <c r="AX61" s="57"/>
      <c r="AY61" s="57"/>
      <c r="AZ61" s="57"/>
      <c r="BA61" s="85"/>
      <c r="BB61" s="686"/>
      <c r="BC61" s="686"/>
      <c r="BD61" s="695"/>
      <c r="BE61" s="695"/>
      <c r="BF61" s="695"/>
      <c r="BG61" s="695"/>
      <c r="BH61" s="57"/>
      <c r="BI61" s="106"/>
      <c r="BJ61" s="57"/>
      <c r="BK61" s="57"/>
      <c r="BL61" s="57"/>
      <c r="BM61" s="57"/>
    </row>
    <row r="62" spans="1:65" s="27" customFormat="1" ht="34.5" customHeight="1" x14ac:dyDescent="0.2">
      <c r="A62" s="85"/>
      <c r="B62" s="686"/>
      <c r="C62" s="686"/>
      <c r="D62" s="695"/>
      <c r="E62" s="695"/>
      <c r="F62" s="695"/>
      <c r="G62" s="695"/>
      <c r="H62" s="57"/>
      <c r="I62" s="101"/>
      <c r="J62" s="85"/>
      <c r="K62" s="57"/>
      <c r="L62" s="57"/>
      <c r="M62" s="57"/>
      <c r="N62" s="85"/>
      <c r="O62" s="686"/>
      <c r="P62" s="686"/>
      <c r="Q62" s="695"/>
      <c r="R62" s="695"/>
      <c r="S62" s="695"/>
      <c r="T62" s="695"/>
      <c r="U62" s="57"/>
      <c r="V62" s="101"/>
      <c r="W62" s="85"/>
      <c r="X62" s="57"/>
      <c r="Y62" s="57"/>
      <c r="Z62" s="57"/>
      <c r="AA62" s="85"/>
      <c r="AB62" s="686"/>
      <c r="AC62" s="686"/>
      <c r="AD62" s="695"/>
      <c r="AE62" s="695"/>
      <c r="AF62" s="695"/>
      <c r="AG62" s="695"/>
      <c r="AH62" s="57"/>
      <c r="AI62" s="106"/>
      <c r="AJ62" s="57"/>
      <c r="AK62" s="57"/>
      <c r="AL62" s="57"/>
      <c r="AM62" s="57"/>
      <c r="AN62" s="85"/>
      <c r="AO62" s="686"/>
      <c r="AP62" s="686"/>
      <c r="AQ62" s="695"/>
      <c r="AR62" s="695"/>
      <c r="AS62" s="695"/>
      <c r="AT62" s="695"/>
      <c r="AU62" s="57"/>
      <c r="AV62" s="106"/>
      <c r="AW62" s="57"/>
      <c r="AX62" s="57"/>
      <c r="AY62" s="57"/>
      <c r="AZ62" s="57"/>
      <c r="BA62" s="85"/>
      <c r="BB62" s="686"/>
      <c r="BC62" s="686"/>
      <c r="BD62" s="695"/>
      <c r="BE62" s="695"/>
      <c r="BF62" s="695"/>
      <c r="BG62" s="695"/>
      <c r="BH62" s="57"/>
      <c r="BI62" s="106"/>
      <c r="BJ62" s="57"/>
      <c r="BK62" s="57"/>
      <c r="BL62" s="57"/>
      <c r="BM62" s="57"/>
    </row>
    <row r="63" spans="1:65" s="27" customFormat="1" ht="15" x14ac:dyDescent="0.2">
      <c r="A63" s="85"/>
      <c r="B63" s="49"/>
      <c r="C63" s="49"/>
      <c r="D63" s="54"/>
      <c r="E63" s="54"/>
      <c r="F63" s="54"/>
      <c r="G63" s="54"/>
      <c r="H63" s="57"/>
      <c r="I63" s="101"/>
      <c r="J63" s="85"/>
      <c r="K63" s="57"/>
      <c r="L63" s="57"/>
      <c r="M63" s="57"/>
      <c r="N63" s="85"/>
      <c r="O63" s="49"/>
      <c r="P63" s="49"/>
      <c r="Q63" s="54"/>
      <c r="R63" s="54"/>
      <c r="S63" s="54"/>
      <c r="T63" s="54"/>
      <c r="U63" s="57"/>
      <c r="V63" s="101"/>
      <c r="W63" s="85"/>
      <c r="X63" s="57"/>
      <c r="Y63" s="57"/>
      <c r="Z63" s="57"/>
      <c r="AA63" s="85"/>
      <c r="AB63" s="49"/>
      <c r="AC63" s="49"/>
      <c r="AD63" s="54"/>
      <c r="AE63" s="54"/>
      <c r="AF63" s="54"/>
      <c r="AG63" s="54"/>
      <c r="AH63" s="57"/>
      <c r="AI63" s="106"/>
      <c r="AJ63" s="57"/>
      <c r="AK63" s="57"/>
      <c r="AL63" s="57"/>
      <c r="AM63" s="57"/>
      <c r="AN63" s="85"/>
      <c r="AO63" s="49"/>
      <c r="AP63" s="49"/>
      <c r="AQ63" s="54"/>
      <c r="AR63" s="54"/>
      <c r="AS63" s="54"/>
      <c r="AT63" s="54"/>
      <c r="AU63" s="57"/>
      <c r="AV63" s="106"/>
      <c r="AW63" s="57"/>
      <c r="AX63" s="57"/>
      <c r="AY63" s="57"/>
      <c r="AZ63" s="57"/>
      <c r="BA63" s="85"/>
      <c r="BB63" s="49"/>
      <c r="BC63" s="49"/>
      <c r="BD63" s="54"/>
      <c r="BE63" s="54"/>
      <c r="BF63" s="54"/>
      <c r="BG63" s="54"/>
      <c r="BH63" s="57"/>
      <c r="BI63" s="106"/>
      <c r="BJ63" s="57"/>
      <c r="BK63" s="57"/>
      <c r="BL63" s="57"/>
      <c r="BM63" s="57"/>
    </row>
    <row r="64" spans="1:65" s="20" customFormat="1" ht="13.5" x14ac:dyDescent="0.2">
      <c r="A64" s="27"/>
      <c r="B64" s="198"/>
      <c r="C64" s="782"/>
      <c r="D64" s="782"/>
      <c r="E64" s="782"/>
      <c r="F64" s="782"/>
      <c r="G64" s="782"/>
      <c r="H64" s="782"/>
      <c r="I64" s="782"/>
      <c r="J64" s="27"/>
      <c r="K64" s="778"/>
      <c r="L64" s="778"/>
      <c r="M64" s="778"/>
      <c r="N64" s="27"/>
      <c r="O64" s="198"/>
      <c r="P64" s="189"/>
      <c r="Q64" s="189"/>
      <c r="R64" s="189"/>
      <c r="S64" s="189"/>
      <c r="T64" s="189"/>
      <c r="U64" s="189"/>
      <c r="V64" s="189"/>
      <c r="W64" s="27"/>
      <c r="X64" s="778"/>
      <c r="Y64" s="778"/>
      <c r="Z64" s="778"/>
      <c r="AA64" s="27"/>
      <c r="AB64" s="198"/>
      <c r="AC64" s="189"/>
      <c r="AD64" s="189"/>
      <c r="AE64" s="189"/>
      <c r="AF64" s="189"/>
      <c r="AG64" s="189"/>
      <c r="AH64" s="51"/>
      <c r="AI64" s="51"/>
      <c r="AJ64" s="57"/>
      <c r="AK64" s="778"/>
      <c r="AL64" s="778"/>
      <c r="AM64" s="778"/>
      <c r="AN64" s="27"/>
      <c r="AO64" s="198"/>
      <c r="AP64" s="189"/>
      <c r="AQ64" s="189"/>
      <c r="AR64" s="189"/>
      <c r="AS64" s="189"/>
      <c r="AT64" s="189"/>
      <c r="AU64" s="51"/>
      <c r="AV64" s="51"/>
      <c r="AW64" s="57"/>
      <c r="AX64" s="778"/>
      <c r="AY64" s="778"/>
      <c r="AZ64" s="778"/>
      <c r="BA64" s="27"/>
      <c r="BB64" s="198"/>
      <c r="BC64" s="189"/>
      <c r="BD64" s="189"/>
      <c r="BE64" s="189"/>
      <c r="BF64" s="189"/>
      <c r="BG64" s="189"/>
      <c r="BH64" s="51"/>
      <c r="BI64" s="51"/>
      <c r="BJ64" s="57"/>
      <c r="BK64" s="778"/>
      <c r="BL64" s="778"/>
      <c r="BM64" s="778"/>
    </row>
    <row r="65" spans="1:65" s="27" customFormat="1" ht="15" x14ac:dyDescent="0.2">
      <c r="A65" s="85"/>
      <c r="B65" s="49"/>
      <c r="C65" s="49"/>
      <c r="D65" s="54"/>
      <c r="E65" s="54"/>
      <c r="F65" s="54"/>
      <c r="G65" s="54"/>
      <c r="H65" s="57"/>
      <c r="I65" s="101"/>
      <c r="J65" s="85"/>
      <c r="K65" s="57"/>
      <c r="L65" s="57"/>
      <c r="M65" s="57"/>
      <c r="N65" s="85"/>
      <c r="O65" s="49"/>
      <c r="P65" s="49"/>
      <c r="Q65" s="54"/>
      <c r="R65" s="54"/>
      <c r="S65" s="54"/>
      <c r="T65" s="54"/>
      <c r="U65" s="57"/>
      <c r="V65" s="101"/>
      <c r="W65" s="85"/>
      <c r="X65" s="57"/>
      <c r="Y65" s="57"/>
      <c r="Z65" s="57"/>
      <c r="AA65" s="85"/>
      <c r="AB65" s="49"/>
      <c r="AC65" s="49"/>
      <c r="AD65" s="54"/>
      <c r="AE65" s="54"/>
      <c r="AF65" s="54"/>
      <c r="AG65" s="54"/>
      <c r="AH65" s="57"/>
      <c r="AI65" s="106"/>
      <c r="AJ65" s="57"/>
      <c r="AK65" s="57"/>
      <c r="AL65" s="57"/>
      <c r="AM65" s="57"/>
      <c r="AN65" s="85"/>
      <c r="AO65" s="49"/>
      <c r="AP65" s="49"/>
      <c r="AQ65" s="54"/>
      <c r="AR65" s="54"/>
      <c r="AS65" s="54"/>
      <c r="AT65" s="54"/>
      <c r="AU65" s="57"/>
      <c r="AV65" s="106"/>
      <c r="AW65" s="57"/>
      <c r="AX65" s="57"/>
      <c r="AY65" s="57"/>
      <c r="AZ65" s="57"/>
      <c r="BA65" s="85"/>
      <c r="BB65" s="49"/>
      <c r="BC65" s="49"/>
      <c r="BD65" s="54"/>
      <c r="BE65" s="54"/>
      <c r="BF65" s="54"/>
      <c r="BG65" s="54"/>
      <c r="BH65" s="57"/>
      <c r="BI65" s="106"/>
      <c r="BJ65" s="57"/>
      <c r="BK65" s="57"/>
      <c r="BL65" s="57"/>
      <c r="BM65" s="57"/>
    </row>
    <row r="66" spans="1:65" s="27" customFormat="1" ht="17.100000000000001" customHeight="1" x14ac:dyDescent="0.2">
      <c r="A66" s="721"/>
      <c r="B66" s="721"/>
      <c r="C66" s="721"/>
      <c r="D66" s="721"/>
      <c r="E66" s="721"/>
      <c r="F66" s="721"/>
      <c r="G66" s="721"/>
      <c r="H66" s="721"/>
      <c r="I66" s="721"/>
      <c r="J66" s="721"/>
      <c r="K66" s="721"/>
      <c r="L66" s="721"/>
      <c r="M66" s="721"/>
      <c r="N66" s="85"/>
      <c r="O66" s="85"/>
      <c r="P66" s="85"/>
      <c r="Q66" s="85"/>
      <c r="R66" s="85"/>
      <c r="S66" s="85"/>
      <c r="T66" s="85"/>
      <c r="U66" s="85"/>
      <c r="V66" s="85"/>
      <c r="W66" s="85"/>
      <c r="X66" s="85"/>
      <c r="Y66" s="85"/>
      <c r="Z66" s="85"/>
      <c r="AA66" s="85"/>
      <c r="AB66" s="85"/>
      <c r="AC66" s="85"/>
      <c r="AD66" s="85"/>
      <c r="AE66" s="85"/>
      <c r="AF66" s="85"/>
      <c r="AG66" s="85"/>
      <c r="AH66" s="57"/>
      <c r="AI66" s="57"/>
      <c r="AJ66" s="57"/>
      <c r="AK66" s="57"/>
      <c r="AL66" s="57"/>
      <c r="AM66" s="57"/>
      <c r="AN66" s="85"/>
      <c r="AO66" s="85"/>
      <c r="AP66" s="85"/>
      <c r="AQ66" s="85"/>
      <c r="AR66" s="85"/>
      <c r="AS66" s="85"/>
      <c r="AT66" s="85"/>
      <c r="AU66" s="57"/>
      <c r="AV66" s="57"/>
      <c r="AW66" s="57"/>
      <c r="AX66" s="57"/>
      <c r="AY66" s="57"/>
      <c r="AZ66" s="57"/>
      <c r="BA66" s="85"/>
      <c r="BB66" s="85"/>
      <c r="BC66" s="85"/>
      <c r="BD66" s="85"/>
      <c r="BE66" s="85"/>
      <c r="BF66" s="85"/>
      <c r="BG66" s="85"/>
      <c r="BH66" s="57"/>
      <c r="BI66" s="57"/>
      <c r="BJ66" s="57"/>
      <c r="BK66" s="57"/>
      <c r="BL66" s="57"/>
      <c r="BM66" s="57"/>
    </row>
    <row r="67" spans="1:65" s="20" customFormat="1" ht="12.75" customHeight="1" x14ac:dyDescent="0.2">
      <c r="A67" s="135"/>
      <c r="B67" s="701"/>
      <c r="C67" s="701"/>
      <c r="D67" s="701"/>
      <c r="E67" s="701"/>
      <c r="F67" s="701"/>
      <c r="G67" s="701"/>
      <c r="H67" s="51"/>
      <c r="I67" s="107"/>
      <c r="K67" s="51"/>
      <c r="L67" s="51"/>
      <c r="M67" s="51"/>
      <c r="N67" s="135"/>
      <c r="O67" s="701"/>
      <c r="P67" s="701"/>
      <c r="Q67" s="701"/>
      <c r="R67" s="701"/>
      <c r="S67" s="701"/>
      <c r="T67" s="701"/>
      <c r="U67" s="51"/>
      <c r="V67" s="107"/>
      <c r="X67" s="51"/>
      <c r="Y67" s="51"/>
      <c r="Z67" s="51"/>
      <c r="AA67" s="135"/>
      <c r="AB67" s="701"/>
      <c r="AC67" s="701"/>
      <c r="AD67" s="701"/>
      <c r="AE67" s="701"/>
      <c r="AF67" s="701"/>
      <c r="AG67" s="701"/>
      <c r="AH67" s="51"/>
      <c r="AI67" s="108"/>
      <c r="AJ67" s="51"/>
      <c r="AK67" s="51"/>
      <c r="AL67" s="51"/>
      <c r="AM67" s="51"/>
      <c r="AN67" s="135"/>
      <c r="AO67" s="701"/>
      <c r="AP67" s="701"/>
      <c r="AQ67" s="701"/>
      <c r="AR67" s="701"/>
      <c r="AS67" s="701"/>
      <c r="AT67" s="701"/>
      <c r="AU67" s="51"/>
      <c r="AV67" s="108"/>
      <c r="AW67" s="51"/>
      <c r="AX67" s="51"/>
      <c r="AY67" s="51"/>
      <c r="AZ67" s="51"/>
      <c r="BA67" s="135"/>
      <c r="BB67" s="701"/>
      <c r="BC67" s="701"/>
      <c r="BD67" s="701"/>
      <c r="BE67" s="701"/>
      <c r="BF67" s="701"/>
      <c r="BG67" s="701"/>
      <c r="BH67" s="51"/>
      <c r="BI67" s="108"/>
      <c r="BJ67" s="51"/>
      <c r="BK67" s="51"/>
      <c r="BL67" s="51"/>
      <c r="BM67" s="51"/>
    </row>
    <row r="68" spans="1:65" s="20" customFormat="1" ht="12.75" customHeight="1" x14ac:dyDescent="0.2">
      <c r="A68" s="87"/>
      <c r="B68" s="701"/>
      <c r="C68" s="701"/>
      <c r="D68" s="701"/>
      <c r="E68" s="701"/>
      <c r="F68" s="701"/>
      <c r="G68" s="701"/>
      <c r="H68" s="156"/>
      <c r="I68" s="176"/>
      <c r="K68" s="130"/>
      <c r="L68" s="51"/>
      <c r="M68" s="51"/>
      <c r="N68" s="87"/>
      <c r="O68" s="701"/>
      <c r="P68" s="701"/>
      <c r="Q68" s="701"/>
      <c r="R68" s="701"/>
      <c r="S68" s="701"/>
      <c r="T68" s="701"/>
      <c r="U68" s="156"/>
      <c r="V68" s="176"/>
      <c r="X68" s="130"/>
      <c r="Y68" s="51"/>
      <c r="Z68" s="51"/>
      <c r="AA68" s="87"/>
      <c r="AB68" s="701"/>
      <c r="AC68" s="701"/>
      <c r="AD68" s="701"/>
      <c r="AE68" s="701"/>
      <c r="AF68" s="701"/>
      <c r="AG68" s="701"/>
      <c r="AH68" s="156"/>
      <c r="AI68" s="176"/>
      <c r="AJ68" s="51"/>
      <c r="AK68" s="130"/>
      <c r="AL68" s="51"/>
      <c r="AM68" s="51"/>
      <c r="AN68" s="87"/>
      <c r="AO68" s="701"/>
      <c r="AP68" s="701"/>
      <c r="AQ68" s="701"/>
      <c r="AR68" s="701"/>
      <c r="AS68" s="701"/>
      <c r="AT68" s="701"/>
      <c r="AU68" s="156"/>
      <c r="AV68" s="176"/>
      <c r="AW68" s="51"/>
      <c r="AX68" s="130"/>
      <c r="AY68" s="51"/>
      <c r="AZ68" s="51"/>
      <c r="BA68" s="87"/>
      <c r="BB68" s="701"/>
      <c r="BC68" s="701"/>
      <c r="BD68" s="701"/>
      <c r="BE68" s="701"/>
      <c r="BF68" s="701"/>
      <c r="BG68" s="701"/>
      <c r="BH68" s="156"/>
      <c r="BI68" s="176"/>
      <c r="BJ68" s="51"/>
      <c r="BK68" s="130"/>
      <c r="BL68" s="51"/>
      <c r="BM68" s="51"/>
    </row>
    <row r="69" spans="1:65" s="20" customFormat="1" ht="12.75" customHeight="1" x14ac:dyDescent="0.2">
      <c r="A69" s="87"/>
      <c r="B69" s="225"/>
      <c r="C69" s="131"/>
      <c r="D69" s="131"/>
      <c r="E69" s="131"/>
      <c r="F69" s="131"/>
      <c r="G69" s="131"/>
      <c r="H69" s="134"/>
      <c r="I69" s="226"/>
      <c r="J69" s="131"/>
      <c r="K69" s="134"/>
      <c r="L69" s="51"/>
      <c r="M69" s="59"/>
      <c r="N69" s="87"/>
      <c r="O69" s="225"/>
      <c r="P69" s="131"/>
      <c r="Q69" s="131"/>
      <c r="R69" s="131"/>
      <c r="S69" s="131"/>
      <c r="T69" s="131"/>
      <c r="U69" s="134"/>
      <c r="V69" s="226"/>
      <c r="W69" s="131"/>
      <c r="X69" s="134"/>
      <c r="Y69" s="51"/>
      <c r="Z69" s="59"/>
      <c r="AA69" s="87"/>
      <c r="AB69" s="225"/>
      <c r="AC69" s="131"/>
      <c r="AD69" s="131"/>
      <c r="AE69" s="131"/>
      <c r="AF69" s="131"/>
      <c r="AG69" s="131"/>
      <c r="AH69" s="134"/>
      <c r="AI69" s="176"/>
      <c r="AJ69" s="134"/>
      <c r="AK69" s="134"/>
      <c r="AL69" s="51"/>
      <c r="AM69" s="59"/>
      <c r="AN69" s="87"/>
      <c r="AO69" s="225"/>
      <c r="AP69" s="131"/>
      <c r="AQ69" s="131"/>
      <c r="AR69" s="131"/>
      <c r="AS69" s="131"/>
      <c r="AT69" s="131"/>
      <c r="AU69" s="134"/>
      <c r="AV69" s="176"/>
      <c r="AW69" s="134"/>
      <c r="AX69" s="134"/>
      <c r="AY69" s="51"/>
      <c r="AZ69" s="59"/>
      <c r="BA69" s="87"/>
      <c r="BB69" s="225"/>
      <c r="BC69" s="131"/>
      <c r="BD69" s="131"/>
      <c r="BE69" s="131"/>
      <c r="BF69" s="131"/>
      <c r="BG69" s="131"/>
      <c r="BH69" s="134"/>
      <c r="BI69" s="176"/>
      <c r="BJ69" s="134"/>
      <c r="BK69" s="134"/>
      <c r="BL69" s="51"/>
      <c r="BM69" s="59"/>
    </row>
    <row r="70" spans="1:65" s="27" customFormat="1" ht="10.5" customHeight="1" x14ac:dyDescent="0.2">
      <c r="A70" s="85"/>
      <c r="B70" s="57"/>
      <c r="C70" s="85"/>
      <c r="D70" s="85"/>
      <c r="E70" s="85"/>
      <c r="F70" s="85"/>
      <c r="G70" s="85"/>
      <c r="H70" s="57"/>
      <c r="I70" s="101"/>
      <c r="J70" s="85"/>
      <c r="K70" s="57"/>
      <c r="L70" s="57"/>
      <c r="M70" s="57"/>
      <c r="N70" s="85"/>
      <c r="O70" s="57"/>
      <c r="P70" s="85"/>
      <c r="Q70" s="85"/>
      <c r="R70" s="85"/>
      <c r="S70" s="85"/>
      <c r="T70" s="85"/>
      <c r="U70" s="57"/>
      <c r="V70" s="101"/>
      <c r="W70" s="85"/>
      <c r="X70" s="57"/>
      <c r="Y70" s="57"/>
      <c r="Z70" s="57"/>
      <c r="AA70" s="85"/>
      <c r="AB70" s="57"/>
      <c r="AC70" s="85"/>
      <c r="AD70" s="85"/>
      <c r="AE70" s="85"/>
      <c r="AF70" s="85"/>
      <c r="AG70" s="85"/>
      <c r="AH70" s="57"/>
      <c r="AI70" s="106"/>
      <c r="AJ70" s="57"/>
      <c r="AK70" s="57"/>
      <c r="AL70" s="57"/>
      <c r="AM70" s="57"/>
      <c r="AN70" s="85"/>
      <c r="AO70" s="57"/>
      <c r="AP70" s="85"/>
      <c r="AQ70" s="85"/>
      <c r="AR70" s="85"/>
      <c r="AS70" s="85"/>
      <c r="AT70" s="85"/>
      <c r="AU70" s="57"/>
      <c r="AV70" s="106"/>
      <c r="AW70" s="57"/>
      <c r="AX70" s="57"/>
      <c r="AY70" s="57"/>
      <c r="AZ70" s="57"/>
      <c r="BA70" s="85"/>
      <c r="BB70" s="57"/>
      <c r="BC70" s="85"/>
      <c r="BD70" s="85"/>
      <c r="BE70" s="85"/>
      <c r="BF70" s="85"/>
      <c r="BG70" s="85"/>
      <c r="BH70" s="57"/>
      <c r="BI70" s="106"/>
      <c r="BJ70" s="57"/>
      <c r="BK70" s="57"/>
      <c r="BL70" s="57"/>
      <c r="BM70" s="57"/>
    </row>
    <row r="71" spans="1:65" s="27" customFormat="1" ht="17.100000000000001" customHeight="1" x14ac:dyDescent="0.2">
      <c r="A71" s="85"/>
      <c r="B71" s="686"/>
      <c r="C71" s="686"/>
      <c r="D71" s="698"/>
      <c r="E71" s="698"/>
      <c r="F71" s="698"/>
      <c r="G71" s="698"/>
      <c r="H71" s="57"/>
      <c r="I71" s="101"/>
      <c r="J71" s="85"/>
      <c r="K71" s="57"/>
      <c r="L71" s="57"/>
      <c r="M71" s="57"/>
      <c r="N71" s="85"/>
      <c r="O71" s="686"/>
      <c r="P71" s="686"/>
      <c r="Q71" s="698"/>
      <c r="R71" s="698"/>
      <c r="S71" s="698"/>
      <c r="T71" s="698"/>
      <c r="U71" s="57"/>
      <c r="V71" s="101"/>
      <c r="W71" s="85"/>
      <c r="X71" s="57"/>
      <c r="Y71" s="57"/>
      <c r="Z71" s="57"/>
      <c r="AA71" s="85"/>
      <c r="AB71" s="686"/>
      <c r="AC71" s="686"/>
      <c r="AD71" s="698"/>
      <c r="AE71" s="698"/>
      <c r="AF71" s="698"/>
      <c r="AG71" s="698"/>
      <c r="AH71" s="57"/>
      <c r="AI71" s="106"/>
      <c r="AJ71" s="57"/>
      <c r="AK71" s="57"/>
      <c r="AL71" s="57"/>
      <c r="AM71" s="57"/>
      <c r="AN71" s="85"/>
      <c r="AO71" s="686"/>
      <c r="AP71" s="686"/>
      <c r="AQ71" s="698"/>
      <c r="AR71" s="698"/>
      <c r="AS71" s="698"/>
      <c r="AT71" s="698"/>
      <c r="AU71" s="57"/>
      <c r="AV71" s="106"/>
      <c r="AW71" s="57"/>
      <c r="AX71" s="57"/>
      <c r="AY71" s="57"/>
      <c r="AZ71" s="57"/>
      <c r="BA71" s="85"/>
      <c r="BB71" s="686"/>
      <c r="BC71" s="686"/>
      <c r="BD71" s="698"/>
      <c r="BE71" s="698"/>
      <c r="BF71" s="698"/>
      <c r="BG71" s="698"/>
      <c r="BH71" s="57"/>
      <c r="BI71" s="106"/>
      <c r="BJ71" s="57"/>
      <c r="BK71" s="57"/>
      <c r="BL71" s="57"/>
      <c r="BM71" s="57"/>
    </row>
    <row r="72" spans="1:65" s="27" customFormat="1" ht="17.100000000000001" customHeight="1" x14ac:dyDescent="0.2">
      <c r="A72" s="85"/>
      <c r="B72" s="686"/>
      <c r="C72" s="686"/>
      <c r="D72" s="699"/>
      <c r="E72" s="699"/>
      <c r="F72" s="699"/>
      <c r="G72" s="699"/>
      <c r="H72" s="57"/>
      <c r="I72" s="101"/>
      <c r="J72" s="85"/>
      <c r="K72" s="57"/>
      <c r="L72" s="57"/>
      <c r="M72" s="57"/>
      <c r="N72" s="85"/>
      <c r="O72" s="686"/>
      <c r="P72" s="686"/>
      <c r="Q72" s="699"/>
      <c r="R72" s="699"/>
      <c r="S72" s="699"/>
      <c r="T72" s="699"/>
      <c r="U72" s="57"/>
      <c r="V72" s="101"/>
      <c r="W72" s="85"/>
      <c r="X72" s="57"/>
      <c r="Y72" s="57"/>
      <c r="Z72" s="57"/>
      <c r="AA72" s="85"/>
      <c r="AB72" s="686"/>
      <c r="AC72" s="686"/>
      <c r="AD72" s="699"/>
      <c r="AE72" s="699"/>
      <c r="AF72" s="699"/>
      <c r="AG72" s="699"/>
      <c r="AH72" s="57"/>
      <c r="AI72" s="106"/>
      <c r="AJ72" s="57"/>
      <c r="AK72" s="57"/>
      <c r="AL72" s="57"/>
      <c r="AM72" s="57"/>
      <c r="AN72" s="85"/>
      <c r="AO72" s="686"/>
      <c r="AP72" s="686"/>
      <c r="AQ72" s="699"/>
      <c r="AR72" s="699"/>
      <c r="AS72" s="699"/>
      <c r="AT72" s="699"/>
      <c r="AU72" s="57"/>
      <c r="AV72" s="106"/>
      <c r="AW72" s="57"/>
      <c r="AX72" s="57"/>
      <c r="AY72" s="57"/>
      <c r="AZ72" s="57"/>
      <c r="BA72" s="85"/>
      <c r="BB72" s="686"/>
      <c r="BC72" s="686"/>
      <c r="BD72" s="699"/>
      <c r="BE72" s="699"/>
      <c r="BF72" s="699"/>
      <c r="BG72" s="699"/>
      <c r="BH72" s="57"/>
      <c r="BI72" s="106"/>
      <c r="BJ72" s="57"/>
      <c r="BK72" s="57"/>
      <c r="BL72" s="57"/>
      <c r="BM72" s="57"/>
    </row>
    <row r="73" spans="1:65" s="27" customFormat="1" ht="17.100000000000001" customHeight="1" x14ac:dyDescent="0.2">
      <c r="A73" s="85"/>
      <c r="B73" s="686"/>
      <c r="C73" s="686"/>
      <c r="D73" s="698"/>
      <c r="E73" s="698"/>
      <c r="F73" s="698"/>
      <c r="G73" s="698"/>
      <c r="H73" s="57"/>
      <c r="I73" s="101"/>
      <c r="J73" s="85"/>
      <c r="K73" s="57"/>
      <c r="L73" s="57"/>
      <c r="M73" s="57"/>
      <c r="N73" s="85"/>
      <c r="O73" s="686"/>
      <c r="P73" s="686"/>
      <c r="Q73" s="698"/>
      <c r="R73" s="698"/>
      <c r="S73" s="698"/>
      <c r="T73" s="698"/>
      <c r="U73" s="57"/>
      <c r="V73" s="101"/>
      <c r="W73" s="85"/>
      <c r="X73" s="57"/>
      <c r="Y73" s="57"/>
      <c r="Z73" s="57"/>
      <c r="AA73" s="85"/>
      <c r="AB73" s="686"/>
      <c r="AC73" s="686"/>
      <c r="AD73" s="698"/>
      <c r="AE73" s="698"/>
      <c r="AF73" s="698"/>
      <c r="AG73" s="698"/>
      <c r="AH73" s="57"/>
      <c r="AI73" s="106"/>
      <c r="AJ73" s="57"/>
      <c r="AK73" s="57"/>
      <c r="AL73" s="57"/>
      <c r="AM73" s="57"/>
      <c r="AN73" s="85"/>
      <c r="AO73" s="686"/>
      <c r="AP73" s="686"/>
      <c r="AQ73" s="698"/>
      <c r="AR73" s="698"/>
      <c r="AS73" s="698"/>
      <c r="AT73" s="698"/>
      <c r="AU73" s="57"/>
      <c r="AV73" s="106"/>
      <c r="AW73" s="57"/>
      <c r="AX73" s="57"/>
      <c r="AY73" s="57"/>
      <c r="AZ73" s="57"/>
      <c r="BA73" s="85"/>
      <c r="BB73" s="686"/>
      <c r="BC73" s="686"/>
      <c r="BD73" s="698"/>
      <c r="BE73" s="698"/>
      <c r="BF73" s="698"/>
      <c r="BG73" s="698"/>
      <c r="BH73" s="57"/>
      <c r="BI73" s="106"/>
      <c r="BJ73" s="57"/>
      <c r="BK73" s="57"/>
      <c r="BL73" s="57"/>
      <c r="BM73" s="57"/>
    </row>
    <row r="74" spans="1:65" s="27" customFormat="1" ht="17.100000000000001" customHeight="1" x14ac:dyDescent="0.2">
      <c r="A74" s="85"/>
      <c r="B74" s="688"/>
      <c r="C74" s="688"/>
      <c r="D74" s="695"/>
      <c r="E74" s="695"/>
      <c r="F74" s="695"/>
      <c r="G74" s="695"/>
      <c r="H74" s="57"/>
      <c r="I74" s="101"/>
      <c r="J74" s="85"/>
      <c r="K74" s="57"/>
      <c r="L74" s="57"/>
      <c r="M74" s="57"/>
      <c r="N74" s="85"/>
      <c r="O74" s="688"/>
      <c r="P74" s="688"/>
      <c r="Q74" s="695"/>
      <c r="R74" s="695"/>
      <c r="S74" s="695"/>
      <c r="T74" s="695"/>
      <c r="U74" s="57"/>
      <c r="V74" s="101"/>
      <c r="W74" s="85"/>
      <c r="X74" s="57"/>
      <c r="Y74" s="57"/>
      <c r="Z74" s="57"/>
      <c r="AA74" s="85"/>
      <c r="AB74" s="688"/>
      <c r="AC74" s="688"/>
      <c r="AD74" s="695"/>
      <c r="AE74" s="695"/>
      <c r="AF74" s="695"/>
      <c r="AG74" s="695"/>
      <c r="AH74" s="57"/>
      <c r="AI74" s="106"/>
      <c r="AJ74" s="57"/>
      <c r="AK74" s="57"/>
      <c r="AL74" s="57"/>
      <c r="AM74" s="57"/>
      <c r="AN74" s="85"/>
      <c r="AO74" s="688"/>
      <c r="AP74" s="688"/>
      <c r="AQ74" s="695"/>
      <c r="AR74" s="695"/>
      <c r="AS74" s="695"/>
      <c r="AT74" s="695"/>
      <c r="AU74" s="57"/>
      <c r="AV74" s="106"/>
      <c r="AW74" s="57"/>
      <c r="AX74" s="57"/>
      <c r="AY74" s="57"/>
      <c r="AZ74" s="57"/>
      <c r="BA74" s="85"/>
      <c r="BB74" s="688"/>
      <c r="BC74" s="688"/>
      <c r="BD74" s="695"/>
      <c r="BE74" s="695"/>
      <c r="BF74" s="695"/>
      <c r="BG74" s="695"/>
      <c r="BH74" s="57"/>
      <c r="BI74" s="106"/>
      <c r="BJ74" s="57"/>
      <c r="BK74" s="57"/>
      <c r="BL74" s="57"/>
      <c r="BM74" s="57"/>
    </row>
    <row r="75" spans="1:65" s="27" customFormat="1" ht="17.100000000000001" customHeight="1" x14ac:dyDescent="0.2">
      <c r="A75" s="85"/>
      <c r="B75" s="704"/>
      <c r="C75" s="704"/>
      <c r="D75" s="695"/>
      <c r="E75" s="695"/>
      <c r="F75" s="695"/>
      <c r="G75" s="695"/>
      <c r="H75" s="57"/>
      <c r="I75" s="101"/>
      <c r="J75" s="85"/>
      <c r="K75" s="57"/>
      <c r="L75" s="57"/>
      <c r="M75" s="57"/>
      <c r="N75" s="85"/>
      <c r="O75" s="704"/>
      <c r="P75" s="704"/>
      <c r="Q75" s="695"/>
      <c r="R75" s="695"/>
      <c r="S75" s="695"/>
      <c r="T75" s="695"/>
      <c r="U75" s="57"/>
      <c r="V75" s="101"/>
      <c r="W75" s="85"/>
      <c r="X75" s="57"/>
      <c r="Y75" s="57"/>
      <c r="Z75" s="57"/>
      <c r="AA75" s="85"/>
      <c r="AB75" s="704"/>
      <c r="AC75" s="704"/>
      <c r="AD75" s="695"/>
      <c r="AE75" s="695"/>
      <c r="AF75" s="695"/>
      <c r="AG75" s="695"/>
      <c r="AH75" s="57"/>
      <c r="AI75" s="106"/>
      <c r="AJ75" s="57"/>
      <c r="AK75" s="57"/>
      <c r="AL75" s="57"/>
      <c r="AM75" s="57"/>
      <c r="AN75" s="85"/>
      <c r="AO75" s="704"/>
      <c r="AP75" s="704"/>
      <c r="AQ75" s="695"/>
      <c r="AR75" s="695"/>
      <c r="AS75" s="695"/>
      <c r="AT75" s="695"/>
      <c r="AU75" s="57"/>
      <c r="AV75" s="106"/>
      <c r="AW75" s="57"/>
      <c r="AX75" s="57"/>
      <c r="AY75" s="57"/>
      <c r="AZ75" s="57"/>
      <c r="BA75" s="85"/>
      <c r="BB75" s="704"/>
      <c r="BC75" s="704"/>
      <c r="BD75" s="695"/>
      <c r="BE75" s="695"/>
      <c r="BF75" s="695"/>
      <c r="BG75" s="695"/>
      <c r="BH75" s="57"/>
      <c r="BI75" s="106"/>
      <c r="BJ75" s="57"/>
      <c r="BK75" s="57"/>
      <c r="BL75" s="57"/>
      <c r="BM75" s="57"/>
    </row>
    <row r="76" spans="1:65" s="27" customFormat="1" ht="17.100000000000001" customHeight="1" x14ac:dyDescent="0.2">
      <c r="A76" s="85"/>
      <c r="B76" s="704"/>
      <c r="C76" s="704"/>
      <c r="D76" s="695"/>
      <c r="E76" s="695"/>
      <c r="F76" s="695"/>
      <c r="G76" s="695"/>
      <c r="H76" s="57"/>
      <c r="I76" s="101"/>
      <c r="J76" s="85"/>
      <c r="K76" s="57"/>
      <c r="L76" s="57"/>
      <c r="M76" s="57"/>
      <c r="N76" s="85"/>
      <c r="O76" s="704"/>
      <c r="P76" s="704"/>
      <c r="Q76" s="695"/>
      <c r="R76" s="695"/>
      <c r="S76" s="695"/>
      <c r="T76" s="695"/>
      <c r="U76" s="57"/>
      <c r="V76" s="101"/>
      <c r="W76" s="85"/>
      <c r="X76" s="57"/>
      <c r="Y76" s="57"/>
      <c r="Z76" s="57"/>
      <c r="AA76" s="85"/>
      <c r="AB76" s="704"/>
      <c r="AC76" s="704"/>
      <c r="AD76" s="695"/>
      <c r="AE76" s="695"/>
      <c r="AF76" s="695"/>
      <c r="AG76" s="695"/>
      <c r="AH76" s="57"/>
      <c r="AI76" s="106"/>
      <c r="AJ76" s="57"/>
      <c r="AK76" s="57"/>
      <c r="AL76" s="57"/>
      <c r="AM76" s="57"/>
      <c r="AN76" s="85"/>
      <c r="AO76" s="704"/>
      <c r="AP76" s="704"/>
      <c r="AQ76" s="695"/>
      <c r="AR76" s="695"/>
      <c r="AS76" s="695"/>
      <c r="AT76" s="695"/>
      <c r="AU76" s="57"/>
      <c r="AV76" s="106"/>
      <c r="AW76" s="57"/>
      <c r="AX76" s="57"/>
      <c r="AY76" s="57"/>
      <c r="AZ76" s="57"/>
      <c r="BA76" s="85"/>
      <c r="BB76" s="704"/>
      <c r="BC76" s="704"/>
      <c r="BD76" s="695"/>
      <c r="BE76" s="695"/>
      <c r="BF76" s="695"/>
      <c r="BG76" s="695"/>
      <c r="BH76" s="57"/>
      <c r="BI76" s="106"/>
      <c r="BJ76" s="57"/>
      <c r="BK76" s="57"/>
      <c r="BL76" s="57"/>
      <c r="BM76" s="57"/>
    </row>
    <row r="77" spans="1:65" s="27" customFormat="1" ht="17.100000000000001" customHeight="1" x14ac:dyDescent="0.2">
      <c r="A77" s="85"/>
      <c r="B77" s="704"/>
      <c r="C77" s="704"/>
      <c r="D77" s="695"/>
      <c r="E77" s="695"/>
      <c r="F77" s="695"/>
      <c r="G77" s="695"/>
      <c r="H77" s="57"/>
      <c r="I77" s="101"/>
      <c r="J77" s="85"/>
      <c r="K77" s="57"/>
      <c r="L77" s="57"/>
      <c r="M77" s="57"/>
      <c r="N77" s="85"/>
      <c r="O77" s="704"/>
      <c r="P77" s="704"/>
      <c r="Q77" s="695"/>
      <c r="R77" s="695"/>
      <c r="S77" s="695"/>
      <c r="T77" s="695"/>
      <c r="U77" s="57"/>
      <c r="V77" s="101"/>
      <c r="W77" s="85"/>
      <c r="X77" s="57"/>
      <c r="Y77" s="57"/>
      <c r="Z77" s="57"/>
      <c r="AA77" s="85"/>
      <c r="AB77" s="704"/>
      <c r="AC77" s="704"/>
      <c r="AD77" s="695"/>
      <c r="AE77" s="695"/>
      <c r="AF77" s="695"/>
      <c r="AG77" s="695"/>
      <c r="AH77" s="57"/>
      <c r="AI77" s="106"/>
      <c r="AJ77" s="57"/>
      <c r="AK77" s="57"/>
      <c r="AL77" s="57"/>
      <c r="AM77" s="57"/>
      <c r="AN77" s="85"/>
      <c r="AO77" s="704"/>
      <c r="AP77" s="704"/>
      <c r="AQ77" s="695"/>
      <c r="AR77" s="695"/>
      <c r="AS77" s="695"/>
      <c r="AT77" s="695"/>
      <c r="AU77" s="57"/>
      <c r="AV77" s="106"/>
      <c r="AW77" s="57"/>
      <c r="AX77" s="57"/>
      <c r="AY77" s="57"/>
      <c r="AZ77" s="57"/>
      <c r="BA77" s="85"/>
      <c r="BB77" s="704"/>
      <c r="BC77" s="704"/>
      <c r="BD77" s="695"/>
      <c r="BE77" s="695"/>
      <c r="BF77" s="695"/>
      <c r="BG77" s="695"/>
      <c r="BH77" s="57"/>
      <c r="BI77" s="106"/>
      <c r="BJ77" s="57"/>
      <c r="BK77" s="57"/>
      <c r="BL77" s="57"/>
      <c r="BM77" s="57"/>
    </row>
    <row r="78" spans="1:65" s="27" customFormat="1" ht="17.100000000000001" customHeight="1" x14ac:dyDescent="0.2">
      <c r="A78" s="85"/>
      <c r="B78" s="704"/>
      <c r="C78" s="704"/>
      <c r="D78" s="695"/>
      <c r="E78" s="695"/>
      <c r="F78" s="695"/>
      <c r="G78" s="695"/>
      <c r="H78" s="57"/>
      <c r="I78" s="101"/>
      <c r="J78" s="85"/>
      <c r="K78" s="57"/>
      <c r="L78" s="57"/>
      <c r="M78" s="57"/>
      <c r="N78" s="85"/>
      <c r="O78" s="704"/>
      <c r="P78" s="704"/>
      <c r="Q78" s="695"/>
      <c r="R78" s="695"/>
      <c r="S78" s="695"/>
      <c r="T78" s="695"/>
      <c r="U78" s="57"/>
      <c r="V78" s="101"/>
      <c r="W78" s="85"/>
      <c r="X78" s="57"/>
      <c r="Y78" s="57"/>
      <c r="Z78" s="57"/>
      <c r="AA78" s="85"/>
      <c r="AB78" s="704"/>
      <c r="AC78" s="704"/>
      <c r="AD78" s="695"/>
      <c r="AE78" s="695"/>
      <c r="AF78" s="695"/>
      <c r="AG78" s="695"/>
      <c r="AH78" s="57"/>
      <c r="AI78" s="106"/>
      <c r="AJ78" s="57"/>
      <c r="AK78" s="57"/>
      <c r="AL78" s="57"/>
      <c r="AM78" s="57"/>
      <c r="AN78" s="85"/>
      <c r="AO78" s="704"/>
      <c r="AP78" s="704"/>
      <c r="AQ78" s="695"/>
      <c r="AR78" s="695"/>
      <c r="AS78" s="695"/>
      <c r="AT78" s="695"/>
      <c r="AU78" s="57"/>
      <c r="AV78" s="106"/>
      <c r="AW78" s="57"/>
      <c r="AX78" s="57"/>
      <c r="AY78" s="57"/>
      <c r="AZ78" s="57"/>
      <c r="BA78" s="85"/>
      <c r="BB78" s="704"/>
      <c r="BC78" s="704"/>
      <c r="BD78" s="695"/>
      <c r="BE78" s="695"/>
      <c r="BF78" s="695"/>
      <c r="BG78" s="695"/>
      <c r="BH78" s="57"/>
      <c r="BI78" s="106"/>
      <c r="BJ78" s="57"/>
      <c r="BK78" s="57"/>
      <c r="BL78" s="57"/>
      <c r="BM78" s="57"/>
    </row>
    <row r="79" spans="1:65" s="27" customFormat="1" ht="17.100000000000001" customHeight="1" x14ac:dyDescent="0.2">
      <c r="A79" s="85"/>
      <c r="B79" s="704"/>
      <c r="C79" s="704"/>
      <c r="D79" s="695"/>
      <c r="E79" s="695"/>
      <c r="F79" s="695"/>
      <c r="G79" s="695"/>
      <c r="H79" s="57"/>
      <c r="I79" s="101"/>
      <c r="J79" s="85"/>
      <c r="K79" s="57"/>
      <c r="L79" s="57"/>
      <c r="M79" s="57"/>
      <c r="N79" s="85"/>
      <c r="O79" s="704"/>
      <c r="P79" s="704"/>
      <c r="Q79" s="695"/>
      <c r="R79" s="695"/>
      <c r="S79" s="695"/>
      <c r="T79" s="695"/>
      <c r="U79" s="57"/>
      <c r="V79" s="101"/>
      <c r="W79" s="85"/>
      <c r="X79" s="57"/>
      <c r="Y79" s="57"/>
      <c r="Z79" s="57"/>
      <c r="AA79" s="85"/>
      <c r="AB79" s="704"/>
      <c r="AC79" s="704"/>
      <c r="AD79" s="695"/>
      <c r="AE79" s="695"/>
      <c r="AF79" s="695"/>
      <c r="AG79" s="695"/>
      <c r="AH79" s="57"/>
      <c r="AI79" s="106"/>
      <c r="AJ79" s="57"/>
      <c r="AK79" s="57"/>
      <c r="AL79" s="57"/>
      <c r="AM79" s="57"/>
      <c r="AN79" s="85"/>
      <c r="AO79" s="704"/>
      <c r="AP79" s="704"/>
      <c r="AQ79" s="695"/>
      <c r="AR79" s="695"/>
      <c r="AS79" s="695"/>
      <c r="AT79" s="695"/>
      <c r="AU79" s="57"/>
      <c r="AV79" s="106"/>
      <c r="AW79" s="57"/>
      <c r="AX79" s="57"/>
      <c r="AY79" s="57"/>
      <c r="AZ79" s="57"/>
      <c r="BA79" s="85"/>
      <c r="BB79" s="704"/>
      <c r="BC79" s="704"/>
      <c r="BD79" s="695"/>
      <c r="BE79" s="695"/>
      <c r="BF79" s="695"/>
      <c r="BG79" s="695"/>
      <c r="BH79" s="57"/>
      <c r="BI79" s="106"/>
      <c r="BJ79" s="57"/>
      <c r="BK79" s="57"/>
      <c r="BL79" s="57"/>
      <c r="BM79" s="57"/>
    </row>
    <row r="80" spans="1:65" s="27" customFormat="1" ht="17.100000000000001" customHeight="1" x14ac:dyDescent="0.2">
      <c r="A80" s="85"/>
      <c r="B80" s="704"/>
      <c r="C80" s="704"/>
      <c r="D80" s="695"/>
      <c r="E80" s="695"/>
      <c r="F80" s="695"/>
      <c r="G80" s="695"/>
      <c r="H80" s="57"/>
      <c r="I80" s="101"/>
      <c r="J80" s="85"/>
      <c r="K80" s="57"/>
      <c r="L80" s="57"/>
      <c r="M80" s="57"/>
      <c r="N80" s="85"/>
      <c r="O80" s="704"/>
      <c r="P80" s="704"/>
      <c r="Q80" s="695"/>
      <c r="R80" s="695"/>
      <c r="S80" s="695"/>
      <c r="T80" s="695"/>
      <c r="U80" s="57"/>
      <c r="V80" s="101"/>
      <c r="W80" s="85"/>
      <c r="X80" s="57"/>
      <c r="Y80" s="57"/>
      <c r="Z80" s="57"/>
      <c r="AA80" s="85"/>
      <c r="AB80" s="704"/>
      <c r="AC80" s="704"/>
      <c r="AD80" s="695"/>
      <c r="AE80" s="695"/>
      <c r="AF80" s="695"/>
      <c r="AG80" s="695"/>
      <c r="AH80" s="57"/>
      <c r="AI80" s="106"/>
      <c r="AJ80" s="57"/>
      <c r="AK80" s="57"/>
      <c r="AL80" s="57"/>
      <c r="AM80" s="57"/>
      <c r="AN80" s="85"/>
      <c r="AO80" s="704"/>
      <c r="AP80" s="704"/>
      <c r="AQ80" s="695"/>
      <c r="AR80" s="695"/>
      <c r="AS80" s="695"/>
      <c r="AT80" s="695"/>
      <c r="AU80" s="57"/>
      <c r="AV80" s="106"/>
      <c r="AW80" s="57"/>
      <c r="AX80" s="57"/>
      <c r="AY80" s="57"/>
      <c r="AZ80" s="57"/>
      <c r="BA80" s="85"/>
      <c r="BB80" s="704"/>
      <c r="BC80" s="704"/>
      <c r="BD80" s="695"/>
      <c r="BE80" s="695"/>
      <c r="BF80" s="695"/>
      <c r="BG80" s="695"/>
      <c r="BH80" s="57"/>
      <c r="BI80" s="106"/>
      <c r="BJ80" s="57"/>
      <c r="BK80" s="57"/>
      <c r="BL80" s="57"/>
      <c r="BM80" s="57"/>
    </row>
    <row r="81" spans="1:65" s="27" customFormat="1" ht="17.100000000000001" customHeight="1" x14ac:dyDescent="0.2">
      <c r="A81" s="85"/>
      <c r="B81" s="704"/>
      <c r="C81" s="704"/>
      <c r="D81" s="695"/>
      <c r="E81" s="695"/>
      <c r="F81" s="695"/>
      <c r="G81" s="695"/>
      <c r="H81" s="57"/>
      <c r="I81" s="101"/>
      <c r="J81" s="85"/>
      <c r="K81" s="57"/>
      <c r="L81" s="57"/>
      <c r="M81" s="57"/>
      <c r="N81" s="85"/>
      <c r="O81" s="704"/>
      <c r="P81" s="704"/>
      <c r="Q81" s="695"/>
      <c r="R81" s="695"/>
      <c r="S81" s="695"/>
      <c r="T81" s="695"/>
      <c r="U81" s="57"/>
      <c r="V81" s="101"/>
      <c r="W81" s="85"/>
      <c r="X81" s="57"/>
      <c r="Y81" s="57"/>
      <c r="Z81" s="57"/>
      <c r="AA81" s="85"/>
      <c r="AB81" s="704"/>
      <c r="AC81" s="704"/>
      <c r="AD81" s="695"/>
      <c r="AE81" s="695"/>
      <c r="AF81" s="695"/>
      <c r="AG81" s="695"/>
      <c r="AH81" s="57"/>
      <c r="AI81" s="106"/>
      <c r="AJ81" s="57"/>
      <c r="AK81" s="57"/>
      <c r="AL81" s="57"/>
      <c r="AM81" s="57"/>
      <c r="AN81" s="85"/>
      <c r="AO81" s="704"/>
      <c r="AP81" s="704"/>
      <c r="AQ81" s="695"/>
      <c r="AR81" s="695"/>
      <c r="AS81" s="695"/>
      <c r="AT81" s="695"/>
      <c r="AU81" s="57"/>
      <c r="AV81" s="106"/>
      <c r="AW81" s="57"/>
      <c r="AX81" s="57"/>
      <c r="AY81" s="57"/>
      <c r="AZ81" s="57"/>
      <c r="BA81" s="85"/>
      <c r="BB81" s="704"/>
      <c r="BC81" s="704"/>
      <c r="BD81" s="695"/>
      <c r="BE81" s="695"/>
      <c r="BF81" s="695"/>
      <c r="BG81" s="695"/>
      <c r="BH81" s="57"/>
      <c r="BI81" s="106"/>
      <c r="BJ81" s="57"/>
      <c r="BK81" s="57"/>
      <c r="BL81" s="57"/>
      <c r="BM81" s="57"/>
    </row>
    <row r="82" spans="1:65" s="27" customFormat="1" ht="17.100000000000001" customHeight="1" x14ac:dyDescent="0.2">
      <c r="A82" s="85"/>
      <c r="B82" s="704"/>
      <c r="C82" s="704"/>
      <c r="D82" s="695"/>
      <c r="E82" s="695"/>
      <c r="F82" s="695"/>
      <c r="G82" s="695"/>
      <c r="H82" s="57"/>
      <c r="I82" s="101"/>
      <c r="J82" s="85"/>
      <c r="K82" s="57"/>
      <c r="L82" s="57"/>
      <c r="M82" s="57"/>
      <c r="N82" s="85"/>
      <c r="O82" s="704"/>
      <c r="P82" s="704"/>
      <c r="Q82" s="695"/>
      <c r="R82" s="695"/>
      <c r="S82" s="695"/>
      <c r="T82" s="695"/>
      <c r="U82" s="57"/>
      <c r="V82" s="101"/>
      <c r="W82" s="85"/>
      <c r="X82" s="57"/>
      <c r="Y82" s="57"/>
      <c r="Z82" s="57"/>
      <c r="AA82" s="85"/>
      <c r="AB82" s="704"/>
      <c r="AC82" s="704"/>
      <c r="AD82" s="695"/>
      <c r="AE82" s="695"/>
      <c r="AF82" s="695"/>
      <c r="AG82" s="695"/>
      <c r="AH82" s="57"/>
      <c r="AI82" s="106"/>
      <c r="AJ82" s="57"/>
      <c r="AK82" s="57"/>
      <c r="AL82" s="57"/>
      <c r="AM82" s="57"/>
      <c r="AN82" s="85"/>
      <c r="AO82" s="704"/>
      <c r="AP82" s="704"/>
      <c r="AQ82" s="695"/>
      <c r="AR82" s="695"/>
      <c r="AS82" s="695"/>
      <c r="AT82" s="695"/>
      <c r="AU82" s="57"/>
      <c r="AV82" s="106"/>
      <c r="AW82" s="57"/>
      <c r="AX82" s="57"/>
      <c r="AY82" s="57"/>
      <c r="AZ82" s="57"/>
      <c r="BA82" s="85"/>
      <c r="BB82" s="704"/>
      <c r="BC82" s="704"/>
      <c r="BD82" s="695"/>
      <c r="BE82" s="695"/>
      <c r="BF82" s="695"/>
      <c r="BG82" s="695"/>
      <c r="BH82" s="57"/>
      <c r="BI82" s="106"/>
      <c r="BJ82" s="57"/>
      <c r="BK82" s="57"/>
      <c r="BL82" s="57"/>
      <c r="BM82" s="57"/>
    </row>
    <row r="83" spans="1:65" s="27" customFormat="1" ht="17.100000000000001" customHeight="1" x14ac:dyDescent="0.2">
      <c r="A83" s="85"/>
      <c r="B83" s="704"/>
      <c r="C83" s="704"/>
      <c r="D83" s="695"/>
      <c r="E83" s="695"/>
      <c r="F83" s="695"/>
      <c r="G83" s="695"/>
      <c r="H83" s="57"/>
      <c r="I83" s="101"/>
      <c r="J83" s="85"/>
      <c r="K83" s="57"/>
      <c r="L83" s="57"/>
      <c r="M83" s="57"/>
      <c r="N83" s="85"/>
      <c r="O83" s="704"/>
      <c r="P83" s="704"/>
      <c r="Q83" s="695"/>
      <c r="R83" s="695"/>
      <c r="S83" s="695"/>
      <c r="T83" s="695"/>
      <c r="U83" s="57"/>
      <c r="V83" s="101"/>
      <c r="W83" s="85"/>
      <c r="X83" s="57"/>
      <c r="Y83" s="57"/>
      <c r="Z83" s="57"/>
      <c r="AA83" s="85"/>
      <c r="AB83" s="704"/>
      <c r="AC83" s="704"/>
      <c r="AD83" s="695"/>
      <c r="AE83" s="695"/>
      <c r="AF83" s="695"/>
      <c r="AG83" s="695"/>
      <c r="AH83" s="57"/>
      <c r="AI83" s="106"/>
      <c r="AJ83" s="57"/>
      <c r="AK83" s="57"/>
      <c r="AL83" s="57"/>
      <c r="AM83" s="57"/>
      <c r="AN83" s="85"/>
      <c r="AO83" s="704"/>
      <c r="AP83" s="704"/>
      <c r="AQ83" s="695"/>
      <c r="AR83" s="695"/>
      <c r="AS83" s="695"/>
      <c r="AT83" s="695"/>
      <c r="AU83" s="57"/>
      <c r="AV83" s="106"/>
      <c r="AW83" s="57"/>
      <c r="AX83" s="57"/>
      <c r="AY83" s="57"/>
      <c r="AZ83" s="57"/>
      <c r="BA83" s="85"/>
      <c r="BB83" s="704"/>
      <c r="BC83" s="704"/>
      <c r="BD83" s="695"/>
      <c r="BE83" s="695"/>
      <c r="BF83" s="695"/>
      <c r="BG83" s="695"/>
      <c r="BH83" s="57"/>
      <c r="BI83" s="106"/>
      <c r="BJ83" s="57"/>
      <c r="BK83" s="57"/>
      <c r="BL83" s="57"/>
      <c r="BM83" s="57"/>
    </row>
    <row r="84" spans="1:65" s="27" customFormat="1" ht="17.100000000000001" customHeight="1" x14ac:dyDescent="0.2">
      <c r="A84" s="85"/>
      <c r="B84" s="704"/>
      <c r="C84" s="704"/>
      <c r="D84" s="695"/>
      <c r="E84" s="695"/>
      <c r="F84" s="695"/>
      <c r="G84" s="695"/>
      <c r="H84" s="57"/>
      <c r="I84" s="101"/>
      <c r="J84" s="85"/>
      <c r="K84" s="57"/>
      <c r="L84" s="57"/>
      <c r="M84" s="57"/>
      <c r="N84" s="85"/>
      <c r="O84" s="704"/>
      <c r="P84" s="704"/>
      <c r="Q84" s="695"/>
      <c r="R84" s="695"/>
      <c r="S84" s="695"/>
      <c r="T84" s="695"/>
      <c r="U84" s="57"/>
      <c r="V84" s="101"/>
      <c r="W84" s="85"/>
      <c r="X84" s="57"/>
      <c r="Y84" s="57"/>
      <c r="Z84" s="57"/>
      <c r="AA84" s="85"/>
      <c r="AB84" s="704"/>
      <c r="AC84" s="704"/>
      <c r="AD84" s="695"/>
      <c r="AE84" s="695"/>
      <c r="AF84" s="695"/>
      <c r="AG84" s="695"/>
      <c r="AH84" s="57"/>
      <c r="AI84" s="106"/>
      <c r="AJ84" s="57"/>
      <c r="AK84" s="57"/>
      <c r="AL84" s="57"/>
      <c r="AM84" s="57"/>
      <c r="AN84" s="85"/>
      <c r="AO84" s="704"/>
      <c r="AP84" s="704"/>
      <c r="AQ84" s="695"/>
      <c r="AR84" s="695"/>
      <c r="AS84" s="695"/>
      <c r="AT84" s="695"/>
      <c r="AU84" s="57"/>
      <c r="AV84" s="106"/>
      <c r="AW84" s="57"/>
      <c r="AX84" s="57"/>
      <c r="AY84" s="57"/>
      <c r="AZ84" s="57"/>
      <c r="BA84" s="85"/>
      <c r="BB84" s="704"/>
      <c r="BC84" s="704"/>
      <c r="BD84" s="695"/>
      <c r="BE84" s="695"/>
      <c r="BF84" s="695"/>
      <c r="BG84" s="695"/>
      <c r="BH84" s="57"/>
      <c r="BI84" s="106"/>
      <c r="BJ84" s="57"/>
      <c r="BK84" s="57"/>
      <c r="BL84" s="57"/>
      <c r="BM84" s="57"/>
    </row>
    <row r="85" spans="1:65" s="27" customFormat="1" ht="17.100000000000001" customHeight="1" x14ac:dyDescent="0.2">
      <c r="A85" s="85"/>
      <c r="B85" s="704"/>
      <c r="C85" s="704"/>
      <c r="D85" s="695"/>
      <c r="E85" s="695"/>
      <c r="F85" s="695"/>
      <c r="G85" s="695"/>
      <c r="H85" s="57"/>
      <c r="I85" s="101"/>
      <c r="J85" s="85"/>
      <c r="K85" s="57"/>
      <c r="L85" s="57"/>
      <c r="M85" s="57"/>
      <c r="N85" s="85"/>
      <c r="O85" s="704"/>
      <c r="P85" s="704"/>
      <c r="Q85" s="695"/>
      <c r="R85" s="695"/>
      <c r="S85" s="695"/>
      <c r="T85" s="695"/>
      <c r="U85" s="57"/>
      <c r="V85" s="101"/>
      <c r="W85" s="85"/>
      <c r="X85" s="57"/>
      <c r="Y85" s="57"/>
      <c r="Z85" s="57"/>
      <c r="AA85" s="85"/>
      <c r="AB85" s="704"/>
      <c r="AC85" s="704"/>
      <c r="AD85" s="695"/>
      <c r="AE85" s="695"/>
      <c r="AF85" s="695"/>
      <c r="AG85" s="695"/>
      <c r="AH85" s="57"/>
      <c r="AI85" s="106"/>
      <c r="AJ85" s="57"/>
      <c r="AK85" s="57"/>
      <c r="AL85" s="57"/>
      <c r="AM85" s="57"/>
      <c r="AN85" s="85"/>
      <c r="AO85" s="704"/>
      <c r="AP85" s="704"/>
      <c r="AQ85" s="695"/>
      <c r="AR85" s="695"/>
      <c r="AS85" s="695"/>
      <c r="AT85" s="695"/>
      <c r="AU85" s="57"/>
      <c r="AV85" s="106"/>
      <c r="AW85" s="57"/>
      <c r="AX85" s="57"/>
      <c r="AY85" s="57"/>
      <c r="AZ85" s="57"/>
      <c r="BA85" s="85"/>
      <c r="BB85" s="704"/>
      <c r="BC85" s="704"/>
      <c r="BD85" s="695"/>
      <c r="BE85" s="695"/>
      <c r="BF85" s="695"/>
      <c r="BG85" s="695"/>
      <c r="BH85" s="57"/>
      <c r="BI85" s="106"/>
      <c r="BJ85" s="57"/>
      <c r="BK85" s="57"/>
      <c r="BL85" s="57"/>
      <c r="BM85" s="57"/>
    </row>
    <row r="86" spans="1:65" s="27" customFormat="1" ht="17.100000000000001" customHeight="1" x14ac:dyDescent="0.2">
      <c r="A86" s="85"/>
      <c r="B86" s="704"/>
      <c r="C86" s="704"/>
      <c r="D86" s="695"/>
      <c r="E86" s="695"/>
      <c r="F86" s="695"/>
      <c r="G86" s="695"/>
      <c r="H86" s="57"/>
      <c r="I86" s="101"/>
      <c r="J86" s="85"/>
      <c r="K86" s="57"/>
      <c r="L86" s="57"/>
      <c r="M86" s="57"/>
      <c r="N86" s="85"/>
      <c r="O86" s="704"/>
      <c r="P86" s="704"/>
      <c r="Q86" s="695"/>
      <c r="R86" s="695"/>
      <c r="S86" s="695"/>
      <c r="T86" s="695"/>
      <c r="U86" s="57"/>
      <c r="V86" s="101"/>
      <c r="W86" s="85"/>
      <c r="X86" s="57"/>
      <c r="Y86" s="57"/>
      <c r="Z86" s="57"/>
      <c r="AA86" s="85"/>
      <c r="AB86" s="704"/>
      <c r="AC86" s="704"/>
      <c r="AD86" s="695"/>
      <c r="AE86" s="695"/>
      <c r="AF86" s="695"/>
      <c r="AG86" s="695"/>
      <c r="AH86" s="57"/>
      <c r="AI86" s="106"/>
      <c r="AJ86" s="57"/>
      <c r="AK86" s="57"/>
      <c r="AL86" s="57"/>
      <c r="AM86" s="57"/>
      <c r="AN86" s="85"/>
      <c r="AO86" s="704"/>
      <c r="AP86" s="704"/>
      <c r="AQ86" s="695"/>
      <c r="AR86" s="695"/>
      <c r="AS86" s="695"/>
      <c r="AT86" s="695"/>
      <c r="AU86" s="57"/>
      <c r="AV86" s="106"/>
      <c r="AW86" s="57"/>
      <c r="AX86" s="57"/>
      <c r="AY86" s="57"/>
      <c r="AZ86" s="57"/>
      <c r="BA86" s="85"/>
      <c r="BB86" s="704"/>
      <c r="BC86" s="704"/>
      <c r="BD86" s="695"/>
      <c r="BE86" s="695"/>
      <c r="BF86" s="695"/>
      <c r="BG86" s="695"/>
      <c r="BH86" s="57"/>
      <c r="BI86" s="106"/>
      <c r="BJ86" s="57"/>
      <c r="BK86" s="57"/>
      <c r="BL86" s="57"/>
      <c r="BM86" s="57"/>
    </row>
    <row r="87" spans="1:65" s="27" customFormat="1" ht="17.100000000000001" customHeight="1" x14ac:dyDescent="0.2">
      <c r="A87" s="85"/>
      <c r="B87" s="704"/>
      <c r="C87" s="704"/>
      <c r="D87" s="695"/>
      <c r="E87" s="695"/>
      <c r="F87" s="695"/>
      <c r="G87" s="695"/>
      <c r="H87" s="57"/>
      <c r="I87" s="101"/>
      <c r="J87" s="85"/>
      <c r="K87" s="57"/>
      <c r="L87" s="57"/>
      <c r="M87" s="57"/>
      <c r="N87" s="85"/>
      <c r="O87" s="704"/>
      <c r="P87" s="704"/>
      <c r="Q87" s="695"/>
      <c r="R87" s="695"/>
      <c r="S87" s="695"/>
      <c r="T87" s="695"/>
      <c r="U87" s="57"/>
      <c r="V87" s="101"/>
      <c r="W87" s="85"/>
      <c r="X87" s="57"/>
      <c r="Y87" s="57"/>
      <c r="Z87" s="57"/>
      <c r="AA87" s="85"/>
      <c r="AB87" s="704"/>
      <c r="AC87" s="704"/>
      <c r="AD87" s="695"/>
      <c r="AE87" s="695"/>
      <c r="AF87" s="695"/>
      <c r="AG87" s="695"/>
      <c r="AH87" s="57"/>
      <c r="AI87" s="106"/>
      <c r="AJ87" s="57"/>
      <c r="AK87" s="57"/>
      <c r="AL87" s="57"/>
      <c r="AM87" s="57"/>
      <c r="AN87" s="85"/>
      <c r="AO87" s="704"/>
      <c r="AP87" s="704"/>
      <c r="AQ87" s="695"/>
      <c r="AR87" s="695"/>
      <c r="AS87" s="695"/>
      <c r="AT87" s="695"/>
      <c r="AU87" s="57"/>
      <c r="AV87" s="106"/>
      <c r="AW87" s="57"/>
      <c r="AX87" s="57"/>
      <c r="AY87" s="57"/>
      <c r="AZ87" s="57"/>
      <c r="BA87" s="85"/>
      <c r="BB87" s="704"/>
      <c r="BC87" s="704"/>
      <c r="BD87" s="695"/>
      <c r="BE87" s="695"/>
      <c r="BF87" s="695"/>
      <c r="BG87" s="695"/>
      <c r="BH87" s="57"/>
      <c r="BI87" s="106"/>
      <c r="BJ87" s="57"/>
      <c r="BK87" s="57"/>
      <c r="BL87" s="57"/>
      <c r="BM87" s="57"/>
    </row>
    <row r="88" spans="1:65" s="27" customFormat="1" ht="17.100000000000001" customHeight="1" x14ac:dyDescent="0.2">
      <c r="A88" s="85"/>
      <c r="B88" s="704"/>
      <c r="C88" s="704"/>
      <c r="D88" s="695"/>
      <c r="E88" s="695"/>
      <c r="F88" s="695"/>
      <c r="G88" s="695"/>
      <c r="H88" s="57"/>
      <c r="I88" s="101"/>
      <c r="J88" s="85"/>
      <c r="K88" s="57"/>
      <c r="L88" s="57"/>
      <c r="M88" s="57"/>
      <c r="N88" s="85"/>
      <c r="O88" s="704"/>
      <c r="P88" s="704"/>
      <c r="Q88" s="695"/>
      <c r="R88" s="695"/>
      <c r="S88" s="695"/>
      <c r="T88" s="695"/>
      <c r="U88" s="57"/>
      <c r="V88" s="101"/>
      <c r="W88" s="85"/>
      <c r="X88" s="57"/>
      <c r="Y88" s="57"/>
      <c r="Z88" s="57"/>
      <c r="AA88" s="85"/>
      <c r="AB88" s="704"/>
      <c r="AC88" s="704"/>
      <c r="AD88" s="695"/>
      <c r="AE88" s="695"/>
      <c r="AF88" s="695"/>
      <c r="AG88" s="695"/>
      <c r="AH88" s="57"/>
      <c r="AI88" s="106"/>
      <c r="AJ88" s="57"/>
      <c r="AK88" s="57"/>
      <c r="AL88" s="57"/>
      <c r="AM88" s="57"/>
      <c r="AN88" s="85"/>
      <c r="AO88" s="704"/>
      <c r="AP88" s="704"/>
      <c r="AQ88" s="695"/>
      <c r="AR88" s="695"/>
      <c r="AS88" s="695"/>
      <c r="AT88" s="695"/>
      <c r="AU88" s="57"/>
      <c r="AV88" s="106"/>
      <c r="AW88" s="57"/>
      <c r="AX88" s="57"/>
      <c r="AY88" s="57"/>
      <c r="AZ88" s="57"/>
      <c r="BA88" s="85"/>
      <c r="BB88" s="704"/>
      <c r="BC88" s="704"/>
      <c r="BD88" s="695"/>
      <c r="BE88" s="695"/>
      <c r="BF88" s="695"/>
      <c r="BG88" s="695"/>
      <c r="BH88" s="57"/>
      <c r="BI88" s="106"/>
      <c r="BJ88" s="57"/>
      <c r="BK88" s="57"/>
      <c r="BL88" s="57"/>
      <c r="BM88" s="57"/>
    </row>
    <row r="89" spans="1:65" s="27" customFormat="1" ht="17.100000000000001" customHeight="1" x14ac:dyDescent="0.2">
      <c r="A89" s="85"/>
      <c r="B89" s="704"/>
      <c r="C89" s="704"/>
      <c r="D89" s="695"/>
      <c r="E89" s="695"/>
      <c r="F89" s="695"/>
      <c r="G89" s="695"/>
      <c r="H89" s="57"/>
      <c r="I89" s="101"/>
      <c r="J89" s="85"/>
      <c r="K89" s="57"/>
      <c r="L89" s="57"/>
      <c r="M89" s="57"/>
      <c r="N89" s="85"/>
      <c r="O89" s="704"/>
      <c r="P89" s="704"/>
      <c r="Q89" s="695"/>
      <c r="R89" s="695"/>
      <c r="S89" s="695"/>
      <c r="T89" s="695"/>
      <c r="U89" s="57"/>
      <c r="V89" s="101"/>
      <c r="W89" s="85"/>
      <c r="X89" s="57"/>
      <c r="Y89" s="57"/>
      <c r="Z89" s="57"/>
      <c r="AA89" s="85"/>
      <c r="AB89" s="704"/>
      <c r="AC89" s="704"/>
      <c r="AD89" s="695"/>
      <c r="AE89" s="695"/>
      <c r="AF89" s="695"/>
      <c r="AG89" s="695"/>
      <c r="AH89" s="57"/>
      <c r="AI89" s="106"/>
      <c r="AJ89" s="57"/>
      <c r="AK89" s="57"/>
      <c r="AL89" s="57"/>
      <c r="AM89" s="57"/>
      <c r="AN89" s="85"/>
      <c r="AO89" s="704"/>
      <c r="AP89" s="704"/>
      <c r="AQ89" s="695"/>
      <c r="AR89" s="695"/>
      <c r="AS89" s="695"/>
      <c r="AT89" s="695"/>
      <c r="AU89" s="57"/>
      <c r="AV89" s="106"/>
      <c r="AW89" s="57"/>
      <c r="AX89" s="57"/>
      <c r="AY89" s="57"/>
      <c r="AZ89" s="57"/>
      <c r="BA89" s="85"/>
      <c r="BB89" s="704"/>
      <c r="BC89" s="704"/>
      <c r="BD89" s="695"/>
      <c r="BE89" s="695"/>
      <c r="BF89" s="695"/>
      <c r="BG89" s="695"/>
      <c r="BH89" s="57"/>
      <c r="BI89" s="106"/>
      <c r="BJ89" s="57"/>
      <c r="BK89" s="57"/>
      <c r="BL89" s="57"/>
      <c r="BM89" s="57"/>
    </row>
    <row r="90" spans="1:65" s="27" customFormat="1" ht="17.100000000000001" customHeight="1" x14ac:dyDescent="0.2">
      <c r="A90" s="85"/>
      <c r="B90" s="704"/>
      <c r="C90" s="704"/>
      <c r="D90" s="695"/>
      <c r="E90" s="695"/>
      <c r="F90" s="695"/>
      <c r="G90" s="695"/>
      <c r="H90" s="57"/>
      <c r="I90" s="101"/>
      <c r="J90" s="85"/>
      <c r="K90" s="57"/>
      <c r="L90" s="57"/>
      <c r="M90" s="57"/>
      <c r="N90" s="85"/>
      <c r="O90" s="704"/>
      <c r="P90" s="704"/>
      <c r="Q90" s="695"/>
      <c r="R90" s="695"/>
      <c r="S90" s="695"/>
      <c r="T90" s="695"/>
      <c r="U90" s="57"/>
      <c r="V90" s="101"/>
      <c r="W90" s="85"/>
      <c r="X90" s="57"/>
      <c r="Y90" s="57"/>
      <c r="Z90" s="57"/>
      <c r="AA90" s="85"/>
      <c r="AB90" s="704"/>
      <c r="AC90" s="704"/>
      <c r="AD90" s="695"/>
      <c r="AE90" s="695"/>
      <c r="AF90" s="695"/>
      <c r="AG90" s="695"/>
      <c r="AH90" s="57"/>
      <c r="AI90" s="106"/>
      <c r="AJ90" s="57"/>
      <c r="AK90" s="57"/>
      <c r="AL90" s="57"/>
      <c r="AM90" s="57"/>
      <c r="AN90" s="85"/>
      <c r="AO90" s="704"/>
      <c r="AP90" s="704"/>
      <c r="AQ90" s="695"/>
      <c r="AR90" s="695"/>
      <c r="AS90" s="695"/>
      <c r="AT90" s="695"/>
      <c r="AU90" s="57"/>
      <c r="AV90" s="106"/>
      <c r="AW90" s="57"/>
      <c r="AX90" s="57"/>
      <c r="AY90" s="57"/>
      <c r="AZ90" s="57"/>
      <c r="BA90" s="85"/>
      <c r="BB90" s="704"/>
      <c r="BC90" s="704"/>
      <c r="BD90" s="695"/>
      <c r="BE90" s="695"/>
      <c r="BF90" s="695"/>
      <c r="BG90" s="695"/>
      <c r="BH90" s="57"/>
      <c r="BI90" s="106"/>
      <c r="BJ90" s="57"/>
      <c r="BK90" s="57"/>
      <c r="BL90" s="57"/>
      <c r="BM90" s="57"/>
    </row>
    <row r="91" spans="1:65" s="27" customFormat="1" ht="17.100000000000001" customHeight="1" x14ac:dyDescent="0.2">
      <c r="A91" s="85"/>
      <c r="B91" s="704"/>
      <c r="C91" s="704"/>
      <c r="D91" s="695"/>
      <c r="E91" s="695"/>
      <c r="F91" s="695"/>
      <c r="G91" s="695"/>
      <c r="H91" s="57"/>
      <c r="I91" s="101"/>
      <c r="J91" s="85"/>
      <c r="K91" s="57"/>
      <c r="L91" s="57"/>
      <c r="M91" s="57"/>
      <c r="N91" s="85"/>
      <c r="O91" s="704"/>
      <c r="P91" s="704"/>
      <c r="Q91" s="695"/>
      <c r="R91" s="695"/>
      <c r="S91" s="695"/>
      <c r="T91" s="695"/>
      <c r="U91" s="57"/>
      <c r="V91" s="101"/>
      <c r="W91" s="85"/>
      <c r="X91" s="57"/>
      <c r="Y91" s="57"/>
      <c r="Z91" s="57"/>
      <c r="AA91" s="85"/>
      <c r="AB91" s="704"/>
      <c r="AC91" s="704"/>
      <c r="AD91" s="695"/>
      <c r="AE91" s="695"/>
      <c r="AF91" s="695"/>
      <c r="AG91" s="695"/>
      <c r="AH91" s="57"/>
      <c r="AI91" s="106"/>
      <c r="AJ91" s="57"/>
      <c r="AK91" s="57"/>
      <c r="AL91" s="57"/>
      <c r="AM91" s="57"/>
      <c r="AN91" s="85"/>
      <c r="AO91" s="704"/>
      <c r="AP91" s="704"/>
      <c r="AQ91" s="695"/>
      <c r="AR91" s="695"/>
      <c r="AS91" s="695"/>
      <c r="AT91" s="695"/>
      <c r="AU91" s="57"/>
      <c r="AV91" s="106"/>
      <c r="AW91" s="57"/>
      <c r="AX91" s="57"/>
      <c r="AY91" s="57"/>
      <c r="AZ91" s="57"/>
      <c r="BA91" s="85"/>
      <c r="BB91" s="704"/>
      <c r="BC91" s="704"/>
      <c r="BD91" s="695"/>
      <c r="BE91" s="695"/>
      <c r="BF91" s="695"/>
      <c r="BG91" s="695"/>
      <c r="BH91" s="57"/>
      <c r="BI91" s="106"/>
      <c r="BJ91" s="57"/>
      <c r="BK91" s="57"/>
      <c r="BL91" s="57"/>
      <c r="BM91" s="57"/>
    </row>
    <row r="92" spans="1:65" s="27" customFormat="1" ht="17.100000000000001" customHeight="1" x14ac:dyDescent="0.2">
      <c r="A92" s="85"/>
      <c r="B92" s="704"/>
      <c r="C92" s="704"/>
      <c r="D92" s="695"/>
      <c r="E92" s="695"/>
      <c r="F92" s="695"/>
      <c r="G92" s="695"/>
      <c r="H92" s="57"/>
      <c r="I92" s="101"/>
      <c r="J92" s="85"/>
      <c r="K92" s="57"/>
      <c r="L92" s="57"/>
      <c r="M92" s="57"/>
      <c r="N92" s="85"/>
      <c r="O92" s="704"/>
      <c r="P92" s="704"/>
      <c r="Q92" s="695"/>
      <c r="R92" s="695"/>
      <c r="S92" s="695"/>
      <c r="T92" s="695"/>
      <c r="U92" s="57"/>
      <c r="V92" s="101"/>
      <c r="W92" s="85"/>
      <c r="X92" s="57"/>
      <c r="Y92" s="57"/>
      <c r="Z92" s="57"/>
      <c r="AA92" s="85"/>
      <c r="AB92" s="704"/>
      <c r="AC92" s="704"/>
      <c r="AD92" s="695"/>
      <c r="AE92" s="695"/>
      <c r="AF92" s="695"/>
      <c r="AG92" s="695"/>
      <c r="AH92" s="57"/>
      <c r="AI92" s="106"/>
      <c r="AJ92" s="57"/>
      <c r="AK92" s="57"/>
      <c r="AL92" s="57"/>
      <c r="AM92" s="57"/>
      <c r="AN92" s="85"/>
      <c r="AO92" s="704"/>
      <c r="AP92" s="704"/>
      <c r="AQ92" s="695"/>
      <c r="AR92" s="695"/>
      <c r="AS92" s="695"/>
      <c r="AT92" s="695"/>
      <c r="AU92" s="57"/>
      <c r="AV92" s="106"/>
      <c r="AW92" s="57"/>
      <c r="AX92" s="57"/>
      <c r="AY92" s="57"/>
      <c r="AZ92" s="57"/>
      <c r="BA92" s="85"/>
      <c r="BB92" s="704"/>
      <c r="BC92" s="704"/>
      <c r="BD92" s="695"/>
      <c r="BE92" s="695"/>
      <c r="BF92" s="695"/>
      <c r="BG92" s="695"/>
      <c r="BH92" s="57"/>
      <c r="BI92" s="106"/>
      <c r="BJ92" s="57"/>
      <c r="BK92" s="57"/>
      <c r="BL92" s="57"/>
      <c r="BM92" s="57"/>
    </row>
    <row r="93" spans="1:65" s="27" customFormat="1" ht="17.100000000000001" customHeight="1" x14ac:dyDescent="0.2">
      <c r="A93" s="85"/>
      <c r="B93" s="704"/>
      <c r="C93" s="704"/>
      <c r="D93" s="695"/>
      <c r="E93" s="695"/>
      <c r="F93" s="695"/>
      <c r="G93" s="695"/>
      <c r="H93" s="57"/>
      <c r="I93" s="101"/>
      <c r="J93" s="85"/>
      <c r="K93" s="57"/>
      <c r="L93" s="57"/>
      <c r="M93" s="57"/>
      <c r="N93" s="85"/>
      <c r="O93" s="704"/>
      <c r="P93" s="704"/>
      <c r="Q93" s="695"/>
      <c r="R93" s="695"/>
      <c r="S93" s="695"/>
      <c r="T93" s="695"/>
      <c r="U93" s="57"/>
      <c r="V93" s="101"/>
      <c r="W93" s="85"/>
      <c r="X93" s="57"/>
      <c r="Y93" s="57"/>
      <c r="Z93" s="57"/>
      <c r="AA93" s="85"/>
      <c r="AB93" s="704"/>
      <c r="AC93" s="704"/>
      <c r="AD93" s="695"/>
      <c r="AE93" s="695"/>
      <c r="AF93" s="695"/>
      <c r="AG93" s="695"/>
      <c r="AH93" s="57"/>
      <c r="AI93" s="106"/>
      <c r="AJ93" s="57"/>
      <c r="AK93" s="57"/>
      <c r="AL93" s="57"/>
      <c r="AM93" s="57"/>
      <c r="AN93" s="85"/>
      <c r="AO93" s="704"/>
      <c r="AP93" s="704"/>
      <c r="AQ93" s="695"/>
      <c r="AR93" s="695"/>
      <c r="AS93" s="695"/>
      <c r="AT93" s="695"/>
      <c r="AU93" s="57"/>
      <c r="AV93" s="106"/>
      <c r="AW93" s="57"/>
      <c r="AX93" s="57"/>
      <c r="AY93" s="57"/>
      <c r="AZ93" s="57"/>
      <c r="BA93" s="85"/>
      <c r="BB93" s="704"/>
      <c r="BC93" s="704"/>
      <c r="BD93" s="695"/>
      <c r="BE93" s="695"/>
      <c r="BF93" s="695"/>
      <c r="BG93" s="695"/>
      <c r="BH93" s="57"/>
      <c r="BI93" s="106"/>
      <c r="BJ93" s="57"/>
      <c r="BK93" s="57"/>
      <c r="BL93" s="57"/>
      <c r="BM93" s="57"/>
    </row>
    <row r="94" spans="1:65" s="27" customFormat="1" ht="36.75" customHeight="1" x14ac:dyDescent="0.2">
      <c r="A94" s="85"/>
      <c r="B94" s="686"/>
      <c r="C94" s="686"/>
      <c r="D94" s="695"/>
      <c r="E94" s="695"/>
      <c r="F94" s="695"/>
      <c r="G94" s="695"/>
      <c r="H94" s="57"/>
      <c r="I94" s="101"/>
      <c r="J94" s="85"/>
      <c r="K94" s="57"/>
      <c r="L94" s="57"/>
      <c r="M94" s="57"/>
      <c r="N94" s="85"/>
      <c r="O94" s="686"/>
      <c r="P94" s="686"/>
      <c r="Q94" s="695"/>
      <c r="R94" s="695"/>
      <c r="S94" s="695"/>
      <c r="T94" s="695"/>
      <c r="U94" s="57"/>
      <c r="V94" s="101"/>
      <c r="W94" s="85"/>
      <c r="X94" s="57"/>
      <c r="Y94" s="57"/>
      <c r="Z94" s="57"/>
      <c r="AA94" s="85"/>
      <c r="AB94" s="686"/>
      <c r="AC94" s="686"/>
      <c r="AD94" s="695"/>
      <c r="AE94" s="695"/>
      <c r="AF94" s="695"/>
      <c r="AG94" s="695"/>
      <c r="AH94" s="57"/>
      <c r="AI94" s="106"/>
      <c r="AJ94" s="57"/>
      <c r="AK94" s="57"/>
      <c r="AL94" s="57"/>
      <c r="AM94" s="57"/>
      <c r="AN94" s="85"/>
      <c r="AO94" s="686"/>
      <c r="AP94" s="686"/>
      <c r="AQ94" s="695"/>
      <c r="AR94" s="695"/>
      <c r="AS94" s="695"/>
      <c r="AT94" s="695"/>
      <c r="AU94" s="57"/>
      <c r="AV94" s="106"/>
      <c r="AW94" s="57"/>
      <c r="AX94" s="57"/>
      <c r="AY94" s="57"/>
      <c r="AZ94" s="57"/>
      <c r="BA94" s="85"/>
      <c r="BB94" s="686"/>
      <c r="BC94" s="686"/>
      <c r="BD94" s="695"/>
      <c r="BE94" s="695"/>
      <c r="BF94" s="695"/>
      <c r="BG94" s="695"/>
      <c r="BH94" s="57"/>
      <c r="BI94" s="106"/>
      <c r="BJ94" s="57"/>
      <c r="BK94" s="57"/>
      <c r="BL94" s="57"/>
      <c r="BM94" s="57"/>
    </row>
    <row r="95" spans="1:65" s="27" customFormat="1" ht="34.5" customHeight="1" x14ac:dyDescent="0.2">
      <c r="A95" s="85"/>
      <c r="B95" s="686"/>
      <c r="C95" s="686"/>
      <c r="D95" s="695"/>
      <c r="E95" s="695"/>
      <c r="F95" s="695"/>
      <c r="G95" s="695"/>
      <c r="H95" s="57"/>
      <c r="I95" s="101"/>
      <c r="J95" s="85"/>
      <c r="K95" s="57"/>
      <c r="L95" s="57"/>
      <c r="M95" s="57"/>
      <c r="N95" s="85"/>
      <c r="O95" s="686"/>
      <c r="P95" s="686"/>
      <c r="Q95" s="695"/>
      <c r="R95" s="695"/>
      <c r="S95" s="695"/>
      <c r="T95" s="695"/>
      <c r="U95" s="57"/>
      <c r="V95" s="101"/>
      <c r="W95" s="85"/>
      <c r="X95" s="57"/>
      <c r="Y95" s="57"/>
      <c r="Z95" s="57"/>
      <c r="AA95" s="85"/>
      <c r="AB95" s="686"/>
      <c r="AC95" s="686"/>
      <c r="AD95" s="695"/>
      <c r="AE95" s="695"/>
      <c r="AF95" s="695"/>
      <c r="AG95" s="695"/>
      <c r="AH95" s="57"/>
      <c r="AI95" s="106"/>
      <c r="AJ95" s="57"/>
      <c r="AK95" s="57"/>
      <c r="AL95" s="57"/>
      <c r="AM95" s="57"/>
      <c r="AN95" s="85"/>
      <c r="AO95" s="686"/>
      <c r="AP95" s="686"/>
      <c r="AQ95" s="695"/>
      <c r="AR95" s="695"/>
      <c r="AS95" s="695"/>
      <c r="AT95" s="695"/>
      <c r="AU95" s="57"/>
      <c r="AV95" s="106"/>
      <c r="AW95" s="57"/>
      <c r="AX95" s="57"/>
      <c r="AY95" s="57"/>
      <c r="AZ95" s="57"/>
      <c r="BA95" s="85"/>
      <c r="BB95" s="686"/>
      <c r="BC95" s="686"/>
      <c r="BD95" s="695"/>
      <c r="BE95" s="695"/>
      <c r="BF95" s="695"/>
      <c r="BG95" s="695"/>
      <c r="BH95" s="57"/>
      <c r="BI95" s="106"/>
      <c r="BJ95" s="57"/>
      <c r="BK95" s="57"/>
      <c r="BL95" s="57"/>
      <c r="BM95" s="57"/>
    </row>
    <row r="96" spans="1:65" s="27" customFormat="1" ht="15" x14ac:dyDescent="0.2">
      <c r="A96" s="85"/>
      <c r="B96" s="49"/>
      <c r="C96" s="49"/>
      <c r="D96" s="54"/>
      <c r="E96" s="54"/>
      <c r="F96" s="54"/>
      <c r="G96" s="54"/>
      <c r="H96" s="57"/>
      <c r="I96" s="101"/>
      <c r="J96" s="85"/>
      <c r="K96" s="57"/>
      <c r="L96" s="57"/>
      <c r="M96" s="57"/>
      <c r="N96" s="85"/>
      <c r="O96" s="49"/>
      <c r="P96" s="49"/>
      <c r="Q96" s="54"/>
      <c r="R96" s="54"/>
      <c r="S96" s="54"/>
      <c r="T96" s="54"/>
      <c r="U96" s="57"/>
      <c r="V96" s="101"/>
      <c r="W96" s="85"/>
      <c r="X96" s="57"/>
      <c r="Y96" s="57"/>
      <c r="Z96" s="57"/>
      <c r="AA96" s="85"/>
      <c r="AB96" s="49"/>
      <c r="AC96" s="49"/>
      <c r="AD96" s="54"/>
      <c r="AE96" s="54"/>
      <c r="AF96" s="54"/>
      <c r="AG96" s="54"/>
      <c r="AH96" s="57"/>
      <c r="AI96" s="106"/>
      <c r="AJ96" s="57"/>
      <c r="AK96" s="57"/>
      <c r="AL96" s="57"/>
      <c r="AM96" s="57"/>
      <c r="AN96" s="85"/>
      <c r="AO96" s="49"/>
      <c r="AP96" s="49"/>
      <c r="AQ96" s="54"/>
      <c r="AR96" s="54"/>
      <c r="AS96" s="54"/>
      <c r="AT96" s="54"/>
      <c r="AU96" s="57"/>
      <c r="AV96" s="106"/>
      <c r="AW96" s="57"/>
      <c r="AX96" s="57"/>
      <c r="AY96" s="57"/>
      <c r="AZ96" s="57"/>
      <c r="BA96" s="85"/>
      <c r="BB96" s="49"/>
      <c r="BC96" s="49"/>
      <c r="BD96" s="54"/>
      <c r="BE96" s="54"/>
      <c r="BF96" s="54"/>
      <c r="BG96" s="54"/>
      <c r="BH96" s="57"/>
      <c r="BI96" s="106"/>
      <c r="BJ96" s="57"/>
      <c r="BK96" s="57"/>
      <c r="BL96" s="57"/>
      <c r="BM96" s="57"/>
    </row>
    <row r="97" spans="1:65" s="20" customFormat="1" ht="13.5" x14ac:dyDescent="0.2">
      <c r="A97" s="27"/>
      <c r="B97" s="198"/>
      <c r="C97" s="782"/>
      <c r="D97" s="782"/>
      <c r="E97" s="782"/>
      <c r="F97" s="782"/>
      <c r="G97" s="782"/>
      <c r="H97" s="782"/>
      <c r="I97" s="782"/>
      <c r="J97" s="27"/>
      <c r="K97" s="778"/>
      <c r="L97" s="778"/>
      <c r="M97" s="778"/>
      <c r="N97" s="27"/>
      <c r="O97" s="198"/>
      <c r="P97" s="189"/>
      <c r="Q97" s="189"/>
      <c r="R97" s="189"/>
      <c r="S97" s="189"/>
      <c r="T97" s="189"/>
      <c r="U97" s="189"/>
      <c r="V97" s="189"/>
      <c r="W97" s="27"/>
      <c r="X97" s="778"/>
      <c r="Y97" s="778"/>
      <c r="Z97" s="778"/>
      <c r="AA97" s="27"/>
      <c r="AB97" s="198"/>
      <c r="AC97" s="189"/>
      <c r="AD97" s="189"/>
      <c r="AE97" s="189"/>
      <c r="AF97" s="189"/>
      <c r="AG97" s="189"/>
      <c r="AH97" s="51"/>
      <c r="AI97" s="51"/>
      <c r="AJ97" s="57"/>
      <c r="AK97" s="778"/>
      <c r="AL97" s="778"/>
      <c r="AM97" s="778"/>
      <c r="AN97" s="27"/>
      <c r="AO97" s="198"/>
      <c r="AP97" s="189"/>
      <c r="AQ97" s="189"/>
      <c r="AR97" s="189"/>
      <c r="AS97" s="189"/>
      <c r="AT97" s="189"/>
      <c r="AU97" s="51"/>
      <c r="AV97" s="51"/>
      <c r="AW97" s="57"/>
      <c r="AX97" s="778"/>
      <c r="AY97" s="778"/>
      <c r="AZ97" s="778"/>
      <c r="BA97" s="27"/>
      <c r="BB97" s="198"/>
      <c r="BC97" s="189"/>
      <c r="BD97" s="189"/>
      <c r="BE97" s="189"/>
      <c r="BF97" s="189"/>
      <c r="BG97" s="189"/>
      <c r="BH97" s="51"/>
      <c r="BI97" s="51"/>
      <c r="BJ97" s="57"/>
      <c r="BK97" s="778"/>
      <c r="BL97" s="778"/>
      <c r="BM97" s="778"/>
    </row>
    <row r="98" spans="1:65" s="27" customFormat="1" ht="17.100000000000001" customHeight="1" x14ac:dyDescent="0.2">
      <c r="A98" s="85"/>
      <c r="B98" s="57"/>
      <c r="C98" s="85"/>
      <c r="D98" s="85"/>
      <c r="E98" s="85"/>
      <c r="F98" s="85"/>
      <c r="G98" s="85"/>
      <c r="H98" s="57"/>
      <c r="I98" s="101"/>
      <c r="J98" s="85"/>
      <c r="K98" s="57"/>
      <c r="L98" s="57"/>
      <c r="M98" s="57"/>
      <c r="N98" s="85"/>
      <c r="O98" s="57"/>
      <c r="P98" s="85"/>
      <c r="Q98" s="85"/>
      <c r="R98" s="85"/>
      <c r="S98" s="85"/>
      <c r="T98" s="85"/>
      <c r="U98" s="57"/>
      <c r="V98" s="101"/>
      <c r="W98" s="85"/>
      <c r="X98" s="57"/>
      <c r="Y98" s="57"/>
      <c r="Z98" s="57"/>
      <c r="AA98" s="85"/>
      <c r="AB98" s="57"/>
      <c r="AC98" s="85"/>
      <c r="AD98" s="85"/>
      <c r="AE98" s="85"/>
      <c r="AF98" s="85"/>
      <c r="AG98" s="85"/>
      <c r="AH98" s="57"/>
      <c r="AI98" s="106"/>
      <c r="AJ98" s="57"/>
      <c r="AK98" s="57"/>
      <c r="AL98" s="57"/>
      <c r="AM98" s="57"/>
      <c r="AN98" s="85"/>
      <c r="AO98" s="57"/>
      <c r="AP98" s="85"/>
      <c r="AQ98" s="85"/>
      <c r="AR98" s="85"/>
      <c r="AS98" s="85"/>
      <c r="AT98" s="85"/>
      <c r="AU98" s="57"/>
      <c r="AV98" s="106"/>
      <c r="AW98" s="57"/>
      <c r="AX98" s="57"/>
      <c r="AY98" s="57"/>
      <c r="AZ98" s="57"/>
      <c r="BA98" s="85"/>
      <c r="BB98" s="57"/>
      <c r="BC98" s="85"/>
      <c r="BD98" s="85"/>
      <c r="BE98" s="85"/>
      <c r="BF98" s="85"/>
      <c r="BG98" s="85"/>
      <c r="BH98" s="57"/>
      <c r="BI98" s="106"/>
      <c r="BJ98" s="57"/>
      <c r="BK98" s="57"/>
      <c r="BL98" s="57"/>
      <c r="BM98" s="57"/>
    </row>
    <row r="99" spans="1:65" s="218" customFormat="1" ht="15.75" customHeight="1" x14ac:dyDescent="0.2">
      <c r="A99" s="215"/>
      <c r="B99" s="133"/>
      <c r="C99" s="783"/>
      <c r="D99" s="783"/>
      <c r="E99" s="783"/>
      <c r="F99" s="783"/>
      <c r="G99" s="783"/>
      <c r="H99" s="783"/>
      <c r="I99" s="783"/>
      <c r="J99" s="215"/>
      <c r="K99" s="779"/>
      <c r="L99" s="779"/>
      <c r="M99" s="779"/>
      <c r="N99" s="215"/>
      <c r="O99" s="133"/>
      <c r="P99" s="168"/>
      <c r="Q99" s="168"/>
      <c r="R99" s="168"/>
      <c r="S99" s="168"/>
      <c r="T99" s="168"/>
      <c r="U99" s="168"/>
      <c r="V99" s="168"/>
      <c r="W99" s="215"/>
      <c r="X99" s="779"/>
      <c r="Y99" s="779"/>
      <c r="Z99" s="779"/>
      <c r="AA99" s="215"/>
      <c r="AB99" s="133"/>
      <c r="AC99" s="168"/>
      <c r="AD99" s="168"/>
      <c r="AE99" s="168"/>
      <c r="AF99" s="168"/>
      <c r="AG99" s="168"/>
      <c r="AH99" s="191"/>
      <c r="AI99" s="191"/>
      <c r="AJ99" s="133"/>
      <c r="AK99" s="779"/>
      <c r="AL99" s="779"/>
      <c r="AM99" s="779"/>
      <c r="AN99" s="215"/>
      <c r="AO99" s="133"/>
      <c r="AP99" s="168"/>
      <c r="AQ99" s="168"/>
      <c r="AR99" s="168"/>
      <c r="AS99" s="168"/>
      <c r="AT99" s="168"/>
      <c r="AU99" s="191"/>
      <c r="AV99" s="191"/>
      <c r="AW99" s="133"/>
      <c r="AX99" s="779"/>
      <c r="AY99" s="779"/>
      <c r="AZ99" s="779"/>
      <c r="BA99" s="215"/>
      <c r="BB99" s="133"/>
      <c r="BC99" s="168"/>
      <c r="BD99" s="168"/>
      <c r="BE99" s="168"/>
      <c r="BF99" s="168"/>
      <c r="BG99" s="168"/>
      <c r="BH99" s="191"/>
      <c r="BI99" s="191"/>
      <c r="BJ99" s="133"/>
      <c r="BK99" s="779"/>
      <c r="BL99" s="779"/>
      <c r="BM99" s="779"/>
    </row>
    <row r="100" spans="1:65" s="218" customFormat="1" ht="16.5" customHeight="1" x14ac:dyDescent="0.2">
      <c r="A100" s="215"/>
      <c r="B100" s="133"/>
      <c r="C100" s="216"/>
      <c r="D100" s="216"/>
      <c r="E100" s="216"/>
      <c r="F100" s="216"/>
      <c r="G100" s="216"/>
      <c r="H100" s="168"/>
      <c r="I100" s="217"/>
      <c r="J100" s="215"/>
      <c r="K100" s="168"/>
      <c r="L100" s="168"/>
      <c r="M100" s="168"/>
      <c r="N100" s="215"/>
      <c r="O100" s="133"/>
      <c r="P100" s="216"/>
      <c r="Q100" s="216"/>
      <c r="R100" s="216"/>
      <c r="S100" s="216"/>
      <c r="T100" s="216"/>
      <c r="U100" s="168"/>
      <c r="V100" s="217"/>
      <c r="W100" s="215"/>
      <c r="X100" s="168"/>
      <c r="Y100" s="168"/>
      <c r="Z100" s="168"/>
      <c r="AA100" s="215"/>
      <c r="AB100" s="133"/>
      <c r="AC100" s="216"/>
      <c r="AD100" s="216"/>
      <c r="AE100" s="216"/>
      <c r="AF100" s="216"/>
      <c r="AG100" s="216"/>
      <c r="AH100" s="168"/>
      <c r="AI100" s="182"/>
      <c r="AJ100" s="133"/>
      <c r="AK100" s="168"/>
      <c r="AL100" s="168"/>
      <c r="AM100" s="168"/>
      <c r="AN100" s="215"/>
      <c r="AO100" s="133"/>
      <c r="AP100" s="216"/>
      <c r="AQ100" s="216"/>
      <c r="AR100" s="216"/>
      <c r="AS100" s="216"/>
      <c r="AT100" s="216"/>
      <c r="AU100" s="168"/>
      <c r="AV100" s="182"/>
      <c r="AW100" s="133"/>
      <c r="AX100" s="168"/>
      <c r="AY100" s="168"/>
      <c r="AZ100" s="168"/>
      <c r="BA100" s="215"/>
      <c r="BB100" s="133"/>
      <c r="BC100" s="216"/>
      <c r="BD100" s="216"/>
      <c r="BE100" s="216"/>
      <c r="BF100" s="216"/>
      <c r="BG100" s="216"/>
      <c r="BH100" s="168"/>
      <c r="BI100" s="182"/>
      <c r="BJ100" s="133"/>
      <c r="BK100" s="168"/>
      <c r="BL100" s="168"/>
      <c r="BM100" s="168"/>
    </row>
    <row r="101" spans="1:65" s="218" customFormat="1" ht="26.25" customHeight="1" x14ac:dyDescent="0.2">
      <c r="A101" s="27"/>
      <c r="B101" s="133"/>
      <c r="C101" s="216"/>
      <c r="D101" s="216"/>
      <c r="E101" s="216"/>
      <c r="F101" s="216"/>
      <c r="G101" s="216"/>
      <c r="H101" s="168"/>
      <c r="I101" s="217"/>
      <c r="J101" s="215"/>
      <c r="K101" s="168"/>
      <c r="L101" s="168"/>
      <c r="M101" s="168"/>
      <c r="N101" s="27"/>
      <c r="O101" s="133"/>
      <c r="P101" s="216"/>
      <c r="Q101" s="216"/>
      <c r="R101" s="216"/>
      <c r="S101" s="216"/>
      <c r="T101" s="216"/>
      <c r="U101" s="168"/>
      <c r="V101" s="217"/>
      <c r="W101" s="215"/>
      <c r="X101" s="168"/>
      <c r="Y101" s="168"/>
      <c r="Z101" s="168"/>
      <c r="AA101" s="27"/>
      <c r="AB101" s="133"/>
      <c r="AC101" s="216"/>
      <c r="AD101" s="216"/>
      <c r="AE101" s="216"/>
      <c r="AF101" s="216"/>
      <c r="AG101" s="216"/>
      <c r="AH101" s="168"/>
      <c r="AI101" s="182"/>
      <c r="AJ101" s="133"/>
      <c r="AK101" s="168"/>
      <c r="AL101" s="168"/>
      <c r="AM101" s="168"/>
      <c r="AN101" s="27"/>
      <c r="AO101" s="133"/>
      <c r="AP101" s="216"/>
      <c r="AQ101" s="216"/>
      <c r="AR101" s="216"/>
      <c r="AS101" s="216"/>
      <c r="AT101" s="216"/>
      <c r="AU101" s="168"/>
      <c r="AV101" s="182"/>
      <c r="AW101" s="133"/>
      <c r="AX101" s="168"/>
      <c r="AY101" s="168"/>
      <c r="AZ101" s="168"/>
      <c r="BA101" s="27"/>
      <c r="BB101" s="133"/>
      <c r="BC101" s="216"/>
      <c r="BD101" s="216"/>
      <c r="BE101" s="216"/>
      <c r="BF101" s="216"/>
      <c r="BG101" s="216"/>
      <c r="BH101" s="168"/>
      <c r="BI101" s="182"/>
      <c r="BJ101" s="133"/>
      <c r="BK101" s="168"/>
      <c r="BL101" s="168"/>
      <c r="BM101" s="168"/>
    </row>
    <row r="102" spans="1:65" s="20" customFormat="1" x14ac:dyDescent="0.2">
      <c r="A102" s="62"/>
      <c r="B102" s="696"/>
      <c r="C102" s="696"/>
      <c r="D102" s="696"/>
      <c r="E102" s="696"/>
      <c r="F102" s="696"/>
      <c r="G102" s="696"/>
      <c r="H102" s="63"/>
      <c r="I102" s="106"/>
      <c r="J102" s="64"/>
      <c r="K102" s="65"/>
      <c r="L102" s="65"/>
      <c r="M102" s="63"/>
      <c r="N102" s="62"/>
      <c r="O102" s="696"/>
      <c r="P102" s="696"/>
      <c r="Q102" s="696"/>
      <c r="R102" s="696"/>
      <c r="S102" s="696"/>
      <c r="T102" s="696"/>
      <c r="U102" s="63"/>
      <c r="V102" s="106"/>
      <c r="W102" s="64"/>
      <c r="X102" s="65"/>
      <c r="Y102" s="65"/>
      <c r="Z102" s="63"/>
      <c r="AA102" s="62"/>
      <c r="AB102" s="696"/>
      <c r="AC102" s="696"/>
      <c r="AD102" s="696"/>
      <c r="AE102" s="696"/>
      <c r="AF102" s="696"/>
      <c r="AG102" s="696"/>
      <c r="AH102" s="63"/>
      <c r="AI102" s="106"/>
      <c r="AJ102" s="65"/>
      <c r="AK102" s="65"/>
      <c r="AL102" s="65"/>
      <c r="AM102" s="63"/>
      <c r="AN102" s="62"/>
      <c r="AO102" s="696"/>
      <c r="AP102" s="696"/>
      <c r="AQ102" s="696"/>
      <c r="AR102" s="696"/>
      <c r="AS102" s="696"/>
      <c r="AT102" s="696"/>
      <c r="AU102" s="63"/>
      <c r="AV102" s="106"/>
      <c r="AW102" s="65"/>
      <c r="AX102" s="65"/>
      <c r="AY102" s="65"/>
      <c r="AZ102" s="63"/>
      <c r="BA102" s="62"/>
      <c r="BB102" s="696"/>
      <c r="BC102" s="696"/>
      <c r="BD102" s="696"/>
      <c r="BE102" s="696"/>
      <c r="BF102" s="696"/>
      <c r="BG102" s="696"/>
      <c r="BH102" s="63"/>
      <c r="BI102" s="106"/>
      <c r="BJ102" s="65"/>
      <c r="BK102" s="65"/>
      <c r="BL102" s="65"/>
      <c r="BM102" s="63"/>
    </row>
    <row r="103" spans="1:65" s="20" customFormat="1" ht="15.95" customHeight="1" x14ac:dyDescent="0.2">
      <c r="B103" s="51"/>
      <c r="H103" s="51"/>
      <c r="I103" s="107"/>
      <c r="K103" s="130"/>
      <c r="L103" s="51"/>
      <c r="M103" s="59"/>
      <c r="O103" s="51"/>
      <c r="U103" s="51"/>
      <c r="V103" s="107"/>
      <c r="X103" s="130"/>
      <c r="Y103" s="51"/>
      <c r="Z103" s="59"/>
      <c r="AB103" s="51"/>
      <c r="AH103" s="51"/>
      <c r="AI103" s="108"/>
      <c r="AJ103" s="51"/>
      <c r="AK103" s="130"/>
      <c r="AL103" s="51"/>
      <c r="AM103" s="59"/>
      <c r="AO103" s="51"/>
      <c r="AU103" s="51"/>
      <c r="AV103" s="108"/>
      <c r="AW103" s="51"/>
      <c r="AX103" s="130"/>
      <c r="AY103" s="51"/>
      <c r="AZ103" s="59"/>
      <c r="BB103" s="51"/>
      <c r="BH103" s="51"/>
      <c r="BI103" s="108"/>
      <c r="BJ103" s="51"/>
      <c r="BK103" s="130"/>
      <c r="BL103" s="51"/>
      <c r="BM103" s="59"/>
    </row>
    <row r="104" spans="1:65" s="5" customFormat="1" ht="15.95" customHeight="1" x14ac:dyDescent="0.2">
      <c r="A104" s="21"/>
      <c r="B104" s="24"/>
      <c r="C104" s="21"/>
      <c r="D104" s="21"/>
      <c r="E104" s="21"/>
      <c r="F104" s="21"/>
      <c r="G104" s="21"/>
      <c r="H104" s="73"/>
      <c r="I104" s="109"/>
      <c r="J104" s="21"/>
      <c r="K104" s="130"/>
      <c r="L104" s="51"/>
      <c r="M104" s="59"/>
      <c r="N104" s="21"/>
      <c r="O104" s="24"/>
      <c r="P104" s="21"/>
      <c r="Q104" s="21"/>
      <c r="R104" s="21"/>
      <c r="S104" s="21"/>
      <c r="T104" s="21"/>
      <c r="U104" s="73"/>
      <c r="V104" s="109"/>
      <c r="W104" s="21"/>
      <c r="X104" s="130"/>
      <c r="Y104" s="51"/>
      <c r="Z104" s="59"/>
      <c r="AA104" s="21"/>
      <c r="AB104" s="24"/>
      <c r="AC104" s="21"/>
      <c r="AD104" s="21"/>
      <c r="AE104" s="21"/>
      <c r="AF104" s="21"/>
      <c r="AG104" s="21"/>
      <c r="AH104" s="51"/>
      <c r="AI104" s="108"/>
      <c r="AJ104" s="51"/>
      <c r="AK104" s="130"/>
      <c r="AL104" s="51"/>
      <c r="AM104" s="59"/>
      <c r="AN104" s="21"/>
      <c r="AO104" s="24"/>
      <c r="AP104" s="21"/>
      <c r="AQ104" s="21"/>
      <c r="AR104" s="21"/>
      <c r="AS104" s="21"/>
      <c r="AT104" s="21"/>
      <c r="AU104" s="51"/>
      <c r="AV104" s="108"/>
      <c r="AW104" s="51"/>
      <c r="AX104" s="130"/>
      <c r="AY104" s="51"/>
      <c r="AZ104" s="59"/>
      <c r="BA104" s="21"/>
      <c r="BB104" s="24"/>
      <c r="BC104" s="21"/>
      <c r="BD104" s="21"/>
      <c r="BE104" s="21"/>
      <c r="BF104" s="21"/>
      <c r="BG104" s="21"/>
      <c r="BH104" s="51"/>
      <c r="BI104" s="108"/>
      <c r="BJ104" s="51"/>
      <c r="BK104" s="130"/>
      <c r="BL104" s="51"/>
      <c r="BM104" s="59"/>
    </row>
    <row r="105" spans="1:65" s="5" customFormat="1" ht="15.95" customHeight="1" x14ac:dyDescent="0.2">
      <c r="A105" s="61"/>
      <c r="B105" s="73"/>
      <c r="C105" s="21"/>
      <c r="D105" s="21"/>
      <c r="E105" s="21"/>
      <c r="F105" s="21"/>
      <c r="G105" s="21"/>
      <c r="H105" s="24"/>
      <c r="I105" s="98"/>
      <c r="K105" s="51"/>
      <c r="L105" s="51"/>
      <c r="M105" s="51"/>
      <c r="N105" s="61"/>
      <c r="O105" s="73"/>
      <c r="P105" s="21"/>
      <c r="Q105" s="21"/>
      <c r="R105" s="21"/>
      <c r="S105" s="21"/>
      <c r="T105" s="21"/>
      <c r="U105" s="24"/>
      <c r="V105" s="98"/>
      <c r="X105" s="51"/>
      <c r="Y105" s="51"/>
      <c r="Z105" s="51"/>
      <c r="AA105" s="61"/>
      <c r="AB105" s="73"/>
      <c r="AC105" s="21"/>
      <c r="AD105" s="21"/>
      <c r="AE105" s="21"/>
      <c r="AF105" s="21"/>
      <c r="AG105" s="21"/>
      <c r="AH105" s="51"/>
      <c r="AI105" s="108"/>
      <c r="AJ105" s="51"/>
      <c r="AK105" s="51"/>
      <c r="AL105" s="51"/>
      <c r="AM105" s="51"/>
      <c r="AN105" s="61"/>
      <c r="AO105" s="73"/>
      <c r="AP105" s="21"/>
      <c r="AQ105" s="21"/>
      <c r="AR105" s="21"/>
      <c r="AS105" s="21"/>
      <c r="AT105" s="21"/>
      <c r="AU105" s="51"/>
      <c r="AV105" s="108"/>
      <c r="AW105" s="51"/>
      <c r="AX105" s="51"/>
      <c r="AY105" s="51"/>
      <c r="AZ105" s="51"/>
      <c r="BA105" s="61"/>
      <c r="BB105" s="73"/>
      <c r="BC105" s="21"/>
      <c r="BD105" s="21"/>
      <c r="BE105" s="21"/>
      <c r="BF105" s="21"/>
      <c r="BG105" s="21"/>
      <c r="BH105" s="51"/>
      <c r="BI105" s="108"/>
      <c r="BJ105" s="51"/>
      <c r="BK105" s="51"/>
      <c r="BL105" s="51"/>
      <c r="BM105" s="51"/>
    </row>
    <row r="106" spans="1:65" s="5" customFormat="1" ht="15.95" customHeight="1" x14ac:dyDescent="0.2">
      <c r="A106" s="21"/>
      <c r="B106" s="73"/>
      <c r="C106" s="21"/>
      <c r="D106" s="21"/>
      <c r="E106" s="21"/>
      <c r="F106" s="21"/>
      <c r="G106" s="21"/>
      <c r="H106" s="32"/>
      <c r="I106" s="103"/>
      <c r="J106" s="46"/>
      <c r="K106" s="356"/>
      <c r="L106" s="51"/>
      <c r="M106" s="130"/>
      <c r="N106" s="21"/>
      <c r="O106" s="73"/>
      <c r="P106" s="21"/>
      <c r="Q106" s="21"/>
      <c r="R106" s="21"/>
      <c r="S106" s="21"/>
      <c r="T106" s="21"/>
      <c r="U106" s="32"/>
      <c r="V106" s="103"/>
      <c r="W106" s="46"/>
      <c r="X106" s="356"/>
      <c r="Y106" s="51"/>
      <c r="Z106" s="130"/>
      <c r="AA106" s="21"/>
      <c r="AB106" s="73"/>
      <c r="AC106" s="21"/>
      <c r="AD106" s="21"/>
      <c r="AE106" s="21"/>
      <c r="AF106" s="21"/>
      <c r="AG106" s="21"/>
      <c r="AH106" s="156"/>
      <c r="AI106" s="176"/>
      <c r="AJ106" s="134"/>
      <c r="AK106" s="356"/>
      <c r="AL106" s="51"/>
      <c r="AM106" s="130"/>
      <c r="AN106" s="21"/>
      <c r="AO106" s="73"/>
      <c r="AP106" s="21"/>
      <c r="AQ106" s="21"/>
      <c r="AR106" s="21"/>
      <c r="AS106" s="21"/>
      <c r="AT106" s="21"/>
      <c r="AU106" s="156"/>
      <c r="AV106" s="176"/>
      <c r="AW106" s="134"/>
      <c r="AX106" s="356"/>
      <c r="AY106" s="51"/>
      <c r="AZ106" s="130"/>
      <c r="BA106" s="21"/>
      <c r="BB106" s="73"/>
      <c r="BC106" s="21"/>
      <c r="BD106" s="21"/>
      <c r="BE106" s="21"/>
      <c r="BF106" s="21"/>
      <c r="BG106" s="21"/>
      <c r="BH106" s="156"/>
      <c r="BI106" s="176"/>
      <c r="BJ106" s="134"/>
      <c r="BK106" s="356"/>
      <c r="BL106" s="51"/>
      <c r="BM106" s="130"/>
    </row>
    <row r="107" spans="1:65" s="5" customFormat="1" ht="15.95" customHeight="1" x14ac:dyDescent="0.2">
      <c r="A107" s="21"/>
      <c r="B107" s="780"/>
      <c r="C107" s="780"/>
      <c r="D107" s="780"/>
      <c r="E107" s="780"/>
      <c r="F107" s="780"/>
      <c r="G107" s="780"/>
      <c r="H107" s="780"/>
      <c r="I107" s="780"/>
      <c r="J107" s="780"/>
      <c r="K107" s="780"/>
      <c r="L107" s="780"/>
      <c r="M107" s="780"/>
      <c r="N107" s="21"/>
      <c r="O107" s="136"/>
      <c r="P107" s="136"/>
      <c r="Q107" s="136"/>
      <c r="R107" s="136"/>
      <c r="S107" s="136"/>
      <c r="T107" s="136"/>
      <c r="U107" s="136"/>
      <c r="V107" s="136"/>
      <c r="W107" s="136"/>
      <c r="X107" s="136"/>
      <c r="Y107" s="136"/>
      <c r="Z107" s="136"/>
      <c r="AA107" s="21"/>
      <c r="AB107" s="136"/>
      <c r="AC107" s="136"/>
      <c r="AD107" s="136"/>
      <c r="AE107" s="136"/>
      <c r="AF107" s="136"/>
      <c r="AG107" s="136"/>
      <c r="AH107" s="51"/>
      <c r="AI107" s="51"/>
      <c r="AJ107" s="51"/>
      <c r="AK107" s="51"/>
      <c r="AL107" s="51"/>
      <c r="AM107" s="51"/>
      <c r="AN107" s="21"/>
      <c r="AO107" s="136"/>
      <c r="AP107" s="136"/>
      <c r="AQ107" s="136"/>
      <c r="AR107" s="136"/>
      <c r="AS107" s="136"/>
      <c r="AT107" s="136"/>
      <c r="AU107" s="51"/>
      <c r="AV107" s="51"/>
      <c r="AW107" s="51"/>
      <c r="AX107" s="51"/>
      <c r="AY107" s="51"/>
      <c r="AZ107" s="51"/>
      <c r="BA107" s="21"/>
      <c r="BB107" s="136"/>
      <c r="BC107" s="136"/>
      <c r="BD107" s="136"/>
      <c r="BE107" s="136"/>
      <c r="BF107" s="136"/>
      <c r="BG107" s="136"/>
      <c r="BH107" s="51"/>
      <c r="BI107" s="51"/>
      <c r="BJ107" s="51"/>
      <c r="BK107" s="51"/>
      <c r="BL107" s="51"/>
      <c r="BM107" s="51"/>
    </row>
    <row r="108" spans="1:65" s="5" customFormat="1" ht="15.95" customHeight="1" x14ac:dyDescent="0.2">
      <c r="A108" s="61"/>
      <c r="B108" s="73"/>
      <c r="C108" s="21"/>
      <c r="D108" s="21"/>
      <c r="E108" s="21"/>
      <c r="F108" s="21"/>
      <c r="G108" s="21"/>
      <c r="H108" s="24"/>
      <c r="I108" s="98"/>
      <c r="K108" s="51"/>
      <c r="L108" s="51"/>
      <c r="M108" s="51"/>
      <c r="N108" s="61"/>
      <c r="O108" s="73"/>
      <c r="P108" s="21"/>
      <c r="Q108" s="21"/>
      <c r="R108" s="21"/>
      <c r="S108" s="21"/>
      <c r="T108" s="21"/>
      <c r="U108" s="24"/>
      <c r="V108" s="98"/>
      <c r="X108" s="51"/>
      <c r="Y108" s="51"/>
      <c r="Z108" s="51"/>
      <c r="AA108" s="61"/>
      <c r="AB108" s="73"/>
      <c r="AC108" s="21"/>
      <c r="AD108" s="21"/>
      <c r="AE108" s="21"/>
      <c r="AF108" s="21"/>
      <c r="AG108" s="21"/>
      <c r="AH108" s="51"/>
      <c r="AI108" s="108"/>
      <c r="AJ108" s="51"/>
      <c r="AK108" s="51"/>
      <c r="AL108" s="51"/>
      <c r="AM108" s="51"/>
      <c r="AN108" s="61"/>
      <c r="AO108" s="73"/>
      <c r="AP108" s="21"/>
      <c r="AQ108" s="21"/>
      <c r="AR108" s="21"/>
      <c r="AS108" s="21"/>
      <c r="AT108" s="21"/>
      <c r="AU108" s="51"/>
      <c r="AV108" s="108"/>
      <c r="AW108" s="51"/>
      <c r="AX108" s="51"/>
      <c r="AY108" s="51"/>
      <c r="AZ108" s="51"/>
      <c r="BA108" s="61"/>
      <c r="BB108" s="73"/>
      <c r="BC108" s="21"/>
      <c r="BD108" s="21"/>
      <c r="BE108" s="21"/>
      <c r="BF108" s="21"/>
      <c r="BG108" s="21"/>
      <c r="BH108" s="51"/>
      <c r="BI108" s="108"/>
      <c r="BJ108" s="51"/>
      <c r="BK108" s="51"/>
      <c r="BL108" s="51"/>
      <c r="BM108" s="51"/>
    </row>
    <row r="109" spans="1:65" s="5" customFormat="1" ht="15.95" customHeight="1" x14ac:dyDescent="0.2">
      <c r="A109" s="61"/>
      <c r="B109" s="94"/>
      <c r="C109" s="21"/>
      <c r="D109" s="21"/>
      <c r="E109" s="21"/>
      <c r="F109" s="21"/>
      <c r="G109" s="21"/>
      <c r="H109" s="32"/>
      <c r="I109" s="103"/>
      <c r="J109" s="46"/>
      <c r="K109" s="356"/>
      <c r="L109" s="51"/>
      <c r="M109" s="130"/>
      <c r="N109" s="61"/>
      <c r="O109" s="94"/>
      <c r="P109" s="21"/>
      <c r="Q109" s="21"/>
      <c r="R109" s="21"/>
      <c r="S109" s="21"/>
      <c r="T109" s="21"/>
      <c r="U109" s="32"/>
      <c r="V109" s="103"/>
      <c r="W109" s="46"/>
      <c r="X109" s="356"/>
      <c r="Y109" s="51"/>
      <c r="Z109" s="130"/>
      <c r="AA109" s="61"/>
      <c r="AB109" s="94"/>
      <c r="AC109" s="21"/>
      <c r="AD109" s="21"/>
      <c r="AE109" s="21"/>
      <c r="AF109" s="21"/>
      <c r="AG109" s="21"/>
      <c r="AH109" s="156"/>
      <c r="AI109" s="176"/>
      <c r="AJ109" s="134"/>
      <c r="AK109" s="356"/>
      <c r="AL109" s="51"/>
      <c r="AM109" s="130"/>
      <c r="AN109" s="61"/>
      <c r="AO109" s="94"/>
      <c r="AP109" s="21"/>
      <c r="AQ109" s="21"/>
      <c r="AR109" s="21"/>
      <c r="AS109" s="21"/>
      <c r="AT109" s="21"/>
      <c r="AU109" s="156"/>
      <c r="AV109" s="176"/>
      <c r="AW109" s="134"/>
      <c r="AX109" s="356"/>
      <c r="AY109" s="51"/>
      <c r="AZ109" s="130"/>
      <c r="BA109" s="61"/>
      <c r="BB109" s="94"/>
      <c r="BC109" s="21"/>
      <c r="BD109" s="21"/>
      <c r="BE109" s="21"/>
      <c r="BF109" s="21"/>
      <c r="BG109" s="21"/>
      <c r="BH109" s="156"/>
      <c r="BI109" s="176"/>
      <c r="BJ109" s="134"/>
      <c r="BK109" s="356"/>
      <c r="BL109" s="51"/>
      <c r="BM109" s="130"/>
    </row>
    <row r="110" spans="1:65" s="5" customFormat="1" ht="15.95" customHeight="1" x14ac:dyDescent="0.2">
      <c r="A110" s="61"/>
      <c r="B110" s="780"/>
      <c r="C110" s="780"/>
      <c r="D110" s="780"/>
      <c r="E110" s="780"/>
      <c r="F110" s="780"/>
      <c r="G110" s="780"/>
      <c r="H110" s="780"/>
      <c r="I110" s="780"/>
      <c r="J110" s="780"/>
      <c r="K110" s="780"/>
      <c r="L110" s="780"/>
      <c r="M110" s="780"/>
      <c r="N110" s="61"/>
      <c r="O110" s="136"/>
      <c r="P110" s="136"/>
      <c r="Q110" s="136"/>
      <c r="R110" s="136"/>
      <c r="S110" s="136"/>
      <c r="T110" s="136"/>
      <c r="U110" s="136"/>
      <c r="V110" s="136"/>
      <c r="W110" s="136"/>
      <c r="X110" s="136"/>
      <c r="Y110" s="136"/>
      <c r="Z110" s="136"/>
      <c r="AA110" s="61"/>
      <c r="AB110" s="136"/>
      <c r="AC110" s="136"/>
      <c r="AD110" s="136"/>
      <c r="AE110" s="136"/>
      <c r="AF110" s="136"/>
      <c r="AG110" s="136"/>
      <c r="AH110" s="51"/>
      <c r="AI110" s="51"/>
      <c r="AJ110" s="51"/>
      <c r="AK110" s="51"/>
      <c r="AL110" s="51"/>
      <c r="AM110" s="51"/>
      <c r="AN110" s="61"/>
      <c r="AO110" s="136"/>
      <c r="AP110" s="136"/>
      <c r="AQ110" s="136"/>
      <c r="AR110" s="136"/>
      <c r="AS110" s="136"/>
      <c r="AT110" s="136"/>
      <c r="AU110" s="51"/>
      <c r="AV110" s="51"/>
      <c r="AW110" s="51"/>
      <c r="AX110" s="51"/>
      <c r="AY110" s="51"/>
      <c r="AZ110" s="51"/>
      <c r="BA110" s="61"/>
      <c r="BB110" s="136"/>
      <c r="BC110" s="136"/>
      <c r="BD110" s="136"/>
      <c r="BE110" s="136"/>
      <c r="BF110" s="136"/>
      <c r="BG110" s="136"/>
      <c r="BH110" s="51"/>
      <c r="BI110" s="51"/>
      <c r="BJ110" s="51"/>
      <c r="BK110" s="51"/>
      <c r="BL110" s="51"/>
      <c r="BM110" s="51"/>
    </row>
    <row r="111" spans="1:65" s="5" customFormat="1" ht="15.95" customHeight="1" x14ac:dyDescent="0.2">
      <c r="A111" s="61"/>
      <c r="B111" s="73"/>
      <c r="C111" s="21"/>
      <c r="D111" s="21"/>
      <c r="E111" s="21"/>
      <c r="F111" s="21"/>
      <c r="G111" s="21"/>
      <c r="H111" s="24"/>
      <c r="I111" s="98"/>
      <c r="K111" s="51"/>
      <c r="L111" s="51"/>
      <c r="M111" s="51"/>
      <c r="N111" s="61"/>
      <c r="O111" s="73"/>
      <c r="P111" s="21"/>
      <c r="Q111" s="21"/>
      <c r="R111" s="21"/>
      <c r="S111" s="21"/>
      <c r="T111" s="21"/>
      <c r="U111" s="24"/>
      <c r="V111" s="98"/>
      <c r="X111" s="51"/>
      <c r="Y111" s="51"/>
      <c r="Z111" s="51"/>
      <c r="AA111" s="61"/>
      <c r="AB111" s="73"/>
      <c r="AC111" s="21"/>
      <c r="AD111" s="21"/>
      <c r="AE111" s="21"/>
      <c r="AF111" s="21"/>
      <c r="AG111" s="21"/>
      <c r="AH111" s="51"/>
      <c r="AI111" s="108"/>
      <c r="AJ111" s="51"/>
      <c r="AK111" s="51"/>
      <c r="AL111" s="51"/>
      <c r="AM111" s="51"/>
      <c r="AN111" s="61"/>
      <c r="AO111" s="73"/>
      <c r="AP111" s="21"/>
      <c r="AQ111" s="21"/>
      <c r="AR111" s="21"/>
      <c r="AS111" s="21"/>
      <c r="AT111" s="21"/>
      <c r="AU111" s="51"/>
      <c r="AV111" s="108"/>
      <c r="AW111" s="51"/>
      <c r="AX111" s="51"/>
      <c r="AY111" s="51"/>
      <c r="AZ111" s="51"/>
      <c r="BA111" s="61"/>
      <c r="BB111" s="73"/>
      <c r="BC111" s="21"/>
      <c r="BD111" s="21"/>
      <c r="BE111" s="21"/>
      <c r="BF111" s="21"/>
      <c r="BG111" s="21"/>
      <c r="BH111" s="51"/>
      <c r="BI111" s="108"/>
      <c r="BJ111" s="51"/>
      <c r="BK111" s="51"/>
      <c r="BL111" s="51"/>
      <c r="BM111" s="51"/>
    </row>
    <row r="112" spans="1:65" s="5" customFormat="1" ht="15.95" customHeight="1" x14ac:dyDescent="0.2">
      <c r="A112" s="61"/>
      <c r="B112" s="697"/>
      <c r="C112" s="697"/>
      <c r="D112" s="697"/>
      <c r="E112" s="697"/>
      <c r="F112" s="697"/>
      <c r="G112" s="697"/>
      <c r="H112" s="32"/>
      <c r="I112" s="103"/>
      <c r="J112" s="46"/>
      <c r="K112" s="356"/>
      <c r="L112" s="51"/>
      <c r="M112" s="130"/>
      <c r="N112" s="61"/>
      <c r="O112" s="697"/>
      <c r="P112" s="697"/>
      <c r="Q112" s="697"/>
      <c r="R112" s="697"/>
      <c r="S112" s="697"/>
      <c r="T112" s="697"/>
      <c r="U112" s="32"/>
      <c r="V112" s="103"/>
      <c r="W112" s="46"/>
      <c r="X112" s="356"/>
      <c r="Y112" s="51"/>
      <c r="Z112" s="130"/>
      <c r="AA112" s="61"/>
      <c r="AB112" s="697"/>
      <c r="AC112" s="697"/>
      <c r="AD112" s="697"/>
      <c r="AE112" s="697"/>
      <c r="AF112" s="697"/>
      <c r="AG112" s="697"/>
      <c r="AH112" s="156"/>
      <c r="AI112" s="176"/>
      <c r="AJ112" s="134"/>
      <c r="AK112" s="356"/>
      <c r="AL112" s="51"/>
      <c r="AM112" s="130"/>
      <c r="AN112" s="61"/>
      <c r="AO112" s="697"/>
      <c r="AP112" s="697"/>
      <c r="AQ112" s="697"/>
      <c r="AR112" s="697"/>
      <c r="AS112" s="697"/>
      <c r="AT112" s="697"/>
      <c r="AU112" s="156"/>
      <c r="AV112" s="176"/>
      <c r="AW112" s="134"/>
      <c r="AX112" s="356"/>
      <c r="AY112" s="51"/>
      <c r="AZ112" s="130"/>
      <c r="BA112" s="61"/>
      <c r="BB112" s="697"/>
      <c r="BC112" s="697"/>
      <c r="BD112" s="697"/>
      <c r="BE112" s="697"/>
      <c r="BF112" s="697"/>
      <c r="BG112" s="697"/>
      <c r="BH112" s="156"/>
      <c r="BI112" s="176"/>
      <c r="BJ112" s="134"/>
      <c r="BK112" s="356"/>
      <c r="BL112" s="51"/>
      <c r="BM112" s="130"/>
    </row>
    <row r="113" spans="1:65" s="5" customFormat="1" ht="15.95" customHeight="1" x14ac:dyDescent="0.2">
      <c r="A113" s="61"/>
      <c r="B113" s="780"/>
      <c r="C113" s="780"/>
      <c r="D113" s="780"/>
      <c r="E113" s="780"/>
      <c r="F113" s="780"/>
      <c r="G113" s="780"/>
      <c r="H113" s="780"/>
      <c r="I113" s="780"/>
      <c r="J113" s="780"/>
      <c r="K113" s="780"/>
      <c r="L113" s="780"/>
      <c r="M113" s="780"/>
      <c r="N113" s="61"/>
      <c r="O113" s="136"/>
      <c r="P113" s="136"/>
      <c r="Q113" s="136"/>
      <c r="R113" s="136"/>
      <c r="S113" s="136"/>
      <c r="T113" s="136"/>
      <c r="U113" s="136"/>
      <c r="V113" s="136"/>
      <c r="W113" s="136"/>
      <c r="X113" s="136"/>
      <c r="Y113" s="136"/>
      <c r="Z113" s="136"/>
      <c r="AA113" s="61"/>
      <c r="AB113" s="136"/>
      <c r="AC113" s="136"/>
      <c r="AD113" s="136"/>
      <c r="AE113" s="136"/>
      <c r="AF113" s="136"/>
      <c r="AG113" s="136"/>
      <c r="AH113" s="51"/>
      <c r="AI113" s="51"/>
      <c r="AJ113" s="51"/>
      <c r="AK113" s="51"/>
      <c r="AL113" s="51"/>
      <c r="AM113" s="51"/>
      <c r="AN113" s="61"/>
      <c r="AO113" s="136"/>
      <c r="AP113" s="136"/>
      <c r="AQ113" s="136"/>
      <c r="AR113" s="136"/>
      <c r="AS113" s="136"/>
      <c r="AT113" s="136"/>
      <c r="AU113" s="51"/>
      <c r="AV113" s="51"/>
      <c r="AW113" s="51"/>
      <c r="AX113" s="51"/>
      <c r="AY113" s="51"/>
      <c r="AZ113" s="51"/>
      <c r="BA113" s="61"/>
      <c r="BB113" s="136"/>
      <c r="BC113" s="136"/>
      <c r="BD113" s="136"/>
      <c r="BE113" s="136"/>
      <c r="BF113" s="136"/>
      <c r="BG113" s="136"/>
      <c r="BH113" s="51"/>
      <c r="BI113" s="51"/>
      <c r="BJ113" s="51"/>
      <c r="BK113" s="51"/>
      <c r="BL113" s="51"/>
      <c r="BM113" s="51"/>
    </row>
    <row r="114" spans="1:65" s="5" customFormat="1" ht="15.95" customHeight="1" x14ac:dyDescent="0.2">
      <c r="A114" s="61"/>
      <c r="B114" s="689"/>
      <c r="C114" s="689"/>
      <c r="D114" s="689"/>
      <c r="E114" s="689"/>
      <c r="F114" s="689"/>
      <c r="G114" s="689"/>
      <c r="H114" s="24"/>
      <c r="I114" s="98"/>
      <c r="K114" s="51"/>
      <c r="L114" s="51"/>
      <c r="M114" s="51"/>
      <c r="N114" s="61"/>
      <c r="O114" s="689"/>
      <c r="P114" s="689"/>
      <c r="Q114" s="689"/>
      <c r="R114" s="689"/>
      <c r="S114" s="689"/>
      <c r="T114" s="689"/>
      <c r="U114" s="24"/>
      <c r="V114" s="98"/>
      <c r="X114" s="51"/>
      <c r="Y114" s="51"/>
      <c r="Z114" s="51"/>
      <c r="AA114" s="61"/>
      <c r="AB114" s="689"/>
      <c r="AC114" s="689"/>
      <c r="AD114" s="689"/>
      <c r="AE114" s="689"/>
      <c r="AF114" s="689"/>
      <c r="AG114" s="689"/>
      <c r="AH114" s="51"/>
      <c r="AI114" s="108"/>
      <c r="AJ114" s="51"/>
      <c r="AK114" s="51"/>
      <c r="AL114" s="51"/>
      <c r="AM114" s="51"/>
      <c r="AN114" s="61"/>
      <c r="AO114" s="689"/>
      <c r="AP114" s="689"/>
      <c r="AQ114" s="689"/>
      <c r="AR114" s="689"/>
      <c r="AS114" s="689"/>
      <c r="AT114" s="689"/>
      <c r="AU114" s="51"/>
      <c r="AV114" s="108"/>
      <c r="AW114" s="51"/>
      <c r="AX114" s="51"/>
      <c r="AY114" s="51"/>
      <c r="AZ114" s="51"/>
      <c r="BA114" s="61"/>
      <c r="BB114" s="689"/>
      <c r="BC114" s="689"/>
      <c r="BD114" s="689"/>
      <c r="BE114" s="689"/>
      <c r="BF114" s="689"/>
      <c r="BG114" s="689"/>
      <c r="BH114" s="51"/>
      <c r="BI114" s="108"/>
      <c r="BJ114" s="51"/>
      <c r="BK114" s="51"/>
      <c r="BL114" s="51"/>
      <c r="BM114" s="51"/>
    </row>
    <row r="115" spans="1:65" s="5" customFormat="1" ht="15.95" customHeight="1" x14ac:dyDescent="0.2">
      <c r="A115" s="61"/>
      <c r="B115" s="689"/>
      <c r="C115" s="689"/>
      <c r="D115" s="689"/>
      <c r="E115" s="689"/>
      <c r="F115" s="689"/>
      <c r="G115" s="46"/>
      <c r="H115" s="38"/>
      <c r="I115" s="103"/>
      <c r="K115" s="59"/>
      <c r="L115" s="51"/>
      <c r="M115" s="130"/>
      <c r="N115" s="61"/>
      <c r="O115" s="689"/>
      <c r="P115" s="689"/>
      <c r="Q115" s="689"/>
      <c r="R115" s="689"/>
      <c r="S115" s="689"/>
      <c r="T115" s="46"/>
      <c r="U115" s="38"/>
      <c r="V115" s="103"/>
      <c r="X115" s="59"/>
      <c r="Y115" s="51"/>
      <c r="Z115" s="130"/>
      <c r="AA115" s="61"/>
      <c r="AB115" s="689"/>
      <c r="AC115" s="689"/>
      <c r="AD115" s="689"/>
      <c r="AE115" s="689"/>
      <c r="AF115" s="689"/>
      <c r="AG115" s="46"/>
      <c r="AH115" s="37"/>
      <c r="AI115" s="176"/>
      <c r="AJ115" s="51"/>
      <c r="AK115" s="59"/>
      <c r="AL115" s="51"/>
      <c r="AM115" s="130"/>
      <c r="AN115" s="61"/>
      <c r="AO115" s="689"/>
      <c r="AP115" s="689"/>
      <c r="AQ115" s="689"/>
      <c r="AR115" s="689"/>
      <c r="AS115" s="689"/>
      <c r="AT115" s="46"/>
      <c r="AU115" s="37"/>
      <c r="AV115" s="176"/>
      <c r="AW115" s="51"/>
      <c r="AX115" s="59"/>
      <c r="AY115" s="51"/>
      <c r="AZ115" s="130"/>
      <c r="BA115" s="61"/>
      <c r="BB115" s="689"/>
      <c r="BC115" s="689"/>
      <c r="BD115" s="689"/>
      <c r="BE115" s="689"/>
      <c r="BF115" s="689"/>
      <c r="BG115" s="46"/>
      <c r="BH115" s="37"/>
      <c r="BI115" s="176"/>
      <c r="BJ115" s="51"/>
      <c r="BK115" s="59"/>
      <c r="BL115" s="51"/>
      <c r="BM115" s="130"/>
    </row>
    <row r="116" spans="1:65" s="5" customFormat="1" ht="15.95" customHeight="1" x14ac:dyDescent="0.2">
      <c r="A116" s="61"/>
      <c r="B116" s="689"/>
      <c r="C116" s="689"/>
      <c r="D116" s="689"/>
      <c r="E116" s="689"/>
      <c r="F116" s="689"/>
      <c r="G116" s="689"/>
      <c r="H116" s="38"/>
      <c r="I116" s="103"/>
      <c r="K116" s="59"/>
      <c r="L116" s="51"/>
      <c r="M116" s="130"/>
      <c r="N116" s="61"/>
      <c r="O116" s="689"/>
      <c r="P116" s="689"/>
      <c r="Q116" s="689"/>
      <c r="R116" s="689"/>
      <c r="S116" s="689"/>
      <c r="T116" s="689"/>
      <c r="U116" s="38"/>
      <c r="V116" s="103"/>
      <c r="X116" s="59"/>
      <c r="Y116" s="51"/>
      <c r="Z116" s="130"/>
      <c r="AA116" s="61"/>
      <c r="AB116" s="689"/>
      <c r="AC116" s="689"/>
      <c r="AD116" s="689"/>
      <c r="AE116" s="689"/>
      <c r="AF116" s="689"/>
      <c r="AG116" s="689"/>
      <c r="AH116" s="37"/>
      <c r="AI116" s="176"/>
      <c r="AJ116" s="51"/>
      <c r="AK116" s="59"/>
      <c r="AL116" s="51"/>
      <c r="AM116" s="130"/>
      <c r="AN116" s="61"/>
      <c r="AO116" s="689"/>
      <c r="AP116" s="689"/>
      <c r="AQ116" s="689"/>
      <c r="AR116" s="689"/>
      <c r="AS116" s="689"/>
      <c r="AT116" s="689"/>
      <c r="AU116" s="37"/>
      <c r="AV116" s="176"/>
      <c r="AW116" s="51"/>
      <c r="AX116" s="59"/>
      <c r="AY116" s="51"/>
      <c r="AZ116" s="130"/>
      <c r="BA116" s="61"/>
      <c r="BB116" s="689"/>
      <c r="BC116" s="689"/>
      <c r="BD116" s="689"/>
      <c r="BE116" s="689"/>
      <c r="BF116" s="689"/>
      <c r="BG116" s="689"/>
      <c r="BH116" s="37"/>
      <c r="BI116" s="176"/>
      <c r="BJ116" s="51"/>
      <c r="BK116" s="59"/>
      <c r="BL116" s="51"/>
      <c r="BM116" s="130"/>
    </row>
    <row r="117" spans="1:65" s="5" customFormat="1" ht="15.95" customHeight="1" x14ac:dyDescent="0.2">
      <c r="A117" s="61"/>
      <c r="B117" s="689"/>
      <c r="C117" s="689"/>
      <c r="D117" s="689"/>
      <c r="E117" s="689"/>
      <c r="F117" s="689"/>
      <c r="G117" s="46"/>
      <c r="H117" s="38"/>
      <c r="I117" s="103"/>
      <c r="K117" s="59"/>
      <c r="L117" s="51"/>
      <c r="M117" s="130"/>
      <c r="N117" s="61"/>
      <c r="O117" s="689"/>
      <c r="P117" s="689"/>
      <c r="Q117" s="689"/>
      <c r="R117" s="689"/>
      <c r="S117" s="689"/>
      <c r="T117" s="46"/>
      <c r="U117" s="38"/>
      <c r="V117" s="103"/>
      <c r="X117" s="59"/>
      <c r="Y117" s="51"/>
      <c r="Z117" s="130"/>
      <c r="AA117" s="61"/>
      <c r="AB117" s="689"/>
      <c r="AC117" s="689"/>
      <c r="AD117" s="689"/>
      <c r="AE117" s="689"/>
      <c r="AF117" s="689"/>
      <c r="AG117" s="46"/>
      <c r="AH117" s="37"/>
      <c r="AI117" s="176"/>
      <c r="AJ117" s="51"/>
      <c r="AK117" s="59"/>
      <c r="AL117" s="51"/>
      <c r="AM117" s="130"/>
      <c r="AN117" s="61"/>
      <c r="AO117" s="689"/>
      <c r="AP117" s="689"/>
      <c r="AQ117" s="689"/>
      <c r="AR117" s="689"/>
      <c r="AS117" s="689"/>
      <c r="AT117" s="46"/>
      <c r="AU117" s="37"/>
      <c r="AV117" s="176"/>
      <c r="AW117" s="51"/>
      <c r="AX117" s="59"/>
      <c r="AY117" s="51"/>
      <c r="AZ117" s="130"/>
      <c r="BA117" s="61"/>
      <c r="BB117" s="689"/>
      <c r="BC117" s="689"/>
      <c r="BD117" s="689"/>
      <c r="BE117" s="689"/>
      <c r="BF117" s="689"/>
      <c r="BG117" s="46"/>
      <c r="BH117" s="37"/>
      <c r="BI117" s="176"/>
      <c r="BJ117" s="51"/>
      <c r="BK117" s="59"/>
      <c r="BL117" s="51"/>
      <c r="BM117" s="130"/>
    </row>
    <row r="118" spans="1:65" s="5" customFormat="1" ht="15.95" customHeight="1" x14ac:dyDescent="0.2">
      <c r="A118" s="61"/>
      <c r="B118" s="766"/>
      <c r="C118" s="766"/>
      <c r="D118" s="766"/>
      <c r="E118" s="766"/>
      <c r="F118" s="766"/>
      <c r="G118" s="766"/>
      <c r="H118" s="766"/>
      <c r="I118" s="766"/>
      <c r="J118" s="766"/>
      <c r="K118" s="766"/>
      <c r="L118" s="766"/>
      <c r="M118" s="766"/>
      <c r="N118" s="61"/>
      <c r="O118" s="82"/>
      <c r="P118" s="82"/>
      <c r="Q118" s="82"/>
      <c r="R118" s="82"/>
      <c r="S118" s="82"/>
      <c r="T118" s="82"/>
      <c r="U118" s="82"/>
      <c r="V118" s="82"/>
      <c r="W118" s="82"/>
      <c r="X118" s="82"/>
      <c r="Y118" s="82"/>
      <c r="Z118" s="82"/>
      <c r="AA118" s="61"/>
      <c r="AB118" s="82"/>
      <c r="AC118" s="82"/>
      <c r="AD118" s="82"/>
      <c r="AE118" s="82"/>
      <c r="AF118" s="82"/>
      <c r="AG118" s="82"/>
      <c r="AH118" s="51"/>
      <c r="AI118" s="51"/>
      <c r="AJ118" s="51"/>
      <c r="AK118" s="51"/>
      <c r="AL118" s="51"/>
      <c r="AM118" s="51"/>
      <c r="AN118" s="61"/>
      <c r="AO118" s="82"/>
      <c r="AP118" s="82"/>
      <c r="AQ118" s="82"/>
      <c r="AR118" s="82"/>
      <c r="AS118" s="82"/>
      <c r="AT118" s="82"/>
      <c r="AU118" s="51"/>
      <c r="AV118" s="51"/>
      <c r="AW118" s="51"/>
      <c r="AX118" s="51"/>
      <c r="AY118" s="51"/>
      <c r="AZ118" s="51"/>
      <c r="BA118" s="61"/>
      <c r="BB118" s="82"/>
      <c r="BC118" s="82"/>
      <c r="BD118" s="82"/>
      <c r="BE118" s="82"/>
      <c r="BF118" s="82"/>
      <c r="BG118" s="82"/>
      <c r="BH118" s="51"/>
      <c r="BI118" s="51"/>
      <c r="BJ118" s="51"/>
      <c r="BK118" s="51"/>
      <c r="BL118" s="51"/>
      <c r="BM118" s="51"/>
    </row>
    <row r="119" spans="1:65" s="5" customFormat="1" ht="15.95" customHeight="1" x14ac:dyDescent="0.2">
      <c r="A119" s="61"/>
      <c r="B119" s="689"/>
      <c r="C119" s="689"/>
      <c r="D119" s="689"/>
      <c r="E119" s="689"/>
      <c r="F119" s="689"/>
      <c r="G119" s="689"/>
      <c r="H119" s="24"/>
      <c r="I119" s="98"/>
      <c r="K119" s="51"/>
      <c r="L119" s="51"/>
      <c r="M119" s="51"/>
      <c r="N119" s="61"/>
      <c r="O119" s="689"/>
      <c r="P119" s="689"/>
      <c r="Q119" s="689"/>
      <c r="R119" s="689"/>
      <c r="S119" s="689"/>
      <c r="T119" s="689"/>
      <c r="U119" s="24"/>
      <c r="V119" s="98"/>
      <c r="X119" s="51"/>
      <c r="Y119" s="51"/>
      <c r="Z119" s="51"/>
      <c r="AA119" s="61"/>
      <c r="AB119" s="689"/>
      <c r="AC119" s="689"/>
      <c r="AD119" s="689"/>
      <c r="AE119" s="689"/>
      <c r="AF119" s="689"/>
      <c r="AG119" s="689"/>
      <c r="AH119" s="51"/>
      <c r="AI119" s="108"/>
      <c r="AJ119" s="51"/>
      <c r="AK119" s="51"/>
      <c r="AL119" s="51"/>
      <c r="AM119" s="51"/>
      <c r="AN119" s="61"/>
      <c r="AO119" s="689"/>
      <c r="AP119" s="689"/>
      <c r="AQ119" s="689"/>
      <c r="AR119" s="689"/>
      <c r="AS119" s="689"/>
      <c r="AT119" s="689"/>
      <c r="AU119" s="51"/>
      <c r="AV119" s="108"/>
      <c r="AW119" s="51"/>
      <c r="AX119" s="51"/>
      <c r="AY119" s="51"/>
      <c r="AZ119" s="51"/>
      <c r="BA119" s="61"/>
      <c r="BB119" s="689"/>
      <c r="BC119" s="689"/>
      <c r="BD119" s="689"/>
      <c r="BE119" s="689"/>
      <c r="BF119" s="689"/>
      <c r="BG119" s="689"/>
      <c r="BH119" s="51"/>
      <c r="BI119" s="108"/>
      <c r="BJ119" s="51"/>
      <c r="BK119" s="51"/>
      <c r="BL119" s="51"/>
      <c r="BM119" s="51"/>
    </row>
    <row r="120" spans="1:65" s="5" customFormat="1" ht="15.95" customHeight="1" x14ac:dyDescent="0.2">
      <c r="A120" s="61"/>
      <c r="B120" s="689"/>
      <c r="C120" s="689"/>
      <c r="D120" s="689"/>
      <c r="E120" s="689"/>
      <c r="F120" s="689"/>
      <c r="G120" s="689"/>
      <c r="H120" s="32"/>
      <c r="I120" s="103"/>
      <c r="J120" s="46"/>
      <c r="K120" s="356"/>
      <c r="L120" s="51"/>
      <c r="M120" s="130"/>
      <c r="N120" s="61"/>
      <c r="O120" s="689"/>
      <c r="P120" s="689"/>
      <c r="Q120" s="689"/>
      <c r="R120" s="689"/>
      <c r="S120" s="689"/>
      <c r="T120" s="689"/>
      <c r="U120" s="32"/>
      <c r="V120" s="103"/>
      <c r="W120" s="46"/>
      <c r="X120" s="356"/>
      <c r="Y120" s="51"/>
      <c r="Z120" s="130"/>
      <c r="AA120" s="61"/>
      <c r="AB120" s="689"/>
      <c r="AC120" s="689"/>
      <c r="AD120" s="689"/>
      <c r="AE120" s="689"/>
      <c r="AF120" s="689"/>
      <c r="AG120" s="689"/>
      <c r="AH120" s="156"/>
      <c r="AI120" s="176"/>
      <c r="AJ120" s="134"/>
      <c r="AK120" s="356"/>
      <c r="AL120" s="51"/>
      <c r="AM120" s="130"/>
      <c r="AN120" s="61"/>
      <c r="AO120" s="689"/>
      <c r="AP120" s="689"/>
      <c r="AQ120" s="689"/>
      <c r="AR120" s="689"/>
      <c r="AS120" s="689"/>
      <c r="AT120" s="689"/>
      <c r="AU120" s="156"/>
      <c r="AV120" s="176"/>
      <c r="AW120" s="134"/>
      <c r="AX120" s="356"/>
      <c r="AY120" s="51"/>
      <c r="AZ120" s="130"/>
      <c r="BA120" s="61"/>
      <c r="BB120" s="689"/>
      <c r="BC120" s="689"/>
      <c r="BD120" s="689"/>
      <c r="BE120" s="689"/>
      <c r="BF120" s="689"/>
      <c r="BG120" s="689"/>
      <c r="BH120" s="156"/>
      <c r="BI120" s="176"/>
      <c r="BJ120" s="134"/>
      <c r="BK120" s="356"/>
      <c r="BL120" s="51"/>
      <c r="BM120" s="130"/>
    </row>
    <row r="121" spans="1:65" s="5" customFormat="1" ht="15.95" customHeight="1" x14ac:dyDescent="0.2">
      <c r="A121" s="61"/>
      <c r="B121" s="780"/>
      <c r="C121" s="780"/>
      <c r="D121" s="780"/>
      <c r="E121" s="780"/>
      <c r="F121" s="780"/>
      <c r="G121" s="780"/>
      <c r="H121" s="780"/>
      <c r="I121" s="780"/>
      <c r="J121" s="780"/>
      <c r="K121" s="780"/>
      <c r="L121" s="780"/>
      <c r="M121" s="780"/>
      <c r="N121" s="61"/>
      <c r="O121" s="136"/>
      <c r="P121" s="136"/>
      <c r="Q121" s="136"/>
      <c r="R121" s="136"/>
      <c r="S121" s="136"/>
      <c r="T121" s="136"/>
      <c r="U121" s="136"/>
      <c r="V121" s="136"/>
      <c r="W121" s="136"/>
      <c r="X121" s="136"/>
      <c r="Y121" s="136"/>
      <c r="Z121" s="136"/>
      <c r="AA121" s="61"/>
      <c r="AB121" s="136"/>
      <c r="AC121" s="136"/>
      <c r="AD121" s="136"/>
      <c r="AE121" s="136"/>
      <c r="AF121" s="136"/>
      <c r="AG121" s="136"/>
      <c r="AH121" s="51"/>
      <c r="AI121" s="51"/>
      <c r="AJ121" s="51"/>
      <c r="AK121" s="51"/>
      <c r="AL121" s="51"/>
      <c r="AM121" s="51"/>
      <c r="AN121" s="61"/>
      <c r="AO121" s="136"/>
      <c r="AP121" s="136"/>
      <c r="AQ121" s="136"/>
      <c r="AR121" s="136"/>
      <c r="AS121" s="136"/>
      <c r="AT121" s="136"/>
      <c r="AU121" s="51"/>
      <c r="AV121" s="51"/>
      <c r="AW121" s="51"/>
      <c r="AX121" s="51"/>
      <c r="AY121" s="51"/>
      <c r="AZ121" s="51"/>
      <c r="BA121" s="61"/>
      <c r="BB121" s="136"/>
      <c r="BC121" s="136"/>
      <c r="BD121" s="136"/>
      <c r="BE121" s="136"/>
      <c r="BF121" s="136"/>
      <c r="BG121" s="136"/>
      <c r="BH121" s="51"/>
      <c r="BI121" s="51"/>
      <c r="BJ121" s="51"/>
      <c r="BK121" s="51"/>
      <c r="BL121" s="51"/>
      <c r="BM121" s="51"/>
    </row>
    <row r="122" spans="1:65" s="5" customFormat="1" ht="15.95" customHeight="1" x14ac:dyDescent="0.2">
      <c r="A122" s="61"/>
      <c r="B122" s="691"/>
      <c r="C122" s="691"/>
      <c r="D122" s="691"/>
      <c r="E122" s="691"/>
      <c r="F122" s="691"/>
      <c r="G122" s="691"/>
      <c r="H122" s="24"/>
      <c r="I122" s="98"/>
      <c r="K122" s="51"/>
      <c r="L122" s="51"/>
      <c r="M122" s="51"/>
      <c r="N122" s="61"/>
      <c r="O122" s="691"/>
      <c r="P122" s="691"/>
      <c r="Q122" s="691"/>
      <c r="R122" s="691"/>
      <c r="S122" s="691"/>
      <c r="T122" s="691"/>
      <c r="U122" s="24"/>
      <c r="V122" s="98"/>
      <c r="X122" s="51"/>
      <c r="Y122" s="51"/>
      <c r="Z122" s="51"/>
      <c r="AA122" s="61"/>
      <c r="AB122" s="691"/>
      <c r="AC122" s="691"/>
      <c r="AD122" s="691"/>
      <c r="AE122" s="691"/>
      <c r="AF122" s="691"/>
      <c r="AG122" s="691"/>
      <c r="AH122" s="51"/>
      <c r="AI122" s="108"/>
      <c r="AJ122" s="51"/>
      <c r="AK122" s="51"/>
      <c r="AL122" s="51"/>
      <c r="AM122" s="51"/>
      <c r="AN122" s="61"/>
      <c r="AO122" s="691"/>
      <c r="AP122" s="691"/>
      <c r="AQ122" s="691"/>
      <c r="AR122" s="691"/>
      <c r="AS122" s="691"/>
      <c r="AT122" s="691"/>
      <c r="AU122" s="51"/>
      <c r="AV122" s="108"/>
      <c r="AW122" s="51"/>
      <c r="AX122" s="51"/>
      <c r="AY122" s="51"/>
      <c r="AZ122" s="51"/>
      <c r="BA122" s="61"/>
      <c r="BB122" s="691"/>
      <c r="BC122" s="691"/>
      <c r="BD122" s="691"/>
      <c r="BE122" s="691"/>
      <c r="BF122" s="691"/>
      <c r="BG122" s="691"/>
      <c r="BH122" s="51"/>
      <c r="BI122" s="108"/>
      <c r="BJ122" s="51"/>
      <c r="BK122" s="51"/>
      <c r="BL122" s="51"/>
      <c r="BM122" s="51"/>
    </row>
    <row r="123" spans="1:65" s="5" customFormat="1" ht="15.95" customHeight="1" x14ac:dyDescent="0.2">
      <c r="A123" s="61"/>
      <c r="B123" s="691"/>
      <c r="C123" s="691"/>
      <c r="D123" s="691"/>
      <c r="E123" s="691"/>
      <c r="F123" s="691"/>
      <c r="G123" s="691"/>
      <c r="H123" s="55"/>
      <c r="I123" s="112"/>
      <c r="J123" s="46"/>
      <c r="K123" s="134"/>
      <c r="L123" s="134"/>
      <c r="M123" s="49"/>
      <c r="N123" s="61"/>
      <c r="O123" s="691"/>
      <c r="P123" s="691"/>
      <c r="Q123" s="691"/>
      <c r="R123" s="691"/>
      <c r="S123" s="691"/>
      <c r="T123" s="691"/>
      <c r="U123" s="55"/>
      <c r="V123" s="112"/>
      <c r="W123" s="46"/>
      <c r="X123" s="134"/>
      <c r="Y123" s="134"/>
      <c r="Z123" s="49"/>
      <c r="AA123" s="61"/>
      <c r="AB123" s="691"/>
      <c r="AC123" s="691"/>
      <c r="AD123" s="691"/>
      <c r="AE123" s="691"/>
      <c r="AF123" s="691"/>
      <c r="AG123" s="691"/>
      <c r="AH123" s="134"/>
      <c r="AI123" s="176"/>
      <c r="AJ123" s="134"/>
      <c r="AK123" s="134"/>
      <c r="AL123" s="134"/>
      <c r="AM123" s="49"/>
      <c r="AN123" s="61"/>
      <c r="AO123" s="691"/>
      <c r="AP123" s="691"/>
      <c r="AQ123" s="691"/>
      <c r="AR123" s="691"/>
      <c r="AS123" s="691"/>
      <c r="AT123" s="691"/>
      <c r="AU123" s="134"/>
      <c r="AV123" s="176"/>
      <c r="AW123" s="134"/>
      <c r="AX123" s="134"/>
      <c r="AY123" s="134"/>
      <c r="AZ123" s="49"/>
      <c r="BA123" s="61"/>
      <c r="BB123" s="691"/>
      <c r="BC123" s="691"/>
      <c r="BD123" s="691"/>
      <c r="BE123" s="691"/>
      <c r="BF123" s="691"/>
      <c r="BG123" s="691"/>
      <c r="BH123" s="134"/>
      <c r="BI123" s="176"/>
      <c r="BJ123" s="134"/>
      <c r="BK123" s="134"/>
      <c r="BL123" s="134"/>
      <c r="BM123" s="49"/>
    </row>
    <row r="124" spans="1:65" s="5" customFormat="1" ht="15.95" customHeight="1" x14ac:dyDescent="0.2">
      <c r="A124" s="61"/>
      <c r="B124" s="691"/>
      <c r="C124" s="691"/>
      <c r="D124" s="691"/>
      <c r="E124" s="691"/>
      <c r="F124" s="691"/>
      <c r="G124" s="691"/>
      <c r="H124" s="32"/>
      <c r="I124" s="103"/>
      <c r="J124" s="46"/>
      <c r="K124" s="356"/>
      <c r="L124" s="51"/>
      <c r="M124" s="130"/>
      <c r="N124" s="61"/>
      <c r="O124" s="691"/>
      <c r="P124" s="691"/>
      <c r="Q124" s="691"/>
      <c r="R124" s="691"/>
      <c r="S124" s="691"/>
      <c r="T124" s="691"/>
      <c r="U124" s="32"/>
      <c r="V124" s="103"/>
      <c r="W124" s="46"/>
      <c r="X124" s="356"/>
      <c r="Y124" s="51"/>
      <c r="Z124" s="130"/>
      <c r="AA124" s="61"/>
      <c r="AB124" s="691"/>
      <c r="AC124" s="691"/>
      <c r="AD124" s="691"/>
      <c r="AE124" s="691"/>
      <c r="AF124" s="691"/>
      <c r="AG124" s="691"/>
      <c r="AH124" s="156"/>
      <c r="AI124" s="176"/>
      <c r="AJ124" s="134"/>
      <c r="AK124" s="356"/>
      <c r="AL124" s="51"/>
      <c r="AM124" s="130"/>
      <c r="AN124" s="61"/>
      <c r="AO124" s="691"/>
      <c r="AP124" s="691"/>
      <c r="AQ124" s="691"/>
      <c r="AR124" s="691"/>
      <c r="AS124" s="691"/>
      <c r="AT124" s="691"/>
      <c r="AU124" s="156"/>
      <c r="AV124" s="176"/>
      <c r="AW124" s="134"/>
      <c r="AX124" s="356"/>
      <c r="AY124" s="51"/>
      <c r="AZ124" s="130"/>
      <c r="BA124" s="61"/>
      <c r="BB124" s="691"/>
      <c r="BC124" s="691"/>
      <c r="BD124" s="691"/>
      <c r="BE124" s="691"/>
      <c r="BF124" s="691"/>
      <c r="BG124" s="691"/>
      <c r="BH124" s="156"/>
      <c r="BI124" s="176"/>
      <c r="BJ124" s="134"/>
      <c r="BK124" s="356"/>
      <c r="BL124" s="51"/>
      <c r="BM124" s="130"/>
    </row>
    <row r="125" spans="1:65" s="5" customFormat="1" ht="15.95" customHeight="1" x14ac:dyDescent="0.2">
      <c r="A125" s="61"/>
      <c r="B125" s="780"/>
      <c r="C125" s="780"/>
      <c r="D125" s="780"/>
      <c r="E125" s="780"/>
      <c r="F125" s="780"/>
      <c r="G125" s="780"/>
      <c r="H125" s="780"/>
      <c r="I125" s="780"/>
      <c r="J125" s="780"/>
      <c r="K125" s="780"/>
      <c r="L125" s="780"/>
      <c r="M125" s="780"/>
      <c r="N125" s="61"/>
      <c r="O125" s="136"/>
      <c r="P125" s="136"/>
      <c r="Q125" s="136"/>
      <c r="R125" s="136"/>
      <c r="S125" s="136"/>
      <c r="T125" s="136"/>
      <c r="U125" s="136"/>
      <c r="V125" s="136"/>
      <c r="W125" s="136"/>
      <c r="X125" s="136"/>
      <c r="Y125" s="136"/>
      <c r="Z125" s="136"/>
      <c r="AA125" s="61"/>
      <c r="AB125" s="136"/>
      <c r="AC125" s="136"/>
      <c r="AD125" s="136"/>
      <c r="AE125" s="136"/>
      <c r="AF125" s="136"/>
      <c r="AG125" s="136"/>
      <c r="AH125" s="51"/>
      <c r="AI125" s="51"/>
      <c r="AJ125" s="51"/>
      <c r="AK125" s="51"/>
      <c r="AL125" s="51"/>
      <c r="AM125" s="51"/>
      <c r="AN125" s="61"/>
      <c r="AO125" s="136"/>
      <c r="AP125" s="136"/>
      <c r="AQ125" s="136"/>
      <c r="AR125" s="136"/>
      <c r="AS125" s="136"/>
      <c r="AT125" s="136"/>
      <c r="AU125" s="51"/>
      <c r="AV125" s="51"/>
      <c r="AW125" s="51"/>
      <c r="AX125" s="51"/>
      <c r="AY125" s="51"/>
      <c r="AZ125" s="51"/>
      <c r="BA125" s="61"/>
      <c r="BB125" s="136"/>
      <c r="BC125" s="136"/>
      <c r="BD125" s="136"/>
      <c r="BE125" s="136"/>
      <c r="BF125" s="136"/>
      <c r="BG125" s="136"/>
      <c r="BH125" s="51"/>
      <c r="BI125" s="51"/>
      <c r="BJ125" s="51"/>
      <c r="BK125" s="51"/>
      <c r="BL125" s="51"/>
      <c r="BM125" s="51"/>
    </row>
    <row r="126" spans="1:65" s="5" customFormat="1" ht="15.95" customHeight="1" x14ac:dyDescent="0.2">
      <c r="A126" s="61"/>
      <c r="B126" s="689"/>
      <c r="C126" s="689"/>
      <c r="D126" s="689"/>
      <c r="E126" s="689"/>
      <c r="F126" s="689"/>
      <c r="G126" s="689"/>
      <c r="H126" s="24"/>
      <c r="I126" s="98"/>
      <c r="K126" s="51"/>
      <c r="L126" s="51"/>
      <c r="M126" s="51"/>
      <c r="N126" s="61"/>
      <c r="O126" s="689"/>
      <c r="P126" s="689"/>
      <c r="Q126" s="689"/>
      <c r="R126" s="689"/>
      <c r="S126" s="689"/>
      <c r="T126" s="689"/>
      <c r="U126" s="24"/>
      <c r="V126" s="98"/>
      <c r="X126" s="51"/>
      <c r="Y126" s="51"/>
      <c r="Z126" s="51"/>
      <c r="AA126" s="61"/>
      <c r="AB126" s="689"/>
      <c r="AC126" s="689"/>
      <c r="AD126" s="689"/>
      <c r="AE126" s="689"/>
      <c r="AF126" s="689"/>
      <c r="AG126" s="689"/>
      <c r="AH126" s="51"/>
      <c r="AI126" s="108"/>
      <c r="AJ126" s="51"/>
      <c r="AK126" s="51"/>
      <c r="AL126" s="51"/>
      <c r="AM126" s="51"/>
      <c r="AN126" s="61"/>
      <c r="AO126" s="689"/>
      <c r="AP126" s="689"/>
      <c r="AQ126" s="689"/>
      <c r="AR126" s="689"/>
      <c r="AS126" s="689"/>
      <c r="AT126" s="689"/>
      <c r="AU126" s="51"/>
      <c r="AV126" s="108"/>
      <c r="AW126" s="51"/>
      <c r="AX126" s="51"/>
      <c r="AY126" s="51"/>
      <c r="AZ126" s="51"/>
      <c r="BA126" s="61"/>
      <c r="BB126" s="689"/>
      <c r="BC126" s="689"/>
      <c r="BD126" s="689"/>
      <c r="BE126" s="689"/>
      <c r="BF126" s="689"/>
      <c r="BG126" s="689"/>
      <c r="BH126" s="51"/>
      <c r="BI126" s="108"/>
      <c r="BJ126" s="51"/>
      <c r="BK126" s="51"/>
      <c r="BL126" s="51"/>
      <c r="BM126" s="51"/>
    </row>
    <row r="127" spans="1:65" s="5" customFormat="1" ht="15.95" customHeight="1" x14ac:dyDescent="0.2">
      <c r="A127" s="61"/>
      <c r="B127" s="689"/>
      <c r="C127" s="689"/>
      <c r="D127" s="689"/>
      <c r="E127" s="689"/>
      <c r="F127" s="689"/>
      <c r="G127" s="689"/>
      <c r="H127" s="32"/>
      <c r="I127" s="103"/>
      <c r="J127" s="46"/>
      <c r="K127" s="356"/>
      <c r="L127" s="51"/>
      <c r="M127" s="130"/>
      <c r="N127" s="61"/>
      <c r="O127" s="689"/>
      <c r="P127" s="689"/>
      <c r="Q127" s="689"/>
      <c r="R127" s="689"/>
      <c r="S127" s="689"/>
      <c r="T127" s="689"/>
      <c r="U127" s="32"/>
      <c r="V127" s="103"/>
      <c r="W127" s="46"/>
      <c r="X127" s="356"/>
      <c r="Y127" s="51"/>
      <c r="Z127" s="130"/>
      <c r="AA127" s="61"/>
      <c r="AB127" s="689"/>
      <c r="AC127" s="689"/>
      <c r="AD127" s="689"/>
      <c r="AE127" s="689"/>
      <c r="AF127" s="689"/>
      <c r="AG127" s="689"/>
      <c r="AH127" s="156"/>
      <c r="AI127" s="176"/>
      <c r="AJ127" s="134"/>
      <c r="AK127" s="356"/>
      <c r="AL127" s="51"/>
      <c r="AM127" s="130"/>
      <c r="AN127" s="61"/>
      <c r="AO127" s="689"/>
      <c r="AP127" s="689"/>
      <c r="AQ127" s="689"/>
      <c r="AR127" s="689"/>
      <c r="AS127" s="689"/>
      <c r="AT127" s="689"/>
      <c r="AU127" s="156"/>
      <c r="AV127" s="176"/>
      <c r="AW127" s="134"/>
      <c r="AX127" s="356"/>
      <c r="AY127" s="51"/>
      <c r="AZ127" s="130"/>
      <c r="BA127" s="61"/>
      <c r="BB127" s="689"/>
      <c r="BC127" s="689"/>
      <c r="BD127" s="689"/>
      <c r="BE127" s="689"/>
      <c r="BF127" s="689"/>
      <c r="BG127" s="689"/>
      <c r="BH127" s="156"/>
      <c r="BI127" s="176"/>
      <c r="BJ127" s="134"/>
      <c r="BK127" s="356"/>
      <c r="BL127" s="51"/>
      <c r="BM127" s="130"/>
    </row>
    <row r="128" spans="1:65" s="5" customFormat="1" ht="15.95" customHeight="1" x14ac:dyDescent="0.2">
      <c r="A128" s="61"/>
      <c r="B128" s="780"/>
      <c r="C128" s="780"/>
      <c r="D128" s="780"/>
      <c r="E128" s="780"/>
      <c r="F128" s="780"/>
      <c r="G128" s="780"/>
      <c r="H128" s="780"/>
      <c r="I128" s="780"/>
      <c r="J128" s="780"/>
      <c r="K128" s="780"/>
      <c r="L128" s="780"/>
      <c r="M128" s="780"/>
      <c r="N128" s="61"/>
      <c r="O128" s="136"/>
      <c r="P128" s="136"/>
      <c r="Q128" s="136"/>
      <c r="R128" s="136"/>
      <c r="S128" s="136"/>
      <c r="T128" s="136"/>
      <c r="U128" s="136"/>
      <c r="V128" s="136"/>
      <c r="W128" s="136"/>
      <c r="X128" s="136"/>
      <c r="Y128" s="136"/>
      <c r="Z128" s="136"/>
      <c r="AA128" s="61"/>
      <c r="AB128" s="136"/>
      <c r="AC128" s="136"/>
      <c r="AD128" s="136"/>
      <c r="AE128" s="136"/>
      <c r="AF128" s="136"/>
      <c r="AG128" s="136"/>
      <c r="AH128" s="51"/>
      <c r="AI128" s="51"/>
      <c r="AJ128" s="51"/>
      <c r="AK128" s="51"/>
      <c r="AL128" s="51"/>
      <c r="AM128" s="51"/>
      <c r="AN128" s="61"/>
      <c r="AO128" s="136"/>
      <c r="AP128" s="136"/>
      <c r="AQ128" s="136"/>
      <c r="AR128" s="136"/>
      <c r="AS128" s="136"/>
      <c r="AT128" s="136"/>
      <c r="AU128" s="51"/>
      <c r="AV128" s="51"/>
      <c r="AW128" s="51"/>
      <c r="AX128" s="51"/>
      <c r="AY128" s="51"/>
      <c r="AZ128" s="51"/>
      <c r="BA128" s="61"/>
      <c r="BB128" s="136"/>
      <c r="BC128" s="136"/>
      <c r="BD128" s="136"/>
      <c r="BE128" s="136"/>
      <c r="BF128" s="136"/>
      <c r="BG128" s="136"/>
      <c r="BH128" s="51"/>
      <c r="BI128" s="51"/>
      <c r="BJ128" s="51"/>
      <c r="BK128" s="51"/>
      <c r="BL128" s="51"/>
      <c r="BM128" s="51"/>
    </row>
    <row r="129" spans="1:65" s="36" customFormat="1" ht="15.95" customHeight="1" x14ac:dyDescent="0.2">
      <c r="A129" s="61"/>
      <c r="B129" s="689"/>
      <c r="C129" s="689"/>
      <c r="D129" s="689"/>
      <c r="E129" s="689"/>
      <c r="F129" s="689"/>
      <c r="G129" s="689"/>
      <c r="H129" s="24"/>
      <c r="I129" s="113"/>
      <c r="K129" s="51"/>
      <c r="L129" s="51"/>
      <c r="M129" s="51"/>
      <c r="N129" s="61"/>
      <c r="O129" s="689"/>
      <c r="P129" s="689"/>
      <c r="Q129" s="689"/>
      <c r="R129" s="689"/>
      <c r="S129" s="689"/>
      <c r="T129" s="689"/>
      <c r="U129" s="24"/>
      <c r="V129" s="113"/>
      <c r="X129" s="51"/>
      <c r="Y129" s="51"/>
      <c r="Z129" s="51"/>
      <c r="AA129" s="61"/>
      <c r="AB129" s="689"/>
      <c r="AC129" s="689"/>
      <c r="AD129" s="689"/>
      <c r="AE129" s="689"/>
      <c r="AF129" s="689"/>
      <c r="AG129" s="689"/>
      <c r="AH129" s="51"/>
      <c r="AI129" s="108"/>
      <c r="AJ129" s="51"/>
      <c r="AK129" s="51"/>
      <c r="AL129" s="51"/>
      <c r="AM129" s="51"/>
      <c r="AN129" s="61"/>
      <c r="AO129" s="689"/>
      <c r="AP129" s="689"/>
      <c r="AQ129" s="689"/>
      <c r="AR129" s="689"/>
      <c r="AS129" s="689"/>
      <c r="AT129" s="689"/>
      <c r="AU129" s="51"/>
      <c r="AV129" s="108"/>
      <c r="AW129" s="51"/>
      <c r="AX129" s="51"/>
      <c r="AY129" s="51"/>
      <c r="AZ129" s="51"/>
      <c r="BA129" s="61"/>
      <c r="BB129" s="689"/>
      <c r="BC129" s="689"/>
      <c r="BD129" s="689"/>
      <c r="BE129" s="689"/>
      <c r="BF129" s="689"/>
      <c r="BG129" s="689"/>
      <c r="BH129" s="51"/>
      <c r="BI129" s="108"/>
      <c r="BJ129" s="51"/>
      <c r="BK129" s="51"/>
      <c r="BL129" s="51"/>
      <c r="BM129" s="51"/>
    </row>
    <row r="130" spans="1:65" s="36" customFormat="1" ht="15.95" customHeight="1" x14ac:dyDescent="0.2">
      <c r="A130" s="61"/>
      <c r="B130" s="689"/>
      <c r="C130" s="689"/>
      <c r="D130" s="689"/>
      <c r="E130" s="689"/>
      <c r="F130" s="689"/>
      <c r="G130" s="689"/>
      <c r="H130" s="32"/>
      <c r="I130" s="103"/>
      <c r="J130" s="46"/>
      <c r="K130" s="356"/>
      <c r="L130" s="51"/>
      <c r="M130" s="130"/>
      <c r="N130" s="61"/>
      <c r="O130" s="689"/>
      <c r="P130" s="689"/>
      <c r="Q130" s="689"/>
      <c r="R130" s="689"/>
      <c r="S130" s="689"/>
      <c r="T130" s="689"/>
      <c r="U130" s="32"/>
      <c r="V130" s="103"/>
      <c r="W130" s="46"/>
      <c r="X130" s="356"/>
      <c r="Y130" s="51"/>
      <c r="Z130" s="130"/>
      <c r="AA130" s="61"/>
      <c r="AB130" s="689"/>
      <c r="AC130" s="689"/>
      <c r="AD130" s="689"/>
      <c r="AE130" s="689"/>
      <c r="AF130" s="689"/>
      <c r="AG130" s="689"/>
      <c r="AH130" s="156"/>
      <c r="AI130" s="176"/>
      <c r="AJ130" s="134"/>
      <c r="AK130" s="356"/>
      <c r="AL130" s="51"/>
      <c r="AM130" s="130"/>
      <c r="AN130" s="61"/>
      <c r="AO130" s="689"/>
      <c r="AP130" s="689"/>
      <c r="AQ130" s="689"/>
      <c r="AR130" s="689"/>
      <c r="AS130" s="689"/>
      <c r="AT130" s="689"/>
      <c r="AU130" s="156"/>
      <c r="AV130" s="176"/>
      <c r="AW130" s="134"/>
      <c r="AX130" s="356"/>
      <c r="AY130" s="51"/>
      <c r="AZ130" s="130"/>
      <c r="BA130" s="61"/>
      <c r="BB130" s="689"/>
      <c r="BC130" s="689"/>
      <c r="BD130" s="689"/>
      <c r="BE130" s="689"/>
      <c r="BF130" s="689"/>
      <c r="BG130" s="689"/>
      <c r="BH130" s="156"/>
      <c r="BI130" s="176"/>
      <c r="BJ130" s="134"/>
      <c r="BK130" s="356"/>
      <c r="BL130" s="51"/>
      <c r="BM130" s="130"/>
    </row>
    <row r="131" spans="1:65" s="36" customFormat="1" ht="15.95" customHeight="1" x14ac:dyDescent="0.2">
      <c r="A131" s="61"/>
      <c r="B131" s="780"/>
      <c r="C131" s="780"/>
      <c r="D131" s="780"/>
      <c r="E131" s="780"/>
      <c r="F131" s="780"/>
      <c r="G131" s="780"/>
      <c r="H131" s="780"/>
      <c r="I131" s="780"/>
      <c r="J131" s="780"/>
      <c r="K131" s="780"/>
      <c r="L131" s="780"/>
      <c r="M131" s="780"/>
      <c r="N131" s="61"/>
      <c r="O131" s="136"/>
      <c r="P131" s="136"/>
      <c r="Q131" s="136"/>
      <c r="R131" s="136"/>
      <c r="S131" s="136"/>
      <c r="T131" s="136"/>
      <c r="U131" s="136"/>
      <c r="V131" s="136"/>
      <c r="W131" s="136"/>
      <c r="X131" s="136"/>
      <c r="Y131" s="136"/>
      <c r="Z131" s="136"/>
      <c r="AA131" s="61"/>
      <c r="AB131" s="136"/>
      <c r="AC131" s="136"/>
      <c r="AD131" s="136"/>
      <c r="AE131" s="136"/>
      <c r="AF131" s="136"/>
      <c r="AG131" s="136"/>
      <c r="AH131" s="51"/>
      <c r="AI131" s="51"/>
      <c r="AJ131" s="51"/>
      <c r="AK131" s="51"/>
      <c r="AL131" s="51"/>
      <c r="AM131" s="51"/>
      <c r="AN131" s="61"/>
      <c r="AO131" s="136"/>
      <c r="AP131" s="136"/>
      <c r="AQ131" s="136"/>
      <c r="AR131" s="136"/>
      <c r="AS131" s="136"/>
      <c r="AT131" s="136"/>
      <c r="AU131" s="51"/>
      <c r="AV131" s="51"/>
      <c r="AW131" s="51"/>
      <c r="AX131" s="51"/>
      <c r="AY131" s="51"/>
      <c r="AZ131" s="51"/>
      <c r="BA131" s="61"/>
      <c r="BB131" s="136"/>
      <c r="BC131" s="136"/>
      <c r="BD131" s="136"/>
      <c r="BE131" s="136"/>
      <c r="BF131" s="136"/>
      <c r="BG131" s="136"/>
      <c r="BH131" s="51"/>
      <c r="BI131" s="51"/>
      <c r="BJ131" s="51"/>
      <c r="BK131" s="51"/>
      <c r="BL131" s="51"/>
      <c r="BM131" s="51"/>
    </row>
    <row r="132" spans="1:65" s="5" customFormat="1" ht="15.95" customHeight="1" x14ac:dyDescent="0.2">
      <c r="A132" s="61"/>
      <c r="B132" s="689"/>
      <c r="C132" s="689"/>
      <c r="D132" s="689"/>
      <c r="E132" s="689"/>
      <c r="F132" s="689"/>
      <c r="G132" s="689"/>
      <c r="H132" s="24"/>
      <c r="I132" s="98"/>
      <c r="K132" s="51"/>
      <c r="L132" s="51"/>
      <c r="M132" s="51"/>
      <c r="N132" s="61"/>
      <c r="O132" s="689"/>
      <c r="P132" s="689"/>
      <c r="Q132" s="689"/>
      <c r="R132" s="689"/>
      <c r="S132" s="689"/>
      <c r="T132" s="689"/>
      <c r="U132" s="24"/>
      <c r="V132" s="98"/>
      <c r="X132" s="51"/>
      <c r="Y132" s="51"/>
      <c r="Z132" s="51"/>
      <c r="AA132" s="61"/>
      <c r="AB132" s="689"/>
      <c r="AC132" s="689"/>
      <c r="AD132" s="689"/>
      <c r="AE132" s="689"/>
      <c r="AF132" s="689"/>
      <c r="AG132" s="689"/>
      <c r="AH132" s="51"/>
      <c r="AI132" s="108"/>
      <c r="AJ132" s="51"/>
      <c r="AK132" s="51"/>
      <c r="AL132" s="51"/>
      <c r="AM132" s="51"/>
      <c r="AN132" s="61"/>
      <c r="AO132" s="689"/>
      <c r="AP132" s="689"/>
      <c r="AQ132" s="689"/>
      <c r="AR132" s="689"/>
      <c r="AS132" s="689"/>
      <c r="AT132" s="689"/>
      <c r="AU132" s="51"/>
      <c r="AV132" s="108"/>
      <c r="AW132" s="51"/>
      <c r="AX132" s="51"/>
      <c r="AY132" s="51"/>
      <c r="AZ132" s="51"/>
      <c r="BA132" s="61"/>
      <c r="BB132" s="689"/>
      <c r="BC132" s="689"/>
      <c r="BD132" s="689"/>
      <c r="BE132" s="689"/>
      <c r="BF132" s="689"/>
      <c r="BG132" s="689"/>
      <c r="BH132" s="51"/>
      <c r="BI132" s="108"/>
      <c r="BJ132" s="51"/>
      <c r="BK132" s="51"/>
      <c r="BL132" s="51"/>
      <c r="BM132" s="51"/>
    </row>
    <row r="133" spans="1:65" s="5" customFormat="1" ht="15.95" customHeight="1" x14ac:dyDescent="0.2">
      <c r="A133" s="61"/>
      <c r="B133" s="689"/>
      <c r="C133" s="689"/>
      <c r="D133" s="689"/>
      <c r="E133" s="689"/>
      <c r="F133" s="689"/>
      <c r="G133" s="689"/>
      <c r="H133" s="32"/>
      <c r="I133" s="103"/>
      <c r="J133" s="46"/>
      <c r="K133" s="356"/>
      <c r="L133" s="51"/>
      <c r="M133" s="130"/>
      <c r="N133" s="61"/>
      <c r="O133" s="689"/>
      <c r="P133" s="689"/>
      <c r="Q133" s="689"/>
      <c r="R133" s="689"/>
      <c r="S133" s="689"/>
      <c r="T133" s="689"/>
      <c r="U133" s="32"/>
      <c r="V133" s="103"/>
      <c r="W133" s="46"/>
      <c r="X133" s="356"/>
      <c r="Y133" s="51"/>
      <c r="Z133" s="130"/>
      <c r="AA133" s="61"/>
      <c r="AB133" s="689"/>
      <c r="AC133" s="689"/>
      <c r="AD133" s="689"/>
      <c r="AE133" s="689"/>
      <c r="AF133" s="689"/>
      <c r="AG133" s="689"/>
      <c r="AH133" s="156"/>
      <c r="AI133" s="176"/>
      <c r="AJ133" s="134"/>
      <c r="AK133" s="356"/>
      <c r="AL133" s="51"/>
      <c r="AM133" s="130"/>
      <c r="AN133" s="61"/>
      <c r="AO133" s="689"/>
      <c r="AP133" s="689"/>
      <c r="AQ133" s="689"/>
      <c r="AR133" s="689"/>
      <c r="AS133" s="689"/>
      <c r="AT133" s="689"/>
      <c r="AU133" s="156"/>
      <c r="AV133" s="176"/>
      <c r="AW133" s="134"/>
      <c r="AX133" s="356"/>
      <c r="AY133" s="51"/>
      <c r="AZ133" s="130"/>
      <c r="BA133" s="61"/>
      <c r="BB133" s="689"/>
      <c r="BC133" s="689"/>
      <c r="BD133" s="689"/>
      <c r="BE133" s="689"/>
      <c r="BF133" s="689"/>
      <c r="BG133" s="689"/>
      <c r="BH133" s="156"/>
      <c r="BI133" s="176"/>
      <c r="BJ133" s="134"/>
      <c r="BK133" s="356"/>
      <c r="BL133" s="51"/>
      <c r="BM133" s="130"/>
    </row>
    <row r="134" spans="1:65" s="5" customFormat="1" ht="15.95" customHeight="1" x14ac:dyDescent="0.2">
      <c r="A134" s="61"/>
      <c r="B134" s="780"/>
      <c r="C134" s="780"/>
      <c r="D134" s="780"/>
      <c r="E134" s="780"/>
      <c r="F134" s="780"/>
      <c r="G134" s="780"/>
      <c r="H134" s="780"/>
      <c r="I134" s="780"/>
      <c r="J134" s="780"/>
      <c r="K134" s="780"/>
      <c r="L134" s="780"/>
      <c r="M134" s="780"/>
      <c r="N134" s="61"/>
      <c r="O134" s="136"/>
      <c r="P134" s="136"/>
      <c r="Q134" s="136"/>
      <c r="R134" s="136"/>
      <c r="S134" s="136"/>
      <c r="T134" s="136"/>
      <c r="U134" s="136"/>
      <c r="V134" s="136"/>
      <c r="W134" s="136"/>
      <c r="X134" s="136"/>
      <c r="Y134" s="136"/>
      <c r="Z134" s="136"/>
      <c r="AA134" s="61"/>
      <c r="AB134" s="136"/>
      <c r="AC134" s="136"/>
      <c r="AD134" s="136"/>
      <c r="AE134" s="136"/>
      <c r="AF134" s="136"/>
      <c r="AG134" s="136"/>
      <c r="AH134" s="51"/>
      <c r="AI134" s="51"/>
      <c r="AJ134" s="51"/>
      <c r="AK134" s="51"/>
      <c r="AL134" s="51"/>
      <c r="AM134" s="51"/>
      <c r="AN134" s="61"/>
      <c r="AO134" s="136"/>
      <c r="AP134" s="136"/>
      <c r="AQ134" s="136"/>
      <c r="AR134" s="136"/>
      <c r="AS134" s="136"/>
      <c r="AT134" s="136"/>
      <c r="AU134" s="51"/>
      <c r="AV134" s="51"/>
      <c r="AW134" s="51"/>
      <c r="AX134" s="51"/>
      <c r="AY134" s="51"/>
      <c r="AZ134" s="51"/>
      <c r="BA134" s="61"/>
      <c r="BB134" s="136"/>
      <c r="BC134" s="136"/>
      <c r="BD134" s="136"/>
      <c r="BE134" s="136"/>
      <c r="BF134" s="136"/>
      <c r="BG134" s="136"/>
      <c r="BH134" s="51"/>
      <c r="BI134" s="51"/>
      <c r="BJ134" s="51"/>
      <c r="BK134" s="51"/>
      <c r="BL134" s="51"/>
      <c r="BM134" s="51"/>
    </row>
    <row r="135" spans="1:65" s="5" customFormat="1" ht="15.95" customHeight="1" x14ac:dyDescent="0.2">
      <c r="A135" s="61"/>
      <c r="B135" s="689"/>
      <c r="C135" s="689"/>
      <c r="D135" s="689"/>
      <c r="E135" s="689"/>
      <c r="F135" s="689"/>
      <c r="G135" s="689"/>
      <c r="H135" s="24"/>
      <c r="I135" s="98"/>
      <c r="K135" s="51"/>
      <c r="L135" s="51"/>
      <c r="M135" s="51"/>
      <c r="N135" s="61"/>
      <c r="O135" s="689"/>
      <c r="P135" s="689"/>
      <c r="Q135" s="689"/>
      <c r="R135" s="689"/>
      <c r="S135" s="689"/>
      <c r="T135" s="689"/>
      <c r="U135" s="24"/>
      <c r="V135" s="98"/>
      <c r="X135" s="51"/>
      <c r="Y135" s="51"/>
      <c r="Z135" s="51"/>
      <c r="AA135" s="61"/>
      <c r="AB135" s="689"/>
      <c r="AC135" s="689"/>
      <c r="AD135" s="689"/>
      <c r="AE135" s="689"/>
      <c r="AF135" s="689"/>
      <c r="AG135" s="689"/>
      <c r="AH135" s="51"/>
      <c r="AI135" s="108"/>
      <c r="AJ135" s="51"/>
      <c r="AK135" s="51"/>
      <c r="AL135" s="51"/>
      <c r="AM135" s="51"/>
      <c r="AN135" s="61"/>
      <c r="AO135" s="689"/>
      <c r="AP135" s="689"/>
      <c r="AQ135" s="689"/>
      <c r="AR135" s="689"/>
      <c r="AS135" s="689"/>
      <c r="AT135" s="689"/>
      <c r="AU135" s="51"/>
      <c r="AV135" s="108"/>
      <c r="AW135" s="51"/>
      <c r="AX135" s="51"/>
      <c r="AY135" s="51"/>
      <c r="AZ135" s="51"/>
      <c r="BA135" s="61"/>
      <c r="BB135" s="689"/>
      <c r="BC135" s="689"/>
      <c r="BD135" s="689"/>
      <c r="BE135" s="689"/>
      <c r="BF135" s="689"/>
      <c r="BG135" s="689"/>
      <c r="BH135" s="51"/>
      <c r="BI135" s="108"/>
      <c r="BJ135" s="51"/>
      <c r="BK135" s="51"/>
      <c r="BL135" s="51"/>
      <c r="BM135" s="51"/>
    </row>
    <row r="136" spans="1:65" s="5" customFormat="1" ht="15.95" customHeight="1" x14ac:dyDescent="0.2">
      <c r="A136" s="61"/>
      <c r="B136" s="689"/>
      <c r="C136" s="689"/>
      <c r="D136" s="689"/>
      <c r="E136" s="689"/>
      <c r="F136" s="689"/>
      <c r="G136" s="689"/>
      <c r="H136" s="32"/>
      <c r="I136" s="103"/>
      <c r="J136" s="46"/>
      <c r="K136" s="356"/>
      <c r="L136" s="51"/>
      <c r="M136" s="130"/>
      <c r="N136" s="61"/>
      <c r="O136" s="689"/>
      <c r="P136" s="689"/>
      <c r="Q136" s="689"/>
      <c r="R136" s="689"/>
      <c r="S136" s="689"/>
      <c r="T136" s="689"/>
      <c r="U136" s="32"/>
      <c r="V136" s="103"/>
      <c r="W136" s="46"/>
      <c r="X136" s="356"/>
      <c r="Y136" s="51"/>
      <c r="Z136" s="130"/>
      <c r="AA136" s="61"/>
      <c r="AB136" s="689"/>
      <c r="AC136" s="689"/>
      <c r="AD136" s="689"/>
      <c r="AE136" s="689"/>
      <c r="AF136" s="689"/>
      <c r="AG136" s="689"/>
      <c r="AH136" s="156"/>
      <c r="AI136" s="176"/>
      <c r="AJ136" s="134"/>
      <c r="AK136" s="356"/>
      <c r="AL136" s="51"/>
      <c r="AM136" s="130"/>
      <c r="AN136" s="61"/>
      <c r="AO136" s="689"/>
      <c r="AP136" s="689"/>
      <c r="AQ136" s="689"/>
      <c r="AR136" s="689"/>
      <c r="AS136" s="689"/>
      <c r="AT136" s="689"/>
      <c r="AU136" s="156"/>
      <c r="AV136" s="176"/>
      <c r="AW136" s="134"/>
      <c r="AX136" s="356"/>
      <c r="AY136" s="51"/>
      <c r="AZ136" s="130"/>
      <c r="BA136" s="61"/>
      <c r="BB136" s="689"/>
      <c r="BC136" s="689"/>
      <c r="BD136" s="689"/>
      <c r="BE136" s="689"/>
      <c r="BF136" s="689"/>
      <c r="BG136" s="689"/>
      <c r="BH136" s="156"/>
      <c r="BI136" s="176"/>
      <c r="BJ136" s="134"/>
      <c r="BK136" s="356"/>
      <c r="BL136" s="51"/>
      <c r="BM136" s="130"/>
    </row>
    <row r="137" spans="1:65" s="5" customFormat="1" ht="15.95" customHeight="1" x14ac:dyDescent="0.2">
      <c r="A137" s="61"/>
      <c r="B137" s="689"/>
      <c r="C137" s="689"/>
      <c r="D137" s="689"/>
      <c r="E137" s="689"/>
      <c r="F137" s="689"/>
      <c r="G137" s="689"/>
      <c r="H137" s="24"/>
      <c r="I137" s="98"/>
      <c r="K137" s="51"/>
      <c r="L137" s="51"/>
      <c r="M137" s="51"/>
      <c r="N137" s="61"/>
      <c r="O137" s="689"/>
      <c r="P137" s="689"/>
      <c r="Q137" s="689"/>
      <c r="R137" s="689"/>
      <c r="S137" s="689"/>
      <c r="T137" s="689"/>
      <c r="U137" s="24"/>
      <c r="V137" s="98"/>
      <c r="X137" s="51"/>
      <c r="Y137" s="51"/>
      <c r="Z137" s="51"/>
      <c r="AA137" s="61"/>
      <c r="AB137" s="689"/>
      <c r="AC137" s="689"/>
      <c r="AD137" s="689"/>
      <c r="AE137" s="689"/>
      <c r="AF137" s="689"/>
      <c r="AG137" s="689"/>
      <c r="AH137" s="51"/>
      <c r="AI137" s="108"/>
      <c r="AJ137" s="51"/>
      <c r="AK137" s="51"/>
      <c r="AL137" s="51"/>
      <c r="AM137" s="51"/>
      <c r="AN137" s="61"/>
      <c r="AO137" s="689"/>
      <c r="AP137" s="689"/>
      <c r="AQ137" s="689"/>
      <c r="AR137" s="689"/>
      <c r="AS137" s="689"/>
      <c r="AT137" s="689"/>
      <c r="AU137" s="51"/>
      <c r="AV137" s="108"/>
      <c r="AW137" s="51"/>
      <c r="AX137" s="51"/>
      <c r="AY137" s="51"/>
      <c r="AZ137" s="51"/>
      <c r="BA137" s="61"/>
      <c r="BB137" s="689"/>
      <c r="BC137" s="689"/>
      <c r="BD137" s="689"/>
      <c r="BE137" s="689"/>
      <c r="BF137" s="689"/>
      <c r="BG137" s="689"/>
      <c r="BH137" s="51"/>
      <c r="BI137" s="108"/>
      <c r="BJ137" s="51"/>
      <c r="BK137" s="51"/>
      <c r="BL137" s="51"/>
      <c r="BM137" s="51"/>
    </row>
    <row r="138" spans="1:65" s="5" customFormat="1" ht="15.95" customHeight="1" x14ac:dyDescent="0.2">
      <c r="A138" s="61"/>
      <c r="B138" s="689"/>
      <c r="C138" s="689"/>
      <c r="D138" s="689"/>
      <c r="E138" s="689"/>
      <c r="F138" s="689"/>
      <c r="G138" s="689"/>
      <c r="H138" s="24"/>
      <c r="I138" s="98"/>
      <c r="K138" s="51"/>
      <c r="L138" s="51"/>
      <c r="M138" s="51"/>
      <c r="N138" s="61"/>
      <c r="O138" s="689"/>
      <c r="P138" s="689"/>
      <c r="Q138" s="689"/>
      <c r="R138" s="689"/>
      <c r="S138" s="689"/>
      <c r="T138" s="689"/>
      <c r="U138" s="24"/>
      <c r="V138" s="98"/>
      <c r="X138" s="51"/>
      <c r="Y138" s="51"/>
      <c r="Z138" s="51"/>
      <c r="AA138" s="61"/>
      <c r="AB138" s="689"/>
      <c r="AC138" s="689"/>
      <c r="AD138" s="689"/>
      <c r="AE138" s="689"/>
      <c r="AF138" s="689"/>
      <c r="AG138" s="689"/>
      <c r="AH138" s="51"/>
      <c r="AI138" s="108"/>
      <c r="AJ138" s="51"/>
      <c r="AK138" s="51"/>
      <c r="AL138" s="51"/>
      <c r="AM138" s="51"/>
      <c r="AN138" s="61"/>
      <c r="AO138" s="689"/>
      <c r="AP138" s="689"/>
      <c r="AQ138" s="689"/>
      <c r="AR138" s="689"/>
      <c r="AS138" s="689"/>
      <c r="AT138" s="689"/>
      <c r="AU138" s="51"/>
      <c r="AV138" s="108"/>
      <c r="AW138" s="51"/>
      <c r="AX138" s="51"/>
      <c r="AY138" s="51"/>
      <c r="AZ138" s="51"/>
      <c r="BA138" s="61"/>
      <c r="BB138" s="689"/>
      <c r="BC138" s="689"/>
      <c r="BD138" s="689"/>
      <c r="BE138" s="689"/>
      <c r="BF138" s="689"/>
      <c r="BG138" s="689"/>
      <c r="BH138" s="51"/>
      <c r="BI138" s="108"/>
      <c r="BJ138" s="51"/>
      <c r="BK138" s="51"/>
      <c r="BL138" s="51"/>
      <c r="BM138" s="51"/>
    </row>
    <row r="139" spans="1:65" s="5" customFormat="1" ht="15.95" customHeight="1" x14ac:dyDescent="0.2">
      <c r="A139" s="61"/>
      <c r="B139" s="689"/>
      <c r="C139" s="689"/>
      <c r="D139" s="689"/>
      <c r="E139" s="689"/>
      <c r="F139" s="689"/>
      <c r="G139" s="689"/>
      <c r="H139" s="32"/>
      <c r="I139" s="103"/>
      <c r="J139" s="46"/>
      <c r="K139" s="356"/>
      <c r="L139" s="51"/>
      <c r="M139" s="130"/>
      <c r="N139" s="61"/>
      <c r="O139" s="689"/>
      <c r="P139" s="689"/>
      <c r="Q139" s="689"/>
      <c r="R139" s="689"/>
      <c r="S139" s="689"/>
      <c r="T139" s="689"/>
      <c r="U139" s="32"/>
      <c r="V139" s="103"/>
      <c r="W139" s="46"/>
      <c r="X139" s="356"/>
      <c r="Y139" s="51"/>
      <c r="Z139" s="130"/>
      <c r="AA139" s="61"/>
      <c r="AB139" s="689"/>
      <c r="AC139" s="689"/>
      <c r="AD139" s="689"/>
      <c r="AE139" s="689"/>
      <c r="AF139" s="689"/>
      <c r="AG139" s="689"/>
      <c r="AH139" s="156"/>
      <c r="AI139" s="176"/>
      <c r="AJ139" s="134"/>
      <c r="AK139" s="356"/>
      <c r="AL139" s="51"/>
      <c r="AM139" s="130"/>
      <c r="AN139" s="61"/>
      <c r="AO139" s="689"/>
      <c r="AP139" s="689"/>
      <c r="AQ139" s="689"/>
      <c r="AR139" s="689"/>
      <c r="AS139" s="689"/>
      <c r="AT139" s="689"/>
      <c r="AU139" s="156"/>
      <c r="AV139" s="176"/>
      <c r="AW139" s="134"/>
      <c r="AX139" s="356"/>
      <c r="AY139" s="51"/>
      <c r="AZ139" s="130"/>
      <c r="BA139" s="61"/>
      <c r="BB139" s="689"/>
      <c r="BC139" s="689"/>
      <c r="BD139" s="689"/>
      <c r="BE139" s="689"/>
      <c r="BF139" s="689"/>
      <c r="BG139" s="689"/>
      <c r="BH139" s="156"/>
      <c r="BI139" s="176"/>
      <c r="BJ139" s="134"/>
      <c r="BK139" s="356"/>
      <c r="BL139" s="51"/>
      <c r="BM139" s="130"/>
    </row>
    <row r="140" spans="1:65" s="5" customFormat="1" ht="15.75" customHeight="1" x14ac:dyDescent="0.2">
      <c r="A140" s="61"/>
      <c r="B140" s="780"/>
      <c r="C140" s="780"/>
      <c r="D140" s="780"/>
      <c r="E140" s="780"/>
      <c r="F140" s="780"/>
      <c r="G140" s="780"/>
      <c r="H140" s="780"/>
      <c r="I140" s="780"/>
      <c r="J140" s="780"/>
      <c r="K140" s="780"/>
      <c r="L140" s="780"/>
      <c r="M140" s="780"/>
      <c r="N140" s="61"/>
      <c r="O140" s="136"/>
      <c r="P140" s="136"/>
      <c r="Q140" s="136"/>
      <c r="R140" s="136"/>
      <c r="S140" s="136"/>
      <c r="T140" s="136"/>
      <c r="U140" s="136"/>
      <c r="V140" s="136"/>
      <c r="W140" s="136"/>
      <c r="X140" s="136"/>
      <c r="Y140" s="136"/>
      <c r="Z140" s="136"/>
      <c r="AA140" s="61"/>
      <c r="AB140" s="136"/>
      <c r="AC140" s="136"/>
      <c r="AD140" s="136"/>
      <c r="AE140" s="136"/>
      <c r="AF140" s="136"/>
      <c r="AG140" s="136"/>
      <c r="AH140" s="51"/>
      <c r="AI140" s="51"/>
      <c r="AJ140" s="51"/>
      <c r="AK140" s="51"/>
      <c r="AL140" s="51"/>
      <c r="AM140" s="51"/>
      <c r="AN140" s="61"/>
      <c r="AO140" s="136"/>
      <c r="AP140" s="136"/>
      <c r="AQ140" s="136"/>
      <c r="AR140" s="136"/>
      <c r="AS140" s="136"/>
      <c r="AT140" s="136"/>
      <c r="AU140" s="51"/>
      <c r="AV140" s="51"/>
      <c r="AW140" s="51"/>
      <c r="AX140" s="51"/>
      <c r="AY140" s="51"/>
      <c r="AZ140" s="51"/>
      <c r="BA140" s="61"/>
      <c r="BB140" s="136"/>
      <c r="BC140" s="136"/>
      <c r="BD140" s="136"/>
      <c r="BE140" s="136"/>
      <c r="BF140" s="136"/>
      <c r="BG140" s="136"/>
      <c r="BH140" s="51"/>
      <c r="BI140" s="51"/>
      <c r="BJ140" s="51"/>
      <c r="BK140" s="51"/>
      <c r="BL140" s="51"/>
      <c r="BM140" s="51"/>
    </row>
    <row r="141" spans="1:65" s="5" customFormat="1" ht="15.95" customHeight="1" x14ac:dyDescent="0.2">
      <c r="A141" s="61"/>
      <c r="B141" s="689"/>
      <c r="C141" s="689"/>
      <c r="D141" s="689"/>
      <c r="E141" s="689"/>
      <c r="F141" s="689"/>
      <c r="G141" s="46"/>
      <c r="H141" s="38"/>
      <c r="I141" s="103"/>
      <c r="K141" s="59"/>
      <c r="L141" s="51"/>
      <c r="M141" s="130"/>
      <c r="N141" s="61"/>
      <c r="O141" s="689"/>
      <c r="P141" s="689"/>
      <c r="Q141" s="689"/>
      <c r="R141" s="689"/>
      <c r="S141" s="689"/>
      <c r="T141" s="46"/>
      <c r="U141" s="38"/>
      <c r="V141" s="103"/>
      <c r="X141" s="59"/>
      <c r="Y141" s="51"/>
      <c r="Z141" s="130"/>
      <c r="AA141" s="61"/>
      <c r="AB141" s="689"/>
      <c r="AC141" s="689"/>
      <c r="AD141" s="689"/>
      <c r="AE141" s="689"/>
      <c r="AF141" s="689"/>
      <c r="AG141" s="46"/>
      <c r="AH141" s="37"/>
      <c r="AI141" s="176"/>
      <c r="AJ141" s="51"/>
      <c r="AK141" s="59"/>
      <c r="AL141" s="51"/>
      <c r="AM141" s="130"/>
      <c r="AN141" s="61"/>
      <c r="AO141" s="689"/>
      <c r="AP141" s="689"/>
      <c r="AQ141" s="689"/>
      <c r="AR141" s="689"/>
      <c r="AS141" s="689"/>
      <c r="AT141" s="46"/>
      <c r="AU141" s="37"/>
      <c r="AV141" s="176"/>
      <c r="AW141" s="51"/>
      <c r="AX141" s="59"/>
      <c r="AY141" s="51"/>
      <c r="AZ141" s="130"/>
      <c r="BA141" s="61"/>
      <c r="BB141" s="689"/>
      <c r="BC141" s="689"/>
      <c r="BD141" s="689"/>
      <c r="BE141" s="689"/>
      <c r="BF141" s="689"/>
      <c r="BG141" s="46"/>
      <c r="BH141" s="37"/>
      <c r="BI141" s="176"/>
      <c r="BJ141" s="51"/>
      <c r="BK141" s="59"/>
      <c r="BL141" s="51"/>
      <c r="BM141" s="130"/>
    </row>
    <row r="142" spans="1:65" s="5" customFormat="1" ht="15.95" customHeight="1" x14ac:dyDescent="0.2">
      <c r="A142" s="61"/>
      <c r="B142" s="689"/>
      <c r="C142" s="689"/>
      <c r="D142" s="689"/>
      <c r="E142" s="689"/>
      <c r="F142" s="46"/>
      <c r="G142" s="46"/>
      <c r="H142" s="38"/>
      <c r="I142" s="103"/>
      <c r="K142" s="59"/>
      <c r="L142" s="51"/>
      <c r="M142" s="130"/>
      <c r="N142" s="61"/>
      <c r="O142" s="689"/>
      <c r="P142" s="689"/>
      <c r="Q142" s="689"/>
      <c r="R142" s="689"/>
      <c r="S142" s="46"/>
      <c r="T142" s="46"/>
      <c r="U142" s="38"/>
      <c r="V142" s="103"/>
      <c r="X142" s="59"/>
      <c r="Y142" s="51"/>
      <c r="Z142" s="130"/>
      <c r="AA142" s="61"/>
      <c r="AB142" s="689"/>
      <c r="AC142" s="689"/>
      <c r="AD142" s="689"/>
      <c r="AE142" s="689"/>
      <c r="AF142" s="46"/>
      <c r="AG142" s="46"/>
      <c r="AH142" s="37"/>
      <c r="AI142" s="176"/>
      <c r="AJ142" s="51"/>
      <c r="AK142" s="59"/>
      <c r="AL142" s="51"/>
      <c r="AM142" s="130"/>
      <c r="AN142" s="61"/>
      <c r="AO142" s="689"/>
      <c r="AP142" s="689"/>
      <c r="AQ142" s="689"/>
      <c r="AR142" s="689"/>
      <c r="AS142" s="46"/>
      <c r="AT142" s="46"/>
      <c r="AU142" s="37"/>
      <c r="AV142" s="176"/>
      <c r="AW142" s="51"/>
      <c r="AX142" s="59"/>
      <c r="AY142" s="51"/>
      <c r="AZ142" s="130"/>
      <c r="BA142" s="61"/>
      <c r="BB142" s="689"/>
      <c r="BC142" s="689"/>
      <c r="BD142" s="689"/>
      <c r="BE142" s="689"/>
      <c r="BF142" s="46"/>
      <c r="BG142" s="46"/>
      <c r="BH142" s="37"/>
      <c r="BI142" s="176"/>
      <c r="BJ142" s="51"/>
      <c r="BK142" s="59"/>
      <c r="BL142" s="51"/>
      <c r="BM142" s="130"/>
    </row>
    <row r="143" spans="1:65" s="5" customFormat="1" ht="15.95" customHeight="1" x14ac:dyDescent="0.2">
      <c r="A143" s="61"/>
      <c r="B143" s="689"/>
      <c r="C143" s="689"/>
      <c r="D143" s="689"/>
      <c r="E143" s="689"/>
      <c r="F143" s="689"/>
      <c r="G143" s="689"/>
      <c r="H143" s="24"/>
      <c r="I143" s="98"/>
      <c r="K143" s="51"/>
      <c r="L143" s="51"/>
      <c r="M143" s="51"/>
      <c r="N143" s="61"/>
      <c r="O143" s="689"/>
      <c r="P143" s="689"/>
      <c r="Q143" s="689"/>
      <c r="R143" s="689"/>
      <c r="S143" s="689"/>
      <c r="T143" s="689"/>
      <c r="U143" s="24"/>
      <c r="V143" s="98"/>
      <c r="X143" s="51"/>
      <c r="Y143" s="51"/>
      <c r="Z143" s="51"/>
      <c r="AA143" s="61"/>
      <c r="AB143" s="689"/>
      <c r="AC143" s="689"/>
      <c r="AD143" s="689"/>
      <c r="AE143" s="689"/>
      <c r="AF143" s="689"/>
      <c r="AG143" s="689"/>
      <c r="AH143" s="51"/>
      <c r="AI143" s="108"/>
      <c r="AJ143" s="51"/>
      <c r="AK143" s="51"/>
      <c r="AL143" s="51"/>
      <c r="AM143" s="51"/>
      <c r="AN143" s="61"/>
      <c r="AO143" s="689"/>
      <c r="AP143" s="689"/>
      <c r="AQ143" s="689"/>
      <c r="AR143" s="689"/>
      <c r="AS143" s="689"/>
      <c r="AT143" s="689"/>
      <c r="AU143" s="51"/>
      <c r="AV143" s="108"/>
      <c r="AW143" s="51"/>
      <c r="AX143" s="51"/>
      <c r="AY143" s="51"/>
      <c r="AZ143" s="51"/>
      <c r="BA143" s="61"/>
      <c r="BB143" s="689"/>
      <c r="BC143" s="689"/>
      <c r="BD143" s="689"/>
      <c r="BE143" s="689"/>
      <c r="BF143" s="689"/>
      <c r="BG143" s="689"/>
      <c r="BH143" s="51"/>
      <c r="BI143" s="108"/>
      <c r="BJ143" s="51"/>
      <c r="BK143" s="51"/>
      <c r="BL143" s="51"/>
      <c r="BM143" s="51"/>
    </row>
    <row r="144" spans="1:65" s="5" customFormat="1" ht="15.95" customHeight="1" x14ac:dyDescent="0.2">
      <c r="A144" s="61"/>
      <c r="B144" s="689"/>
      <c r="C144" s="689"/>
      <c r="D144" s="689"/>
      <c r="E144" s="689"/>
      <c r="F144" s="689"/>
      <c r="G144" s="46"/>
      <c r="H144" s="38"/>
      <c r="I144" s="103"/>
      <c r="K144" s="59"/>
      <c r="L144" s="51"/>
      <c r="M144" s="130"/>
      <c r="N144" s="61"/>
      <c r="O144" s="689"/>
      <c r="P144" s="689"/>
      <c r="Q144" s="689"/>
      <c r="R144" s="689"/>
      <c r="S144" s="689"/>
      <c r="T144" s="46"/>
      <c r="U144" s="38"/>
      <c r="V144" s="103"/>
      <c r="X144" s="59"/>
      <c r="Y144" s="51"/>
      <c r="Z144" s="130"/>
      <c r="AA144" s="61"/>
      <c r="AB144" s="689"/>
      <c r="AC144" s="689"/>
      <c r="AD144" s="689"/>
      <c r="AE144" s="689"/>
      <c r="AF144" s="689"/>
      <c r="AG144" s="46"/>
      <c r="AH144" s="37"/>
      <c r="AI144" s="176"/>
      <c r="AJ144" s="51"/>
      <c r="AK144" s="59"/>
      <c r="AL144" s="51"/>
      <c r="AM144" s="130"/>
      <c r="AN144" s="61"/>
      <c r="AO144" s="689"/>
      <c r="AP144" s="689"/>
      <c r="AQ144" s="689"/>
      <c r="AR144" s="689"/>
      <c r="AS144" s="689"/>
      <c r="AT144" s="46"/>
      <c r="AU144" s="37"/>
      <c r="AV144" s="176"/>
      <c r="AW144" s="51"/>
      <c r="AX144" s="59"/>
      <c r="AY144" s="51"/>
      <c r="AZ144" s="130"/>
      <c r="BA144" s="61"/>
      <c r="BB144" s="689"/>
      <c r="BC144" s="689"/>
      <c r="BD144" s="689"/>
      <c r="BE144" s="689"/>
      <c r="BF144" s="689"/>
      <c r="BG144" s="46"/>
      <c r="BH144" s="37"/>
      <c r="BI144" s="176"/>
      <c r="BJ144" s="51"/>
      <c r="BK144" s="59"/>
      <c r="BL144" s="51"/>
      <c r="BM144" s="130"/>
    </row>
    <row r="145" spans="1:65" s="5" customFormat="1" ht="15.95" customHeight="1" x14ac:dyDescent="0.2">
      <c r="A145" s="61"/>
      <c r="B145" s="689"/>
      <c r="C145" s="689"/>
      <c r="D145" s="689"/>
      <c r="E145" s="689"/>
      <c r="F145" s="689"/>
      <c r="G145" s="689"/>
      <c r="H145" s="24"/>
      <c r="I145" s="98"/>
      <c r="K145" s="51"/>
      <c r="L145" s="51"/>
      <c r="M145" s="51"/>
      <c r="N145" s="61"/>
      <c r="O145" s="689"/>
      <c r="P145" s="689"/>
      <c r="Q145" s="689"/>
      <c r="R145" s="689"/>
      <c r="S145" s="689"/>
      <c r="T145" s="689"/>
      <c r="U145" s="24"/>
      <c r="V145" s="98"/>
      <c r="X145" s="51"/>
      <c r="Y145" s="51"/>
      <c r="Z145" s="51"/>
      <c r="AA145" s="61"/>
      <c r="AB145" s="689"/>
      <c r="AC145" s="689"/>
      <c r="AD145" s="689"/>
      <c r="AE145" s="689"/>
      <c r="AF145" s="689"/>
      <c r="AG145" s="689"/>
      <c r="AH145" s="51"/>
      <c r="AI145" s="108"/>
      <c r="AJ145" s="51"/>
      <c r="AK145" s="51"/>
      <c r="AL145" s="51"/>
      <c r="AM145" s="51"/>
      <c r="AN145" s="61"/>
      <c r="AO145" s="689"/>
      <c r="AP145" s="689"/>
      <c r="AQ145" s="689"/>
      <c r="AR145" s="689"/>
      <c r="AS145" s="689"/>
      <c r="AT145" s="689"/>
      <c r="AU145" s="51"/>
      <c r="AV145" s="108"/>
      <c r="AW145" s="51"/>
      <c r="AX145" s="51"/>
      <c r="AY145" s="51"/>
      <c r="AZ145" s="51"/>
      <c r="BA145" s="61"/>
      <c r="BB145" s="689"/>
      <c r="BC145" s="689"/>
      <c r="BD145" s="689"/>
      <c r="BE145" s="689"/>
      <c r="BF145" s="689"/>
      <c r="BG145" s="689"/>
      <c r="BH145" s="51"/>
      <c r="BI145" s="108"/>
      <c r="BJ145" s="51"/>
      <c r="BK145" s="51"/>
      <c r="BL145" s="51"/>
      <c r="BM145" s="51"/>
    </row>
    <row r="146" spans="1:65" s="5" customFormat="1" ht="15.95" customHeight="1" x14ac:dyDescent="0.2">
      <c r="A146" s="61"/>
      <c r="B146" s="689"/>
      <c r="C146" s="689"/>
      <c r="D146" s="689"/>
      <c r="E146" s="689"/>
      <c r="F146" s="689"/>
      <c r="G146" s="46"/>
      <c r="H146" s="32"/>
      <c r="I146" s="103"/>
      <c r="J146" s="46"/>
      <c r="K146" s="356"/>
      <c r="L146" s="51"/>
      <c r="M146" s="130"/>
      <c r="N146" s="61"/>
      <c r="O146" s="689"/>
      <c r="P146" s="689"/>
      <c r="Q146" s="689"/>
      <c r="R146" s="689"/>
      <c r="S146" s="689"/>
      <c r="T146" s="46"/>
      <c r="U146" s="32"/>
      <c r="V146" s="103"/>
      <c r="W146" s="46"/>
      <c r="X146" s="356"/>
      <c r="Y146" s="51"/>
      <c r="Z146" s="130"/>
      <c r="AA146" s="61"/>
      <c r="AB146" s="689"/>
      <c r="AC146" s="689"/>
      <c r="AD146" s="689"/>
      <c r="AE146" s="689"/>
      <c r="AF146" s="689"/>
      <c r="AG146" s="46"/>
      <c r="AH146" s="156"/>
      <c r="AI146" s="176"/>
      <c r="AJ146" s="134"/>
      <c r="AK146" s="356"/>
      <c r="AL146" s="51"/>
      <c r="AM146" s="130"/>
      <c r="AN146" s="61"/>
      <c r="AO146" s="689"/>
      <c r="AP146" s="689"/>
      <c r="AQ146" s="689"/>
      <c r="AR146" s="689"/>
      <c r="AS146" s="689"/>
      <c r="AT146" s="46"/>
      <c r="AU146" s="156"/>
      <c r="AV146" s="176"/>
      <c r="AW146" s="134"/>
      <c r="AX146" s="356"/>
      <c r="AY146" s="51"/>
      <c r="AZ146" s="130"/>
      <c r="BA146" s="61"/>
      <c r="BB146" s="689"/>
      <c r="BC146" s="689"/>
      <c r="BD146" s="689"/>
      <c r="BE146" s="689"/>
      <c r="BF146" s="689"/>
      <c r="BG146" s="46"/>
      <c r="BH146" s="156"/>
      <c r="BI146" s="176"/>
      <c r="BJ146" s="134"/>
      <c r="BK146" s="356"/>
      <c r="BL146" s="51"/>
      <c r="BM146" s="130"/>
    </row>
    <row r="147" spans="1:65" s="5" customFormat="1" ht="15.95" customHeight="1" x14ac:dyDescent="0.2">
      <c r="A147" s="83"/>
      <c r="B147" s="780"/>
      <c r="C147" s="780"/>
      <c r="D147" s="780"/>
      <c r="E147" s="780"/>
      <c r="F147" s="780"/>
      <c r="G147" s="780"/>
      <c r="H147" s="780"/>
      <c r="I147" s="780"/>
      <c r="J147" s="780"/>
      <c r="K147" s="780"/>
      <c r="L147" s="780"/>
      <c r="M147" s="780"/>
      <c r="N147" s="83"/>
      <c r="O147" s="136"/>
      <c r="P147" s="136"/>
      <c r="Q147" s="136"/>
      <c r="R147" s="136"/>
      <c r="S147" s="136"/>
      <c r="T147" s="136"/>
      <c r="U147" s="136"/>
      <c r="V147" s="136"/>
      <c r="W147" s="136"/>
      <c r="X147" s="136"/>
      <c r="Y147" s="136"/>
      <c r="Z147" s="136"/>
      <c r="AA147" s="83"/>
      <c r="AB147" s="136"/>
      <c r="AC147" s="136"/>
      <c r="AD147" s="136"/>
      <c r="AE147" s="136"/>
      <c r="AF147" s="136"/>
      <c r="AG147" s="136"/>
      <c r="AH147" s="51"/>
      <c r="AI147" s="51"/>
      <c r="AJ147" s="51"/>
      <c r="AK147" s="51"/>
      <c r="AL147" s="51"/>
      <c r="AM147" s="51"/>
      <c r="AN147" s="83"/>
      <c r="AO147" s="136"/>
      <c r="AP147" s="136"/>
      <c r="AQ147" s="136"/>
      <c r="AR147" s="136"/>
      <c r="AS147" s="136"/>
      <c r="AT147" s="136"/>
      <c r="AU147" s="51"/>
      <c r="AV147" s="51"/>
      <c r="AW147" s="51"/>
      <c r="AX147" s="51"/>
      <c r="AY147" s="51"/>
      <c r="AZ147" s="51"/>
      <c r="BA147" s="83"/>
      <c r="BB147" s="136"/>
      <c r="BC147" s="136"/>
      <c r="BD147" s="136"/>
      <c r="BE147" s="136"/>
      <c r="BF147" s="136"/>
      <c r="BG147" s="136"/>
      <c r="BH147" s="51"/>
      <c r="BI147" s="51"/>
      <c r="BJ147" s="51"/>
      <c r="BK147" s="51"/>
      <c r="BL147" s="51"/>
      <c r="BM147" s="51"/>
    </row>
    <row r="148" spans="1:65" s="8" customFormat="1" ht="18" customHeight="1" x14ac:dyDescent="0.25">
      <c r="A148" s="781"/>
      <c r="B148" s="781"/>
      <c r="C148" s="781"/>
      <c r="D148" s="781"/>
      <c r="E148" s="781"/>
      <c r="F148" s="781"/>
      <c r="G148" s="781"/>
      <c r="H148" s="781"/>
      <c r="I148" s="781"/>
      <c r="J148" s="56"/>
      <c r="K148" s="779"/>
      <c r="L148" s="779"/>
      <c r="M148" s="779"/>
      <c r="N148" s="168"/>
      <c r="O148" s="168"/>
      <c r="P148" s="168"/>
      <c r="Q148" s="168"/>
      <c r="R148" s="168"/>
      <c r="S148" s="168"/>
      <c r="T148" s="168"/>
      <c r="U148" s="168"/>
      <c r="V148" s="168"/>
      <c r="W148" s="56"/>
      <c r="X148" s="779"/>
      <c r="Y148" s="779"/>
      <c r="Z148" s="779"/>
      <c r="AA148" s="168"/>
      <c r="AB148" s="168"/>
      <c r="AC148" s="168"/>
      <c r="AD148" s="168"/>
      <c r="AE148" s="168"/>
      <c r="AF148" s="168"/>
      <c r="AG148" s="168"/>
      <c r="AH148" s="132"/>
      <c r="AI148" s="132"/>
      <c r="AJ148" s="133"/>
      <c r="AK148" s="779"/>
      <c r="AL148" s="779"/>
      <c r="AM148" s="779"/>
      <c r="AN148" s="168"/>
      <c r="AO148" s="168"/>
      <c r="AP148" s="168"/>
      <c r="AQ148" s="168"/>
      <c r="AR148" s="168"/>
      <c r="AS148" s="168"/>
      <c r="AT148" s="168"/>
      <c r="AU148" s="132"/>
      <c r="AV148" s="132"/>
      <c r="AW148" s="133"/>
      <c r="AX148" s="779"/>
      <c r="AY148" s="779"/>
      <c r="AZ148" s="779"/>
      <c r="BA148" s="168"/>
      <c r="BB148" s="168"/>
      <c r="BC148" s="168"/>
      <c r="BD148" s="168"/>
      <c r="BE148" s="168"/>
      <c r="BF148" s="168"/>
      <c r="BG148" s="168"/>
      <c r="BH148" s="132"/>
      <c r="BI148" s="132"/>
      <c r="BJ148" s="133"/>
      <c r="BK148" s="779"/>
      <c r="BL148" s="779"/>
      <c r="BM148" s="779"/>
    </row>
    <row r="149" spans="1:65" s="8" customFormat="1" ht="12.75" customHeight="1" x14ac:dyDescent="0.25">
      <c r="B149" s="81"/>
      <c r="C149" s="52"/>
      <c r="D149" s="52"/>
      <c r="E149" s="52"/>
      <c r="F149" s="52"/>
      <c r="G149" s="52"/>
      <c r="H149" s="74"/>
      <c r="I149" s="114"/>
      <c r="K149" s="168"/>
      <c r="L149" s="168"/>
      <c r="M149" s="169"/>
      <c r="O149" s="81"/>
      <c r="P149" s="52"/>
      <c r="Q149" s="52"/>
      <c r="R149" s="52"/>
      <c r="S149" s="52"/>
      <c r="T149" s="52"/>
      <c r="U149" s="74"/>
      <c r="V149" s="114"/>
      <c r="X149" s="168"/>
      <c r="Y149" s="168"/>
      <c r="Z149" s="169"/>
      <c r="AB149" s="81"/>
      <c r="AC149" s="52"/>
      <c r="AD149" s="52"/>
      <c r="AE149" s="52"/>
      <c r="AF149" s="52"/>
      <c r="AG149" s="52"/>
      <c r="AH149" s="192"/>
      <c r="AI149" s="193"/>
      <c r="AJ149" s="132"/>
      <c r="AK149" s="168"/>
      <c r="AL149" s="168"/>
      <c r="AM149" s="169"/>
      <c r="AO149" s="81"/>
      <c r="AP149" s="52"/>
      <c r="AQ149" s="52"/>
      <c r="AR149" s="52"/>
      <c r="AS149" s="52"/>
      <c r="AT149" s="52"/>
      <c r="AU149" s="192"/>
      <c r="AV149" s="193"/>
      <c r="AW149" s="132"/>
      <c r="AX149" s="168"/>
      <c r="AY149" s="168"/>
      <c r="AZ149" s="169"/>
      <c r="BB149" s="81"/>
      <c r="BC149" s="52"/>
      <c r="BD149" s="52"/>
      <c r="BE149" s="52"/>
      <c r="BF149" s="52"/>
      <c r="BG149" s="52"/>
      <c r="BH149" s="192"/>
      <c r="BI149" s="193"/>
      <c r="BJ149" s="132"/>
      <c r="BK149" s="168"/>
      <c r="BL149" s="168"/>
      <c r="BM149" s="169"/>
    </row>
    <row r="150" spans="1:65" s="8" customFormat="1" ht="21.75" customHeight="1" x14ac:dyDescent="0.25">
      <c r="A150" s="781"/>
      <c r="B150" s="781"/>
      <c r="C150" s="781"/>
      <c r="D150" s="781"/>
      <c r="E150" s="781"/>
      <c r="F150" s="781"/>
      <c r="G150" s="781"/>
      <c r="H150" s="781"/>
      <c r="I150" s="781"/>
      <c r="J150" s="56"/>
      <c r="K150" s="779"/>
      <c r="L150" s="779"/>
      <c r="M150" s="779"/>
      <c r="N150" s="168"/>
      <c r="O150" s="168"/>
      <c r="P150" s="168"/>
      <c r="Q150" s="168"/>
      <c r="R150" s="168"/>
      <c r="S150" s="168"/>
      <c r="T150" s="168"/>
      <c r="U150" s="168"/>
      <c r="V150" s="168"/>
      <c r="W150" s="56"/>
      <c r="X150" s="779"/>
      <c r="Y150" s="779"/>
      <c r="Z150" s="779"/>
      <c r="AA150" s="168"/>
      <c r="AB150" s="168"/>
      <c r="AC150" s="168"/>
      <c r="AD150" s="168"/>
      <c r="AE150" s="168"/>
      <c r="AF150" s="168"/>
      <c r="AG150" s="168"/>
      <c r="AH150" s="132"/>
      <c r="AI150" s="132"/>
      <c r="AJ150" s="133"/>
      <c r="AK150" s="779"/>
      <c r="AL150" s="779"/>
      <c r="AM150" s="779"/>
      <c r="AN150" s="168"/>
      <c r="AO150" s="168"/>
      <c r="AP150" s="168"/>
      <c r="AQ150" s="168"/>
      <c r="AR150" s="168"/>
      <c r="AS150" s="168"/>
      <c r="AT150" s="168"/>
      <c r="AU150" s="132"/>
      <c r="AV150" s="132"/>
      <c r="AW150" s="133"/>
      <c r="AX150" s="779"/>
      <c r="AY150" s="779"/>
      <c r="AZ150" s="779"/>
      <c r="BA150" s="168"/>
      <c r="BB150" s="168"/>
      <c r="BC150" s="168"/>
      <c r="BD150" s="168"/>
      <c r="BE150" s="168"/>
      <c r="BF150" s="168"/>
      <c r="BG150" s="168"/>
      <c r="BH150" s="132"/>
      <c r="BI150" s="132"/>
      <c r="BJ150" s="133"/>
      <c r="BK150" s="779"/>
      <c r="BL150" s="779"/>
      <c r="BM150" s="779"/>
    </row>
    <row r="151" spans="1:65" s="5" customFormat="1" ht="13.5" customHeight="1" x14ac:dyDescent="0.2">
      <c r="A151" s="21"/>
      <c r="B151" s="73"/>
      <c r="H151" s="6"/>
      <c r="I151" s="58"/>
      <c r="K151" s="59"/>
      <c r="L151" s="51"/>
      <c r="M151" s="130"/>
      <c r="N151" s="21"/>
      <c r="O151" s="73"/>
      <c r="U151" s="6"/>
      <c r="V151" s="58"/>
      <c r="X151" s="59"/>
      <c r="Y151" s="51"/>
      <c r="Z151" s="130"/>
      <c r="AA151" s="21"/>
      <c r="AB151" s="73"/>
      <c r="AH151" s="59"/>
      <c r="AI151" s="108"/>
      <c r="AJ151" s="51"/>
      <c r="AK151" s="59"/>
      <c r="AL151" s="51"/>
      <c r="AM151" s="130"/>
      <c r="AN151" s="21"/>
      <c r="AO151" s="73"/>
      <c r="AU151" s="59"/>
      <c r="AV151" s="108"/>
      <c r="AW151" s="51"/>
      <c r="AX151" s="59"/>
      <c r="AY151" s="51"/>
      <c r="AZ151" s="130"/>
      <c r="BA151" s="21"/>
      <c r="BB151" s="73"/>
      <c r="BH151" s="59"/>
      <c r="BI151" s="108"/>
      <c r="BJ151" s="51"/>
      <c r="BK151" s="59"/>
      <c r="BL151" s="51"/>
      <c r="BM151" s="130"/>
    </row>
    <row r="152" spans="1:65" s="20" customFormat="1" ht="20.100000000000001" customHeight="1" x14ac:dyDescent="0.2">
      <c r="A152" s="784"/>
      <c r="B152" s="784"/>
      <c r="C152" s="784"/>
      <c r="D152" s="784"/>
      <c r="E152" s="784"/>
      <c r="F152" s="784"/>
      <c r="G152" s="784"/>
      <c r="H152" s="784"/>
      <c r="I152" s="784"/>
      <c r="J152" s="784"/>
      <c r="K152" s="784"/>
      <c r="L152" s="784"/>
      <c r="M152" s="784"/>
      <c r="N152" s="137"/>
      <c r="O152" s="137"/>
      <c r="P152" s="137"/>
      <c r="Q152" s="137"/>
      <c r="R152" s="137"/>
      <c r="S152" s="137"/>
      <c r="T152" s="137"/>
      <c r="U152" s="137"/>
      <c r="V152" s="137"/>
      <c r="W152" s="137"/>
      <c r="X152" s="137"/>
      <c r="Y152" s="137"/>
      <c r="Z152" s="137"/>
      <c r="AA152" s="137"/>
      <c r="AB152" s="137"/>
      <c r="AC152" s="137"/>
      <c r="AD152" s="137"/>
      <c r="AE152" s="137"/>
      <c r="AF152" s="137"/>
      <c r="AG152" s="137"/>
      <c r="AH152" s="51"/>
      <c r="AI152" s="51"/>
      <c r="AJ152" s="51"/>
      <c r="AK152" s="51"/>
      <c r="AL152" s="51"/>
      <c r="AM152" s="51"/>
      <c r="AN152" s="137"/>
      <c r="AO152" s="137"/>
      <c r="AP152" s="137"/>
      <c r="AQ152" s="137"/>
      <c r="AR152" s="137"/>
      <c r="AS152" s="137"/>
      <c r="AT152" s="137"/>
      <c r="AU152" s="51"/>
      <c r="AV152" s="51"/>
      <c r="AW152" s="51"/>
      <c r="AX152" s="51"/>
      <c r="AY152" s="51"/>
      <c r="AZ152" s="51"/>
      <c r="BA152" s="137"/>
      <c r="BB152" s="137"/>
      <c r="BC152" s="137"/>
      <c r="BD152" s="137"/>
      <c r="BE152" s="137"/>
      <c r="BF152" s="137"/>
      <c r="BG152" s="137"/>
      <c r="BH152" s="51"/>
      <c r="BI152" s="51"/>
      <c r="BJ152" s="51"/>
      <c r="BK152" s="51"/>
      <c r="BL152" s="51"/>
      <c r="BM152" s="51"/>
    </row>
    <row r="153" spans="1:65" s="7" customFormat="1" ht="17.100000000000001" customHeight="1" x14ac:dyDescent="0.2">
      <c r="A153" s="721"/>
      <c r="B153" s="721"/>
      <c r="C153" s="721"/>
      <c r="D153" s="721"/>
      <c r="E153" s="721"/>
      <c r="F153" s="721"/>
      <c r="G153" s="721"/>
      <c r="H153" s="721"/>
      <c r="I153" s="721"/>
      <c r="J153" s="721"/>
      <c r="K153" s="721"/>
      <c r="L153" s="721"/>
      <c r="M153" s="721"/>
      <c r="N153" s="85"/>
      <c r="O153" s="85"/>
      <c r="P153" s="85"/>
      <c r="Q153" s="85"/>
      <c r="R153" s="85"/>
      <c r="S153" s="85"/>
      <c r="T153" s="85"/>
      <c r="U153" s="85"/>
      <c r="V153" s="85"/>
      <c r="W153" s="85"/>
      <c r="X153" s="85"/>
      <c r="Y153" s="85"/>
      <c r="Z153" s="85"/>
      <c r="AA153" s="85"/>
      <c r="AB153" s="85"/>
      <c r="AC153" s="85"/>
      <c r="AD153" s="85"/>
      <c r="AE153" s="85"/>
      <c r="AF153" s="85"/>
      <c r="AG153" s="85"/>
      <c r="AH153" s="57"/>
      <c r="AI153" s="57"/>
      <c r="AJ153" s="57"/>
      <c r="AK153" s="57"/>
      <c r="AL153" s="57"/>
      <c r="AM153" s="57"/>
      <c r="AN153" s="85"/>
      <c r="AO153" s="85"/>
      <c r="AP153" s="85"/>
      <c r="AQ153" s="85"/>
      <c r="AR153" s="85"/>
      <c r="AS153" s="85"/>
      <c r="AT153" s="85"/>
      <c r="AU153" s="57"/>
      <c r="AV153" s="57"/>
      <c r="AW153" s="57"/>
      <c r="AX153" s="57"/>
      <c r="AY153" s="57"/>
      <c r="AZ153" s="57"/>
      <c r="BA153" s="85"/>
      <c r="BB153" s="85"/>
      <c r="BC153" s="85"/>
      <c r="BD153" s="85"/>
      <c r="BE153" s="85"/>
      <c r="BF153" s="85"/>
      <c r="BG153" s="85"/>
      <c r="BH153" s="57"/>
      <c r="BI153" s="57"/>
      <c r="BJ153" s="57"/>
      <c r="BK153" s="57"/>
      <c r="BL153" s="57"/>
      <c r="BM153" s="57"/>
    </row>
    <row r="154" spans="1:65" s="20" customFormat="1" x14ac:dyDescent="0.2">
      <c r="A154" s="62"/>
      <c r="B154" s="696"/>
      <c r="C154" s="696"/>
      <c r="D154" s="696"/>
      <c r="E154" s="696"/>
      <c r="F154" s="696"/>
      <c r="G154" s="696"/>
      <c r="H154" s="63"/>
      <c r="I154" s="106"/>
      <c r="J154" s="64"/>
      <c r="K154" s="65"/>
      <c r="L154" s="65"/>
      <c r="M154" s="63"/>
      <c r="N154" s="62"/>
      <c r="O154" s="696"/>
      <c r="P154" s="696"/>
      <c r="Q154" s="696"/>
      <c r="R154" s="696"/>
      <c r="S154" s="696"/>
      <c r="T154" s="696"/>
      <c r="U154" s="63"/>
      <c r="V154" s="106"/>
      <c r="W154" s="64"/>
      <c r="X154" s="65"/>
      <c r="Y154" s="65"/>
      <c r="Z154" s="63"/>
      <c r="AA154" s="62"/>
      <c r="AB154" s="696"/>
      <c r="AC154" s="696"/>
      <c r="AD154" s="696"/>
      <c r="AE154" s="696"/>
      <c r="AF154" s="696"/>
      <c r="AG154" s="696"/>
      <c r="AH154" s="63"/>
      <c r="AI154" s="106"/>
      <c r="AJ154" s="65"/>
      <c r="AK154" s="65"/>
      <c r="AL154" s="65"/>
      <c r="AM154" s="63"/>
      <c r="AN154" s="62"/>
      <c r="AO154" s="696"/>
      <c r="AP154" s="696"/>
      <c r="AQ154" s="696"/>
      <c r="AR154" s="696"/>
      <c r="AS154" s="696"/>
      <c r="AT154" s="696"/>
      <c r="AU154" s="63"/>
      <c r="AV154" s="106"/>
      <c r="AW154" s="65"/>
      <c r="AX154" s="65"/>
      <c r="AY154" s="65"/>
      <c r="AZ154" s="63"/>
      <c r="BA154" s="62"/>
      <c r="BB154" s="696"/>
      <c r="BC154" s="696"/>
      <c r="BD154" s="696"/>
      <c r="BE154" s="696"/>
      <c r="BF154" s="696"/>
      <c r="BG154" s="696"/>
      <c r="BH154" s="63"/>
      <c r="BI154" s="106"/>
      <c r="BJ154" s="65"/>
      <c r="BK154" s="65"/>
      <c r="BL154" s="65"/>
      <c r="BM154" s="63"/>
    </row>
    <row r="155" spans="1:65" s="5" customFormat="1" ht="15.95" customHeight="1" x14ac:dyDescent="0.2">
      <c r="A155" s="86"/>
      <c r="B155" s="51"/>
      <c r="C155" s="700"/>
      <c r="D155" s="701"/>
      <c r="E155" s="701"/>
      <c r="F155" s="701"/>
      <c r="G155" s="701"/>
      <c r="H155" s="701"/>
      <c r="I155" s="701"/>
      <c r="J155" s="20"/>
      <c r="K155" s="130"/>
      <c r="L155" s="51"/>
      <c r="M155" s="59"/>
      <c r="N155" s="86"/>
      <c r="O155" s="51"/>
      <c r="P155" s="59"/>
      <c r="Q155" s="59"/>
      <c r="R155" s="59"/>
      <c r="S155" s="59"/>
      <c r="T155" s="59"/>
      <c r="U155" s="59"/>
      <c r="V155" s="59"/>
      <c r="W155" s="20"/>
      <c r="X155" s="130"/>
      <c r="Y155" s="51"/>
      <c r="Z155" s="59"/>
      <c r="AA155" s="86"/>
      <c r="AB155" s="51"/>
      <c r="AC155" s="59"/>
      <c r="AD155" s="59"/>
      <c r="AE155" s="59"/>
      <c r="AF155" s="59"/>
      <c r="AG155" s="59"/>
      <c r="AH155" s="51"/>
      <c r="AI155" s="51"/>
      <c r="AJ155" s="51"/>
      <c r="AK155" s="130"/>
      <c r="AL155" s="51"/>
      <c r="AM155" s="59"/>
      <c r="AN155" s="86"/>
      <c r="AO155" s="51"/>
      <c r="AP155" s="59"/>
      <c r="AQ155" s="59"/>
      <c r="AR155" s="59"/>
      <c r="AS155" s="59"/>
      <c r="AT155" s="59"/>
      <c r="AU155" s="51"/>
      <c r="AV155" s="51"/>
      <c r="AW155" s="51"/>
      <c r="AX155" s="130"/>
      <c r="AY155" s="51"/>
      <c r="AZ155" s="59"/>
      <c r="BA155" s="86"/>
      <c r="BB155" s="51"/>
      <c r="BC155" s="59"/>
      <c r="BD155" s="59"/>
      <c r="BE155" s="59"/>
      <c r="BF155" s="59"/>
      <c r="BG155" s="59"/>
      <c r="BH155" s="51"/>
      <c r="BI155" s="51"/>
      <c r="BJ155" s="51"/>
      <c r="BK155" s="130"/>
      <c r="BL155" s="51"/>
      <c r="BM155" s="59"/>
    </row>
    <row r="156" spans="1:65" s="5" customFormat="1" ht="15.95" customHeight="1" x14ac:dyDescent="0.2">
      <c r="A156" s="20"/>
      <c r="B156" s="51"/>
      <c r="C156" s="700"/>
      <c r="D156" s="700"/>
      <c r="E156" s="700"/>
      <c r="F156" s="700"/>
      <c r="G156" s="700"/>
      <c r="H156" s="700"/>
      <c r="I156" s="107"/>
      <c r="J156" s="20"/>
      <c r="K156" s="130"/>
      <c r="L156" s="51"/>
      <c r="M156" s="59"/>
      <c r="N156" s="20"/>
      <c r="O156" s="51"/>
      <c r="P156" s="59"/>
      <c r="Q156" s="59"/>
      <c r="R156" s="59"/>
      <c r="S156" s="59"/>
      <c r="T156" s="59"/>
      <c r="U156" s="59"/>
      <c r="V156" s="107"/>
      <c r="W156" s="20"/>
      <c r="X156" s="130"/>
      <c r="Y156" s="51"/>
      <c r="Z156" s="59"/>
      <c r="AA156" s="20"/>
      <c r="AB156" s="51"/>
      <c r="AC156" s="59"/>
      <c r="AD156" s="59"/>
      <c r="AE156" s="59"/>
      <c r="AF156" s="59"/>
      <c r="AG156" s="59"/>
      <c r="AH156" s="51"/>
      <c r="AI156" s="108"/>
      <c r="AJ156" s="51"/>
      <c r="AK156" s="130"/>
      <c r="AL156" s="51"/>
      <c r="AM156" s="59"/>
      <c r="AN156" s="20"/>
      <c r="AO156" s="51"/>
      <c r="AP156" s="59"/>
      <c r="AQ156" s="59"/>
      <c r="AR156" s="59"/>
      <c r="AS156" s="59"/>
      <c r="AT156" s="59"/>
      <c r="AU156" s="51"/>
      <c r="AV156" s="108"/>
      <c r="AW156" s="51"/>
      <c r="AX156" s="130"/>
      <c r="AY156" s="51"/>
      <c r="AZ156" s="59"/>
      <c r="BA156" s="20"/>
      <c r="BB156" s="51"/>
      <c r="BC156" s="59"/>
      <c r="BD156" s="59"/>
      <c r="BE156" s="59"/>
      <c r="BF156" s="59"/>
      <c r="BG156" s="59"/>
      <c r="BH156" s="51"/>
      <c r="BI156" s="108"/>
      <c r="BJ156" s="51"/>
      <c r="BK156" s="130"/>
      <c r="BL156" s="51"/>
      <c r="BM156" s="59"/>
    </row>
    <row r="157" spans="1:65" s="5" customFormat="1" ht="15.95" customHeight="1" x14ac:dyDescent="0.2">
      <c r="A157" s="87"/>
      <c r="B157" s="51"/>
      <c r="C157" s="20"/>
      <c r="D157" s="20"/>
      <c r="E157" s="20"/>
      <c r="F157" s="20"/>
      <c r="G157" s="20"/>
      <c r="H157" s="59"/>
      <c r="I157" s="108"/>
      <c r="J157" s="20"/>
      <c r="K157" s="130"/>
      <c r="L157" s="51"/>
      <c r="M157" s="130"/>
      <c r="N157" s="87"/>
      <c r="O157" s="51"/>
      <c r="P157" s="20"/>
      <c r="Q157" s="20"/>
      <c r="R157" s="20"/>
      <c r="S157" s="20"/>
      <c r="T157" s="20"/>
      <c r="U157" s="59"/>
      <c r="V157" s="108"/>
      <c r="W157" s="20"/>
      <c r="X157" s="130"/>
      <c r="Y157" s="51"/>
      <c r="Z157" s="130"/>
      <c r="AA157" s="87"/>
      <c r="AB157" s="51"/>
      <c r="AC157" s="20"/>
      <c r="AD157" s="20"/>
      <c r="AE157" s="20"/>
      <c r="AF157" s="20"/>
      <c r="AG157" s="20"/>
      <c r="AH157" s="59"/>
      <c r="AI157" s="108"/>
      <c r="AJ157" s="51"/>
      <c r="AK157" s="130"/>
      <c r="AL157" s="51"/>
      <c r="AM157" s="130"/>
      <c r="AN157" s="87"/>
      <c r="AO157" s="51"/>
      <c r="AP157" s="20"/>
      <c r="AQ157" s="20"/>
      <c r="AR157" s="20"/>
      <c r="AS157" s="20"/>
      <c r="AT157" s="20"/>
      <c r="AU157" s="59"/>
      <c r="AV157" s="108"/>
      <c r="AW157" s="51"/>
      <c r="AX157" s="130"/>
      <c r="AY157" s="51"/>
      <c r="AZ157" s="130"/>
      <c r="BA157" s="87"/>
      <c r="BB157" s="51"/>
      <c r="BC157" s="20"/>
      <c r="BD157" s="20"/>
      <c r="BE157" s="20"/>
      <c r="BF157" s="20"/>
      <c r="BG157" s="20"/>
      <c r="BH157" s="59"/>
      <c r="BI157" s="108"/>
      <c r="BJ157" s="51"/>
      <c r="BK157" s="130"/>
      <c r="BL157" s="51"/>
      <c r="BM157" s="130"/>
    </row>
    <row r="158" spans="1:65" s="5" customFormat="1" ht="15.95" customHeight="1" x14ac:dyDescent="0.2">
      <c r="A158" s="87"/>
      <c r="B158" s="51"/>
      <c r="C158" s="20"/>
      <c r="D158" s="20"/>
      <c r="E158" s="20"/>
      <c r="F158" s="20"/>
      <c r="G158" s="20"/>
      <c r="H158" s="59"/>
      <c r="I158" s="108"/>
      <c r="J158" s="20"/>
      <c r="K158" s="130"/>
      <c r="L158" s="51"/>
      <c r="M158" s="130"/>
      <c r="N158" s="87"/>
      <c r="O158" s="51"/>
      <c r="P158" s="20"/>
      <c r="Q158" s="20"/>
      <c r="R158" s="20"/>
      <c r="S158" s="20"/>
      <c r="T158" s="20"/>
      <c r="U158" s="59"/>
      <c r="V158" s="108"/>
      <c r="W158" s="20"/>
      <c r="X158" s="130"/>
      <c r="Y158" s="51"/>
      <c r="Z158" s="130"/>
      <c r="AA158" s="87"/>
      <c r="AB158" s="51"/>
      <c r="AC158" s="20"/>
      <c r="AD158" s="20"/>
      <c r="AE158" s="20"/>
      <c r="AF158" s="20"/>
      <c r="AG158" s="20"/>
      <c r="AH158" s="59"/>
      <c r="AI158" s="108"/>
      <c r="AJ158" s="51"/>
      <c r="AK158" s="130"/>
      <c r="AL158" s="51"/>
      <c r="AM158" s="130"/>
      <c r="AN158" s="87"/>
      <c r="AO158" s="51"/>
      <c r="AP158" s="20"/>
      <c r="AQ158" s="20"/>
      <c r="AR158" s="20"/>
      <c r="AS158" s="20"/>
      <c r="AT158" s="20"/>
      <c r="AU158" s="59"/>
      <c r="AV158" s="108"/>
      <c r="AW158" s="51"/>
      <c r="AX158" s="130"/>
      <c r="AY158" s="51"/>
      <c r="AZ158" s="130"/>
      <c r="BA158" s="87"/>
      <c r="BB158" s="51"/>
      <c r="BC158" s="20"/>
      <c r="BD158" s="20"/>
      <c r="BE158" s="20"/>
      <c r="BF158" s="20"/>
      <c r="BG158" s="20"/>
      <c r="BH158" s="59"/>
      <c r="BI158" s="108"/>
      <c r="BJ158" s="51"/>
      <c r="BK158" s="130"/>
      <c r="BL158" s="51"/>
      <c r="BM158" s="130"/>
    </row>
    <row r="159" spans="1:65" s="5" customFormat="1" ht="15.95" customHeight="1" x14ac:dyDescent="0.2">
      <c r="A159" s="86"/>
      <c r="B159" s="51"/>
      <c r="C159" s="700"/>
      <c r="D159" s="701"/>
      <c r="E159" s="701"/>
      <c r="F159" s="701"/>
      <c r="G159" s="701"/>
      <c r="H159" s="701"/>
      <c r="I159" s="107"/>
      <c r="J159" s="20"/>
      <c r="K159" s="59"/>
      <c r="L159" s="59"/>
      <c r="M159" s="59"/>
      <c r="N159" s="86"/>
      <c r="O159" s="51"/>
      <c r="P159" s="59"/>
      <c r="Q159" s="59"/>
      <c r="R159" s="59"/>
      <c r="S159" s="59"/>
      <c r="T159" s="59"/>
      <c r="U159" s="59"/>
      <c r="V159" s="107"/>
      <c r="W159" s="20"/>
      <c r="X159" s="59"/>
      <c r="Y159" s="59"/>
      <c r="Z159" s="59"/>
      <c r="AA159" s="86"/>
      <c r="AB159" s="51"/>
      <c r="AC159" s="59"/>
      <c r="AD159" s="59"/>
      <c r="AE159" s="59"/>
      <c r="AF159" s="59"/>
      <c r="AG159" s="59"/>
      <c r="AH159" s="51"/>
      <c r="AI159" s="108"/>
      <c r="AJ159" s="51"/>
      <c r="AK159" s="59"/>
      <c r="AL159" s="59"/>
      <c r="AM159" s="59"/>
      <c r="AN159" s="86"/>
      <c r="AO159" s="51"/>
      <c r="AP159" s="59"/>
      <c r="AQ159" s="59"/>
      <c r="AR159" s="59"/>
      <c r="AS159" s="59"/>
      <c r="AT159" s="59"/>
      <c r="AU159" s="51"/>
      <c r="AV159" s="108"/>
      <c r="AW159" s="51"/>
      <c r="AX159" s="59"/>
      <c r="AY159" s="59"/>
      <c r="AZ159" s="59"/>
      <c r="BA159" s="86"/>
      <c r="BB159" s="51"/>
      <c r="BC159" s="59"/>
      <c r="BD159" s="59"/>
      <c r="BE159" s="59"/>
      <c r="BF159" s="59"/>
      <c r="BG159" s="59"/>
      <c r="BH159" s="51"/>
      <c r="BI159" s="108"/>
      <c r="BJ159" s="51"/>
      <c r="BK159" s="59"/>
      <c r="BL159" s="59"/>
      <c r="BM159" s="59"/>
    </row>
    <row r="160" spans="1:65" s="5" customFormat="1" ht="15.95" customHeight="1" x14ac:dyDescent="0.2">
      <c r="A160" s="20"/>
      <c r="B160" s="51"/>
      <c r="C160" s="700"/>
      <c r="D160" s="701"/>
      <c r="E160" s="701"/>
      <c r="F160" s="701"/>
      <c r="G160" s="701"/>
      <c r="H160" s="701"/>
      <c r="I160" s="107"/>
      <c r="J160" s="20"/>
      <c r="K160" s="59"/>
      <c r="L160" s="59"/>
      <c r="M160" s="59"/>
      <c r="N160" s="20"/>
      <c r="O160" s="51"/>
      <c r="P160" s="59"/>
      <c r="Q160" s="59"/>
      <c r="R160" s="59"/>
      <c r="S160" s="59"/>
      <c r="T160" s="59"/>
      <c r="U160" s="59"/>
      <c r="V160" s="107"/>
      <c r="W160" s="20"/>
      <c r="X160" s="59"/>
      <c r="Y160" s="59"/>
      <c r="Z160" s="59"/>
      <c r="AA160" s="20"/>
      <c r="AB160" s="51"/>
      <c r="AC160" s="59"/>
      <c r="AD160" s="59"/>
      <c r="AE160" s="59"/>
      <c r="AF160" s="59"/>
      <c r="AG160" s="59"/>
      <c r="AH160" s="51"/>
      <c r="AI160" s="108"/>
      <c r="AJ160" s="51"/>
      <c r="AK160" s="59"/>
      <c r="AL160" s="59"/>
      <c r="AM160" s="59"/>
      <c r="AN160" s="20"/>
      <c r="AO160" s="51"/>
      <c r="AP160" s="59"/>
      <c r="AQ160" s="59"/>
      <c r="AR160" s="59"/>
      <c r="AS160" s="59"/>
      <c r="AT160" s="59"/>
      <c r="AU160" s="51"/>
      <c r="AV160" s="108"/>
      <c r="AW160" s="51"/>
      <c r="AX160" s="59"/>
      <c r="AY160" s="59"/>
      <c r="AZ160" s="59"/>
      <c r="BA160" s="20"/>
      <c r="BB160" s="51"/>
      <c r="BC160" s="59"/>
      <c r="BD160" s="59"/>
      <c r="BE160" s="59"/>
      <c r="BF160" s="59"/>
      <c r="BG160" s="59"/>
      <c r="BH160" s="51"/>
      <c r="BI160" s="108"/>
      <c r="BJ160" s="51"/>
      <c r="BK160" s="59"/>
      <c r="BL160" s="59"/>
      <c r="BM160" s="59"/>
    </row>
    <row r="161" spans="1:65" s="5" customFormat="1" ht="15.95" customHeight="1" x14ac:dyDescent="0.2">
      <c r="A161" s="87"/>
      <c r="B161" s="51"/>
      <c r="C161" s="20"/>
      <c r="D161" s="20"/>
      <c r="E161" s="20"/>
      <c r="F161" s="20"/>
      <c r="G161" s="20"/>
      <c r="H161" s="59"/>
      <c r="I161" s="108"/>
      <c r="J161" s="20"/>
      <c r="K161" s="59"/>
      <c r="L161" s="51"/>
      <c r="M161" s="130"/>
      <c r="N161" s="87"/>
      <c r="O161" s="51"/>
      <c r="P161" s="20"/>
      <c r="Q161" s="20"/>
      <c r="R161" s="20"/>
      <c r="S161" s="20"/>
      <c r="T161" s="20"/>
      <c r="U161" s="59"/>
      <c r="V161" s="108"/>
      <c r="W161" s="20"/>
      <c r="X161" s="59"/>
      <c r="Y161" s="51"/>
      <c r="Z161" s="130"/>
      <c r="AA161" s="87"/>
      <c r="AB161" s="51"/>
      <c r="AC161" s="20"/>
      <c r="AD161" s="20"/>
      <c r="AE161" s="20"/>
      <c r="AF161" s="20"/>
      <c r="AG161" s="20"/>
      <c r="AH161" s="59"/>
      <c r="AI161" s="108"/>
      <c r="AJ161" s="51"/>
      <c r="AK161" s="59"/>
      <c r="AL161" s="51"/>
      <c r="AM161" s="130"/>
      <c r="AN161" s="87"/>
      <c r="AO161" s="51"/>
      <c r="AP161" s="20"/>
      <c r="AQ161" s="20"/>
      <c r="AR161" s="20"/>
      <c r="AS161" s="20"/>
      <c r="AT161" s="20"/>
      <c r="AU161" s="59"/>
      <c r="AV161" s="108"/>
      <c r="AW161" s="51"/>
      <c r="AX161" s="59"/>
      <c r="AY161" s="51"/>
      <c r="AZ161" s="130"/>
      <c r="BA161" s="87"/>
      <c r="BB161" s="51"/>
      <c r="BC161" s="20"/>
      <c r="BD161" s="20"/>
      <c r="BE161" s="20"/>
      <c r="BF161" s="20"/>
      <c r="BG161" s="20"/>
      <c r="BH161" s="59"/>
      <c r="BI161" s="108"/>
      <c r="BJ161" s="51"/>
      <c r="BK161" s="59"/>
      <c r="BL161" s="51"/>
      <c r="BM161" s="130"/>
    </row>
    <row r="162" spans="1:65" s="5" customFormat="1" ht="15.95" customHeight="1" x14ac:dyDescent="0.2">
      <c r="A162" s="87"/>
      <c r="B162" s="51"/>
      <c r="C162" s="20"/>
      <c r="D162" s="20"/>
      <c r="E162" s="20"/>
      <c r="F162" s="20"/>
      <c r="G162" s="20"/>
      <c r="H162" s="59"/>
      <c r="I162" s="108"/>
      <c r="J162" s="20"/>
      <c r="K162" s="59"/>
      <c r="L162" s="51"/>
      <c r="M162" s="130"/>
      <c r="N162" s="87"/>
      <c r="O162" s="51"/>
      <c r="P162" s="20"/>
      <c r="Q162" s="20"/>
      <c r="R162" s="20"/>
      <c r="S162" s="20"/>
      <c r="T162" s="20"/>
      <c r="U162" s="59"/>
      <c r="V162" s="108"/>
      <c r="W162" s="20"/>
      <c r="X162" s="59"/>
      <c r="Y162" s="51"/>
      <c r="Z162" s="130"/>
      <c r="AA162" s="87"/>
      <c r="AB162" s="51"/>
      <c r="AC162" s="20"/>
      <c r="AD162" s="20"/>
      <c r="AE162" s="20"/>
      <c r="AF162" s="20"/>
      <c r="AG162" s="20"/>
      <c r="AH162" s="59"/>
      <c r="AI162" s="108"/>
      <c r="AJ162" s="51"/>
      <c r="AK162" s="59"/>
      <c r="AL162" s="51"/>
      <c r="AM162" s="130"/>
      <c r="AN162" s="87"/>
      <c r="AO162" s="51"/>
      <c r="AP162" s="20"/>
      <c r="AQ162" s="20"/>
      <c r="AR162" s="20"/>
      <c r="AS162" s="20"/>
      <c r="AT162" s="20"/>
      <c r="AU162" s="59"/>
      <c r="AV162" s="108"/>
      <c r="AW162" s="51"/>
      <c r="AX162" s="59"/>
      <c r="AY162" s="51"/>
      <c r="AZ162" s="130"/>
      <c r="BA162" s="87"/>
      <c r="BB162" s="51"/>
      <c r="BC162" s="20"/>
      <c r="BD162" s="20"/>
      <c r="BE162" s="20"/>
      <c r="BF162" s="20"/>
      <c r="BG162" s="20"/>
      <c r="BH162" s="59"/>
      <c r="BI162" s="108"/>
      <c r="BJ162" s="51"/>
      <c r="BK162" s="59"/>
      <c r="BL162" s="51"/>
      <c r="BM162" s="130"/>
    </row>
    <row r="163" spans="1:65" s="5" customFormat="1" ht="15.95" customHeight="1" x14ac:dyDescent="0.2">
      <c r="A163" s="86"/>
      <c r="B163" s="51"/>
      <c r="C163" s="700"/>
      <c r="D163" s="701"/>
      <c r="E163" s="701"/>
      <c r="F163" s="701"/>
      <c r="G163" s="701"/>
      <c r="H163" s="51"/>
      <c r="I163" s="107"/>
      <c r="J163" s="20"/>
      <c r="K163" s="59"/>
      <c r="L163" s="59"/>
      <c r="M163" s="59"/>
      <c r="N163" s="86"/>
      <c r="O163" s="51"/>
      <c r="P163" s="700"/>
      <c r="Q163" s="701"/>
      <c r="R163" s="701"/>
      <c r="S163" s="701"/>
      <c r="T163" s="701"/>
      <c r="U163" s="51"/>
      <c r="V163" s="107"/>
      <c r="W163" s="20"/>
      <c r="X163" s="59"/>
      <c r="Y163" s="59"/>
      <c r="Z163" s="59"/>
      <c r="AA163" s="86"/>
      <c r="AB163" s="51"/>
      <c r="AC163" s="700"/>
      <c r="AD163" s="701"/>
      <c r="AE163" s="701"/>
      <c r="AF163" s="701"/>
      <c r="AG163" s="701"/>
      <c r="AH163" s="51"/>
      <c r="AI163" s="108"/>
      <c r="AJ163" s="51"/>
      <c r="AK163" s="59"/>
      <c r="AL163" s="59"/>
      <c r="AM163" s="59"/>
      <c r="AN163" s="86"/>
      <c r="AO163" s="51"/>
      <c r="AP163" s="700"/>
      <c r="AQ163" s="701"/>
      <c r="AR163" s="701"/>
      <c r="AS163" s="701"/>
      <c r="AT163" s="701"/>
      <c r="AU163" s="51"/>
      <c r="AV163" s="108"/>
      <c r="AW163" s="51"/>
      <c r="AX163" s="59"/>
      <c r="AY163" s="59"/>
      <c r="AZ163" s="59"/>
      <c r="BA163" s="86"/>
      <c r="BB163" s="51"/>
      <c r="BC163" s="700"/>
      <c r="BD163" s="701"/>
      <c r="BE163" s="701"/>
      <c r="BF163" s="701"/>
      <c r="BG163" s="701"/>
      <c r="BH163" s="51"/>
      <c r="BI163" s="108"/>
      <c r="BJ163" s="51"/>
      <c r="BK163" s="59"/>
      <c r="BL163" s="59"/>
      <c r="BM163" s="59"/>
    </row>
    <row r="164" spans="1:65" s="5" customFormat="1" ht="15.95" customHeight="1" x14ac:dyDescent="0.2">
      <c r="A164" s="20"/>
      <c r="B164" s="51"/>
      <c r="C164" s="700"/>
      <c r="D164" s="700"/>
      <c r="E164" s="700"/>
      <c r="F164" s="700"/>
      <c r="G164" s="700"/>
      <c r="H164" s="700"/>
      <c r="I164" s="107"/>
      <c r="J164" s="20"/>
      <c r="K164" s="59"/>
      <c r="L164" s="59"/>
      <c r="M164" s="59"/>
      <c r="N164" s="20"/>
      <c r="O164" s="51"/>
      <c r="P164" s="59"/>
      <c r="Q164" s="59"/>
      <c r="R164" s="59"/>
      <c r="S164" s="59"/>
      <c r="T164" s="59"/>
      <c r="U164" s="59"/>
      <c r="V164" s="107"/>
      <c r="W164" s="20"/>
      <c r="X164" s="59"/>
      <c r="Y164" s="59"/>
      <c r="Z164" s="59"/>
      <c r="AA164" s="20"/>
      <c r="AB164" s="51"/>
      <c r="AC164" s="59"/>
      <c r="AD164" s="59"/>
      <c r="AE164" s="59"/>
      <c r="AF164" s="59"/>
      <c r="AG164" s="59"/>
      <c r="AH164" s="51"/>
      <c r="AI164" s="108"/>
      <c r="AJ164" s="51"/>
      <c r="AK164" s="59"/>
      <c r="AL164" s="59"/>
      <c r="AM164" s="59"/>
      <c r="AN164" s="20"/>
      <c r="AO164" s="51"/>
      <c r="AP164" s="59"/>
      <c r="AQ164" s="59"/>
      <c r="AR164" s="59"/>
      <c r="AS164" s="59"/>
      <c r="AT164" s="59"/>
      <c r="AU164" s="51"/>
      <c r="AV164" s="108"/>
      <c r="AW164" s="51"/>
      <c r="AX164" s="59"/>
      <c r="AY164" s="59"/>
      <c r="AZ164" s="59"/>
      <c r="BA164" s="20"/>
      <c r="BB164" s="51"/>
      <c r="BC164" s="59"/>
      <c r="BD164" s="59"/>
      <c r="BE164" s="59"/>
      <c r="BF164" s="59"/>
      <c r="BG164" s="59"/>
      <c r="BH164" s="51"/>
      <c r="BI164" s="108"/>
      <c r="BJ164" s="51"/>
      <c r="BK164" s="59"/>
      <c r="BL164" s="59"/>
      <c r="BM164" s="59"/>
    </row>
    <row r="165" spans="1:65" s="5" customFormat="1" ht="15.95" customHeight="1" x14ac:dyDescent="0.2">
      <c r="A165" s="87"/>
      <c r="B165" s="51"/>
      <c r="C165" s="20"/>
      <c r="D165" s="20"/>
      <c r="E165" s="20"/>
      <c r="F165" s="20"/>
      <c r="G165" s="20"/>
      <c r="H165" s="59"/>
      <c r="I165" s="108"/>
      <c r="J165" s="20"/>
      <c r="K165" s="59"/>
      <c r="L165" s="51"/>
      <c r="M165" s="130"/>
      <c r="N165" s="87"/>
      <c r="O165" s="51"/>
      <c r="P165" s="20"/>
      <c r="Q165" s="20"/>
      <c r="R165" s="20"/>
      <c r="S165" s="20"/>
      <c r="T165" s="20"/>
      <c r="U165" s="59"/>
      <c r="V165" s="108"/>
      <c r="W165" s="20"/>
      <c r="X165" s="59"/>
      <c r="Y165" s="51"/>
      <c r="Z165" s="130"/>
      <c r="AA165" s="87"/>
      <c r="AB165" s="51"/>
      <c r="AC165" s="20"/>
      <c r="AD165" s="20"/>
      <c r="AE165" s="20"/>
      <c r="AF165" s="20"/>
      <c r="AG165" s="20"/>
      <c r="AH165" s="59"/>
      <c r="AI165" s="108"/>
      <c r="AJ165" s="51"/>
      <c r="AK165" s="59"/>
      <c r="AL165" s="51"/>
      <c r="AM165" s="130"/>
      <c r="AN165" s="87"/>
      <c r="AO165" s="51"/>
      <c r="AP165" s="20"/>
      <c r="AQ165" s="20"/>
      <c r="AR165" s="20"/>
      <c r="AS165" s="20"/>
      <c r="AT165" s="20"/>
      <c r="AU165" s="59"/>
      <c r="AV165" s="108"/>
      <c r="AW165" s="51"/>
      <c r="AX165" s="59"/>
      <c r="AY165" s="51"/>
      <c r="AZ165" s="130"/>
      <c r="BA165" s="87"/>
      <c r="BB165" s="51"/>
      <c r="BC165" s="20"/>
      <c r="BD165" s="20"/>
      <c r="BE165" s="20"/>
      <c r="BF165" s="20"/>
      <c r="BG165" s="20"/>
      <c r="BH165" s="59"/>
      <c r="BI165" s="108"/>
      <c r="BJ165" s="51"/>
      <c r="BK165" s="59"/>
      <c r="BL165" s="51"/>
      <c r="BM165" s="130"/>
    </row>
    <row r="166" spans="1:65" s="5" customFormat="1" ht="15.95" customHeight="1" x14ac:dyDescent="0.2">
      <c r="A166" s="87"/>
      <c r="B166" s="51"/>
      <c r="C166" s="20"/>
      <c r="D166" s="20"/>
      <c r="E166" s="20"/>
      <c r="F166" s="20"/>
      <c r="G166" s="20"/>
      <c r="H166" s="59"/>
      <c r="I166" s="108"/>
      <c r="J166" s="20"/>
      <c r="K166" s="59"/>
      <c r="L166" s="51"/>
      <c r="M166" s="130"/>
      <c r="N166" s="87"/>
      <c r="O166" s="51"/>
      <c r="P166" s="20"/>
      <c r="Q166" s="20"/>
      <c r="R166" s="20"/>
      <c r="S166" s="20"/>
      <c r="T166" s="20"/>
      <c r="U166" s="59"/>
      <c r="V166" s="108"/>
      <c r="W166" s="20"/>
      <c r="X166" s="59"/>
      <c r="Y166" s="51"/>
      <c r="Z166" s="130"/>
      <c r="AA166" s="87"/>
      <c r="AB166" s="51"/>
      <c r="AC166" s="20"/>
      <c r="AD166" s="20"/>
      <c r="AE166" s="20"/>
      <c r="AF166" s="20"/>
      <c r="AG166" s="20"/>
      <c r="AH166" s="59"/>
      <c r="AI166" s="108"/>
      <c r="AJ166" s="51"/>
      <c r="AK166" s="59"/>
      <c r="AL166" s="51"/>
      <c r="AM166" s="130"/>
      <c r="AN166" s="87"/>
      <c r="AO166" s="51"/>
      <c r="AP166" s="20"/>
      <c r="AQ166" s="20"/>
      <c r="AR166" s="20"/>
      <c r="AS166" s="20"/>
      <c r="AT166" s="20"/>
      <c r="AU166" s="59"/>
      <c r="AV166" s="108"/>
      <c r="AW166" s="51"/>
      <c r="AX166" s="59"/>
      <c r="AY166" s="51"/>
      <c r="AZ166" s="130"/>
      <c r="BA166" s="87"/>
      <c r="BB166" s="51"/>
      <c r="BC166" s="20"/>
      <c r="BD166" s="20"/>
      <c r="BE166" s="20"/>
      <c r="BF166" s="20"/>
      <c r="BG166" s="20"/>
      <c r="BH166" s="59"/>
      <c r="BI166" s="108"/>
      <c r="BJ166" s="51"/>
      <c r="BK166" s="59"/>
      <c r="BL166" s="51"/>
      <c r="BM166" s="130"/>
    </row>
    <row r="167" spans="1:65" s="5" customFormat="1" ht="15.95" customHeight="1" x14ac:dyDescent="0.2">
      <c r="A167" s="86"/>
      <c r="B167" s="51"/>
      <c r="C167" s="700"/>
      <c r="D167" s="701"/>
      <c r="E167" s="701"/>
      <c r="F167" s="701"/>
      <c r="G167" s="701"/>
      <c r="H167" s="701"/>
      <c r="I167" s="107"/>
      <c r="J167" s="20"/>
      <c r="K167" s="59"/>
      <c r="L167" s="59"/>
      <c r="M167" s="59"/>
      <c r="N167" s="86"/>
      <c r="O167" s="51"/>
      <c r="P167" s="59"/>
      <c r="Q167" s="59"/>
      <c r="R167" s="59"/>
      <c r="S167" s="59"/>
      <c r="T167" s="59"/>
      <c r="U167" s="59"/>
      <c r="V167" s="107"/>
      <c r="W167" s="20"/>
      <c r="X167" s="59"/>
      <c r="Y167" s="59"/>
      <c r="Z167" s="59"/>
      <c r="AA167" s="86"/>
      <c r="AB167" s="51"/>
      <c r="AC167" s="59"/>
      <c r="AD167" s="59"/>
      <c r="AE167" s="59"/>
      <c r="AF167" s="59"/>
      <c r="AG167" s="59"/>
      <c r="AH167" s="51"/>
      <c r="AI167" s="108"/>
      <c r="AJ167" s="51"/>
      <c r="AK167" s="59"/>
      <c r="AL167" s="59"/>
      <c r="AM167" s="59"/>
      <c r="AN167" s="86"/>
      <c r="AO167" s="51"/>
      <c r="AP167" s="59"/>
      <c r="AQ167" s="59"/>
      <c r="AR167" s="59"/>
      <c r="AS167" s="59"/>
      <c r="AT167" s="59"/>
      <c r="AU167" s="51"/>
      <c r="AV167" s="108"/>
      <c r="AW167" s="51"/>
      <c r="AX167" s="59"/>
      <c r="AY167" s="59"/>
      <c r="AZ167" s="59"/>
      <c r="BA167" s="86"/>
      <c r="BB167" s="51"/>
      <c r="BC167" s="59"/>
      <c r="BD167" s="59"/>
      <c r="BE167" s="59"/>
      <c r="BF167" s="59"/>
      <c r="BG167" s="59"/>
      <c r="BH167" s="51"/>
      <c r="BI167" s="108"/>
      <c r="BJ167" s="51"/>
      <c r="BK167" s="59"/>
      <c r="BL167" s="59"/>
      <c r="BM167" s="59"/>
    </row>
    <row r="168" spans="1:65" s="5" customFormat="1" ht="15.95" customHeight="1" x14ac:dyDescent="0.2">
      <c r="A168" s="20"/>
      <c r="B168" s="51"/>
      <c r="C168" s="701"/>
      <c r="D168" s="701"/>
      <c r="E168" s="701"/>
      <c r="F168" s="701"/>
      <c r="G168" s="701"/>
      <c r="H168" s="701"/>
      <c r="I168" s="701"/>
      <c r="J168" s="701"/>
      <c r="K168" s="701"/>
      <c r="L168" s="701"/>
      <c r="M168" s="701"/>
      <c r="N168" s="20"/>
      <c r="O168" s="51"/>
      <c r="P168" s="131"/>
      <c r="Q168" s="131"/>
      <c r="R168" s="131"/>
      <c r="S168" s="131"/>
      <c r="T168" s="131"/>
      <c r="U168" s="131"/>
      <c r="V168" s="131"/>
      <c r="W168" s="131"/>
      <c r="X168" s="131"/>
      <c r="Y168" s="131"/>
      <c r="Z168" s="131"/>
      <c r="AA168" s="20"/>
      <c r="AB168" s="51"/>
      <c r="AC168" s="131"/>
      <c r="AD168" s="131"/>
      <c r="AE168" s="131"/>
      <c r="AF168" s="131"/>
      <c r="AG168" s="131"/>
      <c r="AH168" s="51"/>
      <c r="AI168" s="51"/>
      <c r="AJ168" s="51"/>
      <c r="AK168" s="51"/>
      <c r="AL168" s="51"/>
      <c r="AM168" s="51"/>
      <c r="AN168" s="20"/>
      <c r="AO168" s="51"/>
      <c r="AP168" s="131"/>
      <c r="AQ168" s="131"/>
      <c r="AR168" s="131"/>
      <c r="AS168" s="131"/>
      <c r="AT168" s="131"/>
      <c r="AU168" s="51"/>
      <c r="AV168" s="51"/>
      <c r="AW168" s="51"/>
      <c r="AX168" s="51"/>
      <c r="AY168" s="51"/>
      <c r="AZ168" s="51"/>
      <c r="BA168" s="20"/>
      <c r="BB168" s="51"/>
      <c r="BC168" s="131"/>
      <c r="BD168" s="131"/>
      <c r="BE168" s="131"/>
      <c r="BF168" s="131"/>
      <c r="BG168" s="131"/>
      <c r="BH168" s="51"/>
      <c r="BI168" s="51"/>
      <c r="BJ168" s="51"/>
      <c r="BK168" s="51"/>
      <c r="BL168" s="51"/>
      <c r="BM168" s="51"/>
    </row>
    <row r="169" spans="1:65" s="5" customFormat="1" ht="15.95" customHeight="1" x14ac:dyDescent="0.2">
      <c r="A169" s="87"/>
      <c r="B169" s="51"/>
      <c r="C169" s="20"/>
      <c r="D169" s="20"/>
      <c r="E169" s="20"/>
      <c r="F169" s="20"/>
      <c r="G169" s="20"/>
      <c r="H169" s="59"/>
      <c r="I169" s="108"/>
      <c r="J169" s="20"/>
      <c r="K169" s="59"/>
      <c r="L169" s="51"/>
      <c r="M169" s="130"/>
      <c r="N169" s="87"/>
      <c r="O169" s="51"/>
      <c r="P169" s="20"/>
      <c r="Q169" s="20"/>
      <c r="R169" s="20"/>
      <c r="S169" s="20"/>
      <c r="T169" s="20"/>
      <c r="U169" s="59"/>
      <c r="V169" s="108"/>
      <c r="W169" s="20"/>
      <c r="X169" s="59"/>
      <c r="Y169" s="51"/>
      <c r="Z169" s="130"/>
      <c r="AA169" s="87"/>
      <c r="AB169" s="51"/>
      <c r="AC169" s="20"/>
      <c r="AD169" s="20"/>
      <c r="AE169" s="20"/>
      <c r="AF169" s="20"/>
      <c r="AG169" s="20"/>
      <c r="AH169" s="59"/>
      <c r="AI169" s="108"/>
      <c r="AJ169" s="51"/>
      <c r="AK169" s="59"/>
      <c r="AL169" s="51"/>
      <c r="AM169" s="130"/>
      <c r="AN169" s="87"/>
      <c r="AO169" s="51"/>
      <c r="AP169" s="20"/>
      <c r="AQ169" s="20"/>
      <c r="AR169" s="20"/>
      <c r="AS169" s="20"/>
      <c r="AT169" s="20"/>
      <c r="AU169" s="59"/>
      <c r="AV169" s="108"/>
      <c r="AW169" s="51"/>
      <c r="AX169" s="59"/>
      <c r="AY169" s="51"/>
      <c r="AZ169" s="130"/>
      <c r="BA169" s="87"/>
      <c r="BB169" s="51"/>
      <c r="BC169" s="20"/>
      <c r="BD169" s="20"/>
      <c r="BE169" s="20"/>
      <c r="BF169" s="20"/>
      <c r="BG169" s="20"/>
      <c r="BH169" s="59"/>
      <c r="BI169" s="108"/>
      <c r="BJ169" s="51"/>
      <c r="BK169" s="59"/>
      <c r="BL169" s="51"/>
      <c r="BM169" s="130"/>
    </row>
    <row r="170" spans="1:65" s="5" customFormat="1" ht="15.95" customHeight="1" x14ac:dyDescent="0.2">
      <c r="A170" s="87"/>
      <c r="B170" s="51"/>
      <c r="C170" s="20"/>
      <c r="D170" s="20"/>
      <c r="E170" s="20"/>
      <c r="F170" s="20"/>
      <c r="G170" s="20"/>
      <c r="H170" s="59"/>
      <c r="I170" s="108"/>
      <c r="J170" s="20"/>
      <c r="K170" s="59"/>
      <c r="L170" s="51"/>
      <c r="M170" s="130"/>
      <c r="N170" s="87"/>
      <c r="O170" s="51"/>
      <c r="P170" s="20"/>
      <c r="Q170" s="20"/>
      <c r="R170" s="20"/>
      <c r="S170" s="20"/>
      <c r="T170" s="20"/>
      <c r="U170" s="59"/>
      <c r="V170" s="108"/>
      <c r="W170" s="20"/>
      <c r="X170" s="59"/>
      <c r="Y170" s="51"/>
      <c r="Z170" s="130"/>
      <c r="AA170" s="87"/>
      <c r="AB170" s="51"/>
      <c r="AC170" s="20"/>
      <c r="AD170" s="20"/>
      <c r="AE170" s="20"/>
      <c r="AF170" s="20"/>
      <c r="AG170" s="20"/>
      <c r="AH170" s="59"/>
      <c r="AI170" s="108"/>
      <c r="AJ170" s="51"/>
      <c r="AK170" s="59"/>
      <c r="AL170" s="51"/>
      <c r="AM170" s="130"/>
      <c r="AN170" s="87"/>
      <c r="AO170" s="51"/>
      <c r="AP170" s="20"/>
      <c r="AQ170" s="20"/>
      <c r="AR170" s="20"/>
      <c r="AS170" s="20"/>
      <c r="AT170" s="20"/>
      <c r="AU170" s="59"/>
      <c r="AV170" s="108"/>
      <c r="AW170" s="51"/>
      <c r="AX170" s="59"/>
      <c r="AY170" s="51"/>
      <c r="AZ170" s="130"/>
      <c r="BA170" s="87"/>
      <c r="BB170" s="51"/>
      <c r="BC170" s="20"/>
      <c r="BD170" s="20"/>
      <c r="BE170" s="20"/>
      <c r="BF170" s="20"/>
      <c r="BG170" s="20"/>
      <c r="BH170" s="59"/>
      <c r="BI170" s="108"/>
      <c r="BJ170" s="51"/>
      <c r="BK170" s="59"/>
      <c r="BL170" s="51"/>
      <c r="BM170" s="130"/>
    </row>
    <row r="171" spans="1:65" s="5" customFormat="1" ht="15.95" customHeight="1" x14ac:dyDescent="0.2">
      <c r="A171" s="86"/>
      <c r="B171" s="51"/>
      <c r="C171" s="700"/>
      <c r="D171" s="701"/>
      <c r="E171" s="701"/>
      <c r="F171" s="701"/>
      <c r="G171" s="701"/>
      <c r="H171" s="701"/>
      <c r="I171" s="107"/>
      <c r="J171" s="20"/>
      <c r="K171" s="59"/>
      <c r="L171" s="59"/>
      <c r="M171" s="59"/>
      <c r="N171" s="86"/>
      <c r="O171" s="51"/>
      <c r="P171" s="59"/>
      <c r="Q171" s="59"/>
      <c r="R171" s="59"/>
      <c r="S171" s="59"/>
      <c r="T171" s="59"/>
      <c r="U171" s="59"/>
      <c r="V171" s="107"/>
      <c r="W171" s="20"/>
      <c r="X171" s="59"/>
      <c r="Y171" s="59"/>
      <c r="Z171" s="59"/>
      <c r="AA171" s="86"/>
      <c r="AB171" s="51"/>
      <c r="AC171" s="59"/>
      <c r="AD171" s="59"/>
      <c r="AE171" s="59"/>
      <c r="AF171" s="59"/>
      <c r="AG171" s="59"/>
      <c r="AH171" s="51"/>
      <c r="AI171" s="108"/>
      <c r="AJ171" s="51"/>
      <c r="AK171" s="59"/>
      <c r="AL171" s="59"/>
      <c r="AM171" s="59"/>
      <c r="AN171" s="86"/>
      <c r="AO171" s="51"/>
      <c r="AP171" s="59"/>
      <c r="AQ171" s="59"/>
      <c r="AR171" s="59"/>
      <c r="AS171" s="59"/>
      <c r="AT171" s="59"/>
      <c r="AU171" s="51"/>
      <c r="AV171" s="108"/>
      <c r="AW171" s="51"/>
      <c r="AX171" s="59"/>
      <c r="AY171" s="59"/>
      <c r="AZ171" s="59"/>
      <c r="BA171" s="86"/>
      <c r="BB171" s="51"/>
      <c r="BC171" s="59"/>
      <c r="BD171" s="59"/>
      <c r="BE171" s="59"/>
      <c r="BF171" s="59"/>
      <c r="BG171" s="59"/>
      <c r="BH171" s="51"/>
      <c r="BI171" s="108"/>
      <c r="BJ171" s="51"/>
      <c r="BK171" s="59"/>
      <c r="BL171" s="59"/>
      <c r="BM171" s="59"/>
    </row>
    <row r="172" spans="1:65" s="5" customFormat="1" ht="15.95" customHeight="1" x14ac:dyDescent="0.2">
      <c r="A172" s="20"/>
      <c r="B172" s="51"/>
      <c r="C172" s="700"/>
      <c r="D172" s="701"/>
      <c r="E172" s="701"/>
      <c r="F172" s="701"/>
      <c r="G172" s="701"/>
      <c r="H172" s="51"/>
      <c r="I172" s="107"/>
      <c r="J172" s="20"/>
      <c r="K172" s="59"/>
      <c r="L172" s="59"/>
      <c r="M172" s="59"/>
      <c r="N172" s="20"/>
      <c r="O172" s="51"/>
      <c r="P172" s="700"/>
      <c r="Q172" s="701"/>
      <c r="R172" s="701"/>
      <c r="S172" s="701"/>
      <c r="T172" s="701"/>
      <c r="U172" s="51"/>
      <c r="V172" s="107"/>
      <c r="W172" s="20"/>
      <c r="X172" s="59"/>
      <c r="Y172" s="59"/>
      <c r="Z172" s="59"/>
      <c r="AA172" s="20"/>
      <c r="AB172" s="51"/>
      <c r="AC172" s="700"/>
      <c r="AD172" s="701"/>
      <c r="AE172" s="701"/>
      <c r="AF172" s="701"/>
      <c r="AG172" s="701"/>
      <c r="AH172" s="51"/>
      <c r="AI172" s="108"/>
      <c r="AJ172" s="51"/>
      <c r="AK172" s="59"/>
      <c r="AL172" s="59"/>
      <c r="AM172" s="59"/>
      <c r="AN172" s="20"/>
      <c r="AO172" s="51"/>
      <c r="AP172" s="700"/>
      <c r="AQ172" s="701"/>
      <c r="AR172" s="701"/>
      <c r="AS172" s="701"/>
      <c r="AT172" s="701"/>
      <c r="AU172" s="51"/>
      <c r="AV172" s="108"/>
      <c r="AW172" s="51"/>
      <c r="AX172" s="59"/>
      <c r="AY172" s="59"/>
      <c r="AZ172" s="59"/>
      <c r="BA172" s="20"/>
      <c r="BB172" s="51"/>
      <c r="BC172" s="700"/>
      <c r="BD172" s="701"/>
      <c r="BE172" s="701"/>
      <c r="BF172" s="701"/>
      <c r="BG172" s="701"/>
      <c r="BH172" s="51"/>
      <c r="BI172" s="108"/>
      <c r="BJ172" s="51"/>
      <c r="BK172" s="59"/>
      <c r="BL172" s="59"/>
      <c r="BM172" s="59"/>
    </row>
    <row r="173" spans="1:65" s="5" customFormat="1" ht="15.95" customHeight="1" x14ac:dyDescent="0.2">
      <c r="A173" s="95"/>
      <c r="B173" s="51"/>
      <c r="C173" s="20"/>
      <c r="D173" s="20"/>
      <c r="E173" s="20"/>
      <c r="F173" s="20"/>
      <c r="G173" s="20"/>
      <c r="H173" s="59"/>
      <c r="I173" s="108"/>
      <c r="J173" s="20"/>
      <c r="K173" s="59"/>
      <c r="L173" s="51"/>
      <c r="M173" s="130"/>
      <c r="N173" s="95"/>
      <c r="O173" s="51"/>
      <c r="P173" s="20"/>
      <c r="Q173" s="20"/>
      <c r="R173" s="20"/>
      <c r="S173" s="20"/>
      <c r="T173" s="20"/>
      <c r="U173" s="59"/>
      <c r="V173" s="108"/>
      <c r="W173" s="20"/>
      <c r="X173" s="59"/>
      <c r="Y173" s="51"/>
      <c r="Z173" s="130"/>
      <c r="AA173" s="95"/>
      <c r="AB173" s="51"/>
      <c r="AC173" s="20"/>
      <c r="AD173" s="20"/>
      <c r="AE173" s="20"/>
      <c r="AF173" s="20"/>
      <c r="AG173" s="20"/>
      <c r="AH173" s="59"/>
      <c r="AI173" s="108"/>
      <c r="AJ173" s="51"/>
      <c r="AK173" s="59"/>
      <c r="AL173" s="51"/>
      <c r="AM173" s="130"/>
      <c r="AN173" s="95"/>
      <c r="AO173" s="51"/>
      <c r="AP173" s="20"/>
      <c r="AQ173" s="20"/>
      <c r="AR173" s="20"/>
      <c r="AS173" s="20"/>
      <c r="AT173" s="20"/>
      <c r="AU173" s="59"/>
      <c r="AV173" s="108"/>
      <c r="AW173" s="51"/>
      <c r="AX173" s="59"/>
      <c r="AY173" s="51"/>
      <c r="AZ173" s="130"/>
      <c r="BA173" s="95"/>
      <c r="BB173" s="51"/>
      <c r="BC173" s="20"/>
      <c r="BD173" s="20"/>
      <c r="BE173" s="20"/>
      <c r="BF173" s="20"/>
      <c r="BG173" s="20"/>
      <c r="BH173" s="59"/>
      <c r="BI173" s="108"/>
      <c r="BJ173" s="51"/>
      <c r="BK173" s="59"/>
      <c r="BL173" s="51"/>
      <c r="BM173" s="130"/>
    </row>
    <row r="174" spans="1:65" s="5" customFormat="1" ht="15.95" customHeight="1" x14ac:dyDescent="0.2">
      <c r="A174" s="87"/>
      <c r="B174" s="51"/>
      <c r="C174" s="20"/>
      <c r="D174" s="20"/>
      <c r="E174" s="20"/>
      <c r="F174" s="20"/>
      <c r="G174" s="20"/>
      <c r="H174" s="59"/>
      <c r="I174" s="108"/>
      <c r="J174" s="20"/>
      <c r="K174" s="59"/>
      <c r="L174" s="51"/>
      <c r="M174" s="130"/>
      <c r="N174" s="87"/>
      <c r="O174" s="51"/>
      <c r="P174" s="20"/>
      <c r="Q174" s="20"/>
      <c r="R174" s="20"/>
      <c r="S174" s="20"/>
      <c r="T174" s="20"/>
      <c r="U174" s="59"/>
      <c r="V174" s="108"/>
      <c r="W174" s="20"/>
      <c r="X174" s="59"/>
      <c r="Y174" s="51"/>
      <c r="Z174" s="130"/>
      <c r="AA174" s="87"/>
      <c r="AB174" s="51"/>
      <c r="AC174" s="20"/>
      <c r="AD174" s="20"/>
      <c r="AE174" s="20"/>
      <c r="AF174" s="20"/>
      <c r="AG174" s="20"/>
      <c r="AH174" s="59"/>
      <c r="AI174" s="108"/>
      <c r="AJ174" s="51"/>
      <c r="AK174" s="59"/>
      <c r="AL174" s="51"/>
      <c r="AM174" s="130"/>
      <c r="AN174" s="87"/>
      <c r="AO174" s="51"/>
      <c r="AP174" s="20"/>
      <c r="AQ174" s="20"/>
      <c r="AR174" s="20"/>
      <c r="AS174" s="20"/>
      <c r="AT174" s="20"/>
      <c r="AU174" s="59"/>
      <c r="AV174" s="108"/>
      <c r="AW174" s="51"/>
      <c r="AX174" s="59"/>
      <c r="AY174" s="51"/>
      <c r="AZ174" s="130"/>
      <c r="BA174" s="87"/>
      <c r="BB174" s="51"/>
      <c r="BC174" s="20"/>
      <c r="BD174" s="20"/>
      <c r="BE174" s="20"/>
      <c r="BF174" s="20"/>
      <c r="BG174" s="20"/>
      <c r="BH174" s="59"/>
      <c r="BI174" s="108"/>
      <c r="BJ174" s="51"/>
      <c r="BK174" s="59"/>
      <c r="BL174" s="51"/>
      <c r="BM174" s="130"/>
    </row>
    <row r="175" spans="1:65" s="5" customFormat="1" ht="15.95" customHeight="1" x14ac:dyDescent="0.2">
      <c r="A175" s="86"/>
      <c r="B175" s="73"/>
      <c r="C175" s="697"/>
      <c r="D175" s="689"/>
      <c r="E175" s="689"/>
      <c r="F175" s="689"/>
      <c r="G175" s="689"/>
      <c r="H175" s="24"/>
      <c r="I175" s="98"/>
      <c r="K175" s="59"/>
      <c r="L175" s="59"/>
      <c r="M175" s="59"/>
      <c r="N175" s="86"/>
      <c r="O175" s="73"/>
      <c r="P175" s="697"/>
      <c r="Q175" s="689"/>
      <c r="R175" s="689"/>
      <c r="S175" s="689"/>
      <c r="T175" s="689"/>
      <c r="U175" s="24"/>
      <c r="V175" s="98"/>
      <c r="X175" s="59"/>
      <c r="Y175" s="59"/>
      <c r="Z175" s="59"/>
      <c r="AA175" s="86"/>
      <c r="AB175" s="73"/>
      <c r="AC175" s="697"/>
      <c r="AD175" s="689"/>
      <c r="AE175" s="689"/>
      <c r="AF175" s="689"/>
      <c r="AG175" s="689"/>
      <c r="AH175" s="51"/>
      <c r="AI175" s="108"/>
      <c r="AJ175" s="51"/>
      <c r="AK175" s="59"/>
      <c r="AL175" s="59"/>
      <c r="AM175" s="59"/>
      <c r="AN175" s="86"/>
      <c r="AO175" s="73"/>
      <c r="AP175" s="697"/>
      <c r="AQ175" s="689"/>
      <c r="AR175" s="689"/>
      <c r="AS175" s="689"/>
      <c r="AT175" s="689"/>
      <c r="AU175" s="51"/>
      <c r="AV175" s="108"/>
      <c r="AW175" s="51"/>
      <c r="AX175" s="59"/>
      <c r="AY175" s="59"/>
      <c r="AZ175" s="59"/>
      <c r="BA175" s="86"/>
      <c r="BB175" s="73"/>
      <c r="BC175" s="697"/>
      <c r="BD175" s="689"/>
      <c r="BE175" s="689"/>
      <c r="BF175" s="689"/>
      <c r="BG175" s="689"/>
      <c r="BH175" s="51"/>
      <c r="BI175" s="108"/>
      <c r="BJ175" s="51"/>
      <c r="BK175" s="59"/>
      <c r="BL175" s="59"/>
      <c r="BM175" s="59"/>
    </row>
    <row r="176" spans="1:65" s="5" customFormat="1" ht="15.95" customHeight="1" x14ac:dyDescent="0.2">
      <c r="A176" s="21"/>
      <c r="B176" s="73"/>
      <c r="C176" s="689"/>
      <c r="D176" s="689"/>
      <c r="E176" s="689"/>
      <c r="F176" s="689"/>
      <c r="G176" s="689"/>
      <c r="H176" s="689"/>
      <c r="I176" s="98"/>
      <c r="K176" s="59"/>
      <c r="L176" s="59"/>
      <c r="M176" s="59"/>
      <c r="N176" s="21"/>
      <c r="O176" s="73"/>
      <c r="P176" s="59"/>
      <c r="Q176" s="59"/>
      <c r="R176" s="59"/>
      <c r="S176" s="59"/>
      <c r="T176" s="59"/>
      <c r="U176" s="59"/>
      <c r="V176" s="98"/>
      <c r="X176" s="59"/>
      <c r="Y176" s="59"/>
      <c r="Z176" s="59"/>
      <c r="AA176" s="21"/>
      <c r="AB176" s="73"/>
      <c r="AC176" s="59"/>
      <c r="AD176" s="59"/>
      <c r="AE176" s="59"/>
      <c r="AF176" s="59"/>
      <c r="AG176" s="59"/>
      <c r="AH176" s="51"/>
      <c r="AI176" s="108"/>
      <c r="AJ176" s="51"/>
      <c r="AK176" s="59"/>
      <c r="AL176" s="59"/>
      <c r="AM176" s="59"/>
      <c r="AN176" s="21"/>
      <c r="AO176" s="73"/>
      <c r="AP176" s="59"/>
      <c r="AQ176" s="59"/>
      <c r="AR176" s="59"/>
      <c r="AS176" s="59"/>
      <c r="AT176" s="59"/>
      <c r="AU176" s="51"/>
      <c r="AV176" s="108"/>
      <c r="AW176" s="51"/>
      <c r="AX176" s="59"/>
      <c r="AY176" s="59"/>
      <c r="AZ176" s="59"/>
      <c r="BA176" s="21"/>
      <c r="BB176" s="73"/>
      <c r="BC176" s="59"/>
      <c r="BD176" s="59"/>
      <c r="BE176" s="59"/>
      <c r="BF176" s="59"/>
      <c r="BG176" s="59"/>
      <c r="BH176" s="51"/>
      <c r="BI176" s="108"/>
      <c r="BJ176" s="51"/>
      <c r="BK176" s="59"/>
      <c r="BL176" s="59"/>
      <c r="BM176" s="59"/>
    </row>
    <row r="177" spans="1:65" s="5" customFormat="1" ht="15.95" customHeight="1" x14ac:dyDescent="0.2">
      <c r="A177" s="61"/>
      <c r="B177" s="73"/>
      <c r="H177" s="6"/>
      <c r="I177" s="58"/>
      <c r="K177" s="59"/>
      <c r="L177" s="51"/>
      <c r="M177" s="130"/>
      <c r="N177" s="61"/>
      <c r="O177" s="73"/>
      <c r="U177" s="6"/>
      <c r="V177" s="58"/>
      <c r="X177" s="59"/>
      <c r="Y177" s="51"/>
      <c r="Z177" s="130"/>
      <c r="AA177" s="61"/>
      <c r="AB177" s="73"/>
      <c r="AH177" s="59"/>
      <c r="AI177" s="108"/>
      <c r="AJ177" s="51"/>
      <c r="AK177" s="59"/>
      <c r="AL177" s="51"/>
      <c r="AM177" s="130"/>
      <c r="AN177" s="61"/>
      <c r="AO177" s="73"/>
      <c r="AU177" s="59"/>
      <c r="AV177" s="108"/>
      <c r="AW177" s="51"/>
      <c r="AX177" s="59"/>
      <c r="AY177" s="51"/>
      <c r="AZ177" s="130"/>
      <c r="BA177" s="61"/>
      <c r="BB177" s="73"/>
      <c r="BH177" s="59"/>
      <c r="BI177" s="108"/>
      <c r="BJ177" s="51"/>
      <c r="BK177" s="59"/>
      <c r="BL177" s="51"/>
      <c r="BM177" s="130"/>
    </row>
    <row r="178" spans="1:65" s="5" customFormat="1" ht="15.95" customHeight="1" x14ac:dyDescent="0.2">
      <c r="A178" s="61"/>
      <c r="B178" s="73"/>
      <c r="H178" s="6"/>
      <c r="I178" s="58"/>
      <c r="K178" s="59"/>
      <c r="L178" s="51"/>
      <c r="M178" s="130"/>
      <c r="N178" s="61"/>
      <c r="O178" s="73"/>
      <c r="U178" s="6"/>
      <c r="V178" s="58"/>
      <c r="X178" s="59"/>
      <c r="Y178" s="51"/>
      <c r="Z178" s="130"/>
      <c r="AA178" s="61"/>
      <c r="AB178" s="73"/>
      <c r="AH178" s="59"/>
      <c r="AI178" s="108"/>
      <c r="AJ178" s="51"/>
      <c r="AK178" s="59"/>
      <c r="AL178" s="51"/>
      <c r="AM178" s="130"/>
      <c r="AN178" s="61"/>
      <c r="AO178" s="73"/>
      <c r="AU178" s="59"/>
      <c r="AV178" s="108"/>
      <c r="AW178" s="51"/>
      <c r="AX178" s="59"/>
      <c r="AY178" s="51"/>
      <c r="AZ178" s="130"/>
      <c r="BA178" s="61"/>
      <c r="BB178" s="73"/>
      <c r="BH178" s="59"/>
      <c r="BI178" s="108"/>
      <c r="BJ178" s="51"/>
      <c r="BK178" s="59"/>
      <c r="BL178" s="51"/>
      <c r="BM178" s="130"/>
    </row>
    <row r="179" spans="1:65" s="5" customFormat="1" ht="15.95" customHeight="1" x14ac:dyDescent="0.2">
      <c r="A179" s="86"/>
      <c r="B179" s="73"/>
      <c r="C179" s="697"/>
      <c r="D179" s="689"/>
      <c r="E179" s="689"/>
      <c r="F179" s="689"/>
      <c r="G179" s="689"/>
      <c r="H179" s="24"/>
      <c r="I179" s="98"/>
      <c r="K179" s="59"/>
      <c r="L179" s="59"/>
      <c r="M179" s="59"/>
      <c r="N179" s="86"/>
      <c r="O179" s="73"/>
      <c r="P179" s="697"/>
      <c r="Q179" s="689"/>
      <c r="R179" s="689"/>
      <c r="S179" s="689"/>
      <c r="T179" s="689"/>
      <c r="U179" s="24"/>
      <c r="V179" s="98"/>
      <c r="X179" s="59"/>
      <c r="Y179" s="59"/>
      <c r="Z179" s="59"/>
      <c r="AA179" s="86"/>
      <c r="AB179" s="73"/>
      <c r="AC179" s="697"/>
      <c r="AD179" s="689"/>
      <c r="AE179" s="689"/>
      <c r="AF179" s="689"/>
      <c r="AG179" s="689"/>
      <c r="AH179" s="51"/>
      <c r="AI179" s="108"/>
      <c r="AJ179" s="51"/>
      <c r="AK179" s="59"/>
      <c r="AL179" s="59"/>
      <c r="AM179" s="59"/>
      <c r="AN179" s="86"/>
      <c r="AO179" s="73"/>
      <c r="AP179" s="697"/>
      <c r="AQ179" s="689"/>
      <c r="AR179" s="689"/>
      <c r="AS179" s="689"/>
      <c r="AT179" s="689"/>
      <c r="AU179" s="51"/>
      <c r="AV179" s="108"/>
      <c r="AW179" s="51"/>
      <c r="AX179" s="59"/>
      <c r="AY179" s="59"/>
      <c r="AZ179" s="59"/>
      <c r="BA179" s="86"/>
      <c r="BB179" s="73"/>
      <c r="BC179" s="697"/>
      <c r="BD179" s="689"/>
      <c r="BE179" s="689"/>
      <c r="BF179" s="689"/>
      <c r="BG179" s="689"/>
      <c r="BH179" s="51"/>
      <c r="BI179" s="108"/>
      <c r="BJ179" s="51"/>
      <c r="BK179" s="59"/>
      <c r="BL179" s="59"/>
      <c r="BM179" s="59"/>
    </row>
    <row r="180" spans="1:65" s="5" customFormat="1" ht="15.95" customHeight="1" x14ac:dyDescent="0.2">
      <c r="A180" s="21"/>
      <c r="B180" s="73"/>
      <c r="C180" s="689"/>
      <c r="D180" s="689"/>
      <c r="E180" s="689"/>
      <c r="F180" s="689"/>
      <c r="G180" s="689"/>
      <c r="H180" s="689"/>
      <c r="I180" s="98"/>
      <c r="K180" s="59"/>
      <c r="L180" s="59"/>
      <c r="M180" s="59"/>
      <c r="N180" s="21"/>
      <c r="O180" s="73"/>
      <c r="P180" s="59"/>
      <c r="Q180" s="59"/>
      <c r="R180" s="59"/>
      <c r="S180" s="59"/>
      <c r="T180" s="59"/>
      <c r="U180" s="59"/>
      <c r="V180" s="98"/>
      <c r="X180" s="59"/>
      <c r="Y180" s="59"/>
      <c r="Z180" s="59"/>
      <c r="AA180" s="21"/>
      <c r="AB180" s="73"/>
      <c r="AC180" s="59"/>
      <c r="AD180" s="59"/>
      <c r="AE180" s="59"/>
      <c r="AF180" s="59"/>
      <c r="AG180" s="59"/>
      <c r="AH180" s="51"/>
      <c r="AI180" s="108"/>
      <c r="AJ180" s="51"/>
      <c r="AK180" s="59"/>
      <c r="AL180" s="59"/>
      <c r="AM180" s="59"/>
      <c r="AN180" s="21"/>
      <c r="AO180" s="73"/>
      <c r="AP180" s="59"/>
      <c r="AQ180" s="59"/>
      <c r="AR180" s="59"/>
      <c r="AS180" s="59"/>
      <c r="AT180" s="59"/>
      <c r="AU180" s="51"/>
      <c r="AV180" s="108"/>
      <c r="AW180" s="51"/>
      <c r="AX180" s="59"/>
      <c r="AY180" s="59"/>
      <c r="AZ180" s="59"/>
      <c r="BA180" s="21"/>
      <c r="BB180" s="73"/>
      <c r="BC180" s="59"/>
      <c r="BD180" s="59"/>
      <c r="BE180" s="59"/>
      <c r="BF180" s="59"/>
      <c r="BG180" s="59"/>
      <c r="BH180" s="51"/>
      <c r="BI180" s="108"/>
      <c r="BJ180" s="51"/>
      <c r="BK180" s="59"/>
      <c r="BL180" s="59"/>
      <c r="BM180" s="59"/>
    </row>
    <row r="181" spans="1:65" s="5" customFormat="1" ht="15.95" customHeight="1" x14ac:dyDescent="0.2">
      <c r="A181" s="61"/>
      <c r="B181" s="73"/>
      <c r="H181" s="6"/>
      <c r="I181" s="58"/>
      <c r="K181" s="59"/>
      <c r="L181" s="51"/>
      <c r="M181" s="130"/>
      <c r="N181" s="61"/>
      <c r="O181" s="73"/>
      <c r="U181" s="6"/>
      <c r="V181" s="58"/>
      <c r="X181" s="59"/>
      <c r="Y181" s="51"/>
      <c r="Z181" s="130"/>
      <c r="AA181" s="61"/>
      <c r="AB181" s="73"/>
      <c r="AH181" s="59"/>
      <c r="AI181" s="108"/>
      <c r="AJ181" s="51"/>
      <c r="AK181" s="59"/>
      <c r="AL181" s="51"/>
      <c r="AM181" s="130"/>
      <c r="AN181" s="61"/>
      <c r="AO181" s="73"/>
      <c r="AU181" s="59"/>
      <c r="AV181" s="108"/>
      <c r="AW181" s="51"/>
      <c r="AX181" s="59"/>
      <c r="AY181" s="51"/>
      <c r="AZ181" s="130"/>
      <c r="BA181" s="61"/>
      <c r="BB181" s="73"/>
      <c r="BH181" s="59"/>
      <c r="BI181" s="108"/>
      <c r="BJ181" s="51"/>
      <c r="BK181" s="59"/>
      <c r="BL181" s="51"/>
      <c r="BM181" s="130"/>
    </row>
    <row r="182" spans="1:65" s="5" customFormat="1" ht="15.95" customHeight="1" x14ac:dyDescent="0.2">
      <c r="A182" s="61"/>
      <c r="B182" s="73"/>
      <c r="H182" s="6"/>
      <c r="I182" s="58"/>
      <c r="K182" s="59"/>
      <c r="L182" s="51"/>
      <c r="M182" s="130"/>
      <c r="N182" s="61"/>
      <c r="O182" s="73"/>
      <c r="U182" s="6"/>
      <c r="V182" s="58"/>
      <c r="X182" s="59"/>
      <c r="Y182" s="51"/>
      <c r="Z182" s="130"/>
      <c r="AA182" s="61"/>
      <c r="AB182" s="73"/>
      <c r="AH182" s="59"/>
      <c r="AI182" s="108"/>
      <c r="AJ182" s="51"/>
      <c r="AK182" s="59"/>
      <c r="AL182" s="51"/>
      <c r="AM182" s="130"/>
      <c r="AN182" s="61"/>
      <c r="AO182" s="73"/>
      <c r="AU182" s="59"/>
      <c r="AV182" s="108"/>
      <c r="AW182" s="51"/>
      <c r="AX182" s="59"/>
      <c r="AY182" s="51"/>
      <c r="AZ182" s="130"/>
      <c r="BA182" s="61"/>
      <c r="BB182" s="73"/>
      <c r="BH182" s="59"/>
      <c r="BI182" s="108"/>
      <c r="BJ182" s="51"/>
      <c r="BK182" s="59"/>
      <c r="BL182" s="51"/>
      <c r="BM182" s="130"/>
    </row>
    <row r="183" spans="1:65" s="5" customFormat="1" ht="15.95" customHeight="1" x14ac:dyDescent="0.2">
      <c r="A183" s="86"/>
      <c r="B183" s="73"/>
      <c r="C183" s="697"/>
      <c r="D183" s="689"/>
      <c r="E183" s="689"/>
      <c r="F183" s="689"/>
      <c r="G183" s="689"/>
      <c r="H183" s="24"/>
      <c r="I183" s="98"/>
      <c r="K183" s="59"/>
      <c r="L183" s="59"/>
      <c r="M183" s="59"/>
      <c r="N183" s="86"/>
      <c r="O183" s="73"/>
      <c r="P183" s="697"/>
      <c r="Q183" s="689"/>
      <c r="R183" s="689"/>
      <c r="S183" s="689"/>
      <c r="T183" s="689"/>
      <c r="U183" s="24"/>
      <c r="V183" s="98"/>
      <c r="X183" s="59"/>
      <c r="Y183" s="59"/>
      <c r="Z183" s="59"/>
      <c r="AA183" s="86"/>
      <c r="AB183" s="73"/>
      <c r="AC183" s="697"/>
      <c r="AD183" s="689"/>
      <c r="AE183" s="689"/>
      <c r="AF183" s="689"/>
      <c r="AG183" s="689"/>
      <c r="AH183" s="51"/>
      <c r="AI183" s="108"/>
      <c r="AJ183" s="51"/>
      <c r="AK183" s="59"/>
      <c r="AL183" s="59"/>
      <c r="AM183" s="59"/>
      <c r="AN183" s="86"/>
      <c r="AO183" s="73"/>
      <c r="AP183" s="697"/>
      <c r="AQ183" s="689"/>
      <c r="AR183" s="689"/>
      <c r="AS183" s="689"/>
      <c r="AT183" s="689"/>
      <c r="AU183" s="51"/>
      <c r="AV183" s="108"/>
      <c r="AW183" s="51"/>
      <c r="AX183" s="59"/>
      <c r="AY183" s="59"/>
      <c r="AZ183" s="59"/>
      <c r="BA183" s="86"/>
      <c r="BB183" s="73"/>
      <c r="BC183" s="697"/>
      <c r="BD183" s="689"/>
      <c r="BE183" s="689"/>
      <c r="BF183" s="689"/>
      <c r="BG183" s="689"/>
      <c r="BH183" s="51"/>
      <c r="BI183" s="108"/>
      <c r="BJ183" s="51"/>
      <c r="BK183" s="59"/>
      <c r="BL183" s="59"/>
      <c r="BM183" s="59"/>
    </row>
    <row r="184" spans="1:65" s="5" customFormat="1" ht="15.95" customHeight="1" x14ac:dyDescent="0.2">
      <c r="A184" s="21"/>
      <c r="B184" s="73"/>
      <c r="C184" s="689"/>
      <c r="D184" s="689"/>
      <c r="E184" s="689"/>
      <c r="F184" s="689"/>
      <c r="G184" s="689"/>
      <c r="H184" s="689"/>
      <c r="I184" s="98"/>
      <c r="K184" s="59"/>
      <c r="L184" s="59"/>
      <c r="M184" s="59"/>
      <c r="N184" s="21"/>
      <c r="O184" s="73"/>
      <c r="P184" s="59"/>
      <c r="Q184" s="59"/>
      <c r="R184" s="59"/>
      <c r="S184" s="59"/>
      <c r="T184" s="59"/>
      <c r="U184" s="59"/>
      <c r="V184" s="98"/>
      <c r="X184" s="59"/>
      <c r="Y184" s="59"/>
      <c r="Z184" s="59"/>
      <c r="AA184" s="21"/>
      <c r="AB184" s="73"/>
      <c r="AC184" s="59"/>
      <c r="AD184" s="59"/>
      <c r="AE184" s="59"/>
      <c r="AF184" s="59"/>
      <c r="AG184" s="59"/>
      <c r="AH184" s="51"/>
      <c r="AI184" s="108"/>
      <c r="AJ184" s="51"/>
      <c r="AK184" s="59"/>
      <c r="AL184" s="59"/>
      <c r="AM184" s="59"/>
      <c r="AN184" s="21"/>
      <c r="AO184" s="73"/>
      <c r="AP184" s="59"/>
      <c r="AQ184" s="59"/>
      <c r="AR184" s="59"/>
      <c r="AS184" s="59"/>
      <c r="AT184" s="59"/>
      <c r="AU184" s="51"/>
      <c r="AV184" s="108"/>
      <c r="AW184" s="51"/>
      <c r="AX184" s="59"/>
      <c r="AY184" s="59"/>
      <c r="AZ184" s="59"/>
      <c r="BA184" s="21"/>
      <c r="BB184" s="73"/>
      <c r="BC184" s="59"/>
      <c r="BD184" s="59"/>
      <c r="BE184" s="59"/>
      <c r="BF184" s="59"/>
      <c r="BG184" s="59"/>
      <c r="BH184" s="51"/>
      <c r="BI184" s="108"/>
      <c r="BJ184" s="51"/>
      <c r="BK184" s="59"/>
      <c r="BL184" s="59"/>
      <c r="BM184" s="59"/>
    </row>
    <row r="185" spans="1:65" s="5" customFormat="1" ht="15.95" customHeight="1" x14ac:dyDescent="0.2">
      <c r="A185" s="61"/>
      <c r="B185" s="73"/>
      <c r="H185" s="6"/>
      <c r="I185" s="58"/>
      <c r="K185" s="59"/>
      <c r="L185" s="51"/>
      <c r="M185" s="130"/>
      <c r="N185" s="61"/>
      <c r="O185" s="73"/>
      <c r="U185" s="6"/>
      <c r="V185" s="58"/>
      <c r="X185" s="59"/>
      <c r="Y185" s="51"/>
      <c r="Z185" s="130"/>
      <c r="AA185" s="61"/>
      <c r="AB185" s="73"/>
      <c r="AH185" s="59"/>
      <c r="AI185" s="108"/>
      <c r="AJ185" s="51"/>
      <c r="AK185" s="59"/>
      <c r="AL185" s="51"/>
      <c r="AM185" s="130"/>
      <c r="AN185" s="61"/>
      <c r="AO185" s="73"/>
      <c r="AU185" s="59"/>
      <c r="AV185" s="108"/>
      <c r="AW185" s="51"/>
      <c r="AX185" s="59"/>
      <c r="AY185" s="51"/>
      <c r="AZ185" s="130"/>
      <c r="BA185" s="61"/>
      <c r="BB185" s="73"/>
      <c r="BH185" s="59"/>
      <c r="BI185" s="108"/>
      <c r="BJ185" s="51"/>
      <c r="BK185" s="59"/>
      <c r="BL185" s="51"/>
      <c r="BM185" s="130"/>
    </row>
    <row r="186" spans="1:65" s="5" customFormat="1" ht="15.95" customHeight="1" x14ac:dyDescent="0.2">
      <c r="A186" s="61"/>
      <c r="B186" s="73"/>
      <c r="H186" s="6"/>
      <c r="I186" s="58"/>
      <c r="K186" s="59"/>
      <c r="L186" s="51"/>
      <c r="M186" s="130"/>
      <c r="N186" s="61"/>
      <c r="O186" s="73"/>
      <c r="U186" s="6"/>
      <c r="V186" s="58"/>
      <c r="X186" s="59"/>
      <c r="Y186" s="51"/>
      <c r="Z186" s="130"/>
      <c r="AA186" s="61"/>
      <c r="AB186" s="73"/>
      <c r="AH186" s="59"/>
      <c r="AI186" s="108"/>
      <c r="AJ186" s="51"/>
      <c r="AK186" s="59"/>
      <c r="AL186" s="51"/>
      <c r="AM186" s="130"/>
      <c r="AN186" s="61"/>
      <c r="AO186" s="73"/>
      <c r="AU186" s="59"/>
      <c r="AV186" s="108"/>
      <c r="AW186" s="51"/>
      <c r="AX186" s="59"/>
      <c r="AY186" s="51"/>
      <c r="AZ186" s="130"/>
      <c r="BA186" s="61"/>
      <c r="BB186" s="73"/>
      <c r="BH186" s="59"/>
      <c r="BI186" s="108"/>
      <c r="BJ186" s="51"/>
      <c r="BK186" s="59"/>
      <c r="BL186" s="51"/>
      <c r="BM186" s="130"/>
    </row>
    <row r="187" spans="1:65" s="5" customFormat="1" ht="15.95" customHeight="1" x14ac:dyDescent="0.2">
      <c r="A187" s="86"/>
      <c r="B187" s="73"/>
      <c r="C187" s="702"/>
      <c r="D187" s="703"/>
      <c r="E187" s="703"/>
      <c r="F187" s="46"/>
      <c r="G187" s="46"/>
      <c r="H187" s="24"/>
      <c r="I187" s="98"/>
      <c r="K187" s="59"/>
      <c r="L187" s="59"/>
      <c r="M187" s="59"/>
      <c r="N187" s="86"/>
      <c r="O187" s="73"/>
      <c r="P187" s="702"/>
      <c r="Q187" s="703"/>
      <c r="R187" s="703"/>
      <c r="S187" s="46"/>
      <c r="T187" s="46"/>
      <c r="U187" s="24"/>
      <c r="V187" s="98"/>
      <c r="X187" s="59"/>
      <c r="Y187" s="59"/>
      <c r="Z187" s="59"/>
      <c r="AA187" s="86"/>
      <c r="AB187" s="73"/>
      <c r="AC187" s="702"/>
      <c r="AD187" s="703"/>
      <c r="AE187" s="703"/>
      <c r="AF187" s="46"/>
      <c r="AG187" s="46"/>
      <c r="AH187" s="51"/>
      <c r="AI187" s="108"/>
      <c r="AJ187" s="51"/>
      <c r="AK187" s="59"/>
      <c r="AL187" s="59"/>
      <c r="AM187" s="59"/>
      <c r="AN187" s="86"/>
      <c r="AO187" s="73"/>
      <c r="AP187" s="702"/>
      <c r="AQ187" s="703"/>
      <c r="AR187" s="703"/>
      <c r="AS187" s="46"/>
      <c r="AT187" s="46"/>
      <c r="AU187" s="51"/>
      <c r="AV187" s="108"/>
      <c r="AW187" s="51"/>
      <c r="AX187" s="59"/>
      <c r="AY187" s="59"/>
      <c r="AZ187" s="59"/>
      <c r="BA187" s="86"/>
      <c r="BB187" s="73"/>
      <c r="BC187" s="702"/>
      <c r="BD187" s="703"/>
      <c r="BE187" s="703"/>
      <c r="BF187" s="46"/>
      <c r="BG187" s="46"/>
      <c r="BH187" s="51"/>
      <c r="BI187" s="108"/>
      <c r="BJ187" s="51"/>
      <c r="BK187" s="59"/>
      <c r="BL187" s="59"/>
      <c r="BM187" s="59"/>
    </row>
    <row r="188" spans="1:65" s="5" customFormat="1" ht="15.95" customHeight="1" x14ac:dyDescent="0.2">
      <c r="A188" s="21"/>
      <c r="B188" s="73"/>
      <c r="C188" s="697"/>
      <c r="D188" s="697"/>
      <c r="E188" s="697"/>
      <c r="F188" s="697"/>
      <c r="G188" s="697"/>
      <c r="H188" s="697"/>
      <c r="I188" s="98"/>
      <c r="K188" s="59"/>
      <c r="L188" s="59"/>
      <c r="M188" s="59"/>
      <c r="N188" s="21"/>
      <c r="O188" s="73"/>
      <c r="P188" s="59"/>
      <c r="Q188" s="59"/>
      <c r="R188" s="59"/>
      <c r="S188" s="59"/>
      <c r="T188" s="59"/>
      <c r="U188" s="59"/>
      <c r="V188" s="98"/>
      <c r="X188" s="59"/>
      <c r="Y188" s="59"/>
      <c r="Z188" s="59"/>
      <c r="AA188" s="21"/>
      <c r="AB188" s="73"/>
      <c r="AC188" s="59"/>
      <c r="AD188" s="59"/>
      <c r="AE188" s="59"/>
      <c r="AF188" s="59"/>
      <c r="AG188" s="59"/>
      <c r="AH188" s="51"/>
      <c r="AI188" s="108"/>
      <c r="AJ188" s="51"/>
      <c r="AK188" s="59"/>
      <c r="AL188" s="59"/>
      <c r="AM188" s="59"/>
      <c r="AN188" s="21"/>
      <c r="AO188" s="73"/>
      <c r="AP188" s="59"/>
      <c r="AQ188" s="59"/>
      <c r="AR188" s="59"/>
      <c r="AS188" s="59"/>
      <c r="AT188" s="59"/>
      <c r="AU188" s="51"/>
      <c r="AV188" s="108"/>
      <c r="AW188" s="51"/>
      <c r="AX188" s="59"/>
      <c r="AY188" s="59"/>
      <c r="AZ188" s="59"/>
      <c r="BA188" s="21"/>
      <c r="BB188" s="73"/>
      <c r="BC188" s="59"/>
      <c r="BD188" s="59"/>
      <c r="BE188" s="59"/>
      <c r="BF188" s="59"/>
      <c r="BG188" s="59"/>
      <c r="BH188" s="51"/>
      <c r="BI188" s="108"/>
      <c r="BJ188" s="51"/>
      <c r="BK188" s="59"/>
      <c r="BL188" s="59"/>
      <c r="BM188" s="59"/>
    </row>
    <row r="189" spans="1:65" s="5" customFormat="1" ht="15.95" customHeight="1" x14ac:dyDescent="0.2">
      <c r="A189" s="61"/>
      <c r="B189" s="73"/>
      <c r="H189" s="6"/>
      <c r="I189" s="58"/>
      <c r="K189" s="59"/>
      <c r="L189" s="51"/>
      <c r="M189" s="130"/>
      <c r="N189" s="61"/>
      <c r="O189" s="73"/>
      <c r="U189" s="6"/>
      <c r="V189" s="58"/>
      <c r="X189" s="59"/>
      <c r="Y189" s="51"/>
      <c r="Z189" s="130"/>
      <c r="AA189" s="61"/>
      <c r="AB189" s="73"/>
      <c r="AH189" s="59"/>
      <c r="AI189" s="108"/>
      <c r="AJ189" s="51"/>
      <c r="AK189" s="59"/>
      <c r="AL189" s="51"/>
      <c r="AM189" s="130"/>
      <c r="AN189" s="61"/>
      <c r="AO189" s="73"/>
      <c r="AU189" s="59"/>
      <c r="AV189" s="108"/>
      <c r="AW189" s="51"/>
      <c r="AX189" s="59"/>
      <c r="AY189" s="51"/>
      <c r="AZ189" s="130"/>
      <c r="BA189" s="61"/>
      <c r="BB189" s="73"/>
      <c r="BH189" s="59"/>
      <c r="BI189" s="108"/>
      <c r="BJ189" s="51"/>
      <c r="BK189" s="59"/>
      <c r="BL189" s="51"/>
      <c r="BM189" s="130"/>
    </row>
    <row r="190" spans="1:65" s="5" customFormat="1" ht="15.95" customHeight="1" x14ac:dyDescent="0.2">
      <c r="A190" s="61"/>
      <c r="B190" s="73"/>
      <c r="H190" s="6"/>
      <c r="I190" s="58"/>
      <c r="K190" s="59"/>
      <c r="L190" s="51"/>
      <c r="M190" s="130"/>
      <c r="N190" s="61"/>
      <c r="O190" s="73"/>
      <c r="U190" s="6"/>
      <c r="V190" s="58"/>
      <c r="X190" s="59"/>
      <c r="Y190" s="51"/>
      <c r="Z190" s="130"/>
      <c r="AA190" s="61"/>
      <c r="AB190" s="73"/>
      <c r="AH190" s="59"/>
      <c r="AI190" s="108"/>
      <c r="AJ190" s="51"/>
      <c r="AK190" s="59"/>
      <c r="AL190" s="51"/>
      <c r="AM190" s="130"/>
      <c r="AN190" s="61"/>
      <c r="AO190" s="73"/>
      <c r="AU190" s="59"/>
      <c r="AV190" s="108"/>
      <c r="AW190" s="51"/>
      <c r="AX190" s="59"/>
      <c r="AY190" s="51"/>
      <c r="AZ190" s="130"/>
      <c r="BA190" s="61"/>
      <c r="BB190" s="73"/>
      <c r="BH190" s="59"/>
      <c r="BI190" s="108"/>
      <c r="BJ190" s="51"/>
      <c r="BK190" s="59"/>
      <c r="BL190" s="51"/>
      <c r="BM190" s="130"/>
    </row>
    <row r="191" spans="1:65" s="5" customFormat="1" ht="15.95" customHeight="1" x14ac:dyDescent="0.2">
      <c r="A191" s="21"/>
      <c r="B191" s="699"/>
      <c r="C191" s="699"/>
      <c r="D191" s="699"/>
      <c r="E191" s="699"/>
      <c r="F191" s="699"/>
      <c r="G191" s="699"/>
      <c r="H191" s="699"/>
      <c r="I191" s="699"/>
      <c r="J191" s="699"/>
      <c r="K191" s="699"/>
      <c r="L191" s="699"/>
      <c r="M191" s="699"/>
      <c r="N191" s="21"/>
      <c r="O191" s="51"/>
      <c r="P191" s="51"/>
      <c r="Q191" s="51"/>
      <c r="R191" s="51"/>
      <c r="S191" s="51"/>
      <c r="T191" s="51"/>
      <c r="U191" s="51"/>
      <c r="V191" s="51"/>
      <c r="W191" s="51"/>
      <c r="X191" s="51"/>
      <c r="Y191" s="51"/>
      <c r="Z191" s="51"/>
      <c r="AA191" s="21"/>
      <c r="AB191" s="51"/>
      <c r="AC191" s="51"/>
      <c r="AD191" s="51"/>
      <c r="AE191" s="51"/>
      <c r="AF191" s="51"/>
      <c r="AG191" s="51"/>
      <c r="AH191" s="51"/>
      <c r="AI191" s="51"/>
      <c r="AJ191" s="51"/>
      <c r="AK191" s="51"/>
      <c r="AL191" s="51"/>
      <c r="AM191" s="51"/>
      <c r="AN191" s="21"/>
      <c r="AO191" s="51"/>
      <c r="AP191" s="51"/>
      <c r="AQ191" s="51"/>
      <c r="AR191" s="51"/>
      <c r="AS191" s="51"/>
      <c r="AT191" s="51"/>
      <c r="AU191" s="51"/>
      <c r="AV191" s="51"/>
      <c r="AW191" s="51"/>
      <c r="AX191" s="51"/>
      <c r="AY191" s="51"/>
      <c r="AZ191" s="51"/>
      <c r="BA191" s="21"/>
      <c r="BB191" s="51"/>
      <c r="BC191" s="51"/>
      <c r="BD191" s="51"/>
      <c r="BE191" s="51"/>
      <c r="BF191" s="51"/>
      <c r="BG191" s="51"/>
      <c r="BH191" s="51"/>
      <c r="BI191" s="51"/>
      <c r="BJ191" s="51"/>
      <c r="BK191" s="51"/>
      <c r="BL191" s="51"/>
      <c r="BM191" s="51"/>
    </row>
    <row r="192" spans="1:65" s="5" customFormat="1" ht="13.5" x14ac:dyDescent="0.25">
      <c r="A192" s="7"/>
      <c r="B192" s="71"/>
      <c r="C192" s="777"/>
      <c r="D192" s="777"/>
      <c r="E192" s="777"/>
      <c r="F192" s="777"/>
      <c r="G192" s="777"/>
      <c r="H192" s="777"/>
      <c r="I192" s="777"/>
      <c r="J192" s="7"/>
      <c r="K192" s="778"/>
      <c r="L192" s="778"/>
      <c r="M192" s="778"/>
      <c r="N192" s="7"/>
      <c r="O192" s="71"/>
      <c r="P192" s="189"/>
      <c r="Q192" s="189"/>
      <c r="R192" s="189"/>
      <c r="S192" s="189"/>
      <c r="T192" s="189"/>
      <c r="U192" s="189"/>
      <c r="V192" s="189"/>
      <c r="W192" s="7"/>
      <c r="X192" s="778"/>
      <c r="Y192" s="778"/>
      <c r="Z192" s="778"/>
      <c r="AA192" s="7"/>
      <c r="AB192" s="71"/>
      <c r="AC192" s="189"/>
      <c r="AD192" s="189"/>
      <c r="AE192" s="189"/>
      <c r="AF192" s="189"/>
      <c r="AG192" s="189"/>
      <c r="AH192" s="51"/>
      <c r="AI192" s="51"/>
      <c r="AJ192" s="57"/>
      <c r="AK192" s="778"/>
      <c r="AL192" s="778"/>
      <c r="AM192" s="778"/>
      <c r="AN192" s="7"/>
      <c r="AO192" s="71"/>
      <c r="AP192" s="189"/>
      <c r="AQ192" s="189"/>
      <c r="AR192" s="189"/>
      <c r="AS192" s="189"/>
      <c r="AT192" s="189"/>
      <c r="AU192" s="51"/>
      <c r="AV192" s="51"/>
      <c r="AW192" s="57"/>
      <c r="AX192" s="778"/>
      <c r="AY192" s="778"/>
      <c r="AZ192" s="778"/>
      <c r="BA192" s="7"/>
      <c r="BB192" s="71"/>
      <c r="BC192" s="189"/>
      <c r="BD192" s="189"/>
      <c r="BE192" s="189"/>
      <c r="BF192" s="189"/>
      <c r="BG192" s="189"/>
      <c r="BH192" s="51"/>
      <c r="BI192" s="51"/>
      <c r="BJ192" s="57"/>
      <c r="BK192" s="778"/>
      <c r="BL192" s="778"/>
      <c r="BM192" s="778"/>
    </row>
    <row r="193" spans="1:65" s="5" customFormat="1" ht="15.95" customHeight="1" x14ac:dyDescent="0.2">
      <c r="A193" s="21"/>
      <c r="B193" s="24"/>
      <c r="C193" s="24"/>
      <c r="D193" s="24"/>
      <c r="E193" s="24"/>
      <c r="F193" s="24"/>
      <c r="G193" s="24"/>
      <c r="H193" s="24"/>
      <c r="I193" s="58"/>
      <c r="J193" s="24"/>
      <c r="K193" s="51"/>
      <c r="L193" s="51"/>
      <c r="M193" s="51"/>
      <c r="N193" s="21"/>
      <c r="O193" s="24"/>
      <c r="P193" s="24"/>
      <c r="Q193" s="24"/>
      <c r="R193" s="24"/>
      <c r="S193" s="24"/>
      <c r="T193" s="24"/>
      <c r="U193" s="24"/>
      <c r="V193" s="58"/>
      <c r="W193" s="24"/>
      <c r="X193" s="51"/>
      <c r="Y193" s="51"/>
      <c r="Z193" s="51"/>
      <c r="AA193" s="21"/>
      <c r="AB193" s="24"/>
      <c r="AC193" s="24"/>
      <c r="AD193" s="24"/>
      <c r="AE193" s="24"/>
      <c r="AF193" s="24"/>
      <c r="AG193" s="24"/>
      <c r="AH193" s="51"/>
      <c r="AI193" s="108"/>
      <c r="AJ193" s="51"/>
      <c r="AK193" s="51"/>
      <c r="AL193" s="51"/>
      <c r="AM193" s="51"/>
      <c r="AN193" s="21"/>
      <c r="AO193" s="24"/>
      <c r="AP193" s="24"/>
      <c r="AQ193" s="24"/>
      <c r="AR193" s="24"/>
      <c r="AS193" s="24"/>
      <c r="AT193" s="24"/>
      <c r="AU193" s="51"/>
      <c r="AV193" s="108"/>
      <c r="AW193" s="51"/>
      <c r="AX193" s="51"/>
      <c r="AY193" s="51"/>
      <c r="AZ193" s="51"/>
      <c r="BA193" s="21"/>
      <c r="BB193" s="24"/>
      <c r="BC193" s="24"/>
      <c r="BD193" s="24"/>
      <c r="BE193" s="24"/>
      <c r="BF193" s="24"/>
      <c r="BG193" s="24"/>
      <c r="BH193" s="51"/>
      <c r="BI193" s="108"/>
      <c r="BJ193" s="51"/>
      <c r="BK193" s="51"/>
      <c r="BL193" s="51"/>
      <c r="BM193" s="51"/>
    </row>
    <row r="194" spans="1:65" s="7" customFormat="1" ht="17.100000000000001" customHeight="1" x14ac:dyDescent="0.2">
      <c r="A194" s="721"/>
      <c r="B194" s="721"/>
      <c r="C194" s="721"/>
      <c r="D194" s="721"/>
      <c r="E194" s="721"/>
      <c r="F194" s="721"/>
      <c r="G194" s="721"/>
      <c r="H194" s="721"/>
      <c r="I194" s="721"/>
      <c r="J194" s="721"/>
      <c r="K194" s="721"/>
      <c r="L194" s="721"/>
      <c r="M194" s="721"/>
      <c r="N194" s="85"/>
      <c r="O194" s="85"/>
      <c r="P194" s="85"/>
      <c r="Q194" s="85"/>
      <c r="R194" s="85"/>
      <c r="S194" s="85"/>
      <c r="T194" s="85"/>
      <c r="U194" s="85"/>
      <c r="V194" s="85"/>
      <c r="W194" s="85"/>
      <c r="X194" s="85"/>
      <c r="Y194" s="85"/>
      <c r="Z194" s="85"/>
      <c r="AA194" s="85"/>
      <c r="AB194" s="85"/>
      <c r="AC194" s="85"/>
      <c r="AD194" s="85"/>
      <c r="AE194" s="85"/>
      <c r="AF194" s="85"/>
      <c r="AG194" s="85"/>
      <c r="AH194" s="57"/>
      <c r="AI194" s="57"/>
      <c r="AJ194" s="57"/>
      <c r="AK194" s="57"/>
      <c r="AL194" s="57"/>
      <c r="AM194" s="57"/>
      <c r="AN194" s="85"/>
      <c r="AO194" s="85"/>
      <c r="AP194" s="85"/>
      <c r="AQ194" s="85"/>
      <c r="AR194" s="85"/>
      <c r="AS194" s="85"/>
      <c r="AT194" s="85"/>
      <c r="AU194" s="57"/>
      <c r="AV194" s="57"/>
      <c r="AW194" s="57"/>
      <c r="AX194" s="57"/>
      <c r="AY194" s="57"/>
      <c r="AZ194" s="57"/>
      <c r="BA194" s="85"/>
      <c r="BB194" s="85"/>
      <c r="BC194" s="85"/>
      <c r="BD194" s="85"/>
      <c r="BE194" s="85"/>
      <c r="BF194" s="85"/>
      <c r="BG194" s="85"/>
      <c r="BH194" s="57"/>
      <c r="BI194" s="57"/>
      <c r="BJ194" s="57"/>
      <c r="BK194" s="57"/>
      <c r="BL194" s="57"/>
      <c r="BM194" s="57"/>
    </row>
    <row r="195" spans="1:65" s="5" customFormat="1" x14ac:dyDescent="0.2">
      <c r="B195" s="24"/>
      <c r="C195" s="7"/>
      <c r="H195" s="24"/>
      <c r="I195" s="98"/>
      <c r="K195" s="130"/>
      <c r="L195" s="51"/>
      <c r="M195" s="59"/>
      <c r="O195" s="24"/>
      <c r="P195" s="7"/>
      <c r="U195" s="24"/>
      <c r="V195" s="98"/>
      <c r="X195" s="130"/>
      <c r="Y195" s="51"/>
      <c r="Z195" s="59"/>
      <c r="AB195" s="24"/>
      <c r="AC195" s="7"/>
      <c r="AH195" s="51"/>
      <c r="AI195" s="108"/>
      <c r="AJ195" s="51"/>
      <c r="AK195" s="130"/>
      <c r="AL195" s="51"/>
      <c r="AM195" s="59"/>
      <c r="AO195" s="24"/>
      <c r="AP195" s="7"/>
      <c r="AU195" s="51"/>
      <c r="AV195" s="108"/>
      <c r="AW195" s="51"/>
      <c r="AX195" s="130"/>
      <c r="AY195" s="51"/>
      <c r="AZ195" s="59"/>
      <c r="BB195" s="24"/>
      <c r="BC195" s="7"/>
      <c r="BH195" s="51"/>
      <c r="BI195" s="108"/>
      <c r="BJ195" s="51"/>
      <c r="BK195" s="130"/>
      <c r="BL195" s="51"/>
      <c r="BM195" s="59"/>
    </row>
    <row r="196" spans="1:65" s="5" customFormat="1" ht="15.95" customHeight="1" x14ac:dyDescent="0.2">
      <c r="A196" s="21"/>
      <c r="B196" s="73"/>
      <c r="C196" s="697"/>
      <c r="D196" s="697"/>
      <c r="E196" s="697"/>
      <c r="F196" s="697"/>
      <c r="G196" s="697"/>
      <c r="H196" s="697"/>
      <c r="I196" s="109"/>
      <c r="J196" s="21"/>
      <c r="K196" s="59"/>
      <c r="L196" s="59"/>
      <c r="M196" s="59"/>
      <c r="N196" s="21"/>
      <c r="O196" s="73"/>
      <c r="P196" s="59"/>
      <c r="Q196" s="59"/>
      <c r="R196" s="59"/>
      <c r="S196" s="59"/>
      <c r="T196" s="59"/>
      <c r="U196" s="59"/>
      <c r="V196" s="109"/>
      <c r="W196" s="21"/>
      <c r="X196" s="59"/>
      <c r="Y196" s="59"/>
      <c r="Z196" s="59"/>
      <c r="AA196" s="21"/>
      <c r="AB196" s="73"/>
      <c r="AC196" s="59"/>
      <c r="AD196" s="59"/>
      <c r="AE196" s="59"/>
      <c r="AF196" s="59"/>
      <c r="AG196" s="59"/>
      <c r="AH196" s="51"/>
      <c r="AI196" s="108"/>
      <c r="AJ196" s="51"/>
      <c r="AK196" s="59"/>
      <c r="AL196" s="59"/>
      <c r="AM196" s="59"/>
      <c r="AN196" s="21"/>
      <c r="AO196" s="73"/>
      <c r="AP196" s="59"/>
      <c r="AQ196" s="59"/>
      <c r="AR196" s="59"/>
      <c r="AS196" s="59"/>
      <c r="AT196" s="59"/>
      <c r="AU196" s="51"/>
      <c r="AV196" s="108"/>
      <c r="AW196" s="51"/>
      <c r="AX196" s="59"/>
      <c r="AY196" s="59"/>
      <c r="AZ196" s="59"/>
      <c r="BA196" s="21"/>
      <c r="BB196" s="73"/>
      <c r="BC196" s="59"/>
      <c r="BD196" s="59"/>
      <c r="BE196" s="59"/>
      <c r="BF196" s="59"/>
      <c r="BG196" s="59"/>
      <c r="BH196" s="51"/>
      <c r="BI196" s="108"/>
      <c r="BJ196" s="51"/>
      <c r="BK196" s="59"/>
      <c r="BL196" s="59"/>
      <c r="BM196" s="59"/>
    </row>
    <row r="197" spans="1:65" s="5" customFormat="1" ht="15.95" customHeight="1" x14ac:dyDescent="0.2">
      <c r="A197" s="92"/>
      <c r="B197" s="73"/>
      <c r="C197" s="21"/>
      <c r="D197" s="21"/>
      <c r="E197" s="21"/>
      <c r="F197" s="21"/>
      <c r="G197" s="21"/>
      <c r="H197" s="93"/>
      <c r="I197" s="110"/>
      <c r="J197" s="21"/>
      <c r="K197" s="59"/>
      <c r="L197" s="51"/>
      <c r="M197" s="130"/>
      <c r="N197" s="92"/>
      <c r="O197" s="73"/>
      <c r="P197" s="21"/>
      <c r="Q197" s="21"/>
      <c r="R197" s="21"/>
      <c r="S197" s="21"/>
      <c r="T197" s="21"/>
      <c r="U197" s="93"/>
      <c r="V197" s="110"/>
      <c r="W197" s="21"/>
      <c r="X197" s="59"/>
      <c r="Y197" s="51"/>
      <c r="Z197" s="130"/>
      <c r="AA197" s="92"/>
      <c r="AB197" s="73"/>
      <c r="AC197" s="21"/>
      <c r="AD197" s="21"/>
      <c r="AE197" s="21"/>
      <c r="AF197" s="21"/>
      <c r="AG197" s="21"/>
      <c r="AH197" s="59"/>
      <c r="AI197" s="108"/>
      <c r="AJ197" s="51"/>
      <c r="AK197" s="59"/>
      <c r="AL197" s="51"/>
      <c r="AM197" s="130"/>
      <c r="AN197" s="92"/>
      <c r="AO197" s="73"/>
      <c r="AP197" s="21"/>
      <c r="AQ197" s="21"/>
      <c r="AR197" s="21"/>
      <c r="AS197" s="21"/>
      <c r="AT197" s="21"/>
      <c r="AU197" s="59"/>
      <c r="AV197" s="108"/>
      <c r="AW197" s="51"/>
      <c r="AX197" s="59"/>
      <c r="AY197" s="51"/>
      <c r="AZ197" s="130"/>
      <c r="BA197" s="92"/>
      <c r="BB197" s="73"/>
      <c r="BC197" s="21"/>
      <c r="BD197" s="21"/>
      <c r="BE197" s="21"/>
      <c r="BF197" s="21"/>
      <c r="BG197" s="21"/>
      <c r="BH197" s="59"/>
      <c r="BI197" s="108"/>
      <c r="BJ197" s="51"/>
      <c r="BK197" s="59"/>
      <c r="BL197" s="51"/>
      <c r="BM197" s="130"/>
    </row>
    <row r="198" spans="1:65" s="5" customFormat="1" ht="15.95" customHeight="1" x14ac:dyDescent="0.2">
      <c r="A198" s="61"/>
      <c r="B198" s="73"/>
      <c r="C198" s="21"/>
      <c r="D198" s="21"/>
      <c r="E198" s="21"/>
      <c r="F198" s="21"/>
      <c r="G198" s="21"/>
      <c r="H198" s="93"/>
      <c r="I198" s="110"/>
      <c r="J198" s="21"/>
      <c r="K198" s="59"/>
      <c r="L198" s="51"/>
      <c r="M198" s="130"/>
      <c r="N198" s="61"/>
      <c r="O198" s="73"/>
      <c r="P198" s="21"/>
      <c r="Q198" s="21"/>
      <c r="R198" s="21"/>
      <c r="S198" s="21"/>
      <c r="T198" s="21"/>
      <c r="U198" s="93"/>
      <c r="V198" s="110"/>
      <c r="W198" s="21"/>
      <c r="X198" s="59"/>
      <c r="Y198" s="51"/>
      <c r="Z198" s="130"/>
      <c r="AA198" s="61"/>
      <c r="AB198" s="73"/>
      <c r="AC198" s="21"/>
      <c r="AD198" s="21"/>
      <c r="AE198" s="21"/>
      <c r="AF198" s="21"/>
      <c r="AG198" s="21"/>
      <c r="AH198" s="59"/>
      <c r="AI198" s="108"/>
      <c r="AJ198" s="51"/>
      <c r="AK198" s="59"/>
      <c r="AL198" s="51"/>
      <c r="AM198" s="130"/>
      <c r="AN198" s="61"/>
      <c r="AO198" s="73"/>
      <c r="AP198" s="21"/>
      <c r="AQ198" s="21"/>
      <c r="AR198" s="21"/>
      <c r="AS198" s="21"/>
      <c r="AT198" s="21"/>
      <c r="AU198" s="59"/>
      <c r="AV198" s="108"/>
      <c r="AW198" s="51"/>
      <c r="AX198" s="59"/>
      <c r="AY198" s="51"/>
      <c r="AZ198" s="130"/>
      <c r="BA198" s="61"/>
      <c r="BB198" s="73"/>
      <c r="BC198" s="21"/>
      <c r="BD198" s="21"/>
      <c r="BE198" s="21"/>
      <c r="BF198" s="21"/>
      <c r="BG198" s="21"/>
      <c r="BH198" s="59"/>
      <c r="BI198" s="108"/>
      <c r="BJ198" s="51"/>
      <c r="BK198" s="59"/>
      <c r="BL198" s="51"/>
      <c r="BM198" s="130"/>
    </row>
    <row r="199" spans="1:65" s="5" customFormat="1" ht="15.75" x14ac:dyDescent="0.25">
      <c r="A199" s="8"/>
      <c r="B199" s="48"/>
      <c r="C199" s="777"/>
      <c r="D199" s="777"/>
      <c r="E199" s="777"/>
      <c r="F199" s="777"/>
      <c r="G199" s="777"/>
      <c r="H199" s="777"/>
      <c r="I199" s="777"/>
      <c r="J199" s="8"/>
      <c r="K199" s="779"/>
      <c r="L199" s="779"/>
      <c r="M199" s="779"/>
      <c r="N199" s="8"/>
      <c r="O199" s="48"/>
      <c r="P199" s="168"/>
      <c r="Q199" s="168"/>
      <c r="R199" s="168"/>
      <c r="S199" s="168"/>
      <c r="T199" s="168"/>
      <c r="U199" s="168"/>
      <c r="V199" s="168"/>
      <c r="W199" s="8"/>
      <c r="X199" s="779"/>
      <c r="Y199" s="779"/>
      <c r="Z199" s="779"/>
      <c r="AA199" s="8"/>
      <c r="AB199" s="48"/>
      <c r="AC199" s="168"/>
      <c r="AD199" s="168"/>
      <c r="AE199" s="168"/>
      <c r="AF199" s="168"/>
      <c r="AG199" s="168"/>
      <c r="AH199" s="51"/>
      <c r="AI199" s="51"/>
      <c r="AJ199" s="132"/>
      <c r="AK199" s="779"/>
      <c r="AL199" s="779"/>
      <c r="AM199" s="779"/>
      <c r="AN199" s="8"/>
      <c r="AO199" s="48"/>
      <c r="AP199" s="168"/>
      <c r="AQ199" s="168"/>
      <c r="AR199" s="168"/>
      <c r="AS199" s="168"/>
      <c r="AT199" s="168"/>
      <c r="AU199" s="51"/>
      <c r="AV199" s="51"/>
      <c r="AW199" s="132"/>
      <c r="AX199" s="779"/>
      <c r="AY199" s="779"/>
      <c r="AZ199" s="779"/>
      <c r="BA199" s="8"/>
      <c r="BB199" s="48"/>
      <c r="BC199" s="168"/>
      <c r="BD199" s="168"/>
      <c r="BE199" s="168"/>
      <c r="BF199" s="168"/>
      <c r="BG199" s="168"/>
      <c r="BH199" s="51"/>
      <c r="BI199" s="51"/>
      <c r="BJ199" s="132"/>
      <c r="BK199" s="779"/>
      <c r="BL199" s="779"/>
      <c r="BM199" s="779"/>
    </row>
    <row r="200" spans="1:65" s="5" customFormat="1" ht="15.75" x14ac:dyDescent="0.25">
      <c r="A200" s="8"/>
      <c r="B200" s="48"/>
      <c r="C200" s="88"/>
      <c r="D200" s="88"/>
      <c r="E200" s="88"/>
      <c r="F200" s="88"/>
      <c r="G200" s="88"/>
      <c r="H200" s="67"/>
      <c r="I200" s="99"/>
      <c r="J200" s="8"/>
      <c r="K200" s="168"/>
      <c r="L200" s="168"/>
      <c r="M200" s="168"/>
      <c r="N200" s="8"/>
      <c r="O200" s="48"/>
      <c r="P200" s="88"/>
      <c r="Q200" s="88"/>
      <c r="R200" s="88"/>
      <c r="S200" s="88"/>
      <c r="T200" s="88"/>
      <c r="U200" s="67"/>
      <c r="V200" s="99"/>
      <c r="W200" s="8"/>
      <c r="X200" s="168"/>
      <c r="Y200" s="168"/>
      <c r="Z200" s="168"/>
      <c r="AA200" s="8"/>
      <c r="AB200" s="48"/>
      <c r="AC200" s="88"/>
      <c r="AD200" s="88"/>
      <c r="AE200" s="88"/>
      <c r="AF200" s="88"/>
      <c r="AG200" s="88"/>
      <c r="AH200" s="189"/>
      <c r="AI200" s="190"/>
      <c r="AJ200" s="132"/>
      <c r="AK200" s="168"/>
      <c r="AL200" s="168"/>
      <c r="AM200" s="168"/>
      <c r="AN200" s="8"/>
      <c r="AO200" s="48"/>
      <c r="AP200" s="88"/>
      <c r="AQ200" s="88"/>
      <c r="AR200" s="88"/>
      <c r="AS200" s="88"/>
      <c r="AT200" s="88"/>
      <c r="AU200" s="189"/>
      <c r="AV200" s="190"/>
      <c r="AW200" s="132"/>
      <c r="AX200" s="168"/>
      <c r="AY200" s="168"/>
      <c r="AZ200" s="168"/>
      <c r="BA200" s="8"/>
      <c r="BB200" s="48"/>
      <c r="BC200" s="88"/>
      <c r="BD200" s="88"/>
      <c r="BE200" s="88"/>
      <c r="BF200" s="88"/>
      <c r="BG200" s="88"/>
      <c r="BH200" s="189"/>
      <c r="BI200" s="190"/>
      <c r="BJ200" s="132"/>
      <c r="BK200" s="168"/>
      <c r="BL200" s="168"/>
      <c r="BM200" s="168"/>
    </row>
    <row r="201" spans="1:65" s="7" customFormat="1" ht="17.100000000000001" customHeight="1" x14ac:dyDescent="0.2">
      <c r="A201" s="721"/>
      <c r="B201" s="721"/>
      <c r="C201" s="721"/>
      <c r="D201" s="721"/>
      <c r="E201" s="721"/>
      <c r="F201" s="721"/>
      <c r="G201" s="721"/>
      <c r="H201" s="721"/>
      <c r="I201" s="721"/>
      <c r="J201" s="721"/>
      <c r="K201" s="721"/>
      <c r="L201" s="721"/>
      <c r="M201" s="721"/>
      <c r="N201" s="85"/>
      <c r="O201" s="85"/>
      <c r="P201" s="85"/>
      <c r="Q201" s="85"/>
      <c r="R201" s="85"/>
      <c r="S201" s="85"/>
      <c r="T201" s="85"/>
      <c r="U201" s="85"/>
      <c r="V201" s="85"/>
      <c r="W201" s="85"/>
      <c r="X201" s="85"/>
      <c r="Y201" s="85"/>
      <c r="Z201" s="85"/>
      <c r="AA201" s="85"/>
      <c r="AB201" s="85"/>
      <c r="AC201" s="85"/>
      <c r="AD201" s="85"/>
      <c r="AE201" s="85"/>
      <c r="AF201" s="85"/>
      <c r="AG201" s="85"/>
      <c r="AH201" s="57"/>
      <c r="AI201" s="57"/>
      <c r="AJ201" s="57"/>
      <c r="AK201" s="57"/>
      <c r="AL201" s="57"/>
      <c r="AM201" s="57"/>
      <c r="AN201" s="85"/>
      <c r="AO201" s="85"/>
      <c r="AP201" s="85"/>
      <c r="AQ201" s="85"/>
      <c r="AR201" s="85"/>
      <c r="AS201" s="85"/>
      <c r="AT201" s="85"/>
      <c r="AU201" s="57"/>
      <c r="AV201" s="57"/>
      <c r="AW201" s="57"/>
      <c r="AX201" s="57"/>
      <c r="AY201" s="57"/>
      <c r="AZ201" s="57"/>
      <c r="BA201" s="85"/>
      <c r="BB201" s="85"/>
      <c r="BC201" s="85"/>
      <c r="BD201" s="85"/>
      <c r="BE201" s="85"/>
      <c r="BF201" s="85"/>
      <c r="BG201" s="85"/>
      <c r="BH201" s="57"/>
      <c r="BI201" s="57"/>
      <c r="BJ201" s="57"/>
      <c r="BK201" s="57"/>
      <c r="BL201" s="57"/>
      <c r="BM201" s="57"/>
    </row>
    <row r="202" spans="1:65" s="5" customFormat="1" ht="12.75" customHeight="1" x14ac:dyDescent="0.2">
      <c r="A202" s="82"/>
      <c r="B202" s="689"/>
      <c r="C202" s="689"/>
      <c r="D202" s="689"/>
      <c r="E202" s="689"/>
      <c r="F202" s="689"/>
      <c r="G202" s="689"/>
      <c r="H202" s="24"/>
      <c r="I202" s="98"/>
      <c r="K202" s="51"/>
      <c r="L202" s="51"/>
      <c r="M202" s="51"/>
      <c r="N202" s="82"/>
      <c r="O202" s="689"/>
      <c r="P202" s="689"/>
      <c r="Q202" s="689"/>
      <c r="R202" s="689"/>
      <c r="S202" s="689"/>
      <c r="T202" s="689"/>
      <c r="U202" s="24"/>
      <c r="V202" s="98"/>
      <c r="X202" s="51"/>
      <c r="Y202" s="51"/>
      <c r="Z202" s="51"/>
      <c r="AA202" s="82"/>
      <c r="AB202" s="689"/>
      <c r="AC202" s="689"/>
      <c r="AD202" s="689"/>
      <c r="AE202" s="689"/>
      <c r="AF202" s="689"/>
      <c r="AG202" s="689"/>
      <c r="AH202" s="51"/>
      <c r="AI202" s="108"/>
      <c r="AJ202" s="51"/>
      <c r="AK202" s="51"/>
      <c r="AL202" s="51"/>
      <c r="AM202" s="51"/>
      <c r="AN202" s="82"/>
      <c r="AO202" s="689"/>
      <c r="AP202" s="689"/>
      <c r="AQ202" s="689"/>
      <c r="AR202" s="689"/>
      <c r="AS202" s="689"/>
      <c r="AT202" s="689"/>
      <c r="AU202" s="51"/>
      <c r="AV202" s="108"/>
      <c r="AW202" s="51"/>
      <c r="AX202" s="51"/>
      <c r="AY202" s="51"/>
      <c r="AZ202" s="51"/>
      <c r="BA202" s="82"/>
      <c r="BB202" s="689"/>
      <c r="BC202" s="689"/>
      <c r="BD202" s="689"/>
      <c r="BE202" s="689"/>
      <c r="BF202" s="689"/>
      <c r="BG202" s="689"/>
      <c r="BH202" s="51"/>
      <c r="BI202" s="108"/>
      <c r="BJ202" s="51"/>
      <c r="BK202" s="51"/>
      <c r="BL202" s="51"/>
      <c r="BM202" s="51"/>
    </row>
    <row r="203" spans="1:65" s="5" customFormat="1" ht="12.75" customHeight="1" x14ac:dyDescent="0.2">
      <c r="A203" s="61"/>
      <c r="B203" s="689"/>
      <c r="C203" s="689"/>
      <c r="D203" s="689"/>
      <c r="E203" s="689"/>
      <c r="F203" s="689"/>
      <c r="G203" s="689"/>
      <c r="H203" s="32"/>
      <c r="I203" s="111"/>
      <c r="K203" s="130"/>
      <c r="L203" s="51"/>
      <c r="M203" s="51"/>
      <c r="N203" s="61"/>
      <c r="O203" s="689"/>
      <c r="P203" s="689"/>
      <c r="Q203" s="689"/>
      <c r="R203" s="689"/>
      <c r="S203" s="689"/>
      <c r="T203" s="689"/>
      <c r="U203" s="32"/>
      <c r="V203" s="111"/>
      <c r="X203" s="130"/>
      <c r="Y203" s="51"/>
      <c r="Z203" s="51"/>
      <c r="AA203" s="61"/>
      <c r="AB203" s="689"/>
      <c r="AC203" s="689"/>
      <c r="AD203" s="689"/>
      <c r="AE203" s="689"/>
      <c r="AF203" s="689"/>
      <c r="AG203" s="689"/>
      <c r="AH203" s="156"/>
      <c r="AI203" s="176"/>
      <c r="AJ203" s="51"/>
      <c r="AK203" s="130"/>
      <c r="AL203" s="51"/>
      <c r="AM203" s="51"/>
      <c r="AN203" s="61"/>
      <c r="AO203" s="689"/>
      <c r="AP203" s="689"/>
      <c r="AQ203" s="689"/>
      <c r="AR203" s="689"/>
      <c r="AS203" s="689"/>
      <c r="AT203" s="689"/>
      <c r="AU203" s="156"/>
      <c r="AV203" s="176"/>
      <c r="AW203" s="51"/>
      <c r="AX203" s="130"/>
      <c r="AY203" s="51"/>
      <c r="AZ203" s="51"/>
      <c r="BA203" s="61"/>
      <c r="BB203" s="689"/>
      <c r="BC203" s="689"/>
      <c r="BD203" s="689"/>
      <c r="BE203" s="689"/>
      <c r="BF203" s="689"/>
      <c r="BG203" s="689"/>
      <c r="BH203" s="156"/>
      <c r="BI203" s="176"/>
      <c r="BJ203" s="51"/>
      <c r="BK203" s="130"/>
      <c r="BL203" s="51"/>
      <c r="BM203" s="51"/>
    </row>
    <row r="204" spans="1:65" s="5" customFormat="1" ht="12.75" customHeight="1" x14ac:dyDescent="0.2">
      <c r="A204" s="61"/>
      <c r="B204" s="80"/>
      <c r="C204" s="45"/>
      <c r="D204" s="45"/>
      <c r="E204" s="45"/>
      <c r="F204" s="45"/>
      <c r="G204" s="45"/>
      <c r="H204" s="55"/>
      <c r="I204" s="100"/>
      <c r="J204" s="45"/>
      <c r="K204" s="134"/>
      <c r="L204" s="51"/>
      <c r="M204" s="59"/>
      <c r="N204" s="61"/>
      <c r="O204" s="80"/>
      <c r="P204" s="45"/>
      <c r="Q204" s="45"/>
      <c r="R204" s="45"/>
      <c r="S204" s="45"/>
      <c r="T204" s="45"/>
      <c r="U204" s="55"/>
      <c r="V204" s="100"/>
      <c r="W204" s="45"/>
      <c r="X204" s="134"/>
      <c r="Y204" s="51"/>
      <c r="Z204" s="59"/>
      <c r="AA204" s="61"/>
      <c r="AB204" s="80"/>
      <c r="AC204" s="45"/>
      <c r="AD204" s="45"/>
      <c r="AE204" s="45"/>
      <c r="AF204" s="45"/>
      <c r="AG204" s="45"/>
      <c r="AH204" s="134"/>
      <c r="AI204" s="176"/>
      <c r="AJ204" s="134"/>
      <c r="AK204" s="134"/>
      <c r="AL204" s="51"/>
      <c r="AM204" s="59"/>
      <c r="AN204" s="61"/>
      <c r="AO204" s="80"/>
      <c r="AP204" s="45"/>
      <c r="AQ204" s="45"/>
      <c r="AR204" s="45"/>
      <c r="AS204" s="45"/>
      <c r="AT204" s="45"/>
      <c r="AU204" s="134"/>
      <c r="AV204" s="176"/>
      <c r="AW204" s="134"/>
      <c r="AX204" s="134"/>
      <c r="AY204" s="51"/>
      <c r="AZ204" s="59"/>
      <c r="BA204" s="61"/>
      <c r="BB204" s="80"/>
      <c r="BC204" s="45"/>
      <c r="BD204" s="45"/>
      <c r="BE204" s="45"/>
      <c r="BF204" s="45"/>
      <c r="BG204" s="45"/>
      <c r="BH204" s="134"/>
      <c r="BI204" s="176"/>
      <c r="BJ204" s="134"/>
      <c r="BK204" s="134"/>
      <c r="BL204" s="51"/>
      <c r="BM204" s="59"/>
    </row>
    <row r="205" spans="1:65" s="7" customFormat="1" ht="9.75" customHeight="1" x14ac:dyDescent="0.2">
      <c r="A205" s="85"/>
      <c r="B205" s="57"/>
      <c r="C205" s="85"/>
      <c r="D205" s="85"/>
      <c r="E205" s="85"/>
      <c r="F205" s="85"/>
      <c r="G205" s="85"/>
      <c r="H205" s="57"/>
      <c r="I205" s="101"/>
      <c r="J205" s="85"/>
      <c r="K205" s="57"/>
      <c r="L205" s="57"/>
      <c r="M205" s="57"/>
      <c r="N205" s="85"/>
      <c r="O205" s="57"/>
      <c r="P205" s="85"/>
      <c r="Q205" s="85"/>
      <c r="R205" s="85"/>
      <c r="S205" s="85"/>
      <c r="T205" s="85"/>
      <c r="U205" s="57"/>
      <c r="V205" s="101"/>
      <c r="W205" s="85"/>
      <c r="X205" s="57"/>
      <c r="Y205" s="57"/>
      <c r="Z205" s="57"/>
      <c r="AA205" s="85"/>
      <c r="AB205" s="57"/>
      <c r="AC205" s="85"/>
      <c r="AD205" s="85"/>
      <c r="AE205" s="85"/>
      <c r="AF205" s="85"/>
      <c r="AG205" s="85"/>
      <c r="AH205" s="57"/>
      <c r="AI205" s="106"/>
      <c r="AJ205" s="57"/>
      <c r="AK205" s="57"/>
      <c r="AL205" s="57"/>
      <c r="AM205" s="57"/>
      <c r="AN205" s="85"/>
      <c r="AO205" s="57"/>
      <c r="AP205" s="85"/>
      <c r="AQ205" s="85"/>
      <c r="AR205" s="85"/>
      <c r="AS205" s="85"/>
      <c r="AT205" s="85"/>
      <c r="AU205" s="57"/>
      <c r="AV205" s="106"/>
      <c r="AW205" s="57"/>
      <c r="AX205" s="57"/>
      <c r="AY205" s="57"/>
      <c r="AZ205" s="57"/>
      <c r="BA205" s="85"/>
      <c r="BB205" s="57"/>
      <c r="BC205" s="85"/>
      <c r="BD205" s="85"/>
      <c r="BE205" s="85"/>
      <c r="BF205" s="85"/>
      <c r="BG205" s="85"/>
      <c r="BH205" s="57"/>
      <c r="BI205" s="106"/>
      <c r="BJ205" s="57"/>
      <c r="BK205" s="57"/>
      <c r="BL205" s="57"/>
      <c r="BM205" s="57"/>
    </row>
    <row r="206" spans="1:65" s="7" customFormat="1" ht="17.100000000000001" customHeight="1" x14ac:dyDescent="0.2">
      <c r="A206" s="85"/>
      <c r="B206" s="686"/>
      <c r="C206" s="686"/>
      <c r="D206" s="698"/>
      <c r="E206" s="698"/>
      <c r="F206" s="698"/>
      <c r="G206" s="698"/>
      <c r="H206" s="57"/>
      <c r="I206" s="101"/>
      <c r="J206" s="85"/>
      <c r="K206" s="57"/>
      <c r="L206" s="57"/>
      <c r="M206" s="57"/>
      <c r="N206" s="85"/>
      <c r="O206" s="686"/>
      <c r="P206" s="686"/>
      <c r="Q206" s="698"/>
      <c r="R206" s="698"/>
      <c r="S206" s="698"/>
      <c r="T206" s="698"/>
      <c r="U206" s="57"/>
      <c r="V206" s="101"/>
      <c r="W206" s="85"/>
      <c r="X206" s="57"/>
      <c r="Y206" s="57"/>
      <c r="Z206" s="57"/>
      <c r="AA206" s="85"/>
      <c r="AB206" s="686"/>
      <c r="AC206" s="686"/>
      <c r="AD206" s="698"/>
      <c r="AE206" s="698"/>
      <c r="AF206" s="698"/>
      <c r="AG206" s="698"/>
      <c r="AH206" s="57"/>
      <c r="AI206" s="106"/>
      <c r="AJ206" s="57"/>
      <c r="AK206" s="57"/>
      <c r="AL206" s="57"/>
      <c r="AM206" s="57"/>
      <c r="AN206" s="85"/>
      <c r="AO206" s="686"/>
      <c r="AP206" s="686"/>
      <c r="AQ206" s="698"/>
      <c r="AR206" s="698"/>
      <c r="AS206" s="698"/>
      <c r="AT206" s="698"/>
      <c r="AU206" s="57"/>
      <c r="AV206" s="106"/>
      <c r="AW206" s="57"/>
      <c r="AX206" s="57"/>
      <c r="AY206" s="57"/>
      <c r="AZ206" s="57"/>
      <c r="BA206" s="85"/>
      <c r="BB206" s="686"/>
      <c r="BC206" s="686"/>
      <c r="BD206" s="698"/>
      <c r="BE206" s="698"/>
      <c r="BF206" s="698"/>
      <c r="BG206" s="698"/>
      <c r="BH206" s="57"/>
      <c r="BI206" s="106"/>
      <c r="BJ206" s="57"/>
      <c r="BK206" s="57"/>
      <c r="BL206" s="57"/>
      <c r="BM206" s="57"/>
    </row>
    <row r="207" spans="1:65" s="7" customFormat="1" ht="17.100000000000001" customHeight="1" x14ac:dyDescent="0.2">
      <c r="A207" s="85"/>
      <c r="B207" s="686"/>
      <c r="C207" s="686"/>
      <c r="D207" s="699"/>
      <c r="E207" s="699"/>
      <c r="F207" s="699"/>
      <c r="G207" s="699"/>
      <c r="H207" s="57"/>
      <c r="I207" s="101"/>
      <c r="J207" s="85"/>
      <c r="K207" s="57"/>
      <c r="L207" s="57"/>
      <c r="M207" s="57"/>
      <c r="N207" s="85"/>
      <c r="O207" s="686"/>
      <c r="P207" s="686"/>
      <c r="Q207" s="699"/>
      <c r="R207" s="699"/>
      <c r="S207" s="699"/>
      <c r="T207" s="699"/>
      <c r="U207" s="57"/>
      <c r="V207" s="101"/>
      <c r="W207" s="85"/>
      <c r="X207" s="57"/>
      <c r="Y207" s="57"/>
      <c r="Z207" s="57"/>
      <c r="AA207" s="85"/>
      <c r="AB207" s="686"/>
      <c r="AC207" s="686"/>
      <c r="AD207" s="699"/>
      <c r="AE207" s="699"/>
      <c r="AF207" s="699"/>
      <c r="AG207" s="699"/>
      <c r="AH207" s="57"/>
      <c r="AI207" s="106"/>
      <c r="AJ207" s="57"/>
      <c r="AK207" s="57"/>
      <c r="AL207" s="57"/>
      <c r="AM207" s="57"/>
      <c r="AN207" s="85"/>
      <c r="AO207" s="686"/>
      <c r="AP207" s="686"/>
      <c r="AQ207" s="699"/>
      <c r="AR207" s="699"/>
      <c r="AS207" s="699"/>
      <c r="AT207" s="699"/>
      <c r="AU207" s="57"/>
      <c r="AV207" s="106"/>
      <c r="AW207" s="57"/>
      <c r="AX207" s="57"/>
      <c r="AY207" s="57"/>
      <c r="AZ207" s="57"/>
      <c r="BA207" s="85"/>
      <c r="BB207" s="686"/>
      <c r="BC207" s="686"/>
      <c r="BD207" s="699"/>
      <c r="BE207" s="699"/>
      <c r="BF207" s="699"/>
      <c r="BG207" s="699"/>
      <c r="BH207" s="57"/>
      <c r="BI207" s="106"/>
      <c r="BJ207" s="57"/>
      <c r="BK207" s="57"/>
      <c r="BL207" s="57"/>
      <c r="BM207" s="57"/>
    </row>
    <row r="208" spans="1:65" s="7" customFormat="1" ht="17.100000000000001" customHeight="1" x14ac:dyDescent="0.2">
      <c r="A208" s="85"/>
      <c r="B208" s="686"/>
      <c r="C208" s="686"/>
      <c r="D208" s="698"/>
      <c r="E208" s="698"/>
      <c r="F208" s="698"/>
      <c r="G208" s="698"/>
      <c r="H208" s="57"/>
      <c r="I208" s="101"/>
      <c r="J208" s="85"/>
      <c r="K208" s="57"/>
      <c r="L208" s="57"/>
      <c r="M208" s="57"/>
      <c r="N208" s="85"/>
      <c r="O208" s="686"/>
      <c r="P208" s="686"/>
      <c r="Q208" s="698"/>
      <c r="R208" s="698"/>
      <c r="S208" s="698"/>
      <c r="T208" s="698"/>
      <c r="U208" s="57"/>
      <c r="V208" s="101"/>
      <c r="W208" s="85"/>
      <c r="X208" s="57"/>
      <c r="Y208" s="57"/>
      <c r="Z208" s="57"/>
      <c r="AA208" s="85"/>
      <c r="AB208" s="686"/>
      <c r="AC208" s="686"/>
      <c r="AD208" s="698"/>
      <c r="AE208" s="698"/>
      <c r="AF208" s="698"/>
      <c r="AG208" s="698"/>
      <c r="AH208" s="57"/>
      <c r="AI208" s="106"/>
      <c r="AJ208" s="57"/>
      <c r="AK208" s="57"/>
      <c r="AL208" s="57"/>
      <c r="AM208" s="57"/>
      <c r="AN208" s="85"/>
      <c r="AO208" s="686"/>
      <c r="AP208" s="686"/>
      <c r="AQ208" s="698"/>
      <c r="AR208" s="698"/>
      <c r="AS208" s="698"/>
      <c r="AT208" s="698"/>
      <c r="AU208" s="57"/>
      <c r="AV208" s="106"/>
      <c r="AW208" s="57"/>
      <c r="AX208" s="57"/>
      <c r="AY208" s="57"/>
      <c r="AZ208" s="57"/>
      <c r="BA208" s="85"/>
      <c r="BB208" s="686"/>
      <c r="BC208" s="686"/>
      <c r="BD208" s="698"/>
      <c r="BE208" s="698"/>
      <c r="BF208" s="698"/>
      <c r="BG208" s="698"/>
      <c r="BH208" s="57"/>
      <c r="BI208" s="106"/>
      <c r="BJ208" s="57"/>
      <c r="BK208" s="57"/>
      <c r="BL208" s="57"/>
      <c r="BM208" s="57"/>
    </row>
    <row r="209" spans="1:65" s="7" customFormat="1" ht="17.100000000000001" customHeight="1" x14ac:dyDescent="0.2">
      <c r="A209" s="85"/>
      <c r="B209" s="688"/>
      <c r="C209" s="688"/>
      <c r="D209" s="695"/>
      <c r="E209" s="695"/>
      <c r="F209" s="695"/>
      <c r="G209" s="695"/>
      <c r="H209" s="57"/>
      <c r="I209" s="101"/>
      <c r="J209" s="85"/>
      <c r="K209" s="57"/>
      <c r="L209" s="57"/>
      <c r="M209" s="57"/>
      <c r="N209" s="85"/>
      <c r="O209" s="688"/>
      <c r="P209" s="688"/>
      <c r="Q209" s="695"/>
      <c r="R209" s="695"/>
      <c r="S209" s="695"/>
      <c r="T209" s="695"/>
      <c r="U209" s="57"/>
      <c r="V209" s="101"/>
      <c r="W209" s="85"/>
      <c r="X209" s="57"/>
      <c r="Y209" s="57"/>
      <c r="Z209" s="57"/>
      <c r="AA209" s="85"/>
      <c r="AB209" s="688"/>
      <c r="AC209" s="688"/>
      <c r="AD209" s="695"/>
      <c r="AE209" s="695"/>
      <c r="AF209" s="695"/>
      <c r="AG209" s="695"/>
      <c r="AH209" s="57"/>
      <c r="AI209" s="106"/>
      <c r="AJ209" s="57"/>
      <c r="AK209" s="57"/>
      <c r="AL209" s="57"/>
      <c r="AM209" s="57"/>
      <c r="AN209" s="85"/>
      <c r="AO209" s="688"/>
      <c r="AP209" s="688"/>
      <c r="AQ209" s="695"/>
      <c r="AR209" s="695"/>
      <c r="AS209" s="695"/>
      <c r="AT209" s="695"/>
      <c r="AU209" s="57"/>
      <c r="AV209" s="106"/>
      <c r="AW209" s="57"/>
      <c r="AX209" s="57"/>
      <c r="AY209" s="57"/>
      <c r="AZ209" s="57"/>
      <c r="BA209" s="85"/>
      <c r="BB209" s="688"/>
      <c r="BC209" s="688"/>
      <c r="BD209" s="695"/>
      <c r="BE209" s="695"/>
      <c r="BF209" s="695"/>
      <c r="BG209" s="695"/>
      <c r="BH209" s="57"/>
      <c r="BI209" s="106"/>
      <c r="BJ209" s="57"/>
      <c r="BK209" s="57"/>
      <c r="BL209" s="57"/>
      <c r="BM209" s="57"/>
    </row>
    <row r="210" spans="1:65" s="7" customFormat="1" ht="17.100000000000001" customHeight="1" x14ac:dyDescent="0.2">
      <c r="A210" s="85"/>
      <c r="B210" s="685"/>
      <c r="C210" s="685"/>
      <c r="D210" s="695"/>
      <c r="E210" s="695"/>
      <c r="F210" s="695"/>
      <c r="G210" s="695"/>
      <c r="H210" s="57"/>
      <c r="I210" s="101"/>
      <c r="J210" s="85"/>
      <c r="K210" s="57"/>
      <c r="L210" s="57"/>
      <c r="M210" s="57"/>
      <c r="N210" s="85"/>
      <c r="O210" s="685"/>
      <c r="P210" s="685"/>
      <c r="Q210" s="695"/>
      <c r="R210" s="695"/>
      <c r="S210" s="695"/>
      <c r="T210" s="695"/>
      <c r="U210" s="57"/>
      <c r="V210" s="101"/>
      <c r="W210" s="85"/>
      <c r="X210" s="57"/>
      <c r="Y210" s="57"/>
      <c r="Z210" s="57"/>
      <c r="AA210" s="85"/>
      <c r="AB210" s="685"/>
      <c r="AC210" s="685"/>
      <c r="AD210" s="695"/>
      <c r="AE210" s="695"/>
      <c r="AF210" s="695"/>
      <c r="AG210" s="695"/>
      <c r="AH210" s="57"/>
      <c r="AI210" s="106"/>
      <c r="AJ210" s="57"/>
      <c r="AK210" s="57"/>
      <c r="AL210" s="57"/>
      <c r="AM210" s="57"/>
      <c r="AN210" s="85"/>
      <c r="AO210" s="685"/>
      <c r="AP210" s="685"/>
      <c r="AQ210" s="695"/>
      <c r="AR210" s="695"/>
      <c r="AS210" s="695"/>
      <c r="AT210" s="695"/>
      <c r="AU210" s="57"/>
      <c r="AV210" s="106"/>
      <c r="AW210" s="57"/>
      <c r="AX210" s="57"/>
      <c r="AY210" s="57"/>
      <c r="AZ210" s="57"/>
      <c r="BA210" s="85"/>
      <c r="BB210" s="685"/>
      <c r="BC210" s="685"/>
      <c r="BD210" s="695"/>
      <c r="BE210" s="695"/>
      <c r="BF210" s="695"/>
      <c r="BG210" s="695"/>
      <c r="BH210" s="57"/>
      <c r="BI210" s="106"/>
      <c r="BJ210" s="57"/>
      <c r="BK210" s="57"/>
      <c r="BL210" s="57"/>
      <c r="BM210" s="57"/>
    </row>
    <row r="211" spans="1:65" s="7" customFormat="1" ht="17.100000000000001" customHeight="1" x14ac:dyDescent="0.2">
      <c r="A211" s="85"/>
      <c r="B211" s="685"/>
      <c r="C211" s="685"/>
      <c r="D211" s="695"/>
      <c r="E211" s="695"/>
      <c r="F211" s="695"/>
      <c r="G211" s="695"/>
      <c r="H211" s="57"/>
      <c r="I211" s="101"/>
      <c r="J211" s="85"/>
      <c r="K211" s="57"/>
      <c r="L211" s="57"/>
      <c r="M211" s="57"/>
      <c r="N211" s="85"/>
      <c r="O211" s="685"/>
      <c r="P211" s="685"/>
      <c r="Q211" s="695"/>
      <c r="R211" s="695"/>
      <c r="S211" s="695"/>
      <c r="T211" s="695"/>
      <c r="U211" s="57"/>
      <c r="V211" s="101"/>
      <c r="W211" s="85"/>
      <c r="X211" s="57"/>
      <c r="Y211" s="57"/>
      <c r="Z211" s="57"/>
      <c r="AA211" s="85"/>
      <c r="AB211" s="685"/>
      <c r="AC211" s="685"/>
      <c r="AD211" s="695"/>
      <c r="AE211" s="695"/>
      <c r="AF211" s="695"/>
      <c r="AG211" s="695"/>
      <c r="AH211" s="57"/>
      <c r="AI211" s="106"/>
      <c r="AJ211" s="57"/>
      <c r="AK211" s="57"/>
      <c r="AL211" s="57"/>
      <c r="AM211" s="57"/>
      <c r="AN211" s="85"/>
      <c r="AO211" s="685"/>
      <c r="AP211" s="685"/>
      <c r="AQ211" s="695"/>
      <c r="AR211" s="695"/>
      <c r="AS211" s="695"/>
      <c r="AT211" s="695"/>
      <c r="AU211" s="57"/>
      <c r="AV211" s="106"/>
      <c r="AW211" s="57"/>
      <c r="AX211" s="57"/>
      <c r="AY211" s="57"/>
      <c r="AZ211" s="57"/>
      <c r="BA211" s="85"/>
      <c r="BB211" s="685"/>
      <c r="BC211" s="685"/>
      <c r="BD211" s="695"/>
      <c r="BE211" s="695"/>
      <c r="BF211" s="695"/>
      <c r="BG211" s="695"/>
      <c r="BH211" s="57"/>
      <c r="BI211" s="106"/>
      <c r="BJ211" s="57"/>
      <c r="BK211" s="57"/>
      <c r="BL211" s="57"/>
      <c r="BM211" s="57"/>
    </row>
    <row r="212" spans="1:65" s="7" customFormat="1" ht="17.100000000000001" customHeight="1" x14ac:dyDescent="0.2">
      <c r="A212" s="85"/>
      <c r="B212" s="685"/>
      <c r="C212" s="685"/>
      <c r="D212" s="695"/>
      <c r="E212" s="695"/>
      <c r="F212" s="695"/>
      <c r="G212" s="695"/>
      <c r="H212" s="57"/>
      <c r="I212" s="101"/>
      <c r="J212" s="85"/>
      <c r="K212" s="57"/>
      <c r="L212" s="57"/>
      <c r="M212" s="57"/>
      <c r="N212" s="85"/>
      <c r="O212" s="685"/>
      <c r="P212" s="685"/>
      <c r="Q212" s="695"/>
      <c r="R212" s="695"/>
      <c r="S212" s="695"/>
      <c r="T212" s="695"/>
      <c r="U212" s="57"/>
      <c r="V212" s="101"/>
      <c r="W212" s="85"/>
      <c r="X212" s="57"/>
      <c r="Y212" s="57"/>
      <c r="Z212" s="57"/>
      <c r="AA212" s="85"/>
      <c r="AB212" s="685"/>
      <c r="AC212" s="685"/>
      <c r="AD212" s="695"/>
      <c r="AE212" s="695"/>
      <c r="AF212" s="695"/>
      <c r="AG212" s="695"/>
      <c r="AH212" s="57"/>
      <c r="AI212" s="106"/>
      <c r="AJ212" s="57"/>
      <c r="AK212" s="57"/>
      <c r="AL212" s="57"/>
      <c r="AM212" s="57"/>
      <c r="AN212" s="85"/>
      <c r="AO212" s="685"/>
      <c r="AP212" s="685"/>
      <c r="AQ212" s="695"/>
      <c r="AR212" s="695"/>
      <c r="AS212" s="695"/>
      <c r="AT212" s="695"/>
      <c r="AU212" s="57"/>
      <c r="AV212" s="106"/>
      <c r="AW212" s="57"/>
      <c r="AX212" s="57"/>
      <c r="AY212" s="57"/>
      <c r="AZ212" s="57"/>
      <c r="BA212" s="85"/>
      <c r="BB212" s="685"/>
      <c r="BC212" s="685"/>
      <c r="BD212" s="695"/>
      <c r="BE212" s="695"/>
      <c r="BF212" s="695"/>
      <c r="BG212" s="695"/>
      <c r="BH212" s="57"/>
      <c r="BI212" s="106"/>
      <c r="BJ212" s="57"/>
      <c r="BK212" s="57"/>
      <c r="BL212" s="57"/>
      <c r="BM212" s="57"/>
    </row>
    <row r="213" spans="1:65" s="7" customFormat="1" ht="17.100000000000001" customHeight="1" x14ac:dyDescent="0.2">
      <c r="A213" s="85"/>
      <c r="B213" s="685"/>
      <c r="C213" s="685"/>
      <c r="D213" s="695"/>
      <c r="E213" s="695"/>
      <c r="F213" s="695"/>
      <c r="G213" s="695"/>
      <c r="H213" s="57"/>
      <c r="I213" s="101"/>
      <c r="J213" s="85"/>
      <c r="K213" s="57"/>
      <c r="L213" s="57"/>
      <c r="M213" s="57"/>
      <c r="N213" s="85"/>
      <c r="O213" s="685"/>
      <c r="P213" s="685"/>
      <c r="Q213" s="695"/>
      <c r="R213" s="695"/>
      <c r="S213" s="695"/>
      <c r="T213" s="695"/>
      <c r="U213" s="57"/>
      <c r="V213" s="101"/>
      <c r="W213" s="85"/>
      <c r="X213" s="57"/>
      <c r="Y213" s="57"/>
      <c r="Z213" s="57"/>
      <c r="AA213" s="85"/>
      <c r="AB213" s="685"/>
      <c r="AC213" s="685"/>
      <c r="AD213" s="695"/>
      <c r="AE213" s="695"/>
      <c r="AF213" s="695"/>
      <c r="AG213" s="695"/>
      <c r="AH213" s="57"/>
      <c r="AI213" s="106"/>
      <c r="AJ213" s="57"/>
      <c r="AK213" s="57"/>
      <c r="AL213" s="57"/>
      <c r="AM213" s="57"/>
      <c r="AN213" s="85"/>
      <c r="AO213" s="685"/>
      <c r="AP213" s="685"/>
      <c r="AQ213" s="695"/>
      <c r="AR213" s="695"/>
      <c r="AS213" s="695"/>
      <c r="AT213" s="695"/>
      <c r="AU213" s="57"/>
      <c r="AV213" s="106"/>
      <c r="AW213" s="57"/>
      <c r="AX213" s="57"/>
      <c r="AY213" s="57"/>
      <c r="AZ213" s="57"/>
      <c r="BA213" s="85"/>
      <c r="BB213" s="685"/>
      <c r="BC213" s="685"/>
      <c r="BD213" s="695"/>
      <c r="BE213" s="695"/>
      <c r="BF213" s="695"/>
      <c r="BG213" s="695"/>
      <c r="BH213" s="57"/>
      <c r="BI213" s="106"/>
      <c r="BJ213" s="57"/>
      <c r="BK213" s="57"/>
      <c r="BL213" s="57"/>
      <c r="BM213" s="57"/>
    </row>
    <row r="214" spans="1:65" s="7" customFormat="1" ht="17.100000000000001" customHeight="1" x14ac:dyDescent="0.2">
      <c r="A214" s="85"/>
      <c r="B214" s="685"/>
      <c r="C214" s="685"/>
      <c r="D214" s="695"/>
      <c r="E214" s="695"/>
      <c r="F214" s="695"/>
      <c r="G214" s="695"/>
      <c r="H214" s="57"/>
      <c r="I214" s="101"/>
      <c r="J214" s="85"/>
      <c r="K214" s="57"/>
      <c r="L214" s="57"/>
      <c r="M214" s="57"/>
      <c r="N214" s="85"/>
      <c r="O214" s="685"/>
      <c r="P214" s="685"/>
      <c r="Q214" s="695"/>
      <c r="R214" s="695"/>
      <c r="S214" s="695"/>
      <c r="T214" s="695"/>
      <c r="U214" s="57"/>
      <c r="V214" s="101"/>
      <c r="W214" s="85"/>
      <c r="X214" s="57"/>
      <c r="Y214" s="57"/>
      <c r="Z214" s="57"/>
      <c r="AA214" s="85"/>
      <c r="AB214" s="685"/>
      <c r="AC214" s="685"/>
      <c r="AD214" s="695"/>
      <c r="AE214" s="695"/>
      <c r="AF214" s="695"/>
      <c r="AG214" s="695"/>
      <c r="AH214" s="57"/>
      <c r="AI214" s="106"/>
      <c r="AJ214" s="57"/>
      <c r="AK214" s="57"/>
      <c r="AL214" s="57"/>
      <c r="AM214" s="57"/>
      <c r="AN214" s="85"/>
      <c r="AO214" s="685"/>
      <c r="AP214" s="685"/>
      <c r="AQ214" s="695"/>
      <c r="AR214" s="695"/>
      <c r="AS214" s="695"/>
      <c r="AT214" s="695"/>
      <c r="AU214" s="57"/>
      <c r="AV214" s="106"/>
      <c r="AW214" s="57"/>
      <c r="AX214" s="57"/>
      <c r="AY214" s="57"/>
      <c r="AZ214" s="57"/>
      <c r="BA214" s="85"/>
      <c r="BB214" s="685"/>
      <c r="BC214" s="685"/>
      <c r="BD214" s="695"/>
      <c r="BE214" s="695"/>
      <c r="BF214" s="695"/>
      <c r="BG214" s="695"/>
      <c r="BH214" s="57"/>
      <c r="BI214" s="106"/>
      <c r="BJ214" s="57"/>
      <c r="BK214" s="57"/>
      <c r="BL214" s="57"/>
      <c r="BM214" s="57"/>
    </row>
    <row r="215" spans="1:65" s="7" customFormat="1" ht="17.100000000000001" customHeight="1" x14ac:dyDescent="0.2">
      <c r="A215" s="85"/>
      <c r="B215" s="685"/>
      <c r="C215" s="685"/>
      <c r="D215" s="695"/>
      <c r="E215" s="695"/>
      <c r="F215" s="695"/>
      <c r="G215" s="695"/>
      <c r="H215" s="57"/>
      <c r="I215" s="101"/>
      <c r="J215" s="85"/>
      <c r="K215" s="57"/>
      <c r="L215" s="57"/>
      <c r="M215" s="57"/>
      <c r="N215" s="85"/>
      <c r="O215" s="685"/>
      <c r="P215" s="685"/>
      <c r="Q215" s="695"/>
      <c r="R215" s="695"/>
      <c r="S215" s="695"/>
      <c r="T215" s="695"/>
      <c r="U215" s="57"/>
      <c r="V215" s="101"/>
      <c r="W215" s="85"/>
      <c r="X215" s="57"/>
      <c r="Y215" s="57"/>
      <c r="Z215" s="57"/>
      <c r="AA215" s="85"/>
      <c r="AB215" s="685"/>
      <c r="AC215" s="685"/>
      <c r="AD215" s="695"/>
      <c r="AE215" s="695"/>
      <c r="AF215" s="695"/>
      <c r="AG215" s="695"/>
      <c r="AH215" s="57"/>
      <c r="AI215" s="106"/>
      <c r="AJ215" s="57"/>
      <c r="AK215" s="57"/>
      <c r="AL215" s="57"/>
      <c r="AM215" s="57"/>
      <c r="AN215" s="85"/>
      <c r="AO215" s="685"/>
      <c r="AP215" s="685"/>
      <c r="AQ215" s="695"/>
      <c r="AR215" s="695"/>
      <c r="AS215" s="695"/>
      <c r="AT215" s="695"/>
      <c r="AU215" s="57"/>
      <c r="AV215" s="106"/>
      <c r="AW215" s="57"/>
      <c r="AX215" s="57"/>
      <c r="AY215" s="57"/>
      <c r="AZ215" s="57"/>
      <c r="BA215" s="85"/>
      <c r="BB215" s="685"/>
      <c r="BC215" s="685"/>
      <c r="BD215" s="695"/>
      <c r="BE215" s="695"/>
      <c r="BF215" s="695"/>
      <c r="BG215" s="695"/>
      <c r="BH215" s="57"/>
      <c r="BI215" s="106"/>
      <c r="BJ215" s="57"/>
      <c r="BK215" s="57"/>
      <c r="BL215" s="57"/>
      <c r="BM215" s="57"/>
    </row>
    <row r="216" spans="1:65" s="7" customFormat="1" ht="17.100000000000001" customHeight="1" x14ac:dyDescent="0.2">
      <c r="A216" s="85"/>
      <c r="B216" s="685"/>
      <c r="C216" s="685"/>
      <c r="D216" s="695"/>
      <c r="E216" s="695"/>
      <c r="F216" s="695"/>
      <c r="G216" s="695"/>
      <c r="H216" s="57"/>
      <c r="I216" s="101"/>
      <c r="J216" s="85"/>
      <c r="K216" s="57"/>
      <c r="L216" s="57"/>
      <c r="M216" s="57"/>
      <c r="N216" s="85"/>
      <c r="O216" s="685"/>
      <c r="P216" s="685"/>
      <c r="Q216" s="695"/>
      <c r="R216" s="695"/>
      <c r="S216" s="695"/>
      <c r="T216" s="695"/>
      <c r="U216" s="57"/>
      <c r="V216" s="101"/>
      <c r="W216" s="85"/>
      <c r="X216" s="57"/>
      <c r="Y216" s="57"/>
      <c r="Z216" s="57"/>
      <c r="AA216" s="85"/>
      <c r="AB216" s="685"/>
      <c r="AC216" s="685"/>
      <c r="AD216" s="695"/>
      <c r="AE216" s="695"/>
      <c r="AF216" s="695"/>
      <c r="AG216" s="695"/>
      <c r="AH216" s="57"/>
      <c r="AI216" s="106"/>
      <c r="AJ216" s="57"/>
      <c r="AK216" s="57"/>
      <c r="AL216" s="57"/>
      <c r="AM216" s="57"/>
      <c r="AN216" s="85"/>
      <c r="AO216" s="685"/>
      <c r="AP216" s="685"/>
      <c r="AQ216" s="695"/>
      <c r="AR216" s="695"/>
      <c r="AS216" s="695"/>
      <c r="AT216" s="695"/>
      <c r="AU216" s="57"/>
      <c r="AV216" s="106"/>
      <c r="AW216" s="57"/>
      <c r="AX216" s="57"/>
      <c r="AY216" s="57"/>
      <c r="AZ216" s="57"/>
      <c r="BA216" s="85"/>
      <c r="BB216" s="685"/>
      <c r="BC216" s="685"/>
      <c r="BD216" s="695"/>
      <c r="BE216" s="695"/>
      <c r="BF216" s="695"/>
      <c r="BG216" s="695"/>
      <c r="BH216" s="57"/>
      <c r="BI216" s="106"/>
      <c r="BJ216" s="57"/>
      <c r="BK216" s="57"/>
      <c r="BL216" s="57"/>
      <c r="BM216" s="57"/>
    </row>
    <row r="217" spans="1:65" s="7" customFormat="1" ht="17.100000000000001" customHeight="1" x14ac:dyDescent="0.2">
      <c r="A217" s="85"/>
      <c r="B217" s="685"/>
      <c r="C217" s="685"/>
      <c r="D217" s="695"/>
      <c r="E217" s="695"/>
      <c r="F217" s="695"/>
      <c r="G217" s="695"/>
      <c r="H217" s="57"/>
      <c r="I217" s="101"/>
      <c r="J217" s="85"/>
      <c r="K217" s="57"/>
      <c r="L217" s="57"/>
      <c r="M217" s="57"/>
      <c r="N217" s="85"/>
      <c r="O217" s="685"/>
      <c r="P217" s="685"/>
      <c r="Q217" s="695"/>
      <c r="R217" s="695"/>
      <c r="S217" s="695"/>
      <c r="T217" s="695"/>
      <c r="U217" s="57"/>
      <c r="V217" s="101"/>
      <c r="W217" s="85"/>
      <c r="X217" s="57"/>
      <c r="Y217" s="57"/>
      <c r="Z217" s="57"/>
      <c r="AA217" s="85"/>
      <c r="AB217" s="685"/>
      <c r="AC217" s="685"/>
      <c r="AD217" s="695"/>
      <c r="AE217" s="695"/>
      <c r="AF217" s="695"/>
      <c r="AG217" s="695"/>
      <c r="AH217" s="57"/>
      <c r="AI217" s="106"/>
      <c r="AJ217" s="57"/>
      <c r="AK217" s="57"/>
      <c r="AL217" s="57"/>
      <c r="AM217" s="57"/>
      <c r="AN217" s="85"/>
      <c r="AO217" s="685"/>
      <c r="AP217" s="685"/>
      <c r="AQ217" s="695"/>
      <c r="AR217" s="695"/>
      <c r="AS217" s="695"/>
      <c r="AT217" s="695"/>
      <c r="AU217" s="57"/>
      <c r="AV217" s="106"/>
      <c r="AW217" s="57"/>
      <c r="AX217" s="57"/>
      <c r="AY217" s="57"/>
      <c r="AZ217" s="57"/>
      <c r="BA217" s="85"/>
      <c r="BB217" s="685"/>
      <c r="BC217" s="685"/>
      <c r="BD217" s="695"/>
      <c r="BE217" s="695"/>
      <c r="BF217" s="695"/>
      <c r="BG217" s="695"/>
      <c r="BH217" s="57"/>
      <c r="BI217" s="106"/>
      <c r="BJ217" s="57"/>
      <c r="BK217" s="57"/>
      <c r="BL217" s="57"/>
      <c r="BM217" s="57"/>
    </row>
    <row r="218" spans="1:65" s="7" customFormat="1" ht="17.100000000000001" customHeight="1" x14ac:dyDescent="0.2">
      <c r="A218" s="85"/>
      <c r="B218" s="685"/>
      <c r="C218" s="685"/>
      <c r="D218" s="695"/>
      <c r="E218" s="695"/>
      <c r="F218" s="695"/>
      <c r="G218" s="695"/>
      <c r="H218" s="57"/>
      <c r="I218" s="101"/>
      <c r="J218" s="85"/>
      <c r="K218" s="57"/>
      <c r="L218" s="57"/>
      <c r="M218" s="57"/>
      <c r="N218" s="85"/>
      <c r="O218" s="685"/>
      <c r="P218" s="685"/>
      <c r="Q218" s="695"/>
      <c r="R218" s="695"/>
      <c r="S218" s="695"/>
      <c r="T218" s="695"/>
      <c r="U218" s="57"/>
      <c r="V218" s="101"/>
      <c r="W218" s="85"/>
      <c r="X218" s="57"/>
      <c r="Y218" s="57"/>
      <c r="Z218" s="57"/>
      <c r="AA218" s="85"/>
      <c r="AB218" s="685"/>
      <c r="AC218" s="685"/>
      <c r="AD218" s="695"/>
      <c r="AE218" s="695"/>
      <c r="AF218" s="695"/>
      <c r="AG218" s="695"/>
      <c r="AH218" s="57"/>
      <c r="AI218" s="106"/>
      <c r="AJ218" s="57"/>
      <c r="AK218" s="57"/>
      <c r="AL218" s="57"/>
      <c r="AM218" s="57"/>
      <c r="AN218" s="85"/>
      <c r="AO218" s="685"/>
      <c r="AP218" s="685"/>
      <c r="AQ218" s="695"/>
      <c r="AR218" s="695"/>
      <c r="AS218" s="695"/>
      <c r="AT218" s="695"/>
      <c r="AU218" s="57"/>
      <c r="AV218" s="106"/>
      <c r="AW218" s="57"/>
      <c r="AX218" s="57"/>
      <c r="AY218" s="57"/>
      <c r="AZ218" s="57"/>
      <c r="BA218" s="85"/>
      <c r="BB218" s="685"/>
      <c r="BC218" s="685"/>
      <c r="BD218" s="695"/>
      <c r="BE218" s="695"/>
      <c r="BF218" s="695"/>
      <c r="BG218" s="695"/>
      <c r="BH218" s="57"/>
      <c r="BI218" s="106"/>
      <c r="BJ218" s="57"/>
      <c r="BK218" s="57"/>
      <c r="BL218" s="57"/>
      <c r="BM218" s="57"/>
    </row>
    <row r="219" spans="1:65" s="7" customFormat="1" ht="17.100000000000001" customHeight="1" x14ac:dyDescent="0.2">
      <c r="A219" s="85"/>
      <c r="B219" s="685"/>
      <c r="C219" s="685"/>
      <c r="D219" s="695"/>
      <c r="E219" s="695"/>
      <c r="F219" s="695"/>
      <c r="G219" s="695"/>
      <c r="H219" s="57"/>
      <c r="I219" s="101"/>
      <c r="J219" s="85"/>
      <c r="K219" s="57"/>
      <c r="L219" s="57"/>
      <c r="M219" s="57"/>
      <c r="N219" s="85"/>
      <c r="O219" s="685"/>
      <c r="P219" s="685"/>
      <c r="Q219" s="695"/>
      <c r="R219" s="695"/>
      <c r="S219" s="695"/>
      <c r="T219" s="695"/>
      <c r="U219" s="57"/>
      <c r="V219" s="101"/>
      <c r="W219" s="85"/>
      <c r="X219" s="57"/>
      <c r="Y219" s="57"/>
      <c r="Z219" s="57"/>
      <c r="AA219" s="85"/>
      <c r="AB219" s="685"/>
      <c r="AC219" s="685"/>
      <c r="AD219" s="695"/>
      <c r="AE219" s="695"/>
      <c r="AF219" s="695"/>
      <c r="AG219" s="695"/>
      <c r="AH219" s="57"/>
      <c r="AI219" s="106"/>
      <c r="AJ219" s="57"/>
      <c r="AK219" s="57"/>
      <c r="AL219" s="57"/>
      <c r="AM219" s="57"/>
      <c r="AN219" s="85"/>
      <c r="AO219" s="685"/>
      <c r="AP219" s="685"/>
      <c r="AQ219" s="695"/>
      <c r="AR219" s="695"/>
      <c r="AS219" s="695"/>
      <c r="AT219" s="695"/>
      <c r="AU219" s="57"/>
      <c r="AV219" s="106"/>
      <c r="AW219" s="57"/>
      <c r="AX219" s="57"/>
      <c r="AY219" s="57"/>
      <c r="AZ219" s="57"/>
      <c r="BA219" s="85"/>
      <c r="BB219" s="685"/>
      <c r="BC219" s="685"/>
      <c r="BD219" s="695"/>
      <c r="BE219" s="695"/>
      <c r="BF219" s="695"/>
      <c r="BG219" s="695"/>
      <c r="BH219" s="57"/>
      <c r="BI219" s="106"/>
      <c r="BJ219" s="57"/>
      <c r="BK219" s="57"/>
      <c r="BL219" s="57"/>
      <c r="BM219" s="57"/>
    </row>
    <row r="220" spans="1:65" s="7" customFormat="1" ht="17.100000000000001" customHeight="1" x14ac:dyDescent="0.2">
      <c r="A220" s="85"/>
      <c r="B220" s="685"/>
      <c r="C220" s="685"/>
      <c r="D220" s="695"/>
      <c r="E220" s="695"/>
      <c r="F220" s="695"/>
      <c r="G220" s="695"/>
      <c r="H220" s="57"/>
      <c r="I220" s="101"/>
      <c r="J220" s="85"/>
      <c r="K220" s="57"/>
      <c r="L220" s="57"/>
      <c r="M220" s="57"/>
      <c r="N220" s="85"/>
      <c r="O220" s="685"/>
      <c r="P220" s="685"/>
      <c r="Q220" s="695"/>
      <c r="R220" s="695"/>
      <c r="S220" s="695"/>
      <c r="T220" s="695"/>
      <c r="U220" s="57"/>
      <c r="V220" s="101"/>
      <c r="W220" s="85"/>
      <c r="X220" s="57"/>
      <c r="Y220" s="57"/>
      <c r="Z220" s="57"/>
      <c r="AA220" s="85"/>
      <c r="AB220" s="685"/>
      <c r="AC220" s="685"/>
      <c r="AD220" s="695"/>
      <c r="AE220" s="695"/>
      <c r="AF220" s="695"/>
      <c r="AG220" s="695"/>
      <c r="AH220" s="57"/>
      <c r="AI220" s="106"/>
      <c r="AJ220" s="57"/>
      <c r="AK220" s="57"/>
      <c r="AL220" s="57"/>
      <c r="AM220" s="57"/>
      <c r="AN220" s="85"/>
      <c r="AO220" s="685"/>
      <c r="AP220" s="685"/>
      <c r="AQ220" s="695"/>
      <c r="AR220" s="695"/>
      <c r="AS220" s="695"/>
      <c r="AT220" s="695"/>
      <c r="AU220" s="57"/>
      <c r="AV220" s="106"/>
      <c r="AW220" s="57"/>
      <c r="AX220" s="57"/>
      <c r="AY220" s="57"/>
      <c r="AZ220" s="57"/>
      <c r="BA220" s="85"/>
      <c r="BB220" s="685"/>
      <c r="BC220" s="685"/>
      <c r="BD220" s="695"/>
      <c r="BE220" s="695"/>
      <c r="BF220" s="695"/>
      <c r="BG220" s="695"/>
      <c r="BH220" s="57"/>
      <c r="BI220" s="106"/>
      <c r="BJ220" s="57"/>
      <c r="BK220" s="57"/>
      <c r="BL220" s="57"/>
      <c r="BM220" s="57"/>
    </row>
    <row r="221" spans="1:65" s="7" customFormat="1" ht="17.100000000000001" customHeight="1" x14ac:dyDescent="0.2">
      <c r="A221" s="85"/>
      <c r="B221" s="685"/>
      <c r="C221" s="685"/>
      <c r="D221" s="695"/>
      <c r="E221" s="695"/>
      <c r="F221" s="695"/>
      <c r="G221" s="695"/>
      <c r="H221" s="57"/>
      <c r="I221" s="101"/>
      <c r="J221" s="85"/>
      <c r="K221" s="57"/>
      <c r="L221" s="57"/>
      <c r="M221" s="57"/>
      <c r="N221" s="85"/>
      <c r="O221" s="685"/>
      <c r="P221" s="685"/>
      <c r="Q221" s="695"/>
      <c r="R221" s="695"/>
      <c r="S221" s="695"/>
      <c r="T221" s="695"/>
      <c r="U221" s="57"/>
      <c r="V221" s="101"/>
      <c r="W221" s="85"/>
      <c r="X221" s="57"/>
      <c r="Y221" s="57"/>
      <c r="Z221" s="57"/>
      <c r="AA221" s="85"/>
      <c r="AB221" s="685"/>
      <c r="AC221" s="685"/>
      <c r="AD221" s="695"/>
      <c r="AE221" s="695"/>
      <c r="AF221" s="695"/>
      <c r="AG221" s="695"/>
      <c r="AH221" s="57"/>
      <c r="AI221" s="106"/>
      <c r="AJ221" s="57"/>
      <c r="AK221" s="57"/>
      <c r="AL221" s="57"/>
      <c r="AM221" s="57"/>
      <c r="AN221" s="85"/>
      <c r="AO221" s="685"/>
      <c r="AP221" s="685"/>
      <c r="AQ221" s="695"/>
      <c r="AR221" s="695"/>
      <c r="AS221" s="695"/>
      <c r="AT221" s="695"/>
      <c r="AU221" s="57"/>
      <c r="AV221" s="106"/>
      <c r="AW221" s="57"/>
      <c r="AX221" s="57"/>
      <c r="AY221" s="57"/>
      <c r="AZ221" s="57"/>
      <c r="BA221" s="85"/>
      <c r="BB221" s="685"/>
      <c r="BC221" s="685"/>
      <c r="BD221" s="695"/>
      <c r="BE221" s="695"/>
      <c r="BF221" s="695"/>
      <c r="BG221" s="695"/>
      <c r="BH221" s="57"/>
      <c r="BI221" s="106"/>
      <c r="BJ221" s="57"/>
      <c r="BK221" s="57"/>
      <c r="BL221" s="57"/>
      <c r="BM221" s="57"/>
    </row>
    <row r="222" spans="1:65" s="7" customFormat="1" ht="17.100000000000001" customHeight="1" x14ac:dyDescent="0.2">
      <c r="A222" s="85"/>
      <c r="B222" s="685"/>
      <c r="C222" s="685"/>
      <c r="D222" s="695"/>
      <c r="E222" s="695"/>
      <c r="F222" s="695"/>
      <c r="G222" s="695"/>
      <c r="H222" s="57"/>
      <c r="I222" s="101"/>
      <c r="J222" s="85"/>
      <c r="K222" s="57"/>
      <c r="L222" s="57"/>
      <c r="M222" s="57"/>
      <c r="N222" s="85"/>
      <c r="O222" s="685"/>
      <c r="P222" s="685"/>
      <c r="Q222" s="695"/>
      <c r="R222" s="695"/>
      <c r="S222" s="695"/>
      <c r="T222" s="695"/>
      <c r="U222" s="57"/>
      <c r="V222" s="101"/>
      <c r="W222" s="85"/>
      <c r="X222" s="57"/>
      <c r="Y222" s="57"/>
      <c r="Z222" s="57"/>
      <c r="AA222" s="85"/>
      <c r="AB222" s="685"/>
      <c r="AC222" s="685"/>
      <c r="AD222" s="695"/>
      <c r="AE222" s="695"/>
      <c r="AF222" s="695"/>
      <c r="AG222" s="695"/>
      <c r="AH222" s="57"/>
      <c r="AI222" s="106"/>
      <c r="AJ222" s="57"/>
      <c r="AK222" s="57"/>
      <c r="AL222" s="57"/>
      <c r="AM222" s="57"/>
      <c r="AN222" s="85"/>
      <c r="AO222" s="685"/>
      <c r="AP222" s="685"/>
      <c r="AQ222" s="695"/>
      <c r="AR222" s="695"/>
      <c r="AS222" s="695"/>
      <c r="AT222" s="695"/>
      <c r="AU222" s="57"/>
      <c r="AV222" s="106"/>
      <c r="AW222" s="57"/>
      <c r="AX222" s="57"/>
      <c r="AY222" s="57"/>
      <c r="AZ222" s="57"/>
      <c r="BA222" s="85"/>
      <c r="BB222" s="685"/>
      <c r="BC222" s="685"/>
      <c r="BD222" s="695"/>
      <c r="BE222" s="695"/>
      <c r="BF222" s="695"/>
      <c r="BG222" s="695"/>
      <c r="BH222" s="57"/>
      <c r="BI222" s="106"/>
      <c r="BJ222" s="57"/>
      <c r="BK222" s="57"/>
      <c r="BL222" s="57"/>
      <c r="BM222" s="57"/>
    </row>
    <row r="223" spans="1:65" s="7" customFormat="1" ht="17.100000000000001" customHeight="1" x14ac:dyDescent="0.2">
      <c r="A223" s="85"/>
      <c r="B223" s="685"/>
      <c r="C223" s="685"/>
      <c r="D223" s="695"/>
      <c r="E223" s="695"/>
      <c r="F223" s="695"/>
      <c r="G223" s="695"/>
      <c r="H223" s="57"/>
      <c r="I223" s="101"/>
      <c r="J223" s="85"/>
      <c r="K223" s="57"/>
      <c r="L223" s="57"/>
      <c r="M223" s="57"/>
      <c r="N223" s="85"/>
      <c r="O223" s="685"/>
      <c r="P223" s="685"/>
      <c r="Q223" s="695"/>
      <c r="R223" s="695"/>
      <c r="S223" s="695"/>
      <c r="T223" s="695"/>
      <c r="U223" s="57"/>
      <c r="V223" s="101"/>
      <c r="W223" s="85"/>
      <c r="X223" s="57"/>
      <c r="Y223" s="57"/>
      <c r="Z223" s="57"/>
      <c r="AA223" s="85"/>
      <c r="AB223" s="685"/>
      <c r="AC223" s="685"/>
      <c r="AD223" s="695"/>
      <c r="AE223" s="695"/>
      <c r="AF223" s="695"/>
      <c r="AG223" s="695"/>
      <c r="AH223" s="57"/>
      <c r="AI223" s="106"/>
      <c r="AJ223" s="57"/>
      <c r="AK223" s="57"/>
      <c r="AL223" s="57"/>
      <c r="AM223" s="57"/>
      <c r="AN223" s="85"/>
      <c r="AO223" s="685"/>
      <c r="AP223" s="685"/>
      <c r="AQ223" s="695"/>
      <c r="AR223" s="695"/>
      <c r="AS223" s="695"/>
      <c r="AT223" s="695"/>
      <c r="AU223" s="57"/>
      <c r="AV223" s="106"/>
      <c r="AW223" s="57"/>
      <c r="AX223" s="57"/>
      <c r="AY223" s="57"/>
      <c r="AZ223" s="57"/>
      <c r="BA223" s="85"/>
      <c r="BB223" s="685"/>
      <c r="BC223" s="685"/>
      <c r="BD223" s="695"/>
      <c r="BE223" s="695"/>
      <c r="BF223" s="695"/>
      <c r="BG223" s="695"/>
      <c r="BH223" s="57"/>
      <c r="BI223" s="106"/>
      <c r="BJ223" s="57"/>
      <c r="BK223" s="57"/>
      <c r="BL223" s="57"/>
      <c r="BM223" s="57"/>
    </row>
    <row r="224" spans="1:65" s="7" customFormat="1" ht="17.100000000000001" customHeight="1" x14ac:dyDescent="0.2">
      <c r="A224" s="85"/>
      <c r="B224" s="685"/>
      <c r="C224" s="685"/>
      <c r="D224" s="695"/>
      <c r="E224" s="695"/>
      <c r="F224" s="695"/>
      <c r="G224" s="695"/>
      <c r="H224" s="57"/>
      <c r="I224" s="101"/>
      <c r="J224" s="85"/>
      <c r="K224" s="57"/>
      <c r="L224" s="57"/>
      <c r="M224" s="57"/>
      <c r="N224" s="85"/>
      <c r="O224" s="685"/>
      <c r="P224" s="685"/>
      <c r="Q224" s="695"/>
      <c r="R224" s="695"/>
      <c r="S224" s="695"/>
      <c r="T224" s="695"/>
      <c r="U224" s="57"/>
      <c r="V224" s="101"/>
      <c r="W224" s="85"/>
      <c r="X224" s="57"/>
      <c r="Y224" s="57"/>
      <c r="Z224" s="57"/>
      <c r="AA224" s="85"/>
      <c r="AB224" s="685"/>
      <c r="AC224" s="685"/>
      <c r="AD224" s="695"/>
      <c r="AE224" s="695"/>
      <c r="AF224" s="695"/>
      <c r="AG224" s="695"/>
      <c r="AH224" s="57"/>
      <c r="AI224" s="106"/>
      <c r="AJ224" s="57"/>
      <c r="AK224" s="57"/>
      <c r="AL224" s="57"/>
      <c r="AM224" s="57"/>
      <c r="AN224" s="85"/>
      <c r="AO224" s="685"/>
      <c r="AP224" s="685"/>
      <c r="AQ224" s="695"/>
      <c r="AR224" s="695"/>
      <c r="AS224" s="695"/>
      <c r="AT224" s="695"/>
      <c r="AU224" s="57"/>
      <c r="AV224" s="106"/>
      <c r="AW224" s="57"/>
      <c r="AX224" s="57"/>
      <c r="AY224" s="57"/>
      <c r="AZ224" s="57"/>
      <c r="BA224" s="85"/>
      <c r="BB224" s="685"/>
      <c r="BC224" s="685"/>
      <c r="BD224" s="695"/>
      <c r="BE224" s="695"/>
      <c r="BF224" s="695"/>
      <c r="BG224" s="695"/>
      <c r="BH224" s="57"/>
      <c r="BI224" s="106"/>
      <c r="BJ224" s="57"/>
      <c r="BK224" s="57"/>
      <c r="BL224" s="57"/>
      <c r="BM224" s="57"/>
    </row>
    <row r="225" spans="1:65" s="7" customFormat="1" ht="17.100000000000001" customHeight="1" x14ac:dyDescent="0.2">
      <c r="A225" s="85"/>
      <c r="B225" s="685"/>
      <c r="C225" s="685"/>
      <c r="D225" s="695"/>
      <c r="E225" s="695"/>
      <c r="F225" s="695"/>
      <c r="G225" s="695"/>
      <c r="H225" s="57"/>
      <c r="I225" s="101"/>
      <c r="J225" s="85"/>
      <c r="K225" s="57"/>
      <c r="L225" s="57"/>
      <c r="M225" s="57"/>
      <c r="N225" s="85"/>
      <c r="O225" s="685"/>
      <c r="P225" s="685"/>
      <c r="Q225" s="695"/>
      <c r="R225" s="695"/>
      <c r="S225" s="695"/>
      <c r="T225" s="695"/>
      <c r="U225" s="57"/>
      <c r="V225" s="101"/>
      <c r="W225" s="85"/>
      <c r="X225" s="57"/>
      <c r="Y225" s="57"/>
      <c r="Z225" s="57"/>
      <c r="AA225" s="85"/>
      <c r="AB225" s="685"/>
      <c r="AC225" s="685"/>
      <c r="AD225" s="695"/>
      <c r="AE225" s="695"/>
      <c r="AF225" s="695"/>
      <c r="AG225" s="695"/>
      <c r="AH225" s="57"/>
      <c r="AI225" s="106"/>
      <c r="AJ225" s="57"/>
      <c r="AK225" s="57"/>
      <c r="AL225" s="57"/>
      <c r="AM225" s="57"/>
      <c r="AN225" s="85"/>
      <c r="AO225" s="685"/>
      <c r="AP225" s="685"/>
      <c r="AQ225" s="695"/>
      <c r="AR225" s="695"/>
      <c r="AS225" s="695"/>
      <c r="AT225" s="695"/>
      <c r="AU225" s="57"/>
      <c r="AV225" s="106"/>
      <c r="AW225" s="57"/>
      <c r="AX225" s="57"/>
      <c r="AY225" s="57"/>
      <c r="AZ225" s="57"/>
      <c r="BA225" s="85"/>
      <c r="BB225" s="685"/>
      <c r="BC225" s="685"/>
      <c r="BD225" s="695"/>
      <c r="BE225" s="695"/>
      <c r="BF225" s="695"/>
      <c r="BG225" s="695"/>
      <c r="BH225" s="57"/>
      <c r="BI225" s="106"/>
      <c r="BJ225" s="57"/>
      <c r="BK225" s="57"/>
      <c r="BL225" s="57"/>
      <c r="BM225" s="57"/>
    </row>
    <row r="226" spans="1:65" s="7" customFormat="1" ht="17.100000000000001" customHeight="1" x14ac:dyDescent="0.2">
      <c r="A226" s="85"/>
      <c r="B226" s="685"/>
      <c r="C226" s="685"/>
      <c r="D226" s="695"/>
      <c r="E226" s="695"/>
      <c r="F226" s="695"/>
      <c r="G226" s="695"/>
      <c r="H226" s="57"/>
      <c r="I226" s="101"/>
      <c r="J226" s="85"/>
      <c r="K226" s="57"/>
      <c r="L226" s="57"/>
      <c r="M226" s="57"/>
      <c r="N226" s="85"/>
      <c r="O226" s="685"/>
      <c r="P226" s="685"/>
      <c r="Q226" s="695"/>
      <c r="R226" s="695"/>
      <c r="S226" s="695"/>
      <c r="T226" s="695"/>
      <c r="U226" s="57"/>
      <c r="V226" s="101"/>
      <c r="W226" s="85"/>
      <c r="X226" s="57"/>
      <c r="Y226" s="57"/>
      <c r="Z226" s="57"/>
      <c r="AA226" s="85"/>
      <c r="AB226" s="685"/>
      <c r="AC226" s="685"/>
      <c r="AD226" s="695"/>
      <c r="AE226" s="695"/>
      <c r="AF226" s="695"/>
      <c r="AG226" s="695"/>
      <c r="AH226" s="57"/>
      <c r="AI226" s="106"/>
      <c r="AJ226" s="57"/>
      <c r="AK226" s="57"/>
      <c r="AL226" s="57"/>
      <c r="AM226" s="57"/>
      <c r="AN226" s="85"/>
      <c r="AO226" s="685"/>
      <c r="AP226" s="685"/>
      <c r="AQ226" s="695"/>
      <c r="AR226" s="695"/>
      <c r="AS226" s="695"/>
      <c r="AT226" s="695"/>
      <c r="AU226" s="57"/>
      <c r="AV226" s="106"/>
      <c r="AW226" s="57"/>
      <c r="AX226" s="57"/>
      <c r="AY226" s="57"/>
      <c r="AZ226" s="57"/>
      <c r="BA226" s="85"/>
      <c r="BB226" s="685"/>
      <c r="BC226" s="685"/>
      <c r="BD226" s="695"/>
      <c r="BE226" s="695"/>
      <c r="BF226" s="695"/>
      <c r="BG226" s="695"/>
      <c r="BH226" s="57"/>
      <c r="BI226" s="106"/>
      <c r="BJ226" s="57"/>
      <c r="BK226" s="57"/>
      <c r="BL226" s="57"/>
      <c r="BM226" s="57"/>
    </row>
    <row r="227" spans="1:65" s="7" customFormat="1" ht="17.100000000000001" customHeight="1" x14ac:dyDescent="0.2">
      <c r="A227" s="85"/>
      <c r="B227" s="685"/>
      <c r="C227" s="685"/>
      <c r="D227" s="695"/>
      <c r="E227" s="695"/>
      <c r="F227" s="695"/>
      <c r="G227" s="695"/>
      <c r="H227" s="57"/>
      <c r="I227" s="101"/>
      <c r="J227" s="85"/>
      <c r="K227" s="57"/>
      <c r="L227" s="57"/>
      <c r="M227" s="57"/>
      <c r="N227" s="85"/>
      <c r="O227" s="685"/>
      <c r="P227" s="685"/>
      <c r="Q227" s="695"/>
      <c r="R227" s="695"/>
      <c r="S227" s="695"/>
      <c r="T227" s="695"/>
      <c r="U227" s="57"/>
      <c r="V227" s="101"/>
      <c r="W227" s="85"/>
      <c r="X227" s="57"/>
      <c r="Y227" s="57"/>
      <c r="Z227" s="57"/>
      <c r="AA227" s="85"/>
      <c r="AB227" s="685"/>
      <c r="AC227" s="685"/>
      <c r="AD227" s="695"/>
      <c r="AE227" s="695"/>
      <c r="AF227" s="695"/>
      <c r="AG227" s="695"/>
      <c r="AH227" s="57"/>
      <c r="AI227" s="106"/>
      <c r="AJ227" s="57"/>
      <c r="AK227" s="57"/>
      <c r="AL227" s="57"/>
      <c r="AM227" s="57"/>
      <c r="AN227" s="85"/>
      <c r="AO227" s="685"/>
      <c r="AP227" s="685"/>
      <c r="AQ227" s="695"/>
      <c r="AR227" s="695"/>
      <c r="AS227" s="695"/>
      <c r="AT227" s="695"/>
      <c r="AU227" s="57"/>
      <c r="AV227" s="106"/>
      <c r="AW227" s="57"/>
      <c r="AX227" s="57"/>
      <c r="AY227" s="57"/>
      <c r="AZ227" s="57"/>
      <c r="BA227" s="85"/>
      <c r="BB227" s="685"/>
      <c r="BC227" s="685"/>
      <c r="BD227" s="695"/>
      <c r="BE227" s="695"/>
      <c r="BF227" s="695"/>
      <c r="BG227" s="695"/>
      <c r="BH227" s="57"/>
      <c r="BI227" s="106"/>
      <c r="BJ227" s="57"/>
      <c r="BK227" s="57"/>
      <c r="BL227" s="57"/>
      <c r="BM227" s="57"/>
    </row>
    <row r="228" spans="1:65" s="7" customFormat="1" ht="17.100000000000001" customHeight="1" x14ac:dyDescent="0.2">
      <c r="A228" s="85"/>
      <c r="B228" s="685"/>
      <c r="C228" s="685"/>
      <c r="D228" s="695"/>
      <c r="E228" s="695"/>
      <c r="F228" s="695"/>
      <c r="G228" s="695"/>
      <c r="H228" s="57"/>
      <c r="I228" s="101"/>
      <c r="J228" s="85"/>
      <c r="K228" s="57"/>
      <c r="L228" s="57"/>
      <c r="M228" s="57"/>
      <c r="N228" s="85"/>
      <c r="O228" s="685"/>
      <c r="P228" s="685"/>
      <c r="Q228" s="695"/>
      <c r="R228" s="695"/>
      <c r="S228" s="695"/>
      <c r="T228" s="695"/>
      <c r="U228" s="57"/>
      <c r="V228" s="101"/>
      <c r="W228" s="85"/>
      <c r="X228" s="57"/>
      <c r="Y228" s="57"/>
      <c r="Z228" s="57"/>
      <c r="AA228" s="85"/>
      <c r="AB228" s="685"/>
      <c r="AC228" s="685"/>
      <c r="AD228" s="695"/>
      <c r="AE228" s="695"/>
      <c r="AF228" s="695"/>
      <c r="AG228" s="695"/>
      <c r="AH228" s="57"/>
      <c r="AI228" s="106"/>
      <c r="AJ228" s="57"/>
      <c r="AK228" s="57"/>
      <c r="AL228" s="57"/>
      <c r="AM228" s="57"/>
      <c r="AN228" s="85"/>
      <c r="AO228" s="685"/>
      <c r="AP228" s="685"/>
      <c r="AQ228" s="695"/>
      <c r="AR228" s="695"/>
      <c r="AS228" s="695"/>
      <c r="AT228" s="695"/>
      <c r="AU228" s="57"/>
      <c r="AV228" s="106"/>
      <c r="AW228" s="57"/>
      <c r="AX228" s="57"/>
      <c r="AY228" s="57"/>
      <c r="AZ228" s="57"/>
      <c r="BA228" s="85"/>
      <c r="BB228" s="685"/>
      <c r="BC228" s="685"/>
      <c r="BD228" s="695"/>
      <c r="BE228" s="695"/>
      <c r="BF228" s="695"/>
      <c r="BG228" s="695"/>
      <c r="BH228" s="57"/>
      <c r="BI228" s="106"/>
      <c r="BJ228" s="57"/>
      <c r="BK228" s="57"/>
      <c r="BL228" s="57"/>
      <c r="BM228" s="57"/>
    </row>
    <row r="229" spans="1:65" s="7" customFormat="1" ht="36.75" customHeight="1" x14ac:dyDescent="0.2">
      <c r="A229" s="85"/>
      <c r="B229" s="686"/>
      <c r="C229" s="686"/>
      <c r="D229" s="695"/>
      <c r="E229" s="695"/>
      <c r="F229" s="695"/>
      <c r="G229" s="695"/>
      <c r="H229" s="57"/>
      <c r="I229" s="101"/>
      <c r="J229" s="85"/>
      <c r="K229" s="57"/>
      <c r="L229" s="57"/>
      <c r="M229" s="57"/>
      <c r="N229" s="85"/>
      <c r="O229" s="686"/>
      <c r="P229" s="686"/>
      <c r="Q229" s="695"/>
      <c r="R229" s="695"/>
      <c r="S229" s="695"/>
      <c r="T229" s="695"/>
      <c r="U229" s="57"/>
      <c r="V229" s="101"/>
      <c r="W229" s="85"/>
      <c r="X229" s="57"/>
      <c r="Y229" s="57"/>
      <c r="Z229" s="57"/>
      <c r="AA229" s="85"/>
      <c r="AB229" s="686"/>
      <c r="AC229" s="686"/>
      <c r="AD229" s="695"/>
      <c r="AE229" s="695"/>
      <c r="AF229" s="695"/>
      <c r="AG229" s="695"/>
      <c r="AH229" s="57"/>
      <c r="AI229" s="106"/>
      <c r="AJ229" s="57"/>
      <c r="AK229" s="57"/>
      <c r="AL229" s="57"/>
      <c r="AM229" s="57"/>
      <c r="AN229" s="85"/>
      <c r="AO229" s="686"/>
      <c r="AP229" s="686"/>
      <c r="AQ229" s="695"/>
      <c r="AR229" s="695"/>
      <c r="AS229" s="695"/>
      <c r="AT229" s="695"/>
      <c r="AU229" s="57"/>
      <c r="AV229" s="106"/>
      <c r="AW229" s="57"/>
      <c r="AX229" s="57"/>
      <c r="AY229" s="57"/>
      <c r="AZ229" s="57"/>
      <c r="BA229" s="85"/>
      <c r="BB229" s="686"/>
      <c r="BC229" s="686"/>
      <c r="BD229" s="695"/>
      <c r="BE229" s="695"/>
      <c r="BF229" s="695"/>
      <c r="BG229" s="695"/>
      <c r="BH229" s="57"/>
      <c r="BI229" s="106"/>
      <c r="BJ229" s="57"/>
      <c r="BK229" s="57"/>
      <c r="BL229" s="57"/>
      <c r="BM229" s="57"/>
    </row>
    <row r="230" spans="1:65" s="7" customFormat="1" ht="34.5" customHeight="1" x14ac:dyDescent="0.2">
      <c r="A230" s="85"/>
      <c r="B230" s="686"/>
      <c r="C230" s="686"/>
      <c r="D230" s="695"/>
      <c r="E230" s="695"/>
      <c r="F230" s="695"/>
      <c r="G230" s="695"/>
      <c r="H230" s="57"/>
      <c r="I230" s="101"/>
      <c r="J230" s="85"/>
      <c r="K230" s="57"/>
      <c r="L230" s="57"/>
      <c r="M230" s="57"/>
      <c r="N230" s="85"/>
      <c r="O230" s="686"/>
      <c r="P230" s="686"/>
      <c r="Q230" s="695"/>
      <c r="R230" s="695"/>
      <c r="S230" s="695"/>
      <c r="T230" s="695"/>
      <c r="U230" s="57"/>
      <c r="V230" s="101"/>
      <c r="W230" s="85"/>
      <c r="X230" s="57"/>
      <c r="Y230" s="57"/>
      <c r="Z230" s="57"/>
      <c r="AA230" s="85"/>
      <c r="AB230" s="686"/>
      <c r="AC230" s="686"/>
      <c r="AD230" s="695"/>
      <c r="AE230" s="695"/>
      <c r="AF230" s="695"/>
      <c r="AG230" s="695"/>
      <c r="AH230" s="57"/>
      <c r="AI230" s="106"/>
      <c r="AJ230" s="57"/>
      <c r="AK230" s="57"/>
      <c r="AL230" s="57"/>
      <c r="AM230" s="57"/>
      <c r="AN230" s="85"/>
      <c r="AO230" s="686"/>
      <c r="AP230" s="686"/>
      <c r="AQ230" s="695"/>
      <c r="AR230" s="695"/>
      <c r="AS230" s="695"/>
      <c r="AT230" s="695"/>
      <c r="AU230" s="57"/>
      <c r="AV230" s="106"/>
      <c r="AW230" s="57"/>
      <c r="AX230" s="57"/>
      <c r="AY230" s="57"/>
      <c r="AZ230" s="57"/>
      <c r="BA230" s="85"/>
      <c r="BB230" s="686"/>
      <c r="BC230" s="686"/>
      <c r="BD230" s="695"/>
      <c r="BE230" s="695"/>
      <c r="BF230" s="695"/>
      <c r="BG230" s="695"/>
      <c r="BH230" s="57"/>
      <c r="BI230" s="106"/>
      <c r="BJ230" s="57"/>
      <c r="BK230" s="57"/>
      <c r="BL230" s="57"/>
      <c r="BM230" s="57"/>
    </row>
    <row r="231" spans="1:65" s="7" customFormat="1" ht="15" x14ac:dyDescent="0.2">
      <c r="A231" s="85"/>
      <c r="B231" s="49"/>
      <c r="C231" s="49"/>
      <c r="D231" s="54"/>
      <c r="E231" s="54"/>
      <c r="F231" s="54"/>
      <c r="G231" s="54"/>
      <c r="H231" s="57"/>
      <c r="I231" s="101"/>
      <c r="J231" s="85"/>
      <c r="K231" s="57"/>
      <c r="L231" s="57"/>
      <c r="M231" s="57"/>
      <c r="N231" s="85"/>
      <c r="O231" s="49"/>
      <c r="P231" s="49"/>
      <c r="Q231" s="54"/>
      <c r="R231" s="54"/>
      <c r="S231" s="54"/>
      <c r="T231" s="54"/>
      <c r="U231" s="57"/>
      <c r="V231" s="101"/>
      <c r="W231" s="85"/>
      <c r="X231" s="57"/>
      <c r="Y231" s="57"/>
      <c r="Z231" s="57"/>
      <c r="AA231" s="85"/>
      <c r="AB231" s="49"/>
      <c r="AC231" s="49"/>
      <c r="AD231" s="54"/>
      <c r="AE231" s="54"/>
      <c r="AF231" s="54"/>
      <c r="AG231" s="54"/>
      <c r="AH231" s="57"/>
      <c r="AI231" s="106"/>
      <c r="AJ231" s="57"/>
      <c r="AK231" s="57"/>
      <c r="AL231" s="57"/>
      <c r="AM231" s="57"/>
      <c r="AN231" s="85"/>
      <c r="AO231" s="49"/>
      <c r="AP231" s="49"/>
      <c r="AQ231" s="54"/>
      <c r="AR231" s="54"/>
      <c r="AS231" s="54"/>
      <c r="AT231" s="54"/>
      <c r="AU231" s="57"/>
      <c r="AV231" s="106"/>
      <c r="AW231" s="57"/>
      <c r="AX231" s="57"/>
      <c r="AY231" s="57"/>
      <c r="AZ231" s="57"/>
      <c r="BA231" s="85"/>
      <c r="BB231" s="49"/>
      <c r="BC231" s="49"/>
      <c r="BD231" s="54"/>
      <c r="BE231" s="54"/>
      <c r="BF231" s="54"/>
      <c r="BG231" s="54"/>
      <c r="BH231" s="57"/>
      <c r="BI231" s="106"/>
      <c r="BJ231" s="57"/>
      <c r="BK231" s="57"/>
      <c r="BL231" s="57"/>
      <c r="BM231" s="57"/>
    </row>
    <row r="232" spans="1:65" s="5" customFormat="1" ht="13.5" x14ac:dyDescent="0.25">
      <c r="A232" s="7"/>
      <c r="B232" s="71"/>
      <c r="C232" s="777"/>
      <c r="D232" s="777"/>
      <c r="E232" s="777"/>
      <c r="F232" s="777"/>
      <c r="G232" s="777"/>
      <c r="H232" s="777"/>
      <c r="I232" s="777"/>
      <c r="J232" s="7"/>
      <c r="K232" s="778"/>
      <c r="L232" s="778"/>
      <c r="M232" s="778"/>
      <c r="N232" s="7"/>
      <c r="O232" s="71"/>
      <c r="P232" s="189"/>
      <c r="Q232" s="189"/>
      <c r="R232" s="189"/>
      <c r="S232" s="189"/>
      <c r="T232" s="189"/>
      <c r="U232" s="189"/>
      <c r="V232" s="189"/>
      <c r="W232" s="7"/>
      <c r="X232" s="778"/>
      <c r="Y232" s="778"/>
      <c r="Z232" s="778"/>
      <c r="AA232" s="7"/>
      <c r="AB232" s="71"/>
      <c r="AC232" s="189"/>
      <c r="AD232" s="189"/>
      <c r="AE232" s="189"/>
      <c r="AF232" s="189"/>
      <c r="AG232" s="189"/>
      <c r="AH232" s="51"/>
      <c r="AI232" s="51"/>
      <c r="AJ232" s="57"/>
      <c r="AK232" s="778"/>
      <c r="AL232" s="778"/>
      <c r="AM232" s="778"/>
      <c r="AN232" s="7"/>
      <c r="AO232" s="71"/>
      <c r="AP232" s="189"/>
      <c r="AQ232" s="189"/>
      <c r="AR232" s="189"/>
      <c r="AS232" s="189"/>
      <c r="AT232" s="189"/>
      <c r="AU232" s="51"/>
      <c r="AV232" s="51"/>
      <c r="AW232" s="57"/>
      <c r="AX232" s="778"/>
      <c r="AY232" s="778"/>
      <c r="AZ232" s="778"/>
      <c r="BA232" s="7"/>
      <c r="BB232" s="71"/>
      <c r="BC232" s="189"/>
      <c r="BD232" s="189"/>
      <c r="BE232" s="189"/>
      <c r="BF232" s="189"/>
      <c r="BG232" s="189"/>
      <c r="BH232" s="51"/>
      <c r="BI232" s="51"/>
      <c r="BJ232" s="57"/>
      <c r="BK232" s="778"/>
      <c r="BL232" s="778"/>
      <c r="BM232" s="778"/>
    </row>
    <row r="233" spans="1:65" s="7" customFormat="1" ht="15" x14ac:dyDescent="0.2">
      <c r="A233" s="85"/>
      <c r="B233" s="49"/>
      <c r="C233" s="49"/>
      <c r="D233" s="54"/>
      <c r="E233" s="54"/>
      <c r="F233" s="54"/>
      <c r="G233" s="54"/>
      <c r="H233" s="57"/>
      <c r="I233" s="101"/>
      <c r="J233" s="85"/>
      <c r="K233" s="57"/>
      <c r="L233" s="57"/>
      <c r="M233" s="57"/>
      <c r="N233" s="85"/>
      <c r="O233" s="49"/>
      <c r="P233" s="49"/>
      <c r="Q233" s="54"/>
      <c r="R233" s="54"/>
      <c r="S233" s="54"/>
      <c r="T233" s="54"/>
      <c r="U233" s="57"/>
      <c r="V233" s="101"/>
      <c r="W233" s="85"/>
      <c r="X233" s="57"/>
      <c r="Y233" s="57"/>
      <c r="Z233" s="57"/>
      <c r="AA233" s="85"/>
      <c r="AB233" s="49"/>
      <c r="AC233" s="49"/>
      <c r="AD233" s="54"/>
      <c r="AE233" s="54"/>
      <c r="AF233" s="54"/>
      <c r="AG233" s="54"/>
      <c r="AH233" s="57"/>
      <c r="AI233" s="106"/>
      <c r="AJ233" s="57"/>
      <c r="AK233" s="57"/>
      <c r="AL233" s="57"/>
      <c r="AM233" s="57"/>
      <c r="AN233" s="85"/>
      <c r="AO233" s="49"/>
      <c r="AP233" s="49"/>
      <c r="AQ233" s="54"/>
      <c r="AR233" s="54"/>
      <c r="AS233" s="54"/>
      <c r="AT233" s="54"/>
      <c r="AU233" s="57"/>
      <c r="AV233" s="106"/>
      <c r="AW233" s="57"/>
      <c r="AX233" s="57"/>
      <c r="AY233" s="57"/>
      <c r="AZ233" s="57"/>
      <c r="BA233" s="85"/>
      <c r="BB233" s="49"/>
      <c r="BC233" s="49"/>
      <c r="BD233" s="54"/>
      <c r="BE233" s="54"/>
      <c r="BF233" s="54"/>
      <c r="BG233" s="54"/>
      <c r="BH233" s="57"/>
      <c r="BI233" s="106"/>
      <c r="BJ233" s="57"/>
      <c r="BK233" s="57"/>
      <c r="BL233" s="57"/>
      <c r="BM233" s="57"/>
    </row>
    <row r="234" spans="1:65" s="7" customFormat="1" ht="17.100000000000001" customHeight="1" x14ac:dyDescent="0.2">
      <c r="A234" s="721"/>
      <c r="B234" s="721"/>
      <c r="C234" s="721"/>
      <c r="D234" s="721"/>
      <c r="E234" s="721"/>
      <c r="F234" s="721"/>
      <c r="G234" s="721"/>
      <c r="H234" s="721"/>
      <c r="I234" s="721"/>
      <c r="J234" s="721"/>
      <c r="K234" s="721"/>
      <c r="L234" s="721"/>
      <c r="M234" s="721"/>
      <c r="N234" s="85"/>
      <c r="O234" s="85"/>
      <c r="P234" s="85"/>
      <c r="Q234" s="85"/>
      <c r="R234" s="85"/>
      <c r="S234" s="85"/>
      <c r="T234" s="85"/>
      <c r="U234" s="85"/>
      <c r="V234" s="85"/>
      <c r="W234" s="85"/>
      <c r="X234" s="85"/>
      <c r="Y234" s="85"/>
      <c r="Z234" s="85"/>
      <c r="AA234" s="85"/>
      <c r="AB234" s="85"/>
      <c r="AC234" s="85"/>
      <c r="AD234" s="85"/>
      <c r="AE234" s="85"/>
      <c r="AF234" s="85"/>
      <c r="AG234" s="85"/>
      <c r="AH234" s="57"/>
      <c r="AI234" s="57"/>
      <c r="AJ234" s="57"/>
      <c r="AK234" s="57"/>
      <c r="AL234" s="57"/>
      <c r="AM234" s="57"/>
      <c r="AN234" s="85"/>
      <c r="AO234" s="85"/>
      <c r="AP234" s="85"/>
      <c r="AQ234" s="85"/>
      <c r="AR234" s="85"/>
      <c r="AS234" s="85"/>
      <c r="AT234" s="85"/>
      <c r="AU234" s="57"/>
      <c r="AV234" s="57"/>
      <c r="AW234" s="57"/>
      <c r="AX234" s="57"/>
      <c r="AY234" s="57"/>
      <c r="AZ234" s="57"/>
      <c r="BA234" s="85"/>
      <c r="BB234" s="85"/>
      <c r="BC234" s="85"/>
      <c r="BD234" s="85"/>
      <c r="BE234" s="85"/>
      <c r="BF234" s="85"/>
      <c r="BG234" s="85"/>
      <c r="BH234" s="57"/>
      <c r="BI234" s="57"/>
      <c r="BJ234" s="57"/>
      <c r="BK234" s="57"/>
      <c r="BL234" s="57"/>
      <c r="BM234" s="57"/>
    </row>
    <row r="235" spans="1:65" s="5" customFormat="1" ht="12.75" customHeight="1" x14ac:dyDescent="0.2">
      <c r="A235" s="82"/>
      <c r="B235" s="689"/>
      <c r="C235" s="689"/>
      <c r="D235" s="689"/>
      <c r="E235" s="689"/>
      <c r="F235" s="689"/>
      <c r="G235" s="689"/>
      <c r="H235" s="24"/>
      <c r="I235" s="98"/>
      <c r="K235" s="51"/>
      <c r="L235" s="51"/>
      <c r="M235" s="51"/>
      <c r="N235" s="82"/>
      <c r="O235" s="689"/>
      <c r="P235" s="689"/>
      <c r="Q235" s="689"/>
      <c r="R235" s="689"/>
      <c r="S235" s="689"/>
      <c r="T235" s="689"/>
      <c r="U235" s="24"/>
      <c r="V235" s="98"/>
      <c r="X235" s="51"/>
      <c r="Y235" s="51"/>
      <c r="Z235" s="51"/>
      <c r="AA235" s="82"/>
      <c r="AB235" s="689"/>
      <c r="AC235" s="689"/>
      <c r="AD235" s="689"/>
      <c r="AE235" s="689"/>
      <c r="AF235" s="689"/>
      <c r="AG235" s="689"/>
      <c r="AH235" s="51"/>
      <c r="AI235" s="108"/>
      <c r="AJ235" s="51"/>
      <c r="AK235" s="51"/>
      <c r="AL235" s="51"/>
      <c r="AM235" s="51"/>
      <c r="AN235" s="82"/>
      <c r="AO235" s="689"/>
      <c r="AP235" s="689"/>
      <c r="AQ235" s="689"/>
      <c r="AR235" s="689"/>
      <c r="AS235" s="689"/>
      <c r="AT235" s="689"/>
      <c r="AU235" s="51"/>
      <c r="AV235" s="108"/>
      <c r="AW235" s="51"/>
      <c r="AX235" s="51"/>
      <c r="AY235" s="51"/>
      <c r="AZ235" s="51"/>
      <c r="BA235" s="82"/>
      <c r="BB235" s="689"/>
      <c r="BC235" s="689"/>
      <c r="BD235" s="689"/>
      <c r="BE235" s="689"/>
      <c r="BF235" s="689"/>
      <c r="BG235" s="689"/>
      <c r="BH235" s="51"/>
      <c r="BI235" s="108"/>
      <c r="BJ235" s="51"/>
      <c r="BK235" s="51"/>
      <c r="BL235" s="51"/>
      <c r="BM235" s="51"/>
    </row>
    <row r="236" spans="1:65" s="5" customFormat="1" ht="12.75" customHeight="1" x14ac:dyDescent="0.2">
      <c r="A236" s="61"/>
      <c r="B236" s="689"/>
      <c r="C236" s="689"/>
      <c r="D236" s="689"/>
      <c r="E236" s="689"/>
      <c r="F236" s="689"/>
      <c r="G236" s="689"/>
      <c r="H236" s="32"/>
      <c r="I236" s="111"/>
      <c r="K236" s="130"/>
      <c r="L236" s="51"/>
      <c r="M236" s="51"/>
      <c r="N236" s="61"/>
      <c r="O236" s="689"/>
      <c r="P236" s="689"/>
      <c r="Q236" s="689"/>
      <c r="R236" s="689"/>
      <c r="S236" s="689"/>
      <c r="T236" s="689"/>
      <c r="U236" s="32"/>
      <c r="V236" s="111"/>
      <c r="X236" s="130"/>
      <c r="Y236" s="51"/>
      <c r="Z236" s="51"/>
      <c r="AA236" s="61"/>
      <c r="AB236" s="689"/>
      <c r="AC236" s="689"/>
      <c r="AD236" s="689"/>
      <c r="AE236" s="689"/>
      <c r="AF236" s="689"/>
      <c r="AG236" s="689"/>
      <c r="AH236" s="156"/>
      <c r="AI236" s="176"/>
      <c r="AJ236" s="51"/>
      <c r="AK236" s="130"/>
      <c r="AL236" s="51"/>
      <c r="AM236" s="51"/>
      <c r="AN236" s="61"/>
      <c r="AO236" s="689"/>
      <c r="AP236" s="689"/>
      <c r="AQ236" s="689"/>
      <c r="AR236" s="689"/>
      <c r="AS236" s="689"/>
      <c r="AT236" s="689"/>
      <c r="AU236" s="156"/>
      <c r="AV236" s="176"/>
      <c r="AW236" s="51"/>
      <c r="AX236" s="130"/>
      <c r="AY236" s="51"/>
      <c r="AZ236" s="51"/>
      <c r="BA236" s="61"/>
      <c r="BB236" s="689"/>
      <c r="BC236" s="689"/>
      <c r="BD236" s="689"/>
      <c r="BE236" s="689"/>
      <c r="BF236" s="689"/>
      <c r="BG236" s="689"/>
      <c r="BH236" s="156"/>
      <c r="BI236" s="176"/>
      <c r="BJ236" s="51"/>
      <c r="BK236" s="130"/>
      <c r="BL236" s="51"/>
      <c r="BM236" s="51"/>
    </row>
    <row r="237" spans="1:65" s="5" customFormat="1" ht="12.75" customHeight="1" x14ac:dyDescent="0.2">
      <c r="A237" s="61"/>
      <c r="B237" s="80"/>
      <c r="C237" s="45"/>
      <c r="D237" s="45"/>
      <c r="E237" s="45"/>
      <c r="F237" s="45"/>
      <c r="G237" s="45"/>
      <c r="H237" s="55"/>
      <c r="I237" s="100"/>
      <c r="J237" s="45"/>
      <c r="K237" s="134"/>
      <c r="L237" s="51"/>
      <c r="M237" s="59"/>
      <c r="N237" s="61"/>
      <c r="O237" s="80"/>
      <c r="P237" s="45"/>
      <c r="Q237" s="45"/>
      <c r="R237" s="45"/>
      <c r="S237" s="45"/>
      <c r="T237" s="45"/>
      <c r="U237" s="55"/>
      <c r="V237" s="100"/>
      <c r="W237" s="45"/>
      <c r="X237" s="134"/>
      <c r="Y237" s="51"/>
      <c r="Z237" s="59"/>
      <c r="AA237" s="61"/>
      <c r="AB237" s="80"/>
      <c r="AC237" s="45"/>
      <c r="AD237" s="45"/>
      <c r="AE237" s="45"/>
      <c r="AF237" s="45"/>
      <c r="AG237" s="45"/>
      <c r="AH237" s="134"/>
      <c r="AI237" s="176"/>
      <c r="AJ237" s="134"/>
      <c r="AK237" s="134"/>
      <c r="AL237" s="51"/>
      <c r="AM237" s="59"/>
      <c r="AN237" s="61"/>
      <c r="AO237" s="80"/>
      <c r="AP237" s="45"/>
      <c r="AQ237" s="45"/>
      <c r="AR237" s="45"/>
      <c r="AS237" s="45"/>
      <c r="AT237" s="45"/>
      <c r="AU237" s="134"/>
      <c r="AV237" s="176"/>
      <c r="AW237" s="134"/>
      <c r="AX237" s="134"/>
      <c r="AY237" s="51"/>
      <c r="AZ237" s="59"/>
      <c r="BA237" s="61"/>
      <c r="BB237" s="80"/>
      <c r="BC237" s="45"/>
      <c r="BD237" s="45"/>
      <c r="BE237" s="45"/>
      <c r="BF237" s="45"/>
      <c r="BG237" s="45"/>
      <c r="BH237" s="134"/>
      <c r="BI237" s="176"/>
      <c r="BJ237" s="134"/>
      <c r="BK237" s="134"/>
      <c r="BL237" s="51"/>
      <c r="BM237" s="59"/>
    </row>
    <row r="238" spans="1:65" s="7" customFormat="1" ht="10.5" customHeight="1" x14ac:dyDescent="0.2">
      <c r="A238" s="85"/>
      <c r="B238" s="57"/>
      <c r="C238" s="85"/>
      <c r="D238" s="85"/>
      <c r="E238" s="85"/>
      <c r="F238" s="85"/>
      <c r="G238" s="85"/>
      <c r="H238" s="57"/>
      <c r="I238" s="101"/>
      <c r="J238" s="85"/>
      <c r="K238" s="57"/>
      <c r="L238" s="57"/>
      <c r="M238" s="57"/>
      <c r="N238" s="85"/>
      <c r="O238" s="57"/>
      <c r="P238" s="85"/>
      <c r="Q238" s="85"/>
      <c r="R238" s="85"/>
      <c r="S238" s="85"/>
      <c r="T238" s="85"/>
      <c r="U238" s="57"/>
      <c r="V238" s="101"/>
      <c r="W238" s="85"/>
      <c r="X238" s="57"/>
      <c r="Y238" s="57"/>
      <c r="Z238" s="57"/>
      <c r="AA238" s="85"/>
      <c r="AB238" s="57"/>
      <c r="AC238" s="85"/>
      <c r="AD238" s="85"/>
      <c r="AE238" s="85"/>
      <c r="AF238" s="85"/>
      <c r="AG238" s="85"/>
      <c r="AH238" s="57"/>
      <c r="AI238" s="106"/>
      <c r="AJ238" s="57"/>
      <c r="AK238" s="57"/>
      <c r="AL238" s="57"/>
      <c r="AM238" s="57"/>
      <c r="AN238" s="85"/>
      <c r="AO238" s="57"/>
      <c r="AP238" s="85"/>
      <c r="AQ238" s="85"/>
      <c r="AR238" s="85"/>
      <c r="AS238" s="85"/>
      <c r="AT238" s="85"/>
      <c r="AU238" s="57"/>
      <c r="AV238" s="106"/>
      <c r="AW238" s="57"/>
      <c r="AX238" s="57"/>
      <c r="AY238" s="57"/>
      <c r="AZ238" s="57"/>
      <c r="BA238" s="85"/>
      <c r="BB238" s="57"/>
      <c r="BC238" s="85"/>
      <c r="BD238" s="85"/>
      <c r="BE238" s="85"/>
      <c r="BF238" s="85"/>
      <c r="BG238" s="85"/>
      <c r="BH238" s="57"/>
      <c r="BI238" s="106"/>
      <c r="BJ238" s="57"/>
      <c r="BK238" s="57"/>
      <c r="BL238" s="57"/>
      <c r="BM238" s="57"/>
    </row>
    <row r="239" spans="1:65" s="7" customFormat="1" ht="17.100000000000001" customHeight="1" x14ac:dyDescent="0.2">
      <c r="A239" s="85"/>
      <c r="B239" s="686"/>
      <c r="C239" s="686"/>
      <c r="D239" s="698"/>
      <c r="E239" s="698"/>
      <c r="F239" s="698"/>
      <c r="G239" s="698"/>
      <c r="H239" s="57"/>
      <c r="I239" s="101"/>
      <c r="J239" s="85"/>
      <c r="K239" s="57"/>
      <c r="L239" s="57"/>
      <c r="M239" s="57"/>
      <c r="N239" s="85"/>
      <c r="O239" s="686"/>
      <c r="P239" s="686"/>
      <c r="Q239" s="698"/>
      <c r="R239" s="698"/>
      <c r="S239" s="698"/>
      <c r="T239" s="698"/>
      <c r="U239" s="57"/>
      <c r="V239" s="101"/>
      <c r="W239" s="85"/>
      <c r="X239" s="57"/>
      <c r="Y239" s="57"/>
      <c r="Z239" s="57"/>
      <c r="AA239" s="85"/>
      <c r="AB239" s="686"/>
      <c r="AC239" s="686"/>
      <c r="AD239" s="698"/>
      <c r="AE239" s="698"/>
      <c r="AF239" s="698"/>
      <c r="AG239" s="698"/>
      <c r="AH239" s="57"/>
      <c r="AI239" s="106"/>
      <c r="AJ239" s="57"/>
      <c r="AK239" s="57"/>
      <c r="AL239" s="57"/>
      <c r="AM239" s="57"/>
      <c r="AN239" s="85"/>
      <c r="AO239" s="686"/>
      <c r="AP239" s="686"/>
      <c r="AQ239" s="698"/>
      <c r="AR239" s="698"/>
      <c r="AS239" s="698"/>
      <c r="AT239" s="698"/>
      <c r="AU239" s="57"/>
      <c r="AV239" s="106"/>
      <c r="AW239" s="57"/>
      <c r="AX239" s="57"/>
      <c r="AY239" s="57"/>
      <c r="AZ239" s="57"/>
      <c r="BA239" s="85"/>
      <c r="BB239" s="686"/>
      <c r="BC239" s="686"/>
      <c r="BD239" s="698"/>
      <c r="BE239" s="698"/>
      <c r="BF239" s="698"/>
      <c r="BG239" s="698"/>
      <c r="BH239" s="57"/>
      <c r="BI239" s="106"/>
      <c r="BJ239" s="57"/>
      <c r="BK239" s="57"/>
      <c r="BL239" s="57"/>
      <c r="BM239" s="57"/>
    </row>
    <row r="240" spans="1:65" s="7" customFormat="1" ht="17.100000000000001" customHeight="1" x14ac:dyDescent="0.2">
      <c r="A240" s="85"/>
      <c r="B240" s="686"/>
      <c r="C240" s="686"/>
      <c r="D240" s="699"/>
      <c r="E240" s="699"/>
      <c r="F240" s="699"/>
      <c r="G240" s="699"/>
      <c r="H240" s="57"/>
      <c r="I240" s="101"/>
      <c r="J240" s="85"/>
      <c r="K240" s="57"/>
      <c r="L240" s="57"/>
      <c r="M240" s="57"/>
      <c r="N240" s="85"/>
      <c r="O240" s="686"/>
      <c r="P240" s="686"/>
      <c r="Q240" s="699"/>
      <c r="R240" s="699"/>
      <c r="S240" s="699"/>
      <c r="T240" s="699"/>
      <c r="U240" s="57"/>
      <c r="V240" s="101"/>
      <c r="W240" s="85"/>
      <c r="X240" s="57"/>
      <c r="Y240" s="57"/>
      <c r="Z240" s="57"/>
      <c r="AA240" s="85"/>
      <c r="AB240" s="686"/>
      <c r="AC240" s="686"/>
      <c r="AD240" s="699"/>
      <c r="AE240" s="699"/>
      <c r="AF240" s="699"/>
      <c r="AG240" s="699"/>
      <c r="AH240" s="57"/>
      <c r="AI240" s="106"/>
      <c r="AJ240" s="57"/>
      <c r="AK240" s="57"/>
      <c r="AL240" s="57"/>
      <c r="AM240" s="57"/>
      <c r="AN240" s="85"/>
      <c r="AO240" s="686"/>
      <c r="AP240" s="686"/>
      <c r="AQ240" s="699"/>
      <c r="AR240" s="699"/>
      <c r="AS240" s="699"/>
      <c r="AT240" s="699"/>
      <c r="AU240" s="57"/>
      <c r="AV240" s="106"/>
      <c r="AW240" s="57"/>
      <c r="AX240" s="57"/>
      <c r="AY240" s="57"/>
      <c r="AZ240" s="57"/>
      <c r="BA240" s="85"/>
      <c r="BB240" s="686"/>
      <c r="BC240" s="686"/>
      <c r="BD240" s="699"/>
      <c r="BE240" s="699"/>
      <c r="BF240" s="699"/>
      <c r="BG240" s="699"/>
      <c r="BH240" s="57"/>
      <c r="BI240" s="106"/>
      <c r="BJ240" s="57"/>
      <c r="BK240" s="57"/>
      <c r="BL240" s="57"/>
      <c r="BM240" s="57"/>
    </row>
    <row r="241" spans="1:65" s="7" customFormat="1" ht="17.100000000000001" customHeight="1" x14ac:dyDescent="0.2">
      <c r="A241" s="85"/>
      <c r="B241" s="686"/>
      <c r="C241" s="686"/>
      <c r="D241" s="698"/>
      <c r="E241" s="698"/>
      <c r="F241" s="698"/>
      <c r="G241" s="698"/>
      <c r="H241" s="57"/>
      <c r="I241" s="101"/>
      <c r="J241" s="85"/>
      <c r="K241" s="57"/>
      <c r="L241" s="57"/>
      <c r="M241" s="57"/>
      <c r="N241" s="85"/>
      <c r="O241" s="686"/>
      <c r="P241" s="686"/>
      <c r="Q241" s="698"/>
      <c r="R241" s="698"/>
      <c r="S241" s="698"/>
      <c r="T241" s="698"/>
      <c r="U241" s="57"/>
      <c r="V241" s="101"/>
      <c r="W241" s="85"/>
      <c r="X241" s="57"/>
      <c r="Y241" s="57"/>
      <c r="Z241" s="57"/>
      <c r="AA241" s="85"/>
      <c r="AB241" s="686"/>
      <c r="AC241" s="686"/>
      <c r="AD241" s="698"/>
      <c r="AE241" s="698"/>
      <c r="AF241" s="698"/>
      <c r="AG241" s="698"/>
      <c r="AH241" s="57"/>
      <c r="AI241" s="106"/>
      <c r="AJ241" s="57"/>
      <c r="AK241" s="57"/>
      <c r="AL241" s="57"/>
      <c r="AM241" s="57"/>
      <c r="AN241" s="85"/>
      <c r="AO241" s="686"/>
      <c r="AP241" s="686"/>
      <c r="AQ241" s="698"/>
      <c r="AR241" s="698"/>
      <c r="AS241" s="698"/>
      <c r="AT241" s="698"/>
      <c r="AU241" s="57"/>
      <c r="AV241" s="106"/>
      <c r="AW241" s="57"/>
      <c r="AX241" s="57"/>
      <c r="AY241" s="57"/>
      <c r="AZ241" s="57"/>
      <c r="BA241" s="85"/>
      <c r="BB241" s="686"/>
      <c r="BC241" s="686"/>
      <c r="BD241" s="698"/>
      <c r="BE241" s="698"/>
      <c r="BF241" s="698"/>
      <c r="BG241" s="698"/>
      <c r="BH241" s="57"/>
      <c r="BI241" s="106"/>
      <c r="BJ241" s="57"/>
      <c r="BK241" s="57"/>
      <c r="BL241" s="57"/>
      <c r="BM241" s="57"/>
    </row>
    <row r="242" spans="1:65" s="7" customFormat="1" ht="17.100000000000001" customHeight="1" x14ac:dyDescent="0.2">
      <c r="A242" s="85"/>
      <c r="B242" s="688"/>
      <c r="C242" s="688"/>
      <c r="D242" s="695"/>
      <c r="E242" s="695"/>
      <c r="F242" s="695"/>
      <c r="G242" s="695"/>
      <c r="H242" s="57"/>
      <c r="I242" s="101"/>
      <c r="J242" s="85"/>
      <c r="K242" s="57"/>
      <c r="L242" s="57"/>
      <c r="M242" s="57"/>
      <c r="N242" s="85"/>
      <c r="O242" s="688"/>
      <c r="P242" s="688"/>
      <c r="Q242" s="695"/>
      <c r="R242" s="695"/>
      <c r="S242" s="695"/>
      <c r="T242" s="695"/>
      <c r="U242" s="57"/>
      <c r="V242" s="101"/>
      <c r="W242" s="85"/>
      <c r="X242" s="57"/>
      <c r="Y242" s="57"/>
      <c r="Z242" s="57"/>
      <c r="AA242" s="85"/>
      <c r="AB242" s="688"/>
      <c r="AC242" s="688"/>
      <c r="AD242" s="695"/>
      <c r="AE242" s="695"/>
      <c r="AF242" s="695"/>
      <c r="AG242" s="695"/>
      <c r="AH242" s="57"/>
      <c r="AI242" s="106"/>
      <c r="AJ242" s="57"/>
      <c r="AK242" s="57"/>
      <c r="AL242" s="57"/>
      <c r="AM242" s="57"/>
      <c r="AN242" s="85"/>
      <c r="AO242" s="688"/>
      <c r="AP242" s="688"/>
      <c r="AQ242" s="695"/>
      <c r="AR242" s="695"/>
      <c r="AS242" s="695"/>
      <c r="AT242" s="695"/>
      <c r="AU242" s="57"/>
      <c r="AV242" s="106"/>
      <c r="AW242" s="57"/>
      <c r="AX242" s="57"/>
      <c r="AY242" s="57"/>
      <c r="AZ242" s="57"/>
      <c r="BA242" s="85"/>
      <c r="BB242" s="688"/>
      <c r="BC242" s="688"/>
      <c r="BD242" s="695"/>
      <c r="BE242" s="695"/>
      <c r="BF242" s="695"/>
      <c r="BG242" s="695"/>
      <c r="BH242" s="57"/>
      <c r="BI242" s="106"/>
      <c r="BJ242" s="57"/>
      <c r="BK242" s="57"/>
      <c r="BL242" s="57"/>
      <c r="BM242" s="57"/>
    </row>
    <row r="243" spans="1:65" s="7" customFormat="1" ht="17.100000000000001" customHeight="1" x14ac:dyDescent="0.2">
      <c r="A243" s="85"/>
      <c r="B243" s="685"/>
      <c r="C243" s="685"/>
      <c r="D243" s="695"/>
      <c r="E243" s="695"/>
      <c r="F243" s="695"/>
      <c r="G243" s="695"/>
      <c r="H243" s="57"/>
      <c r="I243" s="101"/>
      <c r="J243" s="85"/>
      <c r="K243" s="57"/>
      <c r="L243" s="57"/>
      <c r="M243" s="57"/>
      <c r="N243" s="85"/>
      <c r="O243" s="685"/>
      <c r="P243" s="685"/>
      <c r="Q243" s="695"/>
      <c r="R243" s="695"/>
      <c r="S243" s="695"/>
      <c r="T243" s="695"/>
      <c r="U243" s="57"/>
      <c r="V243" s="101"/>
      <c r="W243" s="85"/>
      <c r="X243" s="57"/>
      <c r="Y243" s="57"/>
      <c r="Z243" s="57"/>
      <c r="AA243" s="85"/>
      <c r="AB243" s="685"/>
      <c r="AC243" s="685"/>
      <c r="AD243" s="695"/>
      <c r="AE243" s="695"/>
      <c r="AF243" s="695"/>
      <c r="AG243" s="695"/>
      <c r="AH243" s="57"/>
      <c r="AI243" s="106"/>
      <c r="AJ243" s="57"/>
      <c r="AK243" s="57"/>
      <c r="AL243" s="57"/>
      <c r="AM243" s="57"/>
      <c r="AN243" s="85"/>
      <c r="AO243" s="685"/>
      <c r="AP243" s="685"/>
      <c r="AQ243" s="695"/>
      <c r="AR243" s="695"/>
      <c r="AS243" s="695"/>
      <c r="AT243" s="695"/>
      <c r="AU243" s="57"/>
      <c r="AV243" s="106"/>
      <c r="AW243" s="57"/>
      <c r="AX243" s="57"/>
      <c r="AY243" s="57"/>
      <c r="AZ243" s="57"/>
      <c r="BA243" s="85"/>
      <c r="BB243" s="685"/>
      <c r="BC243" s="685"/>
      <c r="BD243" s="695"/>
      <c r="BE243" s="695"/>
      <c r="BF243" s="695"/>
      <c r="BG243" s="695"/>
      <c r="BH243" s="57"/>
      <c r="BI243" s="106"/>
      <c r="BJ243" s="57"/>
      <c r="BK243" s="57"/>
      <c r="BL243" s="57"/>
      <c r="BM243" s="57"/>
    </row>
    <row r="244" spans="1:65" s="7" customFormat="1" ht="17.100000000000001" customHeight="1" x14ac:dyDescent="0.2">
      <c r="A244" s="85"/>
      <c r="B244" s="685"/>
      <c r="C244" s="685"/>
      <c r="D244" s="695"/>
      <c r="E244" s="695"/>
      <c r="F244" s="695"/>
      <c r="G244" s="695"/>
      <c r="H244" s="57"/>
      <c r="I244" s="101"/>
      <c r="J244" s="85"/>
      <c r="K244" s="57"/>
      <c r="L244" s="57"/>
      <c r="M244" s="57"/>
      <c r="N244" s="85"/>
      <c r="O244" s="685"/>
      <c r="P244" s="685"/>
      <c r="Q244" s="695"/>
      <c r="R244" s="695"/>
      <c r="S244" s="695"/>
      <c r="T244" s="695"/>
      <c r="U244" s="57"/>
      <c r="V244" s="101"/>
      <c r="W244" s="85"/>
      <c r="X244" s="57"/>
      <c r="Y244" s="57"/>
      <c r="Z244" s="57"/>
      <c r="AA244" s="85"/>
      <c r="AB244" s="685"/>
      <c r="AC244" s="685"/>
      <c r="AD244" s="695"/>
      <c r="AE244" s="695"/>
      <c r="AF244" s="695"/>
      <c r="AG244" s="695"/>
      <c r="AH244" s="57"/>
      <c r="AI244" s="106"/>
      <c r="AJ244" s="57"/>
      <c r="AK244" s="57"/>
      <c r="AL244" s="57"/>
      <c r="AM244" s="57"/>
      <c r="AN244" s="85"/>
      <c r="AO244" s="685"/>
      <c r="AP244" s="685"/>
      <c r="AQ244" s="695"/>
      <c r="AR244" s="695"/>
      <c r="AS244" s="695"/>
      <c r="AT244" s="695"/>
      <c r="AU244" s="57"/>
      <c r="AV244" s="106"/>
      <c r="AW244" s="57"/>
      <c r="AX244" s="57"/>
      <c r="AY244" s="57"/>
      <c r="AZ244" s="57"/>
      <c r="BA244" s="85"/>
      <c r="BB244" s="685"/>
      <c r="BC244" s="685"/>
      <c r="BD244" s="695"/>
      <c r="BE244" s="695"/>
      <c r="BF244" s="695"/>
      <c r="BG244" s="695"/>
      <c r="BH244" s="57"/>
      <c r="BI244" s="106"/>
      <c r="BJ244" s="57"/>
      <c r="BK244" s="57"/>
      <c r="BL244" s="57"/>
      <c r="BM244" s="57"/>
    </row>
    <row r="245" spans="1:65" s="7" customFormat="1" ht="17.100000000000001" customHeight="1" x14ac:dyDescent="0.2">
      <c r="A245" s="85"/>
      <c r="B245" s="685"/>
      <c r="C245" s="685"/>
      <c r="D245" s="695"/>
      <c r="E245" s="695"/>
      <c r="F245" s="695"/>
      <c r="G245" s="695"/>
      <c r="H245" s="57"/>
      <c r="I245" s="101"/>
      <c r="J245" s="85"/>
      <c r="K245" s="57"/>
      <c r="L245" s="57"/>
      <c r="M245" s="57"/>
      <c r="N245" s="85"/>
      <c r="O245" s="685"/>
      <c r="P245" s="685"/>
      <c r="Q245" s="695"/>
      <c r="R245" s="695"/>
      <c r="S245" s="695"/>
      <c r="T245" s="695"/>
      <c r="U245" s="57"/>
      <c r="V245" s="101"/>
      <c r="W245" s="85"/>
      <c r="X245" s="57"/>
      <c r="Y245" s="57"/>
      <c r="Z245" s="57"/>
      <c r="AA245" s="85"/>
      <c r="AB245" s="685"/>
      <c r="AC245" s="685"/>
      <c r="AD245" s="695"/>
      <c r="AE245" s="695"/>
      <c r="AF245" s="695"/>
      <c r="AG245" s="695"/>
      <c r="AH245" s="57"/>
      <c r="AI245" s="106"/>
      <c r="AJ245" s="57"/>
      <c r="AK245" s="57"/>
      <c r="AL245" s="57"/>
      <c r="AM245" s="57"/>
      <c r="AN245" s="85"/>
      <c r="AO245" s="685"/>
      <c r="AP245" s="685"/>
      <c r="AQ245" s="695"/>
      <c r="AR245" s="695"/>
      <c r="AS245" s="695"/>
      <c r="AT245" s="695"/>
      <c r="AU245" s="57"/>
      <c r="AV245" s="106"/>
      <c r="AW245" s="57"/>
      <c r="AX245" s="57"/>
      <c r="AY245" s="57"/>
      <c r="AZ245" s="57"/>
      <c r="BA245" s="85"/>
      <c r="BB245" s="685"/>
      <c r="BC245" s="685"/>
      <c r="BD245" s="695"/>
      <c r="BE245" s="695"/>
      <c r="BF245" s="695"/>
      <c r="BG245" s="695"/>
      <c r="BH245" s="57"/>
      <c r="BI245" s="106"/>
      <c r="BJ245" s="57"/>
      <c r="BK245" s="57"/>
      <c r="BL245" s="57"/>
      <c r="BM245" s="57"/>
    </row>
    <row r="246" spans="1:65" s="7" customFormat="1" ht="17.100000000000001" customHeight="1" x14ac:dyDescent="0.2">
      <c r="A246" s="85"/>
      <c r="B246" s="685"/>
      <c r="C246" s="685"/>
      <c r="D246" s="695"/>
      <c r="E246" s="695"/>
      <c r="F246" s="695"/>
      <c r="G246" s="695"/>
      <c r="H246" s="57"/>
      <c r="I246" s="101"/>
      <c r="J246" s="85"/>
      <c r="K246" s="57"/>
      <c r="L246" s="57"/>
      <c r="M246" s="57"/>
      <c r="N246" s="85"/>
      <c r="O246" s="685"/>
      <c r="P246" s="685"/>
      <c r="Q246" s="695"/>
      <c r="R246" s="695"/>
      <c r="S246" s="695"/>
      <c r="T246" s="695"/>
      <c r="U246" s="57"/>
      <c r="V246" s="101"/>
      <c r="W246" s="85"/>
      <c r="X246" s="57"/>
      <c r="Y246" s="57"/>
      <c r="Z246" s="57"/>
      <c r="AA246" s="85"/>
      <c r="AB246" s="685"/>
      <c r="AC246" s="685"/>
      <c r="AD246" s="695"/>
      <c r="AE246" s="695"/>
      <c r="AF246" s="695"/>
      <c r="AG246" s="695"/>
      <c r="AH246" s="57"/>
      <c r="AI246" s="106"/>
      <c r="AJ246" s="57"/>
      <c r="AK246" s="57"/>
      <c r="AL246" s="57"/>
      <c r="AM246" s="57"/>
      <c r="AN246" s="85"/>
      <c r="AO246" s="685"/>
      <c r="AP246" s="685"/>
      <c r="AQ246" s="695"/>
      <c r="AR246" s="695"/>
      <c r="AS246" s="695"/>
      <c r="AT246" s="695"/>
      <c r="AU246" s="57"/>
      <c r="AV246" s="106"/>
      <c r="AW246" s="57"/>
      <c r="AX246" s="57"/>
      <c r="AY246" s="57"/>
      <c r="AZ246" s="57"/>
      <c r="BA246" s="85"/>
      <c r="BB246" s="685"/>
      <c r="BC246" s="685"/>
      <c r="BD246" s="695"/>
      <c r="BE246" s="695"/>
      <c r="BF246" s="695"/>
      <c r="BG246" s="695"/>
      <c r="BH246" s="57"/>
      <c r="BI246" s="106"/>
      <c r="BJ246" s="57"/>
      <c r="BK246" s="57"/>
      <c r="BL246" s="57"/>
      <c r="BM246" s="57"/>
    </row>
    <row r="247" spans="1:65" s="7" customFormat="1" ht="17.100000000000001" customHeight="1" x14ac:dyDescent="0.2">
      <c r="A247" s="85"/>
      <c r="B247" s="685"/>
      <c r="C247" s="685"/>
      <c r="D247" s="695"/>
      <c r="E247" s="695"/>
      <c r="F247" s="695"/>
      <c r="G247" s="695"/>
      <c r="H247" s="57"/>
      <c r="I247" s="101"/>
      <c r="J247" s="85"/>
      <c r="K247" s="57"/>
      <c r="L247" s="57"/>
      <c r="M247" s="57"/>
      <c r="N247" s="85"/>
      <c r="O247" s="685"/>
      <c r="P247" s="685"/>
      <c r="Q247" s="695"/>
      <c r="R247" s="695"/>
      <c r="S247" s="695"/>
      <c r="T247" s="695"/>
      <c r="U247" s="57"/>
      <c r="V247" s="101"/>
      <c r="W247" s="85"/>
      <c r="X247" s="57"/>
      <c r="Y247" s="57"/>
      <c r="Z247" s="57"/>
      <c r="AA247" s="85"/>
      <c r="AB247" s="685"/>
      <c r="AC247" s="685"/>
      <c r="AD247" s="695"/>
      <c r="AE247" s="695"/>
      <c r="AF247" s="695"/>
      <c r="AG247" s="695"/>
      <c r="AH247" s="57"/>
      <c r="AI247" s="106"/>
      <c r="AJ247" s="57"/>
      <c r="AK247" s="57"/>
      <c r="AL247" s="57"/>
      <c r="AM247" s="57"/>
      <c r="AN247" s="85"/>
      <c r="AO247" s="685"/>
      <c r="AP247" s="685"/>
      <c r="AQ247" s="695"/>
      <c r="AR247" s="695"/>
      <c r="AS247" s="695"/>
      <c r="AT247" s="695"/>
      <c r="AU247" s="57"/>
      <c r="AV247" s="106"/>
      <c r="AW247" s="57"/>
      <c r="AX247" s="57"/>
      <c r="AY247" s="57"/>
      <c r="AZ247" s="57"/>
      <c r="BA247" s="85"/>
      <c r="BB247" s="685"/>
      <c r="BC247" s="685"/>
      <c r="BD247" s="695"/>
      <c r="BE247" s="695"/>
      <c r="BF247" s="695"/>
      <c r="BG247" s="695"/>
      <c r="BH247" s="57"/>
      <c r="BI247" s="106"/>
      <c r="BJ247" s="57"/>
      <c r="BK247" s="57"/>
      <c r="BL247" s="57"/>
      <c r="BM247" s="57"/>
    </row>
    <row r="248" spans="1:65" s="7" customFormat="1" ht="17.100000000000001" customHeight="1" x14ac:dyDescent="0.2">
      <c r="A248" s="85"/>
      <c r="B248" s="685"/>
      <c r="C248" s="685"/>
      <c r="D248" s="695"/>
      <c r="E248" s="695"/>
      <c r="F248" s="695"/>
      <c r="G248" s="695"/>
      <c r="H248" s="57"/>
      <c r="I248" s="101"/>
      <c r="J248" s="85"/>
      <c r="K248" s="57"/>
      <c r="L248" s="57"/>
      <c r="M248" s="57"/>
      <c r="N248" s="85"/>
      <c r="O248" s="685"/>
      <c r="P248" s="685"/>
      <c r="Q248" s="695"/>
      <c r="R248" s="695"/>
      <c r="S248" s="695"/>
      <c r="T248" s="695"/>
      <c r="U248" s="57"/>
      <c r="V248" s="101"/>
      <c r="W248" s="85"/>
      <c r="X248" s="57"/>
      <c r="Y248" s="57"/>
      <c r="Z248" s="57"/>
      <c r="AA248" s="85"/>
      <c r="AB248" s="685"/>
      <c r="AC248" s="685"/>
      <c r="AD248" s="695"/>
      <c r="AE248" s="695"/>
      <c r="AF248" s="695"/>
      <c r="AG248" s="695"/>
      <c r="AH248" s="57"/>
      <c r="AI248" s="106"/>
      <c r="AJ248" s="57"/>
      <c r="AK248" s="57"/>
      <c r="AL248" s="57"/>
      <c r="AM248" s="57"/>
      <c r="AN248" s="85"/>
      <c r="AO248" s="685"/>
      <c r="AP248" s="685"/>
      <c r="AQ248" s="695"/>
      <c r="AR248" s="695"/>
      <c r="AS248" s="695"/>
      <c r="AT248" s="695"/>
      <c r="AU248" s="57"/>
      <c r="AV248" s="106"/>
      <c r="AW248" s="57"/>
      <c r="AX248" s="57"/>
      <c r="AY248" s="57"/>
      <c r="AZ248" s="57"/>
      <c r="BA248" s="85"/>
      <c r="BB248" s="685"/>
      <c r="BC248" s="685"/>
      <c r="BD248" s="695"/>
      <c r="BE248" s="695"/>
      <c r="BF248" s="695"/>
      <c r="BG248" s="695"/>
      <c r="BH248" s="57"/>
      <c r="BI248" s="106"/>
      <c r="BJ248" s="57"/>
      <c r="BK248" s="57"/>
      <c r="BL248" s="57"/>
      <c r="BM248" s="57"/>
    </row>
    <row r="249" spans="1:65" s="7" customFormat="1" ht="17.100000000000001" customHeight="1" x14ac:dyDescent="0.2">
      <c r="A249" s="85"/>
      <c r="B249" s="685"/>
      <c r="C249" s="685"/>
      <c r="D249" s="695"/>
      <c r="E249" s="695"/>
      <c r="F249" s="695"/>
      <c r="G249" s="695"/>
      <c r="H249" s="57"/>
      <c r="I249" s="101"/>
      <c r="J249" s="85"/>
      <c r="K249" s="57"/>
      <c r="L249" s="57"/>
      <c r="M249" s="57"/>
      <c r="N249" s="85"/>
      <c r="O249" s="685"/>
      <c r="P249" s="685"/>
      <c r="Q249" s="695"/>
      <c r="R249" s="695"/>
      <c r="S249" s="695"/>
      <c r="T249" s="695"/>
      <c r="U249" s="57"/>
      <c r="V249" s="101"/>
      <c r="W249" s="85"/>
      <c r="X249" s="57"/>
      <c r="Y249" s="57"/>
      <c r="Z249" s="57"/>
      <c r="AA249" s="85"/>
      <c r="AB249" s="685"/>
      <c r="AC249" s="685"/>
      <c r="AD249" s="695"/>
      <c r="AE249" s="695"/>
      <c r="AF249" s="695"/>
      <c r="AG249" s="695"/>
      <c r="AH249" s="57"/>
      <c r="AI249" s="106"/>
      <c r="AJ249" s="57"/>
      <c r="AK249" s="57"/>
      <c r="AL249" s="57"/>
      <c r="AM249" s="57"/>
      <c r="AN249" s="85"/>
      <c r="AO249" s="685"/>
      <c r="AP249" s="685"/>
      <c r="AQ249" s="695"/>
      <c r="AR249" s="695"/>
      <c r="AS249" s="695"/>
      <c r="AT249" s="695"/>
      <c r="AU249" s="57"/>
      <c r="AV249" s="106"/>
      <c r="AW249" s="57"/>
      <c r="AX249" s="57"/>
      <c r="AY249" s="57"/>
      <c r="AZ249" s="57"/>
      <c r="BA249" s="85"/>
      <c r="BB249" s="685"/>
      <c r="BC249" s="685"/>
      <c r="BD249" s="695"/>
      <c r="BE249" s="695"/>
      <c r="BF249" s="695"/>
      <c r="BG249" s="695"/>
      <c r="BH249" s="57"/>
      <c r="BI249" s="106"/>
      <c r="BJ249" s="57"/>
      <c r="BK249" s="57"/>
      <c r="BL249" s="57"/>
      <c r="BM249" s="57"/>
    </row>
    <row r="250" spans="1:65" s="7" customFormat="1" ht="17.100000000000001" customHeight="1" x14ac:dyDescent="0.2">
      <c r="A250" s="85"/>
      <c r="B250" s="685"/>
      <c r="C250" s="685"/>
      <c r="D250" s="695"/>
      <c r="E250" s="695"/>
      <c r="F250" s="695"/>
      <c r="G250" s="695"/>
      <c r="H250" s="57"/>
      <c r="I250" s="101"/>
      <c r="J250" s="85"/>
      <c r="K250" s="57"/>
      <c r="L250" s="57"/>
      <c r="M250" s="57"/>
      <c r="N250" s="85"/>
      <c r="O250" s="685"/>
      <c r="P250" s="685"/>
      <c r="Q250" s="695"/>
      <c r="R250" s="695"/>
      <c r="S250" s="695"/>
      <c r="T250" s="695"/>
      <c r="U250" s="57"/>
      <c r="V250" s="101"/>
      <c r="W250" s="85"/>
      <c r="X250" s="57"/>
      <c r="Y250" s="57"/>
      <c r="Z250" s="57"/>
      <c r="AA250" s="85"/>
      <c r="AB250" s="685"/>
      <c r="AC250" s="685"/>
      <c r="AD250" s="695"/>
      <c r="AE250" s="695"/>
      <c r="AF250" s="695"/>
      <c r="AG250" s="695"/>
      <c r="AH250" s="57"/>
      <c r="AI250" s="106"/>
      <c r="AJ250" s="57"/>
      <c r="AK250" s="57"/>
      <c r="AL250" s="57"/>
      <c r="AM250" s="57"/>
      <c r="AN250" s="85"/>
      <c r="AO250" s="685"/>
      <c r="AP250" s="685"/>
      <c r="AQ250" s="695"/>
      <c r="AR250" s="695"/>
      <c r="AS250" s="695"/>
      <c r="AT250" s="695"/>
      <c r="AU250" s="57"/>
      <c r="AV250" s="106"/>
      <c r="AW250" s="57"/>
      <c r="AX250" s="57"/>
      <c r="AY250" s="57"/>
      <c r="AZ250" s="57"/>
      <c r="BA250" s="85"/>
      <c r="BB250" s="685"/>
      <c r="BC250" s="685"/>
      <c r="BD250" s="695"/>
      <c r="BE250" s="695"/>
      <c r="BF250" s="695"/>
      <c r="BG250" s="695"/>
      <c r="BH250" s="57"/>
      <c r="BI250" s="106"/>
      <c r="BJ250" s="57"/>
      <c r="BK250" s="57"/>
      <c r="BL250" s="57"/>
      <c r="BM250" s="57"/>
    </row>
    <row r="251" spans="1:65" s="7" customFormat="1" ht="17.100000000000001" customHeight="1" x14ac:dyDescent="0.2">
      <c r="A251" s="85"/>
      <c r="B251" s="685"/>
      <c r="C251" s="685"/>
      <c r="D251" s="695"/>
      <c r="E251" s="695"/>
      <c r="F251" s="695"/>
      <c r="G251" s="695"/>
      <c r="H251" s="57"/>
      <c r="I251" s="101"/>
      <c r="J251" s="85"/>
      <c r="K251" s="57"/>
      <c r="L251" s="57"/>
      <c r="M251" s="57"/>
      <c r="N251" s="85"/>
      <c r="O251" s="685"/>
      <c r="P251" s="685"/>
      <c r="Q251" s="695"/>
      <c r="R251" s="695"/>
      <c r="S251" s="695"/>
      <c r="T251" s="695"/>
      <c r="U251" s="57"/>
      <c r="V251" s="101"/>
      <c r="W251" s="85"/>
      <c r="X251" s="57"/>
      <c r="Y251" s="57"/>
      <c r="Z251" s="57"/>
      <c r="AA251" s="85"/>
      <c r="AB251" s="685"/>
      <c r="AC251" s="685"/>
      <c r="AD251" s="695"/>
      <c r="AE251" s="695"/>
      <c r="AF251" s="695"/>
      <c r="AG251" s="695"/>
      <c r="AH251" s="57"/>
      <c r="AI251" s="106"/>
      <c r="AJ251" s="57"/>
      <c r="AK251" s="57"/>
      <c r="AL251" s="57"/>
      <c r="AM251" s="57"/>
      <c r="AN251" s="85"/>
      <c r="AO251" s="685"/>
      <c r="AP251" s="685"/>
      <c r="AQ251" s="695"/>
      <c r="AR251" s="695"/>
      <c r="AS251" s="695"/>
      <c r="AT251" s="695"/>
      <c r="AU251" s="57"/>
      <c r="AV251" s="106"/>
      <c r="AW251" s="57"/>
      <c r="AX251" s="57"/>
      <c r="AY251" s="57"/>
      <c r="AZ251" s="57"/>
      <c r="BA251" s="85"/>
      <c r="BB251" s="685"/>
      <c r="BC251" s="685"/>
      <c r="BD251" s="695"/>
      <c r="BE251" s="695"/>
      <c r="BF251" s="695"/>
      <c r="BG251" s="695"/>
      <c r="BH251" s="57"/>
      <c r="BI251" s="106"/>
      <c r="BJ251" s="57"/>
      <c r="BK251" s="57"/>
      <c r="BL251" s="57"/>
      <c r="BM251" s="57"/>
    </row>
    <row r="252" spans="1:65" s="7" customFormat="1" ht="17.100000000000001" customHeight="1" x14ac:dyDescent="0.2">
      <c r="A252" s="85"/>
      <c r="B252" s="685"/>
      <c r="C252" s="685"/>
      <c r="D252" s="695"/>
      <c r="E252" s="695"/>
      <c r="F252" s="695"/>
      <c r="G252" s="695"/>
      <c r="H252" s="57"/>
      <c r="I252" s="101"/>
      <c r="J252" s="85"/>
      <c r="K252" s="57"/>
      <c r="L252" s="57"/>
      <c r="M252" s="57"/>
      <c r="N252" s="85"/>
      <c r="O252" s="685"/>
      <c r="P252" s="685"/>
      <c r="Q252" s="695"/>
      <c r="R252" s="695"/>
      <c r="S252" s="695"/>
      <c r="T252" s="695"/>
      <c r="U252" s="57"/>
      <c r="V252" s="101"/>
      <c r="W252" s="85"/>
      <c r="X252" s="57"/>
      <c r="Y252" s="57"/>
      <c r="Z252" s="57"/>
      <c r="AA252" s="85"/>
      <c r="AB252" s="685"/>
      <c r="AC252" s="685"/>
      <c r="AD252" s="695"/>
      <c r="AE252" s="695"/>
      <c r="AF252" s="695"/>
      <c r="AG252" s="695"/>
      <c r="AH252" s="57"/>
      <c r="AI252" s="106"/>
      <c r="AJ252" s="57"/>
      <c r="AK252" s="57"/>
      <c r="AL252" s="57"/>
      <c r="AM252" s="57"/>
      <c r="AN252" s="85"/>
      <c r="AO252" s="685"/>
      <c r="AP252" s="685"/>
      <c r="AQ252" s="695"/>
      <c r="AR252" s="695"/>
      <c r="AS252" s="695"/>
      <c r="AT252" s="695"/>
      <c r="AU252" s="57"/>
      <c r="AV252" s="106"/>
      <c r="AW252" s="57"/>
      <c r="AX252" s="57"/>
      <c r="AY252" s="57"/>
      <c r="AZ252" s="57"/>
      <c r="BA252" s="85"/>
      <c r="BB252" s="685"/>
      <c r="BC252" s="685"/>
      <c r="BD252" s="695"/>
      <c r="BE252" s="695"/>
      <c r="BF252" s="695"/>
      <c r="BG252" s="695"/>
      <c r="BH252" s="57"/>
      <c r="BI252" s="106"/>
      <c r="BJ252" s="57"/>
      <c r="BK252" s="57"/>
      <c r="BL252" s="57"/>
      <c r="BM252" s="57"/>
    </row>
    <row r="253" spans="1:65" s="7" customFormat="1" ht="17.100000000000001" customHeight="1" x14ac:dyDescent="0.2">
      <c r="A253" s="85"/>
      <c r="B253" s="685"/>
      <c r="C253" s="685"/>
      <c r="D253" s="695"/>
      <c r="E253" s="695"/>
      <c r="F253" s="695"/>
      <c r="G253" s="695"/>
      <c r="H253" s="57"/>
      <c r="I253" s="101"/>
      <c r="J253" s="85"/>
      <c r="K253" s="57"/>
      <c r="L253" s="57"/>
      <c r="M253" s="57"/>
      <c r="N253" s="85"/>
      <c r="O253" s="685"/>
      <c r="P253" s="685"/>
      <c r="Q253" s="695"/>
      <c r="R253" s="695"/>
      <c r="S253" s="695"/>
      <c r="T253" s="695"/>
      <c r="U253" s="57"/>
      <c r="V253" s="101"/>
      <c r="W253" s="85"/>
      <c r="X253" s="57"/>
      <c r="Y253" s="57"/>
      <c r="Z253" s="57"/>
      <c r="AA253" s="85"/>
      <c r="AB253" s="685"/>
      <c r="AC253" s="685"/>
      <c r="AD253" s="695"/>
      <c r="AE253" s="695"/>
      <c r="AF253" s="695"/>
      <c r="AG253" s="695"/>
      <c r="AH253" s="57"/>
      <c r="AI253" s="106"/>
      <c r="AJ253" s="57"/>
      <c r="AK253" s="57"/>
      <c r="AL253" s="57"/>
      <c r="AM253" s="57"/>
      <c r="AN253" s="85"/>
      <c r="AO253" s="685"/>
      <c r="AP253" s="685"/>
      <c r="AQ253" s="695"/>
      <c r="AR253" s="695"/>
      <c r="AS253" s="695"/>
      <c r="AT253" s="695"/>
      <c r="AU253" s="57"/>
      <c r="AV253" s="106"/>
      <c r="AW253" s="57"/>
      <c r="AX253" s="57"/>
      <c r="AY253" s="57"/>
      <c r="AZ253" s="57"/>
      <c r="BA253" s="85"/>
      <c r="BB253" s="685"/>
      <c r="BC253" s="685"/>
      <c r="BD253" s="695"/>
      <c r="BE253" s="695"/>
      <c r="BF253" s="695"/>
      <c r="BG253" s="695"/>
      <c r="BH253" s="57"/>
      <c r="BI253" s="106"/>
      <c r="BJ253" s="57"/>
      <c r="BK253" s="57"/>
      <c r="BL253" s="57"/>
      <c r="BM253" s="57"/>
    </row>
    <row r="254" spans="1:65" s="7" customFormat="1" ht="17.100000000000001" customHeight="1" x14ac:dyDescent="0.2">
      <c r="A254" s="85"/>
      <c r="B254" s="685"/>
      <c r="C254" s="685"/>
      <c r="D254" s="695"/>
      <c r="E254" s="695"/>
      <c r="F254" s="695"/>
      <c r="G254" s="695"/>
      <c r="H254" s="57"/>
      <c r="I254" s="101"/>
      <c r="J254" s="85"/>
      <c r="K254" s="57"/>
      <c r="L254" s="57"/>
      <c r="M254" s="57"/>
      <c r="N254" s="85"/>
      <c r="O254" s="685"/>
      <c r="P254" s="685"/>
      <c r="Q254" s="695"/>
      <c r="R254" s="695"/>
      <c r="S254" s="695"/>
      <c r="T254" s="695"/>
      <c r="U254" s="57"/>
      <c r="V254" s="101"/>
      <c r="W254" s="85"/>
      <c r="X254" s="57"/>
      <c r="Y254" s="57"/>
      <c r="Z254" s="57"/>
      <c r="AA254" s="85"/>
      <c r="AB254" s="685"/>
      <c r="AC254" s="685"/>
      <c r="AD254" s="695"/>
      <c r="AE254" s="695"/>
      <c r="AF254" s="695"/>
      <c r="AG254" s="695"/>
      <c r="AH254" s="57"/>
      <c r="AI254" s="106"/>
      <c r="AJ254" s="57"/>
      <c r="AK254" s="57"/>
      <c r="AL254" s="57"/>
      <c r="AM254" s="57"/>
      <c r="AN254" s="85"/>
      <c r="AO254" s="685"/>
      <c r="AP254" s="685"/>
      <c r="AQ254" s="695"/>
      <c r="AR254" s="695"/>
      <c r="AS254" s="695"/>
      <c r="AT254" s="695"/>
      <c r="AU254" s="57"/>
      <c r="AV254" s="106"/>
      <c r="AW254" s="57"/>
      <c r="AX254" s="57"/>
      <c r="AY254" s="57"/>
      <c r="AZ254" s="57"/>
      <c r="BA254" s="85"/>
      <c r="BB254" s="685"/>
      <c r="BC254" s="685"/>
      <c r="BD254" s="695"/>
      <c r="BE254" s="695"/>
      <c r="BF254" s="695"/>
      <c r="BG254" s="695"/>
      <c r="BH254" s="57"/>
      <c r="BI254" s="106"/>
      <c r="BJ254" s="57"/>
      <c r="BK254" s="57"/>
      <c r="BL254" s="57"/>
      <c r="BM254" s="57"/>
    </row>
    <row r="255" spans="1:65" s="7" customFormat="1" ht="17.100000000000001" customHeight="1" x14ac:dyDescent="0.2">
      <c r="A255" s="85"/>
      <c r="B255" s="685"/>
      <c r="C255" s="685"/>
      <c r="D255" s="695"/>
      <c r="E255" s="695"/>
      <c r="F255" s="695"/>
      <c r="G255" s="695"/>
      <c r="H255" s="57"/>
      <c r="I255" s="101"/>
      <c r="J255" s="85"/>
      <c r="K255" s="57"/>
      <c r="L255" s="57"/>
      <c r="M255" s="57"/>
      <c r="N255" s="85"/>
      <c r="O255" s="685"/>
      <c r="P255" s="685"/>
      <c r="Q255" s="695"/>
      <c r="R255" s="695"/>
      <c r="S255" s="695"/>
      <c r="T255" s="695"/>
      <c r="U255" s="57"/>
      <c r="V255" s="101"/>
      <c r="W255" s="85"/>
      <c r="X255" s="57"/>
      <c r="Y255" s="57"/>
      <c r="Z255" s="57"/>
      <c r="AA255" s="85"/>
      <c r="AB255" s="685"/>
      <c r="AC255" s="685"/>
      <c r="AD255" s="695"/>
      <c r="AE255" s="695"/>
      <c r="AF255" s="695"/>
      <c r="AG255" s="695"/>
      <c r="AH255" s="57"/>
      <c r="AI255" s="106"/>
      <c r="AJ255" s="57"/>
      <c r="AK255" s="57"/>
      <c r="AL255" s="57"/>
      <c r="AM255" s="57"/>
      <c r="AN255" s="85"/>
      <c r="AO255" s="685"/>
      <c r="AP255" s="685"/>
      <c r="AQ255" s="695"/>
      <c r="AR255" s="695"/>
      <c r="AS255" s="695"/>
      <c r="AT255" s="695"/>
      <c r="AU255" s="57"/>
      <c r="AV255" s="106"/>
      <c r="AW255" s="57"/>
      <c r="AX255" s="57"/>
      <c r="AY255" s="57"/>
      <c r="AZ255" s="57"/>
      <c r="BA255" s="85"/>
      <c r="BB255" s="685"/>
      <c r="BC255" s="685"/>
      <c r="BD255" s="695"/>
      <c r="BE255" s="695"/>
      <c r="BF255" s="695"/>
      <c r="BG255" s="695"/>
      <c r="BH255" s="57"/>
      <c r="BI255" s="106"/>
      <c r="BJ255" s="57"/>
      <c r="BK255" s="57"/>
      <c r="BL255" s="57"/>
      <c r="BM255" s="57"/>
    </row>
    <row r="256" spans="1:65" s="7" customFormat="1" ht="17.100000000000001" customHeight="1" x14ac:dyDescent="0.2">
      <c r="A256" s="85"/>
      <c r="B256" s="685"/>
      <c r="C256" s="685"/>
      <c r="D256" s="695"/>
      <c r="E256" s="695"/>
      <c r="F256" s="695"/>
      <c r="G256" s="695"/>
      <c r="H256" s="57"/>
      <c r="I256" s="101"/>
      <c r="J256" s="85"/>
      <c r="K256" s="57"/>
      <c r="L256" s="57"/>
      <c r="M256" s="57"/>
      <c r="N256" s="85"/>
      <c r="O256" s="685"/>
      <c r="P256" s="685"/>
      <c r="Q256" s="695"/>
      <c r="R256" s="695"/>
      <c r="S256" s="695"/>
      <c r="T256" s="695"/>
      <c r="U256" s="57"/>
      <c r="V256" s="101"/>
      <c r="W256" s="85"/>
      <c r="X256" s="57"/>
      <c r="Y256" s="57"/>
      <c r="Z256" s="57"/>
      <c r="AA256" s="85"/>
      <c r="AB256" s="685"/>
      <c r="AC256" s="685"/>
      <c r="AD256" s="695"/>
      <c r="AE256" s="695"/>
      <c r="AF256" s="695"/>
      <c r="AG256" s="695"/>
      <c r="AH256" s="57"/>
      <c r="AI256" s="106"/>
      <c r="AJ256" s="57"/>
      <c r="AK256" s="57"/>
      <c r="AL256" s="57"/>
      <c r="AM256" s="57"/>
      <c r="AN256" s="85"/>
      <c r="AO256" s="685"/>
      <c r="AP256" s="685"/>
      <c r="AQ256" s="695"/>
      <c r="AR256" s="695"/>
      <c r="AS256" s="695"/>
      <c r="AT256" s="695"/>
      <c r="AU256" s="57"/>
      <c r="AV256" s="106"/>
      <c r="AW256" s="57"/>
      <c r="AX256" s="57"/>
      <c r="AY256" s="57"/>
      <c r="AZ256" s="57"/>
      <c r="BA256" s="85"/>
      <c r="BB256" s="685"/>
      <c r="BC256" s="685"/>
      <c r="BD256" s="695"/>
      <c r="BE256" s="695"/>
      <c r="BF256" s="695"/>
      <c r="BG256" s="695"/>
      <c r="BH256" s="57"/>
      <c r="BI256" s="106"/>
      <c r="BJ256" s="57"/>
      <c r="BK256" s="57"/>
      <c r="BL256" s="57"/>
      <c r="BM256" s="57"/>
    </row>
    <row r="257" spans="1:65" s="7" customFormat="1" ht="17.100000000000001" customHeight="1" x14ac:dyDescent="0.2">
      <c r="A257" s="85"/>
      <c r="B257" s="685"/>
      <c r="C257" s="685"/>
      <c r="D257" s="695"/>
      <c r="E257" s="695"/>
      <c r="F257" s="695"/>
      <c r="G257" s="695"/>
      <c r="H257" s="57"/>
      <c r="I257" s="101"/>
      <c r="J257" s="85"/>
      <c r="K257" s="57"/>
      <c r="L257" s="57"/>
      <c r="M257" s="57"/>
      <c r="N257" s="85"/>
      <c r="O257" s="685"/>
      <c r="P257" s="685"/>
      <c r="Q257" s="695"/>
      <c r="R257" s="695"/>
      <c r="S257" s="695"/>
      <c r="T257" s="695"/>
      <c r="U257" s="57"/>
      <c r="V257" s="101"/>
      <c r="W257" s="85"/>
      <c r="X257" s="57"/>
      <c r="Y257" s="57"/>
      <c r="Z257" s="57"/>
      <c r="AA257" s="85"/>
      <c r="AB257" s="685"/>
      <c r="AC257" s="685"/>
      <c r="AD257" s="695"/>
      <c r="AE257" s="695"/>
      <c r="AF257" s="695"/>
      <c r="AG257" s="695"/>
      <c r="AH257" s="57"/>
      <c r="AI257" s="106"/>
      <c r="AJ257" s="57"/>
      <c r="AK257" s="57"/>
      <c r="AL257" s="57"/>
      <c r="AM257" s="57"/>
      <c r="AN257" s="85"/>
      <c r="AO257" s="685"/>
      <c r="AP257" s="685"/>
      <c r="AQ257" s="695"/>
      <c r="AR257" s="695"/>
      <c r="AS257" s="695"/>
      <c r="AT257" s="695"/>
      <c r="AU257" s="57"/>
      <c r="AV257" s="106"/>
      <c r="AW257" s="57"/>
      <c r="AX257" s="57"/>
      <c r="AY257" s="57"/>
      <c r="AZ257" s="57"/>
      <c r="BA257" s="85"/>
      <c r="BB257" s="685"/>
      <c r="BC257" s="685"/>
      <c r="BD257" s="695"/>
      <c r="BE257" s="695"/>
      <c r="BF257" s="695"/>
      <c r="BG257" s="695"/>
      <c r="BH257" s="57"/>
      <c r="BI257" s="106"/>
      <c r="BJ257" s="57"/>
      <c r="BK257" s="57"/>
      <c r="BL257" s="57"/>
      <c r="BM257" s="57"/>
    </row>
    <row r="258" spans="1:65" s="7" customFormat="1" ht="17.100000000000001" customHeight="1" x14ac:dyDescent="0.2">
      <c r="A258" s="85"/>
      <c r="B258" s="685"/>
      <c r="C258" s="685"/>
      <c r="D258" s="695"/>
      <c r="E258" s="695"/>
      <c r="F258" s="695"/>
      <c r="G258" s="695"/>
      <c r="H258" s="57"/>
      <c r="I258" s="101"/>
      <c r="J258" s="85"/>
      <c r="K258" s="57"/>
      <c r="L258" s="57"/>
      <c r="M258" s="57"/>
      <c r="N258" s="85"/>
      <c r="O258" s="685"/>
      <c r="P258" s="685"/>
      <c r="Q258" s="695"/>
      <c r="R258" s="695"/>
      <c r="S258" s="695"/>
      <c r="T258" s="695"/>
      <c r="U258" s="57"/>
      <c r="V258" s="101"/>
      <c r="W258" s="85"/>
      <c r="X258" s="57"/>
      <c r="Y258" s="57"/>
      <c r="Z258" s="57"/>
      <c r="AA258" s="85"/>
      <c r="AB258" s="685"/>
      <c r="AC258" s="685"/>
      <c r="AD258" s="695"/>
      <c r="AE258" s="695"/>
      <c r="AF258" s="695"/>
      <c r="AG258" s="695"/>
      <c r="AH258" s="57"/>
      <c r="AI258" s="106"/>
      <c r="AJ258" s="57"/>
      <c r="AK258" s="57"/>
      <c r="AL258" s="57"/>
      <c r="AM258" s="57"/>
      <c r="AN258" s="85"/>
      <c r="AO258" s="685"/>
      <c r="AP258" s="685"/>
      <c r="AQ258" s="695"/>
      <c r="AR258" s="695"/>
      <c r="AS258" s="695"/>
      <c r="AT258" s="695"/>
      <c r="AU258" s="57"/>
      <c r="AV258" s="106"/>
      <c r="AW258" s="57"/>
      <c r="AX258" s="57"/>
      <c r="AY258" s="57"/>
      <c r="AZ258" s="57"/>
      <c r="BA258" s="85"/>
      <c r="BB258" s="685"/>
      <c r="BC258" s="685"/>
      <c r="BD258" s="695"/>
      <c r="BE258" s="695"/>
      <c r="BF258" s="695"/>
      <c r="BG258" s="695"/>
      <c r="BH258" s="57"/>
      <c r="BI258" s="106"/>
      <c r="BJ258" s="57"/>
      <c r="BK258" s="57"/>
      <c r="BL258" s="57"/>
      <c r="BM258" s="57"/>
    </row>
    <row r="259" spans="1:65" s="7" customFormat="1" ht="17.100000000000001" customHeight="1" x14ac:dyDescent="0.2">
      <c r="A259" s="85"/>
      <c r="B259" s="685"/>
      <c r="C259" s="685"/>
      <c r="D259" s="695"/>
      <c r="E259" s="695"/>
      <c r="F259" s="695"/>
      <c r="G259" s="695"/>
      <c r="H259" s="57"/>
      <c r="I259" s="101"/>
      <c r="J259" s="85"/>
      <c r="K259" s="57"/>
      <c r="L259" s="57"/>
      <c r="M259" s="57"/>
      <c r="N259" s="85"/>
      <c r="O259" s="685"/>
      <c r="P259" s="685"/>
      <c r="Q259" s="695"/>
      <c r="R259" s="695"/>
      <c r="S259" s="695"/>
      <c r="T259" s="695"/>
      <c r="U259" s="57"/>
      <c r="V259" s="101"/>
      <c r="W259" s="85"/>
      <c r="X259" s="57"/>
      <c r="Y259" s="57"/>
      <c r="Z259" s="57"/>
      <c r="AA259" s="85"/>
      <c r="AB259" s="685"/>
      <c r="AC259" s="685"/>
      <c r="AD259" s="695"/>
      <c r="AE259" s="695"/>
      <c r="AF259" s="695"/>
      <c r="AG259" s="695"/>
      <c r="AH259" s="57"/>
      <c r="AI259" s="106"/>
      <c r="AJ259" s="57"/>
      <c r="AK259" s="57"/>
      <c r="AL259" s="57"/>
      <c r="AM259" s="57"/>
      <c r="AN259" s="85"/>
      <c r="AO259" s="685"/>
      <c r="AP259" s="685"/>
      <c r="AQ259" s="695"/>
      <c r="AR259" s="695"/>
      <c r="AS259" s="695"/>
      <c r="AT259" s="695"/>
      <c r="AU259" s="57"/>
      <c r="AV259" s="106"/>
      <c r="AW259" s="57"/>
      <c r="AX259" s="57"/>
      <c r="AY259" s="57"/>
      <c r="AZ259" s="57"/>
      <c r="BA259" s="85"/>
      <c r="BB259" s="685"/>
      <c r="BC259" s="685"/>
      <c r="BD259" s="695"/>
      <c r="BE259" s="695"/>
      <c r="BF259" s="695"/>
      <c r="BG259" s="695"/>
      <c r="BH259" s="57"/>
      <c r="BI259" s="106"/>
      <c r="BJ259" s="57"/>
      <c r="BK259" s="57"/>
      <c r="BL259" s="57"/>
      <c r="BM259" s="57"/>
    </row>
    <row r="260" spans="1:65" s="7" customFormat="1" ht="17.100000000000001" customHeight="1" x14ac:dyDescent="0.2">
      <c r="A260" s="85"/>
      <c r="B260" s="685"/>
      <c r="C260" s="685"/>
      <c r="D260" s="695"/>
      <c r="E260" s="695"/>
      <c r="F260" s="695"/>
      <c r="G260" s="695"/>
      <c r="H260" s="57"/>
      <c r="I260" s="101"/>
      <c r="J260" s="85"/>
      <c r="K260" s="57"/>
      <c r="L260" s="57"/>
      <c r="M260" s="57"/>
      <c r="N260" s="85"/>
      <c r="O260" s="685"/>
      <c r="P260" s="685"/>
      <c r="Q260" s="695"/>
      <c r="R260" s="695"/>
      <c r="S260" s="695"/>
      <c r="T260" s="695"/>
      <c r="U260" s="57"/>
      <c r="V260" s="101"/>
      <c r="W260" s="85"/>
      <c r="X260" s="57"/>
      <c r="Y260" s="57"/>
      <c r="Z260" s="57"/>
      <c r="AA260" s="85"/>
      <c r="AB260" s="685"/>
      <c r="AC260" s="685"/>
      <c r="AD260" s="695"/>
      <c r="AE260" s="695"/>
      <c r="AF260" s="695"/>
      <c r="AG260" s="695"/>
      <c r="AH260" s="57"/>
      <c r="AI260" s="106"/>
      <c r="AJ260" s="57"/>
      <c r="AK260" s="57"/>
      <c r="AL260" s="57"/>
      <c r="AM260" s="57"/>
      <c r="AN260" s="85"/>
      <c r="AO260" s="685"/>
      <c r="AP260" s="685"/>
      <c r="AQ260" s="695"/>
      <c r="AR260" s="695"/>
      <c r="AS260" s="695"/>
      <c r="AT260" s="695"/>
      <c r="AU260" s="57"/>
      <c r="AV260" s="106"/>
      <c r="AW260" s="57"/>
      <c r="AX260" s="57"/>
      <c r="AY260" s="57"/>
      <c r="AZ260" s="57"/>
      <c r="BA260" s="85"/>
      <c r="BB260" s="685"/>
      <c r="BC260" s="685"/>
      <c r="BD260" s="695"/>
      <c r="BE260" s="695"/>
      <c r="BF260" s="695"/>
      <c r="BG260" s="695"/>
      <c r="BH260" s="57"/>
      <c r="BI260" s="106"/>
      <c r="BJ260" s="57"/>
      <c r="BK260" s="57"/>
      <c r="BL260" s="57"/>
      <c r="BM260" s="57"/>
    </row>
    <row r="261" spans="1:65" s="7" customFormat="1" ht="17.100000000000001" customHeight="1" x14ac:dyDescent="0.2">
      <c r="A261" s="85"/>
      <c r="B261" s="685"/>
      <c r="C261" s="685"/>
      <c r="D261" s="695"/>
      <c r="E261" s="695"/>
      <c r="F261" s="695"/>
      <c r="G261" s="695"/>
      <c r="H261" s="57"/>
      <c r="I261" s="101"/>
      <c r="J261" s="85"/>
      <c r="K261" s="57"/>
      <c r="L261" s="57"/>
      <c r="M261" s="57"/>
      <c r="N261" s="85"/>
      <c r="O261" s="685"/>
      <c r="P261" s="685"/>
      <c r="Q261" s="695"/>
      <c r="R261" s="695"/>
      <c r="S261" s="695"/>
      <c r="T261" s="695"/>
      <c r="U261" s="57"/>
      <c r="V261" s="101"/>
      <c r="W261" s="85"/>
      <c r="X261" s="57"/>
      <c r="Y261" s="57"/>
      <c r="Z261" s="57"/>
      <c r="AA261" s="85"/>
      <c r="AB261" s="685"/>
      <c r="AC261" s="685"/>
      <c r="AD261" s="695"/>
      <c r="AE261" s="695"/>
      <c r="AF261" s="695"/>
      <c r="AG261" s="695"/>
      <c r="AH261" s="57"/>
      <c r="AI261" s="106"/>
      <c r="AJ261" s="57"/>
      <c r="AK261" s="57"/>
      <c r="AL261" s="57"/>
      <c r="AM261" s="57"/>
      <c r="AN261" s="85"/>
      <c r="AO261" s="685"/>
      <c r="AP261" s="685"/>
      <c r="AQ261" s="695"/>
      <c r="AR261" s="695"/>
      <c r="AS261" s="695"/>
      <c r="AT261" s="695"/>
      <c r="AU261" s="57"/>
      <c r="AV261" s="106"/>
      <c r="AW261" s="57"/>
      <c r="AX261" s="57"/>
      <c r="AY261" s="57"/>
      <c r="AZ261" s="57"/>
      <c r="BA261" s="85"/>
      <c r="BB261" s="685"/>
      <c r="BC261" s="685"/>
      <c r="BD261" s="695"/>
      <c r="BE261" s="695"/>
      <c r="BF261" s="695"/>
      <c r="BG261" s="695"/>
      <c r="BH261" s="57"/>
      <c r="BI261" s="106"/>
      <c r="BJ261" s="57"/>
      <c r="BK261" s="57"/>
      <c r="BL261" s="57"/>
      <c r="BM261" s="57"/>
    </row>
    <row r="262" spans="1:65" s="7" customFormat="1" ht="36.75" customHeight="1" x14ac:dyDescent="0.2">
      <c r="A262" s="85"/>
      <c r="B262" s="686"/>
      <c r="C262" s="686"/>
      <c r="D262" s="695"/>
      <c r="E262" s="695"/>
      <c r="F262" s="695"/>
      <c r="G262" s="695"/>
      <c r="H262" s="57"/>
      <c r="I262" s="101"/>
      <c r="J262" s="85"/>
      <c r="K262" s="57"/>
      <c r="L262" s="57"/>
      <c r="M262" s="57"/>
      <c r="N262" s="85"/>
      <c r="O262" s="686"/>
      <c r="P262" s="686"/>
      <c r="Q262" s="695"/>
      <c r="R262" s="695"/>
      <c r="S262" s="695"/>
      <c r="T262" s="695"/>
      <c r="U262" s="57"/>
      <c r="V262" s="101"/>
      <c r="W262" s="85"/>
      <c r="X262" s="57"/>
      <c r="Y262" s="57"/>
      <c r="Z262" s="57"/>
      <c r="AA262" s="85"/>
      <c r="AB262" s="686"/>
      <c r="AC262" s="686"/>
      <c r="AD262" s="695"/>
      <c r="AE262" s="695"/>
      <c r="AF262" s="695"/>
      <c r="AG262" s="695"/>
      <c r="AH262" s="57"/>
      <c r="AI262" s="106"/>
      <c r="AJ262" s="57"/>
      <c r="AK262" s="57"/>
      <c r="AL262" s="57"/>
      <c r="AM262" s="57"/>
      <c r="AN262" s="85"/>
      <c r="AO262" s="686"/>
      <c r="AP262" s="686"/>
      <c r="AQ262" s="695"/>
      <c r="AR262" s="695"/>
      <c r="AS262" s="695"/>
      <c r="AT262" s="695"/>
      <c r="AU262" s="57"/>
      <c r="AV262" s="106"/>
      <c r="AW262" s="57"/>
      <c r="AX262" s="57"/>
      <c r="AY262" s="57"/>
      <c r="AZ262" s="57"/>
      <c r="BA262" s="85"/>
      <c r="BB262" s="686"/>
      <c r="BC262" s="686"/>
      <c r="BD262" s="695"/>
      <c r="BE262" s="695"/>
      <c r="BF262" s="695"/>
      <c r="BG262" s="695"/>
      <c r="BH262" s="57"/>
      <c r="BI262" s="106"/>
      <c r="BJ262" s="57"/>
      <c r="BK262" s="57"/>
      <c r="BL262" s="57"/>
      <c r="BM262" s="57"/>
    </row>
    <row r="263" spans="1:65" s="7" customFormat="1" ht="34.5" customHeight="1" x14ac:dyDescent="0.2">
      <c r="A263" s="85"/>
      <c r="B263" s="686"/>
      <c r="C263" s="686"/>
      <c r="D263" s="695"/>
      <c r="E263" s="695"/>
      <c r="F263" s="695"/>
      <c r="G263" s="695"/>
      <c r="H263" s="57"/>
      <c r="I263" s="101"/>
      <c r="J263" s="85"/>
      <c r="K263" s="57"/>
      <c r="L263" s="57"/>
      <c r="M263" s="57"/>
      <c r="N263" s="85"/>
      <c r="O263" s="686"/>
      <c r="P263" s="686"/>
      <c r="Q263" s="695"/>
      <c r="R263" s="695"/>
      <c r="S263" s="695"/>
      <c r="T263" s="695"/>
      <c r="U263" s="57"/>
      <c r="V263" s="101"/>
      <c r="W263" s="85"/>
      <c r="X263" s="57"/>
      <c r="Y263" s="57"/>
      <c r="Z263" s="57"/>
      <c r="AA263" s="85"/>
      <c r="AB263" s="686"/>
      <c r="AC263" s="686"/>
      <c r="AD263" s="695"/>
      <c r="AE263" s="695"/>
      <c r="AF263" s="695"/>
      <c r="AG263" s="695"/>
      <c r="AH263" s="57"/>
      <c r="AI263" s="106"/>
      <c r="AJ263" s="57"/>
      <c r="AK263" s="57"/>
      <c r="AL263" s="57"/>
      <c r="AM263" s="57"/>
      <c r="AN263" s="85"/>
      <c r="AO263" s="686"/>
      <c r="AP263" s="686"/>
      <c r="AQ263" s="695"/>
      <c r="AR263" s="695"/>
      <c r="AS263" s="695"/>
      <c r="AT263" s="695"/>
      <c r="AU263" s="57"/>
      <c r="AV263" s="106"/>
      <c r="AW263" s="57"/>
      <c r="AX263" s="57"/>
      <c r="AY263" s="57"/>
      <c r="AZ263" s="57"/>
      <c r="BA263" s="85"/>
      <c r="BB263" s="686"/>
      <c r="BC263" s="686"/>
      <c r="BD263" s="695"/>
      <c r="BE263" s="695"/>
      <c r="BF263" s="695"/>
      <c r="BG263" s="695"/>
      <c r="BH263" s="57"/>
      <c r="BI263" s="106"/>
      <c r="BJ263" s="57"/>
      <c r="BK263" s="57"/>
      <c r="BL263" s="57"/>
      <c r="BM263" s="57"/>
    </row>
    <row r="264" spans="1:65" s="7" customFormat="1" ht="15" x14ac:dyDescent="0.2">
      <c r="A264" s="85"/>
      <c r="B264" s="49"/>
      <c r="C264" s="49"/>
      <c r="D264" s="54"/>
      <c r="E264" s="54"/>
      <c r="F264" s="54"/>
      <c r="G264" s="54"/>
      <c r="H264" s="57"/>
      <c r="I264" s="101"/>
      <c r="J264" s="85"/>
      <c r="K264" s="57"/>
      <c r="L264" s="57"/>
      <c r="M264" s="57"/>
      <c r="N264" s="85"/>
      <c r="O264" s="49"/>
      <c r="P264" s="49"/>
      <c r="Q264" s="54"/>
      <c r="R264" s="54"/>
      <c r="S264" s="54"/>
      <c r="T264" s="54"/>
      <c r="U264" s="57"/>
      <c r="V264" s="101"/>
      <c r="W264" s="85"/>
      <c r="X264" s="57"/>
      <c r="Y264" s="57"/>
      <c r="Z264" s="57"/>
      <c r="AA264" s="85"/>
      <c r="AB264" s="49"/>
      <c r="AC264" s="49"/>
      <c r="AD264" s="54"/>
      <c r="AE264" s="54"/>
      <c r="AF264" s="54"/>
      <c r="AG264" s="54"/>
      <c r="AH264" s="57"/>
      <c r="AI264" s="106"/>
      <c r="AJ264" s="57"/>
      <c r="AK264" s="57"/>
      <c r="AL264" s="57"/>
      <c r="AM264" s="57"/>
      <c r="AN264" s="85"/>
      <c r="AO264" s="49"/>
      <c r="AP264" s="49"/>
      <c r="AQ264" s="54"/>
      <c r="AR264" s="54"/>
      <c r="AS264" s="54"/>
      <c r="AT264" s="54"/>
      <c r="AU264" s="57"/>
      <c r="AV264" s="106"/>
      <c r="AW264" s="57"/>
      <c r="AX264" s="57"/>
      <c r="AY264" s="57"/>
      <c r="AZ264" s="57"/>
      <c r="BA264" s="85"/>
      <c r="BB264" s="49"/>
      <c r="BC264" s="49"/>
      <c r="BD264" s="54"/>
      <c r="BE264" s="54"/>
      <c r="BF264" s="54"/>
      <c r="BG264" s="54"/>
      <c r="BH264" s="57"/>
      <c r="BI264" s="106"/>
      <c r="BJ264" s="57"/>
      <c r="BK264" s="57"/>
      <c r="BL264" s="57"/>
      <c r="BM264" s="57"/>
    </row>
    <row r="265" spans="1:65" s="5" customFormat="1" ht="13.5" x14ac:dyDescent="0.25">
      <c r="A265" s="7"/>
      <c r="B265" s="71"/>
      <c r="C265" s="777"/>
      <c r="D265" s="777"/>
      <c r="E265" s="777"/>
      <c r="F265" s="777"/>
      <c r="G265" s="777"/>
      <c r="H265" s="777"/>
      <c r="I265" s="777"/>
      <c r="J265" s="7"/>
      <c r="K265" s="778"/>
      <c r="L265" s="778"/>
      <c r="M265" s="778"/>
      <c r="N265" s="7"/>
      <c r="O265" s="71"/>
      <c r="P265" s="189"/>
      <c r="Q265" s="189"/>
      <c r="R265" s="189"/>
      <c r="S265" s="189"/>
      <c r="T265" s="189"/>
      <c r="U265" s="189"/>
      <c r="V265" s="189"/>
      <c r="W265" s="7"/>
      <c r="X265" s="778"/>
      <c r="Y265" s="778"/>
      <c r="Z265" s="778"/>
      <c r="AA265" s="7"/>
      <c r="AB265" s="71"/>
      <c r="AC265" s="189"/>
      <c r="AD265" s="189"/>
      <c r="AE265" s="189"/>
      <c r="AF265" s="189"/>
      <c r="AG265" s="189"/>
      <c r="AH265" s="51"/>
      <c r="AI265" s="51"/>
      <c r="AJ265" s="57"/>
      <c r="AK265" s="778"/>
      <c r="AL265" s="778"/>
      <c r="AM265" s="778"/>
      <c r="AN265" s="7"/>
      <c r="AO265" s="71"/>
      <c r="AP265" s="189"/>
      <c r="AQ265" s="189"/>
      <c r="AR265" s="189"/>
      <c r="AS265" s="189"/>
      <c r="AT265" s="189"/>
      <c r="AU265" s="51"/>
      <c r="AV265" s="51"/>
      <c r="AW265" s="57"/>
      <c r="AX265" s="778"/>
      <c r="AY265" s="778"/>
      <c r="AZ265" s="778"/>
      <c r="BA265" s="7"/>
      <c r="BB265" s="71"/>
      <c r="BC265" s="189"/>
      <c r="BD265" s="189"/>
      <c r="BE265" s="189"/>
      <c r="BF265" s="189"/>
      <c r="BG265" s="189"/>
      <c r="BH265" s="51"/>
      <c r="BI265" s="51"/>
      <c r="BJ265" s="57"/>
      <c r="BK265" s="778"/>
      <c r="BL265" s="778"/>
      <c r="BM265" s="778"/>
    </row>
    <row r="266" spans="1:65" s="7" customFormat="1" ht="17.100000000000001" customHeight="1" x14ac:dyDescent="0.2">
      <c r="A266" s="85"/>
      <c r="B266" s="57"/>
      <c r="C266" s="85"/>
      <c r="D266" s="85"/>
      <c r="E266" s="85"/>
      <c r="F266" s="85"/>
      <c r="G266" s="85"/>
      <c r="H266" s="57"/>
      <c r="I266" s="101"/>
      <c r="J266" s="85"/>
      <c r="K266" s="57"/>
      <c r="L266" s="57"/>
      <c r="M266" s="57"/>
      <c r="N266" s="85"/>
      <c r="O266" s="57"/>
      <c r="P266" s="85"/>
      <c r="Q266" s="85"/>
      <c r="R266" s="85"/>
      <c r="S266" s="85"/>
      <c r="T266" s="85"/>
      <c r="U266" s="57"/>
      <c r="V266" s="101"/>
      <c r="W266" s="85"/>
      <c r="X266" s="57"/>
      <c r="Y266" s="57"/>
      <c r="Z266" s="57"/>
      <c r="AA266" s="85"/>
      <c r="AB266" s="57"/>
      <c r="AC266" s="85"/>
      <c r="AD266" s="85"/>
      <c r="AE266" s="85"/>
      <c r="AF266" s="85"/>
      <c r="AG266" s="85"/>
      <c r="AH266" s="57"/>
      <c r="AI266" s="106"/>
      <c r="AJ266" s="57"/>
      <c r="AK266" s="57"/>
      <c r="AL266" s="57"/>
      <c r="AM266" s="57"/>
      <c r="AN266" s="85"/>
      <c r="AO266" s="57"/>
      <c r="AP266" s="85"/>
      <c r="AQ266" s="85"/>
      <c r="AR266" s="85"/>
      <c r="AS266" s="85"/>
      <c r="AT266" s="85"/>
      <c r="AU266" s="57"/>
      <c r="AV266" s="106"/>
      <c r="AW266" s="57"/>
      <c r="AX266" s="57"/>
      <c r="AY266" s="57"/>
      <c r="AZ266" s="57"/>
      <c r="BA266" s="85"/>
      <c r="BB266" s="57"/>
      <c r="BC266" s="85"/>
      <c r="BD266" s="85"/>
      <c r="BE266" s="85"/>
      <c r="BF266" s="85"/>
      <c r="BG266" s="85"/>
      <c r="BH266" s="57"/>
      <c r="BI266" s="106"/>
      <c r="BJ266" s="57"/>
      <c r="BK266" s="57"/>
      <c r="BL266" s="57"/>
      <c r="BM266" s="57"/>
    </row>
    <row r="267" spans="1:65" s="90" customFormat="1" ht="15.75" customHeight="1" x14ac:dyDescent="0.25">
      <c r="A267" s="56"/>
      <c r="B267" s="76"/>
      <c r="C267" s="781"/>
      <c r="D267" s="781"/>
      <c r="E267" s="781"/>
      <c r="F267" s="781"/>
      <c r="G267" s="781"/>
      <c r="H267" s="781"/>
      <c r="I267" s="781"/>
      <c r="J267" s="56"/>
      <c r="K267" s="779"/>
      <c r="L267" s="779"/>
      <c r="M267" s="779"/>
      <c r="N267" s="56"/>
      <c r="O267" s="76"/>
      <c r="P267" s="168"/>
      <c r="Q267" s="168"/>
      <c r="R267" s="168"/>
      <c r="S267" s="168"/>
      <c r="T267" s="168"/>
      <c r="U267" s="168"/>
      <c r="V267" s="168"/>
      <c r="W267" s="56"/>
      <c r="X267" s="779"/>
      <c r="Y267" s="779"/>
      <c r="Z267" s="779"/>
      <c r="AA267" s="56"/>
      <c r="AB267" s="76"/>
      <c r="AC267" s="168"/>
      <c r="AD267" s="168"/>
      <c r="AE267" s="168"/>
      <c r="AF267" s="168"/>
      <c r="AG267" s="168"/>
      <c r="AH267" s="191"/>
      <c r="AI267" s="191"/>
      <c r="AJ267" s="133"/>
      <c r="AK267" s="779"/>
      <c r="AL267" s="779"/>
      <c r="AM267" s="779"/>
      <c r="AN267" s="56"/>
      <c r="AO267" s="76"/>
      <c r="AP267" s="168"/>
      <c r="AQ267" s="168"/>
      <c r="AR267" s="168"/>
      <c r="AS267" s="168"/>
      <c r="AT267" s="168"/>
      <c r="AU267" s="191"/>
      <c r="AV267" s="191"/>
      <c r="AW267" s="133"/>
      <c r="AX267" s="779"/>
      <c r="AY267" s="779"/>
      <c r="AZ267" s="779"/>
      <c r="BA267" s="56"/>
      <c r="BB267" s="76"/>
      <c r="BC267" s="168"/>
      <c r="BD267" s="168"/>
      <c r="BE267" s="168"/>
      <c r="BF267" s="168"/>
      <c r="BG267" s="168"/>
      <c r="BH267" s="191"/>
      <c r="BI267" s="191"/>
      <c r="BJ267" s="133"/>
      <c r="BK267" s="779"/>
      <c r="BL267" s="779"/>
      <c r="BM267" s="779"/>
    </row>
    <row r="268" spans="1:65" s="90" customFormat="1" ht="16.5" customHeight="1" x14ac:dyDescent="0.25">
      <c r="A268" s="56"/>
      <c r="B268" s="76"/>
      <c r="C268" s="89"/>
      <c r="D268" s="89"/>
      <c r="E268" s="89"/>
      <c r="F268" s="89"/>
      <c r="G268" s="89"/>
      <c r="H268" s="68"/>
      <c r="I268" s="102"/>
      <c r="J268" s="56"/>
      <c r="K268" s="168"/>
      <c r="L268" s="168"/>
      <c r="M268" s="168"/>
      <c r="N268" s="56"/>
      <c r="O268" s="76"/>
      <c r="P268" s="89"/>
      <c r="Q268" s="89"/>
      <c r="R268" s="89"/>
      <c r="S268" s="89"/>
      <c r="T268" s="89"/>
      <c r="U268" s="68"/>
      <c r="V268" s="102"/>
      <c r="W268" s="56"/>
      <c r="X268" s="168"/>
      <c r="Y268" s="168"/>
      <c r="Z268" s="168"/>
      <c r="AA268" s="56"/>
      <c r="AB268" s="76"/>
      <c r="AC268" s="89"/>
      <c r="AD268" s="89"/>
      <c r="AE268" s="89"/>
      <c r="AF268" s="89"/>
      <c r="AG268" s="89"/>
      <c r="AH268" s="168"/>
      <c r="AI268" s="182"/>
      <c r="AJ268" s="133"/>
      <c r="AK268" s="168"/>
      <c r="AL268" s="168"/>
      <c r="AM268" s="168"/>
      <c r="AN268" s="56"/>
      <c r="AO268" s="76"/>
      <c r="AP268" s="89"/>
      <c r="AQ268" s="89"/>
      <c r="AR268" s="89"/>
      <c r="AS268" s="89"/>
      <c r="AT268" s="89"/>
      <c r="AU268" s="168"/>
      <c r="AV268" s="182"/>
      <c r="AW268" s="133"/>
      <c r="AX268" s="168"/>
      <c r="AY268" s="168"/>
      <c r="AZ268" s="168"/>
      <c r="BA268" s="56"/>
      <c r="BB268" s="76"/>
      <c r="BC268" s="89"/>
      <c r="BD268" s="89"/>
      <c r="BE268" s="89"/>
      <c r="BF268" s="89"/>
      <c r="BG268" s="89"/>
      <c r="BH268" s="168"/>
      <c r="BI268" s="182"/>
      <c r="BJ268" s="133"/>
      <c r="BK268" s="168"/>
      <c r="BL268" s="168"/>
      <c r="BM268" s="168"/>
    </row>
    <row r="269" spans="1:65" s="90" customFormat="1" ht="26.25" customHeight="1" x14ac:dyDescent="0.25">
      <c r="A269" s="27"/>
      <c r="B269" s="76"/>
      <c r="C269" s="89"/>
      <c r="D269" s="89"/>
      <c r="E269" s="89"/>
      <c r="F269" s="89"/>
      <c r="G269" s="89"/>
      <c r="H269" s="68"/>
      <c r="I269" s="102"/>
      <c r="J269" s="56"/>
      <c r="K269" s="168"/>
      <c r="L269" s="168"/>
      <c r="M269" s="168"/>
      <c r="N269" s="27"/>
      <c r="O269" s="76"/>
      <c r="P269" s="89"/>
      <c r="Q269" s="89"/>
      <c r="R269" s="89"/>
      <c r="S269" s="89"/>
      <c r="T269" s="89"/>
      <c r="U269" s="68"/>
      <c r="V269" s="102"/>
      <c r="W269" s="56"/>
      <c r="X269" s="168"/>
      <c r="Y269" s="168"/>
      <c r="Z269" s="168"/>
      <c r="AA269" s="27"/>
      <c r="AB269" s="76"/>
      <c r="AC269" s="89"/>
      <c r="AD269" s="89"/>
      <c r="AE269" s="89"/>
      <c r="AF269" s="89"/>
      <c r="AG269" s="89"/>
      <c r="AH269" s="168"/>
      <c r="AI269" s="182"/>
      <c r="AJ269" s="133"/>
      <c r="AK269" s="168"/>
      <c r="AL269" s="168"/>
      <c r="AM269" s="168"/>
      <c r="AN269" s="27"/>
      <c r="AO269" s="76"/>
      <c r="AP269" s="89"/>
      <c r="AQ269" s="89"/>
      <c r="AR269" s="89"/>
      <c r="AS269" s="89"/>
      <c r="AT269" s="89"/>
      <c r="AU269" s="168"/>
      <c r="AV269" s="182"/>
      <c r="AW269" s="133"/>
      <c r="AX269" s="168"/>
      <c r="AY269" s="168"/>
      <c r="AZ269" s="168"/>
      <c r="BA269" s="27"/>
      <c r="BB269" s="76"/>
      <c r="BC269" s="89"/>
      <c r="BD269" s="89"/>
      <c r="BE269" s="89"/>
      <c r="BF269" s="89"/>
      <c r="BG269" s="89"/>
      <c r="BH269" s="168"/>
      <c r="BI269" s="182"/>
      <c r="BJ269" s="133"/>
      <c r="BK269" s="168"/>
      <c r="BL269" s="168"/>
      <c r="BM269" s="168"/>
    </row>
    <row r="270" spans="1:65" s="20" customFormat="1" x14ac:dyDescent="0.2">
      <c r="A270" s="62"/>
      <c r="B270" s="696"/>
      <c r="C270" s="696"/>
      <c r="D270" s="696"/>
      <c r="E270" s="696"/>
      <c r="F270" s="696"/>
      <c r="G270" s="696"/>
      <c r="H270" s="63"/>
      <c r="I270" s="106"/>
      <c r="J270" s="64"/>
      <c r="K270" s="65"/>
      <c r="L270" s="65"/>
      <c r="M270" s="63"/>
      <c r="N270" s="62"/>
      <c r="O270" s="696"/>
      <c r="P270" s="696"/>
      <c r="Q270" s="696"/>
      <c r="R270" s="696"/>
      <c r="S270" s="696"/>
      <c r="T270" s="696"/>
      <c r="U270" s="63"/>
      <c r="V270" s="106"/>
      <c r="W270" s="64"/>
      <c r="X270" s="65"/>
      <c r="Y270" s="65"/>
      <c r="Z270" s="63"/>
      <c r="AA270" s="62"/>
      <c r="AB270" s="696"/>
      <c r="AC270" s="696"/>
      <c r="AD270" s="696"/>
      <c r="AE270" s="696"/>
      <c r="AF270" s="696"/>
      <c r="AG270" s="696"/>
      <c r="AH270" s="63"/>
      <c r="AI270" s="106"/>
      <c r="AJ270" s="65"/>
      <c r="AK270" s="65"/>
      <c r="AL270" s="65"/>
      <c r="AM270" s="63"/>
      <c r="AN270" s="62"/>
      <c r="AO270" s="696"/>
      <c r="AP270" s="696"/>
      <c r="AQ270" s="696"/>
      <c r="AR270" s="696"/>
      <c r="AS270" s="696"/>
      <c r="AT270" s="696"/>
      <c r="AU270" s="63"/>
      <c r="AV270" s="106"/>
      <c r="AW270" s="65"/>
      <c r="AX270" s="65"/>
      <c r="AY270" s="65"/>
      <c r="AZ270" s="63"/>
      <c r="BA270" s="62"/>
      <c r="BB270" s="696"/>
      <c r="BC270" s="696"/>
      <c r="BD270" s="696"/>
      <c r="BE270" s="696"/>
      <c r="BF270" s="696"/>
      <c r="BG270" s="696"/>
      <c r="BH270" s="63"/>
      <c r="BI270" s="106"/>
      <c r="BJ270" s="65"/>
      <c r="BK270" s="65"/>
      <c r="BL270" s="65"/>
      <c r="BM270" s="63"/>
    </row>
    <row r="271" spans="1:65" s="5" customFormat="1" ht="15.95" customHeight="1" x14ac:dyDescent="0.2">
      <c r="B271" s="24"/>
      <c r="C271" s="21"/>
      <c r="D271" s="21"/>
      <c r="E271" s="21"/>
      <c r="F271" s="21"/>
      <c r="G271" s="21"/>
      <c r="H271" s="73"/>
      <c r="I271" s="109"/>
      <c r="J271" s="21"/>
      <c r="K271" s="130"/>
      <c r="L271" s="51"/>
      <c r="M271" s="59"/>
      <c r="O271" s="24"/>
      <c r="P271" s="21"/>
      <c r="Q271" s="21"/>
      <c r="R271" s="21"/>
      <c r="S271" s="21"/>
      <c r="T271" s="21"/>
      <c r="U271" s="73"/>
      <c r="V271" s="109"/>
      <c r="W271" s="21"/>
      <c r="X271" s="130"/>
      <c r="Y271" s="51"/>
      <c r="Z271" s="59"/>
      <c r="AB271" s="24"/>
      <c r="AC271" s="21"/>
      <c r="AD271" s="21"/>
      <c r="AE271" s="21"/>
      <c r="AF271" s="21"/>
      <c r="AG271" s="21"/>
      <c r="AH271" s="51"/>
      <c r="AI271" s="108"/>
      <c r="AJ271" s="51"/>
      <c r="AK271" s="130"/>
      <c r="AL271" s="51"/>
      <c r="AM271" s="59"/>
      <c r="AO271" s="24"/>
      <c r="AP271" s="21"/>
      <c r="AQ271" s="21"/>
      <c r="AR271" s="21"/>
      <c r="AS271" s="21"/>
      <c r="AT271" s="21"/>
      <c r="AU271" s="51"/>
      <c r="AV271" s="108"/>
      <c r="AW271" s="51"/>
      <c r="AX271" s="130"/>
      <c r="AY271" s="51"/>
      <c r="AZ271" s="59"/>
      <c r="BB271" s="24"/>
      <c r="BC271" s="21"/>
      <c r="BD271" s="21"/>
      <c r="BE271" s="21"/>
      <c r="BF271" s="21"/>
      <c r="BG271" s="21"/>
      <c r="BH271" s="51"/>
      <c r="BI271" s="108"/>
      <c r="BJ271" s="51"/>
      <c r="BK271" s="130"/>
      <c r="BL271" s="51"/>
      <c r="BM271" s="59"/>
    </row>
    <row r="272" spans="1:65" s="5" customFormat="1" ht="15.95" customHeight="1" x14ac:dyDescent="0.2">
      <c r="A272" s="21"/>
      <c r="B272" s="24"/>
      <c r="C272" s="21"/>
      <c r="D272" s="21"/>
      <c r="E272" s="21"/>
      <c r="F272" s="21"/>
      <c r="G272" s="21"/>
      <c r="H272" s="73"/>
      <c r="I272" s="109"/>
      <c r="J272" s="21"/>
      <c r="K272" s="130"/>
      <c r="L272" s="51"/>
      <c r="M272" s="59"/>
      <c r="N272" s="21"/>
      <c r="O272" s="24"/>
      <c r="P272" s="21"/>
      <c r="Q272" s="21"/>
      <c r="R272" s="21"/>
      <c r="S272" s="21"/>
      <c r="T272" s="21"/>
      <c r="U272" s="73"/>
      <c r="V272" s="109"/>
      <c r="W272" s="21"/>
      <c r="X272" s="130"/>
      <c r="Y272" s="51"/>
      <c r="Z272" s="59"/>
      <c r="AA272" s="21"/>
      <c r="AB272" s="24"/>
      <c r="AC272" s="21"/>
      <c r="AD272" s="21"/>
      <c r="AE272" s="21"/>
      <c r="AF272" s="21"/>
      <c r="AG272" s="21"/>
      <c r="AH272" s="51"/>
      <c r="AI272" s="108"/>
      <c r="AJ272" s="51"/>
      <c r="AK272" s="130"/>
      <c r="AL272" s="51"/>
      <c r="AM272" s="59"/>
      <c r="AN272" s="21"/>
      <c r="AO272" s="24"/>
      <c r="AP272" s="21"/>
      <c r="AQ272" s="21"/>
      <c r="AR272" s="21"/>
      <c r="AS272" s="21"/>
      <c r="AT272" s="21"/>
      <c r="AU272" s="51"/>
      <c r="AV272" s="108"/>
      <c r="AW272" s="51"/>
      <c r="AX272" s="130"/>
      <c r="AY272" s="51"/>
      <c r="AZ272" s="59"/>
      <c r="BA272" s="21"/>
      <c r="BB272" s="24"/>
      <c r="BC272" s="21"/>
      <c r="BD272" s="21"/>
      <c r="BE272" s="21"/>
      <c r="BF272" s="21"/>
      <c r="BG272" s="21"/>
      <c r="BH272" s="51"/>
      <c r="BI272" s="108"/>
      <c r="BJ272" s="51"/>
      <c r="BK272" s="130"/>
      <c r="BL272" s="51"/>
      <c r="BM272" s="59"/>
    </row>
    <row r="273" spans="1:65" s="5" customFormat="1" ht="15.95" customHeight="1" x14ac:dyDescent="0.2">
      <c r="A273" s="61"/>
      <c r="B273" s="73"/>
      <c r="C273" s="21"/>
      <c r="D273" s="21"/>
      <c r="E273" s="21"/>
      <c r="F273" s="21"/>
      <c r="G273" s="21"/>
      <c r="H273" s="24"/>
      <c r="I273" s="98"/>
      <c r="K273" s="51"/>
      <c r="L273" s="51"/>
      <c r="M273" s="51"/>
      <c r="N273" s="61"/>
      <c r="O273" s="73"/>
      <c r="P273" s="21"/>
      <c r="Q273" s="21"/>
      <c r="R273" s="21"/>
      <c r="S273" s="21"/>
      <c r="T273" s="21"/>
      <c r="U273" s="24"/>
      <c r="V273" s="98"/>
      <c r="X273" s="51"/>
      <c r="Y273" s="51"/>
      <c r="Z273" s="51"/>
      <c r="AA273" s="61"/>
      <c r="AB273" s="73"/>
      <c r="AC273" s="21"/>
      <c r="AD273" s="21"/>
      <c r="AE273" s="21"/>
      <c r="AF273" s="21"/>
      <c r="AG273" s="21"/>
      <c r="AH273" s="51"/>
      <c r="AI273" s="108"/>
      <c r="AJ273" s="51"/>
      <c r="AK273" s="51"/>
      <c r="AL273" s="51"/>
      <c r="AM273" s="51"/>
      <c r="AN273" s="61"/>
      <c r="AO273" s="73"/>
      <c r="AP273" s="21"/>
      <c r="AQ273" s="21"/>
      <c r="AR273" s="21"/>
      <c r="AS273" s="21"/>
      <c r="AT273" s="21"/>
      <c r="AU273" s="51"/>
      <c r="AV273" s="108"/>
      <c r="AW273" s="51"/>
      <c r="AX273" s="51"/>
      <c r="AY273" s="51"/>
      <c r="AZ273" s="51"/>
      <c r="BA273" s="61"/>
      <c r="BB273" s="73"/>
      <c r="BC273" s="21"/>
      <c r="BD273" s="21"/>
      <c r="BE273" s="21"/>
      <c r="BF273" s="21"/>
      <c r="BG273" s="21"/>
      <c r="BH273" s="51"/>
      <c r="BI273" s="108"/>
      <c r="BJ273" s="51"/>
      <c r="BK273" s="51"/>
      <c r="BL273" s="51"/>
      <c r="BM273" s="51"/>
    </row>
    <row r="274" spans="1:65" s="5" customFormat="1" ht="15.95" customHeight="1" x14ac:dyDescent="0.2">
      <c r="A274" s="21"/>
      <c r="B274" s="73"/>
      <c r="C274" s="21"/>
      <c r="D274" s="21"/>
      <c r="E274" s="21"/>
      <c r="F274" s="21"/>
      <c r="G274" s="21"/>
      <c r="H274" s="32"/>
      <c r="I274" s="103"/>
      <c r="J274" s="46"/>
      <c r="K274" s="356"/>
      <c r="L274" s="51"/>
      <c r="M274" s="130"/>
      <c r="N274" s="21"/>
      <c r="O274" s="73"/>
      <c r="P274" s="21"/>
      <c r="Q274" s="21"/>
      <c r="R274" s="21"/>
      <c r="S274" s="21"/>
      <c r="T274" s="21"/>
      <c r="U274" s="32"/>
      <c r="V274" s="103"/>
      <c r="W274" s="46"/>
      <c r="X274" s="356"/>
      <c r="Y274" s="51"/>
      <c r="Z274" s="130"/>
      <c r="AA274" s="21"/>
      <c r="AB274" s="73"/>
      <c r="AC274" s="21"/>
      <c r="AD274" s="21"/>
      <c r="AE274" s="21"/>
      <c r="AF274" s="21"/>
      <c r="AG274" s="21"/>
      <c r="AH274" s="156"/>
      <c r="AI274" s="176"/>
      <c r="AJ274" s="134"/>
      <c r="AK274" s="356"/>
      <c r="AL274" s="51"/>
      <c r="AM274" s="130"/>
      <c r="AN274" s="21"/>
      <c r="AO274" s="73"/>
      <c r="AP274" s="21"/>
      <c r="AQ274" s="21"/>
      <c r="AR274" s="21"/>
      <c r="AS274" s="21"/>
      <c r="AT274" s="21"/>
      <c r="AU274" s="156"/>
      <c r="AV274" s="176"/>
      <c r="AW274" s="134"/>
      <c r="AX274" s="356"/>
      <c r="AY274" s="51"/>
      <c r="AZ274" s="130"/>
      <c r="BA274" s="21"/>
      <c r="BB274" s="73"/>
      <c r="BC274" s="21"/>
      <c r="BD274" s="21"/>
      <c r="BE274" s="21"/>
      <c r="BF274" s="21"/>
      <c r="BG274" s="21"/>
      <c r="BH274" s="156"/>
      <c r="BI274" s="176"/>
      <c r="BJ274" s="134"/>
      <c r="BK274" s="356"/>
      <c r="BL274" s="51"/>
      <c r="BM274" s="130"/>
    </row>
    <row r="275" spans="1:65" s="5" customFormat="1" ht="15.95" customHeight="1" x14ac:dyDescent="0.2">
      <c r="A275" s="21"/>
      <c r="B275" s="780"/>
      <c r="C275" s="780"/>
      <c r="D275" s="780"/>
      <c r="E275" s="780"/>
      <c r="F275" s="780"/>
      <c r="G275" s="780"/>
      <c r="H275" s="780"/>
      <c r="I275" s="780"/>
      <c r="J275" s="780"/>
      <c r="K275" s="780"/>
      <c r="L275" s="780"/>
      <c r="M275" s="780"/>
      <c r="N275" s="21"/>
      <c r="O275" s="136"/>
      <c r="P275" s="136"/>
      <c r="Q275" s="136"/>
      <c r="R275" s="136"/>
      <c r="S275" s="136"/>
      <c r="T275" s="136"/>
      <c r="U275" s="136"/>
      <c r="V275" s="136"/>
      <c r="W275" s="136"/>
      <c r="X275" s="136"/>
      <c r="Y275" s="136"/>
      <c r="Z275" s="136"/>
      <c r="AA275" s="21"/>
      <c r="AB275" s="136"/>
      <c r="AC275" s="136"/>
      <c r="AD275" s="136"/>
      <c r="AE275" s="136"/>
      <c r="AF275" s="136"/>
      <c r="AG275" s="136"/>
      <c r="AH275" s="51"/>
      <c r="AI275" s="51"/>
      <c r="AJ275" s="51"/>
      <c r="AK275" s="51"/>
      <c r="AL275" s="51"/>
      <c r="AM275" s="51"/>
      <c r="AN275" s="21"/>
      <c r="AO275" s="136"/>
      <c r="AP275" s="136"/>
      <c r="AQ275" s="136"/>
      <c r="AR275" s="136"/>
      <c r="AS275" s="136"/>
      <c r="AT275" s="136"/>
      <c r="AU275" s="51"/>
      <c r="AV275" s="51"/>
      <c r="AW275" s="51"/>
      <c r="AX275" s="51"/>
      <c r="AY275" s="51"/>
      <c r="AZ275" s="51"/>
      <c r="BA275" s="21"/>
      <c r="BB275" s="136"/>
      <c r="BC275" s="136"/>
      <c r="BD275" s="136"/>
      <c r="BE275" s="136"/>
      <c r="BF275" s="136"/>
      <c r="BG275" s="136"/>
      <c r="BH275" s="51"/>
      <c r="BI275" s="51"/>
      <c r="BJ275" s="51"/>
      <c r="BK275" s="51"/>
      <c r="BL275" s="51"/>
      <c r="BM275" s="51"/>
    </row>
    <row r="276" spans="1:65" s="5" customFormat="1" ht="15.95" customHeight="1" x14ac:dyDescent="0.2">
      <c r="A276" s="61"/>
      <c r="B276" s="73"/>
      <c r="C276" s="21"/>
      <c r="D276" s="21"/>
      <c r="E276" s="21"/>
      <c r="F276" s="21"/>
      <c r="G276" s="21"/>
      <c r="H276" s="24"/>
      <c r="I276" s="98"/>
      <c r="K276" s="51"/>
      <c r="L276" s="51"/>
      <c r="M276" s="51"/>
      <c r="N276" s="61"/>
      <c r="O276" s="73"/>
      <c r="P276" s="21"/>
      <c r="Q276" s="21"/>
      <c r="R276" s="21"/>
      <c r="S276" s="21"/>
      <c r="T276" s="21"/>
      <c r="U276" s="24"/>
      <c r="V276" s="98"/>
      <c r="X276" s="51"/>
      <c r="Y276" s="51"/>
      <c r="Z276" s="51"/>
      <c r="AA276" s="61"/>
      <c r="AB276" s="73"/>
      <c r="AC276" s="21"/>
      <c r="AD276" s="21"/>
      <c r="AE276" s="21"/>
      <c r="AF276" s="21"/>
      <c r="AG276" s="21"/>
      <c r="AH276" s="51"/>
      <c r="AI276" s="108"/>
      <c r="AJ276" s="51"/>
      <c r="AK276" s="51"/>
      <c r="AL276" s="51"/>
      <c r="AM276" s="51"/>
      <c r="AN276" s="61"/>
      <c r="AO276" s="73"/>
      <c r="AP276" s="21"/>
      <c r="AQ276" s="21"/>
      <c r="AR276" s="21"/>
      <c r="AS276" s="21"/>
      <c r="AT276" s="21"/>
      <c r="AU276" s="51"/>
      <c r="AV276" s="108"/>
      <c r="AW276" s="51"/>
      <c r="AX276" s="51"/>
      <c r="AY276" s="51"/>
      <c r="AZ276" s="51"/>
      <c r="BA276" s="61"/>
      <c r="BB276" s="73"/>
      <c r="BC276" s="21"/>
      <c r="BD276" s="21"/>
      <c r="BE276" s="21"/>
      <c r="BF276" s="21"/>
      <c r="BG276" s="21"/>
      <c r="BH276" s="51"/>
      <c r="BI276" s="108"/>
      <c r="BJ276" s="51"/>
      <c r="BK276" s="51"/>
      <c r="BL276" s="51"/>
      <c r="BM276" s="51"/>
    </row>
    <row r="277" spans="1:65" s="5" customFormat="1" ht="15.95" customHeight="1" x14ac:dyDescent="0.2">
      <c r="A277" s="61"/>
      <c r="B277" s="94"/>
      <c r="C277" s="21"/>
      <c r="D277" s="21"/>
      <c r="E277" s="21"/>
      <c r="F277" s="21"/>
      <c r="G277" s="21"/>
      <c r="H277" s="32"/>
      <c r="I277" s="103"/>
      <c r="J277" s="46"/>
      <c r="K277" s="356"/>
      <c r="L277" s="51"/>
      <c r="M277" s="130"/>
      <c r="N277" s="61"/>
      <c r="O277" s="94"/>
      <c r="P277" s="21"/>
      <c r="Q277" s="21"/>
      <c r="R277" s="21"/>
      <c r="S277" s="21"/>
      <c r="T277" s="21"/>
      <c r="U277" s="32"/>
      <c r="V277" s="103"/>
      <c r="W277" s="46"/>
      <c r="X277" s="356"/>
      <c r="Y277" s="51"/>
      <c r="Z277" s="130"/>
      <c r="AA277" s="61"/>
      <c r="AB277" s="94"/>
      <c r="AC277" s="21"/>
      <c r="AD277" s="21"/>
      <c r="AE277" s="21"/>
      <c r="AF277" s="21"/>
      <c r="AG277" s="21"/>
      <c r="AH277" s="156"/>
      <c r="AI277" s="176"/>
      <c r="AJ277" s="134"/>
      <c r="AK277" s="356"/>
      <c r="AL277" s="51"/>
      <c r="AM277" s="130"/>
      <c r="AN277" s="61"/>
      <c r="AO277" s="94"/>
      <c r="AP277" s="21"/>
      <c r="AQ277" s="21"/>
      <c r="AR277" s="21"/>
      <c r="AS277" s="21"/>
      <c r="AT277" s="21"/>
      <c r="AU277" s="156"/>
      <c r="AV277" s="176"/>
      <c r="AW277" s="134"/>
      <c r="AX277" s="356"/>
      <c r="AY277" s="51"/>
      <c r="AZ277" s="130"/>
      <c r="BA277" s="61"/>
      <c r="BB277" s="94"/>
      <c r="BC277" s="21"/>
      <c r="BD277" s="21"/>
      <c r="BE277" s="21"/>
      <c r="BF277" s="21"/>
      <c r="BG277" s="21"/>
      <c r="BH277" s="156"/>
      <c r="BI277" s="176"/>
      <c r="BJ277" s="134"/>
      <c r="BK277" s="356"/>
      <c r="BL277" s="51"/>
      <c r="BM277" s="130"/>
    </row>
    <row r="278" spans="1:65" s="5" customFormat="1" ht="15.95" customHeight="1" x14ac:dyDescent="0.2">
      <c r="A278" s="61"/>
      <c r="B278" s="780"/>
      <c r="C278" s="780"/>
      <c r="D278" s="780"/>
      <c r="E278" s="780"/>
      <c r="F278" s="780"/>
      <c r="G278" s="780"/>
      <c r="H278" s="780"/>
      <c r="I278" s="780"/>
      <c r="J278" s="780"/>
      <c r="K278" s="780"/>
      <c r="L278" s="780"/>
      <c r="M278" s="780"/>
      <c r="N278" s="61"/>
      <c r="O278" s="136"/>
      <c r="P278" s="136"/>
      <c r="Q278" s="136"/>
      <c r="R278" s="136"/>
      <c r="S278" s="136"/>
      <c r="T278" s="136"/>
      <c r="U278" s="136"/>
      <c r="V278" s="136"/>
      <c r="W278" s="136"/>
      <c r="X278" s="136"/>
      <c r="Y278" s="136"/>
      <c r="Z278" s="136"/>
      <c r="AA278" s="61"/>
      <c r="AB278" s="136"/>
      <c r="AC278" s="136"/>
      <c r="AD278" s="136"/>
      <c r="AE278" s="136"/>
      <c r="AF278" s="136"/>
      <c r="AG278" s="136"/>
      <c r="AH278" s="51"/>
      <c r="AI278" s="51"/>
      <c r="AJ278" s="51"/>
      <c r="AK278" s="51"/>
      <c r="AL278" s="51"/>
      <c r="AM278" s="51"/>
      <c r="AN278" s="61"/>
      <c r="AO278" s="136"/>
      <c r="AP278" s="136"/>
      <c r="AQ278" s="136"/>
      <c r="AR278" s="136"/>
      <c r="AS278" s="136"/>
      <c r="AT278" s="136"/>
      <c r="AU278" s="51"/>
      <c r="AV278" s="51"/>
      <c r="AW278" s="51"/>
      <c r="AX278" s="51"/>
      <c r="AY278" s="51"/>
      <c r="AZ278" s="51"/>
      <c r="BA278" s="61"/>
      <c r="BB278" s="136"/>
      <c r="BC278" s="136"/>
      <c r="BD278" s="136"/>
      <c r="BE278" s="136"/>
      <c r="BF278" s="136"/>
      <c r="BG278" s="136"/>
      <c r="BH278" s="51"/>
      <c r="BI278" s="51"/>
      <c r="BJ278" s="51"/>
      <c r="BK278" s="51"/>
      <c r="BL278" s="51"/>
      <c r="BM278" s="51"/>
    </row>
    <row r="279" spans="1:65" s="5" customFormat="1" ht="15.95" customHeight="1" x14ac:dyDescent="0.2">
      <c r="A279" s="61"/>
      <c r="B279" s="73"/>
      <c r="C279" s="21"/>
      <c r="D279" s="21"/>
      <c r="E279" s="21"/>
      <c r="F279" s="21"/>
      <c r="G279" s="21"/>
      <c r="H279" s="24"/>
      <c r="I279" s="98"/>
      <c r="K279" s="51"/>
      <c r="L279" s="51"/>
      <c r="M279" s="51"/>
      <c r="N279" s="61"/>
      <c r="O279" s="73"/>
      <c r="P279" s="21"/>
      <c r="Q279" s="21"/>
      <c r="R279" s="21"/>
      <c r="S279" s="21"/>
      <c r="T279" s="21"/>
      <c r="U279" s="24"/>
      <c r="V279" s="98"/>
      <c r="X279" s="51"/>
      <c r="Y279" s="51"/>
      <c r="Z279" s="51"/>
      <c r="AA279" s="61"/>
      <c r="AB279" s="73"/>
      <c r="AC279" s="21"/>
      <c r="AD279" s="21"/>
      <c r="AE279" s="21"/>
      <c r="AF279" s="21"/>
      <c r="AG279" s="21"/>
      <c r="AH279" s="51"/>
      <c r="AI279" s="108"/>
      <c r="AJ279" s="51"/>
      <c r="AK279" s="51"/>
      <c r="AL279" s="51"/>
      <c r="AM279" s="51"/>
      <c r="AN279" s="61"/>
      <c r="AO279" s="73"/>
      <c r="AP279" s="21"/>
      <c r="AQ279" s="21"/>
      <c r="AR279" s="21"/>
      <c r="AS279" s="21"/>
      <c r="AT279" s="21"/>
      <c r="AU279" s="51"/>
      <c r="AV279" s="108"/>
      <c r="AW279" s="51"/>
      <c r="AX279" s="51"/>
      <c r="AY279" s="51"/>
      <c r="AZ279" s="51"/>
      <c r="BA279" s="61"/>
      <c r="BB279" s="73"/>
      <c r="BC279" s="21"/>
      <c r="BD279" s="21"/>
      <c r="BE279" s="21"/>
      <c r="BF279" s="21"/>
      <c r="BG279" s="21"/>
      <c r="BH279" s="51"/>
      <c r="BI279" s="108"/>
      <c r="BJ279" s="51"/>
      <c r="BK279" s="51"/>
      <c r="BL279" s="51"/>
      <c r="BM279" s="51"/>
    </row>
    <row r="280" spans="1:65" s="5" customFormat="1" ht="15.95" customHeight="1" x14ac:dyDescent="0.2">
      <c r="A280" s="61"/>
      <c r="B280" s="697"/>
      <c r="C280" s="697"/>
      <c r="D280" s="697"/>
      <c r="E280" s="697"/>
      <c r="F280" s="697"/>
      <c r="G280" s="697"/>
      <c r="H280" s="32"/>
      <c r="I280" s="103"/>
      <c r="J280" s="46"/>
      <c r="K280" s="356"/>
      <c r="L280" s="51"/>
      <c r="M280" s="130"/>
      <c r="N280" s="61"/>
      <c r="O280" s="697"/>
      <c r="P280" s="697"/>
      <c r="Q280" s="697"/>
      <c r="R280" s="697"/>
      <c r="S280" s="697"/>
      <c r="T280" s="697"/>
      <c r="U280" s="32"/>
      <c r="V280" s="103"/>
      <c r="W280" s="46"/>
      <c r="X280" s="356"/>
      <c r="Y280" s="51"/>
      <c r="Z280" s="130"/>
      <c r="AA280" s="61"/>
      <c r="AB280" s="697"/>
      <c r="AC280" s="697"/>
      <c r="AD280" s="697"/>
      <c r="AE280" s="697"/>
      <c r="AF280" s="697"/>
      <c r="AG280" s="697"/>
      <c r="AH280" s="156"/>
      <c r="AI280" s="176"/>
      <c r="AJ280" s="134"/>
      <c r="AK280" s="356"/>
      <c r="AL280" s="51"/>
      <c r="AM280" s="130"/>
      <c r="AN280" s="61"/>
      <c r="AO280" s="697"/>
      <c r="AP280" s="697"/>
      <c r="AQ280" s="697"/>
      <c r="AR280" s="697"/>
      <c r="AS280" s="697"/>
      <c r="AT280" s="697"/>
      <c r="AU280" s="156"/>
      <c r="AV280" s="176"/>
      <c r="AW280" s="134"/>
      <c r="AX280" s="356"/>
      <c r="AY280" s="51"/>
      <c r="AZ280" s="130"/>
      <c r="BA280" s="61"/>
      <c r="BB280" s="697"/>
      <c r="BC280" s="697"/>
      <c r="BD280" s="697"/>
      <c r="BE280" s="697"/>
      <c r="BF280" s="697"/>
      <c r="BG280" s="697"/>
      <c r="BH280" s="156"/>
      <c r="BI280" s="176"/>
      <c r="BJ280" s="134"/>
      <c r="BK280" s="356"/>
      <c r="BL280" s="51"/>
      <c r="BM280" s="130"/>
    </row>
    <row r="281" spans="1:65" s="5" customFormat="1" ht="15.95" customHeight="1" x14ac:dyDescent="0.2">
      <c r="A281" s="61"/>
      <c r="B281" s="780"/>
      <c r="C281" s="780"/>
      <c r="D281" s="780"/>
      <c r="E281" s="780"/>
      <c r="F281" s="780"/>
      <c r="G281" s="780"/>
      <c r="H281" s="780"/>
      <c r="I281" s="780"/>
      <c r="J281" s="780"/>
      <c r="K281" s="780"/>
      <c r="L281" s="780"/>
      <c r="M281" s="780"/>
      <c r="N281" s="61"/>
      <c r="O281" s="136"/>
      <c r="P281" s="136"/>
      <c r="Q281" s="136"/>
      <c r="R281" s="136"/>
      <c r="S281" s="136"/>
      <c r="T281" s="136"/>
      <c r="U281" s="136"/>
      <c r="V281" s="136"/>
      <c r="W281" s="136"/>
      <c r="X281" s="136"/>
      <c r="Y281" s="136"/>
      <c r="Z281" s="136"/>
      <c r="AA281" s="61"/>
      <c r="AB281" s="136"/>
      <c r="AC281" s="136"/>
      <c r="AD281" s="136"/>
      <c r="AE281" s="136"/>
      <c r="AF281" s="136"/>
      <c r="AG281" s="136"/>
      <c r="AH281" s="51"/>
      <c r="AI281" s="51"/>
      <c r="AJ281" s="51"/>
      <c r="AK281" s="51"/>
      <c r="AL281" s="51"/>
      <c r="AM281" s="51"/>
      <c r="AN281" s="61"/>
      <c r="AO281" s="136"/>
      <c r="AP281" s="136"/>
      <c r="AQ281" s="136"/>
      <c r="AR281" s="136"/>
      <c r="AS281" s="136"/>
      <c r="AT281" s="136"/>
      <c r="AU281" s="51"/>
      <c r="AV281" s="51"/>
      <c r="AW281" s="51"/>
      <c r="AX281" s="51"/>
      <c r="AY281" s="51"/>
      <c r="AZ281" s="51"/>
      <c r="BA281" s="61"/>
      <c r="BB281" s="136"/>
      <c r="BC281" s="136"/>
      <c r="BD281" s="136"/>
      <c r="BE281" s="136"/>
      <c r="BF281" s="136"/>
      <c r="BG281" s="136"/>
      <c r="BH281" s="51"/>
      <c r="BI281" s="51"/>
      <c r="BJ281" s="51"/>
      <c r="BK281" s="51"/>
      <c r="BL281" s="51"/>
      <c r="BM281" s="51"/>
    </row>
    <row r="282" spans="1:65" s="5" customFormat="1" ht="15.95" customHeight="1" x14ac:dyDescent="0.2">
      <c r="A282" s="61"/>
      <c r="B282" s="689"/>
      <c r="C282" s="689"/>
      <c r="D282" s="689"/>
      <c r="E282" s="689"/>
      <c r="F282" s="689"/>
      <c r="G282" s="689"/>
      <c r="H282" s="24"/>
      <c r="I282" s="98"/>
      <c r="K282" s="51"/>
      <c r="L282" s="51"/>
      <c r="M282" s="51"/>
      <c r="N282" s="61"/>
      <c r="O282" s="689"/>
      <c r="P282" s="689"/>
      <c r="Q282" s="689"/>
      <c r="R282" s="689"/>
      <c r="S282" s="689"/>
      <c r="T282" s="689"/>
      <c r="U282" s="24"/>
      <c r="V282" s="98"/>
      <c r="X282" s="51"/>
      <c r="Y282" s="51"/>
      <c r="Z282" s="51"/>
      <c r="AA282" s="61"/>
      <c r="AB282" s="689"/>
      <c r="AC282" s="689"/>
      <c r="AD282" s="689"/>
      <c r="AE282" s="689"/>
      <c r="AF282" s="689"/>
      <c r="AG282" s="689"/>
      <c r="AH282" s="51"/>
      <c r="AI282" s="108"/>
      <c r="AJ282" s="51"/>
      <c r="AK282" s="51"/>
      <c r="AL282" s="51"/>
      <c r="AM282" s="51"/>
      <c r="AN282" s="61"/>
      <c r="AO282" s="689"/>
      <c r="AP282" s="689"/>
      <c r="AQ282" s="689"/>
      <c r="AR282" s="689"/>
      <c r="AS282" s="689"/>
      <c r="AT282" s="689"/>
      <c r="AU282" s="51"/>
      <c r="AV282" s="108"/>
      <c r="AW282" s="51"/>
      <c r="AX282" s="51"/>
      <c r="AY282" s="51"/>
      <c r="AZ282" s="51"/>
      <c r="BA282" s="61"/>
      <c r="BB282" s="689"/>
      <c r="BC282" s="689"/>
      <c r="BD282" s="689"/>
      <c r="BE282" s="689"/>
      <c r="BF282" s="689"/>
      <c r="BG282" s="689"/>
      <c r="BH282" s="51"/>
      <c r="BI282" s="108"/>
      <c r="BJ282" s="51"/>
      <c r="BK282" s="51"/>
      <c r="BL282" s="51"/>
      <c r="BM282" s="51"/>
    </row>
    <row r="283" spans="1:65" s="5" customFormat="1" ht="15.95" customHeight="1" x14ac:dyDescent="0.2">
      <c r="A283" s="61"/>
      <c r="B283" s="689"/>
      <c r="C283" s="689"/>
      <c r="D283" s="689"/>
      <c r="E283" s="689"/>
      <c r="F283" s="689"/>
      <c r="G283" s="46"/>
      <c r="H283" s="38"/>
      <c r="I283" s="103"/>
      <c r="K283" s="59"/>
      <c r="L283" s="51"/>
      <c r="M283" s="130"/>
      <c r="N283" s="61"/>
      <c r="O283" s="689"/>
      <c r="P283" s="689"/>
      <c r="Q283" s="689"/>
      <c r="R283" s="689"/>
      <c r="S283" s="689"/>
      <c r="T283" s="46"/>
      <c r="U283" s="38"/>
      <c r="V283" s="103"/>
      <c r="X283" s="59"/>
      <c r="Y283" s="51"/>
      <c r="Z283" s="130"/>
      <c r="AA283" s="61"/>
      <c r="AB283" s="689"/>
      <c r="AC283" s="689"/>
      <c r="AD283" s="689"/>
      <c r="AE283" s="689"/>
      <c r="AF283" s="689"/>
      <c r="AG283" s="46"/>
      <c r="AH283" s="37"/>
      <c r="AI283" s="176"/>
      <c r="AJ283" s="51"/>
      <c r="AK283" s="59"/>
      <c r="AL283" s="51"/>
      <c r="AM283" s="130"/>
      <c r="AN283" s="61"/>
      <c r="AO283" s="689"/>
      <c r="AP283" s="689"/>
      <c r="AQ283" s="689"/>
      <c r="AR283" s="689"/>
      <c r="AS283" s="689"/>
      <c r="AT283" s="46"/>
      <c r="AU283" s="37"/>
      <c r="AV283" s="176"/>
      <c r="AW283" s="51"/>
      <c r="AX283" s="59"/>
      <c r="AY283" s="51"/>
      <c r="AZ283" s="130"/>
      <c r="BA283" s="61"/>
      <c r="BB283" s="689"/>
      <c r="BC283" s="689"/>
      <c r="BD283" s="689"/>
      <c r="BE283" s="689"/>
      <c r="BF283" s="689"/>
      <c r="BG283" s="46"/>
      <c r="BH283" s="37"/>
      <c r="BI283" s="176"/>
      <c r="BJ283" s="51"/>
      <c r="BK283" s="59"/>
      <c r="BL283" s="51"/>
      <c r="BM283" s="130"/>
    </row>
    <row r="284" spans="1:65" s="5" customFormat="1" ht="15.95" customHeight="1" x14ac:dyDescent="0.2">
      <c r="A284" s="61"/>
      <c r="B284" s="689"/>
      <c r="C284" s="689"/>
      <c r="D284" s="689"/>
      <c r="E284" s="689"/>
      <c r="F284" s="689"/>
      <c r="G284" s="689"/>
      <c r="H284" s="38"/>
      <c r="I284" s="103"/>
      <c r="K284" s="59"/>
      <c r="L284" s="51"/>
      <c r="M284" s="130"/>
      <c r="N284" s="61"/>
      <c r="O284" s="689"/>
      <c r="P284" s="689"/>
      <c r="Q284" s="689"/>
      <c r="R284" s="689"/>
      <c r="S284" s="689"/>
      <c r="T284" s="689"/>
      <c r="U284" s="38"/>
      <c r="V284" s="103"/>
      <c r="X284" s="59"/>
      <c r="Y284" s="51"/>
      <c r="Z284" s="130"/>
      <c r="AA284" s="61"/>
      <c r="AB284" s="689"/>
      <c r="AC284" s="689"/>
      <c r="AD284" s="689"/>
      <c r="AE284" s="689"/>
      <c r="AF284" s="689"/>
      <c r="AG284" s="689"/>
      <c r="AH284" s="37"/>
      <c r="AI284" s="176"/>
      <c r="AJ284" s="51"/>
      <c r="AK284" s="59"/>
      <c r="AL284" s="51"/>
      <c r="AM284" s="130"/>
      <c r="AN284" s="61"/>
      <c r="AO284" s="689"/>
      <c r="AP284" s="689"/>
      <c r="AQ284" s="689"/>
      <c r="AR284" s="689"/>
      <c r="AS284" s="689"/>
      <c r="AT284" s="689"/>
      <c r="AU284" s="37"/>
      <c r="AV284" s="176"/>
      <c r="AW284" s="51"/>
      <c r="AX284" s="59"/>
      <c r="AY284" s="51"/>
      <c r="AZ284" s="130"/>
      <c r="BA284" s="61"/>
      <c r="BB284" s="689"/>
      <c r="BC284" s="689"/>
      <c r="BD284" s="689"/>
      <c r="BE284" s="689"/>
      <c r="BF284" s="689"/>
      <c r="BG284" s="689"/>
      <c r="BH284" s="37"/>
      <c r="BI284" s="176"/>
      <c r="BJ284" s="51"/>
      <c r="BK284" s="59"/>
      <c r="BL284" s="51"/>
      <c r="BM284" s="130"/>
    </row>
    <row r="285" spans="1:65" s="5" customFormat="1" ht="15.95" customHeight="1" x14ac:dyDescent="0.2">
      <c r="A285" s="61"/>
      <c r="B285" s="689"/>
      <c r="C285" s="689"/>
      <c r="D285" s="689"/>
      <c r="E285" s="689"/>
      <c r="F285" s="689"/>
      <c r="G285" s="46"/>
      <c r="H285" s="38"/>
      <c r="I285" s="103"/>
      <c r="K285" s="59"/>
      <c r="L285" s="51"/>
      <c r="M285" s="130"/>
      <c r="N285" s="61"/>
      <c r="O285" s="689"/>
      <c r="P285" s="689"/>
      <c r="Q285" s="689"/>
      <c r="R285" s="689"/>
      <c r="S285" s="689"/>
      <c r="T285" s="46"/>
      <c r="U285" s="38"/>
      <c r="V285" s="103"/>
      <c r="X285" s="59"/>
      <c r="Y285" s="51"/>
      <c r="Z285" s="130"/>
      <c r="AA285" s="61"/>
      <c r="AB285" s="689"/>
      <c r="AC285" s="689"/>
      <c r="AD285" s="689"/>
      <c r="AE285" s="689"/>
      <c r="AF285" s="689"/>
      <c r="AG285" s="46"/>
      <c r="AH285" s="37"/>
      <c r="AI285" s="176"/>
      <c r="AJ285" s="51"/>
      <c r="AK285" s="59"/>
      <c r="AL285" s="51"/>
      <c r="AM285" s="130"/>
      <c r="AN285" s="61"/>
      <c r="AO285" s="689"/>
      <c r="AP285" s="689"/>
      <c r="AQ285" s="689"/>
      <c r="AR285" s="689"/>
      <c r="AS285" s="689"/>
      <c r="AT285" s="46"/>
      <c r="AU285" s="37"/>
      <c r="AV285" s="176"/>
      <c r="AW285" s="51"/>
      <c r="AX285" s="59"/>
      <c r="AY285" s="51"/>
      <c r="AZ285" s="130"/>
      <c r="BA285" s="61"/>
      <c r="BB285" s="689"/>
      <c r="BC285" s="689"/>
      <c r="BD285" s="689"/>
      <c r="BE285" s="689"/>
      <c r="BF285" s="689"/>
      <c r="BG285" s="46"/>
      <c r="BH285" s="37"/>
      <c r="BI285" s="176"/>
      <c r="BJ285" s="51"/>
      <c r="BK285" s="59"/>
      <c r="BL285" s="51"/>
      <c r="BM285" s="130"/>
    </row>
    <row r="286" spans="1:65" s="5" customFormat="1" ht="15.95" customHeight="1" x14ac:dyDescent="0.2">
      <c r="A286" s="61"/>
      <c r="B286" s="766"/>
      <c r="C286" s="766"/>
      <c r="D286" s="766"/>
      <c r="E286" s="766"/>
      <c r="F286" s="766"/>
      <c r="G286" s="766"/>
      <c r="H286" s="766"/>
      <c r="I286" s="766"/>
      <c r="J286" s="766"/>
      <c r="K286" s="766"/>
      <c r="L286" s="766"/>
      <c r="M286" s="766"/>
      <c r="N286" s="61"/>
      <c r="O286" s="82"/>
      <c r="P286" s="82"/>
      <c r="Q286" s="82"/>
      <c r="R286" s="82"/>
      <c r="S286" s="82"/>
      <c r="T286" s="82"/>
      <c r="U286" s="82"/>
      <c r="V286" s="82"/>
      <c r="W286" s="82"/>
      <c r="X286" s="82"/>
      <c r="Y286" s="82"/>
      <c r="Z286" s="82"/>
      <c r="AA286" s="61"/>
      <c r="AB286" s="82"/>
      <c r="AC286" s="82"/>
      <c r="AD286" s="82"/>
      <c r="AE286" s="82"/>
      <c r="AF286" s="82"/>
      <c r="AG286" s="82"/>
      <c r="AH286" s="51"/>
      <c r="AI286" s="51"/>
      <c r="AJ286" s="51"/>
      <c r="AK286" s="51"/>
      <c r="AL286" s="51"/>
      <c r="AM286" s="51"/>
      <c r="AN286" s="61"/>
      <c r="AO286" s="82"/>
      <c r="AP286" s="82"/>
      <c r="AQ286" s="82"/>
      <c r="AR286" s="82"/>
      <c r="AS286" s="82"/>
      <c r="AT286" s="82"/>
      <c r="AU286" s="51"/>
      <c r="AV286" s="51"/>
      <c r="AW286" s="51"/>
      <c r="AX286" s="51"/>
      <c r="AY286" s="51"/>
      <c r="AZ286" s="51"/>
      <c r="BA286" s="61"/>
      <c r="BB286" s="82"/>
      <c r="BC286" s="82"/>
      <c r="BD286" s="82"/>
      <c r="BE286" s="82"/>
      <c r="BF286" s="82"/>
      <c r="BG286" s="82"/>
      <c r="BH286" s="51"/>
      <c r="BI286" s="51"/>
      <c r="BJ286" s="51"/>
      <c r="BK286" s="51"/>
      <c r="BL286" s="51"/>
      <c r="BM286" s="51"/>
    </row>
    <row r="287" spans="1:65" s="5" customFormat="1" ht="15.95" customHeight="1" x14ac:dyDescent="0.2">
      <c r="A287" s="61"/>
      <c r="B287" s="689"/>
      <c r="C287" s="689"/>
      <c r="D287" s="689"/>
      <c r="E287" s="689"/>
      <c r="F287" s="689"/>
      <c r="G287" s="689"/>
      <c r="H287" s="24"/>
      <c r="I287" s="98"/>
      <c r="K287" s="51"/>
      <c r="L287" s="51"/>
      <c r="M287" s="51"/>
      <c r="N287" s="61"/>
      <c r="O287" s="689"/>
      <c r="P287" s="689"/>
      <c r="Q287" s="689"/>
      <c r="R287" s="689"/>
      <c r="S287" s="689"/>
      <c r="T287" s="689"/>
      <c r="U287" s="24"/>
      <c r="V287" s="98"/>
      <c r="X287" s="51"/>
      <c r="Y287" s="51"/>
      <c r="Z287" s="51"/>
      <c r="AA287" s="61"/>
      <c r="AB287" s="689"/>
      <c r="AC287" s="689"/>
      <c r="AD287" s="689"/>
      <c r="AE287" s="689"/>
      <c r="AF287" s="689"/>
      <c r="AG287" s="689"/>
      <c r="AH287" s="51"/>
      <c r="AI287" s="108"/>
      <c r="AJ287" s="51"/>
      <c r="AK287" s="51"/>
      <c r="AL287" s="51"/>
      <c r="AM287" s="51"/>
      <c r="AN287" s="61"/>
      <c r="AO287" s="689"/>
      <c r="AP287" s="689"/>
      <c r="AQ287" s="689"/>
      <c r="AR287" s="689"/>
      <c r="AS287" s="689"/>
      <c r="AT287" s="689"/>
      <c r="AU287" s="51"/>
      <c r="AV287" s="108"/>
      <c r="AW287" s="51"/>
      <c r="AX287" s="51"/>
      <c r="AY287" s="51"/>
      <c r="AZ287" s="51"/>
      <c r="BA287" s="61"/>
      <c r="BB287" s="689"/>
      <c r="BC287" s="689"/>
      <c r="BD287" s="689"/>
      <c r="BE287" s="689"/>
      <c r="BF287" s="689"/>
      <c r="BG287" s="689"/>
      <c r="BH287" s="51"/>
      <c r="BI287" s="108"/>
      <c r="BJ287" s="51"/>
      <c r="BK287" s="51"/>
      <c r="BL287" s="51"/>
      <c r="BM287" s="51"/>
    </row>
    <row r="288" spans="1:65" s="5" customFormat="1" ht="15.95" customHeight="1" x14ac:dyDescent="0.2">
      <c r="A288" s="61"/>
      <c r="B288" s="689"/>
      <c r="C288" s="689"/>
      <c r="D288" s="689"/>
      <c r="E288" s="689"/>
      <c r="F288" s="689"/>
      <c r="G288" s="689"/>
      <c r="H288" s="32"/>
      <c r="I288" s="103"/>
      <c r="J288" s="46"/>
      <c r="K288" s="356"/>
      <c r="L288" s="51"/>
      <c r="M288" s="130"/>
      <c r="N288" s="61"/>
      <c r="O288" s="689"/>
      <c r="P288" s="689"/>
      <c r="Q288" s="689"/>
      <c r="R288" s="689"/>
      <c r="S288" s="689"/>
      <c r="T288" s="689"/>
      <c r="U288" s="32"/>
      <c r="V288" s="103"/>
      <c r="W288" s="46"/>
      <c r="X288" s="356"/>
      <c r="Y288" s="51"/>
      <c r="Z288" s="130"/>
      <c r="AA288" s="61"/>
      <c r="AB288" s="689"/>
      <c r="AC288" s="689"/>
      <c r="AD288" s="689"/>
      <c r="AE288" s="689"/>
      <c r="AF288" s="689"/>
      <c r="AG288" s="689"/>
      <c r="AH288" s="156"/>
      <c r="AI288" s="176"/>
      <c r="AJ288" s="134"/>
      <c r="AK288" s="356"/>
      <c r="AL288" s="51"/>
      <c r="AM288" s="130"/>
      <c r="AN288" s="61"/>
      <c r="AO288" s="689"/>
      <c r="AP288" s="689"/>
      <c r="AQ288" s="689"/>
      <c r="AR288" s="689"/>
      <c r="AS288" s="689"/>
      <c r="AT288" s="689"/>
      <c r="AU288" s="156"/>
      <c r="AV288" s="176"/>
      <c r="AW288" s="134"/>
      <c r="AX288" s="356"/>
      <c r="AY288" s="51"/>
      <c r="AZ288" s="130"/>
      <c r="BA288" s="61"/>
      <c r="BB288" s="689"/>
      <c r="BC288" s="689"/>
      <c r="BD288" s="689"/>
      <c r="BE288" s="689"/>
      <c r="BF288" s="689"/>
      <c r="BG288" s="689"/>
      <c r="BH288" s="156"/>
      <c r="BI288" s="176"/>
      <c r="BJ288" s="134"/>
      <c r="BK288" s="356"/>
      <c r="BL288" s="51"/>
      <c r="BM288" s="130"/>
    </row>
    <row r="289" spans="1:65" s="5" customFormat="1" ht="15.95" customHeight="1" x14ac:dyDescent="0.2">
      <c r="A289" s="61"/>
      <c r="B289" s="780"/>
      <c r="C289" s="780"/>
      <c r="D289" s="780"/>
      <c r="E289" s="780"/>
      <c r="F289" s="780"/>
      <c r="G289" s="780"/>
      <c r="H289" s="780"/>
      <c r="I289" s="780"/>
      <c r="J289" s="780"/>
      <c r="K289" s="780"/>
      <c r="L289" s="780"/>
      <c r="M289" s="780"/>
      <c r="N289" s="61"/>
      <c r="O289" s="136"/>
      <c r="P289" s="136"/>
      <c r="Q289" s="136"/>
      <c r="R289" s="136"/>
      <c r="S289" s="136"/>
      <c r="T289" s="136"/>
      <c r="U289" s="136"/>
      <c r="V289" s="136"/>
      <c r="W289" s="136"/>
      <c r="X289" s="136"/>
      <c r="Y289" s="136"/>
      <c r="Z289" s="136"/>
      <c r="AA289" s="61"/>
      <c r="AB289" s="136"/>
      <c r="AC289" s="136"/>
      <c r="AD289" s="136"/>
      <c r="AE289" s="136"/>
      <c r="AF289" s="136"/>
      <c r="AG289" s="136"/>
      <c r="AH289" s="51"/>
      <c r="AI289" s="51"/>
      <c r="AJ289" s="51"/>
      <c r="AK289" s="51"/>
      <c r="AL289" s="51"/>
      <c r="AM289" s="51"/>
      <c r="AN289" s="61"/>
      <c r="AO289" s="136"/>
      <c r="AP289" s="136"/>
      <c r="AQ289" s="136"/>
      <c r="AR289" s="136"/>
      <c r="AS289" s="136"/>
      <c r="AT289" s="136"/>
      <c r="AU289" s="51"/>
      <c r="AV289" s="51"/>
      <c r="AW289" s="51"/>
      <c r="AX289" s="51"/>
      <c r="AY289" s="51"/>
      <c r="AZ289" s="51"/>
      <c r="BA289" s="61"/>
      <c r="BB289" s="136"/>
      <c r="BC289" s="136"/>
      <c r="BD289" s="136"/>
      <c r="BE289" s="136"/>
      <c r="BF289" s="136"/>
      <c r="BG289" s="136"/>
      <c r="BH289" s="51"/>
      <c r="BI289" s="51"/>
      <c r="BJ289" s="51"/>
      <c r="BK289" s="51"/>
      <c r="BL289" s="51"/>
      <c r="BM289" s="51"/>
    </row>
    <row r="290" spans="1:65" s="5" customFormat="1" ht="15.95" customHeight="1" x14ac:dyDescent="0.2">
      <c r="A290" s="61"/>
      <c r="B290" s="691"/>
      <c r="C290" s="691"/>
      <c r="D290" s="691"/>
      <c r="E290" s="691"/>
      <c r="F290" s="691"/>
      <c r="G290" s="691"/>
      <c r="H290" s="24"/>
      <c r="I290" s="98"/>
      <c r="K290" s="51"/>
      <c r="L290" s="51"/>
      <c r="M290" s="51"/>
      <c r="N290" s="61"/>
      <c r="O290" s="691"/>
      <c r="P290" s="691"/>
      <c r="Q290" s="691"/>
      <c r="R290" s="691"/>
      <c r="S290" s="691"/>
      <c r="T290" s="691"/>
      <c r="U290" s="24"/>
      <c r="V290" s="98"/>
      <c r="X290" s="51"/>
      <c r="Y290" s="51"/>
      <c r="Z290" s="51"/>
      <c r="AA290" s="61"/>
      <c r="AB290" s="691"/>
      <c r="AC290" s="691"/>
      <c r="AD290" s="691"/>
      <c r="AE290" s="691"/>
      <c r="AF290" s="691"/>
      <c r="AG290" s="691"/>
      <c r="AH290" s="51"/>
      <c r="AI290" s="108"/>
      <c r="AJ290" s="51"/>
      <c r="AK290" s="51"/>
      <c r="AL290" s="51"/>
      <c r="AM290" s="51"/>
      <c r="AN290" s="61"/>
      <c r="AO290" s="691"/>
      <c r="AP290" s="691"/>
      <c r="AQ290" s="691"/>
      <c r="AR290" s="691"/>
      <c r="AS290" s="691"/>
      <c r="AT290" s="691"/>
      <c r="AU290" s="51"/>
      <c r="AV290" s="108"/>
      <c r="AW290" s="51"/>
      <c r="AX290" s="51"/>
      <c r="AY290" s="51"/>
      <c r="AZ290" s="51"/>
      <c r="BA290" s="61"/>
      <c r="BB290" s="691"/>
      <c r="BC290" s="691"/>
      <c r="BD290" s="691"/>
      <c r="BE290" s="691"/>
      <c r="BF290" s="691"/>
      <c r="BG290" s="691"/>
      <c r="BH290" s="51"/>
      <c r="BI290" s="108"/>
      <c r="BJ290" s="51"/>
      <c r="BK290" s="51"/>
      <c r="BL290" s="51"/>
      <c r="BM290" s="51"/>
    </row>
    <row r="291" spans="1:65" s="5" customFormat="1" ht="15.95" customHeight="1" x14ac:dyDescent="0.2">
      <c r="A291" s="61"/>
      <c r="B291" s="691"/>
      <c r="C291" s="691"/>
      <c r="D291" s="691"/>
      <c r="E291" s="691"/>
      <c r="F291" s="691"/>
      <c r="G291" s="691"/>
      <c r="H291" s="55"/>
      <c r="I291" s="112"/>
      <c r="J291" s="46"/>
      <c r="K291" s="134"/>
      <c r="L291" s="134"/>
      <c r="M291" s="49"/>
      <c r="N291" s="61"/>
      <c r="O291" s="691"/>
      <c r="P291" s="691"/>
      <c r="Q291" s="691"/>
      <c r="R291" s="691"/>
      <c r="S291" s="691"/>
      <c r="T291" s="691"/>
      <c r="U291" s="55"/>
      <c r="V291" s="112"/>
      <c r="W291" s="46"/>
      <c r="X291" s="134"/>
      <c r="Y291" s="134"/>
      <c r="Z291" s="49"/>
      <c r="AA291" s="61"/>
      <c r="AB291" s="691"/>
      <c r="AC291" s="691"/>
      <c r="AD291" s="691"/>
      <c r="AE291" s="691"/>
      <c r="AF291" s="691"/>
      <c r="AG291" s="691"/>
      <c r="AH291" s="134"/>
      <c r="AI291" s="176"/>
      <c r="AJ291" s="134"/>
      <c r="AK291" s="134"/>
      <c r="AL291" s="134"/>
      <c r="AM291" s="49"/>
      <c r="AN291" s="61"/>
      <c r="AO291" s="691"/>
      <c r="AP291" s="691"/>
      <c r="AQ291" s="691"/>
      <c r="AR291" s="691"/>
      <c r="AS291" s="691"/>
      <c r="AT291" s="691"/>
      <c r="AU291" s="134"/>
      <c r="AV291" s="176"/>
      <c r="AW291" s="134"/>
      <c r="AX291" s="134"/>
      <c r="AY291" s="134"/>
      <c r="AZ291" s="49"/>
      <c r="BA291" s="61"/>
      <c r="BB291" s="691"/>
      <c r="BC291" s="691"/>
      <c r="BD291" s="691"/>
      <c r="BE291" s="691"/>
      <c r="BF291" s="691"/>
      <c r="BG291" s="691"/>
      <c r="BH291" s="134"/>
      <c r="BI291" s="176"/>
      <c r="BJ291" s="134"/>
      <c r="BK291" s="134"/>
      <c r="BL291" s="134"/>
      <c r="BM291" s="49"/>
    </row>
    <row r="292" spans="1:65" s="5" customFormat="1" ht="15.95" customHeight="1" x14ac:dyDescent="0.2">
      <c r="A292" s="61"/>
      <c r="B292" s="691"/>
      <c r="C292" s="691"/>
      <c r="D292" s="691"/>
      <c r="E292" s="691"/>
      <c r="F292" s="691"/>
      <c r="G292" s="691"/>
      <c r="H292" s="32"/>
      <c r="I292" s="103"/>
      <c r="J292" s="46"/>
      <c r="K292" s="356"/>
      <c r="L292" s="51"/>
      <c r="M292" s="130"/>
      <c r="N292" s="61"/>
      <c r="O292" s="691"/>
      <c r="P292" s="691"/>
      <c r="Q292" s="691"/>
      <c r="R292" s="691"/>
      <c r="S292" s="691"/>
      <c r="T292" s="691"/>
      <c r="U292" s="32"/>
      <c r="V292" s="103"/>
      <c r="W292" s="46"/>
      <c r="X292" s="356"/>
      <c r="Y292" s="51"/>
      <c r="Z292" s="130"/>
      <c r="AA292" s="61"/>
      <c r="AB292" s="691"/>
      <c r="AC292" s="691"/>
      <c r="AD292" s="691"/>
      <c r="AE292" s="691"/>
      <c r="AF292" s="691"/>
      <c r="AG292" s="691"/>
      <c r="AH292" s="156"/>
      <c r="AI292" s="176"/>
      <c r="AJ292" s="134"/>
      <c r="AK292" s="356"/>
      <c r="AL292" s="51"/>
      <c r="AM292" s="130"/>
      <c r="AN292" s="61"/>
      <c r="AO292" s="691"/>
      <c r="AP292" s="691"/>
      <c r="AQ292" s="691"/>
      <c r="AR292" s="691"/>
      <c r="AS292" s="691"/>
      <c r="AT292" s="691"/>
      <c r="AU292" s="156"/>
      <c r="AV292" s="176"/>
      <c r="AW292" s="134"/>
      <c r="AX292" s="356"/>
      <c r="AY292" s="51"/>
      <c r="AZ292" s="130"/>
      <c r="BA292" s="61"/>
      <c r="BB292" s="691"/>
      <c r="BC292" s="691"/>
      <c r="BD292" s="691"/>
      <c r="BE292" s="691"/>
      <c r="BF292" s="691"/>
      <c r="BG292" s="691"/>
      <c r="BH292" s="156"/>
      <c r="BI292" s="176"/>
      <c r="BJ292" s="134"/>
      <c r="BK292" s="356"/>
      <c r="BL292" s="51"/>
      <c r="BM292" s="130"/>
    </row>
    <row r="293" spans="1:65" s="5" customFormat="1" ht="15.95" customHeight="1" x14ac:dyDescent="0.2">
      <c r="A293" s="61"/>
      <c r="B293" s="780"/>
      <c r="C293" s="780"/>
      <c r="D293" s="780"/>
      <c r="E293" s="780"/>
      <c r="F293" s="780"/>
      <c r="G293" s="780"/>
      <c r="H293" s="780"/>
      <c r="I293" s="780"/>
      <c r="J293" s="780"/>
      <c r="K293" s="780"/>
      <c r="L293" s="780"/>
      <c r="M293" s="780"/>
      <c r="N293" s="61"/>
      <c r="O293" s="136"/>
      <c r="P293" s="136"/>
      <c r="Q293" s="136"/>
      <c r="R293" s="136"/>
      <c r="S293" s="136"/>
      <c r="T293" s="136"/>
      <c r="U293" s="136"/>
      <c r="V293" s="136"/>
      <c r="W293" s="136"/>
      <c r="X293" s="136"/>
      <c r="Y293" s="136"/>
      <c r="Z293" s="136"/>
      <c r="AA293" s="61"/>
      <c r="AB293" s="136"/>
      <c r="AC293" s="136"/>
      <c r="AD293" s="136"/>
      <c r="AE293" s="136"/>
      <c r="AF293" s="136"/>
      <c r="AG293" s="136"/>
      <c r="AH293" s="51"/>
      <c r="AI293" s="51"/>
      <c r="AJ293" s="51"/>
      <c r="AK293" s="51"/>
      <c r="AL293" s="51"/>
      <c r="AM293" s="51"/>
      <c r="AN293" s="61"/>
      <c r="AO293" s="136"/>
      <c r="AP293" s="136"/>
      <c r="AQ293" s="136"/>
      <c r="AR293" s="136"/>
      <c r="AS293" s="136"/>
      <c r="AT293" s="136"/>
      <c r="AU293" s="51"/>
      <c r="AV293" s="51"/>
      <c r="AW293" s="51"/>
      <c r="AX293" s="51"/>
      <c r="AY293" s="51"/>
      <c r="AZ293" s="51"/>
      <c r="BA293" s="61"/>
      <c r="BB293" s="136"/>
      <c r="BC293" s="136"/>
      <c r="BD293" s="136"/>
      <c r="BE293" s="136"/>
      <c r="BF293" s="136"/>
      <c r="BG293" s="136"/>
      <c r="BH293" s="51"/>
      <c r="BI293" s="51"/>
      <c r="BJ293" s="51"/>
      <c r="BK293" s="51"/>
      <c r="BL293" s="51"/>
      <c r="BM293" s="51"/>
    </row>
    <row r="294" spans="1:65" s="5" customFormat="1" ht="15.95" customHeight="1" x14ac:dyDescent="0.2">
      <c r="A294" s="61"/>
      <c r="B294" s="689"/>
      <c r="C294" s="689"/>
      <c r="D294" s="689"/>
      <c r="E294" s="689"/>
      <c r="F294" s="689"/>
      <c r="G294" s="689"/>
      <c r="H294" s="24"/>
      <c r="I294" s="98"/>
      <c r="K294" s="51"/>
      <c r="L294" s="51"/>
      <c r="M294" s="51"/>
      <c r="N294" s="61"/>
      <c r="O294" s="689"/>
      <c r="P294" s="689"/>
      <c r="Q294" s="689"/>
      <c r="R294" s="689"/>
      <c r="S294" s="689"/>
      <c r="T294" s="689"/>
      <c r="U294" s="24"/>
      <c r="V294" s="98"/>
      <c r="X294" s="51"/>
      <c r="Y294" s="51"/>
      <c r="Z294" s="51"/>
      <c r="AA294" s="61"/>
      <c r="AB294" s="689"/>
      <c r="AC294" s="689"/>
      <c r="AD294" s="689"/>
      <c r="AE294" s="689"/>
      <c r="AF294" s="689"/>
      <c r="AG294" s="689"/>
      <c r="AH294" s="51"/>
      <c r="AI294" s="108"/>
      <c r="AJ294" s="51"/>
      <c r="AK294" s="51"/>
      <c r="AL294" s="51"/>
      <c r="AM294" s="51"/>
      <c r="AN294" s="61"/>
      <c r="AO294" s="689"/>
      <c r="AP294" s="689"/>
      <c r="AQ294" s="689"/>
      <c r="AR294" s="689"/>
      <c r="AS294" s="689"/>
      <c r="AT294" s="689"/>
      <c r="AU294" s="51"/>
      <c r="AV294" s="108"/>
      <c r="AW294" s="51"/>
      <c r="AX294" s="51"/>
      <c r="AY294" s="51"/>
      <c r="AZ294" s="51"/>
      <c r="BA294" s="61"/>
      <c r="BB294" s="689"/>
      <c r="BC294" s="689"/>
      <c r="BD294" s="689"/>
      <c r="BE294" s="689"/>
      <c r="BF294" s="689"/>
      <c r="BG294" s="689"/>
      <c r="BH294" s="51"/>
      <c r="BI294" s="108"/>
      <c r="BJ294" s="51"/>
      <c r="BK294" s="51"/>
      <c r="BL294" s="51"/>
      <c r="BM294" s="51"/>
    </row>
    <row r="295" spans="1:65" s="5" customFormat="1" ht="15.95" customHeight="1" x14ac:dyDescent="0.2">
      <c r="A295" s="61"/>
      <c r="B295" s="689"/>
      <c r="C295" s="689"/>
      <c r="D295" s="689"/>
      <c r="E295" s="689"/>
      <c r="F295" s="689"/>
      <c r="G295" s="689"/>
      <c r="H295" s="32"/>
      <c r="I295" s="103"/>
      <c r="J295" s="46"/>
      <c r="K295" s="356"/>
      <c r="L295" s="51"/>
      <c r="M295" s="130"/>
      <c r="N295" s="61"/>
      <c r="O295" s="689"/>
      <c r="P295" s="689"/>
      <c r="Q295" s="689"/>
      <c r="R295" s="689"/>
      <c r="S295" s="689"/>
      <c r="T295" s="689"/>
      <c r="U295" s="32"/>
      <c r="V295" s="103"/>
      <c r="W295" s="46"/>
      <c r="X295" s="356"/>
      <c r="Y295" s="51"/>
      <c r="Z295" s="130"/>
      <c r="AA295" s="61"/>
      <c r="AB295" s="689"/>
      <c r="AC295" s="689"/>
      <c r="AD295" s="689"/>
      <c r="AE295" s="689"/>
      <c r="AF295" s="689"/>
      <c r="AG295" s="689"/>
      <c r="AH295" s="156"/>
      <c r="AI295" s="176"/>
      <c r="AJ295" s="134"/>
      <c r="AK295" s="356"/>
      <c r="AL295" s="51"/>
      <c r="AM295" s="130"/>
      <c r="AN295" s="61"/>
      <c r="AO295" s="689"/>
      <c r="AP295" s="689"/>
      <c r="AQ295" s="689"/>
      <c r="AR295" s="689"/>
      <c r="AS295" s="689"/>
      <c r="AT295" s="689"/>
      <c r="AU295" s="156"/>
      <c r="AV295" s="176"/>
      <c r="AW295" s="134"/>
      <c r="AX295" s="356"/>
      <c r="AY295" s="51"/>
      <c r="AZ295" s="130"/>
      <c r="BA295" s="61"/>
      <c r="BB295" s="689"/>
      <c r="BC295" s="689"/>
      <c r="BD295" s="689"/>
      <c r="BE295" s="689"/>
      <c r="BF295" s="689"/>
      <c r="BG295" s="689"/>
      <c r="BH295" s="156"/>
      <c r="BI295" s="176"/>
      <c r="BJ295" s="134"/>
      <c r="BK295" s="356"/>
      <c r="BL295" s="51"/>
      <c r="BM295" s="130"/>
    </row>
    <row r="296" spans="1:65" s="5" customFormat="1" ht="15.95" customHeight="1" x14ac:dyDescent="0.2">
      <c r="A296" s="61"/>
      <c r="B296" s="780"/>
      <c r="C296" s="780"/>
      <c r="D296" s="780"/>
      <c r="E296" s="780"/>
      <c r="F296" s="780"/>
      <c r="G296" s="780"/>
      <c r="H296" s="780"/>
      <c r="I296" s="780"/>
      <c r="J296" s="780"/>
      <c r="K296" s="780"/>
      <c r="L296" s="780"/>
      <c r="M296" s="780"/>
      <c r="N296" s="61"/>
      <c r="O296" s="136"/>
      <c r="P296" s="136"/>
      <c r="Q296" s="136"/>
      <c r="R296" s="136"/>
      <c r="S296" s="136"/>
      <c r="T296" s="136"/>
      <c r="U296" s="136"/>
      <c r="V296" s="136"/>
      <c r="W296" s="136"/>
      <c r="X296" s="136"/>
      <c r="Y296" s="136"/>
      <c r="Z296" s="136"/>
      <c r="AA296" s="61"/>
      <c r="AB296" s="136"/>
      <c r="AC296" s="136"/>
      <c r="AD296" s="136"/>
      <c r="AE296" s="136"/>
      <c r="AF296" s="136"/>
      <c r="AG296" s="136"/>
      <c r="AH296" s="51"/>
      <c r="AI296" s="51"/>
      <c r="AJ296" s="51"/>
      <c r="AK296" s="51"/>
      <c r="AL296" s="51"/>
      <c r="AM296" s="51"/>
      <c r="AN296" s="61"/>
      <c r="AO296" s="136"/>
      <c r="AP296" s="136"/>
      <c r="AQ296" s="136"/>
      <c r="AR296" s="136"/>
      <c r="AS296" s="136"/>
      <c r="AT296" s="136"/>
      <c r="AU296" s="51"/>
      <c r="AV296" s="51"/>
      <c r="AW296" s="51"/>
      <c r="AX296" s="51"/>
      <c r="AY296" s="51"/>
      <c r="AZ296" s="51"/>
      <c r="BA296" s="61"/>
      <c r="BB296" s="136"/>
      <c r="BC296" s="136"/>
      <c r="BD296" s="136"/>
      <c r="BE296" s="136"/>
      <c r="BF296" s="136"/>
      <c r="BG296" s="136"/>
      <c r="BH296" s="51"/>
      <c r="BI296" s="51"/>
      <c r="BJ296" s="51"/>
      <c r="BK296" s="51"/>
      <c r="BL296" s="51"/>
      <c r="BM296" s="51"/>
    </row>
    <row r="297" spans="1:65" s="36" customFormat="1" ht="15.95" customHeight="1" x14ac:dyDescent="0.2">
      <c r="A297" s="61"/>
      <c r="B297" s="689"/>
      <c r="C297" s="689"/>
      <c r="D297" s="689"/>
      <c r="E297" s="689"/>
      <c r="F297" s="689"/>
      <c r="G297" s="689"/>
      <c r="H297" s="24"/>
      <c r="I297" s="113"/>
      <c r="K297" s="51"/>
      <c r="L297" s="51"/>
      <c r="M297" s="51"/>
      <c r="N297" s="61"/>
      <c r="O297" s="689"/>
      <c r="P297" s="689"/>
      <c r="Q297" s="689"/>
      <c r="R297" s="689"/>
      <c r="S297" s="689"/>
      <c r="T297" s="689"/>
      <c r="U297" s="24"/>
      <c r="V297" s="113"/>
      <c r="X297" s="51"/>
      <c r="Y297" s="51"/>
      <c r="Z297" s="51"/>
      <c r="AA297" s="61"/>
      <c r="AB297" s="689"/>
      <c r="AC297" s="689"/>
      <c r="AD297" s="689"/>
      <c r="AE297" s="689"/>
      <c r="AF297" s="689"/>
      <c r="AG297" s="689"/>
      <c r="AH297" s="51"/>
      <c r="AI297" s="108"/>
      <c r="AJ297" s="51"/>
      <c r="AK297" s="51"/>
      <c r="AL297" s="51"/>
      <c r="AM297" s="51"/>
      <c r="AN297" s="61"/>
      <c r="AO297" s="689"/>
      <c r="AP297" s="689"/>
      <c r="AQ297" s="689"/>
      <c r="AR297" s="689"/>
      <c r="AS297" s="689"/>
      <c r="AT297" s="689"/>
      <c r="AU297" s="51"/>
      <c r="AV297" s="108"/>
      <c r="AW297" s="51"/>
      <c r="AX297" s="51"/>
      <c r="AY297" s="51"/>
      <c r="AZ297" s="51"/>
      <c r="BA297" s="61"/>
      <c r="BB297" s="689"/>
      <c r="BC297" s="689"/>
      <c r="BD297" s="689"/>
      <c r="BE297" s="689"/>
      <c r="BF297" s="689"/>
      <c r="BG297" s="689"/>
      <c r="BH297" s="51"/>
      <c r="BI297" s="108"/>
      <c r="BJ297" s="51"/>
      <c r="BK297" s="51"/>
      <c r="BL297" s="51"/>
      <c r="BM297" s="51"/>
    </row>
    <row r="298" spans="1:65" s="36" customFormat="1" ht="15.95" customHeight="1" x14ac:dyDescent="0.2">
      <c r="A298" s="61"/>
      <c r="B298" s="689"/>
      <c r="C298" s="689"/>
      <c r="D298" s="689"/>
      <c r="E298" s="689"/>
      <c r="F298" s="689"/>
      <c r="G298" s="689"/>
      <c r="H298" s="32"/>
      <c r="I298" s="103"/>
      <c r="J298" s="46"/>
      <c r="K298" s="356"/>
      <c r="L298" s="51"/>
      <c r="M298" s="130"/>
      <c r="N298" s="61"/>
      <c r="O298" s="689"/>
      <c r="P298" s="689"/>
      <c r="Q298" s="689"/>
      <c r="R298" s="689"/>
      <c r="S298" s="689"/>
      <c r="T298" s="689"/>
      <c r="U298" s="32"/>
      <c r="V298" s="103"/>
      <c r="W298" s="46"/>
      <c r="X298" s="356"/>
      <c r="Y298" s="51"/>
      <c r="Z298" s="130"/>
      <c r="AA298" s="61"/>
      <c r="AB298" s="689"/>
      <c r="AC298" s="689"/>
      <c r="AD298" s="689"/>
      <c r="AE298" s="689"/>
      <c r="AF298" s="689"/>
      <c r="AG298" s="689"/>
      <c r="AH298" s="156"/>
      <c r="AI298" s="176"/>
      <c r="AJ298" s="134"/>
      <c r="AK298" s="356"/>
      <c r="AL298" s="51"/>
      <c r="AM298" s="130"/>
      <c r="AN298" s="61"/>
      <c r="AO298" s="689"/>
      <c r="AP298" s="689"/>
      <c r="AQ298" s="689"/>
      <c r="AR298" s="689"/>
      <c r="AS298" s="689"/>
      <c r="AT298" s="689"/>
      <c r="AU298" s="156"/>
      <c r="AV298" s="176"/>
      <c r="AW298" s="134"/>
      <c r="AX298" s="356"/>
      <c r="AY298" s="51"/>
      <c r="AZ298" s="130"/>
      <c r="BA298" s="61"/>
      <c r="BB298" s="689"/>
      <c r="BC298" s="689"/>
      <c r="BD298" s="689"/>
      <c r="BE298" s="689"/>
      <c r="BF298" s="689"/>
      <c r="BG298" s="689"/>
      <c r="BH298" s="156"/>
      <c r="BI298" s="176"/>
      <c r="BJ298" s="134"/>
      <c r="BK298" s="356"/>
      <c r="BL298" s="51"/>
      <c r="BM298" s="130"/>
    </row>
    <row r="299" spans="1:65" s="36" customFormat="1" ht="15.95" customHeight="1" x14ac:dyDescent="0.2">
      <c r="A299" s="61"/>
      <c r="B299" s="780"/>
      <c r="C299" s="780"/>
      <c r="D299" s="780"/>
      <c r="E299" s="780"/>
      <c r="F299" s="780"/>
      <c r="G299" s="780"/>
      <c r="H299" s="780"/>
      <c r="I299" s="780"/>
      <c r="J299" s="780"/>
      <c r="K299" s="780"/>
      <c r="L299" s="780"/>
      <c r="M299" s="780"/>
      <c r="N299" s="61"/>
      <c r="O299" s="136"/>
      <c r="P299" s="136"/>
      <c r="Q299" s="136"/>
      <c r="R299" s="136"/>
      <c r="S299" s="136"/>
      <c r="T299" s="136"/>
      <c r="U299" s="136"/>
      <c r="V299" s="136"/>
      <c r="W299" s="136"/>
      <c r="X299" s="136"/>
      <c r="Y299" s="136"/>
      <c r="Z299" s="136"/>
      <c r="AA299" s="61"/>
      <c r="AB299" s="136"/>
      <c r="AC299" s="136"/>
      <c r="AD299" s="136"/>
      <c r="AE299" s="136"/>
      <c r="AF299" s="136"/>
      <c r="AG299" s="136"/>
      <c r="AH299" s="51"/>
      <c r="AI299" s="51"/>
      <c r="AJ299" s="51"/>
      <c r="AK299" s="51"/>
      <c r="AL299" s="51"/>
      <c r="AM299" s="51"/>
      <c r="AN299" s="61"/>
      <c r="AO299" s="136"/>
      <c r="AP299" s="136"/>
      <c r="AQ299" s="136"/>
      <c r="AR299" s="136"/>
      <c r="AS299" s="136"/>
      <c r="AT299" s="136"/>
      <c r="AU299" s="51"/>
      <c r="AV299" s="51"/>
      <c r="AW299" s="51"/>
      <c r="AX299" s="51"/>
      <c r="AY299" s="51"/>
      <c r="AZ299" s="51"/>
      <c r="BA299" s="61"/>
      <c r="BB299" s="136"/>
      <c r="BC299" s="136"/>
      <c r="BD299" s="136"/>
      <c r="BE299" s="136"/>
      <c r="BF299" s="136"/>
      <c r="BG299" s="136"/>
      <c r="BH299" s="51"/>
      <c r="BI299" s="51"/>
      <c r="BJ299" s="51"/>
      <c r="BK299" s="51"/>
      <c r="BL299" s="51"/>
      <c r="BM299" s="51"/>
    </row>
    <row r="300" spans="1:65" s="5" customFormat="1" ht="15.95" customHeight="1" x14ac:dyDescent="0.2">
      <c r="A300" s="61"/>
      <c r="B300" s="689"/>
      <c r="C300" s="689"/>
      <c r="D300" s="689"/>
      <c r="E300" s="689"/>
      <c r="F300" s="689"/>
      <c r="G300" s="689"/>
      <c r="H300" s="24"/>
      <c r="I300" s="98"/>
      <c r="K300" s="51"/>
      <c r="L300" s="51"/>
      <c r="M300" s="51"/>
      <c r="N300" s="61"/>
      <c r="O300" s="689"/>
      <c r="P300" s="689"/>
      <c r="Q300" s="689"/>
      <c r="R300" s="689"/>
      <c r="S300" s="689"/>
      <c r="T300" s="689"/>
      <c r="U300" s="24"/>
      <c r="V300" s="98"/>
      <c r="X300" s="51"/>
      <c r="Y300" s="51"/>
      <c r="Z300" s="51"/>
      <c r="AA300" s="61"/>
      <c r="AB300" s="689"/>
      <c r="AC300" s="689"/>
      <c r="AD300" s="689"/>
      <c r="AE300" s="689"/>
      <c r="AF300" s="689"/>
      <c r="AG300" s="689"/>
      <c r="AH300" s="51"/>
      <c r="AI300" s="108"/>
      <c r="AJ300" s="51"/>
      <c r="AK300" s="51"/>
      <c r="AL300" s="51"/>
      <c r="AM300" s="51"/>
      <c r="AN300" s="61"/>
      <c r="AO300" s="689"/>
      <c r="AP300" s="689"/>
      <c r="AQ300" s="689"/>
      <c r="AR300" s="689"/>
      <c r="AS300" s="689"/>
      <c r="AT300" s="689"/>
      <c r="AU300" s="51"/>
      <c r="AV300" s="108"/>
      <c r="AW300" s="51"/>
      <c r="AX300" s="51"/>
      <c r="AY300" s="51"/>
      <c r="AZ300" s="51"/>
      <c r="BA300" s="61"/>
      <c r="BB300" s="689"/>
      <c r="BC300" s="689"/>
      <c r="BD300" s="689"/>
      <c r="BE300" s="689"/>
      <c r="BF300" s="689"/>
      <c r="BG300" s="689"/>
      <c r="BH300" s="51"/>
      <c r="BI300" s="108"/>
      <c r="BJ300" s="51"/>
      <c r="BK300" s="51"/>
      <c r="BL300" s="51"/>
      <c r="BM300" s="51"/>
    </row>
    <row r="301" spans="1:65" s="5" customFormat="1" ht="15.95" customHeight="1" x14ac:dyDescent="0.2">
      <c r="A301" s="61"/>
      <c r="B301" s="689"/>
      <c r="C301" s="689"/>
      <c r="D301" s="689"/>
      <c r="E301" s="689"/>
      <c r="F301" s="689"/>
      <c r="G301" s="689"/>
      <c r="H301" s="32"/>
      <c r="I301" s="103"/>
      <c r="J301" s="46"/>
      <c r="K301" s="356"/>
      <c r="L301" s="51"/>
      <c r="M301" s="130"/>
      <c r="N301" s="61"/>
      <c r="O301" s="689"/>
      <c r="P301" s="689"/>
      <c r="Q301" s="689"/>
      <c r="R301" s="689"/>
      <c r="S301" s="689"/>
      <c r="T301" s="689"/>
      <c r="U301" s="32"/>
      <c r="V301" s="103"/>
      <c r="W301" s="46"/>
      <c r="X301" s="356"/>
      <c r="Y301" s="51"/>
      <c r="Z301" s="130"/>
      <c r="AA301" s="61"/>
      <c r="AB301" s="689"/>
      <c r="AC301" s="689"/>
      <c r="AD301" s="689"/>
      <c r="AE301" s="689"/>
      <c r="AF301" s="689"/>
      <c r="AG301" s="689"/>
      <c r="AH301" s="156"/>
      <c r="AI301" s="176"/>
      <c r="AJ301" s="134"/>
      <c r="AK301" s="356"/>
      <c r="AL301" s="51"/>
      <c r="AM301" s="130"/>
      <c r="AN301" s="61"/>
      <c r="AO301" s="689"/>
      <c r="AP301" s="689"/>
      <c r="AQ301" s="689"/>
      <c r="AR301" s="689"/>
      <c r="AS301" s="689"/>
      <c r="AT301" s="689"/>
      <c r="AU301" s="156"/>
      <c r="AV301" s="176"/>
      <c r="AW301" s="134"/>
      <c r="AX301" s="356"/>
      <c r="AY301" s="51"/>
      <c r="AZ301" s="130"/>
      <c r="BA301" s="61"/>
      <c r="BB301" s="689"/>
      <c r="BC301" s="689"/>
      <c r="BD301" s="689"/>
      <c r="BE301" s="689"/>
      <c r="BF301" s="689"/>
      <c r="BG301" s="689"/>
      <c r="BH301" s="156"/>
      <c r="BI301" s="176"/>
      <c r="BJ301" s="134"/>
      <c r="BK301" s="356"/>
      <c r="BL301" s="51"/>
      <c r="BM301" s="130"/>
    </row>
    <row r="302" spans="1:65" s="5" customFormat="1" ht="15.95" customHeight="1" x14ac:dyDescent="0.2">
      <c r="A302" s="61"/>
      <c r="B302" s="780"/>
      <c r="C302" s="780"/>
      <c r="D302" s="780"/>
      <c r="E302" s="780"/>
      <c r="F302" s="780"/>
      <c r="G302" s="780"/>
      <c r="H302" s="780"/>
      <c r="I302" s="780"/>
      <c r="J302" s="780"/>
      <c r="K302" s="780"/>
      <c r="L302" s="780"/>
      <c r="M302" s="780"/>
      <c r="N302" s="61"/>
      <c r="O302" s="136"/>
      <c r="P302" s="136"/>
      <c r="Q302" s="136"/>
      <c r="R302" s="136"/>
      <c r="S302" s="136"/>
      <c r="T302" s="136"/>
      <c r="U302" s="136"/>
      <c r="V302" s="136"/>
      <c r="W302" s="136"/>
      <c r="X302" s="136"/>
      <c r="Y302" s="136"/>
      <c r="Z302" s="136"/>
      <c r="AA302" s="61"/>
      <c r="AB302" s="136"/>
      <c r="AC302" s="136"/>
      <c r="AD302" s="136"/>
      <c r="AE302" s="136"/>
      <c r="AF302" s="136"/>
      <c r="AG302" s="136"/>
      <c r="AH302" s="51"/>
      <c r="AI302" s="51"/>
      <c r="AJ302" s="51"/>
      <c r="AK302" s="51"/>
      <c r="AL302" s="51"/>
      <c r="AM302" s="51"/>
      <c r="AN302" s="61"/>
      <c r="AO302" s="136"/>
      <c r="AP302" s="136"/>
      <c r="AQ302" s="136"/>
      <c r="AR302" s="136"/>
      <c r="AS302" s="136"/>
      <c r="AT302" s="136"/>
      <c r="AU302" s="51"/>
      <c r="AV302" s="51"/>
      <c r="AW302" s="51"/>
      <c r="AX302" s="51"/>
      <c r="AY302" s="51"/>
      <c r="AZ302" s="51"/>
      <c r="BA302" s="61"/>
      <c r="BB302" s="136"/>
      <c r="BC302" s="136"/>
      <c r="BD302" s="136"/>
      <c r="BE302" s="136"/>
      <c r="BF302" s="136"/>
      <c r="BG302" s="136"/>
      <c r="BH302" s="51"/>
      <c r="BI302" s="51"/>
      <c r="BJ302" s="51"/>
      <c r="BK302" s="51"/>
      <c r="BL302" s="51"/>
      <c r="BM302" s="51"/>
    </row>
    <row r="303" spans="1:65" s="5" customFormat="1" ht="15.95" customHeight="1" x14ac:dyDescent="0.2">
      <c r="A303" s="61"/>
      <c r="B303" s="689"/>
      <c r="C303" s="689"/>
      <c r="D303" s="689"/>
      <c r="E303" s="689"/>
      <c r="F303" s="689"/>
      <c r="G303" s="689"/>
      <c r="H303" s="24"/>
      <c r="I303" s="98"/>
      <c r="K303" s="51"/>
      <c r="L303" s="51"/>
      <c r="M303" s="51"/>
      <c r="N303" s="61"/>
      <c r="O303" s="689"/>
      <c r="P303" s="689"/>
      <c r="Q303" s="689"/>
      <c r="R303" s="689"/>
      <c r="S303" s="689"/>
      <c r="T303" s="689"/>
      <c r="U303" s="24"/>
      <c r="V303" s="98"/>
      <c r="X303" s="51"/>
      <c r="Y303" s="51"/>
      <c r="Z303" s="51"/>
      <c r="AA303" s="61"/>
      <c r="AB303" s="689"/>
      <c r="AC303" s="689"/>
      <c r="AD303" s="689"/>
      <c r="AE303" s="689"/>
      <c r="AF303" s="689"/>
      <c r="AG303" s="689"/>
      <c r="AH303" s="51"/>
      <c r="AI303" s="108"/>
      <c r="AJ303" s="51"/>
      <c r="AK303" s="51"/>
      <c r="AL303" s="51"/>
      <c r="AM303" s="51"/>
      <c r="AN303" s="61"/>
      <c r="AO303" s="689"/>
      <c r="AP303" s="689"/>
      <c r="AQ303" s="689"/>
      <c r="AR303" s="689"/>
      <c r="AS303" s="689"/>
      <c r="AT303" s="689"/>
      <c r="AU303" s="51"/>
      <c r="AV303" s="108"/>
      <c r="AW303" s="51"/>
      <c r="AX303" s="51"/>
      <c r="AY303" s="51"/>
      <c r="AZ303" s="51"/>
      <c r="BA303" s="61"/>
      <c r="BB303" s="689"/>
      <c r="BC303" s="689"/>
      <c r="BD303" s="689"/>
      <c r="BE303" s="689"/>
      <c r="BF303" s="689"/>
      <c r="BG303" s="689"/>
      <c r="BH303" s="51"/>
      <c r="BI303" s="108"/>
      <c r="BJ303" s="51"/>
      <c r="BK303" s="51"/>
      <c r="BL303" s="51"/>
      <c r="BM303" s="51"/>
    </row>
    <row r="304" spans="1:65" s="5" customFormat="1" ht="15.95" customHeight="1" x14ac:dyDescent="0.2">
      <c r="A304" s="61"/>
      <c r="B304" s="689"/>
      <c r="C304" s="689"/>
      <c r="D304" s="689"/>
      <c r="E304" s="689"/>
      <c r="F304" s="689"/>
      <c r="G304" s="689"/>
      <c r="H304" s="32"/>
      <c r="I304" s="103"/>
      <c r="J304" s="46"/>
      <c r="K304" s="356"/>
      <c r="L304" s="51"/>
      <c r="M304" s="130"/>
      <c r="N304" s="61"/>
      <c r="O304" s="689"/>
      <c r="P304" s="689"/>
      <c r="Q304" s="689"/>
      <c r="R304" s="689"/>
      <c r="S304" s="689"/>
      <c r="T304" s="689"/>
      <c r="U304" s="32"/>
      <c r="V304" s="103"/>
      <c r="W304" s="46"/>
      <c r="X304" s="356"/>
      <c r="Y304" s="51"/>
      <c r="Z304" s="130"/>
      <c r="AA304" s="61"/>
      <c r="AB304" s="689"/>
      <c r="AC304" s="689"/>
      <c r="AD304" s="689"/>
      <c r="AE304" s="689"/>
      <c r="AF304" s="689"/>
      <c r="AG304" s="689"/>
      <c r="AH304" s="156"/>
      <c r="AI304" s="176"/>
      <c r="AJ304" s="134"/>
      <c r="AK304" s="356"/>
      <c r="AL304" s="51"/>
      <c r="AM304" s="130"/>
      <c r="AN304" s="61"/>
      <c r="AO304" s="689"/>
      <c r="AP304" s="689"/>
      <c r="AQ304" s="689"/>
      <c r="AR304" s="689"/>
      <c r="AS304" s="689"/>
      <c r="AT304" s="689"/>
      <c r="AU304" s="156"/>
      <c r="AV304" s="176"/>
      <c r="AW304" s="134"/>
      <c r="AX304" s="356"/>
      <c r="AY304" s="51"/>
      <c r="AZ304" s="130"/>
      <c r="BA304" s="61"/>
      <c r="BB304" s="689"/>
      <c r="BC304" s="689"/>
      <c r="BD304" s="689"/>
      <c r="BE304" s="689"/>
      <c r="BF304" s="689"/>
      <c r="BG304" s="689"/>
      <c r="BH304" s="156"/>
      <c r="BI304" s="176"/>
      <c r="BJ304" s="134"/>
      <c r="BK304" s="356"/>
      <c r="BL304" s="51"/>
      <c r="BM304" s="130"/>
    </row>
    <row r="305" spans="1:65" s="5" customFormat="1" ht="15.95" customHeight="1" x14ac:dyDescent="0.2">
      <c r="A305" s="61"/>
      <c r="B305" s="689"/>
      <c r="C305" s="689"/>
      <c r="D305" s="689"/>
      <c r="E305" s="689"/>
      <c r="F305" s="689"/>
      <c r="G305" s="689"/>
      <c r="H305" s="24"/>
      <c r="I305" s="98"/>
      <c r="K305" s="51"/>
      <c r="L305" s="51"/>
      <c r="M305" s="51"/>
      <c r="N305" s="61"/>
      <c r="O305" s="689"/>
      <c r="P305" s="689"/>
      <c r="Q305" s="689"/>
      <c r="R305" s="689"/>
      <c r="S305" s="689"/>
      <c r="T305" s="689"/>
      <c r="U305" s="24"/>
      <c r="V305" s="98"/>
      <c r="X305" s="51"/>
      <c r="Y305" s="51"/>
      <c r="Z305" s="51"/>
      <c r="AA305" s="61"/>
      <c r="AB305" s="689"/>
      <c r="AC305" s="689"/>
      <c r="AD305" s="689"/>
      <c r="AE305" s="689"/>
      <c r="AF305" s="689"/>
      <c r="AG305" s="689"/>
      <c r="AH305" s="51"/>
      <c r="AI305" s="108"/>
      <c r="AJ305" s="51"/>
      <c r="AK305" s="51"/>
      <c r="AL305" s="51"/>
      <c r="AM305" s="51"/>
      <c r="AN305" s="61"/>
      <c r="AO305" s="689"/>
      <c r="AP305" s="689"/>
      <c r="AQ305" s="689"/>
      <c r="AR305" s="689"/>
      <c r="AS305" s="689"/>
      <c r="AT305" s="689"/>
      <c r="AU305" s="51"/>
      <c r="AV305" s="108"/>
      <c r="AW305" s="51"/>
      <c r="AX305" s="51"/>
      <c r="AY305" s="51"/>
      <c r="AZ305" s="51"/>
      <c r="BA305" s="61"/>
      <c r="BB305" s="689"/>
      <c r="BC305" s="689"/>
      <c r="BD305" s="689"/>
      <c r="BE305" s="689"/>
      <c r="BF305" s="689"/>
      <c r="BG305" s="689"/>
      <c r="BH305" s="51"/>
      <c r="BI305" s="108"/>
      <c r="BJ305" s="51"/>
      <c r="BK305" s="51"/>
      <c r="BL305" s="51"/>
      <c r="BM305" s="51"/>
    </row>
    <row r="306" spans="1:65" s="5" customFormat="1" ht="15.95" customHeight="1" x14ac:dyDescent="0.2">
      <c r="A306" s="61"/>
      <c r="B306" s="689"/>
      <c r="C306" s="689"/>
      <c r="D306" s="689"/>
      <c r="E306" s="689"/>
      <c r="F306" s="689"/>
      <c r="G306" s="689"/>
      <c r="H306" s="24"/>
      <c r="I306" s="98"/>
      <c r="K306" s="51"/>
      <c r="L306" s="51"/>
      <c r="M306" s="51"/>
      <c r="N306" s="61"/>
      <c r="O306" s="689"/>
      <c r="P306" s="689"/>
      <c r="Q306" s="689"/>
      <c r="R306" s="689"/>
      <c r="S306" s="689"/>
      <c r="T306" s="689"/>
      <c r="U306" s="24"/>
      <c r="V306" s="98"/>
      <c r="X306" s="51"/>
      <c r="Y306" s="51"/>
      <c r="Z306" s="51"/>
      <c r="AA306" s="61"/>
      <c r="AB306" s="689"/>
      <c r="AC306" s="689"/>
      <c r="AD306" s="689"/>
      <c r="AE306" s="689"/>
      <c r="AF306" s="689"/>
      <c r="AG306" s="689"/>
      <c r="AH306" s="51"/>
      <c r="AI306" s="108"/>
      <c r="AJ306" s="51"/>
      <c r="AK306" s="51"/>
      <c r="AL306" s="51"/>
      <c r="AM306" s="51"/>
      <c r="AN306" s="61"/>
      <c r="AO306" s="689"/>
      <c r="AP306" s="689"/>
      <c r="AQ306" s="689"/>
      <c r="AR306" s="689"/>
      <c r="AS306" s="689"/>
      <c r="AT306" s="689"/>
      <c r="AU306" s="51"/>
      <c r="AV306" s="108"/>
      <c r="AW306" s="51"/>
      <c r="AX306" s="51"/>
      <c r="AY306" s="51"/>
      <c r="AZ306" s="51"/>
      <c r="BA306" s="61"/>
      <c r="BB306" s="689"/>
      <c r="BC306" s="689"/>
      <c r="BD306" s="689"/>
      <c r="BE306" s="689"/>
      <c r="BF306" s="689"/>
      <c r="BG306" s="689"/>
      <c r="BH306" s="51"/>
      <c r="BI306" s="108"/>
      <c r="BJ306" s="51"/>
      <c r="BK306" s="51"/>
      <c r="BL306" s="51"/>
      <c r="BM306" s="51"/>
    </row>
    <row r="307" spans="1:65" s="5" customFormat="1" ht="15.95" customHeight="1" x14ac:dyDescent="0.2">
      <c r="A307" s="61"/>
      <c r="B307" s="689"/>
      <c r="C307" s="689"/>
      <c r="D307" s="689"/>
      <c r="E307" s="689"/>
      <c r="F307" s="689"/>
      <c r="G307" s="689"/>
      <c r="H307" s="32"/>
      <c r="I307" s="103"/>
      <c r="J307" s="46"/>
      <c r="K307" s="356"/>
      <c r="L307" s="51"/>
      <c r="M307" s="130"/>
      <c r="N307" s="61"/>
      <c r="O307" s="689"/>
      <c r="P307" s="689"/>
      <c r="Q307" s="689"/>
      <c r="R307" s="689"/>
      <c r="S307" s="689"/>
      <c r="T307" s="689"/>
      <c r="U307" s="32"/>
      <c r="V307" s="103"/>
      <c r="W307" s="46"/>
      <c r="X307" s="356"/>
      <c r="Y307" s="51"/>
      <c r="Z307" s="130"/>
      <c r="AA307" s="61"/>
      <c r="AB307" s="689"/>
      <c r="AC307" s="689"/>
      <c r="AD307" s="689"/>
      <c r="AE307" s="689"/>
      <c r="AF307" s="689"/>
      <c r="AG307" s="689"/>
      <c r="AH307" s="156"/>
      <c r="AI307" s="176"/>
      <c r="AJ307" s="134"/>
      <c r="AK307" s="356"/>
      <c r="AL307" s="51"/>
      <c r="AM307" s="130"/>
      <c r="AN307" s="61"/>
      <c r="AO307" s="689"/>
      <c r="AP307" s="689"/>
      <c r="AQ307" s="689"/>
      <c r="AR307" s="689"/>
      <c r="AS307" s="689"/>
      <c r="AT307" s="689"/>
      <c r="AU307" s="156"/>
      <c r="AV307" s="176"/>
      <c r="AW307" s="134"/>
      <c r="AX307" s="356"/>
      <c r="AY307" s="51"/>
      <c r="AZ307" s="130"/>
      <c r="BA307" s="61"/>
      <c r="BB307" s="689"/>
      <c r="BC307" s="689"/>
      <c r="BD307" s="689"/>
      <c r="BE307" s="689"/>
      <c r="BF307" s="689"/>
      <c r="BG307" s="689"/>
      <c r="BH307" s="156"/>
      <c r="BI307" s="176"/>
      <c r="BJ307" s="134"/>
      <c r="BK307" s="356"/>
      <c r="BL307" s="51"/>
      <c r="BM307" s="130"/>
    </row>
    <row r="308" spans="1:65" s="5" customFormat="1" ht="15.75" customHeight="1" x14ac:dyDescent="0.2">
      <c r="A308" s="61"/>
      <c r="B308" s="780"/>
      <c r="C308" s="780"/>
      <c r="D308" s="780"/>
      <c r="E308" s="780"/>
      <c r="F308" s="780"/>
      <c r="G308" s="780"/>
      <c r="H308" s="780"/>
      <c r="I308" s="780"/>
      <c r="J308" s="780"/>
      <c r="K308" s="780"/>
      <c r="L308" s="780"/>
      <c r="M308" s="780"/>
      <c r="N308" s="61"/>
      <c r="O308" s="136"/>
      <c r="P308" s="136"/>
      <c r="Q308" s="136"/>
      <c r="R308" s="136"/>
      <c r="S308" s="136"/>
      <c r="T308" s="136"/>
      <c r="U308" s="136"/>
      <c r="V308" s="136"/>
      <c r="W308" s="136"/>
      <c r="X308" s="136"/>
      <c r="Y308" s="136"/>
      <c r="Z308" s="136"/>
      <c r="AA308" s="61"/>
      <c r="AB308" s="136"/>
      <c r="AC308" s="136"/>
      <c r="AD308" s="136"/>
      <c r="AE308" s="136"/>
      <c r="AF308" s="136"/>
      <c r="AG308" s="136"/>
      <c r="AH308" s="51"/>
      <c r="AI308" s="51"/>
      <c r="AJ308" s="51"/>
      <c r="AK308" s="51"/>
      <c r="AL308" s="51"/>
      <c r="AM308" s="51"/>
      <c r="AN308" s="61"/>
      <c r="AO308" s="136"/>
      <c r="AP308" s="136"/>
      <c r="AQ308" s="136"/>
      <c r="AR308" s="136"/>
      <c r="AS308" s="136"/>
      <c r="AT308" s="136"/>
      <c r="AU308" s="51"/>
      <c r="AV308" s="51"/>
      <c r="AW308" s="51"/>
      <c r="AX308" s="51"/>
      <c r="AY308" s="51"/>
      <c r="AZ308" s="51"/>
      <c r="BA308" s="61"/>
      <c r="BB308" s="136"/>
      <c r="BC308" s="136"/>
      <c r="BD308" s="136"/>
      <c r="BE308" s="136"/>
      <c r="BF308" s="136"/>
      <c r="BG308" s="136"/>
      <c r="BH308" s="51"/>
      <c r="BI308" s="51"/>
      <c r="BJ308" s="51"/>
      <c r="BK308" s="51"/>
      <c r="BL308" s="51"/>
      <c r="BM308" s="51"/>
    </row>
    <row r="309" spans="1:65" s="5" customFormat="1" ht="15.95" customHeight="1" x14ac:dyDescent="0.2">
      <c r="A309" s="61"/>
      <c r="B309" s="689"/>
      <c r="C309" s="689"/>
      <c r="D309" s="689"/>
      <c r="E309" s="689"/>
      <c r="F309" s="689"/>
      <c r="G309" s="46"/>
      <c r="H309" s="38"/>
      <c r="I309" s="103"/>
      <c r="K309" s="59"/>
      <c r="L309" s="51"/>
      <c r="M309" s="130"/>
      <c r="N309" s="61"/>
      <c r="O309" s="689"/>
      <c r="P309" s="689"/>
      <c r="Q309" s="689"/>
      <c r="R309" s="689"/>
      <c r="S309" s="689"/>
      <c r="T309" s="46"/>
      <c r="U309" s="38"/>
      <c r="V309" s="103"/>
      <c r="X309" s="59"/>
      <c r="Y309" s="51"/>
      <c r="Z309" s="130"/>
      <c r="AA309" s="61"/>
      <c r="AB309" s="689"/>
      <c r="AC309" s="689"/>
      <c r="AD309" s="689"/>
      <c r="AE309" s="689"/>
      <c r="AF309" s="689"/>
      <c r="AG309" s="46"/>
      <c r="AH309" s="37"/>
      <c r="AI309" s="176"/>
      <c r="AJ309" s="51"/>
      <c r="AK309" s="59"/>
      <c r="AL309" s="51"/>
      <c r="AM309" s="130"/>
      <c r="AN309" s="61"/>
      <c r="AO309" s="689"/>
      <c r="AP309" s="689"/>
      <c r="AQ309" s="689"/>
      <c r="AR309" s="689"/>
      <c r="AS309" s="689"/>
      <c r="AT309" s="46"/>
      <c r="AU309" s="37"/>
      <c r="AV309" s="176"/>
      <c r="AW309" s="51"/>
      <c r="AX309" s="59"/>
      <c r="AY309" s="51"/>
      <c r="AZ309" s="130"/>
      <c r="BA309" s="61"/>
      <c r="BB309" s="689"/>
      <c r="BC309" s="689"/>
      <c r="BD309" s="689"/>
      <c r="BE309" s="689"/>
      <c r="BF309" s="689"/>
      <c r="BG309" s="46"/>
      <c r="BH309" s="37"/>
      <c r="BI309" s="176"/>
      <c r="BJ309" s="51"/>
      <c r="BK309" s="59"/>
      <c r="BL309" s="51"/>
      <c r="BM309" s="130"/>
    </row>
    <row r="310" spans="1:65" s="5" customFormat="1" ht="15.95" customHeight="1" x14ac:dyDescent="0.2">
      <c r="A310" s="61"/>
      <c r="B310" s="689"/>
      <c r="C310" s="689"/>
      <c r="D310" s="689"/>
      <c r="E310" s="689"/>
      <c r="F310" s="46"/>
      <c r="G310" s="46"/>
      <c r="H310" s="38"/>
      <c r="I310" s="103"/>
      <c r="K310" s="59"/>
      <c r="L310" s="51"/>
      <c r="M310" s="130"/>
      <c r="N310" s="61"/>
      <c r="O310" s="689"/>
      <c r="P310" s="689"/>
      <c r="Q310" s="689"/>
      <c r="R310" s="689"/>
      <c r="S310" s="46"/>
      <c r="T310" s="46"/>
      <c r="U310" s="38"/>
      <c r="V310" s="103"/>
      <c r="X310" s="59"/>
      <c r="Y310" s="51"/>
      <c r="Z310" s="130"/>
      <c r="AA310" s="61"/>
      <c r="AB310" s="689"/>
      <c r="AC310" s="689"/>
      <c r="AD310" s="689"/>
      <c r="AE310" s="689"/>
      <c r="AF310" s="46"/>
      <c r="AG310" s="46"/>
      <c r="AH310" s="37"/>
      <c r="AI310" s="176"/>
      <c r="AJ310" s="51"/>
      <c r="AK310" s="59"/>
      <c r="AL310" s="51"/>
      <c r="AM310" s="130"/>
      <c r="AN310" s="61"/>
      <c r="AO310" s="689"/>
      <c r="AP310" s="689"/>
      <c r="AQ310" s="689"/>
      <c r="AR310" s="689"/>
      <c r="AS310" s="46"/>
      <c r="AT310" s="46"/>
      <c r="AU310" s="37"/>
      <c r="AV310" s="176"/>
      <c r="AW310" s="51"/>
      <c r="AX310" s="59"/>
      <c r="AY310" s="51"/>
      <c r="AZ310" s="130"/>
      <c r="BA310" s="61"/>
      <c r="BB310" s="689"/>
      <c r="BC310" s="689"/>
      <c r="BD310" s="689"/>
      <c r="BE310" s="689"/>
      <c r="BF310" s="46"/>
      <c r="BG310" s="46"/>
      <c r="BH310" s="37"/>
      <c r="BI310" s="176"/>
      <c r="BJ310" s="51"/>
      <c r="BK310" s="59"/>
      <c r="BL310" s="51"/>
      <c r="BM310" s="130"/>
    </row>
    <row r="311" spans="1:65" s="5" customFormat="1" ht="15.95" customHeight="1" x14ac:dyDescent="0.2">
      <c r="A311" s="61"/>
      <c r="B311" s="689"/>
      <c r="C311" s="689"/>
      <c r="D311" s="689"/>
      <c r="E311" s="689"/>
      <c r="F311" s="689"/>
      <c r="G311" s="689"/>
      <c r="H311" s="24"/>
      <c r="I311" s="98"/>
      <c r="K311" s="51"/>
      <c r="L311" s="51"/>
      <c r="M311" s="51"/>
      <c r="N311" s="61"/>
      <c r="O311" s="689"/>
      <c r="P311" s="689"/>
      <c r="Q311" s="689"/>
      <c r="R311" s="689"/>
      <c r="S311" s="689"/>
      <c r="T311" s="689"/>
      <c r="U311" s="24"/>
      <c r="V311" s="98"/>
      <c r="X311" s="51"/>
      <c r="Y311" s="51"/>
      <c r="Z311" s="51"/>
      <c r="AA311" s="61"/>
      <c r="AB311" s="689"/>
      <c r="AC311" s="689"/>
      <c r="AD311" s="689"/>
      <c r="AE311" s="689"/>
      <c r="AF311" s="689"/>
      <c r="AG311" s="689"/>
      <c r="AH311" s="51"/>
      <c r="AI311" s="108"/>
      <c r="AJ311" s="51"/>
      <c r="AK311" s="51"/>
      <c r="AL311" s="51"/>
      <c r="AM311" s="51"/>
      <c r="AN311" s="61"/>
      <c r="AO311" s="689"/>
      <c r="AP311" s="689"/>
      <c r="AQ311" s="689"/>
      <c r="AR311" s="689"/>
      <c r="AS311" s="689"/>
      <c r="AT311" s="689"/>
      <c r="AU311" s="51"/>
      <c r="AV311" s="108"/>
      <c r="AW311" s="51"/>
      <c r="AX311" s="51"/>
      <c r="AY311" s="51"/>
      <c r="AZ311" s="51"/>
      <c r="BA311" s="61"/>
      <c r="BB311" s="689"/>
      <c r="BC311" s="689"/>
      <c r="BD311" s="689"/>
      <c r="BE311" s="689"/>
      <c r="BF311" s="689"/>
      <c r="BG311" s="689"/>
      <c r="BH311" s="51"/>
      <c r="BI311" s="108"/>
      <c r="BJ311" s="51"/>
      <c r="BK311" s="51"/>
      <c r="BL311" s="51"/>
      <c r="BM311" s="51"/>
    </row>
    <row r="312" spans="1:65" s="5" customFormat="1" ht="15.95" customHeight="1" x14ac:dyDescent="0.2">
      <c r="A312" s="61"/>
      <c r="B312" s="689"/>
      <c r="C312" s="689"/>
      <c r="D312" s="689"/>
      <c r="E312" s="689"/>
      <c r="F312" s="689"/>
      <c r="G312" s="46"/>
      <c r="H312" s="38"/>
      <c r="I312" s="103"/>
      <c r="K312" s="59"/>
      <c r="L312" s="51"/>
      <c r="M312" s="130"/>
      <c r="N312" s="61"/>
      <c r="O312" s="689"/>
      <c r="P312" s="689"/>
      <c r="Q312" s="689"/>
      <c r="R312" s="689"/>
      <c r="S312" s="689"/>
      <c r="T312" s="46"/>
      <c r="U312" s="38"/>
      <c r="V312" s="103"/>
      <c r="X312" s="59"/>
      <c r="Y312" s="51"/>
      <c r="Z312" s="130"/>
      <c r="AA312" s="61"/>
      <c r="AB312" s="689"/>
      <c r="AC312" s="689"/>
      <c r="AD312" s="689"/>
      <c r="AE312" s="689"/>
      <c r="AF312" s="689"/>
      <c r="AG312" s="46"/>
      <c r="AH312" s="37"/>
      <c r="AI312" s="176"/>
      <c r="AJ312" s="51"/>
      <c r="AK312" s="59"/>
      <c r="AL312" s="51"/>
      <c r="AM312" s="130"/>
      <c r="AN312" s="61"/>
      <c r="AO312" s="689"/>
      <c r="AP312" s="689"/>
      <c r="AQ312" s="689"/>
      <c r="AR312" s="689"/>
      <c r="AS312" s="689"/>
      <c r="AT312" s="46"/>
      <c r="AU312" s="37"/>
      <c r="AV312" s="176"/>
      <c r="AW312" s="51"/>
      <c r="AX312" s="59"/>
      <c r="AY312" s="51"/>
      <c r="AZ312" s="130"/>
      <c r="BA312" s="61"/>
      <c r="BB312" s="689"/>
      <c r="BC312" s="689"/>
      <c r="BD312" s="689"/>
      <c r="BE312" s="689"/>
      <c r="BF312" s="689"/>
      <c r="BG312" s="46"/>
      <c r="BH312" s="37"/>
      <c r="BI312" s="176"/>
      <c r="BJ312" s="51"/>
      <c r="BK312" s="59"/>
      <c r="BL312" s="51"/>
      <c r="BM312" s="130"/>
    </row>
    <row r="313" spans="1:65" s="5" customFormat="1" ht="15.95" customHeight="1" x14ac:dyDescent="0.2">
      <c r="A313" s="61"/>
      <c r="B313" s="689"/>
      <c r="C313" s="689"/>
      <c r="D313" s="689"/>
      <c r="E313" s="689"/>
      <c r="F313" s="689"/>
      <c r="G313" s="689"/>
      <c r="H313" s="24"/>
      <c r="I313" s="98"/>
      <c r="K313" s="51"/>
      <c r="L313" s="51"/>
      <c r="M313" s="51"/>
      <c r="N313" s="61"/>
      <c r="O313" s="689"/>
      <c r="P313" s="689"/>
      <c r="Q313" s="689"/>
      <c r="R313" s="689"/>
      <c r="S313" s="689"/>
      <c r="T313" s="689"/>
      <c r="U313" s="24"/>
      <c r="V313" s="98"/>
      <c r="X313" s="51"/>
      <c r="Y313" s="51"/>
      <c r="Z313" s="51"/>
      <c r="AA313" s="61"/>
      <c r="AB313" s="689"/>
      <c r="AC313" s="689"/>
      <c r="AD313" s="689"/>
      <c r="AE313" s="689"/>
      <c r="AF313" s="689"/>
      <c r="AG313" s="689"/>
      <c r="AH313" s="51"/>
      <c r="AI313" s="108"/>
      <c r="AJ313" s="51"/>
      <c r="AK313" s="51"/>
      <c r="AL313" s="51"/>
      <c r="AM313" s="51"/>
      <c r="AN313" s="61"/>
      <c r="AO313" s="689"/>
      <c r="AP313" s="689"/>
      <c r="AQ313" s="689"/>
      <c r="AR313" s="689"/>
      <c r="AS313" s="689"/>
      <c r="AT313" s="689"/>
      <c r="AU313" s="51"/>
      <c r="AV313" s="108"/>
      <c r="AW313" s="51"/>
      <c r="AX313" s="51"/>
      <c r="AY313" s="51"/>
      <c r="AZ313" s="51"/>
      <c r="BA313" s="61"/>
      <c r="BB313" s="689"/>
      <c r="BC313" s="689"/>
      <c r="BD313" s="689"/>
      <c r="BE313" s="689"/>
      <c r="BF313" s="689"/>
      <c r="BG313" s="689"/>
      <c r="BH313" s="51"/>
      <c r="BI313" s="108"/>
      <c r="BJ313" s="51"/>
      <c r="BK313" s="51"/>
      <c r="BL313" s="51"/>
      <c r="BM313" s="51"/>
    </row>
    <row r="314" spans="1:65" s="5" customFormat="1" ht="15.95" customHeight="1" x14ac:dyDescent="0.2">
      <c r="A314" s="61"/>
      <c r="B314" s="689"/>
      <c r="C314" s="689"/>
      <c r="D314" s="689"/>
      <c r="E314" s="689"/>
      <c r="F314" s="689"/>
      <c r="G314" s="46"/>
      <c r="H314" s="32"/>
      <c r="I314" s="103"/>
      <c r="J314" s="46"/>
      <c r="K314" s="356"/>
      <c r="L314" s="51"/>
      <c r="M314" s="130"/>
      <c r="N314" s="61"/>
      <c r="O314" s="689"/>
      <c r="P314" s="689"/>
      <c r="Q314" s="689"/>
      <c r="R314" s="689"/>
      <c r="S314" s="689"/>
      <c r="T314" s="46"/>
      <c r="U314" s="32"/>
      <c r="V314" s="103"/>
      <c r="W314" s="46"/>
      <c r="X314" s="356"/>
      <c r="Y314" s="51"/>
      <c r="Z314" s="130"/>
      <c r="AA314" s="61"/>
      <c r="AB314" s="689"/>
      <c r="AC314" s="689"/>
      <c r="AD314" s="689"/>
      <c r="AE314" s="689"/>
      <c r="AF314" s="689"/>
      <c r="AG314" s="46"/>
      <c r="AH314" s="156"/>
      <c r="AI314" s="176"/>
      <c r="AJ314" s="134"/>
      <c r="AK314" s="356"/>
      <c r="AL314" s="51"/>
      <c r="AM314" s="130"/>
      <c r="AN314" s="61"/>
      <c r="AO314" s="689"/>
      <c r="AP314" s="689"/>
      <c r="AQ314" s="689"/>
      <c r="AR314" s="689"/>
      <c r="AS314" s="689"/>
      <c r="AT314" s="46"/>
      <c r="AU314" s="156"/>
      <c r="AV314" s="176"/>
      <c r="AW314" s="134"/>
      <c r="AX314" s="356"/>
      <c r="AY314" s="51"/>
      <c r="AZ314" s="130"/>
      <c r="BA314" s="61"/>
      <c r="BB314" s="689"/>
      <c r="BC314" s="689"/>
      <c r="BD314" s="689"/>
      <c r="BE314" s="689"/>
      <c r="BF314" s="689"/>
      <c r="BG314" s="46"/>
      <c r="BH314" s="156"/>
      <c r="BI314" s="176"/>
      <c r="BJ314" s="134"/>
      <c r="BK314" s="356"/>
      <c r="BL314" s="51"/>
      <c r="BM314" s="130"/>
    </row>
    <row r="315" spans="1:65" s="5" customFormat="1" ht="15.95" customHeight="1" x14ac:dyDescent="0.2">
      <c r="A315" s="83"/>
      <c r="B315" s="780"/>
      <c r="C315" s="780"/>
      <c r="D315" s="780"/>
      <c r="E315" s="780"/>
      <c r="F315" s="780"/>
      <c r="G315" s="780"/>
      <c r="H315" s="780"/>
      <c r="I315" s="780"/>
      <c r="J315" s="780"/>
      <c r="K315" s="780"/>
      <c r="L315" s="780"/>
      <c r="M315" s="780"/>
      <c r="N315" s="83"/>
      <c r="O315" s="136"/>
      <c r="P315" s="136"/>
      <c r="Q315" s="136"/>
      <c r="R315" s="136"/>
      <c r="S315" s="136"/>
      <c r="T315" s="136"/>
      <c r="U315" s="136"/>
      <c r="V315" s="136"/>
      <c r="W315" s="136"/>
      <c r="X315" s="136"/>
      <c r="Y315" s="136"/>
      <c r="Z315" s="136"/>
      <c r="AA315" s="83"/>
      <c r="AB315" s="136"/>
      <c r="AC315" s="136"/>
      <c r="AD315" s="136"/>
      <c r="AE315" s="136"/>
      <c r="AF315" s="136"/>
      <c r="AG315" s="136"/>
      <c r="AH315" s="51"/>
      <c r="AI315" s="51"/>
      <c r="AJ315" s="51"/>
      <c r="AK315" s="51"/>
      <c r="AL315" s="51"/>
      <c r="AM315" s="51"/>
      <c r="AN315" s="83"/>
      <c r="AO315" s="136"/>
      <c r="AP315" s="136"/>
      <c r="AQ315" s="136"/>
      <c r="AR315" s="136"/>
      <c r="AS315" s="136"/>
      <c r="AT315" s="136"/>
      <c r="AU315" s="51"/>
      <c r="AV315" s="51"/>
      <c r="AW315" s="51"/>
      <c r="AX315" s="51"/>
      <c r="AY315" s="51"/>
      <c r="AZ315" s="51"/>
      <c r="BA315" s="83"/>
      <c r="BB315" s="136"/>
      <c r="BC315" s="136"/>
      <c r="BD315" s="136"/>
      <c r="BE315" s="136"/>
      <c r="BF315" s="136"/>
      <c r="BG315" s="136"/>
      <c r="BH315" s="51"/>
      <c r="BI315" s="51"/>
      <c r="BJ315" s="51"/>
      <c r="BK315" s="51"/>
      <c r="BL315" s="51"/>
      <c r="BM315" s="51"/>
    </row>
    <row r="316" spans="1:65" s="8" customFormat="1" ht="18" customHeight="1" x14ac:dyDescent="0.25">
      <c r="A316" s="781"/>
      <c r="B316" s="781"/>
      <c r="C316" s="781"/>
      <c r="D316" s="781"/>
      <c r="E316" s="781"/>
      <c r="F316" s="781"/>
      <c r="G316" s="781"/>
      <c r="H316" s="781"/>
      <c r="I316" s="781"/>
      <c r="J316" s="56"/>
      <c r="K316" s="779"/>
      <c r="L316" s="779"/>
      <c r="M316" s="779"/>
      <c r="N316" s="168"/>
      <c r="O316" s="168"/>
      <c r="P316" s="168"/>
      <c r="Q316" s="168"/>
      <c r="R316" s="168"/>
      <c r="S316" s="168"/>
      <c r="T316" s="168"/>
      <c r="U316" s="168"/>
      <c r="V316" s="168"/>
      <c r="W316" s="56"/>
      <c r="X316" s="779"/>
      <c r="Y316" s="779"/>
      <c r="Z316" s="779"/>
      <c r="AA316" s="168"/>
      <c r="AB316" s="168"/>
      <c r="AC316" s="168"/>
      <c r="AD316" s="168"/>
      <c r="AE316" s="168"/>
      <c r="AF316" s="168"/>
      <c r="AG316" s="168"/>
      <c r="AH316" s="132"/>
      <c r="AI316" s="132"/>
      <c r="AJ316" s="133"/>
      <c r="AK316" s="779"/>
      <c r="AL316" s="779"/>
      <c r="AM316" s="779"/>
      <c r="AN316" s="168"/>
      <c r="AO316" s="168"/>
      <c r="AP316" s="168"/>
      <c r="AQ316" s="168"/>
      <c r="AR316" s="168"/>
      <c r="AS316" s="168"/>
      <c r="AT316" s="168"/>
      <c r="AU316" s="132"/>
      <c r="AV316" s="132"/>
      <c r="AW316" s="133"/>
      <c r="AX316" s="779"/>
      <c r="AY316" s="779"/>
      <c r="AZ316" s="779"/>
      <c r="BA316" s="168"/>
      <c r="BB316" s="168"/>
      <c r="BC316" s="168"/>
      <c r="BD316" s="168"/>
      <c r="BE316" s="168"/>
      <c r="BF316" s="168"/>
      <c r="BG316" s="168"/>
      <c r="BH316" s="132"/>
      <c r="BI316" s="132"/>
      <c r="BJ316" s="133"/>
      <c r="BK316" s="779"/>
      <c r="BL316" s="779"/>
      <c r="BM316" s="779"/>
    </row>
    <row r="317" spans="1:65" s="8" customFormat="1" ht="12.75" customHeight="1" x14ac:dyDescent="0.25">
      <c r="B317" s="81"/>
      <c r="C317" s="52"/>
      <c r="D317" s="52"/>
      <c r="E317" s="52"/>
      <c r="F317" s="52"/>
      <c r="G317" s="52"/>
      <c r="H317" s="74"/>
      <c r="I317" s="114"/>
      <c r="K317" s="168"/>
      <c r="L317" s="168"/>
      <c r="M317" s="169"/>
      <c r="O317" s="81"/>
      <c r="P317" s="52"/>
      <c r="Q317" s="52"/>
      <c r="R317" s="52"/>
      <c r="S317" s="52"/>
      <c r="T317" s="52"/>
      <c r="U317" s="74"/>
      <c r="V317" s="114"/>
      <c r="X317" s="168"/>
      <c r="Y317" s="168"/>
      <c r="Z317" s="169"/>
      <c r="AB317" s="81"/>
      <c r="AC317" s="52"/>
      <c r="AD317" s="52"/>
      <c r="AE317" s="52"/>
      <c r="AF317" s="52"/>
      <c r="AG317" s="52"/>
      <c r="AH317" s="192"/>
      <c r="AI317" s="193"/>
      <c r="AJ317" s="132"/>
      <c r="AK317" s="168"/>
      <c r="AL317" s="168"/>
      <c r="AM317" s="169"/>
      <c r="AO317" s="81"/>
      <c r="AP317" s="52"/>
      <c r="AQ317" s="52"/>
      <c r="AR317" s="52"/>
      <c r="AS317" s="52"/>
      <c r="AT317" s="52"/>
      <c r="AU317" s="192"/>
      <c r="AV317" s="193"/>
      <c r="AW317" s="132"/>
      <c r="AX317" s="168"/>
      <c r="AY317" s="168"/>
      <c r="AZ317" s="169"/>
      <c r="BB317" s="81"/>
      <c r="BC317" s="52"/>
      <c r="BD317" s="52"/>
      <c r="BE317" s="52"/>
      <c r="BF317" s="52"/>
      <c r="BG317" s="52"/>
      <c r="BH317" s="192"/>
      <c r="BI317" s="193"/>
      <c r="BJ317" s="132"/>
      <c r="BK317" s="168"/>
      <c r="BL317" s="168"/>
      <c r="BM317" s="169"/>
    </row>
    <row r="318" spans="1:65" s="8" customFormat="1" ht="21.75" customHeight="1" x14ac:dyDescent="0.25">
      <c r="A318" s="781"/>
      <c r="B318" s="781"/>
      <c r="C318" s="781"/>
      <c r="D318" s="781"/>
      <c r="E318" s="781"/>
      <c r="F318" s="781"/>
      <c r="G318" s="781"/>
      <c r="H318" s="781"/>
      <c r="I318" s="781"/>
      <c r="J318" s="56"/>
      <c r="K318" s="779"/>
      <c r="L318" s="779"/>
      <c r="M318" s="779"/>
      <c r="N318" s="168"/>
      <c r="O318" s="168"/>
      <c r="P318" s="168"/>
      <c r="Q318" s="168"/>
      <c r="R318" s="168"/>
      <c r="S318" s="168"/>
      <c r="T318" s="168"/>
      <c r="U318" s="168"/>
      <c r="V318" s="168"/>
      <c r="W318" s="56"/>
      <c r="X318" s="779"/>
      <c r="Y318" s="779"/>
      <c r="Z318" s="779"/>
      <c r="AA318" s="168"/>
      <c r="AB318" s="168"/>
      <c r="AC318" s="168"/>
      <c r="AD318" s="168"/>
      <c r="AE318" s="168"/>
      <c r="AF318" s="168"/>
      <c r="AG318" s="168"/>
      <c r="AH318" s="132"/>
      <c r="AI318" s="132"/>
      <c r="AJ318" s="133"/>
      <c r="AK318" s="779"/>
      <c r="AL318" s="779"/>
      <c r="AM318" s="779"/>
      <c r="AN318" s="168"/>
      <c r="AO318" s="168"/>
      <c r="AP318" s="168"/>
      <c r="AQ318" s="168"/>
      <c r="AR318" s="168"/>
      <c r="AS318" s="168"/>
      <c r="AT318" s="168"/>
      <c r="AU318" s="132"/>
      <c r="AV318" s="132"/>
      <c r="AW318" s="133"/>
      <c r="AX318" s="779"/>
      <c r="AY318" s="779"/>
      <c r="AZ318" s="779"/>
      <c r="BA318" s="168"/>
      <c r="BB318" s="168"/>
      <c r="BC318" s="168"/>
      <c r="BD318" s="168"/>
      <c r="BE318" s="168"/>
      <c r="BF318" s="168"/>
      <c r="BG318" s="168"/>
      <c r="BH318" s="132"/>
      <c r="BI318" s="132"/>
      <c r="BJ318" s="133"/>
      <c r="BK318" s="779"/>
      <c r="BL318" s="779"/>
      <c r="BM318" s="779"/>
    </row>
    <row r="319" spans="1:65" s="5" customFormat="1" x14ac:dyDescent="0.2">
      <c r="A319" s="21"/>
      <c r="B319" s="69"/>
      <c r="C319" s="47"/>
      <c r="D319" s="47"/>
      <c r="E319" s="47"/>
      <c r="F319" s="47"/>
      <c r="G319" s="47"/>
      <c r="H319" s="69"/>
      <c r="I319" s="115"/>
      <c r="J319" s="47"/>
      <c r="K319" s="194"/>
      <c r="L319" s="194"/>
      <c r="M319" s="170"/>
      <c r="N319" s="21"/>
      <c r="O319" s="69"/>
      <c r="P319" s="47"/>
      <c r="Q319" s="47"/>
      <c r="R319" s="47"/>
      <c r="S319" s="47"/>
      <c r="T319" s="47"/>
      <c r="U319" s="69"/>
      <c r="V319" s="115"/>
      <c r="W319" s="47"/>
      <c r="X319" s="194"/>
      <c r="Y319" s="194"/>
      <c r="Z319" s="170"/>
      <c r="AA319" s="21"/>
      <c r="AB319" s="69"/>
      <c r="AC319" s="47"/>
      <c r="AD319" s="47"/>
      <c r="AE319" s="47"/>
      <c r="AF319" s="47"/>
      <c r="AG319" s="47"/>
      <c r="AH319" s="194"/>
      <c r="AI319" s="195"/>
      <c r="AJ319" s="194"/>
      <c r="AK319" s="194"/>
      <c r="AL319" s="194"/>
      <c r="AM319" s="170"/>
      <c r="AN319" s="21"/>
      <c r="AO319" s="69"/>
      <c r="AP319" s="47"/>
      <c r="AQ319" s="47"/>
      <c r="AR319" s="47"/>
      <c r="AS319" s="47"/>
      <c r="AT319" s="47"/>
      <c r="AU319" s="194"/>
      <c r="AV319" s="195"/>
      <c r="AW319" s="194"/>
      <c r="AX319" s="194"/>
      <c r="AY319" s="194"/>
      <c r="AZ319" s="170"/>
      <c r="BA319" s="21"/>
      <c r="BB319" s="69"/>
      <c r="BC319" s="47"/>
      <c r="BD319" s="47"/>
      <c r="BE319" s="47"/>
      <c r="BF319" s="47"/>
      <c r="BG319" s="47"/>
      <c r="BH319" s="194"/>
      <c r="BI319" s="195"/>
      <c r="BJ319" s="194"/>
      <c r="BK319" s="194"/>
      <c r="BL319" s="194"/>
      <c r="BM319" s="170"/>
    </row>
    <row r="320" spans="1:65" s="20" customFormat="1" ht="20.100000000000001" customHeight="1" x14ac:dyDescent="0.2">
      <c r="A320" s="784"/>
      <c r="B320" s="784"/>
      <c r="C320" s="784"/>
      <c r="D320" s="784"/>
      <c r="E320" s="784"/>
      <c r="F320" s="784"/>
      <c r="G320" s="784"/>
      <c r="H320" s="784"/>
      <c r="I320" s="784"/>
      <c r="J320" s="784"/>
      <c r="K320" s="784"/>
      <c r="L320" s="784"/>
      <c r="M320" s="784"/>
      <c r="N320" s="137"/>
      <c r="O320" s="137"/>
      <c r="P320" s="137"/>
      <c r="Q320" s="137"/>
      <c r="R320" s="137"/>
      <c r="S320" s="137"/>
      <c r="T320" s="137"/>
      <c r="U320" s="137"/>
      <c r="V320" s="137"/>
      <c r="W320" s="137"/>
      <c r="X320" s="137"/>
      <c r="Y320" s="137"/>
      <c r="Z320" s="137"/>
      <c r="AA320" s="137"/>
      <c r="AB320" s="137"/>
      <c r="AC320" s="137"/>
      <c r="AD320" s="137"/>
      <c r="AE320" s="137"/>
      <c r="AF320" s="137"/>
      <c r="AG320" s="137"/>
      <c r="AH320" s="51"/>
      <c r="AI320" s="51"/>
      <c r="AJ320" s="51"/>
      <c r="AK320" s="51"/>
      <c r="AL320" s="51"/>
      <c r="AM320" s="51"/>
      <c r="AN320" s="137"/>
      <c r="AO320" s="137"/>
      <c r="AP320" s="137"/>
      <c r="AQ320" s="137"/>
      <c r="AR320" s="137"/>
      <c r="AS320" s="137"/>
      <c r="AT320" s="137"/>
      <c r="AU320" s="51"/>
      <c r="AV320" s="51"/>
      <c r="AW320" s="51"/>
      <c r="AX320" s="51"/>
      <c r="AY320" s="51"/>
      <c r="AZ320" s="51"/>
      <c r="BA320" s="137"/>
      <c r="BB320" s="137"/>
      <c r="BC320" s="137"/>
      <c r="BD320" s="137"/>
      <c r="BE320" s="137"/>
      <c r="BF320" s="137"/>
      <c r="BG320" s="137"/>
      <c r="BH320" s="51"/>
      <c r="BI320" s="51"/>
      <c r="BJ320" s="51"/>
      <c r="BK320" s="51"/>
      <c r="BL320" s="51"/>
      <c r="BM320" s="51"/>
    </row>
    <row r="321" spans="1:65" s="7" customFormat="1" ht="17.100000000000001" customHeight="1" x14ac:dyDescent="0.2">
      <c r="A321" s="721"/>
      <c r="B321" s="721"/>
      <c r="C321" s="721"/>
      <c r="D321" s="721"/>
      <c r="E321" s="721"/>
      <c r="F321" s="721"/>
      <c r="G321" s="721"/>
      <c r="H321" s="721"/>
      <c r="I321" s="721"/>
      <c r="J321" s="721"/>
      <c r="K321" s="721"/>
      <c r="L321" s="721"/>
      <c r="M321" s="721"/>
      <c r="N321" s="85"/>
      <c r="O321" s="85"/>
      <c r="P321" s="85"/>
      <c r="Q321" s="85"/>
      <c r="R321" s="85"/>
      <c r="S321" s="85"/>
      <c r="T321" s="85"/>
      <c r="U321" s="85"/>
      <c r="V321" s="85"/>
      <c r="W321" s="85"/>
      <c r="X321" s="85"/>
      <c r="Y321" s="85"/>
      <c r="Z321" s="85"/>
      <c r="AA321" s="85"/>
      <c r="AB321" s="85"/>
      <c r="AC321" s="85"/>
      <c r="AD321" s="85"/>
      <c r="AE321" s="85"/>
      <c r="AF321" s="85"/>
      <c r="AG321" s="85"/>
      <c r="AH321" s="57"/>
      <c r="AI321" s="57"/>
      <c r="AJ321" s="57"/>
      <c r="AK321" s="57"/>
      <c r="AL321" s="57"/>
      <c r="AM321" s="57"/>
      <c r="AN321" s="85"/>
      <c r="AO321" s="85"/>
      <c r="AP321" s="85"/>
      <c r="AQ321" s="85"/>
      <c r="AR321" s="85"/>
      <c r="AS321" s="85"/>
      <c r="AT321" s="85"/>
      <c r="AU321" s="57"/>
      <c r="AV321" s="57"/>
      <c r="AW321" s="57"/>
      <c r="AX321" s="57"/>
      <c r="AY321" s="57"/>
      <c r="AZ321" s="57"/>
      <c r="BA321" s="85"/>
      <c r="BB321" s="85"/>
      <c r="BC321" s="85"/>
      <c r="BD321" s="85"/>
      <c r="BE321" s="85"/>
      <c r="BF321" s="85"/>
      <c r="BG321" s="85"/>
      <c r="BH321" s="57"/>
      <c r="BI321" s="57"/>
      <c r="BJ321" s="57"/>
      <c r="BK321" s="57"/>
      <c r="BL321" s="57"/>
      <c r="BM321" s="57"/>
    </row>
    <row r="322" spans="1:65" s="20" customFormat="1" x14ac:dyDescent="0.2">
      <c r="A322" s="62"/>
      <c r="B322" s="696"/>
      <c r="C322" s="696"/>
      <c r="D322" s="696"/>
      <c r="E322" s="696"/>
      <c r="F322" s="696"/>
      <c r="G322" s="696"/>
      <c r="H322" s="63"/>
      <c r="I322" s="106"/>
      <c r="J322" s="64"/>
      <c r="K322" s="65"/>
      <c r="L322" s="65"/>
      <c r="M322" s="63"/>
      <c r="N322" s="62"/>
      <c r="O322" s="696"/>
      <c r="P322" s="696"/>
      <c r="Q322" s="696"/>
      <c r="R322" s="696"/>
      <c r="S322" s="696"/>
      <c r="T322" s="696"/>
      <c r="U322" s="63"/>
      <c r="V322" s="106"/>
      <c r="W322" s="64"/>
      <c r="X322" s="65"/>
      <c r="Y322" s="65"/>
      <c r="Z322" s="63"/>
      <c r="AA322" s="62"/>
      <c r="AB322" s="696"/>
      <c r="AC322" s="696"/>
      <c r="AD322" s="696"/>
      <c r="AE322" s="696"/>
      <c r="AF322" s="696"/>
      <c r="AG322" s="696"/>
      <c r="AH322" s="63"/>
      <c r="AI322" s="106"/>
      <c r="AJ322" s="65"/>
      <c r="AK322" s="65"/>
      <c r="AL322" s="65"/>
      <c r="AM322" s="63"/>
      <c r="AN322" s="62"/>
      <c r="AO322" s="696"/>
      <c r="AP322" s="696"/>
      <c r="AQ322" s="696"/>
      <c r="AR322" s="696"/>
      <c r="AS322" s="696"/>
      <c r="AT322" s="696"/>
      <c r="AU322" s="63"/>
      <c r="AV322" s="106"/>
      <c r="AW322" s="65"/>
      <c r="AX322" s="65"/>
      <c r="AY322" s="65"/>
      <c r="AZ322" s="63"/>
      <c r="BA322" s="62"/>
      <c r="BB322" s="696"/>
      <c r="BC322" s="696"/>
      <c r="BD322" s="696"/>
      <c r="BE322" s="696"/>
      <c r="BF322" s="696"/>
      <c r="BG322" s="696"/>
      <c r="BH322" s="63"/>
      <c r="BI322" s="106"/>
      <c r="BJ322" s="65"/>
      <c r="BK322" s="65"/>
      <c r="BL322" s="65"/>
      <c r="BM322" s="63"/>
    </row>
    <row r="323" spans="1:65" s="5" customFormat="1" ht="15.95" customHeight="1" x14ac:dyDescent="0.2">
      <c r="A323" s="86"/>
      <c r="B323" s="51"/>
      <c r="C323" s="700"/>
      <c r="D323" s="701"/>
      <c r="E323" s="701"/>
      <c r="F323" s="701"/>
      <c r="G323" s="701"/>
      <c r="H323" s="701"/>
      <c r="I323" s="701"/>
      <c r="J323" s="20"/>
      <c r="K323" s="130"/>
      <c r="L323" s="51"/>
      <c r="M323" s="59"/>
      <c r="N323" s="86"/>
      <c r="O323" s="51"/>
      <c r="P323" s="59"/>
      <c r="Q323" s="59"/>
      <c r="R323" s="59"/>
      <c r="S323" s="59"/>
      <c r="T323" s="59"/>
      <c r="U323" s="59"/>
      <c r="V323" s="59"/>
      <c r="W323" s="20"/>
      <c r="X323" s="130"/>
      <c r="Y323" s="51"/>
      <c r="Z323" s="59"/>
      <c r="AA323" s="86"/>
      <c r="AB323" s="51"/>
      <c r="AC323" s="59"/>
      <c r="AD323" s="59"/>
      <c r="AE323" s="59"/>
      <c r="AF323" s="59"/>
      <c r="AG323" s="59"/>
      <c r="AH323" s="51"/>
      <c r="AI323" s="51"/>
      <c r="AJ323" s="51"/>
      <c r="AK323" s="130"/>
      <c r="AL323" s="51"/>
      <c r="AM323" s="59"/>
      <c r="AN323" s="86"/>
      <c r="AO323" s="51"/>
      <c r="AP323" s="59"/>
      <c r="AQ323" s="59"/>
      <c r="AR323" s="59"/>
      <c r="AS323" s="59"/>
      <c r="AT323" s="59"/>
      <c r="AU323" s="51"/>
      <c r="AV323" s="51"/>
      <c r="AW323" s="51"/>
      <c r="AX323" s="130"/>
      <c r="AY323" s="51"/>
      <c r="AZ323" s="59"/>
      <c r="BA323" s="86"/>
      <c r="BB323" s="51"/>
      <c r="BC323" s="59"/>
      <c r="BD323" s="59"/>
      <c r="BE323" s="59"/>
      <c r="BF323" s="59"/>
      <c r="BG323" s="59"/>
      <c r="BH323" s="51"/>
      <c r="BI323" s="51"/>
      <c r="BJ323" s="51"/>
      <c r="BK323" s="130"/>
      <c r="BL323" s="51"/>
      <c r="BM323" s="59"/>
    </row>
    <row r="324" spans="1:65" s="5" customFormat="1" ht="15.95" customHeight="1" x14ac:dyDescent="0.2">
      <c r="A324" s="20"/>
      <c r="B324" s="51"/>
      <c r="C324" s="700"/>
      <c r="D324" s="700"/>
      <c r="E324" s="700"/>
      <c r="F324" s="700"/>
      <c r="G324" s="700"/>
      <c r="H324" s="700"/>
      <c r="I324" s="107"/>
      <c r="J324" s="20"/>
      <c r="K324" s="130"/>
      <c r="L324" s="51"/>
      <c r="M324" s="59"/>
      <c r="N324" s="20"/>
      <c r="O324" s="51"/>
      <c r="P324" s="59"/>
      <c r="Q324" s="59"/>
      <c r="R324" s="59"/>
      <c r="S324" s="59"/>
      <c r="T324" s="59"/>
      <c r="U324" s="59"/>
      <c r="V324" s="107"/>
      <c r="W324" s="20"/>
      <c r="X324" s="130"/>
      <c r="Y324" s="51"/>
      <c r="Z324" s="59"/>
      <c r="AA324" s="20"/>
      <c r="AB324" s="51"/>
      <c r="AC324" s="59"/>
      <c r="AD324" s="59"/>
      <c r="AE324" s="59"/>
      <c r="AF324" s="59"/>
      <c r="AG324" s="59"/>
      <c r="AH324" s="51"/>
      <c r="AI324" s="108"/>
      <c r="AJ324" s="51"/>
      <c r="AK324" s="130"/>
      <c r="AL324" s="51"/>
      <c r="AM324" s="59"/>
      <c r="AN324" s="20"/>
      <c r="AO324" s="51"/>
      <c r="AP324" s="59"/>
      <c r="AQ324" s="59"/>
      <c r="AR324" s="59"/>
      <c r="AS324" s="59"/>
      <c r="AT324" s="59"/>
      <c r="AU324" s="51"/>
      <c r="AV324" s="108"/>
      <c r="AW324" s="51"/>
      <c r="AX324" s="130"/>
      <c r="AY324" s="51"/>
      <c r="AZ324" s="59"/>
      <c r="BA324" s="20"/>
      <c r="BB324" s="51"/>
      <c r="BC324" s="59"/>
      <c r="BD324" s="59"/>
      <c r="BE324" s="59"/>
      <c r="BF324" s="59"/>
      <c r="BG324" s="59"/>
      <c r="BH324" s="51"/>
      <c r="BI324" s="108"/>
      <c r="BJ324" s="51"/>
      <c r="BK324" s="130"/>
      <c r="BL324" s="51"/>
      <c r="BM324" s="59"/>
    </row>
    <row r="325" spans="1:65" s="5" customFormat="1" ht="15.95" customHeight="1" x14ac:dyDescent="0.2">
      <c r="A325" s="87"/>
      <c r="B325" s="51"/>
      <c r="C325" s="20"/>
      <c r="D325" s="20"/>
      <c r="E325" s="20"/>
      <c r="F325" s="20"/>
      <c r="G325" s="20"/>
      <c r="H325" s="59"/>
      <c r="I325" s="108"/>
      <c r="J325" s="20"/>
      <c r="K325" s="130"/>
      <c r="L325" s="51"/>
      <c r="M325" s="130"/>
      <c r="N325" s="87"/>
      <c r="O325" s="51"/>
      <c r="P325" s="20"/>
      <c r="Q325" s="20"/>
      <c r="R325" s="20"/>
      <c r="S325" s="20"/>
      <c r="T325" s="20"/>
      <c r="U325" s="59"/>
      <c r="V325" s="108"/>
      <c r="W325" s="20"/>
      <c r="X325" s="130"/>
      <c r="Y325" s="51"/>
      <c r="Z325" s="130"/>
      <c r="AA325" s="87"/>
      <c r="AB325" s="51"/>
      <c r="AC325" s="20"/>
      <c r="AD325" s="20"/>
      <c r="AE325" s="20"/>
      <c r="AF325" s="20"/>
      <c r="AG325" s="20"/>
      <c r="AH325" s="59"/>
      <c r="AI325" s="108"/>
      <c r="AJ325" s="51"/>
      <c r="AK325" s="130"/>
      <c r="AL325" s="51"/>
      <c r="AM325" s="130"/>
      <c r="AN325" s="87"/>
      <c r="AO325" s="51"/>
      <c r="AP325" s="20"/>
      <c r="AQ325" s="20"/>
      <c r="AR325" s="20"/>
      <c r="AS325" s="20"/>
      <c r="AT325" s="20"/>
      <c r="AU325" s="59"/>
      <c r="AV325" s="108"/>
      <c r="AW325" s="51"/>
      <c r="AX325" s="130"/>
      <c r="AY325" s="51"/>
      <c r="AZ325" s="130"/>
      <c r="BA325" s="87"/>
      <c r="BB325" s="51"/>
      <c r="BC325" s="20"/>
      <c r="BD325" s="20"/>
      <c r="BE325" s="20"/>
      <c r="BF325" s="20"/>
      <c r="BG325" s="20"/>
      <c r="BH325" s="59"/>
      <c r="BI325" s="108"/>
      <c r="BJ325" s="51"/>
      <c r="BK325" s="130"/>
      <c r="BL325" s="51"/>
      <c r="BM325" s="130"/>
    </row>
    <row r="326" spans="1:65" s="5" customFormat="1" ht="15.95" customHeight="1" x14ac:dyDescent="0.2">
      <c r="A326" s="87"/>
      <c r="B326" s="51"/>
      <c r="C326" s="20"/>
      <c r="D326" s="20"/>
      <c r="E326" s="20"/>
      <c r="F326" s="20"/>
      <c r="G326" s="20"/>
      <c r="H326" s="59"/>
      <c r="I326" s="108"/>
      <c r="J326" s="20"/>
      <c r="K326" s="130"/>
      <c r="L326" s="51"/>
      <c r="M326" s="130"/>
      <c r="N326" s="87"/>
      <c r="O326" s="51"/>
      <c r="P326" s="20"/>
      <c r="Q326" s="20"/>
      <c r="R326" s="20"/>
      <c r="S326" s="20"/>
      <c r="T326" s="20"/>
      <c r="U326" s="59"/>
      <c r="V326" s="108"/>
      <c r="W326" s="20"/>
      <c r="X326" s="130"/>
      <c r="Y326" s="51"/>
      <c r="Z326" s="130"/>
      <c r="AA326" s="87"/>
      <c r="AB326" s="51"/>
      <c r="AC326" s="20"/>
      <c r="AD326" s="20"/>
      <c r="AE326" s="20"/>
      <c r="AF326" s="20"/>
      <c r="AG326" s="20"/>
      <c r="AH326" s="59"/>
      <c r="AI326" s="108"/>
      <c r="AJ326" s="51"/>
      <c r="AK326" s="130"/>
      <c r="AL326" s="51"/>
      <c r="AM326" s="130"/>
      <c r="AN326" s="87"/>
      <c r="AO326" s="51"/>
      <c r="AP326" s="20"/>
      <c r="AQ326" s="20"/>
      <c r="AR326" s="20"/>
      <c r="AS326" s="20"/>
      <c r="AT326" s="20"/>
      <c r="AU326" s="59"/>
      <c r="AV326" s="108"/>
      <c r="AW326" s="51"/>
      <c r="AX326" s="130"/>
      <c r="AY326" s="51"/>
      <c r="AZ326" s="130"/>
      <c r="BA326" s="87"/>
      <c r="BB326" s="51"/>
      <c r="BC326" s="20"/>
      <c r="BD326" s="20"/>
      <c r="BE326" s="20"/>
      <c r="BF326" s="20"/>
      <c r="BG326" s="20"/>
      <c r="BH326" s="59"/>
      <c r="BI326" s="108"/>
      <c r="BJ326" s="51"/>
      <c r="BK326" s="130"/>
      <c r="BL326" s="51"/>
      <c r="BM326" s="130"/>
    </row>
    <row r="327" spans="1:65" s="5" customFormat="1" ht="15.95" customHeight="1" x14ac:dyDescent="0.2">
      <c r="A327" s="86"/>
      <c r="B327" s="51"/>
      <c r="C327" s="700"/>
      <c r="D327" s="701"/>
      <c r="E327" s="701"/>
      <c r="F327" s="701"/>
      <c r="G327" s="701"/>
      <c r="H327" s="701"/>
      <c r="I327" s="107"/>
      <c r="J327" s="20"/>
      <c r="K327" s="59"/>
      <c r="L327" s="59"/>
      <c r="M327" s="59"/>
      <c r="N327" s="86"/>
      <c r="O327" s="51"/>
      <c r="P327" s="59"/>
      <c r="Q327" s="59"/>
      <c r="R327" s="59"/>
      <c r="S327" s="59"/>
      <c r="T327" s="59"/>
      <c r="U327" s="59"/>
      <c r="V327" s="107"/>
      <c r="W327" s="20"/>
      <c r="X327" s="59"/>
      <c r="Y327" s="59"/>
      <c r="Z327" s="59"/>
      <c r="AA327" s="86"/>
      <c r="AB327" s="51"/>
      <c r="AC327" s="59"/>
      <c r="AD327" s="59"/>
      <c r="AE327" s="59"/>
      <c r="AF327" s="59"/>
      <c r="AG327" s="59"/>
      <c r="AH327" s="51"/>
      <c r="AI327" s="108"/>
      <c r="AJ327" s="51"/>
      <c r="AK327" s="59"/>
      <c r="AL327" s="59"/>
      <c r="AM327" s="59"/>
      <c r="AN327" s="86"/>
      <c r="AO327" s="51"/>
      <c r="AP327" s="59"/>
      <c r="AQ327" s="59"/>
      <c r="AR327" s="59"/>
      <c r="AS327" s="59"/>
      <c r="AT327" s="59"/>
      <c r="AU327" s="51"/>
      <c r="AV327" s="108"/>
      <c r="AW327" s="51"/>
      <c r="AX327" s="59"/>
      <c r="AY327" s="59"/>
      <c r="AZ327" s="59"/>
      <c r="BA327" s="86"/>
      <c r="BB327" s="51"/>
      <c r="BC327" s="59"/>
      <c r="BD327" s="59"/>
      <c r="BE327" s="59"/>
      <c r="BF327" s="59"/>
      <c r="BG327" s="59"/>
      <c r="BH327" s="51"/>
      <c r="BI327" s="108"/>
      <c r="BJ327" s="51"/>
      <c r="BK327" s="59"/>
      <c r="BL327" s="59"/>
      <c r="BM327" s="59"/>
    </row>
    <row r="328" spans="1:65" s="5" customFormat="1" ht="15.95" customHeight="1" x14ac:dyDescent="0.2">
      <c r="A328" s="20"/>
      <c r="B328" s="51"/>
      <c r="C328" s="700"/>
      <c r="D328" s="701"/>
      <c r="E328" s="701"/>
      <c r="F328" s="701"/>
      <c r="G328" s="701"/>
      <c r="H328" s="701"/>
      <c r="I328" s="107"/>
      <c r="J328" s="20"/>
      <c r="K328" s="59"/>
      <c r="L328" s="59"/>
      <c r="M328" s="59"/>
      <c r="N328" s="20"/>
      <c r="O328" s="51"/>
      <c r="P328" s="59"/>
      <c r="Q328" s="59"/>
      <c r="R328" s="59"/>
      <c r="S328" s="59"/>
      <c r="T328" s="59"/>
      <c r="U328" s="59"/>
      <c r="V328" s="107"/>
      <c r="W328" s="20"/>
      <c r="X328" s="59"/>
      <c r="Y328" s="59"/>
      <c r="Z328" s="59"/>
      <c r="AA328" s="20"/>
      <c r="AB328" s="51"/>
      <c r="AC328" s="59"/>
      <c r="AD328" s="59"/>
      <c r="AE328" s="59"/>
      <c r="AF328" s="59"/>
      <c r="AG328" s="59"/>
      <c r="AH328" s="51"/>
      <c r="AI328" s="108"/>
      <c r="AJ328" s="51"/>
      <c r="AK328" s="59"/>
      <c r="AL328" s="59"/>
      <c r="AM328" s="59"/>
      <c r="AN328" s="20"/>
      <c r="AO328" s="51"/>
      <c r="AP328" s="59"/>
      <c r="AQ328" s="59"/>
      <c r="AR328" s="59"/>
      <c r="AS328" s="59"/>
      <c r="AT328" s="59"/>
      <c r="AU328" s="51"/>
      <c r="AV328" s="108"/>
      <c r="AW328" s="51"/>
      <c r="AX328" s="59"/>
      <c r="AY328" s="59"/>
      <c r="AZ328" s="59"/>
      <c r="BA328" s="20"/>
      <c r="BB328" s="51"/>
      <c r="BC328" s="59"/>
      <c r="BD328" s="59"/>
      <c r="BE328" s="59"/>
      <c r="BF328" s="59"/>
      <c r="BG328" s="59"/>
      <c r="BH328" s="51"/>
      <c r="BI328" s="108"/>
      <c r="BJ328" s="51"/>
      <c r="BK328" s="59"/>
      <c r="BL328" s="59"/>
      <c r="BM328" s="59"/>
    </row>
    <row r="329" spans="1:65" s="5" customFormat="1" ht="15.95" customHeight="1" x14ac:dyDescent="0.2">
      <c r="A329" s="87"/>
      <c r="B329" s="51"/>
      <c r="C329" s="20"/>
      <c r="D329" s="20"/>
      <c r="E329" s="20"/>
      <c r="F329" s="20"/>
      <c r="G329" s="20"/>
      <c r="H329" s="59"/>
      <c r="I329" s="108"/>
      <c r="J329" s="20"/>
      <c r="K329" s="59"/>
      <c r="L329" s="51"/>
      <c r="M329" s="130"/>
      <c r="N329" s="87"/>
      <c r="O329" s="51"/>
      <c r="P329" s="20"/>
      <c r="Q329" s="20"/>
      <c r="R329" s="20"/>
      <c r="S329" s="20"/>
      <c r="T329" s="20"/>
      <c r="U329" s="59"/>
      <c r="V329" s="108"/>
      <c r="W329" s="20"/>
      <c r="X329" s="59"/>
      <c r="Y329" s="51"/>
      <c r="Z329" s="130"/>
      <c r="AA329" s="87"/>
      <c r="AB329" s="51"/>
      <c r="AC329" s="20"/>
      <c r="AD329" s="20"/>
      <c r="AE329" s="20"/>
      <c r="AF329" s="20"/>
      <c r="AG329" s="20"/>
      <c r="AH329" s="59"/>
      <c r="AI329" s="108"/>
      <c r="AJ329" s="51"/>
      <c r="AK329" s="59"/>
      <c r="AL329" s="51"/>
      <c r="AM329" s="130"/>
      <c r="AN329" s="87"/>
      <c r="AO329" s="51"/>
      <c r="AP329" s="20"/>
      <c r="AQ329" s="20"/>
      <c r="AR329" s="20"/>
      <c r="AS329" s="20"/>
      <c r="AT329" s="20"/>
      <c r="AU329" s="59"/>
      <c r="AV329" s="108"/>
      <c r="AW329" s="51"/>
      <c r="AX329" s="59"/>
      <c r="AY329" s="51"/>
      <c r="AZ329" s="130"/>
      <c r="BA329" s="87"/>
      <c r="BB329" s="51"/>
      <c r="BC329" s="20"/>
      <c r="BD329" s="20"/>
      <c r="BE329" s="20"/>
      <c r="BF329" s="20"/>
      <c r="BG329" s="20"/>
      <c r="BH329" s="59"/>
      <c r="BI329" s="108"/>
      <c r="BJ329" s="51"/>
      <c r="BK329" s="59"/>
      <c r="BL329" s="51"/>
      <c r="BM329" s="130"/>
    </row>
    <row r="330" spans="1:65" s="5" customFormat="1" ht="15.95" customHeight="1" x14ac:dyDescent="0.2">
      <c r="A330" s="87"/>
      <c r="B330" s="51"/>
      <c r="C330" s="20"/>
      <c r="D330" s="20"/>
      <c r="E330" s="20"/>
      <c r="F330" s="20"/>
      <c r="G330" s="20"/>
      <c r="H330" s="59"/>
      <c r="I330" s="108"/>
      <c r="J330" s="20"/>
      <c r="K330" s="59"/>
      <c r="L330" s="51"/>
      <c r="M330" s="130"/>
      <c r="N330" s="87"/>
      <c r="O330" s="51"/>
      <c r="P330" s="20"/>
      <c r="Q330" s="20"/>
      <c r="R330" s="20"/>
      <c r="S330" s="20"/>
      <c r="T330" s="20"/>
      <c r="U330" s="59"/>
      <c r="V330" s="108"/>
      <c r="W330" s="20"/>
      <c r="X330" s="59"/>
      <c r="Y330" s="51"/>
      <c r="Z330" s="130"/>
      <c r="AA330" s="87"/>
      <c r="AB330" s="51"/>
      <c r="AC330" s="20"/>
      <c r="AD330" s="20"/>
      <c r="AE330" s="20"/>
      <c r="AF330" s="20"/>
      <c r="AG330" s="20"/>
      <c r="AH330" s="59"/>
      <c r="AI330" s="108"/>
      <c r="AJ330" s="51"/>
      <c r="AK330" s="59"/>
      <c r="AL330" s="51"/>
      <c r="AM330" s="130"/>
      <c r="AN330" s="87"/>
      <c r="AO330" s="51"/>
      <c r="AP330" s="20"/>
      <c r="AQ330" s="20"/>
      <c r="AR330" s="20"/>
      <c r="AS330" s="20"/>
      <c r="AT330" s="20"/>
      <c r="AU330" s="59"/>
      <c r="AV330" s="108"/>
      <c r="AW330" s="51"/>
      <c r="AX330" s="59"/>
      <c r="AY330" s="51"/>
      <c r="AZ330" s="130"/>
      <c r="BA330" s="87"/>
      <c r="BB330" s="51"/>
      <c r="BC330" s="20"/>
      <c r="BD330" s="20"/>
      <c r="BE330" s="20"/>
      <c r="BF330" s="20"/>
      <c r="BG330" s="20"/>
      <c r="BH330" s="59"/>
      <c r="BI330" s="108"/>
      <c r="BJ330" s="51"/>
      <c r="BK330" s="59"/>
      <c r="BL330" s="51"/>
      <c r="BM330" s="130"/>
    </row>
    <row r="331" spans="1:65" s="5" customFormat="1" ht="15.95" customHeight="1" x14ac:dyDescent="0.2">
      <c r="A331" s="86"/>
      <c r="B331" s="51"/>
      <c r="C331" s="700"/>
      <c r="D331" s="701"/>
      <c r="E331" s="701"/>
      <c r="F331" s="701"/>
      <c r="G331" s="701"/>
      <c r="H331" s="51"/>
      <c r="I331" s="107"/>
      <c r="J331" s="20"/>
      <c r="K331" s="59"/>
      <c r="L331" s="59"/>
      <c r="M331" s="59"/>
      <c r="N331" s="86"/>
      <c r="O331" s="51"/>
      <c r="P331" s="700"/>
      <c r="Q331" s="701"/>
      <c r="R331" s="701"/>
      <c r="S331" s="701"/>
      <c r="T331" s="701"/>
      <c r="U331" s="51"/>
      <c r="V331" s="107"/>
      <c r="W331" s="20"/>
      <c r="X331" s="59"/>
      <c r="Y331" s="59"/>
      <c r="Z331" s="59"/>
      <c r="AA331" s="86"/>
      <c r="AB331" s="51"/>
      <c r="AC331" s="700"/>
      <c r="AD331" s="701"/>
      <c r="AE331" s="701"/>
      <c r="AF331" s="701"/>
      <c r="AG331" s="701"/>
      <c r="AH331" s="51"/>
      <c r="AI331" s="108"/>
      <c r="AJ331" s="51"/>
      <c r="AK331" s="59"/>
      <c r="AL331" s="59"/>
      <c r="AM331" s="59"/>
      <c r="AN331" s="86"/>
      <c r="AO331" s="51"/>
      <c r="AP331" s="700"/>
      <c r="AQ331" s="701"/>
      <c r="AR331" s="701"/>
      <c r="AS331" s="701"/>
      <c r="AT331" s="701"/>
      <c r="AU331" s="51"/>
      <c r="AV331" s="108"/>
      <c r="AW331" s="51"/>
      <c r="AX331" s="59"/>
      <c r="AY331" s="59"/>
      <c r="AZ331" s="59"/>
      <c r="BA331" s="86"/>
      <c r="BB331" s="51"/>
      <c r="BC331" s="700"/>
      <c r="BD331" s="701"/>
      <c r="BE331" s="701"/>
      <c r="BF331" s="701"/>
      <c r="BG331" s="701"/>
      <c r="BH331" s="51"/>
      <c r="BI331" s="108"/>
      <c r="BJ331" s="51"/>
      <c r="BK331" s="59"/>
      <c r="BL331" s="59"/>
      <c r="BM331" s="59"/>
    </row>
    <row r="332" spans="1:65" s="5" customFormat="1" ht="15.95" customHeight="1" x14ac:dyDescent="0.2">
      <c r="A332" s="20"/>
      <c r="B332" s="51"/>
      <c r="C332" s="700"/>
      <c r="D332" s="700"/>
      <c r="E332" s="700"/>
      <c r="F332" s="700"/>
      <c r="G332" s="700"/>
      <c r="H332" s="700"/>
      <c r="I332" s="107"/>
      <c r="J332" s="20"/>
      <c r="K332" s="59"/>
      <c r="L332" s="59"/>
      <c r="M332" s="59"/>
      <c r="N332" s="20"/>
      <c r="O332" s="51"/>
      <c r="P332" s="59"/>
      <c r="Q332" s="59"/>
      <c r="R332" s="59"/>
      <c r="S332" s="59"/>
      <c r="T332" s="59"/>
      <c r="U332" s="59"/>
      <c r="V332" s="107"/>
      <c r="W332" s="20"/>
      <c r="X332" s="59"/>
      <c r="Y332" s="59"/>
      <c r="Z332" s="59"/>
      <c r="AA332" s="20"/>
      <c r="AB332" s="51"/>
      <c r="AC332" s="59"/>
      <c r="AD332" s="59"/>
      <c r="AE332" s="59"/>
      <c r="AF332" s="59"/>
      <c r="AG332" s="59"/>
      <c r="AH332" s="51"/>
      <c r="AI332" s="108"/>
      <c r="AJ332" s="51"/>
      <c r="AK332" s="59"/>
      <c r="AL332" s="59"/>
      <c r="AM332" s="59"/>
      <c r="AN332" s="20"/>
      <c r="AO332" s="51"/>
      <c r="AP332" s="59"/>
      <c r="AQ332" s="59"/>
      <c r="AR332" s="59"/>
      <c r="AS332" s="59"/>
      <c r="AT332" s="59"/>
      <c r="AU332" s="51"/>
      <c r="AV332" s="108"/>
      <c r="AW332" s="51"/>
      <c r="AX332" s="59"/>
      <c r="AY332" s="59"/>
      <c r="AZ332" s="59"/>
      <c r="BA332" s="20"/>
      <c r="BB332" s="51"/>
      <c r="BC332" s="59"/>
      <c r="BD332" s="59"/>
      <c r="BE332" s="59"/>
      <c r="BF332" s="59"/>
      <c r="BG332" s="59"/>
      <c r="BH332" s="51"/>
      <c r="BI332" s="108"/>
      <c r="BJ332" s="51"/>
      <c r="BK332" s="59"/>
      <c r="BL332" s="59"/>
      <c r="BM332" s="59"/>
    </row>
    <row r="333" spans="1:65" s="5" customFormat="1" ht="15.95" customHeight="1" x14ac:dyDescent="0.2">
      <c r="A333" s="87"/>
      <c r="B333" s="51"/>
      <c r="C333" s="20"/>
      <c r="D333" s="20"/>
      <c r="E333" s="20"/>
      <c r="F333" s="20"/>
      <c r="G333" s="20"/>
      <c r="H333" s="59"/>
      <c r="I333" s="108"/>
      <c r="J333" s="20"/>
      <c r="K333" s="59"/>
      <c r="L333" s="51"/>
      <c r="M333" s="130"/>
      <c r="N333" s="87"/>
      <c r="O333" s="51"/>
      <c r="P333" s="20"/>
      <c r="Q333" s="20"/>
      <c r="R333" s="20"/>
      <c r="S333" s="20"/>
      <c r="T333" s="20"/>
      <c r="U333" s="59"/>
      <c r="V333" s="108"/>
      <c r="W333" s="20"/>
      <c r="X333" s="59"/>
      <c r="Y333" s="51"/>
      <c r="Z333" s="130"/>
      <c r="AA333" s="87"/>
      <c r="AB333" s="51"/>
      <c r="AC333" s="20"/>
      <c r="AD333" s="20"/>
      <c r="AE333" s="20"/>
      <c r="AF333" s="20"/>
      <c r="AG333" s="20"/>
      <c r="AH333" s="59"/>
      <c r="AI333" s="108"/>
      <c r="AJ333" s="51"/>
      <c r="AK333" s="59"/>
      <c r="AL333" s="51"/>
      <c r="AM333" s="130"/>
      <c r="AN333" s="87"/>
      <c r="AO333" s="51"/>
      <c r="AP333" s="20"/>
      <c r="AQ333" s="20"/>
      <c r="AR333" s="20"/>
      <c r="AS333" s="20"/>
      <c r="AT333" s="20"/>
      <c r="AU333" s="59"/>
      <c r="AV333" s="108"/>
      <c r="AW333" s="51"/>
      <c r="AX333" s="59"/>
      <c r="AY333" s="51"/>
      <c r="AZ333" s="130"/>
      <c r="BA333" s="87"/>
      <c r="BB333" s="51"/>
      <c r="BC333" s="20"/>
      <c r="BD333" s="20"/>
      <c r="BE333" s="20"/>
      <c r="BF333" s="20"/>
      <c r="BG333" s="20"/>
      <c r="BH333" s="59"/>
      <c r="BI333" s="108"/>
      <c r="BJ333" s="51"/>
      <c r="BK333" s="59"/>
      <c r="BL333" s="51"/>
      <c r="BM333" s="130"/>
    </row>
    <row r="334" spans="1:65" s="5" customFormat="1" ht="15.95" customHeight="1" x14ac:dyDescent="0.2">
      <c r="A334" s="87"/>
      <c r="B334" s="51"/>
      <c r="C334" s="20"/>
      <c r="D334" s="20"/>
      <c r="E334" s="20"/>
      <c r="F334" s="20"/>
      <c r="G334" s="20"/>
      <c r="H334" s="59"/>
      <c r="I334" s="108"/>
      <c r="J334" s="20"/>
      <c r="K334" s="59"/>
      <c r="L334" s="51"/>
      <c r="M334" s="130"/>
      <c r="N334" s="87"/>
      <c r="O334" s="51"/>
      <c r="P334" s="20"/>
      <c r="Q334" s="20"/>
      <c r="R334" s="20"/>
      <c r="S334" s="20"/>
      <c r="T334" s="20"/>
      <c r="U334" s="59"/>
      <c r="V334" s="108"/>
      <c r="W334" s="20"/>
      <c r="X334" s="59"/>
      <c r="Y334" s="51"/>
      <c r="Z334" s="130"/>
      <c r="AA334" s="87"/>
      <c r="AB334" s="51"/>
      <c r="AC334" s="20"/>
      <c r="AD334" s="20"/>
      <c r="AE334" s="20"/>
      <c r="AF334" s="20"/>
      <c r="AG334" s="20"/>
      <c r="AH334" s="59"/>
      <c r="AI334" s="108"/>
      <c r="AJ334" s="51"/>
      <c r="AK334" s="59"/>
      <c r="AL334" s="51"/>
      <c r="AM334" s="130"/>
      <c r="AN334" s="87"/>
      <c r="AO334" s="51"/>
      <c r="AP334" s="20"/>
      <c r="AQ334" s="20"/>
      <c r="AR334" s="20"/>
      <c r="AS334" s="20"/>
      <c r="AT334" s="20"/>
      <c r="AU334" s="59"/>
      <c r="AV334" s="108"/>
      <c r="AW334" s="51"/>
      <c r="AX334" s="59"/>
      <c r="AY334" s="51"/>
      <c r="AZ334" s="130"/>
      <c r="BA334" s="87"/>
      <c r="BB334" s="51"/>
      <c r="BC334" s="20"/>
      <c r="BD334" s="20"/>
      <c r="BE334" s="20"/>
      <c r="BF334" s="20"/>
      <c r="BG334" s="20"/>
      <c r="BH334" s="59"/>
      <c r="BI334" s="108"/>
      <c r="BJ334" s="51"/>
      <c r="BK334" s="59"/>
      <c r="BL334" s="51"/>
      <c r="BM334" s="130"/>
    </row>
    <row r="335" spans="1:65" s="5" customFormat="1" ht="15.95" customHeight="1" x14ac:dyDescent="0.2">
      <c r="A335" s="86"/>
      <c r="B335" s="51"/>
      <c r="C335" s="700"/>
      <c r="D335" s="701"/>
      <c r="E335" s="701"/>
      <c r="F335" s="701"/>
      <c r="G335" s="701"/>
      <c r="H335" s="701"/>
      <c r="I335" s="107"/>
      <c r="J335" s="20"/>
      <c r="K335" s="59"/>
      <c r="L335" s="59"/>
      <c r="M335" s="59"/>
      <c r="N335" s="86"/>
      <c r="O335" s="51"/>
      <c r="P335" s="59"/>
      <c r="Q335" s="59"/>
      <c r="R335" s="59"/>
      <c r="S335" s="59"/>
      <c r="T335" s="59"/>
      <c r="U335" s="59"/>
      <c r="V335" s="107"/>
      <c r="W335" s="20"/>
      <c r="X335" s="59"/>
      <c r="Y335" s="59"/>
      <c r="Z335" s="59"/>
      <c r="AA335" s="86"/>
      <c r="AB335" s="51"/>
      <c r="AC335" s="59"/>
      <c r="AD335" s="59"/>
      <c r="AE335" s="59"/>
      <c r="AF335" s="59"/>
      <c r="AG335" s="59"/>
      <c r="AH335" s="51"/>
      <c r="AI335" s="108"/>
      <c r="AJ335" s="51"/>
      <c r="AK335" s="59"/>
      <c r="AL335" s="59"/>
      <c r="AM335" s="59"/>
      <c r="AN335" s="86"/>
      <c r="AO335" s="51"/>
      <c r="AP335" s="59"/>
      <c r="AQ335" s="59"/>
      <c r="AR335" s="59"/>
      <c r="AS335" s="59"/>
      <c r="AT335" s="59"/>
      <c r="AU335" s="51"/>
      <c r="AV335" s="108"/>
      <c r="AW335" s="51"/>
      <c r="AX335" s="59"/>
      <c r="AY335" s="59"/>
      <c r="AZ335" s="59"/>
      <c r="BA335" s="86"/>
      <c r="BB335" s="51"/>
      <c r="BC335" s="59"/>
      <c r="BD335" s="59"/>
      <c r="BE335" s="59"/>
      <c r="BF335" s="59"/>
      <c r="BG335" s="59"/>
      <c r="BH335" s="51"/>
      <c r="BI335" s="108"/>
      <c r="BJ335" s="51"/>
      <c r="BK335" s="59"/>
      <c r="BL335" s="59"/>
      <c r="BM335" s="59"/>
    </row>
    <row r="336" spans="1:65" s="5" customFormat="1" ht="15.95" customHeight="1" x14ac:dyDescent="0.2">
      <c r="A336" s="20"/>
      <c r="B336" s="51"/>
      <c r="C336" s="701"/>
      <c r="D336" s="701"/>
      <c r="E336" s="701"/>
      <c r="F336" s="701"/>
      <c r="G336" s="701"/>
      <c r="H336" s="701"/>
      <c r="I336" s="701"/>
      <c r="J336" s="701"/>
      <c r="K336" s="701"/>
      <c r="L336" s="701"/>
      <c r="M336" s="701"/>
      <c r="N336" s="20"/>
      <c r="O336" s="51"/>
      <c r="P336" s="131"/>
      <c r="Q336" s="131"/>
      <c r="R336" s="131"/>
      <c r="S336" s="131"/>
      <c r="T336" s="131"/>
      <c r="U336" s="131"/>
      <c r="V336" s="131"/>
      <c r="W336" s="131"/>
      <c r="X336" s="131"/>
      <c r="Y336" s="131"/>
      <c r="Z336" s="131"/>
      <c r="AA336" s="20"/>
      <c r="AB336" s="51"/>
      <c r="AC336" s="131"/>
      <c r="AD336" s="131"/>
      <c r="AE336" s="131"/>
      <c r="AF336" s="131"/>
      <c r="AG336" s="131"/>
      <c r="AH336" s="51"/>
      <c r="AI336" s="51"/>
      <c r="AJ336" s="51"/>
      <c r="AK336" s="51"/>
      <c r="AL336" s="51"/>
      <c r="AM336" s="51"/>
      <c r="AN336" s="20"/>
      <c r="AO336" s="51"/>
      <c r="AP336" s="131"/>
      <c r="AQ336" s="131"/>
      <c r="AR336" s="131"/>
      <c r="AS336" s="131"/>
      <c r="AT336" s="131"/>
      <c r="AU336" s="51"/>
      <c r="AV336" s="51"/>
      <c r="AW336" s="51"/>
      <c r="AX336" s="51"/>
      <c r="AY336" s="51"/>
      <c r="AZ336" s="51"/>
      <c r="BA336" s="20"/>
      <c r="BB336" s="51"/>
      <c r="BC336" s="131"/>
      <c r="BD336" s="131"/>
      <c r="BE336" s="131"/>
      <c r="BF336" s="131"/>
      <c r="BG336" s="131"/>
      <c r="BH336" s="51"/>
      <c r="BI336" s="51"/>
      <c r="BJ336" s="51"/>
      <c r="BK336" s="51"/>
      <c r="BL336" s="51"/>
      <c r="BM336" s="51"/>
    </row>
    <row r="337" spans="1:65" s="5" customFormat="1" ht="15.95" customHeight="1" x14ac:dyDescent="0.2">
      <c r="A337" s="87"/>
      <c r="B337" s="51"/>
      <c r="C337" s="20"/>
      <c r="D337" s="20"/>
      <c r="E337" s="20"/>
      <c r="F337" s="20"/>
      <c r="G337" s="20"/>
      <c r="H337" s="59"/>
      <c r="I337" s="108"/>
      <c r="J337" s="20"/>
      <c r="K337" s="59"/>
      <c r="L337" s="51"/>
      <c r="M337" s="130"/>
      <c r="N337" s="87"/>
      <c r="O337" s="51"/>
      <c r="P337" s="20"/>
      <c r="Q337" s="20"/>
      <c r="R337" s="20"/>
      <c r="S337" s="20"/>
      <c r="T337" s="20"/>
      <c r="U337" s="59"/>
      <c r="V337" s="108"/>
      <c r="W337" s="20"/>
      <c r="X337" s="59"/>
      <c r="Y337" s="51"/>
      <c r="Z337" s="130"/>
      <c r="AA337" s="87"/>
      <c r="AB337" s="51"/>
      <c r="AC337" s="20"/>
      <c r="AD337" s="20"/>
      <c r="AE337" s="20"/>
      <c r="AF337" s="20"/>
      <c r="AG337" s="20"/>
      <c r="AH337" s="59"/>
      <c r="AI337" s="108"/>
      <c r="AJ337" s="51"/>
      <c r="AK337" s="59"/>
      <c r="AL337" s="51"/>
      <c r="AM337" s="130"/>
      <c r="AN337" s="87"/>
      <c r="AO337" s="51"/>
      <c r="AP337" s="20"/>
      <c r="AQ337" s="20"/>
      <c r="AR337" s="20"/>
      <c r="AS337" s="20"/>
      <c r="AT337" s="20"/>
      <c r="AU337" s="59"/>
      <c r="AV337" s="108"/>
      <c r="AW337" s="51"/>
      <c r="AX337" s="59"/>
      <c r="AY337" s="51"/>
      <c r="AZ337" s="130"/>
      <c r="BA337" s="87"/>
      <c r="BB337" s="51"/>
      <c r="BC337" s="20"/>
      <c r="BD337" s="20"/>
      <c r="BE337" s="20"/>
      <c r="BF337" s="20"/>
      <c r="BG337" s="20"/>
      <c r="BH337" s="59"/>
      <c r="BI337" s="108"/>
      <c r="BJ337" s="51"/>
      <c r="BK337" s="59"/>
      <c r="BL337" s="51"/>
      <c r="BM337" s="130"/>
    </row>
    <row r="338" spans="1:65" s="5" customFormat="1" ht="15.95" customHeight="1" x14ac:dyDescent="0.2">
      <c r="A338" s="87"/>
      <c r="B338" s="51"/>
      <c r="C338" s="20"/>
      <c r="D338" s="20"/>
      <c r="E338" s="20"/>
      <c r="F338" s="20"/>
      <c r="G338" s="20"/>
      <c r="H338" s="59"/>
      <c r="I338" s="108"/>
      <c r="J338" s="20"/>
      <c r="K338" s="59"/>
      <c r="L338" s="51"/>
      <c r="M338" s="130"/>
      <c r="N338" s="87"/>
      <c r="O338" s="51"/>
      <c r="P338" s="20"/>
      <c r="Q338" s="20"/>
      <c r="R338" s="20"/>
      <c r="S338" s="20"/>
      <c r="T338" s="20"/>
      <c r="U338" s="59"/>
      <c r="V338" s="108"/>
      <c r="W338" s="20"/>
      <c r="X338" s="59"/>
      <c r="Y338" s="51"/>
      <c r="Z338" s="130"/>
      <c r="AA338" s="87"/>
      <c r="AB338" s="51"/>
      <c r="AC338" s="20"/>
      <c r="AD338" s="20"/>
      <c r="AE338" s="20"/>
      <c r="AF338" s="20"/>
      <c r="AG338" s="20"/>
      <c r="AH338" s="59"/>
      <c r="AI338" s="108"/>
      <c r="AJ338" s="51"/>
      <c r="AK338" s="59"/>
      <c r="AL338" s="51"/>
      <c r="AM338" s="130"/>
      <c r="AN338" s="87"/>
      <c r="AO338" s="51"/>
      <c r="AP338" s="20"/>
      <c r="AQ338" s="20"/>
      <c r="AR338" s="20"/>
      <c r="AS338" s="20"/>
      <c r="AT338" s="20"/>
      <c r="AU338" s="59"/>
      <c r="AV338" s="108"/>
      <c r="AW338" s="51"/>
      <c r="AX338" s="59"/>
      <c r="AY338" s="51"/>
      <c r="AZ338" s="130"/>
      <c r="BA338" s="87"/>
      <c r="BB338" s="51"/>
      <c r="BC338" s="20"/>
      <c r="BD338" s="20"/>
      <c r="BE338" s="20"/>
      <c r="BF338" s="20"/>
      <c r="BG338" s="20"/>
      <c r="BH338" s="59"/>
      <c r="BI338" s="108"/>
      <c r="BJ338" s="51"/>
      <c r="BK338" s="59"/>
      <c r="BL338" s="51"/>
      <c r="BM338" s="130"/>
    </row>
    <row r="339" spans="1:65" s="5" customFormat="1" ht="15.95" customHeight="1" x14ac:dyDescent="0.2">
      <c r="A339" s="86"/>
      <c r="B339" s="51"/>
      <c r="C339" s="700"/>
      <c r="D339" s="701"/>
      <c r="E339" s="701"/>
      <c r="F339" s="701"/>
      <c r="G339" s="701"/>
      <c r="H339" s="701"/>
      <c r="I339" s="107"/>
      <c r="J339" s="20"/>
      <c r="K339" s="59"/>
      <c r="L339" s="59"/>
      <c r="M339" s="59"/>
      <c r="N339" s="86"/>
      <c r="O339" s="51"/>
      <c r="P339" s="59"/>
      <c r="Q339" s="59"/>
      <c r="R339" s="59"/>
      <c r="S339" s="59"/>
      <c r="T339" s="59"/>
      <c r="U339" s="59"/>
      <c r="V339" s="107"/>
      <c r="W339" s="20"/>
      <c r="X339" s="59"/>
      <c r="Y339" s="59"/>
      <c r="Z339" s="59"/>
      <c r="AA339" s="86"/>
      <c r="AB339" s="51"/>
      <c r="AC339" s="59"/>
      <c r="AD339" s="59"/>
      <c r="AE339" s="59"/>
      <c r="AF339" s="59"/>
      <c r="AG339" s="59"/>
      <c r="AH339" s="51"/>
      <c r="AI339" s="108"/>
      <c r="AJ339" s="51"/>
      <c r="AK339" s="59"/>
      <c r="AL339" s="59"/>
      <c r="AM339" s="59"/>
      <c r="AN339" s="86"/>
      <c r="AO339" s="51"/>
      <c r="AP339" s="59"/>
      <c r="AQ339" s="59"/>
      <c r="AR339" s="59"/>
      <c r="AS339" s="59"/>
      <c r="AT339" s="59"/>
      <c r="AU339" s="51"/>
      <c r="AV339" s="108"/>
      <c r="AW339" s="51"/>
      <c r="AX339" s="59"/>
      <c r="AY339" s="59"/>
      <c r="AZ339" s="59"/>
      <c r="BA339" s="86"/>
      <c r="BB339" s="51"/>
      <c r="BC339" s="59"/>
      <c r="BD339" s="59"/>
      <c r="BE339" s="59"/>
      <c r="BF339" s="59"/>
      <c r="BG339" s="59"/>
      <c r="BH339" s="51"/>
      <c r="BI339" s="108"/>
      <c r="BJ339" s="51"/>
      <c r="BK339" s="59"/>
      <c r="BL339" s="59"/>
      <c r="BM339" s="59"/>
    </row>
    <row r="340" spans="1:65" s="5" customFormat="1" ht="15.95" customHeight="1" x14ac:dyDescent="0.2">
      <c r="A340" s="20"/>
      <c r="B340" s="51"/>
      <c r="C340" s="700"/>
      <c r="D340" s="701"/>
      <c r="E340" s="701"/>
      <c r="F340" s="701"/>
      <c r="G340" s="701"/>
      <c r="H340" s="51"/>
      <c r="I340" s="107"/>
      <c r="J340" s="20"/>
      <c r="K340" s="59"/>
      <c r="L340" s="59"/>
      <c r="M340" s="59"/>
      <c r="N340" s="20"/>
      <c r="O340" s="51"/>
      <c r="P340" s="700"/>
      <c r="Q340" s="701"/>
      <c r="R340" s="701"/>
      <c r="S340" s="701"/>
      <c r="T340" s="701"/>
      <c r="U340" s="51"/>
      <c r="V340" s="107"/>
      <c r="W340" s="20"/>
      <c r="X340" s="59"/>
      <c r="Y340" s="59"/>
      <c r="Z340" s="59"/>
      <c r="AA340" s="20"/>
      <c r="AB340" s="51"/>
      <c r="AC340" s="700"/>
      <c r="AD340" s="701"/>
      <c r="AE340" s="701"/>
      <c r="AF340" s="701"/>
      <c r="AG340" s="701"/>
      <c r="AH340" s="51"/>
      <c r="AI340" s="108"/>
      <c r="AJ340" s="51"/>
      <c r="AK340" s="59"/>
      <c r="AL340" s="59"/>
      <c r="AM340" s="59"/>
      <c r="AN340" s="20"/>
      <c r="AO340" s="51"/>
      <c r="AP340" s="700"/>
      <c r="AQ340" s="701"/>
      <c r="AR340" s="701"/>
      <c r="AS340" s="701"/>
      <c r="AT340" s="701"/>
      <c r="AU340" s="51"/>
      <c r="AV340" s="108"/>
      <c r="AW340" s="51"/>
      <c r="AX340" s="59"/>
      <c r="AY340" s="59"/>
      <c r="AZ340" s="59"/>
      <c r="BA340" s="20"/>
      <c r="BB340" s="51"/>
      <c r="BC340" s="700"/>
      <c r="BD340" s="701"/>
      <c r="BE340" s="701"/>
      <c r="BF340" s="701"/>
      <c r="BG340" s="701"/>
      <c r="BH340" s="51"/>
      <c r="BI340" s="108"/>
      <c r="BJ340" s="51"/>
      <c r="BK340" s="59"/>
      <c r="BL340" s="59"/>
      <c r="BM340" s="59"/>
    </row>
    <row r="341" spans="1:65" s="5" customFormat="1" ht="15.95" customHeight="1" x14ac:dyDescent="0.2">
      <c r="A341" s="95"/>
      <c r="B341" s="51"/>
      <c r="C341" s="20"/>
      <c r="D341" s="20"/>
      <c r="E341" s="20"/>
      <c r="F341" s="20"/>
      <c r="G341" s="20"/>
      <c r="H341" s="59"/>
      <c r="I341" s="108"/>
      <c r="J341" s="20"/>
      <c r="K341" s="59"/>
      <c r="L341" s="51"/>
      <c r="M341" s="130"/>
      <c r="N341" s="95"/>
      <c r="O341" s="51"/>
      <c r="P341" s="20"/>
      <c r="Q341" s="20"/>
      <c r="R341" s="20"/>
      <c r="S341" s="20"/>
      <c r="T341" s="20"/>
      <c r="U341" s="59"/>
      <c r="V341" s="108"/>
      <c r="W341" s="20"/>
      <c r="X341" s="59"/>
      <c r="Y341" s="51"/>
      <c r="Z341" s="130"/>
      <c r="AA341" s="95"/>
      <c r="AB341" s="51"/>
      <c r="AC341" s="20"/>
      <c r="AD341" s="20"/>
      <c r="AE341" s="20"/>
      <c r="AF341" s="20"/>
      <c r="AG341" s="20"/>
      <c r="AH341" s="59"/>
      <c r="AI341" s="108"/>
      <c r="AJ341" s="51"/>
      <c r="AK341" s="59"/>
      <c r="AL341" s="51"/>
      <c r="AM341" s="130"/>
      <c r="AN341" s="95"/>
      <c r="AO341" s="51"/>
      <c r="AP341" s="20"/>
      <c r="AQ341" s="20"/>
      <c r="AR341" s="20"/>
      <c r="AS341" s="20"/>
      <c r="AT341" s="20"/>
      <c r="AU341" s="59"/>
      <c r="AV341" s="108"/>
      <c r="AW341" s="51"/>
      <c r="AX341" s="59"/>
      <c r="AY341" s="51"/>
      <c r="AZ341" s="130"/>
      <c r="BA341" s="95"/>
      <c r="BB341" s="51"/>
      <c r="BC341" s="20"/>
      <c r="BD341" s="20"/>
      <c r="BE341" s="20"/>
      <c r="BF341" s="20"/>
      <c r="BG341" s="20"/>
      <c r="BH341" s="59"/>
      <c r="BI341" s="108"/>
      <c r="BJ341" s="51"/>
      <c r="BK341" s="59"/>
      <c r="BL341" s="51"/>
      <c r="BM341" s="130"/>
    </row>
    <row r="342" spans="1:65" s="5" customFormat="1" ht="15.95" customHeight="1" x14ac:dyDescent="0.2">
      <c r="A342" s="87"/>
      <c r="B342" s="51"/>
      <c r="C342" s="20"/>
      <c r="D342" s="20"/>
      <c r="E342" s="20"/>
      <c r="F342" s="20"/>
      <c r="G342" s="20"/>
      <c r="H342" s="59"/>
      <c r="I342" s="108"/>
      <c r="J342" s="20"/>
      <c r="K342" s="59"/>
      <c r="L342" s="51"/>
      <c r="M342" s="130"/>
      <c r="N342" s="87"/>
      <c r="O342" s="51"/>
      <c r="P342" s="20"/>
      <c r="Q342" s="20"/>
      <c r="R342" s="20"/>
      <c r="S342" s="20"/>
      <c r="T342" s="20"/>
      <c r="U342" s="59"/>
      <c r="V342" s="108"/>
      <c r="W342" s="20"/>
      <c r="X342" s="59"/>
      <c r="Y342" s="51"/>
      <c r="Z342" s="130"/>
      <c r="AA342" s="87"/>
      <c r="AB342" s="51"/>
      <c r="AC342" s="20"/>
      <c r="AD342" s="20"/>
      <c r="AE342" s="20"/>
      <c r="AF342" s="20"/>
      <c r="AG342" s="20"/>
      <c r="AH342" s="59"/>
      <c r="AI342" s="108"/>
      <c r="AJ342" s="51"/>
      <c r="AK342" s="59"/>
      <c r="AL342" s="51"/>
      <c r="AM342" s="130"/>
      <c r="AN342" s="87"/>
      <c r="AO342" s="51"/>
      <c r="AP342" s="20"/>
      <c r="AQ342" s="20"/>
      <c r="AR342" s="20"/>
      <c r="AS342" s="20"/>
      <c r="AT342" s="20"/>
      <c r="AU342" s="59"/>
      <c r="AV342" s="108"/>
      <c r="AW342" s="51"/>
      <c r="AX342" s="59"/>
      <c r="AY342" s="51"/>
      <c r="AZ342" s="130"/>
      <c r="BA342" s="87"/>
      <c r="BB342" s="51"/>
      <c r="BC342" s="20"/>
      <c r="BD342" s="20"/>
      <c r="BE342" s="20"/>
      <c r="BF342" s="20"/>
      <c r="BG342" s="20"/>
      <c r="BH342" s="59"/>
      <c r="BI342" s="108"/>
      <c r="BJ342" s="51"/>
      <c r="BK342" s="59"/>
      <c r="BL342" s="51"/>
      <c r="BM342" s="130"/>
    </row>
    <row r="343" spans="1:65" s="5" customFormat="1" ht="15.95" customHeight="1" x14ac:dyDescent="0.2">
      <c r="A343" s="86"/>
      <c r="B343" s="73"/>
      <c r="C343" s="697"/>
      <c r="D343" s="689"/>
      <c r="E343" s="689"/>
      <c r="F343" s="689"/>
      <c r="G343" s="689"/>
      <c r="H343" s="24"/>
      <c r="I343" s="98"/>
      <c r="K343" s="59"/>
      <c r="L343" s="59"/>
      <c r="M343" s="59"/>
      <c r="N343" s="86"/>
      <c r="O343" s="73"/>
      <c r="P343" s="697"/>
      <c r="Q343" s="689"/>
      <c r="R343" s="689"/>
      <c r="S343" s="689"/>
      <c r="T343" s="689"/>
      <c r="U343" s="24"/>
      <c r="V343" s="98"/>
      <c r="X343" s="59"/>
      <c r="Y343" s="59"/>
      <c r="Z343" s="59"/>
      <c r="AA343" s="86"/>
      <c r="AB343" s="73"/>
      <c r="AC343" s="697"/>
      <c r="AD343" s="689"/>
      <c r="AE343" s="689"/>
      <c r="AF343" s="689"/>
      <c r="AG343" s="689"/>
      <c r="AH343" s="51"/>
      <c r="AI343" s="108"/>
      <c r="AJ343" s="51"/>
      <c r="AK343" s="59"/>
      <c r="AL343" s="59"/>
      <c r="AM343" s="59"/>
      <c r="AN343" s="86"/>
      <c r="AO343" s="73"/>
      <c r="AP343" s="697"/>
      <c r="AQ343" s="689"/>
      <c r="AR343" s="689"/>
      <c r="AS343" s="689"/>
      <c r="AT343" s="689"/>
      <c r="AU343" s="51"/>
      <c r="AV343" s="108"/>
      <c r="AW343" s="51"/>
      <c r="AX343" s="59"/>
      <c r="AY343" s="59"/>
      <c r="AZ343" s="59"/>
      <c r="BA343" s="86"/>
      <c r="BB343" s="73"/>
      <c r="BC343" s="697"/>
      <c r="BD343" s="689"/>
      <c r="BE343" s="689"/>
      <c r="BF343" s="689"/>
      <c r="BG343" s="689"/>
      <c r="BH343" s="51"/>
      <c r="BI343" s="108"/>
      <c r="BJ343" s="51"/>
      <c r="BK343" s="59"/>
      <c r="BL343" s="59"/>
      <c r="BM343" s="59"/>
    </row>
    <row r="344" spans="1:65" s="5" customFormat="1" ht="15.95" customHeight="1" x14ac:dyDescent="0.2">
      <c r="A344" s="21"/>
      <c r="B344" s="73"/>
      <c r="C344" s="689"/>
      <c r="D344" s="689"/>
      <c r="E344" s="689"/>
      <c r="F344" s="689"/>
      <c r="G344" s="689"/>
      <c r="H344" s="689"/>
      <c r="I344" s="98"/>
      <c r="K344" s="59"/>
      <c r="L344" s="59"/>
      <c r="M344" s="59"/>
      <c r="N344" s="21"/>
      <c r="O344" s="73"/>
      <c r="P344" s="59"/>
      <c r="Q344" s="59"/>
      <c r="R344" s="59"/>
      <c r="S344" s="59"/>
      <c r="T344" s="59"/>
      <c r="U344" s="59"/>
      <c r="V344" s="98"/>
      <c r="X344" s="59"/>
      <c r="Y344" s="59"/>
      <c r="Z344" s="59"/>
      <c r="AA344" s="21"/>
      <c r="AB344" s="73"/>
      <c r="AC344" s="59"/>
      <c r="AD344" s="59"/>
      <c r="AE344" s="59"/>
      <c r="AF344" s="59"/>
      <c r="AG344" s="59"/>
      <c r="AH344" s="51"/>
      <c r="AI344" s="108"/>
      <c r="AJ344" s="51"/>
      <c r="AK344" s="59"/>
      <c r="AL344" s="59"/>
      <c r="AM344" s="59"/>
      <c r="AN344" s="21"/>
      <c r="AO344" s="73"/>
      <c r="AP344" s="59"/>
      <c r="AQ344" s="59"/>
      <c r="AR344" s="59"/>
      <c r="AS344" s="59"/>
      <c r="AT344" s="59"/>
      <c r="AU344" s="51"/>
      <c r="AV344" s="108"/>
      <c r="AW344" s="51"/>
      <c r="AX344" s="59"/>
      <c r="AY344" s="59"/>
      <c r="AZ344" s="59"/>
      <c r="BA344" s="21"/>
      <c r="BB344" s="73"/>
      <c r="BC344" s="59"/>
      <c r="BD344" s="59"/>
      <c r="BE344" s="59"/>
      <c r="BF344" s="59"/>
      <c r="BG344" s="59"/>
      <c r="BH344" s="51"/>
      <c r="BI344" s="108"/>
      <c r="BJ344" s="51"/>
      <c r="BK344" s="59"/>
      <c r="BL344" s="59"/>
      <c r="BM344" s="59"/>
    </row>
    <row r="345" spans="1:65" s="5" customFormat="1" ht="15.95" customHeight="1" x14ac:dyDescent="0.2">
      <c r="A345" s="61"/>
      <c r="B345" s="73"/>
      <c r="H345" s="6"/>
      <c r="I345" s="58"/>
      <c r="K345" s="59"/>
      <c r="L345" s="51"/>
      <c r="M345" s="130"/>
      <c r="N345" s="61"/>
      <c r="O345" s="73"/>
      <c r="U345" s="6"/>
      <c r="V345" s="58"/>
      <c r="X345" s="59"/>
      <c r="Y345" s="51"/>
      <c r="Z345" s="130"/>
      <c r="AA345" s="61"/>
      <c r="AB345" s="73"/>
      <c r="AH345" s="59"/>
      <c r="AI345" s="108"/>
      <c r="AJ345" s="51"/>
      <c r="AK345" s="59"/>
      <c r="AL345" s="51"/>
      <c r="AM345" s="130"/>
      <c r="AN345" s="61"/>
      <c r="AO345" s="73"/>
      <c r="AU345" s="59"/>
      <c r="AV345" s="108"/>
      <c r="AW345" s="51"/>
      <c r="AX345" s="59"/>
      <c r="AY345" s="51"/>
      <c r="AZ345" s="130"/>
      <c r="BA345" s="61"/>
      <c r="BB345" s="73"/>
      <c r="BH345" s="59"/>
      <c r="BI345" s="108"/>
      <c r="BJ345" s="51"/>
      <c r="BK345" s="59"/>
      <c r="BL345" s="51"/>
      <c r="BM345" s="130"/>
    </row>
    <row r="346" spans="1:65" s="5" customFormat="1" ht="15.95" customHeight="1" x14ac:dyDescent="0.2">
      <c r="A346" s="61"/>
      <c r="B346" s="73"/>
      <c r="H346" s="6"/>
      <c r="I346" s="58"/>
      <c r="K346" s="59"/>
      <c r="L346" s="51"/>
      <c r="M346" s="130"/>
      <c r="N346" s="61"/>
      <c r="O346" s="73"/>
      <c r="U346" s="6"/>
      <c r="V346" s="58"/>
      <c r="X346" s="59"/>
      <c r="Y346" s="51"/>
      <c r="Z346" s="130"/>
      <c r="AA346" s="61"/>
      <c r="AB346" s="73"/>
      <c r="AH346" s="59"/>
      <c r="AI346" s="108"/>
      <c r="AJ346" s="51"/>
      <c r="AK346" s="59"/>
      <c r="AL346" s="51"/>
      <c r="AM346" s="130"/>
      <c r="AN346" s="61"/>
      <c r="AO346" s="73"/>
      <c r="AU346" s="59"/>
      <c r="AV346" s="108"/>
      <c r="AW346" s="51"/>
      <c r="AX346" s="59"/>
      <c r="AY346" s="51"/>
      <c r="AZ346" s="130"/>
      <c r="BA346" s="61"/>
      <c r="BB346" s="73"/>
      <c r="BH346" s="59"/>
      <c r="BI346" s="108"/>
      <c r="BJ346" s="51"/>
      <c r="BK346" s="59"/>
      <c r="BL346" s="51"/>
      <c r="BM346" s="130"/>
    </row>
    <row r="347" spans="1:65" s="5" customFormat="1" ht="15.95" customHeight="1" x14ac:dyDescent="0.2">
      <c r="A347" s="86"/>
      <c r="B347" s="73"/>
      <c r="C347" s="697"/>
      <c r="D347" s="689"/>
      <c r="E347" s="689"/>
      <c r="F347" s="689"/>
      <c r="G347" s="689"/>
      <c r="H347" s="24"/>
      <c r="I347" s="98"/>
      <c r="K347" s="59"/>
      <c r="L347" s="59"/>
      <c r="M347" s="59"/>
      <c r="N347" s="86"/>
      <c r="O347" s="73"/>
      <c r="P347" s="697"/>
      <c r="Q347" s="689"/>
      <c r="R347" s="689"/>
      <c r="S347" s="689"/>
      <c r="T347" s="689"/>
      <c r="U347" s="24"/>
      <c r="V347" s="98"/>
      <c r="X347" s="59"/>
      <c r="Y347" s="59"/>
      <c r="Z347" s="59"/>
      <c r="AA347" s="86"/>
      <c r="AB347" s="73"/>
      <c r="AC347" s="697"/>
      <c r="AD347" s="689"/>
      <c r="AE347" s="689"/>
      <c r="AF347" s="689"/>
      <c r="AG347" s="689"/>
      <c r="AH347" s="51"/>
      <c r="AI347" s="108"/>
      <c r="AJ347" s="51"/>
      <c r="AK347" s="59"/>
      <c r="AL347" s="59"/>
      <c r="AM347" s="59"/>
      <c r="AN347" s="86"/>
      <c r="AO347" s="73"/>
      <c r="AP347" s="697"/>
      <c r="AQ347" s="689"/>
      <c r="AR347" s="689"/>
      <c r="AS347" s="689"/>
      <c r="AT347" s="689"/>
      <c r="AU347" s="51"/>
      <c r="AV347" s="108"/>
      <c r="AW347" s="51"/>
      <c r="AX347" s="59"/>
      <c r="AY347" s="59"/>
      <c r="AZ347" s="59"/>
      <c r="BA347" s="86"/>
      <c r="BB347" s="73"/>
      <c r="BC347" s="697"/>
      <c r="BD347" s="689"/>
      <c r="BE347" s="689"/>
      <c r="BF347" s="689"/>
      <c r="BG347" s="689"/>
      <c r="BH347" s="51"/>
      <c r="BI347" s="108"/>
      <c r="BJ347" s="51"/>
      <c r="BK347" s="59"/>
      <c r="BL347" s="59"/>
      <c r="BM347" s="59"/>
    </row>
    <row r="348" spans="1:65" s="5" customFormat="1" ht="15.95" customHeight="1" x14ac:dyDescent="0.2">
      <c r="A348" s="21"/>
      <c r="B348" s="73"/>
      <c r="C348" s="689"/>
      <c r="D348" s="689"/>
      <c r="E348" s="689"/>
      <c r="F348" s="689"/>
      <c r="G348" s="689"/>
      <c r="H348" s="689"/>
      <c r="I348" s="98"/>
      <c r="K348" s="59"/>
      <c r="L348" s="59"/>
      <c r="M348" s="59"/>
      <c r="N348" s="21"/>
      <c r="O348" s="73"/>
      <c r="P348" s="59"/>
      <c r="Q348" s="59"/>
      <c r="R348" s="59"/>
      <c r="S348" s="59"/>
      <c r="T348" s="59"/>
      <c r="U348" s="59"/>
      <c r="V348" s="98"/>
      <c r="X348" s="59"/>
      <c r="Y348" s="59"/>
      <c r="Z348" s="59"/>
      <c r="AA348" s="21"/>
      <c r="AB348" s="73"/>
      <c r="AC348" s="59"/>
      <c r="AD348" s="59"/>
      <c r="AE348" s="59"/>
      <c r="AF348" s="59"/>
      <c r="AG348" s="59"/>
      <c r="AH348" s="51"/>
      <c r="AI348" s="108"/>
      <c r="AJ348" s="51"/>
      <c r="AK348" s="59"/>
      <c r="AL348" s="59"/>
      <c r="AM348" s="59"/>
      <c r="AN348" s="21"/>
      <c r="AO348" s="73"/>
      <c r="AP348" s="59"/>
      <c r="AQ348" s="59"/>
      <c r="AR348" s="59"/>
      <c r="AS348" s="59"/>
      <c r="AT348" s="59"/>
      <c r="AU348" s="51"/>
      <c r="AV348" s="108"/>
      <c r="AW348" s="51"/>
      <c r="AX348" s="59"/>
      <c r="AY348" s="59"/>
      <c r="AZ348" s="59"/>
      <c r="BA348" s="21"/>
      <c r="BB348" s="73"/>
      <c r="BC348" s="59"/>
      <c r="BD348" s="59"/>
      <c r="BE348" s="59"/>
      <c r="BF348" s="59"/>
      <c r="BG348" s="59"/>
      <c r="BH348" s="51"/>
      <c r="BI348" s="108"/>
      <c r="BJ348" s="51"/>
      <c r="BK348" s="59"/>
      <c r="BL348" s="59"/>
      <c r="BM348" s="59"/>
    </row>
    <row r="349" spans="1:65" s="5" customFormat="1" ht="15.95" customHeight="1" x14ac:dyDescent="0.2">
      <c r="A349" s="61"/>
      <c r="B349" s="73"/>
      <c r="H349" s="6"/>
      <c r="I349" s="58"/>
      <c r="K349" s="59"/>
      <c r="L349" s="51"/>
      <c r="M349" s="130"/>
      <c r="N349" s="61"/>
      <c r="O349" s="73"/>
      <c r="U349" s="6"/>
      <c r="V349" s="58"/>
      <c r="X349" s="59"/>
      <c r="Y349" s="51"/>
      <c r="Z349" s="130"/>
      <c r="AA349" s="61"/>
      <c r="AB349" s="73"/>
      <c r="AH349" s="59"/>
      <c r="AI349" s="108"/>
      <c r="AJ349" s="51"/>
      <c r="AK349" s="59"/>
      <c r="AL349" s="51"/>
      <c r="AM349" s="130"/>
      <c r="AN349" s="61"/>
      <c r="AO349" s="73"/>
      <c r="AU349" s="59"/>
      <c r="AV349" s="108"/>
      <c r="AW349" s="51"/>
      <c r="AX349" s="59"/>
      <c r="AY349" s="51"/>
      <c r="AZ349" s="130"/>
      <c r="BA349" s="61"/>
      <c r="BB349" s="73"/>
      <c r="BH349" s="59"/>
      <c r="BI349" s="108"/>
      <c r="BJ349" s="51"/>
      <c r="BK349" s="59"/>
      <c r="BL349" s="51"/>
      <c r="BM349" s="130"/>
    </row>
    <row r="350" spans="1:65" s="5" customFormat="1" ht="15.95" customHeight="1" x14ac:dyDescent="0.2">
      <c r="A350" s="61"/>
      <c r="B350" s="73"/>
      <c r="H350" s="6"/>
      <c r="I350" s="58"/>
      <c r="K350" s="59"/>
      <c r="L350" s="51"/>
      <c r="M350" s="130"/>
      <c r="N350" s="61"/>
      <c r="O350" s="73"/>
      <c r="U350" s="6"/>
      <c r="V350" s="58"/>
      <c r="X350" s="59"/>
      <c r="Y350" s="51"/>
      <c r="Z350" s="130"/>
      <c r="AA350" s="61"/>
      <c r="AB350" s="73"/>
      <c r="AH350" s="59"/>
      <c r="AI350" s="108"/>
      <c r="AJ350" s="51"/>
      <c r="AK350" s="59"/>
      <c r="AL350" s="51"/>
      <c r="AM350" s="130"/>
      <c r="AN350" s="61"/>
      <c r="AO350" s="73"/>
      <c r="AU350" s="59"/>
      <c r="AV350" s="108"/>
      <c r="AW350" s="51"/>
      <c r="AX350" s="59"/>
      <c r="AY350" s="51"/>
      <c r="AZ350" s="130"/>
      <c r="BA350" s="61"/>
      <c r="BB350" s="73"/>
      <c r="BH350" s="59"/>
      <c r="BI350" s="108"/>
      <c r="BJ350" s="51"/>
      <c r="BK350" s="59"/>
      <c r="BL350" s="51"/>
      <c r="BM350" s="130"/>
    </row>
    <row r="351" spans="1:65" s="5" customFormat="1" ht="15.95" customHeight="1" x14ac:dyDescent="0.2">
      <c r="A351" s="86"/>
      <c r="B351" s="73"/>
      <c r="C351" s="697"/>
      <c r="D351" s="689"/>
      <c r="E351" s="689"/>
      <c r="F351" s="689"/>
      <c r="G351" s="689"/>
      <c r="H351" s="24"/>
      <c r="I351" s="98"/>
      <c r="K351" s="59"/>
      <c r="L351" s="59"/>
      <c r="M351" s="59"/>
      <c r="N351" s="86"/>
      <c r="O351" s="73"/>
      <c r="P351" s="697"/>
      <c r="Q351" s="689"/>
      <c r="R351" s="689"/>
      <c r="S351" s="689"/>
      <c r="T351" s="689"/>
      <c r="U351" s="24"/>
      <c r="V351" s="98"/>
      <c r="X351" s="59"/>
      <c r="Y351" s="59"/>
      <c r="Z351" s="59"/>
      <c r="AA351" s="86"/>
      <c r="AB351" s="73"/>
      <c r="AC351" s="697"/>
      <c r="AD351" s="689"/>
      <c r="AE351" s="689"/>
      <c r="AF351" s="689"/>
      <c r="AG351" s="689"/>
      <c r="AH351" s="51"/>
      <c r="AI351" s="108"/>
      <c r="AJ351" s="51"/>
      <c r="AK351" s="59"/>
      <c r="AL351" s="59"/>
      <c r="AM351" s="59"/>
      <c r="AN351" s="86"/>
      <c r="AO351" s="73"/>
      <c r="AP351" s="697"/>
      <c r="AQ351" s="689"/>
      <c r="AR351" s="689"/>
      <c r="AS351" s="689"/>
      <c r="AT351" s="689"/>
      <c r="AU351" s="51"/>
      <c r="AV351" s="108"/>
      <c r="AW351" s="51"/>
      <c r="AX351" s="59"/>
      <c r="AY351" s="59"/>
      <c r="AZ351" s="59"/>
      <c r="BA351" s="86"/>
      <c r="BB351" s="73"/>
      <c r="BC351" s="697"/>
      <c r="BD351" s="689"/>
      <c r="BE351" s="689"/>
      <c r="BF351" s="689"/>
      <c r="BG351" s="689"/>
      <c r="BH351" s="51"/>
      <c r="BI351" s="108"/>
      <c r="BJ351" s="51"/>
      <c r="BK351" s="59"/>
      <c r="BL351" s="59"/>
      <c r="BM351" s="59"/>
    </row>
    <row r="352" spans="1:65" s="5" customFormat="1" ht="15.95" customHeight="1" x14ac:dyDescent="0.2">
      <c r="A352" s="21"/>
      <c r="B352" s="73"/>
      <c r="C352" s="689"/>
      <c r="D352" s="689"/>
      <c r="E352" s="689"/>
      <c r="F352" s="689"/>
      <c r="G352" s="689"/>
      <c r="H352" s="689"/>
      <c r="I352" s="98"/>
      <c r="K352" s="59"/>
      <c r="L352" s="59"/>
      <c r="M352" s="59"/>
      <c r="N352" s="21"/>
      <c r="O352" s="73"/>
      <c r="P352" s="59"/>
      <c r="Q352" s="59"/>
      <c r="R352" s="59"/>
      <c r="S352" s="59"/>
      <c r="T352" s="59"/>
      <c r="U352" s="59"/>
      <c r="V352" s="98"/>
      <c r="X352" s="59"/>
      <c r="Y352" s="59"/>
      <c r="Z352" s="59"/>
      <c r="AA352" s="21"/>
      <c r="AB352" s="73"/>
      <c r="AC352" s="59"/>
      <c r="AD352" s="59"/>
      <c r="AE352" s="59"/>
      <c r="AF352" s="59"/>
      <c r="AG352" s="59"/>
      <c r="AH352" s="51"/>
      <c r="AI352" s="108"/>
      <c r="AJ352" s="51"/>
      <c r="AK352" s="59"/>
      <c r="AL352" s="59"/>
      <c r="AM352" s="59"/>
      <c r="AN352" s="21"/>
      <c r="AO352" s="73"/>
      <c r="AP352" s="59"/>
      <c r="AQ352" s="59"/>
      <c r="AR352" s="59"/>
      <c r="AS352" s="59"/>
      <c r="AT352" s="59"/>
      <c r="AU352" s="51"/>
      <c r="AV352" s="108"/>
      <c r="AW352" s="51"/>
      <c r="AX352" s="59"/>
      <c r="AY352" s="59"/>
      <c r="AZ352" s="59"/>
      <c r="BA352" s="21"/>
      <c r="BB352" s="73"/>
      <c r="BC352" s="59"/>
      <c r="BD352" s="59"/>
      <c r="BE352" s="59"/>
      <c r="BF352" s="59"/>
      <c r="BG352" s="59"/>
      <c r="BH352" s="51"/>
      <c r="BI352" s="108"/>
      <c r="BJ352" s="51"/>
      <c r="BK352" s="59"/>
      <c r="BL352" s="59"/>
      <c r="BM352" s="59"/>
    </row>
    <row r="353" spans="1:65" s="5" customFormat="1" ht="15.95" customHeight="1" x14ac:dyDescent="0.2">
      <c r="A353" s="61"/>
      <c r="B353" s="73"/>
      <c r="H353" s="6"/>
      <c r="I353" s="58"/>
      <c r="K353" s="59"/>
      <c r="L353" s="51"/>
      <c r="M353" s="130"/>
      <c r="N353" s="61"/>
      <c r="O353" s="73"/>
      <c r="U353" s="6"/>
      <c r="V353" s="58"/>
      <c r="X353" s="59"/>
      <c r="Y353" s="51"/>
      <c r="Z353" s="130"/>
      <c r="AA353" s="61"/>
      <c r="AB353" s="73"/>
      <c r="AH353" s="59"/>
      <c r="AI353" s="108"/>
      <c r="AJ353" s="51"/>
      <c r="AK353" s="59"/>
      <c r="AL353" s="51"/>
      <c r="AM353" s="130"/>
      <c r="AN353" s="61"/>
      <c r="AO353" s="73"/>
      <c r="AU353" s="59"/>
      <c r="AV353" s="108"/>
      <c r="AW353" s="51"/>
      <c r="AX353" s="59"/>
      <c r="AY353" s="51"/>
      <c r="AZ353" s="130"/>
      <c r="BA353" s="61"/>
      <c r="BB353" s="73"/>
      <c r="BH353" s="59"/>
      <c r="BI353" s="108"/>
      <c r="BJ353" s="51"/>
      <c r="BK353" s="59"/>
      <c r="BL353" s="51"/>
      <c r="BM353" s="130"/>
    </row>
    <row r="354" spans="1:65" s="5" customFormat="1" ht="15.95" customHeight="1" x14ac:dyDescent="0.2">
      <c r="A354" s="61"/>
      <c r="B354" s="73"/>
      <c r="H354" s="6"/>
      <c r="I354" s="58"/>
      <c r="K354" s="59"/>
      <c r="L354" s="51"/>
      <c r="M354" s="130"/>
      <c r="N354" s="61"/>
      <c r="O354" s="73"/>
      <c r="U354" s="6"/>
      <c r="V354" s="58"/>
      <c r="X354" s="59"/>
      <c r="Y354" s="51"/>
      <c r="Z354" s="130"/>
      <c r="AA354" s="61"/>
      <c r="AB354" s="73"/>
      <c r="AH354" s="59"/>
      <c r="AI354" s="108"/>
      <c r="AJ354" s="51"/>
      <c r="AK354" s="59"/>
      <c r="AL354" s="51"/>
      <c r="AM354" s="130"/>
      <c r="AN354" s="61"/>
      <c r="AO354" s="73"/>
      <c r="AU354" s="59"/>
      <c r="AV354" s="108"/>
      <c r="AW354" s="51"/>
      <c r="AX354" s="59"/>
      <c r="AY354" s="51"/>
      <c r="AZ354" s="130"/>
      <c r="BA354" s="61"/>
      <c r="BB354" s="73"/>
      <c r="BH354" s="59"/>
      <c r="BI354" s="108"/>
      <c r="BJ354" s="51"/>
      <c r="BK354" s="59"/>
      <c r="BL354" s="51"/>
      <c r="BM354" s="130"/>
    </row>
    <row r="355" spans="1:65" s="5" customFormat="1" ht="15.95" customHeight="1" x14ac:dyDescent="0.2">
      <c r="A355" s="86"/>
      <c r="B355" s="73"/>
      <c r="C355" s="702"/>
      <c r="D355" s="703"/>
      <c r="E355" s="703"/>
      <c r="F355" s="46"/>
      <c r="G355" s="46"/>
      <c r="H355" s="24"/>
      <c r="I355" s="98"/>
      <c r="K355" s="59"/>
      <c r="L355" s="59"/>
      <c r="M355" s="59"/>
      <c r="N355" s="86"/>
      <c r="O355" s="73"/>
      <c r="P355" s="702"/>
      <c r="Q355" s="703"/>
      <c r="R355" s="703"/>
      <c r="S355" s="46"/>
      <c r="T355" s="46"/>
      <c r="U355" s="24"/>
      <c r="V355" s="98"/>
      <c r="X355" s="59"/>
      <c r="Y355" s="59"/>
      <c r="Z355" s="59"/>
      <c r="AA355" s="86"/>
      <c r="AB355" s="73"/>
      <c r="AC355" s="702"/>
      <c r="AD355" s="703"/>
      <c r="AE355" s="703"/>
      <c r="AF355" s="46"/>
      <c r="AG355" s="46"/>
      <c r="AH355" s="51"/>
      <c r="AI355" s="108"/>
      <c r="AJ355" s="51"/>
      <c r="AK355" s="59"/>
      <c r="AL355" s="59"/>
      <c r="AM355" s="59"/>
      <c r="AN355" s="86"/>
      <c r="AO355" s="73"/>
      <c r="AP355" s="702"/>
      <c r="AQ355" s="703"/>
      <c r="AR355" s="703"/>
      <c r="AS355" s="46"/>
      <c r="AT355" s="46"/>
      <c r="AU355" s="51"/>
      <c r="AV355" s="108"/>
      <c r="AW355" s="51"/>
      <c r="AX355" s="59"/>
      <c r="AY355" s="59"/>
      <c r="AZ355" s="59"/>
      <c r="BA355" s="86"/>
      <c r="BB355" s="73"/>
      <c r="BC355" s="702"/>
      <c r="BD355" s="703"/>
      <c r="BE355" s="703"/>
      <c r="BF355" s="46"/>
      <c r="BG355" s="46"/>
      <c r="BH355" s="51"/>
      <c r="BI355" s="108"/>
      <c r="BJ355" s="51"/>
      <c r="BK355" s="59"/>
      <c r="BL355" s="59"/>
      <c r="BM355" s="59"/>
    </row>
    <row r="356" spans="1:65" s="5" customFormat="1" ht="15.95" customHeight="1" x14ac:dyDescent="0.2">
      <c r="A356" s="21"/>
      <c r="B356" s="73"/>
      <c r="C356" s="697"/>
      <c r="D356" s="697"/>
      <c r="E356" s="697"/>
      <c r="F356" s="697"/>
      <c r="G356" s="697"/>
      <c r="H356" s="697"/>
      <c r="I356" s="98"/>
      <c r="K356" s="59"/>
      <c r="L356" s="59"/>
      <c r="M356" s="59"/>
      <c r="N356" s="21"/>
      <c r="O356" s="73"/>
      <c r="P356" s="59"/>
      <c r="Q356" s="59"/>
      <c r="R356" s="59"/>
      <c r="S356" s="59"/>
      <c r="T356" s="59"/>
      <c r="U356" s="59"/>
      <c r="V356" s="98"/>
      <c r="X356" s="59"/>
      <c r="Y356" s="59"/>
      <c r="Z356" s="59"/>
      <c r="AA356" s="21"/>
      <c r="AB356" s="73"/>
      <c r="AC356" s="59"/>
      <c r="AD356" s="59"/>
      <c r="AE356" s="59"/>
      <c r="AF356" s="59"/>
      <c r="AG356" s="59"/>
      <c r="AH356" s="51"/>
      <c r="AI356" s="108"/>
      <c r="AJ356" s="51"/>
      <c r="AK356" s="59"/>
      <c r="AL356" s="59"/>
      <c r="AM356" s="59"/>
      <c r="AN356" s="21"/>
      <c r="AO356" s="73"/>
      <c r="AP356" s="59"/>
      <c r="AQ356" s="59"/>
      <c r="AR356" s="59"/>
      <c r="AS356" s="59"/>
      <c r="AT356" s="59"/>
      <c r="AU356" s="51"/>
      <c r="AV356" s="108"/>
      <c r="AW356" s="51"/>
      <c r="AX356" s="59"/>
      <c r="AY356" s="59"/>
      <c r="AZ356" s="59"/>
      <c r="BA356" s="21"/>
      <c r="BB356" s="73"/>
      <c r="BC356" s="59"/>
      <c r="BD356" s="59"/>
      <c r="BE356" s="59"/>
      <c r="BF356" s="59"/>
      <c r="BG356" s="59"/>
      <c r="BH356" s="51"/>
      <c r="BI356" s="108"/>
      <c r="BJ356" s="51"/>
      <c r="BK356" s="59"/>
      <c r="BL356" s="59"/>
      <c r="BM356" s="59"/>
    </row>
    <row r="357" spans="1:65" s="5" customFormat="1" ht="15.95" customHeight="1" x14ac:dyDescent="0.2">
      <c r="A357" s="61"/>
      <c r="B357" s="73"/>
      <c r="H357" s="6"/>
      <c r="I357" s="58"/>
      <c r="K357" s="59"/>
      <c r="L357" s="51"/>
      <c r="M357" s="130"/>
      <c r="N357" s="61"/>
      <c r="O357" s="73"/>
      <c r="U357" s="6"/>
      <c r="V357" s="58"/>
      <c r="X357" s="59"/>
      <c r="Y357" s="51"/>
      <c r="Z357" s="130"/>
      <c r="AA357" s="61"/>
      <c r="AB357" s="73"/>
      <c r="AH357" s="59"/>
      <c r="AI357" s="108"/>
      <c r="AJ357" s="51"/>
      <c r="AK357" s="59"/>
      <c r="AL357" s="51"/>
      <c r="AM357" s="130"/>
      <c r="AN357" s="61"/>
      <c r="AO357" s="73"/>
      <c r="AU357" s="59"/>
      <c r="AV357" s="108"/>
      <c r="AW357" s="51"/>
      <c r="AX357" s="59"/>
      <c r="AY357" s="51"/>
      <c r="AZ357" s="130"/>
      <c r="BA357" s="61"/>
      <c r="BB357" s="73"/>
      <c r="BH357" s="59"/>
      <c r="BI357" s="108"/>
      <c r="BJ357" s="51"/>
      <c r="BK357" s="59"/>
      <c r="BL357" s="51"/>
      <c r="BM357" s="130"/>
    </row>
    <row r="358" spans="1:65" s="5" customFormat="1" ht="15.95" customHeight="1" x14ac:dyDescent="0.2">
      <c r="A358" s="61"/>
      <c r="B358" s="73"/>
      <c r="H358" s="6"/>
      <c r="I358" s="58"/>
      <c r="K358" s="59"/>
      <c r="L358" s="51"/>
      <c r="M358" s="130"/>
      <c r="N358" s="61"/>
      <c r="O358" s="73"/>
      <c r="U358" s="6"/>
      <c r="V358" s="58"/>
      <c r="X358" s="59"/>
      <c r="Y358" s="51"/>
      <c r="Z358" s="130"/>
      <c r="AA358" s="61"/>
      <c r="AB358" s="73"/>
      <c r="AH358" s="59"/>
      <c r="AI358" s="108"/>
      <c r="AJ358" s="51"/>
      <c r="AK358" s="59"/>
      <c r="AL358" s="51"/>
      <c r="AM358" s="130"/>
      <c r="AN358" s="61"/>
      <c r="AO358" s="73"/>
      <c r="AU358" s="59"/>
      <c r="AV358" s="108"/>
      <c r="AW358" s="51"/>
      <c r="AX358" s="59"/>
      <c r="AY358" s="51"/>
      <c r="AZ358" s="130"/>
      <c r="BA358" s="61"/>
      <c r="BB358" s="73"/>
      <c r="BH358" s="59"/>
      <c r="BI358" s="108"/>
      <c r="BJ358" s="51"/>
      <c r="BK358" s="59"/>
      <c r="BL358" s="51"/>
      <c r="BM358" s="130"/>
    </row>
    <row r="359" spans="1:65" s="5" customFormat="1" ht="15.95" customHeight="1" x14ac:dyDescent="0.2">
      <c r="A359" s="21"/>
      <c r="B359" s="699"/>
      <c r="C359" s="699"/>
      <c r="D359" s="699"/>
      <c r="E359" s="699"/>
      <c r="F359" s="699"/>
      <c r="G359" s="699"/>
      <c r="H359" s="699"/>
      <c r="I359" s="699"/>
      <c r="J359" s="699"/>
      <c r="K359" s="699"/>
      <c r="L359" s="699"/>
      <c r="M359" s="699"/>
      <c r="N359" s="21"/>
      <c r="O359" s="51"/>
      <c r="P359" s="51"/>
      <c r="Q359" s="51"/>
      <c r="R359" s="51"/>
      <c r="S359" s="51"/>
      <c r="T359" s="51"/>
      <c r="U359" s="51"/>
      <c r="V359" s="51"/>
      <c r="W359" s="51"/>
      <c r="X359" s="51"/>
      <c r="Y359" s="51"/>
      <c r="Z359" s="51"/>
      <c r="AA359" s="21"/>
      <c r="AB359" s="51"/>
      <c r="AC359" s="51"/>
      <c r="AD359" s="51"/>
      <c r="AE359" s="51"/>
      <c r="AF359" s="51"/>
      <c r="AG359" s="51"/>
      <c r="AH359" s="51"/>
      <c r="AI359" s="51"/>
      <c r="AJ359" s="51"/>
      <c r="AK359" s="51"/>
      <c r="AL359" s="51"/>
      <c r="AM359" s="51"/>
      <c r="AN359" s="21"/>
      <c r="AO359" s="51"/>
      <c r="AP359" s="51"/>
      <c r="AQ359" s="51"/>
      <c r="AR359" s="51"/>
      <c r="AS359" s="51"/>
      <c r="AT359" s="51"/>
      <c r="AU359" s="51"/>
      <c r="AV359" s="51"/>
      <c r="AW359" s="51"/>
      <c r="AX359" s="51"/>
      <c r="AY359" s="51"/>
      <c r="AZ359" s="51"/>
      <c r="BA359" s="21"/>
      <c r="BB359" s="51"/>
      <c r="BC359" s="51"/>
      <c r="BD359" s="51"/>
      <c r="BE359" s="51"/>
      <c r="BF359" s="51"/>
      <c r="BG359" s="51"/>
      <c r="BH359" s="51"/>
      <c r="BI359" s="51"/>
      <c r="BJ359" s="51"/>
      <c r="BK359" s="51"/>
      <c r="BL359" s="51"/>
      <c r="BM359" s="51"/>
    </row>
    <row r="360" spans="1:65" s="5" customFormat="1" ht="13.5" x14ac:dyDescent="0.25">
      <c r="A360" s="7"/>
      <c r="B360" s="71"/>
      <c r="C360" s="777"/>
      <c r="D360" s="777"/>
      <c r="E360" s="777"/>
      <c r="F360" s="777"/>
      <c r="G360" s="777"/>
      <c r="H360" s="777"/>
      <c r="I360" s="777"/>
      <c r="J360" s="7"/>
      <c r="K360" s="778"/>
      <c r="L360" s="778"/>
      <c r="M360" s="778"/>
      <c r="N360" s="7"/>
      <c r="O360" s="71"/>
      <c r="P360" s="189"/>
      <c r="Q360" s="189"/>
      <c r="R360" s="189"/>
      <c r="S360" s="189"/>
      <c r="T360" s="189"/>
      <c r="U360" s="189"/>
      <c r="V360" s="189"/>
      <c r="W360" s="7"/>
      <c r="X360" s="778"/>
      <c r="Y360" s="778"/>
      <c r="Z360" s="778"/>
      <c r="AA360" s="7"/>
      <c r="AB360" s="71"/>
      <c r="AC360" s="189"/>
      <c r="AD360" s="189"/>
      <c r="AE360" s="189"/>
      <c r="AF360" s="189"/>
      <c r="AG360" s="189"/>
      <c r="AH360" s="51"/>
      <c r="AI360" s="51"/>
      <c r="AJ360" s="57"/>
      <c r="AK360" s="778"/>
      <c r="AL360" s="778"/>
      <c r="AM360" s="778"/>
      <c r="AN360" s="7"/>
      <c r="AO360" s="71"/>
      <c r="AP360" s="189"/>
      <c r="AQ360" s="189"/>
      <c r="AR360" s="189"/>
      <c r="AS360" s="189"/>
      <c r="AT360" s="189"/>
      <c r="AU360" s="51"/>
      <c r="AV360" s="51"/>
      <c r="AW360" s="57"/>
      <c r="AX360" s="778"/>
      <c r="AY360" s="778"/>
      <c r="AZ360" s="778"/>
      <c r="BA360" s="7"/>
      <c r="BB360" s="71"/>
      <c r="BC360" s="189"/>
      <c r="BD360" s="189"/>
      <c r="BE360" s="189"/>
      <c r="BF360" s="189"/>
      <c r="BG360" s="189"/>
      <c r="BH360" s="51"/>
      <c r="BI360" s="51"/>
      <c r="BJ360" s="57"/>
      <c r="BK360" s="778"/>
      <c r="BL360" s="778"/>
      <c r="BM360" s="778"/>
    </row>
    <row r="361" spans="1:65" s="5" customFormat="1" ht="15.95" customHeight="1" x14ac:dyDescent="0.2">
      <c r="A361" s="21"/>
      <c r="B361" s="24"/>
      <c r="C361" s="24"/>
      <c r="D361" s="24"/>
      <c r="E361" s="24"/>
      <c r="F361" s="24"/>
      <c r="G361" s="24"/>
      <c r="H361" s="24"/>
      <c r="I361" s="58"/>
      <c r="J361" s="24"/>
      <c r="K361" s="51"/>
      <c r="L361" s="51"/>
      <c r="M361" s="51"/>
      <c r="N361" s="21"/>
      <c r="O361" s="24"/>
      <c r="P361" s="24"/>
      <c r="Q361" s="24"/>
      <c r="R361" s="24"/>
      <c r="S361" s="24"/>
      <c r="T361" s="24"/>
      <c r="U361" s="24"/>
      <c r="V361" s="58"/>
      <c r="W361" s="24"/>
      <c r="X361" s="51"/>
      <c r="Y361" s="51"/>
      <c r="Z361" s="51"/>
      <c r="AA361" s="21"/>
      <c r="AB361" s="24"/>
      <c r="AC361" s="24"/>
      <c r="AD361" s="24"/>
      <c r="AE361" s="24"/>
      <c r="AF361" s="24"/>
      <c r="AG361" s="24"/>
      <c r="AH361" s="51"/>
      <c r="AI361" s="108"/>
      <c r="AJ361" s="51"/>
      <c r="AK361" s="51"/>
      <c r="AL361" s="51"/>
      <c r="AM361" s="51"/>
      <c r="AN361" s="21"/>
      <c r="AO361" s="24"/>
      <c r="AP361" s="24"/>
      <c r="AQ361" s="24"/>
      <c r="AR361" s="24"/>
      <c r="AS361" s="24"/>
      <c r="AT361" s="24"/>
      <c r="AU361" s="51"/>
      <c r="AV361" s="108"/>
      <c r="AW361" s="51"/>
      <c r="AX361" s="51"/>
      <c r="AY361" s="51"/>
      <c r="AZ361" s="51"/>
      <c r="BA361" s="21"/>
      <c r="BB361" s="24"/>
      <c r="BC361" s="24"/>
      <c r="BD361" s="24"/>
      <c r="BE361" s="24"/>
      <c r="BF361" s="24"/>
      <c r="BG361" s="24"/>
      <c r="BH361" s="51"/>
      <c r="BI361" s="108"/>
      <c r="BJ361" s="51"/>
      <c r="BK361" s="51"/>
      <c r="BL361" s="51"/>
      <c r="BM361" s="51"/>
    </row>
    <row r="362" spans="1:65" s="7" customFormat="1" ht="17.100000000000001" customHeight="1" x14ac:dyDescent="0.2">
      <c r="A362" s="721"/>
      <c r="B362" s="721"/>
      <c r="C362" s="721"/>
      <c r="D362" s="721"/>
      <c r="E362" s="721"/>
      <c r="F362" s="721"/>
      <c r="G362" s="721"/>
      <c r="H362" s="721"/>
      <c r="I362" s="721"/>
      <c r="J362" s="721"/>
      <c r="K362" s="721"/>
      <c r="L362" s="721"/>
      <c r="M362" s="721"/>
      <c r="N362" s="85"/>
      <c r="O362" s="85"/>
      <c r="P362" s="85"/>
      <c r="Q362" s="85"/>
      <c r="R362" s="85"/>
      <c r="S362" s="85"/>
      <c r="T362" s="85"/>
      <c r="U362" s="85"/>
      <c r="V362" s="85"/>
      <c r="W362" s="85"/>
      <c r="X362" s="85"/>
      <c r="Y362" s="85"/>
      <c r="Z362" s="85"/>
      <c r="AA362" s="85"/>
      <c r="AB362" s="85"/>
      <c r="AC362" s="85"/>
      <c r="AD362" s="85"/>
      <c r="AE362" s="85"/>
      <c r="AF362" s="85"/>
      <c r="AG362" s="85"/>
      <c r="AH362" s="57"/>
      <c r="AI362" s="57"/>
      <c r="AJ362" s="57"/>
      <c r="AK362" s="57"/>
      <c r="AL362" s="57"/>
      <c r="AM362" s="57"/>
      <c r="AN362" s="85"/>
      <c r="AO362" s="85"/>
      <c r="AP362" s="85"/>
      <c r="AQ362" s="85"/>
      <c r="AR362" s="85"/>
      <c r="AS362" s="85"/>
      <c r="AT362" s="85"/>
      <c r="AU362" s="57"/>
      <c r="AV362" s="57"/>
      <c r="AW362" s="57"/>
      <c r="AX362" s="57"/>
      <c r="AY362" s="57"/>
      <c r="AZ362" s="57"/>
      <c r="BA362" s="85"/>
      <c r="BB362" s="85"/>
      <c r="BC362" s="85"/>
      <c r="BD362" s="85"/>
      <c r="BE362" s="85"/>
      <c r="BF362" s="85"/>
      <c r="BG362" s="85"/>
      <c r="BH362" s="57"/>
      <c r="BI362" s="57"/>
      <c r="BJ362" s="57"/>
      <c r="BK362" s="57"/>
      <c r="BL362" s="57"/>
      <c r="BM362" s="57"/>
    </row>
    <row r="363" spans="1:65" s="5" customFormat="1" x14ac:dyDescent="0.2">
      <c r="B363" s="24"/>
      <c r="C363" s="7"/>
      <c r="H363" s="24"/>
      <c r="I363" s="98"/>
      <c r="K363" s="130"/>
      <c r="L363" s="51"/>
      <c r="M363" s="59"/>
      <c r="O363" s="24"/>
      <c r="P363" s="7"/>
      <c r="U363" s="24"/>
      <c r="V363" s="98"/>
      <c r="X363" s="130"/>
      <c r="Y363" s="51"/>
      <c r="Z363" s="59"/>
      <c r="AB363" s="24"/>
      <c r="AC363" s="7"/>
      <c r="AH363" s="51"/>
      <c r="AI363" s="108"/>
      <c r="AJ363" s="51"/>
      <c r="AK363" s="130"/>
      <c r="AL363" s="51"/>
      <c r="AM363" s="59"/>
      <c r="AO363" s="24"/>
      <c r="AP363" s="7"/>
      <c r="AU363" s="51"/>
      <c r="AV363" s="108"/>
      <c r="AW363" s="51"/>
      <c r="AX363" s="130"/>
      <c r="AY363" s="51"/>
      <c r="AZ363" s="59"/>
      <c r="BB363" s="24"/>
      <c r="BC363" s="7"/>
      <c r="BH363" s="51"/>
      <c r="BI363" s="108"/>
      <c r="BJ363" s="51"/>
      <c r="BK363" s="130"/>
      <c r="BL363" s="51"/>
      <c r="BM363" s="59"/>
    </row>
    <row r="364" spans="1:65" s="5" customFormat="1" ht="15.95" customHeight="1" x14ac:dyDescent="0.2">
      <c r="A364" s="21"/>
      <c r="B364" s="73"/>
      <c r="C364" s="697"/>
      <c r="D364" s="697"/>
      <c r="E364" s="697"/>
      <c r="F364" s="697"/>
      <c r="G364" s="697"/>
      <c r="H364" s="697"/>
      <c r="I364" s="109"/>
      <c r="J364" s="21"/>
      <c r="K364" s="59"/>
      <c r="L364" s="59"/>
      <c r="M364" s="59"/>
      <c r="N364" s="21"/>
      <c r="O364" s="73"/>
      <c r="P364" s="59"/>
      <c r="Q364" s="59"/>
      <c r="R364" s="59"/>
      <c r="S364" s="59"/>
      <c r="T364" s="59"/>
      <c r="U364" s="59"/>
      <c r="V364" s="109"/>
      <c r="W364" s="21"/>
      <c r="X364" s="59"/>
      <c r="Y364" s="59"/>
      <c r="Z364" s="59"/>
      <c r="AA364" s="21"/>
      <c r="AB364" s="73"/>
      <c r="AC364" s="59"/>
      <c r="AD364" s="59"/>
      <c r="AE364" s="59"/>
      <c r="AF364" s="59"/>
      <c r="AG364" s="59"/>
      <c r="AH364" s="51"/>
      <c r="AI364" s="108"/>
      <c r="AJ364" s="51"/>
      <c r="AK364" s="59"/>
      <c r="AL364" s="59"/>
      <c r="AM364" s="59"/>
      <c r="AN364" s="21"/>
      <c r="AO364" s="73"/>
      <c r="AP364" s="59"/>
      <c r="AQ364" s="59"/>
      <c r="AR364" s="59"/>
      <c r="AS364" s="59"/>
      <c r="AT364" s="59"/>
      <c r="AU364" s="51"/>
      <c r="AV364" s="108"/>
      <c r="AW364" s="51"/>
      <c r="AX364" s="59"/>
      <c r="AY364" s="59"/>
      <c r="AZ364" s="59"/>
      <c r="BA364" s="21"/>
      <c r="BB364" s="73"/>
      <c r="BC364" s="59"/>
      <c r="BD364" s="59"/>
      <c r="BE364" s="59"/>
      <c r="BF364" s="59"/>
      <c r="BG364" s="59"/>
      <c r="BH364" s="51"/>
      <c r="BI364" s="108"/>
      <c r="BJ364" s="51"/>
      <c r="BK364" s="59"/>
      <c r="BL364" s="59"/>
      <c r="BM364" s="59"/>
    </row>
    <row r="365" spans="1:65" s="5" customFormat="1" ht="15.95" customHeight="1" x14ac:dyDescent="0.2">
      <c r="A365" s="92"/>
      <c r="B365" s="73"/>
      <c r="C365" s="21"/>
      <c r="D365" s="21"/>
      <c r="E365" s="21"/>
      <c r="F365" s="21"/>
      <c r="G365" s="21"/>
      <c r="H365" s="93"/>
      <c r="I365" s="110"/>
      <c r="J365" s="21"/>
      <c r="K365" s="59"/>
      <c r="L365" s="51"/>
      <c r="M365" s="130"/>
      <c r="N365" s="92"/>
      <c r="O365" s="73"/>
      <c r="P365" s="21"/>
      <c r="Q365" s="21"/>
      <c r="R365" s="21"/>
      <c r="S365" s="21"/>
      <c r="T365" s="21"/>
      <c r="U365" s="93"/>
      <c r="V365" s="110"/>
      <c r="W365" s="21"/>
      <c r="X365" s="59"/>
      <c r="Y365" s="51"/>
      <c r="Z365" s="130"/>
      <c r="AA365" s="92"/>
      <c r="AB365" s="73"/>
      <c r="AC365" s="21"/>
      <c r="AD365" s="21"/>
      <c r="AE365" s="21"/>
      <c r="AF365" s="21"/>
      <c r="AG365" s="21"/>
      <c r="AH365" s="59"/>
      <c r="AI365" s="108"/>
      <c r="AJ365" s="51"/>
      <c r="AK365" s="59"/>
      <c r="AL365" s="51"/>
      <c r="AM365" s="130"/>
      <c r="AN365" s="92"/>
      <c r="AO365" s="73"/>
      <c r="AP365" s="21"/>
      <c r="AQ365" s="21"/>
      <c r="AR365" s="21"/>
      <c r="AS365" s="21"/>
      <c r="AT365" s="21"/>
      <c r="AU365" s="59"/>
      <c r="AV365" s="108"/>
      <c r="AW365" s="51"/>
      <c r="AX365" s="59"/>
      <c r="AY365" s="51"/>
      <c r="AZ365" s="130"/>
      <c r="BA365" s="92"/>
      <c r="BB365" s="73"/>
      <c r="BC365" s="21"/>
      <c r="BD365" s="21"/>
      <c r="BE365" s="21"/>
      <c r="BF365" s="21"/>
      <c r="BG365" s="21"/>
      <c r="BH365" s="59"/>
      <c r="BI365" s="108"/>
      <c r="BJ365" s="51"/>
      <c r="BK365" s="59"/>
      <c r="BL365" s="51"/>
      <c r="BM365" s="130"/>
    </row>
    <row r="366" spans="1:65" s="5" customFormat="1" ht="15.95" customHeight="1" x14ac:dyDescent="0.2">
      <c r="A366" s="61"/>
      <c r="B366" s="73"/>
      <c r="C366" s="21"/>
      <c r="D366" s="21"/>
      <c r="E366" s="21"/>
      <c r="F366" s="21"/>
      <c r="G366" s="21"/>
      <c r="H366" s="93"/>
      <c r="I366" s="110"/>
      <c r="J366" s="21"/>
      <c r="K366" s="59"/>
      <c r="L366" s="51"/>
      <c r="M366" s="130"/>
      <c r="N366" s="61"/>
      <c r="O366" s="73"/>
      <c r="P366" s="21"/>
      <c r="Q366" s="21"/>
      <c r="R366" s="21"/>
      <c r="S366" s="21"/>
      <c r="T366" s="21"/>
      <c r="U366" s="93"/>
      <c r="V366" s="110"/>
      <c r="W366" s="21"/>
      <c r="X366" s="59"/>
      <c r="Y366" s="51"/>
      <c r="Z366" s="130"/>
      <c r="AA366" s="61"/>
      <c r="AB366" s="73"/>
      <c r="AC366" s="21"/>
      <c r="AD366" s="21"/>
      <c r="AE366" s="21"/>
      <c r="AF366" s="21"/>
      <c r="AG366" s="21"/>
      <c r="AH366" s="59"/>
      <c r="AI366" s="108"/>
      <c r="AJ366" s="51"/>
      <c r="AK366" s="59"/>
      <c r="AL366" s="51"/>
      <c r="AM366" s="130"/>
      <c r="AN366" s="61"/>
      <c r="AO366" s="73"/>
      <c r="AP366" s="21"/>
      <c r="AQ366" s="21"/>
      <c r="AR366" s="21"/>
      <c r="AS366" s="21"/>
      <c r="AT366" s="21"/>
      <c r="AU366" s="59"/>
      <c r="AV366" s="108"/>
      <c r="AW366" s="51"/>
      <c r="AX366" s="59"/>
      <c r="AY366" s="51"/>
      <c r="AZ366" s="130"/>
      <c r="BA366" s="61"/>
      <c r="BB366" s="73"/>
      <c r="BC366" s="21"/>
      <c r="BD366" s="21"/>
      <c r="BE366" s="21"/>
      <c r="BF366" s="21"/>
      <c r="BG366" s="21"/>
      <c r="BH366" s="59"/>
      <c r="BI366" s="108"/>
      <c r="BJ366" s="51"/>
      <c r="BK366" s="59"/>
      <c r="BL366" s="51"/>
      <c r="BM366" s="130"/>
    </row>
    <row r="367" spans="1:65" s="5" customFormat="1" ht="15.75" x14ac:dyDescent="0.25">
      <c r="A367" s="8"/>
      <c r="B367" s="48"/>
      <c r="C367" s="777"/>
      <c r="D367" s="777"/>
      <c r="E367" s="777"/>
      <c r="F367" s="777"/>
      <c r="G367" s="777"/>
      <c r="H367" s="777"/>
      <c r="I367" s="777"/>
      <c r="J367" s="8"/>
      <c r="K367" s="779"/>
      <c r="L367" s="779"/>
      <c r="M367" s="779"/>
      <c r="N367" s="8"/>
      <c r="O367" s="48"/>
      <c r="P367" s="168"/>
      <c r="Q367" s="168"/>
      <c r="R367" s="168"/>
      <c r="S367" s="168"/>
      <c r="T367" s="168"/>
      <c r="U367" s="168"/>
      <c r="V367" s="168"/>
      <c r="W367" s="8"/>
      <c r="X367" s="779"/>
      <c r="Y367" s="779"/>
      <c r="Z367" s="779"/>
      <c r="AA367" s="8"/>
      <c r="AB367" s="48"/>
      <c r="AC367" s="168"/>
      <c r="AD367" s="168"/>
      <c r="AE367" s="168"/>
      <c r="AF367" s="168"/>
      <c r="AG367" s="168"/>
      <c r="AH367" s="51"/>
      <c r="AI367" s="51"/>
      <c r="AJ367" s="132"/>
      <c r="AK367" s="779"/>
      <c r="AL367" s="779"/>
      <c r="AM367" s="779"/>
      <c r="AN367" s="8"/>
      <c r="AO367" s="48"/>
      <c r="AP367" s="168"/>
      <c r="AQ367" s="168"/>
      <c r="AR367" s="168"/>
      <c r="AS367" s="168"/>
      <c r="AT367" s="168"/>
      <c r="AU367" s="51"/>
      <c r="AV367" s="51"/>
      <c r="AW367" s="132"/>
      <c r="AX367" s="779"/>
      <c r="AY367" s="779"/>
      <c r="AZ367" s="779"/>
      <c r="BA367" s="8"/>
      <c r="BB367" s="48"/>
      <c r="BC367" s="168"/>
      <c r="BD367" s="168"/>
      <c r="BE367" s="168"/>
      <c r="BF367" s="168"/>
      <c r="BG367" s="168"/>
      <c r="BH367" s="51"/>
      <c r="BI367" s="51"/>
      <c r="BJ367" s="132"/>
      <c r="BK367" s="779"/>
      <c r="BL367" s="779"/>
      <c r="BM367" s="779"/>
    </row>
    <row r="368" spans="1:65" s="5" customFormat="1" ht="15.75" x14ac:dyDescent="0.25">
      <c r="A368" s="8"/>
      <c r="B368" s="48"/>
      <c r="C368" s="88"/>
      <c r="D368" s="88"/>
      <c r="E368" s="88"/>
      <c r="F368" s="88"/>
      <c r="G368" s="88"/>
      <c r="H368" s="67"/>
      <c r="I368" s="99"/>
      <c r="J368" s="8"/>
      <c r="K368" s="168"/>
      <c r="L368" s="168"/>
      <c r="M368" s="168"/>
      <c r="N368" s="8"/>
      <c r="O368" s="48"/>
      <c r="P368" s="88"/>
      <c r="Q368" s="88"/>
      <c r="R368" s="88"/>
      <c r="S368" s="88"/>
      <c r="T368" s="88"/>
      <c r="U368" s="67"/>
      <c r="V368" s="99"/>
      <c r="W368" s="8"/>
      <c r="X368" s="168"/>
      <c r="Y368" s="168"/>
      <c r="Z368" s="168"/>
      <c r="AA368" s="8"/>
      <c r="AB368" s="48"/>
      <c r="AC368" s="88"/>
      <c r="AD368" s="88"/>
      <c r="AE368" s="88"/>
      <c r="AF368" s="88"/>
      <c r="AG368" s="88"/>
      <c r="AH368" s="189"/>
      <c r="AI368" s="190"/>
      <c r="AJ368" s="132"/>
      <c r="AK368" s="168"/>
      <c r="AL368" s="168"/>
      <c r="AM368" s="168"/>
      <c r="AN368" s="8"/>
      <c r="AO368" s="48"/>
      <c r="AP368" s="88"/>
      <c r="AQ368" s="88"/>
      <c r="AR368" s="88"/>
      <c r="AS368" s="88"/>
      <c r="AT368" s="88"/>
      <c r="AU368" s="189"/>
      <c r="AV368" s="190"/>
      <c r="AW368" s="132"/>
      <c r="AX368" s="168"/>
      <c r="AY368" s="168"/>
      <c r="AZ368" s="168"/>
      <c r="BA368" s="8"/>
      <c r="BB368" s="48"/>
      <c r="BC368" s="88"/>
      <c r="BD368" s="88"/>
      <c r="BE368" s="88"/>
      <c r="BF368" s="88"/>
      <c r="BG368" s="88"/>
      <c r="BH368" s="189"/>
      <c r="BI368" s="190"/>
      <c r="BJ368" s="132"/>
      <c r="BK368" s="168"/>
      <c r="BL368" s="168"/>
      <c r="BM368" s="168"/>
    </row>
    <row r="369" spans="1:65" s="7" customFormat="1" ht="17.100000000000001" customHeight="1" x14ac:dyDescent="0.2">
      <c r="A369" s="721"/>
      <c r="B369" s="721"/>
      <c r="C369" s="721"/>
      <c r="D369" s="721"/>
      <c r="E369" s="721"/>
      <c r="F369" s="721"/>
      <c r="G369" s="721"/>
      <c r="H369" s="721"/>
      <c r="I369" s="721"/>
      <c r="J369" s="721"/>
      <c r="K369" s="721"/>
      <c r="L369" s="721"/>
      <c r="M369" s="721"/>
      <c r="N369" s="85"/>
      <c r="O369" s="85"/>
      <c r="P369" s="85"/>
      <c r="Q369" s="85"/>
      <c r="R369" s="85"/>
      <c r="S369" s="85"/>
      <c r="T369" s="85"/>
      <c r="U369" s="85"/>
      <c r="V369" s="85"/>
      <c r="W369" s="85"/>
      <c r="X369" s="85"/>
      <c r="Y369" s="85"/>
      <c r="Z369" s="85"/>
      <c r="AA369" s="85"/>
      <c r="AB369" s="85"/>
      <c r="AC369" s="85"/>
      <c r="AD369" s="85"/>
      <c r="AE369" s="85"/>
      <c r="AF369" s="85"/>
      <c r="AG369" s="85"/>
      <c r="AH369" s="57"/>
      <c r="AI369" s="57"/>
      <c r="AJ369" s="57"/>
      <c r="AK369" s="57"/>
      <c r="AL369" s="57"/>
      <c r="AM369" s="57"/>
      <c r="AN369" s="85"/>
      <c r="AO369" s="85"/>
      <c r="AP369" s="85"/>
      <c r="AQ369" s="85"/>
      <c r="AR369" s="85"/>
      <c r="AS369" s="85"/>
      <c r="AT369" s="85"/>
      <c r="AU369" s="57"/>
      <c r="AV369" s="57"/>
      <c r="AW369" s="57"/>
      <c r="AX369" s="57"/>
      <c r="AY369" s="57"/>
      <c r="AZ369" s="57"/>
      <c r="BA369" s="85"/>
      <c r="BB369" s="85"/>
      <c r="BC369" s="85"/>
      <c r="BD369" s="85"/>
      <c r="BE369" s="85"/>
      <c r="BF369" s="85"/>
      <c r="BG369" s="85"/>
      <c r="BH369" s="57"/>
      <c r="BI369" s="57"/>
      <c r="BJ369" s="57"/>
      <c r="BK369" s="57"/>
      <c r="BL369" s="57"/>
      <c r="BM369" s="57"/>
    </row>
    <row r="370" spans="1:65" s="5" customFormat="1" ht="12.75" customHeight="1" x14ac:dyDescent="0.2">
      <c r="A370" s="82"/>
      <c r="B370" s="689"/>
      <c r="C370" s="689"/>
      <c r="D370" s="689"/>
      <c r="E370" s="689"/>
      <c r="F370" s="689"/>
      <c r="G370" s="689"/>
      <c r="H370" s="24"/>
      <c r="I370" s="98"/>
      <c r="K370" s="51"/>
      <c r="L370" s="51"/>
      <c r="M370" s="51"/>
      <c r="N370" s="82"/>
      <c r="O370" s="689"/>
      <c r="P370" s="689"/>
      <c r="Q370" s="689"/>
      <c r="R370" s="689"/>
      <c r="S370" s="689"/>
      <c r="T370" s="689"/>
      <c r="U370" s="24"/>
      <c r="V370" s="98"/>
      <c r="X370" s="51"/>
      <c r="Y370" s="51"/>
      <c r="Z370" s="51"/>
      <c r="AA370" s="82"/>
      <c r="AB370" s="689"/>
      <c r="AC370" s="689"/>
      <c r="AD370" s="689"/>
      <c r="AE370" s="689"/>
      <c r="AF370" s="689"/>
      <c r="AG370" s="689"/>
      <c r="AH370" s="51"/>
      <c r="AI370" s="108"/>
      <c r="AJ370" s="51"/>
      <c r="AK370" s="51"/>
      <c r="AL370" s="51"/>
      <c r="AM370" s="51"/>
      <c r="AN370" s="82"/>
      <c r="AO370" s="689"/>
      <c r="AP370" s="689"/>
      <c r="AQ370" s="689"/>
      <c r="AR370" s="689"/>
      <c r="AS370" s="689"/>
      <c r="AT370" s="689"/>
      <c r="AU370" s="51"/>
      <c r="AV370" s="108"/>
      <c r="AW370" s="51"/>
      <c r="AX370" s="51"/>
      <c r="AY370" s="51"/>
      <c r="AZ370" s="51"/>
      <c r="BA370" s="82"/>
      <c r="BB370" s="689"/>
      <c r="BC370" s="689"/>
      <c r="BD370" s="689"/>
      <c r="BE370" s="689"/>
      <c r="BF370" s="689"/>
      <c r="BG370" s="689"/>
      <c r="BH370" s="51"/>
      <c r="BI370" s="108"/>
      <c r="BJ370" s="51"/>
      <c r="BK370" s="51"/>
      <c r="BL370" s="51"/>
      <c r="BM370" s="51"/>
    </row>
    <row r="371" spans="1:65" s="5" customFormat="1" ht="12.75" customHeight="1" x14ac:dyDescent="0.2">
      <c r="A371" s="61"/>
      <c r="B371" s="689"/>
      <c r="C371" s="689"/>
      <c r="D371" s="689"/>
      <c r="E371" s="689"/>
      <c r="F371" s="689"/>
      <c r="G371" s="689"/>
      <c r="H371" s="32"/>
      <c r="I371" s="111"/>
      <c r="K371" s="130"/>
      <c r="L371" s="51"/>
      <c r="M371" s="51"/>
      <c r="N371" s="61"/>
      <c r="O371" s="689"/>
      <c r="P371" s="689"/>
      <c r="Q371" s="689"/>
      <c r="R371" s="689"/>
      <c r="S371" s="689"/>
      <c r="T371" s="689"/>
      <c r="U371" s="32"/>
      <c r="V371" s="111"/>
      <c r="X371" s="130"/>
      <c r="Y371" s="51"/>
      <c r="Z371" s="51"/>
      <c r="AA371" s="61"/>
      <c r="AB371" s="689"/>
      <c r="AC371" s="689"/>
      <c r="AD371" s="689"/>
      <c r="AE371" s="689"/>
      <c r="AF371" s="689"/>
      <c r="AG371" s="689"/>
      <c r="AH371" s="156"/>
      <c r="AI371" s="176"/>
      <c r="AJ371" s="51"/>
      <c r="AK371" s="130"/>
      <c r="AL371" s="51"/>
      <c r="AM371" s="51"/>
      <c r="AN371" s="61"/>
      <c r="AO371" s="689"/>
      <c r="AP371" s="689"/>
      <c r="AQ371" s="689"/>
      <c r="AR371" s="689"/>
      <c r="AS371" s="689"/>
      <c r="AT371" s="689"/>
      <c r="AU371" s="156"/>
      <c r="AV371" s="176"/>
      <c r="AW371" s="51"/>
      <c r="AX371" s="130"/>
      <c r="AY371" s="51"/>
      <c r="AZ371" s="51"/>
      <c r="BA371" s="61"/>
      <c r="BB371" s="689"/>
      <c r="BC371" s="689"/>
      <c r="BD371" s="689"/>
      <c r="BE371" s="689"/>
      <c r="BF371" s="689"/>
      <c r="BG371" s="689"/>
      <c r="BH371" s="156"/>
      <c r="BI371" s="176"/>
      <c r="BJ371" s="51"/>
      <c r="BK371" s="130"/>
      <c r="BL371" s="51"/>
      <c r="BM371" s="51"/>
    </row>
    <row r="372" spans="1:65" s="5" customFormat="1" ht="12.75" customHeight="1" x14ac:dyDescent="0.2">
      <c r="A372" s="61"/>
      <c r="B372" s="80"/>
      <c r="C372" s="45"/>
      <c r="D372" s="45"/>
      <c r="E372" s="45"/>
      <c r="F372" s="45"/>
      <c r="G372" s="45"/>
      <c r="H372" s="55"/>
      <c r="I372" s="100"/>
      <c r="J372" s="45"/>
      <c r="K372" s="134"/>
      <c r="L372" s="51"/>
      <c r="M372" s="59"/>
      <c r="N372" s="61"/>
      <c r="O372" s="80"/>
      <c r="P372" s="45"/>
      <c r="Q372" s="45"/>
      <c r="R372" s="45"/>
      <c r="S372" s="45"/>
      <c r="T372" s="45"/>
      <c r="U372" s="55"/>
      <c r="V372" s="100"/>
      <c r="W372" s="45"/>
      <c r="X372" s="134"/>
      <c r="Y372" s="51"/>
      <c r="Z372" s="59"/>
      <c r="AA372" s="61"/>
      <c r="AB372" s="80"/>
      <c r="AC372" s="45"/>
      <c r="AD372" s="45"/>
      <c r="AE372" s="45"/>
      <c r="AF372" s="45"/>
      <c r="AG372" s="45"/>
      <c r="AH372" s="134"/>
      <c r="AI372" s="176"/>
      <c r="AJ372" s="134"/>
      <c r="AK372" s="134"/>
      <c r="AL372" s="51"/>
      <c r="AM372" s="59"/>
      <c r="AN372" s="61"/>
      <c r="AO372" s="80"/>
      <c r="AP372" s="45"/>
      <c r="AQ372" s="45"/>
      <c r="AR372" s="45"/>
      <c r="AS372" s="45"/>
      <c r="AT372" s="45"/>
      <c r="AU372" s="134"/>
      <c r="AV372" s="176"/>
      <c r="AW372" s="134"/>
      <c r="AX372" s="134"/>
      <c r="AY372" s="51"/>
      <c r="AZ372" s="59"/>
      <c r="BA372" s="61"/>
      <c r="BB372" s="80"/>
      <c r="BC372" s="45"/>
      <c r="BD372" s="45"/>
      <c r="BE372" s="45"/>
      <c r="BF372" s="45"/>
      <c r="BG372" s="45"/>
      <c r="BH372" s="134"/>
      <c r="BI372" s="176"/>
      <c r="BJ372" s="134"/>
      <c r="BK372" s="134"/>
      <c r="BL372" s="51"/>
      <c r="BM372" s="59"/>
    </row>
    <row r="373" spans="1:65" s="7" customFormat="1" ht="9.75" customHeight="1" x14ac:dyDescent="0.2">
      <c r="A373" s="85"/>
      <c r="B373" s="57"/>
      <c r="C373" s="85"/>
      <c r="D373" s="85"/>
      <c r="E373" s="85"/>
      <c r="F373" s="85"/>
      <c r="G373" s="85"/>
      <c r="H373" s="57"/>
      <c r="I373" s="101"/>
      <c r="J373" s="85"/>
      <c r="K373" s="57"/>
      <c r="L373" s="57"/>
      <c r="M373" s="57"/>
      <c r="N373" s="85"/>
      <c r="O373" s="57"/>
      <c r="P373" s="85"/>
      <c r="Q373" s="85"/>
      <c r="R373" s="85"/>
      <c r="S373" s="85"/>
      <c r="T373" s="85"/>
      <c r="U373" s="57"/>
      <c r="V373" s="101"/>
      <c r="W373" s="85"/>
      <c r="X373" s="57"/>
      <c r="Y373" s="57"/>
      <c r="Z373" s="57"/>
      <c r="AA373" s="85"/>
      <c r="AB373" s="57"/>
      <c r="AC373" s="85"/>
      <c r="AD373" s="85"/>
      <c r="AE373" s="85"/>
      <c r="AF373" s="85"/>
      <c r="AG373" s="85"/>
      <c r="AH373" s="57"/>
      <c r="AI373" s="106"/>
      <c r="AJ373" s="57"/>
      <c r="AK373" s="57"/>
      <c r="AL373" s="57"/>
      <c r="AM373" s="57"/>
      <c r="AN373" s="85"/>
      <c r="AO373" s="57"/>
      <c r="AP373" s="85"/>
      <c r="AQ373" s="85"/>
      <c r="AR373" s="85"/>
      <c r="AS373" s="85"/>
      <c r="AT373" s="85"/>
      <c r="AU373" s="57"/>
      <c r="AV373" s="106"/>
      <c r="AW373" s="57"/>
      <c r="AX373" s="57"/>
      <c r="AY373" s="57"/>
      <c r="AZ373" s="57"/>
      <c r="BA373" s="85"/>
      <c r="BB373" s="57"/>
      <c r="BC373" s="85"/>
      <c r="BD373" s="85"/>
      <c r="BE373" s="85"/>
      <c r="BF373" s="85"/>
      <c r="BG373" s="85"/>
      <c r="BH373" s="57"/>
      <c r="BI373" s="106"/>
      <c r="BJ373" s="57"/>
      <c r="BK373" s="57"/>
      <c r="BL373" s="57"/>
      <c r="BM373" s="57"/>
    </row>
    <row r="374" spans="1:65" s="7" customFormat="1" ht="17.100000000000001" customHeight="1" x14ac:dyDescent="0.2">
      <c r="A374" s="85"/>
      <c r="B374" s="686"/>
      <c r="C374" s="686"/>
      <c r="D374" s="698"/>
      <c r="E374" s="698"/>
      <c r="F374" s="698"/>
      <c r="G374" s="698"/>
      <c r="H374" s="57"/>
      <c r="I374" s="101"/>
      <c r="J374" s="85"/>
      <c r="K374" s="57"/>
      <c r="L374" s="57"/>
      <c r="M374" s="57"/>
      <c r="N374" s="85"/>
      <c r="O374" s="686"/>
      <c r="P374" s="686"/>
      <c r="Q374" s="698"/>
      <c r="R374" s="698"/>
      <c r="S374" s="698"/>
      <c r="T374" s="698"/>
      <c r="U374" s="57"/>
      <c r="V374" s="101"/>
      <c r="W374" s="85"/>
      <c r="X374" s="57"/>
      <c r="Y374" s="57"/>
      <c r="Z374" s="57"/>
      <c r="AA374" s="85"/>
      <c r="AB374" s="686"/>
      <c r="AC374" s="686"/>
      <c r="AD374" s="698"/>
      <c r="AE374" s="698"/>
      <c r="AF374" s="698"/>
      <c r="AG374" s="698"/>
      <c r="AH374" s="57"/>
      <c r="AI374" s="106"/>
      <c r="AJ374" s="57"/>
      <c r="AK374" s="57"/>
      <c r="AL374" s="57"/>
      <c r="AM374" s="57"/>
      <c r="AN374" s="85"/>
      <c r="AO374" s="686"/>
      <c r="AP374" s="686"/>
      <c r="AQ374" s="698"/>
      <c r="AR374" s="698"/>
      <c r="AS374" s="698"/>
      <c r="AT374" s="698"/>
      <c r="AU374" s="57"/>
      <c r="AV374" s="106"/>
      <c r="AW374" s="57"/>
      <c r="AX374" s="57"/>
      <c r="AY374" s="57"/>
      <c r="AZ374" s="57"/>
      <c r="BA374" s="85"/>
      <c r="BB374" s="686"/>
      <c r="BC374" s="686"/>
      <c r="BD374" s="698"/>
      <c r="BE374" s="698"/>
      <c r="BF374" s="698"/>
      <c r="BG374" s="698"/>
      <c r="BH374" s="57"/>
      <c r="BI374" s="106"/>
      <c r="BJ374" s="57"/>
      <c r="BK374" s="57"/>
      <c r="BL374" s="57"/>
      <c r="BM374" s="57"/>
    </row>
    <row r="375" spans="1:65" s="7" customFormat="1" ht="17.100000000000001" customHeight="1" x14ac:dyDescent="0.2">
      <c r="A375" s="85"/>
      <c r="B375" s="686"/>
      <c r="C375" s="686"/>
      <c r="D375" s="699"/>
      <c r="E375" s="699"/>
      <c r="F375" s="699"/>
      <c r="G375" s="699"/>
      <c r="H375" s="57"/>
      <c r="I375" s="101"/>
      <c r="J375" s="85"/>
      <c r="K375" s="57"/>
      <c r="L375" s="57"/>
      <c r="M375" s="57"/>
      <c r="N375" s="85"/>
      <c r="O375" s="686"/>
      <c r="P375" s="686"/>
      <c r="Q375" s="699"/>
      <c r="R375" s="699"/>
      <c r="S375" s="699"/>
      <c r="T375" s="699"/>
      <c r="U375" s="57"/>
      <c r="V375" s="101"/>
      <c r="W375" s="85"/>
      <c r="X375" s="57"/>
      <c r="Y375" s="57"/>
      <c r="Z375" s="57"/>
      <c r="AA375" s="85"/>
      <c r="AB375" s="686"/>
      <c r="AC375" s="686"/>
      <c r="AD375" s="699"/>
      <c r="AE375" s="699"/>
      <c r="AF375" s="699"/>
      <c r="AG375" s="699"/>
      <c r="AH375" s="57"/>
      <c r="AI375" s="106"/>
      <c r="AJ375" s="57"/>
      <c r="AK375" s="57"/>
      <c r="AL375" s="57"/>
      <c r="AM375" s="57"/>
      <c r="AN375" s="85"/>
      <c r="AO375" s="686"/>
      <c r="AP375" s="686"/>
      <c r="AQ375" s="699"/>
      <c r="AR375" s="699"/>
      <c r="AS375" s="699"/>
      <c r="AT375" s="699"/>
      <c r="AU375" s="57"/>
      <c r="AV375" s="106"/>
      <c r="AW375" s="57"/>
      <c r="AX375" s="57"/>
      <c r="AY375" s="57"/>
      <c r="AZ375" s="57"/>
      <c r="BA375" s="85"/>
      <c r="BB375" s="686"/>
      <c r="BC375" s="686"/>
      <c r="BD375" s="699"/>
      <c r="BE375" s="699"/>
      <c r="BF375" s="699"/>
      <c r="BG375" s="699"/>
      <c r="BH375" s="57"/>
      <c r="BI375" s="106"/>
      <c r="BJ375" s="57"/>
      <c r="BK375" s="57"/>
      <c r="BL375" s="57"/>
      <c r="BM375" s="57"/>
    </row>
    <row r="376" spans="1:65" s="7" customFormat="1" ht="17.100000000000001" customHeight="1" x14ac:dyDescent="0.2">
      <c r="A376" s="85"/>
      <c r="B376" s="686"/>
      <c r="C376" s="686"/>
      <c r="D376" s="698"/>
      <c r="E376" s="698"/>
      <c r="F376" s="698"/>
      <c r="G376" s="698"/>
      <c r="H376" s="57"/>
      <c r="I376" s="101"/>
      <c r="J376" s="85"/>
      <c r="K376" s="57"/>
      <c r="L376" s="57"/>
      <c r="M376" s="57"/>
      <c r="N376" s="85"/>
      <c r="O376" s="686"/>
      <c r="P376" s="686"/>
      <c r="Q376" s="698"/>
      <c r="R376" s="698"/>
      <c r="S376" s="698"/>
      <c r="T376" s="698"/>
      <c r="U376" s="57"/>
      <c r="V376" s="101"/>
      <c r="W376" s="85"/>
      <c r="X376" s="57"/>
      <c r="Y376" s="57"/>
      <c r="Z376" s="57"/>
      <c r="AA376" s="85"/>
      <c r="AB376" s="686"/>
      <c r="AC376" s="686"/>
      <c r="AD376" s="698"/>
      <c r="AE376" s="698"/>
      <c r="AF376" s="698"/>
      <c r="AG376" s="698"/>
      <c r="AH376" s="57"/>
      <c r="AI376" s="106"/>
      <c r="AJ376" s="57"/>
      <c r="AK376" s="57"/>
      <c r="AL376" s="57"/>
      <c r="AM376" s="57"/>
      <c r="AN376" s="85"/>
      <c r="AO376" s="686"/>
      <c r="AP376" s="686"/>
      <c r="AQ376" s="698"/>
      <c r="AR376" s="698"/>
      <c r="AS376" s="698"/>
      <c r="AT376" s="698"/>
      <c r="AU376" s="57"/>
      <c r="AV376" s="106"/>
      <c r="AW376" s="57"/>
      <c r="AX376" s="57"/>
      <c r="AY376" s="57"/>
      <c r="AZ376" s="57"/>
      <c r="BA376" s="85"/>
      <c r="BB376" s="686"/>
      <c r="BC376" s="686"/>
      <c r="BD376" s="698"/>
      <c r="BE376" s="698"/>
      <c r="BF376" s="698"/>
      <c r="BG376" s="698"/>
      <c r="BH376" s="57"/>
      <c r="BI376" s="106"/>
      <c r="BJ376" s="57"/>
      <c r="BK376" s="57"/>
      <c r="BL376" s="57"/>
      <c r="BM376" s="57"/>
    </row>
    <row r="377" spans="1:65" s="7" customFormat="1" ht="17.100000000000001" customHeight="1" x14ac:dyDescent="0.2">
      <c r="A377" s="85"/>
      <c r="B377" s="688"/>
      <c r="C377" s="688"/>
      <c r="D377" s="695"/>
      <c r="E377" s="695"/>
      <c r="F377" s="695"/>
      <c r="G377" s="695"/>
      <c r="H377" s="57"/>
      <c r="I377" s="101"/>
      <c r="J377" s="85"/>
      <c r="K377" s="57"/>
      <c r="L377" s="57"/>
      <c r="M377" s="57"/>
      <c r="N377" s="85"/>
      <c r="O377" s="688"/>
      <c r="P377" s="688"/>
      <c r="Q377" s="695"/>
      <c r="R377" s="695"/>
      <c r="S377" s="695"/>
      <c r="T377" s="695"/>
      <c r="U377" s="57"/>
      <c r="V377" s="101"/>
      <c r="W377" s="85"/>
      <c r="X377" s="57"/>
      <c r="Y377" s="57"/>
      <c r="Z377" s="57"/>
      <c r="AA377" s="85"/>
      <c r="AB377" s="688"/>
      <c r="AC377" s="688"/>
      <c r="AD377" s="695"/>
      <c r="AE377" s="695"/>
      <c r="AF377" s="695"/>
      <c r="AG377" s="695"/>
      <c r="AH377" s="57"/>
      <c r="AI377" s="106"/>
      <c r="AJ377" s="57"/>
      <c r="AK377" s="57"/>
      <c r="AL377" s="57"/>
      <c r="AM377" s="57"/>
      <c r="AN377" s="85"/>
      <c r="AO377" s="688"/>
      <c r="AP377" s="688"/>
      <c r="AQ377" s="695"/>
      <c r="AR377" s="695"/>
      <c r="AS377" s="695"/>
      <c r="AT377" s="695"/>
      <c r="AU377" s="57"/>
      <c r="AV377" s="106"/>
      <c r="AW377" s="57"/>
      <c r="AX377" s="57"/>
      <c r="AY377" s="57"/>
      <c r="AZ377" s="57"/>
      <c r="BA377" s="85"/>
      <c r="BB377" s="688"/>
      <c r="BC377" s="688"/>
      <c r="BD377" s="695"/>
      <c r="BE377" s="695"/>
      <c r="BF377" s="695"/>
      <c r="BG377" s="695"/>
      <c r="BH377" s="57"/>
      <c r="BI377" s="106"/>
      <c r="BJ377" s="57"/>
      <c r="BK377" s="57"/>
      <c r="BL377" s="57"/>
      <c r="BM377" s="57"/>
    </row>
    <row r="378" spans="1:65" s="7" customFormat="1" ht="17.100000000000001" customHeight="1" x14ac:dyDescent="0.2">
      <c r="A378" s="85"/>
      <c r="B378" s="685"/>
      <c r="C378" s="685"/>
      <c r="D378" s="695"/>
      <c r="E378" s="695"/>
      <c r="F378" s="695"/>
      <c r="G378" s="695"/>
      <c r="H378" s="57"/>
      <c r="I378" s="101"/>
      <c r="J378" s="85"/>
      <c r="K378" s="57"/>
      <c r="L378" s="57"/>
      <c r="M378" s="57"/>
      <c r="N378" s="85"/>
      <c r="O378" s="685"/>
      <c r="P378" s="685"/>
      <c r="Q378" s="695"/>
      <c r="R378" s="695"/>
      <c r="S378" s="695"/>
      <c r="T378" s="695"/>
      <c r="U378" s="57"/>
      <c r="V378" s="101"/>
      <c r="W378" s="85"/>
      <c r="X378" s="57"/>
      <c r="Y378" s="57"/>
      <c r="Z378" s="57"/>
      <c r="AA378" s="85"/>
      <c r="AB378" s="685"/>
      <c r="AC378" s="685"/>
      <c r="AD378" s="695"/>
      <c r="AE378" s="695"/>
      <c r="AF378" s="695"/>
      <c r="AG378" s="695"/>
      <c r="AH378" s="57"/>
      <c r="AI378" s="106"/>
      <c r="AJ378" s="57"/>
      <c r="AK378" s="57"/>
      <c r="AL378" s="57"/>
      <c r="AM378" s="57"/>
      <c r="AN378" s="85"/>
      <c r="AO378" s="685"/>
      <c r="AP378" s="685"/>
      <c r="AQ378" s="695"/>
      <c r="AR378" s="695"/>
      <c r="AS378" s="695"/>
      <c r="AT378" s="695"/>
      <c r="AU378" s="57"/>
      <c r="AV378" s="106"/>
      <c r="AW378" s="57"/>
      <c r="AX378" s="57"/>
      <c r="AY378" s="57"/>
      <c r="AZ378" s="57"/>
      <c r="BA378" s="85"/>
      <c r="BB378" s="685"/>
      <c r="BC378" s="685"/>
      <c r="BD378" s="695"/>
      <c r="BE378" s="695"/>
      <c r="BF378" s="695"/>
      <c r="BG378" s="695"/>
      <c r="BH378" s="57"/>
      <c r="BI378" s="106"/>
      <c r="BJ378" s="57"/>
      <c r="BK378" s="57"/>
      <c r="BL378" s="57"/>
      <c r="BM378" s="57"/>
    </row>
    <row r="379" spans="1:65" s="7" customFormat="1" ht="17.100000000000001" customHeight="1" x14ac:dyDescent="0.2">
      <c r="A379" s="85"/>
      <c r="B379" s="685"/>
      <c r="C379" s="685"/>
      <c r="D379" s="695"/>
      <c r="E379" s="695"/>
      <c r="F379" s="695"/>
      <c r="G379" s="695"/>
      <c r="H379" s="57"/>
      <c r="I379" s="101"/>
      <c r="J379" s="85"/>
      <c r="K379" s="57"/>
      <c r="L379" s="57"/>
      <c r="M379" s="57"/>
      <c r="N379" s="85"/>
      <c r="O379" s="685"/>
      <c r="P379" s="685"/>
      <c r="Q379" s="695"/>
      <c r="R379" s="695"/>
      <c r="S379" s="695"/>
      <c r="T379" s="695"/>
      <c r="U379" s="57"/>
      <c r="V379" s="101"/>
      <c r="W379" s="85"/>
      <c r="X379" s="57"/>
      <c r="Y379" s="57"/>
      <c r="Z379" s="57"/>
      <c r="AA379" s="85"/>
      <c r="AB379" s="685"/>
      <c r="AC379" s="685"/>
      <c r="AD379" s="695"/>
      <c r="AE379" s="695"/>
      <c r="AF379" s="695"/>
      <c r="AG379" s="695"/>
      <c r="AH379" s="57"/>
      <c r="AI379" s="106"/>
      <c r="AJ379" s="57"/>
      <c r="AK379" s="57"/>
      <c r="AL379" s="57"/>
      <c r="AM379" s="57"/>
      <c r="AN379" s="85"/>
      <c r="AO379" s="685"/>
      <c r="AP379" s="685"/>
      <c r="AQ379" s="695"/>
      <c r="AR379" s="695"/>
      <c r="AS379" s="695"/>
      <c r="AT379" s="695"/>
      <c r="AU379" s="57"/>
      <c r="AV379" s="106"/>
      <c r="AW379" s="57"/>
      <c r="AX379" s="57"/>
      <c r="AY379" s="57"/>
      <c r="AZ379" s="57"/>
      <c r="BA379" s="85"/>
      <c r="BB379" s="685"/>
      <c r="BC379" s="685"/>
      <c r="BD379" s="695"/>
      <c r="BE379" s="695"/>
      <c r="BF379" s="695"/>
      <c r="BG379" s="695"/>
      <c r="BH379" s="57"/>
      <c r="BI379" s="106"/>
      <c r="BJ379" s="57"/>
      <c r="BK379" s="57"/>
      <c r="BL379" s="57"/>
      <c r="BM379" s="57"/>
    </row>
    <row r="380" spans="1:65" s="7" customFormat="1" ht="17.100000000000001" customHeight="1" x14ac:dyDescent="0.2">
      <c r="A380" s="85"/>
      <c r="B380" s="685"/>
      <c r="C380" s="685"/>
      <c r="D380" s="695"/>
      <c r="E380" s="695"/>
      <c r="F380" s="695"/>
      <c r="G380" s="695"/>
      <c r="H380" s="57"/>
      <c r="I380" s="101"/>
      <c r="J380" s="85"/>
      <c r="K380" s="57"/>
      <c r="L380" s="57"/>
      <c r="M380" s="57"/>
      <c r="N380" s="85"/>
      <c r="O380" s="685"/>
      <c r="P380" s="685"/>
      <c r="Q380" s="695"/>
      <c r="R380" s="695"/>
      <c r="S380" s="695"/>
      <c r="T380" s="695"/>
      <c r="U380" s="57"/>
      <c r="V380" s="101"/>
      <c r="W380" s="85"/>
      <c r="X380" s="57"/>
      <c r="Y380" s="57"/>
      <c r="Z380" s="57"/>
      <c r="AA380" s="85"/>
      <c r="AB380" s="685"/>
      <c r="AC380" s="685"/>
      <c r="AD380" s="695"/>
      <c r="AE380" s="695"/>
      <c r="AF380" s="695"/>
      <c r="AG380" s="695"/>
      <c r="AH380" s="57"/>
      <c r="AI380" s="106"/>
      <c r="AJ380" s="57"/>
      <c r="AK380" s="57"/>
      <c r="AL380" s="57"/>
      <c r="AM380" s="57"/>
      <c r="AN380" s="85"/>
      <c r="AO380" s="685"/>
      <c r="AP380" s="685"/>
      <c r="AQ380" s="695"/>
      <c r="AR380" s="695"/>
      <c r="AS380" s="695"/>
      <c r="AT380" s="695"/>
      <c r="AU380" s="57"/>
      <c r="AV380" s="106"/>
      <c r="AW380" s="57"/>
      <c r="AX380" s="57"/>
      <c r="AY380" s="57"/>
      <c r="AZ380" s="57"/>
      <c r="BA380" s="85"/>
      <c r="BB380" s="685"/>
      <c r="BC380" s="685"/>
      <c r="BD380" s="695"/>
      <c r="BE380" s="695"/>
      <c r="BF380" s="695"/>
      <c r="BG380" s="695"/>
      <c r="BH380" s="57"/>
      <c r="BI380" s="106"/>
      <c r="BJ380" s="57"/>
      <c r="BK380" s="57"/>
      <c r="BL380" s="57"/>
      <c r="BM380" s="57"/>
    </row>
    <row r="381" spans="1:65" s="7" customFormat="1" ht="17.100000000000001" customHeight="1" x14ac:dyDescent="0.2">
      <c r="A381" s="85"/>
      <c r="B381" s="685"/>
      <c r="C381" s="685"/>
      <c r="D381" s="695"/>
      <c r="E381" s="695"/>
      <c r="F381" s="695"/>
      <c r="G381" s="695"/>
      <c r="H381" s="57"/>
      <c r="I381" s="101"/>
      <c r="J381" s="85"/>
      <c r="K381" s="57"/>
      <c r="L381" s="57"/>
      <c r="M381" s="57"/>
      <c r="N381" s="85"/>
      <c r="O381" s="685"/>
      <c r="P381" s="685"/>
      <c r="Q381" s="695"/>
      <c r="R381" s="695"/>
      <c r="S381" s="695"/>
      <c r="T381" s="695"/>
      <c r="U381" s="57"/>
      <c r="V381" s="101"/>
      <c r="W381" s="85"/>
      <c r="X381" s="57"/>
      <c r="Y381" s="57"/>
      <c r="Z381" s="57"/>
      <c r="AA381" s="85"/>
      <c r="AB381" s="685"/>
      <c r="AC381" s="685"/>
      <c r="AD381" s="695"/>
      <c r="AE381" s="695"/>
      <c r="AF381" s="695"/>
      <c r="AG381" s="695"/>
      <c r="AH381" s="57"/>
      <c r="AI381" s="106"/>
      <c r="AJ381" s="57"/>
      <c r="AK381" s="57"/>
      <c r="AL381" s="57"/>
      <c r="AM381" s="57"/>
      <c r="AN381" s="85"/>
      <c r="AO381" s="685"/>
      <c r="AP381" s="685"/>
      <c r="AQ381" s="695"/>
      <c r="AR381" s="695"/>
      <c r="AS381" s="695"/>
      <c r="AT381" s="695"/>
      <c r="AU381" s="57"/>
      <c r="AV381" s="106"/>
      <c r="AW381" s="57"/>
      <c r="AX381" s="57"/>
      <c r="AY381" s="57"/>
      <c r="AZ381" s="57"/>
      <c r="BA381" s="85"/>
      <c r="BB381" s="685"/>
      <c r="BC381" s="685"/>
      <c r="BD381" s="695"/>
      <c r="BE381" s="695"/>
      <c r="BF381" s="695"/>
      <c r="BG381" s="695"/>
      <c r="BH381" s="57"/>
      <c r="BI381" s="106"/>
      <c r="BJ381" s="57"/>
      <c r="BK381" s="57"/>
      <c r="BL381" s="57"/>
      <c r="BM381" s="57"/>
    </row>
    <row r="382" spans="1:65" s="7" customFormat="1" ht="17.100000000000001" customHeight="1" x14ac:dyDescent="0.2">
      <c r="A382" s="85"/>
      <c r="B382" s="685"/>
      <c r="C382" s="685"/>
      <c r="D382" s="695"/>
      <c r="E382" s="695"/>
      <c r="F382" s="695"/>
      <c r="G382" s="695"/>
      <c r="H382" s="57"/>
      <c r="I382" s="101"/>
      <c r="J382" s="85"/>
      <c r="K382" s="57"/>
      <c r="L382" s="57"/>
      <c r="M382" s="57"/>
      <c r="N382" s="85"/>
      <c r="O382" s="685"/>
      <c r="P382" s="685"/>
      <c r="Q382" s="695"/>
      <c r="R382" s="695"/>
      <c r="S382" s="695"/>
      <c r="T382" s="695"/>
      <c r="U382" s="57"/>
      <c r="V382" s="101"/>
      <c r="W382" s="85"/>
      <c r="X382" s="57"/>
      <c r="Y382" s="57"/>
      <c r="Z382" s="57"/>
      <c r="AA382" s="85"/>
      <c r="AB382" s="685"/>
      <c r="AC382" s="685"/>
      <c r="AD382" s="695"/>
      <c r="AE382" s="695"/>
      <c r="AF382" s="695"/>
      <c r="AG382" s="695"/>
      <c r="AH382" s="57"/>
      <c r="AI382" s="106"/>
      <c r="AJ382" s="57"/>
      <c r="AK382" s="57"/>
      <c r="AL382" s="57"/>
      <c r="AM382" s="57"/>
      <c r="AN382" s="85"/>
      <c r="AO382" s="685"/>
      <c r="AP382" s="685"/>
      <c r="AQ382" s="695"/>
      <c r="AR382" s="695"/>
      <c r="AS382" s="695"/>
      <c r="AT382" s="695"/>
      <c r="AU382" s="57"/>
      <c r="AV382" s="106"/>
      <c r="AW382" s="57"/>
      <c r="AX382" s="57"/>
      <c r="AY382" s="57"/>
      <c r="AZ382" s="57"/>
      <c r="BA382" s="85"/>
      <c r="BB382" s="685"/>
      <c r="BC382" s="685"/>
      <c r="BD382" s="695"/>
      <c r="BE382" s="695"/>
      <c r="BF382" s="695"/>
      <c r="BG382" s="695"/>
      <c r="BH382" s="57"/>
      <c r="BI382" s="106"/>
      <c r="BJ382" s="57"/>
      <c r="BK382" s="57"/>
      <c r="BL382" s="57"/>
      <c r="BM382" s="57"/>
    </row>
    <row r="383" spans="1:65" s="7" customFormat="1" ht="17.100000000000001" customHeight="1" x14ac:dyDescent="0.2">
      <c r="A383" s="85"/>
      <c r="B383" s="685"/>
      <c r="C383" s="685"/>
      <c r="D383" s="695"/>
      <c r="E383" s="695"/>
      <c r="F383" s="695"/>
      <c r="G383" s="695"/>
      <c r="H383" s="57"/>
      <c r="I383" s="101"/>
      <c r="J383" s="85"/>
      <c r="K383" s="57"/>
      <c r="L383" s="57"/>
      <c r="M383" s="57"/>
      <c r="N383" s="85"/>
      <c r="O383" s="685"/>
      <c r="P383" s="685"/>
      <c r="Q383" s="695"/>
      <c r="R383" s="695"/>
      <c r="S383" s="695"/>
      <c r="T383" s="695"/>
      <c r="U383" s="57"/>
      <c r="V383" s="101"/>
      <c r="W383" s="85"/>
      <c r="X383" s="57"/>
      <c r="Y383" s="57"/>
      <c r="Z383" s="57"/>
      <c r="AA383" s="85"/>
      <c r="AB383" s="685"/>
      <c r="AC383" s="685"/>
      <c r="AD383" s="695"/>
      <c r="AE383" s="695"/>
      <c r="AF383" s="695"/>
      <c r="AG383" s="695"/>
      <c r="AH383" s="57"/>
      <c r="AI383" s="106"/>
      <c r="AJ383" s="57"/>
      <c r="AK383" s="57"/>
      <c r="AL383" s="57"/>
      <c r="AM383" s="57"/>
      <c r="AN383" s="85"/>
      <c r="AO383" s="685"/>
      <c r="AP383" s="685"/>
      <c r="AQ383" s="695"/>
      <c r="AR383" s="695"/>
      <c r="AS383" s="695"/>
      <c r="AT383" s="695"/>
      <c r="AU383" s="57"/>
      <c r="AV383" s="106"/>
      <c r="AW383" s="57"/>
      <c r="AX383" s="57"/>
      <c r="AY383" s="57"/>
      <c r="AZ383" s="57"/>
      <c r="BA383" s="85"/>
      <c r="BB383" s="685"/>
      <c r="BC383" s="685"/>
      <c r="BD383" s="695"/>
      <c r="BE383" s="695"/>
      <c r="BF383" s="695"/>
      <c r="BG383" s="695"/>
      <c r="BH383" s="57"/>
      <c r="BI383" s="106"/>
      <c r="BJ383" s="57"/>
      <c r="BK383" s="57"/>
      <c r="BL383" s="57"/>
      <c r="BM383" s="57"/>
    </row>
    <row r="384" spans="1:65" s="7" customFormat="1" ht="17.100000000000001" customHeight="1" x14ac:dyDescent="0.2">
      <c r="A384" s="85"/>
      <c r="B384" s="685"/>
      <c r="C384" s="685"/>
      <c r="D384" s="695"/>
      <c r="E384" s="695"/>
      <c r="F384" s="695"/>
      <c r="G384" s="695"/>
      <c r="H384" s="57"/>
      <c r="I384" s="101"/>
      <c r="J384" s="85"/>
      <c r="K384" s="57"/>
      <c r="L384" s="57"/>
      <c r="M384" s="57"/>
      <c r="N384" s="85"/>
      <c r="O384" s="685"/>
      <c r="P384" s="685"/>
      <c r="Q384" s="695"/>
      <c r="R384" s="695"/>
      <c r="S384" s="695"/>
      <c r="T384" s="695"/>
      <c r="U384" s="57"/>
      <c r="V384" s="101"/>
      <c r="W384" s="85"/>
      <c r="X384" s="57"/>
      <c r="Y384" s="57"/>
      <c r="Z384" s="57"/>
      <c r="AA384" s="85"/>
      <c r="AB384" s="685"/>
      <c r="AC384" s="685"/>
      <c r="AD384" s="695"/>
      <c r="AE384" s="695"/>
      <c r="AF384" s="695"/>
      <c r="AG384" s="695"/>
      <c r="AH384" s="57"/>
      <c r="AI384" s="106"/>
      <c r="AJ384" s="57"/>
      <c r="AK384" s="57"/>
      <c r="AL384" s="57"/>
      <c r="AM384" s="57"/>
      <c r="AN384" s="85"/>
      <c r="AO384" s="685"/>
      <c r="AP384" s="685"/>
      <c r="AQ384" s="695"/>
      <c r="AR384" s="695"/>
      <c r="AS384" s="695"/>
      <c r="AT384" s="695"/>
      <c r="AU384" s="57"/>
      <c r="AV384" s="106"/>
      <c r="AW384" s="57"/>
      <c r="AX384" s="57"/>
      <c r="AY384" s="57"/>
      <c r="AZ384" s="57"/>
      <c r="BA384" s="85"/>
      <c r="BB384" s="685"/>
      <c r="BC384" s="685"/>
      <c r="BD384" s="695"/>
      <c r="BE384" s="695"/>
      <c r="BF384" s="695"/>
      <c r="BG384" s="695"/>
      <c r="BH384" s="57"/>
      <c r="BI384" s="106"/>
      <c r="BJ384" s="57"/>
      <c r="BK384" s="57"/>
      <c r="BL384" s="57"/>
      <c r="BM384" s="57"/>
    </row>
    <row r="385" spans="1:65" s="7" customFormat="1" ht="17.100000000000001" customHeight="1" x14ac:dyDescent="0.2">
      <c r="A385" s="85"/>
      <c r="B385" s="685"/>
      <c r="C385" s="685"/>
      <c r="D385" s="695"/>
      <c r="E385" s="695"/>
      <c r="F385" s="695"/>
      <c r="G385" s="695"/>
      <c r="H385" s="57"/>
      <c r="I385" s="101"/>
      <c r="J385" s="85"/>
      <c r="K385" s="57"/>
      <c r="L385" s="57"/>
      <c r="M385" s="57"/>
      <c r="N385" s="85"/>
      <c r="O385" s="685"/>
      <c r="P385" s="685"/>
      <c r="Q385" s="695"/>
      <c r="R385" s="695"/>
      <c r="S385" s="695"/>
      <c r="T385" s="695"/>
      <c r="U385" s="57"/>
      <c r="V385" s="101"/>
      <c r="W385" s="85"/>
      <c r="X385" s="57"/>
      <c r="Y385" s="57"/>
      <c r="Z385" s="57"/>
      <c r="AA385" s="85"/>
      <c r="AB385" s="685"/>
      <c r="AC385" s="685"/>
      <c r="AD385" s="695"/>
      <c r="AE385" s="695"/>
      <c r="AF385" s="695"/>
      <c r="AG385" s="695"/>
      <c r="AH385" s="57"/>
      <c r="AI385" s="106"/>
      <c r="AJ385" s="57"/>
      <c r="AK385" s="57"/>
      <c r="AL385" s="57"/>
      <c r="AM385" s="57"/>
      <c r="AN385" s="85"/>
      <c r="AO385" s="685"/>
      <c r="AP385" s="685"/>
      <c r="AQ385" s="695"/>
      <c r="AR385" s="695"/>
      <c r="AS385" s="695"/>
      <c r="AT385" s="695"/>
      <c r="AU385" s="57"/>
      <c r="AV385" s="106"/>
      <c r="AW385" s="57"/>
      <c r="AX385" s="57"/>
      <c r="AY385" s="57"/>
      <c r="AZ385" s="57"/>
      <c r="BA385" s="85"/>
      <c r="BB385" s="685"/>
      <c r="BC385" s="685"/>
      <c r="BD385" s="695"/>
      <c r="BE385" s="695"/>
      <c r="BF385" s="695"/>
      <c r="BG385" s="695"/>
      <c r="BH385" s="57"/>
      <c r="BI385" s="106"/>
      <c r="BJ385" s="57"/>
      <c r="BK385" s="57"/>
      <c r="BL385" s="57"/>
      <c r="BM385" s="57"/>
    </row>
    <row r="386" spans="1:65" s="7" customFormat="1" ht="17.100000000000001" customHeight="1" x14ac:dyDescent="0.2">
      <c r="A386" s="85"/>
      <c r="B386" s="685"/>
      <c r="C386" s="685"/>
      <c r="D386" s="695"/>
      <c r="E386" s="695"/>
      <c r="F386" s="695"/>
      <c r="G386" s="695"/>
      <c r="H386" s="57"/>
      <c r="I386" s="101"/>
      <c r="J386" s="85"/>
      <c r="K386" s="57"/>
      <c r="L386" s="57"/>
      <c r="M386" s="57"/>
      <c r="N386" s="85"/>
      <c r="O386" s="685"/>
      <c r="P386" s="685"/>
      <c r="Q386" s="695"/>
      <c r="R386" s="695"/>
      <c r="S386" s="695"/>
      <c r="T386" s="695"/>
      <c r="U386" s="57"/>
      <c r="V386" s="101"/>
      <c r="W386" s="85"/>
      <c r="X386" s="57"/>
      <c r="Y386" s="57"/>
      <c r="Z386" s="57"/>
      <c r="AA386" s="85"/>
      <c r="AB386" s="685"/>
      <c r="AC386" s="685"/>
      <c r="AD386" s="695"/>
      <c r="AE386" s="695"/>
      <c r="AF386" s="695"/>
      <c r="AG386" s="695"/>
      <c r="AH386" s="57"/>
      <c r="AI386" s="106"/>
      <c r="AJ386" s="57"/>
      <c r="AK386" s="57"/>
      <c r="AL386" s="57"/>
      <c r="AM386" s="57"/>
      <c r="AN386" s="85"/>
      <c r="AO386" s="685"/>
      <c r="AP386" s="685"/>
      <c r="AQ386" s="695"/>
      <c r="AR386" s="695"/>
      <c r="AS386" s="695"/>
      <c r="AT386" s="695"/>
      <c r="AU386" s="57"/>
      <c r="AV386" s="106"/>
      <c r="AW386" s="57"/>
      <c r="AX386" s="57"/>
      <c r="AY386" s="57"/>
      <c r="AZ386" s="57"/>
      <c r="BA386" s="85"/>
      <c r="BB386" s="685"/>
      <c r="BC386" s="685"/>
      <c r="BD386" s="695"/>
      <c r="BE386" s="695"/>
      <c r="BF386" s="695"/>
      <c r="BG386" s="695"/>
      <c r="BH386" s="57"/>
      <c r="BI386" s="106"/>
      <c r="BJ386" s="57"/>
      <c r="BK386" s="57"/>
      <c r="BL386" s="57"/>
      <c r="BM386" s="57"/>
    </row>
    <row r="387" spans="1:65" s="7" customFormat="1" ht="17.100000000000001" customHeight="1" x14ac:dyDescent="0.2">
      <c r="A387" s="85"/>
      <c r="B387" s="685"/>
      <c r="C387" s="685"/>
      <c r="D387" s="695"/>
      <c r="E387" s="695"/>
      <c r="F387" s="695"/>
      <c r="G387" s="695"/>
      <c r="H387" s="57"/>
      <c r="I387" s="101"/>
      <c r="J387" s="85"/>
      <c r="K387" s="57"/>
      <c r="L387" s="57"/>
      <c r="M387" s="57"/>
      <c r="N387" s="85"/>
      <c r="O387" s="685"/>
      <c r="P387" s="685"/>
      <c r="Q387" s="695"/>
      <c r="R387" s="695"/>
      <c r="S387" s="695"/>
      <c r="T387" s="695"/>
      <c r="U387" s="57"/>
      <c r="V387" s="101"/>
      <c r="W387" s="85"/>
      <c r="X387" s="57"/>
      <c r="Y387" s="57"/>
      <c r="Z387" s="57"/>
      <c r="AA387" s="85"/>
      <c r="AB387" s="685"/>
      <c r="AC387" s="685"/>
      <c r="AD387" s="695"/>
      <c r="AE387" s="695"/>
      <c r="AF387" s="695"/>
      <c r="AG387" s="695"/>
      <c r="AH387" s="57"/>
      <c r="AI387" s="106"/>
      <c r="AJ387" s="57"/>
      <c r="AK387" s="57"/>
      <c r="AL387" s="57"/>
      <c r="AM387" s="57"/>
      <c r="AN387" s="85"/>
      <c r="AO387" s="685"/>
      <c r="AP387" s="685"/>
      <c r="AQ387" s="695"/>
      <c r="AR387" s="695"/>
      <c r="AS387" s="695"/>
      <c r="AT387" s="695"/>
      <c r="AU387" s="57"/>
      <c r="AV387" s="106"/>
      <c r="AW387" s="57"/>
      <c r="AX387" s="57"/>
      <c r="AY387" s="57"/>
      <c r="AZ387" s="57"/>
      <c r="BA387" s="85"/>
      <c r="BB387" s="685"/>
      <c r="BC387" s="685"/>
      <c r="BD387" s="695"/>
      <c r="BE387" s="695"/>
      <c r="BF387" s="695"/>
      <c r="BG387" s="695"/>
      <c r="BH387" s="57"/>
      <c r="BI387" s="106"/>
      <c r="BJ387" s="57"/>
      <c r="BK387" s="57"/>
      <c r="BL387" s="57"/>
      <c r="BM387" s="57"/>
    </row>
    <row r="388" spans="1:65" s="7" customFormat="1" ht="17.100000000000001" customHeight="1" x14ac:dyDescent="0.2">
      <c r="A388" s="85"/>
      <c r="B388" s="685"/>
      <c r="C388" s="685"/>
      <c r="D388" s="695"/>
      <c r="E388" s="695"/>
      <c r="F388" s="695"/>
      <c r="G388" s="695"/>
      <c r="H388" s="57"/>
      <c r="I388" s="101"/>
      <c r="J388" s="85"/>
      <c r="K388" s="57"/>
      <c r="L388" s="57"/>
      <c r="M388" s="57"/>
      <c r="N388" s="85"/>
      <c r="O388" s="685"/>
      <c r="P388" s="685"/>
      <c r="Q388" s="695"/>
      <c r="R388" s="695"/>
      <c r="S388" s="695"/>
      <c r="T388" s="695"/>
      <c r="U388" s="57"/>
      <c r="V388" s="101"/>
      <c r="W388" s="85"/>
      <c r="X388" s="57"/>
      <c r="Y388" s="57"/>
      <c r="Z388" s="57"/>
      <c r="AA388" s="85"/>
      <c r="AB388" s="685"/>
      <c r="AC388" s="685"/>
      <c r="AD388" s="695"/>
      <c r="AE388" s="695"/>
      <c r="AF388" s="695"/>
      <c r="AG388" s="695"/>
      <c r="AH388" s="57"/>
      <c r="AI388" s="106"/>
      <c r="AJ388" s="57"/>
      <c r="AK388" s="57"/>
      <c r="AL388" s="57"/>
      <c r="AM388" s="57"/>
      <c r="AN388" s="85"/>
      <c r="AO388" s="685"/>
      <c r="AP388" s="685"/>
      <c r="AQ388" s="695"/>
      <c r="AR388" s="695"/>
      <c r="AS388" s="695"/>
      <c r="AT388" s="695"/>
      <c r="AU388" s="57"/>
      <c r="AV388" s="106"/>
      <c r="AW388" s="57"/>
      <c r="AX388" s="57"/>
      <c r="AY388" s="57"/>
      <c r="AZ388" s="57"/>
      <c r="BA388" s="85"/>
      <c r="BB388" s="685"/>
      <c r="BC388" s="685"/>
      <c r="BD388" s="695"/>
      <c r="BE388" s="695"/>
      <c r="BF388" s="695"/>
      <c r="BG388" s="695"/>
      <c r="BH388" s="57"/>
      <c r="BI388" s="106"/>
      <c r="BJ388" s="57"/>
      <c r="BK388" s="57"/>
      <c r="BL388" s="57"/>
      <c r="BM388" s="57"/>
    </row>
    <row r="389" spans="1:65" s="7" customFormat="1" ht="17.100000000000001" customHeight="1" x14ac:dyDescent="0.2">
      <c r="A389" s="85"/>
      <c r="B389" s="685"/>
      <c r="C389" s="685"/>
      <c r="D389" s="695"/>
      <c r="E389" s="695"/>
      <c r="F389" s="695"/>
      <c r="G389" s="695"/>
      <c r="H389" s="57"/>
      <c r="I389" s="101"/>
      <c r="J389" s="85"/>
      <c r="K389" s="57"/>
      <c r="L389" s="57"/>
      <c r="M389" s="57"/>
      <c r="N389" s="85"/>
      <c r="O389" s="685"/>
      <c r="P389" s="685"/>
      <c r="Q389" s="695"/>
      <c r="R389" s="695"/>
      <c r="S389" s="695"/>
      <c r="T389" s="695"/>
      <c r="U389" s="57"/>
      <c r="V389" s="101"/>
      <c r="W389" s="85"/>
      <c r="X389" s="57"/>
      <c r="Y389" s="57"/>
      <c r="Z389" s="57"/>
      <c r="AA389" s="85"/>
      <c r="AB389" s="685"/>
      <c r="AC389" s="685"/>
      <c r="AD389" s="695"/>
      <c r="AE389" s="695"/>
      <c r="AF389" s="695"/>
      <c r="AG389" s="695"/>
      <c r="AH389" s="57"/>
      <c r="AI389" s="106"/>
      <c r="AJ389" s="57"/>
      <c r="AK389" s="57"/>
      <c r="AL389" s="57"/>
      <c r="AM389" s="57"/>
      <c r="AN389" s="85"/>
      <c r="AO389" s="685"/>
      <c r="AP389" s="685"/>
      <c r="AQ389" s="695"/>
      <c r="AR389" s="695"/>
      <c r="AS389" s="695"/>
      <c r="AT389" s="695"/>
      <c r="AU389" s="57"/>
      <c r="AV389" s="106"/>
      <c r="AW389" s="57"/>
      <c r="AX389" s="57"/>
      <c r="AY389" s="57"/>
      <c r="AZ389" s="57"/>
      <c r="BA389" s="85"/>
      <c r="BB389" s="685"/>
      <c r="BC389" s="685"/>
      <c r="BD389" s="695"/>
      <c r="BE389" s="695"/>
      <c r="BF389" s="695"/>
      <c r="BG389" s="695"/>
      <c r="BH389" s="57"/>
      <c r="BI389" s="106"/>
      <c r="BJ389" s="57"/>
      <c r="BK389" s="57"/>
      <c r="BL389" s="57"/>
      <c r="BM389" s="57"/>
    </row>
    <row r="390" spans="1:65" s="7" customFormat="1" ht="17.100000000000001" customHeight="1" x14ac:dyDescent="0.2">
      <c r="A390" s="85"/>
      <c r="B390" s="685"/>
      <c r="C390" s="685"/>
      <c r="D390" s="695"/>
      <c r="E390" s="695"/>
      <c r="F390" s="695"/>
      <c r="G390" s="695"/>
      <c r="H390" s="57"/>
      <c r="I390" s="101"/>
      <c r="J390" s="85"/>
      <c r="K390" s="57"/>
      <c r="L390" s="57"/>
      <c r="M390" s="57"/>
      <c r="N390" s="85"/>
      <c r="O390" s="685"/>
      <c r="P390" s="685"/>
      <c r="Q390" s="695"/>
      <c r="R390" s="695"/>
      <c r="S390" s="695"/>
      <c r="T390" s="695"/>
      <c r="U390" s="57"/>
      <c r="V390" s="101"/>
      <c r="W390" s="85"/>
      <c r="X390" s="57"/>
      <c r="Y390" s="57"/>
      <c r="Z390" s="57"/>
      <c r="AA390" s="85"/>
      <c r="AB390" s="685"/>
      <c r="AC390" s="685"/>
      <c r="AD390" s="695"/>
      <c r="AE390" s="695"/>
      <c r="AF390" s="695"/>
      <c r="AG390" s="695"/>
      <c r="AH390" s="57"/>
      <c r="AI390" s="106"/>
      <c r="AJ390" s="57"/>
      <c r="AK390" s="57"/>
      <c r="AL390" s="57"/>
      <c r="AM390" s="57"/>
      <c r="AN390" s="85"/>
      <c r="AO390" s="685"/>
      <c r="AP390" s="685"/>
      <c r="AQ390" s="695"/>
      <c r="AR390" s="695"/>
      <c r="AS390" s="695"/>
      <c r="AT390" s="695"/>
      <c r="AU390" s="57"/>
      <c r="AV390" s="106"/>
      <c r="AW390" s="57"/>
      <c r="AX390" s="57"/>
      <c r="AY390" s="57"/>
      <c r="AZ390" s="57"/>
      <c r="BA390" s="85"/>
      <c r="BB390" s="685"/>
      <c r="BC390" s="685"/>
      <c r="BD390" s="695"/>
      <c r="BE390" s="695"/>
      <c r="BF390" s="695"/>
      <c r="BG390" s="695"/>
      <c r="BH390" s="57"/>
      <c r="BI390" s="106"/>
      <c r="BJ390" s="57"/>
      <c r="BK390" s="57"/>
      <c r="BL390" s="57"/>
      <c r="BM390" s="57"/>
    </row>
    <row r="391" spans="1:65" s="7" customFormat="1" ht="17.100000000000001" customHeight="1" x14ac:dyDescent="0.2">
      <c r="A391" s="85"/>
      <c r="B391" s="685"/>
      <c r="C391" s="685"/>
      <c r="D391" s="695"/>
      <c r="E391" s="695"/>
      <c r="F391" s="695"/>
      <c r="G391" s="695"/>
      <c r="H391" s="57"/>
      <c r="I391" s="101"/>
      <c r="J391" s="85"/>
      <c r="K391" s="57"/>
      <c r="L391" s="57"/>
      <c r="M391" s="57"/>
      <c r="N391" s="85"/>
      <c r="O391" s="685"/>
      <c r="P391" s="685"/>
      <c r="Q391" s="695"/>
      <c r="R391" s="695"/>
      <c r="S391" s="695"/>
      <c r="T391" s="695"/>
      <c r="U391" s="57"/>
      <c r="V391" s="101"/>
      <c r="W391" s="85"/>
      <c r="X391" s="57"/>
      <c r="Y391" s="57"/>
      <c r="Z391" s="57"/>
      <c r="AA391" s="85"/>
      <c r="AB391" s="685"/>
      <c r="AC391" s="685"/>
      <c r="AD391" s="695"/>
      <c r="AE391" s="695"/>
      <c r="AF391" s="695"/>
      <c r="AG391" s="695"/>
      <c r="AH391" s="57"/>
      <c r="AI391" s="106"/>
      <c r="AJ391" s="57"/>
      <c r="AK391" s="57"/>
      <c r="AL391" s="57"/>
      <c r="AM391" s="57"/>
      <c r="AN391" s="85"/>
      <c r="AO391" s="685"/>
      <c r="AP391" s="685"/>
      <c r="AQ391" s="695"/>
      <c r="AR391" s="695"/>
      <c r="AS391" s="695"/>
      <c r="AT391" s="695"/>
      <c r="AU391" s="57"/>
      <c r="AV391" s="106"/>
      <c r="AW391" s="57"/>
      <c r="AX391" s="57"/>
      <c r="AY391" s="57"/>
      <c r="AZ391" s="57"/>
      <c r="BA391" s="85"/>
      <c r="BB391" s="685"/>
      <c r="BC391" s="685"/>
      <c r="BD391" s="695"/>
      <c r="BE391" s="695"/>
      <c r="BF391" s="695"/>
      <c r="BG391" s="695"/>
      <c r="BH391" s="57"/>
      <c r="BI391" s="106"/>
      <c r="BJ391" s="57"/>
      <c r="BK391" s="57"/>
      <c r="BL391" s="57"/>
      <c r="BM391" s="57"/>
    </row>
    <row r="392" spans="1:65" s="7" customFormat="1" ht="17.100000000000001" customHeight="1" x14ac:dyDescent="0.2">
      <c r="A392" s="85"/>
      <c r="B392" s="685"/>
      <c r="C392" s="685"/>
      <c r="D392" s="695"/>
      <c r="E392" s="695"/>
      <c r="F392" s="695"/>
      <c r="G392" s="695"/>
      <c r="H392" s="57"/>
      <c r="I392" s="101"/>
      <c r="J392" s="85"/>
      <c r="K392" s="57"/>
      <c r="L392" s="57"/>
      <c r="M392" s="57"/>
      <c r="N392" s="85"/>
      <c r="O392" s="685"/>
      <c r="P392" s="685"/>
      <c r="Q392" s="695"/>
      <c r="R392" s="695"/>
      <c r="S392" s="695"/>
      <c r="T392" s="695"/>
      <c r="U392" s="57"/>
      <c r="V392" s="101"/>
      <c r="W392" s="85"/>
      <c r="X392" s="57"/>
      <c r="Y392" s="57"/>
      <c r="Z392" s="57"/>
      <c r="AA392" s="85"/>
      <c r="AB392" s="685"/>
      <c r="AC392" s="685"/>
      <c r="AD392" s="695"/>
      <c r="AE392" s="695"/>
      <c r="AF392" s="695"/>
      <c r="AG392" s="695"/>
      <c r="AH392" s="57"/>
      <c r="AI392" s="106"/>
      <c r="AJ392" s="57"/>
      <c r="AK392" s="57"/>
      <c r="AL392" s="57"/>
      <c r="AM392" s="57"/>
      <c r="AN392" s="85"/>
      <c r="AO392" s="685"/>
      <c r="AP392" s="685"/>
      <c r="AQ392" s="695"/>
      <c r="AR392" s="695"/>
      <c r="AS392" s="695"/>
      <c r="AT392" s="695"/>
      <c r="AU392" s="57"/>
      <c r="AV392" s="106"/>
      <c r="AW392" s="57"/>
      <c r="AX392" s="57"/>
      <c r="AY392" s="57"/>
      <c r="AZ392" s="57"/>
      <c r="BA392" s="85"/>
      <c r="BB392" s="685"/>
      <c r="BC392" s="685"/>
      <c r="BD392" s="695"/>
      <c r="BE392" s="695"/>
      <c r="BF392" s="695"/>
      <c r="BG392" s="695"/>
      <c r="BH392" s="57"/>
      <c r="BI392" s="106"/>
      <c r="BJ392" s="57"/>
      <c r="BK392" s="57"/>
      <c r="BL392" s="57"/>
      <c r="BM392" s="57"/>
    </row>
    <row r="393" spans="1:65" s="7" customFormat="1" ht="17.100000000000001" customHeight="1" x14ac:dyDescent="0.2">
      <c r="A393" s="85"/>
      <c r="B393" s="685"/>
      <c r="C393" s="685"/>
      <c r="D393" s="695"/>
      <c r="E393" s="695"/>
      <c r="F393" s="695"/>
      <c r="G393" s="695"/>
      <c r="H393" s="57"/>
      <c r="I393" s="101"/>
      <c r="J393" s="85"/>
      <c r="K393" s="57"/>
      <c r="L393" s="57"/>
      <c r="M393" s="57"/>
      <c r="N393" s="85"/>
      <c r="O393" s="685"/>
      <c r="P393" s="685"/>
      <c r="Q393" s="695"/>
      <c r="R393" s="695"/>
      <c r="S393" s="695"/>
      <c r="T393" s="695"/>
      <c r="U393" s="57"/>
      <c r="V393" s="101"/>
      <c r="W393" s="85"/>
      <c r="X393" s="57"/>
      <c r="Y393" s="57"/>
      <c r="Z393" s="57"/>
      <c r="AA393" s="85"/>
      <c r="AB393" s="685"/>
      <c r="AC393" s="685"/>
      <c r="AD393" s="695"/>
      <c r="AE393" s="695"/>
      <c r="AF393" s="695"/>
      <c r="AG393" s="695"/>
      <c r="AH393" s="57"/>
      <c r="AI393" s="106"/>
      <c r="AJ393" s="57"/>
      <c r="AK393" s="57"/>
      <c r="AL393" s="57"/>
      <c r="AM393" s="57"/>
      <c r="AN393" s="85"/>
      <c r="AO393" s="685"/>
      <c r="AP393" s="685"/>
      <c r="AQ393" s="695"/>
      <c r="AR393" s="695"/>
      <c r="AS393" s="695"/>
      <c r="AT393" s="695"/>
      <c r="AU393" s="57"/>
      <c r="AV393" s="106"/>
      <c r="AW393" s="57"/>
      <c r="AX393" s="57"/>
      <c r="AY393" s="57"/>
      <c r="AZ393" s="57"/>
      <c r="BA393" s="85"/>
      <c r="BB393" s="685"/>
      <c r="BC393" s="685"/>
      <c r="BD393" s="695"/>
      <c r="BE393" s="695"/>
      <c r="BF393" s="695"/>
      <c r="BG393" s="695"/>
      <c r="BH393" s="57"/>
      <c r="BI393" s="106"/>
      <c r="BJ393" s="57"/>
      <c r="BK393" s="57"/>
      <c r="BL393" s="57"/>
      <c r="BM393" s="57"/>
    </row>
    <row r="394" spans="1:65" s="7" customFormat="1" ht="17.100000000000001" customHeight="1" x14ac:dyDescent="0.2">
      <c r="A394" s="85"/>
      <c r="B394" s="685"/>
      <c r="C394" s="685"/>
      <c r="D394" s="695"/>
      <c r="E394" s="695"/>
      <c r="F394" s="695"/>
      <c r="G394" s="695"/>
      <c r="H394" s="57"/>
      <c r="I394" s="101"/>
      <c r="J394" s="85"/>
      <c r="K394" s="57"/>
      <c r="L394" s="57"/>
      <c r="M394" s="57"/>
      <c r="N394" s="85"/>
      <c r="O394" s="685"/>
      <c r="P394" s="685"/>
      <c r="Q394" s="695"/>
      <c r="R394" s="695"/>
      <c r="S394" s="695"/>
      <c r="T394" s="695"/>
      <c r="U394" s="57"/>
      <c r="V394" s="101"/>
      <c r="W394" s="85"/>
      <c r="X394" s="57"/>
      <c r="Y394" s="57"/>
      <c r="Z394" s="57"/>
      <c r="AA394" s="85"/>
      <c r="AB394" s="685"/>
      <c r="AC394" s="685"/>
      <c r="AD394" s="695"/>
      <c r="AE394" s="695"/>
      <c r="AF394" s="695"/>
      <c r="AG394" s="695"/>
      <c r="AH394" s="57"/>
      <c r="AI394" s="106"/>
      <c r="AJ394" s="57"/>
      <c r="AK394" s="57"/>
      <c r="AL394" s="57"/>
      <c r="AM394" s="57"/>
      <c r="AN394" s="85"/>
      <c r="AO394" s="685"/>
      <c r="AP394" s="685"/>
      <c r="AQ394" s="695"/>
      <c r="AR394" s="695"/>
      <c r="AS394" s="695"/>
      <c r="AT394" s="695"/>
      <c r="AU394" s="57"/>
      <c r="AV394" s="106"/>
      <c r="AW394" s="57"/>
      <c r="AX394" s="57"/>
      <c r="AY394" s="57"/>
      <c r="AZ394" s="57"/>
      <c r="BA394" s="85"/>
      <c r="BB394" s="685"/>
      <c r="BC394" s="685"/>
      <c r="BD394" s="695"/>
      <c r="BE394" s="695"/>
      <c r="BF394" s="695"/>
      <c r="BG394" s="695"/>
      <c r="BH394" s="57"/>
      <c r="BI394" s="106"/>
      <c r="BJ394" s="57"/>
      <c r="BK394" s="57"/>
      <c r="BL394" s="57"/>
      <c r="BM394" s="57"/>
    </row>
    <row r="395" spans="1:65" s="7" customFormat="1" ht="17.100000000000001" customHeight="1" x14ac:dyDescent="0.2">
      <c r="A395" s="85"/>
      <c r="B395" s="685"/>
      <c r="C395" s="685"/>
      <c r="D395" s="695"/>
      <c r="E395" s="695"/>
      <c r="F395" s="695"/>
      <c r="G395" s="695"/>
      <c r="H395" s="57"/>
      <c r="I395" s="101"/>
      <c r="J395" s="85"/>
      <c r="K395" s="57"/>
      <c r="L395" s="57"/>
      <c r="M395" s="57"/>
      <c r="N395" s="85"/>
      <c r="O395" s="685"/>
      <c r="P395" s="685"/>
      <c r="Q395" s="695"/>
      <c r="R395" s="695"/>
      <c r="S395" s="695"/>
      <c r="T395" s="695"/>
      <c r="U395" s="57"/>
      <c r="V395" s="101"/>
      <c r="W395" s="85"/>
      <c r="X395" s="57"/>
      <c r="Y395" s="57"/>
      <c r="Z395" s="57"/>
      <c r="AA395" s="85"/>
      <c r="AB395" s="685"/>
      <c r="AC395" s="685"/>
      <c r="AD395" s="695"/>
      <c r="AE395" s="695"/>
      <c r="AF395" s="695"/>
      <c r="AG395" s="695"/>
      <c r="AH395" s="57"/>
      <c r="AI395" s="106"/>
      <c r="AJ395" s="57"/>
      <c r="AK395" s="57"/>
      <c r="AL395" s="57"/>
      <c r="AM395" s="57"/>
      <c r="AN395" s="85"/>
      <c r="AO395" s="685"/>
      <c r="AP395" s="685"/>
      <c r="AQ395" s="695"/>
      <c r="AR395" s="695"/>
      <c r="AS395" s="695"/>
      <c r="AT395" s="695"/>
      <c r="AU395" s="57"/>
      <c r="AV395" s="106"/>
      <c r="AW395" s="57"/>
      <c r="AX395" s="57"/>
      <c r="AY395" s="57"/>
      <c r="AZ395" s="57"/>
      <c r="BA395" s="85"/>
      <c r="BB395" s="685"/>
      <c r="BC395" s="685"/>
      <c r="BD395" s="695"/>
      <c r="BE395" s="695"/>
      <c r="BF395" s="695"/>
      <c r="BG395" s="695"/>
      <c r="BH395" s="57"/>
      <c r="BI395" s="106"/>
      <c r="BJ395" s="57"/>
      <c r="BK395" s="57"/>
      <c r="BL395" s="57"/>
      <c r="BM395" s="57"/>
    </row>
    <row r="396" spans="1:65" s="7" customFormat="1" ht="17.100000000000001" customHeight="1" x14ac:dyDescent="0.2">
      <c r="A396" s="85"/>
      <c r="B396" s="685"/>
      <c r="C396" s="685"/>
      <c r="D396" s="695"/>
      <c r="E396" s="695"/>
      <c r="F396" s="695"/>
      <c r="G396" s="695"/>
      <c r="H396" s="57"/>
      <c r="I396" s="101"/>
      <c r="J396" s="85"/>
      <c r="K396" s="57"/>
      <c r="L396" s="57"/>
      <c r="M396" s="57"/>
      <c r="N396" s="85"/>
      <c r="O396" s="685"/>
      <c r="P396" s="685"/>
      <c r="Q396" s="695"/>
      <c r="R396" s="695"/>
      <c r="S396" s="695"/>
      <c r="T396" s="695"/>
      <c r="U396" s="57"/>
      <c r="V396" s="101"/>
      <c r="W396" s="85"/>
      <c r="X396" s="57"/>
      <c r="Y396" s="57"/>
      <c r="Z396" s="57"/>
      <c r="AA396" s="85"/>
      <c r="AB396" s="685"/>
      <c r="AC396" s="685"/>
      <c r="AD396" s="695"/>
      <c r="AE396" s="695"/>
      <c r="AF396" s="695"/>
      <c r="AG396" s="695"/>
      <c r="AH396" s="57"/>
      <c r="AI396" s="106"/>
      <c r="AJ396" s="57"/>
      <c r="AK396" s="57"/>
      <c r="AL396" s="57"/>
      <c r="AM396" s="57"/>
      <c r="AN396" s="85"/>
      <c r="AO396" s="685"/>
      <c r="AP396" s="685"/>
      <c r="AQ396" s="695"/>
      <c r="AR396" s="695"/>
      <c r="AS396" s="695"/>
      <c r="AT396" s="695"/>
      <c r="AU396" s="57"/>
      <c r="AV396" s="106"/>
      <c r="AW396" s="57"/>
      <c r="AX396" s="57"/>
      <c r="AY396" s="57"/>
      <c r="AZ396" s="57"/>
      <c r="BA396" s="85"/>
      <c r="BB396" s="685"/>
      <c r="BC396" s="685"/>
      <c r="BD396" s="695"/>
      <c r="BE396" s="695"/>
      <c r="BF396" s="695"/>
      <c r="BG396" s="695"/>
      <c r="BH396" s="57"/>
      <c r="BI396" s="106"/>
      <c r="BJ396" s="57"/>
      <c r="BK396" s="57"/>
      <c r="BL396" s="57"/>
      <c r="BM396" s="57"/>
    </row>
    <row r="397" spans="1:65" s="7" customFormat="1" ht="36.75" customHeight="1" x14ac:dyDescent="0.2">
      <c r="A397" s="85"/>
      <c r="B397" s="686"/>
      <c r="C397" s="686"/>
      <c r="D397" s="695"/>
      <c r="E397" s="695"/>
      <c r="F397" s="695"/>
      <c r="G397" s="695"/>
      <c r="H397" s="57"/>
      <c r="I397" s="101"/>
      <c r="J397" s="85"/>
      <c r="K397" s="57"/>
      <c r="L397" s="57"/>
      <c r="M397" s="57"/>
      <c r="N397" s="85"/>
      <c r="O397" s="686"/>
      <c r="P397" s="686"/>
      <c r="Q397" s="695"/>
      <c r="R397" s="695"/>
      <c r="S397" s="695"/>
      <c r="T397" s="695"/>
      <c r="U397" s="57"/>
      <c r="V397" s="101"/>
      <c r="W397" s="85"/>
      <c r="X397" s="57"/>
      <c r="Y397" s="57"/>
      <c r="Z397" s="57"/>
      <c r="AA397" s="85"/>
      <c r="AB397" s="686"/>
      <c r="AC397" s="686"/>
      <c r="AD397" s="695"/>
      <c r="AE397" s="695"/>
      <c r="AF397" s="695"/>
      <c r="AG397" s="695"/>
      <c r="AH397" s="57"/>
      <c r="AI397" s="106"/>
      <c r="AJ397" s="57"/>
      <c r="AK397" s="57"/>
      <c r="AL397" s="57"/>
      <c r="AM397" s="57"/>
      <c r="AN397" s="85"/>
      <c r="AO397" s="686"/>
      <c r="AP397" s="686"/>
      <c r="AQ397" s="695"/>
      <c r="AR397" s="695"/>
      <c r="AS397" s="695"/>
      <c r="AT397" s="695"/>
      <c r="AU397" s="57"/>
      <c r="AV397" s="106"/>
      <c r="AW397" s="57"/>
      <c r="AX397" s="57"/>
      <c r="AY397" s="57"/>
      <c r="AZ397" s="57"/>
      <c r="BA397" s="85"/>
      <c r="BB397" s="686"/>
      <c r="BC397" s="686"/>
      <c r="BD397" s="695"/>
      <c r="BE397" s="695"/>
      <c r="BF397" s="695"/>
      <c r="BG397" s="695"/>
      <c r="BH397" s="57"/>
      <c r="BI397" s="106"/>
      <c r="BJ397" s="57"/>
      <c r="BK397" s="57"/>
      <c r="BL397" s="57"/>
      <c r="BM397" s="57"/>
    </row>
    <row r="398" spans="1:65" s="7" customFormat="1" ht="34.5" customHeight="1" x14ac:dyDescent="0.2">
      <c r="A398" s="85"/>
      <c r="B398" s="686"/>
      <c r="C398" s="686"/>
      <c r="D398" s="695"/>
      <c r="E398" s="695"/>
      <c r="F398" s="695"/>
      <c r="G398" s="695"/>
      <c r="H398" s="57"/>
      <c r="I398" s="101"/>
      <c r="J398" s="85"/>
      <c r="K398" s="57"/>
      <c r="L398" s="57"/>
      <c r="M398" s="57"/>
      <c r="N398" s="85"/>
      <c r="O398" s="686"/>
      <c r="P398" s="686"/>
      <c r="Q398" s="695"/>
      <c r="R398" s="695"/>
      <c r="S398" s="695"/>
      <c r="T398" s="695"/>
      <c r="U398" s="57"/>
      <c r="V398" s="101"/>
      <c r="W398" s="85"/>
      <c r="X398" s="57"/>
      <c r="Y398" s="57"/>
      <c r="Z398" s="57"/>
      <c r="AA398" s="85"/>
      <c r="AB398" s="686"/>
      <c r="AC398" s="686"/>
      <c r="AD398" s="695"/>
      <c r="AE398" s="695"/>
      <c r="AF398" s="695"/>
      <c r="AG398" s="695"/>
      <c r="AH398" s="57"/>
      <c r="AI398" s="106"/>
      <c r="AJ398" s="57"/>
      <c r="AK398" s="57"/>
      <c r="AL398" s="57"/>
      <c r="AM398" s="57"/>
      <c r="AN398" s="85"/>
      <c r="AO398" s="686"/>
      <c r="AP398" s="686"/>
      <c r="AQ398" s="695"/>
      <c r="AR398" s="695"/>
      <c r="AS398" s="695"/>
      <c r="AT398" s="695"/>
      <c r="AU398" s="57"/>
      <c r="AV398" s="106"/>
      <c r="AW398" s="57"/>
      <c r="AX398" s="57"/>
      <c r="AY398" s="57"/>
      <c r="AZ398" s="57"/>
      <c r="BA398" s="85"/>
      <c r="BB398" s="686"/>
      <c r="BC398" s="686"/>
      <c r="BD398" s="695"/>
      <c r="BE398" s="695"/>
      <c r="BF398" s="695"/>
      <c r="BG398" s="695"/>
      <c r="BH398" s="57"/>
      <c r="BI398" s="106"/>
      <c r="BJ398" s="57"/>
      <c r="BK398" s="57"/>
      <c r="BL398" s="57"/>
      <c r="BM398" s="57"/>
    </row>
    <row r="399" spans="1:65" s="7" customFormat="1" ht="15" x14ac:dyDescent="0.2">
      <c r="A399" s="85"/>
      <c r="B399" s="49"/>
      <c r="C399" s="49"/>
      <c r="D399" s="54"/>
      <c r="E399" s="54"/>
      <c r="F399" s="54"/>
      <c r="G399" s="54"/>
      <c r="H399" s="57"/>
      <c r="I399" s="101"/>
      <c r="J399" s="85"/>
      <c r="K399" s="57"/>
      <c r="L399" s="57"/>
      <c r="M399" s="57"/>
      <c r="N399" s="85"/>
      <c r="O399" s="49"/>
      <c r="P399" s="49"/>
      <c r="Q399" s="54"/>
      <c r="R399" s="54"/>
      <c r="S399" s="54"/>
      <c r="T399" s="54"/>
      <c r="U399" s="57"/>
      <c r="V399" s="101"/>
      <c r="W399" s="85"/>
      <c r="X399" s="57"/>
      <c r="Y399" s="57"/>
      <c r="Z399" s="57"/>
      <c r="AA399" s="85"/>
      <c r="AB399" s="49"/>
      <c r="AC399" s="49"/>
      <c r="AD399" s="54"/>
      <c r="AE399" s="54"/>
      <c r="AF399" s="54"/>
      <c r="AG399" s="54"/>
      <c r="AH399" s="57"/>
      <c r="AI399" s="106"/>
      <c r="AJ399" s="57"/>
      <c r="AK399" s="57"/>
      <c r="AL399" s="57"/>
      <c r="AM399" s="57"/>
      <c r="AN399" s="85"/>
      <c r="AO399" s="49"/>
      <c r="AP399" s="49"/>
      <c r="AQ399" s="54"/>
      <c r="AR399" s="54"/>
      <c r="AS399" s="54"/>
      <c r="AT399" s="54"/>
      <c r="AU399" s="57"/>
      <c r="AV399" s="106"/>
      <c r="AW399" s="57"/>
      <c r="AX399" s="57"/>
      <c r="AY399" s="57"/>
      <c r="AZ399" s="57"/>
      <c r="BA399" s="85"/>
      <c r="BB399" s="49"/>
      <c r="BC399" s="49"/>
      <c r="BD399" s="54"/>
      <c r="BE399" s="54"/>
      <c r="BF399" s="54"/>
      <c r="BG399" s="54"/>
      <c r="BH399" s="57"/>
      <c r="BI399" s="106"/>
      <c r="BJ399" s="57"/>
      <c r="BK399" s="57"/>
      <c r="BL399" s="57"/>
      <c r="BM399" s="57"/>
    </row>
    <row r="400" spans="1:65" s="5" customFormat="1" ht="13.5" x14ac:dyDescent="0.25">
      <c r="A400" s="7"/>
      <c r="B400" s="71"/>
      <c r="C400" s="777"/>
      <c r="D400" s="777"/>
      <c r="E400" s="777"/>
      <c r="F400" s="777"/>
      <c r="G400" s="777"/>
      <c r="H400" s="777"/>
      <c r="I400" s="777"/>
      <c r="J400" s="7"/>
      <c r="K400" s="778"/>
      <c r="L400" s="778"/>
      <c r="M400" s="778"/>
      <c r="N400" s="7"/>
      <c r="O400" s="71"/>
      <c r="P400" s="189"/>
      <c r="Q400" s="189"/>
      <c r="R400" s="189"/>
      <c r="S400" s="189"/>
      <c r="T400" s="189"/>
      <c r="U400" s="189"/>
      <c r="V400" s="189"/>
      <c r="W400" s="7"/>
      <c r="X400" s="778"/>
      <c r="Y400" s="778"/>
      <c r="Z400" s="778"/>
      <c r="AA400" s="7"/>
      <c r="AB400" s="71"/>
      <c r="AC400" s="189"/>
      <c r="AD400" s="189"/>
      <c r="AE400" s="189"/>
      <c r="AF400" s="189"/>
      <c r="AG400" s="189"/>
      <c r="AH400" s="51"/>
      <c r="AI400" s="51"/>
      <c r="AJ400" s="57"/>
      <c r="AK400" s="778"/>
      <c r="AL400" s="778"/>
      <c r="AM400" s="778"/>
      <c r="AN400" s="7"/>
      <c r="AO400" s="71"/>
      <c r="AP400" s="189"/>
      <c r="AQ400" s="189"/>
      <c r="AR400" s="189"/>
      <c r="AS400" s="189"/>
      <c r="AT400" s="189"/>
      <c r="AU400" s="51"/>
      <c r="AV400" s="51"/>
      <c r="AW400" s="57"/>
      <c r="AX400" s="778"/>
      <c r="AY400" s="778"/>
      <c r="AZ400" s="778"/>
      <c r="BA400" s="7"/>
      <c r="BB400" s="71"/>
      <c r="BC400" s="189"/>
      <c r="BD400" s="189"/>
      <c r="BE400" s="189"/>
      <c r="BF400" s="189"/>
      <c r="BG400" s="189"/>
      <c r="BH400" s="51"/>
      <c r="BI400" s="51"/>
      <c r="BJ400" s="57"/>
      <c r="BK400" s="778"/>
      <c r="BL400" s="778"/>
      <c r="BM400" s="778"/>
    </row>
    <row r="401" spans="1:65" s="7" customFormat="1" ht="15" x14ac:dyDescent="0.2">
      <c r="A401" s="85"/>
      <c r="B401" s="49"/>
      <c r="C401" s="49"/>
      <c r="D401" s="54"/>
      <c r="E401" s="54"/>
      <c r="F401" s="54"/>
      <c r="G401" s="54"/>
      <c r="H401" s="57"/>
      <c r="I401" s="101"/>
      <c r="J401" s="85"/>
      <c r="K401" s="57"/>
      <c r="L401" s="57"/>
      <c r="M401" s="57"/>
      <c r="N401" s="85"/>
      <c r="O401" s="49"/>
      <c r="P401" s="49"/>
      <c r="Q401" s="54"/>
      <c r="R401" s="54"/>
      <c r="S401" s="54"/>
      <c r="T401" s="54"/>
      <c r="U401" s="57"/>
      <c r="V401" s="101"/>
      <c r="W401" s="85"/>
      <c r="X401" s="57"/>
      <c r="Y401" s="57"/>
      <c r="Z401" s="57"/>
      <c r="AA401" s="85"/>
      <c r="AB401" s="49"/>
      <c r="AC401" s="49"/>
      <c r="AD401" s="54"/>
      <c r="AE401" s="54"/>
      <c r="AF401" s="54"/>
      <c r="AG401" s="54"/>
      <c r="AH401" s="57"/>
      <c r="AI401" s="106"/>
      <c r="AJ401" s="57"/>
      <c r="AK401" s="57"/>
      <c r="AL401" s="57"/>
      <c r="AM401" s="57"/>
      <c r="AN401" s="85"/>
      <c r="AO401" s="49"/>
      <c r="AP401" s="49"/>
      <c r="AQ401" s="54"/>
      <c r="AR401" s="54"/>
      <c r="AS401" s="54"/>
      <c r="AT401" s="54"/>
      <c r="AU401" s="57"/>
      <c r="AV401" s="106"/>
      <c r="AW401" s="57"/>
      <c r="AX401" s="57"/>
      <c r="AY401" s="57"/>
      <c r="AZ401" s="57"/>
      <c r="BA401" s="85"/>
      <c r="BB401" s="49"/>
      <c r="BC401" s="49"/>
      <c r="BD401" s="54"/>
      <c r="BE401" s="54"/>
      <c r="BF401" s="54"/>
      <c r="BG401" s="54"/>
      <c r="BH401" s="57"/>
      <c r="BI401" s="106"/>
      <c r="BJ401" s="57"/>
      <c r="BK401" s="57"/>
      <c r="BL401" s="57"/>
      <c r="BM401" s="57"/>
    </row>
    <row r="402" spans="1:65" s="7" customFormat="1" ht="17.100000000000001" customHeight="1" x14ac:dyDescent="0.2">
      <c r="A402" s="721"/>
      <c r="B402" s="721"/>
      <c r="C402" s="721"/>
      <c r="D402" s="721"/>
      <c r="E402" s="721"/>
      <c r="F402" s="721"/>
      <c r="G402" s="721"/>
      <c r="H402" s="721"/>
      <c r="I402" s="721"/>
      <c r="J402" s="721"/>
      <c r="K402" s="721"/>
      <c r="L402" s="721"/>
      <c r="M402" s="721"/>
      <c r="N402" s="85"/>
      <c r="O402" s="85"/>
      <c r="P402" s="85"/>
      <c r="Q402" s="85"/>
      <c r="R402" s="85"/>
      <c r="S402" s="85"/>
      <c r="T402" s="85"/>
      <c r="U402" s="85"/>
      <c r="V402" s="85"/>
      <c r="W402" s="85"/>
      <c r="X402" s="85"/>
      <c r="Y402" s="85"/>
      <c r="Z402" s="85"/>
      <c r="AA402" s="85"/>
      <c r="AB402" s="85"/>
      <c r="AC402" s="85"/>
      <c r="AD402" s="85"/>
      <c r="AE402" s="85"/>
      <c r="AF402" s="85"/>
      <c r="AG402" s="85"/>
      <c r="AH402" s="57"/>
      <c r="AI402" s="57"/>
      <c r="AJ402" s="57"/>
      <c r="AK402" s="57"/>
      <c r="AL402" s="57"/>
      <c r="AM402" s="57"/>
      <c r="AN402" s="85"/>
      <c r="AO402" s="85"/>
      <c r="AP402" s="85"/>
      <c r="AQ402" s="85"/>
      <c r="AR402" s="85"/>
      <c r="AS402" s="85"/>
      <c r="AT402" s="85"/>
      <c r="AU402" s="57"/>
      <c r="AV402" s="57"/>
      <c r="AW402" s="57"/>
      <c r="AX402" s="57"/>
      <c r="AY402" s="57"/>
      <c r="AZ402" s="57"/>
      <c r="BA402" s="85"/>
      <c r="BB402" s="85"/>
      <c r="BC402" s="85"/>
      <c r="BD402" s="85"/>
      <c r="BE402" s="85"/>
      <c r="BF402" s="85"/>
      <c r="BG402" s="85"/>
      <c r="BH402" s="57"/>
      <c r="BI402" s="57"/>
      <c r="BJ402" s="57"/>
      <c r="BK402" s="57"/>
      <c r="BL402" s="57"/>
      <c r="BM402" s="57"/>
    </row>
    <row r="403" spans="1:65" s="5" customFormat="1" ht="12.75" customHeight="1" x14ac:dyDescent="0.2">
      <c r="A403" s="82"/>
      <c r="B403" s="689"/>
      <c r="C403" s="689"/>
      <c r="D403" s="689"/>
      <c r="E403" s="689"/>
      <c r="F403" s="689"/>
      <c r="G403" s="689"/>
      <c r="H403" s="24"/>
      <c r="I403" s="98"/>
      <c r="K403" s="51"/>
      <c r="L403" s="51"/>
      <c r="M403" s="51"/>
      <c r="N403" s="82"/>
      <c r="O403" s="689"/>
      <c r="P403" s="689"/>
      <c r="Q403" s="689"/>
      <c r="R403" s="689"/>
      <c r="S403" s="689"/>
      <c r="T403" s="689"/>
      <c r="U403" s="24"/>
      <c r="V403" s="98"/>
      <c r="X403" s="51"/>
      <c r="Y403" s="51"/>
      <c r="Z403" s="51"/>
      <c r="AA403" s="82"/>
      <c r="AB403" s="689"/>
      <c r="AC403" s="689"/>
      <c r="AD403" s="689"/>
      <c r="AE403" s="689"/>
      <c r="AF403" s="689"/>
      <c r="AG403" s="689"/>
      <c r="AH403" s="51"/>
      <c r="AI403" s="108"/>
      <c r="AJ403" s="51"/>
      <c r="AK403" s="51"/>
      <c r="AL403" s="51"/>
      <c r="AM403" s="51"/>
      <c r="AN403" s="82"/>
      <c r="AO403" s="689"/>
      <c r="AP403" s="689"/>
      <c r="AQ403" s="689"/>
      <c r="AR403" s="689"/>
      <c r="AS403" s="689"/>
      <c r="AT403" s="689"/>
      <c r="AU403" s="51"/>
      <c r="AV403" s="108"/>
      <c r="AW403" s="51"/>
      <c r="AX403" s="51"/>
      <c r="AY403" s="51"/>
      <c r="AZ403" s="51"/>
      <c r="BA403" s="82"/>
      <c r="BB403" s="689"/>
      <c r="BC403" s="689"/>
      <c r="BD403" s="689"/>
      <c r="BE403" s="689"/>
      <c r="BF403" s="689"/>
      <c r="BG403" s="689"/>
      <c r="BH403" s="51"/>
      <c r="BI403" s="108"/>
      <c r="BJ403" s="51"/>
      <c r="BK403" s="51"/>
      <c r="BL403" s="51"/>
      <c r="BM403" s="51"/>
    </row>
    <row r="404" spans="1:65" s="5" customFormat="1" ht="12.75" customHeight="1" x14ac:dyDescent="0.2">
      <c r="A404" s="61"/>
      <c r="B404" s="689"/>
      <c r="C404" s="689"/>
      <c r="D404" s="689"/>
      <c r="E404" s="689"/>
      <c r="F404" s="689"/>
      <c r="G404" s="689"/>
      <c r="H404" s="32"/>
      <c r="I404" s="111"/>
      <c r="K404" s="130"/>
      <c r="L404" s="51"/>
      <c r="M404" s="51"/>
      <c r="N404" s="61"/>
      <c r="O404" s="689"/>
      <c r="P404" s="689"/>
      <c r="Q404" s="689"/>
      <c r="R404" s="689"/>
      <c r="S404" s="689"/>
      <c r="T404" s="689"/>
      <c r="U404" s="32"/>
      <c r="V404" s="111"/>
      <c r="X404" s="130"/>
      <c r="Y404" s="51"/>
      <c r="Z404" s="51"/>
      <c r="AA404" s="61"/>
      <c r="AB404" s="689"/>
      <c r="AC404" s="689"/>
      <c r="AD404" s="689"/>
      <c r="AE404" s="689"/>
      <c r="AF404" s="689"/>
      <c r="AG404" s="689"/>
      <c r="AH404" s="156"/>
      <c r="AI404" s="176"/>
      <c r="AJ404" s="51"/>
      <c r="AK404" s="130"/>
      <c r="AL404" s="51"/>
      <c r="AM404" s="51"/>
      <c r="AN404" s="61"/>
      <c r="AO404" s="689"/>
      <c r="AP404" s="689"/>
      <c r="AQ404" s="689"/>
      <c r="AR404" s="689"/>
      <c r="AS404" s="689"/>
      <c r="AT404" s="689"/>
      <c r="AU404" s="156"/>
      <c r="AV404" s="176"/>
      <c r="AW404" s="51"/>
      <c r="AX404" s="130"/>
      <c r="AY404" s="51"/>
      <c r="AZ404" s="51"/>
      <c r="BA404" s="61"/>
      <c r="BB404" s="689"/>
      <c r="BC404" s="689"/>
      <c r="BD404" s="689"/>
      <c r="BE404" s="689"/>
      <c r="BF404" s="689"/>
      <c r="BG404" s="689"/>
      <c r="BH404" s="156"/>
      <c r="BI404" s="176"/>
      <c r="BJ404" s="51"/>
      <c r="BK404" s="130"/>
      <c r="BL404" s="51"/>
      <c r="BM404" s="51"/>
    </row>
    <row r="405" spans="1:65" s="5" customFormat="1" ht="12.75" customHeight="1" x14ac:dyDescent="0.2">
      <c r="A405" s="61"/>
      <c r="B405" s="80"/>
      <c r="C405" s="45"/>
      <c r="D405" s="45"/>
      <c r="E405" s="45"/>
      <c r="F405" s="45"/>
      <c r="G405" s="45"/>
      <c r="H405" s="55"/>
      <c r="I405" s="100"/>
      <c r="J405" s="45"/>
      <c r="K405" s="134"/>
      <c r="L405" s="51"/>
      <c r="M405" s="59"/>
      <c r="N405" s="61"/>
      <c r="O405" s="80"/>
      <c r="P405" s="45"/>
      <c r="Q405" s="45"/>
      <c r="R405" s="45"/>
      <c r="S405" s="45"/>
      <c r="T405" s="45"/>
      <c r="U405" s="55"/>
      <c r="V405" s="100"/>
      <c r="W405" s="45"/>
      <c r="X405" s="134"/>
      <c r="Y405" s="51"/>
      <c r="Z405" s="59"/>
      <c r="AA405" s="61"/>
      <c r="AB405" s="80"/>
      <c r="AC405" s="45"/>
      <c r="AD405" s="45"/>
      <c r="AE405" s="45"/>
      <c r="AF405" s="45"/>
      <c r="AG405" s="45"/>
      <c r="AH405" s="134"/>
      <c r="AI405" s="176"/>
      <c r="AJ405" s="134"/>
      <c r="AK405" s="134"/>
      <c r="AL405" s="51"/>
      <c r="AM405" s="59"/>
      <c r="AN405" s="61"/>
      <c r="AO405" s="80"/>
      <c r="AP405" s="45"/>
      <c r="AQ405" s="45"/>
      <c r="AR405" s="45"/>
      <c r="AS405" s="45"/>
      <c r="AT405" s="45"/>
      <c r="AU405" s="134"/>
      <c r="AV405" s="176"/>
      <c r="AW405" s="134"/>
      <c r="AX405" s="134"/>
      <c r="AY405" s="51"/>
      <c r="AZ405" s="59"/>
      <c r="BA405" s="61"/>
      <c r="BB405" s="80"/>
      <c r="BC405" s="45"/>
      <c r="BD405" s="45"/>
      <c r="BE405" s="45"/>
      <c r="BF405" s="45"/>
      <c r="BG405" s="45"/>
      <c r="BH405" s="134"/>
      <c r="BI405" s="176"/>
      <c r="BJ405" s="134"/>
      <c r="BK405" s="134"/>
      <c r="BL405" s="51"/>
      <c r="BM405" s="59"/>
    </row>
    <row r="406" spans="1:65" s="7" customFormat="1" ht="10.5" customHeight="1" x14ac:dyDescent="0.2">
      <c r="A406" s="85"/>
      <c r="B406" s="57"/>
      <c r="C406" s="85"/>
      <c r="D406" s="85"/>
      <c r="E406" s="85"/>
      <c r="F406" s="85"/>
      <c r="G406" s="85"/>
      <c r="H406" s="57"/>
      <c r="I406" s="101"/>
      <c r="J406" s="85"/>
      <c r="K406" s="57"/>
      <c r="L406" s="57"/>
      <c r="M406" s="57"/>
      <c r="N406" s="85"/>
      <c r="O406" s="57"/>
      <c r="P406" s="85"/>
      <c r="Q406" s="85"/>
      <c r="R406" s="85"/>
      <c r="S406" s="85"/>
      <c r="T406" s="85"/>
      <c r="U406" s="57"/>
      <c r="V406" s="101"/>
      <c r="W406" s="85"/>
      <c r="X406" s="57"/>
      <c r="Y406" s="57"/>
      <c r="Z406" s="57"/>
      <c r="AA406" s="85"/>
      <c r="AB406" s="57"/>
      <c r="AC406" s="85"/>
      <c r="AD406" s="85"/>
      <c r="AE406" s="85"/>
      <c r="AF406" s="85"/>
      <c r="AG406" s="85"/>
      <c r="AH406" s="57"/>
      <c r="AI406" s="106"/>
      <c r="AJ406" s="57"/>
      <c r="AK406" s="57"/>
      <c r="AL406" s="57"/>
      <c r="AM406" s="57"/>
      <c r="AN406" s="85"/>
      <c r="AO406" s="57"/>
      <c r="AP406" s="85"/>
      <c r="AQ406" s="85"/>
      <c r="AR406" s="85"/>
      <c r="AS406" s="85"/>
      <c r="AT406" s="85"/>
      <c r="AU406" s="57"/>
      <c r="AV406" s="106"/>
      <c r="AW406" s="57"/>
      <c r="AX406" s="57"/>
      <c r="AY406" s="57"/>
      <c r="AZ406" s="57"/>
      <c r="BA406" s="85"/>
      <c r="BB406" s="57"/>
      <c r="BC406" s="85"/>
      <c r="BD406" s="85"/>
      <c r="BE406" s="85"/>
      <c r="BF406" s="85"/>
      <c r="BG406" s="85"/>
      <c r="BH406" s="57"/>
      <c r="BI406" s="106"/>
      <c r="BJ406" s="57"/>
      <c r="BK406" s="57"/>
      <c r="BL406" s="57"/>
      <c r="BM406" s="57"/>
    </row>
    <row r="407" spans="1:65" s="7" customFormat="1" ht="17.100000000000001" customHeight="1" x14ac:dyDescent="0.2">
      <c r="A407" s="85"/>
      <c r="B407" s="686"/>
      <c r="C407" s="686"/>
      <c r="D407" s="698"/>
      <c r="E407" s="698"/>
      <c r="F407" s="698"/>
      <c r="G407" s="698"/>
      <c r="H407" s="57"/>
      <c r="I407" s="101"/>
      <c r="J407" s="85"/>
      <c r="K407" s="57"/>
      <c r="L407" s="57"/>
      <c r="M407" s="57"/>
      <c r="N407" s="85"/>
      <c r="O407" s="686"/>
      <c r="P407" s="686"/>
      <c r="Q407" s="698"/>
      <c r="R407" s="698"/>
      <c r="S407" s="698"/>
      <c r="T407" s="698"/>
      <c r="U407" s="57"/>
      <c r="V407" s="101"/>
      <c r="W407" s="85"/>
      <c r="X407" s="57"/>
      <c r="Y407" s="57"/>
      <c r="Z407" s="57"/>
      <c r="AA407" s="85"/>
      <c r="AB407" s="686"/>
      <c r="AC407" s="686"/>
      <c r="AD407" s="698"/>
      <c r="AE407" s="698"/>
      <c r="AF407" s="698"/>
      <c r="AG407" s="698"/>
      <c r="AH407" s="57"/>
      <c r="AI407" s="106"/>
      <c r="AJ407" s="57"/>
      <c r="AK407" s="57"/>
      <c r="AL407" s="57"/>
      <c r="AM407" s="57"/>
      <c r="AN407" s="85"/>
      <c r="AO407" s="686"/>
      <c r="AP407" s="686"/>
      <c r="AQ407" s="698"/>
      <c r="AR407" s="698"/>
      <c r="AS407" s="698"/>
      <c r="AT407" s="698"/>
      <c r="AU407" s="57"/>
      <c r="AV407" s="106"/>
      <c r="AW407" s="57"/>
      <c r="AX407" s="57"/>
      <c r="AY407" s="57"/>
      <c r="AZ407" s="57"/>
      <c r="BA407" s="85"/>
      <c r="BB407" s="686"/>
      <c r="BC407" s="686"/>
      <c r="BD407" s="698"/>
      <c r="BE407" s="698"/>
      <c r="BF407" s="698"/>
      <c r="BG407" s="698"/>
      <c r="BH407" s="57"/>
      <c r="BI407" s="106"/>
      <c r="BJ407" s="57"/>
      <c r="BK407" s="57"/>
      <c r="BL407" s="57"/>
      <c r="BM407" s="57"/>
    </row>
    <row r="408" spans="1:65" s="7" customFormat="1" ht="17.100000000000001" customHeight="1" x14ac:dyDescent="0.2">
      <c r="A408" s="85"/>
      <c r="B408" s="686"/>
      <c r="C408" s="686"/>
      <c r="D408" s="699"/>
      <c r="E408" s="699"/>
      <c r="F408" s="699"/>
      <c r="G408" s="699"/>
      <c r="H408" s="57"/>
      <c r="I408" s="101"/>
      <c r="J408" s="85"/>
      <c r="K408" s="57"/>
      <c r="L408" s="57"/>
      <c r="M408" s="57"/>
      <c r="N408" s="85"/>
      <c r="O408" s="686"/>
      <c r="P408" s="686"/>
      <c r="Q408" s="699"/>
      <c r="R408" s="699"/>
      <c r="S408" s="699"/>
      <c r="T408" s="699"/>
      <c r="U408" s="57"/>
      <c r="V408" s="101"/>
      <c r="W408" s="85"/>
      <c r="X408" s="57"/>
      <c r="Y408" s="57"/>
      <c r="Z408" s="57"/>
      <c r="AA408" s="85"/>
      <c r="AB408" s="686"/>
      <c r="AC408" s="686"/>
      <c r="AD408" s="699"/>
      <c r="AE408" s="699"/>
      <c r="AF408" s="699"/>
      <c r="AG408" s="699"/>
      <c r="AH408" s="57"/>
      <c r="AI408" s="106"/>
      <c r="AJ408" s="57"/>
      <c r="AK408" s="57"/>
      <c r="AL408" s="57"/>
      <c r="AM408" s="57"/>
      <c r="AN408" s="85"/>
      <c r="AO408" s="686"/>
      <c r="AP408" s="686"/>
      <c r="AQ408" s="699"/>
      <c r="AR408" s="699"/>
      <c r="AS408" s="699"/>
      <c r="AT408" s="699"/>
      <c r="AU408" s="57"/>
      <c r="AV408" s="106"/>
      <c r="AW408" s="57"/>
      <c r="AX408" s="57"/>
      <c r="AY408" s="57"/>
      <c r="AZ408" s="57"/>
      <c r="BA408" s="85"/>
      <c r="BB408" s="686"/>
      <c r="BC408" s="686"/>
      <c r="BD408" s="699"/>
      <c r="BE408" s="699"/>
      <c r="BF408" s="699"/>
      <c r="BG408" s="699"/>
      <c r="BH408" s="57"/>
      <c r="BI408" s="106"/>
      <c r="BJ408" s="57"/>
      <c r="BK408" s="57"/>
      <c r="BL408" s="57"/>
      <c r="BM408" s="57"/>
    </row>
    <row r="409" spans="1:65" s="7" customFormat="1" ht="17.100000000000001" customHeight="1" x14ac:dyDescent="0.2">
      <c r="A409" s="85"/>
      <c r="B409" s="686"/>
      <c r="C409" s="686"/>
      <c r="D409" s="698"/>
      <c r="E409" s="698"/>
      <c r="F409" s="698"/>
      <c r="G409" s="698"/>
      <c r="H409" s="57"/>
      <c r="I409" s="101"/>
      <c r="J409" s="85"/>
      <c r="K409" s="57"/>
      <c r="L409" s="57"/>
      <c r="M409" s="57"/>
      <c r="N409" s="85"/>
      <c r="O409" s="686"/>
      <c r="P409" s="686"/>
      <c r="Q409" s="698"/>
      <c r="R409" s="698"/>
      <c r="S409" s="698"/>
      <c r="T409" s="698"/>
      <c r="U409" s="57"/>
      <c r="V409" s="101"/>
      <c r="W409" s="85"/>
      <c r="X409" s="57"/>
      <c r="Y409" s="57"/>
      <c r="Z409" s="57"/>
      <c r="AA409" s="85"/>
      <c r="AB409" s="686"/>
      <c r="AC409" s="686"/>
      <c r="AD409" s="698"/>
      <c r="AE409" s="698"/>
      <c r="AF409" s="698"/>
      <c r="AG409" s="698"/>
      <c r="AH409" s="57"/>
      <c r="AI409" s="106"/>
      <c r="AJ409" s="57"/>
      <c r="AK409" s="57"/>
      <c r="AL409" s="57"/>
      <c r="AM409" s="57"/>
      <c r="AN409" s="85"/>
      <c r="AO409" s="686"/>
      <c r="AP409" s="686"/>
      <c r="AQ409" s="698"/>
      <c r="AR409" s="698"/>
      <c r="AS409" s="698"/>
      <c r="AT409" s="698"/>
      <c r="AU409" s="57"/>
      <c r="AV409" s="106"/>
      <c r="AW409" s="57"/>
      <c r="AX409" s="57"/>
      <c r="AY409" s="57"/>
      <c r="AZ409" s="57"/>
      <c r="BA409" s="85"/>
      <c r="BB409" s="686"/>
      <c r="BC409" s="686"/>
      <c r="BD409" s="698"/>
      <c r="BE409" s="698"/>
      <c r="BF409" s="698"/>
      <c r="BG409" s="698"/>
      <c r="BH409" s="57"/>
      <c r="BI409" s="106"/>
      <c r="BJ409" s="57"/>
      <c r="BK409" s="57"/>
      <c r="BL409" s="57"/>
      <c r="BM409" s="57"/>
    </row>
    <row r="410" spans="1:65" s="7" customFormat="1" ht="17.100000000000001" customHeight="1" x14ac:dyDescent="0.2">
      <c r="A410" s="85"/>
      <c r="B410" s="688"/>
      <c r="C410" s="688"/>
      <c r="D410" s="695"/>
      <c r="E410" s="695"/>
      <c r="F410" s="695"/>
      <c r="G410" s="695"/>
      <c r="H410" s="57"/>
      <c r="I410" s="101"/>
      <c r="J410" s="85"/>
      <c r="K410" s="57"/>
      <c r="L410" s="57"/>
      <c r="M410" s="57"/>
      <c r="N410" s="85"/>
      <c r="O410" s="688"/>
      <c r="P410" s="688"/>
      <c r="Q410" s="695"/>
      <c r="R410" s="695"/>
      <c r="S410" s="695"/>
      <c r="T410" s="695"/>
      <c r="U410" s="57"/>
      <c r="V410" s="101"/>
      <c r="W410" s="85"/>
      <c r="X410" s="57"/>
      <c r="Y410" s="57"/>
      <c r="Z410" s="57"/>
      <c r="AA410" s="85"/>
      <c r="AB410" s="688"/>
      <c r="AC410" s="688"/>
      <c r="AD410" s="695"/>
      <c r="AE410" s="695"/>
      <c r="AF410" s="695"/>
      <c r="AG410" s="695"/>
      <c r="AH410" s="57"/>
      <c r="AI410" s="106"/>
      <c r="AJ410" s="57"/>
      <c r="AK410" s="57"/>
      <c r="AL410" s="57"/>
      <c r="AM410" s="57"/>
      <c r="AN410" s="85"/>
      <c r="AO410" s="688"/>
      <c r="AP410" s="688"/>
      <c r="AQ410" s="695"/>
      <c r="AR410" s="695"/>
      <c r="AS410" s="695"/>
      <c r="AT410" s="695"/>
      <c r="AU410" s="57"/>
      <c r="AV410" s="106"/>
      <c r="AW410" s="57"/>
      <c r="AX410" s="57"/>
      <c r="AY410" s="57"/>
      <c r="AZ410" s="57"/>
      <c r="BA410" s="85"/>
      <c r="BB410" s="688"/>
      <c r="BC410" s="688"/>
      <c r="BD410" s="695"/>
      <c r="BE410" s="695"/>
      <c r="BF410" s="695"/>
      <c r="BG410" s="695"/>
      <c r="BH410" s="57"/>
      <c r="BI410" s="106"/>
      <c r="BJ410" s="57"/>
      <c r="BK410" s="57"/>
      <c r="BL410" s="57"/>
      <c r="BM410" s="57"/>
    </row>
    <row r="411" spans="1:65" s="7" customFormat="1" ht="17.100000000000001" customHeight="1" x14ac:dyDescent="0.2">
      <c r="A411" s="85"/>
      <c r="B411" s="685"/>
      <c r="C411" s="685"/>
      <c r="D411" s="695"/>
      <c r="E411" s="695"/>
      <c r="F411" s="695"/>
      <c r="G411" s="695"/>
      <c r="H411" s="57"/>
      <c r="I411" s="101"/>
      <c r="J411" s="85"/>
      <c r="K411" s="57"/>
      <c r="L411" s="57"/>
      <c r="M411" s="57"/>
      <c r="N411" s="85"/>
      <c r="O411" s="685"/>
      <c r="P411" s="685"/>
      <c r="Q411" s="695"/>
      <c r="R411" s="695"/>
      <c r="S411" s="695"/>
      <c r="T411" s="695"/>
      <c r="U411" s="57"/>
      <c r="V411" s="101"/>
      <c r="W411" s="85"/>
      <c r="X411" s="57"/>
      <c r="Y411" s="57"/>
      <c r="Z411" s="57"/>
      <c r="AA411" s="85"/>
      <c r="AB411" s="685"/>
      <c r="AC411" s="685"/>
      <c r="AD411" s="695"/>
      <c r="AE411" s="695"/>
      <c r="AF411" s="695"/>
      <c r="AG411" s="695"/>
      <c r="AH411" s="57"/>
      <c r="AI411" s="106"/>
      <c r="AJ411" s="57"/>
      <c r="AK411" s="57"/>
      <c r="AL411" s="57"/>
      <c r="AM411" s="57"/>
      <c r="AN411" s="85"/>
      <c r="AO411" s="685"/>
      <c r="AP411" s="685"/>
      <c r="AQ411" s="695"/>
      <c r="AR411" s="695"/>
      <c r="AS411" s="695"/>
      <c r="AT411" s="695"/>
      <c r="AU411" s="57"/>
      <c r="AV411" s="106"/>
      <c r="AW411" s="57"/>
      <c r="AX411" s="57"/>
      <c r="AY411" s="57"/>
      <c r="AZ411" s="57"/>
      <c r="BA411" s="85"/>
      <c r="BB411" s="685"/>
      <c r="BC411" s="685"/>
      <c r="BD411" s="695"/>
      <c r="BE411" s="695"/>
      <c r="BF411" s="695"/>
      <c r="BG411" s="695"/>
      <c r="BH411" s="57"/>
      <c r="BI411" s="106"/>
      <c r="BJ411" s="57"/>
      <c r="BK411" s="57"/>
      <c r="BL411" s="57"/>
      <c r="BM411" s="57"/>
    </row>
    <row r="412" spans="1:65" s="7" customFormat="1" ht="17.100000000000001" customHeight="1" x14ac:dyDescent="0.2">
      <c r="A412" s="85"/>
      <c r="B412" s="685"/>
      <c r="C412" s="685"/>
      <c r="D412" s="695"/>
      <c r="E412" s="695"/>
      <c r="F412" s="695"/>
      <c r="G412" s="695"/>
      <c r="H412" s="57"/>
      <c r="I412" s="101"/>
      <c r="J412" s="85"/>
      <c r="K412" s="57"/>
      <c r="L412" s="57"/>
      <c r="M412" s="57"/>
      <c r="N412" s="85"/>
      <c r="O412" s="685"/>
      <c r="P412" s="685"/>
      <c r="Q412" s="695"/>
      <c r="R412" s="695"/>
      <c r="S412" s="695"/>
      <c r="T412" s="695"/>
      <c r="U412" s="57"/>
      <c r="V412" s="101"/>
      <c r="W412" s="85"/>
      <c r="X412" s="57"/>
      <c r="Y412" s="57"/>
      <c r="Z412" s="57"/>
      <c r="AA412" s="85"/>
      <c r="AB412" s="685"/>
      <c r="AC412" s="685"/>
      <c r="AD412" s="695"/>
      <c r="AE412" s="695"/>
      <c r="AF412" s="695"/>
      <c r="AG412" s="695"/>
      <c r="AH412" s="57"/>
      <c r="AI412" s="106"/>
      <c r="AJ412" s="57"/>
      <c r="AK412" s="57"/>
      <c r="AL412" s="57"/>
      <c r="AM412" s="57"/>
      <c r="AN412" s="85"/>
      <c r="AO412" s="685"/>
      <c r="AP412" s="685"/>
      <c r="AQ412" s="695"/>
      <c r="AR412" s="695"/>
      <c r="AS412" s="695"/>
      <c r="AT412" s="695"/>
      <c r="AU412" s="57"/>
      <c r="AV412" s="106"/>
      <c r="AW412" s="57"/>
      <c r="AX412" s="57"/>
      <c r="AY412" s="57"/>
      <c r="AZ412" s="57"/>
      <c r="BA412" s="85"/>
      <c r="BB412" s="685"/>
      <c r="BC412" s="685"/>
      <c r="BD412" s="695"/>
      <c r="BE412" s="695"/>
      <c r="BF412" s="695"/>
      <c r="BG412" s="695"/>
      <c r="BH412" s="57"/>
      <c r="BI412" s="106"/>
      <c r="BJ412" s="57"/>
      <c r="BK412" s="57"/>
      <c r="BL412" s="57"/>
      <c r="BM412" s="57"/>
    </row>
    <row r="413" spans="1:65" s="7" customFormat="1" ht="17.100000000000001" customHeight="1" x14ac:dyDescent="0.2">
      <c r="A413" s="85"/>
      <c r="B413" s="685"/>
      <c r="C413" s="685"/>
      <c r="D413" s="695"/>
      <c r="E413" s="695"/>
      <c r="F413" s="695"/>
      <c r="G413" s="695"/>
      <c r="H413" s="57"/>
      <c r="I413" s="101"/>
      <c r="J413" s="85"/>
      <c r="K413" s="57"/>
      <c r="L413" s="57"/>
      <c r="M413" s="57"/>
      <c r="N413" s="85"/>
      <c r="O413" s="685"/>
      <c r="P413" s="685"/>
      <c r="Q413" s="695"/>
      <c r="R413" s="695"/>
      <c r="S413" s="695"/>
      <c r="T413" s="695"/>
      <c r="U413" s="57"/>
      <c r="V413" s="101"/>
      <c r="W413" s="85"/>
      <c r="X413" s="57"/>
      <c r="Y413" s="57"/>
      <c r="Z413" s="57"/>
      <c r="AA413" s="85"/>
      <c r="AB413" s="685"/>
      <c r="AC413" s="685"/>
      <c r="AD413" s="695"/>
      <c r="AE413" s="695"/>
      <c r="AF413" s="695"/>
      <c r="AG413" s="695"/>
      <c r="AH413" s="57"/>
      <c r="AI413" s="106"/>
      <c r="AJ413" s="57"/>
      <c r="AK413" s="57"/>
      <c r="AL413" s="57"/>
      <c r="AM413" s="57"/>
      <c r="AN413" s="85"/>
      <c r="AO413" s="685"/>
      <c r="AP413" s="685"/>
      <c r="AQ413" s="695"/>
      <c r="AR413" s="695"/>
      <c r="AS413" s="695"/>
      <c r="AT413" s="695"/>
      <c r="AU413" s="57"/>
      <c r="AV413" s="106"/>
      <c r="AW413" s="57"/>
      <c r="AX413" s="57"/>
      <c r="AY413" s="57"/>
      <c r="AZ413" s="57"/>
      <c r="BA413" s="85"/>
      <c r="BB413" s="685"/>
      <c r="BC413" s="685"/>
      <c r="BD413" s="695"/>
      <c r="BE413" s="695"/>
      <c r="BF413" s="695"/>
      <c r="BG413" s="695"/>
      <c r="BH413" s="57"/>
      <c r="BI413" s="106"/>
      <c r="BJ413" s="57"/>
      <c r="BK413" s="57"/>
      <c r="BL413" s="57"/>
      <c r="BM413" s="57"/>
    </row>
    <row r="414" spans="1:65" s="7" customFormat="1" ht="17.100000000000001" customHeight="1" x14ac:dyDescent="0.2">
      <c r="A414" s="85"/>
      <c r="B414" s="685"/>
      <c r="C414" s="685"/>
      <c r="D414" s="695"/>
      <c r="E414" s="695"/>
      <c r="F414" s="695"/>
      <c r="G414" s="695"/>
      <c r="H414" s="57"/>
      <c r="I414" s="101"/>
      <c r="J414" s="85"/>
      <c r="K414" s="57"/>
      <c r="L414" s="57"/>
      <c r="M414" s="57"/>
      <c r="N414" s="85"/>
      <c r="O414" s="685"/>
      <c r="P414" s="685"/>
      <c r="Q414" s="695"/>
      <c r="R414" s="695"/>
      <c r="S414" s="695"/>
      <c r="T414" s="695"/>
      <c r="U414" s="57"/>
      <c r="V414" s="101"/>
      <c r="W414" s="85"/>
      <c r="X414" s="57"/>
      <c r="Y414" s="57"/>
      <c r="Z414" s="57"/>
      <c r="AA414" s="85"/>
      <c r="AB414" s="685"/>
      <c r="AC414" s="685"/>
      <c r="AD414" s="695"/>
      <c r="AE414" s="695"/>
      <c r="AF414" s="695"/>
      <c r="AG414" s="695"/>
      <c r="AH414" s="57"/>
      <c r="AI414" s="106"/>
      <c r="AJ414" s="57"/>
      <c r="AK414" s="57"/>
      <c r="AL414" s="57"/>
      <c r="AM414" s="57"/>
      <c r="AN414" s="85"/>
      <c r="AO414" s="685"/>
      <c r="AP414" s="685"/>
      <c r="AQ414" s="695"/>
      <c r="AR414" s="695"/>
      <c r="AS414" s="695"/>
      <c r="AT414" s="695"/>
      <c r="AU414" s="57"/>
      <c r="AV414" s="106"/>
      <c r="AW414" s="57"/>
      <c r="AX414" s="57"/>
      <c r="AY414" s="57"/>
      <c r="AZ414" s="57"/>
      <c r="BA414" s="85"/>
      <c r="BB414" s="685"/>
      <c r="BC414" s="685"/>
      <c r="BD414" s="695"/>
      <c r="BE414" s="695"/>
      <c r="BF414" s="695"/>
      <c r="BG414" s="695"/>
      <c r="BH414" s="57"/>
      <c r="BI414" s="106"/>
      <c r="BJ414" s="57"/>
      <c r="BK414" s="57"/>
      <c r="BL414" s="57"/>
      <c r="BM414" s="57"/>
    </row>
    <row r="415" spans="1:65" s="7" customFormat="1" ht="17.100000000000001" customHeight="1" x14ac:dyDescent="0.2">
      <c r="A415" s="85"/>
      <c r="B415" s="685"/>
      <c r="C415" s="685"/>
      <c r="D415" s="695"/>
      <c r="E415" s="695"/>
      <c r="F415" s="695"/>
      <c r="G415" s="695"/>
      <c r="H415" s="57"/>
      <c r="I415" s="101"/>
      <c r="J415" s="85"/>
      <c r="K415" s="57"/>
      <c r="L415" s="57"/>
      <c r="M415" s="57"/>
      <c r="N415" s="85"/>
      <c r="O415" s="685"/>
      <c r="P415" s="685"/>
      <c r="Q415" s="695"/>
      <c r="R415" s="695"/>
      <c r="S415" s="695"/>
      <c r="T415" s="695"/>
      <c r="U415" s="57"/>
      <c r="V415" s="101"/>
      <c r="W415" s="85"/>
      <c r="X415" s="57"/>
      <c r="Y415" s="57"/>
      <c r="Z415" s="57"/>
      <c r="AA415" s="85"/>
      <c r="AB415" s="685"/>
      <c r="AC415" s="685"/>
      <c r="AD415" s="695"/>
      <c r="AE415" s="695"/>
      <c r="AF415" s="695"/>
      <c r="AG415" s="695"/>
      <c r="AH415" s="57"/>
      <c r="AI415" s="106"/>
      <c r="AJ415" s="57"/>
      <c r="AK415" s="57"/>
      <c r="AL415" s="57"/>
      <c r="AM415" s="57"/>
      <c r="AN415" s="85"/>
      <c r="AO415" s="685"/>
      <c r="AP415" s="685"/>
      <c r="AQ415" s="695"/>
      <c r="AR415" s="695"/>
      <c r="AS415" s="695"/>
      <c r="AT415" s="695"/>
      <c r="AU415" s="57"/>
      <c r="AV415" s="106"/>
      <c r="AW415" s="57"/>
      <c r="AX415" s="57"/>
      <c r="AY415" s="57"/>
      <c r="AZ415" s="57"/>
      <c r="BA415" s="85"/>
      <c r="BB415" s="685"/>
      <c r="BC415" s="685"/>
      <c r="BD415" s="695"/>
      <c r="BE415" s="695"/>
      <c r="BF415" s="695"/>
      <c r="BG415" s="695"/>
      <c r="BH415" s="57"/>
      <c r="BI415" s="106"/>
      <c r="BJ415" s="57"/>
      <c r="BK415" s="57"/>
      <c r="BL415" s="57"/>
      <c r="BM415" s="57"/>
    </row>
    <row r="416" spans="1:65" s="7" customFormat="1" ht="17.100000000000001" customHeight="1" x14ac:dyDescent="0.2">
      <c r="A416" s="85"/>
      <c r="B416" s="685"/>
      <c r="C416" s="685"/>
      <c r="D416" s="695"/>
      <c r="E416" s="695"/>
      <c r="F416" s="695"/>
      <c r="G416" s="695"/>
      <c r="H416" s="57"/>
      <c r="I416" s="101"/>
      <c r="J416" s="85"/>
      <c r="K416" s="57"/>
      <c r="L416" s="57"/>
      <c r="M416" s="57"/>
      <c r="N416" s="85"/>
      <c r="O416" s="685"/>
      <c r="P416" s="685"/>
      <c r="Q416" s="695"/>
      <c r="R416" s="695"/>
      <c r="S416" s="695"/>
      <c r="T416" s="695"/>
      <c r="U416" s="57"/>
      <c r="V416" s="101"/>
      <c r="W416" s="85"/>
      <c r="X416" s="57"/>
      <c r="Y416" s="57"/>
      <c r="Z416" s="57"/>
      <c r="AA416" s="85"/>
      <c r="AB416" s="685"/>
      <c r="AC416" s="685"/>
      <c r="AD416" s="695"/>
      <c r="AE416" s="695"/>
      <c r="AF416" s="695"/>
      <c r="AG416" s="695"/>
      <c r="AH416" s="57"/>
      <c r="AI416" s="106"/>
      <c r="AJ416" s="57"/>
      <c r="AK416" s="57"/>
      <c r="AL416" s="57"/>
      <c r="AM416" s="57"/>
      <c r="AN416" s="85"/>
      <c r="AO416" s="685"/>
      <c r="AP416" s="685"/>
      <c r="AQ416" s="695"/>
      <c r="AR416" s="695"/>
      <c r="AS416" s="695"/>
      <c r="AT416" s="695"/>
      <c r="AU416" s="57"/>
      <c r="AV416" s="106"/>
      <c r="AW416" s="57"/>
      <c r="AX416" s="57"/>
      <c r="AY416" s="57"/>
      <c r="AZ416" s="57"/>
      <c r="BA416" s="85"/>
      <c r="BB416" s="685"/>
      <c r="BC416" s="685"/>
      <c r="BD416" s="695"/>
      <c r="BE416" s="695"/>
      <c r="BF416" s="695"/>
      <c r="BG416" s="695"/>
      <c r="BH416" s="57"/>
      <c r="BI416" s="106"/>
      <c r="BJ416" s="57"/>
      <c r="BK416" s="57"/>
      <c r="BL416" s="57"/>
      <c r="BM416" s="57"/>
    </row>
    <row r="417" spans="1:65" s="7" customFormat="1" ht="17.100000000000001" customHeight="1" x14ac:dyDescent="0.2">
      <c r="A417" s="85"/>
      <c r="B417" s="685"/>
      <c r="C417" s="685"/>
      <c r="D417" s="695"/>
      <c r="E417" s="695"/>
      <c r="F417" s="695"/>
      <c r="G417" s="695"/>
      <c r="H417" s="57"/>
      <c r="I417" s="101"/>
      <c r="J417" s="85"/>
      <c r="K417" s="57"/>
      <c r="L417" s="57"/>
      <c r="M417" s="57"/>
      <c r="N417" s="85"/>
      <c r="O417" s="685"/>
      <c r="P417" s="685"/>
      <c r="Q417" s="695"/>
      <c r="R417" s="695"/>
      <c r="S417" s="695"/>
      <c r="T417" s="695"/>
      <c r="U417" s="57"/>
      <c r="V417" s="101"/>
      <c r="W417" s="85"/>
      <c r="X417" s="57"/>
      <c r="Y417" s="57"/>
      <c r="Z417" s="57"/>
      <c r="AA417" s="85"/>
      <c r="AB417" s="685"/>
      <c r="AC417" s="685"/>
      <c r="AD417" s="695"/>
      <c r="AE417" s="695"/>
      <c r="AF417" s="695"/>
      <c r="AG417" s="695"/>
      <c r="AH417" s="57"/>
      <c r="AI417" s="106"/>
      <c r="AJ417" s="57"/>
      <c r="AK417" s="57"/>
      <c r="AL417" s="57"/>
      <c r="AM417" s="57"/>
      <c r="AN417" s="85"/>
      <c r="AO417" s="685"/>
      <c r="AP417" s="685"/>
      <c r="AQ417" s="695"/>
      <c r="AR417" s="695"/>
      <c r="AS417" s="695"/>
      <c r="AT417" s="695"/>
      <c r="AU417" s="57"/>
      <c r="AV417" s="106"/>
      <c r="AW417" s="57"/>
      <c r="AX417" s="57"/>
      <c r="AY417" s="57"/>
      <c r="AZ417" s="57"/>
      <c r="BA417" s="85"/>
      <c r="BB417" s="685"/>
      <c r="BC417" s="685"/>
      <c r="BD417" s="695"/>
      <c r="BE417" s="695"/>
      <c r="BF417" s="695"/>
      <c r="BG417" s="695"/>
      <c r="BH417" s="57"/>
      <c r="BI417" s="106"/>
      <c r="BJ417" s="57"/>
      <c r="BK417" s="57"/>
      <c r="BL417" s="57"/>
      <c r="BM417" s="57"/>
    </row>
    <row r="418" spans="1:65" s="7" customFormat="1" ht="17.100000000000001" customHeight="1" x14ac:dyDescent="0.2">
      <c r="A418" s="85"/>
      <c r="B418" s="685"/>
      <c r="C418" s="685"/>
      <c r="D418" s="695"/>
      <c r="E418" s="695"/>
      <c r="F418" s="695"/>
      <c r="G418" s="695"/>
      <c r="H418" s="57"/>
      <c r="I418" s="101"/>
      <c r="J418" s="85"/>
      <c r="K418" s="57"/>
      <c r="L418" s="57"/>
      <c r="M418" s="57"/>
      <c r="N418" s="85"/>
      <c r="O418" s="685"/>
      <c r="P418" s="685"/>
      <c r="Q418" s="695"/>
      <c r="R418" s="695"/>
      <c r="S418" s="695"/>
      <c r="T418" s="695"/>
      <c r="U418" s="57"/>
      <c r="V418" s="101"/>
      <c r="W418" s="85"/>
      <c r="X418" s="57"/>
      <c r="Y418" s="57"/>
      <c r="Z418" s="57"/>
      <c r="AA418" s="85"/>
      <c r="AB418" s="685"/>
      <c r="AC418" s="685"/>
      <c r="AD418" s="695"/>
      <c r="AE418" s="695"/>
      <c r="AF418" s="695"/>
      <c r="AG418" s="695"/>
      <c r="AH418" s="57"/>
      <c r="AI418" s="106"/>
      <c r="AJ418" s="57"/>
      <c r="AK418" s="57"/>
      <c r="AL418" s="57"/>
      <c r="AM418" s="57"/>
      <c r="AN418" s="85"/>
      <c r="AO418" s="685"/>
      <c r="AP418" s="685"/>
      <c r="AQ418" s="695"/>
      <c r="AR418" s="695"/>
      <c r="AS418" s="695"/>
      <c r="AT418" s="695"/>
      <c r="AU418" s="57"/>
      <c r="AV418" s="106"/>
      <c r="AW418" s="57"/>
      <c r="AX418" s="57"/>
      <c r="AY418" s="57"/>
      <c r="AZ418" s="57"/>
      <c r="BA418" s="85"/>
      <c r="BB418" s="685"/>
      <c r="BC418" s="685"/>
      <c r="BD418" s="695"/>
      <c r="BE418" s="695"/>
      <c r="BF418" s="695"/>
      <c r="BG418" s="695"/>
      <c r="BH418" s="57"/>
      <c r="BI418" s="106"/>
      <c r="BJ418" s="57"/>
      <c r="BK418" s="57"/>
      <c r="BL418" s="57"/>
      <c r="BM418" s="57"/>
    </row>
    <row r="419" spans="1:65" s="7" customFormat="1" ht="17.100000000000001" customHeight="1" x14ac:dyDescent="0.2">
      <c r="A419" s="85"/>
      <c r="B419" s="685"/>
      <c r="C419" s="685"/>
      <c r="D419" s="695"/>
      <c r="E419" s="695"/>
      <c r="F419" s="695"/>
      <c r="G419" s="695"/>
      <c r="H419" s="57"/>
      <c r="I419" s="101"/>
      <c r="J419" s="85"/>
      <c r="K419" s="57"/>
      <c r="L419" s="57"/>
      <c r="M419" s="57"/>
      <c r="N419" s="85"/>
      <c r="O419" s="685"/>
      <c r="P419" s="685"/>
      <c r="Q419" s="695"/>
      <c r="R419" s="695"/>
      <c r="S419" s="695"/>
      <c r="T419" s="695"/>
      <c r="U419" s="57"/>
      <c r="V419" s="101"/>
      <c r="W419" s="85"/>
      <c r="X419" s="57"/>
      <c r="Y419" s="57"/>
      <c r="Z419" s="57"/>
      <c r="AA419" s="85"/>
      <c r="AB419" s="685"/>
      <c r="AC419" s="685"/>
      <c r="AD419" s="695"/>
      <c r="AE419" s="695"/>
      <c r="AF419" s="695"/>
      <c r="AG419" s="695"/>
      <c r="AH419" s="57"/>
      <c r="AI419" s="106"/>
      <c r="AJ419" s="57"/>
      <c r="AK419" s="57"/>
      <c r="AL419" s="57"/>
      <c r="AM419" s="57"/>
      <c r="AN419" s="85"/>
      <c r="AO419" s="685"/>
      <c r="AP419" s="685"/>
      <c r="AQ419" s="695"/>
      <c r="AR419" s="695"/>
      <c r="AS419" s="695"/>
      <c r="AT419" s="695"/>
      <c r="AU419" s="57"/>
      <c r="AV419" s="106"/>
      <c r="AW419" s="57"/>
      <c r="AX419" s="57"/>
      <c r="AY419" s="57"/>
      <c r="AZ419" s="57"/>
      <c r="BA419" s="85"/>
      <c r="BB419" s="685"/>
      <c r="BC419" s="685"/>
      <c r="BD419" s="695"/>
      <c r="BE419" s="695"/>
      <c r="BF419" s="695"/>
      <c r="BG419" s="695"/>
      <c r="BH419" s="57"/>
      <c r="BI419" s="106"/>
      <c r="BJ419" s="57"/>
      <c r="BK419" s="57"/>
      <c r="BL419" s="57"/>
      <c r="BM419" s="57"/>
    </row>
    <row r="420" spans="1:65" s="7" customFormat="1" ht="17.100000000000001" customHeight="1" x14ac:dyDescent="0.2">
      <c r="A420" s="85"/>
      <c r="B420" s="685"/>
      <c r="C420" s="685"/>
      <c r="D420" s="695"/>
      <c r="E420" s="695"/>
      <c r="F420" s="695"/>
      <c r="G420" s="695"/>
      <c r="H420" s="57"/>
      <c r="I420" s="101"/>
      <c r="J420" s="85"/>
      <c r="K420" s="57"/>
      <c r="L420" s="57"/>
      <c r="M420" s="57"/>
      <c r="N420" s="85"/>
      <c r="O420" s="685"/>
      <c r="P420" s="685"/>
      <c r="Q420" s="695"/>
      <c r="R420" s="695"/>
      <c r="S420" s="695"/>
      <c r="T420" s="695"/>
      <c r="U420" s="57"/>
      <c r="V420" s="101"/>
      <c r="W420" s="85"/>
      <c r="X420" s="57"/>
      <c r="Y420" s="57"/>
      <c r="Z420" s="57"/>
      <c r="AA420" s="85"/>
      <c r="AB420" s="685"/>
      <c r="AC420" s="685"/>
      <c r="AD420" s="695"/>
      <c r="AE420" s="695"/>
      <c r="AF420" s="695"/>
      <c r="AG420" s="695"/>
      <c r="AH420" s="57"/>
      <c r="AI420" s="106"/>
      <c r="AJ420" s="57"/>
      <c r="AK420" s="57"/>
      <c r="AL420" s="57"/>
      <c r="AM420" s="57"/>
      <c r="AN420" s="85"/>
      <c r="AO420" s="685"/>
      <c r="AP420" s="685"/>
      <c r="AQ420" s="695"/>
      <c r="AR420" s="695"/>
      <c r="AS420" s="695"/>
      <c r="AT420" s="695"/>
      <c r="AU420" s="57"/>
      <c r="AV420" s="106"/>
      <c r="AW420" s="57"/>
      <c r="AX420" s="57"/>
      <c r="AY420" s="57"/>
      <c r="AZ420" s="57"/>
      <c r="BA420" s="85"/>
      <c r="BB420" s="685"/>
      <c r="BC420" s="685"/>
      <c r="BD420" s="695"/>
      <c r="BE420" s="695"/>
      <c r="BF420" s="695"/>
      <c r="BG420" s="695"/>
      <c r="BH420" s="57"/>
      <c r="BI420" s="106"/>
      <c r="BJ420" s="57"/>
      <c r="BK420" s="57"/>
      <c r="BL420" s="57"/>
      <c r="BM420" s="57"/>
    </row>
    <row r="421" spans="1:65" s="7" customFormat="1" ht="17.100000000000001" customHeight="1" x14ac:dyDescent="0.2">
      <c r="A421" s="85"/>
      <c r="B421" s="685"/>
      <c r="C421" s="685"/>
      <c r="D421" s="695"/>
      <c r="E421" s="695"/>
      <c r="F421" s="695"/>
      <c r="G421" s="695"/>
      <c r="H421" s="57"/>
      <c r="I421" s="101"/>
      <c r="J421" s="85"/>
      <c r="K421" s="57"/>
      <c r="L421" s="57"/>
      <c r="M421" s="57"/>
      <c r="N421" s="85"/>
      <c r="O421" s="685"/>
      <c r="P421" s="685"/>
      <c r="Q421" s="695"/>
      <c r="R421" s="695"/>
      <c r="S421" s="695"/>
      <c r="T421" s="695"/>
      <c r="U421" s="57"/>
      <c r="V421" s="101"/>
      <c r="W421" s="85"/>
      <c r="X421" s="57"/>
      <c r="Y421" s="57"/>
      <c r="Z421" s="57"/>
      <c r="AA421" s="85"/>
      <c r="AB421" s="685"/>
      <c r="AC421" s="685"/>
      <c r="AD421" s="695"/>
      <c r="AE421" s="695"/>
      <c r="AF421" s="695"/>
      <c r="AG421" s="695"/>
      <c r="AH421" s="57"/>
      <c r="AI421" s="106"/>
      <c r="AJ421" s="57"/>
      <c r="AK421" s="57"/>
      <c r="AL421" s="57"/>
      <c r="AM421" s="57"/>
      <c r="AN421" s="85"/>
      <c r="AO421" s="685"/>
      <c r="AP421" s="685"/>
      <c r="AQ421" s="695"/>
      <c r="AR421" s="695"/>
      <c r="AS421" s="695"/>
      <c r="AT421" s="695"/>
      <c r="AU421" s="57"/>
      <c r="AV421" s="106"/>
      <c r="AW421" s="57"/>
      <c r="AX421" s="57"/>
      <c r="AY421" s="57"/>
      <c r="AZ421" s="57"/>
      <c r="BA421" s="85"/>
      <c r="BB421" s="685"/>
      <c r="BC421" s="685"/>
      <c r="BD421" s="695"/>
      <c r="BE421" s="695"/>
      <c r="BF421" s="695"/>
      <c r="BG421" s="695"/>
      <c r="BH421" s="57"/>
      <c r="BI421" s="106"/>
      <c r="BJ421" s="57"/>
      <c r="BK421" s="57"/>
      <c r="BL421" s="57"/>
      <c r="BM421" s="57"/>
    </row>
    <row r="422" spans="1:65" s="7" customFormat="1" ht="17.100000000000001" customHeight="1" x14ac:dyDescent="0.2">
      <c r="A422" s="85"/>
      <c r="B422" s="685"/>
      <c r="C422" s="685"/>
      <c r="D422" s="695"/>
      <c r="E422" s="695"/>
      <c r="F422" s="695"/>
      <c r="G422" s="695"/>
      <c r="H422" s="57"/>
      <c r="I422" s="101"/>
      <c r="J422" s="85"/>
      <c r="K422" s="57"/>
      <c r="L422" s="57"/>
      <c r="M422" s="57"/>
      <c r="N422" s="85"/>
      <c r="O422" s="685"/>
      <c r="P422" s="685"/>
      <c r="Q422" s="695"/>
      <c r="R422" s="695"/>
      <c r="S422" s="695"/>
      <c r="T422" s="695"/>
      <c r="U422" s="57"/>
      <c r="V422" s="101"/>
      <c r="W422" s="85"/>
      <c r="X422" s="57"/>
      <c r="Y422" s="57"/>
      <c r="Z422" s="57"/>
      <c r="AA422" s="85"/>
      <c r="AB422" s="685"/>
      <c r="AC422" s="685"/>
      <c r="AD422" s="695"/>
      <c r="AE422" s="695"/>
      <c r="AF422" s="695"/>
      <c r="AG422" s="695"/>
      <c r="AH422" s="57"/>
      <c r="AI422" s="106"/>
      <c r="AJ422" s="57"/>
      <c r="AK422" s="57"/>
      <c r="AL422" s="57"/>
      <c r="AM422" s="57"/>
      <c r="AN422" s="85"/>
      <c r="AO422" s="685"/>
      <c r="AP422" s="685"/>
      <c r="AQ422" s="695"/>
      <c r="AR422" s="695"/>
      <c r="AS422" s="695"/>
      <c r="AT422" s="695"/>
      <c r="AU422" s="57"/>
      <c r="AV422" s="106"/>
      <c r="AW422" s="57"/>
      <c r="AX422" s="57"/>
      <c r="AY422" s="57"/>
      <c r="AZ422" s="57"/>
      <c r="BA422" s="85"/>
      <c r="BB422" s="685"/>
      <c r="BC422" s="685"/>
      <c r="BD422" s="695"/>
      <c r="BE422" s="695"/>
      <c r="BF422" s="695"/>
      <c r="BG422" s="695"/>
      <c r="BH422" s="57"/>
      <c r="BI422" s="106"/>
      <c r="BJ422" s="57"/>
      <c r="BK422" s="57"/>
      <c r="BL422" s="57"/>
      <c r="BM422" s="57"/>
    </row>
    <row r="423" spans="1:65" s="7" customFormat="1" ht="17.100000000000001" customHeight="1" x14ac:dyDescent="0.2">
      <c r="A423" s="85"/>
      <c r="B423" s="685"/>
      <c r="C423" s="685"/>
      <c r="D423" s="695"/>
      <c r="E423" s="695"/>
      <c r="F423" s="695"/>
      <c r="G423" s="695"/>
      <c r="H423" s="57"/>
      <c r="I423" s="101"/>
      <c r="J423" s="85"/>
      <c r="K423" s="57"/>
      <c r="L423" s="57"/>
      <c r="M423" s="57"/>
      <c r="N423" s="85"/>
      <c r="O423" s="685"/>
      <c r="P423" s="685"/>
      <c r="Q423" s="695"/>
      <c r="R423" s="695"/>
      <c r="S423" s="695"/>
      <c r="T423" s="695"/>
      <c r="U423" s="57"/>
      <c r="V423" s="101"/>
      <c r="W423" s="85"/>
      <c r="X423" s="57"/>
      <c r="Y423" s="57"/>
      <c r="Z423" s="57"/>
      <c r="AA423" s="85"/>
      <c r="AB423" s="685"/>
      <c r="AC423" s="685"/>
      <c r="AD423" s="695"/>
      <c r="AE423" s="695"/>
      <c r="AF423" s="695"/>
      <c r="AG423" s="695"/>
      <c r="AH423" s="57"/>
      <c r="AI423" s="106"/>
      <c r="AJ423" s="57"/>
      <c r="AK423" s="57"/>
      <c r="AL423" s="57"/>
      <c r="AM423" s="57"/>
      <c r="AN423" s="85"/>
      <c r="AO423" s="685"/>
      <c r="AP423" s="685"/>
      <c r="AQ423" s="695"/>
      <c r="AR423" s="695"/>
      <c r="AS423" s="695"/>
      <c r="AT423" s="695"/>
      <c r="AU423" s="57"/>
      <c r="AV423" s="106"/>
      <c r="AW423" s="57"/>
      <c r="AX423" s="57"/>
      <c r="AY423" s="57"/>
      <c r="AZ423" s="57"/>
      <c r="BA423" s="85"/>
      <c r="BB423" s="685"/>
      <c r="BC423" s="685"/>
      <c r="BD423" s="695"/>
      <c r="BE423" s="695"/>
      <c r="BF423" s="695"/>
      <c r="BG423" s="695"/>
      <c r="BH423" s="57"/>
      <c r="BI423" s="106"/>
      <c r="BJ423" s="57"/>
      <c r="BK423" s="57"/>
      <c r="BL423" s="57"/>
      <c r="BM423" s="57"/>
    </row>
    <row r="424" spans="1:65" s="7" customFormat="1" ht="17.100000000000001" customHeight="1" x14ac:dyDescent="0.2">
      <c r="A424" s="85"/>
      <c r="B424" s="685"/>
      <c r="C424" s="685"/>
      <c r="D424" s="695"/>
      <c r="E424" s="695"/>
      <c r="F424" s="695"/>
      <c r="G424" s="695"/>
      <c r="H424" s="57"/>
      <c r="I424" s="101"/>
      <c r="J424" s="85"/>
      <c r="K424" s="57"/>
      <c r="L424" s="57"/>
      <c r="M424" s="57"/>
      <c r="N424" s="85"/>
      <c r="O424" s="685"/>
      <c r="P424" s="685"/>
      <c r="Q424" s="695"/>
      <c r="R424" s="695"/>
      <c r="S424" s="695"/>
      <c r="T424" s="695"/>
      <c r="U424" s="57"/>
      <c r="V424" s="101"/>
      <c r="W424" s="85"/>
      <c r="X424" s="57"/>
      <c r="Y424" s="57"/>
      <c r="Z424" s="57"/>
      <c r="AA424" s="85"/>
      <c r="AB424" s="685"/>
      <c r="AC424" s="685"/>
      <c r="AD424" s="695"/>
      <c r="AE424" s="695"/>
      <c r="AF424" s="695"/>
      <c r="AG424" s="695"/>
      <c r="AH424" s="57"/>
      <c r="AI424" s="106"/>
      <c r="AJ424" s="57"/>
      <c r="AK424" s="57"/>
      <c r="AL424" s="57"/>
      <c r="AM424" s="57"/>
      <c r="AN424" s="85"/>
      <c r="AO424" s="685"/>
      <c r="AP424" s="685"/>
      <c r="AQ424" s="695"/>
      <c r="AR424" s="695"/>
      <c r="AS424" s="695"/>
      <c r="AT424" s="695"/>
      <c r="AU424" s="57"/>
      <c r="AV424" s="106"/>
      <c r="AW424" s="57"/>
      <c r="AX424" s="57"/>
      <c r="AY424" s="57"/>
      <c r="AZ424" s="57"/>
      <c r="BA424" s="85"/>
      <c r="BB424" s="685"/>
      <c r="BC424" s="685"/>
      <c r="BD424" s="695"/>
      <c r="BE424" s="695"/>
      <c r="BF424" s="695"/>
      <c r="BG424" s="695"/>
      <c r="BH424" s="57"/>
      <c r="BI424" s="106"/>
      <c r="BJ424" s="57"/>
      <c r="BK424" s="57"/>
      <c r="BL424" s="57"/>
      <c r="BM424" s="57"/>
    </row>
    <row r="425" spans="1:65" s="7" customFormat="1" ht="17.100000000000001" customHeight="1" x14ac:dyDescent="0.2">
      <c r="A425" s="85"/>
      <c r="B425" s="685"/>
      <c r="C425" s="685"/>
      <c r="D425" s="695"/>
      <c r="E425" s="695"/>
      <c r="F425" s="695"/>
      <c r="G425" s="695"/>
      <c r="H425" s="57"/>
      <c r="I425" s="101"/>
      <c r="J425" s="85"/>
      <c r="K425" s="57"/>
      <c r="L425" s="57"/>
      <c r="M425" s="57"/>
      <c r="N425" s="85"/>
      <c r="O425" s="685"/>
      <c r="P425" s="685"/>
      <c r="Q425" s="695"/>
      <c r="R425" s="695"/>
      <c r="S425" s="695"/>
      <c r="T425" s="695"/>
      <c r="U425" s="57"/>
      <c r="V425" s="101"/>
      <c r="W425" s="85"/>
      <c r="X425" s="57"/>
      <c r="Y425" s="57"/>
      <c r="Z425" s="57"/>
      <c r="AA425" s="85"/>
      <c r="AB425" s="685"/>
      <c r="AC425" s="685"/>
      <c r="AD425" s="695"/>
      <c r="AE425" s="695"/>
      <c r="AF425" s="695"/>
      <c r="AG425" s="695"/>
      <c r="AH425" s="57"/>
      <c r="AI425" s="106"/>
      <c r="AJ425" s="57"/>
      <c r="AK425" s="57"/>
      <c r="AL425" s="57"/>
      <c r="AM425" s="57"/>
      <c r="AN425" s="85"/>
      <c r="AO425" s="685"/>
      <c r="AP425" s="685"/>
      <c r="AQ425" s="695"/>
      <c r="AR425" s="695"/>
      <c r="AS425" s="695"/>
      <c r="AT425" s="695"/>
      <c r="AU425" s="57"/>
      <c r="AV425" s="106"/>
      <c r="AW425" s="57"/>
      <c r="AX425" s="57"/>
      <c r="AY425" s="57"/>
      <c r="AZ425" s="57"/>
      <c r="BA425" s="85"/>
      <c r="BB425" s="685"/>
      <c r="BC425" s="685"/>
      <c r="BD425" s="695"/>
      <c r="BE425" s="695"/>
      <c r="BF425" s="695"/>
      <c r="BG425" s="695"/>
      <c r="BH425" s="57"/>
      <c r="BI425" s="106"/>
      <c r="BJ425" s="57"/>
      <c r="BK425" s="57"/>
      <c r="BL425" s="57"/>
      <c r="BM425" s="57"/>
    </row>
    <row r="426" spans="1:65" s="7" customFormat="1" ht="17.100000000000001" customHeight="1" x14ac:dyDescent="0.2">
      <c r="A426" s="85"/>
      <c r="B426" s="685"/>
      <c r="C426" s="685"/>
      <c r="D426" s="695"/>
      <c r="E426" s="695"/>
      <c r="F426" s="695"/>
      <c r="G426" s="695"/>
      <c r="H426" s="57"/>
      <c r="I426" s="101"/>
      <c r="J426" s="85"/>
      <c r="K426" s="57"/>
      <c r="L426" s="57"/>
      <c r="M426" s="57"/>
      <c r="N426" s="85"/>
      <c r="O426" s="685"/>
      <c r="P426" s="685"/>
      <c r="Q426" s="695"/>
      <c r="R426" s="695"/>
      <c r="S426" s="695"/>
      <c r="T426" s="695"/>
      <c r="U426" s="57"/>
      <c r="V426" s="101"/>
      <c r="W426" s="85"/>
      <c r="X426" s="57"/>
      <c r="Y426" s="57"/>
      <c r="Z426" s="57"/>
      <c r="AA426" s="85"/>
      <c r="AB426" s="685"/>
      <c r="AC426" s="685"/>
      <c r="AD426" s="695"/>
      <c r="AE426" s="695"/>
      <c r="AF426" s="695"/>
      <c r="AG426" s="695"/>
      <c r="AH426" s="57"/>
      <c r="AI426" s="106"/>
      <c r="AJ426" s="57"/>
      <c r="AK426" s="57"/>
      <c r="AL426" s="57"/>
      <c r="AM426" s="57"/>
      <c r="AN426" s="85"/>
      <c r="AO426" s="685"/>
      <c r="AP426" s="685"/>
      <c r="AQ426" s="695"/>
      <c r="AR426" s="695"/>
      <c r="AS426" s="695"/>
      <c r="AT426" s="695"/>
      <c r="AU426" s="57"/>
      <c r="AV426" s="106"/>
      <c r="AW426" s="57"/>
      <c r="AX426" s="57"/>
      <c r="AY426" s="57"/>
      <c r="AZ426" s="57"/>
      <c r="BA426" s="85"/>
      <c r="BB426" s="685"/>
      <c r="BC426" s="685"/>
      <c r="BD426" s="695"/>
      <c r="BE426" s="695"/>
      <c r="BF426" s="695"/>
      <c r="BG426" s="695"/>
      <c r="BH426" s="57"/>
      <c r="BI426" s="106"/>
      <c r="BJ426" s="57"/>
      <c r="BK426" s="57"/>
      <c r="BL426" s="57"/>
      <c r="BM426" s="57"/>
    </row>
    <row r="427" spans="1:65" s="7" customFormat="1" ht="17.100000000000001" customHeight="1" x14ac:dyDescent="0.2">
      <c r="A427" s="85"/>
      <c r="B427" s="685"/>
      <c r="C427" s="685"/>
      <c r="D427" s="695"/>
      <c r="E427" s="695"/>
      <c r="F427" s="695"/>
      <c r="G427" s="695"/>
      <c r="H427" s="57"/>
      <c r="I427" s="101"/>
      <c r="J427" s="85"/>
      <c r="K427" s="57"/>
      <c r="L427" s="57"/>
      <c r="M427" s="57"/>
      <c r="N427" s="85"/>
      <c r="O427" s="685"/>
      <c r="P427" s="685"/>
      <c r="Q427" s="695"/>
      <c r="R427" s="695"/>
      <c r="S427" s="695"/>
      <c r="T427" s="695"/>
      <c r="U427" s="57"/>
      <c r="V427" s="101"/>
      <c r="W427" s="85"/>
      <c r="X427" s="57"/>
      <c r="Y427" s="57"/>
      <c r="Z427" s="57"/>
      <c r="AA427" s="85"/>
      <c r="AB427" s="685"/>
      <c r="AC427" s="685"/>
      <c r="AD427" s="695"/>
      <c r="AE427" s="695"/>
      <c r="AF427" s="695"/>
      <c r="AG427" s="695"/>
      <c r="AH427" s="57"/>
      <c r="AI427" s="106"/>
      <c r="AJ427" s="57"/>
      <c r="AK427" s="57"/>
      <c r="AL427" s="57"/>
      <c r="AM427" s="57"/>
      <c r="AN427" s="85"/>
      <c r="AO427" s="685"/>
      <c r="AP427" s="685"/>
      <c r="AQ427" s="695"/>
      <c r="AR427" s="695"/>
      <c r="AS427" s="695"/>
      <c r="AT427" s="695"/>
      <c r="AU427" s="57"/>
      <c r="AV427" s="106"/>
      <c r="AW427" s="57"/>
      <c r="AX427" s="57"/>
      <c r="AY427" s="57"/>
      <c r="AZ427" s="57"/>
      <c r="BA427" s="85"/>
      <c r="BB427" s="685"/>
      <c r="BC427" s="685"/>
      <c r="BD427" s="695"/>
      <c r="BE427" s="695"/>
      <c r="BF427" s="695"/>
      <c r="BG427" s="695"/>
      <c r="BH427" s="57"/>
      <c r="BI427" s="106"/>
      <c r="BJ427" s="57"/>
      <c r="BK427" s="57"/>
      <c r="BL427" s="57"/>
      <c r="BM427" s="57"/>
    </row>
    <row r="428" spans="1:65" s="7" customFormat="1" ht="17.100000000000001" customHeight="1" x14ac:dyDescent="0.2">
      <c r="A428" s="85"/>
      <c r="B428" s="685"/>
      <c r="C428" s="685"/>
      <c r="D428" s="695"/>
      <c r="E428" s="695"/>
      <c r="F428" s="695"/>
      <c r="G428" s="695"/>
      <c r="H428" s="57"/>
      <c r="I428" s="101"/>
      <c r="J428" s="85"/>
      <c r="K428" s="57"/>
      <c r="L428" s="57"/>
      <c r="M428" s="57"/>
      <c r="N428" s="85"/>
      <c r="O428" s="685"/>
      <c r="P428" s="685"/>
      <c r="Q428" s="695"/>
      <c r="R428" s="695"/>
      <c r="S428" s="695"/>
      <c r="T428" s="695"/>
      <c r="U428" s="57"/>
      <c r="V428" s="101"/>
      <c r="W428" s="85"/>
      <c r="X428" s="57"/>
      <c r="Y428" s="57"/>
      <c r="Z428" s="57"/>
      <c r="AA428" s="85"/>
      <c r="AB428" s="685"/>
      <c r="AC428" s="685"/>
      <c r="AD428" s="695"/>
      <c r="AE428" s="695"/>
      <c r="AF428" s="695"/>
      <c r="AG428" s="695"/>
      <c r="AH428" s="57"/>
      <c r="AI428" s="106"/>
      <c r="AJ428" s="57"/>
      <c r="AK428" s="57"/>
      <c r="AL428" s="57"/>
      <c r="AM428" s="57"/>
      <c r="AN428" s="85"/>
      <c r="AO428" s="685"/>
      <c r="AP428" s="685"/>
      <c r="AQ428" s="695"/>
      <c r="AR428" s="695"/>
      <c r="AS428" s="695"/>
      <c r="AT428" s="695"/>
      <c r="AU428" s="57"/>
      <c r="AV428" s="106"/>
      <c r="AW428" s="57"/>
      <c r="AX428" s="57"/>
      <c r="AY428" s="57"/>
      <c r="AZ428" s="57"/>
      <c r="BA428" s="85"/>
      <c r="BB428" s="685"/>
      <c r="BC428" s="685"/>
      <c r="BD428" s="695"/>
      <c r="BE428" s="695"/>
      <c r="BF428" s="695"/>
      <c r="BG428" s="695"/>
      <c r="BH428" s="57"/>
      <c r="BI428" s="106"/>
      <c r="BJ428" s="57"/>
      <c r="BK428" s="57"/>
      <c r="BL428" s="57"/>
      <c r="BM428" s="57"/>
    </row>
    <row r="429" spans="1:65" s="7" customFormat="1" ht="17.100000000000001" customHeight="1" x14ac:dyDescent="0.2">
      <c r="A429" s="85"/>
      <c r="B429" s="685"/>
      <c r="C429" s="685"/>
      <c r="D429" s="695"/>
      <c r="E429" s="695"/>
      <c r="F429" s="695"/>
      <c r="G429" s="695"/>
      <c r="H429" s="57"/>
      <c r="I429" s="101"/>
      <c r="J429" s="85"/>
      <c r="K429" s="57"/>
      <c r="L429" s="57"/>
      <c r="M429" s="57"/>
      <c r="N429" s="85"/>
      <c r="O429" s="685"/>
      <c r="P429" s="685"/>
      <c r="Q429" s="695"/>
      <c r="R429" s="695"/>
      <c r="S429" s="695"/>
      <c r="T429" s="695"/>
      <c r="U429" s="57"/>
      <c r="V429" s="101"/>
      <c r="W429" s="85"/>
      <c r="X429" s="57"/>
      <c r="Y429" s="57"/>
      <c r="Z429" s="57"/>
      <c r="AA429" s="85"/>
      <c r="AB429" s="685"/>
      <c r="AC429" s="685"/>
      <c r="AD429" s="695"/>
      <c r="AE429" s="695"/>
      <c r="AF429" s="695"/>
      <c r="AG429" s="695"/>
      <c r="AH429" s="57"/>
      <c r="AI429" s="106"/>
      <c r="AJ429" s="57"/>
      <c r="AK429" s="57"/>
      <c r="AL429" s="57"/>
      <c r="AM429" s="57"/>
      <c r="AN429" s="85"/>
      <c r="AO429" s="685"/>
      <c r="AP429" s="685"/>
      <c r="AQ429" s="695"/>
      <c r="AR429" s="695"/>
      <c r="AS429" s="695"/>
      <c r="AT429" s="695"/>
      <c r="AU429" s="57"/>
      <c r="AV429" s="106"/>
      <c r="AW429" s="57"/>
      <c r="AX429" s="57"/>
      <c r="AY429" s="57"/>
      <c r="AZ429" s="57"/>
      <c r="BA429" s="85"/>
      <c r="BB429" s="685"/>
      <c r="BC429" s="685"/>
      <c r="BD429" s="695"/>
      <c r="BE429" s="695"/>
      <c r="BF429" s="695"/>
      <c r="BG429" s="695"/>
      <c r="BH429" s="57"/>
      <c r="BI429" s="106"/>
      <c r="BJ429" s="57"/>
      <c r="BK429" s="57"/>
      <c r="BL429" s="57"/>
      <c r="BM429" s="57"/>
    </row>
    <row r="430" spans="1:65" s="7" customFormat="1" ht="36.75" customHeight="1" x14ac:dyDescent="0.2">
      <c r="A430" s="85"/>
      <c r="B430" s="686"/>
      <c r="C430" s="686"/>
      <c r="D430" s="695"/>
      <c r="E430" s="695"/>
      <c r="F430" s="695"/>
      <c r="G430" s="695"/>
      <c r="H430" s="57"/>
      <c r="I430" s="101"/>
      <c r="J430" s="85"/>
      <c r="K430" s="57"/>
      <c r="L430" s="57"/>
      <c r="M430" s="57"/>
      <c r="N430" s="85"/>
      <c r="O430" s="686"/>
      <c r="P430" s="686"/>
      <c r="Q430" s="695"/>
      <c r="R430" s="695"/>
      <c r="S430" s="695"/>
      <c r="T430" s="695"/>
      <c r="U430" s="57"/>
      <c r="V430" s="101"/>
      <c r="W430" s="85"/>
      <c r="X430" s="57"/>
      <c r="Y430" s="57"/>
      <c r="Z430" s="57"/>
      <c r="AA430" s="85"/>
      <c r="AB430" s="686"/>
      <c r="AC430" s="686"/>
      <c r="AD430" s="695"/>
      <c r="AE430" s="695"/>
      <c r="AF430" s="695"/>
      <c r="AG430" s="695"/>
      <c r="AH430" s="57"/>
      <c r="AI430" s="106"/>
      <c r="AJ430" s="57"/>
      <c r="AK430" s="57"/>
      <c r="AL430" s="57"/>
      <c r="AM430" s="57"/>
      <c r="AN430" s="85"/>
      <c r="AO430" s="686"/>
      <c r="AP430" s="686"/>
      <c r="AQ430" s="695"/>
      <c r="AR430" s="695"/>
      <c r="AS430" s="695"/>
      <c r="AT430" s="695"/>
      <c r="AU430" s="57"/>
      <c r="AV430" s="106"/>
      <c r="AW430" s="57"/>
      <c r="AX430" s="57"/>
      <c r="AY430" s="57"/>
      <c r="AZ430" s="57"/>
      <c r="BA430" s="85"/>
      <c r="BB430" s="686"/>
      <c r="BC430" s="686"/>
      <c r="BD430" s="695"/>
      <c r="BE430" s="695"/>
      <c r="BF430" s="695"/>
      <c r="BG430" s="695"/>
      <c r="BH430" s="57"/>
      <c r="BI430" s="106"/>
      <c r="BJ430" s="57"/>
      <c r="BK430" s="57"/>
      <c r="BL430" s="57"/>
      <c r="BM430" s="57"/>
    </row>
    <row r="431" spans="1:65" s="7" customFormat="1" ht="34.5" customHeight="1" x14ac:dyDescent="0.2">
      <c r="A431" s="85"/>
      <c r="B431" s="686"/>
      <c r="C431" s="686"/>
      <c r="D431" s="695"/>
      <c r="E431" s="695"/>
      <c r="F431" s="695"/>
      <c r="G431" s="695"/>
      <c r="H431" s="57"/>
      <c r="I431" s="101"/>
      <c r="J431" s="85"/>
      <c r="K431" s="57"/>
      <c r="L431" s="57"/>
      <c r="M431" s="57"/>
      <c r="N431" s="85"/>
      <c r="O431" s="686"/>
      <c r="P431" s="686"/>
      <c r="Q431" s="695"/>
      <c r="R431" s="695"/>
      <c r="S431" s="695"/>
      <c r="T431" s="695"/>
      <c r="U431" s="57"/>
      <c r="V431" s="101"/>
      <c r="W431" s="85"/>
      <c r="X431" s="57"/>
      <c r="Y431" s="57"/>
      <c r="Z431" s="57"/>
      <c r="AA431" s="85"/>
      <c r="AB431" s="686"/>
      <c r="AC431" s="686"/>
      <c r="AD431" s="695"/>
      <c r="AE431" s="695"/>
      <c r="AF431" s="695"/>
      <c r="AG431" s="695"/>
      <c r="AH431" s="57"/>
      <c r="AI431" s="106"/>
      <c r="AJ431" s="57"/>
      <c r="AK431" s="57"/>
      <c r="AL431" s="57"/>
      <c r="AM431" s="57"/>
      <c r="AN431" s="85"/>
      <c r="AO431" s="686"/>
      <c r="AP431" s="686"/>
      <c r="AQ431" s="695"/>
      <c r="AR431" s="695"/>
      <c r="AS431" s="695"/>
      <c r="AT431" s="695"/>
      <c r="AU431" s="57"/>
      <c r="AV431" s="106"/>
      <c r="AW431" s="57"/>
      <c r="AX431" s="57"/>
      <c r="AY431" s="57"/>
      <c r="AZ431" s="57"/>
      <c r="BA431" s="85"/>
      <c r="BB431" s="686"/>
      <c r="BC431" s="686"/>
      <c r="BD431" s="695"/>
      <c r="BE431" s="695"/>
      <c r="BF431" s="695"/>
      <c r="BG431" s="695"/>
      <c r="BH431" s="57"/>
      <c r="BI431" s="106"/>
      <c r="BJ431" s="57"/>
      <c r="BK431" s="57"/>
      <c r="BL431" s="57"/>
      <c r="BM431" s="57"/>
    </row>
    <row r="432" spans="1:65" s="7" customFormat="1" ht="15" x14ac:dyDescent="0.2">
      <c r="A432" s="85"/>
      <c r="B432" s="49"/>
      <c r="C432" s="49"/>
      <c r="D432" s="54"/>
      <c r="E432" s="54"/>
      <c r="F432" s="54"/>
      <c r="G432" s="54"/>
      <c r="H432" s="57"/>
      <c r="I432" s="101"/>
      <c r="J432" s="85"/>
      <c r="K432" s="57"/>
      <c r="L432" s="57"/>
      <c r="M432" s="57"/>
      <c r="N432" s="85"/>
      <c r="O432" s="49"/>
      <c r="P432" s="49"/>
      <c r="Q432" s="54"/>
      <c r="R432" s="54"/>
      <c r="S432" s="54"/>
      <c r="T432" s="54"/>
      <c r="U432" s="57"/>
      <c r="V432" s="101"/>
      <c r="W432" s="85"/>
      <c r="X432" s="57"/>
      <c r="Y432" s="57"/>
      <c r="Z432" s="57"/>
      <c r="AA432" s="85"/>
      <c r="AB432" s="49"/>
      <c r="AC432" s="49"/>
      <c r="AD432" s="54"/>
      <c r="AE432" s="54"/>
      <c r="AF432" s="54"/>
      <c r="AG432" s="54"/>
      <c r="AH432" s="57"/>
      <c r="AI432" s="106"/>
      <c r="AJ432" s="57"/>
      <c r="AK432" s="57"/>
      <c r="AL432" s="57"/>
      <c r="AM432" s="57"/>
      <c r="AN432" s="85"/>
      <c r="AO432" s="49"/>
      <c r="AP432" s="49"/>
      <c r="AQ432" s="54"/>
      <c r="AR432" s="54"/>
      <c r="AS432" s="54"/>
      <c r="AT432" s="54"/>
      <c r="AU432" s="57"/>
      <c r="AV432" s="106"/>
      <c r="AW432" s="57"/>
      <c r="AX432" s="57"/>
      <c r="AY432" s="57"/>
      <c r="AZ432" s="57"/>
      <c r="BA432" s="85"/>
      <c r="BB432" s="49"/>
      <c r="BC432" s="49"/>
      <c r="BD432" s="54"/>
      <c r="BE432" s="54"/>
      <c r="BF432" s="54"/>
      <c r="BG432" s="54"/>
      <c r="BH432" s="57"/>
      <c r="BI432" s="106"/>
      <c r="BJ432" s="57"/>
      <c r="BK432" s="57"/>
      <c r="BL432" s="57"/>
      <c r="BM432" s="57"/>
    </row>
    <row r="433" spans="1:65" s="5" customFormat="1" ht="13.5" x14ac:dyDescent="0.25">
      <c r="A433" s="7"/>
      <c r="B433" s="71"/>
      <c r="C433" s="777"/>
      <c r="D433" s="777"/>
      <c r="E433" s="777"/>
      <c r="F433" s="777"/>
      <c r="G433" s="777"/>
      <c r="H433" s="777"/>
      <c r="I433" s="777"/>
      <c r="J433" s="7"/>
      <c r="K433" s="778"/>
      <c r="L433" s="778"/>
      <c r="M433" s="778"/>
      <c r="N433" s="7"/>
      <c r="O433" s="71"/>
      <c r="P433" s="189"/>
      <c r="Q433" s="189"/>
      <c r="R433" s="189"/>
      <c r="S433" s="189"/>
      <c r="T433" s="189"/>
      <c r="U433" s="189"/>
      <c r="V433" s="189"/>
      <c r="W433" s="7"/>
      <c r="X433" s="778"/>
      <c r="Y433" s="778"/>
      <c r="Z433" s="778"/>
      <c r="AA433" s="7"/>
      <c r="AB433" s="71"/>
      <c r="AC433" s="189"/>
      <c r="AD433" s="189"/>
      <c r="AE433" s="189"/>
      <c r="AF433" s="189"/>
      <c r="AG433" s="189"/>
      <c r="AH433" s="51"/>
      <c r="AI433" s="51"/>
      <c r="AJ433" s="57"/>
      <c r="AK433" s="778"/>
      <c r="AL433" s="778"/>
      <c r="AM433" s="778"/>
      <c r="AN433" s="7"/>
      <c r="AO433" s="71"/>
      <c r="AP433" s="189"/>
      <c r="AQ433" s="189"/>
      <c r="AR433" s="189"/>
      <c r="AS433" s="189"/>
      <c r="AT433" s="189"/>
      <c r="AU433" s="51"/>
      <c r="AV433" s="51"/>
      <c r="AW433" s="57"/>
      <c r="AX433" s="778"/>
      <c r="AY433" s="778"/>
      <c r="AZ433" s="778"/>
      <c r="BA433" s="7"/>
      <c r="BB433" s="71"/>
      <c r="BC433" s="189"/>
      <c r="BD433" s="189"/>
      <c r="BE433" s="189"/>
      <c r="BF433" s="189"/>
      <c r="BG433" s="189"/>
      <c r="BH433" s="51"/>
      <c r="BI433" s="51"/>
      <c r="BJ433" s="57"/>
      <c r="BK433" s="778"/>
      <c r="BL433" s="778"/>
      <c r="BM433" s="778"/>
    </row>
    <row r="434" spans="1:65" s="7" customFormat="1" ht="17.100000000000001" customHeight="1" x14ac:dyDescent="0.2">
      <c r="A434" s="85"/>
      <c r="B434" s="57"/>
      <c r="C434" s="85"/>
      <c r="D434" s="85"/>
      <c r="E434" s="85"/>
      <c r="F434" s="85"/>
      <c r="G434" s="85"/>
      <c r="H434" s="57"/>
      <c r="I434" s="101"/>
      <c r="J434" s="85"/>
      <c r="K434" s="57"/>
      <c r="L434" s="57"/>
      <c r="M434" s="57"/>
      <c r="N434" s="85"/>
      <c r="O434" s="57"/>
      <c r="P434" s="85"/>
      <c r="Q434" s="85"/>
      <c r="R434" s="85"/>
      <c r="S434" s="85"/>
      <c r="T434" s="85"/>
      <c r="U434" s="57"/>
      <c r="V434" s="101"/>
      <c r="W434" s="85"/>
      <c r="X434" s="57"/>
      <c r="Y434" s="57"/>
      <c r="Z434" s="57"/>
      <c r="AA434" s="85"/>
      <c r="AB434" s="57"/>
      <c r="AC434" s="85"/>
      <c r="AD434" s="85"/>
      <c r="AE434" s="85"/>
      <c r="AF434" s="85"/>
      <c r="AG434" s="85"/>
      <c r="AH434" s="57"/>
      <c r="AI434" s="106"/>
      <c r="AJ434" s="57"/>
      <c r="AK434" s="57"/>
      <c r="AL434" s="57"/>
      <c r="AM434" s="57"/>
      <c r="AN434" s="85"/>
      <c r="AO434" s="57"/>
      <c r="AP434" s="85"/>
      <c r="AQ434" s="85"/>
      <c r="AR434" s="85"/>
      <c r="AS434" s="85"/>
      <c r="AT434" s="85"/>
      <c r="AU434" s="57"/>
      <c r="AV434" s="106"/>
      <c r="AW434" s="57"/>
      <c r="AX434" s="57"/>
      <c r="AY434" s="57"/>
      <c r="AZ434" s="57"/>
      <c r="BA434" s="85"/>
      <c r="BB434" s="57"/>
      <c r="BC434" s="85"/>
      <c r="BD434" s="85"/>
      <c r="BE434" s="85"/>
      <c r="BF434" s="85"/>
      <c r="BG434" s="85"/>
      <c r="BH434" s="57"/>
      <c r="BI434" s="106"/>
      <c r="BJ434" s="57"/>
      <c r="BK434" s="57"/>
      <c r="BL434" s="57"/>
      <c r="BM434" s="57"/>
    </row>
    <row r="435" spans="1:65" s="90" customFormat="1" ht="15.75" customHeight="1" x14ac:dyDescent="0.25">
      <c r="A435" s="56"/>
      <c r="B435" s="76"/>
      <c r="C435" s="781"/>
      <c r="D435" s="781"/>
      <c r="E435" s="781"/>
      <c r="F435" s="781"/>
      <c r="G435" s="781"/>
      <c r="H435" s="781"/>
      <c r="I435" s="781"/>
      <c r="J435" s="56"/>
      <c r="K435" s="779"/>
      <c r="L435" s="779"/>
      <c r="M435" s="779"/>
      <c r="N435" s="56"/>
      <c r="O435" s="76"/>
      <c r="P435" s="168"/>
      <c r="Q435" s="168"/>
      <c r="R435" s="168"/>
      <c r="S435" s="168"/>
      <c r="T435" s="168"/>
      <c r="U435" s="168"/>
      <c r="V435" s="168"/>
      <c r="W435" s="56"/>
      <c r="X435" s="779"/>
      <c r="Y435" s="779"/>
      <c r="Z435" s="779"/>
      <c r="AA435" s="56"/>
      <c r="AB435" s="76"/>
      <c r="AC435" s="168"/>
      <c r="AD435" s="168"/>
      <c r="AE435" s="168"/>
      <c r="AF435" s="168"/>
      <c r="AG435" s="168"/>
      <c r="AH435" s="191"/>
      <c r="AI435" s="191"/>
      <c r="AJ435" s="133"/>
      <c r="AK435" s="779"/>
      <c r="AL435" s="779"/>
      <c r="AM435" s="779"/>
      <c r="AN435" s="56"/>
      <c r="AO435" s="76"/>
      <c r="AP435" s="168"/>
      <c r="AQ435" s="168"/>
      <c r="AR435" s="168"/>
      <c r="AS435" s="168"/>
      <c r="AT435" s="168"/>
      <c r="AU435" s="191"/>
      <c r="AV435" s="191"/>
      <c r="AW435" s="133"/>
      <c r="AX435" s="779"/>
      <c r="AY435" s="779"/>
      <c r="AZ435" s="779"/>
      <c r="BA435" s="56"/>
      <c r="BB435" s="76"/>
      <c r="BC435" s="168"/>
      <c r="BD435" s="168"/>
      <c r="BE435" s="168"/>
      <c r="BF435" s="168"/>
      <c r="BG435" s="168"/>
      <c r="BH435" s="191"/>
      <c r="BI435" s="191"/>
      <c r="BJ435" s="133"/>
      <c r="BK435" s="779"/>
      <c r="BL435" s="779"/>
      <c r="BM435" s="779"/>
    </row>
    <row r="436" spans="1:65" s="90" customFormat="1" ht="16.5" customHeight="1" x14ac:dyDescent="0.25">
      <c r="A436" s="56"/>
      <c r="B436" s="76"/>
      <c r="C436" s="89"/>
      <c r="D436" s="89"/>
      <c r="E436" s="89"/>
      <c r="F436" s="89"/>
      <c r="G436" s="89"/>
      <c r="H436" s="68"/>
      <c r="I436" s="102"/>
      <c r="J436" s="56"/>
      <c r="K436" s="168"/>
      <c r="L436" s="168"/>
      <c r="M436" s="168"/>
      <c r="N436" s="56"/>
      <c r="O436" s="76"/>
      <c r="P436" s="89"/>
      <c r="Q436" s="89"/>
      <c r="R436" s="89"/>
      <c r="S436" s="89"/>
      <c r="T436" s="89"/>
      <c r="U436" s="68"/>
      <c r="V436" s="102"/>
      <c r="W436" s="56"/>
      <c r="X436" s="168"/>
      <c r="Y436" s="168"/>
      <c r="Z436" s="168"/>
      <c r="AA436" s="56"/>
      <c r="AB436" s="76"/>
      <c r="AC436" s="89"/>
      <c r="AD436" s="89"/>
      <c r="AE436" s="89"/>
      <c r="AF436" s="89"/>
      <c r="AG436" s="89"/>
      <c r="AH436" s="168"/>
      <c r="AI436" s="182"/>
      <c r="AJ436" s="133"/>
      <c r="AK436" s="168"/>
      <c r="AL436" s="168"/>
      <c r="AM436" s="168"/>
      <c r="AN436" s="56"/>
      <c r="AO436" s="76"/>
      <c r="AP436" s="89"/>
      <c r="AQ436" s="89"/>
      <c r="AR436" s="89"/>
      <c r="AS436" s="89"/>
      <c r="AT436" s="89"/>
      <c r="AU436" s="168"/>
      <c r="AV436" s="182"/>
      <c r="AW436" s="133"/>
      <c r="AX436" s="168"/>
      <c r="AY436" s="168"/>
      <c r="AZ436" s="168"/>
      <c r="BA436" s="56"/>
      <c r="BB436" s="76"/>
      <c r="BC436" s="89"/>
      <c r="BD436" s="89"/>
      <c r="BE436" s="89"/>
      <c r="BF436" s="89"/>
      <c r="BG436" s="89"/>
      <c r="BH436" s="168"/>
      <c r="BI436" s="182"/>
      <c r="BJ436" s="133"/>
      <c r="BK436" s="168"/>
      <c r="BL436" s="168"/>
      <c r="BM436" s="168"/>
    </row>
    <row r="437" spans="1:65" s="90" customFormat="1" ht="26.25" customHeight="1" x14ac:dyDescent="0.25">
      <c r="A437" s="27"/>
      <c r="B437" s="76"/>
      <c r="C437" s="89"/>
      <c r="D437" s="89"/>
      <c r="E437" s="89"/>
      <c r="F437" s="89"/>
      <c r="G437" s="89"/>
      <c r="H437" s="68"/>
      <c r="I437" s="102"/>
      <c r="J437" s="56"/>
      <c r="K437" s="168"/>
      <c r="L437" s="168"/>
      <c r="M437" s="168"/>
      <c r="N437" s="27"/>
      <c r="O437" s="76"/>
      <c r="P437" s="89"/>
      <c r="Q437" s="89"/>
      <c r="R437" s="89"/>
      <c r="S437" s="89"/>
      <c r="T437" s="89"/>
      <c r="U437" s="68"/>
      <c r="V437" s="102"/>
      <c r="W437" s="56"/>
      <c r="X437" s="168"/>
      <c r="Y437" s="168"/>
      <c r="Z437" s="168"/>
      <c r="AA437" s="27"/>
      <c r="AB437" s="76"/>
      <c r="AC437" s="89"/>
      <c r="AD437" s="89"/>
      <c r="AE437" s="89"/>
      <c r="AF437" s="89"/>
      <c r="AG437" s="89"/>
      <c r="AH437" s="168"/>
      <c r="AI437" s="182"/>
      <c r="AJ437" s="133"/>
      <c r="AK437" s="168"/>
      <c r="AL437" s="168"/>
      <c r="AM437" s="168"/>
      <c r="AN437" s="27"/>
      <c r="AO437" s="76"/>
      <c r="AP437" s="89"/>
      <c r="AQ437" s="89"/>
      <c r="AR437" s="89"/>
      <c r="AS437" s="89"/>
      <c r="AT437" s="89"/>
      <c r="AU437" s="168"/>
      <c r="AV437" s="182"/>
      <c r="AW437" s="133"/>
      <c r="AX437" s="168"/>
      <c r="AY437" s="168"/>
      <c r="AZ437" s="168"/>
      <c r="BA437" s="27"/>
      <c r="BB437" s="76"/>
      <c r="BC437" s="89"/>
      <c r="BD437" s="89"/>
      <c r="BE437" s="89"/>
      <c r="BF437" s="89"/>
      <c r="BG437" s="89"/>
      <c r="BH437" s="168"/>
      <c r="BI437" s="182"/>
      <c r="BJ437" s="133"/>
      <c r="BK437" s="168"/>
      <c r="BL437" s="168"/>
      <c r="BM437" s="168"/>
    </row>
    <row r="438" spans="1:65" s="20" customFormat="1" x14ac:dyDescent="0.2">
      <c r="A438" s="62"/>
      <c r="B438" s="696"/>
      <c r="C438" s="696"/>
      <c r="D438" s="696"/>
      <c r="E438" s="696"/>
      <c r="F438" s="696"/>
      <c r="G438" s="696"/>
      <c r="H438" s="63"/>
      <c r="I438" s="106"/>
      <c r="J438" s="64"/>
      <c r="K438" s="65"/>
      <c r="L438" s="65"/>
      <c r="M438" s="63"/>
      <c r="N438" s="62"/>
      <c r="O438" s="696"/>
      <c r="P438" s="696"/>
      <c r="Q438" s="696"/>
      <c r="R438" s="696"/>
      <c r="S438" s="696"/>
      <c r="T438" s="696"/>
      <c r="U438" s="63"/>
      <c r="V438" s="106"/>
      <c r="W438" s="64"/>
      <c r="X438" s="65"/>
      <c r="Y438" s="65"/>
      <c r="Z438" s="63"/>
      <c r="AA438" s="62"/>
      <c r="AB438" s="696"/>
      <c r="AC438" s="696"/>
      <c r="AD438" s="696"/>
      <c r="AE438" s="696"/>
      <c r="AF438" s="696"/>
      <c r="AG438" s="696"/>
      <c r="AH438" s="63"/>
      <c r="AI438" s="106"/>
      <c r="AJ438" s="65"/>
      <c r="AK438" s="65"/>
      <c r="AL438" s="65"/>
      <c r="AM438" s="63"/>
      <c r="AN438" s="62"/>
      <c r="AO438" s="696"/>
      <c r="AP438" s="696"/>
      <c r="AQ438" s="696"/>
      <c r="AR438" s="696"/>
      <c r="AS438" s="696"/>
      <c r="AT438" s="696"/>
      <c r="AU438" s="63"/>
      <c r="AV438" s="106"/>
      <c r="AW438" s="65"/>
      <c r="AX438" s="65"/>
      <c r="AY438" s="65"/>
      <c r="AZ438" s="63"/>
      <c r="BA438" s="62"/>
      <c r="BB438" s="696"/>
      <c r="BC438" s="696"/>
      <c r="BD438" s="696"/>
      <c r="BE438" s="696"/>
      <c r="BF438" s="696"/>
      <c r="BG438" s="696"/>
      <c r="BH438" s="63"/>
      <c r="BI438" s="106"/>
      <c r="BJ438" s="65"/>
      <c r="BK438" s="65"/>
      <c r="BL438" s="65"/>
      <c r="BM438" s="63"/>
    </row>
    <row r="439" spans="1:65" s="5" customFormat="1" ht="15.95" customHeight="1" x14ac:dyDescent="0.2">
      <c r="B439" s="24"/>
      <c r="C439" s="21"/>
      <c r="D439" s="21"/>
      <c r="E439" s="21"/>
      <c r="F439" s="21"/>
      <c r="G439" s="21"/>
      <c r="H439" s="73"/>
      <c r="I439" s="109"/>
      <c r="J439" s="21"/>
      <c r="K439" s="130"/>
      <c r="L439" s="51"/>
      <c r="M439" s="59"/>
      <c r="O439" s="24"/>
      <c r="P439" s="21"/>
      <c r="Q439" s="21"/>
      <c r="R439" s="21"/>
      <c r="S439" s="21"/>
      <c r="T439" s="21"/>
      <c r="U439" s="73"/>
      <c r="V439" s="109"/>
      <c r="W439" s="21"/>
      <c r="X439" s="130"/>
      <c r="Y439" s="51"/>
      <c r="Z439" s="59"/>
      <c r="AB439" s="24"/>
      <c r="AC439" s="21"/>
      <c r="AD439" s="21"/>
      <c r="AE439" s="21"/>
      <c r="AF439" s="21"/>
      <c r="AG439" s="21"/>
      <c r="AH439" s="51"/>
      <c r="AI439" s="108"/>
      <c r="AJ439" s="51"/>
      <c r="AK439" s="130"/>
      <c r="AL439" s="51"/>
      <c r="AM439" s="59"/>
      <c r="AO439" s="24"/>
      <c r="AP439" s="21"/>
      <c r="AQ439" s="21"/>
      <c r="AR439" s="21"/>
      <c r="AS439" s="21"/>
      <c r="AT439" s="21"/>
      <c r="AU439" s="51"/>
      <c r="AV439" s="108"/>
      <c r="AW439" s="51"/>
      <c r="AX439" s="130"/>
      <c r="AY439" s="51"/>
      <c r="AZ439" s="59"/>
      <c r="BB439" s="24"/>
      <c r="BC439" s="21"/>
      <c r="BD439" s="21"/>
      <c r="BE439" s="21"/>
      <c r="BF439" s="21"/>
      <c r="BG439" s="21"/>
      <c r="BH439" s="51"/>
      <c r="BI439" s="108"/>
      <c r="BJ439" s="51"/>
      <c r="BK439" s="130"/>
      <c r="BL439" s="51"/>
      <c r="BM439" s="59"/>
    </row>
    <row r="440" spans="1:65" s="5" customFormat="1" ht="15.95" customHeight="1" x14ac:dyDescent="0.2">
      <c r="A440" s="21"/>
      <c r="B440" s="24"/>
      <c r="C440" s="21"/>
      <c r="D440" s="21"/>
      <c r="E440" s="21"/>
      <c r="F440" s="21"/>
      <c r="G440" s="21"/>
      <c r="H440" s="73"/>
      <c r="I440" s="109"/>
      <c r="J440" s="21"/>
      <c r="K440" s="130"/>
      <c r="L440" s="51"/>
      <c r="M440" s="59"/>
      <c r="N440" s="21"/>
      <c r="O440" s="24"/>
      <c r="P440" s="21"/>
      <c r="Q440" s="21"/>
      <c r="R440" s="21"/>
      <c r="S440" s="21"/>
      <c r="T440" s="21"/>
      <c r="U440" s="73"/>
      <c r="V440" s="109"/>
      <c r="W440" s="21"/>
      <c r="X440" s="130"/>
      <c r="Y440" s="51"/>
      <c r="Z440" s="59"/>
      <c r="AA440" s="21"/>
      <c r="AB440" s="24"/>
      <c r="AC440" s="21"/>
      <c r="AD440" s="21"/>
      <c r="AE440" s="21"/>
      <c r="AF440" s="21"/>
      <c r="AG440" s="21"/>
      <c r="AH440" s="51"/>
      <c r="AI440" s="108"/>
      <c r="AJ440" s="51"/>
      <c r="AK440" s="130"/>
      <c r="AL440" s="51"/>
      <c r="AM440" s="59"/>
      <c r="AN440" s="21"/>
      <c r="AO440" s="24"/>
      <c r="AP440" s="21"/>
      <c r="AQ440" s="21"/>
      <c r="AR440" s="21"/>
      <c r="AS440" s="21"/>
      <c r="AT440" s="21"/>
      <c r="AU440" s="51"/>
      <c r="AV440" s="108"/>
      <c r="AW440" s="51"/>
      <c r="AX440" s="130"/>
      <c r="AY440" s="51"/>
      <c r="AZ440" s="59"/>
      <c r="BA440" s="21"/>
      <c r="BB440" s="24"/>
      <c r="BC440" s="21"/>
      <c r="BD440" s="21"/>
      <c r="BE440" s="21"/>
      <c r="BF440" s="21"/>
      <c r="BG440" s="21"/>
      <c r="BH440" s="51"/>
      <c r="BI440" s="108"/>
      <c r="BJ440" s="51"/>
      <c r="BK440" s="130"/>
      <c r="BL440" s="51"/>
      <c r="BM440" s="59"/>
    </row>
    <row r="441" spans="1:65" s="5" customFormat="1" ht="15.95" customHeight="1" x14ac:dyDescent="0.2">
      <c r="A441" s="61"/>
      <c r="B441" s="73"/>
      <c r="C441" s="21"/>
      <c r="D441" s="21"/>
      <c r="E441" s="21"/>
      <c r="F441" s="21"/>
      <c r="G441" s="21"/>
      <c r="H441" s="24"/>
      <c r="I441" s="98"/>
      <c r="K441" s="51"/>
      <c r="L441" s="51"/>
      <c r="M441" s="51"/>
      <c r="N441" s="61"/>
      <c r="O441" s="73"/>
      <c r="P441" s="21"/>
      <c r="Q441" s="21"/>
      <c r="R441" s="21"/>
      <c r="S441" s="21"/>
      <c r="T441" s="21"/>
      <c r="U441" s="24"/>
      <c r="V441" s="98"/>
      <c r="X441" s="51"/>
      <c r="Y441" s="51"/>
      <c r="Z441" s="51"/>
      <c r="AA441" s="61"/>
      <c r="AB441" s="73"/>
      <c r="AC441" s="21"/>
      <c r="AD441" s="21"/>
      <c r="AE441" s="21"/>
      <c r="AF441" s="21"/>
      <c r="AG441" s="21"/>
      <c r="AH441" s="51"/>
      <c r="AI441" s="108"/>
      <c r="AJ441" s="51"/>
      <c r="AK441" s="51"/>
      <c r="AL441" s="51"/>
      <c r="AM441" s="51"/>
      <c r="AN441" s="61"/>
      <c r="AO441" s="73"/>
      <c r="AP441" s="21"/>
      <c r="AQ441" s="21"/>
      <c r="AR441" s="21"/>
      <c r="AS441" s="21"/>
      <c r="AT441" s="21"/>
      <c r="AU441" s="51"/>
      <c r="AV441" s="108"/>
      <c r="AW441" s="51"/>
      <c r="AX441" s="51"/>
      <c r="AY441" s="51"/>
      <c r="AZ441" s="51"/>
      <c r="BA441" s="61"/>
      <c r="BB441" s="73"/>
      <c r="BC441" s="21"/>
      <c r="BD441" s="21"/>
      <c r="BE441" s="21"/>
      <c r="BF441" s="21"/>
      <c r="BG441" s="21"/>
      <c r="BH441" s="51"/>
      <c r="BI441" s="108"/>
      <c r="BJ441" s="51"/>
      <c r="BK441" s="51"/>
      <c r="BL441" s="51"/>
      <c r="BM441" s="51"/>
    </row>
    <row r="442" spans="1:65" s="5" customFormat="1" ht="15.95" customHeight="1" x14ac:dyDescent="0.2">
      <c r="A442" s="21"/>
      <c r="B442" s="73"/>
      <c r="C442" s="21"/>
      <c r="D442" s="21"/>
      <c r="E442" s="21"/>
      <c r="F442" s="21"/>
      <c r="G442" s="21"/>
      <c r="H442" s="32"/>
      <c r="I442" s="103"/>
      <c r="J442" s="46"/>
      <c r="K442" s="356"/>
      <c r="L442" s="51"/>
      <c r="M442" s="130"/>
      <c r="N442" s="21"/>
      <c r="O442" s="73"/>
      <c r="P442" s="21"/>
      <c r="Q442" s="21"/>
      <c r="R442" s="21"/>
      <c r="S442" s="21"/>
      <c r="T442" s="21"/>
      <c r="U442" s="32"/>
      <c r="V442" s="103"/>
      <c r="W442" s="46"/>
      <c r="X442" s="356"/>
      <c r="Y442" s="51"/>
      <c r="Z442" s="130"/>
      <c r="AA442" s="21"/>
      <c r="AB442" s="73"/>
      <c r="AC442" s="21"/>
      <c r="AD442" s="21"/>
      <c r="AE442" s="21"/>
      <c r="AF442" s="21"/>
      <c r="AG442" s="21"/>
      <c r="AH442" s="156"/>
      <c r="AI442" s="176"/>
      <c r="AJ442" s="134"/>
      <c r="AK442" s="356"/>
      <c r="AL442" s="51"/>
      <c r="AM442" s="130"/>
      <c r="AN442" s="21"/>
      <c r="AO442" s="73"/>
      <c r="AP442" s="21"/>
      <c r="AQ442" s="21"/>
      <c r="AR442" s="21"/>
      <c r="AS442" s="21"/>
      <c r="AT442" s="21"/>
      <c r="AU442" s="156"/>
      <c r="AV442" s="176"/>
      <c r="AW442" s="134"/>
      <c r="AX442" s="356"/>
      <c r="AY442" s="51"/>
      <c r="AZ442" s="130"/>
      <c r="BA442" s="21"/>
      <c r="BB442" s="73"/>
      <c r="BC442" s="21"/>
      <c r="BD442" s="21"/>
      <c r="BE442" s="21"/>
      <c r="BF442" s="21"/>
      <c r="BG442" s="21"/>
      <c r="BH442" s="156"/>
      <c r="BI442" s="176"/>
      <c r="BJ442" s="134"/>
      <c r="BK442" s="356"/>
      <c r="BL442" s="51"/>
      <c r="BM442" s="130"/>
    </row>
    <row r="443" spans="1:65" s="5" customFormat="1" ht="15.95" customHeight="1" x14ac:dyDescent="0.2">
      <c r="A443" s="21"/>
      <c r="B443" s="780"/>
      <c r="C443" s="780"/>
      <c r="D443" s="780"/>
      <c r="E443" s="780"/>
      <c r="F443" s="780"/>
      <c r="G443" s="780"/>
      <c r="H443" s="780"/>
      <c r="I443" s="780"/>
      <c r="J443" s="780"/>
      <c r="K443" s="780"/>
      <c r="L443" s="780"/>
      <c r="M443" s="780"/>
      <c r="N443" s="21"/>
      <c r="O443" s="136"/>
      <c r="P443" s="136"/>
      <c r="Q443" s="136"/>
      <c r="R443" s="136"/>
      <c r="S443" s="136"/>
      <c r="T443" s="136"/>
      <c r="U443" s="136"/>
      <c r="V443" s="136"/>
      <c r="W443" s="136"/>
      <c r="X443" s="136"/>
      <c r="Y443" s="136"/>
      <c r="Z443" s="136"/>
      <c r="AA443" s="21"/>
      <c r="AB443" s="136"/>
      <c r="AC443" s="136"/>
      <c r="AD443" s="136"/>
      <c r="AE443" s="136"/>
      <c r="AF443" s="136"/>
      <c r="AG443" s="136"/>
      <c r="AH443" s="51"/>
      <c r="AI443" s="51"/>
      <c r="AJ443" s="51"/>
      <c r="AK443" s="51"/>
      <c r="AL443" s="51"/>
      <c r="AM443" s="51"/>
      <c r="AN443" s="21"/>
      <c r="AO443" s="136"/>
      <c r="AP443" s="136"/>
      <c r="AQ443" s="136"/>
      <c r="AR443" s="136"/>
      <c r="AS443" s="136"/>
      <c r="AT443" s="136"/>
      <c r="AU443" s="51"/>
      <c r="AV443" s="51"/>
      <c r="AW443" s="51"/>
      <c r="AX443" s="51"/>
      <c r="AY443" s="51"/>
      <c r="AZ443" s="51"/>
      <c r="BA443" s="21"/>
      <c r="BB443" s="136"/>
      <c r="BC443" s="136"/>
      <c r="BD443" s="136"/>
      <c r="BE443" s="136"/>
      <c r="BF443" s="136"/>
      <c r="BG443" s="136"/>
      <c r="BH443" s="51"/>
      <c r="BI443" s="51"/>
      <c r="BJ443" s="51"/>
      <c r="BK443" s="51"/>
      <c r="BL443" s="51"/>
      <c r="BM443" s="51"/>
    </row>
    <row r="444" spans="1:65" s="5" customFormat="1" ht="15.95" customHeight="1" x14ac:dyDescent="0.2">
      <c r="A444" s="61"/>
      <c r="B444" s="73"/>
      <c r="C444" s="21"/>
      <c r="D444" s="21"/>
      <c r="E444" s="21"/>
      <c r="F444" s="21"/>
      <c r="G444" s="21"/>
      <c r="H444" s="24"/>
      <c r="I444" s="98"/>
      <c r="K444" s="51"/>
      <c r="L444" s="51"/>
      <c r="M444" s="51"/>
      <c r="N444" s="61"/>
      <c r="O444" s="73"/>
      <c r="P444" s="21"/>
      <c r="Q444" s="21"/>
      <c r="R444" s="21"/>
      <c r="S444" s="21"/>
      <c r="T444" s="21"/>
      <c r="U444" s="24"/>
      <c r="V444" s="98"/>
      <c r="X444" s="51"/>
      <c r="Y444" s="51"/>
      <c r="Z444" s="51"/>
      <c r="AA444" s="61"/>
      <c r="AB444" s="73"/>
      <c r="AC444" s="21"/>
      <c r="AD444" s="21"/>
      <c r="AE444" s="21"/>
      <c r="AF444" s="21"/>
      <c r="AG444" s="21"/>
      <c r="AH444" s="51"/>
      <c r="AI444" s="108"/>
      <c r="AJ444" s="51"/>
      <c r="AK444" s="51"/>
      <c r="AL444" s="51"/>
      <c r="AM444" s="51"/>
      <c r="AN444" s="61"/>
      <c r="AO444" s="73"/>
      <c r="AP444" s="21"/>
      <c r="AQ444" s="21"/>
      <c r="AR444" s="21"/>
      <c r="AS444" s="21"/>
      <c r="AT444" s="21"/>
      <c r="AU444" s="51"/>
      <c r="AV444" s="108"/>
      <c r="AW444" s="51"/>
      <c r="AX444" s="51"/>
      <c r="AY444" s="51"/>
      <c r="AZ444" s="51"/>
      <c r="BA444" s="61"/>
      <c r="BB444" s="73"/>
      <c r="BC444" s="21"/>
      <c r="BD444" s="21"/>
      <c r="BE444" s="21"/>
      <c r="BF444" s="21"/>
      <c r="BG444" s="21"/>
      <c r="BH444" s="51"/>
      <c r="BI444" s="108"/>
      <c r="BJ444" s="51"/>
      <c r="BK444" s="51"/>
      <c r="BL444" s="51"/>
      <c r="BM444" s="51"/>
    </row>
    <row r="445" spans="1:65" s="5" customFormat="1" ht="15.95" customHeight="1" x14ac:dyDescent="0.2">
      <c r="A445" s="61"/>
      <c r="B445" s="94"/>
      <c r="C445" s="21"/>
      <c r="D445" s="21"/>
      <c r="E445" s="21"/>
      <c r="F445" s="21"/>
      <c r="G445" s="21"/>
      <c r="H445" s="32"/>
      <c r="I445" s="103"/>
      <c r="J445" s="46"/>
      <c r="K445" s="356"/>
      <c r="L445" s="51"/>
      <c r="M445" s="130"/>
      <c r="N445" s="61"/>
      <c r="O445" s="94"/>
      <c r="P445" s="21"/>
      <c r="Q445" s="21"/>
      <c r="R445" s="21"/>
      <c r="S445" s="21"/>
      <c r="T445" s="21"/>
      <c r="U445" s="32"/>
      <c r="V445" s="103"/>
      <c r="W445" s="46"/>
      <c r="X445" s="356"/>
      <c r="Y445" s="51"/>
      <c r="Z445" s="130"/>
      <c r="AA445" s="61"/>
      <c r="AB445" s="94"/>
      <c r="AC445" s="21"/>
      <c r="AD445" s="21"/>
      <c r="AE445" s="21"/>
      <c r="AF445" s="21"/>
      <c r="AG445" s="21"/>
      <c r="AH445" s="156"/>
      <c r="AI445" s="176"/>
      <c r="AJ445" s="134"/>
      <c r="AK445" s="356"/>
      <c r="AL445" s="51"/>
      <c r="AM445" s="130"/>
      <c r="AN445" s="61"/>
      <c r="AO445" s="94"/>
      <c r="AP445" s="21"/>
      <c r="AQ445" s="21"/>
      <c r="AR445" s="21"/>
      <c r="AS445" s="21"/>
      <c r="AT445" s="21"/>
      <c r="AU445" s="156"/>
      <c r="AV445" s="176"/>
      <c r="AW445" s="134"/>
      <c r="AX445" s="356"/>
      <c r="AY445" s="51"/>
      <c r="AZ445" s="130"/>
      <c r="BA445" s="61"/>
      <c r="BB445" s="94"/>
      <c r="BC445" s="21"/>
      <c r="BD445" s="21"/>
      <c r="BE445" s="21"/>
      <c r="BF445" s="21"/>
      <c r="BG445" s="21"/>
      <c r="BH445" s="156"/>
      <c r="BI445" s="176"/>
      <c r="BJ445" s="134"/>
      <c r="BK445" s="356"/>
      <c r="BL445" s="51"/>
      <c r="BM445" s="130"/>
    </row>
    <row r="446" spans="1:65" s="5" customFormat="1" ht="15.95" customHeight="1" x14ac:dyDescent="0.2">
      <c r="A446" s="61"/>
      <c r="B446" s="780"/>
      <c r="C446" s="780"/>
      <c r="D446" s="780"/>
      <c r="E446" s="780"/>
      <c r="F446" s="780"/>
      <c r="G446" s="780"/>
      <c r="H446" s="780"/>
      <c r="I446" s="780"/>
      <c r="J446" s="780"/>
      <c r="K446" s="780"/>
      <c r="L446" s="780"/>
      <c r="M446" s="780"/>
      <c r="N446" s="61"/>
      <c r="O446" s="136"/>
      <c r="P446" s="136"/>
      <c r="Q446" s="136"/>
      <c r="R446" s="136"/>
      <c r="S446" s="136"/>
      <c r="T446" s="136"/>
      <c r="U446" s="136"/>
      <c r="V446" s="136"/>
      <c r="W446" s="136"/>
      <c r="X446" s="136"/>
      <c r="Y446" s="136"/>
      <c r="Z446" s="136"/>
      <c r="AA446" s="61"/>
      <c r="AB446" s="136"/>
      <c r="AC446" s="136"/>
      <c r="AD446" s="136"/>
      <c r="AE446" s="136"/>
      <c r="AF446" s="136"/>
      <c r="AG446" s="136"/>
      <c r="AH446" s="51"/>
      <c r="AI446" s="51"/>
      <c r="AJ446" s="51"/>
      <c r="AK446" s="51"/>
      <c r="AL446" s="51"/>
      <c r="AM446" s="51"/>
      <c r="AN446" s="61"/>
      <c r="AO446" s="136"/>
      <c r="AP446" s="136"/>
      <c r="AQ446" s="136"/>
      <c r="AR446" s="136"/>
      <c r="AS446" s="136"/>
      <c r="AT446" s="136"/>
      <c r="AU446" s="51"/>
      <c r="AV446" s="51"/>
      <c r="AW446" s="51"/>
      <c r="AX446" s="51"/>
      <c r="AY446" s="51"/>
      <c r="AZ446" s="51"/>
      <c r="BA446" s="61"/>
      <c r="BB446" s="136"/>
      <c r="BC446" s="136"/>
      <c r="BD446" s="136"/>
      <c r="BE446" s="136"/>
      <c r="BF446" s="136"/>
      <c r="BG446" s="136"/>
      <c r="BH446" s="51"/>
      <c r="BI446" s="51"/>
      <c r="BJ446" s="51"/>
      <c r="BK446" s="51"/>
      <c r="BL446" s="51"/>
      <c r="BM446" s="51"/>
    </row>
    <row r="447" spans="1:65" s="5" customFormat="1" ht="15.95" customHeight="1" x14ac:dyDescent="0.2">
      <c r="A447" s="61"/>
      <c r="B447" s="73"/>
      <c r="C447" s="21"/>
      <c r="D447" s="21"/>
      <c r="E447" s="21"/>
      <c r="F447" s="21"/>
      <c r="G447" s="21"/>
      <c r="H447" s="24"/>
      <c r="I447" s="98"/>
      <c r="K447" s="51"/>
      <c r="L447" s="51"/>
      <c r="M447" s="51"/>
      <c r="N447" s="61"/>
      <c r="O447" s="73"/>
      <c r="P447" s="21"/>
      <c r="Q447" s="21"/>
      <c r="R447" s="21"/>
      <c r="S447" s="21"/>
      <c r="T447" s="21"/>
      <c r="U447" s="24"/>
      <c r="V447" s="98"/>
      <c r="X447" s="51"/>
      <c r="Y447" s="51"/>
      <c r="Z447" s="51"/>
      <c r="AA447" s="61"/>
      <c r="AB447" s="73"/>
      <c r="AC447" s="21"/>
      <c r="AD447" s="21"/>
      <c r="AE447" s="21"/>
      <c r="AF447" s="21"/>
      <c r="AG447" s="21"/>
      <c r="AH447" s="51"/>
      <c r="AI447" s="108"/>
      <c r="AJ447" s="51"/>
      <c r="AK447" s="51"/>
      <c r="AL447" s="51"/>
      <c r="AM447" s="51"/>
      <c r="AN447" s="61"/>
      <c r="AO447" s="73"/>
      <c r="AP447" s="21"/>
      <c r="AQ447" s="21"/>
      <c r="AR447" s="21"/>
      <c r="AS447" s="21"/>
      <c r="AT447" s="21"/>
      <c r="AU447" s="51"/>
      <c r="AV447" s="108"/>
      <c r="AW447" s="51"/>
      <c r="AX447" s="51"/>
      <c r="AY447" s="51"/>
      <c r="AZ447" s="51"/>
      <c r="BA447" s="61"/>
      <c r="BB447" s="73"/>
      <c r="BC447" s="21"/>
      <c r="BD447" s="21"/>
      <c r="BE447" s="21"/>
      <c r="BF447" s="21"/>
      <c r="BG447" s="21"/>
      <c r="BH447" s="51"/>
      <c r="BI447" s="108"/>
      <c r="BJ447" s="51"/>
      <c r="BK447" s="51"/>
      <c r="BL447" s="51"/>
      <c r="BM447" s="51"/>
    </row>
    <row r="448" spans="1:65" s="5" customFormat="1" ht="15.95" customHeight="1" x14ac:dyDescent="0.2">
      <c r="A448" s="61"/>
      <c r="B448" s="697"/>
      <c r="C448" s="697"/>
      <c r="D448" s="697"/>
      <c r="E448" s="697"/>
      <c r="F448" s="697"/>
      <c r="G448" s="697"/>
      <c r="H448" s="32"/>
      <c r="I448" s="103"/>
      <c r="J448" s="46"/>
      <c r="K448" s="356"/>
      <c r="L448" s="51"/>
      <c r="M448" s="130"/>
      <c r="N448" s="61"/>
      <c r="O448" s="697"/>
      <c r="P448" s="697"/>
      <c r="Q448" s="697"/>
      <c r="R448" s="697"/>
      <c r="S448" s="697"/>
      <c r="T448" s="697"/>
      <c r="U448" s="32"/>
      <c r="V448" s="103"/>
      <c r="W448" s="46"/>
      <c r="X448" s="356"/>
      <c r="Y448" s="51"/>
      <c r="Z448" s="130"/>
      <c r="AA448" s="61"/>
      <c r="AB448" s="697"/>
      <c r="AC448" s="697"/>
      <c r="AD448" s="697"/>
      <c r="AE448" s="697"/>
      <c r="AF448" s="697"/>
      <c r="AG448" s="697"/>
      <c r="AH448" s="156"/>
      <c r="AI448" s="176"/>
      <c r="AJ448" s="134"/>
      <c r="AK448" s="356"/>
      <c r="AL448" s="51"/>
      <c r="AM448" s="130"/>
      <c r="AN448" s="61"/>
      <c r="AO448" s="697"/>
      <c r="AP448" s="697"/>
      <c r="AQ448" s="697"/>
      <c r="AR448" s="697"/>
      <c r="AS448" s="697"/>
      <c r="AT448" s="697"/>
      <c r="AU448" s="156"/>
      <c r="AV448" s="176"/>
      <c r="AW448" s="134"/>
      <c r="AX448" s="356"/>
      <c r="AY448" s="51"/>
      <c r="AZ448" s="130"/>
      <c r="BA448" s="61"/>
      <c r="BB448" s="697"/>
      <c r="BC448" s="697"/>
      <c r="BD448" s="697"/>
      <c r="BE448" s="697"/>
      <c r="BF448" s="697"/>
      <c r="BG448" s="697"/>
      <c r="BH448" s="156"/>
      <c r="BI448" s="176"/>
      <c r="BJ448" s="134"/>
      <c r="BK448" s="356"/>
      <c r="BL448" s="51"/>
      <c r="BM448" s="130"/>
    </row>
    <row r="449" spans="1:65" s="5" customFormat="1" ht="15.95" customHeight="1" x14ac:dyDescent="0.2">
      <c r="A449" s="61"/>
      <c r="B449" s="780"/>
      <c r="C449" s="780"/>
      <c r="D449" s="780"/>
      <c r="E449" s="780"/>
      <c r="F449" s="780"/>
      <c r="G449" s="780"/>
      <c r="H449" s="780"/>
      <c r="I449" s="780"/>
      <c r="J449" s="780"/>
      <c r="K449" s="780"/>
      <c r="L449" s="780"/>
      <c r="M449" s="780"/>
      <c r="N449" s="61"/>
      <c r="O449" s="136"/>
      <c r="P449" s="136"/>
      <c r="Q449" s="136"/>
      <c r="R449" s="136"/>
      <c r="S449" s="136"/>
      <c r="T449" s="136"/>
      <c r="U449" s="136"/>
      <c r="V449" s="136"/>
      <c r="W449" s="136"/>
      <c r="X449" s="136"/>
      <c r="Y449" s="136"/>
      <c r="Z449" s="136"/>
      <c r="AA449" s="61"/>
      <c r="AB449" s="136"/>
      <c r="AC449" s="136"/>
      <c r="AD449" s="136"/>
      <c r="AE449" s="136"/>
      <c r="AF449" s="136"/>
      <c r="AG449" s="136"/>
      <c r="AH449" s="51"/>
      <c r="AI449" s="51"/>
      <c r="AJ449" s="51"/>
      <c r="AK449" s="51"/>
      <c r="AL449" s="51"/>
      <c r="AM449" s="51"/>
      <c r="AN449" s="61"/>
      <c r="AO449" s="136"/>
      <c r="AP449" s="136"/>
      <c r="AQ449" s="136"/>
      <c r="AR449" s="136"/>
      <c r="AS449" s="136"/>
      <c r="AT449" s="136"/>
      <c r="AU449" s="51"/>
      <c r="AV449" s="51"/>
      <c r="AW449" s="51"/>
      <c r="AX449" s="51"/>
      <c r="AY449" s="51"/>
      <c r="AZ449" s="51"/>
      <c r="BA449" s="61"/>
      <c r="BB449" s="136"/>
      <c r="BC449" s="136"/>
      <c r="BD449" s="136"/>
      <c r="BE449" s="136"/>
      <c r="BF449" s="136"/>
      <c r="BG449" s="136"/>
      <c r="BH449" s="51"/>
      <c r="BI449" s="51"/>
      <c r="BJ449" s="51"/>
      <c r="BK449" s="51"/>
      <c r="BL449" s="51"/>
      <c r="BM449" s="51"/>
    </row>
    <row r="450" spans="1:65" s="5" customFormat="1" ht="15.95" customHeight="1" x14ac:dyDescent="0.2">
      <c r="A450" s="61"/>
      <c r="B450" s="689"/>
      <c r="C450" s="689"/>
      <c r="D450" s="689"/>
      <c r="E450" s="689"/>
      <c r="F450" s="689"/>
      <c r="G450" s="689"/>
      <c r="H450" s="24"/>
      <c r="I450" s="98"/>
      <c r="K450" s="51"/>
      <c r="L450" s="51"/>
      <c r="M450" s="51"/>
      <c r="N450" s="61"/>
      <c r="O450" s="689"/>
      <c r="P450" s="689"/>
      <c r="Q450" s="689"/>
      <c r="R450" s="689"/>
      <c r="S450" s="689"/>
      <c r="T450" s="689"/>
      <c r="U450" s="24"/>
      <c r="V450" s="98"/>
      <c r="X450" s="51"/>
      <c r="Y450" s="51"/>
      <c r="Z450" s="51"/>
      <c r="AA450" s="61"/>
      <c r="AB450" s="689"/>
      <c r="AC450" s="689"/>
      <c r="AD450" s="689"/>
      <c r="AE450" s="689"/>
      <c r="AF450" s="689"/>
      <c r="AG450" s="689"/>
      <c r="AH450" s="51"/>
      <c r="AI450" s="108"/>
      <c r="AJ450" s="51"/>
      <c r="AK450" s="51"/>
      <c r="AL450" s="51"/>
      <c r="AM450" s="51"/>
      <c r="AN450" s="61"/>
      <c r="AO450" s="689"/>
      <c r="AP450" s="689"/>
      <c r="AQ450" s="689"/>
      <c r="AR450" s="689"/>
      <c r="AS450" s="689"/>
      <c r="AT450" s="689"/>
      <c r="AU450" s="51"/>
      <c r="AV450" s="108"/>
      <c r="AW450" s="51"/>
      <c r="AX450" s="51"/>
      <c r="AY450" s="51"/>
      <c r="AZ450" s="51"/>
      <c r="BA450" s="61"/>
      <c r="BB450" s="689"/>
      <c r="BC450" s="689"/>
      <c r="BD450" s="689"/>
      <c r="BE450" s="689"/>
      <c r="BF450" s="689"/>
      <c r="BG450" s="689"/>
      <c r="BH450" s="51"/>
      <c r="BI450" s="108"/>
      <c r="BJ450" s="51"/>
      <c r="BK450" s="51"/>
      <c r="BL450" s="51"/>
      <c r="BM450" s="51"/>
    </row>
    <row r="451" spans="1:65" s="5" customFormat="1" ht="15.95" customHeight="1" x14ac:dyDescent="0.2">
      <c r="A451" s="61"/>
      <c r="B451" s="689"/>
      <c r="C451" s="689"/>
      <c r="D451" s="689"/>
      <c r="E451" s="689"/>
      <c r="F451" s="689"/>
      <c r="G451" s="46"/>
      <c r="H451" s="38"/>
      <c r="I451" s="103"/>
      <c r="K451" s="59"/>
      <c r="L451" s="51"/>
      <c r="M451" s="130"/>
      <c r="N451" s="61"/>
      <c r="O451" s="689"/>
      <c r="P451" s="689"/>
      <c r="Q451" s="689"/>
      <c r="R451" s="689"/>
      <c r="S451" s="689"/>
      <c r="T451" s="46"/>
      <c r="U451" s="38"/>
      <c r="V451" s="103"/>
      <c r="X451" s="59"/>
      <c r="Y451" s="51"/>
      <c r="Z451" s="130"/>
      <c r="AA451" s="61"/>
      <c r="AB451" s="689"/>
      <c r="AC451" s="689"/>
      <c r="AD451" s="689"/>
      <c r="AE451" s="689"/>
      <c r="AF451" s="689"/>
      <c r="AG451" s="46"/>
      <c r="AH451" s="37"/>
      <c r="AI451" s="176"/>
      <c r="AJ451" s="51"/>
      <c r="AK451" s="59"/>
      <c r="AL451" s="51"/>
      <c r="AM451" s="130"/>
      <c r="AN451" s="61"/>
      <c r="AO451" s="689"/>
      <c r="AP451" s="689"/>
      <c r="AQ451" s="689"/>
      <c r="AR451" s="689"/>
      <c r="AS451" s="689"/>
      <c r="AT451" s="46"/>
      <c r="AU451" s="37"/>
      <c r="AV451" s="176"/>
      <c r="AW451" s="51"/>
      <c r="AX451" s="59"/>
      <c r="AY451" s="51"/>
      <c r="AZ451" s="130"/>
      <c r="BA451" s="61"/>
      <c r="BB451" s="689"/>
      <c r="BC451" s="689"/>
      <c r="BD451" s="689"/>
      <c r="BE451" s="689"/>
      <c r="BF451" s="689"/>
      <c r="BG451" s="46"/>
      <c r="BH451" s="37"/>
      <c r="BI451" s="176"/>
      <c r="BJ451" s="51"/>
      <c r="BK451" s="59"/>
      <c r="BL451" s="51"/>
      <c r="BM451" s="130"/>
    </row>
    <row r="452" spans="1:65" s="5" customFormat="1" ht="15.95" customHeight="1" x14ac:dyDescent="0.2">
      <c r="A452" s="61"/>
      <c r="B452" s="689"/>
      <c r="C452" s="689"/>
      <c r="D452" s="689"/>
      <c r="E452" s="689"/>
      <c r="F452" s="689"/>
      <c r="G452" s="689"/>
      <c r="H452" s="38"/>
      <c r="I452" s="103"/>
      <c r="K452" s="59"/>
      <c r="L452" s="51"/>
      <c r="M452" s="130"/>
      <c r="N452" s="61"/>
      <c r="O452" s="689"/>
      <c r="P452" s="689"/>
      <c r="Q452" s="689"/>
      <c r="R452" s="689"/>
      <c r="S452" s="689"/>
      <c r="T452" s="689"/>
      <c r="U452" s="38"/>
      <c r="V452" s="103"/>
      <c r="X452" s="59"/>
      <c r="Y452" s="51"/>
      <c r="Z452" s="130"/>
      <c r="AA452" s="61"/>
      <c r="AB452" s="689"/>
      <c r="AC452" s="689"/>
      <c r="AD452" s="689"/>
      <c r="AE452" s="689"/>
      <c r="AF452" s="689"/>
      <c r="AG452" s="689"/>
      <c r="AH452" s="37"/>
      <c r="AI452" s="176"/>
      <c r="AJ452" s="51"/>
      <c r="AK452" s="59"/>
      <c r="AL452" s="51"/>
      <c r="AM452" s="130"/>
      <c r="AN452" s="61"/>
      <c r="AO452" s="689"/>
      <c r="AP452" s="689"/>
      <c r="AQ452" s="689"/>
      <c r="AR452" s="689"/>
      <c r="AS452" s="689"/>
      <c r="AT452" s="689"/>
      <c r="AU452" s="37"/>
      <c r="AV452" s="176"/>
      <c r="AW452" s="51"/>
      <c r="AX452" s="59"/>
      <c r="AY452" s="51"/>
      <c r="AZ452" s="130"/>
      <c r="BA452" s="61"/>
      <c r="BB452" s="689"/>
      <c r="BC452" s="689"/>
      <c r="BD452" s="689"/>
      <c r="BE452" s="689"/>
      <c r="BF452" s="689"/>
      <c r="BG452" s="689"/>
      <c r="BH452" s="37"/>
      <c r="BI452" s="176"/>
      <c r="BJ452" s="51"/>
      <c r="BK452" s="59"/>
      <c r="BL452" s="51"/>
      <c r="BM452" s="130"/>
    </row>
    <row r="453" spans="1:65" s="5" customFormat="1" ht="15.95" customHeight="1" x14ac:dyDescent="0.2">
      <c r="A453" s="61"/>
      <c r="B453" s="689"/>
      <c r="C453" s="689"/>
      <c r="D453" s="689"/>
      <c r="E453" s="689"/>
      <c r="F453" s="689"/>
      <c r="G453" s="46"/>
      <c r="H453" s="38"/>
      <c r="I453" s="103"/>
      <c r="K453" s="59"/>
      <c r="L453" s="51"/>
      <c r="M453" s="130"/>
      <c r="N453" s="61"/>
      <c r="O453" s="689"/>
      <c r="P453" s="689"/>
      <c r="Q453" s="689"/>
      <c r="R453" s="689"/>
      <c r="S453" s="689"/>
      <c r="T453" s="46"/>
      <c r="U453" s="38"/>
      <c r="V453" s="103"/>
      <c r="X453" s="59"/>
      <c r="Y453" s="51"/>
      <c r="Z453" s="130"/>
      <c r="AA453" s="61"/>
      <c r="AB453" s="689"/>
      <c r="AC453" s="689"/>
      <c r="AD453" s="689"/>
      <c r="AE453" s="689"/>
      <c r="AF453" s="689"/>
      <c r="AG453" s="46"/>
      <c r="AH453" s="37"/>
      <c r="AI453" s="176"/>
      <c r="AJ453" s="51"/>
      <c r="AK453" s="59"/>
      <c r="AL453" s="51"/>
      <c r="AM453" s="130"/>
      <c r="AN453" s="61"/>
      <c r="AO453" s="689"/>
      <c r="AP453" s="689"/>
      <c r="AQ453" s="689"/>
      <c r="AR453" s="689"/>
      <c r="AS453" s="689"/>
      <c r="AT453" s="46"/>
      <c r="AU453" s="37"/>
      <c r="AV453" s="176"/>
      <c r="AW453" s="51"/>
      <c r="AX453" s="59"/>
      <c r="AY453" s="51"/>
      <c r="AZ453" s="130"/>
      <c r="BA453" s="61"/>
      <c r="BB453" s="689"/>
      <c r="BC453" s="689"/>
      <c r="BD453" s="689"/>
      <c r="BE453" s="689"/>
      <c r="BF453" s="689"/>
      <c r="BG453" s="46"/>
      <c r="BH453" s="37"/>
      <c r="BI453" s="176"/>
      <c r="BJ453" s="51"/>
      <c r="BK453" s="59"/>
      <c r="BL453" s="51"/>
      <c r="BM453" s="130"/>
    </row>
    <row r="454" spans="1:65" s="5" customFormat="1" ht="15.95" customHeight="1" x14ac:dyDescent="0.2">
      <c r="A454" s="61"/>
      <c r="B454" s="766"/>
      <c r="C454" s="766"/>
      <c r="D454" s="766"/>
      <c r="E454" s="766"/>
      <c r="F454" s="766"/>
      <c r="G454" s="766"/>
      <c r="H454" s="766"/>
      <c r="I454" s="766"/>
      <c r="J454" s="766"/>
      <c r="K454" s="766"/>
      <c r="L454" s="766"/>
      <c r="M454" s="766"/>
      <c r="N454" s="61"/>
      <c r="O454" s="82"/>
      <c r="P454" s="82"/>
      <c r="Q454" s="82"/>
      <c r="R454" s="82"/>
      <c r="S454" s="82"/>
      <c r="T454" s="82"/>
      <c r="U454" s="82"/>
      <c r="V454" s="82"/>
      <c r="W454" s="82"/>
      <c r="X454" s="82"/>
      <c r="Y454" s="82"/>
      <c r="Z454" s="82"/>
      <c r="AA454" s="61"/>
      <c r="AB454" s="82"/>
      <c r="AC454" s="82"/>
      <c r="AD454" s="82"/>
      <c r="AE454" s="82"/>
      <c r="AF454" s="82"/>
      <c r="AG454" s="82"/>
      <c r="AH454" s="51"/>
      <c r="AI454" s="51"/>
      <c r="AJ454" s="51"/>
      <c r="AK454" s="51"/>
      <c r="AL454" s="51"/>
      <c r="AM454" s="51"/>
      <c r="AN454" s="61"/>
      <c r="AO454" s="82"/>
      <c r="AP454" s="82"/>
      <c r="AQ454" s="82"/>
      <c r="AR454" s="82"/>
      <c r="AS454" s="82"/>
      <c r="AT454" s="82"/>
      <c r="AU454" s="51"/>
      <c r="AV454" s="51"/>
      <c r="AW454" s="51"/>
      <c r="AX454" s="51"/>
      <c r="AY454" s="51"/>
      <c r="AZ454" s="51"/>
      <c r="BA454" s="61"/>
      <c r="BB454" s="82"/>
      <c r="BC454" s="82"/>
      <c r="BD454" s="82"/>
      <c r="BE454" s="82"/>
      <c r="BF454" s="82"/>
      <c r="BG454" s="82"/>
      <c r="BH454" s="51"/>
      <c r="BI454" s="51"/>
      <c r="BJ454" s="51"/>
      <c r="BK454" s="51"/>
      <c r="BL454" s="51"/>
      <c r="BM454" s="51"/>
    </row>
    <row r="455" spans="1:65" s="5" customFormat="1" ht="15.95" customHeight="1" x14ac:dyDescent="0.2">
      <c r="A455" s="61"/>
      <c r="B455" s="689"/>
      <c r="C455" s="689"/>
      <c r="D455" s="689"/>
      <c r="E455" s="689"/>
      <c r="F455" s="689"/>
      <c r="G455" s="689"/>
      <c r="H455" s="24"/>
      <c r="I455" s="98"/>
      <c r="K455" s="51"/>
      <c r="L455" s="51"/>
      <c r="M455" s="51"/>
      <c r="N455" s="61"/>
      <c r="O455" s="689"/>
      <c r="P455" s="689"/>
      <c r="Q455" s="689"/>
      <c r="R455" s="689"/>
      <c r="S455" s="689"/>
      <c r="T455" s="689"/>
      <c r="U455" s="24"/>
      <c r="V455" s="98"/>
      <c r="X455" s="51"/>
      <c r="Y455" s="51"/>
      <c r="Z455" s="51"/>
      <c r="AA455" s="61"/>
      <c r="AB455" s="689"/>
      <c r="AC455" s="689"/>
      <c r="AD455" s="689"/>
      <c r="AE455" s="689"/>
      <c r="AF455" s="689"/>
      <c r="AG455" s="689"/>
      <c r="AH455" s="51"/>
      <c r="AI455" s="108"/>
      <c r="AJ455" s="51"/>
      <c r="AK455" s="51"/>
      <c r="AL455" s="51"/>
      <c r="AM455" s="51"/>
      <c r="AN455" s="61"/>
      <c r="AO455" s="689"/>
      <c r="AP455" s="689"/>
      <c r="AQ455" s="689"/>
      <c r="AR455" s="689"/>
      <c r="AS455" s="689"/>
      <c r="AT455" s="689"/>
      <c r="AU455" s="51"/>
      <c r="AV455" s="108"/>
      <c r="AW455" s="51"/>
      <c r="AX455" s="51"/>
      <c r="AY455" s="51"/>
      <c r="AZ455" s="51"/>
      <c r="BA455" s="61"/>
      <c r="BB455" s="689"/>
      <c r="BC455" s="689"/>
      <c r="BD455" s="689"/>
      <c r="BE455" s="689"/>
      <c r="BF455" s="689"/>
      <c r="BG455" s="689"/>
      <c r="BH455" s="51"/>
      <c r="BI455" s="108"/>
      <c r="BJ455" s="51"/>
      <c r="BK455" s="51"/>
      <c r="BL455" s="51"/>
      <c r="BM455" s="51"/>
    </row>
    <row r="456" spans="1:65" s="5" customFormat="1" ht="15.95" customHeight="1" x14ac:dyDescent="0.2">
      <c r="A456" s="61"/>
      <c r="B456" s="689"/>
      <c r="C456" s="689"/>
      <c r="D456" s="689"/>
      <c r="E456" s="689"/>
      <c r="F456" s="689"/>
      <c r="G456" s="689"/>
      <c r="H456" s="32"/>
      <c r="I456" s="103"/>
      <c r="J456" s="46"/>
      <c r="K456" s="356"/>
      <c r="L456" s="51"/>
      <c r="M456" s="130"/>
      <c r="N456" s="61"/>
      <c r="O456" s="689"/>
      <c r="P456" s="689"/>
      <c r="Q456" s="689"/>
      <c r="R456" s="689"/>
      <c r="S456" s="689"/>
      <c r="T456" s="689"/>
      <c r="U456" s="32"/>
      <c r="V456" s="103"/>
      <c r="W456" s="46"/>
      <c r="X456" s="356"/>
      <c r="Y456" s="51"/>
      <c r="Z456" s="130"/>
      <c r="AA456" s="61"/>
      <c r="AB456" s="689"/>
      <c r="AC456" s="689"/>
      <c r="AD456" s="689"/>
      <c r="AE456" s="689"/>
      <c r="AF456" s="689"/>
      <c r="AG456" s="689"/>
      <c r="AH456" s="156"/>
      <c r="AI456" s="176"/>
      <c r="AJ456" s="134"/>
      <c r="AK456" s="356"/>
      <c r="AL456" s="51"/>
      <c r="AM456" s="130"/>
      <c r="AN456" s="61"/>
      <c r="AO456" s="689"/>
      <c r="AP456" s="689"/>
      <c r="AQ456" s="689"/>
      <c r="AR456" s="689"/>
      <c r="AS456" s="689"/>
      <c r="AT456" s="689"/>
      <c r="AU456" s="156"/>
      <c r="AV456" s="176"/>
      <c r="AW456" s="134"/>
      <c r="AX456" s="356"/>
      <c r="AY456" s="51"/>
      <c r="AZ456" s="130"/>
      <c r="BA456" s="61"/>
      <c r="BB456" s="689"/>
      <c r="BC456" s="689"/>
      <c r="BD456" s="689"/>
      <c r="BE456" s="689"/>
      <c r="BF456" s="689"/>
      <c r="BG456" s="689"/>
      <c r="BH456" s="156"/>
      <c r="BI456" s="176"/>
      <c r="BJ456" s="134"/>
      <c r="BK456" s="356"/>
      <c r="BL456" s="51"/>
      <c r="BM456" s="130"/>
    </row>
    <row r="457" spans="1:65" s="5" customFormat="1" ht="15.95" customHeight="1" x14ac:dyDescent="0.2">
      <c r="A457" s="61"/>
      <c r="B457" s="780"/>
      <c r="C457" s="780"/>
      <c r="D457" s="780"/>
      <c r="E457" s="780"/>
      <c r="F457" s="780"/>
      <c r="G457" s="780"/>
      <c r="H457" s="780"/>
      <c r="I457" s="780"/>
      <c r="J457" s="780"/>
      <c r="K457" s="780"/>
      <c r="L457" s="780"/>
      <c r="M457" s="780"/>
      <c r="N457" s="61"/>
      <c r="O457" s="136"/>
      <c r="P457" s="136"/>
      <c r="Q457" s="136"/>
      <c r="R457" s="136"/>
      <c r="S457" s="136"/>
      <c r="T457" s="136"/>
      <c r="U457" s="136"/>
      <c r="V457" s="136"/>
      <c r="W457" s="136"/>
      <c r="X457" s="136"/>
      <c r="Y457" s="136"/>
      <c r="Z457" s="136"/>
      <c r="AA457" s="61"/>
      <c r="AB457" s="136"/>
      <c r="AC457" s="136"/>
      <c r="AD457" s="136"/>
      <c r="AE457" s="136"/>
      <c r="AF457" s="136"/>
      <c r="AG457" s="136"/>
      <c r="AH457" s="51"/>
      <c r="AI457" s="51"/>
      <c r="AJ457" s="51"/>
      <c r="AK457" s="51"/>
      <c r="AL457" s="51"/>
      <c r="AM457" s="51"/>
      <c r="AN457" s="61"/>
      <c r="AO457" s="136"/>
      <c r="AP457" s="136"/>
      <c r="AQ457" s="136"/>
      <c r="AR457" s="136"/>
      <c r="AS457" s="136"/>
      <c r="AT457" s="136"/>
      <c r="AU457" s="51"/>
      <c r="AV457" s="51"/>
      <c r="AW457" s="51"/>
      <c r="AX457" s="51"/>
      <c r="AY457" s="51"/>
      <c r="AZ457" s="51"/>
      <c r="BA457" s="61"/>
      <c r="BB457" s="136"/>
      <c r="BC457" s="136"/>
      <c r="BD457" s="136"/>
      <c r="BE457" s="136"/>
      <c r="BF457" s="136"/>
      <c r="BG457" s="136"/>
      <c r="BH457" s="51"/>
      <c r="BI457" s="51"/>
      <c r="BJ457" s="51"/>
      <c r="BK457" s="51"/>
      <c r="BL457" s="51"/>
      <c r="BM457" s="51"/>
    </row>
    <row r="458" spans="1:65" s="5" customFormat="1" ht="15.95" customHeight="1" x14ac:dyDescent="0.2">
      <c r="A458" s="61"/>
      <c r="B458" s="691"/>
      <c r="C458" s="691"/>
      <c r="D458" s="691"/>
      <c r="E458" s="691"/>
      <c r="F458" s="691"/>
      <c r="G458" s="691"/>
      <c r="H458" s="24"/>
      <c r="I458" s="98"/>
      <c r="K458" s="51"/>
      <c r="L458" s="51"/>
      <c r="M458" s="51"/>
      <c r="N458" s="61"/>
      <c r="O458" s="691"/>
      <c r="P458" s="691"/>
      <c r="Q458" s="691"/>
      <c r="R458" s="691"/>
      <c r="S458" s="691"/>
      <c r="T458" s="691"/>
      <c r="U458" s="24"/>
      <c r="V458" s="98"/>
      <c r="X458" s="51"/>
      <c r="Y458" s="51"/>
      <c r="Z458" s="51"/>
      <c r="AA458" s="61"/>
      <c r="AB458" s="691"/>
      <c r="AC458" s="691"/>
      <c r="AD458" s="691"/>
      <c r="AE458" s="691"/>
      <c r="AF458" s="691"/>
      <c r="AG458" s="691"/>
      <c r="AH458" s="51"/>
      <c r="AI458" s="108"/>
      <c r="AJ458" s="51"/>
      <c r="AK458" s="51"/>
      <c r="AL458" s="51"/>
      <c r="AM458" s="51"/>
      <c r="AN458" s="61"/>
      <c r="AO458" s="691"/>
      <c r="AP458" s="691"/>
      <c r="AQ458" s="691"/>
      <c r="AR458" s="691"/>
      <c r="AS458" s="691"/>
      <c r="AT458" s="691"/>
      <c r="AU458" s="51"/>
      <c r="AV458" s="108"/>
      <c r="AW458" s="51"/>
      <c r="AX458" s="51"/>
      <c r="AY458" s="51"/>
      <c r="AZ458" s="51"/>
      <c r="BA458" s="61"/>
      <c r="BB458" s="691"/>
      <c r="BC458" s="691"/>
      <c r="BD458" s="691"/>
      <c r="BE458" s="691"/>
      <c r="BF458" s="691"/>
      <c r="BG458" s="691"/>
      <c r="BH458" s="51"/>
      <c r="BI458" s="108"/>
      <c r="BJ458" s="51"/>
      <c r="BK458" s="51"/>
      <c r="BL458" s="51"/>
      <c r="BM458" s="51"/>
    </row>
    <row r="459" spans="1:65" s="5" customFormat="1" ht="15.95" customHeight="1" x14ac:dyDescent="0.2">
      <c r="A459" s="61"/>
      <c r="B459" s="691"/>
      <c r="C459" s="691"/>
      <c r="D459" s="691"/>
      <c r="E459" s="691"/>
      <c r="F459" s="691"/>
      <c r="G459" s="691"/>
      <c r="H459" s="55"/>
      <c r="I459" s="112"/>
      <c r="J459" s="46"/>
      <c r="K459" s="134"/>
      <c r="L459" s="134"/>
      <c r="M459" s="49"/>
      <c r="N459" s="61"/>
      <c r="O459" s="691"/>
      <c r="P459" s="691"/>
      <c r="Q459" s="691"/>
      <c r="R459" s="691"/>
      <c r="S459" s="691"/>
      <c r="T459" s="691"/>
      <c r="U459" s="55"/>
      <c r="V459" s="112"/>
      <c r="W459" s="46"/>
      <c r="X459" s="134"/>
      <c r="Y459" s="134"/>
      <c r="Z459" s="49"/>
      <c r="AA459" s="61"/>
      <c r="AB459" s="691"/>
      <c r="AC459" s="691"/>
      <c r="AD459" s="691"/>
      <c r="AE459" s="691"/>
      <c r="AF459" s="691"/>
      <c r="AG459" s="691"/>
      <c r="AH459" s="134"/>
      <c r="AI459" s="176"/>
      <c r="AJ459" s="134"/>
      <c r="AK459" s="134"/>
      <c r="AL459" s="134"/>
      <c r="AM459" s="49"/>
      <c r="AN459" s="61"/>
      <c r="AO459" s="691"/>
      <c r="AP459" s="691"/>
      <c r="AQ459" s="691"/>
      <c r="AR459" s="691"/>
      <c r="AS459" s="691"/>
      <c r="AT459" s="691"/>
      <c r="AU459" s="134"/>
      <c r="AV459" s="176"/>
      <c r="AW459" s="134"/>
      <c r="AX459" s="134"/>
      <c r="AY459" s="134"/>
      <c r="AZ459" s="49"/>
      <c r="BA459" s="61"/>
      <c r="BB459" s="691"/>
      <c r="BC459" s="691"/>
      <c r="BD459" s="691"/>
      <c r="BE459" s="691"/>
      <c r="BF459" s="691"/>
      <c r="BG459" s="691"/>
      <c r="BH459" s="134"/>
      <c r="BI459" s="176"/>
      <c r="BJ459" s="134"/>
      <c r="BK459" s="134"/>
      <c r="BL459" s="134"/>
      <c r="BM459" s="49"/>
    </row>
    <row r="460" spans="1:65" s="5" customFormat="1" ht="15.95" customHeight="1" x14ac:dyDescent="0.2">
      <c r="A460" s="61"/>
      <c r="B460" s="691"/>
      <c r="C460" s="691"/>
      <c r="D460" s="691"/>
      <c r="E460" s="691"/>
      <c r="F460" s="691"/>
      <c r="G460" s="691"/>
      <c r="H460" s="32"/>
      <c r="I460" s="103"/>
      <c r="J460" s="46"/>
      <c r="K460" s="356"/>
      <c r="L460" s="51"/>
      <c r="M460" s="130"/>
      <c r="N460" s="61"/>
      <c r="O460" s="691"/>
      <c r="P460" s="691"/>
      <c r="Q460" s="691"/>
      <c r="R460" s="691"/>
      <c r="S460" s="691"/>
      <c r="T460" s="691"/>
      <c r="U460" s="32"/>
      <c r="V460" s="103"/>
      <c r="W460" s="46"/>
      <c r="X460" s="356"/>
      <c r="Y460" s="51"/>
      <c r="Z460" s="130"/>
      <c r="AA460" s="61"/>
      <c r="AB460" s="691"/>
      <c r="AC460" s="691"/>
      <c r="AD460" s="691"/>
      <c r="AE460" s="691"/>
      <c r="AF460" s="691"/>
      <c r="AG460" s="691"/>
      <c r="AH460" s="156"/>
      <c r="AI460" s="176"/>
      <c r="AJ460" s="134"/>
      <c r="AK460" s="356"/>
      <c r="AL460" s="51"/>
      <c r="AM460" s="130"/>
      <c r="AN460" s="61"/>
      <c r="AO460" s="691"/>
      <c r="AP460" s="691"/>
      <c r="AQ460" s="691"/>
      <c r="AR460" s="691"/>
      <c r="AS460" s="691"/>
      <c r="AT460" s="691"/>
      <c r="AU460" s="156"/>
      <c r="AV460" s="176"/>
      <c r="AW460" s="134"/>
      <c r="AX460" s="356"/>
      <c r="AY460" s="51"/>
      <c r="AZ460" s="130"/>
      <c r="BA460" s="61"/>
      <c r="BB460" s="691"/>
      <c r="BC460" s="691"/>
      <c r="BD460" s="691"/>
      <c r="BE460" s="691"/>
      <c r="BF460" s="691"/>
      <c r="BG460" s="691"/>
      <c r="BH460" s="156"/>
      <c r="BI460" s="176"/>
      <c r="BJ460" s="134"/>
      <c r="BK460" s="356"/>
      <c r="BL460" s="51"/>
      <c r="BM460" s="130"/>
    </row>
    <row r="461" spans="1:65" s="5" customFormat="1" ht="15.95" customHeight="1" x14ac:dyDescent="0.2">
      <c r="A461" s="61"/>
      <c r="B461" s="780"/>
      <c r="C461" s="780"/>
      <c r="D461" s="780"/>
      <c r="E461" s="780"/>
      <c r="F461" s="780"/>
      <c r="G461" s="780"/>
      <c r="H461" s="780"/>
      <c r="I461" s="780"/>
      <c r="J461" s="780"/>
      <c r="K461" s="780"/>
      <c r="L461" s="780"/>
      <c r="M461" s="780"/>
      <c r="N461" s="61"/>
      <c r="O461" s="136"/>
      <c r="P461" s="136"/>
      <c r="Q461" s="136"/>
      <c r="R461" s="136"/>
      <c r="S461" s="136"/>
      <c r="T461" s="136"/>
      <c r="U461" s="136"/>
      <c r="V461" s="136"/>
      <c r="W461" s="136"/>
      <c r="X461" s="136"/>
      <c r="Y461" s="136"/>
      <c r="Z461" s="136"/>
      <c r="AA461" s="61"/>
      <c r="AB461" s="136"/>
      <c r="AC461" s="136"/>
      <c r="AD461" s="136"/>
      <c r="AE461" s="136"/>
      <c r="AF461" s="136"/>
      <c r="AG461" s="136"/>
      <c r="AH461" s="51"/>
      <c r="AI461" s="51"/>
      <c r="AJ461" s="51"/>
      <c r="AK461" s="51"/>
      <c r="AL461" s="51"/>
      <c r="AM461" s="51"/>
      <c r="AN461" s="61"/>
      <c r="AO461" s="136"/>
      <c r="AP461" s="136"/>
      <c r="AQ461" s="136"/>
      <c r="AR461" s="136"/>
      <c r="AS461" s="136"/>
      <c r="AT461" s="136"/>
      <c r="AU461" s="51"/>
      <c r="AV461" s="51"/>
      <c r="AW461" s="51"/>
      <c r="AX461" s="51"/>
      <c r="AY461" s="51"/>
      <c r="AZ461" s="51"/>
      <c r="BA461" s="61"/>
      <c r="BB461" s="136"/>
      <c r="BC461" s="136"/>
      <c r="BD461" s="136"/>
      <c r="BE461" s="136"/>
      <c r="BF461" s="136"/>
      <c r="BG461" s="136"/>
      <c r="BH461" s="51"/>
      <c r="BI461" s="51"/>
      <c r="BJ461" s="51"/>
      <c r="BK461" s="51"/>
      <c r="BL461" s="51"/>
      <c r="BM461" s="51"/>
    </row>
    <row r="462" spans="1:65" s="5" customFormat="1" ht="15.95" customHeight="1" x14ac:dyDescent="0.2">
      <c r="A462" s="61"/>
      <c r="B462" s="689"/>
      <c r="C462" s="689"/>
      <c r="D462" s="689"/>
      <c r="E462" s="689"/>
      <c r="F462" s="689"/>
      <c r="G462" s="689"/>
      <c r="H462" s="24"/>
      <c r="I462" s="98"/>
      <c r="K462" s="51"/>
      <c r="L462" s="51"/>
      <c r="M462" s="51"/>
      <c r="N462" s="61"/>
      <c r="O462" s="689"/>
      <c r="P462" s="689"/>
      <c r="Q462" s="689"/>
      <c r="R462" s="689"/>
      <c r="S462" s="689"/>
      <c r="T462" s="689"/>
      <c r="U462" s="24"/>
      <c r="V462" s="98"/>
      <c r="X462" s="51"/>
      <c r="Y462" s="51"/>
      <c r="Z462" s="51"/>
      <c r="AA462" s="61"/>
      <c r="AB462" s="689"/>
      <c r="AC462" s="689"/>
      <c r="AD462" s="689"/>
      <c r="AE462" s="689"/>
      <c r="AF462" s="689"/>
      <c r="AG462" s="689"/>
      <c r="AH462" s="51"/>
      <c r="AI462" s="108"/>
      <c r="AJ462" s="51"/>
      <c r="AK462" s="51"/>
      <c r="AL462" s="51"/>
      <c r="AM462" s="51"/>
      <c r="AN462" s="61"/>
      <c r="AO462" s="689"/>
      <c r="AP462" s="689"/>
      <c r="AQ462" s="689"/>
      <c r="AR462" s="689"/>
      <c r="AS462" s="689"/>
      <c r="AT462" s="689"/>
      <c r="AU462" s="51"/>
      <c r="AV462" s="108"/>
      <c r="AW462" s="51"/>
      <c r="AX462" s="51"/>
      <c r="AY462" s="51"/>
      <c r="AZ462" s="51"/>
      <c r="BA462" s="61"/>
      <c r="BB462" s="689"/>
      <c r="BC462" s="689"/>
      <c r="BD462" s="689"/>
      <c r="BE462" s="689"/>
      <c r="BF462" s="689"/>
      <c r="BG462" s="689"/>
      <c r="BH462" s="51"/>
      <c r="BI462" s="108"/>
      <c r="BJ462" s="51"/>
      <c r="BK462" s="51"/>
      <c r="BL462" s="51"/>
      <c r="BM462" s="51"/>
    </row>
    <row r="463" spans="1:65" s="5" customFormat="1" ht="15.95" customHeight="1" x14ac:dyDescent="0.2">
      <c r="A463" s="61"/>
      <c r="B463" s="689"/>
      <c r="C463" s="689"/>
      <c r="D463" s="689"/>
      <c r="E463" s="689"/>
      <c r="F463" s="689"/>
      <c r="G463" s="689"/>
      <c r="H463" s="32"/>
      <c r="I463" s="103"/>
      <c r="J463" s="46"/>
      <c r="K463" s="356"/>
      <c r="L463" s="51"/>
      <c r="M463" s="130"/>
      <c r="N463" s="61"/>
      <c r="O463" s="689"/>
      <c r="P463" s="689"/>
      <c r="Q463" s="689"/>
      <c r="R463" s="689"/>
      <c r="S463" s="689"/>
      <c r="T463" s="689"/>
      <c r="U463" s="32"/>
      <c r="V463" s="103"/>
      <c r="W463" s="46"/>
      <c r="X463" s="356"/>
      <c r="Y463" s="51"/>
      <c r="Z463" s="130"/>
      <c r="AA463" s="61"/>
      <c r="AB463" s="689"/>
      <c r="AC463" s="689"/>
      <c r="AD463" s="689"/>
      <c r="AE463" s="689"/>
      <c r="AF463" s="689"/>
      <c r="AG463" s="689"/>
      <c r="AH463" s="156"/>
      <c r="AI463" s="176"/>
      <c r="AJ463" s="134"/>
      <c r="AK463" s="356"/>
      <c r="AL463" s="51"/>
      <c r="AM463" s="130"/>
      <c r="AN463" s="61"/>
      <c r="AO463" s="689"/>
      <c r="AP463" s="689"/>
      <c r="AQ463" s="689"/>
      <c r="AR463" s="689"/>
      <c r="AS463" s="689"/>
      <c r="AT463" s="689"/>
      <c r="AU463" s="156"/>
      <c r="AV463" s="176"/>
      <c r="AW463" s="134"/>
      <c r="AX463" s="356"/>
      <c r="AY463" s="51"/>
      <c r="AZ463" s="130"/>
      <c r="BA463" s="61"/>
      <c r="BB463" s="689"/>
      <c r="BC463" s="689"/>
      <c r="BD463" s="689"/>
      <c r="BE463" s="689"/>
      <c r="BF463" s="689"/>
      <c r="BG463" s="689"/>
      <c r="BH463" s="156"/>
      <c r="BI463" s="176"/>
      <c r="BJ463" s="134"/>
      <c r="BK463" s="356"/>
      <c r="BL463" s="51"/>
      <c r="BM463" s="130"/>
    </row>
    <row r="464" spans="1:65" s="5" customFormat="1" ht="15.95" customHeight="1" x14ac:dyDescent="0.2">
      <c r="A464" s="61"/>
      <c r="B464" s="780"/>
      <c r="C464" s="780"/>
      <c r="D464" s="780"/>
      <c r="E464" s="780"/>
      <c r="F464" s="780"/>
      <c r="G464" s="780"/>
      <c r="H464" s="780"/>
      <c r="I464" s="780"/>
      <c r="J464" s="780"/>
      <c r="K464" s="780"/>
      <c r="L464" s="780"/>
      <c r="M464" s="780"/>
      <c r="N464" s="61"/>
      <c r="O464" s="136"/>
      <c r="P464" s="136"/>
      <c r="Q464" s="136"/>
      <c r="R464" s="136"/>
      <c r="S464" s="136"/>
      <c r="T464" s="136"/>
      <c r="U464" s="136"/>
      <c r="V464" s="136"/>
      <c r="W464" s="136"/>
      <c r="X464" s="136"/>
      <c r="Y464" s="136"/>
      <c r="Z464" s="136"/>
      <c r="AA464" s="61"/>
      <c r="AB464" s="136"/>
      <c r="AC464" s="136"/>
      <c r="AD464" s="136"/>
      <c r="AE464" s="136"/>
      <c r="AF464" s="136"/>
      <c r="AG464" s="136"/>
      <c r="AH464" s="51"/>
      <c r="AI464" s="51"/>
      <c r="AJ464" s="51"/>
      <c r="AK464" s="51"/>
      <c r="AL464" s="51"/>
      <c r="AM464" s="51"/>
      <c r="AN464" s="61"/>
      <c r="AO464" s="136"/>
      <c r="AP464" s="136"/>
      <c r="AQ464" s="136"/>
      <c r="AR464" s="136"/>
      <c r="AS464" s="136"/>
      <c r="AT464" s="136"/>
      <c r="AU464" s="51"/>
      <c r="AV464" s="51"/>
      <c r="AW464" s="51"/>
      <c r="AX464" s="51"/>
      <c r="AY464" s="51"/>
      <c r="AZ464" s="51"/>
      <c r="BA464" s="61"/>
      <c r="BB464" s="136"/>
      <c r="BC464" s="136"/>
      <c r="BD464" s="136"/>
      <c r="BE464" s="136"/>
      <c r="BF464" s="136"/>
      <c r="BG464" s="136"/>
      <c r="BH464" s="51"/>
      <c r="BI464" s="51"/>
      <c r="BJ464" s="51"/>
      <c r="BK464" s="51"/>
      <c r="BL464" s="51"/>
      <c r="BM464" s="51"/>
    </row>
    <row r="465" spans="1:65" s="36" customFormat="1" ht="15.95" customHeight="1" x14ac:dyDescent="0.2">
      <c r="A465" s="61"/>
      <c r="B465" s="689"/>
      <c r="C465" s="689"/>
      <c r="D465" s="689"/>
      <c r="E465" s="689"/>
      <c r="F465" s="689"/>
      <c r="G465" s="689"/>
      <c r="H465" s="24"/>
      <c r="I465" s="113"/>
      <c r="K465" s="51"/>
      <c r="L465" s="51"/>
      <c r="M465" s="51"/>
      <c r="N465" s="61"/>
      <c r="O465" s="689"/>
      <c r="P465" s="689"/>
      <c r="Q465" s="689"/>
      <c r="R465" s="689"/>
      <c r="S465" s="689"/>
      <c r="T465" s="689"/>
      <c r="U465" s="24"/>
      <c r="V465" s="113"/>
      <c r="X465" s="51"/>
      <c r="Y465" s="51"/>
      <c r="Z465" s="51"/>
      <c r="AA465" s="61"/>
      <c r="AB465" s="689"/>
      <c r="AC465" s="689"/>
      <c r="AD465" s="689"/>
      <c r="AE465" s="689"/>
      <c r="AF465" s="689"/>
      <c r="AG465" s="689"/>
      <c r="AH465" s="51"/>
      <c r="AI465" s="108"/>
      <c r="AJ465" s="51"/>
      <c r="AK465" s="51"/>
      <c r="AL465" s="51"/>
      <c r="AM465" s="51"/>
      <c r="AN465" s="61"/>
      <c r="AO465" s="689"/>
      <c r="AP465" s="689"/>
      <c r="AQ465" s="689"/>
      <c r="AR465" s="689"/>
      <c r="AS465" s="689"/>
      <c r="AT465" s="689"/>
      <c r="AU465" s="51"/>
      <c r="AV465" s="108"/>
      <c r="AW465" s="51"/>
      <c r="AX465" s="51"/>
      <c r="AY465" s="51"/>
      <c r="AZ465" s="51"/>
      <c r="BA465" s="61"/>
      <c r="BB465" s="689"/>
      <c r="BC465" s="689"/>
      <c r="BD465" s="689"/>
      <c r="BE465" s="689"/>
      <c r="BF465" s="689"/>
      <c r="BG465" s="689"/>
      <c r="BH465" s="51"/>
      <c r="BI465" s="108"/>
      <c r="BJ465" s="51"/>
      <c r="BK465" s="51"/>
      <c r="BL465" s="51"/>
      <c r="BM465" s="51"/>
    </row>
    <row r="466" spans="1:65" s="36" customFormat="1" ht="15.95" customHeight="1" x14ac:dyDescent="0.2">
      <c r="A466" s="61"/>
      <c r="B466" s="689"/>
      <c r="C466" s="689"/>
      <c r="D466" s="689"/>
      <c r="E466" s="689"/>
      <c r="F466" s="689"/>
      <c r="G466" s="689"/>
      <c r="H466" s="32"/>
      <c r="I466" s="103"/>
      <c r="J466" s="46"/>
      <c r="K466" s="356"/>
      <c r="L466" s="51"/>
      <c r="M466" s="130"/>
      <c r="N466" s="61"/>
      <c r="O466" s="689"/>
      <c r="P466" s="689"/>
      <c r="Q466" s="689"/>
      <c r="R466" s="689"/>
      <c r="S466" s="689"/>
      <c r="T466" s="689"/>
      <c r="U466" s="32"/>
      <c r="V466" s="103"/>
      <c r="W466" s="46"/>
      <c r="X466" s="356"/>
      <c r="Y466" s="51"/>
      <c r="Z466" s="130"/>
      <c r="AA466" s="61"/>
      <c r="AB466" s="689"/>
      <c r="AC466" s="689"/>
      <c r="AD466" s="689"/>
      <c r="AE466" s="689"/>
      <c r="AF466" s="689"/>
      <c r="AG466" s="689"/>
      <c r="AH466" s="156"/>
      <c r="AI466" s="176"/>
      <c r="AJ466" s="134"/>
      <c r="AK466" s="356"/>
      <c r="AL466" s="51"/>
      <c r="AM466" s="130"/>
      <c r="AN466" s="61"/>
      <c r="AO466" s="689"/>
      <c r="AP466" s="689"/>
      <c r="AQ466" s="689"/>
      <c r="AR466" s="689"/>
      <c r="AS466" s="689"/>
      <c r="AT466" s="689"/>
      <c r="AU466" s="156"/>
      <c r="AV466" s="176"/>
      <c r="AW466" s="134"/>
      <c r="AX466" s="356"/>
      <c r="AY466" s="51"/>
      <c r="AZ466" s="130"/>
      <c r="BA466" s="61"/>
      <c r="BB466" s="689"/>
      <c r="BC466" s="689"/>
      <c r="BD466" s="689"/>
      <c r="BE466" s="689"/>
      <c r="BF466" s="689"/>
      <c r="BG466" s="689"/>
      <c r="BH466" s="156"/>
      <c r="BI466" s="176"/>
      <c r="BJ466" s="134"/>
      <c r="BK466" s="356"/>
      <c r="BL466" s="51"/>
      <c r="BM466" s="130"/>
    </row>
    <row r="467" spans="1:65" s="36" customFormat="1" ht="15.95" customHeight="1" x14ac:dyDescent="0.2">
      <c r="A467" s="61"/>
      <c r="B467" s="780"/>
      <c r="C467" s="780"/>
      <c r="D467" s="780"/>
      <c r="E467" s="780"/>
      <c r="F467" s="780"/>
      <c r="G467" s="780"/>
      <c r="H467" s="780"/>
      <c r="I467" s="780"/>
      <c r="J467" s="780"/>
      <c r="K467" s="780"/>
      <c r="L467" s="780"/>
      <c r="M467" s="780"/>
      <c r="N467" s="61"/>
      <c r="O467" s="136"/>
      <c r="P467" s="136"/>
      <c r="Q467" s="136"/>
      <c r="R467" s="136"/>
      <c r="S467" s="136"/>
      <c r="T467" s="136"/>
      <c r="U467" s="136"/>
      <c r="V467" s="136"/>
      <c r="W467" s="136"/>
      <c r="X467" s="136"/>
      <c r="Y467" s="136"/>
      <c r="Z467" s="136"/>
      <c r="AA467" s="61"/>
      <c r="AB467" s="136"/>
      <c r="AC467" s="136"/>
      <c r="AD467" s="136"/>
      <c r="AE467" s="136"/>
      <c r="AF467" s="136"/>
      <c r="AG467" s="136"/>
      <c r="AH467" s="51"/>
      <c r="AI467" s="51"/>
      <c r="AJ467" s="51"/>
      <c r="AK467" s="51"/>
      <c r="AL467" s="51"/>
      <c r="AM467" s="51"/>
      <c r="AN467" s="61"/>
      <c r="AO467" s="136"/>
      <c r="AP467" s="136"/>
      <c r="AQ467" s="136"/>
      <c r="AR467" s="136"/>
      <c r="AS467" s="136"/>
      <c r="AT467" s="136"/>
      <c r="AU467" s="51"/>
      <c r="AV467" s="51"/>
      <c r="AW467" s="51"/>
      <c r="AX467" s="51"/>
      <c r="AY467" s="51"/>
      <c r="AZ467" s="51"/>
      <c r="BA467" s="61"/>
      <c r="BB467" s="136"/>
      <c r="BC467" s="136"/>
      <c r="BD467" s="136"/>
      <c r="BE467" s="136"/>
      <c r="BF467" s="136"/>
      <c r="BG467" s="136"/>
      <c r="BH467" s="51"/>
      <c r="BI467" s="51"/>
      <c r="BJ467" s="51"/>
      <c r="BK467" s="51"/>
      <c r="BL467" s="51"/>
      <c r="BM467" s="51"/>
    </row>
    <row r="468" spans="1:65" s="5" customFormat="1" ht="15.95" customHeight="1" x14ac:dyDescent="0.2">
      <c r="A468" s="61"/>
      <c r="B468" s="689"/>
      <c r="C468" s="689"/>
      <c r="D468" s="689"/>
      <c r="E468" s="689"/>
      <c r="F468" s="689"/>
      <c r="G468" s="689"/>
      <c r="H468" s="24"/>
      <c r="I468" s="98"/>
      <c r="K468" s="51"/>
      <c r="L468" s="51"/>
      <c r="M468" s="51"/>
      <c r="N468" s="61"/>
      <c r="O468" s="689"/>
      <c r="P468" s="689"/>
      <c r="Q468" s="689"/>
      <c r="R468" s="689"/>
      <c r="S468" s="689"/>
      <c r="T468" s="689"/>
      <c r="U468" s="24"/>
      <c r="V468" s="98"/>
      <c r="X468" s="51"/>
      <c r="Y468" s="51"/>
      <c r="Z468" s="51"/>
      <c r="AA468" s="61"/>
      <c r="AB468" s="689"/>
      <c r="AC468" s="689"/>
      <c r="AD468" s="689"/>
      <c r="AE468" s="689"/>
      <c r="AF468" s="689"/>
      <c r="AG468" s="689"/>
      <c r="AH468" s="51"/>
      <c r="AI468" s="108"/>
      <c r="AJ468" s="51"/>
      <c r="AK468" s="51"/>
      <c r="AL468" s="51"/>
      <c r="AM468" s="51"/>
      <c r="AN468" s="61"/>
      <c r="AO468" s="689"/>
      <c r="AP468" s="689"/>
      <c r="AQ468" s="689"/>
      <c r="AR468" s="689"/>
      <c r="AS468" s="689"/>
      <c r="AT468" s="689"/>
      <c r="AU468" s="51"/>
      <c r="AV468" s="108"/>
      <c r="AW468" s="51"/>
      <c r="AX468" s="51"/>
      <c r="AY468" s="51"/>
      <c r="AZ468" s="51"/>
      <c r="BA468" s="61"/>
      <c r="BB468" s="689"/>
      <c r="BC468" s="689"/>
      <c r="BD468" s="689"/>
      <c r="BE468" s="689"/>
      <c r="BF468" s="689"/>
      <c r="BG468" s="689"/>
      <c r="BH468" s="51"/>
      <c r="BI468" s="108"/>
      <c r="BJ468" s="51"/>
      <c r="BK468" s="51"/>
      <c r="BL468" s="51"/>
      <c r="BM468" s="51"/>
    </row>
    <row r="469" spans="1:65" s="5" customFormat="1" ht="15.95" customHeight="1" x14ac:dyDescent="0.2">
      <c r="A469" s="61"/>
      <c r="B469" s="689"/>
      <c r="C469" s="689"/>
      <c r="D469" s="689"/>
      <c r="E469" s="689"/>
      <c r="F469" s="689"/>
      <c r="G469" s="689"/>
      <c r="H469" s="32"/>
      <c r="I469" s="103"/>
      <c r="J469" s="46"/>
      <c r="K469" s="356"/>
      <c r="L469" s="51"/>
      <c r="M469" s="130"/>
      <c r="N469" s="61"/>
      <c r="O469" s="689"/>
      <c r="P469" s="689"/>
      <c r="Q469" s="689"/>
      <c r="R469" s="689"/>
      <c r="S469" s="689"/>
      <c r="T469" s="689"/>
      <c r="U469" s="32"/>
      <c r="V469" s="103"/>
      <c r="W469" s="46"/>
      <c r="X469" s="356"/>
      <c r="Y469" s="51"/>
      <c r="Z469" s="130"/>
      <c r="AA469" s="61"/>
      <c r="AB469" s="689"/>
      <c r="AC469" s="689"/>
      <c r="AD469" s="689"/>
      <c r="AE469" s="689"/>
      <c r="AF469" s="689"/>
      <c r="AG469" s="689"/>
      <c r="AH469" s="156"/>
      <c r="AI469" s="176"/>
      <c r="AJ469" s="134"/>
      <c r="AK469" s="356"/>
      <c r="AL469" s="51"/>
      <c r="AM469" s="130"/>
      <c r="AN469" s="61"/>
      <c r="AO469" s="689"/>
      <c r="AP469" s="689"/>
      <c r="AQ469" s="689"/>
      <c r="AR469" s="689"/>
      <c r="AS469" s="689"/>
      <c r="AT469" s="689"/>
      <c r="AU469" s="156"/>
      <c r="AV469" s="176"/>
      <c r="AW469" s="134"/>
      <c r="AX469" s="356"/>
      <c r="AY469" s="51"/>
      <c r="AZ469" s="130"/>
      <c r="BA469" s="61"/>
      <c r="BB469" s="689"/>
      <c r="BC469" s="689"/>
      <c r="BD469" s="689"/>
      <c r="BE469" s="689"/>
      <c r="BF469" s="689"/>
      <c r="BG469" s="689"/>
      <c r="BH469" s="156"/>
      <c r="BI469" s="176"/>
      <c r="BJ469" s="134"/>
      <c r="BK469" s="356"/>
      <c r="BL469" s="51"/>
      <c r="BM469" s="130"/>
    </row>
    <row r="470" spans="1:65" s="5" customFormat="1" ht="15.95" customHeight="1" x14ac:dyDescent="0.2">
      <c r="A470" s="61"/>
      <c r="B470" s="780"/>
      <c r="C470" s="780"/>
      <c r="D470" s="780"/>
      <c r="E470" s="780"/>
      <c r="F470" s="780"/>
      <c r="G470" s="780"/>
      <c r="H470" s="780"/>
      <c r="I470" s="780"/>
      <c r="J470" s="780"/>
      <c r="K470" s="780"/>
      <c r="L470" s="780"/>
      <c r="M470" s="780"/>
      <c r="N470" s="61"/>
      <c r="O470" s="136"/>
      <c r="P470" s="136"/>
      <c r="Q470" s="136"/>
      <c r="R470" s="136"/>
      <c r="S470" s="136"/>
      <c r="T470" s="136"/>
      <c r="U470" s="136"/>
      <c r="V470" s="136"/>
      <c r="W470" s="136"/>
      <c r="X470" s="136"/>
      <c r="Y470" s="136"/>
      <c r="Z470" s="136"/>
      <c r="AA470" s="61"/>
      <c r="AB470" s="136"/>
      <c r="AC470" s="136"/>
      <c r="AD470" s="136"/>
      <c r="AE470" s="136"/>
      <c r="AF470" s="136"/>
      <c r="AG470" s="136"/>
      <c r="AH470" s="51"/>
      <c r="AI470" s="51"/>
      <c r="AJ470" s="51"/>
      <c r="AK470" s="51"/>
      <c r="AL470" s="51"/>
      <c r="AM470" s="51"/>
      <c r="AN470" s="61"/>
      <c r="AO470" s="136"/>
      <c r="AP470" s="136"/>
      <c r="AQ470" s="136"/>
      <c r="AR470" s="136"/>
      <c r="AS470" s="136"/>
      <c r="AT470" s="136"/>
      <c r="AU470" s="51"/>
      <c r="AV470" s="51"/>
      <c r="AW470" s="51"/>
      <c r="AX470" s="51"/>
      <c r="AY470" s="51"/>
      <c r="AZ470" s="51"/>
      <c r="BA470" s="61"/>
      <c r="BB470" s="136"/>
      <c r="BC470" s="136"/>
      <c r="BD470" s="136"/>
      <c r="BE470" s="136"/>
      <c r="BF470" s="136"/>
      <c r="BG470" s="136"/>
      <c r="BH470" s="51"/>
      <c r="BI470" s="51"/>
      <c r="BJ470" s="51"/>
      <c r="BK470" s="51"/>
      <c r="BL470" s="51"/>
      <c r="BM470" s="51"/>
    </row>
    <row r="471" spans="1:65" s="5" customFormat="1" ht="15.95" customHeight="1" x14ac:dyDescent="0.2">
      <c r="A471" s="61"/>
      <c r="B471" s="689"/>
      <c r="C471" s="689"/>
      <c r="D471" s="689"/>
      <c r="E471" s="689"/>
      <c r="F471" s="689"/>
      <c r="G471" s="689"/>
      <c r="H471" s="24"/>
      <c r="I471" s="98"/>
      <c r="K471" s="51"/>
      <c r="L471" s="51"/>
      <c r="M471" s="51"/>
      <c r="N471" s="61"/>
      <c r="O471" s="689"/>
      <c r="P471" s="689"/>
      <c r="Q471" s="689"/>
      <c r="R471" s="689"/>
      <c r="S471" s="689"/>
      <c r="T471" s="689"/>
      <c r="U471" s="24"/>
      <c r="V471" s="98"/>
      <c r="X471" s="51"/>
      <c r="Y471" s="51"/>
      <c r="Z471" s="51"/>
      <c r="AA471" s="61"/>
      <c r="AB471" s="689"/>
      <c r="AC471" s="689"/>
      <c r="AD471" s="689"/>
      <c r="AE471" s="689"/>
      <c r="AF471" s="689"/>
      <c r="AG471" s="689"/>
      <c r="AH471" s="51"/>
      <c r="AI471" s="108"/>
      <c r="AJ471" s="51"/>
      <c r="AK471" s="51"/>
      <c r="AL471" s="51"/>
      <c r="AM471" s="51"/>
      <c r="AN471" s="61"/>
      <c r="AO471" s="689"/>
      <c r="AP471" s="689"/>
      <c r="AQ471" s="689"/>
      <c r="AR471" s="689"/>
      <c r="AS471" s="689"/>
      <c r="AT471" s="689"/>
      <c r="AU471" s="51"/>
      <c r="AV471" s="108"/>
      <c r="AW471" s="51"/>
      <c r="AX471" s="51"/>
      <c r="AY471" s="51"/>
      <c r="AZ471" s="51"/>
      <c r="BA471" s="61"/>
      <c r="BB471" s="689"/>
      <c r="BC471" s="689"/>
      <c r="BD471" s="689"/>
      <c r="BE471" s="689"/>
      <c r="BF471" s="689"/>
      <c r="BG471" s="689"/>
      <c r="BH471" s="51"/>
      <c r="BI471" s="108"/>
      <c r="BJ471" s="51"/>
      <c r="BK471" s="51"/>
      <c r="BL471" s="51"/>
      <c r="BM471" s="51"/>
    </row>
    <row r="472" spans="1:65" s="5" customFormat="1" ht="15.95" customHeight="1" x14ac:dyDescent="0.2">
      <c r="A472" s="61"/>
      <c r="B472" s="689"/>
      <c r="C472" s="689"/>
      <c r="D472" s="689"/>
      <c r="E472" s="689"/>
      <c r="F472" s="689"/>
      <c r="G472" s="689"/>
      <c r="H472" s="32"/>
      <c r="I472" s="103"/>
      <c r="J472" s="46"/>
      <c r="K472" s="356"/>
      <c r="L472" s="51"/>
      <c r="M472" s="130"/>
      <c r="N472" s="61"/>
      <c r="O472" s="689"/>
      <c r="P472" s="689"/>
      <c r="Q472" s="689"/>
      <c r="R472" s="689"/>
      <c r="S472" s="689"/>
      <c r="T472" s="689"/>
      <c r="U472" s="32"/>
      <c r="V472" s="103"/>
      <c r="W472" s="46"/>
      <c r="X472" s="356"/>
      <c r="Y472" s="51"/>
      <c r="Z472" s="130"/>
      <c r="AA472" s="61"/>
      <c r="AB472" s="689"/>
      <c r="AC472" s="689"/>
      <c r="AD472" s="689"/>
      <c r="AE472" s="689"/>
      <c r="AF472" s="689"/>
      <c r="AG472" s="689"/>
      <c r="AH472" s="156"/>
      <c r="AI472" s="176"/>
      <c r="AJ472" s="134"/>
      <c r="AK472" s="356"/>
      <c r="AL472" s="51"/>
      <c r="AM472" s="130"/>
      <c r="AN472" s="61"/>
      <c r="AO472" s="689"/>
      <c r="AP472" s="689"/>
      <c r="AQ472" s="689"/>
      <c r="AR472" s="689"/>
      <c r="AS472" s="689"/>
      <c r="AT472" s="689"/>
      <c r="AU472" s="156"/>
      <c r="AV472" s="176"/>
      <c r="AW472" s="134"/>
      <c r="AX472" s="356"/>
      <c r="AY472" s="51"/>
      <c r="AZ472" s="130"/>
      <c r="BA472" s="61"/>
      <c r="BB472" s="689"/>
      <c r="BC472" s="689"/>
      <c r="BD472" s="689"/>
      <c r="BE472" s="689"/>
      <c r="BF472" s="689"/>
      <c r="BG472" s="689"/>
      <c r="BH472" s="156"/>
      <c r="BI472" s="176"/>
      <c r="BJ472" s="134"/>
      <c r="BK472" s="356"/>
      <c r="BL472" s="51"/>
      <c r="BM472" s="130"/>
    </row>
    <row r="473" spans="1:65" s="5" customFormat="1" ht="15.95" customHeight="1" x14ac:dyDescent="0.2">
      <c r="A473" s="61"/>
      <c r="B473" s="689"/>
      <c r="C473" s="689"/>
      <c r="D473" s="689"/>
      <c r="E473" s="689"/>
      <c r="F473" s="689"/>
      <c r="G473" s="689"/>
      <c r="H473" s="24"/>
      <c r="I473" s="98"/>
      <c r="K473" s="51"/>
      <c r="L473" s="51"/>
      <c r="M473" s="51"/>
      <c r="N473" s="61"/>
      <c r="O473" s="689"/>
      <c r="P473" s="689"/>
      <c r="Q473" s="689"/>
      <c r="R473" s="689"/>
      <c r="S473" s="689"/>
      <c r="T473" s="689"/>
      <c r="U473" s="24"/>
      <c r="V473" s="98"/>
      <c r="X473" s="51"/>
      <c r="Y473" s="51"/>
      <c r="Z473" s="51"/>
      <c r="AA473" s="61"/>
      <c r="AB473" s="689"/>
      <c r="AC473" s="689"/>
      <c r="AD473" s="689"/>
      <c r="AE473" s="689"/>
      <c r="AF473" s="689"/>
      <c r="AG473" s="689"/>
      <c r="AH473" s="51"/>
      <c r="AI473" s="108"/>
      <c r="AJ473" s="51"/>
      <c r="AK473" s="51"/>
      <c r="AL473" s="51"/>
      <c r="AM473" s="51"/>
      <c r="AN473" s="61"/>
      <c r="AO473" s="689"/>
      <c r="AP473" s="689"/>
      <c r="AQ473" s="689"/>
      <c r="AR473" s="689"/>
      <c r="AS473" s="689"/>
      <c r="AT473" s="689"/>
      <c r="AU473" s="51"/>
      <c r="AV473" s="108"/>
      <c r="AW473" s="51"/>
      <c r="AX473" s="51"/>
      <c r="AY473" s="51"/>
      <c r="AZ473" s="51"/>
      <c r="BA473" s="61"/>
      <c r="BB473" s="689"/>
      <c r="BC473" s="689"/>
      <c r="BD473" s="689"/>
      <c r="BE473" s="689"/>
      <c r="BF473" s="689"/>
      <c r="BG473" s="689"/>
      <c r="BH473" s="51"/>
      <c r="BI473" s="108"/>
      <c r="BJ473" s="51"/>
      <c r="BK473" s="51"/>
      <c r="BL473" s="51"/>
      <c r="BM473" s="51"/>
    </row>
    <row r="474" spans="1:65" s="5" customFormat="1" ht="15.95" customHeight="1" x14ac:dyDescent="0.2">
      <c r="A474" s="61"/>
      <c r="B474" s="689"/>
      <c r="C474" s="689"/>
      <c r="D474" s="689"/>
      <c r="E474" s="689"/>
      <c r="F474" s="689"/>
      <c r="G474" s="689"/>
      <c r="H474" s="24"/>
      <c r="I474" s="98"/>
      <c r="K474" s="51"/>
      <c r="L474" s="51"/>
      <c r="M474" s="51"/>
      <c r="N474" s="61"/>
      <c r="O474" s="689"/>
      <c r="P474" s="689"/>
      <c r="Q474" s="689"/>
      <c r="R474" s="689"/>
      <c r="S474" s="689"/>
      <c r="T474" s="689"/>
      <c r="U474" s="24"/>
      <c r="V474" s="98"/>
      <c r="X474" s="51"/>
      <c r="Y474" s="51"/>
      <c r="Z474" s="51"/>
      <c r="AA474" s="61"/>
      <c r="AB474" s="689"/>
      <c r="AC474" s="689"/>
      <c r="AD474" s="689"/>
      <c r="AE474" s="689"/>
      <c r="AF474" s="689"/>
      <c r="AG474" s="689"/>
      <c r="AH474" s="51"/>
      <c r="AI474" s="108"/>
      <c r="AJ474" s="51"/>
      <c r="AK474" s="51"/>
      <c r="AL474" s="51"/>
      <c r="AM474" s="51"/>
      <c r="AN474" s="61"/>
      <c r="AO474" s="689"/>
      <c r="AP474" s="689"/>
      <c r="AQ474" s="689"/>
      <c r="AR474" s="689"/>
      <c r="AS474" s="689"/>
      <c r="AT474" s="689"/>
      <c r="AU474" s="51"/>
      <c r="AV474" s="108"/>
      <c r="AW474" s="51"/>
      <c r="AX474" s="51"/>
      <c r="AY474" s="51"/>
      <c r="AZ474" s="51"/>
      <c r="BA474" s="61"/>
      <c r="BB474" s="689"/>
      <c r="BC474" s="689"/>
      <c r="BD474" s="689"/>
      <c r="BE474" s="689"/>
      <c r="BF474" s="689"/>
      <c r="BG474" s="689"/>
      <c r="BH474" s="51"/>
      <c r="BI474" s="108"/>
      <c r="BJ474" s="51"/>
      <c r="BK474" s="51"/>
      <c r="BL474" s="51"/>
      <c r="BM474" s="51"/>
    </row>
    <row r="475" spans="1:65" s="5" customFormat="1" ht="15.95" customHeight="1" x14ac:dyDescent="0.2">
      <c r="A475" s="61"/>
      <c r="B475" s="689"/>
      <c r="C475" s="689"/>
      <c r="D475" s="689"/>
      <c r="E475" s="689"/>
      <c r="F475" s="689"/>
      <c r="G475" s="689"/>
      <c r="H475" s="32"/>
      <c r="I475" s="103"/>
      <c r="J475" s="46"/>
      <c r="K475" s="356"/>
      <c r="L475" s="51"/>
      <c r="M475" s="130"/>
      <c r="N475" s="61"/>
      <c r="O475" s="689"/>
      <c r="P475" s="689"/>
      <c r="Q475" s="689"/>
      <c r="R475" s="689"/>
      <c r="S475" s="689"/>
      <c r="T475" s="689"/>
      <c r="U475" s="32"/>
      <c r="V475" s="103"/>
      <c r="W475" s="46"/>
      <c r="X475" s="356"/>
      <c r="Y475" s="51"/>
      <c r="Z475" s="130"/>
      <c r="AA475" s="61"/>
      <c r="AB475" s="689"/>
      <c r="AC475" s="689"/>
      <c r="AD475" s="689"/>
      <c r="AE475" s="689"/>
      <c r="AF475" s="689"/>
      <c r="AG475" s="689"/>
      <c r="AH475" s="156"/>
      <c r="AI475" s="176"/>
      <c r="AJ475" s="134"/>
      <c r="AK475" s="356"/>
      <c r="AL475" s="51"/>
      <c r="AM475" s="130"/>
      <c r="AN475" s="61"/>
      <c r="AO475" s="689"/>
      <c r="AP475" s="689"/>
      <c r="AQ475" s="689"/>
      <c r="AR475" s="689"/>
      <c r="AS475" s="689"/>
      <c r="AT475" s="689"/>
      <c r="AU475" s="156"/>
      <c r="AV475" s="176"/>
      <c r="AW475" s="134"/>
      <c r="AX475" s="356"/>
      <c r="AY475" s="51"/>
      <c r="AZ475" s="130"/>
      <c r="BA475" s="61"/>
      <c r="BB475" s="689"/>
      <c r="BC475" s="689"/>
      <c r="BD475" s="689"/>
      <c r="BE475" s="689"/>
      <c r="BF475" s="689"/>
      <c r="BG475" s="689"/>
      <c r="BH475" s="156"/>
      <c r="BI475" s="176"/>
      <c r="BJ475" s="134"/>
      <c r="BK475" s="356"/>
      <c r="BL475" s="51"/>
      <c r="BM475" s="130"/>
    </row>
    <row r="476" spans="1:65" s="5" customFormat="1" ht="15.75" customHeight="1" x14ac:dyDescent="0.2">
      <c r="A476" s="61"/>
      <c r="B476" s="780"/>
      <c r="C476" s="780"/>
      <c r="D476" s="780"/>
      <c r="E476" s="780"/>
      <c r="F476" s="780"/>
      <c r="G476" s="780"/>
      <c r="H476" s="780"/>
      <c r="I476" s="780"/>
      <c r="J476" s="780"/>
      <c r="K476" s="780"/>
      <c r="L476" s="780"/>
      <c r="M476" s="780"/>
      <c r="N476" s="61"/>
      <c r="O476" s="136"/>
      <c r="P476" s="136"/>
      <c r="Q476" s="136"/>
      <c r="R476" s="136"/>
      <c r="S476" s="136"/>
      <c r="T476" s="136"/>
      <c r="U476" s="136"/>
      <c r="V476" s="136"/>
      <c r="W476" s="136"/>
      <c r="X476" s="136"/>
      <c r="Y476" s="136"/>
      <c r="Z476" s="136"/>
      <c r="AA476" s="61"/>
      <c r="AB476" s="136"/>
      <c r="AC476" s="136"/>
      <c r="AD476" s="136"/>
      <c r="AE476" s="136"/>
      <c r="AF476" s="136"/>
      <c r="AG476" s="136"/>
      <c r="AH476" s="51"/>
      <c r="AI476" s="51"/>
      <c r="AJ476" s="51"/>
      <c r="AK476" s="51"/>
      <c r="AL476" s="51"/>
      <c r="AM476" s="51"/>
      <c r="AN476" s="61"/>
      <c r="AO476" s="136"/>
      <c r="AP476" s="136"/>
      <c r="AQ476" s="136"/>
      <c r="AR476" s="136"/>
      <c r="AS476" s="136"/>
      <c r="AT476" s="136"/>
      <c r="AU476" s="51"/>
      <c r="AV476" s="51"/>
      <c r="AW476" s="51"/>
      <c r="AX476" s="51"/>
      <c r="AY476" s="51"/>
      <c r="AZ476" s="51"/>
      <c r="BA476" s="61"/>
      <c r="BB476" s="136"/>
      <c r="BC476" s="136"/>
      <c r="BD476" s="136"/>
      <c r="BE476" s="136"/>
      <c r="BF476" s="136"/>
      <c r="BG476" s="136"/>
      <c r="BH476" s="51"/>
      <c r="BI476" s="51"/>
      <c r="BJ476" s="51"/>
      <c r="BK476" s="51"/>
      <c r="BL476" s="51"/>
      <c r="BM476" s="51"/>
    </row>
    <row r="477" spans="1:65" s="5" customFormat="1" ht="15.95" customHeight="1" x14ac:dyDescent="0.2">
      <c r="A477" s="61"/>
      <c r="B477" s="689"/>
      <c r="C477" s="689"/>
      <c r="D477" s="689"/>
      <c r="E477" s="689"/>
      <c r="F477" s="689"/>
      <c r="G477" s="46"/>
      <c r="H477" s="38"/>
      <c r="I477" s="103"/>
      <c r="K477" s="59"/>
      <c r="L477" s="51"/>
      <c r="M477" s="130"/>
      <c r="N477" s="61"/>
      <c r="O477" s="689"/>
      <c r="P477" s="689"/>
      <c r="Q477" s="689"/>
      <c r="R477" s="689"/>
      <c r="S477" s="689"/>
      <c r="T477" s="46"/>
      <c r="U477" s="38"/>
      <c r="V477" s="103"/>
      <c r="X477" s="59"/>
      <c r="Y477" s="51"/>
      <c r="Z477" s="130"/>
      <c r="AA477" s="61"/>
      <c r="AB477" s="689"/>
      <c r="AC477" s="689"/>
      <c r="AD477" s="689"/>
      <c r="AE477" s="689"/>
      <c r="AF477" s="689"/>
      <c r="AG477" s="46"/>
      <c r="AH477" s="37"/>
      <c r="AI477" s="176"/>
      <c r="AJ477" s="51"/>
      <c r="AK477" s="59"/>
      <c r="AL477" s="51"/>
      <c r="AM477" s="130"/>
      <c r="AN477" s="61"/>
      <c r="AO477" s="689"/>
      <c r="AP477" s="689"/>
      <c r="AQ477" s="689"/>
      <c r="AR477" s="689"/>
      <c r="AS477" s="689"/>
      <c r="AT477" s="46"/>
      <c r="AU477" s="37"/>
      <c r="AV477" s="176"/>
      <c r="AW477" s="51"/>
      <c r="AX477" s="59"/>
      <c r="AY477" s="51"/>
      <c r="AZ477" s="130"/>
      <c r="BA477" s="61"/>
      <c r="BB477" s="689"/>
      <c r="BC477" s="689"/>
      <c r="BD477" s="689"/>
      <c r="BE477" s="689"/>
      <c r="BF477" s="689"/>
      <c r="BG477" s="46"/>
      <c r="BH477" s="37"/>
      <c r="BI477" s="176"/>
      <c r="BJ477" s="51"/>
      <c r="BK477" s="59"/>
      <c r="BL477" s="51"/>
      <c r="BM477" s="130"/>
    </row>
    <row r="478" spans="1:65" s="5" customFormat="1" ht="15.95" customHeight="1" x14ac:dyDescent="0.2">
      <c r="A478" s="61"/>
      <c r="B478" s="689"/>
      <c r="C478" s="689"/>
      <c r="D478" s="689"/>
      <c r="E478" s="689"/>
      <c r="F478" s="46"/>
      <c r="G478" s="46"/>
      <c r="H478" s="38"/>
      <c r="I478" s="103"/>
      <c r="K478" s="59"/>
      <c r="L478" s="51"/>
      <c r="M478" s="130"/>
      <c r="N478" s="61"/>
      <c r="O478" s="689"/>
      <c r="P478" s="689"/>
      <c r="Q478" s="689"/>
      <c r="R478" s="689"/>
      <c r="S478" s="46"/>
      <c r="T478" s="46"/>
      <c r="U478" s="38"/>
      <c r="V478" s="103"/>
      <c r="X478" s="59"/>
      <c r="Y478" s="51"/>
      <c r="Z478" s="130"/>
      <c r="AA478" s="61"/>
      <c r="AB478" s="689"/>
      <c r="AC478" s="689"/>
      <c r="AD478" s="689"/>
      <c r="AE478" s="689"/>
      <c r="AF478" s="46"/>
      <c r="AG478" s="46"/>
      <c r="AH478" s="37"/>
      <c r="AI478" s="176"/>
      <c r="AJ478" s="51"/>
      <c r="AK478" s="59"/>
      <c r="AL478" s="51"/>
      <c r="AM478" s="130"/>
      <c r="AN478" s="61"/>
      <c r="AO478" s="689"/>
      <c r="AP478" s="689"/>
      <c r="AQ478" s="689"/>
      <c r="AR478" s="689"/>
      <c r="AS478" s="46"/>
      <c r="AT478" s="46"/>
      <c r="AU478" s="37"/>
      <c r="AV478" s="176"/>
      <c r="AW478" s="51"/>
      <c r="AX478" s="59"/>
      <c r="AY478" s="51"/>
      <c r="AZ478" s="130"/>
      <c r="BA478" s="61"/>
      <c r="BB478" s="689"/>
      <c r="BC478" s="689"/>
      <c r="BD478" s="689"/>
      <c r="BE478" s="689"/>
      <c r="BF478" s="46"/>
      <c r="BG478" s="46"/>
      <c r="BH478" s="37"/>
      <c r="BI478" s="176"/>
      <c r="BJ478" s="51"/>
      <c r="BK478" s="59"/>
      <c r="BL478" s="51"/>
      <c r="BM478" s="130"/>
    </row>
    <row r="479" spans="1:65" s="5" customFormat="1" ht="15.95" customHeight="1" x14ac:dyDescent="0.2">
      <c r="A479" s="61"/>
      <c r="B479" s="689"/>
      <c r="C479" s="689"/>
      <c r="D479" s="689"/>
      <c r="E479" s="689"/>
      <c r="F479" s="689"/>
      <c r="G479" s="689"/>
      <c r="H479" s="24"/>
      <c r="I479" s="98"/>
      <c r="K479" s="51"/>
      <c r="L479" s="51"/>
      <c r="M479" s="51"/>
      <c r="N479" s="61"/>
      <c r="O479" s="689"/>
      <c r="P479" s="689"/>
      <c r="Q479" s="689"/>
      <c r="R479" s="689"/>
      <c r="S479" s="689"/>
      <c r="T479" s="689"/>
      <c r="U479" s="24"/>
      <c r="V479" s="98"/>
      <c r="X479" s="51"/>
      <c r="Y479" s="51"/>
      <c r="Z479" s="51"/>
      <c r="AA479" s="61"/>
      <c r="AB479" s="689"/>
      <c r="AC479" s="689"/>
      <c r="AD479" s="689"/>
      <c r="AE479" s="689"/>
      <c r="AF479" s="689"/>
      <c r="AG479" s="689"/>
      <c r="AH479" s="51"/>
      <c r="AI479" s="108"/>
      <c r="AJ479" s="51"/>
      <c r="AK479" s="51"/>
      <c r="AL479" s="51"/>
      <c r="AM479" s="51"/>
      <c r="AN479" s="61"/>
      <c r="AO479" s="689"/>
      <c r="AP479" s="689"/>
      <c r="AQ479" s="689"/>
      <c r="AR479" s="689"/>
      <c r="AS479" s="689"/>
      <c r="AT479" s="689"/>
      <c r="AU479" s="51"/>
      <c r="AV479" s="108"/>
      <c r="AW479" s="51"/>
      <c r="AX479" s="51"/>
      <c r="AY479" s="51"/>
      <c r="AZ479" s="51"/>
      <c r="BA479" s="61"/>
      <c r="BB479" s="689"/>
      <c r="BC479" s="689"/>
      <c r="BD479" s="689"/>
      <c r="BE479" s="689"/>
      <c r="BF479" s="689"/>
      <c r="BG479" s="689"/>
      <c r="BH479" s="51"/>
      <c r="BI479" s="108"/>
      <c r="BJ479" s="51"/>
      <c r="BK479" s="51"/>
      <c r="BL479" s="51"/>
      <c r="BM479" s="51"/>
    </row>
    <row r="480" spans="1:65" s="5" customFormat="1" ht="15.95" customHeight="1" x14ac:dyDescent="0.2">
      <c r="A480" s="61"/>
      <c r="B480" s="689"/>
      <c r="C480" s="689"/>
      <c r="D480" s="689"/>
      <c r="E480" s="689"/>
      <c r="F480" s="689"/>
      <c r="G480" s="46"/>
      <c r="H480" s="38"/>
      <c r="I480" s="103"/>
      <c r="K480" s="59"/>
      <c r="L480" s="51"/>
      <c r="M480" s="130"/>
      <c r="N480" s="61"/>
      <c r="O480" s="689"/>
      <c r="P480" s="689"/>
      <c r="Q480" s="689"/>
      <c r="R480" s="689"/>
      <c r="S480" s="689"/>
      <c r="T480" s="46"/>
      <c r="U480" s="38"/>
      <c r="V480" s="103"/>
      <c r="X480" s="59"/>
      <c r="Y480" s="51"/>
      <c r="Z480" s="130"/>
      <c r="AA480" s="61"/>
      <c r="AB480" s="689"/>
      <c r="AC480" s="689"/>
      <c r="AD480" s="689"/>
      <c r="AE480" s="689"/>
      <c r="AF480" s="689"/>
      <c r="AG480" s="46"/>
      <c r="AH480" s="37"/>
      <c r="AI480" s="176"/>
      <c r="AJ480" s="51"/>
      <c r="AK480" s="59"/>
      <c r="AL480" s="51"/>
      <c r="AM480" s="130"/>
      <c r="AN480" s="61"/>
      <c r="AO480" s="689"/>
      <c r="AP480" s="689"/>
      <c r="AQ480" s="689"/>
      <c r="AR480" s="689"/>
      <c r="AS480" s="689"/>
      <c r="AT480" s="46"/>
      <c r="AU480" s="37"/>
      <c r="AV480" s="176"/>
      <c r="AW480" s="51"/>
      <c r="AX480" s="59"/>
      <c r="AY480" s="51"/>
      <c r="AZ480" s="130"/>
      <c r="BA480" s="61"/>
      <c r="BB480" s="689"/>
      <c r="BC480" s="689"/>
      <c r="BD480" s="689"/>
      <c r="BE480" s="689"/>
      <c r="BF480" s="689"/>
      <c r="BG480" s="46"/>
      <c r="BH480" s="37"/>
      <c r="BI480" s="176"/>
      <c r="BJ480" s="51"/>
      <c r="BK480" s="59"/>
      <c r="BL480" s="51"/>
      <c r="BM480" s="130"/>
    </row>
    <row r="481" spans="1:65" s="5" customFormat="1" ht="15.95" customHeight="1" x14ac:dyDescent="0.2">
      <c r="A481" s="61"/>
      <c r="B481" s="689"/>
      <c r="C481" s="689"/>
      <c r="D481" s="689"/>
      <c r="E481" s="689"/>
      <c r="F481" s="689"/>
      <c r="G481" s="689"/>
      <c r="H481" s="24"/>
      <c r="I481" s="98"/>
      <c r="K481" s="51"/>
      <c r="L481" s="51"/>
      <c r="M481" s="51"/>
      <c r="N481" s="61"/>
      <c r="O481" s="689"/>
      <c r="P481" s="689"/>
      <c r="Q481" s="689"/>
      <c r="R481" s="689"/>
      <c r="S481" s="689"/>
      <c r="T481" s="689"/>
      <c r="U481" s="24"/>
      <c r="V481" s="98"/>
      <c r="X481" s="51"/>
      <c r="Y481" s="51"/>
      <c r="Z481" s="51"/>
      <c r="AA481" s="61"/>
      <c r="AB481" s="689"/>
      <c r="AC481" s="689"/>
      <c r="AD481" s="689"/>
      <c r="AE481" s="689"/>
      <c r="AF481" s="689"/>
      <c r="AG481" s="689"/>
      <c r="AH481" s="51"/>
      <c r="AI481" s="108"/>
      <c r="AJ481" s="51"/>
      <c r="AK481" s="51"/>
      <c r="AL481" s="51"/>
      <c r="AM481" s="51"/>
      <c r="AN481" s="61"/>
      <c r="AO481" s="689"/>
      <c r="AP481" s="689"/>
      <c r="AQ481" s="689"/>
      <c r="AR481" s="689"/>
      <c r="AS481" s="689"/>
      <c r="AT481" s="689"/>
      <c r="AU481" s="51"/>
      <c r="AV481" s="108"/>
      <c r="AW481" s="51"/>
      <c r="AX481" s="51"/>
      <c r="AY481" s="51"/>
      <c r="AZ481" s="51"/>
      <c r="BA481" s="61"/>
      <c r="BB481" s="689"/>
      <c r="BC481" s="689"/>
      <c r="BD481" s="689"/>
      <c r="BE481" s="689"/>
      <c r="BF481" s="689"/>
      <c r="BG481" s="689"/>
      <c r="BH481" s="51"/>
      <c r="BI481" s="108"/>
      <c r="BJ481" s="51"/>
      <c r="BK481" s="51"/>
      <c r="BL481" s="51"/>
      <c r="BM481" s="51"/>
    </row>
    <row r="482" spans="1:65" s="5" customFormat="1" ht="15.95" customHeight="1" x14ac:dyDescent="0.2">
      <c r="A482" s="61"/>
      <c r="B482" s="689"/>
      <c r="C482" s="689"/>
      <c r="D482" s="689"/>
      <c r="E482" s="689"/>
      <c r="F482" s="689"/>
      <c r="G482" s="46"/>
      <c r="H482" s="32"/>
      <c r="I482" s="103"/>
      <c r="J482" s="46"/>
      <c r="K482" s="356"/>
      <c r="L482" s="51"/>
      <c r="M482" s="130"/>
      <c r="N482" s="61"/>
      <c r="O482" s="689"/>
      <c r="P482" s="689"/>
      <c r="Q482" s="689"/>
      <c r="R482" s="689"/>
      <c r="S482" s="689"/>
      <c r="T482" s="46"/>
      <c r="U482" s="32"/>
      <c r="V482" s="103"/>
      <c r="W482" s="46"/>
      <c r="X482" s="356"/>
      <c r="Y482" s="51"/>
      <c r="Z482" s="130"/>
      <c r="AA482" s="61"/>
      <c r="AB482" s="689"/>
      <c r="AC482" s="689"/>
      <c r="AD482" s="689"/>
      <c r="AE482" s="689"/>
      <c r="AF482" s="689"/>
      <c r="AG482" s="46"/>
      <c r="AH482" s="156"/>
      <c r="AI482" s="176"/>
      <c r="AJ482" s="134"/>
      <c r="AK482" s="356"/>
      <c r="AL482" s="51"/>
      <c r="AM482" s="130"/>
      <c r="AN482" s="61"/>
      <c r="AO482" s="689"/>
      <c r="AP482" s="689"/>
      <c r="AQ482" s="689"/>
      <c r="AR482" s="689"/>
      <c r="AS482" s="689"/>
      <c r="AT482" s="46"/>
      <c r="AU482" s="156"/>
      <c r="AV482" s="176"/>
      <c r="AW482" s="134"/>
      <c r="AX482" s="356"/>
      <c r="AY482" s="51"/>
      <c r="AZ482" s="130"/>
      <c r="BA482" s="61"/>
      <c r="BB482" s="689"/>
      <c r="BC482" s="689"/>
      <c r="BD482" s="689"/>
      <c r="BE482" s="689"/>
      <c r="BF482" s="689"/>
      <c r="BG482" s="46"/>
      <c r="BH482" s="156"/>
      <c r="BI482" s="176"/>
      <c r="BJ482" s="134"/>
      <c r="BK482" s="356"/>
      <c r="BL482" s="51"/>
      <c r="BM482" s="130"/>
    </row>
    <row r="483" spans="1:65" s="5" customFormat="1" ht="15.95" customHeight="1" x14ac:dyDescent="0.2">
      <c r="A483" s="83"/>
      <c r="B483" s="780"/>
      <c r="C483" s="780"/>
      <c r="D483" s="780"/>
      <c r="E483" s="780"/>
      <c r="F483" s="780"/>
      <c r="G483" s="780"/>
      <c r="H483" s="780"/>
      <c r="I483" s="780"/>
      <c r="J483" s="780"/>
      <c r="K483" s="780"/>
      <c r="L483" s="780"/>
      <c r="M483" s="780"/>
      <c r="N483" s="83"/>
      <c r="O483" s="136"/>
      <c r="P483" s="136"/>
      <c r="Q483" s="136"/>
      <c r="R483" s="136"/>
      <c r="S483" s="136"/>
      <c r="T483" s="136"/>
      <c r="U483" s="136"/>
      <c r="V483" s="136"/>
      <c r="W483" s="136"/>
      <c r="X483" s="136"/>
      <c r="Y483" s="136"/>
      <c r="Z483" s="136"/>
      <c r="AA483" s="83"/>
      <c r="AB483" s="136"/>
      <c r="AC483" s="136"/>
      <c r="AD483" s="136"/>
      <c r="AE483" s="136"/>
      <c r="AF483" s="136"/>
      <c r="AG483" s="136"/>
      <c r="AH483" s="51"/>
      <c r="AI483" s="51"/>
      <c r="AJ483" s="51"/>
      <c r="AK483" s="51"/>
      <c r="AL483" s="51"/>
      <c r="AM483" s="51"/>
      <c r="AN483" s="83"/>
      <c r="AO483" s="136"/>
      <c r="AP483" s="136"/>
      <c r="AQ483" s="136"/>
      <c r="AR483" s="136"/>
      <c r="AS483" s="136"/>
      <c r="AT483" s="136"/>
      <c r="AU483" s="51"/>
      <c r="AV483" s="51"/>
      <c r="AW483" s="51"/>
      <c r="AX483" s="51"/>
      <c r="AY483" s="51"/>
      <c r="AZ483" s="51"/>
      <c r="BA483" s="83"/>
      <c r="BB483" s="136"/>
      <c r="BC483" s="136"/>
      <c r="BD483" s="136"/>
      <c r="BE483" s="136"/>
      <c r="BF483" s="136"/>
      <c r="BG483" s="136"/>
      <c r="BH483" s="51"/>
      <c r="BI483" s="51"/>
      <c r="BJ483" s="51"/>
      <c r="BK483" s="51"/>
      <c r="BL483" s="51"/>
      <c r="BM483" s="51"/>
    </row>
    <row r="484" spans="1:65" s="8" customFormat="1" ht="18" customHeight="1" x14ac:dyDescent="0.25">
      <c r="A484" s="781"/>
      <c r="B484" s="781"/>
      <c r="C484" s="781"/>
      <c r="D484" s="781"/>
      <c r="E484" s="781"/>
      <c r="F484" s="781"/>
      <c r="G484" s="781"/>
      <c r="H484" s="781"/>
      <c r="I484" s="781"/>
      <c r="J484" s="56"/>
      <c r="K484" s="779"/>
      <c r="L484" s="779"/>
      <c r="M484" s="779"/>
      <c r="N484" s="168"/>
      <c r="O484" s="168"/>
      <c r="P484" s="168"/>
      <c r="Q484" s="168"/>
      <c r="R484" s="168"/>
      <c r="S484" s="168"/>
      <c r="T484" s="168"/>
      <c r="U484" s="168"/>
      <c r="V484" s="168"/>
      <c r="W484" s="56"/>
      <c r="X484" s="779"/>
      <c r="Y484" s="779"/>
      <c r="Z484" s="779"/>
      <c r="AA484" s="168"/>
      <c r="AB484" s="168"/>
      <c r="AC484" s="168"/>
      <c r="AD484" s="168"/>
      <c r="AE484" s="168"/>
      <c r="AF484" s="168"/>
      <c r="AG484" s="168"/>
      <c r="AH484" s="132"/>
      <c r="AI484" s="132"/>
      <c r="AJ484" s="133"/>
      <c r="AK484" s="779"/>
      <c r="AL484" s="779"/>
      <c r="AM484" s="779"/>
      <c r="AN484" s="168"/>
      <c r="AO484" s="168"/>
      <c r="AP484" s="168"/>
      <c r="AQ484" s="168"/>
      <c r="AR484" s="168"/>
      <c r="AS484" s="168"/>
      <c r="AT484" s="168"/>
      <c r="AU484" s="132"/>
      <c r="AV484" s="132"/>
      <c r="AW484" s="133"/>
      <c r="AX484" s="779"/>
      <c r="AY484" s="779"/>
      <c r="AZ484" s="779"/>
      <c r="BA484" s="168"/>
      <c r="BB484" s="168"/>
      <c r="BC484" s="168"/>
      <c r="BD484" s="168"/>
      <c r="BE484" s="168"/>
      <c r="BF484" s="168"/>
      <c r="BG484" s="168"/>
      <c r="BH484" s="132"/>
      <c r="BI484" s="132"/>
      <c r="BJ484" s="133"/>
      <c r="BK484" s="779"/>
      <c r="BL484" s="779"/>
      <c r="BM484" s="779"/>
    </row>
    <row r="485" spans="1:65" s="8" customFormat="1" ht="12.75" customHeight="1" x14ac:dyDescent="0.25">
      <c r="B485" s="81"/>
      <c r="C485" s="52"/>
      <c r="D485" s="52"/>
      <c r="E485" s="52"/>
      <c r="F485" s="52"/>
      <c r="G485" s="52"/>
      <c r="H485" s="74"/>
      <c r="I485" s="114"/>
      <c r="K485" s="168"/>
      <c r="L485" s="168"/>
      <c r="M485" s="169"/>
      <c r="O485" s="81"/>
      <c r="P485" s="52"/>
      <c r="Q485" s="52"/>
      <c r="R485" s="52"/>
      <c r="S485" s="52"/>
      <c r="T485" s="52"/>
      <c r="U485" s="74"/>
      <c r="V485" s="114"/>
      <c r="X485" s="168"/>
      <c r="Y485" s="168"/>
      <c r="Z485" s="169"/>
      <c r="AB485" s="81"/>
      <c r="AC485" s="52"/>
      <c r="AD485" s="52"/>
      <c r="AE485" s="52"/>
      <c r="AF485" s="52"/>
      <c r="AG485" s="52"/>
      <c r="AH485" s="192"/>
      <c r="AI485" s="193"/>
      <c r="AJ485" s="132"/>
      <c r="AK485" s="168"/>
      <c r="AL485" s="168"/>
      <c r="AM485" s="169"/>
      <c r="AO485" s="81"/>
      <c r="AP485" s="52"/>
      <c r="AQ485" s="52"/>
      <c r="AR485" s="52"/>
      <c r="AS485" s="52"/>
      <c r="AT485" s="52"/>
      <c r="AU485" s="192"/>
      <c r="AV485" s="193"/>
      <c r="AW485" s="132"/>
      <c r="AX485" s="168"/>
      <c r="AY485" s="168"/>
      <c r="AZ485" s="169"/>
      <c r="BB485" s="81"/>
      <c r="BC485" s="52"/>
      <c r="BD485" s="52"/>
      <c r="BE485" s="52"/>
      <c r="BF485" s="52"/>
      <c r="BG485" s="52"/>
      <c r="BH485" s="192"/>
      <c r="BI485" s="193"/>
      <c r="BJ485" s="132"/>
      <c r="BK485" s="168"/>
      <c r="BL485" s="168"/>
      <c r="BM485" s="169"/>
    </row>
    <row r="486" spans="1:65" s="8" customFormat="1" ht="21.75" customHeight="1" x14ac:dyDescent="0.25">
      <c r="A486" s="781"/>
      <c r="B486" s="781"/>
      <c r="C486" s="781"/>
      <c r="D486" s="781"/>
      <c r="E486" s="781"/>
      <c r="F486" s="781"/>
      <c r="G486" s="781"/>
      <c r="H486" s="781"/>
      <c r="I486" s="781"/>
      <c r="J486" s="56"/>
      <c r="K486" s="779"/>
      <c r="L486" s="779"/>
      <c r="M486" s="779"/>
      <c r="N486" s="168"/>
      <c r="O486" s="168"/>
      <c r="P486" s="168"/>
      <c r="Q486" s="168"/>
      <c r="R486" s="168"/>
      <c r="S486" s="168"/>
      <c r="T486" s="168"/>
      <c r="U486" s="168"/>
      <c r="V486" s="168"/>
      <c r="W486" s="56"/>
      <c r="X486" s="779"/>
      <c r="Y486" s="779"/>
      <c r="Z486" s="779"/>
      <c r="AA486" s="168"/>
      <c r="AB486" s="168"/>
      <c r="AC486" s="168"/>
      <c r="AD486" s="168"/>
      <c r="AE486" s="168"/>
      <c r="AF486" s="168"/>
      <c r="AG486" s="168"/>
      <c r="AH486" s="132"/>
      <c r="AI486" s="132"/>
      <c r="AJ486" s="133"/>
      <c r="AK486" s="779"/>
      <c r="AL486" s="779"/>
      <c r="AM486" s="779"/>
      <c r="AN486" s="168"/>
      <c r="AO486" s="168"/>
      <c r="AP486" s="168"/>
      <c r="AQ486" s="168"/>
      <c r="AR486" s="168"/>
      <c r="AS486" s="168"/>
      <c r="AT486" s="168"/>
      <c r="AU486" s="132"/>
      <c r="AV486" s="132"/>
      <c r="AW486" s="133"/>
      <c r="AX486" s="779"/>
      <c r="AY486" s="779"/>
      <c r="AZ486" s="779"/>
      <c r="BA486" s="168"/>
      <c r="BB486" s="168"/>
      <c r="BC486" s="168"/>
      <c r="BD486" s="168"/>
      <c r="BE486" s="168"/>
      <c r="BF486" s="168"/>
      <c r="BG486" s="168"/>
      <c r="BH486" s="132"/>
      <c r="BI486" s="132"/>
      <c r="BJ486" s="133"/>
      <c r="BK486" s="779"/>
      <c r="BL486" s="779"/>
      <c r="BM486" s="779"/>
    </row>
    <row r="487" spans="1:65" s="5" customFormat="1" ht="13.5" customHeight="1" x14ac:dyDescent="0.2">
      <c r="A487" s="21"/>
      <c r="B487" s="73"/>
      <c r="H487" s="6"/>
      <c r="I487" s="58"/>
      <c r="K487" s="59"/>
      <c r="L487" s="51"/>
      <c r="M487" s="130"/>
      <c r="N487" s="21"/>
      <c r="O487" s="73"/>
      <c r="U487" s="6"/>
      <c r="V487" s="58"/>
      <c r="X487" s="59"/>
      <c r="Y487" s="51"/>
      <c r="Z487" s="130"/>
      <c r="AA487" s="21"/>
      <c r="AB487" s="73"/>
      <c r="AH487" s="59"/>
      <c r="AI487" s="108"/>
      <c r="AJ487" s="51"/>
      <c r="AK487" s="59"/>
      <c r="AL487" s="51"/>
      <c r="AM487" s="130"/>
      <c r="AN487" s="21"/>
      <c r="AO487" s="73"/>
      <c r="AU487" s="59"/>
      <c r="AV487" s="108"/>
      <c r="AW487" s="51"/>
      <c r="AX487" s="59"/>
      <c r="AY487" s="51"/>
      <c r="AZ487" s="130"/>
      <c r="BA487" s="21"/>
      <c r="BB487" s="73"/>
      <c r="BH487" s="59"/>
      <c r="BI487" s="108"/>
      <c r="BJ487" s="51"/>
      <c r="BK487" s="59"/>
      <c r="BL487" s="51"/>
      <c r="BM487" s="130"/>
    </row>
    <row r="488" spans="1:65" s="20" customFormat="1" ht="20.100000000000001" customHeight="1" x14ac:dyDescent="0.2">
      <c r="A488" s="784"/>
      <c r="B488" s="784"/>
      <c r="C488" s="784"/>
      <c r="D488" s="784"/>
      <c r="E488" s="784"/>
      <c r="F488" s="784"/>
      <c r="G488" s="784"/>
      <c r="H488" s="784"/>
      <c r="I488" s="784"/>
      <c r="J488" s="784"/>
      <c r="K488" s="784"/>
      <c r="L488" s="784"/>
      <c r="M488" s="784"/>
      <c r="N488" s="137"/>
      <c r="O488" s="137"/>
      <c r="P488" s="137"/>
      <c r="Q488" s="137"/>
      <c r="R488" s="137"/>
      <c r="S488" s="137"/>
      <c r="T488" s="137"/>
      <c r="U488" s="137"/>
      <c r="V488" s="137"/>
      <c r="W488" s="137"/>
      <c r="X488" s="137"/>
      <c r="Y488" s="137"/>
      <c r="Z488" s="137"/>
      <c r="AA488" s="137"/>
      <c r="AB488" s="137"/>
      <c r="AC488" s="137"/>
      <c r="AD488" s="137"/>
      <c r="AE488" s="137"/>
      <c r="AF488" s="137"/>
      <c r="AG488" s="137"/>
      <c r="AH488" s="51"/>
      <c r="AI488" s="51"/>
      <c r="AJ488" s="51"/>
      <c r="AK488" s="51"/>
      <c r="AL488" s="51"/>
      <c r="AM488" s="51"/>
      <c r="AN488" s="137"/>
      <c r="AO488" s="137"/>
      <c r="AP488" s="137"/>
      <c r="AQ488" s="137"/>
      <c r="AR488" s="137"/>
      <c r="AS488" s="137"/>
      <c r="AT488" s="137"/>
      <c r="AU488" s="51"/>
      <c r="AV488" s="51"/>
      <c r="AW488" s="51"/>
      <c r="AX488" s="51"/>
      <c r="AY488" s="51"/>
      <c r="AZ488" s="51"/>
      <c r="BA488" s="137"/>
      <c r="BB488" s="137"/>
      <c r="BC488" s="137"/>
      <c r="BD488" s="137"/>
      <c r="BE488" s="137"/>
      <c r="BF488" s="137"/>
      <c r="BG488" s="137"/>
      <c r="BH488" s="51"/>
      <c r="BI488" s="51"/>
      <c r="BJ488" s="51"/>
      <c r="BK488" s="51"/>
      <c r="BL488" s="51"/>
      <c r="BM488" s="51"/>
    </row>
    <row r="489" spans="1:65" s="7" customFormat="1" ht="17.100000000000001" customHeight="1" x14ac:dyDescent="0.2">
      <c r="A489" s="721"/>
      <c r="B489" s="721"/>
      <c r="C489" s="721"/>
      <c r="D489" s="721"/>
      <c r="E489" s="721"/>
      <c r="F489" s="721"/>
      <c r="G489" s="721"/>
      <c r="H489" s="721"/>
      <c r="I489" s="721"/>
      <c r="J489" s="721"/>
      <c r="K489" s="721"/>
      <c r="L489" s="721"/>
      <c r="M489" s="721"/>
      <c r="N489" s="85"/>
      <c r="O489" s="85"/>
      <c r="P489" s="85"/>
      <c r="Q489" s="85"/>
      <c r="R489" s="85"/>
      <c r="S489" s="85"/>
      <c r="T489" s="85"/>
      <c r="U489" s="85"/>
      <c r="V489" s="85"/>
      <c r="W489" s="85"/>
      <c r="X489" s="85"/>
      <c r="Y489" s="85"/>
      <c r="Z489" s="85"/>
      <c r="AA489" s="85"/>
      <c r="AB489" s="85"/>
      <c r="AC489" s="85"/>
      <c r="AD489" s="85"/>
      <c r="AE489" s="85"/>
      <c r="AF489" s="85"/>
      <c r="AG489" s="85"/>
      <c r="AH489" s="57"/>
      <c r="AI489" s="57"/>
      <c r="AJ489" s="57"/>
      <c r="AK489" s="57"/>
      <c r="AL489" s="57"/>
      <c r="AM489" s="57"/>
      <c r="AN489" s="85"/>
      <c r="AO489" s="85"/>
      <c r="AP489" s="85"/>
      <c r="AQ489" s="85"/>
      <c r="AR489" s="85"/>
      <c r="AS489" s="85"/>
      <c r="AT489" s="85"/>
      <c r="AU489" s="57"/>
      <c r="AV489" s="57"/>
      <c r="AW489" s="57"/>
      <c r="AX489" s="57"/>
      <c r="AY489" s="57"/>
      <c r="AZ489" s="57"/>
      <c r="BA489" s="85"/>
      <c r="BB489" s="85"/>
      <c r="BC489" s="85"/>
      <c r="BD489" s="85"/>
      <c r="BE489" s="85"/>
      <c r="BF489" s="85"/>
      <c r="BG489" s="85"/>
      <c r="BH489" s="57"/>
      <c r="BI489" s="57"/>
      <c r="BJ489" s="57"/>
      <c r="BK489" s="57"/>
      <c r="BL489" s="57"/>
      <c r="BM489" s="57"/>
    </row>
    <row r="490" spans="1:65" s="20" customFormat="1" x14ac:dyDescent="0.2">
      <c r="A490" s="62"/>
      <c r="B490" s="696"/>
      <c r="C490" s="696"/>
      <c r="D490" s="696"/>
      <c r="E490" s="696"/>
      <c r="F490" s="696"/>
      <c r="G490" s="696"/>
      <c r="H490" s="63"/>
      <c r="I490" s="106"/>
      <c r="J490" s="64"/>
      <c r="K490" s="65"/>
      <c r="L490" s="65"/>
      <c r="M490" s="63"/>
      <c r="N490" s="62"/>
      <c r="O490" s="696"/>
      <c r="P490" s="696"/>
      <c r="Q490" s="696"/>
      <c r="R490" s="696"/>
      <c r="S490" s="696"/>
      <c r="T490" s="696"/>
      <c r="U490" s="63"/>
      <c r="V490" s="106"/>
      <c r="W490" s="64"/>
      <c r="X490" s="65"/>
      <c r="Y490" s="65"/>
      <c r="Z490" s="63"/>
      <c r="AA490" s="62"/>
      <c r="AB490" s="696"/>
      <c r="AC490" s="696"/>
      <c r="AD490" s="696"/>
      <c r="AE490" s="696"/>
      <c r="AF490" s="696"/>
      <c r="AG490" s="696"/>
      <c r="AH490" s="63"/>
      <c r="AI490" s="106"/>
      <c r="AJ490" s="65"/>
      <c r="AK490" s="65"/>
      <c r="AL490" s="65"/>
      <c r="AM490" s="63"/>
      <c r="AN490" s="62"/>
      <c r="AO490" s="696"/>
      <c r="AP490" s="696"/>
      <c r="AQ490" s="696"/>
      <c r="AR490" s="696"/>
      <c r="AS490" s="696"/>
      <c r="AT490" s="696"/>
      <c r="AU490" s="63"/>
      <c r="AV490" s="106"/>
      <c r="AW490" s="65"/>
      <c r="AX490" s="65"/>
      <c r="AY490" s="65"/>
      <c r="AZ490" s="63"/>
      <c r="BA490" s="62"/>
      <c r="BB490" s="696"/>
      <c r="BC490" s="696"/>
      <c r="BD490" s="696"/>
      <c r="BE490" s="696"/>
      <c r="BF490" s="696"/>
      <c r="BG490" s="696"/>
      <c r="BH490" s="63"/>
      <c r="BI490" s="106"/>
      <c r="BJ490" s="65"/>
      <c r="BK490" s="65"/>
      <c r="BL490" s="65"/>
      <c r="BM490" s="63"/>
    </row>
    <row r="491" spans="1:65" s="5" customFormat="1" ht="15.95" customHeight="1" x14ac:dyDescent="0.2">
      <c r="A491" s="86"/>
      <c r="B491" s="51"/>
      <c r="C491" s="700"/>
      <c r="D491" s="701"/>
      <c r="E491" s="701"/>
      <c r="F491" s="701"/>
      <c r="G491" s="701"/>
      <c r="H491" s="701"/>
      <c r="I491" s="701"/>
      <c r="J491" s="20"/>
      <c r="K491" s="130"/>
      <c r="L491" s="51"/>
      <c r="M491" s="59"/>
      <c r="N491" s="86"/>
      <c r="O491" s="51"/>
      <c r="P491" s="59"/>
      <c r="Q491" s="59"/>
      <c r="R491" s="59"/>
      <c r="S491" s="59"/>
      <c r="T491" s="59"/>
      <c r="U491" s="59"/>
      <c r="V491" s="59"/>
      <c r="W491" s="20"/>
      <c r="X491" s="130"/>
      <c r="Y491" s="51"/>
      <c r="Z491" s="59"/>
      <c r="AA491" s="86"/>
      <c r="AB491" s="51"/>
      <c r="AC491" s="59"/>
      <c r="AD491" s="59"/>
      <c r="AE491" s="59"/>
      <c r="AF491" s="59"/>
      <c r="AG491" s="59"/>
      <c r="AH491" s="51"/>
      <c r="AI491" s="51"/>
      <c r="AJ491" s="51"/>
      <c r="AK491" s="130"/>
      <c r="AL491" s="51"/>
      <c r="AM491" s="59"/>
      <c r="AN491" s="86"/>
      <c r="AO491" s="51"/>
      <c r="AP491" s="59"/>
      <c r="AQ491" s="59"/>
      <c r="AR491" s="59"/>
      <c r="AS491" s="59"/>
      <c r="AT491" s="59"/>
      <c r="AU491" s="51"/>
      <c r="AV491" s="51"/>
      <c r="AW491" s="51"/>
      <c r="AX491" s="130"/>
      <c r="AY491" s="51"/>
      <c r="AZ491" s="59"/>
      <c r="BA491" s="86"/>
      <c r="BB491" s="51"/>
      <c r="BC491" s="59"/>
      <c r="BD491" s="59"/>
      <c r="BE491" s="59"/>
      <c r="BF491" s="59"/>
      <c r="BG491" s="59"/>
      <c r="BH491" s="51"/>
      <c r="BI491" s="51"/>
      <c r="BJ491" s="51"/>
      <c r="BK491" s="130"/>
      <c r="BL491" s="51"/>
      <c r="BM491" s="59"/>
    </row>
    <row r="492" spans="1:65" s="5" customFormat="1" ht="15.95" customHeight="1" x14ac:dyDescent="0.2">
      <c r="A492" s="20"/>
      <c r="B492" s="51"/>
      <c r="C492" s="700"/>
      <c r="D492" s="700"/>
      <c r="E492" s="700"/>
      <c r="F492" s="700"/>
      <c r="G492" s="700"/>
      <c r="H492" s="700"/>
      <c r="I492" s="107"/>
      <c r="J492" s="20"/>
      <c r="K492" s="130"/>
      <c r="L492" s="51"/>
      <c r="M492" s="59"/>
      <c r="N492" s="20"/>
      <c r="O492" s="51"/>
      <c r="P492" s="59"/>
      <c r="Q492" s="59"/>
      <c r="R492" s="59"/>
      <c r="S492" s="59"/>
      <c r="T492" s="59"/>
      <c r="U492" s="59"/>
      <c r="V492" s="107"/>
      <c r="W492" s="20"/>
      <c r="X492" s="130"/>
      <c r="Y492" s="51"/>
      <c r="Z492" s="59"/>
      <c r="AA492" s="20"/>
      <c r="AB492" s="51"/>
      <c r="AC492" s="59"/>
      <c r="AD492" s="59"/>
      <c r="AE492" s="59"/>
      <c r="AF492" s="59"/>
      <c r="AG492" s="59"/>
      <c r="AH492" s="51"/>
      <c r="AI492" s="108"/>
      <c r="AJ492" s="51"/>
      <c r="AK492" s="130"/>
      <c r="AL492" s="51"/>
      <c r="AM492" s="59"/>
      <c r="AN492" s="20"/>
      <c r="AO492" s="51"/>
      <c r="AP492" s="59"/>
      <c r="AQ492" s="59"/>
      <c r="AR492" s="59"/>
      <c r="AS492" s="59"/>
      <c r="AT492" s="59"/>
      <c r="AU492" s="51"/>
      <c r="AV492" s="108"/>
      <c r="AW492" s="51"/>
      <c r="AX492" s="130"/>
      <c r="AY492" s="51"/>
      <c r="AZ492" s="59"/>
      <c r="BA492" s="20"/>
      <c r="BB492" s="51"/>
      <c r="BC492" s="59"/>
      <c r="BD492" s="59"/>
      <c r="BE492" s="59"/>
      <c r="BF492" s="59"/>
      <c r="BG492" s="59"/>
      <c r="BH492" s="51"/>
      <c r="BI492" s="108"/>
      <c r="BJ492" s="51"/>
      <c r="BK492" s="130"/>
      <c r="BL492" s="51"/>
      <c r="BM492" s="59"/>
    </row>
    <row r="493" spans="1:65" s="5" customFormat="1" ht="15.95" customHeight="1" x14ac:dyDescent="0.2">
      <c r="A493" s="87"/>
      <c r="B493" s="51"/>
      <c r="C493" s="20"/>
      <c r="D493" s="20"/>
      <c r="E493" s="20"/>
      <c r="F493" s="20"/>
      <c r="G493" s="20"/>
      <c r="H493" s="59"/>
      <c r="I493" s="108"/>
      <c r="J493" s="20"/>
      <c r="K493" s="130"/>
      <c r="L493" s="51"/>
      <c r="M493" s="130"/>
      <c r="N493" s="87"/>
      <c r="O493" s="51"/>
      <c r="P493" s="20"/>
      <c r="Q493" s="20"/>
      <c r="R493" s="20"/>
      <c r="S493" s="20"/>
      <c r="T493" s="20"/>
      <c r="U493" s="59"/>
      <c r="V493" s="108"/>
      <c r="W493" s="20"/>
      <c r="X493" s="130"/>
      <c r="Y493" s="51"/>
      <c r="Z493" s="130"/>
      <c r="AA493" s="87"/>
      <c r="AB493" s="51"/>
      <c r="AC493" s="20"/>
      <c r="AD493" s="20"/>
      <c r="AE493" s="20"/>
      <c r="AF493" s="20"/>
      <c r="AG493" s="20"/>
      <c r="AH493" s="59"/>
      <c r="AI493" s="108"/>
      <c r="AJ493" s="51"/>
      <c r="AK493" s="130"/>
      <c r="AL493" s="51"/>
      <c r="AM493" s="130"/>
      <c r="AN493" s="87"/>
      <c r="AO493" s="51"/>
      <c r="AP493" s="20"/>
      <c r="AQ493" s="20"/>
      <c r="AR493" s="20"/>
      <c r="AS493" s="20"/>
      <c r="AT493" s="20"/>
      <c r="AU493" s="59"/>
      <c r="AV493" s="108"/>
      <c r="AW493" s="51"/>
      <c r="AX493" s="130"/>
      <c r="AY493" s="51"/>
      <c r="AZ493" s="130"/>
      <c r="BA493" s="87"/>
      <c r="BB493" s="51"/>
      <c r="BC493" s="20"/>
      <c r="BD493" s="20"/>
      <c r="BE493" s="20"/>
      <c r="BF493" s="20"/>
      <c r="BG493" s="20"/>
      <c r="BH493" s="59"/>
      <c r="BI493" s="108"/>
      <c r="BJ493" s="51"/>
      <c r="BK493" s="130"/>
      <c r="BL493" s="51"/>
      <c r="BM493" s="130"/>
    </row>
    <row r="494" spans="1:65" s="5" customFormat="1" ht="15.95" customHeight="1" x14ac:dyDescent="0.2">
      <c r="A494" s="87"/>
      <c r="B494" s="51"/>
      <c r="C494" s="20"/>
      <c r="D494" s="20"/>
      <c r="E494" s="20"/>
      <c r="F494" s="20"/>
      <c r="G494" s="20"/>
      <c r="H494" s="59"/>
      <c r="I494" s="108"/>
      <c r="J494" s="20"/>
      <c r="K494" s="130"/>
      <c r="L494" s="51"/>
      <c r="M494" s="130"/>
      <c r="N494" s="87"/>
      <c r="O494" s="51"/>
      <c r="P494" s="20"/>
      <c r="Q494" s="20"/>
      <c r="R494" s="20"/>
      <c r="S494" s="20"/>
      <c r="T494" s="20"/>
      <c r="U494" s="59"/>
      <c r="V494" s="108"/>
      <c r="W494" s="20"/>
      <c r="X494" s="130"/>
      <c r="Y494" s="51"/>
      <c r="Z494" s="130"/>
      <c r="AA494" s="87"/>
      <c r="AB494" s="51"/>
      <c r="AC494" s="20"/>
      <c r="AD494" s="20"/>
      <c r="AE494" s="20"/>
      <c r="AF494" s="20"/>
      <c r="AG494" s="20"/>
      <c r="AH494" s="59"/>
      <c r="AI494" s="108"/>
      <c r="AJ494" s="51"/>
      <c r="AK494" s="130"/>
      <c r="AL494" s="51"/>
      <c r="AM494" s="130"/>
      <c r="AN494" s="87"/>
      <c r="AO494" s="51"/>
      <c r="AP494" s="20"/>
      <c r="AQ494" s="20"/>
      <c r="AR494" s="20"/>
      <c r="AS494" s="20"/>
      <c r="AT494" s="20"/>
      <c r="AU494" s="59"/>
      <c r="AV494" s="108"/>
      <c r="AW494" s="51"/>
      <c r="AX494" s="130"/>
      <c r="AY494" s="51"/>
      <c r="AZ494" s="130"/>
      <c r="BA494" s="87"/>
      <c r="BB494" s="51"/>
      <c r="BC494" s="20"/>
      <c r="BD494" s="20"/>
      <c r="BE494" s="20"/>
      <c r="BF494" s="20"/>
      <c r="BG494" s="20"/>
      <c r="BH494" s="59"/>
      <c r="BI494" s="108"/>
      <c r="BJ494" s="51"/>
      <c r="BK494" s="130"/>
      <c r="BL494" s="51"/>
      <c r="BM494" s="130"/>
    </row>
    <row r="495" spans="1:65" s="5" customFormat="1" ht="15.95" customHeight="1" x14ac:dyDescent="0.2">
      <c r="A495" s="86"/>
      <c r="B495" s="51"/>
      <c r="C495" s="700"/>
      <c r="D495" s="701"/>
      <c r="E495" s="701"/>
      <c r="F495" s="701"/>
      <c r="G495" s="701"/>
      <c r="H495" s="701"/>
      <c r="I495" s="107"/>
      <c r="J495" s="20"/>
      <c r="K495" s="59"/>
      <c r="L495" s="59"/>
      <c r="M495" s="59"/>
      <c r="N495" s="86"/>
      <c r="O495" s="51"/>
      <c r="P495" s="59"/>
      <c r="Q495" s="59"/>
      <c r="R495" s="59"/>
      <c r="S495" s="59"/>
      <c r="T495" s="59"/>
      <c r="U495" s="59"/>
      <c r="V495" s="107"/>
      <c r="W495" s="20"/>
      <c r="X495" s="59"/>
      <c r="Y495" s="59"/>
      <c r="Z495" s="59"/>
      <c r="AA495" s="86"/>
      <c r="AB495" s="51"/>
      <c r="AC495" s="59"/>
      <c r="AD495" s="59"/>
      <c r="AE495" s="59"/>
      <c r="AF495" s="59"/>
      <c r="AG495" s="59"/>
      <c r="AH495" s="51"/>
      <c r="AI495" s="108"/>
      <c r="AJ495" s="51"/>
      <c r="AK495" s="59"/>
      <c r="AL495" s="59"/>
      <c r="AM495" s="59"/>
      <c r="AN495" s="86"/>
      <c r="AO495" s="51"/>
      <c r="AP495" s="59"/>
      <c r="AQ495" s="59"/>
      <c r="AR495" s="59"/>
      <c r="AS495" s="59"/>
      <c r="AT495" s="59"/>
      <c r="AU495" s="51"/>
      <c r="AV495" s="108"/>
      <c r="AW495" s="51"/>
      <c r="AX495" s="59"/>
      <c r="AY495" s="59"/>
      <c r="AZ495" s="59"/>
      <c r="BA495" s="86"/>
      <c r="BB495" s="51"/>
      <c r="BC495" s="59"/>
      <c r="BD495" s="59"/>
      <c r="BE495" s="59"/>
      <c r="BF495" s="59"/>
      <c r="BG495" s="59"/>
      <c r="BH495" s="51"/>
      <c r="BI495" s="108"/>
      <c r="BJ495" s="51"/>
      <c r="BK495" s="59"/>
      <c r="BL495" s="59"/>
      <c r="BM495" s="59"/>
    </row>
    <row r="496" spans="1:65" s="5" customFormat="1" ht="15.95" customHeight="1" x14ac:dyDescent="0.2">
      <c r="A496" s="20"/>
      <c r="B496" s="51"/>
      <c r="C496" s="700"/>
      <c r="D496" s="701"/>
      <c r="E496" s="701"/>
      <c r="F496" s="701"/>
      <c r="G496" s="701"/>
      <c r="H496" s="701"/>
      <c r="I496" s="107"/>
      <c r="J496" s="20"/>
      <c r="K496" s="59"/>
      <c r="L496" s="59"/>
      <c r="M496" s="59"/>
      <c r="N496" s="20"/>
      <c r="O496" s="51"/>
      <c r="P496" s="59"/>
      <c r="Q496" s="59"/>
      <c r="R496" s="59"/>
      <c r="S496" s="59"/>
      <c r="T496" s="59"/>
      <c r="U496" s="59"/>
      <c r="V496" s="107"/>
      <c r="W496" s="20"/>
      <c r="X496" s="59"/>
      <c r="Y496" s="59"/>
      <c r="Z496" s="59"/>
      <c r="AA496" s="20"/>
      <c r="AB496" s="51"/>
      <c r="AC496" s="59"/>
      <c r="AD496" s="59"/>
      <c r="AE496" s="59"/>
      <c r="AF496" s="59"/>
      <c r="AG496" s="59"/>
      <c r="AH496" s="51"/>
      <c r="AI496" s="108"/>
      <c r="AJ496" s="51"/>
      <c r="AK496" s="59"/>
      <c r="AL496" s="59"/>
      <c r="AM496" s="59"/>
      <c r="AN496" s="20"/>
      <c r="AO496" s="51"/>
      <c r="AP496" s="59"/>
      <c r="AQ496" s="59"/>
      <c r="AR496" s="59"/>
      <c r="AS496" s="59"/>
      <c r="AT496" s="59"/>
      <c r="AU496" s="51"/>
      <c r="AV496" s="108"/>
      <c r="AW496" s="51"/>
      <c r="AX496" s="59"/>
      <c r="AY496" s="59"/>
      <c r="AZ496" s="59"/>
      <c r="BA496" s="20"/>
      <c r="BB496" s="51"/>
      <c r="BC496" s="59"/>
      <c r="BD496" s="59"/>
      <c r="BE496" s="59"/>
      <c r="BF496" s="59"/>
      <c r="BG496" s="59"/>
      <c r="BH496" s="51"/>
      <c r="BI496" s="108"/>
      <c r="BJ496" s="51"/>
      <c r="BK496" s="59"/>
      <c r="BL496" s="59"/>
      <c r="BM496" s="59"/>
    </row>
    <row r="497" spans="1:65" s="5" customFormat="1" ht="15.95" customHeight="1" x14ac:dyDescent="0.2">
      <c r="A497" s="87"/>
      <c r="B497" s="51"/>
      <c r="C497" s="20"/>
      <c r="D497" s="20"/>
      <c r="E497" s="20"/>
      <c r="F497" s="20"/>
      <c r="G497" s="20"/>
      <c r="H497" s="59"/>
      <c r="I497" s="108"/>
      <c r="J497" s="20"/>
      <c r="K497" s="59"/>
      <c r="L497" s="51"/>
      <c r="M497" s="130"/>
      <c r="N497" s="87"/>
      <c r="O497" s="51"/>
      <c r="P497" s="20"/>
      <c r="Q497" s="20"/>
      <c r="R497" s="20"/>
      <c r="S497" s="20"/>
      <c r="T497" s="20"/>
      <c r="U497" s="59"/>
      <c r="V497" s="108"/>
      <c r="W497" s="20"/>
      <c r="X497" s="59"/>
      <c r="Y497" s="51"/>
      <c r="Z497" s="130"/>
      <c r="AA497" s="87"/>
      <c r="AB497" s="51"/>
      <c r="AC497" s="20"/>
      <c r="AD497" s="20"/>
      <c r="AE497" s="20"/>
      <c r="AF497" s="20"/>
      <c r="AG497" s="20"/>
      <c r="AH497" s="59"/>
      <c r="AI497" s="108"/>
      <c r="AJ497" s="51"/>
      <c r="AK497" s="59"/>
      <c r="AL497" s="51"/>
      <c r="AM497" s="130"/>
      <c r="AN497" s="87"/>
      <c r="AO497" s="51"/>
      <c r="AP497" s="20"/>
      <c r="AQ497" s="20"/>
      <c r="AR497" s="20"/>
      <c r="AS497" s="20"/>
      <c r="AT497" s="20"/>
      <c r="AU497" s="59"/>
      <c r="AV497" s="108"/>
      <c r="AW497" s="51"/>
      <c r="AX497" s="59"/>
      <c r="AY497" s="51"/>
      <c r="AZ497" s="130"/>
      <c r="BA497" s="87"/>
      <c r="BB497" s="51"/>
      <c r="BC497" s="20"/>
      <c r="BD497" s="20"/>
      <c r="BE497" s="20"/>
      <c r="BF497" s="20"/>
      <c r="BG497" s="20"/>
      <c r="BH497" s="59"/>
      <c r="BI497" s="108"/>
      <c r="BJ497" s="51"/>
      <c r="BK497" s="59"/>
      <c r="BL497" s="51"/>
      <c r="BM497" s="130"/>
    </row>
    <row r="498" spans="1:65" s="5" customFormat="1" ht="15.95" customHeight="1" x14ac:dyDescent="0.2">
      <c r="A498" s="87"/>
      <c r="B498" s="51"/>
      <c r="C498" s="20"/>
      <c r="D498" s="20"/>
      <c r="E498" s="20"/>
      <c r="F498" s="20"/>
      <c r="G498" s="20"/>
      <c r="H498" s="59"/>
      <c r="I498" s="108"/>
      <c r="J498" s="20"/>
      <c r="K498" s="59"/>
      <c r="L498" s="51"/>
      <c r="M498" s="130"/>
      <c r="N498" s="87"/>
      <c r="O498" s="51"/>
      <c r="P498" s="20"/>
      <c r="Q498" s="20"/>
      <c r="R498" s="20"/>
      <c r="S498" s="20"/>
      <c r="T498" s="20"/>
      <c r="U498" s="59"/>
      <c r="V498" s="108"/>
      <c r="W498" s="20"/>
      <c r="X498" s="59"/>
      <c r="Y498" s="51"/>
      <c r="Z498" s="130"/>
      <c r="AA498" s="87"/>
      <c r="AB498" s="51"/>
      <c r="AC498" s="20"/>
      <c r="AD498" s="20"/>
      <c r="AE498" s="20"/>
      <c r="AF498" s="20"/>
      <c r="AG498" s="20"/>
      <c r="AH498" s="59"/>
      <c r="AI498" s="108"/>
      <c r="AJ498" s="51"/>
      <c r="AK498" s="59"/>
      <c r="AL498" s="51"/>
      <c r="AM498" s="130"/>
      <c r="AN498" s="87"/>
      <c r="AO498" s="51"/>
      <c r="AP498" s="20"/>
      <c r="AQ498" s="20"/>
      <c r="AR498" s="20"/>
      <c r="AS498" s="20"/>
      <c r="AT498" s="20"/>
      <c r="AU498" s="59"/>
      <c r="AV498" s="108"/>
      <c r="AW498" s="51"/>
      <c r="AX498" s="59"/>
      <c r="AY498" s="51"/>
      <c r="AZ498" s="130"/>
      <c r="BA498" s="87"/>
      <c r="BB498" s="51"/>
      <c r="BC498" s="20"/>
      <c r="BD498" s="20"/>
      <c r="BE498" s="20"/>
      <c r="BF498" s="20"/>
      <c r="BG498" s="20"/>
      <c r="BH498" s="59"/>
      <c r="BI498" s="108"/>
      <c r="BJ498" s="51"/>
      <c r="BK498" s="59"/>
      <c r="BL498" s="51"/>
      <c r="BM498" s="130"/>
    </row>
    <row r="499" spans="1:65" s="5" customFormat="1" ht="15.95" customHeight="1" x14ac:dyDescent="0.2">
      <c r="A499" s="86"/>
      <c r="B499" s="51"/>
      <c r="C499" s="700"/>
      <c r="D499" s="701"/>
      <c r="E499" s="701"/>
      <c r="F499" s="701"/>
      <c r="G499" s="701"/>
      <c r="H499" s="51"/>
      <c r="I499" s="107"/>
      <c r="J499" s="20"/>
      <c r="K499" s="59"/>
      <c r="L499" s="59"/>
      <c r="M499" s="59"/>
      <c r="N499" s="86"/>
      <c r="O499" s="51"/>
      <c r="P499" s="700"/>
      <c r="Q499" s="701"/>
      <c r="R499" s="701"/>
      <c r="S499" s="701"/>
      <c r="T499" s="701"/>
      <c r="U499" s="51"/>
      <c r="V499" s="107"/>
      <c r="W499" s="20"/>
      <c r="X499" s="59"/>
      <c r="Y499" s="59"/>
      <c r="Z499" s="59"/>
      <c r="AA499" s="86"/>
      <c r="AB499" s="51"/>
      <c r="AC499" s="700"/>
      <c r="AD499" s="701"/>
      <c r="AE499" s="701"/>
      <c r="AF499" s="701"/>
      <c r="AG499" s="701"/>
      <c r="AH499" s="51"/>
      <c r="AI499" s="108"/>
      <c r="AJ499" s="51"/>
      <c r="AK499" s="59"/>
      <c r="AL499" s="59"/>
      <c r="AM499" s="59"/>
      <c r="AN499" s="86"/>
      <c r="AO499" s="51"/>
      <c r="AP499" s="700"/>
      <c r="AQ499" s="701"/>
      <c r="AR499" s="701"/>
      <c r="AS499" s="701"/>
      <c r="AT499" s="701"/>
      <c r="AU499" s="51"/>
      <c r="AV499" s="108"/>
      <c r="AW499" s="51"/>
      <c r="AX499" s="59"/>
      <c r="AY499" s="59"/>
      <c r="AZ499" s="59"/>
      <c r="BA499" s="86"/>
      <c r="BB499" s="51"/>
      <c r="BC499" s="700"/>
      <c r="BD499" s="701"/>
      <c r="BE499" s="701"/>
      <c r="BF499" s="701"/>
      <c r="BG499" s="701"/>
      <c r="BH499" s="51"/>
      <c r="BI499" s="108"/>
      <c r="BJ499" s="51"/>
      <c r="BK499" s="59"/>
      <c r="BL499" s="59"/>
      <c r="BM499" s="59"/>
    </row>
    <row r="500" spans="1:65" s="5" customFormat="1" ht="15.95" customHeight="1" x14ac:dyDescent="0.2">
      <c r="A500" s="20"/>
      <c r="B500" s="51"/>
      <c r="C500" s="700"/>
      <c r="D500" s="700"/>
      <c r="E500" s="700"/>
      <c r="F500" s="700"/>
      <c r="G500" s="700"/>
      <c r="H500" s="700"/>
      <c r="I500" s="107"/>
      <c r="J500" s="20"/>
      <c r="K500" s="59"/>
      <c r="L500" s="59"/>
      <c r="M500" s="59"/>
      <c r="N500" s="20"/>
      <c r="O500" s="51"/>
      <c r="P500" s="59"/>
      <c r="Q500" s="59"/>
      <c r="R500" s="59"/>
      <c r="S500" s="59"/>
      <c r="T500" s="59"/>
      <c r="U500" s="59"/>
      <c r="V500" s="107"/>
      <c r="W500" s="20"/>
      <c r="X500" s="59"/>
      <c r="Y500" s="59"/>
      <c r="Z500" s="59"/>
      <c r="AA500" s="20"/>
      <c r="AB500" s="51"/>
      <c r="AC500" s="59"/>
      <c r="AD500" s="59"/>
      <c r="AE500" s="59"/>
      <c r="AF500" s="59"/>
      <c r="AG500" s="59"/>
      <c r="AH500" s="51"/>
      <c r="AI500" s="108"/>
      <c r="AJ500" s="51"/>
      <c r="AK500" s="59"/>
      <c r="AL500" s="59"/>
      <c r="AM500" s="59"/>
      <c r="AN500" s="20"/>
      <c r="AO500" s="51"/>
      <c r="AP500" s="59"/>
      <c r="AQ500" s="59"/>
      <c r="AR500" s="59"/>
      <c r="AS500" s="59"/>
      <c r="AT500" s="59"/>
      <c r="AU500" s="51"/>
      <c r="AV500" s="108"/>
      <c r="AW500" s="51"/>
      <c r="AX500" s="59"/>
      <c r="AY500" s="59"/>
      <c r="AZ500" s="59"/>
      <c r="BA500" s="20"/>
      <c r="BB500" s="51"/>
      <c r="BC500" s="59"/>
      <c r="BD500" s="59"/>
      <c r="BE500" s="59"/>
      <c r="BF500" s="59"/>
      <c r="BG500" s="59"/>
      <c r="BH500" s="51"/>
      <c r="BI500" s="108"/>
      <c r="BJ500" s="51"/>
      <c r="BK500" s="59"/>
      <c r="BL500" s="59"/>
      <c r="BM500" s="59"/>
    </row>
    <row r="501" spans="1:65" s="5" customFormat="1" ht="15.95" customHeight="1" x14ac:dyDescent="0.2">
      <c r="A501" s="87"/>
      <c r="B501" s="51"/>
      <c r="C501" s="20"/>
      <c r="D501" s="20"/>
      <c r="E501" s="20"/>
      <c r="F501" s="20"/>
      <c r="G501" s="20"/>
      <c r="H501" s="59"/>
      <c r="I501" s="108"/>
      <c r="J501" s="20"/>
      <c r="K501" s="59"/>
      <c r="L501" s="51"/>
      <c r="M501" s="130"/>
      <c r="N501" s="87"/>
      <c r="O501" s="51"/>
      <c r="P501" s="20"/>
      <c r="Q501" s="20"/>
      <c r="R501" s="20"/>
      <c r="S501" s="20"/>
      <c r="T501" s="20"/>
      <c r="U501" s="59"/>
      <c r="V501" s="108"/>
      <c r="W501" s="20"/>
      <c r="X501" s="59"/>
      <c r="Y501" s="51"/>
      <c r="Z501" s="130"/>
      <c r="AA501" s="87"/>
      <c r="AB501" s="51"/>
      <c r="AC501" s="20"/>
      <c r="AD501" s="20"/>
      <c r="AE501" s="20"/>
      <c r="AF501" s="20"/>
      <c r="AG501" s="20"/>
      <c r="AH501" s="59"/>
      <c r="AI501" s="108"/>
      <c r="AJ501" s="51"/>
      <c r="AK501" s="59"/>
      <c r="AL501" s="51"/>
      <c r="AM501" s="130"/>
      <c r="AN501" s="87"/>
      <c r="AO501" s="51"/>
      <c r="AP501" s="20"/>
      <c r="AQ501" s="20"/>
      <c r="AR501" s="20"/>
      <c r="AS501" s="20"/>
      <c r="AT501" s="20"/>
      <c r="AU501" s="59"/>
      <c r="AV501" s="108"/>
      <c r="AW501" s="51"/>
      <c r="AX501" s="59"/>
      <c r="AY501" s="51"/>
      <c r="AZ501" s="130"/>
      <c r="BA501" s="87"/>
      <c r="BB501" s="51"/>
      <c r="BC501" s="20"/>
      <c r="BD501" s="20"/>
      <c r="BE501" s="20"/>
      <c r="BF501" s="20"/>
      <c r="BG501" s="20"/>
      <c r="BH501" s="59"/>
      <c r="BI501" s="108"/>
      <c r="BJ501" s="51"/>
      <c r="BK501" s="59"/>
      <c r="BL501" s="51"/>
      <c r="BM501" s="130"/>
    </row>
    <row r="502" spans="1:65" s="5" customFormat="1" ht="15.95" customHeight="1" x14ac:dyDescent="0.2">
      <c r="A502" s="87"/>
      <c r="B502" s="51"/>
      <c r="C502" s="20"/>
      <c r="D502" s="20"/>
      <c r="E502" s="20"/>
      <c r="F502" s="20"/>
      <c r="G502" s="20"/>
      <c r="H502" s="59"/>
      <c r="I502" s="108"/>
      <c r="J502" s="20"/>
      <c r="K502" s="59"/>
      <c r="L502" s="51"/>
      <c r="M502" s="130"/>
      <c r="N502" s="87"/>
      <c r="O502" s="51"/>
      <c r="P502" s="20"/>
      <c r="Q502" s="20"/>
      <c r="R502" s="20"/>
      <c r="S502" s="20"/>
      <c r="T502" s="20"/>
      <c r="U502" s="59"/>
      <c r="V502" s="108"/>
      <c r="W502" s="20"/>
      <c r="X502" s="59"/>
      <c r="Y502" s="51"/>
      <c r="Z502" s="130"/>
      <c r="AA502" s="87"/>
      <c r="AB502" s="51"/>
      <c r="AC502" s="20"/>
      <c r="AD502" s="20"/>
      <c r="AE502" s="20"/>
      <c r="AF502" s="20"/>
      <c r="AG502" s="20"/>
      <c r="AH502" s="59"/>
      <c r="AI502" s="108"/>
      <c r="AJ502" s="51"/>
      <c r="AK502" s="59"/>
      <c r="AL502" s="51"/>
      <c r="AM502" s="130"/>
      <c r="AN502" s="87"/>
      <c r="AO502" s="51"/>
      <c r="AP502" s="20"/>
      <c r="AQ502" s="20"/>
      <c r="AR502" s="20"/>
      <c r="AS502" s="20"/>
      <c r="AT502" s="20"/>
      <c r="AU502" s="59"/>
      <c r="AV502" s="108"/>
      <c r="AW502" s="51"/>
      <c r="AX502" s="59"/>
      <c r="AY502" s="51"/>
      <c r="AZ502" s="130"/>
      <c r="BA502" s="87"/>
      <c r="BB502" s="51"/>
      <c r="BC502" s="20"/>
      <c r="BD502" s="20"/>
      <c r="BE502" s="20"/>
      <c r="BF502" s="20"/>
      <c r="BG502" s="20"/>
      <c r="BH502" s="59"/>
      <c r="BI502" s="108"/>
      <c r="BJ502" s="51"/>
      <c r="BK502" s="59"/>
      <c r="BL502" s="51"/>
      <c r="BM502" s="130"/>
    </row>
    <row r="503" spans="1:65" s="5" customFormat="1" ht="15.95" customHeight="1" x14ac:dyDescent="0.2">
      <c r="A503" s="86"/>
      <c r="B503" s="51"/>
      <c r="C503" s="700"/>
      <c r="D503" s="701"/>
      <c r="E503" s="701"/>
      <c r="F503" s="701"/>
      <c r="G503" s="701"/>
      <c r="H503" s="701"/>
      <c r="I503" s="107"/>
      <c r="J503" s="20"/>
      <c r="K503" s="59"/>
      <c r="L503" s="59"/>
      <c r="M503" s="59"/>
      <c r="N503" s="86"/>
      <c r="O503" s="51"/>
      <c r="P503" s="59"/>
      <c r="Q503" s="59"/>
      <c r="R503" s="59"/>
      <c r="S503" s="59"/>
      <c r="T503" s="59"/>
      <c r="U503" s="59"/>
      <c r="V503" s="107"/>
      <c r="W503" s="20"/>
      <c r="X503" s="59"/>
      <c r="Y503" s="59"/>
      <c r="Z503" s="59"/>
      <c r="AA503" s="86"/>
      <c r="AB503" s="51"/>
      <c r="AC503" s="59"/>
      <c r="AD503" s="59"/>
      <c r="AE503" s="59"/>
      <c r="AF503" s="59"/>
      <c r="AG503" s="59"/>
      <c r="AH503" s="51"/>
      <c r="AI503" s="108"/>
      <c r="AJ503" s="51"/>
      <c r="AK503" s="59"/>
      <c r="AL503" s="59"/>
      <c r="AM503" s="59"/>
      <c r="AN503" s="86"/>
      <c r="AO503" s="51"/>
      <c r="AP503" s="59"/>
      <c r="AQ503" s="59"/>
      <c r="AR503" s="59"/>
      <c r="AS503" s="59"/>
      <c r="AT503" s="59"/>
      <c r="AU503" s="51"/>
      <c r="AV503" s="108"/>
      <c r="AW503" s="51"/>
      <c r="AX503" s="59"/>
      <c r="AY503" s="59"/>
      <c r="AZ503" s="59"/>
      <c r="BA503" s="86"/>
      <c r="BB503" s="51"/>
      <c r="BC503" s="59"/>
      <c r="BD503" s="59"/>
      <c r="BE503" s="59"/>
      <c r="BF503" s="59"/>
      <c r="BG503" s="59"/>
      <c r="BH503" s="51"/>
      <c r="BI503" s="108"/>
      <c r="BJ503" s="51"/>
      <c r="BK503" s="59"/>
      <c r="BL503" s="59"/>
      <c r="BM503" s="59"/>
    </row>
    <row r="504" spans="1:65" s="5" customFormat="1" ht="15.95" customHeight="1" x14ac:dyDescent="0.2">
      <c r="A504" s="20"/>
      <c r="B504" s="51"/>
      <c r="C504" s="701"/>
      <c r="D504" s="701"/>
      <c r="E504" s="701"/>
      <c r="F504" s="701"/>
      <c r="G504" s="701"/>
      <c r="H504" s="701"/>
      <c r="I504" s="701"/>
      <c r="J504" s="701"/>
      <c r="K504" s="701"/>
      <c r="L504" s="701"/>
      <c r="M504" s="701"/>
      <c r="N504" s="20"/>
      <c r="O504" s="51"/>
      <c r="P504" s="131"/>
      <c r="Q504" s="131"/>
      <c r="R504" s="131"/>
      <c r="S504" s="131"/>
      <c r="T504" s="131"/>
      <c r="U504" s="131"/>
      <c r="V504" s="131"/>
      <c r="W504" s="131"/>
      <c r="X504" s="131"/>
      <c r="Y504" s="131"/>
      <c r="Z504" s="131"/>
      <c r="AA504" s="20"/>
      <c r="AB504" s="51"/>
      <c r="AC504" s="131"/>
      <c r="AD504" s="131"/>
      <c r="AE504" s="131"/>
      <c r="AF504" s="131"/>
      <c r="AG504" s="131"/>
      <c r="AH504" s="51"/>
      <c r="AI504" s="51"/>
      <c r="AJ504" s="51"/>
      <c r="AK504" s="51"/>
      <c r="AL504" s="51"/>
      <c r="AM504" s="51"/>
      <c r="AN504" s="20"/>
      <c r="AO504" s="51"/>
      <c r="AP504" s="131"/>
      <c r="AQ504" s="131"/>
      <c r="AR504" s="131"/>
      <c r="AS504" s="131"/>
      <c r="AT504" s="131"/>
      <c r="AU504" s="51"/>
      <c r="AV504" s="51"/>
      <c r="AW504" s="51"/>
      <c r="AX504" s="51"/>
      <c r="AY504" s="51"/>
      <c r="AZ504" s="51"/>
      <c r="BA504" s="20"/>
      <c r="BB504" s="51"/>
      <c r="BC504" s="131"/>
      <c r="BD504" s="131"/>
      <c r="BE504" s="131"/>
      <c r="BF504" s="131"/>
      <c r="BG504" s="131"/>
      <c r="BH504" s="51"/>
      <c r="BI504" s="51"/>
      <c r="BJ504" s="51"/>
      <c r="BK504" s="51"/>
      <c r="BL504" s="51"/>
      <c r="BM504" s="51"/>
    </row>
    <row r="505" spans="1:65" s="5" customFormat="1" ht="15.95" customHeight="1" x14ac:dyDescent="0.2">
      <c r="A505" s="87"/>
      <c r="B505" s="51"/>
      <c r="C505" s="20"/>
      <c r="D505" s="20"/>
      <c r="E505" s="20"/>
      <c r="F505" s="20"/>
      <c r="G505" s="20"/>
      <c r="H505" s="59"/>
      <c r="I505" s="108"/>
      <c r="J505" s="20"/>
      <c r="K505" s="59"/>
      <c r="L505" s="51"/>
      <c r="M505" s="130"/>
      <c r="N505" s="87"/>
      <c r="O505" s="51"/>
      <c r="P505" s="20"/>
      <c r="Q505" s="20"/>
      <c r="R505" s="20"/>
      <c r="S505" s="20"/>
      <c r="T505" s="20"/>
      <c r="U505" s="59"/>
      <c r="V505" s="108"/>
      <c r="W505" s="20"/>
      <c r="X505" s="59"/>
      <c r="Y505" s="51"/>
      <c r="Z505" s="130"/>
      <c r="AA505" s="87"/>
      <c r="AB505" s="51"/>
      <c r="AC505" s="20"/>
      <c r="AD505" s="20"/>
      <c r="AE505" s="20"/>
      <c r="AF505" s="20"/>
      <c r="AG505" s="20"/>
      <c r="AH505" s="59"/>
      <c r="AI505" s="108"/>
      <c r="AJ505" s="51"/>
      <c r="AK505" s="59"/>
      <c r="AL505" s="51"/>
      <c r="AM505" s="130"/>
      <c r="AN505" s="87"/>
      <c r="AO505" s="51"/>
      <c r="AP505" s="20"/>
      <c r="AQ505" s="20"/>
      <c r="AR505" s="20"/>
      <c r="AS505" s="20"/>
      <c r="AT505" s="20"/>
      <c r="AU505" s="59"/>
      <c r="AV505" s="108"/>
      <c r="AW505" s="51"/>
      <c r="AX505" s="59"/>
      <c r="AY505" s="51"/>
      <c r="AZ505" s="130"/>
      <c r="BA505" s="87"/>
      <c r="BB505" s="51"/>
      <c r="BC505" s="20"/>
      <c r="BD505" s="20"/>
      <c r="BE505" s="20"/>
      <c r="BF505" s="20"/>
      <c r="BG505" s="20"/>
      <c r="BH505" s="59"/>
      <c r="BI505" s="108"/>
      <c r="BJ505" s="51"/>
      <c r="BK505" s="59"/>
      <c r="BL505" s="51"/>
      <c r="BM505" s="130"/>
    </row>
    <row r="506" spans="1:65" s="5" customFormat="1" ht="15.95" customHeight="1" x14ac:dyDescent="0.2">
      <c r="A506" s="87"/>
      <c r="B506" s="51"/>
      <c r="C506" s="20"/>
      <c r="D506" s="20"/>
      <c r="E506" s="20"/>
      <c r="F506" s="20"/>
      <c r="G506" s="20"/>
      <c r="H506" s="59"/>
      <c r="I506" s="108"/>
      <c r="J506" s="20"/>
      <c r="K506" s="59"/>
      <c r="L506" s="51"/>
      <c r="M506" s="130"/>
      <c r="N506" s="87"/>
      <c r="O506" s="51"/>
      <c r="P506" s="20"/>
      <c r="Q506" s="20"/>
      <c r="R506" s="20"/>
      <c r="S506" s="20"/>
      <c r="T506" s="20"/>
      <c r="U506" s="59"/>
      <c r="V506" s="108"/>
      <c r="W506" s="20"/>
      <c r="X506" s="59"/>
      <c r="Y506" s="51"/>
      <c r="Z506" s="130"/>
      <c r="AA506" s="87"/>
      <c r="AB506" s="51"/>
      <c r="AC506" s="20"/>
      <c r="AD506" s="20"/>
      <c r="AE506" s="20"/>
      <c r="AF506" s="20"/>
      <c r="AG506" s="20"/>
      <c r="AH506" s="59"/>
      <c r="AI506" s="108"/>
      <c r="AJ506" s="51"/>
      <c r="AK506" s="59"/>
      <c r="AL506" s="51"/>
      <c r="AM506" s="130"/>
      <c r="AN506" s="87"/>
      <c r="AO506" s="51"/>
      <c r="AP506" s="20"/>
      <c r="AQ506" s="20"/>
      <c r="AR506" s="20"/>
      <c r="AS506" s="20"/>
      <c r="AT506" s="20"/>
      <c r="AU506" s="59"/>
      <c r="AV506" s="108"/>
      <c r="AW506" s="51"/>
      <c r="AX506" s="59"/>
      <c r="AY506" s="51"/>
      <c r="AZ506" s="130"/>
      <c r="BA506" s="87"/>
      <c r="BB506" s="51"/>
      <c r="BC506" s="20"/>
      <c r="BD506" s="20"/>
      <c r="BE506" s="20"/>
      <c r="BF506" s="20"/>
      <c r="BG506" s="20"/>
      <c r="BH506" s="59"/>
      <c r="BI506" s="108"/>
      <c r="BJ506" s="51"/>
      <c r="BK506" s="59"/>
      <c r="BL506" s="51"/>
      <c r="BM506" s="130"/>
    </row>
    <row r="507" spans="1:65" s="5" customFormat="1" ht="15.95" customHeight="1" x14ac:dyDescent="0.2">
      <c r="A507" s="86"/>
      <c r="B507" s="51"/>
      <c r="C507" s="700"/>
      <c r="D507" s="701"/>
      <c r="E507" s="701"/>
      <c r="F507" s="701"/>
      <c r="G507" s="701"/>
      <c r="H507" s="701"/>
      <c r="I507" s="107"/>
      <c r="J507" s="20"/>
      <c r="K507" s="59"/>
      <c r="L507" s="59"/>
      <c r="M507" s="59"/>
      <c r="N507" s="86"/>
      <c r="O507" s="51"/>
      <c r="P507" s="59"/>
      <c r="Q507" s="59"/>
      <c r="R507" s="59"/>
      <c r="S507" s="59"/>
      <c r="T507" s="59"/>
      <c r="U507" s="59"/>
      <c r="V507" s="107"/>
      <c r="W507" s="20"/>
      <c r="X507" s="59"/>
      <c r="Y507" s="59"/>
      <c r="Z507" s="59"/>
      <c r="AA507" s="86"/>
      <c r="AB507" s="51"/>
      <c r="AC507" s="59"/>
      <c r="AD507" s="59"/>
      <c r="AE507" s="59"/>
      <c r="AF507" s="59"/>
      <c r="AG507" s="59"/>
      <c r="AH507" s="51"/>
      <c r="AI507" s="108"/>
      <c r="AJ507" s="51"/>
      <c r="AK507" s="59"/>
      <c r="AL507" s="59"/>
      <c r="AM507" s="59"/>
      <c r="AN507" s="86"/>
      <c r="AO507" s="51"/>
      <c r="AP507" s="59"/>
      <c r="AQ507" s="59"/>
      <c r="AR507" s="59"/>
      <c r="AS507" s="59"/>
      <c r="AT507" s="59"/>
      <c r="AU507" s="51"/>
      <c r="AV507" s="108"/>
      <c r="AW507" s="51"/>
      <c r="AX507" s="59"/>
      <c r="AY507" s="59"/>
      <c r="AZ507" s="59"/>
      <c r="BA507" s="86"/>
      <c r="BB507" s="51"/>
      <c r="BC507" s="59"/>
      <c r="BD507" s="59"/>
      <c r="BE507" s="59"/>
      <c r="BF507" s="59"/>
      <c r="BG507" s="59"/>
      <c r="BH507" s="51"/>
      <c r="BI507" s="108"/>
      <c r="BJ507" s="51"/>
      <c r="BK507" s="59"/>
      <c r="BL507" s="59"/>
      <c r="BM507" s="59"/>
    </row>
    <row r="508" spans="1:65" s="5" customFormat="1" ht="15.95" customHeight="1" x14ac:dyDescent="0.2">
      <c r="A508" s="20"/>
      <c r="B508" s="51"/>
      <c r="C508" s="700"/>
      <c r="D508" s="701"/>
      <c r="E508" s="701"/>
      <c r="F508" s="701"/>
      <c r="G508" s="701"/>
      <c r="H508" s="51"/>
      <c r="I508" s="107"/>
      <c r="J508" s="20"/>
      <c r="K508" s="59"/>
      <c r="L508" s="59"/>
      <c r="M508" s="59"/>
      <c r="N508" s="20"/>
      <c r="O508" s="51"/>
      <c r="P508" s="700"/>
      <c r="Q508" s="701"/>
      <c r="R508" s="701"/>
      <c r="S508" s="701"/>
      <c r="T508" s="701"/>
      <c r="U508" s="51"/>
      <c r="V508" s="107"/>
      <c r="W508" s="20"/>
      <c r="X508" s="59"/>
      <c r="Y508" s="59"/>
      <c r="Z508" s="59"/>
      <c r="AA508" s="20"/>
      <c r="AB508" s="51"/>
      <c r="AC508" s="700"/>
      <c r="AD508" s="701"/>
      <c r="AE508" s="701"/>
      <c r="AF508" s="701"/>
      <c r="AG508" s="701"/>
      <c r="AH508" s="51"/>
      <c r="AI508" s="108"/>
      <c r="AJ508" s="51"/>
      <c r="AK508" s="59"/>
      <c r="AL508" s="59"/>
      <c r="AM508" s="59"/>
      <c r="AN508" s="20"/>
      <c r="AO508" s="51"/>
      <c r="AP508" s="700"/>
      <c r="AQ508" s="701"/>
      <c r="AR508" s="701"/>
      <c r="AS508" s="701"/>
      <c r="AT508" s="701"/>
      <c r="AU508" s="51"/>
      <c r="AV508" s="108"/>
      <c r="AW508" s="51"/>
      <c r="AX508" s="59"/>
      <c r="AY508" s="59"/>
      <c r="AZ508" s="59"/>
      <c r="BA508" s="20"/>
      <c r="BB508" s="51"/>
      <c r="BC508" s="700"/>
      <c r="BD508" s="701"/>
      <c r="BE508" s="701"/>
      <c r="BF508" s="701"/>
      <c r="BG508" s="701"/>
      <c r="BH508" s="51"/>
      <c r="BI508" s="108"/>
      <c r="BJ508" s="51"/>
      <c r="BK508" s="59"/>
      <c r="BL508" s="59"/>
      <c r="BM508" s="59"/>
    </row>
    <row r="509" spans="1:65" s="5" customFormat="1" ht="15.95" customHeight="1" x14ac:dyDescent="0.2">
      <c r="A509" s="95"/>
      <c r="B509" s="51"/>
      <c r="C509" s="20"/>
      <c r="D509" s="20"/>
      <c r="E509" s="20"/>
      <c r="F509" s="20"/>
      <c r="G509" s="20"/>
      <c r="H509" s="59"/>
      <c r="I509" s="108"/>
      <c r="J509" s="20"/>
      <c r="K509" s="59"/>
      <c r="L509" s="51"/>
      <c r="M509" s="130"/>
      <c r="N509" s="95"/>
      <c r="O509" s="51"/>
      <c r="P509" s="20"/>
      <c r="Q509" s="20"/>
      <c r="R509" s="20"/>
      <c r="S509" s="20"/>
      <c r="T509" s="20"/>
      <c r="U509" s="59"/>
      <c r="V509" s="108"/>
      <c r="W509" s="20"/>
      <c r="X509" s="59"/>
      <c r="Y509" s="51"/>
      <c r="Z509" s="130"/>
      <c r="AA509" s="95"/>
      <c r="AB509" s="51"/>
      <c r="AC509" s="20"/>
      <c r="AD509" s="20"/>
      <c r="AE509" s="20"/>
      <c r="AF509" s="20"/>
      <c r="AG509" s="20"/>
      <c r="AH509" s="59"/>
      <c r="AI509" s="108"/>
      <c r="AJ509" s="51"/>
      <c r="AK509" s="59"/>
      <c r="AL509" s="51"/>
      <c r="AM509" s="130"/>
      <c r="AN509" s="95"/>
      <c r="AO509" s="51"/>
      <c r="AP509" s="20"/>
      <c r="AQ509" s="20"/>
      <c r="AR509" s="20"/>
      <c r="AS509" s="20"/>
      <c r="AT509" s="20"/>
      <c r="AU509" s="59"/>
      <c r="AV509" s="108"/>
      <c r="AW509" s="51"/>
      <c r="AX509" s="59"/>
      <c r="AY509" s="51"/>
      <c r="AZ509" s="130"/>
      <c r="BA509" s="95"/>
      <c r="BB509" s="51"/>
      <c r="BC509" s="20"/>
      <c r="BD509" s="20"/>
      <c r="BE509" s="20"/>
      <c r="BF509" s="20"/>
      <c r="BG509" s="20"/>
      <c r="BH509" s="59"/>
      <c r="BI509" s="108"/>
      <c r="BJ509" s="51"/>
      <c r="BK509" s="59"/>
      <c r="BL509" s="51"/>
      <c r="BM509" s="130"/>
    </row>
    <row r="510" spans="1:65" s="5" customFormat="1" ht="15.95" customHeight="1" x14ac:dyDescent="0.2">
      <c r="A510" s="87"/>
      <c r="B510" s="51"/>
      <c r="C510" s="20"/>
      <c r="D510" s="20"/>
      <c r="E510" s="20"/>
      <c r="F510" s="20"/>
      <c r="G510" s="20"/>
      <c r="H510" s="59"/>
      <c r="I510" s="108"/>
      <c r="J510" s="20"/>
      <c r="K510" s="59"/>
      <c r="L510" s="51"/>
      <c r="M510" s="130"/>
      <c r="N510" s="87"/>
      <c r="O510" s="51"/>
      <c r="P510" s="20"/>
      <c r="Q510" s="20"/>
      <c r="R510" s="20"/>
      <c r="S510" s="20"/>
      <c r="T510" s="20"/>
      <c r="U510" s="59"/>
      <c r="V510" s="108"/>
      <c r="W510" s="20"/>
      <c r="X510" s="59"/>
      <c r="Y510" s="51"/>
      <c r="Z510" s="130"/>
      <c r="AA510" s="87"/>
      <c r="AB510" s="51"/>
      <c r="AC510" s="20"/>
      <c r="AD510" s="20"/>
      <c r="AE510" s="20"/>
      <c r="AF510" s="20"/>
      <c r="AG510" s="20"/>
      <c r="AH510" s="59"/>
      <c r="AI510" s="108"/>
      <c r="AJ510" s="51"/>
      <c r="AK510" s="59"/>
      <c r="AL510" s="51"/>
      <c r="AM510" s="130"/>
      <c r="AN510" s="87"/>
      <c r="AO510" s="51"/>
      <c r="AP510" s="20"/>
      <c r="AQ510" s="20"/>
      <c r="AR510" s="20"/>
      <c r="AS510" s="20"/>
      <c r="AT510" s="20"/>
      <c r="AU510" s="59"/>
      <c r="AV510" s="108"/>
      <c r="AW510" s="51"/>
      <c r="AX510" s="59"/>
      <c r="AY510" s="51"/>
      <c r="AZ510" s="130"/>
      <c r="BA510" s="87"/>
      <c r="BB510" s="51"/>
      <c r="BC510" s="20"/>
      <c r="BD510" s="20"/>
      <c r="BE510" s="20"/>
      <c r="BF510" s="20"/>
      <c r="BG510" s="20"/>
      <c r="BH510" s="59"/>
      <c r="BI510" s="108"/>
      <c r="BJ510" s="51"/>
      <c r="BK510" s="59"/>
      <c r="BL510" s="51"/>
      <c r="BM510" s="130"/>
    </row>
    <row r="511" spans="1:65" s="5" customFormat="1" ht="15.95" customHeight="1" x14ac:dyDescent="0.2">
      <c r="A511" s="86"/>
      <c r="B511" s="73"/>
      <c r="C511" s="697"/>
      <c r="D511" s="689"/>
      <c r="E511" s="689"/>
      <c r="F511" s="689"/>
      <c r="G511" s="689"/>
      <c r="H511" s="24"/>
      <c r="I511" s="98"/>
      <c r="K511" s="59"/>
      <c r="L511" s="59"/>
      <c r="M511" s="59"/>
      <c r="N511" s="86"/>
      <c r="O511" s="73"/>
      <c r="P511" s="697"/>
      <c r="Q511" s="689"/>
      <c r="R511" s="689"/>
      <c r="S511" s="689"/>
      <c r="T511" s="689"/>
      <c r="U511" s="24"/>
      <c r="V511" s="98"/>
      <c r="X511" s="59"/>
      <c r="Y511" s="59"/>
      <c r="Z511" s="59"/>
      <c r="AA511" s="86"/>
      <c r="AB511" s="73"/>
      <c r="AC511" s="697"/>
      <c r="AD511" s="689"/>
      <c r="AE511" s="689"/>
      <c r="AF511" s="689"/>
      <c r="AG511" s="689"/>
      <c r="AH511" s="51"/>
      <c r="AI511" s="108"/>
      <c r="AJ511" s="51"/>
      <c r="AK511" s="59"/>
      <c r="AL511" s="59"/>
      <c r="AM511" s="59"/>
      <c r="AN511" s="86"/>
      <c r="AO511" s="73"/>
      <c r="AP511" s="697"/>
      <c r="AQ511" s="689"/>
      <c r="AR511" s="689"/>
      <c r="AS511" s="689"/>
      <c r="AT511" s="689"/>
      <c r="AU511" s="51"/>
      <c r="AV511" s="108"/>
      <c r="AW511" s="51"/>
      <c r="AX511" s="59"/>
      <c r="AY511" s="59"/>
      <c r="AZ511" s="59"/>
      <c r="BA511" s="86"/>
      <c r="BB511" s="73"/>
      <c r="BC511" s="697"/>
      <c r="BD511" s="689"/>
      <c r="BE511" s="689"/>
      <c r="BF511" s="689"/>
      <c r="BG511" s="689"/>
      <c r="BH511" s="51"/>
      <c r="BI511" s="108"/>
      <c r="BJ511" s="51"/>
      <c r="BK511" s="59"/>
      <c r="BL511" s="59"/>
      <c r="BM511" s="59"/>
    </row>
    <row r="512" spans="1:65" s="5" customFormat="1" ht="15.95" customHeight="1" x14ac:dyDescent="0.2">
      <c r="A512" s="21"/>
      <c r="B512" s="73"/>
      <c r="C512" s="689"/>
      <c r="D512" s="689"/>
      <c r="E512" s="689"/>
      <c r="F512" s="689"/>
      <c r="G512" s="689"/>
      <c r="H512" s="689"/>
      <c r="I512" s="98"/>
      <c r="K512" s="59"/>
      <c r="L512" s="59"/>
      <c r="M512" s="59"/>
      <c r="N512" s="21"/>
      <c r="O512" s="73"/>
      <c r="P512" s="59"/>
      <c r="Q512" s="59"/>
      <c r="R512" s="59"/>
      <c r="S512" s="59"/>
      <c r="T512" s="59"/>
      <c r="U512" s="59"/>
      <c r="V512" s="98"/>
      <c r="X512" s="59"/>
      <c r="Y512" s="59"/>
      <c r="Z512" s="59"/>
      <c r="AA512" s="21"/>
      <c r="AB512" s="73"/>
      <c r="AC512" s="59"/>
      <c r="AD512" s="59"/>
      <c r="AE512" s="59"/>
      <c r="AF512" s="59"/>
      <c r="AG512" s="59"/>
      <c r="AH512" s="51"/>
      <c r="AI512" s="108"/>
      <c r="AJ512" s="51"/>
      <c r="AK512" s="59"/>
      <c r="AL512" s="59"/>
      <c r="AM512" s="59"/>
      <c r="AN512" s="21"/>
      <c r="AO512" s="73"/>
      <c r="AP512" s="59"/>
      <c r="AQ512" s="59"/>
      <c r="AR512" s="59"/>
      <c r="AS512" s="59"/>
      <c r="AT512" s="59"/>
      <c r="AU512" s="51"/>
      <c r="AV512" s="108"/>
      <c r="AW512" s="51"/>
      <c r="AX512" s="59"/>
      <c r="AY512" s="59"/>
      <c r="AZ512" s="59"/>
      <c r="BA512" s="21"/>
      <c r="BB512" s="73"/>
      <c r="BC512" s="59"/>
      <c r="BD512" s="59"/>
      <c r="BE512" s="59"/>
      <c r="BF512" s="59"/>
      <c r="BG512" s="59"/>
      <c r="BH512" s="51"/>
      <c r="BI512" s="108"/>
      <c r="BJ512" s="51"/>
      <c r="BK512" s="59"/>
      <c r="BL512" s="59"/>
      <c r="BM512" s="59"/>
    </row>
    <row r="513" spans="1:65" s="5" customFormat="1" ht="15.95" customHeight="1" x14ac:dyDescent="0.2">
      <c r="A513" s="61"/>
      <c r="B513" s="73"/>
      <c r="H513" s="6"/>
      <c r="I513" s="58"/>
      <c r="K513" s="59"/>
      <c r="L513" s="51"/>
      <c r="M513" s="130"/>
      <c r="N513" s="61"/>
      <c r="O513" s="73"/>
      <c r="U513" s="6"/>
      <c r="V513" s="58"/>
      <c r="X513" s="59"/>
      <c r="Y513" s="51"/>
      <c r="Z513" s="130"/>
      <c r="AA513" s="61"/>
      <c r="AB513" s="73"/>
      <c r="AH513" s="59"/>
      <c r="AI513" s="108"/>
      <c r="AJ513" s="51"/>
      <c r="AK513" s="59"/>
      <c r="AL513" s="51"/>
      <c r="AM513" s="130"/>
      <c r="AN513" s="61"/>
      <c r="AO513" s="73"/>
      <c r="AU513" s="59"/>
      <c r="AV513" s="108"/>
      <c r="AW513" s="51"/>
      <c r="AX513" s="59"/>
      <c r="AY513" s="51"/>
      <c r="AZ513" s="130"/>
      <c r="BA513" s="61"/>
      <c r="BB513" s="73"/>
      <c r="BH513" s="59"/>
      <c r="BI513" s="108"/>
      <c r="BJ513" s="51"/>
      <c r="BK513" s="59"/>
      <c r="BL513" s="51"/>
      <c r="BM513" s="130"/>
    </row>
    <row r="514" spans="1:65" s="5" customFormat="1" ht="15.95" customHeight="1" x14ac:dyDescent="0.2">
      <c r="A514" s="61"/>
      <c r="B514" s="73"/>
      <c r="H514" s="6"/>
      <c r="I514" s="58"/>
      <c r="K514" s="59"/>
      <c r="L514" s="51"/>
      <c r="M514" s="130"/>
      <c r="N514" s="61"/>
      <c r="O514" s="73"/>
      <c r="U514" s="6"/>
      <c r="V514" s="58"/>
      <c r="X514" s="59"/>
      <c r="Y514" s="51"/>
      <c r="Z514" s="130"/>
      <c r="AA514" s="61"/>
      <c r="AB514" s="73"/>
      <c r="AH514" s="59"/>
      <c r="AI514" s="108"/>
      <c r="AJ514" s="51"/>
      <c r="AK514" s="59"/>
      <c r="AL514" s="51"/>
      <c r="AM514" s="130"/>
      <c r="AN514" s="61"/>
      <c r="AO514" s="73"/>
      <c r="AU514" s="59"/>
      <c r="AV514" s="108"/>
      <c r="AW514" s="51"/>
      <c r="AX514" s="59"/>
      <c r="AY514" s="51"/>
      <c r="AZ514" s="130"/>
      <c r="BA514" s="61"/>
      <c r="BB514" s="73"/>
      <c r="BH514" s="59"/>
      <c r="BI514" s="108"/>
      <c r="BJ514" s="51"/>
      <c r="BK514" s="59"/>
      <c r="BL514" s="51"/>
      <c r="BM514" s="130"/>
    </row>
    <row r="515" spans="1:65" s="5" customFormat="1" ht="15.95" customHeight="1" x14ac:dyDescent="0.2">
      <c r="A515" s="86"/>
      <c r="B515" s="73"/>
      <c r="C515" s="697"/>
      <c r="D515" s="689"/>
      <c r="E515" s="689"/>
      <c r="F515" s="689"/>
      <c r="G515" s="689"/>
      <c r="H515" s="24"/>
      <c r="I515" s="98"/>
      <c r="K515" s="59"/>
      <c r="L515" s="59"/>
      <c r="M515" s="59"/>
      <c r="N515" s="86"/>
      <c r="O515" s="73"/>
      <c r="P515" s="697"/>
      <c r="Q515" s="689"/>
      <c r="R515" s="689"/>
      <c r="S515" s="689"/>
      <c r="T515" s="689"/>
      <c r="U515" s="24"/>
      <c r="V515" s="98"/>
      <c r="X515" s="59"/>
      <c r="Y515" s="59"/>
      <c r="Z515" s="59"/>
      <c r="AA515" s="86"/>
      <c r="AB515" s="73"/>
      <c r="AC515" s="697"/>
      <c r="AD515" s="689"/>
      <c r="AE515" s="689"/>
      <c r="AF515" s="689"/>
      <c r="AG515" s="689"/>
      <c r="AH515" s="51"/>
      <c r="AI515" s="108"/>
      <c r="AJ515" s="51"/>
      <c r="AK515" s="59"/>
      <c r="AL515" s="59"/>
      <c r="AM515" s="59"/>
      <c r="AN515" s="86"/>
      <c r="AO515" s="73"/>
      <c r="AP515" s="697"/>
      <c r="AQ515" s="689"/>
      <c r="AR515" s="689"/>
      <c r="AS515" s="689"/>
      <c r="AT515" s="689"/>
      <c r="AU515" s="51"/>
      <c r="AV515" s="108"/>
      <c r="AW515" s="51"/>
      <c r="AX515" s="59"/>
      <c r="AY515" s="59"/>
      <c r="AZ515" s="59"/>
      <c r="BA515" s="86"/>
      <c r="BB515" s="73"/>
      <c r="BC515" s="697"/>
      <c r="BD515" s="689"/>
      <c r="BE515" s="689"/>
      <c r="BF515" s="689"/>
      <c r="BG515" s="689"/>
      <c r="BH515" s="51"/>
      <c r="BI515" s="108"/>
      <c r="BJ515" s="51"/>
      <c r="BK515" s="59"/>
      <c r="BL515" s="59"/>
      <c r="BM515" s="59"/>
    </row>
    <row r="516" spans="1:65" s="5" customFormat="1" ht="15.95" customHeight="1" x14ac:dyDescent="0.2">
      <c r="A516" s="21"/>
      <c r="B516" s="73"/>
      <c r="C516" s="689"/>
      <c r="D516" s="689"/>
      <c r="E516" s="689"/>
      <c r="F516" s="689"/>
      <c r="G516" s="689"/>
      <c r="H516" s="689"/>
      <c r="I516" s="98"/>
      <c r="K516" s="59"/>
      <c r="L516" s="59"/>
      <c r="M516" s="59"/>
      <c r="N516" s="21"/>
      <c r="O516" s="73"/>
      <c r="P516" s="59"/>
      <c r="Q516" s="59"/>
      <c r="R516" s="59"/>
      <c r="S516" s="59"/>
      <c r="T516" s="59"/>
      <c r="U516" s="59"/>
      <c r="V516" s="98"/>
      <c r="X516" s="59"/>
      <c r="Y516" s="59"/>
      <c r="Z516" s="59"/>
      <c r="AA516" s="21"/>
      <c r="AB516" s="73"/>
      <c r="AC516" s="59"/>
      <c r="AD516" s="59"/>
      <c r="AE516" s="59"/>
      <c r="AF516" s="59"/>
      <c r="AG516" s="59"/>
      <c r="AH516" s="51"/>
      <c r="AI516" s="108"/>
      <c r="AJ516" s="51"/>
      <c r="AK516" s="59"/>
      <c r="AL516" s="59"/>
      <c r="AM516" s="59"/>
      <c r="AN516" s="21"/>
      <c r="AO516" s="73"/>
      <c r="AP516" s="59"/>
      <c r="AQ516" s="59"/>
      <c r="AR516" s="59"/>
      <c r="AS516" s="59"/>
      <c r="AT516" s="59"/>
      <c r="AU516" s="51"/>
      <c r="AV516" s="108"/>
      <c r="AW516" s="51"/>
      <c r="AX516" s="59"/>
      <c r="AY516" s="59"/>
      <c r="AZ516" s="59"/>
      <c r="BA516" s="21"/>
      <c r="BB516" s="73"/>
      <c r="BC516" s="59"/>
      <c r="BD516" s="59"/>
      <c r="BE516" s="59"/>
      <c r="BF516" s="59"/>
      <c r="BG516" s="59"/>
      <c r="BH516" s="51"/>
      <c r="BI516" s="108"/>
      <c r="BJ516" s="51"/>
      <c r="BK516" s="59"/>
      <c r="BL516" s="59"/>
      <c r="BM516" s="59"/>
    </row>
    <row r="517" spans="1:65" s="5" customFormat="1" ht="15.95" customHeight="1" x14ac:dyDescent="0.2">
      <c r="A517" s="61"/>
      <c r="B517" s="73"/>
      <c r="H517" s="6"/>
      <c r="I517" s="58"/>
      <c r="K517" s="59"/>
      <c r="L517" s="51"/>
      <c r="M517" s="130"/>
      <c r="N517" s="61"/>
      <c r="O517" s="73"/>
      <c r="U517" s="6"/>
      <c r="V517" s="58"/>
      <c r="X517" s="59"/>
      <c r="Y517" s="51"/>
      <c r="Z517" s="130"/>
      <c r="AA517" s="61"/>
      <c r="AB517" s="73"/>
      <c r="AH517" s="59"/>
      <c r="AI517" s="108"/>
      <c r="AJ517" s="51"/>
      <c r="AK517" s="59"/>
      <c r="AL517" s="51"/>
      <c r="AM517" s="130"/>
      <c r="AN517" s="61"/>
      <c r="AO517" s="73"/>
      <c r="AU517" s="59"/>
      <c r="AV517" s="108"/>
      <c r="AW517" s="51"/>
      <c r="AX517" s="59"/>
      <c r="AY517" s="51"/>
      <c r="AZ517" s="130"/>
      <c r="BA517" s="61"/>
      <c r="BB517" s="73"/>
      <c r="BH517" s="59"/>
      <c r="BI517" s="108"/>
      <c r="BJ517" s="51"/>
      <c r="BK517" s="59"/>
      <c r="BL517" s="51"/>
      <c r="BM517" s="130"/>
    </row>
    <row r="518" spans="1:65" s="5" customFormat="1" ht="15.95" customHeight="1" x14ac:dyDescent="0.2">
      <c r="A518" s="61"/>
      <c r="B518" s="73"/>
      <c r="H518" s="6"/>
      <c r="I518" s="58"/>
      <c r="K518" s="59"/>
      <c r="L518" s="51"/>
      <c r="M518" s="130"/>
      <c r="N518" s="61"/>
      <c r="O518" s="73"/>
      <c r="U518" s="6"/>
      <c r="V518" s="58"/>
      <c r="X518" s="59"/>
      <c r="Y518" s="51"/>
      <c r="Z518" s="130"/>
      <c r="AA518" s="61"/>
      <c r="AB518" s="73"/>
      <c r="AH518" s="59"/>
      <c r="AI518" s="108"/>
      <c r="AJ518" s="51"/>
      <c r="AK518" s="59"/>
      <c r="AL518" s="51"/>
      <c r="AM518" s="130"/>
      <c r="AN518" s="61"/>
      <c r="AO518" s="73"/>
      <c r="AU518" s="59"/>
      <c r="AV518" s="108"/>
      <c r="AW518" s="51"/>
      <c r="AX518" s="59"/>
      <c r="AY518" s="51"/>
      <c r="AZ518" s="130"/>
      <c r="BA518" s="61"/>
      <c r="BB518" s="73"/>
      <c r="BH518" s="59"/>
      <c r="BI518" s="108"/>
      <c r="BJ518" s="51"/>
      <c r="BK518" s="59"/>
      <c r="BL518" s="51"/>
      <c r="BM518" s="130"/>
    </row>
    <row r="519" spans="1:65" s="5" customFormat="1" ht="15.95" customHeight="1" x14ac:dyDescent="0.2">
      <c r="A519" s="86"/>
      <c r="B519" s="73"/>
      <c r="C519" s="697"/>
      <c r="D519" s="689"/>
      <c r="E519" s="689"/>
      <c r="F519" s="689"/>
      <c r="G519" s="689"/>
      <c r="H519" s="24"/>
      <c r="I519" s="98"/>
      <c r="K519" s="59"/>
      <c r="L519" s="59"/>
      <c r="M519" s="59"/>
      <c r="N519" s="86"/>
      <c r="O519" s="73"/>
      <c r="P519" s="697"/>
      <c r="Q519" s="689"/>
      <c r="R519" s="689"/>
      <c r="S519" s="689"/>
      <c r="T519" s="689"/>
      <c r="U519" s="24"/>
      <c r="V519" s="98"/>
      <c r="X519" s="59"/>
      <c r="Y519" s="59"/>
      <c r="Z519" s="59"/>
      <c r="AA519" s="86"/>
      <c r="AB519" s="73"/>
      <c r="AC519" s="697"/>
      <c r="AD519" s="689"/>
      <c r="AE519" s="689"/>
      <c r="AF519" s="689"/>
      <c r="AG519" s="689"/>
      <c r="AH519" s="51"/>
      <c r="AI519" s="108"/>
      <c r="AJ519" s="51"/>
      <c r="AK519" s="59"/>
      <c r="AL519" s="59"/>
      <c r="AM519" s="59"/>
      <c r="AN519" s="86"/>
      <c r="AO519" s="73"/>
      <c r="AP519" s="697"/>
      <c r="AQ519" s="689"/>
      <c r="AR519" s="689"/>
      <c r="AS519" s="689"/>
      <c r="AT519" s="689"/>
      <c r="AU519" s="51"/>
      <c r="AV519" s="108"/>
      <c r="AW519" s="51"/>
      <c r="AX519" s="59"/>
      <c r="AY519" s="59"/>
      <c r="AZ519" s="59"/>
      <c r="BA519" s="86"/>
      <c r="BB519" s="73"/>
      <c r="BC519" s="697"/>
      <c r="BD519" s="689"/>
      <c r="BE519" s="689"/>
      <c r="BF519" s="689"/>
      <c r="BG519" s="689"/>
      <c r="BH519" s="51"/>
      <c r="BI519" s="108"/>
      <c r="BJ519" s="51"/>
      <c r="BK519" s="59"/>
      <c r="BL519" s="59"/>
      <c r="BM519" s="59"/>
    </row>
    <row r="520" spans="1:65" s="5" customFormat="1" ht="15.95" customHeight="1" x14ac:dyDescent="0.2">
      <c r="A520" s="21"/>
      <c r="B520" s="73"/>
      <c r="C520" s="689"/>
      <c r="D520" s="689"/>
      <c r="E520" s="689"/>
      <c r="F520" s="689"/>
      <c r="G520" s="689"/>
      <c r="H520" s="689"/>
      <c r="I520" s="98"/>
      <c r="K520" s="59"/>
      <c r="L520" s="59"/>
      <c r="M520" s="59"/>
      <c r="N520" s="21"/>
      <c r="O520" s="73"/>
      <c r="P520" s="59"/>
      <c r="Q520" s="59"/>
      <c r="R520" s="59"/>
      <c r="S520" s="59"/>
      <c r="T520" s="59"/>
      <c r="U520" s="59"/>
      <c r="V520" s="98"/>
      <c r="X520" s="59"/>
      <c r="Y520" s="59"/>
      <c r="Z520" s="59"/>
      <c r="AA520" s="21"/>
      <c r="AB520" s="73"/>
      <c r="AC520" s="59"/>
      <c r="AD520" s="59"/>
      <c r="AE520" s="59"/>
      <c r="AF520" s="59"/>
      <c r="AG520" s="59"/>
      <c r="AH520" s="51"/>
      <c r="AI520" s="108"/>
      <c r="AJ520" s="51"/>
      <c r="AK520" s="59"/>
      <c r="AL520" s="59"/>
      <c r="AM520" s="59"/>
      <c r="AN520" s="21"/>
      <c r="AO520" s="73"/>
      <c r="AP520" s="59"/>
      <c r="AQ520" s="59"/>
      <c r="AR520" s="59"/>
      <c r="AS520" s="59"/>
      <c r="AT520" s="59"/>
      <c r="AU520" s="51"/>
      <c r="AV520" s="108"/>
      <c r="AW520" s="51"/>
      <c r="AX520" s="59"/>
      <c r="AY520" s="59"/>
      <c r="AZ520" s="59"/>
      <c r="BA520" s="21"/>
      <c r="BB520" s="73"/>
      <c r="BC520" s="59"/>
      <c r="BD520" s="59"/>
      <c r="BE520" s="59"/>
      <c r="BF520" s="59"/>
      <c r="BG520" s="59"/>
      <c r="BH520" s="51"/>
      <c r="BI520" s="108"/>
      <c r="BJ520" s="51"/>
      <c r="BK520" s="59"/>
      <c r="BL520" s="59"/>
      <c r="BM520" s="59"/>
    </row>
    <row r="521" spans="1:65" s="5" customFormat="1" ht="15.95" customHeight="1" x14ac:dyDescent="0.2">
      <c r="A521" s="61"/>
      <c r="B521" s="73"/>
      <c r="H521" s="6"/>
      <c r="I521" s="58"/>
      <c r="K521" s="59"/>
      <c r="L521" s="51"/>
      <c r="M521" s="130"/>
      <c r="N521" s="61"/>
      <c r="O521" s="73"/>
      <c r="U521" s="6"/>
      <c r="V521" s="58"/>
      <c r="X521" s="59"/>
      <c r="Y521" s="51"/>
      <c r="Z521" s="130"/>
      <c r="AA521" s="61"/>
      <c r="AB521" s="73"/>
      <c r="AH521" s="59"/>
      <c r="AI521" s="108"/>
      <c r="AJ521" s="51"/>
      <c r="AK521" s="59"/>
      <c r="AL521" s="51"/>
      <c r="AM521" s="130"/>
      <c r="AN521" s="61"/>
      <c r="AO521" s="73"/>
      <c r="AU521" s="59"/>
      <c r="AV521" s="108"/>
      <c r="AW521" s="51"/>
      <c r="AX521" s="59"/>
      <c r="AY521" s="51"/>
      <c r="AZ521" s="130"/>
      <c r="BA521" s="61"/>
      <c r="BB521" s="73"/>
      <c r="BH521" s="59"/>
      <c r="BI521" s="108"/>
      <c r="BJ521" s="51"/>
      <c r="BK521" s="59"/>
      <c r="BL521" s="51"/>
      <c r="BM521" s="130"/>
    </row>
    <row r="522" spans="1:65" s="5" customFormat="1" ht="15.95" customHeight="1" x14ac:dyDescent="0.2">
      <c r="A522" s="61"/>
      <c r="B522" s="73"/>
      <c r="H522" s="6"/>
      <c r="I522" s="58"/>
      <c r="K522" s="59"/>
      <c r="L522" s="51"/>
      <c r="M522" s="130"/>
      <c r="N522" s="61"/>
      <c r="O522" s="73"/>
      <c r="U522" s="6"/>
      <c r="V522" s="58"/>
      <c r="X522" s="59"/>
      <c r="Y522" s="51"/>
      <c r="Z522" s="130"/>
      <c r="AA522" s="61"/>
      <c r="AB522" s="73"/>
      <c r="AH522" s="59"/>
      <c r="AI522" s="108"/>
      <c r="AJ522" s="51"/>
      <c r="AK522" s="59"/>
      <c r="AL522" s="51"/>
      <c r="AM522" s="130"/>
      <c r="AN522" s="61"/>
      <c r="AO522" s="73"/>
      <c r="AU522" s="59"/>
      <c r="AV522" s="108"/>
      <c r="AW522" s="51"/>
      <c r="AX522" s="59"/>
      <c r="AY522" s="51"/>
      <c r="AZ522" s="130"/>
      <c r="BA522" s="61"/>
      <c r="BB522" s="73"/>
      <c r="BH522" s="59"/>
      <c r="BI522" s="108"/>
      <c r="BJ522" s="51"/>
      <c r="BK522" s="59"/>
      <c r="BL522" s="51"/>
      <c r="BM522" s="130"/>
    </row>
    <row r="523" spans="1:65" s="5" customFormat="1" ht="15.95" customHeight="1" x14ac:dyDescent="0.2">
      <c r="A523" s="86"/>
      <c r="B523" s="73"/>
      <c r="C523" s="702"/>
      <c r="D523" s="703"/>
      <c r="E523" s="703"/>
      <c r="F523" s="46"/>
      <c r="G523" s="46"/>
      <c r="H523" s="24"/>
      <c r="I523" s="98"/>
      <c r="K523" s="59"/>
      <c r="L523" s="59"/>
      <c r="M523" s="59"/>
      <c r="N523" s="86"/>
      <c r="O523" s="73"/>
      <c r="P523" s="702"/>
      <c r="Q523" s="703"/>
      <c r="R523" s="703"/>
      <c r="S523" s="46"/>
      <c r="T523" s="46"/>
      <c r="U523" s="24"/>
      <c r="V523" s="98"/>
      <c r="X523" s="59"/>
      <c r="Y523" s="59"/>
      <c r="Z523" s="59"/>
      <c r="AA523" s="86"/>
      <c r="AB523" s="73"/>
      <c r="AC523" s="702"/>
      <c r="AD523" s="703"/>
      <c r="AE523" s="703"/>
      <c r="AF523" s="46"/>
      <c r="AG523" s="46"/>
      <c r="AH523" s="51"/>
      <c r="AI523" s="108"/>
      <c r="AJ523" s="51"/>
      <c r="AK523" s="59"/>
      <c r="AL523" s="59"/>
      <c r="AM523" s="59"/>
      <c r="AN523" s="86"/>
      <c r="AO523" s="73"/>
      <c r="AP523" s="702"/>
      <c r="AQ523" s="703"/>
      <c r="AR523" s="703"/>
      <c r="AS523" s="46"/>
      <c r="AT523" s="46"/>
      <c r="AU523" s="51"/>
      <c r="AV523" s="108"/>
      <c r="AW523" s="51"/>
      <c r="AX523" s="59"/>
      <c r="AY523" s="59"/>
      <c r="AZ523" s="59"/>
      <c r="BA523" s="86"/>
      <c r="BB523" s="73"/>
      <c r="BC523" s="702"/>
      <c r="BD523" s="703"/>
      <c r="BE523" s="703"/>
      <c r="BF523" s="46"/>
      <c r="BG523" s="46"/>
      <c r="BH523" s="51"/>
      <c r="BI523" s="108"/>
      <c r="BJ523" s="51"/>
      <c r="BK523" s="59"/>
      <c r="BL523" s="59"/>
      <c r="BM523" s="59"/>
    </row>
    <row r="524" spans="1:65" s="5" customFormat="1" ht="15.95" customHeight="1" x14ac:dyDescent="0.2">
      <c r="A524" s="21"/>
      <c r="B524" s="73"/>
      <c r="C524" s="697"/>
      <c r="D524" s="697"/>
      <c r="E524" s="697"/>
      <c r="F524" s="697"/>
      <c r="G524" s="697"/>
      <c r="H524" s="697"/>
      <c r="I524" s="98"/>
      <c r="K524" s="59"/>
      <c r="L524" s="59"/>
      <c r="M524" s="59"/>
      <c r="N524" s="21"/>
      <c r="O524" s="73"/>
      <c r="P524" s="59"/>
      <c r="Q524" s="59"/>
      <c r="R524" s="59"/>
      <c r="S524" s="59"/>
      <c r="T524" s="59"/>
      <c r="U524" s="59"/>
      <c r="V524" s="98"/>
      <c r="X524" s="59"/>
      <c r="Y524" s="59"/>
      <c r="Z524" s="59"/>
      <c r="AA524" s="21"/>
      <c r="AB524" s="73"/>
      <c r="AC524" s="59"/>
      <c r="AD524" s="59"/>
      <c r="AE524" s="59"/>
      <c r="AF524" s="59"/>
      <c r="AG524" s="59"/>
      <c r="AH524" s="51"/>
      <c r="AI524" s="108"/>
      <c r="AJ524" s="51"/>
      <c r="AK524" s="59"/>
      <c r="AL524" s="59"/>
      <c r="AM524" s="59"/>
      <c r="AN524" s="21"/>
      <c r="AO524" s="73"/>
      <c r="AP524" s="59"/>
      <c r="AQ524" s="59"/>
      <c r="AR524" s="59"/>
      <c r="AS524" s="59"/>
      <c r="AT524" s="59"/>
      <c r="AU524" s="51"/>
      <c r="AV524" s="108"/>
      <c r="AW524" s="51"/>
      <c r="AX524" s="59"/>
      <c r="AY524" s="59"/>
      <c r="AZ524" s="59"/>
      <c r="BA524" s="21"/>
      <c r="BB524" s="73"/>
      <c r="BC524" s="59"/>
      <c r="BD524" s="59"/>
      <c r="BE524" s="59"/>
      <c r="BF524" s="59"/>
      <c r="BG524" s="59"/>
      <c r="BH524" s="51"/>
      <c r="BI524" s="108"/>
      <c r="BJ524" s="51"/>
      <c r="BK524" s="59"/>
      <c r="BL524" s="59"/>
      <c r="BM524" s="59"/>
    </row>
    <row r="525" spans="1:65" s="5" customFormat="1" ht="15.95" customHeight="1" x14ac:dyDescent="0.2">
      <c r="A525" s="61"/>
      <c r="B525" s="73"/>
      <c r="H525" s="6"/>
      <c r="I525" s="58"/>
      <c r="K525" s="59"/>
      <c r="L525" s="51"/>
      <c r="M525" s="130"/>
      <c r="N525" s="61"/>
      <c r="O525" s="73"/>
      <c r="U525" s="6"/>
      <c r="V525" s="58"/>
      <c r="X525" s="59"/>
      <c r="Y525" s="51"/>
      <c r="Z525" s="130"/>
      <c r="AA525" s="61"/>
      <c r="AB525" s="73"/>
      <c r="AH525" s="59"/>
      <c r="AI525" s="108"/>
      <c r="AJ525" s="51"/>
      <c r="AK525" s="59"/>
      <c r="AL525" s="51"/>
      <c r="AM525" s="130"/>
      <c r="AN525" s="61"/>
      <c r="AO525" s="73"/>
      <c r="AU525" s="59"/>
      <c r="AV525" s="108"/>
      <c r="AW525" s="51"/>
      <c r="AX525" s="59"/>
      <c r="AY525" s="51"/>
      <c r="AZ525" s="130"/>
      <c r="BA525" s="61"/>
      <c r="BB525" s="73"/>
      <c r="BH525" s="59"/>
      <c r="BI525" s="108"/>
      <c r="BJ525" s="51"/>
      <c r="BK525" s="59"/>
      <c r="BL525" s="51"/>
      <c r="BM525" s="130"/>
    </row>
    <row r="526" spans="1:65" s="5" customFormat="1" ht="15.95" customHeight="1" x14ac:dyDescent="0.2">
      <c r="A526" s="61"/>
      <c r="B526" s="73"/>
      <c r="H526" s="6"/>
      <c r="I526" s="58"/>
      <c r="K526" s="59"/>
      <c r="L526" s="51"/>
      <c r="M526" s="130"/>
      <c r="N526" s="61"/>
      <c r="O526" s="73"/>
      <c r="U526" s="6"/>
      <c r="V526" s="58"/>
      <c r="X526" s="59"/>
      <c r="Y526" s="51"/>
      <c r="Z526" s="130"/>
      <c r="AA526" s="61"/>
      <c r="AB526" s="73"/>
      <c r="AH526" s="59"/>
      <c r="AI526" s="108"/>
      <c r="AJ526" s="51"/>
      <c r="AK526" s="59"/>
      <c r="AL526" s="51"/>
      <c r="AM526" s="130"/>
      <c r="AN526" s="61"/>
      <c r="AO526" s="73"/>
      <c r="AU526" s="59"/>
      <c r="AV526" s="108"/>
      <c r="AW526" s="51"/>
      <c r="AX526" s="59"/>
      <c r="AY526" s="51"/>
      <c r="AZ526" s="130"/>
      <c r="BA526" s="61"/>
      <c r="BB526" s="73"/>
      <c r="BH526" s="59"/>
      <c r="BI526" s="108"/>
      <c r="BJ526" s="51"/>
      <c r="BK526" s="59"/>
      <c r="BL526" s="51"/>
      <c r="BM526" s="130"/>
    </row>
    <row r="527" spans="1:65" s="5" customFormat="1" ht="15.95" customHeight="1" x14ac:dyDescent="0.2">
      <c r="A527" s="21"/>
      <c r="B527" s="699"/>
      <c r="C527" s="699"/>
      <c r="D527" s="699"/>
      <c r="E527" s="699"/>
      <c r="F527" s="699"/>
      <c r="G527" s="699"/>
      <c r="H527" s="699"/>
      <c r="I527" s="699"/>
      <c r="J527" s="699"/>
      <c r="K527" s="699"/>
      <c r="L527" s="699"/>
      <c r="M527" s="699"/>
      <c r="N527" s="21"/>
      <c r="O527" s="51"/>
      <c r="P527" s="51"/>
      <c r="Q527" s="51"/>
      <c r="R527" s="51"/>
      <c r="S527" s="51"/>
      <c r="T527" s="51"/>
      <c r="U527" s="51"/>
      <c r="V527" s="51"/>
      <c r="W527" s="51"/>
      <c r="X527" s="51"/>
      <c r="Y527" s="51"/>
      <c r="Z527" s="51"/>
      <c r="AA527" s="21"/>
      <c r="AB527" s="51"/>
      <c r="AC527" s="51"/>
      <c r="AD527" s="51"/>
      <c r="AE527" s="51"/>
      <c r="AF527" s="51"/>
      <c r="AG527" s="51"/>
      <c r="AH527" s="51"/>
      <c r="AI527" s="51"/>
      <c r="AJ527" s="51"/>
      <c r="AK527" s="51"/>
      <c r="AL527" s="51"/>
      <c r="AM527" s="51"/>
      <c r="AN527" s="21"/>
      <c r="AO527" s="51"/>
      <c r="AP527" s="51"/>
      <c r="AQ527" s="51"/>
      <c r="AR527" s="51"/>
      <c r="AS527" s="51"/>
      <c r="AT527" s="51"/>
      <c r="AU527" s="51"/>
      <c r="AV527" s="51"/>
      <c r="AW527" s="51"/>
      <c r="AX527" s="51"/>
      <c r="AY527" s="51"/>
      <c r="AZ527" s="51"/>
      <c r="BA527" s="21"/>
      <c r="BB527" s="51"/>
      <c r="BC527" s="51"/>
      <c r="BD527" s="51"/>
      <c r="BE527" s="51"/>
      <c r="BF527" s="51"/>
      <c r="BG527" s="51"/>
      <c r="BH527" s="51"/>
      <c r="BI527" s="51"/>
      <c r="BJ527" s="51"/>
      <c r="BK527" s="51"/>
      <c r="BL527" s="51"/>
      <c r="BM527" s="51"/>
    </row>
    <row r="528" spans="1:65" s="5" customFormat="1" ht="13.5" x14ac:dyDescent="0.25">
      <c r="A528" s="7"/>
      <c r="B528" s="71"/>
      <c r="C528" s="777"/>
      <c r="D528" s="777"/>
      <c r="E528" s="777"/>
      <c r="F528" s="777"/>
      <c r="G528" s="777"/>
      <c r="H528" s="777"/>
      <c r="I528" s="777"/>
      <c r="J528" s="7"/>
      <c r="K528" s="778"/>
      <c r="L528" s="778"/>
      <c r="M528" s="778"/>
      <c r="N528" s="7"/>
      <c r="O528" s="71"/>
      <c r="P528" s="189"/>
      <c r="Q528" s="189"/>
      <c r="R528" s="189"/>
      <c r="S528" s="189"/>
      <c r="T528" s="189"/>
      <c r="U528" s="189"/>
      <c r="V528" s="189"/>
      <c r="W528" s="7"/>
      <c r="X528" s="778"/>
      <c r="Y528" s="778"/>
      <c r="Z528" s="778"/>
      <c r="AA528" s="7"/>
      <c r="AB528" s="71"/>
      <c r="AC528" s="189"/>
      <c r="AD528" s="189"/>
      <c r="AE528" s="189"/>
      <c r="AF528" s="189"/>
      <c r="AG528" s="189"/>
      <c r="AH528" s="51"/>
      <c r="AI528" s="51"/>
      <c r="AJ528" s="57"/>
      <c r="AK528" s="778"/>
      <c r="AL528" s="778"/>
      <c r="AM528" s="778"/>
      <c r="AN528" s="7"/>
      <c r="AO528" s="71"/>
      <c r="AP528" s="189"/>
      <c r="AQ528" s="189"/>
      <c r="AR528" s="189"/>
      <c r="AS528" s="189"/>
      <c r="AT528" s="189"/>
      <c r="AU528" s="51"/>
      <c r="AV528" s="51"/>
      <c r="AW528" s="57"/>
      <c r="AX528" s="778"/>
      <c r="AY528" s="778"/>
      <c r="AZ528" s="778"/>
      <c r="BA528" s="7"/>
      <c r="BB528" s="71"/>
      <c r="BC528" s="189"/>
      <c r="BD528" s="189"/>
      <c r="BE528" s="189"/>
      <c r="BF528" s="189"/>
      <c r="BG528" s="189"/>
      <c r="BH528" s="51"/>
      <c r="BI528" s="51"/>
      <c r="BJ528" s="57"/>
      <c r="BK528" s="778"/>
      <c r="BL528" s="778"/>
      <c r="BM528" s="778"/>
    </row>
    <row r="529" spans="1:65" s="5" customFormat="1" ht="15.95" customHeight="1" x14ac:dyDescent="0.2">
      <c r="A529" s="21"/>
      <c r="B529" s="24"/>
      <c r="C529" s="24"/>
      <c r="D529" s="24"/>
      <c r="E529" s="24"/>
      <c r="F529" s="24"/>
      <c r="G529" s="24"/>
      <c r="H529" s="24"/>
      <c r="I529" s="58"/>
      <c r="J529" s="24"/>
      <c r="K529" s="51"/>
      <c r="L529" s="51"/>
      <c r="M529" s="51"/>
      <c r="N529" s="21"/>
      <c r="O529" s="24"/>
      <c r="P529" s="24"/>
      <c r="Q529" s="24"/>
      <c r="R529" s="24"/>
      <c r="S529" s="24"/>
      <c r="T529" s="24"/>
      <c r="U529" s="24"/>
      <c r="V529" s="58"/>
      <c r="W529" s="24"/>
      <c r="X529" s="51"/>
      <c r="Y529" s="51"/>
      <c r="Z529" s="51"/>
      <c r="AA529" s="21"/>
      <c r="AB529" s="24"/>
      <c r="AC529" s="24"/>
      <c r="AD529" s="24"/>
      <c r="AE529" s="24"/>
      <c r="AF529" s="24"/>
      <c r="AG529" s="24"/>
      <c r="AH529" s="51"/>
      <c r="AI529" s="108"/>
      <c r="AJ529" s="51"/>
      <c r="AK529" s="51"/>
      <c r="AL529" s="51"/>
      <c r="AM529" s="51"/>
      <c r="AN529" s="21"/>
      <c r="AO529" s="24"/>
      <c r="AP529" s="24"/>
      <c r="AQ529" s="24"/>
      <c r="AR529" s="24"/>
      <c r="AS529" s="24"/>
      <c r="AT529" s="24"/>
      <c r="AU529" s="51"/>
      <c r="AV529" s="108"/>
      <c r="AW529" s="51"/>
      <c r="AX529" s="51"/>
      <c r="AY529" s="51"/>
      <c r="AZ529" s="51"/>
      <c r="BA529" s="21"/>
      <c r="BB529" s="24"/>
      <c r="BC529" s="24"/>
      <c r="BD529" s="24"/>
      <c r="BE529" s="24"/>
      <c r="BF529" s="24"/>
      <c r="BG529" s="24"/>
      <c r="BH529" s="51"/>
      <c r="BI529" s="108"/>
      <c r="BJ529" s="51"/>
      <c r="BK529" s="51"/>
      <c r="BL529" s="51"/>
      <c r="BM529" s="51"/>
    </row>
    <row r="530" spans="1:65" s="7" customFormat="1" ht="17.100000000000001" customHeight="1" x14ac:dyDescent="0.2">
      <c r="A530" s="721"/>
      <c r="B530" s="721"/>
      <c r="C530" s="721"/>
      <c r="D530" s="721"/>
      <c r="E530" s="721"/>
      <c r="F530" s="721"/>
      <c r="G530" s="721"/>
      <c r="H530" s="721"/>
      <c r="I530" s="721"/>
      <c r="J530" s="721"/>
      <c r="K530" s="721"/>
      <c r="L530" s="721"/>
      <c r="M530" s="721"/>
      <c r="N530" s="85"/>
      <c r="O530" s="85"/>
      <c r="P530" s="85"/>
      <c r="Q530" s="85"/>
      <c r="R530" s="85"/>
      <c r="S530" s="85"/>
      <c r="T530" s="85"/>
      <c r="U530" s="85"/>
      <c r="V530" s="85"/>
      <c r="W530" s="85"/>
      <c r="X530" s="85"/>
      <c r="Y530" s="85"/>
      <c r="Z530" s="85"/>
      <c r="AA530" s="85"/>
      <c r="AB530" s="85"/>
      <c r="AC530" s="85"/>
      <c r="AD530" s="85"/>
      <c r="AE530" s="85"/>
      <c r="AF530" s="85"/>
      <c r="AG530" s="85"/>
      <c r="AH530" s="57"/>
      <c r="AI530" s="57"/>
      <c r="AJ530" s="57"/>
      <c r="AK530" s="57"/>
      <c r="AL530" s="57"/>
      <c r="AM530" s="57"/>
      <c r="AN530" s="85"/>
      <c r="AO530" s="85"/>
      <c r="AP530" s="85"/>
      <c r="AQ530" s="85"/>
      <c r="AR530" s="85"/>
      <c r="AS530" s="85"/>
      <c r="AT530" s="85"/>
      <c r="AU530" s="57"/>
      <c r="AV530" s="57"/>
      <c r="AW530" s="57"/>
      <c r="AX530" s="57"/>
      <c r="AY530" s="57"/>
      <c r="AZ530" s="57"/>
      <c r="BA530" s="85"/>
      <c r="BB530" s="85"/>
      <c r="BC530" s="85"/>
      <c r="BD530" s="85"/>
      <c r="BE530" s="85"/>
      <c r="BF530" s="85"/>
      <c r="BG530" s="85"/>
      <c r="BH530" s="57"/>
      <c r="BI530" s="57"/>
      <c r="BJ530" s="57"/>
      <c r="BK530" s="57"/>
      <c r="BL530" s="57"/>
      <c r="BM530" s="57"/>
    </row>
    <row r="531" spans="1:65" s="5" customFormat="1" x14ac:dyDescent="0.2">
      <c r="B531" s="24"/>
      <c r="C531" s="7"/>
      <c r="H531" s="24"/>
      <c r="I531" s="98"/>
      <c r="K531" s="130"/>
      <c r="L531" s="51"/>
      <c r="M531" s="59"/>
      <c r="O531" s="24"/>
      <c r="P531" s="7"/>
      <c r="U531" s="24"/>
      <c r="V531" s="98"/>
      <c r="X531" s="130"/>
      <c r="Y531" s="51"/>
      <c r="Z531" s="59"/>
      <c r="AB531" s="24"/>
      <c r="AC531" s="7"/>
      <c r="AH531" s="51"/>
      <c r="AI531" s="108"/>
      <c r="AJ531" s="51"/>
      <c r="AK531" s="130"/>
      <c r="AL531" s="51"/>
      <c r="AM531" s="59"/>
      <c r="AO531" s="24"/>
      <c r="AP531" s="7"/>
      <c r="AU531" s="51"/>
      <c r="AV531" s="108"/>
      <c r="AW531" s="51"/>
      <c r="AX531" s="130"/>
      <c r="AY531" s="51"/>
      <c r="AZ531" s="59"/>
      <c r="BB531" s="24"/>
      <c r="BC531" s="7"/>
      <c r="BH531" s="51"/>
      <c r="BI531" s="108"/>
      <c r="BJ531" s="51"/>
      <c r="BK531" s="130"/>
      <c r="BL531" s="51"/>
      <c r="BM531" s="59"/>
    </row>
    <row r="532" spans="1:65" s="5" customFormat="1" ht="15.95" customHeight="1" x14ac:dyDescent="0.2">
      <c r="A532" s="21"/>
      <c r="B532" s="73"/>
      <c r="C532" s="697"/>
      <c r="D532" s="697"/>
      <c r="E532" s="697"/>
      <c r="F532" s="697"/>
      <c r="G532" s="697"/>
      <c r="H532" s="697"/>
      <c r="I532" s="109"/>
      <c r="J532" s="21"/>
      <c r="K532" s="59"/>
      <c r="L532" s="59"/>
      <c r="M532" s="59"/>
      <c r="N532" s="21"/>
      <c r="O532" s="73"/>
      <c r="P532" s="59"/>
      <c r="Q532" s="59"/>
      <c r="R532" s="59"/>
      <c r="S532" s="59"/>
      <c r="T532" s="59"/>
      <c r="U532" s="59"/>
      <c r="V532" s="109"/>
      <c r="W532" s="21"/>
      <c r="X532" s="59"/>
      <c r="Y532" s="59"/>
      <c r="Z532" s="59"/>
      <c r="AA532" s="21"/>
      <c r="AB532" s="73"/>
      <c r="AC532" s="59"/>
      <c r="AD532" s="59"/>
      <c r="AE532" s="59"/>
      <c r="AF532" s="59"/>
      <c r="AG532" s="59"/>
      <c r="AH532" s="51"/>
      <c r="AI532" s="108"/>
      <c r="AJ532" s="51"/>
      <c r="AK532" s="59"/>
      <c r="AL532" s="59"/>
      <c r="AM532" s="59"/>
      <c r="AN532" s="21"/>
      <c r="AO532" s="73"/>
      <c r="AP532" s="59"/>
      <c r="AQ532" s="59"/>
      <c r="AR532" s="59"/>
      <c r="AS532" s="59"/>
      <c r="AT532" s="59"/>
      <c r="AU532" s="51"/>
      <c r="AV532" s="108"/>
      <c r="AW532" s="51"/>
      <c r="AX532" s="59"/>
      <c r="AY532" s="59"/>
      <c r="AZ532" s="59"/>
      <c r="BA532" s="21"/>
      <c r="BB532" s="73"/>
      <c r="BC532" s="59"/>
      <c r="BD532" s="59"/>
      <c r="BE532" s="59"/>
      <c r="BF532" s="59"/>
      <c r="BG532" s="59"/>
      <c r="BH532" s="51"/>
      <c r="BI532" s="108"/>
      <c r="BJ532" s="51"/>
      <c r="BK532" s="59"/>
      <c r="BL532" s="59"/>
      <c r="BM532" s="59"/>
    </row>
    <row r="533" spans="1:65" s="5" customFormat="1" ht="15.95" customHeight="1" x14ac:dyDescent="0.2">
      <c r="A533" s="92"/>
      <c r="B533" s="73"/>
      <c r="C533" s="21"/>
      <c r="D533" s="21"/>
      <c r="E533" s="21"/>
      <c r="F533" s="21"/>
      <c r="G533" s="21"/>
      <c r="H533" s="93"/>
      <c r="I533" s="110"/>
      <c r="J533" s="21"/>
      <c r="K533" s="59"/>
      <c r="L533" s="51"/>
      <c r="M533" s="130"/>
      <c r="N533" s="92"/>
      <c r="O533" s="73"/>
      <c r="P533" s="21"/>
      <c r="Q533" s="21"/>
      <c r="R533" s="21"/>
      <c r="S533" s="21"/>
      <c r="T533" s="21"/>
      <c r="U533" s="93"/>
      <c r="V533" s="110"/>
      <c r="W533" s="21"/>
      <c r="X533" s="59"/>
      <c r="Y533" s="51"/>
      <c r="Z533" s="130"/>
      <c r="AA533" s="92"/>
      <c r="AB533" s="73"/>
      <c r="AC533" s="21"/>
      <c r="AD533" s="21"/>
      <c r="AE533" s="21"/>
      <c r="AF533" s="21"/>
      <c r="AG533" s="21"/>
      <c r="AH533" s="59"/>
      <c r="AI533" s="108"/>
      <c r="AJ533" s="51"/>
      <c r="AK533" s="59"/>
      <c r="AL533" s="51"/>
      <c r="AM533" s="130"/>
      <c r="AN533" s="92"/>
      <c r="AO533" s="73"/>
      <c r="AP533" s="21"/>
      <c r="AQ533" s="21"/>
      <c r="AR533" s="21"/>
      <c r="AS533" s="21"/>
      <c r="AT533" s="21"/>
      <c r="AU533" s="59"/>
      <c r="AV533" s="108"/>
      <c r="AW533" s="51"/>
      <c r="AX533" s="59"/>
      <c r="AY533" s="51"/>
      <c r="AZ533" s="130"/>
      <c r="BA533" s="92"/>
      <c r="BB533" s="73"/>
      <c r="BC533" s="21"/>
      <c r="BD533" s="21"/>
      <c r="BE533" s="21"/>
      <c r="BF533" s="21"/>
      <c r="BG533" s="21"/>
      <c r="BH533" s="59"/>
      <c r="BI533" s="108"/>
      <c r="BJ533" s="51"/>
      <c r="BK533" s="59"/>
      <c r="BL533" s="51"/>
      <c r="BM533" s="130"/>
    </row>
    <row r="534" spans="1:65" s="5" customFormat="1" ht="15.95" customHeight="1" x14ac:dyDescent="0.2">
      <c r="A534" s="61"/>
      <c r="B534" s="73"/>
      <c r="C534" s="21"/>
      <c r="D534" s="21"/>
      <c r="E534" s="21"/>
      <c r="F534" s="21"/>
      <c r="G534" s="21"/>
      <c r="H534" s="93"/>
      <c r="I534" s="110"/>
      <c r="J534" s="21"/>
      <c r="K534" s="59"/>
      <c r="L534" s="51"/>
      <c r="M534" s="130"/>
      <c r="N534" s="61"/>
      <c r="O534" s="73"/>
      <c r="P534" s="21"/>
      <c r="Q534" s="21"/>
      <c r="R534" s="21"/>
      <c r="S534" s="21"/>
      <c r="T534" s="21"/>
      <c r="U534" s="93"/>
      <c r="V534" s="110"/>
      <c r="W534" s="21"/>
      <c r="X534" s="59"/>
      <c r="Y534" s="51"/>
      <c r="Z534" s="130"/>
      <c r="AA534" s="61"/>
      <c r="AB534" s="73"/>
      <c r="AC534" s="21"/>
      <c r="AD534" s="21"/>
      <c r="AE534" s="21"/>
      <c r="AF534" s="21"/>
      <c r="AG534" s="21"/>
      <c r="AH534" s="59"/>
      <c r="AI534" s="108"/>
      <c r="AJ534" s="51"/>
      <c r="AK534" s="59"/>
      <c r="AL534" s="51"/>
      <c r="AM534" s="130"/>
      <c r="AN534" s="61"/>
      <c r="AO534" s="73"/>
      <c r="AP534" s="21"/>
      <c r="AQ534" s="21"/>
      <c r="AR534" s="21"/>
      <c r="AS534" s="21"/>
      <c r="AT534" s="21"/>
      <c r="AU534" s="59"/>
      <c r="AV534" s="108"/>
      <c r="AW534" s="51"/>
      <c r="AX534" s="59"/>
      <c r="AY534" s="51"/>
      <c r="AZ534" s="130"/>
      <c r="BA534" s="61"/>
      <c r="BB534" s="73"/>
      <c r="BC534" s="21"/>
      <c r="BD534" s="21"/>
      <c r="BE534" s="21"/>
      <c r="BF534" s="21"/>
      <c r="BG534" s="21"/>
      <c r="BH534" s="59"/>
      <c r="BI534" s="108"/>
      <c r="BJ534" s="51"/>
      <c r="BK534" s="59"/>
      <c r="BL534" s="51"/>
      <c r="BM534" s="130"/>
    </row>
    <row r="535" spans="1:65" s="5" customFormat="1" ht="15.75" x14ac:dyDescent="0.25">
      <c r="A535" s="8"/>
      <c r="B535" s="48"/>
      <c r="C535" s="777"/>
      <c r="D535" s="777"/>
      <c r="E535" s="777"/>
      <c r="F535" s="777"/>
      <c r="G535" s="777"/>
      <c r="H535" s="777"/>
      <c r="I535" s="777"/>
      <c r="J535" s="8"/>
      <c r="K535" s="779"/>
      <c r="L535" s="779"/>
      <c r="M535" s="779"/>
      <c r="N535" s="8"/>
      <c r="O535" s="48"/>
      <c r="P535" s="168"/>
      <c r="Q535" s="168"/>
      <c r="R535" s="168"/>
      <c r="S535" s="168"/>
      <c r="T535" s="168"/>
      <c r="U535" s="168"/>
      <c r="V535" s="168"/>
      <c r="W535" s="8"/>
      <c r="X535" s="779"/>
      <c r="Y535" s="779"/>
      <c r="Z535" s="779"/>
      <c r="AA535" s="8"/>
      <c r="AB535" s="48"/>
      <c r="AC535" s="168"/>
      <c r="AD535" s="168"/>
      <c r="AE535" s="168"/>
      <c r="AF535" s="168"/>
      <c r="AG535" s="168"/>
      <c r="AH535" s="51"/>
      <c r="AI535" s="51"/>
      <c r="AJ535" s="132"/>
      <c r="AK535" s="779"/>
      <c r="AL535" s="779"/>
      <c r="AM535" s="779"/>
      <c r="AN535" s="8"/>
      <c r="AO535" s="48"/>
      <c r="AP535" s="168"/>
      <c r="AQ535" s="168"/>
      <c r="AR535" s="168"/>
      <c r="AS535" s="168"/>
      <c r="AT535" s="168"/>
      <c r="AU535" s="51"/>
      <c r="AV535" s="51"/>
      <c r="AW535" s="132"/>
      <c r="AX535" s="779"/>
      <c r="AY535" s="779"/>
      <c r="AZ535" s="779"/>
      <c r="BA535" s="8"/>
      <c r="BB535" s="48"/>
      <c r="BC535" s="168"/>
      <c r="BD535" s="168"/>
      <c r="BE535" s="168"/>
      <c r="BF535" s="168"/>
      <c r="BG535" s="168"/>
      <c r="BH535" s="51"/>
      <c r="BI535" s="51"/>
      <c r="BJ535" s="132"/>
      <c r="BK535" s="779"/>
      <c r="BL535" s="779"/>
      <c r="BM535" s="779"/>
    </row>
    <row r="536" spans="1:65" s="5" customFormat="1" ht="15.75" x14ac:dyDescent="0.25">
      <c r="A536" s="8"/>
      <c r="B536" s="48"/>
      <c r="C536" s="88"/>
      <c r="D536" s="88"/>
      <c r="E536" s="88"/>
      <c r="F536" s="88"/>
      <c r="G536" s="88"/>
      <c r="H536" s="67"/>
      <c r="I536" s="99"/>
      <c r="J536" s="8"/>
      <c r="K536" s="168"/>
      <c r="L536" s="168"/>
      <c r="M536" s="168"/>
      <c r="N536" s="8"/>
      <c r="O536" s="48"/>
      <c r="P536" s="88"/>
      <c r="Q536" s="88"/>
      <c r="R536" s="88"/>
      <c r="S536" s="88"/>
      <c r="T536" s="88"/>
      <c r="U536" s="67"/>
      <c r="V536" s="99"/>
      <c r="W536" s="8"/>
      <c r="X536" s="168"/>
      <c r="Y536" s="168"/>
      <c r="Z536" s="168"/>
      <c r="AA536" s="8"/>
      <c r="AB536" s="48"/>
      <c r="AC536" s="88"/>
      <c r="AD536" s="88"/>
      <c r="AE536" s="88"/>
      <c r="AF536" s="88"/>
      <c r="AG536" s="88"/>
      <c r="AH536" s="189"/>
      <c r="AI536" s="190"/>
      <c r="AJ536" s="132"/>
      <c r="AK536" s="168"/>
      <c r="AL536" s="168"/>
      <c r="AM536" s="168"/>
      <c r="AN536" s="8"/>
      <c r="AO536" s="48"/>
      <c r="AP536" s="88"/>
      <c r="AQ536" s="88"/>
      <c r="AR536" s="88"/>
      <c r="AS536" s="88"/>
      <c r="AT536" s="88"/>
      <c r="AU536" s="189"/>
      <c r="AV536" s="190"/>
      <c r="AW536" s="132"/>
      <c r="AX536" s="168"/>
      <c r="AY536" s="168"/>
      <c r="AZ536" s="168"/>
      <c r="BA536" s="8"/>
      <c r="BB536" s="48"/>
      <c r="BC536" s="88"/>
      <c r="BD536" s="88"/>
      <c r="BE536" s="88"/>
      <c r="BF536" s="88"/>
      <c r="BG536" s="88"/>
      <c r="BH536" s="189"/>
      <c r="BI536" s="190"/>
      <c r="BJ536" s="132"/>
      <c r="BK536" s="168"/>
      <c r="BL536" s="168"/>
      <c r="BM536" s="168"/>
    </row>
    <row r="537" spans="1:65" s="7" customFormat="1" ht="17.100000000000001" customHeight="1" x14ac:dyDescent="0.2">
      <c r="A537" s="721"/>
      <c r="B537" s="721"/>
      <c r="C537" s="721"/>
      <c r="D537" s="721"/>
      <c r="E537" s="721"/>
      <c r="F537" s="721"/>
      <c r="G537" s="721"/>
      <c r="H537" s="721"/>
      <c r="I537" s="721"/>
      <c r="J537" s="721"/>
      <c r="K537" s="721"/>
      <c r="L537" s="721"/>
      <c r="M537" s="721"/>
      <c r="N537" s="85"/>
      <c r="O537" s="85"/>
      <c r="P537" s="85"/>
      <c r="Q537" s="85"/>
      <c r="R537" s="85"/>
      <c r="S537" s="85"/>
      <c r="T537" s="85"/>
      <c r="U537" s="85"/>
      <c r="V537" s="85"/>
      <c r="W537" s="85"/>
      <c r="X537" s="85"/>
      <c r="Y537" s="85"/>
      <c r="Z537" s="85"/>
      <c r="AA537" s="85"/>
      <c r="AB537" s="85"/>
      <c r="AC537" s="85"/>
      <c r="AD537" s="85"/>
      <c r="AE537" s="85"/>
      <c r="AF537" s="85"/>
      <c r="AG537" s="85"/>
      <c r="AH537" s="57"/>
      <c r="AI537" s="57"/>
      <c r="AJ537" s="57"/>
      <c r="AK537" s="57"/>
      <c r="AL537" s="57"/>
      <c r="AM537" s="57"/>
      <c r="AN537" s="85"/>
      <c r="AO537" s="85"/>
      <c r="AP537" s="85"/>
      <c r="AQ537" s="85"/>
      <c r="AR537" s="85"/>
      <c r="AS537" s="85"/>
      <c r="AT537" s="85"/>
      <c r="AU537" s="57"/>
      <c r="AV537" s="57"/>
      <c r="AW537" s="57"/>
      <c r="AX537" s="57"/>
      <c r="AY537" s="57"/>
      <c r="AZ537" s="57"/>
      <c r="BA537" s="85"/>
      <c r="BB537" s="85"/>
      <c r="BC537" s="85"/>
      <c r="BD537" s="85"/>
      <c r="BE537" s="85"/>
      <c r="BF537" s="85"/>
      <c r="BG537" s="85"/>
      <c r="BH537" s="57"/>
      <c r="BI537" s="57"/>
      <c r="BJ537" s="57"/>
      <c r="BK537" s="57"/>
      <c r="BL537" s="57"/>
      <c r="BM537" s="57"/>
    </row>
    <row r="538" spans="1:65" s="5" customFormat="1" ht="12.75" customHeight="1" x14ac:dyDescent="0.2">
      <c r="A538" s="82"/>
      <c r="B538" s="689"/>
      <c r="C538" s="689"/>
      <c r="D538" s="689"/>
      <c r="E538" s="689"/>
      <c r="F538" s="689"/>
      <c r="G538" s="689"/>
      <c r="H538" s="24"/>
      <c r="I538" s="98"/>
      <c r="K538" s="51"/>
      <c r="L538" s="51"/>
      <c r="M538" s="51"/>
      <c r="N538" s="82"/>
      <c r="O538" s="689"/>
      <c r="P538" s="689"/>
      <c r="Q538" s="689"/>
      <c r="R538" s="689"/>
      <c r="S538" s="689"/>
      <c r="T538" s="689"/>
      <c r="U538" s="24"/>
      <c r="V538" s="98"/>
      <c r="X538" s="51"/>
      <c r="Y538" s="51"/>
      <c r="Z538" s="51"/>
      <c r="AA538" s="82"/>
      <c r="AB538" s="689"/>
      <c r="AC538" s="689"/>
      <c r="AD538" s="689"/>
      <c r="AE538" s="689"/>
      <c r="AF538" s="689"/>
      <c r="AG538" s="689"/>
      <c r="AH538" s="51"/>
      <c r="AI538" s="108"/>
      <c r="AJ538" s="51"/>
      <c r="AK538" s="51"/>
      <c r="AL538" s="51"/>
      <c r="AM538" s="51"/>
      <c r="AN538" s="82"/>
      <c r="AO538" s="689"/>
      <c r="AP538" s="689"/>
      <c r="AQ538" s="689"/>
      <c r="AR538" s="689"/>
      <c r="AS538" s="689"/>
      <c r="AT538" s="689"/>
      <c r="AU538" s="51"/>
      <c r="AV538" s="108"/>
      <c r="AW538" s="51"/>
      <c r="AX538" s="51"/>
      <c r="AY538" s="51"/>
      <c r="AZ538" s="51"/>
      <c r="BA538" s="82"/>
      <c r="BB538" s="689"/>
      <c r="BC538" s="689"/>
      <c r="BD538" s="689"/>
      <c r="BE538" s="689"/>
      <c r="BF538" s="689"/>
      <c r="BG538" s="689"/>
      <c r="BH538" s="51"/>
      <c r="BI538" s="108"/>
      <c r="BJ538" s="51"/>
      <c r="BK538" s="51"/>
      <c r="BL538" s="51"/>
      <c r="BM538" s="51"/>
    </row>
    <row r="539" spans="1:65" s="5" customFormat="1" ht="12.75" customHeight="1" x14ac:dyDescent="0.2">
      <c r="A539" s="61"/>
      <c r="B539" s="689"/>
      <c r="C539" s="689"/>
      <c r="D539" s="689"/>
      <c r="E539" s="689"/>
      <c r="F539" s="689"/>
      <c r="G539" s="689"/>
      <c r="H539" s="32"/>
      <c r="I539" s="111"/>
      <c r="K539" s="130"/>
      <c r="L539" s="51"/>
      <c r="M539" s="51"/>
      <c r="N539" s="61"/>
      <c r="O539" s="689"/>
      <c r="P539" s="689"/>
      <c r="Q539" s="689"/>
      <c r="R539" s="689"/>
      <c r="S539" s="689"/>
      <c r="T539" s="689"/>
      <c r="U539" s="32"/>
      <c r="V539" s="111"/>
      <c r="X539" s="130"/>
      <c r="Y539" s="51"/>
      <c r="Z539" s="51"/>
      <c r="AA539" s="61"/>
      <c r="AB539" s="689"/>
      <c r="AC539" s="689"/>
      <c r="AD539" s="689"/>
      <c r="AE539" s="689"/>
      <c r="AF539" s="689"/>
      <c r="AG539" s="689"/>
      <c r="AH539" s="156"/>
      <c r="AI539" s="176"/>
      <c r="AJ539" s="51"/>
      <c r="AK539" s="130"/>
      <c r="AL539" s="51"/>
      <c r="AM539" s="51"/>
      <c r="AN539" s="61"/>
      <c r="AO539" s="689"/>
      <c r="AP539" s="689"/>
      <c r="AQ539" s="689"/>
      <c r="AR539" s="689"/>
      <c r="AS539" s="689"/>
      <c r="AT539" s="689"/>
      <c r="AU539" s="156"/>
      <c r="AV539" s="176"/>
      <c r="AW539" s="51"/>
      <c r="AX539" s="130"/>
      <c r="AY539" s="51"/>
      <c r="AZ539" s="51"/>
      <c r="BA539" s="61"/>
      <c r="BB539" s="689"/>
      <c r="BC539" s="689"/>
      <c r="BD539" s="689"/>
      <c r="BE539" s="689"/>
      <c r="BF539" s="689"/>
      <c r="BG539" s="689"/>
      <c r="BH539" s="156"/>
      <c r="BI539" s="176"/>
      <c r="BJ539" s="51"/>
      <c r="BK539" s="130"/>
      <c r="BL539" s="51"/>
      <c r="BM539" s="51"/>
    </row>
    <row r="540" spans="1:65" s="5" customFormat="1" ht="12.75" customHeight="1" x14ac:dyDescent="0.2">
      <c r="A540" s="61"/>
      <c r="B540" s="80"/>
      <c r="C540" s="45"/>
      <c r="D540" s="45"/>
      <c r="E540" s="45"/>
      <c r="F540" s="45"/>
      <c r="G540" s="45"/>
      <c r="H540" s="55"/>
      <c r="I540" s="100"/>
      <c r="J540" s="45"/>
      <c r="K540" s="134"/>
      <c r="L540" s="51"/>
      <c r="M540" s="59"/>
      <c r="N540" s="61"/>
      <c r="O540" s="80"/>
      <c r="P540" s="45"/>
      <c r="Q540" s="45"/>
      <c r="R540" s="45"/>
      <c r="S540" s="45"/>
      <c r="T540" s="45"/>
      <c r="U540" s="55"/>
      <c r="V540" s="100"/>
      <c r="W540" s="45"/>
      <c r="X540" s="134"/>
      <c r="Y540" s="51"/>
      <c r="Z540" s="59"/>
      <c r="AA540" s="61"/>
      <c r="AB540" s="80"/>
      <c r="AC540" s="45"/>
      <c r="AD540" s="45"/>
      <c r="AE540" s="45"/>
      <c r="AF540" s="45"/>
      <c r="AG540" s="45"/>
      <c r="AH540" s="134"/>
      <c r="AI540" s="176"/>
      <c r="AJ540" s="134"/>
      <c r="AK540" s="134"/>
      <c r="AL540" s="51"/>
      <c r="AM540" s="59"/>
      <c r="AN540" s="61"/>
      <c r="AO540" s="80"/>
      <c r="AP540" s="45"/>
      <c r="AQ540" s="45"/>
      <c r="AR540" s="45"/>
      <c r="AS540" s="45"/>
      <c r="AT540" s="45"/>
      <c r="AU540" s="134"/>
      <c r="AV540" s="176"/>
      <c r="AW540" s="134"/>
      <c r="AX540" s="134"/>
      <c r="AY540" s="51"/>
      <c r="AZ540" s="59"/>
      <c r="BA540" s="61"/>
      <c r="BB540" s="80"/>
      <c r="BC540" s="45"/>
      <c r="BD540" s="45"/>
      <c r="BE540" s="45"/>
      <c r="BF540" s="45"/>
      <c r="BG540" s="45"/>
      <c r="BH540" s="134"/>
      <c r="BI540" s="176"/>
      <c r="BJ540" s="134"/>
      <c r="BK540" s="134"/>
      <c r="BL540" s="51"/>
      <c r="BM540" s="59"/>
    </row>
    <row r="541" spans="1:65" s="7" customFormat="1" ht="9.75" customHeight="1" x14ac:dyDescent="0.2">
      <c r="A541" s="85"/>
      <c r="B541" s="57"/>
      <c r="C541" s="85"/>
      <c r="D541" s="85"/>
      <c r="E541" s="85"/>
      <c r="F541" s="85"/>
      <c r="G541" s="85"/>
      <c r="H541" s="57"/>
      <c r="I541" s="101"/>
      <c r="J541" s="85"/>
      <c r="K541" s="57"/>
      <c r="L541" s="57"/>
      <c r="M541" s="57"/>
      <c r="N541" s="85"/>
      <c r="O541" s="57"/>
      <c r="P541" s="85"/>
      <c r="Q541" s="85"/>
      <c r="R541" s="85"/>
      <c r="S541" s="85"/>
      <c r="T541" s="85"/>
      <c r="U541" s="57"/>
      <c r="V541" s="101"/>
      <c r="W541" s="85"/>
      <c r="X541" s="57"/>
      <c r="Y541" s="57"/>
      <c r="Z541" s="57"/>
      <c r="AA541" s="85"/>
      <c r="AB541" s="57"/>
      <c r="AC541" s="85"/>
      <c r="AD541" s="85"/>
      <c r="AE541" s="85"/>
      <c r="AF541" s="85"/>
      <c r="AG541" s="85"/>
      <c r="AH541" s="57"/>
      <c r="AI541" s="106"/>
      <c r="AJ541" s="57"/>
      <c r="AK541" s="57"/>
      <c r="AL541" s="57"/>
      <c r="AM541" s="57"/>
      <c r="AN541" s="85"/>
      <c r="AO541" s="57"/>
      <c r="AP541" s="85"/>
      <c r="AQ541" s="85"/>
      <c r="AR541" s="85"/>
      <c r="AS541" s="85"/>
      <c r="AT541" s="85"/>
      <c r="AU541" s="57"/>
      <c r="AV541" s="106"/>
      <c r="AW541" s="57"/>
      <c r="AX541" s="57"/>
      <c r="AY541" s="57"/>
      <c r="AZ541" s="57"/>
      <c r="BA541" s="85"/>
      <c r="BB541" s="57"/>
      <c r="BC541" s="85"/>
      <c r="BD541" s="85"/>
      <c r="BE541" s="85"/>
      <c r="BF541" s="85"/>
      <c r="BG541" s="85"/>
      <c r="BH541" s="57"/>
      <c r="BI541" s="106"/>
      <c r="BJ541" s="57"/>
      <c r="BK541" s="57"/>
      <c r="BL541" s="57"/>
      <c r="BM541" s="57"/>
    </row>
    <row r="542" spans="1:65" s="7" customFormat="1" ht="17.100000000000001" customHeight="1" x14ac:dyDescent="0.2">
      <c r="A542" s="85"/>
      <c r="B542" s="686"/>
      <c r="C542" s="686"/>
      <c r="D542" s="698"/>
      <c r="E542" s="698"/>
      <c r="F542" s="698"/>
      <c r="G542" s="698"/>
      <c r="H542" s="57"/>
      <c r="I542" s="101"/>
      <c r="J542" s="85"/>
      <c r="K542" s="57"/>
      <c r="L542" s="57"/>
      <c r="M542" s="57"/>
      <c r="N542" s="85"/>
      <c r="O542" s="686"/>
      <c r="P542" s="686"/>
      <c r="Q542" s="698"/>
      <c r="R542" s="698"/>
      <c r="S542" s="698"/>
      <c r="T542" s="698"/>
      <c r="U542" s="57"/>
      <c r="V542" s="101"/>
      <c r="W542" s="85"/>
      <c r="X542" s="57"/>
      <c r="Y542" s="57"/>
      <c r="Z542" s="57"/>
      <c r="AA542" s="85"/>
      <c r="AB542" s="686"/>
      <c r="AC542" s="686"/>
      <c r="AD542" s="698"/>
      <c r="AE542" s="698"/>
      <c r="AF542" s="698"/>
      <c r="AG542" s="698"/>
      <c r="AH542" s="57"/>
      <c r="AI542" s="106"/>
      <c r="AJ542" s="57"/>
      <c r="AK542" s="57"/>
      <c r="AL542" s="57"/>
      <c r="AM542" s="57"/>
      <c r="AN542" s="85"/>
      <c r="AO542" s="686"/>
      <c r="AP542" s="686"/>
      <c r="AQ542" s="698"/>
      <c r="AR542" s="698"/>
      <c r="AS542" s="698"/>
      <c r="AT542" s="698"/>
      <c r="AU542" s="57"/>
      <c r="AV542" s="106"/>
      <c r="AW542" s="57"/>
      <c r="AX542" s="57"/>
      <c r="AY542" s="57"/>
      <c r="AZ542" s="57"/>
      <c r="BA542" s="85"/>
      <c r="BB542" s="686"/>
      <c r="BC542" s="686"/>
      <c r="BD542" s="698"/>
      <c r="BE542" s="698"/>
      <c r="BF542" s="698"/>
      <c r="BG542" s="698"/>
      <c r="BH542" s="57"/>
      <c r="BI542" s="106"/>
      <c r="BJ542" s="57"/>
      <c r="BK542" s="57"/>
      <c r="BL542" s="57"/>
      <c r="BM542" s="57"/>
    </row>
    <row r="543" spans="1:65" s="7" customFormat="1" ht="17.100000000000001" customHeight="1" x14ac:dyDescent="0.2">
      <c r="A543" s="85"/>
      <c r="B543" s="686"/>
      <c r="C543" s="686"/>
      <c r="D543" s="699"/>
      <c r="E543" s="699"/>
      <c r="F543" s="699"/>
      <c r="G543" s="699"/>
      <c r="H543" s="57"/>
      <c r="I543" s="101"/>
      <c r="J543" s="85"/>
      <c r="K543" s="57"/>
      <c r="L543" s="57"/>
      <c r="M543" s="57"/>
      <c r="N543" s="85"/>
      <c r="O543" s="686"/>
      <c r="P543" s="686"/>
      <c r="Q543" s="699"/>
      <c r="R543" s="699"/>
      <c r="S543" s="699"/>
      <c r="T543" s="699"/>
      <c r="U543" s="57"/>
      <c r="V543" s="101"/>
      <c r="W543" s="85"/>
      <c r="X543" s="57"/>
      <c r="Y543" s="57"/>
      <c r="Z543" s="57"/>
      <c r="AA543" s="85"/>
      <c r="AB543" s="686"/>
      <c r="AC543" s="686"/>
      <c r="AD543" s="699"/>
      <c r="AE543" s="699"/>
      <c r="AF543" s="699"/>
      <c r="AG543" s="699"/>
      <c r="AH543" s="57"/>
      <c r="AI543" s="106"/>
      <c r="AJ543" s="57"/>
      <c r="AK543" s="57"/>
      <c r="AL543" s="57"/>
      <c r="AM543" s="57"/>
      <c r="AN543" s="85"/>
      <c r="AO543" s="686"/>
      <c r="AP543" s="686"/>
      <c r="AQ543" s="699"/>
      <c r="AR543" s="699"/>
      <c r="AS543" s="699"/>
      <c r="AT543" s="699"/>
      <c r="AU543" s="57"/>
      <c r="AV543" s="106"/>
      <c r="AW543" s="57"/>
      <c r="AX543" s="57"/>
      <c r="AY543" s="57"/>
      <c r="AZ543" s="57"/>
      <c r="BA543" s="85"/>
      <c r="BB543" s="686"/>
      <c r="BC543" s="686"/>
      <c r="BD543" s="699"/>
      <c r="BE543" s="699"/>
      <c r="BF543" s="699"/>
      <c r="BG543" s="699"/>
      <c r="BH543" s="57"/>
      <c r="BI543" s="106"/>
      <c r="BJ543" s="57"/>
      <c r="BK543" s="57"/>
      <c r="BL543" s="57"/>
      <c r="BM543" s="57"/>
    </row>
    <row r="544" spans="1:65" s="7" customFormat="1" ht="17.100000000000001" customHeight="1" x14ac:dyDescent="0.2">
      <c r="A544" s="85"/>
      <c r="B544" s="686"/>
      <c r="C544" s="686"/>
      <c r="D544" s="698"/>
      <c r="E544" s="698"/>
      <c r="F544" s="698"/>
      <c r="G544" s="698"/>
      <c r="H544" s="57"/>
      <c r="I544" s="101"/>
      <c r="J544" s="85"/>
      <c r="K544" s="57"/>
      <c r="L544" s="57"/>
      <c r="M544" s="57"/>
      <c r="N544" s="85"/>
      <c r="O544" s="686"/>
      <c r="P544" s="686"/>
      <c r="Q544" s="698"/>
      <c r="R544" s="698"/>
      <c r="S544" s="698"/>
      <c r="T544" s="698"/>
      <c r="U544" s="57"/>
      <c r="V544" s="101"/>
      <c r="W544" s="85"/>
      <c r="X544" s="57"/>
      <c r="Y544" s="57"/>
      <c r="Z544" s="57"/>
      <c r="AA544" s="85"/>
      <c r="AB544" s="686"/>
      <c r="AC544" s="686"/>
      <c r="AD544" s="698"/>
      <c r="AE544" s="698"/>
      <c r="AF544" s="698"/>
      <c r="AG544" s="698"/>
      <c r="AH544" s="57"/>
      <c r="AI544" s="106"/>
      <c r="AJ544" s="57"/>
      <c r="AK544" s="57"/>
      <c r="AL544" s="57"/>
      <c r="AM544" s="57"/>
      <c r="AN544" s="85"/>
      <c r="AO544" s="686"/>
      <c r="AP544" s="686"/>
      <c r="AQ544" s="698"/>
      <c r="AR544" s="698"/>
      <c r="AS544" s="698"/>
      <c r="AT544" s="698"/>
      <c r="AU544" s="57"/>
      <c r="AV544" s="106"/>
      <c r="AW544" s="57"/>
      <c r="AX544" s="57"/>
      <c r="AY544" s="57"/>
      <c r="AZ544" s="57"/>
      <c r="BA544" s="85"/>
      <c r="BB544" s="686"/>
      <c r="BC544" s="686"/>
      <c r="BD544" s="698"/>
      <c r="BE544" s="698"/>
      <c r="BF544" s="698"/>
      <c r="BG544" s="698"/>
      <c r="BH544" s="57"/>
      <c r="BI544" s="106"/>
      <c r="BJ544" s="57"/>
      <c r="BK544" s="57"/>
      <c r="BL544" s="57"/>
      <c r="BM544" s="57"/>
    </row>
    <row r="545" spans="1:65" s="7" customFormat="1" ht="17.100000000000001" customHeight="1" x14ac:dyDescent="0.2">
      <c r="A545" s="85"/>
      <c r="B545" s="688"/>
      <c r="C545" s="688"/>
      <c r="D545" s="695"/>
      <c r="E545" s="695"/>
      <c r="F545" s="695"/>
      <c r="G545" s="695"/>
      <c r="H545" s="57"/>
      <c r="I545" s="101"/>
      <c r="J545" s="85"/>
      <c r="K545" s="57"/>
      <c r="L545" s="57"/>
      <c r="M545" s="57"/>
      <c r="N545" s="85"/>
      <c r="O545" s="688"/>
      <c r="P545" s="688"/>
      <c r="Q545" s="695"/>
      <c r="R545" s="695"/>
      <c r="S545" s="695"/>
      <c r="T545" s="695"/>
      <c r="U545" s="57"/>
      <c r="V545" s="101"/>
      <c r="W545" s="85"/>
      <c r="X545" s="57"/>
      <c r="Y545" s="57"/>
      <c r="Z545" s="57"/>
      <c r="AA545" s="85"/>
      <c r="AB545" s="688"/>
      <c r="AC545" s="688"/>
      <c r="AD545" s="695"/>
      <c r="AE545" s="695"/>
      <c r="AF545" s="695"/>
      <c r="AG545" s="695"/>
      <c r="AH545" s="57"/>
      <c r="AI545" s="106"/>
      <c r="AJ545" s="57"/>
      <c r="AK545" s="57"/>
      <c r="AL545" s="57"/>
      <c r="AM545" s="57"/>
      <c r="AN545" s="85"/>
      <c r="AO545" s="688"/>
      <c r="AP545" s="688"/>
      <c r="AQ545" s="695"/>
      <c r="AR545" s="695"/>
      <c r="AS545" s="695"/>
      <c r="AT545" s="695"/>
      <c r="AU545" s="57"/>
      <c r="AV545" s="106"/>
      <c r="AW545" s="57"/>
      <c r="AX545" s="57"/>
      <c r="AY545" s="57"/>
      <c r="AZ545" s="57"/>
      <c r="BA545" s="85"/>
      <c r="BB545" s="688"/>
      <c r="BC545" s="688"/>
      <c r="BD545" s="695"/>
      <c r="BE545" s="695"/>
      <c r="BF545" s="695"/>
      <c r="BG545" s="695"/>
      <c r="BH545" s="57"/>
      <c r="BI545" s="106"/>
      <c r="BJ545" s="57"/>
      <c r="BK545" s="57"/>
      <c r="BL545" s="57"/>
      <c r="BM545" s="57"/>
    </row>
    <row r="546" spans="1:65" s="7" customFormat="1" ht="17.100000000000001" customHeight="1" x14ac:dyDescent="0.2">
      <c r="A546" s="85"/>
      <c r="B546" s="685"/>
      <c r="C546" s="685"/>
      <c r="D546" s="695"/>
      <c r="E546" s="695"/>
      <c r="F546" s="695"/>
      <c r="G546" s="695"/>
      <c r="H546" s="57"/>
      <c r="I546" s="101"/>
      <c r="J546" s="85"/>
      <c r="K546" s="57"/>
      <c r="L546" s="57"/>
      <c r="M546" s="57"/>
      <c r="N546" s="85"/>
      <c r="O546" s="685"/>
      <c r="P546" s="685"/>
      <c r="Q546" s="695"/>
      <c r="R546" s="695"/>
      <c r="S546" s="695"/>
      <c r="T546" s="695"/>
      <c r="U546" s="57"/>
      <c r="V546" s="101"/>
      <c r="W546" s="85"/>
      <c r="X546" s="57"/>
      <c r="Y546" s="57"/>
      <c r="Z546" s="57"/>
      <c r="AA546" s="85"/>
      <c r="AB546" s="685"/>
      <c r="AC546" s="685"/>
      <c r="AD546" s="695"/>
      <c r="AE546" s="695"/>
      <c r="AF546" s="695"/>
      <c r="AG546" s="695"/>
      <c r="AH546" s="57"/>
      <c r="AI546" s="106"/>
      <c r="AJ546" s="57"/>
      <c r="AK546" s="57"/>
      <c r="AL546" s="57"/>
      <c r="AM546" s="57"/>
      <c r="AN546" s="85"/>
      <c r="AO546" s="685"/>
      <c r="AP546" s="685"/>
      <c r="AQ546" s="695"/>
      <c r="AR546" s="695"/>
      <c r="AS546" s="695"/>
      <c r="AT546" s="695"/>
      <c r="AU546" s="57"/>
      <c r="AV546" s="106"/>
      <c r="AW546" s="57"/>
      <c r="AX546" s="57"/>
      <c r="AY546" s="57"/>
      <c r="AZ546" s="57"/>
      <c r="BA546" s="85"/>
      <c r="BB546" s="685"/>
      <c r="BC546" s="685"/>
      <c r="BD546" s="695"/>
      <c r="BE546" s="695"/>
      <c r="BF546" s="695"/>
      <c r="BG546" s="695"/>
      <c r="BH546" s="57"/>
      <c r="BI546" s="106"/>
      <c r="BJ546" s="57"/>
      <c r="BK546" s="57"/>
      <c r="BL546" s="57"/>
      <c r="BM546" s="57"/>
    </row>
    <row r="547" spans="1:65" s="7" customFormat="1" ht="17.100000000000001" customHeight="1" x14ac:dyDescent="0.2">
      <c r="A547" s="85"/>
      <c r="B547" s="685"/>
      <c r="C547" s="685"/>
      <c r="D547" s="695"/>
      <c r="E547" s="695"/>
      <c r="F547" s="695"/>
      <c r="G547" s="695"/>
      <c r="H547" s="57"/>
      <c r="I547" s="101"/>
      <c r="J547" s="85"/>
      <c r="K547" s="57"/>
      <c r="L547" s="57"/>
      <c r="M547" s="57"/>
      <c r="N547" s="85"/>
      <c r="O547" s="685"/>
      <c r="P547" s="685"/>
      <c r="Q547" s="695"/>
      <c r="R547" s="695"/>
      <c r="S547" s="695"/>
      <c r="T547" s="695"/>
      <c r="U547" s="57"/>
      <c r="V547" s="101"/>
      <c r="W547" s="85"/>
      <c r="X547" s="57"/>
      <c r="Y547" s="57"/>
      <c r="Z547" s="57"/>
      <c r="AA547" s="85"/>
      <c r="AB547" s="685"/>
      <c r="AC547" s="685"/>
      <c r="AD547" s="695"/>
      <c r="AE547" s="695"/>
      <c r="AF547" s="695"/>
      <c r="AG547" s="695"/>
      <c r="AH547" s="57"/>
      <c r="AI547" s="106"/>
      <c r="AJ547" s="57"/>
      <c r="AK547" s="57"/>
      <c r="AL547" s="57"/>
      <c r="AM547" s="57"/>
      <c r="AN547" s="85"/>
      <c r="AO547" s="685"/>
      <c r="AP547" s="685"/>
      <c r="AQ547" s="695"/>
      <c r="AR547" s="695"/>
      <c r="AS547" s="695"/>
      <c r="AT547" s="695"/>
      <c r="AU547" s="57"/>
      <c r="AV547" s="106"/>
      <c r="AW547" s="57"/>
      <c r="AX547" s="57"/>
      <c r="AY547" s="57"/>
      <c r="AZ547" s="57"/>
      <c r="BA547" s="85"/>
      <c r="BB547" s="685"/>
      <c r="BC547" s="685"/>
      <c r="BD547" s="695"/>
      <c r="BE547" s="695"/>
      <c r="BF547" s="695"/>
      <c r="BG547" s="695"/>
      <c r="BH547" s="57"/>
      <c r="BI547" s="106"/>
      <c r="BJ547" s="57"/>
      <c r="BK547" s="57"/>
      <c r="BL547" s="57"/>
      <c r="BM547" s="57"/>
    </row>
    <row r="548" spans="1:65" s="7" customFormat="1" ht="17.100000000000001" customHeight="1" x14ac:dyDescent="0.2">
      <c r="A548" s="85"/>
      <c r="B548" s="685"/>
      <c r="C548" s="685"/>
      <c r="D548" s="695"/>
      <c r="E548" s="695"/>
      <c r="F548" s="695"/>
      <c r="G548" s="695"/>
      <c r="H548" s="57"/>
      <c r="I548" s="101"/>
      <c r="J548" s="85"/>
      <c r="K548" s="57"/>
      <c r="L548" s="57"/>
      <c r="M548" s="57"/>
      <c r="N548" s="85"/>
      <c r="O548" s="685"/>
      <c r="P548" s="685"/>
      <c r="Q548" s="695"/>
      <c r="R548" s="695"/>
      <c r="S548" s="695"/>
      <c r="T548" s="695"/>
      <c r="U548" s="57"/>
      <c r="V548" s="101"/>
      <c r="W548" s="85"/>
      <c r="X548" s="57"/>
      <c r="Y548" s="57"/>
      <c r="Z548" s="57"/>
      <c r="AA548" s="85"/>
      <c r="AB548" s="685"/>
      <c r="AC548" s="685"/>
      <c r="AD548" s="695"/>
      <c r="AE548" s="695"/>
      <c r="AF548" s="695"/>
      <c r="AG548" s="695"/>
      <c r="AH548" s="57"/>
      <c r="AI548" s="106"/>
      <c r="AJ548" s="57"/>
      <c r="AK548" s="57"/>
      <c r="AL548" s="57"/>
      <c r="AM548" s="57"/>
      <c r="AN548" s="85"/>
      <c r="AO548" s="685"/>
      <c r="AP548" s="685"/>
      <c r="AQ548" s="695"/>
      <c r="AR548" s="695"/>
      <c r="AS548" s="695"/>
      <c r="AT548" s="695"/>
      <c r="AU548" s="57"/>
      <c r="AV548" s="106"/>
      <c r="AW548" s="57"/>
      <c r="AX548" s="57"/>
      <c r="AY548" s="57"/>
      <c r="AZ548" s="57"/>
      <c r="BA548" s="85"/>
      <c r="BB548" s="685"/>
      <c r="BC548" s="685"/>
      <c r="BD548" s="695"/>
      <c r="BE548" s="695"/>
      <c r="BF548" s="695"/>
      <c r="BG548" s="695"/>
      <c r="BH548" s="57"/>
      <c r="BI548" s="106"/>
      <c r="BJ548" s="57"/>
      <c r="BK548" s="57"/>
      <c r="BL548" s="57"/>
      <c r="BM548" s="57"/>
    </row>
    <row r="549" spans="1:65" s="7" customFormat="1" ht="17.100000000000001" customHeight="1" x14ac:dyDescent="0.2">
      <c r="A549" s="85"/>
      <c r="B549" s="685"/>
      <c r="C549" s="685"/>
      <c r="D549" s="695"/>
      <c r="E549" s="695"/>
      <c r="F549" s="695"/>
      <c r="G549" s="695"/>
      <c r="H549" s="57"/>
      <c r="I549" s="101"/>
      <c r="J549" s="85"/>
      <c r="K549" s="57"/>
      <c r="L549" s="57"/>
      <c r="M549" s="57"/>
      <c r="N549" s="85"/>
      <c r="O549" s="685"/>
      <c r="P549" s="685"/>
      <c r="Q549" s="695"/>
      <c r="R549" s="695"/>
      <c r="S549" s="695"/>
      <c r="T549" s="695"/>
      <c r="U549" s="57"/>
      <c r="V549" s="101"/>
      <c r="W549" s="85"/>
      <c r="X549" s="57"/>
      <c r="Y549" s="57"/>
      <c r="Z549" s="57"/>
      <c r="AA549" s="85"/>
      <c r="AB549" s="685"/>
      <c r="AC549" s="685"/>
      <c r="AD549" s="695"/>
      <c r="AE549" s="695"/>
      <c r="AF549" s="695"/>
      <c r="AG549" s="695"/>
      <c r="AH549" s="57"/>
      <c r="AI549" s="106"/>
      <c r="AJ549" s="57"/>
      <c r="AK549" s="57"/>
      <c r="AL549" s="57"/>
      <c r="AM549" s="57"/>
      <c r="AN549" s="85"/>
      <c r="AO549" s="685"/>
      <c r="AP549" s="685"/>
      <c r="AQ549" s="695"/>
      <c r="AR549" s="695"/>
      <c r="AS549" s="695"/>
      <c r="AT549" s="695"/>
      <c r="AU549" s="57"/>
      <c r="AV549" s="106"/>
      <c r="AW549" s="57"/>
      <c r="AX549" s="57"/>
      <c r="AY549" s="57"/>
      <c r="AZ549" s="57"/>
      <c r="BA549" s="85"/>
      <c r="BB549" s="685"/>
      <c r="BC549" s="685"/>
      <c r="BD549" s="695"/>
      <c r="BE549" s="695"/>
      <c r="BF549" s="695"/>
      <c r="BG549" s="695"/>
      <c r="BH549" s="57"/>
      <c r="BI549" s="106"/>
      <c r="BJ549" s="57"/>
      <c r="BK549" s="57"/>
      <c r="BL549" s="57"/>
      <c r="BM549" s="57"/>
    </row>
    <row r="550" spans="1:65" s="7" customFormat="1" ht="17.100000000000001" customHeight="1" x14ac:dyDescent="0.2">
      <c r="A550" s="85"/>
      <c r="B550" s="685"/>
      <c r="C550" s="685"/>
      <c r="D550" s="695"/>
      <c r="E550" s="695"/>
      <c r="F550" s="695"/>
      <c r="G550" s="695"/>
      <c r="H550" s="57"/>
      <c r="I550" s="101"/>
      <c r="J550" s="85"/>
      <c r="K550" s="57"/>
      <c r="L550" s="57"/>
      <c r="M550" s="57"/>
      <c r="N550" s="85"/>
      <c r="O550" s="685"/>
      <c r="P550" s="685"/>
      <c r="Q550" s="695"/>
      <c r="R550" s="695"/>
      <c r="S550" s="695"/>
      <c r="T550" s="695"/>
      <c r="U550" s="57"/>
      <c r="V550" s="101"/>
      <c r="W550" s="85"/>
      <c r="X550" s="57"/>
      <c r="Y550" s="57"/>
      <c r="Z550" s="57"/>
      <c r="AA550" s="85"/>
      <c r="AB550" s="685"/>
      <c r="AC550" s="685"/>
      <c r="AD550" s="695"/>
      <c r="AE550" s="695"/>
      <c r="AF550" s="695"/>
      <c r="AG550" s="695"/>
      <c r="AH550" s="57"/>
      <c r="AI550" s="106"/>
      <c r="AJ550" s="57"/>
      <c r="AK550" s="57"/>
      <c r="AL550" s="57"/>
      <c r="AM550" s="57"/>
      <c r="AN550" s="85"/>
      <c r="AO550" s="685"/>
      <c r="AP550" s="685"/>
      <c r="AQ550" s="695"/>
      <c r="AR550" s="695"/>
      <c r="AS550" s="695"/>
      <c r="AT550" s="695"/>
      <c r="AU550" s="57"/>
      <c r="AV550" s="106"/>
      <c r="AW550" s="57"/>
      <c r="AX550" s="57"/>
      <c r="AY550" s="57"/>
      <c r="AZ550" s="57"/>
      <c r="BA550" s="85"/>
      <c r="BB550" s="685"/>
      <c r="BC550" s="685"/>
      <c r="BD550" s="695"/>
      <c r="BE550" s="695"/>
      <c r="BF550" s="695"/>
      <c r="BG550" s="695"/>
      <c r="BH550" s="57"/>
      <c r="BI550" s="106"/>
      <c r="BJ550" s="57"/>
      <c r="BK550" s="57"/>
      <c r="BL550" s="57"/>
      <c r="BM550" s="57"/>
    </row>
    <row r="551" spans="1:65" s="7" customFormat="1" ht="17.100000000000001" customHeight="1" x14ac:dyDescent="0.2">
      <c r="A551" s="85"/>
      <c r="B551" s="685"/>
      <c r="C551" s="685"/>
      <c r="D551" s="695"/>
      <c r="E551" s="695"/>
      <c r="F551" s="695"/>
      <c r="G551" s="695"/>
      <c r="H551" s="57"/>
      <c r="I551" s="101"/>
      <c r="J551" s="85"/>
      <c r="K551" s="57"/>
      <c r="L551" s="57"/>
      <c r="M551" s="57"/>
      <c r="N551" s="85"/>
      <c r="O551" s="685"/>
      <c r="P551" s="685"/>
      <c r="Q551" s="695"/>
      <c r="R551" s="695"/>
      <c r="S551" s="695"/>
      <c r="T551" s="695"/>
      <c r="U551" s="57"/>
      <c r="V551" s="101"/>
      <c r="W551" s="85"/>
      <c r="X551" s="57"/>
      <c r="Y551" s="57"/>
      <c r="Z551" s="57"/>
      <c r="AA551" s="85"/>
      <c r="AB551" s="685"/>
      <c r="AC551" s="685"/>
      <c r="AD551" s="695"/>
      <c r="AE551" s="695"/>
      <c r="AF551" s="695"/>
      <c r="AG551" s="695"/>
      <c r="AH551" s="57"/>
      <c r="AI551" s="106"/>
      <c r="AJ551" s="57"/>
      <c r="AK551" s="57"/>
      <c r="AL551" s="57"/>
      <c r="AM551" s="57"/>
      <c r="AN551" s="85"/>
      <c r="AO551" s="685"/>
      <c r="AP551" s="685"/>
      <c r="AQ551" s="695"/>
      <c r="AR551" s="695"/>
      <c r="AS551" s="695"/>
      <c r="AT551" s="695"/>
      <c r="AU551" s="57"/>
      <c r="AV551" s="106"/>
      <c r="AW551" s="57"/>
      <c r="AX551" s="57"/>
      <c r="AY551" s="57"/>
      <c r="AZ551" s="57"/>
      <c r="BA551" s="85"/>
      <c r="BB551" s="685"/>
      <c r="BC551" s="685"/>
      <c r="BD551" s="695"/>
      <c r="BE551" s="695"/>
      <c r="BF551" s="695"/>
      <c r="BG551" s="695"/>
      <c r="BH551" s="57"/>
      <c r="BI551" s="106"/>
      <c r="BJ551" s="57"/>
      <c r="BK551" s="57"/>
      <c r="BL551" s="57"/>
      <c r="BM551" s="57"/>
    </row>
    <row r="552" spans="1:65" s="7" customFormat="1" ht="17.100000000000001" customHeight="1" x14ac:dyDescent="0.2">
      <c r="A552" s="85"/>
      <c r="B552" s="685"/>
      <c r="C552" s="685"/>
      <c r="D552" s="695"/>
      <c r="E552" s="695"/>
      <c r="F552" s="695"/>
      <c r="G552" s="695"/>
      <c r="H552" s="57"/>
      <c r="I552" s="101"/>
      <c r="J552" s="85"/>
      <c r="K552" s="57"/>
      <c r="L552" s="57"/>
      <c r="M552" s="57"/>
      <c r="N552" s="85"/>
      <c r="O552" s="685"/>
      <c r="P552" s="685"/>
      <c r="Q552" s="695"/>
      <c r="R552" s="695"/>
      <c r="S552" s="695"/>
      <c r="T552" s="695"/>
      <c r="U552" s="57"/>
      <c r="V552" s="101"/>
      <c r="W552" s="85"/>
      <c r="X552" s="57"/>
      <c r="Y552" s="57"/>
      <c r="Z552" s="57"/>
      <c r="AA552" s="85"/>
      <c r="AB552" s="685"/>
      <c r="AC552" s="685"/>
      <c r="AD552" s="695"/>
      <c r="AE552" s="695"/>
      <c r="AF552" s="695"/>
      <c r="AG552" s="695"/>
      <c r="AH552" s="57"/>
      <c r="AI552" s="106"/>
      <c r="AJ552" s="57"/>
      <c r="AK552" s="57"/>
      <c r="AL552" s="57"/>
      <c r="AM552" s="57"/>
      <c r="AN552" s="85"/>
      <c r="AO552" s="685"/>
      <c r="AP552" s="685"/>
      <c r="AQ552" s="695"/>
      <c r="AR552" s="695"/>
      <c r="AS552" s="695"/>
      <c r="AT552" s="695"/>
      <c r="AU552" s="57"/>
      <c r="AV552" s="106"/>
      <c r="AW552" s="57"/>
      <c r="AX552" s="57"/>
      <c r="AY552" s="57"/>
      <c r="AZ552" s="57"/>
      <c r="BA552" s="85"/>
      <c r="BB552" s="685"/>
      <c r="BC552" s="685"/>
      <c r="BD552" s="695"/>
      <c r="BE552" s="695"/>
      <c r="BF552" s="695"/>
      <c r="BG552" s="695"/>
      <c r="BH552" s="57"/>
      <c r="BI552" s="106"/>
      <c r="BJ552" s="57"/>
      <c r="BK552" s="57"/>
      <c r="BL552" s="57"/>
      <c r="BM552" s="57"/>
    </row>
    <row r="553" spans="1:65" s="7" customFormat="1" ht="17.100000000000001" customHeight="1" x14ac:dyDescent="0.2">
      <c r="A553" s="85"/>
      <c r="B553" s="685"/>
      <c r="C553" s="685"/>
      <c r="D553" s="695"/>
      <c r="E553" s="695"/>
      <c r="F553" s="695"/>
      <c r="G553" s="695"/>
      <c r="H553" s="57"/>
      <c r="I553" s="101"/>
      <c r="J553" s="85"/>
      <c r="K553" s="57"/>
      <c r="L553" s="57"/>
      <c r="M553" s="57"/>
      <c r="N553" s="85"/>
      <c r="O553" s="685"/>
      <c r="P553" s="685"/>
      <c r="Q553" s="695"/>
      <c r="R553" s="695"/>
      <c r="S553" s="695"/>
      <c r="T553" s="695"/>
      <c r="U553" s="57"/>
      <c r="V553" s="101"/>
      <c r="W553" s="85"/>
      <c r="X553" s="57"/>
      <c r="Y553" s="57"/>
      <c r="Z553" s="57"/>
      <c r="AA553" s="85"/>
      <c r="AB553" s="685"/>
      <c r="AC553" s="685"/>
      <c r="AD553" s="695"/>
      <c r="AE553" s="695"/>
      <c r="AF553" s="695"/>
      <c r="AG553" s="695"/>
      <c r="AH553" s="57"/>
      <c r="AI553" s="106"/>
      <c r="AJ553" s="57"/>
      <c r="AK553" s="57"/>
      <c r="AL553" s="57"/>
      <c r="AM553" s="57"/>
      <c r="AN553" s="85"/>
      <c r="AO553" s="685"/>
      <c r="AP553" s="685"/>
      <c r="AQ553" s="695"/>
      <c r="AR553" s="695"/>
      <c r="AS553" s="695"/>
      <c r="AT553" s="695"/>
      <c r="AU553" s="57"/>
      <c r="AV553" s="106"/>
      <c r="AW553" s="57"/>
      <c r="AX553" s="57"/>
      <c r="AY553" s="57"/>
      <c r="AZ553" s="57"/>
      <c r="BA553" s="85"/>
      <c r="BB553" s="685"/>
      <c r="BC553" s="685"/>
      <c r="BD553" s="695"/>
      <c r="BE553" s="695"/>
      <c r="BF553" s="695"/>
      <c r="BG553" s="695"/>
      <c r="BH553" s="57"/>
      <c r="BI553" s="106"/>
      <c r="BJ553" s="57"/>
      <c r="BK553" s="57"/>
      <c r="BL553" s="57"/>
      <c r="BM553" s="57"/>
    </row>
    <row r="554" spans="1:65" s="7" customFormat="1" ht="17.100000000000001" customHeight="1" x14ac:dyDescent="0.2">
      <c r="A554" s="85"/>
      <c r="B554" s="685"/>
      <c r="C554" s="685"/>
      <c r="D554" s="695"/>
      <c r="E554" s="695"/>
      <c r="F554" s="695"/>
      <c r="G554" s="695"/>
      <c r="H554" s="57"/>
      <c r="I554" s="101"/>
      <c r="J554" s="85"/>
      <c r="K554" s="57"/>
      <c r="L554" s="57"/>
      <c r="M554" s="57"/>
      <c r="N554" s="85"/>
      <c r="O554" s="685"/>
      <c r="P554" s="685"/>
      <c r="Q554" s="695"/>
      <c r="R554" s="695"/>
      <c r="S554" s="695"/>
      <c r="T554" s="695"/>
      <c r="U554" s="57"/>
      <c r="V554" s="101"/>
      <c r="W554" s="85"/>
      <c r="X554" s="57"/>
      <c r="Y554" s="57"/>
      <c r="Z554" s="57"/>
      <c r="AA554" s="85"/>
      <c r="AB554" s="685"/>
      <c r="AC554" s="685"/>
      <c r="AD554" s="695"/>
      <c r="AE554" s="695"/>
      <c r="AF554" s="695"/>
      <c r="AG554" s="695"/>
      <c r="AH554" s="57"/>
      <c r="AI554" s="106"/>
      <c r="AJ554" s="57"/>
      <c r="AK554" s="57"/>
      <c r="AL554" s="57"/>
      <c r="AM554" s="57"/>
      <c r="AN554" s="85"/>
      <c r="AO554" s="685"/>
      <c r="AP554" s="685"/>
      <c r="AQ554" s="695"/>
      <c r="AR554" s="695"/>
      <c r="AS554" s="695"/>
      <c r="AT554" s="695"/>
      <c r="AU554" s="57"/>
      <c r="AV554" s="106"/>
      <c r="AW554" s="57"/>
      <c r="AX554" s="57"/>
      <c r="AY554" s="57"/>
      <c r="AZ554" s="57"/>
      <c r="BA554" s="85"/>
      <c r="BB554" s="685"/>
      <c r="BC554" s="685"/>
      <c r="BD554" s="695"/>
      <c r="BE554" s="695"/>
      <c r="BF554" s="695"/>
      <c r="BG554" s="695"/>
      <c r="BH554" s="57"/>
      <c r="BI554" s="106"/>
      <c r="BJ554" s="57"/>
      <c r="BK554" s="57"/>
      <c r="BL554" s="57"/>
      <c r="BM554" s="57"/>
    </row>
    <row r="555" spans="1:65" s="7" customFormat="1" ht="17.100000000000001" customHeight="1" x14ac:dyDescent="0.2">
      <c r="A555" s="85"/>
      <c r="B555" s="685"/>
      <c r="C555" s="685"/>
      <c r="D555" s="695"/>
      <c r="E555" s="695"/>
      <c r="F555" s="695"/>
      <c r="G555" s="695"/>
      <c r="H555" s="57"/>
      <c r="I555" s="101"/>
      <c r="J555" s="85"/>
      <c r="K555" s="57"/>
      <c r="L555" s="57"/>
      <c r="M555" s="57"/>
      <c r="N555" s="85"/>
      <c r="O555" s="685"/>
      <c r="P555" s="685"/>
      <c r="Q555" s="695"/>
      <c r="R555" s="695"/>
      <c r="S555" s="695"/>
      <c r="T555" s="695"/>
      <c r="U555" s="57"/>
      <c r="V555" s="101"/>
      <c r="W555" s="85"/>
      <c r="X555" s="57"/>
      <c r="Y555" s="57"/>
      <c r="Z555" s="57"/>
      <c r="AA555" s="85"/>
      <c r="AB555" s="685"/>
      <c r="AC555" s="685"/>
      <c r="AD555" s="695"/>
      <c r="AE555" s="695"/>
      <c r="AF555" s="695"/>
      <c r="AG555" s="695"/>
      <c r="AH555" s="57"/>
      <c r="AI555" s="106"/>
      <c r="AJ555" s="57"/>
      <c r="AK555" s="57"/>
      <c r="AL555" s="57"/>
      <c r="AM555" s="57"/>
      <c r="AN555" s="85"/>
      <c r="AO555" s="685"/>
      <c r="AP555" s="685"/>
      <c r="AQ555" s="695"/>
      <c r="AR555" s="695"/>
      <c r="AS555" s="695"/>
      <c r="AT555" s="695"/>
      <c r="AU555" s="57"/>
      <c r="AV555" s="106"/>
      <c r="AW555" s="57"/>
      <c r="AX555" s="57"/>
      <c r="AY555" s="57"/>
      <c r="AZ555" s="57"/>
      <c r="BA555" s="85"/>
      <c r="BB555" s="685"/>
      <c r="BC555" s="685"/>
      <c r="BD555" s="695"/>
      <c r="BE555" s="695"/>
      <c r="BF555" s="695"/>
      <c r="BG555" s="695"/>
      <c r="BH555" s="57"/>
      <c r="BI555" s="106"/>
      <c r="BJ555" s="57"/>
      <c r="BK555" s="57"/>
      <c r="BL555" s="57"/>
      <c r="BM555" s="57"/>
    </row>
    <row r="556" spans="1:65" s="7" customFormat="1" ht="17.100000000000001" customHeight="1" x14ac:dyDescent="0.2">
      <c r="A556" s="85"/>
      <c r="B556" s="685"/>
      <c r="C556" s="685"/>
      <c r="D556" s="695"/>
      <c r="E556" s="695"/>
      <c r="F556" s="695"/>
      <c r="G556" s="695"/>
      <c r="H556" s="57"/>
      <c r="I556" s="101"/>
      <c r="J556" s="85"/>
      <c r="K556" s="57"/>
      <c r="L556" s="57"/>
      <c r="M556" s="57"/>
      <c r="N556" s="85"/>
      <c r="O556" s="685"/>
      <c r="P556" s="685"/>
      <c r="Q556" s="695"/>
      <c r="R556" s="695"/>
      <c r="S556" s="695"/>
      <c r="T556" s="695"/>
      <c r="U556" s="57"/>
      <c r="V556" s="101"/>
      <c r="W556" s="85"/>
      <c r="X556" s="57"/>
      <c r="Y556" s="57"/>
      <c r="Z556" s="57"/>
      <c r="AA556" s="85"/>
      <c r="AB556" s="685"/>
      <c r="AC556" s="685"/>
      <c r="AD556" s="695"/>
      <c r="AE556" s="695"/>
      <c r="AF556" s="695"/>
      <c r="AG556" s="695"/>
      <c r="AH556" s="57"/>
      <c r="AI556" s="106"/>
      <c r="AJ556" s="57"/>
      <c r="AK556" s="57"/>
      <c r="AL556" s="57"/>
      <c r="AM556" s="57"/>
      <c r="AN556" s="85"/>
      <c r="AO556" s="685"/>
      <c r="AP556" s="685"/>
      <c r="AQ556" s="695"/>
      <c r="AR556" s="695"/>
      <c r="AS556" s="695"/>
      <c r="AT556" s="695"/>
      <c r="AU556" s="57"/>
      <c r="AV556" s="106"/>
      <c r="AW556" s="57"/>
      <c r="AX556" s="57"/>
      <c r="AY556" s="57"/>
      <c r="AZ556" s="57"/>
      <c r="BA556" s="85"/>
      <c r="BB556" s="685"/>
      <c r="BC556" s="685"/>
      <c r="BD556" s="695"/>
      <c r="BE556" s="695"/>
      <c r="BF556" s="695"/>
      <c r="BG556" s="695"/>
      <c r="BH556" s="57"/>
      <c r="BI556" s="106"/>
      <c r="BJ556" s="57"/>
      <c r="BK556" s="57"/>
      <c r="BL556" s="57"/>
      <c r="BM556" s="57"/>
    </row>
    <row r="557" spans="1:65" s="7" customFormat="1" ht="17.100000000000001" customHeight="1" x14ac:dyDescent="0.2">
      <c r="A557" s="85"/>
      <c r="B557" s="685"/>
      <c r="C557" s="685"/>
      <c r="D557" s="695"/>
      <c r="E557" s="695"/>
      <c r="F557" s="695"/>
      <c r="G557" s="695"/>
      <c r="H557" s="57"/>
      <c r="I557" s="101"/>
      <c r="J557" s="85"/>
      <c r="K557" s="57"/>
      <c r="L557" s="57"/>
      <c r="M557" s="57"/>
      <c r="N557" s="85"/>
      <c r="O557" s="685"/>
      <c r="P557" s="685"/>
      <c r="Q557" s="695"/>
      <c r="R557" s="695"/>
      <c r="S557" s="695"/>
      <c r="T557" s="695"/>
      <c r="U557" s="57"/>
      <c r="V557" s="101"/>
      <c r="W557" s="85"/>
      <c r="X557" s="57"/>
      <c r="Y557" s="57"/>
      <c r="Z557" s="57"/>
      <c r="AA557" s="85"/>
      <c r="AB557" s="685"/>
      <c r="AC557" s="685"/>
      <c r="AD557" s="695"/>
      <c r="AE557" s="695"/>
      <c r="AF557" s="695"/>
      <c r="AG557" s="695"/>
      <c r="AH557" s="57"/>
      <c r="AI557" s="106"/>
      <c r="AJ557" s="57"/>
      <c r="AK557" s="57"/>
      <c r="AL557" s="57"/>
      <c r="AM557" s="57"/>
      <c r="AN557" s="85"/>
      <c r="AO557" s="685"/>
      <c r="AP557" s="685"/>
      <c r="AQ557" s="695"/>
      <c r="AR557" s="695"/>
      <c r="AS557" s="695"/>
      <c r="AT557" s="695"/>
      <c r="AU557" s="57"/>
      <c r="AV557" s="106"/>
      <c r="AW557" s="57"/>
      <c r="AX557" s="57"/>
      <c r="AY557" s="57"/>
      <c r="AZ557" s="57"/>
      <c r="BA557" s="85"/>
      <c r="BB557" s="685"/>
      <c r="BC557" s="685"/>
      <c r="BD557" s="695"/>
      <c r="BE557" s="695"/>
      <c r="BF557" s="695"/>
      <c r="BG557" s="695"/>
      <c r="BH557" s="57"/>
      <c r="BI557" s="106"/>
      <c r="BJ557" s="57"/>
      <c r="BK557" s="57"/>
      <c r="BL557" s="57"/>
      <c r="BM557" s="57"/>
    </row>
    <row r="558" spans="1:65" s="7" customFormat="1" ht="17.100000000000001" customHeight="1" x14ac:dyDescent="0.2">
      <c r="A558" s="85"/>
      <c r="B558" s="685"/>
      <c r="C558" s="685"/>
      <c r="D558" s="695"/>
      <c r="E558" s="695"/>
      <c r="F558" s="695"/>
      <c r="G558" s="695"/>
      <c r="H558" s="57"/>
      <c r="I558" s="101"/>
      <c r="J558" s="85"/>
      <c r="K558" s="57"/>
      <c r="L558" s="57"/>
      <c r="M558" s="57"/>
      <c r="N558" s="85"/>
      <c r="O558" s="685"/>
      <c r="P558" s="685"/>
      <c r="Q558" s="695"/>
      <c r="R558" s="695"/>
      <c r="S558" s="695"/>
      <c r="T558" s="695"/>
      <c r="U558" s="57"/>
      <c r="V558" s="101"/>
      <c r="W558" s="85"/>
      <c r="X558" s="57"/>
      <c r="Y558" s="57"/>
      <c r="Z558" s="57"/>
      <c r="AA558" s="85"/>
      <c r="AB558" s="685"/>
      <c r="AC558" s="685"/>
      <c r="AD558" s="695"/>
      <c r="AE558" s="695"/>
      <c r="AF558" s="695"/>
      <c r="AG558" s="695"/>
      <c r="AH558" s="57"/>
      <c r="AI558" s="106"/>
      <c r="AJ558" s="57"/>
      <c r="AK558" s="57"/>
      <c r="AL558" s="57"/>
      <c r="AM558" s="57"/>
      <c r="AN558" s="85"/>
      <c r="AO558" s="685"/>
      <c r="AP558" s="685"/>
      <c r="AQ558" s="695"/>
      <c r="AR558" s="695"/>
      <c r="AS558" s="695"/>
      <c r="AT558" s="695"/>
      <c r="AU558" s="57"/>
      <c r="AV558" s="106"/>
      <c r="AW558" s="57"/>
      <c r="AX558" s="57"/>
      <c r="AY558" s="57"/>
      <c r="AZ558" s="57"/>
      <c r="BA558" s="85"/>
      <c r="BB558" s="685"/>
      <c r="BC558" s="685"/>
      <c r="BD558" s="695"/>
      <c r="BE558" s="695"/>
      <c r="BF558" s="695"/>
      <c r="BG558" s="695"/>
      <c r="BH558" s="57"/>
      <c r="BI558" s="106"/>
      <c r="BJ558" s="57"/>
      <c r="BK558" s="57"/>
      <c r="BL558" s="57"/>
      <c r="BM558" s="57"/>
    </row>
    <row r="559" spans="1:65" s="7" customFormat="1" ht="17.100000000000001" customHeight="1" x14ac:dyDescent="0.2">
      <c r="A559" s="85"/>
      <c r="B559" s="685"/>
      <c r="C559" s="685"/>
      <c r="D559" s="695"/>
      <c r="E559" s="695"/>
      <c r="F559" s="695"/>
      <c r="G559" s="695"/>
      <c r="H559" s="57"/>
      <c r="I559" s="101"/>
      <c r="J559" s="85"/>
      <c r="K559" s="57"/>
      <c r="L559" s="57"/>
      <c r="M559" s="57"/>
      <c r="N559" s="85"/>
      <c r="O559" s="685"/>
      <c r="P559" s="685"/>
      <c r="Q559" s="695"/>
      <c r="R559" s="695"/>
      <c r="S559" s="695"/>
      <c r="T559" s="695"/>
      <c r="U559" s="57"/>
      <c r="V559" s="101"/>
      <c r="W559" s="85"/>
      <c r="X559" s="57"/>
      <c r="Y559" s="57"/>
      <c r="Z559" s="57"/>
      <c r="AA559" s="85"/>
      <c r="AB559" s="685"/>
      <c r="AC559" s="685"/>
      <c r="AD559" s="695"/>
      <c r="AE559" s="695"/>
      <c r="AF559" s="695"/>
      <c r="AG559" s="695"/>
      <c r="AH559" s="57"/>
      <c r="AI559" s="106"/>
      <c r="AJ559" s="57"/>
      <c r="AK559" s="57"/>
      <c r="AL559" s="57"/>
      <c r="AM559" s="57"/>
      <c r="AN559" s="85"/>
      <c r="AO559" s="685"/>
      <c r="AP559" s="685"/>
      <c r="AQ559" s="695"/>
      <c r="AR559" s="695"/>
      <c r="AS559" s="695"/>
      <c r="AT559" s="695"/>
      <c r="AU559" s="57"/>
      <c r="AV559" s="106"/>
      <c r="AW559" s="57"/>
      <c r="AX559" s="57"/>
      <c r="AY559" s="57"/>
      <c r="AZ559" s="57"/>
      <c r="BA559" s="85"/>
      <c r="BB559" s="685"/>
      <c r="BC559" s="685"/>
      <c r="BD559" s="695"/>
      <c r="BE559" s="695"/>
      <c r="BF559" s="695"/>
      <c r="BG559" s="695"/>
      <c r="BH559" s="57"/>
      <c r="BI559" s="106"/>
      <c r="BJ559" s="57"/>
      <c r="BK559" s="57"/>
      <c r="BL559" s="57"/>
      <c r="BM559" s="57"/>
    </row>
    <row r="560" spans="1:65" s="7" customFormat="1" ht="17.100000000000001" customHeight="1" x14ac:dyDescent="0.2">
      <c r="A560" s="85"/>
      <c r="B560" s="685"/>
      <c r="C560" s="685"/>
      <c r="D560" s="695"/>
      <c r="E560" s="695"/>
      <c r="F560" s="695"/>
      <c r="G560" s="695"/>
      <c r="H560" s="57"/>
      <c r="I560" s="101"/>
      <c r="J560" s="85"/>
      <c r="K560" s="57"/>
      <c r="L560" s="57"/>
      <c r="M560" s="57"/>
      <c r="N560" s="85"/>
      <c r="O560" s="685"/>
      <c r="P560" s="685"/>
      <c r="Q560" s="695"/>
      <c r="R560" s="695"/>
      <c r="S560" s="695"/>
      <c r="T560" s="695"/>
      <c r="U560" s="57"/>
      <c r="V560" s="101"/>
      <c r="W560" s="85"/>
      <c r="X560" s="57"/>
      <c r="Y560" s="57"/>
      <c r="Z560" s="57"/>
      <c r="AA560" s="85"/>
      <c r="AB560" s="685"/>
      <c r="AC560" s="685"/>
      <c r="AD560" s="695"/>
      <c r="AE560" s="695"/>
      <c r="AF560" s="695"/>
      <c r="AG560" s="695"/>
      <c r="AH560" s="57"/>
      <c r="AI560" s="106"/>
      <c r="AJ560" s="57"/>
      <c r="AK560" s="57"/>
      <c r="AL560" s="57"/>
      <c r="AM560" s="57"/>
      <c r="AN560" s="85"/>
      <c r="AO560" s="685"/>
      <c r="AP560" s="685"/>
      <c r="AQ560" s="695"/>
      <c r="AR560" s="695"/>
      <c r="AS560" s="695"/>
      <c r="AT560" s="695"/>
      <c r="AU560" s="57"/>
      <c r="AV560" s="106"/>
      <c r="AW560" s="57"/>
      <c r="AX560" s="57"/>
      <c r="AY560" s="57"/>
      <c r="AZ560" s="57"/>
      <c r="BA560" s="85"/>
      <c r="BB560" s="685"/>
      <c r="BC560" s="685"/>
      <c r="BD560" s="695"/>
      <c r="BE560" s="695"/>
      <c r="BF560" s="695"/>
      <c r="BG560" s="695"/>
      <c r="BH560" s="57"/>
      <c r="BI560" s="106"/>
      <c r="BJ560" s="57"/>
      <c r="BK560" s="57"/>
      <c r="BL560" s="57"/>
      <c r="BM560" s="57"/>
    </row>
    <row r="561" spans="1:65" s="7" customFormat="1" ht="17.100000000000001" customHeight="1" x14ac:dyDescent="0.2">
      <c r="A561" s="85"/>
      <c r="B561" s="685"/>
      <c r="C561" s="685"/>
      <c r="D561" s="695"/>
      <c r="E561" s="695"/>
      <c r="F561" s="695"/>
      <c r="G561" s="695"/>
      <c r="H561" s="57"/>
      <c r="I561" s="101"/>
      <c r="J561" s="85"/>
      <c r="K561" s="57"/>
      <c r="L561" s="57"/>
      <c r="M561" s="57"/>
      <c r="N561" s="85"/>
      <c r="O561" s="685"/>
      <c r="P561" s="685"/>
      <c r="Q561" s="695"/>
      <c r="R561" s="695"/>
      <c r="S561" s="695"/>
      <c r="T561" s="695"/>
      <c r="U561" s="57"/>
      <c r="V561" s="101"/>
      <c r="W561" s="85"/>
      <c r="X561" s="57"/>
      <c r="Y561" s="57"/>
      <c r="Z561" s="57"/>
      <c r="AA561" s="85"/>
      <c r="AB561" s="685"/>
      <c r="AC561" s="685"/>
      <c r="AD561" s="695"/>
      <c r="AE561" s="695"/>
      <c r="AF561" s="695"/>
      <c r="AG561" s="695"/>
      <c r="AH561" s="57"/>
      <c r="AI561" s="106"/>
      <c r="AJ561" s="57"/>
      <c r="AK561" s="57"/>
      <c r="AL561" s="57"/>
      <c r="AM561" s="57"/>
      <c r="AN561" s="85"/>
      <c r="AO561" s="685"/>
      <c r="AP561" s="685"/>
      <c r="AQ561" s="695"/>
      <c r="AR561" s="695"/>
      <c r="AS561" s="695"/>
      <c r="AT561" s="695"/>
      <c r="AU561" s="57"/>
      <c r="AV561" s="106"/>
      <c r="AW561" s="57"/>
      <c r="AX561" s="57"/>
      <c r="AY561" s="57"/>
      <c r="AZ561" s="57"/>
      <c r="BA561" s="85"/>
      <c r="BB561" s="685"/>
      <c r="BC561" s="685"/>
      <c r="BD561" s="695"/>
      <c r="BE561" s="695"/>
      <c r="BF561" s="695"/>
      <c r="BG561" s="695"/>
      <c r="BH561" s="57"/>
      <c r="BI561" s="106"/>
      <c r="BJ561" s="57"/>
      <c r="BK561" s="57"/>
      <c r="BL561" s="57"/>
      <c r="BM561" s="57"/>
    </row>
    <row r="562" spans="1:65" s="7" customFormat="1" ht="17.100000000000001" customHeight="1" x14ac:dyDescent="0.2">
      <c r="A562" s="85"/>
      <c r="B562" s="685"/>
      <c r="C562" s="685"/>
      <c r="D562" s="695"/>
      <c r="E562" s="695"/>
      <c r="F562" s="695"/>
      <c r="G562" s="695"/>
      <c r="H562" s="57"/>
      <c r="I562" s="101"/>
      <c r="J562" s="85"/>
      <c r="K562" s="57"/>
      <c r="L562" s="57"/>
      <c r="M562" s="57"/>
      <c r="N562" s="85"/>
      <c r="O562" s="685"/>
      <c r="P562" s="685"/>
      <c r="Q562" s="695"/>
      <c r="R562" s="695"/>
      <c r="S562" s="695"/>
      <c r="T562" s="695"/>
      <c r="U562" s="57"/>
      <c r="V562" s="101"/>
      <c r="W562" s="85"/>
      <c r="X562" s="57"/>
      <c r="Y562" s="57"/>
      <c r="Z562" s="57"/>
      <c r="AA562" s="85"/>
      <c r="AB562" s="685"/>
      <c r="AC562" s="685"/>
      <c r="AD562" s="695"/>
      <c r="AE562" s="695"/>
      <c r="AF562" s="695"/>
      <c r="AG562" s="695"/>
      <c r="AH562" s="57"/>
      <c r="AI562" s="106"/>
      <c r="AJ562" s="57"/>
      <c r="AK562" s="57"/>
      <c r="AL562" s="57"/>
      <c r="AM562" s="57"/>
      <c r="AN562" s="85"/>
      <c r="AO562" s="685"/>
      <c r="AP562" s="685"/>
      <c r="AQ562" s="695"/>
      <c r="AR562" s="695"/>
      <c r="AS562" s="695"/>
      <c r="AT562" s="695"/>
      <c r="AU562" s="57"/>
      <c r="AV562" s="106"/>
      <c r="AW562" s="57"/>
      <c r="AX562" s="57"/>
      <c r="AY562" s="57"/>
      <c r="AZ562" s="57"/>
      <c r="BA562" s="85"/>
      <c r="BB562" s="685"/>
      <c r="BC562" s="685"/>
      <c r="BD562" s="695"/>
      <c r="BE562" s="695"/>
      <c r="BF562" s="695"/>
      <c r="BG562" s="695"/>
      <c r="BH562" s="57"/>
      <c r="BI562" s="106"/>
      <c r="BJ562" s="57"/>
      <c r="BK562" s="57"/>
      <c r="BL562" s="57"/>
      <c r="BM562" s="57"/>
    </row>
    <row r="563" spans="1:65" s="7" customFormat="1" ht="17.100000000000001" customHeight="1" x14ac:dyDescent="0.2">
      <c r="A563" s="85"/>
      <c r="B563" s="685"/>
      <c r="C563" s="685"/>
      <c r="D563" s="695"/>
      <c r="E563" s="695"/>
      <c r="F563" s="695"/>
      <c r="G563" s="695"/>
      <c r="H563" s="57"/>
      <c r="I563" s="101"/>
      <c r="J563" s="85"/>
      <c r="K563" s="57"/>
      <c r="L563" s="57"/>
      <c r="M563" s="57"/>
      <c r="N563" s="85"/>
      <c r="O563" s="685"/>
      <c r="P563" s="685"/>
      <c r="Q563" s="695"/>
      <c r="R563" s="695"/>
      <c r="S563" s="695"/>
      <c r="T563" s="695"/>
      <c r="U563" s="57"/>
      <c r="V563" s="101"/>
      <c r="W563" s="85"/>
      <c r="X563" s="57"/>
      <c r="Y563" s="57"/>
      <c r="Z563" s="57"/>
      <c r="AA563" s="85"/>
      <c r="AB563" s="685"/>
      <c r="AC563" s="685"/>
      <c r="AD563" s="695"/>
      <c r="AE563" s="695"/>
      <c r="AF563" s="695"/>
      <c r="AG563" s="695"/>
      <c r="AH563" s="57"/>
      <c r="AI563" s="106"/>
      <c r="AJ563" s="57"/>
      <c r="AK563" s="57"/>
      <c r="AL563" s="57"/>
      <c r="AM563" s="57"/>
      <c r="AN563" s="85"/>
      <c r="AO563" s="685"/>
      <c r="AP563" s="685"/>
      <c r="AQ563" s="695"/>
      <c r="AR563" s="695"/>
      <c r="AS563" s="695"/>
      <c r="AT563" s="695"/>
      <c r="AU563" s="57"/>
      <c r="AV563" s="106"/>
      <c r="AW563" s="57"/>
      <c r="AX563" s="57"/>
      <c r="AY563" s="57"/>
      <c r="AZ563" s="57"/>
      <c r="BA563" s="85"/>
      <c r="BB563" s="685"/>
      <c r="BC563" s="685"/>
      <c r="BD563" s="695"/>
      <c r="BE563" s="695"/>
      <c r="BF563" s="695"/>
      <c r="BG563" s="695"/>
      <c r="BH563" s="57"/>
      <c r="BI563" s="106"/>
      <c r="BJ563" s="57"/>
      <c r="BK563" s="57"/>
      <c r="BL563" s="57"/>
      <c r="BM563" s="57"/>
    </row>
    <row r="564" spans="1:65" s="7" customFormat="1" ht="17.100000000000001" customHeight="1" x14ac:dyDescent="0.2">
      <c r="A564" s="85"/>
      <c r="B564" s="685"/>
      <c r="C564" s="685"/>
      <c r="D564" s="695"/>
      <c r="E564" s="695"/>
      <c r="F564" s="695"/>
      <c r="G564" s="695"/>
      <c r="H564" s="57"/>
      <c r="I564" s="101"/>
      <c r="J564" s="85"/>
      <c r="K564" s="57"/>
      <c r="L564" s="57"/>
      <c r="M564" s="57"/>
      <c r="N564" s="85"/>
      <c r="O564" s="685"/>
      <c r="P564" s="685"/>
      <c r="Q564" s="695"/>
      <c r="R564" s="695"/>
      <c r="S564" s="695"/>
      <c r="T564" s="695"/>
      <c r="U564" s="57"/>
      <c r="V564" s="101"/>
      <c r="W564" s="85"/>
      <c r="X564" s="57"/>
      <c r="Y564" s="57"/>
      <c r="Z564" s="57"/>
      <c r="AA564" s="85"/>
      <c r="AB564" s="685"/>
      <c r="AC564" s="685"/>
      <c r="AD564" s="695"/>
      <c r="AE564" s="695"/>
      <c r="AF564" s="695"/>
      <c r="AG564" s="695"/>
      <c r="AH564" s="57"/>
      <c r="AI564" s="106"/>
      <c r="AJ564" s="57"/>
      <c r="AK564" s="57"/>
      <c r="AL564" s="57"/>
      <c r="AM564" s="57"/>
      <c r="AN564" s="85"/>
      <c r="AO564" s="685"/>
      <c r="AP564" s="685"/>
      <c r="AQ564" s="695"/>
      <c r="AR564" s="695"/>
      <c r="AS564" s="695"/>
      <c r="AT564" s="695"/>
      <c r="AU564" s="57"/>
      <c r="AV564" s="106"/>
      <c r="AW564" s="57"/>
      <c r="AX564" s="57"/>
      <c r="AY564" s="57"/>
      <c r="AZ564" s="57"/>
      <c r="BA564" s="85"/>
      <c r="BB564" s="685"/>
      <c r="BC564" s="685"/>
      <c r="BD564" s="695"/>
      <c r="BE564" s="695"/>
      <c r="BF564" s="695"/>
      <c r="BG564" s="695"/>
      <c r="BH564" s="57"/>
      <c r="BI564" s="106"/>
      <c r="BJ564" s="57"/>
      <c r="BK564" s="57"/>
      <c r="BL564" s="57"/>
      <c r="BM564" s="57"/>
    </row>
    <row r="565" spans="1:65" s="7" customFormat="1" ht="36.75" customHeight="1" x14ac:dyDescent="0.2">
      <c r="A565" s="85"/>
      <c r="B565" s="686"/>
      <c r="C565" s="686"/>
      <c r="D565" s="695"/>
      <c r="E565" s="695"/>
      <c r="F565" s="695"/>
      <c r="G565" s="695"/>
      <c r="H565" s="57"/>
      <c r="I565" s="101"/>
      <c r="J565" s="85"/>
      <c r="K565" s="57"/>
      <c r="L565" s="57"/>
      <c r="M565" s="57"/>
      <c r="N565" s="85"/>
      <c r="O565" s="686"/>
      <c r="P565" s="686"/>
      <c r="Q565" s="695"/>
      <c r="R565" s="695"/>
      <c r="S565" s="695"/>
      <c r="T565" s="695"/>
      <c r="U565" s="57"/>
      <c r="V565" s="101"/>
      <c r="W565" s="85"/>
      <c r="X565" s="57"/>
      <c r="Y565" s="57"/>
      <c r="Z565" s="57"/>
      <c r="AA565" s="85"/>
      <c r="AB565" s="686"/>
      <c r="AC565" s="686"/>
      <c r="AD565" s="695"/>
      <c r="AE565" s="695"/>
      <c r="AF565" s="695"/>
      <c r="AG565" s="695"/>
      <c r="AH565" s="57"/>
      <c r="AI565" s="106"/>
      <c r="AJ565" s="57"/>
      <c r="AK565" s="57"/>
      <c r="AL565" s="57"/>
      <c r="AM565" s="57"/>
      <c r="AN565" s="85"/>
      <c r="AO565" s="686"/>
      <c r="AP565" s="686"/>
      <c r="AQ565" s="695"/>
      <c r="AR565" s="695"/>
      <c r="AS565" s="695"/>
      <c r="AT565" s="695"/>
      <c r="AU565" s="57"/>
      <c r="AV565" s="106"/>
      <c r="AW565" s="57"/>
      <c r="AX565" s="57"/>
      <c r="AY565" s="57"/>
      <c r="AZ565" s="57"/>
      <c r="BA565" s="85"/>
      <c r="BB565" s="686"/>
      <c r="BC565" s="686"/>
      <c r="BD565" s="695"/>
      <c r="BE565" s="695"/>
      <c r="BF565" s="695"/>
      <c r="BG565" s="695"/>
      <c r="BH565" s="57"/>
      <c r="BI565" s="106"/>
      <c r="BJ565" s="57"/>
      <c r="BK565" s="57"/>
      <c r="BL565" s="57"/>
      <c r="BM565" s="57"/>
    </row>
    <row r="566" spans="1:65" s="7" customFormat="1" ht="34.5" customHeight="1" x14ac:dyDescent="0.2">
      <c r="A566" s="85"/>
      <c r="B566" s="686"/>
      <c r="C566" s="686"/>
      <c r="D566" s="695"/>
      <c r="E566" s="695"/>
      <c r="F566" s="695"/>
      <c r="G566" s="695"/>
      <c r="H566" s="57"/>
      <c r="I566" s="101"/>
      <c r="J566" s="85"/>
      <c r="K566" s="57"/>
      <c r="L566" s="57"/>
      <c r="M566" s="57"/>
      <c r="N566" s="85"/>
      <c r="O566" s="686"/>
      <c r="P566" s="686"/>
      <c r="Q566" s="695"/>
      <c r="R566" s="695"/>
      <c r="S566" s="695"/>
      <c r="T566" s="695"/>
      <c r="U566" s="57"/>
      <c r="V566" s="101"/>
      <c r="W566" s="85"/>
      <c r="X566" s="57"/>
      <c r="Y566" s="57"/>
      <c r="Z566" s="57"/>
      <c r="AA566" s="85"/>
      <c r="AB566" s="686"/>
      <c r="AC566" s="686"/>
      <c r="AD566" s="695"/>
      <c r="AE566" s="695"/>
      <c r="AF566" s="695"/>
      <c r="AG566" s="695"/>
      <c r="AH566" s="57"/>
      <c r="AI566" s="106"/>
      <c r="AJ566" s="57"/>
      <c r="AK566" s="57"/>
      <c r="AL566" s="57"/>
      <c r="AM566" s="57"/>
      <c r="AN566" s="85"/>
      <c r="AO566" s="686"/>
      <c r="AP566" s="686"/>
      <c r="AQ566" s="695"/>
      <c r="AR566" s="695"/>
      <c r="AS566" s="695"/>
      <c r="AT566" s="695"/>
      <c r="AU566" s="57"/>
      <c r="AV566" s="106"/>
      <c r="AW566" s="57"/>
      <c r="AX566" s="57"/>
      <c r="AY566" s="57"/>
      <c r="AZ566" s="57"/>
      <c r="BA566" s="85"/>
      <c r="BB566" s="686"/>
      <c r="BC566" s="686"/>
      <c r="BD566" s="695"/>
      <c r="BE566" s="695"/>
      <c r="BF566" s="695"/>
      <c r="BG566" s="695"/>
      <c r="BH566" s="57"/>
      <c r="BI566" s="106"/>
      <c r="BJ566" s="57"/>
      <c r="BK566" s="57"/>
      <c r="BL566" s="57"/>
      <c r="BM566" s="57"/>
    </row>
    <row r="567" spans="1:65" s="7" customFormat="1" ht="15" x14ac:dyDescent="0.2">
      <c r="A567" s="85"/>
      <c r="B567" s="49"/>
      <c r="C567" s="49"/>
      <c r="D567" s="54"/>
      <c r="E567" s="54"/>
      <c r="F567" s="54"/>
      <c r="G567" s="54"/>
      <c r="H567" s="57"/>
      <c r="I567" s="101"/>
      <c r="J567" s="85"/>
      <c r="K567" s="57"/>
      <c r="L567" s="57"/>
      <c r="M567" s="57"/>
      <c r="N567" s="85"/>
      <c r="O567" s="49"/>
      <c r="P567" s="49"/>
      <c r="Q567" s="54"/>
      <c r="R567" s="54"/>
      <c r="S567" s="54"/>
      <c r="T567" s="54"/>
      <c r="U567" s="57"/>
      <c r="V567" s="101"/>
      <c r="W567" s="85"/>
      <c r="X567" s="57"/>
      <c r="Y567" s="57"/>
      <c r="Z567" s="57"/>
      <c r="AA567" s="85"/>
      <c r="AB567" s="49"/>
      <c r="AC567" s="49"/>
      <c r="AD567" s="54"/>
      <c r="AE567" s="54"/>
      <c r="AF567" s="54"/>
      <c r="AG567" s="54"/>
      <c r="AH567" s="57"/>
      <c r="AI567" s="106"/>
      <c r="AJ567" s="57"/>
      <c r="AK567" s="57"/>
      <c r="AL567" s="57"/>
      <c r="AM567" s="57"/>
      <c r="AN567" s="85"/>
      <c r="AO567" s="49"/>
      <c r="AP567" s="49"/>
      <c r="AQ567" s="54"/>
      <c r="AR567" s="54"/>
      <c r="AS567" s="54"/>
      <c r="AT567" s="54"/>
      <c r="AU567" s="57"/>
      <c r="AV567" s="106"/>
      <c r="AW567" s="57"/>
      <c r="AX567" s="57"/>
      <c r="AY567" s="57"/>
      <c r="AZ567" s="57"/>
      <c r="BA567" s="85"/>
      <c r="BB567" s="49"/>
      <c r="BC567" s="49"/>
      <c r="BD567" s="54"/>
      <c r="BE567" s="54"/>
      <c r="BF567" s="54"/>
      <c r="BG567" s="54"/>
      <c r="BH567" s="57"/>
      <c r="BI567" s="106"/>
      <c r="BJ567" s="57"/>
      <c r="BK567" s="57"/>
      <c r="BL567" s="57"/>
      <c r="BM567" s="57"/>
    </row>
    <row r="568" spans="1:65" s="5" customFormat="1" ht="13.5" x14ac:dyDescent="0.25">
      <c r="A568" s="7"/>
      <c r="B568" s="71"/>
      <c r="C568" s="777"/>
      <c r="D568" s="777"/>
      <c r="E568" s="777"/>
      <c r="F568" s="777"/>
      <c r="G568" s="777"/>
      <c r="H568" s="777"/>
      <c r="I568" s="777"/>
      <c r="J568" s="7"/>
      <c r="K568" s="778"/>
      <c r="L568" s="778"/>
      <c r="M568" s="778"/>
      <c r="N568" s="7"/>
      <c r="O568" s="71"/>
      <c r="P568" s="189"/>
      <c r="Q568" s="189"/>
      <c r="R568" s="189"/>
      <c r="S568" s="189"/>
      <c r="T568" s="189"/>
      <c r="U568" s="189"/>
      <c r="V568" s="189"/>
      <c r="W568" s="7"/>
      <c r="X568" s="778"/>
      <c r="Y568" s="778"/>
      <c r="Z568" s="778"/>
      <c r="AA568" s="7"/>
      <c r="AB568" s="71"/>
      <c r="AC568" s="189"/>
      <c r="AD568" s="189"/>
      <c r="AE568" s="189"/>
      <c r="AF568" s="189"/>
      <c r="AG568" s="189"/>
      <c r="AH568" s="51"/>
      <c r="AI568" s="51"/>
      <c r="AJ568" s="57"/>
      <c r="AK568" s="778"/>
      <c r="AL568" s="778"/>
      <c r="AM568" s="778"/>
      <c r="AN568" s="7"/>
      <c r="AO568" s="71"/>
      <c r="AP568" s="189"/>
      <c r="AQ568" s="189"/>
      <c r="AR568" s="189"/>
      <c r="AS568" s="189"/>
      <c r="AT568" s="189"/>
      <c r="AU568" s="51"/>
      <c r="AV568" s="51"/>
      <c r="AW568" s="57"/>
      <c r="AX568" s="778"/>
      <c r="AY568" s="778"/>
      <c r="AZ568" s="778"/>
      <c r="BA568" s="7"/>
      <c r="BB568" s="71"/>
      <c r="BC568" s="189"/>
      <c r="BD568" s="189"/>
      <c r="BE568" s="189"/>
      <c r="BF568" s="189"/>
      <c r="BG568" s="189"/>
      <c r="BH568" s="51"/>
      <c r="BI568" s="51"/>
      <c r="BJ568" s="57"/>
      <c r="BK568" s="778"/>
      <c r="BL568" s="778"/>
      <c r="BM568" s="778"/>
    </row>
    <row r="569" spans="1:65" s="7" customFormat="1" ht="15" x14ac:dyDescent="0.2">
      <c r="A569" s="85"/>
      <c r="B569" s="49"/>
      <c r="C569" s="49"/>
      <c r="D569" s="54"/>
      <c r="E569" s="54"/>
      <c r="F569" s="54"/>
      <c r="G569" s="54"/>
      <c r="H569" s="57"/>
      <c r="I569" s="101"/>
      <c r="J569" s="85"/>
      <c r="K569" s="57"/>
      <c r="L569" s="57"/>
      <c r="M569" s="57"/>
      <c r="N569" s="85"/>
      <c r="O569" s="49"/>
      <c r="P569" s="49"/>
      <c r="Q569" s="54"/>
      <c r="R569" s="54"/>
      <c r="S569" s="54"/>
      <c r="T569" s="54"/>
      <c r="U569" s="57"/>
      <c r="V569" s="101"/>
      <c r="W569" s="85"/>
      <c r="X569" s="57"/>
      <c r="Y569" s="57"/>
      <c r="Z569" s="57"/>
      <c r="AA569" s="85"/>
      <c r="AB569" s="49"/>
      <c r="AC569" s="49"/>
      <c r="AD569" s="54"/>
      <c r="AE569" s="54"/>
      <c r="AF569" s="54"/>
      <c r="AG569" s="54"/>
      <c r="AH569" s="57"/>
      <c r="AI569" s="106"/>
      <c r="AJ569" s="57"/>
      <c r="AK569" s="57"/>
      <c r="AL569" s="57"/>
      <c r="AM569" s="57"/>
      <c r="AN569" s="85"/>
      <c r="AO569" s="49"/>
      <c r="AP569" s="49"/>
      <c r="AQ569" s="54"/>
      <c r="AR569" s="54"/>
      <c r="AS569" s="54"/>
      <c r="AT569" s="54"/>
      <c r="AU569" s="57"/>
      <c r="AV569" s="106"/>
      <c r="AW569" s="57"/>
      <c r="AX569" s="57"/>
      <c r="AY569" s="57"/>
      <c r="AZ569" s="57"/>
      <c r="BA569" s="85"/>
      <c r="BB569" s="49"/>
      <c r="BC569" s="49"/>
      <c r="BD569" s="54"/>
      <c r="BE569" s="54"/>
      <c r="BF569" s="54"/>
      <c r="BG569" s="54"/>
      <c r="BH569" s="57"/>
      <c r="BI569" s="106"/>
      <c r="BJ569" s="57"/>
      <c r="BK569" s="57"/>
      <c r="BL569" s="57"/>
      <c r="BM569" s="57"/>
    </row>
    <row r="570" spans="1:65" s="7" customFormat="1" ht="17.100000000000001" customHeight="1" x14ac:dyDescent="0.2">
      <c r="A570" s="721"/>
      <c r="B570" s="721"/>
      <c r="C570" s="721"/>
      <c r="D570" s="721"/>
      <c r="E570" s="721"/>
      <c r="F570" s="721"/>
      <c r="G570" s="721"/>
      <c r="H570" s="721"/>
      <c r="I570" s="721"/>
      <c r="J570" s="721"/>
      <c r="K570" s="721"/>
      <c r="L570" s="721"/>
      <c r="M570" s="721"/>
      <c r="N570" s="85"/>
      <c r="O570" s="85"/>
      <c r="P570" s="85"/>
      <c r="Q570" s="85"/>
      <c r="R570" s="85"/>
      <c r="S570" s="85"/>
      <c r="T570" s="85"/>
      <c r="U570" s="85"/>
      <c r="V570" s="85"/>
      <c r="W570" s="85"/>
      <c r="X570" s="85"/>
      <c r="Y570" s="85"/>
      <c r="Z570" s="85"/>
      <c r="AA570" s="85"/>
      <c r="AB570" s="85"/>
      <c r="AC570" s="85"/>
      <c r="AD570" s="85"/>
      <c r="AE570" s="85"/>
      <c r="AF570" s="85"/>
      <c r="AG570" s="85"/>
      <c r="AH570" s="57"/>
      <c r="AI570" s="57"/>
      <c r="AJ570" s="57"/>
      <c r="AK570" s="57"/>
      <c r="AL570" s="57"/>
      <c r="AM570" s="57"/>
      <c r="AN570" s="85"/>
      <c r="AO570" s="85"/>
      <c r="AP570" s="85"/>
      <c r="AQ570" s="85"/>
      <c r="AR570" s="85"/>
      <c r="AS570" s="85"/>
      <c r="AT570" s="85"/>
      <c r="AU570" s="57"/>
      <c r="AV570" s="57"/>
      <c r="AW570" s="57"/>
      <c r="AX570" s="57"/>
      <c r="AY570" s="57"/>
      <c r="AZ570" s="57"/>
      <c r="BA570" s="85"/>
      <c r="BB570" s="85"/>
      <c r="BC570" s="85"/>
      <c r="BD570" s="85"/>
      <c r="BE570" s="85"/>
      <c r="BF570" s="85"/>
      <c r="BG570" s="85"/>
      <c r="BH570" s="57"/>
      <c r="BI570" s="57"/>
      <c r="BJ570" s="57"/>
      <c r="BK570" s="57"/>
      <c r="BL570" s="57"/>
      <c r="BM570" s="57"/>
    </row>
    <row r="571" spans="1:65" s="5" customFormat="1" ht="12.75" customHeight="1" x14ac:dyDescent="0.2">
      <c r="A571" s="82"/>
      <c r="B571" s="689"/>
      <c r="C571" s="689"/>
      <c r="D571" s="689"/>
      <c r="E571" s="689"/>
      <c r="F571" s="689"/>
      <c r="G571" s="689"/>
      <c r="H571" s="24"/>
      <c r="I571" s="98"/>
      <c r="K571" s="51"/>
      <c r="L571" s="51"/>
      <c r="M571" s="51"/>
      <c r="N571" s="82"/>
      <c r="O571" s="689"/>
      <c r="P571" s="689"/>
      <c r="Q571" s="689"/>
      <c r="R571" s="689"/>
      <c r="S571" s="689"/>
      <c r="T571" s="689"/>
      <c r="U571" s="24"/>
      <c r="V571" s="98"/>
      <c r="X571" s="51"/>
      <c r="Y571" s="51"/>
      <c r="Z571" s="51"/>
      <c r="AA571" s="82"/>
      <c r="AB571" s="689"/>
      <c r="AC571" s="689"/>
      <c r="AD571" s="689"/>
      <c r="AE571" s="689"/>
      <c r="AF571" s="689"/>
      <c r="AG571" s="689"/>
      <c r="AH571" s="51"/>
      <c r="AI571" s="108"/>
      <c r="AJ571" s="51"/>
      <c r="AK571" s="51"/>
      <c r="AL571" s="51"/>
      <c r="AM571" s="51"/>
      <c r="AN571" s="82"/>
      <c r="AO571" s="689"/>
      <c r="AP571" s="689"/>
      <c r="AQ571" s="689"/>
      <c r="AR571" s="689"/>
      <c r="AS571" s="689"/>
      <c r="AT571" s="689"/>
      <c r="AU571" s="51"/>
      <c r="AV571" s="108"/>
      <c r="AW571" s="51"/>
      <c r="AX571" s="51"/>
      <c r="AY571" s="51"/>
      <c r="AZ571" s="51"/>
      <c r="BA571" s="82"/>
      <c r="BB571" s="689"/>
      <c r="BC571" s="689"/>
      <c r="BD571" s="689"/>
      <c r="BE571" s="689"/>
      <c r="BF571" s="689"/>
      <c r="BG571" s="689"/>
      <c r="BH571" s="51"/>
      <c r="BI571" s="108"/>
      <c r="BJ571" s="51"/>
      <c r="BK571" s="51"/>
      <c r="BL571" s="51"/>
      <c r="BM571" s="51"/>
    </row>
    <row r="572" spans="1:65" s="5" customFormat="1" ht="12.75" customHeight="1" x14ac:dyDescent="0.2">
      <c r="A572" s="61"/>
      <c r="B572" s="689"/>
      <c r="C572" s="689"/>
      <c r="D572" s="689"/>
      <c r="E572" s="689"/>
      <c r="F572" s="689"/>
      <c r="G572" s="689"/>
      <c r="H572" s="32"/>
      <c r="I572" s="111"/>
      <c r="K572" s="130"/>
      <c r="L572" s="51"/>
      <c r="M572" s="51"/>
      <c r="N572" s="61"/>
      <c r="O572" s="689"/>
      <c r="P572" s="689"/>
      <c r="Q572" s="689"/>
      <c r="R572" s="689"/>
      <c r="S572" s="689"/>
      <c r="T572" s="689"/>
      <c r="U572" s="32"/>
      <c r="V572" s="111"/>
      <c r="X572" s="130"/>
      <c r="Y572" s="51"/>
      <c r="Z572" s="51"/>
      <c r="AA572" s="61"/>
      <c r="AB572" s="689"/>
      <c r="AC572" s="689"/>
      <c r="AD572" s="689"/>
      <c r="AE572" s="689"/>
      <c r="AF572" s="689"/>
      <c r="AG572" s="689"/>
      <c r="AH572" s="156"/>
      <c r="AI572" s="176"/>
      <c r="AJ572" s="51"/>
      <c r="AK572" s="130"/>
      <c r="AL572" s="51"/>
      <c r="AM572" s="51"/>
      <c r="AN572" s="61"/>
      <c r="AO572" s="689"/>
      <c r="AP572" s="689"/>
      <c r="AQ572" s="689"/>
      <c r="AR572" s="689"/>
      <c r="AS572" s="689"/>
      <c r="AT572" s="689"/>
      <c r="AU572" s="156"/>
      <c r="AV572" s="176"/>
      <c r="AW572" s="51"/>
      <c r="AX572" s="130"/>
      <c r="AY572" s="51"/>
      <c r="AZ572" s="51"/>
      <c r="BA572" s="61"/>
      <c r="BB572" s="689"/>
      <c r="BC572" s="689"/>
      <c r="BD572" s="689"/>
      <c r="BE572" s="689"/>
      <c r="BF572" s="689"/>
      <c r="BG572" s="689"/>
      <c r="BH572" s="156"/>
      <c r="BI572" s="176"/>
      <c r="BJ572" s="51"/>
      <c r="BK572" s="130"/>
      <c r="BL572" s="51"/>
      <c r="BM572" s="51"/>
    </row>
    <row r="573" spans="1:65" s="5" customFormat="1" ht="12.75" customHeight="1" x14ac:dyDescent="0.2">
      <c r="A573" s="61"/>
      <c r="B573" s="80"/>
      <c r="C573" s="45"/>
      <c r="D573" s="45"/>
      <c r="E573" s="45"/>
      <c r="F573" s="45"/>
      <c r="G573" s="45"/>
      <c r="H573" s="55"/>
      <c r="I573" s="100"/>
      <c r="J573" s="45"/>
      <c r="K573" s="134"/>
      <c r="L573" s="51"/>
      <c r="M573" s="59"/>
      <c r="N573" s="61"/>
      <c r="O573" s="80"/>
      <c r="P573" s="45"/>
      <c r="Q573" s="45"/>
      <c r="R573" s="45"/>
      <c r="S573" s="45"/>
      <c r="T573" s="45"/>
      <c r="U573" s="55"/>
      <c r="V573" s="100"/>
      <c r="W573" s="45"/>
      <c r="X573" s="134"/>
      <c r="Y573" s="51"/>
      <c r="Z573" s="59"/>
      <c r="AA573" s="61"/>
      <c r="AB573" s="80"/>
      <c r="AC573" s="45"/>
      <c r="AD573" s="45"/>
      <c r="AE573" s="45"/>
      <c r="AF573" s="45"/>
      <c r="AG573" s="45"/>
      <c r="AH573" s="134"/>
      <c r="AI573" s="176"/>
      <c r="AJ573" s="134"/>
      <c r="AK573" s="134"/>
      <c r="AL573" s="51"/>
      <c r="AM573" s="59"/>
      <c r="AN573" s="61"/>
      <c r="AO573" s="80"/>
      <c r="AP573" s="45"/>
      <c r="AQ573" s="45"/>
      <c r="AR573" s="45"/>
      <c r="AS573" s="45"/>
      <c r="AT573" s="45"/>
      <c r="AU573" s="134"/>
      <c r="AV573" s="176"/>
      <c r="AW573" s="134"/>
      <c r="AX573" s="134"/>
      <c r="AY573" s="51"/>
      <c r="AZ573" s="59"/>
      <c r="BA573" s="61"/>
      <c r="BB573" s="80"/>
      <c r="BC573" s="45"/>
      <c r="BD573" s="45"/>
      <c r="BE573" s="45"/>
      <c r="BF573" s="45"/>
      <c r="BG573" s="45"/>
      <c r="BH573" s="134"/>
      <c r="BI573" s="176"/>
      <c r="BJ573" s="134"/>
      <c r="BK573" s="134"/>
      <c r="BL573" s="51"/>
      <c r="BM573" s="59"/>
    </row>
    <row r="574" spans="1:65" s="7" customFormat="1" ht="10.5" customHeight="1" x14ac:dyDescent="0.2">
      <c r="A574" s="85"/>
      <c r="B574" s="57"/>
      <c r="C574" s="85"/>
      <c r="D574" s="85"/>
      <c r="E574" s="85"/>
      <c r="F574" s="85"/>
      <c r="G574" s="85"/>
      <c r="H574" s="57"/>
      <c r="I574" s="101"/>
      <c r="J574" s="85"/>
      <c r="K574" s="57"/>
      <c r="L574" s="57"/>
      <c r="M574" s="57"/>
      <c r="N574" s="85"/>
      <c r="O574" s="57"/>
      <c r="P574" s="85"/>
      <c r="Q574" s="85"/>
      <c r="R574" s="85"/>
      <c r="S574" s="85"/>
      <c r="T574" s="85"/>
      <c r="U574" s="57"/>
      <c r="V574" s="101"/>
      <c r="W574" s="85"/>
      <c r="X574" s="57"/>
      <c r="Y574" s="57"/>
      <c r="Z574" s="57"/>
      <c r="AA574" s="85"/>
      <c r="AB574" s="57"/>
      <c r="AC574" s="85"/>
      <c r="AD574" s="85"/>
      <c r="AE574" s="85"/>
      <c r="AF574" s="85"/>
      <c r="AG574" s="85"/>
      <c r="AH574" s="57"/>
      <c r="AI574" s="106"/>
      <c r="AJ574" s="57"/>
      <c r="AK574" s="57"/>
      <c r="AL574" s="57"/>
      <c r="AM574" s="57"/>
      <c r="AN574" s="85"/>
      <c r="AO574" s="57"/>
      <c r="AP574" s="85"/>
      <c r="AQ574" s="85"/>
      <c r="AR574" s="85"/>
      <c r="AS574" s="85"/>
      <c r="AT574" s="85"/>
      <c r="AU574" s="57"/>
      <c r="AV574" s="106"/>
      <c r="AW574" s="57"/>
      <c r="AX574" s="57"/>
      <c r="AY574" s="57"/>
      <c r="AZ574" s="57"/>
      <c r="BA574" s="85"/>
      <c r="BB574" s="57"/>
      <c r="BC574" s="85"/>
      <c r="BD574" s="85"/>
      <c r="BE574" s="85"/>
      <c r="BF574" s="85"/>
      <c r="BG574" s="85"/>
      <c r="BH574" s="57"/>
      <c r="BI574" s="106"/>
      <c r="BJ574" s="57"/>
      <c r="BK574" s="57"/>
      <c r="BL574" s="57"/>
      <c r="BM574" s="57"/>
    </row>
    <row r="575" spans="1:65" s="7" customFormat="1" ht="17.100000000000001" customHeight="1" x14ac:dyDescent="0.2">
      <c r="A575" s="85"/>
      <c r="B575" s="686"/>
      <c r="C575" s="686"/>
      <c r="D575" s="698"/>
      <c r="E575" s="698"/>
      <c r="F575" s="698"/>
      <c r="G575" s="698"/>
      <c r="H575" s="57"/>
      <c r="I575" s="101"/>
      <c r="J575" s="85"/>
      <c r="K575" s="57"/>
      <c r="L575" s="57"/>
      <c r="M575" s="57"/>
      <c r="N575" s="85"/>
      <c r="O575" s="686"/>
      <c r="P575" s="686"/>
      <c r="Q575" s="698"/>
      <c r="R575" s="698"/>
      <c r="S575" s="698"/>
      <c r="T575" s="698"/>
      <c r="U575" s="57"/>
      <c r="V575" s="101"/>
      <c r="W575" s="85"/>
      <c r="X575" s="57"/>
      <c r="Y575" s="57"/>
      <c r="Z575" s="57"/>
      <c r="AA575" s="85"/>
      <c r="AB575" s="686"/>
      <c r="AC575" s="686"/>
      <c r="AD575" s="698"/>
      <c r="AE575" s="698"/>
      <c r="AF575" s="698"/>
      <c r="AG575" s="698"/>
      <c r="AH575" s="57"/>
      <c r="AI575" s="106"/>
      <c r="AJ575" s="57"/>
      <c r="AK575" s="57"/>
      <c r="AL575" s="57"/>
      <c r="AM575" s="57"/>
      <c r="AN575" s="85"/>
      <c r="AO575" s="686"/>
      <c r="AP575" s="686"/>
      <c r="AQ575" s="698"/>
      <c r="AR575" s="698"/>
      <c r="AS575" s="698"/>
      <c r="AT575" s="698"/>
      <c r="AU575" s="57"/>
      <c r="AV575" s="106"/>
      <c r="AW575" s="57"/>
      <c r="AX575" s="57"/>
      <c r="AY575" s="57"/>
      <c r="AZ575" s="57"/>
      <c r="BA575" s="85"/>
      <c r="BB575" s="686"/>
      <c r="BC575" s="686"/>
      <c r="BD575" s="698"/>
      <c r="BE575" s="698"/>
      <c r="BF575" s="698"/>
      <c r="BG575" s="698"/>
      <c r="BH575" s="57"/>
      <c r="BI575" s="106"/>
      <c r="BJ575" s="57"/>
      <c r="BK575" s="57"/>
      <c r="BL575" s="57"/>
      <c r="BM575" s="57"/>
    </row>
    <row r="576" spans="1:65" s="7" customFormat="1" ht="17.100000000000001" customHeight="1" x14ac:dyDescent="0.2">
      <c r="A576" s="85"/>
      <c r="B576" s="686"/>
      <c r="C576" s="686"/>
      <c r="D576" s="699"/>
      <c r="E576" s="699"/>
      <c r="F576" s="699"/>
      <c r="G576" s="699"/>
      <c r="H576" s="57"/>
      <c r="I576" s="101"/>
      <c r="J576" s="85"/>
      <c r="K576" s="57"/>
      <c r="L576" s="57"/>
      <c r="M576" s="57"/>
      <c r="N576" s="85"/>
      <c r="O576" s="686"/>
      <c r="P576" s="686"/>
      <c r="Q576" s="699"/>
      <c r="R576" s="699"/>
      <c r="S576" s="699"/>
      <c r="T576" s="699"/>
      <c r="U576" s="57"/>
      <c r="V576" s="101"/>
      <c r="W576" s="85"/>
      <c r="X576" s="57"/>
      <c r="Y576" s="57"/>
      <c r="Z576" s="57"/>
      <c r="AA576" s="85"/>
      <c r="AB576" s="686"/>
      <c r="AC576" s="686"/>
      <c r="AD576" s="699"/>
      <c r="AE576" s="699"/>
      <c r="AF576" s="699"/>
      <c r="AG576" s="699"/>
      <c r="AH576" s="57"/>
      <c r="AI576" s="106"/>
      <c r="AJ576" s="57"/>
      <c r="AK576" s="57"/>
      <c r="AL576" s="57"/>
      <c r="AM576" s="57"/>
      <c r="AN576" s="85"/>
      <c r="AO576" s="686"/>
      <c r="AP576" s="686"/>
      <c r="AQ576" s="699"/>
      <c r="AR576" s="699"/>
      <c r="AS576" s="699"/>
      <c r="AT576" s="699"/>
      <c r="AU576" s="57"/>
      <c r="AV576" s="106"/>
      <c r="AW576" s="57"/>
      <c r="AX576" s="57"/>
      <c r="AY576" s="57"/>
      <c r="AZ576" s="57"/>
      <c r="BA576" s="85"/>
      <c r="BB576" s="686"/>
      <c r="BC576" s="686"/>
      <c r="BD576" s="699"/>
      <c r="BE576" s="699"/>
      <c r="BF576" s="699"/>
      <c r="BG576" s="699"/>
      <c r="BH576" s="57"/>
      <c r="BI576" s="106"/>
      <c r="BJ576" s="57"/>
      <c r="BK576" s="57"/>
      <c r="BL576" s="57"/>
      <c r="BM576" s="57"/>
    </row>
    <row r="577" spans="1:65" s="7" customFormat="1" ht="17.100000000000001" customHeight="1" x14ac:dyDescent="0.2">
      <c r="A577" s="85"/>
      <c r="B577" s="686"/>
      <c r="C577" s="686"/>
      <c r="D577" s="698"/>
      <c r="E577" s="698"/>
      <c r="F577" s="698"/>
      <c r="G577" s="698"/>
      <c r="H577" s="57"/>
      <c r="I577" s="101"/>
      <c r="J577" s="85"/>
      <c r="K577" s="57"/>
      <c r="L577" s="57"/>
      <c r="M577" s="57"/>
      <c r="N577" s="85"/>
      <c r="O577" s="686"/>
      <c r="P577" s="686"/>
      <c r="Q577" s="698"/>
      <c r="R577" s="698"/>
      <c r="S577" s="698"/>
      <c r="T577" s="698"/>
      <c r="U577" s="57"/>
      <c r="V577" s="101"/>
      <c r="W577" s="85"/>
      <c r="X577" s="57"/>
      <c r="Y577" s="57"/>
      <c r="Z577" s="57"/>
      <c r="AA577" s="85"/>
      <c r="AB577" s="686"/>
      <c r="AC577" s="686"/>
      <c r="AD577" s="698"/>
      <c r="AE577" s="698"/>
      <c r="AF577" s="698"/>
      <c r="AG577" s="698"/>
      <c r="AH577" s="57"/>
      <c r="AI577" s="106"/>
      <c r="AJ577" s="57"/>
      <c r="AK577" s="57"/>
      <c r="AL577" s="57"/>
      <c r="AM577" s="57"/>
      <c r="AN577" s="85"/>
      <c r="AO577" s="686"/>
      <c r="AP577" s="686"/>
      <c r="AQ577" s="698"/>
      <c r="AR577" s="698"/>
      <c r="AS577" s="698"/>
      <c r="AT577" s="698"/>
      <c r="AU577" s="57"/>
      <c r="AV577" s="106"/>
      <c r="AW577" s="57"/>
      <c r="AX577" s="57"/>
      <c r="AY577" s="57"/>
      <c r="AZ577" s="57"/>
      <c r="BA577" s="85"/>
      <c r="BB577" s="686"/>
      <c r="BC577" s="686"/>
      <c r="BD577" s="698"/>
      <c r="BE577" s="698"/>
      <c r="BF577" s="698"/>
      <c r="BG577" s="698"/>
      <c r="BH577" s="57"/>
      <c r="BI577" s="106"/>
      <c r="BJ577" s="57"/>
      <c r="BK577" s="57"/>
      <c r="BL577" s="57"/>
      <c r="BM577" s="57"/>
    </row>
    <row r="578" spans="1:65" s="7" customFormat="1" ht="17.100000000000001" customHeight="1" x14ac:dyDescent="0.2">
      <c r="A578" s="85"/>
      <c r="B578" s="688"/>
      <c r="C578" s="688"/>
      <c r="D578" s="695"/>
      <c r="E578" s="695"/>
      <c r="F578" s="695"/>
      <c r="G578" s="695"/>
      <c r="H578" s="57"/>
      <c r="I578" s="101"/>
      <c r="J578" s="85"/>
      <c r="K578" s="57"/>
      <c r="L578" s="57"/>
      <c r="M578" s="57"/>
      <c r="N578" s="85"/>
      <c r="O578" s="688"/>
      <c r="P578" s="688"/>
      <c r="Q578" s="695"/>
      <c r="R578" s="695"/>
      <c r="S578" s="695"/>
      <c r="T578" s="695"/>
      <c r="U578" s="57"/>
      <c r="V578" s="101"/>
      <c r="W578" s="85"/>
      <c r="X578" s="57"/>
      <c r="Y578" s="57"/>
      <c r="Z578" s="57"/>
      <c r="AA578" s="85"/>
      <c r="AB578" s="688"/>
      <c r="AC578" s="688"/>
      <c r="AD578" s="695"/>
      <c r="AE578" s="695"/>
      <c r="AF578" s="695"/>
      <c r="AG578" s="695"/>
      <c r="AH578" s="57"/>
      <c r="AI578" s="106"/>
      <c r="AJ578" s="57"/>
      <c r="AK578" s="57"/>
      <c r="AL578" s="57"/>
      <c r="AM578" s="57"/>
      <c r="AN578" s="85"/>
      <c r="AO578" s="688"/>
      <c r="AP578" s="688"/>
      <c r="AQ578" s="695"/>
      <c r="AR578" s="695"/>
      <c r="AS578" s="695"/>
      <c r="AT578" s="695"/>
      <c r="AU578" s="57"/>
      <c r="AV578" s="106"/>
      <c r="AW578" s="57"/>
      <c r="AX578" s="57"/>
      <c r="AY578" s="57"/>
      <c r="AZ578" s="57"/>
      <c r="BA578" s="85"/>
      <c r="BB578" s="688"/>
      <c r="BC578" s="688"/>
      <c r="BD578" s="695"/>
      <c r="BE578" s="695"/>
      <c r="BF578" s="695"/>
      <c r="BG578" s="695"/>
      <c r="BH578" s="57"/>
      <c r="BI578" s="106"/>
      <c r="BJ578" s="57"/>
      <c r="BK578" s="57"/>
      <c r="BL578" s="57"/>
      <c r="BM578" s="57"/>
    </row>
    <row r="579" spans="1:65" s="7" customFormat="1" ht="17.100000000000001" customHeight="1" x14ac:dyDescent="0.2">
      <c r="A579" s="85"/>
      <c r="B579" s="685"/>
      <c r="C579" s="685"/>
      <c r="D579" s="695"/>
      <c r="E579" s="695"/>
      <c r="F579" s="695"/>
      <c r="G579" s="695"/>
      <c r="H579" s="57"/>
      <c r="I579" s="101"/>
      <c r="J579" s="85"/>
      <c r="K579" s="57"/>
      <c r="L579" s="57"/>
      <c r="M579" s="57"/>
      <c r="N579" s="85"/>
      <c r="O579" s="685"/>
      <c r="P579" s="685"/>
      <c r="Q579" s="695"/>
      <c r="R579" s="695"/>
      <c r="S579" s="695"/>
      <c r="T579" s="695"/>
      <c r="U579" s="57"/>
      <c r="V579" s="101"/>
      <c r="W579" s="85"/>
      <c r="X579" s="57"/>
      <c r="Y579" s="57"/>
      <c r="Z579" s="57"/>
      <c r="AA579" s="85"/>
      <c r="AB579" s="685"/>
      <c r="AC579" s="685"/>
      <c r="AD579" s="695"/>
      <c r="AE579" s="695"/>
      <c r="AF579" s="695"/>
      <c r="AG579" s="695"/>
      <c r="AH579" s="57"/>
      <c r="AI579" s="106"/>
      <c r="AJ579" s="57"/>
      <c r="AK579" s="57"/>
      <c r="AL579" s="57"/>
      <c r="AM579" s="57"/>
      <c r="AN579" s="85"/>
      <c r="AO579" s="685"/>
      <c r="AP579" s="685"/>
      <c r="AQ579" s="695"/>
      <c r="AR579" s="695"/>
      <c r="AS579" s="695"/>
      <c r="AT579" s="695"/>
      <c r="AU579" s="57"/>
      <c r="AV579" s="106"/>
      <c r="AW579" s="57"/>
      <c r="AX579" s="57"/>
      <c r="AY579" s="57"/>
      <c r="AZ579" s="57"/>
      <c r="BA579" s="85"/>
      <c r="BB579" s="685"/>
      <c r="BC579" s="685"/>
      <c r="BD579" s="695"/>
      <c r="BE579" s="695"/>
      <c r="BF579" s="695"/>
      <c r="BG579" s="695"/>
      <c r="BH579" s="57"/>
      <c r="BI579" s="106"/>
      <c r="BJ579" s="57"/>
      <c r="BK579" s="57"/>
      <c r="BL579" s="57"/>
      <c r="BM579" s="57"/>
    </row>
    <row r="580" spans="1:65" s="7" customFormat="1" ht="17.100000000000001" customHeight="1" x14ac:dyDescent="0.2">
      <c r="A580" s="85"/>
      <c r="B580" s="685"/>
      <c r="C580" s="685"/>
      <c r="D580" s="695"/>
      <c r="E580" s="695"/>
      <c r="F580" s="695"/>
      <c r="G580" s="695"/>
      <c r="H580" s="57"/>
      <c r="I580" s="101"/>
      <c r="J580" s="85"/>
      <c r="K580" s="57"/>
      <c r="L580" s="57"/>
      <c r="M580" s="57"/>
      <c r="N580" s="85"/>
      <c r="O580" s="685"/>
      <c r="P580" s="685"/>
      <c r="Q580" s="695"/>
      <c r="R580" s="695"/>
      <c r="S580" s="695"/>
      <c r="T580" s="695"/>
      <c r="U580" s="57"/>
      <c r="V580" s="101"/>
      <c r="W580" s="85"/>
      <c r="X580" s="57"/>
      <c r="Y580" s="57"/>
      <c r="Z580" s="57"/>
      <c r="AA580" s="85"/>
      <c r="AB580" s="685"/>
      <c r="AC580" s="685"/>
      <c r="AD580" s="695"/>
      <c r="AE580" s="695"/>
      <c r="AF580" s="695"/>
      <c r="AG580" s="695"/>
      <c r="AH580" s="57"/>
      <c r="AI580" s="106"/>
      <c r="AJ580" s="57"/>
      <c r="AK580" s="57"/>
      <c r="AL580" s="57"/>
      <c r="AM580" s="57"/>
      <c r="AN580" s="85"/>
      <c r="AO580" s="685"/>
      <c r="AP580" s="685"/>
      <c r="AQ580" s="695"/>
      <c r="AR580" s="695"/>
      <c r="AS580" s="695"/>
      <c r="AT580" s="695"/>
      <c r="AU580" s="57"/>
      <c r="AV580" s="106"/>
      <c r="AW580" s="57"/>
      <c r="AX580" s="57"/>
      <c r="AY580" s="57"/>
      <c r="AZ580" s="57"/>
      <c r="BA580" s="85"/>
      <c r="BB580" s="685"/>
      <c r="BC580" s="685"/>
      <c r="BD580" s="695"/>
      <c r="BE580" s="695"/>
      <c r="BF580" s="695"/>
      <c r="BG580" s="695"/>
      <c r="BH580" s="57"/>
      <c r="BI580" s="106"/>
      <c r="BJ580" s="57"/>
      <c r="BK580" s="57"/>
      <c r="BL580" s="57"/>
      <c r="BM580" s="57"/>
    </row>
    <row r="581" spans="1:65" s="7" customFormat="1" ht="17.100000000000001" customHeight="1" x14ac:dyDescent="0.2">
      <c r="A581" s="85"/>
      <c r="B581" s="685"/>
      <c r="C581" s="685"/>
      <c r="D581" s="695"/>
      <c r="E581" s="695"/>
      <c r="F581" s="695"/>
      <c r="G581" s="695"/>
      <c r="H581" s="57"/>
      <c r="I581" s="101"/>
      <c r="J581" s="85"/>
      <c r="K581" s="57"/>
      <c r="L581" s="57"/>
      <c r="M581" s="57"/>
      <c r="N581" s="85"/>
      <c r="O581" s="685"/>
      <c r="P581" s="685"/>
      <c r="Q581" s="695"/>
      <c r="R581" s="695"/>
      <c r="S581" s="695"/>
      <c r="T581" s="695"/>
      <c r="U581" s="57"/>
      <c r="V581" s="101"/>
      <c r="W581" s="85"/>
      <c r="X581" s="57"/>
      <c r="Y581" s="57"/>
      <c r="Z581" s="57"/>
      <c r="AA581" s="85"/>
      <c r="AB581" s="685"/>
      <c r="AC581" s="685"/>
      <c r="AD581" s="695"/>
      <c r="AE581" s="695"/>
      <c r="AF581" s="695"/>
      <c r="AG581" s="695"/>
      <c r="AH581" s="57"/>
      <c r="AI581" s="106"/>
      <c r="AJ581" s="57"/>
      <c r="AK581" s="57"/>
      <c r="AL581" s="57"/>
      <c r="AM581" s="57"/>
      <c r="AN581" s="85"/>
      <c r="AO581" s="685"/>
      <c r="AP581" s="685"/>
      <c r="AQ581" s="695"/>
      <c r="AR581" s="695"/>
      <c r="AS581" s="695"/>
      <c r="AT581" s="695"/>
      <c r="AU581" s="57"/>
      <c r="AV581" s="106"/>
      <c r="AW581" s="57"/>
      <c r="AX581" s="57"/>
      <c r="AY581" s="57"/>
      <c r="AZ581" s="57"/>
      <c r="BA581" s="85"/>
      <c r="BB581" s="685"/>
      <c r="BC581" s="685"/>
      <c r="BD581" s="695"/>
      <c r="BE581" s="695"/>
      <c r="BF581" s="695"/>
      <c r="BG581" s="695"/>
      <c r="BH581" s="57"/>
      <c r="BI581" s="106"/>
      <c r="BJ581" s="57"/>
      <c r="BK581" s="57"/>
      <c r="BL581" s="57"/>
      <c r="BM581" s="57"/>
    </row>
    <row r="582" spans="1:65" s="7" customFormat="1" ht="17.100000000000001" customHeight="1" x14ac:dyDescent="0.2">
      <c r="A582" s="85"/>
      <c r="B582" s="685"/>
      <c r="C582" s="685"/>
      <c r="D582" s="695"/>
      <c r="E582" s="695"/>
      <c r="F582" s="695"/>
      <c r="G582" s="695"/>
      <c r="H582" s="57"/>
      <c r="I582" s="101"/>
      <c r="J582" s="85"/>
      <c r="K582" s="57"/>
      <c r="L582" s="57"/>
      <c r="M582" s="57"/>
      <c r="N582" s="85"/>
      <c r="O582" s="685"/>
      <c r="P582" s="685"/>
      <c r="Q582" s="695"/>
      <c r="R582" s="695"/>
      <c r="S582" s="695"/>
      <c r="T582" s="695"/>
      <c r="U582" s="57"/>
      <c r="V582" s="101"/>
      <c r="W582" s="85"/>
      <c r="X582" s="57"/>
      <c r="Y582" s="57"/>
      <c r="Z582" s="57"/>
      <c r="AA582" s="85"/>
      <c r="AB582" s="685"/>
      <c r="AC582" s="685"/>
      <c r="AD582" s="695"/>
      <c r="AE582" s="695"/>
      <c r="AF582" s="695"/>
      <c r="AG582" s="695"/>
      <c r="AH582" s="57"/>
      <c r="AI582" s="106"/>
      <c r="AJ582" s="57"/>
      <c r="AK582" s="57"/>
      <c r="AL582" s="57"/>
      <c r="AM582" s="57"/>
      <c r="AN582" s="85"/>
      <c r="AO582" s="685"/>
      <c r="AP582" s="685"/>
      <c r="AQ582" s="695"/>
      <c r="AR582" s="695"/>
      <c r="AS582" s="695"/>
      <c r="AT582" s="695"/>
      <c r="AU582" s="57"/>
      <c r="AV582" s="106"/>
      <c r="AW582" s="57"/>
      <c r="AX582" s="57"/>
      <c r="AY582" s="57"/>
      <c r="AZ582" s="57"/>
      <c r="BA582" s="85"/>
      <c r="BB582" s="685"/>
      <c r="BC582" s="685"/>
      <c r="BD582" s="695"/>
      <c r="BE582" s="695"/>
      <c r="BF582" s="695"/>
      <c r="BG582" s="695"/>
      <c r="BH582" s="57"/>
      <c r="BI582" s="106"/>
      <c r="BJ582" s="57"/>
      <c r="BK582" s="57"/>
      <c r="BL582" s="57"/>
      <c r="BM582" s="57"/>
    </row>
    <row r="583" spans="1:65" s="7" customFormat="1" ht="17.100000000000001" customHeight="1" x14ac:dyDescent="0.2">
      <c r="A583" s="85"/>
      <c r="B583" s="685"/>
      <c r="C583" s="685"/>
      <c r="D583" s="695"/>
      <c r="E583" s="695"/>
      <c r="F583" s="695"/>
      <c r="G583" s="695"/>
      <c r="H583" s="57"/>
      <c r="I583" s="101"/>
      <c r="J583" s="85"/>
      <c r="K583" s="57"/>
      <c r="L583" s="57"/>
      <c r="M583" s="57"/>
      <c r="N583" s="85"/>
      <c r="O583" s="685"/>
      <c r="P583" s="685"/>
      <c r="Q583" s="695"/>
      <c r="R583" s="695"/>
      <c r="S583" s="695"/>
      <c r="T583" s="695"/>
      <c r="U583" s="57"/>
      <c r="V583" s="101"/>
      <c r="W583" s="85"/>
      <c r="X583" s="57"/>
      <c r="Y583" s="57"/>
      <c r="Z583" s="57"/>
      <c r="AA583" s="85"/>
      <c r="AB583" s="685"/>
      <c r="AC583" s="685"/>
      <c r="AD583" s="695"/>
      <c r="AE583" s="695"/>
      <c r="AF583" s="695"/>
      <c r="AG583" s="695"/>
      <c r="AH583" s="57"/>
      <c r="AI583" s="106"/>
      <c r="AJ583" s="57"/>
      <c r="AK583" s="57"/>
      <c r="AL583" s="57"/>
      <c r="AM583" s="57"/>
      <c r="AN583" s="85"/>
      <c r="AO583" s="685"/>
      <c r="AP583" s="685"/>
      <c r="AQ583" s="695"/>
      <c r="AR583" s="695"/>
      <c r="AS583" s="695"/>
      <c r="AT583" s="695"/>
      <c r="AU583" s="57"/>
      <c r="AV583" s="106"/>
      <c r="AW583" s="57"/>
      <c r="AX583" s="57"/>
      <c r="AY583" s="57"/>
      <c r="AZ583" s="57"/>
      <c r="BA583" s="85"/>
      <c r="BB583" s="685"/>
      <c r="BC583" s="685"/>
      <c r="BD583" s="695"/>
      <c r="BE583" s="695"/>
      <c r="BF583" s="695"/>
      <c r="BG583" s="695"/>
      <c r="BH583" s="57"/>
      <c r="BI583" s="106"/>
      <c r="BJ583" s="57"/>
      <c r="BK583" s="57"/>
      <c r="BL583" s="57"/>
      <c r="BM583" s="57"/>
    </row>
    <row r="584" spans="1:65" s="7" customFormat="1" ht="17.100000000000001" customHeight="1" x14ac:dyDescent="0.2">
      <c r="A584" s="85"/>
      <c r="B584" s="685"/>
      <c r="C584" s="685"/>
      <c r="D584" s="695"/>
      <c r="E584" s="695"/>
      <c r="F584" s="695"/>
      <c r="G584" s="695"/>
      <c r="H584" s="57"/>
      <c r="I584" s="101"/>
      <c r="J584" s="85"/>
      <c r="K584" s="57"/>
      <c r="L584" s="57"/>
      <c r="M584" s="57"/>
      <c r="N584" s="85"/>
      <c r="O584" s="685"/>
      <c r="P584" s="685"/>
      <c r="Q584" s="695"/>
      <c r="R584" s="695"/>
      <c r="S584" s="695"/>
      <c r="T584" s="695"/>
      <c r="U584" s="57"/>
      <c r="V584" s="101"/>
      <c r="W584" s="85"/>
      <c r="X584" s="57"/>
      <c r="Y584" s="57"/>
      <c r="Z584" s="57"/>
      <c r="AA584" s="85"/>
      <c r="AB584" s="685"/>
      <c r="AC584" s="685"/>
      <c r="AD584" s="695"/>
      <c r="AE584" s="695"/>
      <c r="AF584" s="695"/>
      <c r="AG584" s="695"/>
      <c r="AH584" s="57"/>
      <c r="AI584" s="106"/>
      <c r="AJ584" s="57"/>
      <c r="AK584" s="57"/>
      <c r="AL584" s="57"/>
      <c r="AM584" s="57"/>
      <c r="AN584" s="85"/>
      <c r="AO584" s="685"/>
      <c r="AP584" s="685"/>
      <c r="AQ584" s="695"/>
      <c r="AR584" s="695"/>
      <c r="AS584" s="695"/>
      <c r="AT584" s="695"/>
      <c r="AU584" s="57"/>
      <c r="AV584" s="106"/>
      <c r="AW584" s="57"/>
      <c r="AX584" s="57"/>
      <c r="AY584" s="57"/>
      <c r="AZ584" s="57"/>
      <c r="BA584" s="85"/>
      <c r="BB584" s="685"/>
      <c r="BC584" s="685"/>
      <c r="BD584" s="695"/>
      <c r="BE584" s="695"/>
      <c r="BF584" s="695"/>
      <c r="BG584" s="695"/>
      <c r="BH584" s="57"/>
      <c r="BI584" s="106"/>
      <c r="BJ584" s="57"/>
      <c r="BK584" s="57"/>
      <c r="BL584" s="57"/>
      <c r="BM584" s="57"/>
    </row>
    <row r="585" spans="1:65" s="7" customFormat="1" ht="17.100000000000001" customHeight="1" x14ac:dyDescent="0.2">
      <c r="A585" s="85"/>
      <c r="B585" s="685"/>
      <c r="C585" s="685"/>
      <c r="D585" s="695"/>
      <c r="E585" s="695"/>
      <c r="F585" s="695"/>
      <c r="G585" s="695"/>
      <c r="H585" s="57"/>
      <c r="I585" s="101"/>
      <c r="J585" s="85"/>
      <c r="K585" s="57"/>
      <c r="L585" s="57"/>
      <c r="M585" s="57"/>
      <c r="N585" s="85"/>
      <c r="O585" s="685"/>
      <c r="P585" s="685"/>
      <c r="Q585" s="695"/>
      <c r="R585" s="695"/>
      <c r="S585" s="695"/>
      <c r="T585" s="695"/>
      <c r="U585" s="57"/>
      <c r="V585" s="101"/>
      <c r="W585" s="85"/>
      <c r="X585" s="57"/>
      <c r="Y585" s="57"/>
      <c r="Z585" s="57"/>
      <c r="AA585" s="85"/>
      <c r="AB585" s="685"/>
      <c r="AC585" s="685"/>
      <c r="AD585" s="695"/>
      <c r="AE585" s="695"/>
      <c r="AF585" s="695"/>
      <c r="AG585" s="695"/>
      <c r="AH585" s="57"/>
      <c r="AI585" s="106"/>
      <c r="AJ585" s="57"/>
      <c r="AK585" s="57"/>
      <c r="AL585" s="57"/>
      <c r="AM585" s="57"/>
      <c r="AN585" s="85"/>
      <c r="AO585" s="685"/>
      <c r="AP585" s="685"/>
      <c r="AQ585" s="695"/>
      <c r="AR585" s="695"/>
      <c r="AS585" s="695"/>
      <c r="AT585" s="695"/>
      <c r="AU585" s="57"/>
      <c r="AV585" s="106"/>
      <c r="AW585" s="57"/>
      <c r="AX585" s="57"/>
      <c r="AY585" s="57"/>
      <c r="AZ585" s="57"/>
      <c r="BA585" s="85"/>
      <c r="BB585" s="685"/>
      <c r="BC585" s="685"/>
      <c r="BD585" s="695"/>
      <c r="BE585" s="695"/>
      <c r="BF585" s="695"/>
      <c r="BG585" s="695"/>
      <c r="BH585" s="57"/>
      <c r="BI585" s="106"/>
      <c r="BJ585" s="57"/>
      <c r="BK585" s="57"/>
      <c r="BL585" s="57"/>
      <c r="BM585" s="57"/>
    </row>
    <row r="586" spans="1:65" s="7" customFormat="1" ht="17.100000000000001" customHeight="1" x14ac:dyDescent="0.2">
      <c r="A586" s="85"/>
      <c r="B586" s="685"/>
      <c r="C586" s="685"/>
      <c r="D586" s="695"/>
      <c r="E586" s="695"/>
      <c r="F586" s="695"/>
      <c r="G586" s="695"/>
      <c r="H586" s="57"/>
      <c r="I586" s="101"/>
      <c r="J586" s="85"/>
      <c r="K586" s="57"/>
      <c r="L586" s="57"/>
      <c r="M586" s="57"/>
      <c r="N586" s="85"/>
      <c r="O586" s="685"/>
      <c r="P586" s="685"/>
      <c r="Q586" s="695"/>
      <c r="R586" s="695"/>
      <c r="S586" s="695"/>
      <c r="T586" s="695"/>
      <c r="U586" s="57"/>
      <c r="V586" s="101"/>
      <c r="W586" s="85"/>
      <c r="X586" s="57"/>
      <c r="Y586" s="57"/>
      <c r="Z586" s="57"/>
      <c r="AA586" s="85"/>
      <c r="AB586" s="685"/>
      <c r="AC586" s="685"/>
      <c r="AD586" s="695"/>
      <c r="AE586" s="695"/>
      <c r="AF586" s="695"/>
      <c r="AG586" s="695"/>
      <c r="AH586" s="57"/>
      <c r="AI586" s="106"/>
      <c r="AJ586" s="57"/>
      <c r="AK586" s="57"/>
      <c r="AL586" s="57"/>
      <c r="AM586" s="57"/>
      <c r="AN586" s="85"/>
      <c r="AO586" s="685"/>
      <c r="AP586" s="685"/>
      <c r="AQ586" s="695"/>
      <c r="AR586" s="695"/>
      <c r="AS586" s="695"/>
      <c r="AT586" s="695"/>
      <c r="AU586" s="57"/>
      <c r="AV586" s="106"/>
      <c r="AW586" s="57"/>
      <c r="AX586" s="57"/>
      <c r="AY586" s="57"/>
      <c r="AZ586" s="57"/>
      <c r="BA586" s="85"/>
      <c r="BB586" s="685"/>
      <c r="BC586" s="685"/>
      <c r="BD586" s="695"/>
      <c r="BE586" s="695"/>
      <c r="BF586" s="695"/>
      <c r="BG586" s="695"/>
      <c r="BH586" s="57"/>
      <c r="BI586" s="106"/>
      <c r="BJ586" s="57"/>
      <c r="BK586" s="57"/>
      <c r="BL586" s="57"/>
      <c r="BM586" s="57"/>
    </row>
    <row r="587" spans="1:65" s="7" customFormat="1" ht="17.100000000000001" customHeight="1" x14ac:dyDescent="0.2">
      <c r="A587" s="85"/>
      <c r="B587" s="685"/>
      <c r="C587" s="685"/>
      <c r="D587" s="695"/>
      <c r="E587" s="695"/>
      <c r="F587" s="695"/>
      <c r="G587" s="695"/>
      <c r="H587" s="57"/>
      <c r="I587" s="101"/>
      <c r="J587" s="85"/>
      <c r="K587" s="57"/>
      <c r="L587" s="57"/>
      <c r="M587" s="57"/>
      <c r="N587" s="85"/>
      <c r="O587" s="685"/>
      <c r="P587" s="685"/>
      <c r="Q587" s="695"/>
      <c r="R587" s="695"/>
      <c r="S587" s="695"/>
      <c r="T587" s="695"/>
      <c r="U587" s="57"/>
      <c r="V587" s="101"/>
      <c r="W587" s="85"/>
      <c r="X587" s="57"/>
      <c r="Y587" s="57"/>
      <c r="Z587" s="57"/>
      <c r="AA587" s="85"/>
      <c r="AB587" s="685"/>
      <c r="AC587" s="685"/>
      <c r="AD587" s="695"/>
      <c r="AE587" s="695"/>
      <c r="AF587" s="695"/>
      <c r="AG587" s="695"/>
      <c r="AH587" s="57"/>
      <c r="AI587" s="106"/>
      <c r="AJ587" s="57"/>
      <c r="AK587" s="57"/>
      <c r="AL587" s="57"/>
      <c r="AM587" s="57"/>
      <c r="AN587" s="85"/>
      <c r="AO587" s="685"/>
      <c r="AP587" s="685"/>
      <c r="AQ587" s="695"/>
      <c r="AR587" s="695"/>
      <c r="AS587" s="695"/>
      <c r="AT587" s="695"/>
      <c r="AU587" s="57"/>
      <c r="AV587" s="106"/>
      <c r="AW587" s="57"/>
      <c r="AX587" s="57"/>
      <c r="AY587" s="57"/>
      <c r="AZ587" s="57"/>
      <c r="BA587" s="85"/>
      <c r="BB587" s="685"/>
      <c r="BC587" s="685"/>
      <c r="BD587" s="695"/>
      <c r="BE587" s="695"/>
      <c r="BF587" s="695"/>
      <c r="BG587" s="695"/>
      <c r="BH587" s="57"/>
      <c r="BI587" s="106"/>
      <c r="BJ587" s="57"/>
      <c r="BK587" s="57"/>
      <c r="BL587" s="57"/>
      <c r="BM587" s="57"/>
    </row>
    <row r="588" spans="1:65" s="7" customFormat="1" ht="17.100000000000001" customHeight="1" x14ac:dyDescent="0.2">
      <c r="A588" s="85"/>
      <c r="B588" s="685"/>
      <c r="C588" s="685"/>
      <c r="D588" s="695"/>
      <c r="E588" s="695"/>
      <c r="F588" s="695"/>
      <c r="G588" s="695"/>
      <c r="H588" s="57"/>
      <c r="I588" s="101"/>
      <c r="J588" s="85"/>
      <c r="K588" s="57"/>
      <c r="L588" s="57"/>
      <c r="M588" s="57"/>
      <c r="N588" s="85"/>
      <c r="O588" s="685"/>
      <c r="P588" s="685"/>
      <c r="Q588" s="695"/>
      <c r="R588" s="695"/>
      <c r="S588" s="695"/>
      <c r="T588" s="695"/>
      <c r="U588" s="57"/>
      <c r="V588" s="101"/>
      <c r="W588" s="85"/>
      <c r="X588" s="57"/>
      <c r="Y588" s="57"/>
      <c r="Z588" s="57"/>
      <c r="AA588" s="85"/>
      <c r="AB588" s="685"/>
      <c r="AC588" s="685"/>
      <c r="AD588" s="695"/>
      <c r="AE588" s="695"/>
      <c r="AF588" s="695"/>
      <c r="AG588" s="695"/>
      <c r="AH588" s="57"/>
      <c r="AI588" s="106"/>
      <c r="AJ588" s="57"/>
      <c r="AK588" s="57"/>
      <c r="AL588" s="57"/>
      <c r="AM588" s="57"/>
      <c r="AN588" s="85"/>
      <c r="AO588" s="685"/>
      <c r="AP588" s="685"/>
      <c r="AQ588" s="695"/>
      <c r="AR588" s="695"/>
      <c r="AS588" s="695"/>
      <c r="AT588" s="695"/>
      <c r="AU588" s="57"/>
      <c r="AV588" s="106"/>
      <c r="AW588" s="57"/>
      <c r="AX588" s="57"/>
      <c r="AY588" s="57"/>
      <c r="AZ588" s="57"/>
      <c r="BA588" s="85"/>
      <c r="BB588" s="685"/>
      <c r="BC588" s="685"/>
      <c r="BD588" s="695"/>
      <c r="BE588" s="695"/>
      <c r="BF588" s="695"/>
      <c r="BG588" s="695"/>
      <c r="BH588" s="57"/>
      <c r="BI588" s="106"/>
      <c r="BJ588" s="57"/>
      <c r="BK588" s="57"/>
      <c r="BL588" s="57"/>
      <c r="BM588" s="57"/>
    </row>
    <row r="589" spans="1:65" s="7" customFormat="1" ht="17.100000000000001" customHeight="1" x14ac:dyDescent="0.2">
      <c r="A589" s="85"/>
      <c r="B589" s="685"/>
      <c r="C589" s="685"/>
      <c r="D589" s="695"/>
      <c r="E589" s="695"/>
      <c r="F589" s="695"/>
      <c r="G589" s="695"/>
      <c r="H589" s="57"/>
      <c r="I589" s="101"/>
      <c r="J589" s="85"/>
      <c r="K589" s="57"/>
      <c r="L589" s="57"/>
      <c r="M589" s="57"/>
      <c r="N589" s="85"/>
      <c r="O589" s="685"/>
      <c r="P589" s="685"/>
      <c r="Q589" s="695"/>
      <c r="R589" s="695"/>
      <c r="S589" s="695"/>
      <c r="T589" s="695"/>
      <c r="U589" s="57"/>
      <c r="V589" s="101"/>
      <c r="W589" s="85"/>
      <c r="X589" s="57"/>
      <c r="Y589" s="57"/>
      <c r="Z589" s="57"/>
      <c r="AA589" s="85"/>
      <c r="AB589" s="685"/>
      <c r="AC589" s="685"/>
      <c r="AD589" s="695"/>
      <c r="AE589" s="695"/>
      <c r="AF589" s="695"/>
      <c r="AG589" s="695"/>
      <c r="AH589" s="57"/>
      <c r="AI589" s="106"/>
      <c r="AJ589" s="57"/>
      <c r="AK589" s="57"/>
      <c r="AL589" s="57"/>
      <c r="AM589" s="57"/>
      <c r="AN589" s="85"/>
      <c r="AO589" s="685"/>
      <c r="AP589" s="685"/>
      <c r="AQ589" s="695"/>
      <c r="AR589" s="695"/>
      <c r="AS589" s="695"/>
      <c r="AT589" s="695"/>
      <c r="AU589" s="57"/>
      <c r="AV589" s="106"/>
      <c r="AW589" s="57"/>
      <c r="AX589" s="57"/>
      <c r="AY589" s="57"/>
      <c r="AZ589" s="57"/>
      <c r="BA589" s="85"/>
      <c r="BB589" s="685"/>
      <c r="BC589" s="685"/>
      <c r="BD589" s="695"/>
      <c r="BE589" s="695"/>
      <c r="BF589" s="695"/>
      <c r="BG589" s="695"/>
      <c r="BH589" s="57"/>
      <c r="BI589" s="106"/>
      <c r="BJ589" s="57"/>
      <c r="BK589" s="57"/>
      <c r="BL589" s="57"/>
      <c r="BM589" s="57"/>
    </row>
    <row r="590" spans="1:65" s="7" customFormat="1" ht="17.100000000000001" customHeight="1" x14ac:dyDescent="0.2">
      <c r="A590" s="85"/>
      <c r="B590" s="685"/>
      <c r="C590" s="685"/>
      <c r="D590" s="695"/>
      <c r="E590" s="695"/>
      <c r="F590" s="695"/>
      <c r="G590" s="695"/>
      <c r="H590" s="57"/>
      <c r="I590" s="101"/>
      <c r="J590" s="85"/>
      <c r="K590" s="57"/>
      <c r="L590" s="57"/>
      <c r="M590" s="57"/>
      <c r="N590" s="85"/>
      <c r="O590" s="685"/>
      <c r="P590" s="685"/>
      <c r="Q590" s="695"/>
      <c r="R590" s="695"/>
      <c r="S590" s="695"/>
      <c r="T590" s="695"/>
      <c r="U590" s="57"/>
      <c r="V590" s="101"/>
      <c r="W590" s="85"/>
      <c r="X590" s="57"/>
      <c r="Y590" s="57"/>
      <c r="Z590" s="57"/>
      <c r="AA590" s="85"/>
      <c r="AB590" s="685"/>
      <c r="AC590" s="685"/>
      <c r="AD590" s="695"/>
      <c r="AE590" s="695"/>
      <c r="AF590" s="695"/>
      <c r="AG590" s="695"/>
      <c r="AH590" s="57"/>
      <c r="AI590" s="106"/>
      <c r="AJ590" s="57"/>
      <c r="AK590" s="57"/>
      <c r="AL590" s="57"/>
      <c r="AM590" s="57"/>
      <c r="AN590" s="85"/>
      <c r="AO590" s="685"/>
      <c r="AP590" s="685"/>
      <c r="AQ590" s="695"/>
      <c r="AR590" s="695"/>
      <c r="AS590" s="695"/>
      <c r="AT590" s="695"/>
      <c r="AU590" s="57"/>
      <c r="AV590" s="106"/>
      <c r="AW590" s="57"/>
      <c r="AX590" s="57"/>
      <c r="AY590" s="57"/>
      <c r="AZ590" s="57"/>
      <c r="BA590" s="85"/>
      <c r="BB590" s="685"/>
      <c r="BC590" s="685"/>
      <c r="BD590" s="695"/>
      <c r="BE590" s="695"/>
      <c r="BF590" s="695"/>
      <c r="BG590" s="695"/>
      <c r="BH590" s="57"/>
      <c r="BI590" s="106"/>
      <c r="BJ590" s="57"/>
      <c r="BK590" s="57"/>
      <c r="BL590" s="57"/>
      <c r="BM590" s="57"/>
    </row>
    <row r="591" spans="1:65" s="7" customFormat="1" ht="17.100000000000001" customHeight="1" x14ac:dyDescent="0.2">
      <c r="A591" s="85"/>
      <c r="B591" s="685"/>
      <c r="C591" s="685"/>
      <c r="D591" s="695"/>
      <c r="E591" s="695"/>
      <c r="F591" s="695"/>
      <c r="G591" s="695"/>
      <c r="H591" s="57"/>
      <c r="I591" s="101"/>
      <c r="J591" s="85"/>
      <c r="K591" s="57"/>
      <c r="L591" s="57"/>
      <c r="M591" s="57"/>
      <c r="N591" s="85"/>
      <c r="O591" s="685"/>
      <c r="P591" s="685"/>
      <c r="Q591" s="695"/>
      <c r="R591" s="695"/>
      <c r="S591" s="695"/>
      <c r="T591" s="695"/>
      <c r="U591" s="57"/>
      <c r="V591" s="101"/>
      <c r="W591" s="85"/>
      <c r="X591" s="57"/>
      <c r="Y591" s="57"/>
      <c r="Z591" s="57"/>
      <c r="AA591" s="85"/>
      <c r="AB591" s="685"/>
      <c r="AC591" s="685"/>
      <c r="AD591" s="695"/>
      <c r="AE591" s="695"/>
      <c r="AF591" s="695"/>
      <c r="AG591" s="695"/>
      <c r="AH591" s="57"/>
      <c r="AI591" s="106"/>
      <c r="AJ591" s="57"/>
      <c r="AK591" s="57"/>
      <c r="AL591" s="57"/>
      <c r="AM591" s="57"/>
      <c r="AN591" s="85"/>
      <c r="AO591" s="685"/>
      <c r="AP591" s="685"/>
      <c r="AQ591" s="695"/>
      <c r="AR591" s="695"/>
      <c r="AS591" s="695"/>
      <c r="AT591" s="695"/>
      <c r="AU591" s="57"/>
      <c r="AV591" s="106"/>
      <c r="AW591" s="57"/>
      <c r="AX591" s="57"/>
      <c r="AY591" s="57"/>
      <c r="AZ591" s="57"/>
      <c r="BA591" s="85"/>
      <c r="BB591" s="685"/>
      <c r="BC591" s="685"/>
      <c r="BD591" s="695"/>
      <c r="BE591" s="695"/>
      <c r="BF591" s="695"/>
      <c r="BG591" s="695"/>
      <c r="BH591" s="57"/>
      <c r="BI591" s="106"/>
      <c r="BJ591" s="57"/>
      <c r="BK591" s="57"/>
      <c r="BL591" s="57"/>
      <c r="BM591" s="57"/>
    </row>
    <row r="592" spans="1:65" s="7" customFormat="1" ht="17.100000000000001" customHeight="1" x14ac:dyDescent="0.2">
      <c r="A592" s="85"/>
      <c r="B592" s="685"/>
      <c r="C592" s="685"/>
      <c r="D592" s="695"/>
      <c r="E592" s="695"/>
      <c r="F592" s="695"/>
      <c r="G592" s="695"/>
      <c r="H592" s="57"/>
      <c r="I592" s="101"/>
      <c r="J592" s="85"/>
      <c r="K592" s="57"/>
      <c r="L592" s="57"/>
      <c r="M592" s="57"/>
      <c r="N592" s="85"/>
      <c r="O592" s="685"/>
      <c r="P592" s="685"/>
      <c r="Q592" s="695"/>
      <c r="R592" s="695"/>
      <c r="S592" s="695"/>
      <c r="T592" s="695"/>
      <c r="U592" s="57"/>
      <c r="V592" s="101"/>
      <c r="W592" s="85"/>
      <c r="X592" s="57"/>
      <c r="Y592" s="57"/>
      <c r="Z592" s="57"/>
      <c r="AA592" s="85"/>
      <c r="AB592" s="685"/>
      <c r="AC592" s="685"/>
      <c r="AD592" s="695"/>
      <c r="AE592" s="695"/>
      <c r="AF592" s="695"/>
      <c r="AG592" s="695"/>
      <c r="AH592" s="57"/>
      <c r="AI592" s="106"/>
      <c r="AJ592" s="57"/>
      <c r="AK592" s="57"/>
      <c r="AL592" s="57"/>
      <c r="AM592" s="57"/>
      <c r="AN592" s="85"/>
      <c r="AO592" s="685"/>
      <c r="AP592" s="685"/>
      <c r="AQ592" s="695"/>
      <c r="AR592" s="695"/>
      <c r="AS592" s="695"/>
      <c r="AT592" s="695"/>
      <c r="AU592" s="57"/>
      <c r="AV592" s="106"/>
      <c r="AW592" s="57"/>
      <c r="AX592" s="57"/>
      <c r="AY592" s="57"/>
      <c r="AZ592" s="57"/>
      <c r="BA592" s="85"/>
      <c r="BB592" s="685"/>
      <c r="BC592" s="685"/>
      <c r="BD592" s="695"/>
      <c r="BE592" s="695"/>
      <c r="BF592" s="695"/>
      <c r="BG592" s="695"/>
      <c r="BH592" s="57"/>
      <c r="BI592" s="106"/>
      <c r="BJ592" s="57"/>
      <c r="BK592" s="57"/>
      <c r="BL592" s="57"/>
      <c r="BM592" s="57"/>
    </row>
    <row r="593" spans="1:65" s="7" customFormat="1" ht="17.100000000000001" customHeight="1" x14ac:dyDescent="0.2">
      <c r="A593" s="85"/>
      <c r="B593" s="685"/>
      <c r="C593" s="685"/>
      <c r="D593" s="695"/>
      <c r="E593" s="695"/>
      <c r="F593" s="695"/>
      <c r="G593" s="695"/>
      <c r="H593" s="57"/>
      <c r="I593" s="101"/>
      <c r="J593" s="85"/>
      <c r="K593" s="57"/>
      <c r="L593" s="57"/>
      <c r="M593" s="57"/>
      <c r="N593" s="85"/>
      <c r="O593" s="685"/>
      <c r="P593" s="685"/>
      <c r="Q593" s="695"/>
      <c r="R593" s="695"/>
      <c r="S593" s="695"/>
      <c r="T593" s="695"/>
      <c r="U593" s="57"/>
      <c r="V593" s="101"/>
      <c r="W593" s="85"/>
      <c r="X593" s="57"/>
      <c r="Y593" s="57"/>
      <c r="Z593" s="57"/>
      <c r="AA593" s="85"/>
      <c r="AB593" s="685"/>
      <c r="AC593" s="685"/>
      <c r="AD593" s="695"/>
      <c r="AE593" s="695"/>
      <c r="AF593" s="695"/>
      <c r="AG593" s="695"/>
      <c r="AH593" s="57"/>
      <c r="AI593" s="106"/>
      <c r="AJ593" s="57"/>
      <c r="AK593" s="57"/>
      <c r="AL593" s="57"/>
      <c r="AM593" s="57"/>
      <c r="AN593" s="85"/>
      <c r="AO593" s="685"/>
      <c r="AP593" s="685"/>
      <c r="AQ593" s="695"/>
      <c r="AR593" s="695"/>
      <c r="AS593" s="695"/>
      <c r="AT593" s="695"/>
      <c r="AU593" s="57"/>
      <c r="AV593" s="106"/>
      <c r="AW593" s="57"/>
      <c r="AX593" s="57"/>
      <c r="AY593" s="57"/>
      <c r="AZ593" s="57"/>
      <c r="BA593" s="85"/>
      <c r="BB593" s="685"/>
      <c r="BC593" s="685"/>
      <c r="BD593" s="695"/>
      <c r="BE593" s="695"/>
      <c r="BF593" s="695"/>
      <c r="BG593" s="695"/>
      <c r="BH593" s="57"/>
      <c r="BI593" s="106"/>
      <c r="BJ593" s="57"/>
      <c r="BK593" s="57"/>
      <c r="BL593" s="57"/>
      <c r="BM593" s="57"/>
    </row>
    <row r="594" spans="1:65" s="7" customFormat="1" ht="17.100000000000001" customHeight="1" x14ac:dyDescent="0.2">
      <c r="A594" s="85"/>
      <c r="B594" s="685"/>
      <c r="C594" s="685"/>
      <c r="D594" s="695"/>
      <c r="E594" s="695"/>
      <c r="F594" s="695"/>
      <c r="G594" s="695"/>
      <c r="H594" s="57"/>
      <c r="I594" s="101"/>
      <c r="J594" s="85"/>
      <c r="K594" s="57"/>
      <c r="L594" s="57"/>
      <c r="M594" s="57"/>
      <c r="N594" s="85"/>
      <c r="O594" s="685"/>
      <c r="P594" s="685"/>
      <c r="Q594" s="695"/>
      <c r="R594" s="695"/>
      <c r="S594" s="695"/>
      <c r="T594" s="695"/>
      <c r="U594" s="57"/>
      <c r="V594" s="101"/>
      <c r="W594" s="85"/>
      <c r="X594" s="57"/>
      <c r="Y594" s="57"/>
      <c r="Z594" s="57"/>
      <c r="AA594" s="85"/>
      <c r="AB594" s="685"/>
      <c r="AC594" s="685"/>
      <c r="AD594" s="695"/>
      <c r="AE594" s="695"/>
      <c r="AF594" s="695"/>
      <c r="AG594" s="695"/>
      <c r="AH594" s="57"/>
      <c r="AI594" s="106"/>
      <c r="AJ594" s="57"/>
      <c r="AK594" s="57"/>
      <c r="AL594" s="57"/>
      <c r="AM594" s="57"/>
      <c r="AN594" s="85"/>
      <c r="AO594" s="685"/>
      <c r="AP594" s="685"/>
      <c r="AQ594" s="695"/>
      <c r="AR594" s="695"/>
      <c r="AS594" s="695"/>
      <c r="AT594" s="695"/>
      <c r="AU594" s="57"/>
      <c r="AV594" s="106"/>
      <c r="AW594" s="57"/>
      <c r="AX594" s="57"/>
      <c r="AY594" s="57"/>
      <c r="AZ594" s="57"/>
      <c r="BA594" s="85"/>
      <c r="BB594" s="685"/>
      <c r="BC594" s="685"/>
      <c r="BD594" s="695"/>
      <c r="BE594" s="695"/>
      <c r="BF594" s="695"/>
      <c r="BG594" s="695"/>
      <c r="BH594" s="57"/>
      <c r="BI594" s="106"/>
      <c r="BJ594" s="57"/>
      <c r="BK594" s="57"/>
      <c r="BL594" s="57"/>
      <c r="BM594" s="57"/>
    </row>
    <row r="595" spans="1:65" s="7" customFormat="1" ht="17.100000000000001" customHeight="1" x14ac:dyDescent="0.2">
      <c r="A595" s="85"/>
      <c r="B595" s="685"/>
      <c r="C595" s="685"/>
      <c r="D595" s="695"/>
      <c r="E595" s="695"/>
      <c r="F595" s="695"/>
      <c r="G595" s="695"/>
      <c r="H595" s="57"/>
      <c r="I595" s="101"/>
      <c r="J595" s="85"/>
      <c r="K595" s="57"/>
      <c r="L595" s="57"/>
      <c r="M595" s="57"/>
      <c r="N595" s="85"/>
      <c r="O595" s="685"/>
      <c r="P595" s="685"/>
      <c r="Q595" s="695"/>
      <c r="R595" s="695"/>
      <c r="S595" s="695"/>
      <c r="T595" s="695"/>
      <c r="U595" s="57"/>
      <c r="V595" s="101"/>
      <c r="W595" s="85"/>
      <c r="X595" s="57"/>
      <c r="Y595" s="57"/>
      <c r="Z595" s="57"/>
      <c r="AA595" s="85"/>
      <c r="AB595" s="685"/>
      <c r="AC595" s="685"/>
      <c r="AD595" s="695"/>
      <c r="AE595" s="695"/>
      <c r="AF595" s="695"/>
      <c r="AG595" s="695"/>
      <c r="AH595" s="57"/>
      <c r="AI595" s="106"/>
      <c r="AJ595" s="57"/>
      <c r="AK595" s="57"/>
      <c r="AL595" s="57"/>
      <c r="AM595" s="57"/>
      <c r="AN595" s="85"/>
      <c r="AO595" s="685"/>
      <c r="AP595" s="685"/>
      <c r="AQ595" s="695"/>
      <c r="AR595" s="695"/>
      <c r="AS595" s="695"/>
      <c r="AT595" s="695"/>
      <c r="AU595" s="57"/>
      <c r="AV595" s="106"/>
      <c r="AW595" s="57"/>
      <c r="AX595" s="57"/>
      <c r="AY595" s="57"/>
      <c r="AZ595" s="57"/>
      <c r="BA595" s="85"/>
      <c r="BB595" s="685"/>
      <c r="BC595" s="685"/>
      <c r="BD595" s="695"/>
      <c r="BE595" s="695"/>
      <c r="BF595" s="695"/>
      <c r="BG595" s="695"/>
      <c r="BH595" s="57"/>
      <c r="BI595" s="106"/>
      <c r="BJ595" s="57"/>
      <c r="BK595" s="57"/>
      <c r="BL595" s="57"/>
      <c r="BM595" s="57"/>
    </row>
    <row r="596" spans="1:65" s="7" customFormat="1" ht="17.100000000000001" customHeight="1" x14ac:dyDescent="0.2">
      <c r="A596" s="85"/>
      <c r="B596" s="685"/>
      <c r="C596" s="685"/>
      <c r="D596" s="695"/>
      <c r="E596" s="695"/>
      <c r="F596" s="695"/>
      <c r="G596" s="695"/>
      <c r="H596" s="57"/>
      <c r="I596" s="101"/>
      <c r="J596" s="85"/>
      <c r="K596" s="57"/>
      <c r="L596" s="57"/>
      <c r="M596" s="57"/>
      <c r="N596" s="85"/>
      <c r="O596" s="685"/>
      <c r="P596" s="685"/>
      <c r="Q596" s="695"/>
      <c r="R596" s="695"/>
      <c r="S596" s="695"/>
      <c r="T596" s="695"/>
      <c r="U596" s="57"/>
      <c r="V596" s="101"/>
      <c r="W596" s="85"/>
      <c r="X596" s="57"/>
      <c r="Y596" s="57"/>
      <c r="Z596" s="57"/>
      <c r="AA596" s="85"/>
      <c r="AB596" s="685"/>
      <c r="AC596" s="685"/>
      <c r="AD596" s="695"/>
      <c r="AE596" s="695"/>
      <c r="AF596" s="695"/>
      <c r="AG596" s="695"/>
      <c r="AH596" s="57"/>
      <c r="AI596" s="106"/>
      <c r="AJ596" s="57"/>
      <c r="AK596" s="57"/>
      <c r="AL596" s="57"/>
      <c r="AM596" s="57"/>
      <c r="AN596" s="85"/>
      <c r="AO596" s="685"/>
      <c r="AP596" s="685"/>
      <c r="AQ596" s="695"/>
      <c r="AR596" s="695"/>
      <c r="AS596" s="695"/>
      <c r="AT596" s="695"/>
      <c r="AU596" s="57"/>
      <c r="AV596" s="106"/>
      <c r="AW596" s="57"/>
      <c r="AX596" s="57"/>
      <c r="AY596" s="57"/>
      <c r="AZ596" s="57"/>
      <c r="BA596" s="85"/>
      <c r="BB596" s="685"/>
      <c r="BC596" s="685"/>
      <c r="BD596" s="695"/>
      <c r="BE596" s="695"/>
      <c r="BF596" s="695"/>
      <c r="BG596" s="695"/>
      <c r="BH596" s="57"/>
      <c r="BI596" s="106"/>
      <c r="BJ596" s="57"/>
      <c r="BK596" s="57"/>
      <c r="BL596" s="57"/>
      <c r="BM596" s="57"/>
    </row>
    <row r="597" spans="1:65" s="7" customFormat="1" ht="17.100000000000001" customHeight="1" x14ac:dyDescent="0.2">
      <c r="A597" s="85"/>
      <c r="B597" s="685"/>
      <c r="C597" s="685"/>
      <c r="D597" s="695"/>
      <c r="E597" s="695"/>
      <c r="F597" s="695"/>
      <c r="G597" s="695"/>
      <c r="H597" s="57"/>
      <c r="I597" s="101"/>
      <c r="J597" s="85"/>
      <c r="K597" s="57"/>
      <c r="L597" s="57"/>
      <c r="M597" s="57"/>
      <c r="N597" s="85"/>
      <c r="O597" s="685"/>
      <c r="P597" s="685"/>
      <c r="Q597" s="695"/>
      <c r="R597" s="695"/>
      <c r="S597" s="695"/>
      <c r="T597" s="695"/>
      <c r="U597" s="57"/>
      <c r="V597" s="101"/>
      <c r="W597" s="85"/>
      <c r="X597" s="57"/>
      <c r="Y597" s="57"/>
      <c r="Z597" s="57"/>
      <c r="AA597" s="85"/>
      <c r="AB597" s="685"/>
      <c r="AC597" s="685"/>
      <c r="AD597" s="695"/>
      <c r="AE597" s="695"/>
      <c r="AF597" s="695"/>
      <c r="AG597" s="695"/>
      <c r="AH597" s="57"/>
      <c r="AI597" s="106"/>
      <c r="AJ597" s="57"/>
      <c r="AK597" s="57"/>
      <c r="AL597" s="57"/>
      <c r="AM597" s="57"/>
      <c r="AN597" s="85"/>
      <c r="AO597" s="685"/>
      <c r="AP597" s="685"/>
      <c r="AQ597" s="695"/>
      <c r="AR597" s="695"/>
      <c r="AS597" s="695"/>
      <c r="AT597" s="695"/>
      <c r="AU597" s="57"/>
      <c r="AV597" s="106"/>
      <c r="AW597" s="57"/>
      <c r="AX597" s="57"/>
      <c r="AY597" s="57"/>
      <c r="AZ597" s="57"/>
      <c r="BA597" s="85"/>
      <c r="BB597" s="685"/>
      <c r="BC597" s="685"/>
      <c r="BD597" s="695"/>
      <c r="BE597" s="695"/>
      <c r="BF597" s="695"/>
      <c r="BG597" s="695"/>
      <c r="BH597" s="57"/>
      <c r="BI597" s="106"/>
      <c r="BJ597" s="57"/>
      <c r="BK597" s="57"/>
      <c r="BL597" s="57"/>
      <c r="BM597" s="57"/>
    </row>
    <row r="598" spans="1:65" s="7" customFormat="1" ht="36.75" customHeight="1" x14ac:dyDescent="0.2">
      <c r="A598" s="85"/>
      <c r="B598" s="686"/>
      <c r="C598" s="686"/>
      <c r="D598" s="695"/>
      <c r="E598" s="695"/>
      <c r="F598" s="695"/>
      <c r="G598" s="695"/>
      <c r="H598" s="57"/>
      <c r="I598" s="101"/>
      <c r="J598" s="85"/>
      <c r="K598" s="57"/>
      <c r="L598" s="57"/>
      <c r="M598" s="57"/>
      <c r="N598" s="85"/>
      <c r="O598" s="686"/>
      <c r="P598" s="686"/>
      <c r="Q598" s="695"/>
      <c r="R598" s="695"/>
      <c r="S598" s="695"/>
      <c r="T598" s="695"/>
      <c r="U598" s="57"/>
      <c r="V598" s="101"/>
      <c r="W598" s="85"/>
      <c r="X598" s="57"/>
      <c r="Y598" s="57"/>
      <c r="Z598" s="57"/>
      <c r="AA598" s="85"/>
      <c r="AB598" s="686"/>
      <c r="AC598" s="686"/>
      <c r="AD598" s="695"/>
      <c r="AE598" s="695"/>
      <c r="AF598" s="695"/>
      <c r="AG598" s="695"/>
      <c r="AH598" s="57"/>
      <c r="AI598" s="106"/>
      <c r="AJ598" s="57"/>
      <c r="AK598" s="57"/>
      <c r="AL598" s="57"/>
      <c r="AM598" s="57"/>
      <c r="AN598" s="85"/>
      <c r="AO598" s="686"/>
      <c r="AP598" s="686"/>
      <c r="AQ598" s="695"/>
      <c r="AR598" s="695"/>
      <c r="AS598" s="695"/>
      <c r="AT598" s="695"/>
      <c r="AU598" s="57"/>
      <c r="AV598" s="106"/>
      <c r="AW598" s="57"/>
      <c r="AX598" s="57"/>
      <c r="AY598" s="57"/>
      <c r="AZ598" s="57"/>
      <c r="BA598" s="85"/>
      <c r="BB598" s="686"/>
      <c r="BC598" s="686"/>
      <c r="BD598" s="695"/>
      <c r="BE598" s="695"/>
      <c r="BF598" s="695"/>
      <c r="BG598" s="695"/>
      <c r="BH598" s="57"/>
      <c r="BI598" s="106"/>
      <c r="BJ598" s="57"/>
      <c r="BK598" s="57"/>
      <c r="BL598" s="57"/>
      <c r="BM598" s="57"/>
    </row>
    <row r="599" spans="1:65" s="7" customFormat="1" ht="34.5" customHeight="1" x14ac:dyDescent="0.2">
      <c r="A599" s="85"/>
      <c r="B599" s="686"/>
      <c r="C599" s="686"/>
      <c r="D599" s="695"/>
      <c r="E599" s="695"/>
      <c r="F599" s="695"/>
      <c r="G599" s="695"/>
      <c r="H599" s="57"/>
      <c r="I599" s="101"/>
      <c r="J599" s="85"/>
      <c r="K599" s="57"/>
      <c r="L599" s="57"/>
      <c r="M599" s="57"/>
      <c r="N599" s="85"/>
      <c r="O599" s="686"/>
      <c r="P599" s="686"/>
      <c r="Q599" s="695"/>
      <c r="R599" s="695"/>
      <c r="S599" s="695"/>
      <c r="T599" s="695"/>
      <c r="U599" s="57"/>
      <c r="V599" s="101"/>
      <c r="W599" s="85"/>
      <c r="X599" s="57"/>
      <c r="Y599" s="57"/>
      <c r="Z599" s="57"/>
      <c r="AA599" s="85"/>
      <c r="AB599" s="686"/>
      <c r="AC599" s="686"/>
      <c r="AD599" s="695"/>
      <c r="AE599" s="695"/>
      <c r="AF599" s="695"/>
      <c r="AG599" s="695"/>
      <c r="AH599" s="57"/>
      <c r="AI599" s="106"/>
      <c r="AJ599" s="57"/>
      <c r="AK599" s="57"/>
      <c r="AL599" s="57"/>
      <c r="AM599" s="57"/>
      <c r="AN599" s="85"/>
      <c r="AO599" s="686"/>
      <c r="AP599" s="686"/>
      <c r="AQ599" s="695"/>
      <c r="AR599" s="695"/>
      <c r="AS599" s="695"/>
      <c r="AT599" s="695"/>
      <c r="AU599" s="57"/>
      <c r="AV599" s="106"/>
      <c r="AW599" s="57"/>
      <c r="AX599" s="57"/>
      <c r="AY599" s="57"/>
      <c r="AZ599" s="57"/>
      <c r="BA599" s="85"/>
      <c r="BB599" s="686"/>
      <c r="BC599" s="686"/>
      <c r="BD599" s="695"/>
      <c r="BE599" s="695"/>
      <c r="BF599" s="695"/>
      <c r="BG599" s="695"/>
      <c r="BH599" s="57"/>
      <c r="BI599" s="106"/>
      <c r="BJ599" s="57"/>
      <c r="BK599" s="57"/>
      <c r="BL599" s="57"/>
      <c r="BM599" s="57"/>
    </row>
    <row r="600" spans="1:65" s="7" customFormat="1" ht="15" x14ac:dyDescent="0.2">
      <c r="A600" s="85"/>
      <c r="B600" s="49"/>
      <c r="C600" s="49"/>
      <c r="D600" s="54"/>
      <c r="E600" s="54"/>
      <c r="F600" s="54"/>
      <c r="G600" s="54"/>
      <c r="H600" s="57"/>
      <c r="I600" s="101"/>
      <c r="J600" s="85"/>
      <c r="K600" s="57"/>
      <c r="L600" s="57"/>
      <c r="M600" s="57"/>
      <c r="N600" s="85"/>
      <c r="O600" s="49"/>
      <c r="P600" s="49"/>
      <c r="Q600" s="54"/>
      <c r="R600" s="54"/>
      <c r="S600" s="54"/>
      <c r="T600" s="54"/>
      <c r="U600" s="57"/>
      <c r="V600" s="101"/>
      <c r="W600" s="85"/>
      <c r="X600" s="57"/>
      <c r="Y600" s="57"/>
      <c r="Z600" s="57"/>
      <c r="AA600" s="85"/>
      <c r="AB600" s="49"/>
      <c r="AC600" s="49"/>
      <c r="AD600" s="54"/>
      <c r="AE600" s="54"/>
      <c r="AF600" s="54"/>
      <c r="AG600" s="54"/>
      <c r="AH600" s="57"/>
      <c r="AI600" s="106"/>
      <c r="AJ600" s="57"/>
      <c r="AK600" s="57"/>
      <c r="AL600" s="57"/>
      <c r="AM600" s="57"/>
      <c r="AN600" s="85"/>
      <c r="AO600" s="49"/>
      <c r="AP600" s="49"/>
      <c r="AQ600" s="54"/>
      <c r="AR600" s="54"/>
      <c r="AS600" s="54"/>
      <c r="AT600" s="54"/>
      <c r="AU600" s="57"/>
      <c r="AV600" s="106"/>
      <c r="AW600" s="57"/>
      <c r="AX600" s="57"/>
      <c r="AY600" s="57"/>
      <c r="AZ600" s="57"/>
      <c r="BA600" s="85"/>
      <c r="BB600" s="49"/>
      <c r="BC600" s="49"/>
      <c r="BD600" s="54"/>
      <c r="BE600" s="54"/>
      <c r="BF600" s="54"/>
      <c r="BG600" s="54"/>
      <c r="BH600" s="57"/>
      <c r="BI600" s="106"/>
      <c r="BJ600" s="57"/>
      <c r="BK600" s="57"/>
      <c r="BL600" s="57"/>
      <c r="BM600" s="57"/>
    </row>
    <row r="601" spans="1:65" s="5" customFormat="1" ht="13.5" x14ac:dyDescent="0.25">
      <c r="A601" s="7"/>
      <c r="B601" s="71"/>
      <c r="C601" s="777"/>
      <c r="D601" s="777"/>
      <c r="E601" s="777"/>
      <c r="F601" s="777"/>
      <c r="G601" s="777"/>
      <c r="H601" s="777"/>
      <c r="I601" s="777"/>
      <c r="J601" s="7"/>
      <c r="K601" s="778"/>
      <c r="L601" s="778"/>
      <c r="M601" s="778"/>
      <c r="N601" s="7"/>
      <c r="O601" s="71"/>
      <c r="P601" s="189"/>
      <c r="Q601" s="189"/>
      <c r="R601" s="189"/>
      <c r="S601" s="189"/>
      <c r="T601" s="189"/>
      <c r="U601" s="189"/>
      <c r="V601" s="189"/>
      <c r="W601" s="7"/>
      <c r="X601" s="778"/>
      <c r="Y601" s="778"/>
      <c r="Z601" s="778"/>
      <c r="AA601" s="7"/>
      <c r="AB601" s="71"/>
      <c r="AC601" s="189"/>
      <c r="AD601" s="189"/>
      <c r="AE601" s="189"/>
      <c r="AF601" s="189"/>
      <c r="AG601" s="189"/>
      <c r="AH601" s="51"/>
      <c r="AI601" s="51"/>
      <c r="AJ601" s="57"/>
      <c r="AK601" s="778"/>
      <c r="AL601" s="778"/>
      <c r="AM601" s="778"/>
      <c r="AN601" s="7"/>
      <c r="AO601" s="71"/>
      <c r="AP601" s="189"/>
      <c r="AQ601" s="189"/>
      <c r="AR601" s="189"/>
      <c r="AS601" s="189"/>
      <c r="AT601" s="189"/>
      <c r="AU601" s="51"/>
      <c r="AV601" s="51"/>
      <c r="AW601" s="57"/>
      <c r="AX601" s="778"/>
      <c r="AY601" s="778"/>
      <c r="AZ601" s="778"/>
      <c r="BA601" s="7"/>
      <c r="BB601" s="71"/>
      <c r="BC601" s="189"/>
      <c r="BD601" s="189"/>
      <c r="BE601" s="189"/>
      <c r="BF601" s="189"/>
      <c r="BG601" s="189"/>
      <c r="BH601" s="51"/>
      <c r="BI601" s="51"/>
      <c r="BJ601" s="57"/>
      <c r="BK601" s="778"/>
      <c r="BL601" s="778"/>
      <c r="BM601" s="778"/>
    </row>
    <row r="602" spans="1:65" s="7" customFormat="1" ht="17.100000000000001" customHeight="1" x14ac:dyDescent="0.2">
      <c r="A602" s="85"/>
      <c r="B602" s="57"/>
      <c r="C602" s="85"/>
      <c r="D602" s="85"/>
      <c r="E602" s="85"/>
      <c r="F602" s="85"/>
      <c r="G602" s="85"/>
      <c r="H602" s="57"/>
      <c r="I602" s="101"/>
      <c r="J602" s="85"/>
      <c r="K602" s="57"/>
      <c r="L602" s="57"/>
      <c r="M602" s="57"/>
      <c r="N602" s="85"/>
      <c r="O602" s="57"/>
      <c r="P602" s="85"/>
      <c r="Q602" s="85"/>
      <c r="R602" s="85"/>
      <c r="S602" s="85"/>
      <c r="T602" s="85"/>
      <c r="U602" s="57"/>
      <c r="V602" s="101"/>
      <c r="W602" s="85"/>
      <c r="X602" s="57"/>
      <c r="Y602" s="57"/>
      <c r="Z602" s="57"/>
      <c r="AA602" s="85"/>
      <c r="AB602" s="57"/>
      <c r="AC602" s="85"/>
      <c r="AD602" s="85"/>
      <c r="AE602" s="85"/>
      <c r="AF602" s="85"/>
      <c r="AG602" s="85"/>
      <c r="AH602" s="57"/>
      <c r="AI602" s="106"/>
      <c r="AJ602" s="57"/>
      <c r="AK602" s="57"/>
      <c r="AL602" s="57"/>
      <c r="AM602" s="57"/>
      <c r="AN602" s="85"/>
      <c r="AO602" s="57"/>
      <c r="AP602" s="85"/>
      <c r="AQ602" s="85"/>
      <c r="AR602" s="85"/>
      <c r="AS602" s="85"/>
      <c r="AT602" s="85"/>
      <c r="AU602" s="57"/>
      <c r="AV602" s="106"/>
      <c r="AW602" s="57"/>
      <c r="AX602" s="57"/>
      <c r="AY602" s="57"/>
      <c r="AZ602" s="57"/>
      <c r="BA602" s="85"/>
      <c r="BB602" s="57"/>
      <c r="BC602" s="85"/>
      <c r="BD602" s="85"/>
      <c r="BE602" s="85"/>
      <c r="BF602" s="85"/>
      <c r="BG602" s="85"/>
      <c r="BH602" s="57"/>
      <c r="BI602" s="106"/>
      <c r="BJ602" s="57"/>
      <c r="BK602" s="57"/>
      <c r="BL602" s="57"/>
      <c r="BM602" s="57"/>
    </row>
    <row r="603" spans="1:65" s="90" customFormat="1" ht="15.75" customHeight="1" x14ac:dyDescent="0.25">
      <c r="A603" s="56"/>
      <c r="B603" s="76"/>
      <c r="C603" s="781"/>
      <c r="D603" s="781"/>
      <c r="E603" s="781"/>
      <c r="F603" s="781"/>
      <c r="G603" s="781"/>
      <c r="H603" s="781"/>
      <c r="I603" s="781"/>
      <c r="J603" s="56"/>
      <c r="K603" s="779"/>
      <c r="L603" s="779"/>
      <c r="M603" s="779"/>
      <c r="N603" s="56"/>
      <c r="O603" s="76"/>
      <c r="P603" s="168"/>
      <c r="Q603" s="168"/>
      <c r="R603" s="168"/>
      <c r="S603" s="168"/>
      <c r="T603" s="168"/>
      <c r="U603" s="168"/>
      <c r="V603" s="168"/>
      <c r="W603" s="56"/>
      <c r="X603" s="779"/>
      <c r="Y603" s="779"/>
      <c r="Z603" s="779"/>
      <c r="AA603" s="56"/>
      <c r="AB603" s="76"/>
      <c r="AC603" s="168"/>
      <c r="AD603" s="168"/>
      <c r="AE603" s="168"/>
      <c r="AF603" s="168"/>
      <c r="AG603" s="168"/>
      <c r="AH603" s="191"/>
      <c r="AI603" s="191"/>
      <c r="AJ603" s="133"/>
      <c r="AK603" s="779"/>
      <c r="AL603" s="779"/>
      <c r="AM603" s="779"/>
      <c r="AN603" s="56"/>
      <c r="AO603" s="76"/>
      <c r="AP603" s="168"/>
      <c r="AQ603" s="168"/>
      <c r="AR603" s="168"/>
      <c r="AS603" s="168"/>
      <c r="AT603" s="168"/>
      <c r="AU603" s="191"/>
      <c r="AV603" s="191"/>
      <c r="AW603" s="133"/>
      <c r="AX603" s="779"/>
      <c r="AY603" s="779"/>
      <c r="AZ603" s="779"/>
      <c r="BA603" s="56"/>
      <c r="BB603" s="76"/>
      <c r="BC603" s="168"/>
      <c r="BD603" s="168"/>
      <c r="BE603" s="168"/>
      <c r="BF603" s="168"/>
      <c r="BG603" s="168"/>
      <c r="BH603" s="191"/>
      <c r="BI603" s="191"/>
      <c r="BJ603" s="133"/>
      <c r="BK603" s="779"/>
      <c r="BL603" s="779"/>
      <c r="BM603" s="779"/>
    </row>
    <row r="604" spans="1:65" s="90" customFormat="1" ht="16.5" customHeight="1" x14ac:dyDescent="0.25">
      <c r="A604" s="56"/>
      <c r="B604" s="76"/>
      <c r="C604" s="89"/>
      <c r="D604" s="89"/>
      <c r="E604" s="89"/>
      <c r="F604" s="89"/>
      <c r="G604" s="89"/>
      <c r="H604" s="68"/>
      <c r="I604" s="102"/>
      <c r="J604" s="56"/>
      <c r="K604" s="168"/>
      <c r="L604" s="168"/>
      <c r="M604" s="168"/>
      <c r="N604" s="56"/>
      <c r="O604" s="76"/>
      <c r="P604" s="89"/>
      <c r="Q604" s="89"/>
      <c r="R604" s="89"/>
      <c r="S604" s="89"/>
      <c r="T604" s="89"/>
      <c r="U604" s="68"/>
      <c r="V604" s="102"/>
      <c r="W604" s="56"/>
      <c r="X604" s="168"/>
      <c r="Y604" s="168"/>
      <c r="Z604" s="168"/>
      <c r="AA604" s="56"/>
      <c r="AB604" s="76"/>
      <c r="AC604" s="89"/>
      <c r="AD604" s="89"/>
      <c r="AE604" s="89"/>
      <c r="AF604" s="89"/>
      <c r="AG604" s="89"/>
      <c r="AH604" s="168"/>
      <c r="AI604" s="182"/>
      <c r="AJ604" s="133"/>
      <c r="AK604" s="168"/>
      <c r="AL604" s="168"/>
      <c r="AM604" s="168"/>
      <c r="AN604" s="56"/>
      <c r="AO604" s="76"/>
      <c r="AP604" s="89"/>
      <c r="AQ604" s="89"/>
      <c r="AR604" s="89"/>
      <c r="AS604" s="89"/>
      <c r="AT604" s="89"/>
      <c r="AU604" s="168"/>
      <c r="AV604" s="182"/>
      <c r="AW604" s="133"/>
      <c r="AX604" s="168"/>
      <c r="AY604" s="168"/>
      <c r="AZ604" s="168"/>
      <c r="BA604" s="56"/>
      <c r="BB604" s="76"/>
      <c r="BC604" s="89"/>
      <c r="BD604" s="89"/>
      <c r="BE604" s="89"/>
      <c r="BF604" s="89"/>
      <c r="BG604" s="89"/>
      <c r="BH604" s="168"/>
      <c r="BI604" s="182"/>
      <c r="BJ604" s="133"/>
      <c r="BK604" s="168"/>
      <c r="BL604" s="168"/>
      <c r="BM604" s="168"/>
    </row>
    <row r="605" spans="1:65" s="90" customFormat="1" ht="26.25" customHeight="1" x14ac:dyDescent="0.25">
      <c r="A605" s="27"/>
      <c r="B605" s="76"/>
      <c r="C605" s="89"/>
      <c r="D605" s="89"/>
      <c r="E605" s="89"/>
      <c r="F605" s="89"/>
      <c r="G605" s="89"/>
      <c r="H605" s="68"/>
      <c r="I605" s="102"/>
      <c r="J605" s="56"/>
      <c r="K605" s="168"/>
      <c r="L605" s="168"/>
      <c r="M605" s="168"/>
      <c r="N605" s="27"/>
      <c r="O605" s="76"/>
      <c r="P605" s="89"/>
      <c r="Q605" s="89"/>
      <c r="R605" s="89"/>
      <c r="S605" s="89"/>
      <c r="T605" s="89"/>
      <c r="U605" s="68"/>
      <c r="V605" s="102"/>
      <c r="W605" s="56"/>
      <c r="X605" s="168"/>
      <c r="Y605" s="168"/>
      <c r="Z605" s="168"/>
      <c r="AA605" s="27"/>
      <c r="AB605" s="76"/>
      <c r="AC605" s="89"/>
      <c r="AD605" s="89"/>
      <c r="AE605" s="89"/>
      <c r="AF605" s="89"/>
      <c r="AG605" s="89"/>
      <c r="AH605" s="168"/>
      <c r="AI605" s="182"/>
      <c r="AJ605" s="133"/>
      <c r="AK605" s="168"/>
      <c r="AL605" s="168"/>
      <c r="AM605" s="168"/>
      <c r="AN605" s="27"/>
      <c r="AO605" s="76"/>
      <c r="AP605" s="89"/>
      <c r="AQ605" s="89"/>
      <c r="AR605" s="89"/>
      <c r="AS605" s="89"/>
      <c r="AT605" s="89"/>
      <c r="AU605" s="168"/>
      <c r="AV605" s="182"/>
      <c r="AW605" s="133"/>
      <c r="AX605" s="168"/>
      <c r="AY605" s="168"/>
      <c r="AZ605" s="168"/>
      <c r="BA605" s="27"/>
      <c r="BB605" s="76"/>
      <c r="BC605" s="89"/>
      <c r="BD605" s="89"/>
      <c r="BE605" s="89"/>
      <c r="BF605" s="89"/>
      <c r="BG605" s="89"/>
      <c r="BH605" s="168"/>
      <c r="BI605" s="182"/>
      <c r="BJ605" s="133"/>
      <c r="BK605" s="168"/>
      <c r="BL605" s="168"/>
      <c r="BM605" s="168"/>
    </row>
    <row r="606" spans="1:65" s="20" customFormat="1" x14ac:dyDescent="0.2">
      <c r="A606" s="62"/>
      <c r="B606" s="696"/>
      <c r="C606" s="696"/>
      <c r="D606" s="696"/>
      <c r="E606" s="696"/>
      <c r="F606" s="696"/>
      <c r="G606" s="696"/>
      <c r="H606" s="63"/>
      <c r="I606" s="106"/>
      <c r="J606" s="64"/>
      <c r="K606" s="65"/>
      <c r="L606" s="65"/>
      <c r="M606" s="63"/>
      <c r="N606" s="62"/>
      <c r="O606" s="696"/>
      <c r="P606" s="696"/>
      <c r="Q606" s="696"/>
      <c r="R606" s="696"/>
      <c r="S606" s="696"/>
      <c r="T606" s="696"/>
      <c r="U606" s="63"/>
      <c r="V606" s="106"/>
      <c r="W606" s="64"/>
      <c r="X606" s="65"/>
      <c r="Y606" s="65"/>
      <c r="Z606" s="63"/>
      <c r="AA606" s="62"/>
      <c r="AB606" s="696"/>
      <c r="AC606" s="696"/>
      <c r="AD606" s="696"/>
      <c r="AE606" s="696"/>
      <c r="AF606" s="696"/>
      <c r="AG606" s="696"/>
      <c r="AH606" s="63"/>
      <c r="AI606" s="106"/>
      <c r="AJ606" s="65"/>
      <c r="AK606" s="65"/>
      <c r="AL606" s="65"/>
      <c r="AM606" s="63"/>
      <c r="AN606" s="62"/>
      <c r="AO606" s="696"/>
      <c r="AP606" s="696"/>
      <c r="AQ606" s="696"/>
      <c r="AR606" s="696"/>
      <c r="AS606" s="696"/>
      <c r="AT606" s="696"/>
      <c r="AU606" s="63"/>
      <c r="AV606" s="106"/>
      <c r="AW606" s="65"/>
      <c r="AX606" s="65"/>
      <c r="AY606" s="65"/>
      <c r="AZ606" s="63"/>
      <c r="BA606" s="62"/>
      <c r="BB606" s="696"/>
      <c r="BC606" s="696"/>
      <c r="BD606" s="696"/>
      <c r="BE606" s="696"/>
      <c r="BF606" s="696"/>
      <c r="BG606" s="696"/>
      <c r="BH606" s="63"/>
      <c r="BI606" s="106"/>
      <c r="BJ606" s="65"/>
      <c r="BK606" s="65"/>
      <c r="BL606" s="65"/>
      <c r="BM606" s="63"/>
    </row>
    <row r="607" spans="1:65" s="5" customFormat="1" ht="15.95" customHeight="1" x14ac:dyDescent="0.2">
      <c r="B607" s="24"/>
      <c r="C607" s="21"/>
      <c r="D607" s="21"/>
      <c r="E607" s="21"/>
      <c r="F607" s="21"/>
      <c r="G607" s="21"/>
      <c r="H607" s="73"/>
      <c r="I607" s="109"/>
      <c r="J607" s="21"/>
      <c r="K607" s="130"/>
      <c r="L607" s="51"/>
      <c r="M607" s="59"/>
      <c r="O607" s="24"/>
      <c r="P607" s="21"/>
      <c r="Q607" s="21"/>
      <c r="R607" s="21"/>
      <c r="S607" s="21"/>
      <c r="T607" s="21"/>
      <c r="U607" s="73"/>
      <c r="V607" s="109"/>
      <c r="W607" s="21"/>
      <c r="X607" s="130"/>
      <c r="Y607" s="51"/>
      <c r="Z607" s="59"/>
      <c r="AB607" s="24"/>
      <c r="AC607" s="21"/>
      <c r="AD607" s="21"/>
      <c r="AE607" s="21"/>
      <c r="AF607" s="21"/>
      <c r="AG607" s="21"/>
      <c r="AH607" s="51"/>
      <c r="AI607" s="108"/>
      <c r="AJ607" s="51"/>
      <c r="AK607" s="130"/>
      <c r="AL607" s="51"/>
      <c r="AM607" s="59"/>
      <c r="AO607" s="24"/>
      <c r="AP607" s="21"/>
      <c r="AQ607" s="21"/>
      <c r="AR607" s="21"/>
      <c r="AS607" s="21"/>
      <c r="AT607" s="21"/>
      <c r="AU607" s="51"/>
      <c r="AV607" s="108"/>
      <c r="AW607" s="51"/>
      <c r="AX607" s="130"/>
      <c r="AY607" s="51"/>
      <c r="AZ607" s="59"/>
      <c r="BB607" s="24"/>
      <c r="BC607" s="21"/>
      <c r="BD607" s="21"/>
      <c r="BE607" s="21"/>
      <c r="BF607" s="21"/>
      <c r="BG607" s="21"/>
      <c r="BH607" s="51"/>
      <c r="BI607" s="108"/>
      <c r="BJ607" s="51"/>
      <c r="BK607" s="130"/>
      <c r="BL607" s="51"/>
      <c r="BM607" s="59"/>
    </row>
    <row r="608" spans="1:65" s="5" customFormat="1" ht="15.95" customHeight="1" x14ac:dyDescent="0.2">
      <c r="A608" s="21"/>
      <c r="B608" s="24"/>
      <c r="C608" s="21"/>
      <c r="D608" s="21"/>
      <c r="E608" s="21"/>
      <c r="F608" s="21"/>
      <c r="G608" s="21"/>
      <c r="H608" s="73"/>
      <c r="I608" s="109"/>
      <c r="J608" s="21"/>
      <c r="K608" s="130"/>
      <c r="L608" s="51"/>
      <c r="M608" s="59"/>
      <c r="N608" s="21"/>
      <c r="O608" s="24"/>
      <c r="P608" s="21"/>
      <c r="Q608" s="21"/>
      <c r="R608" s="21"/>
      <c r="S608" s="21"/>
      <c r="T608" s="21"/>
      <c r="U608" s="73"/>
      <c r="V608" s="109"/>
      <c r="W608" s="21"/>
      <c r="X608" s="130"/>
      <c r="Y608" s="51"/>
      <c r="Z608" s="59"/>
      <c r="AA608" s="21"/>
      <c r="AB608" s="24"/>
      <c r="AC608" s="21"/>
      <c r="AD608" s="21"/>
      <c r="AE608" s="21"/>
      <c r="AF608" s="21"/>
      <c r="AG608" s="21"/>
      <c r="AH608" s="51"/>
      <c r="AI608" s="108"/>
      <c r="AJ608" s="51"/>
      <c r="AK608" s="130"/>
      <c r="AL608" s="51"/>
      <c r="AM608" s="59"/>
      <c r="AN608" s="21"/>
      <c r="AO608" s="24"/>
      <c r="AP608" s="21"/>
      <c r="AQ608" s="21"/>
      <c r="AR608" s="21"/>
      <c r="AS608" s="21"/>
      <c r="AT608" s="21"/>
      <c r="AU608" s="51"/>
      <c r="AV608" s="108"/>
      <c r="AW608" s="51"/>
      <c r="AX608" s="130"/>
      <c r="AY608" s="51"/>
      <c r="AZ608" s="59"/>
      <c r="BA608" s="21"/>
      <c r="BB608" s="24"/>
      <c r="BC608" s="21"/>
      <c r="BD608" s="21"/>
      <c r="BE608" s="21"/>
      <c r="BF608" s="21"/>
      <c r="BG608" s="21"/>
      <c r="BH608" s="51"/>
      <c r="BI608" s="108"/>
      <c r="BJ608" s="51"/>
      <c r="BK608" s="130"/>
      <c r="BL608" s="51"/>
      <c r="BM608" s="59"/>
    </row>
    <row r="609" spans="1:65" s="5" customFormat="1" ht="15.95" customHeight="1" x14ac:dyDescent="0.2">
      <c r="A609" s="61"/>
      <c r="B609" s="73"/>
      <c r="C609" s="21"/>
      <c r="D609" s="21"/>
      <c r="E609" s="21"/>
      <c r="F609" s="21"/>
      <c r="G609" s="21"/>
      <c r="H609" s="24"/>
      <c r="I609" s="98"/>
      <c r="K609" s="51"/>
      <c r="L609" s="51"/>
      <c r="M609" s="51"/>
      <c r="N609" s="61"/>
      <c r="O609" s="73"/>
      <c r="P609" s="21"/>
      <c r="Q609" s="21"/>
      <c r="R609" s="21"/>
      <c r="S609" s="21"/>
      <c r="T609" s="21"/>
      <c r="U609" s="24"/>
      <c r="V609" s="98"/>
      <c r="X609" s="51"/>
      <c r="Y609" s="51"/>
      <c r="Z609" s="51"/>
      <c r="AA609" s="61"/>
      <c r="AB609" s="73"/>
      <c r="AC609" s="21"/>
      <c r="AD609" s="21"/>
      <c r="AE609" s="21"/>
      <c r="AF609" s="21"/>
      <c r="AG609" s="21"/>
      <c r="AH609" s="51"/>
      <c r="AI609" s="108"/>
      <c r="AJ609" s="51"/>
      <c r="AK609" s="51"/>
      <c r="AL609" s="51"/>
      <c r="AM609" s="51"/>
      <c r="AN609" s="61"/>
      <c r="AO609" s="73"/>
      <c r="AP609" s="21"/>
      <c r="AQ609" s="21"/>
      <c r="AR609" s="21"/>
      <c r="AS609" s="21"/>
      <c r="AT609" s="21"/>
      <c r="AU609" s="51"/>
      <c r="AV609" s="108"/>
      <c r="AW609" s="51"/>
      <c r="AX609" s="51"/>
      <c r="AY609" s="51"/>
      <c r="AZ609" s="51"/>
      <c r="BA609" s="61"/>
      <c r="BB609" s="73"/>
      <c r="BC609" s="21"/>
      <c r="BD609" s="21"/>
      <c r="BE609" s="21"/>
      <c r="BF609" s="21"/>
      <c r="BG609" s="21"/>
      <c r="BH609" s="51"/>
      <c r="BI609" s="108"/>
      <c r="BJ609" s="51"/>
      <c r="BK609" s="51"/>
      <c r="BL609" s="51"/>
      <c r="BM609" s="51"/>
    </row>
    <row r="610" spans="1:65" s="5" customFormat="1" ht="15.95" customHeight="1" x14ac:dyDescent="0.2">
      <c r="A610" s="21"/>
      <c r="B610" s="73"/>
      <c r="C610" s="21"/>
      <c r="D610" s="21"/>
      <c r="E610" s="21"/>
      <c r="F610" s="21"/>
      <c r="G610" s="21"/>
      <c r="H610" s="32"/>
      <c r="I610" s="103"/>
      <c r="J610" s="46"/>
      <c r="K610" s="356"/>
      <c r="L610" s="51"/>
      <c r="M610" s="130"/>
      <c r="N610" s="21"/>
      <c r="O610" s="73"/>
      <c r="P610" s="21"/>
      <c r="Q610" s="21"/>
      <c r="R610" s="21"/>
      <c r="S610" s="21"/>
      <c r="T610" s="21"/>
      <c r="U610" s="32"/>
      <c r="V610" s="103"/>
      <c r="W610" s="46"/>
      <c r="X610" s="356"/>
      <c r="Y610" s="51"/>
      <c r="Z610" s="130"/>
      <c r="AA610" s="21"/>
      <c r="AB610" s="73"/>
      <c r="AC610" s="21"/>
      <c r="AD610" s="21"/>
      <c r="AE610" s="21"/>
      <c r="AF610" s="21"/>
      <c r="AG610" s="21"/>
      <c r="AH610" s="156"/>
      <c r="AI610" s="176"/>
      <c r="AJ610" s="134"/>
      <c r="AK610" s="356"/>
      <c r="AL610" s="51"/>
      <c r="AM610" s="130"/>
      <c r="AN610" s="21"/>
      <c r="AO610" s="73"/>
      <c r="AP610" s="21"/>
      <c r="AQ610" s="21"/>
      <c r="AR610" s="21"/>
      <c r="AS610" s="21"/>
      <c r="AT610" s="21"/>
      <c r="AU610" s="156"/>
      <c r="AV610" s="176"/>
      <c r="AW610" s="134"/>
      <c r="AX610" s="356"/>
      <c r="AY610" s="51"/>
      <c r="AZ610" s="130"/>
      <c r="BA610" s="21"/>
      <c r="BB610" s="73"/>
      <c r="BC610" s="21"/>
      <c r="BD610" s="21"/>
      <c r="BE610" s="21"/>
      <c r="BF610" s="21"/>
      <c r="BG610" s="21"/>
      <c r="BH610" s="156"/>
      <c r="BI610" s="176"/>
      <c r="BJ610" s="134"/>
      <c r="BK610" s="356"/>
      <c r="BL610" s="51"/>
      <c r="BM610" s="130"/>
    </row>
    <row r="611" spans="1:65" s="5" customFormat="1" ht="15.95" customHeight="1" x14ac:dyDescent="0.2">
      <c r="A611" s="21"/>
      <c r="B611" s="780"/>
      <c r="C611" s="780"/>
      <c r="D611" s="780"/>
      <c r="E611" s="780"/>
      <c r="F611" s="780"/>
      <c r="G611" s="780"/>
      <c r="H611" s="780"/>
      <c r="I611" s="780"/>
      <c r="J611" s="780"/>
      <c r="K611" s="780"/>
      <c r="L611" s="780"/>
      <c r="M611" s="780"/>
      <c r="N611" s="21"/>
      <c r="O611" s="136"/>
      <c r="P611" s="136"/>
      <c r="Q611" s="136"/>
      <c r="R611" s="136"/>
      <c r="S611" s="136"/>
      <c r="T611" s="136"/>
      <c r="U611" s="136"/>
      <c r="V611" s="136"/>
      <c r="W611" s="136"/>
      <c r="X611" s="136"/>
      <c r="Y611" s="136"/>
      <c r="Z611" s="136"/>
      <c r="AA611" s="21"/>
      <c r="AB611" s="136"/>
      <c r="AC611" s="136"/>
      <c r="AD611" s="136"/>
      <c r="AE611" s="136"/>
      <c r="AF611" s="136"/>
      <c r="AG611" s="136"/>
      <c r="AH611" s="51"/>
      <c r="AI611" s="51"/>
      <c r="AJ611" s="51"/>
      <c r="AK611" s="51"/>
      <c r="AL611" s="51"/>
      <c r="AM611" s="51"/>
      <c r="AN611" s="21"/>
      <c r="AO611" s="136"/>
      <c r="AP611" s="136"/>
      <c r="AQ611" s="136"/>
      <c r="AR611" s="136"/>
      <c r="AS611" s="136"/>
      <c r="AT611" s="136"/>
      <c r="AU611" s="51"/>
      <c r="AV611" s="51"/>
      <c r="AW611" s="51"/>
      <c r="AX611" s="51"/>
      <c r="AY611" s="51"/>
      <c r="AZ611" s="51"/>
      <c r="BA611" s="21"/>
      <c r="BB611" s="136"/>
      <c r="BC611" s="136"/>
      <c r="BD611" s="136"/>
      <c r="BE611" s="136"/>
      <c r="BF611" s="136"/>
      <c r="BG611" s="136"/>
      <c r="BH611" s="51"/>
      <c r="BI611" s="51"/>
      <c r="BJ611" s="51"/>
      <c r="BK611" s="51"/>
      <c r="BL611" s="51"/>
      <c r="BM611" s="51"/>
    </row>
    <row r="612" spans="1:65" s="5" customFormat="1" ht="15.95" customHeight="1" x14ac:dyDescent="0.2">
      <c r="A612" s="61"/>
      <c r="B612" s="73"/>
      <c r="C612" s="21"/>
      <c r="D612" s="21"/>
      <c r="E612" s="21"/>
      <c r="F612" s="21"/>
      <c r="G612" s="21"/>
      <c r="H612" s="24"/>
      <c r="I612" s="98"/>
      <c r="K612" s="51"/>
      <c r="L612" s="51"/>
      <c r="M612" s="51"/>
      <c r="N612" s="61"/>
      <c r="O612" s="73"/>
      <c r="P612" s="21"/>
      <c r="Q612" s="21"/>
      <c r="R612" s="21"/>
      <c r="S612" s="21"/>
      <c r="T612" s="21"/>
      <c r="U612" s="24"/>
      <c r="V612" s="98"/>
      <c r="X612" s="51"/>
      <c r="Y612" s="51"/>
      <c r="Z612" s="51"/>
      <c r="AA612" s="61"/>
      <c r="AB612" s="73"/>
      <c r="AC612" s="21"/>
      <c r="AD612" s="21"/>
      <c r="AE612" s="21"/>
      <c r="AF612" s="21"/>
      <c r="AG612" s="21"/>
      <c r="AH612" s="51"/>
      <c r="AI612" s="108"/>
      <c r="AJ612" s="51"/>
      <c r="AK612" s="51"/>
      <c r="AL612" s="51"/>
      <c r="AM612" s="51"/>
      <c r="AN612" s="61"/>
      <c r="AO612" s="73"/>
      <c r="AP612" s="21"/>
      <c r="AQ612" s="21"/>
      <c r="AR612" s="21"/>
      <c r="AS612" s="21"/>
      <c r="AT612" s="21"/>
      <c r="AU612" s="51"/>
      <c r="AV612" s="108"/>
      <c r="AW612" s="51"/>
      <c r="AX612" s="51"/>
      <c r="AY612" s="51"/>
      <c r="AZ612" s="51"/>
      <c r="BA612" s="61"/>
      <c r="BB612" s="73"/>
      <c r="BC612" s="21"/>
      <c r="BD612" s="21"/>
      <c r="BE612" s="21"/>
      <c r="BF612" s="21"/>
      <c r="BG612" s="21"/>
      <c r="BH612" s="51"/>
      <c r="BI612" s="108"/>
      <c r="BJ612" s="51"/>
      <c r="BK612" s="51"/>
      <c r="BL612" s="51"/>
      <c r="BM612" s="51"/>
    </row>
    <row r="613" spans="1:65" s="5" customFormat="1" ht="15.95" customHeight="1" x14ac:dyDescent="0.2">
      <c r="A613" s="61"/>
      <c r="B613" s="94"/>
      <c r="C613" s="21"/>
      <c r="D613" s="21"/>
      <c r="E613" s="21"/>
      <c r="F613" s="21"/>
      <c r="G613" s="21"/>
      <c r="H613" s="32"/>
      <c r="I613" s="103"/>
      <c r="J613" s="46"/>
      <c r="K613" s="356"/>
      <c r="L613" s="51"/>
      <c r="M613" s="130"/>
      <c r="N613" s="61"/>
      <c r="O613" s="94"/>
      <c r="P613" s="21"/>
      <c r="Q613" s="21"/>
      <c r="R613" s="21"/>
      <c r="S613" s="21"/>
      <c r="T613" s="21"/>
      <c r="U613" s="32"/>
      <c r="V613" s="103"/>
      <c r="W613" s="46"/>
      <c r="X613" s="356"/>
      <c r="Y613" s="51"/>
      <c r="Z613" s="130"/>
      <c r="AA613" s="61"/>
      <c r="AB613" s="94"/>
      <c r="AC613" s="21"/>
      <c r="AD613" s="21"/>
      <c r="AE613" s="21"/>
      <c r="AF613" s="21"/>
      <c r="AG613" s="21"/>
      <c r="AH613" s="156"/>
      <c r="AI613" s="176"/>
      <c r="AJ613" s="134"/>
      <c r="AK613" s="356"/>
      <c r="AL613" s="51"/>
      <c r="AM613" s="130"/>
      <c r="AN613" s="61"/>
      <c r="AO613" s="94"/>
      <c r="AP613" s="21"/>
      <c r="AQ613" s="21"/>
      <c r="AR613" s="21"/>
      <c r="AS613" s="21"/>
      <c r="AT613" s="21"/>
      <c r="AU613" s="156"/>
      <c r="AV613" s="176"/>
      <c r="AW613" s="134"/>
      <c r="AX613" s="356"/>
      <c r="AY613" s="51"/>
      <c r="AZ613" s="130"/>
      <c r="BA613" s="61"/>
      <c r="BB613" s="94"/>
      <c r="BC613" s="21"/>
      <c r="BD613" s="21"/>
      <c r="BE613" s="21"/>
      <c r="BF613" s="21"/>
      <c r="BG613" s="21"/>
      <c r="BH613" s="156"/>
      <c r="BI613" s="176"/>
      <c r="BJ613" s="134"/>
      <c r="BK613" s="356"/>
      <c r="BL613" s="51"/>
      <c r="BM613" s="130"/>
    </row>
    <row r="614" spans="1:65" s="5" customFormat="1" ht="15.95" customHeight="1" x14ac:dyDescent="0.2">
      <c r="A614" s="61"/>
      <c r="B614" s="780"/>
      <c r="C614" s="780"/>
      <c r="D614" s="780"/>
      <c r="E614" s="780"/>
      <c r="F614" s="780"/>
      <c r="G614" s="780"/>
      <c r="H614" s="780"/>
      <c r="I614" s="780"/>
      <c r="J614" s="780"/>
      <c r="K614" s="780"/>
      <c r="L614" s="780"/>
      <c r="M614" s="780"/>
      <c r="N614" s="61"/>
      <c r="O614" s="136"/>
      <c r="P614" s="136"/>
      <c r="Q614" s="136"/>
      <c r="R614" s="136"/>
      <c r="S614" s="136"/>
      <c r="T614" s="136"/>
      <c r="U614" s="136"/>
      <c r="V614" s="136"/>
      <c r="W614" s="136"/>
      <c r="X614" s="136"/>
      <c r="Y614" s="136"/>
      <c r="Z614" s="136"/>
      <c r="AA614" s="61"/>
      <c r="AB614" s="136"/>
      <c r="AC614" s="136"/>
      <c r="AD614" s="136"/>
      <c r="AE614" s="136"/>
      <c r="AF614" s="136"/>
      <c r="AG614" s="136"/>
      <c r="AH614" s="51"/>
      <c r="AI614" s="51"/>
      <c r="AJ614" s="51"/>
      <c r="AK614" s="51"/>
      <c r="AL614" s="51"/>
      <c r="AM614" s="51"/>
      <c r="AN614" s="61"/>
      <c r="AO614" s="136"/>
      <c r="AP614" s="136"/>
      <c r="AQ614" s="136"/>
      <c r="AR614" s="136"/>
      <c r="AS614" s="136"/>
      <c r="AT614" s="136"/>
      <c r="AU614" s="51"/>
      <c r="AV614" s="51"/>
      <c r="AW614" s="51"/>
      <c r="AX614" s="51"/>
      <c r="AY614" s="51"/>
      <c r="AZ614" s="51"/>
      <c r="BA614" s="61"/>
      <c r="BB614" s="136"/>
      <c r="BC614" s="136"/>
      <c r="BD614" s="136"/>
      <c r="BE614" s="136"/>
      <c r="BF614" s="136"/>
      <c r="BG614" s="136"/>
      <c r="BH614" s="51"/>
      <c r="BI614" s="51"/>
      <c r="BJ614" s="51"/>
      <c r="BK614" s="51"/>
      <c r="BL614" s="51"/>
      <c r="BM614" s="51"/>
    </row>
    <row r="615" spans="1:65" s="5" customFormat="1" ht="15.95" customHeight="1" x14ac:dyDescent="0.2">
      <c r="A615" s="61"/>
      <c r="B615" s="73"/>
      <c r="C615" s="21"/>
      <c r="D615" s="21"/>
      <c r="E615" s="21"/>
      <c r="F615" s="21"/>
      <c r="G615" s="21"/>
      <c r="H615" s="24"/>
      <c r="I615" s="98"/>
      <c r="K615" s="51"/>
      <c r="L615" s="51"/>
      <c r="M615" s="51"/>
      <c r="N615" s="61"/>
      <c r="O615" s="73"/>
      <c r="P615" s="21"/>
      <c r="Q615" s="21"/>
      <c r="R615" s="21"/>
      <c r="S615" s="21"/>
      <c r="T615" s="21"/>
      <c r="U615" s="24"/>
      <c r="V615" s="98"/>
      <c r="X615" s="51"/>
      <c r="Y615" s="51"/>
      <c r="Z615" s="51"/>
      <c r="AA615" s="61"/>
      <c r="AB615" s="73"/>
      <c r="AC615" s="21"/>
      <c r="AD615" s="21"/>
      <c r="AE615" s="21"/>
      <c r="AF615" s="21"/>
      <c r="AG615" s="21"/>
      <c r="AH615" s="51"/>
      <c r="AI615" s="108"/>
      <c r="AJ615" s="51"/>
      <c r="AK615" s="51"/>
      <c r="AL615" s="51"/>
      <c r="AM615" s="51"/>
      <c r="AN615" s="61"/>
      <c r="AO615" s="73"/>
      <c r="AP615" s="21"/>
      <c r="AQ615" s="21"/>
      <c r="AR615" s="21"/>
      <c r="AS615" s="21"/>
      <c r="AT615" s="21"/>
      <c r="AU615" s="51"/>
      <c r="AV615" s="108"/>
      <c r="AW615" s="51"/>
      <c r="AX615" s="51"/>
      <c r="AY615" s="51"/>
      <c r="AZ615" s="51"/>
      <c r="BA615" s="61"/>
      <c r="BB615" s="73"/>
      <c r="BC615" s="21"/>
      <c r="BD615" s="21"/>
      <c r="BE615" s="21"/>
      <c r="BF615" s="21"/>
      <c r="BG615" s="21"/>
      <c r="BH615" s="51"/>
      <c r="BI615" s="108"/>
      <c r="BJ615" s="51"/>
      <c r="BK615" s="51"/>
      <c r="BL615" s="51"/>
      <c r="BM615" s="51"/>
    </row>
    <row r="616" spans="1:65" s="5" customFormat="1" ht="15.95" customHeight="1" x14ac:dyDescent="0.2">
      <c r="A616" s="61"/>
      <c r="B616" s="697"/>
      <c r="C616" s="697"/>
      <c r="D616" s="697"/>
      <c r="E616" s="697"/>
      <c r="F616" s="697"/>
      <c r="G616" s="697"/>
      <c r="H616" s="32"/>
      <c r="I616" s="103"/>
      <c r="J616" s="46"/>
      <c r="K616" s="356"/>
      <c r="L616" s="51"/>
      <c r="M616" s="130"/>
      <c r="N616" s="61"/>
      <c r="O616" s="697"/>
      <c r="P616" s="697"/>
      <c r="Q616" s="697"/>
      <c r="R616" s="697"/>
      <c r="S616" s="697"/>
      <c r="T616" s="697"/>
      <c r="U616" s="32"/>
      <c r="V616" s="103"/>
      <c r="W616" s="46"/>
      <c r="X616" s="356"/>
      <c r="Y616" s="51"/>
      <c r="Z616" s="130"/>
      <c r="AA616" s="61"/>
      <c r="AB616" s="697"/>
      <c r="AC616" s="697"/>
      <c r="AD616" s="697"/>
      <c r="AE616" s="697"/>
      <c r="AF616" s="697"/>
      <c r="AG616" s="697"/>
      <c r="AH616" s="156"/>
      <c r="AI616" s="176"/>
      <c r="AJ616" s="134"/>
      <c r="AK616" s="356"/>
      <c r="AL616" s="51"/>
      <c r="AM616" s="130"/>
      <c r="AN616" s="61"/>
      <c r="AO616" s="697"/>
      <c r="AP616" s="697"/>
      <c r="AQ616" s="697"/>
      <c r="AR616" s="697"/>
      <c r="AS616" s="697"/>
      <c r="AT616" s="697"/>
      <c r="AU616" s="156"/>
      <c r="AV616" s="176"/>
      <c r="AW616" s="134"/>
      <c r="AX616" s="356"/>
      <c r="AY616" s="51"/>
      <c r="AZ616" s="130"/>
      <c r="BA616" s="61"/>
      <c r="BB616" s="697"/>
      <c r="BC616" s="697"/>
      <c r="BD616" s="697"/>
      <c r="BE616" s="697"/>
      <c r="BF616" s="697"/>
      <c r="BG616" s="697"/>
      <c r="BH616" s="156"/>
      <c r="BI616" s="176"/>
      <c r="BJ616" s="134"/>
      <c r="BK616" s="356"/>
      <c r="BL616" s="51"/>
      <c r="BM616" s="130"/>
    </row>
    <row r="617" spans="1:65" s="5" customFormat="1" ht="15.95" customHeight="1" x14ac:dyDescent="0.2">
      <c r="A617" s="61"/>
      <c r="B617" s="780"/>
      <c r="C617" s="780"/>
      <c r="D617" s="780"/>
      <c r="E617" s="780"/>
      <c r="F617" s="780"/>
      <c r="G617" s="780"/>
      <c r="H617" s="780"/>
      <c r="I617" s="780"/>
      <c r="J617" s="780"/>
      <c r="K617" s="780"/>
      <c r="L617" s="780"/>
      <c r="M617" s="780"/>
      <c r="N617" s="61"/>
      <c r="O617" s="136"/>
      <c r="P617" s="136"/>
      <c r="Q617" s="136"/>
      <c r="R617" s="136"/>
      <c r="S617" s="136"/>
      <c r="T617" s="136"/>
      <c r="U617" s="136"/>
      <c r="V617" s="136"/>
      <c r="W617" s="136"/>
      <c r="X617" s="136"/>
      <c r="Y617" s="136"/>
      <c r="Z617" s="136"/>
      <c r="AA617" s="61"/>
      <c r="AB617" s="136"/>
      <c r="AC617" s="136"/>
      <c r="AD617" s="136"/>
      <c r="AE617" s="136"/>
      <c r="AF617" s="136"/>
      <c r="AG617" s="136"/>
      <c r="AH617" s="51"/>
      <c r="AI617" s="51"/>
      <c r="AJ617" s="51"/>
      <c r="AK617" s="51"/>
      <c r="AL617" s="51"/>
      <c r="AM617" s="51"/>
      <c r="AN617" s="61"/>
      <c r="AO617" s="136"/>
      <c r="AP617" s="136"/>
      <c r="AQ617" s="136"/>
      <c r="AR617" s="136"/>
      <c r="AS617" s="136"/>
      <c r="AT617" s="136"/>
      <c r="AU617" s="51"/>
      <c r="AV617" s="51"/>
      <c r="AW617" s="51"/>
      <c r="AX617" s="51"/>
      <c r="AY617" s="51"/>
      <c r="AZ617" s="51"/>
      <c r="BA617" s="61"/>
      <c r="BB617" s="136"/>
      <c r="BC617" s="136"/>
      <c r="BD617" s="136"/>
      <c r="BE617" s="136"/>
      <c r="BF617" s="136"/>
      <c r="BG617" s="136"/>
      <c r="BH617" s="51"/>
      <c r="BI617" s="51"/>
      <c r="BJ617" s="51"/>
      <c r="BK617" s="51"/>
      <c r="BL617" s="51"/>
      <c r="BM617" s="51"/>
    </row>
    <row r="618" spans="1:65" s="5" customFormat="1" ht="15.95" customHeight="1" x14ac:dyDescent="0.2">
      <c r="A618" s="61"/>
      <c r="B618" s="689"/>
      <c r="C618" s="689"/>
      <c r="D618" s="689"/>
      <c r="E618" s="689"/>
      <c r="F618" s="689"/>
      <c r="G618" s="689"/>
      <c r="H618" s="24"/>
      <c r="I618" s="98"/>
      <c r="K618" s="51"/>
      <c r="L618" s="51"/>
      <c r="M618" s="51"/>
      <c r="N618" s="61"/>
      <c r="O618" s="689"/>
      <c r="P618" s="689"/>
      <c r="Q618" s="689"/>
      <c r="R618" s="689"/>
      <c r="S618" s="689"/>
      <c r="T618" s="689"/>
      <c r="U618" s="24"/>
      <c r="V618" s="98"/>
      <c r="X618" s="51"/>
      <c r="Y618" s="51"/>
      <c r="Z618" s="51"/>
      <c r="AA618" s="61"/>
      <c r="AB618" s="689"/>
      <c r="AC618" s="689"/>
      <c r="AD618" s="689"/>
      <c r="AE618" s="689"/>
      <c r="AF618" s="689"/>
      <c r="AG618" s="689"/>
      <c r="AH618" s="51"/>
      <c r="AI618" s="108"/>
      <c r="AJ618" s="51"/>
      <c r="AK618" s="51"/>
      <c r="AL618" s="51"/>
      <c r="AM618" s="51"/>
      <c r="AN618" s="61"/>
      <c r="AO618" s="689"/>
      <c r="AP618" s="689"/>
      <c r="AQ618" s="689"/>
      <c r="AR618" s="689"/>
      <c r="AS618" s="689"/>
      <c r="AT618" s="689"/>
      <c r="AU618" s="51"/>
      <c r="AV618" s="108"/>
      <c r="AW618" s="51"/>
      <c r="AX618" s="51"/>
      <c r="AY618" s="51"/>
      <c r="AZ618" s="51"/>
      <c r="BA618" s="61"/>
      <c r="BB618" s="689"/>
      <c r="BC618" s="689"/>
      <c r="BD618" s="689"/>
      <c r="BE618" s="689"/>
      <c r="BF618" s="689"/>
      <c r="BG618" s="689"/>
      <c r="BH618" s="51"/>
      <c r="BI618" s="108"/>
      <c r="BJ618" s="51"/>
      <c r="BK618" s="51"/>
      <c r="BL618" s="51"/>
      <c r="BM618" s="51"/>
    </row>
    <row r="619" spans="1:65" s="5" customFormat="1" ht="15.95" customHeight="1" x14ac:dyDescent="0.2">
      <c r="A619" s="61"/>
      <c r="B619" s="689"/>
      <c r="C619" s="689"/>
      <c r="D619" s="689"/>
      <c r="E619" s="689"/>
      <c r="F619" s="689"/>
      <c r="G619" s="46"/>
      <c r="H619" s="38"/>
      <c r="I619" s="103"/>
      <c r="K619" s="59"/>
      <c r="L619" s="51"/>
      <c r="M619" s="130"/>
      <c r="N619" s="61"/>
      <c r="O619" s="689"/>
      <c r="P619" s="689"/>
      <c r="Q619" s="689"/>
      <c r="R619" s="689"/>
      <c r="S619" s="689"/>
      <c r="T619" s="46"/>
      <c r="U619" s="38"/>
      <c r="V619" s="103"/>
      <c r="X619" s="59"/>
      <c r="Y619" s="51"/>
      <c r="Z619" s="130"/>
      <c r="AA619" s="61"/>
      <c r="AB619" s="689"/>
      <c r="AC619" s="689"/>
      <c r="AD619" s="689"/>
      <c r="AE619" s="689"/>
      <c r="AF619" s="689"/>
      <c r="AG619" s="46"/>
      <c r="AH619" s="37"/>
      <c r="AI619" s="176"/>
      <c r="AJ619" s="51"/>
      <c r="AK619" s="59"/>
      <c r="AL619" s="51"/>
      <c r="AM619" s="130"/>
      <c r="AN619" s="61"/>
      <c r="AO619" s="689"/>
      <c r="AP619" s="689"/>
      <c r="AQ619" s="689"/>
      <c r="AR619" s="689"/>
      <c r="AS619" s="689"/>
      <c r="AT619" s="46"/>
      <c r="AU619" s="37"/>
      <c r="AV619" s="176"/>
      <c r="AW619" s="51"/>
      <c r="AX619" s="59"/>
      <c r="AY619" s="51"/>
      <c r="AZ619" s="130"/>
      <c r="BA619" s="61"/>
      <c r="BB619" s="689"/>
      <c r="BC619" s="689"/>
      <c r="BD619" s="689"/>
      <c r="BE619" s="689"/>
      <c r="BF619" s="689"/>
      <c r="BG619" s="46"/>
      <c r="BH619" s="37"/>
      <c r="BI619" s="176"/>
      <c r="BJ619" s="51"/>
      <c r="BK619" s="59"/>
      <c r="BL619" s="51"/>
      <c r="BM619" s="130"/>
    </row>
    <row r="620" spans="1:65" s="5" customFormat="1" ht="15.95" customHeight="1" x14ac:dyDescent="0.2">
      <c r="A620" s="61"/>
      <c r="B620" s="689"/>
      <c r="C620" s="689"/>
      <c r="D620" s="689"/>
      <c r="E620" s="689"/>
      <c r="F620" s="689"/>
      <c r="G620" s="689"/>
      <c r="H620" s="38"/>
      <c r="I620" s="103"/>
      <c r="K620" s="59"/>
      <c r="L620" s="51"/>
      <c r="M620" s="130"/>
      <c r="N620" s="61"/>
      <c r="O620" s="689"/>
      <c r="P620" s="689"/>
      <c r="Q620" s="689"/>
      <c r="R620" s="689"/>
      <c r="S620" s="689"/>
      <c r="T620" s="689"/>
      <c r="U620" s="38"/>
      <c r="V620" s="103"/>
      <c r="X620" s="59"/>
      <c r="Y620" s="51"/>
      <c r="Z620" s="130"/>
      <c r="AA620" s="61"/>
      <c r="AB620" s="689"/>
      <c r="AC620" s="689"/>
      <c r="AD620" s="689"/>
      <c r="AE620" s="689"/>
      <c r="AF620" s="689"/>
      <c r="AG620" s="689"/>
      <c r="AH620" s="37"/>
      <c r="AI620" s="176"/>
      <c r="AJ620" s="51"/>
      <c r="AK620" s="59"/>
      <c r="AL620" s="51"/>
      <c r="AM620" s="130"/>
      <c r="AN620" s="61"/>
      <c r="AO620" s="689"/>
      <c r="AP620" s="689"/>
      <c r="AQ620" s="689"/>
      <c r="AR620" s="689"/>
      <c r="AS620" s="689"/>
      <c r="AT620" s="689"/>
      <c r="AU620" s="37"/>
      <c r="AV620" s="176"/>
      <c r="AW620" s="51"/>
      <c r="AX620" s="59"/>
      <c r="AY620" s="51"/>
      <c r="AZ620" s="130"/>
      <c r="BA620" s="61"/>
      <c r="BB620" s="689"/>
      <c r="BC620" s="689"/>
      <c r="BD620" s="689"/>
      <c r="BE620" s="689"/>
      <c r="BF620" s="689"/>
      <c r="BG620" s="689"/>
      <c r="BH620" s="37"/>
      <c r="BI620" s="176"/>
      <c r="BJ620" s="51"/>
      <c r="BK620" s="59"/>
      <c r="BL620" s="51"/>
      <c r="BM620" s="130"/>
    </row>
    <row r="621" spans="1:65" s="5" customFormat="1" ht="15.95" customHeight="1" x14ac:dyDescent="0.2">
      <c r="A621" s="61"/>
      <c r="B621" s="689"/>
      <c r="C621" s="689"/>
      <c r="D621" s="689"/>
      <c r="E621" s="689"/>
      <c r="F621" s="689"/>
      <c r="G621" s="46"/>
      <c r="H621" s="38"/>
      <c r="I621" s="103"/>
      <c r="K621" s="59"/>
      <c r="L621" s="51"/>
      <c r="M621" s="130"/>
      <c r="N621" s="61"/>
      <c r="O621" s="689"/>
      <c r="P621" s="689"/>
      <c r="Q621" s="689"/>
      <c r="R621" s="689"/>
      <c r="S621" s="689"/>
      <c r="T621" s="46"/>
      <c r="U621" s="38"/>
      <c r="V621" s="103"/>
      <c r="X621" s="59"/>
      <c r="Y621" s="51"/>
      <c r="Z621" s="130"/>
      <c r="AA621" s="61"/>
      <c r="AB621" s="689"/>
      <c r="AC621" s="689"/>
      <c r="AD621" s="689"/>
      <c r="AE621" s="689"/>
      <c r="AF621" s="689"/>
      <c r="AG621" s="46"/>
      <c r="AH621" s="37"/>
      <c r="AI621" s="176"/>
      <c r="AJ621" s="51"/>
      <c r="AK621" s="59"/>
      <c r="AL621" s="51"/>
      <c r="AM621" s="130"/>
      <c r="AN621" s="61"/>
      <c r="AO621" s="689"/>
      <c r="AP621" s="689"/>
      <c r="AQ621" s="689"/>
      <c r="AR621" s="689"/>
      <c r="AS621" s="689"/>
      <c r="AT621" s="46"/>
      <c r="AU621" s="37"/>
      <c r="AV621" s="176"/>
      <c r="AW621" s="51"/>
      <c r="AX621" s="59"/>
      <c r="AY621" s="51"/>
      <c r="AZ621" s="130"/>
      <c r="BA621" s="61"/>
      <c r="BB621" s="689"/>
      <c r="BC621" s="689"/>
      <c r="BD621" s="689"/>
      <c r="BE621" s="689"/>
      <c r="BF621" s="689"/>
      <c r="BG621" s="46"/>
      <c r="BH621" s="37"/>
      <c r="BI621" s="176"/>
      <c r="BJ621" s="51"/>
      <c r="BK621" s="59"/>
      <c r="BL621" s="51"/>
      <c r="BM621" s="130"/>
    </row>
    <row r="622" spans="1:65" s="5" customFormat="1" ht="15.95" customHeight="1" x14ac:dyDescent="0.2">
      <c r="A622" s="61"/>
      <c r="B622" s="766"/>
      <c r="C622" s="766"/>
      <c r="D622" s="766"/>
      <c r="E622" s="766"/>
      <c r="F622" s="766"/>
      <c r="G622" s="766"/>
      <c r="H622" s="766"/>
      <c r="I622" s="766"/>
      <c r="J622" s="766"/>
      <c r="K622" s="766"/>
      <c r="L622" s="766"/>
      <c r="M622" s="766"/>
      <c r="N622" s="61"/>
      <c r="O622" s="82"/>
      <c r="P622" s="82"/>
      <c r="Q622" s="82"/>
      <c r="R622" s="82"/>
      <c r="S622" s="82"/>
      <c r="T622" s="82"/>
      <c r="U622" s="82"/>
      <c r="V622" s="82"/>
      <c r="W622" s="82"/>
      <c r="X622" s="82"/>
      <c r="Y622" s="82"/>
      <c r="Z622" s="82"/>
      <c r="AA622" s="61"/>
      <c r="AB622" s="82"/>
      <c r="AC622" s="82"/>
      <c r="AD622" s="82"/>
      <c r="AE622" s="82"/>
      <c r="AF622" s="82"/>
      <c r="AG622" s="82"/>
      <c r="AH622" s="51"/>
      <c r="AI622" s="51"/>
      <c r="AJ622" s="51"/>
      <c r="AK622" s="51"/>
      <c r="AL622" s="51"/>
      <c r="AM622" s="51"/>
      <c r="AN622" s="61"/>
      <c r="AO622" s="82"/>
      <c r="AP622" s="82"/>
      <c r="AQ622" s="82"/>
      <c r="AR622" s="82"/>
      <c r="AS622" s="82"/>
      <c r="AT622" s="82"/>
      <c r="AU622" s="51"/>
      <c r="AV622" s="51"/>
      <c r="AW622" s="51"/>
      <c r="AX622" s="51"/>
      <c r="AY622" s="51"/>
      <c r="AZ622" s="51"/>
      <c r="BA622" s="61"/>
      <c r="BB622" s="82"/>
      <c r="BC622" s="82"/>
      <c r="BD622" s="82"/>
      <c r="BE622" s="82"/>
      <c r="BF622" s="82"/>
      <c r="BG622" s="82"/>
      <c r="BH622" s="51"/>
      <c r="BI622" s="51"/>
      <c r="BJ622" s="51"/>
      <c r="BK622" s="51"/>
      <c r="BL622" s="51"/>
      <c r="BM622" s="51"/>
    </row>
    <row r="623" spans="1:65" s="5" customFormat="1" ht="15.95" customHeight="1" x14ac:dyDescent="0.2">
      <c r="A623" s="61"/>
      <c r="B623" s="689"/>
      <c r="C623" s="689"/>
      <c r="D623" s="689"/>
      <c r="E623" s="689"/>
      <c r="F623" s="689"/>
      <c r="G623" s="689"/>
      <c r="H623" s="24"/>
      <c r="I623" s="98"/>
      <c r="K623" s="51"/>
      <c r="L623" s="51"/>
      <c r="M623" s="51"/>
      <c r="N623" s="61"/>
      <c r="O623" s="689"/>
      <c r="P623" s="689"/>
      <c r="Q623" s="689"/>
      <c r="R623" s="689"/>
      <c r="S623" s="689"/>
      <c r="T623" s="689"/>
      <c r="U623" s="24"/>
      <c r="V623" s="98"/>
      <c r="X623" s="51"/>
      <c r="Y623" s="51"/>
      <c r="Z623" s="51"/>
      <c r="AA623" s="61"/>
      <c r="AB623" s="689"/>
      <c r="AC623" s="689"/>
      <c r="AD623" s="689"/>
      <c r="AE623" s="689"/>
      <c r="AF623" s="689"/>
      <c r="AG623" s="689"/>
      <c r="AH623" s="51"/>
      <c r="AI623" s="108"/>
      <c r="AJ623" s="51"/>
      <c r="AK623" s="51"/>
      <c r="AL623" s="51"/>
      <c r="AM623" s="51"/>
      <c r="AN623" s="61"/>
      <c r="AO623" s="689"/>
      <c r="AP623" s="689"/>
      <c r="AQ623" s="689"/>
      <c r="AR623" s="689"/>
      <c r="AS623" s="689"/>
      <c r="AT623" s="689"/>
      <c r="AU623" s="51"/>
      <c r="AV623" s="108"/>
      <c r="AW623" s="51"/>
      <c r="AX623" s="51"/>
      <c r="AY623" s="51"/>
      <c r="AZ623" s="51"/>
      <c r="BA623" s="61"/>
      <c r="BB623" s="689"/>
      <c r="BC623" s="689"/>
      <c r="BD623" s="689"/>
      <c r="BE623" s="689"/>
      <c r="BF623" s="689"/>
      <c r="BG623" s="689"/>
      <c r="BH623" s="51"/>
      <c r="BI623" s="108"/>
      <c r="BJ623" s="51"/>
      <c r="BK623" s="51"/>
      <c r="BL623" s="51"/>
      <c r="BM623" s="51"/>
    </row>
    <row r="624" spans="1:65" s="5" customFormat="1" ht="15.95" customHeight="1" x14ac:dyDescent="0.2">
      <c r="A624" s="61"/>
      <c r="B624" s="689"/>
      <c r="C624" s="689"/>
      <c r="D624" s="689"/>
      <c r="E624" s="689"/>
      <c r="F624" s="689"/>
      <c r="G624" s="689"/>
      <c r="H624" s="32"/>
      <c r="I624" s="103"/>
      <c r="J624" s="46"/>
      <c r="K624" s="356"/>
      <c r="L624" s="51"/>
      <c r="M624" s="130"/>
      <c r="N624" s="61"/>
      <c r="O624" s="689"/>
      <c r="P624" s="689"/>
      <c r="Q624" s="689"/>
      <c r="R624" s="689"/>
      <c r="S624" s="689"/>
      <c r="T624" s="689"/>
      <c r="U624" s="32"/>
      <c r="V624" s="103"/>
      <c r="W624" s="46"/>
      <c r="X624" s="356"/>
      <c r="Y624" s="51"/>
      <c r="Z624" s="130"/>
      <c r="AA624" s="61"/>
      <c r="AB624" s="689"/>
      <c r="AC624" s="689"/>
      <c r="AD624" s="689"/>
      <c r="AE624" s="689"/>
      <c r="AF624" s="689"/>
      <c r="AG624" s="689"/>
      <c r="AH624" s="156"/>
      <c r="AI624" s="176"/>
      <c r="AJ624" s="134"/>
      <c r="AK624" s="356"/>
      <c r="AL624" s="51"/>
      <c r="AM624" s="130"/>
      <c r="AN624" s="61"/>
      <c r="AO624" s="689"/>
      <c r="AP624" s="689"/>
      <c r="AQ624" s="689"/>
      <c r="AR624" s="689"/>
      <c r="AS624" s="689"/>
      <c r="AT624" s="689"/>
      <c r="AU624" s="156"/>
      <c r="AV624" s="176"/>
      <c r="AW624" s="134"/>
      <c r="AX624" s="356"/>
      <c r="AY624" s="51"/>
      <c r="AZ624" s="130"/>
      <c r="BA624" s="61"/>
      <c r="BB624" s="689"/>
      <c r="BC624" s="689"/>
      <c r="BD624" s="689"/>
      <c r="BE624" s="689"/>
      <c r="BF624" s="689"/>
      <c r="BG624" s="689"/>
      <c r="BH624" s="156"/>
      <c r="BI624" s="176"/>
      <c r="BJ624" s="134"/>
      <c r="BK624" s="356"/>
      <c r="BL624" s="51"/>
      <c r="BM624" s="130"/>
    </row>
    <row r="625" spans="1:65" s="5" customFormat="1" ht="15.95" customHeight="1" x14ac:dyDescent="0.2">
      <c r="A625" s="61"/>
      <c r="B625" s="780"/>
      <c r="C625" s="780"/>
      <c r="D625" s="780"/>
      <c r="E625" s="780"/>
      <c r="F625" s="780"/>
      <c r="G625" s="780"/>
      <c r="H625" s="780"/>
      <c r="I625" s="780"/>
      <c r="J625" s="780"/>
      <c r="K625" s="780"/>
      <c r="L625" s="780"/>
      <c r="M625" s="780"/>
      <c r="N625" s="61"/>
      <c r="O625" s="136"/>
      <c r="P625" s="136"/>
      <c r="Q625" s="136"/>
      <c r="R625" s="136"/>
      <c r="S625" s="136"/>
      <c r="T625" s="136"/>
      <c r="U625" s="136"/>
      <c r="V625" s="136"/>
      <c r="W625" s="136"/>
      <c r="X625" s="136"/>
      <c r="Y625" s="136"/>
      <c r="Z625" s="136"/>
      <c r="AA625" s="61"/>
      <c r="AB625" s="136"/>
      <c r="AC625" s="136"/>
      <c r="AD625" s="136"/>
      <c r="AE625" s="136"/>
      <c r="AF625" s="136"/>
      <c r="AG625" s="136"/>
      <c r="AH625" s="51"/>
      <c r="AI625" s="51"/>
      <c r="AJ625" s="51"/>
      <c r="AK625" s="51"/>
      <c r="AL625" s="51"/>
      <c r="AM625" s="51"/>
      <c r="AN625" s="61"/>
      <c r="AO625" s="136"/>
      <c r="AP625" s="136"/>
      <c r="AQ625" s="136"/>
      <c r="AR625" s="136"/>
      <c r="AS625" s="136"/>
      <c r="AT625" s="136"/>
      <c r="AU625" s="51"/>
      <c r="AV625" s="51"/>
      <c r="AW625" s="51"/>
      <c r="AX625" s="51"/>
      <c r="AY625" s="51"/>
      <c r="AZ625" s="51"/>
      <c r="BA625" s="61"/>
      <c r="BB625" s="136"/>
      <c r="BC625" s="136"/>
      <c r="BD625" s="136"/>
      <c r="BE625" s="136"/>
      <c r="BF625" s="136"/>
      <c r="BG625" s="136"/>
      <c r="BH625" s="51"/>
      <c r="BI625" s="51"/>
      <c r="BJ625" s="51"/>
      <c r="BK625" s="51"/>
      <c r="BL625" s="51"/>
      <c r="BM625" s="51"/>
    </row>
    <row r="626" spans="1:65" s="5" customFormat="1" ht="15.95" customHeight="1" x14ac:dyDescent="0.2">
      <c r="A626" s="61"/>
      <c r="B626" s="691"/>
      <c r="C626" s="691"/>
      <c r="D626" s="691"/>
      <c r="E626" s="691"/>
      <c r="F626" s="691"/>
      <c r="G626" s="691"/>
      <c r="H626" s="24"/>
      <c r="I626" s="98"/>
      <c r="K626" s="51"/>
      <c r="L626" s="51"/>
      <c r="M626" s="51"/>
      <c r="N626" s="61"/>
      <c r="O626" s="691"/>
      <c r="P626" s="691"/>
      <c r="Q626" s="691"/>
      <c r="R626" s="691"/>
      <c r="S626" s="691"/>
      <c r="T626" s="691"/>
      <c r="U626" s="24"/>
      <c r="V626" s="98"/>
      <c r="X626" s="51"/>
      <c r="Y626" s="51"/>
      <c r="Z626" s="51"/>
      <c r="AA626" s="61"/>
      <c r="AB626" s="691"/>
      <c r="AC626" s="691"/>
      <c r="AD626" s="691"/>
      <c r="AE626" s="691"/>
      <c r="AF626" s="691"/>
      <c r="AG626" s="691"/>
      <c r="AH626" s="51"/>
      <c r="AI626" s="108"/>
      <c r="AJ626" s="51"/>
      <c r="AK626" s="51"/>
      <c r="AL626" s="51"/>
      <c r="AM626" s="51"/>
      <c r="AN626" s="61"/>
      <c r="AO626" s="691"/>
      <c r="AP626" s="691"/>
      <c r="AQ626" s="691"/>
      <c r="AR626" s="691"/>
      <c r="AS626" s="691"/>
      <c r="AT626" s="691"/>
      <c r="AU626" s="51"/>
      <c r="AV626" s="108"/>
      <c r="AW626" s="51"/>
      <c r="AX626" s="51"/>
      <c r="AY626" s="51"/>
      <c r="AZ626" s="51"/>
      <c r="BA626" s="61"/>
      <c r="BB626" s="691"/>
      <c r="BC626" s="691"/>
      <c r="BD626" s="691"/>
      <c r="BE626" s="691"/>
      <c r="BF626" s="691"/>
      <c r="BG626" s="691"/>
      <c r="BH626" s="51"/>
      <c r="BI626" s="108"/>
      <c r="BJ626" s="51"/>
      <c r="BK626" s="51"/>
      <c r="BL626" s="51"/>
      <c r="BM626" s="51"/>
    </row>
    <row r="627" spans="1:65" s="5" customFormat="1" ht="15.95" customHeight="1" x14ac:dyDescent="0.2">
      <c r="A627" s="61"/>
      <c r="B627" s="691"/>
      <c r="C627" s="691"/>
      <c r="D627" s="691"/>
      <c r="E627" s="691"/>
      <c r="F627" s="691"/>
      <c r="G627" s="691"/>
      <c r="H627" s="55"/>
      <c r="I627" s="112"/>
      <c r="J627" s="46"/>
      <c r="K627" s="134"/>
      <c r="L627" s="134"/>
      <c r="M627" s="49"/>
      <c r="N627" s="61"/>
      <c r="O627" s="691"/>
      <c r="P627" s="691"/>
      <c r="Q627" s="691"/>
      <c r="R627" s="691"/>
      <c r="S627" s="691"/>
      <c r="T627" s="691"/>
      <c r="U627" s="55"/>
      <c r="V627" s="112"/>
      <c r="W627" s="46"/>
      <c r="X627" s="134"/>
      <c r="Y627" s="134"/>
      <c r="Z627" s="49"/>
      <c r="AA627" s="61"/>
      <c r="AB627" s="691"/>
      <c r="AC627" s="691"/>
      <c r="AD627" s="691"/>
      <c r="AE627" s="691"/>
      <c r="AF627" s="691"/>
      <c r="AG627" s="691"/>
      <c r="AH627" s="134"/>
      <c r="AI627" s="176"/>
      <c r="AJ627" s="134"/>
      <c r="AK627" s="134"/>
      <c r="AL627" s="134"/>
      <c r="AM627" s="49"/>
      <c r="AN627" s="61"/>
      <c r="AO627" s="691"/>
      <c r="AP627" s="691"/>
      <c r="AQ627" s="691"/>
      <c r="AR627" s="691"/>
      <c r="AS627" s="691"/>
      <c r="AT627" s="691"/>
      <c r="AU627" s="134"/>
      <c r="AV627" s="176"/>
      <c r="AW627" s="134"/>
      <c r="AX627" s="134"/>
      <c r="AY627" s="134"/>
      <c r="AZ627" s="49"/>
      <c r="BA627" s="61"/>
      <c r="BB627" s="691"/>
      <c r="BC627" s="691"/>
      <c r="BD627" s="691"/>
      <c r="BE627" s="691"/>
      <c r="BF627" s="691"/>
      <c r="BG627" s="691"/>
      <c r="BH627" s="134"/>
      <c r="BI627" s="176"/>
      <c r="BJ627" s="134"/>
      <c r="BK627" s="134"/>
      <c r="BL627" s="134"/>
      <c r="BM627" s="49"/>
    </row>
    <row r="628" spans="1:65" s="5" customFormat="1" ht="15.95" customHeight="1" x14ac:dyDescent="0.2">
      <c r="A628" s="61"/>
      <c r="B628" s="691"/>
      <c r="C628" s="691"/>
      <c r="D628" s="691"/>
      <c r="E628" s="691"/>
      <c r="F628" s="691"/>
      <c r="G628" s="691"/>
      <c r="H628" s="32"/>
      <c r="I628" s="103"/>
      <c r="J628" s="46"/>
      <c r="K628" s="356"/>
      <c r="L628" s="51"/>
      <c r="M628" s="130"/>
      <c r="N628" s="61"/>
      <c r="O628" s="691"/>
      <c r="P628" s="691"/>
      <c r="Q628" s="691"/>
      <c r="R628" s="691"/>
      <c r="S628" s="691"/>
      <c r="T628" s="691"/>
      <c r="U628" s="32"/>
      <c r="V628" s="103"/>
      <c r="W628" s="46"/>
      <c r="X628" s="356"/>
      <c r="Y628" s="51"/>
      <c r="Z628" s="130"/>
      <c r="AA628" s="61"/>
      <c r="AB628" s="691"/>
      <c r="AC628" s="691"/>
      <c r="AD628" s="691"/>
      <c r="AE628" s="691"/>
      <c r="AF628" s="691"/>
      <c r="AG628" s="691"/>
      <c r="AH628" s="156"/>
      <c r="AI628" s="176"/>
      <c r="AJ628" s="134"/>
      <c r="AK628" s="356"/>
      <c r="AL628" s="51"/>
      <c r="AM628" s="130"/>
      <c r="AN628" s="61"/>
      <c r="AO628" s="691"/>
      <c r="AP628" s="691"/>
      <c r="AQ628" s="691"/>
      <c r="AR628" s="691"/>
      <c r="AS628" s="691"/>
      <c r="AT628" s="691"/>
      <c r="AU628" s="156"/>
      <c r="AV628" s="176"/>
      <c r="AW628" s="134"/>
      <c r="AX628" s="356"/>
      <c r="AY628" s="51"/>
      <c r="AZ628" s="130"/>
      <c r="BA628" s="61"/>
      <c r="BB628" s="691"/>
      <c r="BC628" s="691"/>
      <c r="BD628" s="691"/>
      <c r="BE628" s="691"/>
      <c r="BF628" s="691"/>
      <c r="BG628" s="691"/>
      <c r="BH628" s="156"/>
      <c r="BI628" s="176"/>
      <c r="BJ628" s="134"/>
      <c r="BK628" s="356"/>
      <c r="BL628" s="51"/>
      <c r="BM628" s="130"/>
    </row>
    <row r="629" spans="1:65" s="5" customFormat="1" ht="15.95" customHeight="1" x14ac:dyDescent="0.2">
      <c r="A629" s="61"/>
      <c r="B629" s="780"/>
      <c r="C629" s="780"/>
      <c r="D629" s="780"/>
      <c r="E629" s="780"/>
      <c r="F629" s="780"/>
      <c r="G629" s="780"/>
      <c r="H629" s="780"/>
      <c r="I629" s="780"/>
      <c r="J629" s="780"/>
      <c r="K629" s="780"/>
      <c r="L629" s="780"/>
      <c r="M629" s="780"/>
      <c r="N629" s="61"/>
      <c r="O629" s="136"/>
      <c r="P629" s="136"/>
      <c r="Q629" s="136"/>
      <c r="R629" s="136"/>
      <c r="S629" s="136"/>
      <c r="T629" s="136"/>
      <c r="U629" s="136"/>
      <c r="V629" s="136"/>
      <c r="W629" s="136"/>
      <c r="X629" s="136"/>
      <c r="Y629" s="136"/>
      <c r="Z629" s="136"/>
      <c r="AA629" s="61"/>
      <c r="AB629" s="136"/>
      <c r="AC629" s="136"/>
      <c r="AD629" s="136"/>
      <c r="AE629" s="136"/>
      <c r="AF629" s="136"/>
      <c r="AG629" s="136"/>
      <c r="AH629" s="51"/>
      <c r="AI629" s="51"/>
      <c r="AJ629" s="51"/>
      <c r="AK629" s="51"/>
      <c r="AL629" s="51"/>
      <c r="AM629" s="51"/>
      <c r="AN629" s="61"/>
      <c r="AO629" s="136"/>
      <c r="AP629" s="136"/>
      <c r="AQ629" s="136"/>
      <c r="AR629" s="136"/>
      <c r="AS629" s="136"/>
      <c r="AT629" s="136"/>
      <c r="AU629" s="51"/>
      <c r="AV629" s="51"/>
      <c r="AW629" s="51"/>
      <c r="AX629" s="51"/>
      <c r="AY629" s="51"/>
      <c r="AZ629" s="51"/>
      <c r="BA629" s="61"/>
      <c r="BB629" s="136"/>
      <c r="BC629" s="136"/>
      <c r="BD629" s="136"/>
      <c r="BE629" s="136"/>
      <c r="BF629" s="136"/>
      <c r="BG629" s="136"/>
      <c r="BH629" s="51"/>
      <c r="BI629" s="51"/>
      <c r="BJ629" s="51"/>
      <c r="BK629" s="51"/>
      <c r="BL629" s="51"/>
      <c r="BM629" s="51"/>
    </row>
    <row r="630" spans="1:65" s="5" customFormat="1" ht="15.95" customHeight="1" x14ac:dyDescent="0.2">
      <c r="A630" s="61"/>
      <c r="B630" s="689"/>
      <c r="C630" s="689"/>
      <c r="D630" s="689"/>
      <c r="E630" s="689"/>
      <c r="F630" s="689"/>
      <c r="G630" s="689"/>
      <c r="H630" s="24"/>
      <c r="I630" s="98"/>
      <c r="K630" s="51"/>
      <c r="L630" s="51"/>
      <c r="M630" s="51"/>
      <c r="N630" s="61"/>
      <c r="O630" s="689"/>
      <c r="P630" s="689"/>
      <c r="Q630" s="689"/>
      <c r="R630" s="689"/>
      <c r="S630" s="689"/>
      <c r="T630" s="689"/>
      <c r="U630" s="24"/>
      <c r="V630" s="98"/>
      <c r="X630" s="51"/>
      <c r="Y630" s="51"/>
      <c r="Z630" s="51"/>
      <c r="AA630" s="61"/>
      <c r="AB630" s="689"/>
      <c r="AC630" s="689"/>
      <c r="AD630" s="689"/>
      <c r="AE630" s="689"/>
      <c r="AF630" s="689"/>
      <c r="AG630" s="689"/>
      <c r="AH630" s="51"/>
      <c r="AI630" s="108"/>
      <c r="AJ630" s="51"/>
      <c r="AK630" s="51"/>
      <c r="AL630" s="51"/>
      <c r="AM630" s="51"/>
      <c r="AN630" s="61"/>
      <c r="AO630" s="689"/>
      <c r="AP630" s="689"/>
      <c r="AQ630" s="689"/>
      <c r="AR630" s="689"/>
      <c r="AS630" s="689"/>
      <c r="AT630" s="689"/>
      <c r="AU630" s="51"/>
      <c r="AV630" s="108"/>
      <c r="AW630" s="51"/>
      <c r="AX630" s="51"/>
      <c r="AY630" s="51"/>
      <c r="AZ630" s="51"/>
      <c r="BA630" s="61"/>
      <c r="BB630" s="689"/>
      <c r="BC630" s="689"/>
      <c r="BD630" s="689"/>
      <c r="BE630" s="689"/>
      <c r="BF630" s="689"/>
      <c r="BG630" s="689"/>
      <c r="BH630" s="51"/>
      <c r="BI630" s="108"/>
      <c r="BJ630" s="51"/>
      <c r="BK630" s="51"/>
      <c r="BL630" s="51"/>
      <c r="BM630" s="51"/>
    </row>
    <row r="631" spans="1:65" s="5" customFormat="1" ht="15.95" customHeight="1" x14ac:dyDescent="0.2">
      <c r="A631" s="61"/>
      <c r="B631" s="689"/>
      <c r="C631" s="689"/>
      <c r="D631" s="689"/>
      <c r="E631" s="689"/>
      <c r="F631" s="689"/>
      <c r="G631" s="689"/>
      <c r="H631" s="32"/>
      <c r="I631" s="103"/>
      <c r="J631" s="46"/>
      <c r="K631" s="356"/>
      <c r="L631" s="51"/>
      <c r="M631" s="130"/>
      <c r="N631" s="61"/>
      <c r="O631" s="689"/>
      <c r="P631" s="689"/>
      <c r="Q631" s="689"/>
      <c r="R631" s="689"/>
      <c r="S631" s="689"/>
      <c r="T631" s="689"/>
      <c r="U631" s="32"/>
      <c r="V631" s="103"/>
      <c r="W631" s="46"/>
      <c r="X631" s="356"/>
      <c r="Y631" s="51"/>
      <c r="Z631" s="130"/>
      <c r="AA631" s="61"/>
      <c r="AB631" s="689"/>
      <c r="AC631" s="689"/>
      <c r="AD631" s="689"/>
      <c r="AE631" s="689"/>
      <c r="AF631" s="689"/>
      <c r="AG631" s="689"/>
      <c r="AH631" s="156"/>
      <c r="AI631" s="176"/>
      <c r="AJ631" s="134"/>
      <c r="AK631" s="356"/>
      <c r="AL631" s="51"/>
      <c r="AM631" s="130"/>
      <c r="AN631" s="61"/>
      <c r="AO631" s="689"/>
      <c r="AP631" s="689"/>
      <c r="AQ631" s="689"/>
      <c r="AR631" s="689"/>
      <c r="AS631" s="689"/>
      <c r="AT631" s="689"/>
      <c r="AU631" s="156"/>
      <c r="AV631" s="176"/>
      <c r="AW631" s="134"/>
      <c r="AX631" s="356"/>
      <c r="AY631" s="51"/>
      <c r="AZ631" s="130"/>
      <c r="BA631" s="61"/>
      <c r="BB631" s="689"/>
      <c r="BC631" s="689"/>
      <c r="BD631" s="689"/>
      <c r="BE631" s="689"/>
      <c r="BF631" s="689"/>
      <c r="BG631" s="689"/>
      <c r="BH631" s="156"/>
      <c r="BI631" s="176"/>
      <c r="BJ631" s="134"/>
      <c r="BK631" s="356"/>
      <c r="BL631" s="51"/>
      <c r="BM631" s="130"/>
    </row>
    <row r="632" spans="1:65" s="5" customFormat="1" ht="15.95" customHeight="1" x14ac:dyDescent="0.2">
      <c r="A632" s="61"/>
      <c r="B632" s="780"/>
      <c r="C632" s="780"/>
      <c r="D632" s="780"/>
      <c r="E632" s="780"/>
      <c r="F632" s="780"/>
      <c r="G632" s="780"/>
      <c r="H632" s="780"/>
      <c r="I632" s="780"/>
      <c r="J632" s="780"/>
      <c r="K632" s="780"/>
      <c r="L632" s="780"/>
      <c r="M632" s="780"/>
      <c r="N632" s="61"/>
      <c r="O632" s="136"/>
      <c r="P632" s="136"/>
      <c r="Q632" s="136"/>
      <c r="R632" s="136"/>
      <c r="S632" s="136"/>
      <c r="T632" s="136"/>
      <c r="U632" s="136"/>
      <c r="V632" s="136"/>
      <c r="W632" s="136"/>
      <c r="X632" s="136"/>
      <c r="Y632" s="136"/>
      <c r="Z632" s="136"/>
      <c r="AA632" s="61"/>
      <c r="AB632" s="136"/>
      <c r="AC632" s="136"/>
      <c r="AD632" s="136"/>
      <c r="AE632" s="136"/>
      <c r="AF632" s="136"/>
      <c r="AG632" s="136"/>
      <c r="AH632" s="51"/>
      <c r="AI632" s="51"/>
      <c r="AJ632" s="51"/>
      <c r="AK632" s="51"/>
      <c r="AL632" s="51"/>
      <c r="AM632" s="51"/>
      <c r="AN632" s="61"/>
      <c r="AO632" s="136"/>
      <c r="AP632" s="136"/>
      <c r="AQ632" s="136"/>
      <c r="AR632" s="136"/>
      <c r="AS632" s="136"/>
      <c r="AT632" s="136"/>
      <c r="AU632" s="51"/>
      <c r="AV632" s="51"/>
      <c r="AW632" s="51"/>
      <c r="AX632" s="51"/>
      <c r="AY632" s="51"/>
      <c r="AZ632" s="51"/>
      <c r="BA632" s="61"/>
      <c r="BB632" s="136"/>
      <c r="BC632" s="136"/>
      <c r="BD632" s="136"/>
      <c r="BE632" s="136"/>
      <c r="BF632" s="136"/>
      <c r="BG632" s="136"/>
      <c r="BH632" s="51"/>
      <c r="BI632" s="51"/>
      <c r="BJ632" s="51"/>
      <c r="BK632" s="51"/>
      <c r="BL632" s="51"/>
      <c r="BM632" s="51"/>
    </row>
    <row r="633" spans="1:65" s="36" customFormat="1" ht="15.95" customHeight="1" x14ac:dyDescent="0.2">
      <c r="A633" s="61"/>
      <c r="B633" s="689"/>
      <c r="C633" s="689"/>
      <c r="D633" s="689"/>
      <c r="E633" s="689"/>
      <c r="F633" s="689"/>
      <c r="G633" s="689"/>
      <c r="H633" s="24"/>
      <c r="I633" s="113"/>
      <c r="K633" s="51"/>
      <c r="L633" s="51"/>
      <c r="M633" s="51"/>
      <c r="N633" s="61"/>
      <c r="O633" s="689"/>
      <c r="P633" s="689"/>
      <c r="Q633" s="689"/>
      <c r="R633" s="689"/>
      <c r="S633" s="689"/>
      <c r="T633" s="689"/>
      <c r="U633" s="24"/>
      <c r="V633" s="113"/>
      <c r="X633" s="51"/>
      <c r="Y633" s="51"/>
      <c r="Z633" s="51"/>
      <c r="AA633" s="61"/>
      <c r="AB633" s="689"/>
      <c r="AC633" s="689"/>
      <c r="AD633" s="689"/>
      <c r="AE633" s="689"/>
      <c r="AF633" s="689"/>
      <c r="AG633" s="689"/>
      <c r="AH633" s="51"/>
      <c r="AI633" s="108"/>
      <c r="AJ633" s="51"/>
      <c r="AK633" s="51"/>
      <c r="AL633" s="51"/>
      <c r="AM633" s="51"/>
      <c r="AN633" s="61"/>
      <c r="AO633" s="689"/>
      <c r="AP633" s="689"/>
      <c r="AQ633" s="689"/>
      <c r="AR633" s="689"/>
      <c r="AS633" s="689"/>
      <c r="AT633" s="689"/>
      <c r="AU633" s="51"/>
      <c r="AV633" s="108"/>
      <c r="AW633" s="51"/>
      <c r="AX633" s="51"/>
      <c r="AY633" s="51"/>
      <c r="AZ633" s="51"/>
      <c r="BA633" s="61"/>
      <c r="BB633" s="689"/>
      <c r="BC633" s="689"/>
      <c r="BD633" s="689"/>
      <c r="BE633" s="689"/>
      <c r="BF633" s="689"/>
      <c r="BG633" s="689"/>
      <c r="BH633" s="51"/>
      <c r="BI633" s="108"/>
      <c r="BJ633" s="51"/>
      <c r="BK633" s="51"/>
      <c r="BL633" s="51"/>
      <c r="BM633" s="51"/>
    </row>
    <row r="634" spans="1:65" s="36" customFormat="1" ht="15.95" customHeight="1" x14ac:dyDescent="0.2">
      <c r="A634" s="61"/>
      <c r="B634" s="689"/>
      <c r="C634" s="689"/>
      <c r="D634" s="689"/>
      <c r="E634" s="689"/>
      <c r="F634" s="689"/>
      <c r="G634" s="689"/>
      <c r="H634" s="32"/>
      <c r="I634" s="103"/>
      <c r="J634" s="46"/>
      <c r="K634" s="356"/>
      <c r="L634" s="51"/>
      <c r="M634" s="130"/>
      <c r="N634" s="61"/>
      <c r="O634" s="689"/>
      <c r="P634" s="689"/>
      <c r="Q634" s="689"/>
      <c r="R634" s="689"/>
      <c r="S634" s="689"/>
      <c r="T634" s="689"/>
      <c r="U634" s="32"/>
      <c r="V634" s="103"/>
      <c r="W634" s="46"/>
      <c r="X634" s="356"/>
      <c r="Y634" s="51"/>
      <c r="Z634" s="130"/>
      <c r="AA634" s="61"/>
      <c r="AB634" s="689"/>
      <c r="AC634" s="689"/>
      <c r="AD634" s="689"/>
      <c r="AE634" s="689"/>
      <c r="AF634" s="689"/>
      <c r="AG634" s="689"/>
      <c r="AH634" s="156"/>
      <c r="AI634" s="176"/>
      <c r="AJ634" s="134"/>
      <c r="AK634" s="356"/>
      <c r="AL634" s="51"/>
      <c r="AM634" s="130"/>
      <c r="AN634" s="61"/>
      <c r="AO634" s="689"/>
      <c r="AP634" s="689"/>
      <c r="AQ634" s="689"/>
      <c r="AR634" s="689"/>
      <c r="AS634" s="689"/>
      <c r="AT634" s="689"/>
      <c r="AU634" s="156"/>
      <c r="AV634" s="176"/>
      <c r="AW634" s="134"/>
      <c r="AX634" s="356"/>
      <c r="AY634" s="51"/>
      <c r="AZ634" s="130"/>
      <c r="BA634" s="61"/>
      <c r="BB634" s="689"/>
      <c r="BC634" s="689"/>
      <c r="BD634" s="689"/>
      <c r="BE634" s="689"/>
      <c r="BF634" s="689"/>
      <c r="BG634" s="689"/>
      <c r="BH634" s="156"/>
      <c r="BI634" s="176"/>
      <c r="BJ634" s="134"/>
      <c r="BK634" s="356"/>
      <c r="BL634" s="51"/>
      <c r="BM634" s="130"/>
    </row>
    <row r="635" spans="1:65" s="36" customFormat="1" ht="15.95" customHeight="1" x14ac:dyDescent="0.2">
      <c r="A635" s="61"/>
      <c r="B635" s="780"/>
      <c r="C635" s="780"/>
      <c r="D635" s="780"/>
      <c r="E635" s="780"/>
      <c r="F635" s="780"/>
      <c r="G635" s="780"/>
      <c r="H635" s="780"/>
      <c r="I635" s="780"/>
      <c r="J635" s="780"/>
      <c r="K635" s="780"/>
      <c r="L635" s="780"/>
      <c r="M635" s="780"/>
      <c r="N635" s="61"/>
      <c r="O635" s="136"/>
      <c r="P635" s="136"/>
      <c r="Q635" s="136"/>
      <c r="R635" s="136"/>
      <c r="S635" s="136"/>
      <c r="T635" s="136"/>
      <c r="U635" s="136"/>
      <c r="V635" s="136"/>
      <c r="W635" s="136"/>
      <c r="X635" s="136"/>
      <c r="Y635" s="136"/>
      <c r="Z635" s="136"/>
      <c r="AA635" s="61"/>
      <c r="AB635" s="136"/>
      <c r="AC635" s="136"/>
      <c r="AD635" s="136"/>
      <c r="AE635" s="136"/>
      <c r="AF635" s="136"/>
      <c r="AG635" s="136"/>
      <c r="AH635" s="51"/>
      <c r="AI635" s="51"/>
      <c r="AJ635" s="51"/>
      <c r="AK635" s="51"/>
      <c r="AL635" s="51"/>
      <c r="AM635" s="51"/>
      <c r="AN635" s="61"/>
      <c r="AO635" s="136"/>
      <c r="AP635" s="136"/>
      <c r="AQ635" s="136"/>
      <c r="AR635" s="136"/>
      <c r="AS635" s="136"/>
      <c r="AT635" s="136"/>
      <c r="AU635" s="51"/>
      <c r="AV635" s="51"/>
      <c r="AW635" s="51"/>
      <c r="AX635" s="51"/>
      <c r="AY635" s="51"/>
      <c r="AZ635" s="51"/>
      <c r="BA635" s="61"/>
      <c r="BB635" s="136"/>
      <c r="BC635" s="136"/>
      <c r="BD635" s="136"/>
      <c r="BE635" s="136"/>
      <c r="BF635" s="136"/>
      <c r="BG635" s="136"/>
      <c r="BH635" s="51"/>
      <c r="BI635" s="51"/>
      <c r="BJ635" s="51"/>
      <c r="BK635" s="51"/>
      <c r="BL635" s="51"/>
      <c r="BM635" s="51"/>
    </row>
    <row r="636" spans="1:65" s="5" customFormat="1" ht="15.95" customHeight="1" x14ac:dyDescent="0.2">
      <c r="A636" s="61"/>
      <c r="B636" s="689"/>
      <c r="C636" s="689"/>
      <c r="D636" s="689"/>
      <c r="E636" s="689"/>
      <c r="F636" s="689"/>
      <c r="G636" s="689"/>
      <c r="H636" s="24"/>
      <c r="I636" s="98"/>
      <c r="K636" s="51"/>
      <c r="L636" s="51"/>
      <c r="M636" s="51"/>
      <c r="N636" s="61"/>
      <c r="O636" s="689"/>
      <c r="P636" s="689"/>
      <c r="Q636" s="689"/>
      <c r="R636" s="689"/>
      <c r="S636" s="689"/>
      <c r="T636" s="689"/>
      <c r="U636" s="24"/>
      <c r="V636" s="98"/>
      <c r="X636" s="51"/>
      <c r="Y636" s="51"/>
      <c r="Z636" s="51"/>
      <c r="AA636" s="61"/>
      <c r="AB636" s="689"/>
      <c r="AC636" s="689"/>
      <c r="AD636" s="689"/>
      <c r="AE636" s="689"/>
      <c r="AF636" s="689"/>
      <c r="AG636" s="689"/>
      <c r="AH636" s="51"/>
      <c r="AI636" s="108"/>
      <c r="AJ636" s="51"/>
      <c r="AK636" s="51"/>
      <c r="AL636" s="51"/>
      <c r="AM636" s="51"/>
      <c r="AN636" s="61"/>
      <c r="AO636" s="689"/>
      <c r="AP636" s="689"/>
      <c r="AQ636" s="689"/>
      <c r="AR636" s="689"/>
      <c r="AS636" s="689"/>
      <c r="AT636" s="689"/>
      <c r="AU636" s="51"/>
      <c r="AV636" s="108"/>
      <c r="AW636" s="51"/>
      <c r="AX636" s="51"/>
      <c r="AY636" s="51"/>
      <c r="AZ636" s="51"/>
      <c r="BA636" s="61"/>
      <c r="BB636" s="689"/>
      <c r="BC636" s="689"/>
      <c r="BD636" s="689"/>
      <c r="BE636" s="689"/>
      <c r="BF636" s="689"/>
      <c r="BG636" s="689"/>
      <c r="BH636" s="51"/>
      <c r="BI636" s="108"/>
      <c r="BJ636" s="51"/>
      <c r="BK636" s="51"/>
      <c r="BL636" s="51"/>
      <c r="BM636" s="51"/>
    </row>
    <row r="637" spans="1:65" s="5" customFormat="1" ht="15.95" customHeight="1" x14ac:dyDescent="0.2">
      <c r="A637" s="61"/>
      <c r="B637" s="689"/>
      <c r="C637" s="689"/>
      <c r="D637" s="689"/>
      <c r="E637" s="689"/>
      <c r="F637" s="689"/>
      <c r="G637" s="689"/>
      <c r="H637" s="32"/>
      <c r="I637" s="103"/>
      <c r="J637" s="46"/>
      <c r="K637" s="356"/>
      <c r="L637" s="51"/>
      <c r="M637" s="130"/>
      <c r="N637" s="61"/>
      <c r="O637" s="689"/>
      <c r="P637" s="689"/>
      <c r="Q637" s="689"/>
      <c r="R637" s="689"/>
      <c r="S637" s="689"/>
      <c r="T637" s="689"/>
      <c r="U637" s="32"/>
      <c r="V637" s="103"/>
      <c r="W637" s="46"/>
      <c r="X637" s="356"/>
      <c r="Y637" s="51"/>
      <c r="Z637" s="130"/>
      <c r="AA637" s="61"/>
      <c r="AB637" s="689"/>
      <c r="AC637" s="689"/>
      <c r="AD637" s="689"/>
      <c r="AE637" s="689"/>
      <c r="AF637" s="689"/>
      <c r="AG637" s="689"/>
      <c r="AH637" s="156"/>
      <c r="AI637" s="176"/>
      <c r="AJ637" s="134"/>
      <c r="AK637" s="356"/>
      <c r="AL637" s="51"/>
      <c r="AM637" s="130"/>
      <c r="AN637" s="61"/>
      <c r="AO637" s="689"/>
      <c r="AP637" s="689"/>
      <c r="AQ637" s="689"/>
      <c r="AR637" s="689"/>
      <c r="AS637" s="689"/>
      <c r="AT637" s="689"/>
      <c r="AU637" s="156"/>
      <c r="AV637" s="176"/>
      <c r="AW637" s="134"/>
      <c r="AX637" s="356"/>
      <c r="AY637" s="51"/>
      <c r="AZ637" s="130"/>
      <c r="BA637" s="61"/>
      <c r="BB637" s="689"/>
      <c r="BC637" s="689"/>
      <c r="BD637" s="689"/>
      <c r="BE637" s="689"/>
      <c r="BF637" s="689"/>
      <c r="BG637" s="689"/>
      <c r="BH637" s="156"/>
      <c r="BI637" s="176"/>
      <c r="BJ637" s="134"/>
      <c r="BK637" s="356"/>
      <c r="BL637" s="51"/>
      <c r="BM637" s="130"/>
    </row>
    <row r="638" spans="1:65" s="5" customFormat="1" ht="15.95" customHeight="1" x14ac:dyDescent="0.2">
      <c r="A638" s="61"/>
      <c r="B638" s="780"/>
      <c r="C638" s="780"/>
      <c r="D638" s="780"/>
      <c r="E638" s="780"/>
      <c r="F638" s="780"/>
      <c r="G638" s="780"/>
      <c r="H638" s="780"/>
      <c r="I638" s="780"/>
      <c r="J638" s="780"/>
      <c r="K638" s="780"/>
      <c r="L638" s="780"/>
      <c r="M638" s="780"/>
      <c r="N638" s="61"/>
      <c r="O638" s="136"/>
      <c r="P638" s="136"/>
      <c r="Q638" s="136"/>
      <c r="R638" s="136"/>
      <c r="S638" s="136"/>
      <c r="T638" s="136"/>
      <c r="U638" s="136"/>
      <c r="V638" s="136"/>
      <c r="W638" s="136"/>
      <c r="X638" s="136"/>
      <c r="Y638" s="136"/>
      <c r="Z638" s="136"/>
      <c r="AA638" s="61"/>
      <c r="AB638" s="136"/>
      <c r="AC638" s="136"/>
      <c r="AD638" s="136"/>
      <c r="AE638" s="136"/>
      <c r="AF638" s="136"/>
      <c r="AG638" s="136"/>
      <c r="AH638" s="51"/>
      <c r="AI638" s="51"/>
      <c r="AJ638" s="51"/>
      <c r="AK638" s="51"/>
      <c r="AL638" s="51"/>
      <c r="AM638" s="51"/>
      <c r="AN638" s="61"/>
      <c r="AO638" s="136"/>
      <c r="AP638" s="136"/>
      <c r="AQ638" s="136"/>
      <c r="AR638" s="136"/>
      <c r="AS638" s="136"/>
      <c r="AT638" s="136"/>
      <c r="AU638" s="51"/>
      <c r="AV638" s="51"/>
      <c r="AW638" s="51"/>
      <c r="AX638" s="51"/>
      <c r="AY638" s="51"/>
      <c r="AZ638" s="51"/>
      <c r="BA638" s="61"/>
      <c r="BB638" s="136"/>
      <c r="BC638" s="136"/>
      <c r="BD638" s="136"/>
      <c r="BE638" s="136"/>
      <c r="BF638" s="136"/>
      <c r="BG638" s="136"/>
      <c r="BH638" s="51"/>
      <c r="BI638" s="51"/>
      <c r="BJ638" s="51"/>
      <c r="BK638" s="51"/>
      <c r="BL638" s="51"/>
      <c r="BM638" s="51"/>
    </row>
    <row r="639" spans="1:65" s="5" customFormat="1" ht="15.95" customHeight="1" x14ac:dyDescent="0.2">
      <c r="A639" s="61"/>
      <c r="B639" s="689"/>
      <c r="C639" s="689"/>
      <c r="D639" s="689"/>
      <c r="E639" s="689"/>
      <c r="F639" s="689"/>
      <c r="G639" s="689"/>
      <c r="H639" s="24"/>
      <c r="I639" s="98"/>
      <c r="K639" s="51"/>
      <c r="L639" s="51"/>
      <c r="M639" s="51"/>
      <c r="N639" s="61"/>
      <c r="O639" s="689"/>
      <c r="P639" s="689"/>
      <c r="Q639" s="689"/>
      <c r="R639" s="689"/>
      <c r="S639" s="689"/>
      <c r="T639" s="689"/>
      <c r="U639" s="24"/>
      <c r="V639" s="98"/>
      <c r="X639" s="51"/>
      <c r="Y639" s="51"/>
      <c r="Z639" s="51"/>
      <c r="AA639" s="61"/>
      <c r="AB639" s="689"/>
      <c r="AC639" s="689"/>
      <c r="AD639" s="689"/>
      <c r="AE639" s="689"/>
      <c r="AF639" s="689"/>
      <c r="AG639" s="689"/>
      <c r="AH639" s="51"/>
      <c r="AI639" s="108"/>
      <c r="AJ639" s="51"/>
      <c r="AK639" s="51"/>
      <c r="AL639" s="51"/>
      <c r="AM639" s="51"/>
      <c r="AN639" s="61"/>
      <c r="AO639" s="689"/>
      <c r="AP639" s="689"/>
      <c r="AQ639" s="689"/>
      <c r="AR639" s="689"/>
      <c r="AS639" s="689"/>
      <c r="AT639" s="689"/>
      <c r="AU639" s="51"/>
      <c r="AV639" s="108"/>
      <c r="AW639" s="51"/>
      <c r="AX639" s="51"/>
      <c r="AY639" s="51"/>
      <c r="AZ639" s="51"/>
      <c r="BA639" s="61"/>
      <c r="BB639" s="689"/>
      <c r="BC639" s="689"/>
      <c r="BD639" s="689"/>
      <c r="BE639" s="689"/>
      <c r="BF639" s="689"/>
      <c r="BG639" s="689"/>
      <c r="BH639" s="51"/>
      <c r="BI639" s="108"/>
      <c r="BJ639" s="51"/>
      <c r="BK639" s="51"/>
      <c r="BL639" s="51"/>
      <c r="BM639" s="51"/>
    </row>
    <row r="640" spans="1:65" s="5" customFormat="1" ht="15.95" customHeight="1" x14ac:dyDescent="0.2">
      <c r="A640" s="61"/>
      <c r="B640" s="689"/>
      <c r="C640" s="689"/>
      <c r="D640" s="689"/>
      <c r="E640" s="689"/>
      <c r="F640" s="689"/>
      <c r="G640" s="689"/>
      <c r="H640" s="32"/>
      <c r="I640" s="103"/>
      <c r="J640" s="46"/>
      <c r="K640" s="356"/>
      <c r="L640" s="51"/>
      <c r="M640" s="130"/>
      <c r="N640" s="61"/>
      <c r="O640" s="689"/>
      <c r="P640" s="689"/>
      <c r="Q640" s="689"/>
      <c r="R640" s="689"/>
      <c r="S640" s="689"/>
      <c r="T640" s="689"/>
      <c r="U640" s="32"/>
      <c r="V640" s="103"/>
      <c r="W640" s="46"/>
      <c r="X640" s="356"/>
      <c r="Y640" s="51"/>
      <c r="Z640" s="130"/>
      <c r="AA640" s="61"/>
      <c r="AB640" s="689"/>
      <c r="AC640" s="689"/>
      <c r="AD640" s="689"/>
      <c r="AE640" s="689"/>
      <c r="AF640" s="689"/>
      <c r="AG640" s="689"/>
      <c r="AH640" s="156"/>
      <c r="AI640" s="176"/>
      <c r="AJ640" s="134"/>
      <c r="AK640" s="356"/>
      <c r="AL640" s="51"/>
      <c r="AM640" s="130"/>
      <c r="AN640" s="61"/>
      <c r="AO640" s="689"/>
      <c r="AP640" s="689"/>
      <c r="AQ640" s="689"/>
      <c r="AR640" s="689"/>
      <c r="AS640" s="689"/>
      <c r="AT640" s="689"/>
      <c r="AU640" s="156"/>
      <c r="AV640" s="176"/>
      <c r="AW640" s="134"/>
      <c r="AX640" s="356"/>
      <c r="AY640" s="51"/>
      <c r="AZ640" s="130"/>
      <c r="BA640" s="61"/>
      <c r="BB640" s="689"/>
      <c r="BC640" s="689"/>
      <c r="BD640" s="689"/>
      <c r="BE640" s="689"/>
      <c r="BF640" s="689"/>
      <c r="BG640" s="689"/>
      <c r="BH640" s="156"/>
      <c r="BI640" s="176"/>
      <c r="BJ640" s="134"/>
      <c r="BK640" s="356"/>
      <c r="BL640" s="51"/>
      <c r="BM640" s="130"/>
    </row>
    <row r="641" spans="1:65" s="5" customFormat="1" ht="15.95" customHeight="1" x14ac:dyDescent="0.2">
      <c r="A641" s="61"/>
      <c r="B641" s="689"/>
      <c r="C641" s="689"/>
      <c r="D641" s="689"/>
      <c r="E641" s="689"/>
      <c r="F641" s="689"/>
      <c r="G641" s="689"/>
      <c r="H641" s="24"/>
      <c r="I641" s="98"/>
      <c r="K641" s="51"/>
      <c r="L641" s="51"/>
      <c r="M641" s="51"/>
      <c r="N641" s="61"/>
      <c r="O641" s="689"/>
      <c r="P641" s="689"/>
      <c r="Q641" s="689"/>
      <c r="R641" s="689"/>
      <c r="S641" s="689"/>
      <c r="T641" s="689"/>
      <c r="U641" s="24"/>
      <c r="V641" s="98"/>
      <c r="X641" s="51"/>
      <c r="Y641" s="51"/>
      <c r="Z641" s="51"/>
      <c r="AA641" s="61"/>
      <c r="AB641" s="689"/>
      <c r="AC641" s="689"/>
      <c r="AD641" s="689"/>
      <c r="AE641" s="689"/>
      <c r="AF641" s="689"/>
      <c r="AG641" s="689"/>
      <c r="AH641" s="51"/>
      <c r="AI641" s="108"/>
      <c r="AJ641" s="51"/>
      <c r="AK641" s="51"/>
      <c r="AL641" s="51"/>
      <c r="AM641" s="51"/>
      <c r="AN641" s="61"/>
      <c r="AO641" s="689"/>
      <c r="AP641" s="689"/>
      <c r="AQ641" s="689"/>
      <c r="AR641" s="689"/>
      <c r="AS641" s="689"/>
      <c r="AT641" s="689"/>
      <c r="AU641" s="51"/>
      <c r="AV641" s="108"/>
      <c r="AW641" s="51"/>
      <c r="AX641" s="51"/>
      <c r="AY641" s="51"/>
      <c r="AZ641" s="51"/>
      <c r="BA641" s="61"/>
      <c r="BB641" s="689"/>
      <c r="BC641" s="689"/>
      <c r="BD641" s="689"/>
      <c r="BE641" s="689"/>
      <c r="BF641" s="689"/>
      <c r="BG641" s="689"/>
      <c r="BH641" s="51"/>
      <c r="BI641" s="108"/>
      <c r="BJ641" s="51"/>
      <c r="BK641" s="51"/>
      <c r="BL641" s="51"/>
      <c r="BM641" s="51"/>
    </row>
    <row r="642" spans="1:65" s="5" customFormat="1" ht="15.95" customHeight="1" x14ac:dyDescent="0.2">
      <c r="A642" s="61"/>
      <c r="B642" s="689"/>
      <c r="C642" s="689"/>
      <c r="D642" s="689"/>
      <c r="E642" s="689"/>
      <c r="F642" s="689"/>
      <c r="G642" s="689"/>
      <c r="H642" s="24"/>
      <c r="I642" s="98"/>
      <c r="K642" s="51"/>
      <c r="L642" s="51"/>
      <c r="M642" s="51"/>
      <c r="N642" s="61"/>
      <c r="O642" s="689"/>
      <c r="P642" s="689"/>
      <c r="Q642" s="689"/>
      <c r="R642" s="689"/>
      <c r="S642" s="689"/>
      <c r="T642" s="689"/>
      <c r="U642" s="24"/>
      <c r="V642" s="98"/>
      <c r="X642" s="51"/>
      <c r="Y642" s="51"/>
      <c r="Z642" s="51"/>
      <c r="AA642" s="61"/>
      <c r="AB642" s="689"/>
      <c r="AC642" s="689"/>
      <c r="AD642" s="689"/>
      <c r="AE642" s="689"/>
      <c r="AF642" s="689"/>
      <c r="AG642" s="689"/>
      <c r="AH642" s="51"/>
      <c r="AI642" s="108"/>
      <c r="AJ642" s="51"/>
      <c r="AK642" s="51"/>
      <c r="AL642" s="51"/>
      <c r="AM642" s="51"/>
      <c r="AN642" s="61"/>
      <c r="AO642" s="689"/>
      <c r="AP642" s="689"/>
      <c r="AQ642" s="689"/>
      <c r="AR642" s="689"/>
      <c r="AS642" s="689"/>
      <c r="AT642" s="689"/>
      <c r="AU642" s="51"/>
      <c r="AV642" s="108"/>
      <c r="AW642" s="51"/>
      <c r="AX642" s="51"/>
      <c r="AY642" s="51"/>
      <c r="AZ642" s="51"/>
      <c r="BA642" s="61"/>
      <c r="BB642" s="689"/>
      <c r="BC642" s="689"/>
      <c r="BD642" s="689"/>
      <c r="BE642" s="689"/>
      <c r="BF642" s="689"/>
      <c r="BG642" s="689"/>
      <c r="BH642" s="51"/>
      <c r="BI642" s="108"/>
      <c r="BJ642" s="51"/>
      <c r="BK642" s="51"/>
      <c r="BL642" s="51"/>
      <c r="BM642" s="51"/>
    </row>
    <row r="643" spans="1:65" s="5" customFormat="1" ht="15.95" customHeight="1" x14ac:dyDescent="0.2">
      <c r="A643" s="61"/>
      <c r="B643" s="689"/>
      <c r="C643" s="689"/>
      <c r="D643" s="689"/>
      <c r="E643" s="689"/>
      <c r="F643" s="689"/>
      <c r="G643" s="689"/>
      <c r="H643" s="32"/>
      <c r="I643" s="103"/>
      <c r="J643" s="46"/>
      <c r="K643" s="356"/>
      <c r="L643" s="51"/>
      <c r="M643" s="130"/>
      <c r="N643" s="61"/>
      <c r="O643" s="689"/>
      <c r="P643" s="689"/>
      <c r="Q643" s="689"/>
      <c r="R643" s="689"/>
      <c r="S643" s="689"/>
      <c r="T643" s="689"/>
      <c r="U643" s="32"/>
      <c r="V643" s="103"/>
      <c r="W643" s="46"/>
      <c r="X643" s="356"/>
      <c r="Y643" s="51"/>
      <c r="Z643" s="130"/>
      <c r="AA643" s="61"/>
      <c r="AB643" s="689"/>
      <c r="AC643" s="689"/>
      <c r="AD643" s="689"/>
      <c r="AE643" s="689"/>
      <c r="AF643" s="689"/>
      <c r="AG643" s="689"/>
      <c r="AH643" s="156"/>
      <c r="AI643" s="176"/>
      <c r="AJ643" s="134"/>
      <c r="AK643" s="356"/>
      <c r="AL643" s="51"/>
      <c r="AM643" s="130"/>
      <c r="AN643" s="61"/>
      <c r="AO643" s="689"/>
      <c r="AP643" s="689"/>
      <c r="AQ643" s="689"/>
      <c r="AR643" s="689"/>
      <c r="AS643" s="689"/>
      <c r="AT643" s="689"/>
      <c r="AU643" s="156"/>
      <c r="AV643" s="176"/>
      <c r="AW643" s="134"/>
      <c r="AX643" s="356"/>
      <c r="AY643" s="51"/>
      <c r="AZ643" s="130"/>
      <c r="BA643" s="61"/>
      <c r="BB643" s="689"/>
      <c r="BC643" s="689"/>
      <c r="BD643" s="689"/>
      <c r="BE643" s="689"/>
      <c r="BF643" s="689"/>
      <c r="BG643" s="689"/>
      <c r="BH643" s="156"/>
      <c r="BI643" s="176"/>
      <c r="BJ643" s="134"/>
      <c r="BK643" s="356"/>
      <c r="BL643" s="51"/>
      <c r="BM643" s="130"/>
    </row>
    <row r="644" spans="1:65" s="5" customFormat="1" ht="15.75" customHeight="1" x14ac:dyDescent="0.2">
      <c r="A644" s="61"/>
      <c r="B644" s="780"/>
      <c r="C644" s="780"/>
      <c r="D644" s="780"/>
      <c r="E644" s="780"/>
      <c r="F644" s="780"/>
      <c r="G644" s="780"/>
      <c r="H644" s="780"/>
      <c r="I644" s="780"/>
      <c r="J644" s="780"/>
      <c r="K644" s="780"/>
      <c r="L644" s="780"/>
      <c r="M644" s="780"/>
      <c r="N644" s="61"/>
      <c r="O644" s="136"/>
      <c r="P644" s="136"/>
      <c r="Q644" s="136"/>
      <c r="R644" s="136"/>
      <c r="S644" s="136"/>
      <c r="T644" s="136"/>
      <c r="U644" s="136"/>
      <c r="V644" s="136"/>
      <c r="W644" s="136"/>
      <c r="X644" s="136"/>
      <c r="Y644" s="136"/>
      <c r="Z644" s="136"/>
      <c r="AA644" s="61"/>
      <c r="AB644" s="136"/>
      <c r="AC644" s="136"/>
      <c r="AD644" s="136"/>
      <c r="AE644" s="136"/>
      <c r="AF644" s="136"/>
      <c r="AG644" s="136"/>
      <c r="AH644" s="51"/>
      <c r="AI644" s="51"/>
      <c r="AJ644" s="51"/>
      <c r="AK644" s="51"/>
      <c r="AL644" s="51"/>
      <c r="AM644" s="51"/>
      <c r="AN644" s="61"/>
      <c r="AO644" s="136"/>
      <c r="AP644" s="136"/>
      <c r="AQ644" s="136"/>
      <c r="AR644" s="136"/>
      <c r="AS644" s="136"/>
      <c r="AT644" s="136"/>
      <c r="AU644" s="51"/>
      <c r="AV644" s="51"/>
      <c r="AW644" s="51"/>
      <c r="AX644" s="51"/>
      <c r="AY644" s="51"/>
      <c r="AZ644" s="51"/>
      <c r="BA644" s="61"/>
      <c r="BB644" s="136"/>
      <c r="BC644" s="136"/>
      <c r="BD644" s="136"/>
      <c r="BE644" s="136"/>
      <c r="BF644" s="136"/>
      <c r="BG644" s="136"/>
      <c r="BH644" s="51"/>
      <c r="BI644" s="51"/>
      <c r="BJ644" s="51"/>
      <c r="BK644" s="51"/>
      <c r="BL644" s="51"/>
      <c r="BM644" s="51"/>
    </row>
    <row r="645" spans="1:65" s="5" customFormat="1" ht="15.95" customHeight="1" x14ac:dyDescent="0.2">
      <c r="A645" s="61"/>
      <c r="B645" s="689"/>
      <c r="C645" s="689"/>
      <c r="D645" s="689"/>
      <c r="E645" s="689"/>
      <c r="F645" s="689"/>
      <c r="G645" s="46"/>
      <c r="H645" s="38"/>
      <c r="I645" s="103"/>
      <c r="K645" s="59"/>
      <c r="L645" s="51"/>
      <c r="M645" s="130"/>
      <c r="N645" s="61"/>
      <c r="O645" s="689"/>
      <c r="P645" s="689"/>
      <c r="Q645" s="689"/>
      <c r="R645" s="689"/>
      <c r="S645" s="689"/>
      <c r="T645" s="46"/>
      <c r="U645" s="38"/>
      <c r="V645" s="103"/>
      <c r="X645" s="59"/>
      <c r="Y645" s="51"/>
      <c r="Z645" s="130"/>
      <c r="AA645" s="61"/>
      <c r="AB645" s="689"/>
      <c r="AC645" s="689"/>
      <c r="AD645" s="689"/>
      <c r="AE645" s="689"/>
      <c r="AF645" s="689"/>
      <c r="AG645" s="46"/>
      <c r="AH645" s="37"/>
      <c r="AI645" s="176"/>
      <c r="AJ645" s="51"/>
      <c r="AK645" s="59"/>
      <c r="AL645" s="51"/>
      <c r="AM645" s="130"/>
      <c r="AN645" s="61"/>
      <c r="AO645" s="689"/>
      <c r="AP645" s="689"/>
      <c r="AQ645" s="689"/>
      <c r="AR645" s="689"/>
      <c r="AS645" s="689"/>
      <c r="AT645" s="46"/>
      <c r="AU645" s="37"/>
      <c r="AV645" s="176"/>
      <c r="AW645" s="51"/>
      <c r="AX645" s="59"/>
      <c r="AY645" s="51"/>
      <c r="AZ645" s="130"/>
      <c r="BA645" s="61"/>
      <c r="BB645" s="689"/>
      <c r="BC645" s="689"/>
      <c r="BD645" s="689"/>
      <c r="BE645" s="689"/>
      <c r="BF645" s="689"/>
      <c r="BG645" s="46"/>
      <c r="BH645" s="37"/>
      <c r="BI645" s="176"/>
      <c r="BJ645" s="51"/>
      <c r="BK645" s="59"/>
      <c r="BL645" s="51"/>
      <c r="BM645" s="130"/>
    </row>
    <row r="646" spans="1:65" s="5" customFormat="1" ht="15.95" customHeight="1" x14ac:dyDescent="0.2">
      <c r="A646" s="61"/>
      <c r="B646" s="689"/>
      <c r="C646" s="689"/>
      <c r="D646" s="689"/>
      <c r="E646" s="689"/>
      <c r="F646" s="46"/>
      <c r="G646" s="46"/>
      <c r="H646" s="38"/>
      <c r="I646" s="103"/>
      <c r="K646" s="59"/>
      <c r="L646" s="51"/>
      <c r="M646" s="130"/>
      <c r="N646" s="61"/>
      <c r="O646" s="689"/>
      <c r="P646" s="689"/>
      <c r="Q646" s="689"/>
      <c r="R646" s="689"/>
      <c r="S646" s="46"/>
      <c r="T646" s="46"/>
      <c r="U646" s="38"/>
      <c r="V646" s="103"/>
      <c r="X646" s="59"/>
      <c r="Y646" s="51"/>
      <c r="Z646" s="130"/>
      <c r="AA646" s="61"/>
      <c r="AB646" s="689"/>
      <c r="AC646" s="689"/>
      <c r="AD646" s="689"/>
      <c r="AE646" s="689"/>
      <c r="AF646" s="46"/>
      <c r="AG646" s="46"/>
      <c r="AH646" s="37"/>
      <c r="AI646" s="176"/>
      <c r="AJ646" s="51"/>
      <c r="AK646" s="59"/>
      <c r="AL646" s="51"/>
      <c r="AM646" s="130"/>
      <c r="AN646" s="61"/>
      <c r="AO646" s="689"/>
      <c r="AP646" s="689"/>
      <c r="AQ646" s="689"/>
      <c r="AR646" s="689"/>
      <c r="AS646" s="46"/>
      <c r="AT646" s="46"/>
      <c r="AU646" s="37"/>
      <c r="AV646" s="176"/>
      <c r="AW646" s="51"/>
      <c r="AX646" s="59"/>
      <c r="AY646" s="51"/>
      <c r="AZ646" s="130"/>
      <c r="BA646" s="61"/>
      <c r="BB646" s="689"/>
      <c r="BC646" s="689"/>
      <c r="BD646" s="689"/>
      <c r="BE646" s="689"/>
      <c r="BF646" s="46"/>
      <c r="BG646" s="46"/>
      <c r="BH646" s="37"/>
      <c r="BI646" s="176"/>
      <c r="BJ646" s="51"/>
      <c r="BK646" s="59"/>
      <c r="BL646" s="51"/>
      <c r="BM646" s="130"/>
    </row>
    <row r="647" spans="1:65" s="5" customFormat="1" ht="15.95" customHeight="1" x14ac:dyDescent="0.2">
      <c r="A647" s="61"/>
      <c r="B647" s="689"/>
      <c r="C647" s="689"/>
      <c r="D647" s="689"/>
      <c r="E647" s="689"/>
      <c r="F647" s="689"/>
      <c r="G647" s="689"/>
      <c r="H647" s="24"/>
      <c r="I647" s="98"/>
      <c r="K647" s="51"/>
      <c r="L647" s="51"/>
      <c r="M647" s="51"/>
      <c r="N647" s="61"/>
      <c r="O647" s="689"/>
      <c r="P647" s="689"/>
      <c r="Q647" s="689"/>
      <c r="R647" s="689"/>
      <c r="S647" s="689"/>
      <c r="T647" s="689"/>
      <c r="U647" s="24"/>
      <c r="V647" s="98"/>
      <c r="X647" s="51"/>
      <c r="Y647" s="51"/>
      <c r="Z647" s="51"/>
      <c r="AA647" s="61"/>
      <c r="AB647" s="689"/>
      <c r="AC647" s="689"/>
      <c r="AD647" s="689"/>
      <c r="AE647" s="689"/>
      <c r="AF647" s="689"/>
      <c r="AG647" s="689"/>
      <c r="AH647" s="51"/>
      <c r="AI647" s="108"/>
      <c r="AJ647" s="51"/>
      <c r="AK647" s="51"/>
      <c r="AL647" s="51"/>
      <c r="AM647" s="51"/>
      <c r="AN647" s="61"/>
      <c r="AO647" s="689"/>
      <c r="AP647" s="689"/>
      <c r="AQ647" s="689"/>
      <c r="AR647" s="689"/>
      <c r="AS647" s="689"/>
      <c r="AT647" s="689"/>
      <c r="AU647" s="51"/>
      <c r="AV647" s="108"/>
      <c r="AW647" s="51"/>
      <c r="AX647" s="51"/>
      <c r="AY647" s="51"/>
      <c r="AZ647" s="51"/>
      <c r="BA647" s="61"/>
      <c r="BB647" s="689"/>
      <c r="BC647" s="689"/>
      <c r="BD647" s="689"/>
      <c r="BE647" s="689"/>
      <c r="BF647" s="689"/>
      <c r="BG647" s="689"/>
      <c r="BH647" s="51"/>
      <c r="BI647" s="108"/>
      <c r="BJ647" s="51"/>
      <c r="BK647" s="51"/>
      <c r="BL647" s="51"/>
      <c r="BM647" s="51"/>
    </row>
    <row r="648" spans="1:65" s="5" customFormat="1" ht="15.95" customHeight="1" x14ac:dyDescent="0.2">
      <c r="A648" s="61"/>
      <c r="B648" s="689"/>
      <c r="C648" s="689"/>
      <c r="D648" s="689"/>
      <c r="E648" s="689"/>
      <c r="F648" s="689"/>
      <c r="G648" s="46"/>
      <c r="H648" s="38"/>
      <c r="I648" s="103"/>
      <c r="K648" s="59"/>
      <c r="L648" s="51"/>
      <c r="M648" s="130"/>
      <c r="N648" s="61"/>
      <c r="O648" s="689"/>
      <c r="P648" s="689"/>
      <c r="Q648" s="689"/>
      <c r="R648" s="689"/>
      <c r="S648" s="689"/>
      <c r="T648" s="46"/>
      <c r="U648" s="38"/>
      <c r="V648" s="103"/>
      <c r="X648" s="59"/>
      <c r="Y648" s="51"/>
      <c r="Z648" s="130"/>
      <c r="AA648" s="61"/>
      <c r="AB648" s="689"/>
      <c r="AC648" s="689"/>
      <c r="AD648" s="689"/>
      <c r="AE648" s="689"/>
      <c r="AF648" s="689"/>
      <c r="AG648" s="46"/>
      <c r="AH648" s="37"/>
      <c r="AI648" s="176"/>
      <c r="AJ648" s="51"/>
      <c r="AK648" s="59"/>
      <c r="AL648" s="51"/>
      <c r="AM648" s="130"/>
      <c r="AN648" s="61"/>
      <c r="AO648" s="689"/>
      <c r="AP648" s="689"/>
      <c r="AQ648" s="689"/>
      <c r="AR648" s="689"/>
      <c r="AS648" s="689"/>
      <c r="AT648" s="46"/>
      <c r="AU648" s="37"/>
      <c r="AV648" s="176"/>
      <c r="AW648" s="51"/>
      <c r="AX648" s="59"/>
      <c r="AY648" s="51"/>
      <c r="AZ648" s="130"/>
      <c r="BA648" s="61"/>
      <c r="BB648" s="689"/>
      <c r="BC648" s="689"/>
      <c r="BD648" s="689"/>
      <c r="BE648" s="689"/>
      <c r="BF648" s="689"/>
      <c r="BG648" s="46"/>
      <c r="BH648" s="37"/>
      <c r="BI648" s="176"/>
      <c r="BJ648" s="51"/>
      <c r="BK648" s="59"/>
      <c r="BL648" s="51"/>
      <c r="BM648" s="130"/>
    </row>
    <row r="649" spans="1:65" s="5" customFormat="1" ht="15.95" customHeight="1" x14ac:dyDescent="0.2">
      <c r="A649" s="61"/>
      <c r="B649" s="689"/>
      <c r="C649" s="689"/>
      <c r="D649" s="689"/>
      <c r="E649" s="689"/>
      <c r="F649" s="689"/>
      <c r="G649" s="689"/>
      <c r="H649" s="24"/>
      <c r="I649" s="98"/>
      <c r="K649" s="51"/>
      <c r="L649" s="51"/>
      <c r="M649" s="51"/>
      <c r="N649" s="61"/>
      <c r="O649" s="689"/>
      <c r="P649" s="689"/>
      <c r="Q649" s="689"/>
      <c r="R649" s="689"/>
      <c r="S649" s="689"/>
      <c r="T649" s="689"/>
      <c r="U649" s="24"/>
      <c r="V649" s="98"/>
      <c r="X649" s="51"/>
      <c r="Y649" s="51"/>
      <c r="Z649" s="51"/>
      <c r="AA649" s="61"/>
      <c r="AB649" s="689"/>
      <c r="AC649" s="689"/>
      <c r="AD649" s="689"/>
      <c r="AE649" s="689"/>
      <c r="AF649" s="689"/>
      <c r="AG649" s="689"/>
      <c r="AH649" s="51"/>
      <c r="AI649" s="108"/>
      <c r="AJ649" s="51"/>
      <c r="AK649" s="51"/>
      <c r="AL649" s="51"/>
      <c r="AM649" s="51"/>
      <c r="AN649" s="61"/>
      <c r="AO649" s="689"/>
      <c r="AP649" s="689"/>
      <c r="AQ649" s="689"/>
      <c r="AR649" s="689"/>
      <c r="AS649" s="689"/>
      <c r="AT649" s="689"/>
      <c r="AU649" s="51"/>
      <c r="AV649" s="108"/>
      <c r="AW649" s="51"/>
      <c r="AX649" s="51"/>
      <c r="AY649" s="51"/>
      <c r="AZ649" s="51"/>
      <c r="BA649" s="61"/>
      <c r="BB649" s="689"/>
      <c r="BC649" s="689"/>
      <c r="BD649" s="689"/>
      <c r="BE649" s="689"/>
      <c r="BF649" s="689"/>
      <c r="BG649" s="689"/>
      <c r="BH649" s="51"/>
      <c r="BI649" s="108"/>
      <c r="BJ649" s="51"/>
      <c r="BK649" s="51"/>
      <c r="BL649" s="51"/>
      <c r="BM649" s="51"/>
    </row>
    <row r="650" spans="1:65" s="5" customFormat="1" ht="15.95" customHeight="1" x14ac:dyDescent="0.2">
      <c r="A650" s="61"/>
      <c r="B650" s="689"/>
      <c r="C650" s="689"/>
      <c r="D650" s="689"/>
      <c r="E650" s="689"/>
      <c r="F650" s="689"/>
      <c r="G650" s="46"/>
      <c r="H650" s="32"/>
      <c r="I650" s="103"/>
      <c r="J650" s="46"/>
      <c r="K650" s="356"/>
      <c r="L650" s="51"/>
      <c r="M650" s="130"/>
      <c r="N650" s="61"/>
      <c r="O650" s="689"/>
      <c r="P650" s="689"/>
      <c r="Q650" s="689"/>
      <c r="R650" s="689"/>
      <c r="S650" s="689"/>
      <c r="T650" s="46"/>
      <c r="U650" s="32"/>
      <c r="V650" s="103"/>
      <c r="W650" s="46"/>
      <c r="X650" s="356"/>
      <c r="Y650" s="51"/>
      <c r="Z650" s="130"/>
      <c r="AA650" s="61"/>
      <c r="AB650" s="689"/>
      <c r="AC650" s="689"/>
      <c r="AD650" s="689"/>
      <c r="AE650" s="689"/>
      <c r="AF650" s="689"/>
      <c r="AG650" s="46"/>
      <c r="AH650" s="156"/>
      <c r="AI650" s="176"/>
      <c r="AJ650" s="134"/>
      <c r="AK650" s="356"/>
      <c r="AL650" s="51"/>
      <c r="AM650" s="130"/>
      <c r="AN650" s="61"/>
      <c r="AO650" s="689"/>
      <c r="AP650" s="689"/>
      <c r="AQ650" s="689"/>
      <c r="AR650" s="689"/>
      <c r="AS650" s="689"/>
      <c r="AT650" s="46"/>
      <c r="AU650" s="156"/>
      <c r="AV650" s="176"/>
      <c r="AW650" s="134"/>
      <c r="AX650" s="356"/>
      <c r="AY650" s="51"/>
      <c r="AZ650" s="130"/>
      <c r="BA650" s="61"/>
      <c r="BB650" s="689"/>
      <c r="BC650" s="689"/>
      <c r="BD650" s="689"/>
      <c r="BE650" s="689"/>
      <c r="BF650" s="689"/>
      <c r="BG650" s="46"/>
      <c r="BH650" s="156"/>
      <c r="BI650" s="176"/>
      <c r="BJ650" s="134"/>
      <c r="BK650" s="356"/>
      <c r="BL650" s="51"/>
      <c r="BM650" s="130"/>
    </row>
    <row r="651" spans="1:65" s="5" customFormat="1" ht="15.95" customHeight="1" x14ac:dyDescent="0.2">
      <c r="A651" s="83"/>
      <c r="B651" s="780"/>
      <c r="C651" s="780"/>
      <c r="D651" s="780"/>
      <c r="E651" s="780"/>
      <c r="F651" s="780"/>
      <c r="G651" s="780"/>
      <c r="H651" s="780"/>
      <c r="I651" s="780"/>
      <c r="J651" s="780"/>
      <c r="K651" s="780"/>
      <c r="L651" s="780"/>
      <c r="M651" s="780"/>
      <c r="N651" s="83"/>
      <c r="O651" s="136"/>
      <c r="P651" s="136"/>
      <c r="Q651" s="136"/>
      <c r="R651" s="136"/>
      <c r="S651" s="136"/>
      <c r="T651" s="136"/>
      <c r="U651" s="136"/>
      <c r="V651" s="136"/>
      <c r="W651" s="136"/>
      <c r="X651" s="136"/>
      <c r="Y651" s="136"/>
      <c r="Z651" s="136"/>
      <c r="AA651" s="83"/>
      <c r="AB651" s="136"/>
      <c r="AC651" s="136"/>
      <c r="AD651" s="136"/>
      <c r="AE651" s="136"/>
      <c r="AF651" s="136"/>
      <c r="AG651" s="136"/>
      <c r="AH651" s="51"/>
      <c r="AI651" s="51"/>
      <c r="AJ651" s="51"/>
      <c r="AK651" s="51"/>
      <c r="AL651" s="51"/>
      <c r="AM651" s="51"/>
      <c r="AN651" s="83"/>
      <c r="AO651" s="136"/>
      <c r="AP651" s="136"/>
      <c r="AQ651" s="136"/>
      <c r="AR651" s="136"/>
      <c r="AS651" s="136"/>
      <c r="AT651" s="136"/>
      <c r="AU651" s="51"/>
      <c r="AV651" s="51"/>
      <c r="AW651" s="51"/>
      <c r="AX651" s="51"/>
      <c r="AY651" s="51"/>
      <c r="AZ651" s="51"/>
      <c r="BA651" s="83"/>
      <c r="BB651" s="136"/>
      <c r="BC651" s="136"/>
      <c r="BD651" s="136"/>
      <c r="BE651" s="136"/>
      <c r="BF651" s="136"/>
      <c r="BG651" s="136"/>
      <c r="BH651" s="51"/>
      <c r="BI651" s="51"/>
      <c r="BJ651" s="51"/>
      <c r="BK651" s="51"/>
      <c r="BL651" s="51"/>
      <c r="BM651" s="51"/>
    </row>
    <row r="652" spans="1:65" s="8" customFormat="1" ht="18" customHeight="1" x14ac:dyDescent="0.25">
      <c r="A652" s="781"/>
      <c r="B652" s="781"/>
      <c r="C652" s="781"/>
      <c r="D652" s="781"/>
      <c r="E652" s="781"/>
      <c r="F652" s="781"/>
      <c r="G652" s="781"/>
      <c r="H652" s="781"/>
      <c r="I652" s="781"/>
      <c r="J652" s="56"/>
      <c r="K652" s="779"/>
      <c r="L652" s="779"/>
      <c r="M652" s="779"/>
      <c r="N652" s="168"/>
      <c r="O652" s="168"/>
      <c r="P652" s="168"/>
      <c r="Q652" s="168"/>
      <c r="R652" s="168"/>
      <c r="S652" s="168"/>
      <c r="T652" s="168"/>
      <c r="U652" s="168"/>
      <c r="V652" s="168"/>
      <c r="W652" s="56"/>
      <c r="X652" s="779"/>
      <c r="Y652" s="779"/>
      <c r="Z652" s="779"/>
      <c r="AA652" s="168"/>
      <c r="AB652" s="168"/>
      <c r="AC652" s="168"/>
      <c r="AD652" s="168"/>
      <c r="AE652" s="168"/>
      <c r="AF652" s="168"/>
      <c r="AG652" s="168"/>
      <c r="AH652" s="132"/>
      <c r="AI652" s="132"/>
      <c r="AJ652" s="133"/>
      <c r="AK652" s="779"/>
      <c r="AL652" s="779"/>
      <c r="AM652" s="779"/>
      <c r="AN652" s="168"/>
      <c r="AO652" s="168"/>
      <c r="AP652" s="168"/>
      <c r="AQ652" s="168"/>
      <c r="AR652" s="168"/>
      <c r="AS652" s="168"/>
      <c r="AT652" s="168"/>
      <c r="AU652" s="132"/>
      <c r="AV652" s="132"/>
      <c r="AW652" s="133"/>
      <c r="AX652" s="779"/>
      <c r="AY652" s="779"/>
      <c r="AZ652" s="779"/>
      <c r="BA652" s="168"/>
      <c r="BB652" s="168"/>
      <c r="BC652" s="168"/>
      <c r="BD652" s="168"/>
      <c r="BE652" s="168"/>
      <c r="BF652" s="168"/>
      <c r="BG652" s="168"/>
      <c r="BH652" s="132"/>
      <c r="BI652" s="132"/>
      <c r="BJ652" s="133"/>
      <c r="BK652" s="779"/>
      <c r="BL652" s="779"/>
      <c r="BM652" s="779"/>
    </row>
    <row r="653" spans="1:65" s="8" customFormat="1" ht="12.75" customHeight="1" x14ac:dyDescent="0.25">
      <c r="B653" s="81"/>
      <c r="C653" s="52"/>
      <c r="D653" s="52"/>
      <c r="E653" s="52"/>
      <c r="F653" s="52"/>
      <c r="G653" s="52"/>
      <c r="H653" s="74"/>
      <c r="I653" s="114"/>
      <c r="K653" s="168"/>
      <c r="L653" s="168"/>
      <c r="M653" s="169"/>
      <c r="O653" s="81"/>
      <c r="P653" s="52"/>
      <c r="Q653" s="52"/>
      <c r="R653" s="52"/>
      <c r="S653" s="52"/>
      <c r="T653" s="52"/>
      <c r="U653" s="74"/>
      <c r="V653" s="114"/>
      <c r="X653" s="168"/>
      <c r="Y653" s="168"/>
      <c r="Z653" s="169"/>
      <c r="AB653" s="81"/>
      <c r="AC653" s="52"/>
      <c r="AD653" s="52"/>
      <c r="AE653" s="52"/>
      <c r="AF653" s="52"/>
      <c r="AG653" s="52"/>
      <c r="AH653" s="192"/>
      <c r="AI653" s="193"/>
      <c r="AJ653" s="132"/>
      <c r="AK653" s="168"/>
      <c r="AL653" s="168"/>
      <c r="AM653" s="169"/>
      <c r="AO653" s="81"/>
      <c r="AP653" s="52"/>
      <c r="AQ653" s="52"/>
      <c r="AR653" s="52"/>
      <c r="AS653" s="52"/>
      <c r="AT653" s="52"/>
      <c r="AU653" s="192"/>
      <c r="AV653" s="193"/>
      <c r="AW653" s="132"/>
      <c r="AX653" s="168"/>
      <c r="AY653" s="168"/>
      <c r="AZ653" s="169"/>
      <c r="BB653" s="81"/>
      <c r="BC653" s="52"/>
      <c r="BD653" s="52"/>
      <c r="BE653" s="52"/>
      <c r="BF653" s="52"/>
      <c r="BG653" s="52"/>
      <c r="BH653" s="192"/>
      <c r="BI653" s="193"/>
      <c r="BJ653" s="132"/>
      <c r="BK653" s="168"/>
      <c r="BL653" s="168"/>
      <c r="BM653" s="169"/>
    </row>
    <row r="654" spans="1:65" s="8" customFormat="1" ht="21.75" customHeight="1" x14ac:dyDescent="0.25">
      <c r="A654" s="781"/>
      <c r="B654" s="781"/>
      <c r="C654" s="781"/>
      <c r="D654" s="781"/>
      <c r="E654" s="781"/>
      <c r="F654" s="781"/>
      <c r="G654" s="781"/>
      <c r="H654" s="781"/>
      <c r="I654" s="781"/>
      <c r="J654" s="56"/>
      <c r="K654" s="779"/>
      <c r="L654" s="779"/>
      <c r="M654" s="779"/>
      <c r="N654" s="168"/>
      <c r="O654" s="168"/>
      <c r="P654" s="168"/>
      <c r="Q654" s="168"/>
      <c r="R654" s="168"/>
      <c r="S654" s="168"/>
      <c r="T654" s="168"/>
      <c r="U654" s="168"/>
      <c r="V654" s="168"/>
      <c r="W654" s="56"/>
      <c r="X654" s="779"/>
      <c r="Y654" s="779"/>
      <c r="Z654" s="779"/>
      <c r="AA654" s="168"/>
      <c r="AB654" s="168"/>
      <c r="AC654" s="168"/>
      <c r="AD654" s="168"/>
      <c r="AE654" s="168"/>
      <c r="AF654" s="168"/>
      <c r="AG654" s="168"/>
      <c r="AH654" s="132"/>
      <c r="AI654" s="132"/>
      <c r="AJ654" s="133"/>
      <c r="AK654" s="779"/>
      <c r="AL654" s="779"/>
      <c r="AM654" s="779"/>
      <c r="AN654" s="168"/>
      <c r="AO654" s="168"/>
      <c r="AP654" s="168"/>
      <c r="AQ654" s="168"/>
      <c r="AR654" s="168"/>
      <c r="AS654" s="168"/>
      <c r="AT654" s="168"/>
      <c r="AU654" s="132"/>
      <c r="AV654" s="132"/>
      <c r="AW654" s="133"/>
      <c r="AX654" s="779"/>
      <c r="AY654" s="779"/>
      <c r="AZ654" s="779"/>
      <c r="BA654" s="168"/>
      <c r="BB654" s="168"/>
      <c r="BC654" s="168"/>
      <c r="BD654" s="168"/>
      <c r="BE654" s="168"/>
      <c r="BF654" s="168"/>
      <c r="BG654" s="168"/>
      <c r="BH654" s="132"/>
      <c r="BI654" s="132"/>
      <c r="BJ654" s="133"/>
      <c r="BK654" s="779"/>
      <c r="BL654" s="779"/>
      <c r="BM654" s="779"/>
    </row>
    <row r="655" spans="1:65" s="5" customFormat="1" x14ac:dyDescent="0.2">
      <c r="A655" s="23"/>
      <c r="B655" s="73"/>
      <c r="H655" s="24"/>
      <c r="I655" s="58"/>
      <c r="K655" s="59"/>
      <c r="L655" s="51"/>
      <c r="M655" s="59"/>
      <c r="N655" s="23"/>
      <c r="O655" s="73"/>
      <c r="U655" s="24"/>
      <c r="V655" s="58"/>
      <c r="X655" s="59"/>
      <c r="Y655" s="51"/>
      <c r="Z655" s="59"/>
      <c r="AA655" s="23"/>
      <c r="AB655" s="73"/>
      <c r="AH655" s="51"/>
      <c r="AI655" s="108"/>
      <c r="AJ655" s="51"/>
      <c r="AK655" s="59"/>
      <c r="AL655" s="51"/>
      <c r="AM655" s="59"/>
      <c r="AN655" s="23"/>
      <c r="AO655" s="73"/>
      <c r="AU655" s="51"/>
      <c r="AV655" s="108"/>
      <c r="AW655" s="51"/>
      <c r="AX655" s="59"/>
      <c r="AY655" s="51"/>
      <c r="AZ655" s="59"/>
      <c r="BA655" s="23"/>
      <c r="BB655" s="73"/>
      <c r="BH655" s="51"/>
      <c r="BI655" s="108"/>
      <c r="BJ655" s="51"/>
      <c r="BK655" s="59"/>
      <c r="BL655" s="51"/>
      <c r="BM655" s="59"/>
    </row>
    <row r="656" spans="1:65" s="20" customFormat="1" ht="20.100000000000001" customHeight="1" x14ac:dyDescent="0.2">
      <c r="A656" s="784"/>
      <c r="B656" s="784"/>
      <c r="C656" s="784"/>
      <c r="D656" s="784"/>
      <c r="E656" s="784"/>
      <c r="F656" s="784"/>
      <c r="G656" s="784"/>
      <c r="H656" s="784"/>
      <c r="I656" s="784"/>
      <c r="J656" s="784"/>
      <c r="K656" s="784"/>
      <c r="L656" s="784"/>
      <c r="M656" s="784"/>
      <c r="N656" s="137"/>
      <c r="O656" s="137"/>
      <c r="P656" s="137"/>
      <c r="Q656" s="137"/>
      <c r="R656" s="137"/>
      <c r="S656" s="137"/>
      <c r="T656" s="137"/>
      <c r="U656" s="137"/>
      <c r="V656" s="137"/>
      <c r="W656" s="137"/>
      <c r="X656" s="137"/>
      <c r="Y656" s="137"/>
      <c r="Z656" s="137"/>
      <c r="AA656" s="137"/>
      <c r="AB656" s="137"/>
      <c r="AC656" s="137"/>
      <c r="AD656" s="137"/>
      <c r="AE656" s="137"/>
      <c r="AF656" s="137"/>
      <c r="AG656" s="137"/>
      <c r="AH656" s="51"/>
      <c r="AI656" s="51"/>
      <c r="AJ656" s="51"/>
      <c r="AK656" s="51"/>
      <c r="AL656" s="51"/>
      <c r="AM656" s="51"/>
      <c r="AN656" s="137"/>
      <c r="AO656" s="137"/>
      <c r="AP656" s="137"/>
      <c r="AQ656" s="137"/>
      <c r="AR656" s="137"/>
      <c r="AS656" s="137"/>
      <c r="AT656" s="137"/>
      <c r="AU656" s="51"/>
      <c r="AV656" s="51"/>
      <c r="AW656" s="51"/>
      <c r="AX656" s="51"/>
      <c r="AY656" s="51"/>
      <c r="AZ656" s="51"/>
      <c r="BA656" s="137"/>
      <c r="BB656" s="137"/>
      <c r="BC656" s="137"/>
      <c r="BD656" s="137"/>
      <c r="BE656" s="137"/>
      <c r="BF656" s="137"/>
      <c r="BG656" s="137"/>
      <c r="BH656" s="51"/>
      <c r="BI656" s="51"/>
      <c r="BJ656" s="51"/>
      <c r="BK656" s="51"/>
      <c r="BL656" s="51"/>
      <c r="BM656" s="51"/>
    </row>
    <row r="657" spans="1:65" s="7" customFormat="1" ht="17.100000000000001" customHeight="1" x14ac:dyDescent="0.2">
      <c r="A657" s="721"/>
      <c r="B657" s="721"/>
      <c r="C657" s="721"/>
      <c r="D657" s="721"/>
      <c r="E657" s="721"/>
      <c r="F657" s="721"/>
      <c r="G657" s="721"/>
      <c r="H657" s="721"/>
      <c r="I657" s="721"/>
      <c r="J657" s="721"/>
      <c r="K657" s="721"/>
      <c r="L657" s="721"/>
      <c r="M657" s="721"/>
      <c r="N657" s="85"/>
      <c r="O657" s="85"/>
      <c r="P657" s="85"/>
      <c r="Q657" s="85"/>
      <c r="R657" s="85"/>
      <c r="S657" s="85"/>
      <c r="T657" s="85"/>
      <c r="U657" s="85"/>
      <c r="V657" s="85"/>
      <c r="W657" s="85"/>
      <c r="X657" s="85"/>
      <c r="Y657" s="85"/>
      <c r="Z657" s="85"/>
      <c r="AA657" s="85"/>
      <c r="AB657" s="85"/>
      <c r="AC657" s="85"/>
      <c r="AD657" s="85"/>
      <c r="AE657" s="85"/>
      <c r="AF657" s="85"/>
      <c r="AG657" s="85"/>
      <c r="AH657" s="57"/>
      <c r="AI657" s="57"/>
      <c r="AJ657" s="57"/>
      <c r="AK657" s="57"/>
      <c r="AL657" s="57"/>
      <c r="AM657" s="57"/>
      <c r="AN657" s="85"/>
      <c r="AO657" s="85"/>
      <c r="AP657" s="85"/>
      <c r="AQ657" s="85"/>
      <c r="AR657" s="85"/>
      <c r="AS657" s="85"/>
      <c r="AT657" s="85"/>
      <c r="AU657" s="57"/>
      <c r="AV657" s="57"/>
      <c r="AW657" s="57"/>
      <c r="AX657" s="57"/>
      <c r="AY657" s="57"/>
      <c r="AZ657" s="57"/>
      <c r="BA657" s="85"/>
      <c r="BB657" s="85"/>
      <c r="BC657" s="85"/>
      <c r="BD657" s="85"/>
      <c r="BE657" s="85"/>
      <c r="BF657" s="85"/>
      <c r="BG657" s="85"/>
      <c r="BH657" s="57"/>
      <c r="BI657" s="57"/>
      <c r="BJ657" s="57"/>
      <c r="BK657" s="57"/>
      <c r="BL657" s="57"/>
      <c r="BM657" s="57"/>
    </row>
    <row r="658" spans="1:65" s="20" customFormat="1" x14ac:dyDescent="0.2">
      <c r="A658" s="62"/>
      <c r="B658" s="696"/>
      <c r="C658" s="696"/>
      <c r="D658" s="696"/>
      <c r="E658" s="696"/>
      <c r="F658" s="696"/>
      <c r="G658" s="696"/>
      <c r="H658" s="63"/>
      <c r="I658" s="106"/>
      <c r="J658" s="64"/>
      <c r="K658" s="65"/>
      <c r="L658" s="65"/>
      <c r="M658" s="63"/>
      <c r="N658" s="62"/>
      <c r="O658" s="696"/>
      <c r="P658" s="696"/>
      <c r="Q658" s="696"/>
      <c r="R658" s="696"/>
      <c r="S658" s="696"/>
      <c r="T658" s="696"/>
      <c r="U658" s="63"/>
      <c r="V658" s="106"/>
      <c r="W658" s="64"/>
      <c r="X658" s="65"/>
      <c r="Y658" s="65"/>
      <c r="Z658" s="63"/>
      <c r="AA658" s="62"/>
      <c r="AB658" s="696"/>
      <c r="AC658" s="696"/>
      <c r="AD658" s="696"/>
      <c r="AE658" s="696"/>
      <c r="AF658" s="696"/>
      <c r="AG658" s="696"/>
      <c r="AH658" s="63"/>
      <c r="AI658" s="106"/>
      <c r="AJ658" s="65"/>
      <c r="AK658" s="65"/>
      <c r="AL658" s="65"/>
      <c r="AM658" s="63"/>
      <c r="AN658" s="62"/>
      <c r="AO658" s="696"/>
      <c r="AP658" s="696"/>
      <c r="AQ658" s="696"/>
      <c r="AR658" s="696"/>
      <c r="AS658" s="696"/>
      <c r="AT658" s="696"/>
      <c r="AU658" s="63"/>
      <c r="AV658" s="106"/>
      <c r="AW658" s="65"/>
      <c r="AX658" s="65"/>
      <c r="AY658" s="65"/>
      <c r="AZ658" s="63"/>
      <c r="BA658" s="62"/>
      <c r="BB658" s="696"/>
      <c r="BC658" s="696"/>
      <c r="BD658" s="696"/>
      <c r="BE658" s="696"/>
      <c r="BF658" s="696"/>
      <c r="BG658" s="696"/>
      <c r="BH658" s="63"/>
      <c r="BI658" s="106"/>
      <c r="BJ658" s="65"/>
      <c r="BK658" s="65"/>
      <c r="BL658" s="65"/>
      <c r="BM658" s="63"/>
    </row>
    <row r="659" spans="1:65" s="5" customFormat="1" ht="15.95" customHeight="1" x14ac:dyDescent="0.2">
      <c r="A659" s="86"/>
      <c r="B659" s="51"/>
      <c r="C659" s="700"/>
      <c r="D659" s="701"/>
      <c r="E659" s="701"/>
      <c r="F659" s="701"/>
      <c r="G659" s="701"/>
      <c r="H659" s="701"/>
      <c r="I659" s="701"/>
      <c r="J659" s="20"/>
      <c r="K659" s="130"/>
      <c r="L659" s="51"/>
      <c r="M659" s="59"/>
      <c r="N659" s="86"/>
      <c r="O659" s="51"/>
      <c r="P659" s="59"/>
      <c r="Q659" s="59"/>
      <c r="R659" s="59"/>
      <c r="S659" s="59"/>
      <c r="T659" s="59"/>
      <c r="U659" s="59"/>
      <c r="V659" s="59"/>
      <c r="W659" s="20"/>
      <c r="X659" s="130"/>
      <c r="Y659" s="51"/>
      <c r="Z659" s="59"/>
      <c r="AA659" s="86"/>
      <c r="AB659" s="51"/>
      <c r="AC659" s="59"/>
      <c r="AD659" s="59"/>
      <c r="AE659" s="59"/>
      <c r="AF659" s="59"/>
      <c r="AG659" s="59"/>
      <c r="AH659" s="51"/>
      <c r="AI659" s="51"/>
      <c r="AJ659" s="51"/>
      <c r="AK659" s="130"/>
      <c r="AL659" s="51"/>
      <c r="AM659" s="59"/>
      <c r="AN659" s="86"/>
      <c r="AO659" s="51"/>
      <c r="AP659" s="59"/>
      <c r="AQ659" s="59"/>
      <c r="AR659" s="59"/>
      <c r="AS659" s="59"/>
      <c r="AT659" s="59"/>
      <c r="AU659" s="51"/>
      <c r="AV659" s="51"/>
      <c r="AW659" s="51"/>
      <c r="AX659" s="130"/>
      <c r="AY659" s="51"/>
      <c r="AZ659" s="59"/>
      <c r="BA659" s="86"/>
      <c r="BB659" s="51"/>
      <c r="BC659" s="59"/>
      <c r="BD659" s="59"/>
      <c r="BE659" s="59"/>
      <c r="BF659" s="59"/>
      <c r="BG659" s="59"/>
      <c r="BH659" s="51"/>
      <c r="BI659" s="51"/>
      <c r="BJ659" s="51"/>
      <c r="BK659" s="130"/>
      <c r="BL659" s="51"/>
      <c r="BM659" s="59"/>
    </row>
    <row r="660" spans="1:65" s="5" customFormat="1" ht="15.95" customHeight="1" x14ac:dyDescent="0.2">
      <c r="A660" s="20"/>
      <c r="B660" s="51"/>
      <c r="C660" s="700"/>
      <c r="D660" s="700"/>
      <c r="E660" s="700"/>
      <c r="F660" s="700"/>
      <c r="G660" s="700"/>
      <c r="H660" s="700"/>
      <c r="I660" s="107"/>
      <c r="J660" s="20"/>
      <c r="K660" s="130"/>
      <c r="L660" s="51"/>
      <c r="M660" s="59"/>
      <c r="N660" s="20"/>
      <c r="O660" s="51"/>
      <c r="P660" s="59"/>
      <c r="Q660" s="59"/>
      <c r="R660" s="59"/>
      <c r="S660" s="59"/>
      <c r="T660" s="59"/>
      <c r="U660" s="59"/>
      <c r="V660" s="107"/>
      <c r="W660" s="20"/>
      <c r="X660" s="130"/>
      <c r="Y660" s="51"/>
      <c r="Z660" s="59"/>
      <c r="AA660" s="20"/>
      <c r="AB660" s="51"/>
      <c r="AC660" s="59"/>
      <c r="AD660" s="59"/>
      <c r="AE660" s="59"/>
      <c r="AF660" s="59"/>
      <c r="AG660" s="59"/>
      <c r="AH660" s="51"/>
      <c r="AI660" s="108"/>
      <c r="AJ660" s="51"/>
      <c r="AK660" s="130"/>
      <c r="AL660" s="51"/>
      <c r="AM660" s="59"/>
      <c r="AN660" s="20"/>
      <c r="AO660" s="51"/>
      <c r="AP660" s="59"/>
      <c r="AQ660" s="59"/>
      <c r="AR660" s="59"/>
      <c r="AS660" s="59"/>
      <c r="AT660" s="59"/>
      <c r="AU660" s="51"/>
      <c r="AV660" s="108"/>
      <c r="AW660" s="51"/>
      <c r="AX660" s="130"/>
      <c r="AY660" s="51"/>
      <c r="AZ660" s="59"/>
      <c r="BA660" s="20"/>
      <c r="BB660" s="51"/>
      <c r="BC660" s="59"/>
      <c r="BD660" s="59"/>
      <c r="BE660" s="59"/>
      <c r="BF660" s="59"/>
      <c r="BG660" s="59"/>
      <c r="BH660" s="51"/>
      <c r="BI660" s="108"/>
      <c r="BJ660" s="51"/>
      <c r="BK660" s="130"/>
      <c r="BL660" s="51"/>
      <c r="BM660" s="59"/>
    </row>
    <row r="661" spans="1:65" s="5" customFormat="1" ht="15.95" customHeight="1" x14ac:dyDescent="0.2">
      <c r="A661" s="87"/>
      <c r="B661" s="51"/>
      <c r="C661" s="20"/>
      <c r="D661" s="20"/>
      <c r="E661" s="20"/>
      <c r="F661" s="20"/>
      <c r="G661" s="20"/>
      <c r="H661" s="59"/>
      <c r="I661" s="108"/>
      <c r="J661" s="20"/>
      <c r="K661" s="130"/>
      <c r="L661" s="51"/>
      <c r="M661" s="130"/>
      <c r="N661" s="87"/>
      <c r="O661" s="51"/>
      <c r="P661" s="20"/>
      <c r="Q661" s="20"/>
      <c r="R661" s="20"/>
      <c r="S661" s="20"/>
      <c r="T661" s="20"/>
      <c r="U661" s="59"/>
      <c r="V661" s="108"/>
      <c r="W661" s="20"/>
      <c r="X661" s="130"/>
      <c r="Y661" s="51"/>
      <c r="Z661" s="130"/>
      <c r="AA661" s="87"/>
      <c r="AB661" s="51"/>
      <c r="AC661" s="20"/>
      <c r="AD661" s="20"/>
      <c r="AE661" s="20"/>
      <c r="AF661" s="20"/>
      <c r="AG661" s="20"/>
      <c r="AH661" s="59"/>
      <c r="AI661" s="108"/>
      <c r="AJ661" s="51"/>
      <c r="AK661" s="130"/>
      <c r="AL661" s="51"/>
      <c r="AM661" s="130"/>
      <c r="AN661" s="87"/>
      <c r="AO661" s="51"/>
      <c r="AP661" s="20"/>
      <c r="AQ661" s="20"/>
      <c r="AR661" s="20"/>
      <c r="AS661" s="20"/>
      <c r="AT661" s="20"/>
      <c r="AU661" s="59"/>
      <c r="AV661" s="108"/>
      <c r="AW661" s="51"/>
      <c r="AX661" s="130"/>
      <c r="AY661" s="51"/>
      <c r="AZ661" s="130"/>
      <c r="BA661" s="87"/>
      <c r="BB661" s="51"/>
      <c r="BC661" s="20"/>
      <c r="BD661" s="20"/>
      <c r="BE661" s="20"/>
      <c r="BF661" s="20"/>
      <c r="BG661" s="20"/>
      <c r="BH661" s="59"/>
      <c r="BI661" s="108"/>
      <c r="BJ661" s="51"/>
      <c r="BK661" s="130"/>
      <c r="BL661" s="51"/>
      <c r="BM661" s="130"/>
    </row>
    <row r="662" spans="1:65" s="5" customFormat="1" ht="15.95" customHeight="1" x14ac:dyDescent="0.2">
      <c r="A662" s="87"/>
      <c r="B662" s="51"/>
      <c r="C662" s="20"/>
      <c r="D662" s="20"/>
      <c r="E662" s="20"/>
      <c r="F662" s="20"/>
      <c r="G662" s="20"/>
      <c r="H662" s="59"/>
      <c r="I662" s="108"/>
      <c r="J662" s="20"/>
      <c r="K662" s="130"/>
      <c r="L662" s="51"/>
      <c r="M662" s="130"/>
      <c r="N662" s="87"/>
      <c r="O662" s="51"/>
      <c r="P662" s="20"/>
      <c r="Q662" s="20"/>
      <c r="R662" s="20"/>
      <c r="S662" s="20"/>
      <c r="T662" s="20"/>
      <c r="U662" s="59"/>
      <c r="V662" s="108"/>
      <c r="W662" s="20"/>
      <c r="X662" s="130"/>
      <c r="Y662" s="51"/>
      <c r="Z662" s="130"/>
      <c r="AA662" s="87"/>
      <c r="AB662" s="51"/>
      <c r="AC662" s="20"/>
      <c r="AD662" s="20"/>
      <c r="AE662" s="20"/>
      <c r="AF662" s="20"/>
      <c r="AG662" s="20"/>
      <c r="AH662" s="59"/>
      <c r="AI662" s="108"/>
      <c r="AJ662" s="51"/>
      <c r="AK662" s="130"/>
      <c r="AL662" s="51"/>
      <c r="AM662" s="130"/>
      <c r="AN662" s="87"/>
      <c r="AO662" s="51"/>
      <c r="AP662" s="20"/>
      <c r="AQ662" s="20"/>
      <c r="AR662" s="20"/>
      <c r="AS662" s="20"/>
      <c r="AT662" s="20"/>
      <c r="AU662" s="59"/>
      <c r="AV662" s="108"/>
      <c r="AW662" s="51"/>
      <c r="AX662" s="130"/>
      <c r="AY662" s="51"/>
      <c r="AZ662" s="130"/>
      <c r="BA662" s="87"/>
      <c r="BB662" s="51"/>
      <c r="BC662" s="20"/>
      <c r="BD662" s="20"/>
      <c r="BE662" s="20"/>
      <c r="BF662" s="20"/>
      <c r="BG662" s="20"/>
      <c r="BH662" s="59"/>
      <c r="BI662" s="108"/>
      <c r="BJ662" s="51"/>
      <c r="BK662" s="130"/>
      <c r="BL662" s="51"/>
      <c r="BM662" s="130"/>
    </row>
    <row r="663" spans="1:65" s="5" customFormat="1" ht="15.95" customHeight="1" x14ac:dyDescent="0.2">
      <c r="A663" s="86"/>
      <c r="B663" s="51"/>
      <c r="C663" s="700"/>
      <c r="D663" s="701"/>
      <c r="E663" s="701"/>
      <c r="F663" s="701"/>
      <c r="G663" s="701"/>
      <c r="H663" s="701"/>
      <c r="I663" s="107"/>
      <c r="J663" s="20"/>
      <c r="K663" s="59"/>
      <c r="L663" s="59"/>
      <c r="M663" s="59"/>
      <c r="N663" s="86"/>
      <c r="O663" s="51"/>
      <c r="P663" s="59"/>
      <c r="Q663" s="59"/>
      <c r="R663" s="59"/>
      <c r="S663" s="59"/>
      <c r="T663" s="59"/>
      <c r="U663" s="59"/>
      <c r="V663" s="107"/>
      <c r="W663" s="20"/>
      <c r="X663" s="59"/>
      <c r="Y663" s="59"/>
      <c r="Z663" s="59"/>
      <c r="AA663" s="86"/>
      <c r="AB663" s="51"/>
      <c r="AC663" s="59"/>
      <c r="AD663" s="59"/>
      <c r="AE663" s="59"/>
      <c r="AF663" s="59"/>
      <c r="AG663" s="59"/>
      <c r="AH663" s="51"/>
      <c r="AI663" s="108"/>
      <c r="AJ663" s="51"/>
      <c r="AK663" s="59"/>
      <c r="AL663" s="59"/>
      <c r="AM663" s="59"/>
      <c r="AN663" s="86"/>
      <c r="AO663" s="51"/>
      <c r="AP663" s="59"/>
      <c r="AQ663" s="59"/>
      <c r="AR663" s="59"/>
      <c r="AS663" s="59"/>
      <c r="AT663" s="59"/>
      <c r="AU663" s="51"/>
      <c r="AV663" s="108"/>
      <c r="AW663" s="51"/>
      <c r="AX663" s="59"/>
      <c r="AY663" s="59"/>
      <c r="AZ663" s="59"/>
      <c r="BA663" s="86"/>
      <c r="BB663" s="51"/>
      <c r="BC663" s="59"/>
      <c r="BD663" s="59"/>
      <c r="BE663" s="59"/>
      <c r="BF663" s="59"/>
      <c r="BG663" s="59"/>
      <c r="BH663" s="51"/>
      <c r="BI663" s="108"/>
      <c r="BJ663" s="51"/>
      <c r="BK663" s="59"/>
      <c r="BL663" s="59"/>
      <c r="BM663" s="59"/>
    </row>
    <row r="664" spans="1:65" s="5" customFormat="1" ht="15.95" customHeight="1" x14ac:dyDescent="0.2">
      <c r="A664" s="20"/>
      <c r="B664" s="51"/>
      <c r="C664" s="700"/>
      <c r="D664" s="701"/>
      <c r="E664" s="701"/>
      <c r="F664" s="701"/>
      <c r="G664" s="701"/>
      <c r="H664" s="701"/>
      <c r="I664" s="107"/>
      <c r="J664" s="20"/>
      <c r="K664" s="59"/>
      <c r="L664" s="59"/>
      <c r="M664" s="59"/>
      <c r="N664" s="20"/>
      <c r="O664" s="51"/>
      <c r="P664" s="59"/>
      <c r="Q664" s="59"/>
      <c r="R664" s="59"/>
      <c r="S664" s="59"/>
      <c r="T664" s="59"/>
      <c r="U664" s="59"/>
      <c r="V664" s="107"/>
      <c r="W664" s="20"/>
      <c r="X664" s="59"/>
      <c r="Y664" s="59"/>
      <c r="Z664" s="59"/>
      <c r="AA664" s="20"/>
      <c r="AB664" s="51"/>
      <c r="AC664" s="59"/>
      <c r="AD664" s="59"/>
      <c r="AE664" s="59"/>
      <c r="AF664" s="59"/>
      <c r="AG664" s="59"/>
      <c r="AH664" s="51"/>
      <c r="AI664" s="108"/>
      <c r="AJ664" s="51"/>
      <c r="AK664" s="59"/>
      <c r="AL664" s="59"/>
      <c r="AM664" s="59"/>
      <c r="AN664" s="20"/>
      <c r="AO664" s="51"/>
      <c r="AP664" s="59"/>
      <c r="AQ664" s="59"/>
      <c r="AR664" s="59"/>
      <c r="AS664" s="59"/>
      <c r="AT664" s="59"/>
      <c r="AU664" s="51"/>
      <c r="AV664" s="108"/>
      <c r="AW664" s="51"/>
      <c r="AX664" s="59"/>
      <c r="AY664" s="59"/>
      <c r="AZ664" s="59"/>
      <c r="BA664" s="20"/>
      <c r="BB664" s="51"/>
      <c r="BC664" s="59"/>
      <c r="BD664" s="59"/>
      <c r="BE664" s="59"/>
      <c r="BF664" s="59"/>
      <c r="BG664" s="59"/>
      <c r="BH664" s="51"/>
      <c r="BI664" s="108"/>
      <c r="BJ664" s="51"/>
      <c r="BK664" s="59"/>
      <c r="BL664" s="59"/>
      <c r="BM664" s="59"/>
    </row>
    <row r="665" spans="1:65" s="5" customFormat="1" ht="15.95" customHeight="1" x14ac:dyDescent="0.2">
      <c r="A665" s="87"/>
      <c r="B665" s="51"/>
      <c r="C665" s="20"/>
      <c r="D665" s="20"/>
      <c r="E665" s="20"/>
      <c r="F665" s="20"/>
      <c r="G665" s="20"/>
      <c r="H665" s="59"/>
      <c r="I665" s="108"/>
      <c r="J665" s="20"/>
      <c r="K665" s="59"/>
      <c r="L665" s="51"/>
      <c r="M665" s="130"/>
      <c r="N665" s="87"/>
      <c r="O665" s="51"/>
      <c r="P665" s="20"/>
      <c r="Q665" s="20"/>
      <c r="R665" s="20"/>
      <c r="S665" s="20"/>
      <c r="T665" s="20"/>
      <c r="U665" s="59"/>
      <c r="V665" s="108"/>
      <c r="W665" s="20"/>
      <c r="X665" s="59"/>
      <c r="Y665" s="51"/>
      <c r="Z665" s="130"/>
      <c r="AA665" s="87"/>
      <c r="AB665" s="51"/>
      <c r="AC665" s="20"/>
      <c r="AD665" s="20"/>
      <c r="AE665" s="20"/>
      <c r="AF665" s="20"/>
      <c r="AG665" s="20"/>
      <c r="AH665" s="59"/>
      <c r="AI665" s="108"/>
      <c r="AJ665" s="51"/>
      <c r="AK665" s="59"/>
      <c r="AL665" s="51"/>
      <c r="AM665" s="130"/>
      <c r="AN665" s="87"/>
      <c r="AO665" s="51"/>
      <c r="AP665" s="20"/>
      <c r="AQ665" s="20"/>
      <c r="AR665" s="20"/>
      <c r="AS665" s="20"/>
      <c r="AT665" s="20"/>
      <c r="AU665" s="59"/>
      <c r="AV665" s="108"/>
      <c r="AW665" s="51"/>
      <c r="AX665" s="59"/>
      <c r="AY665" s="51"/>
      <c r="AZ665" s="130"/>
      <c r="BA665" s="87"/>
      <c r="BB665" s="51"/>
      <c r="BC665" s="20"/>
      <c r="BD665" s="20"/>
      <c r="BE665" s="20"/>
      <c r="BF665" s="20"/>
      <c r="BG665" s="20"/>
      <c r="BH665" s="59"/>
      <c r="BI665" s="108"/>
      <c r="BJ665" s="51"/>
      <c r="BK665" s="59"/>
      <c r="BL665" s="51"/>
      <c r="BM665" s="130"/>
    </row>
    <row r="666" spans="1:65" s="5" customFormat="1" ht="15.95" customHeight="1" x14ac:dyDescent="0.2">
      <c r="A666" s="87"/>
      <c r="B666" s="51"/>
      <c r="C666" s="20"/>
      <c r="D666" s="20"/>
      <c r="E666" s="20"/>
      <c r="F666" s="20"/>
      <c r="G666" s="20"/>
      <c r="H666" s="59"/>
      <c r="I666" s="108"/>
      <c r="J666" s="20"/>
      <c r="K666" s="59"/>
      <c r="L666" s="51"/>
      <c r="M666" s="130"/>
      <c r="N666" s="87"/>
      <c r="O666" s="51"/>
      <c r="P666" s="20"/>
      <c r="Q666" s="20"/>
      <c r="R666" s="20"/>
      <c r="S666" s="20"/>
      <c r="T666" s="20"/>
      <c r="U666" s="59"/>
      <c r="V666" s="108"/>
      <c r="W666" s="20"/>
      <c r="X666" s="59"/>
      <c r="Y666" s="51"/>
      <c r="Z666" s="130"/>
      <c r="AA666" s="87"/>
      <c r="AB666" s="51"/>
      <c r="AC666" s="20"/>
      <c r="AD666" s="20"/>
      <c r="AE666" s="20"/>
      <c r="AF666" s="20"/>
      <c r="AG666" s="20"/>
      <c r="AH666" s="59"/>
      <c r="AI666" s="108"/>
      <c r="AJ666" s="51"/>
      <c r="AK666" s="59"/>
      <c r="AL666" s="51"/>
      <c r="AM666" s="130"/>
      <c r="AN666" s="87"/>
      <c r="AO666" s="51"/>
      <c r="AP666" s="20"/>
      <c r="AQ666" s="20"/>
      <c r="AR666" s="20"/>
      <c r="AS666" s="20"/>
      <c r="AT666" s="20"/>
      <c r="AU666" s="59"/>
      <c r="AV666" s="108"/>
      <c r="AW666" s="51"/>
      <c r="AX666" s="59"/>
      <c r="AY666" s="51"/>
      <c r="AZ666" s="130"/>
      <c r="BA666" s="87"/>
      <c r="BB666" s="51"/>
      <c r="BC666" s="20"/>
      <c r="BD666" s="20"/>
      <c r="BE666" s="20"/>
      <c r="BF666" s="20"/>
      <c r="BG666" s="20"/>
      <c r="BH666" s="59"/>
      <c r="BI666" s="108"/>
      <c r="BJ666" s="51"/>
      <c r="BK666" s="59"/>
      <c r="BL666" s="51"/>
      <c r="BM666" s="130"/>
    </row>
    <row r="667" spans="1:65" s="5" customFormat="1" ht="15.95" customHeight="1" x14ac:dyDescent="0.2">
      <c r="A667" s="86"/>
      <c r="B667" s="51"/>
      <c r="C667" s="700"/>
      <c r="D667" s="701"/>
      <c r="E667" s="701"/>
      <c r="F667" s="701"/>
      <c r="G667" s="701"/>
      <c r="H667" s="51"/>
      <c r="I667" s="107"/>
      <c r="J667" s="20"/>
      <c r="K667" s="59"/>
      <c r="L667" s="59"/>
      <c r="M667" s="59"/>
      <c r="N667" s="86"/>
      <c r="O667" s="51"/>
      <c r="P667" s="700"/>
      <c r="Q667" s="701"/>
      <c r="R667" s="701"/>
      <c r="S667" s="701"/>
      <c r="T667" s="701"/>
      <c r="U667" s="51"/>
      <c r="V667" s="107"/>
      <c r="W667" s="20"/>
      <c r="X667" s="59"/>
      <c r="Y667" s="59"/>
      <c r="Z667" s="59"/>
      <c r="AA667" s="86"/>
      <c r="AB667" s="51"/>
      <c r="AC667" s="700"/>
      <c r="AD667" s="701"/>
      <c r="AE667" s="701"/>
      <c r="AF667" s="701"/>
      <c r="AG667" s="701"/>
      <c r="AH667" s="51"/>
      <c r="AI667" s="108"/>
      <c r="AJ667" s="51"/>
      <c r="AK667" s="59"/>
      <c r="AL667" s="59"/>
      <c r="AM667" s="59"/>
      <c r="AN667" s="86"/>
      <c r="AO667" s="51"/>
      <c r="AP667" s="700"/>
      <c r="AQ667" s="701"/>
      <c r="AR667" s="701"/>
      <c r="AS667" s="701"/>
      <c r="AT667" s="701"/>
      <c r="AU667" s="51"/>
      <c r="AV667" s="108"/>
      <c r="AW667" s="51"/>
      <c r="AX667" s="59"/>
      <c r="AY667" s="59"/>
      <c r="AZ667" s="59"/>
      <c r="BA667" s="86"/>
      <c r="BB667" s="51"/>
      <c r="BC667" s="700"/>
      <c r="BD667" s="701"/>
      <c r="BE667" s="701"/>
      <c r="BF667" s="701"/>
      <c r="BG667" s="701"/>
      <c r="BH667" s="51"/>
      <c r="BI667" s="108"/>
      <c r="BJ667" s="51"/>
      <c r="BK667" s="59"/>
      <c r="BL667" s="59"/>
      <c r="BM667" s="59"/>
    </row>
    <row r="668" spans="1:65" s="5" customFormat="1" ht="15.95" customHeight="1" x14ac:dyDescent="0.2">
      <c r="A668" s="20"/>
      <c r="B668" s="51"/>
      <c r="C668" s="700"/>
      <c r="D668" s="700"/>
      <c r="E668" s="700"/>
      <c r="F668" s="700"/>
      <c r="G668" s="700"/>
      <c r="H668" s="700"/>
      <c r="I668" s="107"/>
      <c r="J668" s="20"/>
      <c r="K668" s="59"/>
      <c r="L668" s="59"/>
      <c r="M668" s="59"/>
      <c r="N668" s="20"/>
      <c r="O668" s="51"/>
      <c r="P668" s="59"/>
      <c r="Q668" s="59"/>
      <c r="R668" s="59"/>
      <c r="S668" s="59"/>
      <c r="T668" s="59"/>
      <c r="U668" s="59"/>
      <c r="V668" s="107"/>
      <c r="W668" s="20"/>
      <c r="X668" s="59"/>
      <c r="Y668" s="59"/>
      <c r="Z668" s="59"/>
      <c r="AA668" s="20"/>
      <c r="AB668" s="51"/>
      <c r="AC668" s="59"/>
      <c r="AD668" s="59"/>
      <c r="AE668" s="59"/>
      <c r="AF668" s="59"/>
      <c r="AG668" s="59"/>
      <c r="AH668" s="51"/>
      <c r="AI668" s="108"/>
      <c r="AJ668" s="51"/>
      <c r="AK668" s="59"/>
      <c r="AL668" s="59"/>
      <c r="AM668" s="59"/>
      <c r="AN668" s="20"/>
      <c r="AO668" s="51"/>
      <c r="AP668" s="59"/>
      <c r="AQ668" s="59"/>
      <c r="AR668" s="59"/>
      <c r="AS668" s="59"/>
      <c r="AT668" s="59"/>
      <c r="AU668" s="51"/>
      <c r="AV668" s="108"/>
      <c r="AW668" s="51"/>
      <c r="AX668" s="59"/>
      <c r="AY668" s="59"/>
      <c r="AZ668" s="59"/>
      <c r="BA668" s="20"/>
      <c r="BB668" s="51"/>
      <c r="BC668" s="59"/>
      <c r="BD668" s="59"/>
      <c r="BE668" s="59"/>
      <c r="BF668" s="59"/>
      <c r="BG668" s="59"/>
      <c r="BH668" s="51"/>
      <c r="BI668" s="108"/>
      <c r="BJ668" s="51"/>
      <c r="BK668" s="59"/>
      <c r="BL668" s="59"/>
      <c r="BM668" s="59"/>
    </row>
    <row r="669" spans="1:65" s="5" customFormat="1" ht="15.95" customHeight="1" x14ac:dyDescent="0.2">
      <c r="A669" s="87"/>
      <c r="B669" s="51"/>
      <c r="C669" s="20"/>
      <c r="D669" s="20"/>
      <c r="E669" s="20"/>
      <c r="F669" s="20"/>
      <c r="G669" s="20"/>
      <c r="H669" s="59"/>
      <c r="I669" s="108"/>
      <c r="J669" s="20"/>
      <c r="K669" s="59"/>
      <c r="L669" s="51"/>
      <c r="M669" s="130"/>
      <c r="N669" s="87"/>
      <c r="O669" s="51"/>
      <c r="P669" s="20"/>
      <c r="Q669" s="20"/>
      <c r="R669" s="20"/>
      <c r="S669" s="20"/>
      <c r="T669" s="20"/>
      <c r="U669" s="59"/>
      <c r="V669" s="108"/>
      <c r="W669" s="20"/>
      <c r="X669" s="59"/>
      <c r="Y669" s="51"/>
      <c r="Z669" s="130"/>
      <c r="AA669" s="87"/>
      <c r="AB669" s="51"/>
      <c r="AC669" s="20"/>
      <c r="AD669" s="20"/>
      <c r="AE669" s="20"/>
      <c r="AF669" s="20"/>
      <c r="AG669" s="20"/>
      <c r="AH669" s="59"/>
      <c r="AI669" s="108"/>
      <c r="AJ669" s="51"/>
      <c r="AK669" s="59"/>
      <c r="AL669" s="51"/>
      <c r="AM669" s="130"/>
      <c r="AN669" s="87"/>
      <c r="AO669" s="51"/>
      <c r="AP669" s="20"/>
      <c r="AQ669" s="20"/>
      <c r="AR669" s="20"/>
      <c r="AS669" s="20"/>
      <c r="AT669" s="20"/>
      <c r="AU669" s="59"/>
      <c r="AV669" s="108"/>
      <c r="AW669" s="51"/>
      <c r="AX669" s="59"/>
      <c r="AY669" s="51"/>
      <c r="AZ669" s="130"/>
      <c r="BA669" s="87"/>
      <c r="BB669" s="51"/>
      <c r="BC669" s="20"/>
      <c r="BD669" s="20"/>
      <c r="BE669" s="20"/>
      <c r="BF669" s="20"/>
      <c r="BG669" s="20"/>
      <c r="BH669" s="59"/>
      <c r="BI669" s="108"/>
      <c r="BJ669" s="51"/>
      <c r="BK669" s="59"/>
      <c r="BL669" s="51"/>
      <c r="BM669" s="130"/>
    </row>
    <row r="670" spans="1:65" s="5" customFormat="1" ht="15.95" customHeight="1" x14ac:dyDescent="0.2">
      <c r="A670" s="87"/>
      <c r="B670" s="51"/>
      <c r="C670" s="20"/>
      <c r="D670" s="20"/>
      <c r="E670" s="20"/>
      <c r="F670" s="20"/>
      <c r="G670" s="20"/>
      <c r="H670" s="59"/>
      <c r="I670" s="108"/>
      <c r="J670" s="20"/>
      <c r="K670" s="59"/>
      <c r="L670" s="51"/>
      <c r="M670" s="130"/>
      <c r="N670" s="87"/>
      <c r="O670" s="51"/>
      <c r="P670" s="20"/>
      <c r="Q670" s="20"/>
      <c r="R670" s="20"/>
      <c r="S670" s="20"/>
      <c r="T670" s="20"/>
      <c r="U670" s="59"/>
      <c r="V670" s="108"/>
      <c r="W670" s="20"/>
      <c r="X670" s="59"/>
      <c r="Y670" s="51"/>
      <c r="Z670" s="130"/>
      <c r="AA670" s="87"/>
      <c r="AB670" s="51"/>
      <c r="AC670" s="20"/>
      <c r="AD670" s="20"/>
      <c r="AE670" s="20"/>
      <c r="AF670" s="20"/>
      <c r="AG670" s="20"/>
      <c r="AH670" s="59"/>
      <c r="AI670" s="108"/>
      <c r="AJ670" s="51"/>
      <c r="AK670" s="59"/>
      <c r="AL670" s="51"/>
      <c r="AM670" s="130"/>
      <c r="AN670" s="87"/>
      <c r="AO670" s="51"/>
      <c r="AP670" s="20"/>
      <c r="AQ670" s="20"/>
      <c r="AR670" s="20"/>
      <c r="AS670" s="20"/>
      <c r="AT670" s="20"/>
      <c r="AU670" s="59"/>
      <c r="AV670" s="108"/>
      <c r="AW670" s="51"/>
      <c r="AX670" s="59"/>
      <c r="AY670" s="51"/>
      <c r="AZ670" s="130"/>
      <c r="BA670" s="87"/>
      <c r="BB670" s="51"/>
      <c r="BC670" s="20"/>
      <c r="BD670" s="20"/>
      <c r="BE670" s="20"/>
      <c r="BF670" s="20"/>
      <c r="BG670" s="20"/>
      <c r="BH670" s="59"/>
      <c r="BI670" s="108"/>
      <c r="BJ670" s="51"/>
      <c r="BK670" s="59"/>
      <c r="BL670" s="51"/>
      <c r="BM670" s="130"/>
    </row>
    <row r="671" spans="1:65" s="5" customFormat="1" ht="15.95" customHeight="1" x14ac:dyDescent="0.2">
      <c r="A671" s="86"/>
      <c r="B671" s="51"/>
      <c r="C671" s="700"/>
      <c r="D671" s="701"/>
      <c r="E671" s="701"/>
      <c r="F671" s="701"/>
      <c r="G671" s="701"/>
      <c r="H671" s="701"/>
      <c r="I671" s="107"/>
      <c r="J671" s="20"/>
      <c r="K671" s="59"/>
      <c r="L671" s="59"/>
      <c r="M671" s="59"/>
      <c r="N671" s="86"/>
      <c r="O671" s="51"/>
      <c r="P671" s="59"/>
      <c r="Q671" s="59"/>
      <c r="R671" s="59"/>
      <c r="S671" s="59"/>
      <c r="T671" s="59"/>
      <c r="U671" s="59"/>
      <c r="V671" s="107"/>
      <c r="W671" s="20"/>
      <c r="X671" s="59"/>
      <c r="Y671" s="59"/>
      <c r="Z671" s="59"/>
      <c r="AA671" s="86"/>
      <c r="AB671" s="51"/>
      <c r="AC671" s="59"/>
      <c r="AD671" s="59"/>
      <c r="AE671" s="59"/>
      <c r="AF671" s="59"/>
      <c r="AG671" s="59"/>
      <c r="AH671" s="51"/>
      <c r="AI671" s="108"/>
      <c r="AJ671" s="51"/>
      <c r="AK671" s="59"/>
      <c r="AL671" s="59"/>
      <c r="AM671" s="59"/>
      <c r="AN671" s="86"/>
      <c r="AO671" s="51"/>
      <c r="AP671" s="59"/>
      <c r="AQ671" s="59"/>
      <c r="AR671" s="59"/>
      <c r="AS671" s="59"/>
      <c r="AT671" s="59"/>
      <c r="AU671" s="51"/>
      <c r="AV671" s="108"/>
      <c r="AW671" s="51"/>
      <c r="AX671" s="59"/>
      <c r="AY671" s="59"/>
      <c r="AZ671" s="59"/>
      <c r="BA671" s="86"/>
      <c r="BB671" s="51"/>
      <c r="BC671" s="59"/>
      <c r="BD671" s="59"/>
      <c r="BE671" s="59"/>
      <c r="BF671" s="59"/>
      <c r="BG671" s="59"/>
      <c r="BH671" s="51"/>
      <c r="BI671" s="108"/>
      <c r="BJ671" s="51"/>
      <c r="BK671" s="59"/>
      <c r="BL671" s="59"/>
      <c r="BM671" s="59"/>
    </row>
    <row r="672" spans="1:65" s="5" customFormat="1" ht="15.95" customHeight="1" x14ac:dyDescent="0.2">
      <c r="A672" s="20"/>
      <c r="B672" s="51"/>
      <c r="C672" s="701"/>
      <c r="D672" s="701"/>
      <c r="E672" s="701"/>
      <c r="F672" s="701"/>
      <c r="G672" s="701"/>
      <c r="H672" s="701"/>
      <c r="I672" s="701"/>
      <c r="J672" s="701"/>
      <c r="K672" s="701"/>
      <c r="L672" s="701"/>
      <c r="M672" s="701"/>
      <c r="N672" s="20"/>
      <c r="O672" s="51"/>
      <c r="P672" s="131"/>
      <c r="Q672" s="131"/>
      <c r="R672" s="131"/>
      <c r="S672" s="131"/>
      <c r="T672" s="131"/>
      <c r="U672" s="131"/>
      <c r="V672" s="131"/>
      <c r="W672" s="131"/>
      <c r="X672" s="131"/>
      <c r="Y672" s="131"/>
      <c r="Z672" s="131"/>
      <c r="AA672" s="20"/>
      <c r="AB672" s="51"/>
      <c r="AC672" s="131"/>
      <c r="AD672" s="131"/>
      <c r="AE672" s="131"/>
      <c r="AF672" s="131"/>
      <c r="AG672" s="131"/>
      <c r="AH672" s="51"/>
      <c r="AI672" s="51"/>
      <c r="AJ672" s="51"/>
      <c r="AK672" s="51"/>
      <c r="AL672" s="51"/>
      <c r="AM672" s="51"/>
      <c r="AN672" s="20"/>
      <c r="AO672" s="51"/>
      <c r="AP672" s="131"/>
      <c r="AQ672" s="131"/>
      <c r="AR672" s="131"/>
      <c r="AS672" s="131"/>
      <c r="AT672" s="131"/>
      <c r="AU672" s="51"/>
      <c r="AV672" s="51"/>
      <c r="AW672" s="51"/>
      <c r="AX672" s="51"/>
      <c r="AY672" s="51"/>
      <c r="AZ672" s="51"/>
      <c r="BA672" s="20"/>
      <c r="BB672" s="51"/>
      <c r="BC672" s="131"/>
      <c r="BD672" s="131"/>
      <c r="BE672" s="131"/>
      <c r="BF672" s="131"/>
      <c r="BG672" s="131"/>
      <c r="BH672" s="51"/>
      <c r="BI672" s="51"/>
      <c r="BJ672" s="51"/>
      <c r="BK672" s="51"/>
      <c r="BL672" s="51"/>
      <c r="BM672" s="51"/>
    </row>
    <row r="673" spans="1:65" s="5" customFormat="1" ht="15.95" customHeight="1" x14ac:dyDescent="0.2">
      <c r="A673" s="87"/>
      <c r="B673" s="51"/>
      <c r="C673" s="20"/>
      <c r="D673" s="20"/>
      <c r="E673" s="20"/>
      <c r="F673" s="20"/>
      <c r="G673" s="20"/>
      <c r="H673" s="59"/>
      <c r="I673" s="108"/>
      <c r="J673" s="20"/>
      <c r="K673" s="59"/>
      <c r="L673" s="51"/>
      <c r="M673" s="130"/>
      <c r="N673" s="87"/>
      <c r="O673" s="51"/>
      <c r="P673" s="20"/>
      <c r="Q673" s="20"/>
      <c r="R673" s="20"/>
      <c r="S673" s="20"/>
      <c r="T673" s="20"/>
      <c r="U673" s="59"/>
      <c r="V673" s="108"/>
      <c r="W673" s="20"/>
      <c r="X673" s="59"/>
      <c r="Y673" s="51"/>
      <c r="Z673" s="130"/>
      <c r="AA673" s="87"/>
      <c r="AB673" s="51"/>
      <c r="AC673" s="20"/>
      <c r="AD673" s="20"/>
      <c r="AE673" s="20"/>
      <c r="AF673" s="20"/>
      <c r="AG673" s="20"/>
      <c r="AH673" s="59"/>
      <c r="AI673" s="108"/>
      <c r="AJ673" s="51"/>
      <c r="AK673" s="59"/>
      <c r="AL673" s="51"/>
      <c r="AM673" s="130"/>
      <c r="AN673" s="87"/>
      <c r="AO673" s="51"/>
      <c r="AP673" s="20"/>
      <c r="AQ673" s="20"/>
      <c r="AR673" s="20"/>
      <c r="AS673" s="20"/>
      <c r="AT673" s="20"/>
      <c r="AU673" s="59"/>
      <c r="AV673" s="108"/>
      <c r="AW673" s="51"/>
      <c r="AX673" s="59"/>
      <c r="AY673" s="51"/>
      <c r="AZ673" s="130"/>
      <c r="BA673" s="87"/>
      <c r="BB673" s="51"/>
      <c r="BC673" s="20"/>
      <c r="BD673" s="20"/>
      <c r="BE673" s="20"/>
      <c r="BF673" s="20"/>
      <c r="BG673" s="20"/>
      <c r="BH673" s="59"/>
      <c r="BI673" s="108"/>
      <c r="BJ673" s="51"/>
      <c r="BK673" s="59"/>
      <c r="BL673" s="51"/>
      <c r="BM673" s="130"/>
    </row>
    <row r="674" spans="1:65" s="5" customFormat="1" ht="15.95" customHeight="1" x14ac:dyDescent="0.2">
      <c r="A674" s="87"/>
      <c r="B674" s="51"/>
      <c r="C674" s="20"/>
      <c r="D674" s="20"/>
      <c r="E674" s="20"/>
      <c r="F674" s="20"/>
      <c r="G674" s="20"/>
      <c r="H674" s="59"/>
      <c r="I674" s="108"/>
      <c r="J674" s="20"/>
      <c r="K674" s="59"/>
      <c r="L674" s="51"/>
      <c r="M674" s="130"/>
      <c r="N674" s="87"/>
      <c r="O674" s="51"/>
      <c r="P674" s="20"/>
      <c r="Q674" s="20"/>
      <c r="R674" s="20"/>
      <c r="S674" s="20"/>
      <c r="T674" s="20"/>
      <c r="U674" s="59"/>
      <c r="V674" s="108"/>
      <c r="W674" s="20"/>
      <c r="X674" s="59"/>
      <c r="Y674" s="51"/>
      <c r="Z674" s="130"/>
      <c r="AA674" s="87"/>
      <c r="AB674" s="51"/>
      <c r="AC674" s="20"/>
      <c r="AD674" s="20"/>
      <c r="AE674" s="20"/>
      <c r="AF674" s="20"/>
      <c r="AG674" s="20"/>
      <c r="AH674" s="59"/>
      <c r="AI674" s="108"/>
      <c r="AJ674" s="51"/>
      <c r="AK674" s="59"/>
      <c r="AL674" s="51"/>
      <c r="AM674" s="130"/>
      <c r="AN674" s="87"/>
      <c r="AO674" s="51"/>
      <c r="AP674" s="20"/>
      <c r="AQ674" s="20"/>
      <c r="AR674" s="20"/>
      <c r="AS674" s="20"/>
      <c r="AT674" s="20"/>
      <c r="AU674" s="59"/>
      <c r="AV674" s="108"/>
      <c r="AW674" s="51"/>
      <c r="AX674" s="59"/>
      <c r="AY674" s="51"/>
      <c r="AZ674" s="130"/>
      <c r="BA674" s="87"/>
      <c r="BB674" s="51"/>
      <c r="BC674" s="20"/>
      <c r="BD674" s="20"/>
      <c r="BE674" s="20"/>
      <c r="BF674" s="20"/>
      <c r="BG674" s="20"/>
      <c r="BH674" s="59"/>
      <c r="BI674" s="108"/>
      <c r="BJ674" s="51"/>
      <c r="BK674" s="59"/>
      <c r="BL674" s="51"/>
      <c r="BM674" s="130"/>
    </row>
    <row r="675" spans="1:65" s="5" customFormat="1" ht="15.95" customHeight="1" x14ac:dyDescent="0.2">
      <c r="A675" s="86"/>
      <c r="B675" s="51"/>
      <c r="C675" s="700"/>
      <c r="D675" s="701"/>
      <c r="E675" s="701"/>
      <c r="F675" s="701"/>
      <c r="G675" s="701"/>
      <c r="H675" s="701"/>
      <c r="I675" s="107"/>
      <c r="J675" s="20"/>
      <c r="K675" s="59"/>
      <c r="L675" s="59"/>
      <c r="M675" s="59"/>
      <c r="N675" s="86"/>
      <c r="O675" s="51"/>
      <c r="P675" s="59"/>
      <c r="Q675" s="59"/>
      <c r="R675" s="59"/>
      <c r="S675" s="59"/>
      <c r="T675" s="59"/>
      <c r="U675" s="59"/>
      <c r="V675" s="107"/>
      <c r="W675" s="20"/>
      <c r="X675" s="59"/>
      <c r="Y675" s="59"/>
      <c r="Z675" s="59"/>
      <c r="AA675" s="86"/>
      <c r="AB675" s="51"/>
      <c r="AC675" s="59"/>
      <c r="AD675" s="59"/>
      <c r="AE675" s="59"/>
      <c r="AF675" s="59"/>
      <c r="AG675" s="59"/>
      <c r="AH675" s="51"/>
      <c r="AI675" s="108"/>
      <c r="AJ675" s="51"/>
      <c r="AK675" s="59"/>
      <c r="AL675" s="59"/>
      <c r="AM675" s="59"/>
      <c r="AN675" s="86"/>
      <c r="AO675" s="51"/>
      <c r="AP675" s="59"/>
      <c r="AQ675" s="59"/>
      <c r="AR675" s="59"/>
      <c r="AS675" s="59"/>
      <c r="AT675" s="59"/>
      <c r="AU675" s="51"/>
      <c r="AV675" s="108"/>
      <c r="AW675" s="51"/>
      <c r="AX675" s="59"/>
      <c r="AY675" s="59"/>
      <c r="AZ675" s="59"/>
      <c r="BA675" s="86"/>
      <c r="BB675" s="51"/>
      <c r="BC675" s="59"/>
      <c r="BD675" s="59"/>
      <c r="BE675" s="59"/>
      <c r="BF675" s="59"/>
      <c r="BG675" s="59"/>
      <c r="BH675" s="51"/>
      <c r="BI675" s="108"/>
      <c r="BJ675" s="51"/>
      <c r="BK675" s="59"/>
      <c r="BL675" s="59"/>
      <c r="BM675" s="59"/>
    </row>
    <row r="676" spans="1:65" s="5" customFormat="1" ht="15.95" customHeight="1" x14ac:dyDescent="0.2">
      <c r="A676" s="20"/>
      <c r="B676" s="51"/>
      <c r="C676" s="700"/>
      <c r="D676" s="701"/>
      <c r="E676" s="701"/>
      <c r="F676" s="701"/>
      <c r="G676" s="701"/>
      <c r="H676" s="51"/>
      <c r="I676" s="107"/>
      <c r="J676" s="20"/>
      <c r="K676" s="59"/>
      <c r="L676" s="59"/>
      <c r="M676" s="59"/>
      <c r="N676" s="20"/>
      <c r="O676" s="51"/>
      <c r="P676" s="700"/>
      <c r="Q676" s="701"/>
      <c r="R676" s="701"/>
      <c r="S676" s="701"/>
      <c r="T676" s="701"/>
      <c r="U676" s="51"/>
      <c r="V676" s="107"/>
      <c r="W676" s="20"/>
      <c r="X676" s="59"/>
      <c r="Y676" s="59"/>
      <c r="Z676" s="59"/>
      <c r="AA676" s="20"/>
      <c r="AB676" s="51"/>
      <c r="AC676" s="700"/>
      <c r="AD676" s="701"/>
      <c r="AE676" s="701"/>
      <c r="AF676" s="701"/>
      <c r="AG676" s="701"/>
      <c r="AH676" s="51"/>
      <c r="AI676" s="108"/>
      <c r="AJ676" s="51"/>
      <c r="AK676" s="59"/>
      <c r="AL676" s="59"/>
      <c r="AM676" s="59"/>
      <c r="AN676" s="20"/>
      <c r="AO676" s="51"/>
      <c r="AP676" s="700"/>
      <c r="AQ676" s="701"/>
      <c r="AR676" s="701"/>
      <c r="AS676" s="701"/>
      <c r="AT676" s="701"/>
      <c r="AU676" s="51"/>
      <c r="AV676" s="108"/>
      <c r="AW676" s="51"/>
      <c r="AX676" s="59"/>
      <c r="AY676" s="59"/>
      <c r="AZ676" s="59"/>
      <c r="BA676" s="20"/>
      <c r="BB676" s="51"/>
      <c r="BC676" s="700"/>
      <c r="BD676" s="701"/>
      <c r="BE676" s="701"/>
      <c r="BF676" s="701"/>
      <c r="BG676" s="701"/>
      <c r="BH676" s="51"/>
      <c r="BI676" s="108"/>
      <c r="BJ676" s="51"/>
      <c r="BK676" s="59"/>
      <c r="BL676" s="59"/>
      <c r="BM676" s="59"/>
    </row>
    <row r="677" spans="1:65" s="5" customFormat="1" ht="15.95" customHeight="1" x14ac:dyDescent="0.2">
      <c r="A677" s="95"/>
      <c r="B677" s="51"/>
      <c r="C677" s="20"/>
      <c r="D677" s="20"/>
      <c r="E677" s="20"/>
      <c r="F677" s="20"/>
      <c r="G677" s="20"/>
      <c r="H677" s="59"/>
      <c r="I677" s="108"/>
      <c r="J677" s="20"/>
      <c r="K677" s="59"/>
      <c r="L677" s="51"/>
      <c r="M677" s="130"/>
      <c r="N677" s="95"/>
      <c r="O677" s="51"/>
      <c r="P677" s="20"/>
      <c r="Q677" s="20"/>
      <c r="R677" s="20"/>
      <c r="S677" s="20"/>
      <c r="T677" s="20"/>
      <c r="U677" s="59"/>
      <c r="V677" s="108"/>
      <c r="W677" s="20"/>
      <c r="X677" s="59"/>
      <c r="Y677" s="51"/>
      <c r="Z677" s="130"/>
      <c r="AA677" s="95"/>
      <c r="AB677" s="51"/>
      <c r="AC677" s="20"/>
      <c r="AD677" s="20"/>
      <c r="AE677" s="20"/>
      <c r="AF677" s="20"/>
      <c r="AG677" s="20"/>
      <c r="AH677" s="59"/>
      <c r="AI677" s="108"/>
      <c r="AJ677" s="51"/>
      <c r="AK677" s="59"/>
      <c r="AL677" s="51"/>
      <c r="AM677" s="130"/>
      <c r="AN677" s="95"/>
      <c r="AO677" s="51"/>
      <c r="AP677" s="20"/>
      <c r="AQ677" s="20"/>
      <c r="AR677" s="20"/>
      <c r="AS677" s="20"/>
      <c r="AT677" s="20"/>
      <c r="AU677" s="59"/>
      <c r="AV677" s="108"/>
      <c r="AW677" s="51"/>
      <c r="AX677" s="59"/>
      <c r="AY677" s="51"/>
      <c r="AZ677" s="130"/>
      <c r="BA677" s="95"/>
      <c r="BB677" s="51"/>
      <c r="BC677" s="20"/>
      <c r="BD677" s="20"/>
      <c r="BE677" s="20"/>
      <c r="BF677" s="20"/>
      <c r="BG677" s="20"/>
      <c r="BH677" s="59"/>
      <c r="BI677" s="108"/>
      <c r="BJ677" s="51"/>
      <c r="BK677" s="59"/>
      <c r="BL677" s="51"/>
      <c r="BM677" s="130"/>
    </row>
    <row r="678" spans="1:65" s="5" customFormat="1" ht="15.95" customHeight="1" x14ac:dyDescent="0.2">
      <c r="A678" s="87"/>
      <c r="B678" s="51"/>
      <c r="C678" s="20"/>
      <c r="D678" s="20"/>
      <c r="E678" s="20"/>
      <c r="F678" s="20"/>
      <c r="G678" s="20"/>
      <c r="H678" s="59"/>
      <c r="I678" s="108"/>
      <c r="J678" s="20"/>
      <c r="K678" s="59"/>
      <c r="L678" s="51"/>
      <c r="M678" s="130"/>
      <c r="N678" s="87"/>
      <c r="O678" s="51"/>
      <c r="P678" s="20"/>
      <c r="Q678" s="20"/>
      <c r="R678" s="20"/>
      <c r="S678" s="20"/>
      <c r="T678" s="20"/>
      <c r="U678" s="59"/>
      <c r="V678" s="108"/>
      <c r="W678" s="20"/>
      <c r="X678" s="59"/>
      <c r="Y678" s="51"/>
      <c r="Z678" s="130"/>
      <c r="AA678" s="87"/>
      <c r="AB678" s="51"/>
      <c r="AC678" s="20"/>
      <c r="AD678" s="20"/>
      <c r="AE678" s="20"/>
      <c r="AF678" s="20"/>
      <c r="AG678" s="20"/>
      <c r="AH678" s="59"/>
      <c r="AI678" s="108"/>
      <c r="AJ678" s="51"/>
      <c r="AK678" s="59"/>
      <c r="AL678" s="51"/>
      <c r="AM678" s="130"/>
      <c r="AN678" s="87"/>
      <c r="AO678" s="51"/>
      <c r="AP678" s="20"/>
      <c r="AQ678" s="20"/>
      <c r="AR678" s="20"/>
      <c r="AS678" s="20"/>
      <c r="AT678" s="20"/>
      <c r="AU678" s="59"/>
      <c r="AV678" s="108"/>
      <c r="AW678" s="51"/>
      <c r="AX678" s="59"/>
      <c r="AY678" s="51"/>
      <c r="AZ678" s="130"/>
      <c r="BA678" s="87"/>
      <c r="BB678" s="51"/>
      <c r="BC678" s="20"/>
      <c r="BD678" s="20"/>
      <c r="BE678" s="20"/>
      <c r="BF678" s="20"/>
      <c r="BG678" s="20"/>
      <c r="BH678" s="59"/>
      <c r="BI678" s="108"/>
      <c r="BJ678" s="51"/>
      <c r="BK678" s="59"/>
      <c r="BL678" s="51"/>
      <c r="BM678" s="130"/>
    </row>
    <row r="679" spans="1:65" s="5" customFormat="1" ht="15.95" customHeight="1" x14ac:dyDescent="0.2">
      <c r="A679" s="22"/>
      <c r="B679" s="73"/>
      <c r="C679" s="697"/>
      <c r="D679" s="689"/>
      <c r="E679" s="689"/>
      <c r="F679" s="689"/>
      <c r="G679" s="689"/>
      <c r="H679" s="24"/>
      <c r="I679" s="98"/>
      <c r="K679" s="59"/>
      <c r="L679" s="59"/>
      <c r="M679" s="59"/>
      <c r="N679" s="22"/>
      <c r="O679" s="73"/>
      <c r="P679" s="697"/>
      <c r="Q679" s="689"/>
      <c r="R679" s="689"/>
      <c r="S679" s="689"/>
      <c r="T679" s="689"/>
      <c r="U679" s="24"/>
      <c r="V679" s="98"/>
      <c r="X679" s="59"/>
      <c r="Y679" s="59"/>
      <c r="Z679" s="59"/>
      <c r="AA679" s="22"/>
      <c r="AB679" s="73"/>
      <c r="AC679" s="697"/>
      <c r="AD679" s="689"/>
      <c r="AE679" s="689"/>
      <c r="AF679" s="689"/>
      <c r="AG679" s="689"/>
      <c r="AH679" s="51"/>
      <c r="AI679" s="108"/>
      <c r="AJ679" s="51"/>
      <c r="AK679" s="59"/>
      <c r="AL679" s="59"/>
      <c r="AM679" s="59"/>
      <c r="AN679" s="22"/>
      <c r="AO679" s="73"/>
      <c r="AP679" s="697"/>
      <c r="AQ679" s="689"/>
      <c r="AR679" s="689"/>
      <c r="AS679" s="689"/>
      <c r="AT679" s="689"/>
      <c r="AU679" s="51"/>
      <c r="AV679" s="108"/>
      <c r="AW679" s="51"/>
      <c r="AX679" s="59"/>
      <c r="AY679" s="59"/>
      <c r="AZ679" s="59"/>
      <c r="BA679" s="22"/>
      <c r="BB679" s="73"/>
      <c r="BC679" s="697"/>
      <c r="BD679" s="689"/>
      <c r="BE679" s="689"/>
      <c r="BF679" s="689"/>
      <c r="BG679" s="689"/>
      <c r="BH679" s="51"/>
      <c r="BI679" s="108"/>
      <c r="BJ679" s="51"/>
      <c r="BK679" s="59"/>
      <c r="BL679" s="59"/>
      <c r="BM679" s="59"/>
    </row>
    <row r="680" spans="1:65" s="5" customFormat="1" ht="15.95" customHeight="1" x14ac:dyDescent="0.2">
      <c r="A680" s="21"/>
      <c r="B680" s="73"/>
      <c r="C680" s="689"/>
      <c r="D680" s="689"/>
      <c r="E680" s="689"/>
      <c r="F680" s="689"/>
      <c r="G680" s="689"/>
      <c r="H680" s="689"/>
      <c r="I680" s="98"/>
      <c r="K680" s="59"/>
      <c r="L680" s="59"/>
      <c r="M680" s="59"/>
      <c r="N680" s="21"/>
      <c r="O680" s="73"/>
      <c r="P680" s="59"/>
      <c r="Q680" s="59"/>
      <c r="R680" s="59"/>
      <c r="S680" s="59"/>
      <c r="T680" s="59"/>
      <c r="U680" s="59"/>
      <c r="V680" s="98"/>
      <c r="X680" s="59"/>
      <c r="Y680" s="59"/>
      <c r="Z680" s="59"/>
      <c r="AA680" s="21"/>
      <c r="AB680" s="73"/>
      <c r="AC680" s="59"/>
      <c r="AD680" s="59"/>
      <c r="AE680" s="59"/>
      <c r="AF680" s="59"/>
      <c r="AG680" s="59"/>
      <c r="AH680" s="51"/>
      <c r="AI680" s="108"/>
      <c r="AJ680" s="51"/>
      <c r="AK680" s="59"/>
      <c r="AL680" s="59"/>
      <c r="AM680" s="59"/>
      <c r="AN680" s="21"/>
      <c r="AO680" s="73"/>
      <c r="AP680" s="59"/>
      <c r="AQ680" s="59"/>
      <c r="AR680" s="59"/>
      <c r="AS680" s="59"/>
      <c r="AT680" s="59"/>
      <c r="AU680" s="51"/>
      <c r="AV680" s="108"/>
      <c r="AW680" s="51"/>
      <c r="AX680" s="59"/>
      <c r="AY680" s="59"/>
      <c r="AZ680" s="59"/>
      <c r="BA680" s="21"/>
      <c r="BB680" s="73"/>
      <c r="BC680" s="59"/>
      <c r="BD680" s="59"/>
      <c r="BE680" s="59"/>
      <c r="BF680" s="59"/>
      <c r="BG680" s="59"/>
      <c r="BH680" s="51"/>
      <c r="BI680" s="108"/>
      <c r="BJ680" s="51"/>
      <c r="BK680" s="59"/>
      <c r="BL680" s="59"/>
      <c r="BM680" s="59"/>
    </row>
    <row r="681" spans="1:65" s="5" customFormat="1" ht="15.95" customHeight="1" x14ac:dyDescent="0.2">
      <c r="A681" s="61"/>
      <c r="B681" s="73"/>
      <c r="H681" s="6"/>
      <c r="I681" s="58"/>
      <c r="K681" s="59"/>
      <c r="L681" s="51"/>
      <c r="M681" s="130"/>
      <c r="N681" s="61"/>
      <c r="O681" s="73"/>
      <c r="U681" s="6"/>
      <c r="V681" s="58"/>
      <c r="X681" s="59"/>
      <c r="Y681" s="51"/>
      <c r="Z681" s="130"/>
      <c r="AA681" s="61"/>
      <c r="AB681" s="73"/>
      <c r="AH681" s="59"/>
      <c r="AI681" s="108"/>
      <c r="AJ681" s="51"/>
      <c r="AK681" s="59"/>
      <c r="AL681" s="51"/>
      <c r="AM681" s="130"/>
      <c r="AN681" s="61"/>
      <c r="AO681" s="73"/>
      <c r="AU681" s="59"/>
      <c r="AV681" s="108"/>
      <c r="AW681" s="51"/>
      <c r="AX681" s="59"/>
      <c r="AY681" s="51"/>
      <c r="AZ681" s="130"/>
      <c r="BA681" s="61"/>
      <c r="BB681" s="73"/>
      <c r="BH681" s="59"/>
      <c r="BI681" s="108"/>
      <c r="BJ681" s="51"/>
      <c r="BK681" s="59"/>
      <c r="BL681" s="51"/>
      <c r="BM681" s="130"/>
    </row>
    <row r="682" spans="1:65" s="5" customFormat="1" ht="15.95" customHeight="1" x14ac:dyDescent="0.2">
      <c r="A682" s="61"/>
      <c r="B682" s="73"/>
      <c r="H682" s="6"/>
      <c r="I682" s="58"/>
      <c r="K682" s="59"/>
      <c r="L682" s="51"/>
      <c r="M682" s="130"/>
      <c r="N682" s="61"/>
      <c r="O682" s="73"/>
      <c r="U682" s="6"/>
      <c r="V682" s="58"/>
      <c r="X682" s="59"/>
      <c r="Y682" s="51"/>
      <c r="Z682" s="130"/>
      <c r="AA682" s="61"/>
      <c r="AB682" s="73"/>
      <c r="AH682" s="59"/>
      <c r="AI682" s="108"/>
      <c r="AJ682" s="51"/>
      <c r="AK682" s="59"/>
      <c r="AL682" s="51"/>
      <c r="AM682" s="130"/>
      <c r="AN682" s="61"/>
      <c r="AO682" s="73"/>
      <c r="AU682" s="59"/>
      <c r="AV682" s="108"/>
      <c r="AW682" s="51"/>
      <c r="AX682" s="59"/>
      <c r="AY682" s="51"/>
      <c r="AZ682" s="130"/>
      <c r="BA682" s="61"/>
      <c r="BB682" s="73"/>
      <c r="BH682" s="59"/>
      <c r="BI682" s="108"/>
      <c r="BJ682" s="51"/>
      <c r="BK682" s="59"/>
      <c r="BL682" s="51"/>
      <c r="BM682" s="130"/>
    </row>
    <row r="683" spans="1:65" s="5" customFormat="1" ht="15.95" customHeight="1" x14ac:dyDescent="0.2">
      <c r="A683" s="22"/>
      <c r="B683" s="73"/>
      <c r="C683" s="697"/>
      <c r="D683" s="689"/>
      <c r="E683" s="689"/>
      <c r="F683" s="689"/>
      <c r="G683" s="689"/>
      <c r="H683" s="24"/>
      <c r="I683" s="98"/>
      <c r="K683" s="59"/>
      <c r="L683" s="59"/>
      <c r="M683" s="59"/>
      <c r="N683" s="22"/>
      <c r="O683" s="73"/>
      <c r="P683" s="697"/>
      <c r="Q683" s="689"/>
      <c r="R683" s="689"/>
      <c r="S683" s="689"/>
      <c r="T683" s="689"/>
      <c r="U683" s="24"/>
      <c r="V683" s="98"/>
      <c r="X683" s="59"/>
      <c r="Y683" s="59"/>
      <c r="Z683" s="59"/>
      <c r="AA683" s="22"/>
      <c r="AB683" s="73"/>
      <c r="AC683" s="697"/>
      <c r="AD683" s="689"/>
      <c r="AE683" s="689"/>
      <c r="AF683" s="689"/>
      <c r="AG683" s="689"/>
      <c r="AH683" s="51"/>
      <c r="AI683" s="108"/>
      <c r="AJ683" s="51"/>
      <c r="AK683" s="59"/>
      <c r="AL683" s="59"/>
      <c r="AM683" s="59"/>
      <c r="AN683" s="22"/>
      <c r="AO683" s="73"/>
      <c r="AP683" s="697"/>
      <c r="AQ683" s="689"/>
      <c r="AR683" s="689"/>
      <c r="AS683" s="689"/>
      <c r="AT683" s="689"/>
      <c r="AU683" s="51"/>
      <c r="AV683" s="108"/>
      <c r="AW683" s="51"/>
      <c r="AX683" s="59"/>
      <c r="AY683" s="59"/>
      <c r="AZ683" s="59"/>
      <c r="BA683" s="22"/>
      <c r="BB683" s="73"/>
      <c r="BC683" s="697"/>
      <c r="BD683" s="689"/>
      <c r="BE683" s="689"/>
      <c r="BF683" s="689"/>
      <c r="BG683" s="689"/>
      <c r="BH683" s="51"/>
      <c r="BI683" s="108"/>
      <c r="BJ683" s="51"/>
      <c r="BK683" s="59"/>
      <c r="BL683" s="59"/>
      <c r="BM683" s="59"/>
    </row>
    <row r="684" spans="1:65" s="5" customFormat="1" ht="15.95" customHeight="1" x14ac:dyDescent="0.2">
      <c r="A684" s="21"/>
      <c r="B684" s="73"/>
      <c r="C684" s="689"/>
      <c r="D684" s="689"/>
      <c r="E684" s="689"/>
      <c r="F684" s="689"/>
      <c r="G684" s="689"/>
      <c r="H684" s="689"/>
      <c r="I684" s="98"/>
      <c r="K684" s="59"/>
      <c r="L684" s="59"/>
      <c r="M684" s="59"/>
      <c r="N684" s="21"/>
      <c r="O684" s="73"/>
      <c r="P684" s="59"/>
      <c r="Q684" s="59"/>
      <c r="R684" s="59"/>
      <c r="S684" s="59"/>
      <c r="T684" s="59"/>
      <c r="U684" s="59"/>
      <c r="V684" s="98"/>
      <c r="X684" s="59"/>
      <c r="Y684" s="59"/>
      <c r="Z684" s="59"/>
      <c r="AA684" s="21"/>
      <c r="AB684" s="73"/>
      <c r="AC684" s="59"/>
      <c r="AD684" s="59"/>
      <c r="AE684" s="59"/>
      <c r="AF684" s="59"/>
      <c r="AG684" s="59"/>
      <c r="AH684" s="51"/>
      <c r="AI684" s="108"/>
      <c r="AJ684" s="51"/>
      <c r="AK684" s="59"/>
      <c r="AL684" s="59"/>
      <c r="AM684" s="59"/>
      <c r="AN684" s="21"/>
      <c r="AO684" s="73"/>
      <c r="AP684" s="59"/>
      <c r="AQ684" s="59"/>
      <c r="AR684" s="59"/>
      <c r="AS684" s="59"/>
      <c r="AT684" s="59"/>
      <c r="AU684" s="51"/>
      <c r="AV684" s="108"/>
      <c r="AW684" s="51"/>
      <c r="AX684" s="59"/>
      <c r="AY684" s="59"/>
      <c r="AZ684" s="59"/>
      <c r="BA684" s="21"/>
      <c r="BB684" s="73"/>
      <c r="BC684" s="59"/>
      <c r="BD684" s="59"/>
      <c r="BE684" s="59"/>
      <c r="BF684" s="59"/>
      <c r="BG684" s="59"/>
      <c r="BH684" s="51"/>
      <c r="BI684" s="108"/>
      <c r="BJ684" s="51"/>
      <c r="BK684" s="59"/>
      <c r="BL684" s="59"/>
      <c r="BM684" s="59"/>
    </row>
    <row r="685" spans="1:65" s="5" customFormat="1" ht="15.95" customHeight="1" x14ac:dyDescent="0.2">
      <c r="A685" s="61"/>
      <c r="B685" s="73"/>
      <c r="H685" s="6"/>
      <c r="I685" s="58"/>
      <c r="K685" s="59"/>
      <c r="L685" s="51"/>
      <c r="M685" s="130"/>
      <c r="N685" s="61"/>
      <c r="O685" s="73"/>
      <c r="U685" s="6"/>
      <c r="V685" s="58"/>
      <c r="X685" s="59"/>
      <c r="Y685" s="51"/>
      <c r="Z685" s="130"/>
      <c r="AA685" s="61"/>
      <c r="AB685" s="73"/>
      <c r="AH685" s="59"/>
      <c r="AI685" s="108"/>
      <c r="AJ685" s="51"/>
      <c r="AK685" s="59"/>
      <c r="AL685" s="51"/>
      <c r="AM685" s="130"/>
      <c r="AN685" s="61"/>
      <c r="AO685" s="73"/>
      <c r="AU685" s="59"/>
      <c r="AV685" s="108"/>
      <c r="AW685" s="51"/>
      <c r="AX685" s="59"/>
      <c r="AY685" s="51"/>
      <c r="AZ685" s="130"/>
      <c r="BA685" s="61"/>
      <c r="BB685" s="73"/>
      <c r="BH685" s="59"/>
      <c r="BI685" s="108"/>
      <c r="BJ685" s="51"/>
      <c r="BK685" s="59"/>
      <c r="BL685" s="51"/>
      <c r="BM685" s="130"/>
    </row>
    <row r="686" spans="1:65" s="5" customFormat="1" ht="15.95" customHeight="1" x14ac:dyDescent="0.2">
      <c r="A686" s="61"/>
      <c r="B686" s="73"/>
      <c r="H686" s="6"/>
      <c r="I686" s="58"/>
      <c r="K686" s="59"/>
      <c r="L686" s="51"/>
      <c r="M686" s="130"/>
      <c r="N686" s="61"/>
      <c r="O686" s="73"/>
      <c r="U686" s="6"/>
      <c r="V686" s="58"/>
      <c r="X686" s="59"/>
      <c r="Y686" s="51"/>
      <c r="Z686" s="130"/>
      <c r="AA686" s="61"/>
      <c r="AB686" s="73"/>
      <c r="AH686" s="59"/>
      <c r="AI686" s="108"/>
      <c r="AJ686" s="51"/>
      <c r="AK686" s="59"/>
      <c r="AL686" s="51"/>
      <c r="AM686" s="130"/>
      <c r="AN686" s="61"/>
      <c r="AO686" s="73"/>
      <c r="AU686" s="59"/>
      <c r="AV686" s="108"/>
      <c r="AW686" s="51"/>
      <c r="AX686" s="59"/>
      <c r="AY686" s="51"/>
      <c r="AZ686" s="130"/>
      <c r="BA686" s="61"/>
      <c r="BB686" s="73"/>
      <c r="BH686" s="59"/>
      <c r="BI686" s="108"/>
      <c r="BJ686" s="51"/>
      <c r="BK686" s="59"/>
      <c r="BL686" s="51"/>
      <c r="BM686" s="130"/>
    </row>
    <row r="687" spans="1:65" s="5" customFormat="1" ht="15.95" customHeight="1" x14ac:dyDescent="0.2">
      <c r="A687" s="22"/>
      <c r="B687" s="73"/>
      <c r="C687" s="697"/>
      <c r="D687" s="689"/>
      <c r="E687" s="689"/>
      <c r="F687" s="689"/>
      <c r="G687" s="689"/>
      <c r="H687" s="24"/>
      <c r="I687" s="98"/>
      <c r="K687" s="59"/>
      <c r="L687" s="59"/>
      <c r="M687" s="59"/>
      <c r="N687" s="22"/>
      <c r="O687" s="73"/>
      <c r="P687" s="697"/>
      <c r="Q687" s="689"/>
      <c r="R687" s="689"/>
      <c r="S687" s="689"/>
      <c r="T687" s="689"/>
      <c r="U687" s="24"/>
      <c r="V687" s="98"/>
      <c r="X687" s="59"/>
      <c r="Y687" s="59"/>
      <c r="Z687" s="59"/>
      <c r="AA687" s="22"/>
      <c r="AB687" s="73"/>
      <c r="AC687" s="697"/>
      <c r="AD687" s="689"/>
      <c r="AE687" s="689"/>
      <c r="AF687" s="689"/>
      <c r="AG687" s="689"/>
      <c r="AH687" s="51"/>
      <c r="AI687" s="108"/>
      <c r="AJ687" s="51"/>
      <c r="AK687" s="59"/>
      <c r="AL687" s="59"/>
      <c r="AM687" s="59"/>
      <c r="AN687" s="22"/>
      <c r="AO687" s="73"/>
      <c r="AP687" s="697"/>
      <c r="AQ687" s="689"/>
      <c r="AR687" s="689"/>
      <c r="AS687" s="689"/>
      <c r="AT687" s="689"/>
      <c r="AU687" s="51"/>
      <c r="AV687" s="108"/>
      <c r="AW687" s="51"/>
      <c r="AX687" s="59"/>
      <c r="AY687" s="59"/>
      <c r="AZ687" s="59"/>
      <c r="BA687" s="22"/>
      <c r="BB687" s="73"/>
      <c r="BC687" s="697"/>
      <c r="BD687" s="689"/>
      <c r="BE687" s="689"/>
      <c r="BF687" s="689"/>
      <c r="BG687" s="689"/>
      <c r="BH687" s="51"/>
      <c r="BI687" s="108"/>
      <c r="BJ687" s="51"/>
      <c r="BK687" s="59"/>
      <c r="BL687" s="59"/>
      <c r="BM687" s="59"/>
    </row>
    <row r="688" spans="1:65" s="5" customFormat="1" ht="15.95" customHeight="1" x14ac:dyDescent="0.2">
      <c r="A688" s="21"/>
      <c r="B688" s="73"/>
      <c r="C688" s="689"/>
      <c r="D688" s="689"/>
      <c r="E688" s="689"/>
      <c r="F688" s="689"/>
      <c r="G688" s="689"/>
      <c r="H688" s="689"/>
      <c r="I688" s="98"/>
      <c r="K688" s="59"/>
      <c r="L688" s="59"/>
      <c r="M688" s="59"/>
      <c r="N688" s="21"/>
      <c r="O688" s="73"/>
      <c r="P688" s="59"/>
      <c r="Q688" s="59"/>
      <c r="R688" s="59"/>
      <c r="S688" s="59"/>
      <c r="T688" s="59"/>
      <c r="U688" s="59"/>
      <c r="V688" s="98"/>
      <c r="X688" s="59"/>
      <c r="Y688" s="59"/>
      <c r="Z688" s="59"/>
      <c r="AA688" s="21"/>
      <c r="AB688" s="73"/>
      <c r="AC688" s="59"/>
      <c r="AD688" s="59"/>
      <c r="AE688" s="59"/>
      <c r="AF688" s="59"/>
      <c r="AG688" s="59"/>
      <c r="AH688" s="51"/>
      <c r="AI688" s="108"/>
      <c r="AJ688" s="51"/>
      <c r="AK688" s="59"/>
      <c r="AL688" s="59"/>
      <c r="AM688" s="59"/>
      <c r="AN688" s="21"/>
      <c r="AO688" s="73"/>
      <c r="AP688" s="59"/>
      <c r="AQ688" s="59"/>
      <c r="AR688" s="59"/>
      <c r="AS688" s="59"/>
      <c r="AT688" s="59"/>
      <c r="AU688" s="51"/>
      <c r="AV688" s="108"/>
      <c r="AW688" s="51"/>
      <c r="AX688" s="59"/>
      <c r="AY688" s="59"/>
      <c r="AZ688" s="59"/>
      <c r="BA688" s="21"/>
      <c r="BB688" s="73"/>
      <c r="BC688" s="59"/>
      <c r="BD688" s="59"/>
      <c r="BE688" s="59"/>
      <c r="BF688" s="59"/>
      <c r="BG688" s="59"/>
      <c r="BH688" s="51"/>
      <c r="BI688" s="108"/>
      <c r="BJ688" s="51"/>
      <c r="BK688" s="59"/>
      <c r="BL688" s="59"/>
      <c r="BM688" s="59"/>
    </row>
    <row r="689" spans="1:65" s="5" customFormat="1" ht="15.95" customHeight="1" x14ac:dyDescent="0.2">
      <c r="A689" s="61"/>
      <c r="B689" s="73"/>
      <c r="H689" s="6"/>
      <c r="I689" s="58"/>
      <c r="K689" s="59"/>
      <c r="L689" s="51"/>
      <c r="M689" s="130"/>
      <c r="N689" s="61"/>
      <c r="O689" s="73"/>
      <c r="U689" s="6"/>
      <c r="V689" s="58"/>
      <c r="X689" s="59"/>
      <c r="Y689" s="51"/>
      <c r="Z689" s="130"/>
      <c r="AA689" s="61"/>
      <c r="AB689" s="73"/>
      <c r="AH689" s="59"/>
      <c r="AI689" s="108"/>
      <c r="AJ689" s="51"/>
      <c r="AK689" s="59"/>
      <c r="AL689" s="51"/>
      <c r="AM689" s="130"/>
      <c r="AN689" s="61"/>
      <c r="AO689" s="73"/>
      <c r="AU689" s="59"/>
      <c r="AV689" s="108"/>
      <c r="AW689" s="51"/>
      <c r="AX689" s="59"/>
      <c r="AY689" s="51"/>
      <c r="AZ689" s="130"/>
      <c r="BA689" s="61"/>
      <c r="BB689" s="73"/>
      <c r="BH689" s="59"/>
      <c r="BI689" s="108"/>
      <c r="BJ689" s="51"/>
      <c r="BK689" s="59"/>
      <c r="BL689" s="51"/>
      <c r="BM689" s="130"/>
    </row>
    <row r="690" spans="1:65" s="5" customFormat="1" ht="15.95" customHeight="1" x14ac:dyDescent="0.2">
      <c r="A690" s="61"/>
      <c r="B690" s="73"/>
      <c r="H690" s="6"/>
      <c r="I690" s="58"/>
      <c r="K690" s="59"/>
      <c r="L690" s="51"/>
      <c r="M690" s="130"/>
      <c r="N690" s="61"/>
      <c r="O690" s="73"/>
      <c r="U690" s="6"/>
      <c r="V690" s="58"/>
      <c r="X690" s="59"/>
      <c r="Y690" s="51"/>
      <c r="Z690" s="130"/>
      <c r="AA690" s="61"/>
      <c r="AB690" s="73"/>
      <c r="AH690" s="59"/>
      <c r="AI690" s="108"/>
      <c r="AJ690" s="51"/>
      <c r="AK690" s="59"/>
      <c r="AL690" s="51"/>
      <c r="AM690" s="130"/>
      <c r="AN690" s="61"/>
      <c r="AO690" s="73"/>
      <c r="AU690" s="59"/>
      <c r="AV690" s="108"/>
      <c r="AW690" s="51"/>
      <c r="AX690" s="59"/>
      <c r="AY690" s="51"/>
      <c r="AZ690" s="130"/>
      <c r="BA690" s="61"/>
      <c r="BB690" s="73"/>
      <c r="BH690" s="59"/>
      <c r="BI690" s="108"/>
      <c r="BJ690" s="51"/>
      <c r="BK690" s="59"/>
      <c r="BL690" s="51"/>
      <c r="BM690" s="130"/>
    </row>
    <row r="691" spans="1:65" s="5" customFormat="1" ht="15.95" customHeight="1" x14ac:dyDescent="0.2">
      <c r="A691" s="22"/>
      <c r="B691" s="73"/>
      <c r="C691" s="702"/>
      <c r="D691" s="703"/>
      <c r="E691" s="703"/>
      <c r="F691" s="46"/>
      <c r="G691" s="46"/>
      <c r="H691" s="24"/>
      <c r="I691" s="98"/>
      <c r="K691" s="59"/>
      <c r="L691" s="59"/>
      <c r="M691" s="59"/>
      <c r="N691" s="22"/>
      <c r="O691" s="73"/>
      <c r="P691" s="702"/>
      <c r="Q691" s="703"/>
      <c r="R691" s="703"/>
      <c r="S691" s="46"/>
      <c r="T691" s="46"/>
      <c r="U691" s="24"/>
      <c r="V691" s="98"/>
      <c r="X691" s="59"/>
      <c r="Y691" s="59"/>
      <c r="Z691" s="59"/>
      <c r="AA691" s="22"/>
      <c r="AB691" s="73"/>
      <c r="AC691" s="702"/>
      <c r="AD691" s="703"/>
      <c r="AE691" s="703"/>
      <c r="AF691" s="46"/>
      <c r="AG691" s="46"/>
      <c r="AH691" s="51"/>
      <c r="AI691" s="108"/>
      <c r="AJ691" s="51"/>
      <c r="AK691" s="59"/>
      <c r="AL691" s="59"/>
      <c r="AM691" s="59"/>
      <c r="AN691" s="22"/>
      <c r="AO691" s="73"/>
      <c r="AP691" s="702"/>
      <c r="AQ691" s="703"/>
      <c r="AR691" s="703"/>
      <c r="AS691" s="46"/>
      <c r="AT691" s="46"/>
      <c r="AU691" s="51"/>
      <c r="AV691" s="108"/>
      <c r="AW691" s="51"/>
      <c r="AX691" s="59"/>
      <c r="AY691" s="59"/>
      <c r="AZ691" s="59"/>
      <c r="BA691" s="22"/>
      <c r="BB691" s="73"/>
      <c r="BC691" s="702"/>
      <c r="BD691" s="703"/>
      <c r="BE691" s="703"/>
      <c r="BF691" s="46"/>
      <c r="BG691" s="46"/>
      <c r="BH691" s="51"/>
      <c r="BI691" s="108"/>
      <c r="BJ691" s="51"/>
      <c r="BK691" s="59"/>
      <c r="BL691" s="59"/>
      <c r="BM691" s="59"/>
    </row>
    <row r="692" spans="1:65" s="5" customFormat="1" ht="15.95" customHeight="1" x14ac:dyDescent="0.2">
      <c r="A692" s="21"/>
      <c r="B692" s="73"/>
      <c r="C692" s="697"/>
      <c r="D692" s="697"/>
      <c r="E692" s="697"/>
      <c r="F692" s="697"/>
      <c r="G692" s="697"/>
      <c r="H692" s="697"/>
      <c r="I692" s="98"/>
      <c r="K692" s="59"/>
      <c r="L692" s="59"/>
      <c r="M692" s="59"/>
      <c r="N692" s="21"/>
      <c r="O692" s="73"/>
      <c r="P692" s="59"/>
      <c r="Q692" s="59"/>
      <c r="R692" s="59"/>
      <c r="S692" s="59"/>
      <c r="T692" s="59"/>
      <c r="U692" s="59"/>
      <c r="V692" s="98"/>
      <c r="X692" s="59"/>
      <c r="Y692" s="59"/>
      <c r="Z692" s="59"/>
      <c r="AA692" s="21"/>
      <c r="AB692" s="73"/>
      <c r="AC692" s="59"/>
      <c r="AD692" s="59"/>
      <c r="AE692" s="59"/>
      <c r="AF692" s="59"/>
      <c r="AG692" s="59"/>
      <c r="AH692" s="51"/>
      <c r="AI692" s="108"/>
      <c r="AJ692" s="51"/>
      <c r="AK692" s="59"/>
      <c r="AL692" s="59"/>
      <c r="AM692" s="59"/>
      <c r="AN692" s="21"/>
      <c r="AO692" s="73"/>
      <c r="AP692" s="59"/>
      <c r="AQ692" s="59"/>
      <c r="AR692" s="59"/>
      <c r="AS692" s="59"/>
      <c r="AT692" s="59"/>
      <c r="AU692" s="51"/>
      <c r="AV692" s="108"/>
      <c r="AW692" s="51"/>
      <c r="AX692" s="59"/>
      <c r="AY692" s="59"/>
      <c r="AZ692" s="59"/>
      <c r="BA692" s="21"/>
      <c r="BB692" s="73"/>
      <c r="BC692" s="59"/>
      <c r="BD692" s="59"/>
      <c r="BE692" s="59"/>
      <c r="BF692" s="59"/>
      <c r="BG692" s="59"/>
      <c r="BH692" s="51"/>
      <c r="BI692" s="108"/>
      <c r="BJ692" s="51"/>
      <c r="BK692" s="59"/>
      <c r="BL692" s="59"/>
      <c r="BM692" s="59"/>
    </row>
    <row r="693" spans="1:65" s="5" customFormat="1" ht="15.95" customHeight="1" x14ac:dyDescent="0.2">
      <c r="A693" s="61"/>
      <c r="B693" s="73"/>
      <c r="H693" s="6"/>
      <c r="I693" s="58"/>
      <c r="K693" s="59"/>
      <c r="L693" s="51"/>
      <c r="M693" s="130"/>
      <c r="N693" s="61"/>
      <c r="O693" s="73"/>
      <c r="U693" s="6"/>
      <c r="V693" s="58"/>
      <c r="X693" s="59"/>
      <c r="Y693" s="51"/>
      <c r="Z693" s="130"/>
      <c r="AA693" s="61"/>
      <c r="AB693" s="73"/>
      <c r="AH693" s="59"/>
      <c r="AI693" s="108"/>
      <c r="AJ693" s="51"/>
      <c r="AK693" s="59"/>
      <c r="AL693" s="51"/>
      <c r="AM693" s="130"/>
      <c r="AN693" s="61"/>
      <c r="AO693" s="73"/>
      <c r="AU693" s="59"/>
      <c r="AV693" s="108"/>
      <c r="AW693" s="51"/>
      <c r="AX693" s="59"/>
      <c r="AY693" s="51"/>
      <c r="AZ693" s="130"/>
      <c r="BA693" s="61"/>
      <c r="BB693" s="73"/>
      <c r="BH693" s="59"/>
      <c r="BI693" s="108"/>
      <c r="BJ693" s="51"/>
      <c r="BK693" s="59"/>
      <c r="BL693" s="51"/>
      <c r="BM693" s="130"/>
    </row>
    <row r="694" spans="1:65" s="5" customFormat="1" ht="15.95" customHeight="1" x14ac:dyDescent="0.2">
      <c r="A694" s="61"/>
      <c r="B694" s="73"/>
      <c r="H694" s="6"/>
      <c r="I694" s="58"/>
      <c r="K694" s="59"/>
      <c r="L694" s="51"/>
      <c r="M694" s="130"/>
      <c r="N694" s="61"/>
      <c r="O694" s="73"/>
      <c r="U694" s="6"/>
      <c r="V694" s="58"/>
      <c r="X694" s="59"/>
      <c r="Y694" s="51"/>
      <c r="Z694" s="130"/>
      <c r="AA694" s="61"/>
      <c r="AB694" s="73"/>
      <c r="AH694" s="59"/>
      <c r="AI694" s="108"/>
      <c r="AJ694" s="51"/>
      <c r="AK694" s="59"/>
      <c r="AL694" s="51"/>
      <c r="AM694" s="130"/>
      <c r="AN694" s="61"/>
      <c r="AO694" s="73"/>
      <c r="AU694" s="59"/>
      <c r="AV694" s="108"/>
      <c r="AW694" s="51"/>
      <c r="AX694" s="59"/>
      <c r="AY694" s="51"/>
      <c r="AZ694" s="130"/>
      <c r="BA694" s="61"/>
      <c r="BB694" s="73"/>
      <c r="BH694" s="59"/>
      <c r="BI694" s="108"/>
      <c r="BJ694" s="51"/>
      <c r="BK694" s="59"/>
      <c r="BL694" s="51"/>
      <c r="BM694" s="130"/>
    </row>
    <row r="695" spans="1:65" s="5" customFormat="1" ht="15.95" customHeight="1" x14ac:dyDescent="0.2">
      <c r="A695" s="21"/>
      <c r="B695" s="699"/>
      <c r="C695" s="699"/>
      <c r="D695" s="699"/>
      <c r="E695" s="699"/>
      <c r="F695" s="699"/>
      <c r="G695" s="699"/>
      <c r="H695" s="699"/>
      <c r="I695" s="699"/>
      <c r="J695" s="699"/>
      <c r="K695" s="699"/>
      <c r="L695" s="699"/>
      <c r="M695" s="699"/>
      <c r="N695" s="21"/>
      <c r="O695" s="51"/>
      <c r="P695" s="51"/>
      <c r="Q695" s="51"/>
      <c r="R695" s="51"/>
      <c r="S695" s="51"/>
      <c r="T695" s="51"/>
      <c r="U695" s="51"/>
      <c r="V695" s="51"/>
      <c r="W695" s="51"/>
      <c r="X695" s="51"/>
      <c r="Y695" s="51"/>
      <c r="Z695" s="51"/>
      <c r="AA695" s="21"/>
      <c r="AB695" s="51"/>
      <c r="AC695" s="51"/>
      <c r="AD695" s="51"/>
      <c r="AE695" s="51"/>
      <c r="AF695" s="51"/>
      <c r="AG695" s="51"/>
      <c r="AH695" s="51"/>
      <c r="AI695" s="51"/>
      <c r="AJ695" s="51"/>
      <c r="AK695" s="51"/>
      <c r="AL695" s="51"/>
      <c r="AM695" s="51"/>
      <c r="AN695" s="21"/>
      <c r="AO695" s="51"/>
      <c r="AP695" s="51"/>
      <c r="AQ695" s="51"/>
      <c r="AR695" s="51"/>
      <c r="AS695" s="51"/>
      <c r="AT695" s="51"/>
      <c r="AU695" s="51"/>
      <c r="AV695" s="51"/>
      <c r="AW695" s="51"/>
      <c r="AX695" s="51"/>
      <c r="AY695" s="51"/>
      <c r="AZ695" s="51"/>
      <c r="BA695" s="21"/>
      <c r="BB695" s="51"/>
      <c r="BC695" s="51"/>
      <c r="BD695" s="51"/>
      <c r="BE695" s="51"/>
      <c r="BF695" s="51"/>
      <c r="BG695" s="51"/>
      <c r="BH695" s="51"/>
      <c r="BI695" s="51"/>
      <c r="BJ695" s="51"/>
      <c r="BK695" s="51"/>
      <c r="BL695" s="51"/>
      <c r="BM695" s="51"/>
    </row>
    <row r="696" spans="1:65" s="5" customFormat="1" ht="13.5" x14ac:dyDescent="0.25">
      <c r="A696" s="7"/>
      <c r="B696" s="71"/>
      <c r="C696" s="777"/>
      <c r="D696" s="777"/>
      <c r="E696" s="777"/>
      <c r="F696" s="777"/>
      <c r="G696" s="777"/>
      <c r="H696" s="777"/>
      <c r="I696" s="777"/>
      <c r="J696" s="7"/>
      <c r="K696" s="778"/>
      <c r="L696" s="778"/>
      <c r="M696" s="778"/>
      <c r="N696" s="7"/>
      <c r="O696" s="71"/>
      <c r="P696" s="189"/>
      <c r="Q696" s="189"/>
      <c r="R696" s="189"/>
      <c r="S696" s="189"/>
      <c r="T696" s="189"/>
      <c r="U696" s="189"/>
      <c r="V696" s="189"/>
      <c r="W696" s="7"/>
      <c r="X696" s="778"/>
      <c r="Y696" s="778"/>
      <c r="Z696" s="778"/>
      <c r="AA696" s="7"/>
      <c r="AB696" s="71"/>
      <c r="AC696" s="189"/>
      <c r="AD696" s="189"/>
      <c r="AE696" s="189"/>
      <c r="AF696" s="189"/>
      <c r="AG696" s="189"/>
      <c r="AH696" s="51"/>
      <c r="AI696" s="51"/>
      <c r="AJ696" s="57"/>
      <c r="AK696" s="778"/>
      <c r="AL696" s="778"/>
      <c r="AM696" s="778"/>
      <c r="AN696" s="7"/>
      <c r="AO696" s="71"/>
      <c r="AP696" s="189"/>
      <c r="AQ696" s="189"/>
      <c r="AR696" s="189"/>
      <c r="AS696" s="189"/>
      <c r="AT696" s="189"/>
      <c r="AU696" s="51"/>
      <c r="AV696" s="51"/>
      <c r="AW696" s="57"/>
      <c r="AX696" s="778"/>
      <c r="AY696" s="778"/>
      <c r="AZ696" s="778"/>
      <c r="BA696" s="7"/>
      <c r="BB696" s="71"/>
      <c r="BC696" s="189"/>
      <c r="BD696" s="189"/>
      <c r="BE696" s="189"/>
      <c r="BF696" s="189"/>
      <c r="BG696" s="189"/>
      <c r="BH696" s="51"/>
      <c r="BI696" s="51"/>
      <c r="BJ696" s="57"/>
      <c r="BK696" s="778"/>
      <c r="BL696" s="778"/>
      <c r="BM696" s="778"/>
    </row>
    <row r="697" spans="1:65" s="5" customFormat="1" ht="15.95" customHeight="1" x14ac:dyDescent="0.2">
      <c r="A697" s="21"/>
      <c r="B697" s="24"/>
      <c r="C697" s="24"/>
      <c r="D697" s="24"/>
      <c r="E697" s="24"/>
      <c r="F697" s="24"/>
      <c r="G697" s="24"/>
      <c r="H697" s="24"/>
      <c r="I697" s="58"/>
      <c r="J697" s="24"/>
      <c r="K697" s="51"/>
      <c r="L697" s="51"/>
      <c r="M697" s="51"/>
      <c r="N697" s="21"/>
      <c r="O697" s="24"/>
      <c r="P697" s="24"/>
      <c r="Q697" s="24"/>
      <c r="R697" s="24"/>
      <c r="S697" s="24"/>
      <c r="T697" s="24"/>
      <c r="U697" s="24"/>
      <c r="V697" s="58"/>
      <c r="W697" s="24"/>
      <c r="X697" s="51"/>
      <c r="Y697" s="51"/>
      <c r="Z697" s="51"/>
      <c r="AA697" s="21"/>
      <c r="AB697" s="24"/>
      <c r="AC697" s="24"/>
      <c r="AD697" s="24"/>
      <c r="AE697" s="24"/>
      <c r="AF697" s="24"/>
      <c r="AG697" s="24"/>
      <c r="AH697" s="51"/>
      <c r="AI697" s="108"/>
      <c r="AJ697" s="51"/>
      <c r="AK697" s="51"/>
      <c r="AL697" s="51"/>
      <c r="AM697" s="51"/>
      <c r="AN697" s="21"/>
      <c r="AO697" s="24"/>
      <c r="AP697" s="24"/>
      <c r="AQ697" s="24"/>
      <c r="AR697" s="24"/>
      <c r="AS697" s="24"/>
      <c r="AT697" s="24"/>
      <c r="AU697" s="51"/>
      <c r="AV697" s="108"/>
      <c r="AW697" s="51"/>
      <c r="AX697" s="51"/>
      <c r="AY697" s="51"/>
      <c r="AZ697" s="51"/>
      <c r="BA697" s="21"/>
      <c r="BB697" s="24"/>
      <c r="BC697" s="24"/>
      <c r="BD697" s="24"/>
      <c r="BE697" s="24"/>
      <c r="BF697" s="24"/>
      <c r="BG697" s="24"/>
      <c r="BH697" s="51"/>
      <c r="BI697" s="108"/>
      <c r="BJ697" s="51"/>
      <c r="BK697" s="51"/>
      <c r="BL697" s="51"/>
      <c r="BM697" s="51"/>
    </row>
    <row r="698" spans="1:65" s="7" customFormat="1" ht="17.100000000000001" customHeight="1" x14ac:dyDescent="0.2">
      <c r="A698" s="721"/>
      <c r="B698" s="721"/>
      <c r="C698" s="721"/>
      <c r="D698" s="721"/>
      <c r="E698" s="721"/>
      <c r="F698" s="721"/>
      <c r="G698" s="721"/>
      <c r="H698" s="721"/>
      <c r="I698" s="721"/>
      <c r="J698" s="721"/>
      <c r="K698" s="721"/>
      <c r="L698" s="721"/>
      <c r="M698" s="721"/>
      <c r="N698" s="85"/>
      <c r="O698" s="85"/>
      <c r="P698" s="85"/>
      <c r="Q698" s="85"/>
      <c r="R698" s="85"/>
      <c r="S698" s="85"/>
      <c r="T698" s="85"/>
      <c r="U698" s="85"/>
      <c r="V698" s="85"/>
      <c r="W698" s="85"/>
      <c r="X698" s="85"/>
      <c r="Y698" s="85"/>
      <c r="Z698" s="85"/>
      <c r="AA698" s="85"/>
      <c r="AB698" s="85"/>
      <c r="AC698" s="85"/>
      <c r="AD698" s="85"/>
      <c r="AE698" s="85"/>
      <c r="AF698" s="85"/>
      <c r="AG698" s="85"/>
      <c r="AH698" s="57"/>
      <c r="AI698" s="57"/>
      <c r="AJ698" s="57"/>
      <c r="AK698" s="57"/>
      <c r="AL698" s="57"/>
      <c r="AM698" s="57"/>
      <c r="AN698" s="85"/>
      <c r="AO698" s="85"/>
      <c r="AP698" s="85"/>
      <c r="AQ698" s="85"/>
      <c r="AR698" s="85"/>
      <c r="AS698" s="85"/>
      <c r="AT698" s="85"/>
      <c r="AU698" s="57"/>
      <c r="AV698" s="57"/>
      <c r="AW698" s="57"/>
      <c r="AX698" s="57"/>
      <c r="AY698" s="57"/>
      <c r="AZ698" s="57"/>
      <c r="BA698" s="85"/>
      <c r="BB698" s="85"/>
      <c r="BC698" s="85"/>
      <c r="BD698" s="85"/>
      <c r="BE698" s="85"/>
      <c r="BF698" s="85"/>
      <c r="BG698" s="85"/>
      <c r="BH698" s="57"/>
      <c r="BI698" s="57"/>
      <c r="BJ698" s="57"/>
      <c r="BK698" s="57"/>
      <c r="BL698" s="57"/>
      <c r="BM698" s="57"/>
    </row>
    <row r="699" spans="1:65" s="5" customFormat="1" x14ac:dyDescent="0.2">
      <c r="B699" s="24"/>
      <c r="C699" s="7"/>
      <c r="H699" s="24"/>
      <c r="I699" s="98"/>
      <c r="K699" s="130"/>
      <c r="L699" s="51"/>
      <c r="M699" s="59"/>
      <c r="O699" s="24"/>
      <c r="P699" s="7"/>
      <c r="U699" s="24"/>
      <c r="V699" s="98"/>
      <c r="X699" s="130"/>
      <c r="Y699" s="51"/>
      <c r="Z699" s="59"/>
      <c r="AB699" s="24"/>
      <c r="AC699" s="7"/>
      <c r="AH699" s="51"/>
      <c r="AI699" s="108"/>
      <c r="AJ699" s="51"/>
      <c r="AK699" s="130"/>
      <c r="AL699" s="51"/>
      <c r="AM699" s="59"/>
      <c r="AO699" s="24"/>
      <c r="AP699" s="7"/>
      <c r="AU699" s="51"/>
      <c r="AV699" s="108"/>
      <c r="AW699" s="51"/>
      <c r="AX699" s="130"/>
      <c r="AY699" s="51"/>
      <c r="AZ699" s="59"/>
      <c r="BB699" s="24"/>
      <c r="BC699" s="7"/>
      <c r="BH699" s="51"/>
      <c r="BI699" s="108"/>
      <c r="BJ699" s="51"/>
      <c r="BK699" s="130"/>
      <c r="BL699" s="51"/>
      <c r="BM699" s="59"/>
    </row>
    <row r="700" spans="1:65" s="5" customFormat="1" ht="15.95" customHeight="1" x14ac:dyDescent="0.2">
      <c r="A700" s="21"/>
      <c r="B700" s="73"/>
      <c r="C700" s="697"/>
      <c r="D700" s="697"/>
      <c r="E700" s="697"/>
      <c r="F700" s="697"/>
      <c r="G700" s="697"/>
      <c r="H700" s="697"/>
      <c r="I700" s="109"/>
      <c r="J700" s="21"/>
      <c r="K700" s="59"/>
      <c r="L700" s="59"/>
      <c r="M700" s="59"/>
      <c r="N700" s="21"/>
      <c r="O700" s="73"/>
      <c r="P700" s="59"/>
      <c r="Q700" s="59"/>
      <c r="R700" s="59"/>
      <c r="S700" s="59"/>
      <c r="T700" s="59"/>
      <c r="U700" s="59"/>
      <c r="V700" s="109"/>
      <c r="W700" s="21"/>
      <c r="X700" s="59"/>
      <c r="Y700" s="59"/>
      <c r="Z700" s="59"/>
      <c r="AA700" s="21"/>
      <c r="AB700" s="73"/>
      <c r="AC700" s="59"/>
      <c r="AD700" s="59"/>
      <c r="AE700" s="59"/>
      <c r="AF700" s="59"/>
      <c r="AG700" s="59"/>
      <c r="AH700" s="51"/>
      <c r="AI700" s="108"/>
      <c r="AJ700" s="51"/>
      <c r="AK700" s="59"/>
      <c r="AL700" s="59"/>
      <c r="AM700" s="59"/>
      <c r="AN700" s="21"/>
      <c r="AO700" s="73"/>
      <c r="AP700" s="59"/>
      <c r="AQ700" s="59"/>
      <c r="AR700" s="59"/>
      <c r="AS700" s="59"/>
      <c r="AT700" s="59"/>
      <c r="AU700" s="51"/>
      <c r="AV700" s="108"/>
      <c r="AW700" s="51"/>
      <c r="AX700" s="59"/>
      <c r="AY700" s="59"/>
      <c r="AZ700" s="59"/>
      <c r="BA700" s="21"/>
      <c r="BB700" s="73"/>
      <c r="BC700" s="59"/>
      <c r="BD700" s="59"/>
      <c r="BE700" s="59"/>
      <c r="BF700" s="59"/>
      <c r="BG700" s="59"/>
      <c r="BH700" s="51"/>
      <c r="BI700" s="108"/>
      <c r="BJ700" s="51"/>
      <c r="BK700" s="59"/>
      <c r="BL700" s="59"/>
      <c r="BM700" s="59"/>
    </row>
    <row r="701" spans="1:65" s="5" customFormat="1" ht="15.95" customHeight="1" x14ac:dyDescent="0.2">
      <c r="A701" s="92"/>
      <c r="B701" s="73"/>
      <c r="C701" s="21"/>
      <c r="D701" s="21"/>
      <c r="E701" s="21"/>
      <c r="F701" s="21"/>
      <c r="G701" s="21"/>
      <c r="H701" s="93"/>
      <c r="I701" s="110"/>
      <c r="J701" s="21"/>
      <c r="K701" s="59"/>
      <c r="L701" s="51"/>
      <c r="M701" s="130"/>
      <c r="N701" s="92"/>
      <c r="O701" s="73"/>
      <c r="P701" s="21"/>
      <c r="Q701" s="21"/>
      <c r="R701" s="21"/>
      <c r="S701" s="21"/>
      <c r="T701" s="21"/>
      <c r="U701" s="93"/>
      <c r="V701" s="110"/>
      <c r="W701" s="21"/>
      <c r="X701" s="59"/>
      <c r="Y701" s="51"/>
      <c r="Z701" s="130"/>
      <c r="AA701" s="92"/>
      <c r="AB701" s="73"/>
      <c r="AC701" s="21"/>
      <c r="AD701" s="21"/>
      <c r="AE701" s="21"/>
      <c r="AF701" s="21"/>
      <c r="AG701" s="21"/>
      <c r="AH701" s="59"/>
      <c r="AI701" s="108"/>
      <c r="AJ701" s="51"/>
      <c r="AK701" s="59"/>
      <c r="AL701" s="51"/>
      <c r="AM701" s="130"/>
      <c r="AN701" s="92"/>
      <c r="AO701" s="73"/>
      <c r="AP701" s="21"/>
      <c r="AQ701" s="21"/>
      <c r="AR701" s="21"/>
      <c r="AS701" s="21"/>
      <c r="AT701" s="21"/>
      <c r="AU701" s="59"/>
      <c r="AV701" s="108"/>
      <c r="AW701" s="51"/>
      <c r="AX701" s="59"/>
      <c r="AY701" s="51"/>
      <c r="AZ701" s="130"/>
      <c r="BA701" s="92"/>
      <c r="BB701" s="73"/>
      <c r="BC701" s="21"/>
      <c r="BD701" s="21"/>
      <c r="BE701" s="21"/>
      <c r="BF701" s="21"/>
      <c r="BG701" s="21"/>
      <c r="BH701" s="59"/>
      <c r="BI701" s="108"/>
      <c r="BJ701" s="51"/>
      <c r="BK701" s="59"/>
      <c r="BL701" s="51"/>
      <c r="BM701" s="130"/>
    </row>
    <row r="702" spans="1:65" s="5" customFormat="1" ht="15.95" customHeight="1" x14ac:dyDescent="0.2">
      <c r="A702" s="61"/>
      <c r="B702" s="73"/>
      <c r="C702" s="21"/>
      <c r="D702" s="21"/>
      <c r="E702" s="21"/>
      <c r="F702" s="21"/>
      <c r="G702" s="21"/>
      <c r="H702" s="93"/>
      <c r="I702" s="110"/>
      <c r="J702" s="21"/>
      <c r="K702" s="59"/>
      <c r="L702" s="51"/>
      <c r="M702" s="130"/>
      <c r="N702" s="61"/>
      <c r="O702" s="73"/>
      <c r="P702" s="21"/>
      <c r="Q702" s="21"/>
      <c r="R702" s="21"/>
      <c r="S702" s="21"/>
      <c r="T702" s="21"/>
      <c r="U702" s="93"/>
      <c r="V702" s="110"/>
      <c r="W702" s="21"/>
      <c r="X702" s="59"/>
      <c r="Y702" s="51"/>
      <c r="Z702" s="130"/>
      <c r="AA702" s="61"/>
      <c r="AB702" s="73"/>
      <c r="AC702" s="21"/>
      <c r="AD702" s="21"/>
      <c r="AE702" s="21"/>
      <c r="AF702" s="21"/>
      <c r="AG702" s="21"/>
      <c r="AH702" s="59"/>
      <c r="AI702" s="108"/>
      <c r="AJ702" s="51"/>
      <c r="AK702" s="59"/>
      <c r="AL702" s="51"/>
      <c r="AM702" s="130"/>
      <c r="AN702" s="61"/>
      <c r="AO702" s="73"/>
      <c r="AP702" s="21"/>
      <c r="AQ702" s="21"/>
      <c r="AR702" s="21"/>
      <c r="AS702" s="21"/>
      <c r="AT702" s="21"/>
      <c r="AU702" s="59"/>
      <c r="AV702" s="108"/>
      <c r="AW702" s="51"/>
      <c r="AX702" s="59"/>
      <c r="AY702" s="51"/>
      <c r="AZ702" s="130"/>
      <c r="BA702" s="61"/>
      <c r="BB702" s="73"/>
      <c r="BC702" s="21"/>
      <c r="BD702" s="21"/>
      <c r="BE702" s="21"/>
      <c r="BF702" s="21"/>
      <c r="BG702" s="21"/>
      <c r="BH702" s="59"/>
      <c r="BI702" s="108"/>
      <c r="BJ702" s="51"/>
      <c r="BK702" s="59"/>
      <c r="BL702" s="51"/>
      <c r="BM702" s="130"/>
    </row>
    <row r="703" spans="1:65" s="5" customFormat="1" ht="15.75" x14ac:dyDescent="0.25">
      <c r="A703" s="8"/>
      <c r="B703" s="48"/>
      <c r="C703" s="777"/>
      <c r="D703" s="777"/>
      <c r="E703" s="777"/>
      <c r="F703" s="777"/>
      <c r="G703" s="777"/>
      <c r="H703" s="777"/>
      <c r="I703" s="777"/>
      <c r="J703" s="8"/>
      <c r="K703" s="779"/>
      <c r="L703" s="779"/>
      <c r="M703" s="779"/>
      <c r="N703" s="8"/>
      <c r="O703" s="48"/>
      <c r="P703" s="168"/>
      <c r="Q703" s="168"/>
      <c r="R703" s="168"/>
      <c r="S703" s="168"/>
      <c r="T703" s="168"/>
      <c r="U703" s="168"/>
      <c r="V703" s="168"/>
      <c r="W703" s="8"/>
      <c r="X703" s="779"/>
      <c r="Y703" s="779"/>
      <c r="Z703" s="779"/>
      <c r="AA703" s="8"/>
      <c r="AB703" s="48"/>
      <c r="AC703" s="168"/>
      <c r="AD703" s="168"/>
      <c r="AE703" s="168"/>
      <c r="AF703" s="168"/>
      <c r="AG703" s="168"/>
      <c r="AH703" s="51"/>
      <c r="AI703" s="51"/>
      <c r="AJ703" s="132"/>
      <c r="AK703" s="779"/>
      <c r="AL703" s="779"/>
      <c r="AM703" s="779"/>
      <c r="AN703" s="8"/>
      <c r="AO703" s="48"/>
      <c r="AP703" s="168"/>
      <c r="AQ703" s="168"/>
      <c r="AR703" s="168"/>
      <c r="AS703" s="168"/>
      <c r="AT703" s="168"/>
      <c r="AU703" s="51"/>
      <c r="AV703" s="51"/>
      <c r="AW703" s="132"/>
      <c r="AX703" s="779"/>
      <c r="AY703" s="779"/>
      <c r="AZ703" s="779"/>
      <c r="BA703" s="8"/>
      <c r="BB703" s="48"/>
      <c r="BC703" s="168"/>
      <c r="BD703" s="168"/>
      <c r="BE703" s="168"/>
      <c r="BF703" s="168"/>
      <c r="BG703" s="168"/>
      <c r="BH703" s="51"/>
      <c r="BI703" s="51"/>
      <c r="BJ703" s="132"/>
      <c r="BK703" s="779"/>
      <c r="BL703" s="779"/>
      <c r="BM703" s="779"/>
    </row>
    <row r="704" spans="1:65" s="5" customFormat="1" ht="15.75" x14ac:dyDescent="0.25">
      <c r="A704" s="8"/>
      <c r="B704" s="48"/>
      <c r="C704" s="88"/>
      <c r="D704" s="88"/>
      <c r="E704" s="88"/>
      <c r="F704" s="88"/>
      <c r="G704" s="88"/>
      <c r="H704" s="67"/>
      <c r="I704" s="99"/>
      <c r="J704" s="8"/>
      <c r="K704" s="168"/>
      <c r="L704" s="168"/>
      <c r="M704" s="168"/>
      <c r="N704" s="8"/>
      <c r="O704" s="48"/>
      <c r="P704" s="88"/>
      <c r="Q704" s="88"/>
      <c r="R704" s="88"/>
      <c r="S704" s="88"/>
      <c r="T704" s="88"/>
      <c r="U704" s="67"/>
      <c r="V704" s="99"/>
      <c r="W704" s="8"/>
      <c r="X704" s="168"/>
      <c r="Y704" s="168"/>
      <c r="Z704" s="168"/>
      <c r="AA704" s="8"/>
      <c r="AB704" s="48"/>
      <c r="AC704" s="88"/>
      <c r="AD704" s="88"/>
      <c r="AE704" s="88"/>
      <c r="AF704" s="88"/>
      <c r="AG704" s="88"/>
      <c r="AH704" s="189"/>
      <c r="AI704" s="190"/>
      <c r="AJ704" s="132"/>
      <c r="AK704" s="168"/>
      <c r="AL704" s="168"/>
      <c r="AM704" s="168"/>
      <c r="AN704" s="8"/>
      <c r="AO704" s="48"/>
      <c r="AP704" s="88"/>
      <c r="AQ704" s="88"/>
      <c r="AR704" s="88"/>
      <c r="AS704" s="88"/>
      <c r="AT704" s="88"/>
      <c r="AU704" s="189"/>
      <c r="AV704" s="190"/>
      <c r="AW704" s="132"/>
      <c r="AX704" s="168"/>
      <c r="AY704" s="168"/>
      <c r="AZ704" s="168"/>
      <c r="BA704" s="8"/>
      <c r="BB704" s="48"/>
      <c r="BC704" s="88"/>
      <c r="BD704" s="88"/>
      <c r="BE704" s="88"/>
      <c r="BF704" s="88"/>
      <c r="BG704" s="88"/>
      <c r="BH704" s="189"/>
      <c r="BI704" s="190"/>
      <c r="BJ704" s="132"/>
      <c r="BK704" s="168"/>
      <c r="BL704" s="168"/>
      <c r="BM704" s="168"/>
    </row>
    <row r="705" spans="1:65" s="7" customFormat="1" ht="17.100000000000001" customHeight="1" x14ac:dyDescent="0.2">
      <c r="A705" s="721"/>
      <c r="B705" s="721"/>
      <c r="C705" s="721"/>
      <c r="D705" s="721"/>
      <c r="E705" s="721"/>
      <c r="F705" s="721"/>
      <c r="G705" s="721"/>
      <c r="H705" s="721"/>
      <c r="I705" s="721"/>
      <c r="J705" s="721"/>
      <c r="K705" s="721"/>
      <c r="L705" s="721"/>
      <c r="M705" s="721"/>
      <c r="N705" s="85"/>
      <c r="O705" s="85"/>
      <c r="P705" s="85"/>
      <c r="Q705" s="85"/>
      <c r="R705" s="85"/>
      <c r="S705" s="85"/>
      <c r="T705" s="85"/>
      <c r="U705" s="85"/>
      <c r="V705" s="85"/>
      <c r="W705" s="85"/>
      <c r="X705" s="85"/>
      <c r="Y705" s="85"/>
      <c r="Z705" s="85"/>
      <c r="AA705" s="85"/>
      <c r="AB705" s="85"/>
      <c r="AC705" s="85"/>
      <c r="AD705" s="85"/>
      <c r="AE705" s="85"/>
      <c r="AF705" s="85"/>
      <c r="AG705" s="85"/>
      <c r="AH705" s="57"/>
      <c r="AI705" s="57"/>
      <c r="AJ705" s="57"/>
      <c r="AK705" s="57"/>
      <c r="AL705" s="57"/>
      <c r="AM705" s="57"/>
      <c r="AN705" s="85"/>
      <c r="AO705" s="85"/>
      <c r="AP705" s="85"/>
      <c r="AQ705" s="85"/>
      <c r="AR705" s="85"/>
      <c r="AS705" s="85"/>
      <c r="AT705" s="85"/>
      <c r="AU705" s="57"/>
      <c r="AV705" s="57"/>
      <c r="AW705" s="57"/>
      <c r="AX705" s="57"/>
      <c r="AY705" s="57"/>
      <c r="AZ705" s="57"/>
      <c r="BA705" s="85"/>
      <c r="BB705" s="85"/>
      <c r="BC705" s="85"/>
      <c r="BD705" s="85"/>
      <c r="BE705" s="85"/>
      <c r="BF705" s="85"/>
      <c r="BG705" s="85"/>
      <c r="BH705" s="57"/>
      <c r="BI705" s="57"/>
      <c r="BJ705" s="57"/>
      <c r="BK705" s="57"/>
      <c r="BL705" s="57"/>
      <c r="BM705" s="57"/>
    </row>
    <row r="706" spans="1:65" s="5" customFormat="1" ht="12.75" customHeight="1" x14ac:dyDescent="0.2">
      <c r="A706" s="82"/>
      <c r="B706" s="689"/>
      <c r="C706" s="689"/>
      <c r="D706" s="689"/>
      <c r="E706" s="689"/>
      <c r="F706" s="689"/>
      <c r="G706" s="689"/>
      <c r="H706" s="24"/>
      <c r="I706" s="98"/>
      <c r="K706" s="51"/>
      <c r="L706" s="51"/>
      <c r="M706" s="51"/>
      <c r="N706" s="82"/>
      <c r="O706" s="689"/>
      <c r="P706" s="689"/>
      <c r="Q706" s="689"/>
      <c r="R706" s="689"/>
      <c r="S706" s="689"/>
      <c r="T706" s="689"/>
      <c r="U706" s="24"/>
      <c r="V706" s="98"/>
      <c r="X706" s="51"/>
      <c r="Y706" s="51"/>
      <c r="Z706" s="51"/>
      <c r="AA706" s="82"/>
      <c r="AB706" s="689"/>
      <c r="AC706" s="689"/>
      <c r="AD706" s="689"/>
      <c r="AE706" s="689"/>
      <c r="AF706" s="689"/>
      <c r="AG706" s="689"/>
      <c r="AH706" s="51"/>
      <c r="AI706" s="108"/>
      <c r="AJ706" s="51"/>
      <c r="AK706" s="51"/>
      <c r="AL706" s="51"/>
      <c r="AM706" s="51"/>
      <c r="AN706" s="82"/>
      <c r="AO706" s="689"/>
      <c r="AP706" s="689"/>
      <c r="AQ706" s="689"/>
      <c r="AR706" s="689"/>
      <c r="AS706" s="689"/>
      <c r="AT706" s="689"/>
      <c r="AU706" s="51"/>
      <c r="AV706" s="108"/>
      <c r="AW706" s="51"/>
      <c r="AX706" s="51"/>
      <c r="AY706" s="51"/>
      <c r="AZ706" s="51"/>
      <c r="BA706" s="82"/>
      <c r="BB706" s="689"/>
      <c r="BC706" s="689"/>
      <c r="BD706" s="689"/>
      <c r="BE706" s="689"/>
      <c r="BF706" s="689"/>
      <c r="BG706" s="689"/>
      <c r="BH706" s="51"/>
      <c r="BI706" s="108"/>
      <c r="BJ706" s="51"/>
      <c r="BK706" s="51"/>
      <c r="BL706" s="51"/>
      <c r="BM706" s="51"/>
    </row>
    <row r="707" spans="1:65" s="5" customFormat="1" ht="12.75" customHeight="1" x14ac:dyDescent="0.2">
      <c r="A707" s="61"/>
      <c r="B707" s="689"/>
      <c r="C707" s="689"/>
      <c r="D707" s="689"/>
      <c r="E707" s="689"/>
      <c r="F707" s="689"/>
      <c r="G707" s="689"/>
      <c r="H707" s="32"/>
      <c r="I707" s="111"/>
      <c r="K707" s="130"/>
      <c r="L707" s="51"/>
      <c r="M707" s="51"/>
      <c r="N707" s="61"/>
      <c r="O707" s="689"/>
      <c r="P707" s="689"/>
      <c r="Q707" s="689"/>
      <c r="R707" s="689"/>
      <c r="S707" s="689"/>
      <c r="T707" s="689"/>
      <c r="U707" s="32"/>
      <c r="V707" s="111"/>
      <c r="X707" s="130"/>
      <c r="Y707" s="51"/>
      <c r="Z707" s="51"/>
      <c r="AA707" s="61"/>
      <c r="AB707" s="689"/>
      <c r="AC707" s="689"/>
      <c r="AD707" s="689"/>
      <c r="AE707" s="689"/>
      <c r="AF707" s="689"/>
      <c r="AG707" s="689"/>
      <c r="AH707" s="156"/>
      <c r="AI707" s="176"/>
      <c r="AJ707" s="51"/>
      <c r="AK707" s="130"/>
      <c r="AL707" s="51"/>
      <c r="AM707" s="51"/>
      <c r="AN707" s="61"/>
      <c r="AO707" s="689"/>
      <c r="AP707" s="689"/>
      <c r="AQ707" s="689"/>
      <c r="AR707" s="689"/>
      <c r="AS707" s="689"/>
      <c r="AT707" s="689"/>
      <c r="AU707" s="156"/>
      <c r="AV707" s="176"/>
      <c r="AW707" s="51"/>
      <c r="AX707" s="130"/>
      <c r="AY707" s="51"/>
      <c r="AZ707" s="51"/>
      <c r="BA707" s="61"/>
      <c r="BB707" s="689"/>
      <c r="BC707" s="689"/>
      <c r="BD707" s="689"/>
      <c r="BE707" s="689"/>
      <c r="BF707" s="689"/>
      <c r="BG707" s="689"/>
      <c r="BH707" s="156"/>
      <c r="BI707" s="176"/>
      <c r="BJ707" s="51"/>
      <c r="BK707" s="130"/>
      <c r="BL707" s="51"/>
      <c r="BM707" s="51"/>
    </row>
    <row r="708" spans="1:65" s="5" customFormat="1" ht="12.75" customHeight="1" x14ac:dyDescent="0.2">
      <c r="A708" s="61"/>
      <c r="B708" s="80"/>
      <c r="C708" s="45"/>
      <c r="D708" s="45"/>
      <c r="E708" s="45"/>
      <c r="F708" s="45"/>
      <c r="G708" s="45"/>
      <c r="H708" s="55"/>
      <c r="I708" s="100"/>
      <c r="J708" s="45"/>
      <c r="K708" s="134"/>
      <c r="L708" s="51"/>
      <c r="M708" s="59"/>
      <c r="N708" s="61"/>
      <c r="O708" s="80"/>
      <c r="P708" s="45"/>
      <c r="Q708" s="45"/>
      <c r="R708" s="45"/>
      <c r="S708" s="45"/>
      <c r="T708" s="45"/>
      <c r="U708" s="55"/>
      <c r="V708" s="100"/>
      <c r="W708" s="45"/>
      <c r="X708" s="134"/>
      <c r="Y708" s="51"/>
      <c r="Z708" s="59"/>
      <c r="AA708" s="61"/>
      <c r="AB708" s="80"/>
      <c r="AC708" s="45"/>
      <c r="AD708" s="45"/>
      <c r="AE708" s="45"/>
      <c r="AF708" s="45"/>
      <c r="AG708" s="45"/>
      <c r="AH708" s="134"/>
      <c r="AI708" s="176"/>
      <c r="AJ708" s="134"/>
      <c r="AK708" s="134"/>
      <c r="AL708" s="51"/>
      <c r="AM708" s="59"/>
      <c r="AN708" s="61"/>
      <c r="AO708" s="80"/>
      <c r="AP708" s="45"/>
      <c r="AQ708" s="45"/>
      <c r="AR708" s="45"/>
      <c r="AS708" s="45"/>
      <c r="AT708" s="45"/>
      <c r="AU708" s="134"/>
      <c r="AV708" s="176"/>
      <c r="AW708" s="134"/>
      <c r="AX708" s="134"/>
      <c r="AY708" s="51"/>
      <c r="AZ708" s="59"/>
      <c r="BA708" s="61"/>
      <c r="BB708" s="80"/>
      <c r="BC708" s="45"/>
      <c r="BD708" s="45"/>
      <c r="BE708" s="45"/>
      <c r="BF708" s="45"/>
      <c r="BG708" s="45"/>
      <c r="BH708" s="134"/>
      <c r="BI708" s="176"/>
      <c r="BJ708" s="134"/>
      <c r="BK708" s="134"/>
      <c r="BL708" s="51"/>
      <c r="BM708" s="59"/>
    </row>
    <row r="709" spans="1:65" s="7" customFormat="1" ht="9.75" customHeight="1" x14ac:dyDescent="0.2">
      <c r="A709" s="85"/>
      <c r="B709" s="57"/>
      <c r="C709" s="85"/>
      <c r="D709" s="85"/>
      <c r="E709" s="85"/>
      <c r="F709" s="85"/>
      <c r="G709" s="85"/>
      <c r="H709" s="57"/>
      <c r="I709" s="101"/>
      <c r="J709" s="85"/>
      <c r="K709" s="57"/>
      <c r="L709" s="57"/>
      <c r="M709" s="57"/>
      <c r="N709" s="85"/>
      <c r="O709" s="57"/>
      <c r="P709" s="85"/>
      <c r="Q709" s="85"/>
      <c r="R709" s="85"/>
      <c r="S709" s="85"/>
      <c r="T709" s="85"/>
      <c r="U709" s="57"/>
      <c r="V709" s="101"/>
      <c r="W709" s="85"/>
      <c r="X709" s="57"/>
      <c r="Y709" s="57"/>
      <c r="Z709" s="57"/>
      <c r="AA709" s="85"/>
      <c r="AB709" s="57"/>
      <c r="AC709" s="85"/>
      <c r="AD709" s="85"/>
      <c r="AE709" s="85"/>
      <c r="AF709" s="85"/>
      <c r="AG709" s="85"/>
      <c r="AH709" s="57"/>
      <c r="AI709" s="106"/>
      <c r="AJ709" s="57"/>
      <c r="AK709" s="57"/>
      <c r="AL709" s="57"/>
      <c r="AM709" s="57"/>
      <c r="AN709" s="85"/>
      <c r="AO709" s="57"/>
      <c r="AP709" s="85"/>
      <c r="AQ709" s="85"/>
      <c r="AR709" s="85"/>
      <c r="AS709" s="85"/>
      <c r="AT709" s="85"/>
      <c r="AU709" s="57"/>
      <c r="AV709" s="106"/>
      <c r="AW709" s="57"/>
      <c r="AX709" s="57"/>
      <c r="AY709" s="57"/>
      <c r="AZ709" s="57"/>
      <c r="BA709" s="85"/>
      <c r="BB709" s="57"/>
      <c r="BC709" s="85"/>
      <c r="BD709" s="85"/>
      <c r="BE709" s="85"/>
      <c r="BF709" s="85"/>
      <c r="BG709" s="85"/>
      <c r="BH709" s="57"/>
      <c r="BI709" s="106"/>
      <c r="BJ709" s="57"/>
      <c r="BK709" s="57"/>
      <c r="BL709" s="57"/>
      <c r="BM709" s="57"/>
    </row>
    <row r="710" spans="1:65" s="7" customFormat="1" ht="17.100000000000001" customHeight="1" x14ac:dyDescent="0.2">
      <c r="A710" s="85"/>
      <c r="B710" s="686"/>
      <c r="C710" s="686"/>
      <c r="D710" s="698"/>
      <c r="E710" s="698"/>
      <c r="F710" s="698"/>
      <c r="G710" s="698"/>
      <c r="H710" s="57"/>
      <c r="I710" s="101"/>
      <c r="J710" s="85"/>
      <c r="K710" s="57"/>
      <c r="L710" s="57"/>
      <c r="M710" s="57"/>
      <c r="N710" s="85"/>
      <c r="O710" s="686"/>
      <c r="P710" s="686"/>
      <c r="Q710" s="698"/>
      <c r="R710" s="698"/>
      <c r="S710" s="698"/>
      <c r="T710" s="698"/>
      <c r="U710" s="57"/>
      <c r="V710" s="101"/>
      <c r="W710" s="85"/>
      <c r="X710" s="57"/>
      <c r="Y710" s="57"/>
      <c r="Z710" s="57"/>
      <c r="AA710" s="85"/>
      <c r="AB710" s="686"/>
      <c r="AC710" s="686"/>
      <c r="AD710" s="698"/>
      <c r="AE710" s="698"/>
      <c r="AF710" s="698"/>
      <c r="AG710" s="698"/>
      <c r="AH710" s="57"/>
      <c r="AI710" s="106"/>
      <c r="AJ710" s="57"/>
      <c r="AK710" s="57"/>
      <c r="AL710" s="57"/>
      <c r="AM710" s="57"/>
      <c r="AN710" s="85"/>
      <c r="AO710" s="686"/>
      <c r="AP710" s="686"/>
      <c r="AQ710" s="698"/>
      <c r="AR710" s="698"/>
      <c r="AS710" s="698"/>
      <c r="AT710" s="698"/>
      <c r="AU710" s="57"/>
      <c r="AV710" s="106"/>
      <c r="AW710" s="57"/>
      <c r="AX710" s="57"/>
      <c r="AY710" s="57"/>
      <c r="AZ710" s="57"/>
      <c r="BA710" s="85"/>
      <c r="BB710" s="686"/>
      <c r="BC710" s="686"/>
      <c r="BD710" s="698"/>
      <c r="BE710" s="698"/>
      <c r="BF710" s="698"/>
      <c r="BG710" s="698"/>
      <c r="BH710" s="57"/>
      <c r="BI710" s="106"/>
      <c r="BJ710" s="57"/>
      <c r="BK710" s="57"/>
      <c r="BL710" s="57"/>
      <c r="BM710" s="57"/>
    </row>
    <row r="711" spans="1:65" s="7" customFormat="1" ht="17.100000000000001" customHeight="1" x14ac:dyDescent="0.2">
      <c r="A711" s="85"/>
      <c r="B711" s="686"/>
      <c r="C711" s="686"/>
      <c r="D711" s="699"/>
      <c r="E711" s="699"/>
      <c r="F711" s="699"/>
      <c r="G711" s="699"/>
      <c r="H711" s="57"/>
      <c r="I711" s="101"/>
      <c r="J711" s="85"/>
      <c r="K711" s="57"/>
      <c r="L711" s="57"/>
      <c r="M711" s="57"/>
      <c r="N711" s="85"/>
      <c r="O711" s="686"/>
      <c r="P711" s="686"/>
      <c r="Q711" s="699"/>
      <c r="R711" s="699"/>
      <c r="S711" s="699"/>
      <c r="T711" s="699"/>
      <c r="U711" s="57"/>
      <c r="V711" s="101"/>
      <c r="W711" s="85"/>
      <c r="X711" s="57"/>
      <c r="Y711" s="57"/>
      <c r="Z711" s="57"/>
      <c r="AA711" s="85"/>
      <c r="AB711" s="686"/>
      <c r="AC711" s="686"/>
      <c r="AD711" s="699"/>
      <c r="AE711" s="699"/>
      <c r="AF711" s="699"/>
      <c r="AG711" s="699"/>
      <c r="AH711" s="57"/>
      <c r="AI711" s="106"/>
      <c r="AJ711" s="57"/>
      <c r="AK711" s="57"/>
      <c r="AL711" s="57"/>
      <c r="AM711" s="57"/>
      <c r="AN711" s="85"/>
      <c r="AO711" s="686"/>
      <c r="AP711" s="686"/>
      <c r="AQ711" s="699"/>
      <c r="AR711" s="699"/>
      <c r="AS711" s="699"/>
      <c r="AT711" s="699"/>
      <c r="AU711" s="57"/>
      <c r="AV711" s="106"/>
      <c r="AW711" s="57"/>
      <c r="AX711" s="57"/>
      <c r="AY711" s="57"/>
      <c r="AZ711" s="57"/>
      <c r="BA711" s="85"/>
      <c r="BB711" s="686"/>
      <c r="BC711" s="686"/>
      <c r="BD711" s="699"/>
      <c r="BE711" s="699"/>
      <c r="BF711" s="699"/>
      <c r="BG711" s="699"/>
      <c r="BH711" s="57"/>
      <c r="BI711" s="106"/>
      <c r="BJ711" s="57"/>
      <c r="BK711" s="57"/>
      <c r="BL711" s="57"/>
      <c r="BM711" s="57"/>
    </row>
    <row r="712" spans="1:65" s="7" customFormat="1" ht="17.100000000000001" customHeight="1" x14ac:dyDescent="0.2">
      <c r="A712" s="85"/>
      <c r="B712" s="686"/>
      <c r="C712" s="686"/>
      <c r="D712" s="698"/>
      <c r="E712" s="698"/>
      <c r="F712" s="698"/>
      <c r="G712" s="698"/>
      <c r="H712" s="57"/>
      <c r="I712" s="101"/>
      <c r="J712" s="85"/>
      <c r="K712" s="57"/>
      <c r="L712" s="57"/>
      <c r="M712" s="57"/>
      <c r="N712" s="85"/>
      <c r="O712" s="686"/>
      <c r="P712" s="686"/>
      <c r="Q712" s="698"/>
      <c r="R712" s="698"/>
      <c r="S712" s="698"/>
      <c r="T712" s="698"/>
      <c r="U712" s="57"/>
      <c r="V712" s="101"/>
      <c r="W712" s="85"/>
      <c r="X712" s="57"/>
      <c r="Y712" s="57"/>
      <c r="Z712" s="57"/>
      <c r="AA712" s="85"/>
      <c r="AB712" s="686"/>
      <c r="AC712" s="686"/>
      <c r="AD712" s="698"/>
      <c r="AE712" s="698"/>
      <c r="AF712" s="698"/>
      <c r="AG712" s="698"/>
      <c r="AH712" s="57"/>
      <c r="AI712" s="106"/>
      <c r="AJ712" s="57"/>
      <c r="AK712" s="57"/>
      <c r="AL712" s="57"/>
      <c r="AM712" s="57"/>
      <c r="AN712" s="85"/>
      <c r="AO712" s="686"/>
      <c r="AP712" s="686"/>
      <c r="AQ712" s="698"/>
      <c r="AR712" s="698"/>
      <c r="AS712" s="698"/>
      <c r="AT712" s="698"/>
      <c r="AU712" s="57"/>
      <c r="AV712" s="106"/>
      <c r="AW712" s="57"/>
      <c r="AX712" s="57"/>
      <c r="AY712" s="57"/>
      <c r="AZ712" s="57"/>
      <c r="BA712" s="85"/>
      <c r="BB712" s="686"/>
      <c r="BC712" s="686"/>
      <c r="BD712" s="698"/>
      <c r="BE712" s="698"/>
      <c r="BF712" s="698"/>
      <c r="BG712" s="698"/>
      <c r="BH712" s="57"/>
      <c r="BI712" s="106"/>
      <c r="BJ712" s="57"/>
      <c r="BK712" s="57"/>
      <c r="BL712" s="57"/>
      <c r="BM712" s="57"/>
    </row>
    <row r="713" spans="1:65" s="7" customFormat="1" ht="17.100000000000001" customHeight="1" x14ac:dyDescent="0.2">
      <c r="A713" s="85"/>
      <c r="B713" s="688"/>
      <c r="C713" s="688"/>
      <c r="D713" s="695"/>
      <c r="E713" s="695"/>
      <c r="F713" s="695"/>
      <c r="G713" s="695"/>
      <c r="H713" s="57"/>
      <c r="I713" s="101"/>
      <c r="J713" s="85"/>
      <c r="K713" s="57"/>
      <c r="L713" s="57"/>
      <c r="M713" s="57"/>
      <c r="N713" s="85"/>
      <c r="O713" s="688"/>
      <c r="P713" s="688"/>
      <c r="Q713" s="695"/>
      <c r="R713" s="695"/>
      <c r="S713" s="695"/>
      <c r="T713" s="695"/>
      <c r="U713" s="57"/>
      <c r="V713" s="101"/>
      <c r="W713" s="85"/>
      <c r="X713" s="57"/>
      <c r="Y713" s="57"/>
      <c r="Z713" s="57"/>
      <c r="AA713" s="85"/>
      <c r="AB713" s="688"/>
      <c r="AC713" s="688"/>
      <c r="AD713" s="695"/>
      <c r="AE713" s="695"/>
      <c r="AF713" s="695"/>
      <c r="AG713" s="695"/>
      <c r="AH713" s="57"/>
      <c r="AI713" s="106"/>
      <c r="AJ713" s="57"/>
      <c r="AK713" s="57"/>
      <c r="AL713" s="57"/>
      <c r="AM713" s="57"/>
      <c r="AN713" s="85"/>
      <c r="AO713" s="688"/>
      <c r="AP713" s="688"/>
      <c r="AQ713" s="695"/>
      <c r="AR713" s="695"/>
      <c r="AS713" s="695"/>
      <c r="AT713" s="695"/>
      <c r="AU713" s="57"/>
      <c r="AV713" s="106"/>
      <c r="AW713" s="57"/>
      <c r="AX713" s="57"/>
      <c r="AY713" s="57"/>
      <c r="AZ713" s="57"/>
      <c r="BA713" s="85"/>
      <c r="BB713" s="688"/>
      <c r="BC713" s="688"/>
      <c r="BD713" s="695"/>
      <c r="BE713" s="695"/>
      <c r="BF713" s="695"/>
      <c r="BG713" s="695"/>
      <c r="BH713" s="57"/>
      <c r="BI713" s="106"/>
      <c r="BJ713" s="57"/>
      <c r="BK713" s="57"/>
      <c r="BL713" s="57"/>
      <c r="BM713" s="57"/>
    </row>
    <row r="714" spans="1:65" s="7" customFormat="1" ht="17.100000000000001" customHeight="1" x14ac:dyDescent="0.2">
      <c r="A714" s="85"/>
      <c r="B714" s="685"/>
      <c r="C714" s="685"/>
      <c r="D714" s="695"/>
      <c r="E714" s="695"/>
      <c r="F714" s="695"/>
      <c r="G714" s="695"/>
      <c r="H714" s="57"/>
      <c r="I714" s="101"/>
      <c r="J714" s="85"/>
      <c r="K714" s="57"/>
      <c r="L714" s="57"/>
      <c r="M714" s="57"/>
      <c r="N714" s="85"/>
      <c r="O714" s="685"/>
      <c r="P714" s="685"/>
      <c r="Q714" s="695"/>
      <c r="R714" s="695"/>
      <c r="S714" s="695"/>
      <c r="T714" s="695"/>
      <c r="U714" s="57"/>
      <c r="V714" s="101"/>
      <c r="W714" s="85"/>
      <c r="X714" s="57"/>
      <c r="Y714" s="57"/>
      <c r="Z714" s="57"/>
      <c r="AA714" s="85"/>
      <c r="AB714" s="685"/>
      <c r="AC714" s="685"/>
      <c r="AD714" s="695"/>
      <c r="AE714" s="695"/>
      <c r="AF714" s="695"/>
      <c r="AG714" s="695"/>
      <c r="AH714" s="57"/>
      <c r="AI714" s="106"/>
      <c r="AJ714" s="57"/>
      <c r="AK714" s="57"/>
      <c r="AL714" s="57"/>
      <c r="AM714" s="57"/>
      <c r="AN714" s="85"/>
      <c r="AO714" s="685"/>
      <c r="AP714" s="685"/>
      <c r="AQ714" s="695"/>
      <c r="AR714" s="695"/>
      <c r="AS714" s="695"/>
      <c r="AT714" s="695"/>
      <c r="AU714" s="57"/>
      <c r="AV714" s="106"/>
      <c r="AW714" s="57"/>
      <c r="AX714" s="57"/>
      <c r="AY714" s="57"/>
      <c r="AZ714" s="57"/>
      <c r="BA714" s="85"/>
      <c r="BB714" s="685"/>
      <c r="BC714" s="685"/>
      <c r="BD714" s="695"/>
      <c r="BE714" s="695"/>
      <c r="BF714" s="695"/>
      <c r="BG714" s="695"/>
      <c r="BH714" s="57"/>
      <c r="BI714" s="106"/>
      <c r="BJ714" s="57"/>
      <c r="BK714" s="57"/>
      <c r="BL714" s="57"/>
      <c r="BM714" s="57"/>
    </row>
    <row r="715" spans="1:65" s="7" customFormat="1" ht="17.100000000000001" customHeight="1" x14ac:dyDescent="0.2">
      <c r="A715" s="85"/>
      <c r="B715" s="685"/>
      <c r="C715" s="685"/>
      <c r="D715" s="695"/>
      <c r="E715" s="695"/>
      <c r="F715" s="695"/>
      <c r="G715" s="695"/>
      <c r="H715" s="57"/>
      <c r="I715" s="101"/>
      <c r="J715" s="85"/>
      <c r="K715" s="57"/>
      <c r="L715" s="57"/>
      <c r="M715" s="57"/>
      <c r="N715" s="85"/>
      <c r="O715" s="685"/>
      <c r="P715" s="685"/>
      <c r="Q715" s="695"/>
      <c r="R715" s="695"/>
      <c r="S715" s="695"/>
      <c r="T715" s="695"/>
      <c r="U715" s="57"/>
      <c r="V715" s="101"/>
      <c r="W715" s="85"/>
      <c r="X715" s="57"/>
      <c r="Y715" s="57"/>
      <c r="Z715" s="57"/>
      <c r="AA715" s="85"/>
      <c r="AB715" s="685"/>
      <c r="AC715" s="685"/>
      <c r="AD715" s="695"/>
      <c r="AE715" s="695"/>
      <c r="AF715" s="695"/>
      <c r="AG715" s="695"/>
      <c r="AH715" s="57"/>
      <c r="AI715" s="106"/>
      <c r="AJ715" s="57"/>
      <c r="AK715" s="57"/>
      <c r="AL715" s="57"/>
      <c r="AM715" s="57"/>
      <c r="AN715" s="85"/>
      <c r="AO715" s="685"/>
      <c r="AP715" s="685"/>
      <c r="AQ715" s="695"/>
      <c r="AR715" s="695"/>
      <c r="AS715" s="695"/>
      <c r="AT715" s="695"/>
      <c r="AU715" s="57"/>
      <c r="AV715" s="106"/>
      <c r="AW715" s="57"/>
      <c r="AX715" s="57"/>
      <c r="AY715" s="57"/>
      <c r="AZ715" s="57"/>
      <c r="BA715" s="85"/>
      <c r="BB715" s="685"/>
      <c r="BC715" s="685"/>
      <c r="BD715" s="695"/>
      <c r="BE715" s="695"/>
      <c r="BF715" s="695"/>
      <c r="BG715" s="695"/>
      <c r="BH715" s="57"/>
      <c r="BI715" s="106"/>
      <c r="BJ715" s="57"/>
      <c r="BK715" s="57"/>
      <c r="BL715" s="57"/>
      <c r="BM715" s="57"/>
    </row>
    <row r="716" spans="1:65" s="7" customFormat="1" ht="17.100000000000001" customHeight="1" x14ac:dyDescent="0.2">
      <c r="A716" s="85"/>
      <c r="B716" s="685"/>
      <c r="C716" s="685"/>
      <c r="D716" s="695"/>
      <c r="E716" s="695"/>
      <c r="F716" s="695"/>
      <c r="G716" s="695"/>
      <c r="H716" s="57"/>
      <c r="I716" s="101"/>
      <c r="J716" s="85"/>
      <c r="K716" s="57"/>
      <c r="L716" s="57"/>
      <c r="M716" s="57"/>
      <c r="N716" s="85"/>
      <c r="O716" s="685"/>
      <c r="P716" s="685"/>
      <c r="Q716" s="695"/>
      <c r="R716" s="695"/>
      <c r="S716" s="695"/>
      <c r="T716" s="695"/>
      <c r="U716" s="57"/>
      <c r="V716" s="101"/>
      <c r="W716" s="85"/>
      <c r="X716" s="57"/>
      <c r="Y716" s="57"/>
      <c r="Z716" s="57"/>
      <c r="AA716" s="85"/>
      <c r="AB716" s="685"/>
      <c r="AC716" s="685"/>
      <c r="AD716" s="695"/>
      <c r="AE716" s="695"/>
      <c r="AF716" s="695"/>
      <c r="AG716" s="695"/>
      <c r="AH716" s="57"/>
      <c r="AI716" s="106"/>
      <c r="AJ716" s="57"/>
      <c r="AK716" s="57"/>
      <c r="AL716" s="57"/>
      <c r="AM716" s="57"/>
      <c r="AN716" s="85"/>
      <c r="AO716" s="685"/>
      <c r="AP716" s="685"/>
      <c r="AQ716" s="695"/>
      <c r="AR716" s="695"/>
      <c r="AS716" s="695"/>
      <c r="AT716" s="695"/>
      <c r="AU716" s="57"/>
      <c r="AV716" s="106"/>
      <c r="AW716" s="57"/>
      <c r="AX716" s="57"/>
      <c r="AY716" s="57"/>
      <c r="AZ716" s="57"/>
      <c r="BA716" s="85"/>
      <c r="BB716" s="685"/>
      <c r="BC716" s="685"/>
      <c r="BD716" s="695"/>
      <c r="BE716" s="695"/>
      <c r="BF716" s="695"/>
      <c r="BG716" s="695"/>
      <c r="BH716" s="57"/>
      <c r="BI716" s="106"/>
      <c r="BJ716" s="57"/>
      <c r="BK716" s="57"/>
      <c r="BL716" s="57"/>
      <c r="BM716" s="57"/>
    </row>
    <row r="717" spans="1:65" s="7" customFormat="1" ht="17.100000000000001" customHeight="1" x14ac:dyDescent="0.2">
      <c r="A717" s="85"/>
      <c r="B717" s="685"/>
      <c r="C717" s="685"/>
      <c r="D717" s="695"/>
      <c r="E717" s="695"/>
      <c r="F717" s="695"/>
      <c r="G717" s="695"/>
      <c r="H717" s="57"/>
      <c r="I717" s="101"/>
      <c r="J717" s="85"/>
      <c r="K717" s="57"/>
      <c r="L717" s="57"/>
      <c r="M717" s="57"/>
      <c r="N717" s="85"/>
      <c r="O717" s="685"/>
      <c r="P717" s="685"/>
      <c r="Q717" s="695"/>
      <c r="R717" s="695"/>
      <c r="S717" s="695"/>
      <c r="T717" s="695"/>
      <c r="U717" s="57"/>
      <c r="V717" s="101"/>
      <c r="W717" s="85"/>
      <c r="X717" s="57"/>
      <c r="Y717" s="57"/>
      <c r="Z717" s="57"/>
      <c r="AA717" s="85"/>
      <c r="AB717" s="685"/>
      <c r="AC717" s="685"/>
      <c r="AD717" s="695"/>
      <c r="AE717" s="695"/>
      <c r="AF717" s="695"/>
      <c r="AG717" s="695"/>
      <c r="AH717" s="57"/>
      <c r="AI717" s="106"/>
      <c r="AJ717" s="57"/>
      <c r="AK717" s="57"/>
      <c r="AL717" s="57"/>
      <c r="AM717" s="57"/>
      <c r="AN717" s="85"/>
      <c r="AO717" s="685"/>
      <c r="AP717" s="685"/>
      <c r="AQ717" s="695"/>
      <c r="AR717" s="695"/>
      <c r="AS717" s="695"/>
      <c r="AT717" s="695"/>
      <c r="AU717" s="57"/>
      <c r="AV717" s="106"/>
      <c r="AW717" s="57"/>
      <c r="AX717" s="57"/>
      <c r="AY717" s="57"/>
      <c r="AZ717" s="57"/>
      <c r="BA717" s="85"/>
      <c r="BB717" s="685"/>
      <c r="BC717" s="685"/>
      <c r="BD717" s="695"/>
      <c r="BE717" s="695"/>
      <c r="BF717" s="695"/>
      <c r="BG717" s="695"/>
      <c r="BH717" s="57"/>
      <c r="BI717" s="106"/>
      <c r="BJ717" s="57"/>
      <c r="BK717" s="57"/>
      <c r="BL717" s="57"/>
      <c r="BM717" s="57"/>
    </row>
    <row r="718" spans="1:65" s="7" customFormat="1" ht="17.100000000000001" customHeight="1" x14ac:dyDescent="0.2">
      <c r="A718" s="85"/>
      <c r="B718" s="685"/>
      <c r="C718" s="685"/>
      <c r="D718" s="695"/>
      <c r="E718" s="695"/>
      <c r="F718" s="695"/>
      <c r="G718" s="695"/>
      <c r="H718" s="57"/>
      <c r="I718" s="101"/>
      <c r="J718" s="85"/>
      <c r="K718" s="57"/>
      <c r="L718" s="57"/>
      <c r="M718" s="57"/>
      <c r="N718" s="85"/>
      <c r="O718" s="685"/>
      <c r="P718" s="685"/>
      <c r="Q718" s="695"/>
      <c r="R718" s="695"/>
      <c r="S718" s="695"/>
      <c r="T718" s="695"/>
      <c r="U718" s="57"/>
      <c r="V718" s="101"/>
      <c r="W718" s="85"/>
      <c r="X718" s="57"/>
      <c r="Y718" s="57"/>
      <c r="Z718" s="57"/>
      <c r="AA718" s="85"/>
      <c r="AB718" s="685"/>
      <c r="AC718" s="685"/>
      <c r="AD718" s="695"/>
      <c r="AE718" s="695"/>
      <c r="AF718" s="695"/>
      <c r="AG718" s="695"/>
      <c r="AH718" s="57"/>
      <c r="AI718" s="106"/>
      <c r="AJ718" s="57"/>
      <c r="AK718" s="57"/>
      <c r="AL718" s="57"/>
      <c r="AM718" s="57"/>
      <c r="AN718" s="85"/>
      <c r="AO718" s="685"/>
      <c r="AP718" s="685"/>
      <c r="AQ718" s="695"/>
      <c r="AR718" s="695"/>
      <c r="AS718" s="695"/>
      <c r="AT718" s="695"/>
      <c r="AU718" s="57"/>
      <c r="AV718" s="106"/>
      <c r="AW718" s="57"/>
      <c r="AX718" s="57"/>
      <c r="AY718" s="57"/>
      <c r="AZ718" s="57"/>
      <c r="BA718" s="85"/>
      <c r="BB718" s="685"/>
      <c r="BC718" s="685"/>
      <c r="BD718" s="695"/>
      <c r="BE718" s="695"/>
      <c r="BF718" s="695"/>
      <c r="BG718" s="695"/>
      <c r="BH718" s="57"/>
      <c r="BI718" s="106"/>
      <c r="BJ718" s="57"/>
      <c r="BK718" s="57"/>
      <c r="BL718" s="57"/>
      <c r="BM718" s="57"/>
    </row>
    <row r="719" spans="1:65" s="7" customFormat="1" ht="17.100000000000001" customHeight="1" x14ac:dyDescent="0.2">
      <c r="A719" s="85"/>
      <c r="B719" s="685"/>
      <c r="C719" s="685"/>
      <c r="D719" s="695"/>
      <c r="E719" s="695"/>
      <c r="F719" s="695"/>
      <c r="G719" s="695"/>
      <c r="H719" s="57"/>
      <c r="I719" s="101"/>
      <c r="J719" s="85"/>
      <c r="K719" s="57"/>
      <c r="L719" s="57"/>
      <c r="M719" s="57"/>
      <c r="N719" s="85"/>
      <c r="O719" s="685"/>
      <c r="P719" s="685"/>
      <c r="Q719" s="695"/>
      <c r="R719" s="695"/>
      <c r="S719" s="695"/>
      <c r="T719" s="695"/>
      <c r="U719" s="57"/>
      <c r="V719" s="101"/>
      <c r="W719" s="85"/>
      <c r="X719" s="57"/>
      <c r="Y719" s="57"/>
      <c r="Z719" s="57"/>
      <c r="AA719" s="85"/>
      <c r="AB719" s="685"/>
      <c r="AC719" s="685"/>
      <c r="AD719" s="695"/>
      <c r="AE719" s="695"/>
      <c r="AF719" s="695"/>
      <c r="AG719" s="695"/>
      <c r="AH719" s="57"/>
      <c r="AI719" s="106"/>
      <c r="AJ719" s="57"/>
      <c r="AK719" s="57"/>
      <c r="AL719" s="57"/>
      <c r="AM719" s="57"/>
      <c r="AN719" s="85"/>
      <c r="AO719" s="685"/>
      <c r="AP719" s="685"/>
      <c r="AQ719" s="695"/>
      <c r="AR719" s="695"/>
      <c r="AS719" s="695"/>
      <c r="AT719" s="695"/>
      <c r="AU719" s="57"/>
      <c r="AV719" s="106"/>
      <c r="AW719" s="57"/>
      <c r="AX719" s="57"/>
      <c r="AY719" s="57"/>
      <c r="AZ719" s="57"/>
      <c r="BA719" s="85"/>
      <c r="BB719" s="685"/>
      <c r="BC719" s="685"/>
      <c r="BD719" s="695"/>
      <c r="BE719" s="695"/>
      <c r="BF719" s="695"/>
      <c r="BG719" s="695"/>
      <c r="BH719" s="57"/>
      <c r="BI719" s="106"/>
      <c r="BJ719" s="57"/>
      <c r="BK719" s="57"/>
      <c r="BL719" s="57"/>
      <c r="BM719" s="57"/>
    </row>
    <row r="720" spans="1:65" s="7" customFormat="1" ht="17.100000000000001" customHeight="1" x14ac:dyDescent="0.2">
      <c r="A720" s="85"/>
      <c r="B720" s="685"/>
      <c r="C720" s="685"/>
      <c r="D720" s="695"/>
      <c r="E720" s="695"/>
      <c r="F720" s="695"/>
      <c r="G720" s="695"/>
      <c r="H720" s="57"/>
      <c r="I720" s="101"/>
      <c r="J720" s="85"/>
      <c r="K720" s="57"/>
      <c r="L720" s="57"/>
      <c r="M720" s="57"/>
      <c r="N720" s="85"/>
      <c r="O720" s="685"/>
      <c r="P720" s="685"/>
      <c r="Q720" s="695"/>
      <c r="R720" s="695"/>
      <c r="S720" s="695"/>
      <c r="T720" s="695"/>
      <c r="U720" s="57"/>
      <c r="V720" s="101"/>
      <c r="W720" s="85"/>
      <c r="X720" s="57"/>
      <c r="Y720" s="57"/>
      <c r="Z720" s="57"/>
      <c r="AA720" s="85"/>
      <c r="AB720" s="685"/>
      <c r="AC720" s="685"/>
      <c r="AD720" s="695"/>
      <c r="AE720" s="695"/>
      <c r="AF720" s="695"/>
      <c r="AG720" s="695"/>
      <c r="AH720" s="57"/>
      <c r="AI720" s="106"/>
      <c r="AJ720" s="57"/>
      <c r="AK720" s="57"/>
      <c r="AL720" s="57"/>
      <c r="AM720" s="57"/>
      <c r="AN720" s="85"/>
      <c r="AO720" s="685"/>
      <c r="AP720" s="685"/>
      <c r="AQ720" s="695"/>
      <c r="AR720" s="695"/>
      <c r="AS720" s="695"/>
      <c r="AT720" s="695"/>
      <c r="AU720" s="57"/>
      <c r="AV720" s="106"/>
      <c r="AW720" s="57"/>
      <c r="AX720" s="57"/>
      <c r="AY720" s="57"/>
      <c r="AZ720" s="57"/>
      <c r="BA720" s="85"/>
      <c r="BB720" s="685"/>
      <c r="BC720" s="685"/>
      <c r="BD720" s="695"/>
      <c r="BE720" s="695"/>
      <c r="BF720" s="695"/>
      <c r="BG720" s="695"/>
      <c r="BH720" s="57"/>
      <c r="BI720" s="106"/>
      <c r="BJ720" s="57"/>
      <c r="BK720" s="57"/>
      <c r="BL720" s="57"/>
      <c r="BM720" s="57"/>
    </row>
    <row r="721" spans="1:65" s="7" customFormat="1" ht="17.100000000000001" customHeight="1" x14ac:dyDescent="0.2">
      <c r="A721" s="85"/>
      <c r="B721" s="685"/>
      <c r="C721" s="685"/>
      <c r="D721" s="695"/>
      <c r="E721" s="695"/>
      <c r="F721" s="695"/>
      <c r="G721" s="695"/>
      <c r="H721" s="57"/>
      <c r="I721" s="101"/>
      <c r="J721" s="85"/>
      <c r="K721" s="57"/>
      <c r="L721" s="57"/>
      <c r="M721" s="57"/>
      <c r="N721" s="85"/>
      <c r="O721" s="685"/>
      <c r="P721" s="685"/>
      <c r="Q721" s="695"/>
      <c r="R721" s="695"/>
      <c r="S721" s="695"/>
      <c r="T721" s="695"/>
      <c r="U721" s="57"/>
      <c r="V721" s="101"/>
      <c r="W721" s="85"/>
      <c r="X721" s="57"/>
      <c r="Y721" s="57"/>
      <c r="Z721" s="57"/>
      <c r="AA721" s="85"/>
      <c r="AB721" s="685"/>
      <c r="AC721" s="685"/>
      <c r="AD721" s="695"/>
      <c r="AE721" s="695"/>
      <c r="AF721" s="695"/>
      <c r="AG721" s="695"/>
      <c r="AH721" s="57"/>
      <c r="AI721" s="106"/>
      <c r="AJ721" s="57"/>
      <c r="AK721" s="57"/>
      <c r="AL721" s="57"/>
      <c r="AM721" s="57"/>
      <c r="AN721" s="85"/>
      <c r="AO721" s="685"/>
      <c r="AP721" s="685"/>
      <c r="AQ721" s="695"/>
      <c r="AR721" s="695"/>
      <c r="AS721" s="695"/>
      <c r="AT721" s="695"/>
      <c r="AU721" s="57"/>
      <c r="AV721" s="106"/>
      <c r="AW721" s="57"/>
      <c r="AX721" s="57"/>
      <c r="AY721" s="57"/>
      <c r="AZ721" s="57"/>
      <c r="BA721" s="85"/>
      <c r="BB721" s="685"/>
      <c r="BC721" s="685"/>
      <c r="BD721" s="695"/>
      <c r="BE721" s="695"/>
      <c r="BF721" s="695"/>
      <c r="BG721" s="695"/>
      <c r="BH721" s="57"/>
      <c r="BI721" s="106"/>
      <c r="BJ721" s="57"/>
      <c r="BK721" s="57"/>
      <c r="BL721" s="57"/>
      <c r="BM721" s="57"/>
    </row>
    <row r="722" spans="1:65" s="7" customFormat="1" ht="17.100000000000001" customHeight="1" x14ac:dyDescent="0.2">
      <c r="A722" s="85"/>
      <c r="B722" s="685"/>
      <c r="C722" s="685"/>
      <c r="D722" s="695"/>
      <c r="E722" s="695"/>
      <c r="F722" s="695"/>
      <c r="G722" s="695"/>
      <c r="H722" s="57"/>
      <c r="I722" s="101"/>
      <c r="J722" s="85"/>
      <c r="K722" s="57"/>
      <c r="L722" s="57"/>
      <c r="M722" s="57"/>
      <c r="N722" s="85"/>
      <c r="O722" s="685"/>
      <c r="P722" s="685"/>
      <c r="Q722" s="695"/>
      <c r="R722" s="695"/>
      <c r="S722" s="695"/>
      <c r="T722" s="695"/>
      <c r="U722" s="57"/>
      <c r="V722" s="101"/>
      <c r="W722" s="85"/>
      <c r="X722" s="57"/>
      <c r="Y722" s="57"/>
      <c r="Z722" s="57"/>
      <c r="AA722" s="85"/>
      <c r="AB722" s="685"/>
      <c r="AC722" s="685"/>
      <c r="AD722" s="695"/>
      <c r="AE722" s="695"/>
      <c r="AF722" s="695"/>
      <c r="AG722" s="695"/>
      <c r="AH722" s="57"/>
      <c r="AI722" s="106"/>
      <c r="AJ722" s="57"/>
      <c r="AK722" s="57"/>
      <c r="AL722" s="57"/>
      <c r="AM722" s="57"/>
      <c r="AN722" s="85"/>
      <c r="AO722" s="685"/>
      <c r="AP722" s="685"/>
      <c r="AQ722" s="695"/>
      <c r="AR722" s="695"/>
      <c r="AS722" s="695"/>
      <c r="AT722" s="695"/>
      <c r="AU722" s="57"/>
      <c r="AV722" s="106"/>
      <c r="AW722" s="57"/>
      <c r="AX722" s="57"/>
      <c r="AY722" s="57"/>
      <c r="AZ722" s="57"/>
      <c r="BA722" s="85"/>
      <c r="BB722" s="685"/>
      <c r="BC722" s="685"/>
      <c r="BD722" s="695"/>
      <c r="BE722" s="695"/>
      <c r="BF722" s="695"/>
      <c r="BG722" s="695"/>
      <c r="BH722" s="57"/>
      <c r="BI722" s="106"/>
      <c r="BJ722" s="57"/>
      <c r="BK722" s="57"/>
      <c r="BL722" s="57"/>
      <c r="BM722" s="57"/>
    </row>
    <row r="723" spans="1:65" s="7" customFormat="1" ht="17.100000000000001" customHeight="1" x14ac:dyDescent="0.2">
      <c r="A723" s="85"/>
      <c r="B723" s="685"/>
      <c r="C723" s="685"/>
      <c r="D723" s="695"/>
      <c r="E723" s="695"/>
      <c r="F723" s="695"/>
      <c r="G723" s="695"/>
      <c r="H723" s="57"/>
      <c r="I723" s="101"/>
      <c r="J723" s="85"/>
      <c r="K723" s="57"/>
      <c r="L723" s="57"/>
      <c r="M723" s="57"/>
      <c r="N723" s="85"/>
      <c r="O723" s="685"/>
      <c r="P723" s="685"/>
      <c r="Q723" s="695"/>
      <c r="R723" s="695"/>
      <c r="S723" s="695"/>
      <c r="T723" s="695"/>
      <c r="U723" s="57"/>
      <c r="V723" s="101"/>
      <c r="W723" s="85"/>
      <c r="X723" s="57"/>
      <c r="Y723" s="57"/>
      <c r="Z723" s="57"/>
      <c r="AA723" s="85"/>
      <c r="AB723" s="685"/>
      <c r="AC723" s="685"/>
      <c r="AD723" s="695"/>
      <c r="AE723" s="695"/>
      <c r="AF723" s="695"/>
      <c r="AG723" s="695"/>
      <c r="AH723" s="57"/>
      <c r="AI723" s="106"/>
      <c r="AJ723" s="57"/>
      <c r="AK723" s="57"/>
      <c r="AL723" s="57"/>
      <c r="AM723" s="57"/>
      <c r="AN723" s="85"/>
      <c r="AO723" s="685"/>
      <c r="AP723" s="685"/>
      <c r="AQ723" s="695"/>
      <c r="AR723" s="695"/>
      <c r="AS723" s="695"/>
      <c r="AT723" s="695"/>
      <c r="AU723" s="57"/>
      <c r="AV723" s="106"/>
      <c r="AW723" s="57"/>
      <c r="AX723" s="57"/>
      <c r="AY723" s="57"/>
      <c r="AZ723" s="57"/>
      <c r="BA723" s="85"/>
      <c r="BB723" s="685"/>
      <c r="BC723" s="685"/>
      <c r="BD723" s="695"/>
      <c r="BE723" s="695"/>
      <c r="BF723" s="695"/>
      <c r="BG723" s="695"/>
      <c r="BH723" s="57"/>
      <c r="BI723" s="106"/>
      <c r="BJ723" s="57"/>
      <c r="BK723" s="57"/>
      <c r="BL723" s="57"/>
      <c r="BM723" s="57"/>
    </row>
    <row r="724" spans="1:65" s="7" customFormat="1" ht="17.100000000000001" customHeight="1" x14ac:dyDescent="0.2">
      <c r="A724" s="85"/>
      <c r="B724" s="685"/>
      <c r="C724" s="685"/>
      <c r="D724" s="695"/>
      <c r="E724" s="695"/>
      <c r="F724" s="695"/>
      <c r="G724" s="695"/>
      <c r="H724" s="57"/>
      <c r="I724" s="101"/>
      <c r="J724" s="85"/>
      <c r="K724" s="57"/>
      <c r="L724" s="57"/>
      <c r="M724" s="57"/>
      <c r="N724" s="85"/>
      <c r="O724" s="685"/>
      <c r="P724" s="685"/>
      <c r="Q724" s="695"/>
      <c r="R724" s="695"/>
      <c r="S724" s="695"/>
      <c r="T724" s="695"/>
      <c r="U724" s="57"/>
      <c r="V724" s="101"/>
      <c r="W724" s="85"/>
      <c r="X724" s="57"/>
      <c r="Y724" s="57"/>
      <c r="Z724" s="57"/>
      <c r="AA724" s="85"/>
      <c r="AB724" s="685"/>
      <c r="AC724" s="685"/>
      <c r="AD724" s="695"/>
      <c r="AE724" s="695"/>
      <c r="AF724" s="695"/>
      <c r="AG724" s="695"/>
      <c r="AH724" s="57"/>
      <c r="AI724" s="106"/>
      <c r="AJ724" s="57"/>
      <c r="AK724" s="57"/>
      <c r="AL724" s="57"/>
      <c r="AM724" s="57"/>
      <c r="AN724" s="85"/>
      <c r="AO724" s="685"/>
      <c r="AP724" s="685"/>
      <c r="AQ724" s="695"/>
      <c r="AR724" s="695"/>
      <c r="AS724" s="695"/>
      <c r="AT724" s="695"/>
      <c r="AU724" s="57"/>
      <c r="AV724" s="106"/>
      <c r="AW724" s="57"/>
      <c r="AX724" s="57"/>
      <c r="AY724" s="57"/>
      <c r="AZ724" s="57"/>
      <c r="BA724" s="85"/>
      <c r="BB724" s="685"/>
      <c r="BC724" s="685"/>
      <c r="BD724" s="695"/>
      <c r="BE724" s="695"/>
      <c r="BF724" s="695"/>
      <c r="BG724" s="695"/>
      <c r="BH724" s="57"/>
      <c r="BI724" s="106"/>
      <c r="BJ724" s="57"/>
      <c r="BK724" s="57"/>
      <c r="BL724" s="57"/>
      <c r="BM724" s="57"/>
    </row>
    <row r="725" spans="1:65" s="7" customFormat="1" ht="17.100000000000001" customHeight="1" x14ac:dyDescent="0.2">
      <c r="A725" s="85"/>
      <c r="B725" s="685"/>
      <c r="C725" s="685"/>
      <c r="D725" s="695"/>
      <c r="E725" s="695"/>
      <c r="F725" s="695"/>
      <c r="G725" s="695"/>
      <c r="H725" s="57"/>
      <c r="I725" s="101"/>
      <c r="J725" s="85"/>
      <c r="K725" s="57"/>
      <c r="L725" s="57"/>
      <c r="M725" s="57"/>
      <c r="N725" s="85"/>
      <c r="O725" s="685"/>
      <c r="P725" s="685"/>
      <c r="Q725" s="695"/>
      <c r="R725" s="695"/>
      <c r="S725" s="695"/>
      <c r="T725" s="695"/>
      <c r="U725" s="57"/>
      <c r="V725" s="101"/>
      <c r="W725" s="85"/>
      <c r="X725" s="57"/>
      <c r="Y725" s="57"/>
      <c r="Z725" s="57"/>
      <c r="AA725" s="85"/>
      <c r="AB725" s="685"/>
      <c r="AC725" s="685"/>
      <c r="AD725" s="695"/>
      <c r="AE725" s="695"/>
      <c r="AF725" s="695"/>
      <c r="AG725" s="695"/>
      <c r="AH725" s="57"/>
      <c r="AI725" s="106"/>
      <c r="AJ725" s="57"/>
      <c r="AK725" s="57"/>
      <c r="AL725" s="57"/>
      <c r="AM725" s="57"/>
      <c r="AN725" s="85"/>
      <c r="AO725" s="685"/>
      <c r="AP725" s="685"/>
      <c r="AQ725" s="695"/>
      <c r="AR725" s="695"/>
      <c r="AS725" s="695"/>
      <c r="AT725" s="695"/>
      <c r="AU725" s="57"/>
      <c r="AV725" s="106"/>
      <c r="AW725" s="57"/>
      <c r="AX725" s="57"/>
      <c r="AY725" s="57"/>
      <c r="AZ725" s="57"/>
      <c r="BA725" s="85"/>
      <c r="BB725" s="685"/>
      <c r="BC725" s="685"/>
      <c r="BD725" s="695"/>
      <c r="BE725" s="695"/>
      <c r="BF725" s="695"/>
      <c r="BG725" s="695"/>
      <c r="BH725" s="57"/>
      <c r="BI725" s="106"/>
      <c r="BJ725" s="57"/>
      <c r="BK725" s="57"/>
      <c r="BL725" s="57"/>
      <c r="BM725" s="57"/>
    </row>
    <row r="726" spans="1:65" s="7" customFormat="1" ht="17.100000000000001" customHeight="1" x14ac:dyDescent="0.2">
      <c r="A726" s="85"/>
      <c r="B726" s="685"/>
      <c r="C726" s="685"/>
      <c r="D726" s="695"/>
      <c r="E726" s="695"/>
      <c r="F726" s="695"/>
      <c r="G726" s="695"/>
      <c r="H726" s="57"/>
      <c r="I726" s="101"/>
      <c r="J726" s="85"/>
      <c r="K726" s="57"/>
      <c r="L726" s="57"/>
      <c r="M726" s="57"/>
      <c r="N726" s="85"/>
      <c r="O726" s="685"/>
      <c r="P726" s="685"/>
      <c r="Q726" s="695"/>
      <c r="R726" s="695"/>
      <c r="S726" s="695"/>
      <c r="T726" s="695"/>
      <c r="U726" s="57"/>
      <c r="V726" s="101"/>
      <c r="W726" s="85"/>
      <c r="X726" s="57"/>
      <c r="Y726" s="57"/>
      <c r="Z726" s="57"/>
      <c r="AA726" s="85"/>
      <c r="AB726" s="685"/>
      <c r="AC726" s="685"/>
      <c r="AD726" s="695"/>
      <c r="AE726" s="695"/>
      <c r="AF726" s="695"/>
      <c r="AG726" s="695"/>
      <c r="AH726" s="57"/>
      <c r="AI726" s="106"/>
      <c r="AJ726" s="57"/>
      <c r="AK726" s="57"/>
      <c r="AL726" s="57"/>
      <c r="AM726" s="57"/>
      <c r="AN726" s="85"/>
      <c r="AO726" s="685"/>
      <c r="AP726" s="685"/>
      <c r="AQ726" s="695"/>
      <c r="AR726" s="695"/>
      <c r="AS726" s="695"/>
      <c r="AT726" s="695"/>
      <c r="AU726" s="57"/>
      <c r="AV726" s="106"/>
      <c r="AW726" s="57"/>
      <c r="AX726" s="57"/>
      <c r="AY726" s="57"/>
      <c r="AZ726" s="57"/>
      <c r="BA726" s="85"/>
      <c r="BB726" s="685"/>
      <c r="BC726" s="685"/>
      <c r="BD726" s="695"/>
      <c r="BE726" s="695"/>
      <c r="BF726" s="695"/>
      <c r="BG726" s="695"/>
      <c r="BH726" s="57"/>
      <c r="BI726" s="106"/>
      <c r="BJ726" s="57"/>
      <c r="BK726" s="57"/>
      <c r="BL726" s="57"/>
      <c r="BM726" s="57"/>
    </row>
    <row r="727" spans="1:65" s="7" customFormat="1" ht="17.100000000000001" customHeight="1" x14ac:dyDescent="0.2">
      <c r="A727" s="85"/>
      <c r="B727" s="685"/>
      <c r="C727" s="685"/>
      <c r="D727" s="695"/>
      <c r="E727" s="695"/>
      <c r="F727" s="695"/>
      <c r="G727" s="695"/>
      <c r="H727" s="57"/>
      <c r="I727" s="101"/>
      <c r="J727" s="85"/>
      <c r="K727" s="57"/>
      <c r="L727" s="57"/>
      <c r="M727" s="57"/>
      <c r="N727" s="85"/>
      <c r="O727" s="685"/>
      <c r="P727" s="685"/>
      <c r="Q727" s="695"/>
      <c r="R727" s="695"/>
      <c r="S727" s="695"/>
      <c r="T727" s="695"/>
      <c r="U727" s="57"/>
      <c r="V727" s="101"/>
      <c r="W727" s="85"/>
      <c r="X727" s="57"/>
      <c r="Y727" s="57"/>
      <c r="Z727" s="57"/>
      <c r="AA727" s="85"/>
      <c r="AB727" s="685"/>
      <c r="AC727" s="685"/>
      <c r="AD727" s="695"/>
      <c r="AE727" s="695"/>
      <c r="AF727" s="695"/>
      <c r="AG727" s="695"/>
      <c r="AH727" s="57"/>
      <c r="AI727" s="106"/>
      <c r="AJ727" s="57"/>
      <c r="AK727" s="57"/>
      <c r="AL727" s="57"/>
      <c r="AM727" s="57"/>
      <c r="AN727" s="85"/>
      <c r="AO727" s="685"/>
      <c r="AP727" s="685"/>
      <c r="AQ727" s="695"/>
      <c r="AR727" s="695"/>
      <c r="AS727" s="695"/>
      <c r="AT727" s="695"/>
      <c r="AU727" s="57"/>
      <c r="AV727" s="106"/>
      <c r="AW727" s="57"/>
      <c r="AX727" s="57"/>
      <c r="AY727" s="57"/>
      <c r="AZ727" s="57"/>
      <c r="BA727" s="85"/>
      <c r="BB727" s="685"/>
      <c r="BC727" s="685"/>
      <c r="BD727" s="695"/>
      <c r="BE727" s="695"/>
      <c r="BF727" s="695"/>
      <c r="BG727" s="695"/>
      <c r="BH727" s="57"/>
      <c r="BI727" s="106"/>
      <c r="BJ727" s="57"/>
      <c r="BK727" s="57"/>
      <c r="BL727" s="57"/>
      <c r="BM727" s="57"/>
    </row>
    <row r="728" spans="1:65" s="7" customFormat="1" ht="17.100000000000001" customHeight="1" x14ac:dyDescent="0.2">
      <c r="A728" s="85"/>
      <c r="B728" s="685"/>
      <c r="C728" s="685"/>
      <c r="D728" s="695"/>
      <c r="E728" s="695"/>
      <c r="F728" s="695"/>
      <c r="G728" s="695"/>
      <c r="H728" s="57"/>
      <c r="I728" s="101"/>
      <c r="J728" s="85"/>
      <c r="K728" s="57"/>
      <c r="L728" s="57"/>
      <c r="M728" s="57"/>
      <c r="N728" s="85"/>
      <c r="O728" s="685"/>
      <c r="P728" s="685"/>
      <c r="Q728" s="695"/>
      <c r="R728" s="695"/>
      <c r="S728" s="695"/>
      <c r="T728" s="695"/>
      <c r="U728" s="57"/>
      <c r="V728" s="101"/>
      <c r="W728" s="85"/>
      <c r="X728" s="57"/>
      <c r="Y728" s="57"/>
      <c r="Z728" s="57"/>
      <c r="AA728" s="85"/>
      <c r="AB728" s="685"/>
      <c r="AC728" s="685"/>
      <c r="AD728" s="695"/>
      <c r="AE728" s="695"/>
      <c r="AF728" s="695"/>
      <c r="AG728" s="695"/>
      <c r="AH728" s="57"/>
      <c r="AI728" s="106"/>
      <c r="AJ728" s="57"/>
      <c r="AK728" s="57"/>
      <c r="AL728" s="57"/>
      <c r="AM728" s="57"/>
      <c r="AN728" s="85"/>
      <c r="AO728" s="685"/>
      <c r="AP728" s="685"/>
      <c r="AQ728" s="695"/>
      <c r="AR728" s="695"/>
      <c r="AS728" s="695"/>
      <c r="AT728" s="695"/>
      <c r="AU728" s="57"/>
      <c r="AV728" s="106"/>
      <c r="AW728" s="57"/>
      <c r="AX728" s="57"/>
      <c r="AY728" s="57"/>
      <c r="AZ728" s="57"/>
      <c r="BA728" s="85"/>
      <c r="BB728" s="685"/>
      <c r="BC728" s="685"/>
      <c r="BD728" s="695"/>
      <c r="BE728" s="695"/>
      <c r="BF728" s="695"/>
      <c r="BG728" s="695"/>
      <c r="BH728" s="57"/>
      <c r="BI728" s="106"/>
      <c r="BJ728" s="57"/>
      <c r="BK728" s="57"/>
      <c r="BL728" s="57"/>
      <c r="BM728" s="57"/>
    </row>
    <row r="729" spans="1:65" s="7" customFormat="1" ht="17.100000000000001" customHeight="1" x14ac:dyDescent="0.2">
      <c r="A729" s="85"/>
      <c r="B729" s="685"/>
      <c r="C729" s="685"/>
      <c r="D729" s="695"/>
      <c r="E729" s="695"/>
      <c r="F729" s="695"/>
      <c r="G729" s="695"/>
      <c r="H729" s="57"/>
      <c r="I729" s="101"/>
      <c r="J729" s="85"/>
      <c r="K729" s="57"/>
      <c r="L729" s="57"/>
      <c r="M729" s="57"/>
      <c r="N729" s="85"/>
      <c r="O729" s="685"/>
      <c r="P729" s="685"/>
      <c r="Q729" s="695"/>
      <c r="R729" s="695"/>
      <c r="S729" s="695"/>
      <c r="T729" s="695"/>
      <c r="U729" s="57"/>
      <c r="V729" s="101"/>
      <c r="W729" s="85"/>
      <c r="X729" s="57"/>
      <c r="Y729" s="57"/>
      <c r="Z729" s="57"/>
      <c r="AA729" s="85"/>
      <c r="AB729" s="685"/>
      <c r="AC729" s="685"/>
      <c r="AD729" s="695"/>
      <c r="AE729" s="695"/>
      <c r="AF729" s="695"/>
      <c r="AG729" s="695"/>
      <c r="AH729" s="57"/>
      <c r="AI729" s="106"/>
      <c r="AJ729" s="57"/>
      <c r="AK729" s="57"/>
      <c r="AL729" s="57"/>
      <c r="AM729" s="57"/>
      <c r="AN729" s="85"/>
      <c r="AO729" s="685"/>
      <c r="AP729" s="685"/>
      <c r="AQ729" s="695"/>
      <c r="AR729" s="695"/>
      <c r="AS729" s="695"/>
      <c r="AT729" s="695"/>
      <c r="AU729" s="57"/>
      <c r="AV729" s="106"/>
      <c r="AW729" s="57"/>
      <c r="AX729" s="57"/>
      <c r="AY729" s="57"/>
      <c r="AZ729" s="57"/>
      <c r="BA729" s="85"/>
      <c r="BB729" s="685"/>
      <c r="BC729" s="685"/>
      <c r="BD729" s="695"/>
      <c r="BE729" s="695"/>
      <c r="BF729" s="695"/>
      <c r="BG729" s="695"/>
      <c r="BH729" s="57"/>
      <c r="BI729" s="106"/>
      <c r="BJ729" s="57"/>
      <c r="BK729" s="57"/>
      <c r="BL729" s="57"/>
      <c r="BM729" s="57"/>
    </row>
    <row r="730" spans="1:65" s="7" customFormat="1" ht="17.100000000000001" customHeight="1" x14ac:dyDescent="0.2">
      <c r="A730" s="85"/>
      <c r="B730" s="685"/>
      <c r="C730" s="685"/>
      <c r="D730" s="695"/>
      <c r="E730" s="695"/>
      <c r="F730" s="695"/>
      <c r="G730" s="695"/>
      <c r="H730" s="57"/>
      <c r="I730" s="101"/>
      <c r="J730" s="85"/>
      <c r="K730" s="57"/>
      <c r="L730" s="57"/>
      <c r="M730" s="57"/>
      <c r="N730" s="85"/>
      <c r="O730" s="685"/>
      <c r="P730" s="685"/>
      <c r="Q730" s="695"/>
      <c r="R730" s="695"/>
      <c r="S730" s="695"/>
      <c r="T730" s="695"/>
      <c r="U730" s="57"/>
      <c r="V730" s="101"/>
      <c r="W730" s="85"/>
      <c r="X730" s="57"/>
      <c r="Y730" s="57"/>
      <c r="Z730" s="57"/>
      <c r="AA730" s="85"/>
      <c r="AB730" s="685"/>
      <c r="AC730" s="685"/>
      <c r="AD730" s="695"/>
      <c r="AE730" s="695"/>
      <c r="AF730" s="695"/>
      <c r="AG730" s="695"/>
      <c r="AH730" s="57"/>
      <c r="AI730" s="106"/>
      <c r="AJ730" s="57"/>
      <c r="AK730" s="57"/>
      <c r="AL730" s="57"/>
      <c r="AM730" s="57"/>
      <c r="AN730" s="85"/>
      <c r="AO730" s="685"/>
      <c r="AP730" s="685"/>
      <c r="AQ730" s="695"/>
      <c r="AR730" s="695"/>
      <c r="AS730" s="695"/>
      <c r="AT730" s="695"/>
      <c r="AU730" s="57"/>
      <c r="AV730" s="106"/>
      <c r="AW730" s="57"/>
      <c r="AX730" s="57"/>
      <c r="AY730" s="57"/>
      <c r="AZ730" s="57"/>
      <c r="BA730" s="85"/>
      <c r="BB730" s="685"/>
      <c r="BC730" s="685"/>
      <c r="BD730" s="695"/>
      <c r="BE730" s="695"/>
      <c r="BF730" s="695"/>
      <c r="BG730" s="695"/>
      <c r="BH730" s="57"/>
      <c r="BI730" s="106"/>
      <c r="BJ730" s="57"/>
      <c r="BK730" s="57"/>
      <c r="BL730" s="57"/>
      <c r="BM730" s="57"/>
    </row>
    <row r="731" spans="1:65" s="7" customFormat="1" ht="17.100000000000001" customHeight="1" x14ac:dyDescent="0.2">
      <c r="A731" s="85"/>
      <c r="B731" s="685"/>
      <c r="C731" s="685"/>
      <c r="D731" s="695"/>
      <c r="E731" s="695"/>
      <c r="F731" s="695"/>
      <c r="G731" s="695"/>
      <c r="H731" s="57"/>
      <c r="I731" s="101"/>
      <c r="J731" s="85"/>
      <c r="K731" s="57"/>
      <c r="L731" s="57"/>
      <c r="M731" s="57"/>
      <c r="N731" s="85"/>
      <c r="O731" s="685"/>
      <c r="P731" s="685"/>
      <c r="Q731" s="695"/>
      <c r="R731" s="695"/>
      <c r="S731" s="695"/>
      <c r="T731" s="695"/>
      <c r="U731" s="57"/>
      <c r="V731" s="101"/>
      <c r="W731" s="85"/>
      <c r="X731" s="57"/>
      <c r="Y731" s="57"/>
      <c r="Z731" s="57"/>
      <c r="AA731" s="85"/>
      <c r="AB731" s="685"/>
      <c r="AC731" s="685"/>
      <c r="AD731" s="695"/>
      <c r="AE731" s="695"/>
      <c r="AF731" s="695"/>
      <c r="AG731" s="695"/>
      <c r="AH731" s="57"/>
      <c r="AI731" s="106"/>
      <c r="AJ731" s="57"/>
      <c r="AK731" s="57"/>
      <c r="AL731" s="57"/>
      <c r="AM731" s="57"/>
      <c r="AN731" s="85"/>
      <c r="AO731" s="685"/>
      <c r="AP731" s="685"/>
      <c r="AQ731" s="695"/>
      <c r="AR731" s="695"/>
      <c r="AS731" s="695"/>
      <c r="AT731" s="695"/>
      <c r="AU731" s="57"/>
      <c r="AV731" s="106"/>
      <c r="AW731" s="57"/>
      <c r="AX731" s="57"/>
      <c r="AY731" s="57"/>
      <c r="AZ731" s="57"/>
      <c r="BA731" s="85"/>
      <c r="BB731" s="685"/>
      <c r="BC731" s="685"/>
      <c r="BD731" s="695"/>
      <c r="BE731" s="695"/>
      <c r="BF731" s="695"/>
      <c r="BG731" s="695"/>
      <c r="BH731" s="57"/>
      <c r="BI731" s="106"/>
      <c r="BJ731" s="57"/>
      <c r="BK731" s="57"/>
      <c r="BL731" s="57"/>
      <c r="BM731" s="57"/>
    </row>
    <row r="732" spans="1:65" s="7" customFormat="1" ht="17.100000000000001" customHeight="1" x14ac:dyDescent="0.2">
      <c r="A732" s="85"/>
      <c r="B732" s="685"/>
      <c r="C732" s="685"/>
      <c r="D732" s="695"/>
      <c r="E732" s="695"/>
      <c r="F732" s="695"/>
      <c r="G732" s="695"/>
      <c r="H732" s="57"/>
      <c r="I732" s="101"/>
      <c r="J732" s="85"/>
      <c r="K732" s="57"/>
      <c r="L732" s="57"/>
      <c r="M732" s="57"/>
      <c r="N732" s="85"/>
      <c r="O732" s="685"/>
      <c r="P732" s="685"/>
      <c r="Q732" s="695"/>
      <c r="R732" s="695"/>
      <c r="S732" s="695"/>
      <c r="T732" s="695"/>
      <c r="U732" s="57"/>
      <c r="V732" s="101"/>
      <c r="W732" s="85"/>
      <c r="X732" s="57"/>
      <c r="Y732" s="57"/>
      <c r="Z732" s="57"/>
      <c r="AA732" s="85"/>
      <c r="AB732" s="685"/>
      <c r="AC732" s="685"/>
      <c r="AD732" s="695"/>
      <c r="AE732" s="695"/>
      <c r="AF732" s="695"/>
      <c r="AG732" s="695"/>
      <c r="AH732" s="57"/>
      <c r="AI732" s="106"/>
      <c r="AJ732" s="57"/>
      <c r="AK732" s="57"/>
      <c r="AL732" s="57"/>
      <c r="AM732" s="57"/>
      <c r="AN732" s="85"/>
      <c r="AO732" s="685"/>
      <c r="AP732" s="685"/>
      <c r="AQ732" s="695"/>
      <c r="AR732" s="695"/>
      <c r="AS732" s="695"/>
      <c r="AT732" s="695"/>
      <c r="AU732" s="57"/>
      <c r="AV732" s="106"/>
      <c r="AW732" s="57"/>
      <c r="AX732" s="57"/>
      <c r="AY732" s="57"/>
      <c r="AZ732" s="57"/>
      <c r="BA732" s="85"/>
      <c r="BB732" s="685"/>
      <c r="BC732" s="685"/>
      <c r="BD732" s="695"/>
      <c r="BE732" s="695"/>
      <c r="BF732" s="695"/>
      <c r="BG732" s="695"/>
      <c r="BH732" s="57"/>
      <c r="BI732" s="106"/>
      <c r="BJ732" s="57"/>
      <c r="BK732" s="57"/>
      <c r="BL732" s="57"/>
      <c r="BM732" s="57"/>
    </row>
    <row r="733" spans="1:65" s="7" customFormat="1" ht="36.75" customHeight="1" x14ac:dyDescent="0.2">
      <c r="A733" s="85"/>
      <c r="B733" s="686"/>
      <c r="C733" s="686"/>
      <c r="D733" s="695"/>
      <c r="E733" s="695"/>
      <c r="F733" s="695"/>
      <c r="G733" s="695"/>
      <c r="H733" s="57"/>
      <c r="I733" s="101"/>
      <c r="J733" s="85"/>
      <c r="K733" s="57"/>
      <c r="L733" s="57"/>
      <c r="M733" s="57"/>
      <c r="N733" s="85"/>
      <c r="O733" s="686"/>
      <c r="P733" s="686"/>
      <c r="Q733" s="695"/>
      <c r="R733" s="695"/>
      <c r="S733" s="695"/>
      <c r="T733" s="695"/>
      <c r="U733" s="57"/>
      <c r="V733" s="101"/>
      <c r="W733" s="85"/>
      <c r="X733" s="57"/>
      <c r="Y733" s="57"/>
      <c r="Z733" s="57"/>
      <c r="AA733" s="85"/>
      <c r="AB733" s="686"/>
      <c r="AC733" s="686"/>
      <c r="AD733" s="695"/>
      <c r="AE733" s="695"/>
      <c r="AF733" s="695"/>
      <c r="AG733" s="695"/>
      <c r="AH733" s="57"/>
      <c r="AI733" s="106"/>
      <c r="AJ733" s="57"/>
      <c r="AK733" s="57"/>
      <c r="AL733" s="57"/>
      <c r="AM733" s="57"/>
      <c r="AN733" s="85"/>
      <c r="AO733" s="686"/>
      <c r="AP733" s="686"/>
      <c r="AQ733" s="695"/>
      <c r="AR733" s="695"/>
      <c r="AS733" s="695"/>
      <c r="AT733" s="695"/>
      <c r="AU733" s="57"/>
      <c r="AV733" s="106"/>
      <c r="AW733" s="57"/>
      <c r="AX733" s="57"/>
      <c r="AY733" s="57"/>
      <c r="AZ733" s="57"/>
      <c r="BA733" s="85"/>
      <c r="BB733" s="686"/>
      <c r="BC733" s="686"/>
      <c r="BD733" s="695"/>
      <c r="BE733" s="695"/>
      <c r="BF733" s="695"/>
      <c r="BG733" s="695"/>
      <c r="BH733" s="57"/>
      <c r="BI733" s="106"/>
      <c r="BJ733" s="57"/>
      <c r="BK733" s="57"/>
      <c r="BL733" s="57"/>
      <c r="BM733" s="57"/>
    </row>
    <row r="734" spans="1:65" s="7" customFormat="1" ht="34.5" customHeight="1" x14ac:dyDescent="0.2">
      <c r="A734" s="85"/>
      <c r="B734" s="686"/>
      <c r="C734" s="686"/>
      <c r="D734" s="695"/>
      <c r="E734" s="695"/>
      <c r="F734" s="695"/>
      <c r="G734" s="695"/>
      <c r="H734" s="57"/>
      <c r="I734" s="101"/>
      <c r="J734" s="85"/>
      <c r="K734" s="57"/>
      <c r="L734" s="57"/>
      <c r="M734" s="57"/>
      <c r="N734" s="85"/>
      <c r="O734" s="686"/>
      <c r="P734" s="686"/>
      <c r="Q734" s="695"/>
      <c r="R734" s="695"/>
      <c r="S734" s="695"/>
      <c r="T734" s="695"/>
      <c r="U734" s="57"/>
      <c r="V734" s="101"/>
      <c r="W734" s="85"/>
      <c r="X734" s="57"/>
      <c r="Y734" s="57"/>
      <c r="Z734" s="57"/>
      <c r="AA734" s="85"/>
      <c r="AB734" s="686"/>
      <c r="AC734" s="686"/>
      <c r="AD734" s="695"/>
      <c r="AE734" s="695"/>
      <c r="AF734" s="695"/>
      <c r="AG734" s="695"/>
      <c r="AH734" s="57"/>
      <c r="AI734" s="106"/>
      <c r="AJ734" s="57"/>
      <c r="AK734" s="57"/>
      <c r="AL734" s="57"/>
      <c r="AM734" s="57"/>
      <c r="AN734" s="85"/>
      <c r="AO734" s="686"/>
      <c r="AP734" s="686"/>
      <c r="AQ734" s="695"/>
      <c r="AR734" s="695"/>
      <c r="AS734" s="695"/>
      <c r="AT734" s="695"/>
      <c r="AU734" s="57"/>
      <c r="AV734" s="106"/>
      <c r="AW734" s="57"/>
      <c r="AX734" s="57"/>
      <c r="AY734" s="57"/>
      <c r="AZ734" s="57"/>
      <c r="BA734" s="85"/>
      <c r="BB734" s="686"/>
      <c r="BC734" s="686"/>
      <c r="BD734" s="695"/>
      <c r="BE734" s="695"/>
      <c r="BF734" s="695"/>
      <c r="BG734" s="695"/>
      <c r="BH734" s="57"/>
      <c r="BI734" s="106"/>
      <c r="BJ734" s="57"/>
      <c r="BK734" s="57"/>
      <c r="BL734" s="57"/>
      <c r="BM734" s="57"/>
    </row>
    <row r="735" spans="1:65" s="7" customFormat="1" ht="15" x14ac:dyDescent="0.2">
      <c r="A735" s="85"/>
      <c r="B735" s="49"/>
      <c r="C735" s="49"/>
      <c r="D735" s="54"/>
      <c r="E735" s="54"/>
      <c r="F735" s="54"/>
      <c r="G735" s="54"/>
      <c r="H735" s="57"/>
      <c r="I735" s="101"/>
      <c r="J735" s="85"/>
      <c r="K735" s="57"/>
      <c r="L735" s="57"/>
      <c r="M735" s="57"/>
      <c r="N735" s="85"/>
      <c r="O735" s="49"/>
      <c r="P735" s="49"/>
      <c r="Q735" s="54"/>
      <c r="R735" s="54"/>
      <c r="S735" s="54"/>
      <c r="T735" s="54"/>
      <c r="U735" s="57"/>
      <c r="V735" s="101"/>
      <c r="W735" s="85"/>
      <c r="X735" s="57"/>
      <c r="Y735" s="57"/>
      <c r="Z735" s="57"/>
      <c r="AA735" s="85"/>
      <c r="AB735" s="49"/>
      <c r="AC735" s="49"/>
      <c r="AD735" s="54"/>
      <c r="AE735" s="54"/>
      <c r="AF735" s="54"/>
      <c r="AG735" s="54"/>
      <c r="AH735" s="57"/>
      <c r="AI735" s="106"/>
      <c r="AJ735" s="57"/>
      <c r="AK735" s="57"/>
      <c r="AL735" s="57"/>
      <c r="AM735" s="57"/>
      <c r="AN735" s="85"/>
      <c r="AO735" s="49"/>
      <c r="AP735" s="49"/>
      <c r="AQ735" s="54"/>
      <c r="AR735" s="54"/>
      <c r="AS735" s="54"/>
      <c r="AT735" s="54"/>
      <c r="AU735" s="57"/>
      <c r="AV735" s="106"/>
      <c r="AW735" s="57"/>
      <c r="AX735" s="57"/>
      <c r="AY735" s="57"/>
      <c r="AZ735" s="57"/>
      <c r="BA735" s="85"/>
      <c r="BB735" s="49"/>
      <c r="BC735" s="49"/>
      <c r="BD735" s="54"/>
      <c r="BE735" s="54"/>
      <c r="BF735" s="54"/>
      <c r="BG735" s="54"/>
      <c r="BH735" s="57"/>
      <c r="BI735" s="106"/>
      <c r="BJ735" s="57"/>
      <c r="BK735" s="57"/>
      <c r="BL735" s="57"/>
      <c r="BM735" s="57"/>
    </row>
    <row r="736" spans="1:65" s="5" customFormat="1" ht="13.5" x14ac:dyDescent="0.25">
      <c r="A736" s="7"/>
      <c r="B736" s="71"/>
      <c r="C736" s="777"/>
      <c r="D736" s="777"/>
      <c r="E736" s="777"/>
      <c r="F736" s="777"/>
      <c r="G736" s="777"/>
      <c r="H736" s="777"/>
      <c r="I736" s="777"/>
      <c r="J736" s="7"/>
      <c r="K736" s="778"/>
      <c r="L736" s="778"/>
      <c r="M736" s="778"/>
      <c r="N736" s="7"/>
      <c r="O736" s="71"/>
      <c r="P736" s="189"/>
      <c r="Q736" s="189"/>
      <c r="R736" s="189"/>
      <c r="S736" s="189"/>
      <c r="T736" s="189"/>
      <c r="U736" s="189"/>
      <c r="V736" s="189"/>
      <c r="W736" s="7"/>
      <c r="X736" s="778"/>
      <c r="Y736" s="778"/>
      <c r="Z736" s="778"/>
      <c r="AA736" s="7"/>
      <c r="AB736" s="71"/>
      <c r="AC736" s="189"/>
      <c r="AD736" s="189"/>
      <c r="AE736" s="189"/>
      <c r="AF736" s="189"/>
      <c r="AG736" s="189"/>
      <c r="AH736" s="51"/>
      <c r="AI736" s="51"/>
      <c r="AJ736" s="57"/>
      <c r="AK736" s="778"/>
      <c r="AL736" s="778"/>
      <c r="AM736" s="778"/>
      <c r="AN736" s="7"/>
      <c r="AO736" s="71"/>
      <c r="AP736" s="189"/>
      <c r="AQ736" s="189"/>
      <c r="AR736" s="189"/>
      <c r="AS736" s="189"/>
      <c r="AT736" s="189"/>
      <c r="AU736" s="51"/>
      <c r="AV736" s="51"/>
      <c r="AW736" s="57"/>
      <c r="AX736" s="778"/>
      <c r="AY736" s="778"/>
      <c r="AZ736" s="778"/>
      <c r="BA736" s="7"/>
      <c r="BB736" s="71"/>
      <c r="BC736" s="189"/>
      <c r="BD736" s="189"/>
      <c r="BE736" s="189"/>
      <c r="BF736" s="189"/>
      <c r="BG736" s="189"/>
      <c r="BH736" s="51"/>
      <c r="BI736" s="51"/>
      <c r="BJ736" s="57"/>
      <c r="BK736" s="778"/>
      <c r="BL736" s="778"/>
      <c r="BM736" s="778"/>
    </row>
    <row r="737" spans="1:65" s="7" customFormat="1" ht="15" x14ac:dyDescent="0.2">
      <c r="A737" s="85"/>
      <c r="B737" s="49"/>
      <c r="C737" s="49"/>
      <c r="D737" s="54"/>
      <c r="E737" s="54"/>
      <c r="F737" s="54"/>
      <c r="G737" s="54"/>
      <c r="H737" s="57"/>
      <c r="I737" s="101"/>
      <c r="J737" s="85"/>
      <c r="K737" s="57"/>
      <c r="L737" s="57"/>
      <c r="M737" s="57"/>
      <c r="N737" s="85"/>
      <c r="O737" s="49"/>
      <c r="P737" s="49"/>
      <c r="Q737" s="54"/>
      <c r="R737" s="54"/>
      <c r="S737" s="54"/>
      <c r="T737" s="54"/>
      <c r="U737" s="57"/>
      <c r="V737" s="101"/>
      <c r="W737" s="85"/>
      <c r="X737" s="57"/>
      <c r="Y737" s="57"/>
      <c r="Z737" s="57"/>
      <c r="AA737" s="85"/>
      <c r="AB737" s="49"/>
      <c r="AC737" s="49"/>
      <c r="AD737" s="54"/>
      <c r="AE737" s="54"/>
      <c r="AF737" s="54"/>
      <c r="AG737" s="54"/>
      <c r="AH737" s="57"/>
      <c r="AI737" s="106"/>
      <c r="AJ737" s="57"/>
      <c r="AK737" s="57"/>
      <c r="AL737" s="57"/>
      <c r="AM737" s="57"/>
      <c r="AN737" s="85"/>
      <c r="AO737" s="49"/>
      <c r="AP737" s="49"/>
      <c r="AQ737" s="54"/>
      <c r="AR737" s="54"/>
      <c r="AS737" s="54"/>
      <c r="AT737" s="54"/>
      <c r="AU737" s="57"/>
      <c r="AV737" s="106"/>
      <c r="AW737" s="57"/>
      <c r="AX737" s="57"/>
      <c r="AY737" s="57"/>
      <c r="AZ737" s="57"/>
      <c r="BA737" s="85"/>
      <c r="BB737" s="49"/>
      <c r="BC737" s="49"/>
      <c r="BD737" s="54"/>
      <c r="BE737" s="54"/>
      <c r="BF737" s="54"/>
      <c r="BG737" s="54"/>
      <c r="BH737" s="57"/>
      <c r="BI737" s="106"/>
      <c r="BJ737" s="57"/>
      <c r="BK737" s="57"/>
      <c r="BL737" s="57"/>
      <c r="BM737" s="57"/>
    </row>
    <row r="738" spans="1:65" s="7" customFormat="1" ht="17.100000000000001" customHeight="1" x14ac:dyDescent="0.2">
      <c r="A738" s="721"/>
      <c r="B738" s="721"/>
      <c r="C738" s="721"/>
      <c r="D738" s="721"/>
      <c r="E738" s="721"/>
      <c r="F738" s="721"/>
      <c r="G738" s="721"/>
      <c r="H738" s="721"/>
      <c r="I738" s="721"/>
      <c r="J738" s="721"/>
      <c r="K738" s="721"/>
      <c r="L738" s="721"/>
      <c r="M738" s="721"/>
      <c r="N738" s="85"/>
      <c r="O738" s="85"/>
      <c r="P738" s="85"/>
      <c r="Q738" s="85"/>
      <c r="R738" s="85"/>
      <c r="S738" s="85"/>
      <c r="T738" s="85"/>
      <c r="U738" s="85"/>
      <c r="V738" s="85"/>
      <c r="W738" s="85"/>
      <c r="X738" s="85"/>
      <c r="Y738" s="85"/>
      <c r="Z738" s="85"/>
      <c r="AA738" s="85"/>
      <c r="AB738" s="85"/>
      <c r="AC738" s="85"/>
      <c r="AD738" s="85"/>
      <c r="AE738" s="85"/>
      <c r="AF738" s="85"/>
      <c r="AG738" s="85"/>
      <c r="AH738" s="57"/>
      <c r="AI738" s="57"/>
      <c r="AJ738" s="57"/>
      <c r="AK738" s="57"/>
      <c r="AL738" s="57"/>
      <c r="AM738" s="57"/>
      <c r="AN738" s="85"/>
      <c r="AO738" s="85"/>
      <c r="AP738" s="85"/>
      <c r="AQ738" s="85"/>
      <c r="AR738" s="85"/>
      <c r="AS738" s="85"/>
      <c r="AT738" s="85"/>
      <c r="AU738" s="57"/>
      <c r="AV738" s="57"/>
      <c r="AW738" s="57"/>
      <c r="AX738" s="57"/>
      <c r="AY738" s="57"/>
      <c r="AZ738" s="57"/>
      <c r="BA738" s="85"/>
      <c r="BB738" s="85"/>
      <c r="BC738" s="85"/>
      <c r="BD738" s="85"/>
      <c r="BE738" s="85"/>
      <c r="BF738" s="85"/>
      <c r="BG738" s="85"/>
      <c r="BH738" s="57"/>
      <c r="BI738" s="57"/>
      <c r="BJ738" s="57"/>
      <c r="BK738" s="57"/>
      <c r="BL738" s="57"/>
      <c r="BM738" s="57"/>
    </row>
    <row r="739" spans="1:65" s="5" customFormat="1" ht="12.75" customHeight="1" x14ac:dyDescent="0.2">
      <c r="A739" s="82"/>
      <c r="B739" s="689"/>
      <c r="C739" s="689"/>
      <c r="D739" s="689"/>
      <c r="E739" s="689"/>
      <c r="F739" s="689"/>
      <c r="G739" s="689"/>
      <c r="H739" s="24"/>
      <c r="I739" s="98"/>
      <c r="K739" s="51"/>
      <c r="L739" s="51"/>
      <c r="M739" s="51"/>
      <c r="N739" s="82"/>
      <c r="O739" s="689"/>
      <c r="P739" s="689"/>
      <c r="Q739" s="689"/>
      <c r="R739" s="689"/>
      <c r="S739" s="689"/>
      <c r="T739" s="689"/>
      <c r="U739" s="24"/>
      <c r="V739" s="98"/>
      <c r="X739" s="51"/>
      <c r="Y739" s="51"/>
      <c r="Z739" s="51"/>
      <c r="AA739" s="82"/>
      <c r="AB739" s="689"/>
      <c r="AC739" s="689"/>
      <c r="AD739" s="689"/>
      <c r="AE739" s="689"/>
      <c r="AF739" s="689"/>
      <c r="AG739" s="689"/>
      <c r="AH739" s="51"/>
      <c r="AI739" s="108"/>
      <c r="AJ739" s="51"/>
      <c r="AK739" s="51"/>
      <c r="AL739" s="51"/>
      <c r="AM739" s="51"/>
      <c r="AN739" s="82"/>
      <c r="AO739" s="689"/>
      <c r="AP739" s="689"/>
      <c r="AQ739" s="689"/>
      <c r="AR739" s="689"/>
      <c r="AS739" s="689"/>
      <c r="AT739" s="689"/>
      <c r="AU739" s="51"/>
      <c r="AV739" s="108"/>
      <c r="AW739" s="51"/>
      <c r="AX739" s="51"/>
      <c r="AY739" s="51"/>
      <c r="AZ739" s="51"/>
      <c r="BA739" s="82"/>
      <c r="BB739" s="689"/>
      <c r="BC739" s="689"/>
      <c r="BD739" s="689"/>
      <c r="BE739" s="689"/>
      <c r="BF739" s="689"/>
      <c r="BG739" s="689"/>
      <c r="BH739" s="51"/>
      <c r="BI739" s="108"/>
      <c r="BJ739" s="51"/>
      <c r="BK739" s="51"/>
      <c r="BL739" s="51"/>
      <c r="BM739" s="51"/>
    </row>
    <row r="740" spans="1:65" s="5" customFormat="1" ht="12.75" customHeight="1" x14ac:dyDescent="0.2">
      <c r="A740" s="61"/>
      <c r="B740" s="689"/>
      <c r="C740" s="689"/>
      <c r="D740" s="689"/>
      <c r="E740" s="689"/>
      <c r="F740" s="689"/>
      <c r="G740" s="689"/>
      <c r="H740" s="32"/>
      <c r="I740" s="111"/>
      <c r="K740" s="130"/>
      <c r="L740" s="51"/>
      <c r="M740" s="51"/>
      <c r="N740" s="61"/>
      <c r="O740" s="689"/>
      <c r="P740" s="689"/>
      <c r="Q740" s="689"/>
      <c r="R740" s="689"/>
      <c r="S740" s="689"/>
      <c r="T740" s="689"/>
      <c r="U740" s="32"/>
      <c r="V740" s="111"/>
      <c r="X740" s="130"/>
      <c r="Y740" s="51"/>
      <c r="Z740" s="51"/>
      <c r="AA740" s="61"/>
      <c r="AB740" s="689"/>
      <c r="AC740" s="689"/>
      <c r="AD740" s="689"/>
      <c r="AE740" s="689"/>
      <c r="AF740" s="689"/>
      <c r="AG740" s="689"/>
      <c r="AH740" s="156"/>
      <c r="AI740" s="176"/>
      <c r="AJ740" s="51"/>
      <c r="AK740" s="130"/>
      <c r="AL740" s="51"/>
      <c r="AM740" s="51"/>
      <c r="AN740" s="61"/>
      <c r="AO740" s="689"/>
      <c r="AP740" s="689"/>
      <c r="AQ740" s="689"/>
      <c r="AR740" s="689"/>
      <c r="AS740" s="689"/>
      <c r="AT740" s="689"/>
      <c r="AU740" s="156"/>
      <c r="AV740" s="176"/>
      <c r="AW740" s="51"/>
      <c r="AX740" s="130"/>
      <c r="AY740" s="51"/>
      <c r="AZ740" s="51"/>
      <c r="BA740" s="61"/>
      <c r="BB740" s="689"/>
      <c r="BC740" s="689"/>
      <c r="BD740" s="689"/>
      <c r="BE740" s="689"/>
      <c r="BF740" s="689"/>
      <c r="BG740" s="689"/>
      <c r="BH740" s="156"/>
      <c r="BI740" s="176"/>
      <c r="BJ740" s="51"/>
      <c r="BK740" s="130"/>
      <c r="BL740" s="51"/>
      <c r="BM740" s="51"/>
    </row>
    <row r="741" spans="1:65" s="5" customFormat="1" ht="12.75" customHeight="1" x14ac:dyDescent="0.2">
      <c r="A741" s="61"/>
      <c r="B741" s="80"/>
      <c r="C741" s="45"/>
      <c r="D741" s="45"/>
      <c r="E741" s="45"/>
      <c r="F741" s="45"/>
      <c r="G741" s="45"/>
      <c r="H741" s="55"/>
      <c r="I741" s="100"/>
      <c r="J741" s="45"/>
      <c r="K741" s="134"/>
      <c r="L741" s="51"/>
      <c r="M741" s="59"/>
      <c r="N741" s="61"/>
      <c r="O741" s="80"/>
      <c r="P741" s="45"/>
      <c r="Q741" s="45"/>
      <c r="R741" s="45"/>
      <c r="S741" s="45"/>
      <c r="T741" s="45"/>
      <c r="U741" s="55"/>
      <c r="V741" s="100"/>
      <c r="W741" s="45"/>
      <c r="X741" s="134"/>
      <c r="Y741" s="51"/>
      <c r="Z741" s="59"/>
      <c r="AA741" s="61"/>
      <c r="AB741" s="80"/>
      <c r="AC741" s="45"/>
      <c r="AD741" s="45"/>
      <c r="AE741" s="45"/>
      <c r="AF741" s="45"/>
      <c r="AG741" s="45"/>
      <c r="AH741" s="134"/>
      <c r="AI741" s="176"/>
      <c r="AJ741" s="134"/>
      <c r="AK741" s="134"/>
      <c r="AL741" s="51"/>
      <c r="AM741" s="59"/>
      <c r="AN741" s="61"/>
      <c r="AO741" s="80"/>
      <c r="AP741" s="45"/>
      <c r="AQ741" s="45"/>
      <c r="AR741" s="45"/>
      <c r="AS741" s="45"/>
      <c r="AT741" s="45"/>
      <c r="AU741" s="134"/>
      <c r="AV741" s="176"/>
      <c r="AW741" s="134"/>
      <c r="AX741" s="134"/>
      <c r="AY741" s="51"/>
      <c r="AZ741" s="59"/>
      <c r="BA741" s="61"/>
      <c r="BB741" s="80"/>
      <c r="BC741" s="45"/>
      <c r="BD741" s="45"/>
      <c r="BE741" s="45"/>
      <c r="BF741" s="45"/>
      <c r="BG741" s="45"/>
      <c r="BH741" s="134"/>
      <c r="BI741" s="176"/>
      <c r="BJ741" s="134"/>
      <c r="BK741" s="134"/>
      <c r="BL741" s="51"/>
      <c r="BM741" s="59"/>
    </row>
    <row r="742" spans="1:65" s="7" customFormat="1" ht="10.5" customHeight="1" x14ac:dyDescent="0.2">
      <c r="A742" s="85"/>
      <c r="B742" s="57"/>
      <c r="C742" s="85"/>
      <c r="D742" s="85"/>
      <c r="E742" s="85"/>
      <c r="F742" s="85"/>
      <c r="G742" s="85"/>
      <c r="H742" s="57"/>
      <c r="I742" s="101"/>
      <c r="J742" s="85"/>
      <c r="K742" s="57"/>
      <c r="L742" s="57"/>
      <c r="M742" s="57"/>
      <c r="N742" s="85"/>
      <c r="O742" s="57"/>
      <c r="P742" s="85"/>
      <c r="Q742" s="85"/>
      <c r="R742" s="85"/>
      <c r="S742" s="85"/>
      <c r="T742" s="85"/>
      <c r="U742" s="57"/>
      <c r="V742" s="101"/>
      <c r="W742" s="85"/>
      <c r="X742" s="57"/>
      <c r="Y742" s="57"/>
      <c r="Z742" s="57"/>
      <c r="AA742" s="85"/>
      <c r="AB742" s="57"/>
      <c r="AC742" s="85"/>
      <c r="AD742" s="85"/>
      <c r="AE742" s="85"/>
      <c r="AF742" s="85"/>
      <c r="AG742" s="85"/>
      <c r="AH742" s="57"/>
      <c r="AI742" s="106"/>
      <c r="AJ742" s="57"/>
      <c r="AK742" s="57"/>
      <c r="AL742" s="57"/>
      <c r="AM742" s="57"/>
      <c r="AN742" s="85"/>
      <c r="AO742" s="57"/>
      <c r="AP742" s="85"/>
      <c r="AQ742" s="85"/>
      <c r="AR742" s="85"/>
      <c r="AS742" s="85"/>
      <c r="AT742" s="85"/>
      <c r="AU742" s="57"/>
      <c r="AV742" s="106"/>
      <c r="AW742" s="57"/>
      <c r="AX742" s="57"/>
      <c r="AY742" s="57"/>
      <c r="AZ742" s="57"/>
      <c r="BA742" s="85"/>
      <c r="BB742" s="57"/>
      <c r="BC742" s="85"/>
      <c r="BD742" s="85"/>
      <c r="BE742" s="85"/>
      <c r="BF742" s="85"/>
      <c r="BG742" s="85"/>
      <c r="BH742" s="57"/>
      <c r="BI742" s="106"/>
      <c r="BJ742" s="57"/>
      <c r="BK742" s="57"/>
      <c r="BL742" s="57"/>
      <c r="BM742" s="57"/>
    </row>
    <row r="743" spans="1:65" s="7" customFormat="1" ht="17.100000000000001" customHeight="1" x14ac:dyDescent="0.2">
      <c r="A743" s="85"/>
      <c r="B743" s="686"/>
      <c r="C743" s="686"/>
      <c r="D743" s="698"/>
      <c r="E743" s="698"/>
      <c r="F743" s="698"/>
      <c r="G743" s="698"/>
      <c r="H743" s="57"/>
      <c r="I743" s="101"/>
      <c r="J743" s="85"/>
      <c r="K743" s="57"/>
      <c r="L743" s="57"/>
      <c r="M743" s="57"/>
      <c r="N743" s="85"/>
      <c r="O743" s="686"/>
      <c r="P743" s="686"/>
      <c r="Q743" s="698"/>
      <c r="R743" s="698"/>
      <c r="S743" s="698"/>
      <c r="T743" s="698"/>
      <c r="U743" s="57"/>
      <c r="V743" s="101"/>
      <c r="W743" s="85"/>
      <c r="X743" s="57"/>
      <c r="Y743" s="57"/>
      <c r="Z743" s="57"/>
      <c r="AA743" s="85"/>
      <c r="AB743" s="686"/>
      <c r="AC743" s="686"/>
      <c r="AD743" s="698"/>
      <c r="AE743" s="698"/>
      <c r="AF743" s="698"/>
      <c r="AG743" s="698"/>
      <c r="AH743" s="57"/>
      <c r="AI743" s="106"/>
      <c r="AJ743" s="57"/>
      <c r="AK743" s="57"/>
      <c r="AL743" s="57"/>
      <c r="AM743" s="57"/>
      <c r="AN743" s="85"/>
      <c r="AO743" s="686"/>
      <c r="AP743" s="686"/>
      <c r="AQ743" s="698"/>
      <c r="AR743" s="698"/>
      <c r="AS743" s="698"/>
      <c r="AT743" s="698"/>
      <c r="AU743" s="57"/>
      <c r="AV743" s="106"/>
      <c r="AW743" s="57"/>
      <c r="AX743" s="57"/>
      <c r="AY743" s="57"/>
      <c r="AZ743" s="57"/>
      <c r="BA743" s="85"/>
      <c r="BB743" s="686"/>
      <c r="BC743" s="686"/>
      <c r="BD743" s="698"/>
      <c r="BE743" s="698"/>
      <c r="BF743" s="698"/>
      <c r="BG743" s="698"/>
      <c r="BH743" s="57"/>
      <c r="BI743" s="106"/>
      <c r="BJ743" s="57"/>
      <c r="BK743" s="57"/>
      <c r="BL743" s="57"/>
      <c r="BM743" s="57"/>
    </row>
    <row r="744" spans="1:65" s="7" customFormat="1" ht="17.100000000000001" customHeight="1" x14ac:dyDescent="0.2">
      <c r="A744" s="85"/>
      <c r="B744" s="686"/>
      <c r="C744" s="686"/>
      <c r="D744" s="699"/>
      <c r="E744" s="699"/>
      <c r="F744" s="699"/>
      <c r="G744" s="699"/>
      <c r="H744" s="57"/>
      <c r="I744" s="101"/>
      <c r="J744" s="85"/>
      <c r="K744" s="57"/>
      <c r="L744" s="57"/>
      <c r="M744" s="57"/>
      <c r="N744" s="85"/>
      <c r="O744" s="686"/>
      <c r="P744" s="686"/>
      <c r="Q744" s="699"/>
      <c r="R744" s="699"/>
      <c r="S744" s="699"/>
      <c r="T744" s="699"/>
      <c r="U744" s="57"/>
      <c r="V744" s="101"/>
      <c r="W744" s="85"/>
      <c r="X744" s="57"/>
      <c r="Y744" s="57"/>
      <c r="Z744" s="57"/>
      <c r="AA744" s="85"/>
      <c r="AB744" s="686"/>
      <c r="AC744" s="686"/>
      <c r="AD744" s="699"/>
      <c r="AE744" s="699"/>
      <c r="AF744" s="699"/>
      <c r="AG744" s="699"/>
      <c r="AH744" s="57"/>
      <c r="AI744" s="106"/>
      <c r="AJ744" s="57"/>
      <c r="AK744" s="57"/>
      <c r="AL744" s="57"/>
      <c r="AM744" s="57"/>
      <c r="AN744" s="85"/>
      <c r="AO744" s="686"/>
      <c r="AP744" s="686"/>
      <c r="AQ744" s="699"/>
      <c r="AR744" s="699"/>
      <c r="AS744" s="699"/>
      <c r="AT744" s="699"/>
      <c r="AU744" s="57"/>
      <c r="AV744" s="106"/>
      <c r="AW744" s="57"/>
      <c r="AX744" s="57"/>
      <c r="AY744" s="57"/>
      <c r="AZ744" s="57"/>
      <c r="BA744" s="85"/>
      <c r="BB744" s="686"/>
      <c r="BC744" s="686"/>
      <c r="BD744" s="699"/>
      <c r="BE744" s="699"/>
      <c r="BF744" s="699"/>
      <c r="BG744" s="699"/>
      <c r="BH744" s="57"/>
      <c r="BI744" s="106"/>
      <c r="BJ744" s="57"/>
      <c r="BK744" s="57"/>
      <c r="BL744" s="57"/>
      <c r="BM744" s="57"/>
    </row>
    <row r="745" spans="1:65" s="7" customFormat="1" ht="17.100000000000001" customHeight="1" x14ac:dyDescent="0.2">
      <c r="A745" s="85"/>
      <c r="B745" s="686"/>
      <c r="C745" s="686"/>
      <c r="D745" s="698"/>
      <c r="E745" s="698"/>
      <c r="F745" s="698"/>
      <c r="G745" s="698"/>
      <c r="H745" s="57"/>
      <c r="I745" s="101"/>
      <c r="J745" s="85"/>
      <c r="K745" s="57"/>
      <c r="L745" s="57"/>
      <c r="M745" s="57"/>
      <c r="N745" s="85"/>
      <c r="O745" s="686"/>
      <c r="P745" s="686"/>
      <c r="Q745" s="698"/>
      <c r="R745" s="698"/>
      <c r="S745" s="698"/>
      <c r="T745" s="698"/>
      <c r="U745" s="57"/>
      <c r="V745" s="101"/>
      <c r="W745" s="85"/>
      <c r="X745" s="57"/>
      <c r="Y745" s="57"/>
      <c r="Z745" s="57"/>
      <c r="AA745" s="85"/>
      <c r="AB745" s="686"/>
      <c r="AC745" s="686"/>
      <c r="AD745" s="698"/>
      <c r="AE745" s="698"/>
      <c r="AF745" s="698"/>
      <c r="AG745" s="698"/>
      <c r="AH745" s="57"/>
      <c r="AI745" s="106"/>
      <c r="AJ745" s="57"/>
      <c r="AK745" s="57"/>
      <c r="AL745" s="57"/>
      <c r="AM745" s="57"/>
      <c r="AN745" s="85"/>
      <c r="AO745" s="686"/>
      <c r="AP745" s="686"/>
      <c r="AQ745" s="698"/>
      <c r="AR745" s="698"/>
      <c r="AS745" s="698"/>
      <c r="AT745" s="698"/>
      <c r="AU745" s="57"/>
      <c r="AV745" s="106"/>
      <c r="AW745" s="57"/>
      <c r="AX745" s="57"/>
      <c r="AY745" s="57"/>
      <c r="AZ745" s="57"/>
      <c r="BA745" s="85"/>
      <c r="BB745" s="686"/>
      <c r="BC745" s="686"/>
      <c r="BD745" s="698"/>
      <c r="BE745" s="698"/>
      <c r="BF745" s="698"/>
      <c r="BG745" s="698"/>
      <c r="BH745" s="57"/>
      <c r="BI745" s="106"/>
      <c r="BJ745" s="57"/>
      <c r="BK745" s="57"/>
      <c r="BL745" s="57"/>
      <c r="BM745" s="57"/>
    </row>
    <row r="746" spans="1:65" s="7" customFormat="1" ht="17.100000000000001" customHeight="1" x14ac:dyDescent="0.2">
      <c r="A746" s="85"/>
      <c r="B746" s="688"/>
      <c r="C746" s="688"/>
      <c r="D746" s="695"/>
      <c r="E746" s="695"/>
      <c r="F746" s="695"/>
      <c r="G746" s="695"/>
      <c r="H746" s="57"/>
      <c r="I746" s="101"/>
      <c r="J746" s="85"/>
      <c r="K746" s="57"/>
      <c r="L746" s="57"/>
      <c r="M746" s="57"/>
      <c r="N746" s="85"/>
      <c r="O746" s="688"/>
      <c r="P746" s="688"/>
      <c r="Q746" s="695"/>
      <c r="R746" s="695"/>
      <c r="S746" s="695"/>
      <c r="T746" s="695"/>
      <c r="U746" s="57"/>
      <c r="V746" s="101"/>
      <c r="W746" s="85"/>
      <c r="X746" s="57"/>
      <c r="Y746" s="57"/>
      <c r="Z746" s="57"/>
      <c r="AA746" s="85"/>
      <c r="AB746" s="688"/>
      <c r="AC746" s="688"/>
      <c r="AD746" s="695"/>
      <c r="AE746" s="695"/>
      <c r="AF746" s="695"/>
      <c r="AG746" s="695"/>
      <c r="AH746" s="57"/>
      <c r="AI746" s="106"/>
      <c r="AJ746" s="57"/>
      <c r="AK746" s="57"/>
      <c r="AL746" s="57"/>
      <c r="AM746" s="57"/>
      <c r="AN746" s="85"/>
      <c r="AO746" s="688"/>
      <c r="AP746" s="688"/>
      <c r="AQ746" s="695"/>
      <c r="AR746" s="695"/>
      <c r="AS746" s="695"/>
      <c r="AT746" s="695"/>
      <c r="AU746" s="57"/>
      <c r="AV746" s="106"/>
      <c r="AW746" s="57"/>
      <c r="AX746" s="57"/>
      <c r="AY746" s="57"/>
      <c r="AZ746" s="57"/>
      <c r="BA746" s="85"/>
      <c r="BB746" s="688"/>
      <c r="BC746" s="688"/>
      <c r="BD746" s="695"/>
      <c r="BE746" s="695"/>
      <c r="BF746" s="695"/>
      <c r="BG746" s="695"/>
      <c r="BH746" s="57"/>
      <c r="BI746" s="106"/>
      <c r="BJ746" s="57"/>
      <c r="BK746" s="57"/>
      <c r="BL746" s="57"/>
      <c r="BM746" s="57"/>
    </row>
    <row r="747" spans="1:65" s="7" customFormat="1" ht="17.100000000000001" customHeight="1" x14ac:dyDescent="0.2">
      <c r="A747" s="85"/>
      <c r="B747" s="685"/>
      <c r="C747" s="685"/>
      <c r="D747" s="695"/>
      <c r="E747" s="695"/>
      <c r="F747" s="695"/>
      <c r="G747" s="695"/>
      <c r="H747" s="57"/>
      <c r="I747" s="101"/>
      <c r="J747" s="85"/>
      <c r="K747" s="57"/>
      <c r="L747" s="57"/>
      <c r="M747" s="57"/>
      <c r="N747" s="85"/>
      <c r="O747" s="685"/>
      <c r="P747" s="685"/>
      <c r="Q747" s="695"/>
      <c r="R747" s="695"/>
      <c r="S747" s="695"/>
      <c r="T747" s="695"/>
      <c r="U747" s="57"/>
      <c r="V747" s="101"/>
      <c r="W747" s="85"/>
      <c r="X747" s="57"/>
      <c r="Y747" s="57"/>
      <c r="Z747" s="57"/>
      <c r="AA747" s="85"/>
      <c r="AB747" s="685"/>
      <c r="AC747" s="685"/>
      <c r="AD747" s="695"/>
      <c r="AE747" s="695"/>
      <c r="AF747" s="695"/>
      <c r="AG747" s="695"/>
      <c r="AH747" s="57"/>
      <c r="AI747" s="106"/>
      <c r="AJ747" s="57"/>
      <c r="AK747" s="57"/>
      <c r="AL747" s="57"/>
      <c r="AM747" s="57"/>
      <c r="AN747" s="85"/>
      <c r="AO747" s="685"/>
      <c r="AP747" s="685"/>
      <c r="AQ747" s="695"/>
      <c r="AR747" s="695"/>
      <c r="AS747" s="695"/>
      <c r="AT747" s="695"/>
      <c r="AU747" s="57"/>
      <c r="AV747" s="106"/>
      <c r="AW747" s="57"/>
      <c r="AX747" s="57"/>
      <c r="AY747" s="57"/>
      <c r="AZ747" s="57"/>
      <c r="BA747" s="85"/>
      <c r="BB747" s="685"/>
      <c r="BC747" s="685"/>
      <c r="BD747" s="695"/>
      <c r="BE747" s="695"/>
      <c r="BF747" s="695"/>
      <c r="BG747" s="695"/>
      <c r="BH747" s="57"/>
      <c r="BI747" s="106"/>
      <c r="BJ747" s="57"/>
      <c r="BK747" s="57"/>
      <c r="BL747" s="57"/>
      <c r="BM747" s="57"/>
    </row>
    <row r="748" spans="1:65" s="7" customFormat="1" ht="17.100000000000001" customHeight="1" x14ac:dyDescent="0.2">
      <c r="A748" s="85"/>
      <c r="B748" s="685"/>
      <c r="C748" s="685"/>
      <c r="D748" s="695"/>
      <c r="E748" s="695"/>
      <c r="F748" s="695"/>
      <c r="G748" s="695"/>
      <c r="H748" s="57"/>
      <c r="I748" s="101"/>
      <c r="J748" s="85"/>
      <c r="K748" s="57"/>
      <c r="L748" s="57"/>
      <c r="M748" s="57"/>
      <c r="N748" s="85"/>
      <c r="O748" s="685"/>
      <c r="P748" s="685"/>
      <c r="Q748" s="695"/>
      <c r="R748" s="695"/>
      <c r="S748" s="695"/>
      <c r="T748" s="695"/>
      <c r="U748" s="57"/>
      <c r="V748" s="101"/>
      <c r="W748" s="85"/>
      <c r="X748" s="57"/>
      <c r="Y748" s="57"/>
      <c r="Z748" s="57"/>
      <c r="AA748" s="85"/>
      <c r="AB748" s="685"/>
      <c r="AC748" s="685"/>
      <c r="AD748" s="695"/>
      <c r="AE748" s="695"/>
      <c r="AF748" s="695"/>
      <c r="AG748" s="695"/>
      <c r="AH748" s="57"/>
      <c r="AI748" s="106"/>
      <c r="AJ748" s="57"/>
      <c r="AK748" s="57"/>
      <c r="AL748" s="57"/>
      <c r="AM748" s="57"/>
      <c r="AN748" s="85"/>
      <c r="AO748" s="685"/>
      <c r="AP748" s="685"/>
      <c r="AQ748" s="695"/>
      <c r="AR748" s="695"/>
      <c r="AS748" s="695"/>
      <c r="AT748" s="695"/>
      <c r="AU748" s="57"/>
      <c r="AV748" s="106"/>
      <c r="AW748" s="57"/>
      <c r="AX748" s="57"/>
      <c r="AY748" s="57"/>
      <c r="AZ748" s="57"/>
      <c r="BA748" s="85"/>
      <c r="BB748" s="685"/>
      <c r="BC748" s="685"/>
      <c r="BD748" s="695"/>
      <c r="BE748" s="695"/>
      <c r="BF748" s="695"/>
      <c r="BG748" s="695"/>
      <c r="BH748" s="57"/>
      <c r="BI748" s="106"/>
      <c r="BJ748" s="57"/>
      <c r="BK748" s="57"/>
      <c r="BL748" s="57"/>
      <c r="BM748" s="57"/>
    </row>
    <row r="749" spans="1:65" s="7" customFormat="1" ht="17.100000000000001" customHeight="1" x14ac:dyDescent="0.2">
      <c r="A749" s="85"/>
      <c r="B749" s="685"/>
      <c r="C749" s="685"/>
      <c r="D749" s="695"/>
      <c r="E749" s="695"/>
      <c r="F749" s="695"/>
      <c r="G749" s="695"/>
      <c r="H749" s="57"/>
      <c r="I749" s="101"/>
      <c r="J749" s="85"/>
      <c r="K749" s="57"/>
      <c r="L749" s="57"/>
      <c r="M749" s="57"/>
      <c r="N749" s="85"/>
      <c r="O749" s="685"/>
      <c r="P749" s="685"/>
      <c r="Q749" s="695"/>
      <c r="R749" s="695"/>
      <c r="S749" s="695"/>
      <c r="T749" s="695"/>
      <c r="U749" s="57"/>
      <c r="V749" s="101"/>
      <c r="W749" s="85"/>
      <c r="X749" s="57"/>
      <c r="Y749" s="57"/>
      <c r="Z749" s="57"/>
      <c r="AA749" s="85"/>
      <c r="AB749" s="685"/>
      <c r="AC749" s="685"/>
      <c r="AD749" s="695"/>
      <c r="AE749" s="695"/>
      <c r="AF749" s="695"/>
      <c r="AG749" s="695"/>
      <c r="AH749" s="57"/>
      <c r="AI749" s="106"/>
      <c r="AJ749" s="57"/>
      <c r="AK749" s="57"/>
      <c r="AL749" s="57"/>
      <c r="AM749" s="57"/>
      <c r="AN749" s="85"/>
      <c r="AO749" s="685"/>
      <c r="AP749" s="685"/>
      <c r="AQ749" s="695"/>
      <c r="AR749" s="695"/>
      <c r="AS749" s="695"/>
      <c r="AT749" s="695"/>
      <c r="AU749" s="57"/>
      <c r="AV749" s="106"/>
      <c r="AW749" s="57"/>
      <c r="AX749" s="57"/>
      <c r="AY749" s="57"/>
      <c r="AZ749" s="57"/>
      <c r="BA749" s="85"/>
      <c r="BB749" s="685"/>
      <c r="BC749" s="685"/>
      <c r="BD749" s="695"/>
      <c r="BE749" s="695"/>
      <c r="BF749" s="695"/>
      <c r="BG749" s="695"/>
      <c r="BH749" s="57"/>
      <c r="BI749" s="106"/>
      <c r="BJ749" s="57"/>
      <c r="BK749" s="57"/>
      <c r="BL749" s="57"/>
      <c r="BM749" s="57"/>
    </row>
    <row r="750" spans="1:65" s="7" customFormat="1" ht="17.100000000000001" customHeight="1" x14ac:dyDescent="0.2">
      <c r="A750" s="85"/>
      <c r="B750" s="685"/>
      <c r="C750" s="685"/>
      <c r="D750" s="695"/>
      <c r="E750" s="695"/>
      <c r="F750" s="695"/>
      <c r="G750" s="695"/>
      <c r="H750" s="57"/>
      <c r="I750" s="101"/>
      <c r="J750" s="85"/>
      <c r="K750" s="57"/>
      <c r="L750" s="57"/>
      <c r="M750" s="57"/>
      <c r="N750" s="85"/>
      <c r="O750" s="685"/>
      <c r="P750" s="685"/>
      <c r="Q750" s="695"/>
      <c r="R750" s="695"/>
      <c r="S750" s="695"/>
      <c r="T750" s="695"/>
      <c r="U750" s="57"/>
      <c r="V750" s="101"/>
      <c r="W750" s="85"/>
      <c r="X750" s="57"/>
      <c r="Y750" s="57"/>
      <c r="Z750" s="57"/>
      <c r="AA750" s="85"/>
      <c r="AB750" s="685"/>
      <c r="AC750" s="685"/>
      <c r="AD750" s="695"/>
      <c r="AE750" s="695"/>
      <c r="AF750" s="695"/>
      <c r="AG750" s="695"/>
      <c r="AH750" s="57"/>
      <c r="AI750" s="106"/>
      <c r="AJ750" s="57"/>
      <c r="AK750" s="57"/>
      <c r="AL750" s="57"/>
      <c r="AM750" s="57"/>
      <c r="AN750" s="85"/>
      <c r="AO750" s="685"/>
      <c r="AP750" s="685"/>
      <c r="AQ750" s="695"/>
      <c r="AR750" s="695"/>
      <c r="AS750" s="695"/>
      <c r="AT750" s="695"/>
      <c r="AU750" s="57"/>
      <c r="AV750" s="106"/>
      <c r="AW750" s="57"/>
      <c r="AX750" s="57"/>
      <c r="AY750" s="57"/>
      <c r="AZ750" s="57"/>
      <c r="BA750" s="85"/>
      <c r="BB750" s="685"/>
      <c r="BC750" s="685"/>
      <c r="BD750" s="695"/>
      <c r="BE750" s="695"/>
      <c r="BF750" s="695"/>
      <c r="BG750" s="695"/>
      <c r="BH750" s="57"/>
      <c r="BI750" s="106"/>
      <c r="BJ750" s="57"/>
      <c r="BK750" s="57"/>
      <c r="BL750" s="57"/>
      <c r="BM750" s="57"/>
    </row>
    <row r="751" spans="1:65" s="7" customFormat="1" ht="17.100000000000001" customHeight="1" x14ac:dyDescent="0.2">
      <c r="A751" s="85"/>
      <c r="B751" s="685"/>
      <c r="C751" s="685"/>
      <c r="D751" s="695"/>
      <c r="E751" s="695"/>
      <c r="F751" s="695"/>
      <c r="G751" s="695"/>
      <c r="H751" s="57"/>
      <c r="I751" s="101"/>
      <c r="J751" s="85"/>
      <c r="K751" s="57"/>
      <c r="L751" s="57"/>
      <c r="M751" s="57"/>
      <c r="N751" s="85"/>
      <c r="O751" s="685"/>
      <c r="P751" s="685"/>
      <c r="Q751" s="695"/>
      <c r="R751" s="695"/>
      <c r="S751" s="695"/>
      <c r="T751" s="695"/>
      <c r="U751" s="57"/>
      <c r="V751" s="101"/>
      <c r="W751" s="85"/>
      <c r="X751" s="57"/>
      <c r="Y751" s="57"/>
      <c r="Z751" s="57"/>
      <c r="AA751" s="85"/>
      <c r="AB751" s="685"/>
      <c r="AC751" s="685"/>
      <c r="AD751" s="695"/>
      <c r="AE751" s="695"/>
      <c r="AF751" s="695"/>
      <c r="AG751" s="695"/>
      <c r="AH751" s="57"/>
      <c r="AI751" s="106"/>
      <c r="AJ751" s="57"/>
      <c r="AK751" s="57"/>
      <c r="AL751" s="57"/>
      <c r="AM751" s="57"/>
      <c r="AN751" s="85"/>
      <c r="AO751" s="685"/>
      <c r="AP751" s="685"/>
      <c r="AQ751" s="695"/>
      <c r="AR751" s="695"/>
      <c r="AS751" s="695"/>
      <c r="AT751" s="695"/>
      <c r="AU751" s="57"/>
      <c r="AV751" s="106"/>
      <c r="AW751" s="57"/>
      <c r="AX751" s="57"/>
      <c r="AY751" s="57"/>
      <c r="AZ751" s="57"/>
      <c r="BA751" s="85"/>
      <c r="BB751" s="685"/>
      <c r="BC751" s="685"/>
      <c r="BD751" s="695"/>
      <c r="BE751" s="695"/>
      <c r="BF751" s="695"/>
      <c r="BG751" s="695"/>
      <c r="BH751" s="57"/>
      <c r="BI751" s="106"/>
      <c r="BJ751" s="57"/>
      <c r="BK751" s="57"/>
      <c r="BL751" s="57"/>
      <c r="BM751" s="57"/>
    </row>
    <row r="752" spans="1:65" s="7" customFormat="1" ht="17.100000000000001" customHeight="1" x14ac:dyDescent="0.2">
      <c r="A752" s="85"/>
      <c r="B752" s="685"/>
      <c r="C752" s="685"/>
      <c r="D752" s="695"/>
      <c r="E752" s="695"/>
      <c r="F752" s="695"/>
      <c r="G752" s="695"/>
      <c r="H752" s="57"/>
      <c r="I752" s="101"/>
      <c r="J752" s="85"/>
      <c r="K752" s="57"/>
      <c r="L752" s="57"/>
      <c r="M752" s="57"/>
      <c r="N752" s="85"/>
      <c r="O752" s="685"/>
      <c r="P752" s="685"/>
      <c r="Q752" s="695"/>
      <c r="R752" s="695"/>
      <c r="S752" s="695"/>
      <c r="T752" s="695"/>
      <c r="U752" s="57"/>
      <c r="V752" s="101"/>
      <c r="W752" s="85"/>
      <c r="X752" s="57"/>
      <c r="Y752" s="57"/>
      <c r="Z752" s="57"/>
      <c r="AA752" s="85"/>
      <c r="AB752" s="685"/>
      <c r="AC752" s="685"/>
      <c r="AD752" s="695"/>
      <c r="AE752" s="695"/>
      <c r="AF752" s="695"/>
      <c r="AG752" s="695"/>
      <c r="AH752" s="57"/>
      <c r="AI752" s="106"/>
      <c r="AJ752" s="57"/>
      <c r="AK752" s="57"/>
      <c r="AL752" s="57"/>
      <c r="AM752" s="57"/>
      <c r="AN752" s="85"/>
      <c r="AO752" s="685"/>
      <c r="AP752" s="685"/>
      <c r="AQ752" s="695"/>
      <c r="AR752" s="695"/>
      <c r="AS752" s="695"/>
      <c r="AT752" s="695"/>
      <c r="AU752" s="57"/>
      <c r="AV752" s="106"/>
      <c r="AW752" s="57"/>
      <c r="AX752" s="57"/>
      <c r="AY752" s="57"/>
      <c r="AZ752" s="57"/>
      <c r="BA752" s="85"/>
      <c r="BB752" s="685"/>
      <c r="BC752" s="685"/>
      <c r="BD752" s="695"/>
      <c r="BE752" s="695"/>
      <c r="BF752" s="695"/>
      <c r="BG752" s="695"/>
      <c r="BH752" s="57"/>
      <c r="BI752" s="106"/>
      <c r="BJ752" s="57"/>
      <c r="BK752" s="57"/>
      <c r="BL752" s="57"/>
      <c r="BM752" s="57"/>
    </row>
    <row r="753" spans="1:65" s="7" customFormat="1" ht="17.100000000000001" customHeight="1" x14ac:dyDescent="0.2">
      <c r="A753" s="85"/>
      <c r="B753" s="685"/>
      <c r="C753" s="685"/>
      <c r="D753" s="695"/>
      <c r="E753" s="695"/>
      <c r="F753" s="695"/>
      <c r="G753" s="695"/>
      <c r="H753" s="57"/>
      <c r="I753" s="101"/>
      <c r="J753" s="85"/>
      <c r="K753" s="57"/>
      <c r="L753" s="57"/>
      <c r="M753" s="57"/>
      <c r="N753" s="85"/>
      <c r="O753" s="685"/>
      <c r="P753" s="685"/>
      <c r="Q753" s="695"/>
      <c r="R753" s="695"/>
      <c r="S753" s="695"/>
      <c r="T753" s="695"/>
      <c r="U753" s="57"/>
      <c r="V753" s="101"/>
      <c r="W753" s="85"/>
      <c r="X753" s="57"/>
      <c r="Y753" s="57"/>
      <c r="Z753" s="57"/>
      <c r="AA753" s="85"/>
      <c r="AB753" s="685"/>
      <c r="AC753" s="685"/>
      <c r="AD753" s="695"/>
      <c r="AE753" s="695"/>
      <c r="AF753" s="695"/>
      <c r="AG753" s="695"/>
      <c r="AH753" s="57"/>
      <c r="AI753" s="106"/>
      <c r="AJ753" s="57"/>
      <c r="AK753" s="57"/>
      <c r="AL753" s="57"/>
      <c r="AM753" s="57"/>
      <c r="AN753" s="85"/>
      <c r="AO753" s="685"/>
      <c r="AP753" s="685"/>
      <c r="AQ753" s="695"/>
      <c r="AR753" s="695"/>
      <c r="AS753" s="695"/>
      <c r="AT753" s="695"/>
      <c r="AU753" s="57"/>
      <c r="AV753" s="106"/>
      <c r="AW753" s="57"/>
      <c r="AX753" s="57"/>
      <c r="AY753" s="57"/>
      <c r="AZ753" s="57"/>
      <c r="BA753" s="85"/>
      <c r="BB753" s="685"/>
      <c r="BC753" s="685"/>
      <c r="BD753" s="695"/>
      <c r="BE753" s="695"/>
      <c r="BF753" s="695"/>
      <c r="BG753" s="695"/>
      <c r="BH753" s="57"/>
      <c r="BI753" s="106"/>
      <c r="BJ753" s="57"/>
      <c r="BK753" s="57"/>
      <c r="BL753" s="57"/>
      <c r="BM753" s="57"/>
    </row>
    <row r="754" spans="1:65" s="7" customFormat="1" ht="17.100000000000001" customHeight="1" x14ac:dyDescent="0.2">
      <c r="A754" s="85"/>
      <c r="B754" s="685"/>
      <c r="C754" s="685"/>
      <c r="D754" s="695"/>
      <c r="E754" s="695"/>
      <c r="F754" s="695"/>
      <c r="G754" s="695"/>
      <c r="H754" s="57"/>
      <c r="I754" s="101"/>
      <c r="J754" s="85"/>
      <c r="K754" s="57"/>
      <c r="L754" s="57"/>
      <c r="M754" s="57"/>
      <c r="N754" s="85"/>
      <c r="O754" s="685"/>
      <c r="P754" s="685"/>
      <c r="Q754" s="695"/>
      <c r="R754" s="695"/>
      <c r="S754" s="695"/>
      <c r="T754" s="695"/>
      <c r="U754" s="57"/>
      <c r="V754" s="101"/>
      <c r="W754" s="85"/>
      <c r="X754" s="57"/>
      <c r="Y754" s="57"/>
      <c r="Z754" s="57"/>
      <c r="AA754" s="85"/>
      <c r="AB754" s="685"/>
      <c r="AC754" s="685"/>
      <c r="AD754" s="695"/>
      <c r="AE754" s="695"/>
      <c r="AF754" s="695"/>
      <c r="AG754" s="695"/>
      <c r="AH754" s="57"/>
      <c r="AI754" s="106"/>
      <c r="AJ754" s="57"/>
      <c r="AK754" s="57"/>
      <c r="AL754" s="57"/>
      <c r="AM754" s="57"/>
      <c r="AN754" s="85"/>
      <c r="AO754" s="685"/>
      <c r="AP754" s="685"/>
      <c r="AQ754" s="695"/>
      <c r="AR754" s="695"/>
      <c r="AS754" s="695"/>
      <c r="AT754" s="695"/>
      <c r="AU754" s="57"/>
      <c r="AV754" s="106"/>
      <c r="AW754" s="57"/>
      <c r="AX754" s="57"/>
      <c r="AY754" s="57"/>
      <c r="AZ754" s="57"/>
      <c r="BA754" s="85"/>
      <c r="BB754" s="685"/>
      <c r="BC754" s="685"/>
      <c r="BD754" s="695"/>
      <c r="BE754" s="695"/>
      <c r="BF754" s="695"/>
      <c r="BG754" s="695"/>
      <c r="BH754" s="57"/>
      <c r="BI754" s="106"/>
      <c r="BJ754" s="57"/>
      <c r="BK754" s="57"/>
      <c r="BL754" s="57"/>
      <c r="BM754" s="57"/>
    </row>
    <row r="755" spans="1:65" s="7" customFormat="1" ht="17.100000000000001" customHeight="1" x14ac:dyDescent="0.2">
      <c r="A755" s="85"/>
      <c r="B755" s="685"/>
      <c r="C755" s="685"/>
      <c r="D755" s="695"/>
      <c r="E755" s="695"/>
      <c r="F755" s="695"/>
      <c r="G755" s="695"/>
      <c r="H755" s="57"/>
      <c r="I755" s="101"/>
      <c r="J755" s="85"/>
      <c r="K755" s="57"/>
      <c r="L755" s="57"/>
      <c r="M755" s="57"/>
      <c r="N755" s="85"/>
      <c r="O755" s="685"/>
      <c r="P755" s="685"/>
      <c r="Q755" s="695"/>
      <c r="R755" s="695"/>
      <c r="S755" s="695"/>
      <c r="T755" s="695"/>
      <c r="U755" s="57"/>
      <c r="V755" s="101"/>
      <c r="W755" s="85"/>
      <c r="X755" s="57"/>
      <c r="Y755" s="57"/>
      <c r="Z755" s="57"/>
      <c r="AA755" s="85"/>
      <c r="AB755" s="685"/>
      <c r="AC755" s="685"/>
      <c r="AD755" s="695"/>
      <c r="AE755" s="695"/>
      <c r="AF755" s="695"/>
      <c r="AG755" s="695"/>
      <c r="AH755" s="57"/>
      <c r="AI755" s="106"/>
      <c r="AJ755" s="57"/>
      <c r="AK755" s="57"/>
      <c r="AL755" s="57"/>
      <c r="AM755" s="57"/>
      <c r="AN755" s="85"/>
      <c r="AO755" s="685"/>
      <c r="AP755" s="685"/>
      <c r="AQ755" s="695"/>
      <c r="AR755" s="695"/>
      <c r="AS755" s="695"/>
      <c r="AT755" s="695"/>
      <c r="AU755" s="57"/>
      <c r="AV755" s="106"/>
      <c r="AW755" s="57"/>
      <c r="AX755" s="57"/>
      <c r="AY755" s="57"/>
      <c r="AZ755" s="57"/>
      <c r="BA755" s="85"/>
      <c r="BB755" s="685"/>
      <c r="BC755" s="685"/>
      <c r="BD755" s="695"/>
      <c r="BE755" s="695"/>
      <c r="BF755" s="695"/>
      <c r="BG755" s="695"/>
      <c r="BH755" s="57"/>
      <c r="BI755" s="106"/>
      <c r="BJ755" s="57"/>
      <c r="BK755" s="57"/>
      <c r="BL755" s="57"/>
      <c r="BM755" s="57"/>
    </row>
    <row r="756" spans="1:65" s="7" customFormat="1" ht="17.100000000000001" customHeight="1" x14ac:dyDescent="0.2">
      <c r="A756" s="85"/>
      <c r="B756" s="685"/>
      <c r="C756" s="685"/>
      <c r="D756" s="695"/>
      <c r="E756" s="695"/>
      <c r="F756" s="695"/>
      <c r="G756" s="695"/>
      <c r="H756" s="57"/>
      <c r="I756" s="101"/>
      <c r="J756" s="85"/>
      <c r="K756" s="57"/>
      <c r="L756" s="57"/>
      <c r="M756" s="57"/>
      <c r="N756" s="85"/>
      <c r="O756" s="685"/>
      <c r="P756" s="685"/>
      <c r="Q756" s="695"/>
      <c r="R756" s="695"/>
      <c r="S756" s="695"/>
      <c r="T756" s="695"/>
      <c r="U756" s="57"/>
      <c r="V756" s="101"/>
      <c r="W756" s="85"/>
      <c r="X756" s="57"/>
      <c r="Y756" s="57"/>
      <c r="Z756" s="57"/>
      <c r="AA756" s="85"/>
      <c r="AB756" s="685"/>
      <c r="AC756" s="685"/>
      <c r="AD756" s="695"/>
      <c r="AE756" s="695"/>
      <c r="AF756" s="695"/>
      <c r="AG756" s="695"/>
      <c r="AH756" s="57"/>
      <c r="AI756" s="106"/>
      <c r="AJ756" s="57"/>
      <c r="AK756" s="57"/>
      <c r="AL756" s="57"/>
      <c r="AM756" s="57"/>
      <c r="AN756" s="85"/>
      <c r="AO756" s="685"/>
      <c r="AP756" s="685"/>
      <c r="AQ756" s="695"/>
      <c r="AR756" s="695"/>
      <c r="AS756" s="695"/>
      <c r="AT756" s="695"/>
      <c r="AU756" s="57"/>
      <c r="AV756" s="106"/>
      <c r="AW756" s="57"/>
      <c r="AX756" s="57"/>
      <c r="AY756" s="57"/>
      <c r="AZ756" s="57"/>
      <c r="BA756" s="85"/>
      <c r="BB756" s="685"/>
      <c r="BC756" s="685"/>
      <c r="BD756" s="695"/>
      <c r="BE756" s="695"/>
      <c r="BF756" s="695"/>
      <c r="BG756" s="695"/>
      <c r="BH756" s="57"/>
      <c r="BI756" s="106"/>
      <c r="BJ756" s="57"/>
      <c r="BK756" s="57"/>
      <c r="BL756" s="57"/>
      <c r="BM756" s="57"/>
    </row>
    <row r="757" spans="1:65" s="7" customFormat="1" ht="17.100000000000001" customHeight="1" x14ac:dyDescent="0.2">
      <c r="A757" s="85"/>
      <c r="B757" s="685"/>
      <c r="C757" s="685"/>
      <c r="D757" s="695"/>
      <c r="E757" s="695"/>
      <c r="F757" s="695"/>
      <c r="G757" s="695"/>
      <c r="H757" s="57"/>
      <c r="I757" s="101"/>
      <c r="J757" s="85"/>
      <c r="K757" s="57"/>
      <c r="L757" s="57"/>
      <c r="M757" s="57"/>
      <c r="N757" s="85"/>
      <c r="O757" s="685"/>
      <c r="P757" s="685"/>
      <c r="Q757" s="695"/>
      <c r="R757" s="695"/>
      <c r="S757" s="695"/>
      <c r="T757" s="695"/>
      <c r="U757" s="57"/>
      <c r="V757" s="101"/>
      <c r="W757" s="85"/>
      <c r="X757" s="57"/>
      <c r="Y757" s="57"/>
      <c r="Z757" s="57"/>
      <c r="AA757" s="85"/>
      <c r="AB757" s="685"/>
      <c r="AC757" s="685"/>
      <c r="AD757" s="695"/>
      <c r="AE757" s="695"/>
      <c r="AF757" s="695"/>
      <c r="AG757" s="695"/>
      <c r="AH757" s="57"/>
      <c r="AI757" s="106"/>
      <c r="AJ757" s="57"/>
      <c r="AK757" s="57"/>
      <c r="AL757" s="57"/>
      <c r="AM757" s="57"/>
      <c r="AN757" s="85"/>
      <c r="AO757" s="685"/>
      <c r="AP757" s="685"/>
      <c r="AQ757" s="695"/>
      <c r="AR757" s="695"/>
      <c r="AS757" s="695"/>
      <c r="AT757" s="695"/>
      <c r="AU757" s="57"/>
      <c r="AV757" s="106"/>
      <c r="AW757" s="57"/>
      <c r="AX757" s="57"/>
      <c r="AY757" s="57"/>
      <c r="AZ757" s="57"/>
      <c r="BA757" s="85"/>
      <c r="BB757" s="685"/>
      <c r="BC757" s="685"/>
      <c r="BD757" s="695"/>
      <c r="BE757" s="695"/>
      <c r="BF757" s="695"/>
      <c r="BG757" s="695"/>
      <c r="BH757" s="57"/>
      <c r="BI757" s="106"/>
      <c r="BJ757" s="57"/>
      <c r="BK757" s="57"/>
      <c r="BL757" s="57"/>
      <c r="BM757" s="57"/>
    </row>
    <row r="758" spans="1:65" s="7" customFormat="1" ht="17.100000000000001" customHeight="1" x14ac:dyDescent="0.2">
      <c r="A758" s="85"/>
      <c r="B758" s="685"/>
      <c r="C758" s="685"/>
      <c r="D758" s="695"/>
      <c r="E758" s="695"/>
      <c r="F758" s="695"/>
      <c r="G758" s="695"/>
      <c r="H758" s="57"/>
      <c r="I758" s="101"/>
      <c r="J758" s="85"/>
      <c r="K758" s="57"/>
      <c r="L758" s="57"/>
      <c r="M758" s="57"/>
      <c r="N758" s="85"/>
      <c r="O758" s="685"/>
      <c r="P758" s="685"/>
      <c r="Q758" s="695"/>
      <c r="R758" s="695"/>
      <c r="S758" s="695"/>
      <c r="T758" s="695"/>
      <c r="U758" s="57"/>
      <c r="V758" s="101"/>
      <c r="W758" s="85"/>
      <c r="X758" s="57"/>
      <c r="Y758" s="57"/>
      <c r="Z758" s="57"/>
      <c r="AA758" s="85"/>
      <c r="AB758" s="685"/>
      <c r="AC758" s="685"/>
      <c r="AD758" s="695"/>
      <c r="AE758" s="695"/>
      <c r="AF758" s="695"/>
      <c r="AG758" s="695"/>
      <c r="AH758" s="57"/>
      <c r="AI758" s="106"/>
      <c r="AJ758" s="57"/>
      <c r="AK758" s="57"/>
      <c r="AL758" s="57"/>
      <c r="AM758" s="57"/>
      <c r="AN758" s="85"/>
      <c r="AO758" s="685"/>
      <c r="AP758" s="685"/>
      <c r="AQ758" s="695"/>
      <c r="AR758" s="695"/>
      <c r="AS758" s="695"/>
      <c r="AT758" s="695"/>
      <c r="AU758" s="57"/>
      <c r="AV758" s="106"/>
      <c r="AW758" s="57"/>
      <c r="AX758" s="57"/>
      <c r="AY758" s="57"/>
      <c r="AZ758" s="57"/>
      <c r="BA758" s="85"/>
      <c r="BB758" s="685"/>
      <c r="BC758" s="685"/>
      <c r="BD758" s="695"/>
      <c r="BE758" s="695"/>
      <c r="BF758" s="695"/>
      <c r="BG758" s="695"/>
      <c r="BH758" s="57"/>
      <c r="BI758" s="106"/>
      <c r="BJ758" s="57"/>
      <c r="BK758" s="57"/>
      <c r="BL758" s="57"/>
      <c r="BM758" s="57"/>
    </row>
    <row r="759" spans="1:65" s="7" customFormat="1" ht="17.100000000000001" customHeight="1" x14ac:dyDescent="0.2">
      <c r="A759" s="85"/>
      <c r="B759" s="685"/>
      <c r="C759" s="685"/>
      <c r="D759" s="695"/>
      <c r="E759" s="695"/>
      <c r="F759" s="695"/>
      <c r="G759" s="695"/>
      <c r="H759" s="57"/>
      <c r="I759" s="101"/>
      <c r="J759" s="85"/>
      <c r="K759" s="57"/>
      <c r="L759" s="57"/>
      <c r="M759" s="57"/>
      <c r="N759" s="85"/>
      <c r="O759" s="685"/>
      <c r="P759" s="685"/>
      <c r="Q759" s="695"/>
      <c r="R759" s="695"/>
      <c r="S759" s="695"/>
      <c r="T759" s="695"/>
      <c r="U759" s="57"/>
      <c r="V759" s="101"/>
      <c r="W759" s="85"/>
      <c r="X759" s="57"/>
      <c r="Y759" s="57"/>
      <c r="Z759" s="57"/>
      <c r="AA759" s="85"/>
      <c r="AB759" s="685"/>
      <c r="AC759" s="685"/>
      <c r="AD759" s="695"/>
      <c r="AE759" s="695"/>
      <c r="AF759" s="695"/>
      <c r="AG759" s="695"/>
      <c r="AH759" s="57"/>
      <c r="AI759" s="106"/>
      <c r="AJ759" s="57"/>
      <c r="AK759" s="57"/>
      <c r="AL759" s="57"/>
      <c r="AM759" s="57"/>
      <c r="AN759" s="85"/>
      <c r="AO759" s="685"/>
      <c r="AP759" s="685"/>
      <c r="AQ759" s="695"/>
      <c r="AR759" s="695"/>
      <c r="AS759" s="695"/>
      <c r="AT759" s="695"/>
      <c r="AU759" s="57"/>
      <c r="AV759" s="106"/>
      <c r="AW759" s="57"/>
      <c r="AX759" s="57"/>
      <c r="AY759" s="57"/>
      <c r="AZ759" s="57"/>
      <c r="BA759" s="85"/>
      <c r="BB759" s="685"/>
      <c r="BC759" s="685"/>
      <c r="BD759" s="695"/>
      <c r="BE759" s="695"/>
      <c r="BF759" s="695"/>
      <c r="BG759" s="695"/>
      <c r="BH759" s="57"/>
      <c r="BI759" s="106"/>
      <c r="BJ759" s="57"/>
      <c r="BK759" s="57"/>
      <c r="BL759" s="57"/>
      <c r="BM759" s="57"/>
    </row>
    <row r="760" spans="1:65" s="7" customFormat="1" ht="17.100000000000001" customHeight="1" x14ac:dyDescent="0.2">
      <c r="A760" s="85"/>
      <c r="B760" s="685"/>
      <c r="C760" s="685"/>
      <c r="D760" s="695"/>
      <c r="E760" s="695"/>
      <c r="F760" s="695"/>
      <c r="G760" s="695"/>
      <c r="H760" s="57"/>
      <c r="I760" s="101"/>
      <c r="J760" s="85"/>
      <c r="K760" s="57"/>
      <c r="L760" s="57"/>
      <c r="M760" s="57"/>
      <c r="N760" s="85"/>
      <c r="O760" s="685"/>
      <c r="P760" s="685"/>
      <c r="Q760" s="695"/>
      <c r="R760" s="695"/>
      <c r="S760" s="695"/>
      <c r="T760" s="695"/>
      <c r="U760" s="57"/>
      <c r="V760" s="101"/>
      <c r="W760" s="85"/>
      <c r="X760" s="57"/>
      <c r="Y760" s="57"/>
      <c r="Z760" s="57"/>
      <c r="AA760" s="85"/>
      <c r="AB760" s="685"/>
      <c r="AC760" s="685"/>
      <c r="AD760" s="695"/>
      <c r="AE760" s="695"/>
      <c r="AF760" s="695"/>
      <c r="AG760" s="695"/>
      <c r="AH760" s="57"/>
      <c r="AI760" s="106"/>
      <c r="AJ760" s="57"/>
      <c r="AK760" s="57"/>
      <c r="AL760" s="57"/>
      <c r="AM760" s="57"/>
      <c r="AN760" s="85"/>
      <c r="AO760" s="685"/>
      <c r="AP760" s="685"/>
      <c r="AQ760" s="695"/>
      <c r="AR760" s="695"/>
      <c r="AS760" s="695"/>
      <c r="AT760" s="695"/>
      <c r="AU760" s="57"/>
      <c r="AV760" s="106"/>
      <c r="AW760" s="57"/>
      <c r="AX760" s="57"/>
      <c r="AY760" s="57"/>
      <c r="AZ760" s="57"/>
      <c r="BA760" s="85"/>
      <c r="BB760" s="685"/>
      <c r="BC760" s="685"/>
      <c r="BD760" s="695"/>
      <c r="BE760" s="695"/>
      <c r="BF760" s="695"/>
      <c r="BG760" s="695"/>
      <c r="BH760" s="57"/>
      <c r="BI760" s="106"/>
      <c r="BJ760" s="57"/>
      <c r="BK760" s="57"/>
      <c r="BL760" s="57"/>
      <c r="BM760" s="57"/>
    </row>
    <row r="761" spans="1:65" s="7" customFormat="1" ht="17.100000000000001" customHeight="1" x14ac:dyDescent="0.2">
      <c r="A761" s="85"/>
      <c r="B761" s="685"/>
      <c r="C761" s="685"/>
      <c r="D761" s="695"/>
      <c r="E761" s="695"/>
      <c r="F761" s="695"/>
      <c r="G761" s="695"/>
      <c r="H761" s="57"/>
      <c r="I761" s="101"/>
      <c r="J761" s="85"/>
      <c r="K761" s="57"/>
      <c r="L761" s="57"/>
      <c r="M761" s="57"/>
      <c r="N761" s="85"/>
      <c r="O761" s="685"/>
      <c r="P761" s="685"/>
      <c r="Q761" s="695"/>
      <c r="R761" s="695"/>
      <c r="S761" s="695"/>
      <c r="T761" s="695"/>
      <c r="U761" s="57"/>
      <c r="V761" s="101"/>
      <c r="W761" s="85"/>
      <c r="X761" s="57"/>
      <c r="Y761" s="57"/>
      <c r="Z761" s="57"/>
      <c r="AA761" s="85"/>
      <c r="AB761" s="685"/>
      <c r="AC761" s="685"/>
      <c r="AD761" s="695"/>
      <c r="AE761" s="695"/>
      <c r="AF761" s="695"/>
      <c r="AG761" s="695"/>
      <c r="AH761" s="57"/>
      <c r="AI761" s="106"/>
      <c r="AJ761" s="57"/>
      <c r="AK761" s="57"/>
      <c r="AL761" s="57"/>
      <c r="AM761" s="57"/>
      <c r="AN761" s="85"/>
      <c r="AO761" s="685"/>
      <c r="AP761" s="685"/>
      <c r="AQ761" s="695"/>
      <c r="AR761" s="695"/>
      <c r="AS761" s="695"/>
      <c r="AT761" s="695"/>
      <c r="AU761" s="57"/>
      <c r="AV761" s="106"/>
      <c r="AW761" s="57"/>
      <c r="AX761" s="57"/>
      <c r="AY761" s="57"/>
      <c r="AZ761" s="57"/>
      <c r="BA761" s="85"/>
      <c r="BB761" s="685"/>
      <c r="BC761" s="685"/>
      <c r="BD761" s="695"/>
      <c r="BE761" s="695"/>
      <c r="BF761" s="695"/>
      <c r="BG761" s="695"/>
      <c r="BH761" s="57"/>
      <c r="BI761" s="106"/>
      <c r="BJ761" s="57"/>
      <c r="BK761" s="57"/>
      <c r="BL761" s="57"/>
      <c r="BM761" s="57"/>
    </row>
    <row r="762" spans="1:65" s="7" customFormat="1" ht="17.100000000000001" customHeight="1" x14ac:dyDescent="0.2">
      <c r="A762" s="85"/>
      <c r="B762" s="685"/>
      <c r="C762" s="685"/>
      <c r="D762" s="695"/>
      <c r="E762" s="695"/>
      <c r="F762" s="695"/>
      <c r="G762" s="695"/>
      <c r="H762" s="57"/>
      <c r="I762" s="101"/>
      <c r="J762" s="85"/>
      <c r="K762" s="57"/>
      <c r="L762" s="57"/>
      <c r="M762" s="57"/>
      <c r="N762" s="85"/>
      <c r="O762" s="685"/>
      <c r="P762" s="685"/>
      <c r="Q762" s="695"/>
      <c r="R762" s="695"/>
      <c r="S762" s="695"/>
      <c r="T762" s="695"/>
      <c r="U762" s="57"/>
      <c r="V762" s="101"/>
      <c r="W762" s="85"/>
      <c r="X762" s="57"/>
      <c r="Y762" s="57"/>
      <c r="Z762" s="57"/>
      <c r="AA762" s="85"/>
      <c r="AB762" s="685"/>
      <c r="AC762" s="685"/>
      <c r="AD762" s="695"/>
      <c r="AE762" s="695"/>
      <c r="AF762" s="695"/>
      <c r="AG762" s="695"/>
      <c r="AH762" s="57"/>
      <c r="AI762" s="106"/>
      <c r="AJ762" s="57"/>
      <c r="AK762" s="57"/>
      <c r="AL762" s="57"/>
      <c r="AM762" s="57"/>
      <c r="AN762" s="85"/>
      <c r="AO762" s="685"/>
      <c r="AP762" s="685"/>
      <c r="AQ762" s="695"/>
      <c r="AR762" s="695"/>
      <c r="AS762" s="695"/>
      <c r="AT762" s="695"/>
      <c r="AU762" s="57"/>
      <c r="AV762" s="106"/>
      <c r="AW762" s="57"/>
      <c r="AX762" s="57"/>
      <c r="AY762" s="57"/>
      <c r="AZ762" s="57"/>
      <c r="BA762" s="85"/>
      <c r="BB762" s="685"/>
      <c r="BC762" s="685"/>
      <c r="BD762" s="695"/>
      <c r="BE762" s="695"/>
      <c r="BF762" s="695"/>
      <c r="BG762" s="695"/>
      <c r="BH762" s="57"/>
      <c r="BI762" s="106"/>
      <c r="BJ762" s="57"/>
      <c r="BK762" s="57"/>
      <c r="BL762" s="57"/>
      <c r="BM762" s="57"/>
    </row>
    <row r="763" spans="1:65" s="7" customFormat="1" ht="17.100000000000001" customHeight="1" x14ac:dyDescent="0.2">
      <c r="A763" s="85"/>
      <c r="B763" s="685"/>
      <c r="C763" s="685"/>
      <c r="D763" s="695"/>
      <c r="E763" s="695"/>
      <c r="F763" s="695"/>
      <c r="G763" s="695"/>
      <c r="H763" s="57"/>
      <c r="I763" s="101"/>
      <c r="J763" s="85"/>
      <c r="K763" s="57"/>
      <c r="L763" s="57"/>
      <c r="M763" s="57"/>
      <c r="N763" s="85"/>
      <c r="O763" s="685"/>
      <c r="P763" s="685"/>
      <c r="Q763" s="695"/>
      <c r="R763" s="695"/>
      <c r="S763" s="695"/>
      <c r="T763" s="695"/>
      <c r="U763" s="57"/>
      <c r="V763" s="101"/>
      <c r="W763" s="85"/>
      <c r="X763" s="57"/>
      <c r="Y763" s="57"/>
      <c r="Z763" s="57"/>
      <c r="AA763" s="85"/>
      <c r="AB763" s="685"/>
      <c r="AC763" s="685"/>
      <c r="AD763" s="695"/>
      <c r="AE763" s="695"/>
      <c r="AF763" s="695"/>
      <c r="AG763" s="695"/>
      <c r="AH763" s="57"/>
      <c r="AI763" s="106"/>
      <c r="AJ763" s="57"/>
      <c r="AK763" s="57"/>
      <c r="AL763" s="57"/>
      <c r="AM763" s="57"/>
      <c r="AN763" s="85"/>
      <c r="AO763" s="685"/>
      <c r="AP763" s="685"/>
      <c r="AQ763" s="695"/>
      <c r="AR763" s="695"/>
      <c r="AS763" s="695"/>
      <c r="AT763" s="695"/>
      <c r="AU763" s="57"/>
      <c r="AV763" s="106"/>
      <c r="AW763" s="57"/>
      <c r="AX763" s="57"/>
      <c r="AY763" s="57"/>
      <c r="AZ763" s="57"/>
      <c r="BA763" s="85"/>
      <c r="BB763" s="685"/>
      <c r="BC763" s="685"/>
      <c r="BD763" s="695"/>
      <c r="BE763" s="695"/>
      <c r="BF763" s="695"/>
      <c r="BG763" s="695"/>
      <c r="BH763" s="57"/>
      <c r="BI763" s="106"/>
      <c r="BJ763" s="57"/>
      <c r="BK763" s="57"/>
      <c r="BL763" s="57"/>
      <c r="BM763" s="57"/>
    </row>
    <row r="764" spans="1:65" s="7" customFormat="1" ht="17.100000000000001" customHeight="1" x14ac:dyDescent="0.2">
      <c r="A764" s="85"/>
      <c r="B764" s="685"/>
      <c r="C764" s="685"/>
      <c r="D764" s="695"/>
      <c r="E764" s="695"/>
      <c r="F764" s="695"/>
      <c r="G764" s="695"/>
      <c r="H764" s="57"/>
      <c r="I764" s="101"/>
      <c r="J764" s="85"/>
      <c r="K764" s="57"/>
      <c r="L764" s="57"/>
      <c r="M764" s="57"/>
      <c r="N764" s="85"/>
      <c r="O764" s="685"/>
      <c r="P764" s="685"/>
      <c r="Q764" s="695"/>
      <c r="R764" s="695"/>
      <c r="S764" s="695"/>
      <c r="T764" s="695"/>
      <c r="U764" s="57"/>
      <c r="V764" s="101"/>
      <c r="W764" s="85"/>
      <c r="X764" s="57"/>
      <c r="Y764" s="57"/>
      <c r="Z764" s="57"/>
      <c r="AA764" s="85"/>
      <c r="AB764" s="685"/>
      <c r="AC764" s="685"/>
      <c r="AD764" s="695"/>
      <c r="AE764" s="695"/>
      <c r="AF764" s="695"/>
      <c r="AG764" s="695"/>
      <c r="AH764" s="57"/>
      <c r="AI764" s="106"/>
      <c r="AJ764" s="57"/>
      <c r="AK764" s="57"/>
      <c r="AL764" s="57"/>
      <c r="AM764" s="57"/>
      <c r="AN764" s="85"/>
      <c r="AO764" s="685"/>
      <c r="AP764" s="685"/>
      <c r="AQ764" s="695"/>
      <c r="AR764" s="695"/>
      <c r="AS764" s="695"/>
      <c r="AT764" s="695"/>
      <c r="AU764" s="57"/>
      <c r="AV764" s="106"/>
      <c r="AW764" s="57"/>
      <c r="AX764" s="57"/>
      <c r="AY764" s="57"/>
      <c r="AZ764" s="57"/>
      <c r="BA764" s="85"/>
      <c r="BB764" s="685"/>
      <c r="BC764" s="685"/>
      <c r="BD764" s="695"/>
      <c r="BE764" s="695"/>
      <c r="BF764" s="695"/>
      <c r="BG764" s="695"/>
      <c r="BH764" s="57"/>
      <c r="BI764" s="106"/>
      <c r="BJ764" s="57"/>
      <c r="BK764" s="57"/>
      <c r="BL764" s="57"/>
      <c r="BM764" s="57"/>
    </row>
    <row r="765" spans="1:65" s="7" customFormat="1" ht="17.100000000000001" customHeight="1" x14ac:dyDescent="0.2">
      <c r="A765" s="85"/>
      <c r="B765" s="685"/>
      <c r="C765" s="685"/>
      <c r="D765" s="695"/>
      <c r="E765" s="695"/>
      <c r="F765" s="695"/>
      <c r="G765" s="695"/>
      <c r="H765" s="57"/>
      <c r="I765" s="101"/>
      <c r="J765" s="85"/>
      <c r="K765" s="57"/>
      <c r="L765" s="57"/>
      <c r="M765" s="57"/>
      <c r="N765" s="85"/>
      <c r="O765" s="685"/>
      <c r="P765" s="685"/>
      <c r="Q765" s="695"/>
      <c r="R765" s="695"/>
      <c r="S765" s="695"/>
      <c r="T765" s="695"/>
      <c r="U765" s="57"/>
      <c r="V765" s="101"/>
      <c r="W765" s="85"/>
      <c r="X765" s="57"/>
      <c r="Y765" s="57"/>
      <c r="Z765" s="57"/>
      <c r="AA765" s="85"/>
      <c r="AB765" s="685"/>
      <c r="AC765" s="685"/>
      <c r="AD765" s="695"/>
      <c r="AE765" s="695"/>
      <c r="AF765" s="695"/>
      <c r="AG765" s="695"/>
      <c r="AH765" s="57"/>
      <c r="AI765" s="106"/>
      <c r="AJ765" s="57"/>
      <c r="AK765" s="57"/>
      <c r="AL765" s="57"/>
      <c r="AM765" s="57"/>
      <c r="AN765" s="85"/>
      <c r="AO765" s="685"/>
      <c r="AP765" s="685"/>
      <c r="AQ765" s="695"/>
      <c r="AR765" s="695"/>
      <c r="AS765" s="695"/>
      <c r="AT765" s="695"/>
      <c r="AU765" s="57"/>
      <c r="AV765" s="106"/>
      <c r="AW765" s="57"/>
      <c r="AX765" s="57"/>
      <c r="AY765" s="57"/>
      <c r="AZ765" s="57"/>
      <c r="BA765" s="85"/>
      <c r="BB765" s="685"/>
      <c r="BC765" s="685"/>
      <c r="BD765" s="695"/>
      <c r="BE765" s="695"/>
      <c r="BF765" s="695"/>
      <c r="BG765" s="695"/>
      <c r="BH765" s="57"/>
      <c r="BI765" s="106"/>
      <c r="BJ765" s="57"/>
      <c r="BK765" s="57"/>
      <c r="BL765" s="57"/>
      <c r="BM765" s="57"/>
    </row>
    <row r="766" spans="1:65" s="7" customFormat="1" ht="36.75" customHeight="1" x14ac:dyDescent="0.2">
      <c r="A766" s="85"/>
      <c r="B766" s="686"/>
      <c r="C766" s="686"/>
      <c r="D766" s="695"/>
      <c r="E766" s="695"/>
      <c r="F766" s="695"/>
      <c r="G766" s="695"/>
      <c r="H766" s="57"/>
      <c r="I766" s="101"/>
      <c r="J766" s="85"/>
      <c r="K766" s="57"/>
      <c r="L766" s="57"/>
      <c r="M766" s="57"/>
      <c r="N766" s="85"/>
      <c r="O766" s="686"/>
      <c r="P766" s="686"/>
      <c r="Q766" s="695"/>
      <c r="R766" s="695"/>
      <c r="S766" s="695"/>
      <c r="T766" s="695"/>
      <c r="U766" s="57"/>
      <c r="V766" s="101"/>
      <c r="W766" s="85"/>
      <c r="X766" s="57"/>
      <c r="Y766" s="57"/>
      <c r="Z766" s="57"/>
      <c r="AA766" s="85"/>
      <c r="AB766" s="686"/>
      <c r="AC766" s="686"/>
      <c r="AD766" s="695"/>
      <c r="AE766" s="695"/>
      <c r="AF766" s="695"/>
      <c r="AG766" s="695"/>
      <c r="AH766" s="57"/>
      <c r="AI766" s="106"/>
      <c r="AJ766" s="57"/>
      <c r="AK766" s="57"/>
      <c r="AL766" s="57"/>
      <c r="AM766" s="57"/>
      <c r="AN766" s="85"/>
      <c r="AO766" s="686"/>
      <c r="AP766" s="686"/>
      <c r="AQ766" s="695"/>
      <c r="AR766" s="695"/>
      <c r="AS766" s="695"/>
      <c r="AT766" s="695"/>
      <c r="AU766" s="57"/>
      <c r="AV766" s="106"/>
      <c r="AW766" s="57"/>
      <c r="AX766" s="57"/>
      <c r="AY766" s="57"/>
      <c r="AZ766" s="57"/>
      <c r="BA766" s="85"/>
      <c r="BB766" s="686"/>
      <c r="BC766" s="686"/>
      <c r="BD766" s="695"/>
      <c r="BE766" s="695"/>
      <c r="BF766" s="695"/>
      <c r="BG766" s="695"/>
      <c r="BH766" s="57"/>
      <c r="BI766" s="106"/>
      <c r="BJ766" s="57"/>
      <c r="BK766" s="57"/>
      <c r="BL766" s="57"/>
      <c r="BM766" s="57"/>
    </row>
    <row r="767" spans="1:65" s="7" customFormat="1" ht="34.5" customHeight="1" x14ac:dyDescent="0.2">
      <c r="A767" s="85"/>
      <c r="B767" s="686"/>
      <c r="C767" s="686"/>
      <c r="D767" s="695"/>
      <c r="E767" s="695"/>
      <c r="F767" s="695"/>
      <c r="G767" s="695"/>
      <c r="H767" s="57"/>
      <c r="I767" s="101"/>
      <c r="J767" s="85"/>
      <c r="K767" s="57"/>
      <c r="L767" s="57"/>
      <c r="M767" s="57"/>
      <c r="N767" s="85"/>
      <c r="O767" s="686"/>
      <c r="P767" s="686"/>
      <c r="Q767" s="695"/>
      <c r="R767" s="695"/>
      <c r="S767" s="695"/>
      <c r="T767" s="695"/>
      <c r="U767" s="57"/>
      <c r="V767" s="101"/>
      <c r="W767" s="85"/>
      <c r="X767" s="57"/>
      <c r="Y767" s="57"/>
      <c r="Z767" s="57"/>
      <c r="AA767" s="85"/>
      <c r="AB767" s="686"/>
      <c r="AC767" s="686"/>
      <c r="AD767" s="695"/>
      <c r="AE767" s="695"/>
      <c r="AF767" s="695"/>
      <c r="AG767" s="695"/>
      <c r="AH767" s="57"/>
      <c r="AI767" s="106"/>
      <c r="AJ767" s="57"/>
      <c r="AK767" s="57"/>
      <c r="AL767" s="57"/>
      <c r="AM767" s="57"/>
      <c r="AN767" s="85"/>
      <c r="AO767" s="686"/>
      <c r="AP767" s="686"/>
      <c r="AQ767" s="695"/>
      <c r="AR767" s="695"/>
      <c r="AS767" s="695"/>
      <c r="AT767" s="695"/>
      <c r="AU767" s="57"/>
      <c r="AV767" s="106"/>
      <c r="AW767" s="57"/>
      <c r="AX767" s="57"/>
      <c r="AY767" s="57"/>
      <c r="AZ767" s="57"/>
      <c r="BA767" s="85"/>
      <c r="BB767" s="686"/>
      <c r="BC767" s="686"/>
      <c r="BD767" s="695"/>
      <c r="BE767" s="695"/>
      <c r="BF767" s="695"/>
      <c r="BG767" s="695"/>
      <c r="BH767" s="57"/>
      <c r="BI767" s="106"/>
      <c r="BJ767" s="57"/>
      <c r="BK767" s="57"/>
      <c r="BL767" s="57"/>
      <c r="BM767" s="57"/>
    </row>
    <row r="768" spans="1:65" s="7" customFormat="1" ht="15" x14ac:dyDescent="0.2">
      <c r="A768" s="85"/>
      <c r="B768" s="49"/>
      <c r="C768" s="49"/>
      <c r="D768" s="54"/>
      <c r="E768" s="54"/>
      <c r="F768" s="54"/>
      <c r="G768" s="54"/>
      <c r="H768" s="57"/>
      <c r="I768" s="101"/>
      <c r="J768" s="85"/>
      <c r="K768" s="57"/>
      <c r="L768" s="57"/>
      <c r="M768" s="57"/>
      <c r="N768" s="85"/>
      <c r="O768" s="49"/>
      <c r="P768" s="49"/>
      <c r="Q768" s="54"/>
      <c r="R768" s="54"/>
      <c r="S768" s="54"/>
      <c r="T768" s="54"/>
      <c r="U768" s="57"/>
      <c r="V768" s="101"/>
      <c r="W768" s="85"/>
      <c r="X768" s="57"/>
      <c r="Y768" s="57"/>
      <c r="Z768" s="57"/>
      <c r="AA768" s="85"/>
      <c r="AB768" s="49"/>
      <c r="AC768" s="49"/>
      <c r="AD768" s="54"/>
      <c r="AE768" s="54"/>
      <c r="AF768" s="54"/>
      <c r="AG768" s="54"/>
      <c r="AH768" s="57"/>
      <c r="AI768" s="106"/>
      <c r="AJ768" s="57"/>
      <c r="AK768" s="57"/>
      <c r="AL768" s="57"/>
      <c r="AM768" s="57"/>
      <c r="AN768" s="85"/>
      <c r="AO768" s="49"/>
      <c r="AP768" s="49"/>
      <c r="AQ768" s="54"/>
      <c r="AR768" s="54"/>
      <c r="AS768" s="54"/>
      <c r="AT768" s="54"/>
      <c r="AU768" s="57"/>
      <c r="AV768" s="106"/>
      <c r="AW768" s="57"/>
      <c r="AX768" s="57"/>
      <c r="AY768" s="57"/>
      <c r="AZ768" s="57"/>
      <c r="BA768" s="85"/>
      <c r="BB768" s="49"/>
      <c r="BC768" s="49"/>
      <c r="BD768" s="54"/>
      <c r="BE768" s="54"/>
      <c r="BF768" s="54"/>
      <c r="BG768" s="54"/>
      <c r="BH768" s="57"/>
      <c r="BI768" s="106"/>
      <c r="BJ768" s="57"/>
      <c r="BK768" s="57"/>
      <c r="BL768" s="57"/>
      <c r="BM768" s="57"/>
    </row>
    <row r="769" spans="1:65" s="5" customFormat="1" ht="13.5" x14ac:dyDescent="0.25">
      <c r="A769" s="7"/>
      <c r="B769" s="71"/>
      <c r="C769" s="777"/>
      <c r="D769" s="777"/>
      <c r="E769" s="777"/>
      <c r="F769" s="777"/>
      <c r="G769" s="777"/>
      <c r="H769" s="777"/>
      <c r="I769" s="777"/>
      <c r="J769" s="7"/>
      <c r="K769" s="778"/>
      <c r="L769" s="778"/>
      <c r="M769" s="778"/>
      <c r="N769" s="7"/>
      <c r="O769" s="71"/>
      <c r="P769" s="189"/>
      <c r="Q769" s="189"/>
      <c r="R769" s="189"/>
      <c r="S769" s="189"/>
      <c r="T769" s="189"/>
      <c r="U769" s="189"/>
      <c r="V769" s="189"/>
      <c r="W769" s="7"/>
      <c r="X769" s="778"/>
      <c r="Y769" s="778"/>
      <c r="Z769" s="778"/>
      <c r="AA769" s="7"/>
      <c r="AB769" s="71"/>
      <c r="AC769" s="189"/>
      <c r="AD769" s="189"/>
      <c r="AE769" s="189"/>
      <c r="AF769" s="189"/>
      <c r="AG769" s="189"/>
      <c r="AH769" s="51"/>
      <c r="AI769" s="51"/>
      <c r="AJ769" s="57"/>
      <c r="AK769" s="778"/>
      <c r="AL769" s="778"/>
      <c r="AM769" s="778"/>
      <c r="AN769" s="7"/>
      <c r="AO769" s="71"/>
      <c r="AP769" s="189"/>
      <c r="AQ769" s="189"/>
      <c r="AR769" s="189"/>
      <c r="AS769" s="189"/>
      <c r="AT769" s="189"/>
      <c r="AU769" s="51"/>
      <c r="AV769" s="51"/>
      <c r="AW769" s="57"/>
      <c r="AX769" s="778"/>
      <c r="AY769" s="778"/>
      <c r="AZ769" s="778"/>
      <c r="BA769" s="7"/>
      <c r="BB769" s="71"/>
      <c r="BC769" s="189"/>
      <c r="BD769" s="189"/>
      <c r="BE769" s="189"/>
      <c r="BF769" s="189"/>
      <c r="BG769" s="189"/>
      <c r="BH769" s="51"/>
      <c r="BI769" s="51"/>
      <c r="BJ769" s="57"/>
      <c r="BK769" s="778"/>
      <c r="BL769" s="778"/>
      <c r="BM769" s="778"/>
    </row>
    <row r="770" spans="1:65" s="7" customFormat="1" ht="17.100000000000001" customHeight="1" x14ac:dyDescent="0.2">
      <c r="A770" s="85"/>
      <c r="B770" s="57"/>
      <c r="C770" s="85"/>
      <c r="D770" s="85"/>
      <c r="E770" s="85"/>
      <c r="F770" s="85"/>
      <c r="G770" s="85"/>
      <c r="H770" s="57"/>
      <c r="I770" s="101"/>
      <c r="J770" s="85"/>
      <c r="K770" s="57"/>
      <c r="L770" s="57"/>
      <c r="M770" s="57"/>
      <c r="N770" s="85"/>
      <c r="O770" s="57"/>
      <c r="P770" s="85"/>
      <c r="Q770" s="85"/>
      <c r="R770" s="85"/>
      <c r="S770" s="85"/>
      <c r="T770" s="85"/>
      <c r="U770" s="57"/>
      <c r="V770" s="101"/>
      <c r="W770" s="85"/>
      <c r="X770" s="57"/>
      <c r="Y770" s="57"/>
      <c r="Z770" s="57"/>
      <c r="AA770" s="85"/>
      <c r="AB770" s="57"/>
      <c r="AC770" s="85"/>
      <c r="AD770" s="85"/>
      <c r="AE770" s="85"/>
      <c r="AF770" s="85"/>
      <c r="AG770" s="85"/>
      <c r="AH770" s="57"/>
      <c r="AI770" s="106"/>
      <c r="AJ770" s="57"/>
      <c r="AK770" s="57"/>
      <c r="AL770" s="57"/>
      <c r="AM770" s="57"/>
      <c r="AN770" s="85"/>
      <c r="AO770" s="57"/>
      <c r="AP770" s="85"/>
      <c r="AQ770" s="85"/>
      <c r="AR770" s="85"/>
      <c r="AS770" s="85"/>
      <c r="AT770" s="85"/>
      <c r="AU770" s="57"/>
      <c r="AV770" s="106"/>
      <c r="AW770" s="57"/>
      <c r="AX770" s="57"/>
      <c r="AY770" s="57"/>
      <c r="AZ770" s="57"/>
      <c r="BA770" s="85"/>
      <c r="BB770" s="57"/>
      <c r="BC770" s="85"/>
      <c r="BD770" s="85"/>
      <c r="BE770" s="85"/>
      <c r="BF770" s="85"/>
      <c r="BG770" s="85"/>
      <c r="BH770" s="57"/>
      <c r="BI770" s="106"/>
      <c r="BJ770" s="57"/>
      <c r="BK770" s="57"/>
      <c r="BL770" s="57"/>
      <c r="BM770" s="57"/>
    </row>
    <row r="771" spans="1:65" s="90" customFormat="1" ht="15.75" customHeight="1" x14ac:dyDescent="0.25">
      <c r="A771" s="56"/>
      <c r="B771" s="76"/>
      <c r="C771" s="781"/>
      <c r="D771" s="781"/>
      <c r="E771" s="781"/>
      <c r="F771" s="781"/>
      <c r="G771" s="781"/>
      <c r="H771" s="781"/>
      <c r="I771" s="781"/>
      <c r="J771" s="56"/>
      <c r="K771" s="779"/>
      <c r="L771" s="779"/>
      <c r="M771" s="779"/>
      <c r="N771" s="56"/>
      <c r="O771" s="76"/>
      <c r="P771" s="168"/>
      <c r="Q771" s="168"/>
      <c r="R771" s="168"/>
      <c r="S771" s="168"/>
      <c r="T771" s="168"/>
      <c r="U771" s="168"/>
      <c r="V771" s="168"/>
      <c r="W771" s="56"/>
      <c r="X771" s="779"/>
      <c r="Y771" s="779"/>
      <c r="Z771" s="779"/>
      <c r="AA771" s="56"/>
      <c r="AB771" s="76"/>
      <c r="AC771" s="168"/>
      <c r="AD771" s="168"/>
      <c r="AE771" s="168"/>
      <c r="AF771" s="168"/>
      <c r="AG771" s="168"/>
      <c r="AH771" s="191"/>
      <c r="AI771" s="191"/>
      <c r="AJ771" s="133"/>
      <c r="AK771" s="779"/>
      <c r="AL771" s="779"/>
      <c r="AM771" s="779"/>
      <c r="AN771" s="56"/>
      <c r="AO771" s="76"/>
      <c r="AP771" s="168"/>
      <c r="AQ771" s="168"/>
      <c r="AR771" s="168"/>
      <c r="AS771" s="168"/>
      <c r="AT771" s="168"/>
      <c r="AU771" s="191"/>
      <c r="AV771" s="191"/>
      <c r="AW771" s="133"/>
      <c r="AX771" s="779"/>
      <c r="AY771" s="779"/>
      <c r="AZ771" s="779"/>
      <c r="BA771" s="56"/>
      <c r="BB771" s="76"/>
      <c r="BC771" s="168"/>
      <c r="BD771" s="168"/>
      <c r="BE771" s="168"/>
      <c r="BF771" s="168"/>
      <c r="BG771" s="168"/>
      <c r="BH771" s="191"/>
      <c r="BI771" s="191"/>
      <c r="BJ771" s="133"/>
      <c r="BK771" s="779"/>
      <c r="BL771" s="779"/>
      <c r="BM771" s="779"/>
    </row>
    <row r="772" spans="1:65" s="90" customFormat="1" ht="16.5" customHeight="1" x14ac:dyDescent="0.25">
      <c r="A772" s="56"/>
      <c r="B772" s="76"/>
      <c r="C772" s="89"/>
      <c r="D772" s="89"/>
      <c r="E772" s="89"/>
      <c r="F772" s="89"/>
      <c r="G772" s="89"/>
      <c r="H772" s="68"/>
      <c r="I772" s="102"/>
      <c r="J772" s="56"/>
      <c r="K772" s="168"/>
      <c r="L772" s="168"/>
      <c r="M772" s="168"/>
      <c r="N772" s="56"/>
      <c r="O772" s="76"/>
      <c r="P772" s="89"/>
      <c r="Q772" s="89"/>
      <c r="R772" s="89"/>
      <c r="S772" s="89"/>
      <c r="T772" s="89"/>
      <c r="U772" s="68"/>
      <c r="V772" s="102"/>
      <c r="W772" s="56"/>
      <c r="X772" s="168"/>
      <c r="Y772" s="168"/>
      <c r="Z772" s="168"/>
      <c r="AA772" s="56"/>
      <c r="AB772" s="76"/>
      <c r="AC772" s="89"/>
      <c r="AD772" s="89"/>
      <c r="AE772" s="89"/>
      <c r="AF772" s="89"/>
      <c r="AG772" s="89"/>
      <c r="AH772" s="168"/>
      <c r="AI772" s="182"/>
      <c r="AJ772" s="133"/>
      <c r="AK772" s="168"/>
      <c r="AL772" s="168"/>
      <c r="AM772" s="168"/>
      <c r="AN772" s="56"/>
      <c r="AO772" s="76"/>
      <c r="AP772" s="89"/>
      <c r="AQ772" s="89"/>
      <c r="AR772" s="89"/>
      <c r="AS772" s="89"/>
      <c r="AT772" s="89"/>
      <c r="AU772" s="168"/>
      <c r="AV772" s="182"/>
      <c r="AW772" s="133"/>
      <c r="AX772" s="168"/>
      <c r="AY772" s="168"/>
      <c r="AZ772" s="168"/>
      <c r="BA772" s="56"/>
      <c r="BB772" s="76"/>
      <c r="BC772" s="89"/>
      <c r="BD772" s="89"/>
      <c r="BE772" s="89"/>
      <c r="BF772" s="89"/>
      <c r="BG772" s="89"/>
      <c r="BH772" s="168"/>
      <c r="BI772" s="182"/>
      <c r="BJ772" s="133"/>
      <c r="BK772" s="168"/>
      <c r="BL772" s="168"/>
      <c r="BM772" s="168"/>
    </row>
    <row r="773" spans="1:65" s="90" customFormat="1" ht="26.25" customHeight="1" x14ac:dyDescent="0.25">
      <c r="A773" s="27"/>
      <c r="B773" s="76"/>
      <c r="C773" s="89"/>
      <c r="D773" s="89"/>
      <c r="E773" s="89"/>
      <c r="F773" s="89"/>
      <c r="G773" s="89"/>
      <c r="H773" s="68"/>
      <c r="I773" s="102"/>
      <c r="J773" s="56"/>
      <c r="K773" s="168"/>
      <c r="L773" s="168"/>
      <c r="M773" s="168"/>
      <c r="N773" s="27"/>
      <c r="O773" s="76"/>
      <c r="P773" s="89"/>
      <c r="Q773" s="89"/>
      <c r="R773" s="89"/>
      <c r="S773" s="89"/>
      <c r="T773" s="89"/>
      <c r="U773" s="68"/>
      <c r="V773" s="102"/>
      <c r="W773" s="56"/>
      <c r="X773" s="168"/>
      <c r="Y773" s="168"/>
      <c r="Z773" s="168"/>
      <c r="AA773" s="27"/>
      <c r="AB773" s="76"/>
      <c r="AC773" s="89"/>
      <c r="AD773" s="89"/>
      <c r="AE773" s="89"/>
      <c r="AF773" s="89"/>
      <c r="AG773" s="89"/>
      <c r="AH773" s="168"/>
      <c r="AI773" s="182"/>
      <c r="AJ773" s="133"/>
      <c r="AK773" s="168"/>
      <c r="AL773" s="168"/>
      <c r="AM773" s="168"/>
      <c r="AN773" s="27"/>
      <c r="AO773" s="76"/>
      <c r="AP773" s="89"/>
      <c r="AQ773" s="89"/>
      <c r="AR773" s="89"/>
      <c r="AS773" s="89"/>
      <c r="AT773" s="89"/>
      <c r="AU773" s="168"/>
      <c r="AV773" s="182"/>
      <c r="AW773" s="133"/>
      <c r="AX773" s="168"/>
      <c r="AY773" s="168"/>
      <c r="AZ773" s="168"/>
      <c r="BA773" s="27"/>
      <c r="BB773" s="76"/>
      <c r="BC773" s="89"/>
      <c r="BD773" s="89"/>
      <c r="BE773" s="89"/>
      <c r="BF773" s="89"/>
      <c r="BG773" s="89"/>
      <c r="BH773" s="168"/>
      <c r="BI773" s="182"/>
      <c r="BJ773" s="133"/>
      <c r="BK773" s="168"/>
      <c r="BL773" s="168"/>
      <c r="BM773" s="168"/>
    </row>
    <row r="774" spans="1:65" s="20" customFormat="1" x14ac:dyDescent="0.2">
      <c r="A774" s="62"/>
      <c r="B774" s="696"/>
      <c r="C774" s="696"/>
      <c r="D774" s="696"/>
      <c r="E774" s="696"/>
      <c r="F774" s="696"/>
      <c r="G774" s="696"/>
      <c r="H774" s="63"/>
      <c r="I774" s="106"/>
      <c r="J774" s="64"/>
      <c r="K774" s="65"/>
      <c r="L774" s="65"/>
      <c r="M774" s="63"/>
      <c r="N774" s="62"/>
      <c r="O774" s="696"/>
      <c r="P774" s="696"/>
      <c r="Q774" s="696"/>
      <c r="R774" s="696"/>
      <c r="S774" s="696"/>
      <c r="T774" s="696"/>
      <c r="U774" s="63"/>
      <c r="V774" s="106"/>
      <c r="W774" s="64"/>
      <c r="X774" s="65"/>
      <c r="Y774" s="65"/>
      <c r="Z774" s="63"/>
      <c r="AA774" s="62"/>
      <c r="AB774" s="696"/>
      <c r="AC774" s="696"/>
      <c r="AD774" s="696"/>
      <c r="AE774" s="696"/>
      <c r="AF774" s="696"/>
      <c r="AG774" s="696"/>
      <c r="AH774" s="63"/>
      <c r="AI774" s="106"/>
      <c r="AJ774" s="65"/>
      <c r="AK774" s="65"/>
      <c r="AL774" s="65"/>
      <c r="AM774" s="63"/>
      <c r="AN774" s="62"/>
      <c r="AO774" s="696"/>
      <c r="AP774" s="696"/>
      <c r="AQ774" s="696"/>
      <c r="AR774" s="696"/>
      <c r="AS774" s="696"/>
      <c r="AT774" s="696"/>
      <c r="AU774" s="63"/>
      <c r="AV774" s="106"/>
      <c r="AW774" s="65"/>
      <c r="AX774" s="65"/>
      <c r="AY774" s="65"/>
      <c r="AZ774" s="63"/>
      <c r="BA774" s="62"/>
      <c r="BB774" s="696"/>
      <c r="BC774" s="696"/>
      <c r="BD774" s="696"/>
      <c r="BE774" s="696"/>
      <c r="BF774" s="696"/>
      <c r="BG774" s="696"/>
      <c r="BH774" s="63"/>
      <c r="BI774" s="106"/>
      <c r="BJ774" s="65"/>
      <c r="BK774" s="65"/>
      <c r="BL774" s="65"/>
      <c r="BM774" s="63"/>
    </row>
    <row r="775" spans="1:65" s="5" customFormat="1" ht="15.95" customHeight="1" x14ac:dyDescent="0.2">
      <c r="B775" s="24"/>
      <c r="C775" s="21"/>
      <c r="D775" s="21"/>
      <c r="E775" s="21"/>
      <c r="F775" s="21"/>
      <c r="G775" s="21"/>
      <c r="H775" s="73"/>
      <c r="I775" s="109"/>
      <c r="J775" s="21"/>
      <c r="K775" s="130"/>
      <c r="L775" s="51"/>
      <c r="M775" s="59"/>
      <c r="O775" s="24"/>
      <c r="P775" s="21"/>
      <c r="Q775" s="21"/>
      <c r="R775" s="21"/>
      <c r="S775" s="21"/>
      <c r="T775" s="21"/>
      <c r="U775" s="73"/>
      <c r="V775" s="109"/>
      <c r="W775" s="21"/>
      <c r="X775" s="130"/>
      <c r="Y775" s="51"/>
      <c r="Z775" s="59"/>
      <c r="AB775" s="24"/>
      <c r="AC775" s="21"/>
      <c r="AD775" s="21"/>
      <c r="AE775" s="21"/>
      <c r="AF775" s="21"/>
      <c r="AG775" s="21"/>
      <c r="AH775" s="51"/>
      <c r="AI775" s="108"/>
      <c r="AJ775" s="51"/>
      <c r="AK775" s="130"/>
      <c r="AL775" s="51"/>
      <c r="AM775" s="59"/>
      <c r="AO775" s="24"/>
      <c r="AP775" s="21"/>
      <c r="AQ775" s="21"/>
      <c r="AR775" s="21"/>
      <c r="AS775" s="21"/>
      <c r="AT775" s="21"/>
      <c r="AU775" s="51"/>
      <c r="AV775" s="108"/>
      <c r="AW775" s="51"/>
      <c r="AX775" s="130"/>
      <c r="AY775" s="51"/>
      <c r="AZ775" s="59"/>
      <c r="BB775" s="24"/>
      <c r="BC775" s="21"/>
      <c r="BD775" s="21"/>
      <c r="BE775" s="21"/>
      <c r="BF775" s="21"/>
      <c r="BG775" s="21"/>
      <c r="BH775" s="51"/>
      <c r="BI775" s="108"/>
      <c r="BJ775" s="51"/>
      <c r="BK775" s="130"/>
      <c r="BL775" s="51"/>
      <c r="BM775" s="59"/>
    </row>
    <row r="776" spans="1:65" s="5" customFormat="1" ht="15.95" customHeight="1" x14ac:dyDescent="0.2">
      <c r="A776" s="21"/>
      <c r="B776" s="24"/>
      <c r="C776" s="21"/>
      <c r="D776" s="21"/>
      <c r="E776" s="21"/>
      <c r="F776" s="21"/>
      <c r="G776" s="21"/>
      <c r="H776" s="73"/>
      <c r="I776" s="109"/>
      <c r="J776" s="21"/>
      <c r="K776" s="130"/>
      <c r="L776" s="51"/>
      <c r="M776" s="59"/>
      <c r="N776" s="21"/>
      <c r="O776" s="24"/>
      <c r="P776" s="21"/>
      <c r="Q776" s="21"/>
      <c r="R776" s="21"/>
      <c r="S776" s="21"/>
      <c r="T776" s="21"/>
      <c r="U776" s="73"/>
      <c r="V776" s="109"/>
      <c r="W776" s="21"/>
      <c r="X776" s="130"/>
      <c r="Y776" s="51"/>
      <c r="Z776" s="59"/>
      <c r="AA776" s="21"/>
      <c r="AB776" s="24"/>
      <c r="AC776" s="21"/>
      <c r="AD776" s="21"/>
      <c r="AE776" s="21"/>
      <c r="AF776" s="21"/>
      <c r="AG776" s="21"/>
      <c r="AH776" s="51"/>
      <c r="AI776" s="108"/>
      <c r="AJ776" s="51"/>
      <c r="AK776" s="130"/>
      <c r="AL776" s="51"/>
      <c r="AM776" s="59"/>
      <c r="AN776" s="21"/>
      <c r="AO776" s="24"/>
      <c r="AP776" s="21"/>
      <c r="AQ776" s="21"/>
      <c r="AR776" s="21"/>
      <c r="AS776" s="21"/>
      <c r="AT776" s="21"/>
      <c r="AU776" s="51"/>
      <c r="AV776" s="108"/>
      <c r="AW776" s="51"/>
      <c r="AX776" s="130"/>
      <c r="AY776" s="51"/>
      <c r="AZ776" s="59"/>
      <c r="BA776" s="21"/>
      <c r="BB776" s="24"/>
      <c r="BC776" s="21"/>
      <c r="BD776" s="21"/>
      <c r="BE776" s="21"/>
      <c r="BF776" s="21"/>
      <c r="BG776" s="21"/>
      <c r="BH776" s="51"/>
      <c r="BI776" s="108"/>
      <c r="BJ776" s="51"/>
      <c r="BK776" s="130"/>
      <c r="BL776" s="51"/>
      <c r="BM776" s="59"/>
    </row>
    <row r="777" spans="1:65" s="5" customFormat="1" ht="15.95" customHeight="1" x14ac:dyDescent="0.2">
      <c r="A777" s="61"/>
      <c r="B777" s="73"/>
      <c r="C777" s="21"/>
      <c r="D777" s="21"/>
      <c r="E777" s="21"/>
      <c r="F777" s="21"/>
      <c r="G777" s="21"/>
      <c r="H777" s="24"/>
      <c r="I777" s="98"/>
      <c r="K777" s="51"/>
      <c r="L777" s="51"/>
      <c r="M777" s="51"/>
      <c r="N777" s="61"/>
      <c r="O777" s="73"/>
      <c r="P777" s="21"/>
      <c r="Q777" s="21"/>
      <c r="R777" s="21"/>
      <c r="S777" s="21"/>
      <c r="T777" s="21"/>
      <c r="U777" s="24"/>
      <c r="V777" s="98"/>
      <c r="X777" s="51"/>
      <c r="Y777" s="51"/>
      <c r="Z777" s="51"/>
      <c r="AA777" s="61"/>
      <c r="AB777" s="73"/>
      <c r="AC777" s="21"/>
      <c r="AD777" s="21"/>
      <c r="AE777" s="21"/>
      <c r="AF777" s="21"/>
      <c r="AG777" s="21"/>
      <c r="AH777" s="51"/>
      <c r="AI777" s="108"/>
      <c r="AJ777" s="51"/>
      <c r="AK777" s="51"/>
      <c r="AL777" s="51"/>
      <c r="AM777" s="51"/>
      <c r="AN777" s="61"/>
      <c r="AO777" s="73"/>
      <c r="AP777" s="21"/>
      <c r="AQ777" s="21"/>
      <c r="AR777" s="21"/>
      <c r="AS777" s="21"/>
      <c r="AT777" s="21"/>
      <c r="AU777" s="51"/>
      <c r="AV777" s="108"/>
      <c r="AW777" s="51"/>
      <c r="AX777" s="51"/>
      <c r="AY777" s="51"/>
      <c r="AZ777" s="51"/>
      <c r="BA777" s="61"/>
      <c r="BB777" s="73"/>
      <c r="BC777" s="21"/>
      <c r="BD777" s="21"/>
      <c r="BE777" s="21"/>
      <c r="BF777" s="21"/>
      <c r="BG777" s="21"/>
      <c r="BH777" s="51"/>
      <c r="BI777" s="108"/>
      <c r="BJ777" s="51"/>
      <c r="BK777" s="51"/>
      <c r="BL777" s="51"/>
      <c r="BM777" s="51"/>
    </row>
    <row r="778" spans="1:65" s="5" customFormat="1" ht="15.95" customHeight="1" x14ac:dyDescent="0.2">
      <c r="A778" s="21"/>
      <c r="B778" s="73"/>
      <c r="C778" s="21"/>
      <c r="D778" s="21"/>
      <c r="E778" s="21"/>
      <c r="F778" s="21"/>
      <c r="G778" s="21"/>
      <c r="H778" s="32"/>
      <c r="I778" s="103"/>
      <c r="J778" s="46"/>
      <c r="K778" s="356"/>
      <c r="L778" s="51"/>
      <c r="M778" s="130"/>
      <c r="N778" s="21"/>
      <c r="O778" s="73"/>
      <c r="P778" s="21"/>
      <c r="Q778" s="21"/>
      <c r="R778" s="21"/>
      <c r="S778" s="21"/>
      <c r="T778" s="21"/>
      <c r="U778" s="32"/>
      <c r="V778" s="103"/>
      <c r="W778" s="46"/>
      <c r="X778" s="356"/>
      <c r="Y778" s="51"/>
      <c r="Z778" s="130"/>
      <c r="AA778" s="21"/>
      <c r="AB778" s="73"/>
      <c r="AC778" s="21"/>
      <c r="AD778" s="21"/>
      <c r="AE778" s="21"/>
      <c r="AF778" s="21"/>
      <c r="AG778" s="21"/>
      <c r="AH778" s="156"/>
      <c r="AI778" s="176"/>
      <c r="AJ778" s="134"/>
      <c r="AK778" s="356"/>
      <c r="AL778" s="51"/>
      <c r="AM778" s="130"/>
      <c r="AN778" s="21"/>
      <c r="AO778" s="73"/>
      <c r="AP778" s="21"/>
      <c r="AQ778" s="21"/>
      <c r="AR778" s="21"/>
      <c r="AS778" s="21"/>
      <c r="AT778" s="21"/>
      <c r="AU778" s="156"/>
      <c r="AV778" s="176"/>
      <c r="AW778" s="134"/>
      <c r="AX778" s="356"/>
      <c r="AY778" s="51"/>
      <c r="AZ778" s="130"/>
      <c r="BA778" s="21"/>
      <c r="BB778" s="73"/>
      <c r="BC778" s="21"/>
      <c r="BD778" s="21"/>
      <c r="BE778" s="21"/>
      <c r="BF778" s="21"/>
      <c r="BG778" s="21"/>
      <c r="BH778" s="156"/>
      <c r="BI778" s="176"/>
      <c r="BJ778" s="134"/>
      <c r="BK778" s="356"/>
      <c r="BL778" s="51"/>
      <c r="BM778" s="130"/>
    </row>
    <row r="779" spans="1:65" s="5" customFormat="1" ht="15.95" customHeight="1" x14ac:dyDescent="0.2">
      <c r="A779" s="21"/>
      <c r="B779" s="780"/>
      <c r="C779" s="780"/>
      <c r="D779" s="780"/>
      <c r="E779" s="780"/>
      <c r="F779" s="780"/>
      <c r="G779" s="780"/>
      <c r="H779" s="780"/>
      <c r="I779" s="780"/>
      <c r="J779" s="780"/>
      <c r="K779" s="780"/>
      <c r="L779" s="780"/>
      <c r="M779" s="780"/>
      <c r="N779" s="21"/>
      <c r="O779" s="136"/>
      <c r="P779" s="136"/>
      <c r="Q779" s="136"/>
      <c r="R779" s="136"/>
      <c r="S779" s="136"/>
      <c r="T779" s="136"/>
      <c r="U779" s="136"/>
      <c r="V779" s="136"/>
      <c r="W779" s="136"/>
      <c r="X779" s="136"/>
      <c r="Y779" s="136"/>
      <c r="Z779" s="136"/>
      <c r="AA779" s="21"/>
      <c r="AB779" s="136"/>
      <c r="AC779" s="136"/>
      <c r="AD779" s="136"/>
      <c r="AE779" s="136"/>
      <c r="AF779" s="136"/>
      <c r="AG779" s="136"/>
      <c r="AH779" s="51"/>
      <c r="AI779" s="51"/>
      <c r="AJ779" s="51"/>
      <c r="AK779" s="51"/>
      <c r="AL779" s="51"/>
      <c r="AM779" s="51"/>
      <c r="AN779" s="21"/>
      <c r="AO779" s="136"/>
      <c r="AP779" s="136"/>
      <c r="AQ779" s="136"/>
      <c r="AR779" s="136"/>
      <c r="AS779" s="136"/>
      <c r="AT779" s="136"/>
      <c r="AU779" s="51"/>
      <c r="AV779" s="51"/>
      <c r="AW779" s="51"/>
      <c r="AX779" s="51"/>
      <c r="AY779" s="51"/>
      <c r="AZ779" s="51"/>
      <c r="BA779" s="21"/>
      <c r="BB779" s="136"/>
      <c r="BC779" s="136"/>
      <c r="BD779" s="136"/>
      <c r="BE779" s="136"/>
      <c r="BF779" s="136"/>
      <c r="BG779" s="136"/>
      <c r="BH779" s="51"/>
      <c r="BI779" s="51"/>
      <c r="BJ779" s="51"/>
      <c r="BK779" s="51"/>
      <c r="BL779" s="51"/>
      <c r="BM779" s="51"/>
    </row>
    <row r="780" spans="1:65" s="5" customFormat="1" ht="15.95" customHeight="1" x14ac:dyDescent="0.2">
      <c r="A780" s="61"/>
      <c r="B780" s="73"/>
      <c r="C780" s="21"/>
      <c r="D780" s="21"/>
      <c r="E780" s="21"/>
      <c r="F780" s="21"/>
      <c r="G780" s="21"/>
      <c r="H780" s="24"/>
      <c r="I780" s="98"/>
      <c r="K780" s="51"/>
      <c r="L780" s="51"/>
      <c r="M780" s="51"/>
      <c r="N780" s="61"/>
      <c r="O780" s="73"/>
      <c r="P780" s="21"/>
      <c r="Q780" s="21"/>
      <c r="R780" s="21"/>
      <c r="S780" s="21"/>
      <c r="T780" s="21"/>
      <c r="U780" s="24"/>
      <c r="V780" s="98"/>
      <c r="X780" s="51"/>
      <c r="Y780" s="51"/>
      <c r="Z780" s="51"/>
      <c r="AA780" s="61"/>
      <c r="AB780" s="73"/>
      <c r="AC780" s="21"/>
      <c r="AD780" s="21"/>
      <c r="AE780" s="21"/>
      <c r="AF780" s="21"/>
      <c r="AG780" s="21"/>
      <c r="AH780" s="51"/>
      <c r="AI780" s="108"/>
      <c r="AJ780" s="51"/>
      <c r="AK780" s="51"/>
      <c r="AL780" s="51"/>
      <c r="AM780" s="51"/>
      <c r="AN780" s="61"/>
      <c r="AO780" s="73"/>
      <c r="AP780" s="21"/>
      <c r="AQ780" s="21"/>
      <c r="AR780" s="21"/>
      <c r="AS780" s="21"/>
      <c r="AT780" s="21"/>
      <c r="AU780" s="51"/>
      <c r="AV780" s="108"/>
      <c r="AW780" s="51"/>
      <c r="AX780" s="51"/>
      <c r="AY780" s="51"/>
      <c r="AZ780" s="51"/>
      <c r="BA780" s="61"/>
      <c r="BB780" s="73"/>
      <c r="BC780" s="21"/>
      <c r="BD780" s="21"/>
      <c r="BE780" s="21"/>
      <c r="BF780" s="21"/>
      <c r="BG780" s="21"/>
      <c r="BH780" s="51"/>
      <c r="BI780" s="108"/>
      <c r="BJ780" s="51"/>
      <c r="BK780" s="51"/>
      <c r="BL780" s="51"/>
      <c r="BM780" s="51"/>
    </row>
    <row r="781" spans="1:65" s="5" customFormat="1" ht="15.95" customHeight="1" x14ac:dyDescent="0.2">
      <c r="A781" s="61"/>
      <c r="B781" s="94"/>
      <c r="C781" s="21"/>
      <c r="D781" s="21"/>
      <c r="E781" s="21"/>
      <c r="F781" s="21"/>
      <c r="G781" s="21"/>
      <c r="H781" s="32"/>
      <c r="I781" s="103"/>
      <c r="J781" s="46"/>
      <c r="K781" s="356"/>
      <c r="L781" s="51"/>
      <c r="M781" s="130"/>
      <c r="N781" s="61"/>
      <c r="O781" s="94"/>
      <c r="P781" s="21"/>
      <c r="Q781" s="21"/>
      <c r="R781" s="21"/>
      <c r="S781" s="21"/>
      <c r="T781" s="21"/>
      <c r="U781" s="32"/>
      <c r="V781" s="103"/>
      <c r="W781" s="46"/>
      <c r="X781" s="356"/>
      <c r="Y781" s="51"/>
      <c r="Z781" s="130"/>
      <c r="AA781" s="61"/>
      <c r="AB781" s="94"/>
      <c r="AC781" s="21"/>
      <c r="AD781" s="21"/>
      <c r="AE781" s="21"/>
      <c r="AF781" s="21"/>
      <c r="AG781" s="21"/>
      <c r="AH781" s="156"/>
      <c r="AI781" s="176"/>
      <c r="AJ781" s="134"/>
      <c r="AK781" s="356"/>
      <c r="AL781" s="51"/>
      <c r="AM781" s="130"/>
      <c r="AN781" s="61"/>
      <c r="AO781" s="94"/>
      <c r="AP781" s="21"/>
      <c r="AQ781" s="21"/>
      <c r="AR781" s="21"/>
      <c r="AS781" s="21"/>
      <c r="AT781" s="21"/>
      <c r="AU781" s="156"/>
      <c r="AV781" s="176"/>
      <c r="AW781" s="134"/>
      <c r="AX781" s="356"/>
      <c r="AY781" s="51"/>
      <c r="AZ781" s="130"/>
      <c r="BA781" s="61"/>
      <c r="BB781" s="94"/>
      <c r="BC781" s="21"/>
      <c r="BD781" s="21"/>
      <c r="BE781" s="21"/>
      <c r="BF781" s="21"/>
      <c r="BG781" s="21"/>
      <c r="BH781" s="156"/>
      <c r="BI781" s="176"/>
      <c r="BJ781" s="134"/>
      <c r="BK781" s="356"/>
      <c r="BL781" s="51"/>
      <c r="BM781" s="130"/>
    </row>
    <row r="782" spans="1:65" s="5" customFormat="1" ht="15.95" customHeight="1" x14ac:dyDescent="0.2">
      <c r="A782" s="61"/>
      <c r="B782" s="780"/>
      <c r="C782" s="780"/>
      <c r="D782" s="780"/>
      <c r="E782" s="780"/>
      <c r="F782" s="780"/>
      <c r="G782" s="780"/>
      <c r="H782" s="780"/>
      <c r="I782" s="780"/>
      <c r="J782" s="780"/>
      <c r="K782" s="780"/>
      <c r="L782" s="780"/>
      <c r="M782" s="780"/>
      <c r="N782" s="61"/>
      <c r="O782" s="136"/>
      <c r="P782" s="136"/>
      <c r="Q782" s="136"/>
      <c r="R782" s="136"/>
      <c r="S782" s="136"/>
      <c r="T782" s="136"/>
      <c r="U782" s="136"/>
      <c r="V782" s="136"/>
      <c r="W782" s="136"/>
      <c r="X782" s="136"/>
      <c r="Y782" s="136"/>
      <c r="Z782" s="136"/>
      <c r="AA782" s="61"/>
      <c r="AB782" s="136"/>
      <c r="AC782" s="136"/>
      <c r="AD782" s="136"/>
      <c r="AE782" s="136"/>
      <c r="AF782" s="136"/>
      <c r="AG782" s="136"/>
      <c r="AH782" s="51"/>
      <c r="AI782" s="51"/>
      <c r="AJ782" s="51"/>
      <c r="AK782" s="51"/>
      <c r="AL782" s="51"/>
      <c r="AM782" s="51"/>
      <c r="AN782" s="61"/>
      <c r="AO782" s="136"/>
      <c r="AP782" s="136"/>
      <c r="AQ782" s="136"/>
      <c r="AR782" s="136"/>
      <c r="AS782" s="136"/>
      <c r="AT782" s="136"/>
      <c r="AU782" s="51"/>
      <c r="AV782" s="51"/>
      <c r="AW782" s="51"/>
      <c r="AX782" s="51"/>
      <c r="AY782" s="51"/>
      <c r="AZ782" s="51"/>
      <c r="BA782" s="61"/>
      <c r="BB782" s="136"/>
      <c r="BC782" s="136"/>
      <c r="BD782" s="136"/>
      <c r="BE782" s="136"/>
      <c r="BF782" s="136"/>
      <c r="BG782" s="136"/>
      <c r="BH782" s="51"/>
      <c r="BI782" s="51"/>
      <c r="BJ782" s="51"/>
      <c r="BK782" s="51"/>
      <c r="BL782" s="51"/>
      <c r="BM782" s="51"/>
    </row>
    <row r="783" spans="1:65" s="5" customFormat="1" ht="15.95" customHeight="1" x14ac:dyDescent="0.2">
      <c r="A783" s="61"/>
      <c r="B783" s="73"/>
      <c r="C783" s="21"/>
      <c r="D783" s="21"/>
      <c r="E783" s="21"/>
      <c r="F783" s="21"/>
      <c r="G783" s="21"/>
      <c r="H783" s="24"/>
      <c r="I783" s="98"/>
      <c r="K783" s="51"/>
      <c r="L783" s="51"/>
      <c r="M783" s="51"/>
      <c r="N783" s="61"/>
      <c r="O783" s="73"/>
      <c r="P783" s="21"/>
      <c r="Q783" s="21"/>
      <c r="R783" s="21"/>
      <c r="S783" s="21"/>
      <c r="T783" s="21"/>
      <c r="U783" s="24"/>
      <c r="V783" s="98"/>
      <c r="X783" s="51"/>
      <c r="Y783" s="51"/>
      <c r="Z783" s="51"/>
      <c r="AA783" s="61"/>
      <c r="AB783" s="73"/>
      <c r="AC783" s="21"/>
      <c r="AD783" s="21"/>
      <c r="AE783" s="21"/>
      <c r="AF783" s="21"/>
      <c r="AG783" s="21"/>
      <c r="AH783" s="51"/>
      <c r="AI783" s="108"/>
      <c r="AJ783" s="51"/>
      <c r="AK783" s="51"/>
      <c r="AL783" s="51"/>
      <c r="AM783" s="51"/>
      <c r="AN783" s="61"/>
      <c r="AO783" s="73"/>
      <c r="AP783" s="21"/>
      <c r="AQ783" s="21"/>
      <c r="AR783" s="21"/>
      <c r="AS783" s="21"/>
      <c r="AT783" s="21"/>
      <c r="AU783" s="51"/>
      <c r="AV783" s="108"/>
      <c r="AW783" s="51"/>
      <c r="AX783" s="51"/>
      <c r="AY783" s="51"/>
      <c r="AZ783" s="51"/>
      <c r="BA783" s="61"/>
      <c r="BB783" s="73"/>
      <c r="BC783" s="21"/>
      <c r="BD783" s="21"/>
      <c r="BE783" s="21"/>
      <c r="BF783" s="21"/>
      <c r="BG783" s="21"/>
      <c r="BH783" s="51"/>
      <c r="BI783" s="108"/>
      <c r="BJ783" s="51"/>
      <c r="BK783" s="51"/>
      <c r="BL783" s="51"/>
      <c r="BM783" s="51"/>
    </row>
    <row r="784" spans="1:65" s="5" customFormat="1" ht="15.95" customHeight="1" x14ac:dyDescent="0.2">
      <c r="A784" s="61"/>
      <c r="B784" s="697"/>
      <c r="C784" s="697"/>
      <c r="D784" s="697"/>
      <c r="E784" s="697"/>
      <c r="F784" s="697"/>
      <c r="G784" s="697"/>
      <c r="H784" s="32"/>
      <c r="I784" s="103"/>
      <c r="J784" s="46"/>
      <c r="K784" s="356"/>
      <c r="L784" s="51"/>
      <c r="M784" s="130"/>
      <c r="N784" s="61"/>
      <c r="O784" s="697"/>
      <c r="P784" s="697"/>
      <c r="Q784" s="697"/>
      <c r="R784" s="697"/>
      <c r="S784" s="697"/>
      <c r="T784" s="697"/>
      <c r="U784" s="32"/>
      <c r="V784" s="103"/>
      <c r="W784" s="46"/>
      <c r="X784" s="356"/>
      <c r="Y784" s="51"/>
      <c r="Z784" s="130"/>
      <c r="AA784" s="61"/>
      <c r="AB784" s="697"/>
      <c r="AC784" s="697"/>
      <c r="AD784" s="697"/>
      <c r="AE784" s="697"/>
      <c r="AF784" s="697"/>
      <c r="AG784" s="697"/>
      <c r="AH784" s="156"/>
      <c r="AI784" s="176"/>
      <c r="AJ784" s="134"/>
      <c r="AK784" s="356"/>
      <c r="AL784" s="51"/>
      <c r="AM784" s="130"/>
      <c r="AN784" s="61"/>
      <c r="AO784" s="697"/>
      <c r="AP784" s="697"/>
      <c r="AQ784" s="697"/>
      <c r="AR784" s="697"/>
      <c r="AS784" s="697"/>
      <c r="AT784" s="697"/>
      <c r="AU784" s="156"/>
      <c r="AV784" s="176"/>
      <c r="AW784" s="134"/>
      <c r="AX784" s="356"/>
      <c r="AY784" s="51"/>
      <c r="AZ784" s="130"/>
      <c r="BA784" s="61"/>
      <c r="BB784" s="697"/>
      <c r="BC784" s="697"/>
      <c r="BD784" s="697"/>
      <c r="BE784" s="697"/>
      <c r="BF784" s="697"/>
      <c r="BG784" s="697"/>
      <c r="BH784" s="156"/>
      <c r="BI784" s="176"/>
      <c r="BJ784" s="134"/>
      <c r="BK784" s="356"/>
      <c r="BL784" s="51"/>
      <c r="BM784" s="130"/>
    </row>
    <row r="785" spans="1:65" s="5" customFormat="1" ht="15.95" customHeight="1" x14ac:dyDescent="0.2">
      <c r="A785" s="61"/>
      <c r="B785" s="780"/>
      <c r="C785" s="780"/>
      <c r="D785" s="780"/>
      <c r="E785" s="780"/>
      <c r="F785" s="780"/>
      <c r="G785" s="780"/>
      <c r="H785" s="780"/>
      <c r="I785" s="780"/>
      <c r="J785" s="780"/>
      <c r="K785" s="780"/>
      <c r="L785" s="780"/>
      <c r="M785" s="780"/>
      <c r="N785" s="61"/>
      <c r="O785" s="136"/>
      <c r="P785" s="136"/>
      <c r="Q785" s="136"/>
      <c r="R785" s="136"/>
      <c r="S785" s="136"/>
      <c r="T785" s="136"/>
      <c r="U785" s="136"/>
      <c r="V785" s="136"/>
      <c r="W785" s="136"/>
      <c r="X785" s="136"/>
      <c r="Y785" s="136"/>
      <c r="Z785" s="136"/>
      <c r="AA785" s="61"/>
      <c r="AB785" s="136"/>
      <c r="AC785" s="136"/>
      <c r="AD785" s="136"/>
      <c r="AE785" s="136"/>
      <c r="AF785" s="136"/>
      <c r="AG785" s="136"/>
      <c r="AH785" s="51"/>
      <c r="AI785" s="51"/>
      <c r="AJ785" s="51"/>
      <c r="AK785" s="51"/>
      <c r="AL785" s="51"/>
      <c r="AM785" s="51"/>
      <c r="AN785" s="61"/>
      <c r="AO785" s="136"/>
      <c r="AP785" s="136"/>
      <c r="AQ785" s="136"/>
      <c r="AR785" s="136"/>
      <c r="AS785" s="136"/>
      <c r="AT785" s="136"/>
      <c r="AU785" s="51"/>
      <c r="AV785" s="51"/>
      <c r="AW785" s="51"/>
      <c r="AX785" s="51"/>
      <c r="AY785" s="51"/>
      <c r="AZ785" s="51"/>
      <c r="BA785" s="61"/>
      <c r="BB785" s="136"/>
      <c r="BC785" s="136"/>
      <c r="BD785" s="136"/>
      <c r="BE785" s="136"/>
      <c r="BF785" s="136"/>
      <c r="BG785" s="136"/>
      <c r="BH785" s="51"/>
      <c r="BI785" s="51"/>
      <c r="BJ785" s="51"/>
      <c r="BK785" s="51"/>
      <c r="BL785" s="51"/>
      <c r="BM785" s="51"/>
    </row>
    <row r="786" spans="1:65" s="5" customFormat="1" ht="15.95" customHeight="1" x14ac:dyDescent="0.2">
      <c r="A786" s="61"/>
      <c r="B786" s="689"/>
      <c r="C786" s="689"/>
      <c r="D786" s="689"/>
      <c r="E786" s="689"/>
      <c r="F786" s="689"/>
      <c r="G786" s="689"/>
      <c r="H786" s="24"/>
      <c r="I786" s="98"/>
      <c r="K786" s="51"/>
      <c r="L786" s="51"/>
      <c r="M786" s="51"/>
      <c r="N786" s="61"/>
      <c r="O786" s="689"/>
      <c r="P786" s="689"/>
      <c r="Q786" s="689"/>
      <c r="R786" s="689"/>
      <c r="S786" s="689"/>
      <c r="T786" s="689"/>
      <c r="U786" s="24"/>
      <c r="V786" s="98"/>
      <c r="X786" s="51"/>
      <c r="Y786" s="51"/>
      <c r="Z786" s="51"/>
      <c r="AA786" s="61"/>
      <c r="AB786" s="689"/>
      <c r="AC786" s="689"/>
      <c r="AD786" s="689"/>
      <c r="AE786" s="689"/>
      <c r="AF786" s="689"/>
      <c r="AG786" s="689"/>
      <c r="AH786" s="51"/>
      <c r="AI786" s="108"/>
      <c r="AJ786" s="51"/>
      <c r="AK786" s="51"/>
      <c r="AL786" s="51"/>
      <c r="AM786" s="51"/>
      <c r="AN786" s="61"/>
      <c r="AO786" s="689"/>
      <c r="AP786" s="689"/>
      <c r="AQ786" s="689"/>
      <c r="AR786" s="689"/>
      <c r="AS786" s="689"/>
      <c r="AT786" s="689"/>
      <c r="AU786" s="51"/>
      <c r="AV786" s="108"/>
      <c r="AW786" s="51"/>
      <c r="AX786" s="51"/>
      <c r="AY786" s="51"/>
      <c r="AZ786" s="51"/>
      <c r="BA786" s="61"/>
      <c r="BB786" s="689"/>
      <c r="BC786" s="689"/>
      <c r="BD786" s="689"/>
      <c r="BE786" s="689"/>
      <c r="BF786" s="689"/>
      <c r="BG786" s="689"/>
      <c r="BH786" s="51"/>
      <c r="BI786" s="108"/>
      <c r="BJ786" s="51"/>
      <c r="BK786" s="51"/>
      <c r="BL786" s="51"/>
      <c r="BM786" s="51"/>
    </row>
    <row r="787" spans="1:65" s="5" customFormat="1" ht="15.95" customHeight="1" x14ac:dyDescent="0.2">
      <c r="A787" s="61"/>
      <c r="B787" s="689"/>
      <c r="C787" s="689"/>
      <c r="D787" s="689"/>
      <c r="E787" s="689"/>
      <c r="F787" s="689"/>
      <c r="G787" s="46"/>
      <c r="H787" s="38"/>
      <c r="I787" s="103"/>
      <c r="K787" s="59"/>
      <c r="L787" s="51"/>
      <c r="M787" s="130"/>
      <c r="N787" s="61"/>
      <c r="O787" s="689"/>
      <c r="P787" s="689"/>
      <c r="Q787" s="689"/>
      <c r="R787" s="689"/>
      <c r="S787" s="689"/>
      <c r="T787" s="46"/>
      <c r="U787" s="38"/>
      <c r="V787" s="103"/>
      <c r="X787" s="59"/>
      <c r="Y787" s="51"/>
      <c r="Z787" s="130"/>
      <c r="AA787" s="61"/>
      <c r="AB787" s="689"/>
      <c r="AC787" s="689"/>
      <c r="AD787" s="689"/>
      <c r="AE787" s="689"/>
      <c r="AF787" s="689"/>
      <c r="AG787" s="46"/>
      <c r="AH787" s="37"/>
      <c r="AI787" s="176"/>
      <c r="AJ787" s="51"/>
      <c r="AK787" s="59"/>
      <c r="AL787" s="51"/>
      <c r="AM787" s="130"/>
      <c r="AN787" s="61"/>
      <c r="AO787" s="689"/>
      <c r="AP787" s="689"/>
      <c r="AQ787" s="689"/>
      <c r="AR787" s="689"/>
      <c r="AS787" s="689"/>
      <c r="AT787" s="46"/>
      <c r="AU787" s="37"/>
      <c r="AV787" s="176"/>
      <c r="AW787" s="51"/>
      <c r="AX787" s="59"/>
      <c r="AY787" s="51"/>
      <c r="AZ787" s="130"/>
      <c r="BA787" s="61"/>
      <c r="BB787" s="689"/>
      <c r="BC787" s="689"/>
      <c r="BD787" s="689"/>
      <c r="BE787" s="689"/>
      <c r="BF787" s="689"/>
      <c r="BG787" s="46"/>
      <c r="BH787" s="37"/>
      <c r="BI787" s="176"/>
      <c r="BJ787" s="51"/>
      <c r="BK787" s="59"/>
      <c r="BL787" s="51"/>
      <c r="BM787" s="130"/>
    </row>
    <row r="788" spans="1:65" s="5" customFormat="1" ht="15.95" customHeight="1" x14ac:dyDescent="0.2">
      <c r="A788" s="61"/>
      <c r="B788" s="689"/>
      <c r="C788" s="689"/>
      <c r="D788" s="689"/>
      <c r="E788" s="689"/>
      <c r="F788" s="689"/>
      <c r="G788" s="689"/>
      <c r="H788" s="38"/>
      <c r="I788" s="103"/>
      <c r="K788" s="59"/>
      <c r="L788" s="51"/>
      <c r="M788" s="130"/>
      <c r="N788" s="61"/>
      <c r="O788" s="689"/>
      <c r="P788" s="689"/>
      <c r="Q788" s="689"/>
      <c r="R788" s="689"/>
      <c r="S788" s="689"/>
      <c r="T788" s="689"/>
      <c r="U788" s="38"/>
      <c r="V788" s="103"/>
      <c r="X788" s="59"/>
      <c r="Y788" s="51"/>
      <c r="Z788" s="130"/>
      <c r="AA788" s="61"/>
      <c r="AB788" s="689"/>
      <c r="AC788" s="689"/>
      <c r="AD788" s="689"/>
      <c r="AE788" s="689"/>
      <c r="AF788" s="689"/>
      <c r="AG788" s="689"/>
      <c r="AH788" s="37"/>
      <c r="AI788" s="176"/>
      <c r="AJ788" s="51"/>
      <c r="AK788" s="59"/>
      <c r="AL788" s="51"/>
      <c r="AM788" s="130"/>
      <c r="AN788" s="61"/>
      <c r="AO788" s="689"/>
      <c r="AP788" s="689"/>
      <c r="AQ788" s="689"/>
      <c r="AR788" s="689"/>
      <c r="AS788" s="689"/>
      <c r="AT788" s="689"/>
      <c r="AU788" s="37"/>
      <c r="AV788" s="176"/>
      <c r="AW788" s="51"/>
      <c r="AX788" s="59"/>
      <c r="AY788" s="51"/>
      <c r="AZ788" s="130"/>
      <c r="BA788" s="61"/>
      <c r="BB788" s="689"/>
      <c r="BC788" s="689"/>
      <c r="BD788" s="689"/>
      <c r="BE788" s="689"/>
      <c r="BF788" s="689"/>
      <c r="BG788" s="689"/>
      <c r="BH788" s="37"/>
      <c r="BI788" s="176"/>
      <c r="BJ788" s="51"/>
      <c r="BK788" s="59"/>
      <c r="BL788" s="51"/>
      <c r="BM788" s="130"/>
    </row>
    <row r="789" spans="1:65" s="5" customFormat="1" ht="15.95" customHeight="1" x14ac:dyDescent="0.2">
      <c r="A789" s="61"/>
      <c r="B789" s="689"/>
      <c r="C789" s="689"/>
      <c r="D789" s="689"/>
      <c r="E789" s="689"/>
      <c r="F789" s="689"/>
      <c r="G789" s="46"/>
      <c r="H789" s="38"/>
      <c r="I789" s="103"/>
      <c r="K789" s="59"/>
      <c r="L789" s="51"/>
      <c r="M789" s="130"/>
      <c r="N789" s="61"/>
      <c r="O789" s="689"/>
      <c r="P789" s="689"/>
      <c r="Q789" s="689"/>
      <c r="R789" s="689"/>
      <c r="S789" s="689"/>
      <c r="T789" s="46"/>
      <c r="U789" s="38"/>
      <c r="V789" s="103"/>
      <c r="X789" s="59"/>
      <c r="Y789" s="51"/>
      <c r="Z789" s="130"/>
      <c r="AA789" s="61"/>
      <c r="AB789" s="689"/>
      <c r="AC789" s="689"/>
      <c r="AD789" s="689"/>
      <c r="AE789" s="689"/>
      <c r="AF789" s="689"/>
      <c r="AG789" s="46"/>
      <c r="AH789" s="37"/>
      <c r="AI789" s="176"/>
      <c r="AJ789" s="51"/>
      <c r="AK789" s="59"/>
      <c r="AL789" s="51"/>
      <c r="AM789" s="130"/>
      <c r="AN789" s="61"/>
      <c r="AO789" s="689"/>
      <c r="AP789" s="689"/>
      <c r="AQ789" s="689"/>
      <c r="AR789" s="689"/>
      <c r="AS789" s="689"/>
      <c r="AT789" s="46"/>
      <c r="AU789" s="37"/>
      <c r="AV789" s="176"/>
      <c r="AW789" s="51"/>
      <c r="AX789" s="59"/>
      <c r="AY789" s="51"/>
      <c r="AZ789" s="130"/>
      <c r="BA789" s="61"/>
      <c r="BB789" s="689"/>
      <c r="BC789" s="689"/>
      <c r="BD789" s="689"/>
      <c r="BE789" s="689"/>
      <c r="BF789" s="689"/>
      <c r="BG789" s="46"/>
      <c r="BH789" s="37"/>
      <c r="BI789" s="176"/>
      <c r="BJ789" s="51"/>
      <c r="BK789" s="59"/>
      <c r="BL789" s="51"/>
      <c r="BM789" s="130"/>
    </row>
    <row r="790" spans="1:65" s="5" customFormat="1" ht="15.95" customHeight="1" x14ac:dyDescent="0.2">
      <c r="A790" s="61"/>
      <c r="B790" s="766"/>
      <c r="C790" s="766"/>
      <c r="D790" s="766"/>
      <c r="E790" s="766"/>
      <c r="F790" s="766"/>
      <c r="G790" s="766"/>
      <c r="H790" s="766"/>
      <c r="I790" s="766"/>
      <c r="J790" s="766"/>
      <c r="K790" s="766"/>
      <c r="L790" s="766"/>
      <c r="M790" s="766"/>
      <c r="N790" s="61"/>
      <c r="O790" s="82"/>
      <c r="P790" s="82"/>
      <c r="Q790" s="82"/>
      <c r="R790" s="82"/>
      <c r="S790" s="82"/>
      <c r="T790" s="82"/>
      <c r="U790" s="82"/>
      <c r="V790" s="82"/>
      <c r="W790" s="82"/>
      <c r="X790" s="82"/>
      <c r="Y790" s="82"/>
      <c r="Z790" s="82"/>
      <c r="AA790" s="61"/>
      <c r="AB790" s="82"/>
      <c r="AC790" s="82"/>
      <c r="AD790" s="82"/>
      <c r="AE790" s="82"/>
      <c r="AF790" s="82"/>
      <c r="AG790" s="82"/>
      <c r="AH790" s="51"/>
      <c r="AI790" s="51"/>
      <c r="AJ790" s="51"/>
      <c r="AK790" s="51"/>
      <c r="AL790" s="51"/>
      <c r="AM790" s="51"/>
      <c r="AN790" s="61"/>
      <c r="AO790" s="82"/>
      <c r="AP790" s="82"/>
      <c r="AQ790" s="82"/>
      <c r="AR790" s="82"/>
      <c r="AS790" s="82"/>
      <c r="AT790" s="82"/>
      <c r="AU790" s="51"/>
      <c r="AV790" s="51"/>
      <c r="AW790" s="51"/>
      <c r="AX790" s="51"/>
      <c r="AY790" s="51"/>
      <c r="AZ790" s="51"/>
      <c r="BA790" s="61"/>
      <c r="BB790" s="82"/>
      <c r="BC790" s="82"/>
      <c r="BD790" s="82"/>
      <c r="BE790" s="82"/>
      <c r="BF790" s="82"/>
      <c r="BG790" s="82"/>
      <c r="BH790" s="51"/>
      <c r="BI790" s="51"/>
      <c r="BJ790" s="51"/>
      <c r="BK790" s="51"/>
      <c r="BL790" s="51"/>
      <c r="BM790" s="51"/>
    </row>
    <row r="791" spans="1:65" s="5" customFormat="1" ht="15.95" customHeight="1" x14ac:dyDescent="0.2">
      <c r="A791" s="61"/>
      <c r="B791" s="689"/>
      <c r="C791" s="689"/>
      <c r="D791" s="689"/>
      <c r="E791" s="689"/>
      <c r="F791" s="689"/>
      <c r="G791" s="689"/>
      <c r="H791" s="24"/>
      <c r="I791" s="98"/>
      <c r="K791" s="51"/>
      <c r="L791" s="51"/>
      <c r="M791" s="51"/>
      <c r="N791" s="61"/>
      <c r="O791" s="689"/>
      <c r="P791" s="689"/>
      <c r="Q791" s="689"/>
      <c r="R791" s="689"/>
      <c r="S791" s="689"/>
      <c r="T791" s="689"/>
      <c r="U791" s="24"/>
      <c r="V791" s="98"/>
      <c r="X791" s="51"/>
      <c r="Y791" s="51"/>
      <c r="Z791" s="51"/>
      <c r="AA791" s="61"/>
      <c r="AB791" s="689"/>
      <c r="AC791" s="689"/>
      <c r="AD791" s="689"/>
      <c r="AE791" s="689"/>
      <c r="AF791" s="689"/>
      <c r="AG791" s="689"/>
      <c r="AH791" s="51"/>
      <c r="AI791" s="108"/>
      <c r="AJ791" s="51"/>
      <c r="AK791" s="51"/>
      <c r="AL791" s="51"/>
      <c r="AM791" s="51"/>
      <c r="AN791" s="61"/>
      <c r="AO791" s="689"/>
      <c r="AP791" s="689"/>
      <c r="AQ791" s="689"/>
      <c r="AR791" s="689"/>
      <c r="AS791" s="689"/>
      <c r="AT791" s="689"/>
      <c r="AU791" s="51"/>
      <c r="AV791" s="108"/>
      <c r="AW791" s="51"/>
      <c r="AX791" s="51"/>
      <c r="AY791" s="51"/>
      <c r="AZ791" s="51"/>
      <c r="BA791" s="61"/>
      <c r="BB791" s="689"/>
      <c r="BC791" s="689"/>
      <c r="BD791" s="689"/>
      <c r="BE791" s="689"/>
      <c r="BF791" s="689"/>
      <c r="BG791" s="689"/>
      <c r="BH791" s="51"/>
      <c r="BI791" s="108"/>
      <c r="BJ791" s="51"/>
      <c r="BK791" s="51"/>
      <c r="BL791" s="51"/>
      <c r="BM791" s="51"/>
    </row>
    <row r="792" spans="1:65" s="5" customFormat="1" ht="15.95" customHeight="1" x14ac:dyDescent="0.2">
      <c r="A792" s="61"/>
      <c r="B792" s="689"/>
      <c r="C792" s="689"/>
      <c r="D792" s="689"/>
      <c r="E792" s="689"/>
      <c r="F792" s="689"/>
      <c r="G792" s="689"/>
      <c r="H792" s="32"/>
      <c r="I792" s="103"/>
      <c r="J792" s="46"/>
      <c r="K792" s="356"/>
      <c r="L792" s="51"/>
      <c r="M792" s="130"/>
      <c r="N792" s="61"/>
      <c r="O792" s="689"/>
      <c r="P792" s="689"/>
      <c r="Q792" s="689"/>
      <c r="R792" s="689"/>
      <c r="S792" s="689"/>
      <c r="T792" s="689"/>
      <c r="U792" s="32"/>
      <c r="V792" s="103"/>
      <c r="W792" s="46"/>
      <c r="X792" s="356"/>
      <c r="Y792" s="51"/>
      <c r="Z792" s="130"/>
      <c r="AA792" s="61"/>
      <c r="AB792" s="689"/>
      <c r="AC792" s="689"/>
      <c r="AD792" s="689"/>
      <c r="AE792" s="689"/>
      <c r="AF792" s="689"/>
      <c r="AG792" s="689"/>
      <c r="AH792" s="156"/>
      <c r="AI792" s="176"/>
      <c r="AJ792" s="134"/>
      <c r="AK792" s="356"/>
      <c r="AL792" s="51"/>
      <c r="AM792" s="130"/>
      <c r="AN792" s="61"/>
      <c r="AO792" s="689"/>
      <c r="AP792" s="689"/>
      <c r="AQ792" s="689"/>
      <c r="AR792" s="689"/>
      <c r="AS792" s="689"/>
      <c r="AT792" s="689"/>
      <c r="AU792" s="156"/>
      <c r="AV792" s="176"/>
      <c r="AW792" s="134"/>
      <c r="AX792" s="356"/>
      <c r="AY792" s="51"/>
      <c r="AZ792" s="130"/>
      <c r="BA792" s="61"/>
      <c r="BB792" s="689"/>
      <c r="BC792" s="689"/>
      <c r="BD792" s="689"/>
      <c r="BE792" s="689"/>
      <c r="BF792" s="689"/>
      <c r="BG792" s="689"/>
      <c r="BH792" s="156"/>
      <c r="BI792" s="176"/>
      <c r="BJ792" s="134"/>
      <c r="BK792" s="356"/>
      <c r="BL792" s="51"/>
      <c r="BM792" s="130"/>
    </row>
    <row r="793" spans="1:65" s="5" customFormat="1" ht="15.95" customHeight="1" x14ac:dyDescent="0.2">
      <c r="A793" s="61"/>
      <c r="B793" s="780"/>
      <c r="C793" s="780"/>
      <c r="D793" s="780"/>
      <c r="E793" s="780"/>
      <c r="F793" s="780"/>
      <c r="G793" s="780"/>
      <c r="H793" s="780"/>
      <c r="I793" s="780"/>
      <c r="J793" s="780"/>
      <c r="K793" s="780"/>
      <c r="L793" s="780"/>
      <c r="M793" s="780"/>
      <c r="N793" s="61"/>
      <c r="O793" s="136"/>
      <c r="P793" s="136"/>
      <c r="Q793" s="136"/>
      <c r="R793" s="136"/>
      <c r="S793" s="136"/>
      <c r="T793" s="136"/>
      <c r="U793" s="136"/>
      <c r="V793" s="136"/>
      <c r="W793" s="136"/>
      <c r="X793" s="136"/>
      <c r="Y793" s="136"/>
      <c r="Z793" s="136"/>
      <c r="AA793" s="61"/>
      <c r="AB793" s="136"/>
      <c r="AC793" s="136"/>
      <c r="AD793" s="136"/>
      <c r="AE793" s="136"/>
      <c r="AF793" s="136"/>
      <c r="AG793" s="136"/>
      <c r="AH793" s="51"/>
      <c r="AI793" s="51"/>
      <c r="AJ793" s="51"/>
      <c r="AK793" s="51"/>
      <c r="AL793" s="51"/>
      <c r="AM793" s="51"/>
      <c r="AN793" s="61"/>
      <c r="AO793" s="136"/>
      <c r="AP793" s="136"/>
      <c r="AQ793" s="136"/>
      <c r="AR793" s="136"/>
      <c r="AS793" s="136"/>
      <c r="AT793" s="136"/>
      <c r="AU793" s="51"/>
      <c r="AV793" s="51"/>
      <c r="AW793" s="51"/>
      <c r="AX793" s="51"/>
      <c r="AY793" s="51"/>
      <c r="AZ793" s="51"/>
      <c r="BA793" s="61"/>
      <c r="BB793" s="136"/>
      <c r="BC793" s="136"/>
      <c r="BD793" s="136"/>
      <c r="BE793" s="136"/>
      <c r="BF793" s="136"/>
      <c r="BG793" s="136"/>
      <c r="BH793" s="51"/>
      <c r="BI793" s="51"/>
      <c r="BJ793" s="51"/>
      <c r="BK793" s="51"/>
      <c r="BL793" s="51"/>
      <c r="BM793" s="51"/>
    </row>
    <row r="794" spans="1:65" s="5" customFormat="1" ht="15.95" customHeight="1" x14ac:dyDescent="0.2">
      <c r="A794" s="61"/>
      <c r="B794" s="691"/>
      <c r="C794" s="691"/>
      <c r="D794" s="691"/>
      <c r="E794" s="691"/>
      <c r="F794" s="691"/>
      <c r="G794" s="691"/>
      <c r="H794" s="24"/>
      <c r="I794" s="98"/>
      <c r="K794" s="51"/>
      <c r="L794" s="51"/>
      <c r="M794" s="51"/>
      <c r="N794" s="61"/>
      <c r="O794" s="691"/>
      <c r="P794" s="691"/>
      <c r="Q794" s="691"/>
      <c r="R794" s="691"/>
      <c r="S794" s="691"/>
      <c r="T794" s="691"/>
      <c r="U794" s="24"/>
      <c r="V794" s="98"/>
      <c r="X794" s="51"/>
      <c r="Y794" s="51"/>
      <c r="Z794" s="51"/>
      <c r="AA794" s="61"/>
      <c r="AB794" s="691"/>
      <c r="AC794" s="691"/>
      <c r="AD794" s="691"/>
      <c r="AE794" s="691"/>
      <c r="AF794" s="691"/>
      <c r="AG794" s="691"/>
      <c r="AH794" s="51"/>
      <c r="AI794" s="108"/>
      <c r="AJ794" s="51"/>
      <c r="AK794" s="51"/>
      <c r="AL794" s="51"/>
      <c r="AM794" s="51"/>
      <c r="AN794" s="61"/>
      <c r="AO794" s="691"/>
      <c r="AP794" s="691"/>
      <c r="AQ794" s="691"/>
      <c r="AR794" s="691"/>
      <c r="AS794" s="691"/>
      <c r="AT794" s="691"/>
      <c r="AU794" s="51"/>
      <c r="AV794" s="108"/>
      <c r="AW794" s="51"/>
      <c r="AX794" s="51"/>
      <c r="AY794" s="51"/>
      <c r="AZ794" s="51"/>
      <c r="BA794" s="61"/>
      <c r="BB794" s="691"/>
      <c r="BC794" s="691"/>
      <c r="BD794" s="691"/>
      <c r="BE794" s="691"/>
      <c r="BF794" s="691"/>
      <c r="BG794" s="691"/>
      <c r="BH794" s="51"/>
      <c r="BI794" s="108"/>
      <c r="BJ794" s="51"/>
      <c r="BK794" s="51"/>
      <c r="BL794" s="51"/>
      <c r="BM794" s="51"/>
    </row>
    <row r="795" spans="1:65" s="5" customFormat="1" ht="15.95" customHeight="1" x14ac:dyDescent="0.2">
      <c r="A795" s="61"/>
      <c r="B795" s="691"/>
      <c r="C795" s="691"/>
      <c r="D795" s="691"/>
      <c r="E795" s="691"/>
      <c r="F795" s="691"/>
      <c r="G795" s="691"/>
      <c r="H795" s="55"/>
      <c r="I795" s="112"/>
      <c r="J795" s="46"/>
      <c r="K795" s="134"/>
      <c r="L795" s="134"/>
      <c r="M795" s="49"/>
      <c r="N795" s="61"/>
      <c r="O795" s="691"/>
      <c r="P795" s="691"/>
      <c r="Q795" s="691"/>
      <c r="R795" s="691"/>
      <c r="S795" s="691"/>
      <c r="T795" s="691"/>
      <c r="U795" s="55"/>
      <c r="V795" s="112"/>
      <c r="W795" s="46"/>
      <c r="X795" s="134"/>
      <c r="Y795" s="134"/>
      <c r="Z795" s="49"/>
      <c r="AA795" s="61"/>
      <c r="AB795" s="691"/>
      <c r="AC795" s="691"/>
      <c r="AD795" s="691"/>
      <c r="AE795" s="691"/>
      <c r="AF795" s="691"/>
      <c r="AG795" s="691"/>
      <c r="AH795" s="134"/>
      <c r="AI795" s="176"/>
      <c r="AJ795" s="134"/>
      <c r="AK795" s="134"/>
      <c r="AL795" s="134"/>
      <c r="AM795" s="49"/>
      <c r="AN795" s="61"/>
      <c r="AO795" s="691"/>
      <c r="AP795" s="691"/>
      <c r="AQ795" s="691"/>
      <c r="AR795" s="691"/>
      <c r="AS795" s="691"/>
      <c r="AT795" s="691"/>
      <c r="AU795" s="134"/>
      <c r="AV795" s="176"/>
      <c r="AW795" s="134"/>
      <c r="AX795" s="134"/>
      <c r="AY795" s="134"/>
      <c r="AZ795" s="49"/>
      <c r="BA795" s="61"/>
      <c r="BB795" s="691"/>
      <c r="BC795" s="691"/>
      <c r="BD795" s="691"/>
      <c r="BE795" s="691"/>
      <c r="BF795" s="691"/>
      <c r="BG795" s="691"/>
      <c r="BH795" s="134"/>
      <c r="BI795" s="176"/>
      <c r="BJ795" s="134"/>
      <c r="BK795" s="134"/>
      <c r="BL795" s="134"/>
      <c r="BM795" s="49"/>
    </row>
    <row r="796" spans="1:65" s="5" customFormat="1" ht="15.95" customHeight="1" x14ac:dyDescent="0.2">
      <c r="A796" s="61"/>
      <c r="B796" s="691"/>
      <c r="C796" s="691"/>
      <c r="D796" s="691"/>
      <c r="E796" s="691"/>
      <c r="F796" s="691"/>
      <c r="G796" s="691"/>
      <c r="H796" s="32"/>
      <c r="I796" s="103"/>
      <c r="J796" s="46"/>
      <c r="K796" s="356"/>
      <c r="L796" s="51"/>
      <c r="M796" s="130"/>
      <c r="N796" s="61"/>
      <c r="O796" s="691"/>
      <c r="P796" s="691"/>
      <c r="Q796" s="691"/>
      <c r="R796" s="691"/>
      <c r="S796" s="691"/>
      <c r="T796" s="691"/>
      <c r="U796" s="32"/>
      <c r="V796" s="103"/>
      <c r="W796" s="46"/>
      <c r="X796" s="356"/>
      <c r="Y796" s="51"/>
      <c r="Z796" s="130"/>
      <c r="AA796" s="61"/>
      <c r="AB796" s="691"/>
      <c r="AC796" s="691"/>
      <c r="AD796" s="691"/>
      <c r="AE796" s="691"/>
      <c r="AF796" s="691"/>
      <c r="AG796" s="691"/>
      <c r="AH796" s="156"/>
      <c r="AI796" s="176"/>
      <c r="AJ796" s="134"/>
      <c r="AK796" s="356"/>
      <c r="AL796" s="51"/>
      <c r="AM796" s="130"/>
      <c r="AN796" s="61"/>
      <c r="AO796" s="691"/>
      <c r="AP796" s="691"/>
      <c r="AQ796" s="691"/>
      <c r="AR796" s="691"/>
      <c r="AS796" s="691"/>
      <c r="AT796" s="691"/>
      <c r="AU796" s="156"/>
      <c r="AV796" s="176"/>
      <c r="AW796" s="134"/>
      <c r="AX796" s="356"/>
      <c r="AY796" s="51"/>
      <c r="AZ796" s="130"/>
      <c r="BA796" s="61"/>
      <c r="BB796" s="691"/>
      <c r="BC796" s="691"/>
      <c r="BD796" s="691"/>
      <c r="BE796" s="691"/>
      <c r="BF796" s="691"/>
      <c r="BG796" s="691"/>
      <c r="BH796" s="156"/>
      <c r="BI796" s="176"/>
      <c r="BJ796" s="134"/>
      <c r="BK796" s="356"/>
      <c r="BL796" s="51"/>
      <c r="BM796" s="130"/>
    </row>
    <row r="797" spans="1:65" s="5" customFormat="1" ht="15.95" customHeight="1" x14ac:dyDescent="0.2">
      <c r="A797" s="61"/>
      <c r="B797" s="780"/>
      <c r="C797" s="780"/>
      <c r="D797" s="780"/>
      <c r="E797" s="780"/>
      <c r="F797" s="780"/>
      <c r="G797" s="780"/>
      <c r="H797" s="780"/>
      <c r="I797" s="780"/>
      <c r="J797" s="780"/>
      <c r="K797" s="780"/>
      <c r="L797" s="780"/>
      <c r="M797" s="780"/>
      <c r="N797" s="61"/>
      <c r="O797" s="136"/>
      <c r="P797" s="136"/>
      <c r="Q797" s="136"/>
      <c r="R797" s="136"/>
      <c r="S797" s="136"/>
      <c r="T797" s="136"/>
      <c r="U797" s="136"/>
      <c r="V797" s="136"/>
      <c r="W797" s="136"/>
      <c r="X797" s="136"/>
      <c r="Y797" s="136"/>
      <c r="Z797" s="136"/>
      <c r="AA797" s="61"/>
      <c r="AB797" s="136"/>
      <c r="AC797" s="136"/>
      <c r="AD797" s="136"/>
      <c r="AE797" s="136"/>
      <c r="AF797" s="136"/>
      <c r="AG797" s="136"/>
      <c r="AH797" s="51"/>
      <c r="AI797" s="51"/>
      <c r="AJ797" s="51"/>
      <c r="AK797" s="51"/>
      <c r="AL797" s="51"/>
      <c r="AM797" s="51"/>
      <c r="AN797" s="61"/>
      <c r="AO797" s="136"/>
      <c r="AP797" s="136"/>
      <c r="AQ797" s="136"/>
      <c r="AR797" s="136"/>
      <c r="AS797" s="136"/>
      <c r="AT797" s="136"/>
      <c r="AU797" s="51"/>
      <c r="AV797" s="51"/>
      <c r="AW797" s="51"/>
      <c r="AX797" s="51"/>
      <c r="AY797" s="51"/>
      <c r="AZ797" s="51"/>
      <c r="BA797" s="61"/>
      <c r="BB797" s="136"/>
      <c r="BC797" s="136"/>
      <c r="BD797" s="136"/>
      <c r="BE797" s="136"/>
      <c r="BF797" s="136"/>
      <c r="BG797" s="136"/>
      <c r="BH797" s="51"/>
      <c r="BI797" s="51"/>
      <c r="BJ797" s="51"/>
      <c r="BK797" s="51"/>
      <c r="BL797" s="51"/>
      <c r="BM797" s="51"/>
    </row>
    <row r="798" spans="1:65" s="5" customFormat="1" ht="15.95" customHeight="1" x14ac:dyDescent="0.2">
      <c r="A798" s="61"/>
      <c r="B798" s="689"/>
      <c r="C798" s="689"/>
      <c r="D798" s="689"/>
      <c r="E798" s="689"/>
      <c r="F798" s="689"/>
      <c r="G798" s="689"/>
      <c r="H798" s="24"/>
      <c r="I798" s="98"/>
      <c r="K798" s="51"/>
      <c r="L798" s="51"/>
      <c r="M798" s="51"/>
      <c r="N798" s="61"/>
      <c r="O798" s="689"/>
      <c r="P798" s="689"/>
      <c r="Q798" s="689"/>
      <c r="R798" s="689"/>
      <c r="S798" s="689"/>
      <c r="T798" s="689"/>
      <c r="U798" s="24"/>
      <c r="V798" s="98"/>
      <c r="X798" s="51"/>
      <c r="Y798" s="51"/>
      <c r="Z798" s="51"/>
      <c r="AA798" s="61"/>
      <c r="AB798" s="689"/>
      <c r="AC798" s="689"/>
      <c r="AD798" s="689"/>
      <c r="AE798" s="689"/>
      <c r="AF798" s="689"/>
      <c r="AG798" s="689"/>
      <c r="AH798" s="51"/>
      <c r="AI798" s="108"/>
      <c r="AJ798" s="51"/>
      <c r="AK798" s="51"/>
      <c r="AL798" s="51"/>
      <c r="AM798" s="51"/>
      <c r="AN798" s="61"/>
      <c r="AO798" s="689"/>
      <c r="AP798" s="689"/>
      <c r="AQ798" s="689"/>
      <c r="AR798" s="689"/>
      <c r="AS798" s="689"/>
      <c r="AT798" s="689"/>
      <c r="AU798" s="51"/>
      <c r="AV798" s="108"/>
      <c r="AW798" s="51"/>
      <c r="AX798" s="51"/>
      <c r="AY798" s="51"/>
      <c r="AZ798" s="51"/>
      <c r="BA798" s="61"/>
      <c r="BB798" s="689"/>
      <c r="BC798" s="689"/>
      <c r="BD798" s="689"/>
      <c r="BE798" s="689"/>
      <c r="BF798" s="689"/>
      <c r="BG798" s="689"/>
      <c r="BH798" s="51"/>
      <c r="BI798" s="108"/>
      <c r="BJ798" s="51"/>
      <c r="BK798" s="51"/>
      <c r="BL798" s="51"/>
      <c r="BM798" s="51"/>
    </row>
    <row r="799" spans="1:65" s="5" customFormat="1" ht="15.95" customHeight="1" x14ac:dyDescent="0.2">
      <c r="A799" s="61"/>
      <c r="B799" s="689"/>
      <c r="C799" s="689"/>
      <c r="D799" s="689"/>
      <c r="E799" s="689"/>
      <c r="F799" s="689"/>
      <c r="G799" s="689"/>
      <c r="H799" s="32"/>
      <c r="I799" s="103"/>
      <c r="J799" s="46"/>
      <c r="K799" s="356"/>
      <c r="L799" s="51"/>
      <c r="M799" s="130"/>
      <c r="N799" s="61"/>
      <c r="O799" s="689"/>
      <c r="P799" s="689"/>
      <c r="Q799" s="689"/>
      <c r="R799" s="689"/>
      <c r="S799" s="689"/>
      <c r="T799" s="689"/>
      <c r="U799" s="32"/>
      <c r="V799" s="103"/>
      <c r="W799" s="46"/>
      <c r="X799" s="356"/>
      <c r="Y799" s="51"/>
      <c r="Z799" s="130"/>
      <c r="AA799" s="61"/>
      <c r="AB799" s="689"/>
      <c r="AC799" s="689"/>
      <c r="AD799" s="689"/>
      <c r="AE799" s="689"/>
      <c r="AF799" s="689"/>
      <c r="AG799" s="689"/>
      <c r="AH799" s="156"/>
      <c r="AI799" s="176"/>
      <c r="AJ799" s="134"/>
      <c r="AK799" s="356"/>
      <c r="AL799" s="51"/>
      <c r="AM799" s="130"/>
      <c r="AN799" s="61"/>
      <c r="AO799" s="689"/>
      <c r="AP799" s="689"/>
      <c r="AQ799" s="689"/>
      <c r="AR799" s="689"/>
      <c r="AS799" s="689"/>
      <c r="AT799" s="689"/>
      <c r="AU799" s="156"/>
      <c r="AV799" s="176"/>
      <c r="AW799" s="134"/>
      <c r="AX799" s="356"/>
      <c r="AY799" s="51"/>
      <c r="AZ799" s="130"/>
      <c r="BA799" s="61"/>
      <c r="BB799" s="689"/>
      <c r="BC799" s="689"/>
      <c r="BD799" s="689"/>
      <c r="BE799" s="689"/>
      <c r="BF799" s="689"/>
      <c r="BG799" s="689"/>
      <c r="BH799" s="156"/>
      <c r="BI799" s="176"/>
      <c r="BJ799" s="134"/>
      <c r="BK799" s="356"/>
      <c r="BL799" s="51"/>
      <c r="BM799" s="130"/>
    </row>
    <row r="800" spans="1:65" s="5" customFormat="1" ht="15.95" customHeight="1" x14ac:dyDescent="0.2">
      <c r="A800" s="61"/>
      <c r="B800" s="780"/>
      <c r="C800" s="780"/>
      <c r="D800" s="780"/>
      <c r="E800" s="780"/>
      <c r="F800" s="780"/>
      <c r="G800" s="780"/>
      <c r="H800" s="780"/>
      <c r="I800" s="780"/>
      <c r="J800" s="780"/>
      <c r="K800" s="780"/>
      <c r="L800" s="780"/>
      <c r="M800" s="780"/>
      <c r="N800" s="61"/>
      <c r="O800" s="136"/>
      <c r="P800" s="136"/>
      <c r="Q800" s="136"/>
      <c r="R800" s="136"/>
      <c r="S800" s="136"/>
      <c r="T800" s="136"/>
      <c r="U800" s="136"/>
      <c r="V800" s="136"/>
      <c r="W800" s="136"/>
      <c r="X800" s="136"/>
      <c r="Y800" s="136"/>
      <c r="Z800" s="136"/>
      <c r="AA800" s="61"/>
      <c r="AB800" s="136"/>
      <c r="AC800" s="136"/>
      <c r="AD800" s="136"/>
      <c r="AE800" s="136"/>
      <c r="AF800" s="136"/>
      <c r="AG800" s="136"/>
      <c r="AH800" s="51"/>
      <c r="AI800" s="51"/>
      <c r="AJ800" s="51"/>
      <c r="AK800" s="51"/>
      <c r="AL800" s="51"/>
      <c r="AM800" s="51"/>
      <c r="AN800" s="61"/>
      <c r="AO800" s="136"/>
      <c r="AP800" s="136"/>
      <c r="AQ800" s="136"/>
      <c r="AR800" s="136"/>
      <c r="AS800" s="136"/>
      <c r="AT800" s="136"/>
      <c r="AU800" s="51"/>
      <c r="AV800" s="51"/>
      <c r="AW800" s="51"/>
      <c r="AX800" s="51"/>
      <c r="AY800" s="51"/>
      <c r="AZ800" s="51"/>
      <c r="BA800" s="61"/>
      <c r="BB800" s="136"/>
      <c r="BC800" s="136"/>
      <c r="BD800" s="136"/>
      <c r="BE800" s="136"/>
      <c r="BF800" s="136"/>
      <c r="BG800" s="136"/>
      <c r="BH800" s="51"/>
      <c r="BI800" s="51"/>
      <c r="BJ800" s="51"/>
      <c r="BK800" s="51"/>
      <c r="BL800" s="51"/>
      <c r="BM800" s="51"/>
    </row>
    <row r="801" spans="1:65" s="36" customFormat="1" ht="15.95" customHeight="1" x14ac:dyDescent="0.2">
      <c r="A801" s="61"/>
      <c r="B801" s="689"/>
      <c r="C801" s="689"/>
      <c r="D801" s="689"/>
      <c r="E801" s="689"/>
      <c r="F801" s="689"/>
      <c r="G801" s="689"/>
      <c r="H801" s="24"/>
      <c r="I801" s="113"/>
      <c r="K801" s="51"/>
      <c r="L801" s="51"/>
      <c r="M801" s="51"/>
      <c r="N801" s="61"/>
      <c r="O801" s="689"/>
      <c r="P801" s="689"/>
      <c r="Q801" s="689"/>
      <c r="R801" s="689"/>
      <c r="S801" s="689"/>
      <c r="T801" s="689"/>
      <c r="U801" s="24"/>
      <c r="V801" s="113"/>
      <c r="X801" s="51"/>
      <c r="Y801" s="51"/>
      <c r="Z801" s="51"/>
      <c r="AA801" s="61"/>
      <c r="AB801" s="689"/>
      <c r="AC801" s="689"/>
      <c r="AD801" s="689"/>
      <c r="AE801" s="689"/>
      <c r="AF801" s="689"/>
      <c r="AG801" s="689"/>
      <c r="AH801" s="51"/>
      <c r="AI801" s="108"/>
      <c r="AJ801" s="51"/>
      <c r="AK801" s="51"/>
      <c r="AL801" s="51"/>
      <c r="AM801" s="51"/>
      <c r="AN801" s="61"/>
      <c r="AO801" s="689"/>
      <c r="AP801" s="689"/>
      <c r="AQ801" s="689"/>
      <c r="AR801" s="689"/>
      <c r="AS801" s="689"/>
      <c r="AT801" s="689"/>
      <c r="AU801" s="51"/>
      <c r="AV801" s="108"/>
      <c r="AW801" s="51"/>
      <c r="AX801" s="51"/>
      <c r="AY801" s="51"/>
      <c r="AZ801" s="51"/>
      <c r="BA801" s="61"/>
      <c r="BB801" s="689"/>
      <c r="BC801" s="689"/>
      <c r="BD801" s="689"/>
      <c r="BE801" s="689"/>
      <c r="BF801" s="689"/>
      <c r="BG801" s="689"/>
      <c r="BH801" s="51"/>
      <c r="BI801" s="108"/>
      <c r="BJ801" s="51"/>
      <c r="BK801" s="51"/>
      <c r="BL801" s="51"/>
      <c r="BM801" s="51"/>
    </row>
    <row r="802" spans="1:65" s="36" customFormat="1" ht="15.95" customHeight="1" x14ac:dyDescent="0.2">
      <c r="A802" s="61"/>
      <c r="B802" s="689"/>
      <c r="C802" s="689"/>
      <c r="D802" s="689"/>
      <c r="E802" s="689"/>
      <c r="F802" s="689"/>
      <c r="G802" s="689"/>
      <c r="H802" s="32"/>
      <c r="I802" s="103"/>
      <c r="J802" s="46"/>
      <c r="K802" s="356"/>
      <c r="L802" s="51"/>
      <c r="M802" s="130"/>
      <c r="N802" s="61"/>
      <c r="O802" s="689"/>
      <c r="P802" s="689"/>
      <c r="Q802" s="689"/>
      <c r="R802" s="689"/>
      <c r="S802" s="689"/>
      <c r="T802" s="689"/>
      <c r="U802" s="32"/>
      <c r="V802" s="103"/>
      <c r="W802" s="46"/>
      <c r="X802" s="356"/>
      <c r="Y802" s="51"/>
      <c r="Z802" s="130"/>
      <c r="AA802" s="61"/>
      <c r="AB802" s="689"/>
      <c r="AC802" s="689"/>
      <c r="AD802" s="689"/>
      <c r="AE802" s="689"/>
      <c r="AF802" s="689"/>
      <c r="AG802" s="689"/>
      <c r="AH802" s="156"/>
      <c r="AI802" s="176"/>
      <c r="AJ802" s="134"/>
      <c r="AK802" s="356"/>
      <c r="AL802" s="51"/>
      <c r="AM802" s="130"/>
      <c r="AN802" s="61"/>
      <c r="AO802" s="689"/>
      <c r="AP802" s="689"/>
      <c r="AQ802" s="689"/>
      <c r="AR802" s="689"/>
      <c r="AS802" s="689"/>
      <c r="AT802" s="689"/>
      <c r="AU802" s="156"/>
      <c r="AV802" s="176"/>
      <c r="AW802" s="134"/>
      <c r="AX802" s="356"/>
      <c r="AY802" s="51"/>
      <c r="AZ802" s="130"/>
      <c r="BA802" s="61"/>
      <c r="BB802" s="689"/>
      <c r="BC802" s="689"/>
      <c r="BD802" s="689"/>
      <c r="BE802" s="689"/>
      <c r="BF802" s="689"/>
      <c r="BG802" s="689"/>
      <c r="BH802" s="156"/>
      <c r="BI802" s="176"/>
      <c r="BJ802" s="134"/>
      <c r="BK802" s="356"/>
      <c r="BL802" s="51"/>
      <c r="BM802" s="130"/>
    </row>
    <row r="803" spans="1:65" s="36" customFormat="1" ht="15.95" customHeight="1" x14ac:dyDescent="0.2">
      <c r="A803" s="61"/>
      <c r="B803" s="780"/>
      <c r="C803" s="780"/>
      <c r="D803" s="780"/>
      <c r="E803" s="780"/>
      <c r="F803" s="780"/>
      <c r="G803" s="780"/>
      <c r="H803" s="780"/>
      <c r="I803" s="780"/>
      <c r="J803" s="780"/>
      <c r="K803" s="780"/>
      <c r="L803" s="780"/>
      <c r="M803" s="780"/>
      <c r="N803" s="61"/>
      <c r="O803" s="136"/>
      <c r="P803" s="136"/>
      <c r="Q803" s="136"/>
      <c r="R803" s="136"/>
      <c r="S803" s="136"/>
      <c r="T803" s="136"/>
      <c r="U803" s="136"/>
      <c r="V803" s="136"/>
      <c r="W803" s="136"/>
      <c r="X803" s="136"/>
      <c r="Y803" s="136"/>
      <c r="Z803" s="136"/>
      <c r="AA803" s="61"/>
      <c r="AB803" s="136"/>
      <c r="AC803" s="136"/>
      <c r="AD803" s="136"/>
      <c r="AE803" s="136"/>
      <c r="AF803" s="136"/>
      <c r="AG803" s="136"/>
      <c r="AH803" s="51"/>
      <c r="AI803" s="51"/>
      <c r="AJ803" s="51"/>
      <c r="AK803" s="51"/>
      <c r="AL803" s="51"/>
      <c r="AM803" s="51"/>
      <c r="AN803" s="61"/>
      <c r="AO803" s="136"/>
      <c r="AP803" s="136"/>
      <c r="AQ803" s="136"/>
      <c r="AR803" s="136"/>
      <c r="AS803" s="136"/>
      <c r="AT803" s="136"/>
      <c r="AU803" s="51"/>
      <c r="AV803" s="51"/>
      <c r="AW803" s="51"/>
      <c r="AX803" s="51"/>
      <c r="AY803" s="51"/>
      <c r="AZ803" s="51"/>
      <c r="BA803" s="61"/>
      <c r="BB803" s="136"/>
      <c r="BC803" s="136"/>
      <c r="BD803" s="136"/>
      <c r="BE803" s="136"/>
      <c r="BF803" s="136"/>
      <c r="BG803" s="136"/>
      <c r="BH803" s="51"/>
      <c r="BI803" s="51"/>
      <c r="BJ803" s="51"/>
      <c r="BK803" s="51"/>
      <c r="BL803" s="51"/>
      <c r="BM803" s="51"/>
    </row>
    <row r="804" spans="1:65" s="5" customFormat="1" ht="15.95" customHeight="1" x14ac:dyDescent="0.2">
      <c r="A804" s="61"/>
      <c r="B804" s="689"/>
      <c r="C804" s="689"/>
      <c r="D804" s="689"/>
      <c r="E804" s="689"/>
      <c r="F804" s="689"/>
      <c r="G804" s="689"/>
      <c r="H804" s="24"/>
      <c r="I804" s="98"/>
      <c r="K804" s="51"/>
      <c r="L804" s="51"/>
      <c r="M804" s="51"/>
      <c r="N804" s="61"/>
      <c r="O804" s="689"/>
      <c r="P804" s="689"/>
      <c r="Q804" s="689"/>
      <c r="R804" s="689"/>
      <c r="S804" s="689"/>
      <c r="T804" s="689"/>
      <c r="U804" s="24"/>
      <c r="V804" s="98"/>
      <c r="X804" s="51"/>
      <c r="Y804" s="51"/>
      <c r="Z804" s="51"/>
      <c r="AA804" s="61"/>
      <c r="AB804" s="689"/>
      <c r="AC804" s="689"/>
      <c r="AD804" s="689"/>
      <c r="AE804" s="689"/>
      <c r="AF804" s="689"/>
      <c r="AG804" s="689"/>
      <c r="AH804" s="51"/>
      <c r="AI804" s="108"/>
      <c r="AJ804" s="51"/>
      <c r="AK804" s="51"/>
      <c r="AL804" s="51"/>
      <c r="AM804" s="51"/>
      <c r="AN804" s="61"/>
      <c r="AO804" s="689"/>
      <c r="AP804" s="689"/>
      <c r="AQ804" s="689"/>
      <c r="AR804" s="689"/>
      <c r="AS804" s="689"/>
      <c r="AT804" s="689"/>
      <c r="AU804" s="51"/>
      <c r="AV804" s="108"/>
      <c r="AW804" s="51"/>
      <c r="AX804" s="51"/>
      <c r="AY804" s="51"/>
      <c r="AZ804" s="51"/>
      <c r="BA804" s="61"/>
      <c r="BB804" s="689"/>
      <c r="BC804" s="689"/>
      <c r="BD804" s="689"/>
      <c r="BE804" s="689"/>
      <c r="BF804" s="689"/>
      <c r="BG804" s="689"/>
      <c r="BH804" s="51"/>
      <c r="BI804" s="108"/>
      <c r="BJ804" s="51"/>
      <c r="BK804" s="51"/>
      <c r="BL804" s="51"/>
      <c r="BM804" s="51"/>
    </row>
    <row r="805" spans="1:65" s="5" customFormat="1" ht="15.95" customHeight="1" x14ac:dyDescent="0.2">
      <c r="A805" s="61"/>
      <c r="B805" s="689"/>
      <c r="C805" s="689"/>
      <c r="D805" s="689"/>
      <c r="E805" s="689"/>
      <c r="F805" s="689"/>
      <c r="G805" s="689"/>
      <c r="H805" s="32"/>
      <c r="I805" s="103"/>
      <c r="J805" s="46"/>
      <c r="K805" s="356"/>
      <c r="L805" s="51"/>
      <c r="M805" s="130"/>
      <c r="N805" s="61"/>
      <c r="O805" s="689"/>
      <c r="P805" s="689"/>
      <c r="Q805" s="689"/>
      <c r="R805" s="689"/>
      <c r="S805" s="689"/>
      <c r="T805" s="689"/>
      <c r="U805" s="32"/>
      <c r="V805" s="103"/>
      <c r="W805" s="46"/>
      <c r="X805" s="356"/>
      <c r="Y805" s="51"/>
      <c r="Z805" s="130"/>
      <c r="AA805" s="61"/>
      <c r="AB805" s="689"/>
      <c r="AC805" s="689"/>
      <c r="AD805" s="689"/>
      <c r="AE805" s="689"/>
      <c r="AF805" s="689"/>
      <c r="AG805" s="689"/>
      <c r="AH805" s="156"/>
      <c r="AI805" s="176"/>
      <c r="AJ805" s="134"/>
      <c r="AK805" s="356"/>
      <c r="AL805" s="51"/>
      <c r="AM805" s="130"/>
      <c r="AN805" s="61"/>
      <c r="AO805" s="689"/>
      <c r="AP805" s="689"/>
      <c r="AQ805" s="689"/>
      <c r="AR805" s="689"/>
      <c r="AS805" s="689"/>
      <c r="AT805" s="689"/>
      <c r="AU805" s="156"/>
      <c r="AV805" s="176"/>
      <c r="AW805" s="134"/>
      <c r="AX805" s="356"/>
      <c r="AY805" s="51"/>
      <c r="AZ805" s="130"/>
      <c r="BA805" s="61"/>
      <c r="BB805" s="689"/>
      <c r="BC805" s="689"/>
      <c r="BD805" s="689"/>
      <c r="BE805" s="689"/>
      <c r="BF805" s="689"/>
      <c r="BG805" s="689"/>
      <c r="BH805" s="156"/>
      <c r="BI805" s="176"/>
      <c r="BJ805" s="134"/>
      <c r="BK805" s="356"/>
      <c r="BL805" s="51"/>
      <c r="BM805" s="130"/>
    </row>
    <row r="806" spans="1:65" s="5" customFormat="1" ht="15.95" customHeight="1" x14ac:dyDescent="0.2">
      <c r="A806" s="61"/>
      <c r="B806" s="780"/>
      <c r="C806" s="780"/>
      <c r="D806" s="780"/>
      <c r="E806" s="780"/>
      <c r="F806" s="780"/>
      <c r="G806" s="780"/>
      <c r="H806" s="780"/>
      <c r="I806" s="780"/>
      <c r="J806" s="780"/>
      <c r="K806" s="780"/>
      <c r="L806" s="780"/>
      <c r="M806" s="780"/>
      <c r="N806" s="61"/>
      <c r="O806" s="136"/>
      <c r="P806" s="136"/>
      <c r="Q806" s="136"/>
      <c r="R806" s="136"/>
      <c r="S806" s="136"/>
      <c r="T806" s="136"/>
      <c r="U806" s="136"/>
      <c r="V806" s="136"/>
      <c r="W806" s="136"/>
      <c r="X806" s="136"/>
      <c r="Y806" s="136"/>
      <c r="Z806" s="136"/>
      <c r="AA806" s="61"/>
      <c r="AB806" s="136"/>
      <c r="AC806" s="136"/>
      <c r="AD806" s="136"/>
      <c r="AE806" s="136"/>
      <c r="AF806" s="136"/>
      <c r="AG806" s="136"/>
      <c r="AH806" s="51"/>
      <c r="AI806" s="51"/>
      <c r="AJ806" s="51"/>
      <c r="AK806" s="51"/>
      <c r="AL806" s="51"/>
      <c r="AM806" s="51"/>
      <c r="AN806" s="61"/>
      <c r="AO806" s="136"/>
      <c r="AP806" s="136"/>
      <c r="AQ806" s="136"/>
      <c r="AR806" s="136"/>
      <c r="AS806" s="136"/>
      <c r="AT806" s="136"/>
      <c r="AU806" s="51"/>
      <c r="AV806" s="51"/>
      <c r="AW806" s="51"/>
      <c r="AX806" s="51"/>
      <c r="AY806" s="51"/>
      <c r="AZ806" s="51"/>
      <c r="BA806" s="61"/>
      <c r="BB806" s="136"/>
      <c r="BC806" s="136"/>
      <c r="BD806" s="136"/>
      <c r="BE806" s="136"/>
      <c r="BF806" s="136"/>
      <c r="BG806" s="136"/>
      <c r="BH806" s="51"/>
      <c r="BI806" s="51"/>
      <c r="BJ806" s="51"/>
      <c r="BK806" s="51"/>
      <c r="BL806" s="51"/>
      <c r="BM806" s="51"/>
    </row>
    <row r="807" spans="1:65" s="5" customFormat="1" ht="15.95" customHeight="1" x14ac:dyDescent="0.2">
      <c r="A807" s="61"/>
      <c r="B807" s="689"/>
      <c r="C807" s="689"/>
      <c r="D807" s="689"/>
      <c r="E807" s="689"/>
      <c r="F807" s="689"/>
      <c r="G807" s="689"/>
      <c r="H807" s="24"/>
      <c r="I807" s="98"/>
      <c r="K807" s="51"/>
      <c r="L807" s="51"/>
      <c r="M807" s="51"/>
      <c r="N807" s="61"/>
      <c r="O807" s="689"/>
      <c r="P807" s="689"/>
      <c r="Q807" s="689"/>
      <c r="R807" s="689"/>
      <c r="S807" s="689"/>
      <c r="T807" s="689"/>
      <c r="U807" s="24"/>
      <c r="V807" s="98"/>
      <c r="X807" s="51"/>
      <c r="Y807" s="51"/>
      <c r="Z807" s="51"/>
      <c r="AA807" s="61"/>
      <c r="AB807" s="689"/>
      <c r="AC807" s="689"/>
      <c r="AD807" s="689"/>
      <c r="AE807" s="689"/>
      <c r="AF807" s="689"/>
      <c r="AG807" s="689"/>
      <c r="AH807" s="51"/>
      <c r="AI807" s="108"/>
      <c r="AJ807" s="51"/>
      <c r="AK807" s="51"/>
      <c r="AL807" s="51"/>
      <c r="AM807" s="51"/>
      <c r="AN807" s="61"/>
      <c r="AO807" s="689"/>
      <c r="AP807" s="689"/>
      <c r="AQ807" s="689"/>
      <c r="AR807" s="689"/>
      <c r="AS807" s="689"/>
      <c r="AT807" s="689"/>
      <c r="AU807" s="51"/>
      <c r="AV807" s="108"/>
      <c r="AW807" s="51"/>
      <c r="AX807" s="51"/>
      <c r="AY807" s="51"/>
      <c r="AZ807" s="51"/>
      <c r="BA807" s="61"/>
      <c r="BB807" s="689"/>
      <c r="BC807" s="689"/>
      <c r="BD807" s="689"/>
      <c r="BE807" s="689"/>
      <c r="BF807" s="689"/>
      <c r="BG807" s="689"/>
      <c r="BH807" s="51"/>
      <c r="BI807" s="108"/>
      <c r="BJ807" s="51"/>
      <c r="BK807" s="51"/>
      <c r="BL807" s="51"/>
      <c r="BM807" s="51"/>
    </row>
    <row r="808" spans="1:65" s="5" customFormat="1" ht="15.95" customHeight="1" x14ac:dyDescent="0.2">
      <c r="A808" s="61"/>
      <c r="B808" s="689"/>
      <c r="C808" s="689"/>
      <c r="D808" s="689"/>
      <c r="E808" s="689"/>
      <c r="F808" s="689"/>
      <c r="G808" s="689"/>
      <c r="H808" s="32"/>
      <c r="I808" s="103"/>
      <c r="J808" s="46"/>
      <c r="K808" s="356"/>
      <c r="L808" s="51"/>
      <c r="M808" s="130"/>
      <c r="N808" s="61"/>
      <c r="O808" s="689"/>
      <c r="P808" s="689"/>
      <c r="Q808" s="689"/>
      <c r="R808" s="689"/>
      <c r="S808" s="689"/>
      <c r="T808" s="689"/>
      <c r="U808" s="32"/>
      <c r="V808" s="103"/>
      <c r="W808" s="46"/>
      <c r="X808" s="356"/>
      <c r="Y808" s="51"/>
      <c r="Z808" s="130"/>
      <c r="AA808" s="61"/>
      <c r="AB808" s="689"/>
      <c r="AC808" s="689"/>
      <c r="AD808" s="689"/>
      <c r="AE808" s="689"/>
      <c r="AF808" s="689"/>
      <c r="AG808" s="689"/>
      <c r="AH808" s="156"/>
      <c r="AI808" s="176"/>
      <c r="AJ808" s="134"/>
      <c r="AK808" s="356"/>
      <c r="AL808" s="51"/>
      <c r="AM808" s="130"/>
      <c r="AN808" s="61"/>
      <c r="AO808" s="689"/>
      <c r="AP808" s="689"/>
      <c r="AQ808" s="689"/>
      <c r="AR808" s="689"/>
      <c r="AS808" s="689"/>
      <c r="AT808" s="689"/>
      <c r="AU808" s="156"/>
      <c r="AV808" s="176"/>
      <c r="AW808" s="134"/>
      <c r="AX808" s="356"/>
      <c r="AY808" s="51"/>
      <c r="AZ808" s="130"/>
      <c r="BA808" s="61"/>
      <c r="BB808" s="689"/>
      <c r="BC808" s="689"/>
      <c r="BD808" s="689"/>
      <c r="BE808" s="689"/>
      <c r="BF808" s="689"/>
      <c r="BG808" s="689"/>
      <c r="BH808" s="156"/>
      <c r="BI808" s="176"/>
      <c r="BJ808" s="134"/>
      <c r="BK808" s="356"/>
      <c r="BL808" s="51"/>
      <c r="BM808" s="130"/>
    </row>
    <row r="809" spans="1:65" s="5" customFormat="1" ht="15.95" customHeight="1" x14ac:dyDescent="0.2">
      <c r="A809" s="61"/>
      <c r="B809" s="689"/>
      <c r="C809" s="689"/>
      <c r="D809" s="689"/>
      <c r="E809" s="689"/>
      <c r="F809" s="689"/>
      <c r="G809" s="689"/>
      <c r="H809" s="24"/>
      <c r="I809" s="98"/>
      <c r="K809" s="51"/>
      <c r="L809" s="51"/>
      <c r="M809" s="51"/>
      <c r="N809" s="61"/>
      <c r="O809" s="689"/>
      <c r="P809" s="689"/>
      <c r="Q809" s="689"/>
      <c r="R809" s="689"/>
      <c r="S809" s="689"/>
      <c r="T809" s="689"/>
      <c r="U809" s="24"/>
      <c r="V809" s="98"/>
      <c r="X809" s="51"/>
      <c r="Y809" s="51"/>
      <c r="Z809" s="51"/>
      <c r="AA809" s="61"/>
      <c r="AB809" s="689"/>
      <c r="AC809" s="689"/>
      <c r="AD809" s="689"/>
      <c r="AE809" s="689"/>
      <c r="AF809" s="689"/>
      <c r="AG809" s="689"/>
      <c r="AH809" s="51"/>
      <c r="AI809" s="108"/>
      <c r="AJ809" s="51"/>
      <c r="AK809" s="51"/>
      <c r="AL809" s="51"/>
      <c r="AM809" s="51"/>
      <c r="AN809" s="61"/>
      <c r="AO809" s="689"/>
      <c r="AP809" s="689"/>
      <c r="AQ809" s="689"/>
      <c r="AR809" s="689"/>
      <c r="AS809" s="689"/>
      <c r="AT809" s="689"/>
      <c r="AU809" s="51"/>
      <c r="AV809" s="108"/>
      <c r="AW809" s="51"/>
      <c r="AX809" s="51"/>
      <c r="AY809" s="51"/>
      <c r="AZ809" s="51"/>
      <c r="BA809" s="61"/>
      <c r="BB809" s="689"/>
      <c r="BC809" s="689"/>
      <c r="BD809" s="689"/>
      <c r="BE809" s="689"/>
      <c r="BF809" s="689"/>
      <c r="BG809" s="689"/>
      <c r="BH809" s="51"/>
      <c r="BI809" s="108"/>
      <c r="BJ809" s="51"/>
      <c r="BK809" s="51"/>
      <c r="BL809" s="51"/>
      <c r="BM809" s="51"/>
    </row>
    <row r="810" spans="1:65" s="5" customFormat="1" ht="15.95" customHeight="1" x14ac:dyDescent="0.2">
      <c r="A810" s="61"/>
      <c r="B810" s="689"/>
      <c r="C810" s="689"/>
      <c r="D810" s="689"/>
      <c r="E810" s="689"/>
      <c r="F810" s="689"/>
      <c r="G810" s="689"/>
      <c r="H810" s="24"/>
      <c r="I810" s="98"/>
      <c r="K810" s="51"/>
      <c r="L810" s="51"/>
      <c r="M810" s="51"/>
      <c r="N810" s="61"/>
      <c r="O810" s="689"/>
      <c r="P810" s="689"/>
      <c r="Q810" s="689"/>
      <c r="R810" s="689"/>
      <c r="S810" s="689"/>
      <c r="T810" s="689"/>
      <c r="U810" s="24"/>
      <c r="V810" s="98"/>
      <c r="X810" s="51"/>
      <c r="Y810" s="51"/>
      <c r="Z810" s="51"/>
      <c r="AA810" s="61"/>
      <c r="AB810" s="689"/>
      <c r="AC810" s="689"/>
      <c r="AD810" s="689"/>
      <c r="AE810" s="689"/>
      <c r="AF810" s="689"/>
      <c r="AG810" s="689"/>
      <c r="AH810" s="51"/>
      <c r="AI810" s="108"/>
      <c r="AJ810" s="51"/>
      <c r="AK810" s="51"/>
      <c r="AL810" s="51"/>
      <c r="AM810" s="51"/>
      <c r="AN810" s="61"/>
      <c r="AO810" s="689"/>
      <c r="AP810" s="689"/>
      <c r="AQ810" s="689"/>
      <c r="AR810" s="689"/>
      <c r="AS810" s="689"/>
      <c r="AT810" s="689"/>
      <c r="AU810" s="51"/>
      <c r="AV810" s="108"/>
      <c r="AW810" s="51"/>
      <c r="AX810" s="51"/>
      <c r="AY810" s="51"/>
      <c r="AZ810" s="51"/>
      <c r="BA810" s="61"/>
      <c r="BB810" s="689"/>
      <c r="BC810" s="689"/>
      <c r="BD810" s="689"/>
      <c r="BE810" s="689"/>
      <c r="BF810" s="689"/>
      <c r="BG810" s="689"/>
      <c r="BH810" s="51"/>
      <c r="BI810" s="108"/>
      <c r="BJ810" s="51"/>
      <c r="BK810" s="51"/>
      <c r="BL810" s="51"/>
      <c r="BM810" s="51"/>
    </row>
    <row r="811" spans="1:65" s="5" customFormat="1" ht="15.95" customHeight="1" x14ac:dyDescent="0.2">
      <c r="A811" s="61"/>
      <c r="B811" s="689"/>
      <c r="C811" s="689"/>
      <c r="D811" s="689"/>
      <c r="E811" s="689"/>
      <c r="F811" s="689"/>
      <c r="G811" s="689"/>
      <c r="H811" s="32"/>
      <c r="I811" s="103"/>
      <c r="J811" s="46"/>
      <c r="K811" s="356"/>
      <c r="L811" s="51"/>
      <c r="M811" s="130"/>
      <c r="N811" s="61"/>
      <c r="O811" s="689"/>
      <c r="P811" s="689"/>
      <c r="Q811" s="689"/>
      <c r="R811" s="689"/>
      <c r="S811" s="689"/>
      <c r="T811" s="689"/>
      <c r="U811" s="32"/>
      <c r="V811" s="103"/>
      <c r="W811" s="46"/>
      <c r="X811" s="356"/>
      <c r="Y811" s="51"/>
      <c r="Z811" s="130"/>
      <c r="AA811" s="61"/>
      <c r="AB811" s="689"/>
      <c r="AC811" s="689"/>
      <c r="AD811" s="689"/>
      <c r="AE811" s="689"/>
      <c r="AF811" s="689"/>
      <c r="AG811" s="689"/>
      <c r="AH811" s="156"/>
      <c r="AI811" s="176"/>
      <c r="AJ811" s="134"/>
      <c r="AK811" s="356"/>
      <c r="AL811" s="51"/>
      <c r="AM811" s="130"/>
      <c r="AN811" s="61"/>
      <c r="AO811" s="689"/>
      <c r="AP811" s="689"/>
      <c r="AQ811" s="689"/>
      <c r="AR811" s="689"/>
      <c r="AS811" s="689"/>
      <c r="AT811" s="689"/>
      <c r="AU811" s="156"/>
      <c r="AV811" s="176"/>
      <c r="AW811" s="134"/>
      <c r="AX811" s="356"/>
      <c r="AY811" s="51"/>
      <c r="AZ811" s="130"/>
      <c r="BA811" s="61"/>
      <c r="BB811" s="689"/>
      <c r="BC811" s="689"/>
      <c r="BD811" s="689"/>
      <c r="BE811" s="689"/>
      <c r="BF811" s="689"/>
      <c r="BG811" s="689"/>
      <c r="BH811" s="156"/>
      <c r="BI811" s="176"/>
      <c r="BJ811" s="134"/>
      <c r="BK811" s="356"/>
      <c r="BL811" s="51"/>
      <c r="BM811" s="130"/>
    </row>
    <row r="812" spans="1:65" s="5" customFormat="1" ht="15.75" customHeight="1" x14ac:dyDescent="0.2">
      <c r="A812" s="61"/>
      <c r="B812" s="780"/>
      <c r="C812" s="780"/>
      <c r="D812" s="780"/>
      <c r="E812" s="780"/>
      <c r="F812" s="780"/>
      <c r="G812" s="780"/>
      <c r="H812" s="780"/>
      <c r="I812" s="780"/>
      <c r="J812" s="780"/>
      <c r="K812" s="780"/>
      <c r="L812" s="780"/>
      <c r="M812" s="780"/>
      <c r="N812" s="61"/>
      <c r="O812" s="136"/>
      <c r="P812" s="136"/>
      <c r="Q812" s="136"/>
      <c r="R812" s="136"/>
      <c r="S812" s="136"/>
      <c r="T812" s="136"/>
      <c r="U812" s="136"/>
      <c r="V812" s="136"/>
      <c r="W812" s="136"/>
      <c r="X812" s="136"/>
      <c r="Y812" s="136"/>
      <c r="Z812" s="136"/>
      <c r="AA812" s="61"/>
      <c r="AB812" s="136"/>
      <c r="AC812" s="136"/>
      <c r="AD812" s="136"/>
      <c r="AE812" s="136"/>
      <c r="AF812" s="136"/>
      <c r="AG812" s="136"/>
      <c r="AH812" s="51"/>
      <c r="AI812" s="51"/>
      <c r="AJ812" s="51"/>
      <c r="AK812" s="51"/>
      <c r="AL812" s="51"/>
      <c r="AM812" s="51"/>
      <c r="AN812" s="61"/>
      <c r="AO812" s="136"/>
      <c r="AP812" s="136"/>
      <c r="AQ812" s="136"/>
      <c r="AR812" s="136"/>
      <c r="AS812" s="136"/>
      <c r="AT812" s="136"/>
      <c r="AU812" s="51"/>
      <c r="AV812" s="51"/>
      <c r="AW812" s="51"/>
      <c r="AX812" s="51"/>
      <c r="AY812" s="51"/>
      <c r="AZ812" s="51"/>
      <c r="BA812" s="61"/>
      <c r="BB812" s="136"/>
      <c r="BC812" s="136"/>
      <c r="BD812" s="136"/>
      <c r="BE812" s="136"/>
      <c r="BF812" s="136"/>
      <c r="BG812" s="136"/>
      <c r="BH812" s="51"/>
      <c r="BI812" s="51"/>
      <c r="BJ812" s="51"/>
      <c r="BK812" s="51"/>
      <c r="BL812" s="51"/>
      <c r="BM812" s="51"/>
    </row>
    <row r="813" spans="1:65" s="5" customFormat="1" ht="15.95" customHeight="1" x14ac:dyDescent="0.2">
      <c r="A813" s="61"/>
      <c r="B813" s="689"/>
      <c r="C813" s="689"/>
      <c r="D813" s="689"/>
      <c r="E813" s="689"/>
      <c r="F813" s="689"/>
      <c r="G813" s="46"/>
      <c r="H813" s="38"/>
      <c r="I813" s="103"/>
      <c r="K813" s="59"/>
      <c r="L813" s="51"/>
      <c r="M813" s="130"/>
      <c r="N813" s="61"/>
      <c r="O813" s="689"/>
      <c r="P813" s="689"/>
      <c r="Q813" s="689"/>
      <c r="R813" s="689"/>
      <c r="S813" s="689"/>
      <c r="T813" s="46"/>
      <c r="U813" s="38"/>
      <c r="V813" s="103"/>
      <c r="X813" s="59"/>
      <c r="Y813" s="51"/>
      <c r="Z813" s="130"/>
      <c r="AA813" s="61"/>
      <c r="AB813" s="689"/>
      <c r="AC813" s="689"/>
      <c r="AD813" s="689"/>
      <c r="AE813" s="689"/>
      <c r="AF813" s="689"/>
      <c r="AG813" s="46"/>
      <c r="AH813" s="37"/>
      <c r="AI813" s="176"/>
      <c r="AJ813" s="51"/>
      <c r="AK813" s="59"/>
      <c r="AL813" s="51"/>
      <c r="AM813" s="130"/>
      <c r="AN813" s="61"/>
      <c r="AO813" s="689"/>
      <c r="AP813" s="689"/>
      <c r="AQ813" s="689"/>
      <c r="AR813" s="689"/>
      <c r="AS813" s="689"/>
      <c r="AT813" s="46"/>
      <c r="AU813" s="37"/>
      <c r="AV813" s="176"/>
      <c r="AW813" s="51"/>
      <c r="AX813" s="59"/>
      <c r="AY813" s="51"/>
      <c r="AZ813" s="130"/>
      <c r="BA813" s="61"/>
      <c r="BB813" s="689"/>
      <c r="BC813" s="689"/>
      <c r="BD813" s="689"/>
      <c r="BE813" s="689"/>
      <c r="BF813" s="689"/>
      <c r="BG813" s="46"/>
      <c r="BH813" s="37"/>
      <c r="BI813" s="176"/>
      <c r="BJ813" s="51"/>
      <c r="BK813" s="59"/>
      <c r="BL813" s="51"/>
      <c r="BM813" s="130"/>
    </row>
    <row r="814" spans="1:65" s="5" customFormat="1" ht="15.95" customHeight="1" x14ac:dyDescent="0.2">
      <c r="A814" s="61"/>
      <c r="B814" s="689"/>
      <c r="C814" s="689"/>
      <c r="D814" s="689"/>
      <c r="E814" s="689"/>
      <c r="F814" s="46"/>
      <c r="G814" s="46"/>
      <c r="H814" s="38"/>
      <c r="I814" s="103"/>
      <c r="K814" s="59"/>
      <c r="L814" s="51"/>
      <c r="M814" s="130"/>
      <c r="N814" s="61"/>
      <c r="O814" s="689"/>
      <c r="P814" s="689"/>
      <c r="Q814" s="689"/>
      <c r="R814" s="689"/>
      <c r="S814" s="46"/>
      <c r="T814" s="46"/>
      <c r="U814" s="38"/>
      <c r="V814" s="103"/>
      <c r="X814" s="59"/>
      <c r="Y814" s="51"/>
      <c r="Z814" s="130"/>
      <c r="AA814" s="61"/>
      <c r="AB814" s="689"/>
      <c r="AC814" s="689"/>
      <c r="AD814" s="689"/>
      <c r="AE814" s="689"/>
      <c r="AF814" s="46"/>
      <c r="AG814" s="46"/>
      <c r="AH814" s="37"/>
      <c r="AI814" s="176"/>
      <c r="AJ814" s="51"/>
      <c r="AK814" s="59"/>
      <c r="AL814" s="51"/>
      <c r="AM814" s="130"/>
      <c r="AN814" s="61"/>
      <c r="AO814" s="689"/>
      <c r="AP814" s="689"/>
      <c r="AQ814" s="689"/>
      <c r="AR814" s="689"/>
      <c r="AS814" s="46"/>
      <c r="AT814" s="46"/>
      <c r="AU814" s="37"/>
      <c r="AV814" s="176"/>
      <c r="AW814" s="51"/>
      <c r="AX814" s="59"/>
      <c r="AY814" s="51"/>
      <c r="AZ814" s="130"/>
      <c r="BA814" s="61"/>
      <c r="BB814" s="689"/>
      <c r="BC814" s="689"/>
      <c r="BD814" s="689"/>
      <c r="BE814" s="689"/>
      <c r="BF814" s="46"/>
      <c r="BG814" s="46"/>
      <c r="BH814" s="37"/>
      <c r="BI814" s="176"/>
      <c r="BJ814" s="51"/>
      <c r="BK814" s="59"/>
      <c r="BL814" s="51"/>
      <c r="BM814" s="130"/>
    </row>
    <row r="815" spans="1:65" s="5" customFormat="1" ht="15.95" customHeight="1" x14ac:dyDescent="0.2">
      <c r="A815" s="61"/>
      <c r="B815" s="689"/>
      <c r="C815" s="689"/>
      <c r="D815" s="689"/>
      <c r="E815" s="689"/>
      <c r="F815" s="689"/>
      <c r="G815" s="689"/>
      <c r="H815" s="24"/>
      <c r="I815" s="98"/>
      <c r="K815" s="51"/>
      <c r="L815" s="51"/>
      <c r="M815" s="51"/>
      <c r="N815" s="61"/>
      <c r="O815" s="689"/>
      <c r="P815" s="689"/>
      <c r="Q815" s="689"/>
      <c r="R815" s="689"/>
      <c r="S815" s="689"/>
      <c r="T815" s="689"/>
      <c r="U815" s="24"/>
      <c r="V815" s="98"/>
      <c r="X815" s="51"/>
      <c r="Y815" s="51"/>
      <c r="Z815" s="51"/>
      <c r="AA815" s="61"/>
      <c r="AB815" s="689"/>
      <c r="AC815" s="689"/>
      <c r="AD815" s="689"/>
      <c r="AE815" s="689"/>
      <c r="AF815" s="689"/>
      <c r="AG815" s="689"/>
      <c r="AH815" s="51"/>
      <c r="AI815" s="108"/>
      <c r="AJ815" s="51"/>
      <c r="AK815" s="51"/>
      <c r="AL815" s="51"/>
      <c r="AM815" s="51"/>
      <c r="AN815" s="61"/>
      <c r="AO815" s="689"/>
      <c r="AP815" s="689"/>
      <c r="AQ815" s="689"/>
      <c r="AR815" s="689"/>
      <c r="AS815" s="689"/>
      <c r="AT815" s="689"/>
      <c r="AU815" s="51"/>
      <c r="AV815" s="108"/>
      <c r="AW815" s="51"/>
      <c r="AX815" s="51"/>
      <c r="AY815" s="51"/>
      <c r="AZ815" s="51"/>
      <c r="BA815" s="61"/>
      <c r="BB815" s="689"/>
      <c r="BC815" s="689"/>
      <c r="BD815" s="689"/>
      <c r="BE815" s="689"/>
      <c r="BF815" s="689"/>
      <c r="BG815" s="689"/>
      <c r="BH815" s="51"/>
      <c r="BI815" s="108"/>
      <c r="BJ815" s="51"/>
      <c r="BK815" s="51"/>
      <c r="BL815" s="51"/>
      <c r="BM815" s="51"/>
    </row>
    <row r="816" spans="1:65" s="5" customFormat="1" ht="15.95" customHeight="1" x14ac:dyDescent="0.2">
      <c r="A816" s="61"/>
      <c r="B816" s="689"/>
      <c r="C816" s="689"/>
      <c r="D816" s="689"/>
      <c r="E816" s="689"/>
      <c r="F816" s="689"/>
      <c r="G816" s="46"/>
      <c r="H816" s="38"/>
      <c r="I816" s="103"/>
      <c r="K816" s="59"/>
      <c r="L816" s="51"/>
      <c r="M816" s="130"/>
      <c r="N816" s="61"/>
      <c r="O816" s="689"/>
      <c r="P816" s="689"/>
      <c r="Q816" s="689"/>
      <c r="R816" s="689"/>
      <c r="S816" s="689"/>
      <c r="T816" s="46"/>
      <c r="U816" s="38"/>
      <c r="V816" s="103"/>
      <c r="X816" s="59"/>
      <c r="Y816" s="51"/>
      <c r="Z816" s="130"/>
      <c r="AA816" s="61"/>
      <c r="AB816" s="689"/>
      <c r="AC816" s="689"/>
      <c r="AD816" s="689"/>
      <c r="AE816" s="689"/>
      <c r="AF816" s="689"/>
      <c r="AG816" s="46"/>
      <c r="AH816" s="37"/>
      <c r="AI816" s="176"/>
      <c r="AJ816" s="51"/>
      <c r="AK816" s="59"/>
      <c r="AL816" s="51"/>
      <c r="AM816" s="130"/>
      <c r="AN816" s="61"/>
      <c r="AO816" s="689"/>
      <c r="AP816" s="689"/>
      <c r="AQ816" s="689"/>
      <c r="AR816" s="689"/>
      <c r="AS816" s="689"/>
      <c r="AT816" s="46"/>
      <c r="AU816" s="37"/>
      <c r="AV816" s="176"/>
      <c r="AW816" s="51"/>
      <c r="AX816" s="59"/>
      <c r="AY816" s="51"/>
      <c r="AZ816" s="130"/>
      <c r="BA816" s="61"/>
      <c r="BB816" s="689"/>
      <c r="BC816" s="689"/>
      <c r="BD816" s="689"/>
      <c r="BE816" s="689"/>
      <c r="BF816" s="689"/>
      <c r="BG816" s="46"/>
      <c r="BH816" s="37"/>
      <c r="BI816" s="176"/>
      <c r="BJ816" s="51"/>
      <c r="BK816" s="59"/>
      <c r="BL816" s="51"/>
      <c r="BM816" s="130"/>
    </row>
    <row r="817" spans="1:65" s="5" customFormat="1" ht="15.95" customHeight="1" x14ac:dyDescent="0.2">
      <c r="A817" s="61"/>
      <c r="B817" s="689"/>
      <c r="C817" s="689"/>
      <c r="D817" s="689"/>
      <c r="E817" s="689"/>
      <c r="F817" s="689"/>
      <c r="G817" s="689"/>
      <c r="H817" s="24"/>
      <c r="I817" s="98"/>
      <c r="K817" s="51"/>
      <c r="L817" s="51"/>
      <c r="M817" s="51"/>
      <c r="N817" s="61"/>
      <c r="O817" s="689"/>
      <c r="P817" s="689"/>
      <c r="Q817" s="689"/>
      <c r="R817" s="689"/>
      <c r="S817" s="689"/>
      <c r="T817" s="689"/>
      <c r="U817" s="24"/>
      <c r="V817" s="98"/>
      <c r="X817" s="51"/>
      <c r="Y817" s="51"/>
      <c r="Z817" s="51"/>
      <c r="AA817" s="61"/>
      <c r="AB817" s="689"/>
      <c r="AC817" s="689"/>
      <c r="AD817" s="689"/>
      <c r="AE817" s="689"/>
      <c r="AF817" s="689"/>
      <c r="AG817" s="689"/>
      <c r="AH817" s="51"/>
      <c r="AI817" s="108"/>
      <c r="AJ817" s="51"/>
      <c r="AK817" s="51"/>
      <c r="AL817" s="51"/>
      <c r="AM817" s="51"/>
      <c r="AN817" s="61"/>
      <c r="AO817" s="689"/>
      <c r="AP817" s="689"/>
      <c r="AQ817" s="689"/>
      <c r="AR817" s="689"/>
      <c r="AS817" s="689"/>
      <c r="AT817" s="689"/>
      <c r="AU817" s="51"/>
      <c r="AV817" s="108"/>
      <c r="AW817" s="51"/>
      <c r="AX817" s="51"/>
      <c r="AY817" s="51"/>
      <c r="AZ817" s="51"/>
      <c r="BA817" s="61"/>
      <c r="BB817" s="689"/>
      <c r="BC817" s="689"/>
      <c r="BD817" s="689"/>
      <c r="BE817" s="689"/>
      <c r="BF817" s="689"/>
      <c r="BG817" s="689"/>
      <c r="BH817" s="51"/>
      <c r="BI817" s="108"/>
      <c r="BJ817" s="51"/>
      <c r="BK817" s="51"/>
      <c r="BL817" s="51"/>
      <c r="BM817" s="51"/>
    </row>
    <row r="818" spans="1:65" s="5" customFormat="1" ht="15.95" customHeight="1" x14ac:dyDescent="0.2">
      <c r="A818" s="61"/>
      <c r="B818" s="689"/>
      <c r="C818" s="689"/>
      <c r="D818" s="689"/>
      <c r="E818" s="689"/>
      <c r="F818" s="689"/>
      <c r="G818" s="46"/>
      <c r="H818" s="32"/>
      <c r="I818" s="103"/>
      <c r="J818" s="46"/>
      <c r="K818" s="356"/>
      <c r="L818" s="51"/>
      <c r="M818" s="130"/>
      <c r="N818" s="61"/>
      <c r="O818" s="689"/>
      <c r="P818" s="689"/>
      <c r="Q818" s="689"/>
      <c r="R818" s="689"/>
      <c r="S818" s="689"/>
      <c r="T818" s="46"/>
      <c r="U818" s="32"/>
      <c r="V818" s="103"/>
      <c r="W818" s="46"/>
      <c r="X818" s="356"/>
      <c r="Y818" s="51"/>
      <c r="Z818" s="130"/>
      <c r="AA818" s="61"/>
      <c r="AB818" s="689"/>
      <c r="AC818" s="689"/>
      <c r="AD818" s="689"/>
      <c r="AE818" s="689"/>
      <c r="AF818" s="689"/>
      <c r="AG818" s="46"/>
      <c r="AH818" s="156"/>
      <c r="AI818" s="176"/>
      <c r="AJ818" s="134"/>
      <c r="AK818" s="356"/>
      <c r="AL818" s="51"/>
      <c r="AM818" s="130"/>
      <c r="AN818" s="61"/>
      <c r="AO818" s="689"/>
      <c r="AP818" s="689"/>
      <c r="AQ818" s="689"/>
      <c r="AR818" s="689"/>
      <c r="AS818" s="689"/>
      <c r="AT818" s="46"/>
      <c r="AU818" s="156"/>
      <c r="AV818" s="176"/>
      <c r="AW818" s="134"/>
      <c r="AX818" s="356"/>
      <c r="AY818" s="51"/>
      <c r="AZ818" s="130"/>
      <c r="BA818" s="61"/>
      <c r="BB818" s="689"/>
      <c r="BC818" s="689"/>
      <c r="BD818" s="689"/>
      <c r="BE818" s="689"/>
      <c r="BF818" s="689"/>
      <c r="BG818" s="46"/>
      <c r="BH818" s="156"/>
      <c r="BI818" s="176"/>
      <c r="BJ818" s="134"/>
      <c r="BK818" s="356"/>
      <c r="BL818" s="51"/>
      <c r="BM818" s="130"/>
    </row>
    <row r="819" spans="1:65" s="5" customFormat="1" ht="15.95" customHeight="1" x14ac:dyDescent="0.2">
      <c r="A819" s="83"/>
      <c r="B819" s="780"/>
      <c r="C819" s="780"/>
      <c r="D819" s="780"/>
      <c r="E819" s="780"/>
      <c r="F819" s="780"/>
      <c r="G819" s="780"/>
      <c r="H819" s="780"/>
      <c r="I819" s="780"/>
      <c r="J819" s="780"/>
      <c r="K819" s="780"/>
      <c r="L819" s="780"/>
      <c r="M819" s="780"/>
      <c r="N819" s="83"/>
      <c r="O819" s="136"/>
      <c r="P819" s="136"/>
      <c r="Q819" s="136"/>
      <c r="R819" s="136"/>
      <c r="S819" s="136"/>
      <c r="T819" s="136"/>
      <c r="U819" s="136"/>
      <c r="V819" s="136"/>
      <c r="W819" s="136"/>
      <c r="X819" s="136"/>
      <c r="Y819" s="136"/>
      <c r="Z819" s="136"/>
      <c r="AA819" s="83"/>
      <c r="AB819" s="136"/>
      <c r="AC819" s="136"/>
      <c r="AD819" s="136"/>
      <c r="AE819" s="136"/>
      <c r="AF819" s="136"/>
      <c r="AG819" s="136"/>
      <c r="AH819" s="51"/>
      <c r="AI819" s="51"/>
      <c r="AJ819" s="51"/>
      <c r="AK819" s="51"/>
      <c r="AL819" s="51"/>
      <c r="AM819" s="51"/>
      <c r="AN819" s="83"/>
      <c r="AO819" s="136"/>
      <c r="AP819" s="136"/>
      <c r="AQ819" s="136"/>
      <c r="AR819" s="136"/>
      <c r="AS819" s="136"/>
      <c r="AT819" s="136"/>
      <c r="AU819" s="51"/>
      <c r="AV819" s="51"/>
      <c r="AW819" s="51"/>
      <c r="AX819" s="51"/>
      <c r="AY819" s="51"/>
      <c r="AZ819" s="51"/>
      <c r="BA819" s="83"/>
      <c r="BB819" s="136"/>
      <c r="BC819" s="136"/>
      <c r="BD819" s="136"/>
      <c r="BE819" s="136"/>
      <c r="BF819" s="136"/>
      <c r="BG819" s="136"/>
      <c r="BH819" s="51"/>
      <c r="BI819" s="51"/>
      <c r="BJ819" s="51"/>
      <c r="BK819" s="51"/>
      <c r="BL819" s="51"/>
      <c r="BM819" s="51"/>
    </row>
    <row r="820" spans="1:65" s="8" customFormat="1" ht="18" customHeight="1" x14ac:dyDescent="0.25">
      <c r="A820" s="781"/>
      <c r="B820" s="781"/>
      <c r="C820" s="781"/>
      <c r="D820" s="781"/>
      <c r="E820" s="781"/>
      <c r="F820" s="781"/>
      <c r="G820" s="781"/>
      <c r="H820" s="781"/>
      <c r="I820" s="781"/>
      <c r="J820" s="56"/>
      <c r="K820" s="779"/>
      <c r="L820" s="779"/>
      <c r="M820" s="779"/>
      <c r="N820" s="168"/>
      <c r="O820" s="168"/>
      <c r="P820" s="168"/>
      <c r="Q820" s="168"/>
      <c r="R820" s="168"/>
      <c r="S820" s="168"/>
      <c r="T820" s="168"/>
      <c r="U820" s="168"/>
      <c r="V820" s="168"/>
      <c r="W820" s="56"/>
      <c r="X820" s="779"/>
      <c r="Y820" s="779"/>
      <c r="Z820" s="779"/>
      <c r="AA820" s="168"/>
      <c r="AB820" s="168"/>
      <c r="AC820" s="168"/>
      <c r="AD820" s="168"/>
      <c r="AE820" s="168"/>
      <c r="AF820" s="168"/>
      <c r="AG820" s="168"/>
      <c r="AH820" s="132"/>
      <c r="AI820" s="132"/>
      <c r="AJ820" s="133"/>
      <c r="AK820" s="779"/>
      <c r="AL820" s="779"/>
      <c r="AM820" s="779"/>
      <c r="AN820" s="168"/>
      <c r="AO820" s="168"/>
      <c r="AP820" s="168"/>
      <c r="AQ820" s="168"/>
      <c r="AR820" s="168"/>
      <c r="AS820" s="168"/>
      <c r="AT820" s="168"/>
      <c r="AU820" s="132"/>
      <c r="AV820" s="132"/>
      <c r="AW820" s="133"/>
      <c r="AX820" s="779"/>
      <c r="AY820" s="779"/>
      <c r="AZ820" s="779"/>
      <c r="BA820" s="168"/>
      <c r="BB820" s="168"/>
      <c r="BC820" s="168"/>
      <c r="BD820" s="168"/>
      <c r="BE820" s="168"/>
      <c r="BF820" s="168"/>
      <c r="BG820" s="168"/>
      <c r="BH820" s="132"/>
      <c r="BI820" s="132"/>
      <c r="BJ820" s="133"/>
      <c r="BK820" s="779"/>
      <c r="BL820" s="779"/>
      <c r="BM820" s="779"/>
    </row>
    <row r="821" spans="1:65" s="8" customFormat="1" ht="12.75" customHeight="1" x14ac:dyDescent="0.25">
      <c r="B821" s="81"/>
      <c r="C821" s="52"/>
      <c r="D821" s="52"/>
      <c r="E821" s="52"/>
      <c r="F821" s="52"/>
      <c r="G821" s="52"/>
      <c r="H821" s="74"/>
      <c r="I821" s="114"/>
      <c r="K821" s="168"/>
      <c r="L821" s="168"/>
      <c r="M821" s="169"/>
      <c r="O821" s="81"/>
      <c r="P821" s="52"/>
      <c r="Q821" s="52"/>
      <c r="R821" s="52"/>
      <c r="S821" s="52"/>
      <c r="T821" s="52"/>
      <c r="U821" s="74"/>
      <c r="V821" s="114"/>
      <c r="X821" s="168"/>
      <c r="Y821" s="168"/>
      <c r="Z821" s="169"/>
      <c r="AB821" s="81"/>
      <c r="AC821" s="52"/>
      <c r="AD821" s="52"/>
      <c r="AE821" s="52"/>
      <c r="AF821" s="52"/>
      <c r="AG821" s="52"/>
      <c r="AH821" s="192"/>
      <c r="AI821" s="193"/>
      <c r="AJ821" s="132"/>
      <c r="AK821" s="168"/>
      <c r="AL821" s="168"/>
      <c r="AM821" s="169"/>
      <c r="AO821" s="81"/>
      <c r="AP821" s="52"/>
      <c r="AQ821" s="52"/>
      <c r="AR821" s="52"/>
      <c r="AS821" s="52"/>
      <c r="AT821" s="52"/>
      <c r="AU821" s="192"/>
      <c r="AV821" s="193"/>
      <c r="AW821" s="132"/>
      <c r="AX821" s="168"/>
      <c r="AY821" s="168"/>
      <c r="AZ821" s="169"/>
      <c r="BB821" s="81"/>
      <c r="BC821" s="52"/>
      <c r="BD821" s="52"/>
      <c r="BE821" s="52"/>
      <c r="BF821" s="52"/>
      <c r="BG821" s="52"/>
      <c r="BH821" s="192"/>
      <c r="BI821" s="193"/>
      <c r="BJ821" s="132"/>
      <c r="BK821" s="168"/>
      <c r="BL821" s="168"/>
      <c r="BM821" s="169"/>
    </row>
    <row r="822" spans="1:65" s="8" customFormat="1" ht="21.75" customHeight="1" x14ac:dyDescent="0.25">
      <c r="A822" s="781"/>
      <c r="B822" s="781"/>
      <c r="C822" s="781"/>
      <c r="D822" s="781"/>
      <c r="E822" s="781"/>
      <c r="F822" s="781"/>
      <c r="G822" s="781"/>
      <c r="H822" s="781"/>
      <c r="I822" s="781"/>
      <c r="J822" s="56"/>
      <c r="K822" s="779"/>
      <c r="L822" s="779"/>
      <c r="M822" s="779"/>
      <c r="N822" s="168"/>
      <c r="O822" s="168"/>
      <c r="P822" s="168"/>
      <c r="Q822" s="168"/>
      <c r="R822" s="168"/>
      <c r="S822" s="168"/>
      <c r="T822" s="168"/>
      <c r="U822" s="168"/>
      <c r="V822" s="168"/>
      <c r="W822" s="56"/>
      <c r="X822" s="779"/>
      <c r="Y822" s="779"/>
      <c r="Z822" s="779"/>
      <c r="AA822" s="168"/>
      <c r="AB822" s="168"/>
      <c r="AC822" s="168"/>
      <c r="AD822" s="168"/>
      <c r="AE822" s="168"/>
      <c r="AF822" s="168"/>
      <c r="AG822" s="168"/>
      <c r="AH822" s="132"/>
      <c r="AI822" s="132"/>
      <c r="AJ822" s="133"/>
      <c r="AK822" s="779"/>
      <c r="AL822" s="779"/>
      <c r="AM822" s="779"/>
      <c r="AN822" s="168"/>
      <c r="AO822" s="168"/>
      <c r="AP822" s="168"/>
      <c r="AQ822" s="168"/>
      <c r="AR822" s="168"/>
      <c r="AS822" s="168"/>
      <c r="AT822" s="168"/>
      <c r="AU822" s="132"/>
      <c r="AV822" s="132"/>
      <c r="AW822" s="133"/>
      <c r="AX822" s="779"/>
      <c r="AY822" s="779"/>
      <c r="AZ822" s="779"/>
      <c r="BA822" s="168"/>
      <c r="BB822" s="168"/>
      <c r="BC822" s="168"/>
      <c r="BD822" s="168"/>
      <c r="BE822" s="168"/>
      <c r="BF822" s="168"/>
      <c r="BG822" s="168"/>
      <c r="BH822" s="132"/>
      <c r="BI822" s="132"/>
      <c r="BJ822" s="133"/>
      <c r="BK822" s="779"/>
      <c r="BL822" s="779"/>
      <c r="BM822" s="779"/>
    </row>
    <row r="823" spans="1:65" s="5" customFormat="1" ht="12.75" customHeight="1" x14ac:dyDescent="0.2">
      <c r="A823" s="22"/>
      <c r="B823" s="73"/>
      <c r="C823" s="689"/>
      <c r="D823" s="689"/>
      <c r="E823" s="689"/>
      <c r="H823" s="24"/>
      <c r="I823" s="98"/>
      <c r="K823" s="59"/>
      <c r="L823" s="59"/>
      <c r="M823" s="59"/>
      <c r="N823" s="22"/>
      <c r="O823" s="73"/>
      <c r="P823" s="689"/>
      <c r="Q823" s="689"/>
      <c r="R823" s="689"/>
      <c r="U823" s="24"/>
      <c r="V823" s="98"/>
      <c r="X823" s="59"/>
      <c r="Y823" s="59"/>
      <c r="Z823" s="59"/>
      <c r="AA823" s="22"/>
      <c r="AB823" s="73"/>
      <c r="AC823" s="689"/>
      <c r="AD823" s="689"/>
      <c r="AE823" s="689"/>
      <c r="AH823" s="51"/>
      <c r="AI823" s="108"/>
      <c r="AJ823" s="51"/>
      <c r="AK823" s="59"/>
      <c r="AL823" s="59"/>
      <c r="AM823" s="59"/>
      <c r="AN823" s="22"/>
      <c r="AO823" s="73"/>
      <c r="AP823" s="689"/>
      <c r="AQ823" s="689"/>
      <c r="AR823" s="689"/>
      <c r="AU823" s="51"/>
      <c r="AV823" s="108"/>
      <c r="AW823" s="51"/>
      <c r="AX823" s="59"/>
      <c r="AY823" s="59"/>
      <c r="AZ823" s="59"/>
      <c r="BA823" s="22"/>
      <c r="BB823" s="73"/>
      <c r="BC823" s="689"/>
      <c r="BD823" s="689"/>
      <c r="BE823" s="689"/>
      <c r="BH823" s="51"/>
      <c r="BI823" s="108"/>
      <c r="BJ823" s="51"/>
      <c r="BK823" s="59"/>
      <c r="BL823" s="59"/>
      <c r="BM823" s="59"/>
    </row>
    <row r="824" spans="1:65" s="5" customFormat="1" ht="27" customHeight="1" x14ac:dyDescent="0.2">
      <c r="A824" s="21"/>
      <c r="B824" s="73"/>
      <c r="C824" s="689"/>
      <c r="D824" s="689"/>
      <c r="E824" s="689"/>
      <c r="F824" s="689"/>
      <c r="G824" s="689"/>
      <c r="H824" s="689"/>
      <c r="I824" s="98"/>
      <c r="K824" s="59"/>
      <c r="L824" s="59"/>
      <c r="M824" s="59"/>
      <c r="N824" s="21"/>
      <c r="O824" s="73"/>
      <c r="P824" s="59"/>
      <c r="Q824" s="59"/>
      <c r="R824" s="59"/>
      <c r="S824" s="59"/>
      <c r="T824" s="59"/>
      <c r="U824" s="59"/>
      <c r="V824" s="98"/>
      <c r="X824" s="59"/>
      <c r="Y824" s="59"/>
      <c r="Z824" s="59"/>
      <c r="AA824" s="21"/>
      <c r="AB824" s="73"/>
      <c r="AC824" s="59"/>
      <c r="AD824" s="59"/>
      <c r="AE824" s="59"/>
      <c r="AF824" s="59"/>
      <c r="AG824" s="59"/>
      <c r="AH824" s="51"/>
      <c r="AI824" s="108"/>
      <c r="AJ824" s="51"/>
      <c r="AK824" s="59"/>
      <c r="AL824" s="59"/>
      <c r="AM824" s="59"/>
      <c r="AN824" s="21"/>
      <c r="AO824" s="73"/>
      <c r="AP824" s="59"/>
      <c r="AQ824" s="59"/>
      <c r="AR824" s="59"/>
      <c r="AS824" s="59"/>
      <c r="AT824" s="59"/>
      <c r="AU824" s="51"/>
      <c r="AV824" s="108"/>
      <c r="AW824" s="51"/>
      <c r="AX824" s="59"/>
      <c r="AY824" s="59"/>
      <c r="AZ824" s="59"/>
      <c r="BA824" s="21"/>
      <c r="BB824" s="73"/>
      <c r="BC824" s="59"/>
      <c r="BD824" s="59"/>
      <c r="BE824" s="59"/>
      <c r="BF824" s="59"/>
      <c r="BG824" s="59"/>
      <c r="BH824" s="51"/>
      <c r="BI824" s="108"/>
      <c r="BJ824" s="51"/>
      <c r="BK824" s="59"/>
      <c r="BL824" s="59"/>
      <c r="BM824" s="59"/>
    </row>
    <row r="825" spans="1:65" s="5" customFormat="1" x14ac:dyDescent="0.2">
      <c r="A825" s="21"/>
      <c r="B825" s="73"/>
      <c r="H825" s="24"/>
      <c r="I825" s="98"/>
      <c r="K825" s="59"/>
      <c r="L825" s="59"/>
      <c r="M825" s="59"/>
      <c r="N825" s="21"/>
      <c r="O825" s="73"/>
      <c r="U825" s="24"/>
      <c r="V825" s="98"/>
      <c r="X825" s="59"/>
      <c r="Y825" s="59"/>
      <c r="Z825" s="59"/>
      <c r="AA825" s="21"/>
      <c r="AB825" s="73"/>
      <c r="AH825" s="51"/>
      <c r="AI825" s="108"/>
      <c r="AJ825" s="51"/>
      <c r="AK825" s="59"/>
      <c r="AL825" s="59"/>
      <c r="AM825" s="59"/>
      <c r="AN825" s="21"/>
      <c r="AO825" s="73"/>
      <c r="AU825" s="51"/>
      <c r="AV825" s="108"/>
      <c r="AW825" s="51"/>
      <c r="AX825" s="59"/>
      <c r="AY825" s="59"/>
      <c r="AZ825" s="59"/>
      <c r="BA825" s="21"/>
      <c r="BB825" s="73"/>
      <c r="BH825" s="51"/>
      <c r="BI825" s="108"/>
      <c r="BJ825" s="51"/>
      <c r="BK825" s="59"/>
      <c r="BL825" s="59"/>
      <c r="BM825" s="59"/>
    </row>
    <row r="826" spans="1:65" s="5" customFormat="1" x14ac:dyDescent="0.2">
      <c r="A826" s="21"/>
      <c r="B826" s="73"/>
      <c r="H826" s="24"/>
      <c r="I826" s="98"/>
      <c r="K826" s="59"/>
      <c r="L826" s="59"/>
      <c r="M826" s="59"/>
      <c r="N826" s="21"/>
      <c r="O826" s="73"/>
      <c r="U826" s="24"/>
      <c r="V826" s="98"/>
      <c r="X826" s="59"/>
      <c r="Y826" s="59"/>
      <c r="Z826" s="59"/>
      <c r="AA826" s="21"/>
      <c r="AB826" s="73"/>
      <c r="AH826" s="51"/>
      <c r="AI826" s="108"/>
      <c r="AJ826" s="51"/>
      <c r="AK826" s="59"/>
      <c r="AL826" s="59"/>
      <c r="AM826" s="59"/>
      <c r="AN826" s="21"/>
      <c r="AO826" s="73"/>
      <c r="AU826" s="51"/>
      <c r="AV826" s="108"/>
      <c r="AW826" s="51"/>
      <c r="AX826" s="59"/>
      <c r="AY826" s="59"/>
      <c r="AZ826" s="59"/>
      <c r="BA826" s="21"/>
      <c r="BB826" s="73"/>
      <c r="BH826" s="51"/>
      <c r="BI826" s="108"/>
      <c r="BJ826" s="51"/>
      <c r="BK826" s="59"/>
      <c r="BL826" s="59"/>
      <c r="BM826" s="59"/>
    </row>
    <row r="827" spans="1:65" s="5" customFormat="1" ht="13.5" customHeight="1" x14ac:dyDescent="0.2">
      <c r="A827" s="21"/>
      <c r="B827" s="73"/>
      <c r="H827" s="6"/>
      <c r="I827" s="58"/>
      <c r="K827" s="59"/>
      <c r="L827" s="51"/>
      <c r="M827" s="130"/>
      <c r="N827" s="21"/>
      <c r="O827" s="73"/>
      <c r="U827" s="6"/>
      <c r="V827" s="58"/>
      <c r="X827" s="59"/>
      <c r="Y827" s="51"/>
      <c r="Z827" s="130"/>
      <c r="AA827" s="21"/>
      <c r="AB827" s="73"/>
      <c r="AH827" s="59"/>
      <c r="AI827" s="108"/>
      <c r="AJ827" s="51"/>
      <c r="AK827" s="59"/>
      <c r="AL827" s="51"/>
      <c r="AM827" s="130"/>
      <c r="AN827" s="21"/>
      <c r="AO827" s="73"/>
      <c r="AU827" s="59"/>
      <c r="AV827" s="108"/>
      <c r="AW827" s="51"/>
      <c r="AX827" s="59"/>
      <c r="AY827" s="51"/>
      <c r="AZ827" s="130"/>
      <c r="BA827" s="21"/>
      <c r="BB827" s="73"/>
      <c r="BH827" s="59"/>
      <c r="BI827" s="108"/>
      <c r="BJ827" s="51"/>
      <c r="BK827" s="59"/>
      <c r="BL827" s="51"/>
      <c r="BM827" s="130"/>
    </row>
    <row r="828" spans="1:65" s="5" customFormat="1" ht="13.5" customHeight="1" x14ac:dyDescent="0.2">
      <c r="A828" s="21"/>
      <c r="B828" s="73"/>
      <c r="H828" s="6"/>
      <c r="I828" s="58"/>
      <c r="K828" s="59"/>
      <c r="L828" s="51"/>
      <c r="M828" s="130"/>
      <c r="N828" s="21"/>
      <c r="O828" s="73"/>
      <c r="U828" s="6"/>
      <c r="V828" s="58"/>
      <c r="X828" s="59"/>
      <c r="Y828" s="51"/>
      <c r="Z828" s="130"/>
      <c r="AA828" s="21"/>
      <c r="AB828" s="73"/>
      <c r="AH828" s="59"/>
      <c r="AI828" s="108"/>
      <c r="AJ828" s="51"/>
      <c r="AK828" s="59"/>
      <c r="AL828" s="51"/>
      <c r="AM828" s="130"/>
      <c r="AN828" s="21"/>
      <c r="AO828" s="73"/>
      <c r="AU828" s="59"/>
      <c r="AV828" s="108"/>
      <c r="AW828" s="51"/>
      <c r="AX828" s="59"/>
      <c r="AY828" s="51"/>
      <c r="AZ828" s="130"/>
      <c r="BA828" s="21"/>
      <c r="BB828" s="73"/>
      <c r="BH828" s="59"/>
      <c r="BI828" s="108"/>
      <c r="BJ828" s="51"/>
      <c r="BK828" s="59"/>
      <c r="BL828" s="51"/>
      <c r="BM828" s="130"/>
    </row>
    <row r="829" spans="1:65" s="5" customFormat="1" ht="13.5" customHeight="1" x14ac:dyDescent="0.2">
      <c r="A829" s="21"/>
      <c r="B829" s="73"/>
      <c r="H829" s="6"/>
      <c r="I829" s="58"/>
      <c r="K829" s="59"/>
      <c r="L829" s="51"/>
      <c r="M829" s="130"/>
      <c r="N829" s="21"/>
      <c r="O829" s="73"/>
      <c r="U829" s="6"/>
      <c r="V829" s="58"/>
      <c r="X829" s="59"/>
      <c r="Y829" s="51"/>
      <c r="Z829" s="130"/>
      <c r="AA829" s="21"/>
      <c r="AB829" s="73"/>
      <c r="AH829" s="59"/>
      <c r="AI829" s="108"/>
      <c r="AJ829" s="51"/>
      <c r="AK829" s="59"/>
      <c r="AL829" s="51"/>
      <c r="AM829" s="130"/>
      <c r="AN829" s="21"/>
      <c r="AO829" s="73"/>
      <c r="AU829" s="59"/>
      <c r="AV829" s="108"/>
      <c r="AW829" s="51"/>
      <c r="AX829" s="59"/>
      <c r="AY829" s="51"/>
      <c r="AZ829" s="130"/>
      <c r="BA829" s="21"/>
      <c r="BB829" s="73"/>
      <c r="BH829" s="59"/>
      <c r="BI829" s="108"/>
      <c r="BJ829" s="51"/>
      <c r="BK829" s="59"/>
      <c r="BL829" s="51"/>
      <c r="BM829" s="130"/>
    </row>
    <row r="830" spans="1:65" s="5" customFormat="1" ht="13.5" customHeight="1" x14ac:dyDescent="0.2">
      <c r="A830" s="21"/>
      <c r="B830" s="73"/>
      <c r="H830" s="6"/>
      <c r="I830" s="58"/>
      <c r="K830" s="59"/>
      <c r="L830" s="51"/>
      <c r="M830" s="130"/>
      <c r="N830" s="21"/>
      <c r="O830" s="73"/>
      <c r="U830" s="6"/>
      <c r="V830" s="58"/>
      <c r="X830" s="59"/>
      <c r="Y830" s="51"/>
      <c r="Z830" s="130"/>
      <c r="AA830" s="21"/>
      <c r="AB830" s="73"/>
      <c r="AH830" s="59"/>
      <c r="AI830" s="108"/>
      <c r="AJ830" s="51"/>
      <c r="AK830" s="59"/>
      <c r="AL830" s="51"/>
      <c r="AM830" s="130"/>
      <c r="AN830" s="21"/>
      <c r="AO830" s="73"/>
      <c r="AU830" s="59"/>
      <c r="AV830" s="108"/>
      <c r="AW830" s="51"/>
      <c r="AX830" s="59"/>
      <c r="AY830" s="51"/>
      <c r="AZ830" s="130"/>
      <c r="BA830" s="21"/>
      <c r="BB830" s="73"/>
      <c r="BH830" s="59"/>
      <c r="BI830" s="108"/>
      <c r="BJ830" s="51"/>
      <c r="BK830" s="59"/>
      <c r="BL830" s="51"/>
      <c r="BM830" s="130"/>
    </row>
    <row r="831" spans="1:65" s="5" customFormat="1" ht="13.5" customHeight="1" x14ac:dyDescent="0.2">
      <c r="A831" s="21"/>
      <c r="B831" s="73"/>
      <c r="H831" s="6"/>
      <c r="I831" s="58"/>
      <c r="K831" s="59"/>
      <c r="L831" s="51"/>
      <c r="M831" s="130"/>
      <c r="N831" s="21"/>
      <c r="O831" s="73"/>
      <c r="U831" s="6"/>
      <c r="V831" s="58"/>
      <c r="X831" s="59"/>
      <c r="Y831" s="51"/>
      <c r="Z831" s="130"/>
      <c r="AA831" s="21"/>
      <c r="AB831" s="73"/>
      <c r="AH831" s="59"/>
      <c r="AI831" s="108"/>
      <c r="AJ831" s="51"/>
      <c r="AK831" s="59"/>
      <c r="AL831" s="51"/>
      <c r="AM831" s="130"/>
      <c r="AN831" s="21"/>
      <c r="AO831" s="73"/>
      <c r="AU831" s="59"/>
      <c r="AV831" s="108"/>
      <c r="AW831" s="51"/>
      <c r="AX831" s="59"/>
      <c r="AY831" s="51"/>
      <c r="AZ831" s="130"/>
      <c r="BA831" s="21"/>
      <c r="BB831" s="73"/>
      <c r="BH831" s="59"/>
      <c r="BI831" s="108"/>
      <c r="BJ831" s="51"/>
      <c r="BK831" s="59"/>
      <c r="BL831" s="51"/>
      <c r="BM831" s="130"/>
    </row>
    <row r="832" spans="1:65" s="5" customFormat="1" ht="13.5" customHeight="1" x14ac:dyDescent="0.2">
      <c r="A832" s="21"/>
      <c r="B832" s="73"/>
      <c r="H832" s="6"/>
      <c r="I832" s="58"/>
      <c r="K832" s="59"/>
      <c r="L832" s="51"/>
      <c r="M832" s="130"/>
      <c r="N832" s="21"/>
      <c r="O832" s="73"/>
      <c r="U832" s="6"/>
      <c r="V832" s="58"/>
      <c r="X832" s="59"/>
      <c r="Y832" s="51"/>
      <c r="Z832" s="130"/>
      <c r="AA832" s="21"/>
      <c r="AB832" s="73"/>
      <c r="AH832" s="59"/>
      <c r="AI832" s="108"/>
      <c r="AJ832" s="51"/>
      <c r="AK832" s="59"/>
      <c r="AL832" s="51"/>
      <c r="AM832" s="130"/>
      <c r="AN832" s="21"/>
      <c r="AO832" s="73"/>
      <c r="AU832" s="59"/>
      <c r="AV832" s="108"/>
      <c r="AW832" s="51"/>
      <c r="AX832" s="59"/>
      <c r="AY832" s="51"/>
      <c r="AZ832" s="130"/>
      <c r="BA832" s="21"/>
      <c r="BB832" s="73"/>
      <c r="BH832" s="59"/>
      <c r="BI832" s="108"/>
      <c r="BJ832" s="51"/>
      <c r="BK832" s="59"/>
      <c r="BL832" s="51"/>
      <c r="BM832" s="130"/>
    </row>
    <row r="833" spans="1:65" s="5" customFormat="1" ht="13.5" customHeight="1" x14ac:dyDescent="0.2">
      <c r="A833" s="21"/>
      <c r="B833" s="73"/>
      <c r="H833" s="24"/>
      <c r="I833" s="58"/>
      <c r="K833" s="59"/>
      <c r="L833" s="51"/>
      <c r="M833" s="59"/>
      <c r="N833" s="21"/>
      <c r="O833" s="73"/>
      <c r="U833" s="24"/>
      <c r="V833" s="58"/>
      <c r="X833" s="59"/>
      <c r="Y833" s="51"/>
      <c r="Z833" s="59"/>
      <c r="AA833" s="21"/>
      <c r="AB833" s="73"/>
      <c r="AH833" s="51"/>
      <c r="AI833" s="108"/>
      <c r="AJ833" s="51"/>
      <c r="AK833" s="59"/>
      <c r="AL833" s="51"/>
      <c r="AM833" s="59"/>
      <c r="AN833" s="21"/>
      <c r="AO833" s="73"/>
      <c r="AU833" s="51"/>
      <c r="AV833" s="108"/>
      <c r="AW833" s="51"/>
      <c r="AX833" s="59"/>
      <c r="AY833" s="51"/>
      <c r="AZ833" s="59"/>
      <c r="BA833" s="21"/>
      <c r="BB833" s="73"/>
      <c r="BH833" s="51"/>
      <c r="BI833" s="108"/>
      <c r="BJ833" s="51"/>
      <c r="BK833" s="59"/>
      <c r="BL833" s="51"/>
      <c r="BM833" s="59"/>
    </row>
    <row r="834" spans="1:65" s="5" customFormat="1" ht="13.5" customHeight="1" x14ac:dyDescent="0.2">
      <c r="A834" s="22"/>
      <c r="B834" s="73"/>
      <c r="C834" s="689"/>
      <c r="D834" s="689"/>
      <c r="E834" s="689"/>
      <c r="F834" s="689"/>
      <c r="G834" s="689"/>
      <c r="H834" s="24"/>
      <c r="I834" s="98"/>
      <c r="K834" s="59"/>
      <c r="L834" s="59"/>
      <c r="M834" s="59"/>
      <c r="N834" s="22"/>
      <c r="O834" s="73"/>
      <c r="P834" s="689"/>
      <c r="Q834" s="689"/>
      <c r="R834" s="689"/>
      <c r="S834" s="689"/>
      <c r="T834" s="689"/>
      <c r="U834" s="24"/>
      <c r="V834" s="98"/>
      <c r="X834" s="59"/>
      <c r="Y834" s="59"/>
      <c r="Z834" s="59"/>
      <c r="AA834" s="22"/>
      <c r="AB834" s="73"/>
      <c r="AC834" s="689"/>
      <c r="AD834" s="689"/>
      <c r="AE834" s="689"/>
      <c r="AF834" s="689"/>
      <c r="AG834" s="689"/>
      <c r="AH834" s="51"/>
      <c r="AI834" s="108"/>
      <c r="AJ834" s="51"/>
      <c r="AK834" s="59"/>
      <c r="AL834" s="59"/>
      <c r="AM834" s="59"/>
      <c r="AN834" s="22"/>
      <c r="AO834" s="73"/>
      <c r="AP834" s="689"/>
      <c r="AQ834" s="689"/>
      <c r="AR834" s="689"/>
      <c r="AS834" s="689"/>
      <c r="AT834" s="689"/>
      <c r="AU834" s="51"/>
      <c r="AV834" s="108"/>
      <c r="AW834" s="51"/>
      <c r="AX834" s="59"/>
      <c r="AY834" s="59"/>
      <c r="AZ834" s="59"/>
      <c r="BA834" s="22"/>
      <c r="BB834" s="73"/>
      <c r="BC834" s="689"/>
      <c r="BD834" s="689"/>
      <c r="BE834" s="689"/>
      <c r="BF834" s="689"/>
      <c r="BG834" s="689"/>
      <c r="BH834" s="51"/>
      <c r="BI834" s="108"/>
      <c r="BJ834" s="51"/>
      <c r="BK834" s="59"/>
      <c r="BL834" s="59"/>
      <c r="BM834" s="59"/>
    </row>
    <row r="835" spans="1:65" s="5" customFormat="1" ht="27.6" customHeight="1" x14ac:dyDescent="0.2">
      <c r="A835" s="21"/>
      <c r="B835" s="73"/>
      <c r="C835" s="689"/>
      <c r="D835" s="689"/>
      <c r="E835" s="689"/>
      <c r="F835" s="689"/>
      <c r="G835" s="689"/>
      <c r="H835" s="689"/>
      <c r="I835" s="98"/>
      <c r="K835" s="59"/>
      <c r="L835" s="59"/>
      <c r="M835" s="59"/>
      <c r="N835" s="21"/>
      <c r="O835" s="73"/>
      <c r="P835" s="59"/>
      <c r="Q835" s="59"/>
      <c r="R835" s="59"/>
      <c r="S835" s="59"/>
      <c r="T835" s="59"/>
      <c r="U835" s="59"/>
      <c r="V835" s="98"/>
      <c r="X835" s="59"/>
      <c r="Y835" s="59"/>
      <c r="Z835" s="59"/>
      <c r="AA835" s="21"/>
      <c r="AB835" s="73"/>
      <c r="AC835" s="59"/>
      <c r="AD835" s="59"/>
      <c r="AE835" s="59"/>
      <c r="AF835" s="59"/>
      <c r="AG835" s="59"/>
      <c r="AH835" s="51"/>
      <c r="AI835" s="108"/>
      <c r="AJ835" s="51"/>
      <c r="AK835" s="59"/>
      <c r="AL835" s="59"/>
      <c r="AM835" s="59"/>
      <c r="AN835" s="21"/>
      <c r="AO835" s="73"/>
      <c r="AP835" s="59"/>
      <c r="AQ835" s="59"/>
      <c r="AR835" s="59"/>
      <c r="AS835" s="59"/>
      <c r="AT835" s="59"/>
      <c r="AU835" s="51"/>
      <c r="AV835" s="108"/>
      <c r="AW835" s="51"/>
      <c r="AX835" s="59"/>
      <c r="AY835" s="59"/>
      <c r="AZ835" s="59"/>
      <c r="BA835" s="21"/>
      <c r="BB835" s="73"/>
      <c r="BC835" s="59"/>
      <c r="BD835" s="59"/>
      <c r="BE835" s="59"/>
      <c r="BF835" s="59"/>
      <c r="BG835" s="59"/>
      <c r="BH835" s="51"/>
      <c r="BI835" s="108"/>
      <c r="BJ835" s="51"/>
      <c r="BK835" s="59"/>
      <c r="BL835" s="59"/>
      <c r="BM835" s="59"/>
    </row>
    <row r="836" spans="1:65" s="5" customFormat="1" ht="13.5" customHeight="1" x14ac:dyDescent="0.2">
      <c r="A836" s="21"/>
      <c r="B836" s="73"/>
      <c r="H836" s="24"/>
      <c r="I836" s="98"/>
      <c r="K836" s="59"/>
      <c r="L836" s="59"/>
      <c r="M836" s="59"/>
      <c r="N836" s="21"/>
      <c r="O836" s="73"/>
      <c r="U836" s="24"/>
      <c r="V836" s="98"/>
      <c r="X836" s="59"/>
      <c r="Y836" s="59"/>
      <c r="Z836" s="59"/>
      <c r="AA836" s="21"/>
      <c r="AB836" s="73"/>
      <c r="AH836" s="51"/>
      <c r="AI836" s="108"/>
      <c r="AJ836" s="51"/>
      <c r="AK836" s="59"/>
      <c r="AL836" s="59"/>
      <c r="AM836" s="59"/>
      <c r="AN836" s="21"/>
      <c r="AO836" s="73"/>
      <c r="AU836" s="51"/>
      <c r="AV836" s="108"/>
      <c r="AW836" s="51"/>
      <c r="AX836" s="59"/>
      <c r="AY836" s="59"/>
      <c r="AZ836" s="59"/>
      <c r="BA836" s="21"/>
      <c r="BB836" s="73"/>
      <c r="BH836" s="51"/>
      <c r="BI836" s="108"/>
      <c r="BJ836" s="51"/>
      <c r="BK836" s="59"/>
      <c r="BL836" s="59"/>
      <c r="BM836" s="59"/>
    </row>
    <row r="837" spans="1:65" s="5" customFormat="1" ht="13.5" customHeight="1" x14ac:dyDescent="0.2">
      <c r="A837" s="21"/>
      <c r="B837" s="73"/>
      <c r="H837" s="24"/>
      <c r="I837" s="98"/>
      <c r="K837" s="59"/>
      <c r="L837" s="59"/>
      <c r="M837" s="59"/>
      <c r="N837" s="21"/>
      <c r="O837" s="73"/>
      <c r="U837" s="24"/>
      <c r="V837" s="98"/>
      <c r="X837" s="59"/>
      <c r="Y837" s="59"/>
      <c r="Z837" s="59"/>
      <c r="AA837" s="21"/>
      <c r="AB837" s="73"/>
      <c r="AH837" s="51"/>
      <c r="AI837" s="108"/>
      <c r="AJ837" s="51"/>
      <c r="AK837" s="59"/>
      <c r="AL837" s="59"/>
      <c r="AM837" s="59"/>
      <c r="AN837" s="21"/>
      <c r="AO837" s="73"/>
      <c r="AU837" s="51"/>
      <c r="AV837" s="108"/>
      <c r="AW837" s="51"/>
      <c r="AX837" s="59"/>
      <c r="AY837" s="59"/>
      <c r="AZ837" s="59"/>
      <c r="BA837" s="21"/>
      <c r="BB837" s="73"/>
      <c r="BH837" s="51"/>
      <c r="BI837" s="108"/>
      <c r="BJ837" s="51"/>
      <c r="BK837" s="59"/>
      <c r="BL837" s="59"/>
      <c r="BM837" s="59"/>
    </row>
    <row r="838" spans="1:65" s="5" customFormat="1" ht="13.5" customHeight="1" x14ac:dyDescent="0.2">
      <c r="A838" s="21"/>
      <c r="B838" s="73"/>
      <c r="H838" s="6"/>
      <c r="I838" s="58"/>
      <c r="K838" s="59"/>
      <c r="L838" s="51"/>
      <c r="M838" s="130"/>
      <c r="N838" s="21"/>
      <c r="O838" s="73"/>
      <c r="U838" s="6"/>
      <c r="V838" s="58"/>
      <c r="X838" s="59"/>
      <c r="Y838" s="51"/>
      <c r="Z838" s="130"/>
      <c r="AA838" s="21"/>
      <c r="AB838" s="73"/>
      <c r="AH838" s="59"/>
      <c r="AI838" s="108"/>
      <c r="AJ838" s="51"/>
      <c r="AK838" s="59"/>
      <c r="AL838" s="51"/>
      <c r="AM838" s="130"/>
      <c r="AN838" s="21"/>
      <c r="AO838" s="73"/>
      <c r="AU838" s="59"/>
      <c r="AV838" s="108"/>
      <c r="AW838" s="51"/>
      <c r="AX838" s="59"/>
      <c r="AY838" s="51"/>
      <c r="AZ838" s="130"/>
      <c r="BA838" s="21"/>
      <c r="BB838" s="73"/>
      <c r="BH838" s="59"/>
      <c r="BI838" s="108"/>
      <c r="BJ838" s="51"/>
      <c r="BK838" s="59"/>
      <c r="BL838" s="51"/>
      <c r="BM838" s="130"/>
    </row>
    <row r="839" spans="1:65" s="5" customFormat="1" ht="13.5" customHeight="1" x14ac:dyDescent="0.2">
      <c r="A839" s="21"/>
      <c r="B839" s="73"/>
      <c r="H839" s="6"/>
      <c r="I839" s="58"/>
      <c r="K839" s="59"/>
      <c r="L839" s="51"/>
      <c r="M839" s="130"/>
      <c r="N839" s="21"/>
      <c r="O839" s="73"/>
      <c r="U839" s="6"/>
      <c r="V839" s="58"/>
      <c r="X839" s="59"/>
      <c r="Y839" s="51"/>
      <c r="Z839" s="130"/>
      <c r="AA839" s="21"/>
      <c r="AB839" s="73"/>
      <c r="AH839" s="59"/>
      <c r="AI839" s="108"/>
      <c r="AJ839" s="51"/>
      <c r="AK839" s="59"/>
      <c r="AL839" s="51"/>
      <c r="AM839" s="130"/>
      <c r="AN839" s="21"/>
      <c r="AO839" s="73"/>
      <c r="AU839" s="59"/>
      <c r="AV839" s="108"/>
      <c r="AW839" s="51"/>
      <c r="AX839" s="59"/>
      <c r="AY839" s="51"/>
      <c r="AZ839" s="130"/>
      <c r="BA839" s="21"/>
      <c r="BB839" s="73"/>
      <c r="BH839" s="59"/>
      <c r="BI839" s="108"/>
      <c r="BJ839" s="51"/>
      <c r="BK839" s="59"/>
      <c r="BL839" s="51"/>
      <c r="BM839" s="130"/>
    </row>
    <row r="840" spans="1:65" s="5" customFormat="1" ht="13.5" customHeight="1" x14ac:dyDescent="0.2">
      <c r="A840" s="21"/>
      <c r="B840" s="73"/>
      <c r="H840" s="6"/>
      <c r="I840" s="58"/>
      <c r="K840" s="59"/>
      <c r="L840" s="51"/>
      <c r="M840" s="130"/>
      <c r="N840" s="21"/>
      <c r="O840" s="73"/>
      <c r="U840" s="6"/>
      <c r="V840" s="58"/>
      <c r="X840" s="59"/>
      <c r="Y840" s="51"/>
      <c r="Z840" s="130"/>
      <c r="AA840" s="21"/>
      <c r="AB840" s="73"/>
      <c r="AH840" s="59"/>
      <c r="AI840" s="108"/>
      <c r="AJ840" s="51"/>
      <c r="AK840" s="59"/>
      <c r="AL840" s="51"/>
      <c r="AM840" s="130"/>
      <c r="AN840" s="21"/>
      <c r="AO840" s="73"/>
      <c r="AU840" s="59"/>
      <c r="AV840" s="108"/>
      <c r="AW840" s="51"/>
      <c r="AX840" s="59"/>
      <c r="AY840" s="51"/>
      <c r="AZ840" s="130"/>
      <c r="BA840" s="21"/>
      <c r="BB840" s="73"/>
      <c r="BH840" s="59"/>
      <c r="BI840" s="108"/>
      <c r="BJ840" s="51"/>
      <c r="BK840" s="59"/>
      <c r="BL840" s="51"/>
      <c r="BM840" s="130"/>
    </row>
    <row r="841" spans="1:65" s="5" customFormat="1" ht="13.5" customHeight="1" x14ac:dyDescent="0.2">
      <c r="A841" s="21"/>
      <c r="B841" s="73"/>
      <c r="H841" s="6"/>
      <c r="I841" s="58"/>
      <c r="K841" s="59"/>
      <c r="L841" s="51"/>
      <c r="M841" s="130"/>
      <c r="N841" s="21"/>
      <c r="O841" s="73"/>
      <c r="U841" s="6"/>
      <c r="V841" s="58"/>
      <c r="X841" s="59"/>
      <c r="Y841" s="51"/>
      <c r="Z841" s="130"/>
      <c r="AA841" s="21"/>
      <c r="AB841" s="73"/>
      <c r="AH841" s="59"/>
      <c r="AI841" s="108"/>
      <c r="AJ841" s="51"/>
      <c r="AK841" s="59"/>
      <c r="AL841" s="51"/>
      <c r="AM841" s="130"/>
      <c r="AN841" s="21"/>
      <c r="AO841" s="73"/>
      <c r="AU841" s="59"/>
      <c r="AV841" s="108"/>
      <c r="AW841" s="51"/>
      <c r="AX841" s="59"/>
      <c r="AY841" s="51"/>
      <c r="AZ841" s="130"/>
      <c r="BA841" s="21"/>
      <c r="BB841" s="73"/>
      <c r="BH841" s="59"/>
      <c r="BI841" s="108"/>
      <c r="BJ841" s="51"/>
      <c r="BK841" s="59"/>
      <c r="BL841" s="51"/>
      <c r="BM841" s="130"/>
    </row>
    <row r="842" spans="1:65" s="5" customFormat="1" ht="13.5" customHeight="1" x14ac:dyDescent="0.2">
      <c r="A842" s="21"/>
      <c r="B842" s="73"/>
      <c r="H842" s="6"/>
      <c r="I842" s="58"/>
      <c r="K842" s="59"/>
      <c r="L842" s="51"/>
      <c r="M842" s="130"/>
      <c r="N842" s="21"/>
      <c r="O842" s="73"/>
      <c r="U842" s="6"/>
      <c r="V842" s="58"/>
      <c r="X842" s="59"/>
      <c r="Y842" s="51"/>
      <c r="Z842" s="130"/>
      <c r="AA842" s="21"/>
      <c r="AB842" s="73"/>
      <c r="AH842" s="59"/>
      <c r="AI842" s="108"/>
      <c r="AJ842" s="51"/>
      <c r="AK842" s="59"/>
      <c r="AL842" s="51"/>
      <c r="AM842" s="130"/>
      <c r="AN842" s="21"/>
      <c r="AO842" s="73"/>
      <c r="AU842" s="59"/>
      <c r="AV842" s="108"/>
      <c r="AW842" s="51"/>
      <c r="AX842" s="59"/>
      <c r="AY842" s="51"/>
      <c r="AZ842" s="130"/>
      <c r="BA842" s="21"/>
      <c r="BB842" s="73"/>
      <c r="BH842" s="59"/>
      <c r="BI842" s="108"/>
      <c r="BJ842" s="51"/>
      <c r="BK842" s="59"/>
      <c r="BL842" s="51"/>
      <c r="BM842" s="130"/>
    </row>
    <row r="843" spans="1:65" s="5" customFormat="1" ht="13.5" customHeight="1" x14ac:dyDescent="0.2">
      <c r="A843" s="21"/>
      <c r="B843" s="73"/>
      <c r="H843" s="6"/>
      <c r="I843" s="58"/>
      <c r="K843" s="59"/>
      <c r="L843" s="51"/>
      <c r="M843" s="130"/>
      <c r="N843" s="21"/>
      <c r="O843" s="73"/>
      <c r="U843" s="6"/>
      <c r="V843" s="58"/>
      <c r="X843" s="59"/>
      <c r="Y843" s="51"/>
      <c r="Z843" s="130"/>
      <c r="AA843" s="21"/>
      <c r="AB843" s="73"/>
      <c r="AH843" s="59"/>
      <c r="AI843" s="108"/>
      <c r="AJ843" s="51"/>
      <c r="AK843" s="59"/>
      <c r="AL843" s="51"/>
      <c r="AM843" s="130"/>
      <c r="AN843" s="21"/>
      <c r="AO843" s="73"/>
      <c r="AU843" s="59"/>
      <c r="AV843" s="108"/>
      <c r="AW843" s="51"/>
      <c r="AX843" s="59"/>
      <c r="AY843" s="51"/>
      <c r="AZ843" s="130"/>
      <c r="BA843" s="21"/>
      <c r="BB843" s="73"/>
      <c r="BH843" s="59"/>
      <c r="BI843" s="108"/>
      <c r="BJ843" s="51"/>
      <c r="BK843" s="59"/>
      <c r="BL843" s="51"/>
      <c r="BM843" s="130"/>
    </row>
    <row r="844" spans="1:65" s="20" customFormat="1" x14ac:dyDescent="0.2">
      <c r="A844" s="16"/>
      <c r="B844" s="692"/>
      <c r="C844" s="692"/>
      <c r="D844" s="692"/>
      <c r="E844" s="692"/>
      <c r="F844" s="692"/>
      <c r="G844" s="692"/>
      <c r="H844" s="17"/>
      <c r="I844" s="96"/>
      <c r="J844" s="18"/>
      <c r="K844" s="19"/>
      <c r="L844" s="19"/>
      <c r="M844" s="17"/>
      <c r="N844" s="16"/>
      <c r="O844" s="692"/>
      <c r="P844" s="692"/>
      <c r="Q844" s="692"/>
      <c r="R844" s="692"/>
      <c r="S844" s="692"/>
      <c r="T844" s="692"/>
      <c r="U844" s="17"/>
      <c r="V844" s="96"/>
      <c r="W844" s="18"/>
      <c r="X844" s="19"/>
      <c r="Y844" s="19"/>
      <c r="Z844" s="17"/>
      <c r="AA844" s="16"/>
      <c r="AB844" s="692"/>
      <c r="AC844" s="692"/>
      <c r="AD844" s="692"/>
      <c r="AE844" s="692"/>
      <c r="AF844" s="692"/>
      <c r="AG844" s="692"/>
      <c r="AH844" s="17"/>
      <c r="AI844" s="96"/>
      <c r="AJ844" s="19"/>
      <c r="AK844" s="19"/>
      <c r="AL844" s="19"/>
      <c r="AM844" s="17"/>
      <c r="AN844" s="16"/>
      <c r="AO844" s="692"/>
      <c r="AP844" s="692"/>
      <c r="AQ844" s="692"/>
      <c r="AR844" s="692"/>
      <c r="AS844" s="692"/>
      <c r="AT844" s="692"/>
      <c r="AU844" s="17"/>
      <c r="AV844" s="96"/>
      <c r="AW844" s="19"/>
      <c r="AX844" s="19"/>
      <c r="AY844" s="19"/>
      <c r="AZ844" s="17"/>
      <c r="BA844" s="16"/>
      <c r="BB844" s="692"/>
      <c r="BC844" s="692"/>
      <c r="BD844" s="692"/>
      <c r="BE844" s="692"/>
      <c r="BF844" s="692"/>
      <c r="BG844" s="692"/>
      <c r="BH844" s="17"/>
      <c r="BI844" s="96"/>
      <c r="BJ844" s="19"/>
      <c r="BK844" s="19"/>
      <c r="BL844" s="19"/>
      <c r="BM844" s="17"/>
    </row>
    <row r="845" spans="1:65" s="5" customFormat="1" ht="13.5" customHeight="1" x14ac:dyDescent="0.2">
      <c r="A845" s="21"/>
      <c r="B845" s="73"/>
      <c r="H845" s="24"/>
      <c r="I845" s="58"/>
      <c r="K845" s="59"/>
      <c r="L845" s="51"/>
      <c r="M845" s="59"/>
      <c r="N845" s="21"/>
      <c r="O845" s="73"/>
      <c r="U845" s="24"/>
      <c r="V845" s="58"/>
      <c r="X845" s="59"/>
      <c r="Y845" s="51"/>
      <c r="Z845" s="59"/>
      <c r="AA845" s="21"/>
      <c r="AB845" s="73"/>
      <c r="AH845" s="51"/>
      <c r="AI845" s="108"/>
      <c r="AJ845" s="51"/>
      <c r="AK845" s="59"/>
      <c r="AL845" s="51"/>
      <c r="AM845" s="59"/>
      <c r="AN845" s="21"/>
      <c r="AO845" s="73"/>
      <c r="AU845" s="51"/>
      <c r="AV845" s="108"/>
      <c r="AW845" s="51"/>
      <c r="AX845" s="59"/>
      <c r="AY845" s="51"/>
      <c r="AZ845" s="59"/>
      <c r="BA845" s="21"/>
      <c r="BB845" s="73"/>
      <c r="BH845" s="51"/>
      <c r="BI845" s="108"/>
      <c r="BJ845" s="51"/>
      <c r="BK845" s="59"/>
      <c r="BL845" s="51"/>
      <c r="BM845" s="59"/>
    </row>
    <row r="846" spans="1:65" s="5" customFormat="1" x14ac:dyDescent="0.2">
      <c r="A846" s="21"/>
      <c r="B846" s="73"/>
      <c r="H846" s="24"/>
      <c r="I846" s="58"/>
      <c r="K846" s="59"/>
      <c r="L846" s="51"/>
      <c r="M846" s="59"/>
      <c r="N846" s="21"/>
      <c r="O846" s="73"/>
      <c r="U846" s="24"/>
      <c r="V846" s="58"/>
      <c r="X846" s="59"/>
      <c r="Y846" s="51"/>
      <c r="Z846" s="59"/>
      <c r="AA846" s="21"/>
      <c r="AB846" s="73"/>
      <c r="AH846" s="51"/>
      <c r="AI846" s="108"/>
      <c r="AJ846" s="51"/>
      <c r="AK846" s="59"/>
      <c r="AL846" s="51"/>
      <c r="AM846" s="59"/>
      <c r="AN846" s="21"/>
      <c r="AO846" s="73"/>
      <c r="AU846" s="51"/>
      <c r="AV846" s="108"/>
      <c r="AW846" s="51"/>
      <c r="AX846" s="59"/>
      <c r="AY846" s="51"/>
      <c r="AZ846" s="59"/>
      <c r="BA846" s="21"/>
      <c r="BB846" s="73"/>
      <c r="BH846" s="51"/>
      <c r="BI846" s="108"/>
      <c r="BJ846" s="51"/>
      <c r="BK846" s="59"/>
      <c r="BL846" s="51"/>
      <c r="BM846" s="59"/>
    </row>
    <row r="847" spans="1:65" s="5" customFormat="1" ht="12.75" customHeight="1" x14ac:dyDescent="0.2">
      <c r="A847" s="22"/>
      <c r="B847" s="73"/>
      <c r="C847" s="691"/>
      <c r="D847" s="691"/>
      <c r="E847" s="691"/>
      <c r="F847" s="46"/>
      <c r="G847" s="46"/>
      <c r="H847" s="24"/>
      <c r="I847" s="98"/>
      <c r="K847" s="59"/>
      <c r="L847" s="59"/>
      <c r="M847" s="59"/>
      <c r="N847" s="22"/>
      <c r="O847" s="73"/>
      <c r="P847" s="691"/>
      <c r="Q847" s="691"/>
      <c r="R847" s="691"/>
      <c r="S847" s="46"/>
      <c r="T847" s="46"/>
      <c r="U847" s="24"/>
      <c r="V847" s="98"/>
      <c r="X847" s="59"/>
      <c r="Y847" s="59"/>
      <c r="Z847" s="59"/>
      <c r="AA847" s="22"/>
      <c r="AB847" s="73"/>
      <c r="AC847" s="691"/>
      <c r="AD847" s="691"/>
      <c r="AE847" s="691"/>
      <c r="AF847" s="46"/>
      <c r="AG847" s="46"/>
      <c r="AH847" s="51"/>
      <c r="AI847" s="108"/>
      <c r="AJ847" s="51"/>
      <c r="AK847" s="59"/>
      <c r="AL847" s="59"/>
      <c r="AM847" s="59"/>
      <c r="AN847" s="22"/>
      <c r="AO847" s="73"/>
      <c r="AP847" s="691"/>
      <c r="AQ847" s="691"/>
      <c r="AR847" s="691"/>
      <c r="AS847" s="46"/>
      <c r="AT847" s="46"/>
      <c r="AU847" s="51"/>
      <c r="AV847" s="108"/>
      <c r="AW847" s="51"/>
      <c r="AX847" s="59"/>
      <c r="AY847" s="59"/>
      <c r="AZ847" s="59"/>
      <c r="BA847" s="22"/>
      <c r="BB847" s="73"/>
      <c r="BC847" s="691"/>
      <c r="BD847" s="691"/>
      <c r="BE847" s="691"/>
      <c r="BF847" s="46"/>
      <c r="BG847" s="46"/>
      <c r="BH847" s="51"/>
      <c r="BI847" s="108"/>
      <c r="BJ847" s="51"/>
      <c r="BK847" s="59"/>
      <c r="BL847" s="59"/>
      <c r="BM847" s="59"/>
    </row>
    <row r="848" spans="1:65" s="5" customFormat="1" ht="27.75" customHeight="1" x14ac:dyDescent="0.2">
      <c r="A848" s="21"/>
      <c r="B848" s="73"/>
      <c r="C848" s="689"/>
      <c r="D848" s="689"/>
      <c r="E848" s="689"/>
      <c r="F848" s="689"/>
      <c r="G848" s="689"/>
      <c r="H848" s="689"/>
      <c r="I848" s="98"/>
      <c r="K848" s="59"/>
      <c r="L848" s="59"/>
      <c r="M848" s="59"/>
      <c r="N848" s="21"/>
      <c r="O848" s="73"/>
      <c r="P848" s="59"/>
      <c r="Q848" s="59"/>
      <c r="R848" s="59"/>
      <c r="S848" s="59"/>
      <c r="T848" s="59"/>
      <c r="U848" s="59"/>
      <c r="V848" s="98"/>
      <c r="X848" s="59"/>
      <c r="Y848" s="59"/>
      <c r="Z848" s="59"/>
      <c r="AA848" s="21"/>
      <c r="AB848" s="73"/>
      <c r="AC848" s="59"/>
      <c r="AD848" s="59"/>
      <c r="AE848" s="59"/>
      <c r="AF848" s="59"/>
      <c r="AG848" s="59"/>
      <c r="AH848" s="51"/>
      <c r="AI848" s="108"/>
      <c r="AJ848" s="51"/>
      <c r="AK848" s="59"/>
      <c r="AL848" s="59"/>
      <c r="AM848" s="59"/>
      <c r="AN848" s="21"/>
      <c r="AO848" s="73"/>
      <c r="AP848" s="59"/>
      <c r="AQ848" s="59"/>
      <c r="AR848" s="59"/>
      <c r="AS848" s="59"/>
      <c r="AT848" s="59"/>
      <c r="AU848" s="51"/>
      <c r="AV848" s="108"/>
      <c r="AW848" s="51"/>
      <c r="AX848" s="59"/>
      <c r="AY848" s="59"/>
      <c r="AZ848" s="59"/>
      <c r="BA848" s="21"/>
      <c r="BB848" s="73"/>
      <c r="BC848" s="59"/>
      <c r="BD848" s="59"/>
      <c r="BE848" s="59"/>
      <c r="BF848" s="59"/>
      <c r="BG848" s="59"/>
      <c r="BH848" s="51"/>
      <c r="BI848" s="108"/>
      <c r="BJ848" s="51"/>
      <c r="BK848" s="59"/>
      <c r="BL848" s="59"/>
      <c r="BM848" s="59"/>
    </row>
    <row r="849" spans="1:65" s="5" customFormat="1" x14ac:dyDescent="0.2">
      <c r="A849" s="21"/>
      <c r="B849" s="73"/>
      <c r="H849" s="24"/>
      <c r="I849" s="98"/>
      <c r="K849" s="59"/>
      <c r="L849" s="59"/>
      <c r="M849" s="59"/>
      <c r="N849" s="21"/>
      <c r="O849" s="73"/>
      <c r="U849" s="24"/>
      <c r="V849" s="98"/>
      <c r="X849" s="59"/>
      <c r="Y849" s="59"/>
      <c r="Z849" s="59"/>
      <c r="AA849" s="21"/>
      <c r="AB849" s="73"/>
      <c r="AH849" s="51"/>
      <c r="AI849" s="108"/>
      <c r="AJ849" s="51"/>
      <c r="AK849" s="59"/>
      <c r="AL849" s="59"/>
      <c r="AM849" s="59"/>
      <c r="AN849" s="21"/>
      <c r="AO849" s="73"/>
      <c r="AU849" s="51"/>
      <c r="AV849" s="108"/>
      <c r="AW849" s="51"/>
      <c r="AX849" s="59"/>
      <c r="AY849" s="59"/>
      <c r="AZ849" s="59"/>
      <c r="BA849" s="21"/>
      <c r="BB849" s="73"/>
      <c r="BH849" s="51"/>
      <c r="BI849" s="108"/>
      <c r="BJ849" s="51"/>
      <c r="BK849" s="59"/>
      <c r="BL849" s="59"/>
      <c r="BM849" s="59"/>
    </row>
    <row r="850" spans="1:65" s="5" customFormat="1" ht="12.75" customHeight="1" x14ac:dyDescent="0.2">
      <c r="A850" s="21"/>
      <c r="B850" s="73"/>
      <c r="H850" s="24"/>
      <c r="I850" s="98"/>
      <c r="K850" s="59"/>
      <c r="L850" s="59"/>
      <c r="M850" s="59"/>
      <c r="N850" s="21"/>
      <c r="O850" s="73"/>
      <c r="U850" s="24"/>
      <c r="V850" s="98"/>
      <c r="X850" s="59"/>
      <c r="Y850" s="59"/>
      <c r="Z850" s="59"/>
      <c r="AA850" s="21"/>
      <c r="AB850" s="73"/>
      <c r="AH850" s="51"/>
      <c r="AI850" s="108"/>
      <c r="AJ850" s="51"/>
      <c r="AK850" s="59"/>
      <c r="AL850" s="59"/>
      <c r="AM850" s="59"/>
      <c r="AN850" s="21"/>
      <c r="AO850" s="73"/>
      <c r="AU850" s="51"/>
      <c r="AV850" s="108"/>
      <c r="AW850" s="51"/>
      <c r="AX850" s="59"/>
      <c r="AY850" s="59"/>
      <c r="AZ850" s="59"/>
      <c r="BA850" s="21"/>
      <c r="BB850" s="73"/>
      <c r="BH850" s="51"/>
      <c r="BI850" s="108"/>
      <c r="BJ850" s="51"/>
      <c r="BK850" s="59"/>
      <c r="BL850" s="59"/>
      <c r="BM850" s="59"/>
    </row>
    <row r="851" spans="1:65" s="5" customFormat="1" ht="13.5" customHeight="1" x14ac:dyDescent="0.2">
      <c r="A851" s="21"/>
      <c r="B851" s="73"/>
      <c r="H851" s="6"/>
      <c r="I851" s="58"/>
      <c r="K851" s="59"/>
      <c r="L851" s="51"/>
      <c r="M851" s="130"/>
      <c r="N851" s="21"/>
      <c r="O851" s="73"/>
      <c r="U851" s="6"/>
      <c r="V851" s="58"/>
      <c r="X851" s="59"/>
      <c r="Y851" s="51"/>
      <c r="Z851" s="130"/>
      <c r="AA851" s="21"/>
      <c r="AB851" s="73"/>
      <c r="AH851" s="59"/>
      <c r="AI851" s="108"/>
      <c r="AJ851" s="51"/>
      <c r="AK851" s="59"/>
      <c r="AL851" s="51"/>
      <c r="AM851" s="130"/>
      <c r="AN851" s="21"/>
      <c r="AO851" s="73"/>
      <c r="AU851" s="59"/>
      <c r="AV851" s="108"/>
      <c r="AW851" s="51"/>
      <c r="AX851" s="59"/>
      <c r="AY851" s="51"/>
      <c r="AZ851" s="130"/>
      <c r="BA851" s="21"/>
      <c r="BB851" s="73"/>
      <c r="BH851" s="59"/>
      <c r="BI851" s="108"/>
      <c r="BJ851" s="51"/>
      <c r="BK851" s="59"/>
      <c r="BL851" s="51"/>
      <c r="BM851" s="130"/>
    </row>
    <row r="852" spans="1:65" s="5" customFormat="1" ht="13.5" customHeight="1" x14ac:dyDescent="0.2">
      <c r="A852" s="21"/>
      <c r="B852" s="73"/>
      <c r="H852" s="6"/>
      <c r="I852" s="58"/>
      <c r="K852" s="59"/>
      <c r="L852" s="51"/>
      <c r="M852" s="130"/>
      <c r="N852" s="21"/>
      <c r="O852" s="73"/>
      <c r="U852" s="6"/>
      <c r="V852" s="58"/>
      <c r="X852" s="59"/>
      <c r="Y852" s="51"/>
      <c r="Z852" s="130"/>
      <c r="AA852" s="21"/>
      <c r="AB852" s="73"/>
      <c r="AH852" s="59"/>
      <c r="AI852" s="108"/>
      <c r="AJ852" s="51"/>
      <c r="AK852" s="59"/>
      <c r="AL852" s="51"/>
      <c r="AM852" s="130"/>
      <c r="AN852" s="21"/>
      <c r="AO852" s="73"/>
      <c r="AU852" s="59"/>
      <c r="AV852" s="108"/>
      <c r="AW852" s="51"/>
      <c r="AX852" s="59"/>
      <c r="AY852" s="51"/>
      <c r="AZ852" s="130"/>
      <c r="BA852" s="21"/>
      <c r="BB852" s="73"/>
      <c r="BH852" s="59"/>
      <c r="BI852" s="108"/>
      <c r="BJ852" s="51"/>
      <c r="BK852" s="59"/>
      <c r="BL852" s="51"/>
      <c r="BM852" s="130"/>
    </row>
    <row r="853" spans="1:65" s="5" customFormat="1" ht="13.5" customHeight="1" x14ac:dyDescent="0.2">
      <c r="A853" s="21"/>
      <c r="B853" s="73"/>
      <c r="H853" s="6"/>
      <c r="I853" s="58"/>
      <c r="K853" s="59"/>
      <c r="L853" s="51"/>
      <c r="M853" s="130"/>
      <c r="N853" s="21"/>
      <c r="O853" s="73"/>
      <c r="U853" s="6"/>
      <c r="V853" s="58"/>
      <c r="X853" s="59"/>
      <c r="Y853" s="51"/>
      <c r="Z853" s="130"/>
      <c r="AA853" s="21"/>
      <c r="AB853" s="73"/>
      <c r="AH853" s="59"/>
      <c r="AI853" s="108"/>
      <c r="AJ853" s="51"/>
      <c r="AK853" s="59"/>
      <c r="AL853" s="51"/>
      <c r="AM853" s="130"/>
      <c r="AN853" s="21"/>
      <c r="AO853" s="73"/>
      <c r="AU853" s="59"/>
      <c r="AV853" s="108"/>
      <c r="AW853" s="51"/>
      <c r="AX853" s="59"/>
      <c r="AY853" s="51"/>
      <c r="AZ853" s="130"/>
      <c r="BA853" s="21"/>
      <c r="BB853" s="73"/>
      <c r="BH853" s="59"/>
      <c r="BI853" s="108"/>
      <c r="BJ853" s="51"/>
      <c r="BK853" s="59"/>
      <c r="BL853" s="51"/>
      <c r="BM853" s="130"/>
    </row>
    <row r="854" spans="1:65" s="5" customFormat="1" ht="13.5" customHeight="1" x14ac:dyDescent="0.2">
      <c r="A854" s="21"/>
      <c r="B854" s="73"/>
      <c r="H854" s="6"/>
      <c r="I854" s="58"/>
      <c r="K854" s="59"/>
      <c r="L854" s="51"/>
      <c r="M854" s="130"/>
      <c r="N854" s="21"/>
      <c r="O854" s="73"/>
      <c r="U854" s="6"/>
      <c r="V854" s="58"/>
      <c r="X854" s="59"/>
      <c r="Y854" s="51"/>
      <c r="Z854" s="130"/>
      <c r="AA854" s="21"/>
      <c r="AB854" s="73"/>
      <c r="AH854" s="59"/>
      <c r="AI854" s="108"/>
      <c r="AJ854" s="51"/>
      <c r="AK854" s="59"/>
      <c r="AL854" s="51"/>
      <c r="AM854" s="130"/>
      <c r="AN854" s="21"/>
      <c r="AO854" s="73"/>
      <c r="AU854" s="59"/>
      <c r="AV854" s="108"/>
      <c r="AW854" s="51"/>
      <c r="AX854" s="59"/>
      <c r="AY854" s="51"/>
      <c r="AZ854" s="130"/>
      <c r="BA854" s="21"/>
      <c r="BB854" s="73"/>
      <c r="BH854" s="59"/>
      <c r="BI854" s="108"/>
      <c r="BJ854" s="51"/>
      <c r="BK854" s="59"/>
      <c r="BL854" s="51"/>
      <c r="BM854" s="130"/>
    </row>
    <row r="855" spans="1:65" s="5" customFormat="1" ht="13.5" customHeight="1" x14ac:dyDescent="0.2">
      <c r="A855" s="21"/>
      <c r="B855" s="73"/>
      <c r="H855" s="6"/>
      <c r="I855" s="58"/>
      <c r="K855" s="59"/>
      <c r="L855" s="51"/>
      <c r="M855" s="130"/>
      <c r="N855" s="21"/>
      <c r="O855" s="73"/>
      <c r="U855" s="6"/>
      <c r="V855" s="58"/>
      <c r="X855" s="59"/>
      <c r="Y855" s="51"/>
      <c r="Z855" s="130"/>
      <c r="AA855" s="21"/>
      <c r="AB855" s="73"/>
      <c r="AH855" s="59"/>
      <c r="AI855" s="108"/>
      <c r="AJ855" s="51"/>
      <c r="AK855" s="59"/>
      <c r="AL855" s="51"/>
      <c r="AM855" s="130"/>
      <c r="AN855" s="21"/>
      <c r="AO855" s="73"/>
      <c r="AU855" s="59"/>
      <c r="AV855" s="108"/>
      <c r="AW855" s="51"/>
      <c r="AX855" s="59"/>
      <c r="AY855" s="51"/>
      <c r="AZ855" s="130"/>
      <c r="BA855" s="21"/>
      <c r="BB855" s="73"/>
      <c r="BH855" s="59"/>
      <c r="BI855" s="108"/>
      <c r="BJ855" s="51"/>
      <c r="BK855" s="59"/>
      <c r="BL855" s="51"/>
      <c r="BM855" s="130"/>
    </row>
    <row r="856" spans="1:65" s="5" customFormat="1" ht="13.5" customHeight="1" x14ac:dyDescent="0.2">
      <c r="A856" s="21"/>
      <c r="B856" s="73"/>
      <c r="H856" s="6"/>
      <c r="I856" s="58"/>
      <c r="K856" s="59"/>
      <c r="L856" s="51"/>
      <c r="M856" s="130"/>
      <c r="N856" s="21"/>
      <c r="O856" s="73"/>
      <c r="U856" s="6"/>
      <c r="V856" s="58"/>
      <c r="X856" s="59"/>
      <c r="Y856" s="51"/>
      <c r="Z856" s="130"/>
      <c r="AA856" s="21"/>
      <c r="AB856" s="73"/>
      <c r="AH856" s="59"/>
      <c r="AI856" s="108"/>
      <c r="AJ856" s="51"/>
      <c r="AK856" s="59"/>
      <c r="AL856" s="51"/>
      <c r="AM856" s="130"/>
      <c r="AN856" s="21"/>
      <c r="AO856" s="73"/>
      <c r="AU856" s="59"/>
      <c r="AV856" s="108"/>
      <c r="AW856" s="51"/>
      <c r="AX856" s="59"/>
      <c r="AY856" s="51"/>
      <c r="AZ856" s="130"/>
      <c r="BA856" s="21"/>
      <c r="BB856" s="73"/>
      <c r="BH856" s="59"/>
      <c r="BI856" s="108"/>
      <c r="BJ856" s="51"/>
      <c r="BK856" s="59"/>
      <c r="BL856" s="51"/>
      <c r="BM856" s="130"/>
    </row>
    <row r="857" spans="1:65" s="5" customFormat="1" x14ac:dyDescent="0.2">
      <c r="A857" s="21"/>
      <c r="B857" s="73"/>
      <c r="H857" s="24"/>
      <c r="I857" s="58"/>
      <c r="K857" s="59"/>
      <c r="L857" s="51"/>
      <c r="M857" s="59"/>
      <c r="N857" s="21"/>
      <c r="O857" s="73"/>
      <c r="U857" s="24"/>
      <c r="V857" s="58"/>
      <c r="X857" s="59"/>
      <c r="Y857" s="51"/>
      <c r="Z857" s="59"/>
      <c r="AA857" s="21"/>
      <c r="AB857" s="73"/>
      <c r="AH857" s="51"/>
      <c r="AI857" s="108"/>
      <c r="AJ857" s="51"/>
      <c r="AK857" s="59"/>
      <c r="AL857" s="51"/>
      <c r="AM857" s="59"/>
      <c r="AN857" s="21"/>
      <c r="AO857" s="73"/>
      <c r="AU857" s="51"/>
      <c r="AV857" s="108"/>
      <c r="AW857" s="51"/>
      <c r="AX857" s="59"/>
      <c r="AY857" s="51"/>
      <c r="AZ857" s="59"/>
      <c r="BA857" s="21"/>
      <c r="BB857" s="73"/>
      <c r="BH857" s="51"/>
      <c r="BI857" s="108"/>
      <c r="BJ857" s="51"/>
      <c r="BK857" s="59"/>
      <c r="BL857" s="51"/>
      <c r="BM857" s="59"/>
    </row>
    <row r="858" spans="1:65" s="5" customFormat="1" x14ac:dyDescent="0.2">
      <c r="A858" s="22"/>
      <c r="B858" s="73"/>
      <c r="H858" s="24"/>
      <c r="I858" s="98"/>
      <c r="K858" s="130"/>
      <c r="L858" s="51"/>
      <c r="M858" s="59"/>
      <c r="N858" s="22"/>
      <c r="O858" s="73"/>
      <c r="U858" s="24"/>
      <c r="V858" s="98"/>
      <c r="X858" s="130"/>
      <c r="Y858" s="51"/>
      <c r="Z858" s="59"/>
      <c r="AA858" s="22"/>
      <c r="AB858" s="73"/>
      <c r="AH858" s="51"/>
      <c r="AI858" s="108"/>
      <c r="AJ858" s="51"/>
      <c r="AK858" s="130"/>
      <c r="AL858" s="51"/>
      <c r="AM858" s="59"/>
      <c r="AN858" s="22"/>
      <c r="AO858" s="73"/>
      <c r="AU858" s="51"/>
      <c r="AV858" s="108"/>
      <c r="AW858" s="51"/>
      <c r="AX858" s="130"/>
      <c r="AY858" s="51"/>
      <c r="AZ858" s="59"/>
      <c r="BA858" s="22"/>
      <c r="BB858" s="73"/>
      <c r="BH858" s="51"/>
      <c r="BI858" s="108"/>
      <c r="BJ858" s="51"/>
      <c r="BK858" s="130"/>
      <c r="BL858" s="51"/>
      <c r="BM858" s="59"/>
    </row>
    <row r="859" spans="1:65" s="5" customFormat="1" x14ac:dyDescent="0.2">
      <c r="A859" s="23"/>
      <c r="B859" s="73"/>
      <c r="H859" s="24"/>
      <c r="I859" s="98"/>
      <c r="K859" s="130"/>
      <c r="L859" s="51"/>
      <c r="M859" s="59"/>
      <c r="N859" s="23"/>
      <c r="O859" s="73"/>
      <c r="U859" s="24"/>
      <c r="V859" s="98"/>
      <c r="X859" s="130"/>
      <c r="Y859" s="51"/>
      <c r="Z859" s="59"/>
      <c r="AA859" s="23"/>
      <c r="AB859" s="73"/>
      <c r="AH859" s="51"/>
      <c r="AI859" s="108"/>
      <c r="AJ859" s="51"/>
      <c r="AK859" s="130"/>
      <c r="AL859" s="51"/>
      <c r="AM859" s="59"/>
      <c r="AN859" s="23"/>
      <c r="AO859" s="73"/>
      <c r="AU859" s="51"/>
      <c r="AV859" s="108"/>
      <c r="AW859" s="51"/>
      <c r="AX859" s="130"/>
      <c r="AY859" s="51"/>
      <c r="AZ859" s="59"/>
      <c r="BA859" s="23"/>
      <c r="BB859" s="73"/>
      <c r="BH859" s="51"/>
      <c r="BI859" s="108"/>
      <c r="BJ859" s="51"/>
      <c r="BK859" s="130"/>
      <c r="BL859" s="51"/>
      <c r="BM859" s="59"/>
    </row>
    <row r="860" spans="1:65" s="7" customFormat="1" ht="15" x14ac:dyDescent="0.25">
      <c r="A860" s="25"/>
      <c r="B860" s="70"/>
      <c r="C860" s="26"/>
      <c r="D860" s="26"/>
      <c r="E860" s="26"/>
      <c r="F860" s="26"/>
      <c r="G860" s="26"/>
      <c r="H860" s="70"/>
      <c r="I860" s="116"/>
      <c r="J860" s="25"/>
      <c r="K860" s="776"/>
      <c r="L860" s="776"/>
      <c r="M860" s="776"/>
      <c r="N860" s="25"/>
      <c r="O860" s="70"/>
      <c r="P860" s="26"/>
      <c r="Q860" s="26"/>
      <c r="R860" s="26"/>
      <c r="S860" s="26"/>
      <c r="T860" s="26"/>
      <c r="U860" s="70"/>
      <c r="V860" s="116"/>
      <c r="W860" s="25"/>
      <c r="X860" s="776"/>
      <c r="Y860" s="776"/>
      <c r="Z860" s="776"/>
      <c r="AA860" s="25"/>
      <c r="AB860" s="70"/>
      <c r="AC860" s="26"/>
      <c r="AD860" s="26"/>
      <c r="AE860" s="26"/>
      <c r="AF860" s="26"/>
      <c r="AG860" s="26"/>
      <c r="AH860" s="196"/>
      <c r="AI860" s="197"/>
      <c r="AJ860" s="189"/>
      <c r="AK860" s="776"/>
      <c r="AL860" s="776"/>
      <c r="AM860" s="776"/>
      <c r="AN860" s="25"/>
      <c r="AO860" s="70"/>
      <c r="AP860" s="26"/>
      <c r="AQ860" s="26"/>
      <c r="AR860" s="26"/>
      <c r="AS860" s="26"/>
      <c r="AT860" s="26"/>
      <c r="AU860" s="196"/>
      <c r="AV860" s="197"/>
      <c r="AW860" s="189"/>
      <c r="AX860" s="776"/>
      <c r="AY860" s="776"/>
      <c r="AZ860" s="776"/>
      <c r="BA860" s="25"/>
      <c r="BB860" s="70"/>
      <c r="BC860" s="26"/>
      <c r="BD860" s="26"/>
      <c r="BE860" s="26"/>
      <c r="BF860" s="26"/>
      <c r="BG860" s="26"/>
      <c r="BH860" s="196"/>
      <c r="BI860" s="197"/>
      <c r="BJ860" s="189"/>
      <c r="BK860" s="776"/>
      <c r="BL860" s="776"/>
      <c r="BM860" s="776"/>
    </row>
    <row r="861" spans="1:65" s="7" customFormat="1" x14ac:dyDescent="0.2">
      <c r="A861" s="31"/>
      <c r="B861" s="71"/>
      <c r="C861" s="31"/>
      <c r="D861" s="31"/>
      <c r="E861" s="31"/>
      <c r="F861" s="31"/>
      <c r="G861" s="31"/>
      <c r="H861" s="71"/>
      <c r="I861" s="117"/>
      <c r="K861" s="57"/>
      <c r="L861" s="57"/>
      <c r="M861" s="171"/>
      <c r="N861" s="31"/>
      <c r="O861" s="71"/>
      <c r="P861" s="31"/>
      <c r="Q861" s="31"/>
      <c r="R861" s="31"/>
      <c r="S861" s="31"/>
      <c r="T861" s="31"/>
      <c r="U861" s="71"/>
      <c r="V861" s="117"/>
      <c r="X861" s="57"/>
      <c r="Y861" s="57"/>
      <c r="Z861" s="171"/>
      <c r="AA861" s="31"/>
      <c r="AB861" s="71"/>
      <c r="AC861" s="31"/>
      <c r="AD861" s="31"/>
      <c r="AE861" s="31"/>
      <c r="AF861" s="31"/>
      <c r="AG861" s="31"/>
      <c r="AH861" s="198"/>
      <c r="AI861" s="96"/>
      <c r="AJ861" s="57"/>
      <c r="AK861" s="57"/>
      <c r="AL861" s="57"/>
      <c r="AM861" s="171"/>
      <c r="AN861" s="31"/>
      <c r="AO861" s="71"/>
      <c r="AP861" s="31"/>
      <c r="AQ861" s="31"/>
      <c r="AR861" s="31"/>
      <c r="AS861" s="31"/>
      <c r="AT861" s="31"/>
      <c r="AU861" s="198"/>
      <c r="AV861" s="96"/>
      <c r="AW861" s="57"/>
      <c r="AX861" s="57"/>
      <c r="AY861" s="57"/>
      <c r="AZ861" s="171"/>
      <c r="BA861" s="31"/>
      <c r="BB861" s="71"/>
      <c r="BC861" s="31"/>
      <c r="BD861" s="31"/>
      <c r="BE861" s="31"/>
      <c r="BF861" s="31"/>
      <c r="BG861" s="31"/>
      <c r="BH861" s="198"/>
      <c r="BI861" s="96"/>
      <c r="BJ861" s="57"/>
      <c r="BK861" s="57"/>
      <c r="BL861" s="57"/>
      <c r="BM861" s="171"/>
    </row>
    <row r="862" spans="1:65" s="20" customFormat="1" x14ac:dyDescent="0.2">
      <c r="A862" s="16"/>
      <c r="B862" s="692"/>
      <c r="C862" s="692"/>
      <c r="D862" s="692"/>
      <c r="E862" s="692"/>
      <c r="F862" s="692"/>
      <c r="G862" s="692"/>
      <c r="H862" s="17"/>
      <c r="I862" s="96"/>
      <c r="J862" s="18"/>
      <c r="K862" s="19"/>
      <c r="L862" s="19"/>
      <c r="M862" s="17"/>
      <c r="N862" s="16"/>
      <c r="O862" s="692"/>
      <c r="P862" s="692"/>
      <c r="Q862" s="692"/>
      <c r="R862" s="692"/>
      <c r="S862" s="692"/>
      <c r="T862" s="692"/>
      <c r="U862" s="17"/>
      <c r="V862" s="96"/>
      <c r="W862" s="18"/>
      <c r="X862" s="19"/>
      <c r="Y862" s="19"/>
      <c r="Z862" s="17"/>
      <c r="AA862" s="16"/>
      <c r="AB862" s="692"/>
      <c r="AC862" s="692"/>
      <c r="AD862" s="692"/>
      <c r="AE862" s="692"/>
      <c r="AF862" s="692"/>
      <c r="AG862" s="692"/>
      <c r="AH862" s="17"/>
      <c r="AI862" s="96"/>
      <c r="AJ862" s="19"/>
      <c r="AK862" s="19"/>
      <c r="AL862" s="19"/>
      <c r="AM862" s="17"/>
      <c r="AN862" s="16"/>
      <c r="AO862" s="692"/>
      <c r="AP862" s="692"/>
      <c r="AQ862" s="692"/>
      <c r="AR862" s="692"/>
      <c r="AS862" s="692"/>
      <c r="AT862" s="692"/>
      <c r="AU862" s="17"/>
      <c r="AV862" s="96"/>
      <c r="AW862" s="19"/>
      <c r="AX862" s="19"/>
      <c r="AY862" s="19"/>
      <c r="AZ862" s="17"/>
      <c r="BA862" s="16"/>
      <c r="BB862" s="692"/>
      <c r="BC862" s="692"/>
      <c r="BD862" s="692"/>
      <c r="BE862" s="692"/>
      <c r="BF862" s="692"/>
      <c r="BG862" s="692"/>
      <c r="BH862" s="17"/>
      <c r="BI862" s="96"/>
      <c r="BJ862" s="19"/>
      <c r="BK862" s="19"/>
      <c r="BL862" s="19"/>
      <c r="BM862" s="17"/>
    </row>
    <row r="863" spans="1:65" s="5" customFormat="1" x14ac:dyDescent="0.2">
      <c r="B863" s="24"/>
      <c r="H863" s="24"/>
      <c r="I863" s="98"/>
      <c r="K863" s="130"/>
      <c r="L863" s="51"/>
      <c r="M863" s="59"/>
      <c r="O863" s="24"/>
      <c r="U863" s="24"/>
      <c r="V863" s="98"/>
      <c r="X863" s="130"/>
      <c r="Y863" s="51"/>
      <c r="Z863" s="59"/>
      <c r="AB863" s="24"/>
      <c r="AH863" s="51"/>
      <c r="AI863" s="108"/>
      <c r="AJ863" s="51"/>
      <c r="AK863" s="130"/>
      <c r="AL863" s="51"/>
      <c r="AM863" s="59"/>
      <c r="AO863" s="24"/>
      <c r="AU863" s="51"/>
      <c r="AV863" s="108"/>
      <c r="AW863" s="51"/>
      <c r="AX863" s="130"/>
      <c r="AY863" s="51"/>
      <c r="AZ863" s="59"/>
      <c r="BB863" s="24"/>
      <c r="BH863" s="51"/>
      <c r="BI863" s="108"/>
      <c r="BJ863" s="51"/>
      <c r="BK863" s="130"/>
      <c r="BL863" s="51"/>
      <c r="BM863" s="59"/>
    </row>
    <row r="864" spans="1:65" s="20" customFormat="1" x14ac:dyDescent="0.2">
      <c r="A864" s="27"/>
      <c r="B864" s="51"/>
      <c r="H864" s="51"/>
      <c r="I864" s="107"/>
      <c r="K864" s="130"/>
      <c r="L864" s="51"/>
      <c r="M864" s="59"/>
      <c r="N864" s="27"/>
      <c r="O864" s="51"/>
      <c r="U864" s="51"/>
      <c r="V864" s="107"/>
      <c r="X864" s="130"/>
      <c r="Y864" s="51"/>
      <c r="Z864" s="59"/>
      <c r="AA864" s="27"/>
      <c r="AB864" s="51"/>
      <c r="AH864" s="51"/>
      <c r="AI864" s="108"/>
      <c r="AJ864" s="51"/>
      <c r="AK864" s="130"/>
      <c r="AL864" s="51"/>
      <c r="AM864" s="59"/>
      <c r="AN864" s="27"/>
      <c r="AO864" s="51"/>
      <c r="AU864" s="51"/>
      <c r="AV864" s="108"/>
      <c r="AW864" s="51"/>
      <c r="AX864" s="130"/>
      <c r="AY864" s="51"/>
      <c r="AZ864" s="59"/>
      <c r="BA864" s="27"/>
      <c r="BB864" s="51"/>
      <c r="BH864" s="51"/>
      <c r="BI864" s="108"/>
      <c r="BJ864" s="51"/>
      <c r="BK864" s="130"/>
      <c r="BL864" s="51"/>
      <c r="BM864" s="59"/>
    </row>
    <row r="865" spans="1:65" s="5" customFormat="1" x14ac:dyDescent="0.2">
      <c r="A865" s="21"/>
      <c r="B865" s="24"/>
      <c r="H865" s="24"/>
      <c r="I865" s="98"/>
      <c r="K865" s="130"/>
      <c r="L865" s="51"/>
      <c r="M865" s="59"/>
      <c r="N865" s="21"/>
      <c r="O865" s="24"/>
      <c r="U865" s="24"/>
      <c r="V865" s="98"/>
      <c r="X865" s="130"/>
      <c r="Y865" s="51"/>
      <c r="Z865" s="59"/>
      <c r="AA865" s="21"/>
      <c r="AB865" s="24"/>
      <c r="AH865" s="51"/>
      <c r="AI865" s="108"/>
      <c r="AJ865" s="51"/>
      <c r="AK865" s="130"/>
      <c r="AL865" s="51"/>
      <c r="AM865" s="59"/>
      <c r="AN865" s="21"/>
      <c r="AO865" s="24"/>
      <c r="AU865" s="51"/>
      <c r="AV865" s="108"/>
      <c r="AW865" s="51"/>
      <c r="AX865" s="130"/>
      <c r="AY865" s="51"/>
      <c r="AZ865" s="59"/>
      <c r="BA865" s="21"/>
      <c r="BB865" s="24"/>
      <c r="BH865" s="51"/>
      <c r="BI865" s="108"/>
      <c r="BJ865" s="51"/>
      <c r="BK865" s="130"/>
      <c r="BL865" s="51"/>
      <c r="BM865" s="59"/>
    </row>
    <row r="866" spans="1:65" s="5" customFormat="1" x14ac:dyDescent="0.2">
      <c r="A866" s="21"/>
      <c r="B866" s="24"/>
      <c r="H866" s="24"/>
      <c r="I866" s="98"/>
      <c r="K866" s="130"/>
      <c r="L866" s="51"/>
      <c r="M866" s="59"/>
      <c r="N866" s="21"/>
      <c r="O866" s="24"/>
      <c r="U866" s="24"/>
      <c r="V866" s="98"/>
      <c r="X866" s="130"/>
      <c r="Y866" s="51"/>
      <c r="Z866" s="59"/>
      <c r="AA866" s="21"/>
      <c r="AB866" s="24"/>
      <c r="AH866" s="51"/>
      <c r="AI866" s="108"/>
      <c r="AJ866" s="51"/>
      <c r="AK866" s="130"/>
      <c r="AL866" s="51"/>
      <c r="AM866" s="59"/>
      <c r="AN866" s="21"/>
      <c r="AO866" s="24"/>
      <c r="AU866" s="51"/>
      <c r="AV866" s="108"/>
      <c r="AW866" s="51"/>
      <c r="AX866" s="130"/>
      <c r="AY866" s="51"/>
      <c r="AZ866" s="59"/>
      <c r="BA866" s="21"/>
      <c r="BB866" s="24"/>
      <c r="BH866" s="51"/>
      <c r="BI866" s="108"/>
      <c r="BJ866" s="51"/>
      <c r="BK866" s="130"/>
      <c r="BL866" s="51"/>
      <c r="BM866" s="59"/>
    </row>
    <row r="867" spans="1:65" s="5" customFormat="1" x14ac:dyDescent="0.2">
      <c r="A867" s="21"/>
      <c r="B867" s="60"/>
      <c r="H867" s="24"/>
      <c r="I867" s="98"/>
      <c r="K867" s="130"/>
      <c r="L867" s="51"/>
      <c r="M867" s="59"/>
      <c r="N867" s="21"/>
      <c r="O867" s="60"/>
      <c r="U867" s="24"/>
      <c r="V867" s="98"/>
      <c r="X867" s="130"/>
      <c r="Y867" s="51"/>
      <c r="Z867" s="59"/>
      <c r="AA867" s="21"/>
      <c r="AB867" s="60"/>
      <c r="AH867" s="51"/>
      <c r="AI867" s="108"/>
      <c r="AJ867" s="51"/>
      <c r="AK867" s="130"/>
      <c r="AL867" s="51"/>
      <c r="AM867" s="59"/>
      <c r="AN867" s="21"/>
      <c r="AO867" s="60"/>
      <c r="AU867" s="51"/>
      <c r="AV867" s="108"/>
      <c r="AW867" s="51"/>
      <c r="AX867" s="130"/>
      <c r="AY867" s="51"/>
      <c r="AZ867" s="59"/>
      <c r="BA867" s="21"/>
      <c r="BB867" s="60"/>
      <c r="BH867" s="51"/>
      <c r="BI867" s="108"/>
      <c r="BJ867" s="51"/>
      <c r="BK867" s="130"/>
      <c r="BL867" s="51"/>
      <c r="BM867" s="59"/>
    </row>
    <row r="868" spans="1:65" s="5" customFormat="1" x14ac:dyDescent="0.2">
      <c r="A868" s="22"/>
      <c r="B868" s="73"/>
      <c r="C868" s="689"/>
      <c r="D868" s="689"/>
      <c r="E868" s="689"/>
      <c r="F868" s="689"/>
      <c r="G868" s="689"/>
      <c r="H868" s="689"/>
      <c r="I868" s="98"/>
      <c r="K868" s="130"/>
      <c r="L868" s="51"/>
      <c r="M868" s="59"/>
      <c r="N868" s="22"/>
      <c r="O868" s="73"/>
      <c r="P868" s="59"/>
      <c r="Q868" s="59"/>
      <c r="R868" s="59"/>
      <c r="S868" s="59"/>
      <c r="T868" s="59"/>
      <c r="U868" s="59"/>
      <c r="V868" s="98"/>
      <c r="X868" s="130"/>
      <c r="Y868" s="51"/>
      <c r="Z868" s="59"/>
      <c r="AA868" s="22"/>
      <c r="AB868" s="73"/>
      <c r="AC868" s="59"/>
      <c r="AD868" s="59"/>
      <c r="AE868" s="59"/>
      <c r="AF868" s="59"/>
      <c r="AG868" s="59"/>
      <c r="AH868" s="51"/>
      <c r="AI868" s="108"/>
      <c r="AJ868" s="51"/>
      <c r="AK868" s="130"/>
      <c r="AL868" s="51"/>
      <c r="AM868" s="59"/>
      <c r="AN868" s="22"/>
      <c r="AO868" s="73"/>
      <c r="AP868" s="59"/>
      <c r="AQ868" s="59"/>
      <c r="AR868" s="59"/>
      <c r="AS868" s="59"/>
      <c r="AT868" s="59"/>
      <c r="AU868" s="51"/>
      <c r="AV868" s="108"/>
      <c r="AW868" s="51"/>
      <c r="AX868" s="130"/>
      <c r="AY868" s="51"/>
      <c r="AZ868" s="59"/>
      <c r="BA868" s="22"/>
      <c r="BB868" s="73"/>
      <c r="BC868" s="59"/>
      <c r="BD868" s="59"/>
      <c r="BE868" s="59"/>
      <c r="BF868" s="59"/>
      <c r="BG868" s="59"/>
      <c r="BH868" s="51"/>
      <c r="BI868" s="108"/>
      <c r="BJ868" s="51"/>
      <c r="BK868" s="130"/>
      <c r="BL868" s="51"/>
      <c r="BM868" s="59"/>
    </row>
    <row r="869" spans="1:65" s="5" customFormat="1" ht="28.15" customHeight="1" x14ac:dyDescent="0.2">
      <c r="A869" s="21"/>
      <c r="B869" s="73"/>
      <c r="C869" s="689"/>
      <c r="D869" s="689"/>
      <c r="E869" s="689"/>
      <c r="F869" s="689"/>
      <c r="G869" s="689"/>
      <c r="H869" s="689"/>
      <c r="I869" s="98"/>
      <c r="K869" s="130"/>
      <c r="L869" s="51"/>
      <c r="M869" s="59"/>
      <c r="N869" s="21"/>
      <c r="O869" s="73"/>
      <c r="P869" s="59"/>
      <c r="Q869" s="59"/>
      <c r="R869" s="59"/>
      <c r="S869" s="59"/>
      <c r="T869" s="59"/>
      <c r="U869" s="59"/>
      <c r="V869" s="98"/>
      <c r="X869" s="130"/>
      <c r="Y869" s="51"/>
      <c r="Z869" s="59"/>
      <c r="AA869" s="21"/>
      <c r="AB869" s="73"/>
      <c r="AC869" s="59"/>
      <c r="AD869" s="59"/>
      <c r="AE869" s="59"/>
      <c r="AF869" s="59"/>
      <c r="AG869" s="59"/>
      <c r="AH869" s="51"/>
      <c r="AI869" s="108"/>
      <c r="AJ869" s="51"/>
      <c r="AK869" s="130"/>
      <c r="AL869" s="51"/>
      <c r="AM869" s="59"/>
      <c r="AN869" s="21"/>
      <c r="AO869" s="73"/>
      <c r="AP869" s="59"/>
      <c r="AQ869" s="59"/>
      <c r="AR869" s="59"/>
      <c r="AS869" s="59"/>
      <c r="AT869" s="59"/>
      <c r="AU869" s="51"/>
      <c r="AV869" s="108"/>
      <c r="AW869" s="51"/>
      <c r="AX869" s="130"/>
      <c r="AY869" s="51"/>
      <c r="AZ869" s="59"/>
      <c r="BA869" s="21"/>
      <c r="BB869" s="73"/>
      <c r="BC869" s="59"/>
      <c r="BD869" s="59"/>
      <c r="BE869" s="59"/>
      <c r="BF869" s="59"/>
      <c r="BG869" s="59"/>
      <c r="BH869" s="51"/>
      <c r="BI869" s="108"/>
      <c r="BJ869" s="51"/>
      <c r="BK869" s="130"/>
      <c r="BL869" s="51"/>
      <c r="BM869" s="59"/>
    </row>
    <row r="870" spans="1:65" s="5" customFormat="1" x14ac:dyDescent="0.2">
      <c r="A870" s="21"/>
      <c r="B870" s="24"/>
      <c r="C870" s="21"/>
      <c r="H870" s="24"/>
      <c r="I870" s="98"/>
      <c r="K870" s="130"/>
      <c r="L870" s="51"/>
      <c r="M870" s="59"/>
      <c r="N870" s="21"/>
      <c r="O870" s="24"/>
      <c r="P870" s="21"/>
      <c r="U870" s="24"/>
      <c r="V870" s="98"/>
      <c r="X870" s="130"/>
      <c r="Y870" s="51"/>
      <c r="Z870" s="59"/>
      <c r="AA870" s="21"/>
      <c r="AB870" s="24"/>
      <c r="AC870" s="21"/>
      <c r="AH870" s="51"/>
      <c r="AI870" s="108"/>
      <c r="AJ870" s="51"/>
      <c r="AK870" s="130"/>
      <c r="AL870" s="51"/>
      <c r="AM870" s="59"/>
      <c r="AN870" s="21"/>
      <c r="AO870" s="24"/>
      <c r="AP870" s="21"/>
      <c r="AU870" s="51"/>
      <c r="AV870" s="108"/>
      <c r="AW870" s="51"/>
      <c r="AX870" s="130"/>
      <c r="AY870" s="51"/>
      <c r="AZ870" s="59"/>
      <c r="BA870" s="21"/>
      <c r="BB870" s="24"/>
      <c r="BC870" s="21"/>
      <c r="BH870" s="51"/>
      <c r="BI870" s="108"/>
      <c r="BJ870" s="51"/>
      <c r="BK870" s="130"/>
      <c r="BL870" s="51"/>
      <c r="BM870" s="59"/>
    </row>
    <row r="871" spans="1:65" s="5" customFormat="1" x14ac:dyDescent="0.2">
      <c r="B871" s="73"/>
      <c r="H871" s="24"/>
      <c r="I871" s="98"/>
      <c r="K871" s="130"/>
      <c r="L871" s="51"/>
      <c r="M871" s="59"/>
      <c r="O871" s="73"/>
      <c r="U871" s="24"/>
      <c r="V871" s="98"/>
      <c r="X871" s="130"/>
      <c r="Y871" s="51"/>
      <c r="Z871" s="59"/>
      <c r="AB871" s="73"/>
      <c r="AH871" s="51"/>
      <c r="AI871" s="108"/>
      <c r="AJ871" s="51"/>
      <c r="AK871" s="130"/>
      <c r="AL871" s="51"/>
      <c r="AM871" s="59"/>
      <c r="AO871" s="73"/>
      <c r="AU871" s="51"/>
      <c r="AV871" s="108"/>
      <c r="AW871" s="51"/>
      <c r="AX871" s="130"/>
      <c r="AY871" s="51"/>
      <c r="AZ871" s="59"/>
      <c r="BB871" s="73"/>
      <c r="BH871" s="51"/>
      <c r="BI871" s="108"/>
      <c r="BJ871" s="51"/>
      <c r="BK871" s="130"/>
      <c r="BL871" s="51"/>
      <c r="BM871" s="59"/>
    </row>
    <row r="872" spans="1:65" s="5" customFormat="1" ht="13.5" customHeight="1" x14ac:dyDescent="0.2">
      <c r="A872" s="21"/>
      <c r="B872" s="73"/>
      <c r="H872" s="6"/>
      <c r="I872" s="58"/>
      <c r="K872" s="59"/>
      <c r="L872" s="51"/>
      <c r="M872" s="130"/>
      <c r="N872" s="21"/>
      <c r="O872" s="73"/>
      <c r="U872" s="6"/>
      <c r="V872" s="58"/>
      <c r="X872" s="59"/>
      <c r="Y872" s="51"/>
      <c r="Z872" s="130"/>
      <c r="AA872" s="21"/>
      <c r="AB872" s="73"/>
      <c r="AH872" s="59"/>
      <c r="AI872" s="108"/>
      <c r="AJ872" s="51"/>
      <c r="AK872" s="59"/>
      <c r="AL872" s="51"/>
      <c r="AM872" s="130"/>
      <c r="AN872" s="21"/>
      <c r="AO872" s="73"/>
      <c r="AU872" s="59"/>
      <c r="AV872" s="108"/>
      <c r="AW872" s="51"/>
      <c r="AX872" s="59"/>
      <c r="AY872" s="51"/>
      <c r="AZ872" s="130"/>
      <c r="BA872" s="21"/>
      <c r="BB872" s="73"/>
      <c r="BH872" s="59"/>
      <c r="BI872" s="108"/>
      <c r="BJ872" s="51"/>
      <c r="BK872" s="59"/>
      <c r="BL872" s="51"/>
      <c r="BM872" s="130"/>
    </row>
    <row r="873" spans="1:65" s="5" customFormat="1" ht="13.5" customHeight="1" x14ac:dyDescent="0.2">
      <c r="A873" s="21"/>
      <c r="B873" s="73"/>
      <c r="H873" s="6"/>
      <c r="I873" s="58"/>
      <c r="K873" s="59"/>
      <c r="L873" s="51"/>
      <c r="M873" s="130"/>
      <c r="N873" s="21"/>
      <c r="O873" s="73"/>
      <c r="U873" s="6"/>
      <c r="V873" s="58"/>
      <c r="X873" s="59"/>
      <c r="Y873" s="51"/>
      <c r="Z873" s="130"/>
      <c r="AA873" s="21"/>
      <c r="AB873" s="73"/>
      <c r="AH873" s="59"/>
      <c r="AI873" s="108"/>
      <c r="AJ873" s="51"/>
      <c r="AK873" s="59"/>
      <c r="AL873" s="51"/>
      <c r="AM873" s="130"/>
      <c r="AN873" s="21"/>
      <c r="AO873" s="73"/>
      <c r="AU873" s="59"/>
      <c r="AV873" s="108"/>
      <c r="AW873" s="51"/>
      <c r="AX873" s="59"/>
      <c r="AY873" s="51"/>
      <c r="AZ873" s="130"/>
      <c r="BA873" s="21"/>
      <c r="BB873" s="73"/>
      <c r="BH873" s="59"/>
      <c r="BI873" s="108"/>
      <c r="BJ873" s="51"/>
      <c r="BK873" s="59"/>
      <c r="BL873" s="51"/>
      <c r="BM873" s="130"/>
    </row>
    <row r="874" spans="1:65" s="5" customFormat="1" ht="13.5" customHeight="1" x14ac:dyDescent="0.2">
      <c r="A874" s="21"/>
      <c r="B874" s="73"/>
      <c r="H874" s="6"/>
      <c r="I874" s="58"/>
      <c r="K874" s="59"/>
      <c r="L874" s="51"/>
      <c r="M874" s="130"/>
      <c r="N874" s="21"/>
      <c r="O874" s="73"/>
      <c r="U874" s="6"/>
      <c r="V874" s="58"/>
      <c r="X874" s="59"/>
      <c r="Y874" s="51"/>
      <c r="Z874" s="130"/>
      <c r="AA874" s="21"/>
      <c r="AB874" s="73"/>
      <c r="AH874" s="59"/>
      <c r="AI874" s="108"/>
      <c r="AJ874" s="51"/>
      <c r="AK874" s="59"/>
      <c r="AL874" s="51"/>
      <c r="AM874" s="130"/>
      <c r="AN874" s="21"/>
      <c r="AO874" s="73"/>
      <c r="AU874" s="59"/>
      <c r="AV874" s="108"/>
      <c r="AW874" s="51"/>
      <c r="AX874" s="59"/>
      <c r="AY874" s="51"/>
      <c r="AZ874" s="130"/>
      <c r="BA874" s="21"/>
      <c r="BB874" s="73"/>
      <c r="BH874" s="59"/>
      <c r="BI874" s="108"/>
      <c r="BJ874" s="51"/>
      <c r="BK874" s="59"/>
      <c r="BL874" s="51"/>
      <c r="BM874" s="130"/>
    </row>
    <row r="875" spans="1:65" s="5" customFormat="1" ht="13.5" customHeight="1" x14ac:dyDescent="0.2">
      <c r="A875" s="21"/>
      <c r="B875" s="73"/>
      <c r="H875" s="6"/>
      <c r="I875" s="58"/>
      <c r="K875" s="59"/>
      <c r="L875" s="51"/>
      <c r="M875" s="130"/>
      <c r="N875" s="21"/>
      <c r="O875" s="73"/>
      <c r="U875" s="6"/>
      <c r="V875" s="58"/>
      <c r="X875" s="59"/>
      <c r="Y875" s="51"/>
      <c r="Z875" s="130"/>
      <c r="AA875" s="21"/>
      <c r="AB875" s="73"/>
      <c r="AH875" s="59"/>
      <c r="AI875" s="108"/>
      <c r="AJ875" s="51"/>
      <c r="AK875" s="59"/>
      <c r="AL875" s="51"/>
      <c r="AM875" s="130"/>
      <c r="AN875" s="21"/>
      <c r="AO875" s="73"/>
      <c r="AU875" s="59"/>
      <c r="AV875" s="108"/>
      <c r="AW875" s="51"/>
      <c r="AX875" s="59"/>
      <c r="AY875" s="51"/>
      <c r="AZ875" s="130"/>
      <c r="BA875" s="21"/>
      <c r="BB875" s="73"/>
      <c r="BH875" s="59"/>
      <c r="BI875" s="108"/>
      <c r="BJ875" s="51"/>
      <c r="BK875" s="59"/>
      <c r="BL875" s="51"/>
      <c r="BM875" s="130"/>
    </row>
    <row r="876" spans="1:65" s="5" customFormat="1" x14ac:dyDescent="0.2">
      <c r="A876" s="21"/>
      <c r="B876" s="60"/>
      <c r="H876" s="24"/>
      <c r="I876" s="98"/>
      <c r="K876" s="59"/>
      <c r="L876" s="59"/>
      <c r="M876" s="59"/>
      <c r="N876" s="21"/>
      <c r="O876" s="60"/>
      <c r="U876" s="24"/>
      <c r="V876" s="98"/>
      <c r="X876" s="59"/>
      <c r="Y876" s="59"/>
      <c r="Z876" s="59"/>
      <c r="AA876" s="21"/>
      <c r="AB876" s="60"/>
      <c r="AH876" s="51"/>
      <c r="AI876" s="108"/>
      <c r="AJ876" s="51"/>
      <c r="AK876" s="59"/>
      <c r="AL876" s="59"/>
      <c r="AM876" s="59"/>
      <c r="AN876" s="21"/>
      <c r="AO876" s="60"/>
      <c r="AU876" s="51"/>
      <c r="AV876" s="108"/>
      <c r="AW876" s="51"/>
      <c r="AX876" s="59"/>
      <c r="AY876" s="59"/>
      <c r="AZ876" s="59"/>
      <c r="BA876" s="21"/>
      <c r="BB876" s="60"/>
      <c r="BH876" s="51"/>
      <c r="BI876" s="108"/>
      <c r="BJ876" s="51"/>
      <c r="BK876" s="59"/>
      <c r="BL876" s="59"/>
      <c r="BM876" s="59"/>
    </row>
    <row r="877" spans="1:65" s="5" customFormat="1" x14ac:dyDescent="0.2">
      <c r="A877" s="22"/>
      <c r="B877" s="73"/>
      <c r="C877" s="693"/>
      <c r="D877" s="693"/>
      <c r="E877" s="693"/>
      <c r="H877" s="24"/>
      <c r="I877" s="98"/>
      <c r="K877" s="59"/>
      <c r="L877" s="59"/>
      <c r="M877" s="59"/>
      <c r="N877" s="22"/>
      <c r="O877" s="73"/>
      <c r="P877" s="693"/>
      <c r="Q877" s="693"/>
      <c r="R877" s="693"/>
      <c r="U877" s="24"/>
      <c r="V877" s="98"/>
      <c r="X877" s="59"/>
      <c r="Y877" s="59"/>
      <c r="Z877" s="59"/>
      <c r="AA877" s="22"/>
      <c r="AB877" s="73"/>
      <c r="AC877" s="693"/>
      <c r="AD877" s="693"/>
      <c r="AE877" s="693"/>
      <c r="AH877" s="51"/>
      <c r="AI877" s="108"/>
      <c r="AJ877" s="51"/>
      <c r="AK877" s="59"/>
      <c r="AL877" s="59"/>
      <c r="AM877" s="59"/>
      <c r="AN877" s="22"/>
      <c r="AO877" s="73"/>
      <c r="AP877" s="693"/>
      <c r="AQ877" s="693"/>
      <c r="AR877" s="693"/>
      <c r="AU877" s="51"/>
      <c r="AV877" s="108"/>
      <c r="AW877" s="51"/>
      <c r="AX877" s="59"/>
      <c r="AY877" s="59"/>
      <c r="AZ877" s="59"/>
      <c r="BA877" s="22"/>
      <c r="BB877" s="73"/>
      <c r="BC877" s="693"/>
      <c r="BD877" s="693"/>
      <c r="BE877" s="693"/>
      <c r="BH877" s="51"/>
      <c r="BI877" s="108"/>
      <c r="BJ877" s="51"/>
      <c r="BK877" s="59"/>
      <c r="BL877" s="59"/>
      <c r="BM877" s="59"/>
    </row>
    <row r="878" spans="1:65" s="5" customFormat="1" ht="12.75" customHeight="1" x14ac:dyDescent="0.2">
      <c r="A878" s="21"/>
      <c r="B878" s="73"/>
      <c r="C878" s="689"/>
      <c r="D878" s="689"/>
      <c r="E878" s="689"/>
      <c r="F878" s="693"/>
      <c r="G878" s="693"/>
      <c r="H878" s="693"/>
      <c r="I878" s="98"/>
      <c r="K878" s="59"/>
      <c r="L878" s="59"/>
      <c r="M878" s="59"/>
      <c r="N878" s="21"/>
      <c r="O878" s="73"/>
      <c r="P878" s="689"/>
      <c r="Q878" s="689"/>
      <c r="R878" s="689"/>
      <c r="S878" s="59"/>
      <c r="T878" s="59"/>
      <c r="U878" s="59"/>
      <c r="V878" s="98"/>
      <c r="X878" s="59"/>
      <c r="Y878" s="59"/>
      <c r="Z878" s="59"/>
      <c r="AA878" s="21"/>
      <c r="AB878" s="73"/>
      <c r="AC878" s="689"/>
      <c r="AD878" s="689"/>
      <c r="AE878" s="689"/>
      <c r="AF878" s="59"/>
      <c r="AG878" s="59"/>
      <c r="AH878" s="51"/>
      <c r="AI878" s="108"/>
      <c r="AJ878" s="51"/>
      <c r="AK878" s="59"/>
      <c r="AL878" s="59"/>
      <c r="AM878" s="59"/>
      <c r="AN878" s="21"/>
      <c r="AO878" s="73"/>
      <c r="AP878" s="689"/>
      <c r="AQ878" s="689"/>
      <c r="AR878" s="689"/>
      <c r="AS878" s="59"/>
      <c r="AT878" s="59"/>
      <c r="AU878" s="51"/>
      <c r="AV878" s="108"/>
      <c r="AW878" s="51"/>
      <c r="AX878" s="59"/>
      <c r="AY878" s="59"/>
      <c r="AZ878" s="59"/>
      <c r="BA878" s="21"/>
      <c r="BB878" s="73"/>
      <c r="BC878" s="689"/>
      <c r="BD878" s="689"/>
      <c r="BE878" s="689"/>
      <c r="BF878" s="59"/>
      <c r="BG878" s="59"/>
      <c r="BH878" s="51"/>
      <c r="BI878" s="108"/>
      <c r="BJ878" s="51"/>
      <c r="BK878" s="59"/>
      <c r="BL878" s="59"/>
      <c r="BM878" s="59"/>
    </row>
    <row r="879" spans="1:65" s="5" customFormat="1" ht="12.75" customHeight="1" x14ac:dyDescent="0.2">
      <c r="A879" s="21"/>
      <c r="B879" s="73"/>
      <c r="C879" s="693"/>
      <c r="D879" s="693"/>
      <c r="E879" s="693"/>
      <c r="F879" s="693"/>
      <c r="G879" s="693"/>
      <c r="H879" s="693"/>
      <c r="I879" s="98"/>
      <c r="K879" s="59"/>
      <c r="L879" s="59"/>
      <c r="M879" s="59"/>
      <c r="N879" s="21"/>
      <c r="O879" s="73"/>
      <c r="P879" s="59"/>
      <c r="Q879" s="59"/>
      <c r="R879" s="59"/>
      <c r="S879" s="59"/>
      <c r="T879" s="59"/>
      <c r="U879" s="59"/>
      <c r="V879" s="98"/>
      <c r="X879" s="59"/>
      <c r="Y879" s="59"/>
      <c r="Z879" s="59"/>
      <c r="AA879" s="21"/>
      <c r="AB879" s="73"/>
      <c r="AC879" s="59"/>
      <c r="AD879" s="59"/>
      <c r="AE879" s="59"/>
      <c r="AF879" s="59"/>
      <c r="AG879" s="59"/>
      <c r="AH879" s="51"/>
      <c r="AI879" s="108"/>
      <c r="AJ879" s="51"/>
      <c r="AK879" s="59"/>
      <c r="AL879" s="59"/>
      <c r="AM879" s="59"/>
      <c r="AN879" s="21"/>
      <c r="AO879" s="73"/>
      <c r="AP879" s="59"/>
      <c r="AQ879" s="59"/>
      <c r="AR879" s="59"/>
      <c r="AS879" s="59"/>
      <c r="AT879" s="59"/>
      <c r="AU879" s="51"/>
      <c r="AV879" s="108"/>
      <c r="AW879" s="51"/>
      <c r="AX879" s="59"/>
      <c r="AY879" s="59"/>
      <c r="AZ879" s="59"/>
      <c r="BA879" s="21"/>
      <c r="BB879" s="73"/>
      <c r="BC879" s="59"/>
      <c r="BD879" s="59"/>
      <c r="BE879" s="59"/>
      <c r="BF879" s="59"/>
      <c r="BG879" s="59"/>
      <c r="BH879" s="51"/>
      <c r="BI879" s="108"/>
      <c r="BJ879" s="51"/>
      <c r="BK879" s="59"/>
      <c r="BL879" s="59"/>
      <c r="BM879" s="59"/>
    </row>
    <row r="880" spans="1:65" s="5" customFormat="1" x14ac:dyDescent="0.2">
      <c r="A880" s="21"/>
      <c r="B880" s="73"/>
      <c r="H880" s="24"/>
      <c r="I880" s="98"/>
      <c r="K880" s="59"/>
      <c r="L880" s="59"/>
      <c r="M880" s="59"/>
      <c r="N880" s="21"/>
      <c r="O880" s="73"/>
      <c r="U880" s="24"/>
      <c r="V880" s="98"/>
      <c r="X880" s="59"/>
      <c r="Y880" s="59"/>
      <c r="Z880" s="59"/>
      <c r="AA880" s="21"/>
      <c r="AB880" s="73"/>
      <c r="AH880" s="51"/>
      <c r="AI880" s="108"/>
      <c r="AJ880" s="51"/>
      <c r="AK880" s="59"/>
      <c r="AL880" s="59"/>
      <c r="AM880" s="59"/>
      <c r="AN880" s="21"/>
      <c r="AO880" s="73"/>
      <c r="AU880" s="51"/>
      <c r="AV880" s="108"/>
      <c r="AW880" s="51"/>
      <c r="AX880" s="59"/>
      <c r="AY880" s="59"/>
      <c r="AZ880" s="59"/>
      <c r="BA880" s="21"/>
      <c r="BB880" s="73"/>
      <c r="BH880" s="51"/>
      <c r="BI880" s="108"/>
      <c r="BJ880" s="51"/>
      <c r="BK880" s="59"/>
      <c r="BL880" s="59"/>
      <c r="BM880" s="59"/>
    </row>
    <row r="881" spans="1:65" s="5" customFormat="1" ht="13.5" customHeight="1" x14ac:dyDescent="0.2">
      <c r="A881" s="23"/>
      <c r="B881" s="73"/>
      <c r="H881" s="6"/>
      <c r="I881" s="58"/>
      <c r="K881" s="59"/>
      <c r="L881" s="51"/>
      <c r="M881" s="130"/>
      <c r="N881" s="23"/>
      <c r="O881" s="73"/>
      <c r="U881" s="6"/>
      <c r="V881" s="58"/>
      <c r="X881" s="59"/>
      <c r="Y881" s="51"/>
      <c r="Z881" s="130"/>
      <c r="AA881" s="23"/>
      <c r="AB881" s="73"/>
      <c r="AH881" s="59"/>
      <c r="AI881" s="108"/>
      <c r="AJ881" s="51"/>
      <c r="AK881" s="59"/>
      <c r="AL881" s="51"/>
      <c r="AM881" s="130"/>
      <c r="AN881" s="23"/>
      <c r="AO881" s="73"/>
      <c r="AU881" s="59"/>
      <c r="AV881" s="108"/>
      <c r="AW881" s="51"/>
      <c r="AX881" s="59"/>
      <c r="AY881" s="51"/>
      <c r="AZ881" s="130"/>
      <c r="BA881" s="23"/>
      <c r="BB881" s="73"/>
      <c r="BH881" s="59"/>
      <c r="BI881" s="108"/>
      <c r="BJ881" s="51"/>
      <c r="BK881" s="59"/>
      <c r="BL881" s="51"/>
      <c r="BM881" s="130"/>
    </row>
    <row r="882" spans="1:65" s="5" customFormat="1" ht="13.5" customHeight="1" x14ac:dyDescent="0.2">
      <c r="A882" s="23"/>
      <c r="B882" s="73"/>
      <c r="H882" s="6"/>
      <c r="I882" s="58"/>
      <c r="K882" s="59"/>
      <c r="L882" s="51"/>
      <c r="M882" s="130"/>
      <c r="N882" s="23"/>
      <c r="O882" s="73"/>
      <c r="U882" s="6"/>
      <c r="V882" s="58"/>
      <c r="X882" s="59"/>
      <c r="Y882" s="51"/>
      <c r="Z882" s="130"/>
      <c r="AA882" s="23"/>
      <c r="AB882" s="73"/>
      <c r="AH882" s="59"/>
      <c r="AI882" s="108"/>
      <c r="AJ882" s="51"/>
      <c r="AK882" s="59"/>
      <c r="AL882" s="51"/>
      <c r="AM882" s="130"/>
      <c r="AN882" s="23"/>
      <c r="AO882" s="73"/>
      <c r="AU882" s="59"/>
      <c r="AV882" s="108"/>
      <c r="AW882" s="51"/>
      <c r="AX882" s="59"/>
      <c r="AY882" s="51"/>
      <c r="AZ882" s="130"/>
      <c r="BA882" s="23"/>
      <c r="BB882" s="73"/>
      <c r="BH882" s="59"/>
      <c r="BI882" s="108"/>
      <c r="BJ882" s="51"/>
      <c r="BK882" s="59"/>
      <c r="BL882" s="51"/>
      <c r="BM882" s="130"/>
    </row>
    <row r="883" spans="1:65" s="5" customFormat="1" ht="13.5" customHeight="1" x14ac:dyDescent="0.2">
      <c r="A883" s="23"/>
      <c r="B883" s="73"/>
      <c r="H883" s="6"/>
      <c r="I883" s="58"/>
      <c r="K883" s="59"/>
      <c r="L883" s="51"/>
      <c r="M883" s="130"/>
      <c r="N883" s="23"/>
      <c r="O883" s="73"/>
      <c r="U883" s="6"/>
      <c r="V883" s="58"/>
      <c r="X883" s="59"/>
      <c r="Y883" s="51"/>
      <c r="Z883" s="130"/>
      <c r="AA883" s="23"/>
      <c r="AB883" s="73"/>
      <c r="AH883" s="59"/>
      <c r="AI883" s="108"/>
      <c r="AJ883" s="51"/>
      <c r="AK883" s="59"/>
      <c r="AL883" s="51"/>
      <c r="AM883" s="130"/>
      <c r="AN883" s="23"/>
      <c r="AO883" s="73"/>
      <c r="AU883" s="59"/>
      <c r="AV883" s="108"/>
      <c r="AW883" s="51"/>
      <c r="AX883" s="59"/>
      <c r="AY883" s="51"/>
      <c r="AZ883" s="130"/>
      <c r="BA883" s="23"/>
      <c r="BB883" s="73"/>
      <c r="BH883" s="59"/>
      <c r="BI883" s="108"/>
      <c r="BJ883" s="51"/>
      <c r="BK883" s="59"/>
      <c r="BL883" s="51"/>
      <c r="BM883" s="130"/>
    </row>
    <row r="884" spans="1:65" s="5" customFormat="1" ht="13.5" customHeight="1" x14ac:dyDescent="0.2">
      <c r="A884" s="21"/>
      <c r="B884" s="73"/>
      <c r="H884" s="6"/>
      <c r="I884" s="58"/>
      <c r="K884" s="59"/>
      <c r="L884" s="51"/>
      <c r="M884" s="130"/>
      <c r="N884" s="21"/>
      <c r="O884" s="73"/>
      <c r="U884" s="6"/>
      <c r="V884" s="58"/>
      <c r="X884" s="59"/>
      <c r="Y884" s="51"/>
      <c r="Z884" s="130"/>
      <c r="AA884" s="21"/>
      <c r="AB884" s="73"/>
      <c r="AH884" s="59"/>
      <c r="AI884" s="108"/>
      <c r="AJ884" s="51"/>
      <c r="AK884" s="59"/>
      <c r="AL884" s="51"/>
      <c r="AM884" s="130"/>
      <c r="AN884" s="21"/>
      <c r="AO884" s="73"/>
      <c r="AU884" s="59"/>
      <c r="AV884" s="108"/>
      <c r="AW884" s="51"/>
      <c r="AX884" s="59"/>
      <c r="AY884" s="51"/>
      <c r="AZ884" s="130"/>
      <c r="BA884" s="21"/>
      <c r="BB884" s="73"/>
      <c r="BH884" s="59"/>
      <c r="BI884" s="108"/>
      <c r="BJ884" s="51"/>
      <c r="BK884" s="59"/>
      <c r="BL884" s="51"/>
      <c r="BM884" s="130"/>
    </row>
    <row r="885" spans="1:65" s="5" customFormat="1" x14ac:dyDescent="0.2">
      <c r="A885" s="21"/>
      <c r="B885" s="73"/>
      <c r="H885" s="6"/>
      <c r="I885" s="58"/>
      <c r="K885" s="59"/>
      <c r="L885" s="51"/>
      <c r="M885" s="59"/>
      <c r="N885" s="21"/>
      <c r="O885" s="73"/>
      <c r="U885" s="6"/>
      <c r="V885" s="58"/>
      <c r="X885" s="59"/>
      <c r="Y885" s="51"/>
      <c r="Z885" s="59"/>
      <c r="AA885" s="21"/>
      <c r="AB885" s="73"/>
      <c r="AH885" s="59"/>
      <c r="AI885" s="108"/>
      <c r="AJ885" s="51"/>
      <c r="AK885" s="59"/>
      <c r="AL885" s="51"/>
      <c r="AM885" s="59"/>
      <c r="AN885" s="21"/>
      <c r="AO885" s="73"/>
      <c r="AU885" s="59"/>
      <c r="AV885" s="108"/>
      <c r="AW885" s="51"/>
      <c r="AX885" s="59"/>
      <c r="AY885" s="51"/>
      <c r="AZ885" s="59"/>
      <c r="BA885" s="21"/>
      <c r="BB885" s="73"/>
      <c r="BH885" s="59"/>
      <c r="BI885" s="108"/>
      <c r="BJ885" s="51"/>
      <c r="BK885" s="59"/>
      <c r="BL885" s="51"/>
      <c r="BM885" s="59"/>
    </row>
    <row r="886" spans="1:65" s="5" customFormat="1" ht="12.75" customHeight="1" x14ac:dyDescent="0.2">
      <c r="A886" s="22"/>
      <c r="B886" s="73"/>
      <c r="C886" s="689"/>
      <c r="D886" s="689"/>
      <c r="E886" s="689"/>
      <c r="F886" s="689"/>
      <c r="H886" s="24"/>
      <c r="I886" s="98"/>
      <c r="K886" s="59"/>
      <c r="L886" s="59"/>
      <c r="M886" s="59"/>
      <c r="N886" s="22"/>
      <c r="O886" s="73"/>
      <c r="P886" s="689"/>
      <c r="Q886" s="689"/>
      <c r="R886" s="689"/>
      <c r="S886" s="689"/>
      <c r="U886" s="24"/>
      <c r="V886" s="98"/>
      <c r="X886" s="59"/>
      <c r="Y886" s="59"/>
      <c r="Z886" s="59"/>
      <c r="AA886" s="22"/>
      <c r="AB886" s="73"/>
      <c r="AC886" s="689"/>
      <c r="AD886" s="689"/>
      <c r="AE886" s="689"/>
      <c r="AF886" s="689"/>
      <c r="AH886" s="51"/>
      <c r="AI886" s="108"/>
      <c r="AJ886" s="51"/>
      <c r="AK886" s="59"/>
      <c r="AL886" s="59"/>
      <c r="AM886" s="59"/>
      <c r="AN886" s="22"/>
      <c r="AO886" s="73"/>
      <c r="AP886" s="689"/>
      <c r="AQ886" s="689"/>
      <c r="AR886" s="689"/>
      <c r="AS886" s="689"/>
      <c r="AU886" s="51"/>
      <c r="AV886" s="108"/>
      <c r="AW886" s="51"/>
      <c r="AX886" s="59"/>
      <c r="AY886" s="59"/>
      <c r="AZ886" s="59"/>
      <c r="BA886" s="22"/>
      <c r="BB886" s="73"/>
      <c r="BC886" s="689"/>
      <c r="BD886" s="689"/>
      <c r="BE886" s="689"/>
      <c r="BF886" s="689"/>
      <c r="BH886" s="51"/>
      <c r="BI886" s="108"/>
      <c r="BJ886" s="51"/>
      <c r="BK886" s="59"/>
      <c r="BL886" s="59"/>
      <c r="BM886" s="59"/>
    </row>
    <row r="887" spans="1:65" s="5" customFormat="1" ht="13.15" customHeight="1" x14ac:dyDescent="0.2">
      <c r="A887" s="21"/>
      <c r="B887" s="73"/>
      <c r="C887" s="693"/>
      <c r="D887" s="693"/>
      <c r="E887" s="693"/>
      <c r="F887" s="693"/>
      <c r="G887" s="693"/>
      <c r="H887" s="693"/>
      <c r="I887" s="98"/>
      <c r="K887" s="59"/>
      <c r="L887" s="59"/>
      <c r="M887" s="59"/>
      <c r="N887" s="21"/>
      <c r="O887" s="73"/>
      <c r="P887" s="59"/>
      <c r="Q887" s="59"/>
      <c r="R887" s="59"/>
      <c r="S887" s="59"/>
      <c r="T887" s="59"/>
      <c r="U887" s="59"/>
      <c r="V887" s="98"/>
      <c r="X887" s="59"/>
      <c r="Y887" s="59"/>
      <c r="Z887" s="59"/>
      <c r="AA887" s="21"/>
      <c r="AB887" s="73"/>
      <c r="AC887" s="59"/>
      <c r="AD887" s="59"/>
      <c r="AE887" s="59"/>
      <c r="AF887" s="59"/>
      <c r="AG887" s="59"/>
      <c r="AH887" s="51"/>
      <c r="AI887" s="108"/>
      <c r="AJ887" s="51"/>
      <c r="AK887" s="59"/>
      <c r="AL887" s="59"/>
      <c r="AM887" s="59"/>
      <c r="AN887" s="21"/>
      <c r="AO887" s="73"/>
      <c r="AP887" s="59"/>
      <c r="AQ887" s="59"/>
      <c r="AR887" s="59"/>
      <c r="AS887" s="59"/>
      <c r="AT887" s="59"/>
      <c r="AU887" s="51"/>
      <c r="AV887" s="108"/>
      <c r="AW887" s="51"/>
      <c r="AX887" s="59"/>
      <c r="AY887" s="59"/>
      <c r="AZ887" s="59"/>
      <c r="BA887" s="21"/>
      <c r="BB887" s="73"/>
      <c r="BC887" s="59"/>
      <c r="BD887" s="59"/>
      <c r="BE887" s="59"/>
      <c r="BF887" s="59"/>
      <c r="BG887" s="59"/>
      <c r="BH887" s="51"/>
      <c r="BI887" s="108"/>
      <c r="BJ887" s="51"/>
      <c r="BK887" s="59"/>
      <c r="BL887" s="59"/>
      <c r="BM887" s="59"/>
    </row>
    <row r="888" spans="1:65" s="5" customFormat="1" x14ac:dyDescent="0.2">
      <c r="A888" s="21"/>
      <c r="B888" s="73"/>
      <c r="C888" s="21"/>
      <c r="H888" s="24"/>
      <c r="I888" s="98"/>
      <c r="K888" s="59"/>
      <c r="L888" s="59"/>
      <c r="M888" s="59"/>
      <c r="N888" s="21"/>
      <c r="O888" s="73"/>
      <c r="P888" s="21"/>
      <c r="U888" s="24"/>
      <c r="V888" s="98"/>
      <c r="X888" s="59"/>
      <c r="Y888" s="59"/>
      <c r="Z888" s="59"/>
      <c r="AA888" s="21"/>
      <c r="AB888" s="73"/>
      <c r="AC888" s="21"/>
      <c r="AH888" s="51"/>
      <c r="AI888" s="108"/>
      <c r="AJ888" s="51"/>
      <c r="AK888" s="59"/>
      <c r="AL888" s="59"/>
      <c r="AM888" s="59"/>
      <c r="AN888" s="21"/>
      <c r="AO888" s="73"/>
      <c r="AP888" s="21"/>
      <c r="AU888" s="51"/>
      <c r="AV888" s="108"/>
      <c r="AW888" s="51"/>
      <c r="AX888" s="59"/>
      <c r="AY888" s="59"/>
      <c r="AZ888" s="59"/>
      <c r="BA888" s="21"/>
      <c r="BB888" s="73"/>
      <c r="BC888" s="21"/>
      <c r="BH888" s="51"/>
      <c r="BI888" s="108"/>
      <c r="BJ888" s="51"/>
      <c r="BK888" s="59"/>
      <c r="BL888" s="59"/>
      <c r="BM888" s="59"/>
    </row>
    <row r="889" spans="1:65" s="5" customFormat="1" x14ac:dyDescent="0.2">
      <c r="A889" s="21"/>
      <c r="B889" s="73"/>
      <c r="H889" s="24"/>
      <c r="I889" s="98"/>
      <c r="K889" s="59"/>
      <c r="L889" s="59"/>
      <c r="M889" s="59"/>
      <c r="N889" s="21"/>
      <c r="O889" s="73"/>
      <c r="U889" s="24"/>
      <c r="V889" s="98"/>
      <c r="X889" s="59"/>
      <c r="Y889" s="59"/>
      <c r="Z889" s="59"/>
      <c r="AA889" s="21"/>
      <c r="AB889" s="73"/>
      <c r="AH889" s="51"/>
      <c r="AI889" s="108"/>
      <c r="AJ889" s="51"/>
      <c r="AK889" s="59"/>
      <c r="AL889" s="59"/>
      <c r="AM889" s="59"/>
      <c r="AN889" s="21"/>
      <c r="AO889" s="73"/>
      <c r="AU889" s="51"/>
      <c r="AV889" s="108"/>
      <c r="AW889" s="51"/>
      <c r="AX889" s="59"/>
      <c r="AY889" s="59"/>
      <c r="AZ889" s="59"/>
      <c r="BA889" s="21"/>
      <c r="BB889" s="73"/>
      <c r="BH889" s="51"/>
      <c r="BI889" s="108"/>
      <c r="BJ889" s="51"/>
      <c r="BK889" s="59"/>
      <c r="BL889" s="59"/>
      <c r="BM889" s="59"/>
    </row>
    <row r="890" spans="1:65" s="5" customFormat="1" ht="13.5" customHeight="1" x14ac:dyDescent="0.2">
      <c r="A890" s="21"/>
      <c r="B890" s="73"/>
      <c r="H890" s="58"/>
      <c r="I890" s="58"/>
      <c r="K890" s="59"/>
      <c r="L890" s="51"/>
      <c r="M890" s="130"/>
      <c r="N890" s="21"/>
      <c r="O890" s="73"/>
      <c r="U890" s="58"/>
      <c r="V890" s="58"/>
      <c r="X890" s="59"/>
      <c r="Y890" s="51"/>
      <c r="Z890" s="130"/>
      <c r="AA890" s="21"/>
      <c r="AB890" s="73"/>
      <c r="AH890" s="108"/>
      <c r="AI890" s="108"/>
      <c r="AJ890" s="51"/>
      <c r="AK890" s="59"/>
      <c r="AL890" s="51"/>
      <c r="AM890" s="130"/>
      <c r="AN890" s="21"/>
      <c r="AO890" s="73"/>
      <c r="AU890" s="108"/>
      <c r="AV890" s="108"/>
      <c r="AW890" s="51"/>
      <c r="AX890" s="59"/>
      <c r="AY890" s="51"/>
      <c r="AZ890" s="130"/>
      <c r="BA890" s="21"/>
      <c r="BB890" s="73"/>
      <c r="BH890" s="108"/>
      <c r="BI890" s="108"/>
      <c r="BJ890" s="51"/>
      <c r="BK890" s="59"/>
      <c r="BL890" s="51"/>
      <c r="BM890" s="130"/>
    </row>
    <row r="891" spans="1:65" s="5" customFormat="1" ht="13.5" customHeight="1" x14ac:dyDescent="0.2">
      <c r="A891" s="21"/>
      <c r="B891" s="73"/>
      <c r="H891" s="58"/>
      <c r="I891" s="58"/>
      <c r="K891" s="59"/>
      <c r="L891" s="51"/>
      <c r="M891" s="130"/>
      <c r="N891" s="21"/>
      <c r="O891" s="73"/>
      <c r="U891" s="58"/>
      <c r="V891" s="58"/>
      <c r="X891" s="59"/>
      <c r="Y891" s="51"/>
      <c r="Z891" s="130"/>
      <c r="AA891" s="21"/>
      <c r="AB891" s="73"/>
      <c r="AH891" s="108"/>
      <c r="AI891" s="108"/>
      <c r="AJ891" s="51"/>
      <c r="AK891" s="59"/>
      <c r="AL891" s="51"/>
      <c r="AM891" s="130"/>
      <c r="AN891" s="21"/>
      <c r="AO891" s="73"/>
      <c r="AU891" s="108"/>
      <c r="AV891" s="108"/>
      <c r="AW891" s="51"/>
      <c r="AX891" s="59"/>
      <c r="AY891" s="51"/>
      <c r="AZ891" s="130"/>
      <c r="BA891" s="21"/>
      <c r="BB891" s="73"/>
      <c r="BH891" s="108"/>
      <c r="BI891" s="108"/>
      <c r="BJ891" s="51"/>
      <c r="BK891" s="59"/>
      <c r="BL891" s="51"/>
      <c r="BM891" s="130"/>
    </row>
    <row r="892" spans="1:65" s="5" customFormat="1" ht="13.5" customHeight="1" x14ac:dyDescent="0.2">
      <c r="A892" s="21"/>
      <c r="B892" s="73"/>
      <c r="H892" s="58"/>
      <c r="I892" s="58"/>
      <c r="K892" s="59"/>
      <c r="L892" s="51"/>
      <c r="M892" s="130"/>
      <c r="N892" s="21"/>
      <c r="O892" s="73"/>
      <c r="U892" s="58"/>
      <c r="V892" s="58"/>
      <c r="X892" s="59"/>
      <c r="Y892" s="51"/>
      <c r="Z892" s="130"/>
      <c r="AA892" s="21"/>
      <c r="AB892" s="73"/>
      <c r="AH892" s="108"/>
      <c r="AI892" s="108"/>
      <c r="AJ892" s="51"/>
      <c r="AK892" s="59"/>
      <c r="AL892" s="51"/>
      <c r="AM892" s="130"/>
      <c r="AN892" s="21"/>
      <c r="AO892" s="73"/>
      <c r="AU892" s="108"/>
      <c r="AV892" s="108"/>
      <c r="AW892" s="51"/>
      <c r="AX892" s="59"/>
      <c r="AY892" s="51"/>
      <c r="AZ892" s="130"/>
      <c r="BA892" s="21"/>
      <c r="BB892" s="73"/>
      <c r="BH892" s="108"/>
      <c r="BI892" s="108"/>
      <c r="BJ892" s="51"/>
      <c r="BK892" s="59"/>
      <c r="BL892" s="51"/>
      <c r="BM892" s="130"/>
    </row>
    <row r="893" spans="1:65" s="5" customFormat="1" ht="13.5" customHeight="1" x14ac:dyDescent="0.2">
      <c r="A893" s="21"/>
      <c r="B893" s="73"/>
      <c r="H893" s="58"/>
      <c r="I893" s="58"/>
      <c r="K893" s="59"/>
      <c r="L893" s="51"/>
      <c r="M893" s="130"/>
      <c r="N893" s="21"/>
      <c r="O893" s="73"/>
      <c r="U893" s="58"/>
      <c r="V893" s="58"/>
      <c r="X893" s="59"/>
      <c r="Y893" s="51"/>
      <c r="Z893" s="130"/>
      <c r="AA893" s="21"/>
      <c r="AB893" s="73"/>
      <c r="AH893" s="108"/>
      <c r="AI893" s="108"/>
      <c r="AJ893" s="51"/>
      <c r="AK893" s="59"/>
      <c r="AL893" s="51"/>
      <c r="AM893" s="130"/>
      <c r="AN893" s="21"/>
      <c r="AO893" s="73"/>
      <c r="AU893" s="108"/>
      <c r="AV893" s="108"/>
      <c r="AW893" s="51"/>
      <c r="AX893" s="59"/>
      <c r="AY893" s="51"/>
      <c r="AZ893" s="130"/>
      <c r="BA893" s="21"/>
      <c r="BB893" s="73"/>
      <c r="BH893" s="108"/>
      <c r="BI893" s="108"/>
      <c r="BJ893" s="51"/>
      <c r="BK893" s="59"/>
      <c r="BL893" s="51"/>
      <c r="BM893" s="130"/>
    </row>
    <row r="894" spans="1:65" s="5" customFormat="1" x14ac:dyDescent="0.2">
      <c r="A894" s="21"/>
      <c r="B894" s="73"/>
      <c r="H894" s="24"/>
      <c r="I894" s="98"/>
      <c r="K894" s="59"/>
      <c r="L894" s="59"/>
      <c r="M894" s="59"/>
      <c r="N894" s="21"/>
      <c r="O894" s="73"/>
      <c r="U894" s="24"/>
      <c r="V894" s="98"/>
      <c r="X894" s="59"/>
      <c r="Y894" s="59"/>
      <c r="Z894" s="59"/>
      <c r="AA894" s="21"/>
      <c r="AB894" s="73"/>
      <c r="AH894" s="51"/>
      <c r="AI894" s="108"/>
      <c r="AJ894" s="51"/>
      <c r="AK894" s="59"/>
      <c r="AL894" s="59"/>
      <c r="AM894" s="59"/>
      <c r="AN894" s="21"/>
      <c r="AO894" s="73"/>
      <c r="AU894" s="51"/>
      <c r="AV894" s="108"/>
      <c r="AW894" s="51"/>
      <c r="AX894" s="59"/>
      <c r="AY894" s="59"/>
      <c r="AZ894" s="59"/>
      <c r="BA894" s="21"/>
      <c r="BB894" s="73"/>
      <c r="BH894" s="51"/>
      <c r="BI894" s="108"/>
      <c r="BJ894" s="51"/>
      <c r="BK894" s="59"/>
      <c r="BL894" s="59"/>
      <c r="BM894" s="59"/>
    </row>
    <row r="895" spans="1:65" s="5" customFormat="1" x14ac:dyDescent="0.2">
      <c r="A895" s="22"/>
      <c r="B895" s="73"/>
      <c r="C895" s="689"/>
      <c r="D895" s="689"/>
      <c r="E895" s="689"/>
      <c r="F895" s="689"/>
      <c r="H895" s="24"/>
      <c r="I895" s="98"/>
      <c r="K895" s="59"/>
      <c r="L895" s="59"/>
      <c r="M895" s="59"/>
      <c r="N895" s="22"/>
      <c r="O895" s="73"/>
      <c r="P895" s="689"/>
      <c r="Q895" s="689"/>
      <c r="R895" s="689"/>
      <c r="S895" s="689"/>
      <c r="U895" s="24"/>
      <c r="V895" s="98"/>
      <c r="X895" s="59"/>
      <c r="Y895" s="59"/>
      <c r="Z895" s="59"/>
      <c r="AA895" s="22"/>
      <c r="AB895" s="73"/>
      <c r="AC895" s="689"/>
      <c r="AD895" s="689"/>
      <c r="AE895" s="689"/>
      <c r="AF895" s="689"/>
      <c r="AH895" s="51"/>
      <c r="AI895" s="108"/>
      <c r="AJ895" s="51"/>
      <c r="AK895" s="59"/>
      <c r="AL895" s="59"/>
      <c r="AM895" s="59"/>
      <c r="AN895" s="22"/>
      <c r="AO895" s="73"/>
      <c r="AP895" s="689"/>
      <c r="AQ895" s="689"/>
      <c r="AR895" s="689"/>
      <c r="AS895" s="689"/>
      <c r="AU895" s="51"/>
      <c r="AV895" s="108"/>
      <c r="AW895" s="51"/>
      <c r="AX895" s="59"/>
      <c r="AY895" s="59"/>
      <c r="AZ895" s="59"/>
      <c r="BA895" s="22"/>
      <c r="BB895" s="73"/>
      <c r="BC895" s="689"/>
      <c r="BD895" s="689"/>
      <c r="BE895" s="689"/>
      <c r="BF895" s="689"/>
      <c r="BH895" s="51"/>
      <c r="BI895" s="108"/>
      <c r="BJ895" s="51"/>
      <c r="BK895" s="59"/>
      <c r="BL895" s="59"/>
      <c r="BM895" s="59"/>
    </row>
    <row r="896" spans="1:65" s="5" customFormat="1" x14ac:dyDescent="0.2">
      <c r="A896" s="21"/>
      <c r="B896" s="73"/>
      <c r="C896" s="693"/>
      <c r="D896" s="693"/>
      <c r="E896" s="693"/>
      <c r="F896" s="693"/>
      <c r="G896" s="693"/>
      <c r="H896" s="693"/>
      <c r="I896" s="98"/>
      <c r="K896" s="59"/>
      <c r="L896" s="59"/>
      <c r="M896" s="59"/>
      <c r="N896" s="21"/>
      <c r="O896" s="73"/>
      <c r="P896" s="59"/>
      <c r="Q896" s="59"/>
      <c r="R896" s="59"/>
      <c r="S896" s="59"/>
      <c r="T896" s="59"/>
      <c r="U896" s="59"/>
      <c r="V896" s="98"/>
      <c r="X896" s="59"/>
      <c r="Y896" s="59"/>
      <c r="Z896" s="59"/>
      <c r="AA896" s="21"/>
      <c r="AB896" s="73"/>
      <c r="AC896" s="59"/>
      <c r="AD896" s="59"/>
      <c r="AE896" s="59"/>
      <c r="AF896" s="59"/>
      <c r="AG896" s="59"/>
      <c r="AH896" s="51"/>
      <c r="AI896" s="108"/>
      <c r="AJ896" s="51"/>
      <c r="AK896" s="59"/>
      <c r="AL896" s="59"/>
      <c r="AM896" s="59"/>
      <c r="AN896" s="21"/>
      <c r="AO896" s="73"/>
      <c r="AP896" s="59"/>
      <c r="AQ896" s="59"/>
      <c r="AR896" s="59"/>
      <c r="AS896" s="59"/>
      <c r="AT896" s="59"/>
      <c r="AU896" s="51"/>
      <c r="AV896" s="108"/>
      <c r="AW896" s="51"/>
      <c r="AX896" s="59"/>
      <c r="AY896" s="59"/>
      <c r="AZ896" s="59"/>
      <c r="BA896" s="21"/>
      <c r="BB896" s="73"/>
      <c r="BC896" s="59"/>
      <c r="BD896" s="59"/>
      <c r="BE896" s="59"/>
      <c r="BF896" s="59"/>
      <c r="BG896" s="59"/>
      <c r="BH896" s="51"/>
      <c r="BI896" s="108"/>
      <c r="BJ896" s="51"/>
      <c r="BK896" s="59"/>
      <c r="BL896" s="59"/>
      <c r="BM896" s="59"/>
    </row>
    <row r="897" spans="1:65" s="5" customFormat="1" x14ac:dyDescent="0.2">
      <c r="A897" s="21"/>
      <c r="B897" s="73"/>
      <c r="C897" s="21"/>
      <c r="H897" s="24"/>
      <c r="I897" s="98"/>
      <c r="K897" s="59"/>
      <c r="L897" s="59"/>
      <c r="M897" s="59"/>
      <c r="N897" s="21"/>
      <c r="O897" s="73"/>
      <c r="P897" s="21"/>
      <c r="U897" s="24"/>
      <c r="V897" s="98"/>
      <c r="X897" s="59"/>
      <c r="Y897" s="59"/>
      <c r="Z897" s="59"/>
      <c r="AA897" s="21"/>
      <c r="AB897" s="73"/>
      <c r="AC897" s="21"/>
      <c r="AH897" s="51"/>
      <c r="AI897" s="108"/>
      <c r="AJ897" s="51"/>
      <c r="AK897" s="59"/>
      <c r="AL897" s="59"/>
      <c r="AM897" s="59"/>
      <c r="AN897" s="21"/>
      <c r="AO897" s="73"/>
      <c r="AP897" s="21"/>
      <c r="AU897" s="51"/>
      <c r="AV897" s="108"/>
      <c r="AW897" s="51"/>
      <c r="AX897" s="59"/>
      <c r="AY897" s="59"/>
      <c r="AZ897" s="59"/>
      <c r="BA897" s="21"/>
      <c r="BB897" s="73"/>
      <c r="BC897" s="21"/>
      <c r="BH897" s="51"/>
      <c r="BI897" s="108"/>
      <c r="BJ897" s="51"/>
      <c r="BK897" s="59"/>
      <c r="BL897" s="59"/>
      <c r="BM897" s="59"/>
    </row>
    <row r="898" spans="1:65" s="5" customFormat="1" x14ac:dyDescent="0.2">
      <c r="A898" s="21"/>
      <c r="B898" s="73"/>
      <c r="H898" s="24"/>
      <c r="I898" s="98"/>
      <c r="K898" s="59"/>
      <c r="L898" s="59"/>
      <c r="M898" s="59"/>
      <c r="N898" s="21"/>
      <c r="O898" s="73"/>
      <c r="U898" s="24"/>
      <c r="V898" s="98"/>
      <c r="X898" s="59"/>
      <c r="Y898" s="59"/>
      <c r="Z898" s="59"/>
      <c r="AA898" s="21"/>
      <c r="AB898" s="73"/>
      <c r="AH898" s="51"/>
      <c r="AI898" s="108"/>
      <c r="AJ898" s="51"/>
      <c r="AK898" s="59"/>
      <c r="AL898" s="59"/>
      <c r="AM898" s="59"/>
      <c r="AN898" s="21"/>
      <c r="AO898" s="73"/>
      <c r="AU898" s="51"/>
      <c r="AV898" s="108"/>
      <c r="AW898" s="51"/>
      <c r="AX898" s="59"/>
      <c r="AY898" s="59"/>
      <c r="AZ898" s="59"/>
      <c r="BA898" s="21"/>
      <c r="BB898" s="73"/>
      <c r="BH898" s="51"/>
      <c r="BI898" s="108"/>
      <c r="BJ898" s="51"/>
      <c r="BK898" s="59"/>
      <c r="BL898" s="59"/>
      <c r="BM898" s="59"/>
    </row>
    <row r="899" spans="1:65" s="5" customFormat="1" x14ac:dyDescent="0.2">
      <c r="A899" s="21"/>
      <c r="B899" s="73"/>
      <c r="H899" s="58"/>
      <c r="I899" s="58"/>
      <c r="K899" s="59"/>
      <c r="L899" s="51"/>
      <c r="M899" s="130"/>
      <c r="N899" s="21"/>
      <c r="O899" s="73"/>
      <c r="U899" s="58"/>
      <c r="V899" s="58"/>
      <c r="X899" s="59"/>
      <c r="Y899" s="51"/>
      <c r="Z899" s="130"/>
      <c r="AA899" s="21"/>
      <c r="AB899" s="73"/>
      <c r="AH899" s="108"/>
      <c r="AI899" s="108"/>
      <c r="AJ899" s="51"/>
      <c r="AK899" s="59"/>
      <c r="AL899" s="51"/>
      <c r="AM899" s="130"/>
      <c r="AN899" s="21"/>
      <c r="AO899" s="73"/>
      <c r="AU899" s="108"/>
      <c r="AV899" s="108"/>
      <c r="AW899" s="51"/>
      <c r="AX899" s="59"/>
      <c r="AY899" s="51"/>
      <c r="AZ899" s="130"/>
      <c r="BA899" s="21"/>
      <c r="BB899" s="73"/>
      <c r="BH899" s="108"/>
      <c r="BI899" s="108"/>
      <c r="BJ899" s="51"/>
      <c r="BK899" s="59"/>
      <c r="BL899" s="51"/>
      <c r="BM899" s="130"/>
    </row>
    <row r="900" spans="1:65" s="5" customFormat="1" x14ac:dyDescent="0.2">
      <c r="A900" s="21"/>
      <c r="B900" s="73"/>
      <c r="H900" s="58"/>
      <c r="I900" s="58"/>
      <c r="K900" s="59"/>
      <c r="L900" s="51"/>
      <c r="M900" s="130"/>
      <c r="N900" s="21"/>
      <c r="O900" s="73"/>
      <c r="U900" s="58"/>
      <c r="V900" s="58"/>
      <c r="X900" s="59"/>
      <c r="Y900" s="51"/>
      <c r="Z900" s="130"/>
      <c r="AA900" s="21"/>
      <c r="AB900" s="73"/>
      <c r="AH900" s="108"/>
      <c r="AI900" s="108"/>
      <c r="AJ900" s="51"/>
      <c r="AK900" s="59"/>
      <c r="AL900" s="51"/>
      <c r="AM900" s="130"/>
      <c r="AN900" s="21"/>
      <c r="AO900" s="73"/>
      <c r="AU900" s="108"/>
      <c r="AV900" s="108"/>
      <c r="AW900" s="51"/>
      <c r="AX900" s="59"/>
      <c r="AY900" s="51"/>
      <c r="AZ900" s="130"/>
      <c r="BA900" s="21"/>
      <c r="BB900" s="73"/>
      <c r="BH900" s="108"/>
      <c r="BI900" s="108"/>
      <c r="BJ900" s="51"/>
      <c r="BK900" s="59"/>
      <c r="BL900" s="51"/>
      <c r="BM900" s="130"/>
    </row>
    <row r="901" spans="1:65" s="5" customFormat="1" x14ac:dyDescent="0.2">
      <c r="A901" s="21"/>
      <c r="B901" s="73"/>
      <c r="H901" s="58"/>
      <c r="I901" s="58"/>
      <c r="K901" s="59"/>
      <c r="L901" s="51"/>
      <c r="M901" s="130"/>
      <c r="N901" s="21"/>
      <c r="O901" s="73"/>
      <c r="U901" s="58"/>
      <c r="V901" s="58"/>
      <c r="X901" s="59"/>
      <c r="Y901" s="51"/>
      <c r="Z901" s="130"/>
      <c r="AA901" s="21"/>
      <c r="AB901" s="73"/>
      <c r="AH901" s="108"/>
      <c r="AI901" s="108"/>
      <c r="AJ901" s="51"/>
      <c r="AK901" s="59"/>
      <c r="AL901" s="51"/>
      <c r="AM901" s="130"/>
      <c r="AN901" s="21"/>
      <c r="AO901" s="73"/>
      <c r="AU901" s="108"/>
      <c r="AV901" s="108"/>
      <c r="AW901" s="51"/>
      <c r="AX901" s="59"/>
      <c r="AY901" s="51"/>
      <c r="AZ901" s="130"/>
      <c r="BA901" s="21"/>
      <c r="BB901" s="73"/>
      <c r="BH901" s="108"/>
      <c r="BI901" s="108"/>
      <c r="BJ901" s="51"/>
      <c r="BK901" s="59"/>
      <c r="BL901" s="51"/>
      <c r="BM901" s="130"/>
    </row>
    <row r="902" spans="1:65" s="5" customFormat="1" x14ac:dyDescent="0.2">
      <c r="A902" s="21"/>
      <c r="B902" s="73"/>
      <c r="H902" s="58"/>
      <c r="I902" s="58"/>
      <c r="K902" s="59"/>
      <c r="L902" s="51"/>
      <c r="M902" s="130"/>
      <c r="N902" s="21"/>
      <c r="O902" s="73"/>
      <c r="U902" s="58"/>
      <c r="V902" s="58"/>
      <c r="X902" s="59"/>
      <c r="Y902" s="51"/>
      <c r="Z902" s="130"/>
      <c r="AA902" s="21"/>
      <c r="AB902" s="73"/>
      <c r="AH902" s="108"/>
      <c r="AI902" s="108"/>
      <c r="AJ902" s="51"/>
      <c r="AK902" s="59"/>
      <c r="AL902" s="51"/>
      <c r="AM902" s="130"/>
      <c r="AN902" s="21"/>
      <c r="AO902" s="73"/>
      <c r="AU902" s="108"/>
      <c r="AV902" s="108"/>
      <c r="AW902" s="51"/>
      <c r="AX902" s="59"/>
      <c r="AY902" s="51"/>
      <c r="AZ902" s="130"/>
      <c r="BA902" s="21"/>
      <c r="BB902" s="73"/>
      <c r="BH902" s="108"/>
      <c r="BI902" s="108"/>
      <c r="BJ902" s="51"/>
      <c r="BK902" s="59"/>
      <c r="BL902" s="51"/>
      <c r="BM902" s="130"/>
    </row>
    <row r="903" spans="1:65" s="5" customFormat="1" x14ac:dyDescent="0.2">
      <c r="B903" s="24"/>
      <c r="H903" s="24"/>
      <c r="I903" s="98"/>
      <c r="K903" s="59"/>
      <c r="L903" s="59"/>
      <c r="M903" s="59"/>
      <c r="O903" s="24"/>
      <c r="U903" s="24"/>
      <c r="V903" s="98"/>
      <c r="X903" s="59"/>
      <c r="Y903" s="59"/>
      <c r="Z903" s="59"/>
      <c r="AB903" s="24"/>
      <c r="AH903" s="51"/>
      <c r="AI903" s="108"/>
      <c r="AJ903" s="51"/>
      <c r="AK903" s="59"/>
      <c r="AL903" s="59"/>
      <c r="AM903" s="59"/>
      <c r="AO903" s="24"/>
      <c r="AU903" s="51"/>
      <c r="AV903" s="108"/>
      <c r="AW903" s="51"/>
      <c r="AX903" s="59"/>
      <c r="AY903" s="59"/>
      <c r="AZ903" s="59"/>
      <c r="BB903" s="24"/>
      <c r="BH903" s="51"/>
      <c r="BI903" s="108"/>
      <c r="BJ903" s="51"/>
      <c r="BK903" s="59"/>
      <c r="BL903" s="59"/>
      <c r="BM903" s="59"/>
    </row>
    <row r="904" spans="1:65" s="5" customFormat="1" x14ac:dyDescent="0.2">
      <c r="A904" s="22"/>
      <c r="B904" s="73"/>
      <c r="C904" s="693"/>
      <c r="D904" s="693"/>
      <c r="E904" s="693"/>
      <c r="H904" s="24"/>
      <c r="I904" s="98"/>
      <c r="K904" s="59"/>
      <c r="L904" s="59"/>
      <c r="M904" s="59"/>
      <c r="N904" s="22"/>
      <c r="O904" s="73"/>
      <c r="P904" s="693"/>
      <c r="Q904" s="693"/>
      <c r="R904" s="693"/>
      <c r="U904" s="24"/>
      <c r="V904" s="98"/>
      <c r="X904" s="59"/>
      <c r="Y904" s="59"/>
      <c r="Z904" s="59"/>
      <c r="AA904" s="22"/>
      <c r="AB904" s="73"/>
      <c r="AC904" s="693"/>
      <c r="AD904" s="693"/>
      <c r="AE904" s="693"/>
      <c r="AH904" s="51"/>
      <c r="AI904" s="108"/>
      <c r="AJ904" s="51"/>
      <c r="AK904" s="59"/>
      <c r="AL904" s="59"/>
      <c r="AM904" s="59"/>
      <c r="AN904" s="22"/>
      <c r="AO904" s="73"/>
      <c r="AP904" s="693"/>
      <c r="AQ904" s="693"/>
      <c r="AR904" s="693"/>
      <c r="AU904" s="51"/>
      <c r="AV904" s="108"/>
      <c r="AW904" s="51"/>
      <c r="AX904" s="59"/>
      <c r="AY904" s="59"/>
      <c r="AZ904" s="59"/>
      <c r="BA904" s="22"/>
      <c r="BB904" s="73"/>
      <c r="BC904" s="693"/>
      <c r="BD904" s="693"/>
      <c r="BE904" s="693"/>
      <c r="BH904" s="51"/>
      <c r="BI904" s="108"/>
      <c r="BJ904" s="51"/>
      <c r="BK904" s="59"/>
      <c r="BL904" s="59"/>
      <c r="BM904" s="59"/>
    </row>
    <row r="905" spans="1:65" s="5" customFormat="1" x14ac:dyDescent="0.2">
      <c r="A905" s="21"/>
      <c r="B905" s="73"/>
      <c r="C905" s="689"/>
      <c r="D905" s="689"/>
      <c r="E905" s="689"/>
      <c r="F905" s="689"/>
      <c r="G905" s="689"/>
      <c r="H905" s="689"/>
      <c r="I905" s="98"/>
      <c r="K905" s="59"/>
      <c r="L905" s="59"/>
      <c r="M905" s="59"/>
      <c r="N905" s="21"/>
      <c r="O905" s="73"/>
      <c r="P905" s="59"/>
      <c r="Q905" s="59"/>
      <c r="R905" s="59"/>
      <c r="S905" s="59"/>
      <c r="T905" s="59"/>
      <c r="U905" s="59"/>
      <c r="V905" s="98"/>
      <c r="X905" s="59"/>
      <c r="Y905" s="59"/>
      <c r="Z905" s="59"/>
      <c r="AA905" s="21"/>
      <c r="AB905" s="73"/>
      <c r="AC905" s="59"/>
      <c r="AD905" s="59"/>
      <c r="AE905" s="59"/>
      <c r="AF905" s="59"/>
      <c r="AG905" s="59"/>
      <c r="AH905" s="51"/>
      <c r="AI905" s="108"/>
      <c r="AJ905" s="51"/>
      <c r="AK905" s="59"/>
      <c r="AL905" s="59"/>
      <c r="AM905" s="59"/>
      <c r="AN905" s="21"/>
      <c r="AO905" s="73"/>
      <c r="AP905" s="59"/>
      <c r="AQ905" s="59"/>
      <c r="AR905" s="59"/>
      <c r="AS905" s="59"/>
      <c r="AT905" s="59"/>
      <c r="AU905" s="51"/>
      <c r="AV905" s="108"/>
      <c r="AW905" s="51"/>
      <c r="AX905" s="59"/>
      <c r="AY905" s="59"/>
      <c r="AZ905" s="59"/>
      <c r="BA905" s="21"/>
      <c r="BB905" s="73"/>
      <c r="BC905" s="59"/>
      <c r="BD905" s="59"/>
      <c r="BE905" s="59"/>
      <c r="BF905" s="59"/>
      <c r="BG905" s="59"/>
      <c r="BH905" s="51"/>
      <c r="BI905" s="108"/>
      <c r="BJ905" s="51"/>
      <c r="BK905" s="59"/>
      <c r="BL905" s="59"/>
      <c r="BM905" s="59"/>
    </row>
    <row r="906" spans="1:65" s="5" customFormat="1" x14ac:dyDescent="0.2">
      <c r="A906" s="21"/>
      <c r="B906" s="73"/>
      <c r="C906" s="21"/>
      <c r="H906" s="24"/>
      <c r="I906" s="98"/>
      <c r="K906" s="59"/>
      <c r="L906" s="59"/>
      <c r="M906" s="59"/>
      <c r="N906" s="21"/>
      <c r="O906" s="73"/>
      <c r="P906" s="21"/>
      <c r="U906" s="24"/>
      <c r="V906" s="98"/>
      <c r="X906" s="59"/>
      <c r="Y906" s="59"/>
      <c r="Z906" s="59"/>
      <c r="AA906" s="21"/>
      <c r="AB906" s="73"/>
      <c r="AC906" s="21"/>
      <c r="AH906" s="51"/>
      <c r="AI906" s="108"/>
      <c r="AJ906" s="51"/>
      <c r="AK906" s="59"/>
      <c r="AL906" s="59"/>
      <c r="AM906" s="59"/>
      <c r="AN906" s="21"/>
      <c r="AO906" s="73"/>
      <c r="AP906" s="21"/>
      <c r="AU906" s="51"/>
      <c r="AV906" s="108"/>
      <c r="AW906" s="51"/>
      <c r="AX906" s="59"/>
      <c r="AY906" s="59"/>
      <c r="AZ906" s="59"/>
      <c r="BA906" s="21"/>
      <c r="BB906" s="73"/>
      <c r="BC906" s="21"/>
      <c r="BH906" s="51"/>
      <c r="BI906" s="108"/>
      <c r="BJ906" s="51"/>
      <c r="BK906" s="59"/>
      <c r="BL906" s="59"/>
      <c r="BM906" s="59"/>
    </row>
    <row r="907" spans="1:65" s="5" customFormat="1" x14ac:dyDescent="0.2">
      <c r="A907" s="21"/>
      <c r="B907" s="73"/>
      <c r="H907" s="24"/>
      <c r="I907" s="98"/>
      <c r="K907" s="59"/>
      <c r="L907" s="59"/>
      <c r="M907" s="59"/>
      <c r="N907" s="21"/>
      <c r="O907" s="73"/>
      <c r="U907" s="24"/>
      <c r="V907" s="98"/>
      <c r="X907" s="59"/>
      <c r="Y907" s="59"/>
      <c r="Z907" s="59"/>
      <c r="AA907" s="21"/>
      <c r="AB907" s="73"/>
      <c r="AH907" s="51"/>
      <c r="AI907" s="108"/>
      <c r="AJ907" s="51"/>
      <c r="AK907" s="59"/>
      <c r="AL907" s="59"/>
      <c r="AM907" s="59"/>
      <c r="AN907" s="21"/>
      <c r="AO907" s="73"/>
      <c r="AU907" s="51"/>
      <c r="AV907" s="108"/>
      <c r="AW907" s="51"/>
      <c r="AX907" s="59"/>
      <c r="AY907" s="59"/>
      <c r="AZ907" s="59"/>
      <c r="BA907" s="21"/>
      <c r="BB907" s="73"/>
      <c r="BH907" s="51"/>
      <c r="BI907" s="108"/>
      <c r="BJ907" s="51"/>
      <c r="BK907" s="59"/>
      <c r="BL907" s="59"/>
      <c r="BM907" s="59"/>
    </row>
    <row r="908" spans="1:65" s="5" customFormat="1" ht="13.5" customHeight="1" x14ac:dyDescent="0.2">
      <c r="A908" s="23"/>
      <c r="B908" s="73"/>
      <c r="H908" s="6"/>
      <c r="I908" s="58"/>
      <c r="K908" s="59"/>
      <c r="L908" s="51"/>
      <c r="M908" s="130"/>
      <c r="N908" s="23"/>
      <c r="O908" s="73"/>
      <c r="U908" s="6"/>
      <c r="V908" s="58"/>
      <c r="X908" s="59"/>
      <c r="Y908" s="51"/>
      <c r="Z908" s="130"/>
      <c r="AA908" s="23"/>
      <c r="AB908" s="73"/>
      <c r="AH908" s="59"/>
      <c r="AI908" s="108"/>
      <c r="AJ908" s="51"/>
      <c r="AK908" s="59"/>
      <c r="AL908" s="51"/>
      <c r="AM908" s="130"/>
      <c r="AN908" s="23"/>
      <c r="AO908" s="73"/>
      <c r="AU908" s="59"/>
      <c r="AV908" s="108"/>
      <c r="AW908" s="51"/>
      <c r="AX908" s="59"/>
      <c r="AY908" s="51"/>
      <c r="AZ908" s="130"/>
      <c r="BA908" s="23"/>
      <c r="BB908" s="73"/>
      <c r="BH908" s="59"/>
      <c r="BI908" s="108"/>
      <c r="BJ908" s="51"/>
      <c r="BK908" s="59"/>
      <c r="BL908" s="51"/>
      <c r="BM908" s="130"/>
    </row>
    <row r="909" spans="1:65" s="5" customFormat="1" ht="13.5" customHeight="1" x14ac:dyDescent="0.2">
      <c r="A909" s="23"/>
      <c r="B909" s="73"/>
      <c r="H909" s="6"/>
      <c r="I909" s="58"/>
      <c r="K909" s="59"/>
      <c r="L909" s="51"/>
      <c r="M909" s="130"/>
      <c r="N909" s="23"/>
      <c r="O909" s="73"/>
      <c r="U909" s="6"/>
      <c r="V909" s="58"/>
      <c r="X909" s="59"/>
      <c r="Y909" s="51"/>
      <c r="Z909" s="130"/>
      <c r="AA909" s="23"/>
      <c r="AB909" s="73"/>
      <c r="AH909" s="59"/>
      <c r="AI909" s="108"/>
      <c r="AJ909" s="51"/>
      <c r="AK909" s="59"/>
      <c r="AL909" s="51"/>
      <c r="AM909" s="130"/>
      <c r="AN909" s="23"/>
      <c r="AO909" s="73"/>
      <c r="AU909" s="59"/>
      <c r="AV909" s="108"/>
      <c r="AW909" s="51"/>
      <c r="AX909" s="59"/>
      <c r="AY909" s="51"/>
      <c r="AZ909" s="130"/>
      <c r="BA909" s="23"/>
      <c r="BB909" s="73"/>
      <c r="BH909" s="59"/>
      <c r="BI909" s="108"/>
      <c r="BJ909" s="51"/>
      <c r="BK909" s="59"/>
      <c r="BL909" s="51"/>
      <c r="BM909" s="130"/>
    </row>
    <row r="910" spans="1:65" s="5" customFormat="1" ht="13.5" customHeight="1" x14ac:dyDescent="0.2">
      <c r="A910" s="23"/>
      <c r="B910" s="73"/>
      <c r="H910" s="6"/>
      <c r="I910" s="58"/>
      <c r="K910" s="59"/>
      <c r="L910" s="51"/>
      <c r="M910" s="130"/>
      <c r="N910" s="23"/>
      <c r="O910" s="73"/>
      <c r="U910" s="6"/>
      <c r="V910" s="58"/>
      <c r="X910" s="59"/>
      <c r="Y910" s="51"/>
      <c r="Z910" s="130"/>
      <c r="AA910" s="23"/>
      <c r="AB910" s="73"/>
      <c r="AH910" s="59"/>
      <c r="AI910" s="108"/>
      <c r="AJ910" s="51"/>
      <c r="AK910" s="59"/>
      <c r="AL910" s="51"/>
      <c r="AM910" s="130"/>
      <c r="AN910" s="23"/>
      <c r="AO910" s="73"/>
      <c r="AU910" s="59"/>
      <c r="AV910" s="108"/>
      <c r="AW910" s="51"/>
      <c r="AX910" s="59"/>
      <c r="AY910" s="51"/>
      <c r="AZ910" s="130"/>
      <c r="BA910" s="23"/>
      <c r="BB910" s="73"/>
      <c r="BH910" s="59"/>
      <c r="BI910" s="108"/>
      <c r="BJ910" s="51"/>
      <c r="BK910" s="59"/>
      <c r="BL910" s="51"/>
      <c r="BM910" s="130"/>
    </row>
    <row r="911" spans="1:65" s="5" customFormat="1" ht="13.5" customHeight="1" x14ac:dyDescent="0.2">
      <c r="A911" s="23"/>
      <c r="B911" s="73"/>
      <c r="H911" s="6"/>
      <c r="I911" s="58"/>
      <c r="K911" s="59"/>
      <c r="L911" s="51"/>
      <c r="M911" s="130"/>
      <c r="N911" s="23"/>
      <c r="O911" s="73"/>
      <c r="U911" s="6"/>
      <c r="V911" s="58"/>
      <c r="X911" s="59"/>
      <c r="Y911" s="51"/>
      <c r="Z911" s="130"/>
      <c r="AA911" s="23"/>
      <c r="AB911" s="73"/>
      <c r="AH911" s="59"/>
      <c r="AI911" s="108"/>
      <c r="AJ911" s="51"/>
      <c r="AK911" s="59"/>
      <c r="AL911" s="51"/>
      <c r="AM911" s="130"/>
      <c r="AN911" s="23"/>
      <c r="AO911" s="73"/>
      <c r="AU911" s="59"/>
      <c r="AV911" s="108"/>
      <c r="AW911" s="51"/>
      <c r="AX911" s="59"/>
      <c r="AY911" s="51"/>
      <c r="AZ911" s="130"/>
      <c r="BA911" s="23"/>
      <c r="BB911" s="73"/>
      <c r="BH911" s="59"/>
      <c r="BI911" s="108"/>
      <c r="BJ911" s="51"/>
      <c r="BK911" s="59"/>
      <c r="BL911" s="51"/>
      <c r="BM911" s="130"/>
    </row>
    <row r="912" spans="1:65" s="5" customFormat="1" x14ac:dyDescent="0.2">
      <c r="A912" s="21"/>
      <c r="B912" s="73"/>
      <c r="H912" s="24"/>
      <c r="I912" s="98"/>
      <c r="K912" s="59"/>
      <c r="L912" s="59"/>
      <c r="M912" s="59"/>
      <c r="N912" s="21"/>
      <c r="O912" s="73"/>
      <c r="U912" s="24"/>
      <c r="V912" s="98"/>
      <c r="X912" s="59"/>
      <c r="Y912" s="59"/>
      <c r="Z912" s="59"/>
      <c r="AA912" s="21"/>
      <c r="AB912" s="73"/>
      <c r="AH912" s="51"/>
      <c r="AI912" s="108"/>
      <c r="AJ912" s="51"/>
      <c r="AK912" s="59"/>
      <c r="AL912" s="59"/>
      <c r="AM912" s="59"/>
      <c r="AN912" s="21"/>
      <c r="AO912" s="73"/>
      <c r="AU912" s="51"/>
      <c r="AV912" s="108"/>
      <c r="AW912" s="51"/>
      <c r="AX912" s="59"/>
      <c r="AY912" s="59"/>
      <c r="AZ912" s="59"/>
      <c r="BA912" s="21"/>
      <c r="BB912" s="73"/>
      <c r="BH912" s="51"/>
      <c r="BI912" s="108"/>
      <c r="BJ912" s="51"/>
      <c r="BK912" s="59"/>
      <c r="BL912" s="59"/>
      <c r="BM912" s="59"/>
    </row>
    <row r="913" spans="1:65" s="5" customFormat="1" x14ac:dyDescent="0.2">
      <c r="A913" s="22"/>
      <c r="B913" s="73"/>
      <c r="C913" s="693"/>
      <c r="D913" s="693"/>
      <c r="E913" s="693"/>
      <c r="H913" s="24"/>
      <c r="I913" s="98"/>
      <c r="K913" s="59"/>
      <c r="L913" s="59"/>
      <c r="M913" s="59"/>
      <c r="N913" s="22"/>
      <c r="O913" s="73"/>
      <c r="P913" s="693"/>
      <c r="Q913" s="693"/>
      <c r="R913" s="693"/>
      <c r="U913" s="24"/>
      <c r="V913" s="98"/>
      <c r="X913" s="59"/>
      <c r="Y913" s="59"/>
      <c r="Z913" s="59"/>
      <c r="AA913" s="22"/>
      <c r="AB913" s="73"/>
      <c r="AC913" s="693"/>
      <c r="AD913" s="693"/>
      <c r="AE913" s="693"/>
      <c r="AH913" s="51"/>
      <c r="AI913" s="108"/>
      <c r="AJ913" s="51"/>
      <c r="AK913" s="59"/>
      <c r="AL913" s="59"/>
      <c r="AM913" s="59"/>
      <c r="AN913" s="22"/>
      <c r="AO913" s="73"/>
      <c r="AP913" s="693"/>
      <c r="AQ913" s="693"/>
      <c r="AR913" s="693"/>
      <c r="AU913" s="51"/>
      <c r="AV913" s="108"/>
      <c r="AW913" s="51"/>
      <c r="AX913" s="59"/>
      <c r="AY913" s="59"/>
      <c r="AZ913" s="59"/>
      <c r="BA913" s="22"/>
      <c r="BB913" s="73"/>
      <c r="BC913" s="693"/>
      <c r="BD913" s="693"/>
      <c r="BE913" s="693"/>
      <c r="BH913" s="51"/>
      <c r="BI913" s="108"/>
      <c r="BJ913" s="51"/>
      <c r="BK913" s="59"/>
      <c r="BL913" s="59"/>
      <c r="BM913" s="59"/>
    </row>
    <row r="914" spans="1:65" s="5" customFormat="1" x14ac:dyDescent="0.2">
      <c r="A914" s="21"/>
      <c r="B914" s="73"/>
      <c r="C914" s="689"/>
      <c r="D914" s="689"/>
      <c r="E914" s="689"/>
      <c r="F914" s="689"/>
      <c r="G914" s="689"/>
      <c r="H914" s="55"/>
      <c r="I914" s="98"/>
      <c r="K914" s="59"/>
      <c r="L914" s="59"/>
      <c r="M914" s="59"/>
      <c r="N914" s="21"/>
      <c r="O914" s="73"/>
      <c r="P914" s="689"/>
      <c r="Q914" s="689"/>
      <c r="R914" s="689"/>
      <c r="S914" s="689"/>
      <c r="T914" s="689"/>
      <c r="U914" s="55"/>
      <c r="V914" s="98"/>
      <c r="X914" s="59"/>
      <c r="Y914" s="59"/>
      <c r="Z914" s="59"/>
      <c r="AA914" s="21"/>
      <c r="AB914" s="73"/>
      <c r="AC914" s="689"/>
      <c r="AD914" s="689"/>
      <c r="AE914" s="689"/>
      <c r="AF914" s="689"/>
      <c r="AG914" s="689"/>
      <c r="AH914" s="134"/>
      <c r="AI914" s="108"/>
      <c r="AJ914" s="51"/>
      <c r="AK914" s="59"/>
      <c r="AL914" s="59"/>
      <c r="AM914" s="59"/>
      <c r="AN914" s="21"/>
      <c r="AO914" s="73"/>
      <c r="AP914" s="689"/>
      <c r="AQ914" s="689"/>
      <c r="AR914" s="689"/>
      <c r="AS914" s="689"/>
      <c r="AT914" s="689"/>
      <c r="AU914" s="134"/>
      <c r="AV914" s="108"/>
      <c r="AW914" s="51"/>
      <c r="AX914" s="59"/>
      <c r="AY914" s="59"/>
      <c r="AZ914" s="59"/>
      <c r="BA914" s="21"/>
      <c r="BB914" s="73"/>
      <c r="BC914" s="689"/>
      <c r="BD914" s="689"/>
      <c r="BE914" s="689"/>
      <c r="BF914" s="689"/>
      <c r="BG914" s="689"/>
      <c r="BH914" s="134"/>
      <c r="BI914" s="108"/>
      <c r="BJ914" s="51"/>
      <c r="BK914" s="59"/>
      <c r="BL914" s="59"/>
      <c r="BM914" s="59"/>
    </row>
    <row r="915" spans="1:65" s="5" customFormat="1" x14ac:dyDescent="0.2">
      <c r="A915" s="21"/>
      <c r="B915" s="73"/>
      <c r="H915" s="24"/>
      <c r="I915" s="98"/>
      <c r="K915" s="59"/>
      <c r="L915" s="59"/>
      <c r="M915" s="59"/>
      <c r="N915" s="21"/>
      <c r="O915" s="73"/>
      <c r="U915" s="24"/>
      <c r="V915" s="98"/>
      <c r="X915" s="59"/>
      <c r="Y915" s="59"/>
      <c r="Z915" s="59"/>
      <c r="AA915" s="21"/>
      <c r="AB915" s="73"/>
      <c r="AH915" s="51"/>
      <c r="AI915" s="108"/>
      <c r="AJ915" s="51"/>
      <c r="AK915" s="59"/>
      <c r="AL915" s="59"/>
      <c r="AM915" s="59"/>
      <c r="AN915" s="21"/>
      <c r="AO915" s="73"/>
      <c r="AU915" s="51"/>
      <c r="AV915" s="108"/>
      <c r="AW915" s="51"/>
      <c r="AX915" s="59"/>
      <c r="AY915" s="59"/>
      <c r="AZ915" s="59"/>
      <c r="BA915" s="21"/>
      <c r="BB915" s="73"/>
      <c r="BH915" s="51"/>
      <c r="BI915" s="108"/>
      <c r="BJ915" s="51"/>
      <c r="BK915" s="59"/>
      <c r="BL915" s="59"/>
      <c r="BM915" s="59"/>
    </row>
    <row r="916" spans="1:65" s="5" customFormat="1" x14ac:dyDescent="0.2">
      <c r="B916" s="24"/>
      <c r="H916" s="24"/>
      <c r="I916" s="98"/>
      <c r="K916" s="130"/>
      <c r="L916" s="51"/>
      <c r="M916" s="59"/>
      <c r="O916" s="24"/>
      <c r="U916" s="24"/>
      <c r="V916" s="98"/>
      <c r="X916" s="130"/>
      <c r="Y916" s="51"/>
      <c r="Z916" s="59"/>
      <c r="AB916" s="24"/>
      <c r="AH916" s="51"/>
      <c r="AI916" s="108"/>
      <c r="AJ916" s="51"/>
      <c r="AK916" s="130"/>
      <c r="AL916" s="51"/>
      <c r="AM916" s="59"/>
      <c r="AO916" s="24"/>
      <c r="AU916" s="51"/>
      <c r="AV916" s="108"/>
      <c r="AW916" s="51"/>
      <c r="AX916" s="130"/>
      <c r="AY916" s="51"/>
      <c r="AZ916" s="59"/>
      <c r="BB916" s="24"/>
      <c r="BH916" s="51"/>
      <c r="BI916" s="108"/>
      <c r="BJ916" s="51"/>
      <c r="BK916" s="130"/>
      <c r="BL916" s="51"/>
      <c r="BM916" s="59"/>
    </row>
    <row r="917" spans="1:65" s="5" customFormat="1" x14ac:dyDescent="0.2">
      <c r="A917" s="21"/>
      <c r="B917" s="73"/>
      <c r="H917" s="6"/>
      <c r="I917" s="58"/>
      <c r="K917" s="59"/>
      <c r="L917" s="51"/>
      <c r="M917" s="130"/>
      <c r="N917" s="21"/>
      <c r="O917" s="73"/>
      <c r="U917" s="6"/>
      <c r="V917" s="58"/>
      <c r="X917" s="59"/>
      <c r="Y917" s="51"/>
      <c r="Z917" s="130"/>
      <c r="AA917" s="21"/>
      <c r="AB917" s="73"/>
      <c r="AH917" s="59"/>
      <c r="AI917" s="108"/>
      <c r="AJ917" s="51"/>
      <c r="AK917" s="59"/>
      <c r="AL917" s="51"/>
      <c r="AM917" s="130"/>
      <c r="AN917" s="21"/>
      <c r="AO917" s="73"/>
      <c r="AU917" s="59"/>
      <c r="AV917" s="108"/>
      <c r="AW917" s="51"/>
      <c r="AX917" s="59"/>
      <c r="AY917" s="51"/>
      <c r="AZ917" s="130"/>
      <c r="BA917" s="21"/>
      <c r="BB917" s="73"/>
      <c r="BH917" s="59"/>
      <c r="BI917" s="108"/>
      <c r="BJ917" s="51"/>
      <c r="BK917" s="59"/>
      <c r="BL917" s="51"/>
      <c r="BM917" s="130"/>
    </row>
    <row r="918" spans="1:65" s="5" customFormat="1" x14ac:dyDescent="0.2">
      <c r="A918" s="21"/>
      <c r="B918" s="73"/>
      <c r="H918" s="6"/>
      <c r="I918" s="58"/>
      <c r="K918" s="59"/>
      <c r="L918" s="51"/>
      <c r="M918" s="130"/>
      <c r="N918" s="21"/>
      <c r="O918" s="73"/>
      <c r="U918" s="6"/>
      <c r="V918" s="58"/>
      <c r="X918" s="59"/>
      <c r="Y918" s="51"/>
      <c r="Z918" s="130"/>
      <c r="AA918" s="21"/>
      <c r="AB918" s="73"/>
      <c r="AH918" s="59"/>
      <c r="AI918" s="108"/>
      <c r="AJ918" s="51"/>
      <c r="AK918" s="59"/>
      <c r="AL918" s="51"/>
      <c r="AM918" s="130"/>
      <c r="AN918" s="21"/>
      <c r="AO918" s="73"/>
      <c r="AU918" s="59"/>
      <c r="AV918" s="108"/>
      <c r="AW918" s="51"/>
      <c r="AX918" s="59"/>
      <c r="AY918" s="51"/>
      <c r="AZ918" s="130"/>
      <c r="BA918" s="21"/>
      <c r="BB918" s="73"/>
      <c r="BH918" s="59"/>
      <c r="BI918" s="108"/>
      <c r="BJ918" s="51"/>
      <c r="BK918" s="59"/>
      <c r="BL918" s="51"/>
      <c r="BM918" s="130"/>
    </row>
    <row r="919" spans="1:65" s="5" customFormat="1" x14ac:dyDescent="0.2">
      <c r="A919" s="21"/>
      <c r="B919" s="73"/>
      <c r="H919" s="6"/>
      <c r="I919" s="58"/>
      <c r="K919" s="59"/>
      <c r="L919" s="51"/>
      <c r="M919" s="130"/>
      <c r="N919" s="21"/>
      <c r="O919" s="73"/>
      <c r="U919" s="6"/>
      <c r="V919" s="58"/>
      <c r="X919" s="59"/>
      <c r="Y919" s="51"/>
      <c r="Z919" s="130"/>
      <c r="AA919" s="21"/>
      <c r="AB919" s="73"/>
      <c r="AH919" s="59"/>
      <c r="AI919" s="108"/>
      <c r="AJ919" s="51"/>
      <c r="AK919" s="59"/>
      <c r="AL919" s="51"/>
      <c r="AM919" s="130"/>
      <c r="AN919" s="21"/>
      <c r="AO919" s="73"/>
      <c r="AU919" s="59"/>
      <c r="AV919" s="108"/>
      <c r="AW919" s="51"/>
      <c r="AX919" s="59"/>
      <c r="AY919" s="51"/>
      <c r="AZ919" s="130"/>
      <c r="BA919" s="21"/>
      <c r="BB919" s="73"/>
      <c r="BH919" s="59"/>
      <c r="BI919" s="108"/>
      <c r="BJ919" s="51"/>
      <c r="BK919" s="59"/>
      <c r="BL919" s="51"/>
      <c r="BM919" s="130"/>
    </row>
    <row r="920" spans="1:65" s="5" customFormat="1" x14ac:dyDescent="0.2">
      <c r="A920" s="21"/>
      <c r="B920" s="73"/>
      <c r="H920" s="6"/>
      <c r="I920" s="58"/>
      <c r="K920" s="59"/>
      <c r="L920" s="51"/>
      <c r="M920" s="130"/>
      <c r="N920" s="21"/>
      <c r="O920" s="73"/>
      <c r="U920" s="6"/>
      <c r="V920" s="58"/>
      <c r="X920" s="59"/>
      <c r="Y920" s="51"/>
      <c r="Z920" s="130"/>
      <c r="AA920" s="21"/>
      <c r="AB920" s="73"/>
      <c r="AH920" s="59"/>
      <c r="AI920" s="108"/>
      <c r="AJ920" s="51"/>
      <c r="AK920" s="59"/>
      <c r="AL920" s="51"/>
      <c r="AM920" s="130"/>
      <c r="AN920" s="21"/>
      <c r="AO920" s="73"/>
      <c r="AU920" s="59"/>
      <c r="AV920" s="108"/>
      <c r="AW920" s="51"/>
      <c r="AX920" s="59"/>
      <c r="AY920" s="51"/>
      <c r="AZ920" s="130"/>
      <c r="BA920" s="21"/>
      <c r="BB920" s="73"/>
      <c r="BH920" s="59"/>
      <c r="BI920" s="108"/>
      <c r="BJ920" s="51"/>
      <c r="BK920" s="59"/>
      <c r="BL920" s="51"/>
      <c r="BM920" s="130"/>
    </row>
    <row r="921" spans="1:65" s="5" customFormat="1" x14ac:dyDescent="0.2">
      <c r="A921" s="23"/>
      <c r="B921" s="73"/>
      <c r="H921" s="24"/>
      <c r="I921" s="58"/>
      <c r="K921" s="59"/>
      <c r="L921" s="51"/>
      <c r="M921" s="59"/>
      <c r="N921" s="23"/>
      <c r="O921" s="73"/>
      <c r="U921" s="24"/>
      <c r="V921" s="58"/>
      <c r="X921" s="59"/>
      <c r="Y921" s="51"/>
      <c r="Z921" s="59"/>
      <c r="AA921" s="23"/>
      <c r="AB921" s="73"/>
      <c r="AH921" s="51"/>
      <c r="AI921" s="108"/>
      <c r="AJ921" s="51"/>
      <c r="AK921" s="59"/>
      <c r="AL921" s="51"/>
      <c r="AM921" s="59"/>
      <c r="AN921" s="23"/>
      <c r="AO921" s="73"/>
      <c r="AU921" s="51"/>
      <c r="AV921" s="108"/>
      <c r="AW921" s="51"/>
      <c r="AX921" s="59"/>
      <c r="AY921" s="51"/>
      <c r="AZ921" s="59"/>
      <c r="BA921" s="23"/>
      <c r="BB921" s="73"/>
      <c r="BH921" s="51"/>
      <c r="BI921" s="108"/>
      <c r="BJ921" s="51"/>
      <c r="BK921" s="59"/>
      <c r="BL921" s="51"/>
      <c r="BM921" s="59"/>
    </row>
    <row r="922" spans="1:65" s="5" customFormat="1" x14ac:dyDescent="0.2">
      <c r="B922" s="73"/>
      <c r="G922" s="28"/>
      <c r="H922" s="29"/>
      <c r="I922" s="98"/>
      <c r="K922" s="130"/>
      <c r="L922" s="51"/>
      <c r="M922" s="59"/>
      <c r="O922" s="73"/>
      <c r="T922" s="28"/>
      <c r="U922" s="29"/>
      <c r="V922" s="98"/>
      <c r="X922" s="130"/>
      <c r="Y922" s="51"/>
      <c r="Z922" s="59"/>
      <c r="AB922" s="73"/>
      <c r="AG922" s="28"/>
      <c r="AH922" s="199"/>
      <c r="AI922" s="108"/>
      <c r="AJ922" s="51"/>
      <c r="AK922" s="130"/>
      <c r="AL922" s="51"/>
      <c r="AM922" s="59"/>
      <c r="AO922" s="73"/>
      <c r="AT922" s="28"/>
      <c r="AU922" s="199"/>
      <c r="AV922" s="108"/>
      <c r="AW922" s="51"/>
      <c r="AX922" s="130"/>
      <c r="AY922" s="51"/>
      <c r="AZ922" s="59"/>
      <c r="BB922" s="73"/>
      <c r="BG922" s="28"/>
      <c r="BH922" s="199"/>
      <c r="BI922" s="108"/>
      <c r="BJ922" s="51"/>
      <c r="BK922" s="130"/>
      <c r="BL922" s="51"/>
      <c r="BM922" s="59"/>
    </row>
    <row r="923" spans="1:65" s="5" customFormat="1" ht="13.5" x14ac:dyDescent="0.25">
      <c r="A923" s="30"/>
      <c r="B923" s="71"/>
      <c r="C923" s="30"/>
      <c r="D923" s="30"/>
      <c r="E923" s="30"/>
      <c r="F923" s="26"/>
      <c r="G923" s="7"/>
      <c r="H923" s="71"/>
      <c r="I923" s="118"/>
      <c r="J923" s="7"/>
      <c r="K923" s="775"/>
      <c r="L923" s="775"/>
      <c r="M923" s="775"/>
      <c r="N923" s="30"/>
      <c r="O923" s="71"/>
      <c r="P923" s="30"/>
      <c r="Q923" s="30"/>
      <c r="R923" s="30"/>
      <c r="S923" s="26"/>
      <c r="T923" s="7"/>
      <c r="U923" s="71"/>
      <c r="V923" s="118"/>
      <c r="W923" s="7"/>
      <c r="X923" s="775"/>
      <c r="Y923" s="775"/>
      <c r="Z923" s="775"/>
      <c r="AA923" s="30"/>
      <c r="AB923" s="71"/>
      <c r="AC923" s="30"/>
      <c r="AD923" s="30"/>
      <c r="AE923" s="30"/>
      <c r="AF923" s="26"/>
      <c r="AG923" s="7"/>
      <c r="AH923" s="198"/>
      <c r="AI923" s="96"/>
      <c r="AJ923" s="57"/>
      <c r="AK923" s="775"/>
      <c r="AL923" s="775"/>
      <c r="AM923" s="775"/>
      <c r="AN923" s="30"/>
      <c r="AO923" s="71"/>
      <c r="AP923" s="30"/>
      <c r="AQ923" s="30"/>
      <c r="AR923" s="30"/>
      <c r="AS923" s="26"/>
      <c r="AT923" s="7"/>
      <c r="AU923" s="198"/>
      <c r="AV923" s="96"/>
      <c r="AW923" s="57"/>
      <c r="AX923" s="775"/>
      <c r="AY923" s="775"/>
      <c r="AZ923" s="775"/>
      <c r="BA923" s="30"/>
      <c r="BB923" s="71"/>
      <c r="BC923" s="30"/>
      <c r="BD923" s="30"/>
      <c r="BE923" s="30"/>
      <c r="BF923" s="26"/>
      <c r="BG923" s="7"/>
      <c r="BH923" s="198"/>
      <c r="BI923" s="96"/>
      <c r="BJ923" s="57"/>
      <c r="BK923" s="775"/>
      <c r="BL923" s="775"/>
      <c r="BM923" s="775"/>
    </row>
    <row r="924" spans="1:65" s="5" customFormat="1" ht="15" x14ac:dyDescent="0.25">
      <c r="A924" s="40"/>
      <c r="B924" s="72"/>
      <c r="C924" s="40"/>
      <c r="D924" s="40"/>
      <c r="E924" s="40"/>
      <c r="F924" s="40"/>
      <c r="G924" s="40"/>
      <c r="H924" s="72"/>
      <c r="I924" s="119"/>
      <c r="J924" s="40"/>
      <c r="K924" s="200"/>
      <c r="L924" s="50"/>
      <c r="M924" s="166"/>
      <c r="N924" s="40"/>
      <c r="O924" s="72"/>
      <c r="P924" s="40"/>
      <c r="Q924" s="40"/>
      <c r="R924" s="40"/>
      <c r="S924" s="40"/>
      <c r="T924" s="40"/>
      <c r="U924" s="72"/>
      <c r="V924" s="119"/>
      <c r="W924" s="40"/>
      <c r="X924" s="200"/>
      <c r="Y924" s="50"/>
      <c r="Z924" s="166"/>
      <c r="AA924" s="40"/>
      <c r="AB924" s="72"/>
      <c r="AC924" s="40"/>
      <c r="AD924" s="40"/>
      <c r="AE924" s="40"/>
      <c r="AF924" s="40"/>
      <c r="AG924" s="40"/>
      <c r="AH924" s="50"/>
      <c r="AI924" s="105"/>
      <c r="AJ924" s="50"/>
      <c r="AK924" s="200"/>
      <c r="AL924" s="50"/>
      <c r="AM924" s="166"/>
      <c r="AN924" s="40"/>
      <c r="AO924" s="72"/>
      <c r="AP924" s="40"/>
      <c r="AQ924" s="40"/>
      <c r="AR924" s="40"/>
      <c r="AS924" s="40"/>
      <c r="AT924" s="40"/>
      <c r="AU924" s="50"/>
      <c r="AV924" s="105"/>
      <c r="AW924" s="50"/>
      <c r="AX924" s="200"/>
      <c r="AY924" s="50"/>
      <c r="AZ924" s="166"/>
      <c r="BA924" s="40"/>
      <c r="BB924" s="72"/>
      <c r="BC924" s="40"/>
      <c r="BD924" s="40"/>
      <c r="BE924" s="40"/>
      <c r="BF924" s="40"/>
      <c r="BG924" s="40"/>
      <c r="BH924" s="50"/>
      <c r="BI924" s="105"/>
      <c r="BJ924" s="50"/>
      <c r="BK924" s="200"/>
      <c r="BL924" s="50"/>
      <c r="BM924" s="166"/>
    </row>
    <row r="925" spans="1:65" s="5" customFormat="1" ht="15.75" x14ac:dyDescent="0.25">
      <c r="A925" s="8"/>
      <c r="B925" s="77"/>
      <c r="C925" s="774"/>
      <c r="D925" s="774"/>
      <c r="E925" s="774"/>
      <c r="F925" s="774"/>
      <c r="G925" s="774"/>
      <c r="H925" s="774"/>
      <c r="I925" s="774"/>
      <c r="J925" s="8"/>
      <c r="K925" s="768"/>
      <c r="L925" s="768"/>
      <c r="M925" s="768"/>
      <c r="N925" s="8"/>
      <c r="O925" s="77"/>
      <c r="P925" s="201"/>
      <c r="Q925" s="201"/>
      <c r="R925" s="201"/>
      <c r="S925" s="201"/>
      <c r="T925" s="201"/>
      <c r="U925" s="201"/>
      <c r="V925" s="201"/>
      <c r="W925" s="8"/>
      <c r="X925" s="768"/>
      <c r="Y925" s="768"/>
      <c r="Z925" s="768"/>
      <c r="AA925" s="8"/>
      <c r="AB925" s="77"/>
      <c r="AC925" s="201"/>
      <c r="AD925" s="201"/>
      <c r="AE925" s="201"/>
      <c r="AF925" s="201"/>
      <c r="AG925" s="201"/>
      <c r="AH925" s="51"/>
      <c r="AI925" s="51"/>
      <c r="AJ925" s="132"/>
      <c r="AK925" s="768"/>
      <c r="AL925" s="768"/>
      <c r="AM925" s="768"/>
      <c r="AN925" s="8"/>
      <c r="AO925" s="77"/>
      <c r="AP925" s="201"/>
      <c r="AQ925" s="201"/>
      <c r="AR925" s="201"/>
      <c r="AS925" s="201"/>
      <c r="AT925" s="201"/>
      <c r="AU925" s="51"/>
      <c r="AV925" s="51"/>
      <c r="AW925" s="132"/>
      <c r="AX925" s="768"/>
      <c r="AY925" s="768"/>
      <c r="AZ925" s="768"/>
      <c r="BA925" s="8"/>
      <c r="BB925" s="77"/>
      <c r="BC925" s="201"/>
      <c r="BD925" s="201"/>
      <c r="BE925" s="201"/>
      <c r="BF925" s="201"/>
      <c r="BG925" s="201"/>
      <c r="BH925" s="51"/>
      <c r="BI925" s="51"/>
      <c r="BJ925" s="132"/>
      <c r="BK925" s="768"/>
      <c r="BL925" s="768"/>
      <c r="BM925" s="768"/>
    </row>
    <row r="926" spans="1:65" s="20" customFormat="1" x14ac:dyDescent="0.2">
      <c r="A926" s="16"/>
      <c r="B926" s="692"/>
      <c r="C926" s="692"/>
      <c r="D926" s="692"/>
      <c r="E926" s="692"/>
      <c r="F926" s="692"/>
      <c r="G926" s="692"/>
      <c r="H926" s="17"/>
      <c r="I926" s="96"/>
      <c r="J926" s="18"/>
      <c r="K926" s="19"/>
      <c r="L926" s="19"/>
      <c r="M926" s="17"/>
      <c r="N926" s="16"/>
      <c r="O926" s="692"/>
      <c r="P926" s="692"/>
      <c r="Q926" s="692"/>
      <c r="R926" s="692"/>
      <c r="S926" s="692"/>
      <c r="T926" s="692"/>
      <c r="U926" s="17"/>
      <c r="V926" s="96"/>
      <c r="W926" s="18"/>
      <c r="X926" s="19"/>
      <c r="Y926" s="19"/>
      <c r="Z926" s="17"/>
      <c r="AA926" s="16"/>
      <c r="AB926" s="692"/>
      <c r="AC926" s="692"/>
      <c r="AD926" s="692"/>
      <c r="AE926" s="692"/>
      <c r="AF926" s="692"/>
      <c r="AG926" s="692"/>
      <c r="AH926" s="17"/>
      <c r="AI926" s="96"/>
      <c r="AJ926" s="19"/>
      <c r="AK926" s="19"/>
      <c r="AL926" s="19"/>
      <c r="AM926" s="17"/>
      <c r="AN926" s="16"/>
      <c r="AO926" s="692"/>
      <c r="AP926" s="692"/>
      <c r="AQ926" s="692"/>
      <c r="AR926" s="692"/>
      <c r="AS926" s="692"/>
      <c r="AT926" s="692"/>
      <c r="AU926" s="17"/>
      <c r="AV926" s="96"/>
      <c r="AW926" s="19"/>
      <c r="AX926" s="19"/>
      <c r="AY926" s="19"/>
      <c r="AZ926" s="17"/>
      <c r="BA926" s="16"/>
      <c r="BB926" s="692"/>
      <c r="BC926" s="692"/>
      <c r="BD926" s="692"/>
      <c r="BE926" s="692"/>
      <c r="BF926" s="692"/>
      <c r="BG926" s="692"/>
      <c r="BH926" s="17"/>
      <c r="BI926" s="96"/>
      <c r="BJ926" s="19"/>
      <c r="BK926" s="19"/>
      <c r="BL926" s="19"/>
      <c r="BM926" s="17"/>
    </row>
    <row r="927" spans="1:65" s="5" customFormat="1" x14ac:dyDescent="0.2">
      <c r="A927" s="21"/>
      <c r="B927" s="73"/>
      <c r="H927" s="24"/>
      <c r="I927" s="98"/>
      <c r="K927" s="59"/>
      <c r="L927" s="59"/>
      <c r="M927" s="59"/>
      <c r="N927" s="21"/>
      <c r="O927" s="73"/>
      <c r="U927" s="24"/>
      <c r="V927" s="98"/>
      <c r="X927" s="59"/>
      <c r="Y927" s="59"/>
      <c r="Z927" s="59"/>
      <c r="AA927" s="21"/>
      <c r="AB927" s="73"/>
      <c r="AH927" s="51"/>
      <c r="AI927" s="108"/>
      <c r="AJ927" s="51"/>
      <c r="AK927" s="59"/>
      <c r="AL927" s="59"/>
      <c r="AM927" s="59"/>
      <c r="AN927" s="21"/>
      <c r="AO927" s="73"/>
      <c r="AU927" s="51"/>
      <c r="AV927" s="108"/>
      <c r="AW927" s="51"/>
      <c r="AX927" s="59"/>
      <c r="AY927" s="59"/>
      <c r="AZ927" s="59"/>
      <c r="BA927" s="21"/>
      <c r="BB927" s="73"/>
      <c r="BH927" s="51"/>
      <c r="BI927" s="108"/>
      <c r="BJ927" s="51"/>
      <c r="BK927" s="59"/>
      <c r="BL927" s="59"/>
      <c r="BM927" s="59"/>
    </row>
    <row r="928" spans="1:65" s="5" customFormat="1" ht="14.1" customHeight="1" x14ac:dyDescent="0.2">
      <c r="B928" s="24"/>
      <c r="C928" s="21"/>
      <c r="D928" s="21"/>
      <c r="E928" s="21"/>
      <c r="F928" s="21"/>
      <c r="G928" s="21"/>
      <c r="H928" s="73"/>
      <c r="I928" s="109"/>
      <c r="J928" s="21"/>
      <c r="K928" s="130"/>
      <c r="L928" s="51"/>
      <c r="M928" s="59"/>
      <c r="O928" s="24"/>
      <c r="P928" s="21"/>
      <c r="Q928" s="21"/>
      <c r="R928" s="21"/>
      <c r="S928" s="21"/>
      <c r="T928" s="21"/>
      <c r="U928" s="73"/>
      <c r="V928" s="109"/>
      <c r="W928" s="21"/>
      <c r="X928" s="130"/>
      <c r="Y928" s="51"/>
      <c r="Z928" s="59"/>
      <c r="AB928" s="24"/>
      <c r="AC928" s="21"/>
      <c r="AD928" s="21"/>
      <c r="AE928" s="21"/>
      <c r="AF928" s="21"/>
      <c r="AG928" s="21"/>
      <c r="AH928" s="51"/>
      <c r="AI928" s="108"/>
      <c r="AJ928" s="51"/>
      <c r="AK928" s="130"/>
      <c r="AL928" s="51"/>
      <c r="AM928" s="59"/>
      <c r="AO928" s="24"/>
      <c r="AP928" s="21"/>
      <c r="AQ928" s="21"/>
      <c r="AR928" s="21"/>
      <c r="AS928" s="21"/>
      <c r="AT928" s="21"/>
      <c r="AU928" s="51"/>
      <c r="AV928" s="108"/>
      <c r="AW928" s="51"/>
      <c r="AX928" s="130"/>
      <c r="AY928" s="51"/>
      <c r="AZ928" s="59"/>
      <c r="BB928" s="24"/>
      <c r="BC928" s="21"/>
      <c r="BD928" s="21"/>
      <c r="BE928" s="21"/>
      <c r="BF928" s="21"/>
      <c r="BG928" s="21"/>
      <c r="BH928" s="51"/>
      <c r="BI928" s="108"/>
      <c r="BJ928" s="51"/>
      <c r="BK928" s="130"/>
      <c r="BL928" s="51"/>
      <c r="BM928" s="59"/>
    </row>
    <row r="929" spans="1:65" s="5" customFormat="1" ht="14.1" customHeight="1" x14ac:dyDescent="0.2">
      <c r="A929" s="21"/>
      <c r="B929" s="24"/>
      <c r="C929" s="21"/>
      <c r="D929" s="21"/>
      <c r="E929" s="21"/>
      <c r="F929" s="21"/>
      <c r="G929" s="21"/>
      <c r="H929" s="73"/>
      <c r="I929" s="109"/>
      <c r="J929" s="21"/>
      <c r="K929" s="130"/>
      <c r="L929" s="51"/>
      <c r="M929" s="59"/>
      <c r="N929" s="21"/>
      <c r="O929" s="24"/>
      <c r="P929" s="21"/>
      <c r="Q929" s="21"/>
      <c r="R929" s="21"/>
      <c r="S929" s="21"/>
      <c r="T929" s="21"/>
      <c r="U929" s="73"/>
      <c r="V929" s="109"/>
      <c r="W929" s="21"/>
      <c r="X929" s="130"/>
      <c r="Y929" s="51"/>
      <c r="Z929" s="59"/>
      <c r="AA929" s="21"/>
      <c r="AB929" s="24"/>
      <c r="AC929" s="21"/>
      <c r="AD929" s="21"/>
      <c r="AE929" s="21"/>
      <c r="AF929" s="21"/>
      <c r="AG929" s="21"/>
      <c r="AH929" s="51"/>
      <c r="AI929" s="108"/>
      <c r="AJ929" s="51"/>
      <c r="AK929" s="130"/>
      <c r="AL929" s="51"/>
      <c r="AM929" s="59"/>
      <c r="AN929" s="21"/>
      <c r="AO929" s="24"/>
      <c r="AP929" s="21"/>
      <c r="AQ929" s="21"/>
      <c r="AR929" s="21"/>
      <c r="AS929" s="21"/>
      <c r="AT929" s="21"/>
      <c r="AU929" s="51"/>
      <c r="AV929" s="108"/>
      <c r="AW929" s="51"/>
      <c r="AX929" s="130"/>
      <c r="AY929" s="51"/>
      <c r="AZ929" s="59"/>
      <c r="BA929" s="21"/>
      <c r="BB929" s="24"/>
      <c r="BC929" s="21"/>
      <c r="BD929" s="21"/>
      <c r="BE929" s="21"/>
      <c r="BF929" s="21"/>
      <c r="BG929" s="21"/>
      <c r="BH929" s="51"/>
      <c r="BI929" s="108"/>
      <c r="BJ929" s="51"/>
      <c r="BK929" s="130"/>
      <c r="BL929" s="51"/>
      <c r="BM929" s="59"/>
    </row>
    <row r="930" spans="1:65" s="5" customFormat="1" ht="14.1" customHeight="1" x14ac:dyDescent="0.2">
      <c r="A930" s="21"/>
      <c r="B930" s="73"/>
      <c r="C930" s="21"/>
      <c r="D930" s="21"/>
      <c r="E930" s="21"/>
      <c r="F930" s="21"/>
      <c r="G930" s="21"/>
      <c r="H930" s="32"/>
      <c r="I930" s="103"/>
      <c r="J930" s="46"/>
      <c r="K930" s="356"/>
      <c r="L930" s="51"/>
      <c r="M930" s="130"/>
      <c r="N930" s="21"/>
      <c r="O930" s="73"/>
      <c r="P930" s="21"/>
      <c r="Q930" s="21"/>
      <c r="R930" s="21"/>
      <c r="S930" s="21"/>
      <c r="T930" s="21"/>
      <c r="U930" s="32"/>
      <c r="V930" s="103"/>
      <c r="W930" s="46"/>
      <c r="X930" s="356"/>
      <c r="Y930" s="51"/>
      <c r="Z930" s="130"/>
      <c r="AA930" s="21"/>
      <c r="AB930" s="73"/>
      <c r="AC930" s="21"/>
      <c r="AD930" s="21"/>
      <c r="AE930" s="21"/>
      <c r="AF930" s="21"/>
      <c r="AG930" s="21"/>
      <c r="AH930" s="156"/>
      <c r="AI930" s="176"/>
      <c r="AJ930" s="134"/>
      <c r="AK930" s="356"/>
      <c r="AL930" s="51"/>
      <c r="AM930" s="130"/>
      <c r="AN930" s="21"/>
      <c r="AO930" s="73"/>
      <c r="AP930" s="21"/>
      <c r="AQ930" s="21"/>
      <c r="AR930" s="21"/>
      <c r="AS930" s="21"/>
      <c r="AT930" s="21"/>
      <c r="AU930" s="156"/>
      <c r="AV930" s="176"/>
      <c r="AW930" s="134"/>
      <c r="AX930" s="356"/>
      <c r="AY930" s="51"/>
      <c r="AZ930" s="130"/>
      <c r="BA930" s="21"/>
      <c r="BB930" s="73"/>
      <c r="BC930" s="21"/>
      <c r="BD930" s="21"/>
      <c r="BE930" s="21"/>
      <c r="BF930" s="21"/>
      <c r="BG930" s="21"/>
      <c r="BH930" s="156"/>
      <c r="BI930" s="176"/>
      <c r="BJ930" s="134"/>
      <c r="BK930" s="356"/>
      <c r="BL930" s="51"/>
      <c r="BM930" s="130"/>
    </row>
    <row r="931" spans="1:65" s="5" customFormat="1" ht="14.1" customHeight="1" x14ac:dyDescent="0.2">
      <c r="A931" s="21"/>
      <c r="B931" s="78"/>
      <c r="C931" s="21"/>
      <c r="D931" s="21"/>
      <c r="E931" s="21"/>
      <c r="F931" s="21"/>
      <c r="G931" s="21"/>
      <c r="H931" s="73"/>
      <c r="I931" s="109"/>
      <c r="J931" s="21"/>
      <c r="K931" s="130"/>
      <c r="L931" s="51"/>
      <c r="M931" s="59"/>
      <c r="N931" s="21"/>
      <c r="O931" s="78"/>
      <c r="P931" s="21"/>
      <c r="Q931" s="21"/>
      <c r="R931" s="21"/>
      <c r="S931" s="21"/>
      <c r="T931" s="21"/>
      <c r="U931" s="73"/>
      <c r="V931" s="109"/>
      <c r="W931" s="21"/>
      <c r="X931" s="130"/>
      <c r="Y931" s="51"/>
      <c r="Z931" s="59"/>
      <c r="AA931" s="21"/>
      <c r="AB931" s="78"/>
      <c r="AC931" s="21"/>
      <c r="AD931" s="21"/>
      <c r="AE931" s="21"/>
      <c r="AF931" s="21"/>
      <c r="AG931" s="21"/>
      <c r="AH931" s="51"/>
      <c r="AI931" s="108"/>
      <c r="AJ931" s="51"/>
      <c r="AK931" s="130"/>
      <c r="AL931" s="51"/>
      <c r="AM931" s="59"/>
      <c r="AN931" s="21"/>
      <c r="AO931" s="78"/>
      <c r="AP931" s="21"/>
      <c r="AQ931" s="21"/>
      <c r="AR931" s="21"/>
      <c r="AS931" s="21"/>
      <c r="AT931" s="21"/>
      <c r="AU931" s="51"/>
      <c r="AV931" s="108"/>
      <c r="AW931" s="51"/>
      <c r="AX931" s="130"/>
      <c r="AY931" s="51"/>
      <c r="AZ931" s="59"/>
      <c r="BA931" s="21"/>
      <c r="BB931" s="78"/>
      <c r="BC931" s="21"/>
      <c r="BD931" s="21"/>
      <c r="BE931" s="21"/>
      <c r="BF931" s="21"/>
      <c r="BG931" s="21"/>
      <c r="BH931" s="51"/>
      <c r="BI931" s="108"/>
      <c r="BJ931" s="51"/>
      <c r="BK931" s="130"/>
      <c r="BL931" s="51"/>
      <c r="BM931" s="59"/>
    </row>
    <row r="932" spans="1:65" s="5" customFormat="1" ht="14.1" customHeight="1" x14ac:dyDescent="0.2">
      <c r="A932" s="21"/>
      <c r="B932" s="73"/>
      <c r="C932" s="21"/>
      <c r="D932" s="21"/>
      <c r="E932" s="21"/>
      <c r="F932" s="21"/>
      <c r="G932" s="21"/>
      <c r="H932" s="73"/>
      <c r="I932" s="109"/>
      <c r="J932" s="21"/>
      <c r="K932" s="130"/>
      <c r="L932" s="51"/>
      <c r="M932" s="59"/>
      <c r="N932" s="21"/>
      <c r="O932" s="73"/>
      <c r="P932" s="21"/>
      <c r="Q932" s="21"/>
      <c r="R932" s="21"/>
      <c r="S932" s="21"/>
      <c r="T932" s="21"/>
      <c r="U932" s="73"/>
      <c r="V932" s="109"/>
      <c r="W932" s="21"/>
      <c r="X932" s="130"/>
      <c r="Y932" s="51"/>
      <c r="Z932" s="59"/>
      <c r="AA932" s="21"/>
      <c r="AB932" s="73"/>
      <c r="AC932" s="21"/>
      <c r="AD932" s="21"/>
      <c r="AE932" s="21"/>
      <c r="AF932" s="21"/>
      <c r="AG932" s="21"/>
      <c r="AH932" s="51"/>
      <c r="AI932" s="108"/>
      <c r="AJ932" s="51"/>
      <c r="AK932" s="130"/>
      <c r="AL932" s="51"/>
      <c r="AM932" s="59"/>
      <c r="AN932" s="21"/>
      <c r="AO932" s="73"/>
      <c r="AP932" s="21"/>
      <c r="AQ932" s="21"/>
      <c r="AR932" s="21"/>
      <c r="AS932" s="21"/>
      <c r="AT932" s="21"/>
      <c r="AU932" s="51"/>
      <c r="AV932" s="108"/>
      <c r="AW932" s="51"/>
      <c r="AX932" s="130"/>
      <c r="AY932" s="51"/>
      <c r="AZ932" s="59"/>
      <c r="BA932" s="21"/>
      <c r="BB932" s="73"/>
      <c r="BC932" s="21"/>
      <c r="BD932" s="21"/>
      <c r="BE932" s="21"/>
      <c r="BF932" s="21"/>
      <c r="BG932" s="21"/>
      <c r="BH932" s="51"/>
      <c r="BI932" s="108"/>
      <c r="BJ932" s="51"/>
      <c r="BK932" s="130"/>
      <c r="BL932" s="51"/>
      <c r="BM932" s="59"/>
    </row>
    <row r="933" spans="1:65" s="5" customFormat="1" ht="13.9" customHeight="1" x14ac:dyDescent="0.2">
      <c r="A933" s="21"/>
      <c r="B933" s="773"/>
      <c r="C933" s="773"/>
      <c r="D933" s="773"/>
      <c r="E933" s="773"/>
      <c r="F933" s="773"/>
      <c r="G933" s="773"/>
      <c r="H933" s="773"/>
      <c r="I933" s="773"/>
      <c r="J933" s="773"/>
      <c r="K933" s="773"/>
      <c r="L933" s="773"/>
      <c r="M933" s="773"/>
      <c r="N933" s="21"/>
      <c r="O933" s="47"/>
      <c r="P933" s="47"/>
      <c r="Q933" s="47"/>
      <c r="R933" s="47"/>
      <c r="S933" s="47"/>
      <c r="T933" s="47"/>
      <c r="U933" s="47"/>
      <c r="V933" s="47"/>
      <c r="W933" s="47"/>
      <c r="X933" s="47"/>
      <c r="Y933" s="47"/>
      <c r="Z933" s="47"/>
      <c r="AA933" s="21"/>
      <c r="AB933" s="47"/>
      <c r="AC933" s="47"/>
      <c r="AD933" s="47"/>
      <c r="AE933" s="47"/>
      <c r="AF933" s="47"/>
      <c r="AG933" s="47"/>
      <c r="AH933" s="51"/>
      <c r="AI933" s="51"/>
      <c r="AJ933" s="51"/>
      <c r="AK933" s="51"/>
      <c r="AL933" s="51"/>
      <c r="AM933" s="51"/>
      <c r="AN933" s="21"/>
      <c r="AO933" s="47"/>
      <c r="AP933" s="47"/>
      <c r="AQ933" s="47"/>
      <c r="AR933" s="47"/>
      <c r="AS933" s="47"/>
      <c r="AT933" s="47"/>
      <c r="AU933" s="51"/>
      <c r="AV933" s="51"/>
      <c r="AW933" s="51"/>
      <c r="AX933" s="51"/>
      <c r="AY933" s="51"/>
      <c r="AZ933" s="51"/>
      <c r="BA933" s="21"/>
      <c r="BB933" s="47"/>
      <c r="BC933" s="47"/>
      <c r="BD933" s="47"/>
      <c r="BE933" s="47"/>
      <c r="BF933" s="47"/>
      <c r="BG933" s="47"/>
      <c r="BH933" s="51"/>
      <c r="BI933" s="51"/>
      <c r="BJ933" s="51"/>
      <c r="BK933" s="51"/>
      <c r="BL933" s="51"/>
      <c r="BM933" s="51"/>
    </row>
    <row r="934" spans="1:65" s="5" customFormat="1" ht="14.1" customHeight="1" x14ac:dyDescent="0.2">
      <c r="A934" s="21"/>
      <c r="B934" s="69"/>
      <c r="C934" s="47"/>
      <c r="D934" s="47"/>
      <c r="E934" s="47"/>
      <c r="F934" s="47"/>
      <c r="G934" s="47"/>
      <c r="H934" s="69"/>
      <c r="I934" s="115"/>
      <c r="J934" s="47"/>
      <c r="K934" s="194"/>
      <c r="L934" s="194"/>
      <c r="M934" s="170"/>
      <c r="N934" s="21"/>
      <c r="O934" s="69"/>
      <c r="P934" s="47"/>
      <c r="Q934" s="47"/>
      <c r="R934" s="47"/>
      <c r="S934" s="47"/>
      <c r="T934" s="47"/>
      <c r="U934" s="69"/>
      <c r="V934" s="115"/>
      <c r="W934" s="47"/>
      <c r="X934" s="194"/>
      <c r="Y934" s="194"/>
      <c r="Z934" s="170"/>
      <c r="AA934" s="21"/>
      <c r="AB934" s="69"/>
      <c r="AC934" s="47"/>
      <c r="AD934" s="47"/>
      <c r="AE934" s="47"/>
      <c r="AF934" s="47"/>
      <c r="AG934" s="47"/>
      <c r="AH934" s="194"/>
      <c r="AI934" s="195"/>
      <c r="AJ934" s="194"/>
      <c r="AK934" s="194"/>
      <c r="AL934" s="194"/>
      <c r="AM934" s="170"/>
      <c r="AN934" s="21"/>
      <c r="AO934" s="69"/>
      <c r="AP934" s="47"/>
      <c r="AQ934" s="47"/>
      <c r="AR934" s="47"/>
      <c r="AS934" s="47"/>
      <c r="AT934" s="47"/>
      <c r="AU934" s="194"/>
      <c r="AV934" s="195"/>
      <c r="AW934" s="194"/>
      <c r="AX934" s="194"/>
      <c r="AY934" s="194"/>
      <c r="AZ934" s="170"/>
      <c r="BA934" s="21"/>
      <c r="BB934" s="69"/>
      <c r="BC934" s="47"/>
      <c r="BD934" s="47"/>
      <c r="BE934" s="47"/>
      <c r="BF934" s="47"/>
      <c r="BG934" s="47"/>
      <c r="BH934" s="194"/>
      <c r="BI934" s="195"/>
      <c r="BJ934" s="194"/>
      <c r="BK934" s="194"/>
      <c r="BL934" s="194"/>
      <c r="BM934" s="170"/>
    </row>
    <row r="935" spans="1:65" s="5" customFormat="1" ht="14.1" customHeight="1" x14ac:dyDescent="0.2">
      <c r="A935" s="21"/>
      <c r="B935" s="73"/>
      <c r="C935" s="21"/>
      <c r="D935" s="21"/>
      <c r="E935" s="21"/>
      <c r="F935" s="21"/>
      <c r="G935" s="21"/>
      <c r="H935" s="32"/>
      <c r="I935" s="103"/>
      <c r="J935" s="46"/>
      <c r="K935" s="356"/>
      <c r="L935" s="51"/>
      <c r="M935" s="130"/>
      <c r="N935" s="21"/>
      <c r="O935" s="73"/>
      <c r="P935" s="21"/>
      <c r="Q935" s="21"/>
      <c r="R935" s="21"/>
      <c r="S935" s="21"/>
      <c r="T935" s="21"/>
      <c r="U935" s="32"/>
      <c r="V935" s="103"/>
      <c r="W935" s="46"/>
      <c r="X935" s="356"/>
      <c r="Y935" s="51"/>
      <c r="Z935" s="130"/>
      <c r="AA935" s="21"/>
      <c r="AB935" s="73"/>
      <c r="AC935" s="21"/>
      <c r="AD935" s="21"/>
      <c r="AE935" s="21"/>
      <c r="AF935" s="21"/>
      <c r="AG935" s="21"/>
      <c r="AH935" s="156"/>
      <c r="AI935" s="176"/>
      <c r="AJ935" s="134"/>
      <c r="AK935" s="356"/>
      <c r="AL935" s="51"/>
      <c r="AM935" s="130"/>
      <c r="AN935" s="21"/>
      <c r="AO935" s="73"/>
      <c r="AP935" s="21"/>
      <c r="AQ935" s="21"/>
      <c r="AR935" s="21"/>
      <c r="AS935" s="21"/>
      <c r="AT935" s="21"/>
      <c r="AU935" s="156"/>
      <c r="AV935" s="176"/>
      <c r="AW935" s="134"/>
      <c r="AX935" s="356"/>
      <c r="AY935" s="51"/>
      <c r="AZ935" s="130"/>
      <c r="BA935" s="21"/>
      <c r="BB935" s="73"/>
      <c r="BC935" s="21"/>
      <c r="BD935" s="21"/>
      <c r="BE935" s="21"/>
      <c r="BF935" s="21"/>
      <c r="BG935" s="21"/>
      <c r="BH935" s="156"/>
      <c r="BI935" s="176"/>
      <c r="BJ935" s="134"/>
      <c r="BK935" s="356"/>
      <c r="BL935" s="51"/>
      <c r="BM935" s="130"/>
    </row>
    <row r="936" spans="1:65" s="5" customFormat="1" ht="14.1" customHeight="1" x14ac:dyDescent="0.2">
      <c r="A936" s="21"/>
      <c r="B936" s="79"/>
      <c r="C936" s="21"/>
      <c r="D936" s="21"/>
      <c r="E936" s="21"/>
      <c r="F936" s="21"/>
      <c r="G936" s="21"/>
      <c r="H936" s="73"/>
      <c r="I936" s="109"/>
      <c r="J936" s="21"/>
      <c r="K936" s="130"/>
      <c r="L936" s="51"/>
      <c r="M936" s="59"/>
      <c r="N936" s="21"/>
      <c r="O936" s="79"/>
      <c r="P936" s="21"/>
      <c r="Q936" s="21"/>
      <c r="R936" s="21"/>
      <c r="S936" s="21"/>
      <c r="T936" s="21"/>
      <c r="U936" s="73"/>
      <c r="V936" s="109"/>
      <c r="W936" s="21"/>
      <c r="X936" s="130"/>
      <c r="Y936" s="51"/>
      <c r="Z936" s="59"/>
      <c r="AA936" s="21"/>
      <c r="AB936" s="79"/>
      <c r="AC936" s="21"/>
      <c r="AD936" s="21"/>
      <c r="AE936" s="21"/>
      <c r="AF936" s="21"/>
      <c r="AG936" s="21"/>
      <c r="AH936" s="51"/>
      <c r="AI936" s="108"/>
      <c r="AJ936" s="51"/>
      <c r="AK936" s="130"/>
      <c r="AL936" s="51"/>
      <c r="AM936" s="59"/>
      <c r="AN936" s="21"/>
      <c r="AO936" s="79"/>
      <c r="AP936" s="21"/>
      <c r="AQ936" s="21"/>
      <c r="AR936" s="21"/>
      <c r="AS936" s="21"/>
      <c r="AT936" s="21"/>
      <c r="AU936" s="51"/>
      <c r="AV936" s="108"/>
      <c r="AW936" s="51"/>
      <c r="AX936" s="130"/>
      <c r="AY936" s="51"/>
      <c r="AZ936" s="59"/>
      <c r="BA936" s="21"/>
      <c r="BB936" s="79"/>
      <c r="BC936" s="21"/>
      <c r="BD936" s="21"/>
      <c r="BE936" s="21"/>
      <c r="BF936" s="21"/>
      <c r="BG936" s="21"/>
      <c r="BH936" s="51"/>
      <c r="BI936" s="108"/>
      <c r="BJ936" s="51"/>
      <c r="BK936" s="130"/>
      <c r="BL936" s="51"/>
      <c r="BM936" s="59"/>
    </row>
    <row r="937" spans="1:65" s="5" customFormat="1" ht="14.1" customHeight="1" x14ac:dyDescent="0.2">
      <c r="A937" s="21"/>
      <c r="B937" s="73"/>
      <c r="C937" s="21"/>
      <c r="D937" s="21"/>
      <c r="E937" s="21"/>
      <c r="F937" s="21"/>
      <c r="G937" s="21"/>
      <c r="H937" s="73"/>
      <c r="I937" s="109"/>
      <c r="J937" s="21"/>
      <c r="K937" s="130"/>
      <c r="L937" s="51"/>
      <c r="M937" s="59"/>
      <c r="N937" s="21"/>
      <c r="O937" s="73"/>
      <c r="P937" s="21"/>
      <c r="Q937" s="21"/>
      <c r="R937" s="21"/>
      <c r="S937" s="21"/>
      <c r="T937" s="21"/>
      <c r="U937" s="73"/>
      <c r="V937" s="109"/>
      <c r="W937" s="21"/>
      <c r="X937" s="130"/>
      <c r="Y937" s="51"/>
      <c r="Z937" s="59"/>
      <c r="AA937" s="21"/>
      <c r="AB937" s="73"/>
      <c r="AC937" s="21"/>
      <c r="AD937" s="21"/>
      <c r="AE937" s="21"/>
      <c r="AF937" s="21"/>
      <c r="AG937" s="21"/>
      <c r="AH937" s="51"/>
      <c r="AI937" s="108"/>
      <c r="AJ937" s="51"/>
      <c r="AK937" s="130"/>
      <c r="AL937" s="51"/>
      <c r="AM937" s="59"/>
      <c r="AN937" s="21"/>
      <c r="AO937" s="73"/>
      <c r="AP937" s="21"/>
      <c r="AQ937" s="21"/>
      <c r="AR937" s="21"/>
      <c r="AS937" s="21"/>
      <c r="AT937" s="21"/>
      <c r="AU937" s="51"/>
      <c r="AV937" s="108"/>
      <c r="AW937" s="51"/>
      <c r="AX937" s="130"/>
      <c r="AY937" s="51"/>
      <c r="AZ937" s="59"/>
      <c r="BA937" s="21"/>
      <c r="BB937" s="73"/>
      <c r="BC937" s="21"/>
      <c r="BD937" s="21"/>
      <c r="BE937" s="21"/>
      <c r="BF937" s="21"/>
      <c r="BG937" s="21"/>
      <c r="BH937" s="51"/>
      <c r="BI937" s="108"/>
      <c r="BJ937" s="51"/>
      <c r="BK937" s="130"/>
      <c r="BL937" s="51"/>
      <c r="BM937" s="59"/>
    </row>
    <row r="938" spans="1:65" s="5" customFormat="1" ht="14.1" customHeight="1" x14ac:dyDescent="0.2">
      <c r="A938" s="21"/>
      <c r="B938" s="773"/>
      <c r="C938" s="773"/>
      <c r="D938" s="773"/>
      <c r="E938" s="773"/>
      <c r="F938" s="773"/>
      <c r="G938" s="773"/>
      <c r="H938" s="773"/>
      <c r="I938" s="773"/>
      <c r="J938" s="773"/>
      <c r="K938" s="773"/>
      <c r="L938" s="773"/>
      <c r="M938" s="773"/>
      <c r="N938" s="21"/>
      <c r="O938" s="47"/>
      <c r="P938" s="47"/>
      <c r="Q938" s="47"/>
      <c r="R938" s="47"/>
      <c r="S938" s="47"/>
      <c r="T938" s="47"/>
      <c r="U938" s="47"/>
      <c r="V938" s="47"/>
      <c r="W938" s="47"/>
      <c r="X938" s="47"/>
      <c r="Y938" s="47"/>
      <c r="Z938" s="47"/>
      <c r="AA938" s="21"/>
      <c r="AB938" s="47"/>
      <c r="AC938" s="47"/>
      <c r="AD938" s="47"/>
      <c r="AE938" s="47"/>
      <c r="AF938" s="47"/>
      <c r="AG938" s="47"/>
      <c r="AH938" s="51"/>
      <c r="AI938" s="51"/>
      <c r="AJ938" s="51"/>
      <c r="AK938" s="51"/>
      <c r="AL938" s="51"/>
      <c r="AM938" s="51"/>
      <c r="AN938" s="21"/>
      <c r="AO938" s="47"/>
      <c r="AP938" s="47"/>
      <c r="AQ938" s="47"/>
      <c r="AR938" s="47"/>
      <c r="AS938" s="47"/>
      <c r="AT938" s="47"/>
      <c r="AU938" s="51"/>
      <c r="AV938" s="51"/>
      <c r="AW938" s="51"/>
      <c r="AX938" s="51"/>
      <c r="AY938" s="51"/>
      <c r="AZ938" s="51"/>
      <c r="BA938" s="21"/>
      <c r="BB938" s="47"/>
      <c r="BC938" s="47"/>
      <c r="BD938" s="47"/>
      <c r="BE938" s="47"/>
      <c r="BF938" s="47"/>
      <c r="BG938" s="47"/>
      <c r="BH938" s="51"/>
      <c r="BI938" s="51"/>
      <c r="BJ938" s="51"/>
      <c r="BK938" s="51"/>
      <c r="BL938" s="51"/>
      <c r="BM938" s="51"/>
    </row>
    <row r="939" spans="1:65" s="358" customFormat="1" ht="14.1" customHeight="1" x14ac:dyDescent="0.2">
      <c r="A939" s="357"/>
      <c r="H939" s="357"/>
      <c r="I939" s="359"/>
      <c r="J939" s="357"/>
      <c r="K939" s="360"/>
      <c r="L939" s="360"/>
      <c r="M939" s="361"/>
      <c r="N939" s="357"/>
      <c r="U939" s="357"/>
      <c r="V939" s="359"/>
      <c r="W939" s="357"/>
      <c r="X939" s="360"/>
      <c r="Y939" s="360"/>
      <c r="Z939" s="361"/>
      <c r="AA939" s="357"/>
      <c r="AH939" s="360"/>
      <c r="AI939" s="362"/>
      <c r="AJ939" s="360"/>
      <c r="AK939" s="360"/>
      <c r="AL939" s="360"/>
      <c r="AM939" s="361"/>
      <c r="AN939" s="357"/>
      <c r="AU939" s="360"/>
      <c r="AV939" s="362"/>
      <c r="AW939" s="360"/>
      <c r="AX939" s="360"/>
      <c r="AY939" s="360"/>
      <c r="AZ939" s="361"/>
      <c r="BA939" s="357"/>
      <c r="BH939" s="360"/>
      <c r="BI939" s="362"/>
      <c r="BJ939" s="360"/>
      <c r="BK939" s="360"/>
      <c r="BL939" s="360"/>
      <c r="BM939" s="361"/>
    </row>
    <row r="940" spans="1:65" s="5" customFormat="1" ht="14.1" customHeight="1" x14ac:dyDescent="0.2">
      <c r="A940" s="21"/>
      <c r="B940" s="73"/>
      <c r="C940" s="21"/>
      <c r="D940" s="21"/>
      <c r="E940" s="21"/>
      <c r="F940" s="21"/>
      <c r="G940" s="21"/>
      <c r="H940" s="32"/>
      <c r="I940" s="103"/>
      <c r="J940" s="46"/>
      <c r="K940" s="356"/>
      <c r="L940" s="51"/>
      <c r="M940" s="130"/>
      <c r="N940" s="21"/>
      <c r="O940" s="73"/>
      <c r="P940" s="21"/>
      <c r="Q940" s="21"/>
      <c r="R940" s="21"/>
      <c r="S940" s="21"/>
      <c r="T940" s="21"/>
      <c r="U940" s="32"/>
      <c r="V940" s="103"/>
      <c r="W940" s="46"/>
      <c r="X940" s="356"/>
      <c r="Y940" s="51"/>
      <c r="Z940" s="130"/>
      <c r="AA940" s="21"/>
      <c r="AB940" s="73"/>
      <c r="AC940" s="21"/>
      <c r="AD940" s="21"/>
      <c r="AE940" s="21"/>
      <c r="AF940" s="21"/>
      <c r="AG940" s="21"/>
      <c r="AH940" s="156"/>
      <c r="AI940" s="176"/>
      <c r="AJ940" s="134"/>
      <c r="AK940" s="356"/>
      <c r="AL940" s="51"/>
      <c r="AM940" s="130"/>
      <c r="AN940" s="21"/>
      <c r="AO940" s="73"/>
      <c r="AP940" s="21"/>
      <c r="AQ940" s="21"/>
      <c r="AR940" s="21"/>
      <c r="AS940" s="21"/>
      <c r="AT940" s="21"/>
      <c r="AU940" s="156"/>
      <c r="AV940" s="176"/>
      <c r="AW940" s="134"/>
      <c r="AX940" s="356"/>
      <c r="AY940" s="51"/>
      <c r="AZ940" s="130"/>
      <c r="BA940" s="21"/>
      <c r="BB940" s="73"/>
      <c r="BC940" s="21"/>
      <c r="BD940" s="21"/>
      <c r="BE940" s="21"/>
      <c r="BF940" s="21"/>
      <c r="BG940" s="21"/>
      <c r="BH940" s="156"/>
      <c r="BI940" s="176"/>
      <c r="BJ940" s="134"/>
      <c r="BK940" s="356"/>
      <c r="BL940" s="51"/>
      <c r="BM940" s="130"/>
    </row>
    <row r="941" spans="1:65" s="5" customFormat="1" x14ac:dyDescent="0.2">
      <c r="A941" s="21"/>
      <c r="B941" s="694"/>
      <c r="C941" s="694"/>
      <c r="D941" s="694"/>
      <c r="E941" s="694"/>
      <c r="F941" s="694"/>
      <c r="G941" s="694"/>
      <c r="H941" s="73"/>
      <c r="I941" s="109"/>
      <c r="J941" s="21"/>
      <c r="K941" s="130"/>
      <c r="L941" s="51"/>
      <c r="M941" s="59"/>
      <c r="N941" s="21"/>
      <c r="O941" s="694"/>
      <c r="P941" s="694"/>
      <c r="Q941" s="694"/>
      <c r="R941" s="694"/>
      <c r="S941" s="694"/>
      <c r="T941" s="694"/>
      <c r="U941" s="73"/>
      <c r="V941" s="109"/>
      <c r="W941" s="21"/>
      <c r="X941" s="130"/>
      <c r="Y941" s="51"/>
      <c r="Z941" s="59"/>
      <c r="AA941" s="21"/>
      <c r="AB941" s="694"/>
      <c r="AC941" s="694"/>
      <c r="AD941" s="694"/>
      <c r="AE941" s="694"/>
      <c r="AF941" s="694"/>
      <c r="AG941" s="694"/>
      <c r="AH941" s="51"/>
      <c r="AI941" s="108"/>
      <c r="AJ941" s="51"/>
      <c r="AK941" s="130"/>
      <c r="AL941" s="51"/>
      <c r="AM941" s="59"/>
      <c r="AN941" s="21"/>
      <c r="AO941" s="694"/>
      <c r="AP941" s="694"/>
      <c r="AQ941" s="694"/>
      <c r="AR941" s="694"/>
      <c r="AS941" s="694"/>
      <c r="AT941" s="694"/>
      <c r="AU941" s="51"/>
      <c r="AV941" s="108"/>
      <c r="AW941" s="51"/>
      <c r="AX941" s="130"/>
      <c r="AY941" s="51"/>
      <c r="AZ941" s="59"/>
      <c r="BA941" s="21"/>
      <c r="BB941" s="694"/>
      <c r="BC941" s="694"/>
      <c r="BD941" s="694"/>
      <c r="BE941" s="694"/>
      <c r="BF941" s="694"/>
      <c r="BG941" s="694"/>
      <c r="BH941" s="51"/>
      <c r="BI941" s="108"/>
      <c r="BJ941" s="51"/>
      <c r="BK941" s="130"/>
      <c r="BL941" s="51"/>
      <c r="BM941" s="59"/>
    </row>
    <row r="942" spans="1:65" s="5" customFormat="1" x14ac:dyDescent="0.2">
      <c r="A942" s="21"/>
      <c r="B942" s="689"/>
      <c r="C942" s="689"/>
      <c r="D942" s="689"/>
      <c r="E942" s="689"/>
      <c r="F942" s="689"/>
      <c r="G942" s="689"/>
      <c r="H942" s="73"/>
      <c r="I942" s="109"/>
      <c r="J942" s="21"/>
      <c r="K942" s="130"/>
      <c r="L942" s="51"/>
      <c r="M942" s="59"/>
      <c r="N942" s="21"/>
      <c r="O942" s="689"/>
      <c r="P942" s="689"/>
      <c r="Q942" s="689"/>
      <c r="R942" s="689"/>
      <c r="S942" s="689"/>
      <c r="T942" s="689"/>
      <c r="U942" s="73"/>
      <c r="V942" s="109"/>
      <c r="W942" s="21"/>
      <c r="X942" s="130"/>
      <c r="Y942" s="51"/>
      <c r="Z942" s="59"/>
      <c r="AA942" s="21"/>
      <c r="AB942" s="689"/>
      <c r="AC942" s="689"/>
      <c r="AD942" s="689"/>
      <c r="AE942" s="689"/>
      <c r="AF942" s="689"/>
      <c r="AG942" s="689"/>
      <c r="AH942" s="51"/>
      <c r="AI942" s="108"/>
      <c r="AJ942" s="51"/>
      <c r="AK942" s="130"/>
      <c r="AL942" s="51"/>
      <c r="AM942" s="59"/>
      <c r="AN942" s="21"/>
      <c r="AO942" s="689"/>
      <c r="AP942" s="689"/>
      <c r="AQ942" s="689"/>
      <c r="AR942" s="689"/>
      <c r="AS942" s="689"/>
      <c r="AT942" s="689"/>
      <c r="AU942" s="51"/>
      <c r="AV942" s="108"/>
      <c r="AW942" s="51"/>
      <c r="AX942" s="130"/>
      <c r="AY942" s="51"/>
      <c r="AZ942" s="59"/>
      <c r="BA942" s="21"/>
      <c r="BB942" s="689"/>
      <c r="BC942" s="689"/>
      <c r="BD942" s="689"/>
      <c r="BE942" s="689"/>
      <c r="BF942" s="689"/>
      <c r="BG942" s="689"/>
      <c r="BH942" s="51"/>
      <c r="BI942" s="108"/>
      <c r="BJ942" s="51"/>
      <c r="BK942" s="130"/>
      <c r="BL942" s="51"/>
      <c r="BM942" s="59"/>
    </row>
    <row r="943" spans="1:65" s="5" customFormat="1" ht="12.75" customHeight="1" x14ac:dyDescent="0.2">
      <c r="A943" s="21"/>
      <c r="B943" s="773"/>
      <c r="C943" s="773"/>
      <c r="D943" s="773"/>
      <c r="E943" s="773"/>
      <c r="F943" s="773"/>
      <c r="G943" s="773"/>
      <c r="H943" s="773"/>
      <c r="I943" s="773"/>
      <c r="J943" s="773"/>
      <c r="K943" s="773"/>
      <c r="L943" s="773"/>
      <c r="M943" s="773"/>
      <c r="N943" s="21"/>
      <c r="O943" s="47"/>
      <c r="P943" s="47"/>
      <c r="Q943" s="47"/>
      <c r="R943" s="47"/>
      <c r="S943" s="47"/>
      <c r="T943" s="47"/>
      <c r="U943" s="47"/>
      <c r="V943" s="47"/>
      <c r="W943" s="47"/>
      <c r="X943" s="47"/>
      <c r="Y943" s="47"/>
      <c r="Z943" s="47"/>
      <c r="AA943" s="21"/>
      <c r="AB943" s="47"/>
      <c r="AC943" s="47"/>
      <c r="AD943" s="47"/>
      <c r="AE943" s="47"/>
      <c r="AF943" s="47"/>
      <c r="AG943" s="47"/>
      <c r="AH943" s="51"/>
      <c r="AI943" s="51"/>
      <c r="AJ943" s="51"/>
      <c r="AK943" s="51"/>
      <c r="AL943" s="51"/>
      <c r="AM943" s="51"/>
      <c r="AN943" s="21"/>
      <c r="AO943" s="47"/>
      <c r="AP943" s="47"/>
      <c r="AQ943" s="47"/>
      <c r="AR943" s="47"/>
      <c r="AS943" s="47"/>
      <c r="AT943" s="47"/>
      <c r="AU943" s="51"/>
      <c r="AV943" s="51"/>
      <c r="AW943" s="51"/>
      <c r="AX943" s="51"/>
      <c r="AY943" s="51"/>
      <c r="AZ943" s="51"/>
      <c r="BA943" s="21"/>
      <c r="BB943" s="47"/>
      <c r="BC943" s="47"/>
      <c r="BD943" s="47"/>
      <c r="BE943" s="47"/>
      <c r="BF943" s="47"/>
      <c r="BG943" s="47"/>
      <c r="BH943" s="51"/>
      <c r="BI943" s="51"/>
      <c r="BJ943" s="51"/>
      <c r="BK943" s="51"/>
      <c r="BL943" s="51"/>
      <c r="BM943" s="51"/>
    </row>
    <row r="944" spans="1:65" s="5" customFormat="1" ht="12.75" customHeight="1" x14ac:dyDescent="0.2">
      <c r="A944" s="21"/>
      <c r="B944" s="69"/>
      <c r="C944" s="47"/>
      <c r="D944" s="47"/>
      <c r="E944" s="47"/>
      <c r="F944" s="47"/>
      <c r="G944" s="47"/>
      <c r="H944" s="69"/>
      <c r="I944" s="115"/>
      <c r="J944" s="47"/>
      <c r="K944" s="194"/>
      <c r="L944" s="194"/>
      <c r="M944" s="170"/>
      <c r="N944" s="21"/>
      <c r="O944" s="69"/>
      <c r="P944" s="47"/>
      <c r="Q944" s="47"/>
      <c r="R944" s="47"/>
      <c r="S944" s="47"/>
      <c r="T944" s="47"/>
      <c r="U944" s="69"/>
      <c r="V944" s="115"/>
      <c r="W944" s="47"/>
      <c r="X944" s="194"/>
      <c r="Y944" s="194"/>
      <c r="Z944" s="170"/>
      <c r="AA944" s="21"/>
      <c r="AB944" s="69"/>
      <c r="AC944" s="47"/>
      <c r="AD944" s="47"/>
      <c r="AE944" s="47"/>
      <c r="AF944" s="47"/>
      <c r="AG944" s="47"/>
      <c r="AH944" s="194"/>
      <c r="AI944" s="195"/>
      <c r="AJ944" s="194"/>
      <c r="AK944" s="194"/>
      <c r="AL944" s="194"/>
      <c r="AM944" s="170"/>
      <c r="AN944" s="21"/>
      <c r="AO944" s="69"/>
      <c r="AP944" s="47"/>
      <c r="AQ944" s="47"/>
      <c r="AR944" s="47"/>
      <c r="AS944" s="47"/>
      <c r="AT944" s="47"/>
      <c r="AU944" s="194"/>
      <c r="AV944" s="195"/>
      <c r="AW944" s="194"/>
      <c r="AX944" s="194"/>
      <c r="AY944" s="194"/>
      <c r="AZ944" s="170"/>
      <c r="BA944" s="21"/>
      <c r="BB944" s="69"/>
      <c r="BC944" s="47"/>
      <c r="BD944" s="47"/>
      <c r="BE944" s="47"/>
      <c r="BF944" s="47"/>
      <c r="BG944" s="47"/>
      <c r="BH944" s="194"/>
      <c r="BI944" s="195"/>
      <c r="BJ944" s="194"/>
      <c r="BK944" s="194"/>
      <c r="BL944" s="194"/>
      <c r="BM944" s="170"/>
    </row>
    <row r="945" spans="1:65" s="5" customFormat="1" ht="12.75" customHeight="1" x14ac:dyDescent="0.2">
      <c r="A945" s="21"/>
      <c r="B945" s="691"/>
      <c r="C945" s="691"/>
      <c r="D945" s="691"/>
      <c r="E945" s="691"/>
      <c r="F945" s="691"/>
      <c r="G945" s="691"/>
      <c r="H945" s="32"/>
      <c r="I945" s="103"/>
      <c r="J945" s="46"/>
      <c r="K945" s="356"/>
      <c r="L945" s="51"/>
      <c r="M945" s="130"/>
      <c r="N945" s="21"/>
      <c r="O945" s="691"/>
      <c r="P945" s="691"/>
      <c r="Q945" s="691"/>
      <c r="R945" s="691"/>
      <c r="S945" s="691"/>
      <c r="T945" s="691"/>
      <c r="U945" s="32"/>
      <c r="V945" s="103"/>
      <c r="W945" s="46"/>
      <c r="X945" s="356"/>
      <c r="Y945" s="51"/>
      <c r="Z945" s="130"/>
      <c r="AA945" s="21"/>
      <c r="AB945" s="691"/>
      <c r="AC945" s="691"/>
      <c r="AD945" s="691"/>
      <c r="AE945" s="691"/>
      <c r="AF945" s="691"/>
      <c r="AG945" s="691"/>
      <c r="AH945" s="156"/>
      <c r="AI945" s="176"/>
      <c r="AJ945" s="134"/>
      <c r="AK945" s="356"/>
      <c r="AL945" s="51"/>
      <c r="AM945" s="130"/>
      <c r="AN945" s="21"/>
      <c r="AO945" s="691"/>
      <c r="AP945" s="691"/>
      <c r="AQ945" s="691"/>
      <c r="AR945" s="691"/>
      <c r="AS945" s="691"/>
      <c r="AT945" s="691"/>
      <c r="AU945" s="156"/>
      <c r="AV945" s="176"/>
      <c r="AW945" s="134"/>
      <c r="AX945" s="356"/>
      <c r="AY945" s="51"/>
      <c r="AZ945" s="130"/>
      <c r="BA945" s="21"/>
      <c r="BB945" s="691"/>
      <c r="BC945" s="691"/>
      <c r="BD945" s="691"/>
      <c r="BE945" s="691"/>
      <c r="BF945" s="691"/>
      <c r="BG945" s="691"/>
      <c r="BH945" s="156"/>
      <c r="BI945" s="176"/>
      <c r="BJ945" s="134"/>
      <c r="BK945" s="356"/>
      <c r="BL945" s="51"/>
      <c r="BM945" s="130"/>
    </row>
    <row r="946" spans="1:65" s="5" customFormat="1" ht="12.75" customHeight="1" x14ac:dyDescent="0.2">
      <c r="A946" s="21"/>
      <c r="B946" s="691"/>
      <c r="C946" s="691"/>
      <c r="D946" s="691"/>
      <c r="E946" s="691"/>
      <c r="F946" s="691"/>
      <c r="G946" s="691"/>
      <c r="H946" s="55"/>
      <c r="I946" s="112"/>
      <c r="J946" s="46"/>
      <c r="K946" s="134"/>
      <c r="L946" s="134"/>
      <c r="M946" s="49"/>
      <c r="N946" s="21"/>
      <c r="O946" s="691"/>
      <c r="P946" s="691"/>
      <c r="Q946" s="691"/>
      <c r="R946" s="691"/>
      <c r="S946" s="691"/>
      <c r="T946" s="691"/>
      <c r="U946" s="55"/>
      <c r="V946" s="112"/>
      <c r="W946" s="46"/>
      <c r="X946" s="134"/>
      <c r="Y946" s="134"/>
      <c r="Z946" s="49"/>
      <c r="AA946" s="21"/>
      <c r="AB946" s="691"/>
      <c r="AC946" s="691"/>
      <c r="AD946" s="691"/>
      <c r="AE946" s="691"/>
      <c r="AF946" s="691"/>
      <c r="AG946" s="691"/>
      <c r="AH946" s="134"/>
      <c r="AI946" s="176"/>
      <c r="AJ946" s="134"/>
      <c r="AK946" s="134"/>
      <c r="AL946" s="134"/>
      <c r="AM946" s="49"/>
      <c r="AN946" s="21"/>
      <c r="AO946" s="691"/>
      <c r="AP946" s="691"/>
      <c r="AQ946" s="691"/>
      <c r="AR946" s="691"/>
      <c r="AS946" s="691"/>
      <c r="AT946" s="691"/>
      <c r="AU946" s="134"/>
      <c r="AV946" s="176"/>
      <c r="AW946" s="134"/>
      <c r="AX946" s="134"/>
      <c r="AY946" s="134"/>
      <c r="AZ946" s="49"/>
      <c r="BA946" s="21"/>
      <c r="BB946" s="691"/>
      <c r="BC946" s="691"/>
      <c r="BD946" s="691"/>
      <c r="BE946" s="691"/>
      <c r="BF946" s="691"/>
      <c r="BG946" s="691"/>
      <c r="BH946" s="134"/>
      <c r="BI946" s="176"/>
      <c r="BJ946" s="134"/>
      <c r="BK946" s="134"/>
      <c r="BL946" s="134"/>
      <c r="BM946" s="49"/>
    </row>
    <row r="947" spans="1:65" s="5" customFormat="1" ht="12.75" customHeight="1" x14ac:dyDescent="0.2">
      <c r="A947" s="21"/>
      <c r="B947" s="691"/>
      <c r="C947" s="691"/>
      <c r="D947" s="691"/>
      <c r="E947" s="691"/>
      <c r="F947" s="691"/>
      <c r="G947" s="691"/>
      <c r="H947" s="55"/>
      <c r="I947" s="112"/>
      <c r="J947" s="46"/>
      <c r="K947" s="134"/>
      <c r="L947" s="134"/>
      <c r="M947" s="49"/>
      <c r="N947" s="21"/>
      <c r="O947" s="691"/>
      <c r="P947" s="691"/>
      <c r="Q947" s="691"/>
      <c r="R947" s="691"/>
      <c r="S947" s="691"/>
      <c r="T947" s="691"/>
      <c r="U947" s="55"/>
      <c r="V947" s="112"/>
      <c r="W947" s="46"/>
      <c r="X947" s="134"/>
      <c r="Y947" s="134"/>
      <c r="Z947" s="49"/>
      <c r="AA947" s="21"/>
      <c r="AB947" s="691"/>
      <c r="AC947" s="691"/>
      <c r="AD947" s="691"/>
      <c r="AE947" s="691"/>
      <c r="AF947" s="691"/>
      <c r="AG947" s="691"/>
      <c r="AH947" s="134"/>
      <c r="AI947" s="176"/>
      <c r="AJ947" s="134"/>
      <c r="AK947" s="134"/>
      <c r="AL947" s="134"/>
      <c r="AM947" s="49"/>
      <c r="AN947" s="21"/>
      <c r="AO947" s="691"/>
      <c r="AP947" s="691"/>
      <c r="AQ947" s="691"/>
      <c r="AR947" s="691"/>
      <c r="AS947" s="691"/>
      <c r="AT947" s="691"/>
      <c r="AU947" s="134"/>
      <c r="AV947" s="176"/>
      <c r="AW947" s="134"/>
      <c r="AX947" s="134"/>
      <c r="AY947" s="134"/>
      <c r="AZ947" s="49"/>
      <c r="BA947" s="21"/>
      <c r="BB947" s="691"/>
      <c r="BC947" s="691"/>
      <c r="BD947" s="691"/>
      <c r="BE947" s="691"/>
      <c r="BF947" s="691"/>
      <c r="BG947" s="691"/>
      <c r="BH947" s="134"/>
      <c r="BI947" s="176"/>
      <c r="BJ947" s="134"/>
      <c r="BK947" s="134"/>
      <c r="BL947" s="134"/>
      <c r="BM947" s="49"/>
    </row>
    <row r="948" spans="1:65" s="5" customFormat="1" ht="12.75" customHeight="1" x14ac:dyDescent="0.2">
      <c r="A948" s="21"/>
      <c r="B948" s="691"/>
      <c r="C948" s="691"/>
      <c r="D948" s="691"/>
      <c r="E948" s="691"/>
      <c r="F948" s="691"/>
      <c r="G948" s="691"/>
      <c r="H948" s="55"/>
      <c r="I948" s="112"/>
      <c r="J948" s="46"/>
      <c r="K948" s="134"/>
      <c r="L948" s="134"/>
      <c r="M948" s="49"/>
      <c r="N948" s="21"/>
      <c r="O948" s="691"/>
      <c r="P948" s="691"/>
      <c r="Q948" s="691"/>
      <c r="R948" s="691"/>
      <c r="S948" s="691"/>
      <c r="T948" s="691"/>
      <c r="U948" s="55"/>
      <c r="V948" s="112"/>
      <c r="W948" s="46"/>
      <c r="X948" s="134"/>
      <c r="Y948" s="134"/>
      <c r="Z948" s="49"/>
      <c r="AA948" s="21"/>
      <c r="AB948" s="691"/>
      <c r="AC948" s="691"/>
      <c r="AD948" s="691"/>
      <c r="AE948" s="691"/>
      <c r="AF948" s="691"/>
      <c r="AG948" s="691"/>
      <c r="AH948" s="134"/>
      <c r="AI948" s="176"/>
      <c r="AJ948" s="134"/>
      <c r="AK948" s="134"/>
      <c r="AL948" s="134"/>
      <c r="AM948" s="49"/>
      <c r="AN948" s="21"/>
      <c r="AO948" s="691"/>
      <c r="AP948" s="691"/>
      <c r="AQ948" s="691"/>
      <c r="AR948" s="691"/>
      <c r="AS948" s="691"/>
      <c r="AT948" s="691"/>
      <c r="AU948" s="134"/>
      <c r="AV948" s="176"/>
      <c r="AW948" s="134"/>
      <c r="AX948" s="134"/>
      <c r="AY948" s="134"/>
      <c r="AZ948" s="49"/>
      <c r="BA948" s="21"/>
      <c r="BB948" s="691"/>
      <c r="BC948" s="691"/>
      <c r="BD948" s="691"/>
      <c r="BE948" s="691"/>
      <c r="BF948" s="691"/>
      <c r="BG948" s="691"/>
      <c r="BH948" s="134"/>
      <c r="BI948" s="176"/>
      <c r="BJ948" s="134"/>
      <c r="BK948" s="134"/>
      <c r="BL948" s="134"/>
      <c r="BM948" s="49"/>
    </row>
    <row r="949" spans="1:65" s="5" customFormat="1" ht="12.75" customHeight="1" x14ac:dyDescent="0.2">
      <c r="A949" s="21"/>
      <c r="B949" s="773"/>
      <c r="C949" s="773"/>
      <c r="D949" s="773"/>
      <c r="E949" s="773"/>
      <c r="F949" s="773"/>
      <c r="G949" s="773"/>
      <c r="H949" s="773"/>
      <c r="I949" s="773"/>
      <c r="J949" s="773"/>
      <c r="K949" s="773"/>
      <c r="L949" s="773"/>
      <c r="M949" s="773"/>
      <c r="N949" s="21"/>
      <c r="O949" s="47"/>
      <c r="P949" s="47"/>
      <c r="Q949" s="47"/>
      <c r="R949" s="47"/>
      <c r="S949" s="47"/>
      <c r="T949" s="47"/>
      <c r="U949" s="47"/>
      <c r="V949" s="47"/>
      <c r="W949" s="47"/>
      <c r="X949" s="47"/>
      <c r="Y949" s="47"/>
      <c r="Z949" s="47"/>
      <c r="AA949" s="21"/>
      <c r="AB949" s="47"/>
      <c r="AC949" s="47"/>
      <c r="AD949" s="47"/>
      <c r="AE949" s="47"/>
      <c r="AF949" s="47"/>
      <c r="AG949" s="47"/>
      <c r="AH949" s="51"/>
      <c r="AI949" s="51"/>
      <c r="AJ949" s="51"/>
      <c r="AK949" s="51"/>
      <c r="AL949" s="51"/>
      <c r="AM949" s="51"/>
      <c r="AN949" s="21"/>
      <c r="AO949" s="47"/>
      <c r="AP949" s="47"/>
      <c r="AQ949" s="47"/>
      <c r="AR949" s="47"/>
      <c r="AS949" s="47"/>
      <c r="AT949" s="47"/>
      <c r="AU949" s="51"/>
      <c r="AV949" s="51"/>
      <c r="AW949" s="51"/>
      <c r="AX949" s="51"/>
      <c r="AY949" s="51"/>
      <c r="AZ949" s="51"/>
      <c r="BA949" s="21"/>
      <c r="BB949" s="47"/>
      <c r="BC949" s="47"/>
      <c r="BD949" s="47"/>
      <c r="BE949" s="47"/>
      <c r="BF949" s="47"/>
      <c r="BG949" s="47"/>
      <c r="BH949" s="51"/>
      <c r="BI949" s="51"/>
      <c r="BJ949" s="51"/>
      <c r="BK949" s="51"/>
      <c r="BL949" s="51"/>
      <c r="BM949" s="51"/>
    </row>
    <row r="950" spans="1:65" s="5" customFormat="1" x14ac:dyDescent="0.2">
      <c r="A950" s="21"/>
      <c r="B950" s="55"/>
      <c r="C950" s="21"/>
      <c r="D950" s="21"/>
      <c r="E950" s="21"/>
      <c r="F950" s="21"/>
      <c r="G950" s="21"/>
      <c r="H950" s="73"/>
      <c r="I950" s="109"/>
      <c r="J950" s="21"/>
      <c r="K950" s="130"/>
      <c r="L950" s="51"/>
      <c r="M950" s="59"/>
      <c r="N950" s="21"/>
      <c r="O950" s="55"/>
      <c r="P950" s="21"/>
      <c r="Q950" s="21"/>
      <c r="R950" s="21"/>
      <c r="S950" s="21"/>
      <c r="T950" s="21"/>
      <c r="U950" s="73"/>
      <c r="V950" s="109"/>
      <c r="W950" s="21"/>
      <c r="X950" s="130"/>
      <c r="Y950" s="51"/>
      <c r="Z950" s="59"/>
      <c r="AA950" s="21"/>
      <c r="AB950" s="55"/>
      <c r="AC950" s="21"/>
      <c r="AD950" s="21"/>
      <c r="AE950" s="21"/>
      <c r="AF950" s="21"/>
      <c r="AG950" s="21"/>
      <c r="AH950" s="51"/>
      <c r="AI950" s="108"/>
      <c r="AJ950" s="51"/>
      <c r="AK950" s="130"/>
      <c r="AL950" s="51"/>
      <c r="AM950" s="59"/>
      <c r="AN950" s="21"/>
      <c r="AO950" s="55"/>
      <c r="AP950" s="21"/>
      <c r="AQ950" s="21"/>
      <c r="AR950" s="21"/>
      <c r="AS950" s="21"/>
      <c r="AT950" s="21"/>
      <c r="AU950" s="51"/>
      <c r="AV950" s="108"/>
      <c r="AW950" s="51"/>
      <c r="AX950" s="130"/>
      <c r="AY950" s="51"/>
      <c r="AZ950" s="59"/>
      <c r="BA950" s="21"/>
      <c r="BB950" s="55"/>
      <c r="BC950" s="21"/>
      <c r="BD950" s="21"/>
      <c r="BE950" s="21"/>
      <c r="BF950" s="21"/>
      <c r="BG950" s="21"/>
      <c r="BH950" s="51"/>
      <c r="BI950" s="108"/>
      <c r="BJ950" s="51"/>
      <c r="BK950" s="130"/>
      <c r="BL950" s="51"/>
      <c r="BM950" s="59"/>
    </row>
    <row r="951" spans="1:65" s="5" customFormat="1" ht="12.75" customHeight="1" x14ac:dyDescent="0.2">
      <c r="A951" s="21"/>
      <c r="B951" s="689"/>
      <c r="C951" s="689"/>
      <c r="D951" s="689"/>
      <c r="E951" s="689"/>
      <c r="F951" s="689"/>
      <c r="G951" s="689"/>
      <c r="H951" s="32"/>
      <c r="I951" s="103"/>
      <c r="J951" s="46"/>
      <c r="K951" s="356"/>
      <c r="L951" s="51"/>
      <c r="M951" s="130"/>
      <c r="N951" s="21"/>
      <c r="O951" s="689"/>
      <c r="P951" s="689"/>
      <c r="Q951" s="689"/>
      <c r="R951" s="689"/>
      <c r="S951" s="689"/>
      <c r="T951" s="689"/>
      <c r="U951" s="32"/>
      <c r="V951" s="103"/>
      <c r="W951" s="46"/>
      <c r="X951" s="356"/>
      <c r="Y951" s="51"/>
      <c r="Z951" s="130"/>
      <c r="AA951" s="21"/>
      <c r="AB951" s="689"/>
      <c r="AC951" s="689"/>
      <c r="AD951" s="689"/>
      <c r="AE951" s="689"/>
      <c r="AF951" s="689"/>
      <c r="AG951" s="689"/>
      <c r="AH951" s="156"/>
      <c r="AI951" s="176"/>
      <c r="AJ951" s="134"/>
      <c r="AK951" s="356"/>
      <c r="AL951" s="51"/>
      <c r="AM951" s="130"/>
      <c r="AN951" s="21"/>
      <c r="AO951" s="689"/>
      <c r="AP951" s="689"/>
      <c r="AQ951" s="689"/>
      <c r="AR951" s="689"/>
      <c r="AS951" s="689"/>
      <c r="AT951" s="689"/>
      <c r="AU951" s="156"/>
      <c r="AV951" s="176"/>
      <c r="AW951" s="134"/>
      <c r="AX951" s="356"/>
      <c r="AY951" s="51"/>
      <c r="AZ951" s="130"/>
      <c r="BA951" s="21"/>
      <c r="BB951" s="689"/>
      <c r="BC951" s="689"/>
      <c r="BD951" s="689"/>
      <c r="BE951" s="689"/>
      <c r="BF951" s="689"/>
      <c r="BG951" s="689"/>
      <c r="BH951" s="156"/>
      <c r="BI951" s="176"/>
      <c r="BJ951" s="134"/>
      <c r="BK951" s="356"/>
      <c r="BL951" s="51"/>
      <c r="BM951" s="130"/>
    </row>
    <row r="952" spans="1:65" s="5" customFormat="1" ht="12.75" customHeight="1" x14ac:dyDescent="0.2">
      <c r="A952" s="21"/>
      <c r="B952" s="689"/>
      <c r="C952" s="689"/>
      <c r="D952" s="689"/>
      <c r="E952" s="689"/>
      <c r="F952" s="689"/>
      <c r="G952" s="689"/>
      <c r="H952" s="55"/>
      <c r="I952" s="112"/>
      <c r="J952" s="46"/>
      <c r="K952" s="134"/>
      <c r="L952" s="134"/>
      <c r="M952" s="49"/>
      <c r="N952" s="21"/>
      <c r="O952" s="689"/>
      <c r="P952" s="689"/>
      <c r="Q952" s="689"/>
      <c r="R952" s="689"/>
      <c r="S952" s="689"/>
      <c r="T952" s="689"/>
      <c r="U952" s="55"/>
      <c r="V952" s="112"/>
      <c r="W952" s="46"/>
      <c r="X952" s="134"/>
      <c r="Y952" s="134"/>
      <c r="Z952" s="49"/>
      <c r="AA952" s="21"/>
      <c r="AB952" s="689"/>
      <c r="AC952" s="689"/>
      <c r="AD952" s="689"/>
      <c r="AE952" s="689"/>
      <c r="AF952" s="689"/>
      <c r="AG952" s="689"/>
      <c r="AH952" s="134"/>
      <c r="AI952" s="176"/>
      <c r="AJ952" s="134"/>
      <c r="AK952" s="134"/>
      <c r="AL952" s="134"/>
      <c r="AM952" s="49"/>
      <c r="AN952" s="21"/>
      <c r="AO952" s="689"/>
      <c r="AP952" s="689"/>
      <c r="AQ952" s="689"/>
      <c r="AR952" s="689"/>
      <c r="AS952" s="689"/>
      <c r="AT952" s="689"/>
      <c r="AU952" s="134"/>
      <c r="AV952" s="176"/>
      <c r="AW952" s="134"/>
      <c r="AX952" s="134"/>
      <c r="AY952" s="134"/>
      <c r="AZ952" s="49"/>
      <c r="BA952" s="21"/>
      <c r="BB952" s="689"/>
      <c r="BC952" s="689"/>
      <c r="BD952" s="689"/>
      <c r="BE952" s="689"/>
      <c r="BF952" s="689"/>
      <c r="BG952" s="689"/>
      <c r="BH952" s="134"/>
      <c r="BI952" s="176"/>
      <c r="BJ952" s="134"/>
      <c r="BK952" s="134"/>
      <c r="BL952" s="134"/>
      <c r="BM952" s="49"/>
    </row>
    <row r="953" spans="1:65" s="5" customFormat="1" ht="12.75" customHeight="1" x14ac:dyDescent="0.2">
      <c r="A953" s="21"/>
      <c r="B953" s="689"/>
      <c r="C953" s="689"/>
      <c r="D953" s="689"/>
      <c r="E953" s="689"/>
      <c r="F953" s="689"/>
      <c r="G953" s="689"/>
      <c r="H953" s="55"/>
      <c r="I953" s="112"/>
      <c r="J953" s="46"/>
      <c r="K953" s="134"/>
      <c r="L953" s="134"/>
      <c r="M953" s="49"/>
      <c r="N953" s="21"/>
      <c r="O953" s="689"/>
      <c r="P953" s="689"/>
      <c r="Q953" s="689"/>
      <c r="R953" s="689"/>
      <c r="S953" s="689"/>
      <c r="T953" s="689"/>
      <c r="U953" s="55"/>
      <c r="V953" s="112"/>
      <c r="W953" s="46"/>
      <c r="X953" s="134"/>
      <c r="Y953" s="134"/>
      <c r="Z953" s="49"/>
      <c r="AA953" s="21"/>
      <c r="AB953" s="689"/>
      <c r="AC953" s="689"/>
      <c r="AD953" s="689"/>
      <c r="AE953" s="689"/>
      <c r="AF953" s="689"/>
      <c r="AG953" s="689"/>
      <c r="AH953" s="134"/>
      <c r="AI953" s="176"/>
      <c r="AJ953" s="134"/>
      <c r="AK953" s="134"/>
      <c r="AL953" s="134"/>
      <c r="AM953" s="49"/>
      <c r="AN953" s="21"/>
      <c r="AO953" s="689"/>
      <c r="AP953" s="689"/>
      <c r="AQ953" s="689"/>
      <c r="AR953" s="689"/>
      <c r="AS953" s="689"/>
      <c r="AT953" s="689"/>
      <c r="AU953" s="134"/>
      <c r="AV953" s="176"/>
      <c r="AW953" s="134"/>
      <c r="AX953" s="134"/>
      <c r="AY953" s="134"/>
      <c r="AZ953" s="49"/>
      <c r="BA953" s="21"/>
      <c r="BB953" s="689"/>
      <c r="BC953" s="689"/>
      <c r="BD953" s="689"/>
      <c r="BE953" s="689"/>
      <c r="BF953" s="689"/>
      <c r="BG953" s="689"/>
      <c r="BH953" s="134"/>
      <c r="BI953" s="176"/>
      <c r="BJ953" s="134"/>
      <c r="BK953" s="134"/>
      <c r="BL953" s="134"/>
      <c r="BM953" s="49"/>
    </row>
    <row r="954" spans="1:65" s="5" customFormat="1" ht="12.75" customHeight="1" x14ac:dyDescent="0.2">
      <c r="A954" s="21"/>
      <c r="B954" s="773"/>
      <c r="C954" s="773"/>
      <c r="D954" s="773"/>
      <c r="E954" s="773"/>
      <c r="F954" s="773"/>
      <c r="G954" s="773"/>
      <c r="H954" s="773"/>
      <c r="I954" s="773"/>
      <c r="J954" s="773"/>
      <c r="K954" s="773"/>
      <c r="L954" s="773"/>
      <c r="M954" s="773"/>
      <c r="N954" s="21"/>
      <c r="O954" s="47"/>
      <c r="P954" s="47"/>
      <c r="Q954" s="47"/>
      <c r="R954" s="47"/>
      <c r="S954" s="47"/>
      <c r="T954" s="47"/>
      <c r="U954" s="47"/>
      <c r="V954" s="47"/>
      <c r="W954" s="47"/>
      <c r="X954" s="47"/>
      <c r="Y954" s="47"/>
      <c r="Z954" s="47"/>
      <c r="AA954" s="21"/>
      <c r="AB954" s="47"/>
      <c r="AC954" s="47"/>
      <c r="AD954" s="47"/>
      <c r="AE954" s="47"/>
      <c r="AF954" s="47"/>
      <c r="AG954" s="47"/>
      <c r="AH954" s="51"/>
      <c r="AI954" s="51"/>
      <c r="AJ954" s="51"/>
      <c r="AK954" s="51"/>
      <c r="AL954" s="51"/>
      <c r="AM954" s="51"/>
      <c r="AN954" s="21"/>
      <c r="AO954" s="47"/>
      <c r="AP954" s="47"/>
      <c r="AQ954" s="47"/>
      <c r="AR954" s="47"/>
      <c r="AS954" s="47"/>
      <c r="AT954" s="47"/>
      <c r="AU954" s="51"/>
      <c r="AV954" s="51"/>
      <c r="AW954" s="51"/>
      <c r="AX954" s="51"/>
      <c r="AY954" s="51"/>
      <c r="AZ954" s="51"/>
      <c r="BA954" s="21"/>
      <c r="BB954" s="47"/>
      <c r="BC954" s="47"/>
      <c r="BD954" s="47"/>
      <c r="BE954" s="47"/>
      <c r="BF954" s="47"/>
      <c r="BG954" s="47"/>
      <c r="BH954" s="51"/>
      <c r="BI954" s="51"/>
      <c r="BJ954" s="51"/>
      <c r="BK954" s="51"/>
      <c r="BL954" s="51"/>
      <c r="BM954" s="51"/>
    </row>
    <row r="955" spans="1:65" s="5" customFormat="1" x14ac:dyDescent="0.2">
      <c r="A955" s="21"/>
      <c r="B955" s="73"/>
      <c r="C955" s="21"/>
      <c r="D955" s="21"/>
      <c r="E955" s="21"/>
      <c r="F955" s="21"/>
      <c r="G955" s="21"/>
      <c r="H955" s="73"/>
      <c r="I955" s="109"/>
      <c r="J955" s="21"/>
      <c r="K955" s="130"/>
      <c r="L955" s="51"/>
      <c r="M955" s="59"/>
      <c r="N955" s="21"/>
      <c r="O955" s="73"/>
      <c r="P955" s="21"/>
      <c r="Q955" s="21"/>
      <c r="R955" s="21"/>
      <c r="S955" s="21"/>
      <c r="T955" s="21"/>
      <c r="U955" s="73"/>
      <c r="V955" s="109"/>
      <c r="W955" s="21"/>
      <c r="X955" s="130"/>
      <c r="Y955" s="51"/>
      <c r="Z955" s="59"/>
      <c r="AA955" s="21"/>
      <c r="AB955" s="73"/>
      <c r="AC955" s="21"/>
      <c r="AD955" s="21"/>
      <c r="AE955" s="21"/>
      <c r="AF955" s="21"/>
      <c r="AG955" s="21"/>
      <c r="AH955" s="51"/>
      <c r="AI955" s="108"/>
      <c r="AJ955" s="51"/>
      <c r="AK955" s="130"/>
      <c r="AL955" s="51"/>
      <c r="AM955" s="59"/>
      <c r="AN955" s="21"/>
      <c r="AO955" s="73"/>
      <c r="AP955" s="21"/>
      <c r="AQ955" s="21"/>
      <c r="AR955" s="21"/>
      <c r="AS955" s="21"/>
      <c r="AT955" s="21"/>
      <c r="AU955" s="51"/>
      <c r="AV955" s="108"/>
      <c r="AW955" s="51"/>
      <c r="AX955" s="130"/>
      <c r="AY955" s="51"/>
      <c r="AZ955" s="59"/>
      <c r="BA955" s="21"/>
      <c r="BB955" s="73"/>
      <c r="BC955" s="21"/>
      <c r="BD955" s="21"/>
      <c r="BE955" s="21"/>
      <c r="BF955" s="21"/>
      <c r="BG955" s="21"/>
      <c r="BH955" s="51"/>
      <c r="BI955" s="108"/>
      <c r="BJ955" s="51"/>
      <c r="BK955" s="130"/>
      <c r="BL955" s="51"/>
      <c r="BM955" s="59"/>
    </row>
    <row r="956" spans="1:65" s="36" customFormat="1" ht="12.75" customHeight="1" x14ac:dyDescent="0.2">
      <c r="A956" s="82"/>
      <c r="B956" s="689"/>
      <c r="C956" s="689"/>
      <c r="D956" s="689"/>
      <c r="E956" s="689"/>
      <c r="F956" s="689"/>
      <c r="G956" s="689"/>
      <c r="H956" s="32"/>
      <c r="I956" s="103"/>
      <c r="J956" s="46"/>
      <c r="K956" s="356"/>
      <c r="L956" s="51"/>
      <c r="M956" s="130"/>
      <c r="N956" s="82"/>
      <c r="O956" s="689"/>
      <c r="P956" s="689"/>
      <c r="Q956" s="689"/>
      <c r="R956" s="689"/>
      <c r="S956" s="689"/>
      <c r="T956" s="689"/>
      <c r="U956" s="32"/>
      <c r="V956" s="103"/>
      <c r="W956" s="46"/>
      <c r="X956" s="356"/>
      <c r="Y956" s="51"/>
      <c r="Z956" s="130"/>
      <c r="AA956" s="82"/>
      <c r="AB956" s="689"/>
      <c r="AC956" s="689"/>
      <c r="AD956" s="689"/>
      <c r="AE956" s="689"/>
      <c r="AF956" s="689"/>
      <c r="AG956" s="689"/>
      <c r="AH956" s="156"/>
      <c r="AI956" s="176"/>
      <c r="AJ956" s="134"/>
      <c r="AK956" s="356"/>
      <c r="AL956" s="51"/>
      <c r="AM956" s="130"/>
      <c r="AN956" s="82"/>
      <c r="AO956" s="689"/>
      <c r="AP956" s="689"/>
      <c r="AQ956" s="689"/>
      <c r="AR956" s="689"/>
      <c r="AS956" s="689"/>
      <c r="AT956" s="689"/>
      <c r="AU956" s="156"/>
      <c r="AV956" s="176"/>
      <c r="AW956" s="134"/>
      <c r="AX956" s="356"/>
      <c r="AY956" s="51"/>
      <c r="AZ956" s="130"/>
      <c r="BA956" s="82"/>
      <c r="BB956" s="689"/>
      <c r="BC956" s="689"/>
      <c r="BD956" s="689"/>
      <c r="BE956" s="689"/>
      <c r="BF956" s="689"/>
      <c r="BG956" s="689"/>
      <c r="BH956" s="156"/>
      <c r="BI956" s="176"/>
      <c r="BJ956" s="134"/>
      <c r="BK956" s="356"/>
      <c r="BL956" s="51"/>
      <c r="BM956" s="130"/>
    </row>
    <row r="957" spans="1:65" s="36" customFormat="1" ht="12.75" customHeight="1" x14ac:dyDescent="0.2">
      <c r="A957" s="82"/>
      <c r="B957" s="689"/>
      <c r="C957" s="689"/>
      <c r="D957" s="689"/>
      <c r="E957" s="689"/>
      <c r="F957" s="689"/>
      <c r="G957" s="689"/>
      <c r="H957" s="55"/>
      <c r="I957" s="100"/>
      <c r="J957" s="45"/>
      <c r="K957" s="134"/>
      <c r="L957" s="134"/>
      <c r="M957" s="49"/>
      <c r="N957" s="82"/>
      <c r="O957" s="689"/>
      <c r="P957" s="689"/>
      <c r="Q957" s="689"/>
      <c r="R957" s="689"/>
      <c r="S957" s="689"/>
      <c r="T957" s="689"/>
      <c r="U957" s="55"/>
      <c r="V957" s="100"/>
      <c r="W957" s="45"/>
      <c r="X957" s="134"/>
      <c r="Y957" s="134"/>
      <c r="Z957" s="49"/>
      <c r="AA957" s="82"/>
      <c r="AB957" s="689"/>
      <c r="AC957" s="689"/>
      <c r="AD957" s="689"/>
      <c r="AE957" s="689"/>
      <c r="AF957" s="689"/>
      <c r="AG957" s="689"/>
      <c r="AH957" s="134"/>
      <c r="AI957" s="176"/>
      <c r="AJ957" s="134"/>
      <c r="AK957" s="134"/>
      <c r="AL957" s="134"/>
      <c r="AM957" s="49"/>
      <c r="AN957" s="82"/>
      <c r="AO957" s="689"/>
      <c r="AP957" s="689"/>
      <c r="AQ957" s="689"/>
      <c r="AR957" s="689"/>
      <c r="AS957" s="689"/>
      <c r="AT957" s="689"/>
      <c r="AU957" s="134"/>
      <c r="AV957" s="176"/>
      <c r="AW957" s="134"/>
      <c r="AX957" s="134"/>
      <c r="AY957" s="134"/>
      <c r="AZ957" s="49"/>
      <c r="BA957" s="82"/>
      <c r="BB957" s="689"/>
      <c r="BC957" s="689"/>
      <c r="BD957" s="689"/>
      <c r="BE957" s="689"/>
      <c r="BF957" s="689"/>
      <c r="BG957" s="689"/>
      <c r="BH957" s="134"/>
      <c r="BI957" s="176"/>
      <c r="BJ957" s="134"/>
      <c r="BK957" s="134"/>
      <c r="BL957" s="134"/>
      <c r="BM957" s="49"/>
    </row>
    <row r="958" spans="1:65" s="36" customFormat="1" ht="12.75" customHeight="1" x14ac:dyDescent="0.2">
      <c r="A958" s="82"/>
      <c r="B958" s="689"/>
      <c r="C958" s="689"/>
      <c r="D958" s="689"/>
      <c r="E958" s="689"/>
      <c r="F958" s="689"/>
      <c r="G958" s="689"/>
      <c r="H958" s="55"/>
      <c r="I958" s="100"/>
      <c r="J958" s="45"/>
      <c r="K958" s="134"/>
      <c r="L958" s="134"/>
      <c r="M958" s="49"/>
      <c r="N958" s="82"/>
      <c r="O958" s="689"/>
      <c r="P958" s="689"/>
      <c r="Q958" s="689"/>
      <c r="R958" s="689"/>
      <c r="S958" s="689"/>
      <c r="T958" s="689"/>
      <c r="U958" s="55"/>
      <c r="V958" s="100"/>
      <c r="W958" s="45"/>
      <c r="X958" s="134"/>
      <c r="Y958" s="134"/>
      <c r="Z958" s="49"/>
      <c r="AA958" s="82"/>
      <c r="AB958" s="689"/>
      <c r="AC958" s="689"/>
      <c r="AD958" s="689"/>
      <c r="AE958" s="689"/>
      <c r="AF958" s="689"/>
      <c r="AG958" s="689"/>
      <c r="AH958" s="134"/>
      <c r="AI958" s="176"/>
      <c r="AJ958" s="134"/>
      <c r="AK958" s="134"/>
      <c r="AL958" s="134"/>
      <c r="AM958" s="49"/>
      <c r="AN958" s="82"/>
      <c r="AO958" s="689"/>
      <c r="AP958" s="689"/>
      <c r="AQ958" s="689"/>
      <c r="AR958" s="689"/>
      <c r="AS958" s="689"/>
      <c r="AT958" s="689"/>
      <c r="AU958" s="134"/>
      <c r="AV958" s="176"/>
      <c r="AW958" s="134"/>
      <c r="AX958" s="134"/>
      <c r="AY958" s="134"/>
      <c r="AZ958" s="49"/>
      <c r="BA958" s="82"/>
      <c r="BB958" s="689"/>
      <c r="BC958" s="689"/>
      <c r="BD958" s="689"/>
      <c r="BE958" s="689"/>
      <c r="BF958" s="689"/>
      <c r="BG958" s="689"/>
      <c r="BH958" s="134"/>
      <c r="BI958" s="176"/>
      <c r="BJ958" s="134"/>
      <c r="BK958" s="134"/>
      <c r="BL958" s="134"/>
      <c r="BM958" s="49"/>
    </row>
    <row r="959" spans="1:65" s="36" customFormat="1" ht="12.75" customHeight="1" x14ac:dyDescent="0.2">
      <c r="A959" s="82"/>
      <c r="B959" s="773"/>
      <c r="C959" s="773"/>
      <c r="D959" s="773"/>
      <c r="E959" s="773"/>
      <c r="F959" s="773"/>
      <c r="G959" s="773"/>
      <c r="H959" s="773"/>
      <c r="I959" s="773"/>
      <c r="J959" s="773"/>
      <c r="K959" s="773"/>
      <c r="L959" s="773"/>
      <c r="M959" s="773"/>
      <c r="N959" s="82"/>
      <c r="O959" s="47"/>
      <c r="P959" s="47"/>
      <c r="Q959" s="47"/>
      <c r="R959" s="47"/>
      <c r="S959" s="47"/>
      <c r="T959" s="47"/>
      <c r="U959" s="47"/>
      <c r="V959" s="47"/>
      <c r="W959" s="47"/>
      <c r="X959" s="47"/>
      <c r="Y959" s="47"/>
      <c r="Z959" s="47"/>
      <c r="AA959" s="82"/>
      <c r="AB959" s="47"/>
      <c r="AC959" s="47"/>
      <c r="AD959" s="47"/>
      <c r="AE959" s="47"/>
      <c r="AF959" s="47"/>
      <c r="AG959" s="47"/>
      <c r="AH959" s="51"/>
      <c r="AI959" s="51"/>
      <c r="AJ959" s="51"/>
      <c r="AK959" s="51"/>
      <c r="AL959" s="51"/>
      <c r="AM959" s="51"/>
      <c r="AN959" s="82"/>
      <c r="AO959" s="47"/>
      <c r="AP959" s="47"/>
      <c r="AQ959" s="47"/>
      <c r="AR959" s="47"/>
      <c r="AS959" s="47"/>
      <c r="AT959" s="47"/>
      <c r="AU959" s="51"/>
      <c r="AV959" s="51"/>
      <c r="AW959" s="51"/>
      <c r="AX959" s="51"/>
      <c r="AY959" s="51"/>
      <c r="AZ959" s="51"/>
      <c r="BA959" s="82"/>
      <c r="BB959" s="47"/>
      <c r="BC959" s="47"/>
      <c r="BD959" s="47"/>
      <c r="BE959" s="47"/>
      <c r="BF959" s="47"/>
      <c r="BG959" s="47"/>
      <c r="BH959" s="51"/>
      <c r="BI959" s="51"/>
      <c r="BJ959" s="51"/>
      <c r="BK959" s="51"/>
      <c r="BL959" s="51"/>
      <c r="BM959" s="51"/>
    </row>
    <row r="960" spans="1:65" s="5" customFormat="1" x14ac:dyDescent="0.2">
      <c r="A960" s="21"/>
      <c r="B960" s="73"/>
      <c r="C960" s="21"/>
      <c r="D960" s="21"/>
      <c r="E960" s="21"/>
      <c r="F960" s="21"/>
      <c r="G960" s="21"/>
      <c r="H960" s="73"/>
      <c r="I960" s="109"/>
      <c r="J960" s="21"/>
      <c r="K960" s="130"/>
      <c r="L960" s="51"/>
      <c r="M960" s="59"/>
      <c r="N960" s="21"/>
      <c r="O960" s="73"/>
      <c r="P960" s="21"/>
      <c r="Q960" s="21"/>
      <c r="R960" s="21"/>
      <c r="S960" s="21"/>
      <c r="T960" s="21"/>
      <c r="U960" s="73"/>
      <c r="V960" s="109"/>
      <c r="W960" s="21"/>
      <c r="X960" s="130"/>
      <c r="Y960" s="51"/>
      <c r="Z960" s="59"/>
      <c r="AA960" s="21"/>
      <c r="AB960" s="73"/>
      <c r="AC960" s="21"/>
      <c r="AD960" s="21"/>
      <c r="AE960" s="21"/>
      <c r="AF960" s="21"/>
      <c r="AG960" s="21"/>
      <c r="AH960" s="51"/>
      <c r="AI960" s="108"/>
      <c r="AJ960" s="51"/>
      <c r="AK960" s="130"/>
      <c r="AL960" s="51"/>
      <c r="AM960" s="59"/>
      <c r="AN960" s="21"/>
      <c r="AO960" s="73"/>
      <c r="AP960" s="21"/>
      <c r="AQ960" s="21"/>
      <c r="AR960" s="21"/>
      <c r="AS960" s="21"/>
      <c r="AT960" s="21"/>
      <c r="AU960" s="51"/>
      <c r="AV960" s="108"/>
      <c r="AW960" s="51"/>
      <c r="AX960" s="130"/>
      <c r="AY960" s="51"/>
      <c r="AZ960" s="59"/>
      <c r="BA960" s="21"/>
      <c r="BB960" s="73"/>
      <c r="BC960" s="21"/>
      <c r="BD960" s="21"/>
      <c r="BE960" s="21"/>
      <c r="BF960" s="21"/>
      <c r="BG960" s="21"/>
      <c r="BH960" s="51"/>
      <c r="BI960" s="108"/>
      <c r="BJ960" s="51"/>
      <c r="BK960" s="130"/>
      <c r="BL960" s="51"/>
      <c r="BM960" s="59"/>
    </row>
    <row r="961" spans="1:65" s="5" customFormat="1" ht="12.75" customHeight="1" x14ac:dyDescent="0.2">
      <c r="A961" s="21"/>
      <c r="B961" s="689"/>
      <c r="C961" s="689"/>
      <c r="D961" s="689"/>
      <c r="E961" s="689"/>
      <c r="F961" s="689"/>
      <c r="G961" s="689"/>
      <c r="H961" s="32"/>
      <c r="I961" s="103"/>
      <c r="J961" s="46"/>
      <c r="K961" s="356"/>
      <c r="L961" s="51"/>
      <c r="M961" s="130"/>
      <c r="N961" s="21"/>
      <c r="O961" s="689"/>
      <c r="P961" s="689"/>
      <c r="Q961" s="689"/>
      <c r="R961" s="689"/>
      <c r="S961" s="689"/>
      <c r="T961" s="689"/>
      <c r="U961" s="32"/>
      <c r="V961" s="103"/>
      <c r="W961" s="46"/>
      <c r="X961" s="356"/>
      <c r="Y961" s="51"/>
      <c r="Z961" s="130"/>
      <c r="AA961" s="21"/>
      <c r="AB961" s="689"/>
      <c r="AC961" s="689"/>
      <c r="AD961" s="689"/>
      <c r="AE961" s="689"/>
      <c r="AF961" s="689"/>
      <c r="AG961" s="689"/>
      <c r="AH961" s="156"/>
      <c r="AI961" s="176"/>
      <c r="AJ961" s="134"/>
      <c r="AK961" s="356"/>
      <c r="AL961" s="51"/>
      <c r="AM961" s="130"/>
      <c r="AN961" s="21"/>
      <c r="AO961" s="689"/>
      <c r="AP961" s="689"/>
      <c r="AQ961" s="689"/>
      <c r="AR961" s="689"/>
      <c r="AS961" s="689"/>
      <c r="AT961" s="689"/>
      <c r="AU961" s="156"/>
      <c r="AV961" s="176"/>
      <c r="AW961" s="134"/>
      <c r="AX961" s="356"/>
      <c r="AY961" s="51"/>
      <c r="AZ961" s="130"/>
      <c r="BA961" s="21"/>
      <c r="BB961" s="689"/>
      <c r="BC961" s="689"/>
      <c r="BD961" s="689"/>
      <c r="BE961" s="689"/>
      <c r="BF961" s="689"/>
      <c r="BG961" s="689"/>
      <c r="BH961" s="156"/>
      <c r="BI961" s="176"/>
      <c r="BJ961" s="134"/>
      <c r="BK961" s="356"/>
      <c r="BL961" s="51"/>
      <c r="BM961" s="130"/>
    </row>
    <row r="962" spans="1:65" s="5" customFormat="1" ht="12.75" customHeight="1" x14ac:dyDescent="0.2">
      <c r="A962" s="21"/>
      <c r="B962" s="689"/>
      <c r="C962" s="689"/>
      <c r="D962" s="689"/>
      <c r="E962" s="689"/>
      <c r="F962" s="689"/>
      <c r="G962" s="689"/>
      <c r="H962" s="55"/>
      <c r="I962" s="112"/>
      <c r="J962" s="46"/>
      <c r="K962" s="134"/>
      <c r="L962" s="134"/>
      <c r="M962" s="49"/>
      <c r="N962" s="21"/>
      <c r="O962" s="689"/>
      <c r="P962" s="689"/>
      <c r="Q962" s="689"/>
      <c r="R962" s="689"/>
      <c r="S962" s="689"/>
      <c r="T962" s="689"/>
      <c r="U962" s="55"/>
      <c r="V962" s="112"/>
      <c r="W962" s="46"/>
      <c r="X962" s="134"/>
      <c r="Y962" s="134"/>
      <c r="Z962" s="49"/>
      <c r="AA962" s="21"/>
      <c r="AB962" s="689"/>
      <c r="AC962" s="689"/>
      <c r="AD962" s="689"/>
      <c r="AE962" s="689"/>
      <c r="AF962" s="689"/>
      <c r="AG962" s="689"/>
      <c r="AH962" s="134"/>
      <c r="AI962" s="176"/>
      <c r="AJ962" s="134"/>
      <c r="AK962" s="134"/>
      <c r="AL962" s="134"/>
      <c r="AM962" s="49"/>
      <c r="AN962" s="21"/>
      <c r="AO962" s="689"/>
      <c r="AP962" s="689"/>
      <c r="AQ962" s="689"/>
      <c r="AR962" s="689"/>
      <c r="AS962" s="689"/>
      <c r="AT962" s="689"/>
      <c r="AU962" s="134"/>
      <c r="AV962" s="176"/>
      <c r="AW962" s="134"/>
      <c r="AX962" s="134"/>
      <c r="AY962" s="134"/>
      <c r="AZ962" s="49"/>
      <c r="BA962" s="21"/>
      <c r="BB962" s="689"/>
      <c r="BC962" s="689"/>
      <c r="BD962" s="689"/>
      <c r="BE962" s="689"/>
      <c r="BF962" s="689"/>
      <c r="BG962" s="689"/>
      <c r="BH962" s="134"/>
      <c r="BI962" s="176"/>
      <c r="BJ962" s="134"/>
      <c r="BK962" s="134"/>
      <c r="BL962" s="134"/>
      <c r="BM962" s="49"/>
    </row>
    <row r="963" spans="1:65" s="5" customFormat="1" ht="12.75" customHeight="1" x14ac:dyDescent="0.2">
      <c r="A963" s="21"/>
      <c r="B963" s="689"/>
      <c r="C963" s="689"/>
      <c r="D963" s="689"/>
      <c r="E963" s="689"/>
      <c r="F963" s="689"/>
      <c r="G963" s="689"/>
      <c r="H963" s="55"/>
      <c r="I963" s="112"/>
      <c r="J963" s="46"/>
      <c r="K963" s="134"/>
      <c r="L963" s="134"/>
      <c r="M963" s="49"/>
      <c r="N963" s="21"/>
      <c r="O963" s="689"/>
      <c r="P963" s="689"/>
      <c r="Q963" s="689"/>
      <c r="R963" s="689"/>
      <c r="S963" s="689"/>
      <c r="T963" s="689"/>
      <c r="U963" s="55"/>
      <c r="V963" s="112"/>
      <c r="W963" s="46"/>
      <c r="X963" s="134"/>
      <c r="Y963" s="134"/>
      <c r="Z963" s="49"/>
      <c r="AA963" s="21"/>
      <c r="AB963" s="689"/>
      <c r="AC963" s="689"/>
      <c r="AD963" s="689"/>
      <c r="AE963" s="689"/>
      <c r="AF963" s="689"/>
      <c r="AG963" s="689"/>
      <c r="AH963" s="134"/>
      <c r="AI963" s="176"/>
      <c r="AJ963" s="134"/>
      <c r="AK963" s="134"/>
      <c r="AL963" s="134"/>
      <c r="AM963" s="49"/>
      <c r="AN963" s="21"/>
      <c r="AO963" s="689"/>
      <c r="AP963" s="689"/>
      <c r="AQ963" s="689"/>
      <c r="AR963" s="689"/>
      <c r="AS963" s="689"/>
      <c r="AT963" s="689"/>
      <c r="AU963" s="134"/>
      <c r="AV963" s="176"/>
      <c r="AW963" s="134"/>
      <c r="AX963" s="134"/>
      <c r="AY963" s="134"/>
      <c r="AZ963" s="49"/>
      <c r="BA963" s="21"/>
      <c r="BB963" s="689"/>
      <c r="BC963" s="689"/>
      <c r="BD963" s="689"/>
      <c r="BE963" s="689"/>
      <c r="BF963" s="689"/>
      <c r="BG963" s="689"/>
      <c r="BH963" s="134"/>
      <c r="BI963" s="176"/>
      <c r="BJ963" s="134"/>
      <c r="BK963" s="134"/>
      <c r="BL963" s="134"/>
      <c r="BM963" s="49"/>
    </row>
    <row r="964" spans="1:65" s="5" customFormat="1" ht="12.75" customHeight="1" x14ac:dyDescent="0.2">
      <c r="A964" s="21"/>
      <c r="B964" s="773"/>
      <c r="C964" s="773"/>
      <c r="D964" s="773"/>
      <c r="E964" s="773"/>
      <c r="F964" s="773"/>
      <c r="G964" s="773"/>
      <c r="H964" s="773"/>
      <c r="I964" s="773"/>
      <c r="J964" s="773"/>
      <c r="K964" s="773"/>
      <c r="L964" s="773"/>
      <c r="M964" s="773"/>
      <c r="N964" s="21"/>
      <c r="O964" s="47"/>
      <c r="P964" s="47"/>
      <c r="Q964" s="47"/>
      <c r="R964" s="47"/>
      <c r="S964" s="47"/>
      <c r="T964" s="47"/>
      <c r="U964" s="47"/>
      <c r="V964" s="47"/>
      <c r="W964" s="47"/>
      <c r="X964" s="47"/>
      <c r="Y964" s="47"/>
      <c r="Z964" s="47"/>
      <c r="AA964" s="21"/>
      <c r="AB964" s="47"/>
      <c r="AC964" s="47"/>
      <c r="AD964" s="47"/>
      <c r="AE964" s="47"/>
      <c r="AF964" s="47"/>
      <c r="AG964" s="47"/>
      <c r="AH964" s="51"/>
      <c r="AI964" s="51"/>
      <c r="AJ964" s="51"/>
      <c r="AK964" s="51"/>
      <c r="AL964" s="51"/>
      <c r="AM964" s="51"/>
      <c r="AN964" s="21"/>
      <c r="AO964" s="47"/>
      <c r="AP964" s="47"/>
      <c r="AQ964" s="47"/>
      <c r="AR964" s="47"/>
      <c r="AS964" s="47"/>
      <c r="AT964" s="47"/>
      <c r="AU964" s="51"/>
      <c r="AV964" s="51"/>
      <c r="AW964" s="51"/>
      <c r="AX964" s="51"/>
      <c r="AY964" s="51"/>
      <c r="AZ964" s="51"/>
      <c r="BA964" s="21"/>
      <c r="BB964" s="47"/>
      <c r="BC964" s="47"/>
      <c r="BD964" s="47"/>
      <c r="BE964" s="47"/>
      <c r="BF964" s="47"/>
      <c r="BG964" s="47"/>
      <c r="BH964" s="51"/>
      <c r="BI964" s="51"/>
      <c r="BJ964" s="51"/>
      <c r="BK964" s="51"/>
      <c r="BL964" s="51"/>
      <c r="BM964" s="51"/>
    </row>
    <row r="965" spans="1:65" s="5" customFormat="1" x14ac:dyDescent="0.2">
      <c r="A965" s="21"/>
      <c r="B965" s="73"/>
      <c r="C965" s="21"/>
      <c r="D965" s="21"/>
      <c r="E965" s="21"/>
      <c r="F965" s="21"/>
      <c r="G965" s="21"/>
      <c r="H965" s="73"/>
      <c r="I965" s="109"/>
      <c r="J965" s="21"/>
      <c r="K965" s="130"/>
      <c r="L965" s="51"/>
      <c r="M965" s="59"/>
      <c r="N965" s="21"/>
      <c r="O965" s="73"/>
      <c r="P965" s="21"/>
      <c r="Q965" s="21"/>
      <c r="R965" s="21"/>
      <c r="S965" s="21"/>
      <c r="T965" s="21"/>
      <c r="U965" s="73"/>
      <c r="V965" s="109"/>
      <c r="W965" s="21"/>
      <c r="X965" s="130"/>
      <c r="Y965" s="51"/>
      <c r="Z965" s="59"/>
      <c r="AA965" s="21"/>
      <c r="AB965" s="73"/>
      <c r="AC965" s="21"/>
      <c r="AD965" s="21"/>
      <c r="AE965" s="21"/>
      <c r="AF965" s="21"/>
      <c r="AG965" s="21"/>
      <c r="AH965" s="51"/>
      <c r="AI965" s="108"/>
      <c r="AJ965" s="51"/>
      <c r="AK965" s="130"/>
      <c r="AL965" s="51"/>
      <c r="AM965" s="59"/>
      <c r="AN965" s="21"/>
      <c r="AO965" s="73"/>
      <c r="AP965" s="21"/>
      <c r="AQ965" s="21"/>
      <c r="AR965" s="21"/>
      <c r="AS965" s="21"/>
      <c r="AT965" s="21"/>
      <c r="AU965" s="51"/>
      <c r="AV965" s="108"/>
      <c r="AW965" s="51"/>
      <c r="AX965" s="130"/>
      <c r="AY965" s="51"/>
      <c r="AZ965" s="59"/>
      <c r="BA965" s="21"/>
      <c r="BB965" s="73"/>
      <c r="BC965" s="21"/>
      <c r="BD965" s="21"/>
      <c r="BE965" s="21"/>
      <c r="BF965" s="21"/>
      <c r="BG965" s="21"/>
      <c r="BH965" s="51"/>
      <c r="BI965" s="108"/>
      <c r="BJ965" s="51"/>
      <c r="BK965" s="130"/>
      <c r="BL965" s="51"/>
      <c r="BM965" s="59"/>
    </row>
    <row r="966" spans="1:65" s="5" customFormat="1" ht="12.75" customHeight="1" x14ac:dyDescent="0.2">
      <c r="A966" s="21"/>
      <c r="B966" s="689"/>
      <c r="C966" s="689"/>
      <c r="D966" s="689"/>
      <c r="E966" s="689"/>
      <c r="F966" s="689"/>
      <c r="G966" s="689"/>
      <c r="H966" s="32"/>
      <c r="I966" s="103"/>
      <c r="J966" s="46"/>
      <c r="K966" s="356"/>
      <c r="L966" s="51"/>
      <c r="M966" s="130"/>
      <c r="N966" s="21"/>
      <c r="O966" s="689"/>
      <c r="P966" s="689"/>
      <c r="Q966" s="689"/>
      <c r="R966" s="689"/>
      <c r="S966" s="689"/>
      <c r="T966" s="689"/>
      <c r="U966" s="32"/>
      <c r="V966" s="103"/>
      <c r="W966" s="46"/>
      <c r="X966" s="356"/>
      <c r="Y966" s="51"/>
      <c r="Z966" s="130"/>
      <c r="AA966" s="21"/>
      <c r="AB966" s="689"/>
      <c r="AC966" s="689"/>
      <c r="AD966" s="689"/>
      <c r="AE966" s="689"/>
      <c r="AF966" s="689"/>
      <c r="AG966" s="689"/>
      <c r="AH966" s="156"/>
      <c r="AI966" s="176"/>
      <c r="AJ966" s="134"/>
      <c r="AK966" s="356"/>
      <c r="AL966" s="51"/>
      <c r="AM966" s="130"/>
      <c r="AN966" s="21"/>
      <c r="AO966" s="689"/>
      <c r="AP966" s="689"/>
      <c r="AQ966" s="689"/>
      <c r="AR966" s="689"/>
      <c r="AS966" s="689"/>
      <c r="AT966" s="689"/>
      <c r="AU966" s="156"/>
      <c r="AV966" s="176"/>
      <c r="AW966" s="134"/>
      <c r="AX966" s="356"/>
      <c r="AY966" s="51"/>
      <c r="AZ966" s="130"/>
      <c r="BA966" s="21"/>
      <c r="BB966" s="689"/>
      <c r="BC966" s="689"/>
      <c r="BD966" s="689"/>
      <c r="BE966" s="689"/>
      <c r="BF966" s="689"/>
      <c r="BG966" s="689"/>
      <c r="BH966" s="156"/>
      <c r="BI966" s="176"/>
      <c r="BJ966" s="134"/>
      <c r="BK966" s="356"/>
      <c r="BL966" s="51"/>
      <c r="BM966" s="130"/>
    </row>
    <row r="967" spans="1:65" s="5" customFormat="1" ht="12.75" customHeight="1" x14ac:dyDescent="0.2">
      <c r="A967" s="21"/>
      <c r="B967" s="689"/>
      <c r="C967" s="689"/>
      <c r="D967" s="689"/>
      <c r="E967" s="689"/>
      <c r="F967" s="689"/>
      <c r="G967" s="689"/>
      <c r="H967" s="55"/>
      <c r="I967" s="112"/>
      <c r="J967" s="21"/>
      <c r="K967" s="51"/>
      <c r="L967" s="51"/>
      <c r="M967" s="59"/>
      <c r="N967" s="21"/>
      <c r="O967" s="689"/>
      <c r="P967" s="689"/>
      <c r="Q967" s="689"/>
      <c r="R967" s="689"/>
      <c r="S967" s="689"/>
      <c r="T967" s="689"/>
      <c r="U967" s="55"/>
      <c r="V967" s="112"/>
      <c r="W967" s="21"/>
      <c r="X967" s="51"/>
      <c r="Y967" s="51"/>
      <c r="Z967" s="59"/>
      <c r="AA967" s="21"/>
      <c r="AB967" s="689"/>
      <c r="AC967" s="689"/>
      <c r="AD967" s="689"/>
      <c r="AE967" s="689"/>
      <c r="AF967" s="689"/>
      <c r="AG967" s="689"/>
      <c r="AH967" s="134"/>
      <c r="AI967" s="176"/>
      <c r="AJ967" s="51"/>
      <c r="AK967" s="51"/>
      <c r="AL967" s="51"/>
      <c r="AM967" s="59"/>
      <c r="AN967" s="21"/>
      <c r="AO967" s="689"/>
      <c r="AP967" s="689"/>
      <c r="AQ967" s="689"/>
      <c r="AR967" s="689"/>
      <c r="AS967" s="689"/>
      <c r="AT967" s="689"/>
      <c r="AU967" s="134"/>
      <c r="AV967" s="176"/>
      <c r="AW967" s="51"/>
      <c r="AX967" s="51"/>
      <c r="AY967" s="51"/>
      <c r="AZ967" s="59"/>
      <c r="BA967" s="21"/>
      <c r="BB967" s="689"/>
      <c r="BC967" s="689"/>
      <c r="BD967" s="689"/>
      <c r="BE967" s="689"/>
      <c r="BF967" s="689"/>
      <c r="BG967" s="689"/>
      <c r="BH967" s="134"/>
      <c r="BI967" s="176"/>
      <c r="BJ967" s="51"/>
      <c r="BK967" s="51"/>
      <c r="BL967" s="51"/>
      <c r="BM967" s="59"/>
    </row>
    <row r="968" spans="1:65" s="5" customFormat="1" ht="12.75" customHeight="1" x14ac:dyDescent="0.2">
      <c r="A968" s="21"/>
      <c r="B968" s="689"/>
      <c r="C968" s="689"/>
      <c r="D968" s="689"/>
      <c r="E968" s="689"/>
      <c r="F968" s="689"/>
      <c r="G968" s="689"/>
      <c r="H968" s="55"/>
      <c r="I968" s="112"/>
      <c r="J968" s="21"/>
      <c r="K968" s="51"/>
      <c r="L968" s="51"/>
      <c r="M968" s="59"/>
      <c r="N968" s="21"/>
      <c r="O968" s="689"/>
      <c r="P968" s="689"/>
      <c r="Q968" s="689"/>
      <c r="R968" s="689"/>
      <c r="S968" s="689"/>
      <c r="T968" s="689"/>
      <c r="U968" s="55"/>
      <c r="V968" s="112"/>
      <c r="W968" s="21"/>
      <c r="X968" s="51"/>
      <c r="Y968" s="51"/>
      <c r="Z968" s="59"/>
      <c r="AA968" s="21"/>
      <c r="AB968" s="689"/>
      <c r="AC968" s="689"/>
      <c r="AD968" s="689"/>
      <c r="AE968" s="689"/>
      <c r="AF968" s="689"/>
      <c r="AG968" s="689"/>
      <c r="AH968" s="134"/>
      <c r="AI968" s="176"/>
      <c r="AJ968" s="51"/>
      <c r="AK968" s="51"/>
      <c r="AL968" s="51"/>
      <c r="AM968" s="59"/>
      <c r="AN968" s="21"/>
      <c r="AO968" s="689"/>
      <c r="AP968" s="689"/>
      <c r="AQ968" s="689"/>
      <c r="AR968" s="689"/>
      <c r="AS968" s="689"/>
      <c r="AT968" s="689"/>
      <c r="AU968" s="134"/>
      <c r="AV968" s="176"/>
      <c r="AW968" s="51"/>
      <c r="AX968" s="51"/>
      <c r="AY968" s="51"/>
      <c r="AZ968" s="59"/>
      <c r="BA968" s="21"/>
      <c r="BB968" s="689"/>
      <c r="BC968" s="689"/>
      <c r="BD968" s="689"/>
      <c r="BE968" s="689"/>
      <c r="BF968" s="689"/>
      <c r="BG968" s="689"/>
      <c r="BH968" s="134"/>
      <c r="BI968" s="176"/>
      <c r="BJ968" s="51"/>
      <c r="BK968" s="51"/>
      <c r="BL968" s="51"/>
      <c r="BM968" s="59"/>
    </row>
    <row r="969" spans="1:65" s="5" customFormat="1" x14ac:dyDescent="0.2">
      <c r="A969" s="21"/>
      <c r="B969" s="773"/>
      <c r="C969" s="773"/>
      <c r="D969" s="773"/>
      <c r="E969" s="773"/>
      <c r="F969" s="773"/>
      <c r="G969" s="773"/>
      <c r="H969" s="773"/>
      <c r="I969" s="773"/>
      <c r="J969" s="773"/>
      <c r="K969" s="773"/>
      <c r="L969" s="773"/>
      <c r="M969" s="773"/>
      <c r="N969" s="21"/>
      <c r="O969" s="47"/>
      <c r="P969" s="47"/>
      <c r="Q969" s="47"/>
      <c r="R969" s="47"/>
      <c r="S969" s="47"/>
      <c r="T969" s="47"/>
      <c r="U969" s="47"/>
      <c r="V969" s="47"/>
      <c r="W969" s="47"/>
      <c r="X969" s="47"/>
      <c r="Y969" s="47"/>
      <c r="Z969" s="47"/>
      <c r="AA969" s="21"/>
      <c r="AB969" s="47"/>
      <c r="AC969" s="47"/>
      <c r="AD969" s="47"/>
      <c r="AE969" s="47"/>
      <c r="AF969" s="47"/>
      <c r="AG969" s="47"/>
      <c r="AH969" s="51"/>
      <c r="AI969" s="51"/>
      <c r="AJ969" s="51"/>
      <c r="AK969" s="51"/>
      <c r="AL969" s="51"/>
      <c r="AM969" s="51"/>
      <c r="AN969" s="21"/>
      <c r="AO969" s="47"/>
      <c r="AP969" s="47"/>
      <c r="AQ969" s="47"/>
      <c r="AR969" s="47"/>
      <c r="AS969" s="47"/>
      <c r="AT969" s="47"/>
      <c r="AU969" s="51"/>
      <c r="AV969" s="51"/>
      <c r="AW969" s="51"/>
      <c r="AX969" s="51"/>
      <c r="AY969" s="51"/>
      <c r="AZ969" s="51"/>
      <c r="BA969" s="21"/>
      <c r="BB969" s="47"/>
      <c r="BC969" s="47"/>
      <c r="BD969" s="47"/>
      <c r="BE969" s="47"/>
      <c r="BF969" s="47"/>
      <c r="BG969" s="47"/>
      <c r="BH969" s="51"/>
      <c r="BI969" s="51"/>
      <c r="BJ969" s="51"/>
      <c r="BK969" s="51"/>
      <c r="BL969" s="51"/>
      <c r="BM969" s="51"/>
    </row>
    <row r="970" spans="1:65" s="5" customFormat="1" x14ac:dyDescent="0.2">
      <c r="A970" s="21"/>
      <c r="B970" s="69"/>
      <c r="C970" s="47"/>
      <c r="D970" s="47"/>
      <c r="E970" s="47"/>
      <c r="F970" s="47"/>
      <c r="G970" s="47"/>
      <c r="H970" s="69"/>
      <c r="I970" s="115"/>
      <c r="J970" s="47"/>
      <c r="K970" s="194"/>
      <c r="L970" s="194"/>
      <c r="M970" s="170"/>
      <c r="N970" s="21"/>
      <c r="O970" s="69"/>
      <c r="P970" s="47"/>
      <c r="Q970" s="47"/>
      <c r="R970" s="47"/>
      <c r="S970" s="47"/>
      <c r="T970" s="47"/>
      <c r="U970" s="69"/>
      <c r="V970" s="115"/>
      <c r="W970" s="47"/>
      <c r="X970" s="194"/>
      <c r="Y970" s="194"/>
      <c r="Z970" s="170"/>
      <c r="AA970" s="21"/>
      <c r="AB970" s="69"/>
      <c r="AC970" s="47"/>
      <c r="AD970" s="47"/>
      <c r="AE970" s="47"/>
      <c r="AF970" s="47"/>
      <c r="AG970" s="47"/>
      <c r="AH970" s="194"/>
      <c r="AI970" s="195"/>
      <c r="AJ970" s="194"/>
      <c r="AK970" s="194"/>
      <c r="AL970" s="194"/>
      <c r="AM970" s="170"/>
      <c r="AN970" s="21"/>
      <c r="AO970" s="69"/>
      <c r="AP970" s="47"/>
      <c r="AQ970" s="47"/>
      <c r="AR970" s="47"/>
      <c r="AS970" s="47"/>
      <c r="AT970" s="47"/>
      <c r="AU970" s="194"/>
      <c r="AV970" s="195"/>
      <c r="AW970" s="194"/>
      <c r="AX970" s="194"/>
      <c r="AY970" s="194"/>
      <c r="AZ970" s="170"/>
      <c r="BA970" s="21"/>
      <c r="BB970" s="69"/>
      <c r="BC970" s="47"/>
      <c r="BD970" s="47"/>
      <c r="BE970" s="47"/>
      <c r="BF970" s="47"/>
      <c r="BG970" s="47"/>
      <c r="BH970" s="194"/>
      <c r="BI970" s="195"/>
      <c r="BJ970" s="194"/>
      <c r="BK970" s="194"/>
      <c r="BL970" s="194"/>
      <c r="BM970" s="170"/>
    </row>
    <row r="971" spans="1:65" s="5" customFormat="1" ht="12.75" customHeight="1" x14ac:dyDescent="0.2">
      <c r="A971" s="21"/>
      <c r="B971" s="689"/>
      <c r="C971" s="689"/>
      <c r="D971" s="689"/>
      <c r="E971" s="689"/>
      <c r="F971" s="689"/>
      <c r="G971" s="689"/>
      <c r="H971" s="32"/>
      <c r="I971" s="103"/>
      <c r="J971" s="46"/>
      <c r="K971" s="356"/>
      <c r="L971" s="51"/>
      <c r="M971" s="130"/>
      <c r="N971" s="21"/>
      <c r="O971" s="689"/>
      <c r="P971" s="689"/>
      <c r="Q971" s="689"/>
      <c r="R971" s="689"/>
      <c r="S971" s="689"/>
      <c r="T971" s="689"/>
      <c r="U971" s="32"/>
      <c r="V971" s="103"/>
      <c r="W971" s="46"/>
      <c r="X971" s="356"/>
      <c r="Y971" s="51"/>
      <c r="Z971" s="130"/>
      <c r="AA971" s="21"/>
      <c r="AB971" s="689"/>
      <c r="AC971" s="689"/>
      <c r="AD971" s="689"/>
      <c r="AE971" s="689"/>
      <c r="AF971" s="689"/>
      <c r="AG971" s="689"/>
      <c r="AH971" s="156"/>
      <c r="AI971" s="176"/>
      <c r="AJ971" s="134"/>
      <c r="AK971" s="356"/>
      <c r="AL971" s="51"/>
      <c r="AM971" s="130"/>
      <c r="AN971" s="21"/>
      <c r="AO971" s="689"/>
      <c r="AP971" s="689"/>
      <c r="AQ971" s="689"/>
      <c r="AR971" s="689"/>
      <c r="AS971" s="689"/>
      <c r="AT971" s="689"/>
      <c r="AU971" s="156"/>
      <c r="AV971" s="176"/>
      <c r="AW971" s="134"/>
      <c r="AX971" s="356"/>
      <c r="AY971" s="51"/>
      <c r="AZ971" s="130"/>
      <c r="BA971" s="21"/>
      <c r="BB971" s="689"/>
      <c r="BC971" s="689"/>
      <c r="BD971" s="689"/>
      <c r="BE971" s="689"/>
      <c r="BF971" s="689"/>
      <c r="BG971" s="689"/>
      <c r="BH971" s="156"/>
      <c r="BI971" s="176"/>
      <c r="BJ971" s="134"/>
      <c r="BK971" s="356"/>
      <c r="BL971" s="51"/>
      <c r="BM971" s="130"/>
    </row>
    <row r="972" spans="1:65" s="5" customFormat="1" ht="12.75" customHeight="1" x14ac:dyDescent="0.2">
      <c r="A972" s="21"/>
      <c r="B972" s="689"/>
      <c r="C972" s="689"/>
      <c r="D972" s="689"/>
      <c r="E972" s="689"/>
      <c r="F972" s="689"/>
      <c r="G972" s="689"/>
      <c r="H972" s="55"/>
      <c r="I972" s="112"/>
      <c r="J972" s="46"/>
      <c r="K972" s="37"/>
      <c r="L972" s="134"/>
      <c r="M972" s="59"/>
      <c r="N972" s="21"/>
      <c r="O972" s="689"/>
      <c r="P972" s="689"/>
      <c r="Q972" s="689"/>
      <c r="R972" s="689"/>
      <c r="S972" s="689"/>
      <c r="T972" s="689"/>
      <c r="U972" s="55"/>
      <c r="V972" s="112"/>
      <c r="W972" s="46"/>
      <c r="X972" s="37"/>
      <c r="Y972" s="134"/>
      <c r="Z972" s="59"/>
      <c r="AA972" s="21"/>
      <c r="AB972" s="689"/>
      <c r="AC972" s="689"/>
      <c r="AD972" s="689"/>
      <c r="AE972" s="689"/>
      <c r="AF972" s="689"/>
      <c r="AG972" s="689"/>
      <c r="AH972" s="134"/>
      <c r="AI972" s="176"/>
      <c r="AJ972" s="134"/>
      <c r="AK972" s="37"/>
      <c r="AL972" s="134"/>
      <c r="AM972" s="59"/>
      <c r="AN972" s="21"/>
      <c r="AO972" s="689"/>
      <c r="AP972" s="689"/>
      <c r="AQ972" s="689"/>
      <c r="AR972" s="689"/>
      <c r="AS972" s="689"/>
      <c r="AT972" s="689"/>
      <c r="AU972" s="134"/>
      <c r="AV972" s="176"/>
      <c r="AW972" s="134"/>
      <c r="AX972" s="37"/>
      <c r="AY972" s="134"/>
      <c r="AZ972" s="59"/>
      <c r="BA972" s="21"/>
      <c r="BB972" s="689"/>
      <c r="BC972" s="689"/>
      <c r="BD972" s="689"/>
      <c r="BE972" s="689"/>
      <c r="BF972" s="689"/>
      <c r="BG972" s="689"/>
      <c r="BH972" s="134"/>
      <c r="BI972" s="176"/>
      <c r="BJ972" s="134"/>
      <c r="BK972" s="37"/>
      <c r="BL972" s="134"/>
      <c r="BM972" s="59"/>
    </row>
    <row r="973" spans="1:65" s="5" customFormat="1" ht="12.75" customHeight="1" x14ac:dyDescent="0.2">
      <c r="A973" s="21"/>
      <c r="B973" s="689"/>
      <c r="C973" s="689"/>
      <c r="D973" s="689"/>
      <c r="E973" s="689"/>
      <c r="F973" s="689"/>
      <c r="G973" s="689"/>
      <c r="H973" s="55"/>
      <c r="I973" s="112"/>
      <c r="J973" s="46"/>
      <c r="K973" s="134"/>
      <c r="L973" s="134"/>
      <c r="M973" s="59"/>
      <c r="N973" s="21"/>
      <c r="O973" s="689"/>
      <c r="P973" s="689"/>
      <c r="Q973" s="689"/>
      <c r="R973" s="689"/>
      <c r="S973" s="689"/>
      <c r="T973" s="689"/>
      <c r="U973" s="55"/>
      <c r="V973" s="112"/>
      <c r="W973" s="46"/>
      <c r="X973" s="134"/>
      <c r="Y973" s="134"/>
      <c r="Z973" s="59"/>
      <c r="AA973" s="21"/>
      <c r="AB973" s="689"/>
      <c r="AC973" s="689"/>
      <c r="AD973" s="689"/>
      <c r="AE973" s="689"/>
      <c r="AF973" s="689"/>
      <c r="AG973" s="689"/>
      <c r="AH973" s="134"/>
      <c r="AI973" s="176"/>
      <c r="AJ973" s="134"/>
      <c r="AK973" s="134"/>
      <c r="AL973" s="134"/>
      <c r="AM973" s="59"/>
      <c r="AN973" s="21"/>
      <c r="AO973" s="689"/>
      <c r="AP973" s="689"/>
      <c r="AQ973" s="689"/>
      <c r="AR973" s="689"/>
      <c r="AS973" s="689"/>
      <c r="AT973" s="689"/>
      <c r="AU973" s="134"/>
      <c r="AV973" s="176"/>
      <c r="AW973" s="134"/>
      <c r="AX973" s="134"/>
      <c r="AY973" s="134"/>
      <c r="AZ973" s="59"/>
      <c r="BA973" s="21"/>
      <c r="BB973" s="689"/>
      <c r="BC973" s="689"/>
      <c r="BD973" s="689"/>
      <c r="BE973" s="689"/>
      <c r="BF973" s="689"/>
      <c r="BG973" s="689"/>
      <c r="BH973" s="134"/>
      <c r="BI973" s="176"/>
      <c r="BJ973" s="134"/>
      <c r="BK973" s="134"/>
      <c r="BL973" s="134"/>
      <c r="BM973" s="59"/>
    </row>
    <row r="974" spans="1:65" s="5" customFormat="1" ht="12.75" customHeight="1" x14ac:dyDescent="0.2">
      <c r="A974" s="21"/>
      <c r="B974" s="689"/>
      <c r="C974" s="689"/>
      <c r="D974" s="689"/>
      <c r="E974" s="689"/>
      <c r="F974" s="689"/>
      <c r="G974" s="45"/>
      <c r="H974" s="55"/>
      <c r="I974" s="112"/>
      <c r="J974" s="46"/>
      <c r="K974" s="134"/>
      <c r="L974" s="134"/>
      <c r="M974" s="59"/>
      <c r="N974" s="21"/>
      <c r="O974" s="689"/>
      <c r="P974" s="689"/>
      <c r="Q974" s="689"/>
      <c r="R974" s="689"/>
      <c r="S974" s="689"/>
      <c r="T974" s="45"/>
      <c r="U974" s="55"/>
      <c r="V974" s="112"/>
      <c r="W974" s="46"/>
      <c r="X974" s="134"/>
      <c r="Y974" s="134"/>
      <c r="Z974" s="59"/>
      <c r="AA974" s="21"/>
      <c r="AB974" s="689"/>
      <c r="AC974" s="689"/>
      <c r="AD974" s="689"/>
      <c r="AE974" s="689"/>
      <c r="AF974" s="689"/>
      <c r="AG974" s="45"/>
      <c r="AH974" s="134"/>
      <c r="AI974" s="176"/>
      <c r="AJ974" s="134"/>
      <c r="AK974" s="134"/>
      <c r="AL974" s="134"/>
      <c r="AM974" s="59"/>
      <c r="AN974" s="21"/>
      <c r="AO974" s="689"/>
      <c r="AP974" s="689"/>
      <c r="AQ974" s="689"/>
      <c r="AR974" s="689"/>
      <c r="AS974" s="689"/>
      <c r="AT974" s="45"/>
      <c r="AU974" s="134"/>
      <c r="AV974" s="176"/>
      <c r="AW974" s="134"/>
      <c r="AX974" s="134"/>
      <c r="AY974" s="134"/>
      <c r="AZ974" s="59"/>
      <c r="BA974" s="21"/>
      <c r="BB974" s="689"/>
      <c r="BC974" s="689"/>
      <c r="BD974" s="689"/>
      <c r="BE974" s="689"/>
      <c r="BF974" s="689"/>
      <c r="BG974" s="45"/>
      <c r="BH974" s="134"/>
      <c r="BI974" s="176"/>
      <c r="BJ974" s="134"/>
      <c r="BK974" s="134"/>
      <c r="BL974" s="134"/>
      <c r="BM974" s="59"/>
    </row>
    <row r="975" spans="1:65" s="5" customFormat="1" ht="12.75" customHeight="1" x14ac:dyDescent="0.2">
      <c r="A975" s="21"/>
      <c r="B975" s="773"/>
      <c r="C975" s="773"/>
      <c r="D975" s="773"/>
      <c r="E975" s="773"/>
      <c r="F975" s="773"/>
      <c r="G975" s="773"/>
      <c r="H975" s="773"/>
      <c r="I975" s="773"/>
      <c r="J975" s="773"/>
      <c r="K975" s="773"/>
      <c r="L975" s="773"/>
      <c r="M975" s="773"/>
      <c r="N975" s="21"/>
      <c r="O975" s="47"/>
      <c r="P975" s="47"/>
      <c r="Q975" s="47"/>
      <c r="R975" s="47"/>
      <c r="S975" s="47"/>
      <c r="T975" s="47"/>
      <c r="U975" s="47"/>
      <c r="V975" s="47"/>
      <c r="W975" s="47"/>
      <c r="X975" s="47"/>
      <c r="Y975" s="47"/>
      <c r="Z975" s="47"/>
      <c r="AA975" s="21"/>
      <c r="AB975" s="47"/>
      <c r="AC975" s="47"/>
      <c r="AD975" s="47"/>
      <c r="AE975" s="47"/>
      <c r="AF975" s="47"/>
      <c r="AG975" s="47"/>
      <c r="AH975" s="51"/>
      <c r="AI975" s="51"/>
      <c r="AJ975" s="51"/>
      <c r="AK975" s="51"/>
      <c r="AL975" s="51"/>
      <c r="AM975" s="51"/>
      <c r="AN975" s="21"/>
      <c r="AO975" s="47"/>
      <c r="AP975" s="47"/>
      <c r="AQ975" s="47"/>
      <c r="AR975" s="47"/>
      <c r="AS975" s="47"/>
      <c r="AT975" s="47"/>
      <c r="AU975" s="51"/>
      <c r="AV975" s="51"/>
      <c r="AW975" s="51"/>
      <c r="AX975" s="51"/>
      <c r="AY975" s="51"/>
      <c r="AZ975" s="51"/>
      <c r="BA975" s="21"/>
      <c r="BB975" s="47"/>
      <c r="BC975" s="47"/>
      <c r="BD975" s="47"/>
      <c r="BE975" s="47"/>
      <c r="BF975" s="47"/>
      <c r="BG975" s="47"/>
      <c r="BH975" s="51"/>
      <c r="BI975" s="51"/>
      <c r="BJ975" s="51"/>
      <c r="BK975" s="51"/>
      <c r="BL975" s="51"/>
      <c r="BM975" s="51"/>
    </row>
    <row r="976" spans="1:65" s="5" customFormat="1" x14ac:dyDescent="0.2">
      <c r="A976" s="21"/>
      <c r="B976" s="55"/>
      <c r="C976" s="21"/>
      <c r="D976" s="21"/>
      <c r="E976" s="21"/>
      <c r="F976" s="21"/>
      <c r="G976" s="21"/>
      <c r="H976" s="73"/>
      <c r="I976" s="109"/>
      <c r="J976" s="21"/>
      <c r="K976" s="130"/>
      <c r="L976" s="51"/>
      <c r="M976" s="59"/>
      <c r="N976" s="21"/>
      <c r="O976" s="55"/>
      <c r="P976" s="21"/>
      <c r="Q976" s="21"/>
      <c r="R976" s="21"/>
      <c r="S976" s="21"/>
      <c r="T976" s="21"/>
      <c r="U976" s="73"/>
      <c r="V976" s="109"/>
      <c r="W976" s="21"/>
      <c r="X976" s="130"/>
      <c r="Y976" s="51"/>
      <c r="Z976" s="59"/>
      <c r="AA976" s="21"/>
      <c r="AB976" s="55"/>
      <c r="AC976" s="21"/>
      <c r="AD976" s="21"/>
      <c r="AE976" s="21"/>
      <c r="AF976" s="21"/>
      <c r="AG976" s="21"/>
      <c r="AH976" s="51"/>
      <c r="AI976" s="108"/>
      <c r="AJ976" s="51"/>
      <c r="AK976" s="130"/>
      <c r="AL976" s="51"/>
      <c r="AM976" s="59"/>
      <c r="AN976" s="21"/>
      <c r="AO976" s="55"/>
      <c r="AP976" s="21"/>
      <c r="AQ976" s="21"/>
      <c r="AR976" s="21"/>
      <c r="AS976" s="21"/>
      <c r="AT976" s="21"/>
      <c r="AU976" s="51"/>
      <c r="AV976" s="108"/>
      <c r="AW976" s="51"/>
      <c r="AX976" s="130"/>
      <c r="AY976" s="51"/>
      <c r="AZ976" s="59"/>
      <c r="BA976" s="21"/>
      <c r="BB976" s="55"/>
      <c r="BC976" s="21"/>
      <c r="BD976" s="21"/>
      <c r="BE976" s="21"/>
      <c r="BF976" s="21"/>
      <c r="BG976" s="21"/>
      <c r="BH976" s="51"/>
      <c r="BI976" s="108"/>
      <c r="BJ976" s="51"/>
      <c r="BK976" s="130"/>
      <c r="BL976" s="51"/>
      <c r="BM976" s="59"/>
    </row>
    <row r="977" spans="1:65" s="5" customFormat="1" ht="15" customHeight="1" x14ac:dyDescent="0.2">
      <c r="A977" s="21"/>
      <c r="B977" s="689"/>
      <c r="C977" s="689"/>
      <c r="D977" s="689"/>
      <c r="E977" s="689"/>
      <c r="F977" s="689"/>
      <c r="G977" s="689"/>
      <c r="H977" s="38"/>
      <c r="I977" s="103"/>
      <c r="K977" s="59"/>
      <c r="L977" s="51"/>
      <c r="M977" s="130"/>
      <c r="N977" s="21"/>
      <c r="O977" s="689"/>
      <c r="P977" s="689"/>
      <c r="Q977" s="689"/>
      <c r="R977" s="689"/>
      <c r="S977" s="689"/>
      <c r="T977" s="689"/>
      <c r="U977" s="38"/>
      <c r="V977" s="103"/>
      <c r="X977" s="59"/>
      <c r="Y977" s="51"/>
      <c r="Z977" s="130"/>
      <c r="AA977" s="21"/>
      <c r="AB977" s="689"/>
      <c r="AC977" s="689"/>
      <c r="AD977" s="689"/>
      <c r="AE977" s="689"/>
      <c r="AF977" s="689"/>
      <c r="AG977" s="689"/>
      <c r="AH977" s="37"/>
      <c r="AI977" s="176"/>
      <c r="AJ977" s="51"/>
      <c r="AK977" s="59"/>
      <c r="AL977" s="51"/>
      <c r="AM977" s="130"/>
      <c r="AN977" s="21"/>
      <c r="AO977" s="689"/>
      <c r="AP977" s="689"/>
      <c r="AQ977" s="689"/>
      <c r="AR977" s="689"/>
      <c r="AS977" s="689"/>
      <c r="AT977" s="689"/>
      <c r="AU977" s="37"/>
      <c r="AV977" s="176"/>
      <c r="AW977" s="51"/>
      <c r="AX977" s="59"/>
      <c r="AY977" s="51"/>
      <c r="AZ977" s="130"/>
      <c r="BA977" s="21"/>
      <c r="BB977" s="689"/>
      <c r="BC977" s="689"/>
      <c r="BD977" s="689"/>
      <c r="BE977" s="689"/>
      <c r="BF977" s="689"/>
      <c r="BG977" s="689"/>
      <c r="BH977" s="37"/>
      <c r="BI977" s="176"/>
      <c r="BJ977" s="51"/>
      <c r="BK977" s="59"/>
      <c r="BL977" s="51"/>
      <c r="BM977" s="130"/>
    </row>
    <row r="978" spans="1:65" s="5" customFormat="1" ht="15" customHeight="1" x14ac:dyDescent="0.2">
      <c r="A978" s="21"/>
      <c r="B978" s="689"/>
      <c r="C978" s="689"/>
      <c r="D978" s="689"/>
      <c r="E978" s="689"/>
      <c r="F978" s="689"/>
      <c r="G978" s="689"/>
      <c r="H978" s="55"/>
      <c r="I978" s="112"/>
      <c r="J978" s="46"/>
      <c r="K978" s="134"/>
      <c r="L978" s="134"/>
      <c r="M978" s="49"/>
      <c r="N978" s="21"/>
      <c r="O978" s="689"/>
      <c r="P978" s="689"/>
      <c r="Q978" s="689"/>
      <c r="R978" s="689"/>
      <c r="S978" s="689"/>
      <c r="T978" s="689"/>
      <c r="U978" s="55"/>
      <c r="V978" s="112"/>
      <c r="W978" s="46"/>
      <c r="X978" s="134"/>
      <c r="Y978" s="134"/>
      <c r="Z978" s="49"/>
      <c r="AA978" s="21"/>
      <c r="AB978" s="689"/>
      <c r="AC978" s="689"/>
      <c r="AD978" s="689"/>
      <c r="AE978" s="689"/>
      <c r="AF978" s="689"/>
      <c r="AG978" s="689"/>
      <c r="AH978" s="134"/>
      <c r="AI978" s="176"/>
      <c r="AJ978" s="134"/>
      <c r="AK978" s="134"/>
      <c r="AL978" s="134"/>
      <c r="AM978" s="49"/>
      <c r="AN978" s="21"/>
      <c r="AO978" s="689"/>
      <c r="AP978" s="689"/>
      <c r="AQ978" s="689"/>
      <c r="AR978" s="689"/>
      <c r="AS978" s="689"/>
      <c r="AT978" s="689"/>
      <c r="AU978" s="134"/>
      <c r="AV978" s="176"/>
      <c r="AW978" s="134"/>
      <c r="AX978" s="134"/>
      <c r="AY978" s="134"/>
      <c r="AZ978" s="49"/>
      <c r="BA978" s="21"/>
      <c r="BB978" s="689"/>
      <c r="BC978" s="689"/>
      <c r="BD978" s="689"/>
      <c r="BE978" s="689"/>
      <c r="BF978" s="689"/>
      <c r="BG978" s="689"/>
      <c r="BH978" s="134"/>
      <c r="BI978" s="176"/>
      <c r="BJ978" s="134"/>
      <c r="BK978" s="134"/>
      <c r="BL978" s="134"/>
      <c r="BM978" s="49"/>
    </row>
    <row r="979" spans="1:65" s="5" customFormat="1" ht="15" customHeight="1" x14ac:dyDescent="0.2">
      <c r="A979" s="21"/>
      <c r="B979" s="55"/>
      <c r="C979" s="45"/>
      <c r="D979" s="45"/>
      <c r="E979" s="45"/>
      <c r="F979" s="45"/>
      <c r="G979" s="45"/>
      <c r="H979" s="55"/>
      <c r="I979" s="112"/>
      <c r="J979" s="46"/>
      <c r="K979" s="134"/>
      <c r="L979" s="134"/>
      <c r="M979" s="49"/>
      <c r="N979" s="21"/>
      <c r="O979" s="55"/>
      <c r="P979" s="45"/>
      <c r="Q979" s="45"/>
      <c r="R979" s="45"/>
      <c r="S979" s="45"/>
      <c r="T979" s="45"/>
      <c r="U979" s="55"/>
      <c r="V979" s="112"/>
      <c r="W979" s="46"/>
      <c r="X979" s="134"/>
      <c r="Y979" s="134"/>
      <c r="Z979" s="49"/>
      <c r="AA979" s="21"/>
      <c r="AB979" s="55"/>
      <c r="AC979" s="45"/>
      <c r="AD979" s="45"/>
      <c r="AE979" s="45"/>
      <c r="AF979" s="45"/>
      <c r="AG979" s="45"/>
      <c r="AH979" s="134"/>
      <c r="AI979" s="176"/>
      <c r="AJ979" s="134"/>
      <c r="AK979" s="134"/>
      <c r="AL979" s="134"/>
      <c r="AM979" s="49"/>
      <c r="AN979" s="21"/>
      <c r="AO979" s="55"/>
      <c r="AP979" s="45"/>
      <c r="AQ979" s="45"/>
      <c r="AR979" s="45"/>
      <c r="AS979" s="45"/>
      <c r="AT979" s="45"/>
      <c r="AU979" s="134"/>
      <c r="AV979" s="176"/>
      <c r="AW979" s="134"/>
      <c r="AX979" s="134"/>
      <c r="AY979" s="134"/>
      <c r="AZ979" s="49"/>
      <c r="BA979" s="21"/>
      <c r="BB979" s="55"/>
      <c r="BC979" s="45"/>
      <c r="BD979" s="45"/>
      <c r="BE979" s="45"/>
      <c r="BF979" s="45"/>
      <c r="BG979" s="45"/>
      <c r="BH979" s="134"/>
      <c r="BI979" s="176"/>
      <c r="BJ979" s="134"/>
      <c r="BK979" s="134"/>
      <c r="BL979" s="134"/>
      <c r="BM979" s="49"/>
    </row>
    <row r="980" spans="1:65" s="5" customFormat="1" ht="15" customHeight="1" x14ac:dyDescent="0.2">
      <c r="A980" s="21"/>
      <c r="B980" s="689"/>
      <c r="C980" s="689"/>
      <c r="D980" s="689"/>
      <c r="E980" s="689"/>
      <c r="F980" s="689"/>
      <c r="G980" s="689"/>
      <c r="H980" s="38"/>
      <c r="I980" s="103"/>
      <c r="K980" s="59"/>
      <c r="L980" s="51"/>
      <c r="M980" s="130"/>
      <c r="N980" s="21"/>
      <c r="O980" s="689"/>
      <c r="P980" s="689"/>
      <c r="Q980" s="689"/>
      <c r="R980" s="689"/>
      <c r="S980" s="689"/>
      <c r="T980" s="689"/>
      <c r="U980" s="38"/>
      <c r="V980" s="103"/>
      <c r="X980" s="59"/>
      <c r="Y980" s="51"/>
      <c r="Z980" s="130"/>
      <c r="AA980" s="21"/>
      <c r="AB980" s="689"/>
      <c r="AC980" s="689"/>
      <c r="AD980" s="689"/>
      <c r="AE980" s="689"/>
      <c r="AF980" s="689"/>
      <c r="AG980" s="689"/>
      <c r="AH980" s="37"/>
      <c r="AI980" s="176"/>
      <c r="AJ980" s="51"/>
      <c r="AK980" s="59"/>
      <c r="AL980" s="51"/>
      <c r="AM980" s="130"/>
      <c r="AN980" s="21"/>
      <c r="AO980" s="689"/>
      <c r="AP980" s="689"/>
      <c r="AQ980" s="689"/>
      <c r="AR980" s="689"/>
      <c r="AS980" s="689"/>
      <c r="AT980" s="689"/>
      <c r="AU980" s="37"/>
      <c r="AV980" s="176"/>
      <c r="AW980" s="51"/>
      <c r="AX980" s="59"/>
      <c r="AY980" s="51"/>
      <c r="AZ980" s="130"/>
      <c r="BA980" s="21"/>
      <c r="BB980" s="689"/>
      <c r="BC980" s="689"/>
      <c r="BD980" s="689"/>
      <c r="BE980" s="689"/>
      <c r="BF980" s="689"/>
      <c r="BG980" s="689"/>
      <c r="BH980" s="37"/>
      <c r="BI980" s="176"/>
      <c r="BJ980" s="51"/>
      <c r="BK980" s="59"/>
      <c r="BL980" s="51"/>
      <c r="BM980" s="130"/>
    </row>
    <row r="981" spans="1:65" s="5" customFormat="1" ht="15" customHeight="1" x14ac:dyDescent="0.2">
      <c r="A981" s="21"/>
      <c r="B981" s="689"/>
      <c r="C981" s="689"/>
      <c r="D981" s="689"/>
      <c r="E981" s="689"/>
      <c r="F981" s="689"/>
      <c r="G981" s="689"/>
      <c r="H981" s="55"/>
      <c r="I981" s="112"/>
      <c r="J981" s="46"/>
      <c r="K981" s="134"/>
      <c r="L981" s="134"/>
      <c r="M981" s="49"/>
      <c r="N981" s="21"/>
      <c r="O981" s="689"/>
      <c r="P981" s="689"/>
      <c r="Q981" s="689"/>
      <c r="R981" s="689"/>
      <c r="S981" s="689"/>
      <c r="T981" s="689"/>
      <c r="U981" s="55"/>
      <c r="V981" s="112"/>
      <c r="W981" s="46"/>
      <c r="X981" s="134"/>
      <c r="Y981" s="134"/>
      <c r="Z981" s="49"/>
      <c r="AA981" s="21"/>
      <c r="AB981" s="689"/>
      <c r="AC981" s="689"/>
      <c r="AD981" s="689"/>
      <c r="AE981" s="689"/>
      <c r="AF981" s="689"/>
      <c r="AG981" s="689"/>
      <c r="AH981" s="134"/>
      <c r="AI981" s="176"/>
      <c r="AJ981" s="134"/>
      <c r="AK981" s="134"/>
      <c r="AL981" s="134"/>
      <c r="AM981" s="49"/>
      <c r="AN981" s="21"/>
      <c r="AO981" s="689"/>
      <c r="AP981" s="689"/>
      <c r="AQ981" s="689"/>
      <c r="AR981" s="689"/>
      <c r="AS981" s="689"/>
      <c r="AT981" s="689"/>
      <c r="AU981" s="134"/>
      <c r="AV981" s="176"/>
      <c r="AW981" s="134"/>
      <c r="AX981" s="134"/>
      <c r="AY981" s="134"/>
      <c r="AZ981" s="49"/>
      <c r="BA981" s="21"/>
      <c r="BB981" s="689"/>
      <c r="BC981" s="689"/>
      <c r="BD981" s="689"/>
      <c r="BE981" s="689"/>
      <c r="BF981" s="689"/>
      <c r="BG981" s="689"/>
      <c r="BH981" s="134"/>
      <c r="BI981" s="176"/>
      <c r="BJ981" s="134"/>
      <c r="BK981" s="134"/>
      <c r="BL981" s="134"/>
      <c r="BM981" s="49"/>
    </row>
    <row r="982" spans="1:65" s="5" customFormat="1" ht="15" customHeight="1" x14ac:dyDescent="0.2">
      <c r="A982" s="21"/>
      <c r="B982" s="55"/>
      <c r="C982" s="45"/>
      <c r="D982" s="45"/>
      <c r="E982" s="45"/>
      <c r="F982" s="45"/>
      <c r="G982" s="45"/>
      <c r="H982" s="55"/>
      <c r="I982" s="112"/>
      <c r="J982" s="46"/>
      <c r="K982" s="134"/>
      <c r="L982" s="134"/>
      <c r="M982" s="49"/>
      <c r="N982" s="21"/>
      <c r="O982" s="55"/>
      <c r="P982" s="45"/>
      <c r="Q982" s="45"/>
      <c r="R982" s="45"/>
      <c r="S982" s="45"/>
      <c r="T982" s="45"/>
      <c r="U982" s="55"/>
      <c r="V982" s="112"/>
      <c r="W982" s="46"/>
      <c r="X982" s="134"/>
      <c r="Y982" s="134"/>
      <c r="Z982" s="49"/>
      <c r="AA982" s="21"/>
      <c r="AB982" s="55"/>
      <c r="AC982" s="45"/>
      <c r="AD982" s="45"/>
      <c r="AE982" s="45"/>
      <c r="AF982" s="45"/>
      <c r="AG982" s="45"/>
      <c r="AH982" s="134"/>
      <c r="AI982" s="176"/>
      <c r="AJ982" s="134"/>
      <c r="AK982" s="134"/>
      <c r="AL982" s="134"/>
      <c r="AM982" s="49"/>
      <c r="AN982" s="21"/>
      <c r="AO982" s="55"/>
      <c r="AP982" s="45"/>
      <c r="AQ982" s="45"/>
      <c r="AR982" s="45"/>
      <c r="AS982" s="45"/>
      <c r="AT982" s="45"/>
      <c r="AU982" s="134"/>
      <c r="AV982" s="176"/>
      <c r="AW982" s="134"/>
      <c r="AX982" s="134"/>
      <c r="AY982" s="134"/>
      <c r="AZ982" s="49"/>
      <c r="BA982" s="21"/>
      <c r="BB982" s="55"/>
      <c r="BC982" s="45"/>
      <c r="BD982" s="45"/>
      <c r="BE982" s="45"/>
      <c r="BF982" s="45"/>
      <c r="BG982" s="45"/>
      <c r="BH982" s="134"/>
      <c r="BI982" s="176"/>
      <c r="BJ982" s="134"/>
      <c r="BK982" s="134"/>
      <c r="BL982" s="134"/>
      <c r="BM982" s="49"/>
    </row>
    <row r="983" spans="1:65" s="5" customFormat="1" ht="15" customHeight="1" x14ac:dyDescent="0.2">
      <c r="A983" s="21"/>
      <c r="B983" s="689"/>
      <c r="C983" s="689"/>
      <c r="D983" s="689"/>
      <c r="E983" s="689"/>
      <c r="F983" s="689"/>
      <c r="G983" s="689"/>
      <c r="H983" s="38"/>
      <c r="I983" s="103"/>
      <c r="K983" s="59"/>
      <c r="L983" s="51"/>
      <c r="M983" s="130"/>
      <c r="N983" s="21"/>
      <c r="O983" s="689"/>
      <c r="P983" s="689"/>
      <c r="Q983" s="689"/>
      <c r="R983" s="689"/>
      <c r="S983" s="689"/>
      <c r="T983" s="689"/>
      <c r="U983" s="38"/>
      <c r="V983" s="103"/>
      <c r="X983" s="59"/>
      <c r="Y983" s="51"/>
      <c r="Z983" s="130"/>
      <c r="AA983" s="21"/>
      <c r="AB983" s="689"/>
      <c r="AC983" s="689"/>
      <c r="AD983" s="689"/>
      <c r="AE983" s="689"/>
      <c r="AF983" s="689"/>
      <c r="AG983" s="689"/>
      <c r="AH983" s="37"/>
      <c r="AI983" s="176"/>
      <c r="AJ983" s="51"/>
      <c r="AK983" s="59"/>
      <c r="AL983" s="51"/>
      <c r="AM983" s="130"/>
      <c r="AN983" s="21"/>
      <c r="AO983" s="689"/>
      <c r="AP983" s="689"/>
      <c r="AQ983" s="689"/>
      <c r="AR983" s="689"/>
      <c r="AS983" s="689"/>
      <c r="AT983" s="689"/>
      <c r="AU983" s="37"/>
      <c r="AV983" s="176"/>
      <c r="AW983" s="51"/>
      <c r="AX983" s="59"/>
      <c r="AY983" s="51"/>
      <c r="AZ983" s="130"/>
      <c r="BA983" s="21"/>
      <c r="BB983" s="689"/>
      <c r="BC983" s="689"/>
      <c r="BD983" s="689"/>
      <c r="BE983" s="689"/>
      <c r="BF983" s="689"/>
      <c r="BG983" s="689"/>
      <c r="BH983" s="37"/>
      <c r="BI983" s="176"/>
      <c r="BJ983" s="51"/>
      <c r="BK983" s="59"/>
      <c r="BL983" s="51"/>
      <c r="BM983" s="130"/>
    </row>
    <row r="984" spans="1:65" s="5" customFormat="1" ht="15" customHeight="1" x14ac:dyDescent="0.2">
      <c r="A984" s="21"/>
      <c r="B984" s="689"/>
      <c r="C984" s="689"/>
      <c r="D984" s="689"/>
      <c r="E984" s="689"/>
      <c r="F984" s="689"/>
      <c r="G984" s="689"/>
      <c r="H984" s="55"/>
      <c r="I984" s="112"/>
      <c r="J984" s="46"/>
      <c r="K984" s="134"/>
      <c r="L984" s="51"/>
      <c r="M984" s="59"/>
      <c r="N984" s="21"/>
      <c r="O984" s="689"/>
      <c r="P984" s="689"/>
      <c r="Q984" s="689"/>
      <c r="R984" s="689"/>
      <c r="S984" s="689"/>
      <c r="T984" s="689"/>
      <c r="U984" s="55"/>
      <c r="V984" s="112"/>
      <c r="W984" s="46"/>
      <c r="X984" s="134"/>
      <c r="Y984" s="51"/>
      <c r="Z984" s="59"/>
      <c r="AA984" s="21"/>
      <c r="AB984" s="689"/>
      <c r="AC984" s="689"/>
      <c r="AD984" s="689"/>
      <c r="AE984" s="689"/>
      <c r="AF984" s="689"/>
      <c r="AG984" s="689"/>
      <c r="AH984" s="134"/>
      <c r="AI984" s="176"/>
      <c r="AJ984" s="134"/>
      <c r="AK984" s="134"/>
      <c r="AL984" s="51"/>
      <c r="AM984" s="59"/>
      <c r="AN984" s="21"/>
      <c r="AO984" s="689"/>
      <c r="AP984" s="689"/>
      <c r="AQ984" s="689"/>
      <c r="AR984" s="689"/>
      <c r="AS984" s="689"/>
      <c r="AT984" s="689"/>
      <c r="AU984" s="134"/>
      <c r="AV984" s="176"/>
      <c r="AW984" s="134"/>
      <c r="AX984" s="134"/>
      <c r="AY984" s="51"/>
      <c r="AZ984" s="59"/>
      <c r="BA984" s="21"/>
      <c r="BB984" s="689"/>
      <c r="BC984" s="689"/>
      <c r="BD984" s="689"/>
      <c r="BE984" s="689"/>
      <c r="BF984" s="689"/>
      <c r="BG984" s="689"/>
      <c r="BH984" s="134"/>
      <c r="BI984" s="176"/>
      <c r="BJ984" s="134"/>
      <c r="BK984" s="134"/>
      <c r="BL984" s="51"/>
      <c r="BM984" s="59"/>
    </row>
    <row r="985" spans="1:65" s="5" customFormat="1" ht="15" customHeight="1" x14ac:dyDescent="0.2">
      <c r="A985" s="21"/>
      <c r="B985" s="55"/>
      <c r="C985" s="45"/>
      <c r="D985" s="45"/>
      <c r="E985" s="45"/>
      <c r="F985" s="45"/>
      <c r="G985" s="45"/>
      <c r="H985" s="55"/>
      <c r="I985" s="100"/>
      <c r="J985" s="45"/>
      <c r="K985" s="134"/>
      <c r="L985" s="51"/>
      <c r="M985" s="59"/>
      <c r="N985" s="21"/>
      <c r="O985" s="55"/>
      <c r="P985" s="45"/>
      <c r="Q985" s="45"/>
      <c r="R985" s="45"/>
      <c r="S985" s="45"/>
      <c r="T985" s="45"/>
      <c r="U985" s="55"/>
      <c r="V985" s="100"/>
      <c r="W985" s="45"/>
      <c r="X985" s="134"/>
      <c r="Y985" s="51"/>
      <c r="Z985" s="59"/>
      <c r="AA985" s="21"/>
      <c r="AB985" s="55"/>
      <c r="AC985" s="45"/>
      <c r="AD985" s="45"/>
      <c r="AE985" s="45"/>
      <c r="AF985" s="45"/>
      <c r="AG985" s="45"/>
      <c r="AH985" s="134"/>
      <c r="AI985" s="176"/>
      <c r="AJ985" s="134"/>
      <c r="AK985" s="134"/>
      <c r="AL985" s="51"/>
      <c r="AM985" s="59"/>
      <c r="AN985" s="21"/>
      <c r="AO985" s="55"/>
      <c r="AP985" s="45"/>
      <c r="AQ985" s="45"/>
      <c r="AR985" s="45"/>
      <c r="AS985" s="45"/>
      <c r="AT985" s="45"/>
      <c r="AU985" s="134"/>
      <c r="AV985" s="176"/>
      <c r="AW985" s="134"/>
      <c r="AX985" s="134"/>
      <c r="AY985" s="51"/>
      <c r="AZ985" s="59"/>
      <c r="BA985" s="21"/>
      <c r="BB985" s="55"/>
      <c r="BC985" s="45"/>
      <c r="BD985" s="45"/>
      <c r="BE985" s="45"/>
      <c r="BF985" s="45"/>
      <c r="BG985" s="45"/>
      <c r="BH985" s="134"/>
      <c r="BI985" s="176"/>
      <c r="BJ985" s="134"/>
      <c r="BK985" s="134"/>
      <c r="BL985" s="51"/>
      <c r="BM985" s="59"/>
    </row>
    <row r="986" spans="1:65" s="5" customFormat="1" ht="15" customHeight="1" x14ac:dyDescent="0.2">
      <c r="A986" s="21"/>
      <c r="B986" s="689"/>
      <c r="C986" s="689"/>
      <c r="D986" s="689"/>
      <c r="E986" s="689"/>
      <c r="F986" s="689"/>
      <c r="G986" s="689"/>
      <c r="H986" s="38"/>
      <c r="I986" s="103"/>
      <c r="K986" s="59"/>
      <c r="L986" s="51"/>
      <c r="M986" s="130"/>
      <c r="N986" s="21"/>
      <c r="O986" s="689"/>
      <c r="P986" s="689"/>
      <c r="Q986" s="689"/>
      <c r="R986" s="689"/>
      <c r="S986" s="689"/>
      <c r="T986" s="689"/>
      <c r="U986" s="38"/>
      <c r="V986" s="103"/>
      <c r="X986" s="59"/>
      <c r="Y986" s="51"/>
      <c r="Z986" s="130"/>
      <c r="AA986" s="21"/>
      <c r="AB986" s="689"/>
      <c r="AC986" s="689"/>
      <c r="AD986" s="689"/>
      <c r="AE986" s="689"/>
      <c r="AF986" s="689"/>
      <c r="AG986" s="689"/>
      <c r="AH986" s="37"/>
      <c r="AI986" s="176"/>
      <c r="AJ986" s="51"/>
      <c r="AK986" s="59"/>
      <c r="AL986" s="51"/>
      <c r="AM986" s="130"/>
      <c r="AN986" s="21"/>
      <c r="AO986" s="689"/>
      <c r="AP986" s="689"/>
      <c r="AQ986" s="689"/>
      <c r="AR986" s="689"/>
      <c r="AS986" s="689"/>
      <c r="AT986" s="689"/>
      <c r="AU986" s="37"/>
      <c r="AV986" s="176"/>
      <c r="AW986" s="51"/>
      <c r="AX986" s="59"/>
      <c r="AY986" s="51"/>
      <c r="AZ986" s="130"/>
      <c r="BA986" s="21"/>
      <c r="BB986" s="689"/>
      <c r="BC986" s="689"/>
      <c r="BD986" s="689"/>
      <c r="BE986" s="689"/>
      <c r="BF986" s="689"/>
      <c r="BG986" s="689"/>
      <c r="BH986" s="37"/>
      <c r="BI986" s="176"/>
      <c r="BJ986" s="51"/>
      <c r="BK986" s="59"/>
      <c r="BL986" s="51"/>
      <c r="BM986" s="130"/>
    </row>
    <row r="987" spans="1:65" s="5" customFormat="1" ht="15" customHeight="1" x14ac:dyDescent="0.2">
      <c r="A987" s="21"/>
      <c r="B987" s="689"/>
      <c r="C987" s="689"/>
      <c r="D987" s="689"/>
      <c r="E987" s="689"/>
      <c r="F987" s="689"/>
      <c r="G987" s="689"/>
      <c r="H987" s="55"/>
      <c r="I987" s="112"/>
      <c r="J987" s="46"/>
      <c r="K987" s="134"/>
      <c r="L987" s="51"/>
      <c r="M987" s="59"/>
      <c r="N987" s="21"/>
      <c r="O987" s="689"/>
      <c r="P987" s="689"/>
      <c r="Q987" s="689"/>
      <c r="R987" s="689"/>
      <c r="S987" s="689"/>
      <c r="T987" s="689"/>
      <c r="U987" s="55"/>
      <c r="V987" s="112"/>
      <c r="W987" s="46"/>
      <c r="X987" s="134"/>
      <c r="Y987" s="51"/>
      <c r="Z987" s="59"/>
      <c r="AA987" s="21"/>
      <c r="AB987" s="689"/>
      <c r="AC987" s="689"/>
      <c r="AD987" s="689"/>
      <c r="AE987" s="689"/>
      <c r="AF987" s="689"/>
      <c r="AG987" s="689"/>
      <c r="AH987" s="134"/>
      <c r="AI987" s="176"/>
      <c r="AJ987" s="134"/>
      <c r="AK987" s="134"/>
      <c r="AL987" s="51"/>
      <c r="AM987" s="59"/>
      <c r="AN987" s="21"/>
      <c r="AO987" s="689"/>
      <c r="AP987" s="689"/>
      <c r="AQ987" s="689"/>
      <c r="AR987" s="689"/>
      <c r="AS987" s="689"/>
      <c r="AT987" s="689"/>
      <c r="AU987" s="134"/>
      <c r="AV987" s="176"/>
      <c r="AW987" s="134"/>
      <c r="AX987" s="134"/>
      <c r="AY987" s="51"/>
      <c r="AZ987" s="59"/>
      <c r="BA987" s="21"/>
      <c r="BB987" s="689"/>
      <c r="BC987" s="689"/>
      <c r="BD987" s="689"/>
      <c r="BE987" s="689"/>
      <c r="BF987" s="689"/>
      <c r="BG987" s="689"/>
      <c r="BH987" s="134"/>
      <c r="BI987" s="176"/>
      <c r="BJ987" s="134"/>
      <c r="BK987" s="134"/>
      <c r="BL987" s="51"/>
      <c r="BM987" s="59"/>
    </row>
    <row r="988" spans="1:65" s="5" customFormat="1" ht="15" customHeight="1" x14ac:dyDescent="0.2">
      <c r="A988" s="21"/>
      <c r="B988" s="73"/>
      <c r="C988" s="21"/>
      <c r="D988" s="21"/>
      <c r="E988" s="21"/>
      <c r="F988" s="21"/>
      <c r="G988" s="21"/>
      <c r="H988" s="73"/>
      <c r="I988" s="109"/>
      <c r="J988" s="21"/>
      <c r="K988" s="130"/>
      <c r="L988" s="51"/>
      <c r="M988" s="59"/>
      <c r="N988" s="21"/>
      <c r="O988" s="73"/>
      <c r="P988" s="21"/>
      <c r="Q988" s="21"/>
      <c r="R988" s="21"/>
      <c r="S988" s="21"/>
      <c r="T988" s="21"/>
      <c r="U988" s="73"/>
      <c r="V988" s="109"/>
      <c r="W988" s="21"/>
      <c r="X988" s="130"/>
      <c r="Y988" s="51"/>
      <c r="Z988" s="59"/>
      <c r="AA988" s="21"/>
      <c r="AB988" s="73"/>
      <c r="AC988" s="21"/>
      <c r="AD988" s="21"/>
      <c r="AE988" s="21"/>
      <c r="AF988" s="21"/>
      <c r="AG988" s="21"/>
      <c r="AH988" s="51"/>
      <c r="AI988" s="108"/>
      <c r="AJ988" s="51"/>
      <c r="AK988" s="130"/>
      <c r="AL988" s="51"/>
      <c r="AM988" s="59"/>
      <c r="AN988" s="21"/>
      <c r="AO988" s="73"/>
      <c r="AP988" s="21"/>
      <c r="AQ988" s="21"/>
      <c r="AR988" s="21"/>
      <c r="AS988" s="21"/>
      <c r="AT988" s="21"/>
      <c r="AU988" s="51"/>
      <c r="AV988" s="108"/>
      <c r="AW988" s="51"/>
      <c r="AX988" s="130"/>
      <c r="AY988" s="51"/>
      <c r="AZ988" s="59"/>
      <c r="BA988" s="21"/>
      <c r="BB988" s="73"/>
      <c r="BC988" s="21"/>
      <c r="BD988" s="21"/>
      <c r="BE988" s="21"/>
      <c r="BF988" s="21"/>
      <c r="BG988" s="21"/>
      <c r="BH988" s="51"/>
      <c r="BI988" s="108"/>
      <c r="BJ988" s="51"/>
      <c r="BK988" s="130"/>
      <c r="BL988" s="51"/>
      <c r="BM988" s="59"/>
    </row>
    <row r="989" spans="1:65" s="5" customFormat="1" ht="15" customHeight="1" x14ac:dyDescent="0.2">
      <c r="A989" s="21"/>
      <c r="B989" s="689"/>
      <c r="C989" s="689"/>
      <c r="D989" s="689"/>
      <c r="E989" s="689"/>
      <c r="F989" s="689"/>
      <c r="G989" s="46"/>
      <c r="H989" s="38"/>
      <c r="I989" s="103"/>
      <c r="K989" s="59"/>
      <c r="L989" s="51"/>
      <c r="M989" s="130"/>
      <c r="N989" s="21"/>
      <c r="O989" s="689"/>
      <c r="P989" s="689"/>
      <c r="Q989" s="689"/>
      <c r="R989" s="689"/>
      <c r="S989" s="689"/>
      <c r="T989" s="46"/>
      <c r="U989" s="38"/>
      <c r="V989" s="103"/>
      <c r="X989" s="59"/>
      <c r="Y989" s="51"/>
      <c r="Z989" s="130"/>
      <c r="AA989" s="21"/>
      <c r="AB989" s="689"/>
      <c r="AC989" s="689"/>
      <c r="AD989" s="689"/>
      <c r="AE989" s="689"/>
      <c r="AF989" s="689"/>
      <c r="AG989" s="46"/>
      <c r="AH989" s="37"/>
      <c r="AI989" s="176"/>
      <c r="AJ989" s="51"/>
      <c r="AK989" s="59"/>
      <c r="AL989" s="51"/>
      <c r="AM989" s="130"/>
      <c r="AN989" s="21"/>
      <c r="AO989" s="689"/>
      <c r="AP989" s="689"/>
      <c r="AQ989" s="689"/>
      <c r="AR989" s="689"/>
      <c r="AS989" s="689"/>
      <c r="AT989" s="46"/>
      <c r="AU989" s="37"/>
      <c r="AV989" s="176"/>
      <c r="AW989" s="51"/>
      <c r="AX989" s="59"/>
      <c r="AY989" s="51"/>
      <c r="AZ989" s="130"/>
      <c r="BA989" s="21"/>
      <c r="BB989" s="689"/>
      <c r="BC989" s="689"/>
      <c r="BD989" s="689"/>
      <c r="BE989" s="689"/>
      <c r="BF989" s="689"/>
      <c r="BG989" s="46"/>
      <c r="BH989" s="37"/>
      <c r="BI989" s="176"/>
      <c r="BJ989" s="51"/>
      <c r="BK989" s="59"/>
      <c r="BL989" s="51"/>
      <c r="BM989" s="130"/>
    </row>
    <row r="990" spans="1:65" s="5" customFormat="1" ht="15" customHeight="1" x14ac:dyDescent="0.2">
      <c r="A990" s="21"/>
      <c r="B990" s="689"/>
      <c r="C990" s="689"/>
      <c r="D990" s="689"/>
      <c r="E990" s="689"/>
      <c r="F990" s="689"/>
      <c r="G990" s="46"/>
      <c r="H990" s="55"/>
      <c r="I990" s="112"/>
      <c r="J990" s="46"/>
      <c r="K990" s="134"/>
      <c r="L990" s="51"/>
      <c r="M990" s="59"/>
      <c r="N990" s="21"/>
      <c r="O990" s="689"/>
      <c r="P990" s="689"/>
      <c r="Q990" s="689"/>
      <c r="R990" s="689"/>
      <c r="S990" s="689"/>
      <c r="T990" s="46"/>
      <c r="U990" s="55"/>
      <c r="V990" s="112"/>
      <c r="W990" s="46"/>
      <c r="X990" s="134"/>
      <c r="Y990" s="51"/>
      <c r="Z990" s="59"/>
      <c r="AA990" s="21"/>
      <c r="AB990" s="689"/>
      <c r="AC990" s="689"/>
      <c r="AD990" s="689"/>
      <c r="AE990" s="689"/>
      <c r="AF990" s="689"/>
      <c r="AG990" s="46"/>
      <c r="AH990" s="134"/>
      <c r="AI990" s="176"/>
      <c r="AJ990" s="134"/>
      <c r="AK990" s="134"/>
      <c r="AL990" s="51"/>
      <c r="AM990" s="59"/>
      <c r="AN990" s="21"/>
      <c r="AO990" s="689"/>
      <c r="AP990" s="689"/>
      <c r="AQ990" s="689"/>
      <c r="AR990" s="689"/>
      <c r="AS990" s="689"/>
      <c r="AT990" s="46"/>
      <c r="AU990" s="134"/>
      <c r="AV990" s="176"/>
      <c r="AW990" s="134"/>
      <c r="AX990" s="134"/>
      <c r="AY990" s="51"/>
      <c r="AZ990" s="59"/>
      <c r="BA990" s="21"/>
      <c r="BB990" s="689"/>
      <c r="BC990" s="689"/>
      <c r="BD990" s="689"/>
      <c r="BE990" s="689"/>
      <c r="BF990" s="689"/>
      <c r="BG990" s="46"/>
      <c r="BH990" s="134"/>
      <c r="BI990" s="176"/>
      <c r="BJ990" s="134"/>
      <c r="BK990" s="134"/>
      <c r="BL990" s="51"/>
      <c r="BM990" s="59"/>
    </row>
    <row r="991" spans="1:65" s="5" customFormat="1" ht="15" customHeight="1" x14ac:dyDescent="0.2">
      <c r="A991" s="21"/>
      <c r="B991" s="55"/>
      <c r="C991" s="45"/>
      <c r="D991" s="45"/>
      <c r="E991" s="45"/>
      <c r="F991" s="45"/>
      <c r="G991" s="46"/>
      <c r="H991" s="55"/>
      <c r="I991" s="112"/>
      <c r="J991" s="46"/>
      <c r="K991" s="134"/>
      <c r="L991" s="51"/>
      <c r="M991" s="59"/>
      <c r="N991" s="21"/>
      <c r="O991" s="55"/>
      <c r="P991" s="45"/>
      <c r="Q991" s="45"/>
      <c r="R991" s="45"/>
      <c r="S991" s="45"/>
      <c r="T991" s="46"/>
      <c r="U991" s="55"/>
      <c r="V991" s="112"/>
      <c r="W991" s="46"/>
      <c r="X991" s="134"/>
      <c r="Y991" s="51"/>
      <c r="Z991" s="59"/>
      <c r="AA991" s="21"/>
      <c r="AB991" s="55"/>
      <c r="AC991" s="45"/>
      <c r="AD991" s="45"/>
      <c r="AE991" s="45"/>
      <c r="AF991" s="45"/>
      <c r="AG991" s="46"/>
      <c r="AH991" s="134"/>
      <c r="AI991" s="176"/>
      <c r="AJ991" s="134"/>
      <c r="AK991" s="134"/>
      <c r="AL991" s="51"/>
      <c r="AM991" s="59"/>
      <c r="AN991" s="21"/>
      <c r="AO991" s="55"/>
      <c r="AP991" s="45"/>
      <c r="AQ991" s="45"/>
      <c r="AR991" s="45"/>
      <c r="AS991" s="45"/>
      <c r="AT991" s="46"/>
      <c r="AU991" s="134"/>
      <c r="AV991" s="176"/>
      <c r="AW991" s="134"/>
      <c r="AX991" s="134"/>
      <c r="AY991" s="51"/>
      <c r="AZ991" s="59"/>
      <c r="BA991" s="21"/>
      <c r="BB991" s="55"/>
      <c r="BC991" s="45"/>
      <c r="BD991" s="45"/>
      <c r="BE991" s="45"/>
      <c r="BF991" s="45"/>
      <c r="BG991" s="46"/>
      <c r="BH991" s="134"/>
      <c r="BI991" s="176"/>
      <c r="BJ991" s="134"/>
      <c r="BK991" s="134"/>
      <c r="BL991" s="51"/>
      <c r="BM991" s="59"/>
    </row>
    <row r="992" spans="1:65" s="5" customFormat="1" x14ac:dyDescent="0.2">
      <c r="A992" s="16"/>
      <c r="B992" s="692"/>
      <c r="C992" s="692"/>
      <c r="D992" s="692"/>
      <c r="E992" s="692"/>
      <c r="F992" s="692"/>
      <c r="G992" s="692"/>
      <c r="H992" s="17"/>
      <c r="I992" s="96"/>
      <c r="J992" s="18"/>
      <c r="K992" s="19"/>
      <c r="L992" s="19"/>
      <c r="M992" s="17"/>
      <c r="N992" s="16"/>
      <c r="O992" s="692"/>
      <c r="P992" s="692"/>
      <c r="Q992" s="692"/>
      <c r="R992" s="692"/>
      <c r="S992" s="692"/>
      <c r="T992" s="692"/>
      <c r="U992" s="17"/>
      <c r="V992" s="96"/>
      <c r="W992" s="18"/>
      <c r="X992" s="19"/>
      <c r="Y992" s="19"/>
      <c r="Z992" s="17"/>
      <c r="AA992" s="16"/>
      <c r="AB992" s="692"/>
      <c r="AC992" s="692"/>
      <c r="AD992" s="692"/>
      <c r="AE992" s="692"/>
      <c r="AF992" s="692"/>
      <c r="AG992" s="692"/>
      <c r="AH992" s="17"/>
      <c r="AI992" s="96"/>
      <c r="AJ992" s="19"/>
      <c r="AK992" s="19"/>
      <c r="AL992" s="19"/>
      <c r="AM992" s="17"/>
      <c r="AN992" s="16"/>
      <c r="AO992" s="692"/>
      <c r="AP992" s="692"/>
      <c r="AQ992" s="692"/>
      <c r="AR992" s="692"/>
      <c r="AS992" s="692"/>
      <c r="AT992" s="692"/>
      <c r="AU992" s="17"/>
      <c r="AV992" s="96"/>
      <c r="AW992" s="19"/>
      <c r="AX992" s="19"/>
      <c r="AY992" s="19"/>
      <c r="AZ992" s="17"/>
      <c r="BA992" s="16"/>
      <c r="BB992" s="692"/>
      <c r="BC992" s="692"/>
      <c r="BD992" s="692"/>
      <c r="BE992" s="692"/>
      <c r="BF992" s="692"/>
      <c r="BG992" s="692"/>
      <c r="BH992" s="17"/>
      <c r="BI992" s="96"/>
      <c r="BJ992" s="19"/>
      <c r="BK992" s="19"/>
      <c r="BL992" s="19"/>
      <c r="BM992" s="17"/>
    </row>
    <row r="993" spans="1:65" s="5" customFormat="1" ht="15" customHeight="1" x14ac:dyDescent="0.2">
      <c r="A993" s="21"/>
      <c r="B993" s="73"/>
      <c r="H993" s="24"/>
      <c r="I993" s="98"/>
      <c r="K993" s="59"/>
      <c r="L993" s="59"/>
      <c r="M993" s="59"/>
      <c r="N993" s="21"/>
      <c r="O993" s="73"/>
      <c r="U993" s="24"/>
      <c r="V993" s="98"/>
      <c r="X993" s="59"/>
      <c r="Y993" s="59"/>
      <c r="Z993" s="59"/>
      <c r="AA993" s="21"/>
      <c r="AB993" s="73"/>
      <c r="AH993" s="51"/>
      <c r="AI993" s="108"/>
      <c r="AJ993" s="51"/>
      <c r="AK993" s="59"/>
      <c r="AL993" s="59"/>
      <c r="AM993" s="59"/>
      <c r="AN993" s="21"/>
      <c r="AO993" s="73"/>
      <c r="AU993" s="51"/>
      <c r="AV993" s="108"/>
      <c r="AW993" s="51"/>
      <c r="AX993" s="59"/>
      <c r="AY993" s="59"/>
      <c r="AZ993" s="59"/>
      <c r="BA993" s="21"/>
      <c r="BB993" s="73"/>
      <c r="BH993" s="51"/>
      <c r="BI993" s="108"/>
      <c r="BJ993" s="51"/>
      <c r="BK993" s="59"/>
      <c r="BL993" s="59"/>
      <c r="BM993" s="59"/>
    </row>
    <row r="994" spans="1:65" s="5" customFormat="1" ht="15" customHeight="1" x14ac:dyDescent="0.2">
      <c r="A994" s="21"/>
      <c r="B994" s="689"/>
      <c r="C994" s="689"/>
      <c r="D994" s="689"/>
      <c r="E994" s="689"/>
      <c r="F994" s="689"/>
      <c r="G994" s="46"/>
      <c r="H994" s="38"/>
      <c r="I994" s="103"/>
      <c r="K994" s="59"/>
      <c r="L994" s="51"/>
      <c r="M994" s="130"/>
      <c r="N994" s="21"/>
      <c r="O994" s="689"/>
      <c r="P994" s="689"/>
      <c r="Q994" s="689"/>
      <c r="R994" s="689"/>
      <c r="S994" s="689"/>
      <c r="T994" s="46"/>
      <c r="U994" s="38"/>
      <c r="V994" s="103"/>
      <c r="X994" s="59"/>
      <c r="Y994" s="51"/>
      <c r="Z994" s="130"/>
      <c r="AA994" s="21"/>
      <c r="AB994" s="689"/>
      <c r="AC994" s="689"/>
      <c r="AD994" s="689"/>
      <c r="AE994" s="689"/>
      <c r="AF994" s="689"/>
      <c r="AG994" s="46"/>
      <c r="AH994" s="37"/>
      <c r="AI994" s="176"/>
      <c r="AJ994" s="51"/>
      <c r="AK994" s="59"/>
      <c r="AL994" s="51"/>
      <c r="AM994" s="130"/>
      <c r="AN994" s="21"/>
      <c r="AO994" s="689"/>
      <c r="AP994" s="689"/>
      <c r="AQ994" s="689"/>
      <c r="AR994" s="689"/>
      <c r="AS994" s="689"/>
      <c r="AT994" s="46"/>
      <c r="AU994" s="37"/>
      <c r="AV994" s="176"/>
      <c r="AW994" s="51"/>
      <c r="AX994" s="59"/>
      <c r="AY994" s="51"/>
      <c r="AZ994" s="130"/>
      <c r="BA994" s="21"/>
      <c r="BB994" s="689"/>
      <c r="BC994" s="689"/>
      <c r="BD994" s="689"/>
      <c r="BE994" s="689"/>
      <c r="BF994" s="689"/>
      <c r="BG994" s="46"/>
      <c r="BH994" s="37"/>
      <c r="BI994" s="176"/>
      <c r="BJ994" s="51"/>
      <c r="BK994" s="59"/>
      <c r="BL994" s="51"/>
      <c r="BM994" s="130"/>
    </row>
    <row r="995" spans="1:65" s="5" customFormat="1" ht="15" customHeight="1" x14ac:dyDescent="0.2">
      <c r="A995" s="21"/>
      <c r="B995" s="689"/>
      <c r="C995" s="689"/>
      <c r="D995" s="689"/>
      <c r="E995" s="689"/>
      <c r="F995" s="689"/>
      <c r="G995" s="46"/>
      <c r="H995" s="55"/>
      <c r="I995" s="112"/>
      <c r="J995" s="46"/>
      <c r="K995" s="134"/>
      <c r="L995" s="134"/>
      <c r="M995" s="49"/>
      <c r="N995" s="21"/>
      <c r="O995" s="689"/>
      <c r="P995" s="689"/>
      <c r="Q995" s="689"/>
      <c r="R995" s="689"/>
      <c r="S995" s="689"/>
      <c r="T995" s="46"/>
      <c r="U995" s="55"/>
      <c r="V995" s="112"/>
      <c r="W995" s="46"/>
      <c r="X995" s="134"/>
      <c r="Y995" s="134"/>
      <c r="Z995" s="49"/>
      <c r="AA995" s="21"/>
      <c r="AB995" s="689"/>
      <c r="AC995" s="689"/>
      <c r="AD995" s="689"/>
      <c r="AE995" s="689"/>
      <c r="AF995" s="689"/>
      <c r="AG995" s="46"/>
      <c r="AH995" s="134"/>
      <c r="AI995" s="176"/>
      <c r="AJ995" s="134"/>
      <c r="AK995" s="134"/>
      <c r="AL995" s="134"/>
      <c r="AM995" s="49"/>
      <c r="AN995" s="21"/>
      <c r="AO995" s="689"/>
      <c r="AP995" s="689"/>
      <c r="AQ995" s="689"/>
      <c r="AR995" s="689"/>
      <c r="AS995" s="689"/>
      <c r="AT995" s="46"/>
      <c r="AU995" s="134"/>
      <c r="AV995" s="176"/>
      <c r="AW995" s="134"/>
      <c r="AX995" s="134"/>
      <c r="AY995" s="134"/>
      <c r="AZ995" s="49"/>
      <c r="BA995" s="21"/>
      <c r="BB995" s="689"/>
      <c r="BC995" s="689"/>
      <c r="BD995" s="689"/>
      <c r="BE995" s="689"/>
      <c r="BF995" s="689"/>
      <c r="BG995" s="46"/>
      <c r="BH995" s="134"/>
      <c r="BI995" s="176"/>
      <c r="BJ995" s="134"/>
      <c r="BK995" s="134"/>
      <c r="BL995" s="134"/>
      <c r="BM995" s="49"/>
    </row>
    <row r="996" spans="1:65" s="5" customFormat="1" ht="15" customHeight="1" x14ac:dyDescent="0.2">
      <c r="A996" s="21"/>
      <c r="B996" s="24"/>
      <c r="C996" s="36"/>
      <c r="D996" s="36"/>
      <c r="E996" s="36"/>
      <c r="F996" s="36"/>
      <c r="G996" s="36"/>
      <c r="H996" s="73"/>
      <c r="I996" s="109"/>
      <c r="J996" s="21"/>
      <c r="K996" s="130"/>
      <c r="L996" s="51"/>
      <c r="M996" s="59"/>
      <c r="N996" s="21"/>
      <c r="O996" s="24"/>
      <c r="P996" s="36"/>
      <c r="Q996" s="36"/>
      <c r="R996" s="36"/>
      <c r="S996" s="36"/>
      <c r="T996" s="36"/>
      <c r="U996" s="73"/>
      <c r="V996" s="109"/>
      <c r="W996" s="21"/>
      <c r="X996" s="130"/>
      <c r="Y996" s="51"/>
      <c r="Z996" s="59"/>
      <c r="AA996" s="21"/>
      <c r="AB996" s="24"/>
      <c r="AC996" s="36"/>
      <c r="AD996" s="36"/>
      <c r="AE996" s="36"/>
      <c r="AF996" s="36"/>
      <c r="AG996" s="36"/>
      <c r="AH996" s="51"/>
      <c r="AI996" s="108"/>
      <c r="AJ996" s="51"/>
      <c r="AK996" s="130"/>
      <c r="AL996" s="51"/>
      <c r="AM996" s="59"/>
      <c r="AN996" s="21"/>
      <c r="AO996" s="24"/>
      <c r="AP996" s="36"/>
      <c r="AQ996" s="36"/>
      <c r="AR996" s="36"/>
      <c r="AS996" s="36"/>
      <c r="AT996" s="36"/>
      <c r="AU996" s="51"/>
      <c r="AV996" s="108"/>
      <c r="AW996" s="51"/>
      <c r="AX996" s="130"/>
      <c r="AY996" s="51"/>
      <c r="AZ996" s="59"/>
      <c r="BA996" s="21"/>
      <c r="BB996" s="24"/>
      <c r="BC996" s="36"/>
      <c r="BD996" s="36"/>
      <c r="BE996" s="36"/>
      <c r="BF996" s="36"/>
      <c r="BG996" s="36"/>
      <c r="BH996" s="51"/>
      <c r="BI996" s="108"/>
      <c r="BJ996" s="51"/>
      <c r="BK996" s="130"/>
      <c r="BL996" s="51"/>
      <c r="BM996" s="59"/>
    </row>
    <row r="997" spans="1:65" s="5" customFormat="1" ht="15" customHeight="1" x14ac:dyDescent="0.2">
      <c r="A997" s="21"/>
      <c r="B997" s="689"/>
      <c r="C997" s="689"/>
      <c r="D997" s="689"/>
      <c r="E997" s="689"/>
      <c r="F997" s="689"/>
      <c r="G997" s="46"/>
      <c r="H997" s="38"/>
      <c r="I997" s="103"/>
      <c r="K997" s="59"/>
      <c r="L997" s="51"/>
      <c r="M997" s="130"/>
      <c r="N997" s="21"/>
      <c r="O997" s="689"/>
      <c r="P997" s="689"/>
      <c r="Q997" s="689"/>
      <c r="R997" s="689"/>
      <c r="S997" s="689"/>
      <c r="T997" s="46"/>
      <c r="U997" s="38"/>
      <c r="V997" s="103"/>
      <c r="X997" s="59"/>
      <c r="Y997" s="51"/>
      <c r="Z997" s="130"/>
      <c r="AA997" s="21"/>
      <c r="AB997" s="689"/>
      <c r="AC997" s="689"/>
      <c r="AD997" s="689"/>
      <c r="AE997" s="689"/>
      <c r="AF997" s="689"/>
      <c r="AG997" s="46"/>
      <c r="AH997" s="37"/>
      <c r="AI997" s="176"/>
      <c r="AJ997" s="51"/>
      <c r="AK997" s="59"/>
      <c r="AL997" s="51"/>
      <c r="AM997" s="130"/>
      <c r="AN997" s="21"/>
      <c r="AO997" s="689"/>
      <c r="AP997" s="689"/>
      <c r="AQ997" s="689"/>
      <c r="AR997" s="689"/>
      <c r="AS997" s="689"/>
      <c r="AT997" s="46"/>
      <c r="AU997" s="37"/>
      <c r="AV997" s="176"/>
      <c r="AW997" s="51"/>
      <c r="AX997" s="59"/>
      <c r="AY997" s="51"/>
      <c r="AZ997" s="130"/>
      <c r="BA997" s="21"/>
      <c r="BB997" s="689"/>
      <c r="BC997" s="689"/>
      <c r="BD997" s="689"/>
      <c r="BE997" s="689"/>
      <c r="BF997" s="689"/>
      <c r="BG997" s="46"/>
      <c r="BH997" s="37"/>
      <c r="BI997" s="176"/>
      <c r="BJ997" s="51"/>
      <c r="BK997" s="59"/>
      <c r="BL997" s="51"/>
      <c r="BM997" s="130"/>
    </row>
    <row r="998" spans="1:65" s="5" customFormat="1" ht="15" customHeight="1" x14ac:dyDescent="0.2">
      <c r="A998" s="21"/>
      <c r="B998" s="689"/>
      <c r="C998" s="689"/>
      <c r="D998" s="689"/>
      <c r="E998" s="689"/>
      <c r="F998" s="689"/>
      <c r="G998" s="46"/>
      <c r="H998" s="55"/>
      <c r="I998" s="112"/>
      <c r="J998" s="46"/>
      <c r="K998" s="134"/>
      <c r="L998" s="134"/>
      <c r="M998" s="49"/>
      <c r="N998" s="21"/>
      <c r="O998" s="689"/>
      <c r="P998" s="689"/>
      <c r="Q998" s="689"/>
      <c r="R998" s="689"/>
      <c r="S998" s="689"/>
      <c r="T998" s="46"/>
      <c r="U998" s="55"/>
      <c r="V998" s="112"/>
      <c r="W998" s="46"/>
      <c r="X998" s="134"/>
      <c r="Y998" s="134"/>
      <c r="Z998" s="49"/>
      <c r="AA998" s="21"/>
      <c r="AB998" s="689"/>
      <c r="AC998" s="689"/>
      <c r="AD998" s="689"/>
      <c r="AE998" s="689"/>
      <c r="AF998" s="689"/>
      <c r="AG998" s="46"/>
      <c r="AH998" s="134"/>
      <c r="AI998" s="176"/>
      <c r="AJ998" s="134"/>
      <c r="AK998" s="134"/>
      <c r="AL998" s="134"/>
      <c r="AM998" s="49"/>
      <c r="AN998" s="21"/>
      <c r="AO998" s="689"/>
      <c r="AP998" s="689"/>
      <c r="AQ998" s="689"/>
      <c r="AR998" s="689"/>
      <c r="AS998" s="689"/>
      <c r="AT998" s="46"/>
      <c r="AU998" s="134"/>
      <c r="AV998" s="176"/>
      <c r="AW998" s="134"/>
      <c r="AX998" s="134"/>
      <c r="AY998" s="134"/>
      <c r="AZ998" s="49"/>
      <c r="BA998" s="21"/>
      <c r="BB998" s="689"/>
      <c r="BC998" s="689"/>
      <c r="BD998" s="689"/>
      <c r="BE998" s="689"/>
      <c r="BF998" s="689"/>
      <c r="BG998" s="46"/>
      <c r="BH998" s="134"/>
      <c r="BI998" s="176"/>
      <c r="BJ998" s="134"/>
      <c r="BK998" s="134"/>
      <c r="BL998" s="134"/>
      <c r="BM998" s="49"/>
    </row>
    <row r="999" spans="1:65" s="5" customFormat="1" ht="15" customHeight="1" x14ac:dyDescent="0.2">
      <c r="A999" s="21"/>
      <c r="B999" s="24"/>
      <c r="C999" s="36"/>
      <c r="D999" s="36"/>
      <c r="E999" s="36"/>
      <c r="F999" s="36"/>
      <c r="G999" s="36"/>
      <c r="H999" s="73"/>
      <c r="I999" s="109"/>
      <c r="J999" s="21"/>
      <c r="K999" s="130"/>
      <c r="L999" s="51"/>
      <c r="M999" s="59"/>
      <c r="N999" s="21"/>
      <c r="O999" s="24"/>
      <c r="P999" s="36"/>
      <c r="Q999" s="36"/>
      <c r="R999" s="36"/>
      <c r="S999" s="36"/>
      <c r="T999" s="36"/>
      <c r="U999" s="73"/>
      <c r="V999" s="109"/>
      <c r="W999" s="21"/>
      <c r="X999" s="130"/>
      <c r="Y999" s="51"/>
      <c r="Z999" s="59"/>
      <c r="AA999" s="21"/>
      <c r="AB999" s="24"/>
      <c r="AC999" s="36"/>
      <c r="AD999" s="36"/>
      <c r="AE999" s="36"/>
      <c r="AF999" s="36"/>
      <c r="AG999" s="36"/>
      <c r="AH999" s="51"/>
      <c r="AI999" s="108"/>
      <c r="AJ999" s="51"/>
      <c r="AK999" s="130"/>
      <c r="AL999" s="51"/>
      <c r="AM999" s="59"/>
      <c r="AN999" s="21"/>
      <c r="AO999" s="24"/>
      <c r="AP999" s="36"/>
      <c r="AQ999" s="36"/>
      <c r="AR999" s="36"/>
      <c r="AS999" s="36"/>
      <c r="AT999" s="36"/>
      <c r="AU999" s="51"/>
      <c r="AV999" s="108"/>
      <c r="AW999" s="51"/>
      <c r="AX999" s="130"/>
      <c r="AY999" s="51"/>
      <c r="AZ999" s="59"/>
      <c r="BA999" s="21"/>
      <c r="BB999" s="24"/>
      <c r="BC999" s="36"/>
      <c r="BD999" s="36"/>
      <c r="BE999" s="36"/>
      <c r="BF999" s="36"/>
      <c r="BG999" s="36"/>
      <c r="BH999" s="51"/>
      <c r="BI999" s="108"/>
      <c r="BJ999" s="51"/>
      <c r="BK999" s="130"/>
      <c r="BL999" s="51"/>
      <c r="BM999" s="59"/>
    </row>
    <row r="1000" spans="1:65" s="5" customFormat="1" ht="15" customHeight="1" x14ac:dyDescent="0.2">
      <c r="A1000" s="21"/>
      <c r="B1000" s="689"/>
      <c r="C1000" s="689"/>
      <c r="D1000" s="689"/>
      <c r="E1000" s="689"/>
      <c r="F1000" s="689"/>
      <c r="G1000" s="46"/>
      <c r="H1000" s="38"/>
      <c r="I1000" s="103"/>
      <c r="K1000" s="59"/>
      <c r="L1000" s="51"/>
      <c r="M1000" s="130"/>
      <c r="N1000" s="21"/>
      <c r="O1000" s="689"/>
      <c r="P1000" s="689"/>
      <c r="Q1000" s="689"/>
      <c r="R1000" s="689"/>
      <c r="S1000" s="689"/>
      <c r="T1000" s="46"/>
      <c r="U1000" s="38"/>
      <c r="V1000" s="103"/>
      <c r="X1000" s="59"/>
      <c r="Y1000" s="51"/>
      <c r="Z1000" s="130"/>
      <c r="AA1000" s="21"/>
      <c r="AB1000" s="689"/>
      <c r="AC1000" s="689"/>
      <c r="AD1000" s="689"/>
      <c r="AE1000" s="689"/>
      <c r="AF1000" s="689"/>
      <c r="AG1000" s="46"/>
      <c r="AH1000" s="37"/>
      <c r="AI1000" s="176"/>
      <c r="AJ1000" s="51"/>
      <c r="AK1000" s="59"/>
      <c r="AL1000" s="51"/>
      <c r="AM1000" s="130"/>
      <c r="AN1000" s="21"/>
      <c r="AO1000" s="689"/>
      <c r="AP1000" s="689"/>
      <c r="AQ1000" s="689"/>
      <c r="AR1000" s="689"/>
      <c r="AS1000" s="689"/>
      <c r="AT1000" s="46"/>
      <c r="AU1000" s="37"/>
      <c r="AV1000" s="176"/>
      <c r="AW1000" s="51"/>
      <c r="AX1000" s="59"/>
      <c r="AY1000" s="51"/>
      <c r="AZ1000" s="130"/>
      <c r="BA1000" s="21"/>
      <c r="BB1000" s="689"/>
      <c r="BC1000" s="689"/>
      <c r="BD1000" s="689"/>
      <c r="BE1000" s="689"/>
      <c r="BF1000" s="689"/>
      <c r="BG1000" s="46"/>
      <c r="BH1000" s="37"/>
      <c r="BI1000" s="176"/>
      <c r="BJ1000" s="51"/>
      <c r="BK1000" s="59"/>
      <c r="BL1000" s="51"/>
      <c r="BM1000" s="130"/>
    </row>
    <row r="1001" spans="1:65" s="5" customFormat="1" ht="15" customHeight="1" x14ac:dyDescent="0.2">
      <c r="A1001" s="21"/>
      <c r="B1001" s="689"/>
      <c r="C1001" s="689"/>
      <c r="D1001" s="689"/>
      <c r="E1001" s="689"/>
      <c r="F1001" s="689"/>
      <c r="G1001" s="46"/>
      <c r="H1001" s="55"/>
      <c r="I1001" s="112"/>
      <c r="J1001" s="46"/>
      <c r="K1001" s="134"/>
      <c r="L1001" s="51"/>
      <c r="M1001" s="59"/>
      <c r="N1001" s="21"/>
      <c r="O1001" s="689"/>
      <c r="P1001" s="689"/>
      <c r="Q1001" s="689"/>
      <c r="R1001" s="689"/>
      <c r="S1001" s="689"/>
      <c r="T1001" s="46"/>
      <c r="U1001" s="55"/>
      <c r="V1001" s="112"/>
      <c r="W1001" s="46"/>
      <c r="X1001" s="134"/>
      <c r="Y1001" s="51"/>
      <c r="Z1001" s="59"/>
      <c r="AA1001" s="21"/>
      <c r="AB1001" s="689"/>
      <c r="AC1001" s="689"/>
      <c r="AD1001" s="689"/>
      <c r="AE1001" s="689"/>
      <c r="AF1001" s="689"/>
      <c r="AG1001" s="46"/>
      <c r="AH1001" s="134"/>
      <c r="AI1001" s="176"/>
      <c r="AJ1001" s="134"/>
      <c r="AK1001" s="134"/>
      <c r="AL1001" s="51"/>
      <c r="AM1001" s="59"/>
      <c r="AN1001" s="21"/>
      <c r="AO1001" s="689"/>
      <c r="AP1001" s="689"/>
      <c r="AQ1001" s="689"/>
      <c r="AR1001" s="689"/>
      <c r="AS1001" s="689"/>
      <c r="AT1001" s="46"/>
      <c r="AU1001" s="134"/>
      <c r="AV1001" s="176"/>
      <c r="AW1001" s="134"/>
      <c r="AX1001" s="134"/>
      <c r="AY1001" s="51"/>
      <c r="AZ1001" s="59"/>
      <c r="BA1001" s="21"/>
      <c r="BB1001" s="689"/>
      <c r="BC1001" s="689"/>
      <c r="BD1001" s="689"/>
      <c r="BE1001" s="689"/>
      <c r="BF1001" s="689"/>
      <c r="BG1001" s="46"/>
      <c r="BH1001" s="134"/>
      <c r="BI1001" s="176"/>
      <c r="BJ1001" s="134"/>
      <c r="BK1001" s="134"/>
      <c r="BL1001" s="51"/>
      <c r="BM1001" s="59"/>
    </row>
    <row r="1002" spans="1:65" s="5" customFormat="1" ht="15" customHeight="1" x14ac:dyDescent="0.2">
      <c r="A1002" s="21"/>
      <c r="B1002" s="55"/>
      <c r="C1002" s="46"/>
      <c r="D1002" s="46"/>
      <c r="E1002" s="46"/>
      <c r="F1002" s="46"/>
      <c r="G1002" s="46"/>
      <c r="H1002" s="55"/>
      <c r="I1002" s="112"/>
      <c r="J1002" s="46"/>
      <c r="K1002" s="134"/>
      <c r="L1002" s="51"/>
      <c r="M1002" s="59"/>
      <c r="N1002" s="21"/>
      <c r="O1002" s="55"/>
      <c r="P1002" s="46"/>
      <c r="Q1002" s="46"/>
      <c r="R1002" s="46"/>
      <c r="S1002" s="46"/>
      <c r="T1002" s="46"/>
      <c r="U1002" s="55"/>
      <c r="V1002" s="112"/>
      <c r="W1002" s="46"/>
      <c r="X1002" s="134"/>
      <c r="Y1002" s="51"/>
      <c r="Z1002" s="59"/>
      <c r="AA1002" s="21"/>
      <c r="AB1002" s="55"/>
      <c r="AC1002" s="46"/>
      <c r="AD1002" s="46"/>
      <c r="AE1002" s="46"/>
      <c r="AF1002" s="46"/>
      <c r="AG1002" s="46"/>
      <c r="AH1002" s="134"/>
      <c r="AI1002" s="176"/>
      <c r="AJ1002" s="134"/>
      <c r="AK1002" s="134"/>
      <c r="AL1002" s="51"/>
      <c r="AM1002" s="59"/>
      <c r="AN1002" s="21"/>
      <c r="AO1002" s="55"/>
      <c r="AP1002" s="46"/>
      <c r="AQ1002" s="46"/>
      <c r="AR1002" s="46"/>
      <c r="AS1002" s="46"/>
      <c r="AT1002" s="46"/>
      <c r="AU1002" s="134"/>
      <c r="AV1002" s="176"/>
      <c r="AW1002" s="134"/>
      <c r="AX1002" s="134"/>
      <c r="AY1002" s="51"/>
      <c r="AZ1002" s="59"/>
      <c r="BA1002" s="21"/>
      <c r="BB1002" s="55"/>
      <c r="BC1002" s="46"/>
      <c r="BD1002" s="46"/>
      <c r="BE1002" s="46"/>
      <c r="BF1002" s="46"/>
      <c r="BG1002" s="46"/>
      <c r="BH1002" s="134"/>
      <c r="BI1002" s="176"/>
      <c r="BJ1002" s="134"/>
      <c r="BK1002" s="134"/>
      <c r="BL1002" s="51"/>
      <c r="BM1002" s="59"/>
    </row>
    <row r="1003" spans="1:65" s="5" customFormat="1" ht="15" customHeight="1" x14ac:dyDescent="0.2">
      <c r="A1003" s="21"/>
      <c r="B1003" s="689"/>
      <c r="C1003" s="689"/>
      <c r="D1003" s="689"/>
      <c r="E1003" s="689"/>
      <c r="F1003" s="689"/>
      <c r="G1003" s="46"/>
      <c r="H1003" s="38"/>
      <c r="I1003" s="103"/>
      <c r="K1003" s="59"/>
      <c r="L1003" s="51"/>
      <c r="M1003" s="130"/>
      <c r="N1003" s="21"/>
      <c r="O1003" s="689"/>
      <c r="P1003" s="689"/>
      <c r="Q1003" s="689"/>
      <c r="R1003" s="689"/>
      <c r="S1003" s="689"/>
      <c r="T1003" s="46"/>
      <c r="U1003" s="38"/>
      <c r="V1003" s="103"/>
      <c r="X1003" s="59"/>
      <c r="Y1003" s="51"/>
      <c r="Z1003" s="130"/>
      <c r="AA1003" s="21"/>
      <c r="AB1003" s="689"/>
      <c r="AC1003" s="689"/>
      <c r="AD1003" s="689"/>
      <c r="AE1003" s="689"/>
      <c r="AF1003" s="689"/>
      <c r="AG1003" s="46"/>
      <c r="AH1003" s="37"/>
      <c r="AI1003" s="176"/>
      <c r="AJ1003" s="51"/>
      <c r="AK1003" s="59"/>
      <c r="AL1003" s="51"/>
      <c r="AM1003" s="130"/>
      <c r="AN1003" s="21"/>
      <c r="AO1003" s="689"/>
      <c r="AP1003" s="689"/>
      <c r="AQ1003" s="689"/>
      <c r="AR1003" s="689"/>
      <c r="AS1003" s="689"/>
      <c r="AT1003" s="46"/>
      <c r="AU1003" s="37"/>
      <c r="AV1003" s="176"/>
      <c r="AW1003" s="51"/>
      <c r="AX1003" s="59"/>
      <c r="AY1003" s="51"/>
      <c r="AZ1003" s="130"/>
      <c r="BA1003" s="21"/>
      <c r="BB1003" s="689"/>
      <c r="BC1003" s="689"/>
      <c r="BD1003" s="689"/>
      <c r="BE1003" s="689"/>
      <c r="BF1003" s="689"/>
      <c r="BG1003" s="46"/>
      <c r="BH1003" s="37"/>
      <c r="BI1003" s="176"/>
      <c r="BJ1003" s="51"/>
      <c r="BK1003" s="59"/>
      <c r="BL1003" s="51"/>
      <c r="BM1003" s="130"/>
    </row>
    <row r="1004" spans="1:65" s="5" customFormat="1" ht="15" customHeight="1" x14ac:dyDescent="0.2">
      <c r="A1004" s="21"/>
      <c r="B1004" s="689"/>
      <c r="C1004" s="689"/>
      <c r="D1004" s="689"/>
      <c r="E1004" s="689"/>
      <c r="F1004" s="689"/>
      <c r="G1004" s="46"/>
      <c r="H1004" s="55"/>
      <c r="I1004" s="112"/>
      <c r="J1004" s="46"/>
      <c r="K1004" s="134"/>
      <c r="L1004" s="134"/>
      <c r="M1004" s="49"/>
      <c r="N1004" s="21"/>
      <c r="O1004" s="689"/>
      <c r="P1004" s="689"/>
      <c r="Q1004" s="689"/>
      <c r="R1004" s="689"/>
      <c r="S1004" s="689"/>
      <c r="T1004" s="46"/>
      <c r="U1004" s="55"/>
      <c r="V1004" s="112"/>
      <c r="W1004" s="46"/>
      <c r="X1004" s="134"/>
      <c r="Y1004" s="134"/>
      <c r="Z1004" s="49"/>
      <c r="AA1004" s="21"/>
      <c r="AB1004" s="689"/>
      <c r="AC1004" s="689"/>
      <c r="AD1004" s="689"/>
      <c r="AE1004" s="689"/>
      <c r="AF1004" s="689"/>
      <c r="AG1004" s="46"/>
      <c r="AH1004" s="134"/>
      <c r="AI1004" s="176"/>
      <c r="AJ1004" s="134"/>
      <c r="AK1004" s="134"/>
      <c r="AL1004" s="134"/>
      <c r="AM1004" s="49"/>
      <c r="AN1004" s="21"/>
      <c r="AO1004" s="689"/>
      <c r="AP1004" s="689"/>
      <c r="AQ1004" s="689"/>
      <c r="AR1004" s="689"/>
      <c r="AS1004" s="689"/>
      <c r="AT1004" s="46"/>
      <c r="AU1004" s="134"/>
      <c r="AV1004" s="176"/>
      <c r="AW1004" s="134"/>
      <c r="AX1004" s="134"/>
      <c r="AY1004" s="134"/>
      <c r="AZ1004" s="49"/>
      <c r="BA1004" s="21"/>
      <c r="BB1004" s="689"/>
      <c r="BC1004" s="689"/>
      <c r="BD1004" s="689"/>
      <c r="BE1004" s="689"/>
      <c r="BF1004" s="689"/>
      <c r="BG1004" s="46"/>
      <c r="BH1004" s="134"/>
      <c r="BI1004" s="176"/>
      <c r="BJ1004" s="134"/>
      <c r="BK1004" s="134"/>
      <c r="BL1004" s="134"/>
      <c r="BM1004" s="49"/>
    </row>
    <row r="1005" spans="1:65" s="5" customFormat="1" ht="15" customHeight="1" x14ac:dyDescent="0.2">
      <c r="A1005" s="21"/>
      <c r="B1005" s="55"/>
      <c r="C1005" s="46"/>
      <c r="D1005" s="46"/>
      <c r="E1005" s="46"/>
      <c r="F1005" s="46"/>
      <c r="G1005" s="46"/>
      <c r="H1005" s="73"/>
      <c r="I1005" s="109"/>
      <c r="J1005" s="21"/>
      <c r="K1005" s="130"/>
      <c r="L1005" s="51"/>
      <c r="M1005" s="59"/>
      <c r="N1005" s="21"/>
      <c r="O1005" s="55"/>
      <c r="P1005" s="46"/>
      <c r="Q1005" s="46"/>
      <c r="R1005" s="46"/>
      <c r="S1005" s="46"/>
      <c r="T1005" s="46"/>
      <c r="U1005" s="73"/>
      <c r="V1005" s="109"/>
      <c r="W1005" s="21"/>
      <c r="X1005" s="130"/>
      <c r="Y1005" s="51"/>
      <c r="Z1005" s="59"/>
      <c r="AA1005" s="21"/>
      <c r="AB1005" s="55"/>
      <c r="AC1005" s="46"/>
      <c r="AD1005" s="46"/>
      <c r="AE1005" s="46"/>
      <c r="AF1005" s="46"/>
      <c r="AG1005" s="46"/>
      <c r="AH1005" s="51"/>
      <c r="AI1005" s="108"/>
      <c r="AJ1005" s="51"/>
      <c r="AK1005" s="130"/>
      <c r="AL1005" s="51"/>
      <c r="AM1005" s="59"/>
      <c r="AN1005" s="21"/>
      <c r="AO1005" s="55"/>
      <c r="AP1005" s="46"/>
      <c r="AQ1005" s="46"/>
      <c r="AR1005" s="46"/>
      <c r="AS1005" s="46"/>
      <c r="AT1005" s="46"/>
      <c r="AU1005" s="51"/>
      <c r="AV1005" s="108"/>
      <c r="AW1005" s="51"/>
      <c r="AX1005" s="130"/>
      <c r="AY1005" s="51"/>
      <c r="AZ1005" s="59"/>
      <c r="BA1005" s="21"/>
      <c r="BB1005" s="55"/>
      <c r="BC1005" s="46"/>
      <c r="BD1005" s="46"/>
      <c r="BE1005" s="46"/>
      <c r="BF1005" s="46"/>
      <c r="BG1005" s="46"/>
      <c r="BH1005" s="51"/>
      <c r="BI1005" s="108"/>
      <c r="BJ1005" s="51"/>
      <c r="BK1005" s="130"/>
      <c r="BL1005" s="51"/>
      <c r="BM1005" s="59"/>
    </row>
    <row r="1006" spans="1:65" s="5" customFormat="1" ht="15" customHeight="1" x14ac:dyDescent="0.2">
      <c r="A1006" s="21"/>
      <c r="B1006" s="689"/>
      <c r="C1006" s="689"/>
      <c r="D1006" s="689"/>
      <c r="E1006" s="689"/>
      <c r="F1006" s="689"/>
      <c r="G1006" s="46"/>
      <c r="H1006" s="38"/>
      <c r="I1006" s="103"/>
      <c r="K1006" s="59"/>
      <c r="L1006" s="51"/>
      <c r="M1006" s="130"/>
      <c r="N1006" s="21"/>
      <c r="O1006" s="689"/>
      <c r="P1006" s="689"/>
      <c r="Q1006" s="689"/>
      <c r="R1006" s="689"/>
      <c r="S1006" s="689"/>
      <c r="T1006" s="46"/>
      <c r="U1006" s="38"/>
      <c r="V1006" s="103"/>
      <c r="X1006" s="59"/>
      <c r="Y1006" s="51"/>
      <c r="Z1006" s="130"/>
      <c r="AA1006" s="21"/>
      <c r="AB1006" s="689"/>
      <c r="AC1006" s="689"/>
      <c r="AD1006" s="689"/>
      <c r="AE1006" s="689"/>
      <c r="AF1006" s="689"/>
      <c r="AG1006" s="46"/>
      <c r="AH1006" s="37"/>
      <c r="AI1006" s="176"/>
      <c r="AJ1006" s="51"/>
      <c r="AK1006" s="59"/>
      <c r="AL1006" s="51"/>
      <c r="AM1006" s="130"/>
      <c r="AN1006" s="21"/>
      <c r="AO1006" s="689"/>
      <c r="AP1006" s="689"/>
      <c r="AQ1006" s="689"/>
      <c r="AR1006" s="689"/>
      <c r="AS1006" s="689"/>
      <c r="AT1006" s="46"/>
      <c r="AU1006" s="37"/>
      <c r="AV1006" s="176"/>
      <c r="AW1006" s="51"/>
      <c r="AX1006" s="59"/>
      <c r="AY1006" s="51"/>
      <c r="AZ1006" s="130"/>
      <c r="BA1006" s="21"/>
      <c r="BB1006" s="689"/>
      <c r="BC1006" s="689"/>
      <c r="BD1006" s="689"/>
      <c r="BE1006" s="689"/>
      <c r="BF1006" s="689"/>
      <c r="BG1006" s="46"/>
      <c r="BH1006" s="37"/>
      <c r="BI1006" s="176"/>
      <c r="BJ1006" s="51"/>
      <c r="BK1006" s="59"/>
      <c r="BL1006" s="51"/>
      <c r="BM1006" s="130"/>
    </row>
    <row r="1007" spans="1:65" s="5" customFormat="1" ht="15" customHeight="1" x14ac:dyDescent="0.2">
      <c r="A1007" s="21"/>
      <c r="B1007" s="689"/>
      <c r="C1007" s="689"/>
      <c r="D1007" s="689"/>
      <c r="E1007" s="689"/>
      <c r="F1007" s="689"/>
      <c r="G1007" s="46"/>
      <c r="H1007" s="55"/>
      <c r="I1007" s="112"/>
      <c r="J1007" s="46"/>
      <c r="K1007" s="134"/>
      <c r="L1007" s="51"/>
      <c r="M1007" s="59"/>
      <c r="N1007" s="21"/>
      <c r="O1007" s="689"/>
      <c r="P1007" s="689"/>
      <c r="Q1007" s="689"/>
      <c r="R1007" s="689"/>
      <c r="S1007" s="689"/>
      <c r="T1007" s="46"/>
      <c r="U1007" s="55"/>
      <c r="V1007" s="112"/>
      <c r="W1007" s="46"/>
      <c r="X1007" s="134"/>
      <c r="Y1007" s="51"/>
      <c r="Z1007" s="59"/>
      <c r="AA1007" s="21"/>
      <c r="AB1007" s="689"/>
      <c r="AC1007" s="689"/>
      <c r="AD1007" s="689"/>
      <c r="AE1007" s="689"/>
      <c r="AF1007" s="689"/>
      <c r="AG1007" s="46"/>
      <c r="AH1007" s="134"/>
      <c r="AI1007" s="176"/>
      <c r="AJ1007" s="134"/>
      <c r="AK1007" s="134"/>
      <c r="AL1007" s="51"/>
      <c r="AM1007" s="59"/>
      <c r="AN1007" s="21"/>
      <c r="AO1007" s="689"/>
      <c r="AP1007" s="689"/>
      <c r="AQ1007" s="689"/>
      <c r="AR1007" s="689"/>
      <c r="AS1007" s="689"/>
      <c r="AT1007" s="46"/>
      <c r="AU1007" s="134"/>
      <c r="AV1007" s="176"/>
      <c r="AW1007" s="134"/>
      <c r="AX1007" s="134"/>
      <c r="AY1007" s="51"/>
      <c r="AZ1007" s="59"/>
      <c r="BA1007" s="21"/>
      <c r="BB1007" s="689"/>
      <c r="BC1007" s="689"/>
      <c r="BD1007" s="689"/>
      <c r="BE1007" s="689"/>
      <c r="BF1007" s="689"/>
      <c r="BG1007" s="46"/>
      <c r="BH1007" s="134"/>
      <c r="BI1007" s="176"/>
      <c r="BJ1007" s="134"/>
      <c r="BK1007" s="134"/>
      <c r="BL1007" s="51"/>
      <c r="BM1007" s="59"/>
    </row>
    <row r="1008" spans="1:65" s="5" customFormat="1" ht="15" customHeight="1" x14ac:dyDescent="0.2">
      <c r="A1008" s="21"/>
      <c r="B1008" s="73"/>
      <c r="C1008" s="21"/>
      <c r="D1008" s="21"/>
      <c r="E1008" s="21"/>
      <c r="F1008" s="21"/>
      <c r="G1008" s="21"/>
      <c r="H1008" s="73"/>
      <c r="I1008" s="109"/>
      <c r="J1008" s="21"/>
      <c r="K1008" s="130"/>
      <c r="L1008" s="51"/>
      <c r="M1008" s="59"/>
      <c r="N1008" s="21"/>
      <c r="O1008" s="73"/>
      <c r="P1008" s="21"/>
      <c r="Q1008" s="21"/>
      <c r="R1008" s="21"/>
      <c r="S1008" s="21"/>
      <c r="T1008" s="21"/>
      <c r="U1008" s="73"/>
      <c r="V1008" s="109"/>
      <c r="W1008" s="21"/>
      <c r="X1008" s="130"/>
      <c r="Y1008" s="51"/>
      <c r="Z1008" s="59"/>
      <c r="AA1008" s="21"/>
      <c r="AB1008" s="73"/>
      <c r="AC1008" s="21"/>
      <c r="AD1008" s="21"/>
      <c r="AE1008" s="21"/>
      <c r="AF1008" s="21"/>
      <c r="AG1008" s="21"/>
      <c r="AH1008" s="51"/>
      <c r="AI1008" s="108"/>
      <c r="AJ1008" s="51"/>
      <c r="AK1008" s="130"/>
      <c r="AL1008" s="51"/>
      <c r="AM1008" s="59"/>
      <c r="AN1008" s="21"/>
      <c r="AO1008" s="73"/>
      <c r="AP1008" s="21"/>
      <c r="AQ1008" s="21"/>
      <c r="AR1008" s="21"/>
      <c r="AS1008" s="21"/>
      <c r="AT1008" s="21"/>
      <c r="AU1008" s="51"/>
      <c r="AV1008" s="108"/>
      <c r="AW1008" s="51"/>
      <c r="AX1008" s="130"/>
      <c r="AY1008" s="51"/>
      <c r="AZ1008" s="59"/>
      <c r="BA1008" s="21"/>
      <c r="BB1008" s="73"/>
      <c r="BC1008" s="21"/>
      <c r="BD1008" s="21"/>
      <c r="BE1008" s="21"/>
      <c r="BF1008" s="21"/>
      <c r="BG1008" s="21"/>
      <c r="BH1008" s="51"/>
      <c r="BI1008" s="108"/>
      <c r="BJ1008" s="51"/>
      <c r="BK1008" s="130"/>
      <c r="BL1008" s="51"/>
      <c r="BM1008" s="59"/>
    </row>
    <row r="1009" spans="1:65" s="5" customFormat="1" ht="15" customHeight="1" x14ac:dyDescent="0.2">
      <c r="A1009" s="21"/>
      <c r="B1009" s="689"/>
      <c r="C1009" s="689"/>
      <c r="D1009" s="689"/>
      <c r="E1009" s="689"/>
      <c r="F1009" s="689"/>
      <c r="G1009" s="46"/>
      <c r="H1009" s="38"/>
      <c r="I1009" s="103"/>
      <c r="K1009" s="59"/>
      <c r="L1009" s="51"/>
      <c r="M1009" s="130"/>
      <c r="N1009" s="21"/>
      <c r="O1009" s="689"/>
      <c r="P1009" s="689"/>
      <c r="Q1009" s="689"/>
      <c r="R1009" s="689"/>
      <c r="S1009" s="689"/>
      <c r="T1009" s="46"/>
      <c r="U1009" s="38"/>
      <c r="V1009" s="103"/>
      <c r="X1009" s="59"/>
      <c r="Y1009" s="51"/>
      <c r="Z1009" s="130"/>
      <c r="AA1009" s="21"/>
      <c r="AB1009" s="689"/>
      <c r="AC1009" s="689"/>
      <c r="AD1009" s="689"/>
      <c r="AE1009" s="689"/>
      <c r="AF1009" s="689"/>
      <c r="AG1009" s="46"/>
      <c r="AH1009" s="37"/>
      <c r="AI1009" s="176"/>
      <c r="AJ1009" s="51"/>
      <c r="AK1009" s="59"/>
      <c r="AL1009" s="51"/>
      <c r="AM1009" s="130"/>
      <c r="AN1009" s="21"/>
      <c r="AO1009" s="689"/>
      <c r="AP1009" s="689"/>
      <c r="AQ1009" s="689"/>
      <c r="AR1009" s="689"/>
      <c r="AS1009" s="689"/>
      <c r="AT1009" s="46"/>
      <c r="AU1009" s="37"/>
      <c r="AV1009" s="176"/>
      <c r="AW1009" s="51"/>
      <c r="AX1009" s="59"/>
      <c r="AY1009" s="51"/>
      <c r="AZ1009" s="130"/>
      <c r="BA1009" s="21"/>
      <c r="BB1009" s="689"/>
      <c r="BC1009" s="689"/>
      <c r="BD1009" s="689"/>
      <c r="BE1009" s="689"/>
      <c r="BF1009" s="689"/>
      <c r="BG1009" s="46"/>
      <c r="BH1009" s="37"/>
      <c r="BI1009" s="176"/>
      <c r="BJ1009" s="51"/>
      <c r="BK1009" s="59"/>
      <c r="BL1009" s="51"/>
      <c r="BM1009" s="130"/>
    </row>
    <row r="1010" spans="1:65" s="5" customFormat="1" ht="15" customHeight="1" x14ac:dyDescent="0.2">
      <c r="A1010" s="21"/>
      <c r="B1010" s="689"/>
      <c r="C1010" s="689"/>
      <c r="D1010" s="689"/>
      <c r="E1010" s="689"/>
      <c r="F1010" s="689"/>
      <c r="G1010" s="46"/>
      <c r="H1010" s="55"/>
      <c r="I1010" s="112"/>
      <c r="J1010" s="46"/>
      <c r="K1010" s="134"/>
      <c r="L1010" s="134"/>
      <c r="M1010" s="49"/>
      <c r="N1010" s="21"/>
      <c r="O1010" s="689"/>
      <c r="P1010" s="689"/>
      <c r="Q1010" s="689"/>
      <c r="R1010" s="689"/>
      <c r="S1010" s="689"/>
      <c r="T1010" s="46"/>
      <c r="U1010" s="55"/>
      <c r="V1010" s="112"/>
      <c r="W1010" s="46"/>
      <c r="X1010" s="134"/>
      <c r="Y1010" s="134"/>
      <c r="Z1010" s="49"/>
      <c r="AA1010" s="21"/>
      <c r="AB1010" s="689"/>
      <c r="AC1010" s="689"/>
      <c r="AD1010" s="689"/>
      <c r="AE1010" s="689"/>
      <c r="AF1010" s="689"/>
      <c r="AG1010" s="46"/>
      <c r="AH1010" s="134"/>
      <c r="AI1010" s="176"/>
      <c r="AJ1010" s="134"/>
      <c r="AK1010" s="134"/>
      <c r="AL1010" s="134"/>
      <c r="AM1010" s="49"/>
      <c r="AN1010" s="21"/>
      <c r="AO1010" s="689"/>
      <c r="AP1010" s="689"/>
      <c r="AQ1010" s="689"/>
      <c r="AR1010" s="689"/>
      <c r="AS1010" s="689"/>
      <c r="AT1010" s="46"/>
      <c r="AU1010" s="134"/>
      <c r="AV1010" s="176"/>
      <c r="AW1010" s="134"/>
      <c r="AX1010" s="134"/>
      <c r="AY1010" s="134"/>
      <c r="AZ1010" s="49"/>
      <c r="BA1010" s="21"/>
      <c r="BB1010" s="689"/>
      <c r="BC1010" s="689"/>
      <c r="BD1010" s="689"/>
      <c r="BE1010" s="689"/>
      <c r="BF1010" s="689"/>
      <c r="BG1010" s="46"/>
      <c r="BH1010" s="134"/>
      <c r="BI1010" s="176"/>
      <c r="BJ1010" s="134"/>
      <c r="BK1010" s="134"/>
      <c r="BL1010" s="134"/>
      <c r="BM1010" s="49"/>
    </row>
    <row r="1011" spans="1:65" s="5" customFormat="1" ht="15" customHeight="1" x14ac:dyDescent="0.2">
      <c r="A1011" s="21"/>
      <c r="B1011" s="73"/>
      <c r="C1011" s="21"/>
      <c r="D1011" s="21"/>
      <c r="E1011" s="21"/>
      <c r="F1011" s="21"/>
      <c r="G1011" s="21"/>
      <c r="H1011" s="73"/>
      <c r="I1011" s="109"/>
      <c r="J1011" s="21"/>
      <c r="K1011" s="130"/>
      <c r="L1011" s="51"/>
      <c r="M1011" s="59"/>
      <c r="N1011" s="21"/>
      <c r="O1011" s="73"/>
      <c r="P1011" s="21"/>
      <c r="Q1011" s="21"/>
      <c r="R1011" s="21"/>
      <c r="S1011" s="21"/>
      <c r="T1011" s="21"/>
      <c r="U1011" s="73"/>
      <c r="V1011" s="109"/>
      <c r="W1011" s="21"/>
      <c r="X1011" s="130"/>
      <c r="Y1011" s="51"/>
      <c r="Z1011" s="59"/>
      <c r="AA1011" s="21"/>
      <c r="AB1011" s="73"/>
      <c r="AC1011" s="21"/>
      <c r="AD1011" s="21"/>
      <c r="AE1011" s="21"/>
      <c r="AF1011" s="21"/>
      <c r="AG1011" s="21"/>
      <c r="AH1011" s="51"/>
      <c r="AI1011" s="108"/>
      <c r="AJ1011" s="51"/>
      <c r="AK1011" s="130"/>
      <c r="AL1011" s="51"/>
      <c r="AM1011" s="59"/>
      <c r="AN1011" s="21"/>
      <c r="AO1011" s="73"/>
      <c r="AP1011" s="21"/>
      <c r="AQ1011" s="21"/>
      <c r="AR1011" s="21"/>
      <c r="AS1011" s="21"/>
      <c r="AT1011" s="21"/>
      <c r="AU1011" s="51"/>
      <c r="AV1011" s="108"/>
      <c r="AW1011" s="51"/>
      <c r="AX1011" s="130"/>
      <c r="AY1011" s="51"/>
      <c r="AZ1011" s="59"/>
      <c r="BA1011" s="21"/>
      <c r="BB1011" s="73"/>
      <c r="BC1011" s="21"/>
      <c r="BD1011" s="21"/>
      <c r="BE1011" s="21"/>
      <c r="BF1011" s="21"/>
      <c r="BG1011" s="21"/>
      <c r="BH1011" s="51"/>
      <c r="BI1011" s="108"/>
      <c r="BJ1011" s="51"/>
      <c r="BK1011" s="130"/>
      <c r="BL1011" s="51"/>
      <c r="BM1011" s="59"/>
    </row>
    <row r="1012" spans="1:65" s="5" customFormat="1" ht="15" customHeight="1" x14ac:dyDescent="0.2">
      <c r="A1012" s="21"/>
      <c r="B1012" s="689"/>
      <c r="C1012" s="689"/>
      <c r="D1012" s="689"/>
      <c r="E1012" s="689"/>
      <c r="F1012" s="46"/>
      <c r="G1012" s="46"/>
      <c r="H1012" s="38"/>
      <c r="I1012" s="103"/>
      <c r="K1012" s="59"/>
      <c r="L1012" s="51"/>
      <c r="M1012" s="130"/>
      <c r="N1012" s="21"/>
      <c r="O1012" s="689"/>
      <c r="P1012" s="689"/>
      <c r="Q1012" s="689"/>
      <c r="R1012" s="689"/>
      <c r="S1012" s="46"/>
      <c r="T1012" s="46"/>
      <c r="U1012" s="38"/>
      <c r="V1012" s="103"/>
      <c r="X1012" s="59"/>
      <c r="Y1012" s="51"/>
      <c r="Z1012" s="130"/>
      <c r="AA1012" s="21"/>
      <c r="AB1012" s="689"/>
      <c r="AC1012" s="689"/>
      <c r="AD1012" s="689"/>
      <c r="AE1012" s="689"/>
      <c r="AF1012" s="46"/>
      <c r="AG1012" s="46"/>
      <c r="AH1012" s="37"/>
      <c r="AI1012" s="176"/>
      <c r="AJ1012" s="51"/>
      <c r="AK1012" s="59"/>
      <c r="AL1012" s="51"/>
      <c r="AM1012" s="130"/>
      <c r="AN1012" s="21"/>
      <c r="AO1012" s="689"/>
      <c r="AP1012" s="689"/>
      <c r="AQ1012" s="689"/>
      <c r="AR1012" s="689"/>
      <c r="AS1012" s="46"/>
      <c r="AT1012" s="46"/>
      <c r="AU1012" s="37"/>
      <c r="AV1012" s="176"/>
      <c r="AW1012" s="51"/>
      <c r="AX1012" s="59"/>
      <c r="AY1012" s="51"/>
      <c r="AZ1012" s="130"/>
      <c r="BA1012" s="21"/>
      <c r="BB1012" s="689"/>
      <c r="BC1012" s="689"/>
      <c r="BD1012" s="689"/>
      <c r="BE1012" s="689"/>
      <c r="BF1012" s="46"/>
      <c r="BG1012" s="46"/>
      <c r="BH1012" s="37"/>
      <c r="BI1012" s="176"/>
      <c r="BJ1012" s="51"/>
      <c r="BK1012" s="59"/>
      <c r="BL1012" s="51"/>
      <c r="BM1012" s="130"/>
    </row>
    <row r="1013" spans="1:65" s="5" customFormat="1" ht="15" customHeight="1" x14ac:dyDescent="0.2">
      <c r="A1013" s="21"/>
      <c r="B1013" s="689"/>
      <c r="C1013" s="689"/>
      <c r="D1013" s="689"/>
      <c r="E1013" s="689"/>
      <c r="F1013" s="46"/>
      <c r="G1013" s="46"/>
      <c r="H1013" s="55"/>
      <c r="I1013" s="112"/>
      <c r="J1013" s="46"/>
      <c r="K1013" s="134"/>
      <c r="L1013" s="51"/>
      <c r="M1013" s="59"/>
      <c r="N1013" s="21"/>
      <c r="O1013" s="689"/>
      <c r="P1013" s="689"/>
      <c r="Q1013" s="689"/>
      <c r="R1013" s="689"/>
      <c r="S1013" s="46"/>
      <c r="T1013" s="46"/>
      <c r="U1013" s="55"/>
      <c r="V1013" s="112"/>
      <c r="W1013" s="46"/>
      <c r="X1013" s="134"/>
      <c r="Y1013" s="51"/>
      <c r="Z1013" s="59"/>
      <c r="AA1013" s="21"/>
      <c r="AB1013" s="689"/>
      <c r="AC1013" s="689"/>
      <c r="AD1013" s="689"/>
      <c r="AE1013" s="689"/>
      <c r="AF1013" s="46"/>
      <c r="AG1013" s="46"/>
      <c r="AH1013" s="134"/>
      <c r="AI1013" s="176"/>
      <c r="AJ1013" s="134"/>
      <c r="AK1013" s="134"/>
      <c r="AL1013" s="51"/>
      <c r="AM1013" s="59"/>
      <c r="AN1013" s="21"/>
      <c r="AO1013" s="689"/>
      <c r="AP1013" s="689"/>
      <c r="AQ1013" s="689"/>
      <c r="AR1013" s="689"/>
      <c r="AS1013" s="46"/>
      <c r="AT1013" s="46"/>
      <c r="AU1013" s="134"/>
      <c r="AV1013" s="176"/>
      <c r="AW1013" s="134"/>
      <c r="AX1013" s="134"/>
      <c r="AY1013" s="51"/>
      <c r="AZ1013" s="59"/>
      <c r="BA1013" s="21"/>
      <c r="BB1013" s="689"/>
      <c r="BC1013" s="689"/>
      <c r="BD1013" s="689"/>
      <c r="BE1013" s="689"/>
      <c r="BF1013" s="46"/>
      <c r="BG1013" s="46"/>
      <c r="BH1013" s="134"/>
      <c r="BI1013" s="176"/>
      <c r="BJ1013" s="134"/>
      <c r="BK1013" s="134"/>
      <c r="BL1013" s="51"/>
      <c r="BM1013" s="59"/>
    </row>
    <row r="1014" spans="1:65" s="5" customFormat="1" x14ac:dyDescent="0.2">
      <c r="A1014" s="21"/>
      <c r="B1014" s="73"/>
      <c r="C1014" s="21"/>
      <c r="D1014" s="21"/>
      <c r="E1014" s="21"/>
      <c r="F1014" s="21"/>
      <c r="G1014" s="21"/>
      <c r="H1014" s="73"/>
      <c r="I1014" s="109"/>
      <c r="J1014" s="21"/>
      <c r="K1014" s="130"/>
      <c r="L1014" s="51"/>
      <c r="M1014" s="59"/>
      <c r="N1014" s="21"/>
      <c r="O1014" s="73"/>
      <c r="P1014" s="21"/>
      <c r="Q1014" s="21"/>
      <c r="R1014" s="21"/>
      <c r="S1014" s="21"/>
      <c r="T1014" s="21"/>
      <c r="U1014" s="73"/>
      <c r="V1014" s="109"/>
      <c r="W1014" s="21"/>
      <c r="X1014" s="130"/>
      <c r="Y1014" s="51"/>
      <c r="Z1014" s="59"/>
      <c r="AA1014" s="21"/>
      <c r="AB1014" s="73"/>
      <c r="AC1014" s="21"/>
      <c r="AD1014" s="21"/>
      <c r="AE1014" s="21"/>
      <c r="AF1014" s="21"/>
      <c r="AG1014" s="21"/>
      <c r="AH1014" s="51"/>
      <c r="AI1014" s="108"/>
      <c r="AJ1014" s="51"/>
      <c r="AK1014" s="130"/>
      <c r="AL1014" s="51"/>
      <c r="AM1014" s="59"/>
      <c r="AN1014" s="21"/>
      <c r="AO1014" s="73"/>
      <c r="AP1014" s="21"/>
      <c r="AQ1014" s="21"/>
      <c r="AR1014" s="21"/>
      <c r="AS1014" s="21"/>
      <c r="AT1014" s="21"/>
      <c r="AU1014" s="51"/>
      <c r="AV1014" s="108"/>
      <c r="AW1014" s="51"/>
      <c r="AX1014" s="130"/>
      <c r="AY1014" s="51"/>
      <c r="AZ1014" s="59"/>
      <c r="BA1014" s="21"/>
      <c r="BB1014" s="73"/>
      <c r="BC1014" s="21"/>
      <c r="BD1014" s="21"/>
      <c r="BE1014" s="21"/>
      <c r="BF1014" s="21"/>
      <c r="BG1014" s="21"/>
      <c r="BH1014" s="51"/>
      <c r="BI1014" s="108"/>
      <c r="BJ1014" s="51"/>
      <c r="BK1014" s="130"/>
      <c r="BL1014" s="51"/>
      <c r="BM1014" s="59"/>
    </row>
    <row r="1015" spans="1:65" s="5" customFormat="1" ht="12.75" customHeight="1" x14ac:dyDescent="0.2">
      <c r="A1015" s="21"/>
      <c r="B1015" s="689"/>
      <c r="C1015" s="689"/>
      <c r="D1015" s="689"/>
      <c r="E1015" s="689"/>
      <c r="F1015" s="689"/>
      <c r="G1015" s="689"/>
      <c r="H1015" s="38"/>
      <c r="I1015" s="103"/>
      <c r="K1015" s="59"/>
      <c r="L1015" s="51"/>
      <c r="M1015" s="130"/>
      <c r="N1015" s="21"/>
      <c r="O1015" s="689"/>
      <c r="P1015" s="689"/>
      <c r="Q1015" s="689"/>
      <c r="R1015" s="689"/>
      <c r="S1015" s="689"/>
      <c r="T1015" s="689"/>
      <c r="U1015" s="38"/>
      <c r="V1015" s="103"/>
      <c r="X1015" s="59"/>
      <c r="Y1015" s="51"/>
      <c r="Z1015" s="130"/>
      <c r="AA1015" s="21"/>
      <c r="AB1015" s="689"/>
      <c r="AC1015" s="689"/>
      <c r="AD1015" s="689"/>
      <c r="AE1015" s="689"/>
      <c r="AF1015" s="689"/>
      <c r="AG1015" s="689"/>
      <c r="AH1015" s="37"/>
      <c r="AI1015" s="176"/>
      <c r="AJ1015" s="51"/>
      <c r="AK1015" s="59"/>
      <c r="AL1015" s="51"/>
      <c r="AM1015" s="130"/>
      <c r="AN1015" s="21"/>
      <c r="AO1015" s="689"/>
      <c r="AP1015" s="689"/>
      <c r="AQ1015" s="689"/>
      <c r="AR1015" s="689"/>
      <c r="AS1015" s="689"/>
      <c r="AT1015" s="689"/>
      <c r="AU1015" s="37"/>
      <c r="AV1015" s="176"/>
      <c r="AW1015" s="51"/>
      <c r="AX1015" s="59"/>
      <c r="AY1015" s="51"/>
      <c r="AZ1015" s="130"/>
      <c r="BA1015" s="21"/>
      <c r="BB1015" s="689"/>
      <c r="BC1015" s="689"/>
      <c r="BD1015" s="689"/>
      <c r="BE1015" s="689"/>
      <c r="BF1015" s="689"/>
      <c r="BG1015" s="689"/>
      <c r="BH1015" s="37"/>
      <c r="BI1015" s="176"/>
      <c r="BJ1015" s="51"/>
      <c r="BK1015" s="59"/>
      <c r="BL1015" s="51"/>
      <c r="BM1015" s="130"/>
    </row>
    <row r="1016" spans="1:65" s="5" customFormat="1" ht="12.75" customHeight="1" x14ac:dyDescent="0.2">
      <c r="A1016" s="21"/>
      <c r="B1016" s="689"/>
      <c r="C1016" s="689"/>
      <c r="D1016" s="689"/>
      <c r="E1016" s="689"/>
      <c r="F1016" s="689"/>
      <c r="G1016" s="46"/>
      <c r="H1016" s="55"/>
      <c r="I1016" s="112"/>
      <c r="J1016" s="46"/>
      <c r="K1016" s="134"/>
      <c r="L1016" s="51"/>
      <c r="M1016" s="59"/>
      <c r="N1016" s="21"/>
      <c r="O1016" s="689"/>
      <c r="P1016" s="689"/>
      <c r="Q1016" s="689"/>
      <c r="R1016" s="689"/>
      <c r="S1016" s="689"/>
      <c r="T1016" s="46"/>
      <c r="U1016" s="55"/>
      <c r="V1016" s="112"/>
      <c r="W1016" s="46"/>
      <c r="X1016" s="134"/>
      <c r="Y1016" s="51"/>
      <c r="Z1016" s="59"/>
      <c r="AA1016" s="21"/>
      <c r="AB1016" s="689"/>
      <c r="AC1016" s="689"/>
      <c r="AD1016" s="689"/>
      <c r="AE1016" s="689"/>
      <c r="AF1016" s="689"/>
      <c r="AG1016" s="46"/>
      <c r="AH1016" s="134"/>
      <c r="AI1016" s="176"/>
      <c r="AJ1016" s="134"/>
      <c r="AK1016" s="134"/>
      <c r="AL1016" s="51"/>
      <c r="AM1016" s="59"/>
      <c r="AN1016" s="21"/>
      <c r="AO1016" s="689"/>
      <c r="AP1016" s="689"/>
      <c r="AQ1016" s="689"/>
      <c r="AR1016" s="689"/>
      <c r="AS1016" s="689"/>
      <c r="AT1016" s="46"/>
      <c r="AU1016" s="134"/>
      <c r="AV1016" s="176"/>
      <c r="AW1016" s="134"/>
      <c r="AX1016" s="134"/>
      <c r="AY1016" s="51"/>
      <c r="AZ1016" s="59"/>
      <c r="BA1016" s="21"/>
      <c r="BB1016" s="689"/>
      <c r="BC1016" s="689"/>
      <c r="BD1016" s="689"/>
      <c r="BE1016" s="689"/>
      <c r="BF1016" s="689"/>
      <c r="BG1016" s="46"/>
      <c r="BH1016" s="134"/>
      <c r="BI1016" s="176"/>
      <c r="BJ1016" s="134"/>
      <c r="BK1016" s="134"/>
      <c r="BL1016" s="51"/>
      <c r="BM1016" s="59"/>
    </row>
    <row r="1017" spans="1:65" s="5" customFormat="1" ht="12.75" customHeight="1" x14ac:dyDescent="0.2">
      <c r="A1017" s="21"/>
      <c r="B1017" s="689"/>
      <c r="C1017" s="689"/>
      <c r="D1017" s="689"/>
      <c r="E1017" s="689"/>
      <c r="F1017" s="689"/>
      <c r="G1017" s="46"/>
      <c r="H1017" s="55"/>
      <c r="I1017" s="112"/>
      <c r="J1017" s="46"/>
      <c r="K1017" s="134"/>
      <c r="L1017" s="51"/>
      <c r="M1017" s="59"/>
      <c r="N1017" s="21"/>
      <c r="O1017" s="689"/>
      <c r="P1017" s="689"/>
      <c r="Q1017" s="689"/>
      <c r="R1017" s="689"/>
      <c r="S1017" s="689"/>
      <c r="T1017" s="46"/>
      <c r="U1017" s="55"/>
      <c r="V1017" s="112"/>
      <c r="W1017" s="46"/>
      <c r="X1017" s="134"/>
      <c r="Y1017" s="51"/>
      <c r="Z1017" s="59"/>
      <c r="AA1017" s="21"/>
      <c r="AB1017" s="689"/>
      <c r="AC1017" s="689"/>
      <c r="AD1017" s="689"/>
      <c r="AE1017" s="689"/>
      <c r="AF1017" s="689"/>
      <c r="AG1017" s="46"/>
      <c r="AH1017" s="134"/>
      <c r="AI1017" s="176"/>
      <c r="AJ1017" s="134"/>
      <c r="AK1017" s="134"/>
      <c r="AL1017" s="51"/>
      <c r="AM1017" s="59"/>
      <c r="AN1017" s="21"/>
      <c r="AO1017" s="689"/>
      <c r="AP1017" s="689"/>
      <c r="AQ1017" s="689"/>
      <c r="AR1017" s="689"/>
      <c r="AS1017" s="689"/>
      <c r="AT1017" s="46"/>
      <c r="AU1017" s="134"/>
      <c r="AV1017" s="176"/>
      <c r="AW1017" s="134"/>
      <c r="AX1017" s="134"/>
      <c r="AY1017" s="51"/>
      <c r="AZ1017" s="59"/>
      <c r="BA1017" s="21"/>
      <c r="BB1017" s="689"/>
      <c r="BC1017" s="689"/>
      <c r="BD1017" s="689"/>
      <c r="BE1017" s="689"/>
      <c r="BF1017" s="689"/>
      <c r="BG1017" s="46"/>
      <c r="BH1017" s="134"/>
      <c r="BI1017" s="176"/>
      <c r="BJ1017" s="134"/>
      <c r="BK1017" s="134"/>
      <c r="BL1017" s="51"/>
      <c r="BM1017" s="59"/>
    </row>
    <row r="1018" spans="1:65" s="5" customFormat="1" x14ac:dyDescent="0.2">
      <c r="A1018" s="21"/>
      <c r="B1018" s="73"/>
      <c r="C1018" s="21"/>
      <c r="D1018" s="21"/>
      <c r="E1018" s="21"/>
      <c r="F1018" s="21"/>
      <c r="G1018" s="21"/>
      <c r="H1018" s="73"/>
      <c r="I1018" s="109"/>
      <c r="J1018" s="21"/>
      <c r="K1018" s="130"/>
      <c r="L1018" s="51"/>
      <c r="M1018" s="59"/>
      <c r="N1018" s="21"/>
      <c r="O1018" s="73"/>
      <c r="P1018" s="21"/>
      <c r="Q1018" s="21"/>
      <c r="R1018" s="21"/>
      <c r="S1018" s="21"/>
      <c r="T1018" s="21"/>
      <c r="U1018" s="73"/>
      <c r="V1018" s="109"/>
      <c r="W1018" s="21"/>
      <c r="X1018" s="130"/>
      <c r="Y1018" s="51"/>
      <c r="Z1018" s="59"/>
      <c r="AA1018" s="21"/>
      <c r="AB1018" s="73"/>
      <c r="AC1018" s="21"/>
      <c r="AD1018" s="21"/>
      <c r="AE1018" s="21"/>
      <c r="AF1018" s="21"/>
      <c r="AG1018" s="21"/>
      <c r="AH1018" s="51"/>
      <c r="AI1018" s="108"/>
      <c r="AJ1018" s="51"/>
      <c r="AK1018" s="130"/>
      <c r="AL1018" s="51"/>
      <c r="AM1018" s="59"/>
      <c r="AN1018" s="21"/>
      <c r="AO1018" s="73"/>
      <c r="AP1018" s="21"/>
      <c r="AQ1018" s="21"/>
      <c r="AR1018" s="21"/>
      <c r="AS1018" s="21"/>
      <c r="AT1018" s="21"/>
      <c r="AU1018" s="51"/>
      <c r="AV1018" s="108"/>
      <c r="AW1018" s="51"/>
      <c r="AX1018" s="130"/>
      <c r="AY1018" s="51"/>
      <c r="AZ1018" s="59"/>
      <c r="BA1018" s="21"/>
      <c r="BB1018" s="73"/>
      <c r="BC1018" s="21"/>
      <c r="BD1018" s="21"/>
      <c r="BE1018" s="21"/>
      <c r="BF1018" s="21"/>
      <c r="BG1018" s="21"/>
      <c r="BH1018" s="51"/>
      <c r="BI1018" s="108"/>
      <c r="BJ1018" s="51"/>
      <c r="BK1018" s="130"/>
      <c r="BL1018" s="51"/>
      <c r="BM1018" s="59"/>
    </row>
    <row r="1019" spans="1:65" s="5" customFormat="1" ht="15" customHeight="1" x14ac:dyDescent="0.2">
      <c r="A1019" s="21"/>
      <c r="B1019" s="689"/>
      <c r="C1019" s="689"/>
      <c r="D1019" s="689"/>
      <c r="E1019" s="689"/>
      <c r="F1019" s="689"/>
      <c r="G1019" s="689"/>
      <c r="H1019" s="32"/>
      <c r="I1019" s="103"/>
      <c r="J1019" s="46"/>
      <c r="K1019" s="356"/>
      <c r="L1019" s="51"/>
      <c r="M1019" s="130"/>
      <c r="N1019" s="21"/>
      <c r="O1019" s="689"/>
      <c r="P1019" s="689"/>
      <c r="Q1019" s="689"/>
      <c r="R1019" s="689"/>
      <c r="S1019" s="689"/>
      <c r="T1019" s="689"/>
      <c r="U1019" s="32"/>
      <c r="V1019" s="103"/>
      <c r="W1019" s="46"/>
      <c r="X1019" s="356"/>
      <c r="Y1019" s="51"/>
      <c r="Z1019" s="130"/>
      <c r="AA1019" s="21"/>
      <c r="AB1019" s="689"/>
      <c r="AC1019" s="689"/>
      <c r="AD1019" s="689"/>
      <c r="AE1019" s="689"/>
      <c r="AF1019" s="689"/>
      <c r="AG1019" s="689"/>
      <c r="AH1019" s="156"/>
      <c r="AI1019" s="176"/>
      <c r="AJ1019" s="134"/>
      <c r="AK1019" s="356"/>
      <c r="AL1019" s="51"/>
      <c r="AM1019" s="130"/>
      <c r="AN1019" s="21"/>
      <c r="AO1019" s="689"/>
      <c r="AP1019" s="689"/>
      <c r="AQ1019" s="689"/>
      <c r="AR1019" s="689"/>
      <c r="AS1019" s="689"/>
      <c r="AT1019" s="689"/>
      <c r="AU1019" s="156"/>
      <c r="AV1019" s="176"/>
      <c r="AW1019" s="134"/>
      <c r="AX1019" s="356"/>
      <c r="AY1019" s="51"/>
      <c r="AZ1019" s="130"/>
      <c r="BA1019" s="21"/>
      <c r="BB1019" s="689"/>
      <c r="BC1019" s="689"/>
      <c r="BD1019" s="689"/>
      <c r="BE1019" s="689"/>
      <c r="BF1019" s="689"/>
      <c r="BG1019" s="689"/>
      <c r="BH1019" s="156"/>
      <c r="BI1019" s="176"/>
      <c r="BJ1019" s="134"/>
      <c r="BK1019" s="356"/>
      <c r="BL1019" s="51"/>
      <c r="BM1019" s="130"/>
    </row>
    <row r="1020" spans="1:65" s="5" customFormat="1" ht="15" customHeight="1" x14ac:dyDescent="0.2">
      <c r="A1020" s="21"/>
      <c r="B1020" s="689"/>
      <c r="C1020" s="689"/>
      <c r="D1020" s="689"/>
      <c r="E1020" s="689"/>
      <c r="F1020" s="689"/>
      <c r="G1020" s="46"/>
      <c r="H1020" s="55"/>
      <c r="I1020" s="112"/>
      <c r="J1020" s="46"/>
      <c r="K1020" s="134"/>
      <c r="L1020" s="134"/>
      <c r="M1020" s="49"/>
      <c r="N1020" s="21"/>
      <c r="O1020" s="689"/>
      <c r="P1020" s="689"/>
      <c r="Q1020" s="689"/>
      <c r="R1020" s="689"/>
      <c r="S1020" s="689"/>
      <c r="T1020" s="46"/>
      <c r="U1020" s="55"/>
      <c r="V1020" s="112"/>
      <c r="W1020" s="46"/>
      <c r="X1020" s="134"/>
      <c r="Y1020" s="134"/>
      <c r="Z1020" s="49"/>
      <c r="AA1020" s="21"/>
      <c r="AB1020" s="689"/>
      <c r="AC1020" s="689"/>
      <c r="AD1020" s="689"/>
      <c r="AE1020" s="689"/>
      <c r="AF1020" s="689"/>
      <c r="AG1020" s="46"/>
      <c r="AH1020" s="134"/>
      <c r="AI1020" s="176"/>
      <c r="AJ1020" s="134"/>
      <c r="AK1020" s="134"/>
      <c r="AL1020" s="134"/>
      <c r="AM1020" s="49"/>
      <c r="AN1020" s="21"/>
      <c r="AO1020" s="689"/>
      <c r="AP1020" s="689"/>
      <c r="AQ1020" s="689"/>
      <c r="AR1020" s="689"/>
      <c r="AS1020" s="689"/>
      <c r="AT1020" s="46"/>
      <c r="AU1020" s="134"/>
      <c r="AV1020" s="176"/>
      <c r="AW1020" s="134"/>
      <c r="AX1020" s="134"/>
      <c r="AY1020" s="134"/>
      <c r="AZ1020" s="49"/>
      <c r="BA1020" s="21"/>
      <c r="BB1020" s="689"/>
      <c r="BC1020" s="689"/>
      <c r="BD1020" s="689"/>
      <c r="BE1020" s="689"/>
      <c r="BF1020" s="689"/>
      <c r="BG1020" s="46"/>
      <c r="BH1020" s="134"/>
      <c r="BI1020" s="176"/>
      <c r="BJ1020" s="134"/>
      <c r="BK1020" s="134"/>
      <c r="BL1020" s="134"/>
      <c r="BM1020" s="49"/>
    </row>
    <row r="1021" spans="1:65" s="5" customFormat="1" ht="12.75" customHeight="1" x14ac:dyDescent="0.2">
      <c r="A1021" s="39"/>
      <c r="B1021" s="689"/>
      <c r="C1021" s="689"/>
      <c r="D1021" s="689"/>
      <c r="E1021" s="689"/>
      <c r="F1021" s="689"/>
      <c r="G1021" s="46"/>
      <c r="H1021" s="55"/>
      <c r="I1021" s="112"/>
      <c r="J1021" s="46"/>
      <c r="K1021" s="134"/>
      <c r="L1021" s="51"/>
      <c r="M1021" s="59"/>
      <c r="N1021" s="39"/>
      <c r="O1021" s="689"/>
      <c r="P1021" s="689"/>
      <c r="Q1021" s="689"/>
      <c r="R1021" s="689"/>
      <c r="S1021" s="689"/>
      <c r="T1021" s="46"/>
      <c r="U1021" s="55"/>
      <c r="V1021" s="112"/>
      <c r="W1021" s="46"/>
      <c r="X1021" s="134"/>
      <c r="Y1021" s="51"/>
      <c r="Z1021" s="59"/>
      <c r="AA1021" s="39"/>
      <c r="AB1021" s="689"/>
      <c r="AC1021" s="689"/>
      <c r="AD1021" s="689"/>
      <c r="AE1021" s="689"/>
      <c r="AF1021" s="689"/>
      <c r="AG1021" s="46"/>
      <c r="AH1021" s="134"/>
      <c r="AI1021" s="176"/>
      <c r="AJ1021" s="134"/>
      <c r="AK1021" s="134"/>
      <c r="AL1021" s="51"/>
      <c r="AM1021" s="59"/>
      <c r="AN1021" s="39"/>
      <c r="AO1021" s="689"/>
      <c r="AP1021" s="689"/>
      <c r="AQ1021" s="689"/>
      <c r="AR1021" s="689"/>
      <c r="AS1021" s="689"/>
      <c r="AT1021" s="46"/>
      <c r="AU1021" s="134"/>
      <c r="AV1021" s="176"/>
      <c r="AW1021" s="134"/>
      <c r="AX1021" s="134"/>
      <c r="AY1021" s="51"/>
      <c r="AZ1021" s="59"/>
      <c r="BA1021" s="39"/>
      <c r="BB1021" s="689"/>
      <c r="BC1021" s="689"/>
      <c r="BD1021" s="689"/>
      <c r="BE1021" s="689"/>
      <c r="BF1021" s="689"/>
      <c r="BG1021" s="46"/>
      <c r="BH1021" s="134"/>
      <c r="BI1021" s="176"/>
      <c r="BJ1021" s="134"/>
      <c r="BK1021" s="134"/>
      <c r="BL1021" s="51"/>
      <c r="BM1021" s="59"/>
    </row>
    <row r="1022" spans="1:65" s="5" customFormat="1" ht="12.75" customHeight="1" x14ac:dyDescent="0.2">
      <c r="A1022" s="39"/>
      <c r="B1022" s="773"/>
      <c r="C1022" s="773"/>
      <c r="D1022" s="773"/>
      <c r="E1022" s="773"/>
      <c r="F1022" s="773"/>
      <c r="G1022" s="773"/>
      <c r="H1022" s="773"/>
      <c r="I1022" s="773"/>
      <c r="J1022" s="773"/>
      <c r="K1022" s="773"/>
      <c r="L1022" s="773"/>
      <c r="M1022" s="773"/>
      <c r="N1022" s="39"/>
      <c r="O1022" s="47"/>
      <c r="P1022" s="47"/>
      <c r="Q1022" s="47"/>
      <c r="R1022" s="47"/>
      <c r="S1022" s="47"/>
      <c r="T1022" s="47"/>
      <c r="U1022" s="47"/>
      <c r="V1022" s="47"/>
      <c r="W1022" s="47"/>
      <c r="X1022" s="47"/>
      <c r="Y1022" s="47"/>
      <c r="Z1022" s="47"/>
      <c r="AA1022" s="39"/>
      <c r="AB1022" s="47"/>
      <c r="AC1022" s="47"/>
      <c r="AD1022" s="47"/>
      <c r="AE1022" s="47"/>
      <c r="AF1022" s="47"/>
      <c r="AG1022" s="47"/>
      <c r="AH1022" s="51"/>
      <c r="AI1022" s="51"/>
      <c r="AJ1022" s="51"/>
      <c r="AK1022" s="51"/>
      <c r="AL1022" s="51"/>
      <c r="AM1022" s="51"/>
      <c r="AN1022" s="39"/>
      <c r="AO1022" s="47"/>
      <c r="AP1022" s="47"/>
      <c r="AQ1022" s="47"/>
      <c r="AR1022" s="47"/>
      <c r="AS1022" s="47"/>
      <c r="AT1022" s="47"/>
      <c r="AU1022" s="51"/>
      <c r="AV1022" s="51"/>
      <c r="AW1022" s="51"/>
      <c r="AX1022" s="51"/>
      <c r="AY1022" s="51"/>
      <c r="AZ1022" s="51"/>
      <c r="BA1022" s="39"/>
      <c r="BB1022" s="47"/>
      <c r="BC1022" s="47"/>
      <c r="BD1022" s="47"/>
      <c r="BE1022" s="47"/>
      <c r="BF1022" s="47"/>
      <c r="BG1022" s="47"/>
      <c r="BH1022" s="51"/>
      <c r="BI1022" s="51"/>
      <c r="BJ1022" s="51"/>
      <c r="BK1022" s="51"/>
      <c r="BL1022" s="51"/>
      <c r="BM1022" s="51"/>
    </row>
    <row r="1023" spans="1:65" s="5" customFormat="1" x14ac:dyDescent="0.2">
      <c r="A1023" s="39"/>
      <c r="B1023" s="55"/>
      <c r="C1023" s="45"/>
      <c r="D1023" s="45"/>
      <c r="E1023" s="45"/>
      <c r="F1023" s="45"/>
      <c r="G1023" s="45"/>
      <c r="H1023" s="55"/>
      <c r="I1023" s="100"/>
      <c r="J1023" s="45"/>
      <c r="K1023" s="134"/>
      <c r="L1023" s="51"/>
      <c r="M1023" s="59"/>
      <c r="N1023" s="39"/>
      <c r="O1023" s="55"/>
      <c r="P1023" s="45"/>
      <c r="Q1023" s="45"/>
      <c r="R1023" s="45"/>
      <c r="S1023" s="45"/>
      <c r="T1023" s="45"/>
      <c r="U1023" s="55"/>
      <c r="V1023" s="100"/>
      <c r="W1023" s="45"/>
      <c r="X1023" s="134"/>
      <c r="Y1023" s="51"/>
      <c r="Z1023" s="59"/>
      <c r="AA1023" s="39"/>
      <c r="AB1023" s="55"/>
      <c r="AC1023" s="45"/>
      <c r="AD1023" s="45"/>
      <c r="AE1023" s="45"/>
      <c r="AF1023" s="45"/>
      <c r="AG1023" s="45"/>
      <c r="AH1023" s="134"/>
      <c r="AI1023" s="176"/>
      <c r="AJ1023" s="134"/>
      <c r="AK1023" s="134"/>
      <c r="AL1023" s="51"/>
      <c r="AM1023" s="59"/>
      <c r="AN1023" s="39"/>
      <c r="AO1023" s="55"/>
      <c r="AP1023" s="45"/>
      <c r="AQ1023" s="45"/>
      <c r="AR1023" s="45"/>
      <c r="AS1023" s="45"/>
      <c r="AT1023" s="45"/>
      <c r="AU1023" s="134"/>
      <c r="AV1023" s="176"/>
      <c r="AW1023" s="134"/>
      <c r="AX1023" s="134"/>
      <c r="AY1023" s="51"/>
      <c r="AZ1023" s="59"/>
      <c r="BA1023" s="39"/>
      <c r="BB1023" s="55"/>
      <c r="BC1023" s="45"/>
      <c r="BD1023" s="45"/>
      <c r="BE1023" s="45"/>
      <c r="BF1023" s="45"/>
      <c r="BG1023" s="45"/>
      <c r="BH1023" s="134"/>
      <c r="BI1023" s="176"/>
      <c r="BJ1023" s="134"/>
      <c r="BK1023" s="134"/>
      <c r="BL1023" s="51"/>
      <c r="BM1023" s="59"/>
    </row>
    <row r="1024" spans="1:65" s="5" customFormat="1" ht="12.75" customHeight="1" x14ac:dyDescent="0.2">
      <c r="A1024" s="21"/>
      <c r="B1024" s="689"/>
      <c r="C1024" s="689"/>
      <c r="D1024" s="689"/>
      <c r="E1024" s="689"/>
      <c r="F1024" s="689"/>
      <c r="G1024" s="689"/>
      <c r="H1024" s="38"/>
      <c r="I1024" s="103"/>
      <c r="K1024" s="59"/>
      <c r="L1024" s="51"/>
      <c r="M1024" s="130"/>
      <c r="N1024" s="21"/>
      <c r="O1024" s="689"/>
      <c r="P1024" s="689"/>
      <c r="Q1024" s="689"/>
      <c r="R1024" s="689"/>
      <c r="S1024" s="689"/>
      <c r="T1024" s="689"/>
      <c r="U1024" s="38"/>
      <c r="V1024" s="103"/>
      <c r="X1024" s="59"/>
      <c r="Y1024" s="51"/>
      <c r="Z1024" s="130"/>
      <c r="AA1024" s="21"/>
      <c r="AB1024" s="689"/>
      <c r="AC1024" s="689"/>
      <c r="AD1024" s="689"/>
      <c r="AE1024" s="689"/>
      <c r="AF1024" s="689"/>
      <c r="AG1024" s="689"/>
      <c r="AH1024" s="37"/>
      <c r="AI1024" s="176"/>
      <c r="AJ1024" s="51"/>
      <c r="AK1024" s="59"/>
      <c r="AL1024" s="51"/>
      <c r="AM1024" s="130"/>
      <c r="AN1024" s="21"/>
      <c r="AO1024" s="689"/>
      <c r="AP1024" s="689"/>
      <c r="AQ1024" s="689"/>
      <c r="AR1024" s="689"/>
      <c r="AS1024" s="689"/>
      <c r="AT1024" s="689"/>
      <c r="AU1024" s="37"/>
      <c r="AV1024" s="176"/>
      <c r="AW1024" s="51"/>
      <c r="AX1024" s="59"/>
      <c r="AY1024" s="51"/>
      <c r="AZ1024" s="130"/>
      <c r="BA1024" s="21"/>
      <c r="BB1024" s="689"/>
      <c r="BC1024" s="689"/>
      <c r="BD1024" s="689"/>
      <c r="BE1024" s="689"/>
      <c r="BF1024" s="689"/>
      <c r="BG1024" s="689"/>
      <c r="BH1024" s="37"/>
      <c r="BI1024" s="176"/>
      <c r="BJ1024" s="51"/>
      <c r="BK1024" s="59"/>
      <c r="BL1024" s="51"/>
      <c r="BM1024" s="130"/>
    </row>
    <row r="1025" spans="1:65" s="5" customFormat="1" ht="12.75" customHeight="1" x14ac:dyDescent="0.2">
      <c r="A1025" s="21"/>
      <c r="B1025" s="689"/>
      <c r="C1025" s="689"/>
      <c r="D1025" s="689"/>
      <c r="E1025" s="689"/>
      <c r="F1025" s="689"/>
      <c r="G1025" s="46"/>
      <c r="H1025" s="55"/>
      <c r="I1025" s="112"/>
      <c r="J1025" s="46"/>
      <c r="K1025" s="134"/>
      <c r="L1025" s="51"/>
      <c r="M1025" s="59"/>
      <c r="N1025" s="21"/>
      <c r="O1025" s="689"/>
      <c r="P1025" s="689"/>
      <c r="Q1025" s="689"/>
      <c r="R1025" s="689"/>
      <c r="S1025" s="689"/>
      <c r="T1025" s="46"/>
      <c r="U1025" s="55"/>
      <c r="V1025" s="112"/>
      <c r="W1025" s="46"/>
      <c r="X1025" s="134"/>
      <c r="Y1025" s="51"/>
      <c r="Z1025" s="59"/>
      <c r="AA1025" s="21"/>
      <c r="AB1025" s="689"/>
      <c r="AC1025" s="689"/>
      <c r="AD1025" s="689"/>
      <c r="AE1025" s="689"/>
      <c r="AF1025" s="689"/>
      <c r="AG1025" s="46"/>
      <c r="AH1025" s="134"/>
      <c r="AI1025" s="176"/>
      <c r="AJ1025" s="134"/>
      <c r="AK1025" s="134"/>
      <c r="AL1025" s="51"/>
      <c r="AM1025" s="59"/>
      <c r="AN1025" s="21"/>
      <c r="AO1025" s="689"/>
      <c r="AP1025" s="689"/>
      <c r="AQ1025" s="689"/>
      <c r="AR1025" s="689"/>
      <c r="AS1025" s="689"/>
      <c r="AT1025" s="46"/>
      <c r="AU1025" s="134"/>
      <c r="AV1025" s="176"/>
      <c r="AW1025" s="134"/>
      <c r="AX1025" s="134"/>
      <c r="AY1025" s="51"/>
      <c r="AZ1025" s="59"/>
      <c r="BA1025" s="21"/>
      <c r="BB1025" s="689"/>
      <c r="BC1025" s="689"/>
      <c r="BD1025" s="689"/>
      <c r="BE1025" s="689"/>
      <c r="BF1025" s="689"/>
      <c r="BG1025" s="46"/>
      <c r="BH1025" s="134"/>
      <c r="BI1025" s="176"/>
      <c r="BJ1025" s="134"/>
      <c r="BK1025" s="134"/>
      <c r="BL1025" s="51"/>
      <c r="BM1025" s="59"/>
    </row>
    <row r="1026" spans="1:65" s="5" customFormat="1" ht="12.75" customHeight="1" x14ac:dyDescent="0.2">
      <c r="A1026" s="21"/>
      <c r="B1026" s="689"/>
      <c r="C1026" s="689"/>
      <c r="D1026" s="689"/>
      <c r="E1026" s="689"/>
      <c r="F1026" s="689"/>
      <c r="G1026" s="46"/>
      <c r="H1026" s="55"/>
      <c r="I1026" s="112"/>
      <c r="J1026" s="46"/>
      <c r="K1026" s="134"/>
      <c r="L1026" s="51"/>
      <c r="M1026" s="59"/>
      <c r="N1026" s="21"/>
      <c r="O1026" s="689"/>
      <c r="P1026" s="689"/>
      <c r="Q1026" s="689"/>
      <c r="R1026" s="689"/>
      <c r="S1026" s="689"/>
      <c r="T1026" s="46"/>
      <c r="U1026" s="55"/>
      <c r="V1026" s="112"/>
      <c r="W1026" s="46"/>
      <c r="X1026" s="134"/>
      <c r="Y1026" s="51"/>
      <c r="Z1026" s="59"/>
      <c r="AA1026" s="21"/>
      <c r="AB1026" s="689"/>
      <c r="AC1026" s="689"/>
      <c r="AD1026" s="689"/>
      <c r="AE1026" s="689"/>
      <c r="AF1026" s="689"/>
      <c r="AG1026" s="46"/>
      <c r="AH1026" s="134"/>
      <c r="AI1026" s="176"/>
      <c r="AJ1026" s="134"/>
      <c r="AK1026" s="134"/>
      <c r="AL1026" s="51"/>
      <c r="AM1026" s="59"/>
      <c r="AN1026" s="21"/>
      <c r="AO1026" s="689"/>
      <c r="AP1026" s="689"/>
      <c r="AQ1026" s="689"/>
      <c r="AR1026" s="689"/>
      <c r="AS1026" s="689"/>
      <c r="AT1026" s="46"/>
      <c r="AU1026" s="134"/>
      <c r="AV1026" s="176"/>
      <c r="AW1026" s="134"/>
      <c r="AX1026" s="134"/>
      <c r="AY1026" s="51"/>
      <c r="AZ1026" s="59"/>
      <c r="BA1026" s="21"/>
      <c r="BB1026" s="689"/>
      <c r="BC1026" s="689"/>
      <c r="BD1026" s="689"/>
      <c r="BE1026" s="689"/>
      <c r="BF1026" s="689"/>
      <c r="BG1026" s="46"/>
      <c r="BH1026" s="134"/>
      <c r="BI1026" s="176"/>
      <c r="BJ1026" s="134"/>
      <c r="BK1026" s="134"/>
      <c r="BL1026" s="51"/>
      <c r="BM1026" s="59"/>
    </row>
    <row r="1027" spans="1:65" s="5" customFormat="1" x14ac:dyDescent="0.2">
      <c r="A1027" s="21"/>
      <c r="B1027" s="73"/>
      <c r="C1027" s="21"/>
      <c r="D1027" s="21"/>
      <c r="E1027" s="21"/>
      <c r="F1027" s="21"/>
      <c r="G1027" s="21"/>
      <c r="H1027" s="73"/>
      <c r="I1027" s="109"/>
      <c r="J1027" s="21"/>
      <c r="K1027" s="130"/>
      <c r="L1027" s="51"/>
      <c r="M1027" s="59"/>
      <c r="N1027" s="21"/>
      <c r="O1027" s="73"/>
      <c r="P1027" s="21"/>
      <c r="Q1027" s="21"/>
      <c r="R1027" s="21"/>
      <c r="S1027" s="21"/>
      <c r="T1027" s="21"/>
      <c r="U1027" s="73"/>
      <c r="V1027" s="109"/>
      <c r="W1027" s="21"/>
      <c r="X1027" s="130"/>
      <c r="Y1027" s="51"/>
      <c r="Z1027" s="59"/>
      <c r="AA1027" s="21"/>
      <c r="AB1027" s="73"/>
      <c r="AC1027" s="21"/>
      <c r="AD1027" s="21"/>
      <c r="AE1027" s="21"/>
      <c r="AF1027" s="21"/>
      <c r="AG1027" s="21"/>
      <c r="AH1027" s="51"/>
      <c r="AI1027" s="108"/>
      <c r="AJ1027" s="51"/>
      <c r="AK1027" s="130"/>
      <c r="AL1027" s="51"/>
      <c r="AM1027" s="59"/>
      <c r="AN1027" s="21"/>
      <c r="AO1027" s="73"/>
      <c r="AP1027" s="21"/>
      <c r="AQ1027" s="21"/>
      <c r="AR1027" s="21"/>
      <c r="AS1027" s="21"/>
      <c r="AT1027" s="21"/>
      <c r="AU1027" s="51"/>
      <c r="AV1027" s="108"/>
      <c r="AW1027" s="51"/>
      <c r="AX1027" s="130"/>
      <c r="AY1027" s="51"/>
      <c r="AZ1027" s="59"/>
      <c r="BA1027" s="21"/>
      <c r="BB1027" s="73"/>
      <c r="BC1027" s="21"/>
      <c r="BD1027" s="21"/>
      <c r="BE1027" s="21"/>
      <c r="BF1027" s="21"/>
      <c r="BG1027" s="21"/>
      <c r="BH1027" s="51"/>
      <c r="BI1027" s="108"/>
      <c r="BJ1027" s="51"/>
      <c r="BK1027" s="130"/>
      <c r="BL1027" s="51"/>
      <c r="BM1027" s="59"/>
    </row>
    <row r="1028" spans="1:65" s="5" customFormat="1" ht="12.75" customHeight="1" x14ac:dyDescent="0.2">
      <c r="A1028" s="21"/>
      <c r="B1028" s="689"/>
      <c r="C1028" s="689"/>
      <c r="D1028" s="689"/>
      <c r="E1028" s="689"/>
      <c r="F1028" s="689"/>
      <c r="G1028" s="689"/>
      <c r="H1028" s="689"/>
      <c r="I1028" s="689"/>
      <c r="J1028" s="689"/>
      <c r="K1028" s="689"/>
      <c r="L1028" s="51"/>
      <c r="M1028" s="59"/>
      <c r="N1028" s="21"/>
      <c r="O1028" s="59"/>
      <c r="P1028" s="59"/>
      <c r="Q1028" s="59"/>
      <c r="R1028" s="59"/>
      <c r="S1028" s="59"/>
      <c r="T1028" s="59"/>
      <c r="U1028" s="59"/>
      <c r="V1028" s="59"/>
      <c r="W1028" s="59"/>
      <c r="X1028" s="59"/>
      <c r="Y1028" s="51"/>
      <c r="Z1028" s="59"/>
      <c r="AA1028" s="21"/>
      <c r="AB1028" s="59"/>
      <c r="AC1028" s="59"/>
      <c r="AD1028" s="59"/>
      <c r="AE1028" s="59"/>
      <c r="AF1028" s="59"/>
      <c r="AG1028" s="59"/>
      <c r="AH1028" s="51"/>
      <c r="AI1028" s="51"/>
      <c r="AJ1028" s="51"/>
      <c r="AK1028" s="51"/>
      <c r="AL1028" s="51"/>
      <c r="AM1028" s="59"/>
      <c r="AN1028" s="21"/>
      <c r="AO1028" s="59"/>
      <c r="AP1028" s="59"/>
      <c r="AQ1028" s="59"/>
      <c r="AR1028" s="59"/>
      <c r="AS1028" s="59"/>
      <c r="AT1028" s="59"/>
      <c r="AU1028" s="51"/>
      <c r="AV1028" s="51"/>
      <c r="AW1028" s="51"/>
      <c r="AX1028" s="51"/>
      <c r="AY1028" s="51"/>
      <c r="AZ1028" s="59"/>
      <c r="BA1028" s="21"/>
      <c r="BB1028" s="59"/>
      <c r="BC1028" s="59"/>
      <c r="BD1028" s="59"/>
      <c r="BE1028" s="59"/>
      <c r="BF1028" s="59"/>
      <c r="BG1028" s="59"/>
      <c r="BH1028" s="51"/>
      <c r="BI1028" s="51"/>
      <c r="BJ1028" s="51"/>
      <c r="BK1028" s="51"/>
      <c r="BL1028" s="51"/>
      <c r="BM1028" s="59"/>
    </row>
    <row r="1029" spans="1:65" s="5" customFormat="1" ht="12.75" customHeight="1" x14ac:dyDescent="0.2">
      <c r="A1029" s="21"/>
      <c r="B1029" s="55"/>
      <c r="C1029" s="45"/>
      <c r="D1029" s="45"/>
      <c r="E1029" s="45"/>
      <c r="F1029" s="45"/>
      <c r="G1029" s="45"/>
      <c r="H1029" s="55"/>
      <c r="I1029" s="100"/>
      <c r="J1029" s="45"/>
      <c r="K1029" s="134"/>
      <c r="L1029" s="51"/>
      <c r="M1029" s="59"/>
      <c r="N1029" s="21"/>
      <c r="O1029" s="55"/>
      <c r="P1029" s="45"/>
      <c r="Q1029" s="45"/>
      <c r="R1029" s="45"/>
      <c r="S1029" s="45"/>
      <c r="T1029" s="45"/>
      <c r="U1029" s="55"/>
      <c r="V1029" s="100"/>
      <c r="W1029" s="45"/>
      <c r="X1029" s="134"/>
      <c r="Y1029" s="51"/>
      <c r="Z1029" s="59"/>
      <c r="AA1029" s="21"/>
      <c r="AB1029" s="55"/>
      <c r="AC1029" s="45"/>
      <c r="AD1029" s="45"/>
      <c r="AE1029" s="45"/>
      <c r="AF1029" s="45"/>
      <c r="AG1029" s="45"/>
      <c r="AH1029" s="134"/>
      <c r="AI1029" s="176"/>
      <c r="AJ1029" s="134"/>
      <c r="AK1029" s="134"/>
      <c r="AL1029" s="51"/>
      <c r="AM1029" s="59"/>
      <c r="AN1029" s="21"/>
      <c r="AO1029" s="55"/>
      <c r="AP1029" s="45"/>
      <c r="AQ1029" s="45"/>
      <c r="AR1029" s="45"/>
      <c r="AS1029" s="45"/>
      <c r="AT1029" s="45"/>
      <c r="AU1029" s="134"/>
      <c r="AV1029" s="176"/>
      <c r="AW1029" s="134"/>
      <c r="AX1029" s="134"/>
      <c r="AY1029" s="51"/>
      <c r="AZ1029" s="59"/>
      <c r="BA1029" s="21"/>
      <c r="BB1029" s="55"/>
      <c r="BC1029" s="45"/>
      <c r="BD1029" s="45"/>
      <c r="BE1029" s="45"/>
      <c r="BF1029" s="45"/>
      <c r="BG1029" s="45"/>
      <c r="BH1029" s="134"/>
      <c r="BI1029" s="176"/>
      <c r="BJ1029" s="134"/>
      <c r="BK1029" s="134"/>
      <c r="BL1029" s="51"/>
      <c r="BM1029" s="59"/>
    </row>
    <row r="1030" spans="1:65" s="5" customFormat="1" ht="12.75" customHeight="1" x14ac:dyDescent="0.2">
      <c r="A1030" s="21"/>
      <c r="B1030" s="690"/>
      <c r="C1030" s="690"/>
      <c r="D1030" s="690"/>
      <c r="E1030" s="690"/>
      <c r="F1030" s="690"/>
      <c r="G1030" s="690"/>
      <c r="H1030" s="32"/>
      <c r="I1030" s="111"/>
      <c r="K1030" s="130"/>
      <c r="L1030" s="51"/>
      <c r="M1030" s="173"/>
      <c r="N1030" s="21"/>
      <c r="O1030" s="690"/>
      <c r="P1030" s="690"/>
      <c r="Q1030" s="690"/>
      <c r="R1030" s="690"/>
      <c r="S1030" s="690"/>
      <c r="T1030" s="690"/>
      <c r="U1030" s="32"/>
      <c r="V1030" s="111"/>
      <c r="X1030" s="130"/>
      <c r="Y1030" s="51"/>
      <c r="Z1030" s="173"/>
      <c r="AA1030" s="21"/>
      <c r="AB1030" s="690"/>
      <c r="AC1030" s="690"/>
      <c r="AD1030" s="690"/>
      <c r="AE1030" s="690"/>
      <c r="AF1030" s="690"/>
      <c r="AG1030" s="690"/>
      <c r="AH1030" s="156"/>
      <c r="AI1030" s="176"/>
      <c r="AJ1030" s="51"/>
      <c r="AK1030" s="130"/>
      <c r="AL1030" s="51"/>
      <c r="AM1030" s="173"/>
      <c r="AN1030" s="21"/>
      <c r="AO1030" s="690"/>
      <c r="AP1030" s="690"/>
      <c r="AQ1030" s="690"/>
      <c r="AR1030" s="690"/>
      <c r="AS1030" s="690"/>
      <c r="AT1030" s="690"/>
      <c r="AU1030" s="156"/>
      <c r="AV1030" s="176"/>
      <c r="AW1030" s="51"/>
      <c r="AX1030" s="130"/>
      <c r="AY1030" s="51"/>
      <c r="AZ1030" s="173"/>
      <c r="BA1030" s="21"/>
      <c r="BB1030" s="690"/>
      <c r="BC1030" s="690"/>
      <c r="BD1030" s="690"/>
      <c r="BE1030" s="690"/>
      <c r="BF1030" s="690"/>
      <c r="BG1030" s="690"/>
      <c r="BH1030" s="156"/>
      <c r="BI1030" s="176"/>
      <c r="BJ1030" s="51"/>
      <c r="BK1030" s="130"/>
      <c r="BL1030" s="51"/>
      <c r="BM1030" s="173"/>
    </row>
    <row r="1031" spans="1:65" s="5" customFormat="1" ht="12.75" customHeight="1" x14ac:dyDescent="0.2">
      <c r="A1031" s="21"/>
      <c r="B1031" s="689"/>
      <c r="C1031" s="689"/>
      <c r="D1031" s="689"/>
      <c r="E1031" s="689"/>
      <c r="F1031" s="689"/>
      <c r="G1031" s="689"/>
      <c r="H1031" s="55"/>
      <c r="I1031" s="100"/>
      <c r="J1031" s="45"/>
      <c r="K1031" s="204"/>
      <c r="L1031" s="51"/>
      <c r="M1031" s="173"/>
      <c r="N1031" s="21"/>
      <c r="O1031" s="689"/>
      <c r="P1031" s="689"/>
      <c r="Q1031" s="689"/>
      <c r="R1031" s="689"/>
      <c r="S1031" s="689"/>
      <c r="T1031" s="689"/>
      <c r="U1031" s="55"/>
      <c r="V1031" s="100"/>
      <c r="W1031" s="45"/>
      <c r="X1031" s="204"/>
      <c r="Y1031" s="51"/>
      <c r="Z1031" s="173"/>
      <c r="AA1031" s="21"/>
      <c r="AB1031" s="689"/>
      <c r="AC1031" s="689"/>
      <c r="AD1031" s="689"/>
      <c r="AE1031" s="689"/>
      <c r="AF1031" s="689"/>
      <c r="AG1031" s="689"/>
      <c r="AH1031" s="134"/>
      <c r="AI1031" s="176"/>
      <c r="AJ1031" s="134"/>
      <c r="AK1031" s="204"/>
      <c r="AL1031" s="51"/>
      <c r="AM1031" s="173"/>
      <c r="AN1031" s="21"/>
      <c r="AO1031" s="689"/>
      <c r="AP1031" s="689"/>
      <c r="AQ1031" s="689"/>
      <c r="AR1031" s="689"/>
      <c r="AS1031" s="689"/>
      <c r="AT1031" s="689"/>
      <c r="AU1031" s="134"/>
      <c r="AV1031" s="176"/>
      <c r="AW1031" s="134"/>
      <c r="AX1031" s="204"/>
      <c r="AY1031" s="51"/>
      <c r="AZ1031" s="173"/>
      <c r="BA1031" s="21"/>
      <c r="BB1031" s="689"/>
      <c r="BC1031" s="689"/>
      <c r="BD1031" s="689"/>
      <c r="BE1031" s="689"/>
      <c r="BF1031" s="689"/>
      <c r="BG1031" s="689"/>
      <c r="BH1031" s="134"/>
      <c r="BI1031" s="176"/>
      <c r="BJ1031" s="134"/>
      <c r="BK1031" s="204"/>
      <c r="BL1031" s="51"/>
      <c r="BM1031" s="173"/>
    </row>
    <row r="1032" spans="1:65" s="5" customFormat="1" ht="12.75" customHeight="1" x14ac:dyDescent="0.2">
      <c r="A1032" s="21"/>
      <c r="B1032" s="691"/>
      <c r="C1032" s="691"/>
      <c r="D1032" s="691"/>
      <c r="E1032" s="691"/>
      <c r="F1032" s="691"/>
      <c r="G1032" s="691"/>
      <c r="H1032" s="55"/>
      <c r="I1032" s="100"/>
      <c r="J1032" s="45"/>
      <c r="K1032" s="134"/>
      <c r="L1032" s="51"/>
      <c r="M1032" s="173"/>
      <c r="N1032" s="21"/>
      <c r="O1032" s="691"/>
      <c r="P1032" s="691"/>
      <c r="Q1032" s="691"/>
      <c r="R1032" s="691"/>
      <c r="S1032" s="691"/>
      <c r="T1032" s="691"/>
      <c r="U1032" s="55"/>
      <c r="V1032" s="100"/>
      <c r="W1032" s="45"/>
      <c r="X1032" s="134"/>
      <c r="Y1032" s="51"/>
      <c r="Z1032" s="173"/>
      <c r="AA1032" s="21"/>
      <c r="AB1032" s="691"/>
      <c r="AC1032" s="691"/>
      <c r="AD1032" s="691"/>
      <c r="AE1032" s="691"/>
      <c r="AF1032" s="691"/>
      <c r="AG1032" s="691"/>
      <c r="AH1032" s="134"/>
      <c r="AI1032" s="176"/>
      <c r="AJ1032" s="134"/>
      <c r="AK1032" s="134"/>
      <c r="AL1032" s="51"/>
      <c r="AM1032" s="173"/>
      <c r="AN1032" s="21"/>
      <c r="AO1032" s="691"/>
      <c r="AP1032" s="691"/>
      <c r="AQ1032" s="691"/>
      <c r="AR1032" s="691"/>
      <c r="AS1032" s="691"/>
      <c r="AT1032" s="691"/>
      <c r="AU1032" s="134"/>
      <c r="AV1032" s="176"/>
      <c r="AW1032" s="134"/>
      <c r="AX1032" s="134"/>
      <c r="AY1032" s="51"/>
      <c r="AZ1032" s="173"/>
      <c r="BA1032" s="21"/>
      <c r="BB1032" s="691"/>
      <c r="BC1032" s="691"/>
      <c r="BD1032" s="691"/>
      <c r="BE1032" s="691"/>
      <c r="BF1032" s="691"/>
      <c r="BG1032" s="691"/>
      <c r="BH1032" s="134"/>
      <c r="BI1032" s="176"/>
      <c r="BJ1032" s="134"/>
      <c r="BK1032" s="134"/>
      <c r="BL1032" s="51"/>
      <c r="BM1032" s="173"/>
    </row>
    <row r="1033" spans="1:65" s="5" customFormat="1" ht="12.75" customHeight="1" x14ac:dyDescent="0.2">
      <c r="A1033" s="21"/>
      <c r="B1033" s="689"/>
      <c r="C1033" s="689"/>
      <c r="D1033" s="689"/>
      <c r="E1033" s="689"/>
      <c r="F1033" s="689"/>
      <c r="G1033" s="45"/>
      <c r="H1033" s="55"/>
      <c r="I1033" s="100"/>
      <c r="J1033" s="45"/>
      <c r="K1033" s="134"/>
      <c r="L1033" s="51"/>
      <c r="M1033" s="173"/>
      <c r="N1033" s="21"/>
      <c r="O1033" s="689"/>
      <c r="P1033" s="689"/>
      <c r="Q1033" s="689"/>
      <c r="R1033" s="689"/>
      <c r="S1033" s="689"/>
      <c r="T1033" s="45"/>
      <c r="U1033" s="55"/>
      <c r="V1033" s="100"/>
      <c r="W1033" s="45"/>
      <c r="X1033" s="134"/>
      <c r="Y1033" s="51"/>
      <c r="Z1033" s="173"/>
      <c r="AA1033" s="21"/>
      <c r="AB1033" s="689"/>
      <c r="AC1033" s="689"/>
      <c r="AD1033" s="689"/>
      <c r="AE1033" s="689"/>
      <c r="AF1033" s="689"/>
      <c r="AG1033" s="45"/>
      <c r="AH1033" s="134"/>
      <c r="AI1033" s="176"/>
      <c r="AJ1033" s="134"/>
      <c r="AK1033" s="134"/>
      <c r="AL1033" s="51"/>
      <c r="AM1033" s="173"/>
      <c r="AN1033" s="21"/>
      <c r="AO1033" s="689"/>
      <c r="AP1033" s="689"/>
      <c r="AQ1033" s="689"/>
      <c r="AR1033" s="689"/>
      <c r="AS1033" s="689"/>
      <c r="AT1033" s="45"/>
      <c r="AU1033" s="134"/>
      <c r="AV1033" s="176"/>
      <c r="AW1033" s="134"/>
      <c r="AX1033" s="134"/>
      <c r="AY1033" s="51"/>
      <c r="AZ1033" s="173"/>
      <c r="BA1033" s="21"/>
      <c r="BB1033" s="689"/>
      <c r="BC1033" s="689"/>
      <c r="BD1033" s="689"/>
      <c r="BE1033" s="689"/>
      <c r="BF1033" s="689"/>
      <c r="BG1033" s="45"/>
      <c r="BH1033" s="134"/>
      <c r="BI1033" s="176"/>
      <c r="BJ1033" s="134"/>
      <c r="BK1033" s="134"/>
      <c r="BL1033" s="51"/>
      <c r="BM1033" s="173"/>
    </row>
    <row r="1034" spans="1:65" s="5" customFormat="1" ht="12.75" customHeight="1" x14ac:dyDescent="0.2">
      <c r="A1034" s="21"/>
      <c r="B1034" s="80"/>
      <c r="C1034" s="45"/>
      <c r="D1034" s="45"/>
      <c r="E1034" s="45"/>
      <c r="F1034" s="45"/>
      <c r="G1034" s="45"/>
      <c r="H1034" s="55"/>
      <c r="I1034" s="100"/>
      <c r="J1034" s="45"/>
      <c r="K1034" s="134"/>
      <c r="L1034" s="51"/>
      <c r="M1034" s="173"/>
      <c r="N1034" s="21"/>
      <c r="O1034" s="80"/>
      <c r="P1034" s="45"/>
      <c r="Q1034" s="45"/>
      <c r="R1034" s="45"/>
      <c r="S1034" s="45"/>
      <c r="T1034" s="45"/>
      <c r="U1034" s="55"/>
      <c r="V1034" s="100"/>
      <c r="W1034" s="45"/>
      <c r="X1034" s="134"/>
      <c r="Y1034" s="51"/>
      <c r="Z1034" s="173"/>
      <c r="AA1034" s="21"/>
      <c r="AB1034" s="80"/>
      <c r="AC1034" s="45"/>
      <c r="AD1034" s="45"/>
      <c r="AE1034" s="45"/>
      <c r="AF1034" s="45"/>
      <c r="AG1034" s="45"/>
      <c r="AH1034" s="134"/>
      <c r="AI1034" s="176"/>
      <c r="AJ1034" s="134"/>
      <c r="AK1034" s="134"/>
      <c r="AL1034" s="51"/>
      <c r="AM1034" s="173"/>
      <c r="AN1034" s="21"/>
      <c r="AO1034" s="80"/>
      <c r="AP1034" s="45"/>
      <c r="AQ1034" s="45"/>
      <c r="AR1034" s="45"/>
      <c r="AS1034" s="45"/>
      <c r="AT1034" s="45"/>
      <c r="AU1034" s="134"/>
      <c r="AV1034" s="176"/>
      <c r="AW1034" s="134"/>
      <c r="AX1034" s="134"/>
      <c r="AY1034" s="51"/>
      <c r="AZ1034" s="173"/>
      <c r="BA1034" s="21"/>
      <c r="BB1034" s="80"/>
      <c r="BC1034" s="45"/>
      <c r="BD1034" s="45"/>
      <c r="BE1034" s="45"/>
      <c r="BF1034" s="45"/>
      <c r="BG1034" s="45"/>
      <c r="BH1034" s="134"/>
      <c r="BI1034" s="176"/>
      <c r="BJ1034" s="134"/>
      <c r="BK1034" s="134"/>
      <c r="BL1034" s="51"/>
      <c r="BM1034" s="173"/>
    </row>
    <row r="1035" spans="1:65" s="5" customFormat="1" ht="12.75" customHeight="1" x14ac:dyDescent="0.2">
      <c r="A1035" s="21"/>
      <c r="B1035" s="80"/>
      <c r="C1035" s="45"/>
      <c r="D1035" s="45"/>
      <c r="E1035" s="45"/>
      <c r="F1035" s="45"/>
      <c r="G1035" s="45"/>
      <c r="H1035" s="55"/>
      <c r="I1035" s="100"/>
      <c r="J1035" s="45"/>
      <c r="K1035" s="134"/>
      <c r="L1035" s="51"/>
      <c r="M1035" s="173"/>
      <c r="N1035" s="21"/>
      <c r="O1035" s="80"/>
      <c r="P1035" s="45"/>
      <c r="Q1035" s="45"/>
      <c r="R1035" s="45"/>
      <c r="S1035" s="45"/>
      <c r="T1035" s="45"/>
      <c r="U1035" s="55"/>
      <c r="V1035" s="100"/>
      <c r="W1035" s="45"/>
      <c r="X1035" s="134"/>
      <c r="Y1035" s="51"/>
      <c r="Z1035" s="173"/>
      <c r="AA1035" s="21"/>
      <c r="AB1035" s="80"/>
      <c r="AC1035" s="45"/>
      <c r="AD1035" s="45"/>
      <c r="AE1035" s="45"/>
      <c r="AF1035" s="45"/>
      <c r="AG1035" s="45"/>
      <c r="AH1035" s="134"/>
      <c r="AI1035" s="176"/>
      <c r="AJ1035" s="134"/>
      <c r="AK1035" s="134"/>
      <c r="AL1035" s="51"/>
      <c r="AM1035" s="173"/>
      <c r="AN1035" s="21"/>
      <c r="AO1035" s="80"/>
      <c r="AP1035" s="45"/>
      <c r="AQ1035" s="45"/>
      <c r="AR1035" s="45"/>
      <c r="AS1035" s="45"/>
      <c r="AT1035" s="45"/>
      <c r="AU1035" s="134"/>
      <c r="AV1035" s="176"/>
      <c r="AW1035" s="134"/>
      <c r="AX1035" s="134"/>
      <c r="AY1035" s="51"/>
      <c r="AZ1035" s="173"/>
      <c r="BA1035" s="21"/>
      <c r="BB1035" s="80"/>
      <c r="BC1035" s="45"/>
      <c r="BD1035" s="45"/>
      <c r="BE1035" s="45"/>
      <c r="BF1035" s="45"/>
      <c r="BG1035" s="45"/>
      <c r="BH1035" s="134"/>
      <c r="BI1035" s="176"/>
      <c r="BJ1035" s="134"/>
      <c r="BK1035" s="134"/>
      <c r="BL1035" s="51"/>
      <c r="BM1035" s="173"/>
    </row>
    <row r="1036" spans="1:65" s="5" customFormat="1" ht="12.75" customHeight="1" x14ac:dyDescent="0.2">
      <c r="B1036" s="24"/>
      <c r="H1036" s="55"/>
      <c r="I1036" s="112"/>
      <c r="J1036" s="46"/>
      <c r="K1036" s="156"/>
      <c r="L1036" s="51"/>
      <c r="M1036" s="173"/>
      <c r="O1036" s="24"/>
      <c r="U1036" s="55"/>
      <c r="V1036" s="112"/>
      <c r="W1036" s="46"/>
      <c r="X1036" s="156"/>
      <c r="Y1036" s="51"/>
      <c r="Z1036" s="173"/>
      <c r="AB1036" s="24"/>
      <c r="AH1036" s="134"/>
      <c r="AI1036" s="176"/>
      <c r="AJ1036" s="134"/>
      <c r="AK1036" s="156"/>
      <c r="AL1036" s="51"/>
      <c r="AM1036" s="173"/>
      <c r="AO1036" s="24"/>
      <c r="AU1036" s="134"/>
      <c r="AV1036" s="176"/>
      <c r="AW1036" s="134"/>
      <c r="AX1036" s="156"/>
      <c r="AY1036" s="51"/>
      <c r="AZ1036" s="173"/>
      <c r="BB1036" s="24"/>
      <c r="BH1036" s="134"/>
      <c r="BI1036" s="176"/>
      <c r="BJ1036" s="134"/>
      <c r="BK1036" s="156"/>
      <c r="BL1036" s="51"/>
      <c r="BM1036" s="173"/>
    </row>
    <row r="1037" spans="1:65" s="5" customFormat="1" ht="12.75" customHeight="1" x14ac:dyDescent="0.2">
      <c r="A1037" s="21"/>
      <c r="B1037" s="24"/>
      <c r="G1037" s="46"/>
      <c r="H1037" s="32"/>
      <c r="I1037" s="111"/>
      <c r="K1037" s="130"/>
      <c r="L1037" s="51"/>
      <c r="M1037" s="173"/>
      <c r="N1037" s="21"/>
      <c r="O1037" s="24"/>
      <c r="T1037" s="46"/>
      <c r="U1037" s="32"/>
      <c r="V1037" s="111"/>
      <c r="X1037" s="130"/>
      <c r="Y1037" s="51"/>
      <c r="Z1037" s="173"/>
      <c r="AA1037" s="21"/>
      <c r="AB1037" s="24"/>
      <c r="AG1037" s="46"/>
      <c r="AH1037" s="156"/>
      <c r="AI1037" s="176"/>
      <c r="AJ1037" s="51"/>
      <c r="AK1037" s="130"/>
      <c r="AL1037" s="51"/>
      <c r="AM1037" s="173"/>
      <c r="AN1037" s="21"/>
      <c r="AO1037" s="24"/>
      <c r="AT1037" s="46"/>
      <c r="AU1037" s="156"/>
      <c r="AV1037" s="176"/>
      <c r="AW1037" s="51"/>
      <c r="AX1037" s="130"/>
      <c r="AY1037" s="51"/>
      <c r="AZ1037" s="173"/>
      <c r="BA1037" s="21"/>
      <c r="BB1037" s="24"/>
      <c r="BG1037" s="46"/>
      <c r="BH1037" s="156"/>
      <c r="BI1037" s="176"/>
      <c r="BJ1037" s="51"/>
      <c r="BK1037" s="130"/>
      <c r="BL1037" s="51"/>
      <c r="BM1037" s="173"/>
    </row>
    <row r="1038" spans="1:65" s="5" customFormat="1" ht="12.75" customHeight="1" x14ac:dyDescent="0.2">
      <c r="A1038" s="21"/>
      <c r="B1038" s="689"/>
      <c r="C1038" s="689"/>
      <c r="D1038" s="689"/>
      <c r="E1038" s="689"/>
      <c r="F1038" s="689"/>
      <c r="G1038" s="689"/>
      <c r="H1038" s="55"/>
      <c r="I1038" s="112"/>
      <c r="J1038" s="46"/>
      <c r="K1038" s="204"/>
      <c r="L1038" s="51"/>
      <c r="M1038" s="59"/>
      <c r="N1038" s="21"/>
      <c r="O1038" s="689"/>
      <c r="P1038" s="689"/>
      <c r="Q1038" s="689"/>
      <c r="R1038" s="689"/>
      <c r="S1038" s="689"/>
      <c r="T1038" s="689"/>
      <c r="U1038" s="55"/>
      <c r="V1038" s="112"/>
      <c r="W1038" s="46"/>
      <c r="X1038" s="204"/>
      <c r="Y1038" s="51"/>
      <c r="Z1038" s="59"/>
      <c r="AA1038" s="21"/>
      <c r="AB1038" s="689"/>
      <c r="AC1038" s="689"/>
      <c r="AD1038" s="689"/>
      <c r="AE1038" s="689"/>
      <c r="AF1038" s="689"/>
      <c r="AG1038" s="689"/>
      <c r="AH1038" s="134"/>
      <c r="AI1038" s="176"/>
      <c r="AJ1038" s="134"/>
      <c r="AK1038" s="204"/>
      <c r="AL1038" s="51"/>
      <c r="AM1038" s="59"/>
      <c r="AN1038" s="21"/>
      <c r="AO1038" s="689"/>
      <c r="AP1038" s="689"/>
      <c r="AQ1038" s="689"/>
      <c r="AR1038" s="689"/>
      <c r="AS1038" s="689"/>
      <c r="AT1038" s="689"/>
      <c r="AU1038" s="134"/>
      <c r="AV1038" s="176"/>
      <c r="AW1038" s="134"/>
      <c r="AX1038" s="204"/>
      <c r="AY1038" s="51"/>
      <c r="AZ1038" s="59"/>
      <c r="BA1038" s="21"/>
      <c r="BB1038" s="689"/>
      <c r="BC1038" s="689"/>
      <c r="BD1038" s="689"/>
      <c r="BE1038" s="689"/>
      <c r="BF1038" s="689"/>
      <c r="BG1038" s="689"/>
      <c r="BH1038" s="134"/>
      <c r="BI1038" s="176"/>
      <c r="BJ1038" s="134"/>
      <c r="BK1038" s="204"/>
      <c r="BL1038" s="51"/>
      <c r="BM1038" s="59"/>
    </row>
    <row r="1039" spans="1:65" s="5" customFormat="1" ht="12.75" customHeight="1" x14ac:dyDescent="0.2">
      <c r="A1039" s="21"/>
      <c r="B1039" s="689"/>
      <c r="C1039" s="689"/>
      <c r="D1039" s="689"/>
      <c r="E1039" s="689"/>
      <c r="F1039" s="689"/>
      <c r="G1039" s="689"/>
      <c r="H1039" s="689"/>
      <c r="I1039" s="112"/>
      <c r="J1039" s="46"/>
      <c r="K1039" s="134"/>
      <c r="L1039" s="51"/>
      <c r="M1039" s="59"/>
      <c r="N1039" s="21"/>
      <c r="O1039" s="59"/>
      <c r="P1039" s="59"/>
      <c r="Q1039" s="59"/>
      <c r="R1039" s="59"/>
      <c r="S1039" s="59"/>
      <c r="T1039" s="59"/>
      <c r="U1039" s="59"/>
      <c r="V1039" s="112"/>
      <c r="W1039" s="46"/>
      <c r="X1039" s="134"/>
      <c r="Y1039" s="51"/>
      <c r="Z1039" s="59"/>
      <c r="AA1039" s="21"/>
      <c r="AB1039" s="59"/>
      <c r="AC1039" s="59"/>
      <c r="AD1039" s="59"/>
      <c r="AE1039" s="59"/>
      <c r="AF1039" s="59"/>
      <c r="AG1039" s="59"/>
      <c r="AH1039" s="51"/>
      <c r="AI1039" s="176"/>
      <c r="AJ1039" s="134"/>
      <c r="AK1039" s="134"/>
      <c r="AL1039" s="51"/>
      <c r="AM1039" s="59"/>
      <c r="AN1039" s="21"/>
      <c r="AO1039" s="59"/>
      <c r="AP1039" s="59"/>
      <c r="AQ1039" s="59"/>
      <c r="AR1039" s="59"/>
      <c r="AS1039" s="59"/>
      <c r="AT1039" s="59"/>
      <c r="AU1039" s="51"/>
      <c r="AV1039" s="176"/>
      <c r="AW1039" s="134"/>
      <c r="AX1039" s="134"/>
      <c r="AY1039" s="51"/>
      <c r="AZ1039" s="59"/>
      <c r="BA1039" s="21"/>
      <c r="BB1039" s="59"/>
      <c r="BC1039" s="59"/>
      <c r="BD1039" s="59"/>
      <c r="BE1039" s="59"/>
      <c r="BF1039" s="59"/>
      <c r="BG1039" s="59"/>
      <c r="BH1039" s="51"/>
      <c r="BI1039" s="176"/>
      <c r="BJ1039" s="134"/>
      <c r="BK1039" s="134"/>
      <c r="BL1039" s="51"/>
      <c r="BM1039" s="59"/>
    </row>
    <row r="1040" spans="1:65" s="5" customFormat="1" ht="12.75" customHeight="1" x14ac:dyDescent="0.2">
      <c r="A1040" s="21"/>
      <c r="B1040" s="689"/>
      <c r="C1040" s="689"/>
      <c r="D1040" s="689"/>
      <c r="E1040" s="689"/>
      <c r="F1040" s="689"/>
      <c r="G1040" s="46"/>
      <c r="H1040" s="55"/>
      <c r="I1040" s="112"/>
      <c r="J1040" s="46"/>
      <c r="K1040" s="134"/>
      <c r="L1040" s="51"/>
      <c r="M1040" s="59"/>
      <c r="N1040" s="21"/>
      <c r="O1040" s="689"/>
      <c r="P1040" s="689"/>
      <c r="Q1040" s="689"/>
      <c r="R1040" s="689"/>
      <c r="S1040" s="689"/>
      <c r="T1040" s="46"/>
      <c r="U1040" s="55"/>
      <c r="V1040" s="112"/>
      <c r="W1040" s="46"/>
      <c r="X1040" s="134"/>
      <c r="Y1040" s="51"/>
      <c r="Z1040" s="59"/>
      <c r="AA1040" s="21"/>
      <c r="AB1040" s="689"/>
      <c r="AC1040" s="689"/>
      <c r="AD1040" s="689"/>
      <c r="AE1040" s="689"/>
      <c r="AF1040" s="689"/>
      <c r="AG1040" s="46"/>
      <c r="AH1040" s="134"/>
      <c r="AI1040" s="176"/>
      <c r="AJ1040" s="134"/>
      <c r="AK1040" s="134"/>
      <c r="AL1040" s="51"/>
      <c r="AM1040" s="59"/>
      <c r="AN1040" s="21"/>
      <c r="AO1040" s="689"/>
      <c r="AP1040" s="689"/>
      <c r="AQ1040" s="689"/>
      <c r="AR1040" s="689"/>
      <c r="AS1040" s="689"/>
      <c r="AT1040" s="46"/>
      <c r="AU1040" s="134"/>
      <c r="AV1040" s="176"/>
      <c r="AW1040" s="134"/>
      <c r="AX1040" s="134"/>
      <c r="AY1040" s="51"/>
      <c r="AZ1040" s="59"/>
      <c r="BA1040" s="21"/>
      <c r="BB1040" s="689"/>
      <c r="BC1040" s="689"/>
      <c r="BD1040" s="689"/>
      <c r="BE1040" s="689"/>
      <c r="BF1040" s="689"/>
      <c r="BG1040" s="46"/>
      <c r="BH1040" s="134"/>
      <c r="BI1040" s="176"/>
      <c r="BJ1040" s="134"/>
      <c r="BK1040" s="134"/>
      <c r="BL1040" s="51"/>
      <c r="BM1040" s="59"/>
    </row>
    <row r="1041" spans="1:65" s="5" customFormat="1" ht="12.75" customHeight="1" x14ac:dyDescent="0.2">
      <c r="A1041" s="21"/>
      <c r="B1041" s="80"/>
      <c r="C1041" s="45"/>
      <c r="D1041" s="45"/>
      <c r="E1041" s="45"/>
      <c r="F1041" s="45"/>
      <c r="G1041" s="46"/>
      <c r="H1041" s="55"/>
      <c r="I1041" s="112"/>
      <c r="J1041" s="46"/>
      <c r="K1041" s="134"/>
      <c r="L1041" s="51"/>
      <c r="M1041" s="59"/>
      <c r="N1041" s="21"/>
      <c r="O1041" s="80"/>
      <c r="P1041" s="45"/>
      <c r="Q1041" s="45"/>
      <c r="R1041" s="45"/>
      <c r="S1041" s="45"/>
      <c r="T1041" s="46"/>
      <c r="U1041" s="55"/>
      <c r="V1041" s="112"/>
      <c r="W1041" s="46"/>
      <c r="X1041" s="134"/>
      <c r="Y1041" s="51"/>
      <c r="Z1041" s="59"/>
      <c r="AA1041" s="21"/>
      <c r="AB1041" s="80"/>
      <c r="AC1041" s="45"/>
      <c r="AD1041" s="45"/>
      <c r="AE1041" s="45"/>
      <c r="AF1041" s="45"/>
      <c r="AG1041" s="46"/>
      <c r="AH1041" s="134"/>
      <c r="AI1041" s="176"/>
      <c r="AJ1041" s="134"/>
      <c r="AK1041" s="134"/>
      <c r="AL1041" s="51"/>
      <c r="AM1041" s="59"/>
      <c r="AN1041" s="21"/>
      <c r="AO1041" s="80"/>
      <c r="AP1041" s="45"/>
      <c r="AQ1041" s="45"/>
      <c r="AR1041" s="45"/>
      <c r="AS1041" s="45"/>
      <c r="AT1041" s="46"/>
      <c r="AU1041" s="134"/>
      <c r="AV1041" s="176"/>
      <c r="AW1041" s="134"/>
      <c r="AX1041" s="134"/>
      <c r="AY1041" s="51"/>
      <c r="AZ1041" s="59"/>
      <c r="BA1041" s="21"/>
      <c r="BB1041" s="80"/>
      <c r="BC1041" s="45"/>
      <c r="BD1041" s="45"/>
      <c r="BE1041" s="45"/>
      <c r="BF1041" s="45"/>
      <c r="BG1041" s="46"/>
      <c r="BH1041" s="134"/>
      <c r="BI1041" s="176"/>
      <c r="BJ1041" s="134"/>
      <c r="BK1041" s="134"/>
      <c r="BL1041" s="51"/>
      <c r="BM1041" s="59"/>
    </row>
    <row r="1042" spans="1:65" s="5" customFormat="1" ht="12.75" customHeight="1" x14ac:dyDescent="0.2">
      <c r="A1042" s="21"/>
      <c r="B1042" s="80"/>
      <c r="C1042" s="45"/>
      <c r="D1042" s="45"/>
      <c r="E1042" s="45"/>
      <c r="F1042" s="45"/>
      <c r="G1042" s="46"/>
      <c r="H1042" s="55"/>
      <c r="I1042" s="112"/>
      <c r="J1042" s="46"/>
      <c r="K1042" s="134"/>
      <c r="L1042" s="51"/>
      <c r="M1042" s="59"/>
      <c r="N1042" s="21"/>
      <c r="O1042" s="80"/>
      <c r="P1042" s="45"/>
      <c r="Q1042" s="45"/>
      <c r="R1042" s="45"/>
      <c r="S1042" s="45"/>
      <c r="T1042" s="46"/>
      <c r="U1042" s="55"/>
      <c r="V1042" s="112"/>
      <c r="W1042" s="46"/>
      <c r="X1042" s="134"/>
      <c r="Y1042" s="51"/>
      <c r="Z1042" s="59"/>
      <c r="AA1042" s="21"/>
      <c r="AB1042" s="80"/>
      <c r="AC1042" s="45"/>
      <c r="AD1042" s="45"/>
      <c r="AE1042" s="45"/>
      <c r="AF1042" s="45"/>
      <c r="AG1042" s="46"/>
      <c r="AH1042" s="134"/>
      <c r="AI1042" s="176"/>
      <c r="AJ1042" s="134"/>
      <c r="AK1042" s="134"/>
      <c r="AL1042" s="51"/>
      <c r="AM1042" s="59"/>
      <c r="AN1042" s="21"/>
      <c r="AO1042" s="80"/>
      <c r="AP1042" s="45"/>
      <c r="AQ1042" s="45"/>
      <c r="AR1042" s="45"/>
      <c r="AS1042" s="45"/>
      <c r="AT1042" s="46"/>
      <c r="AU1042" s="134"/>
      <c r="AV1042" s="176"/>
      <c r="AW1042" s="134"/>
      <c r="AX1042" s="134"/>
      <c r="AY1042" s="51"/>
      <c r="AZ1042" s="59"/>
      <c r="BA1042" s="21"/>
      <c r="BB1042" s="80"/>
      <c r="BC1042" s="45"/>
      <c r="BD1042" s="45"/>
      <c r="BE1042" s="45"/>
      <c r="BF1042" s="45"/>
      <c r="BG1042" s="46"/>
      <c r="BH1042" s="134"/>
      <c r="BI1042" s="176"/>
      <c r="BJ1042" s="134"/>
      <c r="BK1042" s="134"/>
      <c r="BL1042" s="51"/>
      <c r="BM1042" s="59"/>
    </row>
    <row r="1043" spans="1:65" s="5" customFormat="1" ht="12.75" customHeight="1" x14ac:dyDescent="0.2">
      <c r="A1043" s="21"/>
      <c r="B1043" s="55"/>
      <c r="C1043" s="46"/>
      <c r="D1043" s="46"/>
      <c r="E1043" s="46"/>
      <c r="F1043" s="46"/>
      <c r="G1043" s="46"/>
      <c r="H1043" s="55"/>
      <c r="I1043" s="112"/>
      <c r="J1043" s="46"/>
      <c r="K1043" s="134"/>
      <c r="L1043" s="51"/>
      <c r="M1043" s="59"/>
      <c r="N1043" s="21"/>
      <c r="O1043" s="55"/>
      <c r="P1043" s="46"/>
      <c r="Q1043" s="46"/>
      <c r="R1043" s="46"/>
      <c r="S1043" s="46"/>
      <c r="T1043" s="46"/>
      <c r="U1043" s="55"/>
      <c r="V1043" s="112"/>
      <c r="W1043" s="46"/>
      <c r="X1043" s="134"/>
      <c r="Y1043" s="51"/>
      <c r="Z1043" s="59"/>
      <c r="AA1043" s="21"/>
      <c r="AB1043" s="55"/>
      <c r="AC1043" s="46"/>
      <c r="AD1043" s="46"/>
      <c r="AE1043" s="46"/>
      <c r="AF1043" s="46"/>
      <c r="AG1043" s="46"/>
      <c r="AH1043" s="134"/>
      <c r="AI1043" s="176"/>
      <c r="AJ1043" s="134"/>
      <c r="AK1043" s="134"/>
      <c r="AL1043" s="51"/>
      <c r="AM1043" s="59"/>
      <c r="AN1043" s="21"/>
      <c r="AO1043" s="55"/>
      <c r="AP1043" s="46"/>
      <c r="AQ1043" s="46"/>
      <c r="AR1043" s="46"/>
      <c r="AS1043" s="46"/>
      <c r="AT1043" s="46"/>
      <c r="AU1043" s="134"/>
      <c r="AV1043" s="176"/>
      <c r="AW1043" s="134"/>
      <c r="AX1043" s="134"/>
      <c r="AY1043" s="51"/>
      <c r="AZ1043" s="59"/>
      <c r="BA1043" s="21"/>
      <c r="BB1043" s="55"/>
      <c r="BC1043" s="46"/>
      <c r="BD1043" s="46"/>
      <c r="BE1043" s="46"/>
      <c r="BF1043" s="46"/>
      <c r="BG1043" s="46"/>
      <c r="BH1043" s="134"/>
      <c r="BI1043" s="176"/>
      <c r="BJ1043" s="134"/>
      <c r="BK1043" s="134"/>
      <c r="BL1043" s="51"/>
      <c r="BM1043" s="59"/>
    </row>
    <row r="1044" spans="1:65" s="5" customFormat="1" ht="12.75" customHeight="1" x14ac:dyDescent="0.2">
      <c r="A1044" s="21"/>
      <c r="B1044" s="689"/>
      <c r="C1044" s="689"/>
      <c r="D1044" s="689"/>
      <c r="E1044" s="689"/>
      <c r="F1044" s="689"/>
      <c r="G1044" s="689"/>
      <c r="H1044" s="32"/>
      <c r="I1044" s="111"/>
      <c r="K1044" s="130"/>
      <c r="L1044" s="51"/>
      <c r="M1044" s="130"/>
      <c r="N1044" s="21"/>
      <c r="O1044" s="689"/>
      <c r="P1044" s="689"/>
      <c r="Q1044" s="689"/>
      <c r="R1044" s="689"/>
      <c r="S1044" s="689"/>
      <c r="T1044" s="689"/>
      <c r="U1044" s="32"/>
      <c r="V1044" s="111"/>
      <c r="X1044" s="130"/>
      <c r="Y1044" s="51"/>
      <c r="Z1044" s="130"/>
      <c r="AA1044" s="21"/>
      <c r="AB1044" s="689"/>
      <c r="AC1044" s="689"/>
      <c r="AD1044" s="689"/>
      <c r="AE1044" s="689"/>
      <c r="AF1044" s="689"/>
      <c r="AG1044" s="689"/>
      <c r="AH1044" s="156"/>
      <c r="AI1044" s="176"/>
      <c r="AJ1044" s="51"/>
      <c r="AK1044" s="130"/>
      <c r="AL1044" s="51"/>
      <c r="AM1044" s="130"/>
      <c r="AN1044" s="21"/>
      <c r="AO1044" s="689"/>
      <c r="AP1044" s="689"/>
      <c r="AQ1044" s="689"/>
      <c r="AR1044" s="689"/>
      <c r="AS1044" s="689"/>
      <c r="AT1044" s="689"/>
      <c r="AU1044" s="156"/>
      <c r="AV1044" s="176"/>
      <c r="AW1044" s="51"/>
      <c r="AX1044" s="130"/>
      <c r="AY1044" s="51"/>
      <c r="AZ1044" s="130"/>
      <c r="BA1044" s="21"/>
      <c r="BB1044" s="689"/>
      <c r="BC1044" s="689"/>
      <c r="BD1044" s="689"/>
      <c r="BE1044" s="689"/>
      <c r="BF1044" s="689"/>
      <c r="BG1044" s="689"/>
      <c r="BH1044" s="156"/>
      <c r="BI1044" s="176"/>
      <c r="BJ1044" s="51"/>
      <c r="BK1044" s="130"/>
      <c r="BL1044" s="51"/>
      <c r="BM1044" s="130"/>
    </row>
    <row r="1045" spans="1:65" s="5" customFormat="1" ht="12.75" customHeight="1" x14ac:dyDescent="0.2">
      <c r="A1045" s="21"/>
      <c r="B1045" s="689"/>
      <c r="C1045" s="689"/>
      <c r="D1045" s="689"/>
      <c r="E1045" s="689"/>
      <c r="F1045" s="689"/>
      <c r="G1045" s="689"/>
      <c r="H1045" s="55"/>
      <c r="I1045" s="112"/>
      <c r="J1045" s="46"/>
      <c r="K1045" s="204"/>
      <c r="L1045" s="51"/>
      <c r="M1045" s="59"/>
      <c r="N1045" s="21"/>
      <c r="O1045" s="689"/>
      <c r="P1045" s="689"/>
      <c r="Q1045" s="689"/>
      <c r="R1045" s="689"/>
      <c r="S1045" s="689"/>
      <c r="T1045" s="689"/>
      <c r="U1045" s="55"/>
      <c r="V1045" s="112"/>
      <c r="W1045" s="46"/>
      <c r="X1045" s="204"/>
      <c r="Y1045" s="51"/>
      <c r="Z1045" s="59"/>
      <c r="AA1045" s="21"/>
      <c r="AB1045" s="689"/>
      <c r="AC1045" s="689"/>
      <c r="AD1045" s="689"/>
      <c r="AE1045" s="689"/>
      <c r="AF1045" s="689"/>
      <c r="AG1045" s="689"/>
      <c r="AH1045" s="134"/>
      <c r="AI1045" s="176"/>
      <c r="AJ1045" s="134"/>
      <c r="AK1045" s="204"/>
      <c r="AL1045" s="51"/>
      <c r="AM1045" s="59"/>
      <c r="AN1045" s="21"/>
      <c r="AO1045" s="689"/>
      <c r="AP1045" s="689"/>
      <c r="AQ1045" s="689"/>
      <c r="AR1045" s="689"/>
      <c r="AS1045" s="689"/>
      <c r="AT1045" s="689"/>
      <c r="AU1045" s="134"/>
      <c r="AV1045" s="176"/>
      <c r="AW1045" s="134"/>
      <c r="AX1045" s="204"/>
      <c r="AY1045" s="51"/>
      <c r="AZ1045" s="59"/>
      <c r="BA1045" s="21"/>
      <c r="BB1045" s="689"/>
      <c r="BC1045" s="689"/>
      <c r="BD1045" s="689"/>
      <c r="BE1045" s="689"/>
      <c r="BF1045" s="689"/>
      <c r="BG1045" s="689"/>
      <c r="BH1045" s="134"/>
      <c r="BI1045" s="176"/>
      <c r="BJ1045" s="134"/>
      <c r="BK1045" s="204"/>
      <c r="BL1045" s="51"/>
      <c r="BM1045" s="59"/>
    </row>
    <row r="1046" spans="1:65" s="5" customFormat="1" ht="12.75" customHeight="1" x14ac:dyDescent="0.2">
      <c r="A1046" s="21"/>
      <c r="B1046" s="689"/>
      <c r="C1046" s="689"/>
      <c r="D1046" s="689"/>
      <c r="E1046" s="689"/>
      <c r="F1046" s="689"/>
      <c r="G1046" s="689"/>
      <c r="H1046" s="55"/>
      <c r="I1046" s="112"/>
      <c r="J1046" s="46"/>
      <c r="K1046" s="134"/>
      <c r="L1046" s="51"/>
      <c r="M1046" s="59"/>
      <c r="N1046" s="21"/>
      <c r="O1046" s="689"/>
      <c r="P1046" s="689"/>
      <c r="Q1046" s="689"/>
      <c r="R1046" s="689"/>
      <c r="S1046" s="689"/>
      <c r="T1046" s="689"/>
      <c r="U1046" s="55"/>
      <c r="V1046" s="112"/>
      <c r="W1046" s="46"/>
      <c r="X1046" s="134"/>
      <c r="Y1046" s="51"/>
      <c r="Z1046" s="59"/>
      <c r="AA1046" s="21"/>
      <c r="AB1046" s="689"/>
      <c r="AC1046" s="689"/>
      <c r="AD1046" s="689"/>
      <c r="AE1046" s="689"/>
      <c r="AF1046" s="689"/>
      <c r="AG1046" s="689"/>
      <c r="AH1046" s="134"/>
      <c r="AI1046" s="176"/>
      <c r="AJ1046" s="134"/>
      <c r="AK1046" s="134"/>
      <c r="AL1046" s="51"/>
      <c r="AM1046" s="59"/>
      <c r="AN1046" s="21"/>
      <c r="AO1046" s="689"/>
      <c r="AP1046" s="689"/>
      <c r="AQ1046" s="689"/>
      <c r="AR1046" s="689"/>
      <c r="AS1046" s="689"/>
      <c r="AT1046" s="689"/>
      <c r="AU1046" s="134"/>
      <c r="AV1046" s="176"/>
      <c r="AW1046" s="134"/>
      <c r="AX1046" s="134"/>
      <c r="AY1046" s="51"/>
      <c r="AZ1046" s="59"/>
      <c r="BA1046" s="21"/>
      <c r="BB1046" s="689"/>
      <c r="BC1046" s="689"/>
      <c r="BD1046" s="689"/>
      <c r="BE1046" s="689"/>
      <c r="BF1046" s="689"/>
      <c r="BG1046" s="689"/>
      <c r="BH1046" s="134"/>
      <c r="BI1046" s="176"/>
      <c r="BJ1046" s="134"/>
      <c r="BK1046" s="134"/>
      <c r="BL1046" s="51"/>
      <c r="BM1046" s="59"/>
    </row>
    <row r="1047" spans="1:65" s="5" customFormat="1" ht="12.75" customHeight="1" x14ac:dyDescent="0.2">
      <c r="A1047" s="21"/>
      <c r="B1047" s="689"/>
      <c r="C1047" s="689"/>
      <c r="D1047" s="689"/>
      <c r="E1047" s="689"/>
      <c r="F1047" s="689"/>
      <c r="G1047" s="46"/>
      <c r="H1047" s="55"/>
      <c r="I1047" s="112"/>
      <c r="J1047" s="46"/>
      <c r="K1047" s="134"/>
      <c r="L1047" s="51"/>
      <c r="M1047" s="59"/>
      <c r="N1047" s="21"/>
      <c r="O1047" s="689"/>
      <c r="P1047" s="689"/>
      <c r="Q1047" s="689"/>
      <c r="R1047" s="689"/>
      <c r="S1047" s="689"/>
      <c r="T1047" s="46"/>
      <c r="U1047" s="55"/>
      <c r="V1047" s="112"/>
      <c r="W1047" s="46"/>
      <c r="X1047" s="134"/>
      <c r="Y1047" s="51"/>
      <c r="Z1047" s="59"/>
      <c r="AA1047" s="21"/>
      <c r="AB1047" s="689"/>
      <c r="AC1047" s="689"/>
      <c r="AD1047" s="689"/>
      <c r="AE1047" s="689"/>
      <c r="AF1047" s="689"/>
      <c r="AG1047" s="46"/>
      <c r="AH1047" s="134"/>
      <c r="AI1047" s="176"/>
      <c r="AJ1047" s="134"/>
      <c r="AK1047" s="134"/>
      <c r="AL1047" s="51"/>
      <c r="AM1047" s="59"/>
      <c r="AN1047" s="21"/>
      <c r="AO1047" s="689"/>
      <c r="AP1047" s="689"/>
      <c r="AQ1047" s="689"/>
      <c r="AR1047" s="689"/>
      <c r="AS1047" s="689"/>
      <c r="AT1047" s="46"/>
      <c r="AU1047" s="134"/>
      <c r="AV1047" s="176"/>
      <c r="AW1047" s="134"/>
      <c r="AX1047" s="134"/>
      <c r="AY1047" s="51"/>
      <c r="AZ1047" s="59"/>
      <c r="BA1047" s="21"/>
      <c r="BB1047" s="689"/>
      <c r="BC1047" s="689"/>
      <c r="BD1047" s="689"/>
      <c r="BE1047" s="689"/>
      <c r="BF1047" s="689"/>
      <c r="BG1047" s="46"/>
      <c r="BH1047" s="134"/>
      <c r="BI1047" s="176"/>
      <c r="BJ1047" s="134"/>
      <c r="BK1047" s="134"/>
      <c r="BL1047" s="51"/>
      <c r="BM1047" s="59"/>
    </row>
    <row r="1048" spans="1:65" s="5" customFormat="1" ht="12.75" customHeight="1" x14ac:dyDescent="0.2">
      <c r="A1048" s="21"/>
      <c r="B1048" s="80"/>
      <c r="C1048" s="46"/>
      <c r="D1048" s="46"/>
      <c r="E1048" s="46"/>
      <c r="F1048" s="46"/>
      <c r="G1048" s="46"/>
      <c r="H1048" s="55"/>
      <c r="I1048" s="112"/>
      <c r="J1048" s="46"/>
      <c r="K1048" s="134"/>
      <c r="L1048" s="51"/>
      <c r="M1048" s="59"/>
      <c r="N1048" s="21"/>
      <c r="O1048" s="80"/>
      <c r="P1048" s="46"/>
      <c r="Q1048" s="46"/>
      <c r="R1048" s="46"/>
      <c r="S1048" s="46"/>
      <c r="T1048" s="46"/>
      <c r="U1048" s="55"/>
      <c r="V1048" s="112"/>
      <c r="W1048" s="46"/>
      <c r="X1048" s="134"/>
      <c r="Y1048" s="51"/>
      <c r="Z1048" s="59"/>
      <c r="AA1048" s="21"/>
      <c r="AB1048" s="80"/>
      <c r="AC1048" s="46"/>
      <c r="AD1048" s="46"/>
      <c r="AE1048" s="46"/>
      <c r="AF1048" s="46"/>
      <c r="AG1048" s="46"/>
      <c r="AH1048" s="134"/>
      <c r="AI1048" s="176"/>
      <c r="AJ1048" s="134"/>
      <c r="AK1048" s="134"/>
      <c r="AL1048" s="51"/>
      <c r="AM1048" s="59"/>
      <c r="AN1048" s="21"/>
      <c r="AO1048" s="80"/>
      <c r="AP1048" s="46"/>
      <c r="AQ1048" s="46"/>
      <c r="AR1048" s="46"/>
      <c r="AS1048" s="46"/>
      <c r="AT1048" s="46"/>
      <c r="AU1048" s="134"/>
      <c r="AV1048" s="176"/>
      <c r="AW1048" s="134"/>
      <c r="AX1048" s="134"/>
      <c r="AY1048" s="51"/>
      <c r="AZ1048" s="59"/>
      <c r="BA1048" s="21"/>
      <c r="BB1048" s="80"/>
      <c r="BC1048" s="46"/>
      <c r="BD1048" s="46"/>
      <c r="BE1048" s="46"/>
      <c r="BF1048" s="46"/>
      <c r="BG1048" s="46"/>
      <c r="BH1048" s="134"/>
      <c r="BI1048" s="176"/>
      <c r="BJ1048" s="134"/>
      <c r="BK1048" s="134"/>
      <c r="BL1048" s="51"/>
      <c r="BM1048" s="59"/>
    </row>
    <row r="1049" spans="1:65" s="5" customFormat="1" ht="12.75" customHeight="1" x14ac:dyDescent="0.2">
      <c r="A1049" s="21"/>
      <c r="B1049" s="80"/>
      <c r="C1049" s="46"/>
      <c r="D1049" s="46"/>
      <c r="E1049" s="46"/>
      <c r="F1049" s="46"/>
      <c r="G1049" s="46"/>
      <c r="H1049" s="55"/>
      <c r="I1049" s="112"/>
      <c r="J1049" s="46"/>
      <c r="K1049" s="134"/>
      <c r="L1049" s="51"/>
      <c r="M1049" s="59"/>
      <c r="N1049" s="21"/>
      <c r="O1049" s="80"/>
      <c r="P1049" s="46"/>
      <c r="Q1049" s="46"/>
      <c r="R1049" s="46"/>
      <c r="S1049" s="46"/>
      <c r="T1049" s="46"/>
      <c r="U1049" s="55"/>
      <c r="V1049" s="112"/>
      <c r="W1049" s="46"/>
      <c r="X1049" s="134"/>
      <c r="Y1049" s="51"/>
      <c r="Z1049" s="59"/>
      <c r="AA1049" s="21"/>
      <c r="AB1049" s="80"/>
      <c r="AC1049" s="46"/>
      <c r="AD1049" s="46"/>
      <c r="AE1049" s="46"/>
      <c r="AF1049" s="46"/>
      <c r="AG1049" s="46"/>
      <c r="AH1049" s="134"/>
      <c r="AI1049" s="176"/>
      <c r="AJ1049" s="134"/>
      <c r="AK1049" s="134"/>
      <c r="AL1049" s="51"/>
      <c r="AM1049" s="59"/>
      <c r="AN1049" s="21"/>
      <c r="AO1049" s="80"/>
      <c r="AP1049" s="46"/>
      <c r="AQ1049" s="46"/>
      <c r="AR1049" s="46"/>
      <c r="AS1049" s="46"/>
      <c r="AT1049" s="46"/>
      <c r="AU1049" s="134"/>
      <c r="AV1049" s="176"/>
      <c r="AW1049" s="134"/>
      <c r="AX1049" s="134"/>
      <c r="AY1049" s="51"/>
      <c r="AZ1049" s="59"/>
      <c r="BA1049" s="21"/>
      <c r="BB1049" s="80"/>
      <c r="BC1049" s="46"/>
      <c r="BD1049" s="46"/>
      <c r="BE1049" s="46"/>
      <c r="BF1049" s="46"/>
      <c r="BG1049" s="46"/>
      <c r="BH1049" s="134"/>
      <c r="BI1049" s="176"/>
      <c r="BJ1049" s="134"/>
      <c r="BK1049" s="134"/>
      <c r="BL1049" s="51"/>
      <c r="BM1049" s="59"/>
    </row>
    <row r="1050" spans="1:65" s="5" customFormat="1" ht="12.75" customHeight="1" x14ac:dyDescent="0.2">
      <c r="A1050" s="21"/>
      <c r="B1050" s="80"/>
      <c r="C1050" s="46"/>
      <c r="D1050" s="46"/>
      <c r="E1050" s="46"/>
      <c r="F1050" s="46"/>
      <c r="G1050" s="46"/>
      <c r="H1050" s="55"/>
      <c r="I1050" s="112"/>
      <c r="J1050" s="46"/>
      <c r="K1050" s="134"/>
      <c r="L1050" s="51"/>
      <c r="M1050" s="59"/>
      <c r="N1050" s="21"/>
      <c r="O1050" s="80"/>
      <c r="P1050" s="46"/>
      <c r="Q1050" s="46"/>
      <c r="R1050" s="46"/>
      <c r="S1050" s="46"/>
      <c r="T1050" s="46"/>
      <c r="U1050" s="55"/>
      <c r="V1050" s="112"/>
      <c r="W1050" s="46"/>
      <c r="X1050" s="134"/>
      <c r="Y1050" s="51"/>
      <c r="Z1050" s="59"/>
      <c r="AA1050" s="21"/>
      <c r="AB1050" s="80"/>
      <c r="AC1050" s="46"/>
      <c r="AD1050" s="46"/>
      <c r="AE1050" s="46"/>
      <c r="AF1050" s="46"/>
      <c r="AG1050" s="46"/>
      <c r="AH1050" s="134"/>
      <c r="AI1050" s="176"/>
      <c r="AJ1050" s="134"/>
      <c r="AK1050" s="134"/>
      <c r="AL1050" s="51"/>
      <c r="AM1050" s="59"/>
      <c r="AN1050" s="21"/>
      <c r="AO1050" s="80"/>
      <c r="AP1050" s="46"/>
      <c r="AQ1050" s="46"/>
      <c r="AR1050" s="46"/>
      <c r="AS1050" s="46"/>
      <c r="AT1050" s="46"/>
      <c r="AU1050" s="134"/>
      <c r="AV1050" s="176"/>
      <c r="AW1050" s="134"/>
      <c r="AX1050" s="134"/>
      <c r="AY1050" s="51"/>
      <c r="AZ1050" s="59"/>
      <c r="BA1050" s="21"/>
      <c r="BB1050" s="80"/>
      <c r="BC1050" s="46"/>
      <c r="BD1050" s="46"/>
      <c r="BE1050" s="46"/>
      <c r="BF1050" s="46"/>
      <c r="BG1050" s="46"/>
      <c r="BH1050" s="134"/>
      <c r="BI1050" s="176"/>
      <c r="BJ1050" s="134"/>
      <c r="BK1050" s="134"/>
      <c r="BL1050" s="51"/>
      <c r="BM1050" s="59"/>
    </row>
    <row r="1051" spans="1:65" s="8" customFormat="1" ht="15.75" x14ac:dyDescent="0.25">
      <c r="B1051" s="771"/>
      <c r="C1051" s="771"/>
      <c r="D1051" s="771"/>
      <c r="E1051" s="771"/>
      <c r="F1051" s="771"/>
      <c r="G1051" s="771"/>
      <c r="H1051" s="771"/>
      <c r="I1051" s="771"/>
      <c r="K1051" s="768"/>
      <c r="L1051" s="768"/>
      <c r="M1051" s="768"/>
      <c r="O1051" s="201"/>
      <c r="P1051" s="201"/>
      <c r="Q1051" s="201"/>
      <c r="R1051" s="201"/>
      <c r="S1051" s="201"/>
      <c r="T1051" s="201"/>
      <c r="U1051" s="201"/>
      <c r="V1051" s="201"/>
      <c r="X1051" s="768"/>
      <c r="Y1051" s="768"/>
      <c r="Z1051" s="768"/>
      <c r="AB1051" s="201"/>
      <c r="AC1051" s="201"/>
      <c r="AD1051" s="201"/>
      <c r="AE1051" s="201"/>
      <c r="AF1051" s="201"/>
      <c r="AG1051" s="201"/>
      <c r="AH1051" s="132"/>
      <c r="AI1051" s="132"/>
      <c r="AJ1051" s="132"/>
      <c r="AK1051" s="768"/>
      <c r="AL1051" s="768"/>
      <c r="AM1051" s="768"/>
      <c r="AO1051" s="201"/>
      <c r="AP1051" s="201"/>
      <c r="AQ1051" s="201"/>
      <c r="AR1051" s="201"/>
      <c r="AS1051" s="201"/>
      <c r="AT1051" s="201"/>
      <c r="AU1051" s="132"/>
      <c r="AV1051" s="132"/>
      <c r="AW1051" s="132"/>
      <c r="AX1051" s="768"/>
      <c r="AY1051" s="768"/>
      <c r="AZ1051" s="768"/>
      <c r="BB1051" s="201"/>
      <c r="BC1051" s="201"/>
      <c r="BD1051" s="201"/>
      <c r="BE1051" s="201"/>
      <c r="BF1051" s="201"/>
      <c r="BG1051" s="201"/>
      <c r="BH1051" s="132"/>
      <c r="BI1051" s="132"/>
      <c r="BJ1051" s="132"/>
      <c r="BK1051" s="768"/>
      <c r="BL1051" s="768"/>
      <c r="BM1051" s="768"/>
    </row>
    <row r="1052" spans="1:65" s="8" customFormat="1" ht="15.75" x14ac:dyDescent="0.25">
      <c r="B1052" s="772"/>
      <c r="C1052" s="772"/>
      <c r="D1052" s="772"/>
      <c r="E1052" s="772"/>
      <c r="F1052" s="772"/>
      <c r="G1052" s="772"/>
      <c r="H1052" s="772"/>
      <c r="I1052" s="772"/>
      <c r="K1052" s="168"/>
      <c r="L1052" s="168"/>
      <c r="M1052" s="169"/>
      <c r="O1052" s="169"/>
      <c r="P1052" s="169"/>
      <c r="Q1052" s="169"/>
      <c r="R1052" s="169"/>
      <c r="S1052" s="169"/>
      <c r="T1052" s="169"/>
      <c r="U1052" s="169"/>
      <c r="V1052" s="169"/>
      <c r="X1052" s="168"/>
      <c r="Y1052" s="168"/>
      <c r="Z1052" s="169"/>
      <c r="AB1052" s="169"/>
      <c r="AC1052" s="169"/>
      <c r="AD1052" s="169"/>
      <c r="AE1052" s="169"/>
      <c r="AF1052" s="169"/>
      <c r="AG1052" s="169"/>
      <c r="AH1052" s="132"/>
      <c r="AI1052" s="132"/>
      <c r="AJ1052" s="132"/>
      <c r="AK1052" s="168"/>
      <c r="AL1052" s="168"/>
      <c r="AM1052" s="169"/>
      <c r="AO1052" s="169"/>
      <c r="AP1052" s="169"/>
      <c r="AQ1052" s="169"/>
      <c r="AR1052" s="169"/>
      <c r="AS1052" s="169"/>
      <c r="AT1052" s="169"/>
      <c r="AU1052" s="132"/>
      <c r="AV1052" s="132"/>
      <c r="AW1052" s="132"/>
      <c r="AX1052" s="168"/>
      <c r="AY1052" s="168"/>
      <c r="AZ1052" s="169"/>
      <c r="BB1052" s="169"/>
      <c r="BC1052" s="169"/>
      <c r="BD1052" s="169"/>
      <c r="BE1052" s="169"/>
      <c r="BF1052" s="169"/>
      <c r="BG1052" s="169"/>
      <c r="BH1052" s="132"/>
      <c r="BI1052" s="132"/>
      <c r="BJ1052" s="132"/>
      <c r="BK1052" s="168"/>
      <c r="BL1052" s="168"/>
      <c r="BM1052" s="169"/>
    </row>
    <row r="1053" spans="1:65" s="8" customFormat="1" ht="12.75" customHeight="1" x14ac:dyDescent="0.25">
      <c r="B1053" s="81"/>
      <c r="C1053" s="52"/>
      <c r="D1053" s="52"/>
      <c r="E1053" s="52"/>
      <c r="F1053" s="52"/>
      <c r="G1053" s="52"/>
      <c r="H1053" s="74"/>
      <c r="I1053" s="114"/>
      <c r="K1053" s="168"/>
      <c r="L1053" s="168"/>
      <c r="M1053" s="169"/>
      <c r="O1053" s="81"/>
      <c r="P1053" s="52"/>
      <c r="Q1053" s="52"/>
      <c r="R1053" s="52"/>
      <c r="S1053" s="52"/>
      <c r="T1053" s="52"/>
      <c r="U1053" s="74"/>
      <c r="V1053" s="114"/>
      <c r="X1053" s="168"/>
      <c r="Y1053" s="168"/>
      <c r="Z1053" s="169"/>
      <c r="AB1053" s="81"/>
      <c r="AC1053" s="52"/>
      <c r="AD1053" s="52"/>
      <c r="AE1053" s="52"/>
      <c r="AF1053" s="52"/>
      <c r="AG1053" s="52"/>
      <c r="AH1053" s="192"/>
      <c r="AI1053" s="193"/>
      <c r="AJ1053" s="132"/>
      <c r="AK1053" s="168"/>
      <c r="AL1053" s="168"/>
      <c r="AM1053" s="169"/>
      <c r="AO1053" s="81"/>
      <c r="AP1053" s="52"/>
      <c r="AQ1053" s="52"/>
      <c r="AR1053" s="52"/>
      <c r="AS1053" s="52"/>
      <c r="AT1053" s="52"/>
      <c r="AU1053" s="192"/>
      <c r="AV1053" s="193"/>
      <c r="AW1053" s="132"/>
      <c r="AX1053" s="168"/>
      <c r="AY1053" s="168"/>
      <c r="AZ1053" s="169"/>
      <c r="BB1053" s="81"/>
      <c r="BC1053" s="52"/>
      <c r="BD1053" s="52"/>
      <c r="BE1053" s="52"/>
      <c r="BF1053" s="52"/>
      <c r="BG1053" s="52"/>
      <c r="BH1053" s="192"/>
      <c r="BI1053" s="193"/>
      <c r="BJ1053" s="132"/>
      <c r="BK1053" s="168"/>
      <c r="BL1053" s="168"/>
      <c r="BM1053" s="169"/>
    </row>
    <row r="1054" spans="1:65" s="8" customFormat="1" ht="15.75" x14ac:dyDescent="0.25">
      <c r="B1054" s="767"/>
      <c r="C1054" s="767"/>
      <c r="D1054" s="767"/>
      <c r="E1054" s="767"/>
      <c r="F1054" s="767"/>
      <c r="G1054" s="767"/>
      <c r="H1054" s="767"/>
      <c r="I1054" s="767"/>
      <c r="K1054" s="768"/>
      <c r="L1054" s="768"/>
      <c r="M1054" s="768"/>
      <c r="O1054" s="201"/>
      <c r="P1054" s="201"/>
      <c r="Q1054" s="201"/>
      <c r="R1054" s="201"/>
      <c r="S1054" s="201"/>
      <c r="T1054" s="201"/>
      <c r="U1054" s="201"/>
      <c r="V1054" s="201"/>
      <c r="X1054" s="768"/>
      <c r="Y1054" s="768"/>
      <c r="Z1054" s="768"/>
      <c r="AB1054" s="201"/>
      <c r="AC1054" s="201"/>
      <c r="AD1054" s="201"/>
      <c r="AE1054" s="201"/>
      <c r="AF1054" s="201"/>
      <c r="AG1054" s="201"/>
      <c r="AH1054" s="132"/>
      <c r="AI1054" s="132"/>
      <c r="AJ1054" s="132"/>
      <c r="AK1054" s="768"/>
      <c r="AL1054" s="768"/>
      <c r="AM1054" s="768"/>
      <c r="AO1054" s="201"/>
      <c r="AP1054" s="201"/>
      <c r="AQ1054" s="201"/>
      <c r="AR1054" s="201"/>
      <c r="AS1054" s="201"/>
      <c r="AT1054" s="201"/>
      <c r="AU1054" s="132"/>
      <c r="AV1054" s="132"/>
      <c r="AW1054" s="132"/>
      <c r="AX1054" s="768"/>
      <c r="AY1054" s="768"/>
      <c r="AZ1054" s="768"/>
      <c r="BB1054" s="201"/>
      <c r="BC1054" s="201"/>
      <c r="BD1054" s="201"/>
      <c r="BE1054" s="201"/>
      <c r="BF1054" s="201"/>
      <c r="BG1054" s="201"/>
      <c r="BH1054" s="132"/>
      <c r="BI1054" s="132"/>
      <c r="BJ1054" s="132"/>
      <c r="BK1054" s="768"/>
      <c r="BL1054" s="768"/>
      <c r="BM1054" s="768"/>
    </row>
    <row r="1055" spans="1:65" s="8" customFormat="1" ht="15.75" x14ac:dyDescent="0.25">
      <c r="B1055" s="75"/>
      <c r="C1055" s="53"/>
      <c r="D1055" s="53"/>
      <c r="E1055" s="53"/>
      <c r="F1055" s="53"/>
      <c r="G1055" s="53"/>
      <c r="H1055" s="75"/>
      <c r="I1055" s="121"/>
      <c r="K1055" s="769"/>
      <c r="L1055" s="769"/>
      <c r="M1055" s="769"/>
      <c r="O1055" s="75"/>
      <c r="P1055" s="53"/>
      <c r="Q1055" s="53"/>
      <c r="R1055" s="53"/>
      <c r="S1055" s="53"/>
      <c r="T1055" s="53"/>
      <c r="U1055" s="75"/>
      <c r="V1055" s="121"/>
      <c r="X1055" s="769"/>
      <c r="Y1055" s="769"/>
      <c r="Z1055" s="769"/>
      <c r="AB1055" s="75"/>
      <c r="AC1055" s="53"/>
      <c r="AD1055" s="53"/>
      <c r="AE1055" s="53"/>
      <c r="AF1055" s="53"/>
      <c r="AG1055" s="53"/>
      <c r="AH1055" s="205"/>
      <c r="AI1055" s="206"/>
      <c r="AJ1055" s="132"/>
      <c r="AK1055" s="769"/>
      <c r="AL1055" s="769"/>
      <c r="AM1055" s="769"/>
      <c r="AO1055" s="75"/>
      <c r="AP1055" s="53"/>
      <c r="AQ1055" s="53"/>
      <c r="AR1055" s="53"/>
      <c r="AS1055" s="53"/>
      <c r="AT1055" s="53"/>
      <c r="AU1055" s="205"/>
      <c r="AV1055" s="206"/>
      <c r="AW1055" s="132"/>
      <c r="AX1055" s="769"/>
      <c r="AY1055" s="769"/>
      <c r="AZ1055" s="769"/>
      <c r="BB1055" s="75"/>
      <c r="BC1055" s="53"/>
      <c r="BD1055" s="53"/>
      <c r="BE1055" s="53"/>
      <c r="BF1055" s="53"/>
      <c r="BG1055" s="53"/>
      <c r="BH1055" s="205"/>
      <c r="BI1055" s="206"/>
      <c r="BJ1055" s="132"/>
      <c r="BK1055" s="769"/>
      <c r="BL1055" s="769"/>
      <c r="BM1055" s="769"/>
    </row>
    <row r="1056" spans="1:65" s="40" customFormat="1" ht="15" x14ac:dyDescent="0.25">
      <c r="A1056" s="770"/>
      <c r="B1056" s="770"/>
      <c r="C1056" s="770"/>
      <c r="D1056" s="770"/>
      <c r="E1056" s="770"/>
      <c r="F1056" s="770"/>
      <c r="G1056" s="770"/>
      <c r="H1056" s="770"/>
      <c r="I1056" s="770"/>
      <c r="J1056" s="770"/>
      <c r="K1056" s="770"/>
      <c r="L1056" s="770"/>
      <c r="M1056" s="770"/>
      <c r="N1056" s="132"/>
      <c r="O1056" s="132"/>
      <c r="P1056" s="132"/>
      <c r="Q1056" s="132"/>
      <c r="R1056" s="132"/>
      <c r="S1056" s="132"/>
      <c r="T1056" s="132"/>
      <c r="U1056" s="132"/>
      <c r="V1056" s="132"/>
      <c r="W1056" s="132"/>
      <c r="X1056" s="132"/>
      <c r="Y1056" s="132"/>
      <c r="Z1056" s="132"/>
      <c r="AA1056" s="132"/>
      <c r="AB1056" s="132"/>
      <c r="AC1056" s="132"/>
      <c r="AD1056" s="132"/>
      <c r="AE1056" s="132"/>
      <c r="AF1056" s="132"/>
      <c r="AG1056" s="132"/>
      <c r="AH1056" s="50"/>
      <c r="AI1056" s="50"/>
      <c r="AJ1056" s="50"/>
      <c r="AK1056" s="50"/>
      <c r="AL1056" s="50"/>
      <c r="AM1056" s="50"/>
      <c r="AN1056" s="132"/>
      <c r="AO1056" s="132"/>
      <c r="AP1056" s="132"/>
      <c r="AQ1056" s="132"/>
      <c r="AR1056" s="132"/>
      <c r="AS1056" s="132"/>
      <c r="AT1056" s="132"/>
      <c r="AU1056" s="50"/>
      <c r="AV1056" s="50"/>
      <c r="AW1056" s="50"/>
      <c r="AX1056" s="50"/>
      <c r="AY1056" s="50"/>
      <c r="AZ1056" s="50"/>
      <c r="BA1056" s="132"/>
      <c r="BB1056" s="132"/>
      <c r="BC1056" s="132"/>
      <c r="BD1056" s="132"/>
      <c r="BE1056" s="132"/>
      <c r="BF1056" s="132"/>
      <c r="BG1056" s="132"/>
      <c r="BH1056" s="50"/>
      <c r="BI1056" s="50"/>
      <c r="BJ1056" s="50"/>
      <c r="BK1056" s="50"/>
      <c r="BL1056" s="50"/>
      <c r="BM1056" s="50"/>
    </row>
    <row r="1057" spans="1:65" s="40" customFormat="1" ht="15" x14ac:dyDescent="0.25">
      <c r="A1057" s="770"/>
      <c r="B1057" s="770"/>
      <c r="C1057" s="770"/>
      <c r="D1057" s="770"/>
      <c r="E1057" s="770"/>
      <c r="F1057" s="770"/>
      <c r="G1057" s="770"/>
      <c r="H1057" s="770"/>
      <c r="I1057" s="770"/>
      <c r="J1057" s="770"/>
      <c r="K1057" s="770"/>
      <c r="L1057" s="770"/>
      <c r="M1057" s="770"/>
      <c r="N1057" s="132"/>
      <c r="O1057" s="132"/>
      <c r="P1057" s="132"/>
      <c r="Q1057" s="132"/>
      <c r="R1057" s="132"/>
      <c r="S1057" s="132"/>
      <c r="T1057" s="132"/>
      <c r="U1057" s="132"/>
      <c r="V1057" s="132"/>
      <c r="W1057" s="132"/>
      <c r="X1057" s="132"/>
      <c r="Y1057" s="132"/>
      <c r="Z1057" s="132"/>
      <c r="AA1057" s="132"/>
      <c r="AB1057" s="132"/>
      <c r="AC1057" s="132"/>
      <c r="AD1057" s="132"/>
      <c r="AE1057" s="132"/>
      <c r="AF1057" s="132"/>
      <c r="AG1057" s="132"/>
      <c r="AH1057" s="50"/>
      <c r="AI1057" s="50"/>
      <c r="AJ1057" s="50"/>
      <c r="AK1057" s="50"/>
      <c r="AL1057" s="50"/>
      <c r="AM1057" s="50"/>
      <c r="AN1057" s="132"/>
      <c r="AO1057" s="132"/>
      <c r="AP1057" s="132"/>
      <c r="AQ1057" s="132"/>
      <c r="AR1057" s="132"/>
      <c r="AS1057" s="132"/>
      <c r="AT1057" s="132"/>
      <c r="AU1057" s="50"/>
      <c r="AV1057" s="50"/>
      <c r="AW1057" s="50"/>
      <c r="AX1057" s="50"/>
      <c r="AY1057" s="50"/>
      <c r="AZ1057" s="50"/>
      <c r="BA1057" s="132"/>
      <c r="BB1057" s="132"/>
      <c r="BC1057" s="132"/>
      <c r="BD1057" s="132"/>
      <c r="BE1057" s="132"/>
      <c r="BF1057" s="132"/>
      <c r="BG1057" s="132"/>
      <c r="BH1057" s="50"/>
      <c r="BI1057" s="50"/>
      <c r="BJ1057" s="50"/>
      <c r="BK1057" s="50"/>
      <c r="BL1057" s="50"/>
      <c r="BM1057" s="50"/>
    </row>
    <row r="1058" spans="1:65" s="40" customFormat="1" ht="15" x14ac:dyDescent="0.25">
      <c r="A1058" s="763"/>
      <c r="B1058" s="763"/>
      <c r="C1058" s="763"/>
      <c r="D1058" s="763"/>
      <c r="E1058" s="763"/>
      <c r="F1058" s="763"/>
      <c r="G1058" s="763"/>
      <c r="H1058" s="763"/>
      <c r="I1058" s="763"/>
      <c r="J1058" s="763"/>
      <c r="K1058" s="763"/>
      <c r="L1058" s="763"/>
      <c r="M1058" s="763"/>
      <c r="N1058" s="48"/>
      <c r="O1058" s="48"/>
      <c r="P1058" s="48"/>
      <c r="Q1058" s="48"/>
      <c r="R1058" s="48"/>
      <c r="S1058" s="48"/>
      <c r="T1058" s="48"/>
      <c r="U1058" s="48"/>
      <c r="V1058" s="48"/>
      <c r="W1058" s="48"/>
      <c r="X1058" s="48"/>
      <c r="Y1058" s="48"/>
      <c r="Z1058" s="48"/>
      <c r="AA1058" s="48"/>
      <c r="AB1058" s="48"/>
      <c r="AC1058" s="48"/>
      <c r="AD1058" s="48"/>
      <c r="AE1058" s="48"/>
      <c r="AF1058" s="48"/>
      <c r="AG1058" s="48"/>
      <c r="AH1058" s="50"/>
      <c r="AI1058" s="50"/>
      <c r="AJ1058" s="50"/>
      <c r="AK1058" s="50"/>
      <c r="AL1058" s="50"/>
      <c r="AM1058" s="50"/>
      <c r="AN1058" s="48"/>
      <c r="AO1058" s="48"/>
      <c r="AP1058" s="48"/>
      <c r="AQ1058" s="48"/>
      <c r="AR1058" s="48"/>
      <c r="AS1058" s="48"/>
      <c r="AT1058" s="48"/>
      <c r="AU1058" s="50"/>
      <c r="AV1058" s="50"/>
      <c r="AW1058" s="50"/>
      <c r="AX1058" s="50"/>
      <c r="AY1058" s="50"/>
      <c r="AZ1058" s="50"/>
      <c r="BA1058" s="48"/>
      <c r="BB1058" s="48"/>
      <c r="BC1058" s="48"/>
      <c r="BD1058" s="48"/>
      <c r="BE1058" s="48"/>
      <c r="BF1058" s="48"/>
      <c r="BG1058" s="48"/>
      <c r="BH1058" s="50"/>
      <c r="BI1058" s="50"/>
      <c r="BJ1058" s="50"/>
      <c r="BK1058" s="50"/>
      <c r="BL1058" s="50"/>
      <c r="BM1058" s="50"/>
    </row>
    <row r="1059" spans="1:65" s="5" customFormat="1" x14ac:dyDescent="0.2">
      <c r="A1059" s="15"/>
      <c r="B1059" s="15"/>
      <c r="C1059" s="15"/>
      <c r="D1059" s="15"/>
      <c r="E1059" s="15"/>
      <c r="F1059" s="15"/>
      <c r="G1059" s="15"/>
      <c r="H1059" s="15"/>
      <c r="I1059" s="122"/>
      <c r="J1059" s="15"/>
      <c r="K1059" s="57"/>
      <c r="L1059" s="57"/>
      <c r="M1059" s="171"/>
      <c r="N1059" s="15"/>
      <c r="O1059" s="15"/>
      <c r="P1059" s="15"/>
      <c r="Q1059" s="15"/>
      <c r="R1059" s="15"/>
      <c r="S1059" s="15"/>
      <c r="T1059" s="15"/>
      <c r="U1059" s="15"/>
      <c r="V1059" s="122"/>
      <c r="W1059" s="15"/>
      <c r="X1059" s="57"/>
      <c r="Y1059" s="57"/>
      <c r="Z1059" s="171"/>
      <c r="AA1059" s="15"/>
      <c r="AB1059" s="15"/>
      <c r="AC1059" s="15"/>
      <c r="AD1059" s="15"/>
      <c r="AE1059" s="15"/>
      <c r="AF1059" s="15"/>
      <c r="AG1059" s="15"/>
      <c r="AH1059" s="57"/>
      <c r="AI1059" s="106"/>
      <c r="AJ1059" s="57"/>
      <c r="AK1059" s="57"/>
      <c r="AL1059" s="57"/>
      <c r="AM1059" s="171"/>
      <c r="AN1059" s="15"/>
      <c r="AO1059" s="15"/>
      <c r="AP1059" s="15"/>
      <c r="AQ1059" s="15"/>
      <c r="AR1059" s="15"/>
      <c r="AS1059" s="15"/>
      <c r="AT1059" s="15"/>
      <c r="AU1059" s="57"/>
      <c r="AV1059" s="106"/>
      <c r="AW1059" s="57"/>
      <c r="AX1059" s="57"/>
      <c r="AY1059" s="57"/>
      <c r="AZ1059" s="171"/>
      <c r="BA1059" s="15"/>
      <c r="BB1059" s="15"/>
      <c r="BC1059" s="15"/>
      <c r="BD1059" s="15"/>
      <c r="BE1059" s="15"/>
      <c r="BF1059" s="15"/>
      <c r="BG1059" s="15"/>
      <c r="BH1059" s="57"/>
      <c r="BI1059" s="106"/>
      <c r="BJ1059" s="57"/>
      <c r="BK1059" s="57"/>
      <c r="BL1059" s="57"/>
      <c r="BM1059" s="171"/>
    </row>
    <row r="1060" spans="1:65" s="5" customFormat="1" x14ac:dyDescent="0.2">
      <c r="A1060" s="41"/>
      <c r="B1060" s="24"/>
      <c r="H1060" s="24"/>
      <c r="I1060" s="98"/>
      <c r="K1060" s="130"/>
      <c r="L1060" s="51"/>
      <c r="M1060" s="59"/>
      <c r="N1060" s="41"/>
      <c r="O1060" s="24"/>
      <c r="U1060" s="24"/>
      <c r="V1060" s="98"/>
      <c r="X1060" s="130"/>
      <c r="Y1060" s="51"/>
      <c r="Z1060" s="59"/>
      <c r="AA1060" s="41"/>
      <c r="AB1060" s="24"/>
      <c r="AH1060" s="51"/>
      <c r="AI1060" s="108"/>
      <c r="AJ1060" s="51"/>
      <c r="AK1060" s="130"/>
      <c r="AL1060" s="51"/>
      <c r="AM1060" s="59"/>
      <c r="AN1060" s="41"/>
      <c r="AO1060" s="24"/>
      <c r="AU1060" s="51"/>
      <c r="AV1060" s="108"/>
      <c r="AW1060" s="51"/>
      <c r="AX1060" s="130"/>
      <c r="AY1060" s="51"/>
      <c r="AZ1060" s="59"/>
      <c r="BA1060" s="41"/>
      <c r="BB1060" s="24"/>
      <c r="BH1060" s="51"/>
      <c r="BI1060" s="108"/>
      <c r="BJ1060" s="51"/>
      <c r="BK1060" s="130"/>
      <c r="BL1060" s="51"/>
      <c r="BM1060" s="59"/>
    </row>
    <row r="1061" spans="1:65" s="40" customFormat="1" ht="15" x14ac:dyDescent="0.25">
      <c r="A1061" s="11"/>
      <c r="B1061" s="686"/>
      <c r="C1061" s="686"/>
      <c r="D1061" s="698"/>
      <c r="E1061" s="698"/>
      <c r="F1061" s="698"/>
      <c r="G1061" s="698"/>
      <c r="H1061" s="698"/>
      <c r="I1061" s="698"/>
      <c r="J1061" s="698"/>
      <c r="K1061" s="698"/>
      <c r="L1061" s="50"/>
      <c r="M1061" s="166"/>
      <c r="N1061" s="11"/>
      <c r="O1061" s="686"/>
      <c r="P1061" s="686"/>
      <c r="Q1061" s="166"/>
      <c r="R1061" s="166"/>
      <c r="S1061" s="166"/>
      <c r="T1061" s="166"/>
      <c r="U1061" s="166"/>
      <c r="V1061" s="166"/>
      <c r="W1061" s="166"/>
      <c r="X1061" s="166"/>
      <c r="Y1061" s="50"/>
      <c r="Z1061" s="166"/>
      <c r="AA1061" s="11"/>
      <c r="AB1061" s="686"/>
      <c r="AC1061" s="686"/>
      <c r="AD1061" s="166"/>
      <c r="AE1061" s="166"/>
      <c r="AF1061" s="166"/>
      <c r="AG1061" s="166"/>
      <c r="AH1061" s="50"/>
      <c r="AI1061" s="50"/>
      <c r="AJ1061" s="50"/>
      <c r="AK1061" s="50"/>
      <c r="AL1061" s="50"/>
      <c r="AM1061" s="166"/>
      <c r="AN1061" s="11"/>
      <c r="AO1061" s="686"/>
      <c r="AP1061" s="686"/>
      <c r="AQ1061" s="166"/>
      <c r="AR1061" s="166"/>
      <c r="AS1061" s="166"/>
      <c r="AT1061" s="166"/>
      <c r="AU1061" s="50"/>
      <c r="AV1061" s="50"/>
      <c r="AW1061" s="50"/>
      <c r="AX1061" s="50"/>
      <c r="AY1061" s="50"/>
      <c r="AZ1061" s="166"/>
      <c r="BA1061" s="11"/>
      <c r="BB1061" s="686"/>
      <c r="BC1061" s="686"/>
      <c r="BD1061" s="166"/>
      <c r="BE1061" s="166"/>
      <c r="BF1061" s="166"/>
      <c r="BG1061" s="166"/>
      <c r="BH1061" s="50"/>
      <c r="BI1061" s="50"/>
      <c r="BJ1061" s="50"/>
      <c r="BK1061" s="50"/>
      <c r="BL1061" s="50"/>
      <c r="BM1061" s="166"/>
    </row>
    <row r="1062" spans="1:65" s="40" customFormat="1" ht="15" x14ac:dyDescent="0.25">
      <c r="A1062" s="11"/>
      <c r="B1062" s="686"/>
      <c r="C1062" s="686"/>
      <c r="D1062" s="51"/>
      <c r="E1062" s="51"/>
      <c r="F1062" s="51"/>
      <c r="G1062" s="51"/>
      <c r="H1062" s="51"/>
      <c r="I1062" s="699"/>
      <c r="J1062" s="699"/>
      <c r="K1062" s="51"/>
      <c r="L1062" s="50"/>
      <c r="M1062" s="166"/>
      <c r="N1062" s="11"/>
      <c r="O1062" s="686"/>
      <c r="P1062" s="686"/>
      <c r="Q1062" s="51"/>
      <c r="R1062" s="51"/>
      <c r="S1062" s="51"/>
      <c r="T1062" s="51"/>
      <c r="U1062" s="51"/>
      <c r="V1062" s="699"/>
      <c r="W1062" s="699"/>
      <c r="X1062" s="51"/>
      <c r="Y1062" s="50"/>
      <c r="Z1062" s="166"/>
      <c r="AA1062" s="11"/>
      <c r="AB1062" s="686"/>
      <c r="AC1062" s="686"/>
      <c r="AD1062" s="51"/>
      <c r="AE1062" s="51"/>
      <c r="AF1062" s="51"/>
      <c r="AG1062" s="51"/>
      <c r="AH1062" s="51"/>
      <c r="AI1062" s="699"/>
      <c r="AJ1062" s="699"/>
      <c r="AK1062" s="51"/>
      <c r="AL1062" s="50"/>
      <c r="AM1062" s="166"/>
      <c r="AN1062" s="11"/>
      <c r="AO1062" s="686"/>
      <c r="AP1062" s="686"/>
      <c r="AQ1062" s="51"/>
      <c r="AR1062" s="51"/>
      <c r="AS1062" s="51"/>
      <c r="AT1062" s="51"/>
      <c r="AU1062" s="51"/>
      <c r="AV1062" s="699"/>
      <c r="AW1062" s="699"/>
      <c r="AX1062" s="51"/>
      <c r="AY1062" s="50"/>
      <c r="AZ1062" s="166"/>
      <c r="BA1062" s="11"/>
      <c r="BB1062" s="686"/>
      <c r="BC1062" s="686"/>
      <c r="BD1062" s="51"/>
      <c r="BE1062" s="51"/>
      <c r="BF1062" s="51"/>
      <c r="BG1062" s="51"/>
      <c r="BH1062" s="51"/>
      <c r="BI1062" s="699"/>
      <c r="BJ1062" s="699"/>
      <c r="BK1062" s="51"/>
      <c r="BL1062" s="50"/>
      <c r="BM1062" s="166"/>
    </row>
    <row r="1063" spans="1:65" s="40" customFormat="1" ht="15" x14ac:dyDescent="0.25">
      <c r="A1063" s="11"/>
      <c r="B1063" s="686"/>
      <c r="C1063" s="686"/>
      <c r="D1063" s="50"/>
      <c r="E1063" s="50"/>
      <c r="F1063" s="50"/>
      <c r="G1063" s="50"/>
      <c r="H1063" s="50"/>
      <c r="I1063" s="698"/>
      <c r="J1063" s="698"/>
      <c r="K1063" s="50"/>
      <c r="L1063" s="50"/>
      <c r="M1063" s="166"/>
      <c r="N1063" s="11"/>
      <c r="O1063" s="686"/>
      <c r="P1063" s="686"/>
      <c r="Q1063" s="50"/>
      <c r="R1063" s="50"/>
      <c r="S1063" s="50"/>
      <c r="T1063" s="50"/>
      <c r="U1063" s="50"/>
      <c r="V1063" s="698"/>
      <c r="W1063" s="698"/>
      <c r="X1063" s="50"/>
      <c r="Y1063" s="50"/>
      <c r="Z1063" s="166"/>
      <c r="AA1063" s="11"/>
      <c r="AB1063" s="686"/>
      <c r="AC1063" s="686"/>
      <c r="AD1063" s="50"/>
      <c r="AE1063" s="50"/>
      <c r="AF1063" s="50"/>
      <c r="AG1063" s="50"/>
      <c r="AH1063" s="50"/>
      <c r="AI1063" s="698"/>
      <c r="AJ1063" s="698"/>
      <c r="AK1063" s="50"/>
      <c r="AL1063" s="50"/>
      <c r="AM1063" s="166"/>
      <c r="AN1063" s="11"/>
      <c r="AO1063" s="686"/>
      <c r="AP1063" s="686"/>
      <c r="AQ1063" s="50"/>
      <c r="AR1063" s="50"/>
      <c r="AS1063" s="50"/>
      <c r="AT1063" s="50"/>
      <c r="AU1063" s="50"/>
      <c r="AV1063" s="698"/>
      <c r="AW1063" s="698"/>
      <c r="AX1063" s="50"/>
      <c r="AY1063" s="50"/>
      <c r="AZ1063" s="166"/>
      <c r="BA1063" s="11"/>
      <c r="BB1063" s="686"/>
      <c r="BC1063" s="686"/>
      <c r="BD1063" s="50"/>
      <c r="BE1063" s="50"/>
      <c r="BF1063" s="50"/>
      <c r="BG1063" s="50"/>
      <c r="BH1063" s="50"/>
      <c r="BI1063" s="698"/>
      <c r="BJ1063" s="698"/>
      <c r="BK1063" s="50"/>
      <c r="BL1063" s="50"/>
      <c r="BM1063" s="166"/>
    </row>
    <row r="1064" spans="1:65" s="40" customFormat="1" ht="17.100000000000001" customHeight="1" x14ac:dyDescent="0.25">
      <c r="A1064" s="13"/>
      <c r="B1064" s="688"/>
      <c r="C1064" s="688"/>
      <c r="D1064" s="54"/>
      <c r="E1064" s="54"/>
      <c r="F1064" s="54"/>
      <c r="G1064" s="54"/>
      <c r="H1064" s="54"/>
      <c r="I1064" s="695"/>
      <c r="J1064" s="695"/>
      <c r="K1064" s="54"/>
      <c r="L1064" s="50"/>
      <c r="M1064" s="166"/>
      <c r="N1064" s="13"/>
      <c r="O1064" s="688"/>
      <c r="P1064" s="688"/>
      <c r="Q1064" s="54"/>
      <c r="R1064" s="54"/>
      <c r="S1064" s="54"/>
      <c r="T1064" s="54"/>
      <c r="U1064" s="54"/>
      <c r="V1064" s="695"/>
      <c r="W1064" s="695"/>
      <c r="X1064" s="54"/>
      <c r="Y1064" s="50"/>
      <c r="Z1064" s="166"/>
      <c r="AA1064" s="13"/>
      <c r="AB1064" s="688"/>
      <c r="AC1064" s="688"/>
      <c r="AD1064" s="54"/>
      <c r="AE1064" s="54"/>
      <c r="AF1064" s="54"/>
      <c r="AG1064" s="54"/>
      <c r="AH1064" s="54"/>
      <c r="AI1064" s="695"/>
      <c r="AJ1064" s="695"/>
      <c r="AK1064" s="54"/>
      <c r="AL1064" s="50"/>
      <c r="AM1064" s="166"/>
      <c r="AN1064" s="13"/>
      <c r="AO1064" s="688"/>
      <c r="AP1064" s="688"/>
      <c r="AQ1064" s="54"/>
      <c r="AR1064" s="54"/>
      <c r="AS1064" s="54"/>
      <c r="AT1064" s="54"/>
      <c r="AU1064" s="54"/>
      <c r="AV1064" s="695"/>
      <c r="AW1064" s="695"/>
      <c r="AX1064" s="54"/>
      <c r="AY1064" s="50"/>
      <c r="AZ1064" s="166"/>
      <c r="BA1064" s="13"/>
      <c r="BB1064" s="688"/>
      <c r="BC1064" s="688"/>
      <c r="BD1064" s="54"/>
      <c r="BE1064" s="54"/>
      <c r="BF1064" s="54"/>
      <c r="BG1064" s="54"/>
      <c r="BH1064" s="54"/>
      <c r="BI1064" s="695"/>
      <c r="BJ1064" s="695"/>
      <c r="BK1064" s="54"/>
      <c r="BL1064" s="50"/>
      <c r="BM1064" s="166"/>
    </row>
    <row r="1065" spans="1:65" s="40" customFormat="1" ht="17.100000000000001" customHeight="1" x14ac:dyDescent="0.25">
      <c r="A1065" s="13"/>
      <c r="B1065" s="685"/>
      <c r="C1065" s="685"/>
      <c r="D1065" s="54"/>
      <c r="E1065" s="54"/>
      <c r="F1065" s="54"/>
      <c r="G1065" s="54"/>
      <c r="H1065" s="54"/>
      <c r="I1065" s="695"/>
      <c r="J1065" s="695"/>
      <c r="K1065" s="54"/>
      <c r="L1065" s="50"/>
      <c r="M1065" s="166"/>
      <c r="N1065" s="13"/>
      <c r="O1065" s="685"/>
      <c r="P1065" s="685"/>
      <c r="Q1065" s="54"/>
      <c r="R1065" s="54"/>
      <c r="S1065" s="54"/>
      <c r="T1065" s="54"/>
      <c r="U1065" s="54"/>
      <c r="V1065" s="695"/>
      <c r="W1065" s="695"/>
      <c r="X1065" s="54"/>
      <c r="Y1065" s="50"/>
      <c r="Z1065" s="166"/>
      <c r="AA1065" s="13"/>
      <c r="AB1065" s="685"/>
      <c r="AC1065" s="685"/>
      <c r="AD1065" s="54"/>
      <c r="AE1065" s="54"/>
      <c r="AF1065" s="54"/>
      <c r="AG1065" s="54"/>
      <c r="AH1065" s="54"/>
      <c r="AI1065" s="695"/>
      <c r="AJ1065" s="695"/>
      <c r="AK1065" s="54"/>
      <c r="AL1065" s="50"/>
      <c r="AM1065" s="166"/>
      <c r="AN1065" s="13"/>
      <c r="AO1065" s="685"/>
      <c r="AP1065" s="685"/>
      <c r="AQ1065" s="54"/>
      <c r="AR1065" s="54"/>
      <c r="AS1065" s="54"/>
      <c r="AT1065" s="54"/>
      <c r="AU1065" s="54"/>
      <c r="AV1065" s="695"/>
      <c r="AW1065" s="695"/>
      <c r="AX1065" s="54"/>
      <c r="AY1065" s="50"/>
      <c r="AZ1065" s="166"/>
      <c r="BA1065" s="13"/>
      <c r="BB1065" s="685"/>
      <c r="BC1065" s="685"/>
      <c r="BD1065" s="54"/>
      <c r="BE1065" s="54"/>
      <c r="BF1065" s="54"/>
      <c r="BG1065" s="54"/>
      <c r="BH1065" s="54"/>
      <c r="BI1065" s="695"/>
      <c r="BJ1065" s="695"/>
      <c r="BK1065" s="54"/>
      <c r="BL1065" s="50"/>
      <c r="BM1065" s="166"/>
    </row>
    <row r="1066" spans="1:65" s="40" customFormat="1" ht="17.100000000000001" customHeight="1" x14ac:dyDescent="0.25">
      <c r="A1066" s="13"/>
      <c r="B1066" s="685"/>
      <c r="C1066" s="685"/>
      <c r="D1066" s="54"/>
      <c r="E1066" s="54"/>
      <c r="F1066" s="54"/>
      <c r="G1066" s="54"/>
      <c r="H1066" s="54"/>
      <c r="I1066" s="695"/>
      <c r="J1066" s="695"/>
      <c r="K1066" s="54"/>
      <c r="L1066" s="50"/>
      <c r="M1066" s="166"/>
      <c r="N1066" s="13"/>
      <c r="O1066" s="685"/>
      <c r="P1066" s="685"/>
      <c r="Q1066" s="54"/>
      <c r="R1066" s="54"/>
      <c r="S1066" s="54"/>
      <c r="T1066" s="54"/>
      <c r="U1066" s="54"/>
      <c r="V1066" s="695"/>
      <c r="W1066" s="695"/>
      <c r="X1066" s="54"/>
      <c r="Y1066" s="50"/>
      <c r="Z1066" s="166"/>
      <c r="AA1066" s="13"/>
      <c r="AB1066" s="685"/>
      <c r="AC1066" s="685"/>
      <c r="AD1066" s="54"/>
      <c r="AE1066" s="54"/>
      <c r="AF1066" s="54"/>
      <c r="AG1066" s="54"/>
      <c r="AH1066" s="54"/>
      <c r="AI1066" s="695"/>
      <c r="AJ1066" s="695"/>
      <c r="AK1066" s="54"/>
      <c r="AL1066" s="50"/>
      <c r="AM1066" s="166"/>
      <c r="AN1066" s="13"/>
      <c r="AO1066" s="685"/>
      <c r="AP1066" s="685"/>
      <c r="AQ1066" s="54"/>
      <c r="AR1066" s="54"/>
      <c r="AS1066" s="54"/>
      <c r="AT1066" s="54"/>
      <c r="AU1066" s="54"/>
      <c r="AV1066" s="695"/>
      <c r="AW1066" s="695"/>
      <c r="AX1066" s="54"/>
      <c r="AY1066" s="50"/>
      <c r="AZ1066" s="166"/>
      <c r="BA1066" s="13"/>
      <c r="BB1066" s="685"/>
      <c r="BC1066" s="685"/>
      <c r="BD1066" s="54"/>
      <c r="BE1066" s="54"/>
      <c r="BF1066" s="54"/>
      <c r="BG1066" s="54"/>
      <c r="BH1066" s="54"/>
      <c r="BI1066" s="695"/>
      <c r="BJ1066" s="695"/>
      <c r="BK1066" s="54"/>
      <c r="BL1066" s="50"/>
      <c r="BM1066" s="166"/>
    </row>
    <row r="1067" spans="1:65" s="40" customFormat="1" ht="17.100000000000001" customHeight="1" x14ac:dyDescent="0.25">
      <c r="B1067" s="685"/>
      <c r="C1067" s="685"/>
      <c r="D1067" s="54"/>
      <c r="E1067" s="54"/>
      <c r="F1067" s="54"/>
      <c r="G1067" s="54"/>
      <c r="H1067" s="54"/>
      <c r="I1067" s="695"/>
      <c r="J1067" s="695"/>
      <c r="K1067" s="54"/>
      <c r="L1067" s="50"/>
      <c r="M1067" s="166"/>
      <c r="O1067" s="685"/>
      <c r="P1067" s="685"/>
      <c r="Q1067" s="54"/>
      <c r="R1067" s="54"/>
      <c r="S1067" s="54"/>
      <c r="T1067" s="54"/>
      <c r="U1067" s="54"/>
      <c r="V1067" s="695"/>
      <c r="W1067" s="695"/>
      <c r="X1067" s="54"/>
      <c r="Y1067" s="50"/>
      <c r="Z1067" s="166"/>
      <c r="AB1067" s="685"/>
      <c r="AC1067" s="685"/>
      <c r="AD1067" s="54"/>
      <c r="AE1067" s="54"/>
      <c r="AF1067" s="54"/>
      <c r="AG1067" s="54"/>
      <c r="AH1067" s="54"/>
      <c r="AI1067" s="695"/>
      <c r="AJ1067" s="695"/>
      <c r="AK1067" s="54"/>
      <c r="AL1067" s="50"/>
      <c r="AM1067" s="166"/>
      <c r="AO1067" s="685"/>
      <c r="AP1067" s="685"/>
      <c r="AQ1067" s="54"/>
      <c r="AR1067" s="54"/>
      <c r="AS1067" s="54"/>
      <c r="AT1067" s="54"/>
      <c r="AU1067" s="54"/>
      <c r="AV1067" s="695"/>
      <c r="AW1067" s="695"/>
      <c r="AX1067" s="54"/>
      <c r="AY1067" s="50"/>
      <c r="AZ1067" s="166"/>
      <c r="BB1067" s="685"/>
      <c r="BC1067" s="685"/>
      <c r="BD1067" s="54"/>
      <c r="BE1067" s="54"/>
      <c r="BF1067" s="54"/>
      <c r="BG1067" s="54"/>
      <c r="BH1067" s="54"/>
      <c r="BI1067" s="695"/>
      <c r="BJ1067" s="695"/>
      <c r="BK1067" s="54"/>
      <c r="BL1067" s="50"/>
      <c r="BM1067" s="166"/>
    </row>
    <row r="1068" spans="1:65" s="40" customFormat="1" ht="17.100000000000001" customHeight="1" x14ac:dyDescent="0.25">
      <c r="B1068" s="685"/>
      <c r="C1068" s="685"/>
      <c r="D1068" s="54"/>
      <c r="E1068" s="54"/>
      <c r="F1068" s="54"/>
      <c r="G1068" s="54"/>
      <c r="H1068" s="54"/>
      <c r="I1068" s="695"/>
      <c r="J1068" s="695"/>
      <c r="K1068" s="54"/>
      <c r="L1068" s="50"/>
      <c r="M1068" s="166"/>
      <c r="O1068" s="685"/>
      <c r="P1068" s="685"/>
      <c r="Q1068" s="54"/>
      <c r="R1068" s="54"/>
      <c r="S1068" s="54"/>
      <c r="T1068" s="54"/>
      <c r="U1068" s="54"/>
      <c r="V1068" s="695"/>
      <c r="W1068" s="695"/>
      <c r="X1068" s="54"/>
      <c r="Y1068" s="50"/>
      <c r="Z1068" s="166"/>
      <c r="AB1068" s="685"/>
      <c r="AC1068" s="685"/>
      <c r="AD1068" s="54"/>
      <c r="AE1068" s="54"/>
      <c r="AF1068" s="54"/>
      <c r="AG1068" s="54"/>
      <c r="AH1068" s="54"/>
      <c r="AI1068" s="695"/>
      <c r="AJ1068" s="695"/>
      <c r="AK1068" s="54"/>
      <c r="AL1068" s="50"/>
      <c r="AM1068" s="166"/>
      <c r="AO1068" s="685"/>
      <c r="AP1068" s="685"/>
      <c r="AQ1068" s="54"/>
      <c r="AR1068" s="54"/>
      <c r="AS1068" s="54"/>
      <c r="AT1068" s="54"/>
      <c r="AU1068" s="54"/>
      <c r="AV1068" s="695"/>
      <c r="AW1068" s="695"/>
      <c r="AX1068" s="54"/>
      <c r="AY1068" s="50"/>
      <c r="AZ1068" s="166"/>
      <c r="BB1068" s="685"/>
      <c r="BC1068" s="685"/>
      <c r="BD1068" s="54"/>
      <c r="BE1068" s="54"/>
      <c r="BF1068" s="54"/>
      <c r="BG1068" s="54"/>
      <c r="BH1068" s="54"/>
      <c r="BI1068" s="695"/>
      <c r="BJ1068" s="695"/>
      <c r="BK1068" s="54"/>
      <c r="BL1068" s="50"/>
      <c r="BM1068" s="166"/>
    </row>
    <row r="1069" spans="1:65" s="40" customFormat="1" ht="17.100000000000001" customHeight="1" x14ac:dyDescent="0.25">
      <c r="B1069" s="685"/>
      <c r="C1069" s="685"/>
      <c r="D1069" s="54"/>
      <c r="E1069" s="54"/>
      <c r="F1069" s="54"/>
      <c r="G1069" s="54"/>
      <c r="H1069" s="54"/>
      <c r="I1069" s="695"/>
      <c r="J1069" s="695"/>
      <c r="K1069" s="54"/>
      <c r="L1069" s="50"/>
      <c r="M1069" s="166"/>
      <c r="O1069" s="685"/>
      <c r="P1069" s="685"/>
      <c r="Q1069" s="54"/>
      <c r="R1069" s="54"/>
      <c r="S1069" s="54"/>
      <c r="T1069" s="54"/>
      <c r="U1069" s="54"/>
      <c r="V1069" s="695"/>
      <c r="W1069" s="695"/>
      <c r="X1069" s="54"/>
      <c r="Y1069" s="50"/>
      <c r="Z1069" s="166"/>
      <c r="AB1069" s="685"/>
      <c r="AC1069" s="685"/>
      <c r="AD1069" s="54"/>
      <c r="AE1069" s="54"/>
      <c r="AF1069" s="54"/>
      <c r="AG1069" s="54"/>
      <c r="AH1069" s="54"/>
      <c r="AI1069" s="695"/>
      <c r="AJ1069" s="695"/>
      <c r="AK1069" s="54"/>
      <c r="AL1069" s="50"/>
      <c r="AM1069" s="166"/>
      <c r="AO1069" s="685"/>
      <c r="AP1069" s="685"/>
      <c r="AQ1069" s="54"/>
      <c r="AR1069" s="54"/>
      <c r="AS1069" s="54"/>
      <c r="AT1069" s="54"/>
      <c r="AU1069" s="54"/>
      <c r="AV1069" s="695"/>
      <c r="AW1069" s="695"/>
      <c r="AX1069" s="54"/>
      <c r="AY1069" s="50"/>
      <c r="AZ1069" s="166"/>
      <c r="BB1069" s="685"/>
      <c r="BC1069" s="685"/>
      <c r="BD1069" s="54"/>
      <c r="BE1069" s="54"/>
      <c r="BF1069" s="54"/>
      <c r="BG1069" s="54"/>
      <c r="BH1069" s="54"/>
      <c r="BI1069" s="695"/>
      <c r="BJ1069" s="695"/>
      <c r="BK1069" s="54"/>
      <c r="BL1069" s="50"/>
      <c r="BM1069" s="166"/>
    </row>
    <row r="1070" spans="1:65" s="40" customFormat="1" ht="17.100000000000001" customHeight="1" x14ac:dyDescent="0.25">
      <c r="B1070" s="685"/>
      <c r="C1070" s="685"/>
      <c r="D1070" s="54"/>
      <c r="E1070" s="54"/>
      <c r="F1070" s="54"/>
      <c r="G1070" s="54"/>
      <c r="H1070" s="54"/>
      <c r="I1070" s="695"/>
      <c r="J1070" s="695"/>
      <c r="K1070" s="54"/>
      <c r="L1070" s="50"/>
      <c r="M1070" s="166"/>
      <c r="O1070" s="685"/>
      <c r="P1070" s="685"/>
      <c r="Q1070" s="54"/>
      <c r="R1070" s="54"/>
      <c r="S1070" s="54"/>
      <c r="T1070" s="54"/>
      <c r="U1070" s="54"/>
      <c r="V1070" s="695"/>
      <c r="W1070" s="695"/>
      <c r="X1070" s="54"/>
      <c r="Y1070" s="50"/>
      <c r="Z1070" s="166"/>
      <c r="AB1070" s="685"/>
      <c r="AC1070" s="685"/>
      <c r="AD1070" s="54"/>
      <c r="AE1070" s="54"/>
      <c r="AF1070" s="54"/>
      <c r="AG1070" s="54"/>
      <c r="AH1070" s="54"/>
      <c r="AI1070" s="695"/>
      <c r="AJ1070" s="695"/>
      <c r="AK1070" s="54"/>
      <c r="AL1070" s="50"/>
      <c r="AM1070" s="166"/>
      <c r="AO1070" s="685"/>
      <c r="AP1070" s="685"/>
      <c r="AQ1070" s="54"/>
      <c r="AR1070" s="54"/>
      <c r="AS1070" s="54"/>
      <c r="AT1070" s="54"/>
      <c r="AU1070" s="54"/>
      <c r="AV1070" s="695"/>
      <c r="AW1070" s="695"/>
      <c r="AX1070" s="54"/>
      <c r="AY1070" s="50"/>
      <c r="AZ1070" s="166"/>
      <c r="BB1070" s="685"/>
      <c r="BC1070" s="685"/>
      <c r="BD1070" s="54"/>
      <c r="BE1070" s="54"/>
      <c r="BF1070" s="54"/>
      <c r="BG1070" s="54"/>
      <c r="BH1070" s="54"/>
      <c r="BI1070" s="695"/>
      <c r="BJ1070" s="695"/>
      <c r="BK1070" s="54"/>
      <c r="BL1070" s="50"/>
      <c r="BM1070" s="166"/>
    </row>
    <row r="1071" spans="1:65" s="40" customFormat="1" ht="17.100000000000001" customHeight="1" x14ac:dyDescent="0.25">
      <c r="B1071" s="685"/>
      <c r="C1071" s="685"/>
      <c r="D1071" s="54"/>
      <c r="E1071" s="54"/>
      <c r="F1071" s="54"/>
      <c r="G1071" s="54"/>
      <c r="H1071" s="54"/>
      <c r="I1071" s="695"/>
      <c r="J1071" s="695"/>
      <c r="K1071" s="54"/>
      <c r="L1071" s="50"/>
      <c r="M1071" s="166"/>
      <c r="O1071" s="685"/>
      <c r="P1071" s="685"/>
      <c r="Q1071" s="54"/>
      <c r="R1071" s="54"/>
      <c r="S1071" s="54"/>
      <c r="T1071" s="54"/>
      <c r="U1071" s="54"/>
      <c r="V1071" s="695"/>
      <c r="W1071" s="695"/>
      <c r="X1071" s="54"/>
      <c r="Y1071" s="50"/>
      <c r="Z1071" s="166"/>
      <c r="AB1071" s="685"/>
      <c r="AC1071" s="685"/>
      <c r="AD1071" s="54"/>
      <c r="AE1071" s="54"/>
      <c r="AF1071" s="54"/>
      <c r="AG1071" s="54"/>
      <c r="AH1071" s="54"/>
      <c r="AI1071" s="695"/>
      <c r="AJ1071" s="695"/>
      <c r="AK1071" s="54"/>
      <c r="AL1071" s="50"/>
      <c r="AM1071" s="166"/>
      <c r="AO1071" s="685"/>
      <c r="AP1071" s="685"/>
      <c r="AQ1071" s="54"/>
      <c r="AR1071" s="54"/>
      <c r="AS1071" s="54"/>
      <c r="AT1071" s="54"/>
      <c r="AU1071" s="54"/>
      <c r="AV1071" s="695"/>
      <c r="AW1071" s="695"/>
      <c r="AX1071" s="54"/>
      <c r="AY1071" s="50"/>
      <c r="AZ1071" s="166"/>
      <c r="BB1071" s="685"/>
      <c r="BC1071" s="685"/>
      <c r="BD1071" s="54"/>
      <c r="BE1071" s="54"/>
      <c r="BF1071" s="54"/>
      <c r="BG1071" s="54"/>
      <c r="BH1071" s="54"/>
      <c r="BI1071" s="695"/>
      <c r="BJ1071" s="695"/>
      <c r="BK1071" s="54"/>
      <c r="BL1071" s="50"/>
      <c r="BM1071" s="166"/>
    </row>
    <row r="1072" spans="1:65" s="40" customFormat="1" ht="17.100000000000001" customHeight="1" x14ac:dyDescent="0.25">
      <c r="B1072" s="685"/>
      <c r="C1072" s="685"/>
      <c r="D1072" s="54"/>
      <c r="E1072" s="54"/>
      <c r="F1072" s="54"/>
      <c r="G1072" s="54"/>
      <c r="H1072" s="54"/>
      <c r="I1072" s="695"/>
      <c r="J1072" s="695"/>
      <c r="K1072" s="54"/>
      <c r="L1072" s="50"/>
      <c r="M1072" s="166"/>
      <c r="O1072" s="685"/>
      <c r="P1072" s="685"/>
      <c r="Q1072" s="54"/>
      <c r="R1072" s="54"/>
      <c r="S1072" s="54"/>
      <c r="T1072" s="54"/>
      <c r="U1072" s="54"/>
      <c r="V1072" s="695"/>
      <c r="W1072" s="695"/>
      <c r="X1072" s="54"/>
      <c r="Y1072" s="50"/>
      <c r="Z1072" s="166"/>
      <c r="AB1072" s="685"/>
      <c r="AC1072" s="685"/>
      <c r="AD1072" s="54"/>
      <c r="AE1072" s="54"/>
      <c r="AF1072" s="54"/>
      <c r="AG1072" s="54"/>
      <c r="AH1072" s="54"/>
      <c r="AI1072" s="695"/>
      <c r="AJ1072" s="695"/>
      <c r="AK1072" s="54"/>
      <c r="AL1072" s="50"/>
      <c r="AM1072" s="166"/>
      <c r="AO1072" s="685"/>
      <c r="AP1072" s="685"/>
      <c r="AQ1072" s="54"/>
      <c r="AR1072" s="54"/>
      <c r="AS1072" s="54"/>
      <c r="AT1072" s="54"/>
      <c r="AU1072" s="54"/>
      <c r="AV1072" s="695"/>
      <c r="AW1072" s="695"/>
      <c r="AX1072" s="54"/>
      <c r="AY1072" s="50"/>
      <c r="AZ1072" s="166"/>
      <c r="BB1072" s="685"/>
      <c r="BC1072" s="685"/>
      <c r="BD1072" s="54"/>
      <c r="BE1072" s="54"/>
      <c r="BF1072" s="54"/>
      <c r="BG1072" s="54"/>
      <c r="BH1072" s="54"/>
      <c r="BI1072" s="695"/>
      <c r="BJ1072" s="695"/>
      <c r="BK1072" s="54"/>
      <c r="BL1072" s="50"/>
      <c r="BM1072" s="166"/>
    </row>
    <row r="1073" spans="2:65" s="40" customFormat="1" ht="17.100000000000001" customHeight="1" x14ac:dyDescent="0.25">
      <c r="B1073" s="685"/>
      <c r="C1073" s="685"/>
      <c r="D1073" s="54"/>
      <c r="E1073" s="54"/>
      <c r="F1073" s="54"/>
      <c r="G1073" s="54"/>
      <c r="H1073" s="54"/>
      <c r="I1073" s="695"/>
      <c r="J1073" s="695"/>
      <c r="K1073" s="54"/>
      <c r="L1073" s="50"/>
      <c r="M1073" s="166"/>
      <c r="O1073" s="685"/>
      <c r="P1073" s="685"/>
      <c r="Q1073" s="54"/>
      <c r="R1073" s="54"/>
      <c r="S1073" s="54"/>
      <c r="T1073" s="54"/>
      <c r="U1073" s="54"/>
      <c r="V1073" s="695"/>
      <c r="W1073" s="695"/>
      <c r="X1073" s="54"/>
      <c r="Y1073" s="50"/>
      <c r="Z1073" s="166"/>
      <c r="AB1073" s="685"/>
      <c r="AC1073" s="685"/>
      <c r="AD1073" s="54"/>
      <c r="AE1073" s="54"/>
      <c r="AF1073" s="54"/>
      <c r="AG1073" s="54"/>
      <c r="AH1073" s="54"/>
      <c r="AI1073" s="695"/>
      <c r="AJ1073" s="695"/>
      <c r="AK1073" s="54"/>
      <c r="AL1073" s="50"/>
      <c r="AM1073" s="166"/>
      <c r="AO1073" s="685"/>
      <c r="AP1073" s="685"/>
      <c r="AQ1073" s="54"/>
      <c r="AR1073" s="54"/>
      <c r="AS1073" s="54"/>
      <c r="AT1073" s="54"/>
      <c r="AU1073" s="54"/>
      <c r="AV1073" s="695"/>
      <c r="AW1073" s="695"/>
      <c r="AX1073" s="54"/>
      <c r="AY1073" s="50"/>
      <c r="AZ1073" s="166"/>
      <c r="BB1073" s="685"/>
      <c r="BC1073" s="685"/>
      <c r="BD1073" s="54"/>
      <c r="BE1073" s="54"/>
      <c r="BF1073" s="54"/>
      <c r="BG1073" s="54"/>
      <c r="BH1073" s="54"/>
      <c r="BI1073" s="695"/>
      <c r="BJ1073" s="695"/>
      <c r="BK1073" s="54"/>
      <c r="BL1073" s="50"/>
      <c r="BM1073" s="166"/>
    </row>
    <row r="1074" spans="2:65" s="40" customFormat="1" ht="17.100000000000001" customHeight="1" x14ac:dyDescent="0.25">
      <c r="B1074" s="685"/>
      <c r="C1074" s="685"/>
      <c r="D1074" s="54"/>
      <c r="E1074" s="54"/>
      <c r="F1074" s="54"/>
      <c r="G1074" s="54"/>
      <c r="H1074" s="54"/>
      <c r="I1074" s="695"/>
      <c r="J1074" s="695"/>
      <c r="K1074" s="54"/>
      <c r="L1074" s="50"/>
      <c r="M1074" s="166"/>
      <c r="O1074" s="685"/>
      <c r="P1074" s="685"/>
      <c r="Q1074" s="54"/>
      <c r="R1074" s="54"/>
      <c r="S1074" s="54"/>
      <c r="T1074" s="54"/>
      <c r="U1074" s="54"/>
      <c r="V1074" s="695"/>
      <c r="W1074" s="695"/>
      <c r="X1074" s="54"/>
      <c r="Y1074" s="50"/>
      <c r="Z1074" s="166"/>
      <c r="AB1074" s="685"/>
      <c r="AC1074" s="685"/>
      <c r="AD1074" s="54"/>
      <c r="AE1074" s="54"/>
      <c r="AF1074" s="54"/>
      <c r="AG1074" s="54"/>
      <c r="AH1074" s="54"/>
      <c r="AI1074" s="695"/>
      <c r="AJ1074" s="695"/>
      <c r="AK1074" s="54"/>
      <c r="AL1074" s="50"/>
      <c r="AM1074" s="166"/>
      <c r="AO1074" s="685"/>
      <c r="AP1074" s="685"/>
      <c r="AQ1074" s="54"/>
      <c r="AR1074" s="54"/>
      <c r="AS1074" s="54"/>
      <c r="AT1074" s="54"/>
      <c r="AU1074" s="54"/>
      <c r="AV1074" s="695"/>
      <c r="AW1074" s="695"/>
      <c r="AX1074" s="54"/>
      <c r="AY1074" s="50"/>
      <c r="AZ1074" s="166"/>
      <c r="BB1074" s="685"/>
      <c r="BC1074" s="685"/>
      <c r="BD1074" s="54"/>
      <c r="BE1074" s="54"/>
      <c r="BF1074" s="54"/>
      <c r="BG1074" s="54"/>
      <c r="BH1074" s="54"/>
      <c r="BI1074" s="695"/>
      <c r="BJ1074" s="695"/>
      <c r="BK1074" s="54"/>
      <c r="BL1074" s="50"/>
      <c r="BM1074" s="166"/>
    </row>
    <row r="1075" spans="2:65" s="40" customFormat="1" ht="17.100000000000001" customHeight="1" x14ac:dyDescent="0.25">
      <c r="B1075" s="685"/>
      <c r="C1075" s="685"/>
      <c r="D1075" s="54"/>
      <c r="E1075" s="54"/>
      <c r="F1075" s="54"/>
      <c r="G1075" s="54"/>
      <c r="H1075" s="54"/>
      <c r="I1075" s="695"/>
      <c r="J1075" s="695"/>
      <c r="K1075" s="54"/>
      <c r="L1075" s="50"/>
      <c r="M1075" s="166"/>
      <c r="O1075" s="685"/>
      <c r="P1075" s="685"/>
      <c r="Q1075" s="54"/>
      <c r="R1075" s="54"/>
      <c r="S1075" s="54"/>
      <c r="T1075" s="54"/>
      <c r="U1075" s="54"/>
      <c r="V1075" s="695"/>
      <c r="W1075" s="695"/>
      <c r="X1075" s="54"/>
      <c r="Y1075" s="50"/>
      <c r="Z1075" s="166"/>
      <c r="AB1075" s="685"/>
      <c r="AC1075" s="685"/>
      <c r="AD1075" s="54"/>
      <c r="AE1075" s="54"/>
      <c r="AF1075" s="54"/>
      <c r="AG1075" s="54"/>
      <c r="AH1075" s="54"/>
      <c r="AI1075" s="695"/>
      <c r="AJ1075" s="695"/>
      <c r="AK1075" s="54"/>
      <c r="AL1075" s="50"/>
      <c r="AM1075" s="166"/>
      <c r="AO1075" s="685"/>
      <c r="AP1075" s="685"/>
      <c r="AQ1075" s="54"/>
      <c r="AR1075" s="54"/>
      <c r="AS1075" s="54"/>
      <c r="AT1075" s="54"/>
      <c r="AU1075" s="54"/>
      <c r="AV1075" s="695"/>
      <c r="AW1075" s="695"/>
      <c r="AX1075" s="54"/>
      <c r="AY1075" s="50"/>
      <c r="AZ1075" s="166"/>
      <c r="BB1075" s="685"/>
      <c r="BC1075" s="685"/>
      <c r="BD1075" s="54"/>
      <c r="BE1075" s="54"/>
      <c r="BF1075" s="54"/>
      <c r="BG1075" s="54"/>
      <c r="BH1075" s="54"/>
      <c r="BI1075" s="695"/>
      <c r="BJ1075" s="695"/>
      <c r="BK1075" s="54"/>
      <c r="BL1075" s="50"/>
      <c r="BM1075" s="166"/>
    </row>
    <row r="1076" spans="2:65" s="40" customFormat="1" ht="17.100000000000001" customHeight="1" x14ac:dyDescent="0.25">
      <c r="B1076" s="685"/>
      <c r="C1076" s="685"/>
      <c r="D1076" s="54"/>
      <c r="E1076" s="54"/>
      <c r="F1076" s="54"/>
      <c r="G1076" s="54"/>
      <c r="H1076" s="54"/>
      <c r="I1076" s="695"/>
      <c r="J1076" s="695"/>
      <c r="K1076" s="54"/>
      <c r="L1076" s="50"/>
      <c r="M1076" s="166"/>
      <c r="O1076" s="685"/>
      <c r="P1076" s="685"/>
      <c r="Q1076" s="54"/>
      <c r="R1076" s="54"/>
      <c r="S1076" s="54"/>
      <c r="T1076" s="54"/>
      <c r="U1076" s="54"/>
      <c r="V1076" s="695"/>
      <c r="W1076" s="695"/>
      <c r="X1076" s="54"/>
      <c r="Y1076" s="50"/>
      <c r="Z1076" s="166"/>
      <c r="AB1076" s="685"/>
      <c r="AC1076" s="685"/>
      <c r="AD1076" s="54"/>
      <c r="AE1076" s="54"/>
      <c r="AF1076" s="54"/>
      <c r="AG1076" s="54"/>
      <c r="AH1076" s="54"/>
      <c r="AI1076" s="695"/>
      <c r="AJ1076" s="695"/>
      <c r="AK1076" s="54"/>
      <c r="AL1076" s="50"/>
      <c r="AM1076" s="166"/>
      <c r="AO1076" s="685"/>
      <c r="AP1076" s="685"/>
      <c r="AQ1076" s="54"/>
      <c r="AR1076" s="54"/>
      <c r="AS1076" s="54"/>
      <c r="AT1076" s="54"/>
      <c r="AU1076" s="54"/>
      <c r="AV1076" s="695"/>
      <c r="AW1076" s="695"/>
      <c r="AX1076" s="54"/>
      <c r="AY1076" s="50"/>
      <c r="AZ1076" s="166"/>
      <c r="BB1076" s="685"/>
      <c r="BC1076" s="685"/>
      <c r="BD1076" s="54"/>
      <c r="BE1076" s="54"/>
      <c r="BF1076" s="54"/>
      <c r="BG1076" s="54"/>
      <c r="BH1076" s="54"/>
      <c r="BI1076" s="695"/>
      <c r="BJ1076" s="695"/>
      <c r="BK1076" s="54"/>
      <c r="BL1076" s="50"/>
      <c r="BM1076" s="166"/>
    </row>
    <row r="1077" spans="2:65" s="40" customFormat="1" ht="17.100000000000001" customHeight="1" x14ac:dyDescent="0.25">
      <c r="B1077" s="685"/>
      <c r="C1077" s="685"/>
      <c r="D1077" s="54"/>
      <c r="E1077" s="54"/>
      <c r="F1077" s="54"/>
      <c r="G1077" s="54"/>
      <c r="H1077" s="54"/>
      <c r="I1077" s="695"/>
      <c r="J1077" s="695"/>
      <c r="K1077" s="54"/>
      <c r="L1077" s="50"/>
      <c r="M1077" s="166"/>
      <c r="O1077" s="685"/>
      <c r="P1077" s="685"/>
      <c r="Q1077" s="54"/>
      <c r="R1077" s="54"/>
      <c r="S1077" s="54"/>
      <c r="T1077" s="54"/>
      <c r="U1077" s="54"/>
      <c r="V1077" s="695"/>
      <c r="W1077" s="695"/>
      <c r="X1077" s="54"/>
      <c r="Y1077" s="50"/>
      <c r="Z1077" s="166"/>
      <c r="AB1077" s="685"/>
      <c r="AC1077" s="685"/>
      <c r="AD1077" s="54"/>
      <c r="AE1077" s="54"/>
      <c r="AF1077" s="54"/>
      <c r="AG1077" s="54"/>
      <c r="AH1077" s="54"/>
      <c r="AI1077" s="695"/>
      <c r="AJ1077" s="695"/>
      <c r="AK1077" s="54"/>
      <c r="AL1077" s="50"/>
      <c r="AM1077" s="166"/>
      <c r="AO1077" s="685"/>
      <c r="AP1077" s="685"/>
      <c r="AQ1077" s="54"/>
      <c r="AR1077" s="54"/>
      <c r="AS1077" s="54"/>
      <c r="AT1077" s="54"/>
      <c r="AU1077" s="54"/>
      <c r="AV1077" s="695"/>
      <c r="AW1077" s="695"/>
      <c r="AX1077" s="54"/>
      <c r="AY1077" s="50"/>
      <c r="AZ1077" s="166"/>
      <c r="BB1077" s="685"/>
      <c r="BC1077" s="685"/>
      <c r="BD1077" s="54"/>
      <c r="BE1077" s="54"/>
      <c r="BF1077" s="54"/>
      <c r="BG1077" s="54"/>
      <c r="BH1077" s="54"/>
      <c r="BI1077" s="695"/>
      <c r="BJ1077" s="695"/>
      <c r="BK1077" s="54"/>
      <c r="BL1077" s="50"/>
      <c r="BM1077" s="166"/>
    </row>
    <row r="1078" spans="2:65" s="40" customFormat="1" ht="17.100000000000001" customHeight="1" x14ac:dyDescent="0.25">
      <c r="B1078" s="685"/>
      <c r="C1078" s="685"/>
      <c r="D1078" s="54"/>
      <c r="E1078" s="54"/>
      <c r="F1078" s="54"/>
      <c r="G1078" s="54"/>
      <c r="H1078" s="54"/>
      <c r="I1078" s="695"/>
      <c r="J1078" s="695"/>
      <c r="K1078" s="54"/>
      <c r="L1078" s="50"/>
      <c r="M1078" s="166"/>
      <c r="O1078" s="685"/>
      <c r="P1078" s="685"/>
      <c r="Q1078" s="54"/>
      <c r="R1078" s="54"/>
      <c r="S1078" s="54"/>
      <c r="T1078" s="54"/>
      <c r="U1078" s="54"/>
      <c r="V1078" s="695"/>
      <c r="W1078" s="695"/>
      <c r="X1078" s="54"/>
      <c r="Y1078" s="50"/>
      <c r="Z1078" s="166"/>
      <c r="AB1078" s="685"/>
      <c r="AC1078" s="685"/>
      <c r="AD1078" s="54"/>
      <c r="AE1078" s="54"/>
      <c r="AF1078" s="54"/>
      <c r="AG1078" s="54"/>
      <c r="AH1078" s="54"/>
      <c r="AI1078" s="695"/>
      <c r="AJ1078" s="695"/>
      <c r="AK1078" s="54"/>
      <c r="AL1078" s="50"/>
      <c r="AM1078" s="166"/>
      <c r="AO1078" s="685"/>
      <c r="AP1078" s="685"/>
      <c r="AQ1078" s="54"/>
      <c r="AR1078" s="54"/>
      <c r="AS1078" s="54"/>
      <c r="AT1078" s="54"/>
      <c r="AU1078" s="54"/>
      <c r="AV1078" s="695"/>
      <c r="AW1078" s="695"/>
      <c r="AX1078" s="54"/>
      <c r="AY1078" s="50"/>
      <c r="AZ1078" s="166"/>
      <c r="BB1078" s="685"/>
      <c r="BC1078" s="685"/>
      <c r="BD1078" s="54"/>
      <c r="BE1078" s="54"/>
      <c r="BF1078" s="54"/>
      <c r="BG1078" s="54"/>
      <c r="BH1078" s="54"/>
      <c r="BI1078" s="695"/>
      <c r="BJ1078" s="695"/>
      <c r="BK1078" s="54"/>
      <c r="BL1078" s="50"/>
      <c r="BM1078" s="166"/>
    </row>
    <row r="1079" spans="2:65" s="40" customFormat="1" ht="17.100000000000001" customHeight="1" x14ac:dyDescent="0.25">
      <c r="B1079" s="685"/>
      <c r="C1079" s="685"/>
      <c r="D1079" s="54"/>
      <c r="E1079" s="54"/>
      <c r="F1079" s="54"/>
      <c r="G1079" s="54"/>
      <c r="H1079" s="54"/>
      <c r="I1079" s="695"/>
      <c r="J1079" s="695"/>
      <c r="K1079" s="54"/>
      <c r="L1079" s="50"/>
      <c r="M1079" s="166"/>
      <c r="O1079" s="685"/>
      <c r="P1079" s="685"/>
      <c r="Q1079" s="54"/>
      <c r="R1079" s="54"/>
      <c r="S1079" s="54"/>
      <c r="T1079" s="54"/>
      <c r="U1079" s="54"/>
      <c r="V1079" s="695"/>
      <c r="W1079" s="695"/>
      <c r="X1079" s="54"/>
      <c r="Y1079" s="50"/>
      <c r="Z1079" s="166"/>
      <c r="AB1079" s="685"/>
      <c r="AC1079" s="685"/>
      <c r="AD1079" s="54"/>
      <c r="AE1079" s="54"/>
      <c r="AF1079" s="54"/>
      <c r="AG1079" s="54"/>
      <c r="AH1079" s="54"/>
      <c r="AI1079" s="695"/>
      <c r="AJ1079" s="695"/>
      <c r="AK1079" s="54"/>
      <c r="AL1079" s="50"/>
      <c r="AM1079" s="166"/>
      <c r="AO1079" s="685"/>
      <c r="AP1079" s="685"/>
      <c r="AQ1079" s="54"/>
      <c r="AR1079" s="54"/>
      <c r="AS1079" s="54"/>
      <c r="AT1079" s="54"/>
      <c r="AU1079" s="54"/>
      <c r="AV1079" s="695"/>
      <c r="AW1079" s="695"/>
      <c r="AX1079" s="54"/>
      <c r="AY1079" s="50"/>
      <c r="AZ1079" s="166"/>
      <c r="BB1079" s="685"/>
      <c r="BC1079" s="685"/>
      <c r="BD1079" s="54"/>
      <c r="BE1079" s="54"/>
      <c r="BF1079" s="54"/>
      <c r="BG1079" s="54"/>
      <c r="BH1079" s="54"/>
      <c r="BI1079" s="695"/>
      <c r="BJ1079" s="695"/>
      <c r="BK1079" s="54"/>
      <c r="BL1079" s="50"/>
      <c r="BM1079" s="166"/>
    </row>
    <row r="1080" spans="2:65" s="40" customFormat="1" ht="17.100000000000001" customHeight="1" x14ac:dyDescent="0.25">
      <c r="B1080" s="685"/>
      <c r="C1080" s="685"/>
      <c r="D1080" s="54"/>
      <c r="E1080" s="54"/>
      <c r="F1080" s="54"/>
      <c r="G1080" s="54"/>
      <c r="H1080" s="54"/>
      <c r="I1080" s="695"/>
      <c r="J1080" s="695"/>
      <c r="K1080" s="54"/>
      <c r="L1080" s="50"/>
      <c r="M1080" s="166"/>
      <c r="O1080" s="685"/>
      <c r="P1080" s="685"/>
      <c r="Q1080" s="54"/>
      <c r="R1080" s="54"/>
      <c r="S1080" s="54"/>
      <c r="T1080" s="54"/>
      <c r="U1080" s="54"/>
      <c r="V1080" s="695"/>
      <c r="W1080" s="695"/>
      <c r="X1080" s="54"/>
      <c r="Y1080" s="50"/>
      <c r="Z1080" s="166"/>
      <c r="AB1080" s="685"/>
      <c r="AC1080" s="685"/>
      <c r="AD1080" s="54"/>
      <c r="AE1080" s="54"/>
      <c r="AF1080" s="54"/>
      <c r="AG1080" s="54"/>
      <c r="AH1080" s="54"/>
      <c r="AI1080" s="695"/>
      <c r="AJ1080" s="695"/>
      <c r="AK1080" s="54"/>
      <c r="AL1080" s="50"/>
      <c r="AM1080" s="166"/>
      <c r="AO1080" s="685"/>
      <c r="AP1080" s="685"/>
      <c r="AQ1080" s="54"/>
      <c r="AR1080" s="54"/>
      <c r="AS1080" s="54"/>
      <c r="AT1080" s="54"/>
      <c r="AU1080" s="54"/>
      <c r="AV1080" s="695"/>
      <c r="AW1080" s="695"/>
      <c r="AX1080" s="54"/>
      <c r="AY1080" s="50"/>
      <c r="AZ1080" s="166"/>
      <c r="BB1080" s="685"/>
      <c r="BC1080" s="685"/>
      <c r="BD1080" s="54"/>
      <c r="BE1080" s="54"/>
      <c r="BF1080" s="54"/>
      <c r="BG1080" s="54"/>
      <c r="BH1080" s="54"/>
      <c r="BI1080" s="695"/>
      <c r="BJ1080" s="695"/>
      <c r="BK1080" s="54"/>
      <c r="BL1080" s="50"/>
      <c r="BM1080" s="166"/>
    </row>
    <row r="1081" spans="2:65" s="40" customFormat="1" ht="17.100000000000001" customHeight="1" x14ac:dyDescent="0.25">
      <c r="B1081" s="685"/>
      <c r="C1081" s="685"/>
      <c r="D1081" s="54"/>
      <c r="E1081" s="54"/>
      <c r="F1081" s="54"/>
      <c r="G1081" s="54"/>
      <c r="H1081" s="54"/>
      <c r="I1081" s="695"/>
      <c r="J1081" s="695"/>
      <c r="K1081" s="54"/>
      <c r="L1081" s="50"/>
      <c r="M1081" s="166"/>
      <c r="O1081" s="685"/>
      <c r="P1081" s="685"/>
      <c r="Q1081" s="54"/>
      <c r="R1081" s="54"/>
      <c r="S1081" s="54"/>
      <c r="T1081" s="54"/>
      <c r="U1081" s="54"/>
      <c r="V1081" s="695"/>
      <c r="W1081" s="695"/>
      <c r="X1081" s="54"/>
      <c r="Y1081" s="50"/>
      <c r="Z1081" s="166"/>
      <c r="AB1081" s="685"/>
      <c r="AC1081" s="685"/>
      <c r="AD1081" s="54"/>
      <c r="AE1081" s="54"/>
      <c r="AF1081" s="54"/>
      <c r="AG1081" s="54"/>
      <c r="AH1081" s="54"/>
      <c r="AI1081" s="695"/>
      <c r="AJ1081" s="695"/>
      <c r="AK1081" s="54"/>
      <c r="AL1081" s="50"/>
      <c r="AM1081" s="166"/>
      <c r="AO1081" s="685"/>
      <c r="AP1081" s="685"/>
      <c r="AQ1081" s="54"/>
      <c r="AR1081" s="54"/>
      <c r="AS1081" s="54"/>
      <c r="AT1081" s="54"/>
      <c r="AU1081" s="54"/>
      <c r="AV1081" s="695"/>
      <c r="AW1081" s="695"/>
      <c r="AX1081" s="54"/>
      <c r="AY1081" s="50"/>
      <c r="AZ1081" s="166"/>
      <c r="BB1081" s="685"/>
      <c r="BC1081" s="685"/>
      <c r="BD1081" s="54"/>
      <c r="BE1081" s="54"/>
      <c r="BF1081" s="54"/>
      <c r="BG1081" s="54"/>
      <c r="BH1081" s="54"/>
      <c r="BI1081" s="695"/>
      <c r="BJ1081" s="695"/>
      <c r="BK1081" s="54"/>
      <c r="BL1081" s="50"/>
      <c r="BM1081" s="166"/>
    </row>
    <row r="1082" spans="2:65" s="40" customFormat="1" ht="17.100000000000001" customHeight="1" x14ac:dyDescent="0.25">
      <c r="B1082" s="685"/>
      <c r="C1082" s="685"/>
      <c r="D1082" s="54"/>
      <c r="E1082" s="54"/>
      <c r="F1082" s="54"/>
      <c r="G1082" s="54"/>
      <c r="H1082" s="54"/>
      <c r="I1082" s="695"/>
      <c r="J1082" s="695"/>
      <c r="K1082" s="54"/>
      <c r="L1082" s="50"/>
      <c r="M1082" s="166"/>
      <c r="O1082" s="685"/>
      <c r="P1082" s="685"/>
      <c r="Q1082" s="54"/>
      <c r="R1082" s="54"/>
      <c r="S1082" s="54"/>
      <c r="T1082" s="54"/>
      <c r="U1082" s="54"/>
      <c r="V1082" s="695"/>
      <c r="W1082" s="695"/>
      <c r="X1082" s="54"/>
      <c r="Y1082" s="50"/>
      <c r="Z1082" s="166"/>
      <c r="AB1082" s="685"/>
      <c r="AC1082" s="685"/>
      <c r="AD1082" s="54"/>
      <c r="AE1082" s="54"/>
      <c r="AF1082" s="54"/>
      <c r="AG1082" s="54"/>
      <c r="AH1082" s="54"/>
      <c r="AI1082" s="695"/>
      <c r="AJ1082" s="695"/>
      <c r="AK1082" s="54"/>
      <c r="AL1082" s="50"/>
      <c r="AM1082" s="166"/>
      <c r="AO1082" s="685"/>
      <c r="AP1082" s="685"/>
      <c r="AQ1082" s="54"/>
      <c r="AR1082" s="54"/>
      <c r="AS1082" s="54"/>
      <c r="AT1082" s="54"/>
      <c r="AU1082" s="54"/>
      <c r="AV1082" s="695"/>
      <c r="AW1082" s="695"/>
      <c r="AX1082" s="54"/>
      <c r="AY1082" s="50"/>
      <c r="AZ1082" s="166"/>
      <c r="BB1082" s="685"/>
      <c r="BC1082" s="685"/>
      <c r="BD1082" s="54"/>
      <c r="BE1082" s="54"/>
      <c r="BF1082" s="54"/>
      <c r="BG1082" s="54"/>
      <c r="BH1082" s="54"/>
      <c r="BI1082" s="695"/>
      <c r="BJ1082" s="695"/>
      <c r="BK1082" s="54"/>
      <c r="BL1082" s="50"/>
      <c r="BM1082" s="166"/>
    </row>
    <row r="1083" spans="2:65" s="40" customFormat="1" ht="17.100000000000001" customHeight="1" x14ac:dyDescent="0.25">
      <c r="B1083" s="685"/>
      <c r="C1083" s="685"/>
      <c r="D1083" s="54"/>
      <c r="E1083" s="54"/>
      <c r="F1083" s="54"/>
      <c r="G1083" s="54"/>
      <c r="H1083" s="54"/>
      <c r="I1083" s="695"/>
      <c r="J1083" s="695"/>
      <c r="K1083" s="54"/>
      <c r="L1083" s="50"/>
      <c r="M1083" s="166"/>
      <c r="O1083" s="685"/>
      <c r="P1083" s="685"/>
      <c r="Q1083" s="54"/>
      <c r="R1083" s="54"/>
      <c r="S1083" s="54"/>
      <c r="T1083" s="54"/>
      <c r="U1083" s="54"/>
      <c r="V1083" s="695"/>
      <c r="W1083" s="695"/>
      <c r="X1083" s="54"/>
      <c r="Y1083" s="50"/>
      <c r="Z1083" s="166"/>
      <c r="AB1083" s="685"/>
      <c r="AC1083" s="685"/>
      <c r="AD1083" s="54"/>
      <c r="AE1083" s="54"/>
      <c r="AF1083" s="54"/>
      <c r="AG1083" s="54"/>
      <c r="AH1083" s="54"/>
      <c r="AI1083" s="695"/>
      <c r="AJ1083" s="695"/>
      <c r="AK1083" s="54"/>
      <c r="AL1083" s="50"/>
      <c r="AM1083" s="166"/>
      <c r="AO1083" s="685"/>
      <c r="AP1083" s="685"/>
      <c r="AQ1083" s="54"/>
      <c r="AR1083" s="54"/>
      <c r="AS1083" s="54"/>
      <c r="AT1083" s="54"/>
      <c r="AU1083" s="54"/>
      <c r="AV1083" s="695"/>
      <c r="AW1083" s="695"/>
      <c r="AX1083" s="54"/>
      <c r="AY1083" s="50"/>
      <c r="AZ1083" s="166"/>
      <c r="BB1083" s="685"/>
      <c r="BC1083" s="685"/>
      <c r="BD1083" s="54"/>
      <c r="BE1083" s="54"/>
      <c r="BF1083" s="54"/>
      <c r="BG1083" s="54"/>
      <c r="BH1083" s="54"/>
      <c r="BI1083" s="695"/>
      <c r="BJ1083" s="695"/>
      <c r="BK1083" s="54"/>
      <c r="BL1083" s="50"/>
      <c r="BM1083" s="166"/>
    </row>
    <row r="1084" spans="2:65" s="40" customFormat="1" ht="46.5" customHeight="1" x14ac:dyDescent="0.25">
      <c r="B1084" s="686"/>
      <c r="C1084" s="686"/>
      <c r="D1084" s="42"/>
      <c r="E1084" s="42"/>
      <c r="F1084" s="54"/>
      <c r="G1084" s="54"/>
      <c r="H1084" s="54"/>
      <c r="I1084" s="695"/>
      <c r="J1084" s="695"/>
      <c r="K1084" s="54"/>
      <c r="L1084" s="50"/>
      <c r="M1084" s="166"/>
      <c r="O1084" s="686"/>
      <c r="P1084" s="686"/>
      <c r="Q1084" s="42"/>
      <c r="R1084" s="42"/>
      <c r="S1084" s="54"/>
      <c r="T1084" s="54"/>
      <c r="U1084" s="54"/>
      <c r="V1084" s="695"/>
      <c r="W1084" s="695"/>
      <c r="X1084" s="54"/>
      <c r="Y1084" s="50"/>
      <c r="Z1084" s="166"/>
      <c r="AB1084" s="686"/>
      <c r="AC1084" s="686"/>
      <c r="AD1084" s="42"/>
      <c r="AE1084" s="42"/>
      <c r="AF1084" s="54"/>
      <c r="AG1084" s="54"/>
      <c r="AH1084" s="54"/>
      <c r="AI1084" s="695"/>
      <c r="AJ1084" s="695"/>
      <c r="AK1084" s="54"/>
      <c r="AL1084" s="50"/>
      <c r="AM1084" s="166"/>
      <c r="AO1084" s="686"/>
      <c r="AP1084" s="686"/>
      <c r="AQ1084" s="42"/>
      <c r="AR1084" s="42"/>
      <c r="AS1084" s="54"/>
      <c r="AT1084" s="54"/>
      <c r="AU1084" s="54"/>
      <c r="AV1084" s="695"/>
      <c r="AW1084" s="695"/>
      <c r="AX1084" s="54"/>
      <c r="AY1084" s="50"/>
      <c r="AZ1084" s="166"/>
      <c r="BB1084" s="686"/>
      <c r="BC1084" s="686"/>
      <c r="BD1084" s="42"/>
      <c r="BE1084" s="42"/>
      <c r="BF1084" s="54"/>
      <c r="BG1084" s="54"/>
      <c r="BH1084" s="54"/>
      <c r="BI1084" s="695"/>
      <c r="BJ1084" s="695"/>
      <c r="BK1084" s="54"/>
      <c r="BL1084" s="50"/>
      <c r="BM1084" s="166"/>
    </row>
    <row r="1085" spans="2:65" s="40" customFormat="1" ht="38.25" customHeight="1" x14ac:dyDescent="0.25">
      <c r="B1085" s="686"/>
      <c r="C1085" s="686"/>
      <c r="D1085" s="42"/>
      <c r="E1085" s="42"/>
      <c r="F1085" s="54"/>
      <c r="G1085" s="54"/>
      <c r="H1085" s="54"/>
      <c r="I1085" s="695"/>
      <c r="J1085" s="695"/>
      <c r="K1085" s="54"/>
      <c r="L1085" s="50"/>
      <c r="M1085" s="166"/>
      <c r="O1085" s="686"/>
      <c r="P1085" s="686"/>
      <c r="Q1085" s="42"/>
      <c r="R1085" s="42"/>
      <c r="S1085" s="54"/>
      <c r="T1085" s="54"/>
      <c r="U1085" s="54"/>
      <c r="V1085" s="695"/>
      <c r="W1085" s="695"/>
      <c r="X1085" s="54"/>
      <c r="Y1085" s="50"/>
      <c r="Z1085" s="166"/>
      <c r="AB1085" s="686"/>
      <c r="AC1085" s="686"/>
      <c r="AD1085" s="42"/>
      <c r="AE1085" s="42"/>
      <c r="AF1085" s="54"/>
      <c r="AG1085" s="54"/>
      <c r="AH1085" s="54"/>
      <c r="AI1085" s="695"/>
      <c r="AJ1085" s="695"/>
      <c r="AK1085" s="54"/>
      <c r="AL1085" s="50"/>
      <c r="AM1085" s="166"/>
      <c r="AO1085" s="686"/>
      <c r="AP1085" s="686"/>
      <c r="AQ1085" s="42"/>
      <c r="AR1085" s="42"/>
      <c r="AS1085" s="54"/>
      <c r="AT1085" s="54"/>
      <c r="AU1085" s="54"/>
      <c r="AV1085" s="695"/>
      <c r="AW1085" s="695"/>
      <c r="AX1085" s="54"/>
      <c r="AY1085" s="50"/>
      <c r="AZ1085" s="166"/>
      <c r="BB1085" s="686"/>
      <c r="BC1085" s="686"/>
      <c r="BD1085" s="42"/>
      <c r="BE1085" s="42"/>
      <c r="BF1085" s="54"/>
      <c r="BG1085" s="54"/>
      <c r="BH1085" s="54"/>
      <c r="BI1085" s="695"/>
      <c r="BJ1085" s="695"/>
      <c r="BK1085" s="54"/>
      <c r="BL1085" s="50"/>
      <c r="BM1085" s="166"/>
    </row>
    <row r="1086" spans="2:65" s="40" customFormat="1" ht="13.5" customHeight="1" x14ac:dyDescent="0.25">
      <c r="B1086" s="49"/>
      <c r="C1086" s="49"/>
      <c r="D1086" s="9"/>
      <c r="E1086" s="9"/>
      <c r="F1086" s="10"/>
      <c r="G1086" s="10"/>
      <c r="H1086" s="10"/>
      <c r="I1086" s="123"/>
      <c r="J1086" s="10"/>
      <c r="K1086" s="10"/>
      <c r="L1086" s="50"/>
      <c r="M1086" s="166"/>
      <c r="O1086" s="49"/>
      <c r="P1086" s="49"/>
      <c r="Q1086" s="9"/>
      <c r="R1086" s="9"/>
      <c r="S1086" s="10"/>
      <c r="T1086" s="10"/>
      <c r="U1086" s="10"/>
      <c r="V1086" s="123"/>
      <c r="W1086" s="10"/>
      <c r="X1086" s="10"/>
      <c r="Y1086" s="50"/>
      <c r="Z1086" s="166"/>
      <c r="AB1086" s="49"/>
      <c r="AC1086" s="49"/>
      <c r="AD1086" s="9"/>
      <c r="AE1086" s="9"/>
      <c r="AF1086" s="10"/>
      <c r="AG1086" s="10"/>
      <c r="AH1086" s="10"/>
      <c r="AI1086" s="123"/>
      <c r="AJ1086" s="10"/>
      <c r="AK1086" s="10"/>
      <c r="AL1086" s="50"/>
      <c r="AM1086" s="166"/>
      <c r="AO1086" s="49"/>
      <c r="AP1086" s="49"/>
      <c r="AQ1086" s="9"/>
      <c r="AR1086" s="9"/>
      <c r="AS1086" s="10"/>
      <c r="AT1086" s="10"/>
      <c r="AU1086" s="10"/>
      <c r="AV1086" s="123"/>
      <c r="AW1086" s="10"/>
      <c r="AX1086" s="10"/>
      <c r="AY1086" s="50"/>
      <c r="AZ1086" s="166"/>
      <c r="BB1086" s="49"/>
      <c r="BC1086" s="49"/>
      <c r="BD1086" s="9"/>
      <c r="BE1086" s="9"/>
      <c r="BF1086" s="10"/>
      <c r="BG1086" s="10"/>
      <c r="BH1086" s="10"/>
      <c r="BI1086" s="123"/>
      <c r="BJ1086" s="10"/>
      <c r="BK1086" s="10"/>
      <c r="BL1086" s="50"/>
      <c r="BM1086" s="166"/>
    </row>
    <row r="1087" spans="2:65" s="40" customFormat="1" ht="13.5" customHeight="1" x14ac:dyDescent="0.25">
      <c r="B1087" s="686"/>
      <c r="C1087" s="686"/>
      <c r="D1087" s="686"/>
      <c r="E1087" s="686"/>
      <c r="F1087" s="686"/>
      <c r="G1087" s="686"/>
      <c r="H1087" s="686"/>
      <c r="I1087" s="686"/>
      <c r="J1087" s="686"/>
      <c r="K1087" s="686"/>
      <c r="L1087" s="50"/>
      <c r="M1087" s="166"/>
      <c r="O1087" s="166"/>
      <c r="P1087" s="166"/>
      <c r="Q1087" s="166"/>
      <c r="R1087" s="166"/>
      <c r="S1087" s="166"/>
      <c r="T1087" s="166"/>
      <c r="U1087" s="166"/>
      <c r="V1087" s="166"/>
      <c r="W1087" s="166"/>
      <c r="X1087" s="166"/>
      <c r="Y1087" s="50"/>
      <c r="Z1087" s="166"/>
      <c r="AB1087" s="166"/>
      <c r="AC1087" s="166"/>
      <c r="AD1087" s="166"/>
      <c r="AE1087" s="166"/>
      <c r="AF1087" s="166"/>
      <c r="AG1087" s="166"/>
      <c r="AH1087" s="50"/>
      <c r="AI1087" s="50"/>
      <c r="AJ1087" s="50"/>
      <c r="AK1087" s="50"/>
      <c r="AL1087" s="50"/>
      <c r="AM1087" s="166"/>
      <c r="AO1087" s="166"/>
      <c r="AP1087" s="166"/>
      <c r="AQ1087" s="166"/>
      <c r="AR1087" s="166"/>
      <c r="AS1087" s="166"/>
      <c r="AT1087" s="166"/>
      <c r="AU1087" s="50"/>
      <c r="AV1087" s="50"/>
      <c r="AW1087" s="50"/>
      <c r="AX1087" s="50"/>
      <c r="AY1087" s="50"/>
      <c r="AZ1087" s="166"/>
      <c r="BB1087" s="166"/>
      <c r="BC1087" s="166"/>
      <c r="BD1087" s="166"/>
      <c r="BE1087" s="166"/>
      <c r="BF1087" s="166"/>
      <c r="BG1087" s="166"/>
      <c r="BH1087" s="50"/>
      <c r="BI1087" s="50"/>
      <c r="BJ1087" s="50"/>
      <c r="BK1087" s="50"/>
      <c r="BL1087" s="50"/>
      <c r="BM1087" s="166"/>
    </row>
    <row r="1088" spans="2:65" s="5" customFormat="1" ht="15.75" x14ac:dyDescent="0.2">
      <c r="B1088" s="763"/>
      <c r="C1088" s="763"/>
      <c r="D1088" s="763"/>
      <c r="E1088" s="763"/>
      <c r="F1088" s="763"/>
      <c r="G1088" s="763"/>
      <c r="H1088" s="763"/>
      <c r="I1088" s="763"/>
      <c r="K1088" s="764"/>
      <c r="L1088" s="764"/>
      <c r="M1088" s="764"/>
      <c r="O1088" s="207"/>
      <c r="P1088" s="207"/>
      <c r="Q1088" s="207"/>
      <c r="R1088" s="207"/>
      <c r="S1088" s="207"/>
      <c r="T1088" s="207"/>
      <c r="U1088" s="207"/>
      <c r="V1088" s="207"/>
      <c r="X1088" s="764"/>
      <c r="Y1088" s="764"/>
      <c r="Z1088" s="764"/>
      <c r="AB1088" s="207"/>
      <c r="AC1088" s="207"/>
      <c r="AD1088" s="207"/>
      <c r="AE1088" s="207"/>
      <c r="AF1088" s="207"/>
      <c r="AG1088" s="207"/>
      <c r="AH1088" s="51"/>
      <c r="AI1088" s="51"/>
      <c r="AJ1088" s="51"/>
      <c r="AK1088" s="764"/>
      <c r="AL1088" s="764"/>
      <c r="AM1088" s="764"/>
      <c r="AO1088" s="207"/>
      <c r="AP1088" s="207"/>
      <c r="AQ1088" s="207"/>
      <c r="AR1088" s="207"/>
      <c r="AS1088" s="207"/>
      <c r="AT1088" s="207"/>
      <c r="AU1088" s="51"/>
      <c r="AV1088" s="51"/>
      <c r="AW1088" s="51"/>
      <c r="AX1088" s="764"/>
      <c r="AY1088" s="764"/>
      <c r="AZ1088" s="764"/>
      <c r="BB1088" s="207"/>
      <c r="BC1088" s="207"/>
      <c r="BD1088" s="207"/>
      <c r="BE1088" s="207"/>
      <c r="BF1088" s="207"/>
      <c r="BG1088" s="207"/>
      <c r="BH1088" s="51"/>
      <c r="BI1088" s="51"/>
      <c r="BJ1088" s="51"/>
      <c r="BK1088" s="764"/>
      <c r="BL1088" s="764"/>
      <c r="BM1088" s="764"/>
    </row>
    <row r="1089" spans="1:65" s="5" customFormat="1" ht="14.25" x14ac:dyDescent="0.2">
      <c r="B1089" s="48"/>
      <c r="C1089" s="48"/>
      <c r="D1089" s="48"/>
      <c r="E1089" s="48"/>
      <c r="F1089" s="48"/>
      <c r="G1089" s="48"/>
      <c r="H1089" s="48"/>
      <c r="I1089" s="124"/>
      <c r="K1089" s="130"/>
      <c r="L1089" s="130"/>
      <c r="M1089" s="59"/>
      <c r="O1089" s="48"/>
      <c r="P1089" s="48"/>
      <c r="Q1089" s="48"/>
      <c r="R1089" s="48"/>
      <c r="S1089" s="48"/>
      <c r="T1089" s="48"/>
      <c r="U1089" s="48"/>
      <c r="V1089" s="124"/>
      <c r="X1089" s="130"/>
      <c r="Y1089" s="130"/>
      <c r="Z1089" s="59"/>
      <c r="AB1089" s="48"/>
      <c r="AC1089" s="48"/>
      <c r="AD1089" s="48"/>
      <c r="AE1089" s="48"/>
      <c r="AF1089" s="48"/>
      <c r="AG1089" s="48"/>
      <c r="AH1089" s="132"/>
      <c r="AI1089" s="208"/>
      <c r="AJ1089" s="51"/>
      <c r="AK1089" s="130"/>
      <c r="AL1089" s="130"/>
      <c r="AM1089" s="59"/>
      <c r="AO1089" s="48"/>
      <c r="AP1089" s="48"/>
      <c r="AQ1089" s="48"/>
      <c r="AR1089" s="48"/>
      <c r="AS1089" s="48"/>
      <c r="AT1089" s="48"/>
      <c r="AU1089" s="132"/>
      <c r="AV1089" s="208"/>
      <c r="AW1089" s="51"/>
      <c r="AX1089" s="130"/>
      <c r="AY1089" s="130"/>
      <c r="AZ1089" s="59"/>
      <c r="BB1089" s="48"/>
      <c r="BC1089" s="48"/>
      <c r="BD1089" s="48"/>
      <c r="BE1089" s="48"/>
      <c r="BF1089" s="48"/>
      <c r="BG1089" s="48"/>
      <c r="BH1089" s="132"/>
      <c r="BI1089" s="208"/>
      <c r="BJ1089" s="51"/>
      <c r="BK1089" s="130"/>
      <c r="BL1089" s="130"/>
      <c r="BM1089" s="59"/>
    </row>
    <row r="1090" spans="1:65" s="40" customFormat="1" ht="15" x14ac:dyDescent="0.25">
      <c r="A1090" s="43"/>
      <c r="B1090" s="48"/>
      <c r="C1090" s="763"/>
      <c r="D1090" s="763"/>
      <c r="E1090" s="763"/>
      <c r="F1090" s="763"/>
      <c r="G1090" s="763"/>
      <c r="H1090" s="763"/>
      <c r="I1090" s="763"/>
      <c r="J1090" s="763"/>
      <c r="K1090" s="132"/>
      <c r="L1090" s="132"/>
      <c r="M1090" s="174"/>
      <c r="N1090" s="43"/>
      <c r="O1090" s="48"/>
      <c r="P1090" s="174"/>
      <c r="Q1090" s="174"/>
      <c r="R1090" s="174"/>
      <c r="S1090" s="174"/>
      <c r="T1090" s="174"/>
      <c r="U1090" s="174"/>
      <c r="V1090" s="174"/>
      <c r="W1090" s="174"/>
      <c r="X1090" s="132"/>
      <c r="Y1090" s="132"/>
      <c r="Z1090" s="174"/>
      <c r="AA1090" s="43"/>
      <c r="AB1090" s="48"/>
      <c r="AC1090" s="174"/>
      <c r="AD1090" s="174"/>
      <c r="AE1090" s="174"/>
      <c r="AF1090" s="174"/>
      <c r="AG1090" s="174"/>
      <c r="AH1090" s="50"/>
      <c r="AI1090" s="50"/>
      <c r="AJ1090" s="50"/>
      <c r="AK1090" s="132"/>
      <c r="AL1090" s="132"/>
      <c r="AM1090" s="174"/>
      <c r="AN1090" s="43"/>
      <c r="AO1090" s="48"/>
      <c r="AP1090" s="174"/>
      <c r="AQ1090" s="174"/>
      <c r="AR1090" s="174"/>
      <c r="AS1090" s="174"/>
      <c r="AT1090" s="174"/>
      <c r="AU1090" s="50"/>
      <c r="AV1090" s="50"/>
      <c r="AW1090" s="50"/>
      <c r="AX1090" s="132"/>
      <c r="AY1090" s="132"/>
      <c r="AZ1090" s="174"/>
      <c r="BA1090" s="43"/>
      <c r="BB1090" s="48"/>
      <c r="BC1090" s="174"/>
      <c r="BD1090" s="174"/>
      <c r="BE1090" s="174"/>
      <c r="BF1090" s="174"/>
      <c r="BG1090" s="174"/>
      <c r="BH1090" s="50"/>
      <c r="BI1090" s="50"/>
      <c r="BJ1090" s="50"/>
      <c r="BK1090" s="132"/>
      <c r="BL1090" s="132"/>
      <c r="BM1090" s="174"/>
    </row>
    <row r="1091" spans="1:65" s="40" customFormat="1" ht="15" x14ac:dyDescent="0.25">
      <c r="A1091" s="43"/>
      <c r="B1091" s="48"/>
      <c r="C1091" s="763"/>
      <c r="D1091" s="763"/>
      <c r="E1091" s="763"/>
      <c r="F1091" s="763"/>
      <c r="G1091" s="763"/>
      <c r="H1091" s="763"/>
      <c r="I1091" s="763"/>
      <c r="J1091" s="763"/>
      <c r="K1091" s="132"/>
      <c r="L1091" s="132"/>
      <c r="M1091" s="174"/>
      <c r="N1091" s="43"/>
      <c r="O1091" s="48"/>
      <c r="P1091" s="174"/>
      <c r="Q1091" s="174"/>
      <c r="R1091" s="174"/>
      <c r="S1091" s="174"/>
      <c r="T1091" s="174"/>
      <c r="U1091" s="174"/>
      <c r="V1091" s="174"/>
      <c r="W1091" s="174"/>
      <c r="X1091" s="132"/>
      <c r="Y1091" s="132"/>
      <c r="Z1091" s="174"/>
      <c r="AA1091" s="43"/>
      <c r="AB1091" s="48"/>
      <c r="AC1091" s="174"/>
      <c r="AD1091" s="174"/>
      <c r="AE1091" s="174"/>
      <c r="AF1091" s="174"/>
      <c r="AG1091" s="174"/>
      <c r="AH1091" s="50"/>
      <c r="AI1091" s="50"/>
      <c r="AJ1091" s="50"/>
      <c r="AK1091" s="132"/>
      <c r="AL1091" s="132"/>
      <c r="AM1091" s="174"/>
      <c r="AN1091" s="43"/>
      <c r="AO1091" s="48"/>
      <c r="AP1091" s="174"/>
      <c r="AQ1091" s="174"/>
      <c r="AR1091" s="174"/>
      <c r="AS1091" s="174"/>
      <c r="AT1091" s="174"/>
      <c r="AU1091" s="50"/>
      <c r="AV1091" s="50"/>
      <c r="AW1091" s="50"/>
      <c r="AX1091" s="132"/>
      <c r="AY1091" s="132"/>
      <c r="AZ1091" s="174"/>
      <c r="BA1091" s="43"/>
      <c r="BB1091" s="48"/>
      <c r="BC1091" s="174"/>
      <c r="BD1091" s="174"/>
      <c r="BE1091" s="174"/>
      <c r="BF1091" s="174"/>
      <c r="BG1091" s="174"/>
      <c r="BH1091" s="50"/>
      <c r="BI1091" s="50"/>
      <c r="BJ1091" s="50"/>
      <c r="BK1091" s="132"/>
      <c r="BL1091" s="132"/>
      <c r="BM1091" s="174"/>
    </row>
    <row r="1092" spans="1:65" s="40" customFormat="1" ht="15" x14ac:dyDescent="0.25">
      <c r="A1092" s="43"/>
      <c r="B1092" s="48"/>
      <c r="C1092" s="763"/>
      <c r="D1092" s="763"/>
      <c r="E1092" s="763"/>
      <c r="F1092" s="763"/>
      <c r="G1092" s="763"/>
      <c r="H1092" s="763"/>
      <c r="I1092" s="763"/>
      <c r="J1092" s="763"/>
      <c r="K1092" s="132"/>
      <c r="L1092" s="132"/>
      <c r="M1092" s="174"/>
      <c r="N1092" s="43"/>
      <c r="O1092" s="48"/>
      <c r="P1092" s="174"/>
      <c r="Q1092" s="174"/>
      <c r="R1092" s="174"/>
      <c r="S1092" s="174"/>
      <c r="T1092" s="174"/>
      <c r="U1092" s="174"/>
      <c r="V1092" s="174"/>
      <c r="W1092" s="174"/>
      <c r="X1092" s="132"/>
      <c r="Y1092" s="132"/>
      <c r="Z1092" s="174"/>
      <c r="AA1092" s="43"/>
      <c r="AB1092" s="48"/>
      <c r="AC1092" s="174"/>
      <c r="AD1092" s="174"/>
      <c r="AE1092" s="174"/>
      <c r="AF1092" s="174"/>
      <c r="AG1092" s="174"/>
      <c r="AH1092" s="50"/>
      <c r="AI1092" s="50"/>
      <c r="AJ1092" s="50"/>
      <c r="AK1092" s="132"/>
      <c r="AL1092" s="132"/>
      <c r="AM1092" s="174"/>
      <c r="AN1092" s="43"/>
      <c r="AO1092" s="48"/>
      <c r="AP1092" s="174"/>
      <c r="AQ1092" s="174"/>
      <c r="AR1092" s="174"/>
      <c r="AS1092" s="174"/>
      <c r="AT1092" s="174"/>
      <c r="AU1092" s="50"/>
      <c r="AV1092" s="50"/>
      <c r="AW1092" s="50"/>
      <c r="AX1092" s="132"/>
      <c r="AY1092" s="132"/>
      <c r="AZ1092" s="174"/>
      <c r="BA1092" s="43"/>
      <c r="BB1092" s="48"/>
      <c r="BC1092" s="174"/>
      <c r="BD1092" s="174"/>
      <c r="BE1092" s="174"/>
      <c r="BF1092" s="174"/>
      <c r="BG1092" s="174"/>
      <c r="BH1092" s="50"/>
      <c r="BI1092" s="50"/>
      <c r="BJ1092" s="50"/>
      <c r="BK1092" s="132"/>
      <c r="BL1092" s="132"/>
      <c r="BM1092" s="174"/>
    </row>
    <row r="1093" spans="1:65" s="5" customFormat="1" x14ac:dyDescent="0.2">
      <c r="B1093" s="24"/>
      <c r="H1093" s="24"/>
      <c r="I1093" s="98"/>
      <c r="K1093" s="130"/>
      <c r="L1093" s="51"/>
      <c r="M1093" s="59"/>
      <c r="O1093" s="24"/>
      <c r="U1093" s="24"/>
      <c r="V1093" s="98"/>
      <c r="X1093" s="130"/>
      <c r="Y1093" s="51"/>
      <c r="Z1093" s="59"/>
      <c r="AB1093" s="24"/>
      <c r="AH1093" s="51"/>
      <c r="AI1093" s="108"/>
      <c r="AJ1093" s="51"/>
      <c r="AK1093" s="130"/>
      <c r="AL1093" s="51"/>
      <c r="AM1093" s="59"/>
      <c r="AO1093" s="24"/>
      <c r="AU1093" s="51"/>
      <c r="AV1093" s="108"/>
      <c r="AW1093" s="51"/>
      <c r="AX1093" s="130"/>
      <c r="AY1093" s="51"/>
      <c r="AZ1093" s="59"/>
      <c r="BB1093" s="24"/>
      <c r="BH1093" s="51"/>
      <c r="BI1093" s="108"/>
      <c r="BJ1093" s="51"/>
      <c r="BK1093" s="130"/>
      <c r="BL1093" s="51"/>
      <c r="BM1093" s="59"/>
    </row>
    <row r="1094" spans="1:65" s="5" customFormat="1" x14ac:dyDescent="0.2">
      <c r="A1094" s="364"/>
      <c r="B1094" s="24"/>
      <c r="C1094" s="686"/>
      <c r="D1094" s="686"/>
      <c r="E1094" s="683"/>
      <c r="F1094" s="683"/>
      <c r="G1094" s="683"/>
      <c r="H1094" s="683"/>
      <c r="I1094" s="683"/>
      <c r="J1094" s="683"/>
      <c r="K1094" s="130"/>
      <c r="L1094" s="51"/>
      <c r="M1094" s="59"/>
      <c r="N1094" s="364"/>
      <c r="O1094" s="24"/>
      <c r="P1094" s="686"/>
      <c r="Q1094" s="686"/>
      <c r="R1094" s="59"/>
      <c r="S1094" s="59"/>
      <c r="T1094" s="59"/>
      <c r="U1094" s="59"/>
      <c r="V1094" s="59"/>
      <c r="W1094" s="59"/>
      <c r="X1094" s="130"/>
      <c r="Y1094" s="51"/>
      <c r="Z1094" s="59"/>
      <c r="AA1094" s="364"/>
      <c r="AB1094" s="24"/>
      <c r="AC1094" s="686"/>
      <c r="AD1094" s="686"/>
      <c r="AE1094" s="59"/>
      <c r="AF1094" s="59"/>
      <c r="AG1094" s="59"/>
      <c r="AH1094" s="51"/>
      <c r="AI1094" s="51"/>
      <c r="AJ1094" s="51"/>
      <c r="AK1094" s="130"/>
      <c r="AL1094" s="51"/>
      <c r="AM1094" s="59"/>
      <c r="AN1094" s="364"/>
      <c r="AO1094" s="24"/>
      <c r="AP1094" s="686"/>
      <c r="AQ1094" s="686"/>
      <c r="AR1094" s="59"/>
      <c r="AS1094" s="59"/>
      <c r="AT1094" s="59"/>
      <c r="AU1094" s="51"/>
      <c r="AV1094" s="51"/>
      <c r="AW1094" s="51"/>
      <c r="AX1094" s="130"/>
      <c r="AY1094" s="51"/>
      <c r="AZ1094" s="59"/>
      <c r="BA1094" s="364"/>
      <c r="BB1094" s="24"/>
      <c r="BC1094" s="686"/>
      <c r="BD1094" s="686"/>
      <c r="BE1094" s="59"/>
      <c r="BF1094" s="59"/>
      <c r="BG1094" s="59"/>
      <c r="BH1094" s="51"/>
      <c r="BI1094" s="51"/>
      <c r="BJ1094" s="51"/>
      <c r="BK1094" s="130"/>
      <c r="BL1094" s="51"/>
      <c r="BM1094" s="59"/>
    </row>
    <row r="1095" spans="1:65" s="12" customFormat="1" ht="15" customHeight="1" x14ac:dyDescent="0.2">
      <c r="A1095" s="11"/>
      <c r="B1095" s="50"/>
      <c r="C1095" s="686"/>
      <c r="D1095" s="686"/>
      <c r="E1095" s="51"/>
      <c r="F1095" s="51"/>
      <c r="G1095" s="51"/>
      <c r="H1095" s="51"/>
      <c r="I1095" s="699"/>
      <c r="J1095" s="699"/>
      <c r="K1095" s="50"/>
      <c r="L1095" s="50"/>
      <c r="M1095" s="166"/>
      <c r="N1095" s="11"/>
      <c r="O1095" s="50"/>
      <c r="P1095" s="686"/>
      <c r="Q1095" s="686"/>
      <c r="R1095" s="51"/>
      <c r="S1095" s="51"/>
      <c r="T1095" s="51"/>
      <c r="U1095" s="51"/>
      <c r="V1095" s="699"/>
      <c r="W1095" s="699"/>
      <c r="X1095" s="50"/>
      <c r="Y1095" s="50"/>
      <c r="Z1095" s="166"/>
      <c r="AA1095" s="11"/>
      <c r="AB1095" s="50"/>
      <c r="AC1095" s="686"/>
      <c r="AD1095" s="686"/>
      <c r="AE1095" s="51"/>
      <c r="AF1095" s="51"/>
      <c r="AG1095" s="51"/>
      <c r="AH1095" s="51"/>
      <c r="AI1095" s="699"/>
      <c r="AJ1095" s="699"/>
      <c r="AK1095" s="50"/>
      <c r="AL1095" s="50"/>
      <c r="AM1095" s="166"/>
      <c r="AN1095" s="11"/>
      <c r="AO1095" s="50"/>
      <c r="AP1095" s="686"/>
      <c r="AQ1095" s="686"/>
      <c r="AR1095" s="51"/>
      <c r="AS1095" s="51"/>
      <c r="AT1095" s="51"/>
      <c r="AU1095" s="51"/>
      <c r="AV1095" s="699"/>
      <c r="AW1095" s="699"/>
      <c r="AX1095" s="50"/>
      <c r="AY1095" s="50"/>
      <c r="AZ1095" s="166"/>
      <c r="BA1095" s="11"/>
      <c r="BB1095" s="50"/>
      <c r="BC1095" s="686"/>
      <c r="BD1095" s="686"/>
      <c r="BE1095" s="51"/>
      <c r="BF1095" s="51"/>
      <c r="BG1095" s="51"/>
      <c r="BH1095" s="51"/>
      <c r="BI1095" s="699"/>
      <c r="BJ1095" s="699"/>
      <c r="BK1095" s="50"/>
      <c r="BL1095" s="50"/>
      <c r="BM1095" s="166"/>
    </row>
    <row r="1096" spans="1:65" s="12" customFormat="1" ht="15" x14ac:dyDescent="0.2">
      <c r="A1096" s="11"/>
      <c r="B1096" s="50"/>
      <c r="C1096" s="686"/>
      <c r="D1096" s="686"/>
      <c r="E1096" s="50"/>
      <c r="F1096" s="50"/>
      <c r="G1096" s="50"/>
      <c r="H1096" s="50"/>
      <c r="I1096" s="698"/>
      <c r="J1096" s="698"/>
      <c r="K1096" s="51"/>
      <c r="L1096" s="50"/>
      <c r="M1096" s="166"/>
      <c r="N1096" s="11"/>
      <c r="O1096" s="50"/>
      <c r="P1096" s="686"/>
      <c r="Q1096" s="686"/>
      <c r="R1096" s="50"/>
      <c r="S1096" s="50"/>
      <c r="T1096" s="50"/>
      <c r="U1096" s="50"/>
      <c r="V1096" s="698"/>
      <c r="W1096" s="698"/>
      <c r="X1096" s="51"/>
      <c r="Y1096" s="50"/>
      <c r="Z1096" s="166"/>
      <c r="AA1096" s="11"/>
      <c r="AB1096" s="50"/>
      <c r="AC1096" s="686"/>
      <c r="AD1096" s="686"/>
      <c r="AE1096" s="50"/>
      <c r="AF1096" s="50"/>
      <c r="AG1096" s="50"/>
      <c r="AH1096" s="50"/>
      <c r="AI1096" s="698"/>
      <c r="AJ1096" s="698"/>
      <c r="AK1096" s="51"/>
      <c r="AL1096" s="50"/>
      <c r="AM1096" s="166"/>
      <c r="AN1096" s="11"/>
      <c r="AO1096" s="50"/>
      <c r="AP1096" s="686"/>
      <c r="AQ1096" s="686"/>
      <c r="AR1096" s="50"/>
      <c r="AS1096" s="50"/>
      <c r="AT1096" s="50"/>
      <c r="AU1096" s="50"/>
      <c r="AV1096" s="698"/>
      <c r="AW1096" s="698"/>
      <c r="AX1096" s="51"/>
      <c r="AY1096" s="50"/>
      <c r="AZ1096" s="166"/>
      <c r="BA1096" s="11"/>
      <c r="BB1096" s="50"/>
      <c r="BC1096" s="686"/>
      <c r="BD1096" s="686"/>
      <c r="BE1096" s="50"/>
      <c r="BF1096" s="50"/>
      <c r="BG1096" s="50"/>
      <c r="BH1096" s="50"/>
      <c r="BI1096" s="698"/>
      <c r="BJ1096" s="698"/>
      <c r="BK1096" s="51"/>
      <c r="BL1096" s="50"/>
      <c r="BM1096" s="166"/>
    </row>
    <row r="1097" spans="1:65" s="12" customFormat="1" ht="17.100000000000001" customHeight="1" x14ac:dyDescent="0.2">
      <c r="A1097" s="11"/>
      <c r="B1097" s="50"/>
      <c r="C1097" s="688"/>
      <c r="D1097" s="688"/>
      <c r="E1097" s="54"/>
      <c r="F1097" s="54"/>
      <c r="G1097" s="54"/>
      <c r="H1097" s="54"/>
      <c r="I1097" s="105"/>
      <c r="J1097" s="54"/>
      <c r="K1097" s="50"/>
      <c r="L1097" s="50"/>
      <c r="M1097" s="166"/>
      <c r="N1097" s="11"/>
      <c r="O1097" s="50"/>
      <c r="P1097" s="688"/>
      <c r="Q1097" s="688"/>
      <c r="R1097" s="54"/>
      <c r="S1097" s="54"/>
      <c r="T1097" s="54"/>
      <c r="U1097" s="54"/>
      <c r="V1097" s="105"/>
      <c r="W1097" s="54"/>
      <c r="X1097" s="50"/>
      <c r="Y1097" s="50"/>
      <c r="Z1097" s="166"/>
      <c r="AA1097" s="11"/>
      <c r="AB1097" s="50"/>
      <c r="AC1097" s="688"/>
      <c r="AD1097" s="688"/>
      <c r="AE1097" s="54"/>
      <c r="AF1097" s="54"/>
      <c r="AG1097" s="54"/>
      <c r="AH1097" s="54"/>
      <c r="AI1097" s="105"/>
      <c r="AJ1097" s="54"/>
      <c r="AK1097" s="50"/>
      <c r="AL1097" s="50"/>
      <c r="AM1097" s="166"/>
      <c r="AN1097" s="11"/>
      <c r="AO1097" s="50"/>
      <c r="AP1097" s="688"/>
      <c r="AQ1097" s="688"/>
      <c r="AR1097" s="54"/>
      <c r="AS1097" s="54"/>
      <c r="AT1097" s="54"/>
      <c r="AU1097" s="54"/>
      <c r="AV1097" s="105"/>
      <c r="AW1097" s="54"/>
      <c r="AX1097" s="50"/>
      <c r="AY1097" s="50"/>
      <c r="AZ1097" s="166"/>
      <c r="BA1097" s="11"/>
      <c r="BB1097" s="50"/>
      <c r="BC1097" s="688"/>
      <c r="BD1097" s="688"/>
      <c r="BE1097" s="54"/>
      <c r="BF1097" s="54"/>
      <c r="BG1097" s="54"/>
      <c r="BH1097" s="54"/>
      <c r="BI1097" s="105"/>
      <c r="BJ1097" s="54"/>
      <c r="BK1097" s="50"/>
      <c r="BL1097" s="50"/>
      <c r="BM1097" s="166"/>
    </row>
    <row r="1098" spans="1:65" s="12" customFormat="1" ht="17.100000000000001" customHeight="1" x14ac:dyDescent="0.2">
      <c r="A1098" s="13"/>
      <c r="B1098" s="50"/>
      <c r="C1098" s="685"/>
      <c r="D1098" s="685"/>
      <c r="E1098" s="54"/>
      <c r="F1098" s="54"/>
      <c r="G1098" s="54"/>
      <c r="H1098" s="54"/>
      <c r="I1098" s="105"/>
      <c r="J1098" s="54"/>
      <c r="K1098" s="50"/>
      <c r="L1098" s="50"/>
      <c r="M1098" s="166"/>
      <c r="N1098" s="13"/>
      <c r="O1098" s="50"/>
      <c r="P1098" s="685"/>
      <c r="Q1098" s="685"/>
      <c r="R1098" s="54"/>
      <c r="S1098" s="54"/>
      <c r="T1098" s="54"/>
      <c r="U1098" s="54"/>
      <c r="V1098" s="105"/>
      <c r="W1098" s="54"/>
      <c r="X1098" s="50"/>
      <c r="Y1098" s="50"/>
      <c r="Z1098" s="166"/>
      <c r="AA1098" s="13"/>
      <c r="AB1098" s="50"/>
      <c r="AC1098" s="685"/>
      <c r="AD1098" s="685"/>
      <c r="AE1098" s="54"/>
      <c r="AF1098" s="54"/>
      <c r="AG1098" s="54"/>
      <c r="AH1098" s="54"/>
      <c r="AI1098" s="105"/>
      <c r="AJ1098" s="54"/>
      <c r="AK1098" s="50"/>
      <c r="AL1098" s="50"/>
      <c r="AM1098" s="166"/>
      <c r="AN1098" s="13"/>
      <c r="AO1098" s="50"/>
      <c r="AP1098" s="685"/>
      <c r="AQ1098" s="685"/>
      <c r="AR1098" s="54"/>
      <c r="AS1098" s="54"/>
      <c r="AT1098" s="54"/>
      <c r="AU1098" s="54"/>
      <c r="AV1098" s="105"/>
      <c r="AW1098" s="54"/>
      <c r="AX1098" s="50"/>
      <c r="AY1098" s="50"/>
      <c r="AZ1098" s="166"/>
      <c r="BA1098" s="13"/>
      <c r="BB1098" s="50"/>
      <c r="BC1098" s="685"/>
      <c r="BD1098" s="685"/>
      <c r="BE1098" s="54"/>
      <c r="BF1098" s="54"/>
      <c r="BG1098" s="54"/>
      <c r="BH1098" s="54"/>
      <c r="BI1098" s="105"/>
      <c r="BJ1098" s="54"/>
      <c r="BK1098" s="50"/>
      <c r="BL1098" s="50"/>
      <c r="BM1098" s="166"/>
    </row>
    <row r="1099" spans="1:65" s="12" customFormat="1" ht="17.100000000000001" customHeight="1" x14ac:dyDescent="0.2">
      <c r="A1099" s="13"/>
      <c r="B1099" s="50"/>
      <c r="C1099" s="685"/>
      <c r="D1099" s="685"/>
      <c r="E1099" s="54"/>
      <c r="F1099" s="54"/>
      <c r="G1099" s="54"/>
      <c r="H1099" s="54"/>
      <c r="I1099" s="105"/>
      <c r="J1099" s="54"/>
      <c r="K1099" s="50"/>
      <c r="L1099" s="50"/>
      <c r="M1099" s="166"/>
      <c r="N1099" s="13"/>
      <c r="O1099" s="50"/>
      <c r="P1099" s="685"/>
      <c r="Q1099" s="685"/>
      <c r="R1099" s="54"/>
      <c r="S1099" s="54"/>
      <c r="T1099" s="54"/>
      <c r="U1099" s="54"/>
      <c r="V1099" s="105"/>
      <c r="W1099" s="54"/>
      <c r="X1099" s="50"/>
      <c r="Y1099" s="50"/>
      <c r="Z1099" s="166"/>
      <c r="AA1099" s="13"/>
      <c r="AB1099" s="50"/>
      <c r="AC1099" s="685"/>
      <c r="AD1099" s="685"/>
      <c r="AE1099" s="54"/>
      <c r="AF1099" s="54"/>
      <c r="AG1099" s="54"/>
      <c r="AH1099" s="54"/>
      <c r="AI1099" s="105"/>
      <c r="AJ1099" s="54"/>
      <c r="AK1099" s="50"/>
      <c r="AL1099" s="50"/>
      <c r="AM1099" s="166"/>
      <c r="AN1099" s="13"/>
      <c r="AO1099" s="50"/>
      <c r="AP1099" s="685"/>
      <c r="AQ1099" s="685"/>
      <c r="AR1099" s="54"/>
      <c r="AS1099" s="54"/>
      <c r="AT1099" s="54"/>
      <c r="AU1099" s="54"/>
      <c r="AV1099" s="105"/>
      <c r="AW1099" s="54"/>
      <c r="AX1099" s="50"/>
      <c r="AY1099" s="50"/>
      <c r="AZ1099" s="166"/>
      <c r="BA1099" s="13"/>
      <c r="BB1099" s="50"/>
      <c r="BC1099" s="685"/>
      <c r="BD1099" s="685"/>
      <c r="BE1099" s="54"/>
      <c r="BF1099" s="54"/>
      <c r="BG1099" s="54"/>
      <c r="BH1099" s="54"/>
      <c r="BI1099" s="105"/>
      <c r="BJ1099" s="54"/>
      <c r="BK1099" s="50"/>
      <c r="BL1099" s="50"/>
      <c r="BM1099" s="166"/>
    </row>
    <row r="1100" spans="1:65" s="12" customFormat="1" ht="17.100000000000001" customHeight="1" x14ac:dyDescent="0.2">
      <c r="A1100" s="13"/>
      <c r="B1100" s="50"/>
      <c r="C1100" s="685"/>
      <c r="D1100" s="685"/>
      <c r="E1100" s="54"/>
      <c r="F1100" s="54"/>
      <c r="G1100" s="54"/>
      <c r="H1100" s="54"/>
      <c r="I1100" s="105"/>
      <c r="J1100" s="54"/>
      <c r="K1100" s="50"/>
      <c r="L1100" s="50"/>
      <c r="M1100" s="166"/>
      <c r="N1100" s="13"/>
      <c r="O1100" s="50"/>
      <c r="P1100" s="685"/>
      <c r="Q1100" s="685"/>
      <c r="R1100" s="54"/>
      <c r="S1100" s="54"/>
      <c r="T1100" s="54"/>
      <c r="U1100" s="54"/>
      <c r="V1100" s="105"/>
      <c r="W1100" s="54"/>
      <c r="X1100" s="50"/>
      <c r="Y1100" s="50"/>
      <c r="Z1100" s="166"/>
      <c r="AA1100" s="13"/>
      <c r="AB1100" s="50"/>
      <c r="AC1100" s="685"/>
      <c r="AD1100" s="685"/>
      <c r="AE1100" s="54"/>
      <c r="AF1100" s="54"/>
      <c r="AG1100" s="54"/>
      <c r="AH1100" s="54"/>
      <c r="AI1100" s="105"/>
      <c r="AJ1100" s="54"/>
      <c r="AK1100" s="50"/>
      <c r="AL1100" s="50"/>
      <c r="AM1100" s="166"/>
      <c r="AN1100" s="13"/>
      <c r="AO1100" s="50"/>
      <c r="AP1100" s="685"/>
      <c r="AQ1100" s="685"/>
      <c r="AR1100" s="54"/>
      <c r="AS1100" s="54"/>
      <c r="AT1100" s="54"/>
      <c r="AU1100" s="54"/>
      <c r="AV1100" s="105"/>
      <c r="AW1100" s="54"/>
      <c r="AX1100" s="50"/>
      <c r="AY1100" s="50"/>
      <c r="AZ1100" s="166"/>
      <c r="BA1100" s="13"/>
      <c r="BB1100" s="50"/>
      <c r="BC1100" s="685"/>
      <c r="BD1100" s="685"/>
      <c r="BE1100" s="54"/>
      <c r="BF1100" s="54"/>
      <c r="BG1100" s="54"/>
      <c r="BH1100" s="54"/>
      <c r="BI1100" s="105"/>
      <c r="BJ1100" s="54"/>
      <c r="BK1100" s="50"/>
      <c r="BL1100" s="50"/>
      <c r="BM1100" s="166"/>
    </row>
    <row r="1101" spans="1:65" s="12" customFormat="1" ht="17.100000000000001" customHeight="1" x14ac:dyDescent="0.2">
      <c r="A1101" s="13"/>
      <c r="B1101" s="50"/>
      <c r="C1101" s="685"/>
      <c r="D1101" s="685"/>
      <c r="E1101" s="54"/>
      <c r="F1101" s="54"/>
      <c r="G1101" s="54"/>
      <c r="H1101" s="54"/>
      <c r="I1101" s="105"/>
      <c r="J1101" s="54"/>
      <c r="K1101" s="50"/>
      <c r="L1101" s="50"/>
      <c r="M1101" s="166"/>
      <c r="N1101" s="13"/>
      <c r="O1101" s="50"/>
      <c r="P1101" s="685"/>
      <c r="Q1101" s="685"/>
      <c r="R1101" s="54"/>
      <c r="S1101" s="54"/>
      <c r="T1101" s="54"/>
      <c r="U1101" s="54"/>
      <c r="V1101" s="105"/>
      <c r="W1101" s="54"/>
      <c r="X1101" s="50"/>
      <c r="Y1101" s="50"/>
      <c r="Z1101" s="166"/>
      <c r="AA1101" s="13"/>
      <c r="AB1101" s="50"/>
      <c r="AC1101" s="685"/>
      <c r="AD1101" s="685"/>
      <c r="AE1101" s="54"/>
      <c r="AF1101" s="54"/>
      <c r="AG1101" s="54"/>
      <c r="AH1101" s="54"/>
      <c r="AI1101" s="105"/>
      <c r="AJ1101" s="54"/>
      <c r="AK1101" s="50"/>
      <c r="AL1101" s="50"/>
      <c r="AM1101" s="166"/>
      <c r="AN1101" s="13"/>
      <c r="AO1101" s="50"/>
      <c r="AP1101" s="685"/>
      <c r="AQ1101" s="685"/>
      <c r="AR1101" s="54"/>
      <c r="AS1101" s="54"/>
      <c r="AT1101" s="54"/>
      <c r="AU1101" s="54"/>
      <c r="AV1101" s="105"/>
      <c r="AW1101" s="54"/>
      <c r="AX1101" s="50"/>
      <c r="AY1101" s="50"/>
      <c r="AZ1101" s="166"/>
      <c r="BA1101" s="13"/>
      <c r="BB1101" s="50"/>
      <c r="BC1101" s="685"/>
      <c r="BD1101" s="685"/>
      <c r="BE1101" s="54"/>
      <c r="BF1101" s="54"/>
      <c r="BG1101" s="54"/>
      <c r="BH1101" s="54"/>
      <c r="BI1101" s="105"/>
      <c r="BJ1101" s="54"/>
      <c r="BK1101" s="50"/>
      <c r="BL1101" s="50"/>
      <c r="BM1101" s="166"/>
    </row>
    <row r="1102" spans="1:65" s="12" customFormat="1" ht="17.100000000000001" customHeight="1" x14ac:dyDescent="0.2">
      <c r="A1102" s="13"/>
      <c r="B1102" s="50"/>
      <c r="C1102" s="685"/>
      <c r="D1102" s="685"/>
      <c r="E1102" s="54"/>
      <c r="F1102" s="54"/>
      <c r="G1102" s="54"/>
      <c r="H1102" s="54"/>
      <c r="I1102" s="105"/>
      <c r="J1102" s="54"/>
      <c r="K1102" s="50"/>
      <c r="L1102" s="50"/>
      <c r="M1102" s="166"/>
      <c r="N1102" s="13"/>
      <c r="O1102" s="50"/>
      <c r="P1102" s="685"/>
      <c r="Q1102" s="685"/>
      <c r="R1102" s="54"/>
      <c r="S1102" s="54"/>
      <c r="T1102" s="54"/>
      <c r="U1102" s="54"/>
      <c r="V1102" s="105"/>
      <c r="W1102" s="54"/>
      <c r="X1102" s="50"/>
      <c r="Y1102" s="50"/>
      <c r="Z1102" s="166"/>
      <c r="AA1102" s="13"/>
      <c r="AB1102" s="50"/>
      <c r="AC1102" s="685"/>
      <c r="AD1102" s="685"/>
      <c r="AE1102" s="54"/>
      <c r="AF1102" s="54"/>
      <c r="AG1102" s="54"/>
      <c r="AH1102" s="54"/>
      <c r="AI1102" s="105"/>
      <c r="AJ1102" s="54"/>
      <c r="AK1102" s="50"/>
      <c r="AL1102" s="50"/>
      <c r="AM1102" s="166"/>
      <c r="AN1102" s="13"/>
      <c r="AO1102" s="50"/>
      <c r="AP1102" s="685"/>
      <c r="AQ1102" s="685"/>
      <c r="AR1102" s="54"/>
      <c r="AS1102" s="54"/>
      <c r="AT1102" s="54"/>
      <c r="AU1102" s="54"/>
      <c r="AV1102" s="105"/>
      <c r="AW1102" s="54"/>
      <c r="AX1102" s="50"/>
      <c r="AY1102" s="50"/>
      <c r="AZ1102" s="166"/>
      <c r="BA1102" s="13"/>
      <c r="BB1102" s="50"/>
      <c r="BC1102" s="685"/>
      <c r="BD1102" s="685"/>
      <c r="BE1102" s="54"/>
      <c r="BF1102" s="54"/>
      <c r="BG1102" s="54"/>
      <c r="BH1102" s="54"/>
      <c r="BI1102" s="105"/>
      <c r="BJ1102" s="54"/>
      <c r="BK1102" s="50"/>
      <c r="BL1102" s="50"/>
      <c r="BM1102" s="166"/>
    </row>
    <row r="1103" spans="1:65" s="12" customFormat="1" ht="17.100000000000001" customHeight="1" x14ac:dyDescent="0.2">
      <c r="B1103" s="50"/>
      <c r="C1103" s="685"/>
      <c r="D1103" s="685"/>
      <c r="E1103" s="54"/>
      <c r="F1103" s="54"/>
      <c r="G1103" s="54"/>
      <c r="H1103" s="54"/>
      <c r="I1103" s="105"/>
      <c r="J1103" s="54"/>
      <c r="K1103" s="50"/>
      <c r="L1103" s="50"/>
      <c r="M1103" s="166"/>
      <c r="O1103" s="50"/>
      <c r="P1103" s="685"/>
      <c r="Q1103" s="685"/>
      <c r="R1103" s="54"/>
      <c r="S1103" s="54"/>
      <c r="T1103" s="54"/>
      <c r="U1103" s="54"/>
      <c r="V1103" s="105"/>
      <c r="W1103" s="54"/>
      <c r="X1103" s="50"/>
      <c r="Y1103" s="50"/>
      <c r="Z1103" s="166"/>
      <c r="AB1103" s="50"/>
      <c r="AC1103" s="685"/>
      <c r="AD1103" s="685"/>
      <c r="AE1103" s="54"/>
      <c r="AF1103" s="54"/>
      <c r="AG1103" s="54"/>
      <c r="AH1103" s="54"/>
      <c r="AI1103" s="105"/>
      <c r="AJ1103" s="54"/>
      <c r="AK1103" s="50"/>
      <c r="AL1103" s="50"/>
      <c r="AM1103" s="166"/>
      <c r="AO1103" s="50"/>
      <c r="AP1103" s="685"/>
      <c r="AQ1103" s="685"/>
      <c r="AR1103" s="54"/>
      <c r="AS1103" s="54"/>
      <c r="AT1103" s="54"/>
      <c r="AU1103" s="54"/>
      <c r="AV1103" s="105"/>
      <c r="AW1103" s="54"/>
      <c r="AX1103" s="50"/>
      <c r="AY1103" s="50"/>
      <c r="AZ1103" s="166"/>
      <c r="BB1103" s="50"/>
      <c r="BC1103" s="685"/>
      <c r="BD1103" s="685"/>
      <c r="BE1103" s="54"/>
      <c r="BF1103" s="54"/>
      <c r="BG1103" s="54"/>
      <c r="BH1103" s="54"/>
      <c r="BI1103" s="105"/>
      <c r="BJ1103" s="54"/>
      <c r="BK1103" s="50"/>
      <c r="BL1103" s="50"/>
      <c r="BM1103" s="166"/>
    </row>
    <row r="1104" spans="1:65" s="12" customFormat="1" ht="17.100000000000001" customHeight="1" x14ac:dyDescent="0.2">
      <c r="B1104" s="50"/>
      <c r="C1104" s="685"/>
      <c r="D1104" s="685"/>
      <c r="E1104" s="54"/>
      <c r="F1104" s="54"/>
      <c r="G1104" s="54"/>
      <c r="H1104" s="54"/>
      <c r="I1104" s="105"/>
      <c r="J1104" s="54"/>
      <c r="K1104" s="50"/>
      <c r="L1104" s="50"/>
      <c r="M1104" s="166"/>
      <c r="O1104" s="50"/>
      <c r="P1104" s="685"/>
      <c r="Q1104" s="685"/>
      <c r="R1104" s="54"/>
      <c r="S1104" s="54"/>
      <c r="T1104" s="54"/>
      <c r="U1104" s="54"/>
      <c r="V1104" s="105"/>
      <c r="W1104" s="54"/>
      <c r="X1104" s="50"/>
      <c r="Y1104" s="50"/>
      <c r="Z1104" s="166"/>
      <c r="AB1104" s="50"/>
      <c r="AC1104" s="685"/>
      <c r="AD1104" s="685"/>
      <c r="AE1104" s="54"/>
      <c r="AF1104" s="54"/>
      <c r="AG1104" s="54"/>
      <c r="AH1104" s="54"/>
      <c r="AI1104" s="105"/>
      <c r="AJ1104" s="54"/>
      <c r="AK1104" s="50"/>
      <c r="AL1104" s="50"/>
      <c r="AM1104" s="166"/>
      <c r="AO1104" s="50"/>
      <c r="AP1104" s="685"/>
      <c r="AQ1104" s="685"/>
      <c r="AR1104" s="54"/>
      <c r="AS1104" s="54"/>
      <c r="AT1104" s="54"/>
      <c r="AU1104" s="54"/>
      <c r="AV1104" s="105"/>
      <c r="AW1104" s="54"/>
      <c r="AX1104" s="50"/>
      <c r="AY1104" s="50"/>
      <c r="AZ1104" s="166"/>
      <c r="BB1104" s="50"/>
      <c r="BC1104" s="685"/>
      <c r="BD1104" s="685"/>
      <c r="BE1104" s="54"/>
      <c r="BF1104" s="54"/>
      <c r="BG1104" s="54"/>
      <c r="BH1104" s="54"/>
      <c r="BI1104" s="105"/>
      <c r="BJ1104" s="54"/>
      <c r="BK1104" s="50"/>
      <c r="BL1104" s="50"/>
      <c r="BM1104" s="166"/>
    </row>
    <row r="1105" spans="2:65" s="12" customFormat="1" ht="17.100000000000001" customHeight="1" x14ac:dyDescent="0.2">
      <c r="B1105" s="50"/>
      <c r="C1105" s="685"/>
      <c r="D1105" s="685"/>
      <c r="E1105" s="54"/>
      <c r="F1105" s="54"/>
      <c r="G1105" s="54"/>
      <c r="H1105" s="54"/>
      <c r="I1105" s="105"/>
      <c r="J1105" s="54"/>
      <c r="K1105" s="50"/>
      <c r="L1105" s="50"/>
      <c r="M1105" s="166"/>
      <c r="O1105" s="50"/>
      <c r="P1105" s="685"/>
      <c r="Q1105" s="685"/>
      <c r="R1105" s="54"/>
      <c r="S1105" s="54"/>
      <c r="T1105" s="54"/>
      <c r="U1105" s="54"/>
      <c r="V1105" s="105"/>
      <c r="W1105" s="54"/>
      <c r="X1105" s="50"/>
      <c r="Y1105" s="50"/>
      <c r="Z1105" s="166"/>
      <c r="AB1105" s="50"/>
      <c r="AC1105" s="685"/>
      <c r="AD1105" s="685"/>
      <c r="AE1105" s="54"/>
      <c r="AF1105" s="54"/>
      <c r="AG1105" s="54"/>
      <c r="AH1105" s="54"/>
      <c r="AI1105" s="105"/>
      <c r="AJ1105" s="54"/>
      <c r="AK1105" s="50"/>
      <c r="AL1105" s="50"/>
      <c r="AM1105" s="166"/>
      <c r="AO1105" s="50"/>
      <c r="AP1105" s="685"/>
      <c r="AQ1105" s="685"/>
      <c r="AR1105" s="54"/>
      <c r="AS1105" s="54"/>
      <c r="AT1105" s="54"/>
      <c r="AU1105" s="54"/>
      <c r="AV1105" s="105"/>
      <c r="AW1105" s="54"/>
      <c r="AX1105" s="50"/>
      <c r="AY1105" s="50"/>
      <c r="AZ1105" s="166"/>
      <c r="BB1105" s="50"/>
      <c r="BC1105" s="685"/>
      <c r="BD1105" s="685"/>
      <c r="BE1105" s="54"/>
      <c r="BF1105" s="54"/>
      <c r="BG1105" s="54"/>
      <c r="BH1105" s="54"/>
      <c r="BI1105" s="105"/>
      <c r="BJ1105" s="54"/>
      <c r="BK1105" s="50"/>
      <c r="BL1105" s="50"/>
      <c r="BM1105" s="166"/>
    </row>
    <row r="1106" spans="2:65" s="12" customFormat="1" ht="17.100000000000001" customHeight="1" x14ac:dyDescent="0.2">
      <c r="B1106" s="50"/>
      <c r="C1106" s="685"/>
      <c r="D1106" s="685"/>
      <c r="E1106" s="54"/>
      <c r="F1106" s="54"/>
      <c r="G1106" s="54"/>
      <c r="H1106" s="54"/>
      <c r="I1106" s="105"/>
      <c r="J1106" s="54"/>
      <c r="K1106" s="50"/>
      <c r="L1106" s="50"/>
      <c r="M1106" s="166"/>
      <c r="O1106" s="50"/>
      <c r="P1106" s="685"/>
      <c r="Q1106" s="685"/>
      <c r="R1106" s="54"/>
      <c r="S1106" s="54"/>
      <c r="T1106" s="54"/>
      <c r="U1106" s="54"/>
      <c r="V1106" s="105"/>
      <c r="W1106" s="54"/>
      <c r="X1106" s="50"/>
      <c r="Y1106" s="50"/>
      <c r="Z1106" s="166"/>
      <c r="AB1106" s="50"/>
      <c r="AC1106" s="685"/>
      <c r="AD1106" s="685"/>
      <c r="AE1106" s="54"/>
      <c r="AF1106" s="54"/>
      <c r="AG1106" s="54"/>
      <c r="AH1106" s="54"/>
      <c r="AI1106" s="105"/>
      <c r="AJ1106" s="54"/>
      <c r="AK1106" s="50"/>
      <c r="AL1106" s="50"/>
      <c r="AM1106" s="166"/>
      <c r="AO1106" s="50"/>
      <c r="AP1106" s="685"/>
      <c r="AQ1106" s="685"/>
      <c r="AR1106" s="54"/>
      <c r="AS1106" s="54"/>
      <c r="AT1106" s="54"/>
      <c r="AU1106" s="54"/>
      <c r="AV1106" s="105"/>
      <c r="AW1106" s="54"/>
      <c r="AX1106" s="50"/>
      <c r="AY1106" s="50"/>
      <c r="AZ1106" s="166"/>
      <c r="BB1106" s="50"/>
      <c r="BC1106" s="685"/>
      <c r="BD1106" s="685"/>
      <c r="BE1106" s="54"/>
      <c r="BF1106" s="54"/>
      <c r="BG1106" s="54"/>
      <c r="BH1106" s="54"/>
      <c r="BI1106" s="105"/>
      <c r="BJ1106" s="54"/>
      <c r="BK1106" s="50"/>
      <c r="BL1106" s="50"/>
      <c r="BM1106" s="166"/>
    </row>
    <row r="1107" spans="2:65" s="12" customFormat="1" ht="17.100000000000001" customHeight="1" x14ac:dyDescent="0.2">
      <c r="B1107" s="50"/>
      <c r="C1107" s="685"/>
      <c r="D1107" s="685"/>
      <c r="E1107" s="54"/>
      <c r="F1107" s="54"/>
      <c r="G1107" s="54"/>
      <c r="H1107" s="54"/>
      <c r="I1107" s="105"/>
      <c r="J1107" s="54"/>
      <c r="K1107" s="50"/>
      <c r="L1107" s="50"/>
      <c r="M1107" s="166"/>
      <c r="O1107" s="50"/>
      <c r="P1107" s="685"/>
      <c r="Q1107" s="685"/>
      <c r="R1107" s="54"/>
      <c r="S1107" s="54"/>
      <c r="T1107" s="54"/>
      <c r="U1107" s="54"/>
      <c r="V1107" s="105"/>
      <c r="W1107" s="54"/>
      <c r="X1107" s="50"/>
      <c r="Y1107" s="50"/>
      <c r="Z1107" s="166"/>
      <c r="AB1107" s="50"/>
      <c r="AC1107" s="685"/>
      <c r="AD1107" s="685"/>
      <c r="AE1107" s="54"/>
      <c r="AF1107" s="54"/>
      <c r="AG1107" s="54"/>
      <c r="AH1107" s="54"/>
      <c r="AI1107" s="105"/>
      <c r="AJ1107" s="54"/>
      <c r="AK1107" s="50"/>
      <c r="AL1107" s="50"/>
      <c r="AM1107" s="166"/>
      <c r="AO1107" s="50"/>
      <c r="AP1107" s="685"/>
      <c r="AQ1107" s="685"/>
      <c r="AR1107" s="54"/>
      <c r="AS1107" s="54"/>
      <c r="AT1107" s="54"/>
      <c r="AU1107" s="54"/>
      <c r="AV1107" s="105"/>
      <c r="AW1107" s="54"/>
      <c r="AX1107" s="50"/>
      <c r="AY1107" s="50"/>
      <c r="AZ1107" s="166"/>
      <c r="BB1107" s="50"/>
      <c r="BC1107" s="685"/>
      <c r="BD1107" s="685"/>
      <c r="BE1107" s="54"/>
      <c r="BF1107" s="54"/>
      <c r="BG1107" s="54"/>
      <c r="BH1107" s="54"/>
      <c r="BI1107" s="105"/>
      <c r="BJ1107" s="54"/>
      <c r="BK1107" s="50"/>
      <c r="BL1107" s="50"/>
      <c r="BM1107" s="166"/>
    </row>
    <row r="1108" spans="2:65" s="12" customFormat="1" ht="17.100000000000001" customHeight="1" x14ac:dyDescent="0.2">
      <c r="B1108" s="50"/>
      <c r="C1108" s="685"/>
      <c r="D1108" s="685"/>
      <c r="E1108" s="54"/>
      <c r="F1108" s="54"/>
      <c r="G1108" s="54"/>
      <c r="H1108" s="54"/>
      <c r="I1108" s="105"/>
      <c r="J1108" s="54"/>
      <c r="K1108" s="50"/>
      <c r="L1108" s="50"/>
      <c r="M1108" s="166"/>
      <c r="O1108" s="50"/>
      <c r="P1108" s="685"/>
      <c r="Q1108" s="685"/>
      <c r="R1108" s="54"/>
      <c r="S1108" s="54"/>
      <c r="T1108" s="54"/>
      <c r="U1108" s="54"/>
      <c r="V1108" s="105"/>
      <c r="W1108" s="54"/>
      <c r="X1108" s="50"/>
      <c r="Y1108" s="50"/>
      <c r="Z1108" s="166"/>
      <c r="AB1108" s="50"/>
      <c r="AC1108" s="685"/>
      <c r="AD1108" s="685"/>
      <c r="AE1108" s="54"/>
      <c r="AF1108" s="54"/>
      <c r="AG1108" s="54"/>
      <c r="AH1108" s="54"/>
      <c r="AI1108" s="105"/>
      <c r="AJ1108" s="54"/>
      <c r="AK1108" s="50"/>
      <c r="AL1108" s="50"/>
      <c r="AM1108" s="166"/>
      <c r="AO1108" s="50"/>
      <c r="AP1108" s="685"/>
      <c r="AQ1108" s="685"/>
      <c r="AR1108" s="54"/>
      <c r="AS1108" s="54"/>
      <c r="AT1108" s="54"/>
      <c r="AU1108" s="54"/>
      <c r="AV1108" s="105"/>
      <c r="AW1108" s="54"/>
      <c r="AX1108" s="50"/>
      <c r="AY1108" s="50"/>
      <c r="AZ1108" s="166"/>
      <c r="BB1108" s="50"/>
      <c r="BC1108" s="685"/>
      <c r="BD1108" s="685"/>
      <c r="BE1108" s="54"/>
      <c r="BF1108" s="54"/>
      <c r="BG1108" s="54"/>
      <c r="BH1108" s="54"/>
      <c r="BI1108" s="105"/>
      <c r="BJ1108" s="54"/>
      <c r="BK1108" s="50"/>
      <c r="BL1108" s="50"/>
      <c r="BM1108" s="166"/>
    </row>
    <row r="1109" spans="2:65" s="12" customFormat="1" ht="17.100000000000001" customHeight="1" x14ac:dyDescent="0.2">
      <c r="B1109" s="50"/>
      <c r="C1109" s="685"/>
      <c r="D1109" s="685"/>
      <c r="E1109" s="54"/>
      <c r="F1109" s="54"/>
      <c r="G1109" s="54"/>
      <c r="H1109" s="54"/>
      <c r="I1109" s="105"/>
      <c r="J1109" s="54"/>
      <c r="K1109" s="50"/>
      <c r="L1109" s="50"/>
      <c r="M1109" s="166"/>
      <c r="O1109" s="50"/>
      <c r="P1109" s="685"/>
      <c r="Q1109" s="685"/>
      <c r="R1109" s="54"/>
      <c r="S1109" s="54"/>
      <c r="T1109" s="54"/>
      <c r="U1109" s="54"/>
      <c r="V1109" s="105"/>
      <c r="W1109" s="54"/>
      <c r="X1109" s="50"/>
      <c r="Y1109" s="50"/>
      <c r="Z1109" s="166"/>
      <c r="AB1109" s="50"/>
      <c r="AC1109" s="685"/>
      <c r="AD1109" s="685"/>
      <c r="AE1109" s="54"/>
      <c r="AF1109" s="54"/>
      <c r="AG1109" s="54"/>
      <c r="AH1109" s="54"/>
      <c r="AI1109" s="105"/>
      <c r="AJ1109" s="54"/>
      <c r="AK1109" s="50"/>
      <c r="AL1109" s="50"/>
      <c r="AM1109" s="166"/>
      <c r="AO1109" s="50"/>
      <c r="AP1109" s="685"/>
      <c r="AQ1109" s="685"/>
      <c r="AR1109" s="54"/>
      <c r="AS1109" s="54"/>
      <c r="AT1109" s="54"/>
      <c r="AU1109" s="54"/>
      <c r="AV1109" s="105"/>
      <c r="AW1109" s="54"/>
      <c r="AX1109" s="50"/>
      <c r="AY1109" s="50"/>
      <c r="AZ1109" s="166"/>
      <c r="BB1109" s="50"/>
      <c r="BC1109" s="685"/>
      <c r="BD1109" s="685"/>
      <c r="BE1109" s="54"/>
      <c r="BF1109" s="54"/>
      <c r="BG1109" s="54"/>
      <c r="BH1109" s="54"/>
      <c r="BI1109" s="105"/>
      <c r="BJ1109" s="54"/>
      <c r="BK1109" s="50"/>
      <c r="BL1109" s="50"/>
      <c r="BM1109" s="166"/>
    </row>
    <row r="1110" spans="2:65" s="12" customFormat="1" ht="17.100000000000001" customHeight="1" x14ac:dyDescent="0.2">
      <c r="B1110" s="50"/>
      <c r="C1110" s="685"/>
      <c r="D1110" s="685"/>
      <c r="E1110" s="54"/>
      <c r="F1110" s="54"/>
      <c r="G1110" s="54"/>
      <c r="H1110" s="54"/>
      <c r="I1110" s="105"/>
      <c r="J1110" s="54"/>
      <c r="K1110" s="50"/>
      <c r="L1110" s="50"/>
      <c r="M1110" s="166"/>
      <c r="O1110" s="50"/>
      <c r="P1110" s="685"/>
      <c r="Q1110" s="685"/>
      <c r="R1110" s="54"/>
      <c r="S1110" s="54"/>
      <c r="T1110" s="54"/>
      <c r="U1110" s="54"/>
      <c r="V1110" s="105"/>
      <c r="W1110" s="54"/>
      <c r="X1110" s="50"/>
      <c r="Y1110" s="50"/>
      <c r="Z1110" s="166"/>
      <c r="AB1110" s="50"/>
      <c r="AC1110" s="685"/>
      <c r="AD1110" s="685"/>
      <c r="AE1110" s="54"/>
      <c r="AF1110" s="54"/>
      <c r="AG1110" s="54"/>
      <c r="AH1110" s="54"/>
      <c r="AI1110" s="105"/>
      <c r="AJ1110" s="54"/>
      <c r="AK1110" s="50"/>
      <c r="AL1110" s="50"/>
      <c r="AM1110" s="166"/>
      <c r="AO1110" s="50"/>
      <c r="AP1110" s="685"/>
      <c r="AQ1110" s="685"/>
      <c r="AR1110" s="54"/>
      <c r="AS1110" s="54"/>
      <c r="AT1110" s="54"/>
      <c r="AU1110" s="54"/>
      <c r="AV1110" s="105"/>
      <c r="AW1110" s="54"/>
      <c r="AX1110" s="50"/>
      <c r="AY1110" s="50"/>
      <c r="AZ1110" s="166"/>
      <c r="BB1110" s="50"/>
      <c r="BC1110" s="685"/>
      <c r="BD1110" s="685"/>
      <c r="BE1110" s="54"/>
      <c r="BF1110" s="54"/>
      <c r="BG1110" s="54"/>
      <c r="BH1110" s="54"/>
      <c r="BI1110" s="105"/>
      <c r="BJ1110" s="54"/>
      <c r="BK1110" s="50"/>
      <c r="BL1110" s="50"/>
      <c r="BM1110" s="166"/>
    </row>
    <row r="1111" spans="2:65" s="12" customFormat="1" ht="17.100000000000001" customHeight="1" x14ac:dyDescent="0.2">
      <c r="B1111" s="50"/>
      <c r="C1111" s="685"/>
      <c r="D1111" s="685"/>
      <c r="E1111" s="54"/>
      <c r="F1111" s="54"/>
      <c r="G1111" s="54"/>
      <c r="H1111" s="54"/>
      <c r="I1111" s="105"/>
      <c r="J1111" s="54"/>
      <c r="K1111" s="50"/>
      <c r="L1111" s="50"/>
      <c r="M1111" s="166"/>
      <c r="O1111" s="50"/>
      <c r="P1111" s="685"/>
      <c r="Q1111" s="685"/>
      <c r="R1111" s="54"/>
      <c r="S1111" s="54"/>
      <c r="T1111" s="54"/>
      <c r="U1111" s="54"/>
      <c r="V1111" s="105"/>
      <c r="W1111" s="54"/>
      <c r="X1111" s="50"/>
      <c r="Y1111" s="50"/>
      <c r="Z1111" s="166"/>
      <c r="AB1111" s="50"/>
      <c r="AC1111" s="685"/>
      <c r="AD1111" s="685"/>
      <c r="AE1111" s="54"/>
      <c r="AF1111" s="54"/>
      <c r="AG1111" s="54"/>
      <c r="AH1111" s="54"/>
      <c r="AI1111" s="105"/>
      <c r="AJ1111" s="54"/>
      <c r="AK1111" s="50"/>
      <c r="AL1111" s="50"/>
      <c r="AM1111" s="166"/>
      <c r="AO1111" s="50"/>
      <c r="AP1111" s="685"/>
      <c r="AQ1111" s="685"/>
      <c r="AR1111" s="54"/>
      <c r="AS1111" s="54"/>
      <c r="AT1111" s="54"/>
      <c r="AU1111" s="54"/>
      <c r="AV1111" s="105"/>
      <c r="AW1111" s="54"/>
      <c r="AX1111" s="50"/>
      <c r="AY1111" s="50"/>
      <c r="AZ1111" s="166"/>
      <c r="BB1111" s="50"/>
      <c r="BC1111" s="685"/>
      <c r="BD1111" s="685"/>
      <c r="BE1111" s="54"/>
      <c r="BF1111" s="54"/>
      <c r="BG1111" s="54"/>
      <c r="BH1111" s="54"/>
      <c r="BI1111" s="105"/>
      <c r="BJ1111" s="54"/>
      <c r="BK1111" s="50"/>
      <c r="BL1111" s="50"/>
      <c r="BM1111" s="166"/>
    </row>
    <row r="1112" spans="2:65" s="12" customFormat="1" ht="17.100000000000001" customHeight="1" x14ac:dyDescent="0.2">
      <c r="B1112" s="50"/>
      <c r="C1112" s="685"/>
      <c r="D1112" s="685"/>
      <c r="E1112" s="54"/>
      <c r="F1112" s="54"/>
      <c r="G1112" s="54"/>
      <c r="H1112" s="54"/>
      <c r="I1112" s="105"/>
      <c r="J1112" s="54"/>
      <c r="K1112" s="50"/>
      <c r="L1112" s="50"/>
      <c r="M1112" s="166"/>
      <c r="O1112" s="50"/>
      <c r="P1112" s="685"/>
      <c r="Q1112" s="685"/>
      <c r="R1112" s="54"/>
      <c r="S1112" s="54"/>
      <c r="T1112" s="54"/>
      <c r="U1112" s="54"/>
      <c r="V1112" s="105"/>
      <c r="W1112" s="54"/>
      <c r="X1112" s="50"/>
      <c r="Y1112" s="50"/>
      <c r="Z1112" s="166"/>
      <c r="AB1112" s="50"/>
      <c r="AC1112" s="685"/>
      <c r="AD1112" s="685"/>
      <c r="AE1112" s="54"/>
      <c r="AF1112" s="54"/>
      <c r="AG1112" s="54"/>
      <c r="AH1112" s="54"/>
      <c r="AI1112" s="105"/>
      <c r="AJ1112" s="54"/>
      <c r="AK1112" s="50"/>
      <c r="AL1112" s="50"/>
      <c r="AM1112" s="166"/>
      <c r="AO1112" s="50"/>
      <c r="AP1112" s="685"/>
      <c r="AQ1112" s="685"/>
      <c r="AR1112" s="54"/>
      <c r="AS1112" s="54"/>
      <c r="AT1112" s="54"/>
      <c r="AU1112" s="54"/>
      <c r="AV1112" s="105"/>
      <c r="AW1112" s="54"/>
      <c r="AX1112" s="50"/>
      <c r="AY1112" s="50"/>
      <c r="AZ1112" s="166"/>
      <c r="BB1112" s="50"/>
      <c r="BC1112" s="685"/>
      <c r="BD1112" s="685"/>
      <c r="BE1112" s="54"/>
      <c r="BF1112" s="54"/>
      <c r="BG1112" s="54"/>
      <c r="BH1112" s="54"/>
      <c r="BI1112" s="105"/>
      <c r="BJ1112" s="54"/>
      <c r="BK1112" s="50"/>
      <c r="BL1112" s="50"/>
      <c r="BM1112" s="166"/>
    </row>
    <row r="1113" spans="2:65" s="12" customFormat="1" ht="17.100000000000001" customHeight="1" x14ac:dyDescent="0.2">
      <c r="B1113" s="50"/>
      <c r="C1113" s="685"/>
      <c r="D1113" s="685"/>
      <c r="E1113" s="54"/>
      <c r="F1113" s="54"/>
      <c r="G1113" s="54"/>
      <c r="H1113" s="54"/>
      <c r="I1113" s="105"/>
      <c r="J1113" s="54"/>
      <c r="K1113" s="50"/>
      <c r="L1113" s="50"/>
      <c r="M1113" s="166"/>
      <c r="O1113" s="50"/>
      <c r="P1113" s="685"/>
      <c r="Q1113" s="685"/>
      <c r="R1113" s="54"/>
      <c r="S1113" s="54"/>
      <c r="T1113" s="54"/>
      <c r="U1113" s="54"/>
      <c r="V1113" s="105"/>
      <c r="W1113" s="54"/>
      <c r="X1113" s="50"/>
      <c r="Y1113" s="50"/>
      <c r="Z1113" s="166"/>
      <c r="AB1113" s="50"/>
      <c r="AC1113" s="685"/>
      <c r="AD1113" s="685"/>
      <c r="AE1113" s="54"/>
      <c r="AF1113" s="54"/>
      <c r="AG1113" s="54"/>
      <c r="AH1113" s="54"/>
      <c r="AI1113" s="105"/>
      <c r="AJ1113" s="54"/>
      <c r="AK1113" s="50"/>
      <c r="AL1113" s="50"/>
      <c r="AM1113" s="166"/>
      <c r="AO1113" s="50"/>
      <c r="AP1113" s="685"/>
      <c r="AQ1113" s="685"/>
      <c r="AR1113" s="54"/>
      <c r="AS1113" s="54"/>
      <c r="AT1113" s="54"/>
      <c r="AU1113" s="54"/>
      <c r="AV1113" s="105"/>
      <c r="AW1113" s="54"/>
      <c r="AX1113" s="50"/>
      <c r="AY1113" s="50"/>
      <c r="AZ1113" s="166"/>
      <c r="BB1113" s="50"/>
      <c r="BC1113" s="685"/>
      <c r="BD1113" s="685"/>
      <c r="BE1113" s="54"/>
      <c r="BF1113" s="54"/>
      <c r="BG1113" s="54"/>
      <c r="BH1113" s="54"/>
      <c r="BI1113" s="105"/>
      <c r="BJ1113" s="54"/>
      <c r="BK1113" s="50"/>
      <c r="BL1113" s="50"/>
      <c r="BM1113" s="166"/>
    </row>
    <row r="1114" spans="2:65" s="12" customFormat="1" ht="17.100000000000001" customHeight="1" x14ac:dyDescent="0.2">
      <c r="B1114" s="50"/>
      <c r="C1114" s="685"/>
      <c r="D1114" s="685"/>
      <c r="E1114" s="54"/>
      <c r="F1114" s="54"/>
      <c r="G1114" s="54"/>
      <c r="H1114" s="54"/>
      <c r="I1114" s="105"/>
      <c r="J1114" s="54"/>
      <c r="K1114" s="50"/>
      <c r="L1114" s="50"/>
      <c r="M1114" s="166"/>
      <c r="O1114" s="50"/>
      <c r="P1114" s="685"/>
      <c r="Q1114" s="685"/>
      <c r="R1114" s="54"/>
      <c r="S1114" s="54"/>
      <c r="T1114" s="54"/>
      <c r="U1114" s="54"/>
      <c r="V1114" s="105"/>
      <c r="W1114" s="54"/>
      <c r="X1114" s="50"/>
      <c r="Y1114" s="50"/>
      <c r="Z1114" s="166"/>
      <c r="AB1114" s="50"/>
      <c r="AC1114" s="685"/>
      <c r="AD1114" s="685"/>
      <c r="AE1114" s="54"/>
      <c r="AF1114" s="54"/>
      <c r="AG1114" s="54"/>
      <c r="AH1114" s="54"/>
      <c r="AI1114" s="105"/>
      <c r="AJ1114" s="54"/>
      <c r="AK1114" s="50"/>
      <c r="AL1114" s="50"/>
      <c r="AM1114" s="166"/>
      <c r="AO1114" s="50"/>
      <c r="AP1114" s="685"/>
      <c r="AQ1114" s="685"/>
      <c r="AR1114" s="54"/>
      <c r="AS1114" s="54"/>
      <c r="AT1114" s="54"/>
      <c r="AU1114" s="54"/>
      <c r="AV1114" s="105"/>
      <c r="AW1114" s="54"/>
      <c r="AX1114" s="50"/>
      <c r="AY1114" s="50"/>
      <c r="AZ1114" s="166"/>
      <c r="BB1114" s="50"/>
      <c r="BC1114" s="685"/>
      <c r="BD1114" s="685"/>
      <c r="BE1114" s="54"/>
      <c r="BF1114" s="54"/>
      <c r="BG1114" s="54"/>
      <c r="BH1114" s="54"/>
      <c r="BI1114" s="105"/>
      <c r="BJ1114" s="54"/>
      <c r="BK1114" s="50"/>
      <c r="BL1114" s="50"/>
      <c r="BM1114" s="166"/>
    </row>
    <row r="1115" spans="2:65" s="12" customFormat="1" ht="17.100000000000001" customHeight="1" x14ac:dyDescent="0.2">
      <c r="B1115" s="50"/>
      <c r="C1115" s="685"/>
      <c r="D1115" s="685"/>
      <c r="E1115" s="54"/>
      <c r="F1115" s="54"/>
      <c r="G1115" s="54"/>
      <c r="H1115" s="54"/>
      <c r="I1115" s="105"/>
      <c r="J1115" s="54"/>
      <c r="K1115" s="50"/>
      <c r="L1115" s="50"/>
      <c r="M1115" s="166"/>
      <c r="O1115" s="50"/>
      <c r="P1115" s="685"/>
      <c r="Q1115" s="685"/>
      <c r="R1115" s="54"/>
      <c r="S1115" s="54"/>
      <c r="T1115" s="54"/>
      <c r="U1115" s="54"/>
      <c r="V1115" s="105"/>
      <c r="W1115" s="54"/>
      <c r="X1115" s="50"/>
      <c r="Y1115" s="50"/>
      <c r="Z1115" s="166"/>
      <c r="AB1115" s="50"/>
      <c r="AC1115" s="685"/>
      <c r="AD1115" s="685"/>
      <c r="AE1115" s="54"/>
      <c r="AF1115" s="54"/>
      <c r="AG1115" s="54"/>
      <c r="AH1115" s="54"/>
      <c r="AI1115" s="105"/>
      <c r="AJ1115" s="54"/>
      <c r="AK1115" s="50"/>
      <c r="AL1115" s="50"/>
      <c r="AM1115" s="166"/>
      <c r="AO1115" s="50"/>
      <c r="AP1115" s="685"/>
      <c r="AQ1115" s="685"/>
      <c r="AR1115" s="54"/>
      <c r="AS1115" s="54"/>
      <c r="AT1115" s="54"/>
      <c r="AU1115" s="54"/>
      <c r="AV1115" s="105"/>
      <c r="AW1115" s="54"/>
      <c r="AX1115" s="50"/>
      <c r="AY1115" s="50"/>
      <c r="AZ1115" s="166"/>
      <c r="BB1115" s="50"/>
      <c r="BC1115" s="685"/>
      <c r="BD1115" s="685"/>
      <c r="BE1115" s="54"/>
      <c r="BF1115" s="54"/>
      <c r="BG1115" s="54"/>
      <c r="BH1115" s="54"/>
      <c r="BI1115" s="105"/>
      <c r="BJ1115" s="54"/>
      <c r="BK1115" s="50"/>
      <c r="BL1115" s="50"/>
      <c r="BM1115" s="166"/>
    </row>
    <row r="1116" spans="2:65" s="12" customFormat="1" ht="17.100000000000001" customHeight="1" x14ac:dyDescent="0.2">
      <c r="B1116" s="50"/>
      <c r="C1116" s="685"/>
      <c r="D1116" s="685"/>
      <c r="E1116" s="54"/>
      <c r="F1116" s="54"/>
      <c r="G1116" s="54"/>
      <c r="H1116" s="54"/>
      <c r="I1116" s="105"/>
      <c r="J1116" s="54"/>
      <c r="K1116" s="50"/>
      <c r="L1116" s="50"/>
      <c r="M1116" s="166"/>
      <c r="O1116" s="50"/>
      <c r="P1116" s="685"/>
      <c r="Q1116" s="685"/>
      <c r="R1116" s="54"/>
      <c r="S1116" s="54"/>
      <c r="T1116" s="54"/>
      <c r="U1116" s="54"/>
      <c r="V1116" s="105"/>
      <c r="W1116" s="54"/>
      <c r="X1116" s="50"/>
      <c r="Y1116" s="50"/>
      <c r="Z1116" s="166"/>
      <c r="AB1116" s="50"/>
      <c r="AC1116" s="685"/>
      <c r="AD1116" s="685"/>
      <c r="AE1116" s="54"/>
      <c r="AF1116" s="54"/>
      <c r="AG1116" s="54"/>
      <c r="AH1116" s="54"/>
      <c r="AI1116" s="105"/>
      <c r="AJ1116" s="54"/>
      <c r="AK1116" s="50"/>
      <c r="AL1116" s="50"/>
      <c r="AM1116" s="166"/>
      <c r="AO1116" s="50"/>
      <c r="AP1116" s="685"/>
      <c r="AQ1116" s="685"/>
      <c r="AR1116" s="54"/>
      <c r="AS1116" s="54"/>
      <c r="AT1116" s="54"/>
      <c r="AU1116" s="54"/>
      <c r="AV1116" s="105"/>
      <c r="AW1116" s="54"/>
      <c r="AX1116" s="50"/>
      <c r="AY1116" s="50"/>
      <c r="AZ1116" s="166"/>
      <c r="BB1116" s="50"/>
      <c r="BC1116" s="685"/>
      <c r="BD1116" s="685"/>
      <c r="BE1116" s="54"/>
      <c r="BF1116" s="54"/>
      <c r="BG1116" s="54"/>
      <c r="BH1116" s="54"/>
      <c r="BI1116" s="105"/>
      <c r="BJ1116" s="54"/>
      <c r="BK1116" s="50"/>
      <c r="BL1116" s="50"/>
      <c r="BM1116" s="166"/>
    </row>
    <row r="1117" spans="2:65" s="12" customFormat="1" ht="66" customHeight="1" x14ac:dyDescent="0.2">
      <c r="B1117" s="50"/>
      <c r="C1117" s="686"/>
      <c r="D1117" s="686"/>
      <c r="E1117" s="54"/>
      <c r="F1117" s="54"/>
      <c r="G1117" s="54"/>
      <c r="H1117" s="54"/>
      <c r="I1117" s="105"/>
      <c r="J1117" s="54"/>
      <c r="K1117" s="50"/>
      <c r="L1117" s="50"/>
      <c r="M1117" s="166"/>
      <c r="O1117" s="50"/>
      <c r="P1117" s="686"/>
      <c r="Q1117" s="686"/>
      <c r="R1117" s="54"/>
      <c r="S1117" s="54"/>
      <c r="T1117" s="54"/>
      <c r="U1117" s="54"/>
      <c r="V1117" s="105"/>
      <c r="W1117" s="54"/>
      <c r="X1117" s="50"/>
      <c r="Y1117" s="50"/>
      <c r="Z1117" s="166"/>
      <c r="AB1117" s="50"/>
      <c r="AC1117" s="686"/>
      <c r="AD1117" s="686"/>
      <c r="AE1117" s="54"/>
      <c r="AF1117" s="54"/>
      <c r="AG1117" s="54"/>
      <c r="AH1117" s="54"/>
      <c r="AI1117" s="105"/>
      <c r="AJ1117" s="54"/>
      <c r="AK1117" s="50"/>
      <c r="AL1117" s="50"/>
      <c r="AM1117" s="166"/>
      <c r="AO1117" s="50"/>
      <c r="AP1117" s="686"/>
      <c r="AQ1117" s="686"/>
      <c r="AR1117" s="54"/>
      <c r="AS1117" s="54"/>
      <c r="AT1117" s="54"/>
      <c r="AU1117" s="54"/>
      <c r="AV1117" s="105"/>
      <c r="AW1117" s="54"/>
      <c r="AX1117" s="50"/>
      <c r="AY1117" s="50"/>
      <c r="AZ1117" s="166"/>
      <c r="BB1117" s="50"/>
      <c r="BC1117" s="686"/>
      <c r="BD1117" s="686"/>
      <c r="BE1117" s="54"/>
      <c r="BF1117" s="54"/>
      <c r="BG1117" s="54"/>
      <c r="BH1117" s="54"/>
      <c r="BI1117" s="105"/>
      <c r="BJ1117" s="54"/>
      <c r="BK1117" s="50"/>
      <c r="BL1117" s="50"/>
      <c r="BM1117" s="166"/>
    </row>
    <row r="1118" spans="2:65" s="12" customFormat="1" ht="46.5" customHeight="1" x14ac:dyDescent="0.2">
      <c r="B1118" s="50"/>
      <c r="C1118" s="686"/>
      <c r="D1118" s="686"/>
      <c r="E1118" s="54"/>
      <c r="F1118" s="54"/>
      <c r="G1118" s="54"/>
      <c r="H1118" s="54"/>
      <c r="I1118" s="105"/>
      <c r="J1118" s="54"/>
      <c r="K1118" s="50"/>
      <c r="L1118" s="50"/>
      <c r="M1118" s="166"/>
      <c r="O1118" s="50"/>
      <c r="P1118" s="686"/>
      <c r="Q1118" s="686"/>
      <c r="R1118" s="54"/>
      <c r="S1118" s="54"/>
      <c r="T1118" s="54"/>
      <c r="U1118" s="54"/>
      <c r="V1118" s="105"/>
      <c r="W1118" s="54"/>
      <c r="X1118" s="50"/>
      <c r="Y1118" s="50"/>
      <c r="Z1118" s="166"/>
      <c r="AB1118" s="50"/>
      <c r="AC1118" s="686"/>
      <c r="AD1118" s="686"/>
      <c r="AE1118" s="54"/>
      <c r="AF1118" s="54"/>
      <c r="AG1118" s="54"/>
      <c r="AH1118" s="54"/>
      <c r="AI1118" s="105"/>
      <c r="AJ1118" s="54"/>
      <c r="AK1118" s="50"/>
      <c r="AL1118" s="50"/>
      <c r="AM1118" s="166"/>
      <c r="AO1118" s="50"/>
      <c r="AP1118" s="686"/>
      <c r="AQ1118" s="686"/>
      <c r="AR1118" s="54"/>
      <c r="AS1118" s="54"/>
      <c r="AT1118" s="54"/>
      <c r="AU1118" s="54"/>
      <c r="AV1118" s="105"/>
      <c r="AW1118" s="54"/>
      <c r="AX1118" s="50"/>
      <c r="AY1118" s="50"/>
      <c r="AZ1118" s="166"/>
      <c r="BB1118" s="50"/>
      <c r="BC1118" s="686"/>
      <c r="BD1118" s="686"/>
      <c r="BE1118" s="54"/>
      <c r="BF1118" s="54"/>
      <c r="BG1118" s="54"/>
      <c r="BH1118" s="54"/>
      <c r="BI1118" s="105"/>
      <c r="BJ1118" s="54"/>
      <c r="BK1118" s="50"/>
      <c r="BL1118" s="50"/>
      <c r="BM1118" s="166"/>
    </row>
    <row r="1119" spans="2:65" s="12" customFormat="1" ht="12.75" customHeight="1" x14ac:dyDescent="0.2">
      <c r="B1119" s="49"/>
      <c r="C1119" s="49"/>
      <c r="D1119" s="54"/>
      <c r="E1119" s="10"/>
      <c r="F1119" s="10"/>
      <c r="G1119" s="10"/>
      <c r="H1119" s="10"/>
      <c r="I1119" s="125"/>
      <c r="J1119" s="14"/>
      <c r="K1119" s="50"/>
      <c r="L1119" s="50"/>
      <c r="M1119" s="166"/>
      <c r="O1119" s="49"/>
      <c r="P1119" s="49"/>
      <c r="Q1119" s="54"/>
      <c r="R1119" s="10"/>
      <c r="S1119" s="10"/>
      <c r="T1119" s="10"/>
      <c r="U1119" s="10"/>
      <c r="V1119" s="125"/>
      <c r="W1119" s="14"/>
      <c r="X1119" s="50"/>
      <c r="Y1119" s="50"/>
      <c r="Z1119" s="166"/>
      <c r="AB1119" s="49"/>
      <c r="AC1119" s="49"/>
      <c r="AD1119" s="54"/>
      <c r="AE1119" s="10"/>
      <c r="AF1119" s="10"/>
      <c r="AG1119" s="10"/>
      <c r="AH1119" s="10"/>
      <c r="AI1119" s="125"/>
      <c r="AJ1119" s="14"/>
      <c r="AK1119" s="50"/>
      <c r="AL1119" s="50"/>
      <c r="AM1119" s="166"/>
      <c r="AO1119" s="49"/>
      <c r="AP1119" s="49"/>
      <c r="AQ1119" s="54"/>
      <c r="AR1119" s="10"/>
      <c r="AS1119" s="10"/>
      <c r="AT1119" s="10"/>
      <c r="AU1119" s="10"/>
      <c r="AV1119" s="125"/>
      <c r="AW1119" s="14"/>
      <c r="AX1119" s="50"/>
      <c r="AY1119" s="50"/>
      <c r="AZ1119" s="166"/>
      <c r="BB1119" s="49"/>
      <c r="BC1119" s="49"/>
      <c r="BD1119" s="54"/>
      <c r="BE1119" s="10"/>
      <c r="BF1119" s="10"/>
      <c r="BG1119" s="10"/>
      <c r="BH1119" s="10"/>
      <c r="BI1119" s="125"/>
      <c r="BJ1119" s="14"/>
      <c r="BK1119" s="50"/>
      <c r="BL1119" s="50"/>
      <c r="BM1119" s="166"/>
    </row>
    <row r="1120" spans="2:65" s="40" customFormat="1" ht="13.5" customHeight="1" x14ac:dyDescent="0.25">
      <c r="B1120" s="686"/>
      <c r="C1120" s="686"/>
      <c r="D1120" s="686"/>
      <c r="E1120" s="686"/>
      <c r="F1120" s="686"/>
      <c r="G1120" s="686"/>
      <c r="H1120" s="686"/>
      <c r="I1120" s="686"/>
      <c r="J1120" s="686"/>
      <c r="K1120" s="49"/>
      <c r="L1120" s="50"/>
      <c r="M1120" s="166"/>
      <c r="O1120" s="166"/>
      <c r="P1120" s="166"/>
      <c r="Q1120" s="166"/>
      <c r="R1120" s="166"/>
      <c r="S1120" s="166"/>
      <c r="T1120" s="166"/>
      <c r="U1120" s="166"/>
      <c r="V1120" s="166"/>
      <c r="W1120" s="166"/>
      <c r="X1120" s="49"/>
      <c r="Y1120" s="50"/>
      <c r="Z1120" s="166"/>
      <c r="AB1120" s="166"/>
      <c r="AC1120" s="166"/>
      <c r="AD1120" s="166"/>
      <c r="AE1120" s="166"/>
      <c r="AF1120" s="166"/>
      <c r="AG1120" s="166"/>
      <c r="AH1120" s="50"/>
      <c r="AI1120" s="50"/>
      <c r="AJ1120" s="50"/>
      <c r="AK1120" s="49"/>
      <c r="AL1120" s="50"/>
      <c r="AM1120" s="166"/>
      <c r="AO1120" s="166"/>
      <c r="AP1120" s="166"/>
      <c r="AQ1120" s="166"/>
      <c r="AR1120" s="166"/>
      <c r="AS1120" s="166"/>
      <c r="AT1120" s="166"/>
      <c r="AU1120" s="50"/>
      <c r="AV1120" s="50"/>
      <c r="AW1120" s="50"/>
      <c r="AX1120" s="49"/>
      <c r="AY1120" s="50"/>
      <c r="AZ1120" s="166"/>
      <c r="BB1120" s="166"/>
      <c r="BC1120" s="166"/>
      <c r="BD1120" s="166"/>
      <c r="BE1120" s="166"/>
      <c r="BF1120" s="166"/>
      <c r="BG1120" s="166"/>
      <c r="BH1120" s="50"/>
      <c r="BI1120" s="50"/>
      <c r="BJ1120" s="50"/>
      <c r="BK1120" s="49"/>
      <c r="BL1120" s="50"/>
      <c r="BM1120" s="166"/>
    </row>
    <row r="1121" spans="1:65" s="5" customFormat="1" ht="15.75" x14ac:dyDescent="0.2">
      <c r="B1121" s="763"/>
      <c r="C1121" s="763"/>
      <c r="D1121" s="763"/>
      <c r="E1121" s="763"/>
      <c r="F1121" s="763"/>
      <c r="G1121" s="763"/>
      <c r="H1121" s="763"/>
      <c r="I1121" s="763"/>
      <c r="K1121" s="764"/>
      <c r="L1121" s="764"/>
      <c r="M1121" s="764"/>
      <c r="O1121" s="207"/>
      <c r="P1121" s="207"/>
      <c r="Q1121" s="207"/>
      <c r="R1121" s="207"/>
      <c r="S1121" s="207"/>
      <c r="T1121" s="207"/>
      <c r="U1121" s="207"/>
      <c r="V1121" s="207"/>
      <c r="X1121" s="764"/>
      <c r="Y1121" s="764"/>
      <c r="Z1121" s="764"/>
      <c r="AB1121" s="207"/>
      <c r="AC1121" s="207"/>
      <c r="AD1121" s="207"/>
      <c r="AE1121" s="207"/>
      <c r="AF1121" s="207"/>
      <c r="AG1121" s="207"/>
      <c r="AH1121" s="51"/>
      <c r="AI1121" s="51"/>
      <c r="AJ1121" s="51"/>
      <c r="AK1121" s="764"/>
      <c r="AL1121" s="764"/>
      <c r="AM1121" s="764"/>
      <c r="AO1121" s="207"/>
      <c r="AP1121" s="207"/>
      <c r="AQ1121" s="207"/>
      <c r="AR1121" s="207"/>
      <c r="AS1121" s="207"/>
      <c r="AT1121" s="207"/>
      <c r="AU1121" s="51"/>
      <c r="AV1121" s="51"/>
      <c r="AW1121" s="51"/>
      <c r="AX1121" s="764"/>
      <c r="AY1121" s="764"/>
      <c r="AZ1121" s="764"/>
      <c r="BB1121" s="207"/>
      <c r="BC1121" s="207"/>
      <c r="BD1121" s="207"/>
      <c r="BE1121" s="207"/>
      <c r="BF1121" s="207"/>
      <c r="BG1121" s="207"/>
      <c r="BH1121" s="51"/>
      <c r="BI1121" s="51"/>
      <c r="BJ1121" s="51"/>
      <c r="BK1121" s="764"/>
      <c r="BL1121" s="764"/>
      <c r="BM1121" s="764"/>
    </row>
    <row r="1122" spans="1:65" s="12" customFormat="1" ht="12.75" customHeight="1" x14ac:dyDescent="0.2">
      <c r="A1122" s="48"/>
      <c r="B1122" s="48"/>
      <c r="C1122" s="48"/>
      <c r="D1122" s="48"/>
      <c r="E1122" s="48"/>
      <c r="F1122" s="48"/>
      <c r="G1122" s="48"/>
      <c r="H1122" s="48"/>
      <c r="I1122" s="105"/>
      <c r="J1122" s="54"/>
      <c r="K1122" s="14"/>
      <c r="L1122" s="50"/>
      <c r="M1122" s="166"/>
      <c r="N1122" s="48"/>
      <c r="O1122" s="48"/>
      <c r="P1122" s="48"/>
      <c r="Q1122" s="48"/>
      <c r="R1122" s="48"/>
      <c r="S1122" s="48"/>
      <c r="T1122" s="48"/>
      <c r="U1122" s="48"/>
      <c r="V1122" s="105"/>
      <c r="W1122" s="54"/>
      <c r="X1122" s="14"/>
      <c r="Y1122" s="50"/>
      <c r="Z1122" s="166"/>
      <c r="AA1122" s="48"/>
      <c r="AB1122" s="48"/>
      <c r="AC1122" s="48"/>
      <c r="AD1122" s="48"/>
      <c r="AE1122" s="48"/>
      <c r="AF1122" s="48"/>
      <c r="AG1122" s="48"/>
      <c r="AH1122" s="132"/>
      <c r="AI1122" s="105"/>
      <c r="AJ1122" s="54"/>
      <c r="AK1122" s="14"/>
      <c r="AL1122" s="50"/>
      <c r="AM1122" s="166"/>
      <c r="AN1122" s="48"/>
      <c r="AO1122" s="48"/>
      <c r="AP1122" s="48"/>
      <c r="AQ1122" s="48"/>
      <c r="AR1122" s="48"/>
      <c r="AS1122" s="48"/>
      <c r="AT1122" s="48"/>
      <c r="AU1122" s="132"/>
      <c r="AV1122" s="105"/>
      <c r="AW1122" s="54"/>
      <c r="AX1122" s="14"/>
      <c r="AY1122" s="50"/>
      <c r="AZ1122" s="166"/>
      <c r="BA1122" s="48"/>
      <c r="BB1122" s="48"/>
      <c r="BC1122" s="48"/>
      <c r="BD1122" s="48"/>
      <c r="BE1122" s="48"/>
      <c r="BF1122" s="48"/>
      <c r="BG1122" s="48"/>
      <c r="BH1122" s="132"/>
      <c r="BI1122" s="105"/>
      <c r="BJ1122" s="54"/>
      <c r="BK1122" s="14"/>
      <c r="BL1122" s="50"/>
      <c r="BM1122" s="166"/>
    </row>
    <row r="1123" spans="1:65" s="40" customFormat="1" ht="15" x14ac:dyDescent="0.25">
      <c r="A1123" s="763"/>
      <c r="B1123" s="763"/>
      <c r="C1123" s="763"/>
      <c r="D1123" s="763"/>
      <c r="E1123" s="763"/>
      <c r="F1123" s="763"/>
      <c r="G1123" s="763"/>
      <c r="H1123" s="763"/>
      <c r="I1123" s="763"/>
      <c r="J1123" s="763"/>
      <c r="K1123" s="763"/>
      <c r="L1123" s="763"/>
      <c r="M1123" s="763"/>
      <c r="N1123" s="48"/>
      <c r="O1123" s="48"/>
      <c r="P1123" s="48"/>
      <c r="Q1123" s="48"/>
      <c r="R1123" s="48"/>
      <c r="S1123" s="48"/>
      <c r="T1123" s="48"/>
      <c r="U1123" s="48"/>
      <c r="V1123" s="48"/>
      <c r="W1123" s="48"/>
      <c r="X1123" s="48"/>
      <c r="Y1123" s="48"/>
      <c r="Z1123" s="48"/>
      <c r="AA1123" s="48"/>
      <c r="AB1123" s="48"/>
      <c r="AC1123" s="48"/>
      <c r="AD1123" s="48"/>
      <c r="AE1123" s="48"/>
      <c r="AF1123" s="48"/>
      <c r="AG1123" s="48"/>
      <c r="AH1123" s="50"/>
      <c r="AI1123" s="50"/>
      <c r="AJ1123" s="50"/>
      <c r="AK1123" s="50"/>
      <c r="AL1123" s="50"/>
      <c r="AM1123" s="50"/>
      <c r="AN1123" s="48"/>
      <c r="AO1123" s="48"/>
      <c r="AP1123" s="48"/>
      <c r="AQ1123" s="48"/>
      <c r="AR1123" s="48"/>
      <c r="AS1123" s="48"/>
      <c r="AT1123" s="48"/>
      <c r="AU1123" s="50"/>
      <c r="AV1123" s="50"/>
      <c r="AW1123" s="50"/>
      <c r="AX1123" s="50"/>
      <c r="AY1123" s="50"/>
      <c r="AZ1123" s="50"/>
      <c r="BA1123" s="48"/>
      <c r="BB1123" s="48"/>
      <c r="BC1123" s="48"/>
      <c r="BD1123" s="48"/>
      <c r="BE1123" s="48"/>
      <c r="BF1123" s="48"/>
      <c r="BG1123" s="48"/>
      <c r="BH1123" s="50"/>
      <c r="BI1123" s="50"/>
      <c r="BJ1123" s="50"/>
      <c r="BK1123" s="50"/>
      <c r="BL1123" s="50"/>
      <c r="BM1123" s="50"/>
    </row>
    <row r="1124" spans="1:65" s="40" customFormat="1" ht="15" x14ac:dyDescent="0.25">
      <c r="A1124" s="763"/>
      <c r="B1124" s="763"/>
      <c r="C1124" s="763"/>
      <c r="D1124" s="763"/>
      <c r="E1124" s="763"/>
      <c r="F1124" s="763"/>
      <c r="G1124" s="763"/>
      <c r="H1124" s="763"/>
      <c r="I1124" s="763"/>
      <c r="J1124" s="763"/>
      <c r="K1124" s="763"/>
      <c r="L1124" s="763"/>
      <c r="M1124" s="763"/>
      <c r="N1124" s="48"/>
      <c r="O1124" s="48"/>
      <c r="P1124" s="48"/>
      <c r="Q1124" s="48"/>
      <c r="R1124" s="48"/>
      <c r="S1124" s="48"/>
      <c r="T1124" s="48"/>
      <c r="U1124" s="48"/>
      <c r="V1124" s="48"/>
      <c r="W1124" s="48"/>
      <c r="X1124" s="48"/>
      <c r="Y1124" s="48"/>
      <c r="Z1124" s="48"/>
      <c r="AA1124" s="48"/>
      <c r="AB1124" s="48"/>
      <c r="AC1124" s="48"/>
      <c r="AD1124" s="48"/>
      <c r="AE1124" s="48"/>
      <c r="AF1124" s="48"/>
      <c r="AG1124" s="48"/>
      <c r="AH1124" s="50"/>
      <c r="AI1124" s="50"/>
      <c r="AJ1124" s="50"/>
      <c r="AK1124" s="50"/>
      <c r="AL1124" s="50"/>
      <c r="AM1124" s="50"/>
      <c r="AN1124" s="48"/>
      <c r="AO1124" s="48"/>
      <c r="AP1124" s="48"/>
      <c r="AQ1124" s="48"/>
      <c r="AR1124" s="48"/>
      <c r="AS1124" s="48"/>
      <c r="AT1124" s="48"/>
      <c r="AU1124" s="50"/>
      <c r="AV1124" s="50"/>
      <c r="AW1124" s="50"/>
      <c r="AX1124" s="50"/>
      <c r="AY1124" s="50"/>
      <c r="AZ1124" s="50"/>
      <c r="BA1124" s="48"/>
      <c r="BB1124" s="48"/>
      <c r="BC1124" s="48"/>
      <c r="BD1124" s="48"/>
      <c r="BE1124" s="48"/>
      <c r="BF1124" s="48"/>
      <c r="BG1124" s="48"/>
      <c r="BH1124" s="50"/>
      <c r="BI1124" s="50"/>
      <c r="BJ1124" s="50"/>
      <c r="BK1124" s="50"/>
      <c r="BL1124" s="50"/>
      <c r="BM1124" s="50"/>
    </row>
    <row r="1125" spans="1:65" s="40" customFormat="1" ht="15" x14ac:dyDescent="0.25">
      <c r="A1125" s="763"/>
      <c r="B1125" s="763"/>
      <c r="C1125" s="763"/>
      <c r="D1125" s="763"/>
      <c r="E1125" s="763"/>
      <c r="F1125" s="763"/>
      <c r="G1125" s="763"/>
      <c r="H1125" s="763"/>
      <c r="I1125" s="763"/>
      <c r="J1125" s="763"/>
      <c r="K1125" s="763"/>
      <c r="L1125" s="763"/>
      <c r="M1125" s="763"/>
      <c r="N1125" s="48"/>
      <c r="O1125" s="48"/>
      <c r="P1125" s="48"/>
      <c r="Q1125" s="48"/>
      <c r="R1125" s="48"/>
      <c r="S1125" s="48"/>
      <c r="T1125" s="48"/>
      <c r="U1125" s="48"/>
      <c r="V1125" s="48"/>
      <c r="W1125" s="48"/>
      <c r="X1125" s="48"/>
      <c r="Y1125" s="48"/>
      <c r="Z1125" s="48"/>
      <c r="AA1125" s="48"/>
      <c r="AB1125" s="48"/>
      <c r="AC1125" s="48"/>
      <c r="AD1125" s="48"/>
      <c r="AE1125" s="48"/>
      <c r="AF1125" s="48"/>
      <c r="AG1125" s="48"/>
      <c r="AH1125" s="50"/>
      <c r="AI1125" s="50"/>
      <c r="AJ1125" s="50"/>
      <c r="AK1125" s="50"/>
      <c r="AL1125" s="50"/>
      <c r="AM1125" s="50"/>
      <c r="AN1125" s="48"/>
      <c r="AO1125" s="48"/>
      <c r="AP1125" s="48"/>
      <c r="AQ1125" s="48"/>
      <c r="AR1125" s="48"/>
      <c r="AS1125" s="48"/>
      <c r="AT1125" s="48"/>
      <c r="AU1125" s="50"/>
      <c r="AV1125" s="50"/>
      <c r="AW1125" s="50"/>
      <c r="AX1125" s="50"/>
      <c r="AY1125" s="50"/>
      <c r="AZ1125" s="50"/>
      <c r="BA1125" s="48"/>
      <c r="BB1125" s="48"/>
      <c r="BC1125" s="48"/>
      <c r="BD1125" s="48"/>
      <c r="BE1125" s="48"/>
      <c r="BF1125" s="48"/>
      <c r="BG1125" s="48"/>
      <c r="BH1125" s="50"/>
      <c r="BI1125" s="50"/>
      <c r="BJ1125" s="50"/>
      <c r="BK1125" s="50"/>
      <c r="BL1125" s="50"/>
      <c r="BM1125" s="50"/>
    </row>
    <row r="1126" spans="1:65" s="5" customFormat="1" x14ac:dyDescent="0.2">
      <c r="B1126" s="24"/>
      <c r="H1126" s="24"/>
      <c r="I1126" s="98"/>
      <c r="K1126" s="130"/>
      <c r="L1126" s="51"/>
      <c r="M1126" s="59"/>
      <c r="O1126" s="24"/>
      <c r="U1126" s="24"/>
      <c r="V1126" s="98"/>
      <c r="X1126" s="130"/>
      <c r="Y1126" s="51"/>
      <c r="Z1126" s="59"/>
      <c r="AB1126" s="24"/>
      <c r="AH1126" s="51"/>
      <c r="AI1126" s="108"/>
      <c r="AJ1126" s="51"/>
      <c r="AK1126" s="130"/>
      <c r="AL1126" s="51"/>
      <c r="AM1126" s="59"/>
      <c r="AO1126" s="24"/>
      <c r="AU1126" s="51"/>
      <c r="AV1126" s="108"/>
      <c r="AW1126" s="51"/>
      <c r="AX1126" s="130"/>
      <c r="AY1126" s="51"/>
      <c r="AZ1126" s="59"/>
      <c r="BB1126" s="24"/>
      <c r="BH1126" s="51"/>
      <c r="BI1126" s="108"/>
      <c r="BJ1126" s="51"/>
      <c r="BK1126" s="130"/>
      <c r="BL1126" s="51"/>
      <c r="BM1126" s="59"/>
    </row>
    <row r="1127" spans="1:65" s="5" customFormat="1" x14ac:dyDescent="0.2">
      <c r="B1127" s="24"/>
      <c r="H1127" s="24"/>
      <c r="I1127" s="98"/>
      <c r="K1127" s="130"/>
      <c r="L1127" s="51"/>
      <c r="M1127" s="59"/>
      <c r="O1127" s="24"/>
      <c r="U1127" s="24"/>
      <c r="V1127" s="98"/>
      <c r="X1127" s="130"/>
      <c r="Y1127" s="51"/>
      <c r="Z1127" s="59"/>
      <c r="AB1127" s="24"/>
      <c r="AH1127" s="51"/>
      <c r="AI1127" s="108"/>
      <c r="AJ1127" s="51"/>
      <c r="AK1127" s="130"/>
      <c r="AL1127" s="51"/>
      <c r="AM1127" s="59"/>
      <c r="AO1127" s="24"/>
      <c r="AU1127" s="51"/>
      <c r="AV1127" s="108"/>
      <c r="AW1127" s="51"/>
      <c r="AX1127" s="130"/>
      <c r="AY1127" s="51"/>
      <c r="AZ1127" s="59"/>
      <c r="BB1127" s="24"/>
      <c r="BH1127" s="51"/>
      <c r="BI1127" s="108"/>
      <c r="BJ1127" s="51"/>
      <c r="BK1127" s="130"/>
      <c r="BL1127" s="51"/>
      <c r="BM1127" s="59"/>
    </row>
    <row r="1128" spans="1:65" s="5" customFormat="1" x14ac:dyDescent="0.2">
      <c r="A1128" s="687"/>
      <c r="B1128" s="687"/>
      <c r="C1128" s="687"/>
      <c r="D1128" s="687"/>
      <c r="E1128" s="684"/>
      <c r="F1128" s="684"/>
      <c r="G1128" s="684"/>
      <c r="H1128" s="684"/>
      <c r="I1128" s="684"/>
      <c r="J1128" s="684"/>
      <c r="K1128" s="684"/>
      <c r="L1128" s="684"/>
      <c r="M1128" s="684"/>
      <c r="N1128" s="687"/>
      <c r="O1128" s="687"/>
      <c r="P1128" s="687"/>
      <c r="Q1128" s="687"/>
      <c r="R1128" s="24"/>
      <c r="S1128" s="24"/>
      <c r="T1128" s="24"/>
      <c r="U1128" s="24"/>
      <c r="V1128" s="24"/>
      <c r="W1128" s="24"/>
      <c r="X1128" s="24"/>
      <c r="Y1128" s="24"/>
      <c r="Z1128" s="24"/>
      <c r="AA1128" s="687"/>
      <c r="AB1128" s="687"/>
      <c r="AC1128" s="687"/>
      <c r="AD1128" s="687"/>
      <c r="AE1128" s="24"/>
      <c r="AF1128" s="24"/>
      <c r="AG1128" s="24"/>
      <c r="AH1128" s="51"/>
      <c r="AI1128" s="51"/>
      <c r="AJ1128" s="51"/>
      <c r="AK1128" s="51"/>
      <c r="AL1128" s="51"/>
      <c r="AM1128" s="51"/>
      <c r="AN1128" s="687"/>
      <c r="AO1128" s="687"/>
      <c r="AP1128" s="687"/>
      <c r="AQ1128" s="687"/>
      <c r="AR1128" s="24"/>
      <c r="AS1128" s="24"/>
      <c r="AT1128" s="24"/>
      <c r="AU1128" s="51"/>
      <c r="AV1128" s="51"/>
      <c r="AW1128" s="51"/>
      <c r="AX1128" s="51"/>
      <c r="AY1128" s="51"/>
      <c r="AZ1128" s="51"/>
      <c r="BA1128" s="687"/>
      <c r="BB1128" s="687"/>
      <c r="BC1128" s="687"/>
      <c r="BD1128" s="687"/>
      <c r="BE1128" s="24"/>
      <c r="BF1128" s="24"/>
      <c r="BG1128" s="24"/>
      <c r="BH1128" s="51"/>
      <c r="BI1128" s="51"/>
      <c r="BJ1128" s="51"/>
      <c r="BK1128" s="51"/>
      <c r="BL1128" s="51"/>
      <c r="BM1128" s="51"/>
    </row>
    <row r="1129" spans="1:65" s="5" customFormat="1" x14ac:dyDescent="0.2">
      <c r="A1129" s="687"/>
      <c r="B1129" s="687"/>
      <c r="C1129" s="687"/>
      <c r="D1129" s="687"/>
      <c r="E1129" s="683"/>
      <c r="F1129" s="683"/>
      <c r="G1129" s="684"/>
      <c r="H1129" s="684"/>
      <c r="I1129" s="684"/>
      <c r="J1129" s="684"/>
      <c r="K1129" s="684"/>
      <c r="L1129" s="699"/>
      <c r="M1129" s="699"/>
      <c r="N1129" s="687"/>
      <c r="O1129" s="687"/>
      <c r="P1129" s="687"/>
      <c r="Q1129" s="687"/>
      <c r="R1129" s="683"/>
      <c r="S1129" s="683"/>
      <c r="T1129" s="51"/>
      <c r="U1129" s="51"/>
      <c r="V1129" s="684"/>
      <c r="W1129" s="684"/>
      <c r="X1129" s="684"/>
      <c r="Y1129" s="699"/>
      <c r="Z1129" s="699"/>
      <c r="AA1129" s="687"/>
      <c r="AB1129" s="687"/>
      <c r="AC1129" s="687"/>
      <c r="AD1129" s="687"/>
      <c r="AE1129" s="683"/>
      <c r="AF1129" s="683"/>
      <c r="AG1129" s="51"/>
      <c r="AH1129" s="51"/>
      <c r="AI1129" s="699"/>
      <c r="AJ1129" s="699"/>
      <c r="AK1129" s="699"/>
      <c r="AL1129" s="699"/>
      <c r="AM1129" s="699"/>
      <c r="AN1129" s="687"/>
      <c r="AO1129" s="687"/>
      <c r="AP1129" s="687"/>
      <c r="AQ1129" s="687"/>
      <c r="AR1129" s="683"/>
      <c r="AS1129" s="683"/>
      <c r="AT1129" s="51"/>
      <c r="AU1129" s="51"/>
      <c r="AV1129" s="699"/>
      <c r="AW1129" s="699"/>
      <c r="AX1129" s="699"/>
      <c r="AY1129" s="699"/>
      <c r="AZ1129" s="699"/>
      <c r="BA1129" s="687"/>
      <c r="BB1129" s="687"/>
      <c r="BC1129" s="687"/>
      <c r="BD1129" s="687"/>
      <c r="BE1129" s="683"/>
      <c r="BF1129" s="683"/>
      <c r="BG1129" s="51"/>
      <c r="BH1129" s="51"/>
      <c r="BI1129" s="699"/>
      <c r="BJ1129" s="699"/>
      <c r="BK1129" s="699"/>
      <c r="BL1129" s="699"/>
      <c r="BM1129" s="699"/>
    </row>
    <row r="1130" spans="1:65" s="5" customFormat="1" x14ac:dyDescent="0.2">
      <c r="A1130" s="687"/>
      <c r="B1130" s="687"/>
      <c r="C1130" s="687"/>
      <c r="D1130" s="687"/>
      <c r="E1130" s="684"/>
      <c r="F1130" s="684"/>
      <c r="G1130" s="684"/>
      <c r="H1130" s="684"/>
      <c r="I1130" s="684"/>
      <c r="J1130" s="684"/>
      <c r="K1130" s="684"/>
      <c r="L1130" s="699"/>
      <c r="M1130" s="699"/>
      <c r="N1130" s="687"/>
      <c r="O1130" s="687"/>
      <c r="P1130" s="687"/>
      <c r="Q1130" s="687"/>
      <c r="R1130" s="684"/>
      <c r="S1130" s="684"/>
      <c r="T1130" s="51"/>
      <c r="U1130" s="51"/>
      <c r="V1130" s="684"/>
      <c r="W1130" s="684"/>
      <c r="X1130" s="684"/>
      <c r="Y1130" s="699"/>
      <c r="Z1130" s="699"/>
      <c r="AA1130" s="687"/>
      <c r="AB1130" s="687"/>
      <c r="AC1130" s="687"/>
      <c r="AD1130" s="687"/>
      <c r="AE1130" s="684"/>
      <c r="AF1130" s="684"/>
      <c r="AG1130" s="51"/>
      <c r="AH1130" s="51"/>
      <c r="AI1130" s="699"/>
      <c r="AJ1130" s="699"/>
      <c r="AK1130" s="699"/>
      <c r="AL1130" s="699"/>
      <c r="AM1130" s="699"/>
      <c r="AN1130" s="687"/>
      <c r="AO1130" s="687"/>
      <c r="AP1130" s="687"/>
      <c r="AQ1130" s="687"/>
      <c r="AR1130" s="684"/>
      <c r="AS1130" s="684"/>
      <c r="AT1130" s="51"/>
      <c r="AU1130" s="51"/>
      <c r="AV1130" s="699"/>
      <c r="AW1130" s="699"/>
      <c r="AX1130" s="699"/>
      <c r="AY1130" s="699"/>
      <c r="AZ1130" s="699"/>
      <c r="BA1130" s="687"/>
      <c r="BB1130" s="687"/>
      <c r="BC1130" s="687"/>
      <c r="BD1130" s="687"/>
      <c r="BE1130" s="684"/>
      <c r="BF1130" s="684"/>
      <c r="BG1130" s="51"/>
      <c r="BH1130" s="51"/>
      <c r="BI1130" s="699"/>
      <c r="BJ1130" s="699"/>
      <c r="BK1130" s="699"/>
      <c r="BL1130" s="699"/>
      <c r="BM1130" s="699"/>
    </row>
    <row r="1131" spans="1:65" s="5" customFormat="1" ht="15" customHeight="1" x14ac:dyDescent="0.2">
      <c r="A1131" s="24"/>
      <c r="B1131" s="24"/>
      <c r="E1131" s="681"/>
      <c r="F1131" s="681"/>
      <c r="G1131" s="681"/>
      <c r="H1131" s="681"/>
      <c r="I1131" s="681"/>
      <c r="J1131" s="681"/>
      <c r="K1131" s="681"/>
      <c r="L1131" s="681"/>
      <c r="M1131" s="681"/>
      <c r="N1131" s="24"/>
      <c r="O1131" s="24"/>
      <c r="R1131" s="681"/>
      <c r="S1131" s="681"/>
      <c r="T1131" s="130"/>
      <c r="U1131" s="130"/>
      <c r="V1131" s="681"/>
      <c r="W1131" s="681"/>
      <c r="X1131" s="681"/>
      <c r="Y1131" s="681"/>
      <c r="Z1131" s="681"/>
      <c r="AA1131" s="24"/>
      <c r="AB1131" s="24"/>
      <c r="AE1131" s="681"/>
      <c r="AF1131" s="681"/>
      <c r="AG1131" s="130"/>
      <c r="AH1131" s="51"/>
      <c r="AI1131" s="681"/>
      <c r="AJ1131" s="681"/>
      <c r="AK1131" s="681"/>
      <c r="AL1131" s="681"/>
      <c r="AM1131" s="681"/>
      <c r="AN1131" s="24"/>
      <c r="AO1131" s="24"/>
      <c r="AR1131" s="681"/>
      <c r="AS1131" s="681"/>
      <c r="AT1131" s="130"/>
      <c r="AU1131" s="51"/>
      <c r="AV1131" s="681"/>
      <c r="AW1131" s="681"/>
      <c r="AX1131" s="681"/>
      <c r="AY1131" s="681"/>
      <c r="AZ1131" s="681"/>
      <c r="BA1131" s="24"/>
      <c r="BB1131" s="24"/>
      <c r="BE1131" s="681"/>
      <c r="BF1131" s="681"/>
      <c r="BG1131" s="130"/>
      <c r="BH1131" s="51"/>
      <c r="BI1131" s="681"/>
      <c r="BJ1131" s="681"/>
      <c r="BK1131" s="681"/>
      <c r="BL1131" s="681"/>
      <c r="BM1131" s="681"/>
    </row>
    <row r="1132" spans="1:65" s="5" customFormat="1" ht="15" customHeight="1" x14ac:dyDescent="0.2">
      <c r="A1132" s="24"/>
      <c r="B1132" s="24"/>
      <c r="E1132" s="681"/>
      <c r="F1132" s="681"/>
      <c r="G1132" s="681"/>
      <c r="H1132" s="681"/>
      <c r="I1132" s="681"/>
      <c r="J1132" s="681"/>
      <c r="K1132" s="681"/>
      <c r="L1132" s="681"/>
      <c r="M1132" s="681"/>
      <c r="N1132" s="24"/>
      <c r="O1132" s="24"/>
      <c r="R1132" s="681"/>
      <c r="S1132" s="681"/>
      <c r="T1132" s="130"/>
      <c r="U1132" s="130"/>
      <c r="V1132" s="681"/>
      <c r="W1132" s="681"/>
      <c r="X1132" s="681"/>
      <c r="Y1132" s="681"/>
      <c r="Z1132" s="681"/>
      <c r="AA1132" s="24"/>
      <c r="AB1132" s="24"/>
      <c r="AE1132" s="681"/>
      <c r="AF1132" s="681"/>
      <c r="AG1132" s="130"/>
      <c r="AH1132" s="51"/>
      <c r="AI1132" s="681"/>
      <c r="AJ1132" s="681"/>
      <c r="AK1132" s="681"/>
      <c r="AL1132" s="681"/>
      <c r="AM1132" s="681"/>
      <c r="AN1132" s="24"/>
      <c r="AO1132" s="24"/>
      <c r="AR1132" s="681"/>
      <c r="AS1132" s="681"/>
      <c r="AT1132" s="130"/>
      <c r="AU1132" s="51"/>
      <c r="AV1132" s="681"/>
      <c r="AW1132" s="681"/>
      <c r="AX1132" s="681"/>
      <c r="AY1132" s="681"/>
      <c r="AZ1132" s="681"/>
      <c r="BA1132" s="24"/>
      <c r="BB1132" s="24"/>
      <c r="BE1132" s="681"/>
      <c r="BF1132" s="681"/>
      <c r="BG1132" s="130"/>
      <c r="BH1132" s="51"/>
      <c r="BI1132" s="681"/>
      <c r="BJ1132" s="681"/>
      <c r="BK1132" s="681"/>
      <c r="BL1132" s="681"/>
      <c r="BM1132" s="681"/>
    </row>
    <row r="1133" spans="1:65" s="5" customFormat="1" ht="15" customHeight="1" x14ac:dyDescent="0.2">
      <c r="A1133" s="24"/>
      <c r="B1133" s="24"/>
      <c r="E1133" s="681"/>
      <c r="F1133" s="681"/>
      <c r="G1133" s="681"/>
      <c r="H1133" s="681"/>
      <c r="I1133" s="681"/>
      <c r="J1133" s="681"/>
      <c r="K1133" s="681"/>
      <c r="L1133" s="681"/>
      <c r="M1133" s="681"/>
      <c r="N1133" s="24"/>
      <c r="O1133" s="24"/>
      <c r="R1133" s="681"/>
      <c r="S1133" s="681"/>
      <c r="T1133" s="130"/>
      <c r="U1133" s="130"/>
      <c r="V1133" s="681"/>
      <c r="W1133" s="681"/>
      <c r="X1133" s="681"/>
      <c r="Y1133" s="681"/>
      <c r="Z1133" s="681"/>
      <c r="AA1133" s="24"/>
      <c r="AB1133" s="24"/>
      <c r="AE1133" s="681"/>
      <c r="AF1133" s="681"/>
      <c r="AG1133" s="130"/>
      <c r="AH1133" s="51"/>
      <c r="AI1133" s="681"/>
      <c r="AJ1133" s="681"/>
      <c r="AK1133" s="681"/>
      <c r="AL1133" s="681"/>
      <c r="AM1133" s="681"/>
      <c r="AN1133" s="24"/>
      <c r="AO1133" s="24"/>
      <c r="AR1133" s="681"/>
      <c r="AS1133" s="681"/>
      <c r="AT1133" s="130"/>
      <c r="AU1133" s="51"/>
      <c r="AV1133" s="681"/>
      <c r="AW1133" s="681"/>
      <c r="AX1133" s="681"/>
      <c r="AY1133" s="681"/>
      <c r="AZ1133" s="681"/>
      <c r="BA1133" s="24"/>
      <c r="BB1133" s="24"/>
      <c r="BE1133" s="681"/>
      <c r="BF1133" s="681"/>
      <c r="BG1133" s="130"/>
      <c r="BH1133" s="51"/>
      <c r="BI1133" s="681"/>
      <c r="BJ1133" s="681"/>
      <c r="BK1133" s="681"/>
      <c r="BL1133" s="681"/>
      <c r="BM1133" s="681"/>
    </row>
    <row r="1134" spans="1:65" s="5" customFormat="1" ht="15" customHeight="1" x14ac:dyDescent="0.2">
      <c r="A1134" s="24"/>
      <c r="B1134" s="24"/>
      <c r="E1134" s="681"/>
      <c r="F1134" s="681"/>
      <c r="G1134" s="681"/>
      <c r="H1134" s="681"/>
      <c r="I1134" s="681"/>
      <c r="J1134" s="681"/>
      <c r="K1134" s="681"/>
      <c r="L1134" s="681"/>
      <c r="M1134" s="681"/>
      <c r="N1134" s="24"/>
      <c r="O1134" s="24"/>
      <c r="R1134" s="681"/>
      <c r="S1134" s="681"/>
      <c r="T1134" s="130"/>
      <c r="U1134" s="130"/>
      <c r="V1134" s="681"/>
      <c r="W1134" s="681"/>
      <c r="X1134" s="681"/>
      <c r="Y1134" s="681"/>
      <c r="Z1134" s="681"/>
      <c r="AA1134" s="24"/>
      <c r="AB1134" s="24"/>
      <c r="AE1134" s="681"/>
      <c r="AF1134" s="681"/>
      <c r="AG1134" s="130"/>
      <c r="AH1134" s="51"/>
      <c r="AI1134" s="681"/>
      <c r="AJ1134" s="681"/>
      <c r="AK1134" s="681"/>
      <c r="AL1134" s="681"/>
      <c r="AM1134" s="681"/>
      <c r="AN1134" s="24"/>
      <c r="AO1134" s="24"/>
      <c r="AR1134" s="681"/>
      <c r="AS1134" s="681"/>
      <c r="AT1134" s="130"/>
      <c r="AU1134" s="51"/>
      <c r="AV1134" s="681"/>
      <c r="AW1134" s="681"/>
      <c r="AX1134" s="681"/>
      <c r="AY1134" s="681"/>
      <c r="AZ1134" s="681"/>
      <c r="BA1134" s="24"/>
      <c r="BB1134" s="24"/>
      <c r="BE1134" s="681"/>
      <c r="BF1134" s="681"/>
      <c r="BG1134" s="130"/>
      <c r="BH1134" s="51"/>
      <c r="BI1134" s="681"/>
      <c r="BJ1134" s="681"/>
      <c r="BK1134" s="681"/>
      <c r="BL1134" s="681"/>
      <c r="BM1134" s="681"/>
    </row>
    <row r="1135" spans="1:65" s="5" customFormat="1" x14ac:dyDescent="0.2">
      <c r="A1135" s="24"/>
      <c r="B1135" s="24"/>
      <c r="E1135" s="24"/>
      <c r="F1135" s="24"/>
      <c r="G1135" s="24"/>
      <c r="H1135" s="24"/>
      <c r="I1135" s="58"/>
      <c r="J1135" s="24"/>
      <c r="K1135" s="51"/>
      <c r="L1135" s="51"/>
      <c r="M1135" s="59"/>
      <c r="N1135" s="24"/>
      <c r="O1135" s="24"/>
      <c r="R1135" s="24"/>
      <c r="S1135" s="24"/>
      <c r="T1135" s="24"/>
      <c r="U1135" s="24"/>
      <c r="V1135" s="58"/>
      <c r="W1135" s="24"/>
      <c r="X1135" s="51"/>
      <c r="Y1135" s="51"/>
      <c r="Z1135" s="59"/>
      <c r="AA1135" s="24"/>
      <c r="AB1135" s="24"/>
      <c r="AE1135" s="24"/>
      <c r="AF1135" s="24"/>
      <c r="AG1135" s="24"/>
      <c r="AH1135" s="51"/>
      <c r="AI1135" s="108"/>
      <c r="AJ1135" s="51"/>
      <c r="AK1135" s="51"/>
      <c r="AL1135" s="51"/>
      <c r="AM1135" s="59"/>
      <c r="AN1135" s="24"/>
      <c r="AO1135" s="24"/>
      <c r="AR1135" s="24"/>
      <c r="AS1135" s="24"/>
      <c r="AT1135" s="24"/>
      <c r="AU1135" s="51"/>
      <c r="AV1135" s="108"/>
      <c r="AW1135" s="51"/>
      <c r="AX1135" s="51"/>
      <c r="AY1135" s="51"/>
      <c r="AZ1135" s="59"/>
      <c r="BA1135" s="24"/>
      <c r="BB1135" s="24"/>
      <c r="BE1135" s="24"/>
      <c r="BF1135" s="24"/>
      <c r="BG1135" s="24"/>
      <c r="BH1135" s="51"/>
      <c r="BI1135" s="108"/>
      <c r="BJ1135" s="51"/>
      <c r="BK1135" s="51"/>
      <c r="BL1135" s="51"/>
      <c r="BM1135" s="59"/>
    </row>
    <row r="1136" spans="1:65" s="5" customFormat="1" x14ac:dyDescent="0.2">
      <c r="B1136" s="24"/>
      <c r="H1136" s="24"/>
      <c r="I1136" s="98"/>
      <c r="K1136" s="130"/>
      <c r="L1136" s="51"/>
      <c r="M1136" s="59"/>
      <c r="O1136" s="24"/>
      <c r="U1136" s="24"/>
      <c r="V1136" s="98"/>
      <c r="X1136" s="130"/>
      <c r="Y1136" s="51"/>
      <c r="Z1136" s="59"/>
      <c r="AB1136" s="24"/>
      <c r="AH1136" s="51"/>
      <c r="AI1136" s="108"/>
      <c r="AJ1136" s="51"/>
      <c r="AK1136" s="130"/>
      <c r="AL1136" s="51"/>
      <c r="AM1136" s="59"/>
      <c r="AO1136" s="24"/>
      <c r="AU1136" s="51"/>
      <c r="AV1136" s="108"/>
      <c r="AW1136" s="51"/>
      <c r="AX1136" s="130"/>
      <c r="AY1136" s="51"/>
      <c r="AZ1136" s="59"/>
      <c r="BB1136" s="24"/>
      <c r="BH1136" s="51"/>
      <c r="BI1136" s="108"/>
      <c r="BJ1136" s="51"/>
      <c r="BK1136" s="130"/>
      <c r="BL1136" s="51"/>
      <c r="BM1136" s="59"/>
    </row>
    <row r="1137" spans="1:65" s="5" customFormat="1" ht="12.75" customHeight="1" x14ac:dyDescent="0.2">
      <c r="A1137" s="682"/>
      <c r="B1137" s="682"/>
      <c r="C1137" s="682"/>
      <c r="D1137" s="682"/>
      <c r="E1137" s="684"/>
      <c r="F1137" s="684"/>
      <c r="G1137" s="684"/>
      <c r="H1137" s="684"/>
      <c r="I1137" s="684"/>
      <c r="J1137" s="684"/>
      <c r="K1137" s="684"/>
      <c r="L1137" s="684"/>
      <c r="M1137" s="684"/>
      <c r="N1137" s="682"/>
      <c r="O1137" s="682"/>
      <c r="P1137" s="682"/>
      <c r="Q1137" s="682"/>
      <c r="R1137" s="24"/>
      <c r="S1137" s="24"/>
      <c r="T1137" s="24"/>
      <c r="U1137" s="24"/>
      <c r="V1137" s="24"/>
      <c r="W1137" s="24"/>
      <c r="X1137" s="24"/>
      <c r="Y1137" s="24"/>
      <c r="Z1137" s="24"/>
      <c r="AA1137" s="682"/>
      <c r="AB1137" s="682"/>
      <c r="AC1137" s="682"/>
      <c r="AD1137" s="682"/>
      <c r="AE1137" s="24"/>
      <c r="AF1137" s="24"/>
      <c r="AG1137" s="24"/>
      <c r="AH1137" s="51"/>
      <c r="AI1137" s="51"/>
      <c r="AJ1137" s="51"/>
      <c r="AK1137" s="51"/>
      <c r="AL1137" s="51"/>
      <c r="AM1137" s="51"/>
      <c r="AN1137" s="682"/>
      <c r="AO1137" s="682"/>
      <c r="AP1137" s="682"/>
      <c r="AQ1137" s="682"/>
      <c r="AR1137" s="24"/>
      <c r="AS1137" s="24"/>
      <c r="AT1137" s="24"/>
      <c r="AU1137" s="51"/>
      <c r="AV1137" s="51"/>
      <c r="AW1137" s="51"/>
      <c r="AX1137" s="51"/>
      <c r="AY1137" s="51"/>
      <c r="AZ1137" s="51"/>
      <c r="BA1137" s="682"/>
      <c r="BB1137" s="682"/>
      <c r="BC1137" s="682"/>
      <c r="BD1137" s="682"/>
      <c r="BE1137" s="24"/>
      <c r="BF1137" s="24"/>
      <c r="BG1137" s="24"/>
      <c r="BH1137" s="51"/>
      <c r="BI1137" s="51"/>
      <c r="BJ1137" s="51"/>
      <c r="BK1137" s="51"/>
      <c r="BL1137" s="51"/>
      <c r="BM1137" s="51"/>
    </row>
    <row r="1138" spans="1:65" s="5" customFormat="1" x14ac:dyDescent="0.2">
      <c r="A1138" s="682"/>
      <c r="B1138" s="682"/>
      <c r="C1138" s="682"/>
      <c r="D1138" s="682"/>
      <c r="E1138" s="683"/>
      <c r="F1138" s="683"/>
      <c r="G1138" s="684"/>
      <c r="H1138" s="684"/>
      <c r="I1138" s="684"/>
      <c r="J1138" s="684"/>
      <c r="K1138" s="684"/>
      <c r="L1138" s="699"/>
      <c r="M1138" s="699"/>
      <c r="N1138" s="682"/>
      <c r="O1138" s="682"/>
      <c r="P1138" s="682"/>
      <c r="Q1138" s="682"/>
      <c r="R1138" s="683"/>
      <c r="S1138" s="683"/>
      <c r="T1138" s="51"/>
      <c r="U1138" s="51"/>
      <c r="V1138" s="684"/>
      <c r="W1138" s="684"/>
      <c r="X1138" s="684"/>
      <c r="Y1138" s="699"/>
      <c r="Z1138" s="699"/>
      <c r="AA1138" s="682"/>
      <c r="AB1138" s="682"/>
      <c r="AC1138" s="682"/>
      <c r="AD1138" s="682"/>
      <c r="AE1138" s="683"/>
      <c r="AF1138" s="683"/>
      <c r="AG1138" s="51"/>
      <c r="AH1138" s="51"/>
      <c r="AI1138" s="699"/>
      <c r="AJ1138" s="699"/>
      <c r="AK1138" s="699"/>
      <c r="AL1138" s="699"/>
      <c r="AM1138" s="699"/>
      <c r="AN1138" s="682"/>
      <c r="AO1138" s="682"/>
      <c r="AP1138" s="682"/>
      <c r="AQ1138" s="682"/>
      <c r="AR1138" s="683"/>
      <c r="AS1138" s="683"/>
      <c r="AT1138" s="51"/>
      <c r="AU1138" s="51"/>
      <c r="AV1138" s="699"/>
      <c r="AW1138" s="699"/>
      <c r="AX1138" s="699"/>
      <c r="AY1138" s="699"/>
      <c r="AZ1138" s="699"/>
      <c r="BA1138" s="682"/>
      <c r="BB1138" s="682"/>
      <c r="BC1138" s="682"/>
      <c r="BD1138" s="682"/>
      <c r="BE1138" s="683"/>
      <c r="BF1138" s="683"/>
      <c r="BG1138" s="51"/>
      <c r="BH1138" s="51"/>
      <c r="BI1138" s="699"/>
      <c r="BJ1138" s="699"/>
      <c r="BK1138" s="699"/>
      <c r="BL1138" s="699"/>
      <c r="BM1138" s="699"/>
    </row>
    <row r="1139" spans="1:65" s="5" customFormat="1" x14ac:dyDescent="0.2">
      <c r="A1139" s="682"/>
      <c r="B1139" s="682"/>
      <c r="C1139" s="682"/>
      <c r="D1139" s="682"/>
      <c r="E1139" s="684"/>
      <c r="F1139" s="684"/>
      <c r="G1139" s="684"/>
      <c r="H1139" s="684"/>
      <c r="I1139" s="684"/>
      <c r="J1139" s="684"/>
      <c r="K1139" s="684"/>
      <c r="L1139" s="699"/>
      <c r="M1139" s="699"/>
      <c r="N1139" s="682"/>
      <c r="O1139" s="682"/>
      <c r="P1139" s="682"/>
      <c r="Q1139" s="682"/>
      <c r="R1139" s="684"/>
      <c r="S1139" s="684"/>
      <c r="T1139" s="51"/>
      <c r="U1139" s="51"/>
      <c r="V1139" s="684"/>
      <c r="W1139" s="684"/>
      <c r="X1139" s="684"/>
      <c r="Y1139" s="699"/>
      <c r="Z1139" s="699"/>
      <c r="AA1139" s="682"/>
      <c r="AB1139" s="682"/>
      <c r="AC1139" s="682"/>
      <c r="AD1139" s="682"/>
      <c r="AE1139" s="684"/>
      <c r="AF1139" s="684"/>
      <c r="AG1139" s="51"/>
      <c r="AH1139" s="51"/>
      <c r="AI1139" s="699"/>
      <c r="AJ1139" s="699"/>
      <c r="AK1139" s="699"/>
      <c r="AL1139" s="699"/>
      <c r="AM1139" s="699"/>
      <c r="AN1139" s="682"/>
      <c r="AO1139" s="682"/>
      <c r="AP1139" s="682"/>
      <c r="AQ1139" s="682"/>
      <c r="AR1139" s="684"/>
      <c r="AS1139" s="684"/>
      <c r="AT1139" s="51"/>
      <c r="AU1139" s="51"/>
      <c r="AV1139" s="699"/>
      <c r="AW1139" s="699"/>
      <c r="AX1139" s="699"/>
      <c r="AY1139" s="699"/>
      <c r="AZ1139" s="699"/>
      <c r="BA1139" s="682"/>
      <c r="BB1139" s="682"/>
      <c r="BC1139" s="682"/>
      <c r="BD1139" s="682"/>
      <c r="BE1139" s="684"/>
      <c r="BF1139" s="684"/>
      <c r="BG1139" s="51"/>
      <c r="BH1139" s="51"/>
      <c r="BI1139" s="699"/>
      <c r="BJ1139" s="699"/>
      <c r="BK1139" s="699"/>
      <c r="BL1139" s="699"/>
      <c r="BM1139" s="699"/>
    </row>
    <row r="1140" spans="1:65" s="5" customFormat="1" ht="15" customHeight="1" x14ac:dyDescent="0.2">
      <c r="A1140" s="24"/>
      <c r="B1140" s="24"/>
      <c r="E1140" s="681"/>
      <c r="F1140" s="681"/>
      <c r="G1140" s="681"/>
      <c r="H1140" s="681"/>
      <c r="I1140" s="681"/>
      <c r="J1140" s="681"/>
      <c r="K1140" s="681"/>
      <c r="L1140" s="681"/>
      <c r="M1140" s="681"/>
      <c r="N1140" s="24"/>
      <c r="O1140" s="24"/>
      <c r="R1140" s="681"/>
      <c r="S1140" s="681"/>
      <c r="T1140" s="130"/>
      <c r="U1140" s="130"/>
      <c r="V1140" s="681"/>
      <c r="W1140" s="681"/>
      <c r="X1140" s="681"/>
      <c r="Y1140" s="681"/>
      <c r="Z1140" s="681"/>
      <c r="AA1140" s="24"/>
      <c r="AB1140" s="24"/>
      <c r="AE1140" s="681"/>
      <c r="AF1140" s="681"/>
      <c r="AG1140" s="130"/>
      <c r="AH1140" s="51"/>
      <c r="AI1140" s="681"/>
      <c r="AJ1140" s="681"/>
      <c r="AK1140" s="681"/>
      <c r="AL1140" s="681"/>
      <c r="AM1140" s="681"/>
      <c r="AN1140" s="24"/>
      <c r="AO1140" s="24"/>
      <c r="AR1140" s="681"/>
      <c r="AS1140" s="681"/>
      <c r="AT1140" s="130"/>
      <c r="AU1140" s="51"/>
      <c r="AV1140" s="681"/>
      <c r="AW1140" s="681"/>
      <c r="AX1140" s="681"/>
      <c r="AY1140" s="681"/>
      <c r="AZ1140" s="681"/>
      <c r="BA1140" s="24"/>
      <c r="BB1140" s="24"/>
      <c r="BE1140" s="681"/>
      <c r="BF1140" s="681"/>
      <c r="BG1140" s="130"/>
      <c r="BH1140" s="51"/>
      <c r="BI1140" s="681"/>
      <c r="BJ1140" s="681"/>
      <c r="BK1140" s="681"/>
      <c r="BL1140" s="681"/>
      <c r="BM1140" s="681"/>
    </row>
    <row r="1141" spans="1:65" s="5" customFormat="1" ht="15" customHeight="1" x14ac:dyDescent="0.2">
      <c r="A1141" s="24"/>
      <c r="B1141" s="24"/>
      <c r="E1141" s="681"/>
      <c r="F1141" s="681"/>
      <c r="G1141" s="681"/>
      <c r="H1141" s="681"/>
      <c r="I1141" s="681"/>
      <c r="J1141" s="681"/>
      <c r="K1141" s="681"/>
      <c r="L1141" s="681"/>
      <c r="M1141" s="681"/>
      <c r="N1141" s="24"/>
      <c r="O1141" s="24"/>
      <c r="R1141" s="681"/>
      <c r="S1141" s="681"/>
      <c r="T1141" s="130"/>
      <c r="U1141" s="130"/>
      <c r="V1141" s="681"/>
      <c r="W1141" s="681"/>
      <c r="X1141" s="681"/>
      <c r="Y1141" s="681"/>
      <c r="Z1141" s="681"/>
      <c r="AA1141" s="24"/>
      <c r="AB1141" s="24"/>
      <c r="AE1141" s="681"/>
      <c r="AF1141" s="681"/>
      <c r="AG1141" s="130"/>
      <c r="AH1141" s="51"/>
      <c r="AI1141" s="681"/>
      <c r="AJ1141" s="681"/>
      <c r="AK1141" s="681"/>
      <c r="AL1141" s="681"/>
      <c r="AM1141" s="681"/>
      <c r="AN1141" s="24"/>
      <c r="AO1141" s="24"/>
      <c r="AR1141" s="681"/>
      <c r="AS1141" s="681"/>
      <c r="AT1141" s="130"/>
      <c r="AU1141" s="51"/>
      <c r="AV1141" s="681"/>
      <c r="AW1141" s="681"/>
      <c r="AX1141" s="681"/>
      <c r="AY1141" s="681"/>
      <c r="AZ1141" s="681"/>
      <c r="BA1141" s="24"/>
      <c r="BB1141" s="24"/>
      <c r="BE1141" s="681"/>
      <c r="BF1141" s="681"/>
      <c r="BG1141" s="130"/>
      <c r="BH1141" s="51"/>
      <c r="BI1141" s="681"/>
      <c r="BJ1141" s="681"/>
      <c r="BK1141" s="681"/>
      <c r="BL1141" s="681"/>
      <c r="BM1141" s="681"/>
    </row>
    <row r="1142" spans="1:65" s="5" customFormat="1" x14ac:dyDescent="0.2">
      <c r="A1142" s="24"/>
      <c r="B1142" s="24"/>
      <c r="E1142" s="24"/>
      <c r="F1142" s="24"/>
      <c r="G1142" s="24"/>
      <c r="H1142" s="24"/>
      <c r="I1142" s="58"/>
      <c r="J1142" s="24"/>
      <c r="K1142" s="51"/>
      <c r="L1142" s="51"/>
      <c r="M1142" s="59"/>
      <c r="N1142" s="24"/>
      <c r="O1142" s="24"/>
      <c r="R1142" s="24"/>
      <c r="S1142" s="24"/>
      <c r="T1142" s="24"/>
      <c r="U1142" s="24"/>
      <c r="V1142" s="58"/>
      <c r="W1142" s="24"/>
      <c r="X1142" s="51"/>
      <c r="Y1142" s="51"/>
      <c r="Z1142" s="59"/>
      <c r="AA1142" s="24"/>
      <c r="AB1142" s="24"/>
      <c r="AE1142" s="24"/>
      <c r="AF1142" s="24"/>
      <c r="AG1142" s="24"/>
      <c r="AH1142" s="51"/>
      <c r="AI1142" s="108"/>
      <c r="AJ1142" s="51"/>
      <c r="AK1142" s="51"/>
      <c r="AL1142" s="51"/>
      <c r="AM1142" s="59"/>
      <c r="AN1142" s="24"/>
      <c r="AO1142" s="24"/>
      <c r="AR1142" s="24"/>
      <c r="AS1142" s="24"/>
      <c r="AT1142" s="24"/>
      <c r="AU1142" s="51"/>
      <c r="AV1142" s="108"/>
      <c r="AW1142" s="51"/>
      <c r="AX1142" s="51"/>
      <c r="AY1142" s="51"/>
      <c r="AZ1142" s="59"/>
      <c r="BA1142" s="24"/>
      <c r="BB1142" s="24"/>
      <c r="BE1142" s="24"/>
      <c r="BF1142" s="24"/>
      <c r="BG1142" s="24"/>
      <c r="BH1142" s="51"/>
      <c r="BI1142" s="108"/>
      <c r="BJ1142" s="51"/>
      <c r="BK1142" s="51"/>
      <c r="BL1142" s="51"/>
      <c r="BM1142" s="59"/>
    </row>
    <row r="1143" spans="1:65" s="5" customFormat="1" x14ac:dyDescent="0.2">
      <c r="B1143" s="24"/>
      <c r="H1143" s="24"/>
      <c r="I1143" s="98"/>
      <c r="K1143" s="130"/>
      <c r="L1143" s="51"/>
      <c r="M1143" s="59"/>
      <c r="O1143" s="24"/>
      <c r="U1143" s="24"/>
      <c r="V1143" s="98"/>
      <c r="X1143" s="130"/>
      <c r="Y1143" s="51"/>
      <c r="Z1143" s="59"/>
      <c r="AB1143" s="24"/>
      <c r="AH1143" s="51"/>
      <c r="AI1143" s="108"/>
      <c r="AJ1143" s="51"/>
      <c r="AK1143" s="130"/>
      <c r="AL1143" s="51"/>
      <c r="AM1143" s="59"/>
      <c r="AO1143" s="24"/>
      <c r="AU1143" s="51"/>
      <c r="AV1143" s="108"/>
      <c r="AW1143" s="51"/>
      <c r="AX1143" s="130"/>
      <c r="AY1143" s="51"/>
      <c r="AZ1143" s="59"/>
      <c r="BB1143" s="24"/>
      <c r="BH1143" s="51"/>
      <c r="BI1143" s="108"/>
      <c r="BJ1143" s="51"/>
      <c r="BK1143" s="130"/>
      <c r="BL1143" s="51"/>
      <c r="BM1143" s="59"/>
    </row>
    <row r="1144" spans="1:65" s="5" customFormat="1" x14ac:dyDescent="0.2">
      <c r="A1144" s="687"/>
      <c r="B1144" s="687"/>
      <c r="C1144" s="687"/>
      <c r="D1144" s="687"/>
      <c r="E1144" s="684"/>
      <c r="F1144" s="684"/>
      <c r="G1144" s="684"/>
      <c r="H1144" s="684"/>
      <c r="I1144" s="684"/>
      <c r="J1144" s="684"/>
      <c r="K1144" s="684"/>
      <c r="L1144" s="684"/>
      <c r="M1144" s="684"/>
      <c r="N1144" s="687"/>
      <c r="O1144" s="687"/>
      <c r="P1144" s="687"/>
      <c r="Q1144" s="687"/>
      <c r="R1144" s="24"/>
      <c r="S1144" s="24"/>
      <c r="T1144" s="24"/>
      <c r="U1144" s="24"/>
      <c r="V1144" s="24"/>
      <c r="W1144" s="24"/>
      <c r="X1144" s="24"/>
      <c r="Y1144" s="24"/>
      <c r="Z1144" s="24"/>
      <c r="AA1144" s="687"/>
      <c r="AB1144" s="687"/>
      <c r="AC1144" s="687"/>
      <c r="AD1144" s="687"/>
      <c r="AE1144" s="24"/>
      <c r="AF1144" s="24"/>
      <c r="AG1144" s="24"/>
      <c r="AH1144" s="51"/>
      <c r="AI1144" s="51"/>
      <c r="AJ1144" s="51"/>
      <c r="AK1144" s="51"/>
      <c r="AL1144" s="51"/>
      <c r="AM1144" s="51"/>
      <c r="AN1144" s="687"/>
      <c r="AO1144" s="687"/>
      <c r="AP1144" s="687"/>
      <c r="AQ1144" s="687"/>
      <c r="AR1144" s="24"/>
      <c r="AS1144" s="24"/>
      <c r="AT1144" s="24"/>
      <c r="AU1144" s="51"/>
      <c r="AV1144" s="51"/>
      <c r="AW1144" s="51"/>
      <c r="AX1144" s="51"/>
      <c r="AY1144" s="51"/>
      <c r="AZ1144" s="51"/>
      <c r="BA1144" s="687"/>
      <c r="BB1144" s="687"/>
      <c r="BC1144" s="687"/>
      <c r="BD1144" s="687"/>
      <c r="BE1144" s="24"/>
      <c r="BF1144" s="24"/>
      <c r="BG1144" s="24"/>
      <c r="BH1144" s="51"/>
      <c r="BI1144" s="51"/>
      <c r="BJ1144" s="51"/>
      <c r="BK1144" s="51"/>
      <c r="BL1144" s="51"/>
      <c r="BM1144" s="51"/>
    </row>
    <row r="1145" spans="1:65" s="5" customFormat="1" x14ac:dyDescent="0.2">
      <c r="A1145" s="687"/>
      <c r="B1145" s="687"/>
      <c r="C1145" s="687"/>
      <c r="D1145" s="687"/>
      <c r="E1145" s="683"/>
      <c r="F1145" s="683"/>
      <c r="G1145" s="684"/>
      <c r="H1145" s="684"/>
      <c r="I1145" s="684"/>
      <c r="J1145" s="684"/>
      <c r="K1145" s="684"/>
      <c r="L1145" s="699"/>
      <c r="M1145" s="699"/>
      <c r="N1145" s="687"/>
      <c r="O1145" s="687"/>
      <c r="P1145" s="687"/>
      <c r="Q1145" s="687"/>
      <c r="R1145" s="683"/>
      <c r="S1145" s="683"/>
      <c r="T1145" s="51"/>
      <c r="U1145" s="51"/>
      <c r="V1145" s="684"/>
      <c r="W1145" s="684"/>
      <c r="X1145" s="684"/>
      <c r="Y1145" s="699"/>
      <c r="Z1145" s="699"/>
      <c r="AA1145" s="687"/>
      <c r="AB1145" s="687"/>
      <c r="AC1145" s="687"/>
      <c r="AD1145" s="687"/>
      <c r="AE1145" s="683"/>
      <c r="AF1145" s="683"/>
      <c r="AG1145" s="51"/>
      <c r="AH1145" s="51"/>
      <c r="AI1145" s="699"/>
      <c r="AJ1145" s="699"/>
      <c r="AK1145" s="699"/>
      <c r="AL1145" s="699"/>
      <c r="AM1145" s="699"/>
      <c r="AN1145" s="687"/>
      <c r="AO1145" s="687"/>
      <c r="AP1145" s="687"/>
      <c r="AQ1145" s="687"/>
      <c r="AR1145" s="683"/>
      <c r="AS1145" s="683"/>
      <c r="AT1145" s="51"/>
      <c r="AU1145" s="51"/>
      <c r="AV1145" s="699"/>
      <c r="AW1145" s="699"/>
      <c r="AX1145" s="699"/>
      <c r="AY1145" s="699"/>
      <c r="AZ1145" s="699"/>
      <c r="BA1145" s="687"/>
      <c r="BB1145" s="687"/>
      <c r="BC1145" s="687"/>
      <c r="BD1145" s="687"/>
      <c r="BE1145" s="683"/>
      <c r="BF1145" s="683"/>
      <c r="BG1145" s="51"/>
      <c r="BH1145" s="51"/>
      <c r="BI1145" s="699"/>
      <c r="BJ1145" s="699"/>
      <c r="BK1145" s="699"/>
      <c r="BL1145" s="699"/>
      <c r="BM1145" s="699"/>
    </row>
    <row r="1146" spans="1:65" s="5" customFormat="1" x14ac:dyDescent="0.2">
      <c r="A1146" s="687"/>
      <c r="B1146" s="687"/>
      <c r="C1146" s="687"/>
      <c r="D1146" s="687"/>
      <c r="E1146" s="684"/>
      <c r="F1146" s="684"/>
      <c r="G1146" s="684"/>
      <c r="H1146" s="684"/>
      <c r="I1146" s="684"/>
      <c r="J1146" s="684"/>
      <c r="K1146" s="684"/>
      <c r="L1146" s="699"/>
      <c r="M1146" s="699"/>
      <c r="N1146" s="687"/>
      <c r="O1146" s="687"/>
      <c r="P1146" s="687"/>
      <c r="Q1146" s="687"/>
      <c r="R1146" s="684"/>
      <c r="S1146" s="684"/>
      <c r="T1146" s="51"/>
      <c r="U1146" s="51"/>
      <c r="V1146" s="684"/>
      <c r="W1146" s="684"/>
      <c r="X1146" s="684"/>
      <c r="Y1146" s="699"/>
      <c r="Z1146" s="699"/>
      <c r="AA1146" s="687"/>
      <c r="AB1146" s="687"/>
      <c r="AC1146" s="687"/>
      <c r="AD1146" s="687"/>
      <c r="AE1146" s="684"/>
      <c r="AF1146" s="684"/>
      <c r="AG1146" s="51"/>
      <c r="AH1146" s="51"/>
      <c r="AI1146" s="699"/>
      <c r="AJ1146" s="699"/>
      <c r="AK1146" s="699"/>
      <c r="AL1146" s="699"/>
      <c r="AM1146" s="699"/>
      <c r="AN1146" s="687"/>
      <c r="AO1146" s="687"/>
      <c r="AP1146" s="687"/>
      <c r="AQ1146" s="687"/>
      <c r="AR1146" s="684"/>
      <c r="AS1146" s="684"/>
      <c r="AT1146" s="51"/>
      <c r="AU1146" s="51"/>
      <c r="AV1146" s="699"/>
      <c r="AW1146" s="699"/>
      <c r="AX1146" s="699"/>
      <c r="AY1146" s="699"/>
      <c r="AZ1146" s="699"/>
      <c r="BA1146" s="687"/>
      <c r="BB1146" s="687"/>
      <c r="BC1146" s="687"/>
      <c r="BD1146" s="687"/>
      <c r="BE1146" s="684"/>
      <c r="BF1146" s="684"/>
      <c r="BG1146" s="51"/>
      <c r="BH1146" s="51"/>
      <c r="BI1146" s="699"/>
      <c r="BJ1146" s="699"/>
      <c r="BK1146" s="699"/>
      <c r="BL1146" s="699"/>
      <c r="BM1146" s="699"/>
    </row>
    <row r="1147" spans="1:65" s="5" customFormat="1" ht="15" customHeight="1" x14ac:dyDescent="0.2">
      <c r="A1147" s="24"/>
      <c r="B1147" s="24"/>
      <c r="E1147" s="681"/>
      <c r="F1147" s="681"/>
      <c r="G1147" s="681"/>
      <c r="H1147" s="681"/>
      <c r="I1147" s="681"/>
      <c r="J1147" s="681"/>
      <c r="K1147" s="681"/>
      <c r="L1147" s="681"/>
      <c r="M1147" s="681"/>
      <c r="N1147" s="24"/>
      <c r="O1147" s="24"/>
      <c r="R1147" s="681"/>
      <c r="S1147" s="681"/>
      <c r="T1147" s="130"/>
      <c r="U1147" s="130"/>
      <c r="V1147" s="681"/>
      <c r="W1147" s="681"/>
      <c r="X1147" s="681"/>
      <c r="Y1147" s="681"/>
      <c r="Z1147" s="681"/>
      <c r="AA1147" s="24"/>
      <c r="AB1147" s="24"/>
      <c r="AE1147" s="681"/>
      <c r="AF1147" s="681"/>
      <c r="AG1147" s="130"/>
      <c r="AH1147" s="51"/>
      <c r="AI1147" s="681"/>
      <c r="AJ1147" s="681"/>
      <c r="AK1147" s="681"/>
      <c r="AL1147" s="681"/>
      <c r="AM1147" s="681"/>
      <c r="AN1147" s="24"/>
      <c r="AO1147" s="24"/>
      <c r="AR1147" s="681"/>
      <c r="AS1147" s="681"/>
      <c r="AT1147" s="130"/>
      <c r="AU1147" s="51"/>
      <c r="AV1147" s="681"/>
      <c r="AW1147" s="681"/>
      <c r="AX1147" s="681"/>
      <c r="AY1147" s="681"/>
      <c r="AZ1147" s="681"/>
      <c r="BA1147" s="24"/>
      <c r="BB1147" s="24"/>
      <c r="BE1147" s="681"/>
      <c r="BF1147" s="681"/>
      <c r="BG1147" s="130"/>
      <c r="BH1147" s="51"/>
      <c r="BI1147" s="681"/>
      <c r="BJ1147" s="681"/>
      <c r="BK1147" s="681"/>
      <c r="BL1147" s="681"/>
      <c r="BM1147" s="681"/>
    </row>
    <row r="1148" spans="1:65" s="5" customFormat="1" ht="15" customHeight="1" x14ac:dyDescent="0.2">
      <c r="A1148" s="24"/>
      <c r="B1148" s="24"/>
      <c r="E1148" s="681"/>
      <c r="F1148" s="681"/>
      <c r="G1148" s="681"/>
      <c r="H1148" s="681"/>
      <c r="I1148" s="681"/>
      <c r="J1148" s="681"/>
      <c r="K1148" s="681"/>
      <c r="L1148" s="681"/>
      <c r="M1148" s="681"/>
      <c r="N1148" s="24"/>
      <c r="O1148" s="24"/>
      <c r="R1148" s="681"/>
      <c r="S1148" s="681"/>
      <c r="T1148" s="130"/>
      <c r="U1148" s="130"/>
      <c r="V1148" s="681"/>
      <c r="W1148" s="681"/>
      <c r="X1148" s="681"/>
      <c r="Y1148" s="681"/>
      <c r="Z1148" s="681"/>
      <c r="AA1148" s="24"/>
      <c r="AB1148" s="24"/>
      <c r="AE1148" s="681"/>
      <c r="AF1148" s="681"/>
      <c r="AG1148" s="130"/>
      <c r="AH1148" s="51"/>
      <c r="AI1148" s="681"/>
      <c r="AJ1148" s="681"/>
      <c r="AK1148" s="681"/>
      <c r="AL1148" s="681"/>
      <c r="AM1148" s="681"/>
      <c r="AN1148" s="24"/>
      <c r="AO1148" s="24"/>
      <c r="AR1148" s="681"/>
      <c r="AS1148" s="681"/>
      <c r="AT1148" s="130"/>
      <c r="AU1148" s="51"/>
      <c r="AV1148" s="681"/>
      <c r="AW1148" s="681"/>
      <c r="AX1148" s="681"/>
      <c r="AY1148" s="681"/>
      <c r="AZ1148" s="681"/>
      <c r="BA1148" s="24"/>
      <c r="BB1148" s="24"/>
      <c r="BE1148" s="681"/>
      <c r="BF1148" s="681"/>
      <c r="BG1148" s="130"/>
      <c r="BH1148" s="51"/>
      <c r="BI1148" s="681"/>
      <c r="BJ1148" s="681"/>
      <c r="BK1148" s="681"/>
      <c r="BL1148" s="681"/>
      <c r="BM1148" s="681"/>
    </row>
    <row r="1149" spans="1:65" s="5" customFormat="1" x14ac:dyDescent="0.2">
      <c r="A1149" s="24"/>
      <c r="B1149" s="24"/>
      <c r="E1149" s="24"/>
      <c r="F1149" s="24"/>
      <c r="G1149" s="24"/>
      <c r="H1149" s="24"/>
      <c r="I1149" s="58"/>
      <c r="J1149" s="24"/>
      <c r="K1149" s="51"/>
      <c r="L1149" s="51"/>
      <c r="M1149" s="59"/>
      <c r="N1149" s="24"/>
      <c r="O1149" s="24"/>
      <c r="R1149" s="24"/>
      <c r="S1149" s="24"/>
      <c r="T1149" s="24"/>
      <c r="U1149" s="24"/>
      <c r="V1149" s="58"/>
      <c r="W1149" s="24"/>
      <c r="X1149" s="51"/>
      <c r="Y1149" s="51"/>
      <c r="Z1149" s="59"/>
      <c r="AA1149" s="24"/>
      <c r="AB1149" s="24"/>
      <c r="AE1149" s="24"/>
      <c r="AF1149" s="24"/>
      <c r="AG1149" s="24"/>
      <c r="AH1149" s="51"/>
      <c r="AI1149" s="108"/>
      <c r="AJ1149" s="51"/>
      <c r="AK1149" s="51"/>
      <c r="AL1149" s="51"/>
      <c r="AM1149" s="59"/>
      <c r="AN1149" s="24"/>
      <c r="AO1149" s="24"/>
      <c r="AR1149" s="24"/>
      <c r="AS1149" s="24"/>
      <c r="AT1149" s="24"/>
      <c r="AU1149" s="51"/>
      <c r="AV1149" s="108"/>
      <c r="AW1149" s="51"/>
      <c r="AX1149" s="51"/>
      <c r="AY1149" s="51"/>
      <c r="AZ1149" s="59"/>
      <c r="BA1149" s="24"/>
      <c r="BB1149" s="24"/>
      <c r="BE1149" s="24"/>
      <c r="BF1149" s="24"/>
      <c r="BG1149" s="24"/>
      <c r="BH1149" s="51"/>
      <c r="BI1149" s="108"/>
      <c r="BJ1149" s="51"/>
      <c r="BK1149" s="51"/>
      <c r="BL1149" s="51"/>
      <c r="BM1149" s="59"/>
    </row>
    <row r="1150" spans="1:65" s="5" customFormat="1" x14ac:dyDescent="0.2">
      <c r="B1150" s="24"/>
      <c r="H1150" s="24"/>
      <c r="I1150" s="98"/>
      <c r="K1150" s="130"/>
      <c r="L1150" s="51"/>
      <c r="M1150" s="59"/>
      <c r="O1150" s="24"/>
      <c r="U1150" s="24"/>
      <c r="V1150" s="98"/>
      <c r="X1150" s="130"/>
      <c r="Y1150" s="51"/>
      <c r="Z1150" s="59"/>
      <c r="AB1150" s="24"/>
      <c r="AH1150" s="51"/>
      <c r="AI1150" s="108"/>
      <c r="AJ1150" s="51"/>
      <c r="AK1150" s="130"/>
      <c r="AL1150" s="51"/>
      <c r="AM1150" s="59"/>
      <c r="AO1150" s="24"/>
      <c r="AU1150" s="51"/>
      <c r="AV1150" s="108"/>
      <c r="AW1150" s="51"/>
      <c r="AX1150" s="130"/>
      <c r="AY1150" s="51"/>
      <c r="AZ1150" s="59"/>
      <c r="BB1150" s="24"/>
      <c r="BH1150" s="51"/>
      <c r="BI1150" s="108"/>
      <c r="BJ1150" s="51"/>
      <c r="BK1150" s="130"/>
      <c r="BL1150" s="51"/>
      <c r="BM1150" s="59"/>
    </row>
    <row r="1151" spans="1:65" s="5" customFormat="1" ht="12.75" customHeight="1" x14ac:dyDescent="0.2">
      <c r="A1151" s="682"/>
      <c r="B1151" s="682"/>
      <c r="C1151" s="682"/>
      <c r="D1151" s="682"/>
      <c r="E1151" s="684"/>
      <c r="F1151" s="684"/>
      <c r="G1151" s="684"/>
      <c r="H1151" s="684"/>
      <c r="I1151" s="684"/>
      <c r="J1151" s="684"/>
      <c r="K1151" s="684"/>
      <c r="L1151" s="684"/>
      <c r="M1151" s="684"/>
      <c r="N1151" s="682"/>
      <c r="O1151" s="682"/>
      <c r="P1151" s="682"/>
      <c r="Q1151" s="682"/>
      <c r="R1151" s="24"/>
      <c r="S1151" s="24"/>
      <c r="T1151" s="24"/>
      <c r="U1151" s="24"/>
      <c r="V1151" s="24"/>
      <c r="W1151" s="24"/>
      <c r="X1151" s="24"/>
      <c r="Y1151" s="24"/>
      <c r="Z1151" s="24"/>
      <c r="AA1151" s="682"/>
      <c r="AB1151" s="682"/>
      <c r="AC1151" s="682"/>
      <c r="AD1151" s="682"/>
      <c r="AE1151" s="24"/>
      <c r="AF1151" s="24"/>
      <c r="AG1151" s="24"/>
      <c r="AH1151" s="51"/>
      <c r="AI1151" s="51"/>
      <c r="AJ1151" s="51"/>
      <c r="AK1151" s="51"/>
      <c r="AL1151" s="51"/>
      <c r="AM1151" s="51"/>
      <c r="AN1151" s="682"/>
      <c r="AO1151" s="682"/>
      <c r="AP1151" s="682"/>
      <c r="AQ1151" s="682"/>
      <c r="AR1151" s="24"/>
      <c r="AS1151" s="24"/>
      <c r="AT1151" s="24"/>
      <c r="AU1151" s="51"/>
      <c r="AV1151" s="51"/>
      <c r="AW1151" s="51"/>
      <c r="AX1151" s="51"/>
      <c r="AY1151" s="51"/>
      <c r="AZ1151" s="51"/>
      <c r="BA1151" s="682"/>
      <c r="BB1151" s="682"/>
      <c r="BC1151" s="682"/>
      <c r="BD1151" s="682"/>
      <c r="BE1151" s="24"/>
      <c r="BF1151" s="24"/>
      <c r="BG1151" s="24"/>
      <c r="BH1151" s="51"/>
      <c r="BI1151" s="51"/>
      <c r="BJ1151" s="51"/>
      <c r="BK1151" s="51"/>
      <c r="BL1151" s="51"/>
      <c r="BM1151" s="51"/>
    </row>
    <row r="1152" spans="1:65" s="5" customFormat="1" x14ac:dyDescent="0.2">
      <c r="A1152" s="682"/>
      <c r="B1152" s="682"/>
      <c r="C1152" s="682"/>
      <c r="D1152" s="682"/>
      <c r="E1152" s="683"/>
      <c r="F1152" s="683"/>
      <c r="G1152" s="684"/>
      <c r="H1152" s="684"/>
      <c r="I1152" s="684"/>
      <c r="J1152" s="684"/>
      <c r="K1152" s="684"/>
      <c r="L1152" s="699"/>
      <c r="M1152" s="699"/>
      <c r="N1152" s="682"/>
      <c r="O1152" s="682"/>
      <c r="P1152" s="682"/>
      <c r="Q1152" s="682"/>
      <c r="R1152" s="683"/>
      <c r="S1152" s="683"/>
      <c r="T1152" s="51"/>
      <c r="U1152" s="51"/>
      <c r="V1152" s="684"/>
      <c r="W1152" s="684"/>
      <c r="X1152" s="684"/>
      <c r="Y1152" s="699"/>
      <c r="Z1152" s="699"/>
      <c r="AA1152" s="682"/>
      <c r="AB1152" s="682"/>
      <c r="AC1152" s="682"/>
      <c r="AD1152" s="682"/>
      <c r="AE1152" s="683"/>
      <c r="AF1152" s="683"/>
      <c r="AG1152" s="51"/>
      <c r="AH1152" s="51"/>
      <c r="AI1152" s="699"/>
      <c r="AJ1152" s="699"/>
      <c r="AK1152" s="699"/>
      <c r="AL1152" s="699"/>
      <c r="AM1152" s="699"/>
      <c r="AN1152" s="682"/>
      <c r="AO1152" s="682"/>
      <c r="AP1152" s="682"/>
      <c r="AQ1152" s="682"/>
      <c r="AR1152" s="683"/>
      <c r="AS1152" s="683"/>
      <c r="AT1152" s="51"/>
      <c r="AU1152" s="51"/>
      <c r="AV1152" s="699"/>
      <c r="AW1152" s="699"/>
      <c r="AX1152" s="699"/>
      <c r="AY1152" s="699"/>
      <c r="AZ1152" s="699"/>
      <c r="BA1152" s="682"/>
      <c r="BB1152" s="682"/>
      <c r="BC1152" s="682"/>
      <c r="BD1152" s="682"/>
      <c r="BE1152" s="683"/>
      <c r="BF1152" s="683"/>
      <c r="BG1152" s="51"/>
      <c r="BH1152" s="51"/>
      <c r="BI1152" s="699"/>
      <c r="BJ1152" s="699"/>
      <c r="BK1152" s="699"/>
      <c r="BL1152" s="699"/>
      <c r="BM1152" s="699"/>
    </row>
    <row r="1153" spans="1:65" s="5" customFormat="1" x14ac:dyDescent="0.2">
      <c r="A1153" s="682"/>
      <c r="B1153" s="682"/>
      <c r="C1153" s="682"/>
      <c r="D1153" s="682"/>
      <c r="E1153" s="684"/>
      <c r="F1153" s="684"/>
      <c r="G1153" s="684"/>
      <c r="H1153" s="684"/>
      <c r="I1153" s="684"/>
      <c r="J1153" s="684"/>
      <c r="K1153" s="684"/>
      <c r="L1153" s="699"/>
      <c r="M1153" s="699"/>
      <c r="N1153" s="682"/>
      <c r="O1153" s="682"/>
      <c r="P1153" s="682"/>
      <c r="Q1153" s="682"/>
      <c r="R1153" s="684"/>
      <c r="S1153" s="684"/>
      <c r="T1153" s="51"/>
      <c r="U1153" s="51"/>
      <c r="V1153" s="684"/>
      <c r="W1153" s="684"/>
      <c r="X1153" s="684"/>
      <c r="Y1153" s="699"/>
      <c r="Z1153" s="699"/>
      <c r="AA1153" s="682"/>
      <c r="AB1153" s="682"/>
      <c r="AC1153" s="682"/>
      <c r="AD1153" s="682"/>
      <c r="AE1153" s="684"/>
      <c r="AF1153" s="684"/>
      <c r="AG1153" s="51"/>
      <c r="AH1153" s="51"/>
      <c r="AI1153" s="699"/>
      <c r="AJ1153" s="699"/>
      <c r="AK1153" s="699"/>
      <c r="AL1153" s="699"/>
      <c r="AM1153" s="699"/>
      <c r="AN1153" s="682"/>
      <c r="AO1153" s="682"/>
      <c r="AP1153" s="682"/>
      <c r="AQ1153" s="682"/>
      <c r="AR1153" s="684"/>
      <c r="AS1153" s="684"/>
      <c r="AT1153" s="51"/>
      <c r="AU1153" s="51"/>
      <c r="AV1153" s="699"/>
      <c r="AW1153" s="699"/>
      <c r="AX1153" s="699"/>
      <c r="AY1153" s="699"/>
      <c r="AZ1153" s="699"/>
      <c r="BA1153" s="682"/>
      <c r="BB1153" s="682"/>
      <c r="BC1153" s="682"/>
      <c r="BD1153" s="682"/>
      <c r="BE1153" s="684"/>
      <c r="BF1153" s="684"/>
      <c r="BG1153" s="51"/>
      <c r="BH1153" s="51"/>
      <c r="BI1153" s="699"/>
      <c r="BJ1153" s="699"/>
      <c r="BK1153" s="699"/>
      <c r="BL1153" s="699"/>
      <c r="BM1153" s="699"/>
    </row>
    <row r="1154" spans="1:65" s="5" customFormat="1" ht="15" customHeight="1" x14ac:dyDescent="0.2">
      <c r="A1154" s="24"/>
      <c r="B1154" s="24"/>
      <c r="E1154" s="681"/>
      <c r="F1154" s="681"/>
      <c r="G1154" s="681"/>
      <c r="H1154" s="681"/>
      <c r="I1154" s="681"/>
      <c r="J1154" s="681"/>
      <c r="K1154" s="681"/>
      <c r="L1154" s="765"/>
      <c r="M1154" s="765"/>
      <c r="N1154" s="24"/>
      <c r="O1154" s="24"/>
      <c r="R1154" s="681"/>
      <c r="S1154" s="681"/>
      <c r="T1154" s="180"/>
      <c r="U1154" s="180"/>
      <c r="V1154" s="681"/>
      <c r="W1154" s="681"/>
      <c r="X1154" s="681"/>
      <c r="Y1154" s="765"/>
      <c r="Z1154" s="765"/>
      <c r="AA1154" s="24"/>
      <c r="AB1154" s="24"/>
      <c r="AE1154" s="681"/>
      <c r="AF1154" s="681"/>
      <c r="AG1154" s="180"/>
      <c r="AH1154" s="51"/>
      <c r="AI1154" s="681"/>
      <c r="AJ1154" s="681"/>
      <c r="AK1154" s="681"/>
      <c r="AL1154" s="765"/>
      <c r="AM1154" s="765"/>
      <c r="AN1154" s="24"/>
      <c r="AO1154" s="24"/>
      <c r="AR1154" s="681"/>
      <c r="AS1154" s="681"/>
      <c r="AT1154" s="180"/>
      <c r="AU1154" s="51"/>
      <c r="AV1154" s="681"/>
      <c r="AW1154" s="681"/>
      <c r="AX1154" s="681"/>
      <c r="AY1154" s="765"/>
      <c r="AZ1154" s="765"/>
      <c r="BA1154" s="24"/>
      <c r="BB1154" s="24"/>
      <c r="BE1154" s="681"/>
      <c r="BF1154" s="681"/>
      <c r="BG1154" s="180"/>
      <c r="BH1154" s="51"/>
      <c r="BI1154" s="681"/>
      <c r="BJ1154" s="681"/>
      <c r="BK1154" s="681"/>
      <c r="BL1154" s="765"/>
      <c r="BM1154" s="765"/>
    </row>
    <row r="1155" spans="1:65" s="5" customFormat="1" ht="15" customHeight="1" x14ac:dyDescent="0.2">
      <c r="A1155" s="24"/>
      <c r="B1155" s="24"/>
      <c r="E1155" s="681"/>
      <c r="F1155" s="681"/>
      <c r="G1155" s="681"/>
      <c r="H1155" s="681"/>
      <c r="I1155" s="681"/>
      <c r="J1155" s="681"/>
      <c r="K1155" s="681"/>
      <c r="L1155" s="765"/>
      <c r="M1155" s="765"/>
      <c r="N1155" s="24"/>
      <c r="O1155" s="24"/>
      <c r="R1155" s="681"/>
      <c r="S1155" s="681"/>
      <c r="T1155" s="180"/>
      <c r="U1155" s="180"/>
      <c r="V1155" s="681"/>
      <c r="W1155" s="681"/>
      <c r="X1155" s="681"/>
      <c r="Y1155" s="765"/>
      <c r="Z1155" s="765"/>
      <c r="AA1155" s="24"/>
      <c r="AB1155" s="24"/>
      <c r="AE1155" s="681"/>
      <c r="AF1155" s="681"/>
      <c r="AG1155" s="180"/>
      <c r="AH1155" s="51"/>
      <c r="AI1155" s="681"/>
      <c r="AJ1155" s="681"/>
      <c r="AK1155" s="681"/>
      <c r="AL1155" s="765"/>
      <c r="AM1155" s="765"/>
      <c r="AN1155" s="24"/>
      <c r="AO1155" s="24"/>
      <c r="AR1155" s="681"/>
      <c r="AS1155" s="681"/>
      <c r="AT1155" s="180"/>
      <c r="AU1155" s="51"/>
      <c r="AV1155" s="681"/>
      <c r="AW1155" s="681"/>
      <c r="AX1155" s="681"/>
      <c r="AY1155" s="765"/>
      <c r="AZ1155" s="765"/>
      <c r="BA1155" s="24"/>
      <c r="BB1155" s="24"/>
      <c r="BE1155" s="681"/>
      <c r="BF1155" s="681"/>
      <c r="BG1155" s="180"/>
      <c r="BH1155" s="51"/>
      <c r="BI1155" s="681"/>
      <c r="BJ1155" s="681"/>
      <c r="BK1155" s="681"/>
      <c r="BL1155" s="765"/>
      <c r="BM1155" s="765"/>
    </row>
    <row r="1156" spans="1:65" s="5" customFormat="1" ht="15" customHeight="1" x14ac:dyDescent="0.2">
      <c r="A1156" s="24"/>
      <c r="B1156" s="24"/>
      <c r="E1156" s="24"/>
      <c r="F1156" s="24"/>
      <c r="G1156" s="24"/>
      <c r="H1156" s="24"/>
      <c r="I1156" s="58"/>
      <c r="J1156" s="24"/>
      <c r="K1156" s="51"/>
      <c r="L1156" s="51"/>
      <c r="M1156" s="59"/>
      <c r="N1156" s="24"/>
      <c r="O1156" s="24"/>
      <c r="R1156" s="24"/>
      <c r="S1156" s="24"/>
      <c r="T1156" s="24"/>
      <c r="U1156" s="24"/>
      <c r="V1156" s="58"/>
      <c r="W1156" s="24"/>
      <c r="X1156" s="51"/>
      <c r="Y1156" s="51"/>
      <c r="Z1156" s="59"/>
      <c r="AA1156" s="24"/>
      <c r="AB1156" s="24"/>
      <c r="AE1156" s="24"/>
      <c r="AF1156" s="24"/>
      <c r="AG1156" s="24"/>
      <c r="AH1156" s="51"/>
      <c r="AI1156" s="108"/>
      <c r="AJ1156" s="51"/>
      <c r="AK1156" s="51"/>
      <c r="AL1156" s="51"/>
      <c r="AM1156" s="59"/>
      <c r="AN1156" s="24"/>
      <c r="AO1156" s="24"/>
      <c r="AR1156" s="24"/>
      <c r="AS1156" s="24"/>
      <c r="AT1156" s="24"/>
      <c r="AU1156" s="51"/>
      <c r="AV1156" s="108"/>
      <c r="AW1156" s="51"/>
      <c r="AX1156" s="51"/>
      <c r="AY1156" s="51"/>
      <c r="AZ1156" s="59"/>
      <c r="BA1156" s="24"/>
      <c r="BB1156" s="24"/>
      <c r="BE1156" s="24"/>
      <c r="BF1156" s="24"/>
      <c r="BG1156" s="24"/>
      <c r="BH1156" s="51"/>
      <c r="BI1156" s="108"/>
      <c r="BJ1156" s="51"/>
      <c r="BK1156" s="51"/>
      <c r="BL1156" s="51"/>
      <c r="BM1156" s="59"/>
    </row>
    <row r="1157" spans="1:65" s="5" customFormat="1" ht="15" customHeight="1" x14ac:dyDescent="0.2">
      <c r="A1157" s="24"/>
      <c r="B1157" s="686"/>
      <c r="C1157" s="686"/>
      <c r="D1157" s="686"/>
      <c r="E1157" s="686"/>
      <c r="F1157" s="686"/>
      <c r="G1157" s="686"/>
      <c r="H1157" s="686"/>
      <c r="I1157" s="686"/>
      <c r="J1157" s="686"/>
      <c r="K1157" s="51"/>
      <c r="L1157" s="51"/>
      <c r="M1157" s="59"/>
      <c r="N1157" s="24"/>
      <c r="O1157" s="59"/>
      <c r="P1157" s="59"/>
      <c r="Q1157" s="59"/>
      <c r="R1157" s="59"/>
      <c r="S1157" s="59"/>
      <c r="T1157" s="59"/>
      <c r="U1157" s="59"/>
      <c r="V1157" s="59"/>
      <c r="W1157" s="59"/>
      <c r="X1157" s="51"/>
      <c r="Y1157" s="51"/>
      <c r="Z1157" s="59"/>
      <c r="AA1157" s="24"/>
      <c r="AB1157" s="59"/>
      <c r="AC1157" s="59"/>
      <c r="AD1157" s="59"/>
      <c r="AE1157" s="59"/>
      <c r="AF1157" s="59"/>
      <c r="AG1157" s="59"/>
      <c r="AH1157" s="51"/>
      <c r="AI1157" s="51"/>
      <c r="AJ1157" s="51"/>
      <c r="AK1157" s="51"/>
      <c r="AL1157" s="51"/>
      <c r="AM1157" s="59"/>
      <c r="AN1157" s="24"/>
      <c r="AO1157" s="59"/>
      <c r="AP1157" s="59"/>
      <c r="AQ1157" s="59"/>
      <c r="AR1157" s="59"/>
      <c r="AS1157" s="59"/>
      <c r="AT1157" s="59"/>
      <c r="AU1157" s="51"/>
      <c r="AV1157" s="51"/>
      <c r="AW1157" s="51"/>
      <c r="AX1157" s="51"/>
      <c r="AY1157" s="51"/>
      <c r="AZ1157" s="59"/>
      <c r="BA1157" s="24"/>
      <c r="BB1157" s="59"/>
      <c r="BC1157" s="59"/>
      <c r="BD1157" s="59"/>
      <c r="BE1157" s="59"/>
      <c r="BF1157" s="59"/>
      <c r="BG1157" s="59"/>
      <c r="BH1157" s="51"/>
      <c r="BI1157" s="51"/>
      <c r="BJ1157" s="51"/>
      <c r="BK1157" s="51"/>
      <c r="BL1157" s="51"/>
      <c r="BM1157" s="59"/>
    </row>
    <row r="1158" spans="1:65" s="5" customFormat="1" ht="15.75" x14ac:dyDescent="0.2">
      <c r="B1158" s="763"/>
      <c r="C1158" s="763"/>
      <c r="D1158" s="763"/>
      <c r="E1158" s="763"/>
      <c r="F1158" s="763"/>
      <c r="G1158" s="763"/>
      <c r="H1158" s="763"/>
      <c r="I1158" s="763"/>
      <c r="K1158" s="764"/>
      <c r="L1158" s="764"/>
      <c r="M1158" s="764"/>
      <c r="O1158" s="207"/>
      <c r="P1158" s="207"/>
      <c r="Q1158" s="207"/>
      <c r="R1158" s="207"/>
      <c r="S1158" s="207"/>
      <c r="T1158" s="207"/>
      <c r="U1158" s="207"/>
      <c r="V1158" s="207"/>
      <c r="X1158" s="764"/>
      <c r="Y1158" s="764"/>
      <c r="Z1158" s="764"/>
      <c r="AB1158" s="207"/>
      <c r="AC1158" s="207"/>
      <c r="AD1158" s="207"/>
      <c r="AE1158" s="207"/>
      <c r="AF1158" s="207"/>
      <c r="AG1158" s="207"/>
      <c r="AH1158" s="51"/>
      <c r="AI1158" s="51"/>
      <c r="AJ1158" s="51"/>
      <c r="AK1158" s="764"/>
      <c r="AL1158" s="764"/>
      <c r="AM1158" s="764"/>
      <c r="AO1158" s="207"/>
      <c r="AP1158" s="207"/>
      <c r="AQ1158" s="207"/>
      <c r="AR1158" s="207"/>
      <c r="AS1158" s="207"/>
      <c r="AT1158" s="207"/>
      <c r="AU1158" s="51"/>
      <c r="AV1158" s="51"/>
      <c r="AW1158" s="51"/>
      <c r="AX1158" s="764"/>
      <c r="AY1158" s="764"/>
      <c r="AZ1158" s="764"/>
      <c r="BB1158" s="207"/>
      <c r="BC1158" s="207"/>
      <c r="BD1158" s="207"/>
      <c r="BE1158" s="207"/>
      <c r="BF1158" s="207"/>
      <c r="BG1158" s="207"/>
      <c r="BH1158" s="51"/>
      <c r="BI1158" s="51"/>
      <c r="BJ1158" s="51"/>
      <c r="BK1158" s="764"/>
      <c r="BL1158" s="764"/>
      <c r="BM1158" s="764"/>
    </row>
    <row r="1159" spans="1:65" s="5" customFormat="1" x14ac:dyDescent="0.2">
      <c r="B1159" s="24"/>
      <c r="H1159" s="24"/>
      <c r="I1159" s="98"/>
      <c r="K1159" s="130"/>
      <c r="L1159" s="51"/>
      <c r="M1159" s="59"/>
      <c r="O1159" s="24"/>
      <c r="U1159" s="24"/>
      <c r="V1159" s="98"/>
      <c r="X1159" s="130"/>
      <c r="Y1159" s="51"/>
      <c r="Z1159" s="59"/>
      <c r="AB1159" s="24"/>
      <c r="AH1159" s="51"/>
      <c r="AI1159" s="108"/>
      <c r="AJ1159" s="51"/>
      <c r="AK1159" s="130"/>
      <c r="AL1159" s="51"/>
      <c r="AM1159" s="59"/>
      <c r="AO1159" s="24"/>
      <c r="AU1159" s="51"/>
      <c r="AV1159" s="108"/>
      <c r="AW1159" s="51"/>
      <c r="AX1159" s="130"/>
      <c r="AY1159" s="51"/>
      <c r="AZ1159" s="59"/>
      <c r="BB1159" s="24"/>
      <c r="BH1159" s="51"/>
      <c r="BI1159" s="108"/>
      <c r="BJ1159" s="51"/>
      <c r="BK1159" s="130"/>
      <c r="BL1159" s="51"/>
      <c r="BM1159" s="59"/>
    </row>
    <row r="1160" spans="1:65" s="5" customFormat="1" x14ac:dyDescent="0.2">
      <c r="B1160" s="24"/>
      <c r="H1160" s="24"/>
      <c r="I1160" s="98"/>
      <c r="K1160" s="130"/>
      <c r="L1160" s="51"/>
      <c r="M1160" s="59"/>
      <c r="O1160" s="24"/>
      <c r="U1160" s="24"/>
      <c r="V1160" s="98"/>
      <c r="X1160" s="130"/>
      <c r="Y1160" s="51"/>
      <c r="Z1160" s="59"/>
      <c r="AB1160" s="24"/>
      <c r="AH1160" s="51"/>
      <c r="AI1160" s="108"/>
      <c r="AJ1160" s="51"/>
      <c r="AK1160" s="130"/>
      <c r="AL1160" s="51"/>
      <c r="AM1160" s="59"/>
      <c r="AO1160" s="24"/>
      <c r="AU1160" s="51"/>
      <c r="AV1160" s="108"/>
      <c r="AW1160" s="51"/>
      <c r="AX1160" s="130"/>
      <c r="AY1160" s="51"/>
      <c r="AZ1160" s="59"/>
      <c r="BB1160" s="24"/>
      <c r="BH1160" s="51"/>
      <c r="BI1160" s="108"/>
      <c r="BJ1160" s="51"/>
      <c r="BK1160" s="130"/>
      <c r="BL1160" s="51"/>
      <c r="BM1160" s="59"/>
    </row>
    <row r="1161" spans="1:65" s="5" customFormat="1" x14ac:dyDescent="0.2">
      <c r="B1161" s="24"/>
      <c r="H1161" s="24"/>
      <c r="I1161" s="98"/>
      <c r="K1161" s="130"/>
      <c r="L1161" s="51"/>
      <c r="M1161" s="59"/>
      <c r="O1161" s="24"/>
      <c r="U1161" s="24"/>
      <c r="V1161" s="98"/>
      <c r="X1161" s="130"/>
      <c r="Y1161" s="51"/>
      <c r="Z1161" s="59"/>
      <c r="AB1161" s="24"/>
      <c r="AH1161" s="51"/>
      <c r="AI1161" s="108"/>
      <c r="AJ1161" s="51"/>
      <c r="AK1161" s="130"/>
      <c r="AL1161" s="51"/>
      <c r="AM1161" s="59"/>
      <c r="AO1161" s="24"/>
      <c r="AU1161" s="51"/>
      <c r="AV1161" s="108"/>
      <c r="AW1161" s="51"/>
      <c r="AX1161" s="130"/>
      <c r="AY1161" s="51"/>
      <c r="AZ1161" s="59"/>
      <c r="BB1161" s="24"/>
      <c r="BH1161" s="51"/>
      <c r="BI1161" s="108"/>
      <c r="BJ1161" s="51"/>
      <c r="BK1161" s="130"/>
      <c r="BL1161" s="51"/>
      <c r="BM1161" s="59"/>
    </row>
    <row r="1162" spans="1:65" s="5" customFormat="1" x14ac:dyDescent="0.2">
      <c r="B1162" s="24"/>
      <c r="H1162" s="24"/>
      <c r="I1162" s="98"/>
      <c r="K1162" s="130"/>
      <c r="L1162" s="51"/>
      <c r="M1162" s="59"/>
      <c r="O1162" s="24"/>
      <c r="U1162" s="24"/>
      <c r="V1162" s="98"/>
      <c r="X1162" s="130"/>
      <c r="Y1162" s="51"/>
      <c r="Z1162" s="59"/>
      <c r="AB1162" s="24"/>
      <c r="AH1162" s="51"/>
      <c r="AI1162" s="108"/>
      <c r="AJ1162" s="51"/>
      <c r="AK1162" s="130"/>
      <c r="AL1162" s="51"/>
      <c r="AM1162" s="59"/>
      <c r="AO1162" s="24"/>
      <c r="AU1162" s="51"/>
      <c r="AV1162" s="108"/>
      <c r="AW1162" s="51"/>
      <c r="AX1162" s="130"/>
      <c r="AY1162" s="51"/>
      <c r="AZ1162" s="59"/>
      <c r="BB1162" s="24"/>
      <c r="BH1162" s="51"/>
      <c r="BI1162" s="108"/>
      <c r="BJ1162" s="51"/>
      <c r="BK1162" s="130"/>
      <c r="BL1162" s="51"/>
      <c r="BM1162" s="59"/>
    </row>
    <row r="1163" spans="1:65" s="5" customFormat="1" x14ac:dyDescent="0.2">
      <c r="B1163" s="24"/>
      <c r="H1163" s="24"/>
      <c r="I1163" s="98"/>
      <c r="K1163" s="130"/>
      <c r="L1163" s="51"/>
      <c r="M1163" s="59"/>
      <c r="O1163" s="24"/>
      <c r="U1163" s="24"/>
      <c r="V1163" s="98"/>
      <c r="X1163" s="130"/>
      <c r="Y1163" s="51"/>
      <c r="Z1163" s="59"/>
      <c r="AB1163" s="24"/>
      <c r="AH1163" s="51"/>
      <c r="AI1163" s="108"/>
      <c r="AJ1163" s="51"/>
      <c r="AK1163" s="130"/>
      <c r="AL1163" s="51"/>
      <c r="AM1163" s="59"/>
      <c r="AO1163" s="24"/>
      <c r="AU1163" s="51"/>
      <c r="AV1163" s="108"/>
      <c r="AW1163" s="51"/>
      <c r="AX1163" s="130"/>
      <c r="AY1163" s="51"/>
      <c r="AZ1163" s="59"/>
      <c r="BB1163" s="24"/>
      <c r="BH1163" s="51"/>
      <c r="BI1163" s="108"/>
      <c r="BJ1163" s="51"/>
      <c r="BK1163" s="130"/>
      <c r="BL1163" s="51"/>
      <c r="BM1163" s="59"/>
    </row>
    <row r="1164" spans="1:65" s="5" customFormat="1" x14ac:dyDescent="0.2">
      <c r="B1164" s="24"/>
      <c r="H1164" s="24"/>
      <c r="I1164" s="98"/>
      <c r="K1164" s="130"/>
      <c r="L1164" s="51"/>
      <c r="M1164" s="59"/>
      <c r="O1164" s="24"/>
      <c r="U1164" s="24"/>
      <c r="V1164" s="98"/>
      <c r="X1164" s="130"/>
      <c r="Y1164" s="51"/>
      <c r="Z1164" s="59"/>
      <c r="AB1164" s="24"/>
      <c r="AH1164" s="51"/>
      <c r="AI1164" s="108"/>
      <c r="AJ1164" s="51"/>
      <c r="AK1164" s="130"/>
      <c r="AL1164" s="51"/>
      <c r="AM1164" s="59"/>
      <c r="AO1164" s="24"/>
      <c r="AU1164" s="51"/>
      <c r="AV1164" s="108"/>
      <c r="AW1164" s="51"/>
      <c r="AX1164" s="130"/>
      <c r="AY1164" s="51"/>
      <c r="AZ1164" s="59"/>
      <c r="BB1164" s="24"/>
      <c r="BH1164" s="51"/>
      <c r="BI1164" s="108"/>
      <c r="BJ1164" s="51"/>
      <c r="BK1164" s="130"/>
      <c r="BL1164" s="51"/>
      <c r="BM1164" s="59"/>
    </row>
    <row r="1165" spans="1:65" s="5" customFormat="1" x14ac:dyDescent="0.2">
      <c r="B1165" s="24"/>
      <c r="H1165" s="24"/>
      <c r="I1165" s="98"/>
      <c r="K1165" s="130"/>
      <c r="L1165" s="51"/>
      <c r="M1165" s="59"/>
      <c r="O1165" s="24"/>
      <c r="U1165" s="24"/>
      <c r="V1165" s="98"/>
      <c r="X1165" s="130"/>
      <c r="Y1165" s="51"/>
      <c r="Z1165" s="59"/>
      <c r="AB1165" s="24"/>
      <c r="AH1165" s="51"/>
      <c r="AI1165" s="108"/>
      <c r="AJ1165" s="51"/>
      <c r="AK1165" s="130"/>
      <c r="AL1165" s="51"/>
      <c r="AM1165" s="59"/>
      <c r="AO1165" s="24"/>
      <c r="AU1165" s="51"/>
      <c r="AV1165" s="108"/>
      <c r="AW1165" s="51"/>
      <c r="AX1165" s="130"/>
      <c r="AY1165" s="51"/>
      <c r="AZ1165" s="59"/>
      <c r="BB1165" s="24"/>
      <c r="BH1165" s="51"/>
      <c r="BI1165" s="108"/>
      <c r="BJ1165" s="51"/>
      <c r="BK1165" s="130"/>
      <c r="BL1165" s="51"/>
      <c r="BM1165" s="59"/>
    </row>
    <row r="1166" spans="1:65" s="5" customFormat="1" x14ac:dyDescent="0.2">
      <c r="B1166" s="24"/>
      <c r="H1166" s="24"/>
      <c r="I1166" s="98"/>
      <c r="K1166" s="130"/>
      <c r="L1166" s="51"/>
      <c r="M1166" s="59"/>
      <c r="O1166" s="24"/>
      <c r="U1166" s="24"/>
      <c r="V1166" s="98"/>
      <c r="X1166" s="130"/>
      <c r="Y1166" s="51"/>
      <c r="Z1166" s="59"/>
      <c r="AB1166" s="24"/>
      <c r="AH1166" s="51"/>
      <c r="AI1166" s="108"/>
      <c r="AJ1166" s="51"/>
      <c r="AK1166" s="130"/>
      <c r="AL1166" s="51"/>
      <c r="AM1166" s="59"/>
      <c r="AO1166" s="24"/>
      <c r="AU1166" s="51"/>
      <c r="AV1166" s="108"/>
      <c r="AW1166" s="51"/>
      <c r="AX1166" s="130"/>
      <c r="AY1166" s="51"/>
      <c r="AZ1166" s="59"/>
      <c r="BB1166" s="24"/>
      <c r="BH1166" s="51"/>
      <c r="BI1166" s="108"/>
      <c r="BJ1166" s="51"/>
      <c r="BK1166" s="130"/>
      <c r="BL1166" s="51"/>
      <c r="BM1166" s="59"/>
    </row>
    <row r="1167" spans="1:65" s="5" customFormat="1" x14ac:dyDescent="0.2">
      <c r="B1167" s="24"/>
      <c r="H1167" s="24"/>
      <c r="I1167" s="98"/>
      <c r="K1167" s="130"/>
      <c r="L1167" s="51"/>
      <c r="M1167" s="59"/>
      <c r="O1167" s="24"/>
      <c r="U1167" s="24"/>
      <c r="V1167" s="98"/>
      <c r="X1167" s="130"/>
      <c r="Y1167" s="51"/>
      <c r="Z1167" s="59"/>
      <c r="AB1167" s="24"/>
      <c r="AH1167" s="51"/>
      <c r="AI1167" s="108"/>
      <c r="AJ1167" s="51"/>
      <c r="AK1167" s="130"/>
      <c r="AL1167" s="51"/>
      <c r="AM1167" s="59"/>
      <c r="AO1167" s="24"/>
      <c r="AU1167" s="51"/>
      <c r="AV1167" s="108"/>
      <c r="AW1167" s="51"/>
      <c r="AX1167" s="130"/>
      <c r="AY1167" s="51"/>
      <c r="AZ1167" s="59"/>
      <c r="BB1167" s="24"/>
      <c r="BH1167" s="51"/>
      <c r="BI1167" s="108"/>
      <c r="BJ1167" s="51"/>
      <c r="BK1167" s="130"/>
      <c r="BL1167" s="51"/>
      <c r="BM1167" s="59"/>
    </row>
    <row r="1168" spans="1:65" s="5" customFormat="1" x14ac:dyDescent="0.2">
      <c r="B1168" s="24"/>
      <c r="H1168" s="24"/>
      <c r="I1168" s="98"/>
      <c r="K1168" s="130"/>
      <c r="L1168" s="51"/>
      <c r="M1168" s="59"/>
      <c r="O1168" s="24"/>
      <c r="U1168" s="24"/>
      <c r="V1168" s="98"/>
      <c r="X1168" s="130"/>
      <c r="Y1168" s="51"/>
      <c r="Z1168" s="59"/>
      <c r="AB1168" s="24"/>
      <c r="AH1168" s="51"/>
      <c r="AI1168" s="108"/>
      <c r="AJ1168" s="51"/>
      <c r="AK1168" s="130"/>
      <c r="AL1168" s="51"/>
      <c r="AM1168" s="59"/>
      <c r="AO1168" s="24"/>
      <c r="AU1168" s="51"/>
      <c r="AV1168" s="108"/>
      <c r="AW1168" s="51"/>
      <c r="AX1168" s="130"/>
      <c r="AY1168" s="51"/>
      <c r="AZ1168" s="59"/>
      <c r="BB1168" s="24"/>
      <c r="BH1168" s="51"/>
      <c r="BI1168" s="108"/>
      <c r="BJ1168" s="51"/>
      <c r="BK1168" s="130"/>
      <c r="BL1168" s="51"/>
      <c r="BM1168" s="59"/>
    </row>
    <row r="1169" spans="2:65" s="5" customFormat="1" x14ac:dyDescent="0.2">
      <c r="B1169" s="24"/>
      <c r="H1169" s="24"/>
      <c r="I1169" s="98"/>
      <c r="K1169" s="130"/>
      <c r="L1169" s="51"/>
      <c r="M1169" s="59"/>
      <c r="O1169" s="24"/>
      <c r="U1169" s="24"/>
      <c r="V1169" s="98"/>
      <c r="X1169" s="130"/>
      <c r="Y1169" s="51"/>
      <c r="Z1169" s="59"/>
      <c r="AB1169" s="24"/>
      <c r="AH1169" s="51"/>
      <c r="AI1169" s="108"/>
      <c r="AJ1169" s="51"/>
      <c r="AK1169" s="130"/>
      <c r="AL1169" s="51"/>
      <c r="AM1169" s="59"/>
      <c r="AO1169" s="24"/>
      <c r="AU1169" s="51"/>
      <c r="AV1169" s="108"/>
      <c r="AW1169" s="51"/>
      <c r="AX1169" s="130"/>
      <c r="AY1169" s="51"/>
      <c r="AZ1169" s="59"/>
      <c r="BB1169" s="24"/>
      <c r="BH1169" s="51"/>
      <c r="BI1169" s="108"/>
      <c r="BJ1169" s="51"/>
      <c r="BK1169" s="130"/>
      <c r="BL1169" s="51"/>
      <c r="BM1169" s="59"/>
    </row>
    <row r="1170" spans="2:65" s="5" customFormat="1" x14ac:dyDescent="0.2">
      <c r="B1170" s="24"/>
      <c r="H1170" s="24"/>
      <c r="I1170" s="98"/>
      <c r="K1170" s="130"/>
      <c r="L1170" s="51"/>
      <c r="M1170" s="59"/>
      <c r="O1170" s="24"/>
      <c r="U1170" s="24"/>
      <c r="V1170" s="98"/>
      <c r="X1170" s="130"/>
      <c r="Y1170" s="51"/>
      <c r="Z1170" s="59"/>
      <c r="AB1170" s="24"/>
      <c r="AH1170" s="51"/>
      <c r="AI1170" s="108"/>
      <c r="AJ1170" s="51"/>
      <c r="AK1170" s="130"/>
      <c r="AL1170" s="51"/>
      <c r="AM1170" s="59"/>
      <c r="AO1170" s="24"/>
      <c r="AU1170" s="51"/>
      <c r="AV1170" s="108"/>
      <c r="AW1170" s="51"/>
      <c r="AX1170" s="130"/>
      <c r="AY1170" s="51"/>
      <c r="AZ1170" s="59"/>
      <c r="BB1170" s="24"/>
      <c r="BH1170" s="51"/>
      <c r="BI1170" s="108"/>
      <c r="BJ1170" s="51"/>
      <c r="BK1170" s="130"/>
      <c r="BL1170" s="51"/>
      <c r="BM1170" s="59"/>
    </row>
    <row r="1171" spans="2:65" s="5" customFormat="1" x14ac:dyDescent="0.2">
      <c r="B1171" s="24"/>
      <c r="H1171" s="24"/>
      <c r="I1171" s="98"/>
      <c r="K1171" s="130"/>
      <c r="L1171" s="51"/>
      <c r="M1171" s="59"/>
      <c r="O1171" s="24"/>
      <c r="U1171" s="24"/>
      <c r="V1171" s="98"/>
      <c r="X1171" s="130"/>
      <c r="Y1171" s="51"/>
      <c r="Z1171" s="59"/>
      <c r="AB1171" s="24"/>
      <c r="AH1171" s="51"/>
      <c r="AI1171" s="108"/>
      <c r="AJ1171" s="51"/>
      <c r="AK1171" s="130"/>
      <c r="AL1171" s="51"/>
      <c r="AM1171" s="59"/>
      <c r="AO1171" s="24"/>
      <c r="AU1171" s="51"/>
      <c r="AV1171" s="108"/>
      <c r="AW1171" s="51"/>
      <c r="AX1171" s="130"/>
      <c r="AY1171" s="51"/>
      <c r="AZ1171" s="59"/>
      <c r="BB1171" s="24"/>
      <c r="BH1171" s="51"/>
      <c r="BI1171" s="108"/>
      <c r="BJ1171" s="51"/>
      <c r="BK1171" s="130"/>
      <c r="BL1171" s="51"/>
      <c r="BM1171" s="59"/>
    </row>
    <row r="1172" spans="2:65" s="5" customFormat="1" x14ac:dyDescent="0.2">
      <c r="B1172" s="24"/>
      <c r="H1172" s="24"/>
      <c r="I1172" s="98"/>
      <c r="K1172" s="130"/>
      <c r="L1172" s="51"/>
      <c r="M1172" s="59"/>
      <c r="O1172" s="24"/>
      <c r="U1172" s="24"/>
      <c r="V1172" s="98"/>
      <c r="X1172" s="130"/>
      <c r="Y1172" s="51"/>
      <c r="Z1172" s="59"/>
      <c r="AB1172" s="24"/>
      <c r="AH1172" s="51"/>
      <c r="AI1172" s="108"/>
      <c r="AJ1172" s="51"/>
      <c r="AK1172" s="130"/>
      <c r="AL1172" s="51"/>
      <c r="AM1172" s="59"/>
      <c r="AO1172" s="24"/>
      <c r="AU1172" s="51"/>
      <c r="AV1172" s="108"/>
      <c r="AW1172" s="51"/>
      <c r="AX1172" s="130"/>
      <c r="AY1172" s="51"/>
      <c r="AZ1172" s="59"/>
      <c r="BB1172" s="24"/>
      <c r="BH1172" s="51"/>
      <c r="BI1172" s="108"/>
      <c r="BJ1172" s="51"/>
      <c r="BK1172" s="130"/>
      <c r="BL1172" s="51"/>
      <c r="BM1172" s="59"/>
    </row>
    <row r="1173" spans="2:65" s="5" customFormat="1" x14ac:dyDescent="0.2">
      <c r="B1173" s="24"/>
      <c r="H1173" s="24"/>
      <c r="I1173" s="98"/>
      <c r="K1173" s="130"/>
      <c r="L1173" s="51"/>
      <c r="M1173" s="59"/>
      <c r="O1173" s="24"/>
      <c r="U1173" s="24"/>
      <c r="V1173" s="98"/>
      <c r="X1173" s="130"/>
      <c r="Y1173" s="51"/>
      <c r="Z1173" s="59"/>
      <c r="AB1173" s="24"/>
      <c r="AH1173" s="51"/>
      <c r="AI1173" s="108"/>
      <c r="AJ1173" s="51"/>
      <c r="AK1173" s="130"/>
      <c r="AL1173" s="51"/>
      <c r="AM1173" s="59"/>
      <c r="AO1173" s="24"/>
      <c r="AU1173" s="51"/>
      <c r="AV1173" s="108"/>
      <c r="AW1173" s="51"/>
      <c r="AX1173" s="130"/>
      <c r="AY1173" s="51"/>
      <c r="AZ1173" s="59"/>
      <c r="BB1173" s="24"/>
      <c r="BH1173" s="51"/>
      <c r="BI1173" s="108"/>
      <c r="BJ1173" s="51"/>
      <c r="BK1173" s="130"/>
      <c r="BL1173" s="51"/>
      <c r="BM1173" s="59"/>
    </row>
    <row r="1174" spans="2:65" s="5" customFormat="1" x14ac:dyDescent="0.2">
      <c r="B1174" s="24"/>
      <c r="H1174" s="24"/>
      <c r="I1174" s="98"/>
      <c r="K1174" s="130"/>
      <c r="L1174" s="51"/>
      <c r="M1174" s="59"/>
      <c r="O1174" s="24"/>
      <c r="U1174" s="24"/>
      <c r="V1174" s="98"/>
      <c r="X1174" s="130"/>
      <c r="Y1174" s="51"/>
      <c r="Z1174" s="59"/>
      <c r="AB1174" s="24"/>
      <c r="AH1174" s="51"/>
      <c r="AI1174" s="108"/>
      <c r="AJ1174" s="51"/>
      <c r="AK1174" s="130"/>
      <c r="AL1174" s="51"/>
      <c r="AM1174" s="59"/>
      <c r="AO1174" s="24"/>
      <c r="AU1174" s="51"/>
      <c r="AV1174" s="108"/>
      <c r="AW1174" s="51"/>
      <c r="AX1174" s="130"/>
      <c r="AY1174" s="51"/>
      <c r="AZ1174" s="59"/>
      <c r="BB1174" s="24"/>
      <c r="BH1174" s="51"/>
      <c r="BI1174" s="108"/>
      <c r="BJ1174" s="51"/>
      <c r="BK1174" s="130"/>
      <c r="BL1174" s="51"/>
      <c r="BM1174" s="59"/>
    </row>
    <row r="1175" spans="2:65" s="5" customFormat="1" x14ac:dyDescent="0.2">
      <c r="B1175" s="24"/>
      <c r="H1175" s="24"/>
      <c r="I1175" s="98"/>
      <c r="K1175" s="130"/>
      <c r="L1175" s="51"/>
      <c r="M1175" s="59"/>
      <c r="O1175" s="24"/>
      <c r="U1175" s="24"/>
      <c r="V1175" s="98"/>
      <c r="X1175" s="130"/>
      <c r="Y1175" s="51"/>
      <c r="Z1175" s="59"/>
      <c r="AB1175" s="24"/>
      <c r="AH1175" s="51"/>
      <c r="AI1175" s="108"/>
      <c r="AJ1175" s="51"/>
      <c r="AK1175" s="130"/>
      <c r="AL1175" s="51"/>
      <c r="AM1175" s="59"/>
      <c r="AO1175" s="24"/>
      <c r="AU1175" s="51"/>
      <c r="AV1175" s="108"/>
      <c r="AW1175" s="51"/>
      <c r="AX1175" s="130"/>
      <c r="AY1175" s="51"/>
      <c r="AZ1175" s="59"/>
      <c r="BB1175" s="24"/>
      <c r="BH1175" s="51"/>
      <c r="BI1175" s="108"/>
      <c r="BJ1175" s="51"/>
      <c r="BK1175" s="130"/>
      <c r="BL1175" s="51"/>
      <c r="BM1175" s="59"/>
    </row>
    <row r="1176" spans="2:65" s="5" customFormat="1" x14ac:dyDescent="0.2">
      <c r="B1176" s="24"/>
      <c r="H1176" s="24"/>
      <c r="I1176" s="98"/>
      <c r="K1176" s="130"/>
      <c r="L1176" s="51"/>
      <c r="M1176" s="59"/>
      <c r="O1176" s="24"/>
      <c r="U1176" s="24"/>
      <c r="V1176" s="98"/>
      <c r="X1176" s="130"/>
      <c r="Y1176" s="51"/>
      <c r="Z1176" s="59"/>
      <c r="AB1176" s="24"/>
      <c r="AH1176" s="51"/>
      <c r="AI1176" s="108"/>
      <c r="AJ1176" s="51"/>
      <c r="AK1176" s="130"/>
      <c r="AL1176" s="51"/>
      <c r="AM1176" s="59"/>
      <c r="AO1176" s="24"/>
      <c r="AU1176" s="51"/>
      <c r="AV1176" s="108"/>
      <c r="AW1176" s="51"/>
      <c r="AX1176" s="130"/>
      <c r="AY1176" s="51"/>
      <c r="AZ1176" s="59"/>
      <c r="BB1176" s="24"/>
      <c r="BH1176" s="51"/>
      <c r="BI1176" s="108"/>
      <c r="BJ1176" s="51"/>
      <c r="BK1176" s="130"/>
      <c r="BL1176" s="51"/>
      <c r="BM1176" s="59"/>
    </row>
    <row r="1177" spans="2:65" s="5" customFormat="1" x14ac:dyDescent="0.2">
      <c r="B1177" s="24"/>
      <c r="H1177" s="24"/>
      <c r="I1177" s="98"/>
      <c r="K1177" s="130"/>
      <c r="L1177" s="51"/>
      <c r="M1177" s="59"/>
      <c r="O1177" s="24"/>
      <c r="U1177" s="24"/>
      <c r="V1177" s="98"/>
      <c r="X1177" s="130"/>
      <c r="Y1177" s="51"/>
      <c r="Z1177" s="59"/>
      <c r="AB1177" s="24"/>
      <c r="AH1177" s="51"/>
      <c r="AI1177" s="108"/>
      <c r="AJ1177" s="51"/>
      <c r="AK1177" s="130"/>
      <c r="AL1177" s="51"/>
      <c r="AM1177" s="59"/>
      <c r="AO1177" s="24"/>
      <c r="AU1177" s="51"/>
      <c r="AV1177" s="108"/>
      <c r="AW1177" s="51"/>
      <c r="AX1177" s="130"/>
      <c r="AY1177" s="51"/>
      <c r="AZ1177" s="59"/>
      <c r="BB1177" s="24"/>
      <c r="BH1177" s="51"/>
      <c r="BI1177" s="108"/>
      <c r="BJ1177" s="51"/>
      <c r="BK1177" s="130"/>
      <c r="BL1177" s="51"/>
      <c r="BM1177" s="59"/>
    </row>
    <row r="1178" spans="2:65" s="5" customFormat="1" x14ac:dyDescent="0.2">
      <c r="B1178" s="24"/>
      <c r="H1178" s="24"/>
      <c r="I1178" s="98"/>
      <c r="K1178" s="130"/>
      <c r="L1178" s="51"/>
      <c r="M1178" s="59"/>
      <c r="O1178" s="24"/>
      <c r="U1178" s="24"/>
      <c r="V1178" s="98"/>
      <c r="X1178" s="130"/>
      <c r="Y1178" s="51"/>
      <c r="Z1178" s="59"/>
      <c r="AB1178" s="24"/>
      <c r="AH1178" s="51"/>
      <c r="AI1178" s="108"/>
      <c r="AJ1178" s="51"/>
      <c r="AK1178" s="130"/>
      <c r="AL1178" s="51"/>
      <c r="AM1178" s="59"/>
      <c r="AO1178" s="24"/>
      <c r="AU1178" s="51"/>
      <c r="AV1178" s="108"/>
      <c r="AW1178" s="51"/>
      <c r="AX1178" s="130"/>
      <c r="AY1178" s="51"/>
      <c r="AZ1178" s="59"/>
      <c r="BB1178" s="24"/>
      <c r="BH1178" s="51"/>
      <c r="BI1178" s="108"/>
      <c r="BJ1178" s="51"/>
      <c r="BK1178" s="130"/>
      <c r="BL1178" s="51"/>
      <c r="BM1178" s="59"/>
    </row>
    <row r="1179" spans="2:65" s="5" customFormat="1" x14ac:dyDescent="0.2">
      <c r="B1179" s="24"/>
      <c r="H1179" s="24"/>
      <c r="I1179" s="98"/>
      <c r="K1179" s="130"/>
      <c r="L1179" s="51"/>
      <c r="M1179" s="59"/>
      <c r="O1179" s="24"/>
      <c r="U1179" s="24"/>
      <c r="V1179" s="98"/>
      <c r="X1179" s="130"/>
      <c r="Y1179" s="51"/>
      <c r="Z1179" s="59"/>
      <c r="AB1179" s="24"/>
      <c r="AH1179" s="51"/>
      <c r="AI1179" s="108"/>
      <c r="AJ1179" s="51"/>
      <c r="AK1179" s="130"/>
      <c r="AL1179" s="51"/>
      <c r="AM1179" s="59"/>
      <c r="AO1179" s="24"/>
      <c r="AU1179" s="51"/>
      <c r="AV1179" s="108"/>
      <c r="AW1179" s="51"/>
      <c r="AX1179" s="130"/>
      <c r="AY1179" s="51"/>
      <c r="AZ1179" s="59"/>
      <c r="BB1179" s="24"/>
      <c r="BH1179" s="51"/>
      <c r="BI1179" s="108"/>
      <c r="BJ1179" s="51"/>
      <c r="BK1179" s="130"/>
      <c r="BL1179" s="51"/>
      <c r="BM1179" s="59"/>
    </row>
    <row r="1180" spans="2:65" s="5" customFormat="1" x14ac:dyDescent="0.2">
      <c r="B1180" s="24"/>
      <c r="H1180" s="24"/>
      <c r="I1180" s="98"/>
      <c r="K1180" s="130"/>
      <c r="L1180" s="51"/>
      <c r="M1180" s="59"/>
      <c r="O1180" s="24"/>
      <c r="U1180" s="24"/>
      <c r="V1180" s="98"/>
      <c r="X1180" s="130"/>
      <c r="Y1180" s="51"/>
      <c r="Z1180" s="59"/>
      <c r="AB1180" s="24"/>
      <c r="AH1180" s="51"/>
      <c r="AI1180" s="108"/>
      <c r="AJ1180" s="51"/>
      <c r="AK1180" s="130"/>
      <c r="AL1180" s="51"/>
      <c r="AM1180" s="59"/>
      <c r="AO1180" s="24"/>
      <c r="AU1180" s="51"/>
      <c r="AV1180" s="108"/>
      <c r="AW1180" s="51"/>
      <c r="AX1180" s="130"/>
      <c r="AY1180" s="51"/>
      <c r="AZ1180" s="59"/>
      <c r="BB1180" s="24"/>
      <c r="BH1180" s="51"/>
      <c r="BI1180" s="108"/>
      <c r="BJ1180" s="51"/>
      <c r="BK1180" s="130"/>
      <c r="BL1180" s="51"/>
      <c r="BM1180" s="59"/>
    </row>
    <row r="1181" spans="2:65" s="5" customFormat="1" x14ac:dyDescent="0.2">
      <c r="B1181" s="24"/>
      <c r="H1181" s="24"/>
      <c r="I1181" s="98"/>
      <c r="K1181" s="130"/>
      <c r="L1181" s="51"/>
      <c r="M1181" s="59"/>
      <c r="O1181" s="24"/>
      <c r="U1181" s="24"/>
      <c r="V1181" s="98"/>
      <c r="X1181" s="130"/>
      <c r="Y1181" s="51"/>
      <c r="Z1181" s="59"/>
      <c r="AB1181" s="24"/>
      <c r="AH1181" s="51"/>
      <c r="AI1181" s="108"/>
      <c r="AJ1181" s="51"/>
      <c r="AK1181" s="130"/>
      <c r="AL1181" s="51"/>
      <c r="AM1181" s="59"/>
      <c r="AO1181" s="24"/>
      <c r="AU1181" s="51"/>
      <c r="AV1181" s="108"/>
      <c r="AW1181" s="51"/>
      <c r="AX1181" s="130"/>
      <c r="AY1181" s="51"/>
      <c r="AZ1181" s="59"/>
      <c r="BB1181" s="24"/>
      <c r="BH1181" s="51"/>
      <c r="BI1181" s="108"/>
      <c r="BJ1181" s="51"/>
      <c r="BK1181" s="130"/>
      <c r="BL1181" s="51"/>
      <c r="BM1181" s="59"/>
    </row>
    <row r="1182" spans="2:65" s="5" customFormat="1" x14ac:dyDescent="0.2">
      <c r="B1182" s="24"/>
      <c r="H1182" s="24"/>
      <c r="I1182" s="98"/>
      <c r="K1182" s="130"/>
      <c r="L1182" s="51"/>
      <c r="M1182" s="59"/>
      <c r="O1182" s="24"/>
      <c r="U1182" s="24"/>
      <c r="V1182" s="98"/>
      <c r="X1182" s="130"/>
      <c r="Y1182" s="51"/>
      <c r="Z1182" s="59"/>
      <c r="AB1182" s="24"/>
      <c r="AH1182" s="51"/>
      <c r="AI1182" s="108"/>
      <c r="AJ1182" s="51"/>
      <c r="AK1182" s="130"/>
      <c r="AL1182" s="51"/>
      <c r="AM1182" s="59"/>
      <c r="AO1182" s="24"/>
      <c r="AU1182" s="51"/>
      <c r="AV1182" s="108"/>
      <c r="AW1182" s="51"/>
      <c r="AX1182" s="130"/>
      <c r="AY1182" s="51"/>
      <c r="AZ1182" s="59"/>
      <c r="BB1182" s="24"/>
      <c r="BH1182" s="51"/>
      <c r="BI1182" s="108"/>
      <c r="BJ1182" s="51"/>
      <c r="BK1182" s="130"/>
      <c r="BL1182" s="51"/>
      <c r="BM1182" s="59"/>
    </row>
    <row r="1183" spans="2:65" s="5" customFormat="1" x14ac:dyDescent="0.2">
      <c r="B1183" s="24"/>
      <c r="H1183" s="24"/>
      <c r="I1183" s="98"/>
      <c r="K1183" s="130"/>
      <c r="L1183" s="51"/>
      <c r="M1183" s="59"/>
      <c r="O1183" s="24"/>
      <c r="U1183" s="24"/>
      <c r="V1183" s="98"/>
      <c r="X1183" s="130"/>
      <c r="Y1183" s="51"/>
      <c r="Z1183" s="59"/>
      <c r="AB1183" s="24"/>
      <c r="AH1183" s="51"/>
      <c r="AI1183" s="108"/>
      <c r="AJ1183" s="51"/>
      <c r="AK1183" s="130"/>
      <c r="AL1183" s="51"/>
      <c r="AM1183" s="59"/>
      <c r="AO1183" s="24"/>
      <c r="AU1183" s="51"/>
      <c r="AV1183" s="108"/>
      <c r="AW1183" s="51"/>
      <c r="AX1183" s="130"/>
      <c r="AY1183" s="51"/>
      <c r="AZ1183" s="59"/>
      <c r="BB1183" s="24"/>
      <c r="BH1183" s="51"/>
      <c r="BI1183" s="108"/>
      <c r="BJ1183" s="51"/>
      <c r="BK1183" s="130"/>
      <c r="BL1183" s="51"/>
      <c r="BM1183" s="59"/>
    </row>
    <row r="1184" spans="2:65" s="5" customFormat="1" x14ac:dyDescent="0.2">
      <c r="B1184" s="24"/>
      <c r="H1184" s="24"/>
      <c r="I1184" s="98"/>
      <c r="K1184" s="130"/>
      <c r="L1184" s="51"/>
      <c r="M1184" s="59"/>
      <c r="O1184" s="24"/>
      <c r="U1184" s="24"/>
      <c r="V1184" s="98"/>
      <c r="X1184" s="130"/>
      <c r="Y1184" s="51"/>
      <c r="Z1184" s="59"/>
      <c r="AB1184" s="24"/>
      <c r="AH1184" s="51"/>
      <c r="AI1184" s="108"/>
      <c r="AJ1184" s="51"/>
      <c r="AK1184" s="130"/>
      <c r="AL1184" s="51"/>
      <c r="AM1184" s="59"/>
      <c r="AO1184" s="24"/>
      <c r="AU1184" s="51"/>
      <c r="AV1184" s="108"/>
      <c r="AW1184" s="51"/>
      <c r="AX1184" s="130"/>
      <c r="AY1184" s="51"/>
      <c r="AZ1184" s="59"/>
      <c r="BB1184" s="24"/>
      <c r="BH1184" s="51"/>
      <c r="BI1184" s="108"/>
      <c r="BJ1184" s="51"/>
      <c r="BK1184" s="130"/>
      <c r="BL1184" s="51"/>
      <c r="BM1184" s="59"/>
    </row>
    <row r="1185" spans="2:65" s="5" customFormat="1" x14ac:dyDescent="0.2">
      <c r="B1185" s="24"/>
      <c r="H1185" s="24"/>
      <c r="I1185" s="98"/>
      <c r="K1185" s="130"/>
      <c r="L1185" s="51"/>
      <c r="M1185" s="59"/>
      <c r="O1185" s="24"/>
      <c r="U1185" s="24"/>
      <c r="V1185" s="98"/>
      <c r="X1185" s="130"/>
      <c r="Y1185" s="51"/>
      <c r="Z1185" s="59"/>
      <c r="AB1185" s="24"/>
      <c r="AH1185" s="51"/>
      <c r="AI1185" s="108"/>
      <c r="AJ1185" s="51"/>
      <c r="AK1185" s="130"/>
      <c r="AL1185" s="51"/>
      <c r="AM1185" s="59"/>
      <c r="AO1185" s="24"/>
      <c r="AU1185" s="51"/>
      <c r="AV1185" s="108"/>
      <c r="AW1185" s="51"/>
      <c r="AX1185" s="130"/>
      <c r="AY1185" s="51"/>
      <c r="AZ1185" s="59"/>
      <c r="BB1185" s="24"/>
      <c r="BH1185" s="51"/>
      <c r="BI1185" s="108"/>
      <c r="BJ1185" s="51"/>
      <c r="BK1185" s="130"/>
      <c r="BL1185" s="51"/>
      <c r="BM1185" s="59"/>
    </row>
    <row r="1186" spans="2:65" s="5" customFormat="1" x14ac:dyDescent="0.2">
      <c r="B1186" s="24"/>
      <c r="H1186" s="24"/>
      <c r="I1186" s="98"/>
      <c r="K1186" s="130"/>
      <c r="L1186" s="51"/>
      <c r="M1186" s="59"/>
      <c r="O1186" s="24"/>
      <c r="U1186" s="24"/>
      <c r="V1186" s="98"/>
      <c r="X1186" s="130"/>
      <c r="Y1186" s="51"/>
      <c r="Z1186" s="59"/>
      <c r="AB1186" s="24"/>
      <c r="AH1186" s="51"/>
      <c r="AI1186" s="108"/>
      <c r="AJ1186" s="51"/>
      <c r="AK1186" s="130"/>
      <c r="AL1186" s="51"/>
      <c r="AM1186" s="59"/>
      <c r="AO1186" s="24"/>
      <c r="AU1186" s="51"/>
      <c r="AV1186" s="108"/>
      <c r="AW1186" s="51"/>
      <c r="AX1186" s="130"/>
      <c r="AY1186" s="51"/>
      <c r="AZ1186" s="59"/>
      <c r="BB1186" s="24"/>
      <c r="BH1186" s="51"/>
      <c r="BI1186" s="108"/>
      <c r="BJ1186" s="51"/>
      <c r="BK1186" s="130"/>
      <c r="BL1186" s="51"/>
      <c r="BM1186" s="59"/>
    </row>
    <row r="1187" spans="2:65" s="5" customFormat="1" x14ac:dyDescent="0.2">
      <c r="B1187" s="24"/>
      <c r="H1187" s="24"/>
      <c r="I1187" s="98"/>
      <c r="K1187" s="130"/>
      <c r="L1187" s="51"/>
      <c r="M1187" s="59"/>
      <c r="O1187" s="24"/>
      <c r="U1187" s="24"/>
      <c r="V1187" s="98"/>
      <c r="X1187" s="130"/>
      <c r="Y1187" s="51"/>
      <c r="Z1187" s="59"/>
      <c r="AB1187" s="24"/>
      <c r="AH1187" s="51"/>
      <c r="AI1187" s="108"/>
      <c r="AJ1187" s="51"/>
      <c r="AK1187" s="130"/>
      <c r="AL1187" s="51"/>
      <c r="AM1187" s="59"/>
      <c r="AO1187" s="24"/>
      <c r="AU1187" s="51"/>
      <c r="AV1187" s="108"/>
      <c r="AW1187" s="51"/>
      <c r="AX1187" s="130"/>
      <c r="AY1187" s="51"/>
      <c r="AZ1187" s="59"/>
      <c r="BB1187" s="24"/>
      <c r="BH1187" s="51"/>
      <c r="BI1187" s="108"/>
      <c r="BJ1187" s="51"/>
      <c r="BK1187" s="130"/>
      <c r="BL1187" s="51"/>
      <c r="BM1187" s="59"/>
    </row>
    <row r="1188" spans="2:65" s="5" customFormat="1" x14ac:dyDescent="0.2">
      <c r="B1188" s="24"/>
      <c r="H1188" s="24"/>
      <c r="I1188" s="98"/>
      <c r="K1188" s="130"/>
      <c r="L1188" s="51"/>
      <c r="M1188" s="59"/>
      <c r="O1188" s="24"/>
      <c r="U1188" s="24"/>
      <c r="V1188" s="98"/>
      <c r="X1188" s="130"/>
      <c r="Y1188" s="51"/>
      <c r="Z1188" s="59"/>
      <c r="AB1188" s="24"/>
      <c r="AH1188" s="51"/>
      <c r="AI1188" s="108"/>
      <c r="AJ1188" s="51"/>
      <c r="AK1188" s="130"/>
      <c r="AL1188" s="51"/>
      <c r="AM1188" s="59"/>
      <c r="AO1188" s="24"/>
      <c r="AU1188" s="51"/>
      <c r="AV1188" s="108"/>
      <c r="AW1188" s="51"/>
      <c r="AX1188" s="130"/>
      <c r="AY1188" s="51"/>
      <c r="AZ1188" s="59"/>
      <c r="BB1188" s="24"/>
      <c r="BH1188" s="51"/>
      <c r="BI1188" s="108"/>
      <c r="BJ1188" s="51"/>
      <c r="BK1188" s="130"/>
      <c r="BL1188" s="51"/>
      <c r="BM1188" s="59"/>
    </row>
    <row r="1189" spans="2:65" s="5" customFormat="1" x14ac:dyDescent="0.2">
      <c r="B1189" s="24"/>
      <c r="H1189" s="24"/>
      <c r="I1189" s="98"/>
      <c r="K1189" s="130"/>
      <c r="L1189" s="51"/>
      <c r="M1189" s="59"/>
      <c r="O1189" s="24"/>
      <c r="U1189" s="24"/>
      <c r="V1189" s="98"/>
      <c r="X1189" s="130"/>
      <c r="Y1189" s="51"/>
      <c r="Z1189" s="59"/>
      <c r="AB1189" s="24"/>
      <c r="AH1189" s="51"/>
      <c r="AI1189" s="108"/>
      <c r="AJ1189" s="51"/>
      <c r="AK1189" s="130"/>
      <c r="AL1189" s="51"/>
      <c r="AM1189" s="59"/>
      <c r="AO1189" s="24"/>
      <c r="AU1189" s="51"/>
      <c r="AV1189" s="108"/>
      <c r="AW1189" s="51"/>
      <c r="AX1189" s="130"/>
      <c r="AY1189" s="51"/>
      <c r="AZ1189" s="59"/>
      <c r="BB1189" s="24"/>
      <c r="BH1189" s="51"/>
      <c r="BI1189" s="108"/>
      <c r="BJ1189" s="51"/>
      <c r="BK1189" s="130"/>
      <c r="BL1189" s="51"/>
      <c r="BM1189" s="59"/>
    </row>
    <row r="1190" spans="2:65" s="5" customFormat="1" x14ac:dyDescent="0.2">
      <c r="B1190" s="24"/>
      <c r="H1190" s="24"/>
      <c r="I1190" s="98"/>
      <c r="K1190" s="130"/>
      <c r="L1190" s="51"/>
      <c r="M1190" s="59"/>
      <c r="O1190" s="24"/>
      <c r="U1190" s="24"/>
      <c r="V1190" s="98"/>
      <c r="X1190" s="130"/>
      <c r="Y1190" s="51"/>
      <c r="Z1190" s="59"/>
      <c r="AB1190" s="24"/>
      <c r="AH1190" s="51"/>
      <c r="AI1190" s="108"/>
      <c r="AJ1190" s="51"/>
      <c r="AK1190" s="130"/>
      <c r="AL1190" s="51"/>
      <c r="AM1190" s="59"/>
      <c r="AO1190" s="24"/>
      <c r="AU1190" s="51"/>
      <c r="AV1190" s="108"/>
      <c r="AW1190" s="51"/>
      <c r="AX1190" s="130"/>
      <c r="AY1190" s="51"/>
      <c r="AZ1190" s="59"/>
      <c r="BB1190" s="24"/>
      <c r="BH1190" s="51"/>
      <c r="BI1190" s="108"/>
      <c r="BJ1190" s="51"/>
      <c r="BK1190" s="130"/>
      <c r="BL1190" s="51"/>
      <c r="BM1190" s="59"/>
    </row>
    <row r="1191" spans="2:65" s="5" customFormat="1" x14ac:dyDescent="0.2">
      <c r="B1191" s="24"/>
      <c r="H1191" s="24"/>
      <c r="I1191" s="98"/>
      <c r="K1191" s="130"/>
      <c r="L1191" s="51"/>
      <c r="M1191" s="59"/>
      <c r="O1191" s="24"/>
      <c r="U1191" s="24"/>
      <c r="V1191" s="98"/>
      <c r="X1191" s="130"/>
      <c r="Y1191" s="51"/>
      <c r="Z1191" s="59"/>
      <c r="AB1191" s="24"/>
      <c r="AH1191" s="51"/>
      <c r="AI1191" s="108"/>
      <c r="AJ1191" s="51"/>
      <c r="AK1191" s="130"/>
      <c r="AL1191" s="51"/>
      <c r="AM1191" s="59"/>
      <c r="AO1191" s="24"/>
      <c r="AU1191" s="51"/>
      <c r="AV1191" s="108"/>
      <c r="AW1191" s="51"/>
      <c r="AX1191" s="130"/>
      <c r="AY1191" s="51"/>
      <c r="AZ1191" s="59"/>
      <c r="BB1191" s="24"/>
      <c r="BH1191" s="51"/>
      <c r="BI1191" s="108"/>
      <c r="BJ1191" s="51"/>
      <c r="BK1191" s="130"/>
      <c r="BL1191" s="51"/>
      <c r="BM1191" s="59"/>
    </row>
    <row r="1192" spans="2:65" s="5" customFormat="1" x14ac:dyDescent="0.2">
      <c r="B1192" s="24"/>
      <c r="H1192" s="24"/>
      <c r="I1192" s="98"/>
      <c r="K1192" s="130"/>
      <c r="L1192" s="51"/>
      <c r="M1192" s="59"/>
      <c r="O1192" s="24"/>
      <c r="U1192" s="24"/>
      <c r="V1192" s="98"/>
      <c r="X1192" s="130"/>
      <c r="Y1192" s="51"/>
      <c r="Z1192" s="59"/>
      <c r="AB1192" s="24"/>
      <c r="AH1192" s="51"/>
      <c r="AI1192" s="108"/>
      <c r="AJ1192" s="51"/>
      <c r="AK1192" s="130"/>
      <c r="AL1192" s="51"/>
      <c r="AM1192" s="59"/>
      <c r="AO1192" s="24"/>
      <c r="AU1192" s="51"/>
      <c r="AV1192" s="108"/>
      <c r="AW1192" s="51"/>
      <c r="AX1192" s="130"/>
      <c r="AY1192" s="51"/>
      <c r="AZ1192" s="59"/>
      <c r="BB1192" s="24"/>
      <c r="BH1192" s="51"/>
      <c r="BI1192" s="108"/>
      <c r="BJ1192" s="51"/>
      <c r="BK1192" s="130"/>
      <c r="BL1192" s="51"/>
      <c r="BM1192" s="59"/>
    </row>
    <row r="1193" spans="2:65" s="5" customFormat="1" x14ac:dyDescent="0.2">
      <c r="B1193" s="24"/>
      <c r="H1193" s="24"/>
      <c r="I1193" s="98"/>
      <c r="K1193" s="130"/>
      <c r="L1193" s="51"/>
      <c r="M1193" s="59"/>
      <c r="O1193" s="24"/>
      <c r="U1193" s="24"/>
      <c r="V1193" s="98"/>
      <c r="X1193" s="130"/>
      <c r="Y1193" s="51"/>
      <c r="Z1193" s="59"/>
      <c r="AB1193" s="24"/>
      <c r="AH1193" s="51"/>
      <c r="AI1193" s="108"/>
      <c r="AJ1193" s="51"/>
      <c r="AK1193" s="130"/>
      <c r="AL1193" s="51"/>
      <c r="AM1193" s="59"/>
      <c r="AO1193" s="24"/>
      <c r="AU1193" s="51"/>
      <c r="AV1193" s="108"/>
      <c r="AW1193" s="51"/>
      <c r="AX1193" s="130"/>
      <c r="AY1193" s="51"/>
      <c r="AZ1193" s="59"/>
      <c r="BB1193" s="24"/>
      <c r="BH1193" s="51"/>
      <c r="BI1193" s="108"/>
      <c r="BJ1193" s="51"/>
      <c r="BK1193" s="130"/>
      <c r="BL1193" s="51"/>
      <c r="BM1193" s="59"/>
    </row>
    <row r="1194" spans="2:65" s="5" customFormat="1" x14ac:dyDescent="0.2">
      <c r="B1194" s="24"/>
      <c r="H1194" s="24"/>
      <c r="I1194" s="98"/>
      <c r="K1194" s="130"/>
      <c r="L1194" s="51"/>
      <c r="M1194" s="59"/>
      <c r="O1194" s="24"/>
      <c r="U1194" s="24"/>
      <c r="V1194" s="98"/>
      <c r="X1194" s="130"/>
      <c r="Y1194" s="51"/>
      <c r="Z1194" s="59"/>
      <c r="AB1194" s="24"/>
      <c r="AH1194" s="51"/>
      <c r="AI1194" s="108"/>
      <c r="AJ1194" s="51"/>
      <c r="AK1194" s="130"/>
      <c r="AL1194" s="51"/>
      <c r="AM1194" s="59"/>
      <c r="AO1194" s="24"/>
      <c r="AU1194" s="51"/>
      <c r="AV1194" s="108"/>
      <c r="AW1194" s="51"/>
      <c r="AX1194" s="130"/>
      <c r="AY1194" s="51"/>
      <c r="AZ1194" s="59"/>
      <c r="BB1194" s="24"/>
      <c r="BH1194" s="51"/>
      <c r="BI1194" s="108"/>
      <c r="BJ1194" s="51"/>
      <c r="BK1194" s="130"/>
      <c r="BL1194" s="51"/>
      <c r="BM1194" s="59"/>
    </row>
    <row r="1195" spans="2:65" s="5" customFormat="1" x14ac:dyDescent="0.2">
      <c r="B1195" s="24"/>
      <c r="H1195" s="24"/>
      <c r="I1195" s="98"/>
      <c r="K1195" s="130"/>
      <c r="L1195" s="51"/>
      <c r="M1195" s="59"/>
      <c r="O1195" s="24"/>
      <c r="U1195" s="24"/>
      <c r="V1195" s="98"/>
      <c r="X1195" s="130"/>
      <c r="Y1195" s="51"/>
      <c r="Z1195" s="59"/>
      <c r="AB1195" s="24"/>
      <c r="AH1195" s="51"/>
      <c r="AI1195" s="108"/>
      <c r="AJ1195" s="51"/>
      <c r="AK1195" s="130"/>
      <c r="AL1195" s="51"/>
      <c r="AM1195" s="59"/>
      <c r="AO1195" s="24"/>
      <c r="AU1195" s="51"/>
      <c r="AV1195" s="108"/>
      <c r="AW1195" s="51"/>
      <c r="AX1195" s="130"/>
      <c r="AY1195" s="51"/>
      <c r="AZ1195" s="59"/>
      <c r="BB1195" s="24"/>
      <c r="BH1195" s="51"/>
      <c r="BI1195" s="108"/>
      <c r="BJ1195" s="51"/>
      <c r="BK1195" s="130"/>
      <c r="BL1195" s="51"/>
      <c r="BM1195" s="59"/>
    </row>
    <row r="1196" spans="2:65" s="5" customFormat="1" x14ac:dyDescent="0.2">
      <c r="B1196" s="24"/>
      <c r="H1196" s="24"/>
      <c r="I1196" s="98"/>
      <c r="K1196" s="130"/>
      <c r="L1196" s="51"/>
      <c r="M1196" s="59"/>
      <c r="O1196" s="24"/>
      <c r="U1196" s="24"/>
      <c r="V1196" s="98"/>
      <c r="X1196" s="130"/>
      <c r="Y1196" s="51"/>
      <c r="Z1196" s="59"/>
      <c r="AB1196" s="24"/>
      <c r="AH1196" s="51"/>
      <c r="AI1196" s="108"/>
      <c r="AJ1196" s="51"/>
      <c r="AK1196" s="130"/>
      <c r="AL1196" s="51"/>
      <c r="AM1196" s="59"/>
      <c r="AO1196" s="24"/>
      <c r="AU1196" s="51"/>
      <c r="AV1196" s="108"/>
      <c r="AW1196" s="51"/>
      <c r="AX1196" s="130"/>
      <c r="AY1196" s="51"/>
      <c r="AZ1196" s="59"/>
      <c r="BB1196" s="24"/>
      <c r="BH1196" s="51"/>
      <c r="BI1196" s="108"/>
      <c r="BJ1196" s="51"/>
      <c r="BK1196" s="130"/>
      <c r="BL1196" s="51"/>
      <c r="BM1196" s="59"/>
    </row>
    <row r="1197" spans="2:65" s="5" customFormat="1" x14ac:dyDescent="0.2">
      <c r="B1197" s="24"/>
      <c r="H1197" s="24"/>
      <c r="I1197" s="98"/>
      <c r="K1197" s="130"/>
      <c r="L1197" s="51"/>
      <c r="M1197" s="59"/>
      <c r="O1197" s="24"/>
      <c r="U1197" s="24"/>
      <c r="V1197" s="98"/>
      <c r="X1197" s="130"/>
      <c r="Y1197" s="51"/>
      <c r="Z1197" s="59"/>
      <c r="AB1197" s="24"/>
      <c r="AH1197" s="51"/>
      <c r="AI1197" s="108"/>
      <c r="AJ1197" s="51"/>
      <c r="AK1197" s="130"/>
      <c r="AL1197" s="51"/>
      <c r="AM1197" s="59"/>
      <c r="AO1197" s="24"/>
      <c r="AU1197" s="51"/>
      <c r="AV1197" s="108"/>
      <c r="AW1197" s="51"/>
      <c r="AX1197" s="130"/>
      <c r="AY1197" s="51"/>
      <c r="AZ1197" s="59"/>
      <c r="BB1197" s="24"/>
      <c r="BH1197" s="51"/>
      <c r="BI1197" s="108"/>
      <c r="BJ1197" s="51"/>
      <c r="BK1197" s="130"/>
      <c r="BL1197" s="51"/>
      <c r="BM1197" s="59"/>
    </row>
    <row r="1198" spans="2:65" s="5" customFormat="1" x14ac:dyDescent="0.2">
      <c r="B1198" s="24"/>
      <c r="H1198" s="24"/>
      <c r="I1198" s="98"/>
      <c r="K1198" s="130"/>
      <c r="L1198" s="51"/>
      <c r="M1198" s="59"/>
      <c r="O1198" s="24"/>
      <c r="U1198" s="24"/>
      <c r="V1198" s="98"/>
      <c r="X1198" s="130"/>
      <c r="Y1198" s="51"/>
      <c r="Z1198" s="59"/>
      <c r="AB1198" s="24"/>
      <c r="AH1198" s="51"/>
      <c r="AI1198" s="108"/>
      <c r="AJ1198" s="51"/>
      <c r="AK1198" s="130"/>
      <c r="AL1198" s="51"/>
      <c r="AM1198" s="59"/>
      <c r="AO1198" s="24"/>
      <c r="AU1198" s="51"/>
      <c r="AV1198" s="108"/>
      <c r="AW1198" s="51"/>
      <c r="AX1198" s="130"/>
      <c r="AY1198" s="51"/>
      <c r="AZ1198" s="59"/>
      <c r="BB1198" s="24"/>
      <c r="BH1198" s="51"/>
      <c r="BI1198" s="108"/>
      <c r="BJ1198" s="51"/>
      <c r="BK1198" s="130"/>
      <c r="BL1198" s="51"/>
      <c r="BM1198" s="59"/>
    </row>
    <row r="1199" spans="2:65" s="5" customFormat="1" x14ac:dyDescent="0.2">
      <c r="B1199" s="24"/>
      <c r="H1199" s="24"/>
      <c r="I1199" s="98"/>
      <c r="K1199" s="130"/>
      <c r="L1199" s="51"/>
      <c r="M1199" s="59"/>
      <c r="O1199" s="24"/>
      <c r="U1199" s="24"/>
      <c r="V1199" s="98"/>
      <c r="X1199" s="130"/>
      <c r="Y1199" s="51"/>
      <c r="Z1199" s="59"/>
      <c r="AB1199" s="24"/>
      <c r="AH1199" s="51"/>
      <c r="AI1199" s="108"/>
      <c r="AJ1199" s="51"/>
      <c r="AK1199" s="130"/>
      <c r="AL1199" s="51"/>
      <c r="AM1199" s="59"/>
      <c r="AO1199" s="24"/>
      <c r="AU1199" s="51"/>
      <c r="AV1199" s="108"/>
      <c r="AW1199" s="51"/>
      <c r="AX1199" s="130"/>
      <c r="AY1199" s="51"/>
      <c r="AZ1199" s="59"/>
      <c r="BB1199" s="24"/>
      <c r="BH1199" s="51"/>
      <c r="BI1199" s="108"/>
      <c r="BJ1199" s="51"/>
      <c r="BK1199" s="130"/>
      <c r="BL1199" s="51"/>
      <c r="BM1199" s="59"/>
    </row>
    <row r="1200" spans="2:65" s="5" customFormat="1" x14ac:dyDescent="0.2">
      <c r="B1200" s="24"/>
      <c r="H1200" s="24"/>
      <c r="I1200" s="98"/>
      <c r="K1200" s="130"/>
      <c r="L1200" s="51"/>
      <c r="M1200" s="59"/>
      <c r="O1200" s="24"/>
      <c r="U1200" s="24"/>
      <c r="V1200" s="98"/>
      <c r="X1200" s="130"/>
      <c r="Y1200" s="51"/>
      <c r="Z1200" s="59"/>
      <c r="AB1200" s="24"/>
      <c r="AH1200" s="51"/>
      <c r="AI1200" s="108"/>
      <c r="AJ1200" s="51"/>
      <c r="AK1200" s="130"/>
      <c r="AL1200" s="51"/>
      <c r="AM1200" s="59"/>
      <c r="AO1200" s="24"/>
      <c r="AU1200" s="51"/>
      <c r="AV1200" s="108"/>
      <c r="AW1200" s="51"/>
      <c r="AX1200" s="130"/>
      <c r="AY1200" s="51"/>
      <c r="AZ1200" s="59"/>
      <c r="BB1200" s="24"/>
      <c r="BH1200" s="51"/>
      <c r="BI1200" s="108"/>
      <c r="BJ1200" s="51"/>
      <c r="BK1200" s="130"/>
      <c r="BL1200" s="51"/>
      <c r="BM1200" s="59"/>
    </row>
    <row r="1201" spans="2:65" s="5" customFormat="1" x14ac:dyDescent="0.2">
      <c r="B1201" s="24"/>
      <c r="H1201" s="24"/>
      <c r="I1201" s="98"/>
      <c r="K1201" s="130"/>
      <c r="L1201" s="51"/>
      <c r="M1201" s="59"/>
      <c r="O1201" s="24"/>
      <c r="U1201" s="24"/>
      <c r="V1201" s="98"/>
      <c r="X1201" s="130"/>
      <c r="Y1201" s="51"/>
      <c r="Z1201" s="59"/>
      <c r="AB1201" s="24"/>
      <c r="AH1201" s="51"/>
      <c r="AI1201" s="108"/>
      <c r="AJ1201" s="51"/>
      <c r="AK1201" s="130"/>
      <c r="AL1201" s="51"/>
      <c r="AM1201" s="59"/>
      <c r="AO1201" s="24"/>
      <c r="AU1201" s="51"/>
      <c r="AV1201" s="108"/>
      <c r="AW1201" s="51"/>
      <c r="AX1201" s="130"/>
      <c r="AY1201" s="51"/>
      <c r="AZ1201" s="59"/>
      <c r="BB1201" s="24"/>
      <c r="BH1201" s="51"/>
      <c r="BI1201" s="108"/>
      <c r="BJ1201" s="51"/>
      <c r="BK1201" s="130"/>
      <c r="BL1201" s="51"/>
      <c r="BM1201" s="59"/>
    </row>
    <row r="1202" spans="2:65" s="5" customFormat="1" x14ac:dyDescent="0.2">
      <c r="B1202" s="24"/>
      <c r="H1202" s="24"/>
      <c r="I1202" s="98"/>
      <c r="K1202" s="130"/>
      <c r="L1202" s="51"/>
      <c r="M1202" s="59"/>
      <c r="O1202" s="24"/>
      <c r="U1202" s="24"/>
      <c r="V1202" s="98"/>
      <c r="X1202" s="130"/>
      <c r="Y1202" s="51"/>
      <c r="Z1202" s="59"/>
      <c r="AB1202" s="24"/>
      <c r="AH1202" s="51"/>
      <c r="AI1202" s="108"/>
      <c r="AJ1202" s="51"/>
      <c r="AK1202" s="130"/>
      <c r="AL1202" s="51"/>
      <c r="AM1202" s="59"/>
      <c r="AO1202" s="24"/>
      <c r="AU1202" s="51"/>
      <c r="AV1202" s="108"/>
      <c r="AW1202" s="51"/>
      <c r="AX1202" s="130"/>
      <c r="AY1202" s="51"/>
      <c r="AZ1202" s="59"/>
      <c r="BB1202" s="24"/>
      <c r="BH1202" s="51"/>
      <c r="BI1202" s="108"/>
      <c r="BJ1202" s="51"/>
      <c r="BK1202" s="130"/>
      <c r="BL1202" s="51"/>
      <c r="BM1202" s="59"/>
    </row>
    <row r="1203" spans="2:65" s="5" customFormat="1" x14ac:dyDescent="0.2">
      <c r="B1203" s="24"/>
      <c r="H1203" s="24"/>
      <c r="I1203" s="98"/>
      <c r="K1203" s="130"/>
      <c r="L1203" s="51"/>
      <c r="M1203" s="59"/>
      <c r="O1203" s="24"/>
      <c r="U1203" s="24"/>
      <c r="V1203" s="98"/>
      <c r="X1203" s="130"/>
      <c r="Y1203" s="51"/>
      <c r="Z1203" s="59"/>
      <c r="AB1203" s="24"/>
      <c r="AH1203" s="51"/>
      <c r="AI1203" s="108"/>
      <c r="AJ1203" s="51"/>
      <c r="AK1203" s="130"/>
      <c r="AL1203" s="51"/>
      <c r="AM1203" s="59"/>
      <c r="AO1203" s="24"/>
      <c r="AU1203" s="51"/>
      <c r="AV1203" s="108"/>
      <c r="AW1203" s="51"/>
      <c r="AX1203" s="130"/>
      <c r="AY1203" s="51"/>
      <c r="AZ1203" s="59"/>
      <c r="BB1203" s="24"/>
      <c r="BH1203" s="51"/>
      <c r="BI1203" s="108"/>
      <c r="BJ1203" s="51"/>
      <c r="BK1203" s="130"/>
      <c r="BL1203" s="51"/>
      <c r="BM1203" s="59"/>
    </row>
    <row r="1204" spans="2:65" s="5" customFormat="1" x14ac:dyDescent="0.2">
      <c r="B1204" s="24"/>
      <c r="H1204" s="24"/>
      <c r="I1204" s="98"/>
      <c r="K1204" s="130"/>
      <c r="L1204" s="51"/>
      <c r="M1204" s="59"/>
      <c r="O1204" s="24"/>
      <c r="U1204" s="24"/>
      <c r="V1204" s="98"/>
      <c r="X1204" s="130"/>
      <c r="Y1204" s="51"/>
      <c r="Z1204" s="59"/>
      <c r="AB1204" s="24"/>
      <c r="AH1204" s="51"/>
      <c r="AI1204" s="108"/>
      <c r="AJ1204" s="51"/>
      <c r="AK1204" s="130"/>
      <c r="AL1204" s="51"/>
      <c r="AM1204" s="59"/>
      <c r="AO1204" s="24"/>
      <c r="AU1204" s="51"/>
      <c r="AV1204" s="108"/>
      <c r="AW1204" s="51"/>
      <c r="AX1204" s="130"/>
      <c r="AY1204" s="51"/>
      <c r="AZ1204" s="59"/>
      <c r="BB1204" s="24"/>
      <c r="BH1204" s="51"/>
      <c r="BI1204" s="108"/>
      <c r="BJ1204" s="51"/>
      <c r="BK1204" s="130"/>
      <c r="BL1204" s="51"/>
      <c r="BM1204" s="59"/>
    </row>
    <row r="1205" spans="2:65" s="5" customFormat="1" x14ac:dyDescent="0.2">
      <c r="B1205" s="24"/>
      <c r="H1205" s="24"/>
      <c r="I1205" s="98"/>
      <c r="K1205" s="130"/>
      <c r="L1205" s="51"/>
      <c r="M1205" s="59"/>
      <c r="O1205" s="24"/>
      <c r="U1205" s="24"/>
      <c r="V1205" s="98"/>
      <c r="X1205" s="130"/>
      <c r="Y1205" s="51"/>
      <c r="Z1205" s="59"/>
      <c r="AB1205" s="24"/>
      <c r="AH1205" s="51"/>
      <c r="AI1205" s="108"/>
      <c r="AJ1205" s="51"/>
      <c r="AK1205" s="130"/>
      <c r="AL1205" s="51"/>
      <c r="AM1205" s="59"/>
      <c r="AO1205" s="24"/>
      <c r="AU1205" s="51"/>
      <c r="AV1205" s="108"/>
      <c r="AW1205" s="51"/>
      <c r="AX1205" s="130"/>
      <c r="AY1205" s="51"/>
      <c r="AZ1205" s="59"/>
      <c r="BB1205" s="24"/>
      <c r="BH1205" s="51"/>
      <c r="BI1205" s="108"/>
      <c r="BJ1205" s="51"/>
      <c r="BK1205" s="130"/>
      <c r="BL1205" s="51"/>
      <c r="BM1205" s="59"/>
    </row>
    <row r="1206" spans="2:65" s="5" customFormat="1" x14ac:dyDescent="0.2">
      <c r="B1206" s="24"/>
      <c r="H1206" s="24"/>
      <c r="I1206" s="98"/>
      <c r="K1206" s="130"/>
      <c r="L1206" s="51"/>
      <c r="M1206" s="59"/>
      <c r="O1206" s="24"/>
      <c r="U1206" s="24"/>
      <c r="V1206" s="98"/>
      <c r="X1206" s="130"/>
      <c r="Y1206" s="51"/>
      <c r="Z1206" s="59"/>
      <c r="AB1206" s="24"/>
      <c r="AH1206" s="51"/>
      <c r="AI1206" s="108"/>
      <c r="AJ1206" s="51"/>
      <c r="AK1206" s="130"/>
      <c r="AL1206" s="51"/>
      <c r="AM1206" s="59"/>
      <c r="AO1206" s="24"/>
      <c r="AU1206" s="51"/>
      <c r="AV1206" s="108"/>
      <c r="AW1206" s="51"/>
      <c r="AX1206" s="130"/>
      <c r="AY1206" s="51"/>
      <c r="AZ1206" s="59"/>
      <c r="BB1206" s="24"/>
      <c r="BH1206" s="51"/>
      <c r="BI1206" s="108"/>
      <c r="BJ1206" s="51"/>
      <c r="BK1206" s="130"/>
      <c r="BL1206" s="51"/>
      <c r="BM1206" s="59"/>
    </row>
    <row r="1207" spans="2:65" s="5" customFormat="1" x14ac:dyDescent="0.2">
      <c r="B1207" s="24"/>
      <c r="H1207" s="24"/>
      <c r="I1207" s="98"/>
      <c r="K1207" s="130"/>
      <c r="L1207" s="51"/>
      <c r="M1207" s="59"/>
      <c r="O1207" s="24"/>
      <c r="U1207" s="24"/>
      <c r="V1207" s="98"/>
      <c r="X1207" s="130"/>
      <c r="Y1207" s="51"/>
      <c r="Z1207" s="59"/>
      <c r="AB1207" s="24"/>
      <c r="AH1207" s="51"/>
      <c r="AI1207" s="108"/>
      <c r="AJ1207" s="51"/>
      <c r="AK1207" s="130"/>
      <c r="AL1207" s="51"/>
      <c r="AM1207" s="59"/>
      <c r="AO1207" s="24"/>
      <c r="AU1207" s="51"/>
      <c r="AV1207" s="108"/>
      <c r="AW1207" s="51"/>
      <c r="AX1207" s="130"/>
      <c r="AY1207" s="51"/>
      <c r="AZ1207" s="59"/>
      <c r="BB1207" s="24"/>
      <c r="BH1207" s="51"/>
      <c r="BI1207" s="108"/>
      <c r="BJ1207" s="51"/>
      <c r="BK1207" s="130"/>
      <c r="BL1207" s="51"/>
      <c r="BM1207" s="59"/>
    </row>
    <row r="1208" spans="2:65" s="5" customFormat="1" x14ac:dyDescent="0.2">
      <c r="B1208" s="24"/>
      <c r="H1208" s="24"/>
      <c r="I1208" s="98"/>
      <c r="K1208" s="130"/>
      <c r="L1208" s="51"/>
      <c r="M1208" s="59"/>
      <c r="O1208" s="24"/>
      <c r="U1208" s="24"/>
      <c r="V1208" s="98"/>
      <c r="X1208" s="130"/>
      <c r="Y1208" s="51"/>
      <c r="Z1208" s="59"/>
      <c r="AB1208" s="24"/>
      <c r="AH1208" s="51"/>
      <c r="AI1208" s="108"/>
      <c r="AJ1208" s="51"/>
      <c r="AK1208" s="130"/>
      <c r="AL1208" s="51"/>
      <c r="AM1208" s="59"/>
      <c r="AO1208" s="24"/>
      <c r="AU1208" s="51"/>
      <c r="AV1208" s="108"/>
      <c r="AW1208" s="51"/>
      <c r="AX1208" s="130"/>
      <c r="AY1208" s="51"/>
      <c r="AZ1208" s="59"/>
      <c r="BB1208" s="24"/>
      <c r="BH1208" s="51"/>
      <c r="BI1208" s="108"/>
      <c r="BJ1208" s="51"/>
      <c r="BK1208" s="130"/>
      <c r="BL1208" s="51"/>
      <c r="BM1208" s="59"/>
    </row>
    <row r="1209" spans="2:65" s="5" customFormat="1" x14ac:dyDescent="0.2">
      <c r="B1209" s="24"/>
      <c r="H1209" s="24"/>
      <c r="I1209" s="98"/>
      <c r="K1209" s="130"/>
      <c r="L1209" s="51"/>
      <c r="M1209" s="59"/>
      <c r="O1209" s="24"/>
      <c r="U1209" s="24"/>
      <c r="V1209" s="98"/>
      <c r="X1209" s="130"/>
      <c r="Y1209" s="51"/>
      <c r="Z1209" s="59"/>
      <c r="AB1209" s="24"/>
      <c r="AH1209" s="51"/>
      <c r="AI1209" s="108"/>
      <c r="AJ1209" s="51"/>
      <c r="AK1209" s="130"/>
      <c r="AL1209" s="51"/>
      <c r="AM1209" s="59"/>
      <c r="AO1209" s="24"/>
      <c r="AU1209" s="51"/>
      <c r="AV1209" s="108"/>
      <c r="AW1209" s="51"/>
      <c r="AX1209" s="130"/>
      <c r="AY1209" s="51"/>
      <c r="AZ1209" s="59"/>
      <c r="BB1209" s="24"/>
      <c r="BH1209" s="51"/>
      <c r="BI1209" s="108"/>
      <c r="BJ1209" s="51"/>
      <c r="BK1209" s="130"/>
      <c r="BL1209" s="51"/>
      <c r="BM1209" s="59"/>
    </row>
    <row r="1210" spans="2:65" s="5" customFormat="1" x14ac:dyDescent="0.2">
      <c r="B1210" s="24"/>
      <c r="H1210" s="24"/>
      <c r="I1210" s="98"/>
      <c r="K1210" s="130"/>
      <c r="L1210" s="51"/>
      <c r="M1210" s="59"/>
      <c r="O1210" s="24"/>
      <c r="U1210" s="24"/>
      <c r="V1210" s="98"/>
      <c r="X1210" s="130"/>
      <c r="Y1210" s="51"/>
      <c r="Z1210" s="59"/>
      <c r="AB1210" s="24"/>
      <c r="AH1210" s="51"/>
      <c r="AI1210" s="108"/>
      <c r="AJ1210" s="51"/>
      <c r="AK1210" s="130"/>
      <c r="AL1210" s="51"/>
      <c r="AM1210" s="59"/>
      <c r="AO1210" s="24"/>
      <c r="AU1210" s="51"/>
      <c r="AV1210" s="108"/>
      <c r="AW1210" s="51"/>
      <c r="AX1210" s="130"/>
      <c r="AY1210" s="51"/>
      <c r="AZ1210" s="59"/>
      <c r="BB1210" s="24"/>
      <c r="BH1210" s="51"/>
      <c r="BI1210" s="108"/>
      <c r="BJ1210" s="51"/>
      <c r="BK1210" s="130"/>
      <c r="BL1210" s="51"/>
      <c r="BM1210" s="59"/>
    </row>
    <row r="1211" spans="2:65" s="5" customFormat="1" x14ac:dyDescent="0.2">
      <c r="B1211" s="24"/>
      <c r="H1211" s="24"/>
      <c r="I1211" s="98"/>
      <c r="K1211" s="130"/>
      <c r="L1211" s="51"/>
      <c r="M1211" s="59"/>
      <c r="O1211" s="24"/>
      <c r="U1211" s="24"/>
      <c r="V1211" s="98"/>
      <c r="X1211" s="130"/>
      <c r="Y1211" s="51"/>
      <c r="Z1211" s="59"/>
      <c r="AB1211" s="24"/>
      <c r="AH1211" s="51"/>
      <c r="AI1211" s="108"/>
      <c r="AJ1211" s="51"/>
      <c r="AK1211" s="130"/>
      <c r="AL1211" s="51"/>
      <c r="AM1211" s="59"/>
      <c r="AO1211" s="24"/>
      <c r="AU1211" s="51"/>
      <c r="AV1211" s="108"/>
      <c r="AW1211" s="51"/>
      <c r="AX1211" s="130"/>
      <c r="AY1211" s="51"/>
      <c r="AZ1211" s="59"/>
      <c r="BB1211" s="24"/>
      <c r="BH1211" s="51"/>
      <c r="BI1211" s="108"/>
      <c r="BJ1211" s="51"/>
      <c r="BK1211" s="130"/>
      <c r="BL1211" s="51"/>
      <c r="BM1211" s="59"/>
    </row>
    <row r="1212" spans="2:65" s="5" customFormat="1" x14ac:dyDescent="0.2">
      <c r="B1212" s="24"/>
      <c r="H1212" s="24"/>
      <c r="I1212" s="98"/>
      <c r="K1212" s="130"/>
      <c r="L1212" s="51"/>
      <c r="M1212" s="59"/>
      <c r="O1212" s="24"/>
      <c r="U1212" s="24"/>
      <c r="V1212" s="98"/>
      <c r="X1212" s="130"/>
      <c r="Y1212" s="51"/>
      <c r="Z1212" s="59"/>
      <c r="AB1212" s="24"/>
      <c r="AH1212" s="51"/>
      <c r="AI1212" s="108"/>
      <c r="AJ1212" s="51"/>
      <c r="AK1212" s="130"/>
      <c r="AL1212" s="51"/>
      <c r="AM1212" s="59"/>
      <c r="AO1212" s="24"/>
      <c r="AU1212" s="51"/>
      <c r="AV1212" s="108"/>
      <c r="AW1212" s="51"/>
      <c r="AX1212" s="130"/>
      <c r="AY1212" s="51"/>
      <c r="AZ1212" s="59"/>
      <c r="BB1212" s="24"/>
      <c r="BH1212" s="51"/>
      <c r="BI1212" s="108"/>
      <c r="BJ1212" s="51"/>
      <c r="BK1212" s="130"/>
      <c r="BL1212" s="51"/>
      <c r="BM1212" s="59"/>
    </row>
    <row r="1213" spans="2:65" s="5" customFormat="1" x14ac:dyDescent="0.2">
      <c r="B1213" s="24"/>
      <c r="H1213" s="24"/>
      <c r="I1213" s="98"/>
      <c r="K1213" s="130"/>
      <c r="L1213" s="51"/>
      <c r="M1213" s="59"/>
      <c r="O1213" s="24"/>
      <c r="U1213" s="24"/>
      <c r="V1213" s="98"/>
      <c r="X1213" s="130"/>
      <c r="Y1213" s="51"/>
      <c r="Z1213" s="59"/>
      <c r="AB1213" s="24"/>
      <c r="AH1213" s="51"/>
      <c r="AI1213" s="108"/>
      <c r="AJ1213" s="51"/>
      <c r="AK1213" s="130"/>
      <c r="AL1213" s="51"/>
      <c r="AM1213" s="59"/>
      <c r="AO1213" s="24"/>
      <c r="AU1213" s="51"/>
      <c r="AV1213" s="108"/>
      <c r="AW1213" s="51"/>
      <c r="AX1213" s="130"/>
      <c r="AY1213" s="51"/>
      <c r="AZ1213" s="59"/>
      <c r="BB1213" s="24"/>
      <c r="BH1213" s="51"/>
      <c r="BI1213" s="108"/>
      <c r="BJ1213" s="51"/>
      <c r="BK1213" s="130"/>
      <c r="BL1213" s="51"/>
      <c r="BM1213" s="59"/>
    </row>
    <row r="1214" spans="2:65" s="5" customFormat="1" x14ac:dyDescent="0.2">
      <c r="B1214" s="24"/>
      <c r="H1214" s="24"/>
      <c r="I1214" s="98"/>
      <c r="K1214" s="130"/>
      <c r="L1214" s="51"/>
      <c r="M1214" s="59"/>
      <c r="O1214" s="24"/>
      <c r="U1214" s="24"/>
      <c r="V1214" s="98"/>
      <c r="X1214" s="130"/>
      <c r="Y1214" s="51"/>
      <c r="Z1214" s="59"/>
      <c r="AB1214" s="24"/>
      <c r="AH1214" s="51"/>
      <c r="AI1214" s="108"/>
      <c r="AJ1214" s="51"/>
      <c r="AK1214" s="130"/>
      <c r="AL1214" s="51"/>
      <c r="AM1214" s="59"/>
      <c r="AO1214" s="24"/>
      <c r="AU1214" s="51"/>
      <c r="AV1214" s="108"/>
      <c r="AW1214" s="51"/>
      <c r="AX1214" s="130"/>
      <c r="AY1214" s="51"/>
      <c r="AZ1214" s="59"/>
      <c r="BB1214" s="24"/>
      <c r="BH1214" s="51"/>
      <c r="BI1214" s="108"/>
      <c r="BJ1214" s="51"/>
      <c r="BK1214" s="130"/>
      <c r="BL1214" s="51"/>
      <c r="BM1214" s="59"/>
    </row>
    <row r="1215" spans="2:65" s="5" customFormat="1" x14ac:dyDescent="0.2">
      <c r="B1215" s="24"/>
      <c r="H1215" s="24"/>
      <c r="I1215" s="98"/>
      <c r="K1215" s="130"/>
      <c r="L1215" s="51"/>
      <c r="M1215" s="59"/>
      <c r="O1215" s="24"/>
      <c r="U1215" s="24"/>
      <c r="V1215" s="98"/>
      <c r="X1215" s="130"/>
      <c r="Y1215" s="51"/>
      <c r="Z1215" s="59"/>
      <c r="AB1215" s="24"/>
      <c r="AH1215" s="51"/>
      <c r="AI1215" s="108"/>
      <c r="AJ1215" s="51"/>
      <c r="AK1215" s="130"/>
      <c r="AL1215" s="51"/>
      <c r="AM1215" s="59"/>
      <c r="AO1215" s="24"/>
      <c r="AU1215" s="51"/>
      <c r="AV1215" s="108"/>
      <c r="AW1215" s="51"/>
      <c r="AX1215" s="130"/>
      <c r="AY1215" s="51"/>
      <c r="AZ1215" s="59"/>
      <c r="BB1215" s="24"/>
      <c r="BH1215" s="51"/>
      <c r="BI1215" s="108"/>
      <c r="BJ1215" s="51"/>
      <c r="BK1215" s="130"/>
      <c r="BL1215" s="51"/>
      <c r="BM1215" s="59"/>
    </row>
    <row r="1216" spans="2:65" s="5" customFormat="1" x14ac:dyDescent="0.2">
      <c r="B1216" s="24"/>
      <c r="H1216" s="24"/>
      <c r="I1216" s="98"/>
      <c r="K1216" s="130"/>
      <c r="L1216" s="51"/>
      <c r="M1216" s="59"/>
      <c r="O1216" s="24"/>
      <c r="U1216" s="24"/>
      <c r="V1216" s="98"/>
      <c r="X1216" s="130"/>
      <c r="Y1216" s="51"/>
      <c r="Z1216" s="59"/>
      <c r="AB1216" s="24"/>
      <c r="AH1216" s="51"/>
      <c r="AI1216" s="108"/>
      <c r="AJ1216" s="51"/>
      <c r="AK1216" s="130"/>
      <c r="AL1216" s="51"/>
      <c r="AM1216" s="59"/>
      <c r="AO1216" s="24"/>
      <c r="AU1216" s="51"/>
      <c r="AV1216" s="108"/>
      <c r="AW1216" s="51"/>
      <c r="AX1216" s="130"/>
      <c r="AY1216" s="51"/>
      <c r="AZ1216" s="59"/>
      <c r="BB1216" s="24"/>
      <c r="BH1216" s="51"/>
      <c r="BI1216" s="108"/>
      <c r="BJ1216" s="51"/>
      <c r="BK1216" s="130"/>
      <c r="BL1216" s="51"/>
      <c r="BM1216" s="59"/>
    </row>
    <row r="1217" spans="2:65" s="5" customFormat="1" x14ac:dyDescent="0.2">
      <c r="B1217" s="24"/>
      <c r="H1217" s="24"/>
      <c r="I1217" s="98"/>
      <c r="K1217" s="130"/>
      <c r="L1217" s="51"/>
      <c r="M1217" s="59"/>
      <c r="O1217" s="24"/>
      <c r="U1217" s="24"/>
      <c r="V1217" s="98"/>
      <c r="X1217" s="130"/>
      <c r="Y1217" s="51"/>
      <c r="Z1217" s="59"/>
      <c r="AB1217" s="24"/>
      <c r="AH1217" s="51"/>
      <c r="AI1217" s="108"/>
      <c r="AJ1217" s="51"/>
      <c r="AK1217" s="130"/>
      <c r="AL1217" s="51"/>
      <c r="AM1217" s="59"/>
      <c r="AO1217" s="24"/>
      <c r="AU1217" s="51"/>
      <c r="AV1217" s="108"/>
      <c r="AW1217" s="51"/>
      <c r="AX1217" s="130"/>
      <c r="AY1217" s="51"/>
      <c r="AZ1217" s="59"/>
      <c r="BB1217" s="24"/>
      <c r="BH1217" s="51"/>
      <c r="BI1217" s="108"/>
      <c r="BJ1217" s="51"/>
      <c r="BK1217" s="130"/>
      <c r="BL1217" s="51"/>
      <c r="BM1217" s="59"/>
    </row>
    <row r="1218" spans="2:65" s="5" customFormat="1" x14ac:dyDescent="0.2">
      <c r="B1218" s="24"/>
      <c r="H1218" s="24"/>
      <c r="I1218" s="98"/>
      <c r="K1218" s="130"/>
      <c r="L1218" s="51"/>
      <c r="M1218" s="59"/>
      <c r="O1218" s="24"/>
      <c r="U1218" s="24"/>
      <c r="V1218" s="98"/>
      <c r="X1218" s="130"/>
      <c r="Y1218" s="51"/>
      <c r="Z1218" s="59"/>
      <c r="AB1218" s="24"/>
      <c r="AH1218" s="51"/>
      <c r="AI1218" s="108"/>
      <c r="AJ1218" s="51"/>
      <c r="AK1218" s="130"/>
      <c r="AL1218" s="51"/>
      <c r="AM1218" s="59"/>
      <c r="AO1218" s="24"/>
      <c r="AU1218" s="51"/>
      <c r="AV1218" s="108"/>
      <c r="AW1218" s="51"/>
      <c r="AX1218" s="130"/>
      <c r="AY1218" s="51"/>
      <c r="AZ1218" s="59"/>
      <c r="BB1218" s="24"/>
      <c r="BH1218" s="51"/>
      <c r="BI1218" s="108"/>
      <c r="BJ1218" s="51"/>
      <c r="BK1218" s="130"/>
      <c r="BL1218" s="51"/>
      <c r="BM1218" s="59"/>
    </row>
    <row r="1219" spans="2:65" s="5" customFormat="1" x14ac:dyDescent="0.2">
      <c r="B1219" s="24"/>
      <c r="H1219" s="24"/>
      <c r="I1219" s="98"/>
      <c r="K1219" s="130"/>
      <c r="L1219" s="51"/>
      <c r="M1219" s="59"/>
      <c r="O1219" s="24"/>
      <c r="U1219" s="24"/>
      <c r="V1219" s="98"/>
      <c r="X1219" s="130"/>
      <c r="Y1219" s="51"/>
      <c r="Z1219" s="59"/>
      <c r="AB1219" s="24"/>
      <c r="AH1219" s="51"/>
      <c r="AI1219" s="108"/>
      <c r="AJ1219" s="51"/>
      <c r="AK1219" s="130"/>
      <c r="AL1219" s="51"/>
      <c r="AM1219" s="59"/>
      <c r="AO1219" s="24"/>
      <c r="AU1219" s="51"/>
      <c r="AV1219" s="108"/>
      <c r="AW1219" s="51"/>
      <c r="AX1219" s="130"/>
      <c r="AY1219" s="51"/>
      <c r="AZ1219" s="59"/>
      <c r="BB1219" s="24"/>
      <c r="BH1219" s="51"/>
      <c r="BI1219" s="108"/>
      <c r="BJ1219" s="51"/>
      <c r="BK1219" s="130"/>
      <c r="BL1219" s="51"/>
      <c r="BM1219" s="59"/>
    </row>
    <row r="1220" spans="2:65" s="5" customFormat="1" x14ac:dyDescent="0.2">
      <c r="B1220" s="24"/>
      <c r="H1220" s="24"/>
      <c r="I1220" s="98"/>
      <c r="K1220" s="130"/>
      <c r="L1220" s="51"/>
      <c r="M1220" s="59"/>
      <c r="O1220" s="24"/>
      <c r="U1220" s="24"/>
      <c r="V1220" s="98"/>
      <c r="X1220" s="130"/>
      <c r="Y1220" s="51"/>
      <c r="Z1220" s="59"/>
      <c r="AB1220" s="24"/>
      <c r="AH1220" s="51"/>
      <c r="AI1220" s="108"/>
      <c r="AJ1220" s="51"/>
      <c r="AK1220" s="130"/>
      <c r="AL1220" s="51"/>
      <c r="AM1220" s="59"/>
      <c r="AO1220" s="24"/>
      <c r="AU1220" s="51"/>
      <c r="AV1220" s="108"/>
      <c r="AW1220" s="51"/>
      <c r="AX1220" s="130"/>
      <c r="AY1220" s="51"/>
      <c r="AZ1220" s="59"/>
      <c r="BB1220" s="24"/>
      <c r="BH1220" s="51"/>
      <c r="BI1220" s="108"/>
      <c r="BJ1220" s="51"/>
      <c r="BK1220" s="130"/>
      <c r="BL1220" s="51"/>
      <c r="BM1220" s="59"/>
    </row>
    <row r="1221" spans="2:65" s="5" customFormat="1" x14ac:dyDescent="0.2">
      <c r="B1221" s="24"/>
      <c r="H1221" s="24"/>
      <c r="I1221" s="98"/>
      <c r="K1221" s="130"/>
      <c r="L1221" s="51"/>
      <c r="M1221" s="59"/>
      <c r="O1221" s="24"/>
      <c r="U1221" s="24"/>
      <c r="V1221" s="98"/>
      <c r="X1221" s="130"/>
      <c r="Y1221" s="51"/>
      <c r="Z1221" s="59"/>
      <c r="AB1221" s="24"/>
      <c r="AH1221" s="51"/>
      <c r="AI1221" s="108"/>
      <c r="AJ1221" s="51"/>
      <c r="AK1221" s="130"/>
      <c r="AL1221" s="51"/>
      <c r="AM1221" s="59"/>
      <c r="AO1221" s="24"/>
      <c r="AU1221" s="51"/>
      <c r="AV1221" s="108"/>
      <c r="AW1221" s="51"/>
      <c r="AX1221" s="130"/>
      <c r="AY1221" s="51"/>
      <c r="AZ1221" s="59"/>
      <c r="BB1221" s="24"/>
      <c r="BH1221" s="51"/>
      <c r="BI1221" s="108"/>
      <c r="BJ1221" s="51"/>
      <c r="BK1221" s="130"/>
      <c r="BL1221" s="51"/>
      <c r="BM1221" s="59"/>
    </row>
    <row r="1222" spans="2:65" s="5" customFormat="1" x14ac:dyDescent="0.2">
      <c r="B1222" s="24"/>
      <c r="H1222" s="24"/>
      <c r="I1222" s="98"/>
      <c r="K1222" s="130"/>
      <c r="L1222" s="51"/>
      <c r="M1222" s="59"/>
      <c r="O1222" s="24"/>
      <c r="U1222" s="24"/>
      <c r="V1222" s="98"/>
      <c r="X1222" s="130"/>
      <c r="Y1222" s="51"/>
      <c r="Z1222" s="59"/>
      <c r="AB1222" s="24"/>
      <c r="AH1222" s="51"/>
      <c r="AI1222" s="108"/>
      <c r="AJ1222" s="51"/>
      <c r="AK1222" s="130"/>
      <c r="AL1222" s="51"/>
      <c r="AM1222" s="59"/>
      <c r="AO1222" s="24"/>
      <c r="AU1222" s="51"/>
      <c r="AV1222" s="108"/>
      <c r="AW1222" s="51"/>
      <c r="AX1222" s="130"/>
      <c r="AY1222" s="51"/>
      <c r="AZ1222" s="59"/>
      <c r="BB1222" s="24"/>
      <c r="BH1222" s="51"/>
      <c r="BI1222" s="108"/>
      <c r="BJ1222" s="51"/>
      <c r="BK1222" s="130"/>
      <c r="BL1222" s="51"/>
      <c r="BM1222" s="59"/>
    </row>
    <row r="1223" spans="2:65" s="5" customFormat="1" x14ac:dyDescent="0.2">
      <c r="B1223" s="24"/>
      <c r="H1223" s="24"/>
      <c r="I1223" s="98"/>
      <c r="K1223" s="130"/>
      <c r="L1223" s="51"/>
      <c r="M1223" s="59"/>
      <c r="O1223" s="24"/>
      <c r="U1223" s="24"/>
      <c r="V1223" s="98"/>
      <c r="X1223" s="130"/>
      <c r="Y1223" s="51"/>
      <c r="Z1223" s="59"/>
      <c r="AB1223" s="24"/>
      <c r="AH1223" s="51"/>
      <c r="AI1223" s="108"/>
      <c r="AJ1223" s="51"/>
      <c r="AK1223" s="130"/>
      <c r="AL1223" s="51"/>
      <c r="AM1223" s="59"/>
      <c r="AO1223" s="24"/>
      <c r="AU1223" s="51"/>
      <c r="AV1223" s="108"/>
      <c r="AW1223" s="51"/>
      <c r="AX1223" s="130"/>
      <c r="AY1223" s="51"/>
      <c r="AZ1223" s="59"/>
      <c r="BB1223" s="24"/>
      <c r="BH1223" s="51"/>
      <c r="BI1223" s="108"/>
      <c r="BJ1223" s="51"/>
      <c r="BK1223" s="130"/>
      <c r="BL1223" s="51"/>
      <c r="BM1223" s="59"/>
    </row>
    <row r="1224" spans="2:65" s="5" customFormat="1" x14ac:dyDescent="0.2">
      <c r="B1224" s="24"/>
      <c r="H1224" s="24"/>
      <c r="I1224" s="98"/>
      <c r="K1224" s="130"/>
      <c r="L1224" s="51"/>
      <c r="M1224" s="59"/>
      <c r="O1224" s="24"/>
      <c r="U1224" s="24"/>
      <c r="V1224" s="98"/>
      <c r="X1224" s="130"/>
      <c r="Y1224" s="51"/>
      <c r="Z1224" s="59"/>
      <c r="AB1224" s="24"/>
      <c r="AH1224" s="51"/>
      <c r="AI1224" s="108"/>
      <c r="AJ1224" s="51"/>
      <c r="AK1224" s="130"/>
      <c r="AL1224" s="51"/>
      <c r="AM1224" s="59"/>
      <c r="AO1224" s="24"/>
      <c r="AU1224" s="51"/>
      <c r="AV1224" s="108"/>
      <c r="AW1224" s="51"/>
      <c r="AX1224" s="130"/>
      <c r="AY1224" s="51"/>
      <c r="AZ1224" s="59"/>
      <c r="BB1224" s="24"/>
      <c r="BH1224" s="51"/>
      <c r="BI1224" s="108"/>
      <c r="BJ1224" s="51"/>
      <c r="BK1224" s="130"/>
      <c r="BL1224" s="51"/>
      <c r="BM1224" s="59"/>
    </row>
    <row r="1225" spans="2:65" s="5" customFormat="1" x14ac:dyDescent="0.2">
      <c r="B1225" s="24"/>
      <c r="H1225" s="24"/>
      <c r="I1225" s="98"/>
      <c r="K1225" s="130"/>
      <c r="L1225" s="51"/>
      <c r="M1225" s="59"/>
      <c r="O1225" s="24"/>
      <c r="U1225" s="24"/>
      <c r="V1225" s="98"/>
      <c r="X1225" s="130"/>
      <c r="Y1225" s="51"/>
      <c r="Z1225" s="59"/>
      <c r="AB1225" s="24"/>
      <c r="AH1225" s="51"/>
      <c r="AI1225" s="108"/>
      <c r="AJ1225" s="51"/>
      <c r="AK1225" s="130"/>
      <c r="AL1225" s="51"/>
      <c r="AM1225" s="59"/>
      <c r="AO1225" s="24"/>
      <c r="AU1225" s="51"/>
      <c r="AV1225" s="108"/>
      <c r="AW1225" s="51"/>
      <c r="AX1225" s="130"/>
      <c r="AY1225" s="51"/>
      <c r="AZ1225" s="59"/>
      <c r="BB1225" s="24"/>
      <c r="BH1225" s="51"/>
      <c r="BI1225" s="108"/>
      <c r="BJ1225" s="51"/>
      <c r="BK1225" s="130"/>
      <c r="BL1225" s="51"/>
      <c r="BM1225" s="59"/>
    </row>
    <row r="1226" spans="2:65" s="5" customFormat="1" x14ac:dyDescent="0.2">
      <c r="B1226" s="24"/>
      <c r="H1226" s="24"/>
      <c r="I1226" s="98"/>
      <c r="K1226" s="130"/>
      <c r="L1226" s="51"/>
      <c r="M1226" s="59"/>
      <c r="O1226" s="24"/>
      <c r="U1226" s="24"/>
      <c r="V1226" s="98"/>
      <c r="X1226" s="130"/>
      <c r="Y1226" s="51"/>
      <c r="Z1226" s="59"/>
      <c r="AB1226" s="24"/>
      <c r="AH1226" s="51"/>
      <c r="AI1226" s="108"/>
      <c r="AJ1226" s="51"/>
      <c r="AK1226" s="130"/>
      <c r="AL1226" s="51"/>
      <c r="AM1226" s="59"/>
      <c r="AO1226" s="24"/>
      <c r="AU1226" s="51"/>
      <c r="AV1226" s="108"/>
      <c r="AW1226" s="51"/>
      <c r="AX1226" s="130"/>
      <c r="AY1226" s="51"/>
      <c r="AZ1226" s="59"/>
      <c r="BB1226" s="24"/>
      <c r="BH1226" s="51"/>
      <c r="BI1226" s="108"/>
      <c r="BJ1226" s="51"/>
      <c r="BK1226" s="130"/>
      <c r="BL1226" s="51"/>
      <c r="BM1226" s="59"/>
    </row>
    <row r="1227" spans="2:65" s="5" customFormat="1" x14ac:dyDescent="0.2">
      <c r="B1227" s="24"/>
      <c r="H1227" s="24"/>
      <c r="I1227" s="98"/>
      <c r="K1227" s="130"/>
      <c r="L1227" s="51"/>
      <c r="M1227" s="59"/>
      <c r="O1227" s="24"/>
      <c r="U1227" s="24"/>
      <c r="V1227" s="98"/>
      <c r="X1227" s="130"/>
      <c r="Y1227" s="51"/>
      <c r="Z1227" s="59"/>
      <c r="AB1227" s="24"/>
      <c r="AH1227" s="51"/>
      <c r="AI1227" s="108"/>
      <c r="AJ1227" s="51"/>
      <c r="AK1227" s="130"/>
      <c r="AL1227" s="51"/>
      <c r="AM1227" s="59"/>
      <c r="AO1227" s="24"/>
      <c r="AU1227" s="51"/>
      <c r="AV1227" s="108"/>
      <c r="AW1227" s="51"/>
      <c r="AX1227" s="130"/>
      <c r="AY1227" s="51"/>
      <c r="AZ1227" s="59"/>
      <c r="BB1227" s="24"/>
      <c r="BH1227" s="51"/>
      <c r="BI1227" s="108"/>
      <c r="BJ1227" s="51"/>
      <c r="BK1227" s="130"/>
      <c r="BL1227" s="51"/>
      <c r="BM1227" s="59"/>
    </row>
    <row r="1228" spans="2:65" s="5" customFormat="1" x14ac:dyDescent="0.2">
      <c r="B1228" s="24"/>
      <c r="H1228" s="24"/>
      <c r="I1228" s="98"/>
      <c r="K1228" s="130"/>
      <c r="L1228" s="51"/>
      <c r="M1228" s="59"/>
      <c r="O1228" s="24"/>
      <c r="U1228" s="24"/>
      <c r="V1228" s="98"/>
      <c r="X1228" s="130"/>
      <c r="Y1228" s="51"/>
      <c r="Z1228" s="59"/>
      <c r="AB1228" s="24"/>
      <c r="AH1228" s="51"/>
      <c r="AI1228" s="108"/>
      <c r="AJ1228" s="51"/>
      <c r="AK1228" s="130"/>
      <c r="AL1228" s="51"/>
      <c r="AM1228" s="59"/>
      <c r="AO1228" s="24"/>
      <c r="AU1228" s="51"/>
      <c r="AV1228" s="108"/>
      <c r="AW1228" s="51"/>
      <c r="AX1228" s="130"/>
      <c r="AY1228" s="51"/>
      <c r="AZ1228" s="59"/>
      <c r="BB1228" s="24"/>
      <c r="BH1228" s="51"/>
      <c r="BI1228" s="108"/>
      <c r="BJ1228" s="51"/>
      <c r="BK1228" s="130"/>
      <c r="BL1228" s="51"/>
      <c r="BM1228" s="59"/>
    </row>
    <row r="1229" spans="2:65" s="5" customFormat="1" x14ac:dyDescent="0.2">
      <c r="B1229" s="24"/>
      <c r="H1229" s="24"/>
      <c r="I1229" s="98"/>
      <c r="K1229" s="130"/>
      <c r="L1229" s="51"/>
      <c r="M1229" s="59"/>
      <c r="O1229" s="24"/>
      <c r="U1229" s="24"/>
      <c r="V1229" s="98"/>
      <c r="X1229" s="130"/>
      <c r="Y1229" s="51"/>
      <c r="Z1229" s="59"/>
      <c r="AB1229" s="24"/>
      <c r="AH1229" s="51"/>
      <c r="AI1229" s="108"/>
      <c r="AJ1229" s="51"/>
      <c r="AK1229" s="130"/>
      <c r="AL1229" s="51"/>
      <c r="AM1229" s="59"/>
      <c r="AO1229" s="24"/>
      <c r="AU1229" s="51"/>
      <c r="AV1229" s="108"/>
      <c r="AW1229" s="51"/>
      <c r="AX1229" s="130"/>
      <c r="AY1229" s="51"/>
      <c r="AZ1229" s="59"/>
      <c r="BB1229" s="24"/>
      <c r="BH1229" s="51"/>
      <c r="BI1229" s="108"/>
      <c r="BJ1229" s="51"/>
      <c r="BK1229" s="130"/>
      <c r="BL1229" s="51"/>
      <c r="BM1229" s="59"/>
    </row>
    <row r="1230" spans="2:65" s="5" customFormat="1" x14ac:dyDescent="0.2">
      <c r="B1230" s="24"/>
      <c r="H1230" s="24"/>
      <c r="I1230" s="98"/>
      <c r="K1230" s="130"/>
      <c r="L1230" s="51"/>
      <c r="M1230" s="59"/>
      <c r="O1230" s="24"/>
      <c r="U1230" s="24"/>
      <c r="V1230" s="98"/>
      <c r="X1230" s="130"/>
      <c r="Y1230" s="51"/>
      <c r="Z1230" s="59"/>
      <c r="AB1230" s="24"/>
      <c r="AH1230" s="51"/>
      <c r="AI1230" s="108"/>
      <c r="AJ1230" s="51"/>
      <c r="AK1230" s="130"/>
      <c r="AL1230" s="51"/>
      <c r="AM1230" s="59"/>
      <c r="AO1230" s="24"/>
      <c r="AU1230" s="51"/>
      <c r="AV1230" s="108"/>
      <c r="AW1230" s="51"/>
      <c r="AX1230" s="130"/>
      <c r="AY1230" s="51"/>
      <c r="AZ1230" s="59"/>
      <c r="BB1230" s="24"/>
      <c r="BH1230" s="51"/>
      <c r="BI1230" s="108"/>
      <c r="BJ1230" s="51"/>
      <c r="BK1230" s="130"/>
      <c r="BL1230" s="51"/>
      <c r="BM1230" s="59"/>
    </row>
    <row r="1231" spans="2:65" s="5" customFormat="1" x14ac:dyDescent="0.2">
      <c r="B1231" s="24"/>
      <c r="H1231" s="24"/>
      <c r="I1231" s="98"/>
      <c r="K1231" s="130"/>
      <c r="L1231" s="51"/>
      <c r="M1231" s="59"/>
      <c r="O1231" s="24"/>
      <c r="U1231" s="24"/>
      <c r="V1231" s="98"/>
      <c r="X1231" s="130"/>
      <c r="Y1231" s="51"/>
      <c r="Z1231" s="59"/>
      <c r="AB1231" s="24"/>
      <c r="AH1231" s="51"/>
      <c r="AI1231" s="108"/>
      <c r="AJ1231" s="51"/>
      <c r="AK1231" s="130"/>
      <c r="AL1231" s="51"/>
      <c r="AM1231" s="59"/>
      <c r="AO1231" s="24"/>
      <c r="AU1231" s="51"/>
      <c r="AV1231" s="108"/>
      <c r="AW1231" s="51"/>
      <c r="AX1231" s="130"/>
      <c r="AY1231" s="51"/>
      <c r="AZ1231" s="59"/>
      <c r="BB1231" s="24"/>
      <c r="BH1231" s="51"/>
      <c r="BI1231" s="108"/>
      <c r="BJ1231" s="51"/>
      <c r="BK1231" s="130"/>
      <c r="BL1231" s="51"/>
      <c r="BM1231" s="59"/>
    </row>
    <row r="1232" spans="2:65" s="5" customFormat="1" x14ac:dyDescent="0.2">
      <c r="B1232" s="24"/>
      <c r="H1232" s="24"/>
      <c r="I1232" s="98"/>
      <c r="K1232" s="130"/>
      <c r="L1232" s="51"/>
      <c r="M1232" s="59"/>
      <c r="O1232" s="24"/>
      <c r="U1232" s="24"/>
      <c r="V1232" s="98"/>
      <c r="X1232" s="130"/>
      <c r="Y1232" s="51"/>
      <c r="Z1232" s="59"/>
      <c r="AB1232" s="24"/>
      <c r="AH1232" s="51"/>
      <c r="AI1232" s="108"/>
      <c r="AJ1232" s="51"/>
      <c r="AK1232" s="130"/>
      <c r="AL1232" s="51"/>
      <c r="AM1232" s="59"/>
      <c r="AO1232" s="24"/>
      <c r="AU1232" s="51"/>
      <c r="AV1232" s="108"/>
      <c r="AW1232" s="51"/>
      <c r="AX1232" s="130"/>
      <c r="AY1232" s="51"/>
      <c r="AZ1232" s="59"/>
      <c r="BB1232" s="24"/>
      <c r="BH1232" s="51"/>
      <c r="BI1232" s="108"/>
      <c r="BJ1232" s="51"/>
      <c r="BK1232" s="130"/>
      <c r="BL1232" s="51"/>
      <c r="BM1232" s="59"/>
    </row>
    <row r="1233" spans="2:65" s="5" customFormat="1" x14ac:dyDescent="0.2">
      <c r="B1233" s="24"/>
      <c r="H1233" s="24"/>
      <c r="I1233" s="98"/>
      <c r="K1233" s="130"/>
      <c r="L1233" s="51"/>
      <c r="M1233" s="59"/>
      <c r="O1233" s="24"/>
      <c r="U1233" s="24"/>
      <c r="V1233" s="98"/>
      <c r="X1233" s="130"/>
      <c r="Y1233" s="51"/>
      <c r="Z1233" s="59"/>
      <c r="AB1233" s="24"/>
      <c r="AH1233" s="51"/>
      <c r="AI1233" s="108"/>
      <c r="AJ1233" s="51"/>
      <c r="AK1233" s="130"/>
      <c r="AL1233" s="51"/>
      <c r="AM1233" s="59"/>
      <c r="AO1233" s="24"/>
      <c r="AU1233" s="51"/>
      <c r="AV1233" s="108"/>
      <c r="AW1233" s="51"/>
      <c r="AX1233" s="130"/>
      <c r="AY1233" s="51"/>
      <c r="AZ1233" s="59"/>
      <c r="BB1233" s="24"/>
      <c r="BH1233" s="51"/>
      <c r="BI1233" s="108"/>
      <c r="BJ1233" s="51"/>
      <c r="BK1233" s="130"/>
      <c r="BL1233" s="51"/>
      <c r="BM1233" s="59"/>
    </row>
    <row r="1234" spans="2:65" s="5" customFormat="1" x14ac:dyDescent="0.2">
      <c r="B1234" s="24"/>
      <c r="H1234" s="24"/>
      <c r="I1234" s="98"/>
      <c r="K1234" s="130"/>
      <c r="L1234" s="51"/>
      <c r="M1234" s="59"/>
      <c r="O1234" s="24"/>
      <c r="U1234" s="24"/>
      <c r="V1234" s="98"/>
      <c r="X1234" s="130"/>
      <c r="Y1234" s="51"/>
      <c r="Z1234" s="59"/>
      <c r="AB1234" s="24"/>
      <c r="AH1234" s="51"/>
      <c r="AI1234" s="108"/>
      <c r="AJ1234" s="51"/>
      <c r="AK1234" s="130"/>
      <c r="AL1234" s="51"/>
      <c r="AM1234" s="59"/>
      <c r="AO1234" s="24"/>
      <c r="AU1234" s="51"/>
      <c r="AV1234" s="108"/>
      <c r="AW1234" s="51"/>
      <c r="AX1234" s="130"/>
      <c r="AY1234" s="51"/>
      <c r="AZ1234" s="59"/>
      <c r="BB1234" s="24"/>
      <c r="BH1234" s="51"/>
      <c r="BI1234" s="108"/>
      <c r="BJ1234" s="51"/>
      <c r="BK1234" s="130"/>
      <c r="BL1234" s="51"/>
      <c r="BM1234" s="59"/>
    </row>
    <row r="1235" spans="2:65" s="5" customFormat="1" x14ac:dyDescent="0.2">
      <c r="B1235" s="24"/>
      <c r="H1235" s="24"/>
      <c r="I1235" s="98"/>
      <c r="K1235" s="130"/>
      <c r="L1235" s="51"/>
      <c r="M1235" s="59"/>
      <c r="O1235" s="24"/>
      <c r="U1235" s="24"/>
      <c r="V1235" s="98"/>
      <c r="X1235" s="130"/>
      <c r="Y1235" s="51"/>
      <c r="Z1235" s="59"/>
      <c r="AB1235" s="24"/>
      <c r="AH1235" s="51"/>
      <c r="AI1235" s="108"/>
      <c r="AJ1235" s="51"/>
      <c r="AK1235" s="130"/>
      <c r="AL1235" s="51"/>
      <c r="AM1235" s="59"/>
      <c r="AO1235" s="24"/>
      <c r="AU1235" s="51"/>
      <c r="AV1235" s="108"/>
      <c r="AW1235" s="51"/>
      <c r="AX1235" s="130"/>
      <c r="AY1235" s="51"/>
      <c r="AZ1235" s="59"/>
      <c r="BB1235" s="24"/>
      <c r="BH1235" s="51"/>
      <c r="BI1235" s="108"/>
      <c r="BJ1235" s="51"/>
      <c r="BK1235" s="130"/>
      <c r="BL1235" s="51"/>
      <c r="BM1235" s="59"/>
    </row>
    <row r="1236" spans="2:65" s="5" customFormat="1" x14ac:dyDescent="0.2">
      <c r="B1236" s="24"/>
      <c r="H1236" s="24"/>
      <c r="I1236" s="98"/>
      <c r="K1236" s="130"/>
      <c r="L1236" s="51"/>
      <c r="M1236" s="59"/>
      <c r="O1236" s="24"/>
      <c r="U1236" s="24"/>
      <c r="V1236" s="98"/>
      <c r="X1236" s="130"/>
      <c r="Y1236" s="51"/>
      <c r="Z1236" s="59"/>
      <c r="AB1236" s="24"/>
      <c r="AH1236" s="51"/>
      <c r="AI1236" s="108"/>
      <c r="AJ1236" s="51"/>
      <c r="AK1236" s="130"/>
      <c r="AL1236" s="51"/>
      <c r="AM1236" s="59"/>
      <c r="AO1236" s="24"/>
      <c r="AU1236" s="51"/>
      <c r="AV1236" s="108"/>
      <c r="AW1236" s="51"/>
      <c r="AX1236" s="130"/>
      <c r="AY1236" s="51"/>
      <c r="AZ1236" s="59"/>
      <c r="BB1236" s="24"/>
      <c r="BH1236" s="51"/>
      <c r="BI1236" s="108"/>
      <c r="BJ1236" s="51"/>
      <c r="BK1236" s="130"/>
      <c r="BL1236" s="51"/>
      <c r="BM1236" s="59"/>
    </row>
    <row r="1237" spans="2:65" s="5" customFormat="1" x14ac:dyDescent="0.2">
      <c r="B1237" s="24"/>
      <c r="H1237" s="24"/>
      <c r="I1237" s="98"/>
      <c r="K1237" s="130"/>
      <c r="L1237" s="51"/>
      <c r="M1237" s="59"/>
      <c r="O1237" s="24"/>
      <c r="U1237" s="24"/>
      <c r="V1237" s="98"/>
      <c r="X1237" s="130"/>
      <c r="Y1237" s="51"/>
      <c r="Z1237" s="59"/>
      <c r="AB1237" s="24"/>
      <c r="AH1237" s="51"/>
      <c r="AI1237" s="108"/>
      <c r="AJ1237" s="51"/>
      <c r="AK1237" s="130"/>
      <c r="AL1237" s="51"/>
      <c r="AM1237" s="59"/>
      <c r="AO1237" s="24"/>
      <c r="AU1237" s="51"/>
      <c r="AV1237" s="108"/>
      <c r="AW1237" s="51"/>
      <c r="AX1237" s="130"/>
      <c r="AY1237" s="51"/>
      <c r="AZ1237" s="59"/>
      <c r="BB1237" s="24"/>
      <c r="BH1237" s="51"/>
      <c r="BI1237" s="108"/>
      <c r="BJ1237" s="51"/>
      <c r="BK1237" s="130"/>
      <c r="BL1237" s="51"/>
      <c r="BM1237" s="59"/>
    </row>
    <row r="1238" spans="2:65" s="5" customFormat="1" x14ac:dyDescent="0.2">
      <c r="B1238" s="24"/>
      <c r="H1238" s="24"/>
      <c r="I1238" s="98"/>
      <c r="K1238" s="130"/>
      <c r="L1238" s="51"/>
      <c r="M1238" s="59"/>
      <c r="O1238" s="24"/>
      <c r="U1238" s="24"/>
      <c r="V1238" s="98"/>
      <c r="X1238" s="130"/>
      <c r="Y1238" s="51"/>
      <c r="Z1238" s="59"/>
      <c r="AB1238" s="24"/>
      <c r="AH1238" s="51"/>
      <c r="AI1238" s="108"/>
      <c r="AJ1238" s="51"/>
      <c r="AK1238" s="130"/>
      <c r="AL1238" s="51"/>
      <c r="AM1238" s="59"/>
      <c r="AO1238" s="24"/>
      <c r="AU1238" s="51"/>
      <c r="AV1238" s="108"/>
      <c r="AW1238" s="51"/>
      <c r="AX1238" s="130"/>
      <c r="AY1238" s="51"/>
      <c r="AZ1238" s="59"/>
      <c r="BB1238" s="24"/>
      <c r="BH1238" s="51"/>
      <c r="BI1238" s="108"/>
      <c r="BJ1238" s="51"/>
      <c r="BK1238" s="130"/>
      <c r="BL1238" s="51"/>
      <c r="BM1238" s="59"/>
    </row>
    <row r="1239" spans="2:65" s="5" customFormat="1" x14ac:dyDescent="0.2">
      <c r="B1239" s="24"/>
      <c r="H1239" s="24"/>
      <c r="I1239" s="98"/>
      <c r="K1239" s="130"/>
      <c r="L1239" s="51"/>
      <c r="M1239" s="59"/>
      <c r="O1239" s="24"/>
      <c r="U1239" s="24"/>
      <c r="V1239" s="98"/>
      <c r="X1239" s="130"/>
      <c r="Y1239" s="51"/>
      <c r="Z1239" s="59"/>
      <c r="AB1239" s="24"/>
      <c r="AH1239" s="51"/>
      <c r="AI1239" s="108"/>
      <c r="AJ1239" s="51"/>
      <c r="AK1239" s="130"/>
      <c r="AL1239" s="51"/>
      <c r="AM1239" s="59"/>
      <c r="AO1239" s="24"/>
      <c r="AU1239" s="51"/>
      <c r="AV1239" s="108"/>
      <c r="AW1239" s="51"/>
      <c r="AX1239" s="130"/>
      <c r="AY1239" s="51"/>
      <c r="AZ1239" s="59"/>
      <c r="BB1239" s="24"/>
      <c r="BH1239" s="51"/>
      <c r="BI1239" s="108"/>
      <c r="BJ1239" s="51"/>
      <c r="BK1239" s="130"/>
      <c r="BL1239" s="51"/>
      <c r="BM1239" s="59"/>
    </row>
    <row r="1240" spans="2:65" s="5" customFormat="1" x14ac:dyDescent="0.2">
      <c r="B1240" s="24"/>
      <c r="H1240" s="24"/>
      <c r="I1240" s="98"/>
      <c r="K1240" s="130"/>
      <c r="L1240" s="51"/>
      <c r="M1240" s="59"/>
      <c r="O1240" s="24"/>
      <c r="U1240" s="24"/>
      <c r="V1240" s="98"/>
      <c r="X1240" s="130"/>
      <c r="Y1240" s="51"/>
      <c r="Z1240" s="59"/>
      <c r="AB1240" s="24"/>
      <c r="AH1240" s="51"/>
      <c r="AI1240" s="108"/>
      <c r="AJ1240" s="51"/>
      <c r="AK1240" s="130"/>
      <c r="AL1240" s="51"/>
      <c r="AM1240" s="59"/>
      <c r="AO1240" s="24"/>
      <c r="AU1240" s="51"/>
      <c r="AV1240" s="108"/>
      <c r="AW1240" s="51"/>
      <c r="AX1240" s="130"/>
      <c r="AY1240" s="51"/>
      <c r="AZ1240" s="59"/>
      <c r="BB1240" s="24"/>
      <c r="BH1240" s="51"/>
      <c r="BI1240" s="108"/>
      <c r="BJ1240" s="51"/>
      <c r="BK1240" s="130"/>
      <c r="BL1240" s="51"/>
      <c r="BM1240" s="59"/>
    </row>
    <row r="1241" spans="2:65" s="5" customFormat="1" x14ac:dyDescent="0.2">
      <c r="B1241" s="24"/>
      <c r="H1241" s="24"/>
      <c r="I1241" s="98"/>
      <c r="K1241" s="130"/>
      <c r="L1241" s="51"/>
      <c r="M1241" s="59"/>
      <c r="O1241" s="24"/>
      <c r="U1241" s="24"/>
      <c r="V1241" s="98"/>
      <c r="X1241" s="130"/>
      <c r="Y1241" s="51"/>
      <c r="Z1241" s="59"/>
      <c r="AB1241" s="24"/>
      <c r="AH1241" s="51"/>
      <c r="AI1241" s="108"/>
      <c r="AJ1241" s="51"/>
      <c r="AK1241" s="130"/>
      <c r="AL1241" s="51"/>
      <c r="AM1241" s="59"/>
      <c r="AO1241" s="24"/>
      <c r="AU1241" s="51"/>
      <c r="AV1241" s="108"/>
      <c r="AW1241" s="51"/>
      <c r="AX1241" s="130"/>
      <c r="AY1241" s="51"/>
      <c r="AZ1241" s="59"/>
      <c r="BB1241" s="24"/>
      <c r="BH1241" s="51"/>
      <c r="BI1241" s="108"/>
      <c r="BJ1241" s="51"/>
      <c r="BK1241" s="130"/>
      <c r="BL1241" s="51"/>
      <c r="BM1241" s="59"/>
    </row>
    <row r="1242" spans="2:65" s="5" customFormat="1" x14ac:dyDescent="0.2">
      <c r="B1242" s="24"/>
      <c r="H1242" s="24"/>
      <c r="I1242" s="98"/>
      <c r="K1242" s="130"/>
      <c r="L1242" s="51"/>
      <c r="M1242" s="59"/>
      <c r="O1242" s="24"/>
      <c r="U1242" s="24"/>
      <c r="V1242" s="98"/>
      <c r="X1242" s="130"/>
      <c r="Y1242" s="51"/>
      <c r="Z1242" s="59"/>
      <c r="AB1242" s="24"/>
      <c r="AH1242" s="51"/>
      <c r="AI1242" s="108"/>
      <c r="AJ1242" s="51"/>
      <c r="AK1242" s="130"/>
      <c r="AL1242" s="51"/>
      <c r="AM1242" s="59"/>
      <c r="AO1242" s="24"/>
      <c r="AU1242" s="51"/>
      <c r="AV1242" s="108"/>
      <c r="AW1242" s="51"/>
      <c r="AX1242" s="130"/>
      <c r="AY1242" s="51"/>
      <c r="AZ1242" s="59"/>
      <c r="BB1242" s="24"/>
      <c r="BH1242" s="51"/>
      <c r="BI1242" s="108"/>
      <c r="BJ1242" s="51"/>
      <c r="BK1242" s="130"/>
      <c r="BL1242" s="51"/>
      <c r="BM1242" s="59"/>
    </row>
    <row r="1243" spans="2:65" s="5" customFormat="1" x14ac:dyDescent="0.2">
      <c r="B1243" s="24"/>
      <c r="H1243" s="24"/>
      <c r="I1243" s="98"/>
      <c r="K1243" s="130"/>
      <c r="L1243" s="51"/>
      <c r="M1243" s="59"/>
      <c r="O1243" s="24"/>
      <c r="U1243" s="24"/>
      <c r="V1243" s="98"/>
      <c r="X1243" s="130"/>
      <c r="Y1243" s="51"/>
      <c r="Z1243" s="59"/>
      <c r="AB1243" s="24"/>
      <c r="AH1243" s="51"/>
      <c r="AI1243" s="108"/>
      <c r="AJ1243" s="51"/>
      <c r="AK1243" s="130"/>
      <c r="AL1243" s="51"/>
      <c r="AM1243" s="59"/>
      <c r="AO1243" s="24"/>
      <c r="AU1243" s="51"/>
      <c r="AV1243" s="108"/>
      <c r="AW1243" s="51"/>
      <c r="AX1243" s="130"/>
      <c r="AY1243" s="51"/>
      <c r="AZ1243" s="59"/>
      <c r="BB1243" s="24"/>
      <c r="BH1243" s="51"/>
      <c r="BI1243" s="108"/>
      <c r="BJ1243" s="51"/>
      <c r="BK1243" s="130"/>
      <c r="BL1243" s="51"/>
      <c r="BM1243" s="59"/>
    </row>
    <row r="1244" spans="2:65" s="5" customFormat="1" x14ac:dyDescent="0.2">
      <c r="B1244" s="24"/>
      <c r="H1244" s="24"/>
      <c r="I1244" s="98"/>
      <c r="K1244" s="130"/>
      <c r="L1244" s="51"/>
      <c r="M1244" s="59"/>
      <c r="O1244" s="24"/>
      <c r="U1244" s="24"/>
      <c r="V1244" s="98"/>
      <c r="X1244" s="130"/>
      <c r="Y1244" s="51"/>
      <c r="Z1244" s="59"/>
      <c r="AB1244" s="24"/>
      <c r="AH1244" s="51"/>
      <c r="AI1244" s="108"/>
      <c r="AJ1244" s="51"/>
      <c r="AK1244" s="130"/>
      <c r="AL1244" s="51"/>
      <c r="AM1244" s="59"/>
      <c r="AO1244" s="24"/>
      <c r="AU1244" s="51"/>
      <c r="AV1244" s="108"/>
      <c r="AW1244" s="51"/>
      <c r="AX1244" s="130"/>
      <c r="AY1244" s="51"/>
      <c r="AZ1244" s="59"/>
      <c r="BB1244" s="24"/>
      <c r="BH1244" s="51"/>
      <c r="BI1244" s="108"/>
      <c r="BJ1244" s="51"/>
      <c r="BK1244" s="130"/>
      <c r="BL1244" s="51"/>
      <c r="BM1244" s="59"/>
    </row>
    <row r="1245" spans="2:65" s="5" customFormat="1" x14ac:dyDescent="0.2">
      <c r="B1245" s="24"/>
      <c r="H1245" s="24"/>
      <c r="I1245" s="98"/>
      <c r="K1245" s="130"/>
      <c r="L1245" s="51"/>
      <c r="M1245" s="59"/>
      <c r="O1245" s="24"/>
      <c r="U1245" s="24"/>
      <c r="V1245" s="98"/>
      <c r="X1245" s="130"/>
      <c r="Y1245" s="51"/>
      <c r="Z1245" s="59"/>
      <c r="AB1245" s="24"/>
      <c r="AH1245" s="51"/>
      <c r="AI1245" s="108"/>
      <c r="AJ1245" s="51"/>
      <c r="AK1245" s="130"/>
      <c r="AL1245" s="51"/>
      <c r="AM1245" s="59"/>
      <c r="AO1245" s="24"/>
      <c r="AU1245" s="51"/>
      <c r="AV1245" s="108"/>
      <c r="AW1245" s="51"/>
      <c r="AX1245" s="130"/>
      <c r="AY1245" s="51"/>
      <c r="AZ1245" s="59"/>
      <c r="BB1245" s="24"/>
      <c r="BH1245" s="51"/>
      <c r="BI1245" s="108"/>
      <c r="BJ1245" s="51"/>
      <c r="BK1245" s="130"/>
      <c r="BL1245" s="51"/>
      <c r="BM1245" s="59"/>
    </row>
    <row r="1246" spans="2:65" s="5" customFormat="1" x14ac:dyDescent="0.2">
      <c r="B1246" s="24"/>
      <c r="H1246" s="24"/>
      <c r="I1246" s="98"/>
      <c r="K1246" s="130"/>
      <c r="L1246" s="51"/>
      <c r="M1246" s="59"/>
      <c r="O1246" s="24"/>
      <c r="U1246" s="24"/>
      <c r="V1246" s="98"/>
      <c r="X1246" s="130"/>
      <c r="Y1246" s="51"/>
      <c r="Z1246" s="59"/>
      <c r="AB1246" s="24"/>
      <c r="AH1246" s="51"/>
      <c r="AI1246" s="108"/>
      <c r="AJ1246" s="51"/>
      <c r="AK1246" s="130"/>
      <c r="AL1246" s="51"/>
      <c r="AM1246" s="59"/>
      <c r="AO1246" s="24"/>
      <c r="AU1246" s="51"/>
      <c r="AV1246" s="108"/>
      <c r="AW1246" s="51"/>
      <c r="AX1246" s="130"/>
      <c r="AY1246" s="51"/>
      <c r="AZ1246" s="59"/>
      <c r="BB1246" s="24"/>
      <c r="BH1246" s="51"/>
      <c r="BI1246" s="108"/>
      <c r="BJ1246" s="51"/>
      <c r="BK1246" s="130"/>
      <c r="BL1246" s="51"/>
      <c r="BM1246" s="59"/>
    </row>
    <row r="1247" spans="2:65" s="5" customFormat="1" x14ac:dyDescent="0.2">
      <c r="B1247" s="24"/>
      <c r="H1247" s="24"/>
      <c r="I1247" s="98"/>
      <c r="K1247" s="130"/>
      <c r="L1247" s="51"/>
      <c r="M1247" s="59"/>
      <c r="O1247" s="24"/>
      <c r="U1247" s="24"/>
      <c r="V1247" s="98"/>
      <c r="X1247" s="130"/>
      <c r="Y1247" s="51"/>
      <c r="Z1247" s="59"/>
      <c r="AB1247" s="24"/>
      <c r="AH1247" s="51"/>
      <c r="AI1247" s="108"/>
      <c r="AJ1247" s="51"/>
      <c r="AK1247" s="130"/>
      <c r="AL1247" s="51"/>
      <c r="AM1247" s="59"/>
      <c r="AO1247" s="24"/>
      <c r="AU1247" s="51"/>
      <c r="AV1247" s="108"/>
      <c r="AW1247" s="51"/>
      <c r="AX1247" s="130"/>
      <c r="AY1247" s="51"/>
      <c r="AZ1247" s="59"/>
      <c r="BB1247" s="24"/>
      <c r="BH1247" s="51"/>
      <c r="BI1247" s="108"/>
      <c r="BJ1247" s="51"/>
      <c r="BK1247" s="130"/>
      <c r="BL1247" s="51"/>
      <c r="BM1247" s="59"/>
    </row>
    <row r="1248" spans="2:65" s="5" customFormat="1" x14ac:dyDescent="0.2">
      <c r="B1248" s="24"/>
      <c r="H1248" s="24"/>
      <c r="I1248" s="98"/>
      <c r="K1248" s="130"/>
      <c r="L1248" s="51"/>
      <c r="M1248" s="59"/>
      <c r="O1248" s="24"/>
      <c r="U1248" s="24"/>
      <c r="V1248" s="98"/>
      <c r="X1248" s="130"/>
      <c r="Y1248" s="51"/>
      <c r="Z1248" s="59"/>
      <c r="AB1248" s="24"/>
      <c r="AH1248" s="51"/>
      <c r="AI1248" s="108"/>
      <c r="AJ1248" s="51"/>
      <c r="AK1248" s="130"/>
      <c r="AL1248" s="51"/>
      <c r="AM1248" s="59"/>
      <c r="AO1248" s="24"/>
      <c r="AU1248" s="51"/>
      <c r="AV1248" s="108"/>
      <c r="AW1248" s="51"/>
      <c r="AX1248" s="130"/>
      <c r="AY1248" s="51"/>
      <c r="AZ1248" s="59"/>
      <c r="BB1248" s="24"/>
      <c r="BH1248" s="51"/>
      <c r="BI1248" s="108"/>
      <c r="BJ1248" s="51"/>
      <c r="BK1248" s="130"/>
      <c r="BL1248" s="51"/>
      <c r="BM1248" s="59"/>
    </row>
    <row r="1249" spans="2:65" s="5" customFormat="1" x14ac:dyDescent="0.2">
      <c r="B1249" s="24"/>
      <c r="H1249" s="24"/>
      <c r="I1249" s="98"/>
      <c r="K1249" s="130"/>
      <c r="L1249" s="51"/>
      <c r="M1249" s="59"/>
      <c r="O1249" s="24"/>
      <c r="U1249" s="24"/>
      <c r="V1249" s="98"/>
      <c r="X1249" s="130"/>
      <c r="Y1249" s="51"/>
      <c r="Z1249" s="59"/>
      <c r="AB1249" s="24"/>
      <c r="AH1249" s="51"/>
      <c r="AI1249" s="108"/>
      <c r="AJ1249" s="51"/>
      <c r="AK1249" s="130"/>
      <c r="AL1249" s="51"/>
      <c r="AM1249" s="59"/>
      <c r="AO1249" s="24"/>
      <c r="AU1249" s="51"/>
      <c r="AV1249" s="108"/>
      <c r="AW1249" s="51"/>
      <c r="AX1249" s="130"/>
      <c r="AY1249" s="51"/>
      <c r="AZ1249" s="59"/>
      <c r="BB1249" s="24"/>
      <c r="BH1249" s="51"/>
      <c r="BI1249" s="108"/>
      <c r="BJ1249" s="51"/>
      <c r="BK1249" s="130"/>
      <c r="BL1249" s="51"/>
      <c r="BM1249" s="59"/>
    </row>
    <row r="1250" spans="2:65" s="5" customFormat="1" x14ac:dyDescent="0.2">
      <c r="B1250" s="24"/>
      <c r="H1250" s="24"/>
      <c r="I1250" s="98"/>
      <c r="K1250" s="130"/>
      <c r="L1250" s="51"/>
      <c r="M1250" s="59"/>
      <c r="O1250" s="24"/>
      <c r="U1250" s="24"/>
      <c r="V1250" s="98"/>
      <c r="X1250" s="130"/>
      <c r="Y1250" s="51"/>
      <c r="Z1250" s="59"/>
      <c r="AB1250" s="24"/>
      <c r="AH1250" s="51"/>
      <c r="AI1250" s="108"/>
      <c r="AJ1250" s="51"/>
      <c r="AK1250" s="130"/>
      <c r="AL1250" s="51"/>
      <c r="AM1250" s="59"/>
      <c r="AO1250" s="24"/>
      <c r="AU1250" s="51"/>
      <c r="AV1250" s="108"/>
      <c r="AW1250" s="51"/>
      <c r="AX1250" s="130"/>
      <c r="AY1250" s="51"/>
      <c r="AZ1250" s="59"/>
      <c r="BB1250" s="24"/>
      <c r="BH1250" s="51"/>
      <c r="BI1250" s="108"/>
      <c r="BJ1250" s="51"/>
      <c r="BK1250" s="130"/>
      <c r="BL1250" s="51"/>
      <c r="BM1250" s="59"/>
    </row>
    <row r="1251" spans="2:65" s="5" customFormat="1" x14ac:dyDescent="0.2">
      <c r="B1251" s="24"/>
      <c r="H1251" s="24"/>
      <c r="I1251" s="98"/>
      <c r="K1251" s="130"/>
      <c r="L1251" s="51"/>
      <c r="M1251" s="59"/>
      <c r="O1251" s="24"/>
      <c r="U1251" s="24"/>
      <c r="V1251" s="98"/>
      <c r="X1251" s="130"/>
      <c r="Y1251" s="51"/>
      <c r="Z1251" s="59"/>
      <c r="AB1251" s="24"/>
      <c r="AH1251" s="51"/>
      <c r="AI1251" s="108"/>
      <c r="AJ1251" s="51"/>
      <c r="AK1251" s="130"/>
      <c r="AL1251" s="51"/>
      <c r="AM1251" s="59"/>
      <c r="AO1251" s="24"/>
      <c r="AU1251" s="51"/>
      <c r="AV1251" s="108"/>
      <c r="AW1251" s="51"/>
      <c r="AX1251" s="130"/>
      <c r="AY1251" s="51"/>
      <c r="AZ1251" s="59"/>
      <c r="BB1251" s="24"/>
      <c r="BH1251" s="51"/>
      <c r="BI1251" s="108"/>
      <c r="BJ1251" s="51"/>
      <c r="BK1251" s="130"/>
      <c r="BL1251" s="51"/>
      <c r="BM1251" s="59"/>
    </row>
    <row r="1252" spans="2:65" s="5" customFormat="1" x14ac:dyDescent="0.2">
      <c r="B1252" s="24"/>
      <c r="H1252" s="24"/>
      <c r="I1252" s="98"/>
      <c r="K1252" s="130"/>
      <c r="L1252" s="51"/>
      <c r="M1252" s="59"/>
      <c r="O1252" s="24"/>
      <c r="U1252" s="24"/>
      <c r="V1252" s="98"/>
      <c r="X1252" s="130"/>
      <c r="Y1252" s="51"/>
      <c r="Z1252" s="59"/>
      <c r="AB1252" s="24"/>
      <c r="AH1252" s="51"/>
      <c r="AI1252" s="108"/>
      <c r="AJ1252" s="51"/>
      <c r="AK1252" s="130"/>
      <c r="AL1252" s="51"/>
      <c r="AM1252" s="59"/>
      <c r="AO1252" s="24"/>
      <c r="AU1252" s="51"/>
      <c r="AV1252" s="108"/>
      <c r="AW1252" s="51"/>
      <c r="AX1252" s="130"/>
      <c r="AY1252" s="51"/>
      <c r="AZ1252" s="59"/>
      <c r="BB1252" s="24"/>
      <c r="BH1252" s="51"/>
      <c r="BI1252" s="108"/>
      <c r="BJ1252" s="51"/>
      <c r="BK1252" s="130"/>
      <c r="BL1252" s="51"/>
      <c r="BM1252" s="59"/>
    </row>
    <row r="1253" spans="2:65" s="5" customFormat="1" x14ac:dyDescent="0.2">
      <c r="B1253" s="24"/>
      <c r="H1253" s="24"/>
      <c r="I1253" s="98"/>
      <c r="K1253" s="130"/>
      <c r="L1253" s="51"/>
      <c r="M1253" s="59"/>
      <c r="O1253" s="24"/>
      <c r="U1253" s="24"/>
      <c r="V1253" s="98"/>
      <c r="X1253" s="130"/>
      <c r="Y1253" s="51"/>
      <c r="Z1253" s="59"/>
      <c r="AB1253" s="24"/>
      <c r="AH1253" s="51"/>
      <c r="AI1253" s="108"/>
      <c r="AJ1253" s="51"/>
      <c r="AK1253" s="130"/>
      <c r="AL1253" s="51"/>
      <c r="AM1253" s="59"/>
      <c r="AO1253" s="24"/>
      <c r="AU1253" s="51"/>
      <c r="AV1253" s="108"/>
      <c r="AW1253" s="51"/>
      <c r="AX1253" s="130"/>
      <c r="AY1253" s="51"/>
      <c r="AZ1253" s="59"/>
      <c r="BB1253" s="24"/>
      <c r="BH1253" s="51"/>
      <c r="BI1253" s="108"/>
      <c r="BJ1253" s="51"/>
      <c r="BK1253" s="130"/>
      <c r="BL1253" s="51"/>
      <c r="BM1253" s="59"/>
    </row>
    <row r="1254" spans="2:65" s="5" customFormat="1" x14ac:dyDescent="0.2">
      <c r="B1254" s="24"/>
      <c r="H1254" s="24"/>
      <c r="I1254" s="98"/>
      <c r="K1254" s="130"/>
      <c r="L1254" s="51"/>
      <c r="M1254" s="59"/>
      <c r="O1254" s="24"/>
      <c r="U1254" s="24"/>
      <c r="V1254" s="98"/>
      <c r="X1254" s="130"/>
      <c r="Y1254" s="51"/>
      <c r="Z1254" s="59"/>
      <c r="AB1254" s="24"/>
      <c r="AH1254" s="51"/>
      <c r="AI1254" s="108"/>
      <c r="AJ1254" s="51"/>
      <c r="AK1254" s="130"/>
      <c r="AL1254" s="51"/>
      <c r="AM1254" s="59"/>
      <c r="AO1254" s="24"/>
      <c r="AU1254" s="51"/>
      <c r="AV1254" s="108"/>
      <c r="AW1254" s="51"/>
      <c r="AX1254" s="130"/>
      <c r="AY1254" s="51"/>
      <c r="AZ1254" s="59"/>
      <c r="BB1254" s="24"/>
      <c r="BH1254" s="51"/>
      <c r="BI1254" s="108"/>
      <c r="BJ1254" s="51"/>
      <c r="BK1254" s="130"/>
      <c r="BL1254" s="51"/>
      <c r="BM1254" s="59"/>
    </row>
    <row r="1255" spans="2:65" s="5" customFormat="1" x14ac:dyDescent="0.2">
      <c r="B1255" s="24"/>
      <c r="H1255" s="24"/>
      <c r="I1255" s="98"/>
      <c r="K1255" s="130"/>
      <c r="L1255" s="51"/>
      <c r="M1255" s="59"/>
      <c r="O1255" s="24"/>
      <c r="U1255" s="24"/>
      <c r="V1255" s="98"/>
      <c r="X1255" s="130"/>
      <c r="Y1255" s="51"/>
      <c r="Z1255" s="59"/>
      <c r="AB1255" s="24"/>
      <c r="AH1255" s="51"/>
      <c r="AI1255" s="108"/>
      <c r="AJ1255" s="51"/>
      <c r="AK1255" s="130"/>
      <c r="AL1255" s="51"/>
      <c r="AM1255" s="59"/>
      <c r="AO1255" s="24"/>
      <c r="AU1255" s="51"/>
      <c r="AV1255" s="108"/>
      <c r="AW1255" s="51"/>
      <c r="AX1255" s="130"/>
      <c r="AY1255" s="51"/>
      <c r="AZ1255" s="59"/>
      <c r="BB1255" s="24"/>
      <c r="BH1255" s="51"/>
      <c r="BI1255" s="108"/>
      <c r="BJ1255" s="51"/>
      <c r="BK1255" s="130"/>
      <c r="BL1255" s="51"/>
      <c r="BM1255" s="59"/>
    </row>
    <row r="1256" spans="2:65" s="5" customFormat="1" x14ac:dyDescent="0.2">
      <c r="B1256" s="24"/>
      <c r="H1256" s="24"/>
      <c r="I1256" s="98"/>
      <c r="K1256" s="130"/>
      <c r="L1256" s="51"/>
      <c r="M1256" s="59"/>
      <c r="O1256" s="24"/>
      <c r="U1256" s="24"/>
      <c r="V1256" s="98"/>
      <c r="X1256" s="130"/>
      <c r="Y1256" s="51"/>
      <c r="Z1256" s="59"/>
      <c r="AB1256" s="24"/>
      <c r="AH1256" s="51"/>
      <c r="AI1256" s="108"/>
      <c r="AJ1256" s="51"/>
      <c r="AK1256" s="130"/>
      <c r="AL1256" s="51"/>
      <c r="AM1256" s="59"/>
      <c r="AO1256" s="24"/>
      <c r="AU1256" s="51"/>
      <c r="AV1256" s="108"/>
      <c r="AW1256" s="51"/>
      <c r="AX1256" s="130"/>
      <c r="AY1256" s="51"/>
      <c r="AZ1256" s="59"/>
      <c r="BB1256" s="24"/>
      <c r="BH1256" s="51"/>
      <c r="BI1256" s="108"/>
      <c r="BJ1256" s="51"/>
      <c r="BK1256" s="130"/>
      <c r="BL1256" s="51"/>
      <c r="BM1256" s="59"/>
    </row>
    <row r="1257" spans="2:65" s="5" customFormat="1" x14ac:dyDescent="0.2">
      <c r="B1257" s="24"/>
      <c r="H1257" s="24"/>
      <c r="I1257" s="98"/>
      <c r="K1257" s="130"/>
      <c r="L1257" s="51"/>
      <c r="M1257" s="59"/>
      <c r="O1257" s="24"/>
      <c r="U1257" s="24"/>
      <c r="V1257" s="98"/>
      <c r="X1257" s="130"/>
      <c r="Y1257" s="51"/>
      <c r="Z1257" s="59"/>
      <c r="AB1257" s="24"/>
      <c r="AH1257" s="51"/>
      <c r="AI1257" s="108"/>
      <c r="AJ1257" s="51"/>
      <c r="AK1257" s="130"/>
      <c r="AL1257" s="51"/>
      <c r="AM1257" s="59"/>
      <c r="AO1257" s="24"/>
      <c r="AU1257" s="51"/>
      <c r="AV1257" s="108"/>
      <c r="AW1257" s="51"/>
      <c r="AX1257" s="130"/>
      <c r="AY1257" s="51"/>
      <c r="AZ1257" s="59"/>
      <c r="BB1257" s="24"/>
      <c r="BH1257" s="51"/>
      <c r="BI1257" s="108"/>
      <c r="BJ1257" s="51"/>
      <c r="BK1257" s="130"/>
      <c r="BL1257" s="51"/>
      <c r="BM1257" s="59"/>
    </row>
    <row r="1258" spans="2:65" s="5" customFormat="1" x14ac:dyDescent="0.2">
      <c r="B1258" s="24"/>
      <c r="H1258" s="24"/>
      <c r="I1258" s="98"/>
      <c r="K1258" s="130"/>
      <c r="L1258" s="51"/>
      <c r="M1258" s="59"/>
      <c r="O1258" s="24"/>
      <c r="U1258" s="24"/>
      <c r="V1258" s="98"/>
      <c r="X1258" s="130"/>
      <c r="Y1258" s="51"/>
      <c r="Z1258" s="59"/>
      <c r="AB1258" s="24"/>
      <c r="AH1258" s="51"/>
      <c r="AI1258" s="108"/>
      <c r="AJ1258" s="51"/>
      <c r="AK1258" s="130"/>
      <c r="AL1258" s="51"/>
      <c r="AM1258" s="59"/>
      <c r="AO1258" s="24"/>
      <c r="AU1258" s="51"/>
      <c r="AV1258" s="108"/>
      <c r="AW1258" s="51"/>
      <c r="AX1258" s="130"/>
      <c r="AY1258" s="51"/>
      <c r="AZ1258" s="59"/>
      <c r="BB1258" s="24"/>
      <c r="BH1258" s="51"/>
      <c r="BI1258" s="108"/>
      <c r="BJ1258" s="51"/>
      <c r="BK1258" s="130"/>
      <c r="BL1258" s="51"/>
      <c r="BM1258" s="59"/>
    </row>
    <row r="1259" spans="2:65" s="5" customFormat="1" x14ac:dyDescent="0.2">
      <c r="B1259" s="24"/>
      <c r="H1259" s="24"/>
      <c r="I1259" s="98"/>
      <c r="K1259" s="130"/>
      <c r="L1259" s="51"/>
      <c r="M1259" s="59"/>
      <c r="O1259" s="24"/>
      <c r="U1259" s="24"/>
      <c r="V1259" s="98"/>
      <c r="X1259" s="130"/>
      <c r="Y1259" s="51"/>
      <c r="Z1259" s="59"/>
      <c r="AB1259" s="24"/>
      <c r="AH1259" s="51"/>
      <c r="AI1259" s="108"/>
      <c r="AJ1259" s="51"/>
      <c r="AK1259" s="130"/>
      <c r="AL1259" s="51"/>
      <c r="AM1259" s="59"/>
      <c r="AO1259" s="24"/>
      <c r="AU1259" s="51"/>
      <c r="AV1259" s="108"/>
      <c r="AW1259" s="51"/>
      <c r="AX1259" s="130"/>
      <c r="AY1259" s="51"/>
      <c r="AZ1259" s="59"/>
      <c r="BB1259" s="24"/>
      <c r="BH1259" s="51"/>
      <c r="BI1259" s="108"/>
      <c r="BJ1259" s="51"/>
      <c r="BK1259" s="130"/>
      <c r="BL1259" s="51"/>
      <c r="BM1259" s="59"/>
    </row>
    <row r="1260" spans="2:65" s="5" customFormat="1" x14ac:dyDescent="0.2">
      <c r="B1260" s="24"/>
      <c r="H1260" s="24"/>
      <c r="I1260" s="98"/>
      <c r="K1260" s="130"/>
      <c r="L1260" s="51"/>
      <c r="M1260" s="59"/>
      <c r="O1260" s="24"/>
      <c r="U1260" s="24"/>
      <c r="V1260" s="98"/>
      <c r="X1260" s="130"/>
      <c r="Y1260" s="51"/>
      <c r="Z1260" s="59"/>
      <c r="AB1260" s="24"/>
      <c r="AH1260" s="51"/>
      <c r="AI1260" s="108"/>
      <c r="AJ1260" s="51"/>
      <c r="AK1260" s="130"/>
      <c r="AL1260" s="51"/>
      <c r="AM1260" s="59"/>
      <c r="AO1260" s="24"/>
      <c r="AU1260" s="51"/>
      <c r="AV1260" s="108"/>
      <c r="AW1260" s="51"/>
      <c r="AX1260" s="130"/>
      <c r="AY1260" s="51"/>
      <c r="AZ1260" s="59"/>
      <c r="BB1260" s="24"/>
      <c r="BH1260" s="51"/>
      <c r="BI1260" s="108"/>
      <c r="BJ1260" s="51"/>
      <c r="BK1260" s="130"/>
      <c r="BL1260" s="51"/>
      <c r="BM1260" s="59"/>
    </row>
    <row r="1261" spans="2:65" s="5" customFormat="1" x14ac:dyDescent="0.2">
      <c r="B1261" s="24"/>
      <c r="H1261" s="24"/>
      <c r="I1261" s="98"/>
      <c r="K1261" s="130"/>
      <c r="L1261" s="51"/>
      <c r="M1261" s="59"/>
      <c r="O1261" s="24"/>
      <c r="U1261" s="24"/>
      <c r="V1261" s="98"/>
      <c r="X1261" s="130"/>
      <c r="Y1261" s="51"/>
      <c r="Z1261" s="59"/>
      <c r="AB1261" s="24"/>
      <c r="AH1261" s="51"/>
      <c r="AI1261" s="108"/>
      <c r="AJ1261" s="51"/>
      <c r="AK1261" s="130"/>
      <c r="AL1261" s="51"/>
      <c r="AM1261" s="59"/>
      <c r="AO1261" s="24"/>
      <c r="AU1261" s="51"/>
      <c r="AV1261" s="108"/>
      <c r="AW1261" s="51"/>
      <c r="AX1261" s="130"/>
      <c r="AY1261" s="51"/>
      <c r="AZ1261" s="59"/>
      <c r="BB1261" s="24"/>
      <c r="BH1261" s="51"/>
      <c r="BI1261" s="108"/>
      <c r="BJ1261" s="51"/>
      <c r="BK1261" s="130"/>
      <c r="BL1261" s="51"/>
      <c r="BM1261" s="59"/>
    </row>
    <row r="1262" spans="2:65" s="5" customFormat="1" x14ac:dyDescent="0.2">
      <c r="B1262" s="24"/>
      <c r="H1262" s="24"/>
      <c r="I1262" s="98"/>
      <c r="K1262" s="130"/>
      <c r="L1262" s="51"/>
      <c r="M1262" s="59"/>
      <c r="O1262" s="24"/>
      <c r="U1262" s="24"/>
      <c r="V1262" s="98"/>
      <c r="X1262" s="130"/>
      <c r="Y1262" s="51"/>
      <c r="Z1262" s="59"/>
      <c r="AB1262" s="24"/>
      <c r="AH1262" s="51"/>
      <c r="AI1262" s="108"/>
      <c r="AJ1262" s="51"/>
      <c r="AK1262" s="130"/>
      <c r="AL1262" s="51"/>
      <c r="AM1262" s="59"/>
      <c r="AO1262" s="24"/>
      <c r="AU1262" s="51"/>
      <c r="AV1262" s="108"/>
      <c r="AW1262" s="51"/>
      <c r="AX1262" s="130"/>
      <c r="AY1262" s="51"/>
      <c r="AZ1262" s="59"/>
      <c r="BB1262" s="24"/>
      <c r="BH1262" s="51"/>
      <c r="BI1262" s="108"/>
      <c r="BJ1262" s="51"/>
      <c r="BK1262" s="130"/>
      <c r="BL1262" s="51"/>
      <c r="BM1262" s="59"/>
    </row>
    <row r="1263" spans="2:65" s="5" customFormat="1" x14ac:dyDescent="0.2">
      <c r="B1263" s="24"/>
      <c r="H1263" s="24"/>
      <c r="I1263" s="98"/>
      <c r="K1263" s="130"/>
      <c r="L1263" s="51"/>
      <c r="M1263" s="59"/>
      <c r="O1263" s="24"/>
      <c r="U1263" s="24"/>
      <c r="V1263" s="98"/>
      <c r="X1263" s="130"/>
      <c r="Y1263" s="51"/>
      <c r="Z1263" s="59"/>
      <c r="AB1263" s="24"/>
      <c r="AH1263" s="51"/>
      <c r="AI1263" s="108"/>
      <c r="AJ1263" s="51"/>
      <c r="AK1263" s="130"/>
      <c r="AL1263" s="51"/>
      <c r="AM1263" s="59"/>
      <c r="AO1263" s="24"/>
      <c r="AU1263" s="51"/>
      <c r="AV1263" s="108"/>
      <c r="AW1263" s="51"/>
      <c r="AX1263" s="130"/>
      <c r="AY1263" s="51"/>
      <c r="AZ1263" s="59"/>
      <c r="BB1263" s="24"/>
      <c r="BH1263" s="51"/>
      <c r="BI1263" s="108"/>
      <c r="BJ1263" s="51"/>
      <c r="BK1263" s="130"/>
      <c r="BL1263" s="51"/>
      <c r="BM1263" s="59"/>
    </row>
    <row r="1264" spans="2:65" s="5" customFormat="1" x14ac:dyDescent="0.2">
      <c r="B1264" s="24"/>
      <c r="H1264" s="24"/>
      <c r="I1264" s="98"/>
      <c r="K1264" s="130"/>
      <c r="L1264" s="51"/>
      <c r="M1264" s="59"/>
      <c r="O1264" s="24"/>
      <c r="U1264" s="24"/>
      <c r="V1264" s="98"/>
      <c r="X1264" s="130"/>
      <c r="Y1264" s="51"/>
      <c r="Z1264" s="59"/>
      <c r="AB1264" s="24"/>
      <c r="AH1264" s="51"/>
      <c r="AI1264" s="108"/>
      <c r="AJ1264" s="51"/>
      <c r="AK1264" s="130"/>
      <c r="AL1264" s="51"/>
      <c r="AM1264" s="59"/>
      <c r="AO1264" s="24"/>
      <c r="AU1264" s="51"/>
      <c r="AV1264" s="108"/>
      <c r="AW1264" s="51"/>
      <c r="AX1264" s="130"/>
      <c r="AY1264" s="51"/>
      <c r="AZ1264" s="59"/>
      <c r="BB1264" s="24"/>
      <c r="BH1264" s="51"/>
      <c r="BI1264" s="108"/>
      <c r="BJ1264" s="51"/>
      <c r="BK1264" s="130"/>
      <c r="BL1264" s="51"/>
      <c r="BM1264" s="59"/>
    </row>
    <row r="1265" spans="2:65" s="5" customFormat="1" x14ac:dyDescent="0.2">
      <c r="B1265" s="24"/>
      <c r="H1265" s="24"/>
      <c r="I1265" s="98"/>
      <c r="K1265" s="130"/>
      <c r="L1265" s="51"/>
      <c r="M1265" s="59"/>
      <c r="O1265" s="24"/>
      <c r="U1265" s="24"/>
      <c r="V1265" s="98"/>
      <c r="X1265" s="130"/>
      <c r="Y1265" s="51"/>
      <c r="Z1265" s="59"/>
      <c r="AB1265" s="24"/>
      <c r="AH1265" s="51"/>
      <c r="AI1265" s="108"/>
      <c r="AJ1265" s="51"/>
      <c r="AK1265" s="130"/>
      <c r="AL1265" s="51"/>
      <c r="AM1265" s="59"/>
      <c r="AO1265" s="24"/>
      <c r="AU1265" s="51"/>
      <c r="AV1265" s="108"/>
      <c r="AW1265" s="51"/>
      <c r="AX1265" s="130"/>
      <c r="AY1265" s="51"/>
      <c r="AZ1265" s="59"/>
      <c r="BB1265" s="24"/>
      <c r="BH1265" s="51"/>
      <c r="BI1265" s="108"/>
      <c r="BJ1265" s="51"/>
      <c r="BK1265" s="130"/>
      <c r="BL1265" s="51"/>
      <c r="BM1265" s="59"/>
    </row>
    <row r="1266" spans="2:65" s="5" customFormat="1" x14ac:dyDescent="0.2">
      <c r="B1266" s="24"/>
      <c r="H1266" s="24"/>
      <c r="I1266" s="98"/>
      <c r="K1266" s="130"/>
      <c r="L1266" s="51"/>
      <c r="M1266" s="59"/>
      <c r="O1266" s="24"/>
      <c r="U1266" s="24"/>
      <c r="V1266" s="98"/>
      <c r="X1266" s="130"/>
      <c r="Y1266" s="51"/>
      <c r="Z1266" s="59"/>
      <c r="AB1266" s="24"/>
      <c r="AH1266" s="51"/>
      <c r="AI1266" s="108"/>
      <c r="AJ1266" s="51"/>
      <c r="AK1266" s="130"/>
      <c r="AL1266" s="51"/>
      <c r="AM1266" s="59"/>
      <c r="AO1266" s="24"/>
      <c r="AU1266" s="51"/>
      <c r="AV1266" s="108"/>
      <c r="AW1266" s="51"/>
      <c r="AX1266" s="130"/>
      <c r="AY1266" s="51"/>
      <c r="AZ1266" s="59"/>
      <c r="BB1266" s="24"/>
      <c r="BH1266" s="51"/>
      <c r="BI1266" s="108"/>
      <c r="BJ1266" s="51"/>
      <c r="BK1266" s="130"/>
      <c r="BL1266" s="51"/>
      <c r="BM1266" s="59"/>
    </row>
    <row r="1267" spans="2:65" s="5" customFormat="1" x14ac:dyDescent="0.2">
      <c r="B1267" s="24"/>
      <c r="H1267" s="24"/>
      <c r="I1267" s="98"/>
      <c r="K1267" s="130"/>
      <c r="L1267" s="51"/>
      <c r="M1267" s="59"/>
      <c r="O1267" s="24"/>
      <c r="U1267" s="24"/>
      <c r="V1267" s="98"/>
      <c r="X1267" s="130"/>
      <c r="Y1267" s="51"/>
      <c r="Z1267" s="59"/>
      <c r="AB1267" s="24"/>
      <c r="AH1267" s="51"/>
      <c r="AI1267" s="108"/>
      <c r="AJ1267" s="51"/>
      <c r="AK1267" s="130"/>
      <c r="AL1267" s="51"/>
      <c r="AM1267" s="59"/>
      <c r="AO1267" s="24"/>
      <c r="AU1267" s="51"/>
      <c r="AV1267" s="108"/>
      <c r="AW1267" s="51"/>
      <c r="AX1267" s="130"/>
      <c r="AY1267" s="51"/>
      <c r="AZ1267" s="59"/>
      <c r="BB1267" s="24"/>
      <c r="BH1267" s="51"/>
      <c r="BI1267" s="108"/>
      <c r="BJ1267" s="51"/>
      <c r="BK1267" s="130"/>
      <c r="BL1267" s="51"/>
      <c r="BM1267" s="59"/>
    </row>
    <row r="1268" spans="2:65" s="5" customFormat="1" x14ac:dyDescent="0.2">
      <c r="B1268" s="24"/>
      <c r="H1268" s="24"/>
      <c r="I1268" s="98"/>
      <c r="K1268" s="130"/>
      <c r="L1268" s="51"/>
      <c r="M1268" s="59"/>
      <c r="O1268" s="24"/>
      <c r="U1268" s="24"/>
      <c r="V1268" s="98"/>
      <c r="X1268" s="130"/>
      <c r="Y1268" s="51"/>
      <c r="Z1268" s="59"/>
      <c r="AB1268" s="24"/>
      <c r="AH1268" s="51"/>
      <c r="AI1268" s="108"/>
      <c r="AJ1268" s="51"/>
      <c r="AK1268" s="130"/>
      <c r="AL1268" s="51"/>
      <c r="AM1268" s="59"/>
      <c r="AO1268" s="24"/>
      <c r="AU1268" s="51"/>
      <c r="AV1268" s="108"/>
      <c r="AW1268" s="51"/>
      <c r="AX1268" s="130"/>
      <c r="AY1268" s="51"/>
      <c r="AZ1268" s="59"/>
      <c r="BB1268" s="24"/>
      <c r="BH1268" s="51"/>
      <c r="BI1268" s="108"/>
      <c r="BJ1268" s="51"/>
      <c r="BK1268" s="130"/>
      <c r="BL1268" s="51"/>
      <c r="BM1268" s="59"/>
    </row>
    <row r="1269" spans="2:65" s="5" customFormat="1" x14ac:dyDescent="0.2">
      <c r="B1269" s="24"/>
      <c r="H1269" s="24"/>
      <c r="I1269" s="98"/>
      <c r="K1269" s="130"/>
      <c r="L1269" s="51"/>
      <c r="M1269" s="59"/>
      <c r="O1269" s="24"/>
      <c r="U1269" s="24"/>
      <c r="V1269" s="98"/>
      <c r="X1269" s="130"/>
      <c r="Y1269" s="51"/>
      <c r="Z1269" s="59"/>
      <c r="AB1269" s="24"/>
      <c r="AH1269" s="51"/>
      <c r="AI1269" s="108"/>
      <c r="AJ1269" s="51"/>
      <c r="AK1269" s="130"/>
      <c r="AL1269" s="51"/>
      <c r="AM1269" s="59"/>
      <c r="AO1269" s="24"/>
      <c r="AU1269" s="51"/>
      <c r="AV1269" s="108"/>
      <c r="AW1269" s="51"/>
      <c r="AX1269" s="130"/>
      <c r="AY1269" s="51"/>
      <c r="AZ1269" s="59"/>
      <c r="BB1269" s="24"/>
      <c r="BH1269" s="51"/>
      <c r="BI1269" s="108"/>
      <c r="BJ1269" s="51"/>
      <c r="BK1269" s="130"/>
      <c r="BL1269" s="51"/>
      <c r="BM1269" s="59"/>
    </row>
    <row r="1270" spans="2:65" s="5" customFormat="1" x14ac:dyDescent="0.2">
      <c r="B1270" s="24"/>
      <c r="H1270" s="24"/>
      <c r="I1270" s="98"/>
      <c r="K1270" s="130"/>
      <c r="L1270" s="51"/>
      <c r="M1270" s="59"/>
      <c r="O1270" s="24"/>
      <c r="U1270" s="24"/>
      <c r="V1270" s="98"/>
      <c r="X1270" s="130"/>
      <c r="Y1270" s="51"/>
      <c r="Z1270" s="59"/>
      <c r="AB1270" s="24"/>
      <c r="AH1270" s="51"/>
      <c r="AI1270" s="108"/>
      <c r="AJ1270" s="51"/>
      <c r="AK1270" s="130"/>
      <c r="AL1270" s="51"/>
      <c r="AM1270" s="59"/>
      <c r="AO1270" s="24"/>
      <c r="AU1270" s="51"/>
      <c r="AV1270" s="108"/>
      <c r="AW1270" s="51"/>
      <c r="AX1270" s="130"/>
      <c r="AY1270" s="51"/>
      <c r="AZ1270" s="59"/>
      <c r="BB1270" s="24"/>
      <c r="BH1270" s="51"/>
      <c r="BI1270" s="108"/>
      <c r="BJ1270" s="51"/>
      <c r="BK1270" s="130"/>
      <c r="BL1270" s="51"/>
      <c r="BM1270" s="59"/>
    </row>
    <row r="1271" spans="2:65" s="5" customFormat="1" x14ac:dyDescent="0.2">
      <c r="B1271" s="24"/>
      <c r="H1271" s="24"/>
      <c r="I1271" s="98"/>
      <c r="K1271" s="130"/>
      <c r="L1271" s="51"/>
      <c r="M1271" s="59"/>
      <c r="O1271" s="24"/>
      <c r="U1271" s="24"/>
      <c r="V1271" s="98"/>
      <c r="X1271" s="130"/>
      <c r="Y1271" s="51"/>
      <c r="Z1271" s="59"/>
      <c r="AB1271" s="24"/>
      <c r="AH1271" s="51"/>
      <c r="AI1271" s="108"/>
      <c r="AJ1271" s="51"/>
      <c r="AK1271" s="130"/>
      <c r="AL1271" s="51"/>
      <c r="AM1271" s="59"/>
      <c r="AO1271" s="24"/>
      <c r="AU1271" s="51"/>
      <c r="AV1271" s="108"/>
      <c r="AW1271" s="51"/>
      <c r="AX1271" s="130"/>
      <c r="AY1271" s="51"/>
      <c r="AZ1271" s="59"/>
      <c r="BB1271" s="24"/>
      <c r="BH1271" s="51"/>
      <c r="BI1271" s="108"/>
      <c r="BJ1271" s="51"/>
      <c r="BK1271" s="130"/>
      <c r="BL1271" s="51"/>
      <c r="BM1271" s="59"/>
    </row>
    <row r="1272" spans="2:65" s="5" customFormat="1" x14ac:dyDescent="0.2">
      <c r="B1272" s="24"/>
      <c r="H1272" s="24"/>
      <c r="I1272" s="98"/>
      <c r="K1272" s="130"/>
      <c r="L1272" s="51"/>
      <c r="M1272" s="59"/>
      <c r="O1272" s="24"/>
      <c r="U1272" s="24"/>
      <c r="V1272" s="98"/>
      <c r="X1272" s="130"/>
      <c r="Y1272" s="51"/>
      <c r="Z1272" s="59"/>
      <c r="AB1272" s="24"/>
      <c r="AH1272" s="51"/>
      <c r="AI1272" s="108"/>
      <c r="AJ1272" s="51"/>
      <c r="AK1272" s="130"/>
      <c r="AL1272" s="51"/>
      <c r="AM1272" s="59"/>
      <c r="AO1272" s="24"/>
      <c r="AU1272" s="51"/>
      <c r="AV1272" s="108"/>
      <c r="AW1272" s="51"/>
      <c r="AX1272" s="130"/>
      <c r="AY1272" s="51"/>
      <c r="AZ1272" s="59"/>
      <c r="BB1272" s="24"/>
      <c r="BH1272" s="51"/>
      <c r="BI1272" s="108"/>
      <c r="BJ1272" s="51"/>
      <c r="BK1272" s="130"/>
      <c r="BL1272" s="51"/>
      <c r="BM1272" s="59"/>
    </row>
    <row r="1273" spans="2:65" s="5" customFormat="1" x14ac:dyDescent="0.2">
      <c r="B1273" s="24"/>
      <c r="H1273" s="24"/>
      <c r="I1273" s="98"/>
      <c r="K1273" s="130"/>
      <c r="L1273" s="51"/>
      <c r="M1273" s="59"/>
      <c r="O1273" s="24"/>
      <c r="U1273" s="24"/>
      <c r="V1273" s="98"/>
      <c r="X1273" s="130"/>
      <c r="Y1273" s="51"/>
      <c r="Z1273" s="59"/>
      <c r="AB1273" s="24"/>
      <c r="AH1273" s="51"/>
      <c r="AI1273" s="108"/>
      <c r="AJ1273" s="51"/>
      <c r="AK1273" s="130"/>
      <c r="AL1273" s="51"/>
      <c r="AM1273" s="59"/>
      <c r="AO1273" s="24"/>
      <c r="AU1273" s="51"/>
      <c r="AV1273" s="108"/>
      <c r="AW1273" s="51"/>
      <c r="AX1273" s="130"/>
      <c r="AY1273" s="51"/>
      <c r="AZ1273" s="59"/>
      <c r="BB1273" s="24"/>
      <c r="BH1273" s="51"/>
      <c r="BI1273" s="108"/>
      <c r="BJ1273" s="51"/>
      <c r="BK1273" s="130"/>
      <c r="BL1273" s="51"/>
      <c r="BM1273" s="59"/>
    </row>
    <row r="1274" spans="2:65" s="5" customFormat="1" x14ac:dyDescent="0.2">
      <c r="B1274" s="24"/>
      <c r="H1274" s="24"/>
      <c r="I1274" s="98"/>
      <c r="K1274" s="130"/>
      <c r="L1274" s="51"/>
      <c r="M1274" s="59"/>
      <c r="O1274" s="24"/>
      <c r="U1274" s="24"/>
      <c r="V1274" s="98"/>
      <c r="X1274" s="130"/>
      <c r="Y1274" s="51"/>
      <c r="Z1274" s="59"/>
      <c r="AB1274" s="24"/>
      <c r="AH1274" s="51"/>
      <c r="AI1274" s="108"/>
      <c r="AJ1274" s="51"/>
      <c r="AK1274" s="130"/>
      <c r="AL1274" s="51"/>
      <c r="AM1274" s="59"/>
      <c r="AO1274" s="24"/>
      <c r="AU1274" s="51"/>
      <c r="AV1274" s="108"/>
      <c r="AW1274" s="51"/>
      <c r="AX1274" s="130"/>
      <c r="AY1274" s="51"/>
      <c r="AZ1274" s="59"/>
      <c r="BB1274" s="24"/>
      <c r="BH1274" s="51"/>
      <c r="BI1274" s="108"/>
      <c r="BJ1274" s="51"/>
      <c r="BK1274" s="130"/>
      <c r="BL1274" s="51"/>
      <c r="BM1274" s="59"/>
    </row>
    <row r="1275" spans="2:65" s="5" customFormat="1" x14ac:dyDescent="0.2">
      <c r="B1275" s="24"/>
      <c r="H1275" s="24"/>
      <c r="I1275" s="98"/>
      <c r="K1275" s="130"/>
      <c r="L1275" s="51"/>
      <c r="M1275" s="59"/>
      <c r="O1275" s="24"/>
      <c r="U1275" s="24"/>
      <c r="V1275" s="98"/>
      <c r="X1275" s="130"/>
      <c r="Y1275" s="51"/>
      <c r="Z1275" s="59"/>
      <c r="AB1275" s="24"/>
      <c r="AH1275" s="51"/>
      <c r="AI1275" s="108"/>
      <c r="AJ1275" s="51"/>
      <c r="AK1275" s="130"/>
      <c r="AL1275" s="51"/>
      <c r="AM1275" s="59"/>
      <c r="AO1275" s="24"/>
      <c r="AU1275" s="51"/>
      <c r="AV1275" s="108"/>
      <c r="AW1275" s="51"/>
      <c r="AX1275" s="130"/>
      <c r="AY1275" s="51"/>
      <c r="AZ1275" s="59"/>
      <c r="BB1275" s="24"/>
      <c r="BH1275" s="51"/>
      <c r="BI1275" s="108"/>
      <c r="BJ1275" s="51"/>
      <c r="BK1275" s="130"/>
      <c r="BL1275" s="51"/>
      <c r="BM1275" s="59"/>
    </row>
    <row r="1276" spans="2:65" s="5" customFormat="1" x14ac:dyDescent="0.2">
      <c r="B1276" s="24"/>
      <c r="H1276" s="24"/>
      <c r="I1276" s="98"/>
      <c r="K1276" s="130"/>
      <c r="L1276" s="51"/>
      <c r="M1276" s="59"/>
      <c r="O1276" s="24"/>
      <c r="U1276" s="24"/>
      <c r="V1276" s="98"/>
      <c r="X1276" s="130"/>
      <c r="Y1276" s="51"/>
      <c r="Z1276" s="59"/>
      <c r="AB1276" s="24"/>
      <c r="AH1276" s="51"/>
      <c r="AI1276" s="108"/>
      <c r="AJ1276" s="51"/>
      <c r="AK1276" s="130"/>
      <c r="AL1276" s="51"/>
      <c r="AM1276" s="59"/>
      <c r="AO1276" s="24"/>
      <c r="AU1276" s="51"/>
      <c r="AV1276" s="108"/>
      <c r="AW1276" s="51"/>
      <c r="AX1276" s="130"/>
      <c r="AY1276" s="51"/>
      <c r="AZ1276" s="59"/>
      <c r="BB1276" s="24"/>
      <c r="BH1276" s="51"/>
      <c r="BI1276" s="108"/>
      <c r="BJ1276" s="51"/>
      <c r="BK1276" s="130"/>
      <c r="BL1276" s="51"/>
      <c r="BM1276" s="59"/>
    </row>
    <row r="1277" spans="2:65" s="5" customFormat="1" x14ac:dyDescent="0.2">
      <c r="B1277" s="24"/>
      <c r="H1277" s="24"/>
      <c r="I1277" s="98"/>
      <c r="K1277" s="130"/>
      <c r="L1277" s="51"/>
      <c r="M1277" s="59"/>
      <c r="O1277" s="24"/>
      <c r="U1277" s="24"/>
      <c r="V1277" s="98"/>
      <c r="X1277" s="130"/>
      <c r="Y1277" s="51"/>
      <c r="Z1277" s="59"/>
      <c r="AB1277" s="24"/>
      <c r="AH1277" s="51"/>
      <c r="AI1277" s="108"/>
      <c r="AJ1277" s="51"/>
      <c r="AK1277" s="130"/>
      <c r="AL1277" s="51"/>
      <c r="AM1277" s="59"/>
      <c r="AO1277" s="24"/>
      <c r="AU1277" s="51"/>
      <c r="AV1277" s="108"/>
      <c r="AW1277" s="51"/>
      <c r="AX1277" s="130"/>
      <c r="AY1277" s="51"/>
      <c r="AZ1277" s="59"/>
      <c r="BB1277" s="24"/>
      <c r="BH1277" s="51"/>
      <c r="BI1277" s="108"/>
      <c r="BJ1277" s="51"/>
      <c r="BK1277" s="130"/>
      <c r="BL1277" s="51"/>
      <c r="BM1277" s="59"/>
    </row>
    <row r="1278" spans="2:65" s="5" customFormat="1" x14ac:dyDescent="0.2">
      <c r="B1278" s="24"/>
      <c r="H1278" s="24"/>
      <c r="I1278" s="98"/>
      <c r="K1278" s="130"/>
      <c r="L1278" s="51"/>
      <c r="M1278" s="59"/>
      <c r="O1278" s="24"/>
      <c r="U1278" s="24"/>
      <c r="V1278" s="98"/>
      <c r="X1278" s="130"/>
      <c r="Y1278" s="51"/>
      <c r="Z1278" s="59"/>
      <c r="AB1278" s="24"/>
      <c r="AH1278" s="51"/>
      <c r="AI1278" s="108"/>
      <c r="AJ1278" s="51"/>
      <c r="AK1278" s="130"/>
      <c r="AL1278" s="51"/>
      <c r="AM1278" s="59"/>
      <c r="AO1278" s="24"/>
      <c r="AU1278" s="51"/>
      <c r="AV1278" s="108"/>
      <c r="AW1278" s="51"/>
      <c r="AX1278" s="130"/>
      <c r="AY1278" s="51"/>
      <c r="AZ1278" s="59"/>
      <c r="BB1278" s="24"/>
      <c r="BH1278" s="51"/>
      <c r="BI1278" s="108"/>
      <c r="BJ1278" s="51"/>
      <c r="BK1278" s="130"/>
      <c r="BL1278" s="51"/>
      <c r="BM1278" s="59"/>
    </row>
    <row r="1279" spans="2:65" s="5" customFormat="1" x14ac:dyDescent="0.2">
      <c r="B1279" s="24"/>
      <c r="H1279" s="24"/>
      <c r="I1279" s="98"/>
      <c r="K1279" s="130"/>
      <c r="L1279" s="51"/>
      <c r="M1279" s="59"/>
      <c r="O1279" s="24"/>
      <c r="U1279" s="24"/>
      <c r="V1279" s="98"/>
      <c r="X1279" s="130"/>
      <c r="Y1279" s="51"/>
      <c r="Z1279" s="59"/>
      <c r="AB1279" s="24"/>
      <c r="AH1279" s="51"/>
      <c r="AI1279" s="108"/>
      <c r="AJ1279" s="51"/>
      <c r="AK1279" s="130"/>
      <c r="AL1279" s="51"/>
      <c r="AM1279" s="59"/>
      <c r="AO1279" s="24"/>
      <c r="AU1279" s="51"/>
      <c r="AV1279" s="108"/>
      <c r="AW1279" s="51"/>
      <c r="AX1279" s="130"/>
      <c r="AY1279" s="51"/>
      <c r="AZ1279" s="59"/>
      <c r="BB1279" s="24"/>
      <c r="BH1279" s="51"/>
      <c r="BI1279" s="108"/>
      <c r="BJ1279" s="51"/>
      <c r="BK1279" s="130"/>
      <c r="BL1279" s="51"/>
      <c r="BM1279" s="59"/>
    </row>
    <row r="1280" spans="2:65" s="5" customFormat="1" x14ac:dyDescent="0.2">
      <c r="B1280" s="24"/>
      <c r="H1280" s="24"/>
      <c r="I1280" s="98"/>
      <c r="K1280" s="130"/>
      <c r="L1280" s="51"/>
      <c r="M1280" s="59"/>
      <c r="O1280" s="24"/>
      <c r="U1280" s="24"/>
      <c r="V1280" s="98"/>
      <c r="X1280" s="130"/>
      <c r="Y1280" s="51"/>
      <c r="Z1280" s="59"/>
      <c r="AB1280" s="24"/>
      <c r="AH1280" s="51"/>
      <c r="AI1280" s="108"/>
      <c r="AJ1280" s="51"/>
      <c r="AK1280" s="130"/>
      <c r="AL1280" s="51"/>
      <c r="AM1280" s="59"/>
      <c r="AO1280" s="24"/>
      <c r="AU1280" s="51"/>
      <c r="AV1280" s="108"/>
      <c r="AW1280" s="51"/>
      <c r="AX1280" s="130"/>
      <c r="AY1280" s="51"/>
      <c r="AZ1280" s="59"/>
      <c r="BB1280" s="24"/>
      <c r="BH1280" s="51"/>
      <c r="BI1280" s="108"/>
      <c r="BJ1280" s="51"/>
      <c r="BK1280" s="130"/>
      <c r="BL1280" s="51"/>
      <c r="BM1280" s="59"/>
    </row>
    <row r="1281" spans="2:65" s="5" customFormat="1" x14ac:dyDescent="0.2">
      <c r="B1281" s="24"/>
      <c r="H1281" s="24"/>
      <c r="I1281" s="98"/>
      <c r="K1281" s="130"/>
      <c r="L1281" s="51"/>
      <c r="M1281" s="59"/>
      <c r="O1281" s="24"/>
      <c r="U1281" s="24"/>
      <c r="V1281" s="98"/>
      <c r="X1281" s="130"/>
      <c r="Y1281" s="51"/>
      <c r="Z1281" s="59"/>
      <c r="AB1281" s="24"/>
      <c r="AH1281" s="51"/>
      <c r="AI1281" s="108"/>
      <c r="AJ1281" s="51"/>
      <c r="AK1281" s="130"/>
      <c r="AL1281" s="51"/>
      <c r="AM1281" s="59"/>
      <c r="AO1281" s="24"/>
      <c r="AU1281" s="51"/>
      <c r="AV1281" s="108"/>
      <c r="AW1281" s="51"/>
      <c r="AX1281" s="130"/>
      <c r="AY1281" s="51"/>
      <c r="AZ1281" s="59"/>
      <c r="BB1281" s="24"/>
      <c r="BH1281" s="51"/>
      <c r="BI1281" s="108"/>
      <c r="BJ1281" s="51"/>
      <c r="BK1281" s="130"/>
      <c r="BL1281" s="51"/>
      <c r="BM1281" s="59"/>
    </row>
    <row r="1282" spans="2:65" s="5" customFormat="1" x14ac:dyDescent="0.2">
      <c r="B1282" s="24"/>
      <c r="H1282" s="24"/>
      <c r="I1282" s="98"/>
      <c r="K1282" s="130"/>
      <c r="L1282" s="51"/>
      <c r="M1282" s="59"/>
      <c r="O1282" s="24"/>
      <c r="U1282" s="24"/>
      <c r="V1282" s="98"/>
      <c r="X1282" s="130"/>
      <c r="Y1282" s="51"/>
      <c r="Z1282" s="59"/>
      <c r="AB1282" s="24"/>
      <c r="AH1282" s="51"/>
      <c r="AI1282" s="108"/>
      <c r="AJ1282" s="51"/>
      <c r="AK1282" s="130"/>
      <c r="AL1282" s="51"/>
      <c r="AM1282" s="59"/>
      <c r="AO1282" s="24"/>
      <c r="AU1282" s="51"/>
      <c r="AV1282" s="108"/>
      <c r="AW1282" s="51"/>
      <c r="AX1282" s="130"/>
      <c r="AY1282" s="51"/>
      <c r="AZ1282" s="59"/>
      <c r="BB1282" s="24"/>
      <c r="BH1282" s="51"/>
      <c r="BI1282" s="108"/>
      <c r="BJ1282" s="51"/>
      <c r="BK1282" s="130"/>
      <c r="BL1282" s="51"/>
      <c r="BM1282" s="59"/>
    </row>
    <row r="1283" spans="2:65" s="5" customFormat="1" x14ac:dyDescent="0.2">
      <c r="B1283" s="24"/>
      <c r="H1283" s="24"/>
      <c r="I1283" s="98"/>
      <c r="K1283" s="130"/>
      <c r="L1283" s="51"/>
      <c r="M1283" s="59"/>
      <c r="O1283" s="24"/>
      <c r="U1283" s="24"/>
      <c r="V1283" s="98"/>
      <c r="X1283" s="130"/>
      <c r="Y1283" s="51"/>
      <c r="Z1283" s="59"/>
      <c r="AB1283" s="24"/>
      <c r="AH1283" s="51"/>
      <c r="AI1283" s="108"/>
      <c r="AJ1283" s="51"/>
      <c r="AK1283" s="130"/>
      <c r="AL1283" s="51"/>
      <c r="AM1283" s="59"/>
      <c r="AO1283" s="24"/>
      <c r="AU1283" s="51"/>
      <c r="AV1283" s="108"/>
      <c r="AW1283" s="51"/>
      <c r="AX1283" s="130"/>
      <c r="AY1283" s="51"/>
      <c r="AZ1283" s="59"/>
      <c r="BB1283" s="24"/>
      <c r="BH1283" s="51"/>
      <c r="BI1283" s="108"/>
      <c r="BJ1283" s="51"/>
      <c r="BK1283" s="130"/>
      <c r="BL1283" s="51"/>
      <c r="BM1283" s="59"/>
    </row>
    <row r="1284" spans="2:65" s="5" customFormat="1" x14ac:dyDescent="0.2">
      <c r="B1284" s="24"/>
      <c r="H1284" s="24"/>
      <c r="I1284" s="98"/>
      <c r="K1284" s="130"/>
      <c r="L1284" s="51"/>
      <c r="M1284" s="59"/>
      <c r="O1284" s="24"/>
      <c r="U1284" s="24"/>
      <c r="V1284" s="98"/>
      <c r="X1284" s="130"/>
      <c r="Y1284" s="51"/>
      <c r="Z1284" s="59"/>
      <c r="AB1284" s="24"/>
      <c r="AH1284" s="51"/>
      <c r="AI1284" s="108"/>
      <c r="AJ1284" s="51"/>
      <c r="AK1284" s="130"/>
      <c r="AL1284" s="51"/>
      <c r="AM1284" s="59"/>
      <c r="AO1284" s="24"/>
      <c r="AU1284" s="51"/>
      <c r="AV1284" s="108"/>
      <c r="AW1284" s="51"/>
      <c r="AX1284" s="130"/>
      <c r="AY1284" s="51"/>
      <c r="AZ1284" s="59"/>
      <c r="BB1284" s="24"/>
      <c r="BH1284" s="51"/>
      <c r="BI1284" s="108"/>
      <c r="BJ1284" s="51"/>
      <c r="BK1284" s="130"/>
      <c r="BL1284" s="51"/>
      <c r="BM1284" s="59"/>
    </row>
    <row r="1285" spans="2:65" s="5" customFormat="1" x14ac:dyDescent="0.2">
      <c r="B1285" s="24"/>
      <c r="H1285" s="24"/>
      <c r="I1285" s="98"/>
      <c r="K1285" s="130"/>
      <c r="L1285" s="51"/>
      <c r="M1285" s="59"/>
      <c r="O1285" s="24"/>
      <c r="U1285" s="24"/>
      <c r="V1285" s="98"/>
      <c r="X1285" s="130"/>
      <c r="Y1285" s="51"/>
      <c r="Z1285" s="59"/>
      <c r="AB1285" s="24"/>
      <c r="AH1285" s="51"/>
      <c r="AI1285" s="108"/>
      <c r="AJ1285" s="51"/>
      <c r="AK1285" s="130"/>
      <c r="AL1285" s="51"/>
      <c r="AM1285" s="59"/>
      <c r="AO1285" s="24"/>
      <c r="AU1285" s="51"/>
      <c r="AV1285" s="108"/>
      <c r="AW1285" s="51"/>
      <c r="AX1285" s="130"/>
      <c r="AY1285" s="51"/>
      <c r="AZ1285" s="59"/>
      <c r="BB1285" s="24"/>
      <c r="BH1285" s="51"/>
      <c r="BI1285" s="108"/>
      <c r="BJ1285" s="51"/>
      <c r="BK1285" s="130"/>
      <c r="BL1285" s="51"/>
      <c r="BM1285" s="59"/>
    </row>
    <row r="1286" spans="2:65" s="5" customFormat="1" x14ac:dyDescent="0.2">
      <c r="B1286" s="24"/>
      <c r="H1286" s="24"/>
      <c r="I1286" s="98"/>
      <c r="K1286" s="130"/>
      <c r="L1286" s="51"/>
      <c r="M1286" s="59"/>
      <c r="O1286" s="24"/>
      <c r="U1286" s="24"/>
      <c r="V1286" s="98"/>
      <c r="X1286" s="130"/>
      <c r="Y1286" s="51"/>
      <c r="Z1286" s="59"/>
      <c r="AB1286" s="24"/>
      <c r="AH1286" s="51"/>
      <c r="AI1286" s="108"/>
      <c r="AJ1286" s="51"/>
      <c r="AK1286" s="130"/>
      <c r="AL1286" s="51"/>
      <c r="AM1286" s="59"/>
      <c r="AO1286" s="24"/>
      <c r="AU1286" s="51"/>
      <c r="AV1286" s="108"/>
      <c r="AW1286" s="51"/>
      <c r="AX1286" s="130"/>
      <c r="AY1286" s="51"/>
      <c r="AZ1286" s="59"/>
      <c r="BB1286" s="24"/>
      <c r="BH1286" s="51"/>
      <c r="BI1286" s="108"/>
      <c r="BJ1286" s="51"/>
      <c r="BK1286" s="130"/>
      <c r="BL1286" s="51"/>
      <c r="BM1286" s="59"/>
    </row>
    <row r="1287" spans="2:65" s="5" customFormat="1" x14ac:dyDescent="0.2">
      <c r="B1287" s="24"/>
      <c r="H1287" s="24"/>
      <c r="I1287" s="98"/>
      <c r="K1287" s="130"/>
      <c r="L1287" s="51"/>
      <c r="M1287" s="59"/>
      <c r="O1287" s="24"/>
      <c r="U1287" s="24"/>
      <c r="V1287" s="98"/>
      <c r="X1287" s="130"/>
      <c r="Y1287" s="51"/>
      <c r="Z1287" s="59"/>
      <c r="AB1287" s="24"/>
      <c r="AH1287" s="51"/>
      <c r="AI1287" s="108"/>
      <c r="AJ1287" s="51"/>
      <c r="AK1287" s="130"/>
      <c r="AL1287" s="51"/>
      <c r="AM1287" s="59"/>
      <c r="AO1287" s="24"/>
      <c r="AU1287" s="51"/>
      <c r="AV1287" s="108"/>
      <c r="AW1287" s="51"/>
      <c r="AX1287" s="130"/>
      <c r="AY1287" s="51"/>
      <c r="AZ1287" s="59"/>
      <c r="BB1287" s="24"/>
      <c r="BH1287" s="51"/>
      <c r="BI1287" s="108"/>
      <c r="BJ1287" s="51"/>
      <c r="BK1287" s="130"/>
      <c r="BL1287" s="51"/>
      <c r="BM1287" s="59"/>
    </row>
    <row r="1288" spans="2:65" s="5" customFormat="1" x14ac:dyDescent="0.2">
      <c r="B1288" s="24"/>
      <c r="H1288" s="24"/>
      <c r="I1288" s="98"/>
      <c r="K1288" s="130"/>
      <c r="L1288" s="51"/>
      <c r="M1288" s="59"/>
      <c r="O1288" s="24"/>
      <c r="U1288" s="24"/>
      <c r="V1288" s="98"/>
      <c r="X1288" s="130"/>
      <c r="Y1288" s="51"/>
      <c r="Z1288" s="59"/>
      <c r="AB1288" s="24"/>
      <c r="AH1288" s="51"/>
      <c r="AI1288" s="108"/>
      <c r="AJ1288" s="51"/>
      <c r="AK1288" s="130"/>
      <c r="AL1288" s="51"/>
      <c r="AM1288" s="59"/>
      <c r="AO1288" s="24"/>
      <c r="AU1288" s="51"/>
      <c r="AV1288" s="108"/>
      <c r="AW1288" s="51"/>
      <c r="AX1288" s="130"/>
      <c r="AY1288" s="51"/>
      <c r="AZ1288" s="59"/>
      <c r="BB1288" s="24"/>
      <c r="BH1288" s="51"/>
      <c r="BI1288" s="108"/>
      <c r="BJ1288" s="51"/>
      <c r="BK1288" s="130"/>
      <c r="BL1288" s="51"/>
      <c r="BM1288" s="59"/>
    </row>
    <row r="1289" spans="2:65" s="5" customFormat="1" x14ac:dyDescent="0.2">
      <c r="B1289" s="24"/>
      <c r="H1289" s="24"/>
      <c r="I1289" s="98"/>
      <c r="K1289" s="130"/>
      <c r="L1289" s="51"/>
      <c r="M1289" s="59"/>
      <c r="O1289" s="24"/>
      <c r="U1289" s="24"/>
      <c r="V1289" s="98"/>
      <c r="X1289" s="130"/>
      <c r="Y1289" s="51"/>
      <c r="Z1289" s="59"/>
      <c r="AB1289" s="24"/>
      <c r="AH1289" s="51"/>
      <c r="AI1289" s="108"/>
      <c r="AJ1289" s="51"/>
      <c r="AK1289" s="130"/>
      <c r="AL1289" s="51"/>
      <c r="AM1289" s="59"/>
      <c r="AO1289" s="24"/>
      <c r="AU1289" s="51"/>
      <c r="AV1289" s="108"/>
      <c r="AW1289" s="51"/>
      <c r="AX1289" s="130"/>
      <c r="AY1289" s="51"/>
      <c r="AZ1289" s="59"/>
      <c r="BB1289" s="24"/>
      <c r="BH1289" s="51"/>
      <c r="BI1289" s="108"/>
      <c r="BJ1289" s="51"/>
      <c r="BK1289" s="130"/>
      <c r="BL1289" s="51"/>
      <c r="BM1289" s="59"/>
    </row>
    <row r="1290" spans="2:65" s="5" customFormat="1" x14ac:dyDescent="0.2">
      <c r="B1290" s="24"/>
      <c r="H1290" s="24"/>
      <c r="I1290" s="98"/>
      <c r="K1290" s="130"/>
      <c r="L1290" s="51"/>
      <c r="M1290" s="59"/>
      <c r="O1290" s="24"/>
      <c r="U1290" s="24"/>
      <c r="V1290" s="98"/>
      <c r="X1290" s="130"/>
      <c r="Y1290" s="51"/>
      <c r="Z1290" s="59"/>
      <c r="AB1290" s="24"/>
      <c r="AH1290" s="51"/>
      <c r="AI1290" s="108"/>
      <c r="AJ1290" s="51"/>
      <c r="AK1290" s="130"/>
      <c r="AL1290" s="51"/>
      <c r="AM1290" s="59"/>
      <c r="AO1290" s="24"/>
      <c r="AU1290" s="51"/>
      <c r="AV1290" s="108"/>
      <c r="AW1290" s="51"/>
      <c r="AX1290" s="130"/>
      <c r="AY1290" s="51"/>
      <c r="AZ1290" s="59"/>
      <c r="BB1290" s="24"/>
      <c r="BH1290" s="51"/>
      <c r="BI1290" s="108"/>
      <c r="BJ1290" s="51"/>
      <c r="BK1290" s="130"/>
      <c r="BL1290" s="51"/>
      <c r="BM1290" s="59"/>
    </row>
    <row r="1291" spans="2:65" s="5" customFormat="1" x14ac:dyDescent="0.2">
      <c r="B1291" s="24"/>
      <c r="H1291" s="24"/>
      <c r="I1291" s="98"/>
      <c r="K1291" s="130"/>
      <c r="L1291" s="51"/>
      <c r="M1291" s="59"/>
      <c r="O1291" s="24"/>
      <c r="U1291" s="24"/>
      <c r="V1291" s="98"/>
      <c r="X1291" s="130"/>
      <c r="Y1291" s="51"/>
      <c r="Z1291" s="59"/>
      <c r="AB1291" s="24"/>
      <c r="AH1291" s="51"/>
      <c r="AI1291" s="108"/>
      <c r="AJ1291" s="51"/>
      <c r="AK1291" s="130"/>
      <c r="AL1291" s="51"/>
      <c r="AM1291" s="59"/>
      <c r="AO1291" s="24"/>
      <c r="AU1291" s="51"/>
      <c r="AV1291" s="108"/>
      <c r="AW1291" s="51"/>
      <c r="AX1291" s="130"/>
      <c r="AY1291" s="51"/>
      <c r="AZ1291" s="59"/>
      <c r="BB1291" s="24"/>
      <c r="BH1291" s="51"/>
      <c r="BI1291" s="108"/>
      <c r="BJ1291" s="51"/>
      <c r="BK1291" s="130"/>
      <c r="BL1291" s="51"/>
      <c r="BM1291" s="59"/>
    </row>
    <row r="1292" spans="2:65" s="5" customFormat="1" x14ac:dyDescent="0.2">
      <c r="B1292" s="24"/>
      <c r="H1292" s="24"/>
      <c r="I1292" s="98"/>
      <c r="K1292" s="130"/>
      <c r="L1292" s="51"/>
      <c r="M1292" s="59"/>
      <c r="O1292" s="24"/>
      <c r="U1292" s="24"/>
      <c r="V1292" s="98"/>
      <c r="X1292" s="130"/>
      <c r="Y1292" s="51"/>
      <c r="Z1292" s="59"/>
      <c r="AB1292" s="24"/>
      <c r="AH1292" s="51"/>
      <c r="AI1292" s="108"/>
      <c r="AJ1292" s="51"/>
      <c r="AK1292" s="130"/>
      <c r="AL1292" s="51"/>
      <c r="AM1292" s="59"/>
      <c r="AO1292" s="24"/>
      <c r="AU1292" s="51"/>
      <c r="AV1292" s="108"/>
      <c r="AW1292" s="51"/>
      <c r="AX1292" s="130"/>
      <c r="AY1292" s="51"/>
      <c r="AZ1292" s="59"/>
      <c r="BB1292" s="24"/>
      <c r="BH1292" s="51"/>
      <c r="BI1292" s="108"/>
      <c r="BJ1292" s="51"/>
      <c r="BK1292" s="130"/>
      <c r="BL1292" s="51"/>
      <c r="BM1292" s="59"/>
    </row>
    <row r="1293" spans="2:65" s="5" customFormat="1" x14ac:dyDescent="0.2">
      <c r="B1293" s="24"/>
      <c r="H1293" s="24"/>
      <c r="I1293" s="98"/>
      <c r="K1293" s="130"/>
      <c r="L1293" s="51"/>
      <c r="M1293" s="59"/>
      <c r="O1293" s="24"/>
      <c r="U1293" s="24"/>
      <c r="V1293" s="98"/>
      <c r="X1293" s="130"/>
      <c r="Y1293" s="51"/>
      <c r="Z1293" s="59"/>
      <c r="AB1293" s="24"/>
      <c r="AH1293" s="51"/>
      <c r="AI1293" s="108"/>
      <c r="AJ1293" s="51"/>
      <c r="AK1293" s="130"/>
      <c r="AL1293" s="51"/>
      <c r="AM1293" s="59"/>
      <c r="AO1293" s="24"/>
      <c r="AU1293" s="51"/>
      <c r="AV1293" s="108"/>
      <c r="AW1293" s="51"/>
      <c r="AX1293" s="130"/>
      <c r="AY1293" s="51"/>
      <c r="AZ1293" s="59"/>
      <c r="BB1293" s="24"/>
      <c r="BH1293" s="51"/>
      <c r="BI1293" s="108"/>
      <c r="BJ1293" s="51"/>
      <c r="BK1293" s="130"/>
      <c r="BL1293" s="51"/>
      <c r="BM1293" s="59"/>
    </row>
    <row r="1294" spans="2:65" s="5" customFormat="1" x14ac:dyDescent="0.2">
      <c r="B1294" s="24"/>
      <c r="H1294" s="24"/>
      <c r="I1294" s="98"/>
      <c r="K1294" s="130"/>
      <c r="L1294" s="51"/>
      <c r="M1294" s="59"/>
      <c r="O1294" s="24"/>
      <c r="U1294" s="24"/>
      <c r="V1294" s="98"/>
      <c r="X1294" s="130"/>
      <c r="Y1294" s="51"/>
      <c r="Z1294" s="59"/>
      <c r="AB1294" s="24"/>
      <c r="AH1294" s="51"/>
      <c r="AI1294" s="108"/>
      <c r="AJ1294" s="51"/>
      <c r="AK1294" s="130"/>
      <c r="AL1294" s="51"/>
      <c r="AM1294" s="59"/>
      <c r="AO1294" s="24"/>
      <c r="AU1294" s="51"/>
      <c r="AV1294" s="108"/>
      <c r="AW1294" s="51"/>
      <c r="AX1294" s="130"/>
      <c r="AY1294" s="51"/>
      <c r="AZ1294" s="59"/>
      <c r="BB1294" s="24"/>
      <c r="BH1294" s="51"/>
      <c r="BI1294" s="108"/>
      <c r="BJ1294" s="51"/>
      <c r="BK1294" s="130"/>
      <c r="BL1294" s="51"/>
      <c r="BM1294" s="59"/>
    </row>
    <row r="1295" spans="2:65" s="5" customFormat="1" x14ac:dyDescent="0.2">
      <c r="B1295" s="24"/>
      <c r="H1295" s="24"/>
      <c r="I1295" s="98"/>
      <c r="K1295" s="130"/>
      <c r="L1295" s="51"/>
      <c r="M1295" s="59"/>
      <c r="O1295" s="24"/>
      <c r="U1295" s="24"/>
      <c r="V1295" s="98"/>
      <c r="X1295" s="130"/>
      <c r="Y1295" s="51"/>
      <c r="Z1295" s="59"/>
      <c r="AB1295" s="24"/>
      <c r="AH1295" s="51"/>
      <c r="AI1295" s="108"/>
      <c r="AJ1295" s="51"/>
      <c r="AK1295" s="130"/>
      <c r="AL1295" s="51"/>
      <c r="AM1295" s="59"/>
      <c r="AO1295" s="24"/>
      <c r="AU1295" s="51"/>
      <c r="AV1295" s="108"/>
      <c r="AW1295" s="51"/>
      <c r="AX1295" s="130"/>
      <c r="AY1295" s="51"/>
      <c r="AZ1295" s="59"/>
      <c r="BB1295" s="24"/>
      <c r="BH1295" s="51"/>
      <c r="BI1295" s="108"/>
      <c r="BJ1295" s="51"/>
      <c r="BK1295" s="130"/>
      <c r="BL1295" s="51"/>
      <c r="BM1295" s="59"/>
    </row>
    <row r="1296" spans="2:65" s="5" customFormat="1" x14ac:dyDescent="0.2">
      <c r="B1296" s="24"/>
      <c r="H1296" s="24"/>
      <c r="I1296" s="98"/>
      <c r="K1296" s="130"/>
      <c r="L1296" s="51"/>
      <c r="M1296" s="59"/>
      <c r="O1296" s="24"/>
      <c r="U1296" s="24"/>
      <c r="V1296" s="98"/>
      <c r="X1296" s="130"/>
      <c r="Y1296" s="51"/>
      <c r="Z1296" s="59"/>
      <c r="AB1296" s="24"/>
      <c r="AH1296" s="51"/>
      <c r="AI1296" s="108"/>
      <c r="AJ1296" s="51"/>
      <c r="AK1296" s="130"/>
      <c r="AL1296" s="51"/>
      <c r="AM1296" s="59"/>
      <c r="AO1296" s="24"/>
      <c r="AU1296" s="51"/>
      <c r="AV1296" s="108"/>
      <c r="AW1296" s="51"/>
      <c r="AX1296" s="130"/>
      <c r="AY1296" s="51"/>
      <c r="AZ1296" s="59"/>
      <c r="BB1296" s="24"/>
      <c r="BH1296" s="51"/>
      <c r="BI1296" s="108"/>
      <c r="BJ1296" s="51"/>
      <c r="BK1296" s="130"/>
      <c r="BL1296" s="51"/>
      <c r="BM1296" s="59"/>
    </row>
    <row r="1297" spans="2:65" s="5" customFormat="1" x14ac:dyDescent="0.2">
      <c r="B1297" s="24"/>
      <c r="H1297" s="24"/>
      <c r="I1297" s="98"/>
      <c r="K1297" s="130"/>
      <c r="L1297" s="51"/>
      <c r="M1297" s="59"/>
      <c r="O1297" s="24"/>
      <c r="U1297" s="24"/>
      <c r="V1297" s="98"/>
      <c r="X1297" s="130"/>
      <c r="Y1297" s="51"/>
      <c r="Z1297" s="59"/>
      <c r="AB1297" s="24"/>
      <c r="AH1297" s="51"/>
      <c r="AI1297" s="108"/>
      <c r="AJ1297" s="51"/>
      <c r="AK1297" s="130"/>
      <c r="AL1297" s="51"/>
      <c r="AM1297" s="59"/>
      <c r="AO1297" s="24"/>
      <c r="AU1297" s="51"/>
      <c r="AV1297" s="108"/>
      <c r="AW1297" s="51"/>
      <c r="AX1297" s="130"/>
      <c r="AY1297" s="51"/>
      <c r="AZ1297" s="59"/>
      <c r="BB1297" s="24"/>
      <c r="BH1297" s="51"/>
      <c r="BI1297" s="108"/>
      <c r="BJ1297" s="51"/>
      <c r="BK1297" s="130"/>
      <c r="BL1297" s="51"/>
      <c r="BM1297" s="59"/>
    </row>
    <row r="1298" spans="2:65" s="5" customFormat="1" x14ac:dyDescent="0.2">
      <c r="B1298" s="24"/>
      <c r="H1298" s="24"/>
      <c r="I1298" s="98"/>
      <c r="K1298" s="130"/>
      <c r="L1298" s="51"/>
      <c r="M1298" s="59"/>
      <c r="O1298" s="24"/>
      <c r="U1298" s="24"/>
      <c r="V1298" s="98"/>
      <c r="X1298" s="130"/>
      <c r="Y1298" s="51"/>
      <c r="Z1298" s="59"/>
      <c r="AB1298" s="24"/>
      <c r="AH1298" s="51"/>
      <c r="AI1298" s="108"/>
      <c r="AJ1298" s="51"/>
      <c r="AK1298" s="130"/>
      <c r="AL1298" s="51"/>
      <c r="AM1298" s="59"/>
      <c r="AO1298" s="24"/>
      <c r="AU1298" s="51"/>
      <c r="AV1298" s="108"/>
      <c r="AW1298" s="51"/>
      <c r="AX1298" s="130"/>
      <c r="AY1298" s="51"/>
      <c r="AZ1298" s="59"/>
      <c r="BB1298" s="24"/>
      <c r="BH1298" s="51"/>
      <c r="BI1298" s="108"/>
      <c r="BJ1298" s="51"/>
      <c r="BK1298" s="130"/>
      <c r="BL1298" s="51"/>
      <c r="BM1298" s="59"/>
    </row>
    <row r="1299" spans="2:65" s="5" customFormat="1" x14ac:dyDescent="0.2">
      <c r="B1299" s="24"/>
      <c r="H1299" s="24"/>
      <c r="I1299" s="98"/>
      <c r="K1299" s="130"/>
      <c r="L1299" s="51"/>
      <c r="M1299" s="59"/>
      <c r="O1299" s="24"/>
      <c r="U1299" s="24"/>
      <c r="V1299" s="98"/>
      <c r="X1299" s="130"/>
      <c r="Y1299" s="51"/>
      <c r="Z1299" s="59"/>
      <c r="AB1299" s="24"/>
      <c r="AH1299" s="51"/>
      <c r="AI1299" s="108"/>
      <c r="AJ1299" s="51"/>
      <c r="AK1299" s="130"/>
      <c r="AL1299" s="51"/>
      <c r="AM1299" s="59"/>
      <c r="AO1299" s="24"/>
      <c r="AU1299" s="51"/>
      <c r="AV1299" s="108"/>
      <c r="AW1299" s="51"/>
      <c r="AX1299" s="130"/>
      <c r="AY1299" s="51"/>
      <c r="AZ1299" s="59"/>
      <c r="BB1299" s="24"/>
      <c r="BH1299" s="51"/>
      <c r="BI1299" s="108"/>
      <c r="BJ1299" s="51"/>
      <c r="BK1299" s="130"/>
      <c r="BL1299" s="51"/>
      <c r="BM1299" s="59"/>
    </row>
    <row r="1300" spans="2:65" s="5" customFormat="1" x14ac:dyDescent="0.2">
      <c r="B1300" s="24"/>
      <c r="H1300" s="24"/>
      <c r="I1300" s="98"/>
      <c r="K1300" s="130"/>
      <c r="L1300" s="51"/>
      <c r="M1300" s="59"/>
      <c r="O1300" s="24"/>
      <c r="U1300" s="24"/>
      <c r="V1300" s="98"/>
      <c r="X1300" s="130"/>
      <c r="Y1300" s="51"/>
      <c r="Z1300" s="59"/>
      <c r="AB1300" s="24"/>
      <c r="AH1300" s="51"/>
      <c r="AI1300" s="108"/>
      <c r="AJ1300" s="51"/>
      <c r="AK1300" s="130"/>
      <c r="AL1300" s="51"/>
      <c r="AM1300" s="59"/>
      <c r="AO1300" s="24"/>
      <c r="AU1300" s="51"/>
      <c r="AV1300" s="108"/>
      <c r="AW1300" s="51"/>
      <c r="AX1300" s="130"/>
      <c r="AY1300" s="51"/>
      <c r="AZ1300" s="59"/>
      <c r="BB1300" s="24"/>
      <c r="BH1300" s="51"/>
      <c r="BI1300" s="108"/>
      <c r="BJ1300" s="51"/>
      <c r="BK1300" s="130"/>
      <c r="BL1300" s="51"/>
      <c r="BM1300" s="59"/>
    </row>
    <row r="1301" spans="2:65" s="5" customFormat="1" x14ac:dyDescent="0.2">
      <c r="B1301" s="24"/>
      <c r="H1301" s="24"/>
      <c r="I1301" s="98"/>
      <c r="K1301" s="130"/>
      <c r="L1301" s="51"/>
      <c r="M1301" s="59"/>
      <c r="O1301" s="24"/>
      <c r="U1301" s="24"/>
      <c r="V1301" s="98"/>
      <c r="X1301" s="130"/>
      <c r="Y1301" s="51"/>
      <c r="Z1301" s="59"/>
      <c r="AB1301" s="24"/>
      <c r="AH1301" s="51"/>
      <c r="AI1301" s="108"/>
      <c r="AJ1301" s="51"/>
      <c r="AK1301" s="130"/>
      <c r="AL1301" s="51"/>
      <c r="AM1301" s="59"/>
      <c r="AO1301" s="24"/>
      <c r="AU1301" s="51"/>
      <c r="AV1301" s="108"/>
      <c r="AW1301" s="51"/>
      <c r="AX1301" s="130"/>
      <c r="AY1301" s="51"/>
      <c r="AZ1301" s="59"/>
      <c r="BB1301" s="24"/>
      <c r="BH1301" s="51"/>
      <c r="BI1301" s="108"/>
      <c r="BJ1301" s="51"/>
      <c r="BK1301" s="130"/>
      <c r="BL1301" s="51"/>
      <c r="BM1301" s="59"/>
    </row>
    <row r="1302" spans="2:65" s="5" customFormat="1" x14ac:dyDescent="0.2">
      <c r="B1302" s="24"/>
      <c r="H1302" s="24"/>
      <c r="I1302" s="98"/>
      <c r="K1302" s="130"/>
      <c r="L1302" s="51"/>
      <c r="M1302" s="59"/>
      <c r="O1302" s="24"/>
      <c r="U1302" s="24"/>
      <c r="V1302" s="98"/>
      <c r="X1302" s="130"/>
      <c r="Y1302" s="51"/>
      <c r="Z1302" s="59"/>
      <c r="AB1302" s="24"/>
      <c r="AH1302" s="51"/>
      <c r="AI1302" s="108"/>
      <c r="AJ1302" s="51"/>
      <c r="AK1302" s="130"/>
      <c r="AL1302" s="51"/>
      <c r="AM1302" s="59"/>
      <c r="AO1302" s="24"/>
      <c r="AU1302" s="51"/>
      <c r="AV1302" s="108"/>
      <c r="AW1302" s="51"/>
      <c r="AX1302" s="130"/>
      <c r="AY1302" s="51"/>
      <c r="AZ1302" s="59"/>
      <c r="BB1302" s="24"/>
      <c r="BH1302" s="51"/>
      <c r="BI1302" s="108"/>
      <c r="BJ1302" s="51"/>
      <c r="BK1302" s="130"/>
      <c r="BL1302" s="51"/>
      <c r="BM1302" s="59"/>
    </row>
    <row r="1303" spans="2:65" s="5" customFormat="1" x14ac:dyDescent="0.2">
      <c r="B1303" s="24"/>
      <c r="H1303" s="24"/>
      <c r="I1303" s="98"/>
      <c r="K1303" s="130"/>
      <c r="L1303" s="51"/>
      <c r="M1303" s="59"/>
      <c r="O1303" s="24"/>
      <c r="U1303" s="24"/>
      <c r="V1303" s="98"/>
      <c r="X1303" s="130"/>
      <c r="Y1303" s="51"/>
      <c r="Z1303" s="59"/>
      <c r="AB1303" s="24"/>
      <c r="AH1303" s="51"/>
      <c r="AI1303" s="108"/>
      <c r="AJ1303" s="51"/>
      <c r="AK1303" s="130"/>
      <c r="AL1303" s="51"/>
      <c r="AM1303" s="59"/>
      <c r="AO1303" s="24"/>
      <c r="AU1303" s="51"/>
      <c r="AV1303" s="108"/>
      <c r="AW1303" s="51"/>
      <c r="AX1303" s="130"/>
      <c r="AY1303" s="51"/>
      <c r="AZ1303" s="59"/>
      <c r="BB1303" s="24"/>
      <c r="BH1303" s="51"/>
      <c r="BI1303" s="108"/>
      <c r="BJ1303" s="51"/>
      <c r="BK1303" s="130"/>
      <c r="BL1303" s="51"/>
      <c r="BM1303" s="59"/>
    </row>
    <row r="1304" spans="2:65" s="5" customFormat="1" x14ac:dyDescent="0.2">
      <c r="B1304" s="24"/>
      <c r="H1304" s="24"/>
      <c r="I1304" s="98"/>
      <c r="K1304" s="130"/>
      <c r="L1304" s="51"/>
      <c r="M1304" s="59"/>
      <c r="O1304" s="24"/>
      <c r="U1304" s="24"/>
      <c r="V1304" s="98"/>
      <c r="X1304" s="130"/>
      <c r="Y1304" s="51"/>
      <c r="Z1304" s="59"/>
      <c r="AB1304" s="24"/>
      <c r="AH1304" s="51"/>
      <c r="AI1304" s="108"/>
      <c r="AJ1304" s="51"/>
      <c r="AK1304" s="130"/>
      <c r="AL1304" s="51"/>
      <c r="AM1304" s="59"/>
      <c r="AO1304" s="24"/>
      <c r="AU1304" s="51"/>
      <c r="AV1304" s="108"/>
      <c r="AW1304" s="51"/>
      <c r="AX1304" s="130"/>
      <c r="AY1304" s="51"/>
      <c r="AZ1304" s="59"/>
      <c r="BB1304" s="24"/>
      <c r="BH1304" s="51"/>
      <c r="BI1304" s="108"/>
      <c r="BJ1304" s="51"/>
      <c r="BK1304" s="130"/>
      <c r="BL1304" s="51"/>
      <c r="BM1304" s="59"/>
    </row>
    <row r="1305" spans="2:65" s="5" customFormat="1" x14ac:dyDescent="0.2">
      <c r="B1305" s="24"/>
      <c r="H1305" s="24"/>
      <c r="I1305" s="98"/>
      <c r="K1305" s="130"/>
      <c r="L1305" s="51"/>
      <c r="M1305" s="59"/>
      <c r="O1305" s="24"/>
      <c r="U1305" s="24"/>
      <c r="V1305" s="98"/>
      <c r="X1305" s="130"/>
      <c r="Y1305" s="51"/>
      <c r="Z1305" s="59"/>
      <c r="AB1305" s="24"/>
      <c r="AH1305" s="51"/>
      <c r="AI1305" s="108"/>
      <c r="AJ1305" s="51"/>
      <c r="AK1305" s="130"/>
      <c r="AL1305" s="51"/>
      <c r="AM1305" s="59"/>
      <c r="AO1305" s="24"/>
      <c r="AU1305" s="51"/>
      <c r="AV1305" s="108"/>
      <c r="AW1305" s="51"/>
      <c r="AX1305" s="130"/>
      <c r="AY1305" s="51"/>
      <c r="AZ1305" s="59"/>
      <c r="BB1305" s="24"/>
      <c r="BH1305" s="51"/>
      <c r="BI1305" s="108"/>
      <c r="BJ1305" s="51"/>
      <c r="BK1305" s="130"/>
      <c r="BL1305" s="51"/>
      <c r="BM1305" s="59"/>
    </row>
    <row r="1306" spans="2:65" s="5" customFormat="1" x14ac:dyDescent="0.2">
      <c r="B1306" s="24"/>
      <c r="H1306" s="24"/>
      <c r="I1306" s="98"/>
      <c r="K1306" s="130"/>
      <c r="L1306" s="51"/>
      <c r="M1306" s="59"/>
      <c r="O1306" s="24"/>
      <c r="U1306" s="24"/>
      <c r="V1306" s="98"/>
      <c r="X1306" s="130"/>
      <c r="Y1306" s="51"/>
      <c r="Z1306" s="59"/>
      <c r="AB1306" s="24"/>
      <c r="AH1306" s="51"/>
      <c r="AI1306" s="108"/>
      <c r="AJ1306" s="51"/>
      <c r="AK1306" s="130"/>
      <c r="AL1306" s="51"/>
      <c r="AM1306" s="59"/>
      <c r="AO1306" s="24"/>
      <c r="AU1306" s="51"/>
      <c r="AV1306" s="108"/>
      <c r="AW1306" s="51"/>
      <c r="AX1306" s="130"/>
      <c r="AY1306" s="51"/>
      <c r="AZ1306" s="59"/>
      <c r="BB1306" s="24"/>
      <c r="BH1306" s="51"/>
      <c r="BI1306" s="108"/>
      <c r="BJ1306" s="51"/>
      <c r="BK1306" s="130"/>
      <c r="BL1306" s="51"/>
      <c r="BM1306" s="59"/>
    </row>
    <row r="1307" spans="2:65" s="5" customFormat="1" x14ac:dyDescent="0.2">
      <c r="B1307" s="24"/>
      <c r="H1307" s="24"/>
      <c r="I1307" s="98"/>
      <c r="K1307" s="130"/>
      <c r="L1307" s="51"/>
      <c r="M1307" s="59"/>
      <c r="O1307" s="24"/>
      <c r="U1307" s="24"/>
      <c r="V1307" s="98"/>
      <c r="X1307" s="130"/>
      <c r="Y1307" s="51"/>
      <c r="Z1307" s="59"/>
      <c r="AB1307" s="24"/>
      <c r="AH1307" s="51"/>
      <c r="AI1307" s="108"/>
      <c r="AJ1307" s="51"/>
      <c r="AK1307" s="130"/>
      <c r="AL1307" s="51"/>
      <c r="AM1307" s="59"/>
      <c r="AO1307" s="24"/>
      <c r="AU1307" s="51"/>
      <c r="AV1307" s="108"/>
      <c r="AW1307" s="51"/>
      <c r="AX1307" s="130"/>
      <c r="AY1307" s="51"/>
      <c r="AZ1307" s="59"/>
      <c r="BB1307" s="24"/>
      <c r="BH1307" s="51"/>
      <c r="BI1307" s="108"/>
      <c r="BJ1307" s="51"/>
      <c r="BK1307" s="130"/>
      <c r="BL1307" s="51"/>
      <c r="BM1307" s="59"/>
    </row>
    <row r="1308" spans="2:65" s="5" customFormat="1" x14ac:dyDescent="0.2">
      <c r="B1308" s="24"/>
      <c r="H1308" s="24"/>
      <c r="I1308" s="98"/>
      <c r="K1308" s="130"/>
      <c r="L1308" s="51"/>
      <c r="M1308" s="59"/>
      <c r="O1308" s="24"/>
      <c r="U1308" s="24"/>
      <c r="V1308" s="98"/>
      <c r="X1308" s="130"/>
      <c r="Y1308" s="51"/>
      <c r="Z1308" s="59"/>
      <c r="AB1308" s="24"/>
      <c r="AH1308" s="51"/>
      <c r="AI1308" s="108"/>
      <c r="AJ1308" s="51"/>
      <c r="AK1308" s="130"/>
      <c r="AL1308" s="51"/>
      <c r="AM1308" s="59"/>
      <c r="AO1308" s="24"/>
      <c r="AU1308" s="51"/>
      <c r="AV1308" s="108"/>
      <c r="AW1308" s="51"/>
      <c r="AX1308" s="130"/>
      <c r="AY1308" s="51"/>
      <c r="AZ1308" s="59"/>
      <c r="BB1308" s="24"/>
      <c r="BH1308" s="51"/>
      <c r="BI1308" s="108"/>
      <c r="BJ1308" s="51"/>
      <c r="BK1308" s="130"/>
      <c r="BL1308" s="51"/>
      <c r="BM1308" s="59"/>
    </row>
    <row r="1309" spans="2:65" s="5" customFormat="1" x14ac:dyDescent="0.2">
      <c r="B1309" s="24"/>
      <c r="H1309" s="24"/>
      <c r="I1309" s="98"/>
      <c r="K1309" s="130"/>
      <c r="L1309" s="51"/>
      <c r="M1309" s="59"/>
      <c r="O1309" s="24"/>
      <c r="U1309" s="24"/>
      <c r="V1309" s="98"/>
      <c r="X1309" s="130"/>
      <c r="Y1309" s="51"/>
      <c r="Z1309" s="59"/>
      <c r="AB1309" s="24"/>
      <c r="AH1309" s="51"/>
      <c r="AI1309" s="108"/>
      <c r="AJ1309" s="51"/>
      <c r="AK1309" s="130"/>
      <c r="AL1309" s="51"/>
      <c r="AM1309" s="59"/>
      <c r="AO1309" s="24"/>
      <c r="AU1309" s="51"/>
      <c r="AV1309" s="108"/>
      <c r="AW1309" s="51"/>
      <c r="AX1309" s="130"/>
      <c r="AY1309" s="51"/>
      <c r="AZ1309" s="59"/>
      <c r="BB1309" s="24"/>
      <c r="BH1309" s="51"/>
      <c r="BI1309" s="108"/>
      <c r="BJ1309" s="51"/>
      <c r="BK1309" s="130"/>
      <c r="BL1309" s="51"/>
      <c r="BM1309" s="59"/>
    </row>
    <row r="1310" spans="2:65" s="5" customFormat="1" x14ac:dyDescent="0.2">
      <c r="B1310" s="24"/>
      <c r="H1310" s="24"/>
      <c r="I1310" s="98"/>
      <c r="K1310" s="130"/>
      <c r="L1310" s="51"/>
      <c r="M1310" s="59"/>
      <c r="O1310" s="24"/>
      <c r="U1310" s="24"/>
      <c r="V1310" s="98"/>
      <c r="X1310" s="130"/>
      <c r="Y1310" s="51"/>
      <c r="Z1310" s="59"/>
      <c r="AB1310" s="24"/>
      <c r="AH1310" s="51"/>
      <c r="AI1310" s="108"/>
      <c r="AJ1310" s="51"/>
      <c r="AK1310" s="130"/>
      <c r="AL1310" s="51"/>
      <c r="AM1310" s="59"/>
      <c r="AO1310" s="24"/>
      <c r="AU1310" s="51"/>
      <c r="AV1310" s="108"/>
      <c r="AW1310" s="51"/>
      <c r="AX1310" s="130"/>
      <c r="AY1310" s="51"/>
      <c r="AZ1310" s="59"/>
      <c r="BB1310" s="24"/>
      <c r="BH1310" s="51"/>
      <c r="BI1310" s="108"/>
      <c r="BJ1310" s="51"/>
      <c r="BK1310" s="130"/>
      <c r="BL1310" s="51"/>
      <c r="BM1310" s="59"/>
    </row>
    <row r="1311" spans="2:65" s="5" customFormat="1" x14ac:dyDescent="0.2">
      <c r="B1311" s="24"/>
      <c r="H1311" s="24"/>
      <c r="I1311" s="98"/>
      <c r="K1311" s="130"/>
      <c r="L1311" s="51"/>
      <c r="M1311" s="59"/>
      <c r="O1311" s="24"/>
      <c r="U1311" s="24"/>
      <c r="V1311" s="98"/>
      <c r="X1311" s="130"/>
      <c r="Y1311" s="51"/>
      <c r="Z1311" s="59"/>
      <c r="AB1311" s="24"/>
      <c r="AH1311" s="51"/>
      <c r="AI1311" s="108"/>
      <c r="AJ1311" s="51"/>
      <c r="AK1311" s="130"/>
      <c r="AL1311" s="51"/>
      <c r="AM1311" s="59"/>
      <c r="AO1311" s="24"/>
      <c r="AU1311" s="51"/>
      <c r="AV1311" s="108"/>
      <c r="AW1311" s="51"/>
      <c r="AX1311" s="130"/>
      <c r="AY1311" s="51"/>
      <c r="AZ1311" s="59"/>
      <c r="BB1311" s="24"/>
      <c r="BH1311" s="51"/>
      <c r="BI1311" s="108"/>
      <c r="BJ1311" s="51"/>
      <c r="BK1311" s="130"/>
      <c r="BL1311" s="51"/>
      <c r="BM1311" s="59"/>
    </row>
    <row r="1312" spans="2:65" s="5" customFormat="1" x14ac:dyDescent="0.2">
      <c r="B1312" s="24"/>
      <c r="H1312" s="24"/>
      <c r="I1312" s="98"/>
      <c r="K1312" s="130"/>
      <c r="L1312" s="51"/>
      <c r="M1312" s="59"/>
      <c r="O1312" s="24"/>
      <c r="U1312" s="24"/>
      <c r="V1312" s="98"/>
      <c r="X1312" s="130"/>
      <c r="Y1312" s="51"/>
      <c r="Z1312" s="59"/>
      <c r="AB1312" s="24"/>
      <c r="AH1312" s="51"/>
      <c r="AI1312" s="108"/>
      <c r="AJ1312" s="51"/>
      <c r="AK1312" s="130"/>
      <c r="AL1312" s="51"/>
      <c r="AM1312" s="59"/>
      <c r="AO1312" s="24"/>
      <c r="AU1312" s="51"/>
      <c r="AV1312" s="108"/>
      <c r="AW1312" s="51"/>
      <c r="AX1312" s="130"/>
      <c r="AY1312" s="51"/>
      <c r="AZ1312" s="59"/>
      <c r="BB1312" s="24"/>
      <c r="BH1312" s="51"/>
      <c r="BI1312" s="108"/>
      <c r="BJ1312" s="51"/>
      <c r="BK1312" s="130"/>
      <c r="BL1312" s="51"/>
      <c r="BM1312" s="59"/>
    </row>
    <row r="1313" spans="2:65" s="5" customFormat="1" x14ac:dyDescent="0.2">
      <c r="B1313" s="24"/>
      <c r="H1313" s="24"/>
      <c r="I1313" s="98"/>
      <c r="K1313" s="130"/>
      <c r="L1313" s="51"/>
      <c r="M1313" s="59"/>
      <c r="O1313" s="24"/>
      <c r="U1313" s="24"/>
      <c r="V1313" s="98"/>
      <c r="X1313" s="130"/>
      <c r="Y1313" s="51"/>
      <c r="Z1313" s="59"/>
      <c r="AB1313" s="24"/>
      <c r="AH1313" s="51"/>
      <c r="AI1313" s="108"/>
      <c r="AJ1313" s="51"/>
      <c r="AK1313" s="130"/>
      <c r="AL1313" s="51"/>
      <c r="AM1313" s="59"/>
      <c r="AO1313" s="24"/>
      <c r="AU1313" s="51"/>
      <c r="AV1313" s="108"/>
      <c r="AW1313" s="51"/>
      <c r="AX1313" s="130"/>
      <c r="AY1313" s="51"/>
      <c r="AZ1313" s="59"/>
      <c r="BB1313" s="24"/>
      <c r="BH1313" s="51"/>
      <c r="BI1313" s="108"/>
      <c r="BJ1313" s="51"/>
      <c r="BK1313" s="130"/>
      <c r="BL1313" s="51"/>
      <c r="BM1313" s="59"/>
    </row>
    <row r="1314" spans="2:65" s="5" customFormat="1" x14ac:dyDescent="0.2">
      <c r="B1314" s="24"/>
      <c r="H1314" s="24"/>
      <c r="I1314" s="98"/>
      <c r="K1314" s="130"/>
      <c r="L1314" s="51"/>
      <c r="M1314" s="59"/>
      <c r="O1314" s="24"/>
      <c r="U1314" s="24"/>
      <c r="V1314" s="98"/>
      <c r="X1314" s="130"/>
      <c r="Y1314" s="51"/>
      <c r="Z1314" s="59"/>
      <c r="AB1314" s="24"/>
      <c r="AH1314" s="51"/>
      <c r="AI1314" s="108"/>
      <c r="AJ1314" s="51"/>
      <c r="AK1314" s="130"/>
      <c r="AL1314" s="51"/>
      <c r="AM1314" s="59"/>
      <c r="AO1314" s="24"/>
      <c r="AU1314" s="51"/>
      <c r="AV1314" s="108"/>
      <c r="AW1314" s="51"/>
      <c r="AX1314" s="130"/>
      <c r="AY1314" s="51"/>
      <c r="AZ1314" s="59"/>
      <c r="BB1314" s="24"/>
      <c r="BH1314" s="51"/>
      <c r="BI1314" s="108"/>
      <c r="BJ1314" s="51"/>
      <c r="BK1314" s="130"/>
      <c r="BL1314" s="51"/>
      <c r="BM1314" s="59"/>
    </row>
    <row r="1315" spans="2:65" s="5" customFormat="1" x14ac:dyDescent="0.2">
      <c r="B1315" s="24"/>
      <c r="H1315" s="24"/>
      <c r="I1315" s="98"/>
      <c r="K1315" s="130"/>
      <c r="L1315" s="51"/>
      <c r="M1315" s="59"/>
      <c r="O1315" s="24"/>
      <c r="U1315" s="24"/>
      <c r="V1315" s="98"/>
      <c r="X1315" s="130"/>
      <c r="Y1315" s="51"/>
      <c r="Z1315" s="59"/>
      <c r="AB1315" s="24"/>
      <c r="AH1315" s="51"/>
      <c r="AI1315" s="108"/>
      <c r="AJ1315" s="51"/>
      <c r="AK1315" s="130"/>
      <c r="AL1315" s="51"/>
      <c r="AM1315" s="59"/>
      <c r="AO1315" s="24"/>
      <c r="AU1315" s="51"/>
      <c r="AV1315" s="108"/>
      <c r="AW1315" s="51"/>
      <c r="AX1315" s="130"/>
      <c r="AY1315" s="51"/>
      <c r="AZ1315" s="59"/>
      <c r="BB1315" s="24"/>
      <c r="BH1315" s="51"/>
      <c r="BI1315" s="108"/>
      <c r="BJ1315" s="51"/>
      <c r="BK1315" s="130"/>
      <c r="BL1315" s="51"/>
      <c r="BM1315" s="59"/>
    </row>
    <row r="1316" spans="2:65" s="5" customFormat="1" x14ac:dyDescent="0.2">
      <c r="B1316" s="24"/>
      <c r="H1316" s="24"/>
      <c r="I1316" s="98"/>
      <c r="K1316" s="130"/>
      <c r="L1316" s="51"/>
      <c r="M1316" s="59"/>
      <c r="O1316" s="24"/>
      <c r="U1316" s="24"/>
      <c r="V1316" s="98"/>
      <c r="X1316" s="130"/>
      <c r="Y1316" s="51"/>
      <c r="Z1316" s="59"/>
      <c r="AB1316" s="24"/>
      <c r="AH1316" s="51"/>
      <c r="AI1316" s="108"/>
      <c r="AJ1316" s="51"/>
      <c r="AK1316" s="130"/>
      <c r="AL1316" s="51"/>
      <c r="AM1316" s="59"/>
      <c r="AO1316" s="24"/>
      <c r="AU1316" s="51"/>
      <c r="AV1316" s="108"/>
      <c r="AW1316" s="51"/>
      <c r="AX1316" s="130"/>
      <c r="AY1316" s="51"/>
      <c r="AZ1316" s="59"/>
      <c r="BB1316" s="24"/>
      <c r="BH1316" s="51"/>
      <c r="BI1316" s="108"/>
      <c r="BJ1316" s="51"/>
      <c r="BK1316" s="130"/>
      <c r="BL1316" s="51"/>
      <c r="BM1316" s="59"/>
    </row>
    <row r="1317" spans="2:65" s="5" customFormat="1" x14ac:dyDescent="0.2">
      <c r="B1317" s="24"/>
      <c r="H1317" s="24"/>
      <c r="I1317" s="98"/>
      <c r="K1317" s="130"/>
      <c r="L1317" s="51"/>
      <c r="M1317" s="59"/>
      <c r="O1317" s="24"/>
      <c r="U1317" s="24"/>
      <c r="V1317" s="98"/>
      <c r="X1317" s="130"/>
      <c r="Y1317" s="51"/>
      <c r="Z1317" s="59"/>
      <c r="AB1317" s="24"/>
      <c r="AH1317" s="51"/>
      <c r="AI1317" s="108"/>
      <c r="AJ1317" s="51"/>
      <c r="AK1317" s="130"/>
      <c r="AL1317" s="51"/>
      <c r="AM1317" s="59"/>
      <c r="AO1317" s="24"/>
      <c r="AU1317" s="51"/>
      <c r="AV1317" s="108"/>
      <c r="AW1317" s="51"/>
      <c r="AX1317" s="130"/>
      <c r="AY1317" s="51"/>
      <c r="AZ1317" s="59"/>
      <c r="BB1317" s="24"/>
      <c r="BH1317" s="51"/>
      <c r="BI1317" s="108"/>
      <c r="BJ1317" s="51"/>
      <c r="BK1317" s="130"/>
      <c r="BL1317" s="51"/>
      <c r="BM1317" s="59"/>
    </row>
    <row r="1318" spans="2:65" s="5" customFormat="1" x14ac:dyDescent="0.2">
      <c r="B1318" s="24"/>
      <c r="H1318" s="24"/>
      <c r="I1318" s="98"/>
      <c r="K1318" s="130"/>
      <c r="L1318" s="51"/>
      <c r="M1318" s="59"/>
      <c r="O1318" s="24"/>
      <c r="U1318" s="24"/>
      <c r="V1318" s="98"/>
      <c r="X1318" s="130"/>
      <c r="Y1318" s="51"/>
      <c r="Z1318" s="59"/>
      <c r="AB1318" s="24"/>
      <c r="AH1318" s="51"/>
      <c r="AI1318" s="108"/>
      <c r="AJ1318" s="51"/>
      <c r="AK1318" s="130"/>
      <c r="AL1318" s="51"/>
      <c r="AM1318" s="59"/>
      <c r="AO1318" s="24"/>
      <c r="AU1318" s="51"/>
      <c r="AV1318" s="108"/>
      <c r="AW1318" s="51"/>
      <c r="AX1318" s="130"/>
      <c r="AY1318" s="51"/>
      <c r="AZ1318" s="59"/>
      <c r="BB1318" s="24"/>
      <c r="BH1318" s="51"/>
      <c r="BI1318" s="108"/>
      <c r="BJ1318" s="51"/>
      <c r="BK1318" s="130"/>
      <c r="BL1318" s="51"/>
      <c r="BM1318" s="59"/>
    </row>
    <row r="1319" spans="2:65" s="5" customFormat="1" x14ac:dyDescent="0.2">
      <c r="B1319" s="24"/>
      <c r="H1319" s="24"/>
      <c r="I1319" s="98"/>
      <c r="K1319" s="130"/>
      <c r="L1319" s="51"/>
      <c r="M1319" s="59"/>
      <c r="O1319" s="24"/>
      <c r="U1319" s="24"/>
      <c r="V1319" s="98"/>
      <c r="X1319" s="130"/>
      <c r="Y1319" s="51"/>
      <c r="Z1319" s="59"/>
      <c r="AB1319" s="24"/>
      <c r="AH1319" s="51"/>
      <c r="AI1319" s="108"/>
      <c r="AJ1319" s="51"/>
      <c r="AK1319" s="130"/>
      <c r="AL1319" s="51"/>
      <c r="AM1319" s="59"/>
      <c r="AO1319" s="24"/>
      <c r="AU1319" s="51"/>
      <c r="AV1319" s="108"/>
      <c r="AW1319" s="51"/>
      <c r="AX1319" s="130"/>
      <c r="AY1319" s="51"/>
      <c r="AZ1319" s="59"/>
      <c r="BB1319" s="24"/>
      <c r="BH1319" s="51"/>
      <c r="BI1319" s="108"/>
      <c r="BJ1319" s="51"/>
      <c r="BK1319" s="130"/>
      <c r="BL1319" s="51"/>
      <c r="BM1319" s="59"/>
    </row>
    <row r="1320" spans="2:65" s="5" customFormat="1" x14ac:dyDescent="0.2">
      <c r="B1320" s="24"/>
      <c r="H1320" s="24"/>
      <c r="I1320" s="98"/>
      <c r="K1320" s="130"/>
      <c r="L1320" s="51"/>
      <c r="M1320" s="59"/>
      <c r="O1320" s="24"/>
      <c r="U1320" s="24"/>
      <c r="V1320" s="98"/>
      <c r="X1320" s="130"/>
      <c r="Y1320" s="51"/>
      <c r="Z1320" s="59"/>
      <c r="AB1320" s="24"/>
      <c r="AH1320" s="51"/>
      <c r="AI1320" s="108"/>
      <c r="AJ1320" s="51"/>
      <c r="AK1320" s="130"/>
      <c r="AL1320" s="51"/>
      <c r="AM1320" s="59"/>
      <c r="AO1320" s="24"/>
      <c r="AU1320" s="51"/>
      <c r="AV1320" s="108"/>
      <c r="AW1320" s="51"/>
      <c r="AX1320" s="130"/>
      <c r="AY1320" s="51"/>
      <c r="AZ1320" s="59"/>
      <c r="BB1320" s="24"/>
      <c r="BH1320" s="51"/>
      <c r="BI1320" s="108"/>
      <c r="BJ1320" s="51"/>
      <c r="BK1320" s="130"/>
      <c r="BL1320" s="51"/>
      <c r="BM1320" s="59"/>
    </row>
    <row r="1321" spans="2:65" s="5" customFormat="1" x14ac:dyDescent="0.2">
      <c r="B1321" s="24"/>
      <c r="H1321" s="24"/>
      <c r="I1321" s="98"/>
      <c r="K1321" s="130"/>
      <c r="L1321" s="51"/>
      <c r="M1321" s="59"/>
      <c r="O1321" s="24"/>
      <c r="U1321" s="24"/>
      <c r="V1321" s="98"/>
      <c r="X1321" s="130"/>
      <c r="Y1321" s="51"/>
      <c r="Z1321" s="59"/>
      <c r="AB1321" s="24"/>
      <c r="AH1321" s="51"/>
      <c r="AI1321" s="108"/>
      <c r="AJ1321" s="51"/>
      <c r="AK1321" s="130"/>
      <c r="AL1321" s="51"/>
      <c r="AM1321" s="59"/>
      <c r="AO1321" s="24"/>
      <c r="AU1321" s="51"/>
      <c r="AV1321" s="108"/>
      <c r="AW1321" s="51"/>
      <c r="AX1321" s="130"/>
      <c r="AY1321" s="51"/>
      <c r="AZ1321" s="59"/>
      <c r="BB1321" s="24"/>
      <c r="BH1321" s="51"/>
      <c r="BI1321" s="108"/>
      <c r="BJ1321" s="51"/>
      <c r="BK1321" s="130"/>
      <c r="BL1321" s="51"/>
      <c r="BM1321" s="59"/>
    </row>
    <row r="1322" spans="2:65" s="5" customFormat="1" x14ac:dyDescent="0.2">
      <c r="B1322" s="24"/>
      <c r="H1322" s="24"/>
      <c r="I1322" s="98"/>
      <c r="K1322" s="130"/>
      <c r="L1322" s="51"/>
      <c r="M1322" s="59"/>
      <c r="O1322" s="24"/>
      <c r="U1322" s="24"/>
      <c r="V1322" s="98"/>
      <c r="X1322" s="130"/>
      <c r="Y1322" s="51"/>
      <c r="Z1322" s="59"/>
      <c r="AB1322" s="24"/>
      <c r="AH1322" s="51"/>
      <c r="AI1322" s="108"/>
      <c r="AJ1322" s="51"/>
      <c r="AK1322" s="130"/>
      <c r="AL1322" s="51"/>
      <c r="AM1322" s="59"/>
      <c r="AO1322" s="24"/>
      <c r="AU1322" s="51"/>
      <c r="AV1322" s="108"/>
      <c r="AW1322" s="51"/>
      <c r="AX1322" s="130"/>
      <c r="AY1322" s="51"/>
      <c r="AZ1322" s="59"/>
      <c r="BB1322" s="24"/>
      <c r="BH1322" s="51"/>
      <c r="BI1322" s="108"/>
      <c r="BJ1322" s="51"/>
      <c r="BK1322" s="130"/>
      <c r="BL1322" s="51"/>
      <c r="BM1322" s="59"/>
    </row>
    <row r="1323" spans="2:65" s="5" customFormat="1" x14ac:dyDescent="0.2">
      <c r="B1323" s="24"/>
      <c r="H1323" s="24"/>
      <c r="I1323" s="98"/>
      <c r="K1323" s="130"/>
      <c r="L1323" s="51"/>
      <c r="M1323" s="59"/>
      <c r="O1323" s="24"/>
      <c r="U1323" s="24"/>
      <c r="V1323" s="98"/>
      <c r="X1323" s="130"/>
      <c r="Y1323" s="51"/>
      <c r="Z1323" s="59"/>
      <c r="AB1323" s="24"/>
      <c r="AH1323" s="51"/>
      <c r="AI1323" s="108"/>
      <c r="AJ1323" s="51"/>
      <c r="AK1323" s="130"/>
      <c r="AL1323" s="51"/>
      <c r="AM1323" s="59"/>
      <c r="AO1323" s="24"/>
      <c r="AU1323" s="51"/>
      <c r="AV1323" s="108"/>
      <c r="AW1323" s="51"/>
      <c r="AX1323" s="130"/>
      <c r="AY1323" s="51"/>
      <c r="AZ1323" s="59"/>
      <c r="BB1323" s="24"/>
      <c r="BH1323" s="51"/>
      <c r="BI1323" s="108"/>
      <c r="BJ1323" s="51"/>
      <c r="BK1323" s="130"/>
      <c r="BL1323" s="51"/>
      <c r="BM1323" s="59"/>
    </row>
    <row r="1324" spans="2:65" s="5" customFormat="1" x14ac:dyDescent="0.2">
      <c r="B1324" s="24"/>
      <c r="H1324" s="24"/>
      <c r="I1324" s="98"/>
      <c r="K1324" s="130"/>
      <c r="L1324" s="51"/>
      <c r="M1324" s="59"/>
      <c r="O1324" s="24"/>
      <c r="U1324" s="24"/>
      <c r="V1324" s="98"/>
      <c r="X1324" s="130"/>
      <c r="Y1324" s="51"/>
      <c r="Z1324" s="59"/>
      <c r="AB1324" s="24"/>
      <c r="AH1324" s="51"/>
      <c r="AI1324" s="108"/>
      <c r="AJ1324" s="51"/>
      <c r="AK1324" s="130"/>
      <c r="AL1324" s="51"/>
      <c r="AM1324" s="59"/>
      <c r="AO1324" s="24"/>
      <c r="AU1324" s="51"/>
      <c r="AV1324" s="108"/>
      <c r="AW1324" s="51"/>
      <c r="AX1324" s="130"/>
      <c r="AY1324" s="51"/>
      <c r="AZ1324" s="59"/>
      <c r="BB1324" s="24"/>
      <c r="BH1324" s="51"/>
      <c r="BI1324" s="108"/>
      <c r="BJ1324" s="51"/>
      <c r="BK1324" s="130"/>
      <c r="BL1324" s="51"/>
      <c r="BM1324" s="59"/>
    </row>
    <row r="1325" spans="2:65" s="5" customFormat="1" x14ac:dyDescent="0.2">
      <c r="B1325" s="24"/>
      <c r="H1325" s="24"/>
      <c r="I1325" s="98"/>
      <c r="K1325" s="130"/>
      <c r="L1325" s="51"/>
      <c r="M1325" s="59"/>
      <c r="O1325" s="24"/>
      <c r="U1325" s="24"/>
      <c r="V1325" s="98"/>
      <c r="X1325" s="130"/>
      <c r="Y1325" s="51"/>
      <c r="Z1325" s="59"/>
      <c r="AB1325" s="24"/>
      <c r="AH1325" s="51"/>
      <c r="AI1325" s="108"/>
      <c r="AJ1325" s="51"/>
      <c r="AK1325" s="130"/>
      <c r="AL1325" s="51"/>
      <c r="AM1325" s="59"/>
      <c r="AO1325" s="24"/>
      <c r="AU1325" s="51"/>
      <c r="AV1325" s="108"/>
      <c r="AW1325" s="51"/>
      <c r="AX1325" s="130"/>
      <c r="AY1325" s="51"/>
      <c r="AZ1325" s="59"/>
      <c r="BB1325" s="24"/>
      <c r="BH1325" s="51"/>
      <c r="BI1325" s="108"/>
      <c r="BJ1325" s="51"/>
      <c r="BK1325" s="130"/>
      <c r="BL1325" s="51"/>
      <c r="BM1325" s="59"/>
    </row>
    <row r="1326" spans="2:65" s="5" customFormat="1" x14ac:dyDescent="0.2">
      <c r="B1326" s="24"/>
      <c r="H1326" s="24"/>
      <c r="I1326" s="98"/>
      <c r="K1326" s="130"/>
      <c r="L1326" s="51"/>
      <c r="M1326" s="59"/>
      <c r="O1326" s="24"/>
      <c r="U1326" s="24"/>
      <c r="V1326" s="98"/>
      <c r="X1326" s="130"/>
      <c r="Y1326" s="51"/>
      <c r="Z1326" s="59"/>
      <c r="AB1326" s="24"/>
      <c r="AH1326" s="51"/>
      <c r="AI1326" s="108"/>
      <c r="AJ1326" s="51"/>
      <c r="AK1326" s="130"/>
      <c r="AL1326" s="51"/>
      <c r="AM1326" s="59"/>
      <c r="AO1326" s="24"/>
      <c r="AU1326" s="51"/>
      <c r="AV1326" s="108"/>
      <c r="AW1326" s="51"/>
      <c r="AX1326" s="130"/>
      <c r="AY1326" s="51"/>
      <c r="AZ1326" s="59"/>
      <c r="BB1326" s="24"/>
      <c r="BH1326" s="51"/>
      <c r="BI1326" s="108"/>
      <c r="BJ1326" s="51"/>
      <c r="BK1326" s="130"/>
      <c r="BL1326" s="51"/>
      <c r="BM1326" s="59"/>
    </row>
    <row r="1327" spans="2:65" s="5" customFormat="1" x14ac:dyDescent="0.2">
      <c r="B1327" s="24"/>
      <c r="H1327" s="24"/>
      <c r="I1327" s="98"/>
      <c r="K1327" s="130"/>
      <c r="L1327" s="51"/>
      <c r="M1327" s="59"/>
      <c r="O1327" s="24"/>
      <c r="U1327" s="24"/>
      <c r="V1327" s="98"/>
      <c r="X1327" s="130"/>
      <c r="Y1327" s="51"/>
      <c r="Z1327" s="59"/>
      <c r="AB1327" s="24"/>
      <c r="AH1327" s="51"/>
      <c r="AI1327" s="108"/>
      <c r="AJ1327" s="51"/>
      <c r="AK1327" s="130"/>
      <c r="AL1327" s="51"/>
      <c r="AM1327" s="59"/>
      <c r="AO1327" s="24"/>
      <c r="AU1327" s="51"/>
      <c r="AV1327" s="108"/>
      <c r="AW1327" s="51"/>
      <c r="AX1327" s="130"/>
      <c r="AY1327" s="51"/>
      <c r="AZ1327" s="59"/>
      <c r="BB1327" s="24"/>
      <c r="BH1327" s="51"/>
      <c r="BI1327" s="108"/>
      <c r="BJ1327" s="51"/>
      <c r="BK1327" s="130"/>
      <c r="BL1327" s="51"/>
      <c r="BM1327" s="59"/>
    </row>
    <row r="1328" spans="2:65" s="5" customFormat="1" x14ac:dyDescent="0.2">
      <c r="B1328" s="24"/>
      <c r="H1328" s="24"/>
      <c r="I1328" s="98"/>
      <c r="K1328" s="130"/>
      <c r="L1328" s="51"/>
      <c r="M1328" s="59"/>
      <c r="O1328" s="24"/>
      <c r="U1328" s="24"/>
      <c r="V1328" s="98"/>
      <c r="X1328" s="130"/>
      <c r="Y1328" s="51"/>
      <c r="Z1328" s="59"/>
      <c r="AB1328" s="24"/>
      <c r="AH1328" s="51"/>
      <c r="AI1328" s="108"/>
      <c r="AJ1328" s="51"/>
      <c r="AK1328" s="130"/>
      <c r="AL1328" s="51"/>
      <c r="AM1328" s="59"/>
      <c r="AO1328" s="24"/>
      <c r="AU1328" s="51"/>
      <c r="AV1328" s="108"/>
      <c r="AW1328" s="51"/>
      <c r="AX1328" s="130"/>
      <c r="AY1328" s="51"/>
      <c r="AZ1328" s="59"/>
      <c r="BB1328" s="24"/>
      <c r="BH1328" s="51"/>
      <c r="BI1328" s="108"/>
      <c r="BJ1328" s="51"/>
      <c r="BK1328" s="130"/>
      <c r="BL1328" s="51"/>
      <c r="BM1328" s="59"/>
    </row>
    <row r="1329" spans="2:65" s="5" customFormat="1" x14ac:dyDescent="0.2">
      <c r="B1329" s="24"/>
      <c r="H1329" s="24"/>
      <c r="I1329" s="98"/>
      <c r="K1329" s="130"/>
      <c r="L1329" s="51"/>
      <c r="M1329" s="59"/>
      <c r="O1329" s="24"/>
      <c r="U1329" s="24"/>
      <c r="V1329" s="98"/>
      <c r="X1329" s="130"/>
      <c r="Y1329" s="51"/>
      <c r="Z1329" s="59"/>
      <c r="AB1329" s="24"/>
      <c r="AH1329" s="51"/>
      <c r="AI1329" s="108"/>
      <c r="AJ1329" s="51"/>
      <c r="AK1329" s="130"/>
      <c r="AL1329" s="51"/>
      <c r="AM1329" s="59"/>
      <c r="AO1329" s="24"/>
      <c r="AU1329" s="51"/>
      <c r="AV1329" s="108"/>
      <c r="AW1329" s="51"/>
      <c r="AX1329" s="130"/>
      <c r="AY1329" s="51"/>
      <c r="AZ1329" s="59"/>
      <c r="BB1329" s="24"/>
      <c r="BH1329" s="51"/>
      <c r="BI1329" s="108"/>
      <c r="BJ1329" s="51"/>
      <c r="BK1329" s="130"/>
      <c r="BL1329" s="51"/>
      <c r="BM1329" s="59"/>
    </row>
    <row r="1330" spans="2:65" s="5" customFormat="1" x14ac:dyDescent="0.2">
      <c r="B1330" s="24"/>
      <c r="H1330" s="24"/>
      <c r="I1330" s="98"/>
      <c r="K1330" s="130"/>
      <c r="L1330" s="51"/>
      <c r="M1330" s="59"/>
      <c r="O1330" s="24"/>
      <c r="U1330" s="24"/>
      <c r="V1330" s="98"/>
      <c r="X1330" s="130"/>
      <c r="Y1330" s="51"/>
      <c r="Z1330" s="59"/>
      <c r="AB1330" s="24"/>
      <c r="AH1330" s="51"/>
      <c r="AI1330" s="108"/>
      <c r="AJ1330" s="51"/>
      <c r="AK1330" s="130"/>
      <c r="AL1330" s="51"/>
      <c r="AM1330" s="59"/>
      <c r="AO1330" s="24"/>
      <c r="AU1330" s="51"/>
      <c r="AV1330" s="108"/>
      <c r="AW1330" s="51"/>
      <c r="AX1330" s="130"/>
      <c r="AY1330" s="51"/>
      <c r="AZ1330" s="59"/>
      <c r="BB1330" s="24"/>
      <c r="BH1330" s="51"/>
      <c r="BI1330" s="108"/>
      <c r="BJ1330" s="51"/>
      <c r="BK1330" s="130"/>
      <c r="BL1330" s="51"/>
      <c r="BM1330" s="59"/>
    </row>
    <row r="1331" spans="2:65" s="5" customFormat="1" x14ac:dyDescent="0.2">
      <c r="B1331" s="24"/>
      <c r="H1331" s="24"/>
      <c r="I1331" s="98"/>
      <c r="K1331" s="130"/>
      <c r="L1331" s="51"/>
      <c r="M1331" s="59"/>
      <c r="O1331" s="24"/>
      <c r="U1331" s="24"/>
      <c r="V1331" s="98"/>
      <c r="X1331" s="130"/>
      <c r="Y1331" s="51"/>
      <c r="Z1331" s="59"/>
      <c r="AB1331" s="24"/>
      <c r="AH1331" s="51"/>
      <c r="AI1331" s="108"/>
      <c r="AJ1331" s="51"/>
      <c r="AK1331" s="130"/>
      <c r="AL1331" s="51"/>
      <c r="AM1331" s="59"/>
      <c r="AO1331" s="24"/>
      <c r="AU1331" s="51"/>
      <c r="AV1331" s="108"/>
      <c r="AW1331" s="51"/>
      <c r="AX1331" s="130"/>
      <c r="AY1331" s="51"/>
      <c r="AZ1331" s="59"/>
      <c r="BB1331" s="24"/>
      <c r="BH1331" s="51"/>
      <c r="BI1331" s="108"/>
      <c r="BJ1331" s="51"/>
      <c r="BK1331" s="130"/>
      <c r="BL1331" s="51"/>
      <c r="BM1331" s="59"/>
    </row>
    <row r="1332" spans="2:65" s="5" customFormat="1" x14ac:dyDescent="0.2">
      <c r="B1332" s="24"/>
      <c r="H1332" s="24"/>
      <c r="I1332" s="98"/>
      <c r="K1332" s="130"/>
      <c r="L1332" s="51"/>
      <c r="M1332" s="59"/>
      <c r="O1332" s="24"/>
      <c r="U1332" s="24"/>
      <c r="V1332" s="98"/>
      <c r="X1332" s="130"/>
      <c r="Y1332" s="51"/>
      <c r="Z1332" s="59"/>
      <c r="AB1332" s="24"/>
      <c r="AH1332" s="51"/>
      <c r="AI1332" s="108"/>
      <c r="AJ1332" s="51"/>
      <c r="AK1332" s="130"/>
      <c r="AL1332" s="51"/>
      <c r="AM1332" s="59"/>
      <c r="AO1332" s="24"/>
      <c r="AU1332" s="51"/>
      <c r="AV1332" s="108"/>
      <c r="AW1332" s="51"/>
      <c r="AX1332" s="130"/>
      <c r="AY1332" s="51"/>
      <c r="AZ1332" s="59"/>
      <c r="BB1332" s="24"/>
      <c r="BH1332" s="51"/>
      <c r="BI1332" s="108"/>
      <c r="BJ1332" s="51"/>
      <c r="BK1332" s="130"/>
      <c r="BL1332" s="51"/>
      <c r="BM1332" s="59"/>
    </row>
    <row r="1333" spans="2:65" s="5" customFormat="1" x14ac:dyDescent="0.2">
      <c r="B1333" s="24"/>
      <c r="H1333" s="24"/>
      <c r="I1333" s="98"/>
      <c r="K1333" s="130"/>
      <c r="L1333" s="51"/>
      <c r="M1333" s="59"/>
      <c r="O1333" s="24"/>
      <c r="U1333" s="24"/>
      <c r="V1333" s="98"/>
      <c r="X1333" s="130"/>
      <c r="Y1333" s="51"/>
      <c r="Z1333" s="59"/>
      <c r="AB1333" s="24"/>
      <c r="AH1333" s="51"/>
      <c r="AI1333" s="108"/>
      <c r="AJ1333" s="51"/>
      <c r="AK1333" s="130"/>
      <c r="AL1333" s="51"/>
      <c r="AM1333" s="59"/>
      <c r="AO1333" s="24"/>
      <c r="AU1333" s="51"/>
      <c r="AV1333" s="108"/>
      <c r="AW1333" s="51"/>
      <c r="AX1333" s="130"/>
      <c r="AY1333" s="51"/>
      <c r="AZ1333" s="59"/>
      <c r="BB1333" s="24"/>
      <c r="BH1333" s="51"/>
      <c r="BI1333" s="108"/>
      <c r="BJ1333" s="51"/>
      <c r="BK1333" s="130"/>
      <c r="BL1333" s="51"/>
      <c r="BM1333" s="59"/>
    </row>
    <row r="1334" spans="2:65" s="5" customFormat="1" x14ac:dyDescent="0.2">
      <c r="B1334" s="24"/>
      <c r="H1334" s="24"/>
      <c r="I1334" s="98"/>
      <c r="K1334" s="130"/>
      <c r="L1334" s="51"/>
      <c r="M1334" s="59"/>
      <c r="O1334" s="24"/>
      <c r="U1334" s="24"/>
      <c r="V1334" s="98"/>
      <c r="X1334" s="130"/>
      <c r="Y1334" s="51"/>
      <c r="Z1334" s="59"/>
      <c r="AB1334" s="24"/>
      <c r="AH1334" s="51"/>
      <c r="AI1334" s="108"/>
      <c r="AJ1334" s="51"/>
      <c r="AK1334" s="130"/>
      <c r="AL1334" s="51"/>
      <c r="AM1334" s="59"/>
      <c r="AO1334" s="24"/>
      <c r="AU1334" s="51"/>
      <c r="AV1334" s="108"/>
      <c r="AW1334" s="51"/>
      <c r="AX1334" s="130"/>
      <c r="AY1334" s="51"/>
      <c r="AZ1334" s="59"/>
      <c r="BB1334" s="24"/>
      <c r="BH1334" s="51"/>
      <c r="BI1334" s="108"/>
      <c r="BJ1334" s="51"/>
      <c r="BK1334" s="130"/>
      <c r="BL1334" s="51"/>
      <c r="BM1334" s="59"/>
    </row>
    <row r="1335" spans="2:65" s="5" customFormat="1" x14ac:dyDescent="0.2">
      <c r="B1335" s="24"/>
      <c r="H1335" s="24"/>
      <c r="I1335" s="98"/>
      <c r="K1335" s="130"/>
      <c r="L1335" s="51"/>
      <c r="M1335" s="59"/>
      <c r="O1335" s="24"/>
      <c r="U1335" s="24"/>
      <c r="V1335" s="98"/>
      <c r="X1335" s="130"/>
      <c r="Y1335" s="51"/>
      <c r="Z1335" s="59"/>
      <c r="AB1335" s="24"/>
      <c r="AH1335" s="51"/>
      <c r="AI1335" s="108"/>
      <c r="AJ1335" s="51"/>
      <c r="AK1335" s="130"/>
      <c r="AL1335" s="51"/>
      <c r="AM1335" s="59"/>
      <c r="AO1335" s="24"/>
      <c r="AU1335" s="51"/>
      <c r="AV1335" s="108"/>
      <c r="AW1335" s="51"/>
      <c r="AX1335" s="130"/>
      <c r="AY1335" s="51"/>
      <c r="AZ1335" s="59"/>
      <c r="BB1335" s="24"/>
      <c r="BH1335" s="51"/>
      <c r="BI1335" s="108"/>
      <c r="BJ1335" s="51"/>
      <c r="BK1335" s="130"/>
      <c r="BL1335" s="51"/>
      <c r="BM1335" s="59"/>
    </row>
    <row r="1336" spans="2:65" s="5" customFormat="1" x14ac:dyDescent="0.2">
      <c r="B1336" s="24"/>
      <c r="H1336" s="24"/>
      <c r="I1336" s="98"/>
      <c r="K1336" s="130"/>
      <c r="L1336" s="51"/>
      <c r="M1336" s="59"/>
      <c r="O1336" s="24"/>
      <c r="U1336" s="24"/>
      <c r="V1336" s="98"/>
      <c r="X1336" s="130"/>
      <c r="Y1336" s="51"/>
      <c r="Z1336" s="59"/>
      <c r="AB1336" s="24"/>
      <c r="AH1336" s="51"/>
      <c r="AI1336" s="108"/>
      <c r="AJ1336" s="51"/>
      <c r="AK1336" s="130"/>
      <c r="AL1336" s="51"/>
      <c r="AM1336" s="59"/>
      <c r="AO1336" s="24"/>
      <c r="AU1336" s="51"/>
      <c r="AV1336" s="108"/>
      <c r="AW1336" s="51"/>
      <c r="AX1336" s="130"/>
      <c r="AY1336" s="51"/>
      <c r="AZ1336" s="59"/>
      <c r="BB1336" s="24"/>
      <c r="BH1336" s="51"/>
      <c r="BI1336" s="108"/>
      <c r="BJ1336" s="51"/>
      <c r="BK1336" s="130"/>
      <c r="BL1336" s="51"/>
      <c r="BM1336" s="59"/>
    </row>
    <row r="1337" spans="2:65" s="5" customFormat="1" x14ac:dyDescent="0.2">
      <c r="B1337" s="24"/>
      <c r="H1337" s="24"/>
      <c r="I1337" s="98"/>
      <c r="K1337" s="130"/>
      <c r="L1337" s="51"/>
      <c r="M1337" s="59"/>
      <c r="O1337" s="24"/>
      <c r="U1337" s="24"/>
      <c r="V1337" s="98"/>
      <c r="X1337" s="130"/>
      <c r="Y1337" s="51"/>
      <c r="Z1337" s="59"/>
      <c r="AB1337" s="24"/>
      <c r="AH1337" s="51"/>
      <c r="AI1337" s="108"/>
      <c r="AJ1337" s="51"/>
      <c r="AK1337" s="130"/>
      <c r="AL1337" s="51"/>
      <c r="AM1337" s="59"/>
      <c r="AO1337" s="24"/>
      <c r="AU1337" s="51"/>
      <c r="AV1337" s="108"/>
      <c r="AW1337" s="51"/>
      <c r="AX1337" s="130"/>
      <c r="AY1337" s="51"/>
      <c r="AZ1337" s="59"/>
      <c r="BB1337" s="24"/>
      <c r="BH1337" s="51"/>
      <c r="BI1337" s="108"/>
      <c r="BJ1337" s="51"/>
      <c r="BK1337" s="130"/>
      <c r="BL1337" s="51"/>
      <c r="BM1337" s="59"/>
    </row>
    <row r="1338" spans="2:65" s="5" customFormat="1" x14ac:dyDescent="0.2">
      <c r="B1338" s="24"/>
      <c r="H1338" s="24"/>
      <c r="I1338" s="98"/>
      <c r="K1338" s="130"/>
      <c r="L1338" s="51"/>
      <c r="M1338" s="59"/>
      <c r="O1338" s="24"/>
      <c r="U1338" s="24"/>
      <c r="V1338" s="98"/>
      <c r="X1338" s="130"/>
      <c r="Y1338" s="51"/>
      <c r="Z1338" s="59"/>
      <c r="AB1338" s="24"/>
      <c r="AH1338" s="51"/>
      <c r="AI1338" s="108"/>
      <c r="AJ1338" s="51"/>
      <c r="AK1338" s="130"/>
      <c r="AL1338" s="51"/>
      <c r="AM1338" s="59"/>
      <c r="AO1338" s="24"/>
      <c r="AU1338" s="51"/>
      <c r="AV1338" s="108"/>
      <c r="AW1338" s="51"/>
      <c r="AX1338" s="130"/>
      <c r="AY1338" s="51"/>
      <c r="AZ1338" s="59"/>
      <c r="BB1338" s="24"/>
      <c r="BH1338" s="51"/>
      <c r="BI1338" s="108"/>
      <c r="BJ1338" s="51"/>
      <c r="BK1338" s="130"/>
      <c r="BL1338" s="51"/>
      <c r="BM1338" s="59"/>
    </row>
    <row r="1339" spans="2:65" s="5" customFormat="1" x14ac:dyDescent="0.2">
      <c r="B1339" s="24"/>
      <c r="H1339" s="24"/>
      <c r="I1339" s="98"/>
      <c r="K1339" s="130"/>
      <c r="L1339" s="51"/>
      <c r="M1339" s="59"/>
      <c r="O1339" s="24"/>
      <c r="U1339" s="24"/>
      <c r="V1339" s="98"/>
      <c r="X1339" s="130"/>
      <c r="Y1339" s="51"/>
      <c r="Z1339" s="59"/>
      <c r="AB1339" s="24"/>
      <c r="AH1339" s="51"/>
      <c r="AI1339" s="108"/>
      <c r="AJ1339" s="51"/>
      <c r="AK1339" s="130"/>
      <c r="AL1339" s="51"/>
      <c r="AM1339" s="59"/>
      <c r="AO1339" s="24"/>
      <c r="AU1339" s="51"/>
      <c r="AV1339" s="108"/>
      <c r="AW1339" s="51"/>
      <c r="AX1339" s="130"/>
      <c r="AY1339" s="51"/>
      <c r="AZ1339" s="59"/>
      <c r="BB1339" s="24"/>
      <c r="BH1339" s="51"/>
      <c r="BI1339" s="108"/>
      <c r="BJ1339" s="51"/>
      <c r="BK1339" s="130"/>
      <c r="BL1339" s="51"/>
      <c r="BM1339" s="59"/>
    </row>
    <row r="1340" spans="2:65" s="5" customFormat="1" x14ac:dyDescent="0.2">
      <c r="B1340" s="24"/>
      <c r="H1340" s="24"/>
      <c r="I1340" s="98"/>
      <c r="K1340" s="130"/>
      <c r="L1340" s="51"/>
      <c r="M1340" s="59"/>
      <c r="O1340" s="24"/>
      <c r="U1340" s="24"/>
      <c r="V1340" s="98"/>
      <c r="X1340" s="130"/>
      <c r="Y1340" s="51"/>
      <c r="Z1340" s="59"/>
      <c r="AB1340" s="24"/>
      <c r="AH1340" s="51"/>
      <c r="AI1340" s="108"/>
      <c r="AJ1340" s="51"/>
      <c r="AK1340" s="130"/>
      <c r="AL1340" s="51"/>
      <c r="AM1340" s="59"/>
      <c r="AO1340" s="24"/>
      <c r="AU1340" s="51"/>
      <c r="AV1340" s="108"/>
      <c r="AW1340" s="51"/>
      <c r="AX1340" s="130"/>
      <c r="AY1340" s="51"/>
      <c r="AZ1340" s="59"/>
      <c r="BB1340" s="24"/>
      <c r="BH1340" s="51"/>
      <c r="BI1340" s="108"/>
      <c r="BJ1340" s="51"/>
      <c r="BK1340" s="130"/>
      <c r="BL1340" s="51"/>
      <c r="BM1340" s="59"/>
    </row>
    <row r="1341" spans="2:65" s="5" customFormat="1" x14ac:dyDescent="0.2">
      <c r="B1341" s="24"/>
      <c r="H1341" s="24"/>
      <c r="I1341" s="98"/>
      <c r="K1341" s="130"/>
      <c r="L1341" s="51"/>
      <c r="M1341" s="59"/>
      <c r="O1341" s="24"/>
      <c r="U1341" s="24"/>
      <c r="V1341" s="98"/>
      <c r="X1341" s="130"/>
      <c r="Y1341" s="51"/>
      <c r="Z1341" s="59"/>
      <c r="AB1341" s="24"/>
      <c r="AH1341" s="51"/>
      <c r="AI1341" s="108"/>
      <c r="AJ1341" s="51"/>
      <c r="AK1341" s="130"/>
      <c r="AL1341" s="51"/>
      <c r="AM1341" s="59"/>
      <c r="AO1341" s="24"/>
      <c r="AU1341" s="51"/>
      <c r="AV1341" s="108"/>
      <c r="AW1341" s="51"/>
      <c r="AX1341" s="130"/>
      <c r="AY1341" s="51"/>
      <c r="AZ1341" s="59"/>
      <c r="BB1341" s="24"/>
      <c r="BH1341" s="51"/>
      <c r="BI1341" s="108"/>
      <c r="BJ1341" s="51"/>
      <c r="BK1341" s="130"/>
      <c r="BL1341" s="51"/>
      <c r="BM1341" s="59"/>
    </row>
    <row r="1342" spans="2:65" s="5" customFormat="1" x14ac:dyDescent="0.2">
      <c r="B1342" s="24"/>
      <c r="H1342" s="24"/>
      <c r="I1342" s="98"/>
      <c r="K1342" s="130"/>
      <c r="L1342" s="51"/>
      <c r="M1342" s="59"/>
      <c r="O1342" s="24"/>
      <c r="U1342" s="24"/>
      <c r="V1342" s="98"/>
      <c r="X1342" s="130"/>
      <c r="Y1342" s="51"/>
      <c r="Z1342" s="59"/>
      <c r="AB1342" s="24"/>
      <c r="AH1342" s="51"/>
      <c r="AI1342" s="108"/>
      <c r="AJ1342" s="51"/>
      <c r="AK1342" s="130"/>
      <c r="AL1342" s="51"/>
      <c r="AM1342" s="59"/>
      <c r="AO1342" s="24"/>
      <c r="AU1342" s="51"/>
      <c r="AV1342" s="108"/>
      <c r="AW1342" s="51"/>
      <c r="AX1342" s="130"/>
      <c r="AY1342" s="51"/>
      <c r="AZ1342" s="59"/>
      <c r="BB1342" s="24"/>
      <c r="BH1342" s="51"/>
      <c r="BI1342" s="108"/>
      <c r="BJ1342" s="51"/>
      <c r="BK1342" s="130"/>
      <c r="BL1342" s="51"/>
      <c r="BM1342" s="59"/>
    </row>
    <row r="1343" spans="2:65" s="5" customFormat="1" x14ac:dyDescent="0.2">
      <c r="B1343" s="24"/>
      <c r="H1343" s="24"/>
      <c r="I1343" s="98"/>
      <c r="K1343" s="130"/>
      <c r="L1343" s="51"/>
      <c r="M1343" s="59"/>
      <c r="O1343" s="24"/>
      <c r="U1343" s="24"/>
      <c r="V1343" s="98"/>
      <c r="X1343" s="130"/>
      <c r="Y1343" s="51"/>
      <c r="Z1343" s="59"/>
      <c r="AB1343" s="24"/>
      <c r="AH1343" s="51"/>
      <c r="AI1343" s="108"/>
      <c r="AJ1343" s="51"/>
      <c r="AK1343" s="130"/>
      <c r="AL1343" s="51"/>
      <c r="AM1343" s="59"/>
      <c r="AO1343" s="24"/>
      <c r="AU1343" s="51"/>
      <c r="AV1343" s="108"/>
      <c r="AW1343" s="51"/>
      <c r="AX1343" s="130"/>
      <c r="AY1343" s="51"/>
      <c r="AZ1343" s="59"/>
      <c r="BB1343" s="24"/>
      <c r="BH1343" s="51"/>
      <c r="BI1343" s="108"/>
      <c r="BJ1343" s="51"/>
      <c r="BK1343" s="130"/>
      <c r="BL1343" s="51"/>
      <c r="BM1343" s="59"/>
    </row>
    <row r="1344" spans="2:65" s="5" customFormat="1" x14ac:dyDescent="0.2">
      <c r="B1344" s="24"/>
      <c r="H1344" s="24"/>
      <c r="I1344" s="98"/>
      <c r="K1344" s="130"/>
      <c r="L1344" s="51"/>
      <c r="M1344" s="59"/>
      <c r="O1344" s="24"/>
      <c r="U1344" s="24"/>
      <c r="V1344" s="98"/>
      <c r="X1344" s="130"/>
      <c r="Y1344" s="51"/>
      <c r="Z1344" s="59"/>
      <c r="AB1344" s="24"/>
      <c r="AH1344" s="51"/>
      <c r="AI1344" s="108"/>
      <c r="AJ1344" s="51"/>
      <c r="AK1344" s="130"/>
      <c r="AL1344" s="51"/>
      <c r="AM1344" s="59"/>
      <c r="AO1344" s="24"/>
      <c r="AU1344" s="51"/>
      <c r="AV1344" s="108"/>
      <c r="AW1344" s="51"/>
      <c r="AX1344" s="130"/>
      <c r="AY1344" s="51"/>
      <c r="AZ1344" s="59"/>
      <c r="BB1344" s="24"/>
      <c r="BH1344" s="51"/>
      <c r="BI1344" s="108"/>
      <c r="BJ1344" s="51"/>
      <c r="BK1344" s="130"/>
      <c r="BL1344" s="51"/>
      <c r="BM1344" s="59"/>
    </row>
    <row r="1345" spans="2:65" s="5" customFormat="1" x14ac:dyDescent="0.2">
      <c r="B1345" s="24"/>
      <c r="H1345" s="24"/>
      <c r="I1345" s="98"/>
      <c r="K1345" s="130"/>
      <c r="L1345" s="51"/>
      <c r="M1345" s="59"/>
      <c r="O1345" s="24"/>
      <c r="U1345" s="24"/>
      <c r="V1345" s="98"/>
      <c r="X1345" s="130"/>
      <c r="Y1345" s="51"/>
      <c r="Z1345" s="59"/>
      <c r="AB1345" s="24"/>
      <c r="AH1345" s="51"/>
      <c r="AI1345" s="108"/>
      <c r="AJ1345" s="51"/>
      <c r="AK1345" s="130"/>
      <c r="AL1345" s="51"/>
      <c r="AM1345" s="59"/>
      <c r="AO1345" s="24"/>
      <c r="AU1345" s="51"/>
      <c r="AV1345" s="108"/>
      <c r="AW1345" s="51"/>
      <c r="AX1345" s="130"/>
      <c r="AY1345" s="51"/>
      <c r="AZ1345" s="59"/>
      <c r="BB1345" s="24"/>
      <c r="BH1345" s="51"/>
      <c r="BI1345" s="108"/>
      <c r="BJ1345" s="51"/>
      <c r="BK1345" s="130"/>
      <c r="BL1345" s="51"/>
      <c r="BM1345" s="59"/>
    </row>
    <row r="1346" spans="2:65" s="5" customFormat="1" x14ac:dyDescent="0.2">
      <c r="B1346" s="24"/>
      <c r="H1346" s="24"/>
      <c r="I1346" s="98"/>
      <c r="K1346" s="130"/>
      <c r="L1346" s="51"/>
      <c r="M1346" s="59"/>
      <c r="O1346" s="24"/>
      <c r="U1346" s="24"/>
      <c r="V1346" s="98"/>
      <c r="X1346" s="130"/>
      <c r="Y1346" s="51"/>
      <c r="Z1346" s="59"/>
      <c r="AB1346" s="24"/>
      <c r="AH1346" s="51"/>
      <c r="AI1346" s="108"/>
      <c r="AJ1346" s="51"/>
      <c r="AK1346" s="130"/>
      <c r="AL1346" s="51"/>
      <c r="AM1346" s="59"/>
      <c r="AO1346" s="24"/>
      <c r="AU1346" s="51"/>
      <c r="AV1346" s="108"/>
      <c r="AW1346" s="51"/>
      <c r="AX1346" s="130"/>
      <c r="AY1346" s="51"/>
      <c r="AZ1346" s="59"/>
      <c r="BB1346" s="24"/>
      <c r="BH1346" s="51"/>
      <c r="BI1346" s="108"/>
      <c r="BJ1346" s="51"/>
      <c r="BK1346" s="130"/>
      <c r="BL1346" s="51"/>
      <c r="BM1346" s="59"/>
    </row>
    <row r="1347" spans="2:65" s="5" customFormat="1" x14ac:dyDescent="0.2">
      <c r="B1347" s="24"/>
      <c r="H1347" s="24"/>
      <c r="I1347" s="98"/>
      <c r="K1347" s="130"/>
      <c r="L1347" s="51"/>
      <c r="M1347" s="59"/>
      <c r="O1347" s="24"/>
      <c r="U1347" s="24"/>
      <c r="V1347" s="98"/>
      <c r="X1347" s="130"/>
      <c r="Y1347" s="51"/>
      <c r="Z1347" s="59"/>
      <c r="AB1347" s="24"/>
      <c r="AH1347" s="51"/>
      <c r="AI1347" s="108"/>
      <c r="AJ1347" s="51"/>
      <c r="AK1347" s="130"/>
      <c r="AL1347" s="51"/>
      <c r="AM1347" s="59"/>
      <c r="AO1347" s="24"/>
      <c r="AU1347" s="51"/>
      <c r="AV1347" s="108"/>
      <c r="AW1347" s="51"/>
      <c r="AX1347" s="130"/>
      <c r="AY1347" s="51"/>
      <c r="AZ1347" s="59"/>
      <c r="BB1347" s="24"/>
      <c r="BH1347" s="51"/>
      <c r="BI1347" s="108"/>
      <c r="BJ1347" s="51"/>
      <c r="BK1347" s="130"/>
      <c r="BL1347" s="51"/>
      <c r="BM1347" s="59"/>
    </row>
    <row r="1348" spans="2:65" s="5" customFormat="1" x14ac:dyDescent="0.2">
      <c r="B1348" s="24"/>
      <c r="H1348" s="24"/>
      <c r="I1348" s="98"/>
      <c r="K1348" s="130"/>
      <c r="L1348" s="51"/>
      <c r="M1348" s="59"/>
      <c r="O1348" s="24"/>
      <c r="U1348" s="24"/>
      <c r="V1348" s="98"/>
      <c r="X1348" s="130"/>
      <c r="Y1348" s="51"/>
      <c r="Z1348" s="59"/>
      <c r="AB1348" s="24"/>
      <c r="AH1348" s="51"/>
      <c r="AI1348" s="108"/>
      <c r="AJ1348" s="51"/>
      <c r="AK1348" s="130"/>
      <c r="AL1348" s="51"/>
      <c r="AM1348" s="59"/>
      <c r="AO1348" s="24"/>
      <c r="AU1348" s="51"/>
      <c r="AV1348" s="108"/>
      <c r="AW1348" s="51"/>
      <c r="AX1348" s="130"/>
      <c r="AY1348" s="51"/>
      <c r="AZ1348" s="59"/>
      <c r="BB1348" s="24"/>
      <c r="BH1348" s="51"/>
      <c r="BI1348" s="108"/>
      <c r="BJ1348" s="51"/>
      <c r="BK1348" s="130"/>
      <c r="BL1348" s="51"/>
      <c r="BM1348" s="59"/>
    </row>
    <row r="1349" spans="2:65" s="5" customFormat="1" x14ac:dyDescent="0.2">
      <c r="B1349" s="24"/>
      <c r="H1349" s="24"/>
      <c r="I1349" s="98"/>
      <c r="K1349" s="130"/>
      <c r="L1349" s="51"/>
      <c r="M1349" s="59"/>
      <c r="O1349" s="24"/>
      <c r="U1349" s="24"/>
      <c r="V1349" s="98"/>
      <c r="X1349" s="130"/>
      <c r="Y1349" s="51"/>
      <c r="Z1349" s="59"/>
      <c r="AB1349" s="24"/>
      <c r="AH1349" s="51"/>
      <c r="AI1349" s="108"/>
      <c r="AJ1349" s="51"/>
      <c r="AK1349" s="130"/>
      <c r="AL1349" s="51"/>
      <c r="AM1349" s="59"/>
      <c r="AO1349" s="24"/>
      <c r="AU1349" s="51"/>
      <c r="AV1349" s="108"/>
      <c r="AW1349" s="51"/>
      <c r="AX1349" s="130"/>
      <c r="AY1349" s="51"/>
      <c r="AZ1349" s="59"/>
      <c r="BB1349" s="24"/>
      <c r="BH1349" s="51"/>
      <c r="BI1349" s="108"/>
      <c r="BJ1349" s="51"/>
      <c r="BK1349" s="130"/>
      <c r="BL1349" s="51"/>
      <c r="BM1349" s="59"/>
    </row>
    <row r="1350" spans="2:65" s="5" customFormat="1" x14ac:dyDescent="0.2">
      <c r="B1350" s="24"/>
      <c r="H1350" s="24"/>
      <c r="I1350" s="98"/>
      <c r="K1350" s="130"/>
      <c r="L1350" s="51"/>
      <c r="M1350" s="59"/>
      <c r="O1350" s="24"/>
      <c r="U1350" s="24"/>
      <c r="V1350" s="98"/>
      <c r="X1350" s="130"/>
      <c r="Y1350" s="51"/>
      <c r="Z1350" s="59"/>
      <c r="AB1350" s="24"/>
      <c r="AH1350" s="51"/>
      <c r="AI1350" s="108"/>
      <c r="AJ1350" s="51"/>
      <c r="AK1350" s="130"/>
      <c r="AL1350" s="51"/>
      <c r="AM1350" s="59"/>
      <c r="AO1350" s="24"/>
      <c r="AU1350" s="51"/>
      <c r="AV1350" s="108"/>
      <c r="AW1350" s="51"/>
      <c r="AX1350" s="130"/>
      <c r="AY1350" s="51"/>
      <c r="AZ1350" s="59"/>
      <c r="BB1350" s="24"/>
      <c r="BH1350" s="51"/>
      <c r="BI1350" s="108"/>
      <c r="BJ1350" s="51"/>
      <c r="BK1350" s="130"/>
      <c r="BL1350" s="51"/>
      <c r="BM1350" s="59"/>
    </row>
    <row r="1351" spans="2:65" s="5" customFormat="1" x14ac:dyDescent="0.2">
      <c r="B1351" s="24"/>
      <c r="H1351" s="24"/>
      <c r="I1351" s="98"/>
      <c r="K1351" s="130"/>
      <c r="L1351" s="51"/>
      <c r="M1351" s="59"/>
      <c r="O1351" s="24"/>
      <c r="U1351" s="24"/>
      <c r="V1351" s="98"/>
      <c r="X1351" s="130"/>
      <c r="Y1351" s="51"/>
      <c r="Z1351" s="59"/>
      <c r="AB1351" s="24"/>
      <c r="AH1351" s="51"/>
      <c r="AI1351" s="108"/>
      <c r="AJ1351" s="51"/>
      <c r="AK1351" s="130"/>
      <c r="AL1351" s="51"/>
      <c r="AM1351" s="59"/>
      <c r="AO1351" s="24"/>
      <c r="AU1351" s="51"/>
      <c r="AV1351" s="108"/>
      <c r="AW1351" s="51"/>
      <c r="AX1351" s="130"/>
      <c r="AY1351" s="51"/>
      <c r="AZ1351" s="59"/>
      <c r="BB1351" s="24"/>
      <c r="BH1351" s="51"/>
      <c r="BI1351" s="108"/>
      <c r="BJ1351" s="51"/>
      <c r="BK1351" s="130"/>
      <c r="BL1351" s="51"/>
      <c r="BM1351" s="59"/>
    </row>
    <row r="1352" spans="2:65" s="5" customFormat="1" x14ac:dyDescent="0.2">
      <c r="B1352" s="24"/>
      <c r="H1352" s="24"/>
      <c r="I1352" s="98"/>
      <c r="K1352" s="130"/>
      <c r="L1352" s="51"/>
      <c r="M1352" s="59"/>
      <c r="O1352" s="24"/>
      <c r="U1352" s="24"/>
      <c r="V1352" s="98"/>
      <c r="X1352" s="130"/>
      <c r="Y1352" s="51"/>
      <c r="Z1352" s="59"/>
      <c r="AB1352" s="24"/>
      <c r="AH1352" s="51"/>
      <c r="AI1352" s="108"/>
      <c r="AJ1352" s="51"/>
      <c r="AK1352" s="130"/>
      <c r="AL1352" s="51"/>
      <c r="AM1352" s="59"/>
      <c r="AO1352" s="24"/>
      <c r="AU1352" s="51"/>
      <c r="AV1352" s="108"/>
      <c r="AW1352" s="51"/>
      <c r="AX1352" s="130"/>
      <c r="AY1352" s="51"/>
      <c r="AZ1352" s="59"/>
      <c r="BB1352" s="24"/>
      <c r="BH1352" s="51"/>
      <c r="BI1352" s="108"/>
      <c r="BJ1352" s="51"/>
      <c r="BK1352" s="130"/>
      <c r="BL1352" s="51"/>
      <c r="BM1352" s="59"/>
    </row>
    <row r="1353" spans="2:65" s="5" customFormat="1" x14ac:dyDescent="0.2">
      <c r="B1353" s="24"/>
      <c r="H1353" s="24"/>
      <c r="I1353" s="98"/>
      <c r="K1353" s="130"/>
      <c r="L1353" s="51"/>
      <c r="M1353" s="59"/>
      <c r="O1353" s="24"/>
      <c r="U1353" s="24"/>
      <c r="V1353" s="98"/>
      <c r="X1353" s="130"/>
      <c r="Y1353" s="51"/>
      <c r="Z1353" s="59"/>
      <c r="AB1353" s="24"/>
      <c r="AH1353" s="51"/>
      <c r="AI1353" s="108"/>
      <c r="AJ1353" s="51"/>
      <c r="AK1353" s="130"/>
      <c r="AL1353" s="51"/>
      <c r="AM1353" s="59"/>
      <c r="AO1353" s="24"/>
      <c r="AU1353" s="51"/>
      <c r="AV1353" s="108"/>
      <c r="AW1353" s="51"/>
      <c r="AX1353" s="130"/>
      <c r="AY1353" s="51"/>
      <c r="AZ1353" s="59"/>
      <c r="BB1353" s="24"/>
      <c r="BH1353" s="51"/>
      <c r="BI1353" s="108"/>
      <c r="BJ1353" s="51"/>
      <c r="BK1353" s="130"/>
      <c r="BL1353" s="51"/>
      <c r="BM1353" s="59"/>
    </row>
    <row r="1354" spans="2:65" s="5" customFormat="1" x14ac:dyDescent="0.2">
      <c r="B1354" s="24"/>
      <c r="H1354" s="24"/>
      <c r="I1354" s="98"/>
      <c r="K1354" s="130"/>
      <c r="L1354" s="51"/>
      <c r="M1354" s="59"/>
      <c r="O1354" s="24"/>
      <c r="U1354" s="24"/>
      <c r="V1354" s="98"/>
      <c r="X1354" s="130"/>
      <c r="Y1354" s="51"/>
      <c r="Z1354" s="59"/>
      <c r="AB1354" s="24"/>
      <c r="AH1354" s="51"/>
      <c r="AI1354" s="108"/>
      <c r="AJ1354" s="51"/>
      <c r="AK1354" s="130"/>
      <c r="AL1354" s="51"/>
      <c r="AM1354" s="59"/>
      <c r="AO1354" s="24"/>
      <c r="AU1354" s="51"/>
      <c r="AV1354" s="108"/>
      <c r="AW1354" s="51"/>
      <c r="AX1354" s="130"/>
      <c r="AY1354" s="51"/>
      <c r="AZ1354" s="59"/>
      <c r="BB1354" s="24"/>
      <c r="BH1354" s="51"/>
      <c r="BI1354" s="108"/>
      <c r="BJ1354" s="51"/>
      <c r="BK1354" s="130"/>
      <c r="BL1354" s="51"/>
      <c r="BM1354" s="59"/>
    </row>
    <row r="1355" spans="2:65" s="5" customFormat="1" x14ac:dyDescent="0.2">
      <c r="B1355" s="24"/>
      <c r="H1355" s="24"/>
      <c r="I1355" s="98"/>
      <c r="K1355" s="130"/>
      <c r="L1355" s="51"/>
      <c r="M1355" s="59"/>
      <c r="O1355" s="24"/>
      <c r="U1355" s="24"/>
      <c r="V1355" s="98"/>
      <c r="X1355" s="130"/>
      <c r="Y1355" s="51"/>
      <c r="Z1355" s="59"/>
      <c r="AB1355" s="24"/>
      <c r="AH1355" s="51"/>
      <c r="AI1355" s="108"/>
      <c r="AJ1355" s="51"/>
      <c r="AK1355" s="130"/>
      <c r="AL1355" s="51"/>
      <c r="AM1355" s="59"/>
      <c r="AO1355" s="24"/>
      <c r="AU1355" s="51"/>
      <c r="AV1355" s="108"/>
      <c r="AW1355" s="51"/>
      <c r="AX1355" s="130"/>
      <c r="AY1355" s="51"/>
      <c r="AZ1355" s="59"/>
      <c r="BB1355" s="24"/>
      <c r="BH1355" s="51"/>
      <c r="BI1355" s="108"/>
      <c r="BJ1355" s="51"/>
      <c r="BK1355" s="130"/>
      <c r="BL1355" s="51"/>
      <c r="BM1355" s="59"/>
    </row>
    <row r="1356" spans="2:65" s="5" customFormat="1" x14ac:dyDescent="0.2">
      <c r="B1356" s="24"/>
      <c r="H1356" s="24"/>
      <c r="I1356" s="98"/>
      <c r="K1356" s="130"/>
      <c r="L1356" s="51"/>
      <c r="M1356" s="59"/>
      <c r="O1356" s="24"/>
      <c r="U1356" s="24"/>
      <c r="V1356" s="98"/>
      <c r="X1356" s="130"/>
      <c r="Y1356" s="51"/>
      <c r="Z1356" s="59"/>
      <c r="AB1356" s="24"/>
      <c r="AH1356" s="51"/>
      <c r="AI1356" s="108"/>
      <c r="AJ1356" s="51"/>
      <c r="AK1356" s="130"/>
      <c r="AL1356" s="51"/>
      <c r="AM1356" s="59"/>
      <c r="AO1356" s="24"/>
      <c r="AU1356" s="51"/>
      <c r="AV1356" s="108"/>
      <c r="AW1356" s="51"/>
      <c r="AX1356" s="130"/>
      <c r="AY1356" s="51"/>
      <c r="AZ1356" s="59"/>
      <c r="BB1356" s="24"/>
      <c r="BH1356" s="51"/>
      <c r="BI1356" s="108"/>
      <c r="BJ1356" s="51"/>
      <c r="BK1356" s="130"/>
      <c r="BL1356" s="51"/>
      <c r="BM1356" s="59"/>
    </row>
    <row r="1357" spans="2:65" s="5" customFormat="1" x14ac:dyDescent="0.2">
      <c r="B1357" s="24"/>
      <c r="H1357" s="24"/>
      <c r="I1357" s="98"/>
      <c r="K1357" s="130"/>
      <c r="L1357" s="51"/>
      <c r="M1357" s="59"/>
      <c r="O1357" s="24"/>
      <c r="U1357" s="24"/>
      <c r="V1357" s="98"/>
      <c r="X1357" s="130"/>
      <c r="Y1357" s="51"/>
      <c r="Z1357" s="59"/>
      <c r="AB1357" s="24"/>
      <c r="AH1357" s="51"/>
      <c r="AI1357" s="108"/>
      <c r="AJ1357" s="51"/>
      <c r="AK1357" s="130"/>
      <c r="AL1357" s="51"/>
      <c r="AM1357" s="59"/>
      <c r="AO1357" s="24"/>
      <c r="AU1357" s="51"/>
      <c r="AV1357" s="108"/>
      <c r="AW1357" s="51"/>
      <c r="AX1357" s="130"/>
      <c r="AY1357" s="51"/>
      <c r="AZ1357" s="59"/>
      <c r="BB1357" s="24"/>
      <c r="BH1357" s="51"/>
      <c r="BI1357" s="108"/>
      <c r="BJ1357" s="51"/>
      <c r="BK1357" s="130"/>
      <c r="BL1357" s="51"/>
      <c r="BM1357" s="59"/>
    </row>
    <row r="1358" spans="2:65" s="5" customFormat="1" x14ac:dyDescent="0.2">
      <c r="B1358" s="24"/>
      <c r="H1358" s="24"/>
      <c r="I1358" s="98"/>
      <c r="K1358" s="130"/>
      <c r="L1358" s="51"/>
      <c r="M1358" s="59"/>
      <c r="O1358" s="24"/>
      <c r="U1358" s="24"/>
      <c r="V1358" s="98"/>
      <c r="X1358" s="130"/>
      <c r="Y1358" s="51"/>
      <c r="Z1358" s="59"/>
      <c r="AB1358" s="24"/>
      <c r="AH1358" s="51"/>
      <c r="AI1358" s="108"/>
      <c r="AJ1358" s="51"/>
      <c r="AK1358" s="130"/>
      <c r="AL1358" s="51"/>
      <c r="AM1358" s="59"/>
      <c r="AO1358" s="24"/>
      <c r="AU1358" s="51"/>
      <c r="AV1358" s="108"/>
      <c r="AW1358" s="51"/>
      <c r="AX1358" s="130"/>
      <c r="AY1358" s="51"/>
      <c r="AZ1358" s="59"/>
      <c r="BB1358" s="24"/>
      <c r="BH1358" s="51"/>
      <c r="BI1358" s="108"/>
      <c r="BJ1358" s="51"/>
      <c r="BK1358" s="130"/>
      <c r="BL1358" s="51"/>
      <c r="BM1358" s="59"/>
    </row>
    <row r="1359" spans="2:65" s="5" customFormat="1" x14ac:dyDescent="0.2">
      <c r="B1359" s="24"/>
      <c r="H1359" s="24"/>
      <c r="I1359" s="98"/>
      <c r="K1359" s="130"/>
      <c r="L1359" s="51"/>
      <c r="M1359" s="59"/>
      <c r="O1359" s="24"/>
      <c r="U1359" s="24"/>
      <c r="V1359" s="98"/>
      <c r="X1359" s="130"/>
      <c r="Y1359" s="51"/>
      <c r="Z1359" s="59"/>
      <c r="AB1359" s="24"/>
      <c r="AH1359" s="51"/>
      <c r="AI1359" s="108"/>
      <c r="AJ1359" s="51"/>
      <c r="AK1359" s="130"/>
      <c r="AL1359" s="51"/>
      <c r="AM1359" s="59"/>
      <c r="AO1359" s="24"/>
      <c r="AU1359" s="51"/>
      <c r="AV1359" s="108"/>
      <c r="AW1359" s="51"/>
      <c r="AX1359" s="130"/>
      <c r="AY1359" s="51"/>
      <c r="AZ1359" s="59"/>
      <c r="BB1359" s="24"/>
      <c r="BH1359" s="51"/>
      <c r="BI1359" s="108"/>
      <c r="BJ1359" s="51"/>
      <c r="BK1359" s="130"/>
      <c r="BL1359" s="51"/>
      <c r="BM1359" s="59"/>
    </row>
    <row r="1360" spans="2:65" s="5" customFormat="1" x14ac:dyDescent="0.2">
      <c r="B1360" s="24"/>
      <c r="H1360" s="24"/>
      <c r="I1360" s="98"/>
      <c r="K1360" s="130"/>
      <c r="L1360" s="51"/>
      <c r="M1360" s="59"/>
      <c r="O1360" s="24"/>
      <c r="U1360" s="24"/>
      <c r="V1360" s="98"/>
      <c r="X1360" s="130"/>
      <c r="Y1360" s="51"/>
      <c r="Z1360" s="59"/>
      <c r="AB1360" s="24"/>
      <c r="AH1360" s="51"/>
      <c r="AI1360" s="108"/>
      <c r="AJ1360" s="51"/>
      <c r="AK1360" s="130"/>
      <c r="AL1360" s="51"/>
      <c r="AM1360" s="59"/>
      <c r="AO1360" s="24"/>
      <c r="AU1360" s="51"/>
      <c r="AV1360" s="108"/>
      <c r="AW1360" s="51"/>
      <c r="AX1360" s="130"/>
      <c r="AY1360" s="51"/>
      <c r="AZ1360" s="59"/>
      <c r="BB1360" s="24"/>
      <c r="BH1360" s="51"/>
      <c r="BI1360" s="108"/>
      <c r="BJ1360" s="51"/>
      <c r="BK1360" s="130"/>
      <c r="BL1360" s="51"/>
      <c r="BM1360" s="59"/>
    </row>
    <row r="1361" spans="2:65" s="5" customFormat="1" x14ac:dyDescent="0.2">
      <c r="B1361" s="24"/>
      <c r="H1361" s="24"/>
      <c r="I1361" s="98"/>
      <c r="K1361" s="130"/>
      <c r="L1361" s="51"/>
      <c r="M1361" s="59"/>
      <c r="O1361" s="24"/>
      <c r="U1361" s="24"/>
      <c r="V1361" s="98"/>
      <c r="X1361" s="130"/>
      <c r="Y1361" s="51"/>
      <c r="Z1361" s="59"/>
      <c r="AB1361" s="24"/>
      <c r="AH1361" s="51"/>
      <c r="AI1361" s="108"/>
      <c r="AJ1361" s="51"/>
      <c r="AK1361" s="130"/>
      <c r="AL1361" s="51"/>
      <c r="AM1361" s="59"/>
      <c r="AO1361" s="24"/>
      <c r="AU1361" s="51"/>
      <c r="AV1361" s="108"/>
      <c r="AW1361" s="51"/>
      <c r="AX1361" s="130"/>
      <c r="AY1361" s="51"/>
      <c r="AZ1361" s="59"/>
      <c r="BB1361" s="24"/>
      <c r="BH1361" s="51"/>
      <c r="BI1361" s="108"/>
      <c r="BJ1361" s="51"/>
      <c r="BK1361" s="130"/>
      <c r="BL1361" s="51"/>
      <c r="BM1361" s="59"/>
    </row>
    <row r="1362" spans="2:65" s="5" customFormat="1" x14ac:dyDescent="0.2">
      <c r="B1362" s="24"/>
      <c r="H1362" s="24"/>
      <c r="I1362" s="98"/>
      <c r="K1362" s="130"/>
      <c r="L1362" s="51"/>
      <c r="M1362" s="59"/>
      <c r="O1362" s="24"/>
      <c r="U1362" s="24"/>
      <c r="V1362" s="98"/>
      <c r="X1362" s="130"/>
      <c r="Y1362" s="51"/>
      <c r="Z1362" s="59"/>
      <c r="AB1362" s="24"/>
      <c r="AH1362" s="51"/>
      <c r="AI1362" s="108"/>
      <c r="AJ1362" s="51"/>
      <c r="AK1362" s="130"/>
      <c r="AL1362" s="51"/>
      <c r="AM1362" s="59"/>
      <c r="AO1362" s="24"/>
      <c r="AU1362" s="51"/>
      <c r="AV1362" s="108"/>
      <c r="AW1362" s="51"/>
      <c r="AX1362" s="130"/>
      <c r="AY1362" s="51"/>
      <c r="AZ1362" s="59"/>
      <c r="BB1362" s="24"/>
      <c r="BH1362" s="51"/>
      <c r="BI1362" s="108"/>
      <c r="BJ1362" s="51"/>
      <c r="BK1362" s="130"/>
      <c r="BL1362" s="51"/>
      <c r="BM1362" s="59"/>
    </row>
    <row r="1363" spans="2:65" s="5" customFormat="1" x14ac:dyDescent="0.2">
      <c r="B1363" s="24"/>
      <c r="H1363" s="24"/>
      <c r="I1363" s="98"/>
      <c r="K1363" s="130"/>
      <c r="L1363" s="51"/>
      <c r="M1363" s="59"/>
      <c r="O1363" s="24"/>
      <c r="U1363" s="24"/>
      <c r="V1363" s="98"/>
      <c r="X1363" s="130"/>
      <c r="Y1363" s="51"/>
      <c r="Z1363" s="59"/>
      <c r="AB1363" s="24"/>
      <c r="AH1363" s="51"/>
      <c r="AI1363" s="108"/>
      <c r="AJ1363" s="51"/>
      <c r="AK1363" s="130"/>
      <c r="AL1363" s="51"/>
      <c r="AM1363" s="59"/>
      <c r="AO1363" s="24"/>
      <c r="AU1363" s="51"/>
      <c r="AV1363" s="108"/>
      <c r="AW1363" s="51"/>
      <c r="AX1363" s="130"/>
      <c r="AY1363" s="51"/>
      <c r="AZ1363" s="59"/>
      <c r="BB1363" s="24"/>
      <c r="BH1363" s="51"/>
      <c r="BI1363" s="108"/>
      <c r="BJ1363" s="51"/>
      <c r="BK1363" s="130"/>
      <c r="BL1363" s="51"/>
      <c r="BM1363" s="59"/>
    </row>
    <row r="1364" spans="2:65" s="5" customFormat="1" x14ac:dyDescent="0.2">
      <c r="B1364" s="24"/>
      <c r="H1364" s="24"/>
      <c r="I1364" s="98"/>
      <c r="K1364" s="130"/>
      <c r="L1364" s="51"/>
      <c r="M1364" s="59"/>
      <c r="O1364" s="24"/>
      <c r="U1364" s="24"/>
      <c r="V1364" s="98"/>
      <c r="X1364" s="130"/>
      <c r="Y1364" s="51"/>
      <c r="Z1364" s="59"/>
      <c r="AB1364" s="24"/>
      <c r="AH1364" s="51"/>
      <c r="AI1364" s="108"/>
      <c r="AJ1364" s="51"/>
      <c r="AK1364" s="130"/>
      <c r="AL1364" s="51"/>
      <c r="AM1364" s="59"/>
      <c r="AO1364" s="24"/>
      <c r="AU1364" s="51"/>
      <c r="AV1364" s="108"/>
      <c r="AW1364" s="51"/>
      <c r="AX1364" s="130"/>
      <c r="AY1364" s="51"/>
      <c r="AZ1364" s="59"/>
      <c r="BB1364" s="24"/>
      <c r="BH1364" s="51"/>
      <c r="BI1364" s="108"/>
      <c r="BJ1364" s="51"/>
      <c r="BK1364" s="130"/>
      <c r="BL1364" s="51"/>
      <c r="BM1364" s="59"/>
    </row>
    <row r="1365" spans="2:65" s="5" customFormat="1" x14ac:dyDescent="0.2">
      <c r="B1365" s="24"/>
      <c r="H1365" s="24"/>
      <c r="I1365" s="98"/>
      <c r="K1365" s="130"/>
      <c r="L1365" s="51"/>
      <c r="M1365" s="59"/>
      <c r="O1365" s="24"/>
      <c r="U1365" s="24"/>
      <c r="V1365" s="98"/>
      <c r="X1365" s="130"/>
      <c r="Y1365" s="51"/>
      <c r="Z1365" s="59"/>
      <c r="AB1365" s="24"/>
      <c r="AH1365" s="51"/>
      <c r="AI1365" s="108"/>
      <c r="AJ1365" s="51"/>
      <c r="AK1365" s="130"/>
      <c r="AL1365" s="51"/>
      <c r="AM1365" s="59"/>
      <c r="AO1365" s="24"/>
      <c r="AU1365" s="51"/>
      <c r="AV1365" s="108"/>
      <c r="AW1365" s="51"/>
      <c r="AX1365" s="130"/>
      <c r="AY1365" s="51"/>
      <c r="AZ1365" s="59"/>
      <c r="BB1365" s="24"/>
      <c r="BH1365" s="51"/>
      <c r="BI1365" s="108"/>
      <c r="BJ1365" s="51"/>
      <c r="BK1365" s="130"/>
      <c r="BL1365" s="51"/>
      <c r="BM1365" s="59"/>
    </row>
    <row r="1366" spans="2:65" s="5" customFormat="1" x14ac:dyDescent="0.2">
      <c r="B1366" s="24"/>
      <c r="H1366" s="24"/>
      <c r="I1366" s="98"/>
      <c r="K1366" s="130"/>
      <c r="L1366" s="51"/>
      <c r="M1366" s="59"/>
      <c r="O1366" s="24"/>
      <c r="U1366" s="24"/>
      <c r="V1366" s="98"/>
      <c r="X1366" s="130"/>
      <c r="Y1366" s="51"/>
      <c r="Z1366" s="59"/>
      <c r="AB1366" s="24"/>
      <c r="AH1366" s="51"/>
      <c r="AI1366" s="108"/>
      <c r="AJ1366" s="51"/>
      <c r="AK1366" s="130"/>
      <c r="AL1366" s="51"/>
      <c r="AM1366" s="59"/>
      <c r="AO1366" s="24"/>
      <c r="AU1366" s="51"/>
      <c r="AV1366" s="108"/>
      <c r="AW1366" s="51"/>
      <c r="AX1366" s="130"/>
      <c r="AY1366" s="51"/>
      <c r="AZ1366" s="59"/>
      <c r="BB1366" s="24"/>
      <c r="BH1366" s="51"/>
      <c r="BI1366" s="108"/>
      <c r="BJ1366" s="51"/>
      <c r="BK1366" s="130"/>
      <c r="BL1366" s="51"/>
      <c r="BM1366" s="59"/>
    </row>
    <row r="1367" spans="2:65" s="5" customFormat="1" x14ac:dyDescent="0.2">
      <c r="B1367" s="24"/>
      <c r="H1367" s="24"/>
      <c r="I1367" s="98"/>
      <c r="K1367" s="130"/>
      <c r="L1367" s="51"/>
      <c r="M1367" s="59"/>
      <c r="O1367" s="24"/>
      <c r="U1367" s="24"/>
      <c r="V1367" s="98"/>
      <c r="X1367" s="130"/>
      <c r="Y1367" s="51"/>
      <c r="Z1367" s="59"/>
      <c r="AB1367" s="24"/>
      <c r="AH1367" s="51"/>
      <c r="AI1367" s="108"/>
      <c r="AJ1367" s="51"/>
      <c r="AK1367" s="130"/>
      <c r="AL1367" s="51"/>
      <c r="AM1367" s="59"/>
      <c r="AO1367" s="24"/>
      <c r="AU1367" s="51"/>
      <c r="AV1367" s="108"/>
      <c r="AW1367" s="51"/>
      <c r="AX1367" s="130"/>
      <c r="AY1367" s="51"/>
      <c r="AZ1367" s="59"/>
      <c r="BB1367" s="24"/>
      <c r="BH1367" s="51"/>
      <c r="BI1367" s="108"/>
      <c r="BJ1367" s="51"/>
      <c r="BK1367" s="130"/>
      <c r="BL1367" s="51"/>
      <c r="BM1367" s="59"/>
    </row>
    <row r="1368" spans="2:65" s="5" customFormat="1" x14ac:dyDescent="0.2">
      <c r="B1368" s="24"/>
      <c r="H1368" s="24"/>
      <c r="I1368" s="98"/>
      <c r="K1368" s="130"/>
      <c r="L1368" s="51"/>
      <c r="M1368" s="59"/>
      <c r="O1368" s="24"/>
      <c r="U1368" s="24"/>
      <c r="V1368" s="98"/>
      <c r="X1368" s="130"/>
      <c r="Y1368" s="51"/>
      <c r="Z1368" s="59"/>
      <c r="AB1368" s="24"/>
      <c r="AH1368" s="51"/>
      <c r="AI1368" s="108"/>
      <c r="AJ1368" s="51"/>
      <c r="AK1368" s="130"/>
      <c r="AL1368" s="51"/>
      <c r="AM1368" s="59"/>
      <c r="AO1368" s="24"/>
      <c r="AU1368" s="51"/>
      <c r="AV1368" s="108"/>
      <c r="AW1368" s="51"/>
      <c r="AX1368" s="130"/>
      <c r="AY1368" s="51"/>
      <c r="AZ1368" s="59"/>
      <c r="BB1368" s="24"/>
      <c r="BH1368" s="51"/>
      <c r="BI1368" s="108"/>
      <c r="BJ1368" s="51"/>
      <c r="BK1368" s="130"/>
      <c r="BL1368" s="51"/>
      <c r="BM1368" s="59"/>
    </row>
    <row r="1369" spans="2:65" s="5" customFormat="1" x14ac:dyDescent="0.2">
      <c r="B1369" s="24"/>
      <c r="H1369" s="24"/>
      <c r="I1369" s="98"/>
      <c r="K1369" s="130"/>
      <c r="L1369" s="51"/>
      <c r="M1369" s="59"/>
      <c r="O1369" s="24"/>
      <c r="U1369" s="24"/>
      <c r="V1369" s="98"/>
      <c r="X1369" s="130"/>
      <c r="Y1369" s="51"/>
      <c r="Z1369" s="59"/>
      <c r="AB1369" s="24"/>
      <c r="AH1369" s="51"/>
      <c r="AI1369" s="108"/>
      <c r="AJ1369" s="51"/>
      <c r="AK1369" s="130"/>
      <c r="AL1369" s="51"/>
      <c r="AM1369" s="59"/>
      <c r="AO1369" s="24"/>
      <c r="AU1369" s="51"/>
      <c r="AV1369" s="108"/>
      <c r="AW1369" s="51"/>
      <c r="AX1369" s="130"/>
      <c r="AY1369" s="51"/>
      <c r="AZ1369" s="59"/>
      <c r="BB1369" s="24"/>
      <c r="BH1369" s="51"/>
      <c r="BI1369" s="108"/>
      <c r="BJ1369" s="51"/>
      <c r="BK1369" s="130"/>
      <c r="BL1369" s="51"/>
      <c r="BM1369" s="59"/>
    </row>
    <row r="1370" spans="2:65" s="5" customFormat="1" x14ac:dyDescent="0.2">
      <c r="B1370" s="24"/>
      <c r="H1370" s="24"/>
      <c r="I1370" s="98"/>
      <c r="K1370" s="130"/>
      <c r="L1370" s="51"/>
      <c r="M1370" s="59"/>
      <c r="O1370" s="24"/>
      <c r="U1370" s="24"/>
      <c r="V1370" s="98"/>
      <c r="X1370" s="130"/>
      <c r="Y1370" s="51"/>
      <c r="Z1370" s="59"/>
      <c r="AB1370" s="24"/>
      <c r="AH1370" s="51"/>
      <c r="AI1370" s="108"/>
      <c r="AJ1370" s="51"/>
      <c r="AK1370" s="130"/>
      <c r="AL1370" s="51"/>
      <c r="AM1370" s="59"/>
      <c r="AO1370" s="24"/>
      <c r="AU1370" s="51"/>
      <c r="AV1370" s="108"/>
      <c r="AW1370" s="51"/>
      <c r="AX1370" s="130"/>
      <c r="AY1370" s="51"/>
      <c r="AZ1370" s="59"/>
      <c r="BB1370" s="24"/>
      <c r="BH1370" s="51"/>
      <c r="BI1370" s="108"/>
      <c r="BJ1370" s="51"/>
      <c r="BK1370" s="130"/>
      <c r="BL1370" s="51"/>
      <c r="BM1370" s="59"/>
    </row>
    <row r="1371" spans="2:65" s="5" customFormat="1" x14ac:dyDescent="0.2">
      <c r="B1371" s="24"/>
      <c r="H1371" s="24"/>
      <c r="I1371" s="98"/>
      <c r="K1371" s="130"/>
      <c r="L1371" s="51"/>
      <c r="M1371" s="59"/>
      <c r="O1371" s="24"/>
      <c r="U1371" s="24"/>
      <c r="V1371" s="98"/>
      <c r="X1371" s="130"/>
      <c r="Y1371" s="51"/>
      <c r="Z1371" s="59"/>
      <c r="AB1371" s="24"/>
      <c r="AH1371" s="51"/>
      <c r="AI1371" s="108"/>
      <c r="AJ1371" s="51"/>
      <c r="AK1371" s="130"/>
      <c r="AL1371" s="51"/>
      <c r="AM1371" s="59"/>
      <c r="AO1371" s="24"/>
      <c r="AU1371" s="51"/>
      <c r="AV1371" s="108"/>
      <c r="AW1371" s="51"/>
      <c r="AX1371" s="130"/>
      <c r="AY1371" s="51"/>
      <c r="AZ1371" s="59"/>
      <c r="BB1371" s="24"/>
      <c r="BH1371" s="51"/>
      <c r="BI1371" s="108"/>
      <c r="BJ1371" s="51"/>
      <c r="BK1371" s="130"/>
      <c r="BL1371" s="51"/>
      <c r="BM1371" s="59"/>
    </row>
    <row r="1372" spans="2:65" s="5" customFormat="1" x14ac:dyDescent="0.2">
      <c r="B1372" s="24"/>
      <c r="H1372" s="24"/>
      <c r="I1372" s="98"/>
      <c r="K1372" s="130"/>
      <c r="L1372" s="51"/>
      <c r="M1372" s="59"/>
      <c r="O1372" s="24"/>
      <c r="U1372" s="24"/>
      <c r="V1372" s="98"/>
      <c r="X1372" s="130"/>
      <c r="Y1372" s="51"/>
      <c r="Z1372" s="59"/>
      <c r="AB1372" s="24"/>
      <c r="AH1372" s="51"/>
      <c r="AI1372" s="108"/>
      <c r="AJ1372" s="51"/>
      <c r="AK1372" s="130"/>
      <c r="AL1372" s="51"/>
      <c r="AM1372" s="59"/>
      <c r="AO1372" s="24"/>
      <c r="AU1372" s="51"/>
      <c r="AV1372" s="108"/>
      <c r="AW1372" s="51"/>
      <c r="AX1372" s="130"/>
      <c r="AY1372" s="51"/>
      <c r="AZ1372" s="59"/>
      <c r="BB1372" s="24"/>
      <c r="BH1372" s="51"/>
      <c r="BI1372" s="108"/>
      <c r="BJ1372" s="51"/>
      <c r="BK1372" s="130"/>
      <c r="BL1372" s="51"/>
      <c r="BM1372" s="59"/>
    </row>
    <row r="1373" spans="2:65" s="5" customFormat="1" x14ac:dyDescent="0.2">
      <c r="B1373" s="24"/>
      <c r="H1373" s="24"/>
      <c r="I1373" s="98"/>
      <c r="K1373" s="130"/>
      <c r="L1373" s="51"/>
      <c r="M1373" s="59"/>
      <c r="O1373" s="24"/>
      <c r="U1373" s="24"/>
      <c r="V1373" s="98"/>
      <c r="X1373" s="130"/>
      <c r="Y1373" s="51"/>
      <c r="Z1373" s="59"/>
      <c r="AB1373" s="24"/>
      <c r="AH1373" s="51"/>
      <c r="AI1373" s="108"/>
      <c r="AJ1373" s="51"/>
      <c r="AK1373" s="130"/>
      <c r="AL1373" s="51"/>
      <c r="AM1373" s="59"/>
      <c r="AO1373" s="24"/>
      <c r="AU1373" s="51"/>
      <c r="AV1373" s="108"/>
      <c r="AW1373" s="51"/>
      <c r="AX1373" s="130"/>
      <c r="AY1373" s="51"/>
      <c r="AZ1373" s="59"/>
      <c r="BB1373" s="24"/>
      <c r="BH1373" s="51"/>
      <c r="BI1373" s="108"/>
      <c r="BJ1373" s="51"/>
      <c r="BK1373" s="130"/>
      <c r="BL1373" s="51"/>
      <c r="BM1373" s="59"/>
    </row>
    <row r="1374" spans="2:65" s="5" customFormat="1" x14ac:dyDescent="0.2">
      <c r="B1374" s="24"/>
      <c r="H1374" s="24"/>
      <c r="I1374" s="98"/>
      <c r="K1374" s="130"/>
      <c r="L1374" s="51"/>
      <c r="M1374" s="59"/>
      <c r="O1374" s="24"/>
      <c r="U1374" s="24"/>
      <c r="V1374" s="98"/>
      <c r="X1374" s="130"/>
      <c r="Y1374" s="51"/>
      <c r="Z1374" s="59"/>
      <c r="AB1374" s="24"/>
      <c r="AH1374" s="51"/>
      <c r="AI1374" s="108"/>
      <c r="AJ1374" s="51"/>
      <c r="AK1374" s="130"/>
      <c r="AL1374" s="51"/>
      <c r="AM1374" s="59"/>
      <c r="AO1374" s="24"/>
      <c r="AU1374" s="51"/>
      <c r="AV1374" s="108"/>
      <c r="AW1374" s="51"/>
      <c r="AX1374" s="130"/>
      <c r="AY1374" s="51"/>
      <c r="AZ1374" s="59"/>
      <c r="BB1374" s="24"/>
      <c r="BH1374" s="51"/>
      <c r="BI1374" s="108"/>
      <c r="BJ1374" s="51"/>
      <c r="BK1374" s="130"/>
      <c r="BL1374" s="51"/>
      <c r="BM1374" s="59"/>
    </row>
    <row r="1375" spans="2:65" s="5" customFormat="1" x14ac:dyDescent="0.2">
      <c r="B1375" s="24"/>
      <c r="H1375" s="24"/>
      <c r="I1375" s="98"/>
      <c r="K1375" s="130"/>
      <c r="L1375" s="51"/>
      <c r="M1375" s="59"/>
      <c r="O1375" s="24"/>
      <c r="U1375" s="24"/>
      <c r="V1375" s="98"/>
      <c r="X1375" s="130"/>
      <c r="Y1375" s="51"/>
      <c r="Z1375" s="59"/>
      <c r="AB1375" s="24"/>
      <c r="AH1375" s="51"/>
      <c r="AI1375" s="108"/>
      <c r="AJ1375" s="51"/>
      <c r="AK1375" s="130"/>
      <c r="AL1375" s="51"/>
      <c r="AM1375" s="59"/>
      <c r="AO1375" s="24"/>
      <c r="AU1375" s="51"/>
      <c r="AV1375" s="108"/>
      <c r="AW1375" s="51"/>
      <c r="AX1375" s="130"/>
      <c r="AY1375" s="51"/>
      <c r="AZ1375" s="59"/>
      <c r="BB1375" s="24"/>
      <c r="BH1375" s="51"/>
      <c r="BI1375" s="108"/>
      <c r="BJ1375" s="51"/>
      <c r="BK1375" s="130"/>
      <c r="BL1375" s="51"/>
      <c r="BM1375" s="59"/>
    </row>
    <row r="1376" spans="2:65" s="5" customFormat="1" x14ac:dyDescent="0.2">
      <c r="B1376" s="24"/>
      <c r="H1376" s="24"/>
      <c r="I1376" s="98"/>
      <c r="K1376" s="130"/>
      <c r="L1376" s="51"/>
      <c r="M1376" s="59"/>
      <c r="O1376" s="24"/>
      <c r="U1376" s="24"/>
      <c r="V1376" s="98"/>
      <c r="X1376" s="130"/>
      <c r="Y1376" s="51"/>
      <c r="Z1376" s="59"/>
      <c r="AB1376" s="24"/>
      <c r="AH1376" s="51"/>
      <c r="AI1376" s="108"/>
      <c r="AJ1376" s="51"/>
      <c r="AK1376" s="130"/>
      <c r="AL1376" s="51"/>
      <c r="AM1376" s="59"/>
      <c r="AO1376" s="24"/>
      <c r="AU1376" s="51"/>
      <c r="AV1376" s="108"/>
      <c r="AW1376" s="51"/>
      <c r="AX1376" s="130"/>
      <c r="AY1376" s="51"/>
      <c r="AZ1376" s="59"/>
      <c r="BB1376" s="24"/>
      <c r="BH1376" s="51"/>
      <c r="BI1376" s="108"/>
      <c r="BJ1376" s="51"/>
      <c r="BK1376" s="130"/>
      <c r="BL1376" s="51"/>
      <c r="BM1376" s="59"/>
    </row>
    <row r="1377" spans="2:65" s="5" customFormat="1" x14ac:dyDescent="0.2">
      <c r="B1377" s="24"/>
      <c r="H1377" s="24"/>
      <c r="I1377" s="98"/>
      <c r="K1377" s="130"/>
      <c r="L1377" s="51"/>
      <c r="M1377" s="59"/>
      <c r="O1377" s="24"/>
      <c r="U1377" s="24"/>
      <c r="V1377" s="98"/>
      <c r="X1377" s="130"/>
      <c r="Y1377" s="51"/>
      <c r="Z1377" s="59"/>
      <c r="AB1377" s="24"/>
      <c r="AH1377" s="51"/>
      <c r="AI1377" s="108"/>
      <c r="AJ1377" s="51"/>
      <c r="AK1377" s="130"/>
      <c r="AL1377" s="51"/>
      <c r="AM1377" s="59"/>
      <c r="AO1377" s="24"/>
      <c r="AU1377" s="51"/>
      <c r="AV1377" s="108"/>
      <c r="AW1377" s="51"/>
      <c r="AX1377" s="130"/>
      <c r="AY1377" s="51"/>
      <c r="AZ1377" s="59"/>
      <c r="BB1377" s="24"/>
      <c r="BH1377" s="51"/>
      <c r="BI1377" s="108"/>
      <c r="BJ1377" s="51"/>
      <c r="BK1377" s="130"/>
      <c r="BL1377" s="51"/>
      <c r="BM1377" s="59"/>
    </row>
    <row r="1378" spans="2:65" s="5" customFormat="1" x14ac:dyDescent="0.2">
      <c r="B1378" s="24"/>
      <c r="H1378" s="24"/>
      <c r="I1378" s="98"/>
      <c r="K1378" s="130"/>
      <c r="L1378" s="51"/>
      <c r="M1378" s="59"/>
      <c r="O1378" s="24"/>
      <c r="U1378" s="24"/>
      <c r="V1378" s="98"/>
      <c r="X1378" s="130"/>
      <c r="Y1378" s="51"/>
      <c r="Z1378" s="59"/>
      <c r="AB1378" s="24"/>
      <c r="AH1378" s="51"/>
      <c r="AI1378" s="108"/>
      <c r="AJ1378" s="51"/>
      <c r="AK1378" s="130"/>
      <c r="AL1378" s="51"/>
      <c r="AM1378" s="59"/>
      <c r="AO1378" s="24"/>
      <c r="AU1378" s="51"/>
      <c r="AV1378" s="108"/>
      <c r="AW1378" s="51"/>
      <c r="AX1378" s="130"/>
      <c r="AY1378" s="51"/>
      <c r="AZ1378" s="59"/>
      <c r="BB1378" s="24"/>
      <c r="BH1378" s="51"/>
      <c r="BI1378" s="108"/>
      <c r="BJ1378" s="51"/>
      <c r="BK1378" s="130"/>
      <c r="BL1378" s="51"/>
      <c r="BM1378" s="59"/>
    </row>
    <row r="1379" spans="2:65" s="5" customFormat="1" x14ac:dyDescent="0.2">
      <c r="B1379" s="24"/>
      <c r="H1379" s="24"/>
      <c r="I1379" s="98"/>
      <c r="K1379" s="130"/>
      <c r="L1379" s="51"/>
      <c r="M1379" s="59"/>
      <c r="O1379" s="24"/>
      <c r="U1379" s="24"/>
      <c r="V1379" s="98"/>
      <c r="X1379" s="130"/>
      <c r="Y1379" s="51"/>
      <c r="Z1379" s="59"/>
      <c r="AB1379" s="24"/>
      <c r="AH1379" s="51"/>
      <c r="AI1379" s="108"/>
      <c r="AJ1379" s="51"/>
      <c r="AK1379" s="130"/>
      <c r="AL1379" s="51"/>
      <c r="AM1379" s="59"/>
      <c r="AO1379" s="24"/>
      <c r="AU1379" s="51"/>
      <c r="AV1379" s="108"/>
      <c r="AW1379" s="51"/>
      <c r="AX1379" s="130"/>
      <c r="AY1379" s="51"/>
      <c r="AZ1379" s="59"/>
      <c r="BB1379" s="24"/>
      <c r="BH1379" s="51"/>
      <c r="BI1379" s="108"/>
      <c r="BJ1379" s="51"/>
      <c r="BK1379" s="130"/>
      <c r="BL1379" s="51"/>
      <c r="BM1379" s="59"/>
    </row>
    <row r="1380" spans="2:65" s="5" customFormat="1" x14ac:dyDescent="0.2">
      <c r="B1380" s="24"/>
      <c r="H1380" s="24"/>
      <c r="I1380" s="98"/>
      <c r="K1380" s="130"/>
      <c r="L1380" s="51"/>
      <c r="M1380" s="59"/>
      <c r="O1380" s="24"/>
      <c r="U1380" s="24"/>
      <c r="V1380" s="98"/>
      <c r="X1380" s="130"/>
      <c r="Y1380" s="51"/>
      <c r="Z1380" s="59"/>
      <c r="AB1380" s="24"/>
      <c r="AH1380" s="51"/>
      <c r="AI1380" s="108"/>
      <c r="AJ1380" s="51"/>
      <c r="AK1380" s="130"/>
      <c r="AL1380" s="51"/>
      <c r="AM1380" s="59"/>
      <c r="AO1380" s="24"/>
      <c r="AU1380" s="51"/>
      <c r="AV1380" s="108"/>
      <c r="AW1380" s="51"/>
      <c r="AX1380" s="130"/>
      <c r="AY1380" s="51"/>
      <c r="AZ1380" s="59"/>
      <c r="BB1380" s="24"/>
      <c r="BH1380" s="51"/>
      <c r="BI1380" s="108"/>
      <c r="BJ1380" s="51"/>
      <c r="BK1380" s="130"/>
      <c r="BL1380" s="51"/>
      <c r="BM1380" s="59"/>
    </row>
    <row r="1381" spans="2:65" s="5" customFormat="1" x14ac:dyDescent="0.2">
      <c r="B1381" s="24"/>
      <c r="H1381" s="24"/>
      <c r="I1381" s="98"/>
      <c r="K1381" s="130"/>
      <c r="L1381" s="51"/>
      <c r="M1381" s="59"/>
      <c r="O1381" s="24"/>
      <c r="U1381" s="24"/>
      <c r="V1381" s="98"/>
      <c r="X1381" s="130"/>
      <c r="Y1381" s="51"/>
      <c r="Z1381" s="59"/>
      <c r="AB1381" s="24"/>
      <c r="AH1381" s="51"/>
      <c r="AI1381" s="108"/>
      <c r="AJ1381" s="51"/>
      <c r="AK1381" s="130"/>
      <c r="AL1381" s="51"/>
      <c r="AM1381" s="59"/>
      <c r="AO1381" s="24"/>
      <c r="AU1381" s="51"/>
      <c r="AV1381" s="108"/>
      <c r="AW1381" s="51"/>
      <c r="AX1381" s="130"/>
      <c r="AY1381" s="51"/>
      <c r="AZ1381" s="59"/>
      <c r="BB1381" s="24"/>
      <c r="BH1381" s="51"/>
      <c r="BI1381" s="108"/>
      <c r="BJ1381" s="51"/>
      <c r="BK1381" s="130"/>
      <c r="BL1381" s="51"/>
      <c r="BM1381" s="59"/>
    </row>
    <row r="1382" spans="2:65" s="5" customFormat="1" x14ac:dyDescent="0.2">
      <c r="B1382" s="24"/>
      <c r="H1382" s="24"/>
      <c r="I1382" s="98"/>
      <c r="K1382" s="130"/>
      <c r="L1382" s="51"/>
      <c r="M1382" s="59"/>
      <c r="O1382" s="24"/>
      <c r="U1382" s="24"/>
      <c r="V1382" s="98"/>
      <c r="X1382" s="130"/>
      <c r="Y1382" s="51"/>
      <c r="Z1382" s="59"/>
      <c r="AB1382" s="24"/>
      <c r="AH1382" s="51"/>
      <c r="AI1382" s="108"/>
      <c r="AJ1382" s="51"/>
      <c r="AK1382" s="130"/>
      <c r="AL1382" s="51"/>
      <c r="AM1382" s="59"/>
      <c r="AO1382" s="24"/>
      <c r="AU1382" s="51"/>
      <c r="AV1382" s="108"/>
      <c r="AW1382" s="51"/>
      <c r="AX1382" s="130"/>
      <c r="AY1382" s="51"/>
      <c r="AZ1382" s="59"/>
      <c r="BB1382" s="24"/>
      <c r="BH1382" s="51"/>
      <c r="BI1382" s="108"/>
      <c r="BJ1382" s="51"/>
      <c r="BK1382" s="130"/>
      <c r="BL1382" s="51"/>
      <c r="BM1382" s="59"/>
    </row>
    <row r="1383" spans="2:65" s="5" customFormat="1" x14ac:dyDescent="0.2">
      <c r="B1383" s="24"/>
      <c r="H1383" s="24"/>
      <c r="I1383" s="98"/>
      <c r="K1383" s="130"/>
      <c r="L1383" s="51"/>
      <c r="M1383" s="59"/>
      <c r="O1383" s="24"/>
      <c r="U1383" s="24"/>
      <c r="V1383" s="98"/>
      <c r="X1383" s="130"/>
      <c r="Y1383" s="51"/>
      <c r="Z1383" s="59"/>
      <c r="AB1383" s="24"/>
      <c r="AH1383" s="51"/>
      <c r="AI1383" s="108"/>
      <c r="AJ1383" s="51"/>
      <c r="AK1383" s="130"/>
      <c r="AL1383" s="51"/>
      <c r="AM1383" s="59"/>
      <c r="AO1383" s="24"/>
      <c r="AU1383" s="51"/>
      <c r="AV1383" s="108"/>
      <c r="AW1383" s="51"/>
      <c r="AX1383" s="130"/>
      <c r="AY1383" s="51"/>
      <c r="AZ1383" s="59"/>
      <c r="BB1383" s="24"/>
      <c r="BH1383" s="51"/>
      <c r="BI1383" s="108"/>
      <c r="BJ1383" s="51"/>
      <c r="BK1383" s="130"/>
      <c r="BL1383" s="51"/>
      <c r="BM1383" s="59"/>
    </row>
    <row r="1384" spans="2:65" s="5" customFormat="1" x14ac:dyDescent="0.2">
      <c r="B1384" s="24"/>
      <c r="H1384" s="24"/>
      <c r="I1384" s="98"/>
      <c r="K1384" s="130"/>
      <c r="L1384" s="51"/>
      <c r="M1384" s="59"/>
      <c r="O1384" s="24"/>
      <c r="U1384" s="24"/>
      <c r="V1384" s="98"/>
      <c r="X1384" s="130"/>
      <c r="Y1384" s="51"/>
      <c r="Z1384" s="59"/>
      <c r="AB1384" s="24"/>
      <c r="AH1384" s="51"/>
      <c r="AI1384" s="108"/>
      <c r="AJ1384" s="51"/>
      <c r="AK1384" s="130"/>
      <c r="AL1384" s="51"/>
      <c r="AM1384" s="59"/>
      <c r="AO1384" s="24"/>
      <c r="AU1384" s="51"/>
      <c r="AV1384" s="108"/>
      <c r="AW1384" s="51"/>
      <c r="AX1384" s="130"/>
      <c r="AY1384" s="51"/>
      <c r="AZ1384" s="59"/>
      <c r="BB1384" s="24"/>
      <c r="BH1384" s="51"/>
      <c r="BI1384" s="108"/>
      <c r="BJ1384" s="51"/>
      <c r="BK1384" s="130"/>
      <c r="BL1384" s="51"/>
      <c r="BM1384" s="59"/>
    </row>
    <row r="1385" spans="2:65" s="5" customFormat="1" x14ac:dyDescent="0.2">
      <c r="B1385" s="24"/>
      <c r="H1385" s="24"/>
      <c r="I1385" s="98"/>
      <c r="K1385" s="130"/>
      <c r="L1385" s="51"/>
      <c r="M1385" s="59"/>
      <c r="O1385" s="24"/>
      <c r="U1385" s="24"/>
      <c r="V1385" s="98"/>
      <c r="X1385" s="130"/>
      <c r="Y1385" s="51"/>
      <c r="Z1385" s="59"/>
      <c r="AB1385" s="24"/>
      <c r="AH1385" s="51"/>
      <c r="AI1385" s="108"/>
      <c r="AJ1385" s="51"/>
      <c r="AK1385" s="130"/>
      <c r="AL1385" s="51"/>
      <c r="AM1385" s="59"/>
      <c r="AO1385" s="24"/>
      <c r="AU1385" s="51"/>
      <c r="AV1385" s="108"/>
      <c r="AW1385" s="51"/>
      <c r="AX1385" s="130"/>
      <c r="AY1385" s="51"/>
      <c r="AZ1385" s="59"/>
      <c r="BB1385" s="24"/>
      <c r="BH1385" s="51"/>
      <c r="BI1385" s="108"/>
      <c r="BJ1385" s="51"/>
      <c r="BK1385" s="130"/>
      <c r="BL1385" s="51"/>
      <c r="BM1385" s="59"/>
    </row>
    <row r="1386" spans="2:65" s="5" customFormat="1" x14ac:dyDescent="0.2">
      <c r="B1386" s="24"/>
      <c r="H1386" s="24"/>
      <c r="I1386" s="98"/>
      <c r="K1386" s="130"/>
      <c r="L1386" s="51"/>
      <c r="M1386" s="59"/>
      <c r="O1386" s="24"/>
      <c r="U1386" s="24"/>
      <c r="V1386" s="98"/>
      <c r="X1386" s="130"/>
      <c r="Y1386" s="51"/>
      <c r="Z1386" s="59"/>
      <c r="AB1386" s="24"/>
      <c r="AH1386" s="51"/>
      <c r="AI1386" s="108"/>
      <c r="AJ1386" s="51"/>
      <c r="AK1386" s="130"/>
      <c r="AL1386" s="51"/>
      <c r="AM1386" s="59"/>
      <c r="AO1386" s="24"/>
      <c r="AU1386" s="51"/>
      <c r="AV1386" s="108"/>
      <c r="AW1386" s="51"/>
      <c r="AX1386" s="130"/>
      <c r="AY1386" s="51"/>
      <c r="AZ1386" s="59"/>
      <c r="BB1386" s="24"/>
      <c r="BH1386" s="51"/>
      <c r="BI1386" s="108"/>
      <c r="BJ1386" s="51"/>
      <c r="BK1386" s="130"/>
      <c r="BL1386" s="51"/>
      <c r="BM1386" s="59"/>
    </row>
    <row r="1387" spans="2:65" s="5" customFormat="1" x14ac:dyDescent="0.2">
      <c r="B1387" s="24"/>
      <c r="H1387" s="24"/>
      <c r="I1387" s="98"/>
      <c r="K1387" s="130"/>
      <c r="L1387" s="51"/>
      <c r="M1387" s="59"/>
      <c r="O1387" s="24"/>
      <c r="U1387" s="24"/>
      <c r="V1387" s="98"/>
      <c r="X1387" s="130"/>
      <c r="Y1387" s="51"/>
      <c r="Z1387" s="59"/>
      <c r="AB1387" s="24"/>
      <c r="AH1387" s="51"/>
      <c r="AI1387" s="108"/>
      <c r="AJ1387" s="51"/>
      <c r="AK1387" s="130"/>
      <c r="AL1387" s="51"/>
      <c r="AM1387" s="59"/>
      <c r="AO1387" s="24"/>
      <c r="AU1387" s="51"/>
      <c r="AV1387" s="108"/>
      <c r="AW1387" s="51"/>
      <c r="AX1387" s="130"/>
      <c r="AY1387" s="51"/>
      <c r="AZ1387" s="59"/>
      <c r="BB1387" s="24"/>
      <c r="BH1387" s="51"/>
      <c r="BI1387" s="108"/>
      <c r="BJ1387" s="51"/>
      <c r="BK1387" s="130"/>
      <c r="BL1387" s="51"/>
      <c r="BM1387" s="59"/>
    </row>
    <row r="1388" spans="2:65" s="5" customFormat="1" x14ac:dyDescent="0.2">
      <c r="B1388" s="24"/>
      <c r="H1388" s="24"/>
      <c r="I1388" s="98"/>
      <c r="K1388" s="130"/>
      <c r="L1388" s="51"/>
      <c r="M1388" s="59"/>
      <c r="O1388" s="24"/>
      <c r="U1388" s="24"/>
      <c r="V1388" s="98"/>
      <c r="X1388" s="130"/>
      <c r="Y1388" s="51"/>
      <c r="Z1388" s="59"/>
      <c r="AB1388" s="24"/>
      <c r="AH1388" s="51"/>
      <c r="AI1388" s="108"/>
      <c r="AJ1388" s="51"/>
      <c r="AK1388" s="130"/>
      <c r="AL1388" s="51"/>
      <c r="AM1388" s="59"/>
      <c r="AO1388" s="24"/>
      <c r="AU1388" s="51"/>
      <c r="AV1388" s="108"/>
      <c r="AW1388" s="51"/>
      <c r="AX1388" s="130"/>
      <c r="AY1388" s="51"/>
      <c r="AZ1388" s="59"/>
      <c r="BB1388" s="24"/>
      <c r="BH1388" s="51"/>
      <c r="BI1388" s="108"/>
      <c r="BJ1388" s="51"/>
      <c r="BK1388" s="130"/>
      <c r="BL1388" s="51"/>
      <c r="BM1388" s="59"/>
    </row>
    <row r="1389" spans="2:65" s="5" customFormat="1" x14ac:dyDescent="0.2">
      <c r="B1389" s="24"/>
      <c r="H1389" s="24"/>
      <c r="I1389" s="98"/>
      <c r="K1389" s="130"/>
      <c r="L1389" s="51"/>
      <c r="M1389" s="59"/>
      <c r="O1389" s="24"/>
      <c r="U1389" s="24"/>
      <c r="V1389" s="98"/>
      <c r="X1389" s="130"/>
      <c r="Y1389" s="51"/>
      <c r="Z1389" s="59"/>
      <c r="AB1389" s="24"/>
      <c r="AH1389" s="51"/>
      <c r="AI1389" s="108"/>
      <c r="AJ1389" s="51"/>
      <c r="AK1389" s="130"/>
      <c r="AL1389" s="51"/>
      <c r="AM1389" s="59"/>
      <c r="AO1389" s="24"/>
      <c r="AU1389" s="51"/>
      <c r="AV1389" s="108"/>
      <c r="AW1389" s="51"/>
      <c r="AX1389" s="130"/>
      <c r="AY1389" s="51"/>
      <c r="AZ1389" s="59"/>
      <c r="BB1389" s="24"/>
      <c r="BH1389" s="51"/>
      <c r="BI1389" s="108"/>
      <c r="BJ1389" s="51"/>
      <c r="BK1389" s="130"/>
      <c r="BL1389" s="51"/>
      <c r="BM1389" s="59"/>
    </row>
    <row r="1390" spans="2:65" s="5" customFormat="1" x14ac:dyDescent="0.2">
      <c r="B1390" s="24"/>
      <c r="H1390" s="24"/>
      <c r="I1390" s="98"/>
      <c r="K1390" s="130"/>
      <c r="L1390" s="51"/>
      <c r="M1390" s="59"/>
      <c r="O1390" s="24"/>
      <c r="U1390" s="24"/>
      <c r="V1390" s="98"/>
      <c r="X1390" s="130"/>
      <c r="Y1390" s="51"/>
      <c r="Z1390" s="59"/>
      <c r="AB1390" s="24"/>
      <c r="AH1390" s="51"/>
      <c r="AI1390" s="108"/>
      <c r="AJ1390" s="51"/>
      <c r="AK1390" s="130"/>
      <c r="AL1390" s="51"/>
      <c r="AM1390" s="59"/>
      <c r="AO1390" s="24"/>
      <c r="AU1390" s="51"/>
      <c r="AV1390" s="108"/>
      <c r="AW1390" s="51"/>
      <c r="AX1390" s="130"/>
      <c r="AY1390" s="51"/>
      <c r="AZ1390" s="59"/>
      <c r="BB1390" s="24"/>
      <c r="BH1390" s="51"/>
      <c r="BI1390" s="108"/>
      <c r="BJ1390" s="51"/>
      <c r="BK1390" s="130"/>
      <c r="BL1390" s="51"/>
      <c r="BM1390" s="59"/>
    </row>
    <row r="1391" spans="2:65" s="5" customFormat="1" x14ac:dyDescent="0.2">
      <c r="B1391" s="24"/>
      <c r="H1391" s="24"/>
      <c r="I1391" s="98"/>
      <c r="K1391" s="130"/>
      <c r="L1391" s="51"/>
      <c r="M1391" s="59"/>
      <c r="O1391" s="24"/>
      <c r="U1391" s="24"/>
      <c r="V1391" s="98"/>
      <c r="X1391" s="130"/>
      <c r="Y1391" s="51"/>
      <c r="Z1391" s="59"/>
      <c r="AB1391" s="24"/>
      <c r="AH1391" s="51"/>
      <c r="AI1391" s="108"/>
      <c r="AJ1391" s="51"/>
      <c r="AK1391" s="130"/>
      <c r="AL1391" s="51"/>
      <c r="AM1391" s="59"/>
      <c r="AO1391" s="24"/>
      <c r="AU1391" s="51"/>
      <c r="AV1391" s="108"/>
      <c r="AW1391" s="51"/>
      <c r="AX1391" s="130"/>
      <c r="AY1391" s="51"/>
      <c r="AZ1391" s="59"/>
      <c r="BB1391" s="24"/>
      <c r="BH1391" s="51"/>
      <c r="BI1391" s="108"/>
      <c r="BJ1391" s="51"/>
      <c r="BK1391" s="130"/>
      <c r="BL1391" s="51"/>
      <c r="BM1391" s="59"/>
    </row>
  </sheetData>
  <sheetProtection algorithmName="SHA-512" hashValue="Qet8F23p861kxLhF4iwvhg7TJ9cdqXqObSwvbDd95ZlcIWtY+ULRg/a1SeulSEe1uXvMkosj03EEr0kBWWfxzQ==" saltValue="SBoA83BjGNX7uWBS0T7Dhw==" spinCount="100000" sheet="1" objects="1" scenarios="1" selectLockedCells="1"/>
  <mergeCells count="5945">
    <mergeCell ref="BE1139:BF1139"/>
    <mergeCell ref="BE1140:BF1141"/>
    <mergeCell ref="BA1144:BD1146"/>
    <mergeCell ref="BE1145:BF1145"/>
    <mergeCell ref="BE1146:BF1146"/>
    <mergeCell ref="BE1147:BF1148"/>
    <mergeCell ref="BA1151:BD1153"/>
    <mergeCell ref="BE1152:BF1152"/>
    <mergeCell ref="BE1153:BF1153"/>
    <mergeCell ref="BE1154:BF1155"/>
    <mergeCell ref="BC1103:BD1103"/>
    <mergeCell ref="BC1104:BD1104"/>
    <mergeCell ref="BC1105:BD1105"/>
    <mergeCell ref="BC1106:BD1106"/>
    <mergeCell ref="BC1107:BD1107"/>
    <mergeCell ref="BC1108:BD1108"/>
    <mergeCell ref="BC1109:BD1109"/>
    <mergeCell ref="BC1110:BD1110"/>
    <mergeCell ref="BC1111:BD1111"/>
    <mergeCell ref="BC1112:BD1112"/>
    <mergeCell ref="BC1113:BD1113"/>
    <mergeCell ref="BC1114:BD1114"/>
    <mergeCell ref="BC1115:BD1115"/>
    <mergeCell ref="BC1116:BD1116"/>
    <mergeCell ref="BC1117:BD1117"/>
    <mergeCell ref="BC1118:BD1118"/>
    <mergeCell ref="BA1128:BD1130"/>
    <mergeCell ref="BB1078:BC1078"/>
    <mergeCell ref="BB1079:BC1079"/>
    <mergeCell ref="BB1080:BC1080"/>
    <mergeCell ref="BB1081:BC1081"/>
    <mergeCell ref="BB1082:BC1082"/>
    <mergeCell ref="BB1083:BC1083"/>
    <mergeCell ref="BB1084:BC1084"/>
    <mergeCell ref="BB1085:BC1085"/>
    <mergeCell ref="BC1094:BD1094"/>
    <mergeCell ref="BC1095:BD1095"/>
    <mergeCell ref="BC1096:BD1096"/>
    <mergeCell ref="BC1097:BD1097"/>
    <mergeCell ref="BC1098:BD1098"/>
    <mergeCell ref="BC1099:BD1099"/>
    <mergeCell ref="BC1100:BD1100"/>
    <mergeCell ref="BC1101:BD1101"/>
    <mergeCell ref="BC1102:BD1102"/>
    <mergeCell ref="BB1061:BC1061"/>
    <mergeCell ref="BB1062:BC1062"/>
    <mergeCell ref="BB1063:BC1063"/>
    <mergeCell ref="BB1064:BC1064"/>
    <mergeCell ref="BB1065:BC1065"/>
    <mergeCell ref="BB1066:BC1066"/>
    <mergeCell ref="BB1067:BC1067"/>
    <mergeCell ref="BB1068:BC1068"/>
    <mergeCell ref="BB1069:BC1069"/>
    <mergeCell ref="BB1070:BC1070"/>
    <mergeCell ref="BB1071:BC1071"/>
    <mergeCell ref="BB1072:BC1072"/>
    <mergeCell ref="BB1073:BC1073"/>
    <mergeCell ref="BB1074:BC1074"/>
    <mergeCell ref="BB1075:BC1075"/>
    <mergeCell ref="BB1076:BC1076"/>
    <mergeCell ref="BB1077:BC1077"/>
    <mergeCell ref="BB1017:BF1017"/>
    <mergeCell ref="BB1019:BG1019"/>
    <mergeCell ref="BB1020:BF1020"/>
    <mergeCell ref="BB1021:BF1021"/>
    <mergeCell ref="BB1024:BG1024"/>
    <mergeCell ref="BB1025:BF1025"/>
    <mergeCell ref="BB1026:BF1026"/>
    <mergeCell ref="BB1030:BG1030"/>
    <mergeCell ref="BB1031:BG1031"/>
    <mergeCell ref="BB1032:BG1032"/>
    <mergeCell ref="BB1033:BF1033"/>
    <mergeCell ref="BB1038:BG1038"/>
    <mergeCell ref="BB1040:BF1040"/>
    <mergeCell ref="BB1044:BG1044"/>
    <mergeCell ref="BB1045:BG1045"/>
    <mergeCell ref="BB1046:BG1046"/>
    <mergeCell ref="BB1047:BF1047"/>
    <mergeCell ref="BB992:BG992"/>
    <mergeCell ref="BB994:BF994"/>
    <mergeCell ref="BB995:BF995"/>
    <mergeCell ref="BB997:BF997"/>
    <mergeCell ref="BB998:BF998"/>
    <mergeCell ref="BB1000:BF1000"/>
    <mergeCell ref="BB1001:BF1001"/>
    <mergeCell ref="BB1003:BF1003"/>
    <mergeCell ref="BB1004:BF1004"/>
    <mergeCell ref="BB1006:BF1006"/>
    <mergeCell ref="BB1007:BF1007"/>
    <mergeCell ref="BB1009:BF1009"/>
    <mergeCell ref="BB1010:BF1010"/>
    <mergeCell ref="BB1012:BE1012"/>
    <mergeCell ref="BB1013:BE1013"/>
    <mergeCell ref="BB1015:BG1015"/>
    <mergeCell ref="BB1016:BF1016"/>
    <mergeCell ref="BB966:BG966"/>
    <mergeCell ref="BB967:BG967"/>
    <mergeCell ref="BB968:BG968"/>
    <mergeCell ref="BB971:BG971"/>
    <mergeCell ref="BB972:BG972"/>
    <mergeCell ref="BB973:BG973"/>
    <mergeCell ref="BB974:BF974"/>
    <mergeCell ref="BB977:BG977"/>
    <mergeCell ref="BB978:BG978"/>
    <mergeCell ref="BB980:BG980"/>
    <mergeCell ref="BB981:BG981"/>
    <mergeCell ref="BB983:BG983"/>
    <mergeCell ref="BB984:BG984"/>
    <mergeCell ref="BB986:BG986"/>
    <mergeCell ref="BB987:BG987"/>
    <mergeCell ref="BB989:BF989"/>
    <mergeCell ref="BB990:BF990"/>
    <mergeCell ref="BC914:BG914"/>
    <mergeCell ref="BB926:BG926"/>
    <mergeCell ref="BB941:BG941"/>
    <mergeCell ref="BB942:BG942"/>
    <mergeCell ref="BB945:BG945"/>
    <mergeCell ref="BB946:BG946"/>
    <mergeCell ref="BB947:BG947"/>
    <mergeCell ref="BB948:BG948"/>
    <mergeCell ref="BB951:BG951"/>
    <mergeCell ref="BB952:BG952"/>
    <mergeCell ref="BB953:BG953"/>
    <mergeCell ref="BB956:BG956"/>
    <mergeCell ref="BB957:BG957"/>
    <mergeCell ref="BB958:BG958"/>
    <mergeCell ref="BB961:BG961"/>
    <mergeCell ref="BB962:BG962"/>
    <mergeCell ref="BB963:BG963"/>
    <mergeCell ref="BB813:BF813"/>
    <mergeCell ref="BB814:BE814"/>
    <mergeCell ref="BB815:BG815"/>
    <mergeCell ref="BB816:BF816"/>
    <mergeCell ref="BB817:BG817"/>
    <mergeCell ref="BB818:BF818"/>
    <mergeCell ref="BC823:BE823"/>
    <mergeCell ref="BC834:BG834"/>
    <mergeCell ref="BB844:BG844"/>
    <mergeCell ref="BC847:BE847"/>
    <mergeCell ref="BB862:BG862"/>
    <mergeCell ref="BC877:BE877"/>
    <mergeCell ref="BC878:BE878"/>
    <mergeCell ref="BC886:BF886"/>
    <mergeCell ref="BC895:BF895"/>
    <mergeCell ref="BC904:BE904"/>
    <mergeCell ref="BC913:BE913"/>
    <mergeCell ref="BB789:BF789"/>
    <mergeCell ref="BB791:BG791"/>
    <mergeCell ref="BB792:BG792"/>
    <mergeCell ref="BB794:BG794"/>
    <mergeCell ref="BB795:BG795"/>
    <mergeCell ref="BB796:BG796"/>
    <mergeCell ref="BB798:BG798"/>
    <mergeCell ref="BB799:BG799"/>
    <mergeCell ref="BB801:BG801"/>
    <mergeCell ref="BB802:BG802"/>
    <mergeCell ref="BB804:BG804"/>
    <mergeCell ref="BB805:BG805"/>
    <mergeCell ref="BB807:BG807"/>
    <mergeCell ref="BB808:BG808"/>
    <mergeCell ref="BB809:BG809"/>
    <mergeCell ref="BB810:BG810"/>
    <mergeCell ref="BB811:BG811"/>
    <mergeCell ref="BB764:BC764"/>
    <mergeCell ref="BD764:BE764"/>
    <mergeCell ref="BF764:BG764"/>
    <mergeCell ref="BB765:BC765"/>
    <mergeCell ref="BD765:BE765"/>
    <mergeCell ref="BF765:BG765"/>
    <mergeCell ref="BB766:BC766"/>
    <mergeCell ref="BD766:BE766"/>
    <mergeCell ref="BF766:BG766"/>
    <mergeCell ref="BB767:BC767"/>
    <mergeCell ref="BD767:BE767"/>
    <mergeCell ref="BF767:BG767"/>
    <mergeCell ref="BB774:BG774"/>
    <mergeCell ref="BB784:BG784"/>
    <mergeCell ref="BB786:BG786"/>
    <mergeCell ref="BB787:BF787"/>
    <mergeCell ref="BB788:BG788"/>
    <mergeCell ref="BB758:BC758"/>
    <mergeCell ref="BD758:BE758"/>
    <mergeCell ref="BF758:BG758"/>
    <mergeCell ref="BB759:BC759"/>
    <mergeCell ref="BD759:BE759"/>
    <mergeCell ref="BF759:BG759"/>
    <mergeCell ref="BB760:BC760"/>
    <mergeCell ref="BD760:BE760"/>
    <mergeCell ref="BF760:BG760"/>
    <mergeCell ref="BB761:BC761"/>
    <mergeCell ref="BD761:BE761"/>
    <mergeCell ref="BF761:BG761"/>
    <mergeCell ref="BB762:BC762"/>
    <mergeCell ref="BD762:BE762"/>
    <mergeCell ref="BF762:BG762"/>
    <mergeCell ref="BB763:BC763"/>
    <mergeCell ref="BD763:BE763"/>
    <mergeCell ref="BF763:BG763"/>
    <mergeCell ref="BB752:BC752"/>
    <mergeCell ref="BD752:BE752"/>
    <mergeCell ref="BF752:BG752"/>
    <mergeCell ref="BB753:BC753"/>
    <mergeCell ref="BD753:BE753"/>
    <mergeCell ref="BF753:BG753"/>
    <mergeCell ref="BB754:BC754"/>
    <mergeCell ref="BD754:BE754"/>
    <mergeCell ref="BF754:BG754"/>
    <mergeCell ref="BB755:BC755"/>
    <mergeCell ref="BD755:BE755"/>
    <mergeCell ref="BF755:BG755"/>
    <mergeCell ref="BB756:BC756"/>
    <mergeCell ref="BD756:BE756"/>
    <mergeCell ref="BF756:BG756"/>
    <mergeCell ref="BB757:BC757"/>
    <mergeCell ref="BD757:BE757"/>
    <mergeCell ref="BF757:BG757"/>
    <mergeCell ref="BB746:BC746"/>
    <mergeCell ref="BD746:BE746"/>
    <mergeCell ref="BF746:BG746"/>
    <mergeCell ref="BB747:BC747"/>
    <mergeCell ref="BD747:BE747"/>
    <mergeCell ref="BF747:BG747"/>
    <mergeCell ref="BB748:BC748"/>
    <mergeCell ref="BD748:BE748"/>
    <mergeCell ref="BF748:BG748"/>
    <mergeCell ref="BB749:BC749"/>
    <mergeCell ref="BD749:BE749"/>
    <mergeCell ref="BF749:BG749"/>
    <mergeCell ref="BB750:BC750"/>
    <mergeCell ref="BD750:BE750"/>
    <mergeCell ref="BF750:BG750"/>
    <mergeCell ref="BB751:BC751"/>
    <mergeCell ref="BD751:BE751"/>
    <mergeCell ref="BF751:BG751"/>
    <mergeCell ref="BB732:BC732"/>
    <mergeCell ref="BD732:BE732"/>
    <mergeCell ref="BF732:BG732"/>
    <mergeCell ref="BB733:BC733"/>
    <mergeCell ref="BD733:BE733"/>
    <mergeCell ref="BF733:BG733"/>
    <mergeCell ref="BB734:BC734"/>
    <mergeCell ref="BD734:BE734"/>
    <mergeCell ref="BF734:BG734"/>
    <mergeCell ref="BB739:BG739"/>
    <mergeCell ref="BB740:BG740"/>
    <mergeCell ref="BB743:BC743"/>
    <mergeCell ref="BD743:BG743"/>
    <mergeCell ref="BB744:BC744"/>
    <mergeCell ref="BD744:BE744"/>
    <mergeCell ref="BF744:BG744"/>
    <mergeCell ref="BB745:BC745"/>
    <mergeCell ref="BD745:BE745"/>
    <mergeCell ref="BF745:BG745"/>
    <mergeCell ref="BB726:BC726"/>
    <mergeCell ref="BD726:BE726"/>
    <mergeCell ref="BF726:BG726"/>
    <mergeCell ref="BB727:BC727"/>
    <mergeCell ref="BD727:BE727"/>
    <mergeCell ref="BF727:BG727"/>
    <mergeCell ref="BB728:BC728"/>
    <mergeCell ref="BD728:BE728"/>
    <mergeCell ref="BF728:BG728"/>
    <mergeCell ref="BB729:BC729"/>
    <mergeCell ref="BD729:BE729"/>
    <mergeCell ref="BF729:BG729"/>
    <mergeCell ref="BB730:BC730"/>
    <mergeCell ref="BD730:BE730"/>
    <mergeCell ref="BF730:BG730"/>
    <mergeCell ref="BB731:BC731"/>
    <mergeCell ref="BD731:BE731"/>
    <mergeCell ref="BF731:BG731"/>
    <mergeCell ref="BB720:BC720"/>
    <mergeCell ref="BD720:BE720"/>
    <mergeCell ref="BF720:BG720"/>
    <mergeCell ref="BB721:BC721"/>
    <mergeCell ref="BD721:BE721"/>
    <mergeCell ref="BF721:BG721"/>
    <mergeCell ref="BB722:BC722"/>
    <mergeCell ref="BD722:BE722"/>
    <mergeCell ref="BF722:BG722"/>
    <mergeCell ref="BB723:BC723"/>
    <mergeCell ref="BD723:BE723"/>
    <mergeCell ref="BF723:BG723"/>
    <mergeCell ref="BB724:BC724"/>
    <mergeCell ref="BD724:BE724"/>
    <mergeCell ref="BF724:BG724"/>
    <mergeCell ref="BB725:BC725"/>
    <mergeCell ref="BD725:BE725"/>
    <mergeCell ref="BF725:BG725"/>
    <mergeCell ref="BB714:BC714"/>
    <mergeCell ref="BD714:BE714"/>
    <mergeCell ref="BF714:BG714"/>
    <mergeCell ref="BB715:BC715"/>
    <mergeCell ref="BD715:BE715"/>
    <mergeCell ref="BF715:BG715"/>
    <mergeCell ref="BB716:BC716"/>
    <mergeCell ref="BD716:BE716"/>
    <mergeCell ref="BF716:BG716"/>
    <mergeCell ref="BB717:BC717"/>
    <mergeCell ref="BD717:BE717"/>
    <mergeCell ref="BF717:BG717"/>
    <mergeCell ref="BB718:BC718"/>
    <mergeCell ref="BD718:BE718"/>
    <mergeCell ref="BF718:BG718"/>
    <mergeCell ref="BB719:BC719"/>
    <mergeCell ref="BD719:BE719"/>
    <mergeCell ref="BF719:BG719"/>
    <mergeCell ref="BC679:BG679"/>
    <mergeCell ref="BC683:BG683"/>
    <mergeCell ref="BC687:BG687"/>
    <mergeCell ref="BC691:BE691"/>
    <mergeCell ref="BB706:BG706"/>
    <mergeCell ref="BB707:BG707"/>
    <mergeCell ref="BB710:BC710"/>
    <mergeCell ref="BD710:BG710"/>
    <mergeCell ref="BB711:BC711"/>
    <mergeCell ref="BD711:BE711"/>
    <mergeCell ref="BF711:BG711"/>
    <mergeCell ref="BB712:BC712"/>
    <mergeCell ref="BD712:BE712"/>
    <mergeCell ref="BF712:BG712"/>
    <mergeCell ref="BB713:BC713"/>
    <mergeCell ref="BD713:BE713"/>
    <mergeCell ref="BF713:BG713"/>
    <mergeCell ref="BB634:BG634"/>
    <mergeCell ref="BB636:BG636"/>
    <mergeCell ref="BB637:BG637"/>
    <mergeCell ref="BB639:BG639"/>
    <mergeCell ref="BB640:BG640"/>
    <mergeCell ref="BB641:BG641"/>
    <mergeCell ref="BB642:BG642"/>
    <mergeCell ref="BB643:BG643"/>
    <mergeCell ref="BB645:BF645"/>
    <mergeCell ref="BB646:BE646"/>
    <mergeCell ref="BB647:BG647"/>
    <mergeCell ref="BB648:BF648"/>
    <mergeCell ref="BB649:BG649"/>
    <mergeCell ref="BB650:BF650"/>
    <mergeCell ref="BB658:BG658"/>
    <mergeCell ref="BC667:BG667"/>
    <mergeCell ref="BC676:BG676"/>
    <mergeCell ref="BB599:BC599"/>
    <mergeCell ref="BD599:BE599"/>
    <mergeCell ref="BF599:BG599"/>
    <mergeCell ref="BB606:BG606"/>
    <mergeCell ref="BB616:BG616"/>
    <mergeCell ref="BB618:BG618"/>
    <mergeCell ref="BB619:BF619"/>
    <mergeCell ref="BB620:BG620"/>
    <mergeCell ref="BB621:BF621"/>
    <mergeCell ref="BB623:BG623"/>
    <mergeCell ref="BB624:BG624"/>
    <mergeCell ref="BB626:BG626"/>
    <mergeCell ref="BB627:BG627"/>
    <mergeCell ref="BB628:BG628"/>
    <mergeCell ref="BB630:BG630"/>
    <mergeCell ref="BB631:BG631"/>
    <mergeCell ref="BB633:BG633"/>
    <mergeCell ref="BB593:BC593"/>
    <mergeCell ref="BD593:BE593"/>
    <mergeCell ref="BF593:BG593"/>
    <mergeCell ref="BB594:BC594"/>
    <mergeCell ref="BD594:BE594"/>
    <mergeCell ref="BF594:BG594"/>
    <mergeCell ref="BB595:BC595"/>
    <mergeCell ref="BD595:BE595"/>
    <mergeCell ref="BF595:BG595"/>
    <mergeCell ref="BB596:BC596"/>
    <mergeCell ref="BD596:BE596"/>
    <mergeCell ref="BF596:BG596"/>
    <mergeCell ref="BB597:BC597"/>
    <mergeCell ref="BD597:BE597"/>
    <mergeCell ref="BF597:BG597"/>
    <mergeCell ref="BB598:BC598"/>
    <mergeCell ref="BD598:BE598"/>
    <mergeCell ref="BF598:BG598"/>
    <mergeCell ref="BB587:BC587"/>
    <mergeCell ref="BD587:BE587"/>
    <mergeCell ref="BF587:BG587"/>
    <mergeCell ref="BB588:BC588"/>
    <mergeCell ref="BD588:BE588"/>
    <mergeCell ref="BF588:BG588"/>
    <mergeCell ref="BB589:BC589"/>
    <mergeCell ref="BD589:BE589"/>
    <mergeCell ref="BF589:BG589"/>
    <mergeCell ref="BB590:BC590"/>
    <mergeCell ref="BD590:BE590"/>
    <mergeCell ref="BF590:BG590"/>
    <mergeCell ref="BB591:BC591"/>
    <mergeCell ref="BD591:BE591"/>
    <mergeCell ref="BF591:BG591"/>
    <mergeCell ref="BB592:BC592"/>
    <mergeCell ref="BD592:BE592"/>
    <mergeCell ref="BF592:BG592"/>
    <mergeCell ref="BB581:BC581"/>
    <mergeCell ref="BD581:BE581"/>
    <mergeCell ref="BF581:BG581"/>
    <mergeCell ref="BB582:BC582"/>
    <mergeCell ref="BD582:BE582"/>
    <mergeCell ref="BF582:BG582"/>
    <mergeCell ref="BB583:BC583"/>
    <mergeCell ref="BD583:BE583"/>
    <mergeCell ref="BF583:BG583"/>
    <mergeCell ref="BB584:BC584"/>
    <mergeCell ref="BD584:BE584"/>
    <mergeCell ref="BF584:BG584"/>
    <mergeCell ref="BB585:BC585"/>
    <mergeCell ref="BD585:BE585"/>
    <mergeCell ref="BF585:BG585"/>
    <mergeCell ref="BB586:BC586"/>
    <mergeCell ref="BD586:BE586"/>
    <mergeCell ref="BF586:BG586"/>
    <mergeCell ref="BB571:BG571"/>
    <mergeCell ref="BB572:BG572"/>
    <mergeCell ref="BB575:BC575"/>
    <mergeCell ref="BD575:BG575"/>
    <mergeCell ref="BB576:BC576"/>
    <mergeCell ref="BD576:BE576"/>
    <mergeCell ref="BF576:BG576"/>
    <mergeCell ref="BB577:BC577"/>
    <mergeCell ref="BD577:BE577"/>
    <mergeCell ref="BF577:BG577"/>
    <mergeCell ref="BB578:BC578"/>
    <mergeCell ref="BD578:BE578"/>
    <mergeCell ref="BF578:BG578"/>
    <mergeCell ref="BB579:BC579"/>
    <mergeCell ref="BD579:BE579"/>
    <mergeCell ref="BF579:BG579"/>
    <mergeCell ref="BB580:BC580"/>
    <mergeCell ref="BD580:BE580"/>
    <mergeCell ref="BF580:BG580"/>
    <mergeCell ref="BB561:BC561"/>
    <mergeCell ref="BD561:BE561"/>
    <mergeCell ref="BF561:BG561"/>
    <mergeCell ref="BB562:BC562"/>
    <mergeCell ref="BD562:BE562"/>
    <mergeCell ref="BF562:BG562"/>
    <mergeCell ref="BB563:BC563"/>
    <mergeCell ref="BD563:BE563"/>
    <mergeCell ref="BF563:BG563"/>
    <mergeCell ref="BB564:BC564"/>
    <mergeCell ref="BD564:BE564"/>
    <mergeCell ref="BF564:BG564"/>
    <mergeCell ref="BB565:BC565"/>
    <mergeCell ref="BD565:BE565"/>
    <mergeCell ref="BF565:BG565"/>
    <mergeCell ref="BB566:BC566"/>
    <mergeCell ref="BD566:BE566"/>
    <mergeCell ref="BF566:BG566"/>
    <mergeCell ref="BB555:BC555"/>
    <mergeCell ref="BD555:BE555"/>
    <mergeCell ref="BF555:BG555"/>
    <mergeCell ref="BB556:BC556"/>
    <mergeCell ref="BD556:BE556"/>
    <mergeCell ref="BF556:BG556"/>
    <mergeCell ref="BB557:BC557"/>
    <mergeCell ref="BD557:BE557"/>
    <mergeCell ref="BF557:BG557"/>
    <mergeCell ref="BB558:BC558"/>
    <mergeCell ref="BD558:BE558"/>
    <mergeCell ref="BF558:BG558"/>
    <mergeCell ref="BB559:BC559"/>
    <mergeCell ref="BD559:BE559"/>
    <mergeCell ref="BF559:BG559"/>
    <mergeCell ref="BB560:BC560"/>
    <mergeCell ref="BD560:BE560"/>
    <mergeCell ref="BF560:BG560"/>
    <mergeCell ref="BB549:BC549"/>
    <mergeCell ref="BD549:BE549"/>
    <mergeCell ref="BF549:BG549"/>
    <mergeCell ref="BB550:BC550"/>
    <mergeCell ref="BD550:BE550"/>
    <mergeCell ref="BF550:BG550"/>
    <mergeCell ref="BB551:BC551"/>
    <mergeCell ref="BD551:BE551"/>
    <mergeCell ref="BF551:BG551"/>
    <mergeCell ref="BB552:BC552"/>
    <mergeCell ref="BD552:BE552"/>
    <mergeCell ref="BF552:BG552"/>
    <mergeCell ref="BB553:BC553"/>
    <mergeCell ref="BD553:BE553"/>
    <mergeCell ref="BF553:BG553"/>
    <mergeCell ref="BB554:BC554"/>
    <mergeCell ref="BD554:BE554"/>
    <mergeCell ref="BF554:BG554"/>
    <mergeCell ref="BB543:BC543"/>
    <mergeCell ref="BD543:BE543"/>
    <mergeCell ref="BF543:BG543"/>
    <mergeCell ref="BB544:BC544"/>
    <mergeCell ref="BD544:BE544"/>
    <mergeCell ref="BF544:BG544"/>
    <mergeCell ref="BB545:BC545"/>
    <mergeCell ref="BD545:BE545"/>
    <mergeCell ref="BF545:BG545"/>
    <mergeCell ref="BB546:BC546"/>
    <mergeCell ref="BD546:BE546"/>
    <mergeCell ref="BF546:BG546"/>
    <mergeCell ref="BB547:BC547"/>
    <mergeCell ref="BD547:BE547"/>
    <mergeCell ref="BF547:BG547"/>
    <mergeCell ref="BB548:BC548"/>
    <mergeCell ref="BD548:BE548"/>
    <mergeCell ref="BF548:BG548"/>
    <mergeCell ref="BB477:BF477"/>
    <mergeCell ref="BB478:BE478"/>
    <mergeCell ref="BB479:BG479"/>
    <mergeCell ref="BB480:BF480"/>
    <mergeCell ref="BB481:BG481"/>
    <mergeCell ref="BB482:BF482"/>
    <mergeCell ref="BB490:BG490"/>
    <mergeCell ref="BC499:BG499"/>
    <mergeCell ref="BC508:BG508"/>
    <mergeCell ref="BC511:BG511"/>
    <mergeCell ref="BC515:BG515"/>
    <mergeCell ref="BC519:BG519"/>
    <mergeCell ref="BC523:BE523"/>
    <mergeCell ref="BB538:BG538"/>
    <mergeCell ref="BB539:BG539"/>
    <mergeCell ref="BB542:BC542"/>
    <mergeCell ref="BD542:BG542"/>
    <mergeCell ref="BB453:BF453"/>
    <mergeCell ref="BB455:BG455"/>
    <mergeCell ref="BB456:BG456"/>
    <mergeCell ref="BB458:BG458"/>
    <mergeCell ref="BB459:BG459"/>
    <mergeCell ref="BB460:BG460"/>
    <mergeCell ref="BB462:BG462"/>
    <mergeCell ref="BB463:BG463"/>
    <mergeCell ref="BB465:BG465"/>
    <mergeCell ref="BB466:BG466"/>
    <mergeCell ref="BB468:BG468"/>
    <mergeCell ref="BB469:BG469"/>
    <mergeCell ref="BB471:BG471"/>
    <mergeCell ref="BB472:BG472"/>
    <mergeCell ref="BB473:BG473"/>
    <mergeCell ref="BB474:BG474"/>
    <mergeCell ref="BB475:BG475"/>
    <mergeCell ref="BB428:BC428"/>
    <mergeCell ref="BD428:BE428"/>
    <mergeCell ref="BF428:BG428"/>
    <mergeCell ref="BB429:BC429"/>
    <mergeCell ref="BD429:BE429"/>
    <mergeCell ref="BF429:BG429"/>
    <mergeCell ref="BB430:BC430"/>
    <mergeCell ref="BD430:BE430"/>
    <mergeCell ref="BF430:BG430"/>
    <mergeCell ref="BB431:BC431"/>
    <mergeCell ref="BD431:BE431"/>
    <mergeCell ref="BF431:BG431"/>
    <mergeCell ref="BB438:BG438"/>
    <mergeCell ref="BB448:BG448"/>
    <mergeCell ref="BB450:BG450"/>
    <mergeCell ref="BB451:BF451"/>
    <mergeCell ref="BB452:BG452"/>
    <mergeCell ref="BB422:BC422"/>
    <mergeCell ref="BD422:BE422"/>
    <mergeCell ref="BF422:BG422"/>
    <mergeCell ref="BB423:BC423"/>
    <mergeCell ref="BD423:BE423"/>
    <mergeCell ref="BF423:BG423"/>
    <mergeCell ref="BB424:BC424"/>
    <mergeCell ref="BD424:BE424"/>
    <mergeCell ref="BF424:BG424"/>
    <mergeCell ref="BB425:BC425"/>
    <mergeCell ref="BD425:BE425"/>
    <mergeCell ref="BF425:BG425"/>
    <mergeCell ref="BB426:BC426"/>
    <mergeCell ref="BD426:BE426"/>
    <mergeCell ref="BF426:BG426"/>
    <mergeCell ref="BB427:BC427"/>
    <mergeCell ref="BD427:BE427"/>
    <mergeCell ref="BF427:BG427"/>
    <mergeCell ref="BB416:BC416"/>
    <mergeCell ref="BD416:BE416"/>
    <mergeCell ref="BF416:BG416"/>
    <mergeCell ref="BB417:BC417"/>
    <mergeCell ref="BD417:BE417"/>
    <mergeCell ref="BF417:BG417"/>
    <mergeCell ref="BB418:BC418"/>
    <mergeCell ref="BD418:BE418"/>
    <mergeCell ref="BF418:BG418"/>
    <mergeCell ref="BB419:BC419"/>
    <mergeCell ref="BD419:BE419"/>
    <mergeCell ref="BF419:BG419"/>
    <mergeCell ref="BB420:BC420"/>
    <mergeCell ref="BD420:BE420"/>
    <mergeCell ref="BF420:BG420"/>
    <mergeCell ref="BB421:BC421"/>
    <mergeCell ref="BD421:BE421"/>
    <mergeCell ref="BF421:BG421"/>
    <mergeCell ref="BB410:BC410"/>
    <mergeCell ref="BD410:BE410"/>
    <mergeCell ref="BF410:BG410"/>
    <mergeCell ref="BB411:BC411"/>
    <mergeCell ref="BD411:BE411"/>
    <mergeCell ref="BF411:BG411"/>
    <mergeCell ref="BB412:BC412"/>
    <mergeCell ref="BD412:BE412"/>
    <mergeCell ref="BF412:BG412"/>
    <mergeCell ref="BB413:BC413"/>
    <mergeCell ref="BD413:BE413"/>
    <mergeCell ref="BF413:BG413"/>
    <mergeCell ref="BB414:BC414"/>
    <mergeCell ref="BD414:BE414"/>
    <mergeCell ref="BF414:BG414"/>
    <mergeCell ref="BB415:BC415"/>
    <mergeCell ref="BD415:BE415"/>
    <mergeCell ref="BF415:BG415"/>
    <mergeCell ref="BB396:BC396"/>
    <mergeCell ref="BD396:BE396"/>
    <mergeCell ref="BF396:BG396"/>
    <mergeCell ref="BB397:BC397"/>
    <mergeCell ref="BD397:BE397"/>
    <mergeCell ref="BF397:BG397"/>
    <mergeCell ref="BB398:BC398"/>
    <mergeCell ref="BD398:BE398"/>
    <mergeCell ref="BF398:BG398"/>
    <mergeCell ref="BB403:BG403"/>
    <mergeCell ref="BB404:BG404"/>
    <mergeCell ref="BB407:BC407"/>
    <mergeCell ref="BD407:BG407"/>
    <mergeCell ref="BB408:BC408"/>
    <mergeCell ref="BD408:BE408"/>
    <mergeCell ref="BF408:BG408"/>
    <mergeCell ref="BB409:BC409"/>
    <mergeCell ref="BD409:BE409"/>
    <mergeCell ref="BF409:BG409"/>
    <mergeCell ref="BB390:BC390"/>
    <mergeCell ref="BD390:BE390"/>
    <mergeCell ref="BF390:BG390"/>
    <mergeCell ref="BB391:BC391"/>
    <mergeCell ref="BD391:BE391"/>
    <mergeCell ref="BF391:BG391"/>
    <mergeCell ref="BB392:BC392"/>
    <mergeCell ref="BD392:BE392"/>
    <mergeCell ref="BF392:BG392"/>
    <mergeCell ref="BB393:BC393"/>
    <mergeCell ref="BD393:BE393"/>
    <mergeCell ref="BF393:BG393"/>
    <mergeCell ref="BB394:BC394"/>
    <mergeCell ref="BD394:BE394"/>
    <mergeCell ref="BF394:BG394"/>
    <mergeCell ref="BB395:BC395"/>
    <mergeCell ref="BD395:BE395"/>
    <mergeCell ref="BF395:BG395"/>
    <mergeCell ref="BB384:BC384"/>
    <mergeCell ref="BD384:BE384"/>
    <mergeCell ref="BF384:BG384"/>
    <mergeCell ref="BB385:BC385"/>
    <mergeCell ref="BD385:BE385"/>
    <mergeCell ref="BF385:BG385"/>
    <mergeCell ref="BB386:BC386"/>
    <mergeCell ref="BD386:BE386"/>
    <mergeCell ref="BF386:BG386"/>
    <mergeCell ref="BB387:BC387"/>
    <mergeCell ref="BD387:BE387"/>
    <mergeCell ref="BF387:BG387"/>
    <mergeCell ref="BB388:BC388"/>
    <mergeCell ref="BD388:BE388"/>
    <mergeCell ref="BF388:BG388"/>
    <mergeCell ref="BB389:BC389"/>
    <mergeCell ref="BD389:BE389"/>
    <mergeCell ref="BF389:BG389"/>
    <mergeCell ref="BB378:BC378"/>
    <mergeCell ref="BD378:BE378"/>
    <mergeCell ref="BF378:BG378"/>
    <mergeCell ref="BB379:BC379"/>
    <mergeCell ref="BD379:BE379"/>
    <mergeCell ref="BF379:BG379"/>
    <mergeCell ref="BB380:BC380"/>
    <mergeCell ref="BD380:BE380"/>
    <mergeCell ref="BF380:BG380"/>
    <mergeCell ref="BB381:BC381"/>
    <mergeCell ref="BD381:BE381"/>
    <mergeCell ref="BF381:BG381"/>
    <mergeCell ref="BB382:BC382"/>
    <mergeCell ref="BD382:BE382"/>
    <mergeCell ref="BF382:BG382"/>
    <mergeCell ref="BB383:BC383"/>
    <mergeCell ref="BD383:BE383"/>
    <mergeCell ref="BF383:BG383"/>
    <mergeCell ref="BC343:BG343"/>
    <mergeCell ref="BC347:BG347"/>
    <mergeCell ref="BC351:BG351"/>
    <mergeCell ref="BC355:BE355"/>
    <mergeCell ref="BB370:BG370"/>
    <mergeCell ref="BB371:BG371"/>
    <mergeCell ref="BB374:BC374"/>
    <mergeCell ref="BD374:BG374"/>
    <mergeCell ref="BB375:BC375"/>
    <mergeCell ref="BD375:BE375"/>
    <mergeCell ref="BF375:BG375"/>
    <mergeCell ref="BB376:BC376"/>
    <mergeCell ref="BD376:BE376"/>
    <mergeCell ref="BF376:BG376"/>
    <mergeCell ref="BB377:BC377"/>
    <mergeCell ref="BD377:BE377"/>
    <mergeCell ref="BF377:BG377"/>
    <mergeCell ref="BB298:BG298"/>
    <mergeCell ref="BB300:BG300"/>
    <mergeCell ref="BB301:BG301"/>
    <mergeCell ref="BB303:BG303"/>
    <mergeCell ref="BB304:BG304"/>
    <mergeCell ref="BB305:BG305"/>
    <mergeCell ref="BB306:BG306"/>
    <mergeCell ref="BB307:BG307"/>
    <mergeCell ref="BB309:BF309"/>
    <mergeCell ref="BB310:BE310"/>
    <mergeCell ref="BB311:BG311"/>
    <mergeCell ref="BB312:BF312"/>
    <mergeCell ref="BB313:BG313"/>
    <mergeCell ref="BB314:BF314"/>
    <mergeCell ref="BB322:BG322"/>
    <mergeCell ref="BC331:BG331"/>
    <mergeCell ref="BC340:BG340"/>
    <mergeCell ref="BB263:BC263"/>
    <mergeCell ref="BD263:BE263"/>
    <mergeCell ref="BF263:BG263"/>
    <mergeCell ref="BB270:BG270"/>
    <mergeCell ref="BB280:BG280"/>
    <mergeCell ref="BB282:BG282"/>
    <mergeCell ref="BB283:BF283"/>
    <mergeCell ref="BB284:BG284"/>
    <mergeCell ref="BB285:BF285"/>
    <mergeCell ref="BB287:BG287"/>
    <mergeCell ref="BB288:BG288"/>
    <mergeCell ref="BB290:BG290"/>
    <mergeCell ref="BB291:BG291"/>
    <mergeCell ref="BB292:BG292"/>
    <mergeCell ref="BB294:BG294"/>
    <mergeCell ref="BB295:BG295"/>
    <mergeCell ref="BB297:BG297"/>
    <mergeCell ref="BB257:BC257"/>
    <mergeCell ref="BD257:BE257"/>
    <mergeCell ref="BF257:BG257"/>
    <mergeCell ref="BB258:BC258"/>
    <mergeCell ref="BD258:BE258"/>
    <mergeCell ref="BF258:BG258"/>
    <mergeCell ref="BB259:BC259"/>
    <mergeCell ref="BD259:BE259"/>
    <mergeCell ref="BF259:BG259"/>
    <mergeCell ref="BB260:BC260"/>
    <mergeCell ref="BD260:BE260"/>
    <mergeCell ref="BF260:BG260"/>
    <mergeCell ref="BB261:BC261"/>
    <mergeCell ref="BD261:BE261"/>
    <mergeCell ref="BF261:BG261"/>
    <mergeCell ref="BB262:BC262"/>
    <mergeCell ref="BD262:BE262"/>
    <mergeCell ref="BF262:BG262"/>
    <mergeCell ref="BB251:BC251"/>
    <mergeCell ref="BD251:BE251"/>
    <mergeCell ref="BF251:BG251"/>
    <mergeCell ref="BB252:BC252"/>
    <mergeCell ref="BD252:BE252"/>
    <mergeCell ref="BF252:BG252"/>
    <mergeCell ref="BB253:BC253"/>
    <mergeCell ref="BD253:BE253"/>
    <mergeCell ref="BF253:BG253"/>
    <mergeCell ref="BB254:BC254"/>
    <mergeCell ref="BD254:BE254"/>
    <mergeCell ref="BF254:BG254"/>
    <mergeCell ref="BB255:BC255"/>
    <mergeCell ref="BD255:BE255"/>
    <mergeCell ref="BF255:BG255"/>
    <mergeCell ref="BB256:BC256"/>
    <mergeCell ref="BD256:BE256"/>
    <mergeCell ref="BF256:BG256"/>
    <mergeCell ref="BB245:BC245"/>
    <mergeCell ref="BD245:BE245"/>
    <mergeCell ref="BF245:BG245"/>
    <mergeCell ref="BB246:BC246"/>
    <mergeCell ref="BD246:BE246"/>
    <mergeCell ref="BF246:BG246"/>
    <mergeCell ref="BB247:BC247"/>
    <mergeCell ref="BD247:BE247"/>
    <mergeCell ref="BF247:BG247"/>
    <mergeCell ref="BB248:BC248"/>
    <mergeCell ref="BD248:BE248"/>
    <mergeCell ref="BF248:BG248"/>
    <mergeCell ref="BB249:BC249"/>
    <mergeCell ref="BD249:BE249"/>
    <mergeCell ref="BF249:BG249"/>
    <mergeCell ref="BB250:BC250"/>
    <mergeCell ref="BD250:BE250"/>
    <mergeCell ref="BF250:BG250"/>
    <mergeCell ref="BB235:BG235"/>
    <mergeCell ref="BB236:BG236"/>
    <mergeCell ref="BB239:BC239"/>
    <mergeCell ref="BD239:BG239"/>
    <mergeCell ref="BB240:BC240"/>
    <mergeCell ref="BD240:BE240"/>
    <mergeCell ref="BF240:BG240"/>
    <mergeCell ref="BB241:BC241"/>
    <mergeCell ref="BD241:BE241"/>
    <mergeCell ref="BF241:BG241"/>
    <mergeCell ref="BB242:BC242"/>
    <mergeCell ref="BD242:BE242"/>
    <mergeCell ref="BF242:BG242"/>
    <mergeCell ref="BB243:BC243"/>
    <mergeCell ref="BD243:BE243"/>
    <mergeCell ref="BF243:BG243"/>
    <mergeCell ref="BB244:BC244"/>
    <mergeCell ref="BD244:BE244"/>
    <mergeCell ref="BF244:BG244"/>
    <mergeCell ref="BB225:BC225"/>
    <mergeCell ref="BD225:BE225"/>
    <mergeCell ref="BF225:BG225"/>
    <mergeCell ref="BB226:BC226"/>
    <mergeCell ref="BD226:BE226"/>
    <mergeCell ref="BF226:BG226"/>
    <mergeCell ref="BB227:BC227"/>
    <mergeCell ref="BD227:BE227"/>
    <mergeCell ref="BF227:BG227"/>
    <mergeCell ref="BB228:BC228"/>
    <mergeCell ref="BD228:BE228"/>
    <mergeCell ref="BF228:BG228"/>
    <mergeCell ref="BB229:BC229"/>
    <mergeCell ref="BD229:BE229"/>
    <mergeCell ref="BF229:BG229"/>
    <mergeCell ref="BB230:BC230"/>
    <mergeCell ref="BD230:BE230"/>
    <mergeCell ref="BF230:BG230"/>
    <mergeCell ref="BB219:BC219"/>
    <mergeCell ref="BD219:BE219"/>
    <mergeCell ref="BF219:BG219"/>
    <mergeCell ref="BB220:BC220"/>
    <mergeCell ref="BD220:BE220"/>
    <mergeCell ref="BF220:BG220"/>
    <mergeCell ref="BB221:BC221"/>
    <mergeCell ref="BD221:BE221"/>
    <mergeCell ref="BF221:BG221"/>
    <mergeCell ref="BB222:BC222"/>
    <mergeCell ref="BD222:BE222"/>
    <mergeCell ref="BF222:BG222"/>
    <mergeCell ref="BB223:BC223"/>
    <mergeCell ref="BD223:BE223"/>
    <mergeCell ref="BF223:BG223"/>
    <mergeCell ref="BB224:BC224"/>
    <mergeCell ref="BD224:BE224"/>
    <mergeCell ref="BF224:BG224"/>
    <mergeCell ref="BB213:BC213"/>
    <mergeCell ref="BD213:BE213"/>
    <mergeCell ref="BF213:BG213"/>
    <mergeCell ref="BB214:BC214"/>
    <mergeCell ref="BD214:BE214"/>
    <mergeCell ref="BF214:BG214"/>
    <mergeCell ref="BB215:BC215"/>
    <mergeCell ref="BD215:BE215"/>
    <mergeCell ref="BF215:BG215"/>
    <mergeCell ref="BB216:BC216"/>
    <mergeCell ref="BD216:BE216"/>
    <mergeCell ref="BF216:BG216"/>
    <mergeCell ref="BB217:BC217"/>
    <mergeCell ref="BD217:BE217"/>
    <mergeCell ref="BF217:BG217"/>
    <mergeCell ref="BB218:BC218"/>
    <mergeCell ref="BD218:BE218"/>
    <mergeCell ref="BF218:BG218"/>
    <mergeCell ref="BB207:BC207"/>
    <mergeCell ref="BD207:BE207"/>
    <mergeCell ref="BF207:BG207"/>
    <mergeCell ref="BB208:BC208"/>
    <mergeCell ref="BD208:BE208"/>
    <mergeCell ref="BF208:BG208"/>
    <mergeCell ref="BB209:BC209"/>
    <mergeCell ref="BD209:BE209"/>
    <mergeCell ref="BF209:BG209"/>
    <mergeCell ref="BB210:BC210"/>
    <mergeCell ref="BD210:BE210"/>
    <mergeCell ref="BF210:BG210"/>
    <mergeCell ref="BB211:BC211"/>
    <mergeCell ref="BD211:BE211"/>
    <mergeCell ref="BF211:BG211"/>
    <mergeCell ref="BB212:BC212"/>
    <mergeCell ref="BD212:BE212"/>
    <mergeCell ref="BF212:BG212"/>
    <mergeCell ref="BB141:BF141"/>
    <mergeCell ref="BB142:BE142"/>
    <mergeCell ref="BB143:BG143"/>
    <mergeCell ref="BB144:BF144"/>
    <mergeCell ref="BB145:BG145"/>
    <mergeCell ref="BB146:BF146"/>
    <mergeCell ref="BB154:BG154"/>
    <mergeCell ref="BC163:BG163"/>
    <mergeCell ref="BC172:BG172"/>
    <mergeCell ref="BC175:BG175"/>
    <mergeCell ref="BC179:BG179"/>
    <mergeCell ref="BC183:BG183"/>
    <mergeCell ref="BC187:BE187"/>
    <mergeCell ref="BB202:BG202"/>
    <mergeCell ref="BB203:BG203"/>
    <mergeCell ref="BB206:BC206"/>
    <mergeCell ref="BD206:BG206"/>
    <mergeCell ref="BB117:BF117"/>
    <mergeCell ref="BB119:BG119"/>
    <mergeCell ref="BB120:BG120"/>
    <mergeCell ref="BB122:BG122"/>
    <mergeCell ref="BB123:BG123"/>
    <mergeCell ref="BB124:BG124"/>
    <mergeCell ref="BB126:BG126"/>
    <mergeCell ref="BB127:BG127"/>
    <mergeCell ref="BB129:BG129"/>
    <mergeCell ref="BB130:BG130"/>
    <mergeCell ref="BB132:BG132"/>
    <mergeCell ref="BB133:BG133"/>
    <mergeCell ref="BB135:BG135"/>
    <mergeCell ref="BB136:BG136"/>
    <mergeCell ref="BB137:BG137"/>
    <mergeCell ref="BB138:BG138"/>
    <mergeCell ref="BB139:BG139"/>
    <mergeCell ref="BB92:BC92"/>
    <mergeCell ref="BD92:BE92"/>
    <mergeCell ref="BF92:BG92"/>
    <mergeCell ref="BB93:BC93"/>
    <mergeCell ref="BD93:BE93"/>
    <mergeCell ref="BF93:BG93"/>
    <mergeCell ref="BB94:BC94"/>
    <mergeCell ref="BD94:BE94"/>
    <mergeCell ref="BF94:BG94"/>
    <mergeCell ref="BB95:BC95"/>
    <mergeCell ref="BD95:BE95"/>
    <mergeCell ref="BF95:BG95"/>
    <mergeCell ref="BB102:BG102"/>
    <mergeCell ref="BB112:BG112"/>
    <mergeCell ref="BB114:BG114"/>
    <mergeCell ref="BB115:BF115"/>
    <mergeCell ref="BB116:BG116"/>
    <mergeCell ref="BB86:BC86"/>
    <mergeCell ref="BD86:BE86"/>
    <mergeCell ref="BF86:BG86"/>
    <mergeCell ref="BB87:BC87"/>
    <mergeCell ref="BD87:BE87"/>
    <mergeCell ref="BF87:BG87"/>
    <mergeCell ref="BB88:BC88"/>
    <mergeCell ref="BD88:BE88"/>
    <mergeCell ref="BF88:BG88"/>
    <mergeCell ref="BB89:BC89"/>
    <mergeCell ref="BD89:BE89"/>
    <mergeCell ref="BF89:BG89"/>
    <mergeCell ref="BB90:BC90"/>
    <mergeCell ref="BD90:BE90"/>
    <mergeCell ref="BF90:BG90"/>
    <mergeCell ref="BB91:BC91"/>
    <mergeCell ref="BD91:BE91"/>
    <mergeCell ref="BF91:BG91"/>
    <mergeCell ref="BB80:BC80"/>
    <mergeCell ref="BD80:BE80"/>
    <mergeCell ref="BF80:BG80"/>
    <mergeCell ref="BB81:BC81"/>
    <mergeCell ref="BD81:BE81"/>
    <mergeCell ref="BF81:BG81"/>
    <mergeCell ref="BB82:BC82"/>
    <mergeCell ref="BD82:BE82"/>
    <mergeCell ref="BF82:BG82"/>
    <mergeCell ref="BB83:BC83"/>
    <mergeCell ref="BD83:BE83"/>
    <mergeCell ref="BF83:BG83"/>
    <mergeCell ref="BB84:BC84"/>
    <mergeCell ref="BD84:BE84"/>
    <mergeCell ref="BF84:BG84"/>
    <mergeCell ref="BB85:BC85"/>
    <mergeCell ref="BD85:BE85"/>
    <mergeCell ref="BF85:BG85"/>
    <mergeCell ref="BB74:BC74"/>
    <mergeCell ref="BD74:BE74"/>
    <mergeCell ref="BF74:BG74"/>
    <mergeCell ref="BB75:BC75"/>
    <mergeCell ref="BD75:BE75"/>
    <mergeCell ref="BF75:BG75"/>
    <mergeCell ref="BB76:BC76"/>
    <mergeCell ref="BD76:BE76"/>
    <mergeCell ref="BF76:BG76"/>
    <mergeCell ref="BB77:BC77"/>
    <mergeCell ref="BD77:BE77"/>
    <mergeCell ref="BF77:BG77"/>
    <mergeCell ref="BB78:BC78"/>
    <mergeCell ref="BD78:BE78"/>
    <mergeCell ref="BF78:BG78"/>
    <mergeCell ref="BB79:BC79"/>
    <mergeCell ref="BD79:BE79"/>
    <mergeCell ref="BF79:BG79"/>
    <mergeCell ref="BB60:BC60"/>
    <mergeCell ref="BD60:BE60"/>
    <mergeCell ref="BF60:BG60"/>
    <mergeCell ref="BB61:BC61"/>
    <mergeCell ref="BD61:BE61"/>
    <mergeCell ref="BF61:BG61"/>
    <mergeCell ref="BB62:BC62"/>
    <mergeCell ref="BD62:BE62"/>
    <mergeCell ref="BF62:BG62"/>
    <mergeCell ref="BB67:BG67"/>
    <mergeCell ref="BB68:BG68"/>
    <mergeCell ref="BB71:BC71"/>
    <mergeCell ref="BD71:BG71"/>
    <mergeCell ref="BB72:BC72"/>
    <mergeCell ref="BD72:BE72"/>
    <mergeCell ref="BF72:BG72"/>
    <mergeCell ref="BB73:BC73"/>
    <mergeCell ref="BD73:BE73"/>
    <mergeCell ref="BF73:BG73"/>
    <mergeCell ref="BB46:BG46"/>
    <mergeCell ref="BA53:BG53"/>
    <mergeCell ref="BA54:BG54"/>
    <mergeCell ref="BB55:BC55"/>
    <mergeCell ref="BD55:BE55"/>
    <mergeCell ref="BF55:BG55"/>
    <mergeCell ref="BB56:BC56"/>
    <mergeCell ref="BD56:BE56"/>
    <mergeCell ref="BF56:BG56"/>
    <mergeCell ref="BB57:BC57"/>
    <mergeCell ref="BD57:BE57"/>
    <mergeCell ref="BF57:BG57"/>
    <mergeCell ref="BB58:BC58"/>
    <mergeCell ref="BD58:BE58"/>
    <mergeCell ref="BF58:BG58"/>
    <mergeCell ref="BB59:BC59"/>
    <mergeCell ref="BD59:BE59"/>
    <mergeCell ref="BF59:BG59"/>
    <mergeCell ref="AN1144:AQ1146"/>
    <mergeCell ref="AR1145:AS1145"/>
    <mergeCell ref="AR1146:AS1146"/>
    <mergeCell ref="AR1147:AS1148"/>
    <mergeCell ref="AN1151:AQ1153"/>
    <mergeCell ref="AR1152:AS1152"/>
    <mergeCell ref="AR1153:AS1153"/>
    <mergeCell ref="AR1154:AS1155"/>
    <mergeCell ref="BB3:BC3"/>
    <mergeCell ref="BC4:BG4"/>
    <mergeCell ref="BC6:BG6"/>
    <mergeCell ref="BC10:BG10"/>
    <mergeCell ref="BC11:BG11"/>
    <mergeCell ref="BC12:BG12"/>
    <mergeCell ref="BC14:BG14"/>
    <mergeCell ref="BC18:BG18"/>
    <mergeCell ref="BC19:BG19"/>
    <mergeCell ref="BC20:BG20"/>
    <mergeCell ref="BC22:BG22"/>
    <mergeCell ref="BC26:BG26"/>
    <mergeCell ref="BC27:BG27"/>
    <mergeCell ref="BC28:BG28"/>
    <mergeCell ref="BC30:BG30"/>
    <mergeCell ref="BC34:BG34"/>
    <mergeCell ref="BC35:BG35"/>
    <mergeCell ref="BA36:BG36"/>
    <mergeCell ref="BC38:BG38"/>
    <mergeCell ref="BC39:BG39"/>
    <mergeCell ref="BC40:BG40"/>
    <mergeCell ref="BA42:BG42"/>
    <mergeCell ref="BA43:BG43"/>
    <mergeCell ref="BC45:BG45"/>
    <mergeCell ref="AP1111:AQ1111"/>
    <mergeCell ref="AP1112:AQ1112"/>
    <mergeCell ref="AP1113:AQ1113"/>
    <mergeCell ref="AP1114:AQ1114"/>
    <mergeCell ref="AP1115:AQ1115"/>
    <mergeCell ref="AP1116:AQ1116"/>
    <mergeCell ref="AP1117:AQ1117"/>
    <mergeCell ref="AP1118:AQ1118"/>
    <mergeCell ref="AN1128:AQ1130"/>
    <mergeCell ref="AR1129:AS1129"/>
    <mergeCell ref="AR1130:AS1130"/>
    <mergeCell ref="AR1131:AS1132"/>
    <mergeCell ref="AR1133:AS1134"/>
    <mergeCell ref="AN1137:AQ1139"/>
    <mergeCell ref="AR1138:AS1138"/>
    <mergeCell ref="AR1139:AS1139"/>
    <mergeCell ref="AR1140:AS1141"/>
    <mergeCell ref="AP1094:AQ1094"/>
    <mergeCell ref="AP1095:AQ1095"/>
    <mergeCell ref="AP1096:AQ1096"/>
    <mergeCell ref="AP1097:AQ1097"/>
    <mergeCell ref="AP1098:AQ1098"/>
    <mergeCell ref="AP1099:AQ1099"/>
    <mergeCell ref="AP1100:AQ1100"/>
    <mergeCell ref="AP1101:AQ1101"/>
    <mergeCell ref="AP1102:AQ1102"/>
    <mergeCell ref="AP1103:AQ1103"/>
    <mergeCell ref="AP1104:AQ1104"/>
    <mergeCell ref="AP1105:AQ1105"/>
    <mergeCell ref="AP1106:AQ1106"/>
    <mergeCell ref="AP1107:AQ1107"/>
    <mergeCell ref="AP1108:AQ1108"/>
    <mergeCell ref="AP1109:AQ1109"/>
    <mergeCell ref="AP1110:AQ1110"/>
    <mergeCell ref="AO1069:AP1069"/>
    <mergeCell ref="AO1070:AP1070"/>
    <mergeCell ref="AO1071:AP1071"/>
    <mergeCell ref="AO1072:AP1072"/>
    <mergeCell ref="AO1073:AP1073"/>
    <mergeCell ref="AO1074:AP1074"/>
    <mergeCell ref="AO1075:AP1075"/>
    <mergeCell ref="AO1076:AP1076"/>
    <mergeCell ref="AO1077:AP1077"/>
    <mergeCell ref="AO1078:AP1078"/>
    <mergeCell ref="AO1079:AP1079"/>
    <mergeCell ref="AO1080:AP1080"/>
    <mergeCell ref="AO1081:AP1081"/>
    <mergeCell ref="AO1082:AP1082"/>
    <mergeCell ref="AO1083:AP1083"/>
    <mergeCell ref="AO1084:AP1084"/>
    <mergeCell ref="AO1085:AP1085"/>
    <mergeCell ref="AO1021:AS1021"/>
    <mergeCell ref="AO1024:AT1024"/>
    <mergeCell ref="AO1025:AS1025"/>
    <mergeCell ref="AO1026:AS1026"/>
    <mergeCell ref="AO1030:AT1030"/>
    <mergeCell ref="AO1031:AT1031"/>
    <mergeCell ref="AO1032:AT1032"/>
    <mergeCell ref="AO1033:AS1033"/>
    <mergeCell ref="AO1038:AT1038"/>
    <mergeCell ref="AO1040:AS1040"/>
    <mergeCell ref="AO1044:AT1044"/>
    <mergeCell ref="AO1045:AT1045"/>
    <mergeCell ref="AO1046:AT1046"/>
    <mergeCell ref="AO1047:AS1047"/>
    <mergeCell ref="AO1061:AP1061"/>
    <mergeCell ref="AO1062:AP1062"/>
    <mergeCell ref="AO1063:AP1063"/>
    <mergeCell ref="AO997:AS997"/>
    <mergeCell ref="AO998:AS998"/>
    <mergeCell ref="AO1000:AS1000"/>
    <mergeCell ref="AO1001:AS1001"/>
    <mergeCell ref="AO1003:AS1003"/>
    <mergeCell ref="AO1004:AS1004"/>
    <mergeCell ref="AO1006:AS1006"/>
    <mergeCell ref="AO1007:AS1007"/>
    <mergeCell ref="AO1009:AS1009"/>
    <mergeCell ref="AO1010:AS1010"/>
    <mergeCell ref="AO1012:AR1012"/>
    <mergeCell ref="AO1013:AR1013"/>
    <mergeCell ref="AO1015:AT1015"/>
    <mergeCell ref="AO1016:AS1016"/>
    <mergeCell ref="AO1017:AS1017"/>
    <mergeCell ref="AO1019:AT1019"/>
    <mergeCell ref="AO1020:AS1020"/>
    <mergeCell ref="AO971:AT971"/>
    <mergeCell ref="AO972:AT972"/>
    <mergeCell ref="AO973:AT973"/>
    <mergeCell ref="AO974:AS974"/>
    <mergeCell ref="AO977:AT977"/>
    <mergeCell ref="AO978:AT978"/>
    <mergeCell ref="AO980:AT980"/>
    <mergeCell ref="AO981:AT981"/>
    <mergeCell ref="AO983:AT983"/>
    <mergeCell ref="AO984:AT984"/>
    <mergeCell ref="AO986:AT986"/>
    <mergeCell ref="AO987:AT987"/>
    <mergeCell ref="AO989:AS989"/>
    <mergeCell ref="AO990:AS990"/>
    <mergeCell ref="AO992:AT992"/>
    <mergeCell ref="AO994:AS994"/>
    <mergeCell ref="AO995:AS995"/>
    <mergeCell ref="AO942:AT942"/>
    <mergeCell ref="AO945:AT945"/>
    <mergeCell ref="AO946:AT946"/>
    <mergeCell ref="AO947:AT947"/>
    <mergeCell ref="AO948:AT948"/>
    <mergeCell ref="AO951:AT951"/>
    <mergeCell ref="AO952:AT952"/>
    <mergeCell ref="AO953:AT953"/>
    <mergeCell ref="AO956:AT956"/>
    <mergeCell ref="AO957:AT957"/>
    <mergeCell ref="AO958:AT958"/>
    <mergeCell ref="AO961:AT961"/>
    <mergeCell ref="AO962:AT962"/>
    <mergeCell ref="AO963:AT963"/>
    <mergeCell ref="AO966:AT966"/>
    <mergeCell ref="AO967:AT967"/>
    <mergeCell ref="AO968:AT968"/>
    <mergeCell ref="AO816:AS816"/>
    <mergeCell ref="AO817:AT817"/>
    <mergeCell ref="AO818:AS818"/>
    <mergeCell ref="AP823:AR823"/>
    <mergeCell ref="AP834:AT834"/>
    <mergeCell ref="AO844:AT844"/>
    <mergeCell ref="AP847:AR847"/>
    <mergeCell ref="AO862:AT862"/>
    <mergeCell ref="AP877:AR877"/>
    <mergeCell ref="AP878:AR878"/>
    <mergeCell ref="AP886:AS886"/>
    <mergeCell ref="AP895:AS895"/>
    <mergeCell ref="AP904:AR904"/>
    <mergeCell ref="AP913:AR913"/>
    <mergeCell ref="AP914:AT914"/>
    <mergeCell ref="AO926:AT926"/>
    <mergeCell ref="AO941:AT941"/>
    <mergeCell ref="AO794:AT794"/>
    <mergeCell ref="AO795:AT795"/>
    <mergeCell ref="AO796:AT796"/>
    <mergeCell ref="AO798:AT798"/>
    <mergeCell ref="AO799:AT799"/>
    <mergeCell ref="AO801:AT801"/>
    <mergeCell ref="AO802:AT802"/>
    <mergeCell ref="AO804:AT804"/>
    <mergeCell ref="AO805:AT805"/>
    <mergeCell ref="AO807:AT807"/>
    <mergeCell ref="AO808:AT808"/>
    <mergeCell ref="AO809:AT809"/>
    <mergeCell ref="AO810:AT810"/>
    <mergeCell ref="AO811:AT811"/>
    <mergeCell ref="AO813:AS813"/>
    <mergeCell ref="AO814:AR814"/>
    <mergeCell ref="AO815:AT815"/>
    <mergeCell ref="AO765:AP765"/>
    <mergeCell ref="AQ765:AR765"/>
    <mergeCell ref="AS765:AT765"/>
    <mergeCell ref="AO766:AP766"/>
    <mergeCell ref="AQ766:AR766"/>
    <mergeCell ref="AS766:AT766"/>
    <mergeCell ref="AO767:AP767"/>
    <mergeCell ref="AQ767:AR767"/>
    <mergeCell ref="AS767:AT767"/>
    <mergeCell ref="AO774:AT774"/>
    <mergeCell ref="AO784:AT784"/>
    <mergeCell ref="AO786:AT786"/>
    <mergeCell ref="AO787:AS787"/>
    <mergeCell ref="AO788:AT788"/>
    <mergeCell ref="AO789:AS789"/>
    <mergeCell ref="AO791:AT791"/>
    <mergeCell ref="AO792:AT792"/>
    <mergeCell ref="AO758:AP758"/>
    <mergeCell ref="AQ758:AR758"/>
    <mergeCell ref="AS758:AT758"/>
    <mergeCell ref="AO759:AP759"/>
    <mergeCell ref="AQ759:AR759"/>
    <mergeCell ref="AS759:AT759"/>
    <mergeCell ref="AO760:AP760"/>
    <mergeCell ref="AQ760:AR760"/>
    <mergeCell ref="AS760:AT760"/>
    <mergeCell ref="AO761:AP761"/>
    <mergeCell ref="AQ761:AR761"/>
    <mergeCell ref="AS761:AT761"/>
    <mergeCell ref="AO762:AP762"/>
    <mergeCell ref="AQ762:AR762"/>
    <mergeCell ref="AS762:AT762"/>
    <mergeCell ref="AO763:AP763"/>
    <mergeCell ref="AQ763:AR763"/>
    <mergeCell ref="AS763:AT763"/>
    <mergeCell ref="AO752:AP752"/>
    <mergeCell ref="AQ752:AR752"/>
    <mergeCell ref="AS752:AT752"/>
    <mergeCell ref="AO753:AP753"/>
    <mergeCell ref="AQ753:AR753"/>
    <mergeCell ref="AS753:AT753"/>
    <mergeCell ref="AO754:AP754"/>
    <mergeCell ref="AQ754:AR754"/>
    <mergeCell ref="AS754:AT754"/>
    <mergeCell ref="AO755:AP755"/>
    <mergeCell ref="AQ755:AR755"/>
    <mergeCell ref="AS755:AT755"/>
    <mergeCell ref="AO756:AP756"/>
    <mergeCell ref="AQ756:AR756"/>
    <mergeCell ref="AS756:AT756"/>
    <mergeCell ref="AO757:AP757"/>
    <mergeCell ref="AQ757:AR757"/>
    <mergeCell ref="AS757:AT757"/>
    <mergeCell ref="AO746:AP746"/>
    <mergeCell ref="AQ746:AR746"/>
    <mergeCell ref="AS746:AT746"/>
    <mergeCell ref="AO747:AP747"/>
    <mergeCell ref="AQ747:AR747"/>
    <mergeCell ref="AS747:AT747"/>
    <mergeCell ref="AO748:AP748"/>
    <mergeCell ref="AQ748:AR748"/>
    <mergeCell ref="AS748:AT748"/>
    <mergeCell ref="AO749:AP749"/>
    <mergeCell ref="AQ749:AR749"/>
    <mergeCell ref="AS749:AT749"/>
    <mergeCell ref="AO750:AP750"/>
    <mergeCell ref="AQ750:AR750"/>
    <mergeCell ref="AS750:AT750"/>
    <mergeCell ref="AO751:AP751"/>
    <mergeCell ref="AQ751:AR751"/>
    <mergeCell ref="AS751:AT751"/>
    <mergeCell ref="AO732:AP732"/>
    <mergeCell ref="AQ732:AR732"/>
    <mergeCell ref="AS732:AT732"/>
    <mergeCell ref="AO733:AP733"/>
    <mergeCell ref="AQ733:AR733"/>
    <mergeCell ref="AS733:AT733"/>
    <mergeCell ref="AO734:AP734"/>
    <mergeCell ref="AQ734:AR734"/>
    <mergeCell ref="AS734:AT734"/>
    <mergeCell ref="AO739:AT739"/>
    <mergeCell ref="AO740:AT740"/>
    <mergeCell ref="AO743:AP743"/>
    <mergeCell ref="AQ743:AT743"/>
    <mergeCell ref="AO744:AP744"/>
    <mergeCell ref="AQ744:AR744"/>
    <mergeCell ref="AS744:AT744"/>
    <mergeCell ref="AO745:AP745"/>
    <mergeCell ref="AQ745:AR745"/>
    <mergeCell ref="AS745:AT745"/>
    <mergeCell ref="AO726:AP726"/>
    <mergeCell ref="AQ726:AR726"/>
    <mergeCell ref="AS726:AT726"/>
    <mergeCell ref="AO727:AP727"/>
    <mergeCell ref="AQ727:AR727"/>
    <mergeCell ref="AS727:AT727"/>
    <mergeCell ref="AO728:AP728"/>
    <mergeCell ref="AQ728:AR728"/>
    <mergeCell ref="AS728:AT728"/>
    <mergeCell ref="AO729:AP729"/>
    <mergeCell ref="AQ729:AR729"/>
    <mergeCell ref="AS729:AT729"/>
    <mergeCell ref="AO730:AP730"/>
    <mergeCell ref="AQ730:AR730"/>
    <mergeCell ref="AS730:AT730"/>
    <mergeCell ref="AO731:AP731"/>
    <mergeCell ref="AQ731:AR731"/>
    <mergeCell ref="AS731:AT731"/>
    <mergeCell ref="AO720:AP720"/>
    <mergeCell ref="AQ720:AR720"/>
    <mergeCell ref="AS720:AT720"/>
    <mergeCell ref="AO721:AP721"/>
    <mergeCell ref="AQ721:AR721"/>
    <mergeCell ref="AS721:AT721"/>
    <mergeCell ref="AO722:AP722"/>
    <mergeCell ref="AQ722:AR722"/>
    <mergeCell ref="AS722:AT722"/>
    <mergeCell ref="AO723:AP723"/>
    <mergeCell ref="AQ723:AR723"/>
    <mergeCell ref="AS723:AT723"/>
    <mergeCell ref="AO724:AP724"/>
    <mergeCell ref="AQ724:AR724"/>
    <mergeCell ref="AS724:AT724"/>
    <mergeCell ref="AO725:AP725"/>
    <mergeCell ref="AQ725:AR725"/>
    <mergeCell ref="AS725:AT725"/>
    <mergeCell ref="AO714:AP714"/>
    <mergeCell ref="AQ714:AR714"/>
    <mergeCell ref="AS714:AT714"/>
    <mergeCell ref="AO715:AP715"/>
    <mergeCell ref="AQ715:AR715"/>
    <mergeCell ref="AS715:AT715"/>
    <mergeCell ref="AO716:AP716"/>
    <mergeCell ref="AQ716:AR716"/>
    <mergeCell ref="AS716:AT716"/>
    <mergeCell ref="AO717:AP717"/>
    <mergeCell ref="AQ717:AR717"/>
    <mergeCell ref="AS717:AT717"/>
    <mergeCell ref="AO718:AP718"/>
    <mergeCell ref="AQ718:AR718"/>
    <mergeCell ref="AS718:AT718"/>
    <mergeCell ref="AO719:AP719"/>
    <mergeCell ref="AQ719:AR719"/>
    <mergeCell ref="AS719:AT719"/>
    <mergeCell ref="AP679:AT679"/>
    <mergeCell ref="AP683:AT683"/>
    <mergeCell ref="AP687:AT687"/>
    <mergeCell ref="AP691:AR691"/>
    <mergeCell ref="AO706:AT706"/>
    <mergeCell ref="AO707:AT707"/>
    <mergeCell ref="AO710:AP710"/>
    <mergeCell ref="AQ710:AT710"/>
    <mergeCell ref="AO711:AP711"/>
    <mergeCell ref="AQ711:AR711"/>
    <mergeCell ref="AS711:AT711"/>
    <mergeCell ref="AO712:AP712"/>
    <mergeCell ref="AQ712:AR712"/>
    <mergeCell ref="AS712:AT712"/>
    <mergeCell ref="AO713:AP713"/>
    <mergeCell ref="AQ713:AR713"/>
    <mergeCell ref="AS713:AT713"/>
    <mergeCell ref="AO634:AT634"/>
    <mergeCell ref="AO636:AT636"/>
    <mergeCell ref="AO637:AT637"/>
    <mergeCell ref="AO639:AT639"/>
    <mergeCell ref="AO640:AT640"/>
    <mergeCell ref="AO641:AT641"/>
    <mergeCell ref="AO642:AT642"/>
    <mergeCell ref="AO643:AT643"/>
    <mergeCell ref="AO645:AS645"/>
    <mergeCell ref="AO646:AR646"/>
    <mergeCell ref="AO647:AT647"/>
    <mergeCell ref="AO648:AS648"/>
    <mergeCell ref="AO649:AT649"/>
    <mergeCell ref="AO650:AS650"/>
    <mergeCell ref="AO658:AT658"/>
    <mergeCell ref="AP667:AT667"/>
    <mergeCell ref="AP676:AT676"/>
    <mergeCell ref="AO599:AP599"/>
    <mergeCell ref="AQ599:AR599"/>
    <mergeCell ref="AS599:AT599"/>
    <mergeCell ref="AO606:AT606"/>
    <mergeCell ref="AO616:AT616"/>
    <mergeCell ref="AO618:AT618"/>
    <mergeCell ref="AO619:AS619"/>
    <mergeCell ref="AO620:AT620"/>
    <mergeCell ref="AO621:AS621"/>
    <mergeCell ref="AO623:AT623"/>
    <mergeCell ref="AO624:AT624"/>
    <mergeCell ref="AO626:AT626"/>
    <mergeCell ref="AO627:AT627"/>
    <mergeCell ref="AO628:AT628"/>
    <mergeCell ref="AO630:AT630"/>
    <mergeCell ref="AO631:AT631"/>
    <mergeCell ref="AO633:AT633"/>
    <mergeCell ref="AO593:AP593"/>
    <mergeCell ref="AQ593:AR593"/>
    <mergeCell ref="AS593:AT593"/>
    <mergeCell ref="AO594:AP594"/>
    <mergeCell ref="AQ594:AR594"/>
    <mergeCell ref="AS594:AT594"/>
    <mergeCell ref="AO595:AP595"/>
    <mergeCell ref="AQ595:AR595"/>
    <mergeCell ref="AS595:AT595"/>
    <mergeCell ref="AO596:AP596"/>
    <mergeCell ref="AQ596:AR596"/>
    <mergeCell ref="AS596:AT596"/>
    <mergeCell ref="AO597:AP597"/>
    <mergeCell ref="AQ597:AR597"/>
    <mergeCell ref="AS597:AT597"/>
    <mergeCell ref="AO598:AP598"/>
    <mergeCell ref="AQ598:AR598"/>
    <mergeCell ref="AS598:AT598"/>
    <mergeCell ref="AO587:AP587"/>
    <mergeCell ref="AQ587:AR587"/>
    <mergeCell ref="AS587:AT587"/>
    <mergeCell ref="AO588:AP588"/>
    <mergeCell ref="AQ588:AR588"/>
    <mergeCell ref="AS588:AT588"/>
    <mergeCell ref="AO589:AP589"/>
    <mergeCell ref="AQ589:AR589"/>
    <mergeCell ref="AS589:AT589"/>
    <mergeCell ref="AO590:AP590"/>
    <mergeCell ref="AQ590:AR590"/>
    <mergeCell ref="AS590:AT590"/>
    <mergeCell ref="AO591:AP591"/>
    <mergeCell ref="AQ591:AR591"/>
    <mergeCell ref="AS591:AT591"/>
    <mergeCell ref="AO592:AP592"/>
    <mergeCell ref="AQ592:AR592"/>
    <mergeCell ref="AS592:AT592"/>
    <mergeCell ref="AO581:AP581"/>
    <mergeCell ref="AQ581:AR581"/>
    <mergeCell ref="AS581:AT581"/>
    <mergeCell ref="AO582:AP582"/>
    <mergeCell ref="AQ582:AR582"/>
    <mergeCell ref="AS582:AT582"/>
    <mergeCell ref="AO583:AP583"/>
    <mergeCell ref="AQ583:AR583"/>
    <mergeCell ref="AS583:AT583"/>
    <mergeCell ref="AO584:AP584"/>
    <mergeCell ref="AQ584:AR584"/>
    <mergeCell ref="AS584:AT584"/>
    <mergeCell ref="AO585:AP585"/>
    <mergeCell ref="AQ585:AR585"/>
    <mergeCell ref="AS585:AT585"/>
    <mergeCell ref="AO586:AP586"/>
    <mergeCell ref="AQ586:AR586"/>
    <mergeCell ref="AS586:AT586"/>
    <mergeCell ref="AO571:AT571"/>
    <mergeCell ref="AO572:AT572"/>
    <mergeCell ref="AO575:AP575"/>
    <mergeCell ref="AQ575:AT575"/>
    <mergeCell ref="AO576:AP576"/>
    <mergeCell ref="AQ576:AR576"/>
    <mergeCell ref="AS576:AT576"/>
    <mergeCell ref="AO577:AP577"/>
    <mergeCell ref="AQ577:AR577"/>
    <mergeCell ref="AS577:AT577"/>
    <mergeCell ref="AO578:AP578"/>
    <mergeCell ref="AQ578:AR578"/>
    <mergeCell ref="AS578:AT578"/>
    <mergeCell ref="AO579:AP579"/>
    <mergeCell ref="AQ579:AR579"/>
    <mergeCell ref="AS579:AT579"/>
    <mergeCell ref="AO580:AP580"/>
    <mergeCell ref="AQ580:AR580"/>
    <mergeCell ref="AS580:AT580"/>
    <mergeCell ref="AO561:AP561"/>
    <mergeCell ref="AQ561:AR561"/>
    <mergeCell ref="AS561:AT561"/>
    <mergeCell ref="AO562:AP562"/>
    <mergeCell ref="AQ562:AR562"/>
    <mergeCell ref="AS562:AT562"/>
    <mergeCell ref="AO563:AP563"/>
    <mergeCell ref="AQ563:AR563"/>
    <mergeCell ref="AS563:AT563"/>
    <mergeCell ref="AO564:AP564"/>
    <mergeCell ref="AQ564:AR564"/>
    <mergeCell ref="AS564:AT564"/>
    <mergeCell ref="AO565:AP565"/>
    <mergeCell ref="AQ565:AR565"/>
    <mergeCell ref="AS565:AT565"/>
    <mergeCell ref="AO566:AP566"/>
    <mergeCell ref="AQ566:AR566"/>
    <mergeCell ref="AS566:AT566"/>
    <mergeCell ref="AO555:AP555"/>
    <mergeCell ref="AQ555:AR555"/>
    <mergeCell ref="AS555:AT555"/>
    <mergeCell ref="AO556:AP556"/>
    <mergeCell ref="AQ556:AR556"/>
    <mergeCell ref="AS556:AT556"/>
    <mergeCell ref="AO557:AP557"/>
    <mergeCell ref="AQ557:AR557"/>
    <mergeCell ref="AS557:AT557"/>
    <mergeCell ref="AO558:AP558"/>
    <mergeCell ref="AQ558:AR558"/>
    <mergeCell ref="AS558:AT558"/>
    <mergeCell ref="AO559:AP559"/>
    <mergeCell ref="AQ559:AR559"/>
    <mergeCell ref="AS559:AT559"/>
    <mergeCell ref="AO560:AP560"/>
    <mergeCell ref="AQ560:AR560"/>
    <mergeCell ref="AS560:AT560"/>
    <mergeCell ref="AO549:AP549"/>
    <mergeCell ref="AQ549:AR549"/>
    <mergeCell ref="AS549:AT549"/>
    <mergeCell ref="AO550:AP550"/>
    <mergeCell ref="AQ550:AR550"/>
    <mergeCell ref="AS550:AT550"/>
    <mergeCell ref="AO551:AP551"/>
    <mergeCell ref="AQ551:AR551"/>
    <mergeCell ref="AS551:AT551"/>
    <mergeCell ref="AO552:AP552"/>
    <mergeCell ref="AQ552:AR552"/>
    <mergeCell ref="AS552:AT552"/>
    <mergeCell ref="AO553:AP553"/>
    <mergeCell ref="AQ553:AR553"/>
    <mergeCell ref="AS553:AT553"/>
    <mergeCell ref="AO554:AP554"/>
    <mergeCell ref="AQ554:AR554"/>
    <mergeCell ref="AS554:AT554"/>
    <mergeCell ref="AQ543:AR543"/>
    <mergeCell ref="AS543:AT543"/>
    <mergeCell ref="AO544:AP544"/>
    <mergeCell ref="AQ544:AR544"/>
    <mergeCell ref="AS544:AT544"/>
    <mergeCell ref="AO545:AP545"/>
    <mergeCell ref="AQ545:AR545"/>
    <mergeCell ref="AS545:AT545"/>
    <mergeCell ref="AO546:AP546"/>
    <mergeCell ref="AQ546:AR546"/>
    <mergeCell ref="AS546:AT546"/>
    <mergeCell ref="AO547:AP547"/>
    <mergeCell ref="AQ547:AR547"/>
    <mergeCell ref="AS547:AT547"/>
    <mergeCell ref="AO548:AP548"/>
    <mergeCell ref="AQ548:AR548"/>
    <mergeCell ref="AS548:AT548"/>
    <mergeCell ref="AO477:AS477"/>
    <mergeCell ref="AO478:AR478"/>
    <mergeCell ref="AO479:AT479"/>
    <mergeCell ref="AO480:AS480"/>
    <mergeCell ref="AO481:AT481"/>
    <mergeCell ref="AO482:AS482"/>
    <mergeCell ref="AO490:AT490"/>
    <mergeCell ref="AP499:AT499"/>
    <mergeCell ref="AP508:AT508"/>
    <mergeCell ref="AP511:AT511"/>
    <mergeCell ref="AP515:AT515"/>
    <mergeCell ref="AP519:AT519"/>
    <mergeCell ref="AP523:AR523"/>
    <mergeCell ref="AO538:AT538"/>
    <mergeCell ref="AO539:AT539"/>
    <mergeCell ref="AO542:AP542"/>
    <mergeCell ref="AQ542:AT542"/>
    <mergeCell ref="AO453:AS453"/>
    <mergeCell ref="AO455:AT455"/>
    <mergeCell ref="AO456:AT456"/>
    <mergeCell ref="AO458:AT458"/>
    <mergeCell ref="AO459:AT459"/>
    <mergeCell ref="AO460:AT460"/>
    <mergeCell ref="AO462:AT462"/>
    <mergeCell ref="AO463:AT463"/>
    <mergeCell ref="AO465:AT465"/>
    <mergeCell ref="AO466:AT466"/>
    <mergeCell ref="AO468:AT468"/>
    <mergeCell ref="AO469:AT469"/>
    <mergeCell ref="AO471:AT471"/>
    <mergeCell ref="AO472:AT472"/>
    <mergeCell ref="AO473:AT473"/>
    <mergeCell ref="AO474:AT474"/>
    <mergeCell ref="AO475:AT475"/>
    <mergeCell ref="AO428:AP428"/>
    <mergeCell ref="AQ428:AR428"/>
    <mergeCell ref="AS428:AT428"/>
    <mergeCell ref="AO429:AP429"/>
    <mergeCell ref="AQ429:AR429"/>
    <mergeCell ref="AS429:AT429"/>
    <mergeCell ref="AO430:AP430"/>
    <mergeCell ref="AQ430:AR430"/>
    <mergeCell ref="AS430:AT430"/>
    <mergeCell ref="AO431:AP431"/>
    <mergeCell ref="AQ431:AR431"/>
    <mergeCell ref="AS431:AT431"/>
    <mergeCell ref="AO438:AT438"/>
    <mergeCell ref="AO448:AT448"/>
    <mergeCell ref="AO450:AT450"/>
    <mergeCell ref="AO451:AS451"/>
    <mergeCell ref="AO452:AT452"/>
    <mergeCell ref="AO422:AP422"/>
    <mergeCell ref="AQ422:AR422"/>
    <mergeCell ref="AS422:AT422"/>
    <mergeCell ref="AO423:AP423"/>
    <mergeCell ref="AQ423:AR423"/>
    <mergeCell ref="AS423:AT423"/>
    <mergeCell ref="AO424:AP424"/>
    <mergeCell ref="AQ424:AR424"/>
    <mergeCell ref="AS424:AT424"/>
    <mergeCell ref="AO425:AP425"/>
    <mergeCell ref="AQ425:AR425"/>
    <mergeCell ref="AS425:AT425"/>
    <mergeCell ref="AO426:AP426"/>
    <mergeCell ref="AQ426:AR426"/>
    <mergeCell ref="AS426:AT426"/>
    <mergeCell ref="AO427:AP427"/>
    <mergeCell ref="AQ427:AR427"/>
    <mergeCell ref="AS427:AT427"/>
    <mergeCell ref="AO416:AP416"/>
    <mergeCell ref="AQ416:AR416"/>
    <mergeCell ref="AS416:AT416"/>
    <mergeCell ref="AO417:AP417"/>
    <mergeCell ref="AQ417:AR417"/>
    <mergeCell ref="AS417:AT417"/>
    <mergeCell ref="AO418:AP418"/>
    <mergeCell ref="AQ418:AR418"/>
    <mergeCell ref="AS418:AT418"/>
    <mergeCell ref="AO419:AP419"/>
    <mergeCell ref="AQ419:AR419"/>
    <mergeCell ref="AS419:AT419"/>
    <mergeCell ref="AO420:AP420"/>
    <mergeCell ref="AQ420:AR420"/>
    <mergeCell ref="AS420:AT420"/>
    <mergeCell ref="AO421:AP421"/>
    <mergeCell ref="AQ421:AR421"/>
    <mergeCell ref="AS421:AT421"/>
    <mergeCell ref="AO410:AP410"/>
    <mergeCell ref="AQ410:AR410"/>
    <mergeCell ref="AS410:AT410"/>
    <mergeCell ref="AO411:AP411"/>
    <mergeCell ref="AQ411:AR411"/>
    <mergeCell ref="AS411:AT411"/>
    <mergeCell ref="AO412:AP412"/>
    <mergeCell ref="AQ412:AR412"/>
    <mergeCell ref="AS412:AT412"/>
    <mergeCell ref="AO413:AP413"/>
    <mergeCell ref="AQ413:AR413"/>
    <mergeCell ref="AS413:AT413"/>
    <mergeCell ref="AO414:AP414"/>
    <mergeCell ref="AQ414:AR414"/>
    <mergeCell ref="AS414:AT414"/>
    <mergeCell ref="AO415:AP415"/>
    <mergeCell ref="AQ415:AR415"/>
    <mergeCell ref="AS415:AT415"/>
    <mergeCell ref="AO396:AP396"/>
    <mergeCell ref="AQ396:AR396"/>
    <mergeCell ref="AS396:AT396"/>
    <mergeCell ref="AO397:AP397"/>
    <mergeCell ref="AQ397:AR397"/>
    <mergeCell ref="AS397:AT397"/>
    <mergeCell ref="AO398:AP398"/>
    <mergeCell ref="AQ398:AR398"/>
    <mergeCell ref="AS398:AT398"/>
    <mergeCell ref="AO403:AT403"/>
    <mergeCell ref="AO404:AT404"/>
    <mergeCell ref="AO407:AP407"/>
    <mergeCell ref="AQ407:AT407"/>
    <mergeCell ref="AO408:AP408"/>
    <mergeCell ref="AQ408:AR408"/>
    <mergeCell ref="AS408:AT408"/>
    <mergeCell ref="AO409:AP409"/>
    <mergeCell ref="AQ409:AR409"/>
    <mergeCell ref="AS409:AT409"/>
    <mergeCell ref="AO390:AP390"/>
    <mergeCell ref="AQ390:AR390"/>
    <mergeCell ref="AS390:AT390"/>
    <mergeCell ref="AO391:AP391"/>
    <mergeCell ref="AQ391:AR391"/>
    <mergeCell ref="AS391:AT391"/>
    <mergeCell ref="AO392:AP392"/>
    <mergeCell ref="AQ392:AR392"/>
    <mergeCell ref="AS392:AT392"/>
    <mergeCell ref="AO393:AP393"/>
    <mergeCell ref="AQ393:AR393"/>
    <mergeCell ref="AS393:AT393"/>
    <mergeCell ref="AO394:AP394"/>
    <mergeCell ref="AQ394:AR394"/>
    <mergeCell ref="AS394:AT394"/>
    <mergeCell ref="AO395:AP395"/>
    <mergeCell ref="AQ395:AR395"/>
    <mergeCell ref="AS395:AT395"/>
    <mergeCell ref="AO384:AP384"/>
    <mergeCell ref="AQ384:AR384"/>
    <mergeCell ref="AS384:AT384"/>
    <mergeCell ref="AO385:AP385"/>
    <mergeCell ref="AQ385:AR385"/>
    <mergeCell ref="AS385:AT385"/>
    <mergeCell ref="AO386:AP386"/>
    <mergeCell ref="AQ386:AR386"/>
    <mergeCell ref="AS386:AT386"/>
    <mergeCell ref="AO387:AP387"/>
    <mergeCell ref="AQ387:AR387"/>
    <mergeCell ref="AS387:AT387"/>
    <mergeCell ref="AO388:AP388"/>
    <mergeCell ref="AQ388:AR388"/>
    <mergeCell ref="AS388:AT388"/>
    <mergeCell ref="AO389:AP389"/>
    <mergeCell ref="AQ389:AR389"/>
    <mergeCell ref="AS389:AT389"/>
    <mergeCell ref="AO378:AP378"/>
    <mergeCell ref="AQ378:AR378"/>
    <mergeCell ref="AS378:AT378"/>
    <mergeCell ref="AO379:AP379"/>
    <mergeCell ref="AQ379:AR379"/>
    <mergeCell ref="AS379:AT379"/>
    <mergeCell ref="AO380:AP380"/>
    <mergeCell ref="AQ380:AR380"/>
    <mergeCell ref="AS380:AT380"/>
    <mergeCell ref="AO381:AP381"/>
    <mergeCell ref="AQ381:AR381"/>
    <mergeCell ref="AS381:AT381"/>
    <mergeCell ref="AO382:AP382"/>
    <mergeCell ref="AQ382:AR382"/>
    <mergeCell ref="AS382:AT382"/>
    <mergeCell ref="AO383:AP383"/>
    <mergeCell ref="AQ383:AR383"/>
    <mergeCell ref="AS383:AT383"/>
    <mergeCell ref="AP343:AT343"/>
    <mergeCell ref="AP347:AT347"/>
    <mergeCell ref="AP351:AT351"/>
    <mergeCell ref="AP355:AR355"/>
    <mergeCell ref="AO370:AT370"/>
    <mergeCell ref="AO371:AT371"/>
    <mergeCell ref="AO374:AP374"/>
    <mergeCell ref="AQ374:AT374"/>
    <mergeCell ref="AO375:AP375"/>
    <mergeCell ref="AQ375:AR375"/>
    <mergeCell ref="AS375:AT375"/>
    <mergeCell ref="AO376:AP376"/>
    <mergeCell ref="AQ376:AR376"/>
    <mergeCell ref="AS376:AT376"/>
    <mergeCell ref="AO377:AP377"/>
    <mergeCell ref="AQ377:AR377"/>
    <mergeCell ref="AS377:AT377"/>
    <mergeCell ref="AO298:AT298"/>
    <mergeCell ref="AO300:AT300"/>
    <mergeCell ref="AO301:AT301"/>
    <mergeCell ref="AO303:AT303"/>
    <mergeCell ref="AO304:AT304"/>
    <mergeCell ref="AO305:AT305"/>
    <mergeCell ref="AO306:AT306"/>
    <mergeCell ref="AO307:AT307"/>
    <mergeCell ref="AO309:AS309"/>
    <mergeCell ref="AO310:AR310"/>
    <mergeCell ref="AO311:AT311"/>
    <mergeCell ref="AO312:AS312"/>
    <mergeCell ref="AO313:AT313"/>
    <mergeCell ref="AO314:AS314"/>
    <mergeCell ref="AO322:AT322"/>
    <mergeCell ref="AP331:AT331"/>
    <mergeCell ref="AP340:AT340"/>
    <mergeCell ref="AO263:AP263"/>
    <mergeCell ref="AQ263:AR263"/>
    <mergeCell ref="AS263:AT263"/>
    <mergeCell ref="AO270:AT270"/>
    <mergeCell ref="AO280:AT280"/>
    <mergeCell ref="AO282:AT282"/>
    <mergeCell ref="AO283:AS283"/>
    <mergeCell ref="AO284:AT284"/>
    <mergeCell ref="AO285:AS285"/>
    <mergeCell ref="AO287:AT287"/>
    <mergeCell ref="AO288:AT288"/>
    <mergeCell ref="AO290:AT290"/>
    <mergeCell ref="AO291:AT291"/>
    <mergeCell ref="AO292:AT292"/>
    <mergeCell ref="AO294:AT294"/>
    <mergeCell ref="AO295:AT295"/>
    <mergeCell ref="AO297:AT297"/>
    <mergeCell ref="AO257:AP257"/>
    <mergeCell ref="AQ257:AR257"/>
    <mergeCell ref="AS257:AT257"/>
    <mergeCell ref="AO258:AP258"/>
    <mergeCell ref="AQ258:AR258"/>
    <mergeCell ref="AS258:AT258"/>
    <mergeCell ref="AO259:AP259"/>
    <mergeCell ref="AQ259:AR259"/>
    <mergeCell ref="AS259:AT259"/>
    <mergeCell ref="AO260:AP260"/>
    <mergeCell ref="AQ260:AR260"/>
    <mergeCell ref="AS260:AT260"/>
    <mergeCell ref="AO261:AP261"/>
    <mergeCell ref="AQ261:AR261"/>
    <mergeCell ref="AS261:AT261"/>
    <mergeCell ref="AO262:AP262"/>
    <mergeCell ref="AQ262:AR262"/>
    <mergeCell ref="AS262:AT262"/>
    <mergeCell ref="AO251:AP251"/>
    <mergeCell ref="AQ251:AR251"/>
    <mergeCell ref="AS251:AT251"/>
    <mergeCell ref="AO252:AP252"/>
    <mergeCell ref="AQ252:AR252"/>
    <mergeCell ref="AS252:AT252"/>
    <mergeCell ref="AO253:AP253"/>
    <mergeCell ref="AQ253:AR253"/>
    <mergeCell ref="AS253:AT253"/>
    <mergeCell ref="AO254:AP254"/>
    <mergeCell ref="AQ254:AR254"/>
    <mergeCell ref="AS254:AT254"/>
    <mergeCell ref="AO255:AP255"/>
    <mergeCell ref="AQ255:AR255"/>
    <mergeCell ref="AS255:AT255"/>
    <mergeCell ref="AO256:AP256"/>
    <mergeCell ref="AQ256:AR256"/>
    <mergeCell ref="AS256:AT256"/>
    <mergeCell ref="AO245:AP245"/>
    <mergeCell ref="AQ245:AR245"/>
    <mergeCell ref="AS245:AT245"/>
    <mergeCell ref="AO246:AP246"/>
    <mergeCell ref="AQ246:AR246"/>
    <mergeCell ref="AS246:AT246"/>
    <mergeCell ref="AO247:AP247"/>
    <mergeCell ref="AQ247:AR247"/>
    <mergeCell ref="AS247:AT247"/>
    <mergeCell ref="AO248:AP248"/>
    <mergeCell ref="AQ248:AR248"/>
    <mergeCell ref="AS248:AT248"/>
    <mergeCell ref="AO249:AP249"/>
    <mergeCell ref="AQ249:AR249"/>
    <mergeCell ref="AS249:AT249"/>
    <mergeCell ref="AO250:AP250"/>
    <mergeCell ref="AQ250:AR250"/>
    <mergeCell ref="AS250:AT250"/>
    <mergeCell ref="AO235:AT235"/>
    <mergeCell ref="AO236:AT236"/>
    <mergeCell ref="AO239:AP239"/>
    <mergeCell ref="AQ239:AT239"/>
    <mergeCell ref="AO240:AP240"/>
    <mergeCell ref="AQ240:AR240"/>
    <mergeCell ref="AS240:AT240"/>
    <mergeCell ref="AO241:AP241"/>
    <mergeCell ref="AQ241:AR241"/>
    <mergeCell ref="AS241:AT241"/>
    <mergeCell ref="AO242:AP242"/>
    <mergeCell ref="AQ242:AR242"/>
    <mergeCell ref="AS242:AT242"/>
    <mergeCell ref="AO243:AP243"/>
    <mergeCell ref="AQ243:AR243"/>
    <mergeCell ref="AS243:AT243"/>
    <mergeCell ref="AO244:AP244"/>
    <mergeCell ref="AQ244:AR244"/>
    <mergeCell ref="AS244:AT244"/>
    <mergeCell ref="AO225:AP225"/>
    <mergeCell ref="AQ225:AR225"/>
    <mergeCell ref="AS225:AT225"/>
    <mergeCell ref="AO226:AP226"/>
    <mergeCell ref="AQ226:AR226"/>
    <mergeCell ref="AS226:AT226"/>
    <mergeCell ref="AO227:AP227"/>
    <mergeCell ref="AQ227:AR227"/>
    <mergeCell ref="AS227:AT227"/>
    <mergeCell ref="AO228:AP228"/>
    <mergeCell ref="AQ228:AR228"/>
    <mergeCell ref="AS228:AT228"/>
    <mergeCell ref="AO229:AP229"/>
    <mergeCell ref="AQ229:AR229"/>
    <mergeCell ref="AS229:AT229"/>
    <mergeCell ref="AO230:AP230"/>
    <mergeCell ref="AQ230:AR230"/>
    <mergeCell ref="AS230:AT230"/>
    <mergeCell ref="AO219:AP219"/>
    <mergeCell ref="AQ219:AR219"/>
    <mergeCell ref="AS219:AT219"/>
    <mergeCell ref="AO220:AP220"/>
    <mergeCell ref="AQ220:AR220"/>
    <mergeCell ref="AS220:AT220"/>
    <mergeCell ref="AO221:AP221"/>
    <mergeCell ref="AQ221:AR221"/>
    <mergeCell ref="AS221:AT221"/>
    <mergeCell ref="AO222:AP222"/>
    <mergeCell ref="AQ222:AR222"/>
    <mergeCell ref="AS222:AT222"/>
    <mergeCell ref="AO223:AP223"/>
    <mergeCell ref="AQ223:AR223"/>
    <mergeCell ref="AS223:AT223"/>
    <mergeCell ref="AO224:AP224"/>
    <mergeCell ref="AQ224:AR224"/>
    <mergeCell ref="AS224:AT224"/>
    <mergeCell ref="AO213:AP213"/>
    <mergeCell ref="AQ213:AR213"/>
    <mergeCell ref="AS213:AT213"/>
    <mergeCell ref="AO214:AP214"/>
    <mergeCell ref="AQ214:AR214"/>
    <mergeCell ref="AS214:AT214"/>
    <mergeCell ref="AO215:AP215"/>
    <mergeCell ref="AQ215:AR215"/>
    <mergeCell ref="AS215:AT215"/>
    <mergeCell ref="AO216:AP216"/>
    <mergeCell ref="AQ216:AR216"/>
    <mergeCell ref="AS216:AT216"/>
    <mergeCell ref="AO217:AP217"/>
    <mergeCell ref="AQ217:AR217"/>
    <mergeCell ref="AS217:AT217"/>
    <mergeCell ref="AO218:AP218"/>
    <mergeCell ref="AQ218:AR218"/>
    <mergeCell ref="AS218:AT218"/>
    <mergeCell ref="AO207:AP207"/>
    <mergeCell ref="AQ207:AR207"/>
    <mergeCell ref="AS207:AT207"/>
    <mergeCell ref="AO208:AP208"/>
    <mergeCell ref="AQ208:AR208"/>
    <mergeCell ref="AS208:AT208"/>
    <mergeCell ref="AO209:AP209"/>
    <mergeCell ref="AQ209:AR209"/>
    <mergeCell ref="AS209:AT209"/>
    <mergeCell ref="AO210:AP210"/>
    <mergeCell ref="AQ210:AR210"/>
    <mergeCell ref="AS210:AT210"/>
    <mergeCell ref="AO211:AP211"/>
    <mergeCell ref="AQ211:AR211"/>
    <mergeCell ref="AS211:AT211"/>
    <mergeCell ref="AO212:AP212"/>
    <mergeCell ref="AQ212:AR212"/>
    <mergeCell ref="AS212:AT212"/>
    <mergeCell ref="AO141:AS141"/>
    <mergeCell ref="AO142:AR142"/>
    <mergeCell ref="AO143:AT143"/>
    <mergeCell ref="AO144:AS144"/>
    <mergeCell ref="AO145:AT145"/>
    <mergeCell ref="AO146:AS146"/>
    <mergeCell ref="AO154:AT154"/>
    <mergeCell ref="AP163:AT163"/>
    <mergeCell ref="AP172:AT172"/>
    <mergeCell ref="AP175:AT175"/>
    <mergeCell ref="AP179:AT179"/>
    <mergeCell ref="AP183:AT183"/>
    <mergeCell ref="AP187:AR187"/>
    <mergeCell ref="AO202:AT202"/>
    <mergeCell ref="AO203:AT203"/>
    <mergeCell ref="AO206:AP206"/>
    <mergeCell ref="AQ206:AT206"/>
    <mergeCell ref="AO117:AS117"/>
    <mergeCell ref="AO119:AT119"/>
    <mergeCell ref="AO120:AT120"/>
    <mergeCell ref="AO122:AT122"/>
    <mergeCell ref="AO123:AT123"/>
    <mergeCell ref="AO124:AT124"/>
    <mergeCell ref="AO126:AT126"/>
    <mergeCell ref="AO127:AT127"/>
    <mergeCell ref="AO129:AT129"/>
    <mergeCell ref="AO130:AT130"/>
    <mergeCell ref="AO132:AT132"/>
    <mergeCell ref="AO133:AT133"/>
    <mergeCell ref="AO135:AT135"/>
    <mergeCell ref="AO136:AT136"/>
    <mergeCell ref="AO137:AT137"/>
    <mergeCell ref="AO138:AT138"/>
    <mergeCell ref="AO139:AT139"/>
    <mergeCell ref="AO92:AP92"/>
    <mergeCell ref="AQ92:AR92"/>
    <mergeCell ref="AS92:AT92"/>
    <mergeCell ref="AO93:AP93"/>
    <mergeCell ref="AQ93:AR93"/>
    <mergeCell ref="AS93:AT93"/>
    <mergeCell ref="AO94:AP94"/>
    <mergeCell ref="AQ94:AR94"/>
    <mergeCell ref="AS94:AT94"/>
    <mergeCell ref="AO95:AP95"/>
    <mergeCell ref="AQ95:AR95"/>
    <mergeCell ref="AS95:AT95"/>
    <mergeCell ref="AO102:AT102"/>
    <mergeCell ref="AO112:AT112"/>
    <mergeCell ref="AO114:AT114"/>
    <mergeCell ref="AO115:AS115"/>
    <mergeCell ref="AO116:AT116"/>
    <mergeCell ref="AO86:AP86"/>
    <mergeCell ref="AQ86:AR86"/>
    <mergeCell ref="AS86:AT86"/>
    <mergeCell ref="AO87:AP87"/>
    <mergeCell ref="AQ87:AR87"/>
    <mergeCell ref="AS87:AT87"/>
    <mergeCell ref="AO88:AP88"/>
    <mergeCell ref="AQ88:AR88"/>
    <mergeCell ref="AS88:AT88"/>
    <mergeCell ref="AO89:AP89"/>
    <mergeCell ref="AQ89:AR89"/>
    <mergeCell ref="AS89:AT89"/>
    <mergeCell ref="AO90:AP90"/>
    <mergeCell ref="AQ90:AR90"/>
    <mergeCell ref="AS90:AT90"/>
    <mergeCell ref="AO91:AP91"/>
    <mergeCell ref="AQ91:AR91"/>
    <mergeCell ref="AS91:AT91"/>
    <mergeCell ref="AO80:AP80"/>
    <mergeCell ref="AQ80:AR80"/>
    <mergeCell ref="AS80:AT80"/>
    <mergeCell ref="AO81:AP81"/>
    <mergeCell ref="AQ81:AR81"/>
    <mergeCell ref="AS81:AT81"/>
    <mergeCell ref="AO82:AP82"/>
    <mergeCell ref="AQ82:AR82"/>
    <mergeCell ref="AS82:AT82"/>
    <mergeCell ref="AO83:AP83"/>
    <mergeCell ref="AQ83:AR83"/>
    <mergeCell ref="AS83:AT83"/>
    <mergeCell ref="AO84:AP84"/>
    <mergeCell ref="AQ84:AR84"/>
    <mergeCell ref="AS84:AT84"/>
    <mergeCell ref="AO85:AP85"/>
    <mergeCell ref="AQ85:AR85"/>
    <mergeCell ref="AS85:AT85"/>
    <mergeCell ref="AO74:AP74"/>
    <mergeCell ref="AQ74:AR74"/>
    <mergeCell ref="AS74:AT74"/>
    <mergeCell ref="AO75:AP75"/>
    <mergeCell ref="AQ75:AR75"/>
    <mergeCell ref="AS75:AT75"/>
    <mergeCell ref="AO76:AP76"/>
    <mergeCell ref="AQ76:AR76"/>
    <mergeCell ref="AS76:AT76"/>
    <mergeCell ref="AO77:AP77"/>
    <mergeCell ref="AQ77:AR77"/>
    <mergeCell ref="AS77:AT77"/>
    <mergeCell ref="AO78:AP78"/>
    <mergeCell ref="AQ78:AR78"/>
    <mergeCell ref="AS78:AT78"/>
    <mergeCell ref="AO79:AP79"/>
    <mergeCell ref="AQ79:AR79"/>
    <mergeCell ref="AS79:AT79"/>
    <mergeCell ref="AO60:AP60"/>
    <mergeCell ref="AQ60:AR60"/>
    <mergeCell ref="AS60:AT60"/>
    <mergeCell ref="AO61:AP61"/>
    <mergeCell ref="AQ61:AR61"/>
    <mergeCell ref="AS61:AT61"/>
    <mergeCell ref="AO62:AP62"/>
    <mergeCell ref="AQ62:AR62"/>
    <mergeCell ref="AS62:AT62"/>
    <mergeCell ref="AO67:AT67"/>
    <mergeCell ref="AO68:AT68"/>
    <mergeCell ref="AO71:AP71"/>
    <mergeCell ref="AQ71:AT71"/>
    <mergeCell ref="AO72:AP72"/>
    <mergeCell ref="AQ72:AR72"/>
    <mergeCell ref="AS72:AT72"/>
    <mergeCell ref="AO73:AP73"/>
    <mergeCell ref="AQ73:AR73"/>
    <mergeCell ref="AS73:AT73"/>
    <mergeCell ref="AO46:AT46"/>
    <mergeCell ref="AN53:AT53"/>
    <mergeCell ref="AN54:AT54"/>
    <mergeCell ref="AO55:AP55"/>
    <mergeCell ref="AQ55:AR55"/>
    <mergeCell ref="AS55:AT55"/>
    <mergeCell ref="AO56:AP56"/>
    <mergeCell ref="AQ56:AR56"/>
    <mergeCell ref="AS56:AT56"/>
    <mergeCell ref="AO57:AP57"/>
    <mergeCell ref="AQ57:AR57"/>
    <mergeCell ref="AS57:AT57"/>
    <mergeCell ref="AO58:AP58"/>
    <mergeCell ref="AQ58:AR58"/>
    <mergeCell ref="AS58:AT58"/>
    <mergeCell ref="AO59:AP59"/>
    <mergeCell ref="AQ59:AR59"/>
    <mergeCell ref="AS59:AT59"/>
    <mergeCell ref="AE1140:AF1141"/>
    <mergeCell ref="AA1144:AD1146"/>
    <mergeCell ref="AE1145:AF1145"/>
    <mergeCell ref="AE1146:AF1146"/>
    <mergeCell ref="AE1147:AF1148"/>
    <mergeCell ref="AA1151:AD1153"/>
    <mergeCell ref="AE1152:AF1152"/>
    <mergeCell ref="AE1153:AF1153"/>
    <mergeCell ref="AE1154:AF1155"/>
    <mergeCell ref="AO3:AP3"/>
    <mergeCell ref="AP4:AT4"/>
    <mergeCell ref="AP6:AT6"/>
    <mergeCell ref="AP10:AT10"/>
    <mergeCell ref="AP11:AT11"/>
    <mergeCell ref="AP12:AT12"/>
    <mergeCell ref="AP14:AT14"/>
    <mergeCell ref="AP18:AT18"/>
    <mergeCell ref="AP19:AT19"/>
    <mergeCell ref="AP20:AT20"/>
    <mergeCell ref="AP22:AT22"/>
    <mergeCell ref="AP26:AT26"/>
    <mergeCell ref="AP27:AT27"/>
    <mergeCell ref="AP28:AT28"/>
    <mergeCell ref="AP30:AT30"/>
    <mergeCell ref="AP34:AT34"/>
    <mergeCell ref="AP35:AT35"/>
    <mergeCell ref="AN36:AT36"/>
    <mergeCell ref="AP38:AT38"/>
    <mergeCell ref="AP39:AT39"/>
    <mergeCell ref="AP40:AT40"/>
    <mergeCell ref="AN42:AT42"/>
    <mergeCell ref="AN43:AT43"/>
    <mergeCell ref="AC1101:AD1101"/>
    <mergeCell ref="AC1102:AD1102"/>
    <mergeCell ref="AC1103:AD1103"/>
    <mergeCell ref="AC1104:AD1104"/>
    <mergeCell ref="AC1105:AD1105"/>
    <mergeCell ref="AC1106:AD1106"/>
    <mergeCell ref="AC1107:AD1107"/>
    <mergeCell ref="AC1108:AD1108"/>
    <mergeCell ref="AC1109:AD1109"/>
    <mergeCell ref="AC1110:AD1110"/>
    <mergeCell ref="AC1111:AD1111"/>
    <mergeCell ref="AC1112:AD1112"/>
    <mergeCell ref="AC1113:AD1113"/>
    <mergeCell ref="AC1114:AD1114"/>
    <mergeCell ref="AC1115:AD1115"/>
    <mergeCell ref="AC1116:AD1116"/>
    <mergeCell ref="AC1117:AD1117"/>
    <mergeCell ref="AB1076:AC1076"/>
    <mergeCell ref="AB1077:AC1077"/>
    <mergeCell ref="AB1078:AC1078"/>
    <mergeCell ref="AB1079:AC1079"/>
    <mergeCell ref="AB1080:AC1080"/>
    <mergeCell ref="AB1081:AC1081"/>
    <mergeCell ref="AB1082:AC1082"/>
    <mergeCell ref="AB1083:AC1083"/>
    <mergeCell ref="AB1084:AC1084"/>
    <mergeCell ref="AB1085:AC1085"/>
    <mergeCell ref="AC1094:AD1094"/>
    <mergeCell ref="AC1095:AD1095"/>
    <mergeCell ref="AC1096:AD1096"/>
    <mergeCell ref="AC1097:AD1097"/>
    <mergeCell ref="AC1098:AD1098"/>
    <mergeCell ref="AC1099:AD1099"/>
    <mergeCell ref="AC1100:AD1100"/>
    <mergeCell ref="AB1045:AG1045"/>
    <mergeCell ref="AB1046:AG1046"/>
    <mergeCell ref="AB1047:AF1047"/>
    <mergeCell ref="AB1061:AC1061"/>
    <mergeCell ref="AB1062:AC1062"/>
    <mergeCell ref="AB1063:AC1063"/>
    <mergeCell ref="AB1064:AC1064"/>
    <mergeCell ref="AB1065:AC1065"/>
    <mergeCell ref="AB1066:AC1066"/>
    <mergeCell ref="AB1067:AC1067"/>
    <mergeCell ref="AB1068:AC1068"/>
    <mergeCell ref="AB1069:AC1069"/>
    <mergeCell ref="AB1070:AC1070"/>
    <mergeCell ref="AB1071:AC1071"/>
    <mergeCell ref="AB1072:AC1072"/>
    <mergeCell ref="AB1073:AC1073"/>
    <mergeCell ref="AB1074:AC1074"/>
    <mergeCell ref="AB1013:AE1013"/>
    <mergeCell ref="AB1015:AG1015"/>
    <mergeCell ref="AB1016:AF1016"/>
    <mergeCell ref="AB1017:AF1017"/>
    <mergeCell ref="AB1019:AG1019"/>
    <mergeCell ref="AB1020:AF1020"/>
    <mergeCell ref="AB1021:AF1021"/>
    <mergeCell ref="AB1024:AG1024"/>
    <mergeCell ref="AB1025:AF1025"/>
    <mergeCell ref="AB1026:AF1026"/>
    <mergeCell ref="AB1030:AG1030"/>
    <mergeCell ref="AB1031:AG1031"/>
    <mergeCell ref="AB1032:AG1032"/>
    <mergeCell ref="AB1033:AF1033"/>
    <mergeCell ref="AB1038:AG1038"/>
    <mergeCell ref="AB1040:AF1040"/>
    <mergeCell ref="AB1044:AG1044"/>
    <mergeCell ref="AB987:AG987"/>
    <mergeCell ref="AB989:AF989"/>
    <mergeCell ref="AB990:AF990"/>
    <mergeCell ref="AB992:AG992"/>
    <mergeCell ref="AB994:AF994"/>
    <mergeCell ref="AB995:AF995"/>
    <mergeCell ref="AB997:AF997"/>
    <mergeCell ref="AB998:AF998"/>
    <mergeCell ref="AB1000:AF1000"/>
    <mergeCell ref="AB1001:AF1001"/>
    <mergeCell ref="AB1003:AF1003"/>
    <mergeCell ref="AB1004:AF1004"/>
    <mergeCell ref="AB1006:AF1006"/>
    <mergeCell ref="AB1007:AF1007"/>
    <mergeCell ref="AB1009:AF1009"/>
    <mergeCell ref="AB1010:AF1010"/>
    <mergeCell ref="AB1012:AE1012"/>
    <mergeCell ref="AB961:AG961"/>
    <mergeCell ref="AB962:AG962"/>
    <mergeCell ref="AB963:AG963"/>
    <mergeCell ref="AB966:AG966"/>
    <mergeCell ref="AB967:AG967"/>
    <mergeCell ref="AB968:AG968"/>
    <mergeCell ref="AB971:AG971"/>
    <mergeCell ref="AB972:AG972"/>
    <mergeCell ref="AB973:AG973"/>
    <mergeCell ref="AB974:AF974"/>
    <mergeCell ref="AB977:AG977"/>
    <mergeCell ref="AB978:AG978"/>
    <mergeCell ref="AB980:AG980"/>
    <mergeCell ref="AB981:AG981"/>
    <mergeCell ref="AB983:AG983"/>
    <mergeCell ref="AB984:AG984"/>
    <mergeCell ref="AB986:AG986"/>
    <mergeCell ref="AC895:AF895"/>
    <mergeCell ref="AC904:AE904"/>
    <mergeCell ref="AC913:AE913"/>
    <mergeCell ref="AC914:AG914"/>
    <mergeCell ref="AB926:AG926"/>
    <mergeCell ref="AB941:AG941"/>
    <mergeCell ref="AB942:AG942"/>
    <mergeCell ref="AB945:AG945"/>
    <mergeCell ref="AB946:AG946"/>
    <mergeCell ref="AB947:AG947"/>
    <mergeCell ref="AB948:AG948"/>
    <mergeCell ref="AB951:AG951"/>
    <mergeCell ref="AB952:AG952"/>
    <mergeCell ref="AB953:AG953"/>
    <mergeCell ref="AB956:AG956"/>
    <mergeCell ref="AB957:AG957"/>
    <mergeCell ref="AB958:AG958"/>
    <mergeCell ref="AB809:AG809"/>
    <mergeCell ref="AB810:AG810"/>
    <mergeCell ref="AB811:AG811"/>
    <mergeCell ref="AB813:AF813"/>
    <mergeCell ref="AB814:AE814"/>
    <mergeCell ref="AB815:AG815"/>
    <mergeCell ref="AB816:AF816"/>
    <mergeCell ref="AB817:AG817"/>
    <mergeCell ref="AB818:AF818"/>
    <mergeCell ref="AC823:AE823"/>
    <mergeCell ref="AC834:AG834"/>
    <mergeCell ref="AB844:AG844"/>
    <mergeCell ref="AC847:AE847"/>
    <mergeCell ref="AB862:AG862"/>
    <mergeCell ref="AC877:AE877"/>
    <mergeCell ref="AC878:AE878"/>
    <mergeCell ref="AC886:AF886"/>
    <mergeCell ref="AB786:AG786"/>
    <mergeCell ref="AB787:AF787"/>
    <mergeCell ref="AB788:AG788"/>
    <mergeCell ref="AB789:AF789"/>
    <mergeCell ref="AB791:AG791"/>
    <mergeCell ref="AB792:AG792"/>
    <mergeCell ref="AB794:AG794"/>
    <mergeCell ref="AB795:AG795"/>
    <mergeCell ref="AB796:AG796"/>
    <mergeCell ref="AB798:AG798"/>
    <mergeCell ref="AB799:AG799"/>
    <mergeCell ref="AB801:AG801"/>
    <mergeCell ref="AB802:AG802"/>
    <mergeCell ref="AB804:AG804"/>
    <mergeCell ref="AB805:AG805"/>
    <mergeCell ref="AB807:AG807"/>
    <mergeCell ref="AB808:AG808"/>
    <mergeCell ref="AB763:AC763"/>
    <mergeCell ref="AD763:AE763"/>
    <mergeCell ref="AF763:AG763"/>
    <mergeCell ref="AB764:AC764"/>
    <mergeCell ref="AD764:AE764"/>
    <mergeCell ref="AF764:AG764"/>
    <mergeCell ref="AB765:AC765"/>
    <mergeCell ref="AD765:AE765"/>
    <mergeCell ref="AF765:AG765"/>
    <mergeCell ref="AB766:AC766"/>
    <mergeCell ref="AD766:AE766"/>
    <mergeCell ref="AF766:AG766"/>
    <mergeCell ref="AB767:AC767"/>
    <mergeCell ref="AD767:AE767"/>
    <mergeCell ref="AF767:AG767"/>
    <mergeCell ref="AB774:AG774"/>
    <mergeCell ref="AB784:AG784"/>
    <mergeCell ref="AB757:AC757"/>
    <mergeCell ref="AD757:AE757"/>
    <mergeCell ref="AF757:AG757"/>
    <mergeCell ref="AB758:AC758"/>
    <mergeCell ref="AD758:AE758"/>
    <mergeCell ref="AF758:AG758"/>
    <mergeCell ref="AB759:AC759"/>
    <mergeCell ref="AD759:AE759"/>
    <mergeCell ref="AF759:AG759"/>
    <mergeCell ref="AB760:AC760"/>
    <mergeCell ref="AD760:AE760"/>
    <mergeCell ref="AF760:AG760"/>
    <mergeCell ref="AB761:AC761"/>
    <mergeCell ref="AD761:AE761"/>
    <mergeCell ref="AF761:AG761"/>
    <mergeCell ref="AB762:AC762"/>
    <mergeCell ref="AD762:AE762"/>
    <mergeCell ref="AF762:AG762"/>
    <mergeCell ref="AB751:AC751"/>
    <mergeCell ref="AD751:AE751"/>
    <mergeCell ref="AF751:AG751"/>
    <mergeCell ref="AB752:AC752"/>
    <mergeCell ref="AD752:AE752"/>
    <mergeCell ref="AF752:AG752"/>
    <mergeCell ref="AB753:AC753"/>
    <mergeCell ref="AD753:AE753"/>
    <mergeCell ref="AF753:AG753"/>
    <mergeCell ref="AB754:AC754"/>
    <mergeCell ref="AD754:AE754"/>
    <mergeCell ref="AF754:AG754"/>
    <mergeCell ref="AB755:AC755"/>
    <mergeCell ref="AD755:AE755"/>
    <mergeCell ref="AF755:AG755"/>
    <mergeCell ref="AB756:AC756"/>
    <mergeCell ref="AD756:AE756"/>
    <mergeCell ref="AF756:AG756"/>
    <mergeCell ref="AB745:AC745"/>
    <mergeCell ref="AD745:AE745"/>
    <mergeCell ref="AF745:AG745"/>
    <mergeCell ref="AB746:AC746"/>
    <mergeCell ref="AD746:AE746"/>
    <mergeCell ref="AF746:AG746"/>
    <mergeCell ref="AB747:AC747"/>
    <mergeCell ref="AD747:AE747"/>
    <mergeCell ref="AF747:AG747"/>
    <mergeCell ref="AB748:AC748"/>
    <mergeCell ref="AD748:AE748"/>
    <mergeCell ref="AF748:AG748"/>
    <mergeCell ref="AB749:AC749"/>
    <mergeCell ref="AD749:AE749"/>
    <mergeCell ref="AF749:AG749"/>
    <mergeCell ref="AB750:AC750"/>
    <mergeCell ref="AD750:AE750"/>
    <mergeCell ref="AF750:AG750"/>
    <mergeCell ref="AB729:AC729"/>
    <mergeCell ref="AD729:AE729"/>
    <mergeCell ref="AF729:AG729"/>
    <mergeCell ref="AB730:AC730"/>
    <mergeCell ref="AD730:AE730"/>
    <mergeCell ref="AF730:AG730"/>
    <mergeCell ref="AB731:AC731"/>
    <mergeCell ref="AD731:AE731"/>
    <mergeCell ref="AF731:AG731"/>
    <mergeCell ref="AB732:AC732"/>
    <mergeCell ref="AD732:AE732"/>
    <mergeCell ref="AF732:AG732"/>
    <mergeCell ref="AB733:AC733"/>
    <mergeCell ref="AD733:AE733"/>
    <mergeCell ref="AF733:AG733"/>
    <mergeCell ref="AB734:AC734"/>
    <mergeCell ref="AD734:AE734"/>
    <mergeCell ref="AF734:AG734"/>
    <mergeCell ref="AB723:AC723"/>
    <mergeCell ref="AD723:AE723"/>
    <mergeCell ref="AF723:AG723"/>
    <mergeCell ref="AB724:AC724"/>
    <mergeCell ref="AD724:AE724"/>
    <mergeCell ref="AF724:AG724"/>
    <mergeCell ref="AB725:AC725"/>
    <mergeCell ref="AD725:AE725"/>
    <mergeCell ref="AF725:AG725"/>
    <mergeCell ref="AB726:AC726"/>
    <mergeCell ref="AD726:AE726"/>
    <mergeCell ref="AF726:AG726"/>
    <mergeCell ref="AB727:AC727"/>
    <mergeCell ref="AD727:AE727"/>
    <mergeCell ref="AF727:AG727"/>
    <mergeCell ref="AB728:AC728"/>
    <mergeCell ref="AD728:AE728"/>
    <mergeCell ref="AF728:AG728"/>
    <mergeCell ref="AB717:AC717"/>
    <mergeCell ref="AD717:AE717"/>
    <mergeCell ref="AF717:AG717"/>
    <mergeCell ref="AB718:AC718"/>
    <mergeCell ref="AD718:AE718"/>
    <mergeCell ref="AF718:AG718"/>
    <mergeCell ref="AB719:AC719"/>
    <mergeCell ref="AD719:AE719"/>
    <mergeCell ref="AF719:AG719"/>
    <mergeCell ref="AB720:AC720"/>
    <mergeCell ref="AD720:AE720"/>
    <mergeCell ref="AF720:AG720"/>
    <mergeCell ref="AB721:AC721"/>
    <mergeCell ref="AD721:AE721"/>
    <mergeCell ref="AF721:AG721"/>
    <mergeCell ref="AB722:AC722"/>
    <mergeCell ref="AD722:AE722"/>
    <mergeCell ref="AF722:AG722"/>
    <mergeCell ref="AB711:AC711"/>
    <mergeCell ref="AD711:AE711"/>
    <mergeCell ref="AF711:AG711"/>
    <mergeCell ref="AB712:AC712"/>
    <mergeCell ref="AD712:AE712"/>
    <mergeCell ref="AF712:AG712"/>
    <mergeCell ref="AB713:AC713"/>
    <mergeCell ref="AD713:AE713"/>
    <mergeCell ref="AF713:AG713"/>
    <mergeCell ref="AB714:AC714"/>
    <mergeCell ref="AD714:AE714"/>
    <mergeCell ref="AF714:AG714"/>
    <mergeCell ref="AB715:AC715"/>
    <mergeCell ref="AD715:AE715"/>
    <mergeCell ref="AF715:AG715"/>
    <mergeCell ref="AB716:AC716"/>
    <mergeCell ref="AD716:AE716"/>
    <mergeCell ref="AF716:AG716"/>
    <mergeCell ref="AB641:AG641"/>
    <mergeCell ref="AB642:AG642"/>
    <mergeCell ref="AB643:AG643"/>
    <mergeCell ref="AB645:AF645"/>
    <mergeCell ref="AB646:AE646"/>
    <mergeCell ref="AB647:AG647"/>
    <mergeCell ref="AB648:AF648"/>
    <mergeCell ref="AB649:AG649"/>
    <mergeCell ref="AB650:AF650"/>
    <mergeCell ref="AB658:AG658"/>
    <mergeCell ref="AC667:AG667"/>
    <mergeCell ref="AC676:AG676"/>
    <mergeCell ref="AC679:AG679"/>
    <mergeCell ref="AC683:AG683"/>
    <mergeCell ref="AC687:AG687"/>
    <mergeCell ref="AC691:AE691"/>
    <mergeCell ref="AB706:AG706"/>
    <mergeCell ref="AB618:AG618"/>
    <mergeCell ref="AB619:AF619"/>
    <mergeCell ref="AB620:AG620"/>
    <mergeCell ref="AB621:AF621"/>
    <mergeCell ref="AB623:AG623"/>
    <mergeCell ref="AB624:AG624"/>
    <mergeCell ref="AB626:AG626"/>
    <mergeCell ref="AB627:AG627"/>
    <mergeCell ref="AB628:AG628"/>
    <mergeCell ref="AB630:AG630"/>
    <mergeCell ref="AB631:AG631"/>
    <mergeCell ref="AB633:AG633"/>
    <mergeCell ref="AB634:AG634"/>
    <mergeCell ref="AB636:AG636"/>
    <mergeCell ref="AB637:AG637"/>
    <mergeCell ref="AB639:AG639"/>
    <mergeCell ref="AB640:AG640"/>
    <mergeCell ref="AB595:AC595"/>
    <mergeCell ref="AD595:AE595"/>
    <mergeCell ref="AF595:AG595"/>
    <mergeCell ref="AB596:AC596"/>
    <mergeCell ref="AD596:AE596"/>
    <mergeCell ref="AF596:AG596"/>
    <mergeCell ref="AB597:AC597"/>
    <mergeCell ref="AD597:AE597"/>
    <mergeCell ref="AF597:AG597"/>
    <mergeCell ref="AB598:AC598"/>
    <mergeCell ref="AD598:AE598"/>
    <mergeCell ref="AF598:AG598"/>
    <mergeCell ref="AB599:AC599"/>
    <mergeCell ref="AD599:AE599"/>
    <mergeCell ref="AF599:AG599"/>
    <mergeCell ref="AB606:AG606"/>
    <mergeCell ref="AB616:AG616"/>
    <mergeCell ref="AB589:AC589"/>
    <mergeCell ref="AD589:AE589"/>
    <mergeCell ref="AF589:AG589"/>
    <mergeCell ref="AB590:AC590"/>
    <mergeCell ref="AD590:AE590"/>
    <mergeCell ref="AF590:AG590"/>
    <mergeCell ref="AB591:AC591"/>
    <mergeCell ref="AD591:AE591"/>
    <mergeCell ref="AF591:AG591"/>
    <mergeCell ref="AB592:AC592"/>
    <mergeCell ref="AD592:AE592"/>
    <mergeCell ref="AF592:AG592"/>
    <mergeCell ref="AB593:AC593"/>
    <mergeCell ref="AD593:AE593"/>
    <mergeCell ref="AF593:AG593"/>
    <mergeCell ref="AB594:AC594"/>
    <mergeCell ref="AD594:AE594"/>
    <mergeCell ref="AF594:AG594"/>
    <mergeCell ref="AB583:AC583"/>
    <mergeCell ref="AD583:AE583"/>
    <mergeCell ref="AF583:AG583"/>
    <mergeCell ref="AB584:AC584"/>
    <mergeCell ref="AD584:AE584"/>
    <mergeCell ref="AF584:AG584"/>
    <mergeCell ref="AB585:AC585"/>
    <mergeCell ref="AD585:AE585"/>
    <mergeCell ref="AF585:AG585"/>
    <mergeCell ref="AB586:AC586"/>
    <mergeCell ref="AD586:AE586"/>
    <mergeCell ref="AF586:AG586"/>
    <mergeCell ref="AB587:AC587"/>
    <mergeCell ref="AD587:AE587"/>
    <mergeCell ref="AF587:AG587"/>
    <mergeCell ref="AB588:AC588"/>
    <mergeCell ref="AD588:AE588"/>
    <mergeCell ref="AF588:AG588"/>
    <mergeCell ref="AB577:AC577"/>
    <mergeCell ref="AD577:AE577"/>
    <mergeCell ref="AF577:AG577"/>
    <mergeCell ref="AB578:AC578"/>
    <mergeCell ref="AD578:AE578"/>
    <mergeCell ref="AF578:AG578"/>
    <mergeCell ref="AB579:AC579"/>
    <mergeCell ref="AD579:AE579"/>
    <mergeCell ref="AF579:AG579"/>
    <mergeCell ref="AB580:AC580"/>
    <mergeCell ref="AD580:AE580"/>
    <mergeCell ref="AF580:AG580"/>
    <mergeCell ref="AB581:AC581"/>
    <mergeCell ref="AD581:AE581"/>
    <mergeCell ref="AF581:AG581"/>
    <mergeCell ref="AB582:AC582"/>
    <mergeCell ref="AD582:AE582"/>
    <mergeCell ref="AF582:AG582"/>
    <mergeCell ref="AF563:AG563"/>
    <mergeCell ref="AB564:AC564"/>
    <mergeCell ref="AD564:AE564"/>
    <mergeCell ref="AF564:AG564"/>
    <mergeCell ref="AB565:AC565"/>
    <mergeCell ref="AD565:AE565"/>
    <mergeCell ref="AF565:AG565"/>
    <mergeCell ref="AB566:AC566"/>
    <mergeCell ref="AD566:AE566"/>
    <mergeCell ref="AF566:AG566"/>
    <mergeCell ref="AB571:AG571"/>
    <mergeCell ref="AB572:AG572"/>
    <mergeCell ref="AB575:AC575"/>
    <mergeCell ref="AD575:AG575"/>
    <mergeCell ref="AB576:AC576"/>
    <mergeCell ref="AD576:AE576"/>
    <mergeCell ref="AF576:AG576"/>
    <mergeCell ref="AB557:AC557"/>
    <mergeCell ref="AD557:AE557"/>
    <mergeCell ref="AF557:AG557"/>
    <mergeCell ref="AB558:AC558"/>
    <mergeCell ref="AD558:AE558"/>
    <mergeCell ref="AF558:AG558"/>
    <mergeCell ref="AB559:AC559"/>
    <mergeCell ref="AD559:AE559"/>
    <mergeCell ref="AF559:AG559"/>
    <mergeCell ref="AB560:AC560"/>
    <mergeCell ref="AD560:AE560"/>
    <mergeCell ref="AF560:AG560"/>
    <mergeCell ref="AB561:AC561"/>
    <mergeCell ref="AD561:AE561"/>
    <mergeCell ref="AF561:AG561"/>
    <mergeCell ref="AB562:AC562"/>
    <mergeCell ref="AD562:AE562"/>
    <mergeCell ref="AF562:AG562"/>
    <mergeCell ref="AB551:AC551"/>
    <mergeCell ref="AD551:AE551"/>
    <mergeCell ref="AF551:AG551"/>
    <mergeCell ref="AB552:AC552"/>
    <mergeCell ref="AD552:AE552"/>
    <mergeCell ref="AF552:AG552"/>
    <mergeCell ref="AB553:AC553"/>
    <mergeCell ref="AD553:AE553"/>
    <mergeCell ref="AF553:AG553"/>
    <mergeCell ref="AB554:AC554"/>
    <mergeCell ref="AD554:AE554"/>
    <mergeCell ref="AF554:AG554"/>
    <mergeCell ref="AB555:AC555"/>
    <mergeCell ref="AD555:AE555"/>
    <mergeCell ref="AF555:AG555"/>
    <mergeCell ref="AB556:AC556"/>
    <mergeCell ref="AD556:AE556"/>
    <mergeCell ref="AF556:AG556"/>
    <mergeCell ref="AB545:AC545"/>
    <mergeCell ref="AD545:AE545"/>
    <mergeCell ref="AF545:AG545"/>
    <mergeCell ref="AB546:AC546"/>
    <mergeCell ref="AD546:AE546"/>
    <mergeCell ref="AF546:AG546"/>
    <mergeCell ref="AB547:AC547"/>
    <mergeCell ref="AD547:AE547"/>
    <mergeCell ref="AF547:AG547"/>
    <mergeCell ref="AB548:AC548"/>
    <mergeCell ref="AD548:AE548"/>
    <mergeCell ref="AF548:AG548"/>
    <mergeCell ref="AB549:AC549"/>
    <mergeCell ref="AD549:AE549"/>
    <mergeCell ref="AF549:AG549"/>
    <mergeCell ref="AB550:AC550"/>
    <mergeCell ref="AD550:AE550"/>
    <mergeCell ref="AF550:AG550"/>
    <mergeCell ref="AB480:AF480"/>
    <mergeCell ref="AB481:AG481"/>
    <mergeCell ref="AB482:AF482"/>
    <mergeCell ref="AB490:AG490"/>
    <mergeCell ref="AC499:AG499"/>
    <mergeCell ref="AC508:AG508"/>
    <mergeCell ref="AC511:AG511"/>
    <mergeCell ref="AC515:AG515"/>
    <mergeCell ref="AC519:AG519"/>
    <mergeCell ref="AC523:AE523"/>
    <mergeCell ref="AB538:AG538"/>
    <mergeCell ref="AB539:AG539"/>
    <mergeCell ref="AB542:AC542"/>
    <mergeCell ref="AD542:AG542"/>
    <mergeCell ref="AB543:AC543"/>
    <mergeCell ref="AD543:AE543"/>
    <mergeCell ref="AF543:AG543"/>
    <mergeCell ref="AB458:AG458"/>
    <mergeCell ref="AB459:AG459"/>
    <mergeCell ref="AB460:AG460"/>
    <mergeCell ref="AB462:AG462"/>
    <mergeCell ref="AB463:AG463"/>
    <mergeCell ref="AB465:AG465"/>
    <mergeCell ref="AB466:AG466"/>
    <mergeCell ref="AB468:AG468"/>
    <mergeCell ref="AB469:AG469"/>
    <mergeCell ref="AB471:AG471"/>
    <mergeCell ref="AB472:AG472"/>
    <mergeCell ref="AB473:AG473"/>
    <mergeCell ref="AB474:AG474"/>
    <mergeCell ref="AB475:AG475"/>
    <mergeCell ref="AB477:AF477"/>
    <mergeCell ref="AB478:AE478"/>
    <mergeCell ref="AB479:AG479"/>
    <mergeCell ref="AB429:AC429"/>
    <mergeCell ref="AD429:AE429"/>
    <mergeCell ref="AF429:AG429"/>
    <mergeCell ref="AB430:AC430"/>
    <mergeCell ref="AD430:AE430"/>
    <mergeCell ref="AF430:AG430"/>
    <mergeCell ref="AB431:AC431"/>
    <mergeCell ref="AD431:AE431"/>
    <mergeCell ref="AF431:AG431"/>
    <mergeCell ref="AB438:AG438"/>
    <mergeCell ref="AB448:AG448"/>
    <mergeCell ref="AB450:AG450"/>
    <mergeCell ref="AB451:AF451"/>
    <mergeCell ref="AB452:AG452"/>
    <mergeCell ref="AB453:AF453"/>
    <mergeCell ref="AB455:AG455"/>
    <mergeCell ref="AB456:AG456"/>
    <mergeCell ref="AB422:AC422"/>
    <mergeCell ref="AD422:AE422"/>
    <mergeCell ref="AF422:AG422"/>
    <mergeCell ref="AB423:AC423"/>
    <mergeCell ref="AD423:AE423"/>
    <mergeCell ref="AF423:AG423"/>
    <mergeCell ref="AB424:AC424"/>
    <mergeCell ref="AD424:AE424"/>
    <mergeCell ref="AF424:AG424"/>
    <mergeCell ref="AB425:AC425"/>
    <mergeCell ref="AD425:AE425"/>
    <mergeCell ref="AF425:AG425"/>
    <mergeCell ref="AB426:AC426"/>
    <mergeCell ref="AD426:AE426"/>
    <mergeCell ref="AF426:AG426"/>
    <mergeCell ref="AB427:AC427"/>
    <mergeCell ref="AD427:AE427"/>
    <mergeCell ref="AF427:AG427"/>
    <mergeCell ref="AB416:AC416"/>
    <mergeCell ref="AD416:AE416"/>
    <mergeCell ref="AF416:AG416"/>
    <mergeCell ref="AB417:AC417"/>
    <mergeCell ref="AD417:AE417"/>
    <mergeCell ref="AF417:AG417"/>
    <mergeCell ref="AB418:AC418"/>
    <mergeCell ref="AD418:AE418"/>
    <mergeCell ref="AF418:AG418"/>
    <mergeCell ref="AB419:AC419"/>
    <mergeCell ref="AD419:AE419"/>
    <mergeCell ref="AF419:AG419"/>
    <mergeCell ref="AB420:AC420"/>
    <mergeCell ref="AD420:AE420"/>
    <mergeCell ref="AF420:AG420"/>
    <mergeCell ref="AB421:AC421"/>
    <mergeCell ref="AD421:AE421"/>
    <mergeCell ref="AF421:AG421"/>
    <mergeCell ref="AF409:AG409"/>
    <mergeCell ref="AB410:AC410"/>
    <mergeCell ref="AD410:AE410"/>
    <mergeCell ref="AF410:AG410"/>
    <mergeCell ref="AB411:AC411"/>
    <mergeCell ref="AD411:AE411"/>
    <mergeCell ref="AF411:AG411"/>
    <mergeCell ref="AB412:AC412"/>
    <mergeCell ref="AD412:AE412"/>
    <mergeCell ref="AF412:AG412"/>
    <mergeCell ref="AB413:AC413"/>
    <mergeCell ref="AD413:AE413"/>
    <mergeCell ref="AF413:AG413"/>
    <mergeCell ref="AB414:AC414"/>
    <mergeCell ref="AD414:AE414"/>
    <mergeCell ref="AF414:AG414"/>
    <mergeCell ref="AB415:AC415"/>
    <mergeCell ref="AD415:AE415"/>
    <mergeCell ref="AF415:AG415"/>
    <mergeCell ref="AB394:AC394"/>
    <mergeCell ref="AD394:AE394"/>
    <mergeCell ref="AF394:AG394"/>
    <mergeCell ref="AB395:AC395"/>
    <mergeCell ref="AD395:AE395"/>
    <mergeCell ref="AF395:AG395"/>
    <mergeCell ref="AB396:AC396"/>
    <mergeCell ref="AD396:AE396"/>
    <mergeCell ref="AF396:AG396"/>
    <mergeCell ref="AB397:AC397"/>
    <mergeCell ref="AD397:AE397"/>
    <mergeCell ref="AF397:AG397"/>
    <mergeCell ref="AB398:AC398"/>
    <mergeCell ref="AD398:AE398"/>
    <mergeCell ref="AF398:AG398"/>
    <mergeCell ref="AB403:AG403"/>
    <mergeCell ref="AB404:AG404"/>
    <mergeCell ref="AB388:AC388"/>
    <mergeCell ref="AD388:AE388"/>
    <mergeCell ref="AF388:AG388"/>
    <mergeCell ref="AB389:AC389"/>
    <mergeCell ref="AD389:AE389"/>
    <mergeCell ref="AF389:AG389"/>
    <mergeCell ref="AB390:AC390"/>
    <mergeCell ref="AD390:AE390"/>
    <mergeCell ref="AF390:AG390"/>
    <mergeCell ref="AB391:AC391"/>
    <mergeCell ref="AD391:AE391"/>
    <mergeCell ref="AF391:AG391"/>
    <mergeCell ref="AB392:AC392"/>
    <mergeCell ref="AD392:AE392"/>
    <mergeCell ref="AF392:AG392"/>
    <mergeCell ref="AB393:AC393"/>
    <mergeCell ref="AD393:AE393"/>
    <mergeCell ref="AF393:AG393"/>
    <mergeCell ref="AB382:AC382"/>
    <mergeCell ref="AD382:AE382"/>
    <mergeCell ref="AF382:AG382"/>
    <mergeCell ref="AB383:AC383"/>
    <mergeCell ref="AD383:AE383"/>
    <mergeCell ref="AF383:AG383"/>
    <mergeCell ref="AB384:AC384"/>
    <mergeCell ref="AD384:AE384"/>
    <mergeCell ref="AF384:AG384"/>
    <mergeCell ref="AB385:AC385"/>
    <mergeCell ref="AD385:AE385"/>
    <mergeCell ref="AF385:AG385"/>
    <mergeCell ref="AB386:AC386"/>
    <mergeCell ref="AD386:AE386"/>
    <mergeCell ref="AF386:AG386"/>
    <mergeCell ref="AB387:AC387"/>
    <mergeCell ref="AD387:AE387"/>
    <mergeCell ref="AF387:AG387"/>
    <mergeCell ref="AB376:AC376"/>
    <mergeCell ref="AD376:AE376"/>
    <mergeCell ref="AF376:AG376"/>
    <mergeCell ref="AB377:AC377"/>
    <mergeCell ref="AD377:AE377"/>
    <mergeCell ref="AF377:AG377"/>
    <mergeCell ref="AB378:AC378"/>
    <mergeCell ref="AD378:AE378"/>
    <mergeCell ref="AF378:AG378"/>
    <mergeCell ref="AB379:AC379"/>
    <mergeCell ref="AD379:AE379"/>
    <mergeCell ref="AF379:AG379"/>
    <mergeCell ref="AB380:AC380"/>
    <mergeCell ref="AD380:AE380"/>
    <mergeCell ref="AF380:AG380"/>
    <mergeCell ref="AB381:AC381"/>
    <mergeCell ref="AD381:AE381"/>
    <mergeCell ref="AF381:AG381"/>
    <mergeCell ref="AB312:AF312"/>
    <mergeCell ref="AB313:AG313"/>
    <mergeCell ref="AB314:AF314"/>
    <mergeCell ref="AB322:AG322"/>
    <mergeCell ref="AC331:AG331"/>
    <mergeCell ref="AC340:AG340"/>
    <mergeCell ref="AC343:AG343"/>
    <mergeCell ref="AC347:AG347"/>
    <mergeCell ref="AC351:AG351"/>
    <mergeCell ref="AC355:AE355"/>
    <mergeCell ref="AB370:AG370"/>
    <mergeCell ref="AB371:AG371"/>
    <mergeCell ref="AB374:AC374"/>
    <mergeCell ref="AD374:AG374"/>
    <mergeCell ref="AB375:AC375"/>
    <mergeCell ref="AD375:AE375"/>
    <mergeCell ref="AF375:AG375"/>
    <mergeCell ref="AB290:AG290"/>
    <mergeCell ref="AB291:AG291"/>
    <mergeCell ref="AB292:AG292"/>
    <mergeCell ref="AB294:AG294"/>
    <mergeCell ref="AB295:AG295"/>
    <mergeCell ref="AB297:AG297"/>
    <mergeCell ref="AB298:AG298"/>
    <mergeCell ref="AB300:AG300"/>
    <mergeCell ref="AB301:AG301"/>
    <mergeCell ref="AB303:AG303"/>
    <mergeCell ref="AB304:AG304"/>
    <mergeCell ref="AB305:AG305"/>
    <mergeCell ref="AB306:AG306"/>
    <mergeCell ref="AB307:AG307"/>
    <mergeCell ref="AB309:AF309"/>
    <mergeCell ref="AB310:AE310"/>
    <mergeCell ref="AB311:AG311"/>
    <mergeCell ref="AB261:AC261"/>
    <mergeCell ref="AD261:AE261"/>
    <mergeCell ref="AF261:AG261"/>
    <mergeCell ref="AB262:AC262"/>
    <mergeCell ref="AD262:AE262"/>
    <mergeCell ref="AF262:AG262"/>
    <mergeCell ref="AB263:AC263"/>
    <mergeCell ref="AD263:AE263"/>
    <mergeCell ref="AF263:AG263"/>
    <mergeCell ref="AB270:AG270"/>
    <mergeCell ref="AB280:AG280"/>
    <mergeCell ref="AB282:AG282"/>
    <mergeCell ref="AB283:AF283"/>
    <mergeCell ref="AB284:AG284"/>
    <mergeCell ref="AB285:AF285"/>
    <mergeCell ref="AB287:AG287"/>
    <mergeCell ref="AB288:AG288"/>
    <mergeCell ref="AB255:AC255"/>
    <mergeCell ref="AD255:AE255"/>
    <mergeCell ref="AF255:AG255"/>
    <mergeCell ref="AB256:AC256"/>
    <mergeCell ref="AD256:AE256"/>
    <mergeCell ref="AF256:AG256"/>
    <mergeCell ref="AB257:AC257"/>
    <mergeCell ref="AD257:AE257"/>
    <mergeCell ref="AF257:AG257"/>
    <mergeCell ref="AB258:AC258"/>
    <mergeCell ref="AD258:AE258"/>
    <mergeCell ref="AF258:AG258"/>
    <mergeCell ref="AB259:AC259"/>
    <mergeCell ref="AD259:AE259"/>
    <mergeCell ref="AF259:AG259"/>
    <mergeCell ref="AB260:AC260"/>
    <mergeCell ref="AD260:AE260"/>
    <mergeCell ref="AF260:AG260"/>
    <mergeCell ref="AB249:AC249"/>
    <mergeCell ref="AD249:AE249"/>
    <mergeCell ref="AF249:AG249"/>
    <mergeCell ref="AB250:AC250"/>
    <mergeCell ref="AD250:AE250"/>
    <mergeCell ref="AF250:AG250"/>
    <mergeCell ref="AB251:AC251"/>
    <mergeCell ref="AD251:AE251"/>
    <mergeCell ref="AF251:AG251"/>
    <mergeCell ref="AB252:AC252"/>
    <mergeCell ref="AD252:AE252"/>
    <mergeCell ref="AF252:AG252"/>
    <mergeCell ref="AB253:AC253"/>
    <mergeCell ref="AD253:AE253"/>
    <mergeCell ref="AF253:AG253"/>
    <mergeCell ref="AB254:AC254"/>
    <mergeCell ref="AD254:AE254"/>
    <mergeCell ref="AF254:AG254"/>
    <mergeCell ref="AB243:AC243"/>
    <mergeCell ref="AD243:AE243"/>
    <mergeCell ref="AF243:AG243"/>
    <mergeCell ref="AB244:AC244"/>
    <mergeCell ref="AD244:AE244"/>
    <mergeCell ref="AF244:AG244"/>
    <mergeCell ref="AB245:AC245"/>
    <mergeCell ref="AD245:AE245"/>
    <mergeCell ref="AF245:AG245"/>
    <mergeCell ref="AB246:AC246"/>
    <mergeCell ref="AD246:AE246"/>
    <mergeCell ref="AF246:AG246"/>
    <mergeCell ref="AB247:AC247"/>
    <mergeCell ref="AD247:AE247"/>
    <mergeCell ref="AF247:AG247"/>
    <mergeCell ref="AB248:AC248"/>
    <mergeCell ref="AD248:AE248"/>
    <mergeCell ref="AF248:AG248"/>
    <mergeCell ref="AF229:AG229"/>
    <mergeCell ref="AB230:AC230"/>
    <mergeCell ref="AD230:AE230"/>
    <mergeCell ref="AF230:AG230"/>
    <mergeCell ref="AB235:AG235"/>
    <mergeCell ref="AB236:AG236"/>
    <mergeCell ref="AB239:AC239"/>
    <mergeCell ref="AD239:AG239"/>
    <mergeCell ref="AB240:AC240"/>
    <mergeCell ref="AD240:AE240"/>
    <mergeCell ref="AF240:AG240"/>
    <mergeCell ref="AB241:AC241"/>
    <mergeCell ref="AD241:AE241"/>
    <mergeCell ref="AF241:AG241"/>
    <mergeCell ref="AB242:AC242"/>
    <mergeCell ref="AD242:AE242"/>
    <mergeCell ref="AF242:AG242"/>
    <mergeCell ref="AB223:AC223"/>
    <mergeCell ref="AD223:AE223"/>
    <mergeCell ref="AF223:AG223"/>
    <mergeCell ref="AB224:AC224"/>
    <mergeCell ref="AD224:AE224"/>
    <mergeCell ref="AF224:AG224"/>
    <mergeCell ref="AB225:AC225"/>
    <mergeCell ref="AD225:AE225"/>
    <mergeCell ref="AF225:AG225"/>
    <mergeCell ref="AB226:AC226"/>
    <mergeCell ref="AD226:AE226"/>
    <mergeCell ref="AF226:AG226"/>
    <mergeCell ref="AB227:AC227"/>
    <mergeCell ref="AD227:AE227"/>
    <mergeCell ref="AF227:AG227"/>
    <mergeCell ref="AB228:AC228"/>
    <mergeCell ref="AD228:AE228"/>
    <mergeCell ref="AF228:AG228"/>
    <mergeCell ref="AB217:AC217"/>
    <mergeCell ref="AD217:AE217"/>
    <mergeCell ref="AF217:AG217"/>
    <mergeCell ref="AB218:AC218"/>
    <mergeCell ref="AD218:AE218"/>
    <mergeCell ref="AF218:AG218"/>
    <mergeCell ref="AB219:AC219"/>
    <mergeCell ref="AD219:AE219"/>
    <mergeCell ref="AF219:AG219"/>
    <mergeCell ref="AB220:AC220"/>
    <mergeCell ref="AD220:AE220"/>
    <mergeCell ref="AF220:AG220"/>
    <mergeCell ref="AB221:AC221"/>
    <mergeCell ref="AD221:AE221"/>
    <mergeCell ref="AF221:AG221"/>
    <mergeCell ref="AB222:AC222"/>
    <mergeCell ref="AD222:AE222"/>
    <mergeCell ref="AF222:AG222"/>
    <mergeCell ref="AB211:AC211"/>
    <mergeCell ref="AD211:AE211"/>
    <mergeCell ref="AF211:AG211"/>
    <mergeCell ref="AB212:AC212"/>
    <mergeCell ref="AD212:AE212"/>
    <mergeCell ref="AF212:AG212"/>
    <mergeCell ref="AB213:AC213"/>
    <mergeCell ref="AD213:AE213"/>
    <mergeCell ref="AF213:AG213"/>
    <mergeCell ref="AB214:AC214"/>
    <mergeCell ref="AD214:AE214"/>
    <mergeCell ref="AF214:AG214"/>
    <mergeCell ref="AB215:AC215"/>
    <mergeCell ref="AD215:AE215"/>
    <mergeCell ref="AF215:AG215"/>
    <mergeCell ref="AB216:AC216"/>
    <mergeCell ref="AD216:AE216"/>
    <mergeCell ref="AF216:AG216"/>
    <mergeCell ref="AB144:AF144"/>
    <mergeCell ref="AB145:AG145"/>
    <mergeCell ref="AB146:AF146"/>
    <mergeCell ref="AB154:AG154"/>
    <mergeCell ref="AC163:AG163"/>
    <mergeCell ref="AC172:AG172"/>
    <mergeCell ref="AB207:AC207"/>
    <mergeCell ref="AD207:AE207"/>
    <mergeCell ref="AF207:AG207"/>
    <mergeCell ref="AB208:AC208"/>
    <mergeCell ref="AD208:AE208"/>
    <mergeCell ref="AF208:AG208"/>
    <mergeCell ref="AB209:AC209"/>
    <mergeCell ref="AD209:AE209"/>
    <mergeCell ref="AF209:AG209"/>
    <mergeCell ref="AB210:AC210"/>
    <mergeCell ref="AD210:AE210"/>
    <mergeCell ref="AF210:AG210"/>
    <mergeCell ref="AB122:AG122"/>
    <mergeCell ref="AB123:AG123"/>
    <mergeCell ref="AB124:AG124"/>
    <mergeCell ref="AB126:AG126"/>
    <mergeCell ref="AB127:AG127"/>
    <mergeCell ref="AB129:AG129"/>
    <mergeCell ref="AB130:AG130"/>
    <mergeCell ref="AB132:AG132"/>
    <mergeCell ref="AB133:AG133"/>
    <mergeCell ref="AB135:AG135"/>
    <mergeCell ref="AB136:AG136"/>
    <mergeCell ref="AB137:AG137"/>
    <mergeCell ref="AB138:AG138"/>
    <mergeCell ref="AB139:AG139"/>
    <mergeCell ref="AB141:AF141"/>
    <mergeCell ref="AB142:AE142"/>
    <mergeCell ref="AB143:AG143"/>
    <mergeCell ref="AB92:AC92"/>
    <mergeCell ref="AD92:AE92"/>
    <mergeCell ref="AF92:AG92"/>
    <mergeCell ref="AB93:AC93"/>
    <mergeCell ref="AD93:AE93"/>
    <mergeCell ref="AF93:AG93"/>
    <mergeCell ref="AB95:AC95"/>
    <mergeCell ref="AD95:AE95"/>
    <mergeCell ref="AF95:AG95"/>
    <mergeCell ref="AB102:AG102"/>
    <mergeCell ref="AB112:AG112"/>
    <mergeCell ref="AB114:AG114"/>
    <mergeCell ref="AB115:AF115"/>
    <mergeCell ref="AB116:AG116"/>
    <mergeCell ref="AB117:AF117"/>
    <mergeCell ref="AB119:AG119"/>
    <mergeCell ref="AB120:AG120"/>
    <mergeCell ref="AB86:AC86"/>
    <mergeCell ref="AD86:AE86"/>
    <mergeCell ref="AF86:AG86"/>
    <mergeCell ref="AB87:AC87"/>
    <mergeCell ref="AD87:AE87"/>
    <mergeCell ref="AF87:AG87"/>
    <mergeCell ref="AB88:AC88"/>
    <mergeCell ref="AD88:AE88"/>
    <mergeCell ref="AF88:AG88"/>
    <mergeCell ref="AB89:AC89"/>
    <mergeCell ref="AD89:AE89"/>
    <mergeCell ref="AF89:AG89"/>
    <mergeCell ref="AB90:AC90"/>
    <mergeCell ref="AD90:AE90"/>
    <mergeCell ref="AF90:AG90"/>
    <mergeCell ref="AB91:AC91"/>
    <mergeCell ref="AD91:AE91"/>
    <mergeCell ref="AF91:AG91"/>
    <mergeCell ref="AB80:AC80"/>
    <mergeCell ref="AD80:AE80"/>
    <mergeCell ref="AF80:AG80"/>
    <mergeCell ref="AB81:AC81"/>
    <mergeCell ref="AD81:AE81"/>
    <mergeCell ref="AF81:AG81"/>
    <mergeCell ref="AB82:AC82"/>
    <mergeCell ref="AD82:AE82"/>
    <mergeCell ref="AF82:AG82"/>
    <mergeCell ref="AB83:AC83"/>
    <mergeCell ref="AD83:AE83"/>
    <mergeCell ref="AF83:AG83"/>
    <mergeCell ref="AB84:AC84"/>
    <mergeCell ref="AD84:AE84"/>
    <mergeCell ref="AF84:AG84"/>
    <mergeCell ref="AB85:AC85"/>
    <mergeCell ref="AD85:AE85"/>
    <mergeCell ref="AF85:AG85"/>
    <mergeCell ref="AB74:AC74"/>
    <mergeCell ref="AD74:AE74"/>
    <mergeCell ref="AF74:AG74"/>
    <mergeCell ref="AB75:AC75"/>
    <mergeCell ref="AD75:AE75"/>
    <mergeCell ref="AF75:AG75"/>
    <mergeCell ref="AB76:AC76"/>
    <mergeCell ref="AD76:AE76"/>
    <mergeCell ref="AF76:AG76"/>
    <mergeCell ref="AB77:AC77"/>
    <mergeCell ref="AD77:AE77"/>
    <mergeCell ref="AF77:AG77"/>
    <mergeCell ref="AB78:AC78"/>
    <mergeCell ref="AD78:AE78"/>
    <mergeCell ref="AF78:AG78"/>
    <mergeCell ref="AB79:AC79"/>
    <mergeCell ref="AD79:AE79"/>
    <mergeCell ref="AF79:AG79"/>
    <mergeCell ref="AB59:AC59"/>
    <mergeCell ref="AD59:AE59"/>
    <mergeCell ref="AF59:AG59"/>
    <mergeCell ref="AB60:AC60"/>
    <mergeCell ref="AD60:AE60"/>
    <mergeCell ref="AF60:AG60"/>
    <mergeCell ref="AB61:AC61"/>
    <mergeCell ref="AD61:AE61"/>
    <mergeCell ref="AF61:AG61"/>
    <mergeCell ref="AB62:AC62"/>
    <mergeCell ref="AD62:AE62"/>
    <mergeCell ref="AF62:AG62"/>
    <mergeCell ref="AB67:AG67"/>
    <mergeCell ref="AB68:AG68"/>
    <mergeCell ref="AB71:AC71"/>
    <mergeCell ref="AD71:AG71"/>
    <mergeCell ref="AB72:AC72"/>
    <mergeCell ref="AD72:AE72"/>
    <mergeCell ref="AF72:AG72"/>
    <mergeCell ref="AC38:AG38"/>
    <mergeCell ref="AC39:AG39"/>
    <mergeCell ref="AC40:AG40"/>
    <mergeCell ref="AA42:AG42"/>
    <mergeCell ref="AA43:AG43"/>
    <mergeCell ref="AC45:AG45"/>
    <mergeCell ref="AB46:AG46"/>
    <mergeCell ref="AA53:AG53"/>
    <mergeCell ref="AA54:AG54"/>
    <mergeCell ref="AF55:AG55"/>
    <mergeCell ref="AB56:AC56"/>
    <mergeCell ref="AD56:AE56"/>
    <mergeCell ref="AF56:AG56"/>
    <mergeCell ref="AB57:AC57"/>
    <mergeCell ref="AD57:AE57"/>
    <mergeCell ref="AF57:AG57"/>
    <mergeCell ref="AB58:AC58"/>
    <mergeCell ref="AD58:AE58"/>
    <mergeCell ref="AF58:AG58"/>
    <mergeCell ref="R1131:S1132"/>
    <mergeCell ref="R1133:S1134"/>
    <mergeCell ref="N1137:Q1139"/>
    <mergeCell ref="R1138:S1138"/>
    <mergeCell ref="R1139:S1139"/>
    <mergeCell ref="R1140:S1141"/>
    <mergeCell ref="N1144:Q1146"/>
    <mergeCell ref="R1145:S1145"/>
    <mergeCell ref="R1146:S1146"/>
    <mergeCell ref="R1147:S1148"/>
    <mergeCell ref="N1151:Q1153"/>
    <mergeCell ref="R1152:S1152"/>
    <mergeCell ref="R1153:S1153"/>
    <mergeCell ref="R1154:S1155"/>
    <mergeCell ref="AB3:AC3"/>
    <mergeCell ref="AC4:AG4"/>
    <mergeCell ref="AC6:AG6"/>
    <mergeCell ref="AC10:AG10"/>
    <mergeCell ref="AC11:AG11"/>
    <mergeCell ref="AC12:AG12"/>
    <mergeCell ref="AC14:AG14"/>
    <mergeCell ref="AC18:AG18"/>
    <mergeCell ref="AC19:AG19"/>
    <mergeCell ref="AC20:AG20"/>
    <mergeCell ref="AC22:AG22"/>
    <mergeCell ref="AC26:AG26"/>
    <mergeCell ref="AC27:AG27"/>
    <mergeCell ref="AC28:AG28"/>
    <mergeCell ref="AC30:AG30"/>
    <mergeCell ref="AC34:AG34"/>
    <mergeCell ref="AC35:AG35"/>
    <mergeCell ref="AA36:AG36"/>
    <mergeCell ref="P1094:Q1094"/>
    <mergeCell ref="P1095:Q1095"/>
    <mergeCell ref="P1096:Q1096"/>
    <mergeCell ref="P1097:Q1097"/>
    <mergeCell ref="P1098:Q1098"/>
    <mergeCell ref="P1099:Q1099"/>
    <mergeCell ref="P1100:Q1100"/>
    <mergeCell ref="P1112:Q1112"/>
    <mergeCell ref="P1113:Q1113"/>
    <mergeCell ref="P1114:Q1114"/>
    <mergeCell ref="P1115:Q1115"/>
    <mergeCell ref="P1116:Q1116"/>
    <mergeCell ref="P1117:Q1117"/>
    <mergeCell ref="P1118:Q1118"/>
    <mergeCell ref="N1128:Q1130"/>
    <mergeCell ref="R1129:S1129"/>
    <mergeCell ref="R1130:S1130"/>
    <mergeCell ref="O1065:P1065"/>
    <mergeCell ref="O1066:P1066"/>
    <mergeCell ref="O1067:P1067"/>
    <mergeCell ref="O1068:P1068"/>
    <mergeCell ref="O1069:P1069"/>
    <mergeCell ref="O1070:P1070"/>
    <mergeCell ref="O1071:P1071"/>
    <mergeCell ref="O1072:P1072"/>
    <mergeCell ref="O1073:P1073"/>
    <mergeCell ref="O1076:P1076"/>
    <mergeCell ref="O1077:P1077"/>
    <mergeCell ref="O1078:P1078"/>
    <mergeCell ref="O1079:P1079"/>
    <mergeCell ref="O1080:P1080"/>
    <mergeCell ref="O1081:P1081"/>
    <mergeCell ref="O1082:P1082"/>
    <mergeCell ref="O1083:P1083"/>
    <mergeCell ref="O1024:T1024"/>
    <mergeCell ref="O1025:S1025"/>
    <mergeCell ref="O1026:S1026"/>
    <mergeCell ref="O1030:T1030"/>
    <mergeCell ref="O1031:T1031"/>
    <mergeCell ref="O1032:T1032"/>
    <mergeCell ref="O1033:S1033"/>
    <mergeCell ref="O1038:T1038"/>
    <mergeCell ref="O1040:S1040"/>
    <mergeCell ref="O1044:T1044"/>
    <mergeCell ref="O1045:T1045"/>
    <mergeCell ref="O1046:T1046"/>
    <mergeCell ref="O1047:S1047"/>
    <mergeCell ref="O1061:P1061"/>
    <mergeCell ref="O1062:P1062"/>
    <mergeCell ref="O1063:P1063"/>
    <mergeCell ref="O1064:P1064"/>
    <mergeCell ref="O998:S998"/>
    <mergeCell ref="O1000:S1000"/>
    <mergeCell ref="O1001:S1001"/>
    <mergeCell ref="O1003:S1003"/>
    <mergeCell ref="O1004:S1004"/>
    <mergeCell ref="O1006:S1006"/>
    <mergeCell ref="O1007:S1007"/>
    <mergeCell ref="O1009:S1009"/>
    <mergeCell ref="O1010:S1010"/>
    <mergeCell ref="O1012:R1012"/>
    <mergeCell ref="O1013:R1013"/>
    <mergeCell ref="O1015:T1015"/>
    <mergeCell ref="O1016:S1016"/>
    <mergeCell ref="O1017:S1017"/>
    <mergeCell ref="O1019:T1019"/>
    <mergeCell ref="O1020:S1020"/>
    <mergeCell ref="O1021:S1021"/>
    <mergeCell ref="O972:T972"/>
    <mergeCell ref="O973:T973"/>
    <mergeCell ref="O974:S974"/>
    <mergeCell ref="O977:T977"/>
    <mergeCell ref="O978:T978"/>
    <mergeCell ref="O980:T980"/>
    <mergeCell ref="O981:T981"/>
    <mergeCell ref="O983:T983"/>
    <mergeCell ref="O984:T984"/>
    <mergeCell ref="O986:T986"/>
    <mergeCell ref="O987:T987"/>
    <mergeCell ref="O989:S989"/>
    <mergeCell ref="O990:S990"/>
    <mergeCell ref="O992:T992"/>
    <mergeCell ref="O994:S994"/>
    <mergeCell ref="O995:S995"/>
    <mergeCell ref="O997:S997"/>
    <mergeCell ref="O945:T945"/>
    <mergeCell ref="O946:T946"/>
    <mergeCell ref="O947:T947"/>
    <mergeCell ref="O948:T948"/>
    <mergeCell ref="O951:T951"/>
    <mergeCell ref="O952:T952"/>
    <mergeCell ref="O953:T953"/>
    <mergeCell ref="O956:T956"/>
    <mergeCell ref="O957:T957"/>
    <mergeCell ref="O958:T958"/>
    <mergeCell ref="O961:T961"/>
    <mergeCell ref="O962:T962"/>
    <mergeCell ref="O963:T963"/>
    <mergeCell ref="O966:T966"/>
    <mergeCell ref="O967:T967"/>
    <mergeCell ref="O968:T968"/>
    <mergeCell ref="O971:T971"/>
    <mergeCell ref="O816:S816"/>
    <mergeCell ref="O817:T817"/>
    <mergeCell ref="O818:S818"/>
    <mergeCell ref="P823:R823"/>
    <mergeCell ref="P834:T834"/>
    <mergeCell ref="O844:T844"/>
    <mergeCell ref="P847:R847"/>
    <mergeCell ref="O862:T862"/>
    <mergeCell ref="P877:R877"/>
    <mergeCell ref="P886:S886"/>
    <mergeCell ref="P895:S895"/>
    <mergeCell ref="P904:R904"/>
    <mergeCell ref="P913:R913"/>
    <mergeCell ref="P914:T914"/>
    <mergeCell ref="O926:T926"/>
    <mergeCell ref="O941:T941"/>
    <mergeCell ref="O942:T942"/>
    <mergeCell ref="O794:T794"/>
    <mergeCell ref="O795:T795"/>
    <mergeCell ref="O796:T796"/>
    <mergeCell ref="O798:T798"/>
    <mergeCell ref="O799:T799"/>
    <mergeCell ref="O801:T801"/>
    <mergeCell ref="O802:T802"/>
    <mergeCell ref="O804:T804"/>
    <mergeCell ref="O805:T805"/>
    <mergeCell ref="O807:T807"/>
    <mergeCell ref="O808:T808"/>
    <mergeCell ref="O809:T809"/>
    <mergeCell ref="O810:T810"/>
    <mergeCell ref="O811:T811"/>
    <mergeCell ref="O813:S813"/>
    <mergeCell ref="O814:R814"/>
    <mergeCell ref="O815:T815"/>
    <mergeCell ref="O761:P761"/>
    <mergeCell ref="Q761:R761"/>
    <mergeCell ref="S761:T761"/>
    <mergeCell ref="O762:P762"/>
    <mergeCell ref="Q762:R762"/>
    <mergeCell ref="S762:T762"/>
    <mergeCell ref="O763:P763"/>
    <mergeCell ref="Q763:R763"/>
    <mergeCell ref="S763:T763"/>
    <mergeCell ref="O774:T774"/>
    <mergeCell ref="O784:T784"/>
    <mergeCell ref="O786:T786"/>
    <mergeCell ref="O787:S787"/>
    <mergeCell ref="O788:T788"/>
    <mergeCell ref="O789:S789"/>
    <mergeCell ref="O791:T791"/>
    <mergeCell ref="O792:T792"/>
    <mergeCell ref="O755:P755"/>
    <mergeCell ref="Q755:R755"/>
    <mergeCell ref="S755:T755"/>
    <mergeCell ref="O756:P756"/>
    <mergeCell ref="Q756:R756"/>
    <mergeCell ref="S756:T756"/>
    <mergeCell ref="O757:P757"/>
    <mergeCell ref="Q757:R757"/>
    <mergeCell ref="S757:T757"/>
    <mergeCell ref="O758:P758"/>
    <mergeCell ref="Q758:R758"/>
    <mergeCell ref="S758:T758"/>
    <mergeCell ref="O759:P759"/>
    <mergeCell ref="Q759:R759"/>
    <mergeCell ref="S759:T759"/>
    <mergeCell ref="O760:P760"/>
    <mergeCell ref="Q760:R760"/>
    <mergeCell ref="S760:T760"/>
    <mergeCell ref="O749:P749"/>
    <mergeCell ref="Q749:R749"/>
    <mergeCell ref="S749:T749"/>
    <mergeCell ref="O750:P750"/>
    <mergeCell ref="Q750:R750"/>
    <mergeCell ref="S750:T750"/>
    <mergeCell ref="O751:P751"/>
    <mergeCell ref="Q751:R751"/>
    <mergeCell ref="S751:T751"/>
    <mergeCell ref="O752:P752"/>
    <mergeCell ref="Q752:R752"/>
    <mergeCell ref="S752:T752"/>
    <mergeCell ref="O753:P753"/>
    <mergeCell ref="Q753:R753"/>
    <mergeCell ref="S753:T753"/>
    <mergeCell ref="O754:P754"/>
    <mergeCell ref="Q754:R754"/>
    <mergeCell ref="S754:T754"/>
    <mergeCell ref="O733:P733"/>
    <mergeCell ref="Q733:R733"/>
    <mergeCell ref="S733:T733"/>
    <mergeCell ref="O734:P734"/>
    <mergeCell ref="Q734:R734"/>
    <mergeCell ref="S734:T734"/>
    <mergeCell ref="O739:T739"/>
    <mergeCell ref="O740:T740"/>
    <mergeCell ref="O746:P746"/>
    <mergeCell ref="Q746:R746"/>
    <mergeCell ref="S746:T746"/>
    <mergeCell ref="O747:P747"/>
    <mergeCell ref="Q747:R747"/>
    <mergeCell ref="S747:T747"/>
    <mergeCell ref="O748:P748"/>
    <mergeCell ref="Q748:R748"/>
    <mergeCell ref="S748:T748"/>
    <mergeCell ref="O727:P727"/>
    <mergeCell ref="Q727:R727"/>
    <mergeCell ref="S727:T727"/>
    <mergeCell ref="O728:P728"/>
    <mergeCell ref="Q728:R728"/>
    <mergeCell ref="S728:T728"/>
    <mergeCell ref="O729:P729"/>
    <mergeCell ref="Q729:R729"/>
    <mergeCell ref="S729:T729"/>
    <mergeCell ref="O730:P730"/>
    <mergeCell ref="Q730:R730"/>
    <mergeCell ref="S730:T730"/>
    <mergeCell ref="O731:P731"/>
    <mergeCell ref="Q731:R731"/>
    <mergeCell ref="S731:T731"/>
    <mergeCell ref="O732:P732"/>
    <mergeCell ref="Q732:R732"/>
    <mergeCell ref="S732:T732"/>
    <mergeCell ref="O721:P721"/>
    <mergeCell ref="Q721:R721"/>
    <mergeCell ref="S721:T721"/>
    <mergeCell ref="O722:P722"/>
    <mergeCell ref="Q722:R722"/>
    <mergeCell ref="S722:T722"/>
    <mergeCell ref="O723:P723"/>
    <mergeCell ref="Q723:R723"/>
    <mergeCell ref="S723:T723"/>
    <mergeCell ref="O724:P724"/>
    <mergeCell ref="Q724:R724"/>
    <mergeCell ref="S724:T724"/>
    <mergeCell ref="O725:P725"/>
    <mergeCell ref="Q725:R725"/>
    <mergeCell ref="S725:T725"/>
    <mergeCell ref="O726:P726"/>
    <mergeCell ref="Q726:R726"/>
    <mergeCell ref="S726:T726"/>
    <mergeCell ref="O715:P715"/>
    <mergeCell ref="Q715:R715"/>
    <mergeCell ref="S715:T715"/>
    <mergeCell ref="O716:P716"/>
    <mergeCell ref="Q716:R716"/>
    <mergeCell ref="S716:T716"/>
    <mergeCell ref="O717:P717"/>
    <mergeCell ref="Q717:R717"/>
    <mergeCell ref="S717:T717"/>
    <mergeCell ref="O718:P718"/>
    <mergeCell ref="Q718:R718"/>
    <mergeCell ref="S718:T718"/>
    <mergeCell ref="O719:P719"/>
    <mergeCell ref="Q719:R719"/>
    <mergeCell ref="S719:T719"/>
    <mergeCell ref="O720:P720"/>
    <mergeCell ref="Q720:R720"/>
    <mergeCell ref="S720:T720"/>
    <mergeCell ref="P683:T683"/>
    <mergeCell ref="P687:T687"/>
    <mergeCell ref="P691:R691"/>
    <mergeCell ref="O706:T706"/>
    <mergeCell ref="O707:T707"/>
    <mergeCell ref="O710:P710"/>
    <mergeCell ref="Q710:T710"/>
    <mergeCell ref="O711:P711"/>
    <mergeCell ref="Q711:R711"/>
    <mergeCell ref="S711:T711"/>
    <mergeCell ref="O712:P712"/>
    <mergeCell ref="Q712:R712"/>
    <mergeCell ref="S712:T712"/>
    <mergeCell ref="O713:P713"/>
    <mergeCell ref="Q713:R713"/>
    <mergeCell ref="S713:T713"/>
    <mergeCell ref="O714:P714"/>
    <mergeCell ref="Q714:R714"/>
    <mergeCell ref="S714:T714"/>
    <mergeCell ref="O636:T636"/>
    <mergeCell ref="O637:T637"/>
    <mergeCell ref="O639:T639"/>
    <mergeCell ref="O640:T640"/>
    <mergeCell ref="O641:T641"/>
    <mergeCell ref="O642:T642"/>
    <mergeCell ref="O643:T643"/>
    <mergeCell ref="O645:S645"/>
    <mergeCell ref="O646:R646"/>
    <mergeCell ref="O647:T647"/>
    <mergeCell ref="O648:S648"/>
    <mergeCell ref="O649:T649"/>
    <mergeCell ref="O650:S650"/>
    <mergeCell ref="O658:T658"/>
    <mergeCell ref="P667:T667"/>
    <mergeCell ref="P676:T676"/>
    <mergeCell ref="P679:T679"/>
    <mergeCell ref="O596:P596"/>
    <mergeCell ref="Q596:R596"/>
    <mergeCell ref="S596:T596"/>
    <mergeCell ref="O597:P597"/>
    <mergeCell ref="Q597:R597"/>
    <mergeCell ref="S597:T597"/>
    <mergeCell ref="O598:P598"/>
    <mergeCell ref="Q598:R598"/>
    <mergeCell ref="S598:T598"/>
    <mergeCell ref="O624:T624"/>
    <mergeCell ref="O626:T626"/>
    <mergeCell ref="O627:T627"/>
    <mergeCell ref="O628:T628"/>
    <mergeCell ref="O630:T630"/>
    <mergeCell ref="O631:T631"/>
    <mergeCell ref="O633:T633"/>
    <mergeCell ref="O634:T634"/>
    <mergeCell ref="O590:P590"/>
    <mergeCell ref="Q590:R590"/>
    <mergeCell ref="S590:T590"/>
    <mergeCell ref="O591:P591"/>
    <mergeCell ref="Q591:R591"/>
    <mergeCell ref="S591:T591"/>
    <mergeCell ref="O592:P592"/>
    <mergeCell ref="Q592:R592"/>
    <mergeCell ref="S592:T592"/>
    <mergeCell ref="O593:P593"/>
    <mergeCell ref="Q593:R593"/>
    <mergeCell ref="S593:T593"/>
    <mergeCell ref="O594:P594"/>
    <mergeCell ref="Q594:R594"/>
    <mergeCell ref="S594:T594"/>
    <mergeCell ref="O595:P595"/>
    <mergeCell ref="Q595:R595"/>
    <mergeCell ref="S595:T595"/>
    <mergeCell ref="O584:P584"/>
    <mergeCell ref="Q584:R584"/>
    <mergeCell ref="S584:T584"/>
    <mergeCell ref="O585:P585"/>
    <mergeCell ref="Q585:R585"/>
    <mergeCell ref="S585:T585"/>
    <mergeCell ref="O586:P586"/>
    <mergeCell ref="Q586:R586"/>
    <mergeCell ref="S586:T586"/>
    <mergeCell ref="O587:P587"/>
    <mergeCell ref="Q587:R587"/>
    <mergeCell ref="S587:T587"/>
    <mergeCell ref="O588:P588"/>
    <mergeCell ref="Q588:R588"/>
    <mergeCell ref="S588:T588"/>
    <mergeCell ref="O589:P589"/>
    <mergeCell ref="Q589:R589"/>
    <mergeCell ref="S589:T589"/>
    <mergeCell ref="O578:P578"/>
    <mergeCell ref="Q578:R578"/>
    <mergeCell ref="S578:T578"/>
    <mergeCell ref="O579:P579"/>
    <mergeCell ref="Q579:R579"/>
    <mergeCell ref="S579:T579"/>
    <mergeCell ref="O580:P580"/>
    <mergeCell ref="Q580:R580"/>
    <mergeCell ref="S580:T580"/>
    <mergeCell ref="O581:P581"/>
    <mergeCell ref="Q581:R581"/>
    <mergeCell ref="S581:T581"/>
    <mergeCell ref="O582:P582"/>
    <mergeCell ref="Q582:R582"/>
    <mergeCell ref="S582:T582"/>
    <mergeCell ref="O583:P583"/>
    <mergeCell ref="Q583:R583"/>
    <mergeCell ref="S583:T583"/>
    <mergeCell ref="O560:P560"/>
    <mergeCell ref="Q560:R560"/>
    <mergeCell ref="S560:T560"/>
    <mergeCell ref="O561:P561"/>
    <mergeCell ref="Q561:R561"/>
    <mergeCell ref="S561:T561"/>
    <mergeCell ref="O562:P562"/>
    <mergeCell ref="Q562:R562"/>
    <mergeCell ref="S562:T562"/>
    <mergeCell ref="O571:T571"/>
    <mergeCell ref="O572:T572"/>
    <mergeCell ref="O575:P575"/>
    <mergeCell ref="Q575:T575"/>
    <mergeCell ref="O576:P576"/>
    <mergeCell ref="Q576:R576"/>
    <mergeCell ref="S576:T576"/>
    <mergeCell ref="O577:P577"/>
    <mergeCell ref="Q577:R577"/>
    <mergeCell ref="S577:T577"/>
    <mergeCell ref="O554:P554"/>
    <mergeCell ref="Q554:R554"/>
    <mergeCell ref="S554:T554"/>
    <mergeCell ref="O555:P555"/>
    <mergeCell ref="Q555:R555"/>
    <mergeCell ref="S555:T555"/>
    <mergeCell ref="O556:P556"/>
    <mergeCell ref="Q556:R556"/>
    <mergeCell ref="S556:T556"/>
    <mergeCell ref="O557:P557"/>
    <mergeCell ref="Q557:R557"/>
    <mergeCell ref="S557:T557"/>
    <mergeCell ref="O558:P558"/>
    <mergeCell ref="Q558:R558"/>
    <mergeCell ref="S558:T558"/>
    <mergeCell ref="O559:P559"/>
    <mergeCell ref="Q559:R559"/>
    <mergeCell ref="S559:T559"/>
    <mergeCell ref="O548:P548"/>
    <mergeCell ref="Q548:R548"/>
    <mergeCell ref="S548:T548"/>
    <mergeCell ref="O549:P549"/>
    <mergeCell ref="Q549:R549"/>
    <mergeCell ref="S549:T549"/>
    <mergeCell ref="O550:P550"/>
    <mergeCell ref="Q550:R550"/>
    <mergeCell ref="S550:T550"/>
    <mergeCell ref="O551:P551"/>
    <mergeCell ref="Q551:R551"/>
    <mergeCell ref="S551:T551"/>
    <mergeCell ref="O552:P552"/>
    <mergeCell ref="Q552:R552"/>
    <mergeCell ref="S552:T552"/>
    <mergeCell ref="O553:P553"/>
    <mergeCell ref="Q553:R553"/>
    <mergeCell ref="S553:T553"/>
    <mergeCell ref="O480:S480"/>
    <mergeCell ref="O481:T481"/>
    <mergeCell ref="O482:S482"/>
    <mergeCell ref="O490:T490"/>
    <mergeCell ref="P499:T499"/>
    <mergeCell ref="P508:T508"/>
    <mergeCell ref="P511:T511"/>
    <mergeCell ref="P515:T515"/>
    <mergeCell ref="P519:T519"/>
    <mergeCell ref="O545:P545"/>
    <mergeCell ref="Q545:R545"/>
    <mergeCell ref="S545:T545"/>
    <mergeCell ref="O546:P546"/>
    <mergeCell ref="Q546:R546"/>
    <mergeCell ref="S546:T546"/>
    <mergeCell ref="O547:P547"/>
    <mergeCell ref="Q547:R547"/>
    <mergeCell ref="S547:T547"/>
    <mergeCell ref="O458:T458"/>
    <mergeCell ref="O459:T459"/>
    <mergeCell ref="O460:T460"/>
    <mergeCell ref="O462:T462"/>
    <mergeCell ref="O463:T463"/>
    <mergeCell ref="O465:T465"/>
    <mergeCell ref="O466:T466"/>
    <mergeCell ref="O468:T468"/>
    <mergeCell ref="O469:T469"/>
    <mergeCell ref="O471:T471"/>
    <mergeCell ref="O472:T472"/>
    <mergeCell ref="O473:T473"/>
    <mergeCell ref="O474:T474"/>
    <mergeCell ref="O475:T475"/>
    <mergeCell ref="O477:S477"/>
    <mergeCell ref="O478:R478"/>
    <mergeCell ref="O479:T479"/>
    <mergeCell ref="O425:P425"/>
    <mergeCell ref="Q425:R425"/>
    <mergeCell ref="S425:T425"/>
    <mergeCell ref="O426:P426"/>
    <mergeCell ref="Q426:R426"/>
    <mergeCell ref="S426:T426"/>
    <mergeCell ref="O427:P427"/>
    <mergeCell ref="Q427:R427"/>
    <mergeCell ref="S427:T427"/>
    <mergeCell ref="O438:T438"/>
    <mergeCell ref="O448:T448"/>
    <mergeCell ref="O450:T450"/>
    <mergeCell ref="O451:S451"/>
    <mergeCell ref="O452:T452"/>
    <mergeCell ref="O453:S453"/>
    <mergeCell ref="O455:T455"/>
    <mergeCell ref="O456:T456"/>
    <mergeCell ref="O419:P419"/>
    <mergeCell ref="Q419:R419"/>
    <mergeCell ref="S419:T419"/>
    <mergeCell ref="O420:P420"/>
    <mergeCell ref="Q420:R420"/>
    <mergeCell ref="S420:T420"/>
    <mergeCell ref="O421:P421"/>
    <mergeCell ref="Q421:R421"/>
    <mergeCell ref="S421:T421"/>
    <mergeCell ref="O422:P422"/>
    <mergeCell ref="Q422:R422"/>
    <mergeCell ref="S422:T422"/>
    <mergeCell ref="O423:P423"/>
    <mergeCell ref="Q423:R423"/>
    <mergeCell ref="S423:T423"/>
    <mergeCell ref="O424:P424"/>
    <mergeCell ref="Q424:R424"/>
    <mergeCell ref="S424:T424"/>
    <mergeCell ref="O413:P413"/>
    <mergeCell ref="Q413:R413"/>
    <mergeCell ref="S413:T413"/>
    <mergeCell ref="O414:P414"/>
    <mergeCell ref="Q414:R414"/>
    <mergeCell ref="S414:T414"/>
    <mergeCell ref="O415:P415"/>
    <mergeCell ref="Q415:R415"/>
    <mergeCell ref="S415:T415"/>
    <mergeCell ref="O416:P416"/>
    <mergeCell ref="Q416:R416"/>
    <mergeCell ref="S416:T416"/>
    <mergeCell ref="O417:P417"/>
    <mergeCell ref="Q417:R417"/>
    <mergeCell ref="S417:T417"/>
    <mergeCell ref="O418:P418"/>
    <mergeCell ref="Q418:R418"/>
    <mergeCell ref="S418:T418"/>
    <mergeCell ref="O397:P397"/>
    <mergeCell ref="Q397:R397"/>
    <mergeCell ref="S397:T397"/>
    <mergeCell ref="O398:P398"/>
    <mergeCell ref="Q398:R398"/>
    <mergeCell ref="S398:T398"/>
    <mergeCell ref="O403:T403"/>
    <mergeCell ref="O404:T404"/>
    <mergeCell ref="O410:P410"/>
    <mergeCell ref="Q410:R410"/>
    <mergeCell ref="S410:T410"/>
    <mergeCell ref="O411:P411"/>
    <mergeCell ref="Q411:R411"/>
    <mergeCell ref="S411:T411"/>
    <mergeCell ref="O412:P412"/>
    <mergeCell ref="Q412:R412"/>
    <mergeCell ref="S412:T412"/>
    <mergeCell ref="O391:P391"/>
    <mergeCell ref="Q391:R391"/>
    <mergeCell ref="S391:T391"/>
    <mergeCell ref="O392:P392"/>
    <mergeCell ref="Q392:R392"/>
    <mergeCell ref="S392:T392"/>
    <mergeCell ref="O393:P393"/>
    <mergeCell ref="Q393:R393"/>
    <mergeCell ref="S393:T393"/>
    <mergeCell ref="O394:P394"/>
    <mergeCell ref="Q394:R394"/>
    <mergeCell ref="S394:T394"/>
    <mergeCell ref="O395:P395"/>
    <mergeCell ref="Q395:R395"/>
    <mergeCell ref="S395:T395"/>
    <mergeCell ref="O396:P396"/>
    <mergeCell ref="Q396:R396"/>
    <mergeCell ref="S396:T396"/>
    <mergeCell ref="O385:P385"/>
    <mergeCell ref="Q385:R385"/>
    <mergeCell ref="S385:T385"/>
    <mergeCell ref="O386:P386"/>
    <mergeCell ref="Q386:R386"/>
    <mergeCell ref="S386:T386"/>
    <mergeCell ref="O387:P387"/>
    <mergeCell ref="Q387:R387"/>
    <mergeCell ref="S387:T387"/>
    <mergeCell ref="O388:P388"/>
    <mergeCell ref="Q388:R388"/>
    <mergeCell ref="S388:T388"/>
    <mergeCell ref="O389:P389"/>
    <mergeCell ref="Q389:R389"/>
    <mergeCell ref="S389:T389"/>
    <mergeCell ref="O390:P390"/>
    <mergeCell ref="Q390:R390"/>
    <mergeCell ref="S390:T390"/>
    <mergeCell ref="O379:P379"/>
    <mergeCell ref="Q379:R379"/>
    <mergeCell ref="S379:T379"/>
    <mergeCell ref="O380:P380"/>
    <mergeCell ref="Q380:R380"/>
    <mergeCell ref="S380:T380"/>
    <mergeCell ref="O381:P381"/>
    <mergeCell ref="Q381:R381"/>
    <mergeCell ref="S381:T381"/>
    <mergeCell ref="O382:P382"/>
    <mergeCell ref="Q382:R382"/>
    <mergeCell ref="S382:T382"/>
    <mergeCell ref="O383:P383"/>
    <mergeCell ref="Q383:R383"/>
    <mergeCell ref="S383:T383"/>
    <mergeCell ref="O384:P384"/>
    <mergeCell ref="Q384:R384"/>
    <mergeCell ref="S384:T384"/>
    <mergeCell ref="P347:T347"/>
    <mergeCell ref="P351:T351"/>
    <mergeCell ref="P355:R355"/>
    <mergeCell ref="O370:T370"/>
    <mergeCell ref="O371:T371"/>
    <mergeCell ref="O374:P374"/>
    <mergeCell ref="Q374:T374"/>
    <mergeCell ref="O375:P375"/>
    <mergeCell ref="Q375:R375"/>
    <mergeCell ref="S375:T375"/>
    <mergeCell ref="O376:P376"/>
    <mergeCell ref="Q376:R376"/>
    <mergeCell ref="S376:T376"/>
    <mergeCell ref="O377:P377"/>
    <mergeCell ref="Q377:R377"/>
    <mergeCell ref="S377:T377"/>
    <mergeCell ref="O378:P378"/>
    <mergeCell ref="Q378:R378"/>
    <mergeCell ref="S378:T378"/>
    <mergeCell ref="O300:T300"/>
    <mergeCell ref="O301:T301"/>
    <mergeCell ref="O303:T303"/>
    <mergeCell ref="O304:T304"/>
    <mergeCell ref="O305:T305"/>
    <mergeCell ref="O306:T306"/>
    <mergeCell ref="O307:T307"/>
    <mergeCell ref="O309:S309"/>
    <mergeCell ref="O310:R310"/>
    <mergeCell ref="O311:T311"/>
    <mergeCell ref="O312:S312"/>
    <mergeCell ref="O313:T313"/>
    <mergeCell ref="O314:S314"/>
    <mergeCell ref="O322:T322"/>
    <mergeCell ref="P331:T331"/>
    <mergeCell ref="P340:T340"/>
    <mergeCell ref="P343:T343"/>
    <mergeCell ref="O260:P260"/>
    <mergeCell ref="Q260:R260"/>
    <mergeCell ref="S260:T260"/>
    <mergeCell ref="O261:P261"/>
    <mergeCell ref="Q261:R261"/>
    <mergeCell ref="S261:T261"/>
    <mergeCell ref="O262:P262"/>
    <mergeCell ref="Q262:R262"/>
    <mergeCell ref="S262:T262"/>
    <mergeCell ref="O288:T288"/>
    <mergeCell ref="O290:T290"/>
    <mergeCell ref="O291:T291"/>
    <mergeCell ref="O292:T292"/>
    <mergeCell ref="O294:T294"/>
    <mergeCell ref="O295:T295"/>
    <mergeCell ref="O297:T297"/>
    <mergeCell ref="O298:T298"/>
    <mergeCell ref="O254:P254"/>
    <mergeCell ref="Q254:R254"/>
    <mergeCell ref="S254:T254"/>
    <mergeCell ref="O255:P255"/>
    <mergeCell ref="Q255:R255"/>
    <mergeCell ref="S255:T255"/>
    <mergeCell ref="O256:P256"/>
    <mergeCell ref="Q256:R256"/>
    <mergeCell ref="S256:T256"/>
    <mergeCell ref="O257:P257"/>
    <mergeCell ref="Q257:R257"/>
    <mergeCell ref="S257:T257"/>
    <mergeCell ref="O258:P258"/>
    <mergeCell ref="Q258:R258"/>
    <mergeCell ref="S258:T258"/>
    <mergeCell ref="O259:P259"/>
    <mergeCell ref="Q259:R259"/>
    <mergeCell ref="S259:T259"/>
    <mergeCell ref="O248:P248"/>
    <mergeCell ref="Q248:R248"/>
    <mergeCell ref="S248:T248"/>
    <mergeCell ref="O249:P249"/>
    <mergeCell ref="Q249:R249"/>
    <mergeCell ref="S249:T249"/>
    <mergeCell ref="O250:P250"/>
    <mergeCell ref="Q250:R250"/>
    <mergeCell ref="S250:T250"/>
    <mergeCell ref="O251:P251"/>
    <mergeCell ref="Q251:R251"/>
    <mergeCell ref="S251:T251"/>
    <mergeCell ref="O252:P252"/>
    <mergeCell ref="Q252:R252"/>
    <mergeCell ref="S252:T252"/>
    <mergeCell ref="O253:P253"/>
    <mergeCell ref="Q253:R253"/>
    <mergeCell ref="S253:T253"/>
    <mergeCell ref="O242:P242"/>
    <mergeCell ref="Q242:R242"/>
    <mergeCell ref="S242:T242"/>
    <mergeCell ref="O243:P243"/>
    <mergeCell ref="Q243:R243"/>
    <mergeCell ref="S243:T243"/>
    <mergeCell ref="O244:P244"/>
    <mergeCell ref="Q244:R244"/>
    <mergeCell ref="S244:T244"/>
    <mergeCell ref="O245:P245"/>
    <mergeCell ref="Q245:R245"/>
    <mergeCell ref="S245:T245"/>
    <mergeCell ref="O246:P246"/>
    <mergeCell ref="Q246:R246"/>
    <mergeCell ref="S246:T246"/>
    <mergeCell ref="O247:P247"/>
    <mergeCell ref="Q247:R247"/>
    <mergeCell ref="S247:T247"/>
    <mergeCell ref="O224:P224"/>
    <mergeCell ref="Q224:R224"/>
    <mergeCell ref="S224:T224"/>
    <mergeCell ref="O225:P225"/>
    <mergeCell ref="Q225:R225"/>
    <mergeCell ref="S225:T225"/>
    <mergeCell ref="O226:P226"/>
    <mergeCell ref="Q226:R226"/>
    <mergeCell ref="S226:T226"/>
    <mergeCell ref="O235:T235"/>
    <mergeCell ref="O236:T236"/>
    <mergeCell ref="O239:P239"/>
    <mergeCell ref="Q239:T239"/>
    <mergeCell ref="O240:P240"/>
    <mergeCell ref="Q240:R240"/>
    <mergeCell ref="S240:T240"/>
    <mergeCell ref="O241:P241"/>
    <mergeCell ref="Q241:R241"/>
    <mergeCell ref="S241:T241"/>
    <mergeCell ref="O218:P218"/>
    <mergeCell ref="Q218:R218"/>
    <mergeCell ref="S218:T218"/>
    <mergeCell ref="O219:P219"/>
    <mergeCell ref="Q219:R219"/>
    <mergeCell ref="S219:T219"/>
    <mergeCell ref="O220:P220"/>
    <mergeCell ref="Q220:R220"/>
    <mergeCell ref="S220:T220"/>
    <mergeCell ref="O221:P221"/>
    <mergeCell ref="Q221:R221"/>
    <mergeCell ref="S221:T221"/>
    <mergeCell ref="O222:P222"/>
    <mergeCell ref="Q222:R222"/>
    <mergeCell ref="S222:T222"/>
    <mergeCell ref="O223:P223"/>
    <mergeCell ref="Q223:R223"/>
    <mergeCell ref="S223:T223"/>
    <mergeCell ref="O212:P212"/>
    <mergeCell ref="Q212:R212"/>
    <mergeCell ref="S212:T212"/>
    <mergeCell ref="O213:P213"/>
    <mergeCell ref="Q213:R213"/>
    <mergeCell ref="S213:T213"/>
    <mergeCell ref="O214:P214"/>
    <mergeCell ref="Q214:R214"/>
    <mergeCell ref="S214:T214"/>
    <mergeCell ref="O215:P215"/>
    <mergeCell ref="Q215:R215"/>
    <mergeCell ref="S215:T215"/>
    <mergeCell ref="O216:P216"/>
    <mergeCell ref="Q216:R216"/>
    <mergeCell ref="S216:T216"/>
    <mergeCell ref="O217:P217"/>
    <mergeCell ref="Q217:R217"/>
    <mergeCell ref="S217:T217"/>
    <mergeCell ref="O144:S144"/>
    <mergeCell ref="O145:T145"/>
    <mergeCell ref="O146:S146"/>
    <mergeCell ref="O154:T154"/>
    <mergeCell ref="P163:T163"/>
    <mergeCell ref="P172:T172"/>
    <mergeCell ref="P175:T175"/>
    <mergeCell ref="P179:T179"/>
    <mergeCell ref="P183:T183"/>
    <mergeCell ref="O209:P209"/>
    <mergeCell ref="Q209:R209"/>
    <mergeCell ref="S209:T209"/>
    <mergeCell ref="O210:P210"/>
    <mergeCell ref="Q210:R210"/>
    <mergeCell ref="S210:T210"/>
    <mergeCell ref="O211:P211"/>
    <mergeCell ref="Q211:R211"/>
    <mergeCell ref="S211:T211"/>
    <mergeCell ref="O122:T122"/>
    <mergeCell ref="O123:T123"/>
    <mergeCell ref="O124:T124"/>
    <mergeCell ref="O126:T126"/>
    <mergeCell ref="O127:T127"/>
    <mergeCell ref="O129:T129"/>
    <mergeCell ref="O130:T130"/>
    <mergeCell ref="O132:T132"/>
    <mergeCell ref="O133:T133"/>
    <mergeCell ref="O135:T135"/>
    <mergeCell ref="O136:T136"/>
    <mergeCell ref="O137:T137"/>
    <mergeCell ref="O138:T138"/>
    <mergeCell ref="O139:T139"/>
    <mergeCell ref="O141:S141"/>
    <mergeCell ref="O142:R142"/>
    <mergeCell ref="O143:T143"/>
    <mergeCell ref="O89:P89"/>
    <mergeCell ref="Q89:R89"/>
    <mergeCell ref="S89:T89"/>
    <mergeCell ref="O90:P90"/>
    <mergeCell ref="Q90:R90"/>
    <mergeCell ref="S90:T90"/>
    <mergeCell ref="O91:P91"/>
    <mergeCell ref="Q91:R91"/>
    <mergeCell ref="S91:T91"/>
    <mergeCell ref="O102:T102"/>
    <mergeCell ref="O112:T112"/>
    <mergeCell ref="O114:T114"/>
    <mergeCell ref="O115:S115"/>
    <mergeCell ref="O116:T116"/>
    <mergeCell ref="O117:S117"/>
    <mergeCell ref="O119:T119"/>
    <mergeCell ref="O120:T120"/>
    <mergeCell ref="O83:P83"/>
    <mergeCell ref="Q83:R83"/>
    <mergeCell ref="S83:T83"/>
    <mergeCell ref="O84:P84"/>
    <mergeCell ref="Q84:R84"/>
    <mergeCell ref="S84:T84"/>
    <mergeCell ref="O85:P85"/>
    <mergeCell ref="Q85:R85"/>
    <mergeCell ref="S85:T85"/>
    <mergeCell ref="O86:P86"/>
    <mergeCell ref="Q86:R86"/>
    <mergeCell ref="S86:T86"/>
    <mergeCell ref="O87:P87"/>
    <mergeCell ref="Q87:R87"/>
    <mergeCell ref="S87:T87"/>
    <mergeCell ref="O88:P88"/>
    <mergeCell ref="Q88:R88"/>
    <mergeCell ref="S88:T88"/>
    <mergeCell ref="O77:P77"/>
    <mergeCell ref="Q77:R77"/>
    <mergeCell ref="S77:T77"/>
    <mergeCell ref="O78:P78"/>
    <mergeCell ref="Q78:R78"/>
    <mergeCell ref="S78:T78"/>
    <mergeCell ref="O79:P79"/>
    <mergeCell ref="Q79:R79"/>
    <mergeCell ref="S79:T79"/>
    <mergeCell ref="O80:P80"/>
    <mergeCell ref="Q80:R80"/>
    <mergeCell ref="S80:T80"/>
    <mergeCell ref="O81:P81"/>
    <mergeCell ref="Q81:R81"/>
    <mergeCell ref="S81:T81"/>
    <mergeCell ref="O82:P82"/>
    <mergeCell ref="Q82:R82"/>
    <mergeCell ref="S82:T82"/>
    <mergeCell ref="O60:P60"/>
    <mergeCell ref="Q60:R60"/>
    <mergeCell ref="S60:T60"/>
    <mergeCell ref="O61:P61"/>
    <mergeCell ref="Q61:R61"/>
    <mergeCell ref="S61:T61"/>
    <mergeCell ref="O62:P62"/>
    <mergeCell ref="Q62:R62"/>
    <mergeCell ref="S62:T62"/>
    <mergeCell ref="O74:P74"/>
    <mergeCell ref="Q74:R74"/>
    <mergeCell ref="S74:T74"/>
    <mergeCell ref="O75:P75"/>
    <mergeCell ref="Q75:R75"/>
    <mergeCell ref="S75:T75"/>
    <mergeCell ref="O76:P76"/>
    <mergeCell ref="Q76:R76"/>
    <mergeCell ref="S76:T76"/>
    <mergeCell ref="P26:T26"/>
    <mergeCell ref="P27:T27"/>
    <mergeCell ref="P28:T28"/>
    <mergeCell ref="P30:T30"/>
    <mergeCell ref="P34:T34"/>
    <mergeCell ref="P35:T35"/>
    <mergeCell ref="N36:T36"/>
    <mergeCell ref="P38:T38"/>
    <mergeCell ref="P39:T39"/>
    <mergeCell ref="P40:T40"/>
    <mergeCell ref="O57:P57"/>
    <mergeCell ref="Q57:R57"/>
    <mergeCell ref="S57:T57"/>
    <mergeCell ref="O58:P58"/>
    <mergeCell ref="Q58:R58"/>
    <mergeCell ref="S58:T58"/>
    <mergeCell ref="O59:P59"/>
    <mergeCell ref="Q59:R59"/>
    <mergeCell ref="S59:T59"/>
    <mergeCell ref="V1140:X1141"/>
    <mergeCell ref="Y1140:Z1141"/>
    <mergeCell ref="I1139:K1139"/>
    <mergeCell ref="L1139:M1139"/>
    <mergeCell ref="V1139:X1139"/>
    <mergeCell ref="Y1139:Z1139"/>
    <mergeCell ref="K1121:M1121"/>
    <mergeCell ref="X1121:Z1121"/>
    <mergeCell ref="C1097:D1097"/>
    <mergeCell ref="C1098:D1098"/>
    <mergeCell ref="C1099:D1099"/>
    <mergeCell ref="C1100:D1100"/>
    <mergeCell ref="C1101:D1101"/>
    <mergeCell ref="C1102:D1102"/>
    <mergeCell ref="V1062:W1062"/>
    <mergeCell ref="B1045:G1045"/>
    <mergeCell ref="B1046:G1046"/>
    <mergeCell ref="B1047:F1047"/>
    <mergeCell ref="A1137:D1139"/>
    <mergeCell ref="E1137:M1137"/>
    <mergeCell ref="I1138:K1138"/>
    <mergeCell ref="L1138:M1138"/>
    <mergeCell ref="V1138:X1138"/>
    <mergeCell ref="Y1138:Z1138"/>
    <mergeCell ref="A1123:M1123"/>
    <mergeCell ref="A1124:M1124"/>
    <mergeCell ref="A1125:M1125"/>
    <mergeCell ref="A1128:D1130"/>
    <mergeCell ref="E1128:M1128"/>
    <mergeCell ref="C1109:D1109"/>
    <mergeCell ref="C1110:D1110"/>
    <mergeCell ref="C1111:D1111"/>
    <mergeCell ref="AI1152:AK1152"/>
    <mergeCell ref="AL1152:AM1152"/>
    <mergeCell ref="AV1152:AX1152"/>
    <mergeCell ref="AY1152:AZ1152"/>
    <mergeCell ref="BI1152:BK1152"/>
    <mergeCell ref="BL1152:BM1152"/>
    <mergeCell ref="B1157:J1157"/>
    <mergeCell ref="B1158:I1158"/>
    <mergeCell ref="K1158:M1158"/>
    <mergeCell ref="X1158:Z1158"/>
    <mergeCell ref="AK1158:AM1158"/>
    <mergeCell ref="AX1158:AZ1158"/>
    <mergeCell ref="BK1158:BM1158"/>
    <mergeCell ref="AI1154:AK1155"/>
    <mergeCell ref="AL1154:AM1155"/>
    <mergeCell ref="AV1154:AX1155"/>
    <mergeCell ref="AY1154:AZ1155"/>
    <mergeCell ref="BI1154:BK1155"/>
    <mergeCell ref="BL1154:BM1155"/>
    <mergeCell ref="E1154:F1155"/>
    <mergeCell ref="G1154:H1155"/>
    <mergeCell ref="I1154:K1155"/>
    <mergeCell ref="L1154:M1155"/>
    <mergeCell ref="V1154:X1155"/>
    <mergeCell ref="Y1154:Z1155"/>
    <mergeCell ref="I1153:K1153"/>
    <mergeCell ref="L1153:M1153"/>
    <mergeCell ref="V1153:X1153"/>
    <mergeCell ref="Y1153:Z1153"/>
    <mergeCell ref="AV1145:AX1145"/>
    <mergeCell ref="AY1145:AZ1145"/>
    <mergeCell ref="BI1145:BK1145"/>
    <mergeCell ref="BL1145:BM1145"/>
    <mergeCell ref="A1151:D1153"/>
    <mergeCell ref="E1151:M1151"/>
    <mergeCell ref="E1152:F1152"/>
    <mergeCell ref="G1152:H1152"/>
    <mergeCell ref="I1152:K1152"/>
    <mergeCell ref="L1152:M1152"/>
    <mergeCell ref="V1152:X1152"/>
    <mergeCell ref="Y1152:Z1152"/>
    <mergeCell ref="AI1147:AK1148"/>
    <mergeCell ref="AL1147:AM1148"/>
    <mergeCell ref="AV1147:AX1148"/>
    <mergeCell ref="AY1147:AZ1148"/>
    <mergeCell ref="BI1147:BK1148"/>
    <mergeCell ref="BL1147:BM1148"/>
    <mergeCell ref="E1147:F1148"/>
    <mergeCell ref="G1147:H1148"/>
    <mergeCell ref="I1147:K1148"/>
    <mergeCell ref="L1147:M1148"/>
    <mergeCell ref="V1147:X1148"/>
    <mergeCell ref="Y1147:Z1148"/>
    <mergeCell ref="AV1153:AX1153"/>
    <mergeCell ref="AY1153:AZ1153"/>
    <mergeCell ref="BI1153:BK1153"/>
    <mergeCell ref="BL1153:BM1153"/>
    <mergeCell ref="E1153:F1153"/>
    <mergeCell ref="G1153:H1153"/>
    <mergeCell ref="AI1153:AK1153"/>
    <mergeCell ref="AL1153:AM1153"/>
    <mergeCell ref="A1144:D1146"/>
    <mergeCell ref="E1144:M1144"/>
    <mergeCell ref="E1145:F1145"/>
    <mergeCell ref="G1145:H1145"/>
    <mergeCell ref="I1145:K1145"/>
    <mergeCell ref="L1145:M1145"/>
    <mergeCell ref="V1145:X1145"/>
    <mergeCell ref="Y1145:Z1145"/>
    <mergeCell ref="AI1140:AK1141"/>
    <mergeCell ref="AL1140:AM1141"/>
    <mergeCell ref="AV1140:AX1141"/>
    <mergeCell ref="AY1140:AZ1141"/>
    <mergeCell ref="BI1140:BK1141"/>
    <mergeCell ref="BL1140:BM1141"/>
    <mergeCell ref="E1140:F1141"/>
    <mergeCell ref="G1140:H1141"/>
    <mergeCell ref="I1140:K1141"/>
    <mergeCell ref="L1140:M1141"/>
    <mergeCell ref="AV1146:AX1146"/>
    <mergeCell ref="AY1146:AZ1146"/>
    <mergeCell ref="BI1146:BK1146"/>
    <mergeCell ref="BL1146:BM1146"/>
    <mergeCell ref="E1146:F1146"/>
    <mergeCell ref="G1146:H1146"/>
    <mergeCell ref="I1146:K1146"/>
    <mergeCell ref="L1146:M1146"/>
    <mergeCell ref="V1146:X1146"/>
    <mergeCell ref="Y1146:Z1146"/>
    <mergeCell ref="AI1146:AK1146"/>
    <mergeCell ref="AL1146:AM1146"/>
    <mergeCell ref="AI1145:AK1145"/>
    <mergeCell ref="AL1145:AM1145"/>
    <mergeCell ref="E1133:F1134"/>
    <mergeCell ref="G1133:H1134"/>
    <mergeCell ref="I1133:K1134"/>
    <mergeCell ref="L1133:M1134"/>
    <mergeCell ref="V1133:X1134"/>
    <mergeCell ref="Y1133:Z1134"/>
    <mergeCell ref="BI1138:BK1138"/>
    <mergeCell ref="BL1138:BM1138"/>
    <mergeCell ref="V1129:X1129"/>
    <mergeCell ref="Y1129:Z1129"/>
    <mergeCell ref="AI1129:AK1129"/>
    <mergeCell ref="AL1129:AM1129"/>
    <mergeCell ref="AV1129:AX1129"/>
    <mergeCell ref="AY1129:AZ1129"/>
    <mergeCell ref="E1129:F1129"/>
    <mergeCell ref="G1129:H1129"/>
    <mergeCell ref="I1129:K1129"/>
    <mergeCell ref="L1129:M1129"/>
    <mergeCell ref="AA1128:AD1130"/>
    <mergeCell ref="AE1129:AF1129"/>
    <mergeCell ref="AE1130:AF1130"/>
    <mergeCell ref="AE1131:AF1132"/>
    <mergeCell ref="AE1133:AF1134"/>
    <mergeCell ref="AA1137:AD1139"/>
    <mergeCell ref="AE1138:AF1138"/>
    <mergeCell ref="AE1139:AF1139"/>
    <mergeCell ref="BE1129:BF1129"/>
    <mergeCell ref="BE1130:BF1130"/>
    <mergeCell ref="BE1131:BF1132"/>
    <mergeCell ref="BE1133:BF1134"/>
    <mergeCell ref="BA1137:BD1139"/>
    <mergeCell ref="BE1138:BF1138"/>
    <mergeCell ref="AV1139:AX1139"/>
    <mergeCell ref="AY1139:AZ1139"/>
    <mergeCell ref="BI1139:BK1139"/>
    <mergeCell ref="BL1139:BM1139"/>
    <mergeCell ref="E1139:F1139"/>
    <mergeCell ref="G1139:H1139"/>
    <mergeCell ref="AI1139:AK1139"/>
    <mergeCell ref="AL1139:AM1139"/>
    <mergeCell ref="AI1138:AK1138"/>
    <mergeCell ref="AL1138:AM1138"/>
    <mergeCell ref="AV1138:AX1138"/>
    <mergeCell ref="AY1138:AZ1138"/>
    <mergeCell ref="AV1131:AX1132"/>
    <mergeCell ref="AY1131:AZ1132"/>
    <mergeCell ref="BI1131:BK1132"/>
    <mergeCell ref="BL1131:BM1132"/>
    <mergeCell ref="E1131:F1132"/>
    <mergeCell ref="G1131:H1132"/>
    <mergeCell ref="I1131:K1132"/>
    <mergeCell ref="L1131:M1132"/>
    <mergeCell ref="V1131:X1132"/>
    <mergeCell ref="Y1131:Z1132"/>
    <mergeCell ref="AI1131:AK1132"/>
    <mergeCell ref="AL1131:AM1132"/>
    <mergeCell ref="E1138:F1138"/>
    <mergeCell ref="G1138:H1138"/>
    <mergeCell ref="AI1133:AK1134"/>
    <mergeCell ref="AL1133:AM1134"/>
    <mergeCell ref="AV1133:AX1134"/>
    <mergeCell ref="AY1133:AZ1134"/>
    <mergeCell ref="BI1133:BK1134"/>
    <mergeCell ref="BL1133:BM1134"/>
    <mergeCell ref="AK1121:AM1121"/>
    <mergeCell ref="AX1121:AZ1121"/>
    <mergeCell ref="BK1121:BM1121"/>
    <mergeCell ref="C1115:D1115"/>
    <mergeCell ref="C1116:D1116"/>
    <mergeCell ref="C1117:D1117"/>
    <mergeCell ref="C1118:D1118"/>
    <mergeCell ref="B1120:J1120"/>
    <mergeCell ref="B1121:I1121"/>
    <mergeCell ref="AI1130:AK1130"/>
    <mergeCell ref="AL1130:AM1130"/>
    <mergeCell ref="AV1130:AX1130"/>
    <mergeCell ref="AY1130:AZ1130"/>
    <mergeCell ref="BI1130:BK1130"/>
    <mergeCell ref="BL1130:BM1130"/>
    <mergeCell ref="BI1129:BK1129"/>
    <mergeCell ref="BL1129:BM1129"/>
    <mergeCell ref="E1130:F1130"/>
    <mergeCell ref="G1130:H1130"/>
    <mergeCell ref="I1130:K1130"/>
    <mergeCell ref="L1130:M1130"/>
    <mergeCell ref="V1130:X1130"/>
    <mergeCell ref="Y1130:Z1130"/>
    <mergeCell ref="AC1118:AD1118"/>
    <mergeCell ref="C1112:D1112"/>
    <mergeCell ref="C1113:D1113"/>
    <mergeCell ref="C1114:D1114"/>
    <mergeCell ref="C1103:D1103"/>
    <mergeCell ref="C1104:D1104"/>
    <mergeCell ref="C1105:D1105"/>
    <mergeCell ref="C1106:D1106"/>
    <mergeCell ref="C1107:D1107"/>
    <mergeCell ref="C1108:D1108"/>
    <mergeCell ref="C1096:D1096"/>
    <mergeCell ref="I1096:J1096"/>
    <mergeCell ref="V1096:W1096"/>
    <mergeCell ref="AI1096:AJ1096"/>
    <mergeCell ref="AV1096:AW1096"/>
    <mergeCell ref="BI1096:BJ1096"/>
    <mergeCell ref="C1095:D1095"/>
    <mergeCell ref="I1095:J1095"/>
    <mergeCell ref="V1095:W1095"/>
    <mergeCell ref="AI1095:AJ1095"/>
    <mergeCell ref="AV1095:AW1095"/>
    <mergeCell ref="BI1095:BJ1095"/>
    <mergeCell ref="P1101:Q1101"/>
    <mergeCell ref="P1102:Q1102"/>
    <mergeCell ref="P1103:Q1103"/>
    <mergeCell ref="P1104:Q1104"/>
    <mergeCell ref="P1105:Q1105"/>
    <mergeCell ref="P1106:Q1106"/>
    <mergeCell ref="P1107:Q1107"/>
    <mergeCell ref="P1108:Q1108"/>
    <mergeCell ref="P1109:Q1109"/>
    <mergeCell ref="P1110:Q1110"/>
    <mergeCell ref="P1111:Q1111"/>
    <mergeCell ref="C1090:J1090"/>
    <mergeCell ref="C1091:J1091"/>
    <mergeCell ref="C1092:J1092"/>
    <mergeCell ref="C1094:D1094"/>
    <mergeCell ref="E1094:J1094"/>
    <mergeCell ref="B1079:C1079"/>
    <mergeCell ref="I1079:J1079"/>
    <mergeCell ref="V1079:W1079"/>
    <mergeCell ref="AI1079:AJ1079"/>
    <mergeCell ref="AV1079:AW1079"/>
    <mergeCell ref="BI1079:BJ1079"/>
    <mergeCell ref="B1087:K1087"/>
    <mergeCell ref="B1088:I1088"/>
    <mergeCell ref="K1088:M1088"/>
    <mergeCell ref="X1088:Z1088"/>
    <mergeCell ref="AK1088:AM1088"/>
    <mergeCell ref="AX1088:AZ1088"/>
    <mergeCell ref="B1082:C1082"/>
    <mergeCell ref="I1082:J1082"/>
    <mergeCell ref="V1082:W1082"/>
    <mergeCell ref="AI1082:AJ1082"/>
    <mergeCell ref="AV1082:AW1082"/>
    <mergeCell ref="BI1082:BJ1082"/>
    <mergeCell ref="B1081:C1081"/>
    <mergeCell ref="I1081:J1081"/>
    <mergeCell ref="V1081:W1081"/>
    <mergeCell ref="AI1081:AJ1081"/>
    <mergeCell ref="AV1081:AW1081"/>
    <mergeCell ref="BI1081:BJ1081"/>
    <mergeCell ref="B1080:C1080"/>
    <mergeCell ref="I1080:J1080"/>
    <mergeCell ref="V1080:W1080"/>
    <mergeCell ref="BK1088:BM1088"/>
    <mergeCell ref="B1085:C1085"/>
    <mergeCell ref="I1085:J1085"/>
    <mergeCell ref="V1085:W1085"/>
    <mergeCell ref="AI1085:AJ1085"/>
    <mergeCell ref="AV1085:AW1085"/>
    <mergeCell ref="BI1085:BJ1085"/>
    <mergeCell ref="B1084:C1084"/>
    <mergeCell ref="I1084:J1084"/>
    <mergeCell ref="V1084:W1084"/>
    <mergeCell ref="AI1084:AJ1084"/>
    <mergeCell ref="AV1084:AW1084"/>
    <mergeCell ref="BI1084:BJ1084"/>
    <mergeCell ref="B1083:C1083"/>
    <mergeCell ref="I1083:J1083"/>
    <mergeCell ref="V1083:W1083"/>
    <mergeCell ref="AI1083:AJ1083"/>
    <mergeCell ref="AV1083:AW1083"/>
    <mergeCell ref="BI1083:BJ1083"/>
    <mergeCell ref="O1084:P1084"/>
    <mergeCell ref="O1085:P1085"/>
    <mergeCell ref="AI1080:AJ1080"/>
    <mergeCell ref="AV1080:AW1080"/>
    <mergeCell ref="BI1080:BJ1080"/>
    <mergeCell ref="B1071:C1071"/>
    <mergeCell ref="I1071:J1071"/>
    <mergeCell ref="V1071:W1071"/>
    <mergeCell ref="AI1071:AJ1071"/>
    <mergeCell ref="AV1071:AW1071"/>
    <mergeCell ref="BI1071:BJ1071"/>
    <mergeCell ref="B1078:C1078"/>
    <mergeCell ref="I1078:J1078"/>
    <mergeCell ref="V1078:W1078"/>
    <mergeCell ref="AI1078:AJ1078"/>
    <mergeCell ref="AV1078:AW1078"/>
    <mergeCell ref="BI1078:BJ1078"/>
    <mergeCell ref="B1077:C1077"/>
    <mergeCell ref="I1077:J1077"/>
    <mergeCell ref="V1077:W1077"/>
    <mergeCell ref="AI1077:AJ1077"/>
    <mergeCell ref="AV1077:AW1077"/>
    <mergeCell ref="BI1077:BJ1077"/>
    <mergeCell ref="B1076:C1076"/>
    <mergeCell ref="I1076:J1076"/>
    <mergeCell ref="V1076:W1076"/>
    <mergeCell ref="AI1076:AJ1076"/>
    <mergeCell ref="AV1076:AW1076"/>
    <mergeCell ref="BI1076:BJ1076"/>
    <mergeCell ref="B1075:C1075"/>
    <mergeCell ref="I1075:J1075"/>
    <mergeCell ref="V1075:W1075"/>
    <mergeCell ref="AI1075:AJ1075"/>
    <mergeCell ref="AV1075:AW1075"/>
    <mergeCell ref="BI1075:BJ1075"/>
    <mergeCell ref="B1074:C1074"/>
    <mergeCell ref="I1074:J1074"/>
    <mergeCell ref="V1074:W1074"/>
    <mergeCell ref="AI1074:AJ1074"/>
    <mergeCell ref="AV1074:AW1074"/>
    <mergeCell ref="BI1074:BJ1074"/>
    <mergeCell ref="B1073:C1073"/>
    <mergeCell ref="I1073:J1073"/>
    <mergeCell ref="V1073:W1073"/>
    <mergeCell ref="AI1073:AJ1073"/>
    <mergeCell ref="AV1073:AW1073"/>
    <mergeCell ref="BI1073:BJ1073"/>
    <mergeCell ref="B1072:C1072"/>
    <mergeCell ref="I1072:J1072"/>
    <mergeCell ref="V1072:W1072"/>
    <mergeCell ref="AI1072:AJ1072"/>
    <mergeCell ref="AV1072:AW1072"/>
    <mergeCell ref="BI1072:BJ1072"/>
    <mergeCell ref="O1074:P1074"/>
    <mergeCell ref="O1075:P1075"/>
    <mergeCell ref="AB1075:AC1075"/>
    <mergeCell ref="AI1064:AJ1064"/>
    <mergeCell ref="AV1064:AW1064"/>
    <mergeCell ref="BI1064:BJ1064"/>
    <mergeCell ref="B1070:C1070"/>
    <mergeCell ref="I1070:J1070"/>
    <mergeCell ref="V1070:W1070"/>
    <mergeCell ref="AI1070:AJ1070"/>
    <mergeCell ref="AV1070:AW1070"/>
    <mergeCell ref="BI1070:BJ1070"/>
    <mergeCell ref="B1069:C1069"/>
    <mergeCell ref="I1069:J1069"/>
    <mergeCell ref="V1069:W1069"/>
    <mergeCell ref="AI1069:AJ1069"/>
    <mergeCell ref="AV1069:AW1069"/>
    <mergeCell ref="BI1069:BJ1069"/>
    <mergeCell ref="B1068:C1068"/>
    <mergeCell ref="I1068:J1068"/>
    <mergeCell ref="V1068:W1068"/>
    <mergeCell ref="AI1068:AJ1068"/>
    <mergeCell ref="AV1068:AW1068"/>
    <mergeCell ref="BI1068:BJ1068"/>
    <mergeCell ref="B1067:C1067"/>
    <mergeCell ref="I1067:J1067"/>
    <mergeCell ref="V1067:W1067"/>
    <mergeCell ref="AI1067:AJ1067"/>
    <mergeCell ref="AV1067:AW1067"/>
    <mergeCell ref="BI1067:BJ1067"/>
    <mergeCell ref="AO1064:AP1064"/>
    <mergeCell ref="AO1065:AP1065"/>
    <mergeCell ref="AO1066:AP1066"/>
    <mergeCell ref="AO1067:AP1067"/>
    <mergeCell ref="AO1068:AP1068"/>
    <mergeCell ref="AI1062:AJ1062"/>
    <mergeCell ref="AV1062:AW1062"/>
    <mergeCell ref="BI1062:BJ1062"/>
    <mergeCell ref="B1063:C1063"/>
    <mergeCell ref="I1063:J1063"/>
    <mergeCell ref="V1063:W1063"/>
    <mergeCell ref="AI1063:AJ1063"/>
    <mergeCell ref="AV1063:AW1063"/>
    <mergeCell ref="A1056:M1056"/>
    <mergeCell ref="A1057:M1057"/>
    <mergeCell ref="A1058:M1058"/>
    <mergeCell ref="B1061:C1061"/>
    <mergeCell ref="D1061:K1061"/>
    <mergeCell ref="B1062:C1062"/>
    <mergeCell ref="I1062:J1062"/>
    <mergeCell ref="BK1054:BM1054"/>
    <mergeCell ref="B1066:C1066"/>
    <mergeCell ref="I1066:J1066"/>
    <mergeCell ref="V1066:W1066"/>
    <mergeCell ref="AI1066:AJ1066"/>
    <mergeCell ref="AV1066:AW1066"/>
    <mergeCell ref="BI1066:BJ1066"/>
    <mergeCell ref="B1065:C1065"/>
    <mergeCell ref="I1065:J1065"/>
    <mergeCell ref="V1065:W1065"/>
    <mergeCell ref="AI1065:AJ1065"/>
    <mergeCell ref="AV1065:AW1065"/>
    <mergeCell ref="BI1065:BJ1065"/>
    <mergeCell ref="BI1063:BJ1063"/>
    <mergeCell ref="B1064:C1064"/>
    <mergeCell ref="I1064:J1064"/>
    <mergeCell ref="V1064:W1064"/>
    <mergeCell ref="K1055:M1055"/>
    <mergeCell ref="X1055:Z1055"/>
    <mergeCell ref="AK1055:AM1055"/>
    <mergeCell ref="AX1055:AZ1055"/>
    <mergeCell ref="BK1055:BM1055"/>
    <mergeCell ref="AK1051:AM1051"/>
    <mergeCell ref="AX1051:AZ1051"/>
    <mergeCell ref="BK1051:BM1051"/>
    <mergeCell ref="B1052:I1052"/>
    <mergeCell ref="B1054:I1054"/>
    <mergeCell ref="K1054:M1054"/>
    <mergeCell ref="X1054:Z1054"/>
    <mergeCell ref="AK1054:AM1054"/>
    <mergeCell ref="AX1054:AZ1054"/>
    <mergeCell ref="B1051:I1051"/>
    <mergeCell ref="K1051:M1051"/>
    <mergeCell ref="X1051:Z1051"/>
    <mergeCell ref="B1038:G1038"/>
    <mergeCell ref="B1039:H1039"/>
    <mergeCell ref="B1040:F1040"/>
    <mergeCell ref="B1044:G1044"/>
    <mergeCell ref="B1024:G1024"/>
    <mergeCell ref="B1025:F1025"/>
    <mergeCell ref="B1026:F1026"/>
    <mergeCell ref="B1028:K1028"/>
    <mergeCell ref="B1030:G1030"/>
    <mergeCell ref="B1031:G1031"/>
    <mergeCell ref="B1016:F1016"/>
    <mergeCell ref="B1017:F1017"/>
    <mergeCell ref="B1019:G1019"/>
    <mergeCell ref="B1020:F1020"/>
    <mergeCell ref="B1021:F1021"/>
    <mergeCell ref="B1022:M1022"/>
    <mergeCell ref="B1007:F1007"/>
    <mergeCell ref="B1009:F1009"/>
    <mergeCell ref="B1010:F1010"/>
    <mergeCell ref="B1012:E1012"/>
    <mergeCell ref="B1013:E1013"/>
    <mergeCell ref="B1015:G1015"/>
    <mergeCell ref="B1032:G1032"/>
    <mergeCell ref="B1033:F1033"/>
    <mergeCell ref="B998:F998"/>
    <mergeCell ref="B1000:F1000"/>
    <mergeCell ref="B1001:F1001"/>
    <mergeCell ref="B1003:F1003"/>
    <mergeCell ref="B1004:F1004"/>
    <mergeCell ref="B1006:F1006"/>
    <mergeCell ref="B989:F989"/>
    <mergeCell ref="B990:F990"/>
    <mergeCell ref="B992:G992"/>
    <mergeCell ref="B994:F994"/>
    <mergeCell ref="B995:F995"/>
    <mergeCell ref="B997:F997"/>
    <mergeCell ref="B980:G980"/>
    <mergeCell ref="B981:G981"/>
    <mergeCell ref="B983:G983"/>
    <mergeCell ref="B984:G984"/>
    <mergeCell ref="B986:G986"/>
    <mergeCell ref="B987:G987"/>
    <mergeCell ref="B972:G972"/>
    <mergeCell ref="B973:G973"/>
    <mergeCell ref="B974:F974"/>
    <mergeCell ref="B975:M975"/>
    <mergeCell ref="B977:G977"/>
    <mergeCell ref="B978:G978"/>
    <mergeCell ref="B964:M964"/>
    <mergeCell ref="B966:G966"/>
    <mergeCell ref="B967:G967"/>
    <mergeCell ref="B968:G968"/>
    <mergeCell ref="B969:M969"/>
    <mergeCell ref="B971:G971"/>
    <mergeCell ref="B957:G957"/>
    <mergeCell ref="B958:G958"/>
    <mergeCell ref="B959:M959"/>
    <mergeCell ref="B961:G961"/>
    <mergeCell ref="B962:G962"/>
    <mergeCell ref="B963:G963"/>
    <mergeCell ref="C879:H879"/>
    <mergeCell ref="C886:F886"/>
    <mergeCell ref="C887:H887"/>
    <mergeCell ref="C895:F895"/>
    <mergeCell ref="BK860:BM860"/>
    <mergeCell ref="B862:G862"/>
    <mergeCell ref="C868:H868"/>
    <mergeCell ref="C869:H869"/>
    <mergeCell ref="C877:E877"/>
    <mergeCell ref="B949:M949"/>
    <mergeCell ref="B951:G951"/>
    <mergeCell ref="B952:G952"/>
    <mergeCell ref="B953:G953"/>
    <mergeCell ref="B954:M954"/>
    <mergeCell ref="B956:G956"/>
    <mergeCell ref="B942:G942"/>
    <mergeCell ref="B943:M943"/>
    <mergeCell ref="B945:G945"/>
    <mergeCell ref="B946:G946"/>
    <mergeCell ref="B947:G947"/>
    <mergeCell ref="B948:G948"/>
    <mergeCell ref="BK925:BM925"/>
    <mergeCell ref="B926:G926"/>
    <mergeCell ref="B933:M933"/>
    <mergeCell ref="B938:M938"/>
    <mergeCell ref="B941:G941"/>
    <mergeCell ref="C925:I925"/>
    <mergeCell ref="K925:M925"/>
    <mergeCell ref="X925:Z925"/>
    <mergeCell ref="AK925:AM925"/>
    <mergeCell ref="AX925:AZ925"/>
    <mergeCell ref="P878:R878"/>
    <mergeCell ref="C847:E847"/>
    <mergeCell ref="C848:H848"/>
    <mergeCell ref="K860:M860"/>
    <mergeCell ref="X860:Z860"/>
    <mergeCell ref="AK860:AM860"/>
    <mergeCell ref="AX860:AZ860"/>
    <mergeCell ref="C823:E823"/>
    <mergeCell ref="C824:H824"/>
    <mergeCell ref="C834:G834"/>
    <mergeCell ref="C835:H835"/>
    <mergeCell ref="B844:G844"/>
    <mergeCell ref="X923:Z923"/>
    <mergeCell ref="AK923:AM923"/>
    <mergeCell ref="AX923:AZ923"/>
    <mergeCell ref="BK923:BM923"/>
    <mergeCell ref="AK820:AM820"/>
    <mergeCell ref="AX820:AZ820"/>
    <mergeCell ref="BK820:BM820"/>
    <mergeCell ref="A822:I822"/>
    <mergeCell ref="K822:M822"/>
    <mergeCell ref="X822:Z822"/>
    <mergeCell ref="AK822:AM822"/>
    <mergeCell ref="AX822:AZ822"/>
    <mergeCell ref="BK822:BM822"/>
    <mergeCell ref="C896:H896"/>
    <mergeCell ref="C904:E904"/>
    <mergeCell ref="C905:H905"/>
    <mergeCell ref="C913:E913"/>
    <mergeCell ref="C914:G914"/>
    <mergeCell ref="K923:M923"/>
    <mergeCell ref="C878:E878"/>
    <mergeCell ref="F878:H878"/>
    <mergeCell ref="B817:G817"/>
    <mergeCell ref="B818:F818"/>
    <mergeCell ref="B819:M819"/>
    <mergeCell ref="A820:I820"/>
    <mergeCell ref="K820:M820"/>
    <mergeCell ref="X820:Z820"/>
    <mergeCell ref="B811:G811"/>
    <mergeCell ref="B812:M812"/>
    <mergeCell ref="B813:F813"/>
    <mergeCell ref="B814:E814"/>
    <mergeCell ref="B815:G815"/>
    <mergeCell ref="B816:F816"/>
    <mergeCell ref="BK771:BM771"/>
    <mergeCell ref="C769:I769"/>
    <mergeCell ref="K769:M769"/>
    <mergeCell ref="X769:Z769"/>
    <mergeCell ref="AK769:AM769"/>
    <mergeCell ref="AX769:AZ769"/>
    <mergeCell ref="BK769:BM769"/>
    <mergeCell ref="B805:G805"/>
    <mergeCell ref="B806:M806"/>
    <mergeCell ref="B807:G807"/>
    <mergeCell ref="B808:G808"/>
    <mergeCell ref="B809:G809"/>
    <mergeCell ref="B810:G810"/>
    <mergeCell ref="B799:G799"/>
    <mergeCell ref="B800:M800"/>
    <mergeCell ref="B801:G801"/>
    <mergeCell ref="B802:G802"/>
    <mergeCell ref="B803:M803"/>
    <mergeCell ref="B804:G804"/>
    <mergeCell ref="B793:M793"/>
    <mergeCell ref="B794:G794"/>
    <mergeCell ref="B795:G795"/>
    <mergeCell ref="B796:G796"/>
    <mergeCell ref="B797:M797"/>
    <mergeCell ref="B798:G798"/>
    <mergeCell ref="B787:F787"/>
    <mergeCell ref="B788:G788"/>
    <mergeCell ref="B789:F789"/>
    <mergeCell ref="B790:M790"/>
    <mergeCell ref="B791:G791"/>
    <mergeCell ref="B792:G792"/>
    <mergeCell ref="B774:G774"/>
    <mergeCell ref="B779:M779"/>
    <mergeCell ref="B782:M782"/>
    <mergeCell ref="B784:G784"/>
    <mergeCell ref="B785:M785"/>
    <mergeCell ref="B786:G786"/>
    <mergeCell ref="C771:I771"/>
    <mergeCell ref="K771:M771"/>
    <mergeCell ref="X771:Z771"/>
    <mergeCell ref="AK771:AM771"/>
    <mergeCell ref="AX771:AZ771"/>
    <mergeCell ref="B766:C766"/>
    <mergeCell ref="D766:E766"/>
    <mergeCell ref="F766:G766"/>
    <mergeCell ref="B767:C767"/>
    <mergeCell ref="D767:E767"/>
    <mergeCell ref="F767:G767"/>
    <mergeCell ref="B764:C764"/>
    <mergeCell ref="D764:E764"/>
    <mergeCell ref="F764:G764"/>
    <mergeCell ref="B765:C765"/>
    <mergeCell ref="D765:E765"/>
    <mergeCell ref="F765:G765"/>
    <mergeCell ref="O764:P764"/>
    <mergeCell ref="Q764:R764"/>
    <mergeCell ref="S764:T764"/>
    <mergeCell ref="O765:P765"/>
    <mergeCell ref="Q765:R765"/>
    <mergeCell ref="S765:T765"/>
    <mergeCell ref="O766:P766"/>
    <mergeCell ref="Q766:R766"/>
    <mergeCell ref="S766:T766"/>
    <mergeCell ref="O767:P767"/>
    <mergeCell ref="Q767:R767"/>
    <mergeCell ref="S767:T767"/>
    <mergeCell ref="AO764:AP764"/>
    <mergeCell ref="AQ764:AR764"/>
    <mergeCell ref="AS764:AT764"/>
    <mergeCell ref="B762:C762"/>
    <mergeCell ref="D762:E762"/>
    <mergeCell ref="F762:G762"/>
    <mergeCell ref="B763:C763"/>
    <mergeCell ref="D763:E763"/>
    <mergeCell ref="F763:G763"/>
    <mergeCell ref="B760:C760"/>
    <mergeCell ref="D760:E760"/>
    <mergeCell ref="F760:G760"/>
    <mergeCell ref="B761:C761"/>
    <mergeCell ref="D761:E761"/>
    <mergeCell ref="F761:G761"/>
    <mergeCell ref="B758:C758"/>
    <mergeCell ref="D758:E758"/>
    <mergeCell ref="F758:G758"/>
    <mergeCell ref="B759:C759"/>
    <mergeCell ref="D759:E759"/>
    <mergeCell ref="F759:G759"/>
    <mergeCell ref="B756:C756"/>
    <mergeCell ref="D756:E756"/>
    <mergeCell ref="F756:G756"/>
    <mergeCell ref="B757:C757"/>
    <mergeCell ref="D757:E757"/>
    <mergeCell ref="F757:G757"/>
    <mergeCell ref="B754:C754"/>
    <mergeCell ref="D754:E754"/>
    <mergeCell ref="F754:G754"/>
    <mergeCell ref="B755:C755"/>
    <mergeCell ref="D755:E755"/>
    <mergeCell ref="F755:G755"/>
    <mergeCell ref="B752:C752"/>
    <mergeCell ref="D752:E752"/>
    <mergeCell ref="F752:G752"/>
    <mergeCell ref="B753:C753"/>
    <mergeCell ref="D753:E753"/>
    <mergeCell ref="F753:G753"/>
    <mergeCell ref="B750:C750"/>
    <mergeCell ref="D750:E750"/>
    <mergeCell ref="F750:G750"/>
    <mergeCell ref="B751:C751"/>
    <mergeCell ref="D751:E751"/>
    <mergeCell ref="F751:G751"/>
    <mergeCell ref="B748:C748"/>
    <mergeCell ref="D748:E748"/>
    <mergeCell ref="F748:G748"/>
    <mergeCell ref="B749:C749"/>
    <mergeCell ref="D749:E749"/>
    <mergeCell ref="F749:G749"/>
    <mergeCell ref="B746:C746"/>
    <mergeCell ref="D746:E746"/>
    <mergeCell ref="F746:G746"/>
    <mergeCell ref="B747:C747"/>
    <mergeCell ref="D747:E747"/>
    <mergeCell ref="F747:G747"/>
    <mergeCell ref="B744:C744"/>
    <mergeCell ref="D744:E744"/>
    <mergeCell ref="F744:G744"/>
    <mergeCell ref="B745:C745"/>
    <mergeCell ref="D745:E745"/>
    <mergeCell ref="F745:G745"/>
    <mergeCell ref="A738:M738"/>
    <mergeCell ref="B739:G739"/>
    <mergeCell ref="B740:G740"/>
    <mergeCell ref="B743:C743"/>
    <mergeCell ref="D743:G743"/>
    <mergeCell ref="C736:I736"/>
    <mergeCell ref="K736:M736"/>
    <mergeCell ref="X736:Z736"/>
    <mergeCell ref="AK736:AM736"/>
    <mergeCell ref="AX736:AZ736"/>
    <mergeCell ref="BK736:BM736"/>
    <mergeCell ref="O743:P743"/>
    <mergeCell ref="Q743:T743"/>
    <mergeCell ref="O744:P744"/>
    <mergeCell ref="Q744:R744"/>
    <mergeCell ref="S744:T744"/>
    <mergeCell ref="O745:P745"/>
    <mergeCell ref="Q745:R745"/>
    <mergeCell ref="S745:T745"/>
    <mergeCell ref="AB739:AG739"/>
    <mergeCell ref="AB740:AG740"/>
    <mergeCell ref="AB743:AC743"/>
    <mergeCell ref="AD743:AG743"/>
    <mergeCell ref="AB744:AC744"/>
    <mergeCell ref="AD744:AE744"/>
    <mergeCell ref="AF744:AG744"/>
    <mergeCell ref="B733:C733"/>
    <mergeCell ref="D733:E733"/>
    <mergeCell ref="F733:G733"/>
    <mergeCell ref="B734:C734"/>
    <mergeCell ref="D734:E734"/>
    <mergeCell ref="F734:G734"/>
    <mergeCell ref="B731:C731"/>
    <mergeCell ref="D731:E731"/>
    <mergeCell ref="F731:G731"/>
    <mergeCell ref="B732:C732"/>
    <mergeCell ref="D732:E732"/>
    <mergeCell ref="F732:G732"/>
    <mergeCell ref="B729:C729"/>
    <mergeCell ref="D729:E729"/>
    <mergeCell ref="F729:G729"/>
    <mergeCell ref="B730:C730"/>
    <mergeCell ref="D730:E730"/>
    <mergeCell ref="F730:G730"/>
    <mergeCell ref="B727:C727"/>
    <mergeCell ref="D727:E727"/>
    <mergeCell ref="F727:G727"/>
    <mergeCell ref="B728:C728"/>
    <mergeCell ref="D728:E728"/>
    <mergeCell ref="F728:G728"/>
    <mergeCell ref="B725:C725"/>
    <mergeCell ref="D725:E725"/>
    <mergeCell ref="F725:G725"/>
    <mergeCell ref="B726:C726"/>
    <mergeCell ref="D726:E726"/>
    <mergeCell ref="F726:G726"/>
    <mergeCell ref="B723:C723"/>
    <mergeCell ref="D723:E723"/>
    <mergeCell ref="F723:G723"/>
    <mergeCell ref="B724:C724"/>
    <mergeCell ref="D724:E724"/>
    <mergeCell ref="F724:G724"/>
    <mergeCell ref="B721:C721"/>
    <mergeCell ref="D721:E721"/>
    <mergeCell ref="F721:G721"/>
    <mergeCell ref="B722:C722"/>
    <mergeCell ref="D722:E722"/>
    <mergeCell ref="F722:G722"/>
    <mergeCell ref="B719:C719"/>
    <mergeCell ref="D719:E719"/>
    <mergeCell ref="F719:G719"/>
    <mergeCell ref="B720:C720"/>
    <mergeCell ref="D720:E720"/>
    <mergeCell ref="F720:G720"/>
    <mergeCell ref="B717:C717"/>
    <mergeCell ref="D717:E717"/>
    <mergeCell ref="F717:G717"/>
    <mergeCell ref="B718:C718"/>
    <mergeCell ref="D718:E718"/>
    <mergeCell ref="F718:G718"/>
    <mergeCell ref="B715:C715"/>
    <mergeCell ref="D715:E715"/>
    <mergeCell ref="F715:G715"/>
    <mergeCell ref="B716:C716"/>
    <mergeCell ref="D716:E716"/>
    <mergeCell ref="F716:G716"/>
    <mergeCell ref="B713:C713"/>
    <mergeCell ref="D713:E713"/>
    <mergeCell ref="F713:G713"/>
    <mergeCell ref="B714:C714"/>
    <mergeCell ref="D714:E714"/>
    <mergeCell ref="F714:G714"/>
    <mergeCell ref="B711:C711"/>
    <mergeCell ref="D711:E711"/>
    <mergeCell ref="F711:G711"/>
    <mergeCell ref="B712:C712"/>
    <mergeCell ref="D712:E712"/>
    <mergeCell ref="F712:G712"/>
    <mergeCell ref="BK703:BM703"/>
    <mergeCell ref="A705:M705"/>
    <mergeCell ref="B706:G706"/>
    <mergeCell ref="B707:G707"/>
    <mergeCell ref="B710:C710"/>
    <mergeCell ref="D710:G710"/>
    <mergeCell ref="C700:H700"/>
    <mergeCell ref="C703:I703"/>
    <mergeCell ref="K703:M703"/>
    <mergeCell ref="X703:Z703"/>
    <mergeCell ref="AK703:AM703"/>
    <mergeCell ref="AX703:AZ703"/>
    <mergeCell ref="X696:Z696"/>
    <mergeCell ref="AK696:AM696"/>
    <mergeCell ref="AX696:AZ696"/>
    <mergeCell ref="BK696:BM696"/>
    <mergeCell ref="A698:M698"/>
    <mergeCell ref="AB707:AG707"/>
    <mergeCell ref="AB710:AC710"/>
    <mergeCell ref="AD710:AG710"/>
    <mergeCell ref="C687:G687"/>
    <mergeCell ref="C688:H688"/>
    <mergeCell ref="C691:E691"/>
    <mergeCell ref="C692:H692"/>
    <mergeCell ref="B695:M695"/>
    <mergeCell ref="C696:I696"/>
    <mergeCell ref="K696:M696"/>
    <mergeCell ref="C675:H675"/>
    <mergeCell ref="C676:G676"/>
    <mergeCell ref="C679:G679"/>
    <mergeCell ref="C680:H680"/>
    <mergeCell ref="C683:G683"/>
    <mergeCell ref="C684:H684"/>
    <mergeCell ref="C663:H663"/>
    <mergeCell ref="C664:H664"/>
    <mergeCell ref="C667:G667"/>
    <mergeCell ref="C668:H668"/>
    <mergeCell ref="C671:H671"/>
    <mergeCell ref="C672:M672"/>
    <mergeCell ref="A656:M656"/>
    <mergeCell ref="A657:M657"/>
    <mergeCell ref="B658:G658"/>
    <mergeCell ref="C659:I659"/>
    <mergeCell ref="C660:H660"/>
    <mergeCell ref="AK652:AM652"/>
    <mergeCell ref="AX652:AZ652"/>
    <mergeCell ref="BK652:BM652"/>
    <mergeCell ref="A654:I654"/>
    <mergeCell ref="K654:M654"/>
    <mergeCell ref="X654:Z654"/>
    <mergeCell ref="AK654:AM654"/>
    <mergeCell ref="AX654:AZ654"/>
    <mergeCell ref="BK654:BM654"/>
    <mergeCell ref="B649:G649"/>
    <mergeCell ref="B650:F650"/>
    <mergeCell ref="B651:M651"/>
    <mergeCell ref="A652:I652"/>
    <mergeCell ref="K652:M652"/>
    <mergeCell ref="X652:Z652"/>
    <mergeCell ref="B643:G643"/>
    <mergeCell ref="B644:M644"/>
    <mergeCell ref="B645:F645"/>
    <mergeCell ref="B646:E646"/>
    <mergeCell ref="B647:G647"/>
    <mergeCell ref="B648:F648"/>
    <mergeCell ref="BK603:BM603"/>
    <mergeCell ref="C601:I601"/>
    <mergeCell ref="K601:M601"/>
    <mergeCell ref="X601:Z601"/>
    <mergeCell ref="AK601:AM601"/>
    <mergeCell ref="AX601:AZ601"/>
    <mergeCell ref="BK601:BM601"/>
    <mergeCell ref="B637:G637"/>
    <mergeCell ref="B638:M638"/>
    <mergeCell ref="B639:G639"/>
    <mergeCell ref="B640:G640"/>
    <mergeCell ref="B641:G641"/>
    <mergeCell ref="B642:G642"/>
    <mergeCell ref="B631:G631"/>
    <mergeCell ref="B632:M632"/>
    <mergeCell ref="B633:G633"/>
    <mergeCell ref="B634:G634"/>
    <mergeCell ref="B635:M635"/>
    <mergeCell ref="B636:G636"/>
    <mergeCell ref="B625:M625"/>
    <mergeCell ref="B626:G626"/>
    <mergeCell ref="B627:G627"/>
    <mergeCell ref="B628:G628"/>
    <mergeCell ref="B629:M629"/>
    <mergeCell ref="B630:G630"/>
    <mergeCell ref="B619:F619"/>
    <mergeCell ref="B620:G620"/>
    <mergeCell ref="B621:F621"/>
    <mergeCell ref="B622:M622"/>
    <mergeCell ref="B623:G623"/>
    <mergeCell ref="B624:G624"/>
    <mergeCell ref="B606:G606"/>
    <mergeCell ref="B611:M611"/>
    <mergeCell ref="B614:M614"/>
    <mergeCell ref="B616:G616"/>
    <mergeCell ref="B617:M617"/>
    <mergeCell ref="B618:G618"/>
    <mergeCell ref="C603:I603"/>
    <mergeCell ref="K603:M603"/>
    <mergeCell ref="X603:Z603"/>
    <mergeCell ref="AK603:AM603"/>
    <mergeCell ref="AX603:AZ603"/>
    <mergeCell ref="B598:C598"/>
    <mergeCell ref="D598:E598"/>
    <mergeCell ref="F598:G598"/>
    <mergeCell ref="B599:C599"/>
    <mergeCell ref="D599:E599"/>
    <mergeCell ref="F599:G599"/>
    <mergeCell ref="O599:P599"/>
    <mergeCell ref="Q599:R599"/>
    <mergeCell ref="S599:T599"/>
    <mergeCell ref="O606:T606"/>
    <mergeCell ref="O616:T616"/>
    <mergeCell ref="O618:T618"/>
    <mergeCell ref="O619:S619"/>
    <mergeCell ref="O620:T620"/>
    <mergeCell ref="O621:S621"/>
    <mergeCell ref="O623:T623"/>
    <mergeCell ref="B596:C596"/>
    <mergeCell ref="D596:E596"/>
    <mergeCell ref="F596:G596"/>
    <mergeCell ref="B597:C597"/>
    <mergeCell ref="D597:E597"/>
    <mergeCell ref="F597:G597"/>
    <mergeCell ref="B594:C594"/>
    <mergeCell ref="D594:E594"/>
    <mergeCell ref="F594:G594"/>
    <mergeCell ref="B595:C595"/>
    <mergeCell ref="D595:E595"/>
    <mergeCell ref="F595:G595"/>
    <mergeCell ref="B592:C592"/>
    <mergeCell ref="D592:E592"/>
    <mergeCell ref="F592:G592"/>
    <mergeCell ref="B593:C593"/>
    <mergeCell ref="D593:E593"/>
    <mergeCell ref="F593:G593"/>
    <mergeCell ref="B590:C590"/>
    <mergeCell ref="D590:E590"/>
    <mergeCell ref="F590:G590"/>
    <mergeCell ref="B591:C591"/>
    <mergeCell ref="D591:E591"/>
    <mergeCell ref="F591:G591"/>
    <mergeCell ref="B588:C588"/>
    <mergeCell ref="D588:E588"/>
    <mergeCell ref="F588:G588"/>
    <mergeCell ref="B589:C589"/>
    <mergeCell ref="D589:E589"/>
    <mergeCell ref="F589:G589"/>
    <mergeCell ref="B586:C586"/>
    <mergeCell ref="D586:E586"/>
    <mergeCell ref="F586:G586"/>
    <mergeCell ref="B587:C587"/>
    <mergeCell ref="D587:E587"/>
    <mergeCell ref="F587:G587"/>
    <mergeCell ref="B584:C584"/>
    <mergeCell ref="D584:E584"/>
    <mergeCell ref="F584:G584"/>
    <mergeCell ref="B585:C585"/>
    <mergeCell ref="D585:E585"/>
    <mergeCell ref="F585:G585"/>
    <mergeCell ref="B582:C582"/>
    <mergeCell ref="D582:E582"/>
    <mergeCell ref="F582:G582"/>
    <mergeCell ref="B583:C583"/>
    <mergeCell ref="D583:E583"/>
    <mergeCell ref="F583:G583"/>
    <mergeCell ref="B580:C580"/>
    <mergeCell ref="D580:E580"/>
    <mergeCell ref="F580:G580"/>
    <mergeCell ref="B581:C581"/>
    <mergeCell ref="D581:E581"/>
    <mergeCell ref="F581:G581"/>
    <mergeCell ref="B578:C578"/>
    <mergeCell ref="D578:E578"/>
    <mergeCell ref="F578:G578"/>
    <mergeCell ref="B579:C579"/>
    <mergeCell ref="D579:E579"/>
    <mergeCell ref="F579:G579"/>
    <mergeCell ref="B576:C576"/>
    <mergeCell ref="D576:E576"/>
    <mergeCell ref="F576:G576"/>
    <mergeCell ref="B577:C577"/>
    <mergeCell ref="D577:E577"/>
    <mergeCell ref="F577:G577"/>
    <mergeCell ref="A570:M570"/>
    <mergeCell ref="B571:G571"/>
    <mergeCell ref="B572:G572"/>
    <mergeCell ref="B575:C575"/>
    <mergeCell ref="D575:G575"/>
    <mergeCell ref="C568:I568"/>
    <mergeCell ref="K568:M568"/>
    <mergeCell ref="X568:Z568"/>
    <mergeCell ref="AK568:AM568"/>
    <mergeCell ref="AX568:AZ568"/>
    <mergeCell ref="BK568:BM568"/>
    <mergeCell ref="B565:C565"/>
    <mergeCell ref="D565:E565"/>
    <mergeCell ref="F565:G565"/>
    <mergeCell ref="B566:C566"/>
    <mergeCell ref="D566:E566"/>
    <mergeCell ref="F566:G566"/>
    <mergeCell ref="B563:C563"/>
    <mergeCell ref="D563:E563"/>
    <mergeCell ref="F563:G563"/>
    <mergeCell ref="B564:C564"/>
    <mergeCell ref="D564:E564"/>
    <mergeCell ref="F564:G564"/>
    <mergeCell ref="O563:P563"/>
    <mergeCell ref="Q563:R563"/>
    <mergeCell ref="S563:T563"/>
    <mergeCell ref="O564:P564"/>
    <mergeCell ref="Q564:R564"/>
    <mergeCell ref="S564:T564"/>
    <mergeCell ref="O565:P565"/>
    <mergeCell ref="Q565:R565"/>
    <mergeCell ref="S565:T565"/>
    <mergeCell ref="O566:P566"/>
    <mergeCell ref="Q566:R566"/>
    <mergeCell ref="S566:T566"/>
    <mergeCell ref="AB563:AC563"/>
    <mergeCell ref="AD563:AE563"/>
    <mergeCell ref="B561:C561"/>
    <mergeCell ref="D561:E561"/>
    <mergeCell ref="F561:G561"/>
    <mergeCell ref="B562:C562"/>
    <mergeCell ref="D562:E562"/>
    <mergeCell ref="F562:G562"/>
    <mergeCell ref="B559:C559"/>
    <mergeCell ref="D559:E559"/>
    <mergeCell ref="F559:G559"/>
    <mergeCell ref="B560:C560"/>
    <mergeCell ref="D560:E560"/>
    <mergeCell ref="F560:G560"/>
    <mergeCell ref="B557:C557"/>
    <mergeCell ref="D557:E557"/>
    <mergeCell ref="F557:G557"/>
    <mergeCell ref="B558:C558"/>
    <mergeCell ref="D558:E558"/>
    <mergeCell ref="F558:G558"/>
    <mergeCell ref="B555:C555"/>
    <mergeCell ref="D555:E555"/>
    <mergeCell ref="F555:G555"/>
    <mergeCell ref="B556:C556"/>
    <mergeCell ref="D556:E556"/>
    <mergeCell ref="F556:G556"/>
    <mergeCell ref="B553:C553"/>
    <mergeCell ref="D553:E553"/>
    <mergeCell ref="F553:G553"/>
    <mergeCell ref="B554:C554"/>
    <mergeCell ref="D554:E554"/>
    <mergeCell ref="F554:G554"/>
    <mergeCell ref="B551:C551"/>
    <mergeCell ref="D551:E551"/>
    <mergeCell ref="F551:G551"/>
    <mergeCell ref="B552:C552"/>
    <mergeCell ref="D552:E552"/>
    <mergeCell ref="F552:G552"/>
    <mergeCell ref="B549:C549"/>
    <mergeCell ref="D549:E549"/>
    <mergeCell ref="F549:G549"/>
    <mergeCell ref="B550:C550"/>
    <mergeCell ref="D550:E550"/>
    <mergeCell ref="F550:G550"/>
    <mergeCell ref="B547:C547"/>
    <mergeCell ref="D547:E547"/>
    <mergeCell ref="F547:G547"/>
    <mergeCell ref="B548:C548"/>
    <mergeCell ref="D548:E548"/>
    <mergeCell ref="F548:G548"/>
    <mergeCell ref="B545:C545"/>
    <mergeCell ref="D545:E545"/>
    <mergeCell ref="F545:G545"/>
    <mergeCell ref="B546:C546"/>
    <mergeCell ref="D546:E546"/>
    <mergeCell ref="F546:G546"/>
    <mergeCell ref="B543:C543"/>
    <mergeCell ref="D543:E543"/>
    <mergeCell ref="F543:G543"/>
    <mergeCell ref="B544:C544"/>
    <mergeCell ref="D544:E544"/>
    <mergeCell ref="F544:G544"/>
    <mergeCell ref="BK535:BM535"/>
    <mergeCell ref="A537:M537"/>
    <mergeCell ref="B538:G538"/>
    <mergeCell ref="B539:G539"/>
    <mergeCell ref="B542:C542"/>
    <mergeCell ref="D542:G542"/>
    <mergeCell ref="C532:H532"/>
    <mergeCell ref="C535:I535"/>
    <mergeCell ref="K535:M535"/>
    <mergeCell ref="X535:Z535"/>
    <mergeCell ref="AK535:AM535"/>
    <mergeCell ref="AX535:AZ535"/>
    <mergeCell ref="O538:T538"/>
    <mergeCell ref="O539:T539"/>
    <mergeCell ref="O542:P542"/>
    <mergeCell ref="Q542:T542"/>
    <mergeCell ref="O543:P543"/>
    <mergeCell ref="Q543:R543"/>
    <mergeCell ref="S543:T543"/>
    <mergeCell ref="O544:P544"/>
    <mergeCell ref="Q544:R544"/>
    <mergeCell ref="S544:T544"/>
    <mergeCell ref="AB544:AC544"/>
    <mergeCell ref="AD544:AE544"/>
    <mergeCell ref="AF544:AG544"/>
    <mergeCell ref="AO543:AP543"/>
    <mergeCell ref="X528:Z528"/>
    <mergeCell ref="AK528:AM528"/>
    <mergeCell ref="AX528:AZ528"/>
    <mergeCell ref="BK528:BM528"/>
    <mergeCell ref="A530:M530"/>
    <mergeCell ref="C519:G519"/>
    <mergeCell ref="C520:H520"/>
    <mergeCell ref="C523:E523"/>
    <mergeCell ref="C524:H524"/>
    <mergeCell ref="B527:M527"/>
    <mergeCell ref="C528:I528"/>
    <mergeCell ref="K528:M528"/>
    <mergeCell ref="C507:H507"/>
    <mergeCell ref="C508:G508"/>
    <mergeCell ref="C511:G511"/>
    <mergeCell ref="C512:H512"/>
    <mergeCell ref="C515:G515"/>
    <mergeCell ref="C516:H516"/>
    <mergeCell ref="P523:R523"/>
    <mergeCell ref="C495:H495"/>
    <mergeCell ref="C496:H496"/>
    <mergeCell ref="C499:G499"/>
    <mergeCell ref="C500:H500"/>
    <mergeCell ref="C503:H503"/>
    <mergeCell ref="C504:M504"/>
    <mergeCell ref="A488:M488"/>
    <mergeCell ref="A489:M489"/>
    <mergeCell ref="B490:G490"/>
    <mergeCell ref="C491:I491"/>
    <mergeCell ref="C492:H492"/>
    <mergeCell ref="AK484:AM484"/>
    <mergeCell ref="AX484:AZ484"/>
    <mergeCell ref="BK484:BM484"/>
    <mergeCell ref="A486:I486"/>
    <mergeCell ref="K486:M486"/>
    <mergeCell ref="X486:Z486"/>
    <mergeCell ref="AK486:AM486"/>
    <mergeCell ref="AX486:AZ486"/>
    <mergeCell ref="BK486:BM486"/>
    <mergeCell ref="B481:G481"/>
    <mergeCell ref="B482:F482"/>
    <mergeCell ref="B483:M483"/>
    <mergeCell ref="A484:I484"/>
    <mergeCell ref="K484:M484"/>
    <mergeCell ref="X484:Z484"/>
    <mergeCell ref="B475:G475"/>
    <mergeCell ref="B476:M476"/>
    <mergeCell ref="B477:F477"/>
    <mergeCell ref="B478:E478"/>
    <mergeCell ref="B479:G479"/>
    <mergeCell ref="B480:F480"/>
    <mergeCell ref="BK435:BM435"/>
    <mergeCell ref="C433:I433"/>
    <mergeCell ref="K433:M433"/>
    <mergeCell ref="X433:Z433"/>
    <mergeCell ref="AK433:AM433"/>
    <mergeCell ref="AX433:AZ433"/>
    <mergeCell ref="BK433:BM433"/>
    <mergeCell ref="B469:G469"/>
    <mergeCell ref="B470:M470"/>
    <mergeCell ref="B471:G471"/>
    <mergeCell ref="B472:G472"/>
    <mergeCell ref="B473:G473"/>
    <mergeCell ref="B474:G474"/>
    <mergeCell ref="B463:G463"/>
    <mergeCell ref="B464:M464"/>
    <mergeCell ref="B465:G465"/>
    <mergeCell ref="B466:G466"/>
    <mergeCell ref="B467:M467"/>
    <mergeCell ref="B468:G468"/>
    <mergeCell ref="B457:M457"/>
    <mergeCell ref="B458:G458"/>
    <mergeCell ref="B459:G459"/>
    <mergeCell ref="B460:G460"/>
    <mergeCell ref="B461:M461"/>
    <mergeCell ref="B462:G462"/>
    <mergeCell ref="B451:F451"/>
    <mergeCell ref="B452:G452"/>
    <mergeCell ref="B453:F453"/>
    <mergeCell ref="B454:M454"/>
    <mergeCell ref="B455:G455"/>
    <mergeCell ref="B456:G456"/>
    <mergeCell ref="B438:G438"/>
    <mergeCell ref="B443:M443"/>
    <mergeCell ref="B446:M446"/>
    <mergeCell ref="B448:G448"/>
    <mergeCell ref="B449:M449"/>
    <mergeCell ref="B450:G450"/>
    <mergeCell ref="C435:I435"/>
    <mergeCell ref="K435:M435"/>
    <mergeCell ref="X435:Z435"/>
    <mergeCell ref="AK435:AM435"/>
    <mergeCell ref="AX435:AZ435"/>
    <mergeCell ref="B430:C430"/>
    <mergeCell ref="D430:E430"/>
    <mergeCell ref="F430:G430"/>
    <mergeCell ref="B431:C431"/>
    <mergeCell ref="D431:E431"/>
    <mergeCell ref="F431:G431"/>
    <mergeCell ref="B428:C428"/>
    <mergeCell ref="D428:E428"/>
    <mergeCell ref="F428:G428"/>
    <mergeCell ref="B429:C429"/>
    <mergeCell ref="D429:E429"/>
    <mergeCell ref="F429:G429"/>
    <mergeCell ref="O428:P428"/>
    <mergeCell ref="Q428:R428"/>
    <mergeCell ref="S428:T428"/>
    <mergeCell ref="O429:P429"/>
    <mergeCell ref="Q429:R429"/>
    <mergeCell ref="S429:T429"/>
    <mergeCell ref="O430:P430"/>
    <mergeCell ref="Q430:R430"/>
    <mergeCell ref="S430:T430"/>
    <mergeCell ref="O431:P431"/>
    <mergeCell ref="Q431:R431"/>
    <mergeCell ref="S431:T431"/>
    <mergeCell ref="AB428:AC428"/>
    <mergeCell ref="AD428:AE428"/>
    <mergeCell ref="AF428:AG428"/>
    <mergeCell ref="B426:C426"/>
    <mergeCell ref="D426:E426"/>
    <mergeCell ref="F426:G426"/>
    <mergeCell ref="B427:C427"/>
    <mergeCell ref="D427:E427"/>
    <mergeCell ref="F427:G427"/>
    <mergeCell ref="B424:C424"/>
    <mergeCell ref="D424:E424"/>
    <mergeCell ref="F424:G424"/>
    <mergeCell ref="B425:C425"/>
    <mergeCell ref="D425:E425"/>
    <mergeCell ref="F425:G425"/>
    <mergeCell ref="B422:C422"/>
    <mergeCell ref="D422:E422"/>
    <mergeCell ref="F422:G422"/>
    <mergeCell ref="B423:C423"/>
    <mergeCell ref="D423:E423"/>
    <mergeCell ref="F423:G423"/>
    <mergeCell ref="B420:C420"/>
    <mergeCell ref="D420:E420"/>
    <mergeCell ref="F420:G420"/>
    <mergeCell ref="B421:C421"/>
    <mergeCell ref="D421:E421"/>
    <mergeCell ref="F421:G421"/>
    <mergeCell ref="B418:C418"/>
    <mergeCell ref="D418:E418"/>
    <mergeCell ref="F418:G418"/>
    <mergeCell ref="B419:C419"/>
    <mergeCell ref="D419:E419"/>
    <mergeCell ref="F419:G419"/>
    <mergeCell ref="B416:C416"/>
    <mergeCell ref="D416:E416"/>
    <mergeCell ref="F416:G416"/>
    <mergeCell ref="B417:C417"/>
    <mergeCell ref="D417:E417"/>
    <mergeCell ref="F417:G417"/>
    <mergeCell ref="B414:C414"/>
    <mergeCell ref="D414:E414"/>
    <mergeCell ref="F414:G414"/>
    <mergeCell ref="B415:C415"/>
    <mergeCell ref="D415:E415"/>
    <mergeCell ref="F415:G415"/>
    <mergeCell ref="B412:C412"/>
    <mergeCell ref="D412:E412"/>
    <mergeCell ref="F412:G412"/>
    <mergeCell ref="B413:C413"/>
    <mergeCell ref="D413:E413"/>
    <mergeCell ref="F413:G413"/>
    <mergeCell ref="B410:C410"/>
    <mergeCell ref="D410:E410"/>
    <mergeCell ref="F410:G410"/>
    <mergeCell ref="B411:C411"/>
    <mergeCell ref="D411:E411"/>
    <mergeCell ref="F411:G411"/>
    <mergeCell ref="B408:C408"/>
    <mergeCell ref="D408:E408"/>
    <mergeCell ref="F408:G408"/>
    <mergeCell ref="B409:C409"/>
    <mergeCell ref="D409:E409"/>
    <mergeCell ref="F409:G409"/>
    <mergeCell ref="A402:M402"/>
    <mergeCell ref="B403:G403"/>
    <mergeCell ref="B404:G404"/>
    <mergeCell ref="B407:C407"/>
    <mergeCell ref="D407:G407"/>
    <mergeCell ref="C400:I400"/>
    <mergeCell ref="K400:M400"/>
    <mergeCell ref="X400:Z400"/>
    <mergeCell ref="AK400:AM400"/>
    <mergeCell ref="AX400:AZ400"/>
    <mergeCell ref="BK400:BM400"/>
    <mergeCell ref="O407:P407"/>
    <mergeCell ref="Q407:T407"/>
    <mergeCell ref="O408:P408"/>
    <mergeCell ref="Q408:R408"/>
    <mergeCell ref="S408:T408"/>
    <mergeCell ref="O409:P409"/>
    <mergeCell ref="Q409:R409"/>
    <mergeCell ref="S409:T409"/>
    <mergeCell ref="AB407:AC407"/>
    <mergeCell ref="AD407:AG407"/>
    <mergeCell ref="AB408:AC408"/>
    <mergeCell ref="AD408:AE408"/>
    <mergeCell ref="AF408:AG408"/>
    <mergeCell ref="AB409:AC409"/>
    <mergeCell ref="AD409:AE409"/>
    <mergeCell ref="B397:C397"/>
    <mergeCell ref="D397:E397"/>
    <mergeCell ref="F397:G397"/>
    <mergeCell ref="B398:C398"/>
    <mergeCell ref="D398:E398"/>
    <mergeCell ref="F398:G398"/>
    <mergeCell ref="B395:C395"/>
    <mergeCell ref="D395:E395"/>
    <mergeCell ref="F395:G395"/>
    <mergeCell ref="B396:C396"/>
    <mergeCell ref="D396:E396"/>
    <mergeCell ref="F396:G396"/>
    <mergeCell ref="B393:C393"/>
    <mergeCell ref="D393:E393"/>
    <mergeCell ref="F393:G393"/>
    <mergeCell ref="B394:C394"/>
    <mergeCell ref="D394:E394"/>
    <mergeCell ref="F394:G394"/>
    <mergeCell ref="B391:C391"/>
    <mergeCell ref="D391:E391"/>
    <mergeCell ref="F391:G391"/>
    <mergeCell ref="B392:C392"/>
    <mergeCell ref="D392:E392"/>
    <mergeCell ref="F392:G392"/>
    <mergeCell ref="B389:C389"/>
    <mergeCell ref="D389:E389"/>
    <mergeCell ref="F389:G389"/>
    <mergeCell ref="B390:C390"/>
    <mergeCell ref="D390:E390"/>
    <mergeCell ref="F390:G390"/>
    <mergeCell ref="B387:C387"/>
    <mergeCell ref="D387:E387"/>
    <mergeCell ref="F387:G387"/>
    <mergeCell ref="B388:C388"/>
    <mergeCell ref="D388:E388"/>
    <mergeCell ref="F388:G388"/>
    <mergeCell ref="B385:C385"/>
    <mergeCell ref="D385:E385"/>
    <mergeCell ref="F385:G385"/>
    <mergeCell ref="B386:C386"/>
    <mergeCell ref="D386:E386"/>
    <mergeCell ref="F386:G386"/>
    <mergeCell ref="B383:C383"/>
    <mergeCell ref="D383:E383"/>
    <mergeCell ref="F383:G383"/>
    <mergeCell ref="B384:C384"/>
    <mergeCell ref="D384:E384"/>
    <mergeCell ref="F384:G384"/>
    <mergeCell ref="B381:C381"/>
    <mergeCell ref="D381:E381"/>
    <mergeCell ref="F381:G381"/>
    <mergeCell ref="B382:C382"/>
    <mergeCell ref="D382:E382"/>
    <mergeCell ref="F382:G382"/>
    <mergeCell ref="B379:C379"/>
    <mergeCell ref="D379:E379"/>
    <mergeCell ref="F379:G379"/>
    <mergeCell ref="B380:C380"/>
    <mergeCell ref="D380:E380"/>
    <mergeCell ref="F380:G380"/>
    <mergeCell ref="B377:C377"/>
    <mergeCell ref="D377:E377"/>
    <mergeCell ref="F377:G377"/>
    <mergeCell ref="B378:C378"/>
    <mergeCell ref="D378:E378"/>
    <mergeCell ref="F378:G378"/>
    <mergeCell ref="B375:C375"/>
    <mergeCell ref="D375:E375"/>
    <mergeCell ref="F375:G375"/>
    <mergeCell ref="B376:C376"/>
    <mergeCell ref="D376:E376"/>
    <mergeCell ref="F376:G376"/>
    <mergeCell ref="BK367:BM367"/>
    <mergeCell ref="A369:M369"/>
    <mergeCell ref="B370:G370"/>
    <mergeCell ref="B371:G371"/>
    <mergeCell ref="B374:C374"/>
    <mergeCell ref="D374:G374"/>
    <mergeCell ref="C364:H364"/>
    <mergeCell ref="C367:I367"/>
    <mergeCell ref="K367:M367"/>
    <mergeCell ref="X367:Z367"/>
    <mergeCell ref="AK367:AM367"/>
    <mergeCell ref="AX367:AZ367"/>
    <mergeCell ref="X360:Z360"/>
    <mergeCell ref="AK360:AM360"/>
    <mergeCell ref="AX360:AZ360"/>
    <mergeCell ref="BK360:BM360"/>
    <mergeCell ref="A362:M362"/>
    <mergeCell ref="C351:G351"/>
    <mergeCell ref="C352:H352"/>
    <mergeCell ref="C355:E355"/>
    <mergeCell ref="C356:H356"/>
    <mergeCell ref="B359:M359"/>
    <mergeCell ref="C360:I360"/>
    <mergeCell ref="K360:M360"/>
    <mergeCell ref="C339:H339"/>
    <mergeCell ref="C340:G340"/>
    <mergeCell ref="C343:G343"/>
    <mergeCell ref="C344:H344"/>
    <mergeCell ref="C347:G347"/>
    <mergeCell ref="C348:H348"/>
    <mergeCell ref="C327:H327"/>
    <mergeCell ref="C328:H328"/>
    <mergeCell ref="C331:G331"/>
    <mergeCell ref="C332:H332"/>
    <mergeCell ref="C335:H335"/>
    <mergeCell ref="C336:M336"/>
    <mergeCell ref="A320:M320"/>
    <mergeCell ref="A321:M321"/>
    <mergeCell ref="B322:G322"/>
    <mergeCell ref="C323:I323"/>
    <mergeCell ref="C324:H324"/>
    <mergeCell ref="AK316:AM316"/>
    <mergeCell ref="AX316:AZ316"/>
    <mergeCell ref="BK316:BM316"/>
    <mergeCell ref="A318:I318"/>
    <mergeCell ref="K318:M318"/>
    <mergeCell ref="X318:Z318"/>
    <mergeCell ref="AK318:AM318"/>
    <mergeCell ref="AX318:AZ318"/>
    <mergeCell ref="BK318:BM318"/>
    <mergeCell ref="B313:G313"/>
    <mergeCell ref="B314:F314"/>
    <mergeCell ref="B315:M315"/>
    <mergeCell ref="A316:I316"/>
    <mergeCell ref="K316:M316"/>
    <mergeCell ref="X316:Z316"/>
    <mergeCell ref="B307:G307"/>
    <mergeCell ref="B308:M308"/>
    <mergeCell ref="B309:F309"/>
    <mergeCell ref="B310:E310"/>
    <mergeCell ref="B311:G311"/>
    <mergeCell ref="B312:F312"/>
    <mergeCell ref="BK267:BM267"/>
    <mergeCell ref="C265:I265"/>
    <mergeCell ref="K265:M265"/>
    <mergeCell ref="X265:Z265"/>
    <mergeCell ref="AK265:AM265"/>
    <mergeCell ref="AX265:AZ265"/>
    <mergeCell ref="BK265:BM265"/>
    <mergeCell ref="B301:G301"/>
    <mergeCell ref="B302:M302"/>
    <mergeCell ref="B303:G303"/>
    <mergeCell ref="B304:G304"/>
    <mergeCell ref="B305:G305"/>
    <mergeCell ref="B306:G306"/>
    <mergeCell ref="B295:G295"/>
    <mergeCell ref="B296:M296"/>
    <mergeCell ref="B297:G297"/>
    <mergeCell ref="B298:G298"/>
    <mergeCell ref="B299:M299"/>
    <mergeCell ref="B300:G300"/>
    <mergeCell ref="B289:M289"/>
    <mergeCell ref="B290:G290"/>
    <mergeCell ref="B291:G291"/>
    <mergeCell ref="B292:G292"/>
    <mergeCell ref="B293:M293"/>
    <mergeCell ref="B294:G294"/>
    <mergeCell ref="B283:F283"/>
    <mergeCell ref="B284:G284"/>
    <mergeCell ref="B285:F285"/>
    <mergeCell ref="B286:M286"/>
    <mergeCell ref="B287:G287"/>
    <mergeCell ref="B288:G288"/>
    <mergeCell ref="B270:G270"/>
    <mergeCell ref="B275:M275"/>
    <mergeCell ref="B278:M278"/>
    <mergeCell ref="B280:G280"/>
    <mergeCell ref="B281:M281"/>
    <mergeCell ref="B282:G282"/>
    <mergeCell ref="C267:I267"/>
    <mergeCell ref="K267:M267"/>
    <mergeCell ref="X267:Z267"/>
    <mergeCell ref="AK267:AM267"/>
    <mergeCell ref="AX267:AZ267"/>
    <mergeCell ref="B262:C262"/>
    <mergeCell ref="D262:E262"/>
    <mergeCell ref="F262:G262"/>
    <mergeCell ref="B263:C263"/>
    <mergeCell ref="D263:E263"/>
    <mergeCell ref="F263:G263"/>
    <mergeCell ref="O263:P263"/>
    <mergeCell ref="Q263:R263"/>
    <mergeCell ref="S263:T263"/>
    <mergeCell ref="O270:T270"/>
    <mergeCell ref="O280:T280"/>
    <mergeCell ref="O282:T282"/>
    <mergeCell ref="O283:S283"/>
    <mergeCell ref="O284:T284"/>
    <mergeCell ref="O285:S285"/>
    <mergeCell ref="O287:T287"/>
    <mergeCell ref="B260:C260"/>
    <mergeCell ref="D260:E260"/>
    <mergeCell ref="F260:G260"/>
    <mergeCell ref="B261:C261"/>
    <mergeCell ref="D261:E261"/>
    <mergeCell ref="F261:G261"/>
    <mergeCell ref="B258:C258"/>
    <mergeCell ref="D258:E258"/>
    <mergeCell ref="F258:G258"/>
    <mergeCell ref="B259:C259"/>
    <mergeCell ref="D259:E259"/>
    <mergeCell ref="F259:G259"/>
    <mergeCell ref="B256:C256"/>
    <mergeCell ref="D256:E256"/>
    <mergeCell ref="F256:G256"/>
    <mergeCell ref="B257:C257"/>
    <mergeCell ref="D257:E257"/>
    <mergeCell ref="F257:G257"/>
    <mergeCell ref="B254:C254"/>
    <mergeCell ref="D254:E254"/>
    <mergeCell ref="F254:G254"/>
    <mergeCell ref="B255:C255"/>
    <mergeCell ref="D255:E255"/>
    <mergeCell ref="F255:G255"/>
    <mergeCell ref="B252:C252"/>
    <mergeCell ref="D252:E252"/>
    <mergeCell ref="F252:G252"/>
    <mergeCell ref="B253:C253"/>
    <mergeCell ref="D253:E253"/>
    <mergeCell ref="F253:G253"/>
    <mergeCell ref="B250:C250"/>
    <mergeCell ref="D250:E250"/>
    <mergeCell ref="F250:G250"/>
    <mergeCell ref="B251:C251"/>
    <mergeCell ref="D251:E251"/>
    <mergeCell ref="F251:G251"/>
    <mergeCell ref="B248:C248"/>
    <mergeCell ref="D248:E248"/>
    <mergeCell ref="F248:G248"/>
    <mergeCell ref="B249:C249"/>
    <mergeCell ref="D249:E249"/>
    <mergeCell ref="F249:G249"/>
    <mergeCell ref="B246:C246"/>
    <mergeCell ref="D246:E246"/>
    <mergeCell ref="F246:G246"/>
    <mergeCell ref="B247:C247"/>
    <mergeCell ref="D247:E247"/>
    <mergeCell ref="F247:G247"/>
    <mergeCell ref="B244:C244"/>
    <mergeCell ref="D244:E244"/>
    <mergeCell ref="F244:G244"/>
    <mergeCell ref="B245:C245"/>
    <mergeCell ref="D245:E245"/>
    <mergeCell ref="F245:G245"/>
    <mergeCell ref="B242:C242"/>
    <mergeCell ref="D242:E242"/>
    <mergeCell ref="F242:G242"/>
    <mergeCell ref="B243:C243"/>
    <mergeCell ref="D243:E243"/>
    <mergeCell ref="F243:G243"/>
    <mergeCell ref="B240:C240"/>
    <mergeCell ref="D240:E240"/>
    <mergeCell ref="F240:G240"/>
    <mergeCell ref="B241:C241"/>
    <mergeCell ref="D241:E241"/>
    <mergeCell ref="F241:G241"/>
    <mergeCell ref="A234:M234"/>
    <mergeCell ref="B235:G235"/>
    <mergeCell ref="B236:G236"/>
    <mergeCell ref="B239:C239"/>
    <mergeCell ref="D239:G239"/>
    <mergeCell ref="C232:I232"/>
    <mergeCell ref="K232:M232"/>
    <mergeCell ref="X232:Z232"/>
    <mergeCell ref="AK232:AM232"/>
    <mergeCell ref="AX232:AZ232"/>
    <mergeCell ref="BK232:BM232"/>
    <mergeCell ref="B229:C229"/>
    <mergeCell ref="D229:E229"/>
    <mergeCell ref="F229:G229"/>
    <mergeCell ref="B230:C230"/>
    <mergeCell ref="D230:E230"/>
    <mergeCell ref="F230:G230"/>
    <mergeCell ref="B227:C227"/>
    <mergeCell ref="D227:E227"/>
    <mergeCell ref="F227:G227"/>
    <mergeCell ref="B228:C228"/>
    <mergeCell ref="D228:E228"/>
    <mergeCell ref="F228:G228"/>
    <mergeCell ref="O227:P227"/>
    <mergeCell ref="Q227:R227"/>
    <mergeCell ref="S227:T227"/>
    <mergeCell ref="O228:P228"/>
    <mergeCell ref="Q228:R228"/>
    <mergeCell ref="S228:T228"/>
    <mergeCell ref="O229:P229"/>
    <mergeCell ref="Q229:R229"/>
    <mergeCell ref="S229:T229"/>
    <mergeCell ref="O230:P230"/>
    <mergeCell ref="Q230:R230"/>
    <mergeCell ref="S230:T230"/>
    <mergeCell ref="AB229:AC229"/>
    <mergeCell ref="AD229:AE229"/>
    <mergeCell ref="B225:C225"/>
    <mergeCell ref="D225:E225"/>
    <mergeCell ref="F225:G225"/>
    <mergeCell ref="B226:C226"/>
    <mergeCell ref="D226:E226"/>
    <mergeCell ref="F226:G226"/>
    <mergeCell ref="B223:C223"/>
    <mergeCell ref="D223:E223"/>
    <mergeCell ref="F223:G223"/>
    <mergeCell ref="B224:C224"/>
    <mergeCell ref="D224:E224"/>
    <mergeCell ref="F224:G224"/>
    <mergeCell ref="B221:C221"/>
    <mergeCell ref="D221:E221"/>
    <mergeCell ref="F221:G221"/>
    <mergeCell ref="B222:C222"/>
    <mergeCell ref="D222:E222"/>
    <mergeCell ref="F222:G222"/>
    <mergeCell ref="B219:C219"/>
    <mergeCell ref="D219:E219"/>
    <mergeCell ref="F219:G219"/>
    <mergeCell ref="B220:C220"/>
    <mergeCell ref="D220:E220"/>
    <mergeCell ref="F220:G220"/>
    <mergeCell ref="B217:C217"/>
    <mergeCell ref="D217:E217"/>
    <mergeCell ref="F217:G217"/>
    <mergeCell ref="B218:C218"/>
    <mergeCell ref="D218:E218"/>
    <mergeCell ref="F218:G218"/>
    <mergeCell ref="B215:C215"/>
    <mergeCell ref="D215:E215"/>
    <mergeCell ref="F215:G215"/>
    <mergeCell ref="B216:C216"/>
    <mergeCell ref="D216:E216"/>
    <mergeCell ref="F216:G216"/>
    <mergeCell ref="B213:C213"/>
    <mergeCell ref="D213:E213"/>
    <mergeCell ref="F213:G213"/>
    <mergeCell ref="B214:C214"/>
    <mergeCell ref="D214:E214"/>
    <mergeCell ref="F214:G214"/>
    <mergeCell ref="B211:C211"/>
    <mergeCell ref="D211:E211"/>
    <mergeCell ref="F211:G211"/>
    <mergeCell ref="B212:C212"/>
    <mergeCell ref="D212:E212"/>
    <mergeCell ref="F212:G212"/>
    <mergeCell ref="B209:C209"/>
    <mergeCell ref="D209:E209"/>
    <mergeCell ref="F209:G209"/>
    <mergeCell ref="B210:C210"/>
    <mergeCell ref="D210:E210"/>
    <mergeCell ref="F210:G210"/>
    <mergeCell ref="B207:C207"/>
    <mergeCell ref="D207:E207"/>
    <mergeCell ref="F207:G207"/>
    <mergeCell ref="B208:C208"/>
    <mergeCell ref="D208:E208"/>
    <mergeCell ref="F208:G208"/>
    <mergeCell ref="BK199:BM199"/>
    <mergeCell ref="A201:M201"/>
    <mergeCell ref="B202:G202"/>
    <mergeCell ref="B203:G203"/>
    <mergeCell ref="B206:C206"/>
    <mergeCell ref="D206:G206"/>
    <mergeCell ref="C196:H196"/>
    <mergeCell ref="C199:I199"/>
    <mergeCell ref="K199:M199"/>
    <mergeCell ref="X199:Z199"/>
    <mergeCell ref="AK199:AM199"/>
    <mergeCell ref="AX199:AZ199"/>
    <mergeCell ref="O202:T202"/>
    <mergeCell ref="O203:T203"/>
    <mergeCell ref="O206:P206"/>
    <mergeCell ref="Q206:T206"/>
    <mergeCell ref="O207:P207"/>
    <mergeCell ref="Q207:R207"/>
    <mergeCell ref="S207:T207"/>
    <mergeCell ref="O208:P208"/>
    <mergeCell ref="Q208:R208"/>
    <mergeCell ref="S208:T208"/>
    <mergeCell ref="AB202:AG202"/>
    <mergeCell ref="AB203:AG203"/>
    <mergeCell ref="AB206:AC206"/>
    <mergeCell ref="AD206:AG206"/>
    <mergeCell ref="X192:Z192"/>
    <mergeCell ref="AK192:AM192"/>
    <mergeCell ref="AX192:AZ192"/>
    <mergeCell ref="BK192:BM192"/>
    <mergeCell ref="A194:M194"/>
    <mergeCell ref="C183:G183"/>
    <mergeCell ref="C184:H184"/>
    <mergeCell ref="C187:E187"/>
    <mergeCell ref="C188:H188"/>
    <mergeCell ref="B191:M191"/>
    <mergeCell ref="C192:I192"/>
    <mergeCell ref="K192:M192"/>
    <mergeCell ref="C171:H171"/>
    <mergeCell ref="C172:G172"/>
    <mergeCell ref="C175:G175"/>
    <mergeCell ref="C176:H176"/>
    <mergeCell ref="C179:G179"/>
    <mergeCell ref="C180:H180"/>
    <mergeCell ref="P187:R187"/>
    <mergeCell ref="AC175:AG175"/>
    <mergeCell ref="AC179:AG179"/>
    <mergeCell ref="AC183:AG183"/>
    <mergeCell ref="AC187:AE187"/>
    <mergeCell ref="C159:H159"/>
    <mergeCell ref="C160:H160"/>
    <mergeCell ref="C163:G163"/>
    <mergeCell ref="C164:H164"/>
    <mergeCell ref="C167:H167"/>
    <mergeCell ref="C168:M168"/>
    <mergeCell ref="A152:M152"/>
    <mergeCell ref="A153:M153"/>
    <mergeCell ref="B154:G154"/>
    <mergeCell ref="C155:I155"/>
    <mergeCell ref="C156:H156"/>
    <mergeCell ref="AK148:AM148"/>
    <mergeCell ref="AX148:AZ148"/>
    <mergeCell ref="BK148:BM148"/>
    <mergeCell ref="A150:I150"/>
    <mergeCell ref="K150:M150"/>
    <mergeCell ref="X150:Z150"/>
    <mergeCell ref="AK150:AM150"/>
    <mergeCell ref="AX150:AZ150"/>
    <mergeCell ref="BK150:BM150"/>
    <mergeCell ref="B145:G145"/>
    <mergeCell ref="B146:F146"/>
    <mergeCell ref="B147:M147"/>
    <mergeCell ref="A148:I148"/>
    <mergeCell ref="K148:M148"/>
    <mergeCell ref="X148:Z148"/>
    <mergeCell ref="B139:G139"/>
    <mergeCell ref="B140:M140"/>
    <mergeCell ref="B141:F141"/>
    <mergeCell ref="B142:E142"/>
    <mergeCell ref="B143:G143"/>
    <mergeCell ref="B144:F144"/>
    <mergeCell ref="BK99:BM99"/>
    <mergeCell ref="C97:I97"/>
    <mergeCell ref="K97:M97"/>
    <mergeCell ref="X97:Z97"/>
    <mergeCell ref="AK97:AM97"/>
    <mergeCell ref="AX97:AZ97"/>
    <mergeCell ref="BK97:BM97"/>
    <mergeCell ref="B133:G133"/>
    <mergeCell ref="B134:M134"/>
    <mergeCell ref="B135:G135"/>
    <mergeCell ref="B136:G136"/>
    <mergeCell ref="B137:G137"/>
    <mergeCell ref="B138:G138"/>
    <mergeCell ref="B127:G127"/>
    <mergeCell ref="B128:M128"/>
    <mergeCell ref="B129:G129"/>
    <mergeCell ref="B130:G130"/>
    <mergeCell ref="B131:M131"/>
    <mergeCell ref="B132:G132"/>
    <mergeCell ref="B121:M121"/>
    <mergeCell ref="B122:G122"/>
    <mergeCell ref="B123:G123"/>
    <mergeCell ref="B124:G124"/>
    <mergeCell ref="B125:M125"/>
    <mergeCell ref="B126:G126"/>
    <mergeCell ref="B115:F115"/>
    <mergeCell ref="B116:G116"/>
    <mergeCell ref="B117:F117"/>
    <mergeCell ref="B118:M118"/>
    <mergeCell ref="B119:G119"/>
    <mergeCell ref="B120:G120"/>
    <mergeCell ref="B102:G102"/>
    <mergeCell ref="B107:M107"/>
    <mergeCell ref="B110:M110"/>
    <mergeCell ref="B112:G112"/>
    <mergeCell ref="B113:M113"/>
    <mergeCell ref="B114:G114"/>
    <mergeCell ref="C99:I99"/>
    <mergeCell ref="K99:M99"/>
    <mergeCell ref="X99:Z99"/>
    <mergeCell ref="AK99:AM99"/>
    <mergeCell ref="AX99:AZ99"/>
    <mergeCell ref="B94:C94"/>
    <mergeCell ref="D94:E94"/>
    <mergeCell ref="F94:G94"/>
    <mergeCell ref="B95:C95"/>
    <mergeCell ref="D95:E95"/>
    <mergeCell ref="F95:G95"/>
    <mergeCell ref="B92:C92"/>
    <mergeCell ref="D92:E92"/>
    <mergeCell ref="F92:G92"/>
    <mergeCell ref="B93:C93"/>
    <mergeCell ref="D93:E93"/>
    <mergeCell ref="F93:G93"/>
    <mergeCell ref="O92:P92"/>
    <mergeCell ref="Q92:R92"/>
    <mergeCell ref="S92:T92"/>
    <mergeCell ref="O93:P93"/>
    <mergeCell ref="Q93:R93"/>
    <mergeCell ref="S93:T93"/>
    <mergeCell ref="O94:P94"/>
    <mergeCell ref="Q94:R94"/>
    <mergeCell ref="S94:T94"/>
    <mergeCell ref="O95:P95"/>
    <mergeCell ref="Q95:R95"/>
    <mergeCell ref="S95:T95"/>
    <mergeCell ref="AB94:AC94"/>
    <mergeCell ref="AD94:AE94"/>
    <mergeCell ref="AF94:AG94"/>
    <mergeCell ref="B90:C90"/>
    <mergeCell ref="D90:E90"/>
    <mergeCell ref="F90:G90"/>
    <mergeCell ref="B91:C91"/>
    <mergeCell ref="D91:E91"/>
    <mergeCell ref="F91:G91"/>
    <mergeCell ref="B88:C88"/>
    <mergeCell ref="D88:E88"/>
    <mergeCell ref="F88:G88"/>
    <mergeCell ref="B89:C89"/>
    <mergeCell ref="D89:E89"/>
    <mergeCell ref="F89:G89"/>
    <mergeCell ref="B86:C86"/>
    <mergeCell ref="D86:E86"/>
    <mergeCell ref="F86:G86"/>
    <mergeCell ref="B87:C87"/>
    <mergeCell ref="D87:E87"/>
    <mergeCell ref="F87:G87"/>
    <mergeCell ref="B84:C84"/>
    <mergeCell ref="D84:E84"/>
    <mergeCell ref="F84:G84"/>
    <mergeCell ref="B85:C85"/>
    <mergeCell ref="D85:E85"/>
    <mergeCell ref="F85:G85"/>
    <mergeCell ref="B82:C82"/>
    <mergeCell ref="D82:E82"/>
    <mergeCell ref="F82:G82"/>
    <mergeCell ref="B83:C83"/>
    <mergeCell ref="D83:E83"/>
    <mergeCell ref="F83:G83"/>
    <mergeCell ref="B80:C80"/>
    <mergeCell ref="D80:E80"/>
    <mergeCell ref="F80:G80"/>
    <mergeCell ref="B81:C81"/>
    <mergeCell ref="D81:E81"/>
    <mergeCell ref="F81:G81"/>
    <mergeCell ref="B78:C78"/>
    <mergeCell ref="D78:E78"/>
    <mergeCell ref="F78:G78"/>
    <mergeCell ref="B79:C79"/>
    <mergeCell ref="D79:E79"/>
    <mergeCell ref="F79:G79"/>
    <mergeCell ref="B76:C76"/>
    <mergeCell ref="D76:E76"/>
    <mergeCell ref="F76:G76"/>
    <mergeCell ref="B77:C77"/>
    <mergeCell ref="D77:E77"/>
    <mergeCell ref="F77:G77"/>
    <mergeCell ref="B74:C74"/>
    <mergeCell ref="D74:E74"/>
    <mergeCell ref="F74:G74"/>
    <mergeCell ref="B75:C75"/>
    <mergeCell ref="D75:E75"/>
    <mergeCell ref="F75:G75"/>
    <mergeCell ref="B72:C72"/>
    <mergeCell ref="D72:E72"/>
    <mergeCell ref="F72:G72"/>
    <mergeCell ref="B73:C73"/>
    <mergeCell ref="D73:E73"/>
    <mergeCell ref="F73:G73"/>
    <mergeCell ref="A66:M66"/>
    <mergeCell ref="B67:G67"/>
    <mergeCell ref="B68:G68"/>
    <mergeCell ref="B71:C71"/>
    <mergeCell ref="D71:G71"/>
    <mergeCell ref="C64:I64"/>
    <mergeCell ref="K64:M64"/>
    <mergeCell ref="X64:Z64"/>
    <mergeCell ref="AK64:AM64"/>
    <mergeCell ref="AX64:AZ64"/>
    <mergeCell ref="BK64:BM64"/>
    <mergeCell ref="O67:T67"/>
    <mergeCell ref="O68:T68"/>
    <mergeCell ref="O71:P71"/>
    <mergeCell ref="Q71:T71"/>
    <mergeCell ref="O72:P72"/>
    <mergeCell ref="Q72:R72"/>
    <mergeCell ref="S72:T72"/>
    <mergeCell ref="O73:P73"/>
    <mergeCell ref="Q73:R73"/>
    <mergeCell ref="S73:T73"/>
    <mergeCell ref="AB73:AC73"/>
    <mergeCell ref="AD73:AE73"/>
    <mergeCell ref="AF73:AG73"/>
    <mergeCell ref="B61:C61"/>
    <mergeCell ref="D61:E61"/>
    <mergeCell ref="F61:G61"/>
    <mergeCell ref="B62:C62"/>
    <mergeCell ref="D62:E62"/>
    <mergeCell ref="F62:G62"/>
    <mergeCell ref="B59:C59"/>
    <mergeCell ref="D59:E59"/>
    <mergeCell ref="F59:G59"/>
    <mergeCell ref="B60:C60"/>
    <mergeCell ref="D60:E60"/>
    <mergeCell ref="F60:G60"/>
    <mergeCell ref="B57:C57"/>
    <mergeCell ref="D57:E57"/>
    <mergeCell ref="F57:G57"/>
    <mergeCell ref="B58:C58"/>
    <mergeCell ref="D58:E58"/>
    <mergeCell ref="F58:G58"/>
    <mergeCell ref="B55:C55"/>
    <mergeCell ref="D55:E55"/>
    <mergeCell ref="F55:G55"/>
    <mergeCell ref="B56:C56"/>
    <mergeCell ref="D56:E56"/>
    <mergeCell ref="F56:G56"/>
    <mergeCell ref="A54:G54"/>
    <mergeCell ref="A53:G53"/>
    <mergeCell ref="C45:G45"/>
    <mergeCell ref="B46:G46"/>
    <mergeCell ref="AU41:AZ41"/>
    <mergeCell ref="BH41:BM41"/>
    <mergeCell ref="A42:G42"/>
    <mergeCell ref="H41:M41"/>
    <mergeCell ref="U41:Z41"/>
    <mergeCell ref="AH41:AM41"/>
    <mergeCell ref="A43:G43"/>
    <mergeCell ref="N42:T42"/>
    <mergeCell ref="N43:T43"/>
    <mergeCell ref="P45:T45"/>
    <mergeCell ref="O46:T46"/>
    <mergeCell ref="N53:T53"/>
    <mergeCell ref="N54:T54"/>
    <mergeCell ref="O55:P55"/>
    <mergeCell ref="Q55:R55"/>
    <mergeCell ref="S55:T55"/>
    <mergeCell ref="O56:P56"/>
    <mergeCell ref="Q56:R56"/>
    <mergeCell ref="S56:T56"/>
    <mergeCell ref="AB55:AC55"/>
    <mergeCell ref="AD55:AE55"/>
    <mergeCell ref="AP45:AT45"/>
    <mergeCell ref="O3:P3"/>
    <mergeCell ref="P4:T4"/>
    <mergeCell ref="P6:T6"/>
    <mergeCell ref="P10:T10"/>
    <mergeCell ref="C4:G4"/>
    <mergeCell ref="C6:G6"/>
    <mergeCell ref="C39:G39"/>
    <mergeCell ref="C40:G40"/>
    <mergeCell ref="B3:C3"/>
    <mergeCell ref="C27:G27"/>
    <mergeCell ref="C28:G28"/>
    <mergeCell ref="C30:G30"/>
    <mergeCell ref="C34:G34"/>
    <mergeCell ref="C35:G35"/>
    <mergeCell ref="C38:G38"/>
    <mergeCell ref="C10:G10"/>
    <mergeCell ref="C11:G11"/>
    <mergeCell ref="C12:G12"/>
    <mergeCell ref="C14:G14"/>
    <mergeCell ref="C18:G18"/>
    <mergeCell ref="C19:G19"/>
    <mergeCell ref="C20:G20"/>
    <mergeCell ref="C22:G22"/>
    <mergeCell ref="C26:G26"/>
    <mergeCell ref="A36:G36"/>
    <mergeCell ref="P11:T11"/>
    <mergeCell ref="P12:T12"/>
    <mergeCell ref="P14:T14"/>
    <mergeCell ref="P18:T18"/>
    <mergeCell ref="P19:T19"/>
    <mergeCell ref="P20:T20"/>
    <mergeCell ref="P22:T22"/>
  </mergeCells>
  <conditionalFormatting sqref="K6:K11 K14:K19 K22:K27 K30:K35">
    <cfRule type="cellIs" dxfId="53" priority="38" operator="equal">
      <formula>""</formula>
    </cfRule>
  </conditionalFormatting>
  <conditionalFormatting sqref="K40">
    <cfRule type="cellIs" dxfId="52" priority="37" operator="equal">
      <formula>""</formula>
    </cfRule>
  </conditionalFormatting>
  <conditionalFormatting sqref="K48 K50 K52">
    <cfRule type="cellIs" dxfId="51" priority="36" operator="equal">
      <formula>""</formula>
    </cfRule>
  </conditionalFormatting>
  <conditionalFormatting sqref="X6:X11">
    <cfRule type="cellIs" dxfId="50" priority="23" operator="equal">
      <formula>""</formula>
    </cfRule>
  </conditionalFormatting>
  <conditionalFormatting sqref="X14:X19">
    <cfRule type="cellIs" dxfId="49" priority="22" operator="equal">
      <formula>""</formula>
    </cfRule>
  </conditionalFormatting>
  <conditionalFormatting sqref="X22:X27">
    <cfRule type="cellIs" dxfId="48" priority="21" operator="equal">
      <formula>""</formula>
    </cfRule>
  </conditionalFormatting>
  <conditionalFormatting sqref="X30:X35">
    <cfRule type="cellIs" dxfId="47" priority="20" operator="equal">
      <formula>""</formula>
    </cfRule>
  </conditionalFormatting>
  <conditionalFormatting sqref="X40">
    <cfRule type="cellIs" dxfId="46" priority="19" operator="equal">
      <formula>""</formula>
    </cfRule>
  </conditionalFormatting>
  <conditionalFormatting sqref="X48 X50 X52">
    <cfRule type="cellIs" dxfId="45" priority="18" operator="equal">
      <formula>""</formula>
    </cfRule>
  </conditionalFormatting>
  <conditionalFormatting sqref="AK6:AK11">
    <cfRule type="cellIs" dxfId="44" priority="17" operator="equal">
      <formula>""</formula>
    </cfRule>
  </conditionalFormatting>
  <conditionalFormatting sqref="AK14:AK19">
    <cfRule type="cellIs" dxfId="43" priority="16" operator="equal">
      <formula>""</formula>
    </cfRule>
  </conditionalFormatting>
  <conditionalFormatting sqref="AK22:AK27">
    <cfRule type="cellIs" dxfId="42" priority="15" operator="equal">
      <formula>""</formula>
    </cfRule>
  </conditionalFormatting>
  <conditionalFormatting sqref="AK30:AK35">
    <cfRule type="cellIs" dxfId="41" priority="14" operator="equal">
      <formula>""</formula>
    </cfRule>
  </conditionalFormatting>
  <conditionalFormatting sqref="AK40">
    <cfRule type="cellIs" dxfId="40" priority="13" operator="equal">
      <formula>""</formula>
    </cfRule>
  </conditionalFormatting>
  <conditionalFormatting sqref="AK48 AK50 AK52">
    <cfRule type="cellIs" dxfId="39" priority="12" operator="equal">
      <formula>""</formula>
    </cfRule>
  </conditionalFormatting>
  <conditionalFormatting sqref="AX6:AX11">
    <cfRule type="cellIs" dxfId="38" priority="10" operator="equal">
      <formula>""</formula>
    </cfRule>
  </conditionalFormatting>
  <conditionalFormatting sqref="AX14:AX19">
    <cfRule type="cellIs" dxfId="37" priority="9" operator="equal">
      <formula>""</formula>
    </cfRule>
  </conditionalFormatting>
  <conditionalFormatting sqref="AX22:AX27">
    <cfRule type="cellIs" dxfId="36" priority="8" operator="equal">
      <formula>""</formula>
    </cfRule>
  </conditionalFormatting>
  <conditionalFormatting sqref="AX30:AX35">
    <cfRule type="cellIs" dxfId="35" priority="7" operator="equal">
      <formula>""</formula>
    </cfRule>
  </conditionalFormatting>
  <conditionalFormatting sqref="AX40">
    <cfRule type="cellIs" dxfId="34" priority="6" operator="equal">
      <formula>""</formula>
    </cfRule>
  </conditionalFormatting>
  <conditionalFormatting sqref="AX48 AX50 AX52">
    <cfRule type="cellIs" dxfId="33" priority="5" operator="equal">
      <formula>""</formula>
    </cfRule>
  </conditionalFormatting>
  <conditionalFormatting sqref="BK6:BK11">
    <cfRule type="cellIs" dxfId="32" priority="4" operator="equal">
      <formula>""</formula>
    </cfRule>
  </conditionalFormatting>
  <conditionalFormatting sqref="BK14:BK19">
    <cfRule type="cellIs" dxfId="31" priority="3" operator="equal">
      <formula>""</formula>
    </cfRule>
  </conditionalFormatting>
  <conditionalFormatting sqref="BK22:BK27">
    <cfRule type="cellIs" dxfId="30" priority="2" operator="equal">
      <formula>""</formula>
    </cfRule>
  </conditionalFormatting>
  <conditionalFormatting sqref="BK30:BK35">
    <cfRule type="cellIs" dxfId="29" priority="1" operator="equal">
      <formula>""</formula>
    </cfRule>
  </conditionalFormatting>
  <conditionalFormatting sqref="BK40">
    <cfRule type="cellIs" dxfId="28" priority="25" operator="equal">
      <formula>""</formula>
    </cfRule>
  </conditionalFormatting>
  <conditionalFormatting sqref="BK48 BK50 BK52">
    <cfRule type="cellIs" dxfId="27" priority="24" operator="equal">
      <formula>""</formula>
    </cfRule>
  </conditionalFormatting>
  <pageMargins left="1.7" right="0.11" top="0.67" bottom="0.54" header="0.3" footer="0.3"/>
  <pageSetup scale="60" fitToWidth="0" fitToHeight="0" orientation="portrait" horizontalDpi="4294967295" verticalDpi="4294967295" r:id="rId1"/>
  <rowBreaks count="10" manualBreakCount="10">
    <brk id="36" max="36" man="1"/>
    <brk id="43" max="16383" man="1"/>
    <brk id="151" max="13" man="1"/>
    <brk id="200" max="13" man="1"/>
    <brk id="319" max="13" man="1"/>
    <brk id="368" max="13" man="1"/>
    <brk id="487" max="13" man="1"/>
    <brk id="536" max="13" man="1"/>
    <brk id="655" max="13" man="1"/>
    <brk id="704" max="13" man="1"/>
  </rowBreaks>
  <colBreaks count="4" manualBreakCount="4">
    <brk id="13" max="53" man="1"/>
    <brk id="26" max="53" man="1"/>
    <brk id="39" max="53" man="1"/>
    <brk id="52" max="53"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056E1-030C-4D06-A41A-A817DF898FB8}">
  <dimension ref="A1:BM1430"/>
  <sheetViews>
    <sheetView showGridLines="0" view="pageBreakPreview" topLeftCell="A68" zoomScale="80" zoomScaleNormal="80" zoomScaleSheetLayoutView="80" workbookViewId="0">
      <selection activeCell="K86" sqref="K86"/>
    </sheetView>
  </sheetViews>
  <sheetFormatPr defaultColWidth="9.28515625" defaultRowHeight="12.75" x14ac:dyDescent="0.2"/>
  <cols>
    <col min="1" max="1" width="11.5703125" style="1" customWidth="1"/>
    <col min="2" max="4" width="11.5703125" style="2" customWidth="1"/>
    <col min="5" max="6" width="11.5703125" style="1" customWidth="1"/>
    <col min="7" max="7" width="9.140625" style="1" customWidth="1"/>
    <col min="8" max="8" width="17.28515625" style="2" customWidth="1"/>
    <col min="9" max="9" width="4.5703125" style="104" customWidth="1"/>
    <col min="10" max="10" width="2.5703125" style="1" customWidth="1"/>
    <col min="11" max="11" width="10.85546875" style="84" customWidth="1"/>
    <col min="12" max="12" width="2" style="66" customWidth="1"/>
    <col min="13" max="13" width="16.28515625" style="175" customWidth="1"/>
    <col min="14" max="14" width="11.5703125" style="1" customWidth="1"/>
    <col min="15" max="17" width="11.5703125" style="2" customWidth="1"/>
    <col min="18" max="19" width="11.5703125" style="1" customWidth="1"/>
    <col min="20" max="20" width="9.140625" style="1" customWidth="1"/>
    <col min="21" max="21" width="16" style="2" customWidth="1"/>
    <col min="22" max="22" width="4.5703125" style="104" customWidth="1"/>
    <col min="23" max="23" width="2.85546875" style="1" customWidth="1"/>
    <col min="24" max="24" width="11.5703125" style="84" customWidth="1"/>
    <col min="25" max="25" width="1.42578125" style="66" customWidth="1"/>
    <col min="26" max="26" width="18.140625" style="175" customWidth="1"/>
    <col min="27" max="27" width="11.5703125" style="1" customWidth="1"/>
    <col min="28" max="30" width="11.5703125" style="2" customWidth="1"/>
    <col min="31" max="32" width="11.5703125" style="1" customWidth="1"/>
    <col min="33" max="33" width="9.140625" style="1" customWidth="1"/>
    <col min="34" max="34" width="16" style="2" customWidth="1"/>
    <col min="35" max="35" width="5.42578125" style="104" customWidth="1"/>
    <col min="36" max="36" width="2.28515625" style="1" customWidth="1"/>
    <col min="37" max="37" width="10.7109375" style="84" customWidth="1"/>
    <col min="38" max="38" width="1.42578125" style="66" customWidth="1"/>
    <col min="39" max="39" width="18.140625" style="175" customWidth="1"/>
    <col min="40" max="40" width="11.5703125" style="1" customWidth="1"/>
    <col min="41" max="43" width="11.5703125" style="2" customWidth="1"/>
    <col min="44" max="45" width="11.5703125" style="1" customWidth="1"/>
    <col min="46" max="46" width="9.140625" style="1" customWidth="1"/>
    <col min="47" max="47" width="16" style="2" customWidth="1"/>
    <col min="48" max="48" width="5.7109375" style="104" customWidth="1"/>
    <col min="49" max="49" width="2.28515625" style="1" customWidth="1"/>
    <col min="50" max="50" width="11.7109375" style="84" customWidth="1"/>
    <col min="51" max="51" width="1.42578125" style="66" customWidth="1"/>
    <col min="52" max="52" width="18.140625" style="175" customWidth="1"/>
    <col min="53" max="53" width="11.5703125" style="1" customWidth="1"/>
    <col min="54" max="56" width="11.5703125" style="2" customWidth="1"/>
    <col min="57" max="58" width="11.5703125" style="1" customWidth="1"/>
    <col min="59" max="59" width="9.140625" style="1" customWidth="1"/>
    <col min="60" max="60" width="16" style="2" customWidth="1"/>
    <col min="61" max="61" width="4.42578125" style="104" customWidth="1"/>
    <col min="62" max="62" width="2.28515625" style="1" customWidth="1"/>
    <col min="63" max="63" width="10.42578125" style="84" customWidth="1"/>
    <col min="64" max="64" width="1.42578125" style="66" customWidth="1"/>
    <col min="65" max="65" width="18.140625" style="175" customWidth="1"/>
    <col min="66" max="16384" width="9.28515625" style="1"/>
  </cols>
  <sheetData>
    <row r="1" spans="1:65" s="4" customFormat="1" ht="36" customHeight="1" x14ac:dyDescent="0.2">
      <c r="A1" s="534" t="s">
        <v>1535</v>
      </c>
      <c r="B1" s="624"/>
      <c r="C1" s="624"/>
      <c r="D1" s="624"/>
      <c r="E1" s="624"/>
      <c r="F1" s="624"/>
      <c r="G1" s="624"/>
      <c r="H1" s="532"/>
      <c r="I1" s="532"/>
      <c r="J1" s="532"/>
      <c r="K1" s="532"/>
      <c r="L1" s="532"/>
      <c r="M1" s="533"/>
      <c r="N1" s="538" t="s">
        <v>1556</v>
      </c>
      <c r="O1" s="526"/>
      <c r="P1" s="526"/>
      <c r="Q1" s="526"/>
      <c r="R1" s="526"/>
      <c r="S1" s="526"/>
      <c r="T1" s="526"/>
      <c r="U1" s="581"/>
      <c r="V1" s="581"/>
      <c r="W1" s="581"/>
      <c r="X1" s="581"/>
      <c r="Y1" s="581"/>
      <c r="Z1" s="582"/>
      <c r="AA1" s="539" t="s">
        <v>1576</v>
      </c>
      <c r="AB1" s="527"/>
      <c r="AC1" s="527"/>
      <c r="AD1" s="527"/>
      <c r="AE1" s="527"/>
      <c r="AF1" s="527"/>
      <c r="AG1" s="527"/>
      <c r="AH1" s="540"/>
      <c r="AI1" s="540"/>
      <c r="AJ1" s="540"/>
      <c r="AK1" s="540"/>
      <c r="AL1" s="540"/>
      <c r="AM1" s="585"/>
      <c r="AN1" s="551" t="s">
        <v>1595</v>
      </c>
      <c r="AO1" s="549"/>
      <c r="AP1" s="549"/>
      <c r="AQ1" s="549"/>
      <c r="AR1" s="549"/>
      <c r="AS1" s="549"/>
      <c r="AT1" s="549"/>
      <c r="AU1" s="553"/>
      <c r="AV1" s="553"/>
      <c r="AW1" s="553"/>
      <c r="AX1" s="553"/>
      <c r="AY1" s="553"/>
      <c r="AZ1" s="554"/>
      <c r="BA1" s="555" t="s">
        <v>1615</v>
      </c>
      <c r="BB1" s="556"/>
      <c r="BC1" s="556"/>
      <c r="BD1" s="556"/>
      <c r="BE1" s="556"/>
      <c r="BF1" s="556"/>
      <c r="BG1" s="556"/>
      <c r="BH1" s="623"/>
      <c r="BI1" s="557"/>
      <c r="BJ1" s="557"/>
      <c r="BK1" s="557"/>
      <c r="BL1" s="557"/>
      <c r="BM1" s="587"/>
    </row>
    <row r="2" spans="1:65" s="3" customFormat="1" ht="39" customHeight="1" x14ac:dyDescent="0.2">
      <c r="A2" s="545" t="s">
        <v>1599</v>
      </c>
      <c r="B2" s="546"/>
      <c r="C2" s="546"/>
      <c r="D2" s="546"/>
      <c r="E2" s="546"/>
      <c r="F2" s="546"/>
      <c r="G2" s="546"/>
      <c r="H2" s="546"/>
      <c r="I2" s="546"/>
      <c r="J2" s="546"/>
      <c r="K2" s="546"/>
      <c r="L2" s="546"/>
      <c r="M2" s="547"/>
      <c r="N2" s="545" t="s">
        <v>1554</v>
      </c>
      <c r="O2" s="546"/>
      <c r="P2" s="546"/>
      <c r="Q2" s="546"/>
      <c r="R2" s="546"/>
      <c r="S2" s="546"/>
      <c r="T2" s="546"/>
      <c r="U2" s="546"/>
      <c r="V2" s="546"/>
      <c r="W2" s="546"/>
      <c r="X2" s="546"/>
      <c r="Y2" s="546"/>
      <c r="Z2" s="547"/>
      <c r="AA2" s="545" t="s">
        <v>1599</v>
      </c>
      <c r="AB2" s="546"/>
      <c r="AC2" s="546"/>
      <c r="AD2" s="546"/>
      <c r="AE2" s="546"/>
      <c r="AF2" s="546"/>
      <c r="AG2" s="546"/>
      <c r="AH2" s="546"/>
      <c r="AI2" s="546"/>
      <c r="AJ2" s="546"/>
      <c r="AK2" s="546"/>
      <c r="AL2" s="546"/>
      <c r="AM2" s="547"/>
      <c r="AN2" s="545" t="s">
        <v>1599</v>
      </c>
      <c r="AO2" s="546"/>
      <c r="AP2" s="546"/>
      <c r="AQ2" s="546"/>
      <c r="AR2" s="546"/>
      <c r="AS2" s="546"/>
      <c r="AT2" s="546"/>
      <c r="AU2" s="546"/>
      <c r="AV2" s="546"/>
      <c r="AW2" s="546"/>
      <c r="AX2" s="546"/>
      <c r="AY2" s="546"/>
      <c r="AZ2" s="547"/>
      <c r="BA2" s="545" t="s">
        <v>1599</v>
      </c>
      <c r="BB2" s="546"/>
      <c r="BC2" s="546"/>
      <c r="BD2" s="546"/>
      <c r="BE2" s="546"/>
      <c r="BF2" s="546"/>
      <c r="BG2" s="546"/>
      <c r="BH2" s="546"/>
      <c r="BI2" s="546"/>
      <c r="BJ2" s="546"/>
      <c r="BK2" s="546"/>
      <c r="BL2" s="546"/>
      <c r="BM2" s="547"/>
    </row>
    <row r="3" spans="1:65" s="4" customFormat="1" x14ac:dyDescent="0.2">
      <c r="A3" s="148" t="s">
        <v>14</v>
      </c>
      <c r="B3" s="716" t="s">
        <v>15</v>
      </c>
      <c r="C3" s="716"/>
      <c r="D3" s="716"/>
      <c r="E3" s="716"/>
      <c r="F3" s="153"/>
      <c r="G3" s="253"/>
      <c r="H3" s="278" t="s">
        <v>34</v>
      </c>
      <c r="I3" s="149" t="s">
        <v>16</v>
      </c>
      <c r="J3" s="150"/>
      <c r="K3" s="151" t="s">
        <v>24</v>
      </c>
      <c r="L3" s="151"/>
      <c r="M3" s="152" t="s">
        <v>35</v>
      </c>
      <c r="N3" s="148" t="s">
        <v>14</v>
      </c>
      <c r="O3" s="716" t="s">
        <v>15</v>
      </c>
      <c r="P3" s="716"/>
      <c r="Q3" s="716"/>
      <c r="R3" s="716"/>
      <c r="S3" s="153"/>
      <c r="T3" s="253"/>
      <c r="U3" s="278" t="s">
        <v>34</v>
      </c>
      <c r="V3" s="149" t="s">
        <v>16</v>
      </c>
      <c r="W3" s="150"/>
      <c r="X3" s="151" t="s">
        <v>24</v>
      </c>
      <c r="Y3" s="151"/>
      <c r="Z3" s="152" t="s">
        <v>35</v>
      </c>
      <c r="AA3" s="148" t="s">
        <v>14</v>
      </c>
      <c r="AB3" s="716" t="s">
        <v>15</v>
      </c>
      <c r="AC3" s="716"/>
      <c r="AD3" s="716"/>
      <c r="AE3" s="716"/>
      <c r="AF3" s="153"/>
      <c r="AG3" s="253"/>
      <c r="AH3" s="278" t="s">
        <v>34</v>
      </c>
      <c r="AI3" s="149" t="s">
        <v>16</v>
      </c>
      <c r="AJ3" s="150"/>
      <c r="AK3" s="151" t="s">
        <v>24</v>
      </c>
      <c r="AL3" s="151"/>
      <c r="AM3" s="152" t="s">
        <v>35</v>
      </c>
      <c r="AN3" s="148" t="s">
        <v>14</v>
      </c>
      <c r="AO3" s="716" t="s">
        <v>15</v>
      </c>
      <c r="AP3" s="716"/>
      <c r="AQ3" s="716"/>
      <c r="AR3" s="716"/>
      <c r="AS3" s="153"/>
      <c r="AT3" s="253"/>
      <c r="AU3" s="278" t="s">
        <v>34</v>
      </c>
      <c r="AV3" s="149" t="s">
        <v>16</v>
      </c>
      <c r="AW3" s="150"/>
      <c r="AX3" s="151" t="s">
        <v>24</v>
      </c>
      <c r="AY3" s="151"/>
      <c r="AZ3" s="152" t="s">
        <v>35</v>
      </c>
      <c r="BA3" s="148" t="s">
        <v>14</v>
      </c>
      <c r="BB3" s="716" t="s">
        <v>15</v>
      </c>
      <c r="BC3" s="716"/>
      <c r="BD3" s="716"/>
      <c r="BE3" s="716"/>
      <c r="BF3" s="153"/>
      <c r="BG3" s="253"/>
      <c r="BH3" s="278" t="s">
        <v>34</v>
      </c>
      <c r="BI3" s="149" t="s">
        <v>16</v>
      </c>
      <c r="BJ3" s="150"/>
      <c r="BK3" s="151" t="s">
        <v>24</v>
      </c>
      <c r="BL3" s="151"/>
      <c r="BM3" s="152" t="s">
        <v>35</v>
      </c>
    </row>
    <row r="4" spans="1:65" s="4" customFormat="1" ht="15.95" customHeight="1" x14ac:dyDescent="0.2">
      <c r="A4" s="288"/>
      <c r="B4" s="66" t="s">
        <v>10</v>
      </c>
      <c r="C4" s="3" t="s">
        <v>184</v>
      </c>
      <c r="D4" s="3"/>
      <c r="E4" s="3"/>
      <c r="H4" s="573"/>
      <c r="I4" s="138"/>
      <c r="J4" s="20"/>
      <c r="K4" s="130"/>
      <c r="L4" s="51"/>
      <c r="M4" s="162"/>
      <c r="N4" s="288"/>
      <c r="O4" s="66" t="s">
        <v>10</v>
      </c>
      <c r="P4" s="3" t="s">
        <v>184</v>
      </c>
      <c r="Q4" s="3"/>
      <c r="R4" s="3"/>
      <c r="U4" s="573"/>
      <c r="V4" s="138"/>
      <c r="W4" s="20"/>
      <c r="X4" s="130"/>
      <c r="Y4" s="51"/>
      <c r="Z4" s="162"/>
      <c r="AA4" s="288"/>
      <c r="AB4" s="66" t="s">
        <v>10</v>
      </c>
      <c r="AC4" s="3" t="s">
        <v>184</v>
      </c>
      <c r="AD4" s="3"/>
      <c r="AE4" s="3"/>
      <c r="AH4" s="573"/>
      <c r="AI4" s="138"/>
      <c r="AJ4" s="20"/>
      <c r="AK4" s="130"/>
      <c r="AL4" s="51"/>
      <c r="AM4" s="162"/>
      <c r="AN4" s="288"/>
      <c r="AO4" s="66" t="s">
        <v>10</v>
      </c>
      <c r="AP4" s="3" t="s">
        <v>184</v>
      </c>
      <c r="AQ4" s="3"/>
      <c r="AR4" s="3"/>
      <c r="AU4" s="573"/>
      <c r="AV4" s="138"/>
      <c r="AW4" s="20"/>
      <c r="AX4" s="130"/>
      <c r="AY4" s="51"/>
      <c r="AZ4" s="162"/>
      <c r="BA4" s="288"/>
      <c r="BB4" s="66" t="s">
        <v>10</v>
      </c>
      <c r="BC4" s="3" t="s">
        <v>184</v>
      </c>
      <c r="BD4" s="3"/>
      <c r="BE4" s="3"/>
      <c r="BH4" s="573"/>
      <c r="BI4" s="138"/>
      <c r="BJ4" s="20"/>
      <c r="BK4" s="130"/>
      <c r="BL4" s="51"/>
      <c r="BM4" s="162"/>
    </row>
    <row r="5" spans="1:65" s="4" customFormat="1" x14ac:dyDescent="0.2">
      <c r="A5" s="424" t="s">
        <v>1536</v>
      </c>
      <c r="B5" s="177" t="s">
        <v>11</v>
      </c>
      <c r="C5" s="261" t="s">
        <v>8</v>
      </c>
      <c r="D5" s="261"/>
      <c r="E5" s="261"/>
      <c r="F5" s="145"/>
      <c r="G5" s="145"/>
      <c r="H5" s="244">
        <v>5</v>
      </c>
      <c r="I5" s="142" t="s">
        <v>13</v>
      </c>
      <c r="J5" s="145" t="s">
        <v>17</v>
      </c>
      <c r="K5" s="345"/>
      <c r="L5" s="177" t="s">
        <v>17</v>
      </c>
      <c r="M5" s="163">
        <f>H5*K5</f>
        <v>0</v>
      </c>
      <c r="N5" s="424" t="s">
        <v>1557</v>
      </c>
      <c r="O5" s="177" t="s">
        <v>11</v>
      </c>
      <c r="P5" s="261" t="s">
        <v>8</v>
      </c>
      <c r="Q5" s="261"/>
      <c r="R5" s="261"/>
      <c r="S5" s="145"/>
      <c r="T5" s="145"/>
      <c r="U5" s="244">
        <v>5</v>
      </c>
      <c r="V5" s="142" t="s">
        <v>13</v>
      </c>
      <c r="W5" s="145" t="s">
        <v>17</v>
      </c>
      <c r="X5" s="345"/>
      <c r="Y5" s="177" t="s">
        <v>17</v>
      </c>
      <c r="Z5" s="163">
        <f>U5*X5</f>
        <v>0</v>
      </c>
      <c r="AA5" s="424" t="s">
        <v>1577</v>
      </c>
      <c r="AB5" s="177" t="s">
        <v>11</v>
      </c>
      <c r="AC5" s="261" t="s">
        <v>8</v>
      </c>
      <c r="AD5" s="261"/>
      <c r="AE5" s="261"/>
      <c r="AF5" s="145"/>
      <c r="AG5" s="145"/>
      <c r="AH5" s="244">
        <v>5</v>
      </c>
      <c r="AI5" s="142" t="s">
        <v>13</v>
      </c>
      <c r="AJ5" s="145" t="s">
        <v>17</v>
      </c>
      <c r="AK5" s="345"/>
      <c r="AL5" s="177" t="s">
        <v>17</v>
      </c>
      <c r="AM5" s="163">
        <f>AH5*AK5</f>
        <v>0</v>
      </c>
      <c r="AN5" s="424" t="s">
        <v>1596</v>
      </c>
      <c r="AO5" s="177" t="s">
        <v>11</v>
      </c>
      <c r="AP5" s="261" t="s">
        <v>8</v>
      </c>
      <c r="AQ5" s="261"/>
      <c r="AR5" s="261"/>
      <c r="AS5" s="145"/>
      <c r="AT5" s="145"/>
      <c r="AU5" s="244">
        <v>5</v>
      </c>
      <c r="AV5" s="142" t="s">
        <v>13</v>
      </c>
      <c r="AW5" s="145" t="s">
        <v>17</v>
      </c>
      <c r="AX5" s="345"/>
      <c r="AY5" s="177" t="s">
        <v>17</v>
      </c>
      <c r="AZ5" s="163">
        <f>AU5*AX5</f>
        <v>0</v>
      </c>
      <c r="BA5" s="424" t="s">
        <v>1616</v>
      </c>
      <c r="BB5" s="177" t="s">
        <v>11</v>
      </c>
      <c r="BC5" s="261" t="s">
        <v>8</v>
      </c>
      <c r="BD5" s="261"/>
      <c r="BE5" s="261"/>
      <c r="BF5" s="145"/>
      <c r="BG5" s="145"/>
      <c r="BH5" s="244">
        <v>5</v>
      </c>
      <c r="BI5" s="142" t="s">
        <v>13</v>
      </c>
      <c r="BJ5" s="145" t="s">
        <v>17</v>
      </c>
      <c r="BK5" s="345"/>
      <c r="BL5" s="177" t="s">
        <v>17</v>
      </c>
      <c r="BM5" s="163">
        <f>BH5*BK5</f>
        <v>0</v>
      </c>
    </row>
    <row r="6" spans="1:65" s="4" customFormat="1" ht="15.95" customHeight="1" x14ac:dyDescent="0.2">
      <c r="A6" s="289"/>
      <c r="B6" s="66" t="s">
        <v>10</v>
      </c>
      <c r="C6" s="3" t="s">
        <v>184</v>
      </c>
      <c r="D6" s="3"/>
      <c r="E6" s="3"/>
      <c r="H6" s="84"/>
      <c r="I6" s="209"/>
      <c r="K6" s="84"/>
      <c r="L6" s="66"/>
      <c r="M6" s="185"/>
      <c r="N6" s="289"/>
      <c r="O6" s="66" t="s">
        <v>10</v>
      </c>
      <c r="P6" s="3" t="s">
        <v>184</v>
      </c>
      <c r="Q6" s="3"/>
      <c r="R6" s="3"/>
      <c r="U6" s="84"/>
      <c r="V6" s="209"/>
      <c r="X6" s="84"/>
      <c r="Y6" s="66"/>
      <c r="Z6" s="185"/>
      <c r="AA6" s="289"/>
      <c r="AB6" s="66" t="s">
        <v>10</v>
      </c>
      <c r="AC6" s="3" t="s">
        <v>184</v>
      </c>
      <c r="AD6" s="3"/>
      <c r="AE6" s="3"/>
      <c r="AH6" s="84"/>
      <c r="AI6" s="209"/>
      <c r="AK6" s="84"/>
      <c r="AL6" s="66"/>
      <c r="AM6" s="185"/>
      <c r="AN6" s="289"/>
      <c r="AO6" s="66" t="s">
        <v>10</v>
      </c>
      <c r="AP6" s="3" t="s">
        <v>184</v>
      </c>
      <c r="AQ6" s="3"/>
      <c r="AR6" s="3"/>
      <c r="AU6" s="84"/>
      <c r="AV6" s="209"/>
      <c r="AX6" s="84"/>
      <c r="AY6" s="66"/>
      <c r="AZ6" s="185"/>
      <c r="BA6" s="289"/>
      <c r="BB6" s="66" t="s">
        <v>10</v>
      </c>
      <c r="BC6" s="3" t="s">
        <v>184</v>
      </c>
      <c r="BD6" s="3"/>
      <c r="BE6" s="3"/>
      <c r="BH6" s="84"/>
      <c r="BI6" s="209"/>
      <c r="BK6" s="84"/>
      <c r="BL6" s="66"/>
      <c r="BM6" s="185"/>
    </row>
    <row r="7" spans="1:65" s="4" customFormat="1" x14ac:dyDescent="0.2">
      <c r="A7" s="426" t="s">
        <v>1537</v>
      </c>
      <c r="B7" s="290" t="s">
        <v>11</v>
      </c>
      <c r="C7" s="291" t="s">
        <v>32</v>
      </c>
      <c r="D7" s="292"/>
      <c r="E7" s="292"/>
      <c r="F7" s="145"/>
      <c r="G7" s="145"/>
      <c r="H7" s="244">
        <v>5</v>
      </c>
      <c r="I7" s="142" t="s">
        <v>13</v>
      </c>
      <c r="J7" s="145" t="s">
        <v>17</v>
      </c>
      <c r="K7" s="345"/>
      <c r="L7" s="177" t="s">
        <v>17</v>
      </c>
      <c r="M7" s="163">
        <f>H7*K7</f>
        <v>0</v>
      </c>
      <c r="N7" s="426" t="s">
        <v>1558</v>
      </c>
      <c r="O7" s="290" t="s">
        <v>11</v>
      </c>
      <c r="P7" s="291" t="s">
        <v>32</v>
      </c>
      <c r="Q7" s="292"/>
      <c r="R7" s="292"/>
      <c r="S7" s="145"/>
      <c r="T7" s="145"/>
      <c r="U7" s="244">
        <v>5</v>
      </c>
      <c r="V7" s="142" t="s">
        <v>13</v>
      </c>
      <c r="W7" s="145" t="s">
        <v>17</v>
      </c>
      <c r="X7" s="345"/>
      <c r="Y7" s="177" t="s">
        <v>17</v>
      </c>
      <c r="Z7" s="163">
        <f>U7*X7</f>
        <v>0</v>
      </c>
      <c r="AA7" s="426" t="s">
        <v>1578</v>
      </c>
      <c r="AB7" s="290" t="s">
        <v>11</v>
      </c>
      <c r="AC7" s="291" t="s">
        <v>32</v>
      </c>
      <c r="AD7" s="292"/>
      <c r="AE7" s="292"/>
      <c r="AF7" s="145"/>
      <c r="AG7" s="145"/>
      <c r="AH7" s="244">
        <v>5</v>
      </c>
      <c r="AI7" s="142" t="s">
        <v>13</v>
      </c>
      <c r="AJ7" s="145" t="s">
        <v>17</v>
      </c>
      <c r="AK7" s="345"/>
      <c r="AL7" s="177" t="s">
        <v>17</v>
      </c>
      <c r="AM7" s="163">
        <f>AH7*AK7</f>
        <v>0</v>
      </c>
      <c r="AN7" s="426" t="s">
        <v>1597</v>
      </c>
      <c r="AO7" s="290" t="s">
        <v>11</v>
      </c>
      <c r="AP7" s="291" t="s">
        <v>32</v>
      </c>
      <c r="AQ7" s="292"/>
      <c r="AR7" s="292"/>
      <c r="AS7" s="145"/>
      <c r="AT7" s="145"/>
      <c r="AU7" s="244">
        <v>5</v>
      </c>
      <c r="AV7" s="142" t="s">
        <v>13</v>
      </c>
      <c r="AW7" s="145" t="s">
        <v>17</v>
      </c>
      <c r="AX7" s="345"/>
      <c r="AY7" s="177" t="s">
        <v>17</v>
      </c>
      <c r="AZ7" s="163">
        <f>AU7*AX7</f>
        <v>0</v>
      </c>
      <c r="BA7" s="426" t="s">
        <v>1617</v>
      </c>
      <c r="BB7" s="290" t="s">
        <v>11</v>
      </c>
      <c r="BC7" s="291" t="s">
        <v>32</v>
      </c>
      <c r="BD7" s="292"/>
      <c r="BE7" s="292"/>
      <c r="BF7" s="145"/>
      <c r="BG7" s="145"/>
      <c r="BH7" s="244">
        <v>5</v>
      </c>
      <c r="BI7" s="142" t="s">
        <v>13</v>
      </c>
      <c r="BJ7" s="145" t="s">
        <v>17</v>
      </c>
      <c r="BK7" s="345"/>
      <c r="BL7" s="177" t="s">
        <v>17</v>
      </c>
      <c r="BM7" s="163">
        <f>BH7*BK7</f>
        <v>0</v>
      </c>
    </row>
    <row r="8" spans="1:65" s="4" customFormat="1" ht="15.95" customHeight="1" x14ac:dyDescent="0.2">
      <c r="A8" s="425" t="s">
        <v>1538</v>
      </c>
      <c r="B8" s="146"/>
      <c r="C8" s="145" t="s">
        <v>21</v>
      </c>
      <c r="D8" s="146"/>
      <c r="E8" s="146"/>
      <c r="F8" s="145"/>
      <c r="G8" s="145"/>
      <c r="H8" s="741" t="s">
        <v>21</v>
      </c>
      <c r="I8" s="741"/>
      <c r="J8" s="741"/>
      <c r="K8" s="741"/>
      <c r="L8" s="741"/>
      <c r="M8" s="742"/>
      <c r="N8" s="425" t="s">
        <v>1559</v>
      </c>
      <c r="O8" s="146"/>
      <c r="P8" s="145" t="s">
        <v>21</v>
      </c>
      <c r="Q8" s="146"/>
      <c r="R8" s="146"/>
      <c r="S8" s="145"/>
      <c r="T8" s="145"/>
      <c r="U8" s="741" t="s">
        <v>21</v>
      </c>
      <c r="V8" s="741"/>
      <c r="W8" s="741"/>
      <c r="X8" s="741"/>
      <c r="Y8" s="741"/>
      <c r="Z8" s="742"/>
      <c r="AA8" s="425" t="s">
        <v>1579</v>
      </c>
      <c r="AB8" s="146"/>
      <c r="AC8" s="145" t="s">
        <v>21</v>
      </c>
      <c r="AD8" s="146"/>
      <c r="AE8" s="146"/>
      <c r="AF8" s="145"/>
      <c r="AG8" s="145"/>
      <c r="AH8" s="741" t="s">
        <v>21</v>
      </c>
      <c r="AI8" s="741"/>
      <c r="AJ8" s="741"/>
      <c r="AK8" s="741"/>
      <c r="AL8" s="741"/>
      <c r="AM8" s="742"/>
      <c r="AN8" s="425" t="s">
        <v>1598</v>
      </c>
      <c r="AO8" s="146"/>
      <c r="AP8" s="145" t="s">
        <v>21</v>
      </c>
      <c r="AQ8" s="146"/>
      <c r="AR8" s="146"/>
      <c r="AS8" s="145"/>
      <c r="AT8" s="145"/>
      <c r="AU8" s="741" t="s">
        <v>21</v>
      </c>
      <c r="AV8" s="741"/>
      <c r="AW8" s="741"/>
      <c r="AX8" s="741"/>
      <c r="AY8" s="741"/>
      <c r="AZ8" s="742"/>
      <c r="BA8" s="425" t="s">
        <v>1618</v>
      </c>
      <c r="BB8" s="146"/>
      <c r="BC8" s="145" t="s">
        <v>21</v>
      </c>
      <c r="BD8" s="146"/>
      <c r="BE8" s="146"/>
      <c r="BF8" s="145"/>
      <c r="BG8" s="145"/>
      <c r="BH8" s="741" t="s">
        <v>21</v>
      </c>
      <c r="BI8" s="741"/>
      <c r="BJ8" s="741"/>
      <c r="BK8" s="741"/>
      <c r="BL8" s="741"/>
      <c r="BM8" s="742"/>
    </row>
    <row r="9" spans="1:65" s="4" customFormat="1" ht="17.45" customHeight="1" x14ac:dyDescent="0.2">
      <c r="A9" s="714" t="s">
        <v>188</v>
      </c>
      <c r="B9" s="715"/>
      <c r="C9" s="715"/>
      <c r="D9" s="715"/>
      <c r="E9" s="715"/>
      <c r="F9" s="715"/>
      <c r="G9" s="715"/>
      <c r="H9" s="212"/>
      <c r="I9" s="212"/>
      <c r="J9" s="213"/>
      <c r="K9" s="181"/>
      <c r="L9" s="213" t="s">
        <v>17</v>
      </c>
      <c r="M9" s="239">
        <f>SUM(M5:M7)</f>
        <v>0</v>
      </c>
      <c r="N9" s="714" t="s">
        <v>188</v>
      </c>
      <c r="O9" s="715"/>
      <c r="P9" s="715"/>
      <c r="Q9" s="715"/>
      <c r="R9" s="715"/>
      <c r="S9" s="715"/>
      <c r="T9" s="715"/>
      <c r="U9" s="212"/>
      <c r="V9" s="212"/>
      <c r="W9" s="213"/>
      <c r="X9" s="181"/>
      <c r="Y9" s="213" t="s">
        <v>17</v>
      </c>
      <c r="Z9" s="239">
        <f>SUM(Z5:Z7)</f>
        <v>0</v>
      </c>
      <c r="AA9" s="714" t="s">
        <v>188</v>
      </c>
      <c r="AB9" s="715"/>
      <c r="AC9" s="715"/>
      <c r="AD9" s="715"/>
      <c r="AE9" s="715"/>
      <c r="AF9" s="715"/>
      <c r="AG9" s="715"/>
      <c r="AH9" s="212"/>
      <c r="AI9" s="212"/>
      <c r="AJ9" s="213"/>
      <c r="AK9" s="181"/>
      <c r="AL9" s="213" t="s">
        <v>17</v>
      </c>
      <c r="AM9" s="239">
        <f>SUM(AM5:AM7)</f>
        <v>0</v>
      </c>
      <c r="AN9" s="714" t="s">
        <v>188</v>
      </c>
      <c r="AO9" s="715"/>
      <c r="AP9" s="715"/>
      <c r="AQ9" s="715"/>
      <c r="AR9" s="715"/>
      <c r="AS9" s="715"/>
      <c r="AT9" s="715"/>
      <c r="AU9" s="212"/>
      <c r="AV9" s="212"/>
      <c r="AW9" s="213"/>
      <c r="AX9" s="181"/>
      <c r="AY9" s="213" t="s">
        <v>17</v>
      </c>
      <c r="AZ9" s="239">
        <f>SUM(AZ5:AZ7)</f>
        <v>0</v>
      </c>
      <c r="BA9" s="714" t="s">
        <v>188</v>
      </c>
      <c r="BB9" s="715"/>
      <c r="BC9" s="715"/>
      <c r="BD9" s="715"/>
      <c r="BE9" s="715"/>
      <c r="BF9" s="715"/>
      <c r="BG9" s="715"/>
      <c r="BH9" s="212"/>
      <c r="BI9" s="212"/>
      <c r="BJ9" s="213"/>
      <c r="BK9" s="181"/>
      <c r="BL9" s="213" t="s">
        <v>17</v>
      </c>
      <c r="BM9" s="239">
        <f>SUM(BM5:BM7)</f>
        <v>0</v>
      </c>
    </row>
    <row r="10" spans="1:65" s="218" customFormat="1" ht="60" customHeight="1" x14ac:dyDescent="0.2">
      <c r="A10" s="630" t="s">
        <v>1562</v>
      </c>
      <c r="B10" s="631"/>
      <c r="C10" s="631"/>
      <c r="D10" s="631"/>
      <c r="E10" s="631"/>
      <c r="F10" s="631"/>
      <c r="G10" s="631"/>
      <c r="H10" s="608"/>
      <c r="I10" s="608"/>
      <c r="J10" s="608"/>
      <c r="K10" s="608"/>
      <c r="L10" s="608"/>
      <c r="M10" s="609"/>
      <c r="N10" s="630" t="s">
        <v>1562</v>
      </c>
      <c r="O10" s="631"/>
      <c r="P10" s="631"/>
      <c r="Q10" s="631"/>
      <c r="R10" s="631"/>
      <c r="S10" s="631"/>
      <c r="T10" s="631"/>
      <c r="U10" s="608"/>
      <c r="V10" s="608"/>
      <c r="W10" s="608"/>
      <c r="X10" s="608"/>
      <c r="Y10" s="608"/>
      <c r="Z10" s="609"/>
      <c r="AA10" s="630" t="s">
        <v>1562</v>
      </c>
      <c r="AB10" s="631"/>
      <c r="AC10" s="631"/>
      <c r="AD10" s="631"/>
      <c r="AE10" s="631"/>
      <c r="AF10" s="631"/>
      <c r="AG10" s="631"/>
      <c r="AH10" s="608"/>
      <c r="AI10" s="608"/>
      <c r="AJ10" s="608"/>
      <c r="AK10" s="608"/>
      <c r="AL10" s="608"/>
      <c r="AM10" s="609"/>
      <c r="AN10" s="630" t="s">
        <v>1562</v>
      </c>
      <c r="AO10" s="631"/>
      <c r="AP10" s="631"/>
      <c r="AQ10" s="631"/>
      <c r="AR10" s="631"/>
      <c r="AS10" s="631"/>
      <c r="AT10" s="631"/>
      <c r="AU10" s="608"/>
      <c r="AV10" s="608"/>
      <c r="AW10" s="608"/>
      <c r="AX10" s="608"/>
      <c r="AY10" s="608"/>
      <c r="AZ10" s="609"/>
      <c r="BA10" s="630" t="s">
        <v>1562</v>
      </c>
      <c r="BB10" s="631"/>
      <c r="BC10" s="631"/>
      <c r="BD10" s="631"/>
      <c r="BE10" s="631"/>
      <c r="BF10" s="631"/>
      <c r="BG10" s="631"/>
      <c r="BH10" s="608"/>
      <c r="BI10" s="608"/>
      <c r="BJ10" s="608"/>
      <c r="BK10" s="608"/>
      <c r="BL10" s="608"/>
      <c r="BM10" s="609"/>
    </row>
    <row r="11" spans="1:65" s="4" customFormat="1" ht="12.75" customHeight="1" x14ac:dyDescent="0.2">
      <c r="A11" s="148" t="s">
        <v>14</v>
      </c>
      <c r="B11" s="253" t="s">
        <v>15</v>
      </c>
      <c r="C11" s="253"/>
      <c r="D11" s="253"/>
      <c r="E11" s="253"/>
      <c r="F11" s="153"/>
      <c r="G11" s="153"/>
      <c r="H11" s="263" t="s">
        <v>34</v>
      </c>
      <c r="I11" s="894" t="s">
        <v>16</v>
      </c>
      <c r="J11" s="894"/>
      <c r="K11" s="264"/>
      <c r="L11" s="264"/>
      <c r="M11" s="293"/>
      <c r="N11" s="148" t="s">
        <v>14</v>
      </c>
      <c r="O11" s="253" t="s">
        <v>15</v>
      </c>
      <c r="P11" s="253"/>
      <c r="Q11" s="253"/>
      <c r="R11" s="253"/>
      <c r="S11" s="153"/>
      <c r="T11" s="153"/>
      <c r="U11" s="263" t="s">
        <v>34</v>
      </c>
      <c r="V11" s="894" t="s">
        <v>16</v>
      </c>
      <c r="W11" s="894"/>
      <c r="X11" s="264"/>
      <c r="Y11" s="264"/>
      <c r="Z11" s="293"/>
      <c r="AA11" s="148" t="s">
        <v>14</v>
      </c>
      <c r="AB11" s="253" t="s">
        <v>15</v>
      </c>
      <c r="AC11" s="253"/>
      <c r="AD11" s="253"/>
      <c r="AE11" s="253"/>
      <c r="AF11" s="153"/>
      <c r="AG11" s="153"/>
      <c r="AH11" s="263" t="s">
        <v>34</v>
      </c>
      <c r="AI11" s="894" t="s">
        <v>16</v>
      </c>
      <c r="AJ11" s="894"/>
      <c r="AK11" s="264"/>
      <c r="AL11" s="264"/>
      <c r="AM11" s="293"/>
      <c r="AN11" s="148" t="s">
        <v>14</v>
      </c>
      <c r="AO11" s="253" t="s">
        <v>15</v>
      </c>
      <c r="AP11" s="253"/>
      <c r="AQ11" s="253"/>
      <c r="AR11" s="253"/>
      <c r="AS11" s="153"/>
      <c r="AT11" s="153"/>
      <c r="AU11" s="263" t="s">
        <v>34</v>
      </c>
      <c r="AV11" s="894" t="s">
        <v>16</v>
      </c>
      <c r="AW11" s="894"/>
      <c r="AX11" s="264"/>
      <c r="AY11" s="264"/>
      <c r="AZ11" s="293"/>
      <c r="BA11" s="148" t="s">
        <v>14</v>
      </c>
      <c r="BB11" s="253" t="s">
        <v>15</v>
      </c>
      <c r="BC11" s="253"/>
      <c r="BD11" s="253"/>
      <c r="BE11" s="253"/>
      <c r="BF11" s="153"/>
      <c r="BG11" s="153"/>
      <c r="BH11" s="263" t="s">
        <v>34</v>
      </c>
      <c r="BI11" s="894" t="s">
        <v>16</v>
      </c>
      <c r="BJ11" s="894"/>
      <c r="BK11" s="264"/>
      <c r="BL11" s="264"/>
      <c r="BM11" s="293"/>
    </row>
    <row r="12" spans="1:65" s="4" customFormat="1" ht="15.95" customHeight="1" x14ac:dyDescent="0.25">
      <c r="A12" s="294" t="s">
        <v>1539</v>
      </c>
      <c r="B12" s="126" t="s">
        <v>189</v>
      </c>
      <c r="C12" s="126"/>
      <c r="D12" s="126"/>
      <c r="E12" s="647"/>
      <c r="F12" s="260"/>
      <c r="G12" s="259"/>
      <c r="H12" s="262">
        <v>20</v>
      </c>
      <c r="I12" s="895" t="s">
        <v>13</v>
      </c>
      <c r="J12" s="895"/>
      <c r="M12" s="282"/>
      <c r="N12" s="294" t="s">
        <v>1560</v>
      </c>
      <c r="O12" s="126" t="s">
        <v>189</v>
      </c>
      <c r="P12" s="126"/>
      <c r="Q12" s="126"/>
      <c r="R12" s="647"/>
      <c r="S12" s="260"/>
      <c r="T12" s="259"/>
      <c r="U12" s="262">
        <v>20</v>
      </c>
      <c r="V12" s="895" t="s">
        <v>13</v>
      </c>
      <c r="W12" s="895"/>
      <c r="Z12" s="282"/>
      <c r="AA12" s="294" t="s">
        <v>1581</v>
      </c>
      <c r="AB12" s="126" t="s">
        <v>189</v>
      </c>
      <c r="AC12" s="126"/>
      <c r="AD12" s="126"/>
      <c r="AE12" s="647"/>
      <c r="AF12" s="260"/>
      <c r="AG12" s="259"/>
      <c r="AH12" s="262">
        <v>20</v>
      </c>
      <c r="AI12" s="895" t="s">
        <v>13</v>
      </c>
      <c r="AJ12" s="895"/>
      <c r="AM12" s="282"/>
      <c r="AN12" s="294" t="s">
        <v>1600</v>
      </c>
      <c r="AO12" s="126" t="s">
        <v>189</v>
      </c>
      <c r="AP12" s="126"/>
      <c r="AQ12" s="126"/>
      <c r="AR12" s="647"/>
      <c r="AS12" s="260"/>
      <c r="AT12" s="259"/>
      <c r="AU12" s="262">
        <v>20</v>
      </c>
      <c r="AV12" s="895" t="s">
        <v>13</v>
      </c>
      <c r="AW12" s="895"/>
      <c r="AZ12" s="282"/>
      <c r="BA12" s="294" t="s">
        <v>1619</v>
      </c>
      <c r="BB12" s="126" t="s">
        <v>189</v>
      </c>
      <c r="BC12" s="126"/>
      <c r="BD12" s="126"/>
      <c r="BE12" s="647"/>
      <c r="BF12" s="260"/>
      <c r="BG12" s="259"/>
      <c r="BH12" s="262">
        <v>20</v>
      </c>
      <c r="BI12" s="895" t="s">
        <v>13</v>
      </c>
      <c r="BJ12" s="895"/>
      <c r="BM12" s="282"/>
    </row>
    <row r="13" spans="1:65" s="4" customFormat="1" ht="15.95" customHeight="1" x14ac:dyDescent="0.2">
      <c r="A13" s="235"/>
      <c r="B13" s="893"/>
      <c r="C13" s="640"/>
      <c r="D13" s="640"/>
      <c r="E13" s="893"/>
      <c r="F13" s="640"/>
      <c r="G13" s="640"/>
      <c r="H13" s="646" t="s">
        <v>241</v>
      </c>
      <c r="I13" s="890" t="s">
        <v>242</v>
      </c>
      <c r="J13" s="891"/>
      <c r="K13" s="892"/>
      <c r="L13" s="896" t="s">
        <v>136</v>
      </c>
      <c r="M13" s="897"/>
      <c r="N13" s="235"/>
      <c r="O13" s="893"/>
      <c r="P13" s="640"/>
      <c r="Q13" s="640"/>
      <c r="R13" s="893"/>
      <c r="S13" s="640"/>
      <c r="T13" s="640"/>
      <c r="U13" s="646" t="s">
        <v>241</v>
      </c>
      <c r="V13" s="890" t="s">
        <v>242</v>
      </c>
      <c r="W13" s="891"/>
      <c r="X13" s="892"/>
      <c r="Y13" s="896" t="s">
        <v>136</v>
      </c>
      <c r="Z13" s="897"/>
      <c r="AA13" s="235"/>
      <c r="AB13" s="893"/>
      <c r="AC13" s="640"/>
      <c r="AD13" s="640"/>
      <c r="AE13" s="893"/>
      <c r="AF13" s="640"/>
      <c r="AG13" s="640"/>
      <c r="AH13" s="279" t="s">
        <v>241</v>
      </c>
      <c r="AI13" s="890" t="s">
        <v>242</v>
      </c>
      <c r="AJ13" s="891"/>
      <c r="AK13" s="892"/>
      <c r="AL13" s="896" t="s">
        <v>136</v>
      </c>
      <c r="AM13" s="897"/>
      <c r="AN13" s="235"/>
      <c r="AO13" s="893"/>
      <c r="AP13" s="640"/>
      <c r="AQ13" s="640"/>
      <c r="AR13" s="893"/>
      <c r="AS13" s="640"/>
      <c r="AT13" s="640"/>
      <c r="AU13" s="646" t="s">
        <v>241</v>
      </c>
      <c r="AV13" s="890" t="s">
        <v>242</v>
      </c>
      <c r="AW13" s="891"/>
      <c r="AX13" s="892"/>
      <c r="AY13" s="896" t="s">
        <v>136</v>
      </c>
      <c r="AZ13" s="897"/>
      <c r="BA13" s="235"/>
      <c r="BB13" s="893"/>
      <c r="BC13" s="640"/>
      <c r="BD13" s="640"/>
      <c r="BE13" s="893"/>
      <c r="BF13" s="640"/>
      <c r="BG13" s="640"/>
      <c r="BH13" s="646" t="s">
        <v>241</v>
      </c>
      <c r="BI13" s="890" t="s">
        <v>242</v>
      </c>
      <c r="BJ13" s="891"/>
      <c r="BK13" s="892"/>
      <c r="BL13" s="896" t="s">
        <v>136</v>
      </c>
      <c r="BM13" s="897"/>
    </row>
    <row r="14" spans="1:65" s="4" customFormat="1" ht="15.95" customHeight="1" x14ac:dyDescent="0.2">
      <c r="A14" s="235"/>
      <c r="B14" s="893"/>
      <c r="C14" s="640"/>
      <c r="D14" s="640"/>
      <c r="E14" s="893"/>
      <c r="F14" s="640"/>
      <c r="G14" s="640"/>
      <c r="H14" s="280" t="s">
        <v>194</v>
      </c>
      <c r="I14" s="883"/>
      <c r="J14" s="884"/>
      <c r="K14" s="885"/>
      <c r="L14" s="886"/>
      <c r="M14" s="887"/>
      <c r="N14" s="235"/>
      <c r="O14" s="893"/>
      <c r="P14" s="640"/>
      <c r="Q14" s="640"/>
      <c r="R14" s="893"/>
      <c r="S14" s="640"/>
      <c r="T14" s="640"/>
      <c r="U14" s="280" t="s">
        <v>194</v>
      </c>
      <c r="V14" s="883"/>
      <c r="W14" s="884"/>
      <c r="X14" s="885"/>
      <c r="Y14" s="886"/>
      <c r="Z14" s="887"/>
      <c r="AA14" s="235"/>
      <c r="AB14" s="893"/>
      <c r="AC14" s="640"/>
      <c r="AD14" s="640"/>
      <c r="AE14" s="893"/>
      <c r="AF14" s="640"/>
      <c r="AG14" s="640"/>
      <c r="AH14" s="280" t="s">
        <v>194</v>
      </c>
      <c r="AI14" s="883"/>
      <c r="AJ14" s="884"/>
      <c r="AK14" s="885"/>
      <c r="AL14" s="886"/>
      <c r="AM14" s="887"/>
      <c r="AN14" s="235"/>
      <c r="AO14" s="893"/>
      <c r="AP14" s="640"/>
      <c r="AQ14" s="640"/>
      <c r="AR14" s="893"/>
      <c r="AS14" s="640"/>
      <c r="AT14" s="640"/>
      <c r="AU14" s="280" t="s">
        <v>194</v>
      </c>
      <c r="AV14" s="883"/>
      <c r="AW14" s="884"/>
      <c r="AX14" s="885"/>
      <c r="AY14" s="886"/>
      <c r="AZ14" s="887"/>
      <c r="BA14" s="235"/>
      <c r="BB14" s="893"/>
      <c r="BC14" s="640"/>
      <c r="BD14" s="640"/>
      <c r="BE14" s="893"/>
      <c r="BF14" s="640"/>
      <c r="BG14" s="640"/>
      <c r="BH14" s="280" t="s">
        <v>194</v>
      </c>
      <c r="BI14" s="883"/>
      <c r="BJ14" s="884"/>
      <c r="BK14" s="885"/>
      <c r="BL14" s="886"/>
      <c r="BM14" s="887"/>
    </row>
    <row r="15" spans="1:65" s="4" customFormat="1" ht="15.95" customHeight="1" x14ac:dyDescent="0.2">
      <c r="A15" s="235"/>
      <c r="B15" s="2"/>
      <c r="C15" s="2"/>
      <c r="D15" s="2"/>
      <c r="E15" s="2"/>
      <c r="F15" s="66"/>
      <c r="G15" s="2"/>
      <c r="H15" s="280" t="s">
        <v>195</v>
      </c>
      <c r="I15" s="883"/>
      <c r="J15" s="884"/>
      <c r="K15" s="885"/>
      <c r="L15" s="886"/>
      <c r="M15" s="887"/>
      <c r="N15" s="235"/>
      <c r="O15" s="2"/>
      <c r="P15" s="2"/>
      <c r="Q15" s="2"/>
      <c r="R15" s="2"/>
      <c r="S15" s="66"/>
      <c r="T15" s="2"/>
      <c r="U15" s="280" t="s">
        <v>195</v>
      </c>
      <c r="V15" s="883"/>
      <c r="W15" s="884"/>
      <c r="X15" s="885"/>
      <c r="Y15" s="886"/>
      <c r="Z15" s="887"/>
      <c r="AA15" s="235"/>
      <c r="AB15" s="2"/>
      <c r="AC15" s="2"/>
      <c r="AD15" s="2"/>
      <c r="AE15" s="2"/>
      <c r="AF15" s="66"/>
      <c r="AG15" s="2"/>
      <c r="AH15" s="280" t="s">
        <v>195</v>
      </c>
      <c r="AI15" s="883"/>
      <c r="AJ15" s="884"/>
      <c r="AK15" s="885"/>
      <c r="AL15" s="886"/>
      <c r="AM15" s="887"/>
      <c r="AN15" s="235"/>
      <c r="AO15" s="2"/>
      <c r="AP15" s="2"/>
      <c r="AQ15" s="2"/>
      <c r="AR15" s="2"/>
      <c r="AS15" s="66"/>
      <c r="AT15" s="2"/>
      <c r="AU15" s="280" t="s">
        <v>195</v>
      </c>
      <c r="AV15" s="883"/>
      <c r="AW15" s="884"/>
      <c r="AX15" s="885"/>
      <c r="AY15" s="886"/>
      <c r="AZ15" s="887"/>
      <c r="BA15" s="235"/>
      <c r="BB15" s="2"/>
      <c r="BC15" s="2"/>
      <c r="BD15" s="2"/>
      <c r="BE15" s="2"/>
      <c r="BF15" s="66"/>
      <c r="BG15" s="2"/>
      <c r="BH15" s="280" t="s">
        <v>195</v>
      </c>
      <c r="BI15" s="883"/>
      <c r="BJ15" s="884"/>
      <c r="BK15" s="885"/>
      <c r="BL15" s="886"/>
      <c r="BM15" s="887"/>
    </row>
    <row r="16" spans="1:65" s="4" customFormat="1" ht="15.95" customHeight="1" x14ac:dyDescent="0.2">
      <c r="A16" s="235"/>
      <c r="B16" s="2"/>
      <c r="C16" s="2"/>
      <c r="D16" s="2"/>
      <c r="E16" s="2"/>
      <c r="F16" s="66"/>
      <c r="G16" s="2"/>
      <c r="H16" s="280" t="s">
        <v>196</v>
      </c>
      <c r="I16" s="883"/>
      <c r="J16" s="884"/>
      <c r="K16" s="885"/>
      <c r="L16" s="886"/>
      <c r="M16" s="887"/>
      <c r="N16" s="235"/>
      <c r="O16" s="2"/>
      <c r="P16" s="2"/>
      <c r="Q16" s="2"/>
      <c r="R16" s="2"/>
      <c r="S16" s="66"/>
      <c r="T16" s="2"/>
      <c r="U16" s="280" t="s">
        <v>196</v>
      </c>
      <c r="V16" s="883"/>
      <c r="W16" s="884"/>
      <c r="X16" s="885"/>
      <c r="Y16" s="886"/>
      <c r="Z16" s="887"/>
      <c r="AA16" s="235"/>
      <c r="AB16" s="2"/>
      <c r="AC16" s="2"/>
      <c r="AD16" s="2"/>
      <c r="AE16" s="2"/>
      <c r="AF16" s="66"/>
      <c r="AG16" s="2"/>
      <c r="AH16" s="280" t="s">
        <v>196</v>
      </c>
      <c r="AI16" s="883"/>
      <c r="AJ16" s="884"/>
      <c r="AK16" s="885"/>
      <c r="AL16" s="886"/>
      <c r="AM16" s="887"/>
      <c r="AN16" s="235"/>
      <c r="AO16" s="2"/>
      <c r="AP16" s="2"/>
      <c r="AQ16" s="2"/>
      <c r="AR16" s="2"/>
      <c r="AS16" s="66"/>
      <c r="AT16" s="2"/>
      <c r="AU16" s="280" t="s">
        <v>196</v>
      </c>
      <c r="AV16" s="883"/>
      <c r="AW16" s="884"/>
      <c r="AX16" s="885"/>
      <c r="AY16" s="886"/>
      <c r="AZ16" s="887"/>
      <c r="BA16" s="235"/>
      <c r="BB16" s="2"/>
      <c r="BC16" s="2"/>
      <c r="BD16" s="2"/>
      <c r="BE16" s="2"/>
      <c r="BF16" s="66"/>
      <c r="BG16" s="2"/>
      <c r="BH16" s="280" t="s">
        <v>196</v>
      </c>
      <c r="BI16" s="883"/>
      <c r="BJ16" s="884"/>
      <c r="BK16" s="885"/>
      <c r="BL16" s="886"/>
      <c r="BM16" s="887"/>
    </row>
    <row r="17" spans="1:65" s="4" customFormat="1" ht="15.95" customHeight="1" x14ac:dyDescent="0.2">
      <c r="A17" s="235"/>
      <c r="B17" s="2"/>
      <c r="C17" s="2"/>
      <c r="D17" s="2"/>
      <c r="E17" s="2"/>
      <c r="F17" s="66"/>
      <c r="G17" s="2"/>
      <c r="H17" s="280" t="s">
        <v>197</v>
      </c>
      <c r="I17" s="883"/>
      <c r="J17" s="884"/>
      <c r="K17" s="885"/>
      <c r="L17" s="886"/>
      <c r="M17" s="887"/>
      <c r="N17" s="235"/>
      <c r="O17" s="2"/>
      <c r="P17" s="2"/>
      <c r="Q17" s="2"/>
      <c r="R17" s="2"/>
      <c r="S17" s="66"/>
      <c r="T17" s="2"/>
      <c r="U17" s="280" t="s">
        <v>197</v>
      </c>
      <c r="V17" s="883"/>
      <c r="W17" s="884"/>
      <c r="X17" s="885"/>
      <c r="Y17" s="886"/>
      <c r="Z17" s="887"/>
      <c r="AA17" s="235"/>
      <c r="AB17" s="2"/>
      <c r="AC17" s="2"/>
      <c r="AD17" s="2"/>
      <c r="AE17" s="2"/>
      <c r="AF17" s="66"/>
      <c r="AG17" s="2"/>
      <c r="AH17" s="280" t="s">
        <v>197</v>
      </c>
      <c r="AI17" s="883"/>
      <c r="AJ17" s="884"/>
      <c r="AK17" s="885"/>
      <c r="AL17" s="886"/>
      <c r="AM17" s="887"/>
      <c r="AN17" s="235"/>
      <c r="AO17" s="2"/>
      <c r="AP17" s="2"/>
      <c r="AQ17" s="2"/>
      <c r="AR17" s="2"/>
      <c r="AS17" s="66"/>
      <c r="AT17" s="2"/>
      <c r="AU17" s="280" t="s">
        <v>197</v>
      </c>
      <c r="AV17" s="883"/>
      <c r="AW17" s="884"/>
      <c r="AX17" s="885"/>
      <c r="AY17" s="886"/>
      <c r="AZ17" s="887"/>
      <c r="BA17" s="235"/>
      <c r="BB17" s="2"/>
      <c r="BC17" s="2"/>
      <c r="BD17" s="2"/>
      <c r="BE17" s="2"/>
      <c r="BF17" s="66"/>
      <c r="BG17" s="2"/>
      <c r="BH17" s="280" t="s">
        <v>197</v>
      </c>
      <c r="BI17" s="883"/>
      <c r="BJ17" s="884"/>
      <c r="BK17" s="885"/>
      <c r="BL17" s="886"/>
      <c r="BM17" s="887"/>
    </row>
    <row r="18" spans="1:65" s="4" customFormat="1" ht="15.95" customHeight="1" x14ac:dyDescent="0.2">
      <c r="A18" s="235"/>
      <c r="B18" s="2"/>
      <c r="C18" s="2"/>
      <c r="D18" s="2"/>
      <c r="E18" s="2"/>
      <c r="F18" s="66"/>
      <c r="G18" s="2"/>
      <c r="H18" s="280" t="s">
        <v>198</v>
      </c>
      <c r="I18" s="883"/>
      <c r="J18" s="884"/>
      <c r="K18" s="885"/>
      <c r="L18" s="886"/>
      <c r="M18" s="887"/>
      <c r="N18" s="235"/>
      <c r="O18" s="2"/>
      <c r="P18" s="2"/>
      <c r="Q18" s="2"/>
      <c r="R18" s="2"/>
      <c r="S18" s="66"/>
      <c r="T18" s="2"/>
      <c r="U18" s="280" t="s">
        <v>198</v>
      </c>
      <c r="V18" s="883"/>
      <c r="W18" s="884"/>
      <c r="X18" s="885"/>
      <c r="Y18" s="886"/>
      <c r="Z18" s="887"/>
      <c r="AA18" s="235"/>
      <c r="AB18" s="2"/>
      <c r="AC18" s="2"/>
      <c r="AD18" s="2"/>
      <c r="AE18" s="2"/>
      <c r="AF18" s="66"/>
      <c r="AG18" s="2"/>
      <c r="AH18" s="280" t="s">
        <v>198</v>
      </c>
      <c r="AI18" s="883"/>
      <c r="AJ18" s="884"/>
      <c r="AK18" s="885"/>
      <c r="AL18" s="886"/>
      <c r="AM18" s="887"/>
      <c r="AN18" s="235"/>
      <c r="AO18" s="2"/>
      <c r="AP18" s="2"/>
      <c r="AQ18" s="2"/>
      <c r="AR18" s="2"/>
      <c r="AS18" s="66"/>
      <c r="AT18" s="2"/>
      <c r="AU18" s="280" t="s">
        <v>198</v>
      </c>
      <c r="AV18" s="883"/>
      <c r="AW18" s="884"/>
      <c r="AX18" s="885"/>
      <c r="AY18" s="886"/>
      <c r="AZ18" s="887"/>
      <c r="BA18" s="235"/>
      <c r="BB18" s="2"/>
      <c r="BC18" s="2"/>
      <c r="BD18" s="2"/>
      <c r="BE18" s="2"/>
      <c r="BF18" s="66"/>
      <c r="BG18" s="2"/>
      <c r="BH18" s="280" t="s">
        <v>198</v>
      </c>
      <c r="BI18" s="883"/>
      <c r="BJ18" s="884"/>
      <c r="BK18" s="885"/>
      <c r="BL18" s="886"/>
      <c r="BM18" s="887"/>
    </row>
    <row r="19" spans="1:65" s="4" customFormat="1" ht="15.95" customHeight="1" x14ac:dyDescent="0.2">
      <c r="A19" s="235"/>
      <c r="B19" s="2"/>
      <c r="C19" s="2"/>
      <c r="D19" s="2"/>
      <c r="E19" s="2"/>
      <c r="F19" s="66"/>
      <c r="G19" s="2"/>
      <c r="H19" s="280" t="s">
        <v>199</v>
      </c>
      <c r="I19" s="883"/>
      <c r="J19" s="884"/>
      <c r="K19" s="885"/>
      <c r="L19" s="886"/>
      <c r="M19" s="887"/>
      <c r="N19" s="235"/>
      <c r="O19" s="2"/>
      <c r="P19" s="2"/>
      <c r="Q19" s="2"/>
      <c r="R19" s="2"/>
      <c r="S19" s="66"/>
      <c r="T19" s="2"/>
      <c r="U19" s="280" t="s">
        <v>199</v>
      </c>
      <c r="V19" s="883"/>
      <c r="W19" s="884"/>
      <c r="X19" s="885"/>
      <c r="Y19" s="886"/>
      <c r="Z19" s="887"/>
      <c r="AA19" s="235"/>
      <c r="AB19" s="2"/>
      <c r="AC19" s="2"/>
      <c r="AD19" s="2"/>
      <c r="AE19" s="2"/>
      <c r="AF19" s="66"/>
      <c r="AG19" s="2"/>
      <c r="AH19" s="280" t="s">
        <v>199</v>
      </c>
      <c r="AI19" s="883"/>
      <c r="AJ19" s="884"/>
      <c r="AK19" s="885"/>
      <c r="AL19" s="886"/>
      <c r="AM19" s="887"/>
      <c r="AN19" s="235"/>
      <c r="AO19" s="2"/>
      <c r="AP19" s="2"/>
      <c r="AQ19" s="2"/>
      <c r="AR19" s="2"/>
      <c r="AS19" s="66"/>
      <c r="AT19" s="2"/>
      <c r="AU19" s="280" t="s">
        <v>199</v>
      </c>
      <c r="AV19" s="883"/>
      <c r="AW19" s="884"/>
      <c r="AX19" s="885"/>
      <c r="AY19" s="886"/>
      <c r="AZ19" s="887"/>
      <c r="BA19" s="235"/>
      <c r="BB19" s="2"/>
      <c r="BC19" s="2"/>
      <c r="BD19" s="2"/>
      <c r="BE19" s="2"/>
      <c r="BF19" s="66"/>
      <c r="BG19" s="2"/>
      <c r="BH19" s="280" t="s">
        <v>199</v>
      </c>
      <c r="BI19" s="883"/>
      <c r="BJ19" s="884"/>
      <c r="BK19" s="885"/>
      <c r="BL19" s="886"/>
      <c r="BM19" s="887"/>
    </row>
    <row r="20" spans="1:65" s="4" customFormat="1" ht="15.95" customHeight="1" x14ac:dyDescent="0.2">
      <c r="A20" s="235"/>
      <c r="B20" s="2"/>
      <c r="C20" s="2"/>
      <c r="D20" s="2"/>
      <c r="E20" s="2"/>
      <c r="F20" s="66"/>
      <c r="G20" s="2"/>
      <c r="H20" s="280" t="s">
        <v>200</v>
      </c>
      <c r="I20" s="883"/>
      <c r="J20" s="884"/>
      <c r="K20" s="885"/>
      <c r="L20" s="886"/>
      <c r="M20" s="887"/>
      <c r="N20" s="235"/>
      <c r="O20" s="2"/>
      <c r="P20" s="2"/>
      <c r="Q20" s="2"/>
      <c r="R20" s="2"/>
      <c r="S20" s="66"/>
      <c r="T20" s="2"/>
      <c r="U20" s="280" t="s">
        <v>200</v>
      </c>
      <c r="V20" s="883"/>
      <c r="W20" s="884"/>
      <c r="X20" s="885"/>
      <c r="Y20" s="886"/>
      <c r="Z20" s="887"/>
      <c r="AA20" s="235"/>
      <c r="AB20" s="2"/>
      <c r="AC20" s="2"/>
      <c r="AD20" s="2"/>
      <c r="AE20" s="2"/>
      <c r="AF20" s="66"/>
      <c r="AG20" s="2"/>
      <c r="AH20" s="280" t="s">
        <v>200</v>
      </c>
      <c r="AI20" s="883"/>
      <c r="AJ20" s="884"/>
      <c r="AK20" s="885"/>
      <c r="AL20" s="886"/>
      <c r="AM20" s="887"/>
      <c r="AN20" s="235"/>
      <c r="AO20" s="2"/>
      <c r="AP20" s="2"/>
      <c r="AQ20" s="2"/>
      <c r="AR20" s="2"/>
      <c r="AS20" s="66"/>
      <c r="AT20" s="2"/>
      <c r="AU20" s="280" t="s">
        <v>200</v>
      </c>
      <c r="AV20" s="883"/>
      <c r="AW20" s="884"/>
      <c r="AX20" s="885"/>
      <c r="AY20" s="886"/>
      <c r="AZ20" s="887"/>
      <c r="BA20" s="235"/>
      <c r="BB20" s="2"/>
      <c r="BC20" s="2"/>
      <c r="BD20" s="2"/>
      <c r="BE20" s="2"/>
      <c r="BF20" s="66"/>
      <c r="BG20" s="2"/>
      <c r="BH20" s="280" t="s">
        <v>200</v>
      </c>
      <c r="BI20" s="883"/>
      <c r="BJ20" s="884"/>
      <c r="BK20" s="885"/>
      <c r="BL20" s="886"/>
      <c r="BM20" s="887"/>
    </row>
    <row r="21" spans="1:65" s="4" customFormat="1" ht="15.95" customHeight="1" x14ac:dyDescent="0.2">
      <c r="A21" s="235"/>
      <c r="B21" s="2"/>
      <c r="C21" s="2"/>
      <c r="D21" s="2"/>
      <c r="E21" s="2"/>
      <c r="F21" s="66"/>
      <c r="G21" s="2"/>
      <c r="H21" s="280" t="s">
        <v>201</v>
      </c>
      <c r="I21" s="883"/>
      <c r="J21" s="884"/>
      <c r="K21" s="885"/>
      <c r="L21" s="886"/>
      <c r="M21" s="887"/>
      <c r="N21" s="235"/>
      <c r="O21" s="2"/>
      <c r="P21" s="2"/>
      <c r="Q21" s="2"/>
      <c r="R21" s="2"/>
      <c r="S21" s="66"/>
      <c r="T21" s="2"/>
      <c r="U21" s="280" t="s">
        <v>201</v>
      </c>
      <c r="V21" s="883"/>
      <c r="W21" s="884"/>
      <c r="X21" s="885"/>
      <c r="Y21" s="886"/>
      <c r="Z21" s="887"/>
      <c r="AA21" s="235"/>
      <c r="AB21" s="2"/>
      <c r="AC21" s="2"/>
      <c r="AD21" s="2"/>
      <c r="AE21" s="2"/>
      <c r="AF21" s="66"/>
      <c r="AG21" s="2"/>
      <c r="AH21" s="280" t="s">
        <v>201</v>
      </c>
      <c r="AI21" s="883"/>
      <c r="AJ21" s="884"/>
      <c r="AK21" s="885"/>
      <c r="AL21" s="886"/>
      <c r="AM21" s="887"/>
      <c r="AN21" s="235"/>
      <c r="AO21" s="2"/>
      <c r="AP21" s="2"/>
      <c r="AQ21" s="2"/>
      <c r="AR21" s="2"/>
      <c r="AS21" s="66"/>
      <c r="AT21" s="2"/>
      <c r="AU21" s="280" t="s">
        <v>201</v>
      </c>
      <c r="AV21" s="883"/>
      <c r="AW21" s="884"/>
      <c r="AX21" s="885"/>
      <c r="AY21" s="886"/>
      <c r="AZ21" s="887"/>
      <c r="BA21" s="235"/>
      <c r="BB21" s="2"/>
      <c r="BC21" s="2"/>
      <c r="BD21" s="2"/>
      <c r="BE21" s="2"/>
      <c r="BF21" s="66"/>
      <c r="BG21" s="2"/>
      <c r="BH21" s="280" t="s">
        <v>201</v>
      </c>
      <c r="BI21" s="883"/>
      <c r="BJ21" s="884"/>
      <c r="BK21" s="885"/>
      <c r="BL21" s="886"/>
      <c r="BM21" s="887"/>
    </row>
    <row r="22" spans="1:65" s="4" customFormat="1" ht="15.95" customHeight="1" x14ac:dyDescent="0.2">
      <c r="A22" s="235"/>
      <c r="B22" s="2"/>
      <c r="C22" s="2"/>
      <c r="D22" s="2"/>
      <c r="E22" s="2"/>
      <c r="F22" s="66"/>
      <c r="G22" s="2"/>
      <c r="H22" s="280" t="s">
        <v>202</v>
      </c>
      <c r="I22" s="883"/>
      <c r="J22" s="884"/>
      <c r="K22" s="885"/>
      <c r="L22" s="886"/>
      <c r="M22" s="887"/>
      <c r="N22" s="235"/>
      <c r="O22" s="2"/>
      <c r="P22" s="2"/>
      <c r="Q22" s="2"/>
      <c r="R22" s="2"/>
      <c r="S22" s="66"/>
      <c r="T22" s="2"/>
      <c r="U22" s="280" t="s">
        <v>202</v>
      </c>
      <c r="V22" s="883"/>
      <c r="W22" s="884"/>
      <c r="X22" s="885"/>
      <c r="Y22" s="886"/>
      <c r="Z22" s="887"/>
      <c r="AA22" s="235"/>
      <c r="AB22" s="2"/>
      <c r="AC22" s="2"/>
      <c r="AD22" s="2"/>
      <c r="AE22" s="2"/>
      <c r="AF22" s="66"/>
      <c r="AG22" s="2"/>
      <c r="AH22" s="280" t="s">
        <v>202</v>
      </c>
      <c r="AI22" s="883"/>
      <c r="AJ22" s="884"/>
      <c r="AK22" s="885"/>
      <c r="AL22" s="886"/>
      <c r="AM22" s="887"/>
      <c r="AN22" s="235"/>
      <c r="AO22" s="2"/>
      <c r="AP22" s="2"/>
      <c r="AQ22" s="2"/>
      <c r="AR22" s="2"/>
      <c r="AS22" s="66"/>
      <c r="AT22" s="2"/>
      <c r="AU22" s="280" t="s">
        <v>202</v>
      </c>
      <c r="AV22" s="883"/>
      <c r="AW22" s="884"/>
      <c r="AX22" s="885"/>
      <c r="AY22" s="886"/>
      <c r="AZ22" s="887"/>
      <c r="BA22" s="235"/>
      <c r="BB22" s="2"/>
      <c r="BC22" s="2"/>
      <c r="BD22" s="2"/>
      <c r="BE22" s="2"/>
      <c r="BF22" s="66"/>
      <c r="BG22" s="2"/>
      <c r="BH22" s="280" t="s">
        <v>202</v>
      </c>
      <c r="BI22" s="883"/>
      <c r="BJ22" s="884"/>
      <c r="BK22" s="885"/>
      <c r="BL22" s="886"/>
      <c r="BM22" s="887"/>
    </row>
    <row r="23" spans="1:65" s="4" customFormat="1" ht="15.95" customHeight="1" x14ac:dyDescent="0.2">
      <c r="A23" s="235"/>
      <c r="B23" s="2"/>
      <c r="C23" s="2"/>
      <c r="D23" s="2"/>
      <c r="E23" s="2"/>
      <c r="F23" s="66"/>
      <c r="G23" s="2"/>
      <c r="H23" s="280" t="s">
        <v>203</v>
      </c>
      <c r="I23" s="883"/>
      <c r="J23" s="884"/>
      <c r="K23" s="885"/>
      <c r="L23" s="886"/>
      <c r="M23" s="887"/>
      <c r="N23" s="235"/>
      <c r="O23" s="2"/>
      <c r="P23" s="2"/>
      <c r="Q23" s="2"/>
      <c r="R23" s="2"/>
      <c r="S23" s="66"/>
      <c r="T23" s="2"/>
      <c r="U23" s="280" t="s">
        <v>203</v>
      </c>
      <c r="V23" s="883"/>
      <c r="W23" s="884"/>
      <c r="X23" s="885"/>
      <c r="Y23" s="886"/>
      <c r="Z23" s="887"/>
      <c r="AA23" s="235"/>
      <c r="AB23" s="2"/>
      <c r="AC23" s="2"/>
      <c r="AD23" s="2"/>
      <c r="AE23" s="2"/>
      <c r="AF23" s="66"/>
      <c r="AG23" s="2"/>
      <c r="AH23" s="280" t="s">
        <v>203</v>
      </c>
      <c r="AI23" s="883"/>
      <c r="AJ23" s="884"/>
      <c r="AK23" s="885"/>
      <c r="AL23" s="886"/>
      <c r="AM23" s="887"/>
      <c r="AN23" s="235"/>
      <c r="AO23" s="2"/>
      <c r="AP23" s="2"/>
      <c r="AQ23" s="2"/>
      <c r="AR23" s="2"/>
      <c r="AS23" s="66"/>
      <c r="AT23" s="2"/>
      <c r="AU23" s="280" t="s">
        <v>203</v>
      </c>
      <c r="AV23" s="883"/>
      <c r="AW23" s="884"/>
      <c r="AX23" s="885"/>
      <c r="AY23" s="886"/>
      <c r="AZ23" s="887"/>
      <c r="BA23" s="235"/>
      <c r="BB23" s="2"/>
      <c r="BC23" s="2"/>
      <c r="BD23" s="2"/>
      <c r="BE23" s="2"/>
      <c r="BF23" s="66"/>
      <c r="BG23" s="2"/>
      <c r="BH23" s="280" t="s">
        <v>203</v>
      </c>
      <c r="BI23" s="883"/>
      <c r="BJ23" s="884"/>
      <c r="BK23" s="885"/>
      <c r="BL23" s="886"/>
      <c r="BM23" s="887"/>
    </row>
    <row r="24" spans="1:65" s="4" customFormat="1" ht="15.95" customHeight="1" x14ac:dyDescent="0.2">
      <c r="A24" s="235"/>
      <c r="B24" s="2"/>
      <c r="C24" s="2"/>
      <c r="D24" s="2"/>
      <c r="E24" s="2"/>
      <c r="F24" s="66"/>
      <c r="G24" s="2"/>
      <c r="H24" s="280" t="s">
        <v>204</v>
      </c>
      <c r="I24" s="883"/>
      <c r="J24" s="884"/>
      <c r="K24" s="885"/>
      <c r="L24" s="886"/>
      <c r="M24" s="887"/>
      <c r="N24" s="235"/>
      <c r="O24" s="2"/>
      <c r="P24" s="2"/>
      <c r="Q24" s="2"/>
      <c r="R24" s="2"/>
      <c r="S24" s="66"/>
      <c r="T24" s="2"/>
      <c r="U24" s="280" t="s">
        <v>204</v>
      </c>
      <c r="V24" s="883"/>
      <c r="W24" s="884"/>
      <c r="X24" s="885"/>
      <c r="Y24" s="886"/>
      <c r="Z24" s="887"/>
      <c r="AA24" s="235"/>
      <c r="AB24" s="2"/>
      <c r="AC24" s="2"/>
      <c r="AD24" s="2"/>
      <c r="AE24" s="2"/>
      <c r="AF24" s="66"/>
      <c r="AG24" s="2"/>
      <c r="AH24" s="280" t="s">
        <v>204</v>
      </c>
      <c r="AI24" s="883"/>
      <c r="AJ24" s="884"/>
      <c r="AK24" s="885"/>
      <c r="AL24" s="886"/>
      <c r="AM24" s="887"/>
      <c r="AN24" s="235"/>
      <c r="AO24" s="2"/>
      <c r="AP24" s="2"/>
      <c r="AQ24" s="2"/>
      <c r="AR24" s="2"/>
      <c r="AS24" s="66"/>
      <c r="AT24" s="2"/>
      <c r="AU24" s="280" t="s">
        <v>204</v>
      </c>
      <c r="AV24" s="883"/>
      <c r="AW24" s="884"/>
      <c r="AX24" s="885"/>
      <c r="AY24" s="886"/>
      <c r="AZ24" s="887"/>
      <c r="BA24" s="235"/>
      <c r="BB24" s="2"/>
      <c r="BC24" s="2"/>
      <c r="BD24" s="2"/>
      <c r="BE24" s="2"/>
      <c r="BF24" s="66"/>
      <c r="BG24" s="2"/>
      <c r="BH24" s="280" t="s">
        <v>204</v>
      </c>
      <c r="BI24" s="883"/>
      <c r="BJ24" s="884"/>
      <c r="BK24" s="885"/>
      <c r="BL24" s="886"/>
      <c r="BM24" s="887"/>
    </row>
    <row r="25" spans="1:65" s="4" customFormat="1" ht="15.95" customHeight="1" x14ac:dyDescent="0.2">
      <c r="A25" s="235"/>
      <c r="B25" s="2"/>
      <c r="C25" s="2"/>
      <c r="D25" s="2"/>
      <c r="E25" s="2"/>
      <c r="F25" s="66"/>
      <c r="G25" s="2"/>
      <c r="H25" s="280" t="s">
        <v>205</v>
      </c>
      <c r="I25" s="883"/>
      <c r="J25" s="884"/>
      <c r="K25" s="885"/>
      <c r="L25" s="886"/>
      <c r="M25" s="887"/>
      <c r="N25" s="235"/>
      <c r="O25" s="2"/>
      <c r="P25" s="2"/>
      <c r="Q25" s="2"/>
      <c r="R25" s="2"/>
      <c r="S25" s="66"/>
      <c r="T25" s="2"/>
      <c r="U25" s="280" t="s">
        <v>205</v>
      </c>
      <c r="V25" s="883"/>
      <c r="W25" s="884"/>
      <c r="X25" s="885"/>
      <c r="Y25" s="886"/>
      <c r="Z25" s="887"/>
      <c r="AA25" s="235"/>
      <c r="AB25" s="2"/>
      <c r="AC25" s="2"/>
      <c r="AD25" s="2"/>
      <c r="AE25" s="2"/>
      <c r="AF25" s="66"/>
      <c r="AG25" s="2"/>
      <c r="AH25" s="280" t="s">
        <v>205</v>
      </c>
      <c r="AI25" s="883"/>
      <c r="AJ25" s="884"/>
      <c r="AK25" s="885"/>
      <c r="AL25" s="886"/>
      <c r="AM25" s="887"/>
      <c r="AN25" s="235"/>
      <c r="AO25" s="2"/>
      <c r="AP25" s="2"/>
      <c r="AQ25" s="2"/>
      <c r="AR25" s="2"/>
      <c r="AS25" s="66"/>
      <c r="AT25" s="2"/>
      <c r="AU25" s="280" t="s">
        <v>205</v>
      </c>
      <c r="AV25" s="883"/>
      <c r="AW25" s="884"/>
      <c r="AX25" s="885"/>
      <c r="AY25" s="886"/>
      <c r="AZ25" s="887"/>
      <c r="BA25" s="235"/>
      <c r="BB25" s="2"/>
      <c r="BC25" s="2"/>
      <c r="BD25" s="2"/>
      <c r="BE25" s="2"/>
      <c r="BF25" s="66"/>
      <c r="BG25" s="2"/>
      <c r="BH25" s="280" t="s">
        <v>205</v>
      </c>
      <c r="BI25" s="883"/>
      <c r="BJ25" s="884"/>
      <c r="BK25" s="885"/>
      <c r="BL25" s="886"/>
      <c r="BM25" s="887"/>
    </row>
    <row r="26" spans="1:65" s="4" customFormat="1" ht="15.95" customHeight="1" x14ac:dyDescent="0.2">
      <c r="A26" s="235"/>
      <c r="B26" s="2"/>
      <c r="C26" s="2"/>
      <c r="D26" s="2"/>
      <c r="E26" s="2"/>
      <c r="F26" s="66"/>
      <c r="G26" s="2"/>
      <c r="H26" s="280" t="s">
        <v>206</v>
      </c>
      <c r="I26" s="883"/>
      <c r="J26" s="884"/>
      <c r="K26" s="885"/>
      <c r="L26" s="886"/>
      <c r="M26" s="887"/>
      <c r="N26" s="235"/>
      <c r="O26" s="2"/>
      <c r="P26" s="2"/>
      <c r="Q26" s="2"/>
      <c r="R26" s="2"/>
      <c r="S26" s="66"/>
      <c r="T26" s="2"/>
      <c r="U26" s="280" t="s">
        <v>206</v>
      </c>
      <c r="V26" s="883"/>
      <c r="W26" s="884"/>
      <c r="X26" s="885"/>
      <c r="Y26" s="886"/>
      <c r="Z26" s="887"/>
      <c r="AA26" s="235"/>
      <c r="AB26" s="2"/>
      <c r="AC26" s="2"/>
      <c r="AD26" s="2"/>
      <c r="AE26" s="2"/>
      <c r="AF26" s="66"/>
      <c r="AG26" s="2"/>
      <c r="AH26" s="280" t="s">
        <v>206</v>
      </c>
      <c r="AI26" s="883"/>
      <c r="AJ26" s="884"/>
      <c r="AK26" s="885"/>
      <c r="AL26" s="886"/>
      <c r="AM26" s="887"/>
      <c r="AN26" s="235"/>
      <c r="AO26" s="2"/>
      <c r="AP26" s="2"/>
      <c r="AQ26" s="2"/>
      <c r="AR26" s="2"/>
      <c r="AS26" s="66"/>
      <c r="AT26" s="2"/>
      <c r="AU26" s="280" t="s">
        <v>206</v>
      </c>
      <c r="AV26" s="883"/>
      <c r="AW26" s="884"/>
      <c r="AX26" s="885"/>
      <c r="AY26" s="886"/>
      <c r="AZ26" s="887"/>
      <c r="BA26" s="235"/>
      <c r="BB26" s="2"/>
      <c r="BC26" s="2"/>
      <c r="BD26" s="2"/>
      <c r="BE26" s="2"/>
      <c r="BF26" s="66"/>
      <c r="BG26" s="2"/>
      <c r="BH26" s="280" t="s">
        <v>206</v>
      </c>
      <c r="BI26" s="883"/>
      <c r="BJ26" s="884"/>
      <c r="BK26" s="885"/>
      <c r="BL26" s="886"/>
      <c r="BM26" s="887"/>
    </row>
    <row r="27" spans="1:65" s="4" customFormat="1" ht="15.95" customHeight="1" x14ac:dyDescent="0.2">
      <c r="A27" s="235"/>
      <c r="B27" s="2"/>
      <c r="C27" s="2"/>
      <c r="D27" s="2"/>
      <c r="E27" s="2"/>
      <c r="F27" s="66"/>
      <c r="G27" s="2"/>
      <c r="H27" s="280" t="s">
        <v>207</v>
      </c>
      <c r="I27" s="883"/>
      <c r="J27" s="884"/>
      <c r="K27" s="885"/>
      <c r="L27" s="886"/>
      <c r="M27" s="887"/>
      <c r="N27" s="235"/>
      <c r="O27" s="2"/>
      <c r="P27" s="2"/>
      <c r="Q27" s="2"/>
      <c r="R27" s="2"/>
      <c r="S27" s="66"/>
      <c r="T27" s="2"/>
      <c r="U27" s="280" t="s">
        <v>207</v>
      </c>
      <c r="V27" s="883"/>
      <c r="W27" s="884"/>
      <c r="X27" s="885"/>
      <c r="Y27" s="886"/>
      <c r="Z27" s="887"/>
      <c r="AA27" s="235"/>
      <c r="AB27" s="2"/>
      <c r="AC27" s="2"/>
      <c r="AD27" s="2"/>
      <c r="AE27" s="2"/>
      <c r="AF27" s="66"/>
      <c r="AG27" s="2"/>
      <c r="AH27" s="280" t="s">
        <v>207</v>
      </c>
      <c r="AI27" s="883"/>
      <c r="AJ27" s="884"/>
      <c r="AK27" s="885"/>
      <c r="AL27" s="886"/>
      <c r="AM27" s="887"/>
      <c r="AN27" s="235"/>
      <c r="AO27" s="2"/>
      <c r="AP27" s="2"/>
      <c r="AQ27" s="2"/>
      <c r="AR27" s="2"/>
      <c r="AS27" s="66"/>
      <c r="AT27" s="2"/>
      <c r="AU27" s="280" t="s">
        <v>207</v>
      </c>
      <c r="AV27" s="883"/>
      <c r="AW27" s="884"/>
      <c r="AX27" s="885"/>
      <c r="AY27" s="886"/>
      <c r="AZ27" s="887"/>
      <c r="BA27" s="235"/>
      <c r="BB27" s="2"/>
      <c r="BC27" s="2"/>
      <c r="BD27" s="2"/>
      <c r="BE27" s="2"/>
      <c r="BF27" s="66"/>
      <c r="BG27" s="2"/>
      <c r="BH27" s="280" t="s">
        <v>207</v>
      </c>
      <c r="BI27" s="883"/>
      <c r="BJ27" s="884"/>
      <c r="BK27" s="885"/>
      <c r="BL27" s="886"/>
      <c r="BM27" s="887"/>
    </row>
    <row r="28" spans="1:65" s="4" customFormat="1" ht="15.95" customHeight="1" x14ac:dyDescent="0.2">
      <c r="A28" s="235"/>
      <c r="B28" s="2"/>
      <c r="C28" s="2"/>
      <c r="D28" s="2"/>
      <c r="E28" s="2"/>
      <c r="F28" s="66"/>
      <c r="G28" s="2"/>
      <c r="H28" s="280" t="s">
        <v>209</v>
      </c>
      <c r="I28" s="883"/>
      <c r="J28" s="884"/>
      <c r="K28" s="885"/>
      <c r="L28" s="886"/>
      <c r="M28" s="887"/>
      <c r="N28" s="235"/>
      <c r="O28" s="2"/>
      <c r="P28" s="2"/>
      <c r="Q28" s="2"/>
      <c r="R28" s="2"/>
      <c r="S28" s="66"/>
      <c r="T28" s="2"/>
      <c r="U28" s="280" t="s">
        <v>209</v>
      </c>
      <c r="V28" s="883"/>
      <c r="W28" s="884"/>
      <c r="X28" s="885"/>
      <c r="Y28" s="886"/>
      <c r="Z28" s="887"/>
      <c r="AA28" s="235"/>
      <c r="AB28" s="2"/>
      <c r="AC28" s="2"/>
      <c r="AD28" s="2"/>
      <c r="AE28" s="2"/>
      <c r="AF28" s="66"/>
      <c r="AG28" s="2"/>
      <c r="AH28" s="280" t="s">
        <v>209</v>
      </c>
      <c r="AI28" s="883"/>
      <c r="AJ28" s="884"/>
      <c r="AK28" s="885"/>
      <c r="AL28" s="886"/>
      <c r="AM28" s="887"/>
      <c r="AN28" s="235"/>
      <c r="AO28" s="2"/>
      <c r="AP28" s="2"/>
      <c r="AQ28" s="2"/>
      <c r="AR28" s="2"/>
      <c r="AS28" s="66"/>
      <c r="AT28" s="2"/>
      <c r="AU28" s="280" t="s">
        <v>209</v>
      </c>
      <c r="AV28" s="883"/>
      <c r="AW28" s="884"/>
      <c r="AX28" s="885"/>
      <c r="AY28" s="886"/>
      <c r="AZ28" s="887"/>
      <c r="BA28" s="235"/>
      <c r="BB28" s="2"/>
      <c r="BC28" s="2"/>
      <c r="BD28" s="2"/>
      <c r="BE28" s="2"/>
      <c r="BF28" s="66"/>
      <c r="BG28" s="2"/>
      <c r="BH28" s="280" t="s">
        <v>209</v>
      </c>
      <c r="BI28" s="883"/>
      <c r="BJ28" s="884"/>
      <c r="BK28" s="885"/>
      <c r="BL28" s="886"/>
      <c r="BM28" s="887"/>
    </row>
    <row r="29" spans="1:65" s="4" customFormat="1" ht="15.95" customHeight="1" x14ac:dyDescent="0.2">
      <c r="A29" s="235"/>
      <c r="B29" s="2"/>
      <c r="C29" s="2"/>
      <c r="D29" s="2"/>
      <c r="E29" s="2"/>
      <c r="F29" s="66"/>
      <c r="G29" s="2"/>
      <c r="H29" s="280" t="s">
        <v>208</v>
      </c>
      <c r="I29" s="883"/>
      <c r="J29" s="884"/>
      <c r="K29" s="885"/>
      <c r="L29" s="886"/>
      <c r="M29" s="887"/>
      <c r="N29" s="235"/>
      <c r="O29" s="2"/>
      <c r="P29" s="2"/>
      <c r="Q29" s="2"/>
      <c r="R29" s="2"/>
      <c r="S29" s="66"/>
      <c r="T29" s="2"/>
      <c r="U29" s="280" t="s">
        <v>208</v>
      </c>
      <c r="V29" s="883"/>
      <c r="W29" s="884"/>
      <c r="X29" s="885"/>
      <c r="Y29" s="886"/>
      <c r="Z29" s="887"/>
      <c r="AA29" s="235"/>
      <c r="AB29" s="2"/>
      <c r="AC29" s="2"/>
      <c r="AD29" s="2"/>
      <c r="AE29" s="2"/>
      <c r="AF29" s="66"/>
      <c r="AG29" s="2"/>
      <c r="AH29" s="280" t="s">
        <v>208</v>
      </c>
      <c r="AI29" s="883"/>
      <c r="AJ29" s="884"/>
      <c r="AK29" s="885"/>
      <c r="AL29" s="886"/>
      <c r="AM29" s="887"/>
      <c r="AN29" s="235"/>
      <c r="AO29" s="2"/>
      <c r="AP29" s="2"/>
      <c r="AQ29" s="2"/>
      <c r="AR29" s="2"/>
      <c r="AS29" s="66"/>
      <c r="AT29" s="2"/>
      <c r="AU29" s="280" t="s">
        <v>208</v>
      </c>
      <c r="AV29" s="883"/>
      <c r="AW29" s="884"/>
      <c r="AX29" s="885"/>
      <c r="AY29" s="886"/>
      <c r="AZ29" s="887"/>
      <c r="BA29" s="235"/>
      <c r="BB29" s="2"/>
      <c r="BC29" s="2"/>
      <c r="BD29" s="2"/>
      <c r="BE29" s="2"/>
      <c r="BF29" s="66"/>
      <c r="BG29" s="2"/>
      <c r="BH29" s="280" t="s">
        <v>208</v>
      </c>
      <c r="BI29" s="883"/>
      <c r="BJ29" s="884"/>
      <c r="BK29" s="885"/>
      <c r="BL29" s="886"/>
      <c r="BM29" s="887"/>
    </row>
    <row r="30" spans="1:65" s="4" customFormat="1" ht="15.95" customHeight="1" x14ac:dyDescent="0.2">
      <c r="A30" s="235"/>
      <c r="B30" s="2"/>
      <c r="C30" s="2"/>
      <c r="D30" s="2"/>
      <c r="E30" s="2"/>
      <c r="F30" s="66"/>
      <c r="G30" s="2"/>
      <c r="H30" s="280" t="s">
        <v>210</v>
      </c>
      <c r="I30" s="883"/>
      <c r="J30" s="884"/>
      <c r="K30" s="885"/>
      <c r="L30" s="886"/>
      <c r="M30" s="887"/>
      <c r="N30" s="235"/>
      <c r="O30" s="2"/>
      <c r="P30" s="2"/>
      <c r="Q30" s="2"/>
      <c r="R30" s="2"/>
      <c r="S30" s="66"/>
      <c r="T30" s="2"/>
      <c r="U30" s="280" t="s">
        <v>210</v>
      </c>
      <c r="V30" s="883"/>
      <c r="W30" s="884"/>
      <c r="X30" s="885"/>
      <c r="Y30" s="886"/>
      <c r="Z30" s="887"/>
      <c r="AA30" s="235"/>
      <c r="AB30" s="2"/>
      <c r="AC30" s="2"/>
      <c r="AD30" s="2"/>
      <c r="AE30" s="2"/>
      <c r="AF30" s="66"/>
      <c r="AG30" s="2"/>
      <c r="AH30" s="280" t="s">
        <v>210</v>
      </c>
      <c r="AI30" s="883"/>
      <c r="AJ30" s="884"/>
      <c r="AK30" s="885"/>
      <c r="AL30" s="886"/>
      <c r="AM30" s="887"/>
      <c r="AN30" s="235"/>
      <c r="AO30" s="2"/>
      <c r="AP30" s="2"/>
      <c r="AQ30" s="2"/>
      <c r="AR30" s="2"/>
      <c r="AS30" s="66"/>
      <c r="AT30" s="2"/>
      <c r="AU30" s="280" t="s">
        <v>210</v>
      </c>
      <c r="AV30" s="883"/>
      <c r="AW30" s="884"/>
      <c r="AX30" s="885"/>
      <c r="AY30" s="886"/>
      <c r="AZ30" s="887"/>
      <c r="BA30" s="235"/>
      <c r="BB30" s="2"/>
      <c r="BC30" s="2"/>
      <c r="BD30" s="2"/>
      <c r="BE30" s="2"/>
      <c r="BF30" s="66"/>
      <c r="BG30" s="2"/>
      <c r="BH30" s="280" t="s">
        <v>210</v>
      </c>
      <c r="BI30" s="883"/>
      <c r="BJ30" s="884"/>
      <c r="BK30" s="885"/>
      <c r="BL30" s="886"/>
      <c r="BM30" s="887"/>
    </row>
    <row r="31" spans="1:65" s="4" customFormat="1" ht="15.95" customHeight="1" x14ac:dyDescent="0.2">
      <c r="A31" s="235"/>
      <c r="B31" s="2"/>
      <c r="C31" s="2"/>
      <c r="D31" s="2"/>
      <c r="E31" s="2"/>
      <c r="F31" s="66"/>
      <c r="G31" s="2"/>
      <c r="H31" s="280" t="s">
        <v>211</v>
      </c>
      <c r="I31" s="883"/>
      <c r="J31" s="884"/>
      <c r="K31" s="885"/>
      <c r="L31" s="886"/>
      <c r="M31" s="887"/>
      <c r="N31" s="235"/>
      <c r="O31" s="2"/>
      <c r="P31" s="2"/>
      <c r="Q31" s="2"/>
      <c r="R31" s="2"/>
      <c r="S31" s="66"/>
      <c r="T31" s="2"/>
      <c r="U31" s="280" t="s">
        <v>211</v>
      </c>
      <c r="V31" s="883"/>
      <c r="W31" s="884"/>
      <c r="X31" s="885"/>
      <c r="Y31" s="886"/>
      <c r="Z31" s="887"/>
      <c r="AA31" s="235"/>
      <c r="AB31" s="2"/>
      <c r="AC31" s="2"/>
      <c r="AD31" s="2"/>
      <c r="AE31" s="2"/>
      <c r="AF31" s="66"/>
      <c r="AG31" s="2"/>
      <c r="AH31" s="280" t="s">
        <v>211</v>
      </c>
      <c r="AI31" s="883"/>
      <c r="AJ31" s="884"/>
      <c r="AK31" s="885"/>
      <c r="AL31" s="886"/>
      <c r="AM31" s="887"/>
      <c r="AN31" s="235"/>
      <c r="AO31" s="2"/>
      <c r="AP31" s="2"/>
      <c r="AQ31" s="2"/>
      <c r="AR31" s="2"/>
      <c r="AS31" s="66"/>
      <c r="AT31" s="2"/>
      <c r="AU31" s="280" t="s">
        <v>211</v>
      </c>
      <c r="AV31" s="883"/>
      <c r="AW31" s="884"/>
      <c r="AX31" s="885"/>
      <c r="AY31" s="886"/>
      <c r="AZ31" s="887"/>
      <c r="BA31" s="235"/>
      <c r="BB31" s="2"/>
      <c r="BC31" s="2"/>
      <c r="BD31" s="2"/>
      <c r="BE31" s="2"/>
      <c r="BF31" s="66"/>
      <c r="BG31" s="2"/>
      <c r="BH31" s="280" t="s">
        <v>211</v>
      </c>
      <c r="BI31" s="883"/>
      <c r="BJ31" s="884"/>
      <c r="BK31" s="885"/>
      <c r="BL31" s="886"/>
      <c r="BM31" s="887"/>
    </row>
    <row r="32" spans="1:65" s="4" customFormat="1" ht="15.95" customHeight="1" x14ac:dyDescent="0.2">
      <c r="A32" s="235"/>
      <c r="B32" s="2"/>
      <c r="C32" s="2"/>
      <c r="D32" s="2"/>
      <c r="E32" s="2"/>
      <c r="F32" s="66"/>
      <c r="G32" s="2"/>
      <c r="H32" s="280" t="s">
        <v>212</v>
      </c>
      <c r="I32" s="883"/>
      <c r="J32" s="884"/>
      <c r="K32" s="885"/>
      <c r="L32" s="886"/>
      <c r="M32" s="887"/>
      <c r="N32" s="235"/>
      <c r="O32" s="2"/>
      <c r="P32" s="2"/>
      <c r="Q32" s="2"/>
      <c r="R32" s="2"/>
      <c r="S32" s="66"/>
      <c r="T32" s="2"/>
      <c r="U32" s="280" t="s">
        <v>212</v>
      </c>
      <c r="V32" s="883"/>
      <c r="W32" s="884"/>
      <c r="X32" s="885"/>
      <c r="Y32" s="886"/>
      <c r="Z32" s="887"/>
      <c r="AA32" s="235"/>
      <c r="AB32" s="2"/>
      <c r="AC32" s="2"/>
      <c r="AD32" s="2"/>
      <c r="AE32" s="2"/>
      <c r="AF32" s="66"/>
      <c r="AG32" s="2"/>
      <c r="AH32" s="280" t="s">
        <v>212</v>
      </c>
      <c r="AI32" s="883"/>
      <c r="AJ32" s="884"/>
      <c r="AK32" s="885"/>
      <c r="AL32" s="886"/>
      <c r="AM32" s="887"/>
      <c r="AN32" s="235"/>
      <c r="AO32" s="2"/>
      <c r="AP32" s="2"/>
      <c r="AQ32" s="2"/>
      <c r="AR32" s="2"/>
      <c r="AS32" s="66"/>
      <c r="AT32" s="2"/>
      <c r="AU32" s="280" t="s">
        <v>212</v>
      </c>
      <c r="AV32" s="883"/>
      <c r="AW32" s="884"/>
      <c r="AX32" s="885"/>
      <c r="AY32" s="886"/>
      <c r="AZ32" s="887"/>
      <c r="BA32" s="235"/>
      <c r="BB32" s="2"/>
      <c r="BC32" s="2"/>
      <c r="BD32" s="2"/>
      <c r="BE32" s="2"/>
      <c r="BF32" s="66"/>
      <c r="BG32" s="2"/>
      <c r="BH32" s="280" t="s">
        <v>212</v>
      </c>
      <c r="BI32" s="883"/>
      <c r="BJ32" s="884"/>
      <c r="BK32" s="885"/>
      <c r="BL32" s="886"/>
      <c r="BM32" s="887"/>
    </row>
    <row r="33" spans="1:65" s="4" customFormat="1" ht="15.95" customHeight="1" x14ac:dyDescent="0.2">
      <c r="A33" s="235"/>
      <c r="B33" s="2"/>
      <c r="C33" s="2"/>
      <c r="D33" s="2"/>
      <c r="E33" s="2"/>
      <c r="F33" s="66"/>
      <c r="G33" s="2"/>
      <c r="H33" s="280" t="s">
        <v>213</v>
      </c>
      <c r="I33" s="883"/>
      <c r="J33" s="884"/>
      <c r="K33" s="885"/>
      <c r="L33" s="886"/>
      <c r="M33" s="887"/>
      <c r="N33" s="235"/>
      <c r="O33" s="2"/>
      <c r="P33" s="2"/>
      <c r="Q33" s="2"/>
      <c r="R33" s="2"/>
      <c r="S33" s="66"/>
      <c r="T33" s="2"/>
      <c r="U33" s="280" t="s">
        <v>213</v>
      </c>
      <c r="V33" s="883"/>
      <c r="W33" s="884"/>
      <c r="X33" s="885"/>
      <c r="Y33" s="886"/>
      <c r="Z33" s="887"/>
      <c r="AA33" s="235"/>
      <c r="AB33" s="2"/>
      <c r="AC33" s="2"/>
      <c r="AD33" s="2"/>
      <c r="AE33" s="2"/>
      <c r="AF33" s="66"/>
      <c r="AG33" s="2"/>
      <c r="AH33" s="280" t="s">
        <v>213</v>
      </c>
      <c r="AI33" s="883"/>
      <c r="AJ33" s="884"/>
      <c r="AK33" s="885"/>
      <c r="AL33" s="886"/>
      <c r="AM33" s="887"/>
      <c r="AN33" s="235"/>
      <c r="AO33" s="2"/>
      <c r="AP33" s="2"/>
      <c r="AQ33" s="2"/>
      <c r="AR33" s="2"/>
      <c r="AS33" s="66"/>
      <c r="AT33" s="2"/>
      <c r="AU33" s="280" t="s">
        <v>213</v>
      </c>
      <c r="AV33" s="883"/>
      <c r="AW33" s="884"/>
      <c r="AX33" s="885"/>
      <c r="AY33" s="886"/>
      <c r="AZ33" s="887"/>
      <c r="BA33" s="235"/>
      <c r="BB33" s="2"/>
      <c r="BC33" s="2"/>
      <c r="BD33" s="2"/>
      <c r="BE33" s="2"/>
      <c r="BF33" s="66"/>
      <c r="BG33" s="2"/>
      <c r="BH33" s="280" t="s">
        <v>213</v>
      </c>
      <c r="BI33" s="883"/>
      <c r="BJ33" s="884"/>
      <c r="BK33" s="885"/>
      <c r="BL33" s="886"/>
      <c r="BM33" s="887"/>
    </row>
    <row r="34" spans="1:65" s="4" customFormat="1" ht="15.75" customHeight="1" x14ac:dyDescent="0.2">
      <c r="A34" s="235"/>
      <c r="B34" s="2"/>
      <c r="C34" s="2"/>
      <c r="D34" s="2"/>
      <c r="E34" s="2"/>
      <c r="F34" s="66"/>
      <c r="G34" s="2"/>
      <c r="H34" s="280" t="s">
        <v>214</v>
      </c>
      <c r="I34" s="883"/>
      <c r="J34" s="884"/>
      <c r="K34" s="885"/>
      <c r="L34" s="886"/>
      <c r="M34" s="887"/>
      <c r="N34" s="235"/>
      <c r="O34" s="2"/>
      <c r="P34" s="2"/>
      <c r="Q34" s="2"/>
      <c r="R34" s="2"/>
      <c r="S34" s="66"/>
      <c r="T34" s="2"/>
      <c r="U34" s="280" t="s">
        <v>214</v>
      </c>
      <c r="V34" s="883"/>
      <c r="W34" s="884"/>
      <c r="X34" s="885"/>
      <c r="Y34" s="886"/>
      <c r="Z34" s="887"/>
      <c r="AA34" s="235"/>
      <c r="AB34" s="2"/>
      <c r="AC34" s="2"/>
      <c r="AD34" s="2"/>
      <c r="AE34" s="2"/>
      <c r="AF34" s="66"/>
      <c r="AG34" s="2"/>
      <c r="AH34" s="280" t="s">
        <v>214</v>
      </c>
      <c r="AI34" s="883"/>
      <c r="AJ34" s="884"/>
      <c r="AK34" s="885"/>
      <c r="AL34" s="886"/>
      <c r="AM34" s="887"/>
      <c r="AN34" s="235"/>
      <c r="AO34" s="2"/>
      <c r="AP34" s="2"/>
      <c r="AQ34" s="2"/>
      <c r="AR34" s="2"/>
      <c r="AS34" s="66"/>
      <c r="AT34" s="2"/>
      <c r="AU34" s="280" t="s">
        <v>214</v>
      </c>
      <c r="AV34" s="883"/>
      <c r="AW34" s="884"/>
      <c r="AX34" s="885"/>
      <c r="AY34" s="886"/>
      <c r="AZ34" s="887"/>
      <c r="BA34" s="235"/>
      <c r="BB34" s="2"/>
      <c r="BC34" s="2"/>
      <c r="BD34" s="2"/>
      <c r="BE34" s="2"/>
      <c r="BF34" s="66"/>
      <c r="BG34" s="2"/>
      <c r="BH34" s="280" t="s">
        <v>214</v>
      </c>
      <c r="BI34" s="883"/>
      <c r="BJ34" s="884"/>
      <c r="BK34" s="885"/>
      <c r="BL34" s="886"/>
      <c r="BM34" s="887"/>
    </row>
    <row r="35" spans="1:65" s="4" customFormat="1" ht="15.75" customHeight="1" x14ac:dyDescent="0.2">
      <c r="A35" s="235"/>
      <c r="B35" s="2"/>
      <c r="C35" s="2"/>
      <c r="D35" s="2"/>
      <c r="E35" s="2"/>
      <c r="F35" s="66"/>
      <c r="G35" s="2"/>
      <c r="H35" s="280" t="s">
        <v>215</v>
      </c>
      <c r="I35" s="883"/>
      <c r="J35" s="884"/>
      <c r="K35" s="885"/>
      <c r="L35" s="886"/>
      <c r="M35" s="887"/>
      <c r="N35" s="235"/>
      <c r="O35" s="2"/>
      <c r="P35" s="2"/>
      <c r="Q35" s="2"/>
      <c r="R35" s="2"/>
      <c r="S35" s="66"/>
      <c r="T35" s="2"/>
      <c r="U35" s="280" t="s">
        <v>215</v>
      </c>
      <c r="V35" s="883"/>
      <c r="W35" s="884"/>
      <c r="X35" s="885"/>
      <c r="Y35" s="886"/>
      <c r="Z35" s="887"/>
      <c r="AA35" s="235"/>
      <c r="AB35" s="2"/>
      <c r="AC35" s="2"/>
      <c r="AD35" s="2"/>
      <c r="AE35" s="2"/>
      <c r="AF35" s="66"/>
      <c r="AG35" s="2"/>
      <c r="AH35" s="280" t="s">
        <v>215</v>
      </c>
      <c r="AI35" s="883"/>
      <c r="AJ35" s="884"/>
      <c r="AK35" s="885"/>
      <c r="AL35" s="886"/>
      <c r="AM35" s="887"/>
      <c r="AN35" s="235"/>
      <c r="AO35" s="2"/>
      <c r="AP35" s="2"/>
      <c r="AQ35" s="2"/>
      <c r="AR35" s="2"/>
      <c r="AS35" s="66"/>
      <c r="AT35" s="2"/>
      <c r="AU35" s="280" t="s">
        <v>215</v>
      </c>
      <c r="AV35" s="883"/>
      <c r="AW35" s="884"/>
      <c r="AX35" s="885"/>
      <c r="AY35" s="886"/>
      <c r="AZ35" s="887"/>
      <c r="BA35" s="235"/>
      <c r="BB35" s="2"/>
      <c r="BC35" s="2"/>
      <c r="BD35" s="2"/>
      <c r="BE35" s="2"/>
      <c r="BF35" s="66"/>
      <c r="BG35" s="2"/>
      <c r="BH35" s="280" t="s">
        <v>215</v>
      </c>
      <c r="BI35" s="883"/>
      <c r="BJ35" s="884"/>
      <c r="BK35" s="885"/>
      <c r="BL35" s="886"/>
      <c r="BM35" s="887"/>
    </row>
    <row r="36" spans="1:65" s="4" customFormat="1" ht="15.75" customHeight="1" x14ac:dyDescent="0.2">
      <c r="A36" s="235"/>
      <c r="B36" s="2"/>
      <c r="C36" s="2"/>
      <c r="D36" s="2"/>
      <c r="E36" s="2"/>
      <c r="F36" s="66"/>
      <c r="G36" s="2"/>
      <c r="H36" s="280" t="s">
        <v>216</v>
      </c>
      <c r="I36" s="883"/>
      <c r="J36" s="884"/>
      <c r="K36" s="885"/>
      <c r="L36" s="886"/>
      <c r="M36" s="887"/>
      <c r="N36" s="235"/>
      <c r="O36" s="2"/>
      <c r="P36" s="2"/>
      <c r="Q36" s="2"/>
      <c r="R36" s="2"/>
      <c r="S36" s="66"/>
      <c r="T36" s="2"/>
      <c r="U36" s="280" t="s">
        <v>216</v>
      </c>
      <c r="V36" s="883"/>
      <c r="W36" s="884"/>
      <c r="X36" s="885"/>
      <c r="Y36" s="886"/>
      <c r="Z36" s="887"/>
      <c r="AA36" s="235"/>
      <c r="AB36" s="2"/>
      <c r="AC36" s="2"/>
      <c r="AD36" s="2"/>
      <c r="AE36" s="2"/>
      <c r="AF36" s="66"/>
      <c r="AG36" s="2"/>
      <c r="AH36" s="280" t="s">
        <v>216</v>
      </c>
      <c r="AI36" s="883"/>
      <c r="AJ36" s="884"/>
      <c r="AK36" s="885"/>
      <c r="AL36" s="886"/>
      <c r="AM36" s="887"/>
      <c r="AN36" s="235"/>
      <c r="AO36" s="2"/>
      <c r="AP36" s="2"/>
      <c r="AQ36" s="2"/>
      <c r="AR36" s="2"/>
      <c r="AS36" s="66"/>
      <c r="AT36" s="2"/>
      <c r="AU36" s="280" t="s">
        <v>216</v>
      </c>
      <c r="AV36" s="883"/>
      <c r="AW36" s="884"/>
      <c r="AX36" s="885"/>
      <c r="AY36" s="886"/>
      <c r="AZ36" s="887"/>
      <c r="BA36" s="235"/>
      <c r="BB36" s="2"/>
      <c r="BC36" s="2"/>
      <c r="BD36" s="2"/>
      <c r="BE36" s="2"/>
      <c r="BF36" s="66"/>
      <c r="BG36" s="2"/>
      <c r="BH36" s="280" t="s">
        <v>216</v>
      </c>
      <c r="BI36" s="883"/>
      <c r="BJ36" s="884"/>
      <c r="BK36" s="885"/>
      <c r="BL36" s="886"/>
      <c r="BM36" s="887"/>
    </row>
    <row r="37" spans="1:65" s="4" customFormat="1" ht="15.75" customHeight="1" x14ac:dyDescent="0.2">
      <c r="A37" s="235"/>
      <c r="B37" s="2"/>
      <c r="C37" s="2"/>
      <c r="D37" s="2"/>
      <c r="E37" s="2"/>
      <c r="F37" s="66"/>
      <c r="G37" s="2"/>
      <c r="H37" s="280" t="s">
        <v>217</v>
      </c>
      <c r="I37" s="883"/>
      <c r="J37" s="884"/>
      <c r="K37" s="885"/>
      <c r="L37" s="886"/>
      <c r="M37" s="887"/>
      <c r="N37" s="235"/>
      <c r="O37" s="2"/>
      <c r="P37" s="2"/>
      <c r="Q37" s="2"/>
      <c r="R37" s="2"/>
      <c r="S37" s="66"/>
      <c r="T37" s="2"/>
      <c r="U37" s="280" t="s">
        <v>217</v>
      </c>
      <c r="V37" s="883"/>
      <c r="W37" s="884"/>
      <c r="X37" s="885"/>
      <c r="Y37" s="886"/>
      <c r="Z37" s="887"/>
      <c r="AA37" s="235"/>
      <c r="AB37" s="2"/>
      <c r="AC37" s="2"/>
      <c r="AD37" s="2"/>
      <c r="AE37" s="2"/>
      <c r="AF37" s="66"/>
      <c r="AG37" s="2"/>
      <c r="AH37" s="280" t="s">
        <v>217</v>
      </c>
      <c r="AI37" s="883"/>
      <c r="AJ37" s="884"/>
      <c r="AK37" s="885"/>
      <c r="AL37" s="886"/>
      <c r="AM37" s="887"/>
      <c r="AN37" s="235"/>
      <c r="AO37" s="2"/>
      <c r="AP37" s="2"/>
      <c r="AQ37" s="2"/>
      <c r="AR37" s="2"/>
      <c r="AS37" s="66"/>
      <c r="AT37" s="2"/>
      <c r="AU37" s="280" t="s">
        <v>217</v>
      </c>
      <c r="AV37" s="883"/>
      <c r="AW37" s="884"/>
      <c r="AX37" s="885"/>
      <c r="AY37" s="886"/>
      <c r="AZ37" s="887"/>
      <c r="BA37" s="235"/>
      <c r="BB37" s="2"/>
      <c r="BC37" s="2"/>
      <c r="BD37" s="2"/>
      <c r="BE37" s="2"/>
      <c r="BF37" s="66"/>
      <c r="BG37" s="2"/>
      <c r="BH37" s="280" t="s">
        <v>217</v>
      </c>
      <c r="BI37" s="883"/>
      <c r="BJ37" s="884"/>
      <c r="BK37" s="885"/>
      <c r="BL37" s="886"/>
      <c r="BM37" s="887"/>
    </row>
    <row r="38" spans="1:65" s="4" customFormat="1" ht="15.75" customHeight="1" x14ac:dyDescent="0.2">
      <c r="A38" s="235"/>
      <c r="B38" s="2"/>
      <c r="C38" s="2"/>
      <c r="D38" s="2"/>
      <c r="E38" s="2"/>
      <c r="F38" s="66"/>
      <c r="G38" s="2"/>
      <c r="H38" s="280" t="s">
        <v>218</v>
      </c>
      <c r="I38" s="883"/>
      <c r="J38" s="884"/>
      <c r="K38" s="885"/>
      <c r="L38" s="886"/>
      <c r="M38" s="887"/>
      <c r="N38" s="235"/>
      <c r="O38" s="2"/>
      <c r="P38" s="2"/>
      <c r="Q38" s="2"/>
      <c r="R38" s="2"/>
      <c r="S38" s="66"/>
      <c r="T38" s="2"/>
      <c r="U38" s="280" t="s">
        <v>218</v>
      </c>
      <c r="V38" s="883"/>
      <c r="W38" s="884"/>
      <c r="X38" s="885"/>
      <c r="Y38" s="886"/>
      <c r="Z38" s="887"/>
      <c r="AA38" s="235"/>
      <c r="AB38" s="2"/>
      <c r="AC38" s="2"/>
      <c r="AD38" s="2"/>
      <c r="AE38" s="2"/>
      <c r="AF38" s="66"/>
      <c r="AG38" s="2"/>
      <c r="AH38" s="280" t="s">
        <v>218</v>
      </c>
      <c r="AI38" s="883"/>
      <c r="AJ38" s="884"/>
      <c r="AK38" s="885"/>
      <c r="AL38" s="886"/>
      <c r="AM38" s="887"/>
      <c r="AN38" s="235"/>
      <c r="AO38" s="2"/>
      <c r="AP38" s="2"/>
      <c r="AQ38" s="2"/>
      <c r="AR38" s="2"/>
      <c r="AS38" s="66"/>
      <c r="AT38" s="2"/>
      <c r="AU38" s="280" t="s">
        <v>218</v>
      </c>
      <c r="AV38" s="883"/>
      <c r="AW38" s="884"/>
      <c r="AX38" s="885"/>
      <c r="AY38" s="886"/>
      <c r="AZ38" s="887"/>
      <c r="BA38" s="235"/>
      <c r="BB38" s="2"/>
      <c r="BC38" s="2"/>
      <c r="BD38" s="2"/>
      <c r="BE38" s="2"/>
      <c r="BF38" s="66"/>
      <c r="BG38" s="2"/>
      <c r="BH38" s="280" t="s">
        <v>218</v>
      </c>
      <c r="BI38" s="883"/>
      <c r="BJ38" s="884"/>
      <c r="BK38" s="885"/>
      <c r="BL38" s="886"/>
      <c r="BM38" s="887"/>
    </row>
    <row r="39" spans="1:65" s="4" customFormat="1" ht="15.75" customHeight="1" x14ac:dyDescent="0.2">
      <c r="A39" s="235"/>
      <c r="B39" s="2"/>
      <c r="C39" s="2"/>
      <c r="D39" s="2"/>
      <c r="E39" s="2"/>
      <c r="F39" s="66"/>
      <c r="G39" s="2"/>
      <c r="H39" s="280" t="s">
        <v>219</v>
      </c>
      <c r="I39" s="883"/>
      <c r="J39" s="884"/>
      <c r="K39" s="885"/>
      <c r="L39" s="886"/>
      <c r="M39" s="887"/>
      <c r="N39" s="235"/>
      <c r="O39" s="2"/>
      <c r="P39" s="2"/>
      <c r="Q39" s="2"/>
      <c r="R39" s="2"/>
      <c r="S39" s="66"/>
      <c r="T39" s="2"/>
      <c r="U39" s="280" t="s">
        <v>219</v>
      </c>
      <c r="V39" s="883"/>
      <c r="W39" s="884"/>
      <c r="X39" s="885"/>
      <c r="Y39" s="886"/>
      <c r="Z39" s="887"/>
      <c r="AA39" s="235"/>
      <c r="AB39" s="2"/>
      <c r="AC39" s="2"/>
      <c r="AD39" s="2"/>
      <c r="AE39" s="2"/>
      <c r="AF39" s="66"/>
      <c r="AG39" s="2"/>
      <c r="AH39" s="280" t="s">
        <v>219</v>
      </c>
      <c r="AI39" s="883"/>
      <c r="AJ39" s="884"/>
      <c r="AK39" s="885"/>
      <c r="AL39" s="886"/>
      <c r="AM39" s="887"/>
      <c r="AN39" s="235"/>
      <c r="AO39" s="2"/>
      <c r="AP39" s="2"/>
      <c r="AQ39" s="2"/>
      <c r="AR39" s="2"/>
      <c r="AS39" s="66"/>
      <c r="AT39" s="2"/>
      <c r="AU39" s="280" t="s">
        <v>219</v>
      </c>
      <c r="AV39" s="883"/>
      <c r="AW39" s="884"/>
      <c r="AX39" s="885"/>
      <c r="AY39" s="886"/>
      <c r="AZ39" s="887"/>
      <c r="BA39" s="235"/>
      <c r="BB39" s="2"/>
      <c r="BC39" s="2"/>
      <c r="BD39" s="2"/>
      <c r="BE39" s="2"/>
      <c r="BF39" s="66"/>
      <c r="BG39" s="2"/>
      <c r="BH39" s="280" t="s">
        <v>219</v>
      </c>
      <c r="BI39" s="883"/>
      <c r="BJ39" s="884"/>
      <c r="BK39" s="885"/>
      <c r="BL39" s="886"/>
      <c r="BM39" s="887"/>
    </row>
    <row r="40" spans="1:65" s="4" customFormat="1" ht="15.75" customHeight="1" x14ac:dyDescent="0.2">
      <c r="A40" s="235"/>
      <c r="B40" s="2"/>
      <c r="C40" s="2"/>
      <c r="D40" s="2"/>
      <c r="E40" s="2"/>
      <c r="F40" s="66"/>
      <c r="G40" s="2"/>
      <c r="H40" s="280" t="s">
        <v>220</v>
      </c>
      <c r="I40" s="883"/>
      <c r="J40" s="884"/>
      <c r="K40" s="885"/>
      <c r="L40" s="886"/>
      <c r="M40" s="887"/>
      <c r="N40" s="235"/>
      <c r="O40" s="2"/>
      <c r="P40" s="2"/>
      <c r="Q40" s="2"/>
      <c r="R40" s="2"/>
      <c r="S40" s="66"/>
      <c r="T40" s="2"/>
      <c r="U40" s="280" t="s">
        <v>220</v>
      </c>
      <c r="V40" s="883"/>
      <c r="W40" s="884"/>
      <c r="X40" s="885"/>
      <c r="Y40" s="886"/>
      <c r="Z40" s="887"/>
      <c r="AA40" s="235"/>
      <c r="AB40" s="2"/>
      <c r="AC40" s="2"/>
      <c r="AD40" s="2"/>
      <c r="AE40" s="2"/>
      <c r="AF40" s="66"/>
      <c r="AG40" s="2"/>
      <c r="AH40" s="280" t="s">
        <v>220</v>
      </c>
      <c r="AI40" s="883"/>
      <c r="AJ40" s="884"/>
      <c r="AK40" s="885"/>
      <c r="AL40" s="886"/>
      <c r="AM40" s="887"/>
      <c r="AN40" s="235"/>
      <c r="AO40" s="2"/>
      <c r="AP40" s="2"/>
      <c r="AQ40" s="2"/>
      <c r="AR40" s="2"/>
      <c r="AS40" s="66"/>
      <c r="AT40" s="2"/>
      <c r="AU40" s="280" t="s">
        <v>220</v>
      </c>
      <c r="AV40" s="883"/>
      <c r="AW40" s="884"/>
      <c r="AX40" s="885"/>
      <c r="AY40" s="886"/>
      <c r="AZ40" s="887"/>
      <c r="BA40" s="235"/>
      <c r="BB40" s="2"/>
      <c r="BC40" s="2"/>
      <c r="BD40" s="2"/>
      <c r="BE40" s="2"/>
      <c r="BF40" s="66"/>
      <c r="BG40" s="2"/>
      <c r="BH40" s="280" t="s">
        <v>220</v>
      </c>
      <c r="BI40" s="883"/>
      <c r="BJ40" s="884"/>
      <c r="BK40" s="885"/>
      <c r="BL40" s="886"/>
      <c r="BM40" s="887"/>
    </row>
    <row r="41" spans="1:65" s="4" customFormat="1" ht="15.75" customHeight="1" x14ac:dyDescent="0.2">
      <c r="A41" s="235"/>
      <c r="B41" s="2"/>
      <c r="C41" s="2"/>
      <c r="D41" s="2"/>
      <c r="E41" s="2"/>
      <c r="F41" s="66"/>
      <c r="G41" s="2"/>
      <c r="H41" s="280" t="s">
        <v>221</v>
      </c>
      <c r="I41" s="883"/>
      <c r="J41" s="884"/>
      <c r="K41" s="885"/>
      <c r="L41" s="886"/>
      <c r="M41" s="887"/>
      <c r="N41" s="235"/>
      <c r="O41" s="2"/>
      <c r="P41" s="2"/>
      <c r="Q41" s="2"/>
      <c r="R41" s="2"/>
      <c r="S41" s="66"/>
      <c r="T41" s="2"/>
      <c r="U41" s="280" t="s">
        <v>221</v>
      </c>
      <c r="V41" s="883"/>
      <c r="W41" s="884"/>
      <c r="X41" s="885"/>
      <c r="Y41" s="886"/>
      <c r="Z41" s="887"/>
      <c r="AA41" s="235"/>
      <c r="AB41" s="2"/>
      <c r="AC41" s="2"/>
      <c r="AD41" s="2"/>
      <c r="AE41" s="2"/>
      <c r="AF41" s="66"/>
      <c r="AG41" s="2"/>
      <c r="AH41" s="280" t="s">
        <v>221</v>
      </c>
      <c r="AI41" s="883"/>
      <c r="AJ41" s="884"/>
      <c r="AK41" s="885"/>
      <c r="AL41" s="886"/>
      <c r="AM41" s="887"/>
      <c r="AN41" s="235"/>
      <c r="AO41" s="2"/>
      <c r="AP41" s="2"/>
      <c r="AQ41" s="2"/>
      <c r="AR41" s="2"/>
      <c r="AS41" s="66"/>
      <c r="AT41" s="2"/>
      <c r="AU41" s="280" t="s">
        <v>221</v>
      </c>
      <c r="AV41" s="883"/>
      <c r="AW41" s="884"/>
      <c r="AX41" s="885"/>
      <c r="AY41" s="886"/>
      <c r="AZ41" s="887"/>
      <c r="BA41" s="235"/>
      <c r="BB41" s="2"/>
      <c r="BC41" s="2"/>
      <c r="BD41" s="2"/>
      <c r="BE41" s="2"/>
      <c r="BF41" s="66"/>
      <c r="BG41" s="2"/>
      <c r="BH41" s="280" t="s">
        <v>221</v>
      </c>
      <c r="BI41" s="883"/>
      <c r="BJ41" s="884"/>
      <c r="BK41" s="885"/>
      <c r="BL41" s="886"/>
      <c r="BM41" s="887"/>
    </row>
    <row r="42" spans="1:65" s="4" customFormat="1" ht="15.75" customHeight="1" x14ac:dyDescent="0.2">
      <c r="A42" s="235"/>
      <c r="B42" s="2"/>
      <c r="C42" s="2"/>
      <c r="D42" s="2"/>
      <c r="E42" s="2"/>
      <c r="F42" s="66"/>
      <c r="G42" s="2"/>
      <c r="H42" s="280" t="s">
        <v>222</v>
      </c>
      <c r="I42" s="883"/>
      <c r="J42" s="884"/>
      <c r="K42" s="885"/>
      <c r="L42" s="886"/>
      <c r="M42" s="887"/>
      <c r="N42" s="235"/>
      <c r="O42" s="2"/>
      <c r="P42" s="2"/>
      <c r="Q42" s="2"/>
      <c r="R42" s="2"/>
      <c r="S42" s="66"/>
      <c r="T42" s="2"/>
      <c r="U42" s="280" t="s">
        <v>222</v>
      </c>
      <c r="V42" s="883"/>
      <c r="W42" s="884"/>
      <c r="X42" s="885"/>
      <c r="Y42" s="886"/>
      <c r="Z42" s="887"/>
      <c r="AA42" s="235"/>
      <c r="AB42" s="2"/>
      <c r="AC42" s="2"/>
      <c r="AD42" s="2"/>
      <c r="AE42" s="2"/>
      <c r="AF42" s="66"/>
      <c r="AG42" s="2"/>
      <c r="AH42" s="280" t="s">
        <v>222</v>
      </c>
      <c r="AI42" s="883"/>
      <c r="AJ42" s="884"/>
      <c r="AK42" s="885"/>
      <c r="AL42" s="886"/>
      <c r="AM42" s="887"/>
      <c r="AN42" s="235"/>
      <c r="AO42" s="2"/>
      <c r="AP42" s="2"/>
      <c r="AQ42" s="2"/>
      <c r="AR42" s="2"/>
      <c r="AS42" s="66"/>
      <c r="AT42" s="2"/>
      <c r="AU42" s="280" t="s">
        <v>222</v>
      </c>
      <c r="AV42" s="883"/>
      <c r="AW42" s="884"/>
      <c r="AX42" s="885"/>
      <c r="AY42" s="886"/>
      <c r="AZ42" s="887"/>
      <c r="BA42" s="235"/>
      <c r="BB42" s="2"/>
      <c r="BC42" s="2"/>
      <c r="BD42" s="2"/>
      <c r="BE42" s="2"/>
      <c r="BF42" s="66"/>
      <c r="BG42" s="2"/>
      <c r="BH42" s="280" t="s">
        <v>222</v>
      </c>
      <c r="BI42" s="883"/>
      <c r="BJ42" s="884"/>
      <c r="BK42" s="885"/>
      <c r="BL42" s="886"/>
      <c r="BM42" s="887"/>
    </row>
    <row r="43" spans="1:65" s="4" customFormat="1" ht="15.75" customHeight="1" x14ac:dyDescent="0.2">
      <c r="A43" s="235"/>
      <c r="B43" s="2"/>
      <c r="C43" s="2"/>
      <c r="D43" s="2"/>
      <c r="E43" s="2"/>
      <c r="F43" s="66"/>
      <c r="G43" s="2"/>
      <c r="H43" s="280" t="s">
        <v>223</v>
      </c>
      <c r="I43" s="883"/>
      <c r="J43" s="884"/>
      <c r="K43" s="885"/>
      <c r="L43" s="886"/>
      <c r="M43" s="887"/>
      <c r="N43" s="235"/>
      <c r="O43" s="2"/>
      <c r="P43" s="2"/>
      <c r="Q43" s="2"/>
      <c r="R43" s="2"/>
      <c r="S43" s="66"/>
      <c r="T43" s="2"/>
      <c r="U43" s="280" t="s">
        <v>223</v>
      </c>
      <c r="V43" s="883"/>
      <c r="W43" s="884"/>
      <c r="X43" s="885"/>
      <c r="Y43" s="886"/>
      <c r="Z43" s="887"/>
      <c r="AA43" s="235"/>
      <c r="AB43" s="2"/>
      <c r="AC43" s="2"/>
      <c r="AD43" s="2"/>
      <c r="AE43" s="2"/>
      <c r="AF43" s="66"/>
      <c r="AG43" s="2"/>
      <c r="AH43" s="280" t="s">
        <v>223</v>
      </c>
      <c r="AI43" s="883"/>
      <c r="AJ43" s="884"/>
      <c r="AK43" s="885"/>
      <c r="AL43" s="886"/>
      <c r="AM43" s="887"/>
      <c r="AN43" s="235"/>
      <c r="AO43" s="2"/>
      <c r="AP43" s="2"/>
      <c r="AQ43" s="2"/>
      <c r="AR43" s="2"/>
      <c r="AS43" s="66"/>
      <c r="AT43" s="2"/>
      <c r="AU43" s="280" t="s">
        <v>223</v>
      </c>
      <c r="AV43" s="883"/>
      <c r="AW43" s="884"/>
      <c r="AX43" s="885"/>
      <c r="AY43" s="886"/>
      <c r="AZ43" s="887"/>
      <c r="BA43" s="235"/>
      <c r="BB43" s="2"/>
      <c r="BC43" s="2"/>
      <c r="BD43" s="2"/>
      <c r="BE43" s="2"/>
      <c r="BF43" s="66"/>
      <c r="BG43" s="2"/>
      <c r="BH43" s="280" t="s">
        <v>223</v>
      </c>
      <c r="BI43" s="883"/>
      <c r="BJ43" s="884"/>
      <c r="BK43" s="885"/>
      <c r="BL43" s="886"/>
      <c r="BM43" s="887"/>
    </row>
    <row r="44" spans="1:65" s="4" customFormat="1" ht="15.75" customHeight="1" x14ac:dyDescent="0.2">
      <c r="A44" s="235"/>
      <c r="B44" s="2"/>
      <c r="C44" s="2"/>
      <c r="D44" s="2"/>
      <c r="E44" s="2"/>
      <c r="F44" s="66"/>
      <c r="G44" s="2"/>
      <c r="H44" s="280" t="s">
        <v>224</v>
      </c>
      <c r="I44" s="883"/>
      <c r="J44" s="884"/>
      <c r="K44" s="885"/>
      <c r="L44" s="886"/>
      <c r="M44" s="887"/>
      <c r="N44" s="235"/>
      <c r="O44" s="2"/>
      <c r="P44" s="2"/>
      <c r="Q44" s="2"/>
      <c r="R44" s="2"/>
      <c r="S44" s="66"/>
      <c r="T44" s="2"/>
      <c r="U44" s="280" t="s">
        <v>224</v>
      </c>
      <c r="V44" s="883"/>
      <c r="W44" s="884"/>
      <c r="X44" s="885"/>
      <c r="Y44" s="886"/>
      <c r="Z44" s="887"/>
      <c r="AA44" s="235"/>
      <c r="AB44" s="2"/>
      <c r="AC44" s="2"/>
      <c r="AD44" s="2"/>
      <c r="AE44" s="2"/>
      <c r="AF44" s="66"/>
      <c r="AG44" s="2"/>
      <c r="AH44" s="280" t="s">
        <v>224</v>
      </c>
      <c r="AI44" s="883"/>
      <c r="AJ44" s="884"/>
      <c r="AK44" s="885"/>
      <c r="AL44" s="886"/>
      <c r="AM44" s="887"/>
      <c r="AN44" s="235"/>
      <c r="AO44" s="2"/>
      <c r="AP44" s="2"/>
      <c r="AQ44" s="2"/>
      <c r="AR44" s="2"/>
      <c r="AS44" s="66"/>
      <c r="AT44" s="2"/>
      <c r="AU44" s="280" t="s">
        <v>224</v>
      </c>
      <c r="AV44" s="883"/>
      <c r="AW44" s="884"/>
      <c r="AX44" s="885"/>
      <c r="AY44" s="886"/>
      <c r="AZ44" s="887"/>
      <c r="BA44" s="235"/>
      <c r="BB44" s="2"/>
      <c r="BC44" s="2"/>
      <c r="BD44" s="2"/>
      <c r="BE44" s="2"/>
      <c r="BF44" s="66"/>
      <c r="BG44" s="2"/>
      <c r="BH44" s="280" t="s">
        <v>224</v>
      </c>
      <c r="BI44" s="883"/>
      <c r="BJ44" s="884"/>
      <c r="BK44" s="885"/>
      <c r="BL44" s="886"/>
      <c r="BM44" s="887"/>
    </row>
    <row r="45" spans="1:65" s="4" customFormat="1" ht="15.75" customHeight="1" x14ac:dyDescent="0.2">
      <c r="A45" s="235"/>
      <c r="B45" s="2"/>
      <c r="C45" s="2"/>
      <c r="D45" s="2"/>
      <c r="E45" s="2"/>
      <c r="F45" s="66"/>
      <c r="G45" s="2"/>
      <c r="H45" s="280" t="s">
        <v>225</v>
      </c>
      <c r="I45" s="883"/>
      <c r="J45" s="884"/>
      <c r="K45" s="885"/>
      <c r="L45" s="886"/>
      <c r="M45" s="887"/>
      <c r="N45" s="235"/>
      <c r="O45" s="2"/>
      <c r="P45" s="2"/>
      <c r="Q45" s="2"/>
      <c r="R45" s="2"/>
      <c r="S45" s="66"/>
      <c r="T45" s="2"/>
      <c r="U45" s="280" t="s">
        <v>225</v>
      </c>
      <c r="V45" s="883"/>
      <c r="W45" s="884"/>
      <c r="X45" s="885"/>
      <c r="Y45" s="886"/>
      <c r="Z45" s="887"/>
      <c r="AA45" s="235"/>
      <c r="AB45" s="2"/>
      <c r="AC45" s="2"/>
      <c r="AD45" s="2"/>
      <c r="AE45" s="2"/>
      <c r="AF45" s="66"/>
      <c r="AG45" s="2"/>
      <c r="AH45" s="280" t="s">
        <v>225</v>
      </c>
      <c r="AI45" s="883"/>
      <c r="AJ45" s="884"/>
      <c r="AK45" s="885"/>
      <c r="AL45" s="886"/>
      <c r="AM45" s="887"/>
      <c r="AN45" s="235"/>
      <c r="AO45" s="2"/>
      <c r="AP45" s="2"/>
      <c r="AQ45" s="2"/>
      <c r="AR45" s="2"/>
      <c r="AS45" s="66"/>
      <c r="AT45" s="2"/>
      <c r="AU45" s="280" t="s">
        <v>225</v>
      </c>
      <c r="AV45" s="883"/>
      <c r="AW45" s="884"/>
      <c r="AX45" s="885"/>
      <c r="AY45" s="886"/>
      <c r="AZ45" s="887"/>
      <c r="BA45" s="235"/>
      <c r="BB45" s="2"/>
      <c r="BC45" s="2"/>
      <c r="BD45" s="2"/>
      <c r="BE45" s="2"/>
      <c r="BF45" s="66"/>
      <c r="BG45" s="2"/>
      <c r="BH45" s="280" t="s">
        <v>225</v>
      </c>
      <c r="BI45" s="883"/>
      <c r="BJ45" s="884"/>
      <c r="BK45" s="885"/>
      <c r="BL45" s="886"/>
      <c r="BM45" s="887"/>
    </row>
    <row r="46" spans="1:65" s="4" customFormat="1" ht="15.75" customHeight="1" x14ac:dyDescent="0.2">
      <c r="A46" s="235"/>
      <c r="B46" s="2"/>
      <c r="C46" s="2"/>
      <c r="D46" s="2"/>
      <c r="E46" s="2"/>
      <c r="F46" s="66"/>
      <c r="G46" s="2"/>
      <c r="H46" s="280" t="s">
        <v>226</v>
      </c>
      <c r="I46" s="883"/>
      <c r="J46" s="884"/>
      <c r="K46" s="885"/>
      <c r="L46" s="886"/>
      <c r="M46" s="887"/>
      <c r="N46" s="235"/>
      <c r="O46" s="2"/>
      <c r="P46" s="2"/>
      <c r="Q46" s="2"/>
      <c r="R46" s="2"/>
      <c r="S46" s="66"/>
      <c r="T46" s="2"/>
      <c r="U46" s="280" t="s">
        <v>226</v>
      </c>
      <c r="V46" s="883"/>
      <c r="W46" s="884"/>
      <c r="X46" s="885"/>
      <c r="Y46" s="886"/>
      <c r="Z46" s="887"/>
      <c r="AA46" s="235"/>
      <c r="AB46" s="2"/>
      <c r="AC46" s="2"/>
      <c r="AD46" s="2"/>
      <c r="AE46" s="2"/>
      <c r="AF46" s="66"/>
      <c r="AG46" s="2"/>
      <c r="AH46" s="280" t="s">
        <v>226</v>
      </c>
      <c r="AI46" s="883"/>
      <c r="AJ46" s="884"/>
      <c r="AK46" s="885"/>
      <c r="AL46" s="886"/>
      <c r="AM46" s="887"/>
      <c r="AN46" s="235"/>
      <c r="AO46" s="2"/>
      <c r="AP46" s="2"/>
      <c r="AQ46" s="2"/>
      <c r="AR46" s="2"/>
      <c r="AS46" s="66"/>
      <c r="AT46" s="2"/>
      <c r="AU46" s="280" t="s">
        <v>226</v>
      </c>
      <c r="AV46" s="883"/>
      <c r="AW46" s="884"/>
      <c r="AX46" s="885"/>
      <c r="AY46" s="886"/>
      <c r="AZ46" s="887"/>
      <c r="BA46" s="235"/>
      <c r="BB46" s="2"/>
      <c r="BC46" s="2"/>
      <c r="BD46" s="2"/>
      <c r="BE46" s="2"/>
      <c r="BF46" s="66"/>
      <c r="BG46" s="2"/>
      <c r="BH46" s="280" t="s">
        <v>226</v>
      </c>
      <c r="BI46" s="883"/>
      <c r="BJ46" s="884"/>
      <c r="BK46" s="885"/>
      <c r="BL46" s="886"/>
      <c r="BM46" s="887"/>
    </row>
    <row r="47" spans="1:65" s="4" customFormat="1" ht="15.75" customHeight="1" x14ac:dyDescent="0.2">
      <c r="A47" s="235"/>
      <c r="B47" s="2"/>
      <c r="C47" s="2"/>
      <c r="D47" s="2"/>
      <c r="E47" s="2"/>
      <c r="F47" s="66"/>
      <c r="G47" s="2"/>
      <c r="H47" s="280" t="s">
        <v>227</v>
      </c>
      <c r="I47" s="883"/>
      <c r="J47" s="884"/>
      <c r="K47" s="885"/>
      <c r="L47" s="886"/>
      <c r="M47" s="887"/>
      <c r="N47" s="235"/>
      <c r="O47" s="2"/>
      <c r="P47" s="2"/>
      <c r="Q47" s="2"/>
      <c r="R47" s="2"/>
      <c r="S47" s="66"/>
      <c r="T47" s="2"/>
      <c r="U47" s="280" t="s">
        <v>227</v>
      </c>
      <c r="V47" s="883"/>
      <c r="W47" s="884"/>
      <c r="X47" s="885"/>
      <c r="Y47" s="886"/>
      <c r="Z47" s="887"/>
      <c r="AA47" s="235"/>
      <c r="AB47" s="2"/>
      <c r="AC47" s="2"/>
      <c r="AD47" s="2"/>
      <c r="AE47" s="2"/>
      <c r="AF47" s="66"/>
      <c r="AG47" s="2"/>
      <c r="AH47" s="280" t="s">
        <v>227</v>
      </c>
      <c r="AI47" s="883"/>
      <c r="AJ47" s="884"/>
      <c r="AK47" s="885"/>
      <c r="AL47" s="886"/>
      <c r="AM47" s="887"/>
      <c r="AN47" s="235"/>
      <c r="AO47" s="2"/>
      <c r="AP47" s="2"/>
      <c r="AQ47" s="2"/>
      <c r="AR47" s="2"/>
      <c r="AS47" s="66"/>
      <c r="AT47" s="2"/>
      <c r="AU47" s="280" t="s">
        <v>227</v>
      </c>
      <c r="AV47" s="883"/>
      <c r="AW47" s="884"/>
      <c r="AX47" s="885"/>
      <c r="AY47" s="886"/>
      <c r="AZ47" s="887"/>
      <c r="BA47" s="235"/>
      <c r="BB47" s="2"/>
      <c r="BC47" s="2"/>
      <c r="BD47" s="2"/>
      <c r="BE47" s="2"/>
      <c r="BF47" s="66"/>
      <c r="BG47" s="2"/>
      <c r="BH47" s="280" t="s">
        <v>227</v>
      </c>
      <c r="BI47" s="883"/>
      <c r="BJ47" s="884"/>
      <c r="BK47" s="885"/>
      <c r="BL47" s="886"/>
      <c r="BM47" s="887"/>
    </row>
    <row r="48" spans="1:65" s="4" customFormat="1" ht="15.75" customHeight="1" x14ac:dyDescent="0.2">
      <c r="A48" s="235"/>
      <c r="B48" s="2"/>
      <c r="C48" s="2"/>
      <c r="D48" s="2"/>
      <c r="E48" s="2"/>
      <c r="F48" s="66"/>
      <c r="G48" s="2"/>
      <c r="H48" s="280" t="s">
        <v>228</v>
      </c>
      <c r="I48" s="883"/>
      <c r="J48" s="884"/>
      <c r="K48" s="885"/>
      <c r="L48" s="886"/>
      <c r="M48" s="887"/>
      <c r="N48" s="235"/>
      <c r="O48" s="2"/>
      <c r="P48" s="2"/>
      <c r="Q48" s="2"/>
      <c r="R48" s="2"/>
      <c r="S48" s="66"/>
      <c r="T48" s="2"/>
      <c r="U48" s="280" t="s">
        <v>228</v>
      </c>
      <c r="V48" s="883"/>
      <c r="W48" s="884"/>
      <c r="X48" s="885"/>
      <c r="Y48" s="886"/>
      <c r="Z48" s="887"/>
      <c r="AA48" s="235"/>
      <c r="AB48" s="2"/>
      <c r="AC48" s="2"/>
      <c r="AD48" s="2"/>
      <c r="AE48" s="2"/>
      <c r="AF48" s="66"/>
      <c r="AG48" s="2"/>
      <c r="AH48" s="280" t="s">
        <v>228</v>
      </c>
      <c r="AI48" s="883"/>
      <c r="AJ48" s="884"/>
      <c r="AK48" s="885"/>
      <c r="AL48" s="886"/>
      <c r="AM48" s="887"/>
      <c r="AN48" s="235"/>
      <c r="AO48" s="2"/>
      <c r="AP48" s="2"/>
      <c r="AQ48" s="2"/>
      <c r="AR48" s="2"/>
      <c r="AS48" s="66"/>
      <c r="AT48" s="2"/>
      <c r="AU48" s="280" t="s">
        <v>228</v>
      </c>
      <c r="AV48" s="883"/>
      <c r="AW48" s="884"/>
      <c r="AX48" s="885"/>
      <c r="AY48" s="886"/>
      <c r="AZ48" s="887"/>
      <c r="BA48" s="235"/>
      <c r="BB48" s="2"/>
      <c r="BC48" s="2"/>
      <c r="BD48" s="2"/>
      <c r="BE48" s="2"/>
      <c r="BF48" s="66"/>
      <c r="BG48" s="2"/>
      <c r="BH48" s="280" t="s">
        <v>228</v>
      </c>
      <c r="BI48" s="883"/>
      <c r="BJ48" s="884"/>
      <c r="BK48" s="885"/>
      <c r="BL48" s="886"/>
      <c r="BM48" s="887"/>
    </row>
    <row r="49" spans="1:65" s="4" customFormat="1" ht="15.95" customHeight="1" x14ac:dyDescent="0.2">
      <c r="A49" s="235"/>
      <c r="B49" s="2"/>
      <c r="C49" s="2"/>
      <c r="D49" s="2"/>
      <c r="E49" s="2"/>
      <c r="F49" s="66"/>
      <c r="G49" s="2"/>
      <c r="H49" s="280" t="s">
        <v>229</v>
      </c>
      <c r="I49" s="883"/>
      <c r="J49" s="884"/>
      <c r="K49" s="885"/>
      <c r="L49" s="886"/>
      <c r="M49" s="887"/>
      <c r="N49" s="235"/>
      <c r="O49" s="2"/>
      <c r="P49" s="2"/>
      <c r="Q49" s="2"/>
      <c r="R49" s="2"/>
      <c r="S49" s="66"/>
      <c r="T49" s="2"/>
      <c r="U49" s="280" t="s">
        <v>229</v>
      </c>
      <c r="V49" s="883"/>
      <c r="W49" s="884"/>
      <c r="X49" s="885"/>
      <c r="Y49" s="886"/>
      <c r="Z49" s="887"/>
      <c r="AA49" s="235"/>
      <c r="AB49" s="2"/>
      <c r="AC49" s="2"/>
      <c r="AD49" s="2"/>
      <c r="AE49" s="2"/>
      <c r="AF49" s="66"/>
      <c r="AG49" s="2"/>
      <c r="AH49" s="280" t="s">
        <v>229</v>
      </c>
      <c r="AI49" s="883"/>
      <c r="AJ49" s="884"/>
      <c r="AK49" s="885"/>
      <c r="AL49" s="886"/>
      <c r="AM49" s="887"/>
      <c r="AN49" s="235"/>
      <c r="AO49" s="2"/>
      <c r="AP49" s="2"/>
      <c r="AQ49" s="2"/>
      <c r="AR49" s="2"/>
      <c r="AS49" s="66"/>
      <c r="AT49" s="2"/>
      <c r="AU49" s="280" t="s">
        <v>229</v>
      </c>
      <c r="AV49" s="883"/>
      <c r="AW49" s="884"/>
      <c r="AX49" s="885"/>
      <c r="AY49" s="886"/>
      <c r="AZ49" s="887"/>
      <c r="BA49" s="235"/>
      <c r="BB49" s="2"/>
      <c r="BC49" s="2"/>
      <c r="BD49" s="2"/>
      <c r="BE49" s="2"/>
      <c r="BF49" s="66"/>
      <c r="BG49" s="2"/>
      <c r="BH49" s="280" t="s">
        <v>229</v>
      </c>
      <c r="BI49" s="883"/>
      <c r="BJ49" s="884"/>
      <c r="BK49" s="885"/>
      <c r="BL49" s="886"/>
      <c r="BM49" s="887"/>
    </row>
    <row r="50" spans="1:65" s="4" customFormat="1" ht="15.95" customHeight="1" x14ac:dyDescent="0.2">
      <c r="A50" s="235"/>
      <c r="B50" s="2"/>
      <c r="C50" s="2"/>
      <c r="D50" s="2"/>
      <c r="E50" s="2"/>
      <c r="F50" s="66"/>
      <c r="G50" s="2"/>
      <c r="H50" s="280" t="s">
        <v>230</v>
      </c>
      <c r="I50" s="883"/>
      <c r="J50" s="884"/>
      <c r="K50" s="885"/>
      <c r="L50" s="886"/>
      <c r="M50" s="887"/>
      <c r="N50" s="235"/>
      <c r="O50" s="2"/>
      <c r="P50" s="2"/>
      <c r="Q50" s="2"/>
      <c r="R50" s="2"/>
      <c r="S50" s="66"/>
      <c r="T50" s="2"/>
      <c r="U50" s="280" t="s">
        <v>230</v>
      </c>
      <c r="V50" s="883"/>
      <c r="W50" s="884"/>
      <c r="X50" s="885"/>
      <c r="Y50" s="886"/>
      <c r="Z50" s="887"/>
      <c r="AA50" s="235"/>
      <c r="AB50" s="2"/>
      <c r="AC50" s="2"/>
      <c r="AD50" s="2"/>
      <c r="AE50" s="2"/>
      <c r="AF50" s="66"/>
      <c r="AG50" s="2"/>
      <c r="AH50" s="280" t="s">
        <v>230</v>
      </c>
      <c r="AI50" s="883"/>
      <c r="AJ50" s="884"/>
      <c r="AK50" s="885"/>
      <c r="AL50" s="886"/>
      <c r="AM50" s="887"/>
      <c r="AN50" s="235"/>
      <c r="AO50" s="2"/>
      <c r="AP50" s="2"/>
      <c r="AQ50" s="2"/>
      <c r="AR50" s="2"/>
      <c r="AS50" s="66"/>
      <c r="AT50" s="2"/>
      <c r="AU50" s="280" t="s">
        <v>230</v>
      </c>
      <c r="AV50" s="883"/>
      <c r="AW50" s="884"/>
      <c r="AX50" s="885"/>
      <c r="AY50" s="886"/>
      <c r="AZ50" s="887"/>
      <c r="BA50" s="235"/>
      <c r="BB50" s="2"/>
      <c r="BC50" s="2"/>
      <c r="BD50" s="2"/>
      <c r="BE50" s="2"/>
      <c r="BF50" s="66"/>
      <c r="BG50" s="2"/>
      <c r="BH50" s="280" t="s">
        <v>230</v>
      </c>
      <c r="BI50" s="883"/>
      <c r="BJ50" s="884"/>
      <c r="BK50" s="885"/>
      <c r="BL50" s="886"/>
      <c r="BM50" s="887"/>
    </row>
    <row r="51" spans="1:65" s="4" customFormat="1" ht="15.95" customHeight="1" x14ac:dyDescent="0.2">
      <c r="A51" s="235"/>
      <c r="B51" s="2"/>
      <c r="C51" s="2"/>
      <c r="D51" s="2"/>
      <c r="E51" s="2"/>
      <c r="F51" s="66"/>
      <c r="G51" s="2"/>
      <c r="H51" s="280" t="s">
        <v>231</v>
      </c>
      <c r="I51" s="883"/>
      <c r="J51" s="884"/>
      <c r="K51" s="885"/>
      <c r="L51" s="886"/>
      <c r="M51" s="887"/>
      <c r="N51" s="235"/>
      <c r="O51" s="2"/>
      <c r="P51" s="2"/>
      <c r="Q51" s="2"/>
      <c r="R51" s="2"/>
      <c r="S51" s="66"/>
      <c r="T51" s="2"/>
      <c r="U51" s="280" t="s">
        <v>231</v>
      </c>
      <c r="V51" s="883"/>
      <c r="W51" s="884"/>
      <c r="X51" s="885"/>
      <c r="Y51" s="886"/>
      <c r="Z51" s="887"/>
      <c r="AA51" s="235"/>
      <c r="AB51" s="2"/>
      <c r="AC51" s="2"/>
      <c r="AD51" s="2"/>
      <c r="AE51" s="2"/>
      <c r="AF51" s="66"/>
      <c r="AG51" s="2"/>
      <c r="AH51" s="280" t="s">
        <v>231</v>
      </c>
      <c r="AI51" s="883"/>
      <c r="AJ51" s="884"/>
      <c r="AK51" s="885"/>
      <c r="AL51" s="886"/>
      <c r="AM51" s="887"/>
      <c r="AN51" s="235"/>
      <c r="AO51" s="2"/>
      <c r="AP51" s="2"/>
      <c r="AQ51" s="2"/>
      <c r="AR51" s="2"/>
      <c r="AS51" s="66"/>
      <c r="AT51" s="2"/>
      <c r="AU51" s="280" t="s">
        <v>231</v>
      </c>
      <c r="AV51" s="883"/>
      <c r="AW51" s="884"/>
      <c r="AX51" s="885"/>
      <c r="AY51" s="886"/>
      <c r="AZ51" s="887"/>
      <c r="BA51" s="235"/>
      <c r="BB51" s="2"/>
      <c r="BC51" s="2"/>
      <c r="BD51" s="2"/>
      <c r="BE51" s="2"/>
      <c r="BF51" s="66"/>
      <c r="BG51" s="2"/>
      <c r="BH51" s="280" t="s">
        <v>231</v>
      </c>
      <c r="BI51" s="883"/>
      <c r="BJ51" s="884"/>
      <c r="BK51" s="885"/>
      <c r="BL51" s="886"/>
      <c r="BM51" s="887"/>
    </row>
    <row r="52" spans="1:65" s="4" customFormat="1" ht="15.95" customHeight="1" x14ac:dyDescent="0.2">
      <c r="A52" s="235"/>
      <c r="B52" s="2"/>
      <c r="C52" s="2"/>
      <c r="D52" s="2"/>
      <c r="E52" s="2"/>
      <c r="F52" s="66"/>
      <c r="G52" s="2"/>
      <c r="H52" s="280" t="s">
        <v>232</v>
      </c>
      <c r="I52" s="883"/>
      <c r="J52" s="884"/>
      <c r="K52" s="885"/>
      <c r="L52" s="886"/>
      <c r="M52" s="887"/>
      <c r="N52" s="235"/>
      <c r="O52" s="2"/>
      <c r="P52" s="2"/>
      <c r="Q52" s="2"/>
      <c r="R52" s="2"/>
      <c r="S52" s="66"/>
      <c r="T52" s="2"/>
      <c r="U52" s="280" t="s">
        <v>232</v>
      </c>
      <c r="V52" s="883"/>
      <c r="W52" s="884"/>
      <c r="X52" s="885"/>
      <c r="Y52" s="886"/>
      <c r="Z52" s="887"/>
      <c r="AA52" s="235"/>
      <c r="AB52" s="2"/>
      <c r="AC52" s="2"/>
      <c r="AD52" s="2"/>
      <c r="AE52" s="2"/>
      <c r="AF52" s="66"/>
      <c r="AG52" s="2"/>
      <c r="AH52" s="280" t="s">
        <v>232</v>
      </c>
      <c r="AI52" s="883"/>
      <c r="AJ52" s="884"/>
      <c r="AK52" s="885"/>
      <c r="AL52" s="886"/>
      <c r="AM52" s="887"/>
      <c r="AN52" s="235"/>
      <c r="AO52" s="2"/>
      <c r="AP52" s="2"/>
      <c r="AQ52" s="2"/>
      <c r="AR52" s="2"/>
      <c r="AS52" s="66"/>
      <c r="AT52" s="2"/>
      <c r="AU52" s="280" t="s">
        <v>232</v>
      </c>
      <c r="AV52" s="883"/>
      <c r="AW52" s="884"/>
      <c r="AX52" s="885"/>
      <c r="AY52" s="886"/>
      <c r="AZ52" s="887"/>
      <c r="BA52" s="235"/>
      <c r="BB52" s="2"/>
      <c r="BC52" s="2"/>
      <c r="BD52" s="2"/>
      <c r="BE52" s="2"/>
      <c r="BF52" s="66"/>
      <c r="BG52" s="2"/>
      <c r="BH52" s="280" t="s">
        <v>232</v>
      </c>
      <c r="BI52" s="883"/>
      <c r="BJ52" s="884"/>
      <c r="BK52" s="885"/>
      <c r="BL52" s="886"/>
      <c r="BM52" s="887"/>
    </row>
    <row r="53" spans="1:65" s="4" customFormat="1" ht="15.95" customHeight="1" x14ac:dyDescent="0.2">
      <c r="A53" s="235"/>
      <c r="B53" s="2"/>
      <c r="C53" s="2"/>
      <c r="D53" s="2"/>
      <c r="E53" s="2"/>
      <c r="F53" s="66"/>
      <c r="G53" s="2"/>
      <c r="H53" s="280" t="s">
        <v>233</v>
      </c>
      <c r="I53" s="883"/>
      <c r="J53" s="884"/>
      <c r="K53" s="885"/>
      <c r="L53" s="886"/>
      <c r="M53" s="887"/>
      <c r="N53" s="235"/>
      <c r="O53" s="2"/>
      <c r="P53" s="2"/>
      <c r="Q53" s="2"/>
      <c r="R53" s="2"/>
      <c r="S53" s="66"/>
      <c r="T53" s="2"/>
      <c r="U53" s="280" t="s">
        <v>233</v>
      </c>
      <c r="V53" s="883"/>
      <c r="W53" s="884"/>
      <c r="X53" s="885"/>
      <c r="Y53" s="886"/>
      <c r="Z53" s="887"/>
      <c r="AA53" s="235"/>
      <c r="AB53" s="2"/>
      <c r="AC53" s="2"/>
      <c r="AD53" s="2"/>
      <c r="AE53" s="2"/>
      <c r="AF53" s="66"/>
      <c r="AG53" s="2"/>
      <c r="AH53" s="280" t="s">
        <v>233</v>
      </c>
      <c r="AI53" s="883"/>
      <c r="AJ53" s="884"/>
      <c r="AK53" s="885"/>
      <c r="AL53" s="886"/>
      <c r="AM53" s="887"/>
      <c r="AN53" s="235"/>
      <c r="AO53" s="2"/>
      <c r="AP53" s="2"/>
      <c r="AQ53" s="2"/>
      <c r="AR53" s="2"/>
      <c r="AS53" s="66"/>
      <c r="AT53" s="2"/>
      <c r="AU53" s="280" t="s">
        <v>233</v>
      </c>
      <c r="AV53" s="883"/>
      <c r="AW53" s="884"/>
      <c r="AX53" s="885"/>
      <c r="AY53" s="886"/>
      <c r="AZ53" s="887"/>
      <c r="BA53" s="235"/>
      <c r="BB53" s="2"/>
      <c r="BC53" s="2"/>
      <c r="BD53" s="2"/>
      <c r="BE53" s="2"/>
      <c r="BF53" s="66"/>
      <c r="BG53" s="2"/>
      <c r="BH53" s="280" t="s">
        <v>233</v>
      </c>
      <c r="BI53" s="883"/>
      <c r="BJ53" s="884"/>
      <c r="BK53" s="885"/>
      <c r="BL53" s="886"/>
      <c r="BM53" s="887"/>
    </row>
    <row r="54" spans="1:65" s="4" customFormat="1" ht="15.95" customHeight="1" x14ac:dyDescent="0.2">
      <c r="A54" s="235"/>
      <c r="B54" s="2"/>
      <c r="C54" s="2"/>
      <c r="D54" s="2"/>
      <c r="E54" s="2"/>
      <c r="F54" s="66"/>
      <c r="G54" s="2"/>
      <c r="H54" s="280" t="s">
        <v>234</v>
      </c>
      <c r="I54" s="883"/>
      <c r="J54" s="884"/>
      <c r="K54" s="885"/>
      <c r="L54" s="886"/>
      <c r="M54" s="887"/>
      <c r="N54" s="235"/>
      <c r="O54" s="2"/>
      <c r="P54" s="2"/>
      <c r="Q54" s="2"/>
      <c r="R54" s="2"/>
      <c r="S54" s="66"/>
      <c r="T54" s="2"/>
      <c r="U54" s="280" t="s">
        <v>234</v>
      </c>
      <c r="V54" s="883"/>
      <c r="W54" s="884"/>
      <c r="X54" s="885"/>
      <c r="Y54" s="886"/>
      <c r="Z54" s="887"/>
      <c r="AA54" s="235"/>
      <c r="AB54" s="2"/>
      <c r="AC54" s="2"/>
      <c r="AD54" s="2"/>
      <c r="AE54" s="2"/>
      <c r="AF54" s="66"/>
      <c r="AG54" s="2"/>
      <c r="AH54" s="280" t="s">
        <v>234</v>
      </c>
      <c r="AI54" s="883"/>
      <c r="AJ54" s="884"/>
      <c r="AK54" s="885"/>
      <c r="AL54" s="886"/>
      <c r="AM54" s="887"/>
      <c r="AN54" s="235"/>
      <c r="AO54" s="2"/>
      <c r="AP54" s="2"/>
      <c r="AQ54" s="2"/>
      <c r="AR54" s="2"/>
      <c r="AS54" s="66"/>
      <c r="AT54" s="2"/>
      <c r="AU54" s="280" t="s">
        <v>234</v>
      </c>
      <c r="AV54" s="883"/>
      <c r="AW54" s="884"/>
      <c r="AX54" s="885"/>
      <c r="AY54" s="886"/>
      <c r="AZ54" s="887"/>
      <c r="BA54" s="235"/>
      <c r="BB54" s="2"/>
      <c r="BC54" s="2"/>
      <c r="BD54" s="2"/>
      <c r="BE54" s="2"/>
      <c r="BF54" s="66"/>
      <c r="BG54" s="2"/>
      <c r="BH54" s="280" t="s">
        <v>234</v>
      </c>
      <c r="BI54" s="883"/>
      <c r="BJ54" s="884"/>
      <c r="BK54" s="885"/>
      <c r="BL54" s="886"/>
      <c r="BM54" s="887"/>
    </row>
    <row r="55" spans="1:65" s="4" customFormat="1" ht="15.95" customHeight="1" x14ac:dyDescent="0.2">
      <c r="A55" s="235"/>
      <c r="B55" s="2"/>
      <c r="C55" s="2"/>
      <c r="D55" s="2"/>
      <c r="E55" s="2"/>
      <c r="F55" s="66"/>
      <c r="G55" s="2"/>
      <c r="H55" s="280" t="s">
        <v>235</v>
      </c>
      <c r="I55" s="883"/>
      <c r="J55" s="884"/>
      <c r="K55" s="885"/>
      <c r="L55" s="886"/>
      <c r="M55" s="887"/>
      <c r="N55" s="235"/>
      <c r="O55" s="2"/>
      <c r="P55" s="2"/>
      <c r="Q55" s="2"/>
      <c r="R55" s="2"/>
      <c r="S55" s="66"/>
      <c r="T55" s="2"/>
      <c r="U55" s="280" t="s">
        <v>235</v>
      </c>
      <c r="V55" s="883"/>
      <c r="W55" s="884"/>
      <c r="X55" s="885"/>
      <c r="Y55" s="886"/>
      <c r="Z55" s="887"/>
      <c r="AA55" s="235"/>
      <c r="AB55" s="2"/>
      <c r="AC55" s="2"/>
      <c r="AD55" s="2"/>
      <c r="AE55" s="2"/>
      <c r="AF55" s="66"/>
      <c r="AG55" s="2"/>
      <c r="AH55" s="280" t="s">
        <v>235</v>
      </c>
      <c r="AI55" s="883"/>
      <c r="AJ55" s="884"/>
      <c r="AK55" s="885"/>
      <c r="AL55" s="886"/>
      <c r="AM55" s="887"/>
      <c r="AN55" s="235"/>
      <c r="AO55" s="2"/>
      <c r="AP55" s="2"/>
      <c r="AQ55" s="2"/>
      <c r="AR55" s="2"/>
      <c r="AS55" s="66"/>
      <c r="AT55" s="2"/>
      <c r="AU55" s="280" t="s">
        <v>235</v>
      </c>
      <c r="AV55" s="883"/>
      <c r="AW55" s="884"/>
      <c r="AX55" s="885"/>
      <c r="AY55" s="886"/>
      <c r="AZ55" s="887"/>
      <c r="BA55" s="235"/>
      <c r="BB55" s="2"/>
      <c r="BC55" s="2"/>
      <c r="BD55" s="2"/>
      <c r="BE55" s="2"/>
      <c r="BF55" s="66"/>
      <c r="BG55" s="2"/>
      <c r="BH55" s="280" t="s">
        <v>235</v>
      </c>
      <c r="BI55" s="883"/>
      <c r="BJ55" s="884"/>
      <c r="BK55" s="885"/>
      <c r="BL55" s="886"/>
      <c r="BM55" s="887"/>
    </row>
    <row r="56" spans="1:65" s="4" customFormat="1" ht="15.95" customHeight="1" x14ac:dyDescent="0.2">
      <c r="A56" s="235"/>
      <c r="B56" s="2"/>
      <c r="C56" s="2"/>
      <c r="D56" s="2"/>
      <c r="E56" s="2"/>
      <c r="F56" s="66"/>
      <c r="G56" s="2"/>
      <c r="H56" s="280" t="s">
        <v>236</v>
      </c>
      <c r="I56" s="883"/>
      <c r="J56" s="884"/>
      <c r="K56" s="885"/>
      <c r="L56" s="886"/>
      <c r="M56" s="887"/>
      <c r="N56" s="235"/>
      <c r="O56" s="2"/>
      <c r="P56" s="2"/>
      <c r="Q56" s="2"/>
      <c r="R56" s="2"/>
      <c r="S56" s="66"/>
      <c r="T56" s="2"/>
      <c r="U56" s="280" t="s">
        <v>236</v>
      </c>
      <c r="V56" s="883"/>
      <c r="W56" s="884"/>
      <c r="X56" s="885"/>
      <c r="Y56" s="886"/>
      <c r="Z56" s="887"/>
      <c r="AA56" s="235"/>
      <c r="AB56" s="2"/>
      <c r="AC56" s="2"/>
      <c r="AD56" s="2"/>
      <c r="AE56" s="2"/>
      <c r="AF56" s="66"/>
      <c r="AG56" s="2"/>
      <c r="AH56" s="280" t="s">
        <v>236</v>
      </c>
      <c r="AI56" s="883"/>
      <c r="AJ56" s="884"/>
      <c r="AK56" s="885"/>
      <c r="AL56" s="886"/>
      <c r="AM56" s="887"/>
      <c r="AN56" s="235"/>
      <c r="AO56" s="2"/>
      <c r="AP56" s="2"/>
      <c r="AQ56" s="2"/>
      <c r="AR56" s="2"/>
      <c r="AS56" s="66"/>
      <c r="AT56" s="2"/>
      <c r="AU56" s="280" t="s">
        <v>236</v>
      </c>
      <c r="AV56" s="883"/>
      <c r="AW56" s="884"/>
      <c r="AX56" s="885"/>
      <c r="AY56" s="886"/>
      <c r="AZ56" s="887"/>
      <c r="BA56" s="235"/>
      <c r="BB56" s="2"/>
      <c r="BC56" s="2"/>
      <c r="BD56" s="2"/>
      <c r="BE56" s="2"/>
      <c r="BF56" s="66"/>
      <c r="BG56" s="2"/>
      <c r="BH56" s="280" t="s">
        <v>236</v>
      </c>
      <c r="BI56" s="883"/>
      <c r="BJ56" s="884"/>
      <c r="BK56" s="885"/>
      <c r="BL56" s="886"/>
      <c r="BM56" s="887"/>
    </row>
    <row r="57" spans="1:65" s="4" customFormat="1" ht="15.95" customHeight="1" x14ac:dyDescent="0.2">
      <c r="A57" s="235"/>
      <c r="B57" s="2"/>
      <c r="C57" s="2"/>
      <c r="D57" s="2"/>
      <c r="E57" s="2"/>
      <c r="F57" s="66"/>
      <c r="G57" s="2"/>
      <c r="H57" s="280" t="s">
        <v>237</v>
      </c>
      <c r="I57" s="883"/>
      <c r="J57" s="884"/>
      <c r="K57" s="885"/>
      <c r="L57" s="886"/>
      <c r="M57" s="887"/>
      <c r="N57" s="235"/>
      <c r="O57" s="2"/>
      <c r="P57" s="2"/>
      <c r="Q57" s="2"/>
      <c r="R57" s="2"/>
      <c r="S57" s="66"/>
      <c r="T57" s="2"/>
      <c r="U57" s="280" t="s">
        <v>237</v>
      </c>
      <c r="V57" s="883"/>
      <c r="W57" s="884"/>
      <c r="X57" s="885"/>
      <c r="Y57" s="886"/>
      <c r="Z57" s="887"/>
      <c r="AA57" s="235"/>
      <c r="AB57" s="2"/>
      <c r="AC57" s="2"/>
      <c r="AD57" s="2"/>
      <c r="AE57" s="2"/>
      <c r="AF57" s="66"/>
      <c r="AG57" s="2"/>
      <c r="AH57" s="280" t="s">
        <v>237</v>
      </c>
      <c r="AI57" s="883"/>
      <c r="AJ57" s="884"/>
      <c r="AK57" s="885"/>
      <c r="AL57" s="886"/>
      <c r="AM57" s="887"/>
      <c r="AN57" s="235"/>
      <c r="AO57" s="2"/>
      <c r="AP57" s="2"/>
      <c r="AQ57" s="2"/>
      <c r="AR57" s="2"/>
      <c r="AS57" s="66"/>
      <c r="AT57" s="2"/>
      <c r="AU57" s="280" t="s">
        <v>237</v>
      </c>
      <c r="AV57" s="883"/>
      <c r="AW57" s="884"/>
      <c r="AX57" s="885"/>
      <c r="AY57" s="886"/>
      <c r="AZ57" s="887"/>
      <c r="BA57" s="235"/>
      <c r="BB57" s="2"/>
      <c r="BC57" s="2"/>
      <c r="BD57" s="2"/>
      <c r="BE57" s="2"/>
      <c r="BF57" s="66"/>
      <c r="BG57" s="2"/>
      <c r="BH57" s="280" t="s">
        <v>237</v>
      </c>
      <c r="BI57" s="883"/>
      <c r="BJ57" s="884"/>
      <c r="BK57" s="885"/>
      <c r="BL57" s="886"/>
      <c r="BM57" s="887"/>
    </row>
    <row r="58" spans="1:65" s="4" customFormat="1" ht="15.95" customHeight="1" x14ac:dyDescent="0.2">
      <c r="A58" s="235"/>
      <c r="B58" s="2"/>
      <c r="C58" s="2"/>
      <c r="D58" s="2"/>
      <c r="E58" s="2"/>
      <c r="F58" s="66"/>
      <c r="G58" s="2"/>
      <c r="H58" s="280" t="s">
        <v>238</v>
      </c>
      <c r="I58" s="883"/>
      <c r="J58" s="884"/>
      <c r="K58" s="885"/>
      <c r="L58" s="886"/>
      <c r="M58" s="887"/>
      <c r="N58" s="235"/>
      <c r="O58" s="2"/>
      <c r="P58" s="2"/>
      <c r="Q58" s="2"/>
      <c r="R58" s="2"/>
      <c r="S58" s="66"/>
      <c r="T58" s="2"/>
      <c r="U58" s="280" t="s">
        <v>238</v>
      </c>
      <c r="V58" s="883"/>
      <c r="W58" s="884"/>
      <c r="X58" s="885"/>
      <c r="Y58" s="886"/>
      <c r="Z58" s="887"/>
      <c r="AA58" s="235"/>
      <c r="AB58" s="2"/>
      <c r="AC58" s="2"/>
      <c r="AD58" s="2"/>
      <c r="AE58" s="2"/>
      <c r="AF58" s="66"/>
      <c r="AG58" s="2"/>
      <c r="AH58" s="280" t="s">
        <v>238</v>
      </c>
      <c r="AI58" s="883"/>
      <c r="AJ58" s="884"/>
      <c r="AK58" s="885"/>
      <c r="AL58" s="886"/>
      <c r="AM58" s="887"/>
      <c r="AN58" s="235"/>
      <c r="AO58" s="2"/>
      <c r="AP58" s="2"/>
      <c r="AQ58" s="2"/>
      <c r="AR58" s="2"/>
      <c r="AS58" s="66"/>
      <c r="AT58" s="2"/>
      <c r="AU58" s="280" t="s">
        <v>238</v>
      </c>
      <c r="AV58" s="883"/>
      <c r="AW58" s="884"/>
      <c r="AX58" s="885"/>
      <c r="AY58" s="886"/>
      <c r="AZ58" s="887"/>
      <c r="BA58" s="235"/>
      <c r="BB58" s="2"/>
      <c r="BC58" s="2"/>
      <c r="BD58" s="2"/>
      <c r="BE58" s="2"/>
      <c r="BF58" s="66"/>
      <c r="BG58" s="2"/>
      <c r="BH58" s="280" t="s">
        <v>238</v>
      </c>
      <c r="BI58" s="883"/>
      <c r="BJ58" s="884"/>
      <c r="BK58" s="885"/>
      <c r="BL58" s="886"/>
      <c r="BM58" s="887"/>
    </row>
    <row r="59" spans="1:65" s="4" customFormat="1" ht="15.95" customHeight="1" x14ac:dyDescent="0.2">
      <c r="A59" s="235"/>
      <c r="B59" s="2"/>
      <c r="C59" s="2"/>
      <c r="D59" s="2"/>
      <c r="E59" s="2"/>
      <c r="F59" s="66"/>
      <c r="G59" s="2"/>
      <c r="H59" s="280" t="s">
        <v>239</v>
      </c>
      <c r="I59" s="883"/>
      <c r="J59" s="884"/>
      <c r="K59" s="885"/>
      <c r="L59" s="886"/>
      <c r="M59" s="887"/>
      <c r="N59" s="235"/>
      <c r="O59" s="2"/>
      <c r="P59" s="2"/>
      <c r="Q59" s="2"/>
      <c r="R59" s="2"/>
      <c r="S59" s="66"/>
      <c r="T59" s="2"/>
      <c r="U59" s="280" t="s">
        <v>239</v>
      </c>
      <c r="V59" s="883"/>
      <c r="W59" s="884"/>
      <c r="X59" s="885"/>
      <c r="Y59" s="886"/>
      <c r="Z59" s="887"/>
      <c r="AA59" s="235"/>
      <c r="AB59" s="2"/>
      <c r="AC59" s="2"/>
      <c r="AD59" s="2"/>
      <c r="AE59" s="2"/>
      <c r="AF59" s="66"/>
      <c r="AG59" s="2"/>
      <c r="AH59" s="280" t="s">
        <v>239</v>
      </c>
      <c r="AI59" s="883"/>
      <c r="AJ59" s="884"/>
      <c r="AK59" s="885"/>
      <c r="AL59" s="886"/>
      <c r="AM59" s="887"/>
      <c r="AN59" s="235"/>
      <c r="AO59" s="2"/>
      <c r="AP59" s="2"/>
      <c r="AQ59" s="2"/>
      <c r="AR59" s="2"/>
      <c r="AS59" s="66"/>
      <c r="AT59" s="2"/>
      <c r="AU59" s="280" t="s">
        <v>239</v>
      </c>
      <c r="AV59" s="883"/>
      <c r="AW59" s="884"/>
      <c r="AX59" s="885"/>
      <c r="AY59" s="886"/>
      <c r="AZ59" s="887"/>
      <c r="BA59" s="235"/>
      <c r="BB59" s="2"/>
      <c r="BC59" s="2"/>
      <c r="BD59" s="2"/>
      <c r="BE59" s="2"/>
      <c r="BF59" s="66"/>
      <c r="BG59" s="2"/>
      <c r="BH59" s="280" t="s">
        <v>239</v>
      </c>
      <c r="BI59" s="883"/>
      <c r="BJ59" s="884"/>
      <c r="BK59" s="885"/>
      <c r="BL59" s="886"/>
      <c r="BM59" s="887"/>
    </row>
    <row r="60" spans="1:65" s="4" customFormat="1" ht="15.95" customHeight="1" x14ac:dyDescent="0.2">
      <c r="A60" s="235"/>
      <c r="B60" s="2"/>
      <c r="C60" s="2"/>
      <c r="D60" s="2"/>
      <c r="E60" s="2"/>
      <c r="F60" s="66"/>
      <c r="G60" s="2"/>
      <c r="H60" s="280" t="s">
        <v>240</v>
      </c>
      <c r="I60" s="883"/>
      <c r="J60" s="884"/>
      <c r="K60" s="885"/>
      <c r="L60" s="886"/>
      <c r="M60" s="887"/>
      <c r="N60" s="235"/>
      <c r="O60" s="2"/>
      <c r="P60" s="2"/>
      <c r="Q60" s="2"/>
      <c r="R60" s="2"/>
      <c r="S60" s="66"/>
      <c r="T60" s="2"/>
      <c r="U60" s="280" t="s">
        <v>240</v>
      </c>
      <c r="V60" s="883"/>
      <c r="W60" s="884"/>
      <c r="X60" s="885"/>
      <c r="Y60" s="886"/>
      <c r="Z60" s="887"/>
      <c r="AA60" s="235"/>
      <c r="AB60" s="2"/>
      <c r="AC60" s="2"/>
      <c r="AD60" s="2"/>
      <c r="AE60" s="2"/>
      <c r="AF60" s="66"/>
      <c r="AG60" s="2"/>
      <c r="AH60" s="280" t="s">
        <v>240</v>
      </c>
      <c r="AI60" s="883"/>
      <c r="AJ60" s="884"/>
      <c r="AK60" s="885"/>
      <c r="AL60" s="886"/>
      <c r="AM60" s="887"/>
      <c r="AN60" s="235"/>
      <c r="AO60" s="2"/>
      <c r="AP60" s="2"/>
      <c r="AQ60" s="2"/>
      <c r="AR60" s="2"/>
      <c r="AS60" s="66"/>
      <c r="AT60" s="2"/>
      <c r="AU60" s="280" t="s">
        <v>240</v>
      </c>
      <c r="AV60" s="883"/>
      <c r="AW60" s="884"/>
      <c r="AX60" s="885"/>
      <c r="AY60" s="886"/>
      <c r="AZ60" s="887"/>
      <c r="BA60" s="235"/>
      <c r="BB60" s="2"/>
      <c r="BC60" s="2"/>
      <c r="BD60" s="2"/>
      <c r="BE60" s="2"/>
      <c r="BF60" s="66"/>
      <c r="BG60" s="2"/>
      <c r="BH60" s="280" t="s">
        <v>240</v>
      </c>
      <c r="BI60" s="883"/>
      <c r="BJ60" s="884"/>
      <c r="BK60" s="885"/>
      <c r="BL60" s="886"/>
      <c r="BM60" s="887"/>
    </row>
    <row r="61" spans="1:65" s="4" customFormat="1" ht="7.5" customHeight="1" x14ac:dyDescent="0.2">
      <c r="A61" s="235"/>
      <c r="B61" s="2"/>
      <c r="C61" s="2"/>
      <c r="D61" s="2"/>
      <c r="E61" s="2"/>
      <c r="F61" s="66"/>
      <c r="G61" s="2"/>
      <c r="H61" s="285"/>
      <c r="I61" s="283"/>
      <c r="J61" s="283"/>
      <c r="K61" s="283"/>
      <c r="L61" s="286"/>
      <c r="M61" s="284"/>
      <c r="N61" s="638"/>
      <c r="O61" s="639"/>
      <c r="P61" s="639"/>
      <c r="Q61" s="639"/>
      <c r="R61" s="639"/>
      <c r="S61" s="290"/>
      <c r="T61" s="639"/>
      <c r="U61" s="285"/>
      <c r="V61" s="283"/>
      <c r="W61" s="283"/>
      <c r="X61" s="283"/>
      <c r="Y61" s="286"/>
      <c r="Z61" s="284"/>
      <c r="AA61" s="235"/>
      <c r="AB61" s="2"/>
      <c r="AC61" s="2"/>
      <c r="AD61" s="2"/>
      <c r="AE61" s="2"/>
      <c r="AF61" s="66"/>
      <c r="AG61" s="2"/>
      <c r="AH61" s="285"/>
      <c r="AI61" s="283"/>
      <c r="AJ61" s="283"/>
      <c r="AK61" s="283"/>
      <c r="AL61" s="286"/>
      <c r="AM61" s="284"/>
      <c r="AN61" s="235"/>
      <c r="AO61" s="2"/>
      <c r="AP61" s="2"/>
      <c r="AQ61" s="2"/>
      <c r="AR61" s="2"/>
      <c r="AS61" s="66"/>
      <c r="AT61" s="2"/>
      <c r="AU61" s="285"/>
      <c r="AV61" s="283"/>
      <c r="AW61" s="283"/>
      <c r="AX61" s="283"/>
      <c r="AY61" s="286"/>
      <c r="AZ61" s="284"/>
      <c r="BA61" s="235"/>
      <c r="BB61" s="2"/>
      <c r="BC61" s="2"/>
      <c r="BD61" s="2"/>
      <c r="BE61" s="2"/>
      <c r="BF61" s="66"/>
      <c r="BG61" s="2"/>
      <c r="BH61" s="285"/>
      <c r="BI61" s="283"/>
      <c r="BJ61" s="283"/>
      <c r="BK61" s="283"/>
      <c r="BL61" s="286"/>
      <c r="BM61" s="284"/>
    </row>
    <row r="62" spans="1:65" s="4" customFormat="1" ht="15.95" customHeight="1" x14ac:dyDescent="0.2">
      <c r="A62" s="635" t="s">
        <v>1540</v>
      </c>
      <c r="B62" s="902" t="s">
        <v>187</v>
      </c>
      <c r="C62" s="902"/>
      <c r="D62" s="902"/>
      <c r="E62" s="902"/>
      <c r="F62" s="636"/>
      <c r="G62" s="637"/>
      <c r="H62" s="287" t="s">
        <v>241</v>
      </c>
      <c r="I62" s="888" t="s">
        <v>242</v>
      </c>
      <c r="J62" s="888"/>
      <c r="K62" s="888"/>
      <c r="L62" s="889" t="s">
        <v>136</v>
      </c>
      <c r="M62" s="889"/>
      <c r="N62" s="289" t="s">
        <v>1561</v>
      </c>
      <c r="O62" s="719" t="s">
        <v>187</v>
      </c>
      <c r="P62" s="719"/>
      <c r="Q62" s="719"/>
      <c r="R62" s="719"/>
      <c r="S62" s="648"/>
      <c r="T62" s="648"/>
      <c r="U62" s="287" t="s">
        <v>241</v>
      </c>
      <c r="V62" s="888" t="s">
        <v>242</v>
      </c>
      <c r="W62" s="888"/>
      <c r="X62" s="888"/>
      <c r="Y62" s="889" t="s">
        <v>136</v>
      </c>
      <c r="Z62" s="889"/>
      <c r="AA62" s="635" t="s">
        <v>1580</v>
      </c>
      <c r="AB62" s="902" t="s">
        <v>187</v>
      </c>
      <c r="AC62" s="902"/>
      <c r="AD62" s="902"/>
      <c r="AE62" s="902"/>
      <c r="AF62" s="636"/>
      <c r="AG62" s="637"/>
      <c r="AH62" s="287" t="s">
        <v>241</v>
      </c>
      <c r="AI62" s="888" t="s">
        <v>242</v>
      </c>
      <c r="AJ62" s="888"/>
      <c r="AK62" s="888"/>
      <c r="AL62" s="889" t="s">
        <v>136</v>
      </c>
      <c r="AM62" s="889"/>
      <c r="AN62" s="635" t="s">
        <v>1601</v>
      </c>
      <c r="AO62" s="902" t="s">
        <v>187</v>
      </c>
      <c r="AP62" s="902"/>
      <c r="AQ62" s="902"/>
      <c r="AR62" s="902"/>
      <c r="AS62" s="636"/>
      <c r="AT62" s="637"/>
      <c r="AU62" s="287" t="s">
        <v>241</v>
      </c>
      <c r="AV62" s="888" t="s">
        <v>242</v>
      </c>
      <c r="AW62" s="888"/>
      <c r="AX62" s="888"/>
      <c r="AY62" s="889" t="s">
        <v>136</v>
      </c>
      <c r="AZ62" s="889"/>
      <c r="BA62" s="635" t="s">
        <v>1620</v>
      </c>
      <c r="BB62" s="902" t="s">
        <v>187</v>
      </c>
      <c r="BC62" s="902"/>
      <c r="BD62" s="902"/>
      <c r="BE62" s="902"/>
      <c r="BF62" s="636"/>
      <c r="BG62" s="637"/>
      <c r="BH62" s="287" t="s">
        <v>241</v>
      </c>
      <c r="BI62" s="888" t="s">
        <v>242</v>
      </c>
      <c r="BJ62" s="888"/>
      <c r="BK62" s="888"/>
      <c r="BL62" s="889" t="s">
        <v>136</v>
      </c>
      <c r="BM62" s="889"/>
    </row>
    <row r="63" spans="1:65" s="4" customFormat="1" ht="15.95" customHeight="1" x14ac:dyDescent="0.2">
      <c r="A63" s="289"/>
      <c r="B63" s="274"/>
      <c r="C63" s="274"/>
      <c r="D63" s="274"/>
      <c r="E63" s="274"/>
      <c r="F63" s="648"/>
      <c r="G63" s="648"/>
      <c r="H63" s="280" t="s">
        <v>243</v>
      </c>
      <c r="I63" s="880"/>
      <c r="J63" s="882"/>
      <c r="K63" s="881"/>
      <c r="L63" s="880"/>
      <c r="M63" s="881"/>
      <c r="N63" s="289"/>
      <c r="O63" s="274"/>
      <c r="P63" s="274"/>
      <c r="Q63" s="274"/>
      <c r="R63" s="274"/>
      <c r="S63" s="648"/>
      <c r="T63" s="648"/>
      <c r="U63" s="280" t="s">
        <v>243</v>
      </c>
      <c r="V63" s="880"/>
      <c r="W63" s="882"/>
      <c r="X63" s="881"/>
      <c r="Y63" s="880"/>
      <c r="Z63" s="881"/>
      <c r="AA63" s="289"/>
      <c r="AB63" s="274"/>
      <c r="AC63" s="274"/>
      <c r="AD63" s="274"/>
      <c r="AE63" s="274"/>
      <c r="AF63" s="648"/>
      <c r="AG63" s="648"/>
      <c r="AH63" s="280" t="s">
        <v>243</v>
      </c>
      <c r="AI63" s="880"/>
      <c r="AJ63" s="882"/>
      <c r="AK63" s="881"/>
      <c r="AL63" s="880"/>
      <c r="AM63" s="881"/>
      <c r="AN63" s="289"/>
      <c r="AO63" s="274"/>
      <c r="AP63" s="274"/>
      <c r="AQ63" s="274"/>
      <c r="AR63" s="274"/>
      <c r="AS63" s="648"/>
      <c r="AT63" s="648"/>
      <c r="AU63" s="280" t="s">
        <v>243</v>
      </c>
      <c r="AV63" s="880"/>
      <c r="AW63" s="882"/>
      <c r="AX63" s="881"/>
      <c r="AY63" s="880"/>
      <c r="AZ63" s="881"/>
      <c r="BA63" s="289"/>
      <c r="BB63" s="274"/>
      <c r="BC63" s="274"/>
      <c r="BD63" s="274"/>
      <c r="BE63" s="274"/>
      <c r="BF63" s="648"/>
      <c r="BG63" s="648"/>
      <c r="BH63" s="280" t="s">
        <v>243</v>
      </c>
      <c r="BI63" s="880"/>
      <c r="BJ63" s="882"/>
      <c r="BK63" s="881"/>
      <c r="BL63" s="880"/>
      <c r="BM63" s="881"/>
    </row>
    <row r="64" spans="1:65" s="4" customFormat="1" ht="15.95" customHeight="1" x14ac:dyDescent="0.2">
      <c r="A64" s="289"/>
      <c r="B64" s="274"/>
      <c r="C64" s="274"/>
      <c r="D64" s="274"/>
      <c r="E64" s="274"/>
      <c r="F64" s="648"/>
      <c r="G64" s="648"/>
      <c r="H64" s="280" t="s">
        <v>195</v>
      </c>
      <c r="I64" s="880"/>
      <c r="J64" s="882"/>
      <c r="K64" s="881"/>
      <c r="L64" s="880"/>
      <c r="M64" s="881"/>
      <c r="N64" s="289"/>
      <c r="O64" s="274"/>
      <c r="P64" s="274"/>
      <c r="Q64" s="274"/>
      <c r="R64" s="274"/>
      <c r="S64" s="648"/>
      <c r="T64" s="648"/>
      <c r="U64" s="280" t="s">
        <v>195</v>
      </c>
      <c r="V64" s="880"/>
      <c r="W64" s="882"/>
      <c r="X64" s="881"/>
      <c r="Y64" s="880"/>
      <c r="Z64" s="881"/>
      <c r="AA64" s="289"/>
      <c r="AB64" s="274"/>
      <c r="AC64" s="274"/>
      <c r="AD64" s="274"/>
      <c r="AE64" s="274"/>
      <c r="AF64" s="648"/>
      <c r="AG64" s="648"/>
      <c r="AH64" s="280" t="s">
        <v>195</v>
      </c>
      <c r="AI64" s="880"/>
      <c r="AJ64" s="882"/>
      <c r="AK64" s="881"/>
      <c r="AL64" s="880"/>
      <c r="AM64" s="881"/>
      <c r="AN64" s="289"/>
      <c r="AO64" s="274"/>
      <c r="AP64" s="274"/>
      <c r="AQ64" s="274"/>
      <c r="AR64" s="274"/>
      <c r="AS64" s="648"/>
      <c r="AT64" s="648"/>
      <c r="AU64" s="280" t="s">
        <v>195</v>
      </c>
      <c r="AV64" s="880"/>
      <c r="AW64" s="882"/>
      <c r="AX64" s="881"/>
      <c r="AY64" s="880"/>
      <c r="AZ64" s="881"/>
      <c r="BA64" s="289"/>
      <c r="BB64" s="274"/>
      <c r="BC64" s="274"/>
      <c r="BD64" s="274"/>
      <c r="BE64" s="274"/>
      <c r="BF64" s="648"/>
      <c r="BG64" s="648"/>
      <c r="BH64" s="280" t="s">
        <v>195</v>
      </c>
      <c r="BI64" s="880"/>
      <c r="BJ64" s="882"/>
      <c r="BK64" s="881"/>
      <c r="BL64" s="880"/>
      <c r="BM64" s="881"/>
    </row>
    <row r="65" spans="1:65" s="4" customFormat="1" ht="15.95" customHeight="1" x14ac:dyDescent="0.2">
      <c r="A65" s="127"/>
      <c r="B65" s="901"/>
      <c r="C65" s="901"/>
      <c r="D65" s="901"/>
      <c r="E65" s="901"/>
      <c r="F65" s="901"/>
      <c r="H65" s="281">
        <v>60</v>
      </c>
      <c r="I65" s="880"/>
      <c r="J65" s="882"/>
      <c r="K65" s="881"/>
      <c r="L65" s="880"/>
      <c r="M65" s="881"/>
      <c r="N65" s="127"/>
      <c r="O65" s="901"/>
      <c r="P65" s="901"/>
      <c r="Q65" s="901"/>
      <c r="R65" s="901"/>
      <c r="S65" s="901"/>
      <c r="U65" s="281">
        <v>60</v>
      </c>
      <c r="V65" s="880"/>
      <c r="W65" s="882"/>
      <c r="X65" s="881"/>
      <c r="Y65" s="880"/>
      <c r="Z65" s="881"/>
      <c r="AA65" s="127"/>
      <c r="AB65" s="901"/>
      <c r="AC65" s="901"/>
      <c r="AD65" s="901"/>
      <c r="AE65" s="901"/>
      <c r="AF65" s="901"/>
      <c r="AH65" s="281">
        <v>60</v>
      </c>
      <c r="AI65" s="880"/>
      <c r="AJ65" s="882"/>
      <c r="AK65" s="881"/>
      <c r="AL65" s="880"/>
      <c r="AM65" s="881"/>
      <c r="AN65" s="127"/>
      <c r="AO65" s="901"/>
      <c r="AP65" s="901"/>
      <c r="AQ65" s="901"/>
      <c r="AR65" s="901"/>
      <c r="AS65" s="901"/>
      <c r="AU65" s="281">
        <v>60</v>
      </c>
      <c r="AV65" s="880"/>
      <c r="AW65" s="882"/>
      <c r="AX65" s="881"/>
      <c r="AY65" s="880"/>
      <c r="AZ65" s="881"/>
      <c r="BA65" s="127"/>
      <c r="BB65" s="901"/>
      <c r="BC65" s="901"/>
      <c r="BD65" s="901"/>
      <c r="BE65" s="901"/>
      <c r="BF65" s="901"/>
      <c r="BH65" s="281">
        <v>60</v>
      </c>
      <c r="BI65" s="880"/>
      <c r="BJ65" s="882"/>
      <c r="BK65" s="881"/>
      <c r="BL65" s="880"/>
      <c r="BM65" s="881"/>
    </row>
    <row r="66" spans="1:65" s="4" customFormat="1" ht="15.95" customHeight="1" x14ac:dyDescent="0.2">
      <c r="A66" s="127"/>
      <c r="B66" s="901"/>
      <c r="C66" s="901"/>
      <c r="D66" s="901"/>
      <c r="E66" s="901"/>
      <c r="F66" s="901"/>
      <c r="G66" s="282"/>
      <c r="H66" s="281">
        <v>70</v>
      </c>
      <c r="I66" s="880"/>
      <c r="J66" s="882"/>
      <c r="K66" s="881"/>
      <c r="L66" s="880"/>
      <c r="M66" s="881"/>
      <c r="N66" s="127"/>
      <c r="O66" s="901"/>
      <c r="P66" s="901"/>
      <c r="Q66" s="901"/>
      <c r="R66" s="901"/>
      <c r="S66" s="901"/>
      <c r="T66" s="282"/>
      <c r="U66" s="281">
        <v>70</v>
      </c>
      <c r="V66" s="880"/>
      <c r="W66" s="882"/>
      <c r="X66" s="881"/>
      <c r="Y66" s="880"/>
      <c r="Z66" s="881"/>
      <c r="AA66" s="127"/>
      <c r="AB66" s="901"/>
      <c r="AC66" s="901"/>
      <c r="AD66" s="901"/>
      <c r="AE66" s="901"/>
      <c r="AF66" s="901"/>
      <c r="AG66" s="282"/>
      <c r="AH66" s="281">
        <v>70</v>
      </c>
      <c r="AI66" s="880"/>
      <c r="AJ66" s="882"/>
      <c r="AK66" s="881"/>
      <c r="AL66" s="880"/>
      <c r="AM66" s="881"/>
      <c r="AN66" s="127"/>
      <c r="AO66" s="901"/>
      <c r="AP66" s="901"/>
      <c r="AQ66" s="901"/>
      <c r="AR66" s="901"/>
      <c r="AS66" s="901"/>
      <c r="AT66" s="282"/>
      <c r="AU66" s="281">
        <v>70</v>
      </c>
      <c r="AV66" s="880"/>
      <c r="AW66" s="882"/>
      <c r="AX66" s="881"/>
      <c r="AY66" s="880"/>
      <c r="AZ66" s="881"/>
      <c r="BA66" s="127"/>
      <c r="BB66" s="901"/>
      <c r="BC66" s="901"/>
      <c r="BD66" s="901"/>
      <c r="BE66" s="901"/>
      <c r="BF66" s="901"/>
      <c r="BG66" s="282"/>
      <c r="BH66" s="281">
        <v>70</v>
      </c>
      <c r="BI66" s="880"/>
      <c r="BJ66" s="882"/>
      <c r="BK66" s="881"/>
      <c r="BL66" s="880"/>
      <c r="BM66" s="881"/>
    </row>
    <row r="67" spans="1:65" s="4" customFormat="1" ht="15.95" customHeight="1" x14ac:dyDescent="0.2">
      <c r="A67" s="127"/>
      <c r="B67" s="649"/>
      <c r="C67" s="649"/>
      <c r="D67" s="649"/>
      <c r="E67" s="649"/>
      <c r="F67" s="649"/>
      <c r="G67" s="282"/>
      <c r="H67" s="281">
        <v>80</v>
      </c>
      <c r="I67" s="880"/>
      <c r="J67" s="882"/>
      <c r="K67" s="881"/>
      <c r="L67" s="880"/>
      <c r="M67" s="881"/>
      <c r="N67" s="127"/>
      <c r="O67" s="649"/>
      <c r="P67" s="649"/>
      <c r="Q67" s="649"/>
      <c r="R67" s="649"/>
      <c r="S67" s="649"/>
      <c r="T67" s="282"/>
      <c r="U67" s="281">
        <v>80</v>
      </c>
      <c r="V67" s="880"/>
      <c r="W67" s="882"/>
      <c r="X67" s="881"/>
      <c r="Y67" s="880"/>
      <c r="Z67" s="881"/>
      <c r="AA67" s="127"/>
      <c r="AB67" s="649"/>
      <c r="AC67" s="649"/>
      <c r="AD67" s="649"/>
      <c r="AE67" s="649"/>
      <c r="AF67" s="649"/>
      <c r="AG67" s="282"/>
      <c r="AH67" s="281">
        <v>80</v>
      </c>
      <c r="AI67" s="880"/>
      <c r="AJ67" s="882"/>
      <c r="AK67" s="881"/>
      <c r="AL67" s="880"/>
      <c r="AM67" s="881"/>
      <c r="AN67" s="127"/>
      <c r="AO67" s="649"/>
      <c r="AP67" s="649"/>
      <c r="AQ67" s="649"/>
      <c r="AR67" s="649"/>
      <c r="AS67" s="649"/>
      <c r="AT67" s="282"/>
      <c r="AU67" s="281">
        <v>80</v>
      </c>
      <c r="AV67" s="880"/>
      <c r="AW67" s="882"/>
      <c r="AX67" s="881"/>
      <c r="AY67" s="880"/>
      <c r="AZ67" s="881"/>
      <c r="BA67" s="127"/>
      <c r="BB67" s="649"/>
      <c r="BC67" s="649"/>
      <c r="BD67" s="649"/>
      <c r="BE67" s="649"/>
      <c r="BF67" s="649"/>
      <c r="BG67" s="282"/>
      <c r="BH67" s="281">
        <v>80</v>
      </c>
      <c r="BI67" s="880"/>
      <c r="BJ67" s="882"/>
      <c r="BK67" s="881"/>
      <c r="BL67" s="880"/>
      <c r="BM67" s="881"/>
    </row>
    <row r="68" spans="1:65" s="4" customFormat="1" ht="15.95" customHeight="1" x14ac:dyDescent="0.2">
      <c r="A68" s="127"/>
      <c r="B68" s="649"/>
      <c r="C68" s="649"/>
      <c r="D68" s="649"/>
      <c r="E68" s="649"/>
      <c r="F68" s="649"/>
      <c r="G68" s="282"/>
      <c r="H68" s="281">
        <v>90</v>
      </c>
      <c r="I68" s="880"/>
      <c r="J68" s="882"/>
      <c r="K68" s="881"/>
      <c r="L68" s="880"/>
      <c r="M68" s="881"/>
      <c r="N68" s="127"/>
      <c r="O68" s="649"/>
      <c r="P68" s="649"/>
      <c r="Q68" s="649"/>
      <c r="R68" s="649"/>
      <c r="S68" s="649"/>
      <c r="T68" s="282"/>
      <c r="U68" s="281">
        <v>90</v>
      </c>
      <c r="V68" s="880"/>
      <c r="W68" s="882"/>
      <c r="X68" s="881"/>
      <c r="Y68" s="880"/>
      <c r="Z68" s="881"/>
      <c r="AA68" s="127"/>
      <c r="AB68" s="649"/>
      <c r="AC68" s="649"/>
      <c r="AD68" s="649"/>
      <c r="AE68" s="649"/>
      <c r="AF68" s="649"/>
      <c r="AG68" s="282"/>
      <c r="AH68" s="281">
        <v>90</v>
      </c>
      <c r="AI68" s="880"/>
      <c r="AJ68" s="882"/>
      <c r="AK68" s="881"/>
      <c r="AL68" s="880"/>
      <c r="AM68" s="881"/>
      <c r="AN68" s="127"/>
      <c r="AO68" s="649"/>
      <c r="AP68" s="649"/>
      <c r="AQ68" s="649"/>
      <c r="AR68" s="649"/>
      <c r="AS68" s="649"/>
      <c r="AT68" s="282"/>
      <c r="AU68" s="281">
        <v>90</v>
      </c>
      <c r="AV68" s="880"/>
      <c r="AW68" s="882"/>
      <c r="AX68" s="881"/>
      <c r="AY68" s="880"/>
      <c r="AZ68" s="881"/>
      <c r="BA68" s="127"/>
      <c r="BB68" s="649"/>
      <c r="BC68" s="649"/>
      <c r="BD68" s="649"/>
      <c r="BE68" s="649"/>
      <c r="BF68" s="649"/>
      <c r="BG68" s="282"/>
      <c r="BH68" s="281">
        <v>90</v>
      </c>
      <c r="BI68" s="880"/>
      <c r="BJ68" s="882"/>
      <c r="BK68" s="881"/>
      <c r="BL68" s="880"/>
      <c r="BM68" s="881"/>
    </row>
    <row r="69" spans="1:65" s="4" customFormat="1" ht="15.95" customHeight="1" x14ac:dyDescent="0.2">
      <c r="A69" s="327"/>
      <c r="B69" s="328"/>
      <c r="C69" s="328"/>
      <c r="D69" s="328"/>
      <c r="E69" s="328"/>
      <c r="F69" s="328"/>
      <c r="G69" s="329"/>
      <c r="H69" s="281">
        <v>100</v>
      </c>
      <c r="I69" s="880"/>
      <c r="J69" s="882"/>
      <c r="K69" s="881"/>
      <c r="L69" s="880"/>
      <c r="M69" s="881"/>
      <c r="N69" s="327"/>
      <c r="O69" s="328"/>
      <c r="P69" s="328"/>
      <c r="Q69" s="328"/>
      <c r="R69" s="328"/>
      <c r="S69" s="328"/>
      <c r="T69" s="329"/>
      <c r="U69" s="281">
        <v>100</v>
      </c>
      <c r="V69" s="880"/>
      <c r="W69" s="882"/>
      <c r="X69" s="881"/>
      <c r="Y69" s="880"/>
      <c r="Z69" s="881"/>
      <c r="AA69" s="327"/>
      <c r="AB69" s="328"/>
      <c r="AC69" s="328"/>
      <c r="AD69" s="328"/>
      <c r="AE69" s="328"/>
      <c r="AF69" s="328"/>
      <c r="AG69" s="329"/>
      <c r="AH69" s="281">
        <v>100</v>
      </c>
      <c r="AI69" s="880"/>
      <c r="AJ69" s="882"/>
      <c r="AK69" s="881"/>
      <c r="AL69" s="880"/>
      <c r="AM69" s="881"/>
      <c r="AN69" s="327"/>
      <c r="AO69" s="328"/>
      <c r="AP69" s="328"/>
      <c r="AQ69" s="328"/>
      <c r="AR69" s="328"/>
      <c r="AS69" s="328"/>
      <c r="AT69" s="329"/>
      <c r="AU69" s="281">
        <v>100</v>
      </c>
      <c r="AV69" s="880"/>
      <c r="AW69" s="882"/>
      <c r="AX69" s="881"/>
      <c r="AY69" s="880"/>
      <c r="AZ69" s="881"/>
      <c r="BA69" s="327"/>
      <c r="BB69" s="328"/>
      <c r="BC69" s="328"/>
      <c r="BD69" s="328"/>
      <c r="BE69" s="328"/>
      <c r="BF69" s="328"/>
      <c r="BG69" s="329"/>
      <c r="BH69" s="281">
        <v>100</v>
      </c>
      <c r="BI69" s="880"/>
      <c r="BJ69" s="882"/>
      <c r="BK69" s="881"/>
      <c r="BL69" s="880"/>
      <c r="BM69" s="881"/>
    </row>
    <row r="70" spans="1:65" s="4" customFormat="1" ht="15.95" customHeight="1" x14ac:dyDescent="0.2">
      <c r="A70" s="903" t="s">
        <v>190</v>
      </c>
      <c r="B70" s="904"/>
      <c r="C70" s="904"/>
      <c r="D70" s="904"/>
      <c r="E70" s="904"/>
      <c r="F70" s="904"/>
      <c r="G70" s="904"/>
      <c r="H70" s="297"/>
      <c r="I70" s="266"/>
      <c r="J70" s="267"/>
      <c r="K70" s="265"/>
      <c r="L70" s="268" t="s">
        <v>17</v>
      </c>
      <c r="M70" s="295">
        <f>SUM(I14:K60,L14:M60,I63:K69,L63:M69)</f>
        <v>0</v>
      </c>
      <c r="N70" s="903" t="s">
        <v>190</v>
      </c>
      <c r="O70" s="904"/>
      <c r="P70" s="904"/>
      <c r="Q70" s="904"/>
      <c r="R70" s="904"/>
      <c r="S70" s="904"/>
      <c r="T70" s="904"/>
      <c r="U70" s="297"/>
      <c r="V70" s="266"/>
      <c r="W70" s="267"/>
      <c r="X70" s="265"/>
      <c r="Y70" s="268" t="s">
        <v>17</v>
      </c>
      <c r="Z70" s="295">
        <f>SUM(V14:X60,Y14:Z60,V63:X69,Y63:Z69)</f>
        <v>0</v>
      </c>
      <c r="AA70" s="903" t="s">
        <v>190</v>
      </c>
      <c r="AB70" s="904"/>
      <c r="AC70" s="904"/>
      <c r="AD70" s="904"/>
      <c r="AE70" s="904"/>
      <c r="AF70" s="904"/>
      <c r="AG70" s="904"/>
      <c r="AH70" s="297"/>
      <c r="AI70" s="266"/>
      <c r="AJ70" s="267"/>
      <c r="AK70" s="265"/>
      <c r="AL70" s="268" t="s">
        <v>17</v>
      </c>
      <c r="AM70" s="295">
        <f>SUM(AI14:AK60,AL14:AM60,AI63:AK69,AL63:AM69)</f>
        <v>0</v>
      </c>
      <c r="AN70" s="903" t="s">
        <v>190</v>
      </c>
      <c r="AO70" s="904"/>
      <c r="AP70" s="904"/>
      <c r="AQ70" s="904"/>
      <c r="AR70" s="904"/>
      <c r="AS70" s="904"/>
      <c r="AT70" s="904"/>
      <c r="AU70" s="297"/>
      <c r="AV70" s="266"/>
      <c r="AW70" s="267"/>
      <c r="AX70" s="265"/>
      <c r="AY70" s="268" t="s">
        <v>17</v>
      </c>
      <c r="AZ70" s="295">
        <f>SUM(AV14:AX60,AY14:AZ60,AV63:AX69,AY63:AZ69)</f>
        <v>0</v>
      </c>
      <c r="BA70" s="903" t="s">
        <v>190</v>
      </c>
      <c r="BB70" s="904"/>
      <c r="BC70" s="904"/>
      <c r="BD70" s="904"/>
      <c r="BE70" s="904"/>
      <c r="BF70" s="904"/>
      <c r="BG70" s="904"/>
      <c r="BH70" s="297"/>
      <c r="BI70" s="266"/>
      <c r="BJ70" s="267"/>
      <c r="BK70" s="265"/>
      <c r="BL70" s="268" t="s">
        <v>17</v>
      </c>
      <c r="BM70" s="295">
        <f>SUM(BI14:BK60,BL14:BM60,BI63:BK69,BL63:BM69)</f>
        <v>0</v>
      </c>
    </row>
    <row r="71" spans="1:65" s="4" customFormat="1" ht="20.100000000000001" customHeight="1" x14ac:dyDescent="0.2">
      <c r="A71" s="898" t="s">
        <v>144</v>
      </c>
      <c r="B71" s="899"/>
      <c r="C71" s="899"/>
      <c r="D71" s="899"/>
      <c r="E71" s="899"/>
      <c r="F71" s="899"/>
      <c r="G71" s="899"/>
      <c r="H71" s="298"/>
      <c r="I71" s="269"/>
      <c r="J71" s="270"/>
      <c r="K71" s="271"/>
      <c r="L71" s="272" t="s">
        <v>17</v>
      </c>
      <c r="M71" s="296">
        <f>SUM(M70,M9)</f>
        <v>0</v>
      </c>
      <c r="N71" s="898" t="s">
        <v>144</v>
      </c>
      <c r="O71" s="899"/>
      <c r="P71" s="899"/>
      <c r="Q71" s="899"/>
      <c r="R71" s="899"/>
      <c r="S71" s="899"/>
      <c r="T71" s="899"/>
      <c r="U71" s="298"/>
      <c r="V71" s="269"/>
      <c r="W71" s="270"/>
      <c r="X71" s="271"/>
      <c r="Y71" s="272" t="s">
        <v>17</v>
      </c>
      <c r="Z71" s="296">
        <f>SUM(Z70,Z9)</f>
        <v>0</v>
      </c>
      <c r="AA71" s="898" t="s">
        <v>144</v>
      </c>
      <c r="AB71" s="899"/>
      <c r="AC71" s="899"/>
      <c r="AD71" s="899"/>
      <c r="AE71" s="899"/>
      <c r="AF71" s="899"/>
      <c r="AG71" s="899"/>
      <c r="AH71" s="298"/>
      <c r="AI71" s="269"/>
      <c r="AJ71" s="270"/>
      <c r="AK71" s="271"/>
      <c r="AL71" s="272" t="s">
        <v>17</v>
      </c>
      <c r="AM71" s="296">
        <f>SUM(AM70,AM9)</f>
        <v>0</v>
      </c>
      <c r="AN71" s="898" t="s">
        <v>144</v>
      </c>
      <c r="AO71" s="899"/>
      <c r="AP71" s="899"/>
      <c r="AQ71" s="899"/>
      <c r="AR71" s="899"/>
      <c r="AS71" s="899"/>
      <c r="AT71" s="899"/>
      <c r="AU71" s="298"/>
      <c r="AV71" s="269"/>
      <c r="AW71" s="270"/>
      <c r="AX71" s="271"/>
      <c r="AY71" s="272" t="s">
        <v>17</v>
      </c>
      <c r="AZ71" s="296">
        <f>SUM(AZ70,AZ9)</f>
        <v>0</v>
      </c>
      <c r="BA71" s="898" t="s">
        <v>144</v>
      </c>
      <c r="BB71" s="899"/>
      <c r="BC71" s="899"/>
      <c r="BD71" s="899"/>
      <c r="BE71" s="899"/>
      <c r="BF71" s="899"/>
      <c r="BG71" s="899"/>
      <c r="BH71" s="298"/>
      <c r="BI71" s="269"/>
      <c r="BJ71" s="270"/>
      <c r="BK71" s="271"/>
      <c r="BL71" s="272" t="s">
        <v>17</v>
      </c>
      <c r="BM71" s="296">
        <f>SUM(BM70,BM9)</f>
        <v>0</v>
      </c>
    </row>
    <row r="72" spans="1:65" s="218" customFormat="1" ht="42.75" customHeight="1" x14ac:dyDescent="0.2">
      <c r="A72" s="650" t="s">
        <v>1555</v>
      </c>
      <c r="B72" s="633"/>
      <c r="C72" s="633"/>
      <c r="D72" s="633"/>
      <c r="E72" s="633"/>
      <c r="F72" s="633"/>
      <c r="G72" s="633"/>
      <c r="H72" s="633"/>
      <c r="I72" s="633"/>
      <c r="J72" s="633"/>
      <c r="K72" s="633"/>
      <c r="L72" s="633"/>
      <c r="M72" s="651"/>
      <c r="N72" s="650" t="s">
        <v>1555</v>
      </c>
      <c r="O72" s="633"/>
      <c r="P72" s="633"/>
      <c r="Q72" s="633"/>
      <c r="R72" s="633"/>
      <c r="S72" s="633"/>
      <c r="T72" s="633"/>
      <c r="U72" s="633"/>
      <c r="V72" s="633"/>
      <c r="W72" s="633"/>
      <c r="X72" s="633"/>
      <c r="Y72" s="633"/>
      <c r="Z72" s="651"/>
      <c r="AA72" s="650" t="s">
        <v>1555</v>
      </c>
      <c r="AB72" s="633"/>
      <c r="AC72" s="633"/>
      <c r="AD72" s="633"/>
      <c r="AE72" s="633"/>
      <c r="AF72" s="633"/>
      <c r="AG72" s="633"/>
      <c r="AH72" s="633"/>
      <c r="AI72" s="633"/>
      <c r="AJ72" s="633"/>
      <c r="AK72" s="633"/>
      <c r="AL72" s="633"/>
      <c r="AM72" s="651"/>
      <c r="AN72" s="650" t="s">
        <v>1555</v>
      </c>
      <c r="AO72" s="633"/>
      <c r="AP72" s="633"/>
      <c r="AQ72" s="633"/>
      <c r="AR72" s="633"/>
      <c r="AS72" s="633"/>
      <c r="AT72" s="633"/>
      <c r="AU72" s="633"/>
      <c r="AV72" s="633"/>
      <c r="AW72" s="633"/>
      <c r="AX72" s="633"/>
      <c r="AY72" s="633"/>
      <c r="AZ72" s="651"/>
      <c r="BA72" s="650" t="s">
        <v>1555</v>
      </c>
      <c r="BB72" s="633"/>
      <c r="BC72" s="633"/>
      <c r="BD72" s="633"/>
      <c r="BE72" s="633"/>
      <c r="BF72" s="633"/>
      <c r="BG72" s="633"/>
      <c r="BH72" s="633"/>
      <c r="BI72" s="633"/>
      <c r="BJ72" s="633"/>
      <c r="BK72" s="633"/>
      <c r="BL72" s="633"/>
      <c r="BM72" s="651"/>
    </row>
    <row r="73" spans="1:65" s="20" customFormat="1" ht="15.95" customHeight="1" x14ac:dyDescent="0.2">
      <c r="A73" s="652" t="s">
        <v>14</v>
      </c>
      <c r="B73" s="900" t="s">
        <v>15</v>
      </c>
      <c r="C73" s="900"/>
      <c r="D73" s="900"/>
      <c r="E73" s="900"/>
      <c r="F73" s="900"/>
      <c r="G73" s="900"/>
      <c r="H73" s="278" t="s">
        <v>34</v>
      </c>
      <c r="I73" s="149" t="s">
        <v>16</v>
      </c>
      <c r="J73" s="150"/>
      <c r="K73" s="151" t="s">
        <v>24</v>
      </c>
      <c r="L73" s="151"/>
      <c r="M73" s="152" t="s">
        <v>35</v>
      </c>
      <c r="N73" s="652" t="s">
        <v>14</v>
      </c>
      <c r="O73" s="900" t="s">
        <v>15</v>
      </c>
      <c r="P73" s="900"/>
      <c r="Q73" s="900"/>
      <c r="R73" s="900"/>
      <c r="S73" s="900"/>
      <c r="T73" s="900"/>
      <c r="U73" s="278" t="s">
        <v>34</v>
      </c>
      <c r="V73" s="149" t="s">
        <v>16</v>
      </c>
      <c r="W73" s="150"/>
      <c r="X73" s="151" t="s">
        <v>24</v>
      </c>
      <c r="Y73" s="151"/>
      <c r="Z73" s="152" t="s">
        <v>35</v>
      </c>
      <c r="AA73" s="652" t="s">
        <v>14</v>
      </c>
      <c r="AB73" s="900" t="s">
        <v>15</v>
      </c>
      <c r="AC73" s="900"/>
      <c r="AD73" s="900"/>
      <c r="AE73" s="900"/>
      <c r="AF73" s="900"/>
      <c r="AG73" s="900"/>
      <c r="AH73" s="278" t="s">
        <v>34</v>
      </c>
      <c r="AI73" s="149" t="s">
        <v>16</v>
      </c>
      <c r="AJ73" s="150"/>
      <c r="AK73" s="151" t="s">
        <v>24</v>
      </c>
      <c r="AL73" s="151"/>
      <c r="AM73" s="152" t="s">
        <v>35</v>
      </c>
      <c r="AN73" s="652" t="s">
        <v>14</v>
      </c>
      <c r="AO73" s="900" t="s">
        <v>15</v>
      </c>
      <c r="AP73" s="900"/>
      <c r="AQ73" s="900"/>
      <c r="AR73" s="900"/>
      <c r="AS73" s="900"/>
      <c r="AT73" s="900"/>
      <c r="AU73" s="278" t="s">
        <v>34</v>
      </c>
      <c r="AV73" s="149" t="s">
        <v>16</v>
      </c>
      <c r="AW73" s="150"/>
      <c r="AX73" s="151" t="s">
        <v>24</v>
      </c>
      <c r="AY73" s="151"/>
      <c r="AZ73" s="152" t="s">
        <v>35</v>
      </c>
      <c r="BA73" s="652" t="s">
        <v>14</v>
      </c>
      <c r="BB73" s="900" t="s">
        <v>15</v>
      </c>
      <c r="BC73" s="900"/>
      <c r="BD73" s="900"/>
      <c r="BE73" s="900"/>
      <c r="BF73" s="900"/>
      <c r="BG73" s="900"/>
      <c r="BH73" s="278" t="s">
        <v>34</v>
      </c>
      <c r="BI73" s="149" t="s">
        <v>16</v>
      </c>
      <c r="BJ73" s="150"/>
      <c r="BK73" s="151" t="s">
        <v>24</v>
      </c>
      <c r="BL73" s="151"/>
      <c r="BM73" s="152" t="s">
        <v>35</v>
      </c>
    </row>
    <row r="74" spans="1:65" s="4" customFormat="1" ht="15.95" customHeight="1" x14ac:dyDescent="0.2">
      <c r="A74" s="289" t="s">
        <v>1541</v>
      </c>
      <c r="B74" s="719" t="s">
        <v>65</v>
      </c>
      <c r="C74" s="719"/>
      <c r="D74" s="719"/>
      <c r="E74" s="719"/>
      <c r="F74" s="719"/>
      <c r="G74" s="719"/>
      <c r="H74" s="66"/>
      <c r="I74" s="97"/>
      <c r="K74" s="84"/>
      <c r="L74" s="66"/>
      <c r="M74" s="183"/>
      <c r="N74" s="289" t="s">
        <v>1563</v>
      </c>
      <c r="O74" s="719" t="s">
        <v>65</v>
      </c>
      <c r="P74" s="719"/>
      <c r="Q74" s="719"/>
      <c r="R74" s="719"/>
      <c r="S74" s="719"/>
      <c r="T74" s="719"/>
      <c r="U74" s="66"/>
      <c r="V74" s="97"/>
      <c r="X74" s="84"/>
      <c r="Y74" s="66"/>
      <c r="Z74" s="183"/>
      <c r="AA74" s="289" t="s">
        <v>1582</v>
      </c>
      <c r="AB74" s="719" t="s">
        <v>65</v>
      </c>
      <c r="AC74" s="719"/>
      <c r="AD74" s="719"/>
      <c r="AE74" s="719"/>
      <c r="AF74" s="719"/>
      <c r="AG74" s="719"/>
      <c r="AH74" s="66"/>
      <c r="AI74" s="97"/>
      <c r="AK74" s="84"/>
      <c r="AL74" s="66"/>
      <c r="AM74" s="183"/>
      <c r="AN74" s="289" t="s">
        <v>1602</v>
      </c>
      <c r="AO74" s="719" t="s">
        <v>65</v>
      </c>
      <c r="AP74" s="719"/>
      <c r="AQ74" s="719"/>
      <c r="AR74" s="719"/>
      <c r="AS74" s="719"/>
      <c r="AT74" s="719"/>
      <c r="AU74" s="66"/>
      <c r="AV74" s="97"/>
      <c r="AX74" s="84"/>
      <c r="AY74" s="66"/>
      <c r="AZ74" s="183"/>
      <c r="BA74" s="289" t="s">
        <v>1621</v>
      </c>
      <c r="BB74" s="719" t="s">
        <v>65</v>
      </c>
      <c r="BC74" s="719"/>
      <c r="BD74" s="719"/>
      <c r="BE74" s="719"/>
      <c r="BF74" s="719"/>
      <c r="BG74" s="719"/>
      <c r="BH74" s="66"/>
      <c r="BI74" s="97"/>
      <c r="BK74" s="84"/>
      <c r="BL74" s="66"/>
      <c r="BM74" s="183"/>
    </row>
    <row r="75" spans="1:65" s="4" customFormat="1" x14ac:dyDescent="0.2">
      <c r="A75" s="289"/>
      <c r="B75" s="273" t="s">
        <v>118</v>
      </c>
      <c r="C75" s="273"/>
      <c r="D75" s="273"/>
      <c r="E75" s="273"/>
      <c r="F75" s="273"/>
      <c r="G75" s="274"/>
      <c r="H75" s="66"/>
      <c r="I75" s="97"/>
      <c r="K75" s="84"/>
      <c r="L75" s="66"/>
      <c r="M75" s="183"/>
      <c r="N75" s="289"/>
      <c r="O75" s="273" t="s">
        <v>118</v>
      </c>
      <c r="P75" s="273"/>
      <c r="Q75" s="273"/>
      <c r="R75" s="273"/>
      <c r="S75" s="273"/>
      <c r="T75" s="274"/>
      <c r="U75" s="66"/>
      <c r="V75" s="97"/>
      <c r="X75" s="84"/>
      <c r="Y75" s="66"/>
      <c r="Z75" s="183"/>
      <c r="AA75" s="289"/>
      <c r="AB75" s="273" t="s">
        <v>118</v>
      </c>
      <c r="AC75" s="273"/>
      <c r="AD75" s="273"/>
      <c r="AE75" s="273"/>
      <c r="AF75" s="273"/>
      <c r="AG75" s="274"/>
      <c r="AH75" s="66"/>
      <c r="AI75" s="97"/>
      <c r="AK75" s="84"/>
      <c r="AL75" s="66"/>
      <c r="AM75" s="183"/>
      <c r="AN75" s="289"/>
      <c r="AO75" s="273" t="s">
        <v>118</v>
      </c>
      <c r="AP75" s="273"/>
      <c r="AQ75" s="273"/>
      <c r="AR75" s="273"/>
      <c r="AS75" s="273"/>
      <c r="AT75" s="274"/>
      <c r="AU75" s="66"/>
      <c r="AV75" s="97"/>
      <c r="AX75" s="84"/>
      <c r="AY75" s="66"/>
      <c r="AZ75" s="183"/>
      <c r="BA75" s="289"/>
      <c r="BB75" s="273" t="s">
        <v>118</v>
      </c>
      <c r="BC75" s="273"/>
      <c r="BD75" s="273"/>
      <c r="BE75" s="273"/>
      <c r="BF75" s="273"/>
      <c r="BG75" s="274"/>
      <c r="BH75" s="66"/>
      <c r="BI75" s="97"/>
      <c r="BK75" s="84"/>
      <c r="BL75" s="66"/>
      <c r="BM75" s="183"/>
    </row>
    <row r="76" spans="1:65" s="4" customFormat="1" x14ac:dyDescent="0.2">
      <c r="A76" s="312" t="s">
        <v>1542</v>
      </c>
      <c r="B76" s="145" t="s">
        <v>438</v>
      </c>
      <c r="C76" s="145"/>
      <c r="D76" s="145"/>
      <c r="E76" s="145"/>
      <c r="F76" s="145"/>
      <c r="G76" s="145"/>
      <c r="H76" s="558">
        <v>2.7E-2</v>
      </c>
      <c r="I76" s="247" t="s">
        <v>13</v>
      </c>
      <c r="J76" s="143" t="s">
        <v>28</v>
      </c>
      <c r="K76" s="347"/>
      <c r="L76" s="177" t="s">
        <v>17</v>
      </c>
      <c r="M76" s="163">
        <f>M71*H76*K76</f>
        <v>0</v>
      </c>
      <c r="N76" s="312" t="s">
        <v>1564</v>
      </c>
      <c r="O76" s="145" t="s">
        <v>438</v>
      </c>
      <c r="P76" s="145"/>
      <c r="Q76" s="145"/>
      <c r="R76" s="145"/>
      <c r="S76" s="145"/>
      <c r="T76" s="145"/>
      <c r="U76" s="558">
        <v>2.7E-2</v>
      </c>
      <c r="V76" s="247" t="s">
        <v>13</v>
      </c>
      <c r="W76" s="143" t="s">
        <v>28</v>
      </c>
      <c r="X76" s="347"/>
      <c r="Y76" s="177" t="s">
        <v>17</v>
      </c>
      <c r="Z76" s="163">
        <f>Z71*U76*X76</f>
        <v>0</v>
      </c>
      <c r="AA76" s="312" t="s">
        <v>1583</v>
      </c>
      <c r="AB76" s="145" t="s">
        <v>438</v>
      </c>
      <c r="AC76" s="145"/>
      <c r="AD76" s="145"/>
      <c r="AE76" s="145"/>
      <c r="AF76" s="145"/>
      <c r="AG76" s="145"/>
      <c r="AH76" s="558">
        <v>2.7E-2</v>
      </c>
      <c r="AI76" s="247" t="s">
        <v>13</v>
      </c>
      <c r="AJ76" s="143" t="s">
        <v>28</v>
      </c>
      <c r="AK76" s="347"/>
      <c r="AL76" s="177" t="s">
        <v>17</v>
      </c>
      <c r="AM76" s="163">
        <f>AM71*AH76*AK76</f>
        <v>0</v>
      </c>
      <c r="AN76" s="312" t="s">
        <v>1603</v>
      </c>
      <c r="AO76" s="145" t="s">
        <v>438</v>
      </c>
      <c r="AP76" s="145"/>
      <c r="AQ76" s="145"/>
      <c r="AR76" s="145"/>
      <c r="AS76" s="145"/>
      <c r="AT76" s="145"/>
      <c r="AU76" s="558">
        <v>2.7E-2</v>
      </c>
      <c r="AV76" s="247" t="s">
        <v>13</v>
      </c>
      <c r="AW76" s="143" t="s">
        <v>28</v>
      </c>
      <c r="AX76" s="347"/>
      <c r="AY76" s="177" t="s">
        <v>17</v>
      </c>
      <c r="AZ76" s="163">
        <f>AZ71*AU76*AX76</f>
        <v>0</v>
      </c>
      <c r="BA76" s="312" t="s">
        <v>1622</v>
      </c>
      <c r="BB76" s="145" t="s">
        <v>438</v>
      </c>
      <c r="BC76" s="145"/>
      <c r="BD76" s="145"/>
      <c r="BE76" s="145"/>
      <c r="BF76" s="145"/>
      <c r="BG76" s="145"/>
      <c r="BH76" s="558">
        <v>2.7E-2</v>
      </c>
      <c r="BI76" s="247" t="s">
        <v>13</v>
      </c>
      <c r="BJ76" s="143" t="s">
        <v>28</v>
      </c>
      <c r="BK76" s="347"/>
      <c r="BL76" s="177" t="s">
        <v>17</v>
      </c>
      <c r="BM76" s="163">
        <f>BM71*BH76*BK76</f>
        <v>0</v>
      </c>
    </row>
    <row r="77" spans="1:65" s="4" customFormat="1" x14ac:dyDescent="0.2">
      <c r="A77" s="311"/>
      <c r="B77" s="210" t="s">
        <v>118</v>
      </c>
      <c r="C77" s="210"/>
      <c r="D77" s="210"/>
      <c r="E77" s="210"/>
      <c r="F77" s="210"/>
      <c r="G77" s="210"/>
      <c r="H77" s="559"/>
      <c r="I77" s="560"/>
      <c r="J77" s="561"/>
      <c r="K77" s="563"/>
      <c r="L77" s="563"/>
      <c r="M77" s="184"/>
      <c r="N77" s="311"/>
      <c r="O77" s="210" t="s">
        <v>118</v>
      </c>
      <c r="P77" s="210"/>
      <c r="Q77" s="210"/>
      <c r="R77" s="210"/>
      <c r="S77" s="210"/>
      <c r="T77" s="210"/>
      <c r="U77" s="559"/>
      <c r="V77" s="560"/>
      <c r="W77" s="561"/>
      <c r="X77" s="563"/>
      <c r="Y77" s="563"/>
      <c r="Z77" s="184"/>
      <c r="AA77" s="311"/>
      <c r="AB77" s="210" t="s">
        <v>118</v>
      </c>
      <c r="AC77" s="210"/>
      <c r="AD77" s="210"/>
      <c r="AE77" s="210"/>
      <c r="AF77" s="210"/>
      <c r="AG77" s="210"/>
      <c r="AH77" s="559"/>
      <c r="AI77" s="560"/>
      <c r="AJ77" s="561"/>
      <c r="AK77" s="563"/>
      <c r="AL77" s="563"/>
      <c r="AM77" s="184"/>
      <c r="AN77" s="311"/>
      <c r="AO77" s="210" t="s">
        <v>118</v>
      </c>
      <c r="AP77" s="210"/>
      <c r="AQ77" s="210"/>
      <c r="AR77" s="210"/>
      <c r="AS77" s="210"/>
      <c r="AT77" s="210"/>
      <c r="AU77" s="559"/>
      <c r="AV77" s="560"/>
      <c r="AW77" s="561"/>
      <c r="AX77" s="563"/>
      <c r="AY77" s="563"/>
      <c r="AZ77" s="184"/>
      <c r="BA77" s="311"/>
      <c r="BB77" s="210" t="s">
        <v>118</v>
      </c>
      <c r="BC77" s="210"/>
      <c r="BD77" s="210"/>
      <c r="BE77" s="210"/>
      <c r="BF77" s="210"/>
      <c r="BG77" s="210"/>
      <c r="BH77" s="559"/>
      <c r="BI77" s="560"/>
      <c r="BJ77" s="561"/>
      <c r="BK77" s="563"/>
      <c r="BL77" s="563"/>
      <c r="BM77" s="184"/>
    </row>
    <row r="78" spans="1:65" s="4" customFormat="1" ht="15.95" customHeight="1" x14ac:dyDescent="0.2">
      <c r="A78" s="312" t="s">
        <v>1543</v>
      </c>
      <c r="B78" s="145" t="s">
        <v>439</v>
      </c>
      <c r="C78" s="145"/>
      <c r="D78" s="145"/>
      <c r="E78" s="145"/>
      <c r="F78" s="145"/>
      <c r="G78" s="145"/>
      <c r="H78" s="558">
        <v>1.7999999999999999E-2</v>
      </c>
      <c r="I78" s="247" t="s">
        <v>13</v>
      </c>
      <c r="J78" s="143" t="s">
        <v>28</v>
      </c>
      <c r="K78" s="347"/>
      <c r="L78" s="177" t="s">
        <v>17</v>
      </c>
      <c r="M78" s="163">
        <f>M71*H78*K78</f>
        <v>0</v>
      </c>
      <c r="N78" s="312" t="s">
        <v>1565</v>
      </c>
      <c r="O78" s="145" t="s">
        <v>439</v>
      </c>
      <c r="P78" s="145"/>
      <c r="Q78" s="145"/>
      <c r="R78" s="145"/>
      <c r="S78" s="145"/>
      <c r="T78" s="145"/>
      <c r="U78" s="558">
        <v>1.7999999999999999E-2</v>
      </c>
      <c r="V78" s="247" t="s">
        <v>13</v>
      </c>
      <c r="W78" s="143" t="s">
        <v>28</v>
      </c>
      <c r="X78" s="347"/>
      <c r="Y78" s="177" t="s">
        <v>17</v>
      </c>
      <c r="Z78" s="163">
        <f>Z71*U78*X78</f>
        <v>0</v>
      </c>
      <c r="AA78" s="312" t="s">
        <v>1584</v>
      </c>
      <c r="AB78" s="145" t="s">
        <v>439</v>
      </c>
      <c r="AC78" s="145"/>
      <c r="AD78" s="145"/>
      <c r="AE78" s="145"/>
      <c r="AF78" s="145"/>
      <c r="AG78" s="145"/>
      <c r="AH78" s="558">
        <v>1.7999999999999999E-2</v>
      </c>
      <c r="AI78" s="247" t="s">
        <v>13</v>
      </c>
      <c r="AJ78" s="143" t="s">
        <v>28</v>
      </c>
      <c r="AK78" s="347"/>
      <c r="AL78" s="177" t="s">
        <v>17</v>
      </c>
      <c r="AM78" s="163">
        <f>AM71*AH78*AK78</f>
        <v>0</v>
      </c>
      <c r="AN78" s="312" t="s">
        <v>1604</v>
      </c>
      <c r="AO78" s="145" t="s">
        <v>439</v>
      </c>
      <c r="AP78" s="145"/>
      <c r="AQ78" s="145"/>
      <c r="AR78" s="145"/>
      <c r="AS78" s="145"/>
      <c r="AT78" s="145"/>
      <c r="AU78" s="558">
        <v>1.7999999999999999E-2</v>
      </c>
      <c r="AV78" s="247" t="s">
        <v>13</v>
      </c>
      <c r="AW78" s="143" t="s">
        <v>28</v>
      </c>
      <c r="AX78" s="347"/>
      <c r="AY78" s="177" t="s">
        <v>17</v>
      </c>
      <c r="AZ78" s="163">
        <f>AZ71*AU78*AX78</f>
        <v>0</v>
      </c>
      <c r="BA78" s="312" t="s">
        <v>1623</v>
      </c>
      <c r="BB78" s="145" t="s">
        <v>439</v>
      </c>
      <c r="BC78" s="145"/>
      <c r="BD78" s="145"/>
      <c r="BE78" s="145"/>
      <c r="BF78" s="145"/>
      <c r="BG78" s="145"/>
      <c r="BH78" s="558">
        <v>1.7999999999999999E-2</v>
      </c>
      <c r="BI78" s="247" t="s">
        <v>13</v>
      </c>
      <c r="BJ78" s="143" t="s">
        <v>28</v>
      </c>
      <c r="BK78" s="347"/>
      <c r="BL78" s="177" t="s">
        <v>17</v>
      </c>
      <c r="BM78" s="163">
        <f>BM71*BH78*BK78</f>
        <v>0</v>
      </c>
    </row>
    <row r="79" spans="1:65" s="4" customFormat="1" x14ac:dyDescent="0.2">
      <c r="A79" s="311"/>
      <c r="B79" s="210" t="s">
        <v>119</v>
      </c>
      <c r="C79" s="210"/>
      <c r="D79" s="210"/>
      <c r="E79" s="210"/>
      <c r="F79" s="210"/>
      <c r="G79" s="210"/>
      <c r="H79" s="559"/>
      <c r="I79" s="561"/>
      <c r="J79" s="561"/>
      <c r="K79" s="563"/>
      <c r="L79" s="563"/>
      <c r="M79" s="184"/>
      <c r="N79" s="311"/>
      <c r="O79" s="210" t="s">
        <v>119</v>
      </c>
      <c r="P79" s="210"/>
      <c r="Q79" s="210"/>
      <c r="R79" s="210"/>
      <c r="S79" s="210"/>
      <c r="T79" s="210"/>
      <c r="U79" s="559"/>
      <c r="V79" s="561"/>
      <c r="W79" s="561"/>
      <c r="X79" s="563"/>
      <c r="Y79" s="563"/>
      <c r="Z79" s="184"/>
      <c r="AA79" s="311"/>
      <c r="AB79" s="210" t="s">
        <v>119</v>
      </c>
      <c r="AC79" s="210"/>
      <c r="AD79" s="210"/>
      <c r="AE79" s="210"/>
      <c r="AF79" s="210"/>
      <c r="AG79" s="210"/>
      <c r="AH79" s="559"/>
      <c r="AI79" s="561"/>
      <c r="AJ79" s="561"/>
      <c r="AK79" s="563"/>
      <c r="AL79" s="563"/>
      <c r="AM79" s="184"/>
      <c r="AN79" s="311"/>
      <c r="AO79" s="210" t="s">
        <v>119</v>
      </c>
      <c r="AP79" s="210"/>
      <c r="AQ79" s="210"/>
      <c r="AR79" s="210"/>
      <c r="AS79" s="210"/>
      <c r="AT79" s="210"/>
      <c r="AU79" s="559"/>
      <c r="AV79" s="561"/>
      <c r="AW79" s="561"/>
      <c r="AX79" s="563"/>
      <c r="AY79" s="563"/>
      <c r="AZ79" s="184"/>
      <c r="BA79" s="311"/>
      <c r="BB79" s="210" t="s">
        <v>119</v>
      </c>
      <c r="BC79" s="210"/>
      <c r="BD79" s="210"/>
      <c r="BE79" s="210"/>
      <c r="BF79" s="210"/>
      <c r="BG79" s="210"/>
      <c r="BH79" s="559"/>
      <c r="BI79" s="561"/>
      <c r="BJ79" s="561"/>
      <c r="BK79" s="563"/>
      <c r="BL79" s="563"/>
      <c r="BM79" s="184"/>
    </row>
    <row r="80" spans="1:65" s="4" customFormat="1" ht="15.95" customHeight="1" x14ac:dyDescent="0.2">
      <c r="A80" s="312" t="s">
        <v>1544</v>
      </c>
      <c r="B80" s="145" t="s">
        <v>429</v>
      </c>
      <c r="C80" s="145"/>
      <c r="D80" s="145"/>
      <c r="E80" s="145"/>
      <c r="F80" s="145"/>
      <c r="G80" s="145"/>
      <c r="H80" s="558">
        <v>1.7999999999999999E-2</v>
      </c>
      <c r="I80" s="247" t="s">
        <v>13</v>
      </c>
      <c r="J80" s="143" t="s">
        <v>28</v>
      </c>
      <c r="K80" s="347"/>
      <c r="L80" s="177" t="s">
        <v>17</v>
      </c>
      <c r="M80" s="163">
        <f>M71*H80*K80</f>
        <v>0</v>
      </c>
      <c r="N80" s="312" t="s">
        <v>1566</v>
      </c>
      <c r="O80" s="145" t="s">
        <v>429</v>
      </c>
      <c r="P80" s="145"/>
      <c r="Q80" s="145"/>
      <c r="R80" s="145"/>
      <c r="S80" s="145"/>
      <c r="T80" s="145"/>
      <c r="U80" s="558">
        <v>1.7999999999999999E-2</v>
      </c>
      <c r="V80" s="247" t="s">
        <v>13</v>
      </c>
      <c r="W80" s="143" t="s">
        <v>28</v>
      </c>
      <c r="X80" s="347"/>
      <c r="Y80" s="177" t="s">
        <v>17</v>
      </c>
      <c r="Z80" s="163">
        <f>Z71*U80*X80</f>
        <v>0</v>
      </c>
      <c r="AA80" s="312" t="s">
        <v>1585</v>
      </c>
      <c r="AB80" s="145" t="s">
        <v>429</v>
      </c>
      <c r="AC80" s="145"/>
      <c r="AD80" s="145"/>
      <c r="AE80" s="145"/>
      <c r="AF80" s="145"/>
      <c r="AG80" s="145"/>
      <c r="AH80" s="558">
        <v>1.7999999999999999E-2</v>
      </c>
      <c r="AI80" s="247" t="s">
        <v>13</v>
      </c>
      <c r="AJ80" s="143" t="s">
        <v>28</v>
      </c>
      <c r="AK80" s="347"/>
      <c r="AL80" s="177" t="s">
        <v>17</v>
      </c>
      <c r="AM80" s="163">
        <f>AM71*AH80*AK80</f>
        <v>0</v>
      </c>
      <c r="AN80" s="312" t="s">
        <v>1605</v>
      </c>
      <c r="AO80" s="145" t="s">
        <v>429</v>
      </c>
      <c r="AP80" s="145"/>
      <c r="AQ80" s="145"/>
      <c r="AR80" s="145"/>
      <c r="AS80" s="145"/>
      <c r="AT80" s="145"/>
      <c r="AU80" s="558">
        <v>1.7999999999999999E-2</v>
      </c>
      <c r="AV80" s="247" t="s">
        <v>13</v>
      </c>
      <c r="AW80" s="143" t="s">
        <v>28</v>
      </c>
      <c r="AX80" s="347"/>
      <c r="AY80" s="177" t="s">
        <v>17</v>
      </c>
      <c r="AZ80" s="163">
        <f>AZ71*AU80*AX80</f>
        <v>0</v>
      </c>
      <c r="BA80" s="312" t="s">
        <v>1624</v>
      </c>
      <c r="BB80" s="145" t="s">
        <v>429</v>
      </c>
      <c r="BC80" s="145"/>
      <c r="BD80" s="145"/>
      <c r="BE80" s="145"/>
      <c r="BF80" s="145"/>
      <c r="BG80" s="145"/>
      <c r="BH80" s="558">
        <v>1.7999999999999999E-2</v>
      </c>
      <c r="BI80" s="247" t="s">
        <v>13</v>
      </c>
      <c r="BJ80" s="143" t="s">
        <v>28</v>
      </c>
      <c r="BK80" s="347"/>
      <c r="BL80" s="177" t="s">
        <v>17</v>
      </c>
      <c r="BM80" s="163">
        <f>BM71*BH80*BK80</f>
        <v>0</v>
      </c>
    </row>
    <row r="81" spans="1:65" s="4" customFormat="1" ht="15.95" customHeight="1" x14ac:dyDescent="0.2">
      <c r="A81" s="289" t="s">
        <v>1545</v>
      </c>
      <c r="B81" s="85" t="s">
        <v>66</v>
      </c>
      <c r="C81" s="276"/>
      <c r="D81" s="276"/>
      <c r="E81" s="276"/>
      <c r="F81" s="276"/>
      <c r="G81" s="276"/>
      <c r="H81" s="564"/>
      <c r="I81" s="276"/>
      <c r="J81" s="276"/>
      <c r="K81" s="563"/>
      <c r="L81" s="563"/>
      <c r="M81" s="184"/>
      <c r="N81" s="289" t="s">
        <v>1567</v>
      </c>
      <c r="O81" s="85" t="s">
        <v>66</v>
      </c>
      <c r="P81" s="276"/>
      <c r="Q81" s="276"/>
      <c r="R81" s="276"/>
      <c r="S81" s="276"/>
      <c r="T81" s="276"/>
      <c r="U81" s="564"/>
      <c r="V81" s="276"/>
      <c r="W81" s="276"/>
      <c r="X81" s="563"/>
      <c r="Y81" s="563"/>
      <c r="Z81" s="184"/>
      <c r="AA81" s="289" t="s">
        <v>1586</v>
      </c>
      <c r="AB81" s="85" t="s">
        <v>66</v>
      </c>
      <c r="AC81" s="276"/>
      <c r="AD81" s="276"/>
      <c r="AE81" s="276"/>
      <c r="AF81" s="276"/>
      <c r="AG81" s="276"/>
      <c r="AH81" s="564"/>
      <c r="AI81" s="276"/>
      <c r="AJ81" s="276"/>
      <c r="AK81" s="563"/>
      <c r="AL81" s="563"/>
      <c r="AM81" s="184"/>
      <c r="AN81" s="289" t="s">
        <v>1606</v>
      </c>
      <c r="AO81" s="85" t="s">
        <v>66</v>
      </c>
      <c r="AP81" s="276"/>
      <c r="AQ81" s="276"/>
      <c r="AR81" s="276"/>
      <c r="AS81" s="276"/>
      <c r="AT81" s="276"/>
      <c r="AU81" s="564"/>
      <c r="AV81" s="276"/>
      <c r="AW81" s="276"/>
      <c r="AX81" s="563"/>
      <c r="AY81" s="563"/>
      <c r="AZ81" s="184"/>
      <c r="BA81" s="289" t="s">
        <v>1625</v>
      </c>
      <c r="BB81" s="85" t="s">
        <v>66</v>
      </c>
      <c r="BC81" s="276"/>
      <c r="BD81" s="276"/>
      <c r="BE81" s="276"/>
      <c r="BF81" s="276"/>
      <c r="BG81" s="276"/>
      <c r="BH81" s="564"/>
      <c r="BI81" s="276"/>
      <c r="BJ81" s="276"/>
      <c r="BK81" s="563"/>
      <c r="BL81" s="563"/>
      <c r="BM81" s="184"/>
    </row>
    <row r="82" spans="1:65" s="4" customFormat="1" ht="15.95" customHeight="1" x14ac:dyDescent="0.2">
      <c r="A82" s="310" t="s">
        <v>1546</v>
      </c>
      <c r="B82" s="720" t="s">
        <v>416</v>
      </c>
      <c r="C82" s="720"/>
      <c r="D82" s="720"/>
      <c r="E82" s="720"/>
      <c r="F82" s="720"/>
      <c r="G82" s="720"/>
      <c r="H82" s="566">
        <v>10</v>
      </c>
      <c r="I82" s="245" t="s">
        <v>13</v>
      </c>
      <c r="J82" s="143" t="s">
        <v>17</v>
      </c>
      <c r="K82" s="365"/>
      <c r="L82" s="178" t="s">
        <v>17</v>
      </c>
      <c r="M82" s="164">
        <f>K82*H82</f>
        <v>0</v>
      </c>
      <c r="N82" s="310" t="s">
        <v>1568</v>
      </c>
      <c r="O82" s="720" t="s">
        <v>416</v>
      </c>
      <c r="P82" s="720"/>
      <c r="Q82" s="720"/>
      <c r="R82" s="720"/>
      <c r="S82" s="720"/>
      <c r="T82" s="720"/>
      <c r="U82" s="566">
        <v>10</v>
      </c>
      <c r="V82" s="245" t="s">
        <v>13</v>
      </c>
      <c r="W82" s="143" t="s">
        <v>17</v>
      </c>
      <c r="X82" s="365"/>
      <c r="Y82" s="178" t="s">
        <v>17</v>
      </c>
      <c r="Z82" s="164">
        <f>X82*U82</f>
        <v>0</v>
      </c>
      <c r="AA82" s="310" t="s">
        <v>1587</v>
      </c>
      <c r="AB82" s="720" t="s">
        <v>416</v>
      </c>
      <c r="AC82" s="720"/>
      <c r="AD82" s="720"/>
      <c r="AE82" s="720"/>
      <c r="AF82" s="720"/>
      <c r="AG82" s="720"/>
      <c r="AH82" s="566">
        <v>10</v>
      </c>
      <c r="AI82" s="245" t="s">
        <v>13</v>
      </c>
      <c r="AJ82" s="143" t="s">
        <v>17</v>
      </c>
      <c r="AK82" s="365"/>
      <c r="AL82" s="178" t="s">
        <v>17</v>
      </c>
      <c r="AM82" s="164">
        <f>AK82*AH82</f>
        <v>0</v>
      </c>
      <c r="AN82" s="310" t="s">
        <v>1607</v>
      </c>
      <c r="AO82" s="720" t="s">
        <v>416</v>
      </c>
      <c r="AP82" s="720"/>
      <c r="AQ82" s="720"/>
      <c r="AR82" s="720"/>
      <c r="AS82" s="720"/>
      <c r="AT82" s="720"/>
      <c r="AU82" s="566">
        <v>10</v>
      </c>
      <c r="AV82" s="245" t="s">
        <v>13</v>
      </c>
      <c r="AW82" s="143" t="s">
        <v>17</v>
      </c>
      <c r="AX82" s="365"/>
      <c r="AY82" s="178" t="s">
        <v>17</v>
      </c>
      <c r="AZ82" s="164">
        <f>AX82*AU82</f>
        <v>0</v>
      </c>
      <c r="BA82" s="310" t="s">
        <v>1626</v>
      </c>
      <c r="BB82" s="720" t="s">
        <v>416</v>
      </c>
      <c r="BC82" s="720"/>
      <c r="BD82" s="720"/>
      <c r="BE82" s="720"/>
      <c r="BF82" s="720"/>
      <c r="BG82" s="720"/>
      <c r="BH82" s="566">
        <v>10</v>
      </c>
      <c r="BI82" s="245" t="s">
        <v>13</v>
      </c>
      <c r="BJ82" s="143" t="s">
        <v>17</v>
      </c>
      <c r="BK82" s="365"/>
      <c r="BL82" s="178" t="s">
        <v>17</v>
      </c>
      <c r="BM82" s="164">
        <f>BK82*BH82</f>
        <v>0</v>
      </c>
    </row>
    <row r="83" spans="1:65" s="4" customFormat="1" ht="15.95" customHeight="1" x14ac:dyDescent="0.2">
      <c r="A83" s="310" t="s">
        <v>1547</v>
      </c>
      <c r="B83" s="720" t="s">
        <v>417</v>
      </c>
      <c r="C83" s="720"/>
      <c r="D83" s="720"/>
      <c r="E83" s="720"/>
      <c r="F83" s="720"/>
      <c r="G83" s="720"/>
      <c r="H83" s="566">
        <v>60</v>
      </c>
      <c r="I83" s="245" t="s">
        <v>36</v>
      </c>
      <c r="J83" s="143" t="s">
        <v>17</v>
      </c>
      <c r="K83" s="365"/>
      <c r="L83" s="178" t="s">
        <v>17</v>
      </c>
      <c r="M83" s="164">
        <f>K83*H83</f>
        <v>0</v>
      </c>
      <c r="N83" s="310" t="s">
        <v>1569</v>
      </c>
      <c r="O83" s="720" t="s">
        <v>417</v>
      </c>
      <c r="P83" s="720"/>
      <c r="Q83" s="720"/>
      <c r="R83" s="720"/>
      <c r="S83" s="720"/>
      <c r="T83" s="720"/>
      <c r="U83" s="566">
        <v>60</v>
      </c>
      <c r="V83" s="245" t="s">
        <v>36</v>
      </c>
      <c r="W83" s="143" t="s">
        <v>17</v>
      </c>
      <c r="X83" s="365"/>
      <c r="Y83" s="178" t="s">
        <v>17</v>
      </c>
      <c r="Z83" s="164">
        <f>X83*U83</f>
        <v>0</v>
      </c>
      <c r="AA83" s="310" t="s">
        <v>1588</v>
      </c>
      <c r="AB83" s="720" t="s">
        <v>417</v>
      </c>
      <c r="AC83" s="720"/>
      <c r="AD83" s="720"/>
      <c r="AE83" s="720"/>
      <c r="AF83" s="720"/>
      <c r="AG83" s="720"/>
      <c r="AH83" s="566">
        <v>60</v>
      </c>
      <c r="AI83" s="245" t="s">
        <v>36</v>
      </c>
      <c r="AJ83" s="143" t="s">
        <v>17</v>
      </c>
      <c r="AK83" s="365"/>
      <c r="AL83" s="178" t="s">
        <v>17</v>
      </c>
      <c r="AM83" s="164">
        <f>AK83*AH83</f>
        <v>0</v>
      </c>
      <c r="AN83" s="310" t="s">
        <v>1608</v>
      </c>
      <c r="AO83" s="720" t="s">
        <v>417</v>
      </c>
      <c r="AP83" s="720"/>
      <c r="AQ83" s="720"/>
      <c r="AR83" s="720"/>
      <c r="AS83" s="720"/>
      <c r="AT83" s="720"/>
      <c r="AU83" s="566">
        <v>60</v>
      </c>
      <c r="AV83" s="245" t="s">
        <v>36</v>
      </c>
      <c r="AW83" s="143" t="s">
        <v>17</v>
      </c>
      <c r="AX83" s="365"/>
      <c r="AY83" s="178" t="s">
        <v>17</v>
      </c>
      <c r="AZ83" s="164">
        <f>AX83*AU83</f>
        <v>0</v>
      </c>
      <c r="BA83" s="310" t="s">
        <v>1627</v>
      </c>
      <c r="BB83" s="720" t="s">
        <v>417</v>
      </c>
      <c r="BC83" s="720"/>
      <c r="BD83" s="720"/>
      <c r="BE83" s="720"/>
      <c r="BF83" s="720"/>
      <c r="BG83" s="720"/>
      <c r="BH83" s="566">
        <v>60</v>
      </c>
      <c r="BI83" s="245" t="s">
        <v>36</v>
      </c>
      <c r="BJ83" s="143" t="s">
        <v>17</v>
      </c>
      <c r="BK83" s="365"/>
      <c r="BL83" s="178" t="s">
        <v>17</v>
      </c>
      <c r="BM83" s="164">
        <f>BK83*BH83</f>
        <v>0</v>
      </c>
    </row>
    <row r="84" spans="1:65" s="4" customFormat="1" ht="15.95" customHeight="1" x14ac:dyDescent="0.2">
      <c r="A84" s="128" t="s">
        <v>1548</v>
      </c>
      <c r="B84" s="85" t="s">
        <v>412</v>
      </c>
      <c r="C84" s="219"/>
      <c r="D84" s="219"/>
      <c r="E84" s="219"/>
      <c r="F84" s="219"/>
      <c r="G84" s="219"/>
      <c r="H84" s="155"/>
      <c r="I84" s="176"/>
      <c r="J84" s="139"/>
      <c r="K84" s="33"/>
      <c r="L84" s="51"/>
      <c r="M84" s="167"/>
      <c r="N84" s="128" t="s">
        <v>1570</v>
      </c>
      <c r="O84" s="85" t="s">
        <v>412</v>
      </c>
      <c r="P84" s="219"/>
      <c r="Q84" s="219"/>
      <c r="R84" s="219"/>
      <c r="S84" s="219"/>
      <c r="T84" s="219"/>
      <c r="U84" s="155"/>
      <c r="V84" s="176"/>
      <c r="W84" s="139"/>
      <c r="X84" s="33"/>
      <c r="Y84" s="51"/>
      <c r="Z84" s="167"/>
      <c r="AA84" s="128" t="s">
        <v>1589</v>
      </c>
      <c r="AB84" s="85" t="s">
        <v>412</v>
      </c>
      <c r="AC84" s="219"/>
      <c r="AD84" s="219"/>
      <c r="AE84" s="219"/>
      <c r="AF84" s="219"/>
      <c r="AG84" s="219"/>
      <c r="AH84" s="155"/>
      <c r="AI84" s="176"/>
      <c r="AJ84" s="139"/>
      <c r="AK84" s="33"/>
      <c r="AL84" s="51"/>
      <c r="AM84" s="167"/>
      <c r="AN84" s="128" t="s">
        <v>1609</v>
      </c>
      <c r="AO84" s="85" t="s">
        <v>412</v>
      </c>
      <c r="AP84" s="219"/>
      <c r="AQ84" s="219"/>
      <c r="AR84" s="219"/>
      <c r="AS84" s="219"/>
      <c r="AT84" s="219"/>
      <c r="AU84" s="155"/>
      <c r="AV84" s="176"/>
      <c r="AW84" s="139"/>
      <c r="AX84" s="33"/>
      <c r="AY84" s="51"/>
      <c r="AZ84" s="167"/>
      <c r="BA84" s="128" t="s">
        <v>1628</v>
      </c>
      <c r="BB84" s="85" t="s">
        <v>412</v>
      </c>
      <c r="BC84" s="219"/>
      <c r="BD84" s="219"/>
      <c r="BE84" s="219"/>
      <c r="BF84" s="219"/>
      <c r="BG84" s="219"/>
      <c r="BH84" s="155"/>
      <c r="BI84" s="176"/>
      <c r="BJ84" s="139"/>
      <c r="BK84" s="33"/>
      <c r="BL84" s="51"/>
      <c r="BM84" s="167"/>
    </row>
    <row r="85" spans="1:65" s="4" customFormat="1" x14ac:dyDescent="0.2">
      <c r="A85" s="128"/>
      <c r="B85" s="221" t="s">
        <v>495</v>
      </c>
      <c r="C85" s="221"/>
      <c r="D85" s="221"/>
      <c r="E85" s="221"/>
      <c r="F85" s="221"/>
      <c r="G85" s="219"/>
      <c r="H85" s="155"/>
      <c r="I85" s="176"/>
      <c r="J85" s="139"/>
      <c r="K85" s="33"/>
      <c r="L85" s="51"/>
      <c r="M85" s="167"/>
      <c r="N85" s="128"/>
      <c r="O85" s="221" t="s">
        <v>495</v>
      </c>
      <c r="P85" s="221"/>
      <c r="Q85" s="221"/>
      <c r="R85" s="221"/>
      <c r="S85" s="221"/>
      <c r="T85" s="219"/>
      <c r="U85" s="155"/>
      <c r="V85" s="176"/>
      <c r="W85" s="139"/>
      <c r="X85" s="33"/>
      <c r="Y85" s="51"/>
      <c r="Z85" s="167"/>
      <c r="AA85" s="128"/>
      <c r="AB85" s="221" t="s">
        <v>495</v>
      </c>
      <c r="AC85" s="221"/>
      <c r="AD85" s="221"/>
      <c r="AE85" s="221"/>
      <c r="AF85" s="221"/>
      <c r="AG85" s="219"/>
      <c r="AH85" s="155"/>
      <c r="AI85" s="176"/>
      <c r="AJ85" s="139"/>
      <c r="AK85" s="33"/>
      <c r="AL85" s="51"/>
      <c r="AM85" s="167"/>
      <c r="AN85" s="128"/>
      <c r="AO85" s="221" t="s">
        <v>495</v>
      </c>
      <c r="AP85" s="221"/>
      <c r="AQ85" s="221"/>
      <c r="AR85" s="221"/>
      <c r="AS85" s="221"/>
      <c r="AT85" s="219"/>
      <c r="AU85" s="155"/>
      <c r="AV85" s="176"/>
      <c r="AW85" s="139"/>
      <c r="AX85" s="33"/>
      <c r="AY85" s="51"/>
      <c r="AZ85" s="167"/>
      <c r="BA85" s="128"/>
      <c r="BB85" s="221" t="s">
        <v>495</v>
      </c>
      <c r="BC85" s="221"/>
      <c r="BD85" s="221"/>
      <c r="BE85" s="221"/>
      <c r="BF85" s="221"/>
      <c r="BG85" s="219"/>
      <c r="BH85" s="155"/>
      <c r="BI85" s="176"/>
      <c r="BJ85" s="139"/>
      <c r="BK85" s="33"/>
      <c r="BL85" s="51"/>
      <c r="BM85" s="167"/>
    </row>
    <row r="86" spans="1:65" s="4" customFormat="1" x14ac:dyDescent="0.2">
      <c r="A86" s="310" t="s">
        <v>1549</v>
      </c>
      <c r="B86" s="720" t="s">
        <v>316</v>
      </c>
      <c r="C86" s="720"/>
      <c r="D86" s="720"/>
      <c r="E86" s="720"/>
      <c r="F86" s="720"/>
      <c r="G86" s="720"/>
      <c r="H86" s="558">
        <v>0.1</v>
      </c>
      <c r="I86" s="245" t="s">
        <v>13</v>
      </c>
      <c r="J86" s="143" t="s">
        <v>28</v>
      </c>
      <c r="K86" s="347"/>
      <c r="L86" s="177" t="s">
        <v>17</v>
      </c>
      <c r="M86" s="163">
        <f>M71*H86*K86</f>
        <v>0</v>
      </c>
      <c r="N86" s="310" t="s">
        <v>1571</v>
      </c>
      <c r="O86" s="720" t="s">
        <v>316</v>
      </c>
      <c r="P86" s="720"/>
      <c r="Q86" s="720"/>
      <c r="R86" s="720"/>
      <c r="S86" s="720"/>
      <c r="T86" s="720"/>
      <c r="U86" s="558">
        <v>0.1</v>
      </c>
      <c r="V86" s="245" t="s">
        <v>13</v>
      </c>
      <c r="W86" s="143" t="s">
        <v>28</v>
      </c>
      <c r="X86" s="347"/>
      <c r="Y86" s="177" t="s">
        <v>17</v>
      </c>
      <c r="Z86" s="163">
        <f>Z71*U86*X86</f>
        <v>0</v>
      </c>
      <c r="AA86" s="310" t="s">
        <v>1590</v>
      </c>
      <c r="AB86" s="720" t="s">
        <v>316</v>
      </c>
      <c r="AC86" s="720"/>
      <c r="AD86" s="720"/>
      <c r="AE86" s="720"/>
      <c r="AF86" s="720"/>
      <c r="AG86" s="720"/>
      <c r="AH86" s="558">
        <v>0.1</v>
      </c>
      <c r="AI86" s="245" t="s">
        <v>13</v>
      </c>
      <c r="AJ86" s="143" t="s">
        <v>28</v>
      </c>
      <c r="AK86" s="347"/>
      <c r="AL86" s="177" t="s">
        <v>17</v>
      </c>
      <c r="AM86" s="163">
        <f>AM71*AH86*AK86</f>
        <v>0</v>
      </c>
      <c r="AN86" s="310" t="s">
        <v>1610</v>
      </c>
      <c r="AO86" s="720" t="s">
        <v>316</v>
      </c>
      <c r="AP86" s="720"/>
      <c r="AQ86" s="720"/>
      <c r="AR86" s="720"/>
      <c r="AS86" s="720"/>
      <c r="AT86" s="720"/>
      <c r="AU86" s="558">
        <v>0.1</v>
      </c>
      <c r="AV86" s="245" t="s">
        <v>13</v>
      </c>
      <c r="AW86" s="143" t="s">
        <v>28</v>
      </c>
      <c r="AX86" s="347"/>
      <c r="AY86" s="177" t="s">
        <v>17</v>
      </c>
      <c r="AZ86" s="163">
        <f>AZ71*AU86*AX86</f>
        <v>0</v>
      </c>
      <c r="BA86" s="310" t="s">
        <v>1629</v>
      </c>
      <c r="BB86" s="720" t="s">
        <v>316</v>
      </c>
      <c r="BC86" s="720"/>
      <c r="BD86" s="720"/>
      <c r="BE86" s="720"/>
      <c r="BF86" s="720"/>
      <c r="BG86" s="720"/>
      <c r="BH86" s="558">
        <v>0.1</v>
      </c>
      <c r="BI86" s="245" t="s">
        <v>13</v>
      </c>
      <c r="BJ86" s="143" t="s">
        <v>28</v>
      </c>
      <c r="BK86" s="347"/>
      <c r="BL86" s="177" t="s">
        <v>17</v>
      </c>
      <c r="BM86" s="163">
        <f>BM71*BH86*BK86</f>
        <v>0</v>
      </c>
    </row>
    <row r="87" spans="1:65" s="4" customFormat="1" x14ac:dyDescent="0.2">
      <c r="A87" s="311"/>
      <c r="B87" s="210" t="s">
        <v>495</v>
      </c>
      <c r="C87" s="210"/>
      <c r="D87" s="210"/>
      <c r="E87" s="210"/>
      <c r="F87" s="210"/>
      <c r="G87" s="210"/>
      <c r="H87" s="567"/>
      <c r="I87" s="561"/>
      <c r="J87" s="561"/>
      <c r="K87" s="561"/>
      <c r="L87" s="561"/>
      <c r="M87" s="301"/>
      <c r="N87" s="311"/>
      <c r="O87" s="210" t="s">
        <v>495</v>
      </c>
      <c r="P87" s="210"/>
      <c r="Q87" s="210"/>
      <c r="R87" s="210"/>
      <c r="S87" s="210"/>
      <c r="T87" s="210"/>
      <c r="U87" s="567"/>
      <c r="V87" s="561"/>
      <c r="W87" s="561"/>
      <c r="X87" s="561"/>
      <c r="Y87" s="561"/>
      <c r="Z87" s="301"/>
      <c r="AA87" s="311"/>
      <c r="AB87" s="210" t="s">
        <v>495</v>
      </c>
      <c r="AC87" s="210"/>
      <c r="AD87" s="210"/>
      <c r="AE87" s="210"/>
      <c r="AF87" s="210"/>
      <c r="AG87" s="210"/>
      <c r="AH87" s="567"/>
      <c r="AI87" s="561"/>
      <c r="AJ87" s="561"/>
      <c r="AK87" s="561"/>
      <c r="AL87" s="561"/>
      <c r="AM87" s="301"/>
      <c r="AN87" s="311"/>
      <c r="AO87" s="210" t="s">
        <v>495</v>
      </c>
      <c r="AP87" s="210"/>
      <c r="AQ87" s="210"/>
      <c r="AR87" s="210"/>
      <c r="AS87" s="210"/>
      <c r="AT87" s="210"/>
      <c r="AU87" s="567"/>
      <c r="AV87" s="561"/>
      <c r="AW87" s="561"/>
      <c r="AX87" s="561"/>
      <c r="AY87" s="561"/>
      <c r="AZ87" s="301"/>
      <c r="BA87" s="311"/>
      <c r="BB87" s="210" t="s">
        <v>495</v>
      </c>
      <c r="BC87" s="210"/>
      <c r="BD87" s="210"/>
      <c r="BE87" s="210"/>
      <c r="BF87" s="210"/>
      <c r="BG87" s="210"/>
      <c r="BH87" s="567"/>
      <c r="BI87" s="561"/>
      <c r="BJ87" s="561"/>
      <c r="BK87" s="561"/>
      <c r="BL87" s="561"/>
      <c r="BM87" s="301"/>
    </row>
    <row r="88" spans="1:65" s="4" customFormat="1" x14ac:dyDescent="0.2">
      <c r="A88" s="310" t="s">
        <v>1550</v>
      </c>
      <c r="B88" s="720" t="s">
        <v>317</v>
      </c>
      <c r="C88" s="720"/>
      <c r="D88" s="720"/>
      <c r="E88" s="720"/>
      <c r="F88" s="720"/>
      <c r="G88" s="720"/>
      <c r="H88" s="558">
        <v>0.1</v>
      </c>
      <c r="I88" s="245" t="s">
        <v>13</v>
      </c>
      <c r="J88" s="143" t="s">
        <v>28</v>
      </c>
      <c r="K88" s="347"/>
      <c r="L88" s="177" t="s">
        <v>17</v>
      </c>
      <c r="M88" s="163">
        <f>M71*H88*K88</f>
        <v>0</v>
      </c>
      <c r="N88" s="310" t="s">
        <v>1572</v>
      </c>
      <c r="O88" s="720" t="s">
        <v>317</v>
      </c>
      <c r="P88" s="720"/>
      <c r="Q88" s="720"/>
      <c r="R88" s="720"/>
      <c r="S88" s="720"/>
      <c r="T88" s="720"/>
      <c r="U88" s="558">
        <v>0.1</v>
      </c>
      <c r="V88" s="245" t="s">
        <v>13</v>
      </c>
      <c r="W88" s="143" t="s">
        <v>28</v>
      </c>
      <c r="X88" s="347"/>
      <c r="Y88" s="177" t="s">
        <v>17</v>
      </c>
      <c r="Z88" s="163">
        <f>Z71*U88*X88</f>
        <v>0</v>
      </c>
      <c r="AA88" s="310" t="s">
        <v>1591</v>
      </c>
      <c r="AB88" s="720" t="s">
        <v>317</v>
      </c>
      <c r="AC88" s="720"/>
      <c r="AD88" s="720"/>
      <c r="AE88" s="720"/>
      <c r="AF88" s="720"/>
      <c r="AG88" s="720"/>
      <c r="AH88" s="558">
        <v>0.1</v>
      </c>
      <c r="AI88" s="245" t="s">
        <v>13</v>
      </c>
      <c r="AJ88" s="143" t="s">
        <v>28</v>
      </c>
      <c r="AK88" s="347"/>
      <c r="AL88" s="177" t="s">
        <v>17</v>
      </c>
      <c r="AM88" s="163">
        <f>AM71*AH88*AK88</f>
        <v>0</v>
      </c>
      <c r="AN88" s="310" t="s">
        <v>1611</v>
      </c>
      <c r="AO88" s="720" t="s">
        <v>317</v>
      </c>
      <c r="AP88" s="720"/>
      <c r="AQ88" s="720"/>
      <c r="AR88" s="720"/>
      <c r="AS88" s="720"/>
      <c r="AT88" s="720"/>
      <c r="AU88" s="558">
        <v>0.1</v>
      </c>
      <c r="AV88" s="245" t="s">
        <v>13</v>
      </c>
      <c r="AW88" s="143" t="s">
        <v>28</v>
      </c>
      <c r="AX88" s="347"/>
      <c r="AY88" s="177" t="s">
        <v>17</v>
      </c>
      <c r="AZ88" s="163">
        <f>AZ71*AU88*AX88</f>
        <v>0</v>
      </c>
      <c r="BA88" s="310" t="s">
        <v>1630</v>
      </c>
      <c r="BB88" s="720" t="s">
        <v>317</v>
      </c>
      <c r="BC88" s="720"/>
      <c r="BD88" s="720"/>
      <c r="BE88" s="720"/>
      <c r="BF88" s="720"/>
      <c r="BG88" s="720"/>
      <c r="BH88" s="558">
        <v>0.1</v>
      </c>
      <c r="BI88" s="245" t="s">
        <v>13</v>
      </c>
      <c r="BJ88" s="143" t="s">
        <v>28</v>
      </c>
      <c r="BK88" s="347"/>
      <c r="BL88" s="177" t="s">
        <v>17</v>
      </c>
      <c r="BM88" s="163">
        <f>BM71*BH88*BK88</f>
        <v>0</v>
      </c>
    </row>
    <row r="89" spans="1:65" s="4" customFormat="1" x14ac:dyDescent="0.2">
      <c r="A89" s="311"/>
      <c r="B89" s="210" t="s">
        <v>495</v>
      </c>
      <c r="C89" s="210"/>
      <c r="D89" s="210"/>
      <c r="E89" s="210"/>
      <c r="F89" s="210"/>
      <c r="G89" s="210"/>
      <c r="H89" s="155"/>
      <c r="I89" s="176"/>
      <c r="J89" s="20"/>
      <c r="K89" s="59"/>
      <c r="L89" s="51"/>
      <c r="M89" s="167"/>
      <c r="N89" s="311"/>
      <c r="O89" s="210" t="s">
        <v>495</v>
      </c>
      <c r="P89" s="210"/>
      <c r="Q89" s="210"/>
      <c r="R89" s="210"/>
      <c r="S89" s="210"/>
      <c r="T89" s="210"/>
      <c r="U89" s="155"/>
      <c r="V89" s="176"/>
      <c r="W89" s="20"/>
      <c r="X89" s="59"/>
      <c r="Y89" s="51"/>
      <c r="Z89" s="167"/>
      <c r="AA89" s="311"/>
      <c r="AB89" s="210" t="s">
        <v>495</v>
      </c>
      <c r="AC89" s="210"/>
      <c r="AD89" s="210"/>
      <c r="AE89" s="210"/>
      <c r="AF89" s="210"/>
      <c r="AG89" s="210"/>
      <c r="AH89" s="155"/>
      <c r="AI89" s="176"/>
      <c r="AJ89" s="20"/>
      <c r="AK89" s="59"/>
      <c r="AL89" s="51"/>
      <c r="AM89" s="167"/>
      <c r="AN89" s="311"/>
      <c r="AO89" s="210" t="s">
        <v>495</v>
      </c>
      <c r="AP89" s="210"/>
      <c r="AQ89" s="210"/>
      <c r="AR89" s="210"/>
      <c r="AS89" s="210"/>
      <c r="AT89" s="210"/>
      <c r="AU89" s="155"/>
      <c r="AV89" s="176"/>
      <c r="AW89" s="20"/>
      <c r="AX89" s="59"/>
      <c r="AY89" s="51"/>
      <c r="AZ89" s="167"/>
      <c r="BA89" s="311"/>
      <c r="BB89" s="210" t="s">
        <v>495</v>
      </c>
      <c r="BC89" s="210"/>
      <c r="BD89" s="210"/>
      <c r="BE89" s="210"/>
      <c r="BF89" s="210"/>
      <c r="BG89" s="210"/>
      <c r="BH89" s="155"/>
      <c r="BI89" s="176"/>
      <c r="BJ89" s="20"/>
      <c r="BK89" s="59"/>
      <c r="BL89" s="51"/>
      <c r="BM89" s="167"/>
    </row>
    <row r="90" spans="1:65" s="4" customFormat="1" x14ac:dyDescent="0.2">
      <c r="A90" s="310" t="s">
        <v>1551</v>
      </c>
      <c r="B90" s="143" t="s">
        <v>318</v>
      </c>
      <c r="C90" s="246"/>
      <c r="D90" s="246"/>
      <c r="E90" s="246"/>
      <c r="F90" s="246"/>
      <c r="G90" s="246"/>
      <c r="H90" s="558">
        <v>0.1</v>
      </c>
      <c r="I90" s="245" t="s">
        <v>13</v>
      </c>
      <c r="J90" s="143" t="s">
        <v>28</v>
      </c>
      <c r="K90" s="347"/>
      <c r="L90" s="177" t="s">
        <v>17</v>
      </c>
      <c r="M90" s="163">
        <f>M71*H90*K90</f>
        <v>0</v>
      </c>
      <c r="N90" s="310" t="s">
        <v>1573</v>
      </c>
      <c r="O90" s="143" t="s">
        <v>318</v>
      </c>
      <c r="P90" s="246"/>
      <c r="Q90" s="246"/>
      <c r="R90" s="246"/>
      <c r="S90" s="246"/>
      <c r="T90" s="246"/>
      <c r="U90" s="558">
        <v>0.1</v>
      </c>
      <c r="V90" s="245" t="s">
        <v>13</v>
      </c>
      <c r="W90" s="143" t="s">
        <v>28</v>
      </c>
      <c r="X90" s="347"/>
      <c r="Y90" s="177" t="s">
        <v>17</v>
      </c>
      <c r="Z90" s="163">
        <f>Z71*U90*X90</f>
        <v>0</v>
      </c>
      <c r="AA90" s="310" t="s">
        <v>1592</v>
      </c>
      <c r="AB90" s="143" t="s">
        <v>318</v>
      </c>
      <c r="AC90" s="246"/>
      <c r="AD90" s="246"/>
      <c r="AE90" s="246"/>
      <c r="AF90" s="246"/>
      <c r="AG90" s="246"/>
      <c r="AH90" s="558">
        <v>0.1</v>
      </c>
      <c r="AI90" s="245" t="s">
        <v>13</v>
      </c>
      <c r="AJ90" s="143" t="s">
        <v>28</v>
      </c>
      <c r="AK90" s="347"/>
      <c r="AL90" s="177" t="s">
        <v>17</v>
      </c>
      <c r="AM90" s="163">
        <f>AM71*AH90*AK90</f>
        <v>0</v>
      </c>
      <c r="AN90" s="310" t="s">
        <v>1612</v>
      </c>
      <c r="AO90" s="143" t="s">
        <v>318</v>
      </c>
      <c r="AP90" s="246"/>
      <c r="AQ90" s="246"/>
      <c r="AR90" s="246"/>
      <c r="AS90" s="246"/>
      <c r="AT90" s="246"/>
      <c r="AU90" s="558">
        <v>0.1</v>
      </c>
      <c r="AV90" s="245" t="s">
        <v>13</v>
      </c>
      <c r="AW90" s="143" t="s">
        <v>28</v>
      </c>
      <c r="AX90" s="347"/>
      <c r="AY90" s="177" t="s">
        <v>17</v>
      </c>
      <c r="AZ90" s="163">
        <f>AZ71*AU90*AX90</f>
        <v>0</v>
      </c>
      <c r="BA90" s="310" t="s">
        <v>1631</v>
      </c>
      <c r="BB90" s="143" t="s">
        <v>318</v>
      </c>
      <c r="BC90" s="246"/>
      <c r="BD90" s="246"/>
      <c r="BE90" s="246"/>
      <c r="BF90" s="246"/>
      <c r="BG90" s="246"/>
      <c r="BH90" s="558">
        <v>0.1</v>
      </c>
      <c r="BI90" s="245" t="s">
        <v>13</v>
      </c>
      <c r="BJ90" s="143" t="s">
        <v>28</v>
      </c>
      <c r="BK90" s="347"/>
      <c r="BL90" s="177" t="s">
        <v>17</v>
      </c>
      <c r="BM90" s="163">
        <f>BM71*BH90*BK90</f>
        <v>0</v>
      </c>
    </row>
    <row r="91" spans="1:65" s="4" customFormat="1" x14ac:dyDescent="0.2">
      <c r="A91" s="300"/>
      <c r="B91" s="210" t="s">
        <v>497</v>
      </c>
      <c r="C91" s="210"/>
      <c r="D91" s="210"/>
      <c r="E91" s="210"/>
      <c r="F91" s="210"/>
      <c r="G91" s="210"/>
      <c r="H91" s="37"/>
      <c r="I91" s="188"/>
      <c r="J91" s="220"/>
      <c r="K91" s="186"/>
      <c r="L91" s="187"/>
      <c r="M91" s="302"/>
      <c r="N91" s="300"/>
      <c r="O91" s="210" t="s">
        <v>497</v>
      </c>
      <c r="P91" s="210"/>
      <c r="Q91" s="210"/>
      <c r="R91" s="210"/>
      <c r="S91" s="210"/>
      <c r="T91" s="210"/>
      <c r="U91" s="37"/>
      <c r="V91" s="188"/>
      <c r="W91" s="220"/>
      <c r="X91" s="186"/>
      <c r="Y91" s="187"/>
      <c r="Z91" s="302"/>
      <c r="AA91" s="300"/>
      <c r="AB91" s="210" t="s">
        <v>497</v>
      </c>
      <c r="AC91" s="210"/>
      <c r="AD91" s="210"/>
      <c r="AE91" s="210"/>
      <c r="AF91" s="210"/>
      <c r="AG91" s="210"/>
      <c r="AH91" s="37"/>
      <c r="AI91" s="188"/>
      <c r="AJ91" s="220"/>
      <c r="AK91" s="186"/>
      <c r="AL91" s="187"/>
      <c r="AM91" s="302"/>
      <c r="AN91" s="300"/>
      <c r="AO91" s="210" t="s">
        <v>497</v>
      </c>
      <c r="AP91" s="210"/>
      <c r="AQ91" s="210"/>
      <c r="AR91" s="210"/>
      <c r="AS91" s="210"/>
      <c r="AT91" s="210"/>
      <c r="AU91" s="37"/>
      <c r="AV91" s="188"/>
      <c r="AW91" s="220"/>
      <c r="AX91" s="186"/>
      <c r="AY91" s="187"/>
      <c r="AZ91" s="302"/>
      <c r="BA91" s="300"/>
      <c r="BB91" s="210" t="s">
        <v>497</v>
      </c>
      <c r="BC91" s="210"/>
      <c r="BD91" s="210"/>
      <c r="BE91" s="210"/>
      <c r="BF91" s="210"/>
      <c r="BG91" s="210"/>
      <c r="BH91" s="37"/>
      <c r="BI91" s="188"/>
      <c r="BJ91" s="220"/>
      <c r="BK91" s="186"/>
      <c r="BL91" s="187"/>
      <c r="BM91" s="302"/>
    </row>
    <row r="92" spans="1:65" s="4" customFormat="1" x14ac:dyDescent="0.2">
      <c r="A92" s="305" t="s">
        <v>1552</v>
      </c>
      <c r="B92" s="250" t="s">
        <v>418</v>
      </c>
      <c r="C92" s="275"/>
      <c r="D92" s="275"/>
      <c r="E92" s="275"/>
      <c r="F92" s="275"/>
      <c r="G92" s="275"/>
      <c r="H92" s="569">
        <v>0.15</v>
      </c>
      <c r="I92" s="245" t="s">
        <v>13</v>
      </c>
      <c r="J92" s="246" t="s">
        <v>28</v>
      </c>
      <c r="K92" s="347"/>
      <c r="L92" s="177" t="s">
        <v>17</v>
      </c>
      <c r="M92" s="163">
        <f>M71*H92*K92</f>
        <v>0</v>
      </c>
      <c r="N92" s="305" t="s">
        <v>1574</v>
      </c>
      <c r="O92" s="250" t="s">
        <v>418</v>
      </c>
      <c r="P92" s="275"/>
      <c r="Q92" s="275"/>
      <c r="R92" s="275"/>
      <c r="S92" s="275"/>
      <c r="T92" s="275"/>
      <c r="U92" s="569">
        <v>0.15</v>
      </c>
      <c r="V92" s="245" t="s">
        <v>13</v>
      </c>
      <c r="W92" s="246" t="s">
        <v>28</v>
      </c>
      <c r="X92" s="347"/>
      <c r="Y92" s="177" t="s">
        <v>17</v>
      </c>
      <c r="Z92" s="163">
        <f>Z71*U92*X92</f>
        <v>0</v>
      </c>
      <c r="AA92" s="305" t="s">
        <v>1593</v>
      </c>
      <c r="AB92" s="250" t="s">
        <v>418</v>
      </c>
      <c r="AC92" s="275"/>
      <c r="AD92" s="275"/>
      <c r="AE92" s="275"/>
      <c r="AF92" s="275"/>
      <c r="AG92" s="275"/>
      <c r="AH92" s="569">
        <v>0.15</v>
      </c>
      <c r="AI92" s="245" t="s">
        <v>13</v>
      </c>
      <c r="AJ92" s="246" t="s">
        <v>28</v>
      </c>
      <c r="AK92" s="347"/>
      <c r="AL92" s="177" t="s">
        <v>17</v>
      </c>
      <c r="AM92" s="163">
        <f>AM71*AH92*AK92</f>
        <v>0</v>
      </c>
      <c r="AN92" s="305" t="s">
        <v>1613</v>
      </c>
      <c r="AO92" s="250" t="s">
        <v>418</v>
      </c>
      <c r="AP92" s="275"/>
      <c r="AQ92" s="275"/>
      <c r="AR92" s="275"/>
      <c r="AS92" s="275"/>
      <c r="AT92" s="275"/>
      <c r="AU92" s="569">
        <v>0.15</v>
      </c>
      <c r="AV92" s="245" t="s">
        <v>13</v>
      </c>
      <c r="AW92" s="246" t="s">
        <v>28</v>
      </c>
      <c r="AX92" s="347"/>
      <c r="AY92" s="177" t="s">
        <v>17</v>
      </c>
      <c r="AZ92" s="163">
        <f>AZ71*AU92*AX92</f>
        <v>0</v>
      </c>
      <c r="BA92" s="305" t="s">
        <v>1632</v>
      </c>
      <c r="BB92" s="250" t="s">
        <v>418</v>
      </c>
      <c r="BC92" s="275"/>
      <c r="BD92" s="275"/>
      <c r="BE92" s="275"/>
      <c r="BF92" s="275"/>
      <c r="BG92" s="275"/>
      <c r="BH92" s="569">
        <v>0.15</v>
      </c>
      <c r="BI92" s="245" t="s">
        <v>13</v>
      </c>
      <c r="BJ92" s="246" t="s">
        <v>28</v>
      </c>
      <c r="BK92" s="347"/>
      <c r="BL92" s="177" t="s">
        <v>17</v>
      </c>
      <c r="BM92" s="163">
        <f>BM71*BH92*BK92</f>
        <v>0</v>
      </c>
    </row>
    <row r="93" spans="1:65" s="4" customFormat="1" x14ac:dyDescent="0.2">
      <c r="A93" s="304"/>
      <c r="B93" s="221" t="s">
        <v>498</v>
      </c>
      <c r="C93" s="221"/>
      <c r="D93" s="221"/>
      <c r="E93" s="221"/>
      <c r="F93" s="221"/>
      <c r="G93" s="221"/>
      <c r="H93" s="155"/>
      <c r="I93" s="570"/>
      <c r="K93" s="175"/>
      <c r="L93" s="66"/>
      <c r="M93" s="185"/>
      <c r="N93" s="304"/>
      <c r="O93" s="221" t="s">
        <v>498</v>
      </c>
      <c r="P93" s="221"/>
      <c r="Q93" s="221"/>
      <c r="R93" s="221"/>
      <c r="S93" s="221"/>
      <c r="T93" s="221"/>
      <c r="U93" s="155"/>
      <c r="V93" s="570"/>
      <c r="X93" s="175"/>
      <c r="Y93" s="66"/>
      <c r="Z93" s="185"/>
      <c r="AA93" s="304"/>
      <c r="AB93" s="221" t="s">
        <v>498</v>
      </c>
      <c r="AC93" s="221"/>
      <c r="AD93" s="221"/>
      <c r="AE93" s="221"/>
      <c r="AF93" s="221"/>
      <c r="AG93" s="221"/>
      <c r="AH93" s="155"/>
      <c r="AI93" s="570"/>
      <c r="AK93" s="175"/>
      <c r="AL93" s="66"/>
      <c r="AM93" s="185"/>
      <c r="AN93" s="304"/>
      <c r="AO93" s="221" t="s">
        <v>498</v>
      </c>
      <c r="AP93" s="221"/>
      <c r="AQ93" s="221"/>
      <c r="AR93" s="221"/>
      <c r="AS93" s="221"/>
      <c r="AT93" s="221"/>
      <c r="AU93" s="155"/>
      <c r="AV93" s="570"/>
      <c r="AX93" s="175"/>
      <c r="AY93" s="66"/>
      <c r="AZ93" s="185"/>
      <c r="BA93" s="304"/>
      <c r="BB93" s="221" t="s">
        <v>498</v>
      </c>
      <c r="BC93" s="221"/>
      <c r="BD93" s="221"/>
      <c r="BE93" s="221"/>
      <c r="BF93" s="221"/>
      <c r="BG93" s="221"/>
      <c r="BH93" s="155"/>
      <c r="BI93" s="570"/>
      <c r="BK93" s="175"/>
      <c r="BL93" s="66"/>
      <c r="BM93" s="185"/>
    </row>
    <row r="94" spans="1:65" s="4" customFormat="1" x14ac:dyDescent="0.2">
      <c r="A94" s="305" t="s">
        <v>1553</v>
      </c>
      <c r="B94" s="729" t="s">
        <v>425</v>
      </c>
      <c r="C94" s="729"/>
      <c r="D94" s="729"/>
      <c r="E94" s="729"/>
      <c r="F94" s="729"/>
      <c r="G94" s="729"/>
      <c r="H94" s="155">
        <v>0.03</v>
      </c>
      <c r="I94" s="632" t="s">
        <v>13</v>
      </c>
      <c r="J94" s="4" t="s">
        <v>28</v>
      </c>
      <c r="K94" s="519"/>
      <c r="L94" s="66" t="s">
        <v>17</v>
      </c>
      <c r="M94" s="185">
        <f>M71*H94*K94</f>
        <v>0</v>
      </c>
      <c r="N94" s="305" t="s">
        <v>1575</v>
      </c>
      <c r="O94" s="729" t="s">
        <v>425</v>
      </c>
      <c r="P94" s="729"/>
      <c r="Q94" s="729"/>
      <c r="R94" s="729"/>
      <c r="S94" s="729"/>
      <c r="T94" s="729"/>
      <c r="U94" s="155">
        <v>0.03</v>
      </c>
      <c r="V94" s="632" t="s">
        <v>13</v>
      </c>
      <c r="W94" s="4" t="s">
        <v>28</v>
      </c>
      <c r="X94" s="519"/>
      <c r="Y94" s="66" t="s">
        <v>17</v>
      </c>
      <c r="Z94" s="185">
        <f>Z71*U94*X94</f>
        <v>0</v>
      </c>
      <c r="AA94" s="305" t="s">
        <v>1594</v>
      </c>
      <c r="AB94" s="729" t="s">
        <v>425</v>
      </c>
      <c r="AC94" s="729"/>
      <c r="AD94" s="729"/>
      <c r="AE94" s="729"/>
      <c r="AF94" s="729"/>
      <c r="AG94" s="729"/>
      <c r="AH94" s="155">
        <v>0.03</v>
      </c>
      <c r="AI94" s="632" t="s">
        <v>13</v>
      </c>
      <c r="AJ94" s="4" t="s">
        <v>28</v>
      </c>
      <c r="AK94" s="519"/>
      <c r="AL94" s="66" t="s">
        <v>17</v>
      </c>
      <c r="AM94" s="185">
        <f>AM71*AH94*AK94</f>
        <v>0</v>
      </c>
      <c r="AN94" s="305" t="s">
        <v>1614</v>
      </c>
      <c r="AO94" s="729" t="s">
        <v>425</v>
      </c>
      <c r="AP94" s="729"/>
      <c r="AQ94" s="729"/>
      <c r="AR94" s="729"/>
      <c r="AS94" s="729"/>
      <c r="AT94" s="729"/>
      <c r="AU94" s="155">
        <v>0.03</v>
      </c>
      <c r="AV94" s="632" t="s">
        <v>13</v>
      </c>
      <c r="AW94" s="4" t="s">
        <v>28</v>
      </c>
      <c r="AX94" s="519"/>
      <c r="AY94" s="66" t="s">
        <v>17</v>
      </c>
      <c r="AZ94" s="185">
        <f>AZ71*AU94*AX94</f>
        <v>0</v>
      </c>
      <c r="BA94" s="305" t="s">
        <v>1633</v>
      </c>
      <c r="BB94" s="729" t="s">
        <v>425</v>
      </c>
      <c r="BC94" s="729"/>
      <c r="BD94" s="729"/>
      <c r="BE94" s="729"/>
      <c r="BF94" s="729"/>
      <c r="BG94" s="729"/>
      <c r="BH94" s="155">
        <v>0.03</v>
      </c>
      <c r="BI94" s="632" t="s">
        <v>13</v>
      </c>
      <c r="BJ94" s="4" t="s">
        <v>28</v>
      </c>
      <c r="BK94" s="519"/>
      <c r="BL94" s="66" t="s">
        <v>17</v>
      </c>
      <c r="BM94" s="185">
        <f>BM71*BH94*BK94</f>
        <v>0</v>
      </c>
    </row>
    <row r="95" spans="1:65" s="4" customFormat="1" ht="20.100000000000001" customHeight="1" x14ac:dyDescent="0.2">
      <c r="A95" s="898" t="s">
        <v>396</v>
      </c>
      <c r="B95" s="899"/>
      <c r="C95" s="899"/>
      <c r="D95" s="899"/>
      <c r="E95" s="899"/>
      <c r="F95" s="899"/>
      <c r="G95" s="899"/>
      <c r="H95" s="341"/>
      <c r="I95" s="339"/>
      <c r="J95" s="340"/>
      <c r="K95" s="341"/>
      <c r="L95" s="342" t="s">
        <v>17</v>
      </c>
      <c r="M95" s="520">
        <f>SUM(M76:M94)</f>
        <v>0</v>
      </c>
      <c r="N95" s="898" t="s">
        <v>396</v>
      </c>
      <c r="O95" s="899"/>
      <c r="P95" s="899"/>
      <c r="Q95" s="899"/>
      <c r="R95" s="899"/>
      <c r="S95" s="899"/>
      <c r="T95" s="899"/>
      <c r="U95" s="341"/>
      <c r="V95" s="339"/>
      <c r="W95" s="340"/>
      <c r="X95" s="341"/>
      <c r="Y95" s="342" t="s">
        <v>17</v>
      </c>
      <c r="Z95" s="520">
        <f>SUM(Z76:Z94)</f>
        <v>0</v>
      </c>
      <c r="AA95" s="898" t="s">
        <v>396</v>
      </c>
      <c r="AB95" s="899"/>
      <c r="AC95" s="899"/>
      <c r="AD95" s="899"/>
      <c r="AE95" s="899"/>
      <c r="AF95" s="899"/>
      <c r="AG95" s="899"/>
      <c r="AH95" s="341"/>
      <c r="AI95" s="339"/>
      <c r="AJ95" s="340"/>
      <c r="AK95" s="341"/>
      <c r="AL95" s="342" t="s">
        <v>17</v>
      </c>
      <c r="AM95" s="520">
        <f>SUM(AM76:AM94)</f>
        <v>0</v>
      </c>
      <c r="AN95" s="898" t="s">
        <v>396</v>
      </c>
      <c r="AO95" s="899"/>
      <c r="AP95" s="899"/>
      <c r="AQ95" s="899"/>
      <c r="AR95" s="899"/>
      <c r="AS95" s="899"/>
      <c r="AT95" s="899"/>
      <c r="AU95" s="341"/>
      <c r="AV95" s="339"/>
      <c r="AW95" s="340"/>
      <c r="AX95" s="341"/>
      <c r="AY95" s="342" t="s">
        <v>17</v>
      </c>
      <c r="AZ95" s="520">
        <f>SUM(AZ76:AZ94)</f>
        <v>0</v>
      </c>
      <c r="BA95" s="898" t="s">
        <v>396</v>
      </c>
      <c r="BB95" s="899"/>
      <c r="BC95" s="899"/>
      <c r="BD95" s="899"/>
      <c r="BE95" s="899"/>
      <c r="BF95" s="899"/>
      <c r="BG95" s="899"/>
      <c r="BH95" s="341"/>
      <c r="BI95" s="339"/>
      <c r="BJ95" s="340"/>
      <c r="BK95" s="341"/>
      <c r="BL95" s="342" t="s">
        <v>17</v>
      </c>
      <c r="BM95" s="520">
        <f>SUM(BM76:BM94)</f>
        <v>0</v>
      </c>
    </row>
    <row r="96" spans="1:65" s="634" customFormat="1" ht="21.75" customHeight="1" x14ac:dyDescent="0.2">
      <c r="A96" s="707" t="s">
        <v>397</v>
      </c>
      <c r="B96" s="708"/>
      <c r="C96" s="708"/>
      <c r="D96" s="708"/>
      <c r="E96" s="708"/>
      <c r="F96" s="708"/>
      <c r="G96" s="708"/>
      <c r="H96" s="343"/>
      <c r="I96" s="343"/>
      <c r="J96" s="343"/>
      <c r="K96" s="343"/>
      <c r="L96" s="344" t="s">
        <v>17</v>
      </c>
      <c r="M96" s="313">
        <f>SUM(M95,L71:M71)</f>
        <v>0</v>
      </c>
      <c r="N96" s="707" t="s">
        <v>397</v>
      </c>
      <c r="O96" s="708"/>
      <c r="P96" s="708"/>
      <c r="Q96" s="708"/>
      <c r="R96" s="708"/>
      <c r="S96" s="708"/>
      <c r="T96" s="708"/>
      <c r="U96" s="343"/>
      <c r="V96" s="343"/>
      <c r="W96" s="343"/>
      <c r="X96" s="343"/>
      <c r="Y96" s="344" t="s">
        <v>17</v>
      </c>
      <c r="Z96" s="313">
        <f>SUM(Z95,Y71:Z71)</f>
        <v>0</v>
      </c>
      <c r="AA96" s="707" t="s">
        <v>397</v>
      </c>
      <c r="AB96" s="708"/>
      <c r="AC96" s="708"/>
      <c r="AD96" s="708"/>
      <c r="AE96" s="708"/>
      <c r="AF96" s="708"/>
      <c r="AG96" s="708"/>
      <c r="AH96" s="343"/>
      <c r="AI96" s="343"/>
      <c r="AJ96" s="343"/>
      <c r="AK96" s="343"/>
      <c r="AL96" s="344" t="s">
        <v>17</v>
      </c>
      <c r="AM96" s="313">
        <f>SUM(AM95,AL71:AM71)</f>
        <v>0</v>
      </c>
      <c r="AN96" s="707" t="s">
        <v>397</v>
      </c>
      <c r="AO96" s="708"/>
      <c r="AP96" s="708"/>
      <c r="AQ96" s="708"/>
      <c r="AR96" s="708"/>
      <c r="AS96" s="708"/>
      <c r="AT96" s="708"/>
      <c r="AU96" s="343"/>
      <c r="AV96" s="343"/>
      <c r="AW96" s="343"/>
      <c r="AX96" s="343"/>
      <c r="AY96" s="344" t="s">
        <v>17</v>
      </c>
      <c r="AZ96" s="313">
        <f>SUM(AZ95,AY71:AZ71)</f>
        <v>0</v>
      </c>
      <c r="BA96" s="707" t="s">
        <v>397</v>
      </c>
      <c r="BB96" s="708"/>
      <c r="BC96" s="708"/>
      <c r="BD96" s="708"/>
      <c r="BE96" s="708"/>
      <c r="BF96" s="708"/>
      <c r="BG96" s="708"/>
      <c r="BH96" s="343"/>
      <c r="BI96" s="343"/>
      <c r="BJ96" s="343"/>
      <c r="BK96" s="343"/>
      <c r="BL96" s="344" t="s">
        <v>17</v>
      </c>
      <c r="BM96" s="313">
        <f>SUM(BM95,BL71:BM71)</f>
        <v>0</v>
      </c>
    </row>
    <row r="97" spans="1:65" s="5" customFormat="1" ht="15.95" customHeight="1" x14ac:dyDescent="0.2">
      <c r="A97" s="85"/>
      <c r="B97" s="704"/>
      <c r="C97" s="704"/>
      <c r="D97" s="704"/>
      <c r="E97" s="704"/>
      <c r="F97" s="695"/>
      <c r="G97" s="695"/>
      <c r="H97" s="24"/>
      <c r="I97" s="98"/>
      <c r="K97" s="51"/>
      <c r="L97" s="51"/>
      <c r="M97" s="51"/>
      <c r="N97" s="85"/>
      <c r="O97" s="704"/>
      <c r="P97" s="704"/>
      <c r="Q97" s="704"/>
      <c r="R97" s="704"/>
      <c r="S97" s="695"/>
      <c r="T97" s="695"/>
      <c r="U97" s="24"/>
      <c r="V97" s="98"/>
      <c r="X97" s="51"/>
      <c r="Y97" s="51"/>
      <c r="Z97" s="51"/>
      <c r="AA97" s="85"/>
      <c r="AB97" s="704"/>
      <c r="AC97" s="704"/>
      <c r="AD97" s="704"/>
      <c r="AE97" s="704"/>
      <c r="AF97" s="695"/>
      <c r="AG97" s="695"/>
      <c r="AH97" s="24"/>
      <c r="AI97" s="98"/>
      <c r="AK97" s="51"/>
      <c r="AL97" s="51"/>
      <c r="AM97" s="51"/>
      <c r="AN97" s="85"/>
      <c r="AO97" s="704"/>
      <c r="AP97" s="704"/>
      <c r="AQ97" s="704"/>
      <c r="AR97" s="704"/>
      <c r="AS97" s="695"/>
      <c r="AT97" s="695"/>
      <c r="AU97" s="24"/>
      <c r="AV97" s="98"/>
      <c r="AX97" s="51"/>
      <c r="AY97" s="51"/>
      <c r="AZ97" s="51"/>
      <c r="BA97" s="85"/>
      <c r="BB97" s="704"/>
      <c r="BC97" s="704"/>
      <c r="BD97" s="704"/>
      <c r="BE97" s="704"/>
      <c r="BF97" s="695"/>
      <c r="BG97" s="695"/>
      <c r="BH97" s="24"/>
      <c r="BI97" s="98"/>
      <c r="BK97" s="51"/>
      <c r="BL97" s="51"/>
      <c r="BM97" s="51"/>
    </row>
    <row r="98" spans="1:65" s="5" customFormat="1" ht="15.95" customHeight="1" x14ac:dyDescent="0.2">
      <c r="A98" s="85"/>
      <c r="B98" s="704"/>
      <c r="C98" s="704"/>
      <c r="D98" s="704"/>
      <c r="E98" s="704"/>
      <c r="F98" s="695"/>
      <c r="G98" s="695"/>
      <c r="H98" s="32"/>
      <c r="I98" s="103"/>
      <c r="J98" s="46"/>
      <c r="K98" s="33"/>
      <c r="L98" s="51"/>
      <c r="M98" s="130"/>
      <c r="N98" s="85"/>
      <c r="O98" s="704"/>
      <c r="P98" s="704"/>
      <c r="Q98" s="704"/>
      <c r="R98" s="704"/>
      <c r="S98" s="695"/>
      <c r="T98" s="695"/>
      <c r="U98" s="32"/>
      <c r="V98" s="103"/>
      <c r="W98" s="46"/>
      <c r="X98" s="33"/>
      <c r="Y98" s="51"/>
      <c r="Z98" s="130"/>
      <c r="AA98" s="85"/>
      <c r="AB98" s="704"/>
      <c r="AC98" s="704"/>
      <c r="AD98" s="704"/>
      <c r="AE98" s="704"/>
      <c r="AF98" s="695"/>
      <c r="AG98" s="695"/>
      <c r="AH98" s="32"/>
      <c r="AI98" s="103"/>
      <c r="AJ98" s="46"/>
      <c r="AK98" s="33"/>
      <c r="AL98" s="51"/>
      <c r="AM98" s="130"/>
      <c r="AN98" s="85"/>
      <c r="AO98" s="704"/>
      <c r="AP98" s="704"/>
      <c r="AQ98" s="704"/>
      <c r="AR98" s="704"/>
      <c r="AS98" s="695"/>
      <c r="AT98" s="695"/>
      <c r="AU98" s="32"/>
      <c r="AV98" s="103"/>
      <c r="AW98" s="46"/>
      <c r="AX98" s="33"/>
      <c r="AY98" s="51"/>
      <c r="AZ98" s="130"/>
      <c r="BA98" s="85"/>
      <c r="BB98" s="704"/>
      <c r="BC98" s="704"/>
      <c r="BD98" s="704"/>
      <c r="BE98" s="704"/>
      <c r="BF98" s="695"/>
      <c r="BG98" s="695"/>
      <c r="BH98" s="32"/>
      <c r="BI98" s="103"/>
      <c r="BJ98" s="46"/>
      <c r="BK98" s="33"/>
      <c r="BL98" s="51"/>
      <c r="BM98" s="130"/>
    </row>
    <row r="99" spans="1:65" s="5" customFormat="1" ht="15.95" customHeight="1" x14ac:dyDescent="0.2">
      <c r="A99" s="85"/>
      <c r="B99" s="704"/>
      <c r="C99" s="704"/>
      <c r="D99" s="704"/>
      <c r="E99" s="704"/>
      <c r="F99" s="695"/>
      <c r="G99" s="695"/>
      <c r="H99" s="136"/>
      <c r="I99" s="136"/>
      <c r="J99" s="136"/>
      <c r="K99" s="136"/>
      <c r="L99" s="136"/>
      <c r="M99" s="136"/>
      <c r="N99" s="85"/>
      <c r="O99" s="704"/>
      <c r="P99" s="704"/>
      <c r="Q99" s="704"/>
      <c r="R99" s="704"/>
      <c r="S99" s="695"/>
      <c r="T99" s="695"/>
      <c r="U99" s="136"/>
      <c r="V99" s="136"/>
      <c r="W99" s="136"/>
      <c r="X99" s="136"/>
      <c r="Y99" s="136"/>
      <c r="Z99" s="136"/>
      <c r="AA99" s="85"/>
      <c r="AB99" s="704"/>
      <c r="AC99" s="704"/>
      <c r="AD99" s="704"/>
      <c r="AE99" s="704"/>
      <c r="AF99" s="695"/>
      <c r="AG99" s="695"/>
      <c r="AH99" s="136"/>
      <c r="AI99" s="136"/>
      <c r="AJ99" s="136"/>
      <c r="AK99" s="136"/>
      <c r="AL99" s="136"/>
      <c r="AM99" s="136"/>
      <c r="AN99" s="85"/>
      <c r="AO99" s="704"/>
      <c r="AP99" s="704"/>
      <c r="AQ99" s="704"/>
      <c r="AR99" s="704"/>
      <c r="AS99" s="695"/>
      <c r="AT99" s="695"/>
      <c r="AU99" s="136"/>
      <c r="AV99" s="136"/>
      <c r="AW99" s="136"/>
      <c r="AX99" s="136"/>
      <c r="AY99" s="136"/>
      <c r="AZ99" s="136"/>
      <c r="BA99" s="85"/>
      <c r="BB99" s="704"/>
      <c r="BC99" s="704"/>
      <c r="BD99" s="704"/>
      <c r="BE99" s="704"/>
      <c r="BF99" s="695"/>
      <c r="BG99" s="695"/>
      <c r="BH99" s="136"/>
      <c r="BI99" s="136"/>
      <c r="BJ99" s="136"/>
      <c r="BK99" s="136"/>
      <c r="BL99" s="136"/>
      <c r="BM99" s="136"/>
    </row>
    <row r="100" spans="1:65" s="5" customFormat="1" ht="15.95" customHeight="1" x14ac:dyDescent="0.2">
      <c r="A100" s="85"/>
      <c r="B100" s="686"/>
      <c r="C100" s="686"/>
      <c r="D100" s="686"/>
      <c r="E100" s="686"/>
      <c r="F100" s="695"/>
      <c r="G100" s="695"/>
      <c r="H100" s="24"/>
      <c r="I100" s="98"/>
      <c r="K100" s="51"/>
      <c r="L100" s="51"/>
      <c r="M100" s="51"/>
      <c r="N100" s="85"/>
      <c r="O100" s="686"/>
      <c r="P100" s="686"/>
      <c r="Q100" s="686"/>
      <c r="R100" s="686"/>
      <c r="S100" s="695"/>
      <c r="T100" s="695"/>
      <c r="U100" s="24"/>
      <c r="V100" s="98"/>
      <c r="X100" s="51"/>
      <c r="Y100" s="51"/>
      <c r="Z100" s="51"/>
      <c r="AA100" s="85"/>
      <c r="AB100" s="686"/>
      <c r="AC100" s="686"/>
      <c r="AD100" s="686"/>
      <c r="AE100" s="686"/>
      <c r="AF100" s="695"/>
      <c r="AG100" s="695"/>
      <c r="AH100" s="24"/>
      <c r="AI100" s="98"/>
      <c r="AK100" s="51"/>
      <c r="AL100" s="51"/>
      <c r="AM100" s="51"/>
      <c r="AN100" s="85"/>
      <c r="AO100" s="686"/>
      <c r="AP100" s="686"/>
      <c r="AQ100" s="686"/>
      <c r="AR100" s="686"/>
      <c r="AS100" s="695"/>
      <c r="AT100" s="695"/>
      <c r="AU100" s="24"/>
      <c r="AV100" s="98"/>
      <c r="AX100" s="51"/>
      <c r="AY100" s="51"/>
      <c r="AZ100" s="51"/>
      <c r="BA100" s="85"/>
      <c r="BB100" s="686"/>
      <c r="BC100" s="686"/>
      <c r="BD100" s="686"/>
      <c r="BE100" s="686"/>
      <c r="BF100" s="695"/>
      <c r="BG100" s="695"/>
      <c r="BH100" s="24"/>
      <c r="BI100" s="98"/>
      <c r="BK100" s="51"/>
      <c r="BL100" s="51"/>
      <c r="BM100" s="51"/>
    </row>
    <row r="101" spans="1:65" s="5" customFormat="1" ht="15.95" customHeight="1" x14ac:dyDescent="0.2">
      <c r="A101" s="85"/>
      <c r="B101" s="686"/>
      <c r="C101" s="686"/>
      <c r="D101" s="686"/>
      <c r="E101" s="686"/>
      <c r="F101" s="695"/>
      <c r="G101" s="695"/>
      <c r="H101" s="32"/>
      <c r="I101" s="103"/>
      <c r="J101" s="46"/>
      <c r="K101" s="33"/>
      <c r="L101" s="51"/>
      <c r="M101" s="130"/>
      <c r="N101" s="85"/>
      <c r="O101" s="686"/>
      <c r="P101" s="686"/>
      <c r="Q101" s="686"/>
      <c r="R101" s="686"/>
      <c r="S101" s="695"/>
      <c r="T101" s="695"/>
      <c r="U101" s="32"/>
      <c r="V101" s="103"/>
      <c r="W101" s="46"/>
      <c r="X101" s="33"/>
      <c r="Y101" s="51"/>
      <c r="Z101" s="130"/>
      <c r="AA101" s="85"/>
      <c r="AB101" s="686"/>
      <c r="AC101" s="686"/>
      <c r="AD101" s="686"/>
      <c r="AE101" s="686"/>
      <c r="AF101" s="695"/>
      <c r="AG101" s="695"/>
      <c r="AH101" s="32"/>
      <c r="AI101" s="103"/>
      <c r="AJ101" s="46"/>
      <c r="AK101" s="33"/>
      <c r="AL101" s="51"/>
      <c r="AM101" s="130"/>
      <c r="AN101" s="85"/>
      <c r="AO101" s="686"/>
      <c r="AP101" s="686"/>
      <c r="AQ101" s="686"/>
      <c r="AR101" s="686"/>
      <c r="AS101" s="695"/>
      <c r="AT101" s="695"/>
      <c r="AU101" s="32"/>
      <c r="AV101" s="103"/>
      <c r="AW101" s="46"/>
      <c r="AX101" s="33"/>
      <c r="AY101" s="51"/>
      <c r="AZ101" s="130"/>
      <c r="BA101" s="85"/>
      <c r="BB101" s="686"/>
      <c r="BC101" s="686"/>
      <c r="BD101" s="686"/>
      <c r="BE101" s="686"/>
      <c r="BF101" s="695"/>
      <c r="BG101" s="695"/>
      <c r="BH101" s="32"/>
      <c r="BI101" s="103"/>
      <c r="BJ101" s="46"/>
      <c r="BK101" s="33"/>
      <c r="BL101" s="51"/>
      <c r="BM101" s="130"/>
    </row>
    <row r="102" spans="1:65" s="5" customFormat="1" ht="15.95" customHeight="1" x14ac:dyDescent="0.2">
      <c r="A102" s="85"/>
      <c r="B102" s="49"/>
      <c r="C102" s="49"/>
      <c r="D102" s="49"/>
      <c r="E102" s="49"/>
      <c r="F102" s="54"/>
      <c r="G102" s="54"/>
      <c r="H102" s="136"/>
      <c r="I102" s="136"/>
      <c r="J102" s="136"/>
      <c r="K102" s="136"/>
      <c r="L102" s="136"/>
      <c r="M102" s="136"/>
      <c r="N102" s="85"/>
      <c r="O102" s="49"/>
      <c r="P102" s="49"/>
      <c r="Q102" s="49"/>
      <c r="R102" s="49"/>
      <c r="S102" s="54"/>
      <c r="T102" s="54"/>
      <c r="U102" s="136"/>
      <c r="V102" s="136"/>
      <c r="W102" s="136"/>
      <c r="X102" s="136"/>
      <c r="Y102" s="136"/>
      <c r="Z102" s="136"/>
      <c r="AA102" s="85"/>
      <c r="AB102" s="49"/>
      <c r="AC102" s="49"/>
      <c r="AD102" s="49"/>
      <c r="AE102" s="49"/>
      <c r="AF102" s="54"/>
      <c r="AG102" s="54"/>
      <c r="AH102" s="136"/>
      <c r="AI102" s="136"/>
      <c r="AJ102" s="136"/>
      <c r="AK102" s="136"/>
      <c r="AL102" s="136"/>
      <c r="AM102" s="136"/>
      <c r="AN102" s="85"/>
      <c r="AO102" s="49"/>
      <c r="AP102" s="49"/>
      <c r="AQ102" s="49"/>
      <c r="AR102" s="49"/>
      <c r="AS102" s="54"/>
      <c r="AT102" s="54"/>
      <c r="AU102" s="136"/>
      <c r="AV102" s="136"/>
      <c r="AW102" s="136"/>
      <c r="AX102" s="136"/>
      <c r="AY102" s="136"/>
      <c r="AZ102" s="136"/>
      <c r="BA102" s="85"/>
      <c r="BB102" s="49"/>
      <c r="BC102" s="49"/>
      <c r="BD102" s="49"/>
      <c r="BE102" s="49"/>
      <c r="BF102" s="54"/>
      <c r="BG102" s="54"/>
      <c r="BH102" s="136"/>
      <c r="BI102" s="136"/>
      <c r="BJ102" s="136"/>
      <c r="BK102" s="136"/>
      <c r="BL102" s="136"/>
      <c r="BM102" s="136"/>
    </row>
    <row r="103" spans="1:65" s="5" customFormat="1" ht="15.95" customHeight="1" x14ac:dyDescent="0.2">
      <c r="A103" s="27"/>
      <c r="B103" s="198"/>
      <c r="C103" s="198"/>
      <c r="D103" s="198"/>
      <c r="E103" s="223"/>
      <c r="F103" s="223"/>
      <c r="G103" s="223"/>
      <c r="H103" s="24"/>
      <c r="I103" s="98"/>
      <c r="K103" s="51"/>
      <c r="L103" s="51"/>
      <c r="M103" s="51"/>
      <c r="N103" s="27"/>
      <c r="O103" s="198"/>
      <c r="P103" s="198"/>
      <c r="Q103" s="198"/>
      <c r="R103" s="223"/>
      <c r="S103" s="223"/>
      <c r="T103" s="223"/>
      <c r="U103" s="24"/>
      <c r="V103" s="98"/>
      <c r="X103" s="51"/>
      <c r="Y103" s="51"/>
      <c r="Z103" s="51"/>
      <c r="AA103" s="27"/>
      <c r="AB103" s="198"/>
      <c r="AC103" s="198"/>
      <c r="AD103" s="198"/>
      <c r="AE103" s="223"/>
      <c r="AF103" s="223"/>
      <c r="AG103" s="223"/>
      <c r="AH103" s="24"/>
      <c r="AI103" s="98"/>
      <c r="AK103" s="51"/>
      <c r="AL103" s="51"/>
      <c r="AM103" s="51"/>
      <c r="AN103" s="27"/>
      <c r="AO103" s="198"/>
      <c r="AP103" s="198"/>
      <c r="AQ103" s="198"/>
      <c r="AR103" s="223"/>
      <c r="AS103" s="223"/>
      <c r="AT103" s="223"/>
      <c r="AU103" s="24"/>
      <c r="AV103" s="98"/>
      <c r="AX103" s="51"/>
      <c r="AY103" s="51"/>
      <c r="AZ103" s="51"/>
      <c r="BA103" s="27"/>
      <c r="BB103" s="198"/>
      <c r="BC103" s="198"/>
      <c r="BD103" s="198"/>
      <c r="BE103" s="223"/>
      <c r="BF103" s="223"/>
      <c r="BG103" s="223"/>
      <c r="BH103" s="24"/>
      <c r="BI103" s="98"/>
      <c r="BK103" s="51"/>
      <c r="BL103" s="51"/>
      <c r="BM103" s="51"/>
    </row>
    <row r="104" spans="1:65" s="5" customFormat="1" ht="15.95" customHeight="1" x14ac:dyDescent="0.2">
      <c r="A104" s="85"/>
      <c r="B104" s="49"/>
      <c r="C104" s="49"/>
      <c r="D104" s="49"/>
      <c r="E104" s="49"/>
      <c r="F104" s="54"/>
      <c r="G104" s="54"/>
      <c r="H104" s="32"/>
      <c r="I104" s="103"/>
      <c r="J104" s="46"/>
      <c r="K104" s="33"/>
      <c r="L104" s="51"/>
      <c r="M104" s="130"/>
      <c r="N104" s="85"/>
      <c r="O104" s="49"/>
      <c r="P104" s="49"/>
      <c r="Q104" s="49"/>
      <c r="R104" s="49"/>
      <c r="S104" s="54"/>
      <c r="T104" s="54"/>
      <c r="U104" s="32"/>
      <c r="V104" s="103"/>
      <c r="W104" s="46"/>
      <c r="X104" s="33"/>
      <c r="Y104" s="51"/>
      <c r="Z104" s="130"/>
      <c r="AA104" s="85"/>
      <c r="AB104" s="49"/>
      <c r="AC104" s="49"/>
      <c r="AD104" s="49"/>
      <c r="AE104" s="49"/>
      <c r="AF104" s="54"/>
      <c r="AG104" s="54"/>
      <c r="AH104" s="32"/>
      <c r="AI104" s="103"/>
      <c r="AJ104" s="46"/>
      <c r="AK104" s="33"/>
      <c r="AL104" s="51"/>
      <c r="AM104" s="130"/>
      <c r="AN104" s="85"/>
      <c r="AO104" s="49"/>
      <c r="AP104" s="49"/>
      <c r="AQ104" s="49"/>
      <c r="AR104" s="49"/>
      <c r="AS104" s="54"/>
      <c r="AT104" s="54"/>
      <c r="AU104" s="32"/>
      <c r="AV104" s="103"/>
      <c r="AW104" s="46"/>
      <c r="AX104" s="33"/>
      <c r="AY104" s="51"/>
      <c r="AZ104" s="130"/>
      <c r="BA104" s="85"/>
      <c r="BB104" s="49"/>
      <c r="BC104" s="49"/>
      <c r="BD104" s="49"/>
      <c r="BE104" s="49"/>
      <c r="BF104" s="54"/>
      <c r="BG104" s="54"/>
      <c r="BH104" s="32"/>
      <c r="BI104" s="103"/>
      <c r="BJ104" s="46"/>
      <c r="BK104" s="33"/>
      <c r="BL104" s="51"/>
      <c r="BM104" s="130"/>
    </row>
    <row r="105" spans="1:65" s="5" customFormat="1" ht="15.95" customHeight="1" x14ac:dyDescent="0.2">
      <c r="A105" s="85"/>
      <c r="B105" s="85"/>
      <c r="C105" s="85"/>
      <c r="D105" s="85"/>
      <c r="E105" s="85"/>
      <c r="F105" s="85"/>
      <c r="G105" s="85"/>
      <c r="H105" s="136"/>
      <c r="I105" s="136"/>
      <c r="J105" s="136"/>
      <c r="K105" s="136"/>
      <c r="L105" s="136"/>
      <c r="M105" s="136"/>
      <c r="N105" s="85"/>
      <c r="O105" s="85"/>
      <c r="P105" s="85"/>
      <c r="Q105" s="85"/>
      <c r="R105" s="85"/>
      <c r="S105" s="85"/>
      <c r="T105" s="85"/>
      <c r="U105" s="136"/>
      <c r="V105" s="136"/>
      <c r="W105" s="136"/>
      <c r="X105" s="136"/>
      <c r="Y105" s="136"/>
      <c r="Z105" s="136"/>
      <c r="AA105" s="85"/>
      <c r="AB105" s="85"/>
      <c r="AC105" s="85"/>
      <c r="AD105" s="85"/>
      <c r="AE105" s="85"/>
      <c r="AF105" s="85"/>
      <c r="AG105" s="85"/>
      <c r="AH105" s="136"/>
      <c r="AI105" s="136"/>
      <c r="AJ105" s="136"/>
      <c r="AK105" s="136"/>
      <c r="AL105" s="136"/>
      <c r="AM105" s="136"/>
      <c r="AN105" s="85"/>
      <c r="AO105" s="85"/>
      <c r="AP105" s="85"/>
      <c r="AQ105" s="85"/>
      <c r="AR105" s="85"/>
      <c r="AS105" s="85"/>
      <c r="AT105" s="85"/>
      <c r="AU105" s="136"/>
      <c r="AV105" s="136"/>
      <c r="AW105" s="136"/>
      <c r="AX105" s="136"/>
      <c r="AY105" s="136"/>
      <c r="AZ105" s="136"/>
      <c r="BA105" s="85"/>
      <c r="BB105" s="85"/>
      <c r="BC105" s="85"/>
      <c r="BD105" s="85"/>
      <c r="BE105" s="85"/>
      <c r="BF105" s="85"/>
      <c r="BG105" s="85"/>
      <c r="BH105" s="136"/>
      <c r="BI105" s="136"/>
      <c r="BJ105" s="136"/>
      <c r="BK105" s="136"/>
      <c r="BL105" s="136"/>
      <c r="BM105" s="136"/>
    </row>
    <row r="106" spans="1:65" s="5" customFormat="1" ht="15.95" customHeight="1" x14ac:dyDescent="0.2">
      <c r="A106" s="135"/>
      <c r="B106" s="701"/>
      <c r="C106" s="701"/>
      <c r="D106" s="701"/>
      <c r="E106" s="701"/>
      <c r="F106" s="701"/>
      <c r="G106" s="701"/>
      <c r="H106" s="24"/>
      <c r="I106" s="98"/>
      <c r="K106" s="51"/>
      <c r="L106" s="51"/>
      <c r="M106" s="51"/>
      <c r="N106" s="135"/>
      <c r="O106" s="701"/>
      <c r="P106" s="701"/>
      <c r="Q106" s="701"/>
      <c r="R106" s="701"/>
      <c r="S106" s="701"/>
      <c r="T106" s="701"/>
      <c r="U106" s="24"/>
      <c r="V106" s="98"/>
      <c r="X106" s="51"/>
      <c r="Y106" s="51"/>
      <c r="Z106" s="51"/>
      <c r="AA106" s="135"/>
      <c r="AB106" s="701"/>
      <c r="AC106" s="701"/>
      <c r="AD106" s="701"/>
      <c r="AE106" s="701"/>
      <c r="AF106" s="701"/>
      <c r="AG106" s="701"/>
      <c r="AH106" s="24"/>
      <c r="AI106" s="98"/>
      <c r="AK106" s="51"/>
      <c r="AL106" s="51"/>
      <c r="AM106" s="51"/>
      <c r="AN106" s="135"/>
      <c r="AO106" s="701"/>
      <c r="AP106" s="701"/>
      <c r="AQ106" s="701"/>
      <c r="AR106" s="701"/>
      <c r="AS106" s="701"/>
      <c r="AT106" s="701"/>
      <c r="AU106" s="24"/>
      <c r="AV106" s="98"/>
      <c r="AX106" s="51"/>
      <c r="AY106" s="51"/>
      <c r="AZ106" s="51"/>
      <c r="BA106" s="135"/>
      <c r="BB106" s="701"/>
      <c r="BC106" s="701"/>
      <c r="BD106" s="701"/>
      <c r="BE106" s="701"/>
      <c r="BF106" s="701"/>
      <c r="BG106" s="701"/>
      <c r="BH106" s="24"/>
      <c r="BI106" s="98"/>
      <c r="BK106" s="51"/>
      <c r="BL106" s="51"/>
      <c r="BM106" s="51"/>
    </row>
    <row r="107" spans="1:65" s="5" customFormat="1" ht="15.95" customHeight="1" x14ac:dyDescent="0.2">
      <c r="A107" s="87"/>
      <c r="B107" s="701"/>
      <c r="C107" s="701"/>
      <c r="D107" s="701"/>
      <c r="E107" s="701"/>
      <c r="F107" s="701"/>
      <c r="G107" s="701"/>
      <c r="H107" s="38"/>
      <c r="I107" s="103"/>
      <c r="K107" s="59"/>
      <c r="L107" s="51"/>
      <c r="M107" s="130"/>
      <c r="N107" s="87"/>
      <c r="O107" s="701"/>
      <c r="P107" s="701"/>
      <c r="Q107" s="701"/>
      <c r="R107" s="701"/>
      <c r="S107" s="701"/>
      <c r="T107" s="701"/>
      <c r="U107" s="38"/>
      <c r="V107" s="103"/>
      <c r="X107" s="59"/>
      <c r="Y107" s="51"/>
      <c r="Z107" s="130"/>
      <c r="AA107" s="87"/>
      <c r="AB107" s="701"/>
      <c r="AC107" s="701"/>
      <c r="AD107" s="701"/>
      <c r="AE107" s="701"/>
      <c r="AF107" s="701"/>
      <c r="AG107" s="701"/>
      <c r="AH107" s="38"/>
      <c r="AI107" s="103"/>
      <c r="AK107" s="59"/>
      <c r="AL107" s="51"/>
      <c r="AM107" s="130"/>
      <c r="AN107" s="87"/>
      <c r="AO107" s="701"/>
      <c r="AP107" s="701"/>
      <c r="AQ107" s="701"/>
      <c r="AR107" s="701"/>
      <c r="AS107" s="701"/>
      <c r="AT107" s="701"/>
      <c r="AU107" s="38"/>
      <c r="AV107" s="103"/>
      <c r="AX107" s="59"/>
      <c r="AY107" s="51"/>
      <c r="AZ107" s="130"/>
      <c r="BA107" s="87"/>
      <c r="BB107" s="701"/>
      <c r="BC107" s="701"/>
      <c r="BD107" s="701"/>
      <c r="BE107" s="701"/>
      <c r="BF107" s="701"/>
      <c r="BG107" s="701"/>
      <c r="BH107" s="38"/>
      <c r="BI107" s="103"/>
      <c r="BK107" s="59"/>
      <c r="BL107" s="51"/>
      <c r="BM107" s="130"/>
    </row>
    <row r="108" spans="1:65" s="5" customFormat="1" ht="15.95" customHeight="1" x14ac:dyDescent="0.2">
      <c r="A108" s="87"/>
      <c r="B108" s="225"/>
      <c r="C108" s="225"/>
      <c r="D108" s="225"/>
      <c r="E108" s="131"/>
      <c r="F108" s="131"/>
      <c r="G108" s="131"/>
      <c r="H108" s="38"/>
      <c r="I108" s="103"/>
      <c r="K108" s="59"/>
      <c r="L108" s="51"/>
      <c r="M108" s="130"/>
      <c r="N108" s="87"/>
      <c r="O108" s="225"/>
      <c r="P108" s="225"/>
      <c r="Q108" s="225"/>
      <c r="R108" s="131"/>
      <c r="S108" s="131"/>
      <c r="T108" s="131"/>
      <c r="U108" s="38"/>
      <c r="V108" s="103"/>
      <c r="X108" s="59"/>
      <c r="Y108" s="51"/>
      <c r="Z108" s="130"/>
      <c r="AA108" s="87"/>
      <c r="AB108" s="225"/>
      <c r="AC108" s="225"/>
      <c r="AD108" s="225"/>
      <c r="AE108" s="131"/>
      <c r="AF108" s="131"/>
      <c r="AG108" s="131"/>
      <c r="AH108" s="38"/>
      <c r="AI108" s="103"/>
      <c r="AK108" s="59"/>
      <c r="AL108" s="51"/>
      <c r="AM108" s="130"/>
      <c r="AN108" s="87"/>
      <c r="AO108" s="225"/>
      <c r="AP108" s="225"/>
      <c r="AQ108" s="225"/>
      <c r="AR108" s="131"/>
      <c r="AS108" s="131"/>
      <c r="AT108" s="131"/>
      <c r="AU108" s="38"/>
      <c r="AV108" s="103"/>
      <c r="AX108" s="59"/>
      <c r="AY108" s="51"/>
      <c r="AZ108" s="130"/>
      <c r="BA108" s="87"/>
      <c r="BB108" s="225"/>
      <c r="BC108" s="225"/>
      <c r="BD108" s="225"/>
      <c r="BE108" s="131"/>
      <c r="BF108" s="131"/>
      <c r="BG108" s="131"/>
      <c r="BH108" s="38"/>
      <c r="BI108" s="103"/>
      <c r="BK108" s="59"/>
      <c r="BL108" s="51"/>
      <c r="BM108" s="130"/>
    </row>
    <row r="109" spans="1:65" s="5" customFormat="1" ht="15.95" customHeight="1" x14ac:dyDescent="0.2">
      <c r="A109" s="85"/>
      <c r="B109" s="57"/>
      <c r="C109" s="57"/>
      <c r="D109" s="57"/>
      <c r="E109" s="85"/>
      <c r="F109" s="85"/>
      <c r="G109" s="85"/>
      <c r="H109" s="38"/>
      <c r="I109" s="103"/>
      <c r="K109" s="59"/>
      <c r="L109" s="51"/>
      <c r="M109" s="130"/>
      <c r="N109" s="85"/>
      <c r="O109" s="57"/>
      <c r="P109" s="57"/>
      <c r="Q109" s="57"/>
      <c r="R109" s="85"/>
      <c r="S109" s="85"/>
      <c r="T109" s="85"/>
      <c r="U109" s="38"/>
      <c r="V109" s="103"/>
      <c r="X109" s="59"/>
      <c r="Y109" s="51"/>
      <c r="Z109" s="130"/>
      <c r="AA109" s="85"/>
      <c r="AB109" s="57"/>
      <c r="AC109" s="57"/>
      <c r="AD109" s="57"/>
      <c r="AE109" s="85"/>
      <c r="AF109" s="85"/>
      <c r="AG109" s="85"/>
      <c r="AH109" s="38"/>
      <c r="AI109" s="103"/>
      <c r="AK109" s="59"/>
      <c r="AL109" s="51"/>
      <c r="AM109" s="130"/>
      <c r="AN109" s="85"/>
      <c r="AO109" s="57"/>
      <c r="AP109" s="57"/>
      <c r="AQ109" s="57"/>
      <c r="AR109" s="85"/>
      <c r="AS109" s="85"/>
      <c r="AT109" s="85"/>
      <c r="AU109" s="38"/>
      <c r="AV109" s="103"/>
      <c r="AX109" s="59"/>
      <c r="AY109" s="51"/>
      <c r="AZ109" s="130"/>
      <c r="BA109" s="85"/>
      <c r="BB109" s="57"/>
      <c r="BC109" s="57"/>
      <c r="BD109" s="57"/>
      <c r="BE109" s="85"/>
      <c r="BF109" s="85"/>
      <c r="BG109" s="85"/>
      <c r="BH109" s="38"/>
      <c r="BI109" s="103"/>
      <c r="BK109" s="59"/>
      <c r="BL109" s="51"/>
      <c r="BM109" s="130"/>
    </row>
    <row r="110" spans="1:65" s="5" customFormat="1" ht="15.95" customHeight="1" x14ac:dyDescent="0.2">
      <c r="A110" s="85"/>
      <c r="B110" s="686"/>
      <c r="C110" s="686"/>
      <c r="D110" s="686"/>
      <c r="E110" s="686"/>
      <c r="F110" s="698"/>
      <c r="G110" s="698"/>
      <c r="H110" s="82"/>
      <c r="I110" s="82"/>
      <c r="J110" s="82"/>
      <c r="K110" s="82"/>
      <c r="L110" s="82"/>
      <c r="M110" s="82"/>
      <c r="N110" s="85"/>
      <c r="O110" s="686"/>
      <c r="P110" s="686"/>
      <c r="Q110" s="686"/>
      <c r="R110" s="686"/>
      <c r="S110" s="698"/>
      <c r="T110" s="698"/>
      <c r="U110" s="82"/>
      <c r="V110" s="82"/>
      <c r="W110" s="82"/>
      <c r="X110" s="82"/>
      <c r="Y110" s="82"/>
      <c r="Z110" s="82"/>
      <c r="AA110" s="85"/>
      <c r="AB110" s="686"/>
      <c r="AC110" s="686"/>
      <c r="AD110" s="686"/>
      <c r="AE110" s="686"/>
      <c r="AF110" s="698"/>
      <c r="AG110" s="698"/>
      <c r="AH110" s="82"/>
      <c r="AI110" s="82"/>
      <c r="AJ110" s="82"/>
      <c r="AK110" s="82"/>
      <c r="AL110" s="82"/>
      <c r="AM110" s="82"/>
      <c r="AN110" s="85"/>
      <c r="AO110" s="686"/>
      <c r="AP110" s="686"/>
      <c r="AQ110" s="686"/>
      <c r="AR110" s="686"/>
      <c r="AS110" s="698"/>
      <c r="AT110" s="698"/>
      <c r="AU110" s="82"/>
      <c r="AV110" s="82"/>
      <c r="AW110" s="82"/>
      <c r="AX110" s="82"/>
      <c r="AY110" s="82"/>
      <c r="AZ110" s="82"/>
      <c r="BA110" s="85"/>
      <c r="BB110" s="686"/>
      <c r="BC110" s="686"/>
      <c r="BD110" s="686"/>
      <c r="BE110" s="686"/>
      <c r="BF110" s="698"/>
      <c r="BG110" s="698"/>
      <c r="BH110" s="82"/>
      <c r="BI110" s="82"/>
      <c r="BJ110" s="82"/>
      <c r="BK110" s="82"/>
      <c r="BL110" s="82"/>
      <c r="BM110" s="82"/>
    </row>
    <row r="111" spans="1:65" s="5" customFormat="1" ht="15.95" customHeight="1" x14ac:dyDescent="0.2">
      <c r="A111" s="85"/>
      <c r="B111" s="686"/>
      <c r="C111" s="686"/>
      <c r="D111" s="686"/>
      <c r="E111" s="686"/>
      <c r="F111" s="699"/>
      <c r="G111" s="699"/>
      <c r="H111" s="24"/>
      <c r="I111" s="98"/>
      <c r="K111" s="51"/>
      <c r="L111" s="51"/>
      <c r="M111" s="51"/>
      <c r="N111" s="85"/>
      <c r="O111" s="686"/>
      <c r="P111" s="686"/>
      <c r="Q111" s="686"/>
      <c r="R111" s="686"/>
      <c r="S111" s="699"/>
      <c r="T111" s="699"/>
      <c r="U111" s="24"/>
      <c r="V111" s="98"/>
      <c r="X111" s="51"/>
      <c r="Y111" s="51"/>
      <c r="Z111" s="51"/>
      <c r="AA111" s="85"/>
      <c r="AB111" s="686"/>
      <c r="AC111" s="686"/>
      <c r="AD111" s="686"/>
      <c r="AE111" s="686"/>
      <c r="AF111" s="699"/>
      <c r="AG111" s="699"/>
      <c r="AH111" s="24"/>
      <c r="AI111" s="98"/>
      <c r="AK111" s="51"/>
      <c r="AL111" s="51"/>
      <c r="AM111" s="51"/>
      <c r="AN111" s="85"/>
      <c r="AO111" s="686"/>
      <c r="AP111" s="686"/>
      <c r="AQ111" s="686"/>
      <c r="AR111" s="686"/>
      <c r="AS111" s="699"/>
      <c r="AT111" s="699"/>
      <c r="AU111" s="24"/>
      <c r="AV111" s="98"/>
      <c r="AX111" s="51"/>
      <c r="AY111" s="51"/>
      <c r="AZ111" s="51"/>
      <c r="BA111" s="85"/>
      <c r="BB111" s="686"/>
      <c r="BC111" s="686"/>
      <c r="BD111" s="686"/>
      <c r="BE111" s="686"/>
      <c r="BF111" s="699"/>
      <c r="BG111" s="699"/>
      <c r="BH111" s="24"/>
      <c r="BI111" s="98"/>
      <c r="BK111" s="51"/>
      <c r="BL111" s="51"/>
      <c r="BM111" s="51"/>
    </row>
    <row r="112" spans="1:65" s="5" customFormat="1" ht="15.95" customHeight="1" x14ac:dyDescent="0.2">
      <c r="A112" s="85"/>
      <c r="B112" s="686"/>
      <c r="C112" s="686"/>
      <c r="D112" s="686"/>
      <c r="E112" s="686"/>
      <c r="F112" s="698"/>
      <c r="G112" s="698"/>
      <c r="H112" s="32"/>
      <c r="I112" s="103"/>
      <c r="J112" s="46"/>
      <c r="K112" s="33"/>
      <c r="L112" s="51"/>
      <c r="M112" s="130"/>
      <c r="N112" s="85"/>
      <c r="O112" s="686"/>
      <c r="P112" s="686"/>
      <c r="Q112" s="686"/>
      <c r="R112" s="686"/>
      <c r="S112" s="698"/>
      <c r="T112" s="698"/>
      <c r="U112" s="32"/>
      <c r="V112" s="103"/>
      <c r="W112" s="46"/>
      <c r="X112" s="33"/>
      <c r="Y112" s="51"/>
      <c r="Z112" s="130"/>
      <c r="AA112" s="85"/>
      <c r="AB112" s="686"/>
      <c r="AC112" s="686"/>
      <c r="AD112" s="686"/>
      <c r="AE112" s="686"/>
      <c r="AF112" s="698"/>
      <c r="AG112" s="698"/>
      <c r="AH112" s="32"/>
      <c r="AI112" s="103"/>
      <c r="AJ112" s="46"/>
      <c r="AK112" s="33"/>
      <c r="AL112" s="51"/>
      <c r="AM112" s="130"/>
      <c r="AN112" s="85"/>
      <c r="AO112" s="686"/>
      <c r="AP112" s="686"/>
      <c r="AQ112" s="686"/>
      <c r="AR112" s="686"/>
      <c r="AS112" s="698"/>
      <c r="AT112" s="698"/>
      <c r="AU112" s="32"/>
      <c r="AV112" s="103"/>
      <c r="AW112" s="46"/>
      <c r="AX112" s="33"/>
      <c r="AY112" s="51"/>
      <c r="AZ112" s="130"/>
      <c r="BA112" s="85"/>
      <c r="BB112" s="686"/>
      <c r="BC112" s="686"/>
      <c r="BD112" s="686"/>
      <c r="BE112" s="686"/>
      <c r="BF112" s="698"/>
      <c r="BG112" s="698"/>
      <c r="BH112" s="32"/>
      <c r="BI112" s="103"/>
      <c r="BJ112" s="46"/>
      <c r="BK112" s="33"/>
      <c r="BL112" s="51"/>
      <c r="BM112" s="130"/>
    </row>
    <row r="113" spans="1:65" s="5" customFormat="1" ht="15.95" customHeight="1" x14ac:dyDescent="0.2">
      <c r="A113" s="85"/>
      <c r="B113" s="688"/>
      <c r="C113" s="688"/>
      <c r="D113" s="688"/>
      <c r="E113" s="688"/>
      <c r="F113" s="695"/>
      <c r="G113" s="695"/>
      <c r="H113" s="136"/>
      <c r="I113" s="136"/>
      <c r="J113" s="136"/>
      <c r="K113" s="136"/>
      <c r="L113" s="136"/>
      <c r="M113" s="136"/>
      <c r="N113" s="85"/>
      <c r="O113" s="688"/>
      <c r="P113" s="688"/>
      <c r="Q113" s="688"/>
      <c r="R113" s="688"/>
      <c r="S113" s="695"/>
      <c r="T113" s="695"/>
      <c r="U113" s="136"/>
      <c r="V113" s="136"/>
      <c r="W113" s="136"/>
      <c r="X113" s="136"/>
      <c r="Y113" s="136"/>
      <c r="Z113" s="136"/>
      <c r="AA113" s="85"/>
      <c r="AB113" s="688"/>
      <c r="AC113" s="688"/>
      <c r="AD113" s="688"/>
      <c r="AE113" s="688"/>
      <c r="AF113" s="695"/>
      <c r="AG113" s="695"/>
      <c r="AH113" s="136"/>
      <c r="AI113" s="136"/>
      <c r="AJ113" s="136"/>
      <c r="AK113" s="136"/>
      <c r="AL113" s="136"/>
      <c r="AM113" s="136"/>
      <c r="AN113" s="85"/>
      <c r="AO113" s="688"/>
      <c r="AP113" s="688"/>
      <c r="AQ113" s="688"/>
      <c r="AR113" s="688"/>
      <c r="AS113" s="695"/>
      <c r="AT113" s="695"/>
      <c r="AU113" s="136"/>
      <c r="AV113" s="136"/>
      <c r="AW113" s="136"/>
      <c r="AX113" s="136"/>
      <c r="AY113" s="136"/>
      <c r="AZ113" s="136"/>
      <c r="BA113" s="85"/>
      <c r="BB113" s="688"/>
      <c r="BC113" s="688"/>
      <c r="BD113" s="688"/>
      <c r="BE113" s="688"/>
      <c r="BF113" s="695"/>
      <c r="BG113" s="695"/>
      <c r="BH113" s="136"/>
      <c r="BI113" s="136"/>
      <c r="BJ113" s="136"/>
      <c r="BK113" s="136"/>
      <c r="BL113" s="136"/>
      <c r="BM113" s="136"/>
    </row>
    <row r="114" spans="1:65" s="5" customFormat="1" ht="15.95" customHeight="1" x14ac:dyDescent="0.2">
      <c r="A114" s="85"/>
      <c r="B114" s="704"/>
      <c r="C114" s="704"/>
      <c r="D114" s="704"/>
      <c r="E114" s="704"/>
      <c r="F114" s="695"/>
      <c r="G114" s="695"/>
      <c r="H114" s="24"/>
      <c r="I114" s="98"/>
      <c r="K114" s="51"/>
      <c r="L114" s="51"/>
      <c r="M114" s="51"/>
      <c r="N114" s="85"/>
      <c r="O114" s="704"/>
      <c r="P114" s="704"/>
      <c r="Q114" s="704"/>
      <c r="R114" s="704"/>
      <c r="S114" s="695"/>
      <c r="T114" s="695"/>
      <c r="U114" s="24"/>
      <c r="V114" s="98"/>
      <c r="X114" s="51"/>
      <c r="Y114" s="51"/>
      <c r="Z114" s="51"/>
      <c r="AA114" s="85"/>
      <c r="AB114" s="704"/>
      <c r="AC114" s="704"/>
      <c r="AD114" s="704"/>
      <c r="AE114" s="704"/>
      <c r="AF114" s="695"/>
      <c r="AG114" s="695"/>
      <c r="AH114" s="24"/>
      <c r="AI114" s="98"/>
      <c r="AK114" s="51"/>
      <c r="AL114" s="51"/>
      <c r="AM114" s="51"/>
      <c r="AN114" s="85"/>
      <c r="AO114" s="704"/>
      <c r="AP114" s="704"/>
      <c r="AQ114" s="704"/>
      <c r="AR114" s="704"/>
      <c r="AS114" s="695"/>
      <c r="AT114" s="695"/>
      <c r="AU114" s="24"/>
      <c r="AV114" s="98"/>
      <c r="AX114" s="51"/>
      <c r="AY114" s="51"/>
      <c r="AZ114" s="51"/>
      <c r="BA114" s="85"/>
      <c r="BB114" s="704"/>
      <c r="BC114" s="704"/>
      <c r="BD114" s="704"/>
      <c r="BE114" s="704"/>
      <c r="BF114" s="695"/>
      <c r="BG114" s="695"/>
      <c r="BH114" s="24"/>
      <c r="BI114" s="98"/>
      <c r="BK114" s="51"/>
      <c r="BL114" s="51"/>
      <c r="BM114" s="51"/>
    </row>
    <row r="115" spans="1:65" s="5" customFormat="1" ht="15.95" customHeight="1" x14ac:dyDescent="0.2">
      <c r="A115" s="85"/>
      <c r="B115" s="704"/>
      <c r="C115" s="704"/>
      <c r="D115" s="704"/>
      <c r="E115" s="704"/>
      <c r="F115" s="695"/>
      <c r="G115" s="695"/>
      <c r="H115" s="55"/>
      <c r="I115" s="112"/>
      <c r="J115" s="46"/>
      <c r="K115" s="134"/>
      <c r="L115" s="134"/>
      <c r="M115" s="49"/>
      <c r="N115" s="85"/>
      <c r="O115" s="704"/>
      <c r="P115" s="704"/>
      <c r="Q115" s="704"/>
      <c r="R115" s="704"/>
      <c r="S115" s="695"/>
      <c r="T115" s="695"/>
      <c r="U115" s="55"/>
      <c r="V115" s="112"/>
      <c r="W115" s="46"/>
      <c r="X115" s="134"/>
      <c r="Y115" s="134"/>
      <c r="Z115" s="49"/>
      <c r="AA115" s="85"/>
      <c r="AB115" s="704"/>
      <c r="AC115" s="704"/>
      <c r="AD115" s="704"/>
      <c r="AE115" s="704"/>
      <c r="AF115" s="695"/>
      <c r="AG115" s="695"/>
      <c r="AH115" s="55"/>
      <c r="AI115" s="112"/>
      <c r="AJ115" s="46"/>
      <c r="AK115" s="134"/>
      <c r="AL115" s="134"/>
      <c r="AM115" s="49"/>
      <c r="AN115" s="85"/>
      <c r="AO115" s="704"/>
      <c r="AP115" s="704"/>
      <c r="AQ115" s="704"/>
      <c r="AR115" s="704"/>
      <c r="AS115" s="695"/>
      <c r="AT115" s="695"/>
      <c r="AU115" s="55"/>
      <c r="AV115" s="112"/>
      <c r="AW115" s="46"/>
      <c r="AX115" s="134"/>
      <c r="AY115" s="134"/>
      <c r="AZ115" s="49"/>
      <c r="BA115" s="85"/>
      <c r="BB115" s="704"/>
      <c r="BC115" s="704"/>
      <c r="BD115" s="704"/>
      <c r="BE115" s="704"/>
      <c r="BF115" s="695"/>
      <c r="BG115" s="695"/>
      <c r="BH115" s="55"/>
      <c r="BI115" s="112"/>
      <c r="BJ115" s="46"/>
      <c r="BK115" s="134"/>
      <c r="BL115" s="134"/>
      <c r="BM115" s="49"/>
    </row>
    <row r="116" spans="1:65" s="5" customFormat="1" ht="15.95" customHeight="1" x14ac:dyDescent="0.2">
      <c r="A116" s="85"/>
      <c r="B116" s="704"/>
      <c r="C116" s="704"/>
      <c r="D116" s="704"/>
      <c r="E116" s="704"/>
      <c r="F116" s="695"/>
      <c r="G116" s="695"/>
      <c r="H116" s="32"/>
      <c r="I116" s="103"/>
      <c r="J116" s="46"/>
      <c r="K116" s="33"/>
      <c r="L116" s="51"/>
      <c r="M116" s="130"/>
      <c r="N116" s="85"/>
      <c r="O116" s="704"/>
      <c r="P116" s="704"/>
      <c r="Q116" s="704"/>
      <c r="R116" s="704"/>
      <c r="S116" s="695"/>
      <c r="T116" s="695"/>
      <c r="U116" s="32"/>
      <c r="V116" s="103"/>
      <c r="W116" s="46"/>
      <c r="X116" s="33"/>
      <c r="Y116" s="51"/>
      <c r="Z116" s="130"/>
      <c r="AA116" s="85"/>
      <c r="AB116" s="704"/>
      <c r="AC116" s="704"/>
      <c r="AD116" s="704"/>
      <c r="AE116" s="704"/>
      <c r="AF116" s="695"/>
      <c r="AG116" s="695"/>
      <c r="AH116" s="32"/>
      <c r="AI116" s="103"/>
      <c r="AJ116" s="46"/>
      <c r="AK116" s="33"/>
      <c r="AL116" s="51"/>
      <c r="AM116" s="130"/>
      <c r="AN116" s="85"/>
      <c r="AO116" s="704"/>
      <c r="AP116" s="704"/>
      <c r="AQ116" s="704"/>
      <c r="AR116" s="704"/>
      <c r="AS116" s="695"/>
      <c r="AT116" s="695"/>
      <c r="AU116" s="32"/>
      <c r="AV116" s="103"/>
      <c r="AW116" s="46"/>
      <c r="AX116" s="33"/>
      <c r="AY116" s="51"/>
      <c r="AZ116" s="130"/>
      <c r="BA116" s="85"/>
      <c r="BB116" s="704"/>
      <c r="BC116" s="704"/>
      <c r="BD116" s="704"/>
      <c r="BE116" s="704"/>
      <c r="BF116" s="695"/>
      <c r="BG116" s="695"/>
      <c r="BH116" s="32"/>
      <c r="BI116" s="103"/>
      <c r="BJ116" s="46"/>
      <c r="BK116" s="33"/>
      <c r="BL116" s="51"/>
      <c r="BM116" s="130"/>
    </row>
    <row r="117" spans="1:65" s="5" customFormat="1" ht="15.95" customHeight="1" x14ac:dyDescent="0.2">
      <c r="A117" s="85"/>
      <c r="B117" s="704"/>
      <c r="C117" s="704"/>
      <c r="D117" s="704"/>
      <c r="E117" s="704"/>
      <c r="F117" s="695"/>
      <c r="G117" s="695"/>
      <c r="H117" s="136"/>
      <c r="I117" s="136"/>
      <c r="J117" s="136"/>
      <c r="K117" s="136"/>
      <c r="L117" s="136"/>
      <c r="M117" s="136"/>
      <c r="N117" s="85"/>
      <c r="O117" s="704"/>
      <c r="P117" s="704"/>
      <c r="Q117" s="704"/>
      <c r="R117" s="704"/>
      <c r="S117" s="695"/>
      <c r="T117" s="695"/>
      <c r="U117" s="136"/>
      <c r="V117" s="136"/>
      <c r="W117" s="136"/>
      <c r="X117" s="136"/>
      <c r="Y117" s="136"/>
      <c r="Z117" s="136"/>
      <c r="AA117" s="85"/>
      <c r="AB117" s="704"/>
      <c r="AC117" s="704"/>
      <c r="AD117" s="704"/>
      <c r="AE117" s="704"/>
      <c r="AF117" s="695"/>
      <c r="AG117" s="695"/>
      <c r="AH117" s="136"/>
      <c r="AI117" s="136"/>
      <c r="AJ117" s="136"/>
      <c r="AK117" s="136"/>
      <c r="AL117" s="136"/>
      <c r="AM117" s="136"/>
      <c r="AN117" s="85"/>
      <c r="AO117" s="704"/>
      <c r="AP117" s="704"/>
      <c r="AQ117" s="704"/>
      <c r="AR117" s="704"/>
      <c r="AS117" s="695"/>
      <c r="AT117" s="695"/>
      <c r="AU117" s="136"/>
      <c r="AV117" s="136"/>
      <c r="AW117" s="136"/>
      <c r="AX117" s="136"/>
      <c r="AY117" s="136"/>
      <c r="AZ117" s="136"/>
      <c r="BA117" s="85"/>
      <c r="BB117" s="704"/>
      <c r="BC117" s="704"/>
      <c r="BD117" s="704"/>
      <c r="BE117" s="704"/>
      <c r="BF117" s="695"/>
      <c r="BG117" s="695"/>
      <c r="BH117" s="136"/>
      <c r="BI117" s="136"/>
      <c r="BJ117" s="136"/>
      <c r="BK117" s="136"/>
      <c r="BL117" s="136"/>
      <c r="BM117" s="136"/>
    </row>
    <row r="118" spans="1:65" s="5" customFormat="1" ht="15.95" customHeight="1" x14ac:dyDescent="0.2">
      <c r="A118" s="85"/>
      <c r="B118" s="704"/>
      <c r="C118" s="704"/>
      <c r="D118" s="704"/>
      <c r="E118" s="704"/>
      <c r="F118" s="695"/>
      <c r="G118" s="695"/>
      <c r="H118" s="24"/>
      <c r="I118" s="98"/>
      <c r="K118" s="51"/>
      <c r="L118" s="51"/>
      <c r="M118" s="51"/>
      <c r="N118" s="85"/>
      <c r="O118" s="704"/>
      <c r="P118" s="704"/>
      <c r="Q118" s="704"/>
      <c r="R118" s="704"/>
      <c r="S118" s="695"/>
      <c r="T118" s="695"/>
      <c r="U118" s="24"/>
      <c r="V118" s="98"/>
      <c r="X118" s="51"/>
      <c r="Y118" s="51"/>
      <c r="Z118" s="51"/>
      <c r="AA118" s="85"/>
      <c r="AB118" s="704"/>
      <c r="AC118" s="704"/>
      <c r="AD118" s="704"/>
      <c r="AE118" s="704"/>
      <c r="AF118" s="695"/>
      <c r="AG118" s="695"/>
      <c r="AH118" s="24"/>
      <c r="AI118" s="98"/>
      <c r="AK118" s="51"/>
      <c r="AL118" s="51"/>
      <c r="AM118" s="51"/>
      <c r="AN118" s="85"/>
      <c r="AO118" s="704"/>
      <c r="AP118" s="704"/>
      <c r="AQ118" s="704"/>
      <c r="AR118" s="704"/>
      <c r="AS118" s="695"/>
      <c r="AT118" s="695"/>
      <c r="AU118" s="24"/>
      <c r="AV118" s="98"/>
      <c r="AX118" s="51"/>
      <c r="AY118" s="51"/>
      <c r="AZ118" s="51"/>
      <c r="BA118" s="85"/>
      <c r="BB118" s="704"/>
      <c r="BC118" s="704"/>
      <c r="BD118" s="704"/>
      <c r="BE118" s="704"/>
      <c r="BF118" s="695"/>
      <c r="BG118" s="695"/>
      <c r="BH118" s="24"/>
      <c r="BI118" s="98"/>
      <c r="BK118" s="51"/>
      <c r="BL118" s="51"/>
      <c r="BM118" s="51"/>
    </row>
    <row r="119" spans="1:65" s="5" customFormat="1" ht="15.95" customHeight="1" x14ac:dyDescent="0.2">
      <c r="A119" s="85"/>
      <c r="B119" s="704"/>
      <c r="C119" s="704"/>
      <c r="D119" s="704"/>
      <c r="E119" s="704"/>
      <c r="F119" s="695"/>
      <c r="G119" s="695"/>
      <c r="H119" s="32"/>
      <c r="I119" s="103"/>
      <c r="J119" s="46"/>
      <c r="K119" s="33"/>
      <c r="L119" s="51"/>
      <c r="M119" s="130"/>
      <c r="N119" s="85"/>
      <c r="O119" s="704"/>
      <c r="P119" s="704"/>
      <c r="Q119" s="704"/>
      <c r="R119" s="704"/>
      <c r="S119" s="695"/>
      <c r="T119" s="695"/>
      <c r="U119" s="32"/>
      <c r="V119" s="103"/>
      <c r="W119" s="46"/>
      <c r="X119" s="33"/>
      <c r="Y119" s="51"/>
      <c r="Z119" s="130"/>
      <c r="AA119" s="85"/>
      <c r="AB119" s="704"/>
      <c r="AC119" s="704"/>
      <c r="AD119" s="704"/>
      <c r="AE119" s="704"/>
      <c r="AF119" s="695"/>
      <c r="AG119" s="695"/>
      <c r="AH119" s="32"/>
      <c r="AI119" s="103"/>
      <c r="AJ119" s="46"/>
      <c r="AK119" s="33"/>
      <c r="AL119" s="51"/>
      <c r="AM119" s="130"/>
      <c r="AN119" s="85"/>
      <c r="AO119" s="704"/>
      <c r="AP119" s="704"/>
      <c r="AQ119" s="704"/>
      <c r="AR119" s="704"/>
      <c r="AS119" s="695"/>
      <c r="AT119" s="695"/>
      <c r="AU119" s="32"/>
      <c r="AV119" s="103"/>
      <c r="AW119" s="46"/>
      <c r="AX119" s="33"/>
      <c r="AY119" s="51"/>
      <c r="AZ119" s="130"/>
      <c r="BA119" s="85"/>
      <c r="BB119" s="704"/>
      <c r="BC119" s="704"/>
      <c r="BD119" s="704"/>
      <c r="BE119" s="704"/>
      <c r="BF119" s="695"/>
      <c r="BG119" s="695"/>
      <c r="BH119" s="32"/>
      <c r="BI119" s="103"/>
      <c r="BJ119" s="46"/>
      <c r="BK119" s="33"/>
      <c r="BL119" s="51"/>
      <c r="BM119" s="130"/>
    </row>
    <row r="120" spans="1:65" s="5" customFormat="1" ht="15.95" customHeight="1" x14ac:dyDescent="0.2">
      <c r="A120" s="85"/>
      <c r="B120" s="704"/>
      <c r="C120" s="704"/>
      <c r="D120" s="704"/>
      <c r="E120" s="704"/>
      <c r="F120" s="695"/>
      <c r="G120" s="695"/>
      <c r="H120" s="136"/>
      <c r="I120" s="136"/>
      <c r="J120" s="136"/>
      <c r="K120" s="136"/>
      <c r="L120" s="136"/>
      <c r="M120" s="136"/>
      <c r="N120" s="85"/>
      <c r="O120" s="704"/>
      <c r="P120" s="704"/>
      <c r="Q120" s="704"/>
      <c r="R120" s="704"/>
      <c r="S120" s="695"/>
      <c r="T120" s="695"/>
      <c r="U120" s="136"/>
      <c r="V120" s="136"/>
      <c r="W120" s="136"/>
      <c r="X120" s="136"/>
      <c r="Y120" s="136"/>
      <c r="Z120" s="136"/>
      <c r="AA120" s="85"/>
      <c r="AB120" s="704"/>
      <c r="AC120" s="704"/>
      <c r="AD120" s="704"/>
      <c r="AE120" s="704"/>
      <c r="AF120" s="695"/>
      <c r="AG120" s="695"/>
      <c r="AH120" s="136"/>
      <c r="AI120" s="136"/>
      <c r="AJ120" s="136"/>
      <c r="AK120" s="136"/>
      <c r="AL120" s="136"/>
      <c r="AM120" s="136"/>
      <c r="AN120" s="85"/>
      <c r="AO120" s="704"/>
      <c r="AP120" s="704"/>
      <c r="AQ120" s="704"/>
      <c r="AR120" s="704"/>
      <c r="AS120" s="695"/>
      <c r="AT120" s="695"/>
      <c r="AU120" s="136"/>
      <c r="AV120" s="136"/>
      <c r="AW120" s="136"/>
      <c r="AX120" s="136"/>
      <c r="AY120" s="136"/>
      <c r="AZ120" s="136"/>
      <c r="BA120" s="85"/>
      <c r="BB120" s="704"/>
      <c r="BC120" s="704"/>
      <c r="BD120" s="704"/>
      <c r="BE120" s="704"/>
      <c r="BF120" s="695"/>
      <c r="BG120" s="695"/>
      <c r="BH120" s="136"/>
      <c r="BI120" s="136"/>
      <c r="BJ120" s="136"/>
      <c r="BK120" s="136"/>
      <c r="BL120" s="136"/>
      <c r="BM120" s="136"/>
    </row>
    <row r="121" spans="1:65" s="36" customFormat="1" ht="15.95" customHeight="1" x14ac:dyDescent="0.2">
      <c r="A121" s="85"/>
      <c r="B121" s="704"/>
      <c r="C121" s="704"/>
      <c r="D121" s="704"/>
      <c r="E121" s="704"/>
      <c r="F121" s="695"/>
      <c r="G121" s="695"/>
      <c r="H121" s="24"/>
      <c r="I121" s="113"/>
      <c r="K121" s="51"/>
      <c r="L121" s="51"/>
      <c r="M121" s="51"/>
      <c r="N121" s="85"/>
      <c r="O121" s="704"/>
      <c r="P121" s="704"/>
      <c r="Q121" s="704"/>
      <c r="R121" s="704"/>
      <c r="S121" s="695"/>
      <c r="T121" s="695"/>
      <c r="U121" s="24"/>
      <c r="V121" s="113"/>
      <c r="X121" s="51"/>
      <c r="Y121" s="51"/>
      <c r="Z121" s="51"/>
      <c r="AA121" s="85"/>
      <c r="AB121" s="704"/>
      <c r="AC121" s="704"/>
      <c r="AD121" s="704"/>
      <c r="AE121" s="704"/>
      <c r="AF121" s="695"/>
      <c r="AG121" s="695"/>
      <c r="AH121" s="24"/>
      <c r="AI121" s="113"/>
      <c r="AK121" s="51"/>
      <c r="AL121" s="51"/>
      <c r="AM121" s="51"/>
      <c r="AN121" s="85"/>
      <c r="AO121" s="704"/>
      <c r="AP121" s="704"/>
      <c r="AQ121" s="704"/>
      <c r="AR121" s="704"/>
      <c r="AS121" s="695"/>
      <c r="AT121" s="695"/>
      <c r="AU121" s="24"/>
      <c r="AV121" s="113"/>
      <c r="AX121" s="51"/>
      <c r="AY121" s="51"/>
      <c r="AZ121" s="51"/>
      <c r="BA121" s="85"/>
      <c r="BB121" s="704"/>
      <c r="BC121" s="704"/>
      <c r="BD121" s="704"/>
      <c r="BE121" s="704"/>
      <c r="BF121" s="695"/>
      <c r="BG121" s="695"/>
      <c r="BH121" s="24"/>
      <c r="BI121" s="113"/>
      <c r="BK121" s="51"/>
      <c r="BL121" s="51"/>
      <c r="BM121" s="51"/>
    </row>
    <row r="122" spans="1:65" s="36" customFormat="1" ht="15.95" customHeight="1" x14ac:dyDescent="0.2">
      <c r="A122" s="85"/>
      <c r="B122" s="704"/>
      <c r="C122" s="704"/>
      <c r="D122" s="704"/>
      <c r="E122" s="704"/>
      <c r="F122" s="695"/>
      <c r="G122" s="695"/>
      <c r="H122" s="32"/>
      <c r="I122" s="103"/>
      <c r="J122" s="46"/>
      <c r="K122" s="33"/>
      <c r="L122" s="51"/>
      <c r="M122" s="130"/>
      <c r="N122" s="85"/>
      <c r="O122" s="704"/>
      <c r="P122" s="704"/>
      <c r="Q122" s="704"/>
      <c r="R122" s="704"/>
      <c r="S122" s="695"/>
      <c r="T122" s="695"/>
      <c r="U122" s="32"/>
      <c r="V122" s="103"/>
      <c r="W122" s="46"/>
      <c r="X122" s="33"/>
      <c r="Y122" s="51"/>
      <c r="Z122" s="130"/>
      <c r="AA122" s="85"/>
      <c r="AB122" s="704"/>
      <c r="AC122" s="704"/>
      <c r="AD122" s="704"/>
      <c r="AE122" s="704"/>
      <c r="AF122" s="695"/>
      <c r="AG122" s="695"/>
      <c r="AH122" s="32"/>
      <c r="AI122" s="103"/>
      <c r="AJ122" s="46"/>
      <c r="AK122" s="33"/>
      <c r="AL122" s="51"/>
      <c r="AM122" s="130"/>
      <c r="AN122" s="85"/>
      <c r="AO122" s="704"/>
      <c r="AP122" s="704"/>
      <c r="AQ122" s="704"/>
      <c r="AR122" s="704"/>
      <c r="AS122" s="695"/>
      <c r="AT122" s="695"/>
      <c r="AU122" s="32"/>
      <c r="AV122" s="103"/>
      <c r="AW122" s="46"/>
      <c r="AX122" s="33"/>
      <c r="AY122" s="51"/>
      <c r="AZ122" s="130"/>
      <c r="BA122" s="85"/>
      <c r="BB122" s="704"/>
      <c r="BC122" s="704"/>
      <c r="BD122" s="704"/>
      <c r="BE122" s="704"/>
      <c r="BF122" s="695"/>
      <c r="BG122" s="695"/>
      <c r="BH122" s="32"/>
      <c r="BI122" s="103"/>
      <c r="BJ122" s="46"/>
      <c r="BK122" s="33"/>
      <c r="BL122" s="51"/>
      <c r="BM122" s="130"/>
    </row>
    <row r="123" spans="1:65" s="36" customFormat="1" ht="15.95" customHeight="1" x14ac:dyDescent="0.2">
      <c r="A123" s="85"/>
      <c r="B123" s="704"/>
      <c r="C123" s="704"/>
      <c r="D123" s="704"/>
      <c r="E123" s="704"/>
      <c r="F123" s="695"/>
      <c r="G123" s="695"/>
      <c r="H123" s="136"/>
      <c r="I123" s="136"/>
      <c r="J123" s="136"/>
      <c r="K123" s="136"/>
      <c r="L123" s="136"/>
      <c r="M123" s="136"/>
      <c r="N123" s="85"/>
      <c r="O123" s="704"/>
      <c r="P123" s="704"/>
      <c r="Q123" s="704"/>
      <c r="R123" s="704"/>
      <c r="S123" s="695"/>
      <c r="T123" s="695"/>
      <c r="U123" s="136"/>
      <c r="V123" s="136"/>
      <c r="W123" s="136"/>
      <c r="X123" s="136"/>
      <c r="Y123" s="136"/>
      <c r="Z123" s="136"/>
      <c r="AA123" s="85"/>
      <c r="AB123" s="704"/>
      <c r="AC123" s="704"/>
      <c r="AD123" s="704"/>
      <c r="AE123" s="704"/>
      <c r="AF123" s="695"/>
      <c r="AG123" s="695"/>
      <c r="AH123" s="136"/>
      <c r="AI123" s="136"/>
      <c r="AJ123" s="136"/>
      <c r="AK123" s="136"/>
      <c r="AL123" s="136"/>
      <c r="AM123" s="136"/>
      <c r="AN123" s="85"/>
      <c r="AO123" s="704"/>
      <c r="AP123" s="704"/>
      <c r="AQ123" s="704"/>
      <c r="AR123" s="704"/>
      <c r="AS123" s="695"/>
      <c r="AT123" s="695"/>
      <c r="AU123" s="136"/>
      <c r="AV123" s="136"/>
      <c r="AW123" s="136"/>
      <c r="AX123" s="136"/>
      <c r="AY123" s="136"/>
      <c r="AZ123" s="136"/>
      <c r="BA123" s="85"/>
      <c r="BB123" s="704"/>
      <c r="BC123" s="704"/>
      <c r="BD123" s="704"/>
      <c r="BE123" s="704"/>
      <c r="BF123" s="695"/>
      <c r="BG123" s="695"/>
      <c r="BH123" s="136"/>
      <c r="BI123" s="136"/>
      <c r="BJ123" s="136"/>
      <c r="BK123" s="136"/>
      <c r="BL123" s="136"/>
      <c r="BM123" s="136"/>
    </row>
    <row r="124" spans="1:65" s="5" customFormat="1" ht="15.95" customHeight="1" x14ac:dyDescent="0.2">
      <c r="A124" s="85"/>
      <c r="B124" s="704"/>
      <c r="C124" s="704"/>
      <c r="D124" s="704"/>
      <c r="E124" s="704"/>
      <c r="F124" s="695"/>
      <c r="G124" s="695"/>
      <c r="H124" s="24"/>
      <c r="I124" s="98"/>
      <c r="K124" s="51"/>
      <c r="L124" s="51"/>
      <c r="M124" s="51"/>
      <c r="N124" s="85"/>
      <c r="O124" s="704"/>
      <c r="P124" s="704"/>
      <c r="Q124" s="704"/>
      <c r="R124" s="704"/>
      <c r="S124" s="695"/>
      <c r="T124" s="695"/>
      <c r="U124" s="24"/>
      <c r="V124" s="98"/>
      <c r="X124" s="51"/>
      <c r="Y124" s="51"/>
      <c r="Z124" s="51"/>
      <c r="AA124" s="85"/>
      <c r="AB124" s="704"/>
      <c r="AC124" s="704"/>
      <c r="AD124" s="704"/>
      <c r="AE124" s="704"/>
      <c r="AF124" s="695"/>
      <c r="AG124" s="695"/>
      <c r="AH124" s="24"/>
      <c r="AI124" s="98"/>
      <c r="AK124" s="51"/>
      <c r="AL124" s="51"/>
      <c r="AM124" s="51"/>
      <c r="AN124" s="85"/>
      <c r="AO124" s="704"/>
      <c r="AP124" s="704"/>
      <c r="AQ124" s="704"/>
      <c r="AR124" s="704"/>
      <c r="AS124" s="695"/>
      <c r="AT124" s="695"/>
      <c r="AU124" s="24"/>
      <c r="AV124" s="98"/>
      <c r="AX124" s="51"/>
      <c r="AY124" s="51"/>
      <c r="AZ124" s="51"/>
      <c r="BA124" s="85"/>
      <c r="BB124" s="704"/>
      <c r="BC124" s="704"/>
      <c r="BD124" s="704"/>
      <c r="BE124" s="704"/>
      <c r="BF124" s="695"/>
      <c r="BG124" s="695"/>
      <c r="BH124" s="24"/>
      <c r="BI124" s="98"/>
      <c r="BK124" s="51"/>
      <c r="BL124" s="51"/>
      <c r="BM124" s="51"/>
    </row>
    <row r="125" spans="1:65" s="5" customFormat="1" ht="15.95" customHeight="1" x14ac:dyDescent="0.2">
      <c r="A125" s="85"/>
      <c r="B125" s="704"/>
      <c r="C125" s="704"/>
      <c r="D125" s="704"/>
      <c r="E125" s="704"/>
      <c r="F125" s="695"/>
      <c r="G125" s="695"/>
      <c r="H125" s="32"/>
      <c r="I125" s="103"/>
      <c r="J125" s="46"/>
      <c r="K125" s="33"/>
      <c r="L125" s="51"/>
      <c r="M125" s="130"/>
      <c r="N125" s="85"/>
      <c r="O125" s="704"/>
      <c r="P125" s="704"/>
      <c r="Q125" s="704"/>
      <c r="R125" s="704"/>
      <c r="S125" s="695"/>
      <c r="T125" s="695"/>
      <c r="U125" s="32"/>
      <c r="V125" s="103"/>
      <c r="W125" s="46"/>
      <c r="X125" s="33"/>
      <c r="Y125" s="51"/>
      <c r="Z125" s="130"/>
      <c r="AA125" s="85"/>
      <c r="AB125" s="704"/>
      <c r="AC125" s="704"/>
      <c r="AD125" s="704"/>
      <c r="AE125" s="704"/>
      <c r="AF125" s="695"/>
      <c r="AG125" s="695"/>
      <c r="AH125" s="32"/>
      <c r="AI125" s="103"/>
      <c r="AJ125" s="46"/>
      <c r="AK125" s="33"/>
      <c r="AL125" s="51"/>
      <c r="AM125" s="130"/>
      <c r="AN125" s="85"/>
      <c r="AO125" s="704"/>
      <c r="AP125" s="704"/>
      <c r="AQ125" s="704"/>
      <c r="AR125" s="704"/>
      <c r="AS125" s="695"/>
      <c r="AT125" s="695"/>
      <c r="AU125" s="32"/>
      <c r="AV125" s="103"/>
      <c r="AW125" s="46"/>
      <c r="AX125" s="33"/>
      <c r="AY125" s="51"/>
      <c r="AZ125" s="130"/>
      <c r="BA125" s="85"/>
      <c r="BB125" s="704"/>
      <c r="BC125" s="704"/>
      <c r="BD125" s="704"/>
      <c r="BE125" s="704"/>
      <c r="BF125" s="695"/>
      <c r="BG125" s="695"/>
      <c r="BH125" s="32"/>
      <c r="BI125" s="103"/>
      <c r="BJ125" s="46"/>
      <c r="BK125" s="33"/>
      <c r="BL125" s="51"/>
      <c r="BM125" s="130"/>
    </row>
    <row r="126" spans="1:65" s="5" customFormat="1" ht="15.95" customHeight="1" x14ac:dyDescent="0.2">
      <c r="A126" s="85"/>
      <c r="B126" s="704"/>
      <c r="C126" s="704"/>
      <c r="D126" s="704"/>
      <c r="E126" s="704"/>
      <c r="F126" s="695"/>
      <c r="G126" s="695"/>
      <c r="H126" s="136"/>
      <c r="I126" s="136"/>
      <c r="J126" s="136"/>
      <c r="K126" s="136"/>
      <c r="L126" s="136"/>
      <c r="M126" s="136"/>
      <c r="N126" s="85"/>
      <c r="O126" s="704"/>
      <c r="P126" s="704"/>
      <c r="Q126" s="704"/>
      <c r="R126" s="704"/>
      <c r="S126" s="695"/>
      <c r="T126" s="695"/>
      <c r="U126" s="136"/>
      <c r="V126" s="136"/>
      <c r="W126" s="136"/>
      <c r="X126" s="136"/>
      <c r="Y126" s="136"/>
      <c r="Z126" s="136"/>
      <c r="AA126" s="85"/>
      <c r="AB126" s="704"/>
      <c r="AC126" s="704"/>
      <c r="AD126" s="704"/>
      <c r="AE126" s="704"/>
      <c r="AF126" s="695"/>
      <c r="AG126" s="695"/>
      <c r="AH126" s="136"/>
      <c r="AI126" s="136"/>
      <c r="AJ126" s="136"/>
      <c r="AK126" s="136"/>
      <c r="AL126" s="136"/>
      <c r="AM126" s="136"/>
      <c r="AN126" s="85"/>
      <c r="AO126" s="704"/>
      <c r="AP126" s="704"/>
      <c r="AQ126" s="704"/>
      <c r="AR126" s="704"/>
      <c r="AS126" s="695"/>
      <c r="AT126" s="695"/>
      <c r="AU126" s="136"/>
      <c r="AV126" s="136"/>
      <c r="AW126" s="136"/>
      <c r="AX126" s="136"/>
      <c r="AY126" s="136"/>
      <c r="AZ126" s="136"/>
      <c r="BA126" s="85"/>
      <c r="BB126" s="704"/>
      <c r="BC126" s="704"/>
      <c r="BD126" s="704"/>
      <c r="BE126" s="704"/>
      <c r="BF126" s="695"/>
      <c r="BG126" s="695"/>
      <c r="BH126" s="136"/>
      <c r="BI126" s="136"/>
      <c r="BJ126" s="136"/>
      <c r="BK126" s="136"/>
      <c r="BL126" s="136"/>
      <c r="BM126" s="136"/>
    </row>
    <row r="127" spans="1:65" s="5" customFormat="1" ht="15.95" customHeight="1" x14ac:dyDescent="0.2">
      <c r="A127" s="85"/>
      <c r="B127" s="704"/>
      <c r="C127" s="704"/>
      <c r="D127" s="704"/>
      <c r="E127" s="704"/>
      <c r="F127" s="695"/>
      <c r="G127" s="695"/>
      <c r="H127" s="24"/>
      <c r="I127" s="98"/>
      <c r="K127" s="51"/>
      <c r="L127" s="51"/>
      <c r="M127" s="51"/>
      <c r="N127" s="85"/>
      <c r="O127" s="704"/>
      <c r="P127" s="704"/>
      <c r="Q127" s="704"/>
      <c r="R127" s="704"/>
      <c r="S127" s="695"/>
      <c r="T127" s="695"/>
      <c r="U127" s="24"/>
      <c r="V127" s="98"/>
      <c r="X127" s="51"/>
      <c r="Y127" s="51"/>
      <c r="Z127" s="51"/>
      <c r="AA127" s="85"/>
      <c r="AB127" s="704"/>
      <c r="AC127" s="704"/>
      <c r="AD127" s="704"/>
      <c r="AE127" s="704"/>
      <c r="AF127" s="695"/>
      <c r="AG127" s="695"/>
      <c r="AH127" s="24"/>
      <c r="AI127" s="98"/>
      <c r="AK127" s="51"/>
      <c r="AL127" s="51"/>
      <c r="AM127" s="51"/>
      <c r="AN127" s="85"/>
      <c r="AO127" s="704"/>
      <c r="AP127" s="704"/>
      <c r="AQ127" s="704"/>
      <c r="AR127" s="704"/>
      <c r="AS127" s="695"/>
      <c r="AT127" s="695"/>
      <c r="AU127" s="24"/>
      <c r="AV127" s="98"/>
      <c r="AX127" s="51"/>
      <c r="AY127" s="51"/>
      <c r="AZ127" s="51"/>
      <c r="BA127" s="85"/>
      <c r="BB127" s="704"/>
      <c r="BC127" s="704"/>
      <c r="BD127" s="704"/>
      <c r="BE127" s="704"/>
      <c r="BF127" s="695"/>
      <c r="BG127" s="695"/>
      <c r="BH127" s="24"/>
      <c r="BI127" s="98"/>
      <c r="BK127" s="51"/>
      <c r="BL127" s="51"/>
      <c r="BM127" s="51"/>
    </row>
    <row r="128" spans="1:65" s="5" customFormat="1" ht="15.95" customHeight="1" x14ac:dyDescent="0.2">
      <c r="A128" s="85"/>
      <c r="B128" s="704"/>
      <c r="C128" s="704"/>
      <c r="D128" s="704"/>
      <c r="E128" s="704"/>
      <c r="F128" s="695"/>
      <c r="G128" s="695"/>
      <c r="H128" s="32"/>
      <c r="I128" s="103"/>
      <c r="J128" s="46"/>
      <c r="K128" s="33"/>
      <c r="L128" s="51"/>
      <c r="M128" s="130"/>
      <c r="N128" s="85"/>
      <c r="O128" s="704"/>
      <c r="P128" s="704"/>
      <c r="Q128" s="704"/>
      <c r="R128" s="704"/>
      <c r="S128" s="695"/>
      <c r="T128" s="695"/>
      <c r="U128" s="32"/>
      <c r="V128" s="103"/>
      <c r="W128" s="46"/>
      <c r="X128" s="33"/>
      <c r="Y128" s="51"/>
      <c r="Z128" s="130"/>
      <c r="AA128" s="85"/>
      <c r="AB128" s="704"/>
      <c r="AC128" s="704"/>
      <c r="AD128" s="704"/>
      <c r="AE128" s="704"/>
      <c r="AF128" s="695"/>
      <c r="AG128" s="695"/>
      <c r="AH128" s="32"/>
      <c r="AI128" s="103"/>
      <c r="AJ128" s="46"/>
      <c r="AK128" s="33"/>
      <c r="AL128" s="51"/>
      <c r="AM128" s="130"/>
      <c r="AN128" s="85"/>
      <c r="AO128" s="704"/>
      <c r="AP128" s="704"/>
      <c r="AQ128" s="704"/>
      <c r="AR128" s="704"/>
      <c r="AS128" s="695"/>
      <c r="AT128" s="695"/>
      <c r="AU128" s="32"/>
      <c r="AV128" s="103"/>
      <c r="AW128" s="46"/>
      <c r="AX128" s="33"/>
      <c r="AY128" s="51"/>
      <c r="AZ128" s="130"/>
      <c r="BA128" s="85"/>
      <c r="BB128" s="704"/>
      <c r="BC128" s="704"/>
      <c r="BD128" s="704"/>
      <c r="BE128" s="704"/>
      <c r="BF128" s="695"/>
      <c r="BG128" s="695"/>
      <c r="BH128" s="32"/>
      <c r="BI128" s="103"/>
      <c r="BJ128" s="46"/>
      <c r="BK128" s="33"/>
      <c r="BL128" s="51"/>
      <c r="BM128" s="130"/>
    </row>
    <row r="129" spans="1:65" s="5" customFormat="1" ht="15.95" customHeight="1" x14ac:dyDescent="0.2">
      <c r="A129" s="85"/>
      <c r="B129" s="704"/>
      <c r="C129" s="704"/>
      <c r="D129" s="704"/>
      <c r="E129" s="704"/>
      <c r="F129" s="695"/>
      <c r="G129" s="695"/>
      <c r="H129" s="24"/>
      <c r="I129" s="98"/>
      <c r="K129" s="51"/>
      <c r="L129" s="51"/>
      <c r="M129" s="51"/>
      <c r="N129" s="85"/>
      <c r="O129" s="704"/>
      <c r="P129" s="704"/>
      <c r="Q129" s="704"/>
      <c r="R129" s="704"/>
      <c r="S129" s="695"/>
      <c r="T129" s="695"/>
      <c r="U129" s="24"/>
      <c r="V129" s="98"/>
      <c r="X129" s="51"/>
      <c r="Y129" s="51"/>
      <c r="Z129" s="51"/>
      <c r="AA129" s="85"/>
      <c r="AB129" s="704"/>
      <c r="AC129" s="704"/>
      <c r="AD129" s="704"/>
      <c r="AE129" s="704"/>
      <c r="AF129" s="695"/>
      <c r="AG129" s="695"/>
      <c r="AH129" s="24"/>
      <c r="AI129" s="98"/>
      <c r="AK129" s="51"/>
      <c r="AL129" s="51"/>
      <c r="AM129" s="51"/>
      <c r="AN129" s="85"/>
      <c r="AO129" s="704"/>
      <c r="AP129" s="704"/>
      <c r="AQ129" s="704"/>
      <c r="AR129" s="704"/>
      <c r="AS129" s="695"/>
      <c r="AT129" s="695"/>
      <c r="AU129" s="24"/>
      <c r="AV129" s="98"/>
      <c r="AX129" s="51"/>
      <c r="AY129" s="51"/>
      <c r="AZ129" s="51"/>
      <c r="BA129" s="85"/>
      <c r="BB129" s="704"/>
      <c r="BC129" s="704"/>
      <c r="BD129" s="704"/>
      <c r="BE129" s="704"/>
      <c r="BF129" s="695"/>
      <c r="BG129" s="695"/>
      <c r="BH129" s="24"/>
      <c r="BI129" s="98"/>
      <c r="BK129" s="51"/>
      <c r="BL129" s="51"/>
      <c r="BM129" s="51"/>
    </row>
    <row r="130" spans="1:65" s="5" customFormat="1" ht="15.95" customHeight="1" x14ac:dyDescent="0.2">
      <c r="A130" s="85"/>
      <c r="B130" s="704"/>
      <c r="C130" s="704"/>
      <c r="D130" s="704"/>
      <c r="E130" s="704"/>
      <c r="F130" s="695"/>
      <c r="G130" s="695"/>
      <c r="H130" s="24"/>
      <c r="I130" s="98"/>
      <c r="K130" s="51"/>
      <c r="L130" s="51"/>
      <c r="M130" s="51"/>
      <c r="N130" s="85"/>
      <c r="O130" s="704"/>
      <c r="P130" s="704"/>
      <c r="Q130" s="704"/>
      <c r="R130" s="704"/>
      <c r="S130" s="695"/>
      <c r="T130" s="695"/>
      <c r="U130" s="24"/>
      <c r="V130" s="98"/>
      <c r="X130" s="51"/>
      <c r="Y130" s="51"/>
      <c r="Z130" s="51"/>
      <c r="AA130" s="85"/>
      <c r="AB130" s="704"/>
      <c r="AC130" s="704"/>
      <c r="AD130" s="704"/>
      <c r="AE130" s="704"/>
      <c r="AF130" s="695"/>
      <c r="AG130" s="695"/>
      <c r="AH130" s="24"/>
      <c r="AI130" s="98"/>
      <c r="AK130" s="51"/>
      <c r="AL130" s="51"/>
      <c r="AM130" s="51"/>
      <c r="AN130" s="85"/>
      <c r="AO130" s="704"/>
      <c r="AP130" s="704"/>
      <c r="AQ130" s="704"/>
      <c r="AR130" s="704"/>
      <c r="AS130" s="695"/>
      <c r="AT130" s="695"/>
      <c r="AU130" s="24"/>
      <c r="AV130" s="98"/>
      <c r="AX130" s="51"/>
      <c r="AY130" s="51"/>
      <c r="AZ130" s="51"/>
      <c r="BA130" s="85"/>
      <c r="BB130" s="704"/>
      <c r="BC130" s="704"/>
      <c r="BD130" s="704"/>
      <c r="BE130" s="704"/>
      <c r="BF130" s="695"/>
      <c r="BG130" s="695"/>
      <c r="BH130" s="24"/>
      <c r="BI130" s="98"/>
      <c r="BK130" s="51"/>
      <c r="BL130" s="51"/>
      <c r="BM130" s="51"/>
    </row>
    <row r="131" spans="1:65" s="5" customFormat="1" ht="15.95" customHeight="1" x14ac:dyDescent="0.2">
      <c r="A131" s="85"/>
      <c r="B131" s="704"/>
      <c r="C131" s="704"/>
      <c r="D131" s="704"/>
      <c r="E131" s="704"/>
      <c r="F131" s="695"/>
      <c r="G131" s="695"/>
      <c r="H131" s="32"/>
      <c r="I131" s="103"/>
      <c r="J131" s="46"/>
      <c r="K131" s="33"/>
      <c r="L131" s="51"/>
      <c r="M131" s="130"/>
      <c r="N131" s="85"/>
      <c r="O131" s="704"/>
      <c r="P131" s="704"/>
      <c r="Q131" s="704"/>
      <c r="R131" s="704"/>
      <c r="S131" s="695"/>
      <c r="T131" s="695"/>
      <c r="U131" s="32"/>
      <c r="V131" s="103"/>
      <c r="W131" s="46"/>
      <c r="X131" s="33"/>
      <c r="Y131" s="51"/>
      <c r="Z131" s="130"/>
      <c r="AA131" s="85"/>
      <c r="AB131" s="704"/>
      <c r="AC131" s="704"/>
      <c r="AD131" s="704"/>
      <c r="AE131" s="704"/>
      <c r="AF131" s="695"/>
      <c r="AG131" s="695"/>
      <c r="AH131" s="32"/>
      <c r="AI131" s="103"/>
      <c r="AJ131" s="46"/>
      <c r="AK131" s="33"/>
      <c r="AL131" s="51"/>
      <c r="AM131" s="130"/>
      <c r="AN131" s="85"/>
      <c r="AO131" s="704"/>
      <c r="AP131" s="704"/>
      <c r="AQ131" s="704"/>
      <c r="AR131" s="704"/>
      <c r="AS131" s="695"/>
      <c r="AT131" s="695"/>
      <c r="AU131" s="32"/>
      <c r="AV131" s="103"/>
      <c r="AW131" s="46"/>
      <c r="AX131" s="33"/>
      <c r="AY131" s="51"/>
      <c r="AZ131" s="130"/>
      <c r="BA131" s="85"/>
      <c r="BB131" s="704"/>
      <c r="BC131" s="704"/>
      <c r="BD131" s="704"/>
      <c r="BE131" s="704"/>
      <c r="BF131" s="695"/>
      <c r="BG131" s="695"/>
      <c r="BH131" s="32"/>
      <c r="BI131" s="103"/>
      <c r="BJ131" s="46"/>
      <c r="BK131" s="33"/>
      <c r="BL131" s="51"/>
      <c r="BM131" s="130"/>
    </row>
    <row r="132" spans="1:65" s="5" customFormat="1" ht="15.75" customHeight="1" x14ac:dyDescent="0.2">
      <c r="A132" s="85"/>
      <c r="B132" s="704"/>
      <c r="C132" s="704"/>
      <c r="D132" s="704"/>
      <c r="E132" s="704"/>
      <c r="F132" s="695"/>
      <c r="G132" s="695"/>
      <c r="H132" s="136"/>
      <c r="I132" s="136"/>
      <c r="J132" s="136"/>
      <c r="K132" s="136"/>
      <c r="L132" s="136"/>
      <c r="M132" s="136"/>
      <c r="N132" s="85"/>
      <c r="O132" s="704"/>
      <c r="P132" s="704"/>
      <c r="Q132" s="704"/>
      <c r="R132" s="704"/>
      <c r="S132" s="695"/>
      <c r="T132" s="695"/>
      <c r="U132" s="136"/>
      <c r="V132" s="136"/>
      <c r="W132" s="136"/>
      <c r="X132" s="136"/>
      <c r="Y132" s="136"/>
      <c r="Z132" s="136"/>
      <c r="AA132" s="85"/>
      <c r="AB132" s="704"/>
      <c r="AC132" s="704"/>
      <c r="AD132" s="704"/>
      <c r="AE132" s="704"/>
      <c r="AF132" s="695"/>
      <c r="AG132" s="695"/>
      <c r="AH132" s="136"/>
      <c r="AI132" s="136"/>
      <c r="AJ132" s="136"/>
      <c r="AK132" s="136"/>
      <c r="AL132" s="136"/>
      <c r="AM132" s="136"/>
      <c r="AN132" s="85"/>
      <c r="AO132" s="704"/>
      <c r="AP132" s="704"/>
      <c r="AQ132" s="704"/>
      <c r="AR132" s="704"/>
      <c r="AS132" s="695"/>
      <c r="AT132" s="695"/>
      <c r="AU132" s="136"/>
      <c r="AV132" s="136"/>
      <c r="AW132" s="136"/>
      <c r="AX132" s="136"/>
      <c r="AY132" s="136"/>
      <c r="AZ132" s="136"/>
      <c r="BA132" s="85"/>
      <c r="BB132" s="704"/>
      <c r="BC132" s="704"/>
      <c r="BD132" s="704"/>
      <c r="BE132" s="704"/>
      <c r="BF132" s="695"/>
      <c r="BG132" s="695"/>
      <c r="BH132" s="136"/>
      <c r="BI132" s="136"/>
      <c r="BJ132" s="136"/>
      <c r="BK132" s="136"/>
      <c r="BL132" s="136"/>
      <c r="BM132" s="136"/>
    </row>
    <row r="133" spans="1:65" s="5" customFormat="1" ht="15.95" customHeight="1" x14ac:dyDescent="0.2">
      <c r="A133" s="85"/>
      <c r="B133" s="686"/>
      <c r="C133" s="686"/>
      <c r="D133" s="686"/>
      <c r="E133" s="686"/>
      <c r="F133" s="695"/>
      <c r="G133" s="695"/>
      <c r="H133" s="38"/>
      <c r="I133" s="103"/>
      <c r="K133" s="59"/>
      <c r="L133" s="51"/>
      <c r="M133" s="130"/>
      <c r="N133" s="85"/>
      <c r="O133" s="686"/>
      <c r="P133" s="686"/>
      <c r="Q133" s="686"/>
      <c r="R133" s="686"/>
      <c r="S133" s="695"/>
      <c r="T133" s="695"/>
      <c r="U133" s="38"/>
      <c r="V133" s="103"/>
      <c r="X133" s="59"/>
      <c r="Y133" s="51"/>
      <c r="Z133" s="130"/>
      <c r="AA133" s="85"/>
      <c r="AB133" s="686"/>
      <c r="AC133" s="686"/>
      <c r="AD133" s="686"/>
      <c r="AE133" s="686"/>
      <c r="AF133" s="695"/>
      <c r="AG133" s="695"/>
      <c r="AH133" s="38"/>
      <c r="AI133" s="103"/>
      <c r="AK133" s="59"/>
      <c r="AL133" s="51"/>
      <c r="AM133" s="130"/>
      <c r="AN133" s="85"/>
      <c r="AO133" s="686"/>
      <c r="AP133" s="686"/>
      <c r="AQ133" s="686"/>
      <c r="AR133" s="686"/>
      <c r="AS133" s="695"/>
      <c r="AT133" s="695"/>
      <c r="AU133" s="38"/>
      <c r="AV133" s="103"/>
      <c r="AX133" s="59"/>
      <c r="AY133" s="51"/>
      <c r="AZ133" s="130"/>
      <c r="BA133" s="85"/>
      <c r="BB133" s="686"/>
      <c r="BC133" s="686"/>
      <c r="BD133" s="686"/>
      <c r="BE133" s="686"/>
      <c r="BF133" s="695"/>
      <c r="BG133" s="695"/>
      <c r="BH133" s="38"/>
      <c r="BI133" s="103"/>
      <c r="BK133" s="59"/>
      <c r="BL133" s="51"/>
      <c r="BM133" s="130"/>
    </row>
    <row r="134" spans="1:65" s="5" customFormat="1" ht="15.95" customHeight="1" x14ac:dyDescent="0.2">
      <c r="A134" s="85"/>
      <c r="B134" s="686"/>
      <c r="C134" s="686"/>
      <c r="D134" s="686"/>
      <c r="E134" s="686"/>
      <c r="F134" s="695"/>
      <c r="G134" s="695"/>
      <c r="H134" s="38"/>
      <c r="I134" s="103"/>
      <c r="K134" s="59"/>
      <c r="L134" s="51"/>
      <c r="M134" s="130"/>
      <c r="N134" s="85"/>
      <c r="O134" s="686"/>
      <c r="P134" s="686"/>
      <c r="Q134" s="686"/>
      <c r="R134" s="686"/>
      <c r="S134" s="695"/>
      <c r="T134" s="695"/>
      <c r="U134" s="38"/>
      <c r="V134" s="103"/>
      <c r="X134" s="59"/>
      <c r="Y134" s="51"/>
      <c r="Z134" s="130"/>
      <c r="AA134" s="85"/>
      <c r="AB134" s="686"/>
      <c r="AC134" s="686"/>
      <c r="AD134" s="686"/>
      <c r="AE134" s="686"/>
      <c r="AF134" s="695"/>
      <c r="AG134" s="695"/>
      <c r="AH134" s="38"/>
      <c r="AI134" s="103"/>
      <c r="AK134" s="59"/>
      <c r="AL134" s="51"/>
      <c r="AM134" s="130"/>
      <c r="AN134" s="85"/>
      <c r="AO134" s="686"/>
      <c r="AP134" s="686"/>
      <c r="AQ134" s="686"/>
      <c r="AR134" s="686"/>
      <c r="AS134" s="695"/>
      <c r="AT134" s="695"/>
      <c r="AU134" s="38"/>
      <c r="AV134" s="103"/>
      <c r="AX134" s="59"/>
      <c r="AY134" s="51"/>
      <c r="AZ134" s="130"/>
      <c r="BA134" s="85"/>
      <c r="BB134" s="686"/>
      <c r="BC134" s="686"/>
      <c r="BD134" s="686"/>
      <c r="BE134" s="686"/>
      <c r="BF134" s="695"/>
      <c r="BG134" s="695"/>
      <c r="BH134" s="38"/>
      <c r="BI134" s="103"/>
      <c r="BK134" s="59"/>
      <c r="BL134" s="51"/>
      <c r="BM134" s="130"/>
    </row>
    <row r="135" spans="1:65" s="5" customFormat="1" ht="15.95" customHeight="1" x14ac:dyDescent="0.2">
      <c r="A135" s="85"/>
      <c r="B135" s="49"/>
      <c r="C135" s="49"/>
      <c r="D135" s="49"/>
      <c r="E135" s="49"/>
      <c r="F135" s="54"/>
      <c r="G135" s="54"/>
      <c r="H135" s="24"/>
      <c r="I135" s="98"/>
      <c r="K135" s="51"/>
      <c r="L135" s="51"/>
      <c r="M135" s="51"/>
      <c r="N135" s="85"/>
      <c r="O135" s="49"/>
      <c r="P135" s="49"/>
      <c r="Q135" s="49"/>
      <c r="R135" s="49"/>
      <c r="S135" s="54"/>
      <c r="T135" s="54"/>
      <c r="U135" s="24"/>
      <c r="V135" s="98"/>
      <c r="X135" s="51"/>
      <c r="Y135" s="51"/>
      <c r="Z135" s="51"/>
      <c r="AA135" s="85"/>
      <c r="AB135" s="49"/>
      <c r="AC135" s="49"/>
      <c r="AD135" s="49"/>
      <c r="AE135" s="49"/>
      <c r="AF135" s="54"/>
      <c r="AG135" s="54"/>
      <c r="AH135" s="24"/>
      <c r="AI135" s="98"/>
      <c r="AK135" s="51"/>
      <c r="AL135" s="51"/>
      <c r="AM135" s="51"/>
      <c r="AN135" s="85"/>
      <c r="AO135" s="49"/>
      <c r="AP135" s="49"/>
      <c r="AQ135" s="49"/>
      <c r="AR135" s="49"/>
      <c r="AS135" s="54"/>
      <c r="AT135" s="54"/>
      <c r="AU135" s="24"/>
      <c r="AV135" s="98"/>
      <c r="AX135" s="51"/>
      <c r="AY135" s="51"/>
      <c r="AZ135" s="51"/>
      <c r="BA135" s="85"/>
      <c r="BB135" s="49"/>
      <c r="BC135" s="49"/>
      <c r="BD135" s="49"/>
      <c r="BE135" s="49"/>
      <c r="BF135" s="54"/>
      <c r="BG135" s="54"/>
      <c r="BH135" s="24"/>
      <c r="BI135" s="98"/>
      <c r="BK135" s="51"/>
      <c r="BL135" s="51"/>
      <c r="BM135" s="51"/>
    </row>
    <row r="136" spans="1:65" s="5" customFormat="1" ht="15.95" customHeight="1" x14ac:dyDescent="0.2">
      <c r="A136" s="27"/>
      <c r="B136" s="198"/>
      <c r="C136" s="198"/>
      <c r="D136" s="198"/>
      <c r="E136" s="223"/>
      <c r="F136" s="223"/>
      <c r="G136" s="223"/>
      <c r="H136" s="38"/>
      <c r="I136" s="103"/>
      <c r="K136" s="59"/>
      <c r="L136" s="51"/>
      <c r="M136" s="130"/>
      <c r="N136" s="27"/>
      <c r="O136" s="198"/>
      <c r="P136" s="198"/>
      <c r="Q136" s="198"/>
      <c r="R136" s="223"/>
      <c r="S136" s="223"/>
      <c r="T136" s="223"/>
      <c r="U136" s="38"/>
      <c r="V136" s="103"/>
      <c r="X136" s="59"/>
      <c r="Y136" s="51"/>
      <c r="Z136" s="130"/>
      <c r="AA136" s="27"/>
      <c r="AB136" s="198"/>
      <c r="AC136" s="198"/>
      <c r="AD136" s="198"/>
      <c r="AE136" s="223"/>
      <c r="AF136" s="223"/>
      <c r="AG136" s="223"/>
      <c r="AH136" s="38"/>
      <c r="AI136" s="103"/>
      <c r="AK136" s="59"/>
      <c r="AL136" s="51"/>
      <c r="AM136" s="130"/>
      <c r="AN136" s="27"/>
      <c r="AO136" s="198"/>
      <c r="AP136" s="198"/>
      <c r="AQ136" s="198"/>
      <c r="AR136" s="223"/>
      <c r="AS136" s="223"/>
      <c r="AT136" s="223"/>
      <c r="AU136" s="38"/>
      <c r="AV136" s="103"/>
      <c r="AX136" s="59"/>
      <c r="AY136" s="51"/>
      <c r="AZ136" s="130"/>
      <c r="BA136" s="27"/>
      <c r="BB136" s="198"/>
      <c r="BC136" s="198"/>
      <c r="BD136" s="198"/>
      <c r="BE136" s="223"/>
      <c r="BF136" s="223"/>
      <c r="BG136" s="223"/>
      <c r="BH136" s="38"/>
      <c r="BI136" s="103"/>
      <c r="BK136" s="59"/>
      <c r="BL136" s="51"/>
      <c r="BM136" s="130"/>
    </row>
    <row r="137" spans="1:65" s="5" customFormat="1" ht="15.95" customHeight="1" x14ac:dyDescent="0.2">
      <c r="A137" s="85"/>
      <c r="B137" s="57"/>
      <c r="C137" s="57"/>
      <c r="D137" s="57"/>
      <c r="E137" s="85"/>
      <c r="F137" s="85"/>
      <c r="G137" s="85"/>
      <c r="H137" s="24"/>
      <c r="I137" s="98"/>
      <c r="K137" s="51"/>
      <c r="L137" s="51"/>
      <c r="M137" s="51"/>
      <c r="N137" s="85"/>
      <c r="O137" s="57"/>
      <c r="P137" s="57"/>
      <c r="Q137" s="57"/>
      <c r="R137" s="85"/>
      <c r="S137" s="85"/>
      <c r="T137" s="85"/>
      <c r="U137" s="24"/>
      <c r="V137" s="98"/>
      <c r="X137" s="51"/>
      <c r="Y137" s="51"/>
      <c r="Z137" s="51"/>
      <c r="AA137" s="85"/>
      <c r="AB137" s="57"/>
      <c r="AC137" s="57"/>
      <c r="AD137" s="57"/>
      <c r="AE137" s="85"/>
      <c r="AF137" s="85"/>
      <c r="AG137" s="85"/>
      <c r="AH137" s="24"/>
      <c r="AI137" s="98"/>
      <c r="AK137" s="51"/>
      <c r="AL137" s="51"/>
      <c r="AM137" s="51"/>
      <c r="AN137" s="85"/>
      <c r="AO137" s="57"/>
      <c r="AP137" s="57"/>
      <c r="AQ137" s="57"/>
      <c r="AR137" s="85"/>
      <c r="AS137" s="85"/>
      <c r="AT137" s="85"/>
      <c r="AU137" s="24"/>
      <c r="AV137" s="98"/>
      <c r="AX137" s="51"/>
      <c r="AY137" s="51"/>
      <c r="AZ137" s="51"/>
      <c r="BA137" s="85"/>
      <c r="BB137" s="57"/>
      <c r="BC137" s="57"/>
      <c r="BD137" s="57"/>
      <c r="BE137" s="85"/>
      <c r="BF137" s="85"/>
      <c r="BG137" s="85"/>
      <c r="BH137" s="24"/>
      <c r="BI137" s="98"/>
      <c r="BK137" s="51"/>
      <c r="BL137" s="51"/>
      <c r="BM137" s="51"/>
    </row>
    <row r="138" spans="1:65" s="5" customFormat="1" ht="15.95" customHeight="1" x14ac:dyDescent="0.2">
      <c r="A138" s="215"/>
      <c r="B138" s="133"/>
      <c r="C138" s="133"/>
      <c r="D138" s="133"/>
      <c r="E138" s="216"/>
      <c r="F138" s="216"/>
      <c r="G138" s="216"/>
      <c r="H138" s="32"/>
      <c r="I138" s="103"/>
      <c r="J138" s="46"/>
      <c r="K138" s="33"/>
      <c r="L138" s="51"/>
      <c r="M138" s="130"/>
      <c r="N138" s="215"/>
      <c r="O138" s="133"/>
      <c r="P138" s="133"/>
      <c r="Q138" s="133"/>
      <c r="R138" s="216"/>
      <c r="S138" s="216"/>
      <c r="T138" s="216"/>
      <c r="U138" s="32"/>
      <c r="V138" s="103"/>
      <c r="W138" s="46"/>
      <c r="X138" s="33"/>
      <c r="Y138" s="51"/>
      <c r="Z138" s="130"/>
      <c r="AA138" s="215"/>
      <c r="AB138" s="133"/>
      <c r="AC138" s="133"/>
      <c r="AD138" s="133"/>
      <c r="AE138" s="216"/>
      <c r="AF138" s="216"/>
      <c r="AG138" s="216"/>
      <c r="AH138" s="32"/>
      <c r="AI138" s="103"/>
      <c r="AJ138" s="46"/>
      <c r="AK138" s="33"/>
      <c r="AL138" s="51"/>
      <c r="AM138" s="130"/>
      <c r="AN138" s="215"/>
      <c r="AO138" s="133"/>
      <c r="AP138" s="133"/>
      <c r="AQ138" s="133"/>
      <c r="AR138" s="216"/>
      <c r="AS138" s="216"/>
      <c r="AT138" s="216"/>
      <c r="AU138" s="32"/>
      <c r="AV138" s="103"/>
      <c r="AW138" s="46"/>
      <c r="AX138" s="33"/>
      <c r="AY138" s="51"/>
      <c r="AZ138" s="130"/>
      <c r="BA138" s="215"/>
      <c r="BB138" s="133"/>
      <c r="BC138" s="133"/>
      <c r="BD138" s="133"/>
      <c r="BE138" s="216"/>
      <c r="BF138" s="216"/>
      <c r="BG138" s="216"/>
      <c r="BH138" s="32"/>
      <c r="BI138" s="103"/>
      <c r="BJ138" s="46"/>
      <c r="BK138" s="33"/>
      <c r="BL138" s="51"/>
      <c r="BM138" s="130"/>
    </row>
    <row r="139" spans="1:65" s="5" customFormat="1" ht="15.95" customHeight="1" x14ac:dyDescent="0.2">
      <c r="A139" s="215"/>
      <c r="B139" s="133"/>
      <c r="C139" s="133"/>
      <c r="D139" s="133"/>
      <c r="E139" s="216"/>
      <c r="F139" s="216"/>
      <c r="G139" s="216"/>
      <c r="H139" s="136"/>
      <c r="I139" s="136"/>
      <c r="J139" s="136"/>
      <c r="K139" s="136"/>
      <c r="L139" s="136"/>
      <c r="M139" s="136"/>
      <c r="N139" s="215"/>
      <c r="O139" s="133"/>
      <c r="P139" s="133"/>
      <c r="Q139" s="133"/>
      <c r="R139" s="216"/>
      <c r="S139" s="216"/>
      <c r="T139" s="216"/>
      <c r="U139" s="136"/>
      <c r="V139" s="136"/>
      <c r="W139" s="136"/>
      <c r="X139" s="136"/>
      <c r="Y139" s="136"/>
      <c r="Z139" s="136"/>
      <c r="AA139" s="215"/>
      <c r="AB139" s="133"/>
      <c r="AC139" s="133"/>
      <c r="AD139" s="133"/>
      <c r="AE139" s="216"/>
      <c r="AF139" s="216"/>
      <c r="AG139" s="216"/>
      <c r="AH139" s="136"/>
      <c r="AI139" s="136"/>
      <c r="AJ139" s="136"/>
      <c r="AK139" s="136"/>
      <c r="AL139" s="136"/>
      <c r="AM139" s="136"/>
      <c r="AN139" s="215"/>
      <c r="AO139" s="133"/>
      <c r="AP139" s="133"/>
      <c r="AQ139" s="133"/>
      <c r="AR139" s="216"/>
      <c r="AS139" s="216"/>
      <c r="AT139" s="216"/>
      <c r="AU139" s="136"/>
      <c r="AV139" s="136"/>
      <c r="AW139" s="136"/>
      <c r="AX139" s="136"/>
      <c r="AY139" s="136"/>
      <c r="AZ139" s="136"/>
      <c r="BA139" s="215"/>
      <c r="BB139" s="133"/>
      <c r="BC139" s="133"/>
      <c r="BD139" s="133"/>
      <c r="BE139" s="216"/>
      <c r="BF139" s="216"/>
      <c r="BG139" s="216"/>
      <c r="BH139" s="136"/>
      <c r="BI139" s="136"/>
      <c r="BJ139" s="136"/>
      <c r="BK139" s="136"/>
      <c r="BL139" s="136"/>
      <c r="BM139" s="136"/>
    </row>
    <row r="140" spans="1:65" s="8" customFormat="1" ht="18" customHeight="1" x14ac:dyDescent="0.25">
      <c r="A140" s="27"/>
      <c r="B140" s="133"/>
      <c r="C140" s="133"/>
      <c r="D140" s="133"/>
      <c r="E140" s="216"/>
      <c r="F140" s="216"/>
      <c r="G140" s="216"/>
      <c r="H140" s="89"/>
      <c r="I140" s="89"/>
      <c r="J140" s="56"/>
      <c r="K140" s="779"/>
      <c r="L140" s="779"/>
      <c r="M140" s="779"/>
      <c r="N140" s="27"/>
      <c r="O140" s="133"/>
      <c r="P140" s="133"/>
      <c r="Q140" s="133"/>
      <c r="R140" s="216"/>
      <c r="S140" s="216"/>
      <c r="T140" s="216"/>
      <c r="U140" s="89"/>
      <c r="V140" s="89"/>
      <c r="W140" s="56"/>
      <c r="X140" s="779"/>
      <c r="Y140" s="779"/>
      <c r="Z140" s="779"/>
      <c r="AA140" s="27"/>
      <c r="AB140" s="133"/>
      <c r="AC140" s="133"/>
      <c r="AD140" s="133"/>
      <c r="AE140" s="216"/>
      <c r="AF140" s="216"/>
      <c r="AG140" s="216"/>
      <c r="AH140" s="89"/>
      <c r="AI140" s="89"/>
      <c r="AJ140" s="56"/>
      <c r="AK140" s="779"/>
      <c r="AL140" s="779"/>
      <c r="AM140" s="779"/>
      <c r="AN140" s="27"/>
      <c r="AO140" s="133"/>
      <c r="AP140" s="133"/>
      <c r="AQ140" s="133"/>
      <c r="AR140" s="216"/>
      <c r="AS140" s="216"/>
      <c r="AT140" s="216"/>
      <c r="AU140" s="89"/>
      <c r="AV140" s="89"/>
      <c r="AW140" s="56"/>
      <c r="AX140" s="779"/>
      <c r="AY140" s="779"/>
      <c r="AZ140" s="779"/>
      <c r="BA140" s="27"/>
      <c r="BB140" s="133"/>
      <c r="BC140" s="133"/>
      <c r="BD140" s="133"/>
      <c r="BE140" s="216"/>
      <c r="BF140" s="216"/>
      <c r="BG140" s="216"/>
      <c r="BH140" s="89"/>
      <c r="BI140" s="89"/>
      <c r="BJ140" s="56"/>
      <c r="BK140" s="779"/>
      <c r="BL140" s="779"/>
      <c r="BM140" s="779"/>
    </row>
    <row r="141" spans="1:65" s="8" customFormat="1" ht="12.75" customHeight="1" x14ac:dyDescent="0.25">
      <c r="A141" s="62"/>
      <c r="B141" s="696"/>
      <c r="C141" s="696"/>
      <c r="D141" s="696"/>
      <c r="E141" s="696"/>
      <c r="F141" s="696"/>
      <c r="G141" s="696"/>
      <c r="H141" s="74"/>
      <c r="I141" s="114"/>
      <c r="K141" s="168"/>
      <c r="L141" s="168"/>
      <c r="M141" s="169"/>
      <c r="N141" s="62"/>
      <c r="O141" s="696"/>
      <c r="P141" s="696"/>
      <c r="Q141" s="696"/>
      <c r="R141" s="696"/>
      <c r="S141" s="696"/>
      <c r="T141" s="696"/>
      <c r="U141" s="74"/>
      <c r="V141" s="114"/>
      <c r="X141" s="168"/>
      <c r="Y141" s="168"/>
      <c r="Z141" s="169"/>
      <c r="AA141" s="62"/>
      <c r="AB141" s="696"/>
      <c r="AC141" s="696"/>
      <c r="AD141" s="696"/>
      <c r="AE141" s="696"/>
      <c r="AF141" s="696"/>
      <c r="AG141" s="696"/>
      <c r="AH141" s="74"/>
      <c r="AI141" s="114"/>
      <c r="AK141" s="168"/>
      <c r="AL141" s="168"/>
      <c r="AM141" s="169"/>
      <c r="AN141" s="62"/>
      <c r="AO141" s="696"/>
      <c r="AP141" s="696"/>
      <c r="AQ141" s="696"/>
      <c r="AR141" s="696"/>
      <c r="AS141" s="696"/>
      <c r="AT141" s="696"/>
      <c r="AU141" s="74"/>
      <c r="AV141" s="114"/>
      <c r="AX141" s="168"/>
      <c r="AY141" s="168"/>
      <c r="AZ141" s="169"/>
      <c r="BA141" s="62"/>
      <c r="BB141" s="696"/>
      <c r="BC141" s="696"/>
      <c r="BD141" s="696"/>
      <c r="BE141" s="696"/>
      <c r="BF141" s="696"/>
      <c r="BG141" s="696"/>
      <c r="BH141" s="74"/>
      <c r="BI141" s="114"/>
      <c r="BK141" s="168"/>
      <c r="BL141" s="168"/>
      <c r="BM141" s="169"/>
    </row>
    <row r="142" spans="1:65" s="8" customFormat="1" ht="21.75" customHeight="1" x14ac:dyDescent="0.25">
      <c r="A142" s="20"/>
      <c r="B142" s="51"/>
      <c r="C142" s="51"/>
      <c r="D142" s="51"/>
      <c r="E142" s="20"/>
      <c r="F142" s="20"/>
      <c r="G142" s="20"/>
      <c r="H142" s="89"/>
      <c r="I142" s="89"/>
      <c r="J142" s="56"/>
      <c r="K142" s="779"/>
      <c r="L142" s="779"/>
      <c r="M142" s="779"/>
      <c r="N142" s="20"/>
      <c r="O142" s="51"/>
      <c r="P142" s="51"/>
      <c r="Q142" s="51"/>
      <c r="R142" s="20"/>
      <c r="S142" s="20"/>
      <c r="T142" s="20"/>
      <c r="U142" s="89"/>
      <c r="V142" s="89"/>
      <c r="W142" s="56"/>
      <c r="X142" s="779"/>
      <c r="Y142" s="779"/>
      <c r="Z142" s="779"/>
      <c r="AA142" s="20"/>
      <c r="AB142" s="51"/>
      <c r="AC142" s="51"/>
      <c r="AD142" s="51"/>
      <c r="AE142" s="20"/>
      <c r="AF142" s="20"/>
      <c r="AG142" s="20"/>
      <c r="AH142" s="89"/>
      <c r="AI142" s="89"/>
      <c r="AJ142" s="56"/>
      <c r="AK142" s="779"/>
      <c r="AL142" s="779"/>
      <c r="AM142" s="779"/>
      <c r="AN142" s="20"/>
      <c r="AO142" s="51"/>
      <c r="AP142" s="51"/>
      <c r="AQ142" s="51"/>
      <c r="AR142" s="20"/>
      <c r="AS142" s="20"/>
      <c r="AT142" s="20"/>
      <c r="AU142" s="89"/>
      <c r="AV142" s="89"/>
      <c r="AW142" s="56"/>
      <c r="AX142" s="779"/>
      <c r="AY142" s="779"/>
      <c r="AZ142" s="779"/>
      <c r="BA142" s="20"/>
      <c r="BB142" s="51"/>
      <c r="BC142" s="51"/>
      <c r="BD142" s="51"/>
      <c r="BE142" s="20"/>
      <c r="BF142" s="20"/>
      <c r="BG142" s="20"/>
      <c r="BH142" s="89"/>
      <c r="BI142" s="89"/>
      <c r="BJ142" s="56"/>
      <c r="BK142" s="779"/>
      <c r="BL142" s="779"/>
      <c r="BM142" s="779"/>
    </row>
    <row r="143" spans="1:65" s="5" customFormat="1" ht="13.5" customHeight="1" x14ac:dyDescent="0.2">
      <c r="A143" s="21"/>
      <c r="B143" s="24"/>
      <c r="C143" s="24"/>
      <c r="D143" s="24"/>
      <c r="E143" s="21"/>
      <c r="F143" s="21"/>
      <c r="G143" s="21"/>
      <c r="H143" s="6"/>
      <c r="I143" s="58"/>
      <c r="K143" s="59"/>
      <c r="L143" s="51"/>
      <c r="M143" s="130"/>
      <c r="N143" s="21"/>
      <c r="O143" s="24"/>
      <c r="P143" s="24"/>
      <c r="Q143" s="24"/>
      <c r="R143" s="21"/>
      <c r="S143" s="21"/>
      <c r="T143" s="21"/>
      <c r="U143" s="6"/>
      <c r="V143" s="58"/>
      <c r="X143" s="59"/>
      <c r="Y143" s="51"/>
      <c r="Z143" s="130"/>
      <c r="AA143" s="21"/>
      <c r="AB143" s="24"/>
      <c r="AC143" s="24"/>
      <c r="AD143" s="24"/>
      <c r="AE143" s="21"/>
      <c r="AF143" s="21"/>
      <c r="AG143" s="21"/>
      <c r="AH143" s="6"/>
      <c r="AI143" s="58"/>
      <c r="AK143" s="59"/>
      <c r="AL143" s="51"/>
      <c r="AM143" s="130"/>
      <c r="AN143" s="21"/>
      <c r="AO143" s="24"/>
      <c r="AP143" s="24"/>
      <c r="AQ143" s="24"/>
      <c r="AR143" s="21"/>
      <c r="AS143" s="21"/>
      <c r="AT143" s="21"/>
      <c r="AU143" s="6"/>
      <c r="AV143" s="58"/>
      <c r="AX143" s="59"/>
      <c r="AY143" s="51"/>
      <c r="AZ143" s="130"/>
      <c r="BA143" s="21"/>
      <c r="BB143" s="24"/>
      <c r="BC143" s="24"/>
      <c r="BD143" s="24"/>
      <c r="BE143" s="21"/>
      <c r="BF143" s="21"/>
      <c r="BG143" s="21"/>
      <c r="BH143" s="6"/>
      <c r="BI143" s="58"/>
      <c r="BK143" s="59"/>
      <c r="BL143" s="51"/>
      <c r="BM143" s="130"/>
    </row>
    <row r="144" spans="1:65" s="20" customFormat="1" ht="20.100000000000001" customHeight="1" x14ac:dyDescent="0.2">
      <c r="A144" s="61"/>
      <c r="B144" s="73"/>
      <c r="C144" s="73"/>
      <c r="D144" s="73"/>
      <c r="E144" s="21"/>
      <c r="F144" s="21"/>
      <c r="G144" s="21"/>
      <c r="H144" s="137"/>
      <c r="I144" s="137"/>
      <c r="J144" s="137"/>
      <c r="K144" s="137"/>
      <c r="L144" s="137"/>
      <c r="M144" s="137"/>
      <c r="N144" s="61"/>
      <c r="O144" s="73"/>
      <c r="P144" s="73"/>
      <c r="Q144" s="73"/>
      <c r="R144" s="21"/>
      <c r="S144" s="21"/>
      <c r="T144" s="21"/>
      <c r="U144" s="137"/>
      <c r="V144" s="137"/>
      <c r="W144" s="137"/>
      <c r="X144" s="137"/>
      <c r="Y144" s="137"/>
      <c r="Z144" s="137"/>
      <c r="AA144" s="61"/>
      <c r="AB144" s="73"/>
      <c r="AC144" s="73"/>
      <c r="AD144" s="73"/>
      <c r="AE144" s="21"/>
      <c r="AF144" s="21"/>
      <c r="AG144" s="21"/>
      <c r="AH144" s="137"/>
      <c r="AI144" s="137"/>
      <c r="AJ144" s="137"/>
      <c r="AK144" s="137"/>
      <c r="AL144" s="137"/>
      <c r="AM144" s="137"/>
      <c r="AN144" s="61"/>
      <c r="AO144" s="73"/>
      <c r="AP144" s="73"/>
      <c r="AQ144" s="73"/>
      <c r="AR144" s="21"/>
      <c r="AS144" s="21"/>
      <c r="AT144" s="21"/>
      <c r="AU144" s="137"/>
      <c r="AV144" s="137"/>
      <c r="AW144" s="137"/>
      <c r="AX144" s="137"/>
      <c r="AY144" s="137"/>
      <c r="AZ144" s="137"/>
      <c r="BA144" s="61"/>
      <c r="BB144" s="73"/>
      <c r="BC144" s="73"/>
      <c r="BD144" s="73"/>
      <c r="BE144" s="21"/>
      <c r="BF144" s="21"/>
      <c r="BG144" s="21"/>
      <c r="BH144" s="137"/>
      <c r="BI144" s="137"/>
      <c r="BJ144" s="137"/>
      <c r="BK144" s="137"/>
      <c r="BL144" s="137"/>
      <c r="BM144" s="137"/>
    </row>
    <row r="145" spans="1:65" s="7" customFormat="1" ht="17.100000000000001" customHeight="1" x14ac:dyDescent="0.2">
      <c r="A145" s="21"/>
      <c r="B145" s="73"/>
      <c r="C145" s="73"/>
      <c r="D145" s="73"/>
      <c r="E145" s="21"/>
      <c r="F145" s="21"/>
      <c r="G145" s="21"/>
      <c r="H145" s="85"/>
      <c r="I145" s="85"/>
      <c r="J145" s="85"/>
      <c r="K145" s="85"/>
      <c r="L145" s="85"/>
      <c r="M145" s="85"/>
      <c r="N145" s="21"/>
      <c r="O145" s="73"/>
      <c r="P145" s="73"/>
      <c r="Q145" s="73"/>
      <c r="R145" s="21"/>
      <c r="S145" s="21"/>
      <c r="T145" s="21"/>
      <c r="U145" s="85"/>
      <c r="V145" s="85"/>
      <c r="W145" s="85"/>
      <c r="X145" s="85"/>
      <c r="Y145" s="85"/>
      <c r="Z145" s="85"/>
      <c r="AA145" s="21"/>
      <c r="AB145" s="73"/>
      <c r="AC145" s="73"/>
      <c r="AD145" s="73"/>
      <c r="AE145" s="21"/>
      <c r="AF145" s="21"/>
      <c r="AG145" s="21"/>
      <c r="AH145" s="85"/>
      <c r="AI145" s="85"/>
      <c r="AJ145" s="85"/>
      <c r="AK145" s="85"/>
      <c r="AL145" s="85"/>
      <c r="AM145" s="85"/>
      <c r="AN145" s="21"/>
      <c r="AO145" s="73"/>
      <c r="AP145" s="73"/>
      <c r="AQ145" s="73"/>
      <c r="AR145" s="21"/>
      <c r="AS145" s="21"/>
      <c r="AT145" s="21"/>
      <c r="AU145" s="85"/>
      <c r="AV145" s="85"/>
      <c r="AW145" s="85"/>
      <c r="AX145" s="85"/>
      <c r="AY145" s="85"/>
      <c r="AZ145" s="85"/>
      <c r="BA145" s="21"/>
      <c r="BB145" s="73"/>
      <c r="BC145" s="73"/>
      <c r="BD145" s="73"/>
      <c r="BE145" s="21"/>
      <c r="BF145" s="21"/>
      <c r="BG145" s="21"/>
      <c r="BH145" s="85"/>
      <c r="BI145" s="85"/>
      <c r="BJ145" s="85"/>
      <c r="BK145" s="85"/>
      <c r="BL145" s="85"/>
      <c r="BM145" s="85"/>
    </row>
    <row r="146" spans="1:65" s="20" customFormat="1" x14ac:dyDescent="0.2">
      <c r="A146" s="21"/>
      <c r="B146" s="136"/>
      <c r="C146" s="136"/>
      <c r="D146" s="136"/>
      <c r="E146" s="136"/>
      <c r="F146" s="136"/>
      <c r="G146" s="136"/>
      <c r="H146" s="63"/>
      <c r="I146" s="106"/>
      <c r="J146" s="64"/>
      <c r="K146" s="65"/>
      <c r="L146" s="65"/>
      <c r="M146" s="63"/>
      <c r="N146" s="21"/>
      <c r="O146" s="136"/>
      <c r="P146" s="136"/>
      <c r="Q146" s="136"/>
      <c r="R146" s="136"/>
      <c r="S146" s="136"/>
      <c r="T146" s="136"/>
      <c r="U146" s="63"/>
      <c r="V146" s="106"/>
      <c r="W146" s="64"/>
      <c r="X146" s="65"/>
      <c r="Y146" s="65"/>
      <c r="Z146" s="63"/>
      <c r="AA146" s="21"/>
      <c r="AB146" s="136"/>
      <c r="AC146" s="136"/>
      <c r="AD146" s="136"/>
      <c r="AE146" s="136"/>
      <c r="AF146" s="136"/>
      <c r="AG146" s="136"/>
      <c r="AH146" s="63"/>
      <c r="AI146" s="106"/>
      <c r="AJ146" s="64"/>
      <c r="AK146" s="65"/>
      <c r="AL146" s="65"/>
      <c r="AM146" s="63"/>
      <c r="AN146" s="21"/>
      <c r="AO146" s="136"/>
      <c r="AP146" s="136"/>
      <c r="AQ146" s="136"/>
      <c r="AR146" s="136"/>
      <c r="AS146" s="136"/>
      <c r="AT146" s="136"/>
      <c r="AU146" s="63"/>
      <c r="AV146" s="106"/>
      <c r="AW146" s="64"/>
      <c r="AX146" s="65"/>
      <c r="AY146" s="65"/>
      <c r="AZ146" s="63"/>
      <c r="BA146" s="21"/>
      <c r="BB146" s="136"/>
      <c r="BC146" s="136"/>
      <c r="BD146" s="136"/>
      <c r="BE146" s="136"/>
      <c r="BF146" s="136"/>
      <c r="BG146" s="136"/>
      <c r="BH146" s="63"/>
      <c r="BI146" s="106"/>
      <c r="BJ146" s="64"/>
      <c r="BK146" s="65"/>
      <c r="BL146" s="65"/>
      <c r="BM146" s="63"/>
    </row>
    <row r="147" spans="1:65" s="5" customFormat="1" ht="15.95" customHeight="1" x14ac:dyDescent="0.2">
      <c r="A147" s="61"/>
      <c r="B147" s="73"/>
      <c r="C147" s="73"/>
      <c r="D147" s="73"/>
      <c r="E147" s="21"/>
      <c r="F147" s="21"/>
      <c r="G147" s="21"/>
      <c r="H147" s="131"/>
      <c r="I147" s="131"/>
      <c r="J147" s="20"/>
      <c r="K147" s="130"/>
      <c r="L147" s="51"/>
      <c r="M147" s="59"/>
      <c r="N147" s="61"/>
      <c r="O147" s="73"/>
      <c r="P147" s="73"/>
      <c r="Q147" s="73"/>
      <c r="R147" s="21"/>
      <c r="S147" s="21"/>
      <c r="T147" s="21"/>
      <c r="U147" s="131"/>
      <c r="V147" s="131"/>
      <c r="W147" s="20"/>
      <c r="X147" s="130"/>
      <c r="Y147" s="51"/>
      <c r="Z147" s="59"/>
      <c r="AA147" s="61"/>
      <c r="AB147" s="73"/>
      <c r="AC147" s="73"/>
      <c r="AD147" s="73"/>
      <c r="AE147" s="21"/>
      <c r="AF147" s="21"/>
      <c r="AG147" s="21"/>
      <c r="AH147" s="131"/>
      <c r="AI147" s="131"/>
      <c r="AJ147" s="20"/>
      <c r="AK147" s="130"/>
      <c r="AL147" s="51"/>
      <c r="AM147" s="59"/>
      <c r="AN147" s="61"/>
      <c r="AO147" s="73"/>
      <c r="AP147" s="73"/>
      <c r="AQ147" s="73"/>
      <c r="AR147" s="21"/>
      <c r="AS147" s="21"/>
      <c r="AT147" s="21"/>
      <c r="AU147" s="131"/>
      <c r="AV147" s="131"/>
      <c r="AW147" s="20"/>
      <c r="AX147" s="130"/>
      <c r="AY147" s="51"/>
      <c r="AZ147" s="59"/>
      <c r="BA147" s="61"/>
      <c r="BB147" s="73"/>
      <c r="BC147" s="73"/>
      <c r="BD147" s="73"/>
      <c r="BE147" s="21"/>
      <c r="BF147" s="21"/>
      <c r="BG147" s="21"/>
      <c r="BH147" s="131"/>
      <c r="BI147" s="131"/>
      <c r="BJ147" s="20"/>
      <c r="BK147" s="130"/>
      <c r="BL147" s="51"/>
      <c r="BM147" s="59"/>
    </row>
    <row r="148" spans="1:65" s="5" customFormat="1" ht="15.95" customHeight="1" x14ac:dyDescent="0.2">
      <c r="A148" s="61"/>
      <c r="B148" s="94"/>
      <c r="C148" s="94"/>
      <c r="D148" s="94"/>
      <c r="E148" s="21"/>
      <c r="F148" s="21"/>
      <c r="G148" s="21"/>
      <c r="H148" s="227"/>
      <c r="I148" s="107"/>
      <c r="J148" s="20"/>
      <c r="K148" s="130"/>
      <c r="L148" s="51"/>
      <c r="M148" s="59"/>
      <c r="N148" s="61"/>
      <c r="O148" s="94"/>
      <c r="P148" s="94"/>
      <c r="Q148" s="94"/>
      <c r="R148" s="21"/>
      <c r="S148" s="21"/>
      <c r="T148" s="21"/>
      <c r="U148" s="227"/>
      <c r="V148" s="107"/>
      <c r="W148" s="20"/>
      <c r="X148" s="130"/>
      <c r="Y148" s="51"/>
      <c r="Z148" s="59"/>
      <c r="AA148" s="61"/>
      <c r="AB148" s="94"/>
      <c r="AC148" s="94"/>
      <c r="AD148" s="94"/>
      <c r="AE148" s="21"/>
      <c r="AF148" s="21"/>
      <c r="AG148" s="21"/>
      <c r="AH148" s="227"/>
      <c r="AI148" s="107"/>
      <c r="AJ148" s="20"/>
      <c r="AK148" s="130"/>
      <c r="AL148" s="51"/>
      <c r="AM148" s="59"/>
      <c r="AN148" s="61"/>
      <c r="AO148" s="94"/>
      <c r="AP148" s="94"/>
      <c r="AQ148" s="94"/>
      <c r="AR148" s="21"/>
      <c r="AS148" s="21"/>
      <c r="AT148" s="21"/>
      <c r="AU148" s="227"/>
      <c r="AV148" s="107"/>
      <c r="AW148" s="20"/>
      <c r="AX148" s="130"/>
      <c r="AY148" s="51"/>
      <c r="AZ148" s="59"/>
      <c r="BA148" s="61"/>
      <c r="BB148" s="94"/>
      <c r="BC148" s="94"/>
      <c r="BD148" s="94"/>
      <c r="BE148" s="21"/>
      <c r="BF148" s="21"/>
      <c r="BG148" s="21"/>
      <c r="BH148" s="227"/>
      <c r="BI148" s="107"/>
      <c r="BJ148" s="20"/>
      <c r="BK148" s="130"/>
      <c r="BL148" s="51"/>
      <c r="BM148" s="59"/>
    </row>
    <row r="149" spans="1:65" s="5" customFormat="1" ht="15.95" customHeight="1" x14ac:dyDescent="0.2">
      <c r="A149" s="61"/>
      <c r="B149" s="136"/>
      <c r="C149" s="136"/>
      <c r="D149" s="136"/>
      <c r="E149" s="136"/>
      <c r="F149" s="136"/>
      <c r="G149" s="136"/>
      <c r="H149" s="59"/>
      <c r="I149" s="108"/>
      <c r="J149" s="20"/>
      <c r="K149" s="130"/>
      <c r="L149" s="51"/>
      <c r="M149" s="130"/>
      <c r="N149" s="61"/>
      <c r="O149" s="136"/>
      <c r="P149" s="136"/>
      <c r="Q149" s="136"/>
      <c r="R149" s="136"/>
      <c r="S149" s="136"/>
      <c r="T149" s="136"/>
      <c r="U149" s="59"/>
      <c r="V149" s="108"/>
      <c r="W149" s="20"/>
      <c r="X149" s="130"/>
      <c r="Y149" s="51"/>
      <c r="Z149" s="130"/>
      <c r="AA149" s="61"/>
      <c r="AB149" s="136"/>
      <c r="AC149" s="136"/>
      <c r="AD149" s="136"/>
      <c r="AE149" s="136"/>
      <c r="AF149" s="136"/>
      <c r="AG149" s="136"/>
      <c r="AH149" s="59"/>
      <c r="AI149" s="108"/>
      <c r="AJ149" s="20"/>
      <c r="AK149" s="130"/>
      <c r="AL149" s="51"/>
      <c r="AM149" s="130"/>
      <c r="AN149" s="61"/>
      <c r="AO149" s="136"/>
      <c r="AP149" s="136"/>
      <c r="AQ149" s="136"/>
      <c r="AR149" s="136"/>
      <c r="AS149" s="136"/>
      <c r="AT149" s="136"/>
      <c r="AU149" s="59"/>
      <c r="AV149" s="108"/>
      <c r="AW149" s="20"/>
      <c r="AX149" s="130"/>
      <c r="AY149" s="51"/>
      <c r="AZ149" s="130"/>
      <c r="BA149" s="61"/>
      <c r="BB149" s="136"/>
      <c r="BC149" s="136"/>
      <c r="BD149" s="136"/>
      <c r="BE149" s="136"/>
      <c r="BF149" s="136"/>
      <c r="BG149" s="136"/>
      <c r="BH149" s="59"/>
      <c r="BI149" s="108"/>
      <c r="BJ149" s="20"/>
      <c r="BK149" s="130"/>
      <c r="BL149" s="51"/>
      <c r="BM149" s="130"/>
    </row>
    <row r="150" spans="1:65" s="5" customFormat="1" ht="15.95" customHeight="1" x14ac:dyDescent="0.2">
      <c r="A150" s="61"/>
      <c r="B150" s="73"/>
      <c r="C150" s="73"/>
      <c r="D150" s="73"/>
      <c r="E150" s="21"/>
      <c r="F150" s="21"/>
      <c r="G150" s="21"/>
      <c r="H150" s="59"/>
      <c r="I150" s="108"/>
      <c r="J150" s="20"/>
      <c r="K150" s="130"/>
      <c r="L150" s="51"/>
      <c r="M150" s="130"/>
      <c r="N150" s="61"/>
      <c r="O150" s="73"/>
      <c r="P150" s="73"/>
      <c r="Q150" s="73"/>
      <c r="R150" s="21"/>
      <c r="S150" s="21"/>
      <c r="T150" s="21"/>
      <c r="U150" s="59"/>
      <c r="V150" s="108"/>
      <c r="W150" s="20"/>
      <c r="X150" s="130"/>
      <c r="Y150" s="51"/>
      <c r="Z150" s="130"/>
      <c r="AA150" s="61"/>
      <c r="AB150" s="73"/>
      <c r="AC150" s="73"/>
      <c r="AD150" s="73"/>
      <c r="AE150" s="21"/>
      <c r="AF150" s="21"/>
      <c r="AG150" s="21"/>
      <c r="AH150" s="59"/>
      <c r="AI150" s="108"/>
      <c r="AJ150" s="20"/>
      <c r="AK150" s="130"/>
      <c r="AL150" s="51"/>
      <c r="AM150" s="130"/>
      <c r="AN150" s="61"/>
      <c r="AO150" s="73"/>
      <c r="AP150" s="73"/>
      <c r="AQ150" s="73"/>
      <c r="AR150" s="21"/>
      <c r="AS150" s="21"/>
      <c r="AT150" s="21"/>
      <c r="AU150" s="59"/>
      <c r="AV150" s="108"/>
      <c r="AW150" s="20"/>
      <c r="AX150" s="130"/>
      <c r="AY150" s="51"/>
      <c r="AZ150" s="130"/>
      <c r="BA150" s="61"/>
      <c r="BB150" s="73"/>
      <c r="BC150" s="73"/>
      <c r="BD150" s="73"/>
      <c r="BE150" s="21"/>
      <c r="BF150" s="21"/>
      <c r="BG150" s="21"/>
      <c r="BH150" s="59"/>
      <c r="BI150" s="108"/>
      <c r="BJ150" s="20"/>
      <c r="BK150" s="130"/>
      <c r="BL150" s="51"/>
      <c r="BM150" s="130"/>
    </row>
    <row r="151" spans="1:65" s="5" customFormat="1" ht="15.95" customHeight="1" x14ac:dyDescent="0.2">
      <c r="A151" s="61"/>
      <c r="B151" s="697"/>
      <c r="C151" s="697"/>
      <c r="D151" s="697"/>
      <c r="E151" s="697"/>
      <c r="F151" s="697"/>
      <c r="G151" s="697"/>
      <c r="H151" s="131"/>
      <c r="I151" s="107"/>
      <c r="J151" s="20"/>
      <c r="K151" s="59"/>
      <c r="L151" s="59"/>
      <c r="M151" s="59"/>
      <c r="N151" s="61"/>
      <c r="O151" s="697"/>
      <c r="P151" s="697"/>
      <c r="Q151" s="697"/>
      <c r="R151" s="697"/>
      <c r="S151" s="697"/>
      <c r="T151" s="697"/>
      <c r="U151" s="131"/>
      <c r="V151" s="107"/>
      <c r="W151" s="20"/>
      <c r="X151" s="59"/>
      <c r="Y151" s="59"/>
      <c r="Z151" s="59"/>
      <c r="AA151" s="61"/>
      <c r="AB151" s="697"/>
      <c r="AC151" s="697"/>
      <c r="AD151" s="697"/>
      <c r="AE151" s="697"/>
      <c r="AF151" s="697"/>
      <c r="AG151" s="697"/>
      <c r="AH151" s="131"/>
      <c r="AI151" s="107"/>
      <c r="AJ151" s="20"/>
      <c r="AK151" s="59"/>
      <c r="AL151" s="59"/>
      <c r="AM151" s="59"/>
      <c r="AN151" s="61"/>
      <c r="AO151" s="697"/>
      <c r="AP151" s="697"/>
      <c r="AQ151" s="697"/>
      <c r="AR151" s="697"/>
      <c r="AS151" s="697"/>
      <c r="AT151" s="697"/>
      <c r="AU151" s="131"/>
      <c r="AV151" s="107"/>
      <c r="AW151" s="20"/>
      <c r="AX151" s="59"/>
      <c r="AY151" s="59"/>
      <c r="AZ151" s="59"/>
      <c r="BA151" s="61"/>
      <c r="BB151" s="697"/>
      <c r="BC151" s="697"/>
      <c r="BD151" s="697"/>
      <c r="BE151" s="697"/>
      <c r="BF151" s="697"/>
      <c r="BG151" s="697"/>
      <c r="BH151" s="131"/>
      <c r="BI151" s="107"/>
      <c r="BJ151" s="20"/>
      <c r="BK151" s="59"/>
      <c r="BL151" s="59"/>
      <c r="BM151" s="59"/>
    </row>
    <row r="152" spans="1:65" s="5" customFormat="1" ht="15.95" customHeight="1" x14ac:dyDescent="0.2">
      <c r="A152" s="61"/>
      <c r="B152" s="136"/>
      <c r="C152" s="136"/>
      <c r="D152" s="136"/>
      <c r="E152" s="136"/>
      <c r="F152" s="136"/>
      <c r="G152" s="136"/>
      <c r="H152" s="131"/>
      <c r="I152" s="107"/>
      <c r="J152" s="20"/>
      <c r="K152" s="59"/>
      <c r="L152" s="59"/>
      <c r="M152" s="59"/>
      <c r="N152" s="61"/>
      <c r="O152" s="136"/>
      <c r="P152" s="136"/>
      <c r="Q152" s="136"/>
      <c r="R152" s="136"/>
      <c r="S152" s="136"/>
      <c r="T152" s="136"/>
      <c r="U152" s="131"/>
      <c r="V152" s="107"/>
      <c r="W152" s="20"/>
      <c r="X152" s="59"/>
      <c r="Y152" s="59"/>
      <c r="Z152" s="59"/>
      <c r="AA152" s="61"/>
      <c r="AB152" s="136"/>
      <c r="AC152" s="136"/>
      <c r="AD152" s="136"/>
      <c r="AE152" s="136"/>
      <c r="AF152" s="136"/>
      <c r="AG152" s="136"/>
      <c r="AH152" s="131"/>
      <c r="AI152" s="107"/>
      <c r="AJ152" s="20"/>
      <c r="AK152" s="59"/>
      <c r="AL152" s="59"/>
      <c r="AM152" s="59"/>
      <c r="AN152" s="61"/>
      <c r="AO152" s="136"/>
      <c r="AP152" s="136"/>
      <c r="AQ152" s="136"/>
      <c r="AR152" s="136"/>
      <c r="AS152" s="136"/>
      <c r="AT152" s="136"/>
      <c r="AU152" s="131"/>
      <c r="AV152" s="107"/>
      <c r="AW152" s="20"/>
      <c r="AX152" s="59"/>
      <c r="AY152" s="59"/>
      <c r="AZ152" s="59"/>
      <c r="BA152" s="61"/>
      <c r="BB152" s="136"/>
      <c r="BC152" s="136"/>
      <c r="BD152" s="136"/>
      <c r="BE152" s="136"/>
      <c r="BF152" s="136"/>
      <c r="BG152" s="136"/>
      <c r="BH152" s="131"/>
      <c r="BI152" s="107"/>
      <c r="BJ152" s="20"/>
      <c r="BK152" s="59"/>
      <c r="BL152" s="59"/>
      <c r="BM152" s="59"/>
    </row>
    <row r="153" spans="1:65" s="5" customFormat="1" ht="15.95" customHeight="1" x14ac:dyDescent="0.2">
      <c r="A153" s="61"/>
      <c r="B153" s="689"/>
      <c r="C153" s="689"/>
      <c r="D153" s="689"/>
      <c r="E153" s="689"/>
      <c r="F153" s="689"/>
      <c r="G153" s="689"/>
      <c r="H153" s="59"/>
      <c r="I153" s="108"/>
      <c r="J153" s="20"/>
      <c r="K153" s="59"/>
      <c r="L153" s="51"/>
      <c r="M153" s="130"/>
      <c r="N153" s="61"/>
      <c r="O153" s="689"/>
      <c r="P153" s="689"/>
      <c r="Q153" s="689"/>
      <c r="R153" s="689"/>
      <c r="S153" s="689"/>
      <c r="T153" s="689"/>
      <c r="U153" s="59"/>
      <c r="V153" s="108"/>
      <c r="W153" s="20"/>
      <c r="X153" s="59"/>
      <c r="Y153" s="51"/>
      <c r="Z153" s="130"/>
      <c r="AA153" s="61"/>
      <c r="AB153" s="689"/>
      <c r="AC153" s="689"/>
      <c r="AD153" s="689"/>
      <c r="AE153" s="689"/>
      <c r="AF153" s="689"/>
      <c r="AG153" s="689"/>
      <c r="AH153" s="59"/>
      <c r="AI153" s="108"/>
      <c r="AJ153" s="20"/>
      <c r="AK153" s="59"/>
      <c r="AL153" s="51"/>
      <c r="AM153" s="130"/>
      <c r="AN153" s="61"/>
      <c r="AO153" s="689"/>
      <c r="AP153" s="689"/>
      <c r="AQ153" s="689"/>
      <c r="AR153" s="689"/>
      <c r="AS153" s="689"/>
      <c r="AT153" s="689"/>
      <c r="AU153" s="59"/>
      <c r="AV153" s="108"/>
      <c r="AW153" s="20"/>
      <c r="AX153" s="59"/>
      <c r="AY153" s="51"/>
      <c r="AZ153" s="130"/>
      <c r="BA153" s="61"/>
      <c r="BB153" s="689"/>
      <c r="BC153" s="689"/>
      <c r="BD153" s="689"/>
      <c r="BE153" s="689"/>
      <c r="BF153" s="689"/>
      <c r="BG153" s="689"/>
      <c r="BH153" s="59"/>
      <c r="BI153" s="108"/>
      <c r="BJ153" s="20"/>
      <c r="BK153" s="59"/>
      <c r="BL153" s="51"/>
      <c r="BM153" s="130"/>
    </row>
    <row r="154" spans="1:65" s="5" customFormat="1" ht="15.95" customHeight="1" x14ac:dyDescent="0.2">
      <c r="A154" s="61"/>
      <c r="B154" s="689"/>
      <c r="C154" s="689"/>
      <c r="D154" s="689"/>
      <c r="E154" s="689"/>
      <c r="F154" s="689"/>
      <c r="G154" s="689"/>
      <c r="H154" s="59"/>
      <c r="I154" s="108"/>
      <c r="J154" s="20"/>
      <c r="K154" s="59"/>
      <c r="L154" s="51"/>
      <c r="M154" s="130"/>
      <c r="N154" s="61"/>
      <c r="O154" s="689"/>
      <c r="P154" s="689"/>
      <c r="Q154" s="689"/>
      <c r="R154" s="689"/>
      <c r="S154" s="689"/>
      <c r="T154" s="689"/>
      <c r="U154" s="59"/>
      <c r="V154" s="108"/>
      <c r="W154" s="20"/>
      <c r="X154" s="59"/>
      <c r="Y154" s="51"/>
      <c r="Z154" s="130"/>
      <c r="AA154" s="61"/>
      <c r="AB154" s="689"/>
      <c r="AC154" s="689"/>
      <c r="AD154" s="689"/>
      <c r="AE154" s="689"/>
      <c r="AF154" s="689"/>
      <c r="AG154" s="689"/>
      <c r="AH154" s="59"/>
      <c r="AI154" s="108"/>
      <c r="AJ154" s="20"/>
      <c r="AK154" s="59"/>
      <c r="AL154" s="51"/>
      <c r="AM154" s="130"/>
      <c r="AN154" s="61"/>
      <c r="AO154" s="689"/>
      <c r="AP154" s="689"/>
      <c r="AQ154" s="689"/>
      <c r="AR154" s="689"/>
      <c r="AS154" s="689"/>
      <c r="AT154" s="689"/>
      <c r="AU154" s="59"/>
      <c r="AV154" s="108"/>
      <c r="AW154" s="20"/>
      <c r="AX154" s="59"/>
      <c r="AY154" s="51"/>
      <c r="AZ154" s="130"/>
      <c r="BA154" s="61"/>
      <c r="BB154" s="689"/>
      <c r="BC154" s="689"/>
      <c r="BD154" s="689"/>
      <c r="BE154" s="689"/>
      <c r="BF154" s="689"/>
      <c r="BG154" s="689"/>
      <c r="BH154" s="59"/>
      <c r="BI154" s="108"/>
      <c r="BJ154" s="20"/>
      <c r="BK154" s="59"/>
      <c r="BL154" s="51"/>
      <c r="BM154" s="130"/>
    </row>
    <row r="155" spans="1:65" s="5" customFormat="1" ht="15.95" customHeight="1" x14ac:dyDescent="0.2">
      <c r="A155" s="61"/>
      <c r="B155" s="689"/>
      <c r="C155" s="689"/>
      <c r="D155" s="689"/>
      <c r="E155" s="689"/>
      <c r="F155" s="689"/>
      <c r="G155" s="689"/>
      <c r="H155" s="51"/>
      <c r="I155" s="107"/>
      <c r="J155" s="20"/>
      <c r="K155" s="59"/>
      <c r="L155" s="59"/>
      <c r="M155" s="59"/>
      <c r="N155" s="61"/>
      <c r="O155" s="689"/>
      <c r="P155" s="689"/>
      <c r="Q155" s="689"/>
      <c r="R155" s="689"/>
      <c r="S155" s="689"/>
      <c r="T155" s="689"/>
      <c r="U155" s="51"/>
      <c r="V155" s="107"/>
      <c r="W155" s="20"/>
      <c r="X155" s="59"/>
      <c r="Y155" s="59"/>
      <c r="Z155" s="59"/>
      <c r="AA155" s="61"/>
      <c r="AB155" s="689"/>
      <c r="AC155" s="689"/>
      <c r="AD155" s="689"/>
      <c r="AE155" s="689"/>
      <c r="AF155" s="689"/>
      <c r="AG155" s="689"/>
      <c r="AH155" s="51"/>
      <c r="AI155" s="107"/>
      <c r="AJ155" s="20"/>
      <c r="AK155" s="59"/>
      <c r="AL155" s="59"/>
      <c r="AM155" s="59"/>
      <c r="AN155" s="61"/>
      <c r="AO155" s="689"/>
      <c r="AP155" s="689"/>
      <c r="AQ155" s="689"/>
      <c r="AR155" s="689"/>
      <c r="AS155" s="689"/>
      <c r="AT155" s="689"/>
      <c r="AU155" s="51"/>
      <c r="AV155" s="107"/>
      <c r="AW155" s="20"/>
      <c r="AX155" s="59"/>
      <c r="AY155" s="59"/>
      <c r="AZ155" s="59"/>
      <c r="BA155" s="61"/>
      <c r="BB155" s="689"/>
      <c r="BC155" s="689"/>
      <c r="BD155" s="689"/>
      <c r="BE155" s="689"/>
      <c r="BF155" s="689"/>
      <c r="BG155" s="689"/>
      <c r="BH155" s="51"/>
      <c r="BI155" s="107"/>
      <c r="BJ155" s="20"/>
      <c r="BK155" s="59"/>
      <c r="BL155" s="59"/>
      <c r="BM155" s="59"/>
    </row>
    <row r="156" spans="1:65" s="5" customFormat="1" ht="15.95" customHeight="1" x14ac:dyDescent="0.2">
      <c r="A156" s="61"/>
      <c r="B156" s="689"/>
      <c r="C156" s="689"/>
      <c r="D156" s="689"/>
      <c r="E156" s="689"/>
      <c r="F156" s="689"/>
      <c r="G156" s="689"/>
      <c r="H156" s="227"/>
      <c r="I156" s="107"/>
      <c r="J156" s="20"/>
      <c r="K156" s="59"/>
      <c r="L156" s="59"/>
      <c r="M156" s="59"/>
      <c r="N156" s="61"/>
      <c r="O156" s="689"/>
      <c r="P156" s="689"/>
      <c r="Q156" s="689"/>
      <c r="R156" s="689"/>
      <c r="S156" s="689"/>
      <c r="T156" s="689"/>
      <c r="U156" s="227"/>
      <c r="V156" s="107"/>
      <c r="W156" s="20"/>
      <c r="X156" s="59"/>
      <c r="Y156" s="59"/>
      <c r="Z156" s="59"/>
      <c r="AA156" s="61"/>
      <c r="AB156" s="689"/>
      <c r="AC156" s="689"/>
      <c r="AD156" s="689"/>
      <c r="AE156" s="689"/>
      <c r="AF156" s="689"/>
      <c r="AG156" s="689"/>
      <c r="AH156" s="227"/>
      <c r="AI156" s="107"/>
      <c r="AJ156" s="20"/>
      <c r="AK156" s="59"/>
      <c r="AL156" s="59"/>
      <c r="AM156" s="59"/>
      <c r="AN156" s="61"/>
      <c r="AO156" s="689"/>
      <c r="AP156" s="689"/>
      <c r="AQ156" s="689"/>
      <c r="AR156" s="689"/>
      <c r="AS156" s="689"/>
      <c r="AT156" s="689"/>
      <c r="AU156" s="227"/>
      <c r="AV156" s="107"/>
      <c r="AW156" s="20"/>
      <c r="AX156" s="59"/>
      <c r="AY156" s="59"/>
      <c r="AZ156" s="59"/>
      <c r="BA156" s="61"/>
      <c r="BB156" s="689"/>
      <c r="BC156" s="689"/>
      <c r="BD156" s="689"/>
      <c r="BE156" s="689"/>
      <c r="BF156" s="689"/>
      <c r="BG156" s="689"/>
      <c r="BH156" s="227"/>
      <c r="BI156" s="107"/>
      <c r="BJ156" s="20"/>
      <c r="BK156" s="59"/>
      <c r="BL156" s="59"/>
      <c r="BM156" s="59"/>
    </row>
    <row r="157" spans="1:65" s="5" customFormat="1" ht="15.95" customHeight="1" x14ac:dyDescent="0.2">
      <c r="A157" s="61"/>
      <c r="B157" s="82"/>
      <c r="C157" s="82"/>
      <c r="D157" s="82"/>
      <c r="E157" s="82"/>
      <c r="F157" s="82"/>
      <c r="G157" s="82"/>
      <c r="H157" s="59"/>
      <c r="I157" s="108"/>
      <c r="J157" s="20"/>
      <c r="K157" s="59"/>
      <c r="L157" s="51"/>
      <c r="M157" s="130"/>
      <c r="N157" s="61"/>
      <c r="O157" s="82"/>
      <c r="P157" s="82"/>
      <c r="Q157" s="82"/>
      <c r="R157" s="82"/>
      <c r="S157" s="82"/>
      <c r="T157" s="82"/>
      <c r="U157" s="59"/>
      <c r="V157" s="108"/>
      <c r="W157" s="20"/>
      <c r="X157" s="59"/>
      <c r="Y157" s="51"/>
      <c r="Z157" s="130"/>
      <c r="AA157" s="61"/>
      <c r="AB157" s="82"/>
      <c r="AC157" s="82"/>
      <c r="AD157" s="82"/>
      <c r="AE157" s="82"/>
      <c r="AF157" s="82"/>
      <c r="AG157" s="82"/>
      <c r="AH157" s="59"/>
      <c r="AI157" s="108"/>
      <c r="AJ157" s="20"/>
      <c r="AK157" s="59"/>
      <c r="AL157" s="51"/>
      <c r="AM157" s="130"/>
      <c r="AN157" s="61"/>
      <c r="AO157" s="82"/>
      <c r="AP157" s="82"/>
      <c r="AQ157" s="82"/>
      <c r="AR157" s="82"/>
      <c r="AS157" s="82"/>
      <c r="AT157" s="82"/>
      <c r="AU157" s="59"/>
      <c r="AV157" s="108"/>
      <c r="AW157" s="20"/>
      <c r="AX157" s="59"/>
      <c r="AY157" s="51"/>
      <c r="AZ157" s="130"/>
      <c r="BA157" s="61"/>
      <c r="BB157" s="82"/>
      <c r="BC157" s="82"/>
      <c r="BD157" s="82"/>
      <c r="BE157" s="82"/>
      <c r="BF157" s="82"/>
      <c r="BG157" s="82"/>
      <c r="BH157" s="59"/>
      <c r="BI157" s="108"/>
      <c r="BJ157" s="20"/>
      <c r="BK157" s="59"/>
      <c r="BL157" s="51"/>
      <c r="BM157" s="130"/>
    </row>
    <row r="158" spans="1:65" s="5" customFormat="1" ht="15.95" customHeight="1" x14ac:dyDescent="0.2">
      <c r="A158" s="61"/>
      <c r="B158" s="689"/>
      <c r="C158" s="689"/>
      <c r="D158" s="689"/>
      <c r="E158" s="689"/>
      <c r="F158" s="689"/>
      <c r="G158" s="689"/>
      <c r="H158" s="59"/>
      <c r="I158" s="108"/>
      <c r="J158" s="20"/>
      <c r="K158" s="59"/>
      <c r="L158" s="51"/>
      <c r="M158" s="130"/>
      <c r="N158" s="61"/>
      <c r="O158" s="689"/>
      <c r="P158" s="689"/>
      <c r="Q158" s="689"/>
      <c r="R158" s="689"/>
      <c r="S158" s="689"/>
      <c r="T158" s="689"/>
      <c r="U158" s="59"/>
      <c r="V158" s="108"/>
      <c r="W158" s="20"/>
      <c r="X158" s="59"/>
      <c r="Y158" s="51"/>
      <c r="Z158" s="130"/>
      <c r="AA158" s="61"/>
      <c r="AB158" s="689"/>
      <c r="AC158" s="689"/>
      <c r="AD158" s="689"/>
      <c r="AE158" s="689"/>
      <c r="AF158" s="689"/>
      <c r="AG158" s="689"/>
      <c r="AH158" s="59"/>
      <c r="AI158" s="108"/>
      <c r="AJ158" s="20"/>
      <c r="AK158" s="59"/>
      <c r="AL158" s="51"/>
      <c r="AM158" s="130"/>
      <c r="AN158" s="61"/>
      <c r="AO158" s="689"/>
      <c r="AP158" s="689"/>
      <c r="AQ158" s="689"/>
      <c r="AR158" s="689"/>
      <c r="AS158" s="689"/>
      <c r="AT158" s="689"/>
      <c r="AU158" s="59"/>
      <c r="AV158" s="108"/>
      <c r="AW158" s="20"/>
      <c r="AX158" s="59"/>
      <c r="AY158" s="51"/>
      <c r="AZ158" s="130"/>
      <c r="BA158" s="61"/>
      <c r="BB158" s="689"/>
      <c r="BC158" s="689"/>
      <c r="BD158" s="689"/>
      <c r="BE158" s="689"/>
      <c r="BF158" s="689"/>
      <c r="BG158" s="689"/>
      <c r="BH158" s="59"/>
      <c r="BI158" s="108"/>
      <c r="BJ158" s="20"/>
      <c r="BK158" s="59"/>
      <c r="BL158" s="51"/>
      <c r="BM158" s="130"/>
    </row>
    <row r="159" spans="1:65" s="5" customFormat="1" ht="15.95" customHeight="1" x14ac:dyDescent="0.2">
      <c r="A159" s="61"/>
      <c r="B159" s="689"/>
      <c r="C159" s="689"/>
      <c r="D159" s="689"/>
      <c r="E159" s="689"/>
      <c r="F159" s="689"/>
      <c r="G159" s="689"/>
      <c r="H159" s="131"/>
      <c r="I159" s="107"/>
      <c r="J159" s="20"/>
      <c r="K159" s="59"/>
      <c r="L159" s="59"/>
      <c r="M159" s="59"/>
      <c r="N159" s="61"/>
      <c r="O159" s="689"/>
      <c r="P159" s="689"/>
      <c r="Q159" s="689"/>
      <c r="R159" s="689"/>
      <c r="S159" s="689"/>
      <c r="T159" s="689"/>
      <c r="U159" s="131"/>
      <c r="V159" s="107"/>
      <c r="W159" s="20"/>
      <c r="X159" s="59"/>
      <c r="Y159" s="59"/>
      <c r="Z159" s="59"/>
      <c r="AA159" s="61"/>
      <c r="AB159" s="689"/>
      <c r="AC159" s="689"/>
      <c r="AD159" s="689"/>
      <c r="AE159" s="689"/>
      <c r="AF159" s="689"/>
      <c r="AG159" s="689"/>
      <c r="AH159" s="131"/>
      <c r="AI159" s="107"/>
      <c r="AJ159" s="20"/>
      <c r="AK159" s="59"/>
      <c r="AL159" s="59"/>
      <c r="AM159" s="59"/>
      <c r="AN159" s="61"/>
      <c r="AO159" s="689"/>
      <c r="AP159" s="689"/>
      <c r="AQ159" s="689"/>
      <c r="AR159" s="689"/>
      <c r="AS159" s="689"/>
      <c r="AT159" s="689"/>
      <c r="AU159" s="131"/>
      <c r="AV159" s="107"/>
      <c r="AW159" s="20"/>
      <c r="AX159" s="59"/>
      <c r="AY159" s="59"/>
      <c r="AZ159" s="59"/>
      <c r="BA159" s="61"/>
      <c r="BB159" s="689"/>
      <c r="BC159" s="689"/>
      <c r="BD159" s="689"/>
      <c r="BE159" s="689"/>
      <c r="BF159" s="689"/>
      <c r="BG159" s="689"/>
      <c r="BH159" s="131"/>
      <c r="BI159" s="107"/>
      <c r="BJ159" s="20"/>
      <c r="BK159" s="59"/>
      <c r="BL159" s="59"/>
      <c r="BM159" s="59"/>
    </row>
    <row r="160" spans="1:65" s="5" customFormat="1" ht="15.95" customHeight="1" x14ac:dyDescent="0.2">
      <c r="A160" s="61"/>
      <c r="B160" s="136"/>
      <c r="C160" s="136"/>
      <c r="D160" s="136"/>
      <c r="E160" s="136"/>
      <c r="F160" s="136"/>
      <c r="G160" s="136"/>
      <c r="H160" s="131"/>
      <c r="I160" s="131"/>
      <c r="J160" s="131"/>
      <c r="K160" s="131"/>
      <c r="L160" s="131"/>
      <c r="M160" s="131"/>
      <c r="N160" s="61"/>
      <c r="O160" s="136"/>
      <c r="P160" s="136"/>
      <c r="Q160" s="136"/>
      <c r="R160" s="136"/>
      <c r="S160" s="136"/>
      <c r="T160" s="136"/>
      <c r="U160" s="131"/>
      <c r="V160" s="131"/>
      <c r="W160" s="131"/>
      <c r="X160" s="131"/>
      <c r="Y160" s="131"/>
      <c r="Z160" s="131"/>
      <c r="AA160" s="61"/>
      <c r="AB160" s="136"/>
      <c r="AC160" s="136"/>
      <c r="AD160" s="136"/>
      <c r="AE160" s="136"/>
      <c r="AF160" s="136"/>
      <c r="AG160" s="136"/>
      <c r="AH160" s="131"/>
      <c r="AI160" s="131"/>
      <c r="AJ160" s="131"/>
      <c r="AK160" s="131"/>
      <c r="AL160" s="131"/>
      <c r="AM160" s="131"/>
      <c r="AN160" s="61"/>
      <c r="AO160" s="136"/>
      <c r="AP160" s="136"/>
      <c r="AQ160" s="136"/>
      <c r="AR160" s="136"/>
      <c r="AS160" s="136"/>
      <c r="AT160" s="136"/>
      <c r="AU160" s="131"/>
      <c r="AV160" s="131"/>
      <c r="AW160" s="131"/>
      <c r="AX160" s="131"/>
      <c r="AY160" s="131"/>
      <c r="AZ160" s="131"/>
      <c r="BA160" s="61"/>
      <c r="BB160" s="136"/>
      <c r="BC160" s="136"/>
      <c r="BD160" s="136"/>
      <c r="BE160" s="136"/>
      <c r="BF160" s="136"/>
      <c r="BG160" s="136"/>
      <c r="BH160" s="131"/>
      <c r="BI160" s="131"/>
      <c r="BJ160" s="131"/>
      <c r="BK160" s="131"/>
      <c r="BL160" s="131"/>
      <c r="BM160" s="131"/>
    </row>
    <row r="161" spans="1:65" s="5" customFormat="1" ht="15.95" customHeight="1" x14ac:dyDescent="0.2">
      <c r="A161" s="61"/>
      <c r="B161" s="691"/>
      <c r="C161" s="691"/>
      <c r="D161" s="691"/>
      <c r="E161" s="691"/>
      <c r="F161" s="691"/>
      <c r="G161" s="691"/>
      <c r="H161" s="59"/>
      <c r="I161" s="108"/>
      <c r="J161" s="20"/>
      <c r="K161" s="59"/>
      <c r="L161" s="51"/>
      <c r="M161" s="130"/>
      <c r="N161" s="61"/>
      <c r="O161" s="691"/>
      <c r="P161" s="691"/>
      <c r="Q161" s="691"/>
      <c r="R161" s="691"/>
      <c r="S161" s="691"/>
      <c r="T161" s="691"/>
      <c r="U161" s="59"/>
      <c r="V161" s="108"/>
      <c r="W161" s="20"/>
      <c r="X161" s="59"/>
      <c r="Y161" s="51"/>
      <c r="Z161" s="130"/>
      <c r="AA161" s="61"/>
      <c r="AB161" s="691"/>
      <c r="AC161" s="691"/>
      <c r="AD161" s="691"/>
      <c r="AE161" s="691"/>
      <c r="AF161" s="691"/>
      <c r="AG161" s="691"/>
      <c r="AH161" s="59"/>
      <c r="AI161" s="108"/>
      <c r="AJ161" s="20"/>
      <c r="AK161" s="59"/>
      <c r="AL161" s="51"/>
      <c r="AM161" s="130"/>
      <c r="AN161" s="61"/>
      <c r="AO161" s="691"/>
      <c r="AP161" s="691"/>
      <c r="AQ161" s="691"/>
      <c r="AR161" s="691"/>
      <c r="AS161" s="691"/>
      <c r="AT161" s="691"/>
      <c r="AU161" s="59"/>
      <c r="AV161" s="108"/>
      <c r="AW161" s="20"/>
      <c r="AX161" s="59"/>
      <c r="AY161" s="51"/>
      <c r="AZ161" s="130"/>
      <c r="BA161" s="61"/>
      <c r="BB161" s="691"/>
      <c r="BC161" s="691"/>
      <c r="BD161" s="691"/>
      <c r="BE161" s="691"/>
      <c r="BF161" s="691"/>
      <c r="BG161" s="691"/>
      <c r="BH161" s="59"/>
      <c r="BI161" s="108"/>
      <c r="BJ161" s="20"/>
      <c r="BK161" s="59"/>
      <c r="BL161" s="51"/>
      <c r="BM161" s="130"/>
    </row>
    <row r="162" spans="1:65" s="5" customFormat="1" ht="15.95" customHeight="1" x14ac:dyDescent="0.2">
      <c r="A162" s="61"/>
      <c r="B162" s="691"/>
      <c r="C162" s="691"/>
      <c r="D162" s="691"/>
      <c r="E162" s="691"/>
      <c r="F162" s="691"/>
      <c r="G162" s="691"/>
      <c r="H162" s="59"/>
      <c r="I162" s="108"/>
      <c r="J162" s="20"/>
      <c r="K162" s="59"/>
      <c r="L162" s="51"/>
      <c r="M162" s="130"/>
      <c r="N162" s="61"/>
      <c r="O162" s="691"/>
      <c r="P162" s="691"/>
      <c r="Q162" s="691"/>
      <c r="R162" s="691"/>
      <c r="S162" s="691"/>
      <c r="T162" s="691"/>
      <c r="U162" s="59"/>
      <c r="V162" s="108"/>
      <c r="W162" s="20"/>
      <c r="X162" s="59"/>
      <c r="Y162" s="51"/>
      <c r="Z162" s="130"/>
      <c r="AA162" s="61"/>
      <c r="AB162" s="691"/>
      <c r="AC162" s="691"/>
      <c r="AD162" s="691"/>
      <c r="AE162" s="691"/>
      <c r="AF162" s="691"/>
      <c r="AG162" s="691"/>
      <c r="AH162" s="59"/>
      <c r="AI162" s="108"/>
      <c r="AJ162" s="20"/>
      <c r="AK162" s="59"/>
      <c r="AL162" s="51"/>
      <c r="AM162" s="130"/>
      <c r="AN162" s="61"/>
      <c r="AO162" s="691"/>
      <c r="AP162" s="691"/>
      <c r="AQ162" s="691"/>
      <c r="AR162" s="691"/>
      <c r="AS162" s="691"/>
      <c r="AT162" s="691"/>
      <c r="AU162" s="59"/>
      <c r="AV162" s="108"/>
      <c r="AW162" s="20"/>
      <c r="AX162" s="59"/>
      <c r="AY162" s="51"/>
      <c r="AZ162" s="130"/>
      <c r="BA162" s="61"/>
      <c r="BB162" s="691"/>
      <c r="BC162" s="691"/>
      <c r="BD162" s="691"/>
      <c r="BE162" s="691"/>
      <c r="BF162" s="691"/>
      <c r="BG162" s="691"/>
      <c r="BH162" s="59"/>
      <c r="BI162" s="108"/>
      <c r="BJ162" s="20"/>
      <c r="BK162" s="59"/>
      <c r="BL162" s="51"/>
      <c r="BM162" s="130"/>
    </row>
    <row r="163" spans="1:65" s="5" customFormat="1" ht="15.95" customHeight="1" x14ac:dyDescent="0.2">
      <c r="A163" s="61"/>
      <c r="B163" s="691"/>
      <c r="C163" s="691"/>
      <c r="D163" s="691"/>
      <c r="E163" s="691"/>
      <c r="F163" s="691"/>
      <c r="G163" s="691"/>
      <c r="H163" s="131"/>
      <c r="I163" s="107"/>
      <c r="J163" s="20"/>
      <c r="K163" s="59"/>
      <c r="L163" s="59"/>
      <c r="M163" s="59"/>
      <c r="N163" s="61"/>
      <c r="O163" s="691"/>
      <c r="P163" s="691"/>
      <c r="Q163" s="691"/>
      <c r="R163" s="691"/>
      <c r="S163" s="691"/>
      <c r="T163" s="691"/>
      <c r="U163" s="131"/>
      <c r="V163" s="107"/>
      <c r="W163" s="20"/>
      <c r="X163" s="59"/>
      <c r="Y163" s="59"/>
      <c r="Z163" s="59"/>
      <c r="AA163" s="61"/>
      <c r="AB163" s="691"/>
      <c r="AC163" s="691"/>
      <c r="AD163" s="691"/>
      <c r="AE163" s="691"/>
      <c r="AF163" s="691"/>
      <c r="AG163" s="691"/>
      <c r="AH163" s="131"/>
      <c r="AI163" s="107"/>
      <c r="AJ163" s="20"/>
      <c r="AK163" s="59"/>
      <c r="AL163" s="59"/>
      <c r="AM163" s="59"/>
      <c r="AN163" s="61"/>
      <c r="AO163" s="691"/>
      <c r="AP163" s="691"/>
      <c r="AQ163" s="691"/>
      <c r="AR163" s="691"/>
      <c r="AS163" s="691"/>
      <c r="AT163" s="691"/>
      <c r="AU163" s="131"/>
      <c r="AV163" s="107"/>
      <c r="AW163" s="20"/>
      <c r="AX163" s="59"/>
      <c r="AY163" s="59"/>
      <c r="AZ163" s="59"/>
      <c r="BA163" s="61"/>
      <c r="BB163" s="691"/>
      <c r="BC163" s="691"/>
      <c r="BD163" s="691"/>
      <c r="BE163" s="691"/>
      <c r="BF163" s="691"/>
      <c r="BG163" s="691"/>
      <c r="BH163" s="131"/>
      <c r="BI163" s="107"/>
      <c r="BJ163" s="20"/>
      <c r="BK163" s="59"/>
      <c r="BL163" s="59"/>
      <c r="BM163" s="59"/>
    </row>
    <row r="164" spans="1:65" s="5" customFormat="1" ht="15.95" customHeight="1" x14ac:dyDescent="0.2">
      <c r="A164" s="61"/>
      <c r="B164" s="136"/>
      <c r="C164" s="136"/>
      <c r="D164" s="136"/>
      <c r="E164" s="136"/>
      <c r="F164" s="136"/>
      <c r="G164" s="136"/>
      <c r="H164" s="51"/>
      <c r="I164" s="107"/>
      <c r="J164" s="20"/>
      <c r="K164" s="59"/>
      <c r="L164" s="59"/>
      <c r="M164" s="59"/>
      <c r="N164" s="61"/>
      <c r="O164" s="136"/>
      <c r="P164" s="136"/>
      <c r="Q164" s="136"/>
      <c r="R164" s="136"/>
      <c r="S164" s="136"/>
      <c r="T164" s="136"/>
      <c r="U164" s="51"/>
      <c r="V164" s="107"/>
      <c r="W164" s="20"/>
      <c r="X164" s="59"/>
      <c r="Y164" s="59"/>
      <c r="Z164" s="59"/>
      <c r="AA164" s="61"/>
      <c r="AB164" s="136"/>
      <c r="AC164" s="136"/>
      <c r="AD164" s="136"/>
      <c r="AE164" s="136"/>
      <c r="AF164" s="136"/>
      <c r="AG164" s="136"/>
      <c r="AH164" s="51"/>
      <c r="AI164" s="107"/>
      <c r="AJ164" s="20"/>
      <c r="AK164" s="59"/>
      <c r="AL164" s="59"/>
      <c r="AM164" s="59"/>
      <c r="AN164" s="61"/>
      <c r="AO164" s="136"/>
      <c r="AP164" s="136"/>
      <c r="AQ164" s="136"/>
      <c r="AR164" s="136"/>
      <c r="AS164" s="136"/>
      <c r="AT164" s="136"/>
      <c r="AU164" s="51"/>
      <c r="AV164" s="107"/>
      <c r="AW164" s="20"/>
      <c r="AX164" s="59"/>
      <c r="AY164" s="59"/>
      <c r="AZ164" s="59"/>
      <c r="BA164" s="61"/>
      <c r="BB164" s="136"/>
      <c r="BC164" s="136"/>
      <c r="BD164" s="136"/>
      <c r="BE164" s="136"/>
      <c r="BF164" s="136"/>
      <c r="BG164" s="136"/>
      <c r="BH164" s="51"/>
      <c r="BI164" s="107"/>
      <c r="BJ164" s="20"/>
      <c r="BK164" s="59"/>
      <c r="BL164" s="59"/>
      <c r="BM164" s="59"/>
    </row>
    <row r="165" spans="1:65" s="5" customFormat="1" ht="15.95" customHeight="1" x14ac:dyDescent="0.2">
      <c r="A165" s="61"/>
      <c r="B165" s="689"/>
      <c r="C165" s="689"/>
      <c r="D165" s="689"/>
      <c r="E165" s="689"/>
      <c r="F165" s="689"/>
      <c r="G165" s="689"/>
      <c r="H165" s="59"/>
      <c r="I165" s="108"/>
      <c r="J165" s="20"/>
      <c r="K165" s="59"/>
      <c r="L165" s="51"/>
      <c r="M165" s="130"/>
      <c r="N165" s="61"/>
      <c r="O165" s="689"/>
      <c r="P165" s="689"/>
      <c r="Q165" s="689"/>
      <c r="R165" s="689"/>
      <c r="S165" s="689"/>
      <c r="T165" s="689"/>
      <c r="U165" s="59"/>
      <c r="V165" s="108"/>
      <c r="W165" s="20"/>
      <c r="X165" s="59"/>
      <c r="Y165" s="51"/>
      <c r="Z165" s="130"/>
      <c r="AA165" s="61"/>
      <c r="AB165" s="689"/>
      <c r="AC165" s="689"/>
      <c r="AD165" s="689"/>
      <c r="AE165" s="689"/>
      <c r="AF165" s="689"/>
      <c r="AG165" s="689"/>
      <c r="AH165" s="59"/>
      <c r="AI165" s="108"/>
      <c r="AJ165" s="20"/>
      <c r="AK165" s="59"/>
      <c r="AL165" s="51"/>
      <c r="AM165" s="130"/>
      <c r="AN165" s="61"/>
      <c r="AO165" s="689"/>
      <c r="AP165" s="689"/>
      <c r="AQ165" s="689"/>
      <c r="AR165" s="689"/>
      <c r="AS165" s="689"/>
      <c r="AT165" s="689"/>
      <c r="AU165" s="59"/>
      <c r="AV165" s="108"/>
      <c r="AW165" s="20"/>
      <c r="AX165" s="59"/>
      <c r="AY165" s="51"/>
      <c r="AZ165" s="130"/>
      <c r="BA165" s="61"/>
      <c r="BB165" s="689"/>
      <c r="BC165" s="689"/>
      <c r="BD165" s="689"/>
      <c r="BE165" s="689"/>
      <c r="BF165" s="689"/>
      <c r="BG165" s="689"/>
      <c r="BH165" s="59"/>
      <c r="BI165" s="108"/>
      <c r="BJ165" s="20"/>
      <c r="BK165" s="59"/>
      <c r="BL165" s="51"/>
      <c r="BM165" s="130"/>
    </row>
    <row r="166" spans="1:65" s="5" customFormat="1" ht="15.95" customHeight="1" x14ac:dyDescent="0.2">
      <c r="A166" s="61"/>
      <c r="B166" s="689"/>
      <c r="C166" s="689"/>
      <c r="D166" s="689"/>
      <c r="E166" s="689"/>
      <c r="F166" s="689"/>
      <c r="G166" s="689"/>
      <c r="H166" s="59"/>
      <c r="I166" s="108"/>
      <c r="J166" s="20"/>
      <c r="K166" s="59"/>
      <c r="L166" s="51"/>
      <c r="M166" s="130"/>
      <c r="N166" s="61"/>
      <c r="O166" s="689"/>
      <c r="P166" s="689"/>
      <c r="Q166" s="689"/>
      <c r="R166" s="689"/>
      <c r="S166" s="689"/>
      <c r="T166" s="689"/>
      <c r="U166" s="59"/>
      <c r="V166" s="108"/>
      <c r="W166" s="20"/>
      <c r="X166" s="59"/>
      <c r="Y166" s="51"/>
      <c r="Z166" s="130"/>
      <c r="AA166" s="61"/>
      <c r="AB166" s="689"/>
      <c r="AC166" s="689"/>
      <c r="AD166" s="689"/>
      <c r="AE166" s="689"/>
      <c r="AF166" s="689"/>
      <c r="AG166" s="689"/>
      <c r="AH166" s="59"/>
      <c r="AI166" s="108"/>
      <c r="AJ166" s="20"/>
      <c r="AK166" s="59"/>
      <c r="AL166" s="51"/>
      <c r="AM166" s="130"/>
      <c r="AN166" s="61"/>
      <c r="AO166" s="689"/>
      <c r="AP166" s="689"/>
      <c r="AQ166" s="689"/>
      <c r="AR166" s="689"/>
      <c r="AS166" s="689"/>
      <c r="AT166" s="689"/>
      <c r="AU166" s="59"/>
      <c r="AV166" s="108"/>
      <c r="AW166" s="20"/>
      <c r="AX166" s="59"/>
      <c r="AY166" s="51"/>
      <c r="AZ166" s="130"/>
      <c r="BA166" s="61"/>
      <c r="BB166" s="689"/>
      <c r="BC166" s="689"/>
      <c r="BD166" s="689"/>
      <c r="BE166" s="689"/>
      <c r="BF166" s="689"/>
      <c r="BG166" s="689"/>
      <c r="BH166" s="59"/>
      <c r="BI166" s="108"/>
      <c r="BJ166" s="20"/>
      <c r="BK166" s="59"/>
      <c r="BL166" s="51"/>
      <c r="BM166" s="130"/>
    </row>
    <row r="167" spans="1:65" s="5" customFormat="1" ht="15.95" customHeight="1" x14ac:dyDescent="0.2">
      <c r="A167" s="61"/>
      <c r="B167" s="136"/>
      <c r="C167" s="136"/>
      <c r="D167" s="136"/>
      <c r="E167" s="136"/>
      <c r="F167" s="136"/>
      <c r="G167" s="136"/>
      <c r="H167" s="24"/>
      <c r="I167" s="98"/>
      <c r="K167" s="59"/>
      <c r="L167" s="59"/>
      <c r="M167" s="59"/>
      <c r="N167" s="61"/>
      <c r="O167" s="136"/>
      <c r="P167" s="136"/>
      <c r="Q167" s="136"/>
      <c r="R167" s="136"/>
      <c r="S167" s="136"/>
      <c r="T167" s="136"/>
      <c r="U167" s="24"/>
      <c r="V167" s="98"/>
      <c r="X167" s="59"/>
      <c r="Y167" s="59"/>
      <c r="Z167" s="59"/>
      <c r="AA167" s="61"/>
      <c r="AB167" s="136"/>
      <c r="AC167" s="136"/>
      <c r="AD167" s="136"/>
      <c r="AE167" s="136"/>
      <c r="AF167" s="136"/>
      <c r="AG167" s="136"/>
      <c r="AH167" s="24"/>
      <c r="AI167" s="98"/>
      <c r="AK167" s="59"/>
      <c r="AL167" s="59"/>
      <c r="AM167" s="59"/>
      <c r="AN167" s="61"/>
      <c r="AO167" s="136"/>
      <c r="AP167" s="136"/>
      <c r="AQ167" s="136"/>
      <c r="AR167" s="136"/>
      <c r="AS167" s="136"/>
      <c r="AT167" s="136"/>
      <c r="AU167" s="24"/>
      <c r="AV167" s="98"/>
      <c r="AX167" s="59"/>
      <c r="AY167" s="59"/>
      <c r="AZ167" s="59"/>
      <c r="BA167" s="61"/>
      <c r="BB167" s="136"/>
      <c r="BC167" s="136"/>
      <c r="BD167" s="136"/>
      <c r="BE167" s="136"/>
      <c r="BF167" s="136"/>
      <c r="BG167" s="136"/>
      <c r="BH167" s="24"/>
      <c r="BI167" s="98"/>
      <c r="BK167" s="59"/>
      <c r="BL167" s="59"/>
      <c r="BM167" s="59"/>
    </row>
    <row r="168" spans="1:65" s="5" customFormat="1" ht="15.95" customHeight="1" x14ac:dyDescent="0.2">
      <c r="A168" s="61"/>
      <c r="B168" s="689"/>
      <c r="C168" s="689"/>
      <c r="D168" s="689"/>
      <c r="E168" s="689"/>
      <c r="F168" s="689"/>
      <c r="G168" s="689"/>
      <c r="H168" s="45"/>
      <c r="I168" s="98"/>
      <c r="K168" s="59"/>
      <c r="L168" s="59"/>
      <c r="M168" s="59"/>
      <c r="N168" s="61"/>
      <c r="O168" s="689"/>
      <c r="P168" s="689"/>
      <c r="Q168" s="689"/>
      <c r="R168" s="689"/>
      <c r="S168" s="689"/>
      <c r="T168" s="689"/>
      <c r="U168" s="45"/>
      <c r="V168" s="98"/>
      <c r="X168" s="59"/>
      <c r="Y168" s="59"/>
      <c r="Z168" s="59"/>
      <c r="AA168" s="61"/>
      <c r="AB168" s="689"/>
      <c r="AC168" s="689"/>
      <c r="AD168" s="689"/>
      <c r="AE168" s="689"/>
      <c r="AF168" s="689"/>
      <c r="AG168" s="689"/>
      <c r="AH168" s="45"/>
      <c r="AI168" s="98"/>
      <c r="AK168" s="59"/>
      <c r="AL168" s="59"/>
      <c r="AM168" s="59"/>
      <c r="AN168" s="61"/>
      <c r="AO168" s="689"/>
      <c r="AP168" s="689"/>
      <c r="AQ168" s="689"/>
      <c r="AR168" s="689"/>
      <c r="AS168" s="689"/>
      <c r="AT168" s="689"/>
      <c r="AU168" s="45"/>
      <c r="AV168" s="98"/>
      <c r="AX168" s="59"/>
      <c r="AY168" s="59"/>
      <c r="AZ168" s="59"/>
      <c r="BA168" s="61"/>
      <c r="BB168" s="689"/>
      <c r="BC168" s="689"/>
      <c r="BD168" s="689"/>
      <c r="BE168" s="689"/>
      <c r="BF168" s="689"/>
      <c r="BG168" s="689"/>
      <c r="BH168" s="45"/>
      <c r="BI168" s="98"/>
      <c r="BK168" s="59"/>
      <c r="BL168" s="59"/>
      <c r="BM168" s="59"/>
    </row>
    <row r="169" spans="1:65" s="5" customFormat="1" ht="15.95" customHeight="1" x14ac:dyDescent="0.2">
      <c r="A169" s="61"/>
      <c r="B169" s="689"/>
      <c r="C169" s="689"/>
      <c r="D169" s="689"/>
      <c r="E169" s="689"/>
      <c r="F169" s="689"/>
      <c r="G169" s="689"/>
      <c r="H169" s="6"/>
      <c r="I169" s="58"/>
      <c r="K169" s="59"/>
      <c r="L169" s="51"/>
      <c r="M169" s="130"/>
      <c r="N169" s="61"/>
      <c r="O169" s="689"/>
      <c r="P169" s="689"/>
      <c r="Q169" s="689"/>
      <c r="R169" s="689"/>
      <c r="S169" s="689"/>
      <c r="T169" s="689"/>
      <c r="U169" s="6"/>
      <c r="V169" s="58"/>
      <c r="X169" s="59"/>
      <c r="Y169" s="51"/>
      <c r="Z169" s="130"/>
      <c r="AA169" s="61"/>
      <c r="AB169" s="689"/>
      <c r="AC169" s="689"/>
      <c r="AD169" s="689"/>
      <c r="AE169" s="689"/>
      <c r="AF169" s="689"/>
      <c r="AG169" s="689"/>
      <c r="AH169" s="6"/>
      <c r="AI169" s="58"/>
      <c r="AK169" s="59"/>
      <c r="AL169" s="51"/>
      <c r="AM169" s="130"/>
      <c r="AN169" s="61"/>
      <c r="AO169" s="689"/>
      <c r="AP169" s="689"/>
      <c r="AQ169" s="689"/>
      <c r="AR169" s="689"/>
      <c r="AS169" s="689"/>
      <c r="AT169" s="689"/>
      <c r="AU169" s="6"/>
      <c r="AV169" s="58"/>
      <c r="AX169" s="59"/>
      <c r="AY169" s="51"/>
      <c r="AZ169" s="130"/>
      <c r="BA169" s="61"/>
      <c r="BB169" s="689"/>
      <c r="BC169" s="689"/>
      <c r="BD169" s="689"/>
      <c r="BE169" s="689"/>
      <c r="BF169" s="689"/>
      <c r="BG169" s="689"/>
      <c r="BH169" s="6"/>
      <c r="BI169" s="58"/>
      <c r="BK169" s="59"/>
      <c r="BL169" s="51"/>
      <c r="BM169" s="130"/>
    </row>
    <row r="170" spans="1:65" s="5" customFormat="1" ht="15.95" customHeight="1" x14ac:dyDescent="0.2">
      <c r="A170" s="61"/>
      <c r="B170" s="136"/>
      <c r="C170" s="136"/>
      <c r="D170" s="136"/>
      <c r="E170" s="136"/>
      <c r="F170" s="136"/>
      <c r="G170" s="136"/>
      <c r="H170" s="6"/>
      <c r="I170" s="58"/>
      <c r="K170" s="59"/>
      <c r="L170" s="51"/>
      <c r="M170" s="130"/>
      <c r="N170" s="61"/>
      <c r="O170" s="136"/>
      <c r="P170" s="136"/>
      <c r="Q170" s="136"/>
      <c r="R170" s="136"/>
      <c r="S170" s="136"/>
      <c r="T170" s="136"/>
      <c r="U170" s="6"/>
      <c r="V170" s="58"/>
      <c r="X170" s="59"/>
      <c r="Y170" s="51"/>
      <c r="Z170" s="130"/>
      <c r="AA170" s="61"/>
      <c r="AB170" s="136"/>
      <c r="AC170" s="136"/>
      <c r="AD170" s="136"/>
      <c r="AE170" s="136"/>
      <c r="AF170" s="136"/>
      <c r="AG170" s="136"/>
      <c r="AH170" s="6"/>
      <c r="AI170" s="58"/>
      <c r="AK170" s="59"/>
      <c r="AL170" s="51"/>
      <c r="AM170" s="130"/>
      <c r="AN170" s="61"/>
      <c r="AO170" s="136"/>
      <c r="AP170" s="136"/>
      <c r="AQ170" s="136"/>
      <c r="AR170" s="136"/>
      <c r="AS170" s="136"/>
      <c r="AT170" s="136"/>
      <c r="AU170" s="6"/>
      <c r="AV170" s="58"/>
      <c r="AX170" s="59"/>
      <c r="AY170" s="51"/>
      <c r="AZ170" s="130"/>
      <c r="BA170" s="61"/>
      <c r="BB170" s="136"/>
      <c r="BC170" s="136"/>
      <c r="BD170" s="136"/>
      <c r="BE170" s="136"/>
      <c r="BF170" s="136"/>
      <c r="BG170" s="136"/>
      <c r="BH170" s="6"/>
      <c r="BI170" s="58"/>
      <c r="BK170" s="59"/>
      <c r="BL170" s="51"/>
      <c r="BM170" s="130"/>
    </row>
    <row r="171" spans="1:65" s="5" customFormat="1" ht="15.95" customHeight="1" x14ac:dyDescent="0.2">
      <c r="A171" s="61"/>
      <c r="B171" s="689"/>
      <c r="C171" s="689"/>
      <c r="D171" s="689"/>
      <c r="E171" s="689"/>
      <c r="F171" s="689"/>
      <c r="G171" s="689"/>
      <c r="H171" s="24"/>
      <c r="I171" s="98"/>
      <c r="K171" s="59"/>
      <c r="L171" s="59"/>
      <c r="M171" s="59"/>
      <c r="N171" s="61"/>
      <c r="O171" s="689"/>
      <c r="P171" s="689"/>
      <c r="Q171" s="689"/>
      <c r="R171" s="689"/>
      <c r="S171" s="689"/>
      <c r="T171" s="689"/>
      <c r="U171" s="24"/>
      <c r="V171" s="98"/>
      <c r="X171" s="59"/>
      <c r="Y171" s="59"/>
      <c r="Z171" s="59"/>
      <c r="AA171" s="61"/>
      <c r="AB171" s="689"/>
      <c r="AC171" s="689"/>
      <c r="AD171" s="689"/>
      <c r="AE171" s="689"/>
      <c r="AF171" s="689"/>
      <c r="AG171" s="689"/>
      <c r="AH171" s="24"/>
      <c r="AI171" s="98"/>
      <c r="AK171" s="59"/>
      <c r="AL171" s="59"/>
      <c r="AM171" s="59"/>
      <c r="AN171" s="61"/>
      <c r="AO171" s="689"/>
      <c r="AP171" s="689"/>
      <c r="AQ171" s="689"/>
      <c r="AR171" s="689"/>
      <c r="AS171" s="689"/>
      <c r="AT171" s="689"/>
      <c r="AU171" s="24"/>
      <c r="AV171" s="98"/>
      <c r="AX171" s="59"/>
      <c r="AY171" s="59"/>
      <c r="AZ171" s="59"/>
      <c r="BA171" s="61"/>
      <c r="BB171" s="689"/>
      <c r="BC171" s="689"/>
      <c r="BD171" s="689"/>
      <c r="BE171" s="689"/>
      <c r="BF171" s="689"/>
      <c r="BG171" s="689"/>
      <c r="BH171" s="24"/>
      <c r="BI171" s="98"/>
      <c r="BK171" s="59"/>
      <c r="BL171" s="59"/>
      <c r="BM171" s="59"/>
    </row>
    <row r="172" spans="1:65" s="5" customFormat="1" ht="15.95" customHeight="1" x14ac:dyDescent="0.2">
      <c r="A172" s="61"/>
      <c r="B172" s="689"/>
      <c r="C172" s="689"/>
      <c r="D172" s="689"/>
      <c r="E172" s="689"/>
      <c r="F172" s="689"/>
      <c r="G172" s="689"/>
      <c r="H172" s="45"/>
      <c r="I172" s="98"/>
      <c r="K172" s="59"/>
      <c r="L172" s="59"/>
      <c r="M172" s="59"/>
      <c r="N172" s="61"/>
      <c r="O172" s="689"/>
      <c r="P172" s="689"/>
      <c r="Q172" s="689"/>
      <c r="R172" s="689"/>
      <c r="S172" s="689"/>
      <c r="T172" s="689"/>
      <c r="U172" s="45"/>
      <c r="V172" s="98"/>
      <c r="X172" s="59"/>
      <c r="Y172" s="59"/>
      <c r="Z172" s="59"/>
      <c r="AA172" s="61"/>
      <c r="AB172" s="689"/>
      <c r="AC172" s="689"/>
      <c r="AD172" s="689"/>
      <c r="AE172" s="689"/>
      <c r="AF172" s="689"/>
      <c r="AG172" s="689"/>
      <c r="AH172" s="45"/>
      <c r="AI172" s="98"/>
      <c r="AK172" s="59"/>
      <c r="AL172" s="59"/>
      <c r="AM172" s="59"/>
      <c r="AN172" s="61"/>
      <c r="AO172" s="689"/>
      <c r="AP172" s="689"/>
      <c r="AQ172" s="689"/>
      <c r="AR172" s="689"/>
      <c r="AS172" s="689"/>
      <c r="AT172" s="689"/>
      <c r="AU172" s="45"/>
      <c r="AV172" s="98"/>
      <c r="AX172" s="59"/>
      <c r="AY172" s="59"/>
      <c r="AZ172" s="59"/>
      <c r="BA172" s="61"/>
      <c r="BB172" s="689"/>
      <c r="BC172" s="689"/>
      <c r="BD172" s="689"/>
      <c r="BE172" s="689"/>
      <c r="BF172" s="689"/>
      <c r="BG172" s="689"/>
      <c r="BH172" s="45"/>
      <c r="BI172" s="98"/>
      <c r="BK172" s="59"/>
      <c r="BL172" s="59"/>
      <c r="BM172" s="59"/>
    </row>
    <row r="173" spans="1:65" s="5" customFormat="1" ht="15.95" customHeight="1" x14ac:dyDescent="0.2">
      <c r="A173" s="61"/>
      <c r="B173" s="136"/>
      <c r="C173" s="136"/>
      <c r="D173" s="136"/>
      <c r="E173" s="136"/>
      <c r="F173" s="136"/>
      <c r="G173" s="136"/>
      <c r="H173" s="6"/>
      <c r="I173" s="58"/>
      <c r="K173" s="59"/>
      <c r="L173" s="51"/>
      <c r="M173" s="130"/>
      <c r="N173" s="61"/>
      <c r="O173" s="136"/>
      <c r="P173" s="136"/>
      <c r="Q173" s="136"/>
      <c r="R173" s="136"/>
      <c r="S173" s="136"/>
      <c r="T173" s="136"/>
      <c r="U173" s="6"/>
      <c r="V173" s="58"/>
      <c r="X173" s="59"/>
      <c r="Y173" s="51"/>
      <c r="Z173" s="130"/>
      <c r="AA173" s="61"/>
      <c r="AB173" s="136"/>
      <c r="AC173" s="136"/>
      <c r="AD173" s="136"/>
      <c r="AE173" s="136"/>
      <c r="AF173" s="136"/>
      <c r="AG173" s="136"/>
      <c r="AH173" s="6"/>
      <c r="AI173" s="58"/>
      <c r="AK173" s="59"/>
      <c r="AL173" s="51"/>
      <c r="AM173" s="130"/>
      <c r="AN173" s="61"/>
      <c r="AO173" s="136"/>
      <c r="AP173" s="136"/>
      <c r="AQ173" s="136"/>
      <c r="AR173" s="136"/>
      <c r="AS173" s="136"/>
      <c r="AT173" s="136"/>
      <c r="AU173" s="6"/>
      <c r="AV173" s="58"/>
      <c r="AX173" s="59"/>
      <c r="AY173" s="51"/>
      <c r="AZ173" s="130"/>
      <c r="BA173" s="61"/>
      <c r="BB173" s="136"/>
      <c r="BC173" s="136"/>
      <c r="BD173" s="136"/>
      <c r="BE173" s="136"/>
      <c r="BF173" s="136"/>
      <c r="BG173" s="136"/>
      <c r="BH173" s="6"/>
      <c r="BI173" s="58"/>
      <c r="BK173" s="59"/>
      <c r="BL173" s="51"/>
      <c r="BM173" s="130"/>
    </row>
    <row r="174" spans="1:65" s="5" customFormat="1" ht="15.95" customHeight="1" x14ac:dyDescent="0.2">
      <c r="A174" s="61"/>
      <c r="B174" s="689"/>
      <c r="C174" s="689"/>
      <c r="D174" s="689"/>
      <c r="E174" s="689"/>
      <c r="F174" s="689"/>
      <c r="G174" s="689"/>
      <c r="H174" s="6"/>
      <c r="I174" s="58"/>
      <c r="K174" s="59"/>
      <c r="L174" s="51"/>
      <c r="M174" s="130"/>
      <c r="N174" s="61"/>
      <c r="O174" s="689"/>
      <c r="P174" s="689"/>
      <c r="Q174" s="689"/>
      <c r="R174" s="689"/>
      <c r="S174" s="689"/>
      <c r="T174" s="689"/>
      <c r="U174" s="6"/>
      <c r="V174" s="58"/>
      <c r="X174" s="59"/>
      <c r="Y174" s="51"/>
      <c r="Z174" s="130"/>
      <c r="AA174" s="61"/>
      <c r="AB174" s="689"/>
      <c r="AC174" s="689"/>
      <c r="AD174" s="689"/>
      <c r="AE174" s="689"/>
      <c r="AF174" s="689"/>
      <c r="AG174" s="689"/>
      <c r="AH174" s="6"/>
      <c r="AI174" s="58"/>
      <c r="AK174" s="59"/>
      <c r="AL174" s="51"/>
      <c r="AM174" s="130"/>
      <c r="AN174" s="61"/>
      <c r="AO174" s="689"/>
      <c r="AP174" s="689"/>
      <c r="AQ174" s="689"/>
      <c r="AR174" s="689"/>
      <c r="AS174" s="689"/>
      <c r="AT174" s="689"/>
      <c r="AU174" s="6"/>
      <c r="AV174" s="58"/>
      <c r="AX174" s="59"/>
      <c r="AY174" s="51"/>
      <c r="AZ174" s="130"/>
      <c r="BA174" s="61"/>
      <c r="BB174" s="689"/>
      <c r="BC174" s="689"/>
      <c r="BD174" s="689"/>
      <c r="BE174" s="689"/>
      <c r="BF174" s="689"/>
      <c r="BG174" s="689"/>
      <c r="BH174" s="6"/>
      <c r="BI174" s="58"/>
      <c r="BK174" s="59"/>
      <c r="BL174" s="51"/>
      <c r="BM174" s="130"/>
    </row>
    <row r="175" spans="1:65" s="5" customFormat="1" ht="15.95" customHeight="1" x14ac:dyDescent="0.2">
      <c r="A175" s="61"/>
      <c r="B175" s="689"/>
      <c r="C175" s="689"/>
      <c r="D175" s="689"/>
      <c r="E175" s="689"/>
      <c r="F175" s="689"/>
      <c r="G175" s="689"/>
      <c r="H175" s="24"/>
      <c r="I175" s="98"/>
      <c r="K175" s="59"/>
      <c r="L175" s="59"/>
      <c r="M175" s="59"/>
      <c r="N175" s="61"/>
      <c r="O175" s="689"/>
      <c r="P175" s="689"/>
      <c r="Q175" s="689"/>
      <c r="R175" s="689"/>
      <c r="S175" s="689"/>
      <c r="T175" s="689"/>
      <c r="U175" s="24"/>
      <c r="V175" s="98"/>
      <c r="X175" s="59"/>
      <c r="Y175" s="59"/>
      <c r="Z175" s="59"/>
      <c r="AA175" s="61"/>
      <c r="AB175" s="689"/>
      <c r="AC175" s="689"/>
      <c r="AD175" s="689"/>
      <c r="AE175" s="689"/>
      <c r="AF175" s="689"/>
      <c r="AG175" s="689"/>
      <c r="AH175" s="24"/>
      <c r="AI175" s="98"/>
      <c r="AK175" s="59"/>
      <c r="AL175" s="59"/>
      <c r="AM175" s="59"/>
      <c r="AN175" s="61"/>
      <c r="AO175" s="689"/>
      <c r="AP175" s="689"/>
      <c r="AQ175" s="689"/>
      <c r="AR175" s="689"/>
      <c r="AS175" s="689"/>
      <c r="AT175" s="689"/>
      <c r="AU175" s="24"/>
      <c r="AV175" s="98"/>
      <c r="AX175" s="59"/>
      <c r="AY175" s="59"/>
      <c r="AZ175" s="59"/>
      <c r="BA175" s="61"/>
      <c r="BB175" s="689"/>
      <c r="BC175" s="689"/>
      <c r="BD175" s="689"/>
      <c r="BE175" s="689"/>
      <c r="BF175" s="689"/>
      <c r="BG175" s="689"/>
      <c r="BH175" s="24"/>
      <c r="BI175" s="98"/>
      <c r="BK175" s="59"/>
      <c r="BL175" s="59"/>
      <c r="BM175" s="59"/>
    </row>
    <row r="176" spans="1:65" s="5" customFormat="1" ht="15.95" customHeight="1" x14ac:dyDescent="0.2">
      <c r="A176" s="61"/>
      <c r="B176" s="689"/>
      <c r="C176" s="689"/>
      <c r="D176" s="689"/>
      <c r="E176" s="689"/>
      <c r="F176" s="689"/>
      <c r="G176" s="689"/>
      <c r="H176" s="45"/>
      <c r="I176" s="98"/>
      <c r="K176" s="59"/>
      <c r="L176" s="59"/>
      <c r="M176" s="59"/>
      <c r="N176" s="61"/>
      <c r="O176" s="689"/>
      <c r="P176" s="689"/>
      <c r="Q176" s="689"/>
      <c r="R176" s="689"/>
      <c r="S176" s="689"/>
      <c r="T176" s="689"/>
      <c r="U176" s="45"/>
      <c r="V176" s="98"/>
      <c r="X176" s="59"/>
      <c r="Y176" s="59"/>
      <c r="Z176" s="59"/>
      <c r="AA176" s="61"/>
      <c r="AB176" s="689"/>
      <c r="AC176" s="689"/>
      <c r="AD176" s="689"/>
      <c r="AE176" s="689"/>
      <c r="AF176" s="689"/>
      <c r="AG176" s="689"/>
      <c r="AH176" s="45"/>
      <c r="AI176" s="98"/>
      <c r="AK176" s="59"/>
      <c r="AL176" s="59"/>
      <c r="AM176" s="59"/>
      <c r="AN176" s="61"/>
      <c r="AO176" s="689"/>
      <c r="AP176" s="689"/>
      <c r="AQ176" s="689"/>
      <c r="AR176" s="689"/>
      <c r="AS176" s="689"/>
      <c r="AT176" s="689"/>
      <c r="AU176" s="45"/>
      <c r="AV176" s="98"/>
      <c r="AX176" s="59"/>
      <c r="AY176" s="59"/>
      <c r="AZ176" s="59"/>
      <c r="BA176" s="61"/>
      <c r="BB176" s="689"/>
      <c r="BC176" s="689"/>
      <c r="BD176" s="689"/>
      <c r="BE176" s="689"/>
      <c r="BF176" s="689"/>
      <c r="BG176" s="689"/>
      <c r="BH176" s="45"/>
      <c r="BI176" s="98"/>
      <c r="BK176" s="59"/>
      <c r="BL176" s="59"/>
      <c r="BM176" s="59"/>
    </row>
    <row r="177" spans="1:65" s="5" customFormat="1" ht="15.95" customHeight="1" x14ac:dyDescent="0.2">
      <c r="A177" s="61"/>
      <c r="B177" s="689"/>
      <c r="C177" s="689"/>
      <c r="D177" s="689"/>
      <c r="E177" s="689"/>
      <c r="F177" s="689"/>
      <c r="G177" s="689"/>
      <c r="H177" s="6"/>
      <c r="I177" s="58"/>
      <c r="K177" s="59"/>
      <c r="L177" s="51"/>
      <c r="M177" s="130"/>
      <c r="N177" s="61"/>
      <c r="O177" s="689"/>
      <c r="P177" s="689"/>
      <c r="Q177" s="689"/>
      <c r="R177" s="689"/>
      <c r="S177" s="689"/>
      <c r="T177" s="689"/>
      <c r="U177" s="6"/>
      <c r="V177" s="58"/>
      <c r="X177" s="59"/>
      <c r="Y177" s="51"/>
      <c r="Z177" s="130"/>
      <c r="AA177" s="61"/>
      <c r="AB177" s="689"/>
      <c r="AC177" s="689"/>
      <c r="AD177" s="689"/>
      <c r="AE177" s="689"/>
      <c r="AF177" s="689"/>
      <c r="AG177" s="689"/>
      <c r="AH177" s="6"/>
      <c r="AI177" s="58"/>
      <c r="AK177" s="59"/>
      <c r="AL177" s="51"/>
      <c r="AM177" s="130"/>
      <c r="AN177" s="61"/>
      <c r="AO177" s="689"/>
      <c r="AP177" s="689"/>
      <c r="AQ177" s="689"/>
      <c r="AR177" s="689"/>
      <c r="AS177" s="689"/>
      <c r="AT177" s="689"/>
      <c r="AU177" s="6"/>
      <c r="AV177" s="58"/>
      <c r="AX177" s="59"/>
      <c r="AY177" s="51"/>
      <c r="AZ177" s="130"/>
      <c r="BA177" s="61"/>
      <c r="BB177" s="689"/>
      <c r="BC177" s="689"/>
      <c r="BD177" s="689"/>
      <c r="BE177" s="689"/>
      <c r="BF177" s="689"/>
      <c r="BG177" s="689"/>
      <c r="BH177" s="6"/>
      <c r="BI177" s="58"/>
      <c r="BK177" s="59"/>
      <c r="BL177" s="51"/>
      <c r="BM177" s="130"/>
    </row>
    <row r="178" spans="1:65" s="5" customFormat="1" ht="15.95" customHeight="1" x14ac:dyDescent="0.2">
      <c r="A178" s="61"/>
      <c r="B178" s="689"/>
      <c r="C178" s="689"/>
      <c r="D178" s="689"/>
      <c r="E178" s="689"/>
      <c r="F178" s="689"/>
      <c r="G178" s="689"/>
      <c r="H178" s="6"/>
      <c r="I178" s="58"/>
      <c r="K178" s="59"/>
      <c r="L178" s="51"/>
      <c r="M178" s="130"/>
      <c r="N178" s="61"/>
      <c r="O178" s="689"/>
      <c r="P178" s="689"/>
      <c r="Q178" s="689"/>
      <c r="R178" s="689"/>
      <c r="S178" s="689"/>
      <c r="T178" s="689"/>
      <c r="U178" s="6"/>
      <c r="V178" s="58"/>
      <c r="X178" s="59"/>
      <c r="Y178" s="51"/>
      <c r="Z178" s="130"/>
      <c r="AA178" s="61"/>
      <c r="AB178" s="689"/>
      <c r="AC178" s="689"/>
      <c r="AD178" s="689"/>
      <c r="AE178" s="689"/>
      <c r="AF178" s="689"/>
      <c r="AG178" s="689"/>
      <c r="AH178" s="6"/>
      <c r="AI178" s="58"/>
      <c r="AK178" s="59"/>
      <c r="AL178" s="51"/>
      <c r="AM178" s="130"/>
      <c r="AN178" s="61"/>
      <c r="AO178" s="689"/>
      <c r="AP178" s="689"/>
      <c r="AQ178" s="689"/>
      <c r="AR178" s="689"/>
      <c r="AS178" s="689"/>
      <c r="AT178" s="689"/>
      <c r="AU178" s="6"/>
      <c r="AV178" s="58"/>
      <c r="AX178" s="59"/>
      <c r="AY178" s="51"/>
      <c r="AZ178" s="130"/>
      <c r="BA178" s="61"/>
      <c r="BB178" s="689"/>
      <c r="BC178" s="689"/>
      <c r="BD178" s="689"/>
      <c r="BE178" s="689"/>
      <c r="BF178" s="689"/>
      <c r="BG178" s="689"/>
      <c r="BH178" s="6"/>
      <c r="BI178" s="58"/>
      <c r="BK178" s="59"/>
      <c r="BL178" s="51"/>
      <c r="BM178" s="130"/>
    </row>
    <row r="179" spans="1:65" s="5" customFormat="1" ht="15.95" customHeight="1" x14ac:dyDescent="0.2">
      <c r="A179" s="61"/>
      <c r="B179" s="136"/>
      <c r="C179" s="136"/>
      <c r="D179" s="136"/>
      <c r="E179" s="136"/>
      <c r="F179" s="136"/>
      <c r="G179" s="136"/>
      <c r="H179" s="24"/>
      <c r="I179" s="98"/>
      <c r="K179" s="59"/>
      <c r="L179" s="59"/>
      <c r="M179" s="59"/>
      <c r="N179" s="61"/>
      <c r="O179" s="136"/>
      <c r="P179" s="136"/>
      <c r="Q179" s="136"/>
      <c r="R179" s="136"/>
      <c r="S179" s="136"/>
      <c r="T179" s="136"/>
      <c r="U179" s="24"/>
      <c r="V179" s="98"/>
      <c r="X179" s="59"/>
      <c r="Y179" s="59"/>
      <c r="Z179" s="59"/>
      <c r="AA179" s="61"/>
      <c r="AB179" s="136"/>
      <c r="AC179" s="136"/>
      <c r="AD179" s="136"/>
      <c r="AE179" s="136"/>
      <c r="AF179" s="136"/>
      <c r="AG179" s="136"/>
      <c r="AH179" s="24"/>
      <c r="AI179" s="98"/>
      <c r="AK179" s="59"/>
      <c r="AL179" s="59"/>
      <c r="AM179" s="59"/>
      <c r="AN179" s="61"/>
      <c r="AO179" s="136"/>
      <c r="AP179" s="136"/>
      <c r="AQ179" s="136"/>
      <c r="AR179" s="136"/>
      <c r="AS179" s="136"/>
      <c r="AT179" s="136"/>
      <c r="AU179" s="24"/>
      <c r="AV179" s="98"/>
      <c r="AX179" s="59"/>
      <c r="AY179" s="59"/>
      <c r="AZ179" s="59"/>
      <c r="BA179" s="61"/>
      <c r="BB179" s="136"/>
      <c r="BC179" s="136"/>
      <c r="BD179" s="136"/>
      <c r="BE179" s="136"/>
      <c r="BF179" s="136"/>
      <c r="BG179" s="136"/>
      <c r="BH179" s="24"/>
      <c r="BI179" s="98"/>
      <c r="BK179" s="59"/>
      <c r="BL179" s="59"/>
      <c r="BM179" s="59"/>
    </row>
    <row r="180" spans="1:65" s="5" customFormat="1" ht="15.95" customHeight="1" x14ac:dyDescent="0.2">
      <c r="A180" s="61"/>
      <c r="B180" s="689"/>
      <c r="C180" s="689"/>
      <c r="D180" s="689"/>
      <c r="E180" s="689"/>
      <c r="F180" s="689"/>
      <c r="G180" s="689"/>
      <c r="H180" s="228"/>
      <c r="I180" s="98"/>
      <c r="K180" s="59"/>
      <c r="L180" s="59"/>
      <c r="M180" s="59"/>
      <c r="N180" s="61"/>
      <c r="O180" s="689"/>
      <c r="P180" s="689"/>
      <c r="Q180" s="689"/>
      <c r="R180" s="689"/>
      <c r="S180" s="689"/>
      <c r="T180" s="689"/>
      <c r="U180" s="228"/>
      <c r="V180" s="98"/>
      <c r="X180" s="59"/>
      <c r="Y180" s="59"/>
      <c r="Z180" s="59"/>
      <c r="AA180" s="61"/>
      <c r="AB180" s="689"/>
      <c r="AC180" s="689"/>
      <c r="AD180" s="689"/>
      <c r="AE180" s="689"/>
      <c r="AF180" s="689"/>
      <c r="AG180" s="689"/>
      <c r="AH180" s="228"/>
      <c r="AI180" s="98"/>
      <c r="AK180" s="59"/>
      <c r="AL180" s="59"/>
      <c r="AM180" s="59"/>
      <c r="AN180" s="61"/>
      <c r="AO180" s="689"/>
      <c r="AP180" s="689"/>
      <c r="AQ180" s="689"/>
      <c r="AR180" s="689"/>
      <c r="AS180" s="689"/>
      <c r="AT180" s="689"/>
      <c r="AU180" s="228"/>
      <c r="AV180" s="98"/>
      <c r="AX180" s="59"/>
      <c r="AY180" s="59"/>
      <c r="AZ180" s="59"/>
      <c r="BA180" s="61"/>
      <c r="BB180" s="689"/>
      <c r="BC180" s="689"/>
      <c r="BD180" s="689"/>
      <c r="BE180" s="689"/>
      <c r="BF180" s="689"/>
      <c r="BG180" s="689"/>
      <c r="BH180" s="228"/>
      <c r="BI180" s="98"/>
      <c r="BK180" s="59"/>
      <c r="BL180" s="59"/>
      <c r="BM180" s="59"/>
    </row>
    <row r="181" spans="1:65" s="5" customFormat="1" ht="15.95" customHeight="1" x14ac:dyDescent="0.2">
      <c r="A181" s="61"/>
      <c r="B181" s="689"/>
      <c r="C181" s="689"/>
      <c r="D181" s="689"/>
      <c r="E181" s="689"/>
      <c r="F181" s="689"/>
      <c r="G181" s="689"/>
      <c r="H181" s="6"/>
      <c r="I181" s="58"/>
      <c r="K181" s="59"/>
      <c r="L181" s="51"/>
      <c r="M181" s="130"/>
      <c r="N181" s="61"/>
      <c r="O181" s="689"/>
      <c r="P181" s="689"/>
      <c r="Q181" s="689"/>
      <c r="R181" s="689"/>
      <c r="S181" s="689"/>
      <c r="T181" s="689"/>
      <c r="U181" s="6"/>
      <c r="V181" s="58"/>
      <c r="X181" s="59"/>
      <c r="Y181" s="51"/>
      <c r="Z181" s="130"/>
      <c r="AA181" s="61"/>
      <c r="AB181" s="689"/>
      <c r="AC181" s="689"/>
      <c r="AD181" s="689"/>
      <c r="AE181" s="689"/>
      <c r="AF181" s="689"/>
      <c r="AG181" s="689"/>
      <c r="AH181" s="6"/>
      <c r="AI181" s="58"/>
      <c r="AK181" s="59"/>
      <c r="AL181" s="51"/>
      <c r="AM181" s="130"/>
      <c r="AN181" s="61"/>
      <c r="AO181" s="689"/>
      <c r="AP181" s="689"/>
      <c r="AQ181" s="689"/>
      <c r="AR181" s="689"/>
      <c r="AS181" s="689"/>
      <c r="AT181" s="689"/>
      <c r="AU181" s="6"/>
      <c r="AV181" s="58"/>
      <c r="AX181" s="59"/>
      <c r="AY181" s="51"/>
      <c r="AZ181" s="130"/>
      <c r="BA181" s="61"/>
      <c r="BB181" s="689"/>
      <c r="BC181" s="689"/>
      <c r="BD181" s="689"/>
      <c r="BE181" s="689"/>
      <c r="BF181" s="689"/>
      <c r="BG181" s="689"/>
      <c r="BH181" s="6"/>
      <c r="BI181" s="58"/>
      <c r="BK181" s="59"/>
      <c r="BL181" s="51"/>
      <c r="BM181" s="130"/>
    </row>
    <row r="182" spans="1:65" s="5" customFormat="1" ht="15.95" customHeight="1" x14ac:dyDescent="0.2">
      <c r="A182" s="61"/>
      <c r="B182" s="689"/>
      <c r="C182" s="689"/>
      <c r="D182" s="689"/>
      <c r="E182" s="689"/>
      <c r="F182" s="689"/>
      <c r="G182" s="689"/>
      <c r="H182" s="6"/>
      <c r="I182" s="58"/>
      <c r="K182" s="59"/>
      <c r="L182" s="51"/>
      <c r="M182" s="130"/>
      <c r="N182" s="61"/>
      <c r="O182" s="689"/>
      <c r="P182" s="689"/>
      <c r="Q182" s="689"/>
      <c r="R182" s="689"/>
      <c r="S182" s="689"/>
      <c r="T182" s="689"/>
      <c r="U182" s="6"/>
      <c r="V182" s="58"/>
      <c r="X182" s="59"/>
      <c r="Y182" s="51"/>
      <c r="Z182" s="130"/>
      <c r="AA182" s="61"/>
      <c r="AB182" s="689"/>
      <c r="AC182" s="689"/>
      <c r="AD182" s="689"/>
      <c r="AE182" s="689"/>
      <c r="AF182" s="689"/>
      <c r="AG182" s="689"/>
      <c r="AH182" s="6"/>
      <c r="AI182" s="58"/>
      <c r="AK182" s="59"/>
      <c r="AL182" s="51"/>
      <c r="AM182" s="130"/>
      <c r="AN182" s="61"/>
      <c r="AO182" s="689"/>
      <c r="AP182" s="689"/>
      <c r="AQ182" s="689"/>
      <c r="AR182" s="689"/>
      <c r="AS182" s="689"/>
      <c r="AT182" s="689"/>
      <c r="AU182" s="6"/>
      <c r="AV182" s="58"/>
      <c r="AX182" s="59"/>
      <c r="AY182" s="51"/>
      <c r="AZ182" s="130"/>
      <c r="BA182" s="61"/>
      <c r="BB182" s="689"/>
      <c r="BC182" s="689"/>
      <c r="BD182" s="689"/>
      <c r="BE182" s="689"/>
      <c r="BF182" s="689"/>
      <c r="BG182" s="689"/>
      <c r="BH182" s="6"/>
      <c r="BI182" s="58"/>
      <c r="BK182" s="59"/>
      <c r="BL182" s="51"/>
      <c r="BM182" s="130"/>
    </row>
    <row r="183" spans="1:65" s="5" customFormat="1" ht="15.95" customHeight="1" x14ac:dyDescent="0.2">
      <c r="A183" s="61"/>
      <c r="B183" s="689"/>
      <c r="C183" s="689"/>
      <c r="D183" s="689"/>
      <c r="E183" s="689"/>
      <c r="F183" s="689"/>
      <c r="G183" s="689"/>
      <c r="H183" s="51"/>
      <c r="I183" s="51"/>
      <c r="J183" s="51"/>
      <c r="K183" s="51"/>
      <c r="L183" s="51"/>
      <c r="M183" s="51"/>
      <c r="N183" s="61"/>
      <c r="O183" s="689"/>
      <c r="P183" s="689"/>
      <c r="Q183" s="689"/>
      <c r="R183" s="689"/>
      <c r="S183" s="689"/>
      <c r="T183" s="689"/>
      <c r="U183" s="51"/>
      <c r="V183" s="51"/>
      <c r="W183" s="51"/>
      <c r="X183" s="51"/>
      <c r="Y183" s="51"/>
      <c r="Z183" s="51"/>
      <c r="AA183" s="61"/>
      <c r="AB183" s="689"/>
      <c r="AC183" s="689"/>
      <c r="AD183" s="689"/>
      <c r="AE183" s="689"/>
      <c r="AF183" s="689"/>
      <c r="AG183" s="689"/>
      <c r="AH183" s="51"/>
      <c r="AI183" s="51"/>
      <c r="AJ183" s="51"/>
      <c r="AK183" s="51"/>
      <c r="AL183" s="51"/>
      <c r="AM183" s="51"/>
      <c r="AN183" s="61"/>
      <c r="AO183" s="689"/>
      <c r="AP183" s="689"/>
      <c r="AQ183" s="689"/>
      <c r="AR183" s="689"/>
      <c r="AS183" s="689"/>
      <c r="AT183" s="689"/>
      <c r="AU183" s="51"/>
      <c r="AV183" s="51"/>
      <c r="AW183" s="51"/>
      <c r="AX183" s="51"/>
      <c r="AY183" s="51"/>
      <c r="AZ183" s="51"/>
      <c r="BA183" s="61"/>
      <c r="BB183" s="689"/>
      <c r="BC183" s="689"/>
      <c r="BD183" s="689"/>
      <c r="BE183" s="689"/>
      <c r="BF183" s="689"/>
      <c r="BG183" s="689"/>
      <c r="BH183" s="51"/>
      <c r="BI183" s="51"/>
      <c r="BJ183" s="51"/>
      <c r="BK183" s="51"/>
      <c r="BL183" s="51"/>
      <c r="BM183" s="51"/>
    </row>
    <row r="184" spans="1:65" s="5" customFormat="1" ht="13.5" x14ac:dyDescent="0.25">
      <c r="A184" s="61"/>
      <c r="B184" s="689"/>
      <c r="C184" s="689"/>
      <c r="D184" s="689"/>
      <c r="E184" s="689"/>
      <c r="F184" s="689"/>
      <c r="G184" s="689"/>
      <c r="H184" s="88"/>
      <c r="I184" s="88"/>
      <c r="J184" s="7"/>
      <c r="K184" s="778"/>
      <c r="L184" s="778"/>
      <c r="M184" s="778"/>
      <c r="N184" s="61"/>
      <c r="O184" s="689"/>
      <c r="P184" s="689"/>
      <c r="Q184" s="689"/>
      <c r="R184" s="689"/>
      <c r="S184" s="689"/>
      <c r="T184" s="689"/>
      <c r="U184" s="88"/>
      <c r="V184" s="88"/>
      <c r="W184" s="7"/>
      <c r="X184" s="778"/>
      <c r="Y184" s="778"/>
      <c r="Z184" s="778"/>
      <c r="AA184" s="61"/>
      <c r="AB184" s="689"/>
      <c r="AC184" s="689"/>
      <c r="AD184" s="689"/>
      <c r="AE184" s="689"/>
      <c r="AF184" s="689"/>
      <c r="AG184" s="689"/>
      <c r="AH184" s="88"/>
      <c r="AI184" s="88"/>
      <c r="AJ184" s="7"/>
      <c r="AK184" s="778"/>
      <c r="AL184" s="778"/>
      <c r="AM184" s="778"/>
      <c r="AN184" s="61"/>
      <c r="AO184" s="689"/>
      <c r="AP184" s="689"/>
      <c r="AQ184" s="689"/>
      <c r="AR184" s="689"/>
      <c r="AS184" s="689"/>
      <c r="AT184" s="689"/>
      <c r="AU184" s="88"/>
      <c r="AV184" s="88"/>
      <c r="AW184" s="7"/>
      <c r="AX184" s="778"/>
      <c r="AY184" s="778"/>
      <c r="AZ184" s="778"/>
      <c r="BA184" s="61"/>
      <c r="BB184" s="689"/>
      <c r="BC184" s="689"/>
      <c r="BD184" s="689"/>
      <c r="BE184" s="689"/>
      <c r="BF184" s="689"/>
      <c r="BG184" s="689"/>
      <c r="BH184" s="88"/>
      <c r="BI184" s="88"/>
      <c r="BJ184" s="7"/>
      <c r="BK184" s="778"/>
      <c r="BL184" s="778"/>
      <c r="BM184" s="778"/>
    </row>
    <row r="185" spans="1:65" s="5" customFormat="1" ht="15.95" customHeight="1" x14ac:dyDescent="0.2">
      <c r="A185" s="61"/>
      <c r="B185" s="689"/>
      <c r="C185" s="689"/>
      <c r="D185" s="689"/>
      <c r="E185" s="689"/>
      <c r="F185" s="689"/>
      <c r="G185" s="689"/>
      <c r="H185" s="24"/>
      <c r="I185" s="58"/>
      <c r="J185" s="24"/>
      <c r="K185" s="51"/>
      <c r="L185" s="51"/>
      <c r="M185" s="51"/>
      <c r="N185" s="61"/>
      <c r="O185" s="689"/>
      <c r="P185" s="689"/>
      <c r="Q185" s="689"/>
      <c r="R185" s="689"/>
      <c r="S185" s="689"/>
      <c r="T185" s="689"/>
      <c r="U185" s="24"/>
      <c r="V185" s="58"/>
      <c r="W185" s="24"/>
      <c r="X185" s="51"/>
      <c r="Y185" s="51"/>
      <c r="Z185" s="51"/>
      <c r="AA185" s="61"/>
      <c r="AB185" s="689"/>
      <c r="AC185" s="689"/>
      <c r="AD185" s="689"/>
      <c r="AE185" s="689"/>
      <c r="AF185" s="689"/>
      <c r="AG185" s="689"/>
      <c r="AH185" s="24"/>
      <c r="AI185" s="58"/>
      <c r="AJ185" s="24"/>
      <c r="AK185" s="51"/>
      <c r="AL185" s="51"/>
      <c r="AM185" s="51"/>
      <c r="AN185" s="61"/>
      <c r="AO185" s="689"/>
      <c r="AP185" s="689"/>
      <c r="AQ185" s="689"/>
      <c r="AR185" s="689"/>
      <c r="AS185" s="689"/>
      <c r="AT185" s="689"/>
      <c r="AU185" s="24"/>
      <c r="AV185" s="58"/>
      <c r="AW185" s="24"/>
      <c r="AX185" s="51"/>
      <c r="AY185" s="51"/>
      <c r="AZ185" s="51"/>
      <c r="BA185" s="61"/>
      <c r="BB185" s="689"/>
      <c r="BC185" s="689"/>
      <c r="BD185" s="689"/>
      <c r="BE185" s="689"/>
      <c r="BF185" s="689"/>
      <c r="BG185" s="689"/>
      <c r="BH185" s="24"/>
      <c r="BI185" s="58"/>
      <c r="BJ185" s="24"/>
      <c r="BK185" s="51"/>
      <c r="BL185" s="51"/>
      <c r="BM185" s="51"/>
    </row>
    <row r="186" spans="1:65" s="7" customFormat="1" ht="17.100000000000001" customHeight="1" x14ac:dyDescent="0.2">
      <c r="A186" s="83"/>
      <c r="B186" s="136"/>
      <c r="C186" s="136"/>
      <c r="D186" s="136"/>
      <c r="E186" s="136"/>
      <c r="F186" s="136"/>
      <c r="G186" s="136"/>
      <c r="H186" s="85"/>
      <c r="I186" s="85"/>
      <c r="J186" s="85"/>
      <c r="K186" s="85"/>
      <c r="L186" s="85"/>
      <c r="M186" s="85"/>
      <c r="N186" s="83"/>
      <c r="O186" s="136"/>
      <c r="P186" s="136"/>
      <c r="Q186" s="136"/>
      <c r="R186" s="136"/>
      <c r="S186" s="136"/>
      <c r="T186" s="136"/>
      <c r="U186" s="85"/>
      <c r="V186" s="85"/>
      <c r="W186" s="85"/>
      <c r="X186" s="85"/>
      <c r="Y186" s="85"/>
      <c r="Z186" s="85"/>
      <c r="AA186" s="83"/>
      <c r="AB186" s="136"/>
      <c r="AC186" s="136"/>
      <c r="AD186" s="136"/>
      <c r="AE186" s="136"/>
      <c r="AF186" s="136"/>
      <c r="AG186" s="136"/>
      <c r="AH186" s="85"/>
      <c r="AI186" s="85"/>
      <c r="AJ186" s="85"/>
      <c r="AK186" s="85"/>
      <c r="AL186" s="85"/>
      <c r="AM186" s="85"/>
      <c r="AN186" s="83"/>
      <c r="AO186" s="136"/>
      <c r="AP186" s="136"/>
      <c r="AQ186" s="136"/>
      <c r="AR186" s="136"/>
      <c r="AS186" s="136"/>
      <c r="AT186" s="136"/>
      <c r="AU186" s="85"/>
      <c r="AV186" s="85"/>
      <c r="AW186" s="85"/>
      <c r="AX186" s="85"/>
      <c r="AY186" s="85"/>
      <c r="AZ186" s="85"/>
      <c r="BA186" s="83"/>
      <c r="BB186" s="136"/>
      <c r="BC186" s="136"/>
      <c r="BD186" s="136"/>
      <c r="BE186" s="136"/>
      <c r="BF186" s="136"/>
      <c r="BG186" s="136"/>
      <c r="BH186" s="85"/>
      <c r="BI186" s="85"/>
      <c r="BJ186" s="85"/>
      <c r="BK186" s="85"/>
      <c r="BL186" s="85"/>
      <c r="BM186" s="85"/>
    </row>
    <row r="187" spans="1:65" s="5" customFormat="1" ht="15.75" x14ac:dyDescent="0.25">
      <c r="A187" s="89"/>
      <c r="B187" s="89"/>
      <c r="C187" s="89"/>
      <c r="D187" s="89"/>
      <c r="E187" s="89"/>
      <c r="F187" s="89"/>
      <c r="G187" s="89"/>
      <c r="H187" s="24"/>
      <c r="I187" s="98"/>
      <c r="K187" s="130"/>
      <c r="L187" s="51"/>
      <c r="M187" s="59"/>
      <c r="N187" s="89"/>
      <c r="O187" s="89"/>
      <c r="P187" s="89"/>
      <c r="Q187" s="89"/>
      <c r="R187" s="89"/>
      <c r="S187" s="89"/>
      <c r="T187" s="89"/>
      <c r="U187" s="24"/>
      <c r="V187" s="98"/>
      <c r="X187" s="130"/>
      <c r="Y187" s="51"/>
      <c r="Z187" s="59"/>
      <c r="AA187" s="89"/>
      <c r="AB187" s="89"/>
      <c r="AC187" s="89"/>
      <c r="AD187" s="89"/>
      <c r="AE187" s="89"/>
      <c r="AF187" s="89"/>
      <c r="AG187" s="89"/>
      <c r="AH187" s="24"/>
      <c r="AI187" s="98"/>
      <c r="AK187" s="130"/>
      <c r="AL187" s="51"/>
      <c r="AM187" s="59"/>
      <c r="AN187" s="89"/>
      <c r="AO187" s="89"/>
      <c r="AP187" s="89"/>
      <c r="AQ187" s="89"/>
      <c r="AR187" s="89"/>
      <c r="AS187" s="89"/>
      <c r="AT187" s="89"/>
      <c r="AU187" s="24"/>
      <c r="AV187" s="98"/>
      <c r="AX187" s="130"/>
      <c r="AY187" s="51"/>
      <c r="AZ187" s="59"/>
      <c r="BA187" s="89"/>
      <c r="BB187" s="89"/>
      <c r="BC187" s="89"/>
      <c r="BD187" s="89"/>
      <c r="BE187" s="89"/>
      <c r="BF187" s="89"/>
      <c r="BG187" s="89"/>
      <c r="BH187" s="24"/>
      <c r="BI187" s="98"/>
      <c r="BK187" s="130"/>
      <c r="BL187" s="51"/>
      <c r="BM187" s="59"/>
    </row>
    <row r="188" spans="1:65" s="5" customFormat="1" ht="15.95" customHeight="1" x14ac:dyDescent="0.25">
      <c r="A188" s="8"/>
      <c r="B188" s="81"/>
      <c r="C188" s="81"/>
      <c r="D188" s="81"/>
      <c r="E188" s="52"/>
      <c r="F188" s="52"/>
      <c r="G188" s="52"/>
      <c r="H188" s="228"/>
      <c r="I188" s="109"/>
      <c r="J188" s="21"/>
      <c r="K188" s="59"/>
      <c r="L188" s="59"/>
      <c r="M188" s="59"/>
      <c r="N188" s="8"/>
      <c r="O188" s="81"/>
      <c r="P188" s="81"/>
      <c r="Q188" s="81"/>
      <c r="R188" s="52"/>
      <c r="S188" s="52"/>
      <c r="T188" s="52"/>
      <c r="U188" s="228"/>
      <c r="V188" s="109"/>
      <c r="W188" s="21"/>
      <c r="X188" s="59"/>
      <c r="Y188" s="59"/>
      <c r="Z188" s="59"/>
      <c r="AA188" s="8"/>
      <c r="AB188" s="81"/>
      <c r="AC188" s="81"/>
      <c r="AD188" s="81"/>
      <c r="AE188" s="52"/>
      <c r="AF188" s="52"/>
      <c r="AG188" s="52"/>
      <c r="AH188" s="228"/>
      <c r="AI188" s="109"/>
      <c r="AJ188" s="21"/>
      <c r="AK188" s="59"/>
      <c r="AL188" s="59"/>
      <c r="AM188" s="59"/>
      <c r="AN188" s="8"/>
      <c r="AO188" s="81"/>
      <c r="AP188" s="81"/>
      <c r="AQ188" s="81"/>
      <c r="AR188" s="52"/>
      <c r="AS188" s="52"/>
      <c r="AT188" s="52"/>
      <c r="AU188" s="228"/>
      <c r="AV188" s="109"/>
      <c r="AW188" s="21"/>
      <c r="AX188" s="59"/>
      <c r="AY188" s="59"/>
      <c r="AZ188" s="59"/>
      <c r="BA188" s="8"/>
      <c r="BB188" s="81"/>
      <c r="BC188" s="81"/>
      <c r="BD188" s="81"/>
      <c r="BE188" s="52"/>
      <c r="BF188" s="52"/>
      <c r="BG188" s="52"/>
      <c r="BH188" s="228"/>
      <c r="BI188" s="109"/>
      <c r="BJ188" s="21"/>
      <c r="BK188" s="59"/>
      <c r="BL188" s="59"/>
      <c r="BM188" s="59"/>
    </row>
    <row r="189" spans="1:65" s="5" customFormat="1" ht="15.95" customHeight="1" x14ac:dyDescent="0.25">
      <c r="A189" s="89"/>
      <c r="B189" s="89"/>
      <c r="C189" s="89"/>
      <c r="D189" s="89"/>
      <c r="E189" s="89"/>
      <c r="F189" s="89"/>
      <c r="G189" s="89"/>
      <c r="H189" s="93"/>
      <c r="I189" s="110"/>
      <c r="J189" s="21"/>
      <c r="K189" s="59"/>
      <c r="L189" s="51"/>
      <c r="M189" s="130"/>
      <c r="N189" s="89"/>
      <c r="O189" s="89"/>
      <c r="P189" s="89"/>
      <c r="Q189" s="89"/>
      <c r="R189" s="89"/>
      <c r="S189" s="89"/>
      <c r="T189" s="89"/>
      <c r="U189" s="93"/>
      <c r="V189" s="110"/>
      <c r="W189" s="21"/>
      <c r="X189" s="59"/>
      <c r="Y189" s="51"/>
      <c r="Z189" s="130"/>
      <c r="AA189" s="89"/>
      <c r="AB189" s="89"/>
      <c r="AC189" s="89"/>
      <c r="AD189" s="89"/>
      <c r="AE189" s="89"/>
      <c r="AF189" s="89"/>
      <c r="AG189" s="89"/>
      <c r="AH189" s="93"/>
      <c r="AI189" s="110"/>
      <c r="AJ189" s="21"/>
      <c r="AK189" s="59"/>
      <c r="AL189" s="51"/>
      <c r="AM189" s="130"/>
      <c r="AN189" s="89"/>
      <c r="AO189" s="89"/>
      <c r="AP189" s="89"/>
      <c r="AQ189" s="89"/>
      <c r="AR189" s="89"/>
      <c r="AS189" s="89"/>
      <c r="AT189" s="89"/>
      <c r="AU189" s="93"/>
      <c r="AV189" s="110"/>
      <c r="AW189" s="21"/>
      <c r="AX189" s="59"/>
      <c r="AY189" s="51"/>
      <c r="AZ189" s="130"/>
      <c r="BA189" s="89"/>
      <c r="BB189" s="89"/>
      <c r="BC189" s="89"/>
      <c r="BD189" s="89"/>
      <c r="BE189" s="89"/>
      <c r="BF189" s="89"/>
      <c r="BG189" s="89"/>
      <c r="BH189" s="93"/>
      <c r="BI189" s="110"/>
      <c r="BJ189" s="21"/>
      <c r="BK189" s="59"/>
      <c r="BL189" s="51"/>
      <c r="BM189" s="130"/>
    </row>
    <row r="190" spans="1:65" s="5" customFormat="1" ht="15.95" customHeight="1" x14ac:dyDescent="0.2">
      <c r="A190" s="21"/>
      <c r="B190" s="73"/>
      <c r="C190" s="73"/>
      <c r="D190" s="73"/>
      <c r="H190" s="93"/>
      <c r="I190" s="110"/>
      <c r="J190" s="21"/>
      <c r="K190" s="59"/>
      <c r="L190" s="51"/>
      <c r="M190" s="130"/>
      <c r="N190" s="21"/>
      <c r="O190" s="73"/>
      <c r="P190" s="73"/>
      <c r="Q190" s="73"/>
      <c r="U190" s="93"/>
      <c r="V190" s="110"/>
      <c r="W190" s="21"/>
      <c r="X190" s="59"/>
      <c r="Y190" s="51"/>
      <c r="Z190" s="130"/>
      <c r="AA190" s="21"/>
      <c r="AB190" s="73"/>
      <c r="AC190" s="73"/>
      <c r="AD190" s="73"/>
      <c r="AH190" s="93"/>
      <c r="AI190" s="110"/>
      <c r="AJ190" s="21"/>
      <c r="AK190" s="59"/>
      <c r="AL190" s="51"/>
      <c r="AM190" s="130"/>
      <c r="AN190" s="21"/>
      <c r="AO190" s="73"/>
      <c r="AP190" s="73"/>
      <c r="AQ190" s="73"/>
      <c r="AU190" s="93"/>
      <c r="AV190" s="110"/>
      <c r="AW190" s="21"/>
      <c r="AX190" s="59"/>
      <c r="AY190" s="51"/>
      <c r="AZ190" s="130"/>
      <c r="BA190" s="21"/>
      <c r="BB190" s="73"/>
      <c r="BC190" s="73"/>
      <c r="BD190" s="73"/>
      <c r="BH190" s="93"/>
      <c r="BI190" s="110"/>
      <c r="BJ190" s="21"/>
      <c r="BK190" s="59"/>
      <c r="BL190" s="51"/>
      <c r="BM190" s="130"/>
    </row>
    <row r="191" spans="1:65" s="5" customFormat="1" ht="15.75" x14ac:dyDescent="0.25">
      <c r="A191" s="137"/>
      <c r="B191" s="137"/>
      <c r="C191" s="137"/>
      <c r="D191" s="137"/>
      <c r="E191" s="137"/>
      <c r="F191" s="137"/>
      <c r="G191" s="137"/>
      <c r="H191" s="88"/>
      <c r="I191" s="88"/>
      <c r="J191" s="8"/>
      <c r="K191" s="779"/>
      <c r="L191" s="779"/>
      <c r="M191" s="779"/>
      <c r="N191" s="137"/>
      <c r="O191" s="137"/>
      <c r="P191" s="137"/>
      <c r="Q191" s="137"/>
      <c r="R191" s="137"/>
      <c r="S191" s="137"/>
      <c r="T191" s="137"/>
      <c r="U191" s="88"/>
      <c r="V191" s="88"/>
      <c r="W191" s="8"/>
      <c r="X191" s="779"/>
      <c r="Y191" s="779"/>
      <c r="Z191" s="779"/>
      <c r="AA191" s="137"/>
      <c r="AB191" s="137"/>
      <c r="AC191" s="137"/>
      <c r="AD191" s="137"/>
      <c r="AE191" s="137"/>
      <c r="AF191" s="137"/>
      <c r="AG191" s="137"/>
      <c r="AH191" s="88"/>
      <c r="AI191" s="88"/>
      <c r="AJ191" s="8"/>
      <c r="AK191" s="779"/>
      <c r="AL191" s="779"/>
      <c r="AM191" s="779"/>
      <c r="AN191" s="137"/>
      <c r="AO191" s="137"/>
      <c r="AP191" s="137"/>
      <c r="AQ191" s="137"/>
      <c r="AR191" s="137"/>
      <c r="AS191" s="137"/>
      <c r="AT191" s="137"/>
      <c r="AU191" s="88"/>
      <c r="AV191" s="88"/>
      <c r="AW191" s="8"/>
      <c r="AX191" s="779"/>
      <c r="AY191" s="779"/>
      <c r="AZ191" s="779"/>
      <c r="BA191" s="137"/>
      <c r="BB191" s="137"/>
      <c r="BC191" s="137"/>
      <c r="BD191" s="137"/>
      <c r="BE191" s="137"/>
      <c r="BF191" s="137"/>
      <c r="BG191" s="137"/>
      <c r="BH191" s="88"/>
      <c r="BI191" s="88"/>
      <c r="BJ191" s="8"/>
      <c r="BK191" s="779"/>
      <c r="BL191" s="779"/>
      <c r="BM191" s="779"/>
    </row>
    <row r="192" spans="1:65" s="5" customFormat="1" ht="15.75" x14ac:dyDescent="0.25">
      <c r="A192" s="85"/>
      <c r="B192" s="85"/>
      <c r="C192" s="85"/>
      <c r="D192" s="85"/>
      <c r="E192" s="85"/>
      <c r="F192" s="85"/>
      <c r="G192" s="85"/>
      <c r="H192" s="67"/>
      <c r="I192" s="99"/>
      <c r="J192" s="8"/>
      <c r="K192" s="168"/>
      <c r="L192" s="168"/>
      <c r="M192" s="168"/>
      <c r="N192" s="85"/>
      <c r="O192" s="85"/>
      <c r="P192" s="85"/>
      <c r="Q192" s="85"/>
      <c r="R192" s="85"/>
      <c r="S192" s="85"/>
      <c r="T192" s="85"/>
      <c r="U192" s="67"/>
      <c r="V192" s="99"/>
      <c r="W192" s="8"/>
      <c r="X192" s="168"/>
      <c r="Y192" s="168"/>
      <c r="Z192" s="168"/>
      <c r="AA192" s="85"/>
      <c r="AB192" s="85"/>
      <c r="AC192" s="85"/>
      <c r="AD192" s="85"/>
      <c r="AE192" s="85"/>
      <c r="AF192" s="85"/>
      <c r="AG192" s="85"/>
      <c r="AH192" s="67"/>
      <c r="AI192" s="99"/>
      <c r="AJ192" s="8"/>
      <c r="AK192" s="168"/>
      <c r="AL192" s="168"/>
      <c r="AM192" s="168"/>
      <c r="AN192" s="85"/>
      <c r="AO192" s="85"/>
      <c r="AP192" s="85"/>
      <c r="AQ192" s="85"/>
      <c r="AR192" s="85"/>
      <c r="AS192" s="85"/>
      <c r="AT192" s="85"/>
      <c r="AU192" s="67"/>
      <c r="AV192" s="99"/>
      <c r="AW192" s="8"/>
      <c r="AX192" s="168"/>
      <c r="AY192" s="168"/>
      <c r="AZ192" s="168"/>
      <c r="BA192" s="85"/>
      <c r="BB192" s="85"/>
      <c r="BC192" s="85"/>
      <c r="BD192" s="85"/>
      <c r="BE192" s="85"/>
      <c r="BF192" s="85"/>
      <c r="BG192" s="85"/>
      <c r="BH192" s="67"/>
      <c r="BI192" s="99"/>
      <c r="BJ192" s="8"/>
      <c r="BK192" s="168"/>
      <c r="BL192" s="168"/>
      <c r="BM192" s="168"/>
    </row>
    <row r="193" spans="1:65" s="7" customFormat="1" ht="17.100000000000001" customHeight="1" x14ac:dyDescent="0.2">
      <c r="A193" s="62"/>
      <c r="B193" s="696"/>
      <c r="C193" s="696"/>
      <c r="D193" s="696"/>
      <c r="E193" s="696"/>
      <c r="F193" s="696"/>
      <c r="G193" s="696"/>
      <c r="H193" s="85"/>
      <c r="I193" s="85"/>
      <c r="J193" s="85"/>
      <c r="K193" s="85"/>
      <c r="L193" s="85"/>
      <c r="M193" s="85"/>
      <c r="N193" s="62"/>
      <c r="O193" s="696"/>
      <c r="P193" s="696"/>
      <c r="Q193" s="696"/>
      <c r="R193" s="696"/>
      <c r="S193" s="696"/>
      <c r="T193" s="696"/>
      <c r="U193" s="85"/>
      <c r="V193" s="85"/>
      <c r="W193" s="85"/>
      <c r="X193" s="85"/>
      <c r="Y193" s="85"/>
      <c r="Z193" s="85"/>
      <c r="AA193" s="62"/>
      <c r="AB193" s="696"/>
      <c r="AC193" s="696"/>
      <c r="AD193" s="696"/>
      <c r="AE193" s="696"/>
      <c r="AF193" s="696"/>
      <c r="AG193" s="696"/>
      <c r="AH193" s="85"/>
      <c r="AI193" s="85"/>
      <c r="AJ193" s="85"/>
      <c r="AK193" s="85"/>
      <c r="AL193" s="85"/>
      <c r="AM193" s="85"/>
      <c r="AN193" s="62"/>
      <c r="AO193" s="696"/>
      <c r="AP193" s="696"/>
      <c r="AQ193" s="696"/>
      <c r="AR193" s="696"/>
      <c r="AS193" s="696"/>
      <c r="AT193" s="696"/>
      <c r="AU193" s="85"/>
      <c r="AV193" s="85"/>
      <c r="AW193" s="85"/>
      <c r="AX193" s="85"/>
      <c r="AY193" s="85"/>
      <c r="AZ193" s="85"/>
      <c r="BA193" s="62"/>
      <c r="BB193" s="696"/>
      <c r="BC193" s="696"/>
      <c r="BD193" s="696"/>
      <c r="BE193" s="696"/>
      <c r="BF193" s="696"/>
      <c r="BG193" s="696"/>
      <c r="BH193" s="85"/>
      <c r="BI193" s="85"/>
      <c r="BJ193" s="85"/>
      <c r="BK193" s="85"/>
      <c r="BL193" s="85"/>
      <c r="BM193" s="85"/>
    </row>
    <row r="194" spans="1:65" s="5" customFormat="1" ht="12.75" customHeight="1" x14ac:dyDescent="0.2">
      <c r="A194" s="86"/>
      <c r="B194" s="51"/>
      <c r="C194" s="51"/>
      <c r="D194" s="51"/>
      <c r="E194" s="227"/>
      <c r="F194" s="131"/>
      <c r="G194" s="131"/>
      <c r="H194" s="24"/>
      <c r="I194" s="98"/>
      <c r="K194" s="51"/>
      <c r="L194" s="51"/>
      <c r="M194" s="51"/>
      <c r="N194" s="86"/>
      <c r="O194" s="51"/>
      <c r="P194" s="51"/>
      <c r="Q194" s="51"/>
      <c r="R194" s="227"/>
      <c r="S194" s="131"/>
      <c r="T194" s="131"/>
      <c r="U194" s="24"/>
      <c r="V194" s="98"/>
      <c r="X194" s="51"/>
      <c r="Y194" s="51"/>
      <c r="Z194" s="51"/>
      <c r="AA194" s="86"/>
      <c r="AB194" s="51"/>
      <c r="AC194" s="51"/>
      <c r="AD194" s="51"/>
      <c r="AE194" s="227"/>
      <c r="AF194" s="131"/>
      <c r="AG194" s="131"/>
      <c r="AH194" s="24"/>
      <c r="AI194" s="98"/>
      <c r="AK194" s="51"/>
      <c r="AL194" s="51"/>
      <c r="AM194" s="51"/>
      <c r="AN194" s="86"/>
      <c r="AO194" s="51"/>
      <c r="AP194" s="51"/>
      <c r="AQ194" s="51"/>
      <c r="AR194" s="227"/>
      <c r="AS194" s="131"/>
      <c r="AT194" s="131"/>
      <c r="AU194" s="24"/>
      <c r="AV194" s="98"/>
      <c r="AX194" s="51"/>
      <c r="AY194" s="51"/>
      <c r="AZ194" s="51"/>
      <c r="BA194" s="86"/>
      <c r="BB194" s="51"/>
      <c r="BC194" s="51"/>
      <c r="BD194" s="51"/>
      <c r="BE194" s="227"/>
      <c r="BF194" s="131"/>
      <c r="BG194" s="131"/>
      <c r="BH194" s="24"/>
      <c r="BI194" s="98"/>
      <c r="BK194" s="51"/>
      <c r="BL194" s="51"/>
      <c r="BM194" s="51"/>
    </row>
    <row r="195" spans="1:65" s="5" customFormat="1" ht="12.75" customHeight="1" x14ac:dyDescent="0.2">
      <c r="A195" s="20"/>
      <c r="B195" s="51"/>
      <c r="C195" s="51"/>
      <c r="D195" s="51"/>
      <c r="E195" s="227"/>
      <c r="F195" s="227"/>
      <c r="G195" s="227"/>
      <c r="H195" s="32"/>
      <c r="I195" s="111"/>
      <c r="K195" s="130"/>
      <c r="L195" s="51"/>
      <c r="M195" s="51"/>
      <c r="N195" s="20"/>
      <c r="O195" s="51"/>
      <c r="P195" s="51"/>
      <c r="Q195" s="51"/>
      <c r="R195" s="227"/>
      <c r="S195" s="227"/>
      <c r="T195" s="227"/>
      <c r="U195" s="32"/>
      <c r="V195" s="111"/>
      <c r="X195" s="130"/>
      <c r="Y195" s="51"/>
      <c r="Z195" s="51"/>
      <c r="AA195" s="20"/>
      <c r="AB195" s="51"/>
      <c r="AC195" s="51"/>
      <c r="AD195" s="51"/>
      <c r="AE195" s="227"/>
      <c r="AF195" s="227"/>
      <c r="AG195" s="227"/>
      <c r="AH195" s="32"/>
      <c r="AI195" s="111"/>
      <c r="AK195" s="130"/>
      <c r="AL195" s="51"/>
      <c r="AM195" s="51"/>
      <c r="AN195" s="20"/>
      <c r="AO195" s="51"/>
      <c r="AP195" s="51"/>
      <c r="AQ195" s="51"/>
      <c r="AR195" s="227"/>
      <c r="AS195" s="227"/>
      <c r="AT195" s="227"/>
      <c r="AU195" s="32"/>
      <c r="AV195" s="111"/>
      <c r="AX195" s="130"/>
      <c r="AY195" s="51"/>
      <c r="AZ195" s="51"/>
      <c r="BA195" s="20"/>
      <c r="BB195" s="51"/>
      <c r="BC195" s="51"/>
      <c r="BD195" s="51"/>
      <c r="BE195" s="227"/>
      <c r="BF195" s="227"/>
      <c r="BG195" s="227"/>
      <c r="BH195" s="32"/>
      <c r="BI195" s="111"/>
      <c r="BK195" s="130"/>
      <c r="BL195" s="51"/>
      <c r="BM195" s="51"/>
    </row>
    <row r="196" spans="1:65" s="5" customFormat="1" ht="12.75" customHeight="1" x14ac:dyDescent="0.2">
      <c r="A196" s="87"/>
      <c r="B196" s="51"/>
      <c r="C196" s="51"/>
      <c r="D196" s="51"/>
      <c r="E196" s="20"/>
      <c r="F196" s="20"/>
      <c r="G196" s="20"/>
      <c r="H196" s="55"/>
      <c r="I196" s="100"/>
      <c r="J196" s="45"/>
      <c r="K196" s="134"/>
      <c r="L196" s="51"/>
      <c r="M196" s="59"/>
      <c r="N196" s="87"/>
      <c r="O196" s="51"/>
      <c r="P196" s="51"/>
      <c r="Q196" s="51"/>
      <c r="R196" s="20"/>
      <c r="S196" s="20"/>
      <c r="T196" s="20"/>
      <c r="U196" s="55"/>
      <c r="V196" s="100"/>
      <c r="W196" s="45"/>
      <c r="X196" s="134"/>
      <c r="Y196" s="51"/>
      <c r="Z196" s="59"/>
      <c r="AA196" s="87"/>
      <c r="AB196" s="51"/>
      <c r="AC196" s="51"/>
      <c r="AD196" s="51"/>
      <c r="AE196" s="20"/>
      <c r="AF196" s="20"/>
      <c r="AG196" s="20"/>
      <c r="AH196" s="55"/>
      <c r="AI196" s="100"/>
      <c r="AJ196" s="45"/>
      <c r="AK196" s="134"/>
      <c r="AL196" s="51"/>
      <c r="AM196" s="59"/>
      <c r="AN196" s="87"/>
      <c r="AO196" s="51"/>
      <c r="AP196" s="51"/>
      <c r="AQ196" s="51"/>
      <c r="AR196" s="20"/>
      <c r="AS196" s="20"/>
      <c r="AT196" s="20"/>
      <c r="AU196" s="55"/>
      <c r="AV196" s="100"/>
      <c r="AW196" s="45"/>
      <c r="AX196" s="134"/>
      <c r="AY196" s="51"/>
      <c r="AZ196" s="59"/>
      <c r="BA196" s="87"/>
      <c r="BB196" s="51"/>
      <c r="BC196" s="51"/>
      <c r="BD196" s="51"/>
      <c r="BE196" s="20"/>
      <c r="BF196" s="20"/>
      <c r="BG196" s="20"/>
      <c r="BH196" s="55"/>
      <c r="BI196" s="100"/>
      <c r="BJ196" s="45"/>
      <c r="BK196" s="134"/>
      <c r="BL196" s="51"/>
      <c r="BM196" s="59"/>
    </row>
    <row r="197" spans="1:65" s="7" customFormat="1" ht="9.75" customHeight="1" x14ac:dyDescent="0.2">
      <c r="A197" s="87"/>
      <c r="B197" s="51"/>
      <c r="C197" s="51"/>
      <c r="D197" s="51"/>
      <c r="E197" s="20"/>
      <c r="F197" s="20"/>
      <c r="G197" s="20"/>
      <c r="H197" s="57"/>
      <c r="I197" s="101"/>
      <c r="J197" s="85"/>
      <c r="K197" s="57"/>
      <c r="L197" s="57"/>
      <c r="M197" s="57"/>
      <c r="N197" s="87"/>
      <c r="O197" s="51"/>
      <c r="P197" s="51"/>
      <c r="Q197" s="51"/>
      <c r="R197" s="20"/>
      <c r="S197" s="20"/>
      <c r="T197" s="20"/>
      <c r="U197" s="57"/>
      <c r="V197" s="101"/>
      <c r="W197" s="85"/>
      <c r="X197" s="57"/>
      <c r="Y197" s="57"/>
      <c r="Z197" s="57"/>
      <c r="AA197" s="87"/>
      <c r="AB197" s="51"/>
      <c r="AC197" s="51"/>
      <c r="AD197" s="51"/>
      <c r="AE197" s="20"/>
      <c r="AF197" s="20"/>
      <c r="AG197" s="20"/>
      <c r="AH197" s="57"/>
      <c r="AI197" s="101"/>
      <c r="AJ197" s="85"/>
      <c r="AK197" s="57"/>
      <c r="AL197" s="57"/>
      <c r="AM197" s="57"/>
      <c r="AN197" s="87"/>
      <c r="AO197" s="51"/>
      <c r="AP197" s="51"/>
      <c r="AQ197" s="51"/>
      <c r="AR197" s="20"/>
      <c r="AS197" s="20"/>
      <c r="AT197" s="20"/>
      <c r="AU197" s="57"/>
      <c r="AV197" s="101"/>
      <c r="AW197" s="85"/>
      <c r="AX197" s="57"/>
      <c r="AY197" s="57"/>
      <c r="AZ197" s="57"/>
      <c r="BA197" s="87"/>
      <c r="BB197" s="51"/>
      <c r="BC197" s="51"/>
      <c r="BD197" s="51"/>
      <c r="BE197" s="20"/>
      <c r="BF197" s="20"/>
      <c r="BG197" s="20"/>
      <c r="BH197" s="57"/>
      <c r="BI197" s="101"/>
      <c r="BJ197" s="85"/>
      <c r="BK197" s="57"/>
      <c r="BL197" s="57"/>
      <c r="BM197" s="57"/>
    </row>
    <row r="198" spans="1:65" s="7" customFormat="1" ht="17.100000000000001" customHeight="1" x14ac:dyDescent="0.2">
      <c r="A198" s="86"/>
      <c r="B198" s="51"/>
      <c r="C198" s="51"/>
      <c r="D198" s="51"/>
      <c r="E198" s="227"/>
      <c r="F198" s="131"/>
      <c r="G198" s="131"/>
      <c r="H198" s="57"/>
      <c r="I198" s="101"/>
      <c r="J198" s="85"/>
      <c r="K198" s="57"/>
      <c r="L198" s="57"/>
      <c r="M198" s="57"/>
      <c r="N198" s="86"/>
      <c r="O198" s="51"/>
      <c r="P198" s="51"/>
      <c r="Q198" s="51"/>
      <c r="R198" s="227"/>
      <c r="S198" s="131"/>
      <c r="T198" s="131"/>
      <c r="U198" s="57"/>
      <c r="V198" s="101"/>
      <c r="W198" s="85"/>
      <c r="X198" s="57"/>
      <c r="Y198" s="57"/>
      <c r="Z198" s="57"/>
      <c r="AA198" s="86"/>
      <c r="AB198" s="51"/>
      <c r="AC198" s="51"/>
      <c r="AD198" s="51"/>
      <c r="AE198" s="227"/>
      <c r="AF198" s="131"/>
      <c r="AG198" s="131"/>
      <c r="AH198" s="57"/>
      <c r="AI198" s="101"/>
      <c r="AJ198" s="85"/>
      <c r="AK198" s="57"/>
      <c r="AL198" s="57"/>
      <c r="AM198" s="57"/>
      <c r="AN198" s="86"/>
      <c r="AO198" s="51"/>
      <c r="AP198" s="51"/>
      <c r="AQ198" s="51"/>
      <c r="AR198" s="227"/>
      <c r="AS198" s="131"/>
      <c r="AT198" s="131"/>
      <c r="AU198" s="57"/>
      <c r="AV198" s="101"/>
      <c r="AW198" s="85"/>
      <c r="AX198" s="57"/>
      <c r="AY198" s="57"/>
      <c r="AZ198" s="57"/>
      <c r="BA198" s="86"/>
      <c r="BB198" s="51"/>
      <c r="BC198" s="51"/>
      <c r="BD198" s="51"/>
      <c r="BE198" s="227"/>
      <c r="BF198" s="131"/>
      <c r="BG198" s="131"/>
      <c r="BH198" s="57"/>
      <c r="BI198" s="101"/>
      <c r="BJ198" s="85"/>
      <c r="BK198" s="57"/>
      <c r="BL198" s="57"/>
      <c r="BM198" s="57"/>
    </row>
    <row r="199" spans="1:65" s="7" customFormat="1" ht="17.100000000000001" customHeight="1" x14ac:dyDescent="0.2">
      <c r="A199" s="20"/>
      <c r="B199" s="51"/>
      <c r="C199" s="51"/>
      <c r="D199" s="51"/>
      <c r="E199" s="227"/>
      <c r="F199" s="131"/>
      <c r="G199" s="131"/>
      <c r="H199" s="57"/>
      <c r="I199" s="101"/>
      <c r="J199" s="85"/>
      <c r="K199" s="57"/>
      <c r="L199" s="57"/>
      <c r="M199" s="57"/>
      <c r="N199" s="20"/>
      <c r="O199" s="51"/>
      <c r="P199" s="51"/>
      <c r="Q199" s="51"/>
      <c r="R199" s="227"/>
      <c r="S199" s="131"/>
      <c r="T199" s="131"/>
      <c r="U199" s="57"/>
      <c r="V199" s="101"/>
      <c r="W199" s="85"/>
      <c r="X199" s="57"/>
      <c r="Y199" s="57"/>
      <c r="Z199" s="57"/>
      <c r="AA199" s="20"/>
      <c r="AB199" s="51"/>
      <c r="AC199" s="51"/>
      <c r="AD199" s="51"/>
      <c r="AE199" s="227"/>
      <c r="AF199" s="131"/>
      <c r="AG199" s="131"/>
      <c r="AH199" s="57"/>
      <c r="AI199" s="101"/>
      <c r="AJ199" s="85"/>
      <c r="AK199" s="57"/>
      <c r="AL199" s="57"/>
      <c r="AM199" s="57"/>
      <c r="AN199" s="20"/>
      <c r="AO199" s="51"/>
      <c r="AP199" s="51"/>
      <c r="AQ199" s="51"/>
      <c r="AR199" s="227"/>
      <c r="AS199" s="131"/>
      <c r="AT199" s="131"/>
      <c r="AU199" s="57"/>
      <c r="AV199" s="101"/>
      <c r="AW199" s="85"/>
      <c r="AX199" s="57"/>
      <c r="AY199" s="57"/>
      <c r="AZ199" s="57"/>
      <c r="BA199" s="20"/>
      <c r="BB199" s="51"/>
      <c r="BC199" s="51"/>
      <c r="BD199" s="51"/>
      <c r="BE199" s="227"/>
      <c r="BF199" s="131"/>
      <c r="BG199" s="131"/>
      <c r="BH199" s="57"/>
      <c r="BI199" s="101"/>
      <c r="BJ199" s="85"/>
      <c r="BK199" s="57"/>
      <c r="BL199" s="57"/>
      <c r="BM199" s="57"/>
    </row>
    <row r="200" spans="1:65" s="7" customFormat="1" ht="17.100000000000001" customHeight="1" x14ac:dyDescent="0.2">
      <c r="A200" s="87"/>
      <c r="B200" s="51"/>
      <c r="C200" s="51"/>
      <c r="D200" s="51"/>
      <c r="E200" s="20"/>
      <c r="F200" s="20"/>
      <c r="G200" s="20"/>
      <c r="H200" s="57"/>
      <c r="I200" s="101"/>
      <c r="J200" s="85"/>
      <c r="K200" s="57"/>
      <c r="L200" s="57"/>
      <c r="M200" s="57"/>
      <c r="N200" s="87"/>
      <c r="O200" s="51"/>
      <c r="P200" s="51"/>
      <c r="Q200" s="51"/>
      <c r="R200" s="20"/>
      <c r="S200" s="20"/>
      <c r="T200" s="20"/>
      <c r="U200" s="57"/>
      <c r="V200" s="101"/>
      <c r="W200" s="85"/>
      <c r="X200" s="57"/>
      <c r="Y200" s="57"/>
      <c r="Z200" s="57"/>
      <c r="AA200" s="87"/>
      <c r="AB200" s="51"/>
      <c r="AC200" s="51"/>
      <c r="AD200" s="51"/>
      <c r="AE200" s="20"/>
      <c r="AF200" s="20"/>
      <c r="AG200" s="20"/>
      <c r="AH200" s="57"/>
      <c r="AI200" s="101"/>
      <c r="AJ200" s="85"/>
      <c r="AK200" s="57"/>
      <c r="AL200" s="57"/>
      <c r="AM200" s="57"/>
      <c r="AN200" s="87"/>
      <c r="AO200" s="51"/>
      <c r="AP200" s="51"/>
      <c r="AQ200" s="51"/>
      <c r="AR200" s="20"/>
      <c r="AS200" s="20"/>
      <c r="AT200" s="20"/>
      <c r="AU200" s="57"/>
      <c r="AV200" s="101"/>
      <c r="AW200" s="85"/>
      <c r="AX200" s="57"/>
      <c r="AY200" s="57"/>
      <c r="AZ200" s="57"/>
      <c r="BA200" s="87"/>
      <c r="BB200" s="51"/>
      <c r="BC200" s="51"/>
      <c r="BD200" s="51"/>
      <c r="BE200" s="20"/>
      <c r="BF200" s="20"/>
      <c r="BG200" s="20"/>
      <c r="BH200" s="57"/>
      <c r="BI200" s="101"/>
      <c r="BJ200" s="85"/>
      <c r="BK200" s="57"/>
      <c r="BL200" s="57"/>
      <c r="BM200" s="57"/>
    </row>
    <row r="201" spans="1:65" s="7" customFormat="1" ht="17.100000000000001" customHeight="1" x14ac:dyDescent="0.2">
      <c r="A201" s="87"/>
      <c r="B201" s="51"/>
      <c r="C201" s="51"/>
      <c r="D201" s="51"/>
      <c r="E201" s="20"/>
      <c r="F201" s="20"/>
      <c r="G201" s="20"/>
      <c r="H201" s="57"/>
      <c r="I201" s="101"/>
      <c r="J201" s="85"/>
      <c r="K201" s="57"/>
      <c r="L201" s="57"/>
      <c r="M201" s="57"/>
      <c r="N201" s="87"/>
      <c r="O201" s="51"/>
      <c r="P201" s="51"/>
      <c r="Q201" s="51"/>
      <c r="R201" s="20"/>
      <c r="S201" s="20"/>
      <c r="T201" s="20"/>
      <c r="U201" s="57"/>
      <c r="V201" s="101"/>
      <c r="W201" s="85"/>
      <c r="X201" s="57"/>
      <c r="Y201" s="57"/>
      <c r="Z201" s="57"/>
      <c r="AA201" s="87"/>
      <c r="AB201" s="51"/>
      <c r="AC201" s="51"/>
      <c r="AD201" s="51"/>
      <c r="AE201" s="20"/>
      <c r="AF201" s="20"/>
      <c r="AG201" s="20"/>
      <c r="AH201" s="57"/>
      <c r="AI201" s="101"/>
      <c r="AJ201" s="85"/>
      <c r="AK201" s="57"/>
      <c r="AL201" s="57"/>
      <c r="AM201" s="57"/>
      <c r="AN201" s="87"/>
      <c r="AO201" s="51"/>
      <c r="AP201" s="51"/>
      <c r="AQ201" s="51"/>
      <c r="AR201" s="20"/>
      <c r="AS201" s="20"/>
      <c r="AT201" s="20"/>
      <c r="AU201" s="57"/>
      <c r="AV201" s="101"/>
      <c r="AW201" s="85"/>
      <c r="AX201" s="57"/>
      <c r="AY201" s="57"/>
      <c r="AZ201" s="57"/>
      <c r="BA201" s="87"/>
      <c r="BB201" s="51"/>
      <c r="BC201" s="51"/>
      <c r="BD201" s="51"/>
      <c r="BE201" s="20"/>
      <c r="BF201" s="20"/>
      <c r="BG201" s="20"/>
      <c r="BH201" s="57"/>
      <c r="BI201" s="101"/>
      <c r="BJ201" s="85"/>
      <c r="BK201" s="57"/>
      <c r="BL201" s="57"/>
      <c r="BM201" s="57"/>
    </row>
    <row r="202" spans="1:65" s="7" customFormat="1" ht="17.100000000000001" customHeight="1" x14ac:dyDescent="0.2">
      <c r="A202" s="86"/>
      <c r="B202" s="51"/>
      <c r="C202" s="51"/>
      <c r="D202" s="51"/>
      <c r="E202" s="700"/>
      <c r="F202" s="701"/>
      <c r="G202" s="701"/>
      <c r="H202" s="57"/>
      <c r="I202" s="101"/>
      <c r="J202" s="85"/>
      <c r="K202" s="57"/>
      <c r="L202" s="57"/>
      <c r="M202" s="57"/>
      <c r="N202" s="86"/>
      <c r="O202" s="51"/>
      <c r="P202" s="51"/>
      <c r="Q202" s="51"/>
      <c r="R202" s="700"/>
      <c r="S202" s="701"/>
      <c r="T202" s="701"/>
      <c r="U202" s="57"/>
      <c r="V202" s="101"/>
      <c r="W202" s="85"/>
      <c r="X202" s="57"/>
      <c r="Y202" s="57"/>
      <c r="Z202" s="57"/>
      <c r="AA202" s="86"/>
      <c r="AB202" s="51"/>
      <c r="AC202" s="51"/>
      <c r="AD202" s="51"/>
      <c r="AE202" s="700"/>
      <c r="AF202" s="701"/>
      <c r="AG202" s="701"/>
      <c r="AH202" s="57"/>
      <c r="AI202" s="101"/>
      <c r="AJ202" s="85"/>
      <c r="AK202" s="57"/>
      <c r="AL202" s="57"/>
      <c r="AM202" s="57"/>
      <c r="AN202" s="86"/>
      <c r="AO202" s="51"/>
      <c r="AP202" s="51"/>
      <c r="AQ202" s="51"/>
      <c r="AR202" s="700"/>
      <c r="AS202" s="701"/>
      <c r="AT202" s="701"/>
      <c r="AU202" s="57"/>
      <c r="AV202" s="101"/>
      <c r="AW202" s="85"/>
      <c r="AX202" s="57"/>
      <c r="AY202" s="57"/>
      <c r="AZ202" s="57"/>
      <c r="BA202" s="86"/>
      <c r="BB202" s="51"/>
      <c r="BC202" s="51"/>
      <c r="BD202" s="51"/>
      <c r="BE202" s="700"/>
      <c r="BF202" s="701"/>
      <c r="BG202" s="701"/>
      <c r="BH202" s="57"/>
      <c r="BI202" s="101"/>
      <c r="BJ202" s="85"/>
      <c r="BK202" s="57"/>
      <c r="BL202" s="57"/>
      <c r="BM202" s="57"/>
    </row>
    <row r="203" spans="1:65" s="7" customFormat="1" ht="17.100000000000001" customHeight="1" x14ac:dyDescent="0.2">
      <c r="A203" s="20"/>
      <c r="B203" s="51"/>
      <c r="C203" s="51"/>
      <c r="D203" s="51"/>
      <c r="E203" s="227"/>
      <c r="F203" s="227"/>
      <c r="G203" s="227"/>
      <c r="H203" s="57"/>
      <c r="I203" s="101"/>
      <c r="J203" s="85"/>
      <c r="K203" s="57"/>
      <c r="L203" s="57"/>
      <c r="M203" s="57"/>
      <c r="N203" s="20"/>
      <c r="O203" s="51"/>
      <c r="P203" s="51"/>
      <c r="Q203" s="51"/>
      <c r="R203" s="227"/>
      <c r="S203" s="227"/>
      <c r="T203" s="227"/>
      <c r="U203" s="57"/>
      <c r="V203" s="101"/>
      <c r="W203" s="85"/>
      <c r="X203" s="57"/>
      <c r="Y203" s="57"/>
      <c r="Z203" s="57"/>
      <c r="AA203" s="20"/>
      <c r="AB203" s="51"/>
      <c r="AC203" s="51"/>
      <c r="AD203" s="51"/>
      <c r="AE203" s="227"/>
      <c r="AF203" s="227"/>
      <c r="AG203" s="227"/>
      <c r="AH203" s="57"/>
      <c r="AI203" s="101"/>
      <c r="AJ203" s="85"/>
      <c r="AK203" s="57"/>
      <c r="AL203" s="57"/>
      <c r="AM203" s="57"/>
      <c r="AN203" s="20"/>
      <c r="AO203" s="51"/>
      <c r="AP203" s="51"/>
      <c r="AQ203" s="51"/>
      <c r="AR203" s="227"/>
      <c r="AS203" s="227"/>
      <c r="AT203" s="227"/>
      <c r="AU203" s="57"/>
      <c r="AV203" s="101"/>
      <c r="AW203" s="85"/>
      <c r="AX203" s="57"/>
      <c r="AY203" s="57"/>
      <c r="AZ203" s="57"/>
      <c r="BA203" s="20"/>
      <c r="BB203" s="51"/>
      <c r="BC203" s="51"/>
      <c r="BD203" s="51"/>
      <c r="BE203" s="227"/>
      <c r="BF203" s="227"/>
      <c r="BG203" s="227"/>
      <c r="BH203" s="57"/>
      <c r="BI203" s="101"/>
      <c r="BJ203" s="85"/>
      <c r="BK203" s="57"/>
      <c r="BL203" s="57"/>
      <c r="BM203" s="57"/>
    </row>
    <row r="204" spans="1:65" s="7" customFormat="1" ht="17.100000000000001" customHeight="1" x14ac:dyDescent="0.2">
      <c r="A204" s="87"/>
      <c r="B204" s="51"/>
      <c r="C204" s="51"/>
      <c r="D204" s="51"/>
      <c r="E204" s="20"/>
      <c r="F204" s="20"/>
      <c r="G204" s="20"/>
      <c r="H204" s="57"/>
      <c r="I204" s="101"/>
      <c r="J204" s="85"/>
      <c r="K204" s="57"/>
      <c r="L204" s="57"/>
      <c r="M204" s="57"/>
      <c r="N204" s="87"/>
      <c r="O204" s="51"/>
      <c r="P204" s="51"/>
      <c r="Q204" s="51"/>
      <c r="R204" s="20"/>
      <c r="S204" s="20"/>
      <c r="T204" s="20"/>
      <c r="U204" s="57"/>
      <c r="V204" s="101"/>
      <c r="W204" s="85"/>
      <c r="X204" s="57"/>
      <c r="Y204" s="57"/>
      <c r="Z204" s="57"/>
      <c r="AA204" s="87"/>
      <c r="AB204" s="51"/>
      <c r="AC204" s="51"/>
      <c r="AD204" s="51"/>
      <c r="AE204" s="20"/>
      <c r="AF204" s="20"/>
      <c r="AG204" s="20"/>
      <c r="AH204" s="57"/>
      <c r="AI204" s="101"/>
      <c r="AJ204" s="85"/>
      <c r="AK204" s="57"/>
      <c r="AL204" s="57"/>
      <c r="AM204" s="57"/>
      <c r="AN204" s="87"/>
      <c r="AO204" s="51"/>
      <c r="AP204" s="51"/>
      <c r="AQ204" s="51"/>
      <c r="AR204" s="20"/>
      <c r="AS204" s="20"/>
      <c r="AT204" s="20"/>
      <c r="AU204" s="57"/>
      <c r="AV204" s="101"/>
      <c r="AW204" s="85"/>
      <c r="AX204" s="57"/>
      <c r="AY204" s="57"/>
      <c r="AZ204" s="57"/>
      <c r="BA204" s="87"/>
      <c r="BB204" s="51"/>
      <c r="BC204" s="51"/>
      <c r="BD204" s="51"/>
      <c r="BE204" s="20"/>
      <c r="BF204" s="20"/>
      <c r="BG204" s="20"/>
      <c r="BH204" s="57"/>
      <c r="BI204" s="101"/>
      <c r="BJ204" s="85"/>
      <c r="BK204" s="57"/>
      <c r="BL204" s="57"/>
      <c r="BM204" s="57"/>
    </row>
    <row r="205" spans="1:65" s="7" customFormat="1" ht="17.100000000000001" customHeight="1" x14ac:dyDescent="0.2">
      <c r="A205" s="87"/>
      <c r="B205" s="51"/>
      <c r="C205" s="51"/>
      <c r="D205" s="51"/>
      <c r="E205" s="20"/>
      <c r="F205" s="20"/>
      <c r="G205" s="20"/>
      <c r="H205" s="57"/>
      <c r="I205" s="101"/>
      <c r="J205" s="85"/>
      <c r="K205" s="57"/>
      <c r="L205" s="57"/>
      <c r="M205" s="57"/>
      <c r="N205" s="87"/>
      <c r="O205" s="51"/>
      <c r="P205" s="51"/>
      <c r="Q205" s="51"/>
      <c r="R205" s="20"/>
      <c r="S205" s="20"/>
      <c r="T205" s="20"/>
      <c r="U205" s="57"/>
      <c r="V205" s="101"/>
      <c r="W205" s="85"/>
      <c r="X205" s="57"/>
      <c r="Y205" s="57"/>
      <c r="Z205" s="57"/>
      <c r="AA205" s="87"/>
      <c r="AB205" s="51"/>
      <c r="AC205" s="51"/>
      <c r="AD205" s="51"/>
      <c r="AE205" s="20"/>
      <c r="AF205" s="20"/>
      <c r="AG205" s="20"/>
      <c r="AH205" s="57"/>
      <c r="AI205" s="101"/>
      <c r="AJ205" s="85"/>
      <c r="AK205" s="57"/>
      <c r="AL205" s="57"/>
      <c r="AM205" s="57"/>
      <c r="AN205" s="87"/>
      <c r="AO205" s="51"/>
      <c r="AP205" s="51"/>
      <c r="AQ205" s="51"/>
      <c r="AR205" s="20"/>
      <c r="AS205" s="20"/>
      <c r="AT205" s="20"/>
      <c r="AU205" s="57"/>
      <c r="AV205" s="101"/>
      <c r="AW205" s="85"/>
      <c r="AX205" s="57"/>
      <c r="AY205" s="57"/>
      <c r="AZ205" s="57"/>
      <c r="BA205" s="87"/>
      <c r="BB205" s="51"/>
      <c r="BC205" s="51"/>
      <c r="BD205" s="51"/>
      <c r="BE205" s="20"/>
      <c r="BF205" s="20"/>
      <c r="BG205" s="20"/>
      <c r="BH205" s="57"/>
      <c r="BI205" s="101"/>
      <c r="BJ205" s="85"/>
      <c r="BK205" s="57"/>
      <c r="BL205" s="57"/>
      <c r="BM205" s="57"/>
    </row>
    <row r="206" spans="1:65" s="7" customFormat="1" ht="17.100000000000001" customHeight="1" x14ac:dyDescent="0.2">
      <c r="A206" s="86"/>
      <c r="B206" s="51"/>
      <c r="C206" s="51"/>
      <c r="D206" s="51"/>
      <c r="E206" s="227"/>
      <c r="F206" s="131"/>
      <c r="G206" s="131"/>
      <c r="H206" s="57"/>
      <c r="I206" s="101"/>
      <c r="J206" s="85"/>
      <c r="K206" s="57"/>
      <c r="L206" s="57"/>
      <c r="M206" s="57"/>
      <c r="N206" s="86"/>
      <c r="O206" s="51"/>
      <c r="P206" s="51"/>
      <c r="Q206" s="51"/>
      <c r="R206" s="227"/>
      <c r="S206" s="131"/>
      <c r="T206" s="131"/>
      <c r="U206" s="57"/>
      <c r="V206" s="101"/>
      <c r="W206" s="85"/>
      <c r="X206" s="57"/>
      <c r="Y206" s="57"/>
      <c r="Z206" s="57"/>
      <c r="AA206" s="86"/>
      <c r="AB206" s="51"/>
      <c r="AC206" s="51"/>
      <c r="AD206" s="51"/>
      <c r="AE206" s="227"/>
      <c r="AF206" s="131"/>
      <c r="AG206" s="131"/>
      <c r="AH206" s="57"/>
      <c r="AI206" s="101"/>
      <c r="AJ206" s="85"/>
      <c r="AK206" s="57"/>
      <c r="AL206" s="57"/>
      <c r="AM206" s="57"/>
      <c r="AN206" s="86"/>
      <c r="AO206" s="51"/>
      <c r="AP206" s="51"/>
      <c r="AQ206" s="51"/>
      <c r="AR206" s="227"/>
      <c r="AS206" s="131"/>
      <c r="AT206" s="131"/>
      <c r="AU206" s="57"/>
      <c r="AV206" s="101"/>
      <c r="AW206" s="85"/>
      <c r="AX206" s="57"/>
      <c r="AY206" s="57"/>
      <c r="AZ206" s="57"/>
      <c r="BA206" s="86"/>
      <c r="BB206" s="51"/>
      <c r="BC206" s="51"/>
      <c r="BD206" s="51"/>
      <c r="BE206" s="227"/>
      <c r="BF206" s="131"/>
      <c r="BG206" s="131"/>
      <c r="BH206" s="57"/>
      <c r="BI206" s="101"/>
      <c r="BJ206" s="85"/>
      <c r="BK206" s="57"/>
      <c r="BL206" s="57"/>
      <c r="BM206" s="57"/>
    </row>
    <row r="207" spans="1:65" s="7" customFormat="1" ht="17.100000000000001" customHeight="1" x14ac:dyDescent="0.2">
      <c r="A207" s="20"/>
      <c r="B207" s="51"/>
      <c r="C207" s="51"/>
      <c r="D207" s="51"/>
      <c r="E207" s="131"/>
      <c r="F207" s="131"/>
      <c r="G207" s="131"/>
      <c r="H207" s="57"/>
      <c r="I207" s="101"/>
      <c r="J207" s="85"/>
      <c r="K207" s="57"/>
      <c r="L207" s="57"/>
      <c r="M207" s="57"/>
      <c r="N207" s="20"/>
      <c r="O207" s="51"/>
      <c r="P207" s="51"/>
      <c r="Q207" s="51"/>
      <c r="R207" s="131"/>
      <c r="S207" s="131"/>
      <c r="T207" s="131"/>
      <c r="U207" s="57"/>
      <c r="V207" s="101"/>
      <c r="W207" s="85"/>
      <c r="X207" s="57"/>
      <c r="Y207" s="57"/>
      <c r="Z207" s="57"/>
      <c r="AA207" s="20"/>
      <c r="AB207" s="51"/>
      <c r="AC207" s="51"/>
      <c r="AD207" s="51"/>
      <c r="AE207" s="131"/>
      <c r="AF207" s="131"/>
      <c r="AG207" s="131"/>
      <c r="AH207" s="57"/>
      <c r="AI207" s="101"/>
      <c r="AJ207" s="85"/>
      <c r="AK207" s="57"/>
      <c r="AL207" s="57"/>
      <c r="AM207" s="57"/>
      <c r="AN207" s="20"/>
      <c r="AO207" s="51"/>
      <c r="AP207" s="51"/>
      <c r="AQ207" s="51"/>
      <c r="AR207" s="131"/>
      <c r="AS207" s="131"/>
      <c r="AT207" s="131"/>
      <c r="AU207" s="57"/>
      <c r="AV207" s="101"/>
      <c r="AW207" s="85"/>
      <c r="AX207" s="57"/>
      <c r="AY207" s="57"/>
      <c r="AZ207" s="57"/>
      <c r="BA207" s="20"/>
      <c r="BB207" s="51"/>
      <c r="BC207" s="51"/>
      <c r="BD207" s="51"/>
      <c r="BE207" s="131"/>
      <c r="BF207" s="131"/>
      <c r="BG207" s="131"/>
      <c r="BH207" s="57"/>
      <c r="BI207" s="101"/>
      <c r="BJ207" s="85"/>
      <c r="BK207" s="57"/>
      <c r="BL207" s="57"/>
      <c r="BM207" s="57"/>
    </row>
    <row r="208" spans="1:65" s="7" customFormat="1" ht="17.100000000000001" customHeight="1" x14ac:dyDescent="0.2">
      <c r="A208" s="87"/>
      <c r="B208" s="51"/>
      <c r="C208" s="51"/>
      <c r="D208" s="51"/>
      <c r="E208" s="20"/>
      <c r="F208" s="20"/>
      <c r="G208" s="20"/>
      <c r="H208" s="57"/>
      <c r="I208" s="101"/>
      <c r="J208" s="85"/>
      <c r="K208" s="57"/>
      <c r="L208" s="57"/>
      <c r="M208" s="57"/>
      <c r="N208" s="87"/>
      <c r="O208" s="51"/>
      <c r="P208" s="51"/>
      <c r="Q208" s="51"/>
      <c r="R208" s="20"/>
      <c r="S208" s="20"/>
      <c r="T208" s="20"/>
      <c r="U208" s="57"/>
      <c r="V208" s="101"/>
      <c r="W208" s="85"/>
      <c r="X208" s="57"/>
      <c r="Y208" s="57"/>
      <c r="Z208" s="57"/>
      <c r="AA208" s="87"/>
      <c r="AB208" s="51"/>
      <c r="AC208" s="51"/>
      <c r="AD208" s="51"/>
      <c r="AE208" s="20"/>
      <c r="AF208" s="20"/>
      <c r="AG208" s="20"/>
      <c r="AH208" s="57"/>
      <c r="AI208" s="101"/>
      <c r="AJ208" s="85"/>
      <c r="AK208" s="57"/>
      <c r="AL208" s="57"/>
      <c r="AM208" s="57"/>
      <c r="AN208" s="87"/>
      <c r="AO208" s="51"/>
      <c r="AP208" s="51"/>
      <c r="AQ208" s="51"/>
      <c r="AR208" s="20"/>
      <c r="AS208" s="20"/>
      <c r="AT208" s="20"/>
      <c r="AU208" s="57"/>
      <c r="AV208" s="101"/>
      <c r="AW208" s="85"/>
      <c r="AX208" s="57"/>
      <c r="AY208" s="57"/>
      <c r="AZ208" s="57"/>
      <c r="BA208" s="87"/>
      <c r="BB208" s="51"/>
      <c r="BC208" s="51"/>
      <c r="BD208" s="51"/>
      <c r="BE208" s="20"/>
      <c r="BF208" s="20"/>
      <c r="BG208" s="20"/>
      <c r="BH208" s="57"/>
      <c r="BI208" s="101"/>
      <c r="BJ208" s="85"/>
      <c r="BK208" s="57"/>
      <c r="BL208" s="57"/>
      <c r="BM208" s="57"/>
    </row>
    <row r="209" spans="1:65" s="7" customFormat="1" ht="17.100000000000001" customHeight="1" x14ac:dyDescent="0.2">
      <c r="A209" s="87"/>
      <c r="B209" s="51"/>
      <c r="C209" s="51"/>
      <c r="D209" s="51"/>
      <c r="E209" s="20"/>
      <c r="F209" s="20"/>
      <c r="G209" s="20"/>
      <c r="H209" s="57"/>
      <c r="I209" s="101"/>
      <c r="J209" s="85"/>
      <c r="K209" s="57"/>
      <c r="L209" s="57"/>
      <c r="M209" s="57"/>
      <c r="N209" s="87"/>
      <c r="O209" s="51"/>
      <c r="P209" s="51"/>
      <c r="Q209" s="51"/>
      <c r="R209" s="20"/>
      <c r="S209" s="20"/>
      <c r="T209" s="20"/>
      <c r="U209" s="57"/>
      <c r="V209" s="101"/>
      <c r="W209" s="85"/>
      <c r="X209" s="57"/>
      <c r="Y209" s="57"/>
      <c r="Z209" s="57"/>
      <c r="AA209" s="87"/>
      <c r="AB209" s="51"/>
      <c r="AC209" s="51"/>
      <c r="AD209" s="51"/>
      <c r="AE209" s="20"/>
      <c r="AF209" s="20"/>
      <c r="AG209" s="20"/>
      <c r="AH209" s="57"/>
      <c r="AI209" s="101"/>
      <c r="AJ209" s="85"/>
      <c r="AK209" s="57"/>
      <c r="AL209" s="57"/>
      <c r="AM209" s="57"/>
      <c r="AN209" s="87"/>
      <c r="AO209" s="51"/>
      <c r="AP209" s="51"/>
      <c r="AQ209" s="51"/>
      <c r="AR209" s="20"/>
      <c r="AS209" s="20"/>
      <c r="AT209" s="20"/>
      <c r="AU209" s="57"/>
      <c r="AV209" s="101"/>
      <c r="AW209" s="85"/>
      <c r="AX209" s="57"/>
      <c r="AY209" s="57"/>
      <c r="AZ209" s="57"/>
      <c r="BA209" s="87"/>
      <c r="BB209" s="51"/>
      <c r="BC209" s="51"/>
      <c r="BD209" s="51"/>
      <c r="BE209" s="20"/>
      <c r="BF209" s="20"/>
      <c r="BG209" s="20"/>
      <c r="BH209" s="57"/>
      <c r="BI209" s="101"/>
      <c r="BJ209" s="85"/>
      <c r="BK209" s="57"/>
      <c r="BL209" s="57"/>
      <c r="BM209" s="57"/>
    </row>
    <row r="210" spans="1:65" s="7" customFormat="1" ht="17.100000000000001" customHeight="1" x14ac:dyDescent="0.2">
      <c r="A210" s="86"/>
      <c r="B210" s="51"/>
      <c r="C210" s="51"/>
      <c r="D210" s="51"/>
      <c r="E210" s="227"/>
      <c r="F210" s="131"/>
      <c r="G210" s="131"/>
      <c r="H210" s="57"/>
      <c r="I210" s="101"/>
      <c r="J210" s="85"/>
      <c r="K210" s="57"/>
      <c r="L210" s="57"/>
      <c r="M210" s="57"/>
      <c r="N210" s="86"/>
      <c r="O210" s="51"/>
      <c r="P210" s="51"/>
      <c r="Q210" s="51"/>
      <c r="R210" s="227"/>
      <c r="S210" s="131"/>
      <c r="T210" s="131"/>
      <c r="U210" s="57"/>
      <c r="V210" s="101"/>
      <c r="W210" s="85"/>
      <c r="X210" s="57"/>
      <c r="Y210" s="57"/>
      <c r="Z210" s="57"/>
      <c r="AA210" s="86"/>
      <c r="AB210" s="51"/>
      <c r="AC210" s="51"/>
      <c r="AD210" s="51"/>
      <c r="AE210" s="227"/>
      <c r="AF210" s="131"/>
      <c r="AG210" s="131"/>
      <c r="AH210" s="57"/>
      <c r="AI210" s="101"/>
      <c r="AJ210" s="85"/>
      <c r="AK210" s="57"/>
      <c r="AL210" s="57"/>
      <c r="AM210" s="57"/>
      <c r="AN210" s="86"/>
      <c r="AO210" s="51"/>
      <c r="AP210" s="51"/>
      <c r="AQ210" s="51"/>
      <c r="AR210" s="227"/>
      <c r="AS210" s="131"/>
      <c r="AT210" s="131"/>
      <c r="AU210" s="57"/>
      <c r="AV210" s="101"/>
      <c r="AW210" s="85"/>
      <c r="AX210" s="57"/>
      <c r="AY210" s="57"/>
      <c r="AZ210" s="57"/>
      <c r="BA210" s="86"/>
      <c r="BB210" s="51"/>
      <c r="BC210" s="51"/>
      <c r="BD210" s="51"/>
      <c r="BE210" s="227"/>
      <c r="BF210" s="131"/>
      <c r="BG210" s="131"/>
      <c r="BH210" s="57"/>
      <c r="BI210" s="101"/>
      <c r="BJ210" s="85"/>
      <c r="BK210" s="57"/>
      <c r="BL210" s="57"/>
      <c r="BM210" s="57"/>
    </row>
    <row r="211" spans="1:65" s="7" customFormat="1" ht="17.100000000000001" customHeight="1" x14ac:dyDescent="0.2">
      <c r="A211" s="20"/>
      <c r="B211" s="51"/>
      <c r="C211" s="51"/>
      <c r="D211" s="51"/>
      <c r="E211" s="700"/>
      <c r="F211" s="701"/>
      <c r="G211" s="701"/>
      <c r="H211" s="57"/>
      <c r="I211" s="101"/>
      <c r="J211" s="85"/>
      <c r="K211" s="57"/>
      <c r="L211" s="57"/>
      <c r="M211" s="57"/>
      <c r="N211" s="20"/>
      <c r="O211" s="51"/>
      <c r="P211" s="51"/>
      <c r="Q211" s="51"/>
      <c r="R211" s="700"/>
      <c r="S211" s="701"/>
      <c r="T211" s="701"/>
      <c r="U211" s="57"/>
      <c r="V211" s="101"/>
      <c r="W211" s="85"/>
      <c r="X211" s="57"/>
      <c r="Y211" s="57"/>
      <c r="Z211" s="57"/>
      <c r="AA211" s="20"/>
      <c r="AB211" s="51"/>
      <c r="AC211" s="51"/>
      <c r="AD211" s="51"/>
      <c r="AE211" s="700"/>
      <c r="AF211" s="701"/>
      <c r="AG211" s="701"/>
      <c r="AH211" s="57"/>
      <c r="AI211" s="101"/>
      <c r="AJ211" s="85"/>
      <c r="AK211" s="57"/>
      <c r="AL211" s="57"/>
      <c r="AM211" s="57"/>
      <c r="AN211" s="20"/>
      <c r="AO211" s="51"/>
      <c r="AP211" s="51"/>
      <c r="AQ211" s="51"/>
      <c r="AR211" s="700"/>
      <c r="AS211" s="701"/>
      <c r="AT211" s="701"/>
      <c r="AU211" s="57"/>
      <c r="AV211" s="101"/>
      <c r="AW211" s="85"/>
      <c r="AX211" s="57"/>
      <c r="AY211" s="57"/>
      <c r="AZ211" s="57"/>
      <c r="BA211" s="20"/>
      <c r="BB211" s="51"/>
      <c r="BC211" s="51"/>
      <c r="BD211" s="51"/>
      <c r="BE211" s="700"/>
      <c r="BF211" s="701"/>
      <c r="BG211" s="701"/>
      <c r="BH211" s="57"/>
      <c r="BI211" s="101"/>
      <c r="BJ211" s="85"/>
      <c r="BK211" s="57"/>
      <c r="BL211" s="57"/>
      <c r="BM211" s="57"/>
    </row>
    <row r="212" spans="1:65" s="7" customFormat="1" ht="17.100000000000001" customHeight="1" x14ac:dyDescent="0.2">
      <c r="A212" s="95"/>
      <c r="B212" s="51"/>
      <c r="C212" s="51"/>
      <c r="D212" s="51"/>
      <c r="E212" s="20"/>
      <c r="F212" s="20"/>
      <c r="G212" s="20"/>
      <c r="H212" s="57"/>
      <c r="I212" s="101"/>
      <c r="J212" s="85"/>
      <c r="K212" s="57"/>
      <c r="L212" s="57"/>
      <c r="M212" s="57"/>
      <c r="N212" s="95"/>
      <c r="O212" s="51"/>
      <c r="P212" s="51"/>
      <c r="Q212" s="51"/>
      <c r="R212" s="20"/>
      <c r="S212" s="20"/>
      <c r="T212" s="20"/>
      <c r="U212" s="57"/>
      <c r="V212" s="101"/>
      <c r="W212" s="85"/>
      <c r="X212" s="57"/>
      <c r="Y212" s="57"/>
      <c r="Z212" s="57"/>
      <c r="AA212" s="95"/>
      <c r="AB212" s="51"/>
      <c r="AC212" s="51"/>
      <c r="AD212" s="51"/>
      <c r="AE212" s="20"/>
      <c r="AF212" s="20"/>
      <c r="AG212" s="20"/>
      <c r="AH212" s="57"/>
      <c r="AI212" s="101"/>
      <c r="AJ212" s="85"/>
      <c r="AK212" s="57"/>
      <c r="AL212" s="57"/>
      <c r="AM212" s="57"/>
      <c r="AN212" s="95"/>
      <c r="AO212" s="51"/>
      <c r="AP212" s="51"/>
      <c r="AQ212" s="51"/>
      <c r="AR212" s="20"/>
      <c r="AS212" s="20"/>
      <c r="AT212" s="20"/>
      <c r="AU212" s="57"/>
      <c r="AV212" s="101"/>
      <c r="AW212" s="85"/>
      <c r="AX212" s="57"/>
      <c r="AY212" s="57"/>
      <c r="AZ212" s="57"/>
      <c r="BA212" s="95"/>
      <c r="BB212" s="51"/>
      <c r="BC212" s="51"/>
      <c r="BD212" s="51"/>
      <c r="BE212" s="20"/>
      <c r="BF212" s="20"/>
      <c r="BG212" s="20"/>
      <c r="BH212" s="57"/>
      <c r="BI212" s="101"/>
      <c r="BJ212" s="85"/>
      <c r="BK212" s="57"/>
      <c r="BL212" s="57"/>
      <c r="BM212" s="57"/>
    </row>
    <row r="213" spans="1:65" s="7" customFormat="1" ht="17.100000000000001" customHeight="1" x14ac:dyDescent="0.2">
      <c r="A213" s="87"/>
      <c r="B213" s="51"/>
      <c r="C213" s="51"/>
      <c r="D213" s="51"/>
      <c r="E213" s="20"/>
      <c r="F213" s="20"/>
      <c r="G213" s="20"/>
      <c r="H213" s="57"/>
      <c r="I213" s="101"/>
      <c r="J213" s="85"/>
      <c r="K213" s="57"/>
      <c r="L213" s="57"/>
      <c r="M213" s="57"/>
      <c r="N213" s="87"/>
      <c r="O213" s="51"/>
      <c r="P213" s="51"/>
      <c r="Q213" s="51"/>
      <c r="R213" s="20"/>
      <c r="S213" s="20"/>
      <c r="T213" s="20"/>
      <c r="U213" s="57"/>
      <c r="V213" s="101"/>
      <c r="W213" s="85"/>
      <c r="X213" s="57"/>
      <c r="Y213" s="57"/>
      <c r="Z213" s="57"/>
      <c r="AA213" s="87"/>
      <c r="AB213" s="51"/>
      <c r="AC213" s="51"/>
      <c r="AD213" s="51"/>
      <c r="AE213" s="20"/>
      <c r="AF213" s="20"/>
      <c r="AG213" s="20"/>
      <c r="AH213" s="57"/>
      <c r="AI213" s="101"/>
      <c r="AJ213" s="85"/>
      <c r="AK213" s="57"/>
      <c r="AL213" s="57"/>
      <c r="AM213" s="57"/>
      <c r="AN213" s="87"/>
      <c r="AO213" s="51"/>
      <c r="AP213" s="51"/>
      <c r="AQ213" s="51"/>
      <c r="AR213" s="20"/>
      <c r="AS213" s="20"/>
      <c r="AT213" s="20"/>
      <c r="AU213" s="57"/>
      <c r="AV213" s="101"/>
      <c r="AW213" s="85"/>
      <c r="AX213" s="57"/>
      <c r="AY213" s="57"/>
      <c r="AZ213" s="57"/>
      <c r="BA213" s="87"/>
      <c r="BB213" s="51"/>
      <c r="BC213" s="51"/>
      <c r="BD213" s="51"/>
      <c r="BE213" s="20"/>
      <c r="BF213" s="20"/>
      <c r="BG213" s="20"/>
      <c r="BH213" s="57"/>
      <c r="BI213" s="101"/>
      <c r="BJ213" s="85"/>
      <c r="BK213" s="57"/>
      <c r="BL213" s="57"/>
      <c r="BM213" s="57"/>
    </row>
    <row r="214" spans="1:65" s="7" customFormat="1" ht="17.100000000000001" customHeight="1" x14ac:dyDescent="0.2">
      <c r="A214" s="86"/>
      <c r="B214" s="73"/>
      <c r="C214" s="73"/>
      <c r="D214" s="73"/>
      <c r="E214" s="697"/>
      <c r="F214" s="689"/>
      <c r="G214" s="689"/>
      <c r="H214" s="57"/>
      <c r="I214" s="101"/>
      <c r="J214" s="85"/>
      <c r="K214" s="57"/>
      <c r="L214" s="57"/>
      <c r="M214" s="57"/>
      <c r="N214" s="86"/>
      <c r="O214" s="73"/>
      <c r="P214" s="73"/>
      <c r="Q214" s="73"/>
      <c r="R214" s="697"/>
      <c r="S214" s="689"/>
      <c r="T214" s="689"/>
      <c r="U214" s="57"/>
      <c r="V214" s="101"/>
      <c r="W214" s="85"/>
      <c r="X214" s="57"/>
      <c r="Y214" s="57"/>
      <c r="Z214" s="57"/>
      <c r="AA214" s="86"/>
      <c r="AB214" s="73"/>
      <c r="AC214" s="73"/>
      <c r="AD214" s="73"/>
      <c r="AE214" s="697"/>
      <c r="AF214" s="689"/>
      <c r="AG214" s="689"/>
      <c r="AH214" s="57"/>
      <c r="AI214" s="101"/>
      <c r="AJ214" s="85"/>
      <c r="AK214" s="57"/>
      <c r="AL214" s="57"/>
      <c r="AM214" s="57"/>
      <c r="AN214" s="86"/>
      <c r="AO214" s="73"/>
      <c r="AP214" s="73"/>
      <c r="AQ214" s="73"/>
      <c r="AR214" s="697"/>
      <c r="AS214" s="689"/>
      <c r="AT214" s="689"/>
      <c r="AU214" s="57"/>
      <c r="AV214" s="101"/>
      <c r="AW214" s="85"/>
      <c r="AX214" s="57"/>
      <c r="AY214" s="57"/>
      <c r="AZ214" s="57"/>
      <c r="BA214" s="86"/>
      <c r="BB214" s="73"/>
      <c r="BC214" s="73"/>
      <c r="BD214" s="73"/>
      <c r="BE214" s="697"/>
      <c r="BF214" s="689"/>
      <c r="BG214" s="689"/>
      <c r="BH214" s="57"/>
      <c r="BI214" s="101"/>
      <c r="BJ214" s="85"/>
      <c r="BK214" s="57"/>
      <c r="BL214" s="57"/>
      <c r="BM214" s="57"/>
    </row>
    <row r="215" spans="1:65" s="7" customFormat="1" ht="17.100000000000001" customHeight="1" x14ac:dyDescent="0.2">
      <c r="A215" s="21"/>
      <c r="B215" s="73"/>
      <c r="C215" s="73"/>
      <c r="D215" s="73"/>
      <c r="E215" s="45"/>
      <c r="F215" s="45"/>
      <c r="G215" s="45"/>
      <c r="H215" s="57"/>
      <c r="I215" s="101"/>
      <c r="J215" s="85"/>
      <c r="K215" s="57"/>
      <c r="L215" s="57"/>
      <c r="M215" s="57"/>
      <c r="N215" s="21"/>
      <c r="O215" s="73"/>
      <c r="P215" s="73"/>
      <c r="Q215" s="73"/>
      <c r="R215" s="45"/>
      <c r="S215" s="45"/>
      <c r="T215" s="45"/>
      <c r="U215" s="57"/>
      <c r="V215" s="101"/>
      <c r="W215" s="85"/>
      <c r="X215" s="57"/>
      <c r="Y215" s="57"/>
      <c r="Z215" s="57"/>
      <c r="AA215" s="21"/>
      <c r="AB215" s="73"/>
      <c r="AC215" s="73"/>
      <c r="AD215" s="73"/>
      <c r="AE215" s="45"/>
      <c r="AF215" s="45"/>
      <c r="AG215" s="45"/>
      <c r="AH215" s="57"/>
      <c r="AI215" s="101"/>
      <c r="AJ215" s="85"/>
      <c r="AK215" s="57"/>
      <c r="AL215" s="57"/>
      <c r="AM215" s="57"/>
      <c r="AN215" s="21"/>
      <c r="AO215" s="73"/>
      <c r="AP215" s="73"/>
      <c r="AQ215" s="73"/>
      <c r="AR215" s="45"/>
      <c r="AS215" s="45"/>
      <c r="AT215" s="45"/>
      <c r="AU215" s="57"/>
      <c r="AV215" s="101"/>
      <c r="AW215" s="85"/>
      <c r="AX215" s="57"/>
      <c r="AY215" s="57"/>
      <c r="AZ215" s="57"/>
      <c r="BA215" s="21"/>
      <c r="BB215" s="73"/>
      <c r="BC215" s="73"/>
      <c r="BD215" s="73"/>
      <c r="BE215" s="45"/>
      <c r="BF215" s="45"/>
      <c r="BG215" s="45"/>
      <c r="BH215" s="57"/>
      <c r="BI215" s="101"/>
      <c r="BJ215" s="85"/>
      <c r="BK215" s="57"/>
      <c r="BL215" s="57"/>
      <c r="BM215" s="57"/>
    </row>
    <row r="216" spans="1:65" s="7" customFormat="1" ht="17.100000000000001" customHeight="1" x14ac:dyDescent="0.2">
      <c r="A216" s="61"/>
      <c r="B216" s="73"/>
      <c r="C216" s="73"/>
      <c r="D216" s="73"/>
      <c r="E216" s="5"/>
      <c r="F216" s="5"/>
      <c r="G216" s="5"/>
      <c r="H216" s="57"/>
      <c r="I216" s="101"/>
      <c r="J216" s="85"/>
      <c r="K216" s="57"/>
      <c r="L216" s="57"/>
      <c r="M216" s="57"/>
      <c r="N216" s="61"/>
      <c r="O216" s="73"/>
      <c r="P216" s="73"/>
      <c r="Q216" s="73"/>
      <c r="R216" s="5"/>
      <c r="S216" s="5"/>
      <c r="T216" s="5"/>
      <c r="U216" s="57"/>
      <c r="V216" s="101"/>
      <c r="W216" s="85"/>
      <c r="X216" s="57"/>
      <c r="Y216" s="57"/>
      <c r="Z216" s="57"/>
      <c r="AA216" s="61"/>
      <c r="AB216" s="73"/>
      <c r="AC216" s="73"/>
      <c r="AD216" s="73"/>
      <c r="AE216" s="5"/>
      <c r="AF216" s="5"/>
      <c r="AG216" s="5"/>
      <c r="AH216" s="57"/>
      <c r="AI216" s="101"/>
      <c r="AJ216" s="85"/>
      <c r="AK216" s="57"/>
      <c r="AL216" s="57"/>
      <c r="AM216" s="57"/>
      <c r="AN216" s="61"/>
      <c r="AO216" s="73"/>
      <c r="AP216" s="73"/>
      <c r="AQ216" s="73"/>
      <c r="AR216" s="5"/>
      <c r="AS216" s="5"/>
      <c r="AT216" s="5"/>
      <c r="AU216" s="57"/>
      <c r="AV216" s="101"/>
      <c r="AW216" s="85"/>
      <c r="AX216" s="57"/>
      <c r="AY216" s="57"/>
      <c r="AZ216" s="57"/>
      <c r="BA216" s="61"/>
      <c r="BB216" s="73"/>
      <c r="BC216" s="73"/>
      <c r="BD216" s="73"/>
      <c r="BE216" s="5"/>
      <c r="BF216" s="5"/>
      <c r="BG216" s="5"/>
      <c r="BH216" s="57"/>
      <c r="BI216" s="101"/>
      <c r="BJ216" s="85"/>
      <c r="BK216" s="57"/>
      <c r="BL216" s="57"/>
      <c r="BM216" s="57"/>
    </row>
    <row r="217" spans="1:65" s="7" customFormat="1" ht="17.100000000000001" customHeight="1" x14ac:dyDescent="0.2">
      <c r="A217" s="61"/>
      <c r="B217" s="73"/>
      <c r="C217" s="73"/>
      <c r="D217" s="73"/>
      <c r="E217" s="5"/>
      <c r="F217" s="5"/>
      <c r="G217" s="5"/>
      <c r="H217" s="57"/>
      <c r="I217" s="101"/>
      <c r="J217" s="85"/>
      <c r="K217" s="57"/>
      <c r="L217" s="57"/>
      <c r="M217" s="57"/>
      <c r="N217" s="61"/>
      <c r="O217" s="73"/>
      <c r="P217" s="73"/>
      <c r="Q217" s="73"/>
      <c r="R217" s="5"/>
      <c r="S217" s="5"/>
      <c r="T217" s="5"/>
      <c r="U217" s="57"/>
      <c r="V217" s="101"/>
      <c r="W217" s="85"/>
      <c r="X217" s="57"/>
      <c r="Y217" s="57"/>
      <c r="Z217" s="57"/>
      <c r="AA217" s="61"/>
      <c r="AB217" s="73"/>
      <c r="AC217" s="73"/>
      <c r="AD217" s="73"/>
      <c r="AE217" s="5"/>
      <c r="AF217" s="5"/>
      <c r="AG217" s="5"/>
      <c r="AH217" s="57"/>
      <c r="AI217" s="101"/>
      <c r="AJ217" s="85"/>
      <c r="AK217" s="57"/>
      <c r="AL217" s="57"/>
      <c r="AM217" s="57"/>
      <c r="AN217" s="61"/>
      <c r="AO217" s="73"/>
      <c r="AP217" s="73"/>
      <c r="AQ217" s="73"/>
      <c r="AR217" s="5"/>
      <c r="AS217" s="5"/>
      <c r="AT217" s="5"/>
      <c r="AU217" s="57"/>
      <c r="AV217" s="101"/>
      <c r="AW217" s="85"/>
      <c r="AX217" s="57"/>
      <c r="AY217" s="57"/>
      <c r="AZ217" s="57"/>
      <c r="BA217" s="61"/>
      <c r="BB217" s="73"/>
      <c r="BC217" s="73"/>
      <c r="BD217" s="73"/>
      <c r="BE217" s="5"/>
      <c r="BF217" s="5"/>
      <c r="BG217" s="5"/>
      <c r="BH217" s="57"/>
      <c r="BI217" s="101"/>
      <c r="BJ217" s="85"/>
      <c r="BK217" s="57"/>
      <c r="BL217" s="57"/>
      <c r="BM217" s="57"/>
    </row>
    <row r="218" spans="1:65" s="7" customFormat="1" ht="17.100000000000001" customHeight="1" x14ac:dyDescent="0.2">
      <c r="A218" s="86"/>
      <c r="B218" s="73"/>
      <c r="C218" s="73"/>
      <c r="D218" s="73"/>
      <c r="E218" s="697"/>
      <c r="F218" s="689"/>
      <c r="G218" s="689"/>
      <c r="H218" s="57"/>
      <c r="I218" s="101"/>
      <c r="J218" s="85"/>
      <c r="K218" s="57"/>
      <c r="L218" s="57"/>
      <c r="M218" s="57"/>
      <c r="N218" s="86"/>
      <c r="O218" s="73"/>
      <c r="P218" s="73"/>
      <c r="Q218" s="73"/>
      <c r="R218" s="697"/>
      <c r="S218" s="689"/>
      <c r="T218" s="689"/>
      <c r="U218" s="57"/>
      <c r="V218" s="101"/>
      <c r="W218" s="85"/>
      <c r="X218" s="57"/>
      <c r="Y218" s="57"/>
      <c r="Z218" s="57"/>
      <c r="AA218" s="86"/>
      <c r="AB218" s="73"/>
      <c r="AC218" s="73"/>
      <c r="AD218" s="73"/>
      <c r="AE218" s="697"/>
      <c r="AF218" s="689"/>
      <c r="AG218" s="689"/>
      <c r="AH218" s="57"/>
      <c r="AI218" s="101"/>
      <c r="AJ218" s="85"/>
      <c r="AK218" s="57"/>
      <c r="AL218" s="57"/>
      <c r="AM218" s="57"/>
      <c r="AN218" s="86"/>
      <c r="AO218" s="73"/>
      <c r="AP218" s="73"/>
      <c r="AQ218" s="73"/>
      <c r="AR218" s="697"/>
      <c r="AS218" s="689"/>
      <c r="AT218" s="689"/>
      <c r="AU218" s="57"/>
      <c r="AV218" s="101"/>
      <c r="AW218" s="85"/>
      <c r="AX218" s="57"/>
      <c r="AY218" s="57"/>
      <c r="AZ218" s="57"/>
      <c r="BA218" s="86"/>
      <c r="BB218" s="73"/>
      <c r="BC218" s="73"/>
      <c r="BD218" s="73"/>
      <c r="BE218" s="697"/>
      <c r="BF218" s="689"/>
      <c r="BG218" s="689"/>
      <c r="BH218" s="57"/>
      <c r="BI218" s="101"/>
      <c r="BJ218" s="85"/>
      <c r="BK218" s="57"/>
      <c r="BL218" s="57"/>
      <c r="BM218" s="57"/>
    </row>
    <row r="219" spans="1:65" s="7" customFormat="1" ht="17.100000000000001" customHeight="1" x14ac:dyDescent="0.2">
      <c r="A219" s="21"/>
      <c r="B219" s="73"/>
      <c r="C219" s="73"/>
      <c r="D219" s="73"/>
      <c r="E219" s="45"/>
      <c r="F219" s="45"/>
      <c r="G219" s="45"/>
      <c r="H219" s="57"/>
      <c r="I219" s="101"/>
      <c r="J219" s="85"/>
      <c r="K219" s="57"/>
      <c r="L219" s="57"/>
      <c r="M219" s="57"/>
      <c r="N219" s="21"/>
      <c r="O219" s="73"/>
      <c r="P219" s="73"/>
      <c r="Q219" s="73"/>
      <c r="R219" s="45"/>
      <c r="S219" s="45"/>
      <c r="T219" s="45"/>
      <c r="U219" s="57"/>
      <c r="V219" s="101"/>
      <c r="W219" s="85"/>
      <c r="X219" s="57"/>
      <c r="Y219" s="57"/>
      <c r="Z219" s="57"/>
      <c r="AA219" s="21"/>
      <c r="AB219" s="73"/>
      <c r="AC219" s="73"/>
      <c r="AD219" s="73"/>
      <c r="AE219" s="45"/>
      <c r="AF219" s="45"/>
      <c r="AG219" s="45"/>
      <c r="AH219" s="57"/>
      <c r="AI219" s="101"/>
      <c r="AJ219" s="85"/>
      <c r="AK219" s="57"/>
      <c r="AL219" s="57"/>
      <c r="AM219" s="57"/>
      <c r="AN219" s="21"/>
      <c r="AO219" s="73"/>
      <c r="AP219" s="73"/>
      <c r="AQ219" s="73"/>
      <c r="AR219" s="45"/>
      <c r="AS219" s="45"/>
      <c r="AT219" s="45"/>
      <c r="AU219" s="57"/>
      <c r="AV219" s="101"/>
      <c r="AW219" s="85"/>
      <c r="AX219" s="57"/>
      <c r="AY219" s="57"/>
      <c r="AZ219" s="57"/>
      <c r="BA219" s="21"/>
      <c r="BB219" s="73"/>
      <c r="BC219" s="73"/>
      <c r="BD219" s="73"/>
      <c r="BE219" s="45"/>
      <c r="BF219" s="45"/>
      <c r="BG219" s="45"/>
      <c r="BH219" s="57"/>
      <c r="BI219" s="101"/>
      <c r="BJ219" s="85"/>
      <c r="BK219" s="57"/>
      <c r="BL219" s="57"/>
      <c r="BM219" s="57"/>
    </row>
    <row r="220" spans="1:65" s="7" customFormat="1" ht="17.100000000000001" customHeight="1" x14ac:dyDescent="0.2">
      <c r="A220" s="61"/>
      <c r="B220" s="73"/>
      <c r="C220" s="73"/>
      <c r="D220" s="73"/>
      <c r="E220" s="5"/>
      <c r="F220" s="5"/>
      <c r="G220" s="5"/>
      <c r="H220" s="57"/>
      <c r="I220" s="101"/>
      <c r="J220" s="85"/>
      <c r="K220" s="57"/>
      <c r="L220" s="57"/>
      <c r="M220" s="57"/>
      <c r="N220" s="61"/>
      <c r="O220" s="73"/>
      <c r="P220" s="73"/>
      <c r="Q220" s="73"/>
      <c r="R220" s="5"/>
      <c r="S220" s="5"/>
      <c r="T220" s="5"/>
      <c r="U220" s="57"/>
      <c r="V220" s="101"/>
      <c r="W220" s="85"/>
      <c r="X220" s="57"/>
      <c r="Y220" s="57"/>
      <c r="Z220" s="57"/>
      <c r="AA220" s="61"/>
      <c r="AB220" s="73"/>
      <c r="AC220" s="73"/>
      <c r="AD220" s="73"/>
      <c r="AE220" s="5"/>
      <c r="AF220" s="5"/>
      <c r="AG220" s="5"/>
      <c r="AH220" s="57"/>
      <c r="AI220" s="101"/>
      <c r="AJ220" s="85"/>
      <c r="AK220" s="57"/>
      <c r="AL220" s="57"/>
      <c r="AM220" s="57"/>
      <c r="AN220" s="61"/>
      <c r="AO220" s="73"/>
      <c r="AP220" s="73"/>
      <c r="AQ220" s="73"/>
      <c r="AR220" s="5"/>
      <c r="AS220" s="5"/>
      <c r="AT220" s="5"/>
      <c r="AU220" s="57"/>
      <c r="AV220" s="101"/>
      <c r="AW220" s="85"/>
      <c r="AX220" s="57"/>
      <c r="AY220" s="57"/>
      <c r="AZ220" s="57"/>
      <c r="BA220" s="61"/>
      <c r="BB220" s="73"/>
      <c r="BC220" s="73"/>
      <c r="BD220" s="73"/>
      <c r="BE220" s="5"/>
      <c r="BF220" s="5"/>
      <c r="BG220" s="5"/>
      <c r="BH220" s="57"/>
      <c r="BI220" s="101"/>
      <c r="BJ220" s="85"/>
      <c r="BK220" s="57"/>
      <c r="BL220" s="57"/>
      <c r="BM220" s="57"/>
    </row>
    <row r="221" spans="1:65" s="7" customFormat="1" ht="36.75" customHeight="1" x14ac:dyDescent="0.2">
      <c r="A221" s="61"/>
      <c r="B221" s="73"/>
      <c r="C221" s="73"/>
      <c r="D221" s="73"/>
      <c r="E221" s="5"/>
      <c r="F221" s="5"/>
      <c r="G221" s="5"/>
      <c r="H221" s="57"/>
      <c r="I221" s="101"/>
      <c r="J221" s="85"/>
      <c r="K221" s="57"/>
      <c r="L221" s="57"/>
      <c r="M221" s="57"/>
      <c r="N221" s="61"/>
      <c r="O221" s="73"/>
      <c r="P221" s="73"/>
      <c r="Q221" s="73"/>
      <c r="R221" s="5"/>
      <c r="S221" s="5"/>
      <c r="T221" s="5"/>
      <c r="U221" s="57"/>
      <c r="V221" s="101"/>
      <c r="W221" s="85"/>
      <c r="X221" s="57"/>
      <c r="Y221" s="57"/>
      <c r="Z221" s="57"/>
      <c r="AA221" s="61"/>
      <c r="AB221" s="73"/>
      <c r="AC221" s="73"/>
      <c r="AD221" s="73"/>
      <c r="AE221" s="5"/>
      <c r="AF221" s="5"/>
      <c r="AG221" s="5"/>
      <c r="AH221" s="57"/>
      <c r="AI221" s="101"/>
      <c r="AJ221" s="85"/>
      <c r="AK221" s="57"/>
      <c r="AL221" s="57"/>
      <c r="AM221" s="57"/>
      <c r="AN221" s="61"/>
      <c r="AO221" s="73"/>
      <c r="AP221" s="73"/>
      <c r="AQ221" s="73"/>
      <c r="AR221" s="5"/>
      <c r="AS221" s="5"/>
      <c r="AT221" s="5"/>
      <c r="AU221" s="57"/>
      <c r="AV221" s="101"/>
      <c r="AW221" s="85"/>
      <c r="AX221" s="57"/>
      <c r="AY221" s="57"/>
      <c r="AZ221" s="57"/>
      <c r="BA221" s="61"/>
      <c r="BB221" s="73"/>
      <c r="BC221" s="73"/>
      <c r="BD221" s="73"/>
      <c r="BE221" s="5"/>
      <c r="BF221" s="5"/>
      <c r="BG221" s="5"/>
      <c r="BH221" s="57"/>
      <c r="BI221" s="101"/>
      <c r="BJ221" s="85"/>
      <c r="BK221" s="57"/>
      <c r="BL221" s="57"/>
      <c r="BM221" s="57"/>
    </row>
    <row r="222" spans="1:65" s="7" customFormat="1" ht="34.5" customHeight="1" x14ac:dyDescent="0.2">
      <c r="A222" s="86"/>
      <c r="B222" s="73"/>
      <c r="C222" s="73"/>
      <c r="D222" s="73"/>
      <c r="E222" s="697"/>
      <c r="F222" s="689"/>
      <c r="G222" s="689"/>
      <c r="H222" s="57"/>
      <c r="I222" s="101"/>
      <c r="J222" s="85"/>
      <c r="K222" s="57"/>
      <c r="L222" s="57"/>
      <c r="M222" s="57"/>
      <c r="N222" s="86"/>
      <c r="O222" s="73"/>
      <c r="P222" s="73"/>
      <c r="Q222" s="73"/>
      <c r="R222" s="697"/>
      <c r="S222" s="689"/>
      <c r="T222" s="689"/>
      <c r="U222" s="57"/>
      <c r="V222" s="101"/>
      <c r="W222" s="85"/>
      <c r="X222" s="57"/>
      <c r="Y222" s="57"/>
      <c r="Z222" s="57"/>
      <c r="AA222" s="86"/>
      <c r="AB222" s="73"/>
      <c r="AC222" s="73"/>
      <c r="AD222" s="73"/>
      <c r="AE222" s="697"/>
      <c r="AF222" s="689"/>
      <c r="AG222" s="689"/>
      <c r="AH222" s="57"/>
      <c r="AI222" s="101"/>
      <c r="AJ222" s="85"/>
      <c r="AK222" s="57"/>
      <c r="AL222" s="57"/>
      <c r="AM222" s="57"/>
      <c r="AN222" s="86"/>
      <c r="AO222" s="73"/>
      <c r="AP222" s="73"/>
      <c r="AQ222" s="73"/>
      <c r="AR222" s="697"/>
      <c r="AS222" s="689"/>
      <c r="AT222" s="689"/>
      <c r="AU222" s="57"/>
      <c r="AV222" s="101"/>
      <c r="AW222" s="85"/>
      <c r="AX222" s="57"/>
      <c r="AY222" s="57"/>
      <c r="AZ222" s="57"/>
      <c r="BA222" s="86"/>
      <c r="BB222" s="73"/>
      <c r="BC222" s="73"/>
      <c r="BD222" s="73"/>
      <c r="BE222" s="697"/>
      <c r="BF222" s="689"/>
      <c r="BG222" s="689"/>
      <c r="BH222" s="57"/>
      <c r="BI222" s="101"/>
      <c r="BJ222" s="85"/>
      <c r="BK222" s="57"/>
      <c r="BL222" s="57"/>
      <c r="BM222" s="57"/>
    </row>
    <row r="223" spans="1:65" s="7" customFormat="1" x14ac:dyDescent="0.2">
      <c r="A223" s="21"/>
      <c r="B223" s="73"/>
      <c r="C223" s="73"/>
      <c r="D223" s="73"/>
      <c r="E223" s="45"/>
      <c r="F223" s="45"/>
      <c r="G223" s="45"/>
      <c r="H223" s="57"/>
      <c r="I223" s="101"/>
      <c r="J223" s="85"/>
      <c r="K223" s="57"/>
      <c r="L223" s="57"/>
      <c r="M223" s="57"/>
      <c r="N223" s="21"/>
      <c r="O223" s="73"/>
      <c r="P223" s="73"/>
      <c r="Q223" s="73"/>
      <c r="R223" s="45"/>
      <c r="S223" s="45"/>
      <c r="T223" s="45"/>
      <c r="U223" s="57"/>
      <c r="V223" s="101"/>
      <c r="W223" s="85"/>
      <c r="X223" s="57"/>
      <c r="Y223" s="57"/>
      <c r="Z223" s="57"/>
      <c r="AA223" s="21"/>
      <c r="AB223" s="73"/>
      <c r="AC223" s="73"/>
      <c r="AD223" s="73"/>
      <c r="AE223" s="45"/>
      <c r="AF223" s="45"/>
      <c r="AG223" s="45"/>
      <c r="AH223" s="57"/>
      <c r="AI223" s="101"/>
      <c r="AJ223" s="85"/>
      <c r="AK223" s="57"/>
      <c r="AL223" s="57"/>
      <c r="AM223" s="57"/>
      <c r="AN223" s="21"/>
      <c r="AO223" s="73"/>
      <c r="AP223" s="73"/>
      <c r="AQ223" s="73"/>
      <c r="AR223" s="45"/>
      <c r="AS223" s="45"/>
      <c r="AT223" s="45"/>
      <c r="AU223" s="57"/>
      <c r="AV223" s="101"/>
      <c r="AW223" s="85"/>
      <c r="AX223" s="57"/>
      <c r="AY223" s="57"/>
      <c r="AZ223" s="57"/>
      <c r="BA223" s="21"/>
      <c r="BB223" s="73"/>
      <c r="BC223" s="73"/>
      <c r="BD223" s="73"/>
      <c r="BE223" s="45"/>
      <c r="BF223" s="45"/>
      <c r="BG223" s="45"/>
      <c r="BH223" s="57"/>
      <c r="BI223" s="101"/>
      <c r="BJ223" s="85"/>
      <c r="BK223" s="57"/>
      <c r="BL223" s="57"/>
      <c r="BM223" s="57"/>
    </row>
    <row r="224" spans="1:65" s="5" customFormat="1" ht="13.5" x14ac:dyDescent="0.25">
      <c r="A224" s="61"/>
      <c r="B224" s="73"/>
      <c r="C224" s="73"/>
      <c r="D224" s="73"/>
      <c r="H224" s="88"/>
      <c r="I224" s="88"/>
      <c r="J224" s="7"/>
      <c r="K224" s="778"/>
      <c r="L224" s="778"/>
      <c r="M224" s="778"/>
      <c r="N224" s="61"/>
      <c r="O224" s="73"/>
      <c r="P224" s="73"/>
      <c r="Q224" s="73"/>
      <c r="U224" s="88"/>
      <c r="V224" s="88"/>
      <c r="W224" s="7"/>
      <c r="X224" s="778"/>
      <c r="Y224" s="778"/>
      <c r="Z224" s="778"/>
      <c r="AA224" s="61"/>
      <c r="AB224" s="73"/>
      <c r="AC224" s="73"/>
      <c r="AD224" s="73"/>
      <c r="AH224" s="88"/>
      <c r="AI224" s="88"/>
      <c r="AJ224" s="7"/>
      <c r="AK224" s="778"/>
      <c r="AL224" s="778"/>
      <c r="AM224" s="778"/>
      <c r="AN224" s="61"/>
      <c r="AO224" s="73"/>
      <c r="AP224" s="73"/>
      <c r="AQ224" s="73"/>
      <c r="AU224" s="88"/>
      <c r="AV224" s="88"/>
      <c r="AW224" s="7"/>
      <c r="AX224" s="778"/>
      <c r="AY224" s="778"/>
      <c r="AZ224" s="778"/>
      <c r="BA224" s="61"/>
      <c r="BB224" s="73"/>
      <c r="BC224" s="73"/>
      <c r="BD224" s="73"/>
      <c r="BH224" s="88"/>
      <c r="BI224" s="88"/>
      <c r="BJ224" s="7"/>
      <c r="BK224" s="778"/>
      <c r="BL224" s="778"/>
      <c r="BM224" s="778"/>
    </row>
    <row r="225" spans="1:65" s="7" customFormat="1" x14ac:dyDescent="0.2">
      <c r="A225" s="61"/>
      <c r="B225" s="73"/>
      <c r="C225" s="73"/>
      <c r="D225" s="73"/>
      <c r="E225" s="5"/>
      <c r="F225" s="5"/>
      <c r="G225" s="5"/>
      <c r="H225" s="57"/>
      <c r="I225" s="101"/>
      <c r="J225" s="85"/>
      <c r="K225" s="57"/>
      <c r="L225" s="57"/>
      <c r="M225" s="57"/>
      <c r="N225" s="61"/>
      <c r="O225" s="73"/>
      <c r="P225" s="73"/>
      <c r="Q225" s="73"/>
      <c r="R225" s="5"/>
      <c r="S225" s="5"/>
      <c r="T225" s="5"/>
      <c r="U225" s="57"/>
      <c r="V225" s="101"/>
      <c r="W225" s="85"/>
      <c r="X225" s="57"/>
      <c r="Y225" s="57"/>
      <c r="Z225" s="57"/>
      <c r="AA225" s="61"/>
      <c r="AB225" s="73"/>
      <c r="AC225" s="73"/>
      <c r="AD225" s="73"/>
      <c r="AE225" s="5"/>
      <c r="AF225" s="5"/>
      <c r="AG225" s="5"/>
      <c r="AH225" s="57"/>
      <c r="AI225" s="101"/>
      <c r="AJ225" s="85"/>
      <c r="AK225" s="57"/>
      <c r="AL225" s="57"/>
      <c r="AM225" s="57"/>
      <c r="AN225" s="61"/>
      <c r="AO225" s="73"/>
      <c r="AP225" s="73"/>
      <c r="AQ225" s="73"/>
      <c r="AR225" s="5"/>
      <c r="AS225" s="5"/>
      <c r="AT225" s="5"/>
      <c r="AU225" s="57"/>
      <c r="AV225" s="101"/>
      <c r="AW225" s="85"/>
      <c r="AX225" s="57"/>
      <c r="AY225" s="57"/>
      <c r="AZ225" s="57"/>
      <c r="BA225" s="61"/>
      <c r="BB225" s="73"/>
      <c r="BC225" s="73"/>
      <c r="BD225" s="73"/>
      <c r="BE225" s="5"/>
      <c r="BF225" s="5"/>
      <c r="BG225" s="5"/>
      <c r="BH225" s="57"/>
      <c r="BI225" s="101"/>
      <c r="BJ225" s="85"/>
      <c r="BK225" s="57"/>
      <c r="BL225" s="57"/>
      <c r="BM225" s="57"/>
    </row>
    <row r="226" spans="1:65" s="7" customFormat="1" ht="17.100000000000001" customHeight="1" x14ac:dyDescent="0.2">
      <c r="A226" s="86"/>
      <c r="B226" s="73"/>
      <c r="C226" s="73"/>
      <c r="D226" s="73"/>
      <c r="E226" s="702"/>
      <c r="F226" s="703"/>
      <c r="G226" s="703"/>
      <c r="H226" s="85"/>
      <c r="I226" s="85"/>
      <c r="J226" s="85"/>
      <c r="K226" s="85"/>
      <c r="L226" s="85"/>
      <c r="M226" s="85"/>
      <c r="N226" s="86"/>
      <c r="O226" s="73"/>
      <c r="P226" s="73"/>
      <c r="Q226" s="73"/>
      <c r="R226" s="702"/>
      <c r="S226" s="703"/>
      <c r="T226" s="703"/>
      <c r="U226" s="85"/>
      <c r="V226" s="85"/>
      <c r="W226" s="85"/>
      <c r="X226" s="85"/>
      <c r="Y226" s="85"/>
      <c r="Z226" s="85"/>
      <c r="AA226" s="86"/>
      <c r="AB226" s="73"/>
      <c r="AC226" s="73"/>
      <c r="AD226" s="73"/>
      <c r="AE226" s="702"/>
      <c r="AF226" s="703"/>
      <c r="AG226" s="703"/>
      <c r="AH226" s="85"/>
      <c r="AI226" s="85"/>
      <c r="AJ226" s="85"/>
      <c r="AK226" s="85"/>
      <c r="AL226" s="85"/>
      <c r="AM226" s="85"/>
      <c r="AN226" s="86"/>
      <c r="AO226" s="73"/>
      <c r="AP226" s="73"/>
      <c r="AQ226" s="73"/>
      <c r="AR226" s="702"/>
      <c r="AS226" s="703"/>
      <c r="AT226" s="703"/>
      <c r="AU226" s="85"/>
      <c r="AV226" s="85"/>
      <c r="AW226" s="85"/>
      <c r="AX226" s="85"/>
      <c r="AY226" s="85"/>
      <c r="AZ226" s="85"/>
      <c r="BA226" s="86"/>
      <c r="BB226" s="73"/>
      <c r="BC226" s="73"/>
      <c r="BD226" s="73"/>
      <c r="BE226" s="702"/>
      <c r="BF226" s="703"/>
      <c r="BG226" s="703"/>
      <c r="BH226" s="85"/>
      <c r="BI226" s="85"/>
      <c r="BJ226" s="85"/>
      <c r="BK226" s="85"/>
      <c r="BL226" s="85"/>
      <c r="BM226" s="85"/>
    </row>
    <row r="227" spans="1:65" s="5" customFormat="1" ht="12.75" customHeight="1" x14ac:dyDescent="0.2">
      <c r="A227" s="21"/>
      <c r="B227" s="73"/>
      <c r="C227" s="73"/>
      <c r="D227" s="73"/>
      <c r="E227" s="228"/>
      <c r="F227" s="228"/>
      <c r="G227" s="228"/>
      <c r="H227" s="24"/>
      <c r="I227" s="98"/>
      <c r="K227" s="51"/>
      <c r="L227" s="51"/>
      <c r="M227" s="51"/>
      <c r="N227" s="21"/>
      <c r="O227" s="73"/>
      <c r="P227" s="73"/>
      <c r="Q227" s="73"/>
      <c r="R227" s="228"/>
      <c r="S227" s="228"/>
      <c r="T227" s="228"/>
      <c r="U227" s="24"/>
      <c r="V227" s="98"/>
      <c r="X227" s="51"/>
      <c r="Y227" s="51"/>
      <c r="Z227" s="51"/>
      <c r="AA227" s="21"/>
      <c r="AB227" s="73"/>
      <c r="AC227" s="73"/>
      <c r="AD227" s="73"/>
      <c r="AE227" s="228"/>
      <c r="AF227" s="228"/>
      <c r="AG227" s="228"/>
      <c r="AH227" s="24"/>
      <c r="AI227" s="98"/>
      <c r="AK227" s="51"/>
      <c r="AL227" s="51"/>
      <c r="AM227" s="51"/>
      <c r="AN227" s="21"/>
      <c r="AO227" s="73"/>
      <c r="AP227" s="73"/>
      <c r="AQ227" s="73"/>
      <c r="AR227" s="228"/>
      <c r="AS227" s="228"/>
      <c r="AT227" s="228"/>
      <c r="AU227" s="24"/>
      <c r="AV227" s="98"/>
      <c r="AX227" s="51"/>
      <c r="AY227" s="51"/>
      <c r="AZ227" s="51"/>
      <c r="BA227" s="21"/>
      <c r="BB227" s="73"/>
      <c r="BC227" s="73"/>
      <c r="BD227" s="73"/>
      <c r="BE227" s="228"/>
      <c r="BF227" s="228"/>
      <c r="BG227" s="228"/>
      <c r="BH227" s="24"/>
      <c r="BI227" s="98"/>
      <c r="BK227" s="51"/>
      <c r="BL227" s="51"/>
      <c r="BM227" s="51"/>
    </row>
    <row r="228" spans="1:65" s="5" customFormat="1" ht="12.75" customHeight="1" x14ac:dyDescent="0.2">
      <c r="A228" s="61"/>
      <c r="B228" s="73"/>
      <c r="C228" s="73"/>
      <c r="D228" s="73"/>
      <c r="H228" s="32"/>
      <c r="I228" s="111"/>
      <c r="K228" s="130"/>
      <c r="L228" s="51"/>
      <c r="M228" s="51"/>
      <c r="N228" s="61"/>
      <c r="O228" s="73"/>
      <c r="P228" s="73"/>
      <c r="Q228" s="73"/>
      <c r="U228" s="32"/>
      <c r="V228" s="111"/>
      <c r="X228" s="130"/>
      <c r="Y228" s="51"/>
      <c r="Z228" s="51"/>
      <c r="AA228" s="61"/>
      <c r="AB228" s="73"/>
      <c r="AC228" s="73"/>
      <c r="AD228" s="73"/>
      <c r="AH228" s="32"/>
      <c r="AI228" s="111"/>
      <c r="AK228" s="130"/>
      <c r="AL228" s="51"/>
      <c r="AM228" s="51"/>
      <c r="AN228" s="61"/>
      <c r="AO228" s="73"/>
      <c r="AP228" s="73"/>
      <c r="AQ228" s="73"/>
      <c r="AU228" s="32"/>
      <c r="AV228" s="111"/>
      <c r="AX228" s="130"/>
      <c r="AY228" s="51"/>
      <c r="AZ228" s="51"/>
      <c r="BA228" s="61"/>
      <c r="BB228" s="73"/>
      <c r="BC228" s="73"/>
      <c r="BD228" s="73"/>
      <c r="BH228" s="32"/>
      <c r="BI228" s="111"/>
      <c r="BK228" s="130"/>
      <c r="BL228" s="51"/>
      <c r="BM228" s="51"/>
    </row>
    <row r="229" spans="1:65" s="5" customFormat="1" ht="12.75" customHeight="1" x14ac:dyDescent="0.2">
      <c r="A229" s="61"/>
      <c r="B229" s="73"/>
      <c r="C229" s="73"/>
      <c r="D229" s="73"/>
      <c r="H229" s="55"/>
      <c r="I229" s="100"/>
      <c r="J229" s="45"/>
      <c r="K229" s="134"/>
      <c r="L229" s="51"/>
      <c r="M229" s="59"/>
      <c r="N229" s="61"/>
      <c r="O229" s="73"/>
      <c r="P229" s="73"/>
      <c r="Q229" s="73"/>
      <c r="U229" s="55"/>
      <c r="V229" s="100"/>
      <c r="W229" s="45"/>
      <c r="X229" s="134"/>
      <c r="Y229" s="51"/>
      <c r="Z229" s="59"/>
      <c r="AA229" s="61"/>
      <c r="AB229" s="73"/>
      <c r="AC229" s="73"/>
      <c r="AD229" s="73"/>
      <c r="AH229" s="55"/>
      <c r="AI229" s="100"/>
      <c r="AJ229" s="45"/>
      <c r="AK229" s="134"/>
      <c r="AL229" s="51"/>
      <c r="AM229" s="59"/>
      <c r="AN229" s="61"/>
      <c r="AO229" s="73"/>
      <c r="AP229" s="73"/>
      <c r="AQ229" s="73"/>
      <c r="AU229" s="55"/>
      <c r="AV229" s="100"/>
      <c r="AW229" s="45"/>
      <c r="AX229" s="134"/>
      <c r="AY229" s="51"/>
      <c r="AZ229" s="59"/>
      <c r="BA229" s="61"/>
      <c r="BB229" s="73"/>
      <c r="BC229" s="73"/>
      <c r="BD229" s="73"/>
      <c r="BH229" s="55"/>
      <c r="BI229" s="100"/>
      <c r="BJ229" s="45"/>
      <c r="BK229" s="134"/>
      <c r="BL229" s="51"/>
      <c r="BM229" s="59"/>
    </row>
    <row r="230" spans="1:65" s="7" customFormat="1" ht="10.5" customHeight="1" x14ac:dyDescent="0.2">
      <c r="A230" s="21"/>
      <c r="B230" s="51"/>
      <c r="C230" s="51"/>
      <c r="D230" s="51"/>
      <c r="E230" s="51"/>
      <c r="F230" s="51"/>
      <c r="G230" s="51"/>
      <c r="H230" s="57"/>
      <c r="I230" s="101"/>
      <c r="J230" s="85"/>
      <c r="K230" s="57"/>
      <c r="L230" s="57"/>
      <c r="M230" s="57"/>
      <c r="N230" s="21"/>
      <c r="O230" s="51"/>
      <c r="P230" s="51"/>
      <c r="Q230" s="51"/>
      <c r="R230" s="51"/>
      <c r="S230" s="51"/>
      <c r="T230" s="51"/>
      <c r="U230" s="57"/>
      <c r="V230" s="101"/>
      <c r="W230" s="85"/>
      <c r="X230" s="57"/>
      <c r="Y230" s="57"/>
      <c r="Z230" s="57"/>
      <c r="AA230" s="21"/>
      <c r="AB230" s="51"/>
      <c r="AC230" s="51"/>
      <c r="AD230" s="51"/>
      <c r="AE230" s="51"/>
      <c r="AF230" s="51"/>
      <c r="AG230" s="51"/>
      <c r="AH230" s="57"/>
      <c r="AI230" s="101"/>
      <c r="AJ230" s="85"/>
      <c r="AK230" s="57"/>
      <c r="AL230" s="57"/>
      <c r="AM230" s="57"/>
      <c r="AN230" s="21"/>
      <c r="AO230" s="51"/>
      <c r="AP230" s="51"/>
      <c r="AQ230" s="51"/>
      <c r="AR230" s="51"/>
      <c r="AS230" s="51"/>
      <c r="AT230" s="51"/>
      <c r="AU230" s="57"/>
      <c r="AV230" s="101"/>
      <c r="AW230" s="85"/>
      <c r="AX230" s="57"/>
      <c r="AY230" s="57"/>
      <c r="AZ230" s="57"/>
      <c r="BA230" s="21"/>
      <c r="BB230" s="51"/>
      <c r="BC230" s="51"/>
      <c r="BD230" s="51"/>
      <c r="BE230" s="51"/>
      <c r="BF230" s="51"/>
      <c r="BG230" s="51"/>
      <c r="BH230" s="57"/>
      <c r="BI230" s="101"/>
      <c r="BJ230" s="85"/>
      <c r="BK230" s="57"/>
      <c r="BL230" s="57"/>
      <c r="BM230" s="57"/>
    </row>
    <row r="231" spans="1:65" s="7" customFormat="1" ht="17.100000000000001" customHeight="1" x14ac:dyDescent="0.25">
      <c r="B231" s="71"/>
      <c r="C231" s="71"/>
      <c r="D231" s="71"/>
      <c r="E231" s="88"/>
      <c r="F231" s="88"/>
      <c r="G231" s="88"/>
      <c r="H231" s="57"/>
      <c r="I231" s="101"/>
      <c r="J231" s="85"/>
      <c r="K231" s="57"/>
      <c r="L231" s="57"/>
      <c r="M231" s="57"/>
      <c r="O231" s="71"/>
      <c r="P231" s="71"/>
      <c r="Q231" s="71"/>
      <c r="R231" s="88"/>
      <c r="S231" s="88"/>
      <c r="T231" s="88"/>
      <c r="U231" s="57"/>
      <c r="V231" s="101"/>
      <c r="W231" s="85"/>
      <c r="X231" s="57"/>
      <c r="Y231" s="57"/>
      <c r="Z231" s="57"/>
      <c r="AB231" s="71"/>
      <c r="AC231" s="71"/>
      <c r="AD231" s="71"/>
      <c r="AE231" s="88"/>
      <c r="AF231" s="88"/>
      <c r="AG231" s="88"/>
      <c r="AH231" s="57"/>
      <c r="AI231" s="101"/>
      <c r="AJ231" s="85"/>
      <c r="AK231" s="57"/>
      <c r="AL231" s="57"/>
      <c r="AM231" s="57"/>
      <c r="AO231" s="71"/>
      <c r="AP231" s="71"/>
      <c r="AQ231" s="71"/>
      <c r="AR231" s="88"/>
      <c r="AS231" s="88"/>
      <c r="AT231" s="88"/>
      <c r="AU231" s="57"/>
      <c r="AV231" s="101"/>
      <c r="AW231" s="85"/>
      <c r="AX231" s="57"/>
      <c r="AY231" s="57"/>
      <c r="AZ231" s="57"/>
      <c r="BB231" s="71"/>
      <c r="BC231" s="71"/>
      <c r="BD231" s="71"/>
      <c r="BE231" s="88"/>
      <c r="BF231" s="88"/>
      <c r="BG231" s="88"/>
      <c r="BH231" s="57"/>
      <c r="BI231" s="101"/>
      <c r="BJ231" s="85"/>
      <c r="BK231" s="57"/>
      <c r="BL231" s="57"/>
      <c r="BM231" s="57"/>
    </row>
    <row r="232" spans="1:65" s="7" customFormat="1" ht="17.100000000000001" customHeight="1" x14ac:dyDescent="0.2">
      <c r="A232" s="21"/>
      <c r="B232" s="24"/>
      <c r="C232" s="24"/>
      <c r="D232" s="24"/>
      <c r="E232" s="24"/>
      <c r="F232" s="24"/>
      <c r="G232" s="24"/>
      <c r="H232" s="57"/>
      <c r="I232" s="101"/>
      <c r="J232" s="85"/>
      <c r="K232" s="57"/>
      <c r="L232" s="57"/>
      <c r="M232" s="57"/>
      <c r="N232" s="21"/>
      <c r="O232" s="24"/>
      <c r="P232" s="24"/>
      <c r="Q232" s="24"/>
      <c r="R232" s="24"/>
      <c r="S232" s="24"/>
      <c r="T232" s="24"/>
      <c r="U232" s="57"/>
      <c r="V232" s="101"/>
      <c r="W232" s="85"/>
      <c r="X232" s="57"/>
      <c r="Y232" s="57"/>
      <c r="Z232" s="57"/>
      <c r="AA232" s="21"/>
      <c r="AB232" s="24"/>
      <c r="AC232" s="24"/>
      <c r="AD232" s="24"/>
      <c r="AE232" s="24"/>
      <c r="AF232" s="24"/>
      <c r="AG232" s="24"/>
      <c r="AH232" s="57"/>
      <c r="AI232" s="101"/>
      <c r="AJ232" s="85"/>
      <c r="AK232" s="57"/>
      <c r="AL232" s="57"/>
      <c r="AM232" s="57"/>
      <c r="AN232" s="21"/>
      <c r="AO232" s="24"/>
      <c r="AP232" s="24"/>
      <c r="AQ232" s="24"/>
      <c r="AR232" s="24"/>
      <c r="AS232" s="24"/>
      <c r="AT232" s="24"/>
      <c r="AU232" s="57"/>
      <c r="AV232" s="101"/>
      <c r="AW232" s="85"/>
      <c r="AX232" s="57"/>
      <c r="AY232" s="57"/>
      <c r="AZ232" s="57"/>
      <c r="BA232" s="21"/>
      <c r="BB232" s="24"/>
      <c r="BC232" s="24"/>
      <c r="BD232" s="24"/>
      <c r="BE232" s="24"/>
      <c r="BF232" s="24"/>
      <c r="BG232" s="24"/>
      <c r="BH232" s="57"/>
      <c r="BI232" s="101"/>
      <c r="BJ232" s="85"/>
      <c r="BK232" s="57"/>
      <c r="BL232" s="57"/>
      <c r="BM232" s="57"/>
    </row>
    <row r="233" spans="1:65" s="7" customFormat="1" ht="17.100000000000001" customHeight="1" x14ac:dyDescent="0.2">
      <c r="A233" s="85"/>
      <c r="B233" s="85"/>
      <c r="C233" s="85"/>
      <c r="D233" s="85"/>
      <c r="E233" s="85"/>
      <c r="F233" s="85"/>
      <c r="G233" s="85"/>
      <c r="H233" s="57"/>
      <c r="I233" s="101"/>
      <c r="J233" s="85"/>
      <c r="K233" s="57"/>
      <c r="L233" s="57"/>
      <c r="M233" s="57"/>
      <c r="N233" s="85"/>
      <c r="O233" s="85"/>
      <c r="P233" s="85"/>
      <c r="Q233" s="85"/>
      <c r="R233" s="85"/>
      <c r="S233" s="85"/>
      <c r="T233" s="85"/>
      <c r="U233" s="57"/>
      <c r="V233" s="101"/>
      <c r="W233" s="85"/>
      <c r="X233" s="57"/>
      <c r="Y233" s="57"/>
      <c r="Z233" s="57"/>
      <c r="AA233" s="85"/>
      <c r="AB233" s="85"/>
      <c r="AC233" s="85"/>
      <c r="AD233" s="85"/>
      <c r="AE233" s="85"/>
      <c r="AF233" s="85"/>
      <c r="AG233" s="85"/>
      <c r="AH233" s="57"/>
      <c r="AI233" s="101"/>
      <c r="AJ233" s="85"/>
      <c r="AK233" s="57"/>
      <c r="AL233" s="57"/>
      <c r="AM233" s="57"/>
      <c r="AN233" s="85"/>
      <c r="AO233" s="85"/>
      <c r="AP233" s="85"/>
      <c r="AQ233" s="85"/>
      <c r="AR233" s="85"/>
      <c r="AS233" s="85"/>
      <c r="AT233" s="85"/>
      <c r="AU233" s="57"/>
      <c r="AV233" s="101"/>
      <c r="AW233" s="85"/>
      <c r="AX233" s="57"/>
      <c r="AY233" s="57"/>
      <c r="AZ233" s="57"/>
      <c r="BA233" s="85"/>
      <c r="BB233" s="85"/>
      <c r="BC233" s="85"/>
      <c r="BD233" s="85"/>
      <c r="BE233" s="85"/>
      <c r="BF233" s="85"/>
      <c r="BG233" s="85"/>
      <c r="BH233" s="57"/>
      <c r="BI233" s="101"/>
      <c r="BJ233" s="85"/>
      <c r="BK233" s="57"/>
      <c r="BL233" s="57"/>
      <c r="BM233" s="57"/>
    </row>
    <row r="234" spans="1:65" s="7" customFormat="1" ht="17.100000000000001" customHeight="1" x14ac:dyDescent="0.2">
      <c r="A234" s="5"/>
      <c r="B234" s="24"/>
      <c r="C234" s="24"/>
      <c r="D234" s="24"/>
      <c r="F234" s="5"/>
      <c r="G234" s="5"/>
      <c r="H234" s="57"/>
      <c r="I234" s="101"/>
      <c r="J234" s="85"/>
      <c r="K234" s="57"/>
      <c r="L234" s="57"/>
      <c r="M234" s="57"/>
      <c r="N234" s="5"/>
      <c r="O234" s="24"/>
      <c r="P234" s="24"/>
      <c r="Q234" s="24"/>
      <c r="S234" s="5"/>
      <c r="T234" s="5"/>
      <c r="U234" s="57"/>
      <c r="V234" s="101"/>
      <c r="W234" s="85"/>
      <c r="X234" s="57"/>
      <c r="Y234" s="57"/>
      <c r="Z234" s="57"/>
      <c r="AA234" s="5"/>
      <c r="AB234" s="24"/>
      <c r="AC234" s="24"/>
      <c r="AD234" s="24"/>
      <c r="AF234" s="5"/>
      <c r="AG234" s="5"/>
      <c r="AH234" s="57"/>
      <c r="AI234" s="101"/>
      <c r="AJ234" s="85"/>
      <c r="AK234" s="57"/>
      <c r="AL234" s="57"/>
      <c r="AM234" s="57"/>
      <c r="AN234" s="5"/>
      <c r="AO234" s="24"/>
      <c r="AP234" s="24"/>
      <c r="AQ234" s="24"/>
      <c r="AS234" s="5"/>
      <c r="AT234" s="5"/>
      <c r="AU234" s="57"/>
      <c r="AV234" s="101"/>
      <c r="AW234" s="85"/>
      <c r="AX234" s="57"/>
      <c r="AY234" s="57"/>
      <c r="AZ234" s="57"/>
      <c r="BA234" s="5"/>
      <c r="BB234" s="24"/>
      <c r="BC234" s="24"/>
      <c r="BD234" s="24"/>
      <c r="BF234" s="5"/>
      <c r="BG234" s="5"/>
      <c r="BH234" s="57"/>
      <c r="BI234" s="101"/>
      <c r="BJ234" s="85"/>
      <c r="BK234" s="57"/>
      <c r="BL234" s="57"/>
      <c r="BM234" s="57"/>
    </row>
    <row r="235" spans="1:65" s="7" customFormat="1" ht="17.100000000000001" customHeight="1" x14ac:dyDescent="0.2">
      <c r="A235" s="21"/>
      <c r="B235" s="73"/>
      <c r="C235" s="73"/>
      <c r="D235" s="73"/>
      <c r="E235" s="228"/>
      <c r="F235" s="228"/>
      <c r="G235" s="228"/>
      <c r="H235" s="57"/>
      <c r="I235" s="101"/>
      <c r="J235" s="85"/>
      <c r="K235" s="57"/>
      <c r="L235" s="57"/>
      <c r="M235" s="57"/>
      <c r="N235" s="21"/>
      <c r="O235" s="73"/>
      <c r="P235" s="73"/>
      <c r="Q235" s="73"/>
      <c r="R235" s="228"/>
      <c r="S235" s="228"/>
      <c r="T235" s="228"/>
      <c r="U235" s="57"/>
      <c r="V235" s="101"/>
      <c r="W235" s="85"/>
      <c r="X235" s="57"/>
      <c r="Y235" s="57"/>
      <c r="Z235" s="57"/>
      <c r="AA235" s="21"/>
      <c r="AB235" s="73"/>
      <c r="AC235" s="73"/>
      <c r="AD235" s="73"/>
      <c r="AE235" s="228"/>
      <c r="AF235" s="228"/>
      <c r="AG235" s="228"/>
      <c r="AH235" s="57"/>
      <c r="AI235" s="101"/>
      <c r="AJ235" s="85"/>
      <c r="AK235" s="57"/>
      <c r="AL235" s="57"/>
      <c r="AM235" s="57"/>
      <c r="AN235" s="21"/>
      <c r="AO235" s="73"/>
      <c r="AP235" s="73"/>
      <c r="AQ235" s="73"/>
      <c r="AR235" s="228"/>
      <c r="AS235" s="228"/>
      <c r="AT235" s="228"/>
      <c r="AU235" s="57"/>
      <c r="AV235" s="101"/>
      <c r="AW235" s="85"/>
      <c r="AX235" s="57"/>
      <c r="AY235" s="57"/>
      <c r="AZ235" s="57"/>
      <c r="BA235" s="21"/>
      <c r="BB235" s="73"/>
      <c r="BC235" s="73"/>
      <c r="BD235" s="73"/>
      <c r="BE235" s="228"/>
      <c r="BF235" s="228"/>
      <c r="BG235" s="228"/>
      <c r="BH235" s="57"/>
      <c r="BI235" s="101"/>
      <c r="BJ235" s="85"/>
      <c r="BK235" s="57"/>
      <c r="BL235" s="57"/>
      <c r="BM235" s="57"/>
    </row>
    <row r="236" spans="1:65" s="7" customFormat="1" ht="17.100000000000001" customHeight="1" x14ac:dyDescent="0.2">
      <c r="A236" s="92"/>
      <c r="B236" s="73"/>
      <c r="C236" s="73"/>
      <c r="D236" s="73"/>
      <c r="E236" s="21"/>
      <c r="F236" s="21"/>
      <c r="G236" s="21"/>
      <c r="H236" s="57"/>
      <c r="I236" s="101"/>
      <c r="J236" s="85"/>
      <c r="K236" s="57"/>
      <c r="L236" s="57"/>
      <c r="M236" s="57"/>
      <c r="N236" s="92"/>
      <c r="O236" s="73"/>
      <c r="P236" s="73"/>
      <c r="Q236" s="73"/>
      <c r="R236" s="21"/>
      <c r="S236" s="21"/>
      <c r="T236" s="21"/>
      <c r="U236" s="57"/>
      <c r="V236" s="101"/>
      <c r="W236" s="85"/>
      <c r="X236" s="57"/>
      <c r="Y236" s="57"/>
      <c r="Z236" s="57"/>
      <c r="AA236" s="92"/>
      <c r="AB236" s="73"/>
      <c r="AC236" s="73"/>
      <c r="AD236" s="73"/>
      <c r="AE236" s="21"/>
      <c r="AF236" s="21"/>
      <c r="AG236" s="21"/>
      <c r="AH236" s="57"/>
      <c r="AI236" s="101"/>
      <c r="AJ236" s="85"/>
      <c r="AK236" s="57"/>
      <c r="AL236" s="57"/>
      <c r="AM236" s="57"/>
      <c r="AN236" s="92"/>
      <c r="AO236" s="73"/>
      <c r="AP236" s="73"/>
      <c r="AQ236" s="73"/>
      <c r="AR236" s="21"/>
      <c r="AS236" s="21"/>
      <c r="AT236" s="21"/>
      <c r="AU236" s="57"/>
      <c r="AV236" s="101"/>
      <c r="AW236" s="85"/>
      <c r="AX236" s="57"/>
      <c r="AY236" s="57"/>
      <c r="AZ236" s="57"/>
      <c r="BA236" s="92"/>
      <c r="BB236" s="73"/>
      <c r="BC236" s="73"/>
      <c r="BD236" s="73"/>
      <c r="BE236" s="21"/>
      <c r="BF236" s="21"/>
      <c r="BG236" s="21"/>
      <c r="BH236" s="57"/>
      <c r="BI236" s="101"/>
      <c r="BJ236" s="85"/>
      <c r="BK236" s="57"/>
      <c r="BL236" s="57"/>
      <c r="BM236" s="57"/>
    </row>
    <row r="237" spans="1:65" s="7" customFormat="1" ht="17.100000000000001" customHeight="1" x14ac:dyDescent="0.2">
      <c r="A237" s="61"/>
      <c r="B237" s="73"/>
      <c r="C237" s="73"/>
      <c r="D237" s="73"/>
      <c r="E237" s="21"/>
      <c r="F237" s="21"/>
      <c r="G237" s="21"/>
      <c r="H237" s="57"/>
      <c r="I237" s="101"/>
      <c r="J237" s="85"/>
      <c r="K237" s="57"/>
      <c r="L237" s="57"/>
      <c r="M237" s="57"/>
      <c r="N237" s="61"/>
      <c r="O237" s="73"/>
      <c r="P237" s="73"/>
      <c r="Q237" s="73"/>
      <c r="R237" s="21"/>
      <c r="S237" s="21"/>
      <c r="T237" s="21"/>
      <c r="U237" s="57"/>
      <c r="V237" s="101"/>
      <c r="W237" s="85"/>
      <c r="X237" s="57"/>
      <c r="Y237" s="57"/>
      <c r="Z237" s="57"/>
      <c r="AA237" s="61"/>
      <c r="AB237" s="73"/>
      <c r="AC237" s="73"/>
      <c r="AD237" s="73"/>
      <c r="AE237" s="21"/>
      <c r="AF237" s="21"/>
      <c r="AG237" s="21"/>
      <c r="AH237" s="57"/>
      <c r="AI237" s="101"/>
      <c r="AJ237" s="85"/>
      <c r="AK237" s="57"/>
      <c r="AL237" s="57"/>
      <c r="AM237" s="57"/>
      <c r="AN237" s="61"/>
      <c r="AO237" s="73"/>
      <c r="AP237" s="73"/>
      <c r="AQ237" s="73"/>
      <c r="AR237" s="21"/>
      <c r="AS237" s="21"/>
      <c r="AT237" s="21"/>
      <c r="AU237" s="57"/>
      <c r="AV237" s="101"/>
      <c r="AW237" s="85"/>
      <c r="AX237" s="57"/>
      <c r="AY237" s="57"/>
      <c r="AZ237" s="57"/>
      <c r="BA237" s="61"/>
      <c r="BB237" s="73"/>
      <c r="BC237" s="73"/>
      <c r="BD237" s="73"/>
      <c r="BE237" s="21"/>
      <c r="BF237" s="21"/>
      <c r="BG237" s="21"/>
      <c r="BH237" s="57"/>
      <c r="BI237" s="101"/>
      <c r="BJ237" s="85"/>
      <c r="BK237" s="57"/>
      <c r="BL237" s="57"/>
      <c r="BM237" s="57"/>
    </row>
    <row r="238" spans="1:65" s="7" customFormat="1" ht="17.100000000000001" customHeight="1" x14ac:dyDescent="0.25">
      <c r="A238" s="8"/>
      <c r="B238" s="48"/>
      <c r="C238" s="48"/>
      <c r="D238" s="48"/>
      <c r="E238" s="88"/>
      <c r="F238" s="88"/>
      <c r="G238" s="88"/>
      <c r="H238" s="57"/>
      <c r="I238" s="101"/>
      <c r="J238" s="85"/>
      <c r="K238" s="57"/>
      <c r="L238" s="57"/>
      <c r="M238" s="57"/>
      <c r="N238" s="8"/>
      <c r="O238" s="48"/>
      <c r="P238" s="48"/>
      <c r="Q238" s="48"/>
      <c r="R238" s="88"/>
      <c r="S238" s="88"/>
      <c r="T238" s="88"/>
      <c r="U238" s="57"/>
      <c r="V238" s="101"/>
      <c r="W238" s="85"/>
      <c r="X238" s="57"/>
      <c r="Y238" s="57"/>
      <c r="Z238" s="57"/>
      <c r="AA238" s="8"/>
      <c r="AB238" s="48"/>
      <c r="AC238" s="48"/>
      <c r="AD238" s="48"/>
      <c r="AE238" s="88"/>
      <c r="AF238" s="88"/>
      <c r="AG238" s="88"/>
      <c r="AH238" s="57"/>
      <c r="AI238" s="101"/>
      <c r="AJ238" s="85"/>
      <c r="AK238" s="57"/>
      <c r="AL238" s="57"/>
      <c r="AM238" s="57"/>
      <c r="AN238" s="8"/>
      <c r="AO238" s="48"/>
      <c r="AP238" s="48"/>
      <c r="AQ238" s="48"/>
      <c r="AR238" s="88"/>
      <c r="AS238" s="88"/>
      <c r="AT238" s="88"/>
      <c r="AU238" s="57"/>
      <c r="AV238" s="101"/>
      <c r="AW238" s="85"/>
      <c r="AX238" s="57"/>
      <c r="AY238" s="57"/>
      <c r="AZ238" s="57"/>
      <c r="BA238" s="8"/>
      <c r="BB238" s="48"/>
      <c r="BC238" s="48"/>
      <c r="BD238" s="48"/>
      <c r="BE238" s="88"/>
      <c r="BF238" s="88"/>
      <c r="BG238" s="88"/>
      <c r="BH238" s="57"/>
      <c r="BI238" s="101"/>
      <c r="BJ238" s="85"/>
      <c r="BK238" s="57"/>
      <c r="BL238" s="57"/>
      <c r="BM238" s="57"/>
    </row>
    <row r="239" spans="1:65" s="7" customFormat="1" ht="17.100000000000001" customHeight="1" x14ac:dyDescent="0.25">
      <c r="A239" s="8"/>
      <c r="B239" s="48"/>
      <c r="C239" s="48"/>
      <c r="D239" s="48"/>
      <c r="E239" s="88"/>
      <c r="F239" s="88"/>
      <c r="G239" s="88"/>
      <c r="H239" s="57"/>
      <c r="I239" s="101"/>
      <c r="J239" s="85"/>
      <c r="K239" s="57"/>
      <c r="L239" s="57"/>
      <c r="M239" s="57"/>
      <c r="N239" s="8"/>
      <c r="O239" s="48"/>
      <c r="P239" s="48"/>
      <c r="Q239" s="48"/>
      <c r="R239" s="88"/>
      <c r="S239" s="88"/>
      <c r="T239" s="88"/>
      <c r="U239" s="57"/>
      <c r="V239" s="101"/>
      <c r="W239" s="85"/>
      <c r="X239" s="57"/>
      <c r="Y239" s="57"/>
      <c r="Z239" s="57"/>
      <c r="AA239" s="8"/>
      <c r="AB239" s="48"/>
      <c r="AC239" s="48"/>
      <c r="AD239" s="48"/>
      <c r="AE239" s="88"/>
      <c r="AF239" s="88"/>
      <c r="AG239" s="88"/>
      <c r="AH239" s="57"/>
      <c r="AI239" s="101"/>
      <c r="AJ239" s="85"/>
      <c r="AK239" s="57"/>
      <c r="AL239" s="57"/>
      <c r="AM239" s="57"/>
      <c r="AN239" s="8"/>
      <c r="AO239" s="48"/>
      <c r="AP239" s="48"/>
      <c r="AQ239" s="48"/>
      <c r="AR239" s="88"/>
      <c r="AS239" s="88"/>
      <c r="AT239" s="88"/>
      <c r="AU239" s="57"/>
      <c r="AV239" s="101"/>
      <c r="AW239" s="85"/>
      <c r="AX239" s="57"/>
      <c r="AY239" s="57"/>
      <c r="AZ239" s="57"/>
      <c r="BA239" s="8"/>
      <c r="BB239" s="48"/>
      <c r="BC239" s="48"/>
      <c r="BD239" s="48"/>
      <c r="BE239" s="88"/>
      <c r="BF239" s="88"/>
      <c r="BG239" s="88"/>
      <c r="BH239" s="57"/>
      <c r="BI239" s="101"/>
      <c r="BJ239" s="85"/>
      <c r="BK239" s="57"/>
      <c r="BL239" s="57"/>
      <c r="BM239" s="57"/>
    </row>
    <row r="240" spans="1:65" s="7" customFormat="1" ht="17.100000000000001" customHeight="1" x14ac:dyDescent="0.2">
      <c r="A240" s="85"/>
      <c r="B240" s="85"/>
      <c r="C240" s="85"/>
      <c r="D240" s="85"/>
      <c r="E240" s="85"/>
      <c r="F240" s="85"/>
      <c r="G240" s="85"/>
      <c r="H240" s="57"/>
      <c r="I240" s="101"/>
      <c r="J240" s="85"/>
      <c r="K240" s="57"/>
      <c r="L240" s="57"/>
      <c r="M240" s="57"/>
      <c r="N240" s="85"/>
      <c r="O240" s="85"/>
      <c r="P240" s="85"/>
      <c r="Q240" s="85"/>
      <c r="R240" s="85"/>
      <c r="S240" s="85"/>
      <c r="T240" s="85"/>
      <c r="U240" s="57"/>
      <c r="V240" s="101"/>
      <c r="W240" s="85"/>
      <c r="X240" s="57"/>
      <c r="Y240" s="57"/>
      <c r="Z240" s="57"/>
      <c r="AA240" s="85"/>
      <c r="AB240" s="85"/>
      <c r="AC240" s="85"/>
      <c r="AD240" s="85"/>
      <c r="AE240" s="85"/>
      <c r="AF240" s="85"/>
      <c r="AG240" s="85"/>
      <c r="AH240" s="57"/>
      <c r="AI240" s="101"/>
      <c r="AJ240" s="85"/>
      <c r="AK240" s="57"/>
      <c r="AL240" s="57"/>
      <c r="AM240" s="57"/>
      <c r="AN240" s="85"/>
      <c r="AO240" s="85"/>
      <c r="AP240" s="85"/>
      <c r="AQ240" s="85"/>
      <c r="AR240" s="85"/>
      <c r="AS240" s="85"/>
      <c r="AT240" s="85"/>
      <c r="AU240" s="57"/>
      <c r="AV240" s="101"/>
      <c r="AW240" s="85"/>
      <c r="AX240" s="57"/>
      <c r="AY240" s="57"/>
      <c r="AZ240" s="57"/>
      <c r="BA240" s="85"/>
      <c r="BB240" s="85"/>
      <c r="BC240" s="85"/>
      <c r="BD240" s="85"/>
      <c r="BE240" s="85"/>
      <c r="BF240" s="85"/>
      <c r="BG240" s="85"/>
      <c r="BH240" s="57"/>
      <c r="BI240" s="101"/>
      <c r="BJ240" s="85"/>
      <c r="BK240" s="57"/>
      <c r="BL240" s="57"/>
      <c r="BM240" s="57"/>
    </row>
    <row r="241" spans="1:65" s="7" customFormat="1" ht="17.100000000000001" customHeight="1" x14ac:dyDescent="0.2">
      <c r="A241" s="82"/>
      <c r="B241" s="689"/>
      <c r="C241" s="689"/>
      <c r="D241" s="689"/>
      <c r="E241" s="689"/>
      <c r="F241" s="689"/>
      <c r="G241" s="689"/>
      <c r="H241" s="57"/>
      <c r="I241" s="101"/>
      <c r="J241" s="85"/>
      <c r="K241" s="57"/>
      <c r="L241" s="57"/>
      <c r="M241" s="57"/>
      <c r="N241" s="82"/>
      <c r="O241" s="689"/>
      <c r="P241" s="689"/>
      <c r="Q241" s="689"/>
      <c r="R241" s="689"/>
      <c r="S241" s="689"/>
      <c r="T241" s="689"/>
      <c r="U241" s="57"/>
      <c r="V241" s="101"/>
      <c r="W241" s="85"/>
      <c r="X241" s="57"/>
      <c r="Y241" s="57"/>
      <c r="Z241" s="57"/>
      <c r="AA241" s="82"/>
      <c r="AB241" s="689"/>
      <c r="AC241" s="689"/>
      <c r="AD241" s="689"/>
      <c r="AE241" s="689"/>
      <c r="AF241" s="689"/>
      <c r="AG241" s="689"/>
      <c r="AH241" s="57"/>
      <c r="AI241" s="101"/>
      <c r="AJ241" s="85"/>
      <c r="AK241" s="57"/>
      <c r="AL241" s="57"/>
      <c r="AM241" s="57"/>
      <c r="AN241" s="82"/>
      <c r="AO241" s="689"/>
      <c r="AP241" s="689"/>
      <c r="AQ241" s="689"/>
      <c r="AR241" s="689"/>
      <c r="AS241" s="689"/>
      <c r="AT241" s="689"/>
      <c r="AU241" s="57"/>
      <c r="AV241" s="101"/>
      <c r="AW241" s="85"/>
      <c r="AX241" s="57"/>
      <c r="AY241" s="57"/>
      <c r="AZ241" s="57"/>
      <c r="BA241" s="82"/>
      <c r="BB241" s="689"/>
      <c r="BC241" s="689"/>
      <c r="BD241" s="689"/>
      <c r="BE241" s="689"/>
      <c r="BF241" s="689"/>
      <c r="BG241" s="689"/>
      <c r="BH241" s="57"/>
      <c r="BI241" s="101"/>
      <c r="BJ241" s="85"/>
      <c r="BK241" s="57"/>
      <c r="BL241" s="57"/>
      <c r="BM241" s="57"/>
    </row>
    <row r="242" spans="1:65" s="7" customFormat="1" ht="17.100000000000001" customHeight="1" x14ac:dyDescent="0.2">
      <c r="A242" s="61"/>
      <c r="B242" s="689"/>
      <c r="C242" s="689"/>
      <c r="D242" s="689"/>
      <c r="E242" s="689"/>
      <c r="F242" s="689"/>
      <c r="G242" s="689"/>
      <c r="H242" s="57"/>
      <c r="I242" s="101"/>
      <c r="J242" s="85"/>
      <c r="K242" s="57"/>
      <c r="L242" s="57"/>
      <c r="M242" s="57"/>
      <c r="N242" s="61"/>
      <c r="O242" s="689"/>
      <c r="P242" s="689"/>
      <c r="Q242" s="689"/>
      <c r="R242" s="689"/>
      <c r="S242" s="689"/>
      <c r="T242" s="689"/>
      <c r="U242" s="57"/>
      <c r="V242" s="101"/>
      <c r="W242" s="85"/>
      <c r="X242" s="57"/>
      <c r="Y242" s="57"/>
      <c r="Z242" s="57"/>
      <c r="AA242" s="61"/>
      <c r="AB242" s="689"/>
      <c r="AC242" s="689"/>
      <c r="AD242" s="689"/>
      <c r="AE242" s="689"/>
      <c r="AF242" s="689"/>
      <c r="AG242" s="689"/>
      <c r="AH242" s="57"/>
      <c r="AI242" s="101"/>
      <c r="AJ242" s="85"/>
      <c r="AK242" s="57"/>
      <c r="AL242" s="57"/>
      <c r="AM242" s="57"/>
      <c r="AN242" s="61"/>
      <c r="AO242" s="689"/>
      <c r="AP242" s="689"/>
      <c r="AQ242" s="689"/>
      <c r="AR242" s="689"/>
      <c r="AS242" s="689"/>
      <c r="AT242" s="689"/>
      <c r="AU242" s="57"/>
      <c r="AV242" s="101"/>
      <c r="AW242" s="85"/>
      <c r="AX242" s="57"/>
      <c r="AY242" s="57"/>
      <c r="AZ242" s="57"/>
      <c r="BA242" s="61"/>
      <c r="BB242" s="689"/>
      <c r="BC242" s="689"/>
      <c r="BD242" s="689"/>
      <c r="BE242" s="689"/>
      <c r="BF242" s="689"/>
      <c r="BG242" s="689"/>
      <c r="BH242" s="57"/>
      <c r="BI242" s="101"/>
      <c r="BJ242" s="85"/>
      <c r="BK242" s="57"/>
      <c r="BL242" s="57"/>
      <c r="BM242" s="57"/>
    </row>
    <row r="243" spans="1:65" s="7" customFormat="1" ht="17.100000000000001" customHeight="1" x14ac:dyDescent="0.2">
      <c r="A243" s="61"/>
      <c r="B243" s="80"/>
      <c r="C243" s="80"/>
      <c r="D243" s="80"/>
      <c r="E243" s="45"/>
      <c r="F243" s="45"/>
      <c r="G243" s="45"/>
      <c r="H243" s="57"/>
      <c r="I243" s="101"/>
      <c r="J243" s="85"/>
      <c r="K243" s="57"/>
      <c r="L243" s="57"/>
      <c r="M243" s="57"/>
      <c r="N243" s="61"/>
      <c r="O243" s="80"/>
      <c r="P243" s="80"/>
      <c r="Q243" s="80"/>
      <c r="R243" s="45"/>
      <c r="S243" s="45"/>
      <c r="T243" s="45"/>
      <c r="U243" s="57"/>
      <c r="V243" s="101"/>
      <c r="W243" s="85"/>
      <c r="X243" s="57"/>
      <c r="Y243" s="57"/>
      <c r="Z243" s="57"/>
      <c r="AA243" s="61"/>
      <c r="AB243" s="80"/>
      <c r="AC243" s="80"/>
      <c r="AD243" s="80"/>
      <c r="AE243" s="45"/>
      <c r="AF243" s="45"/>
      <c r="AG243" s="45"/>
      <c r="AH243" s="57"/>
      <c r="AI243" s="101"/>
      <c r="AJ243" s="85"/>
      <c r="AK243" s="57"/>
      <c r="AL243" s="57"/>
      <c r="AM243" s="57"/>
      <c r="AN243" s="61"/>
      <c r="AO243" s="80"/>
      <c r="AP243" s="80"/>
      <c r="AQ243" s="80"/>
      <c r="AR243" s="45"/>
      <c r="AS243" s="45"/>
      <c r="AT243" s="45"/>
      <c r="AU243" s="57"/>
      <c r="AV243" s="101"/>
      <c r="AW243" s="85"/>
      <c r="AX243" s="57"/>
      <c r="AY243" s="57"/>
      <c r="AZ243" s="57"/>
      <c r="BA243" s="61"/>
      <c r="BB243" s="80"/>
      <c r="BC243" s="80"/>
      <c r="BD243" s="80"/>
      <c r="BE243" s="45"/>
      <c r="BF243" s="45"/>
      <c r="BG243" s="45"/>
      <c r="BH243" s="57"/>
      <c r="BI243" s="101"/>
      <c r="BJ243" s="85"/>
      <c r="BK243" s="57"/>
      <c r="BL243" s="57"/>
      <c r="BM243" s="57"/>
    </row>
    <row r="244" spans="1:65" s="7" customFormat="1" ht="17.100000000000001" customHeight="1" x14ac:dyDescent="0.2">
      <c r="A244" s="85"/>
      <c r="B244" s="57"/>
      <c r="C244" s="57"/>
      <c r="D244" s="57"/>
      <c r="E244" s="85"/>
      <c r="F244" s="85"/>
      <c r="G244" s="85"/>
      <c r="H244" s="57"/>
      <c r="I244" s="101"/>
      <c r="J244" s="85"/>
      <c r="K244" s="57"/>
      <c r="L244" s="57"/>
      <c r="M244" s="57"/>
      <c r="N244" s="85"/>
      <c r="O244" s="57"/>
      <c r="P244" s="57"/>
      <c r="Q244" s="57"/>
      <c r="R244" s="85"/>
      <c r="S244" s="85"/>
      <c r="T244" s="85"/>
      <c r="U244" s="57"/>
      <c r="V244" s="101"/>
      <c r="W244" s="85"/>
      <c r="X244" s="57"/>
      <c r="Y244" s="57"/>
      <c r="Z244" s="57"/>
      <c r="AA244" s="85"/>
      <c r="AB244" s="57"/>
      <c r="AC244" s="57"/>
      <c r="AD244" s="57"/>
      <c r="AE244" s="85"/>
      <c r="AF244" s="85"/>
      <c r="AG244" s="85"/>
      <c r="AH244" s="57"/>
      <c r="AI244" s="101"/>
      <c r="AJ244" s="85"/>
      <c r="AK244" s="57"/>
      <c r="AL244" s="57"/>
      <c r="AM244" s="57"/>
      <c r="AN244" s="85"/>
      <c r="AO244" s="57"/>
      <c r="AP244" s="57"/>
      <c r="AQ244" s="57"/>
      <c r="AR244" s="85"/>
      <c r="AS244" s="85"/>
      <c r="AT244" s="85"/>
      <c r="AU244" s="57"/>
      <c r="AV244" s="101"/>
      <c r="AW244" s="85"/>
      <c r="AX244" s="57"/>
      <c r="AY244" s="57"/>
      <c r="AZ244" s="57"/>
      <c r="BA244" s="85"/>
      <c r="BB244" s="57"/>
      <c r="BC244" s="57"/>
      <c r="BD244" s="57"/>
      <c r="BE244" s="85"/>
      <c r="BF244" s="85"/>
      <c r="BG244" s="85"/>
      <c r="BH244" s="57"/>
      <c r="BI244" s="101"/>
      <c r="BJ244" s="85"/>
      <c r="BK244" s="57"/>
      <c r="BL244" s="57"/>
      <c r="BM244" s="57"/>
    </row>
    <row r="245" spans="1:65" s="7" customFormat="1" ht="17.100000000000001" customHeight="1" x14ac:dyDescent="0.2">
      <c r="A245" s="85"/>
      <c r="B245" s="686"/>
      <c r="C245" s="686"/>
      <c r="D245" s="686"/>
      <c r="E245" s="686"/>
      <c r="F245" s="698"/>
      <c r="G245" s="698"/>
      <c r="H245" s="57"/>
      <c r="I245" s="101"/>
      <c r="J245" s="85"/>
      <c r="K245" s="57"/>
      <c r="L245" s="57"/>
      <c r="M245" s="57"/>
      <c r="N245" s="85"/>
      <c r="O245" s="686"/>
      <c r="P245" s="686"/>
      <c r="Q245" s="686"/>
      <c r="R245" s="686"/>
      <c r="S245" s="698"/>
      <c r="T245" s="698"/>
      <c r="U245" s="57"/>
      <c r="V245" s="101"/>
      <c r="W245" s="85"/>
      <c r="X245" s="57"/>
      <c r="Y245" s="57"/>
      <c r="Z245" s="57"/>
      <c r="AA245" s="85"/>
      <c r="AB245" s="686"/>
      <c r="AC245" s="686"/>
      <c r="AD245" s="686"/>
      <c r="AE245" s="686"/>
      <c r="AF245" s="698"/>
      <c r="AG245" s="698"/>
      <c r="AH245" s="57"/>
      <c r="AI245" s="101"/>
      <c r="AJ245" s="85"/>
      <c r="AK245" s="57"/>
      <c r="AL245" s="57"/>
      <c r="AM245" s="57"/>
      <c r="AN245" s="85"/>
      <c r="AO245" s="686"/>
      <c r="AP245" s="686"/>
      <c r="AQ245" s="686"/>
      <c r="AR245" s="686"/>
      <c r="AS245" s="698"/>
      <c r="AT245" s="698"/>
      <c r="AU245" s="57"/>
      <c r="AV245" s="101"/>
      <c r="AW245" s="85"/>
      <c r="AX245" s="57"/>
      <c r="AY245" s="57"/>
      <c r="AZ245" s="57"/>
      <c r="BA245" s="85"/>
      <c r="BB245" s="686"/>
      <c r="BC245" s="686"/>
      <c r="BD245" s="686"/>
      <c r="BE245" s="686"/>
      <c r="BF245" s="698"/>
      <c r="BG245" s="698"/>
      <c r="BH245" s="57"/>
      <c r="BI245" s="101"/>
      <c r="BJ245" s="85"/>
      <c r="BK245" s="57"/>
      <c r="BL245" s="57"/>
      <c r="BM245" s="57"/>
    </row>
    <row r="246" spans="1:65" s="7" customFormat="1" ht="17.100000000000001" customHeight="1" x14ac:dyDescent="0.2">
      <c r="A246" s="85"/>
      <c r="B246" s="686"/>
      <c r="C246" s="686"/>
      <c r="D246" s="686"/>
      <c r="E246" s="686"/>
      <c r="F246" s="699"/>
      <c r="G246" s="699"/>
      <c r="H246" s="57"/>
      <c r="I246" s="101"/>
      <c r="J246" s="85"/>
      <c r="K246" s="57"/>
      <c r="L246" s="57"/>
      <c r="M246" s="57"/>
      <c r="N246" s="85"/>
      <c r="O246" s="686"/>
      <c r="P246" s="686"/>
      <c r="Q246" s="686"/>
      <c r="R246" s="686"/>
      <c r="S246" s="699"/>
      <c r="T246" s="699"/>
      <c r="U246" s="57"/>
      <c r="V246" s="101"/>
      <c r="W246" s="85"/>
      <c r="X246" s="57"/>
      <c r="Y246" s="57"/>
      <c r="Z246" s="57"/>
      <c r="AA246" s="85"/>
      <c r="AB246" s="686"/>
      <c r="AC246" s="686"/>
      <c r="AD246" s="686"/>
      <c r="AE246" s="686"/>
      <c r="AF246" s="699"/>
      <c r="AG246" s="699"/>
      <c r="AH246" s="57"/>
      <c r="AI246" s="101"/>
      <c r="AJ246" s="85"/>
      <c r="AK246" s="57"/>
      <c r="AL246" s="57"/>
      <c r="AM246" s="57"/>
      <c r="AN246" s="85"/>
      <c r="AO246" s="686"/>
      <c r="AP246" s="686"/>
      <c r="AQ246" s="686"/>
      <c r="AR246" s="686"/>
      <c r="AS246" s="699"/>
      <c r="AT246" s="699"/>
      <c r="AU246" s="57"/>
      <c r="AV246" s="101"/>
      <c r="AW246" s="85"/>
      <c r="AX246" s="57"/>
      <c r="AY246" s="57"/>
      <c r="AZ246" s="57"/>
      <c r="BA246" s="85"/>
      <c r="BB246" s="686"/>
      <c r="BC246" s="686"/>
      <c r="BD246" s="686"/>
      <c r="BE246" s="686"/>
      <c r="BF246" s="699"/>
      <c r="BG246" s="699"/>
      <c r="BH246" s="57"/>
      <c r="BI246" s="101"/>
      <c r="BJ246" s="85"/>
      <c r="BK246" s="57"/>
      <c r="BL246" s="57"/>
      <c r="BM246" s="57"/>
    </row>
    <row r="247" spans="1:65" s="7" customFormat="1" ht="17.100000000000001" customHeight="1" x14ac:dyDescent="0.2">
      <c r="A247" s="85"/>
      <c r="B247" s="686"/>
      <c r="C247" s="686"/>
      <c r="D247" s="686"/>
      <c r="E247" s="686"/>
      <c r="F247" s="698"/>
      <c r="G247" s="698"/>
      <c r="H247" s="57"/>
      <c r="I247" s="101"/>
      <c r="J247" s="85"/>
      <c r="K247" s="57"/>
      <c r="L247" s="57"/>
      <c r="M247" s="57"/>
      <c r="N247" s="85"/>
      <c r="O247" s="686"/>
      <c r="P247" s="686"/>
      <c r="Q247" s="686"/>
      <c r="R247" s="686"/>
      <c r="S247" s="698"/>
      <c r="T247" s="698"/>
      <c r="U247" s="57"/>
      <c r="V247" s="101"/>
      <c r="W247" s="85"/>
      <c r="X247" s="57"/>
      <c r="Y247" s="57"/>
      <c r="Z247" s="57"/>
      <c r="AA247" s="85"/>
      <c r="AB247" s="686"/>
      <c r="AC247" s="686"/>
      <c r="AD247" s="686"/>
      <c r="AE247" s="686"/>
      <c r="AF247" s="698"/>
      <c r="AG247" s="698"/>
      <c r="AH247" s="57"/>
      <c r="AI247" s="101"/>
      <c r="AJ247" s="85"/>
      <c r="AK247" s="57"/>
      <c r="AL247" s="57"/>
      <c r="AM247" s="57"/>
      <c r="AN247" s="85"/>
      <c r="AO247" s="686"/>
      <c r="AP247" s="686"/>
      <c r="AQ247" s="686"/>
      <c r="AR247" s="686"/>
      <c r="AS247" s="698"/>
      <c r="AT247" s="698"/>
      <c r="AU247" s="57"/>
      <c r="AV247" s="101"/>
      <c r="AW247" s="85"/>
      <c r="AX247" s="57"/>
      <c r="AY247" s="57"/>
      <c r="AZ247" s="57"/>
      <c r="BA247" s="85"/>
      <c r="BB247" s="686"/>
      <c r="BC247" s="686"/>
      <c r="BD247" s="686"/>
      <c r="BE247" s="686"/>
      <c r="BF247" s="698"/>
      <c r="BG247" s="698"/>
      <c r="BH247" s="57"/>
      <c r="BI247" s="101"/>
      <c r="BJ247" s="85"/>
      <c r="BK247" s="57"/>
      <c r="BL247" s="57"/>
      <c r="BM247" s="57"/>
    </row>
    <row r="248" spans="1:65" s="7" customFormat="1" ht="17.100000000000001" customHeight="1" x14ac:dyDescent="0.2">
      <c r="A248" s="85"/>
      <c r="B248" s="688"/>
      <c r="C248" s="688"/>
      <c r="D248" s="688"/>
      <c r="E248" s="688"/>
      <c r="F248" s="695"/>
      <c r="G248" s="695"/>
      <c r="H248" s="57"/>
      <c r="I248" s="101"/>
      <c r="J248" s="85"/>
      <c r="K248" s="57"/>
      <c r="L248" s="57"/>
      <c r="M248" s="57"/>
      <c r="N248" s="85"/>
      <c r="O248" s="688"/>
      <c r="P248" s="688"/>
      <c r="Q248" s="688"/>
      <c r="R248" s="688"/>
      <c r="S248" s="695"/>
      <c r="T248" s="695"/>
      <c r="U248" s="57"/>
      <c r="V248" s="101"/>
      <c r="W248" s="85"/>
      <c r="X248" s="57"/>
      <c r="Y248" s="57"/>
      <c r="Z248" s="57"/>
      <c r="AA248" s="85"/>
      <c r="AB248" s="688"/>
      <c r="AC248" s="688"/>
      <c r="AD248" s="688"/>
      <c r="AE248" s="688"/>
      <c r="AF248" s="695"/>
      <c r="AG248" s="695"/>
      <c r="AH248" s="57"/>
      <c r="AI248" s="101"/>
      <c r="AJ248" s="85"/>
      <c r="AK248" s="57"/>
      <c r="AL248" s="57"/>
      <c r="AM248" s="57"/>
      <c r="AN248" s="85"/>
      <c r="AO248" s="688"/>
      <c r="AP248" s="688"/>
      <c r="AQ248" s="688"/>
      <c r="AR248" s="688"/>
      <c r="AS248" s="695"/>
      <c r="AT248" s="695"/>
      <c r="AU248" s="57"/>
      <c r="AV248" s="101"/>
      <c r="AW248" s="85"/>
      <c r="AX248" s="57"/>
      <c r="AY248" s="57"/>
      <c r="AZ248" s="57"/>
      <c r="BA248" s="85"/>
      <c r="BB248" s="688"/>
      <c r="BC248" s="688"/>
      <c r="BD248" s="688"/>
      <c r="BE248" s="688"/>
      <c r="BF248" s="695"/>
      <c r="BG248" s="695"/>
      <c r="BH248" s="57"/>
      <c r="BI248" s="101"/>
      <c r="BJ248" s="85"/>
      <c r="BK248" s="57"/>
      <c r="BL248" s="57"/>
      <c r="BM248" s="57"/>
    </row>
    <row r="249" spans="1:65" s="7" customFormat="1" ht="17.100000000000001" customHeight="1" x14ac:dyDescent="0.2">
      <c r="A249" s="85"/>
      <c r="B249" s="685"/>
      <c r="C249" s="685"/>
      <c r="D249" s="685"/>
      <c r="E249" s="685"/>
      <c r="F249" s="695"/>
      <c r="G249" s="695"/>
      <c r="H249" s="57"/>
      <c r="I249" s="101"/>
      <c r="J249" s="85"/>
      <c r="K249" s="57"/>
      <c r="L249" s="57"/>
      <c r="M249" s="57"/>
      <c r="N249" s="85"/>
      <c r="O249" s="685"/>
      <c r="P249" s="685"/>
      <c r="Q249" s="685"/>
      <c r="R249" s="685"/>
      <c r="S249" s="695"/>
      <c r="T249" s="695"/>
      <c r="U249" s="57"/>
      <c r="V249" s="101"/>
      <c r="W249" s="85"/>
      <c r="X249" s="57"/>
      <c r="Y249" s="57"/>
      <c r="Z249" s="57"/>
      <c r="AA249" s="85"/>
      <c r="AB249" s="685"/>
      <c r="AC249" s="685"/>
      <c r="AD249" s="685"/>
      <c r="AE249" s="685"/>
      <c r="AF249" s="695"/>
      <c r="AG249" s="695"/>
      <c r="AH249" s="57"/>
      <c r="AI249" s="101"/>
      <c r="AJ249" s="85"/>
      <c r="AK249" s="57"/>
      <c r="AL249" s="57"/>
      <c r="AM249" s="57"/>
      <c r="AN249" s="85"/>
      <c r="AO249" s="685"/>
      <c r="AP249" s="685"/>
      <c r="AQ249" s="685"/>
      <c r="AR249" s="685"/>
      <c r="AS249" s="695"/>
      <c r="AT249" s="695"/>
      <c r="AU249" s="57"/>
      <c r="AV249" s="101"/>
      <c r="AW249" s="85"/>
      <c r="AX249" s="57"/>
      <c r="AY249" s="57"/>
      <c r="AZ249" s="57"/>
      <c r="BA249" s="85"/>
      <c r="BB249" s="685"/>
      <c r="BC249" s="685"/>
      <c r="BD249" s="685"/>
      <c r="BE249" s="685"/>
      <c r="BF249" s="695"/>
      <c r="BG249" s="695"/>
      <c r="BH249" s="57"/>
      <c r="BI249" s="101"/>
      <c r="BJ249" s="85"/>
      <c r="BK249" s="57"/>
      <c r="BL249" s="57"/>
      <c r="BM249" s="57"/>
    </row>
    <row r="250" spans="1:65" s="7" customFormat="1" ht="17.100000000000001" customHeight="1" x14ac:dyDescent="0.2">
      <c r="A250" s="85"/>
      <c r="B250" s="685"/>
      <c r="C250" s="685"/>
      <c r="D250" s="685"/>
      <c r="E250" s="685"/>
      <c r="F250" s="695"/>
      <c r="G250" s="695"/>
      <c r="H250" s="57"/>
      <c r="I250" s="101"/>
      <c r="J250" s="85"/>
      <c r="K250" s="57"/>
      <c r="L250" s="57"/>
      <c r="M250" s="57"/>
      <c r="N250" s="85"/>
      <c r="O250" s="685"/>
      <c r="P250" s="685"/>
      <c r="Q250" s="685"/>
      <c r="R250" s="685"/>
      <c r="S250" s="695"/>
      <c r="T250" s="695"/>
      <c r="U250" s="57"/>
      <c r="V250" s="101"/>
      <c r="W250" s="85"/>
      <c r="X250" s="57"/>
      <c r="Y250" s="57"/>
      <c r="Z250" s="57"/>
      <c r="AA250" s="85"/>
      <c r="AB250" s="685"/>
      <c r="AC250" s="685"/>
      <c r="AD250" s="685"/>
      <c r="AE250" s="685"/>
      <c r="AF250" s="695"/>
      <c r="AG250" s="695"/>
      <c r="AH250" s="57"/>
      <c r="AI250" s="101"/>
      <c r="AJ250" s="85"/>
      <c r="AK250" s="57"/>
      <c r="AL250" s="57"/>
      <c r="AM250" s="57"/>
      <c r="AN250" s="85"/>
      <c r="AO250" s="685"/>
      <c r="AP250" s="685"/>
      <c r="AQ250" s="685"/>
      <c r="AR250" s="685"/>
      <c r="AS250" s="695"/>
      <c r="AT250" s="695"/>
      <c r="AU250" s="57"/>
      <c r="AV250" s="101"/>
      <c r="AW250" s="85"/>
      <c r="AX250" s="57"/>
      <c r="AY250" s="57"/>
      <c r="AZ250" s="57"/>
      <c r="BA250" s="85"/>
      <c r="BB250" s="685"/>
      <c r="BC250" s="685"/>
      <c r="BD250" s="685"/>
      <c r="BE250" s="685"/>
      <c r="BF250" s="695"/>
      <c r="BG250" s="695"/>
      <c r="BH250" s="57"/>
      <c r="BI250" s="101"/>
      <c r="BJ250" s="85"/>
      <c r="BK250" s="57"/>
      <c r="BL250" s="57"/>
      <c r="BM250" s="57"/>
    </row>
    <row r="251" spans="1:65" s="7" customFormat="1" ht="17.100000000000001" customHeight="1" x14ac:dyDescent="0.2">
      <c r="A251" s="85"/>
      <c r="B251" s="685"/>
      <c r="C251" s="685"/>
      <c r="D251" s="685"/>
      <c r="E251" s="685"/>
      <c r="F251" s="695"/>
      <c r="G251" s="695"/>
      <c r="H251" s="57"/>
      <c r="I251" s="101"/>
      <c r="J251" s="85"/>
      <c r="K251" s="57"/>
      <c r="L251" s="57"/>
      <c r="M251" s="57"/>
      <c r="N251" s="85"/>
      <c r="O251" s="685"/>
      <c r="P251" s="685"/>
      <c r="Q251" s="685"/>
      <c r="R251" s="685"/>
      <c r="S251" s="695"/>
      <c r="T251" s="695"/>
      <c r="U251" s="57"/>
      <c r="V251" s="101"/>
      <c r="W251" s="85"/>
      <c r="X251" s="57"/>
      <c r="Y251" s="57"/>
      <c r="Z251" s="57"/>
      <c r="AA251" s="85"/>
      <c r="AB251" s="685"/>
      <c r="AC251" s="685"/>
      <c r="AD251" s="685"/>
      <c r="AE251" s="685"/>
      <c r="AF251" s="695"/>
      <c r="AG251" s="695"/>
      <c r="AH251" s="57"/>
      <c r="AI251" s="101"/>
      <c r="AJ251" s="85"/>
      <c r="AK251" s="57"/>
      <c r="AL251" s="57"/>
      <c r="AM251" s="57"/>
      <c r="AN251" s="85"/>
      <c r="AO251" s="685"/>
      <c r="AP251" s="685"/>
      <c r="AQ251" s="685"/>
      <c r="AR251" s="685"/>
      <c r="AS251" s="695"/>
      <c r="AT251" s="695"/>
      <c r="AU251" s="57"/>
      <c r="AV251" s="101"/>
      <c r="AW251" s="85"/>
      <c r="AX251" s="57"/>
      <c r="AY251" s="57"/>
      <c r="AZ251" s="57"/>
      <c r="BA251" s="85"/>
      <c r="BB251" s="685"/>
      <c r="BC251" s="685"/>
      <c r="BD251" s="685"/>
      <c r="BE251" s="685"/>
      <c r="BF251" s="695"/>
      <c r="BG251" s="695"/>
      <c r="BH251" s="57"/>
      <c r="BI251" s="101"/>
      <c r="BJ251" s="85"/>
      <c r="BK251" s="57"/>
      <c r="BL251" s="57"/>
      <c r="BM251" s="57"/>
    </row>
    <row r="252" spans="1:65" s="7" customFormat="1" ht="17.100000000000001" customHeight="1" x14ac:dyDescent="0.2">
      <c r="A252" s="85"/>
      <c r="B252" s="685"/>
      <c r="C252" s="685"/>
      <c r="D252" s="685"/>
      <c r="E252" s="685"/>
      <c r="F252" s="695"/>
      <c r="G252" s="695"/>
      <c r="H252" s="57"/>
      <c r="I252" s="101"/>
      <c r="J252" s="85"/>
      <c r="K252" s="57"/>
      <c r="L252" s="57"/>
      <c r="M252" s="57"/>
      <c r="N252" s="85"/>
      <c r="O252" s="685"/>
      <c r="P252" s="685"/>
      <c r="Q252" s="685"/>
      <c r="R252" s="685"/>
      <c r="S252" s="695"/>
      <c r="T252" s="695"/>
      <c r="U252" s="57"/>
      <c r="V252" s="101"/>
      <c r="W252" s="85"/>
      <c r="X252" s="57"/>
      <c r="Y252" s="57"/>
      <c r="Z252" s="57"/>
      <c r="AA252" s="85"/>
      <c r="AB252" s="685"/>
      <c r="AC252" s="685"/>
      <c r="AD252" s="685"/>
      <c r="AE252" s="685"/>
      <c r="AF252" s="695"/>
      <c r="AG252" s="695"/>
      <c r="AH252" s="57"/>
      <c r="AI252" s="101"/>
      <c r="AJ252" s="85"/>
      <c r="AK252" s="57"/>
      <c r="AL252" s="57"/>
      <c r="AM252" s="57"/>
      <c r="AN252" s="85"/>
      <c r="AO252" s="685"/>
      <c r="AP252" s="685"/>
      <c r="AQ252" s="685"/>
      <c r="AR252" s="685"/>
      <c r="AS252" s="695"/>
      <c r="AT252" s="695"/>
      <c r="AU252" s="57"/>
      <c r="AV252" s="101"/>
      <c r="AW252" s="85"/>
      <c r="AX252" s="57"/>
      <c r="AY252" s="57"/>
      <c r="AZ252" s="57"/>
      <c r="BA252" s="85"/>
      <c r="BB252" s="685"/>
      <c r="BC252" s="685"/>
      <c r="BD252" s="685"/>
      <c r="BE252" s="685"/>
      <c r="BF252" s="695"/>
      <c r="BG252" s="695"/>
      <c r="BH252" s="57"/>
      <c r="BI252" s="101"/>
      <c r="BJ252" s="85"/>
      <c r="BK252" s="57"/>
      <c r="BL252" s="57"/>
      <c r="BM252" s="57"/>
    </row>
    <row r="253" spans="1:65" s="7" customFormat="1" ht="17.100000000000001" customHeight="1" x14ac:dyDescent="0.2">
      <c r="A253" s="85"/>
      <c r="B253" s="685"/>
      <c r="C253" s="685"/>
      <c r="D253" s="685"/>
      <c r="E253" s="685"/>
      <c r="F253" s="695"/>
      <c r="G253" s="695"/>
      <c r="H253" s="57"/>
      <c r="I253" s="101"/>
      <c r="J253" s="85"/>
      <c r="K253" s="57"/>
      <c r="L253" s="57"/>
      <c r="M253" s="57"/>
      <c r="N253" s="85"/>
      <c r="O253" s="685"/>
      <c r="P253" s="685"/>
      <c r="Q253" s="685"/>
      <c r="R253" s="685"/>
      <c r="S253" s="695"/>
      <c r="T253" s="695"/>
      <c r="U253" s="57"/>
      <c r="V253" s="101"/>
      <c r="W253" s="85"/>
      <c r="X253" s="57"/>
      <c r="Y253" s="57"/>
      <c r="Z253" s="57"/>
      <c r="AA253" s="85"/>
      <c r="AB253" s="685"/>
      <c r="AC253" s="685"/>
      <c r="AD253" s="685"/>
      <c r="AE253" s="685"/>
      <c r="AF253" s="695"/>
      <c r="AG253" s="695"/>
      <c r="AH253" s="57"/>
      <c r="AI253" s="101"/>
      <c r="AJ253" s="85"/>
      <c r="AK253" s="57"/>
      <c r="AL253" s="57"/>
      <c r="AM253" s="57"/>
      <c r="AN253" s="85"/>
      <c r="AO253" s="685"/>
      <c r="AP253" s="685"/>
      <c r="AQ253" s="685"/>
      <c r="AR253" s="685"/>
      <c r="AS253" s="695"/>
      <c r="AT253" s="695"/>
      <c r="AU253" s="57"/>
      <c r="AV253" s="101"/>
      <c r="AW253" s="85"/>
      <c r="AX253" s="57"/>
      <c r="AY253" s="57"/>
      <c r="AZ253" s="57"/>
      <c r="BA253" s="85"/>
      <c r="BB253" s="685"/>
      <c r="BC253" s="685"/>
      <c r="BD253" s="685"/>
      <c r="BE253" s="685"/>
      <c r="BF253" s="695"/>
      <c r="BG253" s="695"/>
      <c r="BH253" s="57"/>
      <c r="BI253" s="101"/>
      <c r="BJ253" s="85"/>
      <c r="BK253" s="57"/>
      <c r="BL253" s="57"/>
      <c r="BM253" s="57"/>
    </row>
    <row r="254" spans="1:65" s="7" customFormat="1" ht="36.75" customHeight="1" x14ac:dyDescent="0.2">
      <c r="A254" s="85"/>
      <c r="B254" s="685"/>
      <c r="C254" s="685"/>
      <c r="D254" s="685"/>
      <c r="E254" s="685"/>
      <c r="F254" s="695"/>
      <c r="G254" s="695"/>
      <c r="H254" s="57"/>
      <c r="I254" s="101"/>
      <c r="J254" s="85"/>
      <c r="K254" s="57"/>
      <c r="L254" s="57"/>
      <c r="M254" s="57"/>
      <c r="N254" s="85"/>
      <c r="O254" s="685"/>
      <c r="P254" s="685"/>
      <c r="Q254" s="685"/>
      <c r="R254" s="685"/>
      <c r="S254" s="695"/>
      <c r="T254" s="695"/>
      <c r="U254" s="57"/>
      <c r="V254" s="101"/>
      <c r="W254" s="85"/>
      <c r="X254" s="57"/>
      <c r="Y254" s="57"/>
      <c r="Z254" s="57"/>
      <c r="AA254" s="85"/>
      <c r="AB254" s="685"/>
      <c r="AC254" s="685"/>
      <c r="AD254" s="685"/>
      <c r="AE254" s="685"/>
      <c r="AF254" s="695"/>
      <c r="AG254" s="695"/>
      <c r="AH254" s="57"/>
      <c r="AI254" s="101"/>
      <c r="AJ254" s="85"/>
      <c r="AK254" s="57"/>
      <c r="AL254" s="57"/>
      <c r="AM254" s="57"/>
      <c r="AN254" s="85"/>
      <c r="AO254" s="685"/>
      <c r="AP254" s="685"/>
      <c r="AQ254" s="685"/>
      <c r="AR254" s="685"/>
      <c r="AS254" s="695"/>
      <c r="AT254" s="695"/>
      <c r="AU254" s="57"/>
      <c r="AV254" s="101"/>
      <c r="AW254" s="85"/>
      <c r="AX254" s="57"/>
      <c r="AY254" s="57"/>
      <c r="AZ254" s="57"/>
      <c r="BA254" s="85"/>
      <c r="BB254" s="685"/>
      <c r="BC254" s="685"/>
      <c r="BD254" s="685"/>
      <c r="BE254" s="685"/>
      <c r="BF254" s="695"/>
      <c r="BG254" s="695"/>
      <c r="BH254" s="57"/>
      <c r="BI254" s="101"/>
      <c r="BJ254" s="85"/>
      <c r="BK254" s="57"/>
      <c r="BL254" s="57"/>
      <c r="BM254" s="57"/>
    </row>
    <row r="255" spans="1:65" s="7" customFormat="1" ht="34.5" customHeight="1" x14ac:dyDescent="0.2">
      <c r="A255" s="85"/>
      <c r="B255" s="685"/>
      <c r="C255" s="685"/>
      <c r="D255" s="685"/>
      <c r="E255" s="685"/>
      <c r="F255" s="695"/>
      <c r="G255" s="695"/>
      <c r="H255" s="57"/>
      <c r="I255" s="101"/>
      <c r="J255" s="85"/>
      <c r="K255" s="57"/>
      <c r="L255" s="57"/>
      <c r="M255" s="57"/>
      <c r="N255" s="85"/>
      <c r="O255" s="685"/>
      <c r="P255" s="685"/>
      <c r="Q255" s="685"/>
      <c r="R255" s="685"/>
      <c r="S255" s="695"/>
      <c r="T255" s="695"/>
      <c r="U255" s="57"/>
      <c r="V255" s="101"/>
      <c r="W255" s="85"/>
      <c r="X255" s="57"/>
      <c r="Y255" s="57"/>
      <c r="Z255" s="57"/>
      <c r="AA255" s="85"/>
      <c r="AB255" s="685"/>
      <c r="AC255" s="685"/>
      <c r="AD255" s="685"/>
      <c r="AE255" s="685"/>
      <c r="AF255" s="695"/>
      <c r="AG255" s="695"/>
      <c r="AH255" s="57"/>
      <c r="AI255" s="101"/>
      <c r="AJ255" s="85"/>
      <c r="AK255" s="57"/>
      <c r="AL255" s="57"/>
      <c r="AM255" s="57"/>
      <c r="AN255" s="85"/>
      <c r="AO255" s="685"/>
      <c r="AP255" s="685"/>
      <c r="AQ255" s="685"/>
      <c r="AR255" s="685"/>
      <c r="AS255" s="695"/>
      <c r="AT255" s="695"/>
      <c r="AU255" s="57"/>
      <c r="AV255" s="101"/>
      <c r="AW255" s="85"/>
      <c r="AX255" s="57"/>
      <c r="AY255" s="57"/>
      <c r="AZ255" s="57"/>
      <c r="BA255" s="85"/>
      <c r="BB255" s="685"/>
      <c r="BC255" s="685"/>
      <c r="BD255" s="685"/>
      <c r="BE255" s="685"/>
      <c r="BF255" s="695"/>
      <c r="BG255" s="695"/>
      <c r="BH255" s="57"/>
      <c r="BI255" s="101"/>
      <c r="BJ255" s="85"/>
      <c r="BK255" s="57"/>
      <c r="BL255" s="57"/>
      <c r="BM255" s="57"/>
    </row>
    <row r="256" spans="1:65" s="7" customFormat="1" ht="15" x14ac:dyDescent="0.2">
      <c r="A256" s="85"/>
      <c r="B256" s="685"/>
      <c r="C256" s="685"/>
      <c r="D256" s="685"/>
      <c r="E256" s="685"/>
      <c r="F256" s="695"/>
      <c r="G256" s="695"/>
      <c r="H256" s="57"/>
      <c r="I256" s="101"/>
      <c r="J256" s="85"/>
      <c r="K256" s="57"/>
      <c r="L256" s="57"/>
      <c r="M256" s="57"/>
      <c r="N256" s="85"/>
      <c r="O256" s="685"/>
      <c r="P256" s="685"/>
      <c r="Q256" s="685"/>
      <c r="R256" s="685"/>
      <c r="S256" s="695"/>
      <c r="T256" s="695"/>
      <c r="U256" s="57"/>
      <c r="V256" s="101"/>
      <c r="W256" s="85"/>
      <c r="X256" s="57"/>
      <c r="Y256" s="57"/>
      <c r="Z256" s="57"/>
      <c r="AA256" s="85"/>
      <c r="AB256" s="685"/>
      <c r="AC256" s="685"/>
      <c r="AD256" s="685"/>
      <c r="AE256" s="685"/>
      <c r="AF256" s="695"/>
      <c r="AG256" s="695"/>
      <c r="AH256" s="57"/>
      <c r="AI256" s="101"/>
      <c r="AJ256" s="85"/>
      <c r="AK256" s="57"/>
      <c r="AL256" s="57"/>
      <c r="AM256" s="57"/>
      <c r="AN256" s="85"/>
      <c r="AO256" s="685"/>
      <c r="AP256" s="685"/>
      <c r="AQ256" s="685"/>
      <c r="AR256" s="685"/>
      <c r="AS256" s="695"/>
      <c r="AT256" s="695"/>
      <c r="AU256" s="57"/>
      <c r="AV256" s="101"/>
      <c r="AW256" s="85"/>
      <c r="AX256" s="57"/>
      <c r="AY256" s="57"/>
      <c r="AZ256" s="57"/>
      <c r="BA256" s="85"/>
      <c r="BB256" s="685"/>
      <c r="BC256" s="685"/>
      <c r="BD256" s="685"/>
      <c r="BE256" s="685"/>
      <c r="BF256" s="695"/>
      <c r="BG256" s="695"/>
      <c r="BH256" s="57"/>
      <c r="BI256" s="101"/>
      <c r="BJ256" s="85"/>
      <c r="BK256" s="57"/>
      <c r="BL256" s="57"/>
      <c r="BM256" s="57"/>
    </row>
    <row r="257" spans="1:65" s="5" customFormat="1" ht="15" x14ac:dyDescent="0.25">
      <c r="A257" s="85"/>
      <c r="B257" s="685"/>
      <c r="C257" s="685"/>
      <c r="D257" s="685"/>
      <c r="E257" s="685"/>
      <c r="F257" s="695"/>
      <c r="G257" s="695"/>
      <c r="H257" s="88"/>
      <c r="I257" s="88"/>
      <c r="J257" s="7"/>
      <c r="K257" s="778"/>
      <c r="L257" s="778"/>
      <c r="M257" s="778"/>
      <c r="N257" s="85"/>
      <c r="O257" s="685"/>
      <c r="P257" s="685"/>
      <c r="Q257" s="685"/>
      <c r="R257" s="685"/>
      <c r="S257" s="695"/>
      <c r="T257" s="695"/>
      <c r="U257" s="88"/>
      <c r="V257" s="88"/>
      <c r="W257" s="7"/>
      <c r="X257" s="778"/>
      <c r="Y257" s="778"/>
      <c r="Z257" s="778"/>
      <c r="AA257" s="85"/>
      <c r="AB257" s="685"/>
      <c r="AC257" s="685"/>
      <c r="AD257" s="685"/>
      <c r="AE257" s="685"/>
      <c r="AF257" s="695"/>
      <c r="AG257" s="695"/>
      <c r="AH257" s="88"/>
      <c r="AI257" s="88"/>
      <c r="AJ257" s="7"/>
      <c r="AK257" s="778"/>
      <c r="AL257" s="778"/>
      <c r="AM257" s="778"/>
      <c r="AN257" s="85"/>
      <c r="AO257" s="685"/>
      <c r="AP257" s="685"/>
      <c r="AQ257" s="685"/>
      <c r="AR257" s="685"/>
      <c r="AS257" s="695"/>
      <c r="AT257" s="695"/>
      <c r="AU257" s="88"/>
      <c r="AV257" s="88"/>
      <c r="AW257" s="7"/>
      <c r="AX257" s="778"/>
      <c r="AY257" s="778"/>
      <c r="AZ257" s="778"/>
      <c r="BA257" s="85"/>
      <c r="BB257" s="685"/>
      <c r="BC257" s="685"/>
      <c r="BD257" s="685"/>
      <c r="BE257" s="685"/>
      <c r="BF257" s="695"/>
      <c r="BG257" s="695"/>
      <c r="BH257" s="88"/>
      <c r="BI257" s="88"/>
      <c r="BJ257" s="7"/>
      <c r="BK257" s="778"/>
      <c r="BL257" s="778"/>
      <c r="BM257" s="778"/>
    </row>
    <row r="258" spans="1:65" s="7" customFormat="1" ht="17.100000000000001" customHeight="1" x14ac:dyDescent="0.2">
      <c r="A258" s="85"/>
      <c r="B258" s="685"/>
      <c r="C258" s="685"/>
      <c r="D258" s="685"/>
      <c r="E258" s="685"/>
      <c r="F258" s="695"/>
      <c r="G258" s="695"/>
      <c r="H258" s="57"/>
      <c r="I258" s="101"/>
      <c r="J258" s="85"/>
      <c r="K258" s="57"/>
      <c r="L258" s="57"/>
      <c r="M258" s="57"/>
      <c r="N258" s="85"/>
      <c r="O258" s="685"/>
      <c r="P258" s="685"/>
      <c r="Q258" s="685"/>
      <c r="R258" s="685"/>
      <c r="S258" s="695"/>
      <c r="T258" s="695"/>
      <c r="U258" s="57"/>
      <c r="V258" s="101"/>
      <c r="W258" s="85"/>
      <c r="X258" s="57"/>
      <c r="Y258" s="57"/>
      <c r="Z258" s="57"/>
      <c r="AA258" s="85"/>
      <c r="AB258" s="685"/>
      <c r="AC258" s="685"/>
      <c r="AD258" s="685"/>
      <c r="AE258" s="685"/>
      <c r="AF258" s="695"/>
      <c r="AG258" s="695"/>
      <c r="AH258" s="57"/>
      <c r="AI258" s="101"/>
      <c r="AJ258" s="85"/>
      <c r="AK258" s="57"/>
      <c r="AL258" s="57"/>
      <c r="AM258" s="57"/>
      <c r="AN258" s="85"/>
      <c r="AO258" s="685"/>
      <c r="AP258" s="685"/>
      <c r="AQ258" s="685"/>
      <c r="AR258" s="685"/>
      <c r="AS258" s="695"/>
      <c r="AT258" s="695"/>
      <c r="AU258" s="57"/>
      <c r="AV258" s="101"/>
      <c r="AW258" s="85"/>
      <c r="AX258" s="57"/>
      <c r="AY258" s="57"/>
      <c r="AZ258" s="57"/>
      <c r="BA258" s="85"/>
      <c r="BB258" s="685"/>
      <c r="BC258" s="685"/>
      <c r="BD258" s="685"/>
      <c r="BE258" s="685"/>
      <c r="BF258" s="695"/>
      <c r="BG258" s="695"/>
      <c r="BH258" s="57"/>
      <c r="BI258" s="101"/>
      <c r="BJ258" s="85"/>
      <c r="BK258" s="57"/>
      <c r="BL258" s="57"/>
      <c r="BM258" s="57"/>
    </row>
    <row r="259" spans="1:65" s="90" customFormat="1" ht="15.75" customHeight="1" x14ac:dyDescent="0.25">
      <c r="A259" s="85"/>
      <c r="B259" s="685"/>
      <c r="C259" s="685"/>
      <c r="D259" s="685"/>
      <c r="E259" s="685"/>
      <c r="F259" s="695"/>
      <c r="G259" s="695"/>
      <c r="H259" s="89"/>
      <c r="I259" s="89"/>
      <c r="J259" s="56"/>
      <c r="K259" s="779"/>
      <c r="L259" s="779"/>
      <c r="M259" s="779"/>
      <c r="N259" s="85"/>
      <c r="O259" s="685"/>
      <c r="P259" s="685"/>
      <c r="Q259" s="685"/>
      <c r="R259" s="685"/>
      <c r="S259" s="695"/>
      <c r="T259" s="695"/>
      <c r="U259" s="89"/>
      <c r="V259" s="89"/>
      <c r="W259" s="56"/>
      <c r="X259" s="779"/>
      <c r="Y259" s="779"/>
      <c r="Z259" s="779"/>
      <c r="AA259" s="85"/>
      <c r="AB259" s="685"/>
      <c r="AC259" s="685"/>
      <c r="AD259" s="685"/>
      <c r="AE259" s="685"/>
      <c r="AF259" s="695"/>
      <c r="AG259" s="695"/>
      <c r="AH259" s="89"/>
      <c r="AI259" s="89"/>
      <c r="AJ259" s="56"/>
      <c r="AK259" s="779"/>
      <c r="AL259" s="779"/>
      <c r="AM259" s="779"/>
      <c r="AN259" s="85"/>
      <c r="AO259" s="685"/>
      <c r="AP259" s="685"/>
      <c r="AQ259" s="685"/>
      <c r="AR259" s="685"/>
      <c r="AS259" s="695"/>
      <c r="AT259" s="695"/>
      <c r="AU259" s="89"/>
      <c r="AV259" s="89"/>
      <c r="AW259" s="56"/>
      <c r="AX259" s="779"/>
      <c r="AY259" s="779"/>
      <c r="AZ259" s="779"/>
      <c r="BA259" s="85"/>
      <c r="BB259" s="685"/>
      <c r="BC259" s="685"/>
      <c r="BD259" s="685"/>
      <c r="BE259" s="685"/>
      <c r="BF259" s="695"/>
      <c r="BG259" s="695"/>
      <c r="BH259" s="89"/>
      <c r="BI259" s="89"/>
      <c r="BJ259" s="56"/>
      <c r="BK259" s="779"/>
      <c r="BL259" s="779"/>
      <c r="BM259" s="779"/>
    </row>
    <row r="260" spans="1:65" s="90" customFormat="1" ht="16.5" customHeight="1" x14ac:dyDescent="0.25">
      <c r="A260" s="85"/>
      <c r="B260" s="685"/>
      <c r="C260" s="685"/>
      <c r="D260" s="685"/>
      <c r="E260" s="685"/>
      <c r="F260" s="695"/>
      <c r="G260" s="695"/>
      <c r="H260" s="68"/>
      <c r="I260" s="102"/>
      <c r="J260" s="56"/>
      <c r="K260" s="168"/>
      <c r="L260" s="168"/>
      <c r="M260" s="168"/>
      <c r="N260" s="85"/>
      <c r="O260" s="685"/>
      <c r="P260" s="685"/>
      <c r="Q260" s="685"/>
      <c r="R260" s="685"/>
      <c r="S260" s="695"/>
      <c r="T260" s="695"/>
      <c r="U260" s="68"/>
      <c r="V260" s="102"/>
      <c r="W260" s="56"/>
      <c r="X260" s="168"/>
      <c r="Y260" s="168"/>
      <c r="Z260" s="168"/>
      <c r="AA260" s="85"/>
      <c r="AB260" s="685"/>
      <c r="AC260" s="685"/>
      <c r="AD260" s="685"/>
      <c r="AE260" s="685"/>
      <c r="AF260" s="695"/>
      <c r="AG260" s="695"/>
      <c r="AH260" s="68"/>
      <c r="AI260" s="102"/>
      <c r="AJ260" s="56"/>
      <c r="AK260" s="168"/>
      <c r="AL260" s="168"/>
      <c r="AM260" s="168"/>
      <c r="AN260" s="85"/>
      <c r="AO260" s="685"/>
      <c r="AP260" s="685"/>
      <c r="AQ260" s="685"/>
      <c r="AR260" s="685"/>
      <c r="AS260" s="695"/>
      <c r="AT260" s="695"/>
      <c r="AU260" s="68"/>
      <c r="AV260" s="102"/>
      <c r="AW260" s="56"/>
      <c r="AX260" s="168"/>
      <c r="AY260" s="168"/>
      <c r="AZ260" s="168"/>
      <c r="BA260" s="85"/>
      <c r="BB260" s="685"/>
      <c r="BC260" s="685"/>
      <c r="BD260" s="685"/>
      <c r="BE260" s="685"/>
      <c r="BF260" s="695"/>
      <c r="BG260" s="695"/>
      <c r="BH260" s="68"/>
      <c r="BI260" s="102"/>
      <c r="BJ260" s="56"/>
      <c r="BK260" s="168"/>
      <c r="BL260" s="168"/>
      <c r="BM260" s="168"/>
    </row>
    <row r="261" spans="1:65" s="90" customFormat="1" ht="26.25" customHeight="1" x14ac:dyDescent="0.25">
      <c r="A261" s="85"/>
      <c r="B261" s="685"/>
      <c r="C261" s="685"/>
      <c r="D261" s="685"/>
      <c r="E261" s="685"/>
      <c r="F261" s="695"/>
      <c r="G261" s="695"/>
      <c r="H261" s="68"/>
      <c r="I261" s="102"/>
      <c r="J261" s="56"/>
      <c r="K261" s="168"/>
      <c r="L261" s="168"/>
      <c r="M261" s="168"/>
      <c r="N261" s="85"/>
      <c r="O261" s="685"/>
      <c r="P261" s="685"/>
      <c r="Q261" s="685"/>
      <c r="R261" s="685"/>
      <c r="S261" s="695"/>
      <c r="T261" s="695"/>
      <c r="U261" s="68"/>
      <c r="V261" s="102"/>
      <c r="W261" s="56"/>
      <c r="X261" s="168"/>
      <c r="Y261" s="168"/>
      <c r="Z261" s="168"/>
      <c r="AA261" s="85"/>
      <c r="AB261" s="685"/>
      <c r="AC261" s="685"/>
      <c r="AD261" s="685"/>
      <c r="AE261" s="685"/>
      <c r="AF261" s="695"/>
      <c r="AG261" s="695"/>
      <c r="AH261" s="68"/>
      <c r="AI261" s="102"/>
      <c r="AJ261" s="56"/>
      <c r="AK261" s="168"/>
      <c r="AL261" s="168"/>
      <c r="AM261" s="168"/>
      <c r="AN261" s="85"/>
      <c r="AO261" s="685"/>
      <c r="AP261" s="685"/>
      <c r="AQ261" s="685"/>
      <c r="AR261" s="685"/>
      <c r="AS261" s="695"/>
      <c r="AT261" s="695"/>
      <c r="AU261" s="68"/>
      <c r="AV261" s="102"/>
      <c r="AW261" s="56"/>
      <c r="AX261" s="168"/>
      <c r="AY261" s="168"/>
      <c r="AZ261" s="168"/>
      <c r="BA261" s="85"/>
      <c r="BB261" s="685"/>
      <c r="BC261" s="685"/>
      <c r="BD261" s="685"/>
      <c r="BE261" s="685"/>
      <c r="BF261" s="695"/>
      <c r="BG261" s="695"/>
      <c r="BH261" s="68"/>
      <c r="BI261" s="102"/>
      <c r="BJ261" s="56"/>
      <c r="BK261" s="168"/>
      <c r="BL261" s="168"/>
      <c r="BM261" s="168"/>
    </row>
    <row r="262" spans="1:65" s="20" customFormat="1" ht="15" x14ac:dyDescent="0.2">
      <c r="A262" s="85"/>
      <c r="B262" s="685"/>
      <c r="C262" s="685"/>
      <c r="D262" s="685"/>
      <c r="E262" s="685"/>
      <c r="F262" s="695"/>
      <c r="G262" s="695"/>
      <c r="H262" s="63"/>
      <c r="I262" s="106"/>
      <c r="J262" s="64"/>
      <c r="K262" s="65"/>
      <c r="L262" s="65"/>
      <c r="M262" s="63"/>
      <c r="N262" s="85"/>
      <c r="O262" s="685"/>
      <c r="P262" s="685"/>
      <c r="Q262" s="685"/>
      <c r="R262" s="685"/>
      <c r="S262" s="695"/>
      <c r="T262" s="695"/>
      <c r="U262" s="63"/>
      <c r="V262" s="106"/>
      <c r="W262" s="64"/>
      <c r="X262" s="65"/>
      <c r="Y262" s="65"/>
      <c r="Z262" s="63"/>
      <c r="AA262" s="85"/>
      <c r="AB262" s="685"/>
      <c r="AC262" s="685"/>
      <c r="AD262" s="685"/>
      <c r="AE262" s="685"/>
      <c r="AF262" s="695"/>
      <c r="AG262" s="695"/>
      <c r="AH262" s="63"/>
      <c r="AI262" s="106"/>
      <c r="AJ262" s="64"/>
      <c r="AK262" s="65"/>
      <c r="AL262" s="65"/>
      <c r="AM262" s="63"/>
      <c r="AN262" s="85"/>
      <c r="AO262" s="685"/>
      <c r="AP262" s="685"/>
      <c r="AQ262" s="685"/>
      <c r="AR262" s="685"/>
      <c r="AS262" s="695"/>
      <c r="AT262" s="695"/>
      <c r="AU262" s="63"/>
      <c r="AV262" s="106"/>
      <c r="AW262" s="64"/>
      <c r="AX262" s="65"/>
      <c r="AY262" s="65"/>
      <c r="AZ262" s="63"/>
      <c r="BA262" s="85"/>
      <c r="BB262" s="685"/>
      <c r="BC262" s="685"/>
      <c r="BD262" s="685"/>
      <c r="BE262" s="685"/>
      <c r="BF262" s="695"/>
      <c r="BG262" s="695"/>
      <c r="BH262" s="63"/>
      <c r="BI262" s="106"/>
      <c r="BJ262" s="64"/>
      <c r="BK262" s="65"/>
      <c r="BL262" s="65"/>
      <c r="BM262" s="63"/>
    </row>
    <row r="263" spans="1:65" s="5" customFormat="1" ht="15.95" customHeight="1" x14ac:dyDescent="0.2">
      <c r="A263" s="85"/>
      <c r="B263" s="685"/>
      <c r="C263" s="685"/>
      <c r="D263" s="685"/>
      <c r="E263" s="685"/>
      <c r="F263" s="695"/>
      <c r="G263" s="695"/>
      <c r="H263" s="73"/>
      <c r="I263" s="109"/>
      <c r="J263" s="21"/>
      <c r="K263" s="130"/>
      <c r="L263" s="51"/>
      <c r="M263" s="59"/>
      <c r="N263" s="85"/>
      <c r="O263" s="685"/>
      <c r="P263" s="685"/>
      <c r="Q263" s="685"/>
      <c r="R263" s="685"/>
      <c r="S263" s="695"/>
      <c r="T263" s="695"/>
      <c r="U263" s="73"/>
      <c r="V263" s="109"/>
      <c r="W263" s="21"/>
      <c r="X263" s="130"/>
      <c r="Y263" s="51"/>
      <c r="Z263" s="59"/>
      <c r="AA263" s="85"/>
      <c r="AB263" s="685"/>
      <c r="AC263" s="685"/>
      <c r="AD263" s="685"/>
      <c r="AE263" s="685"/>
      <c r="AF263" s="695"/>
      <c r="AG263" s="695"/>
      <c r="AH263" s="73"/>
      <c r="AI263" s="109"/>
      <c r="AJ263" s="21"/>
      <c r="AK263" s="130"/>
      <c r="AL263" s="51"/>
      <c r="AM263" s="59"/>
      <c r="AN263" s="85"/>
      <c r="AO263" s="685"/>
      <c r="AP263" s="685"/>
      <c r="AQ263" s="685"/>
      <c r="AR263" s="685"/>
      <c r="AS263" s="695"/>
      <c r="AT263" s="695"/>
      <c r="AU263" s="73"/>
      <c r="AV263" s="109"/>
      <c r="AW263" s="21"/>
      <c r="AX263" s="130"/>
      <c r="AY263" s="51"/>
      <c r="AZ263" s="59"/>
      <c r="BA263" s="85"/>
      <c r="BB263" s="685"/>
      <c r="BC263" s="685"/>
      <c r="BD263" s="685"/>
      <c r="BE263" s="685"/>
      <c r="BF263" s="695"/>
      <c r="BG263" s="695"/>
      <c r="BH263" s="73"/>
      <c r="BI263" s="109"/>
      <c r="BJ263" s="21"/>
      <c r="BK263" s="130"/>
      <c r="BL263" s="51"/>
      <c r="BM263" s="59"/>
    </row>
    <row r="264" spans="1:65" s="5" customFormat="1" ht="15.95" customHeight="1" x14ac:dyDescent="0.2">
      <c r="A264" s="85"/>
      <c r="B264" s="685"/>
      <c r="C264" s="685"/>
      <c r="D264" s="685"/>
      <c r="E264" s="685"/>
      <c r="F264" s="695"/>
      <c r="G264" s="695"/>
      <c r="H264" s="73"/>
      <c r="I264" s="109"/>
      <c r="J264" s="21"/>
      <c r="K264" s="130"/>
      <c r="L264" s="51"/>
      <c r="M264" s="59"/>
      <c r="N264" s="85"/>
      <c r="O264" s="685"/>
      <c r="P264" s="685"/>
      <c r="Q264" s="685"/>
      <c r="R264" s="685"/>
      <c r="S264" s="695"/>
      <c r="T264" s="695"/>
      <c r="U264" s="73"/>
      <c r="V264" s="109"/>
      <c r="W264" s="21"/>
      <c r="X264" s="130"/>
      <c r="Y264" s="51"/>
      <c r="Z264" s="59"/>
      <c r="AA264" s="85"/>
      <c r="AB264" s="685"/>
      <c r="AC264" s="685"/>
      <c r="AD264" s="685"/>
      <c r="AE264" s="685"/>
      <c r="AF264" s="695"/>
      <c r="AG264" s="695"/>
      <c r="AH264" s="73"/>
      <c r="AI264" s="109"/>
      <c r="AJ264" s="21"/>
      <c r="AK264" s="130"/>
      <c r="AL264" s="51"/>
      <c r="AM264" s="59"/>
      <c r="AN264" s="85"/>
      <c r="AO264" s="685"/>
      <c r="AP264" s="685"/>
      <c r="AQ264" s="685"/>
      <c r="AR264" s="685"/>
      <c r="AS264" s="695"/>
      <c r="AT264" s="695"/>
      <c r="AU264" s="73"/>
      <c r="AV264" s="109"/>
      <c r="AW264" s="21"/>
      <c r="AX264" s="130"/>
      <c r="AY264" s="51"/>
      <c r="AZ264" s="59"/>
      <c r="BA264" s="85"/>
      <c r="BB264" s="685"/>
      <c r="BC264" s="685"/>
      <c r="BD264" s="685"/>
      <c r="BE264" s="685"/>
      <c r="BF264" s="695"/>
      <c r="BG264" s="695"/>
      <c r="BH264" s="73"/>
      <c r="BI264" s="109"/>
      <c r="BJ264" s="21"/>
      <c r="BK264" s="130"/>
      <c r="BL264" s="51"/>
      <c r="BM264" s="59"/>
    </row>
    <row r="265" spans="1:65" s="5" customFormat="1" ht="15.95" customHeight="1" x14ac:dyDescent="0.2">
      <c r="A265" s="85"/>
      <c r="B265" s="685"/>
      <c r="C265" s="685"/>
      <c r="D265" s="685"/>
      <c r="E265" s="685"/>
      <c r="F265" s="695"/>
      <c r="G265" s="695"/>
      <c r="H265" s="24"/>
      <c r="I265" s="98"/>
      <c r="K265" s="51"/>
      <c r="L265" s="51"/>
      <c r="M265" s="51"/>
      <c r="N265" s="85"/>
      <c r="O265" s="685"/>
      <c r="P265" s="685"/>
      <c r="Q265" s="685"/>
      <c r="R265" s="685"/>
      <c r="S265" s="695"/>
      <c r="T265" s="695"/>
      <c r="U265" s="24"/>
      <c r="V265" s="98"/>
      <c r="X265" s="51"/>
      <c r="Y265" s="51"/>
      <c r="Z265" s="51"/>
      <c r="AA265" s="85"/>
      <c r="AB265" s="685"/>
      <c r="AC265" s="685"/>
      <c r="AD265" s="685"/>
      <c r="AE265" s="685"/>
      <c r="AF265" s="695"/>
      <c r="AG265" s="695"/>
      <c r="AH265" s="24"/>
      <c r="AI265" s="98"/>
      <c r="AK265" s="51"/>
      <c r="AL265" s="51"/>
      <c r="AM265" s="51"/>
      <c r="AN265" s="85"/>
      <c r="AO265" s="685"/>
      <c r="AP265" s="685"/>
      <c r="AQ265" s="685"/>
      <c r="AR265" s="685"/>
      <c r="AS265" s="695"/>
      <c r="AT265" s="695"/>
      <c r="AU265" s="24"/>
      <c r="AV265" s="98"/>
      <c r="AX265" s="51"/>
      <c r="AY265" s="51"/>
      <c r="AZ265" s="51"/>
      <c r="BA265" s="85"/>
      <c r="BB265" s="685"/>
      <c r="BC265" s="685"/>
      <c r="BD265" s="685"/>
      <c r="BE265" s="685"/>
      <c r="BF265" s="695"/>
      <c r="BG265" s="695"/>
      <c r="BH265" s="24"/>
      <c r="BI265" s="98"/>
      <c r="BK265" s="51"/>
      <c r="BL265" s="51"/>
      <c r="BM265" s="51"/>
    </row>
    <row r="266" spans="1:65" s="5" customFormat="1" ht="15.95" customHeight="1" x14ac:dyDescent="0.2">
      <c r="A266" s="85"/>
      <c r="B266" s="685"/>
      <c r="C266" s="685"/>
      <c r="D266" s="685"/>
      <c r="E266" s="685"/>
      <c r="F266" s="695"/>
      <c r="G266" s="695"/>
      <c r="H266" s="32"/>
      <c r="I266" s="103"/>
      <c r="J266" s="46"/>
      <c r="K266" s="33"/>
      <c r="L266" s="51"/>
      <c r="M266" s="130"/>
      <c r="N266" s="85"/>
      <c r="O266" s="685"/>
      <c r="P266" s="685"/>
      <c r="Q266" s="685"/>
      <c r="R266" s="685"/>
      <c r="S266" s="695"/>
      <c r="T266" s="695"/>
      <c r="U266" s="32"/>
      <c r="V266" s="103"/>
      <c r="W266" s="46"/>
      <c r="X266" s="33"/>
      <c r="Y266" s="51"/>
      <c r="Z266" s="130"/>
      <c r="AA266" s="85"/>
      <c r="AB266" s="685"/>
      <c r="AC266" s="685"/>
      <c r="AD266" s="685"/>
      <c r="AE266" s="685"/>
      <c r="AF266" s="695"/>
      <c r="AG266" s="695"/>
      <c r="AH266" s="32"/>
      <c r="AI266" s="103"/>
      <c r="AJ266" s="46"/>
      <c r="AK266" s="33"/>
      <c r="AL266" s="51"/>
      <c r="AM266" s="130"/>
      <c r="AN266" s="85"/>
      <c r="AO266" s="685"/>
      <c r="AP266" s="685"/>
      <c r="AQ266" s="685"/>
      <c r="AR266" s="685"/>
      <c r="AS266" s="695"/>
      <c r="AT266" s="695"/>
      <c r="AU266" s="32"/>
      <c r="AV266" s="103"/>
      <c r="AW266" s="46"/>
      <c r="AX266" s="33"/>
      <c r="AY266" s="51"/>
      <c r="AZ266" s="130"/>
      <c r="BA266" s="85"/>
      <c r="BB266" s="685"/>
      <c r="BC266" s="685"/>
      <c r="BD266" s="685"/>
      <c r="BE266" s="685"/>
      <c r="BF266" s="695"/>
      <c r="BG266" s="695"/>
      <c r="BH266" s="32"/>
      <c r="BI266" s="103"/>
      <c r="BJ266" s="46"/>
      <c r="BK266" s="33"/>
      <c r="BL266" s="51"/>
      <c r="BM266" s="130"/>
    </row>
    <row r="267" spans="1:65" s="5" customFormat="1" ht="15.95" customHeight="1" x14ac:dyDescent="0.2">
      <c r="A267" s="85"/>
      <c r="B267" s="685"/>
      <c r="C267" s="685"/>
      <c r="D267" s="685"/>
      <c r="E267" s="685"/>
      <c r="F267" s="695"/>
      <c r="G267" s="695"/>
      <c r="H267" s="136"/>
      <c r="I267" s="136"/>
      <c r="J267" s="136"/>
      <c r="K267" s="136"/>
      <c r="L267" s="136"/>
      <c r="M267" s="136"/>
      <c r="N267" s="85"/>
      <c r="O267" s="685"/>
      <c r="P267" s="685"/>
      <c r="Q267" s="685"/>
      <c r="R267" s="685"/>
      <c r="S267" s="695"/>
      <c r="T267" s="695"/>
      <c r="U267" s="136"/>
      <c r="V267" s="136"/>
      <c r="W267" s="136"/>
      <c r="X267" s="136"/>
      <c r="Y267" s="136"/>
      <c r="Z267" s="136"/>
      <c r="AA267" s="85"/>
      <c r="AB267" s="685"/>
      <c r="AC267" s="685"/>
      <c r="AD267" s="685"/>
      <c r="AE267" s="685"/>
      <c r="AF267" s="695"/>
      <c r="AG267" s="695"/>
      <c r="AH267" s="136"/>
      <c r="AI267" s="136"/>
      <c r="AJ267" s="136"/>
      <c r="AK267" s="136"/>
      <c r="AL267" s="136"/>
      <c r="AM267" s="136"/>
      <c r="AN267" s="85"/>
      <c r="AO267" s="685"/>
      <c r="AP267" s="685"/>
      <c r="AQ267" s="685"/>
      <c r="AR267" s="685"/>
      <c r="AS267" s="695"/>
      <c r="AT267" s="695"/>
      <c r="AU267" s="136"/>
      <c r="AV267" s="136"/>
      <c r="AW267" s="136"/>
      <c r="AX267" s="136"/>
      <c r="AY267" s="136"/>
      <c r="AZ267" s="136"/>
      <c r="BA267" s="85"/>
      <c r="BB267" s="685"/>
      <c r="BC267" s="685"/>
      <c r="BD267" s="685"/>
      <c r="BE267" s="685"/>
      <c r="BF267" s="695"/>
      <c r="BG267" s="695"/>
      <c r="BH267" s="136"/>
      <c r="BI267" s="136"/>
      <c r="BJ267" s="136"/>
      <c r="BK267" s="136"/>
      <c r="BL267" s="136"/>
      <c r="BM267" s="136"/>
    </row>
    <row r="268" spans="1:65" s="5" customFormat="1" ht="15.95" customHeight="1" x14ac:dyDescent="0.2">
      <c r="A268" s="85"/>
      <c r="B268" s="686"/>
      <c r="C268" s="686"/>
      <c r="D268" s="686"/>
      <c r="E268" s="686"/>
      <c r="F268" s="695"/>
      <c r="G268" s="695"/>
      <c r="H268" s="24"/>
      <c r="I268" s="98"/>
      <c r="K268" s="51"/>
      <c r="L268" s="51"/>
      <c r="M268" s="51"/>
      <c r="N268" s="85"/>
      <c r="O268" s="686"/>
      <c r="P268" s="686"/>
      <c r="Q268" s="686"/>
      <c r="R268" s="686"/>
      <c r="S268" s="695"/>
      <c r="T268" s="695"/>
      <c r="U268" s="24"/>
      <c r="V268" s="98"/>
      <c r="X268" s="51"/>
      <c r="Y268" s="51"/>
      <c r="Z268" s="51"/>
      <c r="AA268" s="85"/>
      <c r="AB268" s="686"/>
      <c r="AC268" s="686"/>
      <c r="AD268" s="686"/>
      <c r="AE268" s="686"/>
      <c r="AF268" s="695"/>
      <c r="AG268" s="695"/>
      <c r="AH268" s="24"/>
      <c r="AI268" s="98"/>
      <c r="AK268" s="51"/>
      <c r="AL268" s="51"/>
      <c r="AM268" s="51"/>
      <c r="AN268" s="85"/>
      <c r="AO268" s="686"/>
      <c r="AP268" s="686"/>
      <c r="AQ268" s="686"/>
      <c r="AR268" s="686"/>
      <c r="AS268" s="695"/>
      <c r="AT268" s="695"/>
      <c r="AU268" s="24"/>
      <c r="AV268" s="98"/>
      <c r="AX268" s="51"/>
      <c r="AY268" s="51"/>
      <c r="AZ268" s="51"/>
      <c r="BA268" s="85"/>
      <c r="BB268" s="686"/>
      <c r="BC268" s="686"/>
      <c r="BD268" s="686"/>
      <c r="BE268" s="686"/>
      <c r="BF268" s="695"/>
      <c r="BG268" s="695"/>
      <c r="BH268" s="24"/>
      <c r="BI268" s="98"/>
      <c r="BK268" s="51"/>
      <c r="BL268" s="51"/>
      <c r="BM268" s="51"/>
    </row>
    <row r="269" spans="1:65" s="5" customFormat="1" ht="15.95" customHeight="1" x14ac:dyDescent="0.2">
      <c r="A269" s="85"/>
      <c r="B269" s="686"/>
      <c r="C269" s="686"/>
      <c r="D269" s="686"/>
      <c r="E269" s="686"/>
      <c r="F269" s="695"/>
      <c r="G269" s="695"/>
      <c r="H269" s="32"/>
      <c r="I269" s="103"/>
      <c r="J269" s="46"/>
      <c r="K269" s="33"/>
      <c r="L269" s="51"/>
      <c r="M269" s="130"/>
      <c r="N269" s="85"/>
      <c r="O269" s="686"/>
      <c r="P269" s="686"/>
      <c r="Q269" s="686"/>
      <c r="R269" s="686"/>
      <c r="S269" s="695"/>
      <c r="T269" s="695"/>
      <c r="U269" s="32"/>
      <c r="V269" s="103"/>
      <c r="W269" s="46"/>
      <c r="X269" s="33"/>
      <c r="Y269" s="51"/>
      <c r="Z269" s="130"/>
      <c r="AA269" s="85"/>
      <c r="AB269" s="686"/>
      <c r="AC269" s="686"/>
      <c r="AD269" s="686"/>
      <c r="AE269" s="686"/>
      <c r="AF269" s="695"/>
      <c r="AG269" s="695"/>
      <c r="AH269" s="32"/>
      <c r="AI269" s="103"/>
      <c r="AJ269" s="46"/>
      <c r="AK269" s="33"/>
      <c r="AL269" s="51"/>
      <c r="AM269" s="130"/>
      <c r="AN269" s="85"/>
      <c r="AO269" s="686"/>
      <c r="AP269" s="686"/>
      <c r="AQ269" s="686"/>
      <c r="AR269" s="686"/>
      <c r="AS269" s="695"/>
      <c r="AT269" s="695"/>
      <c r="AU269" s="32"/>
      <c r="AV269" s="103"/>
      <c r="AW269" s="46"/>
      <c r="AX269" s="33"/>
      <c r="AY269" s="51"/>
      <c r="AZ269" s="130"/>
      <c r="BA269" s="85"/>
      <c r="BB269" s="686"/>
      <c r="BC269" s="686"/>
      <c r="BD269" s="686"/>
      <c r="BE269" s="686"/>
      <c r="BF269" s="695"/>
      <c r="BG269" s="695"/>
      <c r="BH269" s="32"/>
      <c r="BI269" s="103"/>
      <c r="BJ269" s="46"/>
      <c r="BK269" s="33"/>
      <c r="BL269" s="51"/>
      <c r="BM269" s="130"/>
    </row>
    <row r="270" spans="1:65" s="5" customFormat="1" ht="15.95" customHeight="1" x14ac:dyDescent="0.2">
      <c r="A270" s="85"/>
      <c r="B270" s="49"/>
      <c r="C270" s="49"/>
      <c r="D270" s="49"/>
      <c r="E270" s="49"/>
      <c r="F270" s="54"/>
      <c r="G270" s="54"/>
      <c r="H270" s="136"/>
      <c r="I270" s="136"/>
      <c r="J270" s="136"/>
      <c r="K270" s="136"/>
      <c r="L270" s="136"/>
      <c r="M270" s="136"/>
      <c r="N270" s="85"/>
      <c r="O270" s="49"/>
      <c r="P270" s="49"/>
      <c r="Q270" s="49"/>
      <c r="R270" s="49"/>
      <c r="S270" s="54"/>
      <c r="T270" s="54"/>
      <c r="U270" s="136"/>
      <c r="V270" s="136"/>
      <c r="W270" s="136"/>
      <c r="X270" s="136"/>
      <c r="Y270" s="136"/>
      <c r="Z270" s="136"/>
      <c r="AA270" s="85"/>
      <c r="AB270" s="49"/>
      <c r="AC270" s="49"/>
      <c r="AD270" s="49"/>
      <c r="AE270" s="49"/>
      <c r="AF270" s="54"/>
      <c r="AG270" s="54"/>
      <c r="AH270" s="136"/>
      <c r="AI270" s="136"/>
      <c r="AJ270" s="136"/>
      <c r="AK270" s="136"/>
      <c r="AL270" s="136"/>
      <c r="AM270" s="136"/>
      <c r="AN270" s="85"/>
      <c r="AO270" s="49"/>
      <c r="AP270" s="49"/>
      <c r="AQ270" s="49"/>
      <c r="AR270" s="49"/>
      <c r="AS270" s="54"/>
      <c r="AT270" s="54"/>
      <c r="AU270" s="136"/>
      <c r="AV270" s="136"/>
      <c r="AW270" s="136"/>
      <c r="AX270" s="136"/>
      <c r="AY270" s="136"/>
      <c r="AZ270" s="136"/>
      <c r="BA270" s="85"/>
      <c r="BB270" s="49"/>
      <c r="BC270" s="49"/>
      <c r="BD270" s="49"/>
      <c r="BE270" s="49"/>
      <c r="BF270" s="54"/>
      <c r="BG270" s="54"/>
      <c r="BH270" s="136"/>
      <c r="BI270" s="136"/>
      <c r="BJ270" s="136"/>
      <c r="BK270" s="136"/>
      <c r="BL270" s="136"/>
      <c r="BM270" s="136"/>
    </row>
    <row r="271" spans="1:65" s="5" customFormat="1" ht="15.95" customHeight="1" x14ac:dyDescent="0.25">
      <c r="A271" s="7"/>
      <c r="B271" s="71"/>
      <c r="C271" s="71"/>
      <c r="D271" s="71"/>
      <c r="E271" s="88"/>
      <c r="F271" s="88"/>
      <c r="G271" s="88"/>
      <c r="H271" s="24"/>
      <c r="I271" s="98"/>
      <c r="K271" s="51"/>
      <c r="L271" s="51"/>
      <c r="M271" s="51"/>
      <c r="N271" s="7"/>
      <c r="O271" s="71"/>
      <c r="P271" s="71"/>
      <c r="Q271" s="71"/>
      <c r="R271" s="88"/>
      <c r="S271" s="88"/>
      <c r="T271" s="88"/>
      <c r="U271" s="24"/>
      <c r="V271" s="98"/>
      <c r="X271" s="51"/>
      <c r="Y271" s="51"/>
      <c r="Z271" s="51"/>
      <c r="AA271" s="7"/>
      <c r="AB271" s="71"/>
      <c r="AC271" s="71"/>
      <c r="AD271" s="71"/>
      <c r="AE271" s="88"/>
      <c r="AF271" s="88"/>
      <c r="AG271" s="88"/>
      <c r="AH271" s="24"/>
      <c r="AI271" s="98"/>
      <c r="AK271" s="51"/>
      <c r="AL271" s="51"/>
      <c r="AM271" s="51"/>
      <c r="AN271" s="7"/>
      <c r="AO271" s="71"/>
      <c r="AP271" s="71"/>
      <c r="AQ271" s="71"/>
      <c r="AR271" s="88"/>
      <c r="AS271" s="88"/>
      <c r="AT271" s="88"/>
      <c r="AU271" s="24"/>
      <c r="AV271" s="98"/>
      <c r="AX271" s="51"/>
      <c r="AY271" s="51"/>
      <c r="AZ271" s="51"/>
      <c r="BA271" s="7"/>
      <c r="BB271" s="71"/>
      <c r="BC271" s="71"/>
      <c r="BD271" s="71"/>
      <c r="BE271" s="88"/>
      <c r="BF271" s="88"/>
      <c r="BG271" s="88"/>
      <c r="BH271" s="24"/>
      <c r="BI271" s="98"/>
      <c r="BK271" s="51"/>
      <c r="BL271" s="51"/>
      <c r="BM271" s="51"/>
    </row>
    <row r="272" spans="1:65" s="5" customFormat="1" ht="15.95" customHeight="1" x14ac:dyDescent="0.2">
      <c r="A272" s="85"/>
      <c r="B272" s="49"/>
      <c r="C272" s="49"/>
      <c r="D272" s="49"/>
      <c r="E272" s="49"/>
      <c r="F272" s="54"/>
      <c r="G272" s="54"/>
      <c r="H272" s="32"/>
      <c r="I272" s="103"/>
      <c r="J272" s="46"/>
      <c r="K272" s="33"/>
      <c r="L272" s="51"/>
      <c r="M272" s="130"/>
      <c r="N272" s="85"/>
      <c r="O272" s="49"/>
      <c r="P272" s="49"/>
      <c r="Q272" s="49"/>
      <c r="R272" s="49"/>
      <c r="S272" s="54"/>
      <c r="T272" s="54"/>
      <c r="U272" s="32"/>
      <c r="V272" s="103"/>
      <c r="W272" s="46"/>
      <c r="X272" s="33"/>
      <c r="Y272" s="51"/>
      <c r="Z272" s="130"/>
      <c r="AA272" s="85"/>
      <c r="AB272" s="49"/>
      <c r="AC272" s="49"/>
      <c r="AD272" s="49"/>
      <c r="AE272" s="49"/>
      <c r="AF272" s="54"/>
      <c r="AG272" s="54"/>
      <c r="AH272" s="32"/>
      <c r="AI272" s="103"/>
      <c r="AJ272" s="46"/>
      <c r="AK272" s="33"/>
      <c r="AL272" s="51"/>
      <c r="AM272" s="130"/>
      <c r="AN272" s="85"/>
      <c r="AO272" s="49"/>
      <c r="AP272" s="49"/>
      <c r="AQ272" s="49"/>
      <c r="AR272" s="49"/>
      <c r="AS272" s="54"/>
      <c r="AT272" s="54"/>
      <c r="AU272" s="32"/>
      <c r="AV272" s="103"/>
      <c r="AW272" s="46"/>
      <c r="AX272" s="33"/>
      <c r="AY272" s="51"/>
      <c r="AZ272" s="130"/>
      <c r="BA272" s="85"/>
      <c r="BB272" s="49"/>
      <c r="BC272" s="49"/>
      <c r="BD272" s="49"/>
      <c r="BE272" s="49"/>
      <c r="BF272" s="54"/>
      <c r="BG272" s="54"/>
      <c r="BH272" s="32"/>
      <c r="BI272" s="103"/>
      <c r="BJ272" s="46"/>
      <c r="BK272" s="33"/>
      <c r="BL272" s="51"/>
      <c r="BM272" s="130"/>
    </row>
    <row r="273" spans="1:65" s="5" customFormat="1" ht="15.95" customHeight="1" x14ac:dyDescent="0.2">
      <c r="A273" s="85"/>
      <c r="B273" s="85"/>
      <c r="C273" s="85"/>
      <c r="D273" s="85"/>
      <c r="E273" s="85"/>
      <c r="F273" s="85"/>
      <c r="G273" s="85"/>
      <c r="H273" s="136"/>
      <c r="I273" s="136"/>
      <c r="J273" s="136"/>
      <c r="K273" s="136"/>
      <c r="L273" s="136"/>
      <c r="M273" s="136"/>
      <c r="N273" s="85"/>
      <c r="O273" s="85"/>
      <c r="P273" s="85"/>
      <c r="Q273" s="85"/>
      <c r="R273" s="85"/>
      <c r="S273" s="85"/>
      <c r="T273" s="85"/>
      <c r="U273" s="136"/>
      <c r="V273" s="136"/>
      <c r="W273" s="136"/>
      <c r="X273" s="136"/>
      <c r="Y273" s="136"/>
      <c r="Z273" s="136"/>
      <c r="AA273" s="85"/>
      <c r="AB273" s="85"/>
      <c r="AC273" s="85"/>
      <c r="AD273" s="85"/>
      <c r="AE273" s="85"/>
      <c r="AF273" s="85"/>
      <c r="AG273" s="85"/>
      <c r="AH273" s="136"/>
      <c r="AI273" s="136"/>
      <c r="AJ273" s="136"/>
      <c r="AK273" s="136"/>
      <c r="AL273" s="136"/>
      <c r="AM273" s="136"/>
      <c r="AN273" s="85"/>
      <c r="AO273" s="85"/>
      <c r="AP273" s="85"/>
      <c r="AQ273" s="85"/>
      <c r="AR273" s="85"/>
      <c r="AS273" s="85"/>
      <c r="AT273" s="85"/>
      <c r="AU273" s="136"/>
      <c r="AV273" s="136"/>
      <c r="AW273" s="136"/>
      <c r="AX273" s="136"/>
      <c r="AY273" s="136"/>
      <c r="AZ273" s="136"/>
      <c r="BA273" s="85"/>
      <c r="BB273" s="85"/>
      <c r="BC273" s="85"/>
      <c r="BD273" s="85"/>
      <c r="BE273" s="85"/>
      <c r="BF273" s="85"/>
      <c r="BG273" s="85"/>
      <c r="BH273" s="136"/>
      <c r="BI273" s="136"/>
      <c r="BJ273" s="136"/>
      <c r="BK273" s="136"/>
      <c r="BL273" s="136"/>
      <c r="BM273" s="136"/>
    </row>
    <row r="274" spans="1:65" s="5" customFormat="1" ht="15.95" customHeight="1" x14ac:dyDescent="0.2">
      <c r="A274" s="82"/>
      <c r="B274" s="689"/>
      <c r="C274" s="689"/>
      <c r="D274" s="689"/>
      <c r="E274" s="689"/>
      <c r="F274" s="689"/>
      <c r="G274" s="689"/>
      <c r="H274" s="24"/>
      <c r="I274" s="98"/>
      <c r="K274" s="51"/>
      <c r="L274" s="51"/>
      <c r="M274" s="51"/>
      <c r="N274" s="82"/>
      <c r="O274" s="689"/>
      <c r="P274" s="689"/>
      <c r="Q274" s="689"/>
      <c r="R274" s="689"/>
      <c r="S274" s="689"/>
      <c r="T274" s="689"/>
      <c r="U274" s="24"/>
      <c r="V274" s="98"/>
      <c r="X274" s="51"/>
      <c r="Y274" s="51"/>
      <c r="Z274" s="51"/>
      <c r="AA274" s="82"/>
      <c r="AB274" s="689"/>
      <c r="AC274" s="689"/>
      <c r="AD274" s="689"/>
      <c r="AE274" s="689"/>
      <c r="AF274" s="689"/>
      <c r="AG274" s="689"/>
      <c r="AH274" s="24"/>
      <c r="AI274" s="98"/>
      <c r="AK274" s="51"/>
      <c r="AL274" s="51"/>
      <c r="AM274" s="51"/>
      <c r="AN274" s="82"/>
      <c r="AO274" s="689"/>
      <c r="AP274" s="689"/>
      <c r="AQ274" s="689"/>
      <c r="AR274" s="689"/>
      <c r="AS274" s="689"/>
      <c r="AT274" s="689"/>
      <c r="AU274" s="24"/>
      <c r="AV274" s="98"/>
      <c r="AX274" s="51"/>
      <c r="AY274" s="51"/>
      <c r="AZ274" s="51"/>
      <c r="BA274" s="82"/>
      <c r="BB274" s="689"/>
      <c r="BC274" s="689"/>
      <c r="BD274" s="689"/>
      <c r="BE274" s="689"/>
      <c r="BF274" s="689"/>
      <c r="BG274" s="689"/>
      <c r="BH274" s="24"/>
      <c r="BI274" s="98"/>
      <c r="BK274" s="51"/>
      <c r="BL274" s="51"/>
      <c r="BM274" s="51"/>
    </row>
    <row r="275" spans="1:65" s="5" customFormat="1" ht="15.95" customHeight="1" x14ac:dyDescent="0.2">
      <c r="A275" s="61"/>
      <c r="B275" s="689"/>
      <c r="C275" s="689"/>
      <c r="D275" s="689"/>
      <c r="E275" s="689"/>
      <c r="F275" s="689"/>
      <c r="G275" s="689"/>
      <c r="H275" s="38"/>
      <c r="I275" s="103"/>
      <c r="K275" s="59"/>
      <c r="L275" s="51"/>
      <c r="M275" s="130"/>
      <c r="N275" s="61"/>
      <c r="O275" s="689"/>
      <c r="P275" s="689"/>
      <c r="Q275" s="689"/>
      <c r="R275" s="689"/>
      <c r="S275" s="689"/>
      <c r="T275" s="689"/>
      <c r="U275" s="38"/>
      <c r="V275" s="103"/>
      <c r="X275" s="59"/>
      <c r="Y275" s="51"/>
      <c r="Z275" s="130"/>
      <c r="AA275" s="61"/>
      <c r="AB275" s="689"/>
      <c r="AC275" s="689"/>
      <c r="AD275" s="689"/>
      <c r="AE275" s="689"/>
      <c r="AF275" s="689"/>
      <c r="AG275" s="689"/>
      <c r="AH275" s="38"/>
      <c r="AI275" s="103"/>
      <c r="AK275" s="59"/>
      <c r="AL275" s="51"/>
      <c r="AM275" s="130"/>
      <c r="AN275" s="61"/>
      <c r="AO275" s="689"/>
      <c r="AP275" s="689"/>
      <c r="AQ275" s="689"/>
      <c r="AR275" s="689"/>
      <c r="AS275" s="689"/>
      <c r="AT275" s="689"/>
      <c r="AU275" s="38"/>
      <c r="AV275" s="103"/>
      <c r="AX275" s="59"/>
      <c r="AY275" s="51"/>
      <c r="AZ275" s="130"/>
      <c r="BA275" s="61"/>
      <c r="BB275" s="689"/>
      <c r="BC275" s="689"/>
      <c r="BD275" s="689"/>
      <c r="BE275" s="689"/>
      <c r="BF275" s="689"/>
      <c r="BG275" s="689"/>
      <c r="BH275" s="38"/>
      <c r="BI275" s="103"/>
      <c r="BK275" s="59"/>
      <c r="BL275" s="51"/>
      <c r="BM275" s="130"/>
    </row>
    <row r="276" spans="1:65" s="5" customFormat="1" ht="15.95" customHeight="1" x14ac:dyDescent="0.2">
      <c r="A276" s="61"/>
      <c r="B276" s="80"/>
      <c r="C276" s="80"/>
      <c r="D276" s="80"/>
      <c r="E276" s="45"/>
      <c r="F276" s="45"/>
      <c r="G276" s="45"/>
      <c r="H276" s="38"/>
      <c r="I276" s="103"/>
      <c r="K276" s="59"/>
      <c r="L276" s="51"/>
      <c r="M276" s="130"/>
      <c r="N276" s="61"/>
      <c r="O276" s="80"/>
      <c r="P276" s="80"/>
      <c r="Q276" s="80"/>
      <c r="R276" s="45"/>
      <c r="S276" s="45"/>
      <c r="T276" s="45"/>
      <c r="U276" s="38"/>
      <c r="V276" s="103"/>
      <c r="X276" s="59"/>
      <c r="Y276" s="51"/>
      <c r="Z276" s="130"/>
      <c r="AA276" s="61"/>
      <c r="AB276" s="80"/>
      <c r="AC276" s="80"/>
      <c r="AD276" s="80"/>
      <c r="AE276" s="45"/>
      <c r="AF276" s="45"/>
      <c r="AG276" s="45"/>
      <c r="AH276" s="38"/>
      <c r="AI276" s="103"/>
      <c r="AK276" s="59"/>
      <c r="AL276" s="51"/>
      <c r="AM276" s="130"/>
      <c r="AN276" s="61"/>
      <c r="AO276" s="80"/>
      <c r="AP276" s="80"/>
      <c r="AQ276" s="80"/>
      <c r="AR276" s="45"/>
      <c r="AS276" s="45"/>
      <c r="AT276" s="45"/>
      <c r="AU276" s="38"/>
      <c r="AV276" s="103"/>
      <c r="AX276" s="59"/>
      <c r="AY276" s="51"/>
      <c r="AZ276" s="130"/>
      <c r="BA276" s="61"/>
      <c r="BB276" s="80"/>
      <c r="BC276" s="80"/>
      <c r="BD276" s="80"/>
      <c r="BE276" s="45"/>
      <c r="BF276" s="45"/>
      <c r="BG276" s="45"/>
      <c r="BH276" s="38"/>
      <c r="BI276" s="103"/>
      <c r="BK276" s="59"/>
      <c r="BL276" s="51"/>
      <c r="BM276" s="130"/>
    </row>
    <row r="277" spans="1:65" s="5" customFormat="1" ht="15.95" customHeight="1" x14ac:dyDescent="0.2">
      <c r="A277" s="85"/>
      <c r="B277" s="57"/>
      <c r="C277" s="57"/>
      <c r="D277" s="57"/>
      <c r="E277" s="85"/>
      <c r="F277" s="85"/>
      <c r="G277" s="85"/>
      <c r="H277" s="38"/>
      <c r="I277" s="103"/>
      <c r="K277" s="59"/>
      <c r="L277" s="51"/>
      <c r="M277" s="130"/>
      <c r="N277" s="85"/>
      <c r="O277" s="57"/>
      <c r="P277" s="57"/>
      <c r="Q277" s="57"/>
      <c r="R277" s="85"/>
      <c r="S277" s="85"/>
      <c r="T277" s="85"/>
      <c r="U277" s="38"/>
      <c r="V277" s="103"/>
      <c r="X277" s="59"/>
      <c r="Y277" s="51"/>
      <c r="Z277" s="130"/>
      <c r="AA277" s="85"/>
      <c r="AB277" s="57"/>
      <c r="AC277" s="57"/>
      <c r="AD277" s="57"/>
      <c r="AE277" s="85"/>
      <c r="AF277" s="85"/>
      <c r="AG277" s="85"/>
      <c r="AH277" s="38"/>
      <c r="AI277" s="103"/>
      <c r="AK277" s="59"/>
      <c r="AL277" s="51"/>
      <c r="AM277" s="130"/>
      <c r="AN277" s="85"/>
      <c r="AO277" s="57"/>
      <c r="AP277" s="57"/>
      <c r="AQ277" s="57"/>
      <c r="AR277" s="85"/>
      <c r="AS277" s="85"/>
      <c r="AT277" s="85"/>
      <c r="AU277" s="38"/>
      <c r="AV277" s="103"/>
      <c r="AX277" s="59"/>
      <c r="AY277" s="51"/>
      <c r="AZ277" s="130"/>
      <c r="BA277" s="85"/>
      <c r="BB277" s="57"/>
      <c r="BC277" s="57"/>
      <c r="BD277" s="57"/>
      <c r="BE277" s="85"/>
      <c r="BF277" s="85"/>
      <c r="BG277" s="85"/>
      <c r="BH277" s="38"/>
      <c r="BI277" s="103"/>
      <c r="BK277" s="59"/>
      <c r="BL277" s="51"/>
      <c r="BM277" s="130"/>
    </row>
    <row r="278" spans="1:65" s="5" customFormat="1" ht="15.95" customHeight="1" x14ac:dyDescent="0.2">
      <c r="A278" s="85"/>
      <c r="B278" s="686"/>
      <c r="C278" s="686"/>
      <c r="D278" s="686"/>
      <c r="E278" s="686"/>
      <c r="F278" s="698"/>
      <c r="G278" s="698"/>
      <c r="H278" s="82"/>
      <c r="I278" s="82"/>
      <c r="J278" s="82"/>
      <c r="K278" s="82"/>
      <c r="L278" s="82"/>
      <c r="M278" s="82"/>
      <c r="N278" s="85"/>
      <c r="O278" s="686"/>
      <c r="P278" s="686"/>
      <c r="Q278" s="686"/>
      <c r="R278" s="686"/>
      <c r="S278" s="698"/>
      <c r="T278" s="698"/>
      <c r="U278" s="82"/>
      <c r="V278" s="82"/>
      <c r="W278" s="82"/>
      <c r="X278" s="82"/>
      <c r="Y278" s="82"/>
      <c r="Z278" s="82"/>
      <c r="AA278" s="85"/>
      <c r="AB278" s="686"/>
      <c r="AC278" s="686"/>
      <c r="AD278" s="686"/>
      <c r="AE278" s="686"/>
      <c r="AF278" s="698"/>
      <c r="AG278" s="698"/>
      <c r="AH278" s="82"/>
      <c r="AI278" s="82"/>
      <c r="AJ278" s="82"/>
      <c r="AK278" s="82"/>
      <c r="AL278" s="82"/>
      <c r="AM278" s="82"/>
      <c r="AN278" s="85"/>
      <c r="AO278" s="686"/>
      <c r="AP278" s="686"/>
      <c r="AQ278" s="686"/>
      <c r="AR278" s="686"/>
      <c r="AS278" s="698"/>
      <c r="AT278" s="698"/>
      <c r="AU278" s="82"/>
      <c r="AV278" s="82"/>
      <c r="AW278" s="82"/>
      <c r="AX278" s="82"/>
      <c r="AY278" s="82"/>
      <c r="AZ278" s="82"/>
      <c r="BA278" s="85"/>
      <c r="BB278" s="686"/>
      <c r="BC278" s="686"/>
      <c r="BD278" s="686"/>
      <c r="BE278" s="686"/>
      <c r="BF278" s="698"/>
      <c r="BG278" s="698"/>
      <c r="BH278" s="82"/>
      <c r="BI278" s="82"/>
      <c r="BJ278" s="82"/>
      <c r="BK278" s="82"/>
      <c r="BL278" s="82"/>
      <c r="BM278" s="82"/>
    </row>
    <row r="279" spans="1:65" s="5" customFormat="1" ht="15.95" customHeight="1" x14ac:dyDescent="0.2">
      <c r="A279" s="85"/>
      <c r="B279" s="686"/>
      <c r="C279" s="686"/>
      <c r="D279" s="686"/>
      <c r="E279" s="686"/>
      <c r="F279" s="699"/>
      <c r="G279" s="699"/>
      <c r="H279" s="24"/>
      <c r="I279" s="98"/>
      <c r="K279" s="51"/>
      <c r="L279" s="51"/>
      <c r="M279" s="51"/>
      <c r="N279" s="85"/>
      <c r="O279" s="686"/>
      <c r="P279" s="686"/>
      <c r="Q279" s="686"/>
      <c r="R279" s="686"/>
      <c r="S279" s="699"/>
      <c r="T279" s="699"/>
      <c r="U279" s="24"/>
      <c r="V279" s="98"/>
      <c r="X279" s="51"/>
      <c r="Y279" s="51"/>
      <c r="Z279" s="51"/>
      <c r="AA279" s="85"/>
      <c r="AB279" s="686"/>
      <c r="AC279" s="686"/>
      <c r="AD279" s="686"/>
      <c r="AE279" s="686"/>
      <c r="AF279" s="699"/>
      <c r="AG279" s="699"/>
      <c r="AH279" s="24"/>
      <c r="AI279" s="98"/>
      <c r="AK279" s="51"/>
      <c r="AL279" s="51"/>
      <c r="AM279" s="51"/>
      <c r="AN279" s="85"/>
      <c r="AO279" s="686"/>
      <c r="AP279" s="686"/>
      <c r="AQ279" s="686"/>
      <c r="AR279" s="686"/>
      <c r="AS279" s="699"/>
      <c r="AT279" s="699"/>
      <c r="AU279" s="24"/>
      <c r="AV279" s="98"/>
      <c r="AX279" s="51"/>
      <c r="AY279" s="51"/>
      <c r="AZ279" s="51"/>
      <c r="BA279" s="85"/>
      <c r="BB279" s="686"/>
      <c r="BC279" s="686"/>
      <c r="BD279" s="686"/>
      <c r="BE279" s="686"/>
      <c r="BF279" s="699"/>
      <c r="BG279" s="699"/>
      <c r="BH279" s="24"/>
      <c r="BI279" s="98"/>
      <c r="BK279" s="51"/>
      <c r="BL279" s="51"/>
      <c r="BM279" s="51"/>
    </row>
    <row r="280" spans="1:65" s="5" customFormat="1" ht="15.95" customHeight="1" x14ac:dyDescent="0.2">
      <c r="A280" s="85"/>
      <c r="B280" s="686"/>
      <c r="C280" s="686"/>
      <c r="D280" s="686"/>
      <c r="E280" s="686"/>
      <c r="F280" s="698"/>
      <c r="G280" s="698"/>
      <c r="H280" s="32"/>
      <c r="I280" s="103"/>
      <c r="J280" s="46"/>
      <c r="K280" s="33"/>
      <c r="L280" s="51"/>
      <c r="M280" s="130"/>
      <c r="N280" s="85"/>
      <c r="O280" s="686"/>
      <c r="P280" s="686"/>
      <c r="Q280" s="686"/>
      <c r="R280" s="686"/>
      <c r="S280" s="698"/>
      <c r="T280" s="698"/>
      <c r="U280" s="32"/>
      <c r="V280" s="103"/>
      <c r="W280" s="46"/>
      <c r="X280" s="33"/>
      <c r="Y280" s="51"/>
      <c r="Z280" s="130"/>
      <c r="AA280" s="85"/>
      <c r="AB280" s="686"/>
      <c r="AC280" s="686"/>
      <c r="AD280" s="686"/>
      <c r="AE280" s="686"/>
      <c r="AF280" s="698"/>
      <c r="AG280" s="698"/>
      <c r="AH280" s="32"/>
      <c r="AI280" s="103"/>
      <c r="AJ280" s="46"/>
      <c r="AK280" s="33"/>
      <c r="AL280" s="51"/>
      <c r="AM280" s="130"/>
      <c r="AN280" s="85"/>
      <c r="AO280" s="686"/>
      <c r="AP280" s="686"/>
      <c r="AQ280" s="686"/>
      <c r="AR280" s="686"/>
      <c r="AS280" s="698"/>
      <c r="AT280" s="698"/>
      <c r="AU280" s="32"/>
      <c r="AV280" s="103"/>
      <c r="AW280" s="46"/>
      <c r="AX280" s="33"/>
      <c r="AY280" s="51"/>
      <c r="AZ280" s="130"/>
      <c r="BA280" s="85"/>
      <c r="BB280" s="686"/>
      <c r="BC280" s="686"/>
      <c r="BD280" s="686"/>
      <c r="BE280" s="686"/>
      <c r="BF280" s="698"/>
      <c r="BG280" s="698"/>
      <c r="BH280" s="32"/>
      <c r="BI280" s="103"/>
      <c r="BJ280" s="46"/>
      <c r="BK280" s="33"/>
      <c r="BL280" s="51"/>
      <c r="BM280" s="130"/>
    </row>
    <row r="281" spans="1:65" s="5" customFormat="1" ht="15.95" customHeight="1" x14ac:dyDescent="0.2">
      <c r="A281" s="85"/>
      <c r="B281" s="688"/>
      <c r="C281" s="688"/>
      <c r="D281" s="688"/>
      <c r="E281" s="688"/>
      <c r="F281" s="695"/>
      <c r="G281" s="695"/>
      <c r="H281" s="136"/>
      <c r="I281" s="136"/>
      <c r="J281" s="136"/>
      <c r="K281" s="136"/>
      <c r="L281" s="136"/>
      <c r="M281" s="136"/>
      <c r="N281" s="85"/>
      <c r="O281" s="688"/>
      <c r="P281" s="688"/>
      <c r="Q281" s="688"/>
      <c r="R281" s="688"/>
      <c r="S281" s="695"/>
      <c r="T281" s="695"/>
      <c r="U281" s="136"/>
      <c r="V281" s="136"/>
      <c r="W281" s="136"/>
      <c r="X281" s="136"/>
      <c r="Y281" s="136"/>
      <c r="Z281" s="136"/>
      <c r="AA281" s="85"/>
      <c r="AB281" s="688"/>
      <c r="AC281" s="688"/>
      <c r="AD281" s="688"/>
      <c r="AE281" s="688"/>
      <c r="AF281" s="695"/>
      <c r="AG281" s="695"/>
      <c r="AH281" s="136"/>
      <c r="AI281" s="136"/>
      <c r="AJ281" s="136"/>
      <c r="AK281" s="136"/>
      <c r="AL281" s="136"/>
      <c r="AM281" s="136"/>
      <c r="AN281" s="85"/>
      <c r="AO281" s="688"/>
      <c r="AP281" s="688"/>
      <c r="AQ281" s="688"/>
      <c r="AR281" s="688"/>
      <c r="AS281" s="695"/>
      <c r="AT281" s="695"/>
      <c r="AU281" s="136"/>
      <c r="AV281" s="136"/>
      <c r="AW281" s="136"/>
      <c r="AX281" s="136"/>
      <c r="AY281" s="136"/>
      <c r="AZ281" s="136"/>
      <c r="BA281" s="85"/>
      <c r="BB281" s="688"/>
      <c r="BC281" s="688"/>
      <c r="BD281" s="688"/>
      <c r="BE281" s="688"/>
      <c r="BF281" s="695"/>
      <c r="BG281" s="695"/>
      <c r="BH281" s="136"/>
      <c r="BI281" s="136"/>
      <c r="BJ281" s="136"/>
      <c r="BK281" s="136"/>
      <c r="BL281" s="136"/>
      <c r="BM281" s="136"/>
    </row>
    <row r="282" spans="1:65" s="5" customFormat="1" ht="15.95" customHeight="1" x14ac:dyDescent="0.2">
      <c r="A282" s="85"/>
      <c r="B282" s="685"/>
      <c r="C282" s="685"/>
      <c r="D282" s="685"/>
      <c r="E282" s="685"/>
      <c r="F282" s="695"/>
      <c r="G282" s="695"/>
      <c r="H282" s="24"/>
      <c r="I282" s="98"/>
      <c r="K282" s="51"/>
      <c r="L282" s="51"/>
      <c r="M282" s="51"/>
      <c r="N282" s="85"/>
      <c r="O282" s="685"/>
      <c r="P282" s="685"/>
      <c r="Q282" s="685"/>
      <c r="R282" s="685"/>
      <c r="S282" s="695"/>
      <c r="T282" s="695"/>
      <c r="U282" s="24"/>
      <c r="V282" s="98"/>
      <c r="X282" s="51"/>
      <c r="Y282" s="51"/>
      <c r="Z282" s="51"/>
      <c r="AA282" s="85"/>
      <c r="AB282" s="685"/>
      <c r="AC282" s="685"/>
      <c r="AD282" s="685"/>
      <c r="AE282" s="685"/>
      <c r="AF282" s="695"/>
      <c r="AG282" s="695"/>
      <c r="AH282" s="24"/>
      <c r="AI282" s="98"/>
      <c r="AK282" s="51"/>
      <c r="AL282" s="51"/>
      <c r="AM282" s="51"/>
      <c r="AN282" s="85"/>
      <c r="AO282" s="685"/>
      <c r="AP282" s="685"/>
      <c r="AQ282" s="685"/>
      <c r="AR282" s="685"/>
      <c r="AS282" s="695"/>
      <c r="AT282" s="695"/>
      <c r="AU282" s="24"/>
      <c r="AV282" s="98"/>
      <c r="AX282" s="51"/>
      <c r="AY282" s="51"/>
      <c r="AZ282" s="51"/>
      <c r="BA282" s="85"/>
      <c r="BB282" s="685"/>
      <c r="BC282" s="685"/>
      <c r="BD282" s="685"/>
      <c r="BE282" s="685"/>
      <c r="BF282" s="695"/>
      <c r="BG282" s="695"/>
      <c r="BH282" s="24"/>
      <c r="BI282" s="98"/>
      <c r="BK282" s="51"/>
      <c r="BL282" s="51"/>
      <c r="BM282" s="51"/>
    </row>
    <row r="283" spans="1:65" s="5" customFormat="1" ht="15.95" customHeight="1" x14ac:dyDescent="0.2">
      <c r="A283" s="85"/>
      <c r="B283" s="685"/>
      <c r="C283" s="685"/>
      <c r="D283" s="685"/>
      <c r="E283" s="685"/>
      <c r="F283" s="695"/>
      <c r="G283" s="695"/>
      <c r="H283" s="55"/>
      <c r="I283" s="112"/>
      <c r="J283" s="46"/>
      <c r="K283" s="134"/>
      <c r="L283" s="134"/>
      <c r="M283" s="49"/>
      <c r="N283" s="85"/>
      <c r="O283" s="685"/>
      <c r="P283" s="685"/>
      <c r="Q283" s="685"/>
      <c r="R283" s="685"/>
      <c r="S283" s="695"/>
      <c r="T283" s="695"/>
      <c r="U283" s="55"/>
      <c r="V283" s="112"/>
      <c r="W283" s="46"/>
      <c r="X283" s="134"/>
      <c r="Y283" s="134"/>
      <c r="Z283" s="49"/>
      <c r="AA283" s="85"/>
      <c r="AB283" s="685"/>
      <c r="AC283" s="685"/>
      <c r="AD283" s="685"/>
      <c r="AE283" s="685"/>
      <c r="AF283" s="695"/>
      <c r="AG283" s="695"/>
      <c r="AH283" s="55"/>
      <c r="AI283" s="112"/>
      <c r="AJ283" s="46"/>
      <c r="AK283" s="134"/>
      <c r="AL283" s="134"/>
      <c r="AM283" s="49"/>
      <c r="AN283" s="85"/>
      <c r="AO283" s="685"/>
      <c r="AP283" s="685"/>
      <c r="AQ283" s="685"/>
      <c r="AR283" s="685"/>
      <c r="AS283" s="695"/>
      <c r="AT283" s="695"/>
      <c r="AU283" s="55"/>
      <c r="AV283" s="112"/>
      <c r="AW283" s="46"/>
      <c r="AX283" s="134"/>
      <c r="AY283" s="134"/>
      <c r="AZ283" s="49"/>
      <c r="BA283" s="85"/>
      <c r="BB283" s="685"/>
      <c r="BC283" s="685"/>
      <c r="BD283" s="685"/>
      <c r="BE283" s="685"/>
      <c r="BF283" s="695"/>
      <c r="BG283" s="695"/>
      <c r="BH283" s="55"/>
      <c r="BI283" s="112"/>
      <c r="BJ283" s="46"/>
      <c r="BK283" s="134"/>
      <c r="BL283" s="134"/>
      <c r="BM283" s="49"/>
    </row>
    <row r="284" spans="1:65" s="5" customFormat="1" ht="15.95" customHeight="1" x14ac:dyDescent="0.2">
      <c r="A284" s="85"/>
      <c r="B284" s="685"/>
      <c r="C284" s="685"/>
      <c r="D284" s="685"/>
      <c r="E284" s="685"/>
      <c r="F284" s="695"/>
      <c r="G284" s="695"/>
      <c r="H284" s="32"/>
      <c r="I284" s="103"/>
      <c r="J284" s="46"/>
      <c r="K284" s="33"/>
      <c r="L284" s="51"/>
      <c r="M284" s="130"/>
      <c r="N284" s="85"/>
      <c r="O284" s="685"/>
      <c r="P284" s="685"/>
      <c r="Q284" s="685"/>
      <c r="R284" s="685"/>
      <c r="S284" s="695"/>
      <c r="T284" s="695"/>
      <c r="U284" s="32"/>
      <c r="V284" s="103"/>
      <c r="W284" s="46"/>
      <c r="X284" s="33"/>
      <c r="Y284" s="51"/>
      <c r="Z284" s="130"/>
      <c r="AA284" s="85"/>
      <c r="AB284" s="685"/>
      <c r="AC284" s="685"/>
      <c r="AD284" s="685"/>
      <c r="AE284" s="685"/>
      <c r="AF284" s="695"/>
      <c r="AG284" s="695"/>
      <c r="AH284" s="32"/>
      <c r="AI284" s="103"/>
      <c r="AJ284" s="46"/>
      <c r="AK284" s="33"/>
      <c r="AL284" s="51"/>
      <c r="AM284" s="130"/>
      <c r="AN284" s="85"/>
      <c r="AO284" s="685"/>
      <c r="AP284" s="685"/>
      <c r="AQ284" s="685"/>
      <c r="AR284" s="685"/>
      <c r="AS284" s="695"/>
      <c r="AT284" s="695"/>
      <c r="AU284" s="32"/>
      <c r="AV284" s="103"/>
      <c r="AW284" s="46"/>
      <c r="AX284" s="33"/>
      <c r="AY284" s="51"/>
      <c r="AZ284" s="130"/>
      <c r="BA284" s="85"/>
      <c r="BB284" s="685"/>
      <c r="BC284" s="685"/>
      <c r="BD284" s="685"/>
      <c r="BE284" s="685"/>
      <c r="BF284" s="695"/>
      <c r="BG284" s="695"/>
      <c r="BH284" s="32"/>
      <c r="BI284" s="103"/>
      <c r="BJ284" s="46"/>
      <c r="BK284" s="33"/>
      <c r="BL284" s="51"/>
      <c r="BM284" s="130"/>
    </row>
    <row r="285" spans="1:65" s="5" customFormat="1" ht="15.95" customHeight="1" x14ac:dyDescent="0.2">
      <c r="A285" s="85"/>
      <c r="B285" s="685"/>
      <c r="C285" s="685"/>
      <c r="D285" s="685"/>
      <c r="E285" s="685"/>
      <c r="F285" s="695"/>
      <c r="G285" s="695"/>
      <c r="H285" s="136"/>
      <c r="I285" s="136"/>
      <c r="J285" s="136"/>
      <c r="K285" s="136"/>
      <c r="L285" s="136"/>
      <c r="M285" s="136"/>
      <c r="N285" s="85"/>
      <c r="O285" s="685"/>
      <c r="P285" s="685"/>
      <c r="Q285" s="685"/>
      <c r="R285" s="685"/>
      <c r="S285" s="695"/>
      <c r="T285" s="695"/>
      <c r="U285" s="136"/>
      <c r="V285" s="136"/>
      <c r="W285" s="136"/>
      <c r="X285" s="136"/>
      <c r="Y285" s="136"/>
      <c r="Z285" s="136"/>
      <c r="AA285" s="85"/>
      <c r="AB285" s="685"/>
      <c r="AC285" s="685"/>
      <c r="AD285" s="685"/>
      <c r="AE285" s="685"/>
      <c r="AF285" s="695"/>
      <c r="AG285" s="695"/>
      <c r="AH285" s="136"/>
      <c r="AI285" s="136"/>
      <c r="AJ285" s="136"/>
      <c r="AK285" s="136"/>
      <c r="AL285" s="136"/>
      <c r="AM285" s="136"/>
      <c r="AN285" s="85"/>
      <c r="AO285" s="685"/>
      <c r="AP285" s="685"/>
      <c r="AQ285" s="685"/>
      <c r="AR285" s="685"/>
      <c r="AS285" s="695"/>
      <c r="AT285" s="695"/>
      <c r="AU285" s="136"/>
      <c r="AV285" s="136"/>
      <c r="AW285" s="136"/>
      <c r="AX285" s="136"/>
      <c r="AY285" s="136"/>
      <c r="AZ285" s="136"/>
      <c r="BA285" s="85"/>
      <c r="BB285" s="685"/>
      <c r="BC285" s="685"/>
      <c r="BD285" s="685"/>
      <c r="BE285" s="685"/>
      <c r="BF285" s="695"/>
      <c r="BG285" s="695"/>
      <c r="BH285" s="136"/>
      <c r="BI285" s="136"/>
      <c r="BJ285" s="136"/>
      <c r="BK285" s="136"/>
      <c r="BL285" s="136"/>
      <c r="BM285" s="136"/>
    </row>
    <row r="286" spans="1:65" s="5" customFormat="1" ht="15.95" customHeight="1" x14ac:dyDescent="0.2">
      <c r="A286" s="85"/>
      <c r="B286" s="685"/>
      <c r="C286" s="685"/>
      <c r="D286" s="685"/>
      <c r="E286" s="685"/>
      <c r="F286" s="695"/>
      <c r="G286" s="695"/>
      <c r="H286" s="24"/>
      <c r="I286" s="98"/>
      <c r="K286" s="51"/>
      <c r="L286" s="51"/>
      <c r="M286" s="51"/>
      <c r="N286" s="85"/>
      <c r="O286" s="685"/>
      <c r="P286" s="685"/>
      <c r="Q286" s="685"/>
      <c r="R286" s="685"/>
      <c r="S286" s="695"/>
      <c r="T286" s="695"/>
      <c r="U286" s="24"/>
      <c r="V286" s="98"/>
      <c r="X286" s="51"/>
      <c r="Y286" s="51"/>
      <c r="Z286" s="51"/>
      <c r="AA286" s="85"/>
      <c r="AB286" s="685"/>
      <c r="AC286" s="685"/>
      <c r="AD286" s="685"/>
      <c r="AE286" s="685"/>
      <c r="AF286" s="695"/>
      <c r="AG286" s="695"/>
      <c r="AH286" s="24"/>
      <c r="AI286" s="98"/>
      <c r="AK286" s="51"/>
      <c r="AL286" s="51"/>
      <c r="AM286" s="51"/>
      <c r="AN286" s="85"/>
      <c r="AO286" s="685"/>
      <c r="AP286" s="685"/>
      <c r="AQ286" s="685"/>
      <c r="AR286" s="685"/>
      <c r="AS286" s="695"/>
      <c r="AT286" s="695"/>
      <c r="AU286" s="24"/>
      <c r="AV286" s="98"/>
      <c r="AX286" s="51"/>
      <c r="AY286" s="51"/>
      <c r="AZ286" s="51"/>
      <c r="BA286" s="85"/>
      <c r="BB286" s="685"/>
      <c r="BC286" s="685"/>
      <c r="BD286" s="685"/>
      <c r="BE286" s="685"/>
      <c r="BF286" s="695"/>
      <c r="BG286" s="695"/>
      <c r="BH286" s="24"/>
      <c r="BI286" s="98"/>
      <c r="BK286" s="51"/>
      <c r="BL286" s="51"/>
      <c r="BM286" s="51"/>
    </row>
    <row r="287" spans="1:65" s="5" customFormat="1" ht="15.95" customHeight="1" x14ac:dyDescent="0.2">
      <c r="A287" s="85"/>
      <c r="B287" s="685"/>
      <c r="C287" s="685"/>
      <c r="D287" s="685"/>
      <c r="E287" s="685"/>
      <c r="F287" s="695"/>
      <c r="G287" s="695"/>
      <c r="H287" s="32"/>
      <c r="I287" s="103"/>
      <c r="J287" s="46"/>
      <c r="K287" s="33"/>
      <c r="L287" s="51"/>
      <c r="M287" s="130"/>
      <c r="N287" s="85"/>
      <c r="O287" s="685"/>
      <c r="P287" s="685"/>
      <c r="Q287" s="685"/>
      <c r="R287" s="685"/>
      <c r="S287" s="695"/>
      <c r="T287" s="695"/>
      <c r="U287" s="32"/>
      <c r="V287" s="103"/>
      <c r="W287" s="46"/>
      <c r="X287" s="33"/>
      <c r="Y287" s="51"/>
      <c r="Z287" s="130"/>
      <c r="AA287" s="85"/>
      <c r="AB287" s="685"/>
      <c r="AC287" s="685"/>
      <c r="AD287" s="685"/>
      <c r="AE287" s="685"/>
      <c r="AF287" s="695"/>
      <c r="AG287" s="695"/>
      <c r="AH287" s="32"/>
      <c r="AI287" s="103"/>
      <c r="AJ287" s="46"/>
      <c r="AK287" s="33"/>
      <c r="AL287" s="51"/>
      <c r="AM287" s="130"/>
      <c r="AN287" s="85"/>
      <c r="AO287" s="685"/>
      <c r="AP287" s="685"/>
      <c r="AQ287" s="685"/>
      <c r="AR287" s="685"/>
      <c r="AS287" s="695"/>
      <c r="AT287" s="695"/>
      <c r="AU287" s="32"/>
      <c r="AV287" s="103"/>
      <c r="AW287" s="46"/>
      <c r="AX287" s="33"/>
      <c r="AY287" s="51"/>
      <c r="AZ287" s="130"/>
      <c r="BA287" s="85"/>
      <c r="BB287" s="685"/>
      <c r="BC287" s="685"/>
      <c r="BD287" s="685"/>
      <c r="BE287" s="685"/>
      <c r="BF287" s="695"/>
      <c r="BG287" s="695"/>
      <c r="BH287" s="32"/>
      <c r="BI287" s="103"/>
      <c r="BJ287" s="46"/>
      <c r="BK287" s="33"/>
      <c r="BL287" s="51"/>
      <c r="BM287" s="130"/>
    </row>
    <row r="288" spans="1:65" s="5" customFormat="1" ht="15.95" customHeight="1" x14ac:dyDescent="0.2">
      <c r="A288" s="85"/>
      <c r="B288" s="685"/>
      <c r="C288" s="685"/>
      <c r="D288" s="685"/>
      <c r="E288" s="685"/>
      <c r="F288" s="695"/>
      <c r="G288" s="695"/>
      <c r="H288" s="136"/>
      <c r="I288" s="136"/>
      <c r="J288" s="136"/>
      <c r="K288" s="136"/>
      <c r="L288" s="136"/>
      <c r="M288" s="136"/>
      <c r="N288" s="85"/>
      <c r="O288" s="685"/>
      <c r="P288" s="685"/>
      <c r="Q288" s="685"/>
      <c r="R288" s="685"/>
      <c r="S288" s="695"/>
      <c r="T288" s="695"/>
      <c r="U288" s="136"/>
      <c r="V288" s="136"/>
      <c r="W288" s="136"/>
      <c r="X288" s="136"/>
      <c r="Y288" s="136"/>
      <c r="Z288" s="136"/>
      <c r="AA288" s="85"/>
      <c r="AB288" s="685"/>
      <c r="AC288" s="685"/>
      <c r="AD288" s="685"/>
      <c r="AE288" s="685"/>
      <c r="AF288" s="695"/>
      <c r="AG288" s="695"/>
      <c r="AH288" s="136"/>
      <c r="AI288" s="136"/>
      <c r="AJ288" s="136"/>
      <c r="AK288" s="136"/>
      <c r="AL288" s="136"/>
      <c r="AM288" s="136"/>
      <c r="AN288" s="85"/>
      <c r="AO288" s="685"/>
      <c r="AP288" s="685"/>
      <c r="AQ288" s="685"/>
      <c r="AR288" s="685"/>
      <c r="AS288" s="695"/>
      <c r="AT288" s="695"/>
      <c r="AU288" s="136"/>
      <c r="AV288" s="136"/>
      <c r="AW288" s="136"/>
      <c r="AX288" s="136"/>
      <c r="AY288" s="136"/>
      <c r="AZ288" s="136"/>
      <c r="BA288" s="85"/>
      <c r="BB288" s="685"/>
      <c r="BC288" s="685"/>
      <c r="BD288" s="685"/>
      <c r="BE288" s="685"/>
      <c r="BF288" s="695"/>
      <c r="BG288" s="695"/>
      <c r="BH288" s="136"/>
      <c r="BI288" s="136"/>
      <c r="BJ288" s="136"/>
      <c r="BK288" s="136"/>
      <c r="BL288" s="136"/>
      <c r="BM288" s="136"/>
    </row>
    <row r="289" spans="1:65" s="36" customFormat="1" ht="15.95" customHeight="1" x14ac:dyDescent="0.2">
      <c r="A289" s="85"/>
      <c r="B289" s="685"/>
      <c r="C289" s="685"/>
      <c r="D289" s="685"/>
      <c r="E289" s="685"/>
      <c r="F289" s="695"/>
      <c r="G289" s="695"/>
      <c r="H289" s="24"/>
      <c r="I289" s="113"/>
      <c r="K289" s="51"/>
      <c r="L289" s="51"/>
      <c r="M289" s="51"/>
      <c r="N289" s="85"/>
      <c r="O289" s="685"/>
      <c r="P289" s="685"/>
      <c r="Q289" s="685"/>
      <c r="R289" s="685"/>
      <c r="S289" s="695"/>
      <c r="T289" s="695"/>
      <c r="U289" s="24"/>
      <c r="V289" s="113"/>
      <c r="X289" s="51"/>
      <c r="Y289" s="51"/>
      <c r="Z289" s="51"/>
      <c r="AA289" s="85"/>
      <c r="AB289" s="685"/>
      <c r="AC289" s="685"/>
      <c r="AD289" s="685"/>
      <c r="AE289" s="685"/>
      <c r="AF289" s="695"/>
      <c r="AG289" s="695"/>
      <c r="AH289" s="24"/>
      <c r="AI289" s="113"/>
      <c r="AK289" s="51"/>
      <c r="AL289" s="51"/>
      <c r="AM289" s="51"/>
      <c r="AN289" s="85"/>
      <c r="AO289" s="685"/>
      <c r="AP289" s="685"/>
      <c r="AQ289" s="685"/>
      <c r="AR289" s="685"/>
      <c r="AS289" s="695"/>
      <c r="AT289" s="695"/>
      <c r="AU289" s="24"/>
      <c r="AV289" s="113"/>
      <c r="AX289" s="51"/>
      <c r="AY289" s="51"/>
      <c r="AZ289" s="51"/>
      <c r="BA289" s="85"/>
      <c r="BB289" s="685"/>
      <c r="BC289" s="685"/>
      <c r="BD289" s="685"/>
      <c r="BE289" s="685"/>
      <c r="BF289" s="695"/>
      <c r="BG289" s="695"/>
      <c r="BH289" s="24"/>
      <c r="BI289" s="113"/>
      <c r="BK289" s="51"/>
      <c r="BL289" s="51"/>
      <c r="BM289" s="51"/>
    </row>
    <row r="290" spans="1:65" s="36" customFormat="1" ht="15.95" customHeight="1" x14ac:dyDescent="0.2">
      <c r="A290" s="85"/>
      <c r="B290" s="685"/>
      <c r="C290" s="685"/>
      <c r="D290" s="685"/>
      <c r="E290" s="685"/>
      <c r="F290" s="695"/>
      <c r="G290" s="695"/>
      <c r="H290" s="32"/>
      <c r="I290" s="103"/>
      <c r="J290" s="46"/>
      <c r="K290" s="33"/>
      <c r="L290" s="51"/>
      <c r="M290" s="130"/>
      <c r="N290" s="85"/>
      <c r="O290" s="685"/>
      <c r="P290" s="685"/>
      <c r="Q290" s="685"/>
      <c r="R290" s="685"/>
      <c r="S290" s="695"/>
      <c r="T290" s="695"/>
      <c r="U290" s="32"/>
      <c r="V290" s="103"/>
      <c r="W290" s="46"/>
      <c r="X290" s="33"/>
      <c r="Y290" s="51"/>
      <c r="Z290" s="130"/>
      <c r="AA290" s="85"/>
      <c r="AB290" s="685"/>
      <c r="AC290" s="685"/>
      <c r="AD290" s="685"/>
      <c r="AE290" s="685"/>
      <c r="AF290" s="695"/>
      <c r="AG290" s="695"/>
      <c r="AH290" s="32"/>
      <c r="AI290" s="103"/>
      <c r="AJ290" s="46"/>
      <c r="AK290" s="33"/>
      <c r="AL290" s="51"/>
      <c r="AM290" s="130"/>
      <c r="AN290" s="85"/>
      <c r="AO290" s="685"/>
      <c r="AP290" s="685"/>
      <c r="AQ290" s="685"/>
      <c r="AR290" s="685"/>
      <c r="AS290" s="695"/>
      <c r="AT290" s="695"/>
      <c r="AU290" s="32"/>
      <c r="AV290" s="103"/>
      <c r="AW290" s="46"/>
      <c r="AX290" s="33"/>
      <c r="AY290" s="51"/>
      <c r="AZ290" s="130"/>
      <c r="BA290" s="85"/>
      <c r="BB290" s="685"/>
      <c r="BC290" s="685"/>
      <c r="BD290" s="685"/>
      <c r="BE290" s="685"/>
      <c r="BF290" s="695"/>
      <c r="BG290" s="695"/>
      <c r="BH290" s="32"/>
      <c r="BI290" s="103"/>
      <c r="BJ290" s="46"/>
      <c r="BK290" s="33"/>
      <c r="BL290" s="51"/>
      <c r="BM290" s="130"/>
    </row>
    <row r="291" spans="1:65" s="36" customFormat="1" ht="15.95" customHeight="1" x14ac:dyDescent="0.2">
      <c r="A291" s="85"/>
      <c r="B291" s="685"/>
      <c r="C291" s="685"/>
      <c r="D291" s="685"/>
      <c r="E291" s="685"/>
      <c r="F291" s="695"/>
      <c r="G291" s="695"/>
      <c r="H291" s="136"/>
      <c r="I291" s="136"/>
      <c r="J291" s="136"/>
      <c r="K291" s="136"/>
      <c r="L291" s="136"/>
      <c r="M291" s="136"/>
      <c r="N291" s="85"/>
      <c r="O291" s="685"/>
      <c r="P291" s="685"/>
      <c r="Q291" s="685"/>
      <c r="R291" s="685"/>
      <c r="S291" s="695"/>
      <c r="T291" s="695"/>
      <c r="U291" s="136"/>
      <c r="V291" s="136"/>
      <c r="W291" s="136"/>
      <c r="X291" s="136"/>
      <c r="Y291" s="136"/>
      <c r="Z291" s="136"/>
      <c r="AA291" s="85"/>
      <c r="AB291" s="685"/>
      <c r="AC291" s="685"/>
      <c r="AD291" s="685"/>
      <c r="AE291" s="685"/>
      <c r="AF291" s="695"/>
      <c r="AG291" s="695"/>
      <c r="AH291" s="136"/>
      <c r="AI291" s="136"/>
      <c r="AJ291" s="136"/>
      <c r="AK291" s="136"/>
      <c r="AL291" s="136"/>
      <c r="AM291" s="136"/>
      <c r="AN291" s="85"/>
      <c r="AO291" s="685"/>
      <c r="AP291" s="685"/>
      <c r="AQ291" s="685"/>
      <c r="AR291" s="685"/>
      <c r="AS291" s="695"/>
      <c r="AT291" s="695"/>
      <c r="AU291" s="136"/>
      <c r="AV291" s="136"/>
      <c r="AW291" s="136"/>
      <c r="AX291" s="136"/>
      <c r="AY291" s="136"/>
      <c r="AZ291" s="136"/>
      <c r="BA291" s="85"/>
      <c r="BB291" s="685"/>
      <c r="BC291" s="685"/>
      <c r="BD291" s="685"/>
      <c r="BE291" s="685"/>
      <c r="BF291" s="695"/>
      <c r="BG291" s="695"/>
      <c r="BH291" s="136"/>
      <c r="BI291" s="136"/>
      <c r="BJ291" s="136"/>
      <c r="BK291" s="136"/>
      <c r="BL291" s="136"/>
      <c r="BM291" s="136"/>
    </row>
    <row r="292" spans="1:65" s="5" customFormat="1" ht="15.95" customHeight="1" x14ac:dyDescent="0.2">
      <c r="A292" s="85"/>
      <c r="B292" s="685"/>
      <c r="C292" s="685"/>
      <c r="D292" s="685"/>
      <c r="E292" s="685"/>
      <c r="F292" s="695"/>
      <c r="G292" s="695"/>
      <c r="H292" s="24"/>
      <c r="I292" s="98"/>
      <c r="K292" s="51"/>
      <c r="L292" s="51"/>
      <c r="M292" s="51"/>
      <c r="N292" s="85"/>
      <c r="O292" s="685"/>
      <c r="P292" s="685"/>
      <c r="Q292" s="685"/>
      <c r="R292" s="685"/>
      <c r="S292" s="695"/>
      <c r="T292" s="695"/>
      <c r="U292" s="24"/>
      <c r="V292" s="98"/>
      <c r="X292" s="51"/>
      <c r="Y292" s="51"/>
      <c r="Z292" s="51"/>
      <c r="AA292" s="85"/>
      <c r="AB292" s="685"/>
      <c r="AC292" s="685"/>
      <c r="AD292" s="685"/>
      <c r="AE292" s="685"/>
      <c r="AF292" s="695"/>
      <c r="AG292" s="695"/>
      <c r="AH292" s="24"/>
      <c r="AI292" s="98"/>
      <c r="AK292" s="51"/>
      <c r="AL292" s="51"/>
      <c r="AM292" s="51"/>
      <c r="AN292" s="85"/>
      <c r="AO292" s="685"/>
      <c r="AP292" s="685"/>
      <c r="AQ292" s="685"/>
      <c r="AR292" s="685"/>
      <c r="AS292" s="695"/>
      <c r="AT292" s="695"/>
      <c r="AU292" s="24"/>
      <c r="AV292" s="98"/>
      <c r="AX292" s="51"/>
      <c r="AY292" s="51"/>
      <c r="AZ292" s="51"/>
      <c r="BA292" s="85"/>
      <c r="BB292" s="685"/>
      <c r="BC292" s="685"/>
      <c r="BD292" s="685"/>
      <c r="BE292" s="685"/>
      <c r="BF292" s="695"/>
      <c r="BG292" s="695"/>
      <c r="BH292" s="24"/>
      <c r="BI292" s="98"/>
      <c r="BK292" s="51"/>
      <c r="BL292" s="51"/>
      <c r="BM292" s="51"/>
    </row>
    <row r="293" spans="1:65" s="5" customFormat="1" ht="15.95" customHeight="1" x14ac:dyDescent="0.2">
      <c r="A293" s="85"/>
      <c r="B293" s="685"/>
      <c r="C293" s="685"/>
      <c r="D293" s="685"/>
      <c r="E293" s="685"/>
      <c r="F293" s="695"/>
      <c r="G293" s="695"/>
      <c r="H293" s="32"/>
      <c r="I293" s="103"/>
      <c r="J293" s="46"/>
      <c r="K293" s="33"/>
      <c r="L293" s="51"/>
      <c r="M293" s="130"/>
      <c r="N293" s="85"/>
      <c r="O293" s="685"/>
      <c r="P293" s="685"/>
      <c r="Q293" s="685"/>
      <c r="R293" s="685"/>
      <c r="S293" s="695"/>
      <c r="T293" s="695"/>
      <c r="U293" s="32"/>
      <c r="V293" s="103"/>
      <c r="W293" s="46"/>
      <c r="X293" s="33"/>
      <c r="Y293" s="51"/>
      <c r="Z293" s="130"/>
      <c r="AA293" s="85"/>
      <c r="AB293" s="685"/>
      <c r="AC293" s="685"/>
      <c r="AD293" s="685"/>
      <c r="AE293" s="685"/>
      <c r="AF293" s="695"/>
      <c r="AG293" s="695"/>
      <c r="AH293" s="32"/>
      <c r="AI293" s="103"/>
      <c r="AJ293" s="46"/>
      <c r="AK293" s="33"/>
      <c r="AL293" s="51"/>
      <c r="AM293" s="130"/>
      <c r="AN293" s="85"/>
      <c r="AO293" s="685"/>
      <c r="AP293" s="685"/>
      <c r="AQ293" s="685"/>
      <c r="AR293" s="685"/>
      <c r="AS293" s="695"/>
      <c r="AT293" s="695"/>
      <c r="AU293" s="32"/>
      <c r="AV293" s="103"/>
      <c r="AW293" s="46"/>
      <c r="AX293" s="33"/>
      <c r="AY293" s="51"/>
      <c r="AZ293" s="130"/>
      <c r="BA293" s="85"/>
      <c r="BB293" s="685"/>
      <c r="BC293" s="685"/>
      <c r="BD293" s="685"/>
      <c r="BE293" s="685"/>
      <c r="BF293" s="695"/>
      <c r="BG293" s="695"/>
      <c r="BH293" s="32"/>
      <c r="BI293" s="103"/>
      <c r="BJ293" s="46"/>
      <c r="BK293" s="33"/>
      <c r="BL293" s="51"/>
      <c r="BM293" s="130"/>
    </row>
    <row r="294" spans="1:65" s="5" customFormat="1" ht="15.95" customHeight="1" x14ac:dyDescent="0.2">
      <c r="A294" s="85"/>
      <c r="B294" s="685"/>
      <c r="C294" s="685"/>
      <c r="D294" s="685"/>
      <c r="E294" s="685"/>
      <c r="F294" s="695"/>
      <c r="G294" s="695"/>
      <c r="H294" s="136"/>
      <c r="I294" s="136"/>
      <c r="J294" s="136"/>
      <c r="K294" s="136"/>
      <c r="L294" s="136"/>
      <c r="M294" s="136"/>
      <c r="N294" s="85"/>
      <c r="O294" s="685"/>
      <c r="P294" s="685"/>
      <c r="Q294" s="685"/>
      <c r="R294" s="685"/>
      <c r="S294" s="695"/>
      <c r="T294" s="695"/>
      <c r="U294" s="136"/>
      <c r="V294" s="136"/>
      <c r="W294" s="136"/>
      <c r="X294" s="136"/>
      <c r="Y294" s="136"/>
      <c r="Z294" s="136"/>
      <c r="AA294" s="85"/>
      <c r="AB294" s="685"/>
      <c r="AC294" s="685"/>
      <c r="AD294" s="685"/>
      <c r="AE294" s="685"/>
      <c r="AF294" s="695"/>
      <c r="AG294" s="695"/>
      <c r="AH294" s="136"/>
      <c r="AI294" s="136"/>
      <c r="AJ294" s="136"/>
      <c r="AK294" s="136"/>
      <c r="AL294" s="136"/>
      <c r="AM294" s="136"/>
      <c r="AN294" s="85"/>
      <c r="AO294" s="685"/>
      <c r="AP294" s="685"/>
      <c r="AQ294" s="685"/>
      <c r="AR294" s="685"/>
      <c r="AS294" s="695"/>
      <c r="AT294" s="695"/>
      <c r="AU294" s="136"/>
      <c r="AV294" s="136"/>
      <c r="AW294" s="136"/>
      <c r="AX294" s="136"/>
      <c r="AY294" s="136"/>
      <c r="AZ294" s="136"/>
      <c r="BA294" s="85"/>
      <c r="BB294" s="685"/>
      <c r="BC294" s="685"/>
      <c r="BD294" s="685"/>
      <c r="BE294" s="685"/>
      <c r="BF294" s="695"/>
      <c r="BG294" s="695"/>
      <c r="BH294" s="136"/>
      <c r="BI294" s="136"/>
      <c r="BJ294" s="136"/>
      <c r="BK294" s="136"/>
      <c r="BL294" s="136"/>
      <c r="BM294" s="136"/>
    </row>
    <row r="295" spans="1:65" s="5" customFormat="1" ht="15.95" customHeight="1" x14ac:dyDescent="0.2">
      <c r="A295" s="85"/>
      <c r="B295" s="685"/>
      <c r="C295" s="685"/>
      <c r="D295" s="685"/>
      <c r="E295" s="685"/>
      <c r="F295" s="695"/>
      <c r="G295" s="695"/>
      <c r="H295" s="24"/>
      <c r="I295" s="98"/>
      <c r="K295" s="51"/>
      <c r="L295" s="51"/>
      <c r="M295" s="51"/>
      <c r="N295" s="85"/>
      <c r="O295" s="685"/>
      <c r="P295" s="685"/>
      <c r="Q295" s="685"/>
      <c r="R295" s="685"/>
      <c r="S295" s="695"/>
      <c r="T295" s="695"/>
      <c r="U295" s="24"/>
      <c r="V295" s="98"/>
      <c r="X295" s="51"/>
      <c r="Y295" s="51"/>
      <c r="Z295" s="51"/>
      <c r="AA295" s="85"/>
      <c r="AB295" s="685"/>
      <c r="AC295" s="685"/>
      <c r="AD295" s="685"/>
      <c r="AE295" s="685"/>
      <c r="AF295" s="695"/>
      <c r="AG295" s="695"/>
      <c r="AH295" s="24"/>
      <c r="AI295" s="98"/>
      <c r="AK295" s="51"/>
      <c r="AL295" s="51"/>
      <c r="AM295" s="51"/>
      <c r="AN295" s="85"/>
      <c r="AO295" s="685"/>
      <c r="AP295" s="685"/>
      <c r="AQ295" s="685"/>
      <c r="AR295" s="685"/>
      <c r="AS295" s="695"/>
      <c r="AT295" s="695"/>
      <c r="AU295" s="24"/>
      <c r="AV295" s="98"/>
      <c r="AX295" s="51"/>
      <c r="AY295" s="51"/>
      <c r="AZ295" s="51"/>
      <c r="BA295" s="85"/>
      <c r="BB295" s="685"/>
      <c r="BC295" s="685"/>
      <c r="BD295" s="685"/>
      <c r="BE295" s="685"/>
      <c r="BF295" s="695"/>
      <c r="BG295" s="695"/>
      <c r="BH295" s="24"/>
      <c r="BI295" s="98"/>
      <c r="BK295" s="51"/>
      <c r="BL295" s="51"/>
      <c r="BM295" s="51"/>
    </row>
    <row r="296" spans="1:65" s="5" customFormat="1" ht="15.95" customHeight="1" x14ac:dyDescent="0.2">
      <c r="A296" s="85"/>
      <c r="B296" s="685"/>
      <c r="C296" s="685"/>
      <c r="D296" s="685"/>
      <c r="E296" s="685"/>
      <c r="F296" s="695"/>
      <c r="G296" s="695"/>
      <c r="H296" s="32"/>
      <c r="I296" s="103"/>
      <c r="J296" s="46"/>
      <c r="K296" s="33"/>
      <c r="L296" s="51"/>
      <c r="M296" s="130"/>
      <c r="N296" s="85"/>
      <c r="O296" s="685"/>
      <c r="P296" s="685"/>
      <c r="Q296" s="685"/>
      <c r="R296" s="685"/>
      <c r="S296" s="695"/>
      <c r="T296" s="695"/>
      <c r="U296" s="32"/>
      <c r="V296" s="103"/>
      <c r="W296" s="46"/>
      <c r="X296" s="33"/>
      <c r="Y296" s="51"/>
      <c r="Z296" s="130"/>
      <c r="AA296" s="85"/>
      <c r="AB296" s="685"/>
      <c r="AC296" s="685"/>
      <c r="AD296" s="685"/>
      <c r="AE296" s="685"/>
      <c r="AF296" s="695"/>
      <c r="AG296" s="695"/>
      <c r="AH296" s="32"/>
      <c r="AI296" s="103"/>
      <c r="AJ296" s="46"/>
      <c r="AK296" s="33"/>
      <c r="AL296" s="51"/>
      <c r="AM296" s="130"/>
      <c r="AN296" s="85"/>
      <c r="AO296" s="685"/>
      <c r="AP296" s="685"/>
      <c r="AQ296" s="685"/>
      <c r="AR296" s="685"/>
      <c r="AS296" s="695"/>
      <c r="AT296" s="695"/>
      <c r="AU296" s="32"/>
      <c r="AV296" s="103"/>
      <c r="AW296" s="46"/>
      <c r="AX296" s="33"/>
      <c r="AY296" s="51"/>
      <c r="AZ296" s="130"/>
      <c r="BA296" s="85"/>
      <c r="BB296" s="685"/>
      <c r="BC296" s="685"/>
      <c r="BD296" s="685"/>
      <c r="BE296" s="685"/>
      <c r="BF296" s="695"/>
      <c r="BG296" s="695"/>
      <c r="BH296" s="32"/>
      <c r="BI296" s="103"/>
      <c r="BJ296" s="46"/>
      <c r="BK296" s="33"/>
      <c r="BL296" s="51"/>
      <c r="BM296" s="130"/>
    </row>
    <row r="297" spans="1:65" s="5" customFormat="1" ht="15.95" customHeight="1" x14ac:dyDescent="0.2">
      <c r="A297" s="85"/>
      <c r="B297" s="685"/>
      <c r="C297" s="685"/>
      <c r="D297" s="685"/>
      <c r="E297" s="685"/>
      <c r="F297" s="695"/>
      <c r="G297" s="695"/>
      <c r="H297" s="24"/>
      <c r="I297" s="98"/>
      <c r="K297" s="51"/>
      <c r="L297" s="51"/>
      <c r="M297" s="51"/>
      <c r="N297" s="85"/>
      <c r="O297" s="685"/>
      <c r="P297" s="685"/>
      <c r="Q297" s="685"/>
      <c r="R297" s="685"/>
      <c r="S297" s="695"/>
      <c r="T297" s="695"/>
      <c r="U297" s="24"/>
      <c r="V297" s="98"/>
      <c r="X297" s="51"/>
      <c r="Y297" s="51"/>
      <c r="Z297" s="51"/>
      <c r="AA297" s="85"/>
      <c r="AB297" s="685"/>
      <c r="AC297" s="685"/>
      <c r="AD297" s="685"/>
      <c r="AE297" s="685"/>
      <c r="AF297" s="695"/>
      <c r="AG297" s="695"/>
      <c r="AH297" s="24"/>
      <c r="AI297" s="98"/>
      <c r="AK297" s="51"/>
      <c r="AL297" s="51"/>
      <c r="AM297" s="51"/>
      <c r="AN297" s="85"/>
      <c r="AO297" s="685"/>
      <c r="AP297" s="685"/>
      <c r="AQ297" s="685"/>
      <c r="AR297" s="685"/>
      <c r="AS297" s="695"/>
      <c r="AT297" s="695"/>
      <c r="AU297" s="24"/>
      <c r="AV297" s="98"/>
      <c r="AX297" s="51"/>
      <c r="AY297" s="51"/>
      <c r="AZ297" s="51"/>
      <c r="BA297" s="85"/>
      <c r="BB297" s="685"/>
      <c r="BC297" s="685"/>
      <c r="BD297" s="685"/>
      <c r="BE297" s="685"/>
      <c r="BF297" s="695"/>
      <c r="BG297" s="695"/>
      <c r="BH297" s="24"/>
      <c r="BI297" s="98"/>
      <c r="BK297" s="51"/>
      <c r="BL297" s="51"/>
      <c r="BM297" s="51"/>
    </row>
    <row r="298" spans="1:65" s="5" customFormat="1" ht="15.95" customHeight="1" x14ac:dyDescent="0.2">
      <c r="A298" s="85"/>
      <c r="B298" s="685"/>
      <c r="C298" s="685"/>
      <c r="D298" s="685"/>
      <c r="E298" s="685"/>
      <c r="F298" s="695"/>
      <c r="G298" s="695"/>
      <c r="H298" s="24"/>
      <c r="I298" s="98"/>
      <c r="K298" s="51"/>
      <c r="L298" s="51"/>
      <c r="M298" s="51"/>
      <c r="N298" s="85"/>
      <c r="O298" s="685"/>
      <c r="P298" s="685"/>
      <c r="Q298" s="685"/>
      <c r="R298" s="685"/>
      <c r="S298" s="695"/>
      <c r="T298" s="695"/>
      <c r="U298" s="24"/>
      <c r="V298" s="98"/>
      <c r="X298" s="51"/>
      <c r="Y298" s="51"/>
      <c r="Z298" s="51"/>
      <c r="AA298" s="85"/>
      <c r="AB298" s="685"/>
      <c r="AC298" s="685"/>
      <c r="AD298" s="685"/>
      <c r="AE298" s="685"/>
      <c r="AF298" s="695"/>
      <c r="AG298" s="695"/>
      <c r="AH298" s="24"/>
      <c r="AI298" s="98"/>
      <c r="AK298" s="51"/>
      <c r="AL298" s="51"/>
      <c r="AM298" s="51"/>
      <c r="AN298" s="85"/>
      <c r="AO298" s="685"/>
      <c r="AP298" s="685"/>
      <c r="AQ298" s="685"/>
      <c r="AR298" s="685"/>
      <c r="AS298" s="695"/>
      <c r="AT298" s="695"/>
      <c r="AU298" s="24"/>
      <c r="AV298" s="98"/>
      <c r="AX298" s="51"/>
      <c r="AY298" s="51"/>
      <c r="AZ298" s="51"/>
      <c r="BA298" s="85"/>
      <c r="BB298" s="685"/>
      <c r="BC298" s="685"/>
      <c r="BD298" s="685"/>
      <c r="BE298" s="685"/>
      <c r="BF298" s="695"/>
      <c r="BG298" s="695"/>
      <c r="BH298" s="24"/>
      <c r="BI298" s="98"/>
      <c r="BK298" s="51"/>
      <c r="BL298" s="51"/>
      <c r="BM298" s="51"/>
    </row>
    <row r="299" spans="1:65" s="5" customFormat="1" ht="15.95" customHeight="1" x14ac:dyDescent="0.2">
      <c r="A299" s="85"/>
      <c r="B299" s="685"/>
      <c r="C299" s="685"/>
      <c r="D299" s="685"/>
      <c r="E299" s="685"/>
      <c r="F299" s="695"/>
      <c r="G299" s="695"/>
      <c r="H299" s="32"/>
      <c r="I299" s="103"/>
      <c r="J299" s="46"/>
      <c r="K299" s="33"/>
      <c r="L299" s="51"/>
      <c r="M299" s="130"/>
      <c r="N299" s="85"/>
      <c r="O299" s="685"/>
      <c r="P299" s="685"/>
      <c r="Q299" s="685"/>
      <c r="R299" s="685"/>
      <c r="S299" s="695"/>
      <c r="T299" s="695"/>
      <c r="U299" s="32"/>
      <c r="V299" s="103"/>
      <c r="W299" s="46"/>
      <c r="X299" s="33"/>
      <c r="Y299" s="51"/>
      <c r="Z299" s="130"/>
      <c r="AA299" s="85"/>
      <c r="AB299" s="685"/>
      <c r="AC299" s="685"/>
      <c r="AD299" s="685"/>
      <c r="AE299" s="685"/>
      <c r="AF299" s="695"/>
      <c r="AG299" s="695"/>
      <c r="AH299" s="32"/>
      <c r="AI299" s="103"/>
      <c r="AJ299" s="46"/>
      <c r="AK299" s="33"/>
      <c r="AL299" s="51"/>
      <c r="AM299" s="130"/>
      <c r="AN299" s="85"/>
      <c r="AO299" s="685"/>
      <c r="AP299" s="685"/>
      <c r="AQ299" s="685"/>
      <c r="AR299" s="685"/>
      <c r="AS299" s="695"/>
      <c r="AT299" s="695"/>
      <c r="AU299" s="32"/>
      <c r="AV299" s="103"/>
      <c r="AW299" s="46"/>
      <c r="AX299" s="33"/>
      <c r="AY299" s="51"/>
      <c r="AZ299" s="130"/>
      <c r="BA299" s="85"/>
      <c r="BB299" s="685"/>
      <c r="BC299" s="685"/>
      <c r="BD299" s="685"/>
      <c r="BE299" s="685"/>
      <c r="BF299" s="695"/>
      <c r="BG299" s="695"/>
      <c r="BH299" s="32"/>
      <c r="BI299" s="103"/>
      <c r="BJ299" s="46"/>
      <c r="BK299" s="33"/>
      <c r="BL299" s="51"/>
      <c r="BM299" s="130"/>
    </row>
    <row r="300" spans="1:65" s="5" customFormat="1" ht="15.75" customHeight="1" x14ac:dyDescent="0.2">
      <c r="A300" s="85"/>
      <c r="B300" s="685"/>
      <c r="C300" s="685"/>
      <c r="D300" s="685"/>
      <c r="E300" s="685"/>
      <c r="F300" s="695"/>
      <c r="G300" s="695"/>
      <c r="H300" s="136"/>
      <c r="I300" s="136"/>
      <c r="J300" s="136"/>
      <c r="K300" s="136"/>
      <c r="L300" s="136"/>
      <c r="M300" s="136"/>
      <c r="N300" s="85"/>
      <c r="O300" s="685"/>
      <c r="P300" s="685"/>
      <c r="Q300" s="685"/>
      <c r="R300" s="685"/>
      <c r="S300" s="695"/>
      <c r="T300" s="695"/>
      <c r="U300" s="136"/>
      <c r="V300" s="136"/>
      <c r="W300" s="136"/>
      <c r="X300" s="136"/>
      <c r="Y300" s="136"/>
      <c r="Z300" s="136"/>
      <c r="AA300" s="85"/>
      <c r="AB300" s="685"/>
      <c r="AC300" s="685"/>
      <c r="AD300" s="685"/>
      <c r="AE300" s="685"/>
      <c r="AF300" s="695"/>
      <c r="AG300" s="695"/>
      <c r="AH300" s="136"/>
      <c r="AI300" s="136"/>
      <c r="AJ300" s="136"/>
      <c r="AK300" s="136"/>
      <c r="AL300" s="136"/>
      <c r="AM300" s="136"/>
      <c r="AN300" s="85"/>
      <c r="AO300" s="685"/>
      <c r="AP300" s="685"/>
      <c r="AQ300" s="685"/>
      <c r="AR300" s="685"/>
      <c r="AS300" s="695"/>
      <c r="AT300" s="695"/>
      <c r="AU300" s="136"/>
      <c r="AV300" s="136"/>
      <c r="AW300" s="136"/>
      <c r="AX300" s="136"/>
      <c r="AY300" s="136"/>
      <c r="AZ300" s="136"/>
      <c r="BA300" s="85"/>
      <c r="BB300" s="685"/>
      <c r="BC300" s="685"/>
      <c r="BD300" s="685"/>
      <c r="BE300" s="685"/>
      <c r="BF300" s="695"/>
      <c r="BG300" s="695"/>
      <c r="BH300" s="136"/>
      <c r="BI300" s="136"/>
      <c r="BJ300" s="136"/>
      <c r="BK300" s="136"/>
      <c r="BL300" s="136"/>
      <c r="BM300" s="136"/>
    </row>
    <row r="301" spans="1:65" s="5" customFormat="1" ht="15.95" customHeight="1" x14ac:dyDescent="0.2">
      <c r="A301" s="85"/>
      <c r="B301" s="686"/>
      <c r="C301" s="686"/>
      <c r="D301" s="686"/>
      <c r="E301" s="686"/>
      <c r="F301" s="695"/>
      <c r="G301" s="695"/>
      <c r="H301" s="38"/>
      <c r="I301" s="103"/>
      <c r="K301" s="59"/>
      <c r="L301" s="51"/>
      <c r="M301" s="130"/>
      <c r="N301" s="85"/>
      <c r="O301" s="686"/>
      <c r="P301" s="686"/>
      <c r="Q301" s="686"/>
      <c r="R301" s="686"/>
      <c r="S301" s="695"/>
      <c r="T301" s="695"/>
      <c r="U301" s="38"/>
      <c r="V301" s="103"/>
      <c r="X301" s="59"/>
      <c r="Y301" s="51"/>
      <c r="Z301" s="130"/>
      <c r="AA301" s="85"/>
      <c r="AB301" s="686"/>
      <c r="AC301" s="686"/>
      <c r="AD301" s="686"/>
      <c r="AE301" s="686"/>
      <c r="AF301" s="695"/>
      <c r="AG301" s="695"/>
      <c r="AH301" s="38"/>
      <c r="AI301" s="103"/>
      <c r="AK301" s="59"/>
      <c r="AL301" s="51"/>
      <c r="AM301" s="130"/>
      <c r="AN301" s="85"/>
      <c r="AO301" s="686"/>
      <c r="AP301" s="686"/>
      <c r="AQ301" s="686"/>
      <c r="AR301" s="686"/>
      <c r="AS301" s="695"/>
      <c r="AT301" s="695"/>
      <c r="AU301" s="38"/>
      <c r="AV301" s="103"/>
      <c r="AX301" s="59"/>
      <c r="AY301" s="51"/>
      <c r="AZ301" s="130"/>
      <c r="BA301" s="85"/>
      <c r="BB301" s="686"/>
      <c r="BC301" s="686"/>
      <c r="BD301" s="686"/>
      <c r="BE301" s="686"/>
      <c r="BF301" s="695"/>
      <c r="BG301" s="695"/>
      <c r="BH301" s="38"/>
      <c r="BI301" s="103"/>
      <c r="BK301" s="59"/>
      <c r="BL301" s="51"/>
      <c r="BM301" s="130"/>
    </row>
    <row r="302" spans="1:65" s="5" customFormat="1" ht="15.95" customHeight="1" x14ac:dyDescent="0.2">
      <c r="A302" s="85"/>
      <c r="B302" s="686"/>
      <c r="C302" s="686"/>
      <c r="D302" s="686"/>
      <c r="E302" s="686"/>
      <c r="F302" s="695"/>
      <c r="G302" s="695"/>
      <c r="H302" s="38"/>
      <c r="I302" s="103"/>
      <c r="K302" s="59"/>
      <c r="L302" s="51"/>
      <c r="M302" s="130"/>
      <c r="N302" s="85"/>
      <c r="O302" s="686"/>
      <c r="P302" s="686"/>
      <c r="Q302" s="686"/>
      <c r="R302" s="686"/>
      <c r="S302" s="695"/>
      <c r="T302" s="695"/>
      <c r="U302" s="38"/>
      <c r="V302" s="103"/>
      <c r="X302" s="59"/>
      <c r="Y302" s="51"/>
      <c r="Z302" s="130"/>
      <c r="AA302" s="85"/>
      <c r="AB302" s="686"/>
      <c r="AC302" s="686"/>
      <c r="AD302" s="686"/>
      <c r="AE302" s="686"/>
      <c r="AF302" s="695"/>
      <c r="AG302" s="695"/>
      <c r="AH302" s="38"/>
      <c r="AI302" s="103"/>
      <c r="AK302" s="59"/>
      <c r="AL302" s="51"/>
      <c r="AM302" s="130"/>
      <c r="AN302" s="85"/>
      <c r="AO302" s="686"/>
      <c r="AP302" s="686"/>
      <c r="AQ302" s="686"/>
      <c r="AR302" s="686"/>
      <c r="AS302" s="695"/>
      <c r="AT302" s="695"/>
      <c r="AU302" s="38"/>
      <c r="AV302" s="103"/>
      <c r="AX302" s="59"/>
      <c r="AY302" s="51"/>
      <c r="AZ302" s="130"/>
      <c r="BA302" s="85"/>
      <c r="BB302" s="686"/>
      <c r="BC302" s="686"/>
      <c r="BD302" s="686"/>
      <c r="BE302" s="686"/>
      <c r="BF302" s="695"/>
      <c r="BG302" s="695"/>
      <c r="BH302" s="38"/>
      <c r="BI302" s="103"/>
      <c r="BK302" s="59"/>
      <c r="BL302" s="51"/>
      <c r="BM302" s="130"/>
    </row>
    <row r="303" spans="1:65" s="5" customFormat="1" ht="15.95" customHeight="1" x14ac:dyDescent="0.2">
      <c r="A303" s="85"/>
      <c r="B303" s="49"/>
      <c r="C303" s="49"/>
      <c r="D303" s="49"/>
      <c r="E303" s="49"/>
      <c r="F303" s="54"/>
      <c r="G303" s="54"/>
      <c r="H303" s="24"/>
      <c r="I303" s="98"/>
      <c r="K303" s="51"/>
      <c r="L303" s="51"/>
      <c r="M303" s="51"/>
      <c r="N303" s="85"/>
      <c r="O303" s="49"/>
      <c r="P303" s="49"/>
      <c r="Q303" s="49"/>
      <c r="R303" s="49"/>
      <c r="S303" s="54"/>
      <c r="T303" s="54"/>
      <c r="U303" s="24"/>
      <c r="V303" s="98"/>
      <c r="X303" s="51"/>
      <c r="Y303" s="51"/>
      <c r="Z303" s="51"/>
      <c r="AA303" s="85"/>
      <c r="AB303" s="49"/>
      <c r="AC303" s="49"/>
      <c r="AD303" s="49"/>
      <c r="AE303" s="49"/>
      <c r="AF303" s="54"/>
      <c r="AG303" s="54"/>
      <c r="AH303" s="24"/>
      <c r="AI303" s="98"/>
      <c r="AK303" s="51"/>
      <c r="AL303" s="51"/>
      <c r="AM303" s="51"/>
      <c r="AN303" s="85"/>
      <c r="AO303" s="49"/>
      <c r="AP303" s="49"/>
      <c r="AQ303" s="49"/>
      <c r="AR303" s="49"/>
      <c r="AS303" s="54"/>
      <c r="AT303" s="54"/>
      <c r="AU303" s="24"/>
      <c r="AV303" s="98"/>
      <c r="AX303" s="51"/>
      <c r="AY303" s="51"/>
      <c r="AZ303" s="51"/>
      <c r="BA303" s="85"/>
      <c r="BB303" s="49"/>
      <c r="BC303" s="49"/>
      <c r="BD303" s="49"/>
      <c r="BE303" s="49"/>
      <c r="BF303" s="54"/>
      <c r="BG303" s="54"/>
      <c r="BH303" s="24"/>
      <c r="BI303" s="98"/>
      <c r="BK303" s="51"/>
      <c r="BL303" s="51"/>
      <c r="BM303" s="51"/>
    </row>
    <row r="304" spans="1:65" s="5" customFormat="1" ht="15.95" customHeight="1" x14ac:dyDescent="0.25">
      <c r="A304" s="7"/>
      <c r="B304" s="71"/>
      <c r="C304" s="71"/>
      <c r="D304" s="71"/>
      <c r="E304" s="88"/>
      <c r="F304" s="88"/>
      <c r="G304" s="88"/>
      <c r="H304" s="38"/>
      <c r="I304" s="103"/>
      <c r="K304" s="59"/>
      <c r="L304" s="51"/>
      <c r="M304" s="130"/>
      <c r="N304" s="7"/>
      <c r="O304" s="71"/>
      <c r="P304" s="71"/>
      <c r="Q304" s="71"/>
      <c r="R304" s="88"/>
      <c r="S304" s="88"/>
      <c r="T304" s="88"/>
      <c r="U304" s="38"/>
      <c r="V304" s="103"/>
      <c r="X304" s="59"/>
      <c r="Y304" s="51"/>
      <c r="Z304" s="130"/>
      <c r="AA304" s="7"/>
      <c r="AB304" s="71"/>
      <c r="AC304" s="71"/>
      <c r="AD304" s="71"/>
      <c r="AE304" s="88"/>
      <c r="AF304" s="88"/>
      <c r="AG304" s="88"/>
      <c r="AH304" s="38"/>
      <c r="AI304" s="103"/>
      <c r="AK304" s="59"/>
      <c r="AL304" s="51"/>
      <c r="AM304" s="130"/>
      <c r="AN304" s="7"/>
      <c r="AO304" s="71"/>
      <c r="AP304" s="71"/>
      <c r="AQ304" s="71"/>
      <c r="AR304" s="88"/>
      <c r="AS304" s="88"/>
      <c r="AT304" s="88"/>
      <c r="AU304" s="38"/>
      <c r="AV304" s="103"/>
      <c r="AX304" s="59"/>
      <c r="AY304" s="51"/>
      <c r="AZ304" s="130"/>
      <c r="BA304" s="7"/>
      <c r="BB304" s="71"/>
      <c r="BC304" s="71"/>
      <c r="BD304" s="71"/>
      <c r="BE304" s="88"/>
      <c r="BF304" s="88"/>
      <c r="BG304" s="88"/>
      <c r="BH304" s="38"/>
      <c r="BI304" s="103"/>
      <c r="BK304" s="59"/>
      <c r="BL304" s="51"/>
      <c r="BM304" s="130"/>
    </row>
    <row r="305" spans="1:65" s="5" customFormat="1" ht="15.95" customHeight="1" x14ac:dyDescent="0.2">
      <c r="A305" s="85"/>
      <c r="B305" s="57"/>
      <c r="C305" s="57"/>
      <c r="D305" s="57"/>
      <c r="E305" s="85"/>
      <c r="F305" s="85"/>
      <c r="G305" s="85"/>
      <c r="H305" s="24"/>
      <c r="I305" s="98"/>
      <c r="K305" s="51"/>
      <c r="L305" s="51"/>
      <c r="M305" s="51"/>
      <c r="N305" s="85"/>
      <c r="O305" s="57"/>
      <c r="P305" s="57"/>
      <c r="Q305" s="57"/>
      <c r="R305" s="85"/>
      <c r="S305" s="85"/>
      <c r="T305" s="85"/>
      <c r="U305" s="24"/>
      <c r="V305" s="98"/>
      <c r="X305" s="51"/>
      <c r="Y305" s="51"/>
      <c r="Z305" s="51"/>
      <c r="AA305" s="85"/>
      <c r="AB305" s="57"/>
      <c r="AC305" s="57"/>
      <c r="AD305" s="57"/>
      <c r="AE305" s="85"/>
      <c r="AF305" s="85"/>
      <c r="AG305" s="85"/>
      <c r="AH305" s="24"/>
      <c r="AI305" s="98"/>
      <c r="AK305" s="51"/>
      <c r="AL305" s="51"/>
      <c r="AM305" s="51"/>
      <c r="AN305" s="85"/>
      <c r="AO305" s="57"/>
      <c r="AP305" s="57"/>
      <c r="AQ305" s="57"/>
      <c r="AR305" s="85"/>
      <c r="AS305" s="85"/>
      <c r="AT305" s="85"/>
      <c r="AU305" s="24"/>
      <c r="AV305" s="98"/>
      <c r="AX305" s="51"/>
      <c r="AY305" s="51"/>
      <c r="AZ305" s="51"/>
      <c r="BA305" s="85"/>
      <c r="BB305" s="57"/>
      <c r="BC305" s="57"/>
      <c r="BD305" s="57"/>
      <c r="BE305" s="85"/>
      <c r="BF305" s="85"/>
      <c r="BG305" s="85"/>
      <c r="BH305" s="24"/>
      <c r="BI305" s="98"/>
      <c r="BK305" s="51"/>
      <c r="BL305" s="51"/>
      <c r="BM305" s="51"/>
    </row>
    <row r="306" spans="1:65" s="5" customFormat="1" ht="15.95" customHeight="1" x14ac:dyDescent="0.25">
      <c r="A306" s="56"/>
      <c r="B306" s="76"/>
      <c r="C306" s="76"/>
      <c r="D306" s="76"/>
      <c r="E306" s="89"/>
      <c r="F306" s="89"/>
      <c r="G306" s="89"/>
      <c r="H306" s="32"/>
      <c r="I306" s="103"/>
      <c r="J306" s="46"/>
      <c r="K306" s="33"/>
      <c r="L306" s="51"/>
      <c r="M306" s="130"/>
      <c r="N306" s="56"/>
      <c r="O306" s="76"/>
      <c r="P306" s="76"/>
      <c r="Q306" s="76"/>
      <c r="R306" s="89"/>
      <c r="S306" s="89"/>
      <c r="T306" s="89"/>
      <c r="U306" s="32"/>
      <c r="V306" s="103"/>
      <c r="W306" s="46"/>
      <c r="X306" s="33"/>
      <c r="Y306" s="51"/>
      <c r="Z306" s="130"/>
      <c r="AA306" s="56"/>
      <c r="AB306" s="76"/>
      <c r="AC306" s="76"/>
      <c r="AD306" s="76"/>
      <c r="AE306" s="89"/>
      <c r="AF306" s="89"/>
      <c r="AG306" s="89"/>
      <c r="AH306" s="32"/>
      <c r="AI306" s="103"/>
      <c r="AJ306" s="46"/>
      <c r="AK306" s="33"/>
      <c r="AL306" s="51"/>
      <c r="AM306" s="130"/>
      <c r="AN306" s="56"/>
      <c r="AO306" s="76"/>
      <c r="AP306" s="76"/>
      <c r="AQ306" s="76"/>
      <c r="AR306" s="89"/>
      <c r="AS306" s="89"/>
      <c r="AT306" s="89"/>
      <c r="AU306" s="32"/>
      <c r="AV306" s="103"/>
      <c r="AW306" s="46"/>
      <c r="AX306" s="33"/>
      <c r="AY306" s="51"/>
      <c r="AZ306" s="130"/>
      <c r="BA306" s="56"/>
      <c r="BB306" s="76"/>
      <c r="BC306" s="76"/>
      <c r="BD306" s="76"/>
      <c r="BE306" s="89"/>
      <c r="BF306" s="89"/>
      <c r="BG306" s="89"/>
      <c r="BH306" s="32"/>
      <c r="BI306" s="103"/>
      <c r="BJ306" s="46"/>
      <c r="BK306" s="33"/>
      <c r="BL306" s="51"/>
      <c r="BM306" s="130"/>
    </row>
    <row r="307" spans="1:65" s="5" customFormat="1" ht="15.95" customHeight="1" x14ac:dyDescent="0.25">
      <c r="A307" s="56"/>
      <c r="B307" s="76"/>
      <c r="C307" s="76"/>
      <c r="D307" s="76"/>
      <c r="E307" s="89"/>
      <c r="F307" s="89"/>
      <c r="G307" s="89"/>
      <c r="H307" s="136"/>
      <c r="I307" s="136"/>
      <c r="J307" s="136"/>
      <c r="K307" s="136"/>
      <c r="L307" s="136"/>
      <c r="M307" s="136"/>
      <c r="N307" s="56"/>
      <c r="O307" s="76"/>
      <c r="P307" s="76"/>
      <c r="Q307" s="76"/>
      <c r="R307" s="89"/>
      <c r="S307" s="89"/>
      <c r="T307" s="89"/>
      <c r="U307" s="136"/>
      <c r="V307" s="136"/>
      <c r="W307" s="136"/>
      <c r="X307" s="136"/>
      <c r="Y307" s="136"/>
      <c r="Z307" s="136"/>
      <c r="AA307" s="56"/>
      <c r="AB307" s="76"/>
      <c r="AC307" s="76"/>
      <c r="AD307" s="76"/>
      <c r="AE307" s="89"/>
      <c r="AF307" s="89"/>
      <c r="AG307" s="89"/>
      <c r="AH307" s="136"/>
      <c r="AI307" s="136"/>
      <c r="AJ307" s="136"/>
      <c r="AK307" s="136"/>
      <c r="AL307" s="136"/>
      <c r="AM307" s="136"/>
      <c r="AN307" s="56"/>
      <c r="AO307" s="76"/>
      <c r="AP307" s="76"/>
      <c r="AQ307" s="76"/>
      <c r="AR307" s="89"/>
      <c r="AS307" s="89"/>
      <c r="AT307" s="89"/>
      <c r="AU307" s="136"/>
      <c r="AV307" s="136"/>
      <c r="AW307" s="136"/>
      <c r="AX307" s="136"/>
      <c r="AY307" s="136"/>
      <c r="AZ307" s="136"/>
      <c r="BA307" s="56"/>
      <c r="BB307" s="76"/>
      <c r="BC307" s="76"/>
      <c r="BD307" s="76"/>
      <c r="BE307" s="89"/>
      <c r="BF307" s="89"/>
      <c r="BG307" s="89"/>
      <c r="BH307" s="136"/>
      <c r="BI307" s="136"/>
      <c r="BJ307" s="136"/>
      <c r="BK307" s="136"/>
      <c r="BL307" s="136"/>
      <c r="BM307" s="136"/>
    </row>
    <row r="308" spans="1:65" s="8" customFormat="1" ht="18" customHeight="1" x14ac:dyDescent="0.25">
      <c r="A308" s="27"/>
      <c r="B308" s="76"/>
      <c r="C308" s="76"/>
      <c r="D308" s="76"/>
      <c r="E308" s="89"/>
      <c r="F308" s="89"/>
      <c r="G308" s="89"/>
      <c r="H308" s="89"/>
      <c r="I308" s="89"/>
      <c r="J308" s="56"/>
      <c r="K308" s="779"/>
      <c r="L308" s="779"/>
      <c r="M308" s="779"/>
      <c r="N308" s="27"/>
      <c r="O308" s="76"/>
      <c r="P308" s="76"/>
      <c r="Q308" s="76"/>
      <c r="R308" s="89"/>
      <c r="S308" s="89"/>
      <c r="T308" s="89"/>
      <c r="U308" s="89"/>
      <c r="V308" s="89"/>
      <c r="W308" s="56"/>
      <c r="X308" s="779"/>
      <c r="Y308" s="779"/>
      <c r="Z308" s="779"/>
      <c r="AA308" s="27"/>
      <c r="AB308" s="76"/>
      <c r="AC308" s="76"/>
      <c r="AD308" s="76"/>
      <c r="AE308" s="89"/>
      <c r="AF308" s="89"/>
      <c r="AG308" s="89"/>
      <c r="AH308" s="89"/>
      <c r="AI308" s="89"/>
      <c r="AJ308" s="56"/>
      <c r="AK308" s="779"/>
      <c r="AL308" s="779"/>
      <c r="AM308" s="779"/>
      <c r="AN308" s="27"/>
      <c r="AO308" s="76"/>
      <c r="AP308" s="76"/>
      <c r="AQ308" s="76"/>
      <c r="AR308" s="89"/>
      <c r="AS308" s="89"/>
      <c r="AT308" s="89"/>
      <c r="AU308" s="89"/>
      <c r="AV308" s="89"/>
      <c r="AW308" s="56"/>
      <c r="AX308" s="779"/>
      <c r="AY308" s="779"/>
      <c r="AZ308" s="779"/>
      <c r="BA308" s="27"/>
      <c r="BB308" s="76"/>
      <c r="BC308" s="76"/>
      <c r="BD308" s="76"/>
      <c r="BE308" s="89"/>
      <c r="BF308" s="89"/>
      <c r="BG308" s="89"/>
      <c r="BH308" s="89"/>
      <c r="BI308" s="89"/>
      <c r="BJ308" s="56"/>
      <c r="BK308" s="779"/>
      <c r="BL308" s="779"/>
      <c r="BM308" s="779"/>
    </row>
    <row r="309" spans="1:65" s="8" customFormat="1" ht="12.75" customHeight="1" x14ac:dyDescent="0.25">
      <c r="A309" s="62"/>
      <c r="B309" s="696"/>
      <c r="C309" s="696"/>
      <c r="D309" s="696"/>
      <c r="E309" s="696"/>
      <c r="F309" s="696"/>
      <c r="G309" s="696"/>
      <c r="H309" s="74"/>
      <c r="I309" s="114"/>
      <c r="K309" s="168"/>
      <c r="L309" s="168"/>
      <c r="M309" s="169"/>
      <c r="N309" s="62"/>
      <c r="O309" s="696"/>
      <c r="P309" s="696"/>
      <c r="Q309" s="696"/>
      <c r="R309" s="696"/>
      <c r="S309" s="696"/>
      <c r="T309" s="696"/>
      <c r="U309" s="74"/>
      <c r="V309" s="114"/>
      <c r="X309" s="168"/>
      <c r="Y309" s="168"/>
      <c r="Z309" s="169"/>
      <c r="AA309" s="62"/>
      <c r="AB309" s="696"/>
      <c r="AC309" s="696"/>
      <c r="AD309" s="696"/>
      <c r="AE309" s="696"/>
      <c r="AF309" s="696"/>
      <c r="AG309" s="696"/>
      <c r="AH309" s="74"/>
      <c r="AI309" s="114"/>
      <c r="AK309" s="168"/>
      <c r="AL309" s="168"/>
      <c r="AM309" s="169"/>
      <c r="AN309" s="62"/>
      <c r="AO309" s="696"/>
      <c r="AP309" s="696"/>
      <c r="AQ309" s="696"/>
      <c r="AR309" s="696"/>
      <c r="AS309" s="696"/>
      <c r="AT309" s="696"/>
      <c r="AU309" s="74"/>
      <c r="AV309" s="114"/>
      <c r="AX309" s="168"/>
      <c r="AY309" s="168"/>
      <c r="AZ309" s="169"/>
      <c r="BA309" s="62"/>
      <c r="BB309" s="696"/>
      <c r="BC309" s="696"/>
      <c r="BD309" s="696"/>
      <c r="BE309" s="696"/>
      <c r="BF309" s="696"/>
      <c r="BG309" s="696"/>
      <c r="BH309" s="74"/>
      <c r="BI309" s="114"/>
      <c r="BK309" s="168"/>
      <c r="BL309" s="168"/>
      <c r="BM309" s="169"/>
    </row>
    <row r="310" spans="1:65" s="8" customFormat="1" ht="21.75" customHeight="1" x14ac:dyDescent="0.25">
      <c r="A310" s="5"/>
      <c r="B310" s="24"/>
      <c r="C310" s="24"/>
      <c r="D310" s="24"/>
      <c r="E310" s="21"/>
      <c r="F310" s="21"/>
      <c r="G310" s="21"/>
      <c r="H310" s="89"/>
      <c r="I310" s="89"/>
      <c r="J310" s="56"/>
      <c r="K310" s="779"/>
      <c r="L310" s="779"/>
      <c r="M310" s="779"/>
      <c r="N310" s="5"/>
      <c r="O310" s="24"/>
      <c r="P310" s="24"/>
      <c r="Q310" s="24"/>
      <c r="R310" s="21"/>
      <c r="S310" s="21"/>
      <c r="T310" s="21"/>
      <c r="U310" s="89"/>
      <c r="V310" s="89"/>
      <c r="W310" s="56"/>
      <c r="X310" s="779"/>
      <c r="Y310" s="779"/>
      <c r="Z310" s="779"/>
      <c r="AA310" s="5"/>
      <c r="AB310" s="24"/>
      <c r="AC310" s="24"/>
      <c r="AD310" s="24"/>
      <c r="AE310" s="21"/>
      <c r="AF310" s="21"/>
      <c r="AG310" s="21"/>
      <c r="AH310" s="89"/>
      <c r="AI310" s="89"/>
      <c r="AJ310" s="56"/>
      <c r="AK310" s="779"/>
      <c r="AL310" s="779"/>
      <c r="AM310" s="779"/>
      <c r="AN310" s="5"/>
      <c r="AO310" s="24"/>
      <c r="AP310" s="24"/>
      <c r="AQ310" s="24"/>
      <c r="AR310" s="21"/>
      <c r="AS310" s="21"/>
      <c r="AT310" s="21"/>
      <c r="AU310" s="89"/>
      <c r="AV310" s="89"/>
      <c r="AW310" s="56"/>
      <c r="AX310" s="779"/>
      <c r="AY310" s="779"/>
      <c r="AZ310" s="779"/>
      <c r="BA310" s="5"/>
      <c r="BB310" s="24"/>
      <c r="BC310" s="24"/>
      <c r="BD310" s="24"/>
      <c r="BE310" s="21"/>
      <c r="BF310" s="21"/>
      <c r="BG310" s="21"/>
      <c r="BH310" s="89"/>
      <c r="BI310" s="89"/>
      <c r="BJ310" s="56"/>
      <c r="BK310" s="779"/>
      <c r="BL310" s="779"/>
      <c r="BM310" s="779"/>
    </row>
    <row r="311" spans="1:65" s="5" customFormat="1" x14ac:dyDescent="0.2">
      <c r="A311" s="21"/>
      <c r="B311" s="24"/>
      <c r="C311" s="24"/>
      <c r="D311" s="24"/>
      <c r="E311" s="21"/>
      <c r="F311" s="21"/>
      <c r="G311" s="21"/>
      <c r="H311" s="69"/>
      <c r="I311" s="115"/>
      <c r="J311" s="47"/>
      <c r="K311" s="194"/>
      <c r="L311" s="194"/>
      <c r="M311" s="170"/>
      <c r="N311" s="21"/>
      <c r="O311" s="24"/>
      <c r="P311" s="24"/>
      <c r="Q311" s="24"/>
      <c r="R311" s="21"/>
      <c r="S311" s="21"/>
      <c r="T311" s="21"/>
      <c r="U311" s="69"/>
      <c r="V311" s="115"/>
      <c r="W311" s="47"/>
      <c r="X311" s="194"/>
      <c r="Y311" s="194"/>
      <c r="Z311" s="170"/>
      <c r="AA311" s="21"/>
      <c r="AB311" s="24"/>
      <c r="AC311" s="24"/>
      <c r="AD311" s="24"/>
      <c r="AE311" s="21"/>
      <c r="AF311" s="21"/>
      <c r="AG311" s="21"/>
      <c r="AH311" s="69"/>
      <c r="AI311" s="115"/>
      <c r="AJ311" s="47"/>
      <c r="AK311" s="194"/>
      <c r="AL311" s="194"/>
      <c r="AM311" s="170"/>
      <c r="AN311" s="21"/>
      <c r="AO311" s="24"/>
      <c r="AP311" s="24"/>
      <c r="AQ311" s="24"/>
      <c r="AR311" s="21"/>
      <c r="AS311" s="21"/>
      <c r="AT311" s="21"/>
      <c r="AU311" s="69"/>
      <c r="AV311" s="115"/>
      <c r="AW311" s="47"/>
      <c r="AX311" s="194"/>
      <c r="AY311" s="194"/>
      <c r="AZ311" s="170"/>
      <c r="BA311" s="21"/>
      <c r="BB311" s="24"/>
      <c r="BC311" s="24"/>
      <c r="BD311" s="24"/>
      <c r="BE311" s="21"/>
      <c r="BF311" s="21"/>
      <c r="BG311" s="21"/>
      <c r="BH311" s="69"/>
      <c r="BI311" s="115"/>
      <c r="BJ311" s="47"/>
      <c r="BK311" s="194"/>
      <c r="BL311" s="194"/>
      <c r="BM311" s="170"/>
    </row>
    <row r="312" spans="1:65" s="20" customFormat="1" ht="20.100000000000001" customHeight="1" x14ac:dyDescent="0.2">
      <c r="A312" s="61"/>
      <c r="B312" s="73"/>
      <c r="C312" s="73"/>
      <c r="D312" s="73"/>
      <c r="E312" s="21"/>
      <c r="F312" s="21"/>
      <c r="G312" s="21"/>
      <c r="H312" s="137"/>
      <c r="I312" s="137"/>
      <c r="J312" s="137"/>
      <c r="K312" s="137"/>
      <c r="L312" s="137"/>
      <c r="M312" s="137"/>
      <c r="N312" s="61"/>
      <c r="O312" s="73"/>
      <c r="P312" s="73"/>
      <c r="Q312" s="73"/>
      <c r="R312" s="21"/>
      <c r="S312" s="21"/>
      <c r="T312" s="21"/>
      <c r="U312" s="137"/>
      <c r="V312" s="137"/>
      <c r="W312" s="137"/>
      <c r="X312" s="137"/>
      <c r="Y312" s="137"/>
      <c r="Z312" s="137"/>
      <c r="AA312" s="61"/>
      <c r="AB312" s="73"/>
      <c r="AC312" s="73"/>
      <c r="AD312" s="73"/>
      <c r="AE312" s="21"/>
      <c r="AF312" s="21"/>
      <c r="AG312" s="21"/>
      <c r="AH312" s="137"/>
      <c r="AI312" s="137"/>
      <c r="AJ312" s="137"/>
      <c r="AK312" s="137"/>
      <c r="AL312" s="137"/>
      <c r="AM312" s="137"/>
      <c r="AN312" s="61"/>
      <c r="AO312" s="73"/>
      <c r="AP312" s="73"/>
      <c r="AQ312" s="73"/>
      <c r="AR312" s="21"/>
      <c r="AS312" s="21"/>
      <c r="AT312" s="21"/>
      <c r="AU312" s="137"/>
      <c r="AV312" s="137"/>
      <c r="AW312" s="137"/>
      <c r="AX312" s="137"/>
      <c r="AY312" s="137"/>
      <c r="AZ312" s="137"/>
      <c r="BA312" s="61"/>
      <c r="BB312" s="73"/>
      <c r="BC312" s="73"/>
      <c r="BD312" s="73"/>
      <c r="BE312" s="21"/>
      <c r="BF312" s="21"/>
      <c r="BG312" s="21"/>
      <c r="BH312" s="137"/>
      <c r="BI312" s="137"/>
      <c r="BJ312" s="137"/>
      <c r="BK312" s="137"/>
      <c r="BL312" s="137"/>
      <c r="BM312" s="137"/>
    </row>
    <row r="313" spans="1:65" s="7" customFormat="1" ht="17.100000000000001" customHeight="1" x14ac:dyDescent="0.2">
      <c r="A313" s="21"/>
      <c r="B313" s="73"/>
      <c r="C313" s="73"/>
      <c r="D313" s="73"/>
      <c r="E313" s="21"/>
      <c r="F313" s="21"/>
      <c r="G313" s="21"/>
      <c r="H313" s="85"/>
      <c r="I313" s="85"/>
      <c r="J313" s="85"/>
      <c r="K313" s="85"/>
      <c r="L313" s="85"/>
      <c r="M313" s="85"/>
      <c r="N313" s="21"/>
      <c r="O313" s="73"/>
      <c r="P313" s="73"/>
      <c r="Q313" s="73"/>
      <c r="R313" s="21"/>
      <c r="S313" s="21"/>
      <c r="T313" s="21"/>
      <c r="U313" s="85"/>
      <c r="V313" s="85"/>
      <c r="W313" s="85"/>
      <c r="X313" s="85"/>
      <c r="Y313" s="85"/>
      <c r="Z313" s="85"/>
      <c r="AA313" s="21"/>
      <c r="AB313" s="73"/>
      <c r="AC313" s="73"/>
      <c r="AD313" s="73"/>
      <c r="AE313" s="21"/>
      <c r="AF313" s="21"/>
      <c r="AG313" s="21"/>
      <c r="AH313" s="85"/>
      <c r="AI313" s="85"/>
      <c r="AJ313" s="85"/>
      <c r="AK313" s="85"/>
      <c r="AL313" s="85"/>
      <c r="AM313" s="85"/>
      <c r="AN313" s="21"/>
      <c r="AO313" s="73"/>
      <c r="AP313" s="73"/>
      <c r="AQ313" s="73"/>
      <c r="AR313" s="21"/>
      <c r="AS313" s="21"/>
      <c r="AT313" s="21"/>
      <c r="AU313" s="85"/>
      <c r="AV313" s="85"/>
      <c r="AW313" s="85"/>
      <c r="AX313" s="85"/>
      <c r="AY313" s="85"/>
      <c r="AZ313" s="85"/>
      <c r="BA313" s="21"/>
      <c r="BB313" s="73"/>
      <c r="BC313" s="73"/>
      <c r="BD313" s="73"/>
      <c r="BE313" s="21"/>
      <c r="BF313" s="21"/>
      <c r="BG313" s="21"/>
      <c r="BH313" s="85"/>
      <c r="BI313" s="85"/>
      <c r="BJ313" s="85"/>
      <c r="BK313" s="85"/>
      <c r="BL313" s="85"/>
      <c r="BM313" s="85"/>
    </row>
    <row r="314" spans="1:65" s="20" customFormat="1" x14ac:dyDescent="0.2">
      <c r="A314" s="21"/>
      <c r="B314" s="136"/>
      <c r="C314" s="136"/>
      <c r="D314" s="136"/>
      <c r="E314" s="136"/>
      <c r="F314" s="136"/>
      <c r="G314" s="136"/>
      <c r="H314" s="63"/>
      <c r="I314" s="106"/>
      <c r="J314" s="64"/>
      <c r="K314" s="65"/>
      <c r="L314" s="65"/>
      <c r="M314" s="63"/>
      <c r="N314" s="21"/>
      <c r="O314" s="136"/>
      <c r="P314" s="136"/>
      <c r="Q314" s="136"/>
      <c r="R314" s="136"/>
      <c r="S314" s="136"/>
      <c r="T314" s="136"/>
      <c r="U314" s="63"/>
      <c r="V314" s="106"/>
      <c r="W314" s="64"/>
      <c r="X314" s="65"/>
      <c r="Y314" s="65"/>
      <c r="Z314" s="63"/>
      <c r="AA314" s="21"/>
      <c r="AB314" s="136"/>
      <c r="AC314" s="136"/>
      <c r="AD314" s="136"/>
      <c r="AE314" s="136"/>
      <c r="AF314" s="136"/>
      <c r="AG314" s="136"/>
      <c r="AH314" s="63"/>
      <c r="AI314" s="106"/>
      <c r="AJ314" s="64"/>
      <c r="AK314" s="65"/>
      <c r="AL314" s="65"/>
      <c r="AM314" s="63"/>
      <c r="AN314" s="21"/>
      <c r="AO314" s="136"/>
      <c r="AP314" s="136"/>
      <c r="AQ314" s="136"/>
      <c r="AR314" s="136"/>
      <c r="AS314" s="136"/>
      <c r="AT314" s="136"/>
      <c r="AU314" s="63"/>
      <c r="AV314" s="106"/>
      <c r="AW314" s="64"/>
      <c r="AX314" s="65"/>
      <c r="AY314" s="65"/>
      <c r="AZ314" s="63"/>
      <c r="BA314" s="21"/>
      <c r="BB314" s="136"/>
      <c r="BC314" s="136"/>
      <c r="BD314" s="136"/>
      <c r="BE314" s="136"/>
      <c r="BF314" s="136"/>
      <c r="BG314" s="136"/>
      <c r="BH314" s="63"/>
      <c r="BI314" s="106"/>
      <c r="BJ314" s="64"/>
      <c r="BK314" s="65"/>
      <c r="BL314" s="65"/>
      <c r="BM314" s="63"/>
    </row>
    <row r="315" spans="1:65" s="5" customFormat="1" ht="15.95" customHeight="1" x14ac:dyDescent="0.2">
      <c r="A315" s="61"/>
      <c r="B315" s="73"/>
      <c r="C315" s="73"/>
      <c r="D315" s="73"/>
      <c r="E315" s="21"/>
      <c r="F315" s="21"/>
      <c r="G315" s="21"/>
      <c r="H315" s="131"/>
      <c r="I315" s="131"/>
      <c r="J315" s="20"/>
      <c r="K315" s="130"/>
      <c r="L315" s="51"/>
      <c r="M315" s="59"/>
      <c r="N315" s="61"/>
      <c r="O315" s="73"/>
      <c r="P315" s="73"/>
      <c r="Q315" s="73"/>
      <c r="R315" s="21"/>
      <c r="S315" s="21"/>
      <c r="T315" s="21"/>
      <c r="U315" s="131"/>
      <c r="V315" s="131"/>
      <c r="W315" s="20"/>
      <c r="X315" s="130"/>
      <c r="Y315" s="51"/>
      <c r="Z315" s="59"/>
      <c r="AA315" s="61"/>
      <c r="AB315" s="73"/>
      <c r="AC315" s="73"/>
      <c r="AD315" s="73"/>
      <c r="AE315" s="21"/>
      <c r="AF315" s="21"/>
      <c r="AG315" s="21"/>
      <c r="AH315" s="131"/>
      <c r="AI315" s="131"/>
      <c r="AJ315" s="20"/>
      <c r="AK315" s="130"/>
      <c r="AL315" s="51"/>
      <c r="AM315" s="59"/>
      <c r="AN315" s="61"/>
      <c r="AO315" s="73"/>
      <c r="AP315" s="73"/>
      <c r="AQ315" s="73"/>
      <c r="AR315" s="21"/>
      <c r="AS315" s="21"/>
      <c r="AT315" s="21"/>
      <c r="AU315" s="131"/>
      <c r="AV315" s="131"/>
      <c r="AW315" s="20"/>
      <c r="AX315" s="130"/>
      <c r="AY315" s="51"/>
      <c r="AZ315" s="59"/>
      <c r="BA315" s="61"/>
      <c r="BB315" s="73"/>
      <c r="BC315" s="73"/>
      <c r="BD315" s="73"/>
      <c r="BE315" s="21"/>
      <c r="BF315" s="21"/>
      <c r="BG315" s="21"/>
      <c r="BH315" s="131"/>
      <c r="BI315" s="131"/>
      <c r="BJ315" s="20"/>
      <c r="BK315" s="130"/>
      <c r="BL315" s="51"/>
      <c r="BM315" s="59"/>
    </row>
    <row r="316" spans="1:65" s="5" customFormat="1" ht="15.95" customHeight="1" x14ac:dyDescent="0.2">
      <c r="A316" s="61"/>
      <c r="B316" s="94"/>
      <c r="C316" s="94"/>
      <c r="D316" s="94"/>
      <c r="E316" s="21"/>
      <c r="F316" s="21"/>
      <c r="G316" s="21"/>
      <c r="H316" s="227"/>
      <c r="I316" s="107"/>
      <c r="J316" s="20"/>
      <c r="K316" s="130"/>
      <c r="L316" s="51"/>
      <c r="M316" s="59"/>
      <c r="N316" s="61"/>
      <c r="O316" s="94"/>
      <c r="P316" s="94"/>
      <c r="Q316" s="94"/>
      <c r="R316" s="21"/>
      <c r="S316" s="21"/>
      <c r="T316" s="21"/>
      <c r="U316" s="227"/>
      <c r="V316" s="107"/>
      <c r="W316" s="20"/>
      <c r="X316" s="130"/>
      <c r="Y316" s="51"/>
      <c r="Z316" s="59"/>
      <c r="AA316" s="61"/>
      <c r="AB316" s="94"/>
      <c r="AC316" s="94"/>
      <c r="AD316" s="94"/>
      <c r="AE316" s="21"/>
      <c r="AF316" s="21"/>
      <c r="AG316" s="21"/>
      <c r="AH316" s="227"/>
      <c r="AI316" s="107"/>
      <c r="AJ316" s="20"/>
      <c r="AK316" s="130"/>
      <c r="AL316" s="51"/>
      <c r="AM316" s="59"/>
      <c r="AN316" s="61"/>
      <c r="AO316" s="94"/>
      <c r="AP316" s="94"/>
      <c r="AQ316" s="94"/>
      <c r="AR316" s="21"/>
      <c r="AS316" s="21"/>
      <c r="AT316" s="21"/>
      <c r="AU316" s="227"/>
      <c r="AV316" s="107"/>
      <c r="AW316" s="20"/>
      <c r="AX316" s="130"/>
      <c r="AY316" s="51"/>
      <c r="AZ316" s="59"/>
      <c r="BA316" s="61"/>
      <c r="BB316" s="94"/>
      <c r="BC316" s="94"/>
      <c r="BD316" s="94"/>
      <c r="BE316" s="21"/>
      <c r="BF316" s="21"/>
      <c r="BG316" s="21"/>
      <c r="BH316" s="227"/>
      <c r="BI316" s="107"/>
      <c r="BJ316" s="20"/>
      <c r="BK316" s="130"/>
      <c r="BL316" s="51"/>
      <c r="BM316" s="59"/>
    </row>
    <row r="317" spans="1:65" s="5" customFormat="1" ht="15.95" customHeight="1" x14ac:dyDescent="0.2">
      <c r="A317" s="61"/>
      <c r="B317" s="136"/>
      <c r="C317" s="136"/>
      <c r="D317" s="136"/>
      <c r="E317" s="136"/>
      <c r="F317" s="136"/>
      <c r="G317" s="136"/>
      <c r="H317" s="59"/>
      <c r="I317" s="108"/>
      <c r="J317" s="20"/>
      <c r="K317" s="130"/>
      <c r="L317" s="51"/>
      <c r="M317" s="130"/>
      <c r="N317" s="61"/>
      <c r="O317" s="136"/>
      <c r="P317" s="136"/>
      <c r="Q317" s="136"/>
      <c r="R317" s="136"/>
      <c r="S317" s="136"/>
      <c r="T317" s="136"/>
      <c r="U317" s="59"/>
      <c r="V317" s="108"/>
      <c r="W317" s="20"/>
      <c r="X317" s="130"/>
      <c r="Y317" s="51"/>
      <c r="Z317" s="130"/>
      <c r="AA317" s="61"/>
      <c r="AB317" s="136"/>
      <c r="AC317" s="136"/>
      <c r="AD317" s="136"/>
      <c r="AE317" s="136"/>
      <c r="AF317" s="136"/>
      <c r="AG317" s="136"/>
      <c r="AH317" s="59"/>
      <c r="AI317" s="108"/>
      <c r="AJ317" s="20"/>
      <c r="AK317" s="130"/>
      <c r="AL317" s="51"/>
      <c r="AM317" s="130"/>
      <c r="AN317" s="61"/>
      <c r="AO317" s="136"/>
      <c r="AP317" s="136"/>
      <c r="AQ317" s="136"/>
      <c r="AR317" s="136"/>
      <c r="AS317" s="136"/>
      <c r="AT317" s="136"/>
      <c r="AU317" s="59"/>
      <c r="AV317" s="108"/>
      <c r="AW317" s="20"/>
      <c r="AX317" s="130"/>
      <c r="AY317" s="51"/>
      <c r="AZ317" s="130"/>
      <c r="BA317" s="61"/>
      <c r="BB317" s="136"/>
      <c r="BC317" s="136"/>
      <c r="BD317" s="136"/>
      <c r="BE317" s="136"/>
      <c r="BF317" s="136"/>
      <c r="BG317" s="136"/>
      <c r="BH317" s="59"/>
      <c r="BI317" s="108"/>
      <c r="BJ317" s="20"/>
      <c r="BK317" s="130"/>
      <c r="BL317" s="51"/>
      <c r="BM317" s="130"/>
    </row>
    <row r="318" spans="1:65" s="5" customFormat="1" ht="15.95" customHeight="1" x14ac:dyDescent="0.2">
      <c r="A318" s="61"/>
      <c r="B318" s="73"/>
      <c r="C318" s="73"/>
      <c r="D318" s="73"/>
      <c r="E318" s="21"/>
      <c r="F318" s="21"/>
      <c r="G318" s="21"/>
      <c r="H318" s="59"/>
      <c r="I318" s="108"/>
      <c r="J318" s="20"/>
      <c r="K318" s="130"/>
      <c r="L318" s="51"/>
      <c r="M318" s="130"/>
      <c r="N318" s="61"/>
      <c r="O318" s="73"/>
      <c r="P318" s="73"/>
      <c r="Q318" s="73"/>
      <c r="R318" s="21"/>
      <c r="S318" s="21"/>
      <c r="T318" s="21"/>
      <c r="U318" s="59"/>
      <c r="V318" s="108"/>
      <c r="W318" s="20"/>
      <c r="X318" s="130"/>
      <c r="Y318" s="51"/>
      <c r="Z318" s="130"/>
      <c r="AA318" s="61"/>
      <c r="AB318" s="73"/>
      <c r="AC318" s="73"/>
      <c r="AD318" s="73"/>
      <c r="AE318" s="21"/>
      <c r="AF318" s="21"/>
      <c r="AG318" s="21"/>
      <c r="AH318" s="59"/>
      <c r="AI318" s="108"/>
      <c r="AJ318" s="20"/>
      <c r="AK318" s="130"/>
      <c r="AL318" s="51"/>
      <c r="AM318" s="130"/>
      <c r="AN318" s="61"/>
      <c r="AO318" s="73"/>
      <c r="AP318" s="73"/>
      <c r="AQ318" s="73"/>
      <c r="AR318" s="21"/>
      <c r="AS318" s="21"/>
      <c r="AT318" s="21"/>
      <c r="AU318" s="59"/>
      <c r="AV318" s="108"/>
      <c r="AW318" s="20"/>
      <c r="AX318" s="130"/>
      <c r="AY318" s="51"/>
      <c r="AZ318" s="130"/>
      <c r="BA318" s="61"/>
      <c r="BB318" s="73"/>
      <c r="BC318" s="73"/>
      <c r="BD318" s="73"/>
      <c r="BE318" s="21"/>
      <c r="BF318" s="21"/>
      <c r="BG318" s="21"/>
      <c r="BH318" s="59"/>
      <c r="BI318" s="108"/>
      <c r="BJ318" s="20"/>
      <c r="BK318" s="130"/>
      <c r="BL318" s="51"/>
      <c r="BM318" s="130"/>
    </row>
    <row r="319" spans="1:65" s="5" customFormat="1" ht="15.95" customHeight="1" x14ac:dyDescent="0.2">
      <c r="A319" s="61"/>
      <c r="B319" s="697"/>
      <c r="C319" s="697"/>
      <c r="D319" s="697"/>
      <c r="E319" s="697"/>
      <c r="F319" s="697"/>
      <c r="G319" s="697"/>
      <c r="H319" s="131"/>
      <c r="I319" s="107"/>
      <c r="J319" s="20"/>
      <c r="K319" s="59"/>
      <c r="L319" s="59"/>
      <c r="M319" s="59"/>
      <c r="N319" s="61"/>
      <c r="O319" s="697"/>
      <c r="P319" s="697"/>
      <c r="Q319" s="697"/>
      <c r="R319" s="697"/>
      <c r="S319" s="697"/>
      <c r="T319" s="697"/>
      <c r="U319" s="131"/>
      <c r="V319" s="107"/>
      <c r="W319" s="20"/>
      <c r="X319" s="59"/>
      <c r="Y319" s="59"/>
      <c r="Z319" s="59"/>
      <c r="AA319" s="61"/>
      <c r="AB319" s="697"/>
      <c r="AC319" s="697"/>
      <c r="AD319" s="697"/>
      <c r="AE319" s="697"/>
      <c r="AF319" s="697"/>
      <c r="AG319" s="697"/>
      <c r="AH319" s="131"/>
      <c r="AI319" s="107"/>
      <c r="AJ319" s="20"/>
      <c r="AK319" s="59"/>
      <c r="AL319" s="59"/>
      <c r="AM319" s="59"/>
      <c r="AN319" s="61"/>
      <c r="AO319" s="697"/>
      <c r="AP319" s="697"/>
      <c r="AQ319" s="697"/>
      <c r="AR319" s="697"/>
      <c r="AS319" s="697"/>
      <c r="AT319" s="697"/>
      <c r="AU319" s="131"/>
      <c r="AV319" s="107"/>
      <c r="AW319" s="20"/>
      <c r="AX319" s="59"/>
      <c r="AY319" s="59"/>
      <c r="AZ319" s="59"/>
      <c r="BA319" s="61"/>
      <c r="BB319" s="697"/>
      <c r="BC319" s="697"/>
      <c r="BD319" s="697"/>
      <c r="BE319" s="697"/>
      <c r="BF319" s="697"/>
      <c r="BG319" s="697"/>
      <c r="BH319" s="131"/>
      <c r="BI319" s="107"/>
      <c r="BJ319" s="20"/>
      <c r="BK319" s="59"/>
      <c r="BL319" s="59"/>
      <c r="BM319" s="59"/>
    </row>
    <row r="320" spans="1:65" s="5" customFormat="1" ht="15.95" customHeight="1" x14ac:dyDescent="0.2">
      <c r="A320" s="61"/>
      <c r="B320" s="136"/>
      <c r="C320" s="136"/>
      <c r="D320" s="136"/>
      <c r="E320" s="136"/>
      <c r="F320" s="136"/>
      <c r="G320" s="136"/>
      <c r="H320" s="131"/>
      <c r="I320" s="107"/>
      <c r="J320" s="20"/>
      <c r="K320" s="59"/>
      <c r="L320" s="59"/>
      <c r="M320" s="59"/>
      <c r="N320" s="61"/>
      <c r="O320" s="136"/>
      <c r="P320" s="136"/>
      <c r="Q320" s="136"/>
      <c r="R320" s="136"/>
      <c r="S320" s="136"/>
      <c r="T320" s="136"/>
      <c r="U320" s="131"/>
      <c r="V320" s="107"/>
      <c r="W320" s="20"/>
      <c r="X320" s="59"/>
      <c r="Y320" s="59"/>
      <c r="Z320" s="59"/>
      <c r="AA320" s="61"/>
      <c r="AB320" s="136"/>
      <c r="AC320" s="136"/>
      <c r="AD320" s="136"/>
      <c r="AE320" s="136"/>
      <c r="AF320" s="136"/>
      <c r="AG320" s="136"/>
      <c r="AH320" s="131"/>
      <c r="AI320" s="107"/>
      <c r="AJ320" s="20"/>
      <c r="AK320" s="59"/>
      <c r="AL320" s="59"/>
      <c r="AM320" s="59"/>
      <c r="AN320" s="61"/>
      <c r="AO320" s="136"/>
      <c r="AP320" s="136"/>
      <c r="AQ320" s="136"/>
      <c r="AR320" s="136"/>
      <c r="AS320" s="136"/>
      <c r="AT320" s="136"/>
      <c r="AU320" s="131"/>
      <c r="AV320" s="107"/>
      <c r="AW320" s="20"/>
      <c r="AX320" s="59"/>
      <c r="AY320" s="59"/>
      <c r="AZ320" s="59"/>
      <c r="BA320" s="61"/>
      <c r="BB320" s="136"/>
      <c r="BC320" s="136"/>
      <c r="BD320" s="136"/>
      <c r="BE320" s="136"/>
      <c r="BF320" s="136"/>
      <c r="BG320" s="136"/>
      <c r="BH320" s="131"/>
      <c r="BI320" s="107"/>
      <c r="BJ320" s="20"/>
      <c r="BK320" s="59"/>
      <c r="BL320" s="59"/>
      <c r="BM320" s="59"/>
    </row>
    <row r="321" spans="1:65" s="5" customFormat="1" ht="15.95" customHeight="1" x14ac:dyDescent="0.2">
      <c r="A321" s="61"/>
      <c r="B321" s="689"/>
      <c r="C321" s="689"/>
      <c r="D321" s="689"/>
      <c r="E321" s="689"/>
      <c r="F321" s="689"/>
      <c r="G321" s="689"/>
      <c r="H321" s="59"/>
      <c r="I321" s="108"/>
      <c r="J321" s="20"/>
      <c r="K321" s="59"/>
      <c r="L321" s="51"/>
      <c r="M321" s="130"/>
      <c r="N321" s="61"/>
      <c r="O321" s="689"/>
      <c r="P321" s="689"/>
      <c r="Q321" s="689"/>
      <c r="R321" s="689"/>
      <c r="S321" s="689"/>
      <c r="T321" s="689"/>
      <c r="U321" s="59"/>
      <c r="V321" s="108"/>
      <c r="W321" s="20"/>
      <c r="X321" s="59"/>
      <c r="Y321" s="51"/>
      <c r="Z321" s="130"/>
      <c r="AA321" s="61"/>
      <c r="AB321" s="689"/>
      <c r="AC321" s="689"/>
      <c r="AD321" s="689"/>
      <c r="AE321" s="689"/>
      <c r="AF321" s="689"/>
      <c r="AG321" s="689"/>
      <c r="AH321" s="59"/>
      <c r="AI321" s="108"/>
      <c r="AJ321" s="20"/>
      <c r="AK321" s="59"/>
      <c r="AL321" s="51"/>
      <c r="AM321" s="130"/>
      <c r="AN321" s="61"/>
      <c r="AO321" s="689"/>
      <c r="AP321" s="689"/>
      <c r="AQ321" s="689"/>
      <c r="AR321" s="689"/>
      <c r="AS321" s="689"/>
      <c r="AT321" s="689"/>
      <c r="AU321" s="59"/>
      <c r="AV321" s="108"/>
      <c r="AW321" s="20"/>
      <c r="AX321" s="59"/>
      <c r="AY321" s="51"/>
      <c r="AZ321" s="130"/>
      <c r="BA321" s="61"/>
      <c r="BB321" s="689"/>
      <c r="BC321" s="689"/>
      <c r="BD321" s="689"/>
      <c r="BE321" s="689"/>
      <c r="BF321" s="689"/>
      <c r="BG321" s="689"/>
      <c r="BH321" s="59"/>
      <c r="BI321" s="108"/>
      <c r="BJ321" s="20"/>
      <c r="BK321" s="59"/>
      <c r="BL321" s="51"/>
      <c r="BM321" s="130"/>
    </row>
    <row r="322" spans="1:65" s="5" customFormat="1" ht="15.95" customHeight="1" x14ac:dyDescent="0.2">
      <c r="A322" s="61"/>
      <c r="B322" s="689"/>
      <c r="C322" s="689"/>
      <c r="D322" s="689"/>
      <c r="E322" s="689"/>
      <c r="F322" s="689"/>
      <c r="G322" s="689"/>
      <c r="H322" s="59"/>
      <c r="I322" s="108"/>
      <c r="J322" s="20"/>
      <c r="K322" s="59"/>
      <c r="L322" s="51"/>
      <c r="M322" s="130"/>
      <c r="N322" s="61"/>
      <c r="O322" s="689"/>
      <c r="P322" s="689"/>
      <c r="Q322" s="689"/>
      <c r="R322" s="689"/>
      <c r="S322" s="689"/>
      <c r="T322" s="689"/>
      <c r="U322" s="59"/>
      <c r="V322" s="108"/>
      <c r="W322" s="20"/>
      <c r="X322" s="59"/>
      <c r="Y322" s="51"/>
      <c r="Z322" s="130"/>
      <c r="AA322" s="61"/>
      <c r="AB322" s="689"/>
      <c r="AC322" s="689"/>
      <c r="AD322" s="689"/>
      <c r="AE322" s="689"/>
      <c r="AF322" s="689"/>
      <c r="AG322" s="689"/>
      <c r="AH322" s="59"/>
      <c r="AI322" s="108"/>
      <c r="AJ322" s="20"/>
      <c r="AK322" s="59"/>
      <c r="AL322" s="51"/>
      <c r="AM322" s="130"/>
      <c r="AN322" s="61"/>
      <c r="AO322" s="689"/>
      <c r="AP322" s="689"/>
      <c r="AQ322" s="689"/>
      <c r="AR322" s="689"/>
      <c r="AS322" s="689"/>
      <c r="AT322" s="689"/>
      <c r="AU322" s="59"/>
      <c r="AV322" s="108"/>
      <c r="AW322" s="20"/>
      <c r="AX322" s="59"/>
      <c r="AY322" s="51"/>
      <c r="AZ322" s="130"/>
      <c r="BA322" s="61"/>
      <c r="BB322" s="689"/>
      <c r="BC322" s="689"/>
      <c r="BD322" s="689"/>
      <c r="BE322" s="689"/>
      <c r="BF322" s="689"/>
      <c r="BG322" s="689"/>
      <c r="BH322" s="59"/>
      <c r="BI322" s="108"/>
      <c r="BJ322" s="20"/>
      <c r="BK322" s="59"/>
      <c r="BL322" s="51"/>
      <c r="BM322" s="130"/>
    </row>
    <row r="323" spans="1:65" s="5" customFormat="1" ht="15.95" customHeight="1" x14ac:dyDescent="0.2">
      <c r="A323" s="61"/>
      <c r="B323" s="689"/>
      <c r="C323" s="689"/>
      <c r="D323" s="689"/>
      <c r="E323" s="689"/>
      <c r="F323" s="689"/>
      <c r="G323" s="689"/>
      <c r="H323" s="51"/>
      <c r="I323" s="107"/>
      <c r="J323" s="20"/>
      <c r="K323" s="59"/>
      <c r="L323" s="59"/>
      <c r="M323" s="59"/>
      <c r="N323" s="61"/>
      <c r="O323" s="689"/>
      <c r="P323" s="689"/>
      <c r="Q323" s="689"/>
      <c r="R323" s="689"/>
      <c r="S323" s="689"/>
      <c r="T323" s="689"/>
      <c r="U323" s="51"/>
      <c r="V323" s="107"/>
      <c r="W323" s="20"/>
      <c r="X323" s="59"/>
      <c r="Y323" s="59"/>
      <c r="Z323" s="59"/>
      <c r="AA323" s="61"/>
      <c r="AB323" s="689"/>
      <c r="AC323" s="689"/>
      <c r="AD323" s="689"/>
      <c r="AE323" s="689"/>
      <c r="AF323" s="689"/>
      <c r="AG323" s="689"/>
      <c r="AH323" s="51"/>
      <c r="AI323" s="107"/>
      <c r="AJ323" s="20"/>
      <c r="AK323" s="59"/>
      <c r="AL323" s="59"/>
      <c r="AM323" s="59"/>
      <c r="AN323" s="61"/>
      <c r="AO323" s="689"/>
      <c r="AP323" s="689"/>
      <c r="AQ323" s="689"/>
      <c r="AR323" s="689"/>
      <c r="AS323" s="689"/>
      <c r="AT323" s="689"/>
      <c r="AU323" s="51"/>
      <c r="AV323" s="107"/>
      <c r="AW323" s="20"/>
      <c r="AX323" s="59"/>
      <c r="AY323" s="59"/>
      <c r="AZ323" s="59"/>
      <c r="BA323" s="61"/>
      <c r="BB323" s="689"/>
      <c r="BC323" s="689"/>
      <c r="BD323" s="689"/>
      <c r="BE323" s="689"/>
      <c r="BF323" s="689"/>
      <c r="BG323" s="689"/>
      <c r="BH323" s="51"/>
      <c r="BI323" s="107"/>
      <c r="BJ323" s="20"/>
      <c r="BK323" s="59"/>
      <c r="BL323" s="59"/>
      <c r="BM323" s="59"/>
    </row>
    <row r="324" spans="1:65" s="5" customFormat="1" ht="15.95" customHeight="1" x14ac:dyDescent="0.2">
      <c r="A324" s="61"/>
      <c r="B324" s="689"/>
      <c r="C324" s="689"/>
      <c r="D324" s="689"/>
      <c r="E324" s="689"/>
      <c r="F324" s="689"/>
      <c r="G324" s="689"/>
      <c r="H324" s="227"/>
      <c r="I324" s="107"/>
      <c r="J324" s="20"/>
      <c r="K324" s="59"/>
      <c r="L324" s="59"/>
      <c r="M324" s="59"/>
      <c r="N324" s="61"/>
      <c r="O324" s="689"/>
      <c r="P324" s="689"/>
      <c r="Q324" s="689"/>
      <c r="R324" s="689"/>
      <c r="S324" s="689"/>
      <c r="T324" s="689"/>
      <c r="U324" s="227"/>
      <c r="V324" s="107"/>
      <c r="W324" s="20"/>
      <c r="X324" s="59"/>
      <c r="Y324" s="59"/>
      <c r="Z324" s="59"/>
      <c r="AA324" s="61"/>
      <c r="AB324" s="689"/>
      <c r="AC324" s="689"/>
      <c r="AD324" s="689"/>
      <c r="AE324" s="689"/>
      <c r="AF324" s="689"/>
      <c r="AG324" s="689"/>
      <c r="AH324" s="227"/>
      <c r="AI324" s="107"/>
      <c r="AJ324" s="20"/>
      <c r="AK324" s="59"/>
      <c r="AL324" s="59"/>
      <c r="AM324" s="59"/>
      <c r="AN324" s="61"/>
      <c r="AO324" s="689"/>
      <c r="AP324" s="689"/>
      <c r="AQ324" s="689"/>
      <c r="AR324" s="689"/>
      <c r="AS324" s="689"/>
      <c r="AT324" s="689"/>
      <c r="AU324" s="227"/>
      <c r="AV324" s="107"/>
      <c r="AW324" s="20"/>
      <c r="AX324" s="59"/>
      <c r="AY324" s="59"/>
      <c r="AZ324" s="59"/>
      <c r="BA324" s="61"/>
      <c r="BB324" s="689"/>
      <c r="BC324" s="689"/>
      <c r="BD324" s="689"/>
      <c r="BE324" s="689"/>
      <c r="BF324" s="689"/>
      <c r="BG324" s="689"/>
      <c r="BH324" s="227"/>
      <c r="BI324" s="107"/>
      <c r="BJ324" s="20"/>
      <c r="BK324" s="59"/>
      <c r="BL324" s="59"/>
      <c r="BM324" s="59"/>
    </row>
    <row r="325" spans="1:65" s="5" customFormat="1" ht="15.95" customHeight="1" x14ac:dyDescent="0.2">
      <c r="A325" s="61"/>
      <c r="B325" s="82"/>
      <c r="C325" s="82"/>
      <c r="D325" s="82"/>
      <c r="E325" s="82"/>
      <c r="F325" s="82"/>
      <c r="G325" s="82"/>
      <c r="H325" s="59"/>
      <c r="I325" s="108"/>
      <c r="J325" s="20"/>
      <c r="K325" s="59"/>
      <c r="L325" s="51"/>
      <c r="M325" s="130"/>
      <c r="N325" s="61"/>
      <c r="O325" s="82"/>
      <c r="P325" s="82"/>
      <c r="Q325" s="82"/>
      <c r="R325" s="82"/>
      <c r="S325" s="82"/>
      <c r="T325" s="82"/>
      <c r="U325" s="59"/>
      <c r="V325" s="108"/>
      <c r="W325" s="20"/>
      <c r="X325" s="59"/>
      <c r="Y325" s="51"/>
      <c r="Z325" s="130"/>
      <c r="AA325" s="61"/>
      <c r="AB325" s="82"/>
      <c r="AC325" s="82"/>
      <c r="AD325" s="82"/>
      <c r="AE325" s="82"/>
      <c r="AF325" s="82"/>
      <c r="AG325" s="82"/>
      <c r="AH325" s="59"/>
      <c r="AI325" s="108"/>
      <c r="AJ325" s="20"/>
      <c r="AK325" s="59"/>
      <c r="AL325" s="51"/>
      <c r="AM325" s="130"/>
      <c r="AN325" s="61"/>
      <c r="AO325" s="82"/>
      <c r="AP325" s="82"/>
      <c r="AQ325" s="82"/>
      <c r="AR325" s="82"/>
      <c r="AS325" s="82"/>
      <c r="AT325" s="82"/>
      <c r="AU325" s="59"/>
      <c r="AV325" s="108"/>
      <c r="AW325" s="20"/>
      <c r="AX325" s="59"/>
      <c r="AY325" s="51"/>
      <c r="AZ325" s="130"/>
      <c r="BA325" s="61"/>
      <c r="BB325" s="82"/>
      <c r="BC325" s="82"/>
      <c r="BD325" s="82"/>
      <c r="BE325" s="82"/>
      <c r="BF325" s="82"/>
      <c r="BG325" s="82"/>
      <c r="BH325" s="59"/>
      <c r="BI325" s="108"/>
      <c r="BJ325" s="20"/>
      <c r="BK325" s="59"/>
      <c r="BL325" s="51"/>
      <c r="BM325" s="130"/>
    </row>
    <row r="326" spans="1:65" s="5" customFormat="1" ht="15.95" customHeight="1" x14ac:dyDescent="0.2">
      <c r="A326" s="61"/>
      <c r="B326" s="689"/>
      <c r="C326" s="689"/>
      <c r="D326" s="689"/>
      <c r="E326" s="689"/>
      <c r="F326" s="689"/>
      <c r="G326" s="689"/>
      <c r="H326" s="59"/>
      <c r="I326" s="108"/>
      <c r="J326" s="20"/>
      <c r="K326" s="59"/>
      <c r="L326" s="51"/>
      <c r="M326" s="130"/>
      <c r="N326" s="61"/>
      <c r="O326" s="689"/>
      <c r="P326" s="689"/>
      <c r="Q326" s="689"/>
      <c r="R326" s="689"/>
      <c r="S326" s="689"/>
      <c r="T326" s="689"/>
      <c r="U326" s="59"/>
      <c r="V326" s="108"/>
      <c r="W326" s="20"/>
      <c r="X326" s="59"/>
      <c r="Y326" s="51"/>
      <c r="Z326" s="130"/>
      <c r="AA326" s="61"/>
      <c r="AB326" s="689"/>
      <c r="AC326" s="689"/>
      <c r="AD326" s="689"/>
      <c r="AE326" s="689"/>
      <c r="AF326" s="689"/>
      <c r="AG326" s="689"/>
      <c r="AH326" s="59"/>
      <c r="AI326" s="108"/>
      <c r="AJ326" s="20"/>
      <c r="AK326" s="59"/>
      <c r="AL326" s="51"/>
      <c r="AM326" s="130"/>
      <c r="AN326" s="61"/>
      <c r="AO326" s="689"/>
      <c r="AP326" s="689"/>
      <c r="AQ326" s="689"/>
      <c r="AR326" s="689"/>
      <c r="AS326" s="689"/>
      <c r="AT326" s="689"/>
      <c r="AU326" s="59"/>
      <c r="AV326" s="108"/>
      <c r="AW326" s="20"/>
      <c r="AX326" s="59"/>
      <c r="AY326" s="51"/>
      <c r="AZ326" s="130"/>
      <c r="BA326" s="61"/>
      <c r="BB326" s="689"/>
      <c r="BC326" s="689"/>
      <c r="BD326" s="689"/>
      <c r="BE326" s="689"/>
      <c r="BF326" s="689"/>
      <c r="BG326" s="689"/>
      <c r="BH326" s="59"/>
      <c r="BI326" s="108"/>
      <c r="BJ326" s="20"/>
      <c r="BK326" s="59"/>
      <c r="BL326" s="51"/>
      <c r="BM326" s="130"/>
    </row>
    <row r="327" spans="1:65" s="5" customFormat="1" ht="15.95" customHeight="1" x14ac:dyDescent="0.2">
      <c r="A327" s="61"/>
      <c r="B327" s="689"/>
      <c r="C327" s="689"/>
      <c r="D327" s="689"/>
      <c r="E327" s="689"/>
      <c r="F327" s="689"/>
      <c r="G327" s="689"/>
      <c r="H327" s="131"/>
      <c r="I327" s="107"/>
      <c r="J327" s="20"/>
      <c r="K327" s="59"/>
      <c r="L327" s="59"/>
      <c r="M327" s="59"/>
      <c r="N327" s="61"/>
      <c r="O327" s="689"/>
      <c r="P327" s="689"/>
      <c r="Q327" s="689"/>
      <c r="R327" s="689"/>
      <c r="S327" s="689"/>
      <c r="T327" s="689"/>
      <c r="U327" s="131"/>
      <c r="V327" s="107"/>
      <c r="W327" s="20"/>
      <c r="X327" s="59"/>
      <c r="Y327" s="59"/>
      <c r="Z327" s="59"/>
      <c r="AA327" s="61"/>
      <c r="AB327" s="689"/>
      <c r="AC327" s="689"/>
      <c r="AD327" s="689"/>
      <c r="AE327" s="689"/>
      <c r="AF327" s="689"/>
      <c r="AG327" s="689"/>
      <c r="AH327" s="131"/>
      <c r="AI327" s="107"/>
      <c r="AJ327" s="20"/>
      <c r="AK327" s="59"/>
      <c r="AL327" s="59"/>
      <c r="AM327" s="59"/>
      <c r="AN327" s="61"/>
      <c r="AO327" s="689"/>
      <c r="AP327" s="689"/>
      <c r="AQ327" s="689"/>
      <c r="AR327" s="689"/>
      <c r="AS327" s="689"/>
      <c r="AT327" s="689"/>
      <c r="AU327" s="131"/>
      <c r="AV327" s="107"/>
      <c r="AW327" s="20"/>
      <c r="AX327" s="59"/>
      <c r="AY327" s="59"/>
      <c r="AZ327" s="59"/>
      <c r="BA327" s="61"/>
      <c r="BB327" s="689"/>
      <c r="BC327" s="689"/>
      <c r="BD327" s="689"/>
      <c r="BE327" s="689"/>
      <c r="BF327" s="689"/>
      <c r="BG327" s="689"/>
      <c r="BH327" s="131"/>
      <c r="BI327" s="107"/>
      <c r="BJ327" s="20"/>
      <c r="BK327" s="59"/>
      <c r="BL327" s="59"/>
      <c r="BM327" s="59"/>
    </row>
    <row r="328" spans="1:65" s="5" customFormat="1" ht="15.95" customHeight="1" x14ac:dyDescent="0.2">
      <c r="A328" s="61"/>
      <c r="B328" s="136"/>
      <c r="C328" s="136"/>
      <c r="D328" s="136"/>
      <c r="E328" s="136"/>
      <c r="F328" s="136"/>
      <c r="G328" s="136"/>
      <c r="H328" s="131"/>
      <c r="I328" s="131"/>
      <c r="J328" s="131"/>
      <c r="K328" s="131"/>
      <c r="L328" s="131"/>
      <c r="M328" s="131"/>
      <c r="N328" s="61"/>
      <c r="O328" s="136"/>
      <c r="P328" s="136"/>
      <c r="Q328" s="136"/>
      <c r="R328" s="136"/>
      <c r="S328" s="136"/>
      <c r="T328" s="136"/>
      <c r="U328" s="131"/>
      <c r="V328" s="131"/>
      <c r="W328" s="131"/>
      <c r="X328" s="131"/>
      <c r="Y328" s="131"/>
      <c r="Z328" s="131"/>
      <c r="AA328" s="61"/>
      <c r="AB328" s="136"/>
      <c r="AC328" s="136"/>
      <c r="AD328" s="136"/>
      <c r="AE328" s="136"/>
      <c r="AF328" s="136"/>
      <c r="AG328" s="136"/>
      <c r="AH328" s="131"/>
      <c r="AI328" s="131"/>
      <c r="AJ328" s="131"/>
      <c r="AK328" s="131"/>
      <c r="AL328" s="131"/>
      <c r="AM328" s="131"/>
      <c r="AN328" s="61"/>
      <c r="AO328" s="136"/>
      <c r="AP328" s="136"/>
      <c r="AQ328" s="136"/>
      <c r="AR328" s="136"/>
      <c r="AS328" s="136"/>
      <c r="AT328" s="136"/>
      <c r="AU328" s="131"/>
      <c r="AV328" s="131"/>
      <c r="AW328" s="131"/>
      <c r="AX328" s="131"/>
      <c r="AY328" s="131"/>
      <c r="AZ328" s="131"/>
      <c r="BA328" s="61"/>
      <c r="BB328" s="136"/>
      <c r="BC328" s="136"/>
      <c r="BD328" s="136"/>
      <c r="BE328" s="136"/>
      <c r="BF328" s="136"/>
      <c r="BG328" s="136"/>
      <c r="BH328" s="131"/>
      <c r="BI328" s="131"/>
      <c r="BJ328" s="131"/>
      <c r="BK328" s="131"/>
      <c r="BL328" s="131"/>
      <c r="BM328" s="131"/>
    </row>
    <row r="329" spans="1:65" s="5" customFormat="1" ht="15.95" customHeight="1" x14ac:dyDescent="0.2">
      <c r="A329" s="61"/>
      <c r="B329" s="691"/>
      <c r="C329" s="691"/>
      <c r="D329" s="691"/>
      <c r="E329" s="691"/>
      <c r="F329" s="691"/>
      <c r="G329" s="691"/>
      <c r="H329" s="59"/>
      <c r="I329" s="108"/>
      <c r="J329" s="20"/>
      <c r="K329" s="59"/>
      <c r="L329" s="51"/>
      <c r="M329" s="130"/>
      <c r="N329" s="61"/>
      <c r="O329" s="691"/>
      <c r="P329" s="691"/>
      <c r="Q329" s="691"/>
      <c r="R329" s="691"/>
      <c r="S329" s="691"/>
      <c r="T329" s="691"/>
      <c r="U329" s="59"/>
      <c r="V329" s="108"/>
      <c r="W329" s="20"/>
      <c r="X329" s="59"/>
      <c r="Y329" s="51"/>
      <c r="Z329" s="130"/>
      <c r="AA329" s="61"/>
      <c r="AB329" s="691"/>
      <c r="AC329" s="691"/>
      <c r="AD329" s="691"/>
      <c r="AE329" s="691"/>
      <c r="AF329" s="691"/>
      <c r="AG329" s="691"/>
      <c r="AH329" s="59"/>
      <c r="AI329" s="108"/>
      <c r="AJ329" s="20"/>
      <c r="AK329" s="59"/>
      <c r="AL329" s="51"/>
      <c r="AM329" s="130"/>
      <c r="AN329" s="61"/>
      <c r="AO329" s="691"/>
      <c r="AP329" s="691"/>
      <c r="AQ329" s="691"/>
      <c r="AR329" s="691"/>
      <c r="AS329" s="691"/>
      <c r="AT329" s="691"/>
      <c r="AU329" s="59"/>
      <c r="AV329" s="108"/>
      <c r="AW329" s="20"/>
      <c r="AX329" s="59"/>
      <c r="AY329" s="51"/>
      <c r="AZ329" s="130"/>
      <c r="BA329" s="61"/>
      <c r="BB329" s="691"/>
      <c r="BC329" s="691"/>
      <c r="BD329" s="691"/>
      <c r="BE329" s="691"/>
      <c r="BF329" s="691"/>
      <c r="BG329" s="691"/>
      <c r="BH329" s="59"/>
      <c r="BI329" s="108"/>
      <c r="BJ329" s="20"/>
      <c r="BK329" s="59"/>
      <c r="BL329" s="51"/>
      <c r="BM329" s="130"/>
    </row>
    <row r="330" spans="1:65" s="5" customFormat="1" ht="15.95" customHeight="1" x14ac:dyDescent="0.2">
      <c r="A330" s="61"/>
      <c r="B330" s="691"/>
      <c r="C330" s="691"/>
      <c r="D330" s="691"/>
      <c r="E330" s="691"/>
      <c r="F330" s="691"/>
      <c r="G330" s="691"/>
      <c r="H330" s="59"/>
      <c r="I330" s="108"/>
      <c r="J330" s="20"/>
      <c r="K330" s="59"/>
      <c r="L330" s="51"/>
      <c r="M330" s="130"/>
      <c r="N330" s="61"/>
      <c r="O330" s="691"/>
      <c r="P330" s="691"/>
      <c r="Q330" s="691"/>
      <c r="R330" s="691"/>
      <c r="S330" s="691"/>
      <c r="T330" s="691"/>
      <c r="U330" s="59"/>
      <c r="V330" s="108"/>
      <c r="W330" s="20"/>
      <c r="X330" s="59"/>
      <c r="Y330" s="51"/>
      <c r="Z330" s="130"/>
      <c r="AA330" s="61"/>
      <c r="AB330" s="691"/>
      <c r="AC330" s="691"/>
      <c r="AD330" s="691"/>
      <c r="AE330" s="691"/>
      <c r="AF330" s="691"/>
      <c r="AG330" s="691"/>
      <c r="AH330" s="59"/>
      <c r="AI330" s="108"/>
      <c r="AJ330" s="20"/>
      <c r="AK330" s="59"/>
      <c r="AL330" s="51"/>
      <c r="AM330" s="130"/>
      <c r="AN330" s="61"/>
      <c r="AO330" s="691"/>
      <c r="AP330" s="691"/>
      <c r="AQ330" s="691"/>
      <c r="AR330" s="691"/>
      <c r="AS330" s="691"/>
      <c r="AT330" s="691"/>
      <c r="AU330" s="59"/>
      <c r="AV330" s="108"/>
      <c r="AW330" s="20"/>
      <c r="AX330" s="59"/>
      <c r="AY330" s="51"/>
      <c r="AZ330" s="130"/>
      <c r="BA330" s="61"/>
      <c r="BB330" s="691"/>
      <c r="BC330" s="691"/>
      <c r="BD330" s="691"/>
      <c r="BE330" s="691"/>
      <c r="BF330" s="691"/>
      <c r="BG330" s="691"/>
      <c r="BH330" s="59"/>
      <c r="BI330" s="108"/>
      <c r="BJ330" s="20"/>
      <c r="BK330" s="59"/>
      <c r="BL330" s="51"/>
      <c r="BM330" s="130"/>
    </row>
    <row r="331" spans="1:65" s="5" customFormat="1" ht="15.95" customHeight="1" x14ac:dyDescent="0.2">
      <c r="A331" s="61"/>
      <c r="B331" s="691"/>
      <c r="C331" s="691"/>
      <c r="D331" s="691"/>
      <c r="E331" s="691"/>
      <c r="F331" s="691"/>
      <c r="G331" s="691"/>
      <c r="H331" s="131"/>
      <c r="I331" s="107"/>
      <c r="J331" s="20"/>
      <c r="K331" s="59"/>
      <c r="L331" s="59"/>
      <c r="M331" s="59"/>
      <c r="N331" s="61"/>
      <c r="O331" s="691"/>
      <c r="P331" s="691"/>
      <c r="Q331" s="691"/>
      <c r="R331" s="691"/>
      <c r="S331" s="691"/>
      <c r="T331" s="691"/>
      <c r="U331" s="131"/>
      <c r="V331" s="107"/>
      <c r="W331" s="20"/>
      <c r="X331" s="59"/>
      <c r="Y331" s="59"/>
      <c r="Z331" s="59"/>
      <c r="AA331" s="61"/>
      <c r="AB331" s="691"/>
      <c r="AC331" s="691"/>
      <c r="AD331" s="691"/>
      <c r="AE331" s="691"/>
      <c r="AF331" s="691"/>
      <c r="AG331" s="691"/>
      <c r="AH331" s="131"/>
      <c r="AI331" s="107"/>
      <c r="AJ331" s="20"/>
      <c r="AK331" s="59"/>
      <c r="AL331" s="59"/>
      <c r="AM331" s="59"/>
      <c r="AN331" s="61"/>
      <c r="AO331" s="691"/>
      <c r="AP331" s="691"/>
      <c r="AQ331" s="691"/>
      <c r="AR331" s="691"/>
      <c r="AS331" s="691"/>
      <c r="AT331" s="691"/>
      <c r="AU331" s="131"/>
      <c r="AV331" s="107"/>
      <c r="AW331" s="20"/>
      <c r="AX331" s="59"/>
      <c r="AY331" s="59"/>
      <c r="AZ331" s="59"/>
      <c r="BA331" s="61"/>
      <c r="BB331" s="691"/>
      <c r="BC331" s="691"/>
      <c r="BD331" s="691"/>
      <c r="BE331" s="691"/>
      <c r="BF331" s="691"/>
      <c r="BG331" s="691"/>
      <c r="BH331" s="131"/>
      <c r="BI331" s="107"/>
      <c r="BJ331" s="20"/>
      <c r="BK331" s="59"/>
      <c r="BL331" s="59"/>
      <c r="BM331" s="59"/>
    </row>
    <row r="332" spans="1:65" s="5" customFormat="1" ht="15.95" customHeight="1" x14ac:dyDescent="0.2">
      <c r="A332" s="61"/>
      <c r="B332" s="136"/>
      <c r="C332" s="136"/>
      <c r="D332" s="136"/>
      <c r="E332" s="136"/>
      <c r="F332" s="136"/>
      <c r="G332" s="136"/>
      <c r="H332" s="51"/>
      <c r="I332" s="107"/>
      <c r="J332" s="20"/>
      <c r="K332" s="59"/>
      <c r="L332" s="59"/>
      <c r="M332" s="59"/>
      <c r="N332" s="61"/>
      <c r="O332" s="136"/>
      <c r="P332" s="136"/>
      <c r="Q332" s="136"/>
      <c r="R332" s="136"/>
      <c r="S332" s="136"/>
      <c r="T332" s="136"/>
      <c r="U332" s="51"/>
      <c r="V332" s="107"/>
      <c r="W332" s="20"/>
      <c r="X332" s="59"/>
      <c r="Y332" s="59"/>
      <c r="Z332" s="59"/>
      <c r="AA332" s="61"/>
      <c r="AB332" s="136"/>
      <c r="AC332" s="136"/>
      <c r="AD332" s="136"/>
      <c r="AE332" s="136"/>
      <c r="AF332" s="136"/>
      <c r="AG332" s="136"/>
      <c r="AH332" s="51"/>
      <c r="AI332" s="107"/>
      <c r="AJ332" s="20"/>
      <c r="AK332" s="59"/>
      <c r="AL332" s="59"/>
      <c r="AM332" s="59"/>
      <c r="AN332" s="61"/>
      <c r="AO332" s="136"/>
      <c r="AP332" s="136"/>
      <c r="AQ332" s="136"/>
      <c r="AR332" s="136"/>
      <c r="AS332" s="136"/>
      <c r="AT332" s="136"/>
      <c r="AU332" s="51"/>
      <c r="AV332" s="107"/>
      <c r="AW332" s="20"/>
      <c r="AX332" s="59"/>
      <c r="AY332" s="59"/>
      <c r="AZ332" s="59"/>
      <c r="BA332" s="61"/>
      <c r="BB332" s="136"/>
      <c r="BC332" s="136"/>
      <c r="BD332" s="136"/>
      <c r="BE332" s="136"/>
      <c r="BF332" s="136"/>
      <c r="BG332" s="136"/>
      <c r="BH332" s="51"/>
      <c r="BI332" s="107"/>
      <c r="BJ332" s="20"/>
      <c r="BK332" s="59"/>
      <c r="BL332" s="59"/>
      <c r="BM332" s="59"/>
    </row>
    <row r="333" spans="1:65" s="5" customFormat="1" ht="15.95" customHeight="1" x14ac:dyDescent="0.2">
      <c r="A333" s="61"/>
      <c r="B333" s="689"/>
      <c r="C333" s="689"/>
      <c r="D333" s="689"/>
      <c r="E333" s="689"/>
      <c r="F333" s="689"/>
      <c r="G333" s="689"/>
      <c r="H333" s="59"/>
      <c r="I333" s="108"/>
      <c r="J333" s="20"/>
      <c r="K333" s="59"/>
      <c r="L333" s="51"/>
      <c r="M333" s="130"/>
      <c r="N333" s="61"/>
      <c r="O333" s="689"/>
      <c r="P333" s="689"/>
      <c r="Q333" s="689"/>
      <c r="R333" s="689"/>
      <c r="S333" s="689"/>
      <c r="T333" s="689"/>
      <c r="U333" s="59"/>
      <c r="V333" s="108"/>
      <c r="W333" s="20"/>
      <c r="X333" s="59"/>
      <c r="Y333" s="51"/>
      <c r="Z333" s="130"/>
      <c r="AA333" s="61"/>
      <c r="AB333" s="689"/>
      <c r="AC333" s="689"/>
      <c r="AD333" s="689"/>
      <c r="AE333" s="689"/>
      <c r="AF333" s="689"/>
      <c r="AG333" s="689"/>
      <c r="AH333" s="59"/>
      <c r="AI333" s="108"/>
      <c r="AJ333" s="20"/>
      <c r="AK333" s="59"/>
      <c r="AL333" s="51"/>
      <c r="AM333" s="130"/>
      <c r="AN333" s="61"/>
      <c r="AO333" s="689"/>
      <c r="AP333" s="689"/>
      <c r="AQ333" s="689"/>
      <c r="AR333" s="689"/>
      <c r="AS333" s="689"/>
      <c r="AT333" s="689"/>
      <c r="AU333" s="59"/>
      <c r="AV333" s="108"/>
      <c r="AW333" s="20"/>
      <c r="AX333" s="59"/>
      <c r="AY333" s="51"/>
      <c r="AZ333" s="130"/>
      <c r="BA333" s="61"/>
      <c r="BB333" s="689"/>
      <c r="BC333" s="689"/>
      <c r="BD333" s="689"/>
      <c r="BE333" s="689"/>
      <c r="BF333" s="689"/>
      <c r="BG333" s="689"/>
      <c r="BH333" s="59"/>
      <c r="BI333" s="108"/>
      <c r="BJ333" s="20"/>
      <c r="BK333" s="59"/>
      <c r="BL333" s="51"/>
      <c r="BM333" s="130"/>
    </row>
    <row r="334" spans="1:65" s="5" customFormat="1" ht="15.95" customHeight="1" x14ac:dyDescent="0.2">
      <c r="A334" s="61"/>
      <c r="B334" s="689"/>
      <c r="C334" s="689"/>
      <c r="D334" s="689"/>
      <c r="E334" s="689"/>
      <c r="F334" s="689"/>
      <c r="G334" s="689"/>
      <c r="H334" s="59"/>
      <c r="I334" s="108"/>
      <c r="J334" s="20"/>
      <c r="K334" s="59"/>
      <c r="L334" s="51"/>
      <c r="M334" s="130"/>
      <c r="N334" s="61"/>
      <c r="O334" s="689"/>
      <c r="P334" s="689"/>
      <c r="Q334" s="689"/>
      <c r="R334" s="689"/>
      <c r="S334" s="689"/>
      <c r="T334" s="689"/>
      <c r="U334" s="59"/>
      <c r="V334" s="108"/>
      <c r="W334" s="20"/>
      <c r="X334" s="59"/>
      <c r="Y334" s="51"/>
      <c r="Z334" s="130"/>
      <c r="AA334" s="61"/>
      <c r="AB334" s="689"/>
      <c r="AC334" s="689"/>
      <c r="AD334" s="689"/>
      <c r="AE334" s="689"/>
      <c r="AF334" s="689"/>
      <c r="AG334" s="689"/>
      <c r="AH334" s="59"/>
      <c r="AI334" s="108"/>
      <c r="AJ334" s="20"/>
      <c r="AK334" s="59"/>
      <c r="AL334" s="51"/>
      <c r="AM334" s="130"/>
      <c r="AN334" s="61"/>
      <c r="AO334" s="689"/>
      <c r="AP334" s="689"/>
      <c r="AQ334" s="689"/>
      <c r="AR334" s="689"/>
      <c r="AS334" s="689"/>
      <c r="AT334" s="689"/>
      <c r="AU334" s="59"/>
      <c r="AV334" s="108"/>
      <c r="AW334" s="20"/>
      <c r="AX334" s="59"/>
      <c r="AY334" s="51"/>
      <c r="AZ334" s="130"/>
      <c r="BA334" s="61"/>
      <c r="BB334" s="689"/>
      <c r="BC334" s="689"/>
      <c r="BD334" s="689"/>
      <c r="BE334" s="689"/>
      <c r="BF334" s="689"/>
      <c r="BG334" s="689"/>
      <c r="BH334" s="59"/>
      <c r="BI334" s="108"/>
      <c r="BJ334" s="20"/>
      <c r="BK334" s="59"/>
      <c r="BL334" s="51"/>
      <c r="BM334" s="130"/>
    </row>
    <row r="335" spans="1:65" s="5" customFormat="1" ht="15.95" customHeight="1" x14ac:dyDescent="0.2">
      <c r="A335" s="61"/>
      <c r="B335" s="136"/>
      <c r="C335" s="136"/>
      <c r="D335" s="136"/>
      <c r="E335" s="136"/>
      <c r="F335" s="136"/>
      <c r="G335" s="136"/>
      <c r="H335" s="24"/>
      <c r="I335" s="98"/>
      <c r="K335" s="59"/>
      <c r="L335" s="59"/>
      <c r="M335" s="59"/>
      <c r="N335" s="61"/>
      <c r="O335" s="136"/>
      <c r="P335" s="136"/>
      <c r="Q335" s="136"/>
      <c r="R335" s="136"/>
      <c r="S335" s="136"/>
      <c r="T335" s="136"/>
      <c r="U335" s="24"/>
      <c r="V335" s="98"/>
      <c r="X335" s="59"/>
      <c r="Y335" s="59"/>
      <c r="Z335" s="59"/>
      <c r="AA335" s="61"/>
      <c r="AB335" s="136"/>
      <c r="AC335" s="136"/>
      <c r="AD335" s="136"/>
      <c r="AE335" s="136"/>
      <c r="AF335" s="136"/>
      <c r="AG335" s="136"/>
      <c r="AH335" s="24"/>
      <c r="AI335" s="98"/>
      <c r="AK335" s="59"/>
      <c r="AL335" s="59"/>
      <c r="AM335" s="59"/>
      <c r="AN335" s="61"/>
      <c r="AO335" s="136"/>
      <c r="AP335" s="136"/>
      <c r="AQ335" s="136"/>
      <c r="AR335" s="136"/>
      <c r="AS335" s="136"/>
      <c r="AT335" s="136"/>
      <c r="AU335" s="24"/>
      <c r="AV335" s="98"/>
      <c r="AX335" s="59"/>
      <c r="AY335" s="59"/>
      <c r="AZ335" s="59"/>
      <c r="BA335" s="61"/>
      <c r="BB335" s="136"/>
      <c r="BC335" s="136"/>
      <c r="BD335" s="136"/>
      <c r="BE335" s="136"/>
      <c r="BF335" s="136"/>
      <c r="BG335" s="136"/>
      <c r="BH335" s="24"/>
      <c r="BI335" s="98"/>
      <c r="BK335" s="59"/>
      <c r="BL335" s="59"/>
      <c r="BM335" s="59"/>
    </row>
    <row r="336" spans="1:65" s="5" customFormat="1" ht="15.95" customHeight="1" x14ac:dyDescent="0.2">
      <c r="A336" s="61"/>
      <c r="B336" s="689"/>
      <c r="C336" s="689"/>
      <c r="D336" s="689"/>
      <c r="E336" s="689"/>
      <c r="F336" s="689"/>
      <c r="G336" s="689"/>
      <c r="H336" s="45"/>
      <c r="I336" s="98"/>
      <c r="K336" s="59"/>
      <c r="L336" s="59"/>
      <c r="M336" s="59"/>
      <c r="N336" s="61"/>
      <c r="O336" s="689"/>
      <c r="P336" s="689"/>
      <c r="Q336" s="689"/>
      <c r="R336" s="689"/>
      <c r="S336" s="689"/>
      <c r="T336" s="689"/>
      <c r="U336" s="45"/>
      <c r="V336" s="98"/>
      <c r="X336" s="59"/>
      <c r="Y336" s="59"/>
      <c r="Z336" s="59"/>
      <c r="AA336" s="61"/>
      <c r="AB336" s="689"/>
      <c r="AC336" s="689"/>
      <c r="AD336" s="689"/>
      <c r="AE336" s="689"/>
      <c r="AF336" s="689"/>
      <c r="AG336" s="689"/>
      <c r="AH336" s="45"/>
      <c r="AI336" s="98"/>
      <c r="AK336" s="59"/>
      <c r="AL336" s="59"/>
      <c r="AM336" s="59"/>
      <c r="AN336" s="61"/>
      <c r="AO336" s="689"/>
      <c r="AP336" s="689"/>
      <c r="AQ336" s="689"/>
      <c r="AR336" s="689"/>
      <c r="AS336" s="689"/>
      <c r="AT336" s="689"/>
      <c r="AU336" s="45"/>
      <c r="AV336" s="98"/>
      <c r="AX336" s="59"/>
      <c r="AY336" s="59"/>
      <c r="AZ336" s="59"/>
      <c r="BA336" s="61"/>
      <c r="BB336" s="689"/>
      <c r="BC336" s="689"/>
      <c r="BD336" s="689"/>
      <c r="BE336" s="689"/>
      <c r="BF336" s="689"/>
      <c r="BG336" s="689"/>
      <c r="BH336" s="45"/>
      <c r="BI336" s="98"/>
      <c r="BK336" s="59"/>
      <c r="BL336" s="59"/>
      <c r="BM336" s="59"/>
    </row>
    <row r="337" spans="1:65" s="5" customFormat="1" ht="15.95" customHeight="1" x14ac:dyDescent="0.2">
      <c r="A337" s="61"/>
      <c r="B337" s="689"/>
      <c r="C337" s="689"/>
      <c r="D337" s="689"/>
      <c r="E337" s="689"/>
      <c r="F337" s="689"/>
      <c r="G337" s="689"/>
      <c r="H337" s="6"/>
      <c r="I337" s="58"/>
      <c r="K337" s="59"/>
      <c r="L337" s="51"/>
      <c r="M337" s="130"/>
      <c r="N337" s="61"/>
      <c r="O337" s="689"/>
      <c r="P337" s="689"/>
      <c r="Q337" s="689"/>
      <c r="R337" s="689"/>
      <c r="S337" s="689"/>
      <c r="T337" s="689"/>
      <c r="U337" s="6"/>
      <c r="V337" s="58"/>
      <c r="X337" s="59"/>
      <c r="Y337" s="51"/>
      <c r="Z337" s="130"/>
      <c r="AA337" s="61"/>
      <c r="AB337" s="689"/>
      <c r="AC337" s="689"/>
      <c r="AD337" s="689"/>
      <c r="AE337" s="689"/>
      <c r="AF337" s="689"/>
      <c r="AG337" s="689"/>
      <c r="AH337" s="6"/>
      <c r="AI337" s="58"/>
      <c r="AK337" s="59"/>
      <c r="AL337" s="51"/>
      <c r="AM337" s="130"/>
      <c r="AN337" s="61"/>
      <c r="AO337" s="689"/>
      <c r="AP337" s="689"/>
      <c r="AQ337" s="689"/>
      <c r="AR337" s="689"/>
      <c r="AS337" s="689"/>
      <c r="AT337" s="689"/>
      <c r="AU337" s="6"/>
      <c r="AV337" s="58"/>
      <c r="AX337" s="59"/>
      <c r="AY337" s="51"/>
      <c r="AZ337" s="130"/>
      <c r="BA337" s="61"/>
      <c r="BB337" s="689"/>
      <c r="BC337" s="689"/>
      <c r="BD337" s="689"/>
      <c r="BE337" s="689"/>
      <c r="BF337" s="689"/>
      <c r="BG337" s="689"/>
      <c r="BH337" s="6"/>
      <c r="BI337" s="58"/>
      <c r="BK337" s="59"/>
      <c r="BL337" s="51"/>
      <c r="BM337" s="130"/>
    </row>
    <row r="338" spans="1:65" s="5" customFormat="1" ht="15.95" customHeight="1" x14ac:dyDescent="0.2">
      <c r="A338" s="61"/>
      <c r="B338" s="136"/>
      <c r="C338" s="136"/>
      <c r="D338" s="136"/>
      <c r="E338" s="136"/>
      <c r="F338" s="136"/>
      <c r="G338" s="136"/>
      <c r="H338" s="6"/>
      <c r="I338" s="58"/>
      <c r="K338" s="59"/>
      <c r="L338" s="51"/>
      <c r="M338" s="130"/>
      <c r="N338" s="61"/>
      <c r="O338" s="136"/>
      <c r="P338" s="136"/>
      <c r="Q338" s="136"/>
      <c r="R338" s="136"/>
      <c r="S338" s="136"/>
      <c r="T338" s="136"/>
      <c r="U338" s="6"/>
      <c r="V338" s="58"/>
      <c r="X338" s="59"/>
      <c r="Y338" s="51"/>
      <c r="Z338" s="130"/>
      <c r="AA338" s="61"/>
      <c r="AB338" s="136"/>
      <c r="AC338" s="136"/>
      <c r="AD338" s="136"/>
      <c r="AE338" s="136"/>
      <c r="AF338" s="136"/>
      <c r="AG338" s="136"/>
      <c r="AH338" s="6"/>
      <c r="AI338" s="58"/>
      <c r="AK338" s="59"/>
      <c r="AL338" s="51"/>
      <c r="AM338" s="130"/>
      <c r="AN338" s="61"/>
      <c r="AO338" s="136"/>
      <c r="AP338" s="136"/>
      <c r="AQ338" s="136"/>
      <c r="AR338" s="136"/>
      <c r="AS338" s="136"/>
      <c r="AT338" s="136"/>
      <c r="AU338" s="6"/>
      <c r="AV338" s="58"/>
      <c r="AX338" s="59"/>
      <c r="AY338" s="51"/>
      <c r="AZ338" s="130"/>
      <c r="BA338" s="61"/>
      <c r="BB338" s="136"/>
      <c r="BC338" s="136"/>
      <c r="BD338" s="136"/>
      <c r="BE338" s="136"/>
      <c r="BF338" s="136"/>
      <c r="BG338" s="136"/>
      <c r="BH338" s="6"/>
      <c r="BI338" s="58"/>
      <c r="BK338" s="59"/>
      <c r="BL338" s="51"/>
      <c r="BM338" s="130"/>
    </row>
    <row r="339" spans="1:65" s="5" customFormat="1" ht="15.95" customHeight="1" x14ac:dyDescent="0.2">
      <c r="A339" s="61"/>
      <c r="B339" s="689"/>
      <c r="C339" s="689"/>
      <c r="D339" s="689"/>
      <c r="E339" s="689"/>
      <c r="F339" s="689"/>
      <c r="G339" s="689"/>
      <c r="H339" s="24"/>
      <c r="I339" s="98"/>
      <c r="K339" s="59"/>
      <c r="L339" s="59"/>
      <c r="M339" s="59"/>
      <c r="N339" s="61"/>
      <c r="O339" s="689"/>
      <c r="P339" s="689"/>
      <c r="Q339" s="689"/>
      <c r="R339" s="689"/>
      <c r="S339" s="689"/>
      <c r="T339" s="689"/>
      <c r="U339" s="24"/>
      <c r="V339" s="98"/>
      <c r="X339" s="59"/>
      <c r="Y339" s="59"/>
      <c r="Z339" s="59"/>
      <c r="AA339" s="61"/>
      <c r="AB339" s="689"/>
      <c r="AC339" s="689"/>
      <c r="AD339" s="689"/>
      <c r="AE339" s="689"/>
      <c r="AF339" s="689"/>
      <c r="AG339" s="689"/>
      <c r="AH339" s="24"/>
      <c r="AI339" s="98"/>
      <c r="AK339" s="59"/>
      <c r="AL339" s="59"/>
      <c r="AM339" s="59"/>
      <c r="AN339" s="61"/>
      <c r="AO339" s="689"/>
      <c r="AP339" s="689"/>
      <c r="AQ339" s="689"/>
      <c r="AR339" s="689"/>
      <c r="AS339" s="689"/>
      <c r="AT339" s="689"/>
      <c r="AU339" s="24"/>
      <c r="AV339" s="98"/>
      <c r="AX339" s="59"/>
      <c r="AY339" s="59"/>
      <c r="AZ339" s="59"/>
      <c r="BA339" s="61"/>
      <c r="BB339" s="689"/>
      <c r="BC339" s="689"/>
      <c r="BD339" s="689"/>
      <c r="BE339" s="689"/>
      <c r="BF339" s="689"/>
      <c r="BG339" s="689"/>
      <c r="BH339" s="24"/>
      <c r="BI339" s="98"/>
      <c r="BK339" s="59"/>
      <c r="BL339" s="59"/>
      <c r="BM339" s="59"/>
    </row>
    <row r="340" spans="1:65" s="5" customFormat="1" ht="15.95" customHeight="1" x14ac:dyDescent="0.2">
      <c r="A340" s="61"/>
      <c r="B340" s="689"/>
      <c r="C340" s="689"/>
      <c r="D340" s="689"/>
      <c r="E340" s="689"/>
      <c r="F340" s="689"/>
      <c r="G340" s="689"/>
      <c r="H340" s="45"/>
      <c r="I340" s="98"/>
      <c r="K340" s="59"/>
      <c r="L340" s="59"/>
      <c r="M340" s="59"/>
      <c r="N340" s="61"/>
      <c r="O340" s="689"/>
      <c r="P340" s="689"/>
      <c r="Q340" s="689"/>
      <c r="R340" s="689"/>
      <c r="S340" s="689"/>
      <c r="T340" s="689"/>
      <c r="U340" s="45"/>
      <c r="V340" s="98"/>
      <c r="X340" s="59"/>
      <c r="Y340" s="59"/>
      <c r="Z340" s="59"/>
      <c r="AA340" s="61"/>
      <c r="AB340" s="689"/>
      <c r="AC340" s="689"/>
      <c r="AD340" s="689"/>
      <c r="AE340" s="689"/>
      <c r="AF340" s="689"/>
      <c r="AG340" s="689"/>
      <c r="AH340" s="45"/>
      <c r="AI340" s="98"/>
      <c r="AK340" s="59"/>
      <c r="AL340" s="59"/>
      <c r="AM340" s="59"/>
      <c r="AN340" s="61"/>
      <c r="AO340" s="689"/>
      <c r="AP340" s="689"/>
      <c r="AQ340" s="689"/>
      <c r="AR340" s="689"/>
      <c r="AS340" s="689"/>
      <c r="AT340" s="689"/>
      <c r="AU340" s="45"/>
      <c r="AV340" s="98"/>
      <c r="AX340" s="59"/>
      <c r="AY340" s="59"/>
      <c r="AZ340" s="59"/>
      <c r="BA340" s="61"/>
      <c r="BB340" s="689"/>
      <c r="BC340" s="689"/>
      <c r="BD340" s="689"/>
      <c r="BE340" s="689"/>
      <c r="BF340" s="689"/>
      <c r="BG340" s="689"/>
      <c r="BH340" s="45"/>
      <c r="BI340" s="98"/>
      <c r="BK340" s="59"/>
      <c r="BL340" s="59"/>
      <c r="BM340" s="59"/>
    </row>
    <row r="341" spans="1:65" s="5" customFormat="1" ht="15.95" customHeight="1" x14ac:dyDescent="0.2">
      <c r="A341" s="61"/>
      <c r="B341" s="136"/>
      <c r="C341" s="136"/>
      <c r="D341" s="136"/>
      <c r="E341" s="136"/>
      <c r="F341" s="136"/>
      <c r="G341" s="136"/>
      <c r="H341" s="6"/>
      <c r="I341" s="58"/>
      <c r="K341" s="59"/>
      <c r="L341" s="51"/>
      <c r="M341" s="130"/>
      <c r="N341" s="61"/>
      <c r="O341" s="136"/>
      <c r="P341" s="136"/>
      <c r="Q341" s="136"/>
      <c r="R341" s="136"/>
      <c r="S341" s="136"/>
      <c r="T341" s="136"/>
      <c r="U341" s="6"/>
      <c r="V341" s="58"/>
      <c r="X341" s="59"/>
      <c r="Y341" s="51"/>
      <c r="Z341" s="130"/>
      <c r="AA341" s="61"/>
      <c r="AB341" s="136"/>
      <c r="AC341" s="136"/>
      <c r="AD341" s="136"/>
      <c r="AE341" s="136"/>
      <c r="AF341" s="136"/>
      <c r="AG341" s="136"/>
      <c r="AH341" s="6"/>
      <c r="AI341" s="58"/>
      <c r="AK341" s="59"/>
      <c r="AL341" s="51"/>
      <c r="AM341" s="130"/>
      <c r="AN341" s="61"/>
      <c r="AO341" s="136"/>
      <c r="AP341" s="136"/>
      <c r="AQ341" s="136"/>
      <c r="AR341" s="136"/>
      <c r="AS341" s="136"/>
      <c r="AT341" s="136"/>
      <c r="AU341" s="6"/>
      <c r="AV341" s="58"/>
      <c r="AX341" s="59"/>
      <c r="AY341" s="51"/>
      <c r="AZ341" s="130"/>
      <c r="BA341" s="61"/>
      <c r="BB341" s="136"/>
      <c r="BC341" s="136"/>
      <c r="BD341" s="136"/>
      <c r="BE341" s="136"/>
      <c r="BF341" s="136"/>
      <c r="BG341" s="136"/>
      <c r="BH341" s="6"/>
      <c r="BI341" s="58"/>
      <c r="BK341" s="59"/>
      <c r="BL341" s="51"/>
      <c r="BM341" s="130"/>
    </row>
    <row r="342" spans="1:65" s="5" customFormat="1" ht="15.95" customHeight="1" x14ac:dyDescent="0.2">
      <c r="A342" s="61"/>
      <c r="B342" s="689"/>
      <c r="C342" s="689"/>
      <c r="D342" s="689"/>
      <c r="E342" s="689"/>
      <c r="F342" s="689"/>
      <c r="G342" s="689"/>
      <c r="H342" s="6"/>
      <c r="I342" s="58"/>
      <c r="K342" s="59"/>
      <c r="L342" s="51"/>
      <c r="M342" s="130"/>
      <c r="N342" s="61"/>
      <c r="O342" s="689"/>
      <c r="P342" s="689"/>
      <c r="Q342" s="689"/>
      <c r="R342" s="689"/>
      <c r="S342" s="689"/>
      <c r="T342" s="689"/>
      <c r="U342" s="6"/>
      <c r="V342" s="58"/>
      <c r="X342" s="59"/>
      <c r="Y342" s="51"/>
      <c r="Z342" s="130"/>
      <c r="AA342" s="61"/>
      <c r="AB342" s="689"/>
      <c r="AC342" s="689"/>
      <c r="AD342" s="689"/>
      <c r="AE342" s="689"/>
      <c r="AF342" s="689"/>
      <c r="AG342" s="689"/>
      <c r="AH342" s="6"/>
      <c r="AI342" s="58"/>
      <c r="AK342" s="59"/>
      <c r="AL342" s="51"/>
      <c r="AM342" s="130"/>
      <c r="AN342" s="61"/>
      <c r="AO342" s="689"/>
      <c r="AP342" s="689"/>
      <c r="AQ342" s="689"/>
      <c r="AR342" s="689"/>
      <c r="AS342" s="689"/>
      <c r="AT342" s="689"/>
      <c r="AU342" s="6"/>
      <c r="AV342" s="58"/>
      <c r="AX342" s="59"/>
      <c r="AY342" s="51"/>
      <c r="AZ342" s="130"/>
      <c r="BA342" s="61"/>
      <c r="BB342" s="689"/>
      <c r="BC342" s="689"/>
      <c r="BD342" s="689"/>
      <c r="BE342" s="689"/>
      <c r="BF342" s="689"/>
      <c r="BG342" s="689"/>
      <c r="BH342" s="6"/>
      <c r="BI342" s="58"/>
      <c r="BK342" s="59"/>
      <c r="BL342" s="51"/>
      <c r="BM342" s="130"/>
    </row>
    <row r="343" spans="1:65" s="5" customFormat="1" ht="15.95" customHeight="1" x14ac:dyDescent="0.2">
      <c r="A343" s="61"/>
      <c r="B343" s="689"/>
      <c r="C343" s="689"/>
      <c r="D343" s="689"/>
      <c r="E343" s="689"/>
      <c r="F343" s="689"/>
      <c r="G343" s="689"/>
      <c r="H343" s="24"/>
      <c r="I343" s="98"/>
      <c r="K343" s="59"/>
      <c r="L343" s="59"/>
      <c r="M343" s="59"/>
      <c r="N343" s="61"/>
      <c r="O343" s="689"/>
      <c r="P343" s="689"/>
      <c r="Q343" s="689"/>
      <c r="R343" s="689"/>
      <c r="S343" s="689"/>
      <c r="T343" s="689"/>
      <c r="U343" s="24"/>
      <c r="V343" s="98"/>
      <c r="X343" s="59"/>
      <c r="Y343" s="59"/>
      <c r="Z343" s="59"/>
      <c r="AA343" s="61"/>
      <c r="AB343" s="689"/>
      <c r="AC343" s="689"/>
      <c r="AD343" s="689"/>
      <c r="AE343" s="689"/>
      <c r="AF343" s="689"/>
      <c r="AG343" s="689"/>
      <c r="AH343" s="24"/>
      <c r="AI343" s="98"/>
      <c r="AK343" s="59"/>
      <c r="AL343" s="59"/>
      <c r="AM343" s="59"/>
      <c r="AN343" s="61"/>
      <c r="AO343" s="689"/>
      <c r="AP343" s="689"/>
      <c r="AQ343" s="689"/>
      <c r="AR343" s="689"/>
      <c r="AS343" s="689"/>
      <c r="AT343" s="689"/>
      <c r="AU343" s="24"/>
      <c r="AV343" s="98"/>
      <c r="AX343" s="59"/>
      <c r="AY343" s="59"/>
      <c r="AZ343" s="59"/>
      <c r="BA343" s="61"/>
      <c r="BB343" s="689"/>
      <c r="BC343" s="689"/>
      <c r="BD343" s="689"/>
      <c r="BE343" s="689"/>
      <c r="BF343" s="689"/>
      <c r="BG343" s="689"/>
      <c r="BH343" s="24"/>
      <c r="BI343" s="98"/>
      <c r="BK343" s="59"/>
      <c r="BL343" s="59"/>
      <c r="BM343" s="59"/>
    </row>
    <row r="344" spans="1:65" s="5" customFormat="1" ht="15.95" customHeight="1" x14ac:dyDescent="0.2">
      <c r="A344" s="61"/>
      <c r="B344" s="689"/>
      <c r="C344" s="689"/>
      <c r="D344" s="689"/>
      <c r="E344" s="689"/>
      <c r="F344" s="689"/>
      <c r="G344" s="689"/>
      <c r="H344" s="45"/>
      <c r="I344" s="98"/>
      <c r="K344" s="59"/>
      <c r="L344" s="59"/>
      <c r="M344" s="59"/>
      <c r="N344" s="61"/>
      <c r="O344" s="689"/>
      <c r="P344" s="689"/>
      <c r="Q344" s="689"/>
      <c r="R344" s="689"/>
      <c r="S344" s="689"/>
      <c r="T344" s="689"/>
      <c r="U344" s="45"/>
      <c r="V344" s="98"/>
      <c r="X344" s="59"/>
      <c r="Y344" s="59"/>
      <c r="Z344" s="59"/>
      <c r="AA344" s="61"/>
      <c r="AB344" s="689"/>
      <c r="AC344" s="689"/>
      <c r="AD344" s="689"/>
      <c r="AE344" s="689"/>
      <c r="AF344" s="689"/>
      <c r="AG344" s="689"/>
      <c r="AH344" s="45"/>
      <c r="AI344" s="98"/>
      <c r="AK344" s="59"/>
      <c r="AL344" s="59"/>
      <c r="AM344" s="59"/>
      <c r="AN344" s="61"/>
      <c r="AO344" s="689"/>
      <c r="AP344" s="689"/>
      <c r="AQ344" s="689"/>
      <c r="AR344" s="689"/>
      <c r="AS344" s="689"/>
      <c r="AT344" s="689"/>
      <c r="AU344" s="45"/>
      <c r="AV344" s="98"/>
      <c r="AX344" s="59"/>
      <c r="AY344" s="59"/>
      <c r="AZ344" s="59"/>
      <c r="BA344" s="61"/>
      <c r="BB344" s="689"/>
      <c r="BC344" s="689"/>
      <c r="BD344" s="689"/>
      <c r="BE344" s="689"/>
      <c r="BF344" s="689"/>
      <c r="BG344" s="689"/>
      <c r="BH344" s="45"/>
      <c r="BI344" s="98"/>
      <c r="BK344" s="59"/>
      <c r="BL344" s="59"/>
      <c r="BM344" s="59"/>
    </row>
    <row r="345" spans="1:65" s="5" customFormat="1" ht="15.95" customHeight="1" x14ac:dyDescent="0.2">
      <c r="A345" s="61"/>
      <c r="B345" s="689"/>
      <c r="C345" s="689"/>
      <c r="D345" s="689"/>
      <c r="E345" s="689"/>
      <c r="F345" s="689"/>
      <c r="G345" s="689"/>
      <c r="H345" s="6"/>
      <c r="I345" s="58"/>
      <c r="K345" s="59"/>
      <c r="L345" s="51"/>
      <c r="M345" s="130"/>
      <c r="N345" s="61"/>
      <c r="O345" s="689"/>
      <c r="P345" s="689"/>
      <c r="Q345" s="689"/>
      <c r="R345" s="689"/>
      <c r="S345" s="689"/>
      <c r="T345" s="689"/>
      <c r="U345" s="6"/>
      <c r="V345" s="58"/>
      <c r="X345" s="59"/>
      <c r="Y345" s="51"/>
      <c r="Z345" s="130"/>
      <c r="AA345" s="61"/>
      <c r="AB345" s="689"/>
      <c r="AC345" s="689"/>
      <c r="AD345" s="689"/>
      <c r="AE345" s="689"/>
      <c r="AF345" s="689"/>
      <c r="AG345" s="689"/>
      <c r="AH345" s="6"/>
      <c r="AI345" s="58"/>
      <c r="AK345" s="59"/>
      <c r="AL345" s="51"/>
      <c r="AM345" s="130"/>
      <c r="AN345" s="61"/>
      <c r="AO345" s="689"/>
      <c r="AP345" s="689"/>
      <c r="AQ345" s="689"/>
      <c r="AR345" s="689"/>
      <c r="AS345" s="689"/>
      <c r="AT345" s="689"/>
      <c r="AU345" s="6"/>
      <c r="AV345" s="58"/>
      <c r="AX345" s="59"/>
      <c r="AY345" s="51"/>
      <c r="AZ345" s="130"/>
      <c r="BA345" s="61"/>
      <c r="BB345" s="689"/>
      <c r="BC345" s="689"/>
      <c r="BD345" s="689"/>
      <c r="BE345" s="689"/>
      <c r="BF345" s="689"/>
      <c r="BG345" s="689"/>
      <c r="BH345" s="6"/>
      <c r="BI345" s="58"/>
      <c r="BK345" s="59"/>
      <c r="BL345" s="51"/>
      <c r="BM345" s="130"/>
    </row>
    <row r="346" spans="1:65" s="5" customFormat="1" ht="15.95" customHeight="1" x14ac:dyDescent="0.2">
      <c r="A346" s="61"/>
      <c r="B346" s="689"/>
      <c r="C346" s="689"/>
      <c r="D346" s="689"/>
      <c r="E346" s="689"/>
      <c r="F346" s="689"/>
      <c r="G346" s="689"/>
      <c r="H346" s="6"/>
      <c r="I346" s="58"/>
      <c r="K346" s="59"/>
      <c r="L346" s="51"/>
      <c r="M346" s="130"/>
      <c r="N346" s="61"/>
      <c r="O346" s="689"/>
      <c r="P346" s="689"/>
      <c r="Q346" s="689"/>
      <c r="R346" s="689"/>
      <c r="S346" s="689"/>
      <c r="T346" s="689"/>
      <c r="U346" s="6"/>
      <c r="V346" s="58"/>
      <c r="X346" s="59"/>
      <c r="Y346" s="51"/>
      <c r="Z346" s="130"/>
      <c r="AA346" s="61"/>
      <c r="AB346" s="689"/>
      <c r="AC346" s="689"/>
      <c r="AD346" s="689"/>
      <c r="AE346" s="689"/>
      <c r="AF346" s="689"/>
      <c r="AG346" s="689"/>
      <c r="AH346" s="6"/>
      <c r="AI346" s="58"/>
      <c r="AK346" s="59"/>
      <c r="AL346" s="51"/>
      <c r="AM346" s="130"/>
      <c r="AN346" s="61"/>
      <c r="AO346" s="689"/>
      <c r="AP346" s="689"/>
      <c r="AQ346" s="689"/>
      <c r="AR346" s="689"/>
      <c r="AS346" s="689"/>
      <c r="AT346" s="689"/>
      <c r="AU346" s="6"/>
      <c r="AV346" s="58"/>
      <c r="AX346" s="59"/>
      <c r="AY346" s="51"/>
      <c r="AZ346" s="130"/>
      <c r="BA346" s="61"/>
      <c r="BB346" s="689"/>
      <c r="BC346" s="689"/>
      <c r="BD346" s="689"/>
      <c r="BE346" s="689"/>
      <c r="BF346" s="689"/>
      <c r="BG346" s="689"/>
      <c r="BH346" s="6"/>
      <c r="BI346" s="58"/>
      <c r="BK346" s="59"/>
      <c r="BL346" s="51"/>
      <c r="BM346" s="130"/>
    </row>
    <row r="347" spans="1:65" s="5" customFormat="1" ht="15.95" customHeight="1" x14ac:dyDescent="0.2">
      <c r="A347" s="61"/>
      <c r="B347" s="136"/>
      <c r="C347" s="136"/>
      <c r="D347" s="136"/>
      <c r="E347" s="136"/>
      <c r="F347" s="136"/>
      <c r="G347" s="136"/>
      <c r="H347" s="24"/>
      <c r="I347" s="98"/>
      <c r="K347" s="59"/>
      <c r="L347" s="59"/>
      <c r="M347" s="59"/>
      <c r="N347" s="61"/>
      <c r="O347" s="136"/>
      <c r="P347" s="136"/>
      <c r="Q347" s="136"/>
      <c r="R347" s="136"/>
      <c r="S347" s="136"/>
      <c r="T347" s="136"/>
      <c r="U347" s="24"/>
      <c r="V347" s="98"/>
      <c r="X347" s="59"/>
      <c r="Y347" s="59"/>
      <c r="Z347" s="59"/>
      <c r="AA347" s="61"/>
      <c r="AB347" s="136"/>
      <c r="AC347" s="136"/>
      <c r="AD347" s="136"/>
      <c r="AE347" s="136"/>
      <c r="AF347" s="136"/>
      <c r="AG347" s="136"/>
      <c r="AH347" s="24"/>
      <c r="AI347" s="98"/>
      <c r="AK347" s="59"/>
      <c r="AL347" s="59"/>
      <c r="AM347" s="59"/>
      <c r="AN347" s="61"/>
      <c r="AO347" s="136"/>
      <c r="AP347" s="136"/>
      <c r="AQ347" s="136"/>
      <c r="AR347" s="136"/>
      <c r="AS347" s="136"/>
      <c r="AT347" s="136"/>
      <c r="AU347" s="24"/>
      <c r="AV347" s="98"/>
      <c r="AX347" s="59"/>
      <c r="AY347" s="59"/>
      <c r="AZ347" s="59"/>
      <c r="BA347" s="61"/>
      <c r="BB347" s="136"/>
      <c r="BC347" s="136"/>
      <c r="BD347" s="136"/>
      <c r="BE347" s="136"/>
      <c r="BF347" s="136"/>
      <c r="BG347" s="136"/>
      <c r="BH347" s="24"/>
      <c r="BI347" s="98"/>
      <c r="BK347" s="59"/>
      <c r="BL347" s="59"/>
      <c r="BM347" s="59"/>
    </row>
    <row r="348" spans="1:65" s="5" customFormat="1" ht="15.95" customHeight="1" x14ac:dyDescent="0.2">
      <c r="A348" s="61"/>
      <c r="B348" s="689"/>
      <c r="C348" s="689"/>
      <c r="D348" s="689"/>
      <c r="E348" s="689"/>
      <c r="F348" s="689"/>
      <c r="G348" s="689"/>
      <c r="H348" s="228"/>
      <c r="I348" s="98"/>
      <c r="K348" s="59"/>
      <c r="L348" s="59"/>
      <c r="M348" s="59"/>
      <c r="N348" s="61"/>
      <c r="O348" s="689"/>
      <c r="P348" s="689"/>
      <c r="Q348" s="689"/>
      <c r="R348" s="689"/>
      <c r="S348" s="689"/>
      <c r="T348" s="689"/>
      <c r="U348" s="228"/>
      <c r="V348" s="98"/>
      <c r="X348" s="59"/>
      <c r="Y348" s="59"/>
      <c r="Z348" s="59"/>
      <c r="AA348" s="61"/>
      <c r="AB348" s="689"/>
      <c r="AC348" s="689"/>
      <c r="AD348" s="689"/>
      <c r="AE348" s="689"/>
      <c r="AF348" s="689"/>
      <c r="AG348" s="689"/>
      <c r="AH348" s="228"/>
      <c r="AI348" s="98"/>
      <c r="AK348" s="59"/>
      <c r="AL348" s="59"/>
      <c r="AM348" s="59"/>
      <c r="AN348" s="61"/>
      <c r="AO348" s="689"/>
      <c r="AP348" s="689"/>
      <c r="AQ348" s="689"/>
      <c r="AR348" s="689"/>
      <c r="AS348" s="689"/>
      <c r="AT348" s="689"/>
      <c r="AU348" s="228"/>
      <c r="AV348" s="98"/>
      <c r="AX348" s="59"/>
      <c r="AY348" s="59"/>
      <c r="AZ348" s="59"/>
      <c r="BA348" s="61"/>
      <c r="BB348" s="689"/>
      <c r="BC348" s="689"/>
      <c r="BD348" s="689"/>
      <c r="BE348" s="689"/>
      <c r="BF348" s="689"/>
      <c r="BG348" s="689"/>
      <c r="BH348" s="228"/>
      <c r="BI348" s="98"/>
      <c r="BK348" s="59"/>
      <c r="BL348" s="59"/>
      <c r="BM348" s="59"/>
    </row>
    <row r="349" spans="1:65" s="5" customFormat="1" ht="15.95" customHeight="1" x14ac:dyDescent="0.2">
      <c r="A349" s="61"/>
      <c r="B349" s="689"/>
      <c r="C349" s="689"/>
      <c r="D349" s="689"/>
      <c r="E349" s="689"/>
      <c r="F349" s="689"/>
      <c r="G349" s="689"/>
      <c r="H349" s="6"/>
      <c r="I349" s="58"/>
      <c r="K349" s="59"/>
      <c r="L349" s="51"/>
      <c r="M349" s="130"/>
      <c r="N349" s="61"/>
      <c r="O349" s="689"/>
      <c r="P349" s="689"/>
      <c r="Q349" s="689"/>
      <c r="R349" s="689"/>
      <c r="S349" s="689"/>
      <c r="T349" s="689"/>
      <c r="U349" s="6"/>
      <c r="V349" s="58"/>
      <c r="X349" s="59"/>
      <c r="Y349" s="51"/>
      <c r="Z349" s="130"/>
      <c r="AA349" s="61"/>
      <c r="AB349" s="689"/>
      <c r="AC349" s="689"/>
      <c r="AD349" s="689"/>
      <c r="AE349" s="689"/>
      <c r="AF349" s="689"/>
      <c r="AG349" s="689"/>
      <c r="AH349" s="6"/>
      <c r="AI349" s="58"/>
      <c r="AK349" s="59"/>
      <c r="AL349" s="51"/>
      <c r="AM349" s="130"/>
      <c r="AN349" s="61"/>
      <c r="AO349" s="689"/>
      <c r="AP349" s="689"/>
      <c r="AQ349" s="689"/>
      <c r="AR349" s="689"/>
      <c r="AS349" s="689"/>
      <c r="AT349" s="689"/>
      <c r="AU349" s="6"/>
      <c r="AV349" s="58"/>
      <c r="AX349" s="59"/>
      <c r="AY349" s="51"/>
      <c r="AZ349" s="130"/>
      <c r="BA349" s="61"/>
      <c r="BB349" s="689"/>
      <c r="BC349" s="689"/>
      <c r="BD349" s="689"/>
      <c r="BE349" s="689"/>
      <c r="BF349" s="689"/>
      <c r="BG349" s="689"/>
      <c r="BH349" s="6"/>
      <c r="BI349" s="58"/>
      <c r="BK349" s="59"/>
      <c r="BL349" s="51"/>
      <c r="BM349" s="130"/>
    </row>
    <row r="350" spans="1:65" s="5" customFormat="1" ht="15.95" customHeight="1" x14ac:dyDescent="0.2">
      <c r="A350" s="61"/>
      <c r="B350" s="689"/>
      <c r="C350" s="689"/>
      <c r="D350" s="689"/>
      <c r="E350" s="689"/>
      <c r="F350" s="689"/>
      <c r="G350" s="689"/>
      <c r="H350" s="6"/>
      <c r="I350" s="58"/>
      <c r="K350" s="59"/>
      <c r="L350" s="51"/>
      <c r="M350" s="130"/>
      <c r="N350" s="61"/>
      <c r="O350" s="689"/>
      <c r="P350" s="689"/>
      <c r="Q350" s="689"/>
      <c r="R350" s="689"/>
      <c r="S350" s="689"/>
      <c r="T350" s="689"/>
      <c r="U350" s="6"/>
      <c r="V350" s="58"/>
      <c r="X350" s="59"/>
      <c r="Y350" s="51"/>
      <c r="Z350" s="130"/>
      <c r="AA350" s="61"/>
      <c r="AB350" s="689"/>
      <c r="AC350" s="689"/>
      <c r="AD350" s="689"/>
      <c r="AE350" s="689"/>
      <c r="AF350" s="689"/>
      <c r="AG350" s="689"/>
      <c r="AH350" s="6"/>
      <c r="AI350" s="58"/>
      <c r="AK350" s="59"/>
      <c r="AL350" s="51"/>
      <c r="AM350" s="130"/>
      <c r="AN350" s="61"/>
      <c r="AO350" s="689"/>
      <c r="AP350" s="689"/>
      <c r="AQ350" s="689"/>
      <c r="AR350" s="689"/>
      <c r="AS350" s="689"/>
      <c r="AT350" s="689"/>
      <c r="AU350" s="6"/>
      <c r="AV350" s="58"/>
      <c r="AX350" s="59"/>
      <c r="AY350" s="51"/>
      <c r="AZ350" s="130"/>
      <c r="BA350" s="61"/>
      <c r="BB350" s="689"/>
      <c r="BC350" s="689"/>
      <c r="BD350" s="689"/>
      <c r="BE350" s="689"/>
      <c r="BF350" s="689"/>
      <c r="BG350" s="689"/>
      <c r="BH350" s="6"/>
      <c r="BI350" s="58"/>
      <c r="BK350" s="59"/>
      <c r="BL350" s="51"/>
      <c r="BM350" s="130"/>
    </row>
    <row r="351" spans="1:65" s="5" customFormat="1" ht="15.95" customHeight="1" x14ac:dyDescent="0.2">
      <c r="A351" s="61"/>
      <c r="B351" s="689"/>
      <c r="C351" s="689"/>
      <c r="D351" s="689"/>
      <c r="E351" s="689"/>
      <c r="F351" s="689"/>
      <c r="G351" s="689"/>
      <c r="H351" s="51"/>
      <c r="I351" s="51"/>
      <c r="J351" s="51"/>
      <c r="K351" s="51"/>
      <c r="L351" s="51"/>
      <c r="M351" s="51"/>
      <c r="N351" s="61"/>
      <c r="O351" s="689"/>
      <c r="P351" s="689"/>
      <c r="Q351" s="689"/>
      <c r="R351" s="689"/>
      <c r="S351" s="689"/>
      <c r="T351" s="689"/>
      <c r="U351" s="51"/>
      <c r="V351" s="51"/>
      <c r="W351" s="51"/>
      <c r="X351" s="51"/>
      <c r="Y351" s="51"/>
      <c r="Z351" s="51"/>
      <c r="AA351" s="61"/>
      <c r="AB351" s="689"/>
      <c r="AC351" s="689"/>
      <c r="AD351" s="689"/>
      <c r="AE351" s="689"/>
      <c r="AF351" s="689"/>
      <c r="AG351" s="689"/>
      <c r="AH351" s="51"/>
      <c r="AI351" s="51"/>
      <c r="AJ351" s="51"/>
      <c r="AK351" s="51"/>
      <c r="AL351" s="51"/>
      <c r="AM351" s="51"/>
      <c r="AN351" s="61"/>
      <c r="AO351" s="689"/>
      <c r="AP351" s="689"/>
      <c r="AQ351" s="689"/>
      <c r="AR351" s="689"/>
      <c r="AS351" s="689"/>
      <c r="AT351" s="689"/>
      <c r="AU351" s="51"/>
      <c r="AV351" s="51"/>
      <c r="AW351" s="51"/>
      <c r="AX351" s="51"/>
      <c r="AY351" s="51"/>
      <c r="AZ351" s="51"/>
      <c r="BA351" s="61"/>
      <c r="BB351" s="689"/>
      <c r="BC351" s="689"/>
      <c r="BD351" s="689"/>
      <c r="BE351" s="689"/>
      <c r="BF351" s="689"/>
      <c r="BG351" s="689"/>
      <c r="BH351" s="51"/>
      <c r="BI351" s="51"/>
      <c r="BJ351" s="51"/>
      <c r="BK351" s="51"/>
      <c r="BL351" s="51"/>
      <c r="BM351" s="51"/>
    </row>
    <row r="352" spans="1:65" s="5" customFormat="1" ht="13.5" x14ac:dyDescent="0.25">
      <c r="A352" s="61"/>
      <c r="B352" s="689"/>
      <c r="C352" s="689"/>
      <c r="D352" s="689"/>
      <c r="E352" s="689"/>
      <c r="F352" s="689"/>
      <c r="G352" s="689"/>
      <c r="H352" s="88"/>
      <c r="I352" s="88"/>
      <c r="J352" s="7"/>
      <c r="K352" s="778"/>
      <c r="L352" s="778"/>
      <c r="M352" s="778"/>
      <c r="N352" s="61"/>
      <c r="O352" s="689"/>
      <c r="P352" s="689"/>
      <c r="Q352" s="689"/>
      <c r="R352" s="689"/>
      <c r="S352" s="689"/>
      <c r="T352" s="689"/>
      <c r="U352" s="88"/>
      <c r="V352" s="88"/>
      <c r="W352" s="7"/>
      <c r="X352" s="778"/>
      <c r="Y352" s="778"/>
      <c r="Z352" s="778"/>
      <c r="AA352" s="61"/>
      <c r="AB352" s="689"/>
      <c r="AC352" s="689"/>
      <c r="AD352" s="689"/>
      <c r="AE352" s="689"/>
      <c r="AF352" s="689"/>
      <c r="AG352" s="689"/>
      <c r="AH352" s="88"/>
      <c r="AI352" s="88"/>
      <c r="AJ352" s="7"/>
      <c r="AK352" s="778"/>
      <c r="AL352" s="778"/>
      <c r="AM352" s="778"/>
      <c r="AN352" s="61"/>
      <c r="AO352" s="689"/>
      <c r="AP352" s="689"/>
      <c r="AQ352" s="689"/>
      <c r="AR352" s="689"/>
      <c r="AS352" s="689"/>
      <c r="AT352" s="689"/>
      <c r="AU352" s="88"/>
      <c r="AV352" s="88"/>
      <c r="AW352" s="7"/>
      <c r="AX352" s="778"/>
      <c r="AY352" s="778"/>
      <c r="AZ352" s="778"/>
      <c r="BA352" s="61"/>
      <c r="BB352" s="689"/>
      <c r="BC352" s="689"/>
      <c r="BD352" s="689"/>
      <c r="BE352" s="689"/>
      <c r="BF352" s="689"/>
      <c r="BG352" s="689"/>
      <c r="BH352" s="88"/>
      <c r="BI352" s="88"/>
      <c r="BJ352" s="7"/>
      <c r="BK352" s="778"/>
      <c r="BL352" s="778"/>
      <c r="BM352" s="778"/>
    </row>
    <row r="353" spans="1:65" s="5" customFormat="1" ht="15.95" customHeight="1" x14ac:dyDescent="0.2">
      <c r="A353" s="61"/>
      <c r="B353" s="689"/>
      <c r="C353" s="689"/>
      <c r="D353" s="689"/>
      <c r="E353" s="689"/>
      <c r="F353" s="689"/>
      <c r="G353" s="689"/>
      <c r="H353" s="24"/>
      <c r="I353" s="58"/>
      <c r="J353" s="24"/>
      <c r="K353" s="51"/>
      <c r="L353" s="51"/>
      <c r="M353" s="51"/>
      <c r="N353" s="61"/>
      <c r="O353" s="689"/>
      <c r="P353" s="689"/>
      <c r="Q353" s="689"/>
      <c r="R353" s="689"/>
      <c r="S353" s="689"/>
      <c r="T353" s="689"/>
      <c r="U353" s="24"/>
      <c r="V353" s="58"/>
      <c r="W353" s="24"/>
      <c r="X353" s="51"/>
      <c r="Y353" s="51"/>
      <c r="Z353" s="51"/>
      <c r="AA353" s="61"/>
      <c r="AB353" s="689"/>
      <c r="AC353" s="689"/>
      <c r="AD353" s="689"/>
      <c r="AE353" s="689"/>
      <c r="AF353" s="689"/>
      <c r="AG353" s="689"/>
      <c r="AH353" s="24"/>
      <c r="AI353" s="58"/>
      <c r="AJ353" s="24"/>
      <c r="AK353" s="51"/>
      <c r="AL353" s="51"/>
      <c r="AM353" s="51"/>
      <c r="AN353" s="61"/>
      <c r="AO353" s="689"/>
      <c r="AP353" s="689"/>
      <c r="AQ353" s="689"/>
      <c r="AR353" s="689"/>
      <c r="AS353" s="689"/>
      <c r="AT353" s="689"/>
      <c r="AU353" s="24"/>
      <c r="AV353" s="58"/>
      <c r="AW353" s="24"/>
      <c r="AX353" s="51"/>
      <c r="AY353" s="51"/>
      <c r="AZ353" s="51"/>
      <c r="BA353" s="61"/>
      <c r="BB353" s="689"/>
      <c r="BC353" s="689"/>
      <c r="BD353" s="689"/>
      <c r="BE353" s="689"/>
      <c r="BF353" s="689"/>
      <c r="BG353" s="689"/>
      <c r="BH353" s="24"/>
      <c r="BI353" s="58"/>
      <c r="BJ353" s="24"/>
      <c r="BK353" s="51"/>
      <c r="BL353" s="51"/>
      <c r="BM353" s="51"/>
    </row>
    <row r="354" spans="1:65" s="7" customFormat="1" ht="17.100000000000001" customHeight="1" x14ac:dyDescent="0.2">
      <c r="A354" s="83"/>
      <c r="B354" s="136"/>
      <c r="C354" s="136"/>
      <c r="D354" s="136"/>
      <c r="E354" s="136"/>
      <c r="F354" s="136"/>
      <c r="G354" s="136"/>
      <c r="H354" s="85"/>
      <c r="I354" s="85"/>
      <c r="J354" s="85"/>
      <c r="K354" s="85"/>
      <c r="L354" s="85"/>
      <c r="M354" s="85"/>
      <c r="N354" s="83"/>
      <c r="O354" s="136"/>
      <c r="P354" s="136"/>
      <c r="Q354" s="136"/>
      <c r="R354" s="136"/>
      <c r="S354" s="136"/>
      <c r="T354" s="136"/>
      <c r="U354" s="85"/>
      <c r="V354" s="85"/>
      <c r="W354" s="85"/>
      <c r="X354" s="85"/>
      <c r="Y354" s="85"/>
      <c r="Z354" s="85"/>
      <c r="AA354" s="83"/>
      <c r="AB354" s="136"/>
      <c r="AC354" s="136"/>
      <c r="AD354" s="136"/>
      <c r="AE354" s="136"/>
      <c r="AF354" s="136"/>
      <c r="AG354" s="136"/>
      <c r="AH354" s="85"/>
      <c r="AI354" s="85"/>
      <c r="AJ354" s="85"/>
      <c r="AK354" s="85"/>
      <c r="AL354" s="85"/>
      <c r="AM354" s="85"/>
      <c r="AN354" s="83"/>
      <c r="AO354" s="136"/>
      <c r="AP354" s="136"/>
      <c r="AQ354" s="136"/>
      <c r="AR354" s="136"/>
      <c r="AS354" s="136"/>
      <c r="AT354" s="136"/>
      <c r="AU354" s="85"/>
      <c r="AV354" s="85"/>
      <c r="AW354" s="85"/>
      <c r="AX354" s="85"/>
      <c r="AY354" s="85"/>
      <c r="AZ354" s="85"/>
      <c r="BA354" s="83"/>
      <c r="BB354" s="136"/>
      <c r="BC354" s="136"/>
      <c r="BD354" s="136"/>
      <c r="BE354" s="136"/>
      <c r="BF354" s="136"/>
      <c r="BG354" s="136"/>
      <c r="BH354" s="85"/>
      <c r="BI354" s="85"/>
      <c r="BJ354" s="85"/>
      <c r="BK354" s="85"/>
      <c r="BL354" s="85"/>
      <c r="BM354" s="85"/>
    </row>
    <row r="355" spans="1:65" s="5" customFormat="1" ht="15.75" x14ac:dyDescent="0.25">
      <c r="A355" s="89"/>
      <c r="B355" s="89"/>
      <c r="C355" s="89"/>
      <c r="D355" s="89"/>
      <c r="E355" s="89"/>
      <c r="F355" s="89"/>
      <c r="G355" s="89"/>
      <c r="H355" s="24"/>
      <c r="I355" s="98"/>
      <c r="K355" s="130"/>
      <c r="L355" s="51"/>
      <c r="M355" s="59"/>
      <c r="N355" s="89"/>
      <c r="O355" s="89"/>
      <c r="P355" s="89"/>
      <c r="Q355" s="89"/>
      <c r="R355" s="89"/>
      <c r="S355" s="89"/>
      <c r="T355" s="89"/>
      <c r="U355" s="24"/>
      <c r="V355" s="98"/>
      <c r="X355" s="130"/>
      <c r="Y355" s="51"/>
      <c r="Z355" s="59"/>
      <c r="AA355" s="89"/>
      <c r="AB355" s="89"/>
      <c r="AC355" s="89"/>
      <c r="AD355" s="89"/>
      <c r="AE355" s="89"/>
      <c r="AF355" s="89"/>
      <c r="AG355" s="89"/>
      <c r="AH355" s="24"/>
      <c r="AI355" s="98"/>
      <c r="AK355" s="130"/>
      <c r="AL355" s="51"/>
      <c r="AM355" s="59"/>
      <c r="AN355" s="89"/>
      <c r="AO355" s="89"/>
      <c r="AP355" s="89"/>
      <c r="AQ355" s="89"/>
      <c r="AR355" s="89"/>
      <c r="AS355" s="89"/>
      <c r="AT355" s="89"/>
      <c r="AU355" s="24"/>
      <c r="AV355" s="98"/>
      <c r="AX355" s="130"/>
      <c r="AY355" s="51"/>
      <c r="AZ355" s="59"/>
      <c r="BA355" s="89"/>
      <c r="BB355" s="89"/>
      <c r="BC355" s="89"/>
      <c r="BD355" s="89"/>
      <c r="BE355" s="89"/>
      <c r="BF355" s="89"/>
      <c r="BG355" s="89"/>
      <c r="BH355" s="24"/>
      <c r="BI355" s="98"/>
      <c r="BK355" s="130"/>
      <c r="BL355" s="51"/>
      <c r="BM355" s="59"/>
    </row>
    <row r="356" spans="1:65" s="5" customFormat="1" ht="15.95" customHeight="1" x14ac:dyDescent="0.25">
      <c r="A356" s="8"/>
      <c r="B356" s="81"/>
      <c r="C356" s="81"/>
      <c r="D356" s="81"/>
      <c r="E356" s="52"/>
      <c r="F356" s="52"/>
      <c r="G356" s="52"/>
      <c r="H356" s="228"/>
      <c r="I356" s="109"/>
      <c r="J356" s="21"/>
      <c r="K356" s="59"/>
      <c r="L356" s="59"/>
      <c r="M356" s="59"/>
      <c r="N356" s="8"/>
      <c r="O356" s="81"/>
      <c r="P356" s="81"/>
      <c r="Q356" s="81"/>
      <c r="R356" s="52"/>
      <c r="S356" s="52"/>
      <c r="T356" s="52"/>
      <c r="U356" s="228"/>
      <c r="V356" s="109"/>
      <c r="W356" s="21"/>
      <c r="X356" s="59"/>
      <c r="Y356" s="59"/>
      <c r="Z356" s="59"/>
      <c r="AA356" s="8"/>
      <c r="AB356" s="81"/>
      <c r="AC356" s="81"/>
      <c r="AD356" s="81"/>
      <c r="AE356" s="52"/>
      <c r="AF356" s="52"/>
      <c r="AG356" s="52"/>
      <c r="AH356" s="228"/>
      <c r="AI356" s="109"/>
      <c r="AJ356" s="21"/>
      <c r="AK356" s="59"/>
      <c r="AL356" s="59"/>
      <c r="AM356" s="59"/>
      <c r="AN356" s="8"/>
      <c r="AO356" s="81"/>
      <c r="AP356" s="81"/>
      <c r="AQ356" s="81"/>
      <c r="AR356" s="52"/>
      <c r="AS356" s="52"/>
      <c r="AT356" s="52"/>
      <c r="AU356" s="228"/>
      <c r="AV356" s="109"/>
      <c r="AW356" s="21"/>
      <c r="AX356" s="59"/>
      <c r="AY356" s="59"/>
      <c r="AZ356" s="59"/>
      <c r="BA356" s="8"/>
      <c r="BB356" s="81"/>
      <c r="BC356" s="81"/>
      <c r="BD356" s="81"/>
      <c r="BE356" s="52"/>
      <c r="BF356" s="52"/>
      <c r="BG356" s="52"/>
      <c r="BH356" s="228"/>
      <c r="BI356" s="109"/>
      <c r="BJ356" s="21"/>
      <c r="BK356" s="59"/>
      <c r="BL356" s="59"/>
      <c r="BM356" s="59"/>
    </row>
    <row r="357" spans="1:65" s="5" customFormat="1" ht="15.95" customHeight="1" x14ac:dyDescent="0.25">
      <c r="A357" s="89"/>
      <c r="B357" s="89"/>
      <c r="C357" s="89"/>
      <c r="D357" s="89"/>
      <c r="E357" s="89"/>
      <c r="F357" s="89"/>
      <c r="G357" s="89"/>
      <c r="H357" s="93"/>
      <c r="I357" s="110"/>
      <c r="J357" s="21"/>
      <c r="K357" s="59"/>
      <c r="L357" s="51"/>
      <c r="M357" s="130"/>
      <c r="N357" s="89"/>
      <c r="O357" s="89"/>
      <c r="P357" s="89"/>
      <c r="Q357" s="89"/>
      <c r="R357" s="89"/>
      <c r="S357" s="89"/>
      <c r="T357" s="89"/>
      <c r="U357" s="93"/>
      <c r="V357" s="110"/>
      <c r="W357" s="21"/>
      <c r="X357" s="59"/>
      <c r="Y357" s="51"/>
      <c r="Z357" s="130"/>
      <c r="AA357" s="89"/>
      <c r="AB357" s="89"/>
      <c r="AC357" s="89"/>
      <c r="AD357" s="89"/>
      <c r="AE357" s="89"/>
      <c r="AF357" s="89"/>
      <c r="AG357" s="89"/>
      <c r="AH357" s="93"/>
      <c r="AI357" s="110"/>
      <c r="AJ357" s="21"/>
      <c r="AK357" s="59"/>
      <c r="AL357" s="51"/>
      <c r="AM357" s="130"/>
      <c r="AN357" s="89"/>
      <c r="AO357" s="89"/>
      <c r="AP357" s="89"/>
      <c r="AQ357" s="89"/>
      <c r="AR357" s="89"/>
      <c r="AS357" s="89"/>
      <c r="AT357" s="89"/>
      <c r="AU357" s="93"/>
      <c r="AV357" s="110"/>
      <c r="AW357" s="21"/>
      <c r="AX357" s="59"/>
      <c r="AY357" s="51"/>
      <c r="AZ357" s="130"/>
      <c r="BA357" s="89"/>
      <c r="BB357" s="89"/>
      <c r="BC357" s="89"/>
      <c r="BD357" s="89"/>
      <c r="BE357" s="89"/>
      <c r="BF357" s="89"/>
      <c r="BG357" s="89"/>
      <c r="BH357" s="93"/>
      <c r="BI357" s="110"/>
      <c r="BJ357" s="21"/>
      <c r="BK357" s="59"/>
      <c r="BL357" s="51"/>
      <c r="BM357" s="130"/>
    </row>
    <row r="358" spans="1:65" s="5" customFormat="1" ht="15.95" customHeight="1" x14ac:dyDescent="0.2">
      <c r="A358" s="21"/>
      <c r="B358" s="69"/>
      <c r="C358" s="69"/>
      <c r="D358" s="69"/>
      <c r="E358" s="47"/>
      <c r="F358" s="47"/>
      <c r="G358" s="47"/>
      <c r="H358" s="93"/>
      <c r="I358" s="110"/>
      <c r="J358" s="21"/>
      <c r="K358" s="59"/>
      <c r="L358" s="51"/>
      <c r="M358" s="130"/>
      <c r="N358" s="21"/>
      <c r="O358" s="69"/>
      <c r="P358" s="69"/>
      <c r="Q358" s="69"/>
      <c r="R358" s="47"/>
      <c r="S358" s="47"/>
      <c r="T358" s="47"/>
      <c r="U358" s="93"/>
      <c r="V358" s="110"/>
      <c r="W358" s="21"/>
      <c r="X358" s="59"/>
      <c r="Y358" s="51"/>
      <c r="Z358" s="130"/>
      <c r="AA358" s="21"/>
      <c r="AB358" s="69"/>
      <c r="AC358" s="69"/>
      <c r="AD358" s="69"/>
      <c r="AE358" s="47"/>
      <c r="AF358" s="47"/>
      <c r="AG358" s="47"/>
      <c r="AH358" s="93"/>
      <c r="AI358" s="110"/>
      <c r="AJ358" s="21"/>
      <c r="AK358" s="59"/>
      <c r="AL358" s="51"/>
      <c r="AM358" s="130"/>
      <c r="AN358" s="21"/>
      <c r="AO358" s="69"/>
      <c r="AP358" s="69"/>
      <c r="AQ358" s="69"/>
      <c r="AR358" s="47"/>
      <c r="AS358" s="47"/>
      <c r="AT358" s="47"/>
      <c r="AU358" s="93"/>
      <c r="AV358" s="110"/>
      <c r="AW358" s="21"/>
      <c r="AX358" s="59"/>
      <c r="AY358" s="51"/>
      <c r="AZ358" s="130"/>
      <c r="BA358" s="21"/>
      <c r="BB358" s="69"/>
      <c r="BC358" s="69"/>
      <c r="BD358" s="69"/>
      <c r="BE358" s="47"/>
      <c r="BF358" s="47"/>
      <c r="BG358" s="47"/>
      <c r="BH358" s="93"/>
      <c r="BI358" s="110"/>
      <c r="BJ358" s="21"/>
      <c r="BK358" s="59"/>
      <c r="BL358" s="51"/>
      <c r="BM358" s="130"/>
    </row>
    <row r="359" spans="1:65" s="5" customFormat="1" ht="15.75" x14ac:dyDescent="0.25">
      <c r="A359" s="137"/>
      <c r="B359" s="137"/>
      <c r="C359" s="137"/>
      <c r="D359" s="137"/>
      <c r="E359" s="137"/>
      <c r="F359" s="137"/>
      <c r="G359" s="137"/>
      <c r="H359" s="88"/>
      <c r="I359" s="88"/>
      <c r="J359" s="8"/>
      <c r="K359" s="779"/>
      <c r="L359" s="779"/>
      <c r="M359" s="779"/>
      <c r="N359" s="137"/>
      <c r="O359" s="137"/>
      <c r="P359" s="137"/>
      <c r="Q359" s="137"/>
      <c r="R359" s="137"/>
      <c r="S359" s="137"/>
      <c r="T359" s="137"/>
      <c r="U359" s="88"/>
      <c r="V359" s="88"/>
      <c r="W359" s="8"/>
      <c r="X359" s="779"/>
      <c r="Y359" s="779"/>
      <c r="Z359" s="779"/>
      <c r="AA359" s="137"/>
      <c r="AB359" s="137"/>
      <c r="AC359" s="137"/>
      <c r="AD359" s="137"/>
      <c r="AE359" s="137"/>
      <c r="AF359" s="137"/>
      <c r="AG359" s="137"/>
      <c r="AH359" s="88"/>
      <c r="AI359" s="88"/>
      <c r="AJ359" s="8"/>
      <c r="AK359" s="779"/>
      <c r="AL359" s="779"/>
      <c r="AM359" s="779"/>
      <c r="AN359" s="137"/>
      <c r="AO359" s="137"/>
      <c r="AP359" s="137"/>
      <c r="AQ359" s="137"/>
      <c r="AR359" s="137"/>
      <c r="AS359" s="137"/>
      <c r="AT359" s="137"/>
      <c r="AU359" s="88"/>
      <c r="AV359" s="88"/>
      <c r="AW359" s="8"/>
      <c r="AX359" s="779"/>
      <c r="AY359" s="779"/>
      <c r="AZ359" s="779"/>
      <c r="BA359" s="137"/>
      <c r="BB359" s="137"/>
      <c r="BC359" s="137"/>
      <c r="BD359" s="137"/>
      <c r="BE359" s="137"/>
      <c r="BF359" s="137"/>
      <c r="BG359" s="137"/>
      <c r="BH359" s="88"/>
      <c r="BI359" s="88"/>
      <c r="BJ359" s="8"/>
      <c r="BK359" s="779"/>
      <c r="BL359" s="779"/>
      <c r="BM359" s="779"/>
    </row>
    <row r="360" spans="1:65" s="5" customFormat="1" ht="15.75" x14ac:dyDescent="0.25">
      <c r="A360" s="85"/>
      <c r="B360" s="85"/>
      <c r="C360" s="85"/>
      <c r="D360" s="85"/>
      <c r="E360" s="85"/>
      <c r="F360" s="85"/>
      <c r="G360" s="85"/>
      <c r="H360" s="67"/>
      <c r="I360" s="99"/>
      <c r="J360" s="8"/>
      <c r="K360" s="168"/>
      <c r="L360" s="168"/>
      <c r="M360" s="168"/>
      <c r="N360" s="85"/>
      <c r="O360" s="85"/>
      <c r="P360" s="85"/>
      <c r="Q360" s="85"/>
      <c r="R360" s="85"/>
      <c r="S360" s="85"/>
      <c r="T360" s="85"/>
      <c r="U360" s="67"/>
      <c r="V360" s="99"/>
      <c r="W360" s="8"/>
      <c r="X360" s="168"/>
      <c r="Y360" s="168"/>
      <c r="Z360" s="168"/>
      <c r="AA360" s="85"/>
      <c r="AB360" s="85"/>
      <c r="AC360" s="85"/>
      <c r="AD360" s="85"/>
      <c r="AE360" s="85"/>
      <c r="AF360" s="85"/>
      <c r="AG360" s="85"/>
      <c r="AH360" s="67"/>
      <c r="AI360" s="99"/>
      <c r="AJ360" s="8"/>
      <c r="AK360" s="168"/>
      <c r="AL360" s="168"/>
      <c r="AM360" s="168"/>
      <c r="AN360" s="85"/>
      <c r="AO360" s="85"/>
      <c r="AP360" s="85"/>
      <c r="AQ360" s="85"/>
      <c r="AR360" s="85"/>
      <c r="AS360" s="85"/>
      <c r="AT360" s="85"/>
      <c r="AU360" s="67"/>
      <c r="AV360" s="99"/>
      <c r="AW360" s="8"/>
      <c r="AX360" s="168"/>
      <c r="AY360" s="168"/>
      <c r="AZ360" s="168"/>
      <c r="BA360" s="85"/>
      <c r="BB360" s="85"/>
      <c r="BC360" s="85"/>
      <c r="BD360" s="85"/>
      <c r="BE360" s="85"/>
      <c r="BF360" s="85"/>
      <c r="BG360" s="85"/>
      <c r="BH360" s="67"/>
      <c r="BI360" s="99"/>
      <c r="BJ360" s="8"/>
      <c r="BK360" s="168"/>
      <c r="BL360" s="168"/>
      <c r="BM360" s="168"/>
    </row>
    <row r="361" spans="1:65" s="7" customFormat="1" ht="17.100000000000001" customHeight="1" x14ac:dyDescent="0.2">
      <c r="A361" s="62"/>
      <c r="B361" s="696"/>
      <c r="C361" s="696"/>
      <c r="D361" s="696"/>
      <c r="E361" s="696"/>
      <c r="F361" s="696"/>
      <c r="G361" s="696"/>
      <c r="H361" s="85"/>
      <c r="I361" s="85"/>
      <c r="J361" s="85"/>
      <c r="K361" s="85"/>
      <c r="L361" s="85"/>
      <c r="M361" s="85"/>
      <c r="N361" s="62"/>
      <c r="O361" s="696"/>
      <c r="P361" s="696"/>
      <c r="Q361" s="696"/>
      <c r="R361" s="696"/>
      <c r="S361" s="696"/>
      <c r="T361" s="696"/>
      <c r="U361" s="85"/>
      <c r="V361" s="85"/>
      <c r="W361" s="85"/>
      <c r="X361" s="85"/>
      <c r="Y361" s="85"/>
      <c r="Z361" s="85"/>
      <c r="AA361" s="62"/>
      <c r="AB361" s="696"/>
      <c r="AC361" s="696"/>
      <c r="AD361" s="696"/>
      <c r="AE361" s="696"/>
      <c r="AF361" s="696"/>
      <c r="AG361" s="696"/>
      <c r="AH361" s="85"/>
      <c r="AI361" s="85"/>
      <c r="AJ361" s="85"/>
      <c r="AK361" s="85"/>
      <c r="AL361" s="85"/>
      <c r="AM361" s="85"/>
      <c r="AN361" s="62"/>
      <c r="AO361" s="696"/>
      <c r="AP361" s="696"/>
      <c r="AQ361" s="696"/>
      <c r="AR361" s="696"/>
      <c r="AS361" s="696"/>
      <c r="AT361" s="696"/>
      <c r="AU361" s="85"/>
      <c r="AV361" s="85"/>
      <c r="AW361" s="85"/>
      <c r="AX361" s="85"/>
      <c r="AY361" s="85"/>
      <c r="AZ361" s="85"/>
      <c r="BA361" s="62"/>
      <c r="BB361" s="696"/>
      <c r="BC361" s="696"/>
      <c r="BD361" s="696"/>
      <c r="BE361" s="696"/>
      <c r="BF361" s="696"/>
      <c r="BG361" s="696"/>
      <c r="BH361" s="85"/>
      <c r="BI361" s="85"/>
      <c r="BJ361" s="85"/>
      <c r="BK361" s="85"/>
      <c r="BL361" s="85"/>
      <c r="BM361" s="85"/>
    </row>
    <row r="362" spans="1:65" s="5" customFormat="1" ht="12.75" customHeight="1" x14ac:dyDescent="0.2">
      <c r="A362" s="86"/>
      <c r="B362" s="51"/>
      <c r="C362" s="51"/>
      <c r="D362" s="51"/>
      <c r="E362" s="227"/>
      <c r="F362" s="131"/>
      <c r="G362" s="131"/>
      <c r="H362" s="24"/>
      <c r="I362" s="98"/>
      <c r="K362" s="51"/>
      <c r="L362" s="51"/>
      <c r="M362" s="51"/>
      <c r="N362" s="86"/>
      <c r="O362" s="51"/>
      <c r="P362" s="51"/>
      <c r="Q362" s="51"/>
      <c r="R362" s="227"/>
      <c r="S362" s="131"/>
      <c r="T362" s="131"/>
      <c r="U362" s="24"/>
      <c r="V362" s="98"/>
      <c r="X362" s="51"/>
      <c r="Y362" s="51"/>
      <c r="Z362" s="51"/>
      <c r="AA362" s="86"/>
      <c r="AB362" s="51"/>
      <c r="AC362" s="51"/>
      <c r="AD362" s="51"/>
      <c r="AE362" s="227"/>
      <c r="AF362" s="131"/>
      <c r="AG362" s="131"/>
      <c r="AH362" s="24"/>
      <c r="AI362" s="98"/>
      <c r="AK362" s="51"/>
      <c r="AL362" s="51"/>
      <c r="AM362" s="51"/>
      <c r="AN362" s="86"/>
      <c r="AO362" s="51"/>
      <c r="AP362" s="51"/>
      <c r="AQ362" s="51"/>
      <c r="AR362" s="227"/>
      <c r="AS362" s="131"/>
      <c r="AT362" s="131"/>
      <c r="AU362" s="24"/>
      <c r="AV362" s="98"/>
      <c r="AX362" s="51"/>
      <c r="AY362" s="51"/>
      <c r="AZ362" s="51"/>
      <c r="BA362" s="86"/>
      <c r="BB362" s="51"/>
      <c r="BC362" s="51"/>
      <c r="BD362" s="51"/>
      <c r="BE362" s="227"/>
      <c r="BF362" s="131"/>
      <c r="BG362" s="131"/>
      <c r="BH362" s="24"/>
      <c r="BI362" s="98"/>
      <c r="BK362" s="51"/>
      <c r="BL362" s="51"/>
      <c r="BM362" s="51"/>
    </row>
    <row r="363" spans="1:65" s="5" customFormat="1" ht="12.75" customHeight="1" x14ac:dyDescent="0.2">
      <c r="A363" s="20"/>
      <c r="B363" s="51"/>
      <c r="C363" s="51"/>
      <c r="D363" s="51"/>
      <c r="E363" s="227"/>
      <c r="F363" s="227"/>
      <c r="G363" s="227"/>
      <c r="H363" s="32"/>
      <c r="I363" s="111"/>
      <c r="K363" s="130"/>
      <c r="L363" s="51"/>
      <c r="M363" s="51"/>
      <c r="N363" s="20"/>
      <c r="O363" s="51"/>
      <c r="P363" s="51"/>
      <c r="Q363" s="51"/>
      <c r="R363" s="227"/>
      <c r="S363" s="227"/>
      <c r="T363" s="227"/>
      <c r="U363" s="32"/>
      <c r="V363" s="111"/>
      <c r="X363" s="130"/>
      <c r="Y363" s="51"/>
      <c r="Z363" s="51"/>
      <c r="AA363" s="20"/>
      <c r="AB363" s="51"/>
      <c r="AC363" s="51"/>
      <c r="AD363" s="51"/>
      <c r="AE363" s="227"/>
      <c r="AF363" s="227"/>
      <c r="AG363" s="227"/>
      <c r="AH363" s="32"/>
      <c r="AI363" s="111"/>
      <c r="AK363" s="130"/>
      <c r="AL363" s="51"/>
      <c r="AM363" s="51"/>
      <c r="AN363" s="20"/>
      <c r="AO363" s="51"/>
      <c r="AP363" s="51"/>
      <c r="AQ363" s="51"/>
      <c r="AR363" s="227"/>
      <c r="AS363" s="227"/>
      <c r="AT363" s="227"/>
      <c r="AU363" s="32"/>
      <c r="AV363" s="111"/>
      <c r="AX363" s="130"/>
      <c r="AY363" s="51"/>
      <c r="AZ363" s="51"/>
      <c r="BA363" s="20"/>
      <c r="BB363" s="51"/>
      <c r="BC363" s="51"/>
      <c r="BD363" s="51"/>
      <c r="BE363" s="227"/>
      <c r="BF363" s="227"/>
      <c r="BG363" s="227"/>
      <c r="BH363" s="32"/>
      <c r="BI363" s="111"/>
      <c r="BK363" s="130"/>
      <c r="BL363" s="51"/>
      <c r="BM363" s="51"/>
    </row>
    <row r="364" spans="1:65" s="5" customFormat="1" ht="12.75" customHeight="1" x14ac:dyDescent="0.2">
      <c r="A364" s="87"/>
      <c r="B364" s="51"/>
      <c r="C364" s="51"/>
      <c r="D364" s="51"/>
      <c r="E364" s="20"/>
      <c r="F364" s="20"/>
      <c r="G364" s="20"/>
      <c r="H364" s="55"/>
      <c r="I364" s="100"/>
      <c r="J364" s="45"/>
      <c r="K364" s="134"/>
      <c r="L364" s="51"/>
      <c r="M364" s="59"/>
      <c r="N364" s="87"/>
      <c r="O364" s="51"/>
      <c r="P364" s="51"/>
      <c r="Q364" s="51"/>
      <c r="R364" s="20"/>
      <c r="S364" s="20"/>
      <c r="T364" s="20"/>
      <c r="U364" s="55"/>
      <c r="V364" s="100"/>
      <c r="W364" s="45"/>
      <c r="X364" s="134"/>
      <c r="Y364" s="51"/>
      <c r="Z364" s="59"/>
      <c r="AA364" s="87"/>
      <c r="AB364" s="51"/>
      <c r="AC364" s="51"/>
      <c r="AD364" s="51"/>
      <c r="AE364" s="20"/>
      <c r="AF364" s="20"/>
      <c r="AG364" s="20"/>
      <c r="AH364" s="55"/>
      <c r="AI364" s="100"/>
      <c r="AJ364" s="45"/>
      <c r="AK364" s="134"/>
      <c r="AL364" s="51"/>
      <c r="AM364" s="59"/>
      <c r="AN364" s="87"/>
      <c r="AO364" s="51"/>
      <c r="AP364" s="51"/>
      <c r="AQ364" s="51"/>
      <c r="AR364" s="20"/>
      <c r="AS364" s="20"/>
      <c r="AT364" s="20"/>
      <c r="AU364" s="55"/>
      <c r="AV364" s="100"/>
      <c r="AW364" s="45"/>
      <c r="AX364" s="134"/>
      <c r="AY364" s="51"/>
      <c r="AZ364" s="59"/>
      <c r="BA364" s="87"/>
      <c r="BB364" s="51"/>
      <c r="BC364" s="51"/>
      <c r="BD364" s="51"/>
      <c r="BE364" s="20"/>
      <c r="BF364" s="20"/>
      <c r="BG364" s="20"/>
      <c r="BH364" s="55"/>
      <c r="BI364" s="100"/>
      <c r="BJ364" s="45"/>
      <c r="BK364" s="134"/>
      <c r="BL364" s="51"/>
      <c r="BM364" s="59"/>
    </row>
    <row r="365" spans="1:65" s="7" customFormat="1" ht="9.75" customHeight="1" x14ac:dyDescent="0.2">
      <c r="A365" s="87"/>
      <c r="B365" s="51"/>
      <c r="C365" s="51"/>
      <c r="D365" s="51"/>
      <c r="E365" s="20"/>
      <c r="F365" s="20"/>
      <c r="G365" s="20"/>
      <c r="H365" s="57"/>
      <c r="I365" s="101"/>
      <c r="J365" s="85"/>
      <c r="K365" s="57"/>
      <c r="L365" s="57"/>
      <c r="M365" s="57"/>
      <c r="N365" s="87"/>
      <c r="O365" s="51"/>
      <c r="P365" s="51"/>
      <c r="Q365" s="51"/>
      <c r="R365" s="20"/>
      <c r="S365" s="20"/>
      <c r="T365" s="20"/>
      <c r="U365" s="57"/>
      <c r="V365" s="101"/>
      <c r="W365" s="85"/>
      <c r="X365" s="57"/>
      <c r="Y365" s="57"/>
      <c r="Z365" s="57"/>
      <c r="AA365" s="87"/>
      <c r="AB365" s="51"/>
      <c r="AC365" s="51"/>
      <c r="AD365" s="51"/>
      <c r="AE365" s="20"/>
      <c r="AF365" s="20"/>
      <c r="AG365" s="20"/>
      <c r="AH365" s="57"/>
      <c r="AI365" s="101"/>
      <c r="AJ365" s="85"/>
      <c r="AK365" s="57"/>
      <c r="AL365" s="57"/>
      <c r="AM365" s="57"/>
      <c r="AN365" s="87"/>
      <c r="AO365" s="51"/>
      <c r="AP365" s="51"/>
      <c r="AQ365" s="51"/>
      <c r="AR365" s="20"/>
      <c r="AS365" s="20"/>
      <c r="AT365" s="20"/>
      <c r="AU365" s="57"/>
      <c r="AV365" s="101"/>
      <c r="AW365" s="85"/>
      <c r="AX365" s="57"/>
      <c r="AY365" s="57"/>
      <c r="AZ365" s="57"/>
      <c r="BA365" s="87"/>
      <c r="BB365" s="51"/>
      <c r="BC365" s="51"/>
      <c r="BD365" s="51"/>
      <c r="BE365" s="20"/>
      <c r="BF365" s="20"/>
      <c r="BG365" s="20"/>
      <c r="BH365" s="57"/>
      <c r="BI365" s="101"/>
      <c r="BJ365" s="85"/>
      <c r="BK365" s="57"/>
      <c r="BL365" s="57"/>
      <c r="BM365" s="57"/>
    </row>
    <row r="366" spans="1:65" s="7" customFormat="1" ht="17.100000000000001" customHeight="1" x14ac:dyDescent="0.2">
      <c r="A366" s="86"/>
      <c r="B366" s="51"/>
      <c r="C366" s="51"/>
      <c r="D366" s="51"/>
      <c r="E366" s="227"/>
      <c r="F366" s="131"/>
      <c r="G366" s="131"/>
      <c r="H366" s="57"/>
      <c r="I366" s="101"/>
      <c r="J366" s="85"/>
      <c r="K366" s="57"/>
      <c r="L366" s="57"/>
      <c r="M366" s="57"/>
      <c r="N366" s="86"/>
      <c r="O366" s="51"/>
      <c r="P366" s="51"/>
      <c r="Q366" s="51"/>
      <c r="R366" s="227"/>
      <c r="S366" s="131"/>
      <c r="T366" s="131"/>
      <c r="U366" s="57"/>
      <c r="V366" s="101"/>
      <c r="W366" s="85"/>
      <c r="X366" s="57"/>
      <c r="Y366" s="57"/>
      <c r="Z366" s="57"/>
      <c r="AA366" s="86"/>
      <c r="AB366" s="51"/>
      <c r="AC366" s="51"/>
      <c r="AD366" s="51"/>
      <c r="AE366" s="227"/>
      <c r="AF366" s="131"/>
      <c r="AG366" s="131"/>
      <c r="AH366" s="57"/>
      <c r="AI366" s="101"/>
      <c r="AJ366" s="85"/>
      <c r="AK366" s="57"/>
      <c r="AL366" s="57"/>
      <c r="AM366" s="57"/>
      <c r="AN366" s="86"/>
      <c r="AO366" s="51"/>
      <c r="AP366" s="51"/>
      <c r="AQ366" s="51"/>
      <c r="AR366" s="227"/>
      <c r="AS366" s="131"/>
      <c r="AT366" s="131"/>
      <c r="AU366" s="57"/>
      <c r="AV366" s="101"/>
      <c r="AW366" s="85"/>
      <c r="AX366" s="57"/>
      <c r="AY366" s="57"/>
      <c r="AZ366" s="57"/>
      <c r="BA366" s="86"/>
      <c r="BB366" s="51"/>
      <c r="BC366" s="51"/>
      <c r="BD366" s="51"/>
      <c r="BE366" s="227"/>
      <c r="BF366" s="131"/>
      <c r="BG366" s="131"/>
      <c r="BH366" s="57"/>
      <c r="BI366" s="101"/>
      <c r="BJ366" s="85"/>
      <c r="BK366" s="57"/>
      <c r="BL366" s="57"/>
      <c r="BM366" s="57"/>
    </row>
    <row r="367" spans="1:65" s="7" customFormat="1" ht="17.100000000000001" customHeight="1" x14ac:dyDescent="0.2">
      <c r="A367" s="20"/>
      <c r="B367" s="51"/>
      <c r="C367" s="51"/>
      <c r="D367" s="51"/>
      <c r="E367" s="227"/>
      <c r="F367" s="131"/>
      <c r="G367" s="131"/>
      <c r="H367" s="57"/>
      <c r="I367" s="101"/>
      <c r="J367" s="85"/>
      <c r="K367" s="57"/>
      <c r="L367" s="57"/>
      <c r="M367" s="57"/>
      <c r="N367" s="20"/>
      <c r="O367" s="51"/>
      <c r="P367" s="51"/>
      <c r="Q367" s="51"/>
      <c r="R367" s="227"/>
      <c r="S367" s="131"/>
      <c r="T367" s="131"/>
      <c r="U367" s="57"/>
      <c r="V367" s="101"/>
      <c r="W367" s="85"/>
      <c r="X367" s="57"/>
      <c r="Y367" s="57"/>
      <c r="Z367" s="57"/>
      <c r="AA367" s="20"/>
      <c r="AB367" s="51"/>
      <c r="AC367" s="51"/>
      <c r="AD367" s="51"/>
      <c r="AE367" s="227"/>
      <c r="AF367" s="131"/>
      <c r="AG367" s="131"/>
      <c r="AH367" s="57"/>
      <c r="AI367" s="101"/>
      <c r="AJ367" s="85"/>
      <c r="AK367" s="57"/>
      <c r="AL367" s="57"/>
      <c r="AM367" s="57"/>
      <c r="AN367" s="20"/>
      <c r="AO367" s="51"/>
      <c r="AP367" s="51"/>
      <c r="AQ367" s="51"/>
      <c r="AR367" s="227"/>
      <c r="AS367" s="131"/>
      <c r="AT367" s="131"/>
      <c r="AU367" s="57"/>
      <c r="AV367" s="101"/>
      <c r="AW367" s="85"/>
      <c r="AX367" s="57"/>
      <c r="AY367" s="57"/>
      <c r="AZ367" s="57"/>
      <c r="BA367" s="20"/>
      <c r="BB367" s="51"/>
      <c r="BC367" s="51"/>
      <c r="BD367" s="51"/>
      <c r="BE367" s="227"/>
      <c r="BF367" s="131"/>
      <c r="BG367" s="131"/>
      <c r="BH367" s="57"/>
      <c r="BI367" s="101"/>
      <c r="BJ367" s="85"/>
      <c r="BK367" s="57"/>
      <c r="BL367" s="57"/>
      <c r="BM367" s="57"/>
    </row>
    <row r="368" spans="1:65" s="7" customFormat="1" ht="17.100000000000001" customHeight="1" x14ac:dyDescent="0.2">
      <c r="A368" s="87"/>
      <c r="B368" s="51"/>
      <c r="C368" s="51"/>
      <c r="D368" s="51"/>
      <c r="E368" s="20"/>
      <c r="F368" s="20"/>
      <c r="G368" s="20"/>
      <c r="H368" s="57"/>
      <c r="I368" s="101"/>
      <c r="J368" s="85"/>
      <c r="K368" s="57"/>
      <c r="L368" s="57"/>
      <c r="M368" s="57"/>
      <c r="N368" s="87"/>
      <c r="O368" s="51"/>
      <c r="P368" s="51"/>
      <c r="Q368" s="51"/>
      <c r="R368" s="20"/>
      <c r="S368" s="20"/>
      <c r="T368" s="20"/>
      <c r="U368" s="57"/>
      <c r="V368" s="101"/>
      <c r="W368" s="85"/>
      <c r="X368" s="57"/>
      <c r="Y368" s="57"/>
      <c r="Z368" s="57"/>
      <c r="AA368" s="87"/>
      <c r="AB368" s="51"/>
      <c r="AC368" s="51"/>
      <c r="AD368" s="51"/>
      <c r="AE368" s="20"/>
      <c r="AF368" s="20"/>
      <c r="AG368" s="20"/>
      <c r="AH368" s="57"/>
      <c r="AI368" s="101"/>
      <c r="AJ368" s="85"/>
      <c r="AK368" s="57"/>
      <c r="AL368" s="57"/>
      <c r="AM368" s="57"/>
      <c r="AN368" s="87"/>
      <c r="AO368" s="51"/>
      <c r="AP368" s="51"/>
      <c r="AQ368" s="51"/>
      <c r="AR368" s="20"/>
      <c r="AS368" s="20"/>
      <c r="AT368" s="20"/>
      <c r="AU368" s="57"/>
      <c r="AV368" s="101"/>
      <c r="AW368" s="85"/>
      <c r="AX368" s="57"/>
      <c r="AY368" s="57"/>
      <c r="AZ368" s="57"/>
      <c r="BA368" s="87"/>
      <c r="BB368" s="51"/>
      <c r="BC368" s="51"/>
      <c r="BD368" s="51"/>
      <c r="BE368" s="20"/>
      <c r="BF368" s="20"/>
      <c r="BG368" s="20"/>
      <c r="BH368" s="57"/>
      <c r="BI368" s="101"/>
      <c r="BJ368" s="85"/>
      <c r="BK368" s="57"/>
      <c r="BL368" s="57"/>
      <c r="BM368" s="57"/>
    </row>
    <row r="369" spans="1:65" s="7" customFormat="1" ht="17.100000000000001" customHeight="1" x14ac:dyDescent="0.2">
      <c r="A369" s="87"/>
      <c r="B369" s="51"/>
      <c r="C369" s="51"/>
      <c r="D369" s="51"/>
      <c r="E369" s="20"/>
      <c r="F369" s="20"/>
      <c r="G369" s="20"/>
      <c r="H369" s="57"/>
      <c r="I369" s="101"/>
      <c r="J369" s="85"/>
      <c r="K369" s="57"/>
      <c r="L369" s="57"/>
      <c r="M369" s="57"/>
      <c r="N369" s="87"/>
      <c r="O369" s="51"/>
      <c r="P369" s="51"/>
      <c r="Q369" s="51"/>
      <c r="R369" s="20"/>
      <c r="S369" s="20"/>
      <c r="T369" s="20"/>
      <c r="U369" s="57"/>
      <c r="V369" s="101"/>
      <c r="W369" s="85"/>
      <c r="X369" s="57"/>
      <c r="Y369" s="57"/>
      <c r="Z369" s="57"/>
      <c r="AA369" s="87"/>
      <c r="AB369" s="51"/>
      <c r="AC369" s="51"/>
      <c r="AD369" s="51"/>
      <c r="AE369" s="20"/>
      <c r="AF369" s="20"/>
      <c r="AG369" s="20"/>
      <c r="AH369" s="57"/>
      <c r="AI369" s="101"/>
      <c r="AJ369" s="85"/>
      <c r="AK369" s="57"/>
      <c r="AL369" s="57"/>
      <c r="AM369" s="57"/>
      <c r="AN369" s="87"/>
      <c r="AO369" s="51"/>
      <c r="AP369" s="51"/>
      <c r="AQ369" s="51"/>
      <c r="AR369" s="20"/>
      <c r="AS369" s="20"/>
      <c r="AT369" s="20"/>
      <c r="AU369" s="57"/>
      <c r="AV369" s="101"/>
      <c r="AW369" s="85"/>
      <c r="AX369" s="57"/>
      <c r="AY369" s="57"/>
      <c r="AZ369" s="57"/>
      <c r="BA369" s="87"/>
      <c r="BB369" s="51"/>
      <c r="BC369" s="51"/>
      <c r="BD369" s="51"/>
      <c r="BE369" s="20"/>
      <c r="BF369" s="20"/>
      <c r="BG369" s="20"/>
      <c r="BH369" s="57"/>
      <c r="BI369" s="101"/>
      <c r="BJ369" s="85"/>
      <c r="BK369" s="57"/>
      <c r="BL369" s="57"/>
      <c r="BM369" s="57"/>
    </row>
    <row r="370" spans="1:65" s="7" customFormat="1" ht="17.100000000000001" customHeight="1" x14ac:dyDescent="0.2">
      <c r="A370" s="86"/>
      <c r="B370" s="51"/>
      <c r="C370" s="51"/>
      <c r="D370" s="51"/>
      <c r="E370" s="700"/>
      <c r="F370" s="701"/>
      <c r="G370" s="701"/>
      <c r="H370" s="57"/>
      <c r="I370" s="101"/>
      <c r="J370" s="85"/>
      <c r="K370" s="57"/>
      <c r="L370" s="57"/>
      <c r="M370" s="57"/>
      <c r="N370" s="86"/>
      <c r="O370" s="51"/>
      <c r="P370" s="51"/>
      <c r="Q370" s="51"/>
      <c r="R370" s="700"/>
      <c r="S370" s="701"/>
      <c r="T370" s="701"/>
      <c r="U370" s="57"/>
      <c r="V370" s="101"/>
      <c r="W370" s="85"/>
      <c r="X370" s="57"/>
      <c r="Y370" s="57"/>
      <c r="Z370" s="57"/>
      <c r="AA370" s="86"/>
      <c r="AB370" s="51"/>
      <c r="AC370" s="51"/>
      <c r="AD370" s="51"/>
      <c r="AE370" s="700"/>
      <c r="AF370" s="701"/>
      <c r="AG370" s="701"/>
      <c r="AH370" s="57"/>
      <c r="AI370" s="101"/>
      <c r="AJ370" s="85"/>
      <c r="AK370" s="57"/>
      <c r="AL370" s="57"/>
      <c r="AM370" s="57"/>
      <c r="AN370" s="86"/>
      <c r="AO370" s="51"/>
      <c r="AP370" s="51"/>
      <c r="AQ370" s="51"/>
      <c r="AR370" s="700"/>
      <c r="AS370" s="701"/>
      <c r="AT370" s="701"/>
      <c r="AU370" s="57"/>
      <c r="AV370" s="101"/>
      <c r="AW370" s="85"/>
      <c r="AX370" s="57"/>
      <c r="AY370" s="57"/>
      <c r="AZ370" s="57"/>
      <c r="BA370" s="86"/>
      <c r="BB370" s="51"/>
      <c r="BC370" s="51"/>
      <c r="BD370" s="51"/>
      <c r="BE370" s="700"/>
      <c r="BF370" s="701"/>
      <c r="BG370" s="701"/>
      <c r="BH370" s="57"/>
      <c r="BI370" s="101"/>
      <c r="BJ370" s="85"/>
      <c r="BK370" s="57"/>
      <c r="BL370" s="57"/>
      <c r="BM370" s="57"/>
    </row>
    <row r="371" spans="1:65" s="7" customFormat="1" ht="17.100000000000001" customHeight="1" x14ac:dyDescent="0.2">
      <c r="A371" s="20"/>
      <c r="B371" s="51"/>
      <c r="C371" s="51"/>
      <c r="D371" s="51"/>
      <c r="E371" s="227"/>
      <c r="F371" s="227"/>
      <c r="G371" s="227"/>
      <c r="H371" s="57"/>
      <c r="I371" s="101"/>
      <c r="J371" s="85"/>
      <c r="K371" s="57"/>
      <c r="L371" s="57"/>
      <c r="M371" s="57"/>
      <c r="N371" s="20"/>
      <c r="O371" s="51"/>
      <c r="P371" s="51"/>
      <c r="Q371" s="51"/>
      <c r="R371" s="227"/>
      <c r="S371" s="227"/>
      <c r="T371" s="227"/>
      <c r="U371" s="57"/>
      <c r="V371" s="101"/>
      <c r="W371" s="85"/>
      <c r="X371" s="57"/>
      <c r="Y371" s="57"/>
      <c r="Z371" s="57"/>
      <c r="AA371" s="20"/>
      <c r="AB371" s="51"/>
      <c r="AC371" s="51"/>
      <c r="AD371" s="51"/>
      <c r="AE371" s="227"/>
      <c r="AF371" s="227"/>
      <c r="AG371" s="227"/>
      <c r="AH371" s="57"/>
      <c r="AI371" s="101"/>
      <c r="AJ371" s="85"/>
      <c r="AK371" s="57"/>
      <c r="AL371" s="57"/>
      <c r="AM371" s="57"/>
      <c r="AN371" s="20"/>
      <c r="AO371" s="51"/>
      <c r="AP371" s="51"/>
      <c r="AQ371" s="51"/>
      <c r="AR371" s="227"/>
      <c r="AS371" s="227"/>
      <c r="AT371" s="227"/>
      <c r="AU371" s="57"/>
      <c r="AV371" s="101"/>
      <c r="AW371" s="85"/>
      <c r="AX371" s="57"/>
      <c r="AY371" s="57"/>
      <c r="AZ371" s="57"/>
      <c r="BA371" s="20"/>
      <c r="BB371" s="51"/>
      <c r="BC371" s="51"/>
      <c r="BD371" s="51"/>
      <c r="BE371" s="227"/>
      <c r="BF371" s="227"/>
      <c r="BG371" s="227"/>
      <c r="BH371" s="57"/>
      <c r="BI371" s="101"/>
      <c r="BJ371" s="85"/>
      <c r="BK371" s="57"/>
      <c r="BL371" s="57"/>
      <c r="BM371" s="57"/>
    </row>
    <row r="372" spans="1:65" s="7" customFormat="1" ht="17.100000000000001" customHeight="1" x14ac:dyDescent="0.2">
      <c r="A372" s="87"/>
      <c r="B372" s="51"/>
      <c r="C372" s="51"/>
      <c r="D372" s="51"/>
      <c r="E372" s="20"/>
      <c r="F372" s="20"/>
      <c r="G372" s="20"/>
      <c r="H372" s="57"/>
      <c r="I372" s="101"/>
      <c r="J372" s="85"/>
      <c r="K372" s="57"/>
      <c r="L372" s="57"/>
      <c r="M372" s="57"/>
      <c r="N372" s="87"/>
      <c r="O372" s="51"/>
      <c r="P372" s="51"/>
      <c r="Q372" s="51"/>
      <c r="R372" s="20"/>
      <c r="S372" s="20"/>
      <c r="T372" s="20"/>
      <c r="U372" s="57"/>
      <c r="V372" s="101"/>
      <c r="W372" s="85"/>
      <c r="X372" s="57"/>
      <c r="Y372" s="57"/>
      <c r="Z372" s="57"/>
      <c r="AA372" s="87"/>
      <c r="AB372" s="51"/>
      <c r="AC372" s="51"/>
      <c r="AD372" s="51"/>
      <c r="AE372" s="20"/>
      <c r="AF372" s="20"/>
      <c r="AG372" s="20"/>
      <c r="AH372" s="57"/>
      <c r="AI372" s="101"/>
      <c r="AJ372" s="85"/>
      <c r="AK372" s="57"/>
      <c r="AL372" s="57"/>
      <c r="AM372" s="57"/>
      <c r="AN372" s="87"/>
      <c r="AO372" s="51"/>
      <c r="AP372" s="51"/>
      <c r="AQ372" s="51"/>
      <c r="AR372" s="20"/>
      <c r="AS372" s="20"/>
      <c r="AT372" s="20"/>
      <c r="AU372" s="57"/>
      <c r="AV372" s="101"/>
      <c r="AW372" s="85"/>
      <c r="AX372" s="57"/>
      <c r="AY372" s="57"/>
      <c r="AZ372" s="57"/>
      <c r="BA372" s="87"/>
      <c r="BB372" s="51"/>
      <c r="BC372" s="51"/>
      <c r="BD372" s="51"/>
      <c r="BE372" s="20"/>
      <c r="BF372" s="20"/>
      <c r="BG372" s="20"/>
      <c r="BH372" s="57"/>
      <c r="BI372" s="101"/>
      <c r="BJ372" s="85"/>
      <c r="BK372" s="57"/>
      <c r="BL372" s="57"/>
      <c r="BM372" s="57"/>
    </row>
    <row r="373" spans="1:65" s="7" customFormat="1" ht="17.100000000000001" customHeight="1" x14ac:dyDescent="0.2">
      <c r="A373" s="87"/>
      <c r="B373" s="51"/>
      <c r="C373" s="51"/>
      <c r="D373" s="51"/>
      <c r="E373" s="20"/>
      <c r="F373" s="20"/>
      <c r="G373" s="20"/>
      <c r="H373" s="57"/>
      <c r="I373" s="101"/>
      <c r="J373" s="85"/>
      <c r="K373" s="57"/>
      <c r="L373" s="57"/>
      <c r="M373" s="57"/>
      <c r="N373" s="87"/>
      <c r="O373" s="51"/>
      <c r="P373" s="51"/>
      <c r="Q373" s="51"/>
      <c r="R373" s="20"/>
      <c r="S373" s="20"/>
      <c r="T373" s="20"/>
      <c r="U373" s="57"/>
      <c r="V373" s="101"/>
      <c r="W373" s="85"/>
      <c r="X373" s="57"/>
      <c r="Y373" s="57"/>
      <c r="Z373" s="57"/>
      <c r="AA373" s="87"/>
      <c r="AB373" s="51"/>
      <c r="AC373" s="51"/>
      <c r="AD373" s="51"/>
      <c r="AE373" s="20"/>
      <c r="AF373" s="20"/>
      <c r="AG373" s="20"/>
      <c r="AH373" s="57"/>
      <c r="AI373" s="101"/>
      <c r="AJ373" s="85"/>
      <c r="AK373" s="57"/>
      <c r="AL373" s="57"/>
      <c r="AM373" s="57"/>
      <c r="AN373" s="87"/>
      <c r="AO373" s="51"/>
      <c r="AP373" s="51"/>
      <c r="AQ373" s="51"/>
      <c r="AR373" s="20"/>
      <c r="AS373" s="20"/>
      <c r="AT373" s="20"/>
      <c r="AU373" s="57"/>
      <c r="AV373" s="101"/>
      <c r="AW373" s="85"/>
      <c r="AX373" s="57"/>
      <c r="AY373" s="57"/>
      <c r="AZ373" s="57"/>
      <c r="BA373" s="87"/>
      <c r="BB373" s="51"/>
      <c r="BC373" s="51"/>
      <c r="BD373" s="51"/>
      <c r="BE373" s="20"/>
      <c r="BF373" s="20"/>
      <c r="BG373" s="20"/>
      <c r="BH373" s="57"/>
      <c r="BI373" s="101"/>
      <c r="BJ373" s="85"/>
      <c r="BK373" s="57"/>
      <c r="BL373" s="57"/>
      <c r="BM373" s="57"/>
    </row>
    <row r="374" spans="1:65" s="7" customFormat="1" ht="17.100000000000001" customHeight="1" x14ac:dyDescent="0.2">
      <c r="A374" s="86"/>
      <c r="B374" s="51"/>
      <c r="C374" s="51"/>
      <c r="D374" s="51"/>
      <c r="E374" s="227"/>
      <c r="F374" s="131"/>
      <c r="G374" s="131"/>
      <c r="H374" s="57"/>
      <c r="I374" s="101"/>
      <c r="J374" s="85"/>
      <c r="K374" s="57"/>
      <c r="L374" s="57"/>
      <c r="M374" s="57"/>
      <c r="N374" s="86"/>
      <c r="O374" s="51"/>
      <c r="P374" s="51"/>
      <c r="Q374" s="51"/>
      <c r="R374" s="227"/>
      <c r="S374" s="131"/>
      <c r="T374" s="131"/>
      <c r="U374" s="57"/>
      <c r="V374" s="101"/>
      <c r="W374" s="85"/>
      <c r="X374" s="57"/>
      <c r="Y374" s="57"/>
      <c r="Z374" s="57"/>
      <c r="AA374" s="86"/>
      <c r="AB374" s="51"/>
      <c r="AC374" s="51"/>
      <c r="AD374" s="51"/>
      <c r="AE374" s="227"/>
      <c r="AF374" s="131"/>
      <c r="AG374" s="131"/>
      <c r="AH374" s="57"/>
      <c r="AI374" s="101"/>
      <c r="AJ374" s="85"/>
      <c r="AK374" s="57"/>
      <c r="AL374" s="57"/>
      <c r="AM374" s="57"/>
      <c r="AN374" s="86"/>
      <c r="AO374" s="51"/>
      <c r="AP374" s="51"/>
      <c r="AQ374" s="51"/>
      <c r="AR374" s="227"/>
      <c r="AS374" s="131"/>
      <c r="AT374" s="131"/>
      <c r="AU374" s="57"/>
      <c r="AV374" s="101"/>
      <c r="AW374" s="85"/>
      <c r="AX374" s="57"/>
      <c r="AY374" s="57"/>
      <c r="AZ374" s="57"/>
      <c r="BA374" s="86"/>
      <c r="BB374" s="51"/>
      <c r="BC374" s="51"/>
      <c r="BD374" s="51"/>
      <c r="BE374" s="227"/>
      <c r="BF374" s="131"/>
      <c r="BG374" s="131"/>
      <c r="BH374" s="57"/>
      <c r="BI374" s="101"/>
      <c r="BJ374" s="85"/>
      <c r="BK374" s="57"/>
      <c r="BL374" s="57"/>
      <c r="BM374" s="57"/>
    </row>
    <row r="375" spans="1:65" s="7" customFormat="1" ht="17.100000000000001" customHeight="1" x14ac:dyDescent="0.2">
      <c r="A375" s="20"/>
      <c r="B375" s="51"/>
      <c r="C375" s="51"/>
      <c r="D375" s="51"/>
      <c r="E375" s="131"/>
      <c r="F375" s="131"/>
      <c r="G375" s="131"/>
      <c r="H375" s="57"/>
      <c r="I375" s="101"/>
      <c r="J375" s="85"/>
      <c r="K375" s="57"/>
      <c r="L375" s="57"/>
      <c r="M375" s="57"/>
      <c r="N375" s="20"/>
      <c r="O375" s="51"/>
      <c r="P375" s="51"/>
      <c r="Q375" s="51"/>
      <c r="R375" s="131"/>
      <c r="S375" s="131"/>
      <c r="T375" s="131"/>
      <c r="U375" s="57"/>
      <c r="V375" s="101"/>
      <c r="W375" s="85"/>
      <c r="X375" s="57"/>
      <c r="Y375" s="57"/>
      <c r="Z375" s="57"/>
      <c r="AA375" s="20"/>
      <c r="AB375" s="51"/>
      <c r="AC375" s="51"/>
      <c r="AD375" s="51"/>
      <c r="AE375" s="131"/>
      <c r="AF375" s="131"/>
      <c r="AG375" s="131"/>
      <c r="AH375" s="57"/>
      <c r="AI375" s="101"/>
      <c r="AJ375" s="85"/>
      <c r="AK375" s="57"/>
      <c r="AL375" s="57"/>
      <c r="AM375" s="57"/>
      <c r="AN375" s="20"/>
      <c r="AO375" s="51"/>
      <c r="AP375" s="51"/>
      <c r="AQ375" s="51"/>
      <c r="AR375" s="131"/>
      <c r="AS375" s="131"/>
      <c r="AT375" s="131"/>
      <c r="AU375" s="57"/>
      <c r="AV375" s="101"/>
      <c r="AW375" s="85"/>
      <c r="AX375" s="57"/>
      <c r="AY375" s="57"/>
      <c r="AZ375" s="57"/>
      <c r="BA375" s="20"/>
      <c r="BB375" s="51"/>
      <c r="BC375" s="51"/>
      <c r="BD375" s="51"/>
      <c r="BE375" s="131"/>
      <c r="BF375" s="131"/>
      <c r="BG375" s="131"/>
      <c r="BH375" s="57"/>
      <c r="BI375" s="101"/>
      <c r="BJ375" s="85"/>
      <c r="BK375" s="57"/>
      <c r="BL375" s="57"/>
      <c r="BM375" s="57"/>
    </row>
    <row r="376" spans="1:65" s="7" customFormat="1" ht="17.100000000000001" customHeight="1" x14ac:dyDescent="0.2">
      <c r="A376" s="87"/>
      <c r="B376" s="51"/>
      <c r="C376" s="51"/>
      <c r="D376" s="51"/>
      <c r="E376" s="20"/>
      <c r="F376" s="20"/>
      <c r="G376" s="20"/>
      <c r="H376" s="57"/>
      <c r="I376" s="101"/>
      <c r="J376" s="85"/>
      <c r="K376" s="57"/>
      <c r="L376" s="57"/>
      <c r="M376" s="57"/>
      <c r="N376" s="87"/>
      <c r="O376" s="51"/>
      <c r="P376" s="51"/>
      <c r="Q376" s="51"/>
      <c r="R376" s="20"/>
      <c r="S376" s="20"/>
      <c r="T376" s="20"/>
      <c r="U376" s="57"/>
      <c r="V376" s="101"/>
      <c r="W376" s="85"/>
      <c r="X376" s="57"/>
      <c r="Y376" s="57"/>
      <c r="Z376" s="57"/>
      <c r="AA376" s="87"/>
      <c r="AB376" s="51"/>
      <c r="AC376" s="51"/>
      <c r="AD376" s="51"/>
      <c r="AE376" s="20"/>
      <c r="AF376" s="20"/>
      <c r="AG376" s="20"/>
      <c r="AH376" s="57"/>
      <c r="AI376" s="101"/>
      <c r="AJ376" s="85"/>
      <c r="AK376" s="57"/>
      <c r="AL376" s="57"/>
      <c r="AM376" s="57"/>
      <c r="AN376" s="87"/>
      <c r="AO376" s="51"/>
      <c r="AP376" s="51"/>
      <c r="AQ376" s="51"/>
      <c r="AR376" s="20"/>
      <c r="AS376" s="20"/>
      <c r="AT376" s="20"/>
      <c r="AU376" s="57"/>
      <c r="AV376" s="101"/>
      <c r="AW376" s="85"/>
      <c r="AX376" s="57"/>
      <c r="AY376" s="57"/>
      <c r="AZ376" s="57"/>
      <c r="BA376" s="87"/>
      <c r="BB376" s="51"/>
      <c r="BC376" s="51"/>
      <c r="BD376" s="51"/>
      <c r="BE376" s="20"/>
      <c r="BF376" s="20"/>
      <c r="BG376" s="20"/>
      <c r="BH376" s="57"/>
      <c r="BI376" s="101"/>
      <c r="BJ376" s="85"/>
      <c r="BK376" s="57"/>
      <c r="BL376" s="57"/>
      <c r="BM376" s="57"/>
    </row>
    <row r="377" spans="1:65" s="7" customFormat="1" ht="17.100000000000001" customHeight="1" x14ac:dyDescent="0.2">
      <c r="A377" s="87"/>
      <c r="B377" s="51"/>
      <c r="C377" s="51"/>
      <c r="D377" s="51"/>
      <c r="E377" s="20"/>
      <c r="F377" s="20"/>
      <c r="G377" s="20"/>
      <c r="H377" s="57"/>
      <c r="I377" s="101"/>
      <c r="J377" s="85"/>
      <c r="K377" s="57"/>
      <c r="L377" s="57"/>
      <c r="M377" s="57"/>
      <c r="N377" s="87"/>
      <c r="O377" s="51"/>
      <c r="P377" s="51"/>
      <c r="Q377" s="51"/>
      <c r="R377" s="20"/>
      <c r="S377" s="20"/>
      <c r="T377" s="20"/>
      <c r="U377" s="57"/>
      <c r="V377" s="101"/>
      <c r="W377" s="85"/>
      <c r="X377" s="57"/>
      <c r="Y377" s="57"/>
      <c r="Z377" s="57"/>
      <c r="AA377" s="87"/>
      <c r="AB377" s="51"/>
      <c r="AC377" s="51"/>
      <c r="AD377" s="51"/>
      <c r="AE377" s="20"/>
      <c r="AF377" s="20"/>
      <c r="AG377" s="20"/>
      <c r="AH377" s="57"/>
      <c r="AI377" s="101"/>
      <c r="AJ377" s="85"/>
      <c r="AK377" s="57"/>
      <c r="AL377" s="57"/>
      <c r="AM377" s="57"/>
      <c r="AN377" s="87"/>
      <c r="AO377" s="51"/>
      <c r="AP377" s="51"/>
      <c r="AQ377" s="51"/>
      <c r="AR377" s="20"/>
      <c r="AS377" s="20"/>
      <c r="AT377" s="20"/>
      <c r="AU377" s="57"/>
      <c r="AV377" s="101"/>
      <c r="AW377" s="85"/>
      <c r="AX377" s="57"/>
      <c r="AY377" s="57"/>
      <c r="AZ377" s="57"/>
      <c r="BA377" s="87"/>
      <c r="BB377" s="51"/>
      <c r="BC377" s="51"/>
      <c r="BD377" s="51"/>
      <c r="BE377" s="20"/>
      <c r="BF377" s="20"/>
      <c r="BG377" s="20"/>
      <c r="BH377" s="57"/>
      <c r="BI377" s="101"/>
      <c r="BJ377" s="85"/>
      <c r="BK377" s="57"/>
      <c r="BL377" s="57"/>
      <c r="BM377" s="57"/>
    </row>
    <row r="378" spans="1:65" s="7" customFormat="1" ht="17.100000000000001" customHeight="1" x14ac:dyDescent="0.2">
      <c r="A378" s="86"/>
      <c r="B378" s="51"/>
      <c r="C378" s="51"/>
      <c r="D378" s="51"/>
      <c r="E378" s="227"/>
      <c r="F378" s="131"/>
      <c r="G378" s="131"/>
      <c r="H378" s="57"/>
      <c r="I378" s="101"/>
      <c r="J378" s="85"/>
      <c r="K378" s="57"/>
      <c r="L378" s="57"/>
      <c r="M378" s="57"/>
      <c r="N378" s="86"/>
      <c r="O378" s="51"/>
      <c r="P378" s="51"/>
      <c r="Q378" s="51"/>
      <c r="R378" s="227"/>
      <c r="S378" s="131"/>
      <c r="T378" s="131"/>
      <c r="U378" s="57"/>
      <c r="V378" s="101"/>
      <c r="W378" s="85"/>
      <c r="X378" s="57"/>
      <c r="Y378" s="57"/>
      <c r="Z378" s="57"/>
      <c r="AA378" s="86"/>
      <c r="AB378" s="51"/>
      <c r="AC378" s="51"/>
      <c r="AD378" s="51"/>
      <c r="AE378" s="227"/>
      <c r="AF378" s="131"/>
      <c r="AG378" s="131"/>
      <c r="AH378" s="57"/>
      <c r="AI378" s="101"/>
      <c r="AJ378" s="85"/>
      <c r="AK378" s="57"/>
      <c r="AL378" s="57"/>
      <c r="AM378" s="57"/>
      <c r="AN378" s="86"/>
      <c r="AO378" s="51"/>
      <c r="AP378" s="51"/>
      <c r="AQ378" s="51"/>
      <c r="AR378" s="227"/>
      <c r="AS378" s="131"/>
      <c r="AT378" s="131"/>
      <c r="AU378" s="57"/>
      <c r="AV378" s="101"/>
      <c r="AW378" s="85"/>
      <c r="AX378" s="57"/>
      <c r="AY378" s="57"/>
      <c r="AZ378" s="57"/>
      <c r="BA378" s="86"/>
      <c r="BB378" s="51"/>
      <c r="BC378" s="51"/>
      <c r="BD378" s="51"/>
      <c r="BE378" s="227"/>
      <c r="BF378" s="131"/>
      <c r="BG378" s="131"/>
      <c r="BH378" s="57"/>
      <c r="BI378" s="101"/>
      <c r="BJ378" s="85"/>
      <c r="BK378" s="57"/>
      <c r="BL378" s="57"/>
      <c r="BM378" s="57"/>
    </row>
    <row r="379" spans="1:65" s="7" customFormat="1" ht="17.100000000000001" customHeight="1" x14ac:dyDescent="0.2">
      <c r="A379" s="20"/>
      <c r="B379" s="51"/>
      <c r="C379" s="51"/>
      <c r="D379" s="51"/>
      <c r="E379" s="700"/>
      <c r="F379" s="701"/>
      <c r="G379" s="701"/>
      <c r="H379" s="57"/>
      <c r="I379" s="101"/>
      <c r="J379" s="85"/>
      <c r="K379" s="57"/>
      <c r="L379" s="57"/>
      <c r="M379" s="57"/>
      <c r="N379" s="20"/>
      <c r="O379" s="51"/>
      <c r="P379" s="51"/>
      <c r="Q379" s="51"/>
      <c r="R379" s="700"/>
      <c r="S379" s="701"/>
      <c r="T379" s="701"/>
      <c r="U379" s="57"/>
      <c r="V379" s="101"/>
      <c r="W379" s="85"/>
      <c r="X379" s="57"/>
      <c r="Y379" s="57"/>
      <c r="Z379" s="57"/>
      <c r="AA379" s="20"/>
      <c r="AB379" s="51"/>
      <c r="AC379" s="51"/>
      <c r="AD379" s="51"/>
      <c r="AE379" s="700"/>
      <c r="AF379" s="701"/>
      <c r="AG379" s="701"/>
      <c r="AH379" s="57"/>
      <c r="AI379" s="101"/>
      <c r="AJ379" s="85"/>
      <c r="AK379" s="57"/>
      <c r="AL379" s="57"/>
      <c r="AM379" s="57"/>
      <c r="AN379" s="20"/>
      <c r="AO379" s="51"/>
      <c r="AP379" s="51"/>
      <c r="AQ379" s="51"/>
      <c r="AR379" s="700"/>
      <c r="AS379" s="701"/>
      <c r="AT379" s="701"/>
      <c r="AU379" s="57"/>
      <c r="AV379" s="101"/>
      <c r="AW379" s="85"/>
      <c r="AX379" s="57"/>
      <c r="AY379" s="57"/>
      <c r="AZ379" s="57"/>
      <c r="BA379" s="20"/>
      <c r="BB379" s="51"/>
      <c r="BC379" s="51"/>
      <c r="BD379" s="51"/>
      <c r="BE379" s="700"/>
      <c r="BF379" s="701"/>
      <c r="BG379" s="701"/>
      <c r="BH379" s="57"/>
      <c r="BI379" s="101"/>
      <c r="BJ379" s="85"/>
      <c r="BK379" s="57"/>
      <c r="BL379" s="57"/>
      <c r="BM379" s="57"/>
    </row>
    <row r="380" spans="1:65" s="7" customFormat="1" ht="17.100000000000001" customHeight="1" x14ac:dyDescent="0.2">
      <c r="A380" s="95"/>
      <c r="B380" s="51"/>
      <c r="C380" s="51"/>
      <c r="D380" s="51"/>
      <c r="E380" s="20"/>
      <c r="F380" s="20"/>
      <c r="G380" s="20"/>
      <c r="H380" s="57"/>
      <c r="I380" s="101"/>
      <c r="J380" s="85"/>
      <c r="K380" s="57"/>
      <c r="L380" s="57"/>
      <c r="M380" s="57"/>
      <c r="N380" s="95"/>
      <c r="O380" s="51"/>
      <c r="P380" s="51"/>
      <c r="Q380" s="51"/>
      <c r="R380" s="20"/>
      <c r="S380" s="20"/>
      <c r="T380" s="20"/>
      <c r="U380" s="57"/>
      <c r="V380" s="101"/>
      <c r="W380" s="85"/>
      <c r="X380" s="57"/>
      <c r="Y380" s="57"/>
      <c r="Z380" s="57"/>
      <c r="AA380" s="95"/>
      <c r="AB380" s="51"/>
      <c r="AC380" s="51"/>
      <c r="AD380" s="51"/>
      <c r="AE380" s="20"/>
      <c r="AF380" s="20"/>
      <c r="AG380" s="20"/>
      <c r="AH380" s="57"/>
      <c r="AI380" s="101"/>
      <c r="AJ380" s="85"/>
      <c r="AK380" s="57"/>
      <c r="AL380" s="57"/>
      <c r="AM380" s="57"/>
      <c r="AN380" s="95"/>
      <c r="AO380" s="51"/>
      <c r="AP380" s="51"/>
      <c r="AQ380" s="51"/>
      <c r="AR380" s="20"/>
      <c r="AS380" s="20"/>
      <c r="AT380" s="20"/>
      <c r="AU380" s="57"/>
      <c r="AV380" s="101"/>
      <c r="AW380" s="85"/>
      <c r="AX380" s="57"/>
      <c r="AY380" s="57"/>
      <c r="AZ380" s="57"/>
      <c r="BA380" s="95"/>
      <c r="BB380" s="51"/>
      <c r="BC380" s="51"/>
      <c r="BD380" s="51"/>
      <c r="BE380" s="20"/>
      <c r="BF380" s="20"/>
      <c r="BG380" s="20"/>
      <c r="BH380" s="57"/>
      <c r="BI380" s="101"/>
      <c r="BJ380" s="85"/>
      <c r="BK380" s="57"/>
      <c r="BL380" s="57"/>
      <c r="BM380" s="57"/>
    </row>
    <row r="381" spans="1:65" s="7" customFormat="1" ht="17.100000000000001" customHeight="1" x14ac:dyDescent="0.2">
      <c r="A381" s="87"/>
      <c r="B381" s="51"/>
      <c r="C381" s="51"/>
      <c r="D381" s="51"/>
      <c r="E381" s="20"/>
      <c r="F381" s="20"/>
      <c r="G381" s="20"/>
      <c r="H381" s="57"/>
      <c r="I381" s="101"/>
      <c r="J381" s="85"/>
      <c r="K381" s="57"/>
      <c r="L381" s="57"/>
      <c r="M381" s="57"/>
      <c r="N381" s="87"/>
      <c r="O381" s="51"/>
      <c r="P381" s="51"/>
      <c r="Q381" s="51"/>
      <c r="R381" s="20"/>
      <c r="S381" s="20"/>
      <c r="T381" s="20"/>
      <c r="U381" s="57"/>
      <c r="V381" s="101"/>
      <c r="W381" s="85"/>
      <c r="X381" s="57"/>
      <c r="Y381" s="57"/>
      <c r="Z381" s="57"/>
      <c r="AA381" s="87"/>
      <c r="AB381" s="51"/>
      <c r="AC381" s="51"/>
      <c r="AD381" s="51"/>
      <c r="AE381" s="20"/>
      <c r="AF381" s="20"/>
      <c r="AG381" s="20"/>
      <c r="AH381" s="57"/>
      <c r="AI381" s="101"/>
      <c r="AJ381" s="85"/>
      <c r="AK381" s="57"/>
      <c r="AL381" s="57"/>
      <c r="AM381" s="57"/>
      <c r="AN381" s="87"/>
      <c r="AO381" s="51"/>
      <c r="AP381" s="51"/>
      <c r="AQ381" s="51"/>
      <c r="AR381" s="20"/>
      <c r="AS381" s="20"/>
      <c r="AT381" s="20"/>
      <c r="AU381" s="57"/>
      <c r="AV381" s="101"/>
      <c r="AW381" s="85"/>
      <c r="AX381" s="57"/>
      <c r="AY381" s="57"/>
      <c r="AZ381" s="57"/>
      <c r="BA381" s="87"/>
      <c r="BB381" s="51"/>
      <c r="BC381" s="51"/>
      <c r="BD381" s="51"/>
      <c r="BE381" s="20"/>
      <c r="BF381" s="20"/>
      <c r="BG381" s="20"/>
      <c r="BH381" s="57"/>
      <c r="BI381" s="101"/>
      <c r="BJ381" s="85"/>
      <c r="BK381" s="57"/>
      <c r="BL381" s="57"/>
      <c r="BM381" s="57"/>
    </row>
    <row r="382" spans="1:65" s="7" customFormat="1" ht="17.100000000000001" customHeight="1" x14ac:dyDescent="0.2">
      <c r="A382" s="86"/>
      <c r="B382" s="73"/>
      <c r="C382" s="73"/>
      <c r="D382" s="73"/>
      <c r="E382" s="697"/>
      <c r="F382" s="689"/>
      <c r="G382" s="689"/>
      <c r="H382" s="57"/>
      <c r="I382" s="101"/>
      <c r="J382" s="85"/>
      <c r="K382" s="57"/>
      <c r="L382" s="57"/>
      <c r="M382" s="57"/>
      <c r="N382" s="86"/>
      <c r="O382" s="73"/>
      <c r="P382" s="73"/>
      <c r="Q382" s="73"/>
      <c r="R382" s="697"/>
      <c r="S382" s="689"/>
      <c r="T382" s="689"/>
      <c r="U382" s="57"/>
      <c r="V382" s="101"/>
      <c r="W382" s="85"/>
      <c r="X382" s="57"/>
      <c r="Y382" s="57"/>
      <c r="Z382" s="57"/>
      <c r="AA382" s="86"/>
      <c r="AB382" s="73"/>
      <c r="AC382" s="73"/>
      <c r="AD382" s="73"/>
      <c r="AE382" s="697"/>
      <c r="AF382" s="689"/>
      <c r="AG382" s="689"/>
      <c r="AH382" s="57"/>
      <c r="AI382" s="101"/>
      <c r="AJ382" s="85"/>
      <c r="AK382" s="57"/>
      <c r="AL382" s="57"/>
      <c r="AM382" s="57"/>
      <c r="AN382" s="86"/>
      <c r="AO382" s="73"/>
      <c r="AP382" s="73"/>
      <c r="AQ382" s="73"/>
      <c r="AR382" s="697"/>
      <c r="AS382" s="689"/>
      <c r="AT382" s="689"/>
      <c r="AU382" s="57"/>
      <c r="AV382" s="101"/>
      <c r="AW382" s="85"/>
      <c r="AX382" s="57"/>
      <c r="AY382" s="57"/>
      <c r="AZ382" s="57"/>
      <c r="BA382" s="86"/>
      <c r="BB382" s="73"/>
      <c r="BC382" s="73"/>
      <c r="BD382" s="73"/>
      <c r="BE382" s="697"/>
      <c r="BF382" s="689"/>
      <c r="BG382" s="689"/>
      <c r="BH382" s="57"/>
      <c r="BI382" s="101"/>
      <c r="BJ382" s="85"/>
      <c r="BK382" s="57"/>
      <c r="BL382" s="57"/>
      <c r="BM382" s="57"/>
    </row>
    <row r="383" spans="1:65" s="7" customFormat="1" ht="17.100000000000001" customHeight="1" x14ac:dyDescent="0.2">
      <c r="A383" s="21"/>
      <c r="B383" s="73"/>
      <c r="C383" s="73"/>
      <c r="D383" s="73"/>
      <c r="E383" s="45"/>
      <c r="F383" s="45"/>
      <c r="G383" s="45"/>
      <c r="H383" s="57"/>
      <c r="I383" s="101"/>
      <c r="J383" s="85"/>
      <c r="K383" s="57"/>
      <c r="L383" s="57"/>
      <c r="M383" s="57"/>
      <c r="N383" s="21"/>
      <c r="O383" s="73"/>
      <c r="P383" s="73"/>
      <c r="Q383" s="73"/>
      <c r="R383" s="45"/>
      <c r="S383" s="45"/>
      <c r="T383" s="45"/>
      <c r="U383" s="57"/>
      <c r="V383" s="101"/>
      <c r="W383" s="85"/>
      <c r="X383" s="57"/>
      <c r="Y383" s="57"/>
      <c r="Z383" s="57"/>
      <c r="AA383" s="21"/>
      <c r="AB383" s="73"/>
      <c r="AC383" s="73"/>
      <c r="AD383" s="73"/>
      <c r="AE383" s="45"/>
      <c r="AF383" s="45"/>
      <c r="AG383" s="45"/>
      <c r="AH383" s="57"/>
      <c r="AI383" s="101"/>
      <c r="AJ383" s="85"/>
      <c r="AK383" s="57"/>
      <c r="AL383" s="57"/>
      <c r="AM383" s="57"/>
      <c r="AN383" s="21"/>
      <c r="AO383" s="73"/>
      <c r="AP383" s="73"/>
      <c r="AQ383" s="73"/>
      <c r="AR383" s="45"/>
      <c r="AS383" s="45"/>
      <c r="AT383" s="45"/>
      <c r="AU383" s="57"/>
      <c r="AV383" s="101"/>
      <c r="AW383" s="85"/>
      <c r="AX383" s="57"/>
      <c r="AY383" s="57"/>
      <c r="AZ383" s="57"/>
      <c r="BA383" s="21"/>
      <c r="BB383" s="73"/>
      <c r="BC383" s="73"/>
      <c r="BD383" s="73"/>
      <c r="BE383" s="45"/>
      <c r="BF383" s="45"/>
      <c r="BG383" s="45"/>
      <c r="BH383" s="57"/>
      <c r="BI383" s="101"/>
      <c r="BJ383" s="85"/>
      <c r="BK383" s="57"/>
      <c r="BL383" s="57"/>
      <c r="BM383" s="57"/>
    </row>
    <row r="384" spans="1:65" s="7" customFormat="1" ht="17.100000000000001" customHeight="1" x14ac:dyDescent="0.2">
      <c r="A384" s="61"/>
      <c r="B384" s="73"/>
      <c r="C384" s="73"/>
      <c r="D384" s="73"/>
      <c r="E384" s="5"/>
      <c r="F384" s="5"/>
      <c r="G384" s="5"/>
      <c r="H384" s="57"/>
      <c r="I384" s="101"/>
      <c r="J384" s="85"/>
      <c r="K384" s="57"/>
      <c r="L384" s="57"/>
      <c r="M384" s="57"/>
      <c r="N384" s="61"/>
      <c r="O384" s="73"/>
      <c r="P384" s="73"/>
      <c r="Q384" s="73"/>
      <c r="R384" s="5"/>
      <c r="S384" s="5"/>
      <c r="T384" s="5"/>
      <c r="U384" s="57"/>
      <c r="V384" s="101"/>
      <c r="W384" s="85"/>
      <c r="X384" s="57"/>
      <c r="Y384" s="57"/>
      <c r="Z384" s="57"/>
      <c r="AA384" s="61"/>
      <c r="AB384" s="73"/>
      <c r="AC384" s="73"/>
      <c r="AD384" s="73"/>
      <c r="AE384" s="5"/>
      <c r="AF384" s="5"/>
      <c r="AG384" s="5"/>
      <c r="AH384" s="57"/>
      <c r="AI384" s="101"/>
      <c r="AJ384" s="85"/>
      <c r="AK384" s="57"/>
      <c r="AL384" s="57"/>
      <c r="AM384" s="57"/>
      <c r="AN384" s="61"/>
      <c r="AO384" s="73"/>
      <c r="AP384" s="73"/>
      <c r="AQ384" s="73"/>
      <c r="AR384" s="5"/>
      <c r="AS384" s="5"/>
      <c r="AT384" s="5"/>
      <c r="AU384" s="57"/>
      <c r="AV384" s="101"/>
      <c r="AW384" s="85"/>
      <c r="AX384" s="57"/>
      <c r="AY384" s="57"/>
      <c r="AZ384" s="57"/>
      <c r="BA384" s="61"/>
      <c r="BB384" s="73"/>
      <c r="BC384" s="73"/>
      <c r="BD384" s="73"/>
      <c r="BE384" s="5"/>
      <c r="BF384" s="5"/>
      <c r="BG384" s="5"/>
      <c r="BH384" s="57"/>
      <c r="BI384" s="101"/>
      <c r="BJ384" s="85"/>
      <c r="BK384" s="57"/>
      <c r="BL384" s="57"/>
      <c r="BM384" s="57"/>
    </row>
    <row r="385" spans="1:65" s="7" customFormat="1" ht="17.100000000000001" customHeight="1" x14ac:dyDescent="0.2">
      <c r="A385" s="61"/>
      <c r="B385" s="73"/>
      <c r="C385" s="73"/>
      <c r="D385" s="73"/>
      <c r="E385" s="5"/>
      <c r="F385" s="5"/>
      <c r="G385" s="5"/>
      <c r="H385" s="57"/>
      <c r="I385" s="101"/>
      <c r="J385" s="85"/>
      <c r="K385" s="57"/>
      <c r="L385" s="57"/>
      <c r="M385" s="57"/>
      <c r="N385" s="61"/>
      <c r="O385" s="73"/>
      <c r="P385" s="73"/>
      <c r="Q385" s="73"/>
      <c r="R385" s="5"/>
      <c r="S385" s="5"/>
      <c r="T385" s="5"/>
      <c r="U385" s="57"/>
      <c r="V385" s="101"/>
      <c r="W385" s="85"/>
      <c r="X385" s="57"/>
      <c r="Y385" s="57"/>
      <c r="Z385" s="57"/>
      <c r="AA385" s="61"/>
      <c r="AB385" s="73"/>
      <c r="AC385" s="73"/>
      <c r="AD385" s="73"/>
      <c r="AE385" s="5"/>
      <c r="AF385" s="5"/>
      <c r="AG385" s="5"/>
      <c r="AH385" s="57"/>
      <c r="AI385" s="101"/>
      <c r="AJ385" s="85"/>
      <c r="AK385" s="57"/>
      <c r="AL385" s="57"/>
      <c r="AM385" s="57"/>
      <c r="AN385" s="61"/>
      <c r="AO385" s="73"/>
      <c r="AP385" s="73"/>
      <c r="AQ385" s="73"/>
      <c r="AR385" s="5"/>
      <c r="AS385" s="5"/>
      <c r="AT385" s="5"/>
      <c r="AU385" s="57"/>
      <c r="AV385" s="101"/>
      <c r="AW385" s="85"/>
      <c r="AX385" s="57"/>
      <c r="AY385" s="57"/>
      <c r="AZ385" s="57"/>
      <c r="BA385" s="61"/>
      <c r="BB385" s="73"/>
      <c r="BC385" s="73"/>
      <c r="BD385" s="73"/>
      <c r="BE385" s="5"/>
      <c r="BF385" s="5"/>
      <c r="BG385" s="5"/>
      <c r="BH385" s="57"/>
      <c r="BI385" s="101"/>
      <c r="BJ385" s="85"/>
      <c r="BK385" s="57"/>
      <c r="BL385" s="57"/>
      <c r="BM385" s="57"/>
    </row>
    <row r="386" spans="1:65" s="7" customFormat="1" ht="17.100000000000001" customHeight="1" x14ac:dyDescent="0.2">
      <c r="A386" s="86"/>
      <c r="B386" s="73"/>
      <c r="C386" s="73"/>
      <c r="D386" s="73"/>
      <c r="E386" s="697"/>
      <c r="F386" s="689"/>
      <c r="G386" s="689"/>
      <c r="H386" s="57"/>
      <c r="I386" s="101"/>
      <c r="J386" s="85"/>
      <c r="K386" s="57"/>
      <c r="L386" s="57"/>
      <c r="M386" s="57"/>
      <c r="N386" s="86"/>
      <c r="O386" s="73"/>
      <c r="P386" s="73"/>
      <c r="Q386" s="73"/>
      <c r="R386" s="697"/>
      <c r="S386" s="689"/>
      <c r="T386" s="689"/>
      <c r="U386" s="57"/>
      <c r="V386" s="101"/>
      <c r="W386" s="85"/>
      <c r="X386" s="57"/>
      <c r="Y386" s="57"/>
      <c r="Z386" s="57"/>
      <c r="AA386" s="86"/>
      <c r="AB386" s="73"/>
      <c r="AC386" s="73"/>
      <c r="AD386" s="73"/>
      <c r="AE386" s="697"/>
      <c r="AF386" s="689"/>
      <c r="AG386" s="689"/>
      <c r="AH386" s="57"/>
      <c r="AI386" s="101"/>
      <c r="AJ386" s="85"/>
      <c r="AK386" s="57"/>
      <c r="AL386" s="57"/>
      <c r="AM386" s="57"/>
      <c r="AN386" s="86"/>
      <c r="AO386" s="73"/>
      <c r="AP386" s="73"/>
      <c r="AQ386" s="73"/>
      <c r="AR386" s="697"/>
      <c r="AS386" s="689"/>
      <c r="AT386" s="689"/>
      <c r="AU386" s="57"/>
      <c r="AV386" s="101"/>
      <c r="AW386" s="85"/>
      <c r="AX386" s="57"/>
      <c r="AY386" s="57"/>
      <c r="AZ386" s="57"/>
      <c r="BA386" s="86"/>
      <c r="BB386" s="73"/>
      <c r="BC386" s="73"/>
      <c r="BD386" s="73"/>
      <c r="BE386" s="697"/>
      <c r="BF386" s="689"/>
      <c r="BG386" s="689"/>
      <c r="BH386" s="57"/>
      <c r="BI386" s="101"/>
      <c r="BJ386" s="85"/>
      <c r="BK386" s="57"/>
      <c r="BL386" s="57"/>
      <c r="BM386" s="57"/>
    </row>
    <row r="387" spans="1:65" s="7" customFormat="1" ht="17.100000000000001" customHeight="1" x14ac:dyDescent="0.2">
      <c r="A387" s="21"/>
      <c r="B387" s="73"/>
      <c r="C387" s="73"/>
      <c r="D387" s="73"/>
      <c r="E387" s="45"/>
      <c r="F387" s="45"/>
      <c r="G387" s="45"/>
      <c r="H387" s="57"/>
      <c r="I387" s="101"/>
      <c r="J387" s="85"/>
      <c r="K387" s="57"/>
      <c r="L387" s="57"/>
      <c r="M387" s="57"/>
      <c r="N387" s="21"/>
      <c r="O387" s="73"/>
      <c r="P387" s="73"/>
      <c r="Q387" s="73"/>
      <c r="R387" s="45"/>
      <c r="S387" s="45"/>
      <c r="T387" s="45"/>
      <c r="U387" s="57"/>
      <c r="V387" s="101"/>
      <c r="W387" s="85"/>
      <c r="X387" s="57"/>
      <c r="Y387" s="57"/>
      <c r="Z387" s="57"/>
      <c r="AA387" s="21"/>
      <c r="AB387" s="73"/>
      <c r="AC387" s="73"/>
      <c r="AD387" s="73"/>
      <c r="AE387" s="45"/>
      <c r="AF387" s="45"/>
      <c r="AG387" s="45"/>
      <c r="AH387" s="57"/>
      <c r="AI387" s="101"/>
      <c r="AJ387" s="85"/>
      <c r="AK387" s="57"/>
      <c r="AL387" s="57"/>
      <c r="AM387" s="57"/>
      <c r="AN387" s="21"/>
      <c r="AO387" s="73"/>
      <c r="AP387" s="73"/>
      <c r="AQ387" s="73"/>
      <c r="AR387" s="45"/>
      <c r="AS387" s="45"/>
      <c r="AT387" s="45"/>
      <c r="AU387" s="57"/>
      <c r="AV387" s="101"/>
      <c r="AW387" s="85"/>
      <c r="AX387" s="57"/>
      <c r="AY387" s="57"/>
      <c r="AZ387" s="57"/>
      <c r="BA387" s="21"/>
      <c r="BB387" s="73"/>
      <c r="BC387" s="73"/>
      <c r="BD387" s="73"/>
      <c r="BE387" s="45"/>
      <c r="BF387" s="45"/>
      <c r="BG387" s="45"/>
      <c r="BH387" s="57"/>
      <c r="BI387" s="101"/>
      <c r="BJ387" s="85"/>
      <c r="BK387" s="57"/>
      <c r="BL387" s="57"/>
      <c r="BM387" s="57"/>
    </row>
    <row r="388" spans="1:65" s="7" customFormat="1" ht="17.100000000000001" customHeight="1" x14ac:dyDescent="0.2">
      <c r="A388" s="61"/>
      <c r="B388" s="73"/>
      <c r="C388" s="73"/>
      <c r="D388" s="73"/>
      <c r="E388" s="5"/>
      <c r="F388" s="5"/>
      <c r="G388" s="5"/>
      <c r="H388" s="57"/>
      <c r="I388" s="101"/>
      <c r="J388" s="85"/>
      <c r="K388" s="57"/>
      <c r="L388" s="57"/>
      <c r="M388" s="57"/>
      <c r="N388" s="61"/>
      <c r="O388" s="73"/>
      <c r="P388" s="73"/>
      <c r="Q388" s="73"/>
      <c r="R388" s="5"/>
      <c r="S388" s="5"/>
      <c r="T388" s="5"/>
      <c r="U388" s="57"/>
      <c r="V388" s="101"/>
      <c r="W388" s="85"/>
      <c r="X388" s="57"/>
      <c r="Y388" s="57"/>
      <c r="Z388" s="57"/>
      <c r="AA388" s="61"/>
      <c r="AB388" s="73"/>
      <c r="AC388" s="73"/>
      <c r="AD388" s="73"/>
      <c r="AE388" s="5"/>
      <c r="AF388" s="5"/>
      <c r="AG388" s="5"/>
      <c r="AH388" s="57"/>
      <c r="AI388" s="101"/>
      <c r="AJ388" s="85"/>
      <c r="AK388" s="57"/>
      <c r="AL388" s="57"/>
      <c r="AM388" s="57"/>
      <c r="AN388" s="61"/>
      <c r="AO388" s="73"/>
      <c r="AP388" s="73"/>
      <c r="AQ388" s="73"/>
      <c r="AR388" s="5"/>
      <c r="AS388" s="5"/>
      <c r="AT388" s="5"/>
      <c r="AU388" s="57"/>
      <c r="AV388" s="101"/>
      <c r="AW388" s="85"/>
      <c r="AX388" s="57"/>
      <c r="AY388" s="57"/>
      <c r="AZ388" s="57"/>
      <c r="BA388" s="61"/>
      <c r="BB388" s="73"/>
      <c r="BC388" s="73"/>
      <c r="BD388" s="73"/>
      <c r="BE388" s="5"/>
      <c r="BF388" s="5"/>
      <c r="BG388" s="5"/>
      <c r="BH388" s="57"/>
      <c r="BI388" s="101"/>
      <c r="BJ388" s="85"/>
      <c r="BK388" s="57"/>
      <c r="BL388" s="57"/>
      <c r="BM388" s="57"/>
    </row>
    <row r="389" spans="1:65" s="7" customFormat="1" ht="36.75" customHeight="1" x14ac:dyDescent="0.2">
      <c r="A389" s="61"/>
      <c r="B389" s="73"/>
      <c r="C389" s="73"/>
      <c r="D389" s="73"/>
      <c r="E389" s="5"/>
      <c r="F389" s="5"/>
      <c r="G389" s="5"/>
      <c r="H389" s="57"/>
      <c r="I389" s="101"/>
      <c r="J389" s="85"/>
      <c r="K389" s="57"/>
      <c r="L389" s="57"/>
      <c r="M389" s="57"/>
      <c r="N389" s="61"/>
      <c r="O389" s="73"/>
      <c r="P389" s="73"/>
      <c r="Q389" s="73"/>
      <c r="R389" s="5"/>
      <c r="S389" s="5"/>
      <c r="T389" s="5"/>
      <c r="U389" s="57"/>
      <c r="V389" s="101"/>
      <c r="W389" s="85"/>
      <c r="X389" s="57"/>
      <c r="Y389" s="57"/>
      <c r="Z389" s="57"/>
      <c r="AA389" s="61"/>
      <c r="AB389" s="73"/>
      <c r="AC389" s="73"/>
      <c r="AD389" s="73"/>
      <c r="AE389" s="5"/>
      <c r="AF389" s="5"/>
      <c r="AG389" s="5"/>
      <c r="AH389" s="57"/>
      <c r="AI389" s="101"/>
      <c r="AJ389" s="85"/>
      <c r="AK389" s="57"/>
      <c r="AL389" s="57"/>
      <c r="AM389" s="57"/>
      <c r="AN389" s="61"/>
      <c r="AO389" s="73"/>
      <c r="AP389" s="73"/>
      <c r="AQ389" s="73"/>
      <c r="AR389" s="5"/>
      <c r="AS389" s="5"/>
      <c r="AT389" s="5"/>
      <c r="AU389" s="57"/>
      <c r="AV389" s="101"/>
      <c r="AW389" s="85"/>
      <c r="AX389" s="57"/>
      <c r="AY389" s="57"/>
      <c r="AZ389" s="57"/>
      <c r="BA389" s="61"/>
      <c r="BB389" s="73"/>
      <c r="BC389" s="73"/>
      <c r="BD389" s="73"/>
      <c r="BE389" s="5"/>
      <c r="BF389" s="5"/>
      <c r="BG389" s="5"/>
      <c r="BH389" s="57"/>
      <c r="BI389" s="101"/>
      <c r="BJ389" s="85"/>
      <c r="BK389" s="57"/>
      <c r="BL389" s="57"/>
      <c r="BM389" s="57"/>
    </row>
    <row r="390" spans="1:65" s="7" customFormat="1" ht="34.5" customHeight="1" x14ac:dyDescent="0.2">
      <c r="A390" s="86"/>
      <c r="B390" s="73"/>
      <c r="C390" s="73"/>
      <c r="D390" s="73"/>
      <c r="E390" s="697"/>
      <c r="F390" s="689"/>
      <c r="G390" s="689"/>
      <c r="H390" s="57"/>
      <c r="I390" s="101"/>
      <c r="J390" s="85"/>
      <c r="K390" s="57"/>
      <c r="L390" s="57"/>
      <c r="M390" s="57"/>
      <c r="N390" s="86"/>
      <c r="O390" s="73"/>
      <c r="P390" s="73"/>
      <c r="Q390" s="73"/>
      <c r="R390" s="697"/>
      <c r="S390" s="689"/>
      <c r="T390" s="689"/>
      <c r="U390" s="57"/>
      <c r="V390" s="101"/>
      <c r="W390" s="85"/>
      <c r="X390" s="57"/>
      <c r="Y390" s="57"/>
      <c r="Z390" s="57"/>
      <c r="AA390" s="86"/>
      <c r="AB390" s="73"/>
      <c r="AC390" s="73"/>
      <c r="AD390" s="73"/>
      <c r="AE390" s="697"/>
      <c r="AF390" s="689"/>
      <c r="AG390" s="689"/>
      <c r="AH390" s="57"/>
      <c r="AI390" s="101"/>
      <c r="AJ390" s="85"/>
      <c r="AK390" s="57"/>
      <c r="AL390" s="57"/>
      <c r="AM390" s="57"/>
      <c r="AN390" s="86"/>
      <c r="AO390" s="73"/>
      <c r="AP390" s="73"/>
      <c r="AQ390" s="73"/>
      <c r="AR390" s="697"/>
      <c r="AS390" s="689"/>
      <c r="AT390" s="689"/>
      <c r="AU390" s="57"/>
      <c r="AV390" s="101"/>
      <c r="AW390" s="85"/>
      <c r="AX390" s="57"/>
      <c r="AY390" s="57"/>
      <c r="AZ390" s="57"/>
      <c r="BA390" s="86"/>
      <c r="BB390" s="73"/>
      <c r="BC390" s="73"/>
      <c r="BD390" s="73"/>
      <c r="BE390" s="697"/>
      <c r="BF390" s="689"/>
      <c r="BG390" s="689"/>
      <c r="BH390" s="57"/>
      <c r="BI390" s="101"/>
      <c r="BJ390" s="85"/>
      <c r="BK390" s="57"/>
      <c r="BL390" s="57"/>
      <c r="BM390" s="57"/>
    </row>
    <row r="391" spans="1:65" s="7" customFormat="1" x14ac:dyDescent="0.2">
      <c r="A391" s="21"/>
      <c r="B391" s="73"/>
      <c r="C391" s="73"/>
      <c r="D391" s="73"/>
      <c r="E391" s="45"/>
      <c r="F391" s="45"/>
      <c r="G391" s="45"/>
      <c r="H391" s="57"/>
      <c r="I391" s="101"/>
      <c r="J391" s="85"/>
      <c r="K391" s="57"/>
      <c r="L391" s="57"/>
      <c r="M391" s="57"/>
      <c r="N391" s="21"/>
      <c r="O391" s="73"/>
      <c r="P391" s="73"/>
      <c r="Q391" s="73"/>
      <c r="R391" s="45"/>
      <c r="S391" s="45"/>
      <c r="T391" s="45"/>
      <c r="U391" s="57"/>
      <c r="V391" s="101"/>
      <c r="W391" s="85"/>
      <c r="X391" s="57"/>
      <c r="Y391" s="57"/>
      <c r="Z391" s="57"/>
      <c r="AA391" s="21"/>
      <c r="AB391" s="73"/>
      <c r="AC391" s="73"/>
      <c r="AD391" s="73"/>
      <c r="AE391" s="45"/>
      <c r="AF391" s="45"/>
      <c r="AG391" s="45"/>
      <c r="AH391" s="57"/>
      <c r="AI391" s="101"/>
      <c r="AJ391" s="85"/>
      <c r="AK391" s="57"/>
      <c r="AL391" s="57"/>
      <c r="AM391" s="57"/>
      <c r="AN391" s="21"/>
      <c r="AO391" s="73"/>
      <c r="AP391" s="73"/>
      <c r="AQ391" s="73"/>
      <c r="AR391" s="45"/>
      <c r="AS391" s="45"/>
      <c r="AT391" s="45"/>
      <c r="AU391" s="57"/>
      <c r="AV391" s="101"/>
      <c r="AW391" s="85"/>
      <c r="AX391" s="57"/>
      <c r="AY391" s="57"/>
      <c r="AZ391" s="57"/>
      <c r="BA391" s="21"/>
      <c r="BB391" s="73"/>
      <c r="BC391" s="73"/>
      <c r="BD391" s="73"/>
      <c r="BE391" s="45"/>
      <c r="BF391" s="45"/>
      <c r="BG391" s="45"/>
      <c r="BH391" s="57"/>
      <c r="BI391" s="101"/>
      <c r="BJ391" s="85"/>
      <c r="BK391" s="57"/>
      <c r="BL391" s="57"/>
      <c r="BM391" s="57"/>
    </row>
    <row r="392" spans="1:65" s="5" customFormat="1" ht="13.5" x14ac:dyDescent="0.25">
      <c r="A392" s="61"/>
      <c r="B392" s="73"/>
      <c r="C392" s="73"/>
      <c r="D392" s="73"/>
      <c r="H392" s="88"/>
      <c r="I392" s="88"/>
      <c r="J392" s="7"/>
      <c r="K392" s="778"/>
      <c r="L392" s="778"/>
      <c r="M392" s="778"/>
      <c r="N392" s="61"/>
      <c r="O392" s="73"/>
      <c r="P392" s="73"/>
      <c r="Q392" s="73"/>
      <c r="U392" s="88"/>
      <c r="V392" s="88"/>
      <c r="W392" s="7"/>
      <c r="X392" s="778"/>
      <c r="Y392" s="778"/>
      <c r="Z392" s="778"/>
      <c r="AA392" s="61"/>
      <c r="AB392" s="73"/>
      <c r="AC392" s="73"/>
      <c r="AD392" s="73"/>
      <c r="AH392" s="88"/>
      <c r="AI392" s="88"/>
      <c r="AJ392" s="7"/>
      <c r="AK392" s="778"/>
      <c r="AL392" s="778"/>
      <c r="AM392" s="778"/>
      <c r="AN392" s="61"/>
      <c r="AO392" s="73"/>
      <c r="AP392" s="73"/>
      <c r="AQ392" s="73"/>
      <c r="AU392" s="88"/>
      <c r="AV392" s="88"/>
      <c r="AW392" s="7"/>
      <c r="AX392" s="778"/>
      <c r="AY392" s="778"/>
      <c r="AZ392" s="778"/>
      <c r="BA392" s="61"/>
      <c r="BB392" s="73"/>
      <c r="BC392" s="73"/>
      <c r="BD392" s="73"/>
      <c r="BH392" s="88"/>
      <c r="BI392" s="88"/>
      <c r="BJ392" s="7"/>
      <c r="BK392" s="778"/>
      <c r="BL392" s="778"/>
      <c r="BM392" s="778"/>
    </row>
    <row r="393" spans="1:65" s="7" customFormat="1" x14ac:dyDescent="0.2">
      <c r="A393" s="61"/>
      <c r="B393" s="73"/>
      <c r="C393" s="73"/>
      <c r="D393" s="73"/>
      <c r="E393" s="5"/>
      <c r="F393" s="5"/>
      <c r="G393" s="5"/>
      <c r="H393" s="57"/>
      <c r="I393" s="101"/>
      <c r="J393" s="85"/>
      <c r="K393" s="57"/>
      <c r="L393" s="57"/>
      <c r="M393" s="57"/>
      <c r="N393" s="61"/>
      <c r="O393" s="73"/>
      <c r="P393" s="73"/>
      <c r="Q393" s="73"/>
      <c r="R393" s="5"/>
      <c r="S393" s="5"/>
      <c r="T393" s="5"/>
      <c r="U393" s="57"/>
      <c r="V393" s="101"/>
      <c r="W393" s="85"/>
      <c r="X393" s="57"/>
      <c r="Y393" s="57"/>
      <c r="Z393" s="57"/>
      <c r="AA393" s="61"/>
      <c r="AB393" s="73"/>
      <c r="AC393" s="73"/>
      <c r="AD393" s="73"/>
      <c r="AE393" s="5"/>
      <c r="AF393" s="5"/>
      <c r="AG393" s="5"/>
      <c r="AH393" s="57"/>
      <c r="AI393" s="101"/>
      <c r="AJ393" s="85"/>
      <c r="AK393" s="57"/>
      <c r="AL393" s="57"/>
      <c r="AM393" s="57"/>
      <c r="AN393" s="61"/>
      <c r="AO393" s="73"/>
      <c r="AP393" s="73"/>
      <c r="AQ393" s="73"/>
      <c r="AR393" s="5"/>
      <c r="AS393" s="5"/>
      <c r="AT393" s="5"/>
      <c r="AU393" s="57"/>
      <c r="AV393" s="101"/>
      <c r="AW393" s="85"/>
      <c r="AX393" s="57"/>
      <c r="AY393" s="57"/>
      <c r="AZ393" s="57"/>
      <c r="BA393" s="61"/>
      <c r="BB393" s="73"/>
      <c r="BC393" s="73"/>
      <c r="BD393" s="73"/>
      <c r="BE393" s="5"/>
      <c r="BF393" s="5"/>
      <c r="BG393" s="5"/>
      <c r="BH393" s="57"/>
      <c r="BI393" s="101"/>
      <c r="BJ393" s="85"/>
      <c r="BK393" s="57"/>
      <c r="BL393" s="57"/>
      <c r="BM393" s="57"/>
    </row>
    <row r="394" spans="1:65" s="7" customFormat="1" ht="17.100000000000001" customHeight="1" x14ac:dyDescent="0.2">
      <c r="A394" s="86"/>
      <c r="B394" s="73"/>
      <c r="C394" s="73"/>
      <c r="D394" s="73"/>
      <c r="E394" s="702"/>
      <c r="F394" s="703"/>
      <c r="G394" s="703"/>
      <c r="H394" s="85"/>
      <c r="I394" s="85"/>
      <c r="J394" s="85"/>
      <c r="K394" s="85"/>
      <c r="L394" s="85"/>
      <c r="M394" s="85"/>
      <c r="N394" s="86"/>
      <c r="O394" s="73"/>
      <c r="P394" s="73"/>
      <c r="Q394" s="73"/>
      <c r="R394" s="702"/>
      <c r="S394" s="703"/>
      <c r="T394" s="703"/>
      <c r="U394" s="85"/>
      <c r="V394" s="85"/>
      <c r="W394" s="85"/>
      <c r="X394" s="85"/>
      <c r="Y394" s="85"/>
      <c r="Z394" s="85"/>
      <c r="AA394" s="86"/>
      <c r="AB394" s="73"/>
      <c r="AC394" s="73"/>
      <c r="AD394" s="73"/>
      <c r="AE394" s="702"/>
      <c r="AF394" s="703"/>
      <c r="AG394" s="703"/>
      <c r="AH394" s="85"/>
      <c r="AI394" s="85"/>
      <c r="AJ394" s="85"/>
      <c r="AK394" s="85"/>
      <c r="AL394" s="85"/>
      <c r="AM394" s="85"/>
      <c r="AN394" s="86"/>
      <c r="AO394" s="73"/>
      <c r="AP394" s="73"/>
      <c r="AQ394" s="73"/>
      <c r="AR394" s="702"/>
      <c r="AS394" s="703"/>
      <c r="AT394" s="703"/>
      <c r="AU394" s="85"/>
      <c r="AV394" s="85"/>
      <c r="AW394" s="85"/>
      <c r="AX394" s="85"/>
      <c r="AY394" s="85"/>
      <c r="AZ394" s="85"/>
      <c r="BA394" s="86"/>
      <c r="BB394" s="73"/>
      <c r="BC394" s="73"/>
      <c r="BD394" s="73"/>
      <c r="BE394" s="702"/>
      <c r="BF394" s="703"/>
      <c r="BG394" s="703"/>
      <c r="BH394" s="85"/>
      <c r="BI394" s="85"/>
      <c r="BJ394" s="85"/>
      <c r="BK394" s="85"/>
      <c r="BL394" s="85"/>
      <c r="BM394" s="85"/>
    </row>
    <row r="395" spans="1:65" s="5" customFormat="1" ht="12.75" customHeight="1" x14ac:dyDescent="0.2">
      <c r="A395" s="21"/>
      <c r="B395" s="73"/>
      <c r="C395" s="73"/>
      <c r="D395" s="73"/>
      <c r="E395" s="228"/>
      <c r="F395" s="228"/>
      <c r="G395" s="228"/>
      <c r="H395" s="24"/>
      <c r="I395" s="98"/>
      <c r="K395" s="51"/>
      <c r="L395" s="51"/>
      <c r="M395" s="51"/>
      <c r="N395" s="21"/>
      <c r="O395" s="73"/>
      <c r="P395" s="73"/>
      <c r="Q395" s="73"/>
      <c r="R395" s="228"/>
      <c r="S395" s="228"/>
      <c r="T395" s="228"/>
      <c r="U395" s="24"/>
      <c r="V395" s="98"/>
      <c r="X395" s="51"/>
      <c r="Y395" s="51"/>
      <c r="Z395" s="51"/>
      <c r="AA395" s="21"/>
      <c r="AB395" s="73"/>
      <c r="AC395" s="73"/>
      <c r="AD395" s="73"/>
      <c r="AE395" s="228"/>
      <c r="AF395" s="228"/>
      <c r="AG395" s="228"/>
      <c r="AH395" s="24"/>
      <c r="AI395" s="98"/>
      <c r="AK395" s="51"/>
      <c r="AL395" s="51"/>
      <c r="AM395" s="51"/>
      <c r="AN395" s="21"/>
      <c r="AO395" s="73"/>
      <c r="AP395" s="73"/>
      <c r="AQ395" s="73"/>
      <c r="AR395" s="228"/>
      <c r="AS395" s="228"/>
      <c r="AT395" s="228"/>
      <c r="AU395" s="24"/>
      <c r="AV395" s="98"/>
      <c r="AX395" s="51"/>
      <c r="AY395" s="51"/>
      <c r="AZ395" s="51"/>
      <c r="BA395" s="21"/>
      <c r="BB395" s="73"/>
      <c r="BC395" s="73"/>
      <c r="BD395" s="73"/>
      <c r="BE395" s="228"/>
      <c r="BF395" s="228"/>
      <c r="BG395" s="228"/>
      <c r="BH395" s="24"/>
      <c r="BI395" s="98"/>
      <c r="BK395" s="51"/>
      <c r="BL395" s="51"/>
      <c r="BM395" s="51"/>
    </row>
    <row r="396" spans="1:65" s="5" customFormat="1" ht="12.75" customHeight="1" x14ac:dyDescent="0.2">
      <c r="A396" s="61"/>
      <c r="B396" s="73"/>
      <c r="C396" s="73"/>
      <c r="D396" s="73"/>
      <c r="H396" s="32"/>
      <c r="I396" s="111"/>
      <c r="K396" s="130"/>
      <c r="L396" s="51"/>
      <c r="M396" s="51"/>
      <c r="N396" s="61"/>
      <c r="O396" s="73"/>
      <c r="P396" s="73"/>
      <c r="Q396" s="73"/>
      <c r="U396" s="32"/>
      <c r="V396" s="111"/>
      <c r="X396" s="130"/>
      <c r="Y396" s="51"/>
      <c r="Z396" s="51"/>
      <c r="AA396" s="61"/>
      <c r="AB396" s="73"/>
      <c r="AC396" s="73"/>
      <c r="AD396" s="73"/>
      <c r="AH396" s="32"/>
      <c r="AI396" s="111"/>
      <c r="AK396" s="130"/>
      <c r="AL396" s="51"/>
      <c r="AM396" s="51"/>
      <c r="AN396" s="61"/>
      <c r="AO396" s="73"/>
      <c r="AP396" s="73"/>
      <c r="AQ396" s="73"/>
      <c r="AU396" s="32"/>
      <c r="AV396" s="111"/>
      <c r="AX396" s="130"/>
      <c r="AY396" s="51"/>
      <c r="AZ396" s="51"/>
      <c r="BA396" s="61"/>
      <c r="BB396" s="73"/>
      <c r="BC396" s="73"/>
      <c r="BD396" s="73"/>
      <c r="BH396" s="32"/>
      <c r="BI396" s="111"/>
      <c r="BK396" s="130"/>
      <c r="BL396" s="51"/>
      <c r="BM396" s="51"/>
    </row>
    <row r="397" spans="1:65" s="5" customFormat="1" ht="12.75" customHeight="1" x14ac:dyDescent="0.2">
      <c r="A397" s="61"/>
      <c r="B397" s="73"/>
      <c r="C397" s="73"/>
      <c r="D397" s="73"/>
      <c r="H397" s="55"/>
      <c r="I397" s="100"/>
      <c r="J397" s="45"/>
      <c r="K397" s="134"/>
      <c r="L397" s="51"/>
      <c r="M397" s="59"/>
      <c r="N397" s="61"/>
      <c r="O397" s="73"/>
      <c r="P397" s="73"/>
      <c r="Q397" s="73"/>
      <c r="U397" s="55"/>
      <c r="V397" s="100"/>
      <c r="W397" s="45"/>
      <c r="X397" s="134"/>
      <c r="Y397" s="51"/>
      <c r="Z397" s="59"/>
      <c r="AA397" s="61"/>
      <c r="AB397" s="73"/>
      <c r="AC397" s="73"/>
      <c r="AD397" s="73"/>
      <c r="AH397" s="55"/>
      <c r="AI397" s="100"/>
      <c r="AJ397" s="45"/>
      <c r="AK397" s="134"/>
      <c r="AL397" s="51"/>
      <c r="AM397" s="59"/>
      <c r="AN397" s="61"/>
      <c r="AO397" s="73"/>
      <c r="AP397" s="73"/>
      <c r="AQ397" s="73"/>
      <c r="AU397" s="55"/>
      <c r="AV397" s="100"/>
      <c r="AW397" s="45"/>
      <c r="AX397" s="134"/>
      <c r="AY397" s="51"/>
      <c r="AZ397" s="59"/>
      <c r="BA397" s="61"/>
      <c r="BB397" s="73"/>
      <c r="BC397" s="73"/>
      <c r="BD397" s="73"/>
      <c r="BH397" s="55"/>
      <c r="BI397" s="100"/>
      <c r="BJ397" s="45"/>
      <c r="BK397" s="134"/>
      <c r="BL397" s="51"/>
      <c r="BM397" s="59"/>
    </row>
    <row r="398" spans="1:65" s="7" customFormat="1" ht="10.5" customHeight="1" x14ac:dyDescent="0.2">
      <c r="A398" s="21"/>
      <c r="B398" s="51"/>
      <c r="C398" s="51"/>
      <c r="D398" s="51"/>
      <c r="E398" s="51"/>
      <c r="F398" s="51"/>
      <c r="G398" s="51"/>
      <c r="H398" s="57"/>
      <c r="I398" s="101"/>
      <c r="J398" s="85"/>
      <c r="K398" s="57"/>
      <c r="L398" s="57"/>
      <c r="M398" s="57"/>
      <c r="N398" s="21"/>
      <c r="O398" s="51"/>
      <c r="P398" s="51"/>
      <c r="Q398" s="51"/>
      <c r="R398" s="51"/>
      <c r="S398" s="51"/>
      <c r="T398" s="51"/>
      <c r="U398" s="57"/>
      <c r="V398" s="101"/>
      <c r="W398" s="85"/>
      <c r="X398" s="57"/>
      <c r="Y398" s="57"/>
      <c r="Z398" s="57"/>
      <c r="AA398" s="21"/>
      <c r="AB398" s="51"/>
      <c r="AC398" s="51"/>
      <c r="AD398" s="51"/>
      <c r="AE398" s="51"/>
      <c r="AF398" s="51"/>
      <c r="AG398" s="51"/>
      <c r="AH398" s="57"/>
      <c r="AI398" s="101"/>
      <c r="AJ398" s="85"/>
      <c r="AK398" s="57"/>
      <c r="AL398" s="57"/>
      <c r="AM398" s="57"/>
      <c r="AN398" s="21"/>
      <c r="AO398" s="51"/>
      <c r="AP398" s="51"/>
      <c r="AQ398" s="51"/>
      <c r="AR398" s="51"/>
      <c r="AS398" s="51"/>
      <c r="AT398" s="51"/>
      <c r="AU398" s="57"/>
      <c r="AV398" s="101"/>
      <c r="AW398" s="85"/>
      <c r="AX398" s="57"/>
      <c r="AY398" s="57"/>
      <c r="AZ398" s="57"/>
      <c r="BA398" s="21"/>
      <c r="BB398" s="51"/>
      <c r="BC398" s="51"/>
      <c r="BD398" s="51"/>
      <c r="BE398" s="51"/>
      <c r="BF398" s="51"/>
      <c r="BG398" s="51"/>
      <c r="BH398" s="57"/>
      <c r="BI398" s="101"/>
      <c r="BJ398" s="85"/>
      <c r="BK398" s="57"/>
      <c r="BL398" s="57"/>
      <c r="BM398" s="57"/>
    </row>
    <row r="399" spans="1:65" s="7" customFormat="1" ht="17.100000000000001" customHeight="1" x14ac:dyDescent="0.25">
      <c r="B399" s="71"/>
      <c r="C399" s="71"/>
      <c r="D399" s="71"/>
      <c r="E399" s="88"/>
      <c r="F399" s="88"/>
      <c r="G399" s="88"/>
      <c r="H399" s="57"/>
      <c r="I399" s="101"/>
      <c r="J399" s="85"/>
      <c r="K399" s="57"/>
      <c r="L399" s="57"/>
      <c r="M399" s="57"/>
      <c r="O399" s="71"/>
      <c r="P399" s="71"/>
      <c r="Q399" s="71"/>
      <c r="R399" s="88"/>
      <c r="S399" s="88"/>
      <c r="T399" s="88"/>
      <c r="U399" s="57"/>
      <c r="V399" s="101"/>
      <c r="W399" s="85"/>
      <c r="X399" s="57"/>
      <c r="Y399" s="57"/>
      <c r="Z399" s="57"/>
      <c r="AB399" s="71"/>
      <c r="AC399" s="71"/>
      <c r="AD399" s="71"/>
      <c r="AE399" s="88"/>
      <c r="AF399" s="88"/>
      <c r="AG399" s="88"/>
      <c r="AH399" s="57"/>
      <c r="AI399" s="101"/>
      <c r="AJ399" s="85"/>
      <c r="AK399" s="57"/>
      <c r="AL399" s="57"/>
      <c r="AM399" s="57"/>
      <c r="AO399" s="71"/>
      <c r="AP399" s="71"/>
      <c r="AQ399" s="71"/>
      <c r="AR399" s="88"/>
      <c r="AS399" s="88"/>
      <c r="AT399" s="88"/>
      <c r="AU399" s="57"/>
      <c r="AV399" s="101"/>
      <c r="AW399" s="85"/>
      <c r="AX399" s="57"/>
      <c r="AY399" s="57"/>
      <c r="AZ399" s="57"/>
      <c r="BB399" s="71"/>
      <c r="BC399" s="71"/>
      <c r="BD399" s="71"/>
      <c r="BE399" s="88"/>
      <c r="BF399" s="88"/>
      <c r="BG399" s="88"/>
      <c r="BH399" s="57"/>
      <c r="BI399" s="101"/>
      <c r="BJ399" s="85"/>
      <c r="BK399" s="57"/>
      <c r="BL399" s="57"/>
      <c r="BM399" s="57"/>
    </row>
    <row r="400" spans="1:65" s="7" customFormat="1" ht="17.100000000000001" customHeight="1" x14ac:dyDescent="0.2">
      <c r="A400" s="21"/>
      <c r="B400" s="24"/>
      <c r="C400" s="24"/>
      <c r="D400" s="24"/>
      <c r="E400" s="24"/>
      <c r="F400" s="24"/>
      <c r="G400" s="24"/>
      <c r="H400" s="57"/>
      <c r="I400" s="101"/>
      <c r="J400" s="85"/>
      <c r="K400" s="57"/>
      <c r="L400" s="57"/>
      <c r="M400" s="57"/>
      <c r="N400" s="21"/>
      <c r="O400" s="24"/>
      <c r="P400" s="24"/>
      <c r="Q400" s="24"/>
      <c r="R400" s="24"/>
      <c r="S400" s="24"/>
      <c r="T400" s="24"/>
      <c r="U400" s="57"/>
      <c r="V400" s="101"/>
      <c r="W400" s="85"/>
      <c r="X400" s="57"/>
      <c r="Y400" s="57"/>
      <c r="Z400" s="57"/>
      <c r="AA400" s="21"/>
      <c r="AB400" s="24"/>
      <c r="AC400" s="24"/>
      <c r="AD400" s="24"/>
      <c r="AE400" s="24"/>
      <c r="AF400" s="24"/>
      <c r="AG400" s="24"/>
      <c r="AH400" s="57"/>
      <c r="AI400" s="101"/>
      <c r="AJ400" s="85"/>
      <c r="AK400" s="57"/>
      <c r="AL400" s="57"/>
      <c r="AM400" s="57"/>
      <c r="AN400" s="21"/>
      <c r="AO400" s="24"/>
      <c r="AP400" s="24"/>
      <c r="AQ400" s="24"/>
      <c r="AR400" s="24"/>
      <c r="AS400" s="24"/>
      <c r="AT400" s="24"/>
      <c r="AU400" s="57"/>
      <c r="AV400" s="101"/>
      <c r="AW400" s="85"/>
      <c r="AX400" s="57"/>
      <c r="AY400" s="57"/>
      <c r="AZ400" s="57"/>
      <c r="BA400" s="21"/>
      <c r="BB400" s="24"/>
      <c r="BC400" s="24"/>
      <c r="BD400" s="24"/>
      <c r="BE400" s="24"/>
      <c r="BF400" s="24"/>
      <c r="BG400" s="24"/>
      <c r="BH400" s="57"/>
      <c r="BI400" s="101"/>
      <c r="BJ400" s="85"/>
      <c r="BK400" s="57"/>
      <c r="BL400" s="57"/>
      <c r="BM400" s="57"/>
    </row>
    <row r="401" spans="1:65" s="7" customFormat="1" ht="17.100000000000001" customHeight="1" x14ac:dyDescent="0.2">
      <c r="A401" s="85"/>
      <c r="B401" s="85"/>
      <c r="C401" s="85"/>
      <c r="D401" s="85"/>
      <c r="E401" s="85"/>
      <c r="F401" s="85"/>
      <c r="G401" s="85"/>
      <c r="H401" s="57"/>
      <c r="I401" s="101"/>
      <c r="J401" s="85"/>
      <c r="K401" s="57"/>
      <c r="L401" s="57"/>
      <c r="M401" s="57"/>
      <c r="N401" s="85"/>
      <c r="O401" s="85"/>
      <c r="P401" s="85"/>
      <c r="Q401" s="85"/>
      <c r="R401" s="85"/>
      <c r="S401" s="85"/>
      <c r="T401" s="85"/>
      <c r="U401" s="57"/>
      <c r="V401" s="101"/>
      <c r="W401" s="85"/>
      <c r="X401" s="57"/>
      <c r="Y401" s="57"/>
      <c r="Z401" s="57"/>
      <c r="AA401" s="85"/>
      <c r="AB401" s="85"/>
      <c r="AC401" s="85"/>
      <c r="AD401" s="85"/>
      <c r="AE401" s="85"/>
      <c r="AF401" s="85"/>
      <c r="AG401" s="85"/>
      <c r="AH401" s="57"/>
      <c r="AI401" s="101"/>
      <c r="AJ401" s="85"/>
      <c r="AK401" s="57"/>
      <c r="AL401" s="57"/>
      <c r="AM401" s="57"/>
      <c r="AN401" s="85"/>
      <c r="AO401" s="85"/>
      <c r="AP401" s="85"/>
      <c r="AQ401" s="85"/>
      <c r="AR401" s="85"/>
      <c r="AS401" s="85"/>
      <c r="AT401" s="85"/>
      <c r="AU401" s="57"/>
      <c r="AV401" s="101"/>
      <c r="AW401" s="85"/>
      <c r="AX401" s="57"/>
      <c r="AY401" s="57"/>
      <c r="AZ401" s="57"/>
      <c r="BA401" s="85"/>
      <c r="BB401" s="85"/>
      <c r="BC401" s="85"/>
      <c r="BD401" s="85"/>
      <c r="BE401" s="85"/>
      <c r="BF401" s="85"/>
      <c r="BG401" s="85"/>
      <c r="BH401" s="57"/>
      <c r="BI401" s="101"/>
      <c r="BJ401" s="85"/>
      <c r="BK401" s="57"/>
      <c r="BL401" s="57"/>
      <c r="BM401" s="57"/>
    </row>
    <row r="402" spans="1:65" s="7" customFormat="1" ht="17.100000000000001" customHeight="1" x14ac:dyDescent="0.2">
      <c r="A402" s="5"/>
      <c r="B402" s="24"/>
      <c r="C402" s="24"/>
      <c r="D402" s="24"/>
      <c r="F402" s="5"/>
      <c r="G402" s="5"/>
      <c r="H402" s="57"/>
      <c r="I402" s="101"/>
      <c r="J402" s="85"/>
      <c r="K402" s="57"/>
      <c r="L402" s="57"/>
      <c r="M402" s="57"/>
      <c r="N402" s="5"/>
      <c r="O402" s="24"/>
      <c r="P402" s="24"/>
      <c r="Q402" s="24"/>
      <c r="S402" s="5"/>
      <c r="T402" s="5"/>
      <c r="U402" s="57"/>
      <c r="V402" s="101"/>
      <c r="W402" s="85"/>
      <c r="X402" s="57"/>
      <c r="Y402" s="57"/>
      <c r="Z402" s="57"/>
      <c r="AA402" s="5"/>
      <c r="AB402" s="24"/>
      <c r="AC402" s="24"/>
      <c r="AD402" s="24"/>
      <c r="AF402" s="5"/>
      <c r="AG402" s="5"/>
      <c r="AH402" s="57"/>
      <c r="AI402" s="101"/>
      <c r="AJ402" s="85"/>
      <c r="AK402" s="57"/>
      <c r="AL402" s="57"/>
      <c r="AM402" s="57"/>
      <c r="AN402" s="5"/>
      <c r="AO402" s="24"/>
      <c r="AP402" s="24"/>
      <c r="AQ402" s="24"/>
      <c r="AS402" s="5"/>
      <c r="AT402" s="5"/>
      <c r="AU402" s="57"/>
      <c r="AV402" s="101"/>
      <c r="AW402" s="85"/>
      <c r="AX402" s="57"/>
      <c r="AY402" s="57"/>
      <c r="AZ402" s="57"/>
      <c r="BA402" s="5"/>
      <c r="BB402" s="24"/>
      <c r="BC402" s="24"/>
      <c r="BD402" s="24"/>
      <c r="BF402" s="5"/>
      <c r="BG402" s="5"/>
      <c r="BH402" s="57"/>
      <c r="BI402" s="101"/>
      <c r="BJ402" s="85"/>
      <c r="BK402" s="57"/>
      <c r="BL402" s="57"/>
      <c r="BM402" s="57"/>
    </row>
    <row r="403" spans="1:65" s="7" customFormat="1" ht="17.100000000000001" customHeight="1" x14ac:dyDescent="0.2">
      <c r="A403" s="21"/>
      <c r="B403" s="73"/>
      <c r="C403" s="73"/>
      <c r="D403" s="73"/>
      <c r="E403" s="228"/>
      <c r="F403" s="228"/>
      <c r="G403" s="228"/>
      <c r="H403" s="57"/>
      <c r="I403" s="101"/>
      <c r="J403" s="85"/>
      <c r="K403" s="57"/>
      <c r="L403" s="57"/>
      <c r="M403" s="57"/>
      <c r="N403" s="21"/>
      <c r="O403" s="73"/>
      <c r="P403" s="73"/>
      <c r="Q403" s="73"/>
      <c r="R403" s="228"/>
      <c r="S403" s="228"/>
      <c r="T403" s="228"/>
      <c r="U403" s="57"/>
      <c r="V403" s="101"/>
      <c r="W403" s="85"/>
      <c r="X403" s="57"/>
      <c r="Y403" s="57"/>
      <c r="Z403" s="57"/>
      <c r="AA403" s="21"/>
      <c r="AB403" s="73"/>
      <c r="AC403" s="73"/>
      <c r="AD403" s="73"/>
      <c r="AE403" s="228"/>
      <c r="AF403" s="228"/>
      <c r="AG403" s="228"/>
      <c r="AH403" s="57"/>
      <c r="AI403" s="101"/>
      <c r="AJ403" s="85"/>
      <c r="AK403" s="57"/>
      <c r="AL403" s="57"/>
      <c r="AM403" s="57"/>
      <c r="AN403" s="21"/>
      <c r="AO403" s="73"/>
      <c r="AP403" s="73"/>
      <c r="AQ403" s="73"/>
      <c r="AR403" s="228"/>
      <c r="AS403" s="228"/>
      <c r="AT403" s="228"/>
      <c r="AU403" s="57"/>
      <c r="AV403" s="101"/>
      <c r="AW403" s="85"/>
      <c r="AX403" s="57"/>
      <c r="AY403" s="57"/>
      <c r="AZ403" s="57"/>
      <c r="BA403" s="21"/>
      <c r="BB403" s="73"/>
      <c r="BC403" s="73"/>
      <c r="BD403" s="73"/>
      <c r="BE403" s="228"/>
      <c r="BF403" s="228"/>
      <c r="BG403" s="228"/>
      <c r="BH403" s="57"/>
      <c r="BI403" s="101"/>
      <c r="BJ403" s="85"/>
      <c r="BK403" s="57"/>
      <c r="BL403" s="57"/>
      <c r="BM403" s="57"/>
    </row>
    <row r="404" spans="1:65" s="7" customFormat="1" ht="17.100000000000001" customHeight="1" x14ac:dyDescent="0.2">
      <c r="A404" s="92"/>
      <c r="B404" s="73"/>
      <c r="C404" s="73"/>
      <c r="D404" s="73"/>
      <c r="E404" s="21"/>
      <c r="F404" s="21"/>
      <c r="G404" s="21"/>
      <c r="H404" s="57"/>
      <c r="I404" s="101"/>
      <c r="J404" s="85"/>
      <c r="K404" s="57"/>
      <c r="L404" s="57"/>
      <c r="M404" s="57"/>
      <c r="N404" s="92"/>
      <c r="O404" s="73"/>
      <c r="P404" s="73"/>
      <c r="Q404" s="73"/>
      <c r="R404" s="21"/>
      <c r="S404" s="21"/>
      <c r="T404" s="21"/>
      <c r="U404" s="57"/>
      <c r="V404" s="101"/>
      <c r="W404" s="85"/>
      <c r="X404" s="57"/>
      <c r="Y404" s="57"/>
      <c r="Z404" s="57"/>
      <c r="AA404" s="92"/>
      <c r="AB404" s="73"/>
      <c r="AC404" s="73"/>
      <c r="AD404" s="73"/>
      <c r="AE404" s="21"/>
      <c r="AF404" s="21"/>
      <c r="AG404" s="21"/>
      <c r="AH404" s="57"/>
      <c r="AI404" s="101"/>
      <c r="AJ404" s="85"/>
      <c r="AK404" s="57"/>
      <c r="AL404" s="57"/>
      <c r="AM404" s="57"/>
      <c r="AN404" s="92"/>
      <c r="AO404" s="73"/>
      <c r="AP404" s="73"/>
      <c r="AQ404" s="73"/>
      <c r="AR404" s="21"/>
      <c r="AS404" s="21"/>
      <c r="AT404" s="21"/>
      <c r="AU404" s="57"/>
      <c r="AV404" s="101"/>
      <c r="AW404" s="85"/>
      <c r="AX404" s="57"/>
      <c r="AY404" s="57"/>
      <c r="AZ404" s="57"/>
      <c r="BA404" s="92"/>
      <c r="BB404" s="73"/>
      <c r="BC404" s="73"/>
      <c r="BD404" s="73"/>
      <c r="BE404" s="21"/>
      <c r="BF404" s="21"/>
      <c r="BG404" s="21"/>
      <c r="BH404" s="57"/>
      <c r="BI404" s="101"/>
      <c r="BJ404" s="85"/>
      <c r="BK404" s="57"/>
      <c r="BL404" s="57"/>
      <c r="BM404" s="57"/>
    </row>
    <row r="405" spans="1:65" s="7" customFormat="1" ht="17.100000000000001" customHeight="1" x14ac:dyDescent="0.2">
      <c r="A405" s="61"/>
      <c r="B405" s="73"/>
      <c r="C405" s="73"/>
      <c r="D405" s="73"/>
      <c r="E405" s="21"/>
      <c r="F405" s="21"/>
      <c r="G405" s="21"/>
      <c r="H405" s="57"/>
      <c r="I405" s="101"/>
      <c r="J405" s="85"/>
      <c r="K405" s="57"/>
      <c r="L405" s="57"/>
      <c r="M405" s="57"/>
      <c r="N405" s="61"/>
      <c r="O405" s="73"/>
      <c r="P405" s="73"/>
      <c r="Q405" s="73"/>
      <c r="R405" s="21"/>
      <c r="S405" s="21"/>
      <c r="T405" s="21"/>
      <c r="U405" s="57"/>
      <c r="V405" s="101"/>
      <c r="W405" s="85"/>
      <c r="X405" s="57"/>
      <c r="Y405" s="57"/>
      <c r="Z405" s="57"/>
      <c r="AA405" s="61"/>
      <c r="AB405" s="73"/>
      <c r="AC405" s="73"/>
      <c r="AD405" s="73"/>
      <c r="AE405" s="21"/>
      <c r="AF405" s="21"/>
      <c r="AG405" s="21"/>
      <c r="AH405" s="57"/>
      <c r="AI405" s="101"/>
      <c r="AJ405" s="85"/>
      <c r="AK405" s="57"/>
      <c r="AL405" s="57"/>
      <c r="AM405" s="57"/>
      <c r="AN405" s="61"/>
      <c r="AO405" s="73"/>
      <c r="AP405" s="73"/>
      <c r="AQ405" s="73"/>
      <c r="AR405" s="21"/>
      <c r="AS405" s="21"/>
      <c r="AT405" s="21"/>
      <c r="AU405" s="57"/>
      <c r="AV405" s="101"/>
      <c r="AW405" s="85"/>
      <c r="AX405" s="57"/>
      <c r="AY405" s="57"/>
      <c r="AZ405" s="57"/>
      <c r="BA405" s="61"/>
      <c r="BB405" s="73"/>
      <c r="BC405" s="73"/>
      <c r="BD405" s="73"/>
      <c r="BE405" s="21"/>
      <c r="BF405" s="21"/>
      <c r="BG405" s="21"/>
      <c r="BH405" s="57"/>
      <c r="BI405" s="101"/>
      <c r="BJ405" s="85"/>
      <c r="BK405" s="57"/>
      <c r="BL405" s="57"/>
      <c r="BM405" s="57"/>
    </row>
    <row r="406" spans="1:65" s="7" customFormat="1" ht="17.100000000000001" customHeight="1" x14ac:dyDescent="0.25">
      <c r="A406" s="8"/>
      <c r="B406" s="48"/>
      <c r="C406" s="48"/>
      <c r="D406" s="48"/>
      <c r="E406" s="88"/>
      <c r="F406" s="88"/>
      <c r="G406" s="88"/>
      <c r="H406" s="57"/>
      <c r="I406" s="101"/>
      <c r="J406" s="85"/>
      <c r="K406" s="57"/>
      <c r="L406" s="57"/>
      <c r="M406" s="57"/>
      <c r="N406" s="8"/>
      <c r="O406" s="48"/>
      <c r="P406" s="48"/>
      <c r="Q406" s="48"/>
      <c r="R406" s="88"/>
      <c r="S406" s="88"/>
      <c r="T406" s="88"/>
      <c r="U406" s="57"/>
      <c r="V406" s="101"/>
      <c r="W406" s="85"/>
      <c r="X406" s="57"/>
      <c r="Y406" s="57"/>
      <c r="Z406" s="57"/>
      <c r="AA406" s="8"/>
      <c r="AB406" s="48"/>
      <c r="AC406" s="48"/>
      <c r="AD406" s="48"/>
      <c r="AE406" s="88"/>
      <c r="AF406" s="88"/>
      <c r="AG406" s="88"/>
      <c r="AH406" s="57"/>
      <c r="AI406" s="101"/>
      <c r="AJ406" s="85"/>
      <c r="AK406" s="57"/>
      <c r="AL406" s="57"/>
      <c r="AM406" s="57"/>
      <c r="AN406" s="8"/>
      <c r="AO406" s="48"/>
      <c r="AP406" s="48"/>
      <c r="AQ406" s="48"/>
      <c r="AR406" s="88"/>
      <c r="AS406" s="88"/>
      <c r="AT406" s="88"/>
      <c r="AU406" s="57"/>
      <c r="AV406" s="101"/>
      <c r="AW406" s="85"/>
      <c r="AX406" s="57"/>
      <c r="AY406" s="57"/>
      <c r="AZ406" s="57"/>
      <c r="BA406" s="8"/>
      <c r="BB406" s="48"/>
      <c r="BC406" s="48"/>
      <c r="BD406" s="48"/>
      <c r="BE406" s="88"/>
      <c r="BF406" s="88"/>
      <c r="BG406" s="88"/>
      <c r="BH406" s="57"/>
      <c r="BI406" s="101"/>
      <c r="BJ406" s="85"/>
      <c r="BK406" s="57"/>
      <c r="BL406" s="57"/>
      <c r="BM406" s="57"/>
    </row>
    <row r="407" spans="1:65" s="7" customFormat="1" ht="17.100000000000001" customHeight="1" x14ac:dyDescent="0.25">
      <c r="A407" s="8"/>
      <c r="B407" s="48"/>
      <c r="C407" s="48"/>
      <c r="D407" s="48"/>
      <c r="E407" s="88"/>
      <c r="F407" s="88"/>
      <c r="G407" s="88"/>
      <c r="H407" s="57"/>
      <c r="I407" s="101"/>
      <c r="J407" s="85"/>
      <c r="K407" s="57"/>
      <c r="L407" s="57"/>
      <c r="M407" s="57"/>
      <c r="N407" s="8"/>
      <c r="O407" s="48"/>
      <c r="P407" s="48"/>
      <c r="Q407" s="48"/>
      <c r="R407" s="88"/>
      <c r="S407" s="88"/>
      <c r="T407" s="88"/>
      <c r="U407" s="57"/>
      <c r="V407" s="101"/>
      <c r="W407" s="85"/>
      <c r="X407" s="57"/>
      <c r="Y407" s="57"/>
      <c r="Z407" s="57"/>
      <c r="AA407" s="8"/>
      <c r="AB407" s="48"/>
      <c r="AC407" s="48"/>
      <c r="AD407" s="48"/>
      <c r="AE407" s="88"/>
      <c r="AF407" s="88"/>
      <c r="AG407" s="88"/>
      <c r="AH407" s="57"/>
      <c r="AI407" s="101"/>
      <c r="AJ407" s="85"/>
      <c r="AK407" s="57"/>
      <c r="AL407" s="57"/>
      <c r="AM407" s="57"/>
      <c r="AN407" s="8"/>
      <c r="AO407" s="48"/>
      <c r="AP407" s="48"/>
      <c r="AQ407" s="48"/>
      <c r="AR407" s="88"/>
      <c r="AS407" s="88"/>
      <c r="AT407" s="88"/>
      <c r="AU407" s="57"/>
      <c r="AV407" s="101"/>
      <c r="AW407" s="85"/>
      <c r="AX407" s="57"/>
      <c r="AY407" s="57"/>
      <c r="AZ407" s="57"/>
      <c r="BA407" s="8"/>
      <c r="BB407" s="48"/>
      <c r="BC407" s="48"/>
      <c r="BD407" s="48"/>
      <c r="BE407" s="88"/>
      <c r="BF407" s="88"/>
      <c r="BG407" s="88"/>
      <c r="BH407" s="57"/>
      <c r="BI407" s="101"/>
      <c r="BJ407" s="85"/>
      <c r="BK407" s="57"/>
      <c r="BL407" s="57"/>
      <c r="BM407" s="57"/>
    </row>
    <row r="408" spans="1:65" s="7" customFormat="1" ht="17.100000000000001" customHeight="1" x14ac:dyDescent="0.2">
      <c r="A408" s="85"/>
      <c r="B408" s="85"/>
      <c r="C408" s="85"/>
      <c r="D408" s="85"/>
      <c r="E408" s="85"/>
      <c r="F408" s="85"/>
      <c r="G408" s="85"/>
      <c r="H408" s="57"/>
      <c r="I408" s="101"/>
      <c r="J408" s="85"/>
      <c r="K408" s="57"/>
      <c r="L408" s="57"/>
      <c r="M408" s="57"/>
      <c r="N408" s="85"/>
      <c r="O408" s="85"/>
      <c r="P408" s="85"/>
      <c r="Q408" s="85"/>
      <c r="R408" s="85"/>
      <c r="S408" s="85"/>
      <c r="T408" s="85"/>
      <c r="U408" s="57"/>
      <c r="V408" s="101"/>
      <c r="W408" s="85"/>
      <c r="X408" s="57"/>
      <c r="Y408" s="57"/>
      <c r="Z408" s="57"/>
      <c r="AA408" s="85"/>
      <c r="AB408" s="85"/>
      <c r="AC408" s="85"/>
      <c r="AD408" s="85"/>
      <c r="AE408" s="85"/>
      <c r="AF408" s="85"/>
      <c r="AG408" s="85"/>
      <c r="AH408" s="57"/>
      <c r="AI408" s="101"/>
      <c r="AJ408" s="85"/>
      <c r="AK408" s="57"/>
      <c r="AL408" s="57"/>
      <c r="AM408" s="57"/>
      <c r="AN408" s="85"/>
      <c r="AO408" s="85"/>
      <c r="AP408" s="85"/>
      <c r="AQ408" s="85"/>
      <c r="AR408" s="85"/>
      <c r="AS408" s="85"/>
      <c r="AT408" s="85"/>
      <c r="AU408" s="57"/>
      <c r="AV408" s="101"/>
      <c r="AW408" s="85"/>
      <c r="AX408" s="57"/>
      <c r="AY408" s="57"/>
      <c r="AZ408" s="57"/>
      <c r="BA408" s="85"/>
      <c r="BB408" s="85"/>
      <c r="BC408" s="85"/>
      <c r="BD408" s="85"/>
      <c r="BE408" s="85"/>
      <c r="BF408" s="85"/>
      <c r="BG408" s="85"/>
      <c r="BH408" s="57"/>
      <c r="BI408" s="101"/>
      <c r="BJ408" s="85"/>
      <c r="BK408" s="57"/>
      <c r="BL408" s="57"/>
      <c r="BM408" s="57"/>
    </row>
    <row r="409" spans="1:65" s="7" customFormat="1" ht="17.100000000000001" customHeight="1" x14ac:dyDescent="0.2">
      <c r="A409" s="82"/>
      <c r="B409" s="689"/>
      <c r="C409" s="689"/>
      <c r="D409" s="689"/>
      <c r="E409" s="689"/>
      <c r="F409" s="689"/>
      <c r="G409" s="689"/>
      <c r="H409" s="57"/>
      <c r="I409" s="101"/>
      <c r="J409" s="85"/>
      <c r="K409" s="57"/>
      <c r="L409" s="57"/>
      <c r="M409" s="57"/>
      <c r="N409" s="82"/>
      <c r="O409" s="689"/>
      <c r="P409" s="689"/>
      <c r="Q409" s="689"/>
      <c r="R409" s="689"/>
      <c r="S409" s="689"/>
      <c r="T409" s="689"/>
      <c r="U409" s="57"/>
      <c r="V409" s="101"/>
      <c r="W409" s="85"/>
      <c r="X409" s="57"/>
      <c r="Y409" s="57"/>
      <c r="Z409" s="57"/>
      <c r="AA409" s="82"/>
      <c r="AB409" s="689"/>
      <c r="AC409" s="689"/>
      <c r="AD409" s="689"/>
      <c r="AE409" s="689"/>
      <c r="AF409" s="689"/>
      <c r="AG409" s="689"/>
      <c r="AH409" s="57"/>
      <c r="AI409" s="101"/>
      <c r="AJ409" s="85"/>
      <c r="AK409" s="57"/>
      <c r="AL409" s="57"/>
      <c r="AM409" s="57"/>
      <c r="AN409" s="82"/>
      <c r="AO409" s="689"/>
      <c r="AP409" s="689"/>
      <c r="AQ409" s="689"/>
      <c r="AR409" s="689"/>
      <c r="AS409" s="689"/>
      <c r="AT409" s="689"/>
      <c r="AU409" s="57"/>
      <c r="AV409" s="101"/>
      <c r="AW409" s="85"/>
      <c r="AX409" s="57"/>
      <c r="AY409" s="57"/>
      <c r="AZ409" s="57"/>
      <c r="BA409" s="82"/>
      <c r="BB409" s="689"/>
      <c r="BC409" s="689"/>
      <c r="BD409" s="689"/>
      <c r="BE409" s="689"/>
      <c r="BF409" s="689"/>
      <c r="BG409" s="689"/>
      <c r="BH409" s="57"/>
      <c r="BI409" s="101"/>
      <c r="BJ409" s="85"/>
      <c r="BK409" s="57"/>
      <c r="BL409" s="57"/>
      <c r="BM409" s="57"/>
    </row>
    <row r="410" spans="1:65" s="7" customFormat="1" ht="17.100000000000001" customHeight="1" x14ac:dyDescent="0.2">
      <c r="A410" s="61"/>
      <c r="B410" s="689"/>
      <c r="C410" s="689"/>
      <c r="D410" s="689"/>
      <c r="E410" s="689"/>
      <c r="F410" s="689"/>
      <c r="G410" s="689"/>
      <c r="H410" s="57"/>
      <c r="I410" s="101"/>
      <c r="J410" s="85"/>
      <c r="K410" s="57"/>
      <c r="L410" s="57"/>
      <c r="M410" s="57"/>
      <c r="N410" s="61"/>
      <c r="O410" s="689"/>
      <c r="P410" s="689"/>
      <c r="Q410" s="689"/>
      <c r="R410" s="689"/>
      <c r="S410" s="689"/>
      <c r="T410" s="689"/>
      <c r="U410" s="57"/>
      <c r="V410" s="101"/>
      <c r="W410" s="85"/>
      <c r="X410" s="57"/>
      <c r="Y410" s="57"/>
      <c r="Z410" s="57"/>
      <c r="AA410" s="61"/>
      <c r="AB410" s="689"/>
      <c r="AC410" s="689"/>
      <c r="AD410" s="689"/>
      <c r="AE410" s="689"/>
      <c r="AF410" s="689"/>
      <c r="AG410" s="689"/>
      <c r="AH410" s="57"/>
      <c r="AI410" s="101"/>
      <c r="AJ410" s="85"/>
      <c r="AK410" s="57"/>
      <c r="AL410" s="57"/>
      <c r="AM410" s="57"/>
      <c r="AN410" s="61"/>
      <c r="AO410" s="689"/>
      <c r="AP410" s="689"/>
      <c r="AQ410" s="689"/>
      <c r="AR410" s="689"/>
      <c r="AS410" s="689"/>
      <c r="AT410" s="689"/>
      <c r="AU410" s="57"/>
      <c r="AV410" s="101"/>
      <c r="AW410" s="85"/>
      <c r="AX410" s="57"/>
      <c r="AY410" s="57"/>
      <c r="AZ410" s="57"/>
      <c r="BA410" s="61"/>
      <c r="BB410" s="689"/>
      <c r="BC410" s="689"/>
      <c r="BD410" s="689"/>
      <c r="BE410" s="689"/>
      <c r="BF410" s="689"/>
      <c r="BG410" s="689"/>
      <c r="BH410" s="57"/>
      <c r="BI410" s="101"/>
      <c r="BJ410" s="85"/>
      <c r="BK410" s="57"/>
      <c r="BL410" s="57"/>
      <c r="BM410" s="57"/>
    </row>
    <row r="411" spans="1:65" s="7" customFormat="1" ht="17.100000000000001" customHeight="1" x14ac:dyDescent="0.2">
      <c r="A411" s="61"/>
      <c r="B411" s="80"/>
      <c r="C411" s="80"/>
      <c r="D411" s="80"/>
      <c r="E411" s="45"/>
      <c r="F411" s="45"/>
      <c r="G411" s="45"/>
      <c r="H411" s="57"/>
      <c r="I411" s="101"/>
      <c r="J411" s="85"/>
      <c r="K411" s="57"/>
      <c r="L411" s="57"/>
      <c r="M411" s="57"/>
      <c r="N411" s="61"/>
      <c r="O411" s="80"/>
      <c r="P411" s="80"/>
      <c r="Q411" s="80"/>
      <c r="R411" s="45"/>
      <c r="S411" s="45"/>
      <c r="T411" s="45"/>
      <c r="U411" s="57"/>
      <c r="V411" s="101"/>
      <c r="W411" s="85"/>
      <c r="X411" s="57"/>
      <c r="Y411" s="57"/>
      <c r="Z411" s="57"/>
      <c r="AA411" s="61"/>
      <c r="AB411" s="80"/>
      <c r="AC411" s="80"/>
      <c r="AD411" s="80"/>
      <c r="AE411" s="45"/>
      <c r="AF411" s="45"/>
      <c r="AG411" s="45"/>
      <c r="AH411" s="57"/>
      <c r="AI411" s="101"/>
      <c r="AJ411" s="85"/>
      <c r="AK411" s="57"/>
      <c r="AL411" s="57"/>
      <c r="AM411" s="57"/>
      <c r="AN411" s="61"/>
      <c r="AO411" s="80"/>
      <c r="AP411" s="80"/>
      <c r="AQ411" s="80"/>
      <c r="AR411" s="45"/>
      <c r="AS411" s="45"/>
      <c r="AT411" s="45"/>
      <c r="AU411" s="57"/>
      <c r="AV411" s="101"/>
      <c r="AW411" s="85"/>
      <c r="AX411" s="57"/>
      <c r="AY411" s="57"/>
      <c r="AZ411" s="57"/>
      <c r="BA411" s="61"/>
      <c r="BB411" s="80"/>
      <c r="BC411" s="80"/>
      <c r="BD411" s="80"/>
      <c r="BE411" s="45"/>
      <c r="BF411" s="45"/>
      <c r="BG411" s="45"/>
      <c r="BH411" s="57"/>
      <c r="BI411" s="101"/>
      <c r="BJ411" s="85"/>
      <c r="BK411" s="57"/>
      <c r="BL411" s="57"/>
      <c r="BM411" s="57"/>
    </row>
    <row r="412" spans="1:65" s="7" customFormat="1" ht="17.100000000000001" customHeight="1" x14ac:dyDescent="0.2">
      <c r="A412" s="85"/>
      <c r="B412" s="57"/>
      <c r="C412" s="57"/>
      <c r="D412" s="57"/>
      <c r="E412" s="85"/>
      <c r="F412" s="85"/>
      <c r="G412" s="85"/>
      <c r="H412" s="57"/>
      <c r="I412" s="101"/>
      <c r="J412" s="85"/>
      <c r="K412" s="57"/>
      <c r="L412" s="57"/>
      <c r="M412" s="57"/>
      <c r="N412" s="85"/>
      <c r="O412" s="57"/>
      <c r="P412" s="57"/>
      <c r="Q412" s="57"/>
      <c r="R412" s="85"/>
      <c r="S412" s="85"/>
      <c r="T412" s="85"/>
      <c r="U412" s="57"/>
      <c r="V412" s="101"/>
      <c r="W412" s="85"/>
      <c r="X412" s="57"/>
      <c r="Y412" s="57"/>
      <c r="Z412" s="57"/>
      <c r="AA412" s="85"/>
      <c r="AB412" s="57"/>
      <c r="AC412" s="57"/>
      <c r="AD412" s="57"/>
      <c r="AE412" s="85"/>
      <c r="AF412" s="85"/>
      <c r="AG412" s="85"/>
      <c r="AH412" s="57"/>
      <c r="AI412" s="101"/>
      <c r="AJ412" s="85"/>
      <c r="AK412" s="57"/>
      <c r="AL412" s="57"/>
      <c r="AM412" s="57"/>
      <c r="AN412" s="85"/>
      <c r="AO412" s="57"/>
      <c r="AP412" s="57"/>
      <c r="AQ412" s="57"/>
      <c r="AR412" s="85"/>
      <c r="AS412" s="85"/>
      <c r="AT412" s="85"/>
      <c r="AU412" s="57"/>
      <c r="AV412" s="101"/>
      <c r="AW412" s="85"/>
      <c r="AX412" s="57"/>
      <c r="AY412" s="57"/>
      <c r="AZ412" s="57"/>
      <c r="BA412" s="85"/>
      <c r="BB412" s="57"/>
      <c r="BC412" s="57"/>
      <c r="BD412" s="57"/>
      <c r="BE412" s="85"/>
      <c r="BF412" s="85"/>
      <c r="BG412" s="85"/>
      <c r="BH412" s="57"/>
      <c r="BI412" s="101"/>
      <c r="BJ412" s="85"/>
      <c r="BK412" s="57"/>
      <c r="BL412" s="57"/>
      <c r="BM412" s="57"/>
    </row>
    <row r="413" spans="1:65" s="7" customFormat="1" ht="17.100000000000001" customHeight="1" x14ac:dyDescent="0.2">
      <c r="A413" s="85"/>
      <c r="B413" s="686"/>
      <c r="C413" s="686"/>
      <c r="D413" s="686"/>
      <c r="E413" s="686"/>
      <c r="F413" s="698"/>
      <c r="G413" s="698"/>
      <c r="H413" s="57"/>
      <c r="I413" s="101"/>
      <c r="J413" s="85"/>
      <c r="K413" s="57"/>
      <c r="L413" s="57"/>
      <c r="M413" s="57"/>
      <c r="N413" s="85"/>
      <c r="O413" s="686"/>
      <c r="P413" s="686"/>
      <c r="Q413" s="686"/>
      <c r="R413" s="686"/>
      <c r="S413" s="698"/>
      <c r="T413" s="698"/>
      <c r="U413" s="57"/>
      <c r="V413" s="101"/>
      <c r="W413" s="85"/>
      <c r="X413" s="57"/>
      <c r="Y413" s="57"/>
      <c r="Z413" s="57"/>
      <c r="AA413" s="85"/>
      <c r="AB413" s="686"/>
      <c r="AC413" s="686"/>
      <c r="AD413" s="686"/>
      <c r="AE413" s="686"/>
      <c r="AF413" s="698"/>
      <c r="AG413" s="698"/>
      <c r="AH413" s="57"/>
      <c r="AI413" s="101"/>
      <c r="AJ413" s="85"/>
      <c r="AK413" s="57"/>
      <c r="AL413" s="57"/>
      <c r="AM413" s="57"/>
      <c r="AN413" s="85"/>
      <c r="AO413" s="686"/>
      <c r="AP413" s="686"/>
      <c r="AQ413" s="686"/>
      <c r="AR413" s="686"/>
      <c r="AS413" s="698"/>
      <c r="AT413" s="698"/>
      <c r="AU413" s="57"/>
      <c r="AV413" s="101"/>
      <c r="AW413" s="85"/>
      <c r="AX413" s="57"/>
      <c r="AY413" s="57"/>
      <c r="AZ413" s="57"/>
      <c r="BA413" s="85"/>
      <c r="BB413" s="686"/>
      <c r="BC413" s="686"/>
      <c r="BD413" s="686"/>
      <c r="BE413" s="686"/>
      <c r="BF413" s="698"/>
      <c r="BG413" s="698"/>
      <c r="BH413" s="57"/>
      <c r="BI413" s="101"/>
      <c r="BJ413" s="85"/>
      <c r="BK413" s="57"/>
      <c r="BL413" s="57"/>
      <c r="BM413" s="57"/>
    </row>
    <row r="414" spans="1:65" s="7" customFormat="1" ht="17.100000000000001" customHeight="1" x14ac:dyDescent="0.2">
      <c r="A414" s="85"/>
      <c r="B414" s="686"/>
      <c r="C414" s="686"/>
      <c r="D414" s="686"/>
      <c r="E414" s="686"/>
      <c r="F414" s="699"/>
      <c r="G414" s="699"/>
      <c r="H414" s="57"/>
      <c r="I414" s="101"/>
      <c r="J414" s="85"/>
      <c r="K414" s="57"/>
      <c r="L414" s="57"/>
      <c r="M414" s="57"/>
      <c r="N414" s="85"/>
      <c r="O414" s="686"/>
      <c r="P414" s="686"/>
      <c r="Q414" s="686"/>
      <c r="R414" s="686"/>
      <c r="S414" s="699"/>
      <c r="T414" s="699"/>
      <c r="U414" s="57"/>
      <c r="V414" s="101"/>
      <c r="W414" s="85"/>
      <c r="X414" s="57"/>
      <c r="Y414" s="57"/>
      <c r="Z414" s="57"/>
      <c r="AA414" s="85"/>
      <c r="AB414" s="686"/>
      <c r="AC414" s="686"/>
      <c r="AD414" s="686"/>
      <c r="AE414" s="686"/>
      <c r="AF414" s="699"/>
      <c r="AG414" s="699"/>
      <c r="AH414" s="57"/>
      <c r="AI414" s="101"/>
      <c r="AJ414" s="85"/>
      <c r="AK414" s="57"/>
      <c r="AL414" s="57"/>
      <c r="AM414" s="57"/>
      <c r="AN414" s="85"/>
      <c r="AO414" s="686"/>
      <c r="AP414" s="686"/>
      <c r="AQ414" s="686"/>
      <c r="AR414" s="686"/>
      <c r="AS414" s="699"/>
      <c r="AT414" s="699"/>
      <c r="AU414" s="57"/>
      <c r="AV414" s="101"/>
      <c r="AW414" s="85"/>
      <c r="AX414" s="57"/>
      <c r="AY414" s="57"/>
      <c r="AZ414" s="57"/>
      <c r="BA414" s="85"/>
      <c r="BB414" s="686"/>
      <c r="BC414" s="686"/>
      <c r="BD414" s="686"/>
      <c r="BE414" s="686"/>
      <c r="BF414" s="699"/>
      <c r="BG414" s="699"/>
      <c r="BH414" s="57"/>
      <c r="BI414" s="101"/>
      <c r="BJ414" s="85"/>
      <c r="BK414" s="57"/>
      <c r="BL414" s="57"/>
      <c r="BM414" s="57"/>
    </row>
    <row r="415" spans="1:65" s="7" customFormat="1" ht="17.100000000000001" customHeight="1" x14ac:dyDescent="0.2">
      <c r="A415" s="85"/>
      <c r="B415" s="686"/>
      <c r="C415" s="686"/>
      <c r="D415" s="686"/>
      <c r="E415" s="686"/>
      <c r="F415" s="698"/>
      <c r="G415" s="698"/>
      <c r="H415" s="57"/>
      <c r="I415" s="101"/>
      <c r="J415" s="85"/>
      <c r="K415" s="57"/>
      <c r="L415" s="57"/>
      <c r="M415" s="57"/>
      <c r="N415" s="85"/>
      <c r="O415" s="686"/>
      <c r="P415" s="686"/>
      <c r="Q415" s="686"/>
      <c r="R415" s="686"/>
      <c r="S415" s="698"/>
      <c r="T415" s="698"/>
      <c r="U415" s="57"/>
      <c r="V415" s="101"/>
      <c r="W415" s="85"/>
      <c r="X415" s="57"/>
      <c r="Y415" s="57"/>
      <c r="Z415" s="57"/>
      <c r="AA415" s="85"/>
      <c r="AB415" s="686"/>
      <c r="AC415" s="686"/>
      <c r="AD415" s="686"/>
      <c r="AE415" s="686"/>
      <c r="AF415" s="698"/>
      <c r="AG415" s="698"/>
      <c r="AH415" s="57"/>
      <c r="AI415" s="101"/>
      <c r="AJ415" s="85"/>
      <c r="AK415" s="57"/>
      <c r="AL415" s="57"/>
      <c r="AM415" s="57"/>
      <c r="AN415" s="85"/>
      <c r="AO415" s="686"/>
      <c r="AP415" s="686"/>
      <c r="AQ415" s="686"/>
      <c r="AR415" s="686"/>
      <c r="AS415" s="698"/>
      <c r="AT415" s="698"/>
      <c r="AU415" s="57"/>
      <c r="AV415" s="101"/>
      <c r="AW415" s="85"/>
      <c r="AX415" s="57"/>
      <c r="AY415" s="57"/>
      <c r="AZ415" s="57"/>
      <c r="BA415" s="85"/>
      <c r="BB415" s="686"/>
      <c r="BC415" s="686"/>
      <c r="BD415" s="686"/>
      <c r="BE415" s="686"/>
      <c r="BF415" s="698"/>
      <c r="BG415" s="698"/>
      <c r="BH415" s="57"/>
      <c r="BI415" s="101"/>
      <c r="BJ415" s="85"/>
      <c r="BK415" s="57"/>
      <c r="BL415" s="57"/>
      <c r="BM415" s="57"/>
    </row>
    <row r="416" spans="1:65" s="7" customFormat="1" ht="17.100000000000001" customHeight="1" x14ac:dyDescent="0.2">
      <c r="A416" s="85"/>
      <c r="B416" s="688"/>
      <c r="C416" s="688"/>
      <c r="D416" s="688"/>
      <c r="E416" s="688"/>
      <c r="F416" s="695"/>
      <c r="G416" s="695"/>
      <c r="H416" s="57"/>
      <c r="I416" s="101"/>
      <c r="J416" s="85"/>
      <c r="K416" s="57"/>
      <c r="L416" s="57"/>
      <c r="M416" s="57"/>
      <c r="N416" s="85"/>
      <c r="O416" s="688"/>
      <c r="P416" s="688"/>
      <c r="Q416" s="688"/>
      <c r="R416" s="688"/>
      <c r="S416" s="695"/>
      <c r="T416" s="695"/>
      <c r="U416" s="57"/>
      <c r="V416" s="101"/>
      <c r="W416" s="85"/>
      <c r="X416" s="57"/>
      <c r="Y416" s="57"/>
      <c r="Z416" s="57"/>
      <c r="AA416" s="85"/>
      <c r="AB416" s="688"/>
      <c r="AC416" s="688"/>
      <c r="AD416" s="688"/>
      <c r="AE416" s="688"/>
      <c r="AF416" s="695"/>
      <c r="AG416" s="695"/>
      <c r="AH416" s="57"/>
      <c r="AI416" s="101"/>
      <c r="AJ416" s="85"/>
      <c r="AK416" s="57"/>
      <c r="AL416" s="57"/>
      <c r="AM416" s="57"/>
      <c r="AN416" s="85"/>
      <c r="AO416" s="688"/>
      <c r="AP416" s="688"/>
      <c r="AQ416" s="688"/>
      <c r="AR416" s="688"/>
      <c r="AS416" s="695"/>
      <c r="AT416" s="695"/>
      <c r="AU416" s="57"/>
      <c r="AV416" s="101"/>
      <c r="AW416" s="85"/>
      <c r="AX416" s="57"/>
      <c r="AY416" s="57"/>
      <c r="AZ416" s="57"/>
      <c r="BA416" s="85"/>
      <c r="BB416" s="688"/>
      <c r="BC416" s="688"/>
      <c r="BD416" s="688"/>
      <c r="BE416" s="688"/>
      <c r="BF416" s="695"/>
      <c r="BG416" s="695"/>
      <c r="BH416" s="57"/>
      <c r="BI416" s="101"/>
      <c r="BJ416" s="85"/>
      <c r="BK416" s="57"/>
      <c r="BL416" s="57"/>
      <c r="BM416" s="57"/>
    </row>
    <row r="417" spans="1:65" s="7" customFormat="1" ht="17.100000000000001" customHeight="1" x14ac:dyDescent="0.2">
      <c r="A417" s="85"/>
      <c r="B417" s="685"/>
      <c r="C417" s="685"/>
      <c r="D417" s="685"/>
      <c r="E417" s="685"/>
      <c r="F417" s="695"/>
      <c r="G417" s="695"/>
      <c r="H417" s="57"/>
      <c r="I417" s="101"/>
      <c r="J417" s="85"/>
      <c r="K417" s="57"/>
      <c r="L417" s="57"/>
      <c r="M417" s="57"/>
      <c r="N417" s="85"/>
      <c r="O417" s="685"/>
      <c r="P417" s="685"/>
      <c r="Q417" s="685"/>
      <c r="R417" s="685"/>
      <c r="S417" s="695"/>
      <c r="T417" s="695"/>
      <c r="U417" s="57"/>
      <c r="V417" s="101"/>
      <c r="W417" s="85"/>
      <c r="X417" s="57"/>
      <c r="Y417" s="57"/>
      <c r="Z417" s="57"/>
      <c r="AA417" s="85"/>
      <c r="AB417" s="685"/>
      <c r="AC417" s="685"/>
      <c r="AD417" s="685"/>
      <c r="AE417" s="685"/>
      <c r="AF417" s="695"/>
      <c r="AG417" s="695"/>
      <c r="AH417" s="57"/>
      <c r="AI417" s="101"/>
      <c r="AJ417" s="85"/>
      <c r="AK417" s="57"/>
      <c r="AL417" s="57"/>
      <c r="AM417" s="57"/>
      <c r="AN417" s="85"/>
      <c r="AO417" s="685"/>
      <c r="AP417" s="685"/>
      <c r="AQ417" s="685"/>
      <c r="AR417" s="685"/>
      <c r="AS417" s="695"/>
      <c r="AT417" s="695"/>
      <c r="AU417" s="57"/>
      <c r="AV417" s="101"/>
      <c r="AW417" s="85"/>
      <c r="AX417" s="57"/>
      <c r="AY417" s="57"/>
      <c r="AZ417" s="57"/>
      <c r="BA417" s="85"/>
      <c r="BB417" s="685"/>
      <c r="BC417" s="685"/>
      <c r="BD417" s="685"/>
      <c r="BE417" s="685"/>
      <c r="BF417" s="695"/>
      <c r="BG417" s="695"/>
      <c r="BH417" s="57"/>
      <c r="BI417" s="101"/>
      <c r="BJ417" s="85"/>
      <c r="BK417" s="57"/>
      <c r="BL417" s="57"/>
      <c r="BM417" s="57"/>
    </row>
    <row r="418" spans="1:65" s="7" customFormat="1" ht="17.100000000000001" customHeight="1" x14ac:dyDescent="0.2">
      <c r="A418" s="85"/>
      <c r="B418" s="685"/>
      <c r="C418" s="685"/>
      <c r="D418" s="685"/>
      <c r="E418" s="685"/>
      <c r="F418" s="695"/>
      <c r="G418" s="695"/>
      <c r="H418" s="57"/>
      <c r="I418" s="101"/>
      <c r="J418" s="85"/>
      <c r="K418" s="57"/>
      <c r="L418" s="57"/>
      <c r="M418" s="57"/>
      <c r="N418" s="85"/>
      <c r="O418" s="685"/>
      <c r="P418" s="685"/>
      <c r="Q418" s="685"/>
      <c r="R418" s="685"/>
      <c r="S418" s="695"/>
      <c r="T418" s="695"/>
      <c r="U418" s="57"/>
      <c r="V418" s="101"/>
      <c r="W418" s="85"/>
      <c r="X418" s="57"/>
      <c r="Y418" s="57"/>
      <c r="Z418" s="57"/>
      <c r="AA418" s="85"/>
      <c r="AB418" s="685"/>
      <c r="AC418" s="685"/>
      <c r="AD418" s="685"/>
      <c r="AE418" s="685"/>
      <c r="AF418" s="695"/>
      <c r="AG418" s="695"/>
      <c r="AH418" s="57"/>
      <c r="AI418" s="101"/>
      <c r="AJ418" s="85"/>
      <c r="AK418" s="57"/>
      <c r="AL418" s="57"/>
      <c r="AM418" s="57"/>
      <c r="AN418" s="85"/>
      <c r="AO418" s="685"/>
      <c r="AP418" s="685"/>
      <c r="AQ418" s="685"/>
      <c r="AR418" s="685"/>
      <c r="AS418" s="695"/>
      <c r="AT418" s="695"/>
      <c r="AU418" s="57"/>
      <c r="AV418" s="101"/>
      <c r="AW418" s="85"/>
      <c r="AX418" s="57"/>
      <c r="AY418" s="57"/>
      <c r="AZ418" s="57"/>
      <c r="BA418" s="85"/>
      <c r="BB418" s="685"/>
      <c r="BC418" s="685"/>
      <c r="BD418" s="685"/>
      <c r="BE418" s="685"/>
      <c r="BF418" s="695"/>
      <c r="BG418" s="695"/>
      <c r="BH418" s="57"/>
      <c r="BI418" s="101"/>
      <c r="BJ418" s="85"/>
      <c r="BK418" s="57"/>
      <c r="BL418" s="57"/>
      <c r="BM418" s="57"/>
    </row>
    <row r="419" spans="1:65" s="7" customFormat="1" ht="17.100000000000001" customHeight="1" x14ac:dyDescent="0.2">
      <c r="A419" s="85"/>
      <c r="B419" s="685"/>
      <c r="C419" s="685"/>
      <c r="D419" s="685"/>
      <c r="E419" s="685"/>
      <c r="F419" s="695"/>
      <c r="G419" s="695"/>
      <c r="H419" s="57"/>
      <c r="I419" s="101"/>
      <c r="J419" s="85"/>
      <c r="K419" s="57"/>
      <c r="L419" s="57"/>
      <c r="M419" s="57"/>
      <c r="N419" s="85"/>
      <c r="O419" s="685"/>
      <c r="P419" s="685"/>
      <c r="Q419" s="685"/>
      <c r="R419" s="685"/>
      <c r="S419" s="695"/>
      <c r="T419" s="695"/>
      <c r="U419" s="57"/>
      <c r="V419" s="101"/>
      <c r="W419" s="85"/>
      <c r="X419" s="57"/>
      <c r="Y419" s="57"/>
      <c r="Z419" s="57"/>
      <c r="AA419" s="85"/>
      <c r="AB419" s="685"/>
      <c r="AC419" s="685"/>
      <c r="AD419" s="685"/>
      <c r="AE419" s="685"/>
      <c r="AF419" s="695"/>
      <c r="AG419" s="695"/>
      <c r="AH419" s="57"/>
      <c r="AI419" s="101"/>
      <c r="AJ419" s="85"/>
      <c r="AK419" s="57"/>
      <c r="AL419" s="57"/>
      <c r="AM419" s="57"/>
      <c r="AN419" s="85"/>
      <c r="AO419" s="685"/>
      <c r="AP419" s="685"/>
      <c r="AQ419" s="685"/>
      <c r="AR419" s="685"/>
      <c r="AS419" s="695"/>
      <c r="AT419" s="695"/>
      <c r="AU419" s="57"/>
      <c r="AV419" s="101"/>
      <c r="AW419" s="85"/>
      <c r="AX419" s="57"/>
      <c r="AY419" s="57"/>
      <c r="AZ419" s="57"/>
      <c r="BA419" s="85"/>
      <c r="BB419" s="685"/>
      <c r="BC419" s="685"/>
      <c r="BD419" s="685"/>
      <c r="BE419" s="685"/>
      <c r="BF419" s="695"/>
      <c r="BG419" s="695"/>
      <c r="BH419" s="57"/>
      <c r="BI419" s="101"/>
      <c r="BJ419" s="85"/>
      <c r="BK419" s="57"/>
      <c r="BL419" s="57"/>
      <c r="BM419" s="57"/>
    </row>
    <row r="420" spans="1:65" s="7" customFormat="1" ht="17.100000000000001" customHeight="1" x14ac:dyDescent="0.2">
      <c r="A420" s="85"/>
      <c r="B420" s="685"/>
      <c r="C420" s="685"/>
      <c r="D420" s="685"/>
      <c r="E420" s="685"/>
      <c r="F420" s="695"/>
      <c r="G420" s="695"/>
      <c r="H420" s="57"/>
      <c r="I420" s="101"/>
      <c r="J420" s="85"/>
      <c r="K420" s="57"/>
      <c r="L420" s="57"/>
      <c r="M420" s="57"/>
      <c r="N420" s="85"/>
      <c r="O420" s="685"/>
      <c r="P420" s="685"/>
      <c r="Q420" s="685"/>
      <c r="R420" s="685"/>
      <c r="S420" s="695"/>
      <c r="T420" s="695"/>
      <c r="U420" s="57"/>
      <c r="V420" s="101"/>
      <c r="W420" s="85"/>
      <c r="X420" s="57"/>
      <c r="Y420" s="57"/>
      <c r="Z420" s="57"/>
      <c r="AA420" s="85"/>
      <c r="AB420" s="685"/>
      <c r="AC420" s="685"/>
      <c r="AD420" s="685"/>
      <c r="AE420" s="685"/>
      <c r="AF420" s="695"/>
      <c r="AG420" s="695"/>
      <c r="AH420" s="57"/>
      <c r="AI420" s="101"/>
      <c r="AJ420" s="85"/>
      <c r="AK420" s="57"/>
      <c r="AL420" s="57"/>
      <c r="AM420" s="57"/>
      <c r="AN420" s="85"/>
      <c r="AO420" s="685"/>
      <c r="AP420" s="685"/>
      <c r="AQ420" s="685"/>
      <c r="AR420" s="685"/>
      <c r="AS420" s="695"/>
      <c r="AT420" s="695"/>
      <c r="AU420" s="57"/>
      <c r="AV420" s="101"/>
      <c r="AW420" s="85"/>
      <c r="AX420" s="57"/>
      <c r="AY420" s="57"/>
      <c r="AZ420" s="57"/>
      <c r="BA420" s="85"/>
      <c r="BB420" s="685"/>
      <c r="BC420" s="685"/>
      <c r="BD420" s="685"/>
      <c r="BE420" s="685"/>
      <c r="BF420" s="695"/>
      <c r="BG420" s="695"/>
      <c r="BH420" s="57"/>
      <c r="BI420" s="101"/>
      <c r="BJ420" s="85"/>
      <c r="BK420" s="57"/>
      <c r="BL420" s="57"/>
      <c r="BM420" s="57"/>
    </row>
    <row r="421" spans="1:65" s="7" customFormat="1" ht="17.100000000000001" customHeight="1" x14ac:dyDescent="0.2">
      <c r="A421" s="85"/>
      <c r="B421" s="685"/>
      <c r="C421" s="685"/>
      <c r="D421" s="685"/>
      <c r="E421" s="685"/>
      <c r="F421" s="695"/>
      <c r="G421" s="695"/>
      <c r="H421" s="57"/>
      <c r="I421" s="101"/>
      <c r="J421" s="85"/>
      <c r="K421" s="57"/>
      <c r="L421" s="57"/>
      <c r="M421" s="57"/>
      <c r="N421" s="85"/>
      <c r="O421" s="685"/>
      <c r="P421" s="685"/>
      <c r="Q421" s="685"/>
      <c r="R421" s="685"/>
      <c r="S421" s="695"/>
      <c r="T421" s="695"/>
      <c r="U421" s="57"/>
      <c r="V421" s="101"/>
      <c r="W421" s="85"/>
      <c r="X421" s="57"/>
      <c r="Y421" s="57"/>
      <c r="Z421" s="57"/>
      <c r="AA421" s="85"/>
      <c r="AB421" s="685"/>
      <c r="AC421" s="685"/>
      <c r="AD421" s="685"/>
      <c r="AE421" s="685"/>
      <c r="AF421" s="695"/>
      <c r="AG421" s="695"/>
      <c r="AH421" s="57"/>
      <c r="AI421" s="101"/>
      <c r="AJ421" s="85"/>
      <c r="AK421" s="57"/>
      <c r="AL421" s="57"/>
      <c r="AM421" s="57"/>
      <c r="AN421" s="85"/>
      <c r="AO421" s="685"/>
      <c r="AP421" s="685"/>
      <c r="AQ421" s="685"/>
      <c r="AR421" s="685"/>
      <c r="AS421" s="695"/>
      <c r="AT421" s="695"/>
      <c r="AU421" s="57"/>
      <c r="AV421" s="101"/>
      <c r="AW421" s="85"/>
      <c r="AX421" s="57"/>
      <c r="AY421" s="57"/>
      <c r="AZ421" s="57"/>
      <c r="BA421" s="85"/>
      <c r="BB421" s="685"/>
      <c r="BC421" s="685"/>
      <c r="BD421" s="685"/>
      <c r="BE421" s="685"/>
      <c r="BF421" s="695"/>
      <c r="BG421" s="695"/>
      <c r="BH421" s="57"/>
      <c r="BI421" s="101"/>
      <c r="BJ421" s="85"/>
      <c r="BK421" s="57"/>
      <c r="BL421" s="57"/>
      <c r="BM421" s="57"/>
    </row>
    <row r="422" spans="1:65" s="7" customFormat="1" ht="36.75" customHeight="1" x14ac:dyDescent="0.2">
      <c r="A422" s="85"/>
      <c r="B422" s="685"/>
      <c r="C422" s="685"/>
      <c r="D422" s="685"/>
      <c r="E422" s="685"/>
      <c r="F422" s="695"/>
      <c r="G422" s="695"/>
      <c r="H422" s="57"/>
      <c r="I422" s="101"/>
      <c r="J422" s="85"/>
      <c r="K422" s="57"/>
      <c r="L422" s="57"/>
      <c r="M422" s="57"/>
      <c r="N422" s="85"/>
      <c r="O422" s="685"/>
      <c r="P422" s="685"/>
      <c r="Q422" s="685"/>
      <c r="R422" s="685"/>
      <c r="S422" s="695"/>
      <c r="T422" s="695"/>
      <c r="U422" s="57"/>
      <c r="V422" s="101"/>
      <c r="W422" s="85"/>
      <c r="X422" s="57"/>
      <c r="Y422" s="57"/>
      <c r="Z422" s="57"/>
      <c r="AA422" s="85"/>
      <c r="AB422" s="685"/>
      <c r="AC422" s="685"/>
      <c r="AD422" s="685"/>
      <c r="AE422" s="685"/>
      <c r="AF422" s="695"/>
      <c r="AG422" s="695"/>
      <c r="AH422" s="57"/>
      <c r="AI422" s="101"/>
      <c r="AJ422" s="85"/>
      <c r="AK422" s="57"/>
      <c r="AL422" s="57"/>
      <c r="AM422" s="57"/>
      <c r="AN422" s="85"/>
      <c r="AO422" s="685"/>
      <c r="AP422" s="685"/>
      <c r="AQ422" s="685"/>
      <c r="AR422" s="685"/>
      <c r="AS422" s="695"/>
      <c r="AT422" s="695"/>
      <c r="AU422" s="57"/>
      <c r="AV422" s="101"/>
      <c r="AW422" s="85"/>
      <c r="AX422" s="57"/>
      <c r="AY422" s="57"/>
      <c r="AZ422" s="57"/>
      <c r="BA422" s="85"/>
      <c r="BB422" s="685"/>
      <c r="BC422" s="685"/>
      <c r="BD422" s="685"/>
      <c r="BE422" s="685"/>
      <c r="BF422" s="695"/>
      <c r="BG422" s="695"/>
      <c r="BH422" s="57"/>
      <c r="BI422" s="101"/>
      <c r="BJ422" s="85"/>
      <c r="BK422" s="57"/>
      <c r="BL422" s="57"/>
      <c r="BM422" s="57"/>
    </row>
    <row r="423" spans="1:65" s="7" customFormat="1" ht="34.5" customHeight="1" x14ac:dyDescent="0.2">
      <c r="A423" s="85"/>
      <c r="B423" s="685"/>
      <c r="C423" s="685"/>
      <c r="D423" s="685"/>
      <c r="E423" s="685"/>
      <c r="F423" s="695"/>
      <c r="G423" s="695"/>
      <c r="H423" s="57"/>
      <c r="I423" s="101"/>
      <c r="J423" s="85"/>
      <c r="K423" s="57"/>
      <c r="L423" s="57"/>
      <c r="M423" s="57"/>
      <c r="N423" s="85"/>
      <c r="O423" s="685"/>
      <c r="P423" s="685"/>
      <c r="Q423" s="685"/>
      <c r="R423" s="685"/>
      <c r="S423" s="695"/>
      <c r="T423" s="695"/>
      <c r="U423" s="57"/>
      <c r="V423" s="101"/>
      <c r="W423" s="85"/>
      <c r="X423" s="57"/>
      <c r="Y423" s="57"/>
      <c r="Z423" s="57"/>
      <c r="AA423" s="85"/>
      <c r="AB423" s="685"/>
      <c r="AC423" s="685"/>
      <c r="AD423" s="685"/>
      <c r="AE423" s="685"/>
      <c r="AF423" s="695"/>
      <c r="AG423" s="695"/>
      <c r="AH423" s="57"/>
      <c r="AI423" s="101"/>
      <c r="AJ423" s="85"/>
      <c r="AK423" s="57"/>
      <c r="AL423" s="57"/>
      <c r="AM423" s="57"/>
      <c r="AN423" s="85"/>
      <c r="AO423" s="685"/>
      <c r="AP423" s="685"/>
      <c r="AQ423" s="685"/>
      <c r="AR423" s="685"/>
      <c r="AS423" s="695"/>
      <c r="AT423" s="695"/>
      <c r="AU423" s="57"/>
      <c r="AV423" s="101"/>
      <c r="AW423" s="85"/>
      <c r="AX423" s="57"/>
      <c r="AY423" s="57"/>
      <c r="AZ423" s="57"/>
      <c r="BA423" s="85"/>
      <c r="BB423" s="685"/>
      <c r="BC423" s="685"/>
      <c r="BD423" s="685"/>
      <c r="BE423" s="685"/>
      <c r="BF423" s="695"/>
      <c r="BG423" s="695"/>
      <c r="BH423" s="57"/>
      <c r="BI423" s="101"/>
      <c r="BJ423" s="85"/>
      <c r="BK423" s="57"/>
      <c r="BL423" s="57"/>
      <c r="BM423" s="57"/>
    </row>
    <row r="424" spans="1:65" s="7" customFormat="1" ht="15" x14ac:dyDescent="0.2">
      <c r="A424" s="85"/>
      <c r="B424" s="685"/>
      <c r="C424" s="685"/>
      <c r="D424" s="685"/>
      <c r="E424" s="685"/>
      <c r="F424" s="695"/>
      <c r="G424" s="695"/>
      <c r="H424" s="57"/>
      <c r="I424" s="101"/>
      <c r="J424" s="85"/>
      <c r="K424" s="57"/>
      <c r="L424" s="57"/>
      <c r="M424" s="57"/>
      <c r="N424" s="85"/>
      <c r="O424" s="685"/>
      <c r="P424" s="685"/>
      <c r="Q424" s="685"/>
      <c r="R424" s="685"/>
      <c r="S424" s="695"/>
      <c r="T424" s="695"/>
      <c r="U424" s="57"/>
      <c r="V424" s="101"/>
      <c r="W424" s="85"/>
      <c r="X424" s="57"/>
      <c r="Y424" s="57"/>
      <c r="Z424" s="57"/>
      <c r="AA424" s="85"/>
      <c r="AB424" s="685"/>
      <c r="AC424" s="685"/>
      <c r="AD424" s="685"/>
      <c r="AE424" s="685"/>
      <c r="AF424" s="695"/>
      <c r="AG424" s="695"/>
      <c r="AH424" s="57"/>
      <c r="AI424" s="101"/>
      <c r="AJ424" s="85"/>
      <c r="AK424" s="57"/>
      <c r="AL424" s="57"/>
      <c r="AM424" s="57"/>
      <c r="AN424" s="85"/>
      <c r="AO424" s="685"/>
      <c r="AP424" s="685"/>
      <c r="AQ424" s="685"/>
      <c r="AR424" s="685"/>
      <c r="AS424" s="695"/>
      <c r="AT424" s="695"/>
      <c r="AU424" s="57"/>
      <c r="AV424" s="101"/>
      <c r="AW424" s="85"/>
      <c r="AX424" s="57"/>
      <c r="AY424" s="57"/>
      <c r="AZ424" s="57"/>
      <c r="BA424" s="85"/>
      <c r="BB424" s="685"/>
      <c r="BC424" s="685"/>
      <c r="BD424" s="685"/>
      <c r="BE424" s="685"/>
      <c r="BF424" s="695"/>
      <c r="BG424" s="695"/>
      <c r="BH424" s="57"/>
      <c r="BI424" s="101"/>
      <c r="BJ424" s="85"/>
      <c r="BK424" s="57"/>
      <c r="BL424" s="57"/>
      <c r="BM424" s="57"/>
    </row>
    <row r="425" spans="1:65" s="5" customFormat="1" ht="15" x14ac:dyDescent="0.25">
      <c r="A425" s="85"/>
      <c r="B425" s="685"/>
      <c r="C425" s="685"/>
      <c r="D425" s="685"/>
      <c r="E425" s="685"/>
      <c r="F425" s="695"/>
      <c r="G425" s="695"/>
      <c r="H425" s="88"/>
      <c r="I425" s="88"/>
      <c r="J425" s="7"/>
      <c r="K425" s="778"/>
      <c r="L425" s="778"/>
      <c r="M425" s="778"/>
      <c r="N425" s="85"/>
      <c r="O425" s="685"/>
      <c r="P425" s="685"/>
      <c r="Q425" s="685"/>
      <c r="R425" s="685"/>
      <c r="S425" s="695"/>
      <c r="T425" s="695"/>
      <c r="U425" s="88"/>
      <c r="V425" s="88"/>
      <c r="W425" s="7"/>
      <c r="X425" s="778"/>
      <c r="Y425" s="778"/>
      <c r="Z425" s="778"/>
      <c r="AA425" s="85"/>
      <c r="AB425" s="685"/>
      <c r="AC425" s="685"/>
      <c r="AD425" s="685"/>
      <c r="AE425" s="685"/>
      <c r="AF425" s="695"/>
      <c r="AG425" s="695"/>
      <c r="AH425" s="88"/>
      <c r="AI425" s="88"/>
      <c r="AJ425" s="7"/>
      <c r="AK425" s="778"/>
      <c r="AL425" s="778"/>
      <c r="AM425" s="778"/>
      <c r="AN425" s="85"/>
      <c r="AO425" s="685"/>
      <c r="AP425" s="685"/>
      <c r="AQ425" s="685"/>
      <c r="AR425" s="685"/>
      <c r="AS425" s="695"/>
      <c r="AT425" s="695"/>
      <c r="AU425" s="88"/>
      <c r="AV425" s="88"/>
      <c r="AW425" s="7"/>
      <c r="AX425" s="778"/>
      <c r="AY425" s="778"/>
      <c r="AZ425" s="778"/>
      <c r="BA425" s="85"/>
      <c r="BB425" s="685"/>
      <c r="BC425" s="685"/>
      <c r="BD425" s="685"/>
      <c r="BE425" s="685"/>
      <c r="BF425" s="695"/>
      <c r="BG425" s="695"/>
      <c r="BH425" s="88"/>
      <c r="BI425" s="88"/>
      <c r="BJ425" s="7"/>
      <c r="BK425" s="778"/>
      <c r="BL425" s="778"/>
      <c r="BM425" s="778"/>
    </row>
    <row r="426" spans="1:65" s="7" customFormat="1" ht="17.100000000000001" customHeight="1" x14ac:dyDescent="0.2">
      <c r="A426" s="85"/>
      <c r="B426" s="685"/>
      <c r="C426" s="685"/>
      <c r="D426" s="685"/>
      <c r="E426" s="685"/>
      <c r="F426" s="695"/>
      <c r="G426" s="695"/>
      <c r="H426" s="57"/>
      <c r="I426" s="101"/>
      <c r="J426" s="85"/>
      <c r="K426" s="57"/>
      <c r="L426" s="57"/>
      <c r="M426" s="57"/>
      <c r="N426" s="85"/>
      <c r="O426" s="685"/>
      <c r="P426" s="685"/>
      <c r="Q426" s="685"/>
      <c r="R426" s="685"/>
      <c r="S426" s="695"/>
      <c r="T426" s="695"/>
      <c r="U426" s="57"/>
      <c r="V426" s="101"/>
      <c r="W426" s="85"/>
      <c r="X426" s="57"/>
      <c r="Y426" s="57"/>
      <c r="Z426" s="57"/>
      <c r="AA426" s="85"/>
      <c r="AB426" s="685"/>
      <c r="AC426" s="685"/>
      <c r="AD426" s="685"/>
      <c r="AE426" s="685"/>
      <c r="AF426" s="695"/>
      <c r="AG426" s="695"/>
      <c r="AH426" s="57"/>
      <c r="AI426" s="101"/>
      <c r="AJ426" s="85"/>
      <c r="AK426" s="57"/>
      <c r="AL426" s="57"/>
      <c r="AM426" s="57"/>
      <c r="AN426" s="85"/>
      <c r="AO426" s="685"/>
      <c r="AP426" s="685"/>
      <c r="AQ426" s="685"/>
      <c r="AR426" s="685"/>
      <c r="AS426" s="695"/>
      <c r="AT426" s="695"/>
      <c r="AU426" s="57"/>
      <c r="AV426" s="101"/>
      <c r="AW426" s="85"/>
      <c r="AX426" s="57"/>
      <c r="AY426" s="57"/>
      <c r="AZ426" s="57"/>
      <c r="BA426" s="85"/>
      <c r="BB426" s="685"/>
      <c r="BC426" s="685"/>
      <c r="BD426" s="685"/>
      <c r="BE426" s="685"/>
      <c r="BF426" s="695"/>
      <c r="BG426" s="695"/>
      <c r="BH426" s="57"/>
      <c r="BI426" s="101"/>
      <c r="BJ426" s="85"/>
      <c r="BK426" s="57"/>
      <c r="BL426" s="57"/>
      <c r="BM426" s="57"/>
    </row>
    <row r="427" spans="1:65" s="90" customFormat="1" ht="15.75" customHeight="1" x14ac:dyDescent="0.25">
      <c r="A427" s="85"/>
      <c r="B427" s="685"/>
      <c r="C427" s="685"/>
      <c r="D427" s="685"/>
      <c r="E427" s="685"/>
      <c r="F427" s="695"/>
      <c r="G427" s="695"/>
      <c r="H427" s="89"/>
      <c r="I427" s="89"/>
      <c r="J427" s="56"/>
      <c r="K427" s="779"/>
      <c r="L427" s="779"/>
      <c r="M427" s="779"/>
      <c r="N427" s="85"/>
      <c r="O427" s="685"/>
      <c r="P427" s="685"/>
      <c r="Q427" s="685"/>
      <c r="R427" s="685"/>
      <c r="S427" s="695"/>
      <c r="T427" s="695"/>
      <c r="U427" s="89"/>
      <c r="V427" s="89"/>
      <c r="W427" s="56"/>
      <c r="X427" s="779"/>
      <c r="Y427" s="779"/>
      <c r="Z427" s="779"/>
      <c r="AA427" s="85"/>
      <c r="AB427" s="685"/>
      <c r="AC427" s="685"/>
      <c r="AD427" s="685"/>
      <c r="AE427" s="685"/>
      <c r="AF427" s="695"/>
      <c r="AG427" s="695"/>
      <c r="AH427" s="89"/>
      <c r="AI427" s="89"/>
      <c r="AJ427" s="56"/>
      <c r="AK427" s="779"/>
      <c r="AL427" s="779"/>
      <c r="AM427" s="779"/>
      <c r="AN427" s="85"/>
      <c r="AO427" s="685"/>
      <c r="AP427" s="685"/>
      <c r="AQ427" s="685"/>
      <c r="AR427" s="685"/>
      <c r="AS427" s="695"/>
      <c r="AT427" s="695"/>
      <c r="AU427" s="89"/>
      <c r="AV427" s="89"/>
      <c r="AW427" s="56"/>
      <c r="AX427" s="779"/>
      <c r="AY427" s="779"/>
      <c r="AZ427" s="779"/>
      <c r="BA427" s="85"/>
      <c r="BB427" s="685"/>
      <c r="BC427" s="685"/>
      <c r="BD427" s="685"/>
      <c r="BE427" s="685"/>
      <c r="BF427" s="695"/>
      <c r="BG427" s="695"/>
      <c r="BH427" s="89"/>
      <c r="BI427" s="89"/>
      <c r="BJ427" s="56"/>
      <c r="BK427" s="779"/>
      <c r="BL427" s="779"/>
      <c r="BM427" s="779"/>
    </row>
    <row r="428" spans="1:65" s="90" customFormat="1" ht="16.5" customHeight="1" x14ac:dyDescent="0.25">
      <c r="A428" s="85"/>
      <c r="B428" s="685"/>
      <c r="C428" s="685"/>
      <c r="D428" s="685"/>
      <c r="E428" s="685"/>
      <c r="F428" s="695"/>
      <c r="G428" s="695"/>
      <c r="H428" s="68"/>
      <c r="I428" s="102"/>
      <c r="J428" s="56"/>
      <c r="K428" s="168"/>
      <c r="L428" s="168"/>
      <c r="M428" s="168"/>
      <c r="N428" s="85"/>
      <c r="O428" s="685"/>
      <c r="P428" s="685"/>
      <c r="Q428" s="685"/>
      <c r="R428" s="685"/>
      <c r="S428" s="695"/>
      <c r="T428" s="695"/>
      <c r="U428" s="68"/>
      <c r="V428" s="102"/>
      <c r="W428" s="56"/>
      <c r="X428" s="168"/>
      <c r="Y428" s="168"/>
      <c r="Z428" s="168"/>
      <c r="AA428" s="85"/>
      <c r="AB428" s="685"/>
      <c r="AC428" s="685"/>
      <c r="AD428" s="685"/>
      <c r="AE428" s="685"/>
      <c r="AF428" s="695"/>
      <c r="AG428" s="695"/>
      <c r="AH428" s="68"/>
      <c r="AI428" s="102"/>
      <c r="AJ428" s="56"/>
      <c r="AK428" s="168"/>
      <c r="AL428" s="168"/>
      <c r="AM428" s="168"/>
      <c r="AN428" s="85"/>
      <c r="AO428" s="685"/>
      <c r="AP428" s="685"/>
      <c r="AQ428" s="685"/>
      <c r="AR428" s="685"/>
      <c r="AS428" s="695"/>
      <c r="AT428" s="695"/>
      <c r="AU428" s="68"/>
      <c r="AV428" s="102"/>
      <c r="AW428" s="56"/>
      <c r="AX428" s="168"/>
      <c r="AY428" s="168"/>
      <c r="AZ428" s="168"/>
      <c r="BA428" s="85"/>
      <c r="BB428" s="685"/>
      <c r="BC428" s="685"/>
      <c r="BD428" s="685"/>
      <c r="BE428" s="685"/>
      <c r="BF428" s="695"/>
      <c r="BG428" s="695"/>
      <c r="BH428" s="68"/>
      <c r="BI428" s="102"/>
      <c r="BJ428" s="56"/>
      <c r="BK428" s="168"/>
      <c r="BL428" s="168"/>
      <c r="BM428" s="168"/>
    </row>
    <row r="429" spans="1:65" s="90" customFormat="1" ht="26.25" customHeight="1" x14ac:dyDescent="0.25">
      <c r="A429" s="85"/>
      <c r="B429" s="685"/>
      <c r="C429" s="685"/>
      <c r="D429" s="685"/>
      <c r="E429" s="685"/>
      <c r="F429" s="695"/>
      <c r="G429" s="695"/>
      <c r="H429" s="68"/>
      <c r="I429" s="102"/>
      <c r="J429" s="56"/>
      <c r="K429" s="168"/>
      <c r="L429" s="168"/>
      <c r="M429" s="168"/>
      <c r="N429" s="85"/>
      <c r="O429" s="685"/>
      <c r="P429" s="685"/>
      <c r="Q429" s="685"/>
      <c r="R429" s="685"/>
      <c r="S429" s="695"/>
      <c r="T429" s="695"/>
      <c r="U429" s="68"/>
      <c r="V429" s="102"/>
      <c r="W429" s="56"/>
      <c r="X429" s="168"/>
      <c r="Y429" s="168"/>
      <c r="Z429" s="168"/>
      <c r="AA429" s="85"/>
      <c r="AB429" s="685"/>
      <c r="AC429" s="685"/>
      <c r="AD429" s="685"/>
      <c r="AE429" s="685"/>
      <c r="AF429" s="695"/>
      <c r="AG429" s="695"/>
      <c r="AH429" s="68"/>
      <c r="AI429" s="102"/>
      <c r="AJ429" s="56"/>
      <c r="AK429" s="168"/>
      <c r="AL429" s="168"/>
      <c r="AM429" s="168"/>
      <c r="AN429" s="85"/>
      <c r="AO429" s="685"/>
      <c r="AP429" s="685"/>
      <c r="AQ429" s="685"/>
      <c r="AR429" s="685"/>
      <c r="AS429" s="695"/>
      <c r="AT429" s="695"/>
      <c r="AU429" s="68"/>
      <c r="AV429" s="102"/>
      <c r="AW429" s="56"/>
      <c r="AX429" s="168"/>
      <c r="AY429" s="168"/>
      <c r="AZ429" s="168"/>
      <c r="BA429" s="85"/>
      <c r="BB429" s="685"/>
      <c r="BC429" s="685"/>
      <c r="BD429" s="685"/>
      <c r="BE429" s="685"/>
      <c r="BF429" s="695"/>
      <c r="BG429" s="695"/>
      <c r="BH429" s="68"/>
      <c r="BI429" s="102"/>
      <c r="BJ429" s="56"/>
      <c r="BK429" s="168"/>
      <c r="BL429" s="168"/>
      <c r="BM429" s="168"/>
    </row>
    <row r="430" spans="1:65" s="20" customFormat="1" ht="15" x14ac:dyDescent="0.2">
      <c r="A430" s="85"/>
      <c r="B430" s="685"/>
      <c r="C430" s="685"/>
      <c r="D430" s="685"/>
      <c r="E430" s="685"/>
      <c r="F430" s="695"/>
      <c r="G430" s="695"/>
      <c r="H430" s="63"/>
      <c r="I430" s="106"/>
      <c r="J430" s="64"/>
      <c r="K430" s="65"/>
      <c r="L430" s="65"/>
      <c r="M430" s="63"/>
      <c r="N430" s="85"/>
      <c r="O430" s="685"/>
      <c r="P430" s="685"/>
      <c r="Q430" s="685"/>
      <c r="R430" s="685"/>
      <c r="S430" s="695"/>
      <c r="T430" s="695"/>
      <c r="U430" s="63"/>
      <c r="V430" s="106"/>
      <c r="W430" s="64"/>
      <c r="X430" s="65"/>
      <c r="Y430" s="65"/>
      <c r="Z430" s="63"/>
      <c r="AA430" s="85"/>
      <c r="AB430" s="685"/>
      <c r="AC430" s="685"/>
      <c r="AD430" s="685"/>
      <c r="AE430" s="685"/>
      <c r="AF430" s="695"/>
      <c r="AG430" s="695"/>
      <c r="AH430" s="63"/>
      <c r="AI430" s="106"/>
      <c r="AJ430" s="64"/>
      <c r="AK430" s="65"/>
      <c r="AL430" s="65"/>
      <c r="AM430" s="63"/>
      <c r="AN430" s="85"/>
      <c r="AO430" s="685"/>
      <c r="AP430" s="685"/>
      <c r="AQ430" s="685"/>
      <c r="AR430" s="685"/>
      <c r="AS430" s="695"/>
      <c r="AT430" s="695"/>
      <c r="AU430" s="63"/>
      <c r="AV430" s="106"/>
      <c r="AW430" s="64"/>
      <c r="AX430" s="65"/>
      <c r="AY430" s="65"/>
      <c r="AZ430" s="63"/>
      <c r="BA430" s="85"/>
      <c r="BB430" s="685"/>
      <c r="BC430" s="685"/>
      <c r="BD430" s="685"/>
      <c r="BE430" s="685"/>
      <c r="BF430" s="695"/>
      <c r="BG430" s="695"/>
      <c r="BH430" s="63"/>
      <c r="BI430" s="106"/>
      <c r="BJ430" s="64"/>
      <c r="BK430" s="65"/>
      <c r="BL430" s="65"/>
      <c r="BM430" s="63"/>
    </row>
    <row r="431" spans="1:65" s="5" customFormat="1" ht="15.95" customHeight="1" x14ac:dyDescent="0.2">
      <c r="A431" s="85"/>
      <c r="B431" s="685"/>
      <c r="C431" s="685"/>
      <c r="D431" s="685"/>
      <c r="E431" s="685"/>
      <c r="F431" s="695"/>
      <c r="G431" s="695"/>
      <c r="H431" s="73"/>
      <c r="I431" s="109"/>
      <c r="J431" s="21"/>
      <c r="K431" s="130"/>
      <c r="L431" s="51"/>
      <c r="M431" s="59"/>
      <c r="N431" s="85"/>
      <c r="O431" s="685"/>
      <c r="P431" s="685"/>
      <c r="Q431" s="685"/>
      <c r="R431" s="685"/>
      <c r="S431" s="695"/>
      <c r="T431" s="695"/>
      <c r="U431" s="73"/>
      <c r="V431" s="109"/>
      <c r="W431" s="21"/>
      <c r="X431" s="130"/>
      <c r="Y431" s="51"/>
      <c r="Z431" s="59"/>
      <c r="AA431" s="85"/>
      <c r="AB431" s="685"/>
      <c r="AC431" s="685"/>
      <c r="AD431" s="685"/>
      <c r="AE431" s="685"/>
      <c r="AF431" s="695"/>
      <c r="AG431" s="695"/>
      <c r="AH431" s="73"/>
      <c r="AI431" s="109"/>
      <c r="AJ431" s="21"/>
      <c r="AK431" s="130"/>
      <c r="AL431" s="51"/>
      <c r="AM431" s="59"/>
      <c r="AN431" s="85"/>
      <c r="AO431" s="685"/>
      <c r="AP431" s="685"/>
      <c r="AQ431" s="685"/>
      <c r="AR431" s="685"/>
      <c r="AS431" s="695"/>
      <c r="AT431" s="695"/>
      <c r="AU431" s="73"/>
      <c r="AV431" s="109"/>
      <c r="AW431" s="21"/>
      <c r="AX431" s="130"/>
      <c r="AY431" s="51"/>
      <c r="AZ431" s="59"/>
      <c r="BA431" s="85"/>
      <c r="BB431" s="685"/>
      <c r="BC431" s="685"/>
      <c r="BD431" s="685"/>
      <c r="BE431" s="685"/>
      <c r="BF431" s="695"/>
      <c r="BG431" s="695"/>
      <c r="BH431" s="73"/>
      <c r="BI431" s="109"/>
      <c r="BJ431" s="21"/>
      <c r="BK431" s="130"/>
      <c r="BL431" s="51"/>
      <c r="BM431" s="59"/>
    </row>
    <row r="432" spans="1:65" s="5" customFormat="1" ht="15.95" customHeight="1" x14ac:dyDescent="0.2">
      <c r="A432" s="85"/>
      <c r="B432" s="685"/>
      <c r="C432" s="685"/>
      <c r="D432" s="685"/>
      <c r="E432" s="685"/>
      <c r="F432" s="695"/>
      <c r="G432" s="695"/>
      <c r="H432" s="73"/>
      <c r="I432" s="109"/>
      <c r="J432" s="21"/>
      <c r="K432" s="130"/>
      <c r="L432" s="51"/>
      <c r="M432" s="59"/>
      <c r="N432" s="85"/>
      <c r="O432" s="685"/>
      <c r="P432" s="685"/>
      <c r="Q432" s="685"/>
      <c r="R432" s="685"/>
      <c r="S432" s="695"/>
      <c r="T432" s="695"/>
      <c r="U432" s="73"/>
      <c r="V432" s="109"/>
      <c r="W432" s="21"/>
      <c r="X432" s="130"/>
      <c r="Y432" s="51"/>
      <c r="Z432" s="59"/>
      <c r="AA432" s="85"/>
      <c r="AB432" s="685"/>
      <c r="AC432" s="685"/>
      <c r="AD432" s="685"/>
      <c r="AE432" s="685"/>
      <c r="AF432" s="695"/>
      <c r="AG432" s="695"/>
      <c r="AH432" s="73"/>
      <c r="AI432" s="109"/>
      <c r="AJ432" s="21"/>
      <c r="AK432" s="130"/>
      <c r="AL432" s="51"/>
      <c r="AM432" s="59"/>
      <c r="AN432" s="85"/>
      <c r="AO432" s="685"/>
      <c r="AP432" s="685"/>
      <c r="AQ432" s="685"/>
      <c r="AR432" s="685"/>
      <c r="AS432" s="695"/>
      <c r="AT432" s="695"/>
      <c r="AU432" s="73"/>
      <c r="AV432" s="109"/>
      <c r="AW432" s="21"/>
      <c r="AX432" s="130"/>
      <c r="AY432" s="51"/>
      <c r="AZ432" s="59"/>
      <c r="BA432" s="85"/>
      <c r="BB432" s="685"/>
      <c r="BC432" s="685"/>
      <c r="BD432" s="685"/>
      <c r="BE432" s="685"/>
      <c r="BF432" s="695"/>
      <c r="BG432" s="695"/>
      <c r="BH432" s="73"/>
      <c r="BI432" s="109"/>
      <c r="BJ432" s="21"/>
      <c r="BK432" s="130"/>
      <c r="BL432" s="51"/>
      <c r="BM432" s="59"/>
    </row>
    <row r="433" spans="1:65" s="5" customFormat="1" ht="15.95" customHeight="1" x14ac:dyDescent="0.2">
      <c r="A433" s="85"/>
      <c r="B433" s="685"/>
      <c r="C433" s="685"/>
      <c r="D433" s="685"/>
      <c r="E433" s="685"/>
      <c r="F433" s="695"/>
      <c r="G433" s="695"/>
      <c r="H433" s="24"/>
      <c r="I433" s="98"/>
      <c r="K433" s="51"/>
      <c r="L433" s="51"/>
      <c r="M433" s="51"/>
      <c r="N433" s="85"/>
      <c r="O433" s="685"/>
      <c r="P433" s="685"/>
      <c r="Q433" s="685"/>
      <c r="R433" s="685"/>
      <c r="S433" s="695"/>
      <c r="T433" s="695"/>
      <c r="U433" s="24"/>
      <c r="V433" s="98"/>
      <c r="X433" s="51"/>
      <c r="Y433" s="51"/>
      <c r="Z433" s="51"/>
      <c r="AA433" s="85"/>
      <c r="AB433" s="685"/>
      <c r="AC433" s="685"/>
      <c r="AD433" s="685"/>
      <c r="AE433" s="685"/>
      <c r="AF433" s="695"/>
      <c r="AG433" s="695"/>
      <c r="AH433" s="24"/>
      <c r="AI433" s="98"/>
      <c r="AK433" s="51"/>
      <c r="AL433" s="51"/>
      <c r="AM433" s="51"/>
      <c r="AN433" s="85"/>
      <c r="AO433" s="685"/>
      <c r="AP433" s="685"/>
      <c r="AQ433" s="685"/>
      <c r="AR433" s="685"/>
      <c r="AS433" s="695"/>
      <c r="AT433" s="695"/>
      <c r="AU433" s="24"/>
      <c r="AV433" s="98"/>
      <c r="AX433" s="51"/>
      <c r="AY433" s="51"/>
      <c r="AZ433" s="51"/>
      <c r="BA433" s="85"/>
      <c r="BB433" s="685"/>
      <c r="BC433" s="685"/>
      <c r="BD433" s="685"/>
      <c r="BE433" s="685"/>
      <c r="BF433" s="695"/>
      <c r="BG433" s="695"/>
      <c r="BH433" s="24"/>
      <c r="BI433" s="98"/>
      <c r="BK433" s="51"/>
      <c r="BL433" s="51"/>
      <c r="BM433" s="51"/>
    </row>
    <row r="434" spans="1:65" s="5" customFormat="1" ht="15.95" customHeight="1" x14ac:dyDescent="0.2">
      <c r="A434" s="85"/>
      <c r="B434" s="685"/>
      <c r="C434" s="685"/>
      <c r="D434" s="685"/>
      <c r="E434" s="685"/>
      <c r="F434" s="695"/>
      <c r="G434" s="695"/>
      <c r="H434" s="32"/>
      <c r="I434" s="103"/>
      <c r="J434" s="46"/>
      <c r="K434" s="33"/>
      <c r="L434" s="51"/>
      <c r="M434" s="130"/>
      <c r="N434" s="85"/>
      <c r="O434" s="685"/>
      <c r="P434" s="685"/>
      <c r="Q434" s="685"/>
      <c r="R434" s="685"/>
      <c r="S434" s="695"/>
      <c r="T434" s="695"/>
      <c r="U434" s="32"/>
      <c r="V434" s="103"/>
      <c r="W434" s="46"/>
      <c r="X434" s="33"/>
      <c r="Y434" s="51"/>
      <c r="Z434" s="130"/>
      <c r="AA434" s="85"/>
      <c r="AB434" s="685"/>
      <c r="AC434" s="685"/>
      <c r="AD434" s="685"/>
      <c r="AE434" s="685"/>
      <c r="AF434" s="695"/>
      <c r="AG434" s="695"/>
      <c r="AH434" s="32"/>
      <c r="AI434" s="103"/>
      <c r="AJ434" s="46"/>
      <c r="AK434" s="33"/>
      <c r="AL434" s="51"/>
      <c r="AM434" s="130"/>
      <c r="AN434" s="85"/>
      <c r="AO434" s="685"/>
      <c r="AP434" s="685"/>
      <c r="AQ434" s="685"/>
      <c r="AR434" s="685"/>
      <c r="AS434" s="695"/>
      <c r="AT434" s="695"/>
      <c r="AU434" s="32"/>
      <c r="AV434" s="103"/>
      <c r="AW434" s="46"/>
      <c r="AX434" s="33"/>
      <c r="AY434" s="51"/>
      <c r="AZ434" s="130"/>
      <c r="BA434" s="85"/>
      <c r="BB434" s="685"/>
      <c r="BC434" s="685"/>
      <c r="BD434" s="685"/>
      <c r="BE434" s="685"/>
      <c r="BF434" s="695"/>
      <c r="BG434" s="695"/>
      <c r="BH434" s="32"/>
      <c r="BI434" s="103"/>
      <c r="BJ434" s="46"/>
      <c r="BK434" s="33"/>
      <c r="BL434" s="51"/>
      <c r="BM434" s="130"/>
    </row>
    <row r="435" spans="1:65" s="5" customFormat="1" ht="15.95" customHeight="1" x14ac:dyDescent="0.2">
      <c r="A435" s="85"/>
      <c r="B435" s="685"/>
      <c r="C435" s="685"/>
      <c r="D435" s="685"/>
      <c r="E435" s="685"/>
      <c r="F435" s="695"/>
      <c r="G435" s="695"/>
      <c r="H435" s="136"/>
      <c r="I435" s="136"/>
      <c r="J435" s="136"/>
      <c r="K435" s="136"/>
      <c r="L435" s="136"/>
      <c r="M435" s="136"/>
      <c r="N435" s="85"/>
      <c r="O435" s="685"/>
      <c r="P435" s="685"/>
      <c r="Q435" s="685"/>
      <c r="R435" s="685"/>
      <c r="S435" s="695"/>
      <c r="T435" s="695"/>
      <c r="U435" s="136"/>
      <c r="V435" s="136"/>
      <c r="W435" s="136"/>
      <c r="X435" s="136"/>
      <c r="Y435" s="136"/>
      <c r="Z435" s="136"/>
      <c r="AA435" s="85"/>
      <c r="AB435" s="685"/>
      <c r="AC435" s="685"/>
      <c r="AD435" s="685"/>
      <c r="AE435" s="685"/>
      <c r="AF435" s="695"/>
      <c r="AG435" s="695"/>
      <c r="AH435" s="136"/>
      <c r="AI435" s="136"/>
      <c r="AJ435" s="136"/>
      <c r="AK435" s="136"/>
      <c r="AL435" s="136"/>
      <c r="AM435" s="136"/>
      <c r="AN435" s="85"/>
      <c r="AO435" s="685"/>
      <c r="AP435" s="685"/>
      <c r="AQ435" s="685"/>
      <c r="AR435" s="685"/>
      <c r="AS435" s="695"/>
      <c r="AT435" s="695"/>
      <c r="AU435" s="136"/>
      <c r="AV435" s="136"/>
      <c r="AW435" s="136"/>
      <c r="AX435" s="136"/>
      <c r="AY435" s="136"/>
      <c r="AZ435" s="136"/>
      <c r="BA435" s="85"/>
      <c r="BB435" s="685"/>
      <c r="BC435" s="685"/>
      <c r="BD435" s="685"/>
      <c r="BE435" s="685"/>
      <c r="BF435" s="695"/>
      <c r="BG435" s="695"/>
      <c r="BH435" s="136"/>
      <c r="BI435" s="136"/>
      <c r="BJ435" s="136"/>
      <c r="BK435" s="136"/>
      <c r="BL435" s="136"/>
      <c r="BM435" s="136"/>
    </row>
    <row r="436" spans="1:65" s="5" customFormat="1" ht="15.95" customHeight="1" x14ac:dyDescent="0.2">
      <c r="A436" s="85"/>
      <c r="B436" s="686"/>
      <c r="C436" s="686"/>
      <c r="D436" s="686"/>
      <c r="E436" s="686"/>
      <c r="F436" s="695"/>
      <c r="G436" s="695"/>
      <c r="H436" s="24"/>
      <c r="I436" s="98"/>
      <c r="K436" s="51"/>
      <c r="L436" s="51"/>
      <c r="M436" s="51"/>
      <c r="N436" s="85"/>
      <c r="O436" s="686"/>
      <c r="P436" s="686"/>
      <c r="Q436" s="686"/>
      <c r="R436" s="686"/>
      <c r="S436" s="695"/>
      <c r="T436" s="695"/>
      <c r="U436" s="24"/>
      <c r="V436" s="98"/>
      <c r="X436" s="51"/>
      <c r="Y436" s="51"/>
      <c r="Z436" s="51"/>
      <c r="AA436" s="85"/>
      <c r="AB436" s="686"/>
      <c r="AC436" s="686"/>
      <c r="AD436" s="686"/>
      <c r="AE436" s="686"/>
      <c r="AF436" s="695"/>
      <c r="AG436" s="695"/>
      <c r="AH436" s="24"/>
      <c r="AI436" s="98"/>
      <c r="AK436" s="51"/>
      <c r="AL436" s="51"/>
      <c r="AM436" s="51"/>
      <c r="AN436" s="85"/>
      <c r="AO436" s="686"/>
      <c r="AP436" s="686"/>
      <c r="AQ436" s="686"/>
      <c r="AR436" s="686"/>
      <c r="AS436" s="695"/>
      <c r="AT436" s="695"/>
      <c r="AU436" s="24"/>
      <c r="AV436" s="98"/>
      <c r="AX436" s="51"/>
      <c r="AY436" s="51"/>
      <c r="AZ436" s="51"/>
      <c r="BA436" s="85"/>
      <c r="BB436" s="686"/>
      <c r="BC436" s="686"/>
      <c r="BD436" s="686"/>
      <c r="BE436" s="686"/>
      <c r="BF436" s="695"/>
      <c r="BG436" s="695"/>
      <c r="BH436" s="24"/>
      <c r="BI436" s="98"/>
      <c r="BK436" s="51"/>
      <c r="BL436" s="51"/>
      <c r="BM436" s="51"/>
    </row>
    <row r="437" spans="1:65" s="5" customFormat="1" ht="15.95" customHeight="1" x14ac:dyDescent="0.2">
      <c r="A437" s="85"/>
      <c r="B437" s="686"/>
      <c r="C437" s="686"/>
      <c r="D437" s="686"/>
      <c r="E437" s="686"/>
      <c r="F437" s="695"/>
      <c r="G437" s="695"/>
      <c r="H437" s="32"/>
      <c r="I437" s="103"/>
      <c r="J437" s="46"/>
      <c r="K437" s="33"/>
      <c r="L437" s="51"/>
      <c r="M437" s="130"/>
      <c r="N437" s="85"/>
      <c r="O437" s="686"/>
      <c r="P437" s="686"/>
      <c r="Q437" s="686"/>
      <c r="R437" s="686"/>
      <c r="S437" s="695"/>
      <c r="T437" s="695"/>
      <c r="U437" s="32"/>
      <c r="V437" s="103"/>
      <c r="W437" s="46"/>
      <c r="X437" s="33"/>
      <c r="Y437" s="51"/>
      <c r="Z437" s="130"/>
      <c r="AA437" s="85"/>
      <c r="AB437" s="686"/>
      <c r="AC437" s="686"/>
      <c r="AD437" s="686"/>
      <c r="AE437" s="686"/>
      <c r="AF437" s="695"/>
      <c r="AG437" s="695"/>
      <c r="AH437" s="32"/>
      <c r="AI437" s="103"/>
      <c r="AJ437" s="46"/>
      <c r="AK437" s="33"/>
      <c r="AL437" s="51"/>
      <c r="AM437" s="130"/>
      <c r="AN437" s="85"/>
      <c r="AO437" s="686"/>
      <c r="AP437" s="686"/>
      <c r="AQ437" s="686"/>
      <c r="AR437" s="686"/>
      <c r="AS437" s="695"/>
      <c r="AT437" s="695"/>
      <c r="AU437" s="32"/>
      <c r="AV437" s="103"/>
      <c r="AW437" s="46"/>
      <c r="AX437" s="33"/>
      <c r="AY437" s="51"/>
      <c r="AZ437" s="130"/>
      <c r="BA437" s="85"/>
      <c r="BB437" s="686"/>
      <c r="BC437" s="686"/>
      <c r="BD437" s="686"/>
      <c r="BE437" s="686"/>
      <c r="BF437" s="695"/>
      <c r="BG437" s="695"/>
      <c r="BH437" s="32"/>
      <c r="BI437" s="103"/>
      <c r="BJ437" s="46"/>
      <c r="BK437" s="33"/>
      <c r="BL437" s="51"/>
      <c r="BM437" s="130"/>
    </row>
    <row r="438" spans="1:65" s="5" customFormat="1" ht="15.95" customHeight="1" x14ac:dyDescent="0.2">
      <c r="A438" s="85"/>
      <c r="B438" s="49"/>
      <c r="C438" s="49"/>
      <c r="D438" s="49"/>
      <c r="E438" s="49"/>
      <c r="F438" s="54"/>
      <c r="G438" s="54"/>
      <c r="H438" s="136"/>
      <c r="I438" s="136"/>
      <c r="J438" s="136"/>
      <c r="K438" s="136"/>
      <c r="L438" s="136"/>
      <c r="M438" s="136"/>
      <c r="N438" s="85"/>
      <c r="O438" s="49"/>
      <c r="P438" s="49"/>
      <c r="Q438" s="49"/>
      <c r="R438" s="49"/>
      <c r="S438" s="54"/>
      <c r="T438" s="54"/>
      <c r="U438" s="136"/>
      <c r="V438" s="136"/>
      <c r="W438" s="136"/>
      <c r="X438" s="136"/>
      <c r="Y438" s="136"/>
      <c r="Z438" s="136"/>
      <c r="AA438" s="85"/>
      <c r="AB438" s="49"/>
      <c r="AC438" s="49"/>
      <c r="AD438" s="49"/>
      <c r="AE438" s="49"/>
      <c r="AF438" s="54"/>
      <c r="AG438" s="54"/>
      <c r="AH438" s="136"/>
      <c r="AI438" s="136"/>
      <c r="AJ438" s="136"/>
      <c r="AK438" s="136"/>
      <c r="AL438" s="136"/>
      <c r="AM438" s="136"/>
      <c r="AN438" s="85"/>
      <c r="AO438" s="49"/>
      <c r="AP438" s="49"/>
      <c r="AQ438" s="49"/>
      <c r="AR438" s="49"/>
      <c r="AS438" s="54"/>
      <c r="AT438" s="54"/>
      <c r="AU438" s="136"/>
      <c r="AV438" s="136"/>
      <c r="AW438" s="136"/>
      <c r="AX438" s="136"/>
      <c r="AY438" s="136"/>
      <c r="AZ438" s="136"/>
      <c r="BA438" s="85"/>
      <c r="BB438" s="49"/>
      <c r="BC438" s="49"/>
      <c r="BD438" s="49"/>
      <c r="BE438" s="49"/>
      <c r="BF438" s="54"/>
      <c r="BG438" s="54"/>
      <c r="BH438" s="136"/>
      <c r="BI438" s="136"/>
      <c r="BJ438" s="136"/>
      <c r="BK438" s="136"/>
      <c r="BL438" s="136"/>
      <c r="BM438" s="136"/>
    </row>
    <row r="439" spans="1:65" s="5" customFormat="1" ht="15.95" customHeight="1" x14ac:dyDescent="0.25">
      <c r="A439" s="7"/>
      <c r="B439" s="71"/>
      <c r="C439" s="71"/>
      <c r="D439" s="71"/>
      <c r="E439" s="88"/>
      <c r="F439" s="88"/>
      <c r="G439" s="88"/>
      <c r="H439" s="24"/>
      <c r="I439" s="98"/>
      <c r="K439" s="51"/>
      <c r="L439" s="51"/>
      <c r="M439" s="51"/>
      <c r="N439" s="7"/>
      <c r="O439" s="71"/>
      <c r="P439" s="71"/>
      <c r="Q439" s="71"/>
      <c r="R439" s="88"/>
      <c r="S439" s="88"/>
      <c r="T439" s="88"/>
      <c r="U439" s="24"/>
      <c r="V439" s="98"/>
      <c r="X439" s="51"/>
      <c r="Y439" s="51"/>
      <c r="Z439" s="51"/>
      <c r="AA439" s="7"/>
      <c r="AB439" s="71"/>
      <c r="AC439" s="71"/>
      <c r="AD439" s="71"/>
      <c r="AE439" s="88"/>
      <c r="AF439" s="88"/>
      <c r="AG439" s="88"/>
      <c r="AH439" s="24"/>
      <c r="AI439" s="98"/>
      <c r="AK439" s="51"/>
      <c r="AL439" s="51"/>
      <c r="AM439" s="51"/>
      <c r="AN439" s="7"/>
      <c r="AO439" s="71"/>
      <c r="AP439" s="71"/>
      <c r="AQ439" s="71"/>
      <c r="AR439" s="88"/>
      <c r="AS439" s="88"/>
      <c r="AT439" s="88"/>
      <c r="AU439" s="24"/>
      <c r="AV439" s="98"/>
      <c r="AX439" s="51"/>
      <c r="AY439" s="51"/>
      <c r="AZ439" s="51"/>
      <c r="BA439" s="7"/>
      <c r="BB439" s="71"/>
      <c r="BC439" s="71"/>
      <c r="BD439" s="71"/>
      <c r="BE439" s="88"/>
      <c r="BF439" s="88"/>
      <c r="BG439" s="88"/>
      <c r="BH439" s="24"/>
      <c r="BI439" s="98"/>
      <c r="BK439" s="51"/>
      <c r="BL439" s="51"/>
      <c r="BM439" s="51"/>
    </row>
    <row r="440" spans="1:65" s="5" customFormat="1" ht="15.95" customHeight="1" x14ac:dyDescent="0.2">
      <c r="A440" s="85"/>
      <c r="B440" s="49"/>
      <c r="C440" s="49"/>
      <c r="D440" s="49"/>
      <c r="E440" s="49"/>
      <c r="F440" s="54"/>
      <c r="G440" s="54"/>
      <c r="H440" s="32"/>
      <c r="I440" s="103"/>
      <c r="J440" s="46"/>
      <c r="K440" s="33"/>
      <c r="L440" s="51"/>
      <c r="M440" s="130"/>
      <c r="N440" s="85"/>
      <c r="O440" s="49"/>
      <c r="P440" s="49"/>
      <c r="Q440" s="49"/>
      <c r="R440" s="49"/>
      <c r="S440" s="54"/>
      <c r="T440" s="54"/>
      <c r="U440" s="32"/>
      <c r="V440" s="103"/>
      <c r="W440" s="46"/>
      <c r="X440" s="33"/>
      <c r="Y440" s="51"/>
      <c r="Z440" s="130"/>
      <c r="AA440" s="85"/>
      <c r="AB440" s="49"/>
      <c r="AC440" s="49"/>
      <c r="AD440" s="49"/>
      <c r="AE440" s="49"/>
      <c r="AF440" s="54"/>
      <c r="AG440" s="54"/>
      <c r="AH440" s="32"/>
      <c r="AI440" s="103"/>
      <c r="AJ440" s="46"/>
      <c r="AK440" s="33"/>
      <c r="AL440" s="51"/>
      <c r="AM440" s="130"/>
      <c r="AN440" s="85"/>
      <c r="AO440" s="49"/>
      <c r="AP440" s="49"/>
      <c r="AQ440" s="49"/>
      <c r="AR440" s="49"/>
      <c r="AS440" s="54"/>
      <c r="AT440" s="54"/>
      <c r="AU440" s="32"/>
      <c r="AV440" s="103"/>
      <c r="AW440" s="46"/>
      <c r="AX440" s="33"/>
      <c r="AY440" s="51"/>
      <c r="AZ440" s="130"/>
      <c r="BA440" s="85"/>
      <c r="BB440" s="49"/>
      <c r="BC440" s="49"/>
      <c r="BD440" s="49"/>
      <c r="BE440" s="49"/>
      <c r="BF440" s="54"/>
      <c r="BG440" s="54"/>
      <c r="BH440" s="32"/>
      <c r="BI440" s="103"/>
      <c r="BJ440" s="46"/>
      <c r="BK440" s="33"/>
      <c r="BL440" s="51"/>
      <c r="BM440" s="130"/>
    </row>
    <row r="441" spans="1:65" s="5" customFormat="1" ht="15.95" customHeight="1" x14ac:dyDescent="0.2">
      <c r="A441" s="85"/>
      <c r="B441" s="85"/>
      <c r="C441" s="85"/>
      <c r="D441" s="85"/>
      <c r="E441" s="85"/>
      <c r="F441" s="85"/>
      <c r="G441" s="85"/>
      <c r="H441" s="136"/>
      <c r="I441" s="136"/>
      <c r="J441" s="136"/>
      <c r="K441" s="136"/>
      <c r="L441" s="136"/>
      <c r="M441" s="136"/>
      <c r="N441" s="85"/>
      <c r="O441" s="85"/>
      <c r="P441" s="85"/>
      <c r="Q441" s="85"/>
      <c r="R441" s="85"/>
      <c r="S441" s="85"/>
      <c r="T441" s="85"/>
      <c r="U441" s="136"/>
      <c r="V441" s="136"/>
      <c r="W441" s="136"/>
      <c r="X441" s="136"/>
      <c r="Y441" s="136"/>
      <c r="Z441" s="136"/>
      <c r="AA441" s="85"/>
      <c r="AB441" s="85"/>
      <c r="AC441" s="85"/>
      <c r="AD441" s="85"/>
      <c r="AE441" s="85"/>
      <c r="AF441" s="85"/>
      <c r="AG441" s="85"/>
      <c r="AH441" s="136"/>
      <c r="AI441" s="136"/>
      <c r="AJ441" s="136"/>
      <c r="AK441" s="136"/>
      <c r="AL441" s="136"/>
      <c r="AM441" s="136"/>
      <c r="AN441" s="85"/>
      <c r="AO441" s="85"/>
      <c r="AP441" s="85"/>
      <c r="AQ441" s="85"/>
      <c r="AR441" s="85"/>
      <c r="AS441" s="85"/>
      <c r="AT441" s="85"/>
      <c r="AU441" s="136"/>
      <c r="AV441" s="136"/>
      <c r="AW441" s="136"/>
      <c r="AX441" s="136"/>
      <c r="AY441" s="136"/>
      <c r="AZ441" s="136"/>
      <c r="BA441" s="85"/>
      <c r="BB441" s="85"/>
      <c r="BC441" s="85"/>
      <c r="BD441" s="85"/>
      <c r="BE441" s="85"/>
      <c r="BF441" s="85"/>
      <c r="BG441" s="85"/>
      <c r="BH441" s="136"/>
      <c r="BI441" s="136"/>
      <c r="BJ441" s="136"/>
      <c r="BK441" s="136"/>
      <c r="BL441" s="136"/>
      <c r="BM441" s="136"/>
    </row>
    <row r="442" spans="1:65" s="5" customFormat="1" ht="15.95" customHeight="1" x14ac:dyDescent="0.2">
      <c r="A442" s="82"/>
      <c r="B442" s="689"/>
      <c r="C442" s="689"/>
      <c r="D442" s="689"/>
      <c r="E442" s="689"/>
      <c r="F442" s="689"/>
      <c r="G442" s="689"/>
      <c r="H442" s="24"/>
      <c r="I442" s="98"/>
      <c r="K442" s="51"/>
      <c r="L442" s="51"/>
      <c r="M442" s="51"/>
      <c r="N442" s="82"/>
      <c r="O442" s="689"/>
      <c r="P442" s="689"/>
      <c r="Q442" s="689"/>
      <c r="R442" s="689"/>
      <c r="S442" s="689"/>
      <c r="T442" s="689"/>
      <c r="U442" s="24"/>
      <c r="V442" s="98"/>
      <c r="X442" s="51"/>
      <c r="Y442" s="51"/>
      <c r="Z442" s="51"/>
      <c r="AA442" s="82"/>
      <c r="AB442" s="689"/>
      <c r="AC442" s="689"/>
      <c r="AD442" s="689"/>
      <c r="AE442" s="689"/>
      <c r="AF442" s="689"/>
      <c r="AG442" s="689"/>
      <c r="AH442" s="24"/>
      <c r="AI442" s="98"/>
      <c r="AK442" s="51"/>
      <c r="AL442" s="51"/>
      <c r="AM442" s="51"/>
      <c r="AN442" s="82"/>
      <c r="AO442" s="689"/>
      <c r="AP442" s="689"/>
      <c r="AQ442" s="689"/>
      <c r="AR442" s="689"/>
      <c r="AS442" s="689"/>
      <c r="AT442" s="689"/>
      <c r="AU442" s="24"/>
      <c r="AV442" s="98"/>
      <c r="AX442" s="51"/>
      <c r="AY442" s="51"/>
      <c r="AZ442" s="51"/>
      <c r="BA442" s="82"/>
      <c r="BB442" s="689"/>
      <c r="BC442" s="689"/>
      <c r="BD442" s="689"/>
      <c r="BE442" s="689"/>
      <c r="BF442" s="689"/>
      <c r="BG442" s="689"/>
      <c r="BH442" s="24"/>
      <c r="BI442" s="98"/>
      <c r="BK442" s="51"/>
      <c r="BL442" s="51"/>
      <c r="BM442" s="51"/>
    </row>
    <row r="443" spans="1:65" s="5" customFormat="1" ht="15.95" customHeight="1" x14ac:dyDescent="0.2">
      <c r="A443" s="61"/>
      <c r="B443" s="689"/>
      <c r="C443" s="689"/>
      <c r="D443" s="689"/>
      <c r="E443" s="689"/>
      <c r="F443" s="689"/>
      <c r="G443" s="689"/>
      <c r="H443" s="38"/>
      <c r="I443" s="103"/>
      <c r="K443" s="59"/>
      <c r="L443" s="51"/>
      <c r="M443" s="130"/>
      <c r="N443" s="61"/>
      <c r="O443" s="689"/>
      <c r="P443" s="689"/>
      <c r="Q443" s="689"/>
      <c r="R443" s="689"/>
      <c r="S443" s="689"/>
      <c r="T443" s="689"/>
      <c r="U443" s="38"/>
      <c r="V443" s="103"/>
      <c r="X443" s="59"/>
      <c r="Y443" s="51"/>
      <c r="Z443" s="130"/>
      <c r="AA443" s="61"/>
      <c r="AB443" s="689"/>
      <c r="AC443" s="689"/>
      <c r="AD443" s="689"/>
      <c r="AE443" s="689"/>
      <c r="AF443" s="689"/>
      <c r="AG443" s="689"/>
      <c r="AH443" s="38"/>
      <c r="AI443" s="103"/>
      <c r="AK443" s="59"/>
      <c r="AL443" s="51"/>
      <c r="AM443" s="130"/>
      <c r="AN443" s="61"/>
      <c r="AO443" s="689"/>
      <c r="AP443" s="689"/>
      <c r="AQ443" s="689"/>
      <c r="AR443" s="689"/>
      <c r="AS443" s="689"/>
      <c r="AT443" s="689"/>
      <c r="AU443" s="38"/>
      <c r="AV443" s="103"/>
      <c r="AX443" s="59"/>
      <c r="AY443" s="51"/>
      <c r="AZ443" s="130"/>
      <c r="BA443" s="61"/>
      <c r="BB443" s="689"/>
      <c r="BC443" s="689"/>
      <c r="BD443" s="689"/>
      <c r="BE443" s="689"/>
      <c r="BF443" s="689"/>
      <c r="BG443" s="689"/>
      <c r="BH443" s="38"/>
      <c r="BI443" s="103"/>
      <c r="BK443" s="59"/>
      <c r="BL443" s="51"/>
      <c r="BM443" s="130"/>
    </row>
    <row r="444" spans="1:65" s="5" customFormat="1" ht="15.95" customHeight="1" x14ac:dyDescent="0.2">
      <c r="A444" s="61"/>
      <c r="B444" s="80"/>
      <c r="C444" s="80"/>
      <c r="D444" s="80"/>
      <c r="E444" s="45"/>
      <c r="F444" s="45"/>
      <c r="G444" s="45"/>
      <c r="H444" s="38"/>
      <c r="I444" s="103"/>
      <c r="K444" s="59"/>
      <c r="L444" s="51"/>
      <c r="M444" s="130"/>
      <c r="N444" s="61"/>
      <c r="O444" s="80"/>
      <c r="P444" s="80"/>
      <c r="Q444" s="80"/>
      <c r="R444" s="45"/>
      <c r="S444" s="45"/>
      <c r="T444" s="45"/>
      <c r="U444" s="38"/>
      <c r="V444" s="103"/>
      <c r="X444" s="59"/>
      <c r="Y444" s="51"/>
      <c r="Z444" s="130"/>
      <c r="AA444" s="61"/>
      <c r="AB444" s="80"/>
      <c r="AC444" s="80"/>
      <c r="AD444" s="80"/>
      <c r="AE444" s="45"/>
      <c r="AF444" s="45"/>
      <c r="AG444" s="45"/>
      <c r="AH444" s="38"/>
      <c r="AI444" s="103"/>
      <c r="AK444" s="59"/>
      <c r="AL444" s="51"/>
      <c r="AM444" s="130"/>
      <c r="AN444" s="61"/>
      <c r="AO444" s="80"/>
      <c r="AP444" s="80"/>
      <c r="AQ444" s="80"/>
      <c r="AR444" s="45"/>
      <c r="AS444" s="45"/>
      <c r="AT444" s="45"/>
      <c r="AU444" s="38"/>
      <c r="AV444" s="103"/>
      <c r="AX444" s="59"/>
      <c r="AY444" s="51"/>
      <c r="AZ444" s="130"/>
      <c r="BA444" s="61"/>
      <c r="BB444" s="80"/>
      <c r="BC444" s="80"/>
      <c r="BD444" s="80"/>
      <c r="BE444" s="45"/>
      <c r="BF444" s="45"/>
      <c r="BG444" s="45"/>
      <c r="BH444" s="38"/>
      <c r="BI444" s="103"/>
      <c r="BK444" s="59"/>
      <c r="BL444" s="51"/>
      <c r="BM444" s="130"/>
    </row>
    <row r="445" spans="1:65" s="5" customFormat="1" ht="15.95" customHeight="1" x14ac:dyDescent="0.2">
      <c r="A445" s="85"/>
      <c r="B445" s="57"/>
      <c r="C445" s="57"/>
      <c r="D445" s="57"/>
      <c r="E445" s="85"/>
      <c r="F445" s="85"/>
      <c r="G445" s="85"/>
      <c r="H445" s="38"/>
      <c r="I445" s="103"/>
      <c r="K445" s="59"/>
      <c r="L445" s="51"/>
      <c r="M445" s="130"/>
      <c r="N445" s="85"/>
      <c r="O445" s="57"/>
      <c r="P445" s="57"/>
      <c r="Q445" s="57"/>
      <c r="R445" s="85"/>
      <c r="S445" s="85"/>
      <c r="T445" s="85"/>
      <c r="U445" s="38"/>
      <c r="V445" s="103"/>
      <c r="X445" s="59"/>
      <c r="Y445" s="51"/>
      <c r="Z445" s="130"/>
      <c r="AA445" s="85"/>
      <c r="AB445" s="57"/>
      <c r="AC445" s="57"/>
      <c r="AD445" s="57"/>
      <c r="AE445" s="85"/>
      <c r="AF445" s="85"/>
      <c r="AG445" s="85"/>
      <c r="AH445" s="38"/>
      <c r="AI445" s="103"/>
      <c r="AK445" s="59"/>
      <c r="AL445" s="51"/>
      <c r="AM445" s="130"/>
      <c r="AN445" s="85"/>
      <c r="AO445" s="57"/>
      <c r="AP445" s="57"/>
      <c r="AQ445" s="57"/>
      <c r="AR445" s="85"/>
      <c r="AS445" s="85"/>
      <c r="AT445" s="85"/>
      <c r="AU445" s="38"/>
      <c r="AV445" s="103"/>
      <c r="AX445" s="59"/>
      <c r="AY445" s="51"/>
      <c r="AZ445" s="130"/>
      <c r="BA445" s="85"/>
      <c r="BB445" s="57"/>
      <c r="BC445" s="57"/>
      <c r="BD445" s="57"/>
      <c r="BE445" s="85"/>
      <c r="BF445" s="85"/>
      <c r="BG445" s="85"/>
      <c r="BH445" s="38"/>
      <c r="BI445" s="103"/>
      <c r="BK445" s="59"/>
      <c r="BL445" s="51"/>
      <c r="BM445" s="130"/>
    </row>
    <row r="446" spans="1:65" s="5" customFormat="1" ht="15.95" customHeight="1" x14ac:dyDescent="0.2">
      <c r="A446" s="85"/>
      <c r="B446" s="686"/>
      <c r="C446" s="686"/>
      <c r="D446" s="686"/>
      <c r="E446" s="686"/>
      <c r="F446" s="698"/>
      <c r="G446" s="698"/>
      <c r="H446" s="82"/>
      <c r="I446" s="82"/>
      <c r="J446" s="82"/>
      <c r="K446" s="82"/>
      <c r="L446" s="82"/>
      <c r="M446" s="82"/>
      <c r="N446" s="85"/>
      <c r="O446" s="686"/>
      <c r="P446" s="686"/>
      <c r="Q446" s="686"/>
      <c r="R446" s="686"/>
      <c r="S446" s="698"/>
      <c r="T446" s="698"/>
      <c r="U446" s="82"/>
      <c r="V446" s="82"/>
      <c r="W446" s="82"/>
      <c r="X446" s="82"/>
      <c r="Y446" s="82"/>
      <c r="Z446" s="82"/>
      <c r="AA446" s="85"/>
      <c r="AB446" s="686"/>
      <c r="AC446" s="686"/>
      <c r="AD446" s="686"/>
      <c r="AE446" s="686"/>
      <c r="AF446" s="698"/>
      <c r="AG446" s="698"/>
      <c r="AH446" s="82"/>
      <c r="AI446" s="82"/>
      <c r="AJ446" s="82"/>
      <c r="AK446" s="82"/>
      <c r="AL446" s="82"/>
      <c r="AM446" s="82"/>
      <c r="AN446" s="85"/>
      <c r="AO446" s="686"/>
      <c r="AP446" s="686"/>
      <c r="AQ446" s="686"/>
      <c r="AR446" s="686"/>
      <c r="AS446" s="698"/>
      <c r="AT446" s="698"/>
      <c r="AU446" s="82"/>
      <c r="AV446" s="82"/>
      <c r="AW446" s="82"/>
      <c r="AX446" s="82"/>
      <c r="AY446" s="82"/>
      <c r="AZ446" s="82"/>
      <c r="BA446" s="85"/>
      <c r="BB446" s="686"/>
      <c r="BC446" s="686"/>
      <c r="BD446" s="686"/>
      <c r="BE446" s="686"/>
      <c r="BF446" s="698"/>
      <c r="BG446" s="698"/>
      <c r="BH446" s="82"/>
      <c r="BI446" s="82"/>
      <c r="BJ446" s="82"/>
      <c r="BK446" s="82"/>
      <c r="BL446" s="82"/>
      <c r="BM446" s="82"/>
    </row>
    <row r="447" spans="1:65" s="5" customFormat="1" ht="15.95" customHeight="1" x14ac:dyDescent="0.2">
      <c r="A447" s="85"/>
      <c r="B447" s="686"/>
      <c r="C447" s="686"/>
      <c r="D447" s="686"/>
      <c r="E447" s="686"/>
      <c r="F447" s="699"/>
      <c r="G447" s="699"/>
      <c r="H447" s="24"/>
      <c r="I447" s="98"/>
      <c r="K447" s="51"/>
      <c r="L447" s="51"/>
      <c r="M447" s="51"/>
      <c r="N447" s="85"/>
      <c r="O447" s="686"/>
      <c r="P447" s="686"/>
      <c r="Q447" s="686"/>
      <c r="R447" s="686"/>
      <c r="S447" s="699"/>
      <c r="T447" s="699"/>
      <c r="U447" s="24"/>
      <c r="V447" s="98"/>
      <c r="X447" s="51"/>
      <c r="Y447" s="51"/>
      <c r="Z447" s="51"/>
      <c r="AA447" s="85"/>
      <c r="AB447" s="686"/>
      <c r="AC447" s="686"/>
      <c r="AD447" s="686"/>
      <c r="AE447" s="686"/>
      <c r="AF447" s="699"/>
      <c r="AG447" s="699"/>
      <c r="AH447" s="24"/>
      <c r="AI447" s="98"/>
      <c r="AK447" s="51"/>
      <c r="AL447" s="51"/>
      <c r="AM447" s="51"/>
      <c r="AN447" s="85"/>
      <c r="AO447" s="686"/>
      <c r="AP447" s="686"/>
      <c r="AQ447" s="686"/>
      <c r="AR447" s="686"/>
      <c r="AS447" s="699"/>
      <c r="AT447" s="699"/>
      <c r="AU447" s="24"/>
      <c r="AV447" s="98"/>
      <c r="AX447" s="51"/>
      <c r="AY447" s="51"/>
      <c r="AZ447" s="51"/>
      <c r="BA447" s="85"/>
      <c r="BB447" s="686"/>
      <c r="BC447" s="686"/>
      <c r="BD447" s="686"/>
      <c r="BE447" s="686"/>
      <c r="BF447" s="699"/>
      <c r="BG447" s="699"/>
      <c r="BH447" s="24"/>
      <c r="BI447" s="98"/>
      <c r="BK447" s="51"/>
      <c r="BL447" s="51"/>
      <c r="BM447" s="51"/>
    </row>
    <row r="448" spans="1:65" s="5" customFormat="1" ht="15.95" customHeight="1" x14ac:dyDescent="0.2">
      <c r="A448" s="85"/>
      <c r="B448" s="686"/>
      <c r="C448" s="686"/>
      <c r="D448" s="686"/>
      <c r="E448" s="686"/>
      <c r="F448" s="698"/>
      <c r="G448" s="698"/>
      <c r="H448" s="32"/>
      <c r="I448" s="103"/>
      <c r="J448" s="46"/>
      <c r="K448" s="33"/>
      <c r="L448" s="51"/>
      <c r="M448" s="130"/>
      <c r="N448" s="85"/>
      <c r="O448" s="686"/>
      <c r="P448" s="686"/>
      <c r="Q448" s="686"/>
      <c r="R448" s="686"/>
      <c r="S448" s="698"/>
      <c r="T448" s="698"/>
      <c r="U448" s="32"/>
      <c r="V448" s="103"/>
      <c r="W448" s="46"/>
      <c r="X448" s="33"/>
      <c r="Y448" s="51"/>
      <c r="Z448" s="130"/>
      <c r="AA448" s="85"/>
      <c r="AB448" s="686"/>
      <c r="AC448" s="686"/>
      <c r="AD448" s="686"/>
      <c r="AE448" s="686"/>
      <c r="AF448" s="698"/>
      <c r="AG448" s="698"/>
      <c r="AH448" s="32"/>
      <c r="AI448" s="103"/>
      <c r="AJ448" s="46"/>
      <c r="AK448" s="33"/>
      <c r="AL448" s="51"/>
      <c r="AM448" s="130"/>
      <c r="AN448" s="85"/>
      <c r="AO448" s="686"/>
      <c r="AP448" s="686"/>
      <c r="AQ448" s="686"/>
      <c r="AR448" s="686"/>
      <c r="AS448" s="698"/>
      <c r="AT448" s="698"/>
      <c r="AU448" s="32"/>
      <c r="AV448" s="103"/>
      <c r="AW448" s="46"/>
      <c r="AX448" s="33"/>
      <c r="AY448" s="51"/>
      <c r="AZ448" s="130"/>
      <c r="BA448" s="85"/>
      <c r="BB448" s="686"/>
      <c r="BC448" s="686"/>
      <c r="BD448" s="686"/>
      <c r="BE448" s="686"/>
      <c r="BF448" s="698"/>
      <c r="BG448" s="698"/>
      <c r="BH448" s="32"/>
      <c r="BI448" s="103"/>
      <c r="BJ448" s="46"/>
      <c r="BK448" s="33"/>
      <c r="BL448" s="51"/>
      <c r="BM448" s="130"/>
    </row>
    <row r="449" spans="1:65" s="5" customFormat="1" ht="15.95" customHeight="1" x14ac:dyDescent="0.2">
      <c r="A449" s="85"/>
      <c r="B449" s="688"/>
      <c r="C449" s="688"/>
      <c r="D449" s="688"/>
      <c r="E449" s="688"/>
      <c r="F449" s="695"/>
      <c r="G449" s="695"/>
      <c r="H449" s="136"/>
      <c r="I449" s="136"/>
      <c r="J449" s="136"/>
      <c r="K449" s="136"/>
      <c r="L449" s="136"/>
      <c r="M449" s="136"/>
      <c r="N449" s="85"/>
      <c r="O449" s="688"/>
      <c r="P449" s="688"/>
      <c r="Q449" s="688"/>
      <c r="R449" s="688"/>
      <c r="S449" s="695"/>
      <c r="T449" s="695"/>
      <c r="U449" s="136"/>
      <c r="V449" s="136"/>
      <c r="W449" s="136"/>
      <c r="X449" s="136"/>
      <c r="Y449" s="136"/>
      <c r="Z449" s="136"/>
      <c r="AA449" s="85"/>
      <c r="AB449" s="688"/>
      <c r="AC449" s="688"/>
      <c r="AD449" s="688"/>
      <c r="AE449" s="688"/>
      <c r="AF449" s="695"/>
      <c r="AG449" s="695"/>
      <c r="AH449" s="136"/>
      <c r="AI449" s="136"/>
      <c r="AJ449" s="136"/>
      <c r="AK449" s="136"/>
      <c r="AL449" s="136"/>
      <c r="AM449" s="136"/>
      <c r="AN449" s="85"/>
      <c r="AO449" s="688"/>
      <c r="AP449" s="688"/>
      <c r="AQ449" s="688"/>
      <c r="AR449" s="688"/>
      <c r="AS449" s="695"/>
      <c r="AT449" s="695"/>
      <c r="AU449" s="136"/>
      <c r="AV449" s="136"/>
      <c r="AW449" s="136"/>
      <c r="AX449" s="136"/>
      <c r="AY449" s="136"/>
      <c r="AZ449" s="136"/>
      <c r="BA449" s="85"/>
      <c r="BB449" s="688"/>
      <c r="BC449" s="688"/>
      <c r="BD449" s="688"/>
      <c r="BE449" s="688"/>
      <c r="BF449" s="695"/>
      <c r="BG449" s="695"/>
      <c r="BH449" s="136"/>
      <c r="BI449" s="136"/>
      <c r="BJ449" s="136"/>
      <c r="BK449" s="136"/>
      <c r="BL449" s="136"/>
      <c r="BM449" s="136"/>
    </row>
    <row r="450" spans="1:65" s="5" customFormat="1" ht="15.95" customHeight="1" x14ac:dyDescent="0.2">
      <c r="A450" s="85"/>
      <c r="B450" s="685"/>
      <c r="C450" s="685"/>
      <c r="D450" s="685"/>
      <c r="E450" s="685"/>
      <c r="F450" s="695"/>
      <c r="G450" s="695"/>
      <c r="H450" s="24"/>
      <c r="I450" s="98"/>
      <c r="K450" s="51"/>
      <c r="L450" s="51"/>
      <c r="M450" s="51"/>
      <c r="N450" s="85"/>
      <c r="O450" s="685"/>
      <c r="P450" s="685"/>
      <c r="Q450" s="685"/>
      <c r="R450" s="685"/>
      <c r="S450" s="695"/>
      <c r="T450" s="695"/>
      <c r="U450" s="24"/>
      <c r="V450" s="98"/>
      <c r="X450" s="51"/>
      <c r="Y450" s="51"/>
      <c r="Z450" s="51"/>
      <c r="AA450" s="85"/>
      <c r="AB450" s="685"/>
      <c r="AC450" s="685"/>
      <c r="AD450" s="685"/>
      <c r="AE450" s="685"/>
      <c r="AF450" s="695"/>
      <c r="AG450" s="695"/>
      <c r="AH450" s="24"/>
      <c r="AI450" s="98"/>
      <c r="AK450" s="51"/>
      <c r="AL450" s="51"/>
      <c r="AM450" s="51"/>
      <c r="AN450" s="85"/>
      <c r="AO450" s="685"/>
      <c r="AP450" s="685"/>
      <c r="AQ450" s="685"/>
      <c r="AR450" s="685"/>
      <c r="AS450" s="695"/>
      <c r="AT450" s="695"/>
      <c r="AU450" s="24"/>
      <c r="AV450" s="98"/>
      <c r="AX450" s="51"/>
      <c r="AY450" s="51"/>
      <c r="AZ450" s="51"/>
      <c r="BA450" s="85"/>
      <c r="BB450" s="685"/>
      <c r="BC450" s="685"/>
      <c r="BD450" s="685"/>
      <c r="BE450" s="685"/>
      <c r="BF450" s="695"/>
      <c r="BG450" s="695"/>
      <c r="BH450" s="24"/>
      <c r="BI450" s="98"/>
      <c r="BK450" s="51"/>
      <c r="BL450" s="51"/>
      <c r="BM450" s="51"/>
    </row>
    <row r="451" spans="1:65" s="5" customFormat="1" ht="15.95" customHeight="1" x14ac:dyDescent="0.2">
      <c r="A451" s="85"/>
      <c r="B451" s="685"/>
      <c r="C451" s="685"/>
      <c r="D451" s="685"/>
      <c r="E451" s="685"/>
      <c r="F451" s="695"/>
      <c r="G451" s="695"/>
      <c r="H451" s="55"/>
      <c r="I451" s="112"/>
      <c r="J451" s="46"/>
      <c r="K451" s="134"/>
      <c r="L451" s="134"/>
      <c r="M451" s="49"/>
      <c r="N451" s="85"/>
      <c r="O451" s="685"/>
      <c r="P451" s="685"/>
      <c r="Q451" s="685"/>
      <c r="R451" s="685"/>
      <c r="S451" s="695"/>
      <c r="T451" s="695"/>
      <c r="U451" s="55"/>
      <c r="V451" s="112"/>
      <c r="W451" s="46"/>
      <c r="X451" s="134"/>
      <c r="Y451" s="134"/>
      <c r="Z451" s="49"/>
      <c r="AA451" s="85"/>
      <c r="AB451" s="685"/>
      <c r="AC451" s="685"/>
      <c r="AD451" s="685"/>
      <c r="AE451" s="685"/>
      <c r="AF451" s="695"/>
      <c r="AG451" s="695"/>
      <c r="AH451" s="55"/>
      <c r="AI451" s="112"/>
      <c r="AJ451" s="46"/>
      <c r="AK451" s="134"/>
      <c r="AL451" s="134"/>
      <c r="AM451" s="49"/>
      <c r="AN451" s="85"/>
      <c r="AO451" s="685"/>
      <c r="AP451" s="685"/>
      <c r="AQ451" s="685"/>
      <c r="AR451" s="685"/>
      <c r="AS451" s="695"/>
      <c r="AT451" s="695"/>
      <c r="AU451" s="55"/>
      <c r="AV451" s="112"/>
      <c r="AW451" s="46"/>
      <c r="AX451" s="134"/>
      <c r="AY451" s="134"/>
      <c r="AZ451" s="49"/>
      <c r="BA451" s="85"/>
      <c r="BB451" s="685"/>
      <c r="BC451" s="685"/>
      <c r="BD451" s="685"/>
      <c r="BE451" s="685"/>
      <c r="BF451" s="695"/>
      <c r="BG451" s="695"/>
      <c r="BH451" s="55"/>
      <c r="BI451" s="112"/>
      <c r="BJ451" s="46"/>
      <c r="BK451" s="134"/>
      <c r="BL451" s="134"/>
      <c r="BM451" s="49"/>
    </row>
    <row r="452" spans="1:65" s="5" customFormat="1" ht="15.95" customHeight="1" x14ac:dyDescent="0.2">
      <c r="A452" s="85"/>
      <c r="B452" s="685"/>
      <c r="C452" s="685"/>
      <c r="D452" s="685"/>
      <c r="E452" s="685"/>
      <c r="F452" s="695"/>
      <c r="G452" s="695"/>
      <c r="H452" s="32"/>
      <c r="I452" s="103"/>
      <c r="J452" s="46"/>
      <c r="K452" s="33"/>
      <c r="L452" s="51"/>
      <c r="M452" s="130"/>
      <c r="N452" s="85"/>
      <c r="O452" s="685"/>
      <c r="P452" s="685"/>
      <c r="Q452" s="685"/>
      <c r="R452" s="685"/>
      <c r="S452" s="695"/>
      <c r="T452" s="695"/>
      <c r="U452" s="32"/>
      <c r="V452" s="103"/>
      <c r="W452" s="46"/>
      <c r="X452" s="33"/>
      <c r="Y452" s="51"/>
      <c r="Z452" s="130"/>
      <c r="AA452" s="85"/>
      <c r="AB452" s="685"/>
      <c r="AC452" s="685"/>
      <c r="AD452" s="685"/>
      <c r="AE452" s="685"/>
      <c r="AF452" s="695"/>
      <c r="AG452" s="695"/>
      <c r="AH452" s="32"/>
      <c r="AI452" s="103"/>
      <c r="AJ452" s="46"/>
      <c r="AK452" s="33"/>
      <c r="AL452" s="51"/>
      <c r="AM452" s="130"/>
      <c r="AN452" s="85"/>
      <c r="AO452" s="685"/>
      <c r="AP452" s="685"/>
      <c r="AQ452" s="685"/>
      <c r="AR452" s="685"/>
      <c r="AS452" s="695"/>
      <c r="AT452" s="695"/>
      <c r="AU452" s="32"/>
      <c r="AV452" s="103"/>
      <c r="AW452" s="46"/>
      <c r="AX452" s="33"/>
      <c r="AY452" s="51"/>
      <c r="AZ452" s="130"/>
      <c r="BA452" s="85"/>
      <c r="BB452" s="685"/>
      <c r="BC452" s="685"/>
      <c r="BD452" s="685"/>
      <c r="BE452" s="685"/>
      <c r="BF452" s="695"/>
      <c r="BG452" s="695"/>
      <c r="BH452" s="32"/>
      <c r="BI452" s="103"/>
      <c r="BJ452" s="46"/>
      <c r="BK452" s="33"/>
      <c r="BL452" s="51"/>
      <c r="BM452" s="130"/>
    </row>
    <row r="453" spans="1:65" s="5" customFormat="1" ht="15.95" customHeight="1" x14ac:dyDescent="0.2">
      <c r="A453" s="85"/>
      <c r="B453" s="685"/>
      <c r="C453" s="685"/>
      <c r="D453" s="685"/>
      <c r="E453" s="685"/>
      <c r="F453" s="695"/>
      <c r="G453" s="695"/>
      <c r="H453" s="136"/>
      <c r="I453" s="136"/>
      <c r="J453" s="136"/>
      <c r="K453" s="136"/>
      <c r="L453" s="136"/>
      <c r="M453" s="136"/>
      <c r="N453" s="85"/>
      <c r="O453" s="685"/>
      <c r="P453" s="685"/>
      <c r="Q453" s="685"/>
      <c r="R453" s="685"/>
      <c r="S453" s="695"/>
      <c r="T453" s="695"/>
      <c r="U453" s="136"/>
      <c r="V453" s="136"/>
      <c r="W453" s="136"/>
      <c r="X453" s="136"/>
      <c r="Y453" s="136"/>
      <c r="Z453" s="136"/>
      <c r="AA453" s="85"/>
      <c r="AB453" s="685"/>
      <c r="AC453" s="685"/>
      <c r="AD453" s="685"/>
      <c r="AE453" s="685"/>
      <c r="AF453" s="695"/>
      <c r="AG453" s="695"/>
      <c r="AH453" s="136"/>
      <c r="AI453" s="136"/>
      <c r="AJ453" s="136"/>
      <c r="AK453" s="136"/>
      <c r="AL453" s="136"/>
      <c r="AM453" s="136"/>
      <c r="AN453" s="85"/>
      <c r="AO453" s="685"/>
      <c r="AP453" s="685"/>
      <c r="AQ453" s="685"/>
      <c r="AR453" s="685"/>
      <c r="AS453" s="695"/>
      <c r="AT453" s="695"/>
      <c r="AU453" s="136"/>
      <c r="AV453" s="136"/>
      <c r="AW453" s="136"/>
      <c r="AX453" s="136"/>
      <c r="AY453" s="136"/>
      <c r="AZ453" s="136"/>
      <c r="BA453" s="85"/>
      <c r="BB453" s="685"/>
      <c r="BC453" s="685"/>
      <c r="BD453" s="685"/>
      <c r="BE453" s="685"/>
      <c r="BF453" s="695"/>
      <c r="BG453" s="695"/>
      <c r="BH453" s="136"/>
      <c r="BI453" s="136"/>
      <c r="BJ453" s="136"/>
      <c r="BK453" s="136"/>
      <c r="BL453" s="136"/>
      <c r="BM453" s="136"/>
    </row>
    <row r="454" spans="1:65" s="5" customFormat="1" ht="15.95" customHeight="1" x14ac:dyDescent="0.2">
      <c r="A454" s="85"/>
      <c r="B454" s="685"/>
      <c r="C454" s="685"/>
      <c r="D454" s="685"/>
      <c r="E454" s="685"/>
      <c r="F454" s="695"/>
      <c r="G454" s="695"/>
      <c r="H454" s="24"/>
      <c r="I454" s="98"/>
      <c r="K454" s="51"/>
      <c r="L454" s="51"/>
      <c r="M454" s="51"/>
      <c r="N454" s="85"/>
      <c r="O454" s="685"/>
      <c r="P454" s="685"/>
      <c r="Q454" s="685"/>
      <c r="R454" s="685"/>
      <c r="S454" s="695"/>
      <c r="T454" s="695"/>
      <c r="U454" s="24"/>
      <c r="V454" s="98"/>
      <c r="X454" s="51"/>
      <c r="Y454" s="51"/>
      <c r="Z454" s="51"/>
      <c r="AA454" s="85"/>
      <c r="AB454" s="685"/>
      <c r="AC454" s="685"/>
      <c r="AD454" s="685"/>
      <c r="AE454" s="685"/>
      <c r="AF454" s="695"/>
      <c r="AG454" s="695"/>
      <c r="AH454" s="24"/>
      <c r="AI454" s="98"/>
      <c r="AK454" s="51"/>
      <c r="AL454" s="51"/>
      <c r="AM454" s="51"/>
      <c r="AN454" s="85"/>
      <c r="AO454" s="685"/>
      <c r="AP454" s="685"/>
      <c r="AQ454" s="685"/>
      <c r="AR454" s="685"/>
      <c r="AS454" s="695"/>
      <c r="AT454" s="695"/>
      <c r="AU454" s="24"/>
      <c r="AV454" s="98"/>
      <c r="AX454" s="51"/>
      <c r="AY454" s="51"/>
      <c r="AZ454" s="51"/>
      <c r="BA454" s="85"/>
      <c r="BB454" s="685"/>
      <c r="BC454" s="685"/>
      <c r="BD454" s="685"/>
      <c r="BE454" s="685"/>
      <c r="BF454" s="695"/>
      <c r="BG454" s="695"/>
      <c r="BH454" s="24"/>
      <c r="BI454" s="98"/>
      <c r="BK454" s="51"/>
      <c r="BL454" s="51"/>
      <c r="BM454" s="51"/>
    </row>
    <row r="455" spans="1:65" s="5" customFormat="1" ht="15.95" customHeight="1" x14ac:dyDescent="0.2">
      <c r="A455" s="85"/>
      <c r="B455" s="685"/>
      <c r="C455" s="685"/>
      <c r="D455" s="685"/>
      <c r="E455" s="685"/>
      <c r="F455" s="695"/>
      <c r="G455" s="695"/>
      <c r="H455" s="32"/>
      <c r="I455" s="103"/>
      <c r="J455" s="46"/>
      <c r="K455" s="33"/>
      <c r="L455" s="51"/>
      <c r="M455" s="130"/>
      <c r="N455" s="85"/>
      <c r="O455" s="685"/>
      <c r="P455" s="685"/>
      <c r="Q455" s="685"/>
      <c r="R455" s="685"/>
      <c r="S455" s="695"/>
      <c r="T455" s="695"/>
      <c r="U455" s="32"/>
      <c r="V455" s="103"/>
      <c r="W455" s="46"/>
      <c r="X455" s="33"/>
      <c r="Y455" s="51"/>
      <c r="Z455" s="130"/>
      <c r="AA455" s="85"/>
      <c r="AB455" s="685"/>
      <c r="AC455" s="685"/>
      <c r="AD455" s="685"/>
      <c r="AE455" s="685"/>
      <c r="AF455" s="695"/>
      <c r="AG455" s="695"/>
      <c r="AH455" s="32"/>
      <c r="AI455" s="103"/>
      <c r="AJ455" s="46"/>
      <c r="AK455" s="33"/>
      <c r="AL455" s="51"/>
      <c r="AM455" s="130"/>
      <c r="AN455" s="85"/>
      <c r="AO455" s="685"/>
      <c r="AP455" s="685"/>
      <c r="AQ455" s="685"/>
      <c r="AR455" s="685"/>
      <c r="AS455" s="695"/>
      <c r="AT455" s="695"/>
      <c r="AU455" s="32"/>
      <c r="AV455" s="103"/>
      <c r="AW455" s="46"/>
      <c r="AX455" s="33"/>
      <c r="AY455" s="51"/>
      <c r="AZ455" s="130"/>
      <c r="BA455" s="85"/>
      <c r="BB455" s="685"/>
      <c r="BC455" s="685"/>
      <c r="BD455" s="685"/>
      <c r="BE455" s="685"/>
      <c r="BF455" s="695"/>
      <c r="BG455" s="695"/>
      <c r="BH455" s="32"/>
      <c r="BI455" s="103"/>
      <c r="BJ455" s="46"/>
      <c r="BK455" s="33"/>
      <c r="BL455" s="51"/>
      <c r="BM455" s="130"/>
    </row>
    <row r="456" spans="1:65" s="5" customFormat="1" ht="15.95" customHeight="1" x14ac:dyDescent="0.2">
      <c r="A456" s="85"/>
      <c r="B456" s="685"/>
      <c r="C456" s="685"/>
      <c r="D456" s="685"/>
      <c r="E456" s="685"/>
      <c r="F456" s="695"/>
      <c r="G456" s="695"/>
      <c r="H456" s="136"/>
      <c r="I456" s="136"/>
      <c r="J456" s="136"/>
      <c r="K456" s="136"/>
      <c r="L456" s="136"/>
      <c r="M456" s="136"/>
      <c r="N456" s="85"/>
      <c r="O456" s="685"/>
      <c r="P456" s="685"/>
      <c r="Q456" s="685"/>
      <c r="R456" s="685"/>
      <c r="S456" s="695"/>
      <c r="T456" s="695"/>
      <c r="U456" s="136"/>
      <c r="V456" s="136"/>
      <c r="W456" s="136"/>
      <c r="X456" s="136"/>
      <c r="Y456" s="136"/>
      <c r="Z456" s="136"/>
      <c r="AA456" s="85"/>
      <c r="AB456" s="685"/>
      <c r="AC456" s="685"/>
      <c r="AD456" s="685"/>
      <c r="AE456" s="685"/>
      <c r="AF456" s="695"/>
      <c r="AG456" s="695"/>
      <c r="AH456" s="136"/>
      <c r="AI456" s="136"/>
      <c r="AJ456" s="136"/>
      <c r="AK456" s="136"/>
      <c r="AL456" s="136"/>
      <c r="AM456" s="136"/>
      <c r="AN456" s="85"/>
      <c r="AO456" s="685"/>
      <c r="AP456" s="685"/>
      <c r="AQ456" s="685"/>
      <c r="AR456" s="685"/>
      <c r="AS456" s="695"/>
      <c r="AT456" s="695"/>
      <c r="AU456" s="136"/>
      <c r="AV456" s="136"/>
      <c r="AW456" s="136"/>
      <c r="AX456" s="136"/>
      <c r="AY456" s="136"/>
      <c r="AZ456" s="136"/>
      <c r="BA456" s="85"/>
      <c r="BB456" s="685"/>
      <c r="BC456" s="685"/>
      <c r="BD456" s="685"/>
      <c r="BE456" s="685"/>
      <c r="BF456" s="695"/>
      <c r="BG456" s="695"/>
      <c r="BH456" s="136"/>
      <c r="BI456" s="136"/>
      <c r="BJ456" s="136"/>
      <c r="BK456" s="136"/>
      <c r="BL456" s="136"/>
      <c r="BM456" s="136"/>
    </row>
    <row r="457" spans="1:65" s="36" customFormat="1" ht="15.95" customHeight="1" x14ac:dyDescent="0.2">
      <c r="A457" s="85"/>
      <c r="B457" s="685"/>
      <c r="C457" s="685"/>
      <c r="D457" s="685"/>
      <c r="E457" s="685"/>
      <c r="F457" s="695"/>
      <c r="G457" s="695"/>
      <c r="H457" s="24"/>
      <c r="I457" s="113"/>
      <c r="K457" s="51"/>
      <c r="L457" s="51"/>
      <c r="M457" s="51"/>
      <c r="N457" s="85"/>
      <c r="O457" s="685"/>
      <c r="P457" s="685"/>
      <c r="Q457" s="685"/>
      <c r="R457" s="685"/>
      <c r="S457" s="695"/>
      <c r="T457" s="695"/>
      <c r="U457" s="24"/>
      <c r="V457" s="113"/>
      <c r="X457" s="51"/>
      <c r="Y457" s="51"/>
      <c r="Z457" s="51"/>
      <c r="AA457" s="85"/>
      <c r="AB457" s="685"/>
      <c r="AC457" s="685"/>
      <c r="AD457" s="685"/>
      <c r="AE457" s="685"/>
      <c r="AF457" s="695"/>
      <c r="AG457" s="695"/>
      <c r="AH457" s="24"/>
      <c r="AI457" s="113"/>
      <c r="AK457" s="51"/>
      <c r="AL457" s="51"/>
      <c r="AM457" s="51"/>
      <c r="AN457" s="85"/>
      <c r="AO457" s="685"/>
      <c r="AP457" s="685"/>
      <c r="AQ457" s="685"/>
      <c r="AR457" s="685"/>
      <c r="AS457" s="695"/>
      <c r="AT457" s="695"/>
      <c r="AU457" s="24"/>
      <c r="AV457" s="113"/>
      <c r="AX457" s="51"/>
      <c r="AY457" s="51"/>
      <c r="AZ457" s="51"/>
      <c r="BA457" s="85"/>
      <c r="BB457" s="685"/>
      <c r="BC457" s="685"/>
      <c r="BD457" s="685"/>
      <c r="BE457" s="685"/>
      <c r="BF457" s="695"/>
      <c r="BG457" s="695"/>
      <c r="BH457" s="24"/>
      <c r="BI457" s="113"/>
      <c r="BK457" s="51"/>
      <c r="BL457" s="51"/>
      <c r="BM457" s="51"/>
    </row>
    <row r="458" spans="1:65" s="36" customFormat="1" ht="15.95" customHeight="1" x14ac:dyDescent="0.2">
      <c r="A458" s="85"/>
      <c r="B458" s="685"/>
      <c r="C458" s="685"/>
      <c r="D458" s="685"/>
      <c r="E458" s="685"/>
      <c r="F458" s="695"/>
      <c r="G458" s="695"/>
      <c r="H458" s="32"/>
      <c r="I458" s="103"/>
      <c r="J458" s="46"/>
      <c r="K458" s="33"/>
      <c r="L458" s="51"/>
      <c r="M458" s="130"/>
      <c r="N458" s="85"/>
      <c r="O458" s="685"/>
      <c r="P458" s="685"/>
      <c r="Q458" s="685"/>
      <c r="R458" s="685"/>
      <c r="S458" s="695"/>
      <c r="T458" s="695"/>
      <c r="U458" s="32"/>
      <c r="V458" s="103"/>
      <c r="W458" s="46"/>
      <c r="X458" s="33"/>
      <c r="Y458" s="51"/>
      <c r="Z458" s="130"/>
      <c r="AA458" s="85"/>
      <c r="AB458" s="685"/>
      <c r="AC458" s="685"/>
      <c r="AD458" s="685"/>
      <c r="AE458" s="685"/>
      <c r="AF458" s="695"/>
      <c r="AG458" s="695"/>
      <c r="AH458" s="32"/>
      <c r="AI458" s="103"/>
      <c r="AJ458" s="46"/>
      <c r="AK458" s="33"/>
      <c r="AL458" s="51"/>
      <c r="AM458" s="130"/>
      <c r="AN458" s="85"/>
      <c r="AO458" s="685"/>
      <c r="AP458" s="685"/>
      <c r="AQ458" s="685"/>
      <c r="AR458" s="685"/>
      <c r="AS458" s="695"/>
      <c r="AT458" s="695"/>
      <c r="AU458" s="32"/>
      <c r="AV458" s="103"/>
      <c r="AW458" s="46"/>
      <c r="AX458" s="33"/>
      <c r="AY458" s="51"/>
      <c r="AZ458" s="130"/>
      <c r="BA458" s="85"/>
      <c r="BB458" s="685"/>
      <c r="BC458" s="685"/>
      <c r="BD458" s="685"/>
      <c r="BE458" s="685"/>
      <c r="BF458" s="695"/>
      <c r="BG458" s="695"/>
      <c r="BH458" s="32"/>
      <c r="BI458" s="103"/>
      <c r="BJ458" s="46"/>
      <c r="BK458" s="33"/>
      <c r="BL458" s="51"/>
      <c r="BM458" s="130"/>
    </row>
    <row r="459" spans="1:65" s="36" customFormat="1" ht="15.95" customHeight="1" x14ac:dyDescent="0.2">
      <c r="A459" s="85"/>
      <c r="B459" s="685"/>
      <c r="C459" s="685"/>
      <c r="D459" s="685"/>
      <c r="E459" s="685"/>
      <c r="F459" s="695"/>
      <c r="G459" s="695"/>
      <c r="H459" s="136"/>
      <c r="I459" s="136"/>
      <c r="J459" s="136"/>
      <c r="K459" s="136"/>
      <c r="L459" s="136"/>
      <c r="M459" s="136"/>
      <c r="N459" s="85"/>
      <c r="O459" s="685"/>
      <c r="P459" s="685"/>
      <c r="Q459" s="685"/>
      <c r="R459" s="685"/>
      <c r="S459" s="695"/>
      <c r="T459" s="695"/>
      <c r="U459" s="136"/>
      <c r="V459" s="136"/>
      <c r="W459" s="136"/>
      <c r="X459" s="136"/>
      <c r="Y459" s="136"/>
      <c r="Z459" s="136"/>
      <c r="AA459" s="85"/>
      <c r="AB459" s="685"/>
      <c r="AC459" s="685"/>
      <c r="AD459" s="685"/>
      <c r="AE459" s="685"/>
      <c r="AF459" s="695"/>
      <c r="AG459" s="695"/>
      <c r="AH459" s="136"/>
      <c r="AI459" s="136"/>
      <c r="AJ459" s="136"/>
      <c r="AK459" s="136"/>
      <c r="AL459" s="136"/>
      <c r="AM459" s="136"/>
      <c r="AN459" s="85"/>
      <c r="AO459" s="685"/>
      <c r="AP459" s="685"/>
      <c r="AQ459" s="685"/>
      <c r="AR459" s="685"/>
      <c r="AS459" s="695"/>
      <c r="AT459" s="695"/>
      <c r="AU459" s="136"/>
      <c r="AV459" s="136"/>
      <c r="AW459" s="136"/>
      <c r="AX459" s="136"/>
      <c r="AY459" s="136"/>
      <c r="AZ459" s="136"/>
      <c r="BA459" s="85"/>
      <c r="BB459" s="685"/>
      <c r="BC459" s="685"/>
      <c r="BD459" s="685"/>
      <c r="BE459" s="685"/>
      <c r="BF459" s="695"/>
      <c r="BG459" s="695"/>
      <c r="BH459" s="136"/>
      <c r="BI459" s="136"/>
      <c r="BJ459" s="136"/>
      <c r="BK459" s="136"/>
      <c r="BL459" s="136"/>
      <c r="BM459" s="136"/>
    </row>
    <row r="460" spans="1:65" s="5" customFormat="1" ht="15.95" customHeight="1" x14ac:dyDescent="0.2">
      <c r="A460" s="85"/>
      <c r="B460" s="685"/>
      <c r="C460" s="685"/>
      <c r="D460" s="685"/>
      <c r="E460" s="685"/>
      <c r="F460" s="695"/>
      <c r="G460" s="695"/>
      <c r="H460" s="24"/>
      <c r="I460" s="98"/>
      <c r="K460" s="51"/>
      <c r="L460" s="51"/>
      <c r="M460" s="51"/>
      <c r="N460" s="85"/>
      <c r="O460" s="685"/>
      <c r="P460" s="685"/>
      <c r="Q460" s="685"/>
      <c r="R460" s="685"/>
      <c r="S460" s="695"/>
      <c r="T460" s="695"/>
      <c r="U460" s="24"/>
      <c r="V460" s="98"/>
      <c r="X460" s="51"/>
      <c r="Y460" s="51"/>
      <c r="Z460" s="51"/>
      <c r="AA460" s="85"/>
      <c r="AB460" s="685"/>
      <c r="AC460" s="685"/>
      <c r="AD460" s="685"/>
      <c r="AE460" s="685"/>
      <c r="AF460" s="695"/>
      <c r="AG460" s="695"/>
      <c r="AH460" s="24"/>
      <c r="AI460" s="98"/>
      <c r="AK460" s="51"/>
      <c r="AL460" s="51"/>
      <c r="AM460" s="51"/>
      <c r="AN460" s="85"/>
      <c r="AO460" s="685"/>
      <c r="AP460" s="685"/>
      <c r="AQ460" s="685"/>
      <c r="AR460" s="685"/>
      <c r="AS460" s="695"/>
      <c r="AT460" s="695"/>
      <c r="AU460" s="24"/>
      <c r="AV460" s="98"/>
      <c r="AX460" s="51"/>
      <c r="AY460" s="51"/>
      <c r="AZ460" s="51"/>
      <c r="BA460" s="85"/>
      <c r="BB460" s="685"/>
      <c r="BC460" s="685"/>
      <c r="BD460" s="685"/>
      <c r="BE460" s="685"/>
      <c r="BF460" s="695"/>
      <c r="BG460" s="695"/>
      <c r="BH460" s="24"/>
      <c r="BI460" s="98"/>
      <c r="BK460" s="51"/>
      <c r="BL460" s="51"/>
      <c r="BM460" s="51"/>
    </row>
    <row r="461" spans="1:65" s="5" customFormat="1" ht="15.95" customHeight="1" x14ac:dyDescent="0.2">
      <c r="A461" s="85"/>
      <c r="B461" s="685"/>
      <c r="C461" s="685"/>
      <c r="D461" s="685"/>
      <c r="E461" s="685"/>
      <c r="F461" s="695"/>
      <c r="G461" s="695"/>
      <c r="H461" s="32"/>
      <c r="I461" s="103"/>
      <c r="J461" s="46"/>
      <c r="K461" s="33"/>
      <c r="L461" s="51"/>
      <c r="M461" s="130"/>
      <c r="N461" s="85"/>
      <c r="O461" s="685"/>
      <c r="P461" s="685"/>
      <c r="Q461" s="685"/>
      <c r="R461" s="685"/>
      <c r="S461" s="695"/>
      <c r="T461" s="695"/>
      <c r="U461" s="32"/>
      <c r="V461" s="103"/>
      <c r="W461" s="46"/>
      <c r="X461" s="33"/>
      <c r="Y461" s="51"/>
      <c r="Z461" s="130"/>
      <c r="AA461" s="85"/>
      <c r="AB461" s="685"/>
      <c r="AC461" s="685"/>
      <c r="AD461" s="685"/>
      <c r="AE461" s="685"/>
      <c r="AF461" s="695"/>
      <c r="AG461" s="695"/>
      <c r="AH461" s="32"/>
      <c r="AI461" s="103"/>
      <c r="AJ461" s="46"/>
      <c r="AK461" s="33"/>
      <c r="AL461" s="51"/>
      <c r="AM461" s="130"/>
      <c r="AN461" s="85"/>
      <c r="AO461" s="685"/>
      <c r="AP461" s="685"/>
      <c r="AQ461" s="685"/>
      <c r="AR461" s="685"/>
      <c r="AS461" s="695"/>
      <c r="AT461" s="695"/>
      <c r="AU461" s="32"/>
      <c r="AV461" s="103"/>
      <c r="AW461" s="46"/>
      <c r="AX461" s="33"/>
      <c r="AY461" s="51"/>
      <c r="AZ461" s="130"/>
      <c r="BA461" s="85"/>
      <c r="BB461" s="685"/>
      <c r="BC461" s="685"/>
      <c r="BD461" s="685"/>
      <c r="BE461" s="685"/>
      <c r="BF461" s="695"/>
      <c r="BG461" s="695"/>
      <c r="BH461" s="32"/>
      <c r="BI461" s="103"/>
      <c r="BJ461" s="46"/>
      <c r="BK461" s="33"/>
      <c r="BL461" s="51"/>
      <c r="BM461" s="130"/>
    </row>
    <row r="462" spans="1:65" s="5" customFormat="1" ht="15.95" customHeight="1" x14ac:dyDescent="0.2">
      <c r="A462" s="85"/>
      <c r="B462" s="685"/>
      <c r="C462" s="685"/>
      <c r="D462" s="685"/>
      <c r="E462" s="685"/>
      <c r="F462" s="695"/>
      <c r="G462" s="695"/>
      <c r="H462" s="136"/>
      <c r="I462" s="136"/>
      <c r="J462" s="136"/>
      <c r="K462" s="136"/>
      <c r="L462" s="136"/>
      <c r="M462" s="136"/>
      <c r="N462" s="85"/>
      <c r="O462" s="685"/>
      <c r="P462" s="685"/>
      <c r="Q462" s="685"/>
      <c r="R462" s="685"/>
      <c r="S462" s="695"/>
      <c r="T462" s="695"/>
      <c r="U462" s="136"/>
      <c r="V462" s="136"/>
      <c r="W462" s="136"/>
      <c r="X462" s="136"/>
      <c r="Y462" s="136"/>
      <c r="Z462" s="136"/>
      <c r="AA462" s="85"/>
      <c r="AB462" s="685"/>
      <c r="AC462" s="685"/>
      <c r="AD462" s="685"/>
      <c r="AE462" s="685"/>
      <c r="AF462" s="695"/>
      <c r="AG462" s="695"/>
      <c r="AH462" s="136"/>
      <c r="AI462" s="136"/>
      <c r="AJ462" s="136"/>
      <c r="AK462" s="136"/>
      <c r="AL462" s="136"/>
      <c r="AM462" s="136"/>
      <c r="AN462" s="85"/>
      <c r="AO462" s="685"/>
      <c r="AP462" s="685"/>
      <c r="AQ462" s="685"/>
      <c r="AR462" s="685"/>
      <c r="AS462" s="695"/>
      <c r="AT462" s="695"/>
      <c r="AU462" s="136"/>
      <c r="AV462" s="136"/>
      <c r="AW462" s="136"/>
      <c r="AX462" s="136"/>
      <c r="AY462" s="136"/>
      <c r="AZ462" s="136"/>
      <c r="BA462" s="85"/>
      <c r="BB462" s="685"/>
      <c r="BC462" s="685"/>
      <c r="BD462" s="685"/>
      <c r="BE462" s="685"/>
      <c r="BF462" s="695"/>
      <c r="BG462" s="695"/>
      <c r="BH462" s="136"/>
      <c r="BI462" s="136"/>
      <c r="BJ462" s="136"/>
      <c r="BK462" s="136"/>
      <c r="BL462" s="136"/>
      <c r="BM462" s="136"/>
    </row>
    <row r="463" spans="1:65" s="5" customFormat="1" ht="15.95" customHeight="1" x14ac:dyDescent="0.2">
      <c r="A463" s="85"/>
      <c r="B463" s="685"/>
      <c r="C463" s="685"/>
      <c r="D463" s="685"/>
      <c r="E463" s="685"/>
      <c r="F463" s="695"/>
      <c r="G463" s="695"/>
      <c r="H463" s="24"/>
      <c r="I463" s="98"/>
      <c r="K463" s="51"/>
      <c r="L463" s="51"/>
      <c r="M463" s="51"/>
      <c r="N463" s="85"/>
      <c r="O463" s="685"/>
      <c r="P463" s="685"/>
      <c r="Q463" s="685"/>
      <c r="R463" s="685"/>
      <c r="S463" s="695"/>
      <c r="T463" s="695"/>
      <c r="U463" s="24"/>
      <c r="V463" s="98"/>
      <c r="X463" s="51"/>
      <c r="Y463" s="51"/>
      <c r="Z463" s="51"/>
      <c r="AA463" s="85"/>
      <c r="AB463" s="685"/>
      <c r="AC463" s="685"/>
      <c r="AD463" s="685"/>
      <c r="AE463" s="685"/>
      <c r="AF463" s="695"/>
      <c r="AG463" s="695"/>
      <c r="AH463" s="24"/>
      <c r="AI463" s="98"/>
      <c r="AK463" s="51"/>
      <c r="AL463" s="51"/>
      <c r="AM463" s="51"/>
      <c r="AN463" s="85"/>
      <c r="AO463" s="685"/>
      <c r="AP463" s="685"/>
      <c r="AQ463" s="685"/>
      <c r="AR463" s="685"/>
      <c r="AS463" s="695"/>
      <c r="AT463" s="695"/>
      <c r="AU463" s="24"/>
      <c r="AV463" s="98"/>
      <c r="AX463" s="51"/>
      <c r="AY463" s="51"/>
      <c r="AZ463" s="51"/>
      <c r="BA463" s="85"/>
      <c r="BB463" s="685"/>
      <c r="BC463" s="685"/>
      <c r="BD463" s="685"/>
      <c r="BE463" s="685"/>
      <c r="BF463" s="695"/>
      <c r="BG463" s="695"/>
      <c r="BH463" s="24"/>
      <c r="BI463" s="98"/>
      <c r="BK463" s="51"/>
      <c r="BL463" s="51"/>
      <c r="BM463" s="51"/>
    </row>
    <row r="464" spans="1:65" s="5" customFormat="1" ht="15.95" customHeight="1" x14ac:dyDescent="0.2">
      <c r="A464" s="85"/>
      <c r="B464" s="685"/>
      <c r="C464" s="685"/>
      <c r="D464" s="685"/>
      <c r="E464" s="685"/>
      <c r="F464" s="695"/>
      <c r="G464" s="695"/>
      <c r="H464" s="32"/>
      <c r="I464" s="103"/>
      <c r="J464" s="46"/>
      <c r="K464" s="33"/>
      <c r="L464" s="51"/>
      <c r="M464" s="130"/>
      <c r="N464" s="85"/>
      <c r="O464" s="685"/>
      <c r="P464" s="685"/>
      <c r="Q464" s="685"/>
      <c r="R464" s="685"/>
      <c r="S464" s="695"/>
      <c r="T464" s="695"/>
      <c r="U464" s="32"/>
      <c r="V464" s="103"/>
      <c r="W464" s="46"/>
      <c r="X464" s="33"/>
      <c r="Y464" s="51"/>
      <c r="Z464" s="130"/>
      <c r="AA464" s="85"/>
      <c r="AB464" s="685"/>
      <c r="AC464" s="685"/>
      <c r="AD464" s="685"/>
      <c r="AE464" s="685"/>
      <c r="AF464" s="695"/>
      <c r="AG464" s="695"/>
      <c r="AH464" s="32"/>
      <c r="AI464" s="103"/>
      <c r="AJ464" s="46"/>
      <c r="AK464" s="33"/>
      <c r="AL464" s="51"/>
      <c r="AM464" s="130"/>
      <c r="AN464" s="85"/>
      <c r="AO464" s="685"/>
      <c r="AP464" s="685"/>
      <c r="AQ464" s="685"/>
      <c r="AR464" s="685"/>
      <c r="AS464" s="695"/>
      <c r="AT464" s="695"/>
      <c r="AU464" s="32"/>
      <c r="AV464" s="103"/>
      <c r="AW464" s="46"/>
      <c r="AX464" s="33"/>
      <c r="AY464" s="51"/>
      <c r="AZ464" s="130"/>
      <c r="BA464" s="85"/>
      <c r="BB464" s="685"/>
      <c r="BC464" s="685"/>
      <c r="BD464" s="685"/>
      <c r="BE464" s="685"/>
      <c r="BF464" s="695"/>
      <c r="BG464" s="695"/>
      <c r="BH464" s="32"/>
      <c r="BI464" s="103"/>
      <c r="BJ464" s="46"/>
      <c r="BK464" s="33"/>
      <c r="BL464" s="51"/>
      <c r="BM464" s="130"/>
    </row>
    <row r="465" spans="1:65" s="5" customFormat="1" ht="15.95" customHeight="1" x14ac:dyDescent="0.2">
      <c r="A465" s="85"/>
      <c r="B465" s="685"/>
      <c r="C465" s="685"/>
      <c r="D465" s="685"/>
      <c r="E465" s="685"/>
      <c r="F465" s="695"/>
      <c r="G465" s="695"/>
      <c r="H465" s="24"/>
      <c r="I465" s="98"/>
      <c r="K465" s="51"/>
      <c r="L465" s="51"/>
      <c r="M465" s="51"/>
      <c r="N465" s="85"/>
      <c r="O465" s="685"/>
      <c r="P465" s="685"/>
      <c r="Q465" s="685"/>
      <c r="R465" s="685"/>
      <c r="S465" s="695"/>
      <c r="T465" s="695"/>
      <c r="U465" s="24"/>
      <c r="V465" s="98"/>
      <c r="X465" s="51"/>
      <c r="Y465" s="51"/>
      <c r="Z465" s="51"/>
      <c r="AA465" s="85"/>
      <c r="AB465" s="685"/>
      <c r="AC465" s="685"/>
      <c r="AD465" s="685"/>
      <c r="AE465" s="685"/>
      <c r="AF465" s="695"/>
      <c r="AG465" s="695"/>
      <c r="AH465" s="24"/>
      <c r="AI465" s="98"/>
      <c r="AK465" s="51"/>
      <c r="AL465" s="51"/>
      <c r="AM465" s="51"/>
      <c r="AN465" s="85"/>
      <c r="AO465" s="685"/>
      <c r="AP465" s="685"/>
      <c r="AQ465" s="685"/>
      <c r="AR465" s="685"/>
      <c r="AS465" s="695"/>
      <c r="AT465" s="695"/>
      <c r="AU465" s="24"/>
      <c r="AV465" s="98"/>
      <c r="AX465" s="51"/>
      <c r="AY465" s="51"/>
      <c r="AZ465" s="51"/>
      <c r="BA465" s="85"/>
      <c r="BB465" s="685"/>
      <c r="BC465" s="685"/>
      <c r="BD465" s="685"/>
      <c r="BE465" s="685"/>
      <c r="BF465" s="695"/>
      <c r="BG465" s="695"/>
      <c r="BH465" s="24"/>
      <c r="BI465" s="98"/>
      <c r="BK465" s="51"/>
      <c r="BL465" s="51"/>
      <c r="BM465" s="51"/>
    </row>
    <row r="466" spans="1:65" s="5" customFormat="1" ht="15.95" customHeight="1" x14ac:dyDescent="0.2">
      <c r="A466" s="85"/>
      <c r="B466" s="685"/>
      <c r="C466" s="685"/>
      <c r="D466" s="685"/>
      <c r="E466" s="685"/>
      <c r="F466" s="695"/>
      <c r="G466" s="695"/>
      <c r="H466" s="24"/>
      <c r="I466" s="98"/>
      <c r="K466" s="51"/>
      <c r="L466" s="51"/>
      <c r="M466" s="51"/>
      <c r="N466" s="85"/>
      <c r="O466" s="685"/>
      <c r="P466" s="685"/>
      <c r="Q466" s="685"/>
      <c r="R466" s="685"/>
      <c r="S466" s="695"/>
      <c r="T466" s="695"/>
      <c r="U466" s="24"/>
      <c r="V466" s="98"/>
      <c r="X466" s="51"/>
      <c r="Y466" s="51"/>
      <c r="Z466" s="51"/>
      <c r="AA466" s="85"/>
      <c r="AB466" s="685"/>
      <c r="AC466" s="685"/>
      <c r="AD466" s="685"/>
      <c r="AE466" s="685"/>
      <c r="AF466" s="695"/>
      <c r="AG466" s="695"/>
      <c r="AH466" s="24"/>
      <c r="AI466" s="98"/>
      <c r="AK466" s="51"/>
      <c r="AL466" s="51"/>
      <c r="AM466" s="51"/>
      <c r="AN466" s="85"/>
      <c r="AO466" s="685"/>
      <c r="AP466" s="685"/>
      <c r="AQ466" s="685"/>
      <c r="AR466" s="685"/>
      <c r="AS466" s="695"/>
      <c r="AT466" s="695"/>
      <c r="AU466" s="24"/>
      <c r="AV466" s="98"/>
      <c r="AX466" s="51"/>
      <c r="AY466" s="51"/>
      <c r="AZ466" s="51"/>
      <c r="BA466" s="85"/>
      <c r="BB466" s="685"/>
      <c r="BC466" s="685"/>
      <c r="BD466" s="685"/>
      <c r="BE466" s="685"/>
      <c r="BF466" s="695"/>
      <c r="BG466" s="695"/>
      <c r="BH466" s="24"/>
      <c r="BI466" s="98"/>
      <c r="BK466" s="51"/>
      <c r="BL466" s="51"/>
      <c r="BM466" s="51"/>
    </row>
    <row r="467" spans="1:65" s="5" customFormat="1" ht="15.95" customHeight="1" x14ac:dyDescent="0.2">
      <c r="A467" s="85"/>
      <c r="B467" s="685"/>
      <c r="C467" s="685"/>
      <c r="D467" s="685"/>
      <c r="E467" s="685"/>
      <c r="F467" s="695"/>
      <c r="G467" s="695"/>
      <c r="H467" s="32"/>
      <c r="I467" s="103"/>
      <c r="J467" s="46"/>
      <c r="K467" s="33"/>
      <c r="L467" s="51"/>
      <c r="M467" s="130"/>
      <c r="N467" s="85"/>
      <c r="O467" s="685"/>
      <c r="P467" s="685"/>
      <c r="Q467" s="685"/>
      <c r="R467" s="685"/>
      <c r="S467" s="695"/>
      <c r="T467" s="695"/>
      <c r="U467" s="32"/>
      <c r="V467" s="103"/>
      <c r="W467" s="46"/>
      <c r="X467" s="33"/>
      <c r="Y467" s="51"/>
      <c r="Z467" s="130"/>
      <c r="AA467" s="85"/>
      <c r="AB467" s="685"/>
      <c r="AC467" s="685"/>
      <c r="AD467" s="685"/>
      <c r="AE467" s="685"/>
      <c r="AF467" s="695"/>
      <c r="AG467" s="695"/>
      <c r="AH467" s="32"/>
      <c r="AI467" s="103"/>
      <c r="AJ467" s="46"/>
      <c r="AK467" s="33"/>
      <c r="AL467" s="51"/>
      <c r="AM467" s="130"/>
      <c r="AN467" s="85"/>
      <c r="AO467" s="685"/>
      <c r="AP467" s="685"/>
      <c r="AQ467" s="685"/>
      <c r="AR467" s="685"/>
      <c r="AS467" s="695"/>
      <c r="AT467" s="695"/>
      <c r="AU467" s="32"/>
      <c r="AV467" s="103"/>
      <c r="AW467" s="46"/>
      <c r="AX467" s="33"/>
      <c r="AY467" s="51"/>
      <c r="AZ467" s="130"/>
      <c r="BA467" s="85"/>
      <c r="BB467" s="685"/>
      <c r="BC467" s="685"/>
      <c r="BD467" s="685"/>
      <c r="BE467" s="685"/>
      <c r="BF467" s="695"/>
      <c r="BG467" s="695"/>
      <c r="BH467" s="32"/>
      <c r="BI467" s="103"/>
      <c r="BJ467" s="46"/>
      <c r="BK467" s="33"/>
      <c r="BL467" s="51"/>
      <c r="BM467" s="130"/>
    </row>
    <row r="468" spans="1:65" s="5" customFormat="1" ht="15.75" customHeight="1" x14ac:dyDescent="0.2">
      <c r="A468" s="85"/>
      <c r="B468" s="685"/>
      <c r="C468" s="685"/>
      <c r="D468" s="685"/>
      <c r="E468" s="685"/>
      <c r="F468" s="695"/>
      <c r="G468" s="695"/>
      <c r="H468" s="136"/>
      <c r="I468" s="136"/>
      <c r="J468" s="136"/>
      <c r="K468" s="136"/>
      <c r="L468" s="136"/>
      <c r="M468" s="136"/>
      <c r="N468" s="85"/>
      <c r="O468" s="685"/>
      <c r="P468" s="685"/>
      <c r="Q468" s="685"/>
      <c r="R468" s="685"/>
      <c r="S468" s="695"/>
      <c r="T468" s="695"/>
      <c r="U468" s="136"/>
      <c r="V468" s="136"/>
      <c r="W468" s="136"/>
      <c r="X468" s="136"/>
      <c r="Y468" s="136"/>
      <c r="Z468" s="136"/>
      <c r="AA468" s="85"/>
      <c r="AB468" s="685"/>
      <c r="AC468" s="685"/>
      <c r="AD468" s="685"/>
      <c r="AE468" s="685"/>
      <c r="AF468" s="695"/>
      <c r="AG468" s="695"/>
      <c r="AH468" s="136"/>
      <c r="AI468" s="136"/>
      <c r="AJ468" s="136"/>
      <c r="AK468" s="136"/>
      <c r="AL468" s="136"/>
      <c r="AM468" s="136"/>
      <c r="AN468" s="85"/>
      <c r="AO468" s="685"/>
      <c r="AP468" s="685"/>
      <c r="AQ468" s="685"/>
      <c r="AR468" s="685"/>
      <c r="AS468" s="695"/>
      <c r="AT468" s="695"/>
      <c r="AU468" s="136"/>
      <c r="AV468" s="136"/>
      <c r="AW468" s="136"/>
      <c r="AX468" s="136"/>
      <c r="AY468" s="136"/>
      <c r="AZ468" s="136"/>
      <c r="BA468" s="85"/>
      <c r="BB468" s="685"/>
      <c r="BC468" s="685"/>
      <c r="BD468" s="685"/>
      <c r="BE468" s="685"/>
      <c r="BF468" s="695"/>
      <c r="BG468" s="695"/>
      <c r="BH468" s="136"/>
      <c r="BI468" s="136"/>
      <c r="BJ468" s="136"/>
      <c r="BK468" s="136"/>
      <c r="BL468" s="136"/>
      <c r="BM468" s="136"/>
    </row>
    <row r="469" spans="1:65" s="5" customFormat="1" ht="15.95" customHeight="1" x14ac:dyDescent="0.2">
      <c r="A469" s="85"/>
      <c r="B469" s="686"/>
      <c r="C469" s="686"/>
      <c r="D469" s="686"/>
      <c r="E469" s="686"/>
      <c r="F469" s="695"/>
      <c r="G469" s="695"/>
      <c r="H469" s="38"/>
      <c r="I469" s="103"/>
      <c r="K469" s="59"/>
      <c r="L469" s="51"/>
      <c r="M469" s="130"/>
      <c r="N469" s="85"/>
      <c r="O469" s="686"/>
      <c r="P469" s="686"/>
      <c r="Q469" s="686"/>
      <c r="R469" s="686"/>
      <c r="S469" s="695"/>
      <c r="T469" s="695"/>
      <c r="U469" s="38"/>
      <c r="V469" s="103"/>
      <c r="X469" s="59"/>
      <c r="Y469" s="51"/>
      <c r="Z469" s="130"/>
      <c r="AA469" s="85"/>
      <c r="AB469" s="686"/>
      <c r="AC469" s="686"/>
      <c r="AD469" s="686"/>
      <c r="AE469" s="686"/>
      <c r="AF469" s="695"/>
      <c r="AG469" s="695"/>
      <c r="AH469" s="38"/>
      <c r="AI469" s="103"/>
      <c r="AK469" s="59"/>
      <c r="AL469" s="51"/>
      <c r="AM469" s="130"/>
      <c r="AN469" s="85"/>
      <c r="AO469" s="686"/>
      <c r="AP469" s="686"/>
      <c r="AQ469" s="686"/>
      <c r="AR469" s="686"/>
      <c r="AS469" s="695"/>
      <c r="AT469" s="695"/>
      <c r="AU469" s="38"/>
      <c r="AV469" s="103"/>
      <c r="AX469" s="59"/>
      <c r="AY469" s="51"/>
      <c r="AZ469" s="130"/>
      <c r="BA469" s="85"/>
      <c r="BB469" s="686"/>
      <c r="BC469" s="686"/>
      <c r="BD469" s="686"/>
      <c r="BE469" s="686"/>
      <c r="BF469" s="695"/>
      <c r="BG469" s="695"/>
      <c r="BH469" s="38"/>
      <c r="BI469" s="103"/>
      <c r="BK469" s="59"/>
      <c r="BL469" s="51"/>
      <c r="BM469" s="130"/>
    </row>
    <row r="470" spans="1:65" s="5" customFormat="1" ht="15.95" customHeight="1" x14ac:dyDescent="0.2">
      <c r="A470" s="85"/>
      <c r="B470" s="686"/>
      <c r="C470" s="686"/>
      <c r="D470" s="686"/>
      <c r="E470" s="686"/>
      <c r="F470" s="695"/>
      <c r="G470" s="695"/>
      <c r="H470" s="38"/>
      <c r="I470" s="103"/>
      <c r="K470" s="59"/>
      <c r="L470" s="51"/>
      <c r="M470" s="130"/>
      <c r="N470" s="85"/>
      <c r="O470" s="686"/>
      <c r="P470" s="686"/>
      <c r="Q470" s="686"/>
      <c r="R470" s="686"/>
      <c r="S470" s="695"/>
      <c r="T470" s="695"/>
      <c r="U470" s="38"/>
      <c r="V470" s="103"/>
      <c r="X470" s="59"/>
      <c r="Y470" s="51"/>
      <c r="Z470" s="130"/>
      <c r="AA470" s="85"/>
      <c r="AB470" s="686"/>
      <c r="AC470" s="686"/>
      <c r="AD470" s="686"/>
      <c r="AE470" s="686"/>
      <c r="AF470" s="695"/>
      <c r="AG470" s="695"/>
      <c r="AH470" s="38"/>
      <c r="AI470" s="103"/>
      <c r="AK470" s="59"/>
      <c r="AL470" s="51"/>
      <c r="AM470" s="130"/>
      <c r="AN470" s="85"/>
      <c r="AO470" s="686"/>
      <c r="AP470" s="686"/>
      <c r="AQ470" s="686"/>
      <c r="AR470" s="686"/>
      <c r="AS470" s="695"/>
      <c r="AT470" s="695"/>
      <c r="AU470" s="38"/>
      <c r="AV470" s="103"/>
      <c r="AX470" s="59"/>
      <c r="AY470" s="51"/>
      <c r="AZ470" s="130"/>
      <c r="BA470" s="85"/>
      <c r="BB470" s="686"/>
      <c r="BC470" s="686"/>
      <c r="BD470" s="686"/>
      <c r="BE470" s="686"/>
      <c r="BF470" s="695"/>
      <c r="BG470" s="695"/>
      <c r="BH470" s="38"/>
      <c r="BI470" s="103"/>
      <c r="BK470" s="59"/>
      <c r="BL470" s="51"/>
      <c r="BM470" s="130"/>
    </row>
    <row r="471" spans="1:65" s="5" customFormat="1" ht="15.95" customHeight="1" x14ac:dyDescent="0.2">
      <c r="A471" s="85"/>
      <c r="B471" s="49"/>
      <c r="C471" s="49"/>
      <c r="D471" s="49"/>
      <c r="E471" s="49"/>
      <c r="F471" s="54"/>
      <c r="G471" s="54"/>
      <c r="H471" s="24"/>
      <c r="I471" s="98"/>
      <c r="K471" s="51"/>
      <c r="L471" s="51"/>
      <c r="M471" s="51"/>
      <c r="N471" s="85"/>
      <c r="O471" s="49"/>
      <c r="P471" s="49"/>
      <c r="Q471" s="49"/>
      <c r="R471" s="49"/>
      <c r="S471" s="54"/>
      <c r="T471" s="54"/>
      <c r="U471" s="24"/>
      <c r="V471" s="98"/>
      <c r="X471" s="51"/>
      <c r="Y471" s="51"/>
      <c r="Z471" s="51"/>
      <c r="AA471" s="85"/>
      <c r="AB471" s="49"/>
      <c r="AC471" s="49"/>
      <c r="AD471" s="49"/>
      <c r="AE471" s="49"/>
      <c r="AF471" s="54"/>
      <c r="AG471" s="54"/>
      <c r="AH471" s="24"/>
      <c r="AI471" s="98"/>
      <c r="AK471" s="51"/>
      <c r="AL471" s="51"/>
      <c r="AM471" s="51"/>
      <c r="AN471" s="85"/>
      <c r="AO471" s="49"/>
      <c r="AP471" s="49"/>
      <c r="AQ471" s="49"/>
      <c r="AR471" s="49"/>
      <c r="AS471" s="54"/>
      <c r="AT471" s="54"/>
      <c r="AU471" s="24"/>
      <c r="AV471" s="98"/>
      <c r="AX471" s="51"/>
      <c r="AY471" s="51"/>
      <c r="AZ471" s="51"/>
      <c r="BA471" s="85"/>
      <c r="BB471" s="49"/>
      <c r="BC471" s="49"/>
      <c r="BD471" s="49"/>
      <c r="BE471" s="49"/>
      <c r="BF471" s="54"/>
      <c r="BG471" s="54"/>
      <c r="BH471" s="24"/>
      <c r="BI471" s="98"/>
      <c r="BK471" s="51"/>
      <c r="BL471" s="51"/>
      <c r="BM471" s="51"/>
    </row>
    <row r="472" spans="1:65" s="5" customFormat="1" ht="15.95" customHeight="1" x14ac:dyDescent="0.25">
      <c r="A472" s="7"/>
      <c r="B472" s="71"/>
      <c r="C472" s="71"/>
      <c r="D472" s="71"/>
      <c r="E472" s="88"/>
      <c r="F472" s="88"/>
      <c r="G472" s="88"/>
      <c r="H472" s="38"/>
      <c r="I472" s="103"/>
      <c r="K472" s="59"/>
      <c r="L472" s="51"/>
      <c r="M472" s="130"/>
      <c r="N472" s="7"/>
      <c r="O472" s="71"/>
      <c r="P472" s="71"/>
      <c r="Q472" s="71"/>
      <c r="R472" s="88"/>
      <c r="S472" s="88"/>
      <c r="T472" s="88"/>
      <c r="U472" s="38"/>
      <c r="V472" s="103"/>
      <c r="X472" s="59"/>
      <c r="Y472" s="51"/>
      <c r="Z472" s="130"/>
      <c r="AA472" s="7"/>
      <c r="AB472" s="71"/>
      <c r="AC472" s="71"/>
      <c r="AD472" s="71"/>
      <c r="AE472" s="88"/>
      <c r="AF472" s="88"/>
      <c r="AG472" s="88"/>
      <c r="AH472" s="38"/>
      <c r="AI472" s="103"/>
      <c r="AK472" s="59"/>
      <c r="AL472" s="51"/>
      <c r="AM472" s="130"/>
      <c r="AN472" s="7"/>
      <c r="AO472" s="71"/>
      <c r="AP472" s="71"/>
      <c r="AQ472" s="71"/>
      <c r="AR472" s="88"/>
      <c r="AS472" s="88"/>
      <c r="AT472" s="88"/>
      <c r="AU472" s="38"/>
      <c r="AV472" s="103"/>
      <c r="AX472" s="59"/>
      <c r="AY472" s="51"/>
      <c r="AZ472" s="130"/>
      <c r="BA472" s="7"/>
      <c r="BB472" s="71"/>
      <c r="BC472" s="71"/>
      <c r="BD472" s="71"/>
      <c r="BE472" s="88"/>
      <c r="BF472" s="88"/>
      <c r="BG472" s="88"/>
      <c r="BH472" s="38"/>
      <c r="BI472" s="103"/>
      <c r="BK472" s="59"/>
      <c r="BL472" s="51"/>
      <c r="BM472" s="130"/>
    </row>
    <row r="473" spans="1:65" s="5" customFormat="1" ht="15.95" customHeight="1" x14ac:dyDescent="0.2">
      <c r="A473" s="85"/>
      <c r="B473" s="57"/>
      <c r="C473" s="57"/>
      <c r="D473" s="57"/>
      <c r="E473" s="85"/>
      <c r="F473" s="85"/>
      <c r="G473" s="85"/>
      <c r="H473" s="24"/>
      <c r="I473" s="98"/>
      <c r="K473" s="51"/>
      <c r="L473" s="51"/>
      <c r="M473" s="51"/>
      <c r="N473" s="85"/>
      <c r="O473" s="57"/>
      <c r="P473" s="57"/>
      <c r="Q473" s="57"/>
      <c r="R473" s="85"/>
      <c r="S473" s="85"/>
      <c r="T473" s="85"/>
      <c r="U473" s="24"/>
      <c r="V473" s="98"/>
      <c r="X473" s="51"/>
      <c r="Y473" s="51"/>
      <c r="Z473" s="51"/>
      <c r="AA473" s="85"/>
      <c r="AB473" s="57"/>
      <c r="AC473" s="57"/>
      <c r="AD473" s="57"/>
      <c r="AE473" s="85"/>
      <c r="AF473" s="85"/>
      <c r="AG473" s="85"/>
      <c r="AH473" s="24"/>
      <c r="AI473" s="98"/>
      <c r="AK473" s="51"/>
      <c r="AL473" s="51"/>
      <c r="AM473" s="51"/>
      <c r="AN473" s="85"/>
      <c r="AO473" s="57"/>
      <c r="AP473" s="57"/>
      <c r="AQ473" s="57"/>
      <c r="AR473" s="85"/>
      <c r="AS473" s="85"/>
      <c r="AT473" s="85"/>
      <c r="AU473" s="24"/>
      <c r="AV473" s="98"/>
      <c r="AX473" s="51"/>
      <c r="AY473" s="51"/>
      <c r="AZ473" s="51"/>
      <c r="BA473" s="85"/>
      <c r="BB473" s="57"/>
      <c r="BC473" s="57"/>
      <c r="BD473" s="57"/>
      <c r="BE473" s="85"/>
      <c r="BF473" s="85"/>
      <c r="BG473" s="85"/>
      <c r="BH473" s="24"/>
      <c r="BI473" s="98"/>
      <c r="BK473" s="51"/>
      <c r="BL473" s="51"/>
      <c r="BM473" s="51"/>
    </row>
    <row r="474" spans="1:65" s="5" customFormat="1" ht="15.95" customHeight="1" x14ac:dyDescent="0.25">
      <c r="A474" s="56"/>
      <c r="B474" s="76"/>
      <c r="C474" s="76"/>
      <c r="D474" s="76"/>
      <c r="E474" s="89"/>
      <c r="F474" s="89"/>
      <c r="G474" s="89"/>
      <c r="H474" s="32"/>
      <c r="I474" s="103"/>
      <c r="J474" s="46"/>
      <c r="K474" s="33"/>
      <c r="L474" s="51"/>
      <c r="M474" s="130"/>
      <c r="N474" s="56"/>
      <c r="O474" s="76"/>
      <c r="P474" s="76"/>
      <c r="Q474" s="76"/>
      <c r="R474" s="89"/>
      <c r="S474" s="89"/>
      <c r="T474" s="89"/>
      <c r="U474" s="32"/>
      <c r="V474" s="103"/>
      <c r="W474" s="46"/>
      <c r="X474" s="33"/>
      <c r="Y474" s="51"/>
      <c r="Z474" s="130"/>
      <c r="AA474" s="56"/>
      <c r="AB474" s="76"/>
      <c r="AC474" s="76"/>
      <c r="AD474" s="76"/>
      <c r="AE474" s="89"/>
      <c r="AF474" s="89"/>
      <c r="AG474" s="89"/>
      <c r="AH474" s="32"/>
      <c r="AI474" s="103"/>
      <c r="AJ474" s="46"/>
      <c r="AK474" s="33"/>
      <c r="AL474" s="51"/>
      <c r="AM474" s="130"/>
      <c r="AN474" s="56"/>
      <c r="AO474" s="76"/>
      <c r="AP474" s="76"/>
      <c r="AQ474" s="76"/>
      <c r="AR474" s="89"/>
      <c r="AS474" s="89"/>
      <c r="AT474" s="89"/>
      <c r="AU474" s="32"/>
      <c r="AV474" s="103"/>
      <c r="AW474" s="46"/>
      <c r="AX474" s="33"/>
      <c r="AY474" s="51"/>
      <c r="AZ474" s="130"/>
      <c r="BA474" s="56"/>
      <c r="BB474" s="76"/>
      <c r="BC474" s="76"/>
      <c r="BD474" s="76"/>
      <c r="BE474" s="89"/>
      <c r="BF474" s="89"/>
      <c r="BG474" s="89"/>
      <c r="BH474" s="32"/>
      <c r="BI474" s="103"/>
      <c r="BJ474" s="46"/>
      <c r="BK474" s="33"/>
      <c r="BL474" s="51"/>
      <c r="BM474" s="130"/>
    </row>
    <row r="475" spans="1:65" s="5" customFormat="1" ht="15.95" customHeight="1" x14ac:dyDescent="0.25">
      <c r="A475" s="56"/>
      <c r="B475" s="76"/>
      <c r="C475" s="76"/>
      <c r="D475" s="76"/>
      <c r="E475" s="89"/>
      <c r="F475" s="89"/>
      <c r="G475" s="89"/>
      <c r="H475" s="136"/>
      <c r="I475" s="136"/>
      <c r="J475" s="136"/>
      <c r="K475" s="136"/>
      <c r="L475" s="136"/>
      <c r="M475" s="136"/>
      <c r="N475" s="56"/>
      <c r="O475" s="76"/>
      <c r="P475" s="76"/>
      <c r="Q475" s="76"/>
      <c r="R475" s="89"/>
      <c r="S475" s="89"/>
      <c r="T475" s="89"/>
      <c r="U475" s="136"/>
      <c r="V475" s="136"/>
      <c r="W475" s="136"/>
      <c r="X475" s="136"/>
      <c r="Y475" s="136"/>
      <c r="Z475" s="136"/>
      <c r="AA475" s="56"/>
      <c r="AB475" s="76"/>
      <c r="AC475" s="76"/>
      <c r="AD475" s="76"/>
      <c r="AE475" s="89"/>
      <c r="AF475" s="89"/>
      <c r="AG475" s="89"/>
      <c r="AH475" s="136"/>
      <c r="AI475" s="136"/>
      <c r="AJ475" s="136"/>
      <c r="AK475" s="136"/>
      <c r="AL475" s="136"/>
      <c r="AM475" s="136"/>
      <c r="AN475" s="56"/>
      <c r="AO475" s="76"/>
      <c r="AP475" s="76"/>
      <c r="AQ475" s="76"/>
      <c r="AR475" s="89"/>
      <c r="AS475" s="89"/>
      <c r="AT475" s="89"/>
      <c r="AU475" s="136"/>
      <c r="AV475" s="136"/>
      <c r="AW475" s="136"/>
      <c r="AX475" s="136"/>
      <c r="AY475" s="136"/>
      <c r="AZ475" s="136"/>
      <c r="BA475" s="56"/>
      <c r="BB475" s="76"/>
      <c r="BC475" s="76"/>
      <c r="BD475" s="76"/>
      <c r="BE475" s="89"/>
      <c r="BF475" s="89"/>
      <c r="BG475" s="89"/>
      <c r="BH475" s="136"/>
      <c r="BI475" s="136"/>
      <c r="BJ475" s="136"/>
      <c r="BK475" s="136"/>
      <c r="BL475" s="136"/>
      <c r="BM475" s="136"/>
    </row>
    <row r="476" spans="1:65" s="8" customFormat="1" ht="18" customHeight="1" x14ac:dyDescent="0.25">
      <c r="A476" s="27"/>
      <c r="B476" s="76"/>
      <c r="C476" s="76"/>
      <c r="D476" s="76"/>
      <c r="E476" s="89"/>
      <c r="F476" s="89"/>
      <c r="G476" s="89"/>
      <c r="H476" s="89"/>
      <c r="I476" s="89"/>
      <c r="J476" s="56"/>
      <c r="K476" s="779"/>
      <c r="L476" s="779"/>
      <c r="M476" s="779"/>
      <c r="N476" s="27"/>
      <c r="O476" s="76"/>
      <c r="P476" s="76"/>
      <c r="Q476" s="76"/>
      <c r="R476" s="89"/>
      <c r="S476" s="89"/>
      <c r="T476" s="89"/>
      <c r="U476" s="89"/>
      <c r="V476" s="89"/>
      <c r="W476" s="56"/>
      <c r="X476" s="779"/>
      <c r="Y476" s="779"/>
      <c r="Z476" s="779"/>
      <c r="AA476" s="27"/>
      <c r="AB476" s="76"/>
      <c r="AC476" s="76"/>
      <c r="AD476" s="76"/>
      <c r="AE476" s="89"/>
      <c r="AF476" s="89"/>
      <c r="AG476" s="89"/>
      <c r="AH476" s="89"/>
      <c r="AI476" s="89"/>
      <c r="AJ476" s="56"/>
      <c r="AK476" s="779"/>
      <c r="AL476" s="779"/>
      <c r="AM476" s="779"/>
      <c r="AN476" s="27"/>
      <c r="AO476" s="76"/>
      <c r="AP476" s="76"/>
      <c r="AQ476" s="76"/>
      <c r="AR476" s="89"/>
      <c r="AS476" s="89"/>
      <c r="AT476" s="89"/>
      <c r="AU476" s="89"/>
      <c r="AV476" s="89"/>
      <c r="AW476" s="56"/>
      <c r="AX476" s="779"/>
      <c r="AY476" s="779"/>
      <c r="AZ476" s="779"/>
      <c r="BA476" s="27"/>
      <c r="BB476" s="76"/>
      <c r="BC476" s="76"/>
      <c r="BD476" s="76"/>
      <c r="BE476" s="89"/>
      <c r="BF476" s="89"/>
      <c r="BG476" s="89"/>
      <c r="BH476" s="89"/>
      <c r="BI476" s="89"/>
      <c r="BJ476" s="56"/>
      <c r="BK476" s="779"/>
      <c r="BL476" s="779"/>
      <c r="BM476" s="779"/>
    </row>
    <row r="477" spans="1:65" s="8" customFormat="1" ht="12.75" customHeight="1" x14ac:dyDescent="0.25">
      <c r="A477" s="62"/>
      <c r="B477" s="696"/>
      <c r="C477" s="696"/>
      <c r="D477" s="696"/>
      <c r="E477" s="696"/>
      <c r="F477" s="696"/>
      <c r="G477" s="696"/>
      <c r="H477" s="74"/>
      <c r="I477" s="114"/>
      <c r="K477" s="168"/>
      <c r="L477" s="168"/>
      <c r="M477" s="169"/>
      <c r="N477" s="62"/>
      <c r="O477" s="696"/>
      <c r="P477" s="696"/>
      <c r="Q477" s="696"/>
      <c r="R477" s="696"/>
      <c r="S477" s="696"/>
      <c r="T477" s="696"/>
      <c r="U477" s="74"/>
      <c r="V477" s="114"/>
      <c r="X477" s="168"/>
      <c r="Y477" s="168"/>
      <c r="Z477" s="169"/>
      <c r="AA477" s="62"/>
      <c r="AB477" s="696"/>
      <c r="AC477" s="696"/>
      <c r="AD477" s="696"/>
      <c r="AE477" s="696"/>
      <c r="AF477" s="696"/>
      <c r="AG477" s="696"/>
      <c r="AH477" s="74"/>
      <c r="AI477" s="114"/>
      <c r="AK477" s="168"/>
      <c r="AL477" s="168"/>
      <c r="AM477" s="169"/>
      <c r="AN477" s="62"/>
      <c r="AO477" s="696"/>
      <c r="AP477" s="696"/>
      <c r="AQ477" s="696"/>
      <c r="AR477" s="696"/>
      <c r="AS477" s="696"/>
      <c r="AT477" s="696"/>
      <c r="AU477" s="74"/>
      <c r="AV477" s="114"/>
      <c r="AX477" s="168"/>
      <c r="AY477" s="168"/>
      <c r="AZ477" s="169"/>
      <c r="BA477" s="62"/>
      <c r="BB477" s="696"/>
      <c r="BC477" s="696"/>
      <c r="BD477" s="696"/>
      <c r="BE477" s="696"/>
      <c r="BF477" s="696"/>
      <c r="BG477" s="696"/>
      <c r="BH477" s="74"/>
      <c r="BI477" s="114"/>
      <c r="BK477" s="168"/>
      <c r="BL477" s="168"/>
      <c r="BM477" s="169"/>
    </row>
    <row r="478" spans="1:65" s="8" customFormat="1" ht="21.75" customHeight="1" x14ac:dyDescent="0.25">
      <c r="A478" s="5"/>
      <c r="B478" s="24"/>
      <c r="C478" s="24"/>
      <c r="D478" s="24"/>
      <c r="E478" s="21"/>
      <c r="F478" s="21"/>
      <c r="G478" s="21"/>
      <c r="H478" s="89"/>
      <c r="I478" s="89"/>
      <c r="J478" s="56"/>
      <c r="K478" s="779"/>
      <c r="L478" s="779"/>
      <c r="M478" s="779"/>
      <c r="N478" s="5"/>
      <c r="O478" s="24"/>
      <c r="P478" s="24"/>
      <c r="Q478" s="24"/>
      <c r="R478" s="21"/>
      <c r="S478" s="21"/>
      <c r="T478" s="21"/>
      <c r="U478" s="89"/>
      <c r="V478" s="89"/>
      <c r="W478" s="56"/>
      <c r="X478" s="779"/>
      <c r="Y478" s="779"/>
      <c r="Z478" s="779"/>
      <c r="AA478" s="5"/>
      <c r="AB478" s="24"/>
      <c r="AC478" s="24"/>
      <c r="AD478" s="24"/>
      <c r="AE478" s="21"/>
      <c r="AF478" s="21"/>
      <c r="AG478" s="21"/>
      <c r="AH478" s="89"/>
      <c r="AI478" s="89"/>
      <c r="AJ478" s="56"/>
      <c r="AK478" s="779"/>
      <c r="AL478" s="779"/>
      <c r="AM478" s="779"/>
      <c r="AN478" s="5"/>
      <c r="AO478" s="24"/>
      <c r="AP478" s="24"/>
      <c r="AQ478" s="24"/>
      <c r="AR478" s="21"/>
      <c r="AS478" s="21"/>
      <c r="AT478" s="21"/>
      <c r="AU478" s="89"/>
      <c r="AV478" s="89"/>
      <c r="AW478" s="56"/>
      <c r="AX478" s="779"/>
      <c r="AY478" s="779"/>
      <c r="AZ478" s="779"/>
      <c r="BA478" s="5"/>
      <c r="BB478" s="24"/>
      <c r="BC478" s="24"/>
      <c r="BD478" s="24"/>
      <c r="BE478" s="21"/>
      <c r="BF478" s="21"/>
      <c r="BG478" s="21"/>
      <c r="BH478" s="89"/>
      <c r="BI478" s="89"/>
      <c r="BJ478" s="56"/>
      <c r="BK478" s="779"/>
      <c r="BL478" s="779"/>
      <c r="BM478" s="779"/>
    </row>
    <row r="479" spans="1:65" s="5" customFormat="1" ht="13.5" customHeight="1" x14ac:dyDescent="0.2">
      <c r="A479" s="21"/>
      <c r="B479" s="24"/>
      <c r="C479" s="24"/>
      <c r="D479" s="24"/>
      <c r="E479" s="21"/>
      <c r="F479" s="21"/>
      <c r="G479" s="21"/>
      <c r="H479" s="6"/>
      <c r="I479" s="58"/>
      <c r="K479" s="59"/>
      <c r="L479" s="51"/>
      <c r="M479" s="130"/>
      <c r="N479" s="21"/>
      <c r="O479" s="24"/>
      <c r="P479" s="24"/>
      <c r="Q479" s="24"/>
      <c r="R479" s="21"/>
      <c r="S479" s="21"/>
      <c r="T479" s="21"/>
      <c r="U479" s="6"/>
      <c r="V479" s="58"/>
      <c r="X479" s="59"/>
      <c r="Y479" s="51"/>
      <c r="Z479" s="130"/>
      <c r="AA479" s="21"/>
      <c r="AB479" s="24"/>
      <c r="AC479" s="24"/>
      <c r="AD479" s="24"/>
      <c r="AE479" s="21"/>
      <c r="AF479" s="21"/>
      <c r="AG479" s="21"/>
      <c r="AH479" s="6"/>
      <c r="AI479" s="58"/>
      <c r="AK479" s="59"/>
      <c r="AL479" s="51"/>
      <c r="AM479" s="130"/>
      <c r="AN479" s="21"/>
      <c r="AO479" s="24"/>
      <c r="AP479" s="24"/>
      <c r="AQ479" s="24"/>
      <c r="AR479" s="21"/>
      <c r="AS479" s="21"/>
      <c r="AT479" s="21"/>
      <c r="AU479" s="6"/>
      <c r="AV479" s="58"/>
      <c r="AX479" s="59"/>
      <c r="AY479" s="51"/>
      <c r="AZ479" s="130"/>
      <c r="BA479" s="21"/>
      <c r="BB479" s="24"/>
      <c r="BC479" s="24"/>
      <c r="BD479" s="24"/>
      <c r="BE479" s="21"/>
      <c r="BF479" s="21"/>
      <c r="BG479" s="21"/>
      <c r="BH479" s="6"/>
      <c r="BI479" s="58"/>
      <c r="BK479" s="59"/>
      <c r="BL479" s="51"/>
      <c r="BM479" s="130"/>
    </row>
    <row r="480" spans="1:65" s="20" customFormat="1" ht="20.100000000000001" customHeight="1" x14ac:dyDescent="0.2">
      <c r="A480" s="61"/>
      <c r="B480" s="73"/>
      <c r="C480" s="73"/>
      <c r="D480" s="73"/>
      <c r="E480" s="21"/>
      <c r="F480" s="21"/>
      <c r="G480" s="21"/>
      <c r="H480" s="137"/>
      <c r="I480" s="137"/>
      <c r="J480" s="137"/>
      <c r="K480" s="137"/>
      <c r="L480" s="137"/>
      <c r="M480" s="137"/>
      <c r="N480" s="61"/>
      <c r="O480" s="73"/>
      <c r="P480" s="73"/>
      <c r="Q480" s="73"/>
      <c r="R480" s="21"/>
      <c r="S480" s="21"/>
      <c r="T480" s="21"/>
      <c r="U480" s="137"/>
      <c r="V480" s="137"/>
      <c r="W480" s="137"/>
      <c r="X480" s="137"/>
      <c r="Y480" s="137"/>
      <c r="Z480" s="137"/>
      <c r="AA480" s="61"/>
      <c r="AB480" s="73"/>
      <c r="AC480" s="73"/>
      <c r="AD480" s="73"/>
      <c r="AE480" s="21"/>
      <c r="AF480" s="21"/>
      <c r="AG480" s="21"/>
      <c r="AH480" s="137"/>
      <c r="AI480" s="137"/>
      <c r="AJ480" s="137"/>
      <c r="AK480" s="137"/>
      <c r="AL480" s="137"/>
      <c r="AM480" s="137"/>
      <c r="AN480" s="61"/>
      <c r="AO480" s="73"/>
      <c r="AP480" s="73"/>
      <c r="AQ480" s="73"/>
      <c r="AR480" s="21"/>
      <c r="AS480" s="21"/>
      <c r="AT480" s="21"/>
      <c r="AU480" s="137"/>
      <c r="AV480" s="137"/>
      <c r="AW480" s="137"/>
      <c r="AX480" s="137"/>
      <c r="AY480" s="137"/>
      <c r="AZ480" s="137"/>
      <c r="BA480" s="61"/>
      <c r="BB480" s="73"/>
      <c r="BC480" s="73"/>
      <c r="BD480" s="73"/>
      <c r="BE480" s="21"/>
      <c r="BF480" s="21"/>
      <c r="BG480" s="21"/>
      <c r="BH480" s="137"/>
      <c r="BI480" s="137"/>
      <c r="BJ480" s="137"/>
      <c r="BK480" s="137"/>
      <c r="BL480" s="137"/>
      <c r="BM480" s="137"/>
    </row>
    <row r="481" spans="1:65" s="7" customFormat="1" ht="17.100000000000001" customHeight="1" x14ac:dyDescent="0.2">
      <c r="A481" s="21"/>
      <c r="B481" s="73"/>
      <c r="C481" s="73"/>
      <c r="D481" s="73"/>
      <c r="E481" s="21"/>
      <c r="F481" s="21"/>
      <c r="G481" s="21"/>
      <c r="H481" s="85"/>
      <c r="I481" s="85"/>
      <c r="J481" s="85"/>
      <c r="K481" s="85"/>
      <c r="L481" s="85"/>
      <c r="M481" s="85"/>
      <c r="N481" s="21"/>
      <c r="O481" s="73"/>
      <c r="P481" s="73"/>
      <c r="Q481" s="73"/>
      <c r="R481" s="21"/>
      <c r="S481" s="21"/>
      <c r="T481" s="21"/>
      <c r="U481" s="85"/>
      <c r="V481" s="85"/>
      <c r="W481" s="85"/>
      <c r="X481" s="85"/>
      <c r="Y481" s="85"/>
      <c r="Z481" s="85"/>
      <c r="AA481" s="21"/>
      <c r="AB481" s="73"/>
      <c r="AC481" s="73"/>
      <c r="AD481" s="73"/>
      <c r="AE481" s="21"/>
      <c r="AF481" s="21"/>
      <c r="AG481" s="21"/>
      <c r="AH481" s="85"/>
      <c r="AI481" s="85"/>
      <c r="AJ481" s="85"/>
      <c r="AK481" s="85"/>
      <c r="AL481" s="85"/>
      <c r="AM481" s="85"/>
      <c r="AN481" s="21"/>
      <c r="AO481" s="73"/>
      <c r="AP481" s="73"/>
      <c r="AQ481" s="73"/>
      <c r="AR481" s="21"/>
      <c r="AS481" s="21"/>
      <c r="AT481" s="21"/>
      <c r="AU481" s="85"/>
      <c r="AV481" s="85"/>
      <c r="AW481" s="85"/>
      <c r="AX481" s="85"/>
      <c r="AY481" s="85"/>
      <c r="AZ481" s="85"/>
      <c r="BA481" s="21"/>
      <c r="BB481" s="73"/>
      <c r="BC481" s="73"/>
      <c r="BD481" s="73"/>
      <c r="BE481" s="21"/>
      <c r="BF481" s="21"/>
      <c r="BG481" s="21"/>
      <c r="BH481" s="85"/>
      <c r="BI481" s="85"/>
      <c r="BJ481" s="85"/>
      <c r="BK481" s="85"/>
      <c r="BL481" s="85"/>
      <c r="BM481" s="85"/>
    </row>
    <row r="482" spans="1:65" s="20" customFormat="1" x14ac:dyDescent="0.2">
      <c r="A482" s="21"/>
      <c r="B482" s="136"/>
      <c r="C482" s="136"/>
      <c r="D482" s="136"/>
      <c r="E482" s="136"/>
      <c r="F482" s="136"/>
      <c r="G482" s="136"/>
      <c r="H482" s="63"/>
      <c r="I482" s="106"/>
      <c r="J482" s="64"/>
      <c r="K482" s="65"/>
      <c r="L482" s="65"/>
      <c r="M482" s="63"/>
      <c r="N482" s="21"/>
      <c r="O482" s="136"/>
      <c r="P482" s="136"/>
      <c r="Q482" s="136"/>
      <c r="R482" s="136"/>
      <c r="S482" s="136"/>
      <c r="T482" s="136"/>
      <c r="U482" s="63"/>
      <c r="V482" s="106"/>
      <c r="W482" s="64"/>
      <c r="X482" s="65"/>
      <c r="Y482" s="65"/>
      <c r="Z482" s="63"/>
      <c r="AA482" s="21"/>
      <c r="AB482" s="136"/>
      <c r="AC482" s="136"/>
      <c r="AD482" s="136"/>
      <c r="AE482" s="136"/>
      <c r="AF482" s="136"/>
      <c r="AG482" s="136"/>
      <c r="AH482" s="63"/>
      <c r="AI482" s="106"/>
      <c r="AJ482" s="64"/>
      <c r="AK482" s="65"/>
      <c r="AL482" s="65"/>
      <c r="AM482" s="63"/>
      <c r="AN482" s="21"/>
      <c r="AO482" s="136"/>
      <c r="AP482" s="136"/>
      <c r="AQ482" s="136"/>
      <c r="AR482" s="136"/>
      <c r="AS482" s="136"/>
      <c r="AT482" s="136"/>
      <c r="AU482" s="63"/>
      <c r="AV482" s="106"/>
      <c r="AW482" s="64"/>
      <c r="AX482" s="65"/>
      <c r="AY482" s="65"/>
      <c r="AZ482" s="63"/>
      <c r="BA482" s="21"/>
      <c r="BB482" s="136"/>
      <c r="BC482" s="136"/>
      <c r="BD482" s="136"/>
      <c r="BE482" s="136"/>
      <c r="BF482" s="136"/>
      <c r="BG482" s="136"/>
      <c r="BH482" s="63"/>
      <c r="BI482" s="106"/>
      <c r="BJ482" s="64"/>
      <c r="BK482" s="65"/>
      <c r="BL482" s="65"/>
      <c r="BM482" s="63"/>
    </row>
    <row r="483" spans="1:65" s="5" customFormat="1" ht="15.95" customHeight="1" x14ac:dyDescent="0.2">
      <c r="A483" s="61"/>
      <c r="B483" s="73"/>
      <c r="C483" s="73"/>
      <c r="D483" s="73"/>
      <c r="E483" s="21"/>
      <c r="F483" s="21"/>
      <c r="G483" s="21"/>
      <c r="H483" s="131"/>
      <c r="I483" s="131"/>
      <c r="J483" s="20"/>
      <c r="K483" s="130"/>
      <c r="L483" s="51"/>
      <c r="M483" s="59"/>
      <c r="N483" s="61"/>
      <c r="O483" s="73"/>
      <c r="P483" s="73"/>
      <c r="Q483" s="73"/>
      <c r="R483" s="21"/>
      <c r="S483" s="21"/>
      <c r="T483" s="21"/>
      <c r="U483" s="131"/>
      <c r="V483" s="131"/>
      <c r="W483" s="20"/>
      <c r="X483" s="130"/>
      <c r="Y483" s="51"/>
      <c r="Z483" s="59"/>
      <c r="AA483" s="61"/>
      <c r="AB483" s="73"/>
      <c r="AC483" s="73"/>
      <c r="AD483" s="73"/>
      <c r="AE483" s="21"/>
      <c r="AF483" s="21"/>
      <c r="AG483" s="21"/>
      <c r="AH483" s="131"/>
      <c r="AI483" s="131"/>
      <c r="AJ483" s="20"/>
      <c r="AK483" s="130"/>
      <c r="AL483" s="51"/>
      <c r="AM483" s="59"/>
      <c r="AN483" s="61"/>
      <c r="AO483" s="73"/>
      <c r="AP483" s="73"/>
      <c r="AQ483" s="73"/>
      <c r="AR483" s="21"/>
      <c r="AS483" s="21"/>
      <c r="AT483" s="21"/>
      <c r="AU483" s="131"/>
      <c r="AV483" s="131"/>
      <c r="AW483" s="20"/>
      <c r="AX483" s="130"/>
      <c r="AY483" s="51"/>
      <c r="AZ483" s="59"/>
      <c r="BA483" s="61"/>
      <c r="BB483" s="73"/>
      <c r="BC483" s="73"/>
      <c r="BD483" s="73"/>
      <c r="BE483" s="21"/>
      <c r="BF483" s="21"/>
      <c r="BG483" s="21"/>
      <c r="BH483" s="131"/>
      <c r="BI483" s="131"/>
      <c r="BJ483" s="20"/>
      <c r="BK483" s="130"/>
      <c r="BL483" s="51"/>
      <c r="BM483" s="59"/>
    </row>
    <row r="484" spans="1:65" s="5" customFormat="1" ht="15.95" customHeight="1" x14ac:dyDescent="0.2">
      <c r="A484" s="61"/>
      <c r="B484" s="94"/>
      <c r="C484" s="94"/>
      <c r="D484" s="94"/>
      <c r="E484" s="21"/>
      <c r="F484" s="21"/>
      <c r="G484" s="21"/>
      <c r="H484" s="227"/>
      <c r="I484" s="107"/>
      <c r="J484" s="20"/>
      <c r="K484" s="130"/>
      <c r="L484" s="51"/>
      <c r="M484" s="59"/>
      <c r="N484" s="61"/>
      <c r="O484" s="94"/>
      <c r="P484" s="94"/>
      <c r="Q484" s="94"/>
      <c r="R484" s="21"/>
      <c r="S484" s="21"/>
      <c r="T484" s="21"/>
      <c r="U484" s="227"/>
      <c r="V484" s="107"/>
      <c r="W484" s="20"/>
      <c r="X484" s="130"/>
      <c r="Y484" s="51"/>
      <c r="Z484" s="59"/>
      <c r="AA484" s="61"/>
      <c r="AB484" s="94"/>
      <c r="AC484" s="94"/>
      <c r="AD484" s="94"/>
      <c r="AE484" s="21"/>
      <c r="AF484" s="21"/>
      <c r="AG484" s="21"/>
      <c r="AH484" s="227"/>
      <c r="AI484" s="107"/>
      <c r="AJ484" s="20"/>
      <c r="AK484" s="130"/>
      <c r="AL484" s="51"/>
      <c r="AM484" s="59"/>
      <c r="AN484" s="61"/>
      <c r="AO484" s="94"/>
      <c r="AP484" s="94"/>
      <c r="AQ484" s="94"/>
      <c r="AR484" s="21"/>
      <c r="AS484" s="21"/>
      <c r="AT484" s="21"/>
      <c r="AU484" s="227"/>
      <c r="AV484" s="107"/>
      <c r="AW484" s="20"/>
      <c r="AX484" s="130"/>
      <c r="AY484" s="51"/>
      <c r="AZ484" s="59"/>
      <c r="BA484" s="61"/>
      <c r="BB484" s="94"/>
      <c r="BC484" s="94"/>
      <c r="BD484" s="94"/>
      <c r="BE484" s="21"/>
      <c r="BF484" s="21"/>
      <c r="BG484" s="21"/>
      <c r="BH484" s="227"/>
      <c r="BI484" s="107"/>
      <c r="BJ484" s="20"/>
      <c r="BK484" s="130"/>
      <c r="BL484" s="51"/>
      <c r="BM484" s="59"/>
    </row>
    <row r="485" spans="1:65" s="5" customFormat="1" ht="15.95" customHeight="1" x14ac:dyDescent="0.2">
      <c r="A485" s="61"/>
      <c r="B485" s="136"/>
      <c r="C485" s="136"/>
      <c r="D485" s="136"/>
      <c r="E485" s="136"/>
      <c r="F485" s="136"/>
      <c r="G485" s="136"/>
      <c r="H485" s="59"/>
      <c r="I485" s="108"/>
      <c r="J485" s="20"/>
      <c r="K485" s="130"/>
      <c r="L485" s="51"/>
      <c r="M485" s="130"/>
      <c r="N485" s="61"/>
      <c r="O485" s="136"/>
      <c r="P485" s="136"/>
      <c r="Q485" s="136"/>
      <c r="R485" s="136"/>
      <c r="S485" s="136"/>
      <c r="T485" s="136"/>
      <c r="U485" s="59"/>
      <c r="V485" s="108"/>
      <c r="W485" s="20"/>
      <c r="X485" s="130"/>
      <c r="Y485" s="51"/>
      <c r="Z485" s="130"/>
      <c r="AA485" s="61"/>
      <c r="AB485" s="136"/>
      <c r="AC485" s="136"/>
      <c r="AD485" s="136"/>
      <c r="AE485" s="136"/>
      <c r="AF485" s="136"/>
      <c r="AG485" s="136"/>
      <c r="AH485" s="59"/>
      <c r="AI485" s="108"/>
      <c r="AJ485" s="20"/>
      <c r="AK485" s="130"/>
      <c r="AL485" s="51"/>
      <c r="AM485" s="130"/>
      <c r="AN485" s="61"/>
      <c r="AO485" s="136"/>
      <c r="AP485" s="136"/>
      <c r="AQ485" s="136"/>
      <c r="AR485" s="136"/>
      <c r="AS485" s="136"/>
      <c r="AT485" s="136"/>
      <c r="AU485" s="59"/>
      <c r="AV485" s="108"/>
      <c r="AW485" s="20"/>
      <c r="AX485" s="130"/>
      <c r="AY485" s="51"/>
      <c r="AZ485" s="130"/>
      <c r="BA485" s="61"/>
      <c r="BB485" s="136"/>
      <c r="BC485" s="136"/>
      <c r="BD485" s="136"/>
      <c r="BE485" s="136"/>
      <c r="BF485" s="136"/>
      <c r="BG485" s="136"/>
      <c r="BH485" s="59"/>
      <c r="BI485" s="108"/>
      <c r="BJ485" s="20"/>
      <c r="BK485" s="130"/>
      <c r="BL485" s="51"/>
      <c r="BM485" s="130"/>
    </row>
    <row r="486" spans="1:65" s="5" customFormat="1" ht="15.95" customHeight="1" x14ac:dyDescent="0.2">
      <c r="A486" s="61"/>
      <c r="B486" s="73"/>
      <c r="C486" s="73"/>
      <c r="D486" s="73"/>
      <c r="E486" s="21"/>
      <c r="F486" s="21"/>
      <c r="G486" s="21"/>
      <c r="H486" s="59"/>
      <c r="I486" s="108"/>
      <c r="J486" s="20"/>
      <c r="K486" s="130"/>
      <c r="L486" s="51"/>
      <c r="M486" s="130"/>
      <c r="N486" s="61"/>
      <c r="O486" s="73"/>
      <c r="P486" s="73"/>
      <c r="Q486" s="73"/>
      <c r="R486" s="21"/>
      <c r="S486" s="21"/>
      <c r="T486" s="21"/>
      <c r="U486" s="59"/>
      <c r="V486" s="108"/>
      <c r="W486" s="20"/>
      <c r="X486" s="130"/>
      <c r="Y486" s="51"/>
      <c r="Z486" s="130"/>
      <c r="AA486" s="61"/>
      <c r="AB486" s="73"/>
      <c r="AC486" s="73"/>
      <c r="AD486" s="73"/>
      <c r="AE486" s="21"/>
      <c r="AF486" s="21"/>
      <c r="AG486" s="21"/>
      <c r="AH486" s="59"/>
      <c r="AI486" s="108"/>
      <c r="AJ486" s="20"/>
      <c r="AK486" s="130"/>
      <c r="AL486" s="51"/>
      <c r="AM486" s="130"/>
      <c r="AN486" s="61"/>
      <c r="AO486" s="73"/>
      <c r="AP486" s="73"/>
      <c r="AQ486" s="73"/>
      <c r="AR486" s="21"/>
      <c r="AS486" s="21"/>
      <c r="AT486" s="21"/>
      <c r="AU486" s="59"/>
      <c r="AV486" s="108"/>
      <c r="AW486" s="20"/>
      <c r="AX486" s="130"/>
      <c r="AY486" s="51"/>
      <c r="AZ486" s="130"/>
      <c r="BA486" s="61"/>
      <c r="BB486" s="73"/>
      <c r="BC486" s="73"/>
      <c r="BD486" s="73"/>
      <c r="BE486" s="21"/>
      <c r="BF486" s="21"/>
      <c r="BG486" s="21"/>
      <c r="BH486" s="59"/>
      <c r="BI486" s="108"/>
      <c r="BJ486" s="20"/>
      <c r="BK486" s="130"/>
      <c r="BL486" s="51"/>
      <c r="BM486" s="130"/>
    </row>
    <row r="487" spans="1:65" s="5" customFormat="1" ht="15.95" customHeight="1" x14ac:dyDescent="0.2">
      <c r="A487" s="61"/>
      <c r="B487" s="697"/>
      <c r="C487" s="697"/>
      <c r="D487" s="697"/>
      <c r="E487" s="697"/>
      <c r="F487" s="697"/>
      <c r="G487" s="697"/>
      <c r="H487" s="131"/>
      <c r="I487" s="107"/>
      <c r="J487" s="20"/>
      <c r="K487" s="59"/>
      <c r="L487" s="59"/>
      <c r="M487" s="59"/>
      <c r="N487" s="61"/>
      <c r="O487" s="697"/>
      <c r="P487" s="697"/>
      <c r="Q487" s="697"/>
      <c r="R487" s="697"/>
      <c r="S487" s="697"/>
      <c r="T487" s="697"/>
      <c r="U487" s="131"/>
      <c r="V487" s="107"/>
      <c r="W487" s="20"/>
      <c r="X487" s="59"/>
      <c r="Y487" s="59"/>
      <c r="Z487" s="59"/>
      <c r="AA487" s="61"/>
      <c r="AB487" s="697"/>
      <c r="AC487" s="697"/>
      <c r="AD487" s="697"/>
      <c r="AE487" s="697"/>
      <c r="AF487" s="697"/>
      <c r="AG487" s="697"/>
      <c r="AH487" s="131"/>
      <c r="AI487" s="107"/>
      <c r="AJ487" s="20"/>
      <c r="AK487" s="59"/>
      <c r="AL487" s="59"/>
      <c r="AM487" s="59"/>
      <c r="AN487" s="61"/>
      <c r="AO487" s="697"/>
      <c r="AP487" s="697"/>
      <c r="AQ487" s="697"/>
      <c r="AR487" s="697"/>
      <c r="AS487" s="697"/>
      <c r="AT487" s="697"/>
      <c r="AU487" s="131"/>
      <c r="AV487" s="107"/>
      <c r="AW487" s="20"/>
      <c r="AX487" s="59"/>
      <c r="AY487" s="59"/>
      <c r="AZ487" s="59"/>
      <c r="BA487" s="61"/>
      <c r="BB487" s="697"/>
      <c r="BC487" s="697"/>
      <c r="BD487" s="697"/>
      <c r="BE487" s="697"/>
      <c r="BF487" s="697"/>
      <c r="BG487" s="697"/>
      <c r="BH487" s="131"/>
      <c r="BI487" s="107"/>
      <c r="BJ487" s="20"/>
      <c r="BK487" s="59"/>
      <c r="BL487" s="59"/>
      <c r="BM487" s="59"/>
    </row>
    <row r="488" spans="1:65" s="5" customFormat="1" ht="15.95" customHeight="1" x14ac:dyDescent="0.2">
      <c r="A488" s="61"/>
      <c r="B488" s="136"/>
      <c r="C488" s="136"/>
      <c r="D488" s="136"/>
      <c r="E488" s="136"/>
      <c r="F488" s="136"/>
      <c r="G488" s="136"/>
      <c r="H488" s="131"/>
      <c r="I488" s="107"/>
      <c r="J488" s="20"/>
      <c r="K488" s="59"/>
      <c r="L488" s="59"/>
      <c r="M488" s="59"/>
      <c r="N488" s="61"/>
      <c r="O488" s="136"/>
      <c r="P488" s="136"/>
      <c r="Q488" s="136"/>
      <c r="R488" s="136"/>
      <c r="S488" s="136"/>
      <c r="T488" s="136"/>
      <c r="U488" s="131"/>
      <c r="V488" s="107"/>
      <c r="W488" s="20"/>
      <c r="X488" s="59"/>
      <c r="Y488" s="59"/>
      <c r="Z488" s="59"/>
      <c r="AA488" s="61"/>
      <c r="AB488" s="136"/>
      <c r="AC488" s="136"/>
      <c r="AD488" s="136"/>
      <c r="AE488" s="136"/>
      <c r="AF488" s="136"/>
      <c r="AG488" s="136"/>
      <c r="AH488" s="131"/>
      <c r="AI488" s="107"/>
      <c r="AJ488" s="20"/>
      <c r="AK488" s="59"/>
      <c r="AL488" s="59"/>
      <c r="AM488" s="59"/>
      <c r="AN488" s="61"/>
      <c r="AO488" s="136"/>
      <c r="AP488" s="136"/>
      <c r="AQ488" s="136"/>
      <c r="AR488" s="136"/>
      <c r="AS488" s="136"/>
      <c r="AT488" s="136"/>
      <c r="AU488" s="131"/>
      <c r="AV488" s="107"/>
      <c r="AW488" s="20"/>
      <c r="AX488" s="59"/>
      <c r="AY488" s="59"/>
      <c r="AZ488" s="59"/>
      <c r="BA488" s="61"/>
      <c r="BB488" s="136"/>
      <c r="BC488" s="136"/>
      <c r="BD488" s="136"/>
      <c r="BE488" s="136"/>
      <c r="BF488" s="136"/>
      <c r="BG488" s="136"/>
      <c r="BH488" s="131"/>
      <c r="BI488" s="107"/>
      <c r="BJ488" s="20"/>
      <c r="BK488" s="59"/>
      <c r="BL488" s="59"/>
      <c r="BM488" s="59"/>
    </row>
    <row r="489" spans="1:65" s="5" customFormat="1" ht="15.95" customHeight="1" x14ac:dyDescent="0.2">
      <c r="A489" s="61"/>
      <c r="B489" s="689"/>
      <c r="C489" s="689"/>
      <c r="D489" s="689"/>
      <c r="E489" s="689"/>
      <c r="F489" s="689"/>
      <c r="G489" s="689"/>
      <c r="H489" s="59"/>
      <c r="I489" s="108"/>
      <c r="J489" s="20"/>
      <c r="K489" s="59"/>
      <c r="L489" s="51"/>
      <c r="M489" s="130"/>
      <c r="N489" s="61"/>
      <c r="O489" s="689"/>
      <c r="P489" s="689"/>
      <c r="Q489" s="689"/>
      <c r="R489" s="689"/>
      <c r="S489" s="689"/>
      <c r="T489" s="689"/>
      <c r="U489" s="59"/>
      <c r="V489" s="108"/>
      <c r="W489" s="20"/>
      <c r="X489" s="59"/>
      <c r="Y489" s="51"/>
      <c r="Z489" s="130"/>
      <c r="AA489" s="61"/>
      <c r="AB489" s="689"/>
      <c r="AC489" s="689"/>
      <c r="AD489" s="689"/>
      <c r="AE489" s="689"/>
      <c r="AF489" s="689"/>
      <c r="AG489" s="689"/>
      <c r="AH489" s="59"/>
      <c r="AI489" s="108"/>
      <c r="AJ489" s="20"/>
      <c r="AK489" s="59"/>
      <c r="AL489" s="51"/>
      <c r="AM489" s="130"/>
      <c r="AN489" s="61"/>
      <c r="AO489" s="689"/>
      <c r="AP489" s="689"/>
      <c r="AQ489" s="689"/>
      <c r="AR489" s="689"/>
      <c r="AS489" s="689"/>
      <c r="AT489" s="689"/>
      <c r="AU489" s="59"/>
      <c r="AV489" s="108"/>
      <c r="AW489" s="20"/>
      <c r="AX489" s="59"/>
      <c r="AY489" s="51"/>
      <c r="AZ489" s="130"/>
      <c r="BA489" s="61"/>
      <c r="BB489" s="689"/>
      <c r="BC489" s="689"/>
      <c r="BD489" s="689"/>
      <c r="BE489" s="689"/>
      <c r="BF489" s="689"/>
      <c r="BG489" s="689"/>
      <c r="BH489" s="59"/>
      <c r="BI489" s="108"/>
      <c r="BJ489" s="20"/>
      <c r="BK489" s="59"/>
      <c r="BL489" s="51"/>
      <c r="BM489" s="130"/>
    </row>
    <row r="490" spans="1:65" s="5" customFormat="1" ht="15.95" customHeight="1" x14ac:dyDescent="0.2">
      <c r="A490" s="61"/>
      <c r="B490" s="689"/>
      <c r="C490" s="689"/>
      <c r="D490" s="689"/>
      <c r="E490" s="689"/>
      <c r="F490" s="689"/>
      <c r="G490" s="689"/>
      <c r="H490" s="59"/>
      <c r="I490" s="108"/>
      <c r="J490" s="20"/>
      <c r="K490" s="59"/>
      <c r="L490" s="51"/>
      <c r="M490" s="130"/>
      <c r="N490" s="61"/>
      <c r="O490" s="689"/>
      <c r="P490" s="689"/>
      <c r="Q490" s="689"/>
      <c r="R490" s="689"/>
      <c r="S490" s="689"/>
      <c r="T490" s="689"/>
      <c r="U490" s="59"/>
      <c r="V490" s="108"/>
      <c r="W490" s="20"/>
      <c r="X490" s="59"/>
      <c r="Y490" s="51"/>
      <c r="Z490" s="130"/>
      <c r="AA490" s="61"/>
      <c r="AB490" s="689"/>
      <c r="AC490" s="689"/>
      <c r="AD490" s="689"/>
      <c r="AE490" s="689"/>
      <c r="AF490" s="689"/>
      <c r="AG490" s="689"/>
      <c r="AH490" s="59"/>
      <c r="AI490" s="108"/>
      <c r="AJ490" s="20"/>
      <c r="AK490" s="59"/>
      <c r="AL490" s="51"/>
      <c r="AM490" s="130"/>
      <c r="AN490" s="61"/>
      <c r="AO490" s="689"/>
      <c r="AP490" s="689"/>
      <c r="AQ490" s="689"/>
      <c r="AR490" s="689"/>
      <c r="AS490" s="689"/>
      <c r="AT490" s="689"/>
      <c r="AU490" s="59"/>
      <c r="AV490" s="108"/>
      <c r="AW490" s="20"/>
      <c r="AX490" s="59"/>
      <c r="AY490" s="51"/>
      <c r="AZ490" s="130"/>
      <c r="BA490" s="61"/>
      <c r="BB490" s="689"/>
      <c r="BC490" s="689"/>
      <c r="BD490" s="689"/>
      <c r="BE490" s="689"/>
      <c r="BF490" s="689"/>
      <c r="BG490" s="689"/>
      <c r="BH490" s="59"/>
      <c r="BI490" s="108"/>
      <c r="BJ490" s="20"/>
      <c r="BK490" s="59"/>
      <c r="BL490" s="51"/>
      <c r="BM490" s="130"/>
    </row>
    <row r="491" spans="1:65" s="5" customFormat="1" ht="15.95" customHeight="1" x14ac:dyDescent="0.2">
      <c r="A491" s="61"/>
      <c r="B491" s="689"/>
      <c r="C491" s="689"/>
      <c r="D491" s="689"/>
      <c r="E491" s="689"/>
      <c r="F491" s="689"/>
      <c r="G491" s="689"/>
      <c r="H491" s="51"/>
      <c r="I491" s="107"/>
      <c r="J491" s="20"/>
      <c r="K491" s="59"/>
      <c r="L491" s="59"/>
      <c r="M491" s="59"/>
      <c r="N491" s="61"/>
      <c r="O491" s="689"/>
      <c r="P491" s="689"/>
      <c r="Q491" s="689"/>
      <c r="R491" s="689"/>
      <c r="S491" s="689"/>
      <c r="T491" s="689"/>
      <c r="U491" s="51"/>
      <c r="V491" s="107"/>
      <c r="W491" s="20"/>
      <c r="X491" s="59"/>
      <c r="Y491" s="59"/>
      <c r="Z491" s="59"/>
      <c r="AA491" s="61"/>
      <c r="AB491" s="689"/>
      <c r="AC491" s="689"/>
      <c r="AD491" s="689"/>
      <c r="AE491" s="689"/>
      <c r="AF491" s="689"/>
      <c r="AG491" s="689"/>
      <c r="AH491" s="51"/>
      <c r="AI491" s="107"/>
      <c r="AJ491" s="20"/>
      <c r="AK491" s="59"/>
      <c r="AL491" s="59"/>
      <c r="AM491" s="59"/>
      <c r="AN491" s="61"/>
      <c r="AO491" s="689"/>
      <c r="AP491" s="689"/>
      <c r="AQ491" s="689"/>
      <c r="AR491" s="689"/>
      <c r="AS491" s="689"/>
      <c r="AT491" s="689"/>
      <c r="AU491" s="51"/>
      <c r="AV491" s="107"/>
      <c r="AW491" s="20"/>
      <c r="AX491" s="59"/>
      <c r="AY491" s="59"/>
      <c r="AZ491" s="59"/>
      <c r="BA491" s="61"/>
      <c r="BB491" s="689"/>
      <c r="BC491" s="689"/>
      <c r="BD491" s="689"/>
      <c r="BE491" s="689"/>
      <c r="BF491" s="689"/>
      <c r="BG491" s="689"/>
      <c r="BH491" s="51"/>
      <c r="BI491" s="107"/>
      <c r="BJ491" s="20"/>
      <c r="BK491" s="59"/>
      <c r="BL491" s="59"/>
      <c r="BM491" s="59"/>
    </row>
    <row r="492" spans="1:65" s="5" customFormat="1" ht="15.95" customHeight="1" x14ac:dyDescent="0.2">
      <c r="A492" s="61"/>
      <c r="B492" s="689"/>
      <c r="C492" s="689"/>
      <c r="D492" s="689"/>
      <c r="E492" s="689"/>
      <c r="F492" s="689"/>
      <c r="G492" s="689"/>
      <c r="H492" s="227"/>
      <c r="I492" s="107"/>
      <c r="J492" s="20"/>
      <c r="K492" s="59"/>
      <c r="L492" s="59"/>
      <c r="M492" s="59"/>
      <c r="N492" s="61"/>
      <c r="O492" s="689"/>
      <c r="P492" s="689"/>
      <c r="Q492" s="689"/>
      <c r="R492" s="689"/>
      <c r="S492" s="689"/>
      <c r="T492" s="689"/>
      <c r="U492" s="227"/>
      <c r="V492" s="107"/>
      <c r="W492" s="20"/>
      <c r="X492" s="59"/>
      <c r="Y492" s="59"/>
      <c r="Z492" s="59"/>
      <c r="AA492" s="61"/>
      <c r="AB492" s="689"/>
      <c r="AC492" s="689"/>
      <c r="AD492" s="689"/>
      <c r="AE492" s="689"/>
      <c r="AF492" s="689"/>
      <c r="AG492" s="689"/>
      <c r="AH492" s="227"/>
      <c r="AI492" s="107"/>
      <c r="AJ492" s="20"/>
      <c r="AK492" s="59"/>
      <c r="AL492" s="59"/>
      <c r="AM492" s="59"/>
      <c r="AN492" s="61"/>
      <c r="AO492" s="689"/>
      <c r="AP492" s="689"/>
      <c r="AQ492" s="689"/>
      <c r="AR492" s="689"/>
      <c r="AS492" s="689"/>
      <c r="AT492" s="689"/>
      <c r="AU492" s="227"/>
      <c r="AV492" s="107"/>
      <c r="AW492" s="20"/>
      <c r="AX492" s="59"/>
      <c r="AY492" s="59"/>
      <c r="AZ492" s="59"/>
      <c r="BA492" s="61"/>
      <c r="BB492" s="689"/>
      <c r="BC492" s="689"/>
      <c r="BD492" s="689"/>
      <c r="BE492" s="689"/>
      <c r="BF492" s="689"/>
      <c r="BG492" s="689"/>
      <c r="BH492" s="227"/>
      <c r="BI492" s="107"/>
      <c r="BJ492" s="20"/>
      <c r="BK492" s="59"/>
      <c r="BL492" s="59"/>
      <c r="BM492" s="59"/>
    </row>
    <row r="493" spans="1:65" s="5" customFormat="1" ht="15.95" customHeight="1" x14ac:dyDescent="0.2">
      <c r="A493" s="61"/>
      <c r="B493" s="82"/>
      <c r="C493" s="82"/>
      <c r="D493" s="82"/>
      <c r="E493" s="82"/>
      <c r="F493" s="82"/>
      <c r="G493" s="82"/>
      <c r="H493" s="59"/>
      <c r="I493" s="108"/>
      <c r="J493" s="20"/>
      <c r="K493" s="59"/>
      <c r="L493" s="51"/>
      <c r="M493" s="130"/>
      <c r="N493" s="61"/>
      <c r="O493" s="82"/>
      <c r="P493" s="82"/>
      <c r="Q493" s="82"/>
      <c r="R493" s="82"/>
      <c r="S493" s="82"/>
      <c r="T493" s="82"/>
      <c r="U493" s="59"/>
      <c r="V493" s="108"/>
      <c r="W493" s="20"/>
      <c r="X493" s="59"/>
      <c r="Y493" s="51"/>
      <c r="Z493" s="130"/>
      <c r="AA493" s="61"/>
      <c r="AB493" s="82"/>
      <c r="AC493" s="82"/>
      <c r="AD493" s="82"/>
      <c r="AE493" s="82"/>
      <c r="AF493" s="82"/>
      <c r="AG493" s="82"/>
      <c r="AH493" s="59"/>
      <c r="AI493" s="108"/>
      <c r="AJ493" s="20"/>
      <c r="AK493" s="59"/>
      <c r="AL493" s="51"/>
      <c r="AM493" s="130"/>
      <c r="AN493" s="61"/>
      <c r="AO493" s="82"/>
      <c r="AP493" s="82"/>
      <c r="AQ493" s="82"/>
      <c r="AR493" s="82"/>
      <c r="AS493" s="82"/>
      <c r="AT493" s="82"/>
      <c r="AU493" s="59"/>
      <c r="AV493" s="108"/>
      <c r="AW493" s="20"/>
      <c r="AX493" s="59"/>
      <c r="AY493" s="51"/>
      <c r="AZ493" s="130"/>
      <c r="BA493" s="61"/>
      <c r="BB493" s="82"/>
      <c r="BC493" s="82"/>
      <c r="BD493" s="82"/>
      <c r="BE493" s="82"/>
      <c r="BF493" s="82"/>
      <c r="BG493" s="82"/>
      <c r="BH493" s="59"/>
      <c r="BI493" s="108"/>
      <c r="BJ493" s="20"/>
      <c r="BK493" s="59"/>
      <c r="BL493" s="51"/>
      <c r="BM493" s="130"/>
    </row>
    <row r="494" spans="1:65" s="5" customFormat="1" ht="15.95" customHeight="1" x14ac:dyDescent="0.2">
      <c r="A494" s="61"/>
      <c r="B494" s="689"/>
      <c r="C494" s="689"/>
      <c r="D494" s="689"/>
      <c r="E494" s="689"/>
      <c r="F494" s="689"/>
      <c r="G494" s="689"/>
      <c r="H494" s="59"/>
      <c r="I494" s="108"/>
      <c r="J494" s="20"/>
      <c r="K494" s="59"/>
      <c r="L494" s="51"/>
      <c r="M494" s="130"/>
      <c r="N494" s="61"/>
      <c r="O494" s="689"/>
      <c r="P494" s="689"/>
      <c r="Q494" s="689"/>
      <c r="R494" s="689"/>
      <c r="S494" s="689"/>
      <c r="T494" s="689"/>
      <c r="U494" s="59"/>
      <c r="V494" s="108"/>
      <c r="W494" s="20"/>
      <c r="X494" s="59"/>
      <c r="Y494" s="51"/>
      <c r="Z494" s="130"/>
      <c r="AA494" s="61"/>
      <c r="AB494" s="689"/>
      <c r="AC494" s="689"/>
      <c r="AD494" s="689"/>
      <c r="AE494" s="689"/>
      <c r="AF494" s="689"/>
      <c r="AG494" s="689"/>
      <c r="AH494" s="59"/>
      <c r="AI494" s="108"/>
      <c r="AJ494" s="20"/>
      <c r="AK494" s="59"/>
      <c r="AL494" s="51"/>
      <c r="AM494" s="130"/>
      <c r="AN494" s="61"/>
      <c r="AO494" s="689"/>
      <c r="AP494" s="689"/>
      <c r="AQ494" s="689"/>
      <c r="AR494" s="689"/>
      <c r="AS494" s="689"/>
      <c r="AT494" s="689"/>
      <c r="AU494" s="59"/>
      <c r="AV494" s="108"/>
      <c r="AW494" s="20"/>
      <c r="AX494" s="59"/>
      <c r="AY494" s="51"/>
      <c r="AZ494" s="130"/>
      <c r="BA494" s="61"/>
      <c r="BB494" s="689"/>
      <c r="BC494" s="689"/>
      <c r="BD494" s="689"/>
      <c r="BE494" s="689"/>
      <c r="BF494" s="689"/>
      <c r="BG494" s="689"/>
      <c r="BH494" s="59"/>
      <c r="BI494" s="108"/>
      <c r="BJ494" s="20"/>
      <c r="BK494" s="59"/>
      <c r="BL494" s="51"/>
      <c r="BM494" s="130"/>
    </row>
    <row r="495" spans="1:65" s="5" customFormat="1" ht="15.95" customHeight="1" x14ac:dyDescent="0.2">
      <c r="A495" s="61"/>
      <c r="B495" s="689"/>
      <c r="C495" s="689"/>
      <c r="D495" s="689"/>
      <c r="E495" s="689"/>
      <c r="F495" s="689"/>
      <c r="G495" s="689"/>
      <c r="H495" s="131"/>
      <c r="I495" s="107"/>
      <c r="J495" s="20"/>
      <c r="K495" s="59"/>
      <c r="L495" s="59"/>
      <c r="M495" s="59"/>
      <c r="N495" s="61"/>
      <c r="O495" s="689"/>
      <c r="P495" s="689"/>
      <c r="Q495" s="689"/>
      <c r="R495" s="689"/>
      <c r="S495" s="689"/>
      <c r="T495" s="689"/>
      <c r="U495" s="131"/>
      <c r="V495" s="107"/>
      <c r="W495" s="20"/>
      <c r="X495" s="59"/>
      <c r="Y495" s="59"/>
      <c r="Z495" s="59"/>
      <c r="AA495" s="61"/>
      <c r="AB495" s="689"/>
      <c r="AC495" s="689"/>
      <c r="AD495" s="689"/>
      <c r="AE495" s="689"/>
      <c r="AF495" s="689"/>
      <c r="AG495" s="689"/>
      <c r="AH495" s="131"/>
      <c r="AI495" s="107"/>
      <c r="AJ495" s="20"/>
      <c r="AK495" s="59"/>
      <c r="AL495" s="59"/>
      <c r="AM495" s="59"/>
      <c r="AN495" s="61"/>
      <c r="AO495" s="689"/>
      <c r="AP495" s="689"/>
      <c r="AQ495" s="689"/>
      <c r="AR495" s="689"/>
      <c r="AS495" s="689"/>
      <c r="AT495" s="689"/>
      <c r="AU495" s="131"/>
      <c r="AV495" s="107"/>
      <c r="AW495" s="20"/>
      <c r="AX495" s="59"/>
      <c r="AY495" s="59"/>
      <c r="AZ495" s="59"/>
      <c r="BA495" s="61"/>
      <c r="BB495" s="689"/>
      <c r="BC495" s="689"/>
      <c r="BD495" s="689"/>
      <c r="BE495" s="689"/>
      <c r="BF495" s="689"/>
      <c r="BG495" s="689"/>
      <c r="BH495" s="131"/>
      <c r="BI495" s="107"/>
      <c r="BJ495" s="20"/>
      <c r="BK495" s="59"/>
      <c r="BL495" s="59"/>
      <c r="BM495" s="59"/>
    </row>
    <row r="496" spans="1:65" s="5" customFormat="1" ht="15.95" customHeight="1" x14ac:dyDescent="0.2">
      <c r="A496" s="61"/>
      <c r="B496" s="136"/>
      <c r="C496" s="136"/>
      <c r="D496" s="136"/>
      <c r="E496" s="136"/>
      <c r="F496" s="136"/>
      <c r="G496" s="136"/>
      <c r="H496" s="131"/>
      <c r="I496" s="131"/>
      <c r="J496" s="131"/>
      <c r="K496" s="131"/>
      <c r="L496" s="131"/>
      <c r="M496" s="131"/>
      <c r="N496" s="61"/>
      <c r="O496" s="136"/>
      <c r="P496" s="136"/>
      <c r="Q496" s="136"/>
      <c r="R496" s="136"/>
      <c r="S496" s="136"/>
      <c r="T496" s="136"/>
      <c r="U496" s="131"/>
      <c r="V496" s="131"/>
      <c r="W496" s="131"/>
      <c r="X496" s="131"/>
      <c r="Y496" s="131"/>
      <c r="Z496" s="131"/>
      <c r="AA496" s="61"/>
      <c r="AB496" s="136"/>
      <c r="AC496" s="136"/>
      <c r="AD496" s="136"/>
      <c r="AE496" s="136"/>
      <c r="AF496" s="136"/>
      <c r="AG496" s="136"/>
      <c r="AH496" s="131"/>
      <c r="AI496" s="131"/>
      <c r="AJ496" s="131"/>
      <c r="AK496" s="131"/>
      <c r="AL496" s="131"/>
      <c r="AM496" s="131"/>
      <c r="AN496" s="61"/>
      <c r="AO496" s="136"/>
      <c r="AP496" s="136"/>
      <c r="AQ496" s="136"/>
      <c r="AR496" s="136"/>
      <c r="AS496" s="136"/>
      <c r="AT496" s="136"/>
      <c r="AU496" s="131"/>
      <c r="AV496" s="131"/>
      <c r="AW496" s="131"/>
      <c r="AX496" s="131"/>
      <c r="AY496" s="131"/>
      <c r="AZ496" s="131"/>
      <c r="BA496" s="61"/>
      <c r="BB496" s="136"/>
      <c r="BC496" s="136"/>
      <c r="BD496" s="136"/>
      <c r="BE496" s="136"/>
      <c r="BF496" s="136"/>
      <c r="BG496" s="136"/>
      <c r="BH496" s="131"/>
      <c r="BI496" s="131"/>
      <c r="BJ496" s="131"/>
      <c r="BK496" s="131"/>
      <c r="BL496" s="131"/>
      <c r="BM496" s="131"/>
    </row>
    <row r="497" spans="1:65" s="5" customFormat="1" ht="15.95" customHeight="1" x14ac:dyDescent="0.2">
      <c r="A497" s="61"/>
      <c r="B497" s="691"/>
      <c r="C497" s="691"/>
      <c r="D497" s="691"/>
      <c r="E497" s="691"/>
      <c r="F497" s="691"/>
      <c r="G497" s="691"/>
      <c r="H497" s="59"/>
      <c r="I497" s="108"/>
      <c r="J497" s="20"/>
      <c r="K497" s="59"/>
      <c r="L497" s="51"/>
      <c r="M497" s="130"/>
      <c r="N497" s="61"/>
      <c r="O497" s="691"/>
      <c r="P497" s="691"/>
      <c r="Q497" s="691"/>
      <c r="R497" s="691"/>
      <c r="S497" s="691"/>
      <c r="T497" s="691"/>
      <c r="U497" s="59"/>
      <c r="V497" s="108"/>
      <c r="W497" s="20"/>
      <c r="X497" s="59"/>
      <c r="Y497" s="51"/>
      <c r="Z497" s="130"/>
      <c r="AA497" s="61"/>
      <c r="AB497" s="691"/>
      <c r="AC497" s="691"/>
      <c r="AD497" s="691"/>
      <c r="AE497" s="691"/>
      <c r="AF497" s="691"/>
      <c r="AG497" s="691"/>
      <c r="AH497" s="59"/>
      <c r="AI497" s="108"/>
      <c r="AJ497" s="20"/>
      <c r="AK497" s="59"/>
      <c r="AL497" s="51"/>
      <c r="AM497" s="130"/>
      <c r="AN497" s="61"/>
      <c r="AO497" s="691"/>
      <c r="AP497" s="691"/>
      <c r="AQ497" s="691"/>
      <c r="AR497" s="691"/>
      <c r="AS497" s="691"/>
      <c r="AT497" s="691"/>
      <c r="AU497" s="59"/>
      <c r="AV497" s="108"/>
      <c r="AW497" s="20"/>
      <c r="AX497" s="59"/>
      <c r="AY497" s="51"/>
      <c r="AZ497" s="130"/>
      <c r="BA497" s="61"/>
      <c r="BB497" s="691"/>
      <c r="BC497" s="691"/>
      <c r="BD497" s="691"/>
      <c r="BE497" s="691"/>
      <c r="BF497" s="691"/>
      <c r="BG497" s="691"/>
      <c r="BH497" s="59"/>
      <c r="BI497" s="108"/>
      <c r="BJ497" s="20"/>
      <c r="BK497" s="59"/>
      <c r="BL497" s="51"/>
      <c r="BM497" s="130"/>
    </row>
    <row r="498" spans="1:65" s="5" customFormat="1" ht="15.95" customHeight="1" x14ac:dyDescent="0.2">
      <c r="A498" s="61"/>
      <c r="B498" s="691"/>
      <c r="C498" s="691"/>
      <c r="D498" s="691"/>
      <c r="E498" s="691"/>
      <c r="F498" s="691"/>
      <c r="G498" s="691"/>
      <c r="H498" s="59"/>
      <c r="I498" s="108"/>
      <c r="J498" s="20"/>
      <c r="K498" s="59"/>
      <c r="L498" s="51"/>
      <c r="M498" s="130"/>
      <c r="N498" s="61"/>
      <c r="O498" s="691"/>
      <c r="P498" s="691"/>
      <c r="Q498" s="691"/>
      <c r="R498" s="691"/>
      <c r="S498" s="691"/>
      <c r="T498" s="691"/>
      <c r="U498" s="59"/>
      <c r="V498" s="108"/>
      <c r="W498" s="20"/>
      <c r="X498" s="59"/>
      <c r="Y498" s="51"/>
      <c r="Z498" s="130"/>
      <c r="AA498" s="61"/>
      <c r="AB498" s="691"/>
      <c r="AC498" s="691"/>
      <c r="AD498" s="691"/>
      <c r="AE498" s="691"/>
      <c r="AF498" s="691"/>
      <c r="AG498" s="691"/>
      <c r="AH498" s="59"/>
      <c r="AI498" s="108"/>
      <c r="AJ498" s="20"/>
      <c r="AK498" s="59"/>
      <c r="AL498" s="51"/>
      <c r="AM498" s="130"/>
      <c r="AN498" s="61"/>
      <c r="AO498" s="691"/>
      <c r="AP498" s="691"/>
      <c r="AQ498" s="691"/>
      <c r="AR498" s="691"/>
      <c r="AS498" s="691"/>
      <c r="AT498" s="691"/>
      <c r="AU498" s="59"/>
      <c r="AV498" s="108"/>
      <c r="AW498" s="20"/>
      <c r="AX498" s="59"/>
      <c r="AY498" s="51"/>
      <c r="AZ498" s="130"/>
      <c r="BA498" s="61"/>
      <c r="BB498" s="691"/>
      <c r="BC498" s="691"/>
      <c r="BD498" s="691"/>
      <c r="BE498" s="691"/>
      <c r="BF498" s="691"/>
      <c r="BG498" s="691"/>
      <c r="BH498" s="59"/>
      <c r="BI498" s="108"/>
      <c r="BJ498" s="20"/>
      <c r="BK498" s="59"/>
      <c r="BL498" s="51"/>
      <c r="BM498" s="130"/>
    </row>
    <row r="499" spans="1:65" s="5" customFormat="1" ht="15.95" customHeight="1" x14ac:dyDescent="0.2">
      <c r="A499" s="61"/>
      <c r="B499" s="691"/>
      <c r="C499" s="691"/>
      <c r="D499" s="691"/>
      <c r="E499" s="691"/>
      <c r="F499" s="691"/>
      <c r="G499" s="691"/>
      <c r="H499" s="131"/>
      <c r="I499" s="107"/>
      <c r="J499" s="20"/>
      <c r="K499" s="59"/>
      <c r="L499" s="59"/>
      <c r="M499" s="59"/>
      <c r="N499" s="61"/>
      <c r="O499" s="691"/>
      <c r="P499" s="691"/>
      <c r="Q499" s="691"/>
      <c r="R499" s="691"/>
      <c r="S499" s="691"/>
      <c r="T499" s="691"/>
      <c r="U499" s="131"/>
      <c r="V499" s="107"/>
      <c r="W499" s="20"/>
      <c r="X499" s="59"/>
      <c r="Y499" s="59"/>
      <c r="Z499" s="59"/>
      <c r="AA499" s="61"/>
      <c r="AB499" s="691"/>
      <c r="AC499" s="691"/>
      <c r="AD499" s="691"/>
      <c r="AE499" s="691"/>
      <c r="AF499" s="691"/>
      <c r="AG499" s="691"/>
      <c r="AH499" s="131"/>
      <c r="AI499" s="107"/>
      <c r="AJ499" s="20"/>
      <c r="AK499" s="59"/>
      <c r="AL499" s="59"/>
      <c r="AM499" s="59"/>
      <c r="AN499" s="61"/>
      <c r="AO499" s="691"/>
      <c r="AP499" s="691"/>
      <c r="AQ499" s="691"/>
      <c r="AR499" s="691"/>
      <c r="AS499" s="691"/>
      <c r="AT499" s="691"/>
      <c r="AU499" s="131"/>
      <c r="AV499" s="107"/>
      <c r="AW499" s="20"/>
      <c r="AX499" s="59"/>
      <c r="AY499" s="59"/>
      <c r="AZ499" s="59"/>
      <c r="BA499" s="61"/>
      <c r="BB499" s="691"/>
      <c r="BC499" s="691"/>
      <c r="BD499" s="691"/>
      <c r="BE499" s="691"/>
      <c r="BF499" s="691"/>
      <c r="BG499" s="691"/>
      <c r="BH499" s="131"/>
      <c r="BI499" s="107"/>
      <c r="BJ499" s="20"/>
      <c r="BK499" s="59"/>
      <c r="BL499" s="59"/>
      <c r="BM499" s="59"/>
    </row>
    <row r="500" spans="1:65" s="5" customFormat="1" ht="15.95" customHeight="1" x14ac:dyDescent="0.2">
      <c r="A500" s="61"/>
      <c r="B500" s="136"/>
      <c r="C500" s="136"/>
      <c r="D500" s="136"/>
      <c r="E500" s="136"/>
      <c r="F500" s="136"/>
      <c r="G500" s="136"/>
      <c r="H500" s="51"/>
      <c r="I500" s="107"/>
      <c r="J500" s="20"/>
      <c r="K500" s="59"/>
      <c r="L500" s="59"/>
      <c r="M500" s="59"/>
      <c r="N500" s="61"/>
      <c r="O500" s="136"/>
      <c r="P500" s="136"/>
      <c r="Q500" s="136"/>
      <c r="R500" s="136"/>
      <c r="S500" s="136"/>
      <c r="T500" s="136"/>
      <c r="U500" s="51"/>
      <c r="V500" s="107"/>
      <c r="W500" s="20"/>
      <c r="X500" s="59"/>
      <c r="Y500" s="59"/>
      <c r="Z500" s="59"/>
      <c r="AA500" s="61"/>
      <c r="AB500" s="136"/>
      <c r="AC500" s="136"/>
      <c r="AD500" s="136"/>
      <c r="AE500" s="136"/>
      <c r="AF500" s="136"/>
      <c r="AG500" s="136"/>
      <c r="AH500" s="51"/>
      <c r="AI500" s="107"/>
      <c r="AJ500" s="20"/>
      <c r="AK500" s="59"/>
      <c r="AL500" s="59"/>
      <c r="AM500" s="59"/>
      <c r="AN500" s="61"/>
      <c r="AO500" s="136"/>
      <c r="AP500" s="136"/>
      <c r="AQ500" s="136"/>
      <c r="AR500" s="136"/>
      <c r="AS500" s="136"/>
      <c r="AT500" s="136"/>
      <c r="AU500" s="51"/>
      <c r="AV500" s="107"/>
      <c r="AW500" s="20"/>
      <c r="AX500" s="59"/>
      <c r="AY500" s="59"/>
      <c r="AZ500" s="59"/>
      <c r="BA500" s="61"/>
      <c r="BB500" s="136"/>
      <c r="BC500" s="136"/>
      <c r="BD500" s="136"/>
      <c r="BE500" s="136"/>
      <c r="BF500" s="136"/>
      <c r="BG500" s="136"/>
      <c r="BH500" s="51"/>
      <c r="BI500" s="107"/>
      <c r="BJ500" s="20"/>
      <c r="BK500" s="59"/>
      <c r="BL500" s="59"/>
      <c r="BM500" s="59"/>
    </row>
    <row r="501" spans="1:65" s="5" customFormat="1" ht="15.95" customHeight="1" x14ac:dyDescent="0.2">
      <c r="A501" s="61"/>
      <c r="B501" s="689"/>
      <c r="C501" s="689"/>
      <c r="D501" s="689"/>
      <c r="E501" s="689"/>
      <c r="F501" s="689"/>
      <c r="G501" s="689"/>
      <c r="H501" s="59"/>
      <c r="I501" s="108"/>
      <c r="J501" s="20"/>
      <c r="K501" s="59"/>
      <c r="L501" s="51"/>
      <c r="M501" s="130"/>
      <c r="N501" s="61"/>
      <c r="O501" s="689"/>
      <c r="P501" s="689"/>
      <c r="Q501" s="689"/>
      <c r="R501" s="689"/>
      <c r="S501" s="689"/>
      <c r="T501" s="689"/>
      <c r="U501" s="59"/>
      <c r="V501" s="108"/>
      <c r="W501" s="20"/>
      <c r="X501" s="59"/>
      <c r="Y501" s="51"/>
      <c r="Z501" s="130"/>
      <c r="AA501" s="61"/>
      <c r="AB501" s="689"/>
      <c r="AC501" s="689"/>
      <c r="AD501" s="689"/>
      <c r="AE501" s="689"/>
      <c r="AF501" s="689"/>
      <c r="AG501" s="689"/>
      <c r="AH501" s="59"/>
      <c r="AI501" s="108"/>
      <c r="AJ501" s="20"/>
      <c r="AK501" s="59"/>
      <c r="AL501" s="51"/>
      <c r="AM501" s="130"/>
      <c r="AN501" s="61"/>
      <c r="AO501" s="689"/>
      <c r="AP501" s="689"/>
      <c r="AQ501" s="689"/>
      <c r="AR501" s="689"/>
      <c r="AS501" s="689"/>
      <c r="AT501" s="689"/>
      <c r="AU501" s="59"/>
      <c r="AV501" s="108"/>
      <c r="AW501" s="20"/>
      <c r="AX501" s="59"/>
      <c r="AY501" s="51"/>
      <c r="AZ501" s="130"/>
      <c r="BA501" s="61"/>
      <c r="BB501" s="689"/>
      <c r="BC501" s="689"/>
      <c r="BD501" s="689"/>
      <c r="BE501" s="689"/>
      <c r="BF501" s="689"/>
      <c r="BG501" s="689"/>
      <c r="BH501" s="59"/>
      <c r="BI501" s="108"/>
      <c r="BJ501" s="20"/>
      <c r="BK501" s="59"/>
      <c r="BL501" s="51"/>
      <c r="BM501" s="130"/>
    </row>
    <row r="502" spans="1:65" s="5" customFormat="1" ht="15.95" customHeight="1" x14ac:dyDescent="0.2">
      <c r="A502" s="61"/>
      <c r="B502" s="689"/>
      <c r="C502" s="689"/>
      <c r="D502" s="689"/>
      <c r="E502" s="689"/>
      <c r="F502" s="689"/>
      <c r="G502" s="689"/>
      <c r="H502" s="59"/>
      <c r="I502" s="108"/>
      <c r="J502" s="20"/>
      <c r="K502" s="59"/>
      <c r="L502" s="51"/>
      <c r="M502" s="130"/>
      <c r="N502" s="61"/>
      <c r="O502" s="689"/>
      <c r="P502" s="689"/>
      <c r="Q502" s="689"/>
      <c r="R502" s="689"/>
      <c r="S502" s="689"/>
      <c r="T502" s="689"/>
      <c r="U502" s="59"/>
      <c r="V502" s="108"/>
      <c r="W502" s="20"/>
      <c r="X502" s="59"/>
      <c r="Y502" s="51"/>
      <c r="Z502" s="130"/>
      <c r="AA502" s="61"/>
      <c r="AB502" s="689"/>
      <c r="AC502" s="689"/>
      <c r="AD502" s="689"/>
      <c r="AE502" s="689"/>
      <c r="AF502" s="689"/>
      <c r="AG502" s="689"/>
      <c r="AH502" s="59"/>
      <c r="AI502" s="108"/>
      <c r="AJ502" s="20"/>
      <c r="AK502" s="59"/>
      <c r="AL502" s="51"/>
      <c r="AM502" s="130"/>
      <c r="AN502" s="61"/>
      <c r="AO502" s="689"/>
      <c r="AP502" s="689"/>
      <c r="AQ502" s="689"/>
      <c r="AR502" s="689"/>
      <c r="AS502" s="689"/>
      <c r="AT502" s="689"/>
      <c r="AU502" s="59"/>
      <c r="AV502" s="108"/>
      <c r="AW502" s="20"/>
      <c r="AX502" s="59"/>
      <c r="AY502" s="51"/>
      <c r="AZ502" s="130"/>
      <c r="BA502" s="61"/>
      <c r="BB502" s="689"/>
      <c r="BC502" s="689"/>
      <c r="BD502" s="689"/>
      <c r="BE502" s="689"/>
      <c r="BF502" s="689"/>
      <c r="BG502" s="689"/>
      <c r="BH502" s="59"/>
      <c r="BI502" s="108"/>
      <c r="BJ502" s="20"/>
      <c r="BK502" s="59"/>
      <c r="BL502" s="51"/>
      <c r="BM502" s="130"/>
    </row>
    <row r="503" spans="1:65" s="5" customFormat="1" ht="15.95" customHeight="1" x14ac:dyDescent="0.2">
      <c r="A503" s="61"/>
      <c r="B503" s="136"/>
      <c r="C503" s="136"/>
      <c r="D503" s="136"/>
      <c r="E503" s="136"/>
      <c r="F503" s="136"/>
      <c r="G503" s="136"/>
      <c r="H503" s="24"/>
      <c r="I503" s="98"/>
      <c r="K503" s="59"/>
      <c r="L503" s="59"/>
      <c r="M503" s="59"/>
      <c r="N503" s="61"/>
      <c r="O503" s="136"/>
      <c r="P503" s="136"/>
      <c r="Q503" s="136"/>
      <c r="R503" s="136"/>
      <c r="S503" s="136"/>
      <c r="T503" s="136"/>
      <c r="U503" s="24"/>
      <c r="V503" s="98"/>
      <c r="X503" s="59"/>
      <c r="Y503" s="59"/>
      <c r="Z503" s="59"/>
      <c r="AA503" s="61"/>
      <c r="AB503" s="136"/>
      <c r="AC503" s="136"/>
      <c r="AD503" s="136"/>
      <c r="AE503" s="136"/>
      <c r="AF503" s="136"/>
      <c r="AG503" s="136"/>
      <c r="AH503" s="24"/>
      <c r="AI503" s="98"/>
      <c r="AK503" s="59"/>
      <c r="AL503" s="59"/>
      <c r="AM503" s="59"/>
      <c r="AN503" s="61"/>
      <c r="AO503" s="136"/>
      <c r="AP503" s="136"/>
      <c r="AQ503" s="136"/>
      <c r="AR503" s="136"/>
      <c r="AS503" s="136"/>
      <c r="AT503" s="136"/>
      <c r="AU503" s="24"/>
      <c r="AV503" s="98"/>
      <c r="AX503" s="59"/>
      <c r="AY503" s="59"/>
      <c r="AZ503" s="59"/>
      <c r="BA503" s="61"/>
      <c r="BB503" s="136"/>
      <c r="BC503" s="136"/>
      <c r="BD503" s="136"/>
      <c r="BE503" s="136"/>
      <c r="BF503" s="136"/>
      <c r="BG503" s="136"/>
      <c r="BH503" s="24"/>
      <c r="BI503" s="98"/>
      <c r="BK503" s="59"/>
      <c r="BL503" s="59"/>
      <c r="BM503" s="59"/>
    </row>
    <row r="504" spans="1:65" s="5" customFormat="1" ht="15.95" customHeight="1" x14ac:dyDescent="0.2">
      <c r="A504" s="61"/>
      <c r="B504" s="689"/>
      <c r="C504" s="689"/>
      <c r="D504" s="689"/>
      <c r="E504" s="689"/>
      <c r="F504" s="689"/>
      <c r="G504" s="689"/>
      <c r="H504" s="45"/>
      <c r="I504" s="98"/>
      <c r="K504" s="59"/>
      <c r="L504" s="59"/>
      <c r="M504" s="59"/>
      <c r="N504" s="61"/>
      <c r="O504" s="689"/>
      <c r="P504" s="689"/>
      <c r="Q504" s="689"/>
      <c r="R504" s="689"/>
      <c r="S504" s="689"/>
      <c r="T504" s="689"/>
      <c r="U504" s="45"/>
      <c r="V504" s="98"/>
      <c r="X504" s="59"/>
      <c r="Y504" s="59"/>
      <c r="Z504" s="59"/>
      <c r="AA504" s="61"/>
      <c r="AB504" s="689"/>
      <c r="AC504" s="689"/>
      <c r="AD504" s="689"/>
      <c r="AE504" s="689"/>
      <c r="AF504" s="689"/>
      <c r="AG504" s="689"/>
      <c r="AH504" s="45"/>
      <c r="AI504" s="98"/>
      <c r="AK504" s="59"/>
      <c r="AL504" s="59"/>
      <c r="AM504" s="59"/>
      <c r="AN504" s="61"/>
      <c r="AO504" s="689"/>
      <c r="AP504" s="689"/>
      <c r="AQ504" s="689"/>
      <c r="AR504" s="689"/>
      <c r="AS504" s="689"/>
      <c r="AT504" s="689"/>
      <c r="AU504" s="45"/>
      <c r="AV504" s="98"/>
      <c r="AX504" s="59"/>
      <c r="AY504" s="59"/>
      <c r="AZ504" s="59"/>
      <c r="BA504" s="61"/>
      <c r="BB504" s="689"/>
      <c r="BC504" s="689"/>
      <c r="BD504" s="689"/>
      <c r="BE504" s="689"/>
      <c r="BF504" s="689"/>
      <c r="BG504" s="689"/>
      <c r="BH504" s="45"/>
      <c r="BI504" s="98"/>
      <c r="BK504" s="59"/>
      <c r="BL504" s="59"/>
      <c r="BM504" s="59"/>
    </row>
    <row r="505" spans="1:65" s="5" customFormat="1" ht="15.95" customHeight="1" x14ac:dyDescent="0.2">
      <c r="A505" s="61"/>
      <c r="B505" s="689"/>
      <c r="C505" s="689"/>
      <c r="D505" s="689"/>
      <c r="E505" s="689"/>
      <c r="F505" s="689"/>
      <c r="G505" s="689"/>
      <c r="H505" s="6"/>
      <c r="I505" s="58"/>
      <c r="K505" s="59"/>
      <c r="L505" s="51"/>
      <c r="M505" s="130"/>
      <c r="N505" s="61"/>
      <c r="O505" s="689"/>
      <c r="P505" s="689"/>
      <c r="Q505" s="689"/>
      <c r="R505" s="689"/>
      <c r="S505" s="689"/>
      <c r="T505" s="689"/>
      <c r="U505" s="6"/>
      <c r="V505" s="58"/>
      <c r="X505" s="59"/>
      <c r="Y505" s="51"/>
      <c r="Z505" s="130"/>
      <c r="AA505" s="61"/>
      <c r="AB505" s="689"/>
      <c r="AC505" s="689"/>
      <c r="AD505" s="689"/>
      <c r="AE505" s="689"/>
      <c r="AF505" s="689"/>
      <c r="AG505" s="689"/>
      <c r="AH505" s="6"/>
      <c r="AI505" s="58"/>
      <c r="AK505" s="59"/>
      <c r="AL505" s="51"/>
      <c r="AM505" s="130"/>
      <c r="AN505" s="61"/>
      <c r="AO505" s="689"/>
      <c r="AP505" s="689"/>
      <c r="AQ505" s="689"/>
      <c r="AR505" s="689"/>
      <c r="AS505" s="689"/>
      <c r="AT505" s="689"/>
      <c r="AU505" s="6"/>
      <c r="AV505" s="58"/>
      <c r="AX505" s="59"/>
      <c r="AY505" s="51"/>
      <c r="AZ505" s="130"/>
      <c r="BA505" s="61"/>
      <c r="BB505" s="689"/>
      <c r="BC505" s="689"/>
      <c r="BD505" s="689"/>
      <c r="BE505" s="689"/>
      <c r="BF505" s="689"/>
      <c r="BG505" s="689"/>
      <c r="BH505" s="6"/>
      <c r="BI505" s="58"/>
      <c r="BK505" s="59"/>
      <c r="BL505" s="51"/>
      <c r="BM505" s="130"/>
    </row>
    <row r="506" spans="1:65" s="5" customFormat="1" ht="15.95" customHeight="1" x14ac:dyDescent="0.2">
      <c r="A506" s="61"/>
      <c r="B506" s="136"/>
      <c r="C506" s="136"/>
      <c r="D506" s="136"/>
      <c r="E506" s="136"/>
      <c r="F506" s="136"/>
      <c r="G506" s="136"/>
      <c r="H506" s="6"/>
      <c r="I506" s="58"/>
      <c r="K506" s="59"/>
      <c r="L506" s="51"/>
      <c r="M506" s="130"/>
      <c r="N506" s="61"/>
      <c r="O506" s="136"/>
      <c r="P506" s="136"/>
      <c r="Q506" s="136"/>
      <c r="R506" s="136"/>
      <c r="S506" s="136"/>
      <c r="T506" s="136"/>
      <c r="U506" s="6"/>
      <c r="V506" s="58"/>
      <c r="X506" s="59"/>
      <c r="Y506" s="51"/>
      <c r="Z506" s="130"/>
      <c r="AA506" s="61"/>
      <c r="AB506" s="136"/>
      <c r="AC506" s="136"/>
      <c r="AD506" s="136"/>
      <c r="AE506" s="136"/>
      <c r="AF506" s="136"/>
      <c r="AG506" s="136"/>
      <c r="AH506" s="6"/>
      <c r="AI506" s="58"/>
      <c r="AK506" s="59"/>
      <c r="AL506" s="51"/>
      <c r="AM506" s="130"/>
      <c r="AN506" s="61"/>
      <c r="AO506" s="136"/>
      <c r="AP506" s="136"/>
      <c r="AQ506" s="136"/>
      <c r="AR506" s="136"/>
      <c r="AS506" s="136"/>
      <c r="AT506" s="136"/>
      <c r="AU506" s="6"/>
      <c r="AV506" s="58"/>
      <c r="AX506" s="59"/>
      <c r="AY506" s="51"/>
      <c r="AZ506" s="130"/>
      <c r="BA506" s="61"/>
      <c r="BB506" s="136"/>
      <c r="BC506" s="136"/>
      <c r="BD506" s="136"/>
      <c r="BE506" s="136"/>
      <c r="BF506" s="136"/>
      <c r="BG506" s="136"/>
      <c r="BH506" s="6"/>
      <c r="BI506" s="58"/>
      <c r="BK506" s="59"/>
      <c r="BL506" s="51"/>
      <c r="BM506" s="130"/>
    </row>
    <row r="507" spans="1:65" s="5" customFormat="1" ht="15.95" customHeight="1" x14ac:dyDescent="0.2">
      <c r="A507" s="61"/>
      <c r="B507" s="689"/>
      <c r="C507" s="689"/>
      <c r="D507" s="689"/>
      <c r="E507" s="689"/>
      <c r="F507" s="689"/>
      <c r="G507" s="689"/>
      <c r="H507" s="24"/>
      <c r="I507" s="98"/>
      <c r="K507" s="59"/>
      <c r="L507" s="59"/>
      <c r="M507" s="59"/>
      <c r="N507" s="61"/>
      <c r="O507" s="689"/>
      <c r="P507" s="689"/>
      <c r="Q507" s="689"/>
      <c r="R507" s="689"/>
      <c r="S507" s="689"/>
      <c r="T507" s="689"/>
      <c r="U507" s="24"/>
      <c r="V507" s="98"/>
      <c r="X507" s="59"/>
      <c r="Y507" s="59"/>
      <c r="Z507" s="59"/>
      <c r="AA507" s="61"/>
      <c r="AB507" s="689"/>
      <c r="AC507" s="689"/>
      <c r="AD507" s="689"/>
      <c r="AE507" s="689"/>
      <c r="AF507" s="689"/>
      <c r="AG507" s="689"/>
      <c r="AH507" s="24"/>
      <c r="AI507" s="98"/>
      <c r="AK507" s="59"/>
      <c r="AL507" s="59"/>
      <c r="AM507" s="59"/>
      <c r="AN507" s="61"/>
      <c r="AO507" s="689"/>
      <c r="AP507" s="689"/>
      <c r="AQ507" s="689"/>
      <c r="AR507" s="689"/>
      <c r="AS507" s="689"/>
      <c r="AT507" s="689"/>
      <c r="AU507" s="24"/>
      <c r="AV507" s="98"/>
      <c r="AX507" s="59"/>
      <c r="AY507" s="59"/>
      <c r="AZ507" s="59"/>
      <c r="BA507" s="61"/>
      <c r="BB507" s="689"/>
      <c r="BC507" s="689"/>
      <c r="BD507" s="689"/>
      <c r="BE507" s="689"/>
      <c r="BF507" s="689"/>
      <c r="BG507" s="689"/>
      <c r="BH507" s="24"/>
      <c r="BI507" s="98"/>
      <c r="BK507" s="59"/>
      <c r="BL507" s="59"/>
      <c r="BM507" s="59"/>
    </row>
    <row r="508" spans="1:65" s="5" customFormat="1" ht="15.95" customHeight="1" x14ac:dyDescent="0.2">
      <c r="A508" s="61"/>
      <c r="B508" s="689"/>
      <c r="C508" s="689"/>
      <c r="D508" s="689"/>
      <c r="E508" s="689"/>
      <c r="F508" s="689"/>
      <c r="G508" s="689"/>
      <c r="H508" s="45"/>
      <c r="I508" s="98"/>
      <c r="K508" s="59"/>
      <c r="L508" s="59"/>
      <c r="M508" s="59"/>
      <c r="N508" s="61"/>
      <c r="O508" s="689"/>
      <c r="P508" s="689"/>
      <c r="Q508" s="689"/>
      <c r="R508" s="689"/>
      <c r="S508" s="689"/>
      <c r="T508" s="689"/>
      <c r="U508" s="45"/>
      <c r="V508" s="98"/>
      <c r="X508" s="59"/>
      <c r="Y508" s="59"/>
      <c r="Z508" s="59"/>
      <c r="AA508" s="61"/>
      <c r="AB508" s="689"/>
      <c r="AC508" s="689"/>
      <c r="AD508" s="689"/>
      <c r="AE508" s="689"/>
      <c r="AF508" s="689"/>
      <c r="AG508" s="689"/>
      <c r="AH508" s="45"/>
      <c r="AI508" s="98"/>
      <c r="AK508" s="59"/>
      <c r="AL508" s="59"/>
      <c r="AM508" s="59"/>
      <c r="AN508" s="61"/>
      <c r="AO508" s="689"/>
      <c r="AP508" s="689"/>
      <c r="AQ508" s="689"/>
      <c r="AR508" s="689"/>
      <c r="AS508" s="689"/>
      <c r="AT508" s="689"/>
      <c r="AU508" s="45"/>
      <c r="AV508" s="98"/>
      <c r="AX508" s="59"/>
      <c r="AY508" s="59"/>
      <c r="AZ508" s="59"/>
      <c r="BA508" s="61"/>
      <c r="BB508" s="689"/>
      <c r="BC508" s="689"/>
      <c r="BD508" s="689"/>
      <c r="BE508" s="689"/>
      <c r="BF508" s="689"/>
      <c r="BG508" s="689"/>
      <c r="BH508" s="45"/>
      <c r="BI508" s="98"/>
      <c r="BK508" s="59"/>
      <c r="BL508" s="59"/>
      <c r="BM508" s="59"/>
    </row>
    <row r="509" spans="1:65" s="5" customFormat="1" ht="15.95" customHeight="1" x14ac:dyDescent="0.2">
      <c r="A509" s="61"/>
      <c r="B509" s="136"/>
      <c r="C509" s="136"/>
      <c r="D509" s="136"/>
      <c r="E509" s="136"/>
      <c r="F509" s="136"/>
      <c r="G509" s="136"/>
      <c r="H509" s="6"/>
      <c r="I509" s="58"/>
      <c r="K509" s="59"/>
      <c r="L509" s="51"/>
      <c r="M509" s="130"/>
      <c r="N509" s="61"/>
      <c r="O509" s="136"/>
      <c r="P509" s="136"/>
      <c r="Q509" s="136"/>
      <c r="R509" s="136"/>
      <c r="S509" s="136"/>
      <c r="T509" s="136"/>
      <c r="U509" s="6"/>
      <c r="V509" s="58"/>
      <c r="X509" s="59"/>
      <c r="Y509" s="51"/>
      <c r="Z509" s="130"/>
      <c r="AA509" s="61"/>
      <c r="AB509" s="136"/>
      <c r="AC509" s="136"/>
      <c r="AD509" s="136"/>
      <c r="AE509" s="136"/>
      <c r="AF509" s="136"/>
      <c r="AG509" s="136"/>
      <c r="AH509" s="6"/>
      <c r="AI509" s="58"/>
      <c r="AK509" s="59"/>
      <c r="AL509" s="51"/>
      <c r="AM509" s="130"/>
      <c r="AN509" s="61"/>
      <c r="AO509" s="136"/>
      <c r="AP509" s="136"/>
      <c r="AQ509" s="136"/>
      <c r="AR509" s="136"/>
      <c r="AS509" s="136"/>
      <c r="AT509" s="136"/>
      <c r="AU509" s="6"/>
      <c r="AV509" s="58"/>
      <c r="AX509" s="59"/>
      <c r="AY509" s="51"/>
      <c r="AZ509" s="130"/>
      <c r="BA509" s="61"/>
      <c r="BB509" s="136"/>
      <c r="BC509" s="136"/>
      <c r="BD509" s="136"/>
      <c r="BE509" s="136"/>
      <c r="BF509" s="136"/>
      <c r="BG509" s="136"/>
      <c r="BH509" s="6"/>
      <c r="BI509" s="58"/>
      <c r="BK509" s="59"/>
      <c r="BL509" s="51"/>
      <c r="BM509" s="130"/>
    </row>
    <row r="510" spans="1:65" s="5" customFormat="1" ht="15.95" customHeight="1" x14ac:dyDescent="0.2">
      <c r="A510" s="61"/>
      <c r="B510" s="689"/>
      <c r="C510" s="689"/>
      <c r="D510" s="689"/>
      <c r="E510" s="689"/>
      <c r="F510" s="689"/>
      <c r="G510" s="689"/>
      <c r="H510" s="6"/>
      <c r="I510" s="58"/>
      <c r="K510" s="59"/>
      <c r="L510" s="51"/>
      <c r="M510" s="130"/>
      <c r="N510" s="61"/>
      <c r="O510" s="689"/>
      <c r="P510" s="689"/>
      <c r="Q510" s="689"/>
      <c r="R510" s="689"/>
      <c r="S510" s="689"/>
      <c r="T510" s="689"/>
      <c r="U510" s="6"/>
      <c r="V510" s="58"/>
      <c r="X510" s="59"/>
      <c r="Y510" s="51"/>
      <c r="Z510" s="130"/>
      <c r="AA510" s="61"/>
      <c r="AB510" s="689"/>
      <c r="AC510" s="689"/>
      <c r="AD510" s="689"/>
      <c r="AE510" s="689"/>
      <c r="AF510" s="689"/>
      <c r="AG510" s="689"/>
      <c r="AH510" s="6"/>
      <c r="AI510" s="58"/>
      <c r="AK510" s="59"/>
      <c r="AL510" s="51"/>
      <c r="AM510" s="130"/>
      <c r="AN510" s="61"/>
      <c r="AO510" s="689"/>
      <c r="AP510" s="689"/>
      <c r="AQ510" s="689"/>
      <c r="AR510" s="689"/>
      <c r="AS510" s="689"/>
      <c r="AT510" s="689"/>
      <c r="AU510" s="6"/>
      <c r="AV510" s="58"/>
      <c r="AX510" s="59"/>
      <c r="AY510" s="51"/>
      <c r="AZ510" s="130"/>
      <c r="BA510" s="61"/>
      <c r="BB510" s="689"/>
      <c r="BC510" s="689"/>
      <c r="BD510" s="689"/>
      <c r="BE510" s="689"/>
      <c r="BF510" s="689"/>
      <c r="BG510" s="689"/>
      <c r="BH510" s="6"/>
      <c r="BI510" s="58"/>
      <c r="BK510" s="59"/>
      <c r="BL510" s="51"/>
      <c r="BM510" s="130"/>
    </row>
    <row r="511" spans="1:65" s="5" customFormat="1" ht="15.95" customHeight="1" x14ac:dyDescent="0.2">
      <c r="A511" s="61"/>
      <c r="B511" s="689"/>
      <c r="C511" s="689"/>
      <c r="D511" s="689"/>
      <c r="E511" s="689"/>
      <c r="F511" s="689"/>
      <c r="G511" s="689"/>
      <c r="H511" s="24"/>
      <c r="I511" s="98"/>
      <c r="K511" s="59"/>
      <c r="L511" s="59"/>
      <c r="M511" s="59"/>
      <c r="N511" s="61"/>
      <c r="O511" s="689"/>
      <c r="P511" s="689"/>
      <c r="Q511" s="689"/>
      <c r="R511" s="689"/>
      <c r="S511" s="689"/>
      <c r="T511" s="689"/>
      <c r="U511" s="24"/>
      <c r="V511" s="98"/>
      <c r="X511" s="59"/>
      <c r="Y511" s="59"/>
      <c r="Z511" s="59"/>
      <c r="AA511" s="61"/>
      <c r="AB511" s="689"/>
      <c r="AC511" s="689"/>
      <c r="AD511" s="689"/>
      <c r="AE511" s="689"/>
      <c r="AF511" s="689"/>
      <c r="AG511" s="689"/>
      <c r="AH511" s="24"/>
      <c r="AI511" s="98"/>
      <c r="AK511" s="59"/>
      <c r="AL511" s="59"/>
      <c r="AM511" s="59"/>
      <c r="AN511" s="61"/>
      <c r="AO511" s="689"/>
      <c r="AP511" s="689"/>
      <c r="AQ511" s="689"/>
      <c r="AR511" s="689"/>
      <c r="AS511" s="689"/>
      <c r="AT511" s="689"/>
      <c r="AU511" s="24"/>
      <c r="AV511" s="98"/>
      <c r="AX511" s="59"/>
      <c r="AY511" s="59"/>
      <c r="AZ511" s="59"/>
      <c r="BA511" s="61"/>
      <c r="BB511" s="689"/>
      <c r="BC511" s="689"/>
      <c r="BD511" s="689"/>
      <c r="BE511" s="689"/>
      <c r="BF511" s="689"/>
      <c r="BG511" s="689"/>
      <c r="BH511" s="24"/>
      <c r="BI511" s="98"/>
      <c r="BK511" s="59"/>
      <c r="BL511" s="59"/>
      <c r="BM511" s="59"/>
    </row>
    <row r="512" spans="1:65" s="5" customFormat="1" ht="15.95" customHeight="1" x14ac:dyDescent="0.2">
      <c r="A512" s="61"/>
      <c r="B512" s="689"/>
      <c r="C512" s="689"/>
      <c r="D512" s="689"/>
      <c r="E512" s="689"/>
      <c r="F512" s="689"/>
      <c r="G512" s="689"/>
      <c r="H512" s="45"/>
      <c r="I512" s="98"/>
      <c r="K512" s="59"/>
      <c r="L512" s="59"/>
      <c r="M512" s="59"/>
      <c r="N512" s="61"/>
      <c r="O512" s="689"/>
      <c r="P512" s="689"/>
      <c r="Q512" s="689"/>
      <c r="R512" s="689"/>
      <c r="S512" s="689"/>
      <c r="T512" s="689"/>
      <c r="U512" s="45"/>
      <c r="V512" s="98"/>
      <c r="X512" s="59"/>
      <c r="Y512" s="59"/>
      <c r="Z512" s="59"/>
      <c r="AA512" s="61"/>
      <c r="AB512" s="689"/>
      <c r="AC512" s="689"/>
      <c r="AD512" s="689"/>
      <c r="AE512" s="689"/>
      <c r="AF512" s="689"/>
      <c r="AG512" s="689"/>
      <c r="AH512" s="45"/>
      <c r="AI512" s="98"/>
      <c r="AK512" s="59"/>
      <c r="AL512" s="59"/>
      <c r="AM512" s="59"/>
      <c r="AN512" s="61"/>
      <c r="AO512" s="689"/>
      <c r="AP512" s="689"/>
      <c r="AQ512" s="689"/>
      <c r="AR512" s="689"/>
      <c r="AS512" s="689"/>
      <c r="AT512" s="689"/>
      <c r="AU512" s="45"/>
      <c r="AV512" s="98"/>
      <c r="AX512" s="59"/>
      <c r="AY512" s="59"/>
      <c r="AZ512" s="59"/>
      <c r="BA512" s="61"/>
      <c r="BB512" s="689"/>
      <c r="BC512" s="689"/>
      <c r="BD512" s="689"/>
      <c r="BE512" s="689"/>
      <c r="BF512" s="689"/>
      <c r="BG512" s="689"/>
      <c r="BH512" s="45"/>
      <c r="BI512" s="98"/>
      <c r="BK512" s="59"/>
      <c r="BL512" s="59"/>
      <c r="BM512" s="59"/>
    </row>
    <row r="513" spans="1:65" s="5" customFormat="1" ht="15.95" customHeight="1" x14ac:dyDescent="0.2">
      <c r="A513" s="61"/>
      <c r="B513" s="689"/>
      <c r="C513" s="689"/>
      <c r="D513" s="689"/>
      <c r="E513" s="689"/>
      <c r="F513" s="689"/>
      <c r="G513" s="689"/>
      <c r="H513" s="6"/>
      <c r="I513" s="58"/>
      <c r="K513" s="59"/>
      <c r="L513" s="51"/>
      <c r="M513" s="130"/>
      <c r="N513" s="61"/>
      <c r="O513" s="689"/>
      <c r="P513" s="689"/>
      <c r="Q513" s="689"/>
      <c r="R513" s="689"/>
      <c r="S513" s="689"/>
      <c r="T513" s="689"/>
      <c r="U513" s="6"/>
      <c r="V513" s="58"/>
      <c r="X513" s="59"/>
      <c r="Y513" s="51"/>
      <c r="Z513" s="130"/>
      <c r="AA513" s="61"/>
      <c r="AB513" s="689"/>
      <c r="AC513" s="689"/>
      <c r="AD513" s="689"/>
      <c r="AE513" s="689"/>
      <c r="AF513" s="689"/>
      <c r="AG513" s="689"/>
      <c r="AH513" s="6"/>
      <c r="AI513" s="58"/>
      <c r="AK513" s="59"/>
      <c r="AL513" s="51"/>
      <c r="AM513" s="130"/>
      <c r="AN513" s="61"/>
      <c r="AO513" s="689"/>
      <c r="AP513" s="689"/>
      <c r="AQ513" s="689"/>
      <c r="AR513" s="689"/>
      <c r="AS513" s="689"/>
      <c r="AT513" s="689"/>
      <c r="AU513" s="6"/>
      <c r="AV513" s="58"/>
      <c r="AX513" s="59"/>
      <c r="AY513" s="51"/>
      <c r="AZ513" s="130"/>
      <c r="BA513" s="61"/>
      <c r="BB513" s="689"/>
      <c r="BC513" s="689"/>
      <c r="BD513" s="689"/>
      <c r="BE513" s="689"/>
      <c r="BF513" s="689"/>
      <c r="BG513" s="689"/>
      <c r="BH513" s="6"/>
      <c r="BI513" s="58"/>
      <c r="BK513" s="59"/>
      <c r="BL513" s="51"/>
      <c r="BM513" s="130"/>
    </row>
    <row r="514" spans="1:65" s="5" customFormat="1" ht="15.95" customHeight="1" x14ac:dyDescent="0.2">
      <c r="A514" s="61"/>
      <c r="B514" s="689"/>
      <c r="C514" s="689"/>
      <c r="D514" s="689"/>
      <c r="E514" s="689"/>
      <c r="F514" s="689"/>
      <c r="G514" s="689"/>
      <c r="H514" s="6"/>
      <c r="I514" s="58"/>
      <c r="K514" s="59"/>
      <c r="L514" s="51"/>
      <c r="M514" s="130"/>
      <c r="N514" s="61"/>
      <c r="O514" s="689"/>
      <c r="P514" s="689"/>
      <c r="Q514" s="689"/>
      <c r="R514" s="689"/>
      <c r="S514" s="689"/>
      <c r="T514" s="689"/>
      <c r="U514" s="6"/>
      <c r="V514" s="58"/>
      <c r="X514" s="59"/>
      <c r="Y514" s="51"/>
      <c r="Z514" s="130"/>
      <c r="AA514" s="61"/>
      <c r="AB514" s="689"/>
      <c r="AC514" s="689"/>
      <c r="AD514" s="689"/>
      <c r="AE514" s="689"/>
      <c r="AF514" s="689"/>
      <c r="AG514" s="689"/>
      <c r="AH514" s="6"/>
      <c r="AI514" s="58"/>
      <c r="AK514" s="59"/>
      <c r="AL514" s="51"/>
      <c r="AM514" s="130"/>
      <c r="AN514" s="61"/>
      <c r="AO514" s="689"/>
      <c r="AP514" s="689"/>
      <c r="AQ514" s="689"/>
      <c r="AR514" s="689"/>
      <c r="AS514" s="689"/>
      <c r="AT514" s="689"/>
      <c r="AU514" s="6"/>
      <c r="AV514" s="58"/>
      <c r="AX514" s="59"/>
      <c r="AY514" s="51"/>
      <c r="AZ514" s="130"/>
      <c r="BA514" s="61"/>
      <c r="BB514" s="689"/>
      <c r="BC514" s="689"/>
      <c r="BD514" s="689"/>
      <c r="BE514" s="689"/>
      <c r="BF514" s="689"/>
      <c r="BG514" s="689"/>
      <c r="BH514" s="6"/>
      <c r="BI514" s="58"/>
      <c r="BK514" s="59"/>
      <c r="BL514" s="51"/>
      <c r="BM514" s="130"/>
    </row>
    <row r="515" spans="1:65" s="5" customFormat="1" ht="15.95" customHeight="1" x14ac:dyDescent="0.2">
      <c r="A515" s="61"/>
      <c r="B515" s="136"/>
      <c r="C515" s="136"/>
      <c r="D515" s="136"/>
      <c r="E515" s="136"/>
      <c r="F515" s="136"/>
      <c r="G515" s="136"/>
      <c r="H515" s="24"/>
      <c r="I515" s="98"/>
      <c r="K515" s="59"/>
      <c r="L515" s="59"/>
      <c r="M515" s="59"/>
      <c r="N515" s="61"/>
      <c r="O515" s="136"/>
      <c r="P515" s="136"/>
      <c r="Q515" s="136"/>
      <c r="R515" s="136"/>
      <c r="S515" s="136"/>
      <c r="T515" s="136"/>
      <c r="U515" s="24"/>
      <c r="V515" s="98"/>
      <c r="X515" s="59"/>
      <c r="Y515" s="59"/>
      <c r="Z515" s="59"/>
      <c r="AA515" s="61"/>
      <c r="AB515" s="136"/>
      <c r="AC515" s="136"/>
      <c r="AD515" s="136"/>
      <c r="AE515" s="136"/>
      <c r="AF515" s="136"/>
      <c r="AG515" s="136"/>
      <c r="AH515" s="24"/>
      <c r="AI515" s="98"/>
      <c r="AK515" s="59"/>
      <c r="AL515" s="59"/>
      <c r="AM515" s="59"/>
      <c r="AN515" s="61"/>
      <c r="AO515" s="136"/>
      <c r="AP515" s="136"/>
      <c r="AQ515" s="136"/>
      <c r="AR515" s="136"/>
      <c r="AS515" s="136"/>
      <c r="AT515" s="136"/>
      <c r="AU515" s="24"/>
      <c r="AV515" s="98"/>
      <c r="AX515" s="59"/>
      <c r="AY515" s="59"/>
      <c r="AZ515" s="59"/>
      <c r="BA515" s="61"/>
      <c r="BB515" s="136"/>
      <c r="BC515" s="136"/>
      <c r="BD515" s="136"/>
      <c r="BE515" s="136"/>
      <c r="BF515" s="136"/>
      <c r="BG515" s="136"/>
      <c r="BH515" s="24"/>
      <c r="BI515" s="98"/>
      <c r="BK515" s="59"/>
      <c r="BL515" s="59"/>
      <c r="BM515" s="59"/>
    </row>
    <row r="516" spans="1:65" s="5" customFormat="1" ht="15.95" customHeight="1" x14ac:dyDescent="0.2">
      <c r="A516" s="61"/>
      <c r="B516" s="689"/>
      <c r="C516" s="689"/>
      <c r="D516" s="689"/>
      <c r="E516" s="689"/>
      <c r="F516" s="689"/>
      <c r="G516" s="689"/>
      <c r="H516" s="228"/>
      <c r="I516" s="98"/>
      <c r="K516" s="59"/>
      <c r="L516" s="59"/>
      <c r="M516" s="59"/>
      <c r="N516" s="61"/>
      <c r="O516" s="689"/>
      <c r="P516" s="689"/>
      <c r="Q516" s="689"/>
      <c r="R516" s="689"/>
      <c r="S516" s="689"/>
      <c r="T516" s="689"/>
      <c r="U516" s="228"/>
      <c r="V516" s="98"/>
      <c r="X516" s="59"/>
      <c r="Y516" s="59"/>
      <c r="Z516" s="59"/>
      <c r="AA516" s="61"/>
      <c r="AB516" s="689"/>
      <c r="AC516" s="689"/>
      <c r="AD516" s="689"/>
      <c r="AE516" s="689"/>
      <c r="AF516" s="689"/>
      <c r="AG516" s="689"/>
      <c r="AH516" s="228"/>
      <c r="AI516" s="98"/>
      <c r="AK516" s="59"/>
      <c r="AL516" s="59"/>
      <c r="AM516" s="59"/>
      <c r="AN516" s="61"/>
      <c r="AO516" s="689"/>
      <c r="AP516" s="689"/>
      <c r="AQ516" s="689"/>
      <c r="AR516" s="689"/>
      <c r="AS516" s="689"/>
      <c r="AT516" s="689"/>
      <c r="AU516" s="228"/>
      <c r="AV516" s="98"/>
      <c r="AX516" s="59"/>
      <c r="AY516" s="59"/>
      <c r="AZ516" s="59"/>
      <c r="BA516" s="61"/>
      <c r="BB516" s="689"/>
      <c r="BC516" s="689"/>
      <c r="BD516" s="689"/>
      <c r="BE516" s="689"/>
      <c r="BF516" s="689"/>
      <c r="BG516" s="689"/>
      <c r="BH516" s="228"/>
      <c r="BI516" s="98"/>
      <c r="BK516" s="59"/>
      <c r="BL516" s="59"/>
      <c r="BM516" s="59"/>
    </row>
    <row r="517" spans="1:65" s="5" customFormat="1" ht="15.95" customHeight="1" x14ac:dyDescent="0.2">
      <c r="A517" s="61"/>
      <c r="B517" s="689"/>
      <c r="C517" s="689"/>
      <c r="D517" s="689"/>
      <c r="E517" s="689"/>
      <c r="F517" s="689"/>
      <c r="G517" s="689"/>
      <c r="H517" s="6"/>
      <c r="I517" s="58"/>
      <c r="K517" s="59"/>
      <c r="L517" s="51"/>
      <c r="M517" s="130"/>
      <c r="N517" s="61"/>
      <c r="O517" s="689"/>
      <c r="P517" s="689"/>
      <c r="Q517" s="689"/>
      <c r="R517" s="689"/>
      <c r="S517" s="689"/>
      <c r="T517" s="689"/>
      <c r="U517" s="6"/>
      <c r="V517" s="58"/>
      <c r="X517" s="59"/>
      <c r="Y517" s="51"/>
      <c r="Z517" s="130"/>
      <c r="AA517" s="61"/>
      <c r="AB517" s="689"/>
      <c r="AC517" s="689"/>
      <c r="AD517" s="689"/>
      <c r="AE517" s="689"/>
      <c r="AF517" s="689"/>
      <c r="AG517" s="689"/>
      <c r="AH517" s="6"/>
      <c r="AI517" s="58"/>
      <c r="AK517" s="59"/>
      <c r="AL517" s="51"/>
      <c r="AM517" s="130"/>
      <c r="AN517" s="61"/>
      <c r="AO517" s="689"/>
      <c r="AP517" s="689"/>
      <c r="AQ517" s="689"/>
      <c r="AR517" s="689"/>
      <c r="AS517" s="689"/>
      <c r="AT517" s="689"/>
      <c r="AU517" s="6"/>
      <c r="AV517" s="58"/>
      <c r="AX517" s="59"/>
      <c r="AY517" s="51"/>
      <c r="AZ517" s="130"/>
      <c r="BA517" s="61"/>
      <c r="BB517" s="689"/>
      <c r="BC517" s="689"/>
      <c r="BD517" s="689"/>
      <c r="BE517" s="689"/>
      <c r="BF517" s="689"/>
      <c r="BG517" s="689"/>
      <c r="BH517" s="6"/>
      <c r="BI517" s="58"/>
      <c r="BK517" s="59"/>
      <c r="BL517" s="51"/>
      <c r="BM517" s="130"/>
    </row>
    <row r="518" spans="1:65" s="5" customFormat="1" ht="15.95" customHeight="1" x14ac:dyDescent="0.2">
      <c r="A518" s="61"/>
      <c r="B518" s="689"/>
      <c r="C518" s="689"/>
      <c r="D518" s="689"/>
      <c r="E518" s="689"/>
      <c r="F518" s="689"/>
      <c r="G518" s="689"/>
      <c r="H518" s="6"/>
      <c r="I518" s="58"/>
      <c r="K518" s="59"/>
      <c r="L518" s="51"/>
      <c r="M518" s="130"/>
      <c r="N518" s="61"/>
      <c r="O518" s="689"/>
      <c r="P518" s="689"/>
      <c r="Q518" s="689"/>
      <c r="R518" s="689"/>
      <c r="S518" s="689"/>
      <c r="T518" s="689"/>
      <c r="U518" s="6"/>
      <c r="V518" s="58"/>
      <c r="X518" s="59"/>
      <c r="Y518" s="51"/>
      <c r="Z518" s="130"/>
      <c r="AA518" s="61"/>
      <c r="AB518" s="689"/>
      <c r="AC518" s="689"/>
      <c r="AD518" s="689"/>
      <c r="AE518" s="689"/>
      <c r="AF518" s="689"/>
      <c r="AG518" s="689"/>
      <c r="AH518" s="6"/>
      <c r="AI518" s="58"/>
      <c r="AK518" s="59"/>
      <c r="AL518" s="51"/>
      <c r="AM518" s="130"/>
      <c r="AN518" s="61"/>
      <c r="AO518" s="689"/>
      <c r="AP518" s="689"/>
      <c r="AQ518" s="689"/>
      <c r="AR518" s="689"/>
      <c r="AS518" s="689"/>
      <c r="AT518" s="689"/>
      <c r="AU518" s="6"/>
      <c r="AV518" s="58"/>
      <c r="AX518" s="59"/>
      <c r="AY518" s="51"/>
      <c r="AZ518" s="130"/>
      <c r="BA518" s="61"/>
      <c r="BB518" s="689"/>
      <c r="BC518" s="689"/>
      <c r="BD518" s="689"/>
      <c r="BE518" s="689"/>
      <c r="BF518" s="689"/>
      <c r="BG518" s="689"/>
      <c r="BH518" s="6"/>
      <c r="BI518" s="58"/>
      <c r="BK518" s="59"/>
      <c r="BL518" s="51"/>
      <c r="BM518" s="130"/>
    </row>
    <row r="519" spans="1:65" s="5" customFormat="1" ht="15.95" customHeight="1" x14ac:dyDescent="0.2">
      <c r="A519" s="61"/>
      <c r="B519" s="689"/>
      <c r="C519" s="689"/>
      <c r="D519" s="689"/>
      <c r="E519" s="689"/>
      <c r="F519" s="689"/>
      <c r="G519" s="689"/>
      <c r="H519" s="51"/>
      <c r="I519" s="51"/>
      <c r="J519" s="51"/>
      <c r="K519" s="51"/>
      <c r="L519" s="51"/>
      <c r="M519" s="51"/>
      <c r="N519" s="61"/>
      <c r="O519" s="689"/>
      <c r="P519" s="689"/>
      <c r="Q519" s="689"/>
      <c r="R519" s="689"/>
      <c r="S519" s="689"/>
      <c r="T519" s="689"/>
      <c r="U519" s="51"/>
      <c r="V519" s="51"/>
      <c r="W519" s="51"/>
      <c r="X519" s="51"/>
      <c r="Y519" s="51"/>
      <c r="Z519" s="51"/>
      <c r="AA519" s="61"/>
      <c r="AB519" s="689"/>
      <c r="AC519" s="689"/>
      <c r="AD519" s="689"/>
      <c r="AE519" s="689"/>
      <c r="AF519" s="689"/>
      <c r="AG519" s="689"/>
      <c r="AH519" s="51"/>
      <c r="AI519" s="51"/>
      <c r="AJ519" s="51"/>
      <c r="AK519" s="51"/>
      <c r="AL519" s="51"/>
      <c r="AM519" s="51"/>
      <c r="AN519" s="61"/>
      <c r="AO519" s="689"/>
      <c r="AP519" s="689"/>
      <c r="AQ519" s="689"/>
      <c r="AR519" s="689"/>
      <c r="AS519" s="689"/>
      <c r="AT519" s="689"/>
      <c r="AU519" s="51"/>
      <c r="AV519" s="51"/>
      <c r="AW519" s="51"/>
      <c r="AX519" s="51"/>
      <c r="AY519" s="51"/>
      <c r="AZ519" s="51"/>
      <c r="BA519" s="61"/>
      <c r="BB519" s="689"/>
      <c r="BC519" s="689"/>
      <c r="BD519" s="689"/>
      <c r="BE519" s="689"/>
      <c r="BF519" s="689"/>
      <c r="BG519" s="689"/>
      <c r="BH519" s="51"/>
      <c r="BI519" s="51"/>
      <c r="BJ519" s="51"/>
      <c r="BK519" s="51"/>
      <c r="BL519" s="51"/>
      <c r="BM519" s="51"/>
    </row>
    <row r="520" spans="1:65" s="5" customFormat="1" ht="13.5" x14ac:dyDescent="0.25">
      <c r="A520" s="61"/>
      <c r="B520" s="689"/>
      <c r="C520" s="689"/>
      <c r="D520" s="689"/>
      <c r="E520" s="689"/>
      <c r="F520" s="689"/>
      <c r="G520" s="689"/>
      <c r="H520" s="88"/>
      <c r="I520" s="88"/>
      <c r="J520" s="7"/>
      <c r="K520" s="778"/>
      <c r="L520" s="778"/>
      <c r="M520" s="778"/>
      <c r="N520" s="61"/>
      <c r="O520" s="689"/>
      <c r="P520" s="689"/>
      <c r="Q520" s="689"/>
      <c r="R520" s="689"/>
      <c r="S520" s="689"/>
      <c r="T520" s="689"/>
      <c r="U520" s="88"/>
      <c r="V520" s="88"/>
      <c r="W520" s="7"/>
      <c r="X520" s="778"/>
      <c r="Y520" s="778"/>
      <c r="Z520" s="778"/>
      <c r="AA520" s="61"/>
      <c r="AB520" s="689"/>
      <c r="AC520" s="689"/>
      <c r="AD520" s="689"/>
      <c r="AE520" s="689"/>
      <c r="AF520" s="689"/>
      <c r="AG520" s="689"/>
      <c r="AH520" s="88"/>
      <c r="AI520" s="88"/>
      <c r="AJ520" s="7"/>
      <c r="AK520" s="778"/>
      <c r="AL520" s="778"/>
      <c r="AM520" s="778"/>
      <c r="AN520" s="61"/>
      <c r="AO520" s="689"/>
      <c r="AP520" s="689"/>
      <c r="AQ520" s="689"/>
      <c r="AR520" s="689"/>
      <c r="AS520" s="689"/>
      <c r="AT520" s="689"/>
      <c r="AU520" s="88"/>
      <c r="AV520" s="88"/>
      <c r="AW520" s="7"/>
      <c r="AX520" s="778"/>
      <c r="AY520" s="778"/>
      <c r="AZ520" s="778"/>
      <c r="BA520" s="61"/>
      <c r="BB520" s="689"/>
      <c r="BC520" s="689"/>
      <c r="BD520" s="689"/>
      <c r="BE520" s="689"/>
      <c r="BF520" s="689"/>
      <c r="BG520" s="689"/>
      <c r="BH520" s="88"/>
      <c r="BI520" s="88"/>
      <c r="BJ520" s="7"/>
      <c r="BK520" s="778"/>
      <c r="BL520" s="778"/>
      <c r="BM520" s="778"/>
    </row>
    <row r="521" spans="1:65" s="5" customFormat="1" ht="15.95" customHeight="1" x14ac:dyDescent="0.2">
      <c r="A521" s="61"/>
      <c r="B521" s="689"/>
      <c r="C521" s="689"/>
      <c r="D521" s="689"/>
      <c r="E521" s="689"/>
      <c r="F521" s="689"/>
      <c r="G521" s="689"/>
      <c r="H521" s="24"/>
      <c r="I521" s="58"/>
      <c r="J521" s="24"/>
      <c r="K521" s="51"/>
      <c r="L521" s="51"/>
      <c r="M521" s="51"/>
      <c r="N521" s="61"/>
      <c r="O521" s="689"/>
      <c r="P521" s="689"/>
      <c r="Q521" s="689"/>
      <c r="R521" s="689"/>
      <c r="S521" s="689"/>
      <c r="T521" s="689"/>
      <c r="U521" s="24"/>
      <c r="V521" s="58"/>
      <c r="W521" s="24"/>
      <c r="X521" s="51"/>
      <c r="Y521" s="51"/>
      <c r="Z521" s="51"/>
      <c r="AA521" s="61"/>
      <c r="AB521" s="689"/>
      <c r="AC521" s="689"/>
      <c r="AD521" s="689"/>
      <c r="AE521" s="689"/>
      <c r="AF521" s="689"/>
      <c r="AG521" s="689"/>
      <c r="AH521" s="24"/>
      <c r="AI521" s="58"/>
      <c r="AJ521" s="24"/>
      <c r="AK521" s="51"/>
      <c r="AL521" s="51"/>
      <c r="AM521" s="51"/>
      <c r="AN521" s="61"/>
      <c r="AO521" s="689"/>
      <c r="AP521" s="689"/>
      <c r="AQ521" s="689"/>
      <c r="AR521" s="689"/>
      <c r="AS521" s="689"/>
      <c r="AT521" s="689"/>
      <c r="AU521" s="24"/>
      <c r="AV521" s="58"/>
      <c r="AW521" s="24"/>
      <c r="AX521" s="51"/>
      <c r="AY521" s="51"/>
      <c r="AZ521" s="51"/>
      <c r="BA521" s="61"/>
      <c r="BB521" s="689"/>
      <c r="BC521" s="689"/>
      <c r="BD521" s="689"/>
      <c r="BE521" s="689"/>
      <c r="BF521" s="689"/>
      <c r="BG521" s="689"/>
      <c r="BH521" s="24"/>
      <c r="BI521" s="58"/>
      <c r="BJ521" s="24"/>
      <c r="BK521" s="51"/>
      <c r="BL521" s="51"/>
      <c r="BM521" s="51"/>
    </row>
    <row r="522" spans="1:65" s="7" customFormat="1" ht="17.100000000000001" customHeight="1" x14ac:dyDescent="0.2">
      <c r="A522" s="83"/>
      <c r="B522" s="136"/>
      <c r="C522" s="136"/>
      <c r="D522" s="136"/>
      <c r="E522" s="136"/>
      <c r="F522" s="136"/>
      <c r="G522" s="136"/>
      <c r="H522" s="85"/>
      <c r="I522" s="85"/>
      <c r="J522" s="85"/>
      <c r="K522" s="85"/>
      <c r="L522" s="85"/>
      <c r="M522" s="85"/>
      <c r="N522" s="83"/>
      <c r="O522" s="136"/>
      <c r="P522" s="136"/>
      <c r="Q522" s="136"/>
      <c r="R522" s="136"/>
      <c r="S522" s="136"/>
      <c r="T522" s="136"/>
      <c r="U522" s="85"/>
      <c r="V522" s="85"/>
      <c r="W522" s="85"/>
      <c r="X522" s="85"/>
      <c r="Y522" s="85"/>
      <c r="Z522" s="85"/>
      <c r="AA522" s="83"/>
      <c r="AB522" s="136"/>
      <c r="AC522" s="136"/>
      <c r="AD522" s="136"/>
      <c r="AE522" s="136"/>
      <c r="AF522" s="136"/>
      <c r="AG522" s="136"/>
      <c r="AH522" s="85"/>
      <c r="AI522" s="85"/>
      <c r="AJ522" s="85"/>
      <c r="AK522" s="85"/>
      <c r="AL522" s="85"/>
      <c r="AM522" s="85"/>
      <c r="AN522" s="83"/>
      <c r="AO522" s="136"/>
      <c r="AP522" s="136"/>
      <c r="AQ522" s="136"/>
      <c r="AR522" s="136"/>
      <c r="AS522" s="136"/>
      <c r="AT522" s="136"/>
      <c r="AU522" s="85"/>
      <c r="AV522" s="85"/>
      <c r="AW522" s="85"/>
      <c r="AX522" s="85"/>
      <c r="AY522" s="85"/>
      <c r="AZ522" s="85"/>
      <c r="BA522" s="83"/>
      <c r="BB522" s="136"/>
      <c r="BC522" s="136"/>
      <c r="BD522" s="136"/>
      <c r="BE522" s="136"/>
      <c r="BF522" s="136"/>
      <c r="BG522" s="136"/>
      <c r="BH522" s="85"/>
      <c r="BI522" s="85"/>
      <c r="BJ522" s="85"/>
      <c r="BK522" s="85"/>
      <c r="BL522" s="85"/>
      <c r="BM522" s="85"/>
    </row>
    <row r="523" spans="1:65" s="5" customFormat="1" ht="15.75" x14ac:dyDescent="0.25">
      <c r="A523" s="89"/>
      <c r="B523" s="89"/>
      <c r="C523" s="89"/>
      <c r="D523" s="89"/>
      <c r="E523" s="89"/>
      <c r="F523" s="89"/>
      <c r="G523" s="89"/>
      <c r="H523" s="24"/>
      <c r="I523" s="98"/>
      <c r="K523" s="130"/>
      <c r="L523" s="51"/>
      <c r="M523" s="59"/>
      <c r="N523" s="89"/>
      <c r="O523" s="89"/>
      <c r="P523" s="89"/>
      <c r="Q523" s="89"/>
      <c r="R523" s="89"/>
      <c r="S523" s="89"/>
      <c r="T523" s="89"/>
      <c r="U523" s="24"/>
      <c r="V523" s="98"/>
      <c r="X523" s="130"/>
      <c r="Y523" s="51"/>
      <c r="Z523" s="59"/>
      <c r="AA523" s="89"/>
      <c r="AB523" s="89"/>
      <c r="AC523" s="89"/>
      <c r="AD523" s="89"/>
      <c r="AE523" s="89"/>
      <c r="AF523" s="89"/>
      <c r="AG523" s="89"/>
      <c r="AH523" s="24"/>
      <c r="AI523" s="98"/>
      <c r="AK523" s="130"/>
      <c r="AL523" s="51"/>
      <c r="AM523" s="59"/>
      <c r="AN523" s="89"/>
      <c r="AO523" s="89"/>
      <c r="AP523" s="89"/>
      <c r="AQ523" s="89"/>
      <c r="AR523" s="89"/>
      <c r="AS523" s="89"/>
      <c r="AT523" s="89"/>
      <c r="AU523" s="24"/>
      <c r="AV523" s="98"/>
      <c r="AX523" s="130"/>
      <c r="AY523" s="51"/>
      <c r="AZ523" s="59"/>
      <c r="BA523" s="89"/>
      <c r="BB523" s="89"/>
      <c r="BC523" s="89"/>
      <c r="BD523" s="89"/>
      <c r="BE523" s="89"/>
      <c r="BF523" s="89"/>
      <c r="BG523" s="89"/>
      <c r="BH523" s="24"/>
      <c r="BI523" s="98"/>
      <c r="BK523" s="130"/>
      <c r="BL523" s="51"/>
      <c r="BM523" s="59"/>
    </row>
    <row r="524" spans="1:65" s="5" customFormat="1" ht="15.95" customHeight="1" x14ac:dyDescent="0.25">
      <c r="A524" s="8"/>
      <c r="B524" s="81"/>
      <c r="C524" s="81"/>
      <c r="D524" s="81"/>
      <c r="E524" s="52"/>
      <c r="F524" s="52"/>
      <c r="G524" s="52"/>
      <c r="H524" s="228"/>
      <c r="I524" s="109"/>
      <c r="J524" s="21"/>
      <c r="K524" s="59"/>
      <c r="L524" s="59"/>
      <c r="M524" s="59"/>
      <c r="N524" s="8"/>
      <c r="O524" s="81"/>
      <c r="P524" s="81"/>
      <c r="Q524" s="81"/>
      <c r="R524" s="52"/>
      <c r="S524" s="52"/>
      <c r="T524" s="52"/>
      <c r="U524" s="228"/>
      <c r="V524" s="109"/>
      <c r="W524" s="21"/>
      <c r="X524" s="59"/>
      <c r="Y524" s="59"/>
      <c r="Z524" s="59"/>
      <c r="AA524" s="8"/>
      <c r="AB524" s="81"/>
      <c r="AC524" s="81"/>
      <c r="AD524" s="81"/>
      <c r="AE524" s="52"/>
      <c r="AF524" s="52"/>
      <c r="AG524" s="52"/>
      <c r="AH524" s="228"/>
      <c r="AI524" s="109"/>
      <c r="AJ524" s="21"/>
      <c r="AK524" s="59"/>
      <c r="AL524" s="59"/>
      <c r="AM524" s="59"/>
      <c r="AN524" s="8"/>
      <c r="AO524" s="81"/>
      <c r="AP524" s="81"/>
      <c r="AQ524" s="81"/>
      <c r="AR524" s="52"/>
      <c r="AS524" s="52"/>
      <c r="AT524" s="52"/>
      <c r="AU524" s="228"/>
      <c r="AV524" s="109"/>
      <c r="AW524" s="21"/>
      <c r="AX524" s="59"/>
      <c r="AY524" s="59"/>
      <c r="AZ524" s="59"/>
      <c r="BA524" s="8"/>
      <c r="BB524" s="81"/>
      <c r="BC524" s="81"/>
      <c r="BD524" s="81"/>
      <c r="BE524" s="52"/>
      <c r="BF524" s="52"/>
      <c r="BG524" s="52"/>
      <c r="BH524" s="228"/>
      <c r="BI524" s="109"/>
      <c r="BJ524" s="21"/>
      <c r="BK524" s="59"/>
      <c r="BL524" s="59"/>
      <c r="BM524" s="59"/>
    </row>
    <row r="525" spans="1:65" s="5" customFormat="1" ht="15.95" customHeight="1" x14ac:dyDescent="0.25">
      <c r="A525" s="89"/>
      <c r="B525" s="89"/>
      <c r="C525" s="89"/>
      <c r="D525" s="89"/>
      <c r="E525" s="89"/>
      <c r="F525" s="89"/>
      <c r="G525" s="89"/>
      <c r="H525" s="93"/>
      <c r="I525" s="110"/>
      <c r="J525" s="21"/>
      <c r="K525" s="59"/>
      <c r="L525" s="51"/>
      <c r="M525" s="130"/>
      <c r="N525" s="89"/>
      <c r="O525" s="89"/>
      <c r="P525" s="89"/>
      <c r="Q525" s="89"/>
      <c r="R525" s="89"/>
      <c r="S525" s="89"/>
      <c r="T525" s="89"/>
      <c r="U525" s="93"/>
      <c r="V525" s="110"/>
      <c r="W525" s="21"/>
      <c r="X525" s="59"/>
      <c r="Y525" s="51"/>
      <c r="Z525" s="130"/>
      <c r="AA525" s="89"/>
      <c r="AB525" s="89"/>
      <c r="AC525" s="89"/>
      <c r="AD525" s="89"/>
      <c r="AE525" s="89"/>
      <c r="AF525" s="89"/>
      <c r="AG525" s="89"/>
      <c r="AH525" s="93"/>
      <c r="AI525" s="110"/>
      <c r="AJ525" s="21"/>
      <c r="AK525" s="59"/>
      <c r="AL525" s="51"/>
      <c r="AM525" s="130"/>
      <c r="AN525" s="89"/>
      <c r="AO525" s="89"/>
      <c r="AP525" s="89"/>
      <c r="AQ525" s="89"/>
      <c r="AR525" s="89"/>
      <c r="AS525" s="89"/>
      <c r="AT525" s="89"/>
      <c r="AU525" s="93"/>
      <c r="AV525" s="110"/>
      <c r="AW525" s="21"/>
      <c r="AX525" s="59"/>
      <c r="AY525" s="51"/>
      <c r="AZ525" s="130"/>
      <c r="BA525" s="89"/>
      <c r="BB525" s="89"/>
      <c r="BC525" s="89"/>
      <c r="BD525" s="89"/>
      <c r="BE525" s="89"/>
      <c r="BF525" s="89"/>
      <c r="BG525" s="89"/>
      <c r="BH525" s="93"/>
      <c r="BI525" s="110"/>
      <c r="BJ525" s="21"/>
      <c r="BK525" s="59"/>
      <c r="BL525" s="51"/>
      <c r="BM525" s="130"/>
    </row>
    <row r="526" spans="1:65" s="5" customFormat="1" ht="15.95" customHeight="1" x14ac:dyDescent="0.2">
      <c r="A526" s="21"/>
      <c r="B526" s="73"/>
      <c r="C526" s="73"/>
      <c r="D526" s="73"/>
      <c r="H526" s="93"/>
      <c r="I526" s="110"/>
      <c r="J526" s="21"/>
      <c r="K526" s="59"/>
      <c r="L526" s="51"/>
      <c r="M526" s="130"/>
      <c r="N526" s="21"/>
      <c r="O526" s="73"/>
      <c r="P526" s="73"/>
      <c r="Q526" s="73"/>
      <c r="U526" s="93"/>
      <c r="V526" s="110"/>
      <c r="W526" s="21"/>
      <c r="X526" s="59"/>
      <c r="Y526" s="51"/>
      <c r="Z526" s="130"/>
      <c r="AA526" s="21"/>
      <c r="AB526" s="73"/>
      <c r="AC526" s="73"/>
      <c r="AD526" s="73"/>
      <c r="AH526" s="93"/>
      <c r="AI526" s="110"/>
      <c r="AJ526" s="21"/>
      <c r="AK526" s="59"/>
      <c r="AL526" s="51"/>
      <c r="AM526" s="130"/>
      <c r="AN526" s="21"/>
      <c r="AO526" s="73"/>
      <c r="AP526" s="73"/>
      <c r="AQ526" s="73"/>
      <c r="AU526" s="93"/>
      <c r="AV526" s="110"/>
      <c r="AW526" s="21"/>
      <c r="AX526" s="59"/>
      <c r="AY526" s="51"/>
      <c r="AZ526" s="130"/>
      <c r="BA526" s="21"/>
      <c r="BB526" s="73"/>
      <c r="BC526" s="73"/>
      <c r="BD526" s="73"/>
      <c r="BH526" s="93"/>
      <c r="BI526" s="110"/>
      <c r="BJ526" s="21"/>
      <c r="BK526" s="59"/>
      <c r="BL526" s="51"/>
      <c r="BM526" s="130"/>
    </row>
    <row r="527" spans="1:65" s="5" customFormat="1" ht="15.75" x14ac:dyDescent="0.25">
      <c r="A527" s="137"/>
      <c r="B527" s="137"/>
      <c r="C527" s="137"/>
      <c r="D527" s="137"/>
      <c r="E527" s="137"/>
      <c r="F527" s="137"/>
      <c r="G527" s="137"/>
      <c r="H527" s="88"/>
      <c r="I527" s="88"/>
      <c r="J527" s="8"/>
      <c r="K527" s="779"/>
      <c r="L527" s="779"/>
      <c r="M527" s="779"/>
      <c r="N527" s="137"/>
      <c r="O527" s="137"/>
      <c r="P527" s="137"/>
      <c r="Q527" s="137"/>
      <c r="R527" s="137"/>
      <c r="S527" s="137"/>
      <c r="T527" s="137"/>
      <c r="U527" s="88"/>
      <c r="V527" s="88"/>
      <c r="W527" s="8"/>
      <c r="X527" s="779"/>
      <c r="Y527" s="779"/>
      <c r="Z527" s="779"/>
      <c r="AA527" s="137"/>
      <c r="AB527" s="137"/>
      <c r="AC527" s="137"/>
      <c r="AD527" s="137"/>
      <c r="AE527" s="137"/>
      <c r="AF527" s="137"/>
      <c r="AG527" s="137"/>
      <c r="AH527" s="88"/>
      <c r="AI527" s="88"/>
      <c r="AJ527" s="8"/>
      <c r="AK527" s="779"/>
      <c r="AL527" s="779"/>
      <c r="AM527" s="779"/>
      <c r="AN527" s="137"/>
      <c r="AO527" s="137"/>
      <c r="AP527" s="137"/>
      <c r="AQ527" s="137"/>
      <c r="AR527" s="137"/>
      <c r="AS527" s="137"/>
      <c r="AT527" s="137"/>
      <c r="AU527" s="88"/>
      <c r="AV527" s="88"/>
      <c r="AW527" s="8"/>
      <c r="AX527" s="779"/>
      <c r="AY527" s="779"/>
      <c r="AZ527" s="779"/>
      <c r="BA527" s="137"/>
      <c r="BB527" s="137"/>
      <c r="BC527" s="137"/>
      <c r="BD527" s="137"/>
      <c r="BE527" s="137"/>
      <c r="BF527" s="137"/>
      <c r="BG527" s="137"/>
      <c r="BH527" s="88"/>
      <c r="BI527" s="88"/>
      <c r="BJ527" s="8"/>
      <c r="BK527" s="779"/>
      <c r="BL527" s="779"/>
      <c r="BM527" s="779"/>
    </row>
    <row r="528" spans="1:65" s="5" customFormat="1" ht="15.75" x14ac:dyDescent="0.25">
      <c r="A528" s="85"/>
      <c r="B528" s="85"/>
      <c r="C528" s="85"/>
      <c r="D528" s="85"/>
      <c r="E528" s="85"/>
      <c r="F528" s="85"/>
      <c r="G528" s="85"/>
      <c r="H528" s="67"/>
      <c r="I528" s="99"/>
      <c r="J528" s="8"/>
      <c r="K528" s="168"/>
      <c r="L528" s="168"/>
      <c r="M528" s="168"/>
      <c r="N528" s="85"/>
      <c r="O528" s="85"/>
      <c r="P528" s="85"/>
      <c r="Q528" s="85"/>
      <c r="R528" s="85"/>
      <c r="S528" s="85"/>
      <c r="T528" s="85"/>
      <c r="U528" s="67"/>
      <c r="V528" s="99"/>
      <c r="W528" s="8"/>
      <c r="X528" s="168"/>
      <c r="Y528" s="168"/>
      <c r="Z528" s="168"/>
      <c r="AA528" s="85"/>
      <c r="AB528" s="85"/>
      <c r="AC528" s="85"/>
      <c r="AD528" s="85"/>
      <c r="AE528" s="85"/>
      <c r="AF528" s="85"/>
      <c r="AG528" s="85"/>
      <c r="AH528" s="67"/>
      <c r="AI528" s="99"/>
      <c r="AJ528" s="8"/>
      <c r="AK528" s="168"/>
      <c r="AL528" s="168"/>
      <c r="AM528" s="168"/>
      <c r="AN528" s="85"/>
      <c r="AO528" s="85"/>
      <c r="AP528" s="85"/>
      <c r="AQ528" s="85"/>
      <c r="AR528" s="85"/>
      <c r="AS528" s="85"/>
      <c r="AT528" s="85"/>
      <c r="AU528" s="67"/>
      <c r="AV528" s="99"/>
      <c r="AW528" s="8"/>
      <c r="AX528" s="168"/>
      <c r="AY528" s="168"/>
      <c r="AZ528" s="168"/>
      <c r="BA528" s="85"/>
      <c r="BB528" s="85"/>
      <c r="BC528" s="85"/>
      <c r="BD528" s="85"/>
      <c r="BE528" s="85"/>
      <c r="BF528" s="85"/>
      <c r="BG528" s="85"/>
      <c r="BH528" s="67"/>
      <c r="BI528" s="99"/>
      <c r="BJ528" s="8"/>
      <c r="BK528" s="168"/>
      <c r="BL528" s="168"/>
      <c r="BM528" s="168"/>
    </row>
    <row r="529" spans="1:65" s="7" customFormat="1" ht="17.100000000000001" customHeight="1" x14ac:dyDescent="0.2">
      <c r="A529" s="62"/>
      <c r="B529" s="696"/>
      <c r="C529" s="696"/>
      <c r="D529" s="696"/>
      <c r="E529" s="696"/>
      <c r="F529" s="696"/>
      <c r="G529" s="696"/>
      <c r="H529" s="85"/>
      <c r="I529" s="85"/>
      <c r="J529" s="85"/>
      <c r="K529" s="85"/>
      <c r="L529" s="85"/>
      <c r="M529" s="85"/>
      <c r="N529" s="62"/>
      <c r="O529" s="696"/>
      <c r="P529" s="696"/>
      <c r="Q529" s="696"/>
      <c r="R529" s="696"/>
      <c r="S529" s="696"/>
      <c r="T529" s="696"/>
      <c r="U529" s="85"/>
      <c r="V529" s="85"/>
      <c r="W529" s="85"/>
      <c r="X529" s="85"/>
      <c r="Y529" s="85"/>
      <c r="Z529" s="85"/>
      <c r="AA529" s="62"/>
      <c r="AB529" s="696"/>
      <c r="AC529" s="696"/>
      <c r="AD529" s="696"/>
      <c r="AE529" s="696"/>
      <c r="AF529" s="696"/>
      <c r="AG529" s="696"/>
      <c r="AH529" s="85"/>
      <c r="AI529" s="85"/>
      <c r="AJ529" s="85"/>
      <c r="AK529" s="85"/>
      <c r="AL529" s="85"/>
      <c r="AM529" s="85"/>
      <c r="AN529" s="62"/>
      <c r="AO529" s="696"/>
      <c r="AP529" s="696"/>
      <c r="AQ529" s="696"/>
      <c r="AR529" s="696"/>
      <c r="AS529" s="696"/>
      <c r="AT529" s="696"/>
      <c r="AU529" s="85"/>
      <c r="AV529" s="85"/>
      <c r="AW529" s="85"/>
      <c r="AX529" s="85"/>
      <c r="AY529" s="85"/>
      <c r="AZ529" s="85"/>
      <c r="BA529" s="62"/>
      <c r="BB529" s="696"/>
      <c r="BC529" s="696"/>
      <c r="BD529" s="696"/>
      <c r="BE529" s="696"/>
      <c r="BF529" s="696"/>
      <c r="BG529" s="696"/>
      <c r="BH529" s="85"/>
      <c r="BI529" s="85"/>
      <c r="BJ529" s="85"/>
      <c r="BK529" s="85"/>
      <c r="BL529" s="85"/>
      <c r="BM529" s="85"/>
    </row>
    <row r="530" spans="1:65" s="5" customFormat="1" ht="12.75" customHeight="1" x14ac:dyDescent="0.2">
      <c r="A530" s="86"/>
      <c r="B530" s="51"/>
      <c r="C530" s="51"/>
      <c r="D530" s="51"/>
      <c r="E530" s="227"/>
      <c r="F530" s="131"/>
      <c r="G530" s="131"/>
      <c r="H530" s="24"/>
      <c r="I530" s="98"/>
      <c r="K530" s="51"/>
      <c r="L530" s="51"/>
      <c r="M530" s="51"/>
      <c r="N530" s="86"/>
      <c r="O530" s="51"/>
      <c r="P530" s="51"/>
      <c r="Q530" s="51"/>
      <c r="R530" s="227"/>
      <c r="S530" s="131"/>
      <c r="T530" s="131"/>
      <c r="U530" s="24"/>
      <c r="V530" s="98"/>
      <c r="X530" s="51"/>
      <c r="Y530" s="51"/>
      <c r="Z530" s="51"/>
      <c r="AA530" s="86"/>
      <c r="AB530" s="51"/>
      <c r="AC530" s="51"/>
      <c r="AD530" s="51"/>
      <c r="AE530" s="227"/>
      <c r="AF530" s="131"/>
      <c r="AG530" s="131"/>
      <c r="AH530" s="24"/>
      <c r="AI530" s="98"/>
      <c r="AK530" s="51"/>
      <c r="AL530" s="51"/>
      <c r="AM530" s="51"/>
      <c r="AN530" s="86"/>
      <c r="AO530" s="51"/>
      <c r="AP530" s="51"/>
      <c r="AQ530" s="51"/>
      <c r="AR530" s="227"/>
      <c r="AS530" s="131"/>
      <c r="AT530" s="131"/>
      <c r="AU530" s="24"/>
      <c r="AV530" s="98"/>
      <c r="AX530" s="51"/>
      <c r="AY530" s="51"/>
      <c r="AZ530" s="51"/>
      <c r="BA530" s="86"/>
      <c r="BB530" s="51"/>
      <c r="BC530" s="51"/>
      <c r="BD530" s="51"/>
      <c r="BE530" s="227"/>
      <c r="BF530" s="131"/>
      <c r="BG530" s="131"/>
      <c r="BH530" s="24"/>
      <c r="BI530" s="98"/>
      <c r="BK530" s="51"/>
      <c r="BL530" s="51"/>
      <c r="BM530" s="51"/>
    </row>
    <row r="531" spans="1:65" s="5" customFormat="1" ht="12.75" customHeight="1" x14ac:dyDescent="0.2">
      <c r="A531" s="20"/>
      <c r="B531" s="51"/>
      <c r="C531" s="51"/>
      <c r="D531" s="51"/>
      <c r="E531" s="227"/>
      <c r="F531" s="227"/>
      <c r="G531" s="227"/>
      <c r="H531" s="32"/>
      <c r="I531" s="111"/>
      <c r="K531" s="130"/>
      <c r="L531" s="51"/>
      <c r="M531" s="51"/>
      <c r="N531" s="20"/>
      <c r="O531" s="51"/>
      <c r="P531" s="51"/>
      <c r="Q531" s="51"/>
      <c r="R531" s="227"/>
      <c r="S531" s="227"/>
      <c r="T531" s="227"/>
      <c r="U531" s="32"/>
      <c r="V531" s="111"/>
      <c r="X531" s="130"/>
      <c r="Y531" s="51"/>
      <c r="Z531" s="51"/>
      <c r="AA531" s="20"/>
      <c r="AB531" s="51"/>
      <c r="AC531" s="51"/>
      <c r="AD531" s="51"/>
      <c r="AE531" s="227"/>
      <c r="AF531" s="227"/>
      <c r="AG531" s="227"/>
      <c r="AH531" s="32"/>
      <c r="AI531" s="111"/>
      <c r="AK531" s="130"/>
      <c r="AL531" s="51"/>
      <c r="AM531" s="51"/>
      <c r="AN531" s="20"/>
      <c r="AO531" s="51"/>
      <c r="AP531" s="51"/>
      <c r="AQ531" s="51"/>
      <c r="AR531" s="227"/>
      <c r="AS531" s="227"/>
      <c r="AT531" s="227"/>
      <c r="AU531" s="32"/>
      <c r="AV531" s="111"/>
      <c r="AX531" s="130"/>
      <c r="AY531" s="51"/>
      <c r="AZ531" s="51"/>
      <c r="BA531" s="20"/>
      <c r="BB531" s="51"/>
      <c r="BC531" s="51"/>
      <c r="BD531" s="51"/>
      <c r="BE531" s="227"/>
      <c r="BF531" s="227"/>
      <c r="BG531" s="227"/>
      <c r="BH531" s="32"/>
      <c r="BI531" s="111"/>
      <c r="BK531" s="130"/>
      <c r="BL531" s="51"/>
      <c r="BM531" s="51"/>
    </row>
    <row r="532" spans="1:65" s="5" customFormat="1" ht="12.75" customHeight="1" x14ac:dyDescent="0.2">
      <c r="A532" s="87"/>
      <c r="B532" s="51"/>
      <c r="C532" s="51"/>
      <c r="D532" s="51"/>
      <c r="E532" s="20"/>
      <c r="F532" s="20"/>
      <c r="G532" s="20"/>
      <c r="H532" s="55"/>
      <c r="I532" s="100"/>
      <c r="J532" s="45"/>
      <c r="K532" s="134"/>
      <c r="L532" s="51"/>
      <c r="M532" s="59"/>
      <c r="N532" s="87"/>
      <c r="O532" s="51"/>
      <c r="P532" s="51"/>
      <c r="Q532" s="51"/>
      <c r="R532" s="20"/>
      <c r="S532" s="20"/>
      <c r="T532" s="20"/>
      <c r="U532" s="55"/>
      <c r="V532" s="100"/>
      <c r="W532" s="45"/>
      <c r="X532" s="134"/>
      <c r="Y532" s="51"/>
      <c r="Z532" s="59"/>
      <c r="AA532" s="87"/>
      <c r="AB532" s="51"/>
      <c r="AC532" s="51"/>
      <c r="AD532" s="51"/>
      <c r="AE532" s="20"/>
      <c r="AF532" s="20"/>
      <c r="AG532" s="20"/>
      <c r="AH532" s="55"/>
      <c r="AI532" s="100"/>
      <c r="AJ532" s="45"/>
      <c r="AK532" s="134"/>
      <c r="AL532" s="51"/>
      <c r="AM532" s="59"/>
      <c r="AN532" s="87"/>
      <c r="AO532" s="51"/>
      <c r="AP532" s="51"/>
      <c r="AQ532" s="51"/>
      <c r="AR532" s="20"/>
      <c r="AS532" s="20"/>
      <c r="AT532" s="20"/>
      <c r="AU532" s="55"/>
      <c r="AV532" s="100"/>
      <c r="AW532" s="45"/>
      <c r="AX532" s="134"/>
      <c r="AY532" s="51"/>
      <c r="AZ532" s="59"/>
      <c r="BA532" s="87"/>
      <c r="BB532" s="51"/>
      <c r="BC532" s="51"/>
      <c r="BD532" s="51"/>
      <c r="BE532" s="20"/>
      <c r="BF532" s="20"/>
      <c r="BG532" s="20"/>
      <c r="BH532" s="55"/>
      <c r="BI532" s="100"/>
      <c r="BJ532" s="45"/>
      <c r="BK532" s="134"/>
      <c r="BL532" s="51"/>
      <c r="BM532" s="59"/>
    </row>
    <row r="533" spans="1:65" s="7" customFormat="1" ht="9.75" customHeight="1" x14ac:dyDescent="0.2">
      <c r="A533" s="87"/>
      <c r="B533" s="51"/>
      <c r="C533" s="51"/>
      <c r="D533" s="51"/>
      <c r="E533" s="20"/>
      <c r="F533" s="20"/>
      <c r="G533" s="20"/>
      <c r="H533" s="57"/>
      <c r="I533" s="101"/>
      <c r="J533" s="85"/>
      <c r="K533" s="57"/>
      <c r="L533" s="57"/>
      <c r="M533" s="57"/>
      <c r="N533" s="87"/>
      <c r="O533" s="51"/>
      <c r="P533" s="51"/>
      <c r="Q533" s="51"/>
      <c r="R533" s="20"/>
      <c r="S533" s="20"/>
      <c r="T533" s="20"/>
      <c r="U533" s="57"/>
      <c r="V533" s="101"/>
      <c r="W533" s="85"/>
      <c r="X533" s="57"/>
      <c r="Y533" s="57"/>
      <c r="Z533" s="57"/>
      <c r="AA533" s="87"/>
      <c r="AB533" s="51"/>
      <c r="AC533" s="51"/>
      <c r="AD533" s="51"/>
      <c r="AE533" s="20"/>
      <c r="AF533" s="20"/>
      <c r="AG533" s="20"/>
      <c r="AH533" s="57"/>
      <c r="AI533" s="101"/>
      <c r="AJ533" s="85"/>
      <c r="AK533" s="57"/>
      <c r="AL533" s="57"/>
      <c r="AM533" s="57"/>
      <c r="AN533" s="87"/>
      <c r="AO533" s="51"/>
      <c r="AP533" s="51"/>
      <c r="AQ533" s="51"/>
      <c r="AR533" s="20"/>
      <c r="AS533" s="20"/>
      <c r="AT533" s="20"/>
      <c r="AU533" s="57"/>
      <c r="AV533" s="101"/>
      <c r="AW533" s="85"/>
      <c r="AX533" s="57"/>
      <c r="AY533" s="57"/>
      <c r="AZ533" s="57"/>
      <c r="BA533" s="87"/>
      <c r="BB533" s="51"/>
      <c r="BC533" s="51"/>
      <c r="BD533" s="51"/>
      <c r="BE533" s="20"/>
      <c r="BF533" s="20"/>
      <c r="BG533" s="20"/>
      <c r="BH533" s="57"/>
      <c r="BI533" s="101"/>
      <c r="BJ533" s="85"/>
      <c r="BK533" s="57"/>
      <c r="BL533" s="57"/>
      <c r="BM533" s="57"/>
    </row>
    <row r="534" spans="1:65" s="7" customFormat="1" ht="17.100000000000001" customHeight="1" x14ac:dyDescent="0.2">
      <c r="A534" s="86"/>
      <c r="B534" s="51"/>
      <c r="C534" s="51"/>
      <c r="D534" s="51"/>
      <c r="E534" s="227"/>
      <c r="F534" s="131"/>
      <c r="G534" s="131"/>
      <c r="H534" s="57"/>
      <c r="I534" s="101"/>
      <c r="J534" s="85"/>
      <c r="K534" s="57"/>
      <c r="L534" s="57"/>
      <c r="M534" s="57"/>
      <c r="N534" s="86"/>
      <c r="O534" s="51"/>
      <c r="P534" s="51"/>
      <c r="Q534" s="51"/>
      <c r="R534" s="227"/>
      <c r="S534" s="131"/>
      <c r="T534" s="131"/>
      <c r="U534" s="57"/>
      <c r="V534" s="101"/>
      <c r="W534" s="85"/>
      <c r="X534" s="57"/>
      <c r="Y534" s="57"/>
      <c r="Z534" s="57"/>
      <c r="AA534" s="86"/>
      <c r="AB534" s="51"/>
      <c r="AC534" s="51"/>
      <c r="AD534" s="51"/>
      <c r="AE534" s="227"/>
      <c r="AF534" s="131"/>
      <c r="AG534" s="131"/>
      <c r="AH534" s="57"/>
      <c r="AI534" s="101"/>
      <c r="AJ534" s="85"/>
      <c r="AK534" s="57"/>
      <c r="AL534" s="57"/>
      <c r="AM534" s="57"/>
      <c r="AN534" s="86"/>
      <c r="AO534" s="51"/>
      <c r="AP534" s="51"/>
      <c r="AQ534" s="51"/>
      <c r="AR534" s="227"/>
      <c r="AS534" s="131"/>
      <c r="AT534" s="131"/>
      <c r="AU534" s="57"/>
      <c r="AV534" s="101"/>
      <c r="AW534" s="85"/>
      <c r="AX534" s="57"/>
      <c r="AY534" s="57"/>
      <c r="AZ534" s="57"/>
      <c r="BA534" s="86"/>
      <c r="BB534" s="51"/>
      <c r="BC534" s="51"/>
      <c r="BD534" s="51"/>
      <c r="BE534" s="227"/>
      <c r="BF534" s="131"/>
      <c r="BG534" s="131"/>
      <c r="BH534" s="57"/>
      <c r="BI534" s="101"/>
      <c r="BJ534" s="85"/>
      <c r="BK534" s="57"/>
      <c r="BL534" s="57"/>
      <c r="BM534" s="57"/>
    </row>
    <row r="535" spans="1:65" s="7" customFormat="1" ht="17.100000000000001" customHeight="1" x14ac:dyDescent="0.2">
      <c r="A535" s="20"/>
      <c r="B535" s="51"/>
      <c r="C535" s="51"/>
      <c r="D535" s="51"/>
      <c r="E535" s="227"/>
      <c r="F535" s="131"/>
      <c r="G535" s="131"/>
      <c r="H535" s="57"/>
      <c r="I535" s="101"/>
      <c r="J535" s="85"/>
      <c r="K535" s="57"/>
      <c r="L535" s="57"/>
      <c r="M535" s="57"/>
      <c r="N535" s="20"/>
      <c r="O535" s="51"/>
      <c r="P535" s="51"/>
      <c r="Q535" s="51"/>
      <c r="R535" s="227"/>
      <c r="S535" s="131"/>
      <c r="T535" s="131"/>
      <c r="U535" s="57"/>
      <c r="V535" s="101"/>
      <c r="W535" s="85"/>
      <c r="X535" s="57"/>
      <c r="Y535" s="57"/>
      <c r="Z535" s="57"/>
      <c r="AA535" s="20"/>
      <c r="AB535" s="51"/>
      <c r="AC535" s="51"/>
      <c r="AD535" s="51"/>
      <c r="AE535" s="227"/>
      <c r="AF535" s="131"/>
      <c r="AG535" s="131"/>
      <c r="AH535" s="57"/>
      <c r="AI535" s="101"/>
      <c r="AJ535" s="85"/>
      <c r="AK535" s="57"/>
      <c r="AL535" s="57"/>
      <c r="AM535" s="57"/>
      <c r="AN535" s="20"/>
      <c r="AO535" s="51"/>
      <c r="AP535" s="51"/>
      <c r="AQ535" s="51"/>
      <c r="AR535" s="227"/>
      <c r="AS535" s="131"/>
      <c r="AT535" s="131"/>
      <c r="AU535" s="57"/>
      <c r="AV535" s="101"/>
      <c r="AW535" s="85"/>
      <c r="AX535" s="57"/>
      <c r="AY535" s="57"/>
      <c r="AZ535" s="57"/>
      <c r="BA535" s="20"/>
      <c r="BB535" s="51"/>
      <c r="BC535" s="51"/>
      <c r="BD535" s="51"/>
      <c r="BE535" s="227"/>
      <c r="BF535" s="131"/>
      <c r="BG535" s="131"/>
      <c r="BH535" s="57"/>
      <c r="BI535" s="101"/>
      <c r="BJ535" s="85"/>
      <c r="BK535" s="57"/>
      <c r="BL535" s="57"/>
      <c r="BM535" s="57"/>
    </row>
    <row r="536" spans="1:65" s="7" customFormat="1" ht="17.100000000000001" customHeight="1" x14ac:dyDescent="0.2">
      <c r="A536" s="87"/>
      <c r="B536" s="51"/>
      <c r="C536" s="51"/>
      <c r="D536" s="51"/>
      <c r="E536" s="20"/>
      <c r="F536" s="20"/>
      <c r="G536" s="20"/>
      <c r="H536" s="57"/>
      <c r="I536" s="101"/>
      <c r="J536" s="85"/>
      <c r="K536" s="57"/>
      <c r="L536" s="57"/>
      <c r="M536" s="57"/>
      <c r="N536" s="87"/>
      <c r="O536" s="51"/>
      <c r="P536" s="51"/>
      <c r="Q536" s="51"/>
      <c r="R536" s="20"/>
      <c r="S536" s="20"/>
      <c r="T536" s="20"/>
      <c r="U536" s="57"/>
      <c r="V536" s="101"/>
      <c r="W536" s="85"/>
      <c r="X536" s="57"/>
      <c r="Y536" s="57"/>
      <c r="Z536" s="57"/>
      <c r="AA536" s="87"/>
      <c r="AB536" s="51"/>
      <c r="AC536" s="51"/>
      <c r="AD536" s="51"/>
      <c r="AE536" s="20"/>
      <c r="AF536" s="20"/>
      <c r="AG536" s="20"/>
      <c r="AH536" s="57"/>
      <c r="AI536" s="101"/>
      <c r="AJ536" s="85"/>
      <c r="AK536" s="57"/>
      <c r="AL536" s="57"/>
      <c r="AM536" s="57"/>
      <c r="AN536" s="87"/>
      <c r="AO536" s="51"/>
      <c r="AP536" s="51"/>
      <c r="AQ536" s="51"/>
      <c r="AR536" s="20"/>
      <c r="AS536" s="20"/>
      <c r="AT536" s="20"/>
      <c r="AU536" s="57"/>
      <c r="AV536" s="101"/>
      <c r="AW536" s="85"/>
      <c r="AX536" s="57"/>
      <c r="AY536" s="57"/>
      <c r="AZ536" s="57"/>
      <c r="BA536" s="87"/>
      <c r="BB536" s="51"/>
      <c r="BC536" s="51"/>
      <c r="BD536" s="51"/>
      <c r="BE536" s="20"/>
      <c r="BF536" s="20"/>
      <c r="BG536" s="20"/>
      <c r="BH536" s="57"/>
      <c r="BI536" s="101"/>
      <c r="BJ536" s="85"/>
      <c r="BK536" s="57"/>
      <c r="BL536" s="57"/>
      <c r="BM536" s="57"/>
    </row>
    <row r="537" spans="1:65" s="7" customFormat="1" ht="17.100000000000001" customHeight="1" x14ac:dyDescent="0.2">
      <c r="A537" s="87"/>
      <c r="B537" s="51"/>
      <c r="C537" s="51"/>
      <c r="D537" s="51"/>
      <c r="E537" s="20"/>
      <c r="F537" s="20"/>
      <c r="G537" s="20"/>
      <c r="H537" s="57"/>
      <c r="I537" s="101"/>
      <c r="J537" s="85"/>
      <c r="K537" s="57"/>
      <c r="L537" s="57"/>
      <c r="M537" s="57"/>
      <c r="N537" s="87"/>
      <c r="O537" s="51"/>
      <c r="P537" s="51"/>
      <c r="Q537" s="51"/>
      <c r="R537" s="20"/>
      <c r="S537" s="20"/>
      <c r="T537" s="20"/>
      <c r="U537" s="57"/>
      <c r="V537" s="101"/>
      <c r="W537" s="85"/>
      <c r="X537" s="57"/>
      <c r="Y537" s="57"/>
      <c r="Z537" s="57"/>
      <c r="AA537" s="87"/>
      <c r="AB537" s="51"/>
      <c r="AC537" s="51"/>
      <c r="AD537" s="51"/>
      <c r="AE537" s="20"/>
      <c r="AF537" s="20"/>
      <c r="AG537" s="20"/>
      <c r="AH537" s="57"/>
      <c r="AI537" s="101"/>
      <c r="AJ537" s="85"/>
      <c r="AK537" s="57"/>
      <c r="AL537" s="57"/>
      <c r="AM537" s="57"/>
      <c r="AN537" s="87"/>
      <c r="AO537" s="51"/>
      <c r="AP537" s="51"/>
      <c r="AQ537" s="51"/>
      <c r="AR537" s="20"/>
      <c r="AS537" s="20"/>
      <c r="AT537" s="20"/>
      <c r="AU537" s="57"/>
      <c r="AV537" s="101"/>
      <c r="AW537" s="85"/>
      <c r="AX537" s="57"/>
      <c r="AY537" s="57"/>
      <c r="AZ537" s="57"/>
      <c r="BA537" s="87"/>
      <c r="BB537" s="51"/>
      <c r="BC537" s="51"/>
      <c r="BD537" s="51"/>
      <c r="BE537" s="20"/>
      <c r="BF537" s="20"/>
      <c r="BG537" s="20"/>
      <c r="BH537" s="57"/>
      <c r="BI537" s="101"/>
      <c r="BJ537" s="85"/>
      <c r="BK537" s="57"/>
      <c r="BL537" s="57"/>
      <c r="BM537" s="57"/>
    </row>
    <row r="538" spans="1:65" s="7" customFormat="1" ht="17.100000000000001" customHeight="1" x14ac:dyDescent="0.2">
      <c r="A538" s="86"/>
      <c r="B538" s="51"/>
      <c r="C538" s="51"/>
      <c r="D538" s="51"/>
      <c r="E538" s="700"/>
      <c r="F538" s="701"/>
      <c r="G538" s="701"/>
      <c r="H538" s="57"/>
      <c r="I538" s="101"/>
      <c r="J538" s="85"/>
      <c r="K538" s="57"/>
      <c r="L538" s="57"/>
      <c r="M538" s="57"/>
      <c r="N538" s="86"/>
      <c r="O538" s="51"/>
      <c r="P538" s="51"/>
      <c r="Q538" s="51"/>
      <c r="R538" s="700"/>
      <c r="S538" s="701"/>
      <c r="T538" s="701"/>
      <c r="U538" s="57"/>
      <c r="V538" s="101"/>
      <c r="W538" s="85"/>
      <c r="X538" s="57"/>
      <c r="Y538" s="57"/>
      <c r="Z538" s="57"/>
      <c r="AA538" s="86"/>
      <c r="AB538" s="51"/>
      <c r="AC538" s="51"/>
      <c r="AD538" s="51"/>
      <c r="AE538" s="700"/>
      <c r="AF538" s="701"/>
      <c r="AG538" s="701"/>
      <c r="AH538" s="57"/>
      <c r="AI538" s="101"/>
      <c r="AJ538" s="85"/>
      <c r="AK538" s="57"/>
      <c r="AL538" s="57"/>
      <c r="AM538" s="57"/>
      <c r="AN538" s="86"/>
      <c r="AO538" s="51"/>
      <c r="AP538" s="51"/>
      <c r="AQ538" s="51"/>
      <c r="AR538" s="700"/>
      <c r="AS538" s="701"/>
      <c r="AT538" s="701"/>
      <c r="AU538" s="57"/>
      <c r="AV538" s="101"/>
      <c r="AW538" s="85"/>
      <c r="AX538" s="57"/>
      <c r="AY538" s="57"/>
      <c r="AZ538" s="57"/>
      <c r="BA538" s="86"/>
      <c r="BB538" s="51"/>
      <c r="BC538" s="51"/>
      <c r="BD538" s="51"/>
      <c r="BE538" s="700"/>
      <c r="BF538" s="701"/>
      <c r="BG538" s="701"/>
      <c r="BH538" s="57"/>
      <c r="BI538" s="101"/>
      <c r="BJ538" s="85"/>
      <c r="BK538" s="57"/>
      <c r="BL538" s="57"/>
      <c r="BM538" s="57"/>
    </row>
    <row r="539" spans="1:65" s="7" customFormat="1" ht="17.100000000000001" customHeight="1" x14ac:dyDescent="0.2">
      <c r="A539" s="20"/>
      <c r="B539" s="51"/>
      <c r="C539" s="51"/>
      <c r="D539" s="51"/>
      <c r="E539" s="227"/>
      <c r="F539" s="227"/>
      <c r="G539" s="227"/>
      <c r="H539" s="57"/>
      <c r="I539" s="101"/>
      <c r="J539" s="85"/>
      <c r="K539" s="57"/>
      <c r="L539" s="57"/>
      <c r="M539" s="57"/>
      <c r="N539" s="20"/>
      <c r="O539" s="51"/>
      <c r="P539" s="51"/>
      <c r="Q539" s="51"/>
      <c r="R539" s="227"/>
      <c r="S539" s="227"/>
      <c r="T539" s="227"/>
      <c r="U539" s="57"/>
      <c r="V539" s="101"/>
      <c r="W539" s="85"/>
      <c r="X539" s="57"/>
      <c r="Y539" s="57"/>
      <c r="Z539" s="57"/>
      <c r="AA539" s="20"/>
      <c r="AB539" s="51"/>
      <c r="AC539" s="51"/>
      <c r="AD539" s="51"/>
      <c r="AE539" s="227"/>
      <c r="AF539" s="227"/>
      <c r="AG539" s="227"/>
      <c r="AH539" s="57"/>
      <c r="AI539" s="101"/>
      <c r="AJ539" s="85"/>
      <c r="AK539" s="57"/>
      <c r="AL539" s="57"/>
      <c r="AM539" s="57"/>
      <c r="AN539" s="20"/>
      <c r="AO539" s="51"/>
      <c r="AP539" s="51"/>
      <c r="AQ539" s="51"/>
      <c r="AR539" s="227"/>
      <c r="AS539" s="227"/>
      <c r="AT539" s="227"/>
      <c r="AU539" s="57"/>
      <c r="AV539" s="101"/>
      <c r="AW539" s="85"/>
      <c r="AX539" s="57"/>
      <c r="AY539" s="57"/>
      <c r="AZ539" s="57"/>
      <c r="BA539" s="20"/>
      <c r="BB539" s="51"/>
      <c r="BC539" s="51"/>
      <c r="BD539" s="51"/>
      <c r="BE539" s="227"/>
      <c r="BF539" s="227"/>
      <c r="BG539" s="227"/>
      <c r="BH539" s="57"/>
      <c r="BI539" s="101"/>
      <c r="BJ539" s="85"/>
      <c r="BK539" s="57"/>
      <c r="BL539" s="57"/>
      <c r="BM539" s="57"/>
    </row>
    <row r="540" spans="1:65" s="7" customFormat="1" ht="17.100000000000001" customHeight="1" x14ac:dyDescent="0.2">
      <c r="A540" s="87"/>
      <c r="B540" s="51"/>
      <c r="C540" s="51"/>
      <c r="D540" s="51"/>
      <c r="E540" s="20"/>
      <c r="F540" s="20"/>
      <c r="G540" s="20"/>
      <c r="H540" s="57"/>
      <c r="I540" s="101"/>
      <c r="J540" s="85"/>
      <c r="K540" s="57"/>
      <c r="L540" s="57"/>
      <c r="M540" s="57"/>
      <c r="N540" s="87"/>
      <c r="O540" s="51"/>
      <c r="P540" s="51"/>
      <c r="Q540" s="51"/>
      <c r="R540" s="20"/>
      <c r="S540" s="20"/>
      <c r="T540" s="20"/>
      <c r="U540" s="57"/>
      <c r="V540" s="101"/>
      <c r="W540" s="85"/>
      <c r="X540" s="57"/>
      <c r="Y540" s="57"/>
      <c r="Z540" s="57"/>
      <c r="AA540" s="87"/>
      <c r="AB540" s="51"/>
      <c r="AC540" s="51"/>
      <c r="AD540" s="51"/>
      <c r="AE540" s="20"/>
      <c r="AF540" s="20"/>
      <c r="AG540" s="20"/>
      <c r="AH540" s="57"/>
      <c r="AI540" s="101"/>
      <c r="AJ540" s="85"/>
      <c r="AK540" s="57"/>
      <c r="AL540" s="57"/>
      <c r="AM540" s="57"/>
      <c r="AN540" s="87"/>
      <c r="AO540" s="51"/>
      <c r="AP540" s="51"/>
      <c r="AQ540" s="51"/>
      <c r="AR540" s="20"/>
      <c r="AS540" s="20"/>
      <c r="AT540" s="20"/>
      <c r="AU540" s="57"/>
      <c r="AV540" s="101"/>
      <c r="AW540" s="85"/>
      <c r="AX540" s="57"/>
      <c r="AY540" s="57"/>
      <c r="AZ540" s="57"/>
      <c r="BA540" s="87"/>
      <c r="BB540" s="51"/>
      <c r="BC540" s="51"/>
      <c r="BD540" s="51"/>
      <c r="BE540" s="20"/>
      <c r="BF540" s="20"/>
      <c r="BG540" s="20"/>
      <c r="BH540" s="57"/>
      <c r="BI540" s="101"/>
      <c r="BJ540" s="85"/>
      <c r="BK540" s="57"/>
      <c r="BL540" s="57"/>
      <c r="BM540" s="57"/>
    </row>
    <row r="541" spans="1:65" s="7" customFormat="1" ht="17.100000000000001" customHeight="1" x14ac:dyDescent="0.2">
      <c r="A541" s="87"/>
      <c r="B541" s="51"/>
      <c r="C541" s="51"/>
      <c r="D541" s="51"/>
      <c r="E541" s="20"/>
      <c r="F541" s="20"/>
      <c r="G541" s="20"/>
      <c r="H541" s="57"/>
      <c r="I541" s="101"/>
      <c r="J541" s="85"/>
      <c r="K541" s="57"/>
      <c r="L541" s="57"/>
      <c r="M541" s="57"/>
      <c r="N541" s="87"/>
      <c r="O541" s="51"/>
      <c r="P541" s="51"/>
      <c r="Q541" s="51"/>
      <c r="R541" s="20"/>
      <c r="S541" s="20"/>
      <c r="T541" s="20"/>
      <c r="U541" s="57"/>
      <c r="V541" s="101"/>
      <c r="W541" s="85"/>
      <c r="X541" s="57"/>
      <c r="Y541" s="57"/>
      <c r="Z541" s="57"/>
      <c r="AA541" s="87"/>
      <c r="AB541" s="51"/>
      <c r="AC541" s="51"/>
      <c r="AD541" s="51"/>
      <c r="AE541" s="20"/>
      <c r="AF541" s="20"/>
      <c r="AG541" s="20"/>
      <c r="AH541" s="57"/>
      <c r="AI541" s="101"/>
      <c r="AJ541" s="85"/>
      <c r="AK541" s="57"/>
      <c r="AL541" s="57"/>
      <c r="AM541" s="57"/>
      <c r="AN541" s="87"/>
      <c r="AO541" s="51"/>
      <c r="AP541" s="51"/>
      <c r="AQ541" s="51"/>
      <c r="AR541" s="20"/>
      <c r="AS541" s="20"/>
      <c r="AT541" s="20"/>
      <c r="AU541" s="57"/>
      <c r="AV541" s="101"/>
      <c r="AW541" s="85"/>
      <c r="AX541" s="57"/>
      <c r="AY541" s="57"/>
      <c r="AZ541" s="57"/>
      <c r="BA541" s="87"/>
      <c r="BB541" s="51"/>
      <c r="BC541" s="51"/>
      <c r="BD541" s="51"/>
      <c r="BE541" s="20"/>
      <c r="BF541" s="20"/>
      <c r="BG541" s="20"/>
      <c r="BH541" s="57"/>
      <c r="BI541" s="101"/>
      <c r="BJ541" s="85"/>
      <c r="BK541" s="57"/>
      <c r="BL541" s="57"/>
      <c r="BM541" s="57"/>
    </row>
    <row r="542" spans="1:65" s="7" customFormat="1" ht="17.100000000000001" customHeight="1" x14ac:dyDescent="0.2">
      <c r="A542" s="86"/>
      <c r="B542" s="51"/>
      <c r="C542" s="51"/>
      <c r="D542" s="51"/>
      <c r="E542" s="227"/>
      <c r="F542" s="131"/>
      <c r="G542" s="131"/>
      <c r="H542" s="57"/>
      <c r="I542" s="101"/>
      <c r="J542" s="85"/>
      <c r="K542" s="57"/>
      <c r="L542" s="57"/>
      <c r="M542" s="57"/>
      <c r="N542" s="86"/>
      <c r="O542" s="51"/>
      <c r="P542" s="51"/>
      <c r="Q542" s="51"/>
      <c r="R542" s="227"/>
      <c r="S542" s="131"/>
      <c r="T542" s="131"/>
      <c r="U542" s="57"/>
      <c r="V542" s="101"/>
      <c r="W542" s="85"/>
      <c r="X542" s="57"/>
      <c r="Y542" s="57"/>
      <c r="Z542" s="57"/>
      <c r="AA542" s="86"/>
      <c r="AB542" s="51"/>
      <c r="AC542" s="51"/>
      <c r="AD542" s="51"/>
      <c r="AE542" s="227"/>
      <c r="AF542" s="131"/>
      <c r="AG542" s="131"/>
      <c r="AH542" s="57"/>
      <c r="AI542" s="101"/>
      <c r="AJ542" s="85"/>
      <c r="AK542" s="57"/>
      <c r="AL542" s="57"/>
      <c r="AM542" s="57"/>
      <c r="AN542" s="86"/>
      <c r="AO542" s="51"/>
      <c r="AP542" s="51"/>
      <c r="AQ542" s="51"/>
      <c r="AR542" s="227"/>
      <c r="AS542" s="131"/>
      <c r="AT542" s="131"/>
      <c r="AU542" s="57"/>
      <c r="AV542" s="101"/>
      <c r="AW542" s="85"/>
      <c r="AX542" s="57"/>
      <c r="AY542" s="57"/>
      <c r="AZ542" s="57"/>
      <c r="BA542" s="86"/>
      <c r="BB542" s="51"/>
      <c r="BC542" s="51"/>
      <c r="BD542" s="51"/>
      <c r="BE542" s="227"/>
      <c r="BF542" s="131"/>
      <c r="BG542" s="131"/>
      <c r="BH542" s="57"/>
      <c r="BI542" s="101"/>
      <c r="BJ542" s="85"/>
      <c r="BK542" s="57"/>
      <c r="BL542" s="57"/>
      <c r="BM542" s="57"/>
    </row>
    <row r="543" spans="1:65" s="7" customFormat="1" ht="17.100000000000001" customHeight="1" x14ac:dyDescent="0.2">
      <c r="A543" s="20"/>
      <c r="B543" s="51"/>
      <c r="C543" s="51"/>
      <c r="D543" s="51"/>
      <c r="E543" s="131"/>
      <c r="F543" s="131"/>
      <c r="G543" s="131"/>
      <c r="H543" s="57"/>
      <c r="I543" s="101"/>
      <c r="J543" s="85"/>
      <c r="K543" s="57"/>
      <c r="L543" s="57"/>
      <c r="M543" s="57"/>
      <c r="N543" s="20"/>
      <c r="O543" s="51"/>
      <c r="P543" s="51"/>
      <c r="Q543" s="51"/>
      <c r="R543" s="131"/>
      <c r="S543" s="131"/>
      <c r="T543" s="131"/>
      <c r="U543" s="57"/>
      <c r="V543" s="101"/>
      <c r="W543" s="85"/>
      <c r="X543" s="57"/>
      <c r="Y543" s="57"/>
      <c r="Z543" s="57"/>
      <c r="AA543" s="20"/>
      <c r="AB543" s="51"/>
      <c r="AC543" s="51"/>
      <c r="AD543" s="51"/>
      <c r="AE543" s="131"/>
      <c r="AF543" s="131"/>
      <c r="AG543" s="131"/>
      <c r="AH543" s="57"/>
      <c r="AI543" s="101"/>
      <c r="AJ543" s="85"/>
      <c r="AK543" s="57"/>
      <c r="AL543" s="57"/>
      <c r="AM543" s="57"/>
      <c r="AN543" s="20"/>
      <c r="AO543" s="51"/>
      <c r="AP543" s="51"/>
      <c r="AQ543" s="51"/>
      <c r="AR543" s="131"/>
      <c r="AS543" s="131"/>
      <c r="AT543" s="131"/>
      <c r="AU543" s="57"/>
      <c r="AV543" s="101"/>
      <c r="AW543" s="85"/>
      <c r="AX543" s="57"/>
      <c r="AY543" s="57"/>
      <c r="AZ543" s="57"/>
      <c r="BA543" s="20"/>
      <c r="BB543" s="51"/>
      <c r="BC543" s="51"/>
      <c r="BD543" s="51"/>
      <c r="BE543" s="131"/>
      <c r="BF543" s="131"/>
      <c r="BG543" s="131"/>
      <c r="BH543" s="57"/>
      <c r="BI543" s="101"/>
      <c r="BJ543" s="85"/>
      <c r="BK543" s="57"/>
      <c r="BL543" s="57"/>
      <c r="BM543" s="57"/>
    </row>
    <row r="544" spans="1:65" s="7" customFormat="1" ht="17.100000000000001" customHeight="1" x14ac:dyDescent="0.2">
      <c r="A544" s="87"/>
      <c r="B544" s="51"/>
      <c r="C544" s="51"/>
      <c r="D544" s="51"/>
      <c r="E544" s="20"/>
      <c r="F544" s="20"/>
      <c r="G544" s="20"/>
      <c r="H544" s="57"/>
      <c r="I544" s="101"/>
      <c r="J544" s="85"/>
      <c r="K544" s="57"/>
      <c r="L544" s="57"/>
      <c r="M544" s="57"/>
      <c r="N544" s="87"/>
      <c r="O544" s="51"/>
      <c r="P544" s="51"/>
      <c r="Q544" s="51"/>
      <c r="R544" s="20"/>
      <c r="S544" s="20"/>
      <c r="T544" s="20"/>
      <c r="U544" s="57"/>
      <c r="V544" s="101"/>
      <c r="W544" s="85"/>
      <c r="X544" s="57"/>
      <c r="Y544" s="57"/>
      <c r="Z544" s="57"/>
      <c r="AA544" s="87"/>
      <c r="AB544" s="51"/>
      <c r="AC544" s="51"/>
      <c r="AD544" s="51"/>
      <c r="AE544" s="20"/>
      <c r="AF544" s="20"/>
      <c r="AG544" s="20"/>
      <c r="AH544" s="57"/>
      <c r="AI544" s="101"/>
      <c r="AJ544" s="85"/>
      <c r="AK544" s="57"/>
      <c r="AL544" s="57"/>
      <c r="AM544" s="57"/>
      <c r="AN544" s="87"/>
      <c r="AO544" s="51"/>
      <c r="AP544" s="51"/>
      <c r="AQ544" s="51"/>
      <c r="AR544" s="20"/>
      <c r="AS544" s="20"/>
      <c r="AT544" s="20"/>
      <c r="AU544" s="57"/>
      <c r="AV544" s="101"/>
      <c r="AW544" s="85"/>
      <c r="AX544" s="57"/>
      <c r="AY544" s="57"/>
      <c r="AZ544" s="57"/>
      <c r="BA544" s="87"/>
      <c r="BB544" s="51"/>
      <c r="BC544" s="51"/>
      <c r="BD544" s="51"/>
      <c r="BE544" s="20"/>
      <c r="BF544" s="20"/>
      <c r="BG544" s="20"/>
      <c r="BH544" s="57"/>
      <c r="BI544" s="101"/>
      <c r="BJ544" s="85"/>
      <c r="BK544" s="57"/>
      <c r="BL544" s="57"/>
      <c r="BM544" s="57"/>
    </row>
    <row r="545" spans="1:65" s="7" customFormat="1" ht="17.100000000000001" customHeight="1" x14ac:dyDescent="0.2">
      <c r="A545" s="87"/>
      <c r="B545" s="51"/>
      <c r="C545" s="51"/>
      <c r="D545" s="51"/>
      <c r="E545" s="20"/>
      <c r="F545" s="20"/>
      <c r="G545" s="20"/>
      <c r="H545" s="57"/>
      <c r="I545" s="101"/>
      <c r="J545" s="85"/>
      <c r="K545" s="57"/>
      <c r="L545" s="57"/>
      <c r="M545" s="57"/>
      <c r="N545" s="87"/>
      <c r="O545" s="51"/>
      <c r="P545" s="51"/>
      <c r="Q545" s="51"/>
      <c r="R545" s="20"/>
      <c r="S545" s="20"/>
      <c r="T545" s="20"/>
      <c r="U545" s="57"/>
      <c r="V545" s="101"/>
      <c r="W545" s="85"/>
      <c r="X545" s="57"/>
      <c r="Y545" s="57"/>
      <c r="Z545" s="57"/>
      <c r="AA545" s="87"/>
      <c r="AB545" s="51"/>
      <c r="AC545" s="51"/>
      <c r="AD545" s="51"/>
      <c r="AE545" s="20"/>
      <c r="AF545" s="20"/>
      <c r="AG545" s="20"/>
      <c r="AH545" s="57"/>
      <c r="AI545" s="101"/>
      <c r="AJ545" s="85"/>
      <c r="AK545" s="57"/>
      <c r="AL545" s="57"/>
      <c r="AM545" s="57"/>
      <c r="AN545" s="87"/>
      <c r="AO545" s="51"/>
      <c r="AP545" s="51"/>
      <c r="AQ545" s="51"/>
      <c r="AR545" s="20"/>
      <c r="AS545" s="20"/>
      <c r="AT545" s="20"/>
      <c r="AU545" s="57"/>
      <c r="AV545" s="101"/>
      <c r="AW545" s="85"/>
      <c r="AX545" s="57"/>
      <c r="AY545" s="57"/>
      <c r="AZ545" s="57"/>
      <c r="BA545" s="87"/>
      <c r="BB545" s="51"/>
      <c r="BC545" s="51"/>
      <c r="BD545" s="51"/>
      <c r="BE545" s="20"/>
      <c r="BF545" s="20"/>
      <c r="BG545" s="20"/>
      <c r="BH545" s="57"/>
      <c r="BI545" s="101"/>
      <c r="BJ545" s="85"/>
      <c r="BK545" s="57"/>
      <c r="BL545" s="57"/>
      <c r="BM545" s="57"/>
    </row>
    <row r="546" spans="1:65" s="7" customFormat="1" ht="17.100000000000001" customHeight="1" x14ac:dyDescent="0.2">
      <c r="A546" s="86"/>
      <c r="B546" s="51"/>
      <c r="C546" s="51"/>
      <c r="D546" s="51"/>
      <c r="E546" s="227"/>
      <c r="F546" s="131"/>
      <c r="G546" s="131"/>
      <c r="H546" s="57"/>
      <c r="I546" s="101"/>
      <c r="J546" s="85"/>
      <c r="K546" s="57"/>
      <c r="L546" s="57"/>
      <c r="M546" s="57"/>
      <c r="N546" s="86"/>
      <c r="O546" s="51"/>
      <c r="P546" s="51"/>
      <c r="Q546" s="51"/>
      <c r="R546" s="227"/>
      <c r="S546" s="131"/>
      <c r="T546" s="131"/>
      <c r="U546" s="57"/>
      <c r="V546" s="101"/>
      <c r="W546" s="85"/>
      <c r="X546" s="57"/>
      <c r="Y546" s="57"/>
      <c r="Z546" s="57"/>
      <c r="AA546" s="86"/>
      <c r="AB546" s="51"/>
      <c r="AC546" s="51"/>
      <c r="AD546" s="51"/>
      <c r="AE546" s="227"/>
      <c r="AF546" s="131"/>
      <c r="AG546" s="131"/>
      <c r="AH546" s="57"/>
      <c r="AI546" s="101"/>
      <c r="AJ546" s="85"/>
      <c r="AK546" s="57"/>
      <c r="AL546" s="57"/>
      <c r="AM546" s="57"/>
      <c r="AN546" s="86"/>
      <c r="AO546" s="51"/>
      <c r="AP546" s="51"/>
      <c r="AQ546" s="51"/>
      <c r="AR546" s="227"/>
      <c r="AS546" s="131"/>
      <c r="AT546" s="131"/>
      <c r="AU546" s="57"/>
      <c r="AV546" s="101"/>
      <c r="AW546" s="85"/>
      <c r="AX546" s="57"/>
      <c r="AY546" s="57"/>
      <c r="AZ546" s="57"/>
      <c r="BA546" s="86"/>
      <c r="BB546" s="51"/>
      <c r="BC546" s="51"/>
      <c r="BD546" s="51"/>
      <c r="BE546" s="227"/>
      <c r="BF546" s="131"/>
      <c r="BG546" s="131"/>
      <c r="BH546" s="57"/>
      <c r="BI546" s="101"/>
      <c r="BJ546" s="85"/>
      <c r="BK546" s="57"/>
      <c r="BL546" s="57"/>
      <c r="BM546" s="57"/>
    </row>
    <row r="547" spans="1:65" s="7" customFormat="1" ht="17.100000000000001" customHeight="1" x14ac:dyDescent="0.2">
      <c r="A547" s="20"/>
      <c r="B547" s="51"/>
      <c r="C547" s="51"/>
      <c r="D547" s="51"/>
      <c r="E547" s="700"/>
      <c r="F547" s="701"/>
      <c r="G547" s="701"/>
      <c r="H547" s="57"/>
      <c r="I547" s="101"/>
      <c r="J547" s="85"/>
      <c r="K547" s="57"/>
      <c r="L547" s="57"/>
      <c r="M547" s="57"/>
      <c r="N547" s="20"/>
      <c r="O547" s="51"/>
      <c r="P547" s="51"/>
      <c r="Q547" s="51"/>
      <c r="R547" s="700"/>
      <c r="S547" s="701"/>
      <c r="T547" s="701"/>
      <c r="U547" s="57"/>
      <c r="V547" s="101"/>
      <c r="W547" s="85"/>
      <c r="X547" s="57"/>
      <c r="Y547" s="57"/>
      <c r="Z547" s="57"/>
      <c r="AA547" s="20"/>
      <c r="AB547" s="51"/>
      <c r="AC547" s="51"/>
      <c r="AD547" s="51"/>
      <c r="AE547" s="700"/>
      <c r="AF547" s="701"/>
      <c r="AG547" s="701"/>
      <c r="AH547" s="57"/>
      <c r="AI547" s="101"/>
      <c r="AJ547" s="85"/>
      <c r="AK547" s="57"/>
      <c r="AL547" s="57"/>
      <c r="AM547" s="57"/>
      <c r="AN547" s="20"/>
      <c r="AO547" s="51"/>
      <c r="AP547" s="51"/>
      <c r="AQ547" s="51"/>
      <c r="AR547" s="700"/>
      <c r="AS547" s="701"/>
      <c r="AT547" s="701"/>
      <c r="AU547" s="57"/>
      <c r="AV547" s="101"/>
      <c r="AW547" s="85"/>
      <c r="AX547" s="57"/>
      <c r="AY547" s="57"/>
      <c r="AZ547" s="57"/>
      <c r="BA547" s="20"/>
      <c r="BB547" s="51"/>
      <c r="BC547" s="51"/>
      <c r="BD547" s="51"/>
      <c r="BE547" s="700"/>
      <c r="BF547" s="701"/>
      <c r="BG547" s="701"/>
      <c r="BH547" s="57"/>
      <c r="BI547" s="101"/>
      <c r="BJ547" s="85"/>
      <c r="BK547" s="57"/>
      <c r="BL547" s="57"/>
      <c r="BM547" s="57"/>
    </row>
    <row r="548" spans="1:65" s="7" customFormat="1" ht="17.100000000000001" customHeight="1" x14ac:dyDescent="0.2">
      <c r="A548" s="95"/>
      <c r="B548" s="51"/>
      <c r="C548" s="51"/>
      <c r="D548" s="51"/>
      <c r="E548" s="20"/>
      <c r="F548" s="20"/>
      <c r="G548" s="20"/>
      <c r="H548" s="57"/>
      <c r="I548" s="101"/>
      <c r="J548" s="85"/>
      <c r="K548" s="57"/>
      <c r="L548" s="57"/>
      <c r="M548" s="57"/>
      <c r="N548" s="95"/>
      <c r="O548" s="51"/>
      <c r="P548" s="51"/>
      <c r="Q548" s="51"/>
      <c r="R548" s="20"/>
      <c r="S548" s="20"/>
      <c r="T548" s="20"/>
      <c r="U548" s="57"/>
      <c r="V548" s="101"/>
      <c r="W548" s="85"/>
      <c r="X548" s="57"/>
      <c r="Y548" s="57"/>
      <c r="Z548" s="57"/>
      <c r="AA548" s="95"/>
      <c r="AB548" s="51"/>
      <c r="AC548" s="51"/>
      <c r="AD548" s="51"/>
      <c r="AE548" s="20"/>
      <c r="AF548" s="20"/>
      <c r="AG548" s="20"/>
      <c r="AH548" s="57"/>
      <c r="AI548" s="101"/>
      <c r="AJ548" s="85"/>
      <c r="AK548" s="57"/>
      <c r="AL548" s="57"/>
      <c r="AM548" s="57"/>
      <c r="AN548" s="95"/>
      <c r="AO548" s="51"/>
      <c r="AP548" s="51"/>
      <c r="AQ548" s="51"/>
      <c r="AR548" s="20"/>
      <c r="AS548" s="20"/>
      <c r="AT548" s="20"/>
      <c r="AU548" s="57"/>
      <c r="AV548" s="101"/>
      <c r="AW548" s="85"/>
      <c r="AX548" s="57"/>
      <c r="AY548" s="57"/>
      <c r="AZ548" s="57"/>
      <c r="BA548" s="95"/>
      <c r="BB548" s="51"/>
      <c r="BC548" s="51"/>
      <c r="BD548" s="51"/>
      <c r="BE548" s="20"/>
      <c r="BF548" s="20"/>
      <c r="BG548" s="20"/>
      <c r="BH548" s="57"/>
      <c r="BI548" s="101"/>
      <c r="BJ548" s="85"/>
      <c r="BK548" s="57"/>
      <c r="BL548" s="57"/>
      <c r="BM548" s="57"/>
    </row>
    <row r="549" spans="1:65" s="7" customFormat="1" ht="17.100000000000001" customHeight="1" x14ac:dyDescent="0.2">
      <c r="A549" s="87"/>
      <c r="B549" s="51"/>
      <c r="C549" s="51"/>
      <c r="D549" s="51"/>
      <c r="E549" s="20"/>
      <c r="F549" s="20"/>
      <c r="G549" s="20"/>
      <c r="H549" s="57"/>
      <c r="I549" s="101"/>
      <c r="J549" s="85"/>
      <c r="K549" s="57"/>
      <c r="L549" s="57"/>
      <c r="M549" s="57"/>
      <c r="N549" s="87"/>
      <c r="O549" s="51"/>
      <c r="P549" s="51"/>
      <c r="Q549" s="51"/>
      <c r="R549" s="20"/>
      <c r="S549" s="20"/>
      <c r="T549" s="20"/>
      <c r="U549" s="57"/>
      <c r="V549" s="101"/>
      <c r="W549" s="85"/>
      <c r="X549" s="57"/>
      <c r="Y549" s="57"/>
      <c r="Z549" s="57"/>
      <c r="AA549" s="87"/>
      <c r="AB549" s="51"/>
      <c r="AC549" s="51"/>
      <c r="AD549" s="51"/>
      <c r="AE549" s="20"/>
      <c r="AF549" s="20"/>
      <c r="AG549" s="20"/>
      <c r="AH549" s="57"/>
      <c r="AI549" s="101"/>
      <c r="AJ549" s="85"/>
      <c r="AK549" s="57"/>
      <c r="AL549" s="57"/>
      <c r="AM549" s="57"/>
      <c r="AN549" s="87"/>
      <c r="AO549" s="51"/>
      <c r="AP549" s="51"/>
      <c r="AQ549" s="51"/>
      <c r="AR549" s="20"/>
      <c r="AS549" s="20"/>
      <c r="AT549" s="20"/>
      <c r="AU549" s="57"/>
      <c r="AV549" s="101"/>
      <c r="AW549" s="85"/>
      <c r="AX549" s="57"/>
      <c r="AY549" s="57"/>
      <c r="AZ549" s="57"/>
      <c r="BA549" s="87"/>
      <c r="BB549" s="51"/>
      <c r="BC549" s="51"/>
      <c r="BD549" s="51"/>
      <c r="BE549" s="20"/>
      <c r="BF549" s="20"/>
      <c r="BG549" s="20"/>
      <c r="BH549" s="57"/>
      <c r="BI549" s="101"/>
      <c r="BJ549" s="85"/>
      <c r="BK549" s="57"/>
      <c r="BL549" s="57"/>
      <c r="BM549" s="57"/>
    </row>
    <row r="550" spans="1:65" s="7" customFormat="1" ht="17.100000000000001" customHeight="1" x14ac:dyDescent="0.2">
      <c r="A550" s="86"/>
      <c r="B550" s="73"/>
      <c r="C550" s="73"/>
      <c r="D550" s="73"/>
      <c r="E550" s="697"/>
      <c r="F550" s="689"/>
      <c r="G550" s="689"/>
      <c r="H550" s="57"/>
      <c r="I550" s="101"/>
      <c r="J550" s="85"/>
      <c r="K550" s="57"/>
      <c r="L550" s="57"/>
      <c r="M550" s="57"/>
      <c r="N550" s="86"/>
      <c r="O550" s="73"/>
      <c r="P550" s="73"/>
      <c r="Q550" s="73"/>
      <c r="R550" s="697"/>
      <c r="S550" s="689"/>
      <c r="T550" s="689"/>
      <c r="U550" s="57"/>
      <c r="V550" s="101"/>
      <c r="W550" s="85"/>
      <c r="X550" s="57"/>
      <c r="Y550" s="57"/>
      <c r="Z550" s="57"/>
      <c r="AA550" s="86"/>
      <c r="AB550" s="73"/>
      <c r="AC550" s="73"/>
      <c r="AD550" s="73"/>
      <c r="AE550" s="697"/>
      <c r="AF550" s="689"/>
      <c r="AG550" s="689"/>
      <c r="AH550" s="57"/>
      <c r="AI550" s="101"/>
      <c r="AJ550" s="85"/>
      <c r="AK550" s="57"/>
      <c r="AL550" s="57"/>
      <c r="AM550" s="57"/>
      <c r="AN550" s="86"/>
      <c r="AO550" s="73"/>
      <c r="AP550" s="73"/>
      <c r="AQ550" s="73"/>
      <c r="AR550" s="697"/>
      <c r="AS550" s="689"/>
      <c r="AT550" s="689"/>
      <c r="AU550" s="57"/>
      <c r="AV550" s="101"/>
      <c r="AW550" s="85"/>
      <c r="AX550" s="57"/>
      <c r="AY550" s="57"/>
      <c r="AZ550" s="57"/>
      <c r="BA550" s="86"/>
      <c r="BB550" s="73"/>
      <c r="BC550" s="73"/>
      <c r="BD550" s="73"/>
      <c r="BE550" s="697"/>
      <c r="BF550" s="689"/>
      <c r="BG550" s="689"/>
      <c r="BH550" s="57"/>
      <c r="BI550" s="101"/>
      <c r="BJ550" s="85"/>
      <c r="BK550" s="57"/>
      <c r="BL550" s="57"/>
      <c r="BM550" s="57"/>
    </row>
    <row r="551" spans="1:65" s="7" customFormat="1" ht="17.100000000000001" customHeight="1" x14ac:dyDescent="0.2">
      <c r="A551" s="21"/>
      <c r="B551" s="73"/>
      <c r="C551" s="73"/>
      <c r="D551" s="73"/>
      <c r="E551" s="45"/>
      <c r="F551" s="45"/>
      <c r="G551" s="45"/>
      <c r="H551" s="57"/>
      <c r="I551" s="101"/>
      <c r="J551" s="85"/>
      <c r="K551" s="57"/>
      <c r="L551" s="57"/>
      <c r="M551" s="57"/>
      <c r="N551" s="21"/>
      <c r="O551" s="73"/>
      <c r="P551" s="73"/>
      <c r="Q551" s="73"/>
      <c r="R551" s="45"/>
      <c r="S551" s="45"/>
      <c r="T551" s="45"/>
      <c r="U551" s="57"/>
      <c r="V551" s="101"/>
      <c r="W551" s="85"/>
      <c r="X551" s="57"/>
      <c r="Y551" s="57"/>
      <c r="Z551" s="57"/>
      <c r="AA551" s="21"/>
      <c r="AB551" s="73"/>
      <c r="AC551" s="73"/>
      <c r="AD551" s="73"/>
      <c r="AE551" s="45"/>
      <c r="AF551" s="45"/>
      <c r="AG551" s="45"/>
      <c r="AH551" s="57"/>
      <c r="AI551" s="101"/>
      <c r="AJ551" s="85"/>
      <c r="AK551" s="57"/>
      <c r="AL551" s="57"/>
      <c r="AM551" s="57"/>
      <c r="AN551" s="21"/>
      <c r="AO551" s="73"/>
      <c r="AP551" s="73"/>
      <c r="AQ551" s="73"/>
      <c r="AR551" s="45"/>
      <c r="AS551" s="45"/>
      <c r="AT551" s="45"/>
      <c r="AU551" s="57"/>
      <c r="AV551" s="101"/>
      <c r="AW551" s="85"/>
      <c r="AX551" s="57"/>
      <c r="AY551" s="57"/>
      <c r="AZ551" s="57"/>
      <c r="BA551" s="21"/>
      <c r="BB551" s="73"/>
      <c r="BC551" s="73"/>
      <c r="BD551" s="73"/>
      <c r="BE551" s="45"/>
      <c r="BF551" s="45"/>
      <c r="BG551" s="45"/>
      <c r="BH551" s="57"/>
      <c r="BI551" s="101"/>
      <c r="BJ551" s="85"/>
      <c r="BK551" s="57"/>
      <c r="BL551" s="57"/>
      <c r="BM551" s="57"/>
    </row>
    <row r="552" spans="1:65" s="7" customFormat="1" ht="17.100000000000001" customHeight="1" x14ac:dyDescent="0.2">
      <c r="A552" s="61"/>
      <c r="B552" s="73"/>
      <c r="C552" s="73"/>
      <c r="D552" s="73"/>
      <c r="E552" s="5"/>
      <c r="F552" s="5"/>
      <c r="G552" s="5"/>
      <c r="H552" s="57"/>
      <c r="I552" s="101"/>
      <c r="J552" s="85"/>
      <c r="K552" s="57"/>
      <c r="L552" s="57"/>
      <c r="M552" s="57"/>
      <c r="N552" s="61"/>
      <c r="O552" s="73"/>
      <c r="P552" s="73"/>
      <c r="Q552" s="73"/>
      <c r="R552" s="5"/>
      <c r="S552" s="5"/>
      <c r="T552" s="5"/>
      <c r="U552" s="57"/>
      <c r="V552" s="101"/>
      <c r="W552" s="85"/>
      <c r="X552" s="57"/>
      <c r="Y552" s="57"/>
      <c r="Z552" s="57"/>
      <c r="AA552" s="61"/>
      <c r="AB552" s="73"/>
      <c r="AC552" s="73"/>
      <c r="AD552" s="73"/>
      <c r="AE552" s="5"/>
      <c r="AF552" s="5"/>
      <c r="AG552" s="5"/>
      <c r="AH552" s="57"/>
      <c r="AI552" s="101"/>
      <c r="AJ552" s="85"/>
      <c r="AK552" s="57"/>
      <c r="AL552" s="57"/>
      <c r="AM552" s="57"/>
      <c r="AN552" s="61"/>
      <c r="AO552" s="73"/>
      <c r="AP552" s="73"/>
      <c r="AQ552" s="73"/>
      <c r="AR552" s="5"/>
      <c r="AS552" s="5"/>
      <c r="AT552" s="5"/>
      <c r="AU552" s="57"/>
      <c r="AV552" s="101"/>
      <c r="AW552" s="85"/>
      <c r="AX552" s="57"/>
      <c r="AY552" s="57"/>
      <c r="AZ552" s="57"/>
      <c r="BA552" s="61"/>
      <c r="BB552" s="73"/>
      <c r="BC552" s="73"/>
      <c r="BD552" s="73"/>
      <c r="BE552" s="5"/>
      <c r="BF552" s="5"/>
      <c r="BG552" s="5"/>
      <c r="BH552" s="57"/>
      <c r="BI552" s="101"/>
      <c r="BJ552" s="85"/>
      <c r="BK552" s="57"/>
      <c r="BL552" s="57"/>
      <c r="BM552" s="57"/>
    </row>
    <row r="553" spans="1:65" s="7" customFormat="1" ht="17.100000000000001" customHeight="1" x14ac:dyDescent="0.2">
      <c r="A553" s="61"/>
      <c r="B553" s="73"/>
      <c r="C553" s="73"/>
      <c r="D553" s="73"/>
      <c r="E553" s="5"/>
      <c r="F553" s="5"/>
      <c r="G553" s="5"/>
      <c r="H553" s="57"/>
      <c r="I553" s="101"/>
      <c r="J553" s="85"/>
      <c r="K553" s="57"/>
      <c r="L553" s="57"/>
      <c r="M553" s="57"/>
      <c r="N553" s="61"/>
      <c r="O553" s="73"/>
      <c r="P553" s="73"/>
      <c r="Q553" s="73"/>
      <c r="R553" s="5"/>
      <c r="S553" s="5"/>
      <c r="T553" s="5"/>
      <c r="U553" s="57"/>
      <c r="V553" s="101"/>
      <c r="W553" s="85"/>
      <c r="X553" s="57"/>
      <c r="Y553" s="57"/>
      <c r="Z553" s="57"/>
      <c r="AA553" s="61"/>
      <c r="AB553" s="73"/>
      <c r="AC553" s="73"/>
      <c r="AD553" s="73"/>
      <c r="AE553" s="5"/>
      <c r="AF553" s="5"/>
      <c r="AG553" s="5"/>
      <c r="AH553" s="57"/>
      <c r="AI553" s="101"/>
      <c r="AJ553" s="85"/>
      <c r="AK553" s="57"/>
      <c r="AL553" s="57"/>
      <c r="AM553" s="57"/>
      <c r="AN553" s="61"/>
      <c r="AO553" s="73"/>
      <c r="AP553" s="73"/>
      <c r="AQ553" s="73"/>
      <c r="AR553" s="5"/>
      <c r="AS553" s="5"/>
      <c r="AT553" s="5"/>
      <c r="AU553" s="57"/>
      <c r="AV553" s="101"/>
      <c r="AW553" s="85"/>
      <c r="AX553" s="57"/>
      <c r="AY553" s="57"/>
      <c r="AZ553" s="57"/>
      <c r="BA553" s="61"/>
      <c r="BB553" s="73"/>
      <c r="BC553" s="73"/>
      <c r="BD553" s="73"/>
      <c r="BE553" s="5"/>
      <c r="BF553" s="5"/>
      <c r="BG553" s="5"/>
      <c r="BH553" s="57"/>
      <c r="BI553" s="101"/>
      <c r="BJ553" s="85"/>
      <c r="BK553" s="57"/>
      <c r="BL553" s="57"/>
      <c r="BM553" s="57"/>
    </row>
    <row r="554" spans="1:65" s="7" customFormat="1" ht="17.100000000000001" customHeight="1" x14ac:dyDescent="0.2">
      <c r="A554" s="86"/>
      <c r="B554" s="73"/>
      <c r="C554" s="73"/>
      <c r="D554" s="73"/>
      <c r="E554" s="697"/>
      <c r="F554" s="689"/>
      <c r="G554" s="689"/>
      <c r="H554" s="57"/>
      <c r="I554" s="101"/>
      <c r="J554" s="85"/>
      <c r="K554" s="57"/>
      <c r="L554" s="57"/>
      <c r="M554" s="57"/>
      <c r="N554" s="86"/>
      <c r="O554" s="73"/>
      <c r="P554" s="73"/>
      <c r="Q554" s="73"/>
      <c r="R554" s="697"/>
      <c r="S554" s="689"/>
      <c r="T554" s="689"/>
      <c r="U554" s="57"/>
      <c r="V554" s="101"/>
      <c r="W554" s="85"/>
      <c r="X554" s="57"/>
      <c r="Y554" s="57"/>
      <c r="Z554" s="57"/>
      <c r="AA554" s="86"/>
      <c r="AB554" s="73"/>
      <c r="AC554" s="73"/>
      <c r="AD554" s="73"/>
      <c r="AE554" s="697"/>
      <c r="AF554" s="689"/>
      <c r="AG554" s="689"/>
      <c r="AH554" s="57"/>
      <c r="AI554" s="101"/>
      <c r="AJ554" s="85"/>
      <c r="AK554" s="57"/>
      <c r="AL554" s="57"/>
      <c r="AM554" s="57"/>
      <c r="AN554" s="86"/>
      <c r="AO554" s="73"/>
      <c r="AP554" s="73"/>
      <c r="AQ554" s="73"/>
      <c r="AR554" s="697"/>
      <c r="AS554" s="689"/>
      <c r="AT554" s="689"/>
      <c r="AU554" s="57"/>
      <c r="AV554" s="101"/>
      <c r="AW554" s="85"/>
      <c r="AX554" s="57"/>
      <c r="AY554" s="57"/>
      <c r="AZ554" s="57"/>
      <c r="BA554" s="86"/>
      <c r="BB554" s="73"/>
      <c r="BC554" s="73"/>
      <c r="BD554" s="73"/>
      <c r="BE554" s="697"/>
      <c r="BF554" s="689"/>
      <c r="BG554" s="689"/>
      <c r="BH554" s="57"/>
      <c r="BI554" s="101"/>
      <c r="BJ554" s="85"/>
      <c r="BK554" s="57"/>
      <c r="BL554" s="57"/>
      <c r="BM554" s="57"/>
    </row>
    <row r="555" spans="1:65" s="7" customFormat="1" ht="17.100000000000001" customHeight="1" x14ac:dyDescent="0.2">
      <c r="A555" s="21"/>
      <c r="B555" s="73"/>
      <c r="C555" s="73"/>
      <c r="D555" s="73"/>
      <c r="E555" s="45"/>
      <c r="F555" s="45"/>
      <c r="G555" s="45"/>
      <c r="H555" s="57"/>
      <c r="I555" s="101"/>
      <c r="J555" s="85"/>
      <c r="K555" s="57"/>
      <c r="L555" s="57"/>
      <c r="M555" s="57"/>
      <c r="N555" s="21"/>
      <c r="O555" s="73"/>
      <c r="P555" s="73"/>
      <c r="Q555" s="73"/>
      <c r="R555" s="45"/>
      <c r="S555" s="45"/>
      <c r="T555" s="45"/>
      <c r="U555" s="57"/>
      <c r="V555" s="101"/>
      <c r="W555" s="85"/>
      <c r="X555" s="57"/>
      <c r="Y555" s="57"/>
      <c r="Z555" s="57"/>
      <c r="AA555" s="21"/>
      <c r="AB555" s="73"/>
      <c r="AC555" s="73"/>
      <c r="AD555" s="73"/>
      <c r="AE555" s="45"/>
      <c r="AF555" s="45"/>
      <c r="AG555" s="45"/>
      <c r="AH555" s="57"/>
      <c r="AI555" s="101"/>
      <c r="AJ555" s="85"/>
      <c r="AK555" s="57"/>
      <c r="AL555" s="57"/>
      <c r="AM555" s="57"/>
      <c r="AN555" s="21"/>
      <c r="AO555" s="73"/>
      <c r="AP555" s="73"/>
      <c r="AQ555" s="73"/>
      <c r="AR555" s="45"/>
      <c r="AS555" s="45"/>
      <c r="AT555" s="45"/>
      <c r="AU555" s="57"/>
      <c r="AV555" s="101"/>
      <c r="AW555" s="85"/>
      <c r="AX555" s="57"/>
      <c r="AY555" s="57"/>
      <c r="AZ555" s="57"/>
      <c r="BA555" s="21"/>
      <c r="BB555" s="73"/>
      <c r="BC555" s="73"/>
      <c r="BD555" s="73"/>
      <c r="BE555" s="45"/>
      <c r="BF555" s="45"/>
      <c r="BG555" s="45"/>
      <c r="BH555" s="57"/>
      <c r="BI555" s="101"/>
      <c r="BJ555" s="85"/>
      <c r="BK555" s="57"/>
      <c r="BL555" s="57"/>
      <c r="BM555" s="57"/>
    </row>
    <row r="556" spans="1:65" s="7" customFormat="1" ht="17.100000000000001" customHeight="1" x14ac:dyDescent="0.2">
      <c r="A556" s="61"/>
      <c r="B556" s="73"/>
      <c r="C556" s="73"/>
      <c r="D556" s="73"/>
      <c r="E556" s="5"/>
      <c r="F556" s="5"/>
      <c r="G556" s="5"/>
      <c r="H556" s="57"/>
      <c r="I556" s="101"/>
      <c r="J556" s="85"/>
      <c r="K556" s="57"/>
      <c r="L556" s="57"/>
      <c r="M556" s="57"/>
      <c r="N556" s="61"/>
      <c r="O556" s="73"/>
      <c r="P556" s="73"/>
      <c r="Q556" s="73"/>
      <c r="R556" s="5"/>
      <c r="S556" s="5"/>
      <c r="T556" s="5"/>
      <c r="U556" s="57"/>
      <c r="V556" s="101"/>
      <c r="W556" s="85"/>
      <c r="X556" s="57"/>
      <c r="Y556" s="57"/>
      <c r="Z556" s="57"/>
      <c r="AA556" s="61"/>
      <c r="AB556" s="73"/>
      <c r="AC556" s="73"/>
      <c r="AD556" s="73"/>
      <c r="AE556" s="5"/>
      <c r="AF556" s="5"/>
      <c r="AG556" s="5"/>
      <c r="AH556" s="57"/>
      <c r="AI556" s="101"/>
      <c r="AJ556" s="85"/>
      <c r="AK556" s="57"/>
      <c r="AL556" s="57"/>
      <c r="AM556" s="57"/>
      <c r="AN556" s="61"/>
      <c r="AO556" s="73"/>
      <c r="AP556" s="73"/>
      <c r="AQ556" s="73"/>
      <c r="AR556" s="5"/>
      <c r="AS556" s="5"/>
      <c r="AT556" s="5"/>
      <c r="AU556" s="57"/>
      <c r="AV556" s="101"/>
      <c r="AW556" s="85"/>
      <c r="AX556" s="57"/>
      <c r="AY556" s="57"/>
      <c r="AZ556" s="57"/>
      <c r="BA556" s="61"/>
      <c r="BB556" s="73"/>
      <c r="BC556" s="73"/>
      <c r="BD556" s="73"/>
      <c r="BE556" s="5"/>
      <c r="BF556" s="5"/>
      <c r="BG556" s="5"/>
      <c r="BH556" s="57"/>
      <c r="BI556" s="101"/>
      <c r="BJ556" s="85"/>
      <c r="BK556" s="57"/>
      <c r="BL556" s="57"/>
      <c r="BM556" s="57"/>
    </row>
    <row r="557" spans="1:65" s="7" customFormat="1" ht="36.75" customHeight="1" x14ac:dyDescent="0.2">
      <c r="A557" s="61"/>
      <c r="B557" s="73"/>
      <c r="C557" s="73"/>
      <c r="D557" s="73"/>
      <c r="E557" s="5"/>
      <c r="F557" s="5"/>
      <c r="G557" s="5"/>
      <c r="H557" s="57"/>
      <c r="I557" s="101"/>
      <c r="J557" s="85"/>
      <c r="K557" s="57"/>
      <c r="L557" s="57"/>
      <c r="M557" s="57"/>
      <c r="N557" s="61"/>
      <c r="O557" s="73"/>
      <c r="P557" s="73"/>
      <c r="Q557" s="73"/>
      <c r="R557" s="5"/>
      <c r="S557" s="5"/>
      <c r="T557" s="5"/>
      <c r="U557" s="57"/>
      <c r="V557" s="101"/>
      <c r="W557" s="85"/>
      <c r="X557" s="57"/>
      <c r="Y557" s="57"/>
      <c r="Z557" s="57"/>
      <c r="AA557" s="61"/>
      <c r="AB557" s="73"/>
      <c r="AC557" s="73"/>
      <c r="AD557" s="73"/>
      <c r="AE557" s="5"/>
      <c r="AF557" s="5"/>
      <c r="AG557" s="5"/>
      <c r="AH557" s="57"/>
      <c r="AI557" s="101"/>
      <c r="AJ557" s="85"/>
      <c r="AK557" s="57"/>
      <c r="AL557" s="57"/>
      <c r="AM557" s="57"/>
      <c r="AN557" s="61"/>
      <c r="AO557" s="73"/>
      <c r="AP557" s="73"/>
      <c r="AQ557" s="73"/>
      <c r="AR557" s="5"/>
      <c r="AS557" s="5"/>
      <c r="AT557" s="5"/>
      <c r="AU557" s="57"/>
      <c r="AV557" s="101"/>
      <c r="AW557" s="85"/>
      <c r="AX557" s="57"/>
      <c r="AY557" s="57"/>
      <c r="AZ557" s="57"/>
      <c r="BA557" s="61"/>
      <c r="BB557" s="73"/>
      <c r="BC557" s="73"/>
      <c r="BD557" s="73"/>
      <c r="BE557" s="5"/>
      <c r="BF557" s="5"/>
      <c r="BG557" s="5"/>
      <c r="BH557" s="57"/>
      <c r="BI557" s="101"/>
      <c r="BJ557" s="85"/>
      <c r="BK557" s="57"/>
      <c r="BL557" s="57"/>
      <c r="BM557" s="57"/>
    </row>
    <row r="558" spans="1:65" s="7" customFormat="1" ht="34.5" customHeight="1" x14ac:dyDescent="0.2">
      <c r="A558" s="86"/>
      <c r="B558" s="73"/>
      <c r="C558" s="73"/>
      <c r="D558" s="73"/>
      <c r="E558" s="697"/>
      <c r="F558" s="689"/>
      <c r="G558" s="689"/>
      <c r="H558" s="57"/>
      <c r="I558" s="101"/>
      <c r="J558" s="85"/>
      <c r="K558" s="57"/>
      <c r="L558" s="57"/>
      <c r="M558" s="57"/>
      <c r="N558" s="86"/>
      <c r="O558" s="73"/>
      <c r="P558" s="73"/>
      <c r="Q558" s="73"/>
      <c r="R558" s="697"/>
      <c r="S558" s="689"/>
      <c r="T558" s="689"/>
      <c r="U558" s="57"/>
      <c r="V558" s="101"/>
      <c r="W558" s="85"/>
      <c r="X558" s="57"/>
      <c r="Y558" s="57"/>
      <c r="Z558" s="57"/>
      <c r="AA558" s="86"/>
      <c r="AB558" s="73"/>
      <c r="AC558" s="73"/>
      <c r="AD558" s="73"/>
      <c r="AE558" s="697"/>
      <c r="AF558" s="689"/>
      <c r="AG558" s="689"/>
      <c r="AH558" s="57"/>
      <c r="AI558" s="101"/>
      <c r="AJ558" s="85"/>
      <c r="AK558" s="57"/>
      <c r="AL558" s="57"/>
      <c r="AM558" s="57"/>
      <c r="AN558" s="86"/>
      <c r="AO558" s="73"/>
      <c r="AP558" s="73"/>
      <c r="AQ558" s="73"/>
      <c r="AR558" s="697"/>
      <c r="AS558" s="689"/>
      <c r="AT558" s="689"/>
      <c r="AU558" s="57"/>
      <c r="AV558" s="101"/>
      <c r="AW558" s="85"/>
      <c r="AX558" s="57"/>
      <c r="AY558" s="57"/>
      <c r="AZ558" s="57"/>
      <c r="BA558" s="86"/>
      <c r="BB558" s="73"/>
      <c r="BC558" s="73"/>
      <c r="BD558" s="73"/>
      <c r="BE558" s="697"/>
      <c r="BF558" s="689"/>
      <c r="BG558" s="689"/>
      <c r="BH558" s="57"/>
      <c r="BI558" s="101"/>
      <c r="BJ558" s="85"/>
      <c r="BK558" s="57"/>
      <c r="BL558" s="57"/>
      <c r="BM558" s="57"/>
    </row>
    <row r="559" spans="1:65" s="7" customFormat="1" x14ac:dyDescent="0.2">
      <c r="A559" s="21"/>
      <c r="B559" s="73"/>
      <c r="C559" s="73"/>
      <c r="D559" s="73"/>
      <c r="E559" s="45"/>
      <c r="F559" s="45"/>
      <c r="G559" s="45"/>
      <c r="H559" s="57"/>
      <c r="I559" s="101"/>
      <c r="J559" s="85"/>
      <c r="K559" s="57"/>
      <c r="L559" s="57"/>
      <c r="M559" s="57"/>
      <c r="N559" s="21"/>
      <c r="O559" s="73"/>
      <c r="P559" s="73"/>
      <c r="Q559" s="73"/>
      <c r="R559" s="45"/>
      <c r="S559" s="45"/>
      <c r="T559" s="45"/>
      <c r="U559" s="57"/>
      <c r="V559" s="101"/>
      <c r="W559" s="85"/>
      <c r="X559" s="57"/>
      <c r="Y559" s="57"/>
      <c r="Z559" s="57"/>
      <c r="AA559" s="21"/>
      <c r="AB559" s="73"/>
      <c r="AC559" s="73"/>
      <c r="AD559" s="73"/>
      <c r="AE559" s="45"/>
      <c r="AF559" s="45"/>
      <c r="AG559" s="45"/>
      <c r="AH559" s="57"/>
      <c r="AI559" s="101"/>
      <c r="AJ559" s="85"/>
      <c r="AK559" s="57"/>
      <c r="AL559" s="57"/>
      <c r="AM559" s="57"/>
      <c r="AN559" s="21"/>
      <c r="AO559" s="73"/>
      <c r="AP559" s="73"/>
      <c r="AQ559" s="73"/>
      <c r="AR559" s="45"/>
      <c r="AS559" s="45"/>
      <c r="AT559" s="45"/>
      <c r="AU559" s="57"/>
      <c r="AV559" s="101"/>
      <c r="AW559" s="85"/>
      <c r="AX559" s="57"/>
      <c r="AY559" s="57"/>
      <c r="AZ559" s="57"/>
      <c r="BA559" s="21"/>
      <c r="BB559" s="73"/>
      <c r="BC559" s="73"/>
      <c r="BD559" s="73"/>
      <c r="BE559" s="45"/>
      <c r="BF559" s="45"/>
      <c r="BG559" s="45"/>
      <c r="BH559" s="57"/>
      <c r="BI559" s="101"/>
      <c r="BJ559" s="85"/>
      <c r="BK559" s="57"/>
      <c r="BL559" s="57"/>
      <c r="BM559" s="57"/>
    </row>
    <row r="560" spans="1:65" s="5" customFormat="1" ht="13.5" x14ac:dyDescent="0.25">
      <c r="A560" s="61"/>
      <c r="B560" s="73"/>
      <c r="C560" s="73"/>
      <c r="D560" s="73"/>
      <c r="H560" s="88"/>
      <c r="I560" s="88"/>
      <c r="J560" s="7"/>
      <c r="K560" s="778"/>
      <c r="L560" s="778"/>
      <c r="M560" s="778"/>
      <c r="N560" s="61"/>
      <c r="O560" s="73"/>
      <c r="P560" s="73"/>
      <c r="Q560" s="73"/>
      <c r="U560" s="88"/>
      <c r="V560" s="88"/>
      <c r="W560" s="7"/>
      <c r="X560" s="778"/>
      <c r="Y560" s="778"/>
      <c r="Z560" s="778"/>
      <c r="AA560" s="61"/>
      <c r="AB560" s="73"/>
      <c r="AC560" s="73"/>
      <c r="AD560" s="73"/>
      <c r="AH560" s="88"/>
      <c r="AI560" s="88"/>
      <c r="AJ560" s="7"/>
      <c r="AK560" s="778"/>
      <c r="AL560" s="778"/>
      <c r="AM560" s="778"/>
      <c r="AN560" s="61"/>
      <c r="AO560" s="73"/>
      <c r="AP560" s="73"/>
      <c r="AQ560" s="73"/>
      <c r="AU560" s="88"/>
      <c r="AV560" s="88"/>
      <c r="AW560" s="7"/>
      <c r="AX560" s="778"/>
      <c r="AY560" s="778"/>
      <c r="AZ560" s="778"/>
      <c r="BA560" s="61"/>
      <c r="BB560" s="73"/>
      <c r="BC560" s="73"/>
      <c r="BD560" s="73"/>
      <c r="BH560" s="88"/>
      <c r="BI560" s="88"/>
      <c r="BJ560" s="7"/>
      <c r="BK560" s="778"/>
      <c r="BL560" s="778"/>
      <c r="BM560" s="778"/>
    </row>
    <row r="561" spans="1:65" s="7" customFormat="1" x14ac:dyDescent="0.2">
      <c r="A561" s="61"/>
      <c r="B561" s="73"/>
      <c r="C561" s="73"/>
      <c r="D561" s="73"/>
      <c r="E561" s="5"/>
      <c r="F561" s="5"/>
      <c r="G561" s="5"/>
      <c r="H561" s="57"/>
      <c r="I561" s="101"/>
      <c r="J561" s="85"/>
      <c r="K561" s="57"/>
      <c r="L561" s="57"/>
      <c r="M561" s="57"/>
      <c r="N561" s="61"/>
      <c r="O561" s="73"/>
      <c r="P561" s="73"/>
      <c r="Q561" s="73"/>
      <c r="R561" s="5"/>
      <c r="S561" s="5"/>
      <c r="T561" s="5"/>
      <c r="U561" s="57"/>
      <c r="V561" s="101"/>
      <c r="W561" s="85"/>
      <c r="X561" s="57"/>
      <c r="Y561" s="57"/>
      <c r="Z561" s="57"/>
      <c r="AA561" s="61"/>
      <c r="AB561" s="73"/>
      <c r="AC561" s="73"/>
      <c r="AD561" s="73"/>
      <c r="AE561" s="5"/>
      <c r="AF561" s="5"/>
      <c r="AG561" s="5"/>
      <c r="AH561" s="57"/>
      <c r="AI561" s="101"/>
      <c r="AJ561" s="85"/>
      <c r="AK561" s="57"/>
      <c r="AL561" s="57"/>
      <c r="AM561" s="57"/>
      <c r="AN561" s="61"/>
      <c r="AO561" s="73"/>
      <c r="AP561" s="73"/>
      <c r="AQ561" s="73"/>
      <c r="AR561" s="5"/>
      <c r="AS561" s="5"/>
      <c r="AT561" s="5"/>
      <c r="AU561" s="57"/>
      <c r="AV561" s="101"/>
      <c r="AW561" s="85"/>
      <c r="AX561" s="57"/>
      <c r="AY561" s="57"/>
      <c r="AZ561" s="57"/>
      <c r="BA561" s="61"/>
      <c r="BB561" s="73"/>
      <c r="BC561" s="73"/>
      <c r="BD561" s="73"/>
      <c r="BE561" s="5"/>
      <c r="BF561" s="5"/>
      <c r="BG561" s="5"/>
      <c r="BH561" s="57"/>
      <c r="BI561" s="101"/>
      <c r="BJ561" s="85"/>
      <c r="BK561" s="57"/>
      <c r="BL561" s="57"/>
      <c r="BM561" s="57"/>
    </row>
    <row r="562" spans="1:65" s="7" customFormat="1" ht="17.100000000000001" customHeight="1" x14ac:dyDescent="0.2">
      <c r="A562" s="86"/>
      <c r="B562" s="73"/>
      <c r="C562" s="73"/>
      <c r="D562" s="73"/>
      <c r="E562" s="702"/>
      <c r="F562" s="703"/>
      <c r="G562" s="703"/>
      <c r="H562" s="85"/>
      <c r="I562" s="85"/>
      <c r="J562" s="85"/>
      <c r="K562" s="85"/>
      <c r="L562" s="85"/>
      <c r="M562" s="85"/>
      <c r="N562" s="86"/>
      <c r="O562" s="73"/>
      <c r="P562" s="73"/>
      <c r="Q562" s="73"/>
      <c r="R562" s="702"/>
      <c r="S562" s="703"/>
      <c r="T562" s="703"/>
      <c r="U562" s="85"/>
      <c r="V562" s="85"/>
      <c r="W562" s="85"/>
      <c r="X562" s="85"/>
      <c r="Y562" s="85"/>
      <c r="Z562" s="85"/>
      <c r="AA562" s="86"/>
      <c r="AB562" s="73"/>
      <c r="AC562" s="73"/>
      <c r="AD562" s="73"/>
      <c r="AE562" s="702"/>
      <c r="AF562" s="703"/>
      <c r="AG562" s="703"/>
      <c r="AH562" s="85"/>
      <c r="AI562" s="85"/>
      <c r="AJ562" s="85"/>
      <c r="AK562" s="85"/>
      <c r="AL562" s="85"/>
      <c r="AM562" s="85"/>
      <c r="AN562" s="86"/>
      <c r="AO562" s="73"/>
      <c r="AP562" s="73"/>
      <c r="AQ562" s="73"/>
      <c r="AR562" s="702"/>
      <c r="AS562" s="703"/>
      <c r="AT562" s="703"/>
      <c r="AU562" s="85"/>
      <c r="AV562" s="85"/>
      <c r="AW562" s="85"/>
      <c r="AX562" s="85"/>
      <c r="AY562" s="85"/>
      <c r="AZ562" s="85"/>
      <c r="BA562" s="86"/>
      <c r="BB562" s="73"/>
      <c r="BC562" s="73"/>
      <c r="BD562" s="73"/>
      <c r="BE562" s="702"/>
      <c r="BF562" s="703"/>
      <c r="BG562" s="703"/>
      <c r="BH562" s="85"/>
      <c r="BI562" s="85"/>
      <c r="BJ562" s="85"/>
      <c r="BK562" s="85"/>
      <c r="BL562" s="85"/>
      <c r="BM562" s="85"/>
    </row>
    <row r="563" spans="1:65" s="5" customFormat="1" ht="12.75" customHeight="1" x14ac:dyDescent="0.2">
      <c r="A563" s="21"/>
      <c r="B563" s="73"/>
      <c r="C563" s="73"/>
      <c r="D563" s="73"/>
      <c r="E563" s="228"/>
      <c r="F563" s="228"/>
      <c r="G563" s="228"/>
      <c r="H563" s="24"/>
      <c r="I563" s="98"/>
      <c r="K563" s="51"/>
      <c r="L563" s="51"/>
      <c r="M563" s="51"/>
      <c r="N563" s="21"/>
      <c r="O563" s="73"/>
      <c r="P563" s="73"/>
      <c r="Q563" s="73"/>
      <c r="R563" s="228"/>
      <c r="S563" s="228"/>
      <c r="T563" s="228"/>
      <c r="U563" s="24"/>
      <c r="V563" s="98"/>
      <c r="X563" s="51"/>
      <c r="Y563" s="51"/>
      <c r="Z563" s="51"/>
      <c r="AA563" s="21"/>
      <c r="AB563" s="73"/>
      <c r="AC563" s="73"/>
      <c r="AD563" s="73"/>
      <c r="AE563" s="228"/>
      <c r="AF563" s="228"/>
      <c r="AG563" s="228"/>
      <c r="AH563" s="24"/>
      <c r="AI563" s="98"/>
      <c r="AK563" s="51"/>
      <c r="AL563" s="51"/>
      <c r="AM563" s="51"/>
      <c r="AN563" s="21"/>
      <c r="AO563" s="73"/>
      <c r="AP563" s="73"/>
      <c r="AQ563" s="73"/>
      <c r="AR563" s="228"/>
      <c r="AS563" s="228"/>
      <c r="AT563" s="228"/>
      <c r="AU563" s="24"/>
      <c r="AV563" s="98"/>
      <c r="AX563" s="51"/>
      <c r="AY563" s="51"/>
      <c r="AZ563" s="51"/>
      <c r="BA563" s="21"/>
      <c r="BB563" s="73"/>
      <c r="BC563" s="73"/>
      <c r="BD563" s="73"/>
      <c r="BE563" s="228"/>
      <c r="BF563" s="228"/>
      <c r="BG563" s="228"/>
      <c r="BH563" s="24"/>
      <c r="BI563" s="98"/>
      <c r="BK563" s="51"/>
      <c r="BL563" s="51"/>
      <c r="BM563" s="51"/>
    </row>
    <row r="564" spans="1:65" s="5" customFormat="1" ht="12.75" customHeight="1" x14ac:dyDescent="0.2">
      <c r="A564" s="61"/>
      <c r="B564" s="73"/>
      <c r="C564" s="73"/>
      <c r="D564" s="73"/>
      <c r="H564" s="32"/>
      <c r="I564" s="111"/>
      <c r="K564" s="130"/>
      <c r="L564" s="51"/>
      <c r="M564" s="51"/>
      <c r="N564" s="61"/>
      <c r="O564" s="73"/>
      <c r="P564" s="73"/>
      <c r="Q564" s="73"/>
      <c r="U564" s="32"/>
      <c r="V564" s="111"/>
      <c r="X564" s="130"/>
      <c r="Y564" s="51"/>
      <c r="Z564" s="51"/>
      <c r="AA564" s="61"/>
      <c r="AB564" s="73"/>
      <c r="AC564" s="73"/>
      <c r="AD564" s="73"/>
      <c r="AH564" s="32"/>
      <c r="AI564" s="111"/>
      <c r="AK564" s="130"/>
      <c r="AL564" s="51"/>
      <c r="AM564" s="51"/>
      <c r="AN564" s="61"/>
      <c r="AO564" s="73"/>
      <c r="AP564" s="73"/>
      <c r="AQ564" s="73"/>
      <c r="AU564" s="32"/>
      <c r="AV564" s="111"/>
      <c r="AX564" s="130"/>
      <c r="AY564" s="51"/>
      <c r="AZ564" s="51"/>
      <c r="BA564" s="61"/>
      <c r="BB564" s="73"/>
      <c r="BC564" s="73"/>
      <c r="BD564" s="73"/>
      <c r="BH564" s="32"/>
      <c r="BI564" s="111"/>
      <c r="BK564" s="130"/>
      <c r="BL564" s="51"/>
      <c r="BM564" s="51"/>
    </row>
    <row r="565" spans="1:65" s="5" customFormat="1" ht="12.75" customHeight="1" x14ac:dyDescent="0.2">
      <c r="A565" s="61"/>
      <c r="B565" s="73"/>
      <c r="C565" s="73"/>
      <c r="D565" s="73"/>
      <c r="H565" s="55"/>
      <c r="I565" s="100"/>
      <c r="J565" s="45"/>
      <c r="K565" s="134"/>
      <c r="L565" s="51"/>
      <c r="M565" s="59"/>
      <c r="N565" s="61"/>
      <c r="O565" s="73"/>
      <c r="P565" s="73"/>
      <c r="Q565" s="73"/>
      <c r="U565" s="55"/>
      <c r="V565" s="100"/>
      <c r="W565" s="45"/>
      <c r="X565" s="134"/>
      <c r="Y565" s="51"/>
      <c r="Z565" s="59"/>
      <c r="AA565" s="61"/>
      <c r="AB565" s="73"/>
      <c r="AC565" s="73"/>
      <c r="AD565" s="73"/>
      <c r="AH565" s="55"/>
      <c r="AI565" s="100"/>
      <c r="AJ565" s="45"/>
      <c r="AK565" s="134"/>
      <c r="AL565" s="51"/>
      <c r="AM565" s="59"/>
      <c r="AN565" s="61"/>
      <c r="AO565" s="73"/>
      <c r="AP565" s="73"/>
      <c r="AQ565" s="73"/>
      <c r="AU565" s="55"/>
      <c r="AV565" s="100"/>
      <c r="AW565" s="45"/>
      <c r="AX565" s="134"/>
      <c r="AY565" s="51"/>
      <c r="AZ565" s="59"/>
      <c r="BA565" s="61"/>
      <c r="BB565" s="73"/>
      <c r="BC565" s="73"/>
      <c r="BD565" s="73"/>
      <c r="BH565" s="55"/>
      <c r="BI565" s="100"/>
      <c r="BJ565" s="45"/>
      <c r="BK565" s="134"/>
      <c r="BL565" s="51"/>
      <c r="BM565" s="59"/>
    </row>
    <row r="566" spans="1:65" s="7" customFormat="1" ht="10.5" customHeight="1" x14ac:dyDescent="0.2">
      <c r="A566" s="21"/>
      <c r="B566" s="51"/>
      <c r="C566" s="51"/>
      <c r="D566" s="51"/>
      <c r="E566" s="51"/>
      <c r="F566" s="51"/>
      <c r="G566" s="51"/>
      <c r="H566" s="57"/>
      <c r="I566" s="101"/>
      <c r="J566" s="85"/>
      <c r="K566" s="57"/>
      <c r="L566" s="57"/>
      <c r="M566" s="57"/>
      <c r="N566" s="21"/>
      <c r="O566" s="51"/>
      <c r="P566" s="51"/>
      <c r="Q566" s="51"/>
      <c r="R566" s="51"/>
      <c r="S566" s="51"/>
      <c r="T566" s="51"/>
      <c r="U566" s="57"/>
      <c r="V566" s="101"/>
      <c r="W566" s="85"/>
      <c r="X566" s="57"/>
      <c r="Y566" s="57"/>
      <c r="Z566" s="57"/>
      <c r="AA566" s="21"/>
      <c r="AB566" s="51"/>
      <c r="AC566" s="51"/>
      <c r="AD566" s="51"/>
      <c r="AE566" s="51"/>
      <c r="AF566" s="51"/>
      <c r="AG566" s="51"/>
      <c r="AH566" s="57"/>
      <c r="AI566" s="101"/>
      <c r="AJ566" s="85"/>
      <c r="AK566" s="57"/>
      <c r="AL566" s="57"/>
      <c r="AM566" s="57"/>
      <c r="AN566" s="21"/>
      <c r="AO566" s="51"/>
      <c r="AP566" s="51"/>
      <c r="AQ566" s="51"/>
      <c r="AR566" s="51"/>
      <c r="AS566" s="51"/>
      <c r="AT566" s="51"/>
      <c r="AU566" s="57"/>
      <c r="AV566" s="101"/>
      <c r="AW566" s="85"/>
      <c r="AX566" s="57"/>
      <c r="AY566" s="57"/>
      <c r="AZ566" s="57"/>
      <c r="BA566" s="21"/>
      <c r="BB566" s="51"/>
      <c r="BC566" s="51"/>
      <c r="BD566" s="51"/>
      <c r="BE566" s="51"/>
      <c r="BF566" s="51"/>
      <c r="BG566" s="51"/>
      <c r="BH566" s="57"/>
      <c r="BI566" s="101"/>
      <c r="BJ566" s="85"/>
      <c r="BK566" s="57"/>
      <c r="BL566" s="57"/>
      <c r="BM566" s="57"/>
    </row>
    <row r="567" spans="1:65" s="7" customFormat="1" ht="17.100000000000001" customHeight="1" x14ac:dyDescent="0.25">
      <c r="B567" s="71"/>
      <c r="C567" s="71"/>
      <c r="D567" s="71"/>
      <c r="E567" s="88"/>
      <c r="F567" s="88"/>
      <c r="G567" s="88"/>
      <c r="H567" s="57"/>
      <c r="I567" s="101"/>
      <c r="J567" s="85"/>
      <c r="K567" s="57"/>
      <c r="L567" s="57"/>
      <c r="M567" s="57"/>
      <c r="O567" s="71"/>
      <c r="P567" s="71"/>
      <c r="Q567" s="71"/>
      <c r="R567" s="88"/>
      <c r="S567" s="88"/>
      <c r="T567" s="88"/>
      <c r="U567" s="57"/>
      <c r="V567" s="101"/>
      <c r="W567" s="85"/>
      <c r="X567" s="57"/>
      <c r="Y567" s="57"/>
      <c r="Z567" s="57"/>
      <c r="AB567" s="71"/>
      <c r="AC567" s="71"/>
      <c r="AD567" s="71"/>
      <c r="AE567" s="88"/>
      <c r="AF567" s="88"/>
      <c r="AG567" s="88"/>
      <c r="AH567" s="57"/>
      <c r="AI567" s="101"/>
      <c r="AJ567" s="85"/>
      <c r="AK567" s="57"/>
      <c r="AL567" s="57"/>
      <c r="AM567" s="57"/>
      <c r="AO567" s="71"/>
      <c r="AP567" s="71"/>
      <c r="AQ567" s="71"/>
      <c r="AR567" s="88"/>
      <c r="AS567" s="88"/>
      <c r="AT567" s="88"/>
      <c r="AU567" s="57"/>
      <c r="AV567" s="101"/>
      <c r="AW567" s="85"/>
      <c r="AX567" s="57"/>
      <c r="AY567" s="57"/>
      <c r="AZ567" s="57"/>
      <c r="BB567" s="71"/>
      <c r="BC567" s="71"/>
      <c r="BD567" s="71"/>
      <c r="BE567" s="88"/>
      <c r="BF567" s="88"/>
      <c r="BG567" s="88"/>
      <c r="BH567" s="57"/>
      <c r="BI567" s="101"/>
      <c r="BJ567" s="85"/>
      <c r="BK567" s="57"/>
      <c r="BL567" s="57"/>
      <c r="BM567" s="57"/>
    </row>
    <row r="568" spans="1:65" s="7" customFormat="1" ht="17.100000000000001" customHeight="1" x14ac:dyDescent="0.2">
      <c r="A568" s="21"/>
      <c r="B568" s="24"/>
      <c r="C568" s="24"/>
      <c r="D568" s="24"/>
      <c r="E568" s="24"/>
      <c r="F568" s="24"/>
      <c r="G568" s="24"/>
      <c r="H568" s="57"/>
      <c r="I568" s="101"/>
      <c r="J568" s="85"/>
      <c r="K568" s="57"/>
      <c r="L568" s="57"/>
      <c r="M568" s="57"/>
      <c r="N568" s="21"/>
      <c r="O568" s="24"/>
      <c r="P568" s="24"/>
      <c r="Q568" s="24"/>
      <c r="R568" s="24"/>
      <c r="S568" s="24"/>
      <c r="T568" s="24"/>
      <c r="U568" s="57"/>
      <c r="V568" s="101"/>
      <c r="W568" s="85"/>
      <c r="X568" s="57"/>
      <c r="Y568" s="57"/>
      <c r="Z568" s="57"/>
      <c r="AA568" s="21"/>
      <c r="AB568" s="24"/>
      <c r="AC568" s="24"/>
      <c r="AD568" s="24"/>
      <c r="AE568" s="24"/>
      <c r="AF568" s="24"/>
      <c r="AG568" s="24"/>
      <c r="AH568" s="57"/>
      <c r="AI568" s="101"/>
      <c r="AJ568" s="85"/>
      <c r="AK568" s="57"/>
      <c r="AL568" s="57"/>
      <c r="AM568" s="57"/>
      <c r="AN568" s="21"/>
      <c r="AO568" s="24"/>
      <c r="AP568" s="24"/>
      <c r="AQ568" s="24"/>
      <c r="AR568" s="24"/>
      <c r="AS568" s="24"/>
      <c r="AT568" s="24"/>
      <c r="AU568" s="57"/>
      <c r="AV568" s="101"/>
      <c r="AW568" s="85"/>
      <c r="AX568" s="57"/>
      <c r="AY568" s="57"/>
      <c r="AZ568" s="57"/>
      <c r="BA568" s="21"/>
      <c r="BB568" s="24"/>
      <c r="BC568" s="24"/>
      <c r="BD568" s="24"/>
      <c r="BE568" s="24"/>
      <c r="BF568" s="24"/>
      <c r="BG568" s="24"/>
      <c r="BH568" s="57"/>
      <c r="BI568" s="101"/>
      <c r="BJ568" s="85"/>
      <c r="BK568" s="57"/>
      <c r="BL568" s="57"/>
      <c r="BM568" s="57"/>
    </row>
    <row r="569" spans="1:65" s="7" customFormat="1" ht="17.100000000000001" customHeight="1" x14ac:dyDescent="0.2">
      <c r="A569" s="85"/>
      <c r="B569" s="85"/>
      <c r="C569" s="85"/>
      <c r="D569" s="85"/>
      <c r="E569" s="85"/>
      <c r="F569" s="85"/>
      <c r="G569" s="85"/>
      <c r="H569" s="57"/>
      <c r="I569" s="101"/>
      <c r="J569" s="85"/>
      <c r="K569" s="57"/>
      <c r="L569" s="57"/>
      <c r="M569" s="57"/>
      <c r="N569" s="85"/>
      <c r="O569" s="85"/>
      <c r="P569" s="85"/>
      <c r="Q569" s="85"/>
      <c r="R569" s="85"/>
      <c r="S569" s="85"/>
      <c r="T569" s="85"/>
      <c r="U569" s="57"/>
      <c r="V569" s="101"/>
      <c r="W569" s="85"/>
      <c r="X569" s="57"/>
      <c r="Y569" s="57"/>
      <c r="Z569" s="57"/>
      <c r="AA569" s="85"/>
      <c r="AB569" s="85"/>
      <c r="AC569" s="85"/>
      <c r="AD569" s="85"/>
      <c r="AE569" s="85"/>
      <c r="AF569" s="85"/>
      <c r="AG569" s="85"/>
      <c r="AH569" s="57"/>
      <c r="AI569" s="101"/>
      <c r="AJ569" s="85"/>
      <c r="AK569" s="57"/>
      <c r="AL569" s="57"/>
      <c r="AM569" s="57"/>
      <c r="AN569" s="85"/>
      <c r="AO569" s="85"/>
      <c r="AP569" s="85"/>
      <c r="AQ569" s="85"/>
      <c r="AR569" s="85"/>
      <c r="AS569" s="85"/>
      <c r="AT569" s="85"/>
      <c r="AU569" s="57"/>
      <c r="AV569" s="101"/>
      <c r="AW569" s="85"/>
      <c r="AX569" s="57"/>
      <c r="AY569" s="57"/>
      <c r="AZ569" s="57"/>
      <c r="BA569" s="85"/>
      <c r="BB569" s="85"/>
      <c r="BC569" s="85"/>
      <c r="BD569" s="85"/>
      <c r="BE569" s="85"/>
      <c r="BF569" s="85"/>
      <c r="BG569" s="85"/>
      <c r="BH569" s="57"/>
      <c r="BI569" s="101"/>
      <c r="BJ569" s="85"/>
      <c r="BK569" s="57"/>
      <c r="BL569" s="57"/>
      <c r="BM569" s="57"/>
    </row>
    <row r="570" spans="1:65" s="7" customFormat="1" ht="17.100000000000001" customHeight="1" x14ac:dyDescent="0.2">
      <c r="A570" s="5"/>
      <c r="B570" s="24"/>
      <c r="C570" s="24"/>
      <c r="D570" s="24"/>
      <c r="F570" s="5"/>
      <c r="G570" s="5"/>
      <c r="H570" s="57"/>
      <c r="I570" s="101"/>
      <c r="J570" s="85"/>
      <c r="K570" s="57"/>
      <c r="L570" s="57"/>
      <c r="M570" s="57"/>
      <c r="N570" s="5"/>
      <c r="O570" s="24"/>
      <c r="P570" s="24"/>
      <c r="Q570" s="24"/>
      <c r="S570" s="5"/>
      <c r="T570" s="5"/>
      <c r="U570" s="57"/>
      <c r="V570" s="101"/>
      <c r="W570" s="85"/>
      <c r="X570" s="57"/>
      <c r="Y570" s="57"/>
      <c r="Z570" s="57"/>
      <c r="AA570" s="5"/>
      <c r="AB570" s="24"/>
      <c r="AC570" s="24"/>
      <c r="AD570" s="24"/>
      <c r="AF570" s="5"/>
      <c r="AG570" s="5"/>
      <c r="AH570" s="57"/>
      <c r="AI570" s="101"/>
      <c r="AJ570" s="85"/>
      <c r="AK570" s="57"/>
      <c r="AL570" s="57"/>
      <c r="AM570" s="57"/>
      <c r="AN570" s="5"/>
      <c r="AO570" s="24"/>
      <c r="AP570" s="24"/>
      <c r="AQ570" s="24"/>
      <c r="AS570" s="5"/>
      <c r="AT570" s="5"/>
      <c r="AU570" s="57"/>
      <c r="AV570" s="101"/>
      <c r="AW570" s="85"/>
      <c r="AX570" s="57"/>
      <c r="AY570" s="57"/>
      <c r="AZ570" s="57"/>
      <c r="BA570" s="5"/>
      <c r="BB570" s="24"/>
      <c r="BC570" s="24"/>
      <c r="BD570" s="24"/>
      <c r="BF570" s="5"/>
      <c r="BG570" s="5"/>
      <c r="BH570" s="57"/>
      <c r="BI570" s="101"/>
      <c r="BJ570" s="85"/>
      <c r="BK570" s="57"/>
      <c r="BL570" s="57"/>
      <c r="BM570" s="57"/>
    </row>
    <row r="571" spans="1:65" s="7" customFormat="1" ht="17.100000000000001" customHeight="1" x14ac:dyDescent="0.2">
      <c r="A571" s="21"/>
      <c r="B571" s="73"/>
      <c r="C571" s="73"/>
      <c r="D571" s="73"/>
      <c r="E571" s="228"/>
      <c r="F571" s="228"/>
      <c r="G571" s="228"/>
      <c r="H571" s="57"/>
      <c r="I571" s="101"/>
      <c r="J571" s="85"/>
      <c r="K571" s="57"/>
      <c r="L571" s="57"/>
      <c r="M571" s="57"/>
      <c r="N571" s="21"/>
      <c r="O571" s="73"/>
      <c r="P571" s="73"/>
      <c r="Q571" s="73"/>
      <c r="R571" s="228"/>
      <c r="S571" s="228"/>
      <c r="T571" s="228"/>
      <c r="U571" s="57"/>
      <c r="V571" s="101"/>
      <c r="W571" s="85"/>
      <c r="X571" s="57"/>
      <c r="Y571" s="57"/>
      <c r="Z571" s="57"/>
      <c r="AA571" s="21"/>
      <c r="AB571" s="73"/>
      <c r="AC571" s="73"/>
      <c r="AD571" s="73"/>
      <c r="AE571" s="228"/>
      <c r="AF571" s="228"/>
      <c r="AG571" s="228"/>
      <c r="AH571" s="57"/>
      <c r="AI571" s="101"/>
      <c r="AJ571" s="85"/>
      <c r="AK571" s="57"/>
      <c r="AL571" s="57"/>
      <c r="AM571" s="57"/>
      <c r="AN571" s="21"/>
      <c r="AO571" s="73"/>
      <c r="AP571" s="73"/>
      <c r="AQ571" s="73"/>
      <c r="AR571" s="228"/>
      <c r="AS571" s="228"/>
      <c r="AT571" s="228"/>
      <c r="AU571" s="57"/>
      <c r="AV571" s="101"/>
      <c r="AW571" s="85"/>
      <c r="AX571" s="57"/>
      <c r="AY571" s="57"/>
      <c r="AZ571" s="57"/>
      <c r="BA571" s="21"/>
      <c r="BB571" s="73"/>
      <c r="BC571" s="73"/>
      <c r="BD571" s="73"/>
      <c r="BE571" s="228"/>
      <c r="BF571" s="228"/>
      <c r="BG571" s="228"/>
      <c r="BH571" s="57"/>
      <c r="BI571" s="101"/>
      <c r="BJ571" s="85"/>
      <c r="BK571" s="57"/>
      <c r="BL571" s="57"/>
      <c r="BM571" s="57"/>
    </row>
    <row r="572" spans="1:65" s="7" customFormat="1" ht="17.100000000000001" customHeight="1" x14ac:dyDescent="0.2">
      <c r="A572" s="92"/>
      <c r="B572" s="73"/>
      <c r="C572" s="73"/>
      <c r="D572" s="73"/>
      <c r="E572" s="21"/>
      <c r="F572" s="21"/>
      <c r="G572" s="21"/>
      <c r="H572" s="57"/>
      <c r="I572" s="101"/>
      <c r="J572" s="85"/>
      <c r="K572" s="57"/>
      <c r="L572" s="57"/>
      <c r="M572" s="57"/>
      <c r="N572" s="92"/>
      <c r="O572" s="73"/>
      <c r="P572" s="73"/>
      <c r="Q572" s="73"/>
      <c r="R572" s="21"/>
      <c r="S572" s="21"/>
      <c r="T572" s="21"/>
      <c r="U572" s="57"/>
      <c r="V572" s="101"/>
      <c r="W572" s="85"/>
      <c r="X572" s="57"/>
      <c r="Y572" s="57"/>
      <c r="Z572" s="57"/>
      <c r="AA572" s="92"/>
      <c r="AB572" s="73"/>
      <c r="AC572" s="73"/>
      <c r="AD572" s="73"/>
      <c r="AE572" s="21"/>
      <c r="AF572" s="21"/>
      <c r="AG572" s="21"/>
      <c r="AH572" s="57"/>
      <c r="AI572" s="101"/>
      <c r="AJ572" s="85"/>
      <c r="AK572" s="57"/>
      <c r="AL572" s="57"/>
      <c r="AM572" s="57"/>
      <c r="AN572" s="92"/>
      <c r="AO572" s="73"/>
      <c r="AP572" s="73"/>
      <c r="AQ572" s="73"/>
      <c r="AR572" s="21"/>
      <c r="AS572" s="21"/>
      <c r="AT572" s="21"/>
      <c r="AU572" s="57"/>
      <c r="AV572" s="101"/>
      <c r="AW572" s="85"/>
      <c r="AX572" s="57"/>
      <c r="AY572" s="57"/>
      <c r="AZ572" s="57"/>
      <c r="BA572" s="92"/>
      <c r="BB572" s="73"/>
      <c r="BC572" s="73"/>
      <c r="BD572" s="73"/>
      <c r="BE572" s="21"/>
      <c r="BF572" s="21"/>
      <c r="BG572" s="21"/>
      <c r="BH572" s="57"/>
      <c r="BI572" s="101"/>
      <c r="BJ572" s="85"/>
      <c r="BK572" s="57"/>
      <c r="BL572" s="57"/>
      <c r="BM572" s="57"/>
    </row>
    <row r="573" spans="1:65" s="7" customFormat="1" ht="17.100000000000001" customHeight="1" x14ac:dyDescent="0.2">
      <c r="A573" s="61"/>
      <c r="B573" s="73"/>
      <c r="C573" s="73"/>
      <c r="D573" s="73"/>
      <c r="E573" s="21"/>
      <c r="F573" s="21"/>
      <c r="G573" s="21"/>
      <c r="H573" s="57"/>
      <c r="I573" s="101"/>
      <c r="J573" s="85"/>
      <c r="K573" s="57"/>
      <c r="L573" s="57"/>
      <c r="M573" s="57"/>
      <c r="N573" s="61"/>
      <c r="O573" s="73"/>
      <c r="P573" s="73"/>
      <c r="Q573" s="73"/>
      <c r="R573" s="21"/>
      <c r="S573" s="21"/>
      <c r="T573" s="21"/>
      <c r="U573" s="57"/>
      <c r="V573" s="101"/>
      <c r="W573" s="85"/>
      <c r="X573" s="57"/>
      <c r="Y573" s="57"/>
      <c r="Z573" s="57"/>
      <c r="AA573" s="61"/>
      <c r="AB573" s="73"/>
      <c r="AC573" s="73"/>
      <c r="AD573" s="73"/>
      <c r="AE573" s="21"/>
      <c r="AF573" s="21"/>
      <c r="AG573" s="21"/>
      <c r="AH573" s="57"/>
      <c r="AI573" s="101"/>
      <c r="AJ573" s="85"/>
      <c r="AK573" s="57"/>
      <c r="AL573" s="57"/>
      <c r="AM573" s="57"/>
      <c r="AN573" s="61"/>
      <c r="AO573" s="73"/>
      <c r="AP573" s="73"/>
      <c r="AQ573" s="73"/>
      <c r="AR573" s="21"/>
      <c r="AS573" s="21"/>
      <c r="AT573" s="21"/>
      <c r="AU573" s="57"/>
      <c r="AV573" s="101"/>
      <c r="AW573" s="85"/>
      <c r="AX573" s="57"/>
      <c r="AY573" s="57"/>
      <c r="AZ573" s="57"/>
      <c r="BA573" s="61"/>
      <c r="BB573" s="73"/>
      <c r="BC573" s="73"/>
      <c r="BD573" s="73"/>
      <c r="BE573" s="21"/>
      <c r="BF573" s="21"/>
      <c r="BG573" s="21"/>
      <c r="BH573" s="57"/>
      <c r="BI573" s="101"/>
      <c r="BJ573" s="85"/>
      <c r="BK573" s="57"/>
      <c r="BL573" s="57"/>
      <c r="BM573" s="57"/>
    </row>
    <row r="574" spans="1:65" s="7" customFormat="1" ht="17.100000000000001" customHeight="1" x14ac:dyDescent="0.25">
      <c r="A574" s="8"/>
      <c r="B574" s="48"/>
      <c r="C574" s="48"/>
      <c r="D574" s="48"/>
      <c r="E574" s="88"/>
      <c r="F574" s="88"/>
      <c r="G574" s="88"/>
      <c r="H574" s="57"/>
      <c r="I574" s="101"/>
      <c r="J574" s="85"/>
      <c r="K574" s="57"/>
      <c r="L574" s="57"/>
      <c r="M574" s="57"/>
      <c r="N574" s="8"/>
      <c r="O574" s="48"/>
      <c r="P574" s="48"/>
      <c r="Q574" s="48"/>
      <c r="R574" s="88"/>
      <c r="S574" s="88"/>
      <c r="T574" s="88"/>
      <c r="U574" s="57"/>
      <c r="V574" s="101"/>
      <c r="W574" s="85"/>
      <c r="X574" s="57"/>
      <c r="Y574" s="57"/>
      <c r="Z574" s="57"/>
      <c r="AA574" s="8"/>
      <c r="AB574" s="48"/>
      <c r="AC574" s="48"/>
      <c r="AD574" s="48"/>
      <c r="AE574" s="88"/>
      <c r="AF574" s="88"/>
      <c r="AG574" s="88"/>
      <c r="AH574" s="57"/>
      <c r="AI574" s="101"/>
      <c r="AJ574" s="85"/>
      <c r="AK574" s="57"/>
      <c r="AL574" s="57"/>
      <c r="AM574" s="57"/>
      <c r="AN574" s="8"/>
      <c r="AO574" s="48"/>
      <c r="AP574" s="48"/>
      <c r="AQ574" s="48"/>
      <c r="AR574" s="88"/>
      <c r="AS574" s="88"/>
      <c r="AT574" s="88"/>
      <c r="AU574" s="57"/>
      <c r="AV574" s="101"/>
      <c r="AW574" s="85"/>
      <c r="AX574" s="57"/>
      <c r="AY574" s="57"/>
      <c r="AZ574" s="57"/>
      <c r="BA574" s="8"/>
      <c r="BB574" s="48"/>
      <c r="BC574" s="48"/>
      <c r="BD574" s="48"/>
      <c r="BE574" s="88"/>
      <c r="BF574" s="88"/>
      <c r="BG574" s="88"/>
      <c r="BH574" s="57"/>
      <c r="BI574" s="101"/>
      <c r="BJ574" s="85"/>
      <c r="BK574" s="57"/>
      <c r="BL574" s="57"/>
      <c r="BM574" s="57"/>
    </row>
    <row r="575" spans="1:65" s="7" customFormat="1" ht="17.100000000000001" customHeight="1" x14ac:dyDescent="0.25">
      <c r="A575" s="8"/>
      <c r="B575" s="48"/>
      <c r="C575" s="48"/>
      <c r="D575" s="48"/>
      <c r="E575" s="88"/>
      <c r="F575" s="88"/>
      <c r="G575" s="88"/>
      <c r="H575" s="57"/>
      <c r="I575" s="101"/>
      <c r="J575" s="85"/>
      <c r="K575" s="57"/>
      <c r="L575" s="57"/>
      <c r="M575" s="57"/>
      <c r="N575" s="8"/>
      <c r="O575" s="48"/>
      <c r="P575" s="48"/>
      <c r="Q575" s="48"/>
      <c r="R575" s="88"/>
      <c r="S575" s="88"/>
      <c r="T575" s="88"/>
      <c r="U575" s="57"/>
      <c r="V575" s="101"/>
      <c r="W575" s="85"/>
      <c r="X575" s="57"/>
      <c r="Y575" s="57"/>
      <c r="Z575" s="57"/>
      <c r="AA575" s="8"/>
      <c r="AB575" s="48"/>
      <c r="AC575" s="48"/>
      <c r="AD575" s="48"/>
      <c r="AE575" s="88"/>
      <c r="AF575" s="88"/>
      <c r="AG575" s="88"/>
      <c r="AH575" s="57"/>
      <c r="AI575" s="101"/>
      <c r="AJ575" s="85"/>
      <c r="AK575" s="57"/>
      <c r="AL575" s="57"/>
      <c r="AM575" s="57"/>
      <c r="AN575" s="8"/>
      <c r="AO575" s="48"/>
      <c r="AP575" s="48"/>
      <c r="AQ575" s="48"/>
      <c r="AR575" s="88"/>
      <c r="AS575" s="88"/>
      <c r="AT575" s="88"/>
      <c r="AU575" s="57"/>
      <c r="AV575" s="101"/>
      <c r="AW575" s="85"/>
      <c r="AX575" s="57"/>
      <c r="AY575" s="57"/>
      <c r="AZ575" s="57"/>
      <c r="BA575" s="8"/>
      <c r="BB575" s="48"/>
      <c r="BC575" s="48"/>
      <c r="BD575" s="48"/>
      <c r="BE575" s="88"/>
      <c r="BF575" s="88"/>
      <c r="BG575" s="88"/>
      <c r="BH575" s="57"/>
      <c r="BI575" s="101"/>
      <c r="BJ575" s="85"/>
      <c r="BK575" s="57"/>
      <c r="BL575" s="57"/>
      <c r="BM575" s="57"/>
    </row>
    <row r="576" spans="1:65" s="7" customFormat="1" ht="17.100000000000001" customHeight="1" x14ac:dyDescent="0.2">
      <c r="A576" s="85"/>
      <c r="B576" s="85"/>
      <c r="C576" s="85"/>
      <c r="D576" s="85"/>
      <c r="E576" s="85"/>
      <c r="F576" s="85"/>
      <c r="G576" s="85"/>
      <c r="H576" s="57"/>
      <c r="I576" s="101"/>
      <c r="J576" s="85"/>
      <c r="K576" s="57"/>
      <c r="L576" s="57"/>
      <c r="M576" s="57"/>
      <c r="N576" s="85"/>
      <c r="O576" s="85"/>
      <c r="P576" s="85"/>
      <c r="Q576" s="85"/>
      <c r="R576" s="85"/>
      <c r="S576" s="85"/>
      <c r="T576" s="85"/>
      <c r="U576" s="57"/>
      <c r="V576" s="101"/>
      <c r="W576" s="85"/>
      <c r="X576" s="57"/>
      <c r="Y576" s="57"/>
      <c r="Z576" s="57"/>
      <c r="AA576" s="85"/>
      <c r="AB576" s="85"/>
      <c r="AC576" s="85"/>
      <c r="AD576" s="85"/>
      <c r="AE576" s="85"/>
      <c r="AF576" s="85"/>
      <c r="AG576" s="85"/>
      <c r="AH576" s="57"/>
      <c r="AI576" s="101"/>
      <c r="AJ576" s="85"/>
      <c r="AK576" s="57"/>
      <c r="AL576" s="57"/>
      <c r="AM576" s="57"/>
      <c r="AN576" s="85"/>
      <c r="AO576" s="85"/>
      <c r="AP576" s="85"/>
      <c r="AQ576" s="85"/>
      <c r="AR576" s="85"/>
      <c r="AS576" s="85"/>
      <c r="AT576" s="85"/>
      <c r="AU576" s="57"/>
      <c r="AV576" s="101"/>
      <c r="AW576" s="85"/>
      <c r="AX576" s="57"/>
      <c r="AY576" s="57"/>
      <c r="AZ576" s="57"/>
      <c r="BA576" s="85"/>
      <c r="BB576" s="85"/>
      <c r="BC576" s="85"/>
      <c r="BD576" s="85"/>
      <c r="BE576" s="85"/>
      <c r="BF576" s="85"/>
      <c r="BG576" s="85"/>
      <c r="BH576" s="57"/>
      <c r="BI576" s="101"/>
      <c r="BJ576" s="85"/>
      <c r="BK576" s="57"/>
      <c r="BL576" s="57"/>
      <c r="BM576" s="57"/>
    </row>
    <row r="577" spans="1:65" s="7" customFormat="1" ht="17.100000000000001" customHeight="1" x14ac:dyDescent="0.2">
      <c r="A577" s="82"/>
      <c r="B577" s="689"/>
      <c r="C577" s="689"/>
      <c r="D577" s="689"/>
      <c r="E577" s="689"/>
      <c r="F577" s="689"/>
      <c r="G577" s="689"/>
      <c r="H577" s="57"/>
      <c r="I577" s="101"/>
      <c r="J577" s="85"/>
      <c r="K577" s="57"/>
      <c r="L577" s="57"/>
      <c r="M577" s="57"/>
      <c r="N577" s="82"/>
      <c r="O577" s="689"/>
      <c r="P577" s="689"/>
      <c r="Q577" s="689"/>
      <c r="R577" s="689"/>
      <c r="S577" s="689"/>
      <c r="T577" s="689"/>
      <c r="U577" s="57"/>
      <c r="V577" s="101"/>
      <c r="W577" s="85"/>
      <c r="X577" s="57"/>
      <c r="Y577" s="57"/>
      <c r="Z577" s="57"/>
      <c r="AA577" s="82"/>
      <c r="AB577" s="689"/>
      <c r="AC577" s="689"/>
      <c r="AD577" s="689"/>
      <c r="AE577" s="689"/>
      <c r="AF577" s="689"/>
      <c r="AG577" s="689"/>
      <c r="AH577" s="57"/>
      <c r="AI577" s="101"/>
      <c r="AJ577" s="85"/>
      <c r="AK577" s="57"/>
      <c r="AL577" s="57"/>
      <c r="AM577" s="57"/>
      <c r="AN577" s="82"/>
      <c r="AO577" s="689"/>
      <c r="AP577" s="689"/>
      <c r="AQ577" s="689"/>
      <c r="AR577" s="689"/>
      <c r="AS577" s="689"/>
      <c r="AT577" s="689"/>
      <c r="AU577" s="57"/>
      <c r="AV577" s="101"/>
      <c r="AW577" s="85"/>
      <c r="AX577" s="57"/>
      <c r="AY577" s="57"/>
      <c r="AZ577" s="57"/>
      <c r="BA577" s="82"/>
      <c r="BB577" s="689"/>
      <c r="BC577" s="689"/>
      <c r="BD577" s="689"/>
      <c r="BE577" s="689"/>
      <c r="BF577" s="689"/>
      <c r="BG577" s="689"/>
      <c r="BH577" s="57"/>
      <c r="BI577" s="101"/>
      <c r="BJ577" s="85"/>
      <c r="BK577" s="57"/>
      <c r="BL577" s="57"/>
      <c r="BM577" s="57"/>
    </row>
    <row r="578" spans="1:65" s="7" customFormat="1" ht="17.100000000000001" customHeight="1" x14ac:dyDescent="0.2">
      <c r="A578" s="61"/>
      <c r="B578" s="689"/>
      <c r="C578" s="689"/>
      <c r="D578" s="689"/>
      <c r="E578" s="689"/>
      <c r="F578" s="689"/>
      <c r="G578" s="689"/>
      <c r="H578" s="57"/>
      <c r="I578" s="101"/>
      <c r="J578" s="85"/>
      <c r="K578" s="57"/>
      <c r="L578" s="57"/>
      <c r="M578" s="57"/>
      <c r="N578" s="61"/>
      <c r="O578" s="689"/>
      <c r="P578" s="689"/>
      <c r="Q578" s="689"/>
      <c r="R578" s="689"/>
      <c r="S578" s="689"/>
      <c r="T578" s="689"/>
      <c r="U578" s="57"/>
      <c r="V578" s="101"/>
      <c r="W578" s="85"/>
      <c r="X578" s="57"/>
      <c r="Y578" s="57"/>
      <c r="Z578" s="57"/>
      <c r="AA578" s="61"/>
      <c r="AB578" s="689"/>
      <c r="AC578" s="689"/>
      <c r="AD578" s="689"/>
      <c r="AE578" s="689"/>
      <c r="AF578" s="689"/>
      <c r="AG578" s="689"/>
      <c r="AH578" s="57"/>
      <c r="AI578" s="101"/>
      <c r="AJ578" s="85"/>
      <c r="AK578" s="57"/>
      <c r="AL578" s="57"/>
      <c r="AM578" s="57"/>
      <c r="AN578" s="61"/>
      <c r="AO578" s="689"/>
      <c r="AP578" s="689"/>
      <c r="AQ578" s="689"/>
      <c r="AR578" s="689"/>
      <c r="AS578" s="689"/>
      <c r="AT578" s="689"/>
      <c r="AU578" s="57"/>
      <c r="AV578" s="101"/>
      <c r="AW578" s="85"/>
      <c r="AX578" s="57"/>
      <c r="AY578" s="57"/>
      <c r="AZ578" s="57"/>
      <c r="BA578" s="61"/>
      <c r="BB578" s="689"/>
      <c r="BC578" s="689"/>
      <c r="BD578" s="689"/>
      <c r="BE578" s="689"/>
      <c r="BF578" s="689"/>
      <c r="BG578" s="689"/>
      <c r="BH578" s="57"/>
      <c r="BI578" s="101"/>
      <c r="BJ578" s="85"/>
      <c r="BK578" s="57"/>
      <c r="BL578" s="57"/>
      <c r="BM578" s="57"/>
    </row>
    <row r="579" spans="1:65" s="7" customFormat="1" ht="17.100000000000001" customHeight="1" x14ac:dyDescent="0.2">
      <c r="A579" s="61"/>
      <c r="B579" s="80"/>
      <c r="C579" s="80"/>
      <c r="D579" s="80"/>
      <c r="E579" s="45"/>
      <c r="F579" s="45"/>
      <c r="G579" s="45"/>
      <c r="H579" s="57"/>
      <c r="I579" s="101"/>
      <c r="J579" s="85"/>
      <c r="K579" s="57"/>
      <c r="L579" s="57"/>
      <c r="M579" s="57"/>
      <c r="N579" s="61"/>
      <c r="O579" s="80"/>
      <c r="P579" s="80"/>
      <c r="Q579" s="80"/>
      <c r="R579" s="45"/>
      <c r="S579" s="45"/>
      <c r="T579" s="45"/>
      <c r="U579" s="57"/>
      <c r="V579" s="101"/>
      <c r="W579" s="85"/>
      <c r="X579" s="57"/>
      <c r="Y579" s="57"/>
      <c r="Z579" s="57"/>
      <c r="AA579" s="61"/>
      <c r="AB579" s="80"/>
      <c r="AC579" s="80"/>
      <c r="AD579" s="80"/>
      <c r="AE579" s="45"/>
      <c r="AF579" s="45"/>
      <c r="AG579" s="45"/>
      <c r="AH579" s="57"/>
      <c r="AI579" s="101"/>
      <c r="AJ579" s="85"/>
      <c r="AK579" s="57"/>
      <c r="AL579" s="57"/>
      <c r="AM579" s="57"/>
      <c r="AN579" s="61"/>
      <c r="AO579" s="80"/>
      <c r="AP579" s="80"/>
      <c r="AQ579" s="80"/>
      <c r="AR579" s="45"/>
      <c r="AS579" s="45"/>
      <c r="AT579" s="45"/>
      <c r="AU579" s="57"/>
      <c r="AV579" s="101"/>
      <c r="AW579" s="85"/>
      <c r="AX579" s="57"/>
      <c r="AY579" s="57"/>
      <c r="AZ579" s="57"/>
      <c r="BA579" s="61"/>
      <c r="BB579" s="80"/>
      <c r="BC579" s="80"/>
      <c r="BD579" s="80"/>
      <c r="BE579" s="45"/>
      <c r="BF579" s="45"/>
      <c r="BG579" s="45"/>
      <c r="BH579" s="57"/>
      <c r="BI579" s="101"/>
      <c r="BJ579" s="85"/>
      <c r="BK579" s="57"/>
      <c r="BL579" s="57"/>
      <c r="BM579" s="57"/>
    </row>
    <row r="580" spans="1:65" s="7" customFormat="1" ht="17.100000000000001" customHeight="1" x14ac:dyDescent="0.2">
      <c r="A580" s="85"/>
      <c r="B580" s="57"/>
      <c r="C580" s="57"/>
      <c r="D580" s="57"/>
      <c r="E580" s="85"/>
      <c r="F580" s="85"/>
      <c r="G580" s="85"/>
      <c r="H580" s="57"/>
      <c r="I580" s="101"/>
      <c r="J580" s="85"/>
      <c r="K580" s="57"/>
      <c r="L580" s="57"/>
      <c r="M580" s="57"/>
      <c r="N580" s="85"/>
      <c r="O580" s="57"/>
      <c r="P580" s="57"/>
      <c r="Q580" s="57"/>
      <c r="R580" s="85"/>
      <c r="S580" s="85"/>
      <c r="T580" s="85"/>
      <c r="U580" s="57"/>
      <c r="V580" s="101"/>
      <c r="W580" s="85"/>
      <c r="X580" s="57"/>
      <c r="Y580" s="57"/>
      <c r="Z580" s="57"/>
      <c r="AA580" s="85"/>
      <c r="AB580" s="57"/>
      <c r="AC580" s="57"/>
      <c r="AD580" s="57"/>
      <c r="AE580" s="85"/>
      <c r="AF580" s="85"/>
      <c r="AG580" s="85"/>
      <c r="AH580" s="57"/>
      <c r="AI580" s="101"/>
      <c r="AJ580" s="85"/>
      <c r="AK580" s="57"/>
      <c r="AL580" s="57"/>
      <c r="AM580" s="57"/>
      <c r="AN580" s="85"/>
      <c r="AO580" s="57"/>
      <c r="AP580" s="57"/>
      <c r="AQ580" s="57"/>
      <c r="AR580" s="85"/>
      <c r="AS580" s="85"/>
      <c r="AT580" s="85"/>
      <c r="AU580" s="57"/>
      <c r="AV580" s="101"/>
      <c r="AW580" s="85"/>
      <c r="AX580" s="57"/>
      <c r="AY580" s="57"/>
      <c r="AZ580" s="57"/>
      <c r="BA580" s="85"/>
      <c r="BB580" s="57"/>
      <c r="BC580" s="57"/>
      <c r="BD580" s="57"/>
      <c r="BE580" s="85"/>
      <c r="BF580" s="85"/>
      <c r="BG580" s="85"/>
      <c r="BH580" s="57"/>
      <c r="BI580" s="101"/>
      <c r="BJ580" s="85"/>
      <c r="BK580" s="57"/>
      <c r="BL580" s="57"/>
      <c r="BM580" s="57"/>
    </row>
    <row r="581" spans="1:65" s="7" customFormat="1" ht="17.100000000000001" customHeight="1" x14ac:dyDescent="0.2">
      <c r="A581" s="85"/>
      <c r="B581" s="686"/>
      <c r="C581" s="686"/>
      <c r="D581" s="686"/>
      <c r="E581" s="686"/>
      <c r="F581" s="698"/>
      <c r="G581" s="698"/>
      <c r="H581" s="57"/>
      <c r="I581" s="101"/>
      <c r="J581" s="85"/>
      <c r="K581" s="57"/>
      <c r="L581" s="57"/>
      <c r="M581" s="57"/>
      <c r="N581" s="85"/>
      <c r="O581" s="686"/>
      <c r="P581" s="686"/>
      <c r="Q581" s="686"/>
      <c r="R581" s="686"/>
      <c r="S581" s="698"/>
      <c r="T581" s="698"/>
      <c r="U581" s="57"/>
      <c r="V581" s="101"/>
      <c r="W581" s="85"/>
      <c r="X581" s="57"/>
      <c r="Y581" s="57"/>
      <c r="Z581" s="57"/>
      <c r="AA581" s="85"/>
      <c r="AB581" s="686"/>
      <c r="AC581" s="686"/>
      <c r="AD581" s="686"/>
      <c r="AE581" s="686"/>
      <c r="AF581" s="698"/>
      <c r="AG581" s="698"/>
      <c r="AH581" s="57"/>
      <c r="AI581" s="101"/>
      <c r="AJ581" s="85"/>
      <c r="AK581" s="57"/>
      <c r="AL581" s="57"/>
      <c r="AM581" s="57"/>
      <c r="AN581" s="85"/>
      <c r="AO581" s="686"/>
      <c r="AP581" s="686"/>
      <c r="AQ581" s="686"/>
      <c r="AR581" s="686"/>
      <c r="AS581" s="698"/>
      <c r="AT581" s="698"/>
      <c r="AU581" s="57"/>
      <c r="AV581" s="101"/>
      <c r="AW581" s="85"/>
      <c r="AX581" s="57"/>
      <c r="AY581" s="57"/>
      <c r="AZ581" s="57"/>
      <c r="BA581" s="85"/>
      <c r="BB581" s="686"/>
      <c r="BC581" s="686"/>
      <c r="BD581" s="686"/>
      <c r="BE581" s="686"/>
      <c r="BF581" s="698"/>
      <c r="BG581" s="698"/>
      <c r="BH581" s="57"/>
      <c r="BI581" s="101"/>
      <c r="BJ581" s="85"/>
      <c r="BK581" s="57"/>
      <c r="BL581" s="57"/>
      <c r="BM581" s="57"/>
    </row>
    <row r="582" spans="1:65" s="7" customFormat="1" ht="17.100000000000001" customHeight="1" x14ac:dyDescent="0.2">
      <c r="A582" s="85"/>
      <c r="B582" s="686"/>
      <c r="C582" s="686"/>
      <c r="D582" s="686"/>
      <c r="E582" s="686"/>
      <c r="F582" s="699"/>
      <c r="G582" s="699"/>
      <c r="H582" s="57"/>
      <c r="I582" s="101"/>
      <c r="J582" s="85"/>
      <c r="K582" s="57"/>
      <c r="L582" s="57"/>
      <c r="M582" s="57"/>
      <c r="N582" s="85"/>
      <c r="O582" s="686"/>
      <c r="P582" s="686"/>
      <c r="Q582" s="686"/>
      <c r="R582" s="686"/>
      <c r="S582" s="699"/>
      <c r="T582" s="699"/>
      <c r="U582" s="57"/>
      <c r="V582" s="101"/>
      <c r="W582" s="85"/>
      <c r="X582" s="57"/>
      <c r="Y582" s="57"/>
      <c r="Z582" s="57"/>
      <c r="AA582" s="85"/>
      <c r="AB582" s="686"/>
      <c r="AC582" s="686"/>
      <c r="AD582" s="686"/>
      <c r="AE582" s="686"/>
      <c r="AF582" s="699"/>
      <c r="AG582" s="699"/>
      <c r="AH582" s="57"/>
      <c r="AI582" s="101"/>
      <c r="AJ582" s="85"/>
      <c r="AK582" s="57"/>
      <c r="AL582" s="57"/>
      <c r="AM582" s="57"/>
      <c r="AN582" s="85"/>
      <c r="AO582" s="686"/>
      <c r="AP582" s="686"/>
      <c r="AQ582" s="686"/>
      <c r="AR582" s="686"/>
      <c r="AS582" s="699"/>
      <c r="AT582" s="699"/>
      <c r="AU582" s="57"/>
      <c r="AV582" s="101"/>
      <c r="AW582" s="85"/>
      <c r="AX582" s="57"/>
      <c r="AY582" s="57"/>
      <c r="AZ582" s="57"/>
      <c r="BA582" s="85"/>
      <c r="BB582" s="686"/>
      <c r="BC582" s="686"/>
      <c r="BD582" s="686"/>
      <c r="BE582" s="686"/>
      <c r="BF582" s="699"/>
      <c r="BG582" s="699"/>
      <c r="BH582" s="57"/>
      <c r="BI582" s="101"/>
      <c r="BJ582" s="85"/>
      <c r="BK582" s="57"/>
      <c r="BL582" s="57"/>
      <c r="BM582" s="57"/>
    </row>
    <row r="583" spans="1:65" s="7" customFormat="1" ht="17.100000000000001" customHeight="1" x14ac:dyDescent="0.2">
      <c r="A583" s="85"/>
      <c r="B583" s="686"/>
      <c r="C583" s="686"/>
      <c r="D583" s="686"/>
      <c r="E583" s="686"/>
      <c r="F583" s="698"/>
      <c r="G583" s="698"/>
      <c r="H583" s="57"/>
      <c r="I583" s="101"/>
      <c r="J583" s="85"/>
      <c r="K583" s="57"/>
      <c r="L583" s="57"/>
      <c r="M583" s="57"/>
      <c r="N583" s="85"/>
      <c r="O583" s="686"/>
      <c r="P583" s="686"/>
      <c r="Q583" s="686"/>
      <c r="R583" s="686"/>
      <c r="S583" s="698"/>
      <c r="T583" s="698"/>
      <c r="U583" s="57"/>
      <c r="V583" s="101"/>
      <c r="W583" s="85"/>
      <c r="X583" s="57"/>
      <c r="Y583" s="57"/>
      <c r="Z583" s="57"/>
      <c r="AA583" s="85"/>
      <c r="AB583" s="686"/>
      <c r="AC583" s="686"/>
      <c r="AD583" s="686"/>
      <c r="AE583" s="686"/>
      <c r="AF583" s="698"/>
      <c r="AG583" s="698"/>
      <c r="AH583" s="57"/>
      <c r="AI583" s="101"/>
      <c r="AJ583" s="85"/>
      <c r="AK583" s="57"/>
      <c r="AL583" s="57"/>
      <c r="AM583" s="57"/>
      <c r="AN583" s="85"/>
      <c r="AO583" s="686"/>
      <c r="AP583" s="686"/>
      <c r="AQ583" s="686"/>
      <c r="AR583" s="686"/>
      <c r="AS583" s="698"/>
      <c r="AT583" s="698"/>
      <c r="AU583" s="57"/>
      <c r="AV583" s="101"/>
      <c r="AW583" s="85"/>
      <c r="AX583" s="57"/>
      <c r="AY583" s="57"/>
      <c r="AZ583" s="57"/>
      <c r="BA583" s="85"/>
      <c r="BB583" s="686"/>
      <c r="BC583" s="686"/>
      <c r="BD583" s="686"/>
      <c r="BE583" s="686"/>
      <c r="BF583" s="698"/>
      <c r="BG583" s="698"/>
      <c r="BH583" s="57"/>
      <c r="BI583" s="101"/>
      <c r="BJ583" s="85"/>
      <c r="BK583" s="57"/>
      <c r="BL583" s="57"/>
      <c r="BM583" s="57"/>
    </row>
    <row r="584" spans="1:65" s="7" customFormat="1" ht="17.100000000000001" customHeight="1" x14ac:dyDescent="0.2">
      <c r="A584" s="85"/>
      <c r="B584" s="688"/>
      <c r="C584" s="688"/>
      <c r="D584" s="688"/>
      <c r="E584" s="688"/>
      <c r="F584" s="695"/>
      <c r="G584" s="695"/>
      <c r="H584" s="57"/>
      <c r="I584" s="101"/>
      <c r="J584" s="85"/>
      <c r="K584" s="57"/>
      <c r="L584" s="57"/>
      <c r="M584" s="57"/>
      <c r="N584" s="85"/>
      <c r="O584" s="688"/>
      <c r="P584" s="688"/>
      <c r="Q584" s="688"/>
      <c r="R584" s="688"/>
      <c r="S584" s="695"/>
      <c r="T584" s="695"/>
      <c r="U584" s="57"/>
      <c r="V584" s="101"/>
      <c r="W584" s="85"/>
      <c r="X584" s="57"/>
      <c r="Y584" s="57"/>
      <c r="Z584" s="57"/>
      <c r="AA584" s="85"/>
      <c r="AB584" s="688"/>
      <c r="AC584" s="688"/>
      <c r="AD584" s="688"/>
      <c r="AE584" s="688"/>
      <c r="AF584" s="695"/>
      <c r="AG584" s="695"/>
      <c r="AH584" s="57"/>
      <c r="AI584" s="101"/>
      <c r="AJ584" s="85"/>
      <c r="AK584" s="57"/>
      <c r="AL584" s="57"/>
      <c r="AM584" s="57"/>
      <c r="AN584" s="85"/>
      <c r="AO584" s="688"/>
      <c r="AP584" s="688"/>
      <c r="AQ584" s="688"/>
      <c r="AR584" s="688"/>
      <c r="AS584" s="695"/>
      <c r="AT584" s="695"/>
      <c r="AU584" s="57"/>
      <c r="AV584" s="101"/>
      <c r="AW584" s="85"/>
      <c r="AX584" s="57"/>
      <c r="AY584" s="57"/>
      <c r="AZ584" s="57"/>
      <c r="BA584" s="85"/>
      <c r="BB584" s="688"/>
      <c r="BC584" s="688"/>
      <c r="BD584" s="688"/>
      <c r="BE584" s="688"/>
      <c r="BF584" s="695"/>
      <c r="BG584" s="695"/>
      <c r="BH584" s="57"/>
      <c r="BI584" s="101"/>
      <c r="BJ584" s="85"/>
      <c r="BK584" s="57"/>
      <c r="BL584" s="57"/>
      <c r="BM584" s="57"/>
    </row>
    <row r="585" spans="1:65" s="7" customFormat="1" ht="17.100000000000001" customHeight="1" x14ac:dyDescent="0.2">
      <c r="A585" s="85"/>
      <c r="B585" s="685"/>
      <c r="C585" s="685"/>
      <c r="D585" s="685"/>
      <c r="E585" s="685"/>
      <c r="F585" s="695"/>
      <c r="G585" s="695"/>
      <c r="H585" s="57"/>
      <c r="I585" s="101"/>
      <c r="J585" s="85"/>
      <c r="K585" s="57"/>
      <c r="L585" s="57"/>
      <c r="M585" s="57"/>
      <c r="N585" s="85"/>
      <c r="O585" s="685"/>
      <c r="P585" s="685"/>
      <c r="Q585" s="685"/>
      <c r="R585" s="685"/>
      <c r="S585" s="695"/>
      <c r="T585" s="695"/>
      <c r="U585" s="57"/>
      <c r="V585" s="101"/>
      <c r="W585" s="85"/>
      <c r="X585" s="57"/>
      <c r="Y585" s="57"/>
      <c r="Z585" s="57"/>
      <c r="AA585" s="85"/>
      <c r="AB585" s="685"/>
      <c r="AC585" s="685"/>
      <c r="AD585" s="685"/>
      <c r="AE585" s="685"/>
      <c r="AF585" s="695"/>
      <c r="AG585" s="695"/>
      <c r="AH585" s="57"/>
      <c r="AI585" s="101"/>
      <c r="AJ585" s="85"/>
      <c r="AK585" s="57"/>
      <c r="AL585" s="57"/>
      <c r="AM585" s="57"/>
      <c r="AN585" s="85"/>
      <c r="AO585" s="685"/>
      <c r="AP585" s="685"/>
      <c r="AQ585" s="685"/>
      <c r="AR585" s="685"/>
      <c r="AS585" s="695"/>
      <c r="AT585" s="695"/>
      <c r="AU585" s="57"/>
      <c r="AV585" s="101"/>
      <c r="AW585" s="85"/>
      <c r="AX585" s="57"/>
      <c r="AY585" s="57"/>
      <c r="AZ585" s="57"/>
      <c r="BA585" s="85"/>
      <c r="BB585" s="685"/>
      <c r="BC585" s="685"/>
      <c r="BD585" s="685"/>
      <c r="BE585" s="685"/>
      <c r="BF585" s="695"/>
      <c r="BG585" s="695"/>
      <c r="BH585" s="57"/>
      <c r="BI585" s="101"/>
      <c r="BJ585" s="85"/>
      <c r="BK585" s="57"/>
      <c r="BL585" s="57"/>
      <c r="BM585" s="57"/>
    </row>
    <row r="586" spans="1:65" s="7" customFormat="1" ht="17.100000000000001" customHeight="1" x14ac:dyDescent="0.2">
      <c r="A586" s="85"/>
      <c r="B586" s="685"/>
      <c r="C586" s="685"/>
      <c r="D586" s="685"/>
      <c r="E586" s="685"/>
      <c r="F586" s="695"/>
      <c r="G586" s="695"/>
      <c r="H586" s="57"/>
      <c r="I586" s="101"/>
      <c r="J586" s="85"/>
      <c r="K586" s="57"/>
      <c r="L586" s="57"/>
      <c r="M586" s="57"/>
      <c r="N586" s="85"/>
      <c r="O586" s="685"/>
      <c r="P586" s="685"/>
      <c r="Q586" s="685"/>
      <c r="R586" s="685"/>
      <c r="S586" s="695"/>
      <c r="T586" s="695"/>
      <c r="U586" s="57"/>
      <c r="V586" s="101"/>
      <c r="W586" s="85"/>
      <c r="X586" s="57"/>
      <c r="Y586" s="57"/>
      <c r="Z586" s="57"/>
      <c r="AA586" s="85"/>
      <c r="AB586" s="685"/>
      <c r="AC586" s="685"/>
      <c r="AD586" s="685"/>
      <c r="AE586" s="685"/>
      <c r="AF586" s="695"/>
      <c r="AG586" s="695"/>
      <c r="AH586" s="57"/>
      <c r="AI586" s="101"/>
      <c r="AJ586" s="85"/>
      <c r="AK586" s="57"/>
      <c r="AL586" s="57"/>
      <c r="AM586" s="57"/>
      <c r="AN586" s="85"/>
      <c r="AO586" s="685"/>
      <c r="AP586" s="685"/>
      <c r="AQ586" s="685"/>
      <c r="AR586" s="685"/>
      <c r="AS586" s="695"/>
      <c r="AT586" s="695"/>
      <c r="AU586" s="57"/>
      <c r="AV586" s="101"/>
      <c r="AW586" s="85"/>
      <c r="AX586" s="57"/>
      <c r="AY586" s="57"/>
      <c r="AZ586" s="57"/>
      <c r="BA586" s="85"/>
      <c r="BB586" s="685"/>
      <c r="BC586" s="685"/>
      <c r="BD586" s="685"/>
      <c r="BE586" s="685"/>
      <c r="BF586" s="695"/>
      <c r="BG586" s="695"/>
      <c r="BH586" s="57"/>
      <c r="BI586" s="101"/>
      <c r="BJ586" s="85"/>
      <c r="BK586" s="57"/>
      <c r="BL586" s="57"/>
      <c r="BM586" s="57"/>
    </row>
    <row r="587" spans="1:65" s="7" customFormat="1" ht="17.100000000000001" customHeight="1" x14ac:dyDescent="0.2">
      <c r="A587" s="85"/>
      <c r="B587" s="685"/>
      <c r="C587" s="685"/>
      <c r="D587" s="685"/>
      <c r="E587" s="685"/>
      <c r="F587" s="695"/>
      <c r="G587" s="695"/>
      <c r="H587" s="57"/>
      <c r="I587" s="101"/>
      <c r="J587" s="85"/>
      <c r="K587" s="57"/>
      <c r="L587" s="57"/>
      <c r="M587" s="57"/>
      <c r="N587" s="85"/>
      <c r="O587" s="685"/>
      <c r="P587" s="685"/>
      <c r="Q587" s="685"/>
      <c r="R587" s="685"/>
      <c r="S587" s="695"/>
      <c r="T587" s="695"/>
      <c r="U587" s="57"/>
      <c r="V587" s="101"/>
      <c r="W587" s="85"/>
      <c r="X587" s="57"/>
      <c r="Y587" s="57"/>
      <c r="Z587" s="57"/>
      <c r="AA587" s="85"/>
      <c r="AB587" s="685"/>
      <c r="AC587" s="685"/>
      <c r="AD587" s="685"/>
      <c r="AE587" s="685"/>
      <c r="AF587" s="695"/>
      <c r="AG587" s="695"/>
      <c r="AH587" s="57"/>
      <c r="AI587" s="101"/>
      <c r="AJ587" s="85"/>
      <c r="AK587" s="57"/>
      <c r="AL587" s="57"/>
      <c r="AM587" s="57"/>
      <c r="AN587" s="85"/>
      <c r="AO587" s="685"/>
      <c r="AP587" s="685"/>
      <c r="AQ587" s="685"/>
      <c r="AR587" s="685"/>
      <c r="AS587" s="695"/>
      <c r="AT587" s="695"/>
      <c r="AU587" s="57"/>
      <c r="AV587" s="101"/>
      <c r="AW587" s="85"/>
      <c r="AX587" s="57"/>
      <c r="AY587" s="57"/>
      <c r="AZ587" s="57"/>
      <c r="BA587" s="85"/>
      <c r="BB587" s="685"/>
      <c r="BC587" s="685"/>
      <c r="BD587" s="685"/>
      <c r="BE587" s="685"/>
      <c r="BF587" s="695"/>
      <c r="BG587" s="695"/>
      <c r="BH587" s="57"/>
      <c r="BI587" s="101"/>
      <c r="BJ587" s="85"/>
      <c r="BK587" s="57"/>
      <c r="BL587" s="57"/>
      <c r="BM587" s="57"/>
    </row>
    <row r="588" spans="1:65" s="7" customFormat="1" ht="17.100000000000001" customHeight="1" x14ac:dyDescent="0.2">
      <c r="A588" s="85"/>
      <c r="B588" s="685"/>
      <c r="C588" s="685"/>
      <c r="D588" s="685"/>
      <c r="E588" s="685"/>
      <c r="F588" s="695"/>
      <c r="G588" s="695"/>
      <c r="H588" s="57"/>
      <c r="I588" s="101"/>
      <c r="J588" s="85"/>
      <c r="K588" s="57"/>
      <c r="L588" s="57"/>
      <c r="M588" s="57"/>
      <c r="N588" s="85"/>
      <c r="O588" s="685"/>
      <c r="P588" s="685"/>
      <c r="Q588" s="685"/>
      <c r="R588" s="685"/>
      <c r="S588" s="695"/>
      <c r="T588" s="695"/>
      <c r="U588" s="57"/>
      <c r="V588" s="101"/>
      <c r="W588" s="85"/>
      <c r="X588" s="57"/>
      <c r="Y588" s="57"/>
      <c r="Z588" s="57"/>
      <c r="AA588" s="85"/>
      <c r="AB588" s="685"/>
      <c r="AC588" s="685"/>
      <c r="AD588" s="685"/>
      <c r="AE588" s="685"/>
      <c r="AF588" s="695"/>
      <c r="AG588" s="695"/>
      <c r="AH588" s="57"/>
      <c r="AI588" s="101"/>
      <c r="AJ588" s="85"/>
      <c r="AK588" s="57"/>
      <c r="AL588" s="57"/>
      <c r="AM588" s="57"/>
      <c r="AN588" s="85"/>
      <c r="AO588" s="685"/>
      <c r="AP588" s="685"/>
      <c r="AQ588" s="685"/>
      <c r="AR588" s="685"/>
      <c r="AS588" s="695"/>
      <c r="AT588" s="695"/>
      <c r="AU588" s="57"/>
      <c r="AV588" s="101"/>
      <c r="AW588" s="85"/>
      <c r="AX588" s="57"/>
      <c r="AY588" s="57"/>
      <c r="AZ588" s="57"/>
      <c r="BA588" s="85"/>
      <c r="BB588" s="685"/>
      <c r="BC588" s="685"/>
      <c r="BD588" s="685"/>
      <c r="BE588" s="685"/>
      <c r="BF588" s="695"/>
      <c r="BG588" s="695"/>
      <c r="BH588" s="57"/>
      <c r="BI588" s="101"/>
      <c r="BJ588" s="85"/>
      <c r="BK588" s="57"/>
      <c r="BL588" s="57"/>
      <c r="BM588" s="57"/>
    </row>
    <row r="589" spans="1:65" s="7" customFormat="1" ht="17.100000000000001" customHeight="1" x14ac:dyDescent="0.2">
      <c r="A589" s="85"/>
      <c r="B589" s="685"/>
      <c r="C589" s="685"/>
      <c r="D589" s="685"/>
      <c r="E589" s="685"/>
      <c r="F589" s="695"/>
      <c r="G589" s="695"/>
      <c r="H589" s="57"/>
      <c r="I589" s="101"/>
      <c r="J589" s="85"/>
      <c r="K589" s="57"/>
      <c r="L589" s="57"/>
      <c r="M589" s="57"/>
      <c r="N589" s="85"/>
      <c r="O589" s="685"/>
      <c r="P589" s="685"/>
      <c r="Q589" s="685"/>
      <c r="R589" s="685"/>
      <c r="S589" s="695"/>
      <c r="T589" s="695"/>
      <c r="U589" s="57"/>
      <c r="V589" s="101"/>
      <c r="W589" s="85"/>
      <c r="X589" s="57"/>
      <c r="Y589" s="57"/>
      <c r="Z589" s="57"/>
      <c r="AA589" s="85"/>
      <c r="AB589" s="685"/>
      <c r="AC589" s="685"/>
      <c r="AD589" s="685"/>
      <c r="AE589" s="685"/>
      <c r="AF589" s="695"/>
      <c r="AG589" s="695"/>
      <c r="AH589" s="57"/>
      <c r="AI589" s="101"/>
      <c r="AJ589" s="85"/>
      <c r="AK589" s="57"/>
      <c r="AL589" s="57"/>
      <c r="AM589" s="57"/>
      <c r="AN589" s="85"/>
      <c r="AO589" s="685"/>
      <c r="AP589" s="685"/>
      <c r="AQ589" s="685"/>
      <c r="AR589" s="685"/>
      <c r="AS589" s="695"/>
      <c r="AT589" s="695"/>
      <c r="AU589" s="57"/>
      <c r="AV589" s="101"/>
      <c r="AW589" s="85"/>
      <c r="AX589" s="57"/>
      <c r="AY589" s="57"/>
      <c r="AZ589" s="57"/>
      <c r="BA589" s="85"/>
      <c r="BB589" s="685"/>
      <c r="BC589" s="685"/>
      <c r="BD589" s="685"/>
      <c r="BE589" s="685"/>
      <c r="BF589" s="695"/>
      <c r="BG589" s="695"/>
      <c r="BH589" s="57"/>
      <c r="BI589" s="101"/>
      <c r="BJ589" s="85"/>
      <c r="BK589" s="57"/>
      <c r="BL589" s="57"/>
      <c r="BM589" s="57"/>
    </row>
    <row r="590" spans="1:65" s="7" customFormat="1" ht="36.75" customHeight="1" x14ac:dyDescent="0.2">
      <c r="A590" s="85"/>
      <c r="B590" s="685"/>
      <c r="C590" s="685"/>
      <c r="D590" s="685"/>
      <c r="E590" s="685"/>
      <c r="F590" s="695"/>
      <c r="G590" s="695"/>
      <c r="H590" s="57"/>
      <c r="I590" s="101"/>
      <c r="J590" s="85"/>
      <c r="K590" s="57"/>
      <c r="L590" s="57"/>
      <c r="M590" s="57"/>
      <c r="N590" s="85"/>
      <c r="O590" s="685"/>
      <c r="P590" s="685"/>
      <c r="Q590" s="685"/>
      <c r="R590" s="685"/>
      <c r="S590" s="695"/>
      <c r="T590" s="695"/>
      <c r="U590" s="57"/>
      <c r="V590" s="101"/>
      <c r="W590" s="85"/>
      <c r="X590" s="57"/>
      <c r="Y590" s="57"/>
      <c r="Z590" s="57"/>
      <c r="AA590" s="85"/>
      <c r="AB590" s="685"/>
      <c r="AC590" s="685"/>
      <c r="AD590" s="685"/>
      <c r="AE590" s="685"/>
      <c r="AF590" s="695"/>
      <c r="AG590" s="695"/>
      <c r="AH590" s="57"/>
      <c r="AI590" s="101"/>
      <c r="AJ590" s="85"/>
      <c r="AK590" s="57"/>
      <c r="AL590" s="57"/>
      <c r="AM590" s="57"/>
      <c r="AN590" s="85"/>
      <c r="AO590" s="685"/>
      <c r="AP590" s="685"/>
      <c r="AQ590" s="685"/>
      <c r="AR590" s="685"/>
      <c r="AS590" s="695"/>
      <c r="AT590" s="695"/>
      <c r="AU590" s="57"/>
      <c r="AV590" s="101"/>
      <c r="AW590" s="85"/>
      <c r="AX590" s="57"/>
      <c r="AY590" s="57"/>
      <c r="AZ590" s="57"/>
      <c r="BA590" s="85"/>
      <c r="BB590" s="685"/>
      <c r="BC590" s="685"/>
      <c r="BD590" s="685"/>
      <c r="BE590" s="685"/>
      <c r="BF590" s="695"/>
      <c r="BG590" s="695"/>
      <c r="BH590" s="57"/>
      <c r="BI590" s="101"/>
      <c r="BJ590" s="85"/>
      <c r="BK590" s="57"/>
      <c r="BL590" s="57"/>
      <c r="BM590" s="57"/>
    </row>
    <row r="591" spans="1:65" s="7" customFormat="1" ht="34.5" customHeight="1" x14ac:dyDescent="0.2">
      <c r="A591" s="85"/>
      <c r="B591" s="685"/>
      <c r="C591" s="685"/>
      <c r="D591" s="685"/>
      <c r="E591" s="685"/>
      <c r="F591" s="695"/>
      <c r="G591" s="695"/>
      <c r="H591" s="57"/>
      <c r="I591" s="101"/>
      <c r="J591" s="85"/>
      <c r="K591" s="57"/>
      <c r="L591" s="57"/>
      <c r="M591" s="57"/>
      <c r="N591" s="85"/>
      <c r="O591" s="685"/>
      <c r="P591" s="685"/>
      <c r="Q591" s="685"/>
      <c r="R591" s="685"/>
      <c r="S591" s="695"/>
      <c r="T591" s="695"/>
      <c r="U591" s="57"/>
      <c r="V591" s="101"/>
      <c r="W591" s="85"/>
      <c r="X591" s="57"/>
      <c r="Y591" s="57"/>
      <c r="Z591" s="57"/>
      <c r="AA591" s="85"/>
      <c r="AB591" s="685"/>
      <c r="AC591" s="685"/>
      <c r="AD591" s="685"/>
      <c r="AE591" s="685"/>
      <c r="AF591" s="695"/>
      <c r="AG591" s="695"/>
      <c r="AH591" s="57"/>
      <c r="AI591" s="101"/>
      <c r="AJ591" s="85"/>
      <c r="AK591" s="57"/>
      <c r="AL591" s="57"/>
      <c r="AM591" s="57"/>
      <c r="AN591" s="85"/>
      <c r="AO591" s="685"/>
      <c r="AP591" s="685"/>
      <c r="AQ591" s="685"/>
      <c r="AR591" s="685"/>
      <c r="AS591" s="695"/>
      <c r="AT591" s="695"/>
      <c r="AU591" s="57"/>
      <c r="AV591" s="101"/>
      <c r="AW591" s="85"/>
      <c r="AX591" s="57"/>
      <c r="AY591" s="57"/>
      <c r="AZ591" s="57"/>
      <c r="BA591" s="85"/>
      <c r="BB591" s="685"/>
      <c r="BC591" s="685"/>
      <c r="BD591" s="685"/>
      <c r="BE591" s="685"/>
      <c r="BF591" s="695"/>
      <c r="BG591" s="695"/>
      <c r="BH591" s="57"/>
      <c r="BI591" s="101"/>
      <c r="BJ591" s="85"/>
      <c r="BK591" s="57"/>
      <c r="BL591" s="57"/>
      <c r="BM591" s="57"/>
    </row>
    <row r="592" spans="1:65" s="7" customFormat="1" ht="15" x14ac:dyDescent="0.2">
      <c r="A592" s="85"/>
      <c r="B592" s="685"/>
      <c r="C592" s="685"/>
      <c r="D592" s="685"/>
      <c r="E592" s="685"/>
      <c r="F592" s="695"/>
      <c r="G592" s="695"/>
      <c r="H592" s="57"/>
      <c r="I592" s="101"/>
      <c r="J592" s="85"/>
      <c r="K592" s="57"/>
      <c r="L592" s="57"/>
      <c r="M592" s="57"/>
      <c r="N592" s="85"/>
      <c r="O592" s="685"/>
      <c r="P592" s="685"/>
      <c r="Q592" s="685"/>
      <c r="R592" s="685"/>
      <c r="S592" s="695"/>
      <c r="T592" s="695"/>
      <c r="U592" s="57"/>
      <c r="V592" s="101"/>
      <c r="W592" s="85"/>
      <c r="X592" s="57"/>
      <c r="Y592" s="57"/>
      <c r="Z592" s="57"/>
      <c r="AA592" s="85"/>
      <c r="AB592" s="685"/>
      <c r="AC592" s="685"/>
      <c r="AD592" s="685"/>
      <c r="AE592" s="685"/>
      <c r="AF592" s="695"/>
      <c r="AG592" s="695"/>
      <c r="AH592" s="57"/>
      <c r="AI592" s="101"/>
      <c r="AJ592" s="85"/>
      <c r="AK592" s="57"/>
      <c r="AL592" s="57"/>
      <c r="AM592" s="57"/>
      <c r="AN592" s="85"/>
      <c r="AO592" s="685"/>
      <c r="AP592" s="685"/>
      <c r="AQ592" s="685"/>
      <c r="AR592" s="685"/>
      <c r="AS592" s="695"/>
      <c r="AT592" s="695"/>
      <c r="AU592" s="57"/>
      <c r="AV592" s="101"/>
      <c r="AW592" s="85"/>
      <c r="AX592" s="57"/>
      <c r="AY592" s="57"/>
      <c r="AZ592" s="57"/>
      <c r="BA592" s="85"/>
      <c r="BB592" s="685"/>
      <c r="BC592" s="685"/>
      <c r="BD592" s="685"/>
      <c r="BE592" s="685"/>
      <c r="BF592" s="695"/>
      <c r="BG592" s="695"/>
      <c r="BH592" s="57"/>
      <c r="BI592" s="101"/>
      <c r="BJ592" s="85"/>
      <c r="BK592" s="57"/>
      <c r="BL592" s="57"/>
      <c r="BM592" s="57"/>
    </row>
    <row r="593" spans="1:65" s="5" customFormat="1" ht="15" x14ac:dyDescent="0.25">
      <c r="A593" s="85"/>
      <c r="B593" s="685"/>
      <c r="C593" s="685"/>
      <c r="D593" s="685"/>
      <c r="E593" s="685"/>
      <c r="F593" s="695"/>
      <c r="G593" s="695"/>
      <c r="H593" s="88"/>
      <c r="I593" s="88"/>
      <c r="J593" s="7"/>
      <c r="K593" s="778"/>
      <c r="L593" s="778"/>
      <c r="M593" s="778"/>
      <c r="N593" s="85"/>
      <c r="O593" s="685"/>
      <c r="P593" s="685"/>
      <c r="Q593" s="685"/>
      <c r="R593" s="685"/>
      <c r="S593" s="695"/>
      <c r="T593" s="695"/>
      <c r="U593" s="88"/>
      <c r="V593" s="88"/>
      <c r="W593" s="7"/>
      <c r="X593" s="778"/>
      <c r="Y593" s="778"/>
      <c r="Z593" s="778"/>
      <c r="AA593" s="85"/>
      <c r="AB593" s="685"/>
      <c r="AC593" s="685"/>
      <c r="AD593" s="685"/>
      <c r="AE593" s="685"/>
      <c r="AF593" s="695"/>
      <c r="AG593" s="695"/>
      <c r="AH593" s="88"/>
      <c r="AI593" s="88"/>
      <c r="AJ593" s="7"/>
      <c r="AK593" s="778"/>
      <c r="AL593" s="778"/>
      <c r="AM593" s="778"/>
      <c r="AN593" s="85"/>
      <c r="AO593" s="685"/>
      <c r="AP593" s="685"/>
      <c r="AQ593" s="685"/>
      <c r="AR593" s="685"/>
      <c r="AS593" s="695"/>
      <c r="AT593" s="695"/>
      <c r="AU593" s="88"/>
      <c r="AV593" s="88"/>
      <c r="AW593" s="7"/>
      <c r="AX593" s="778"/>
      <c r="AY593" s="778"/>
      <c r="AZ593" s="778"/>
      <c r="BA593" s="85"/>
      <c r="BB593" s="685"/>
      <c r="BC593" s="685"/>
      <c r="BD593" s="685"/>
      <c r="BE593" s="685"/>
      <c r="BF593" s="695"/>
      <c r="BG593" s="695"/>
      <c r="BH593" s="88"/>
      <c r="BI593" s="88"/>
      <c r="BJ593" s="7"/>
      <c r="BK593" s="778"/>
      <c r="BL593" s="778"/>
      <c r="BM593" s="778"/>
    </row>
    <row r="594" spans="1:65" s="7" customFormat="1" ht="17.100000000000001" customHeight="1" x14ac:dyDescent="0.2">
      <c r="A594" s="85"/>
      <c r="B594" s="685"/>
      <c r="C594" s="685"/>
      <c r="D594" s="685"/>
      <c r="E594" s="685"/>
      <c r="F594" s="695"/>
      <c r="G594" s="695"/>
      <c r="H594" s="57"/>
      <c r="I594" s="101"/>
      <c r="J594" s="85"/>
      <c r="K594" s="57"/>
      <c r="L594" s="57"/>
      <c r="M594" s="57"/>
      <c r="N594" s="85"/>
      <c r="O594" s="685"/>
      <c r="P594" s="685"/>
      <c r="Q594" s="685"/>
      <c r="R594" s="685"/>
      <c r="S594" s="695"/>
      <c r="T594" s="695"/>
      <c r="U594" s="57"/>
      <c r="V594" s="101"/>
      <c r="W594" s="85"/>
      <c r="X594" s="57"/>
      <c r="Y594" s="57"/>
      <c r="Z594" s="57"/>
      <c r="AA594" s="85"/>
      <c r="AB594" s="685"/>
      <c r="AC594" s="685"/>
      <c r="AD594" s="685"/>
      <c r="AE594" s="685"/>
      <c r="AF594" s="695"/>
      <c r="AG594" s="695"/>
      <c r="AH594" s="57"/>
      <c r="AI594" s="101"/>
      <c r="AJ594" s="85"/>
      <c r="AK594" s="57"/>
      <c r="AL594" s="57"/>
      <c r="AM594" s="57"/>
      <c r="AN594" s="85"/>
      <c r="AO594" s="685"/>
      <c r="AP594" s="685"/>
      <c r="AQ594" s="685"/>
      <c r="AR594" s="685"/>
      <c r="AS594" s="695"/>
      <c r="AT594" s="695"/>
      <c r="AU594" s="57"/>
      <c r="AV594" s="101"/>
      <c r="AW594" s="85"/>
      <c r="AX594" s="57"/>
      <c r="AY594" s="57"/>
      <c r="AZ594" s="57"/>
      <c r="BA594" s="85"/>
      <c r="BB594" s="685"/>
      <c r="BC594" s="685"/>
      <c r="BD594" s="685"/>
      <c r="BE594" s="685"/>
      <c r="BF594" s="695"/>
      <c r="BG594" s="695"/>
      <c r="BH594" s="57"/>
      <c r="BI594" s="101"/>
      <c r="BJ594" s="85"/>
      <c r="BK594" s="57"/>
      <c r="BL594" s="57"/>
      <c r="BM594" s="57"/>
    </row>
    <row r="595" spans="1:65" s="90" customFormat="1" ht="15.75" customHeight="1" x14ac:dyDescent="0.25">
      <c r="A595" s="85"/>
      <c r="B595" s="685"/>
      <c r="C595" s="685"/>
      <c r="D595" s="685"/>
      <c r="E595" s="685"/>
      <c r="F595" s="695"/>
      <c r="G595" s="695"/>
      <c r="H595" s="89"/>
      <c r="I595" s="89"/>
      <c r="J595" s="56"/>
      <c r="K595" s="779"/>
      <c r="L595" s="779"/>
      <c r="M595" s="779"/>
      <c r="N595" s="85"/>
      <c r="O595" s="685"/>
      <c r="P595" s="685"/>
      <c r="Q595" s="685"/>
      <c r="R595" s="685"/>
      <c r="S595" s="695"/>
      <c r="T595" s="695"/>
      <c r="U595" s="89"/>
      <c r="V595" s="89"/>
      <c r="W595" s="56"/>
      <c r="X595" s="779"/>
      <c r="Y595" s="779"/>
      <c r="Z595" s="779"/>
      <c r="AA595" s="85"/>
      <c r="AB595" s="685"/>
      <c r="AC595" s="685"/>
      <c r="AD595" s="685"/>
      <c r="AE595" s="685"/>
      <c r="AF595" s="695"/>
      <c r="AG595" s="695"/>
      <c r="AH595" s="89"/>
      <c r="AI595" s="89"/>
      <c r="AJ595" s="56"/>
      <c r="AK595" s="779"/>
      <c r="AL595" s="779"/>
      <c r="AM595" s="779"/>
      <c r="AN595" s="85"/>
      <c r="AO595" s="685"/>
      <c r="AP595" s="685"/>
      <c r="AQ595" s="685"/>
      <c r="AR595" s="685"/>
      <c r="AS595" s="695"/>
      <c r="AT595" s="695"/>
      <c r="AU595" s="89"/>
      <c r="AV595" s="89"/>
      <c r="AW595" s="56"/>
      <c r="AX595" s="779"/>
      <c r="AY595" s="779"/>
      <c r="AZ595" s="779"/>
      <c r="BA595" s="85"/>
      <c r="BB595" s="685"/>
      <c r="BC595" s="685"/>
      <c r="BD595" s="685"/>
      <c r="BE595" s="685"/>
      <c r="BF595" s="695"/>
      <c r="BG595" s="695"/>
      <c r="BH595" s="89"/>
      <c r="BI595" s="89"/>
      <c r="BJ595" s="56"/>
      <c r="BK595" s="779"/>
      <c r="BL595" s="779"/>
      <c r="BM595" s="779"/>
    </row>
    <row r="596" spans="1:65" s="90" customFormat="1" ht="16.5" customHeight="1" x14ac:dyDescent="0.25">
      <c r="A596" s="85"/>
      <c r="B596" s="685"/>
      <c r="C596" s="685"/>
      <c r="D596" s="685"/>
      <c r="E596" s="685"/>
      <c r="F596" s="695"/>
      <c r="G596" s="695"/>
      <c r="H596" s="68"/>
      <c r="I596" s="102"/>
      <c r="J596" s="56"/>
      <c r="K596" s="168"/>
      <c r="L596" s="168"/>
      <c r="M596" s="168"/>
      <c r="N596" s="85"/>
      <c r="O596" s="685"/>
      <c r="P596" s="685"/>
      <c r="Q596" s="685"/>
      <c r="R596" s="685"/>
      <c r="S596" s="695"/>
      <c r="T596" s="695"/>
      <c r="U596" s="68"/>
      <c r="V596" s="102"/>
      <c r="W596" s="56"/>
      <c r="X596" s="168"/>
      <c r="Y596" s="168"/>
      <c r="Z596" s="168"/>
      <c r="AA596" s="85"/>
      <c r="AB596" s="685"/>
      <c r="AC596" s="685"/>
      <c r="AD596" s="685"/>
      <c r="AE596" s="685"/>
      <c r="AF596" s="695"/>
      <c r="AG596" s="695"/>
      <c r="AH596" s="68"/>
      <c r="AI596" s="102"/>
      <c r="AJ596" s="56"/>
      <c r="AK596" s="168"/>
      <c r="AL596" s="168"/>
      <c r="AM596" s="168"/>
      <c r="AN596" s="85"/>
      <c r="AO596" s="685"/>
      <c r="AP596" s="685"/>
      <c r="AQ596" s="685"/>
      <c r="AR596" s="685"/>
      <c r="AS596" s="695"/>
      <c r="AT596" s="695"/>
      <c r="AU596" s="68"/>
      <c r="AV596" s="102"/>
      <c r="AW596" s="56"/>
      <c r="AX596" s="168"/>
      <c r="AY596" s="168"/>
      <c r="AZ596" s="168"/>
      <c r="BA596" s="85"/>
      <c r="BB596" s="685"/>
      <c r="BC596" s="685"/>
      <c r="BD596" s="685"/>
      <c r="BE596" s="685"/>
      <c r="BF596" s="695"/>
      <c r="BG596" s="695"/>
      <c r="BH596" s="68"/>
      <c r="BI596" s="102"/>
      <c r="BJ596" s="56"/>
      <c r="BK596" s="168"/>
      <c r="BL596" s="168"/>
      <c r="BM596" s="168"/>
    </row>
    <row r="597" spans="1:65" s="90" customFormat="1" ht="26.25" customHeight="1" x14ac:dyDescent="0.25">
      <c r="A597" s="85"/>
      <c r="B597" s="685"/>
      <c r="C597" s="685"/>
      <c r="D597" s="685"/>
      <c r="E597" s="685"/>
      <c r="F597" s="695"/>
      <c r="G597" s="695"/>
      <c r="H597" s="68"/>
      <c r="I597" s="102"/>
      <c r="J597" s="56"/>
      <c r="K597" s="168"/>
      <c r="L597" s="168"/>
      <c r="M597" s="168"/>
      <c r="N597" s="85"/>
      <c r="O597" s="685"/>
      <c r="P597" s="685"/>
      <c r="Q597" s="685"/>
      <c r="R597" s="685"/>
      <c r="S597" s="695"/>
      <c r="T597" s="695"/>
      <c r="U597" s="68"/>
      <c r="V597" s="102"/>
      <c r="W597" s="56"/>
      <c r="X597" s="168"/>
      <c r="Y597" s="168"/>
      <c r="Z597" s="168"/>
      <c r="AA597" s="85"/>
      <c r="AB597" s="685"/>
      <c r="AC597" s="685"/>
      <c r="AD597" s="685"/>
      <c r="AE597" s="685"/>
      <c r="AF597" s="695"/>
      <c r="AG597" s="695"/>
      <c r="AH597" s="68"/>
      <c r="AI597" s="102"/>
      <c r="AJ597" s="56"/>
      <c r="AK597" s="168"/>
      <c r="AL597" s="168"/>
      <c r="AM597" s="168"/>
      <c r="AN597" s="85"/>
      <c r="AO597" s="685"/>
      <c r="AP597" s="685"/>
      <c r="AQ597" s="685"/>
      <c r="AR597" s="685"/>
      <c r="AS597" s="695"/>
      <c r="AT597" s="695"/>
      <c r="AU597" s="68"/>
      <c r="AV597" s="102"/>
      <c r="AW597" s="56"/>
      <c r="AX597" s="168"/>
      <c r="AY597" s="168"/>
      <c r="AZ597" s="168"/>
      <c r="BA597" s="85"/>
      <c r="BB597" s="685"/>
      <c r="BC597" s="685"/>
      <c r="BD597" s="685"/>
      <c r="BE597" s="685"/>
      <c r="BF597" s="695"/>
      <c r="BG597" s="695"/>
      <c r="BH597" s="68"/>
      <c r="BI597" s="102"/>
      <c r="BJ597" s="56"/>
      <c r="BK597" s="168"/>
      <c r="BL597" s="168"/>
      <c r="BM597" s="168"/>
    </row>
    <row r="598" spans="1:65" s="20" customFormat="1" ht="15" x14ac:dyDescent="0.2">
      <c r="A598" s="85"/>
      <c r="B598" s="685"/>
      <c r="C598" s="685"/>
      <c r="D598" s="685"/>
      <c r="E598" s="685"/>
      <c r="F598" s="695"/>
      <c r="G598" s="695"/>
      <c r="H598" s="63"/>
      <c r="I598" s="106"/>
      <c r="J598" s="64"/>
      <c r="K598" s="65"/>
      <c r="L598" s="65"/>
      <c r="M598" s="63"/>
      <c r="N598" s="85"/>
      <c r="O598" s="685"/>
      <c r="P598" s="685"/>
      <c r="Q598" s="685"/>
      <c r="R598" s="685"/>
      <c r="S598" s="695"/>
      <c r="T598" s="695"/>
      <c r="U598" s="63"/>
      <c r="V598" s="106"/>
      <c r="W598" s="64"/>
      <c r="X598" s="65"/>
      <c r="Y598" s="65"/>
      <c r="Z598" s="63"/>
      <c r="AA598" s="85"/>
      <c r="AB598" s="685"/>
      <c r="AC598" s="685"/>
      <c r="AD598" s="685"/>
      <c r="AE598" s="685"/>
      <c r="AF598" s="695"/>
      <c r="AG598" s="695"/>
      <c r="AH598" s="63"/>
      <c r="AI598" s="106"/>
      <c r="AJ598" s="64"/>
      <c r="AK598" s="65"/>
      <c r="AL598" s="65"/>
      <c r="AM598" s="63"/>
      <c r="AN598" s="85"/>
      <c r="AO598" s="685"/>
      <c r="AP598" s="685"/>
      <c r="AQ598" s="685"/>
      <c r="AR598" s="685"/>
      <c r="AS598" s="695"/>
      <c r="AT598" s="695"/>
      <c r="AU598" s="63"/>
      <c r="AV598" s="106"/>
      <c r="AW598" s="64"/>
      <c r="AX598" s="65"/>
      <c r="AY598" s="65"/>
      <c r="AZ598" s="63"/>
      <c r="BA598" s="85"/>
      <c r="BB598" s="685"/>
      <c r="BC598" s="685"/>
      <c r="BD598" s="685"/>
      <c r="BE598" s="685"/>
      <c r="BF598" s="695"/>
      <c r="BG598" s="695"/>
      <c r="BH598" s="63"/>
      <c r="BI598" s="106"/>
      <c r="BJ598" s="64"/>
      <c r="BK598" s="65"/>
      <c r="BL598" s="65"/>
      <c r="BM598" s="63"/>
    </row>
    <row r="599" spans="1:65" s="5" customFormat="1" ht="15.95" customHeight="1" x14ac:dyDescent="0.2">
      <c r="A599" s="85"/>
      <c r="B599" s="685"/>
      <c r="C599" s="685"/>
      <c r="D599" s="685"/>
      <c r="E599" s="685"/>
      <c r="F599" s="695"/>
      <c r="G599" s="695"/>
      <c r="H599" s="73"/>
      <c r="I599" s="109"/>
      <c r="J599" s="21"/>
      <c r="K599" s="130"/>
      <c r="L599" s="51"/>
      <c r="M599" s="59"/>
      <c r="N599" s="85"/>
      <c r="O599" s="685"/>
      <c r="P599" s="685"/>
      <c r="Q599" s="685"/>
      <c r="R599" s="685"/>
      <c r="S599" s="695"/>
      <c r="T599" s="695"/>
      <c r="U599" s="73"/>
      <c r="V599" s="109"/>
      <c r="W599" s="21"/>
      <c r="X599" s="130"/>
      <c r="Y599" s="51"/>
      <c r="Z599" s="59"/>
      <c r="AA599" s="85"/>
      <c r="AB599" s="685"/>
      <c r="AC599" s="685"/>
      <c r="AD599" s="685"/>
      <c r="AE599" s="685"/>
      <c r="AF599" s="695"/>
      <c r="AG599" s="695"/>
      <c r="AH599" s="73"/>
      <c r="AI599" s="109"/>
      <c r="AJ599" s="21"/>
      <c r="AK599" s="130"/>
      <c r="AL599" s="51"/>
      <c r="AM599" s="59"/>
      <c r="AN599" s="85"/>
      <c r="AO599" s="685"/>
      <c r="AP599" s="685"/>
      <c r="AQ599" s="685"/>
      <c r="AR599" s="685"/>
      <c r="AS599" s="695"/>
      <c r="AT599" s="695"/>
      <c r="AU599" s="73"/>
      <c r="AV599" s="109"/>
      <c r="AW599" s="21"/>
      <c r="AX599" s="130"/>
      <c r="AY599" s="51"/>
      <c r="AZ599" s="59"/>
      <c r="BA599" s="85"/>
      <c r="BB599" s="685"/>
      <c r="BC599" s="685"/>
      <c r="BD599" s="685"/>
      <c r="BE599" s="685"/>
      <c r="BF599" s="695"/>
      <c r="BG599" s="695"/>
      <c r="BH599" s="73"/>
      <c r="BI599" s="109"/>
      <c r="BJ599" s="21"/>
      <c r="BK599" s="130"/>
      <c r="BL599" s="51"/>
      <c r="BM599" s="59"/>
    </row>
    <row r="600" spans="1:65" s="5" customFormat="1" ht="15.95" customHeight="1" x14ac:dyDescent="0.2">
      <c r="A600" s="85"/>
      <c r="B600" s="685"/>
      <c r="C600" s="685"/>
      <c r="D600" s="685"/>
      <c r="E600" s="685"/>
      <c r="F600" s="695"/>
      <c r="G600" s="695"/>
      <c r="H600" s="73"/>
      <c r="I600" s="109"/>
      <c r="J600" s="21"/>
      <c r="K600" s="130"/>
      <c r="L600" s="51"/>
      <c r="M600" s="59"/>
      <c r="N600" s="85"/>
      <c r="O600" s="685"/>
      <c r="P600" s="685"/>
      <c r="Q600" s="685"/>
      <c r="R600" s="685"/>
      <c r="S600" s="695"/>
      <c r="T600" s="695"/>
      <c r="U600" s="73"/>
      <c r="V600" s="109"/>
      <c r="W600" s="21"/>
      <c r="X600" s="130"/>
      <c r="Y600" s="51"/>
      <c r="Z600" s="59"/>
      <c r="AA600" s="85"/>
      <c r="AB600" s="685"/>
      <c r="AC600" s="685"/>
      <c r="AD600" s="685"/>
      <c r="AE600" s="685"/>
      <c r="AF600" s="695"/>
      <c r="AG600" s="695"/>
      <c r="AH600" s="73"/>
      <c r="AI600" s="109"/>
      <c r="AJ600" s="21"/>
      <c r="AK600" s="130"/>
      <c r="AL600" s="51"/>
      <c r="AM600" s="59"/>
      <c r="AN600" s="85"/>
      <c r="AO600" s="685"/>
      <c r="AP600" s="685"/>
      <c r="AQ600" s="685"/>
      <c r="AR600" s="685"/>
      <c r="AS600" s="695"/>
      <c r="AT600" s="695"/>
      <c r="AU600" s="73"/>
      <c r="AV600" s="109"/>
      <c r="AW600" s="21"/>
      <c r="AX600" s="130"/>
      <c r="AY600" s="51"/>
      <c r="AZ600" s="59"/>
      <c r="BA600" s="85"/>
      <c r="BB600" s="685"/>
      <c r="BC600" s="685"/>
      <c r="BD600" s="685"/>
      <c r="BE600" s="685"/>
      <c r="BF600" s="695"/>
      <c r="BG600" s="695"/>
      <c r="BH600" s="73"/>
      <c r="BI600" s="109"/>
      <c r="BJ600" s="21"/>
      <c r="BK600" s="130"/>
      <c r="BL600" s="51"/>
      <c r="BM600" s="59"/>
    </row>
    <row r="601" spans="1:65" s="5" customFormat="1" ht="15.95" customHeight="1" x14ac:dyDescent="0.2">
      <c r="A601" s="85"/>
      <c r="B601" s="685"/>
      <c r="C601" s="685"/>
      <c r="D601" s="685"/>
      <c r="E601" s="685"/>
      <c r="F601" s="695"/>
      <c r="G601" s="695"/>
      <c r="H601" s="24"/>
      <c r="I601" s="98"/>
      <c r="K601" s="51"/>
      <c r="L601" s="51"/>
      <c r="M601" s="51"/>
      <c r="N601" s="85"/>
      <c r="O601" s="685"/>
      <c r="P601" s="685"/>
      <c r="Q601" s="685"/>
      <c r="R601" s="685"/>
      <c r="S601" s="695"/>
      <c r="T601" s="695"/>
      <c r="U601" s="24"/>
      <c r="V601" s="98"/>
      <c r="X601" s="51"/>
      <c r="Y601" s="51"/>
      <c r="Z601" s="51"/>
      <c r="AA601" s="85"/>
      <c r="AB601" s="685"/>
      <c r="AC601" s="685"/>
      <c r="AD601" s="685"/>
      <c r="AE601" s="685"/>
      <c r="AF601" s="695"/>
      <c r="AG601" s="695"/>
      <c r="AH601" s="24"/>
      <c r="AI601" s="98"/>
      <c r="AK601" s="51"/>
      <c r="AL601" s="51"/>
      <c r="AM601" s="51"/>
      <c r="AN601" s="85"/>
      <c r="AO601" s="685"/>
      <c r="AP601" s="685"/>
      <c r="AQ601" s="685"/>
      <c r="AR601" s="685"/>
      <c r="AS601" s="695"/>
      <c r="AT601" s="695"/>
      <c r="AU601" s="24"/>
      <c r="AV601" s="98"/>
      <c r="AX601" s="51"/>
      <c r="AY601" s="51"/>
      <c r="AZ601" s="51"/>
      <c r="BA601" s="85"/>
      <c r="BB601" s="685"/>
      <c r="BC601" s="685"/>
      <c r="BD601" s="685"/>
      <c r="BE601" s="685"/>
      <c r="BF601" s="695"/>
      <c r="BG601" s="695"/>
      <c r="BH601" s="24"/>
      <c r="BI601" s="98"/>
      <c r="BK601" s="51"/>
      <c r="BL601" s="51"/>
      <c r="BM601" s="51"/>
    </row>
    <row r="602" spans="1:65" s="5" customFormat="1" ht="15.95" customHeight="1" x14ac:dyDescent="0.2">
      <c r="A602" s="85"/>
      <c r="B602" s="685"/>
      <c r="C602" s="685"/>
      <c r="D602" s="685"/>
      <c r="E602" s="685"/>
      <c r="F602" s="695"/>
      <c r="G602" s="695"/>
      <c r="H602" s="32"/>
      <c r="I602" s="103"/>
      <c r="J602" s="46"/>
      <c r="K602" s="33"/>
      <c r="L602" s="51"/>
      <c r="M602" s="130"/>
      <c r="N602" s="85"/>
      <c r="O602" s="685"/>
      <c r="P602" s="685"/>
      <c r="Q602" s="685"/>
      <c r="R602" s="685"/>
      <c r="S602" s="695"/>
      <c r="T602" s="695"/>
      <c r="U602" s="32"/>
      <c r="V602" s="103"/>
      <c r="W602" s="46"/>
      <c r="X602" s="33"/>
      <c r="Y602" s="51"/>
      <c r="Z602" s="130"/>
      <c r="AA602" s="85"/>
      <c r="AB602" s="685"/>
      <c r="AC602" s="685"/>
      <c r="AD602" s="685"/>
      <c r="AE602" s="685"/>
      <c r="AF602" s="695"/>
      <c r="AG602" s="695"/>
      <c r="AH602" s="32"/>
      <c r="AI602" s="103"/>
      <c r="AJ602" s="46"/>
      <c r="AK602" s="33"/>
      <c r="AL602" s="51"/>
      <c r="AM602" s="130"/>
      <c r="AN602" s="85"/>
      <c r="AO602" s="685"/>
      <c r="AP602" s="685"/>
      <c r="AQ602" s="685"/>
      <c r="AR602" s="685"/>
      <c r="AS602" s="695"/>
      <c r="AT602" s="695"/>
      <c r="AU602" s="32"/>
      <c r="AV602" s="103"/>
      <c r="AW602" s="46"/>
      <c r="AX602" s="33"/>
      <c r="AY602" s="51"/>
      <c r="AZ602" s="130"/>
      <c r="BA602" s="85"/>
      <c r="BB602" s="685"/>
      <c r="BC602" s="685"/>
      <c r="BD602" s="685"/>
      <c r="BE602" s="685"/>
      <c r="BF602" s="695"/>
      <c r="BG602" s="695"/>
      <c r="BH602" s="32"/>
      <c r="BI602" s="103"/>
      <c r="BJ602" s="46"/>
      <c r="BK602" s="33"/>
      <c r="BL602" s="51"/>
      <c r="BM602" s="130"/>
    </row>
    <row r="603" spans="1:65" s="5" customFormat="1" ht="15.95" customHeight="1" x14ac:dyDescent="0.2">
      <c r="A603" s="85"/>
      <c r="B603" s="685"/>
      <c r="C603" s="685"/>
      <c r="D603" s="685"/>
      <c r="E603" s="685"/>
      <c r="F603" s="695"/>
      <c r="G603" s="695"/>
      <c r="H603" s="136"/>
      <c r="I603" s="136"/>
      <c r="J603" s="136"/>
      <c r="K603" s="136"/>
      <c r="L603" s="136"/>
      <c r="M603" s="136"/>
      <c r="N603" s="85"/>
      <c r="O603" s="685"/>
      <c r="P603" s="685"/>
      <c r="Q603" s="685"/>
      <c r="R603" s="685"/>
      <c r="S603" s="695"/>
      <c r="T603" s="695"/>
      <c r="U603" s="136"/>
      <c r="V603" s="136"/>
      <c r="W603" s="136"/>
      <c r="X603" s="136"/>
      <c r="Y603" s="136"/>
      <c r="Z603" s="136"/>
      <c r="AA603" s="85"/>
      <c r="AB603" s="685"/>
      <c r="AC603" s="685"/>
      <c r="AD603" s="685"/>
      <c r="AE603" s="685"/>
      <c r="AF603" s="695"/>
      <c r="AG603" s="695"/>
      <c r="AH603" s="136"/>
      <c r="AI603" s="136"/>
      <c r="AJ603" s="136"/>
      <c r="AK603" s="136"/>
      <c r="AL603" s="136"/>
      <c r="AM603" s="136"/>
      <c r="AN603" s="85"/>
      <c r="AO603" s="685"/>
      <c r="AP603" s="685"/>
      <c r="AQ603" s="685"/>
      <c r="AR603" s="685"/>
      <c r="AS603" s="695"/>
      <c r="AT603" s="695"/>
      <c r="AU603" s="136"/>
      <c r="AV603" s="136"/>
      <c r="AW603" s="136"/>
      <c r="AX603" s="136"/>
      <c r="AY603" s="136"/>
      <c r="AZ603" s="136"/>
      <c r="BA603" s="85"/>
      <c r="BB603" s="685"/>
      <c r="BC603" s="685"/>
      <c r="BD603" s="685"/>
      <c r="BE603" s="685"/>
      <c r="BF603" s="695"/>
      <c r="BG603" s="695"/>
      <c r="BH603" s="136"/>
      <c r="BI603" s="136"/>
      <c r="BJ603" s="136"/>
      <c r="BK603" s="136"/>
      <c r="BL603" s="136"/>
      <c r="BM603" s="136"/>
    </row>
    <row r="604" spans="1:65" s="5" customFormat="1" ht="15.95" customHeight="1" x14ac:dyDescent="0.2">
      <c r="A604" s="85"/>
      <c r="B604" s="686"/>
      <c r="C604" s="686"/>
      <c r="D604" s="686"/>
      <c r="E604" s="686"/>
      <c r="F604" s="695"/>
      <c r="G604" s="695"/>
      <c r="H604" s="24"/>
      <c r="I604" s="98"/>
      <c r="K604" s="51"/>
      <c r="L604" s="51"/>
      <c r="M604" s="51"/>
      <c r="N604" s="85"/>
      <c r="O604" s="686"/>
      <c r="P604" s="686"/>
      <c r="Q604" s="686"/>
      <c r="R604" s="686"/>
      <c r="S604" s="695"/>
      <c r="T604" s="695"/>
      <c r="U604" s="24"/>
      <c r="V604" s="98"/>
      <c r="X604" s="51"/>
      <c r="Y604" s="51"/>
      <c r="Z604" s="51"/>
      <c r="AA604" s="85"/>
      <c r="AB604" s="686"/>
      <c r="AC604" s="686"/>
      <c r="AD604" s="686"/>
      <c r="AE604" s="686"/>
      <c r="AF604" s="695"/>
      <c r="AG604" s="695"/>
      <c r="AH604" s="24"/>
      <c r="AI604" s="98"/>
      <c r="AK604" s="51"/>
      <c r="AL604" s="51"/>
      <c r="AM604" s="51"/>
      <c r="AN604" s="85"/>
      <c r="AO604" s="686"/>
      <c r="AP604" s="686"/>
      <c r="AQ604" s="686"/>
      <c r="AR604" s="686"/>
      <c r="AS604" s="695"/>
      <c r="AT604" s="695"/>
      <c r="AU604" s="24"/>
      <c r="AV604" s="98"/>
      <c r="AX604" s="51"/>
      <c r="AY604" s="51"/>
      <c r="AZ604" s="51"/>
      <c r="BA604" s="85"/>
      <c r="BB604" s="686"/>
      <c r="BC604" s="686"/>
      <c r="BD604" s="686"/>
      <c r="BE604" s="686"/>
      <c r="BF604" s="695"/>
      <c r="BG604" s="695"/>
      <c r="BH604" s="24"/>
      <c r="BI604" s="98"/>
      <c r="BK604" s="51"/>
      <c r="BL604" s="51"/>
      <c r="BM604" s="51"/>
    </row>
    <row r="605" spans="1:65" s="5" customFormat="1" ht="15.95" customHeight="1" x14ac:dyDescent="0.2">
      <c r="A605" s="85"/>
      <c r="B605" s="686"/>
      <c r="C605" s="686"/>
      <c r="D605" s="686"/>
      <c r="E605" s="686"/>
      <c r="F605" s="695"/>
      <c r="G605" s="695"/>
      <c r="H605" s="32"/>
      <c r="I605" s="103"/>
      <c r="J605" s="46"/>
      <c r="K605" s="33"/>
      <c r="L605" s="51"/>
      <c r="M605" s="130"/>
      <c r="N605" s="85"/>
      <c r="O605" s="686"/>
      <c r="P605" s="686"/>
      <c r="Q605" s="686"/>
      <c r="R605" s="686"/>
      <c r="S605" s="695"/>
      <c r="T605" s="695"/>
      <c r="U605" s="32"/>
      <c r="V605" s="103"/>
      <c r="W605" s="46"/>
      <c r="X605" s="33"/>
      <c r="Y605" s="51"/>
      <c r="Z605" s="130"/>
      <c r="AA605" s="85"/>
      <c r="AB605" s="686"/>
      <c r="AC605" s="686"/>
      <c r="AD605" s="686"/>
      <c r="AE605" s="686"/>
      <c r="AF605" s="695"/>
      <c r="AG605" s="695"/>
      <c r="AH605" s="32"/>
      <c r="AI605" s="103"/>
      <c r="AJ605" s="46"/>
      <c r="AK605" s="33"/>
      <c r="AL605" s="51"/>
      <c r="AM605" s="130"/>
      <c r="AN605" s="85"/>
      <c r="AO605" s="686"/>
      <c r="AP605" s="686"/>
      <c r="AQ605" s="686"/>
      <c r="AR605" s="686"/>
      <c r="AS605" s="695"/>
      <c r="AT605" s="695"/>
      <c r="AU605" s="32"/>
      <c r="AV605" s="103"/>
      <c r="AW605" s="46"/>
      <c r="AX605" s="33"/>
      <c r="AY605" s="51"/>
      <c r="AZ605" s="130"/>
      <c r="BA605" s="85"/>
      <c r="BB605" s="686"/>
      <c r="BC605" s="686"/>
      <c r="BD605" s="686"/>
      <c r="BE605" s="686"/>
      <c r="BF605" s="695"/>
      <c r="BG605" s="695"/>
      <c r="BH605" s="32"/>
      <c r="BI605" s="103"/>
      <c r="BJ605" s="46"/>
      <c r="BK605" s="33"/>
      <c r="BL605" s="51"/>
      <c r="BM605" s="130"/>
    </row>
    <row r="606" spans="1:65" s="5" customFormat="1" ht="15.95" customHeight="1" x14ac:dyDescent="0.2">
      <c r="A606" s="85"/>
      <c r="B606" s="49"/>
      <c r="C606" s="49"/>
      <c r="D606" s="49"/>
      <c r="E606" s="49"/>
      <c r="F606" s="54"/>
      <c r="G606" s="54"/>
      <c r="H606" s="136"/>
      <c r="I606" s="136"/>
      <c r="J606" s="136"/>
      <c r="K606" s="136"/>
      <c r="L606" s="136"/>
      <c r="M606" s="136"/>
      <c r="N606" s="85"/>
      <c r="O606" s="49"/>
      <c r="P606" s="49"/>
      <c r="Q606" s="49"/>
      <c r="R606" s="49"/>
      <c r="S606" s="54"/>
      <c r="T606" s="54"/>
      <c r="U606" s="136"/>
      <c r="V606" s="136"/>
      <c r="W606" s="136"/>
      <c r="X606" s="136"/>
      <c r="Y606" s="136"/>
      <c r="Z606" s="136"/>
      <c r="AA606" s="85"/>
      <c r="AB606" s="49"/>
      <c r="AC606" s="49"/>
      <c r="AD606" s="49"/>
      <c r="AE606" s="49"/>
      <c r="AF606" s="54"/>
      <c r="AG606" s="54"/>
      <c r="AH606" s="136"/>
      <c r="AI606" s="136"/>
      <c r="AJ606" s="136"/>
      <c r="AK606" s="136"/>
      <c r="AL606" s="136"/>
      <c r="AM606" s="136"/>
      <c r="AN606" s="85"/>
      <c r="AO606" s="49"/>
      <c r="AP606" s="49"/>
      <c r="AQ606" s="49"/>
      <c r="AR606" s="49"/>
      <c r="AS606" s="54"/>
      <c r="AT606" s="54"/>
      <c r="AU606" s="136"/>
      <c r="AV606" s="136"/>
      <c r="AW606" s="136"/>
      <c r="AX606" s="136"/>
      <c r="AY606" s="136"/>
      <c r="AZ606" s="136"/>
      <c r="BA606" s="85"/>
      <c r="BB606" s="49"/>
      <c r="BC606" s="49"/>
      <c r="BD606" s="49"/>
      <c r="BE606" s="49"/>
      <c r="BF606" s="54"/>
      <c r="BG606" s="54"/>
      <c r="BH606" s="136"/>
      <c r="BI606" s="136"/>
      <c r="BJ606" s="136"/>
      <c r="BK606" s="136"/>
      <c r="BL606" s="136"/>
      <c r="BM606" s="136"/>
    </row>
    <row r="607" spans="1:65" s="5" customFormat="1" ht="15.95" customHeight="1" x14ac:dyDescent="0.25">
      <c r="A607" s="7"/>
      <c r="B607" s="71"/>
      <c r="C607" s="71"/>
      <c r="D607" s="71"/>
      <c r="E607" s="88"/>
      <c r="F607" s="88"/>
      <c r="G607" s="88"/>
      <c r="H607" s="24"/>
      <c r="I607" s="98"/>
      <c r="K607" s="51"/>
      <c r="L607" s="51"/>
      <c r="M607" s="51"/>
      <c r="N607" s="7"/>
      <c r="O607" s="71"/>
      <c r="P607" s="71"/>
      <c r="Q607" s="71"/>
      <c r="R607" s="88"/>
      <c r="S607" s="88"/>
      <c r="T607" s="88"/>
      <c r="U607" s="24"/>
      <c r="V607" s="98"/>
      <c r="X607" s="51"/>
      <c r="Y607" s="51"/>
      <c r="Z607" s="51"/>
      <c r="AA607" s="7"/>
      <c r="AB607" s="71"/>
      <c r="AC607" s="71"/>
      <c r="AD607" s="71"/>
      <c r="AE607" s="88"/>
      <c r="AF607" s="88"/>
      <c r="AG607" s="88"/>
      <c r="AH607" s="24"/>
      <c r="AI607" s="98"/>
      <c r="AK607" s="51"/>
      <c r="AL607" s="51"/>
      <c r="AM607" s="51"/>
      <c r="AN607" s="7"/>
      <c r="AO607" s="71"/>
      <c r="AP607" s="71"/>
      <c r="AQ607" s="71"/>
      <c r="AR607" s="88"/>
      <c r="AS607" s="88"/>
      <c r="AT607" s="88"/>
      <c r="AU607" s="24"/>
      <c r="AV607" s="98"/>
      <c r="AX607" s="51"/>
      <c r="AY607" s="51"/>
      <c r="AZ607" s="51"/>
      <c r="BA607" s="7"/>
      <c r="BB607" s="71"/>
      <c r="BC607" s="71"/>
      <c r="BD607" s="71"/>
      <c r="BE607" s="88"/>
      <c r="BF607" s="88"/>
      <c r="BG607" s="88"/>
      <c r="BH607" s="24"/>
      <c r="BI607" s="98"/>
      <c r="BK607" s="51"/>
      <c r="BL607" s="51"/>
      <c r="BM607" s="51"/>
    </row>
    <row r="608" spans="1:65" s="5" customFormat="1" ht="15.95" customHeight="1" x14ac:dyDescent="0.2">
      <c r="A608" s="85"/>
      <c r="B608" s="49"/>
      <c r="C608" s="49"/>
      <c r="D608" s="49"/>
      <c r="E608" s="49"/>
      <c r="F608" s="54"/>
      <c r="G608" s="54"/>
      <c r="H608" s="32"/>
      <c r="I608" s="103"/>
      <c r="J608" s="46"/>
      <c r="K608" s="33"/>
      <c r="L608" s="51"/>
      <c r="M608" s="130"/>
      <c r="N608" s="85"/>
      <c r="O608" s="49"/>
      <c r="P608" s="49"/>
      <c r="Q608" s="49"/>
      <c r="R608" s="49"/>
      <c r="S608" s="54"/>
      <c r="T608" s="54"/>
      <c r="U608" s="32"/>
      <c r="V608" s="103"/>
      <c r="W608" s="46"/>
      <c r="X608" s="33"/>
      <c r="Y608" s="51"/>
      <c r="Z608" s="130"/>
      <c r="AA608" s="85"/>
      <c r="AB608" s="49"/>
      <c r="AC608" s="49"/>
      <c r="AD608" s="49"/>
      <c r="AE608" s="49"/>
      <c r="AF608" s="54"/>
      <c r="AG608" s="54"/>
      <c r="AH608" s="32"/>
      <c r="AI608" s="103"/>
      <c r="AJ608" s="46"/>
      <c r="AK608" s="33"/>
      <c r="AL608" s="51"/>
      <c r="AM608" s="130"/>
      <c r="AN608" s="85"/>
      <c r="AO608" s="49"/>
      <c r="AP608" s="49"/>
      <c r="AQ608" s="49"/>
      <c r="AR608" s="49"/>
      <c r="AS608" s="54"/>
      <c r="AT608" s="54"/>
      <c r="AU608" s="32"/>
      <c r="AV608" s="103"/>
      <c r="AW608" s="46"/>
      <c r="AX608" s="33"/>
      <c r="AY608" s="51"/>
      <c r="AZ608" s="130"/>
      <c r="BA608" s="85"/>
      <c r="BB608" s="49"/>
      <c r="BC608" s="49"/>
      <c r="BD608" s="49"/>
      <c r="BE608" s="49"/>
      <c r="BF608" s="54"/>
      <c r="BG608" s="54"/>
      <c r="BH608" s="32"/>
      <c r="BI608" s="103"/>
      <c r="BJ608" s="46"/>
      <c r="BK608" s="33"/>
      <c r="BL608" s="51"/>
      <c r="BM608" s="130"/>
    </row>
    <row r="609" spans="1:65" s="5" customFormat="1" ht="15.95" customHeight="1" x14ac:dyDescent="0.2">
      <c r="A609" s="85"/>
      <c r="B609" s="85"/>
      <c r="C609" s="85"/>
      <c r="D609" s="85"/>
      <c r="E609" s="85"/>
      <c r="F609" s="85"/>
      <c r="G609" s="85"/>
      <c r="H609" s="136"/>
      <c r="I609" s="136"/>
      <c r="J609" s="136"/>
      <c r="K609" s="136"/>
      <c r="L609" s="136"/>
      <c r="M609" s="136"/>
      <c r="N609" s="85"/>
      <c r="O609" s="85"/>
      <c r="P609" s="85"/>
      <c r="Q609" s="85"/>
      <c r="R609" s="85"/>
      <c r="S609" s="85"/>
      <c r="T609" s="85"/>
      <c r="U609" s="136"/>
      <c r="V609" s="136"/>
      <c r="W609" s="136"/>
      <c r="X609" s="136"/>
      <c r="Y609" s="136"/>
      <c r="Z609" s="136"/>
      <c r="AA609" s="85"/>
      <c r="AB609" s="85"/>
      <c r="AC609" s="85"/>
      <c r="AD609" s="85"/>
      <c r="AE609" s="85"/>
      <c r="AF609" s="85"/>
      <c r="AG609" s="85"/>
      <c r="AH609" s="136"/>
      <c r="AI609" s="136"/>
      <c r="AJ609" s="136"/>
      <c r="AK609" s="136"/>
      <c r="AL609" s="136"/>
      <c r="AM609" s="136"/>
      <c r="AN609" s="85"/>
      <c r="AO609" s="85"/>
      <c r="AP609" s="85"/>
      <c r="AQ609" s="85"/>
      <c r="AR609" s="85"/>
      <c r="AS609" s="85"/>
      <c r="AT609" s="85"/>
      <c r="AU609" s="136"/>
      <c r="AV609" s="136"/>
      <c r="AW609" s="136"/>
      <c r="AX609" s="136"/>
      <c r="AY609" s="136"/>
      <c r="AZ609" s="136"/>
      <c r="BA609" s="85"/>
      <c r="BB609" s="85"/>
      <c r="BC609" s="85"/>
      <c r="BD609" s="85"/>
      <c r="BE609" s="85"/>
      <c r="BF609" s="85"/>
      <c r="BG609" s="85"/>
      <c r="BH609" s="136"/>
      <c r="BI609" s="136"/>
      <c r="BJ609" s="136"/>
      <c r="BK609" s="136"/>
      <c r="BL609" s="136"/>
      <c r="BM609" s="136"/>
    </row>
    <row r="610" spans="1:65" s="5" customFormat="1" ht="15.95" customHeight="1" x14ac:dyDescent="0.2">
      <c r="A610" s="82"/>
      <c r="B610" s="689"/>
      <c r="C610" s="689"/>
      <c r="D610" s="689"/>
      <c r="E610" s="689"/>
      <c r="F610" s="689"/>
      <c r="G610" s="689"/>
      <c r="H610" s="24"/>
      <c r="I610" s="98"/>
      <c r="K610" s="51"/>
      <c r="L610" s="51"/>
      <c r="M610" s="51"/>
      <c r="N610" s="82"/>
      <c r="O610" s="689"/>
      <c r="P610" s="689"/>
      <c r="Q610" s="689"/>
      <c r="R610" s="689"/>
      <c r="S610" s="689"/>
      <c r="T610" s="689"/>
      <c r="U610" s="24"/>
      <c r="V610" s="98"/>
      <c r="X610" s="51"/>
      <c r="Y610" s="51"/>
      <c r="Z610" s="51"/>
      <c r="AA610" s="82"/>
      <c r="AB610" s="689"/>
      <c r="AC610" s="689"/>
      <c r="AD610" s="689"/>
      <c r="AE610" s="689"/>
      <c r="AF610" s="689"/>
      <c r="AG610" s="689"/>
      <c r="AH610" s="24"/>
      <c r="AI610" s="98"/>
      <c r="AK610" s="51"/>
      <c r="AL610" s="51"/>
      <c r="AM610" s="51"/>
      <c r="AN610" s="82"/>
      <c r="AO610" s="689"/>
      <c r="AP610" s="689"/>
      <c r="AQ610" s="689"/>
      <c r="AR610" s="689"/>
      <c r="AS610" s="689"/>
      <c r="AT610" s="689"/>
      <c r="AU610" s="24"/>
      <c r="AV610" s="98"/>
      <c r="AX610" s="51"/>
      <c r="AY610" s="51"/>
      <c r="AZ610" s="51"/>
      <c r="BA610" s="82"/>
      <c r="BB610" s="689"/>
      <c r="BC610" s="689"/>
      <c r="BD610" s="689"/>
      <c r="BE610" s="689"/>
      <c r="BF610" s="689"/>
      <c r="BG610" s="689"/>
      <c r="BH610" s="24"/>
      <c r="BI610" s="98"/>
      <c r="BK610" s="51"/>
      <c r="BL610" s="51"/>
      <c r="BM610" s="51"/>
    </row>
    <row r="611" spans="1:65" s="5" customFormat="1" ht="15.95" customHeight="1" x14ac:dyDescent="0.2">
      <c r="A611" s="61"/>
      <c r="B611" s="689"/>
      <c r="C611" s="689"/>
      <c r="D611" s="689"/>
      <c r="E611" s="689"/>
      <c r="F611" s="689"/>
      <c r="G611" s="689"/>
      <c r="H611" s="38"/>
      <c r="I611" s="103"/>
      <c r="K611" s="59"/>
      <c r="L611" s="51"/>
      <c r="M611" s="130"/>
      <c r="N611" s="61"/>
      <c r="O611" s="689"/>
      <c r="P611" s="689"/>
      <c r="Q611" s="689"/>
      <c r="R611" s="689"/>
      <c r="S611" s="689"/>
      <c r="T611" s="689"/>
      <c r="U611" s="38"/>
      <c r="V611" s="103"/>
      <c r="X611" s="59"/>
      <c r="Y611" s="51"/>
      <c r="Z611" s="130"/>
      <c r="AA611" s="61"/>
      <c r="AB611" s="689"/>
      <c r="AC611" s="689"/>
      <c r="AD611" s="689"/>
      <c r="AE611" s="689"/>
      <c r="AF611" s="689"/>
      <c r="AG611" s="689"/>
      <c r="AH611" s="38"/>
      <c r="AI611" s="103"/>
      <c r="AK611" s="59"/>
      <c r="AL611" s="51"/>
      <c r="AM611" s="130"/>
      <c r="AN611" s="61"/>
      <c r="AO611" s="689"/>
      <c r="AP611" s="689"/>
      <c r="AQ611" s="689"/>
      <c r="AR611" s="689"/>
      <c r="AS611" s="689"/>
      <c r="AT611" s="689"/>
      <c r="AU611" s="38"/>
      <c r="AV611" s="103"/>
      <c r="AX611" s="59"/>
      <c r="AY611" s="51"/>
      <c r="AZ611" s="130"/>
      <c r="BA611" s="61"/>
      <c r="BB611" s="689"/>
      <c r="BC611" s="689"/>
      <c r="BD611" s="689"/>
      <c r="BE611" s="689"/>
      <c r="BF611" s="689"/>
      <c r="BG611" s="689"/>
      <c r="BH611" s="38"/>
      <c r="BI611" s="103"/>
      <c r="BK611" s="59"/>
      <c r="BL611" s="51"/>
      <c r="BM611" s="130"/>
    </row>
    <row r="612" spans="1:65" s="5" customFormat="1" ht="15.95" customHeight="1" x14ac:dyDescent="0.2">
      <c r="A612" s="61"/>
      <c r="B612" s="80"/>
      <c r="C612" s="80"/>
      <c r="D612" s="80"/>
      <c r="E612" s="45"/>
      <c r="F612" s="45"/>
      <c r="G612" s="45"/>
      <c r="H612" s="38"/>
      <c r="I612" s="103"/>
      <c r="K612" s="59"/>
      <c r="L612" s="51"/>
      <c r="M612" s="130"/>
      <c r="N612" s="61"/>
      <c r="O612" s="80"/>
      <c r="P612" s="80"/>
      <c r="Q612" s="80"/>
      <c r="R612" s="45"/>
      <c r="S612" s="45"/>
      <c r="T612" s="45"/>
      <c r="U612" s="38"/>
      <c r="V612" s="103"/>
      <c r="X612" s="59"/>
      <c r="Y612" s="51"/>
      <c r="Z612" s="130"/>
      <c r="AA612" s="61"/>
      <c r="AB612" s="80"/>
      <c r="AC612" s="80"/>
      <c r="AD612" s="80"/>
      <c r="AE612" s="45"/>
      <c r="AF612" s="45"/>
      <c r="AG612" s="45"/>
      <c r="AH612" s="38"/>
      <c r="AI612" s="103"/>
      <c r="AK612" s="59"/>
      <c r="AL612" s="51"/>
      <c r="AM612" s="130"/>
      <c r="AN612" s="61"/>
      <c r="AO612" s="80"/>
      <c r="AP612" s="80"/>
      <c r="AQ612" s="80"/>
      <c r="AR612" s="45"/>
      <c r="AS612" s="45"/>
      <c r="AT612" s="45"/>
      <c r="AU612" s="38"/>
      <c r="AV612" s="103"/>
      <c r="AX612" s="59"/>
      <c r="AY612" s="51"/>
      <c r="AZ612" s="130"/>
      <c r="BA612" s="61"/>
      <c r="BB612" s="80"/>
      <c r="BC612" s="80"/>
      <c r="BD612" s="80"/>
      <c r="BE612" s="45"/>
      <c r="BF612" s="45"/>
      <c r="BG612" s="45"/>
      <c r="BH612" s="38"/>
      <c r="BI612" s="103"/>
      <c r="BK612" s="59"/>
      <c r="BL612" s="51"/>
      <c r="BM612" s="130"/>
    </row>
    <row r="613" spans="1:65" s="5" customFormat="1" ht="15.95" customHeight="1" x14ac:dyDescent="0.2">
      <c r="A613" s="85"/>
      <c r="B613" s="57"/>
      <c r="C613" s="57"/>
      <c r="D613" s="57"/>
      <c r="E613" s="85"/>
      <c r="F613" s="85"/>
      <c r="G613" s="85"/>
      <c r="H613" s="38"/>
      <c r="I613" s="103"/>
      <c r="K613" s="59"/>
      <c r="L613" s="51"/>
      <c r="M613" s="130"/>
      <c r="N613" s="85"/>
      <c r="O613" s="57"/>
      <c r="P613" s="57"/>
      <c r="Q613" s="57"/>
      <c r="R613" s="85"/>
      <c r="S613" s="85"/>
      <c r="T613" s="85"/>
      <c r="U613" s="38"/>
      <c r="V613" s="103"/>
      <c r="X613" s="59"/>
      <c r="Y613" s="51"/>
      <c r="Z613" s="130"/>
      <c r="AA613" s="85"/>
      <c r="AB613" s="57"/>
      <c r="AC613" s="57"/>
      <c r="AD613" s="57"/>
      <c r="AE613" s="85"/>
      <c r="AF613" s="85"/>
      <c r="AG613" s="85"/>
      <c r="AH613" s="38"/>
      <c r="AI613" s="103"/>
      <c r="AK613" s="59"/>
      <c r="AL613" s="51"/>
      <c r="AM613" s="130"/>
      <c r="AN613" s="85"/>
      <c r="AO613" s="57"/>
      <c r="AP613" s="57"/>
      <c r="AQ613" s="57"/>
      <c r="AR613" s="85"/>
      <c r="AS613" s="85"/>
      <c r="AT613" s="85"/>
      <c r="AU613" s="38"/>
      <c r="AV613" s="103"/>
      <c r="AX613" s="59"/>
      <c r="AY613" s="51"/>
      <c r="AZ613" s="130"/>
      <c r="BA613" s="85"/>
      <c r="BB613" s="57"/>
      <c r="BC613" s="57"/>
      <c r="BD613" s="57"/>
      <c r="BE613" s="85"/>
      <c r="BF613" s="85"/>
      <c r="BG613" s="85"/>
      <c r="BH613" s="38"/>
      <c r="BI613" s="103"/>
      <c r="BK613" s="59"/>
      <c r="BL613" s="51"/>
      <c r="BM613" s="130"/>
    </row>
    <row r="614" spans="1:65" s="5" customFormat="1" ht="15.95" customHeight="1" x14ac:dyDescent="0.2">
      <c r="A614" s="85"/>
      <c r="B614" s="686"/>
      <c r="C614" s="686"/>
      <c r="D614" s="686"/>
      <c r="E614" s="686"/>
      <c r="F614" s="698"/>
      <c r="G614" s="698"/>
      <c r="H614" s="82"/>
      <c r="I614" s="82"/>
      <c r="J614" s="82"/>
      <c r="K614" s="82"/>
      <c r="L614" s="82"/>
      <c r="M614" s="82"/>
      <c r="N614" s="85"/>
      <c r="O614" s="686"/>
      <c r="P614" s="686"/>
      <c r="Q614" s="686"/>
      <c r="R614" s="686"/>
      <c r="S614" s="698"/>
      <c r="T614" s="698"/>
      <c r="U614" s="82"/>
      <c r="V614" s="82"/>
      <c r="W614" s="82"/>
      <c r="X614" s="82"/>
      <c r="Y614" s="82"/>
      <c r="Z614" s="82"/>
      <c r="AA614" s="85"/>
      <c r="AB614" s="686"/>
      <c r="AC614" s="686"/>
      <c r="AD614" s="686"/>
      <c r="AE614" s="686"/>
      <c r="AF614" s="698"/>
      <c r="AG614" s="698"/>
      <c r="AH614" s="82"/>
      <c r="AI614" s="82"/>
      <c r="AJ614" s="82"/>
      <c r="AK614" s="82"/>
      <c r="AL614" s="82"/>
      <c r="AM614" s="82"/>
      <c r="AN614" s="85"/>
      <c r="AO614" s="686"/>
      <c r="AP614" s="686"/>
      <c r="AQ614" s="686"/>
      <c r="AR614" s="686"/>
      <c r="AS614" s="698"/>
      <c r="AT614" s="698"/>
      <c r="AU614" s="82"/>
      <c r="AV614" s="82"/>
      <c r="AW614" s="82"/>
      <c r="AX614" s="82"/>
      <c r="AY614" s="82"/>
      <c r="AZ614" s="82"/>
      <c r="BA614" s="85"/>
      <c r="BB614" s="686"/>
      <c r="BC614" s="686"/>
      <c r="BD614" s="686"/>
      <c r="BE614" s="686"/>
      <c r="BF614" s="698"/>
      <c r="BG614" s="698"/>
      <c r="BH614" s="82"/>
      <c r="BI614" s="82"/>
      <c r="BJ614" s="82"/>
      <c r="BK614" s="82"/>
      <c r="BL614" s="82"/>
      <c r="BM614" s="82"/>
    </row>
    <row r="615" spans="1:65" s="5" customFormat="1" ht="15.95" customHeight="1" x14ac:dyDescent="0.2">
      <c r="A615" s="85"/>
      <c r="B615" s="686"/>
      <c r="C615" s="686"/>
      <c r="D615" s="686"/>
      <c r="E615" s="686"/>
      <c r="F615" s="699"/>
      <c r="G615" s="699"/>
      <c r="H615" s="24"/>
      <c r="I615" s="98"/>
      <c r="K615" s="51"/>
      <c r="L615" s="51"/>
      <c r="M615" s="51"/>
      <c r="N615" s="85"/>
      <c r="O615" s="686"/>
      <c r="P615" s="686"/>
      <c r="Q615" s="686"/>
      <c r="R615" s="686"/>
      <c r="S615" s="699"/>
      <c r="T615" s="699"/>
      <c r="U615" s="24"/>
      <c r="V615" s="98"/>
      <c r="X615" s="51"/>
      <c r="Y615" s="51"/>
      <c r="Z615" s="51"/>
      <c r="AA615" s="85"/>
      <c r="AB615" s="686"/>
      <c r="AC615" s="686"/>
      <c r="AD615" s="686"/>
      <c r="AE615" s="686"/>
      <c r="AF615" s="699"/>
      <c r="AG615" s="699"/>
      <c r="AH615" s="24"/>
      <c r="AI615" s="98"/>
      <c r="AK615" s="51"/>
      <c r="AL615" s="51"/>
      <c r="AM615" s="51"/>
      <c r="AN615" s="85"/>
      <c r="AO615" s="686"/>
      <c r="AP615" s="686"/>
      <c r="AQ615" s="686"/>
      <c r="AR615" s="686"/>
      <c r="AS615" s="699"/>
      <c r="AT615" s="699"/>
      <c r="AU615" s="24"/>
      <c r="AV615" s="98"/>
      <c r="AX615" s="51"/>
      <c r="AY615" s="51"/>
      <c r="AZ615" s="51"/>
      <c r="BA615" s="85"/>
      <c r="BB615" s="686"/>
      <c r="BC615" s="686"/>
      <c r="BD615" s="686"/>
      <c r="BE615" s="686"/>
      <c r="BF615" s="699"/>
      <c r="BG615" s="699"/>
      <c r="BH615" s="24"/>
      <c r="BI615" s="98"/>
      <c r="BK615" s="51"/>
      <c r="BL615" s="51"/>
      <c r="BM615" s="51"/>
    </row>
    <row r="616" spans="1:65" s="5" customFormat="1" ht="15.95" customHeight="1" x14ac:dyDescent="0.2">
      <c r="A616" s="85"/>
      <c r="B616" s="686"/>
      <c r="C616" s="686"/>
      <c r="D616" s="686"/>
      <c r="E616" s="686"/>
      <c r="F616" s="698"/>
      <c r="G616" s="698"/>
      <c r="H616" s="32"/>
      <c r="I616" s="103"/>
      <c r="J616" s="46"/>
      <c r="K616" s="33"/>
      <c r="L616" s="51"/>
      <c r="M616" s="130"/>
      <c r="N616" s="85"/>
      <c r="O616" s="686"/>
      <c r="P616" s="686"/>
      <c r="Q616" s="686"/>
      <c r="R616" s="686"/>
      <c r="S616" s="698"/>
      <c r="T616" s="698"/>
      <c r="U616" s="32"/>
      <c r="V616" s="103"/>
      <c r="W616" s="46"/>
      <c r="X616" s="33"/>
      <c r="Y616" s="51"/>
      <c r="Z616" s="130"/>
      <c r="AA616" s="85"/>
      <c r="AB616" s="686"/>
      <c r="AC616" s="686"/>
      <c r="AD616" s="686"/>
      <c r="AE616" s="686"/>
      <c r="AF616" s="698"/>
      <c r="AG616" s="698"/>
      <c r="AH616" s="32"/>
      <c r="AI616" s="103"/>
      <c r="AJ616" s="46"/>
      <c r="AK616" s="33"/>
      <c r="AL616" s="51"/>
      <c r="AM616" s="130"/>
      <c r="AN616" s="85"/>
      <c r="AO616" s="686"/>
      <c r="AP616" s="686"/>
      <c r="AQ616" s="686"/>
      <c r="AR616" s="686"/>
      <c r="AS616" s="698"/>
      <c r="AT616" s="698"/>
      <c r="AU616" s="32"/>
      <c r="AV616" s="103"/>
      <c r="AW616" s="46"/>
      <c r="AX616" s="33"/>
      <c r="AY616" s="51"/>
      <c r="AZ616" s="130"/>
      <c r="BA616" s="85"/>
      <c r="BB616" s="686"/>
      <c r="BC616" s="686"/>
      <c r="BD616" s="686"/>
      <c r="BE616" s="686"/>
      <c r="BF616" s="698"/>
      <c r="BG616" s="698"/>
      <c r="BH616" s="32"/>
      <c r="BI616" s="103"/>
      <c r="BJ616" s="46"/>
      <c r="BK616" s="33"/>
      <c r="BL616" s="51"/>
      <c r="BM616" s="130"/>
    </row>
    <row r="617" spans="1:65" s="5" customFormat="1" ht="15.95" customHeight="1" x14ac:dyDescent="0.2">
      <c r="A617" s="85"/>
      <c r="B617" s="688"/>
      <c r="C617" s="688"/>
      <c r="D617" s="688"/>
      <c r="E617" s="688"/>
      <c r="F617" s="695"/>
      <c r="G617" s="695"/>
      <c r="H617" s="136"/>
      <c r="I617" s="136"/>
      <c r="J617" s="136"/>
      <c r="K617" s="136"/>
      <c r="L617" s="136"/>
      <c r="M617" s="136"/>
      <c r="N617" s="85"/>
      <c r="O617" s="688"/>
      <c r="P617" s="688"/>
      <c r="Q617" s="688"/>
      <c r="R617" s="688"/>
      <c r="S617" s="695"/>
      <c r="T617" s="695"/>
      <c r="U617" s="136"/>
      <c r="V617" s="136"/>
      <c r="W617" s="136"/>
      <c r="X617" s="136"/>
      <c r="Y617" s="136"/>
      <c r="Z617" s="136"/>
      <c r="AA617" s="85"/>
      <c r="AB617" s="688"/>
      <c r="AC617" s="688"/>
      <c r="AD617" s="688"/>
      <c r="AE617" s="688"/>
      <c r="AF617" s="695"/>
      <c r="AG617" s="695"/>
      <c r="AH617" s="136"/>
      <c r="AI617" s="136"/>
      <c r="AJ617" s="136"/>
      <c r="AK617" s="136"/>
      <c r="AL617" s="136"/>
      <c r="AM617" s="136"/>
      <c r="AN617" s="85"/>
      <c r="AO617" s="688"/>
      <c r="AP617" s="688"/>
      <c r="AQ617" s="688"/>
      <c r="AR617" s="688"/>
      <c r="AS617" s="695"/>
      <c r="AT617" s="695"/>
      <c r="AU617" s="136"/>
      <c r="AV617" s="136"/>
      <c r="AW617" s="136"/>
      <c r="AX617" s="136"/>
      <c r="AY617" s="136"/>
      <c r="AZ617" s="136"/>
      <c r="BA617" s="85"/>
      <c r="BB617" s="688"/>
      <c r="BC617" s="688"/>
      <c r="BD617" s="688"/>
      <c r="BE617" s="688"/>
      <c r="BF617" s="695"/>
      <c r="BG617" s="695"/>
      <c r="BH617" s="136"/>
      <c r="BI617" s="136"/>
      <c r="BJ617" s="136"/>
      <c r="BK617" s="136"/>
      <c r="BL617" s="136"/>
      <c r="BM617" s="136"/>
    </row>
    <row r="618" spans="1:65" s="5" customFormat="1" ht="15.95" customHeight="1" x14ac:dyDescent="0.2">
      <c r="A618" s="85"/>
      <c r="B618" s="685"/>
      <c r="C618" s="685"/>
      <c r="D618" s="685"/>
      <c r="E618" s="685"/>
      <c r="F618" s="695"/>
      <c r="G618" s="695"/>
      <c r="H618" s="24"/>
      <c r="I618" s="98"/>
      <c r="K618" s="51"/>
      <c r="L618" s="51"/>
      <c r="M618" s="51"/>
      <c r="N618" s="85"/>
      <c r="O618" s="685"/>
      <c r="P618" s="685"/>
      <c r="Q618" s="685"/>
      <c r="R618" s="685"/>
      <c r="S618" s="695"/>
      <c r="T618" s="695"/>
      <c r="U618" s="24"/>
      <c r="V618" s="98"/>
      <c r="X618" s="51"/>
      <c r="Y618" s="51"/>
      <c r="Z618" s="51"/>
      <c r="AA618" s="85"/>
      <c r="AB618" s="685"/>
      <c r="AC618" s="685"/>
      <c r="AD618" s="685"/>
      <c r="AE618" s="685"/>
      <c r="AF618" s="695"/>
      <c r="AG618" s="695"/>
      <c r="AH618" s="24"/>
      <c r="AI618" s="98"/>
      <c r="AK618" s="51"/>
      <c r="AL618" s="51"/>
      <c r="AM618" s="51"/>
      <c r="AN618" s="85"/>
      <c r="AO618" s="685"/>
      <c r="AP618" s="685"/>
      <c r="AQ618" s="685"/>
      <c r="AR618" s="685"/>
      <c r="AS618" s="695"/>
      <c r="AT618" s="695"/>
      <c r="AU618" s="24"/>
      <c r="AV618" s="98"/>
      <c r="AX618" s="51"/>
      <c r="AY618" s="51"/>
      <c r="AZ618" s="51"/>
      <c r="BA618" s="85"/>
      <c r="BB618" s="685"/>
      <c r="BC618" s="685"/>
      <c r="BD618" s="685"/>
      <c r="BE618" s="685"/>
      <c r="BF618" s="695"/>
      <c r="BG618" s="695"/>
      <c r="BH618" s="24"/>
      <c r="BI618" s="98"/>
      <c r="BK618" s="51"/>
      <c r="BL618" s="51"/>
      <c r="BM618" s="51"/>
    </row>
    <row r="619" spans="1:65" s="5" customFormat="1" ht="15.95" customHeight="1" x14ac:dyDescent="0.2">
      <c r="A619" s="85"/>
      <c r="B619" s="685"/>
      <c r="C619" s="685"/>
      <c r="D619" s="685"/>
      <c r="E619" s="685"/>
      <c r="F619" s="695"/>
      <c r="G619" s="695"/>
      <c r="H619" s="55"/>
      <c r="I619" s="112"/>
      <c r="J619" s="46"/>
      <c r="K619" s="134"/>
      <c r="L619" s="134"/>
      <c r="M619" s="49"/>
      <c r="N619" s="85"/>
      <c r="O619" s="685"/>
      <c r="P619" s="685"/>
      <c r="Q619" s="685"/>
      <c r="R619" s="685"/>
      <c r="S619" s="695"/>
      <c r="T619" s="695"/>
      <c r="U619" s="55"/>
      <c r="V619" s="112"/>
      <c r="W619" s="46"/>
      <c r="X619" s="134"/>
      <c r="Y619" s="134"/>
      <c r="Z619" s="49"/>
      <c r="AA619" s="85"/>
      <c r="AB619" s="685"/>
      <c r="AC619" s="685"/>
      <c r="AD619" s="685"/>
      <c r="AE619" s="685"/>
      <c r="AF619" s="695"/>
      <c r="AG619" s="695"/>
      <c r="AH619" s="55"/>
      <c r="AI619" s="112"/>
      <c r="AJ619" s="46"/>
      <c r="AK619" s="134"/>
      <c r="AL619" s="134"/>
      <c r="AM619" s="49"/>
      <c r="AN619" s="85"/>
      <c r="AO619" s="685"/>
      <c r="AP619" s="685"/>
      <c r="AQ619" s="685"/>
      <c r="AR619" s="685"/>
      <c r="AS619" s="695"/>
      <c r="AT619" s="695"/>
      <c r="AU619" s="55"/>
      <c r="AV619" s="112"/>
      <c r="AW619" s="46"/>
      <c r="AX619" s="134"/>
      <c r="AY619" s="134"/>
      <c r="AZ619" s="49"/>
      <c r="BA619" s="85"/>
      <c r="BB619" s="685"/>
      <c r="BC619" s="685"/>
      <c r="BD619" s="685"/>
      <c r="BE619" s="685"/>
      <c r="BF619" s="695"/>
      <c r="BG619" s="695"/>
      <c r="BH619" s="55"/>
      <c r="BI619" s="112"/>
      <c r="BJ619" s="46"/>
      <c r="BK619" s="134"/>
      <c r="BL619" s="134"/>
      <c r="BM619" s="49"/>
    </row>
    <row r="620" spans="1:65" s="5" customFormat="1" ht="15.95" customHeight="1" x14ac:dyDescent="0.2">
      <c r="A620" s="85"/>
      <c r="B620" s="685"/>
      <c r="C620" s="685"/>
      <c r="D620" s="685"/>
      <c r="E620" s="685"/>
      <c r="F620" s="695"/>
      <c r="G620" s="695"/>
      <c r="H620" s="32"/>
      <c r="I620" s="103"/>
      <c r="J620" s="46"/>
      <c r="K620" s="33"/>
      <c r="L620" s="51"/>
      <c r="M620" s="130"/>
      <c r="N620" s="85"/>
      <c r="O620" s="685"/>
      <c r="P620" s="685"/>
      <c r="Q620" s="685"/>
      <c r="R620" s="685"/>
      <c r="S620" s="695"/>
      <c r="T620" s="695"/>
      <c r="U620" s="32"/>
      <c r="V620" s="103"/>
      <c r="W620" s="46"/>
      <c r="X620" s="33"/>
      <c r="Y620" s="51"/>
      <c r="Z620" s="130"/>
      <c r="AA620" s="85"/>
      <c r="AB620" s="685"/>
      <c r="AC620" s="685"/>
      <c r="AD620" s="685"/>
      <c r="AE620" s="685"/>
      <c r="AF620" s="695"/>
      <c r="AG620" s="695"/>
      <c r="AH620" s="32"/>
      <c r="AI620" s="103"/>
      <c r="AJ620" s="46"/>
      <c r="AK620" s="33"/>
      <c r="AL620" s="51"/>
      <c r="AM620" s="130"/>
      <c r="AN620" s="85"/>
      <c r="AO620" s="685"/>
      <c r="AP620" s="685"/>
      <c r="AQ620" s="685"/>
      <c r="AR620" s="685"/>
      <c r="AS620" s="695"/>
      <c r="AT620" s="695"/>
      <c r="AU620" s="32"/>
      <c r="AV620" s="103"/>
      <c r="AW620" s="46"/>
      <c r="AX620" s="33"/>
      <c r="AY620" s="51"/>
      <c r="AZ620" s="130"/>
      <c r="BA620" s="85"/>
      <c r="BB620" s="685"/>
      <c r="BC620" s="685"/>
      <c r="BD620" s="685"/>
      <c r="BE620" s="685"/>
      <c r="BF620" s="695"/>
      <c r="BG620" s="695"/>
      <c r="BH620" s="32"/>
      <c r="BI620" s="103"/>
      <c r="BJ620" s="46"/>
      <c r="BK620" s="33"/>
      <c r="BL620" s="51"/>
      <c r="BM620" s="130"/>
    </row>
    <row r="621" spans="1:65" s="5" customFormat="1" ht="15.95" customHeight="1" x14ac:dyDescent="0.2">
      <c r="A621" s="85"/>
      <c r="B621" s="685"/>
      <c r="C621" s="685"/>
      <c r="D621" s="685"/>
      <c r="E621" s="685"/>
      <c r="F621" s="695"/>
      <c r="G621" s="695"/>
      <c r="H621" s="136"/>
      <c r="I621" s="136"/>
      <c r="J621" s="136"/>
      <c r="K621" s="136"/>
      <c r="L621" s="136"/>
      <c r="M621" s="136"/>
      <c r="N621" s="85"/>
      <c r="O621" s="685"/>
      <c r="P621" s="685"/>
      <c r="Q621" s="685"/>
      <c r="R621" s="685"/>
      <c r="S621" s="695"/>
      <c r="T621" s="695"/>
      <c r="U621" s="136"/>
      <c r="V621" s="136"/>
      <c r="W621" s="136"/>
      <c r="X621" s="136"/>
      <c r="Y621" s="136"/>
      <c r="Z621" s="136"/>
      <c r="AA621" s="85"/>
      <c r="AB621" s="685"/>
      <c r="AC621" s="685"/>
      <c r="AD621" s="685"/>
      <c r="AE621" s="685"/>
      <c r="AF621" s="695"/>
      <c r="AG621" s="695"/>
      <c r="AH621" s="136"/>
      <c r="AI621" s="136"/>
      <c r="AJ621" s="136"/>
      <c r="AK621" s="136"/>
      <c r="AL621" s="136"/>
      <c r="AM621" s="136"/>
      <c r="AN621" s="85"/>
      <c r="AO621" s="685"/>
      <c r="AP621" s="685"/>
      <c r="AQ621" s="685"/>
      <c r="AR621" s="685"/>
      <c r="AS621" s="695"/>
      <c r="AT621" s="695"/>
      <c r="AU621" s="136"/>
      <c r="AV621" s="136"/>
      <c r="AW621" s="136"/>
      <c r="AX621" s="136"/>
      <c r="AY621" s="136"/>
      <c r="AZ621" s="136"/>
      <c r="BA621" s="85"/>
      <c r="BB621" s="685"/>
      <c r="BC621" s="685"/>
      <c r="BD621" s="685"/>
      <c r="BE621" s="685"/>
      <c r="BF621" s="695"/>
      <c r="BG621" s="695"/>
      <c r="BH621" s="136"/>
      <c r="BI621" s="136"/>
      <c r="BJ621" s="136"/>
      <c r="BK621" s="136"/>
      <c r="BL621" s="136"/>
      <c r="BM621" s="136"/>
    </row>
    <row r="622" spans="1:65" s="5" customFormat="1" ht="15.95" customHeight="1" x14ac:dyDescent="0.2">
      <c r="A622" s="85"/>
      <c r="B622" s="685"/>
      <c r="C622" s="685"/>
      <c r="D622" s="685"/>
      <c r="E622" s="685"/>
      <c r="F622" s="695"/>
      <c r="G622" s="695"/>
      <c r="H622" s="24"/>
      <c r="I622" s="98"/>
      <c r="K622" s="51"/>
      <c r="L622" s="51"/>
      <c r="M622" s="51"/>
      <c r="N622" s="85"/>
      <c r="O622" s="685"/>
      <c r="P622" s="685"/>
      <c r="Q622" s="685"/>
      <c r="R622" s="685"/>
      <c r="S622" s="695"/>
      <c r="T622" s="695"/>
      <c r="U622" s="24"/>
      <c r="V622" s="98"/>
      <c r="X622" s="51"/>
      <c r="Y622" s="51"/>
      <c r="Z622" s="51"/>
      <c r="AA622" s="85"/>
      <c r="AB622" s="685"/>
      <c r="AC622" s="685"/>
      <c r="AD622" s="685"/>
      <c r="AE622" s="685"/>
      <c r="AF622" s="695"/>
      <c r="AG622" s="695"/>
      <c r="AH622" s="24"/>
      <c r="AI622" s="98"/>
      <c r="AK622" s="51"/>
      <c r="AL622" s="51"/>
      <c r="AM622" s="51"/>
      <c r="AN622" s="85"/>
      <c r="AO622" s="685"/>
      <c r="AP622" s="685"/>
      <c r="AQ622" s="685"/>
      <c r="AR622" s="685"/>
      <c r="AS622" s="695"/>
      <c r="AT622" s="695"/>
      <c r="AU622" s="24"/>
      <c r="AV622" s="98"/>
      <c r="AX622" s="51"/>
      <c r="AY622" s="51"/>
      <c r="AZ622" s="51"/>
      <c r="BA622" s="85"/>
      <c r="BB622" s="685"/>
      <c r="BC622" s="685"/>
      <c r="BD622" s="685"/>
      <c r="BE622" s="685"/>
      <c r="BF622" s="695"/>
      <c r="BG622" s="695"/>
      <c r="BH622" s="24"/>
      <c r="BI622" s="98"/>
      <c r="BK622" s="51"/>
      <c r="BL622" s="51"/>
      <c r="BM622" s="51"/>
    </row>
    <row r="623" spans="1:65" s="5" customFormat="1" ht="15.95" customHeight="1" x14ac:dyDescent="0.2">
      <c r="A623" s="85"/>
      <c r="B623" s="685"/>
      <c r="C623" s="685"/>
      <c r="D623" s="685"/>
      <c r="E623" s="685"/>
      <c r="F623" s="695"/>
      <c r="G623" s="695"/>
      <c r="H623" s="32"/>
      <c r="I623" s="103"/>
      <c r="J623" s="46"/>
      <c r="K623" s="33"/>
      <c r="L623" s="51"/>
      <c r="M623" s="130"/>
      <c r="N623" s="85"/>
      <c r="O623" s="685"/>
      <c r="P623" s="685"/>
      <c r="Q623" s="685"/>
      <c r="R623" s="685"/>
      <c r="S623" s="695"/>
      <c r="T623" s="695"/>
      <c r="U623" s="32"/>
      <c r="V623" s="103"/>
      <c r="W623" s="46"/>
      <c r="X623" s="33"/>
      <c r="Y623" s="51"/>
      <c r="Z623" s="130"/>
      <c r="AA623" s="85"/>
      <c r="AB623" s="685"/>
      <c r="AC623" s="685"/>
      <c r="AD623" s="685"/>
      <c r="AE623" s="685"/>
      <c r="AF623" s="695"/>
      <c r="AG623" s="695"/>
      <c r="AH623" s="32"/>
      <c r="AI623" s="103"/>
      <c r="AJ623" s="46"/>
      <c r="AK623" s="33"/>
      <c r="AL623" s="51"/>
      <c r="AM623" s="130"/>
      <c r="AN623" s="85"/>
      <c r="AO623" s="685"/>
      <c r="AP623" s="685"/>
      <c r="AQ623" s="685"/>
      <c r="AR623" s="685"/>
      <c r="AS623" s="695"/>
      <c r="AT623" s="695"/>
      <c r="AU623" s="32"/>
      <c r="AV623" s="103"/>
      <c r="AW623" s="46"/>
      <c r="AX623" s="33"/>
      <c r="AY623" s="51"/>
      <c r="AZ623" s="130"/>
      <c r="BA623" s="85"/>
      <c r="BB623" s="685"/>
      <c r="BC623" s="685"/>
      <c r="BD623" s="685"/>
      <c r="BE623" s="685"/>
      <c r="BF623" s="695"/>
      <c r="BG623" s="695"/>
      <c r="BH623" s="32"/>
      <c r="BI623" s="103"/>
      <c r="BJ623" s="46"/>
      <c r="BK623" s="33"/>
      <c r="BL623" s="51"/>
      <c r="BM623" s="130"/>
    </row>
    <row r="624" spans="1:65" s="5" customFormat="1" ht="15.95" customHeight="1" x14ac:dyDescent="0.2">
      <c r="A624" s="85"/>
      <c r="B624" s="685"/>
      <c r="C624" s="685"/>
      <c r="D624" s="685"/>
      <c r="E624" s="685"/>
      <c r="F624" s="695"/>
      <c r="G624" s="695"/>
      <c r="H624" s="136"/>
      <c r="I624" s="136"/>
      <c r="J624" s="136"/>
      <c r="K624" s="136"/>
      <c r="L624" s="136"/>
      <c r="M624" s="136"/>
      <c r="N624" s="85"/>
      <c r="O624" s="685"/>
      <c r="P624" s="685"/>
      <c r="Q624" s="685"/>
      <c r="R624" s="685"/>
      <c r="S624" s="695"/>
      <c r="T624" s="695"/>
      <c r="U624" s="136"/>
      <c r="V624" s="136"/>
      <c r="W624" s="136"/>
      <c r="X624" s="136"/>
      <c r="Y624" s="136"/>
      <c r="Z624" s="136"/>
      <c r="AA624" s="85"/>
      <c r="AB624" s="685"/>
      <c r="AC624" s="685"/>
      <c r="AD624" s="685"/>
      <c r="AE624" s="685"/>
      <c r="AF624" s="695"/>
      <c r="AG624" s="695"/>
      <c r="AH624" s="136"/>
      <c r="AI624" s="136"/>
      <c r="AJ624" s="136"/>
      <c r="AK624" s="136"/>
      <c r="AL624" s="136"/>
      <c r="AM624" s="136"/>
      <c r="AN624" s="85"/>
      <c r="AO624" s="685"/>
      <c r="AP624" s="685"/>
      <c r="AQ624" s="685"/>
      <c r="AR624" s="685"/>
      <c r="AS624" s="695"/>
      <c r="AT624" s="695"/>
      <c r="AU624" s="136"/>
      <c r="AV624" s="136"/>
      <c r="AW624" s="136"/>
      <c r="AX624" s="136"/>
      <c r="AY624" s="136"/>
      <c r="AZ624" s="136"/>
      <c r="BA624" s="85"/>
      <c r="BB624" s="685"/>
      <c r="BC624" s="685"/>
      <c r="BD624" s="685"/>
      <c r="BE624" s="685"/>
      <c r="BF624" s="695"/>
      <c r="BG624" s="695"/>
      <c r="BH624" s="136"/>
      <c r="BI624" s="136"/>
      <c r="BJ624" s="136"/>
      <c r="BK624" s="136"/>
      <c r="BL624" s="136"/>
      <c r="BM624" s="136"/>
    </row>
    <row r="625" spans="1:65" s="36" customFormat="1" ht="15.95" customHeight="1" x14ac:dyDescent="0.2">
      <c r="A625" s="85"/>
      <c r="B625" s="685"/>
      <c r="C625" s="685"/>
      <c r="D625" s="685"/>
      <c r="E625" s="685"/>
      <c r="F625" s="695"/>
      <c r="G625" s="695"/>
      <c r="H625" s="24"/>
      <c r="I625" s="113"/>
      <c r="K625" s="51"/>
      <c r="L625" s="51"/>
      <c r="M625" s="51"/>
      <c r="N625" s="85"/>
      <c r="O625" s="685"/>
      <c r="P625" s="685"/>
      <c r="Q625" s="685"/>
      <c r="R625" s="685"/>
      <c r="S625" s="695"/>
      <c r="T625" s="695"/>
      <c r="U625" s="24"/>
      <c r="V625" s="113"/>
      <c r="X625" s="51"/>
      <c r="Y625" s="51"/>
      <c r="Z625" s="51"/>
      <c r="AA625" s="85"/>
      <c r="AB625" s="685"/>
      <c r="AC625" s="685"/>
      <c r="AD625" s="685"/>
      <c r="AE625" s="685"/>
      <c r="AF625" s="695"/>
      <c r="AG625" s="695"/>
      <c r="AH625" s="24"/>
      <c r="AI625" s="113"/>
      <c r="AK625" s="51"/>
      <c r="AL625" s="51"/>
      <c r="AM625" s="51"/>
      <c r="AN625" s="85"/>
      <c r="AO625" s="685"/>
      <c r="AP625" s="685"/>
      <c r="AQ625" s="685"/>
      <c r="AR625" s="685"/>
      <c r="AS625" s="695"/>
      <c r="AT625" s="695"/>
      <c r="AU625" s="24"/>
      <c r="AV625" s="113"/>
      <c r="AX625" s="51"/>
      <c r="AY625" s="51"/>
      <c r="AZ625" s="51"/>
      <c r="BA625" s="85"/>
      <c r="BB625" s="685"/>
      <c r="BC625" s="685"/>
      <c r="BD625" s="685"/>
      <c r="BE625" s="685"/>
      <c r="BF625" s="695"/>
      <c r="BG625" s="695"/>
      <c r="BH625" s="24"/>
      <c r="BI625" s="113"/>
      <c r="BK625" s="51"/>
      <c r="BL625" s="51"/>
      <c r="BM625" s="51"/>
    </row>
    <row r="626" spans="1:65" s="36" customFormat="1" ht="15.95" customHeight="1" x14ac:dyDescent="0.2">
      <c r="A626" s="85"/>
      <c r="B626" s="685"/>
      <c r="C626" s="685"/>
      <c r="D626" s="685"/>
      <c r="E626" s="685"/>
      <c r="F626" s="695"/>
      <c r="G626" s="695"/>
      <c r="H626" s="32"/>
      <c r="I626" s="103"/>
      <c r="J626" s="46"/>
      <c r="K626" s="33"/>
      <c r="L626" s="51"/>
      <c r="M626" s="130"/>
      <c r="N626" s="85"/>
      <c r="O626" s="685"/>
      <c r="P626" s="685"/>
      <c r="Q626" s="685"/>
      <c r="R626" s="685"/>
      <c r="S626" s="695"/>
      <c r="T626" s="695"/>
      <c r="U626" s="32"/>
      <c r="V626" s="103"/>
      <c r="W626" s="46"/>
      <c r="X626" s="33"/>
      <c r="Y626" s="51"/>
      <c r="Z626" s="130"/>
      <c r="AA626" s="85"/>
      <c r="AB626" s="685"/>
      <c r="AC626" s="685"/>
      <c r="AD626" s="685"/>
      <c r="AE626" s="685"/>
      <c r="AF626" s="695"/>
      <c r="AG626" s="695"/>
      <c r="AH626" s="32"/>
      <c r="AI626" s="103"/>
      <c r="AJ626" s="46"/>
      <c r="AK626" s="33"/>
      <c r="AL626" s="51"/>
      <c r="AM626" s="130"/>
      <c r="AN626" s="85"/>
      <c r="AO626" s="685"/>
      <c r="AP626" s="685"/>
      <c r="AQ626" s="685"/>
      <c r="AR626" s="685"/>
      <c r="AS626" s="695"/>
      <c r="AT626" s="695"/>
      <c r="AU626" s="32"/>
      <c r="AV626" s="103"/>
      <c r="AW626" s="46"/>
      <c r="AX626" s="33"/>
      <c r="AY626" s="51"/>
      <c r="AZ626" s="130"/>
      <c r="BA626" s="85"/>
      <c r="BB626" s="685"/>
      <c r="BC626" s="685"/>
      <c r="BD626" s="685"/>
      <c r="BE626" s="685"/>
      <c r="BF626" s="695"/>
      <c r="BG626" s="695"/>
      <c r="BH626" s="32"/>
      <c r="BI626" s="103"/>
      <c r="BJ626" s="46"/>
      <c r="BK626" s="33"/>
      <c r="BL626" s="51"/>
      <c r="BM626" s="130"/>
    </row>
    <row r="627" spans="1:65" s="36" customFormat="1" ht="15.95" customHeight="1" x14ac:dyDescent="0.2">
      <c r="A627" s="85"/>
      <c r="B627" s="685"/>
      <c r="C627" s="685"/>
      <c r="D627" s="685"/>
      <c r="E627" s="685"/>
      <c r="F627" s="695"/>
      <c r="G627" s="695"/>
      <c r="H627" s="136"/>
      <c r="I627" s="136"/>
      <c r="J627" s="136"/>
      <c r="K627" s="136"/>
      <c r="L627" s="136"/>
      <c r="M627" s="136"/>
      <c r="N627" s="85"/>
      <c r="O627" s="685"/>
      <c r="P627" s="685"/>
      <c r="Q627" s="685"/>
      <c r="R627" s="685"/>
      <c r="S627" s="695"/>
      <c r="T627" s="695"/>
      <c r="U627" s="136"/>
      <c r="V627" s="136"/>
      <c r="W627" s="136"/>
      <c r="X627" s="136"/>
      <c r="Y627" s="136"/>
      <c r="Z627" s="136"/>
      <c r="AA627" s="85"/>
      <c r="AB627" s="685"/>
      <c r="AC627" s="685"/>
      <c r="AD627" s="685"/>
      <c r="AE627" s="685"/>
      <c r="AF627" s="695"/>
      <c r="AG627" s="695"/>
      <c r="AH627" s="136"/>
      <c r="AI627" s="136"/>
      <c r="AJ627" s="136"/>
      <c r="AK627" s="136"/>
      <c r="AL627" s="136"/>
      <c r="AM627" s="136"/>
      <c r="AN627" s="85"/>
      <c r="AO627" s="685"/>
      <c r="AP627" s="685"/>
      <c r="AQ627" s="685"/>
      <c r="AR627" s="685"/>
      <c r="AS627" s="695"/>
      <c r="AT627" s="695"/>
      <c r="AU627" s="136"/>
      <c r="AV627" s="136"/>
      <c r="AW627" s="136"/>
      <c r="AX627" s="136"/>
      <c r="AY627" s="136"/>
      <c r="AZ627" s="136"/>
      <c r="BA627" s="85"/>
      <c r="BB627" s="685"/>
      <c r="BC627" s="685"/>
      <c r="BD627" s="685"/>
      <c r="BE627" s="685"/>
      <c r="BF627" s="695"/>
      <c r="BG627" s="695"/>
      <c r="BH627" s="136"/>
      <c r="BI627" s="136"/>
      <c r="BJ627" s="136"/>
      <c r="BK627" s="136"/>
      <c r="BL627" s="136"/>
      <c r="BM627" s="136"/>
    </row>
    <row r="628" spans="1:65" s="5" customFormat="1" ht="15.95" customHeight="1" x14ac:dyDescent="0.2">
      <c r="A628" s="85"/>
      <c r="B628" s="685"/>
      <c r="C628" s="685"/>
      <c r="D628" s="685"/>
      <c r="E628" s="685"/>
      <c r="F628" s="695"/>
      <c r="G628" s="695"/>
      <c r="H628" s="24"/>
      <c r="I628" s="98"/>
      <c r="K628" s="51"/>
      <c r="L628" s="51"/>
      <c r="M628" s="51"/>
      <c r="N628" s="85"/>
      <c r="O628" s="685"/>
      <c r="P628" s="685"/>
      <c r="Q628" s="685"/>
      <c r="R628" s="685"/>
      <c r="S628" s="695"/>
      <c r="T628" s="695"/>
      <c r="U628" s="24"/>
      <c r="V628" s="98"/>
      <c r="X628" s="51"/>
      <c r="Y628" s="51"/>
      <c r="Z628" s="51"/>
      <c r="AA628" s="85"/>
      <c r="AB628" s="685"/>
      <c r="AC628" s="685"/>
      <c r="AD628" s="685"/>
      <c r="AE628" s="685"/>
      <c r="AF628" s="695"/>
      <c r="AG628" s="695"/>
      <c r="AH628" s="24"/>
      <c r="AI628" s="98"/>
      <c r="AK628" s="51"/>
      <c r="AL628" s="51"/>
      <c r="AM628" s="51"/>
      <c r="AN628" s="85"/>
      <c r="AO628" s="685"/>
      <c r="AP628" s="685"/>
      <c r="AQ628" s="685"/>
      <c r="AR628" s="685"/>
      <c r="AS628" s="695"/>
      <c r="AT628" s="695"/>
      <c r="AU628" s="24"/>
      <c r="AV628" s="98"/>
      <c r="AX628" s="51"/>
      <c r="AY628" s="51"/>
      <c r="AZ628" s="51"/>
      <c r="BA628" s="85"/>
      <c r="BB628" s="685"/>
      <c r="BC628" s="685"/>
      <c r="BD628" s="685"/>
      <c r="BE628" s="685"/>
      <c r="BF628" s="695"/>
      <c r="BG628" s="695"/>
      <c r="BH628" s="24"/>
      <c r="BI628" s="98"/>
      <c r="BK628" s="51"/>
      <c r="BL628" s="51"/>
      <c r="BM628" s="51"/>
    </row>
    <row r="629" spans="1:65" s="5" customFormat="1" ht="15.95" customHeight="1" x14ac:dyDescent="0.2">
      <c r="A629" s="85"/>
      <c r="B629" s="685"/>
      <c r="C629" s="685"/>
      <c r="D629" s="685"/>
      <c r="E629" s="685"/>
      <c r="F629" s="695"/>
      <c r="G629" s="695"/>
      <c r="H629" s="32"/>
      <c r="I629" s="103"/>
      <c r="J629" s="46"/>
      <c r="K629" s="33"/>
      <c r="L629" s="51"/>
      <c r="M629" s="130"/>
      <c r="N629" s="85"/>
      <c r="O629" s="685"/>
      <c r="P629" s="685"/>
      <c r="Q629" s="685"/>
      <c r="R629" s="685"/>
      <c r="S629" s="695"/>
      <c r="T629" s="695"/>
      <c r="U629" s="32"/>
      <c r="V629" s="103"/>
      <c r="W629" s="46"/>
      <c r="X629" s="33"/>
      <c r="Y629" s="51"/>
      <c r="Z629" s="130"/>
      <c r="AA629" s="85"/>
      <c r="AB629" s="685"/>
      <c r="AC629" s="685"/>
      <c r="AD629" s="685"/>
      <c r="AE629" s="685"/>
      <c r="AF629" s="695"/>
      <c r="AG629" s="695"/>
      <c r="AH629" s="32"/>
      <c r="AI629" s="103"/>
      <c r="AJ629" s="46"/>
      <c r="AK629" s="33"/>
      <c r="AL629" s="51"/>
      <c r="AM629" s="130"/>
      <c r="AN629" s="85"/>
      <c r="AO629" s="685"/>
      <c r="AP629" s="685"/>
      <c r="AQ629" s="685"/>
      <c r="AR629" s="685"/>
      <c r="AS629" s="695"/>
      <c r="AT629" s="695"/>
      <c r="AU629" s="32"/>
      <c r="AV629" s="103"/>
      <c r="AW629" s="46"/>
      <c r="AX629" s="33"/>
      <c r="AY629" s="51"/>
      <c r="AZ629" s="130"/>
      <c r="BA629" s="85"/>
      <c r="BB629" s="685"/>
      <c r="BC629" s="685"/>
      <c r="BD629" s="685"/>
      <c r="BE629" s="685"/>
      <c r="BF629" s="695"/>
      <c r="BG629" s="695"/>
      <c r="BH629" s="32"/>
      <c r="BI629" s="103"/>
      <c r="BJ629" s="46"/>
      <c r="BK629" s="33"/>
      <c r="BL629" s="51"/>
      <c r="BM629" s="130"/>
    </row>
    <row r="630" spans="1:65" s="5" customFormat="1" ht="15.95" customHeight="1" x14ac:dyDescent="0.2">
      <c r="A630" s="85"/>
      <c r="B630" s="685"/>
      <c r="C630" s="685"/>
      <c r="D630" s="685"/>
      <c r="E630" s="685"/>
      <c r="F630" s="695"/>
      <c r="G630" s="695"/>
      <c r="H630" s="136"/>
      <c r="I630" s="136"/>
      <c r="J630" s="136"/>
      <c r="K630" s="136"/>
      <c r="L630" s="136"/>
      <c r="M630" s="136"/>
      <c r="N630" s="85"/>
      <c r="O630" s="685"/>
      <c r="P630" s="685"/>
      <c r="Q630" s="685"/>
      <c r="R630" s="685"/>
      <c r="S630" s="695"/>
      <c r="T630" s="695"/>
      <c r="U630" s="136"/>
      <c r="V630" s="136"/>
      <c r="W630" s="136"/>
      <c r="X630" s="136"/>
      <c r="Y630" s="136"/>
      <c r="Z630" s="136"/>
      <c r="AA630" s="85"/>
      <c r="AB630" s="685"/>
      <c r="AC630" s="685"/>
      <c r="AD630" s="685"/>
      <c r="AE630" s="685"/>
      <c r="AF630" s="695"/>
      <c r="AG630" s="695"/>
      <c r="AH630" s="136"/>
      <c r="AI630" s="136"/>
      <c r="AJ630" s="136"/>
      <c r="AK630" s="136"/>
      <c r="AL630" s="136"/>
      <c r="AM630" s="136"/>
      <c r="AN630" s="85"/>
      <c r="AO630" s="685"/>
      <c r="AP630" s="685"/>
      <c r="AQ630" s="685"/>
      <c r="AR630" s="685"/>
      <c r="AS630" s="695"/>
      <c r="AT630" s="695"/>
      <c r="AU630" s="136"/>
      <c r="AV630" s="136"/>
      <c r="AW630" s="136"/>
      <c r="AX630" s="136"/>
      <c r="AY630" s="136"/>
      <c r="AZ630" s="136"/>
      <c r="BA630" s="85"/>
      <c r="BB630" s="685"/>
      <c r="BC630" s="685"/>
      <c r="BD630" s="685"/>
      <c r="BE630" s="685"/>
      <c r="BF630" s="695"/>
      <c r="BG630" s="695"/>
      <c r="BH630" s="136"/>
      <c r="BI630" s="136"/>
      <c r="BJ630" s="136"/>
      <c r="BK630" s="136"/>
      <c r="BL630" s="136"/>
      <c r="BM630" s="136"/>
    </row>
    <row r="631" spans="1:65" s="5" customFormat="1" ht="15.95" customHeight="1" x14ac:dyDescent="0.2">
      <c r="A631" s="85"/>
      <c r="B631" s="685"/>
      <c r="C631" s="685"/>
      <c r="D631" s="685"/>
      <c r="E631" s="685"/>
      <c r="F631" s="695"/>
      <c r="G631" s="695"/>
      <c r="H631" s="24"/>
      <c r="I631" s="98"/>
      <c r="K631" s="51"/>
      <c r="L631" s="51"/>
      <c r="M631" s="51"/>
      <c r="N631" s="85"/>
      <c r="O631" s="685"/>
      <c r="P631" s="685"/>
      <c r="Q631" s="685"/>
      <c r="R631" s="685"/>
      <c r="S631" s="695"/>
      <c r="T631" s="695"/>
      <c r="U631" s="24"/>
      <c r="V631" s="98"/>
      <c r="X631" s="51"/>
      <c r="Y631" s="51"/>
      <c r="Z631" s="51"/>
      <c r="AA631" s="85"/>
      <c r="AB631" s="685"/>
      <c r="AC631" s="685"/>
      <c r="AD631" s="685"/>
      <c r="AE631" s="685"/>
      <c r="AF631" s="695"/>
      <c r="AG631" s="695"/>
      <c r="AH631" s="24"/>
      <c r="AI631" s="98"/>
      <c r="AK631" s="51"/>
      <c r="AL631" s="51"/>
      <c r="AM631" s="51"/>
      <c r="AN631" s="85"/>
      <c r="AO631" s="685"/>
      <c r="AP631" s="685"/>
      <c r="AQ631" s="685"/>
      <c r="AR631" s="685"/>
      <c r="AS631" s="695"/>
      <c r="AT631" s="695"/>
      <c r="AU631" s="24"/>
      <c r="AV631" s="98"/>
      <c r="AX631" s="51"/>
      <c r="AY631" s="51"/>
      <c r="AZ631" s="51"/>
      <c r="BA631" s="85"/>
      <c r="BB631" s="685"/>
      <c r="BC631" s="685"/>
      <c r="BD631" s="685"/>
      <c r="BE631" s="685"/>
      <c r="BF631" s="695"/>
      <c r="BG631" s="695"/>
      <c r="BH631" s="24"/>
      <c r="BI631" s="98"/>
      <c r="BK631" s="51"/>
      <c r="BL631" s="51"/>
      <c r="BM631" s="51"/>
    </row>
    <row r="632" spans="1:65" s="5" customFormat="1" ht="15.95" customHeight="1" x14ac:dyDescent="0.2">
      <c r="A632" s="85"/>
      <c r="B632" s="685"/>
      <c r="C632" s="685"/>
      <c r="D632" s="685"/>
      <c r="E632" s="685"/>
      <c r="F632" s="695"/>
      <c r="G632" s="695"/>
      <c r="H632" s="32"/>
      <c r="I632" s="103"/>
      <c r="J632" s="46"/>
      <c r="K632" s="33"/>
      <c r="L632" s="51"/>
      <c r="M632" s="130"/>
      <c r="N632" s="85"/>
      <c r="O632" s="685"/>
      <c r="P632" s="685"/>
      <c r="Q632" s="685"/>
      <c r="R632" s="685"/>
      <c r="S632" s="695"/>
      <c r="T632" s="695"/>
      <c r="U632" s="32"/>
      <c r="V632" s="103"/>
      <c r="W632" s="46"/>
      <c r="X632" s="33"/>
      <c r="Y632" s="51"/>
      <c r="Z632" s="130"/>
      <c r="AA632" s="85"/>
      <c r="AB632" s="685"/>
      <c r="AC632" s="685"/>
      <c r="AD632" s="685"/>
      <c r="AE632" s="685"/>
      <c r="AF632" s="695"/>
      <c r="AG632" s="695"/>
      <c r="AH632" s="32"/>
      <c r="AI632" s="103"/>
      <c r="AJ632" s="46"/>
      <c r="AK632" s="33"/>
      <c r="AL632" s="51"/>
      <c r="AM632" s="130"/>
      <c r="AN632" s="85"/>
      <c r="AO632" s="685"/>
      <c r="AP632" s="685"/>
      <c r="AQ632" s="685"/>
      <c r="AR632" s="685"/>
      <c r="AS632" s="695"/>
      <c r="AT632" s="695"/>
      <c r="AU632" s="32"/>
      <c r="AV632" s="103"/>
      <c r="AW632" s="46"/>
      <c r="AX632" s="33"/>
      <c r="AY632" s="51"/>
      <c r="AZ632" s="130"/>
      <c r="BA632" s="85"/>
      <c r="BB632" s="685"/>
      <c r="BC632" s="685"/>
      <c r="BD632" s="685"/>
      <c r="BE632" s="685"/>
      <c r="BF632" s="695"/>
      <c r="BG632" s="695"/>
      <c r="BH632" s="32"/>
      <c r="BI632" s="103"/>
      <c r="BJ632" s="46"/>
      <c r="BK632" s="33"/>
      <c r="BL632" s="51"/>
      <c r="BM632" s="130"/>
    </row>
    <row r="633" spans="1:65" s="5" customFormat="1" ht="15.95" customHeight="1" x14ac:dyDescent="0.2">
      <c r="A633" s="85"/>
      <c r="B633" s="685"/>
      <c r="C633" s="685"/>
      <c r="D633" s="685"/>
      <c r="E633" s="685"/>
      <c r="F633" s="695"/>
      <c r="G633" s="695"/>
      <c r="H633" s="24"/>
      <c r="I633" s="98"/>
      <c r="K633" s="51"/>
      <c r="L633" s="51"/>
      <c r="M633" s="51"/>
      <c r="N633" s="85"/>
      <c r="O633" s="685"/>
      <c r="P633" s="685"/>
      <c r="Q633" s="685"/>
      <c r="R633" s="685"/>
      <c r="S633" s="695"/>
      <c r="T633" s="695"/>
      <c r="U633" s="24"/>
      <c r="V633" s="98"/>
      <c r="X633" s="51"/>
      <c r="Y633" s="51"/>
      <c r="Z633" s="51"/>
      <c r="AA633" s="85"/>
      <c r="AB633" s="685"/>
      <c r="AC633" s="685"/>
      <c r="AD633" s="685"/>
      <c r="AE633" s="685"/>
      <c r="AF633" s="695"/>
      <c r="AG633" s="695"/>
      <c r="AH633" s="24"/>
      <c r="AI633" s="98"/>
      <c r="AK633" s="51"/>
      <c r="AL633" s="51"/>
      <c r="AM633" s="51"/>
      <c r="AN633" s="85"/>
      <c r="AO633" s="685"/>
      <c r="AP633" s="685"/>
      <c r="AQ633" s="685"/>
      <c r="AR633" s="685"/>
      <c r="AS633" s="695"/>
      <c r="AT633" s="695"/>
      <c r="AU633" s="24"/>
      <c r="AV633" s="98"/>
      <c r="AX633" s="51"/>
      <c r="AY633" s="51"/>
      <c r="AZ633" s="51"/>
      <c r="BA633" s="85"/>
      <c r="BB633" s="685"/>
      <c r="BC633" s="685"/>
      <c r="BD633" s="685"/>
      <c r="BE633" s="685"/>
      <c r="BF633" s="695"/>
      <c r="BG633" s="695"/>
      <c r="BH633" s="24"/>
      <c r="BI633" s="98"/>
      <c r="BK633" s="51"/>
      <c r="BL633" s="51"/>
      <c r="BM633" s="51"/>
    </row>
    <row r="634" spans="1:65" s="5" customFormat="1" ht="15.95" customHeight="1" x14ac:dyDescent="0.2">
      <c r="A634" s="85"/>
      <c r="B634" s="685"/>
      <c r="C634" s="685"/>
      <c r="D634" s="685"/>
      <c r="E634" s="685"/>
      <c r="F634" s="695"/>
      <c r="G634" s="695"/>
      <c r="H634" s="24"/>
      <c r="I634" s="98"/>
      <c r="K634" s="51"/>
      <c r="L634" s="51"/>
      <c r="M634" s="51"/>
      <c r="N634" s="85"/>
      <c r="O634" s="685"/>
      <c r="P634" s="685"/>
      <c r="Q634" s="685"/>
      <c r="R634" s="685"/>
      <c r="S634" s="695"/>
      <c r="T634" s="695"/>
      <c r="U634" s="24"/>
      <c r="V634" s="98"/>
      <c r="X634" s="51"/>
      <c r="Y634" s="51"/>
      <c r="Z634" s="51"/>
      <c r="AA634" s="85"/>
      <c r="AB634" s="685"/>
      <c r="AC634" s="685"/>
      <c r="AD634" s="685"/>
      <c r="AE634" s="685"/>
      <c r="AF634" s="695"/>
      <c r="AG634" s="695"/>
      <c r="AH634" s="24"/>
      <c r="AI634" s="98"/>
      <c r="AK634" s="51"/>
      <c r="AL634" s="51"/>
      <c r="AM634" s="51"/>
      <c r="AN634" s="85"/>
      <c r="AO634" s="685"/>
      <c r="AP634" s="685"/>
      <c r="AQ634" s="685"/>
      <c r="AR634" s="685"/>
      <c r="AS634" s="695"/>
      <c r="AT634" s="695"/>
      <c r="AU634" s="24"/>
      <c r="AV634" s="98"/>
      <c r="AX634" s="51"/>
      <c r="AY634" s="51"/>
      <c r="AZ634" s="51"/>
      <c r="BA634" s="85"/>
      <c r="BB634" s="685"/>
      <c r="BC634" s="685"/>
      <c r="BD634" s="685"/>
      <c r="BE634" s="685"/>
      <c r="BF634" s="695"/>
      <c r="BG634" s="695"/>
      <c r="BH634" s="24"/>
      <c r="BI634" s="98"/>
      <c r="BK634" s="51"/>
      <c r="BL634" s="51"/>
      <c r="BM634" s="51"/>
    </row>
    <row r="635" spans="1:65" s="5" customFormat="1" ht="15.95" customHeight="1" x14ac:dyDescent="0.2">
      <c r="A635" s="85"/>
      <c r="B635" s="685"/>
      <c r="C635" s="685"/>
      <c r="D635" s="685"/>
      <c r="E635" s="685"/>
      <c r="F635" s="695"/>
      <c r="G635" s="695"/>
      <c r="H635" s="32"/>
      <c r="I635" s="103"/>
      <c r="J635" s="46"/>
      <c r="K635" s="33"/>
      <c r="L635" s="51"/>
      <c r="M635" s="130"/>
      <c r="N635" s="85"/>
      <c r="O635" s="685"/>
      <c r="P635" s="685"/>
      <c r="Q635" s="685"/>
      <c r="R635" s="685"/>
      <c r="S635" s="695"/>
      <c r="T635" s="695"/>
      <c r="U635" s="32"/>
      <c r="V635" s="103"/>
      <c r="W635" s="46"/>
      <c r="X635" s="33"/>
      <c r="Y635" s="51"/>
      <c r="Z635" s="130"/>
      <c r="AA635" s="85"/>
      <c r="AB635" s="685"/>
      <c r="AC635" s="685"/>
      <c r="AD635" s="685"/>
      <c r="AE635" s="685"/>
      <c r="AF635" s="695"/>
      <c r="AG635" s="695"/>
      <c r="AH635" s="32"/>
      <c r="AI635" s="103"/>
      <c r="AJ635" s="46"/>
      <c r="AK635" s="33"/>
      <c r="AL635" s="51"/>
      <c r="AM635" s="130"/>
      <c r="AN635" s="85"/>
      <c r="AO635" s="685"/>
      <c r="AP635" s="685"/>
      <c r="AQ635" s="685"/>
      <c r="AR635" s="685"/>
      <c r="AS635" s="695"/>
      <c r="AT635" s="695"/>
      <c r="AU635" s="32"/>
      <c r="AV635" s="103"/>
      <c r="AW635" s="46"/>
      <c r="AX635" s="33"/>
      <c r="AY635" s="51"/>
      <c r="AZ635" s="130"/>
      <c r="BA635" s="85"/>
      <c r="BB635" s="685"/>
      <c r="BC635" s="685"/>
      <c r="BD635" s="685"/>
      <c r="BE635" s="685"/>
      <c r="BF635" s="695"/>
      <c r="BG635" s="695"/>
      <c r="BH635" s="32"/>
      <c r="BI635" s="103"/>
      <c r="BJ635" s="46"/>
      <c r="BK635" s="33"/>
      <c r="BL635" s="51"/>
      <c r="BM635" s="130"/>
    </row>
    <row r="636" spans="1:65" s="5" customFormat="1" ht="15.75" customHeight="1" x14ac:dyDescent="0.2">
      <c r="A636" s="85"/>
      <c r="B636" s="685"/>
      <c r="C636" s="685"/>
      <c r="D636" s="685"/>
      <c r="E636" s="685"/>
      <c r="F636" s="695"/>
      <c r="G636" s="695"/>
      <c r="H636" s="136"/>
      <c r="I636" s="136"/>
      <c r="J636" s="136"/>
      <c r="K636" s="136"/>
      <c r="L636" s="136"/>
      <c r="M636" s="136"/>
      <c r="N636" s="85"/>
      <c r="O636" s="685"/>
      <c r="P636" s="685"/>
      <c r="Q636" s="685"/>
      <c r="R636" s="685"/>
      <c r="S636" s="695"/>
      <c r="T636" s="695"/>
      <c r="U636" s="136"/>
      <c r="V636" s="136"/>
      <c r="W636" s="136"/>
      <c r="X636" s="136"/>
      <c r="Y636" s="136"/>
      <c r="Z636" s="136"/>
      <c r="AA636" s="85"/>
      <c r="AB636" s="685"/>
      <c r="AC636" s="685"/>
      <c r="AD636" s="685"/>
      <c r="AE636" s="685"/>
      <c r="AF636" s="695"/>
      <c r="AG636" s="695"/>
      <c r="AH636" s="136"/>
      <c r="AI636" s="136"/>
      <c r="AJ636" s="136"/>
      <c r="AK636" s="136"/>
      <c r="AL636" s="136"/>
      <c r="AM636" s="136"/>
      <c r="AN636" s="85"/>
      <c r="AO636" s="685"/>
      <c r="AP636" s="685"/>
      <c r="AQ636" s="685"/>
      <c r="AR636" s="685"/>
      <c r="AS636" s="695"/>
      <c r="AT636" s="695"/>
      <c r="AU636" s="136"/>
      <c r="AV636" s="136"/>
      <c r="AW636" s="136"/>
      <c r="AX636" s="136"/>
      <c r="AY636" s="136"/>
      <c r="AZ636" s="136"/>
      <c r="BA636" s="85"/>
      <c r="BB636" s="685"/>
      <c r="BC636" s="685"/>
      <c r="BD636" s="685"/>
      <c r="BE636" s="685"/>
      <c r="BF636" s="695"/>
      <c r="BG636" s="695"/>
      <c r="BH636" s="136"/>
      <c r="BI636" s="136"/>
      <c r="BJ636" s="136"/>
      <c r="BK636" s="136"/>
      <c r="BL636" s="136"/>
      <c r="BM636" s="136"/>
    </row>
    <row r="637" spans="1:65" s="5" customFormat="1" ht="15.95" customHeight="1" x14ac:dyDescent="0.2">
      <c r="A637" s="85"/>
      <c r="B637" s="686"/>
      <c r="C637" s="686"/>
      <c r="D637" s="686"/>
      <c r="E637" s="686"/>
      <c r="F637" s="695"/>
      <c r="G637" s="695"/>
      <c r="H637" s="38"/>
      <c r="I637" s="103"/>
      <c r="K637" s="59"/>
      <c r="L637" s="51"/>
      <c r="M637" s="130"/>
      <c r="N637" s="85"/>
      <c r="O637" s="686"/>
      <c r="P637" s="686"/>
      <c r="Q637" s="686"/>
      <c r="R637" s="686"/>
      <c r="S637" s="695"/>
      <c r="T637" s="695"/>
      <c r="U637" s="38"/>
      <c r="V637" s="103"/>
      <c r="X637" s="59"/>
      <c r="Y637" s="51"/>
      <c r="Z637" s="130"/>
      <c r="AA637" s="85"/>
      <c r="AB637" s="686"/>
      <c r="AC637" s="686"/>
      <c r="AD637" s="686"/>
      <c r="AE637" s="686"/>
      <c r="AF637" s="695"/>
      <c r="AG637" s="695"/>
      <c r="AH637" s="38"/>
      <c r="AI637" s="103"/>
      <c r="AK637" s="59"/>
      <c r="AL637" s="51"/>
      <c r="AM637" s="130"/>
      <c r="AN637" s="85"/>
      <c r="AO637" s="686"/>
      <c r="AP637" s="686"/>
      <c r="AQ637" s="686"/>
      <c r="AR637" s="686"/>
      <c r="AS637" s="695"/>
      <c r="AT637" s="695"/>
      <c r="AU637" s="38"/>
      <c r="AV637" s="103"/>
      <c r="AX637" s="59"/>
      <c r="AY637" s="51"/>
      <c r="AZ637" s="130"/>
      <c r="BA637" s="85"/>
      <c r="BB637" s="686"/>
      <c r="BC637" s="686"/>
      <c r="BD637" s="686"/>
      <c r="BE637" s="686"/>
      <c r="BF637" s="695"/>
      <c r="BG637" s="695"/>
      <c r="BH637" s="38"/>
      <c r="BI637" s="103"/>
      <c r="BK637" s="59"/>
      <c r="BL637" s="51"/>
      <c r="BM637" s="130"/>
    </row>
    <row r="638" spans="1:65" s="5" customFormat="1" ht="15.95" customHeight="1" x14ac:dyDescent="0.2">
      <c r="A638" s="85"/>
      <c r="B638" s="686"/>
      <c r="C638" s="686"/>
      <c r="D638" s="686"/>
      <c r="E638" s="686"/>
      <c r="F638" s="695"/>
      <c r="G638" s="695"/>
      <c r="H638" s="38"/>
      <c r="I638" s="103"/>
      <c r="K638" s="59"/>
      <c r="L638" s="51"/>
      <c r="M638" s="130"/>
      <c r="N638" s="85"/>
      <c r="O638" s="686"/>
      <c r="P638" s="686"/>
      <c r="Q638" s="686"/>
      <c r="R638" s="686"/>
      <c r="S638" s="695"/>
      <c r="T638" s="695"/>
      <c r="U638" s="38"/>
      <c r="V638" s="103"/>
      <c r="X638" s="59"/>
      <c r="Y638" s="51"/>
      <c r="Z638" s="130"/>
      <c r="AA638" s="85"/>
      <c r="AB638" s="686"/>
      <c r="AC638" s="686"/>
      <c r="AD638" s="686"/>
      <c r="AE638" s="686"/>
      <c r="AF638" s="695"/>
      <c r="AG638" s="695"/>
      <c r="AH638" s="38"/>
      <c r="AI638" s="103"/>
      <c r="AK638" s="59"/>
      <c r="AL638" s="51"/>
      <c r="AM638" s="130"/>
      <c r="AN638" s="85"/>
      <c r="AO638" s="686"/>
      <c r="AP638" s="686"/>
      <c r="AQ638" s="686"/>
      <c r="AR638" s="686"/>
      <c r="AS638" s="695"/>
      <c r="AT638" s="695"/>
      <c r="AU638" s="38"/>
      <c r="AV638" s="103"/>
      <c r="AX638" s="59"/>
      <c r="AY638" s="51"/>
      <c r="AZ638" s="130"/>
      <c r="BA638" s="85"/>
      <c r="BB638" s="686"/>
      <c r="BC638" s="686"/>
      <c r="BD638" s="686"/>
      <c r="BE638" s="686"/>
      <c r="BF638" s="695"/>
      <c r="BG638" s="695"/>
      <c r="BH638" s="38"/>
      <c r="BI638" s="103"/>
      <c r="BK638" s="59"/>
      <c r="BL638" s="51"/>
      <c r="BM638" s="130"/>
    </row>
    <row r="639" spans="1:65" s="5" customFormat="1" ht="15.95" customHeight="1" x14ac:dyDescent="0.2">
      <c r="A639" s="85"/>
      <c r="B639" s="49"/>
      <c r="C639" s="49"/>
      <c r="D639" s="49"/>
      <c r="E639" s="49"/>
      <c r="F639" s="54"/>
      <c r="G639" s="54"/>
      <c r="H639" s="24"/>
      <c r="I639" s="98"/>
      <c r="K639" s="51"/>
      <c r="L639" s="51"/>
      <c r="M639" s="51"/>
      <c r="N639" s="85"/>
      <c r="O639" s="49"/>
      <c r="P639" s="49"/>
      <c r="Q639" s="49"/>
      <c r="R639" s="49"/>
      <c r="S639" s="54"/>
      <c r="T639" s="54"/>
      <c r="U639" s="24"/>
      <c r="V639" s="98"/>
      <c r="X639" s="51"/>
      <c r="Y639" s="51"/>
      <c r="Z639" s="51"/>
      <c r="AA639" s="85"/>
      <c r="AB639" s="49"/>
      <c r="AC639" s="49"/>
      <c r="AD639" s="49"/>
      <c r="AE639" s="49"/>
      <c r="AF639" s="54"/>
      <c r="AG639" s="54"/>
      <c r="AH639" s="24"/>
      <c r="AI639" s="98"/>
      <c r="AK639" s="51"/>
      <c r="AL639" s="51"/>
      <c r="AM639" s="51"/>
      <c r="AN639" s="85"/>
      <c r="AO639" s="49"/>
      <c r="AP639" s="49"/>
      <c r="AQ639" s="49"/>
      <c r="AR639" s="49"/>
      <c r="AS639" s="54"/>
      <c r="AT639" s="54"/>
      <c r="AU639" s="24"/>
      <c r="AV639" s="98"/>
      <c r="AX639" s="51"/>
      <c r="AY639" s="51"/>
      <c r="AZ639" s="51"/>
      <c r="BA639" s="85"/>
      <c r="BB639" s="49"/>
      <c r="BC639" s="49"/>
      <c r="BD639" s="49"/>
      <c r="BE639" s="49"/>
      <c r="BF639" s="54"/>
      <c r="BG639" s="54"/>
      <c r="BH639" s="24"/>
      <c r="BI639" s="98"/>
      <c r="BK639" s="51"/>
      <c r="BL639" s="51"/>
      <c r="BM639" s="51"/>
    </row>
    <row r="640" spans="1:65" s="5" customFormat="1" ht="15.95" customHeight="1" x14ac:dyDescent="0.25">
      <c r="A640" s="7"/>
      <c r="B640" s="71"/>
      <c r="C640" s="71"/>
      <c r="D640" s="71"/>
      <c r="E640" s="88"/>
      <c r="F640" s="88"/>
      <c r="G640" s="88"/>
      <c r="H640" s="38"/>
      <c r="I640" s="103"/>
      <c r="K640" s="59"/>
      <c r="L640" s="51"/>
      <c r="M640" s="130"/>
      <c r="N640" s="7"/>
      <c r="O640" s="71"/>
      <c r="P640" s="71"/>
      <c r="Q640" s="71"/>
      <c r="R640" s="88"/>
      <c r="S640" s="88"/>
      <c r="T640" s="88"/>
      <c r="U640" s="38"/>
      <c r="V640" s="103"/>
      <c r="X640" s="59"/>
      <c r="Y640" s="51"/>
      <c r="Z640" s="130"/>
      <c r="AA640" s="7"/>
      <c r="AB640" s="71"/>
      <c r="AC640" s="71"/>
      <c r="AD640" s="71"/>
      <c r="AE640" s="88"/>
      <c r="AF640" s="88"/>
      <c r="AG640" s="88"/>
      <c r="AH640" s="38"/>
      <c r="AI640" s="103"/>
      <c r="AK640" s="59"/>
      <c r="AL640" s="51"/>
      <c r="AM640" s="130"/>
      <c r="AN640" s="7"/>
      <c r="AO640" s="71"/>
      <c r="AP640" s="71"/>
      <c r="AQ640" s="71"/>
      <c r="AR640" s="88"/>
      <c r="AS640" s="88"/>
      <c r="AT640" s="88"/>
      <c r="AU640" s="38"/>
      <c r="AV640" s="103"/>
      <c r="AX640" s="59"/>
      <c r="AY640" s="51"/>
      <c r="AZ640" s="130"/>
      <c r="BA640" s="7"/>
      <c r="BB640" s="71"/>
      <c r="BC640" s="71"/>
      <c r="BD640" s="71"/>
      <c r="BE640" s="88"/>
      <c r="BF640" s="88"/>
      <c r="BG640" s="88"/>
      <c r="BH640" s="38"/>
      <c r="BI640" s="103"/>
      <c r="BK640" s="59"/>
      <c r="BL640" s="51"/>
      <c r="BM640" s="130"/>
    </row>
    <row r="641" spans="1:65" s="5" customFormat="1" ht="15.95" customHeight="1" x14ac:dyDescent="0.2">
      <c r="A641" s="85"/>
      <c r="B641" s="57"/>
      <c r="C641" s="57"/>
      <c r="D641" s="57"/>
      <c r="E641" s="85"/>
      <c r="F641" s="85"/>
      <c r="G641" s="85"/>
      <c r="H641" s="24"/>
      <c r="I641" s="98"/>
      <c r="K641" s="51"/>
      <c r="L641" s="51"/>
      <c r="M641" s="51"/>
      <c r="N641" s="85"/>
      <c r="O641" s="57"/>
      <c r="P641" s="57"/>
      <c r="Q641" s="57"/>
      <c r="R641" s="85"/>
      <c r="S641" s="85"/>
      <c r="T641" s="85"/>
      <c r="U641" s="24"/>
      <c r="V641" s="98"/>
      <c r="X641" s="51"/>
      <c r="Y641" s="51"/>
      <c r="Z641" s="51"/>
      <c r="AA641" s="85"/>
      <c r="AB641" s="57"/>
      <c r="AC641" s="57"/>
      <c r="AD641" s="57"/>
      <c r="AE641" s="85"/>
      <c r="AF641" s="85"/>
      <c r="AG641" s="85"/>
      <c r="AH641" s="24"/>
      <c r="AI641" s="98"/>
      <c r="AK641" s="51"/>
      <c r="AL641" s="51"/>
      <c r="AM641" s="51"/>
      <c r="AN641" s="85"/>
      <c r="AO641" s="57"/>
      <c r="AP641" s="57"/>
      <c r="AQ641" s="57"/>
      <c r="AR641" s="85"/>
      <c r="AS641" s="85"/>
      <c r="AT641" s="85"/>
      <c r="AU641" s="24"/>
      <c r="AV641" s="98"/>
      <c r="AX641" s="51"/>
      <c r="AY641" s="51"/>
      <c r="AZ641" s="51"/>
      <c r="BA641" s="85"/>
      <c r="BB641" s="57"/>
      <c r="BC641" s="57"/>
      <c r="BD641" s="57"/>
      <c r="BE641" s="85"/>
      <c r="BF641" s="85"/>
      <c r="BG641" s="85"/>
      <c r="BH641" s="24"/>
      <c r="BI641" s="98"/>
      <c r="BK641" s="51"/>
      <c r="BL641" s="51"/>
      <c r="BM641" s="51"/>
    </row>
    <row r="642" spans="1:65" s="5" customFormat="1" ht="15.95" customHeight="1" x14ac:dyDescent="0.25">
      <c r="A642" s="56"/>
      <c r="B642" s="76"/>
      <c r="C642" s="76"/>
      <c r="D642" s="76"/>
      <c r="E642" s="89"/>
      <c r="F642" s="89"/>
      <c r="G642" s="89"/>
      <c r="H642" s="32"/>
      <c r="I642" s="103"/>
      <c r="J642" s="46"/>
      <c r="K642" s="33"/>
      <c r="L642" s="51"/>
      <c r="M642" s="130"/>
      <c r="N642" s="56"/>
      <c r="O642" s="76"/>
      <c r="P642" s="76"/>
      <c r="Q642" s="76"/>
      <c r="R642" s="89"/>
      <c r="S642" s="89"/>
      <c r="T642" s="89"/>
      <c r="U642" s="32"/>
      <c r="V642" s="103"/>
      <c r="W642" s="46"/>
      <c r="X642" s="33"/>
      <c r="Y642" s="51"/>
      <c r="Z642" s="130"/>
      <c r="AA642" s="56"/>
      <c r="AB642" s="76"/>
      <c r="AC642" s="76"/>
      <c r="AD642" s="76"/>
      <c r="AE642" s="89"/>
      <c r="AF642" s="89"/>
      <c r="AG642" s="89"/>
      <c r="AH642" s="32"/>
      <c r="AI642" s="103"/>
      <c r="AJ642" s="46"/>
      <c r="AK642" s="33"/>
      <c r="AL642" s="51"/>
      <c r="AM642" s="130"/>
      <c r="AN642" s="56"/>
      <c r="AO642" s="76"/>
      <c r="AP642" s="76"/>
      <c r="AQ642" s="76"/>
      <c r="AR642" s="89"/>
      <c r="AS642" s="89"/>
      <c r="AT642" s="89"/>
      <c r="AU642" s="32"/>
      <c r="AV642" s="103"/>
      <c r="AW642" s="46"/>
      <c r="AX642" s="33"/>
      <c r="AY642" s="51"/>
      <c r="AZ642" s="130"/>
      <c r="BA642" s="56"/>
      <c r="BB642" s="76"/>
      <c r="BC642" s="76"/>
      <c r="BD642" s="76"/>
      <c r="BE642" s="89"/>
      <c r="BF642" s="89"/>
      <c r="BG642" s="89"/>
      <c r="BH642" s="32"/>
      <c r="BI642" s="103"/>
      <c r="BJ642" s="46"/>
      <c r="BK642" s="33"/>
      <c r="BL642" s="51"/>
      <c r="BM642" s="130"/>
    </row>
    <row r="643" spans="1:65" s="5" customFormat="1" ht="15.95" customHeight="1" x14ac:dyDescent="0.25">
      <c r="A643" s="56"/>
      <c r="B643" s="76"/>
      <c r="C643" s="76"/>
      <c r="D643" s="76"/>
      <c r="E643" s="89"/>
      <c r="F643" s="89"/>
      <c r="G643" s="89"/>
      <c r="H643" s="136"/>
      <c r="I643" s="136"/>
      <c r="J643" s="136"/>
      <c r="K643" s="136"/>
      <c r="L643" s="136"/>
      <c r="M643" s="136"/>
      <c r="N643" s="56"/>
      <c r="O643" s="76"/>
      <c r="P643" s="76"/>
      <c r="Q643" s="76"/>
      <c r="R643" s="89"/>
      <c r="S643" s="89"/>
      <c r="T643" s="89"/>
      <c r="U643" s="136"/>
      <c r="V643" s="136"/>
      <c r="W643" s="136"/>
      <c r="X643" s="136"/>
      <c r="Y643" s="136"/>
      <c r="Z643" s="136"/>
      <c r="AA643" s="56"/>
      <c r="AB643" s="76"/>
      <c r="AC643" s="76"/>
      <c r="AD643" s="76"/>
      <c r="AE643" s="89"/>
      <c r="AF643" s="89"/>
      <c r="AG643" s="89"/>
      <c r="AH643" s="136"/>
      <c r="AI643" s="136"/>
      <c r="AJ643" s="136"/>
      <c r="AK643" s="136"/>
      <c r="AL643" s="136"/>
      <c r="AM643" s="136"/>
      <c r="AN643" s="56"/>
      <c r="AO643" s="76"/>
      <c r="AP643" s="76"/>
      <c r="AQ643" s="76"/>
      <c r="AR643" s="89"/>
      <c r="AS643" s="89"/>
      <c r="AT643" s="89"/>
      <c r="AU643" s="136"/>
      <c r="AV643" s="136"/>
      <c r="AW643" s="136"/>
      <c r="AX643" s="136"/>
      <c r="AY643" s="136"/>
      <c r="AZ643" s="136"/>
      <c r="BA643" s="56"/>
      <c r="BB643" s="76"/>
      <c r="BC643" s="76"/>
      <c r="BD643" s="76"/>
      <c r="BE643" s="89"/>
      <c r="BF643" s="89"/>
      <c r="BG643" s="89"/>
      <c r="BH643" s="136"/>
      <c r="BI643" s="136"/>
      <c r="BJ643" s="136"/>
      <c r="BK643" s="136"/>
      <c r="BL643" s="136"/>
      <c r="BM643" s="136"/>
    </row>
    <row r="644" spans="1:65" s="8" customFormat="1" ht="18" customHeight="1" x14ac:dyDescent="0.25">
      <c r="A644" s="27"/>
      <c r="B644" s="76"/>
      <c r="C644" s="76"/>
      <c r="D644" s="76"/>
      <c r="E644" s="89"/>
      <c r="F644" s="89"/>
      <c r="G644" s="89"/>
      <c r="H644" s="89"/>
      <c r="I644" s="89"/>
      <c r="J644" s="56"/>
      <c r="K644" s="779"/>
      <c r="L644" s="779"/>
      <c r="M644" s="779"/>
      <c r="N644" s="27"/>
      <c r="O644" s="76"/>
      <c r="P644" s="76"/>
      <c r="Q644" s="76"/>
      <c r="R644" s="89"/>
      <c r="S644" s="89"/>
      <c r="T644" s="89"/>
      <c r="U644" s="89"/>
      <c r="V644" s="89"/>
      <c r="W644" s="56"/>
      <c r="X644" s="779"/>
      <c r="Y644" s="779"/>
      <c r="Z644" s="779"/>
      <c r="AA644" s="27"/>
      <c r="AB644" s="76"/>
      <c r="AC644" s="76"/>
      <c r="AD644" s="76"/>
      <c r="AE644" s="89"/>
      <c r="AF644" s="89"/>
      <c r="AG644" s="89"/>
      <c r="AH644" s="89"/>
      <c r="AI644" s="89"/>
      <c r="AJ644" s="56"/>
      <c r="AK644" s="779"/>
      <c r="AL644" s="779"/>
      <c r="AM644" s="779"/>
      <c r="AN644" s="27"/>
      <c r="AO644" s="76"/>
      <c r="AP644" s="76"/>
      <c r="AQ644" s="76"/>
      <c r="AR644" s="89"/>
      <c r="AS644" s="89"/>
      <c r="AT644" s="89"/>
      <c r="AU644" s="89"/>
      <c r="AV644" s="89"/>
      <c r="AW644" s="56"/>
      <c r="AX644" s="779"/>
      <c r="AY644" s="779"/>
      <c r="AZ644" s="779"/>
      <c r="BA644" s="27"/>
      <c r="BB644" s="76"/>
      <c r="BC644" s="76"/>
      <c r="BD644" s="76"/>
      <c r="BE644" s="89"/>
      <c r="BF644" s="89"/>
      <c r="BG644" s="89"/>
      <c r="BH644" s="89"/>
      <c r="BI644" s="89"/>
      <c r="BJ644" s="56"/>
      <c r="BK644" s="779"/>
      <c r="BL644" s="779"/>
      <c r="BM644" s="779"/>
    </row>
    <row r="645" spans="1:65" s="8" customFormat="1" ht="12.75" customHeight="1" x14ac:dyDescent="0.25">
      <c r="A645" s="62"/>
      <c r="B645" s="696"/>
      <c r="C645" s="696"/>
      <c r="D645" s="696"/>
      <c r="E645" s="696"/>
      <c r="F645" s="696"/>
      <c r="G645" s="696"/>
      <c r="H645" s="74"/>
      <c r="I645" s="114"/>
      <c r="K645" s="168"/>
      <c r="L645" s="168"/>
      <c r="M645" s="169"/>
      <c r="N645" s="62"/>
      <c r="O645" s="696"/>
      <c r="P645" s="696"/>
      <c r="Q645" s="696"/>
      <c r="R645" s="696"/>
      <c r="S645" s="696"/>
      <c r="T645" s="696"/>
      <c r="U645" s="74"/>
      <c r="V645" s="114"/>
      <c r="X645" s="168"/>
      <c r="Y645" s="168"/>
      <c r="Z645" s="169"/>
      <c r="AA645" s="62"/>
      <c r="AB645" s="696"/>
      <c r="AC645" s="696"/>
      <c r="AD645" s="696"/>
      <c r="AE645" s="696"/>
      <c r="AF645" s="696"/>
      <c r="AG645" s="696"/>
      <c r="AH645" s="74"/>
      <c r="AI645" s="114"/>
      <c r="AK645" s="168"/>
      <c r="AL645" s="168"/>
      <c r="AM645" s="169"/>
      <c r="AN645" s="62"/>
      <c r="AO645" s="696"/>
      <c r="AP645" s="696"/>
      <c r="AQ645" s="696"/>
      <c r="AR645" s="696"/>
      <c r="AS645" s="696"/>
      <c r="AT645" s="696"/>
      <c r="AU645" s="74"/>
      <c r="AV645" s="114"/>
      <c r="AX645" s="168"/>
      <c r="AY645" s="168"/>
      <c r="AZ645" s="169"/>
      <c r="BA645" s="62"/>
      <c r="BB645" s="696"/>
      <c r="BC645" s="696"/>
      <c r="BD645" s="696"/>
      <c r="BE645" s="696"/>
      <c r="BF645" s="696"/>
      <c r="BG645" s="696"/>
      <c r="BH645" s="74"/>
      <c r="BI645" s="114"/>
      <c r="BK645" s="168"/>
      <c r="BL645" s="168"/>
      <c r="BM645" s="169"/>
    </row>
    <row r="646" spans="1:65" s="8" customFormat="1" ht="21.75" customHeight="1" x14ac:dyDescent="0.25">
      <c r="A646" s="5"/>
      <c r="B646" s="24"/>
      <c r="C646" s="24"/>
      <c r="D646" s="24"/>
      <c r="E646" s="21"/>
      <c r="F646" s="21"/>
      <c r="G646" s="21"/>
      <c r="H646" s="89"/>
      <c r="I646" s="89"/>
      <c r="J646" s="56"/>
      <c r="K646" s="779"/>
      <c r="L646" s="779"/>
      <c r="M646" s="779"/>
      <c r="N646" s="5"/>
      <c r="O646" s="24"/>
      <c r="P646" s="24"/>
      <c r="Q646" s="24"/>
      <c r="R646" s="21"/>
      <c r="S646" s="21"/>
      <c r="T646" s="21"/>
      <c r="U646" s="89"/>
      <c r="V646" s="89"/>
      <c r="W646" s="56"/>
      <c r="X646" s="779"/>
      <c r="Y646" s="779"/>
      <c r="Z646" s="779"/>
      <c r="AA646" s="5"/>
      <c r="AB646" s="24"/>
      <c r="AC646" s="24"/>
      <c r="AD646" s="24"/>
      <c r="AE646" s="21"/>
      <c r="AF646" s="21"/>
      <c r="AG646" s="21"/>
      <c r="AH646" s="89"/>
      <c r="AI646" s="89"/>
      <c r="AJ646" s="56"/>
      <c r="AK646" s="779"/>
      <c r="AL646" s="779"/>
      <c r="AM646" s="779"/>
      <c r="AN646" s="5"/>
      <c r="AO646" s="24"/>
      <c r="AP646" s="24"/>
      <c r="AQ646" s="24"/>
      <c r="AR646" s="21"/>
      <c r="AS646" s="21"/>
      <c r="AT646" s="21"/>
      <c r="AU646" s="89"/>
      <c r="AV646" s="89"/>
      <c r="AW646" s="56"/>
      <c r="AX646" s="779"/>
      <c r="AY646" s="779"/>
      <c r="AZ646" s="779"/>
      <c r="BA646" s="5"/>
      <c r="BB646" s="24"/>
      <c r="BC646" s="24"/>
      <c r="BD646" s="24"/>
      <c r="BE646" s="21"/>
      <c r="BF646" s="21"/>
      <c r="BG646" s="21"/>
      <c r="BH646" s="89"/>
      <c r="BI646" s="89"/>
      <c r="BJ646" s="56"/>
      <c r="BK646" s="779"/>
      <c r="BL646" s="779"/>
      <c r="BM646" s="779"/>
    </row>
    <row r="647" spans="1:65" s="5" customFormat="1" x14ac:dyDescent="0.2">
      <c r="A647" s="21"/>
      <c r="B647" s="24"/>
      <c r="C647" s="24"/>
      <c r="D647" s="24"/>
      <c r="E647" s="21"/>
      <c r="F647" s="21"/>
      <c r="G647" s="21"/>
      <c r="H647" s="24"/>
      <c r="I647" s="58"/>
      <c r="K647" s="59"/>
      <c r="L647" s="51"/>
      <c r="M647" s="59"/>
      <c r="N647" s="21"/>
      <c r="O647" s="24"/>
      <c r="P647" s="24"/>
      <c r="Q647" s="24"/>
      <c r="R647" s="21"/>
      <c r="S647" s="21"/>
      <c r="T647" s="21"/>
      <c r="U647" s="24"/>
      <c r="V647" s="58"/>
      <c r="X647" s="59"/>
      <c r="Y647" s="51"/>
      <c r="Z647" s="59"/>
      <c r="AA647" s="21"/>
      <c r="AB647" s="24"/>
      <c r="AC647" s="24"/>
      <c r="AD647" s="24"/>
      <c r="AE647" s="21"/>
      <c r="AF647" s="21"/>
      <c r="AG647" s="21"/>
      <c r="AH647" s="24"/>
      <c r="AI647" s="58"/>
      <c r="AK647" s="59"/>
      <c r="AL647" s="51"/>
      <c r="AM647" s="59"/>
      <c r="AN647" s="21"/>
      <c r="AO647" s="24"/>
      <c r="AP647" s="24"/>
      <c r="AQ647" s="24"/>
      <c r="AR647" s="21"/>
      <c r="AS647" s="21"/>
      <c r="AT647" s="21"/>
      <c r="AU647" s="24"/>
      <c r="AV647" s="58"/>
      <c r="AX647" s="59"/>
      <c r="AY647" s="51"/>
      <c r="AZ647" s="59"/>
      <c r="BA647" s="21"/>
      <c r="BB647" s="24"/>
      <c r="BC647" s="24"/>
      <c r="BD647" s="24"/>
      <c r="BE647" s="21"/>
      <c r="BF647" s="21"/>
      <c r="BG647" s="21"/>
      <c r="BH647" s="24"/>
      <c r="BI647" s="58"/>
      <c r="BK647" s="59"/>
      <c r="BL647" s="51"/>
      <c r="BM647" s="59"/>
    </row>
    <row r="648" spans="1:65" s="20" customFormat="1" ht="20.100000000000001" customHeight="1" x14ac:dyDescent="0.2">
      <c r="A648" s="61"/>
      <c r="B648" s="73"/>
      <c r="C648" s="73"/>
      <c r="D648" s="73"/>
      <c r="E648" s="21"/>
      <c r="F648" s="21"/>
      <c r="G648" s="21"/>
      <c r="H648" s="137"/>
      <c r="I648" s="137"/>
      <c r="J648" s="137"/>
      <c r="K648" s="137"/>
      <c r="L648" s="137"/>
      <c r="M648" s="137"/>
      <c r="N648" s="61"/>
      <c r="O648" s="73"/>
      <c r="P648" s="73"/>
      <c r="Q648" s="73"/>
      <c r="R648" s="21"/>
      <c r="S648" s="21"/>
      <c r="T648" s="21"/>
      <c r="U648" s="137"/>
      <c r="V648" s="137"/>
      <c r="W648" s="137"/>
      <c r="X648" s="137"/>
      <c r="Y648" s="137"/>
      <c r="Z648" s="137"/>
      <c r="AA648" s="61"/>
      <c r="AB648" s="73"/>
      <c r="AC648" s="73"/>
      <c r="AD648" s="73"/>
      <c r="AE648" s="21"/>
      <c r="AF648" s="21"/>
      <c r="AG648" s="21"/>
      <c r="AH648" s="137"/>
      <c r="AI648" s="137"/>
      <c r="AJ648" s="137"/>
      <c r="AK648" s="137"/>
      <c r="AL648" s="137"/>
      <c r="AM648" s="137"/>
      <c r="AN648" s="61"/>
      <c r="AO648" s="73"/>
      <c r="AP648" s="73"/>
      <c r="AQ648" s="73"/>
      <c r="AR648" s="21"/>
      <c r="AS648" s="21"/>
      <c r="AT648" s="21"/>
      <c r="AU648" s="137"/>
      <c r="AV648" s="137"/>
      <c r="AW648" s="137"/>
      <c r="AX648" s="137"/>
      <c r="AY648" s="137"/>
      <c r="AZ648" s="137"/>
      <c r="BA648" s="61"/>
      <c r="BB648" s="73"/>
      <c r="BC648" s="73"/>
      <c r="BD648" s="73"/>
      <c r="BE648" s="21"/>
      <c r="BF648" s="21"/>
      <c r="BG648" s="21"/>
      <c r="BH648" s="137"/>
      <c r="BI648" s="137"/>
      <c r="BJ648" s="137"/>
      <c r="BK648" s="137"/>
      <c r="BL648" s="137"/>
      <c r="BM648" s="137"/>
    </row>
    <row r="649" spans="1:65" s="7" customFormat="1" ht="17.100000000000001" customHeight="1" x14ac:dyDescent="0.2">
      <c r="A649" s="21"/>
      <c r="B649" s="73"/>
      <c r="C649" s="73"/>
      <c r="D649" s="73"/>
      <c r="E649" s="21"/>
      <c r="F649" s="21"/>
      <c r="G649" s="21"/>
      <c r="H649" s="85"/>
      <c r="I649" s="85"/>
      <c r="J649" s="85"/>
      <c r="K649" s="85"/>
      <c r="L649" s="85"/>
      <c r="M649" s="85"/>
      <c r="N649" s="21"/>
      <c r="O649" s="73"/>
      <c r="P649" s="73"/>
      <c r="Q649" s="73"/>
      <c r="R649" s="21"/>
      <c r="S649" s="21"/>
      <c r="T649" s="21"/>
      <c r="U649" s="85"/>
      <c r="V649" s="85"/>
      <c r="W649" s="85"/>
      <c r="X649" s="85"/>
      <c r="Y649" s="85"/>
      <c r="Z649" s="85"/>
      <c r="AA649" s="21"/>
      <c r="AB649" s="73"/>
      <c r="AC649" s="73"/>
      <c r="AD649" s="73"/>
      <c r="AE649" s="21"/>
      <c r="AF649" s="21"/>
      <c r="AG649" s="21"/>
      <c r="AH649" s="85"/>
      <c r="AI649" s="85"/>
      <c r="AJ649" s="85"/>
      <c r="AK649" s="85"/>
      <c r="AL649" s="85"/>
      <c r="AM649" s="85"/>
      <c r="AN649" s="21"/>
      <c r="AO649" s="73"/>
      <c r="AP649" s="73"/>
      <c r="AQ649" s="73"/>
      <c r="AR649" s="21"/>
      <c r="AS649" s="21"/>
      <c r="AT649" s="21"/>
      <c r="AU649" s="85"/>
      <c r="AV649" s="85"/>
      <c r="AW649" s="85"/>
      <c r="AX649" s="85"/>
      <c r="AY649" s="85"/>
      <c r="AZ649" s="85"/>
      <c r="BA649" s="21"/>
      <c r="BB649" s="73"/>
      <c r="BC649" s="73"/>
      <c r="BD649" s="73"/>
      <c r="BE649" s="21"/>
      <c r="BF649" s="21"/>
      <c r="BG649" s="21"/>
      <c r="BH649" s="85"/>
      <c r="BI649" s="85"/>
      <c r="BJ649" s="85"/>
      <c r="BK649" s="85"/>
      <c r="BL649" s="85"/>
      <c r="BM649" s="85"/>
    </row>
    <row r="650" spans="1:65" s="20" customFormat="1" x14ac:dyDescent="0.2">
      <c r="A650" s="21"/>
      <c r="B650" s="136"/>
      <c r="C650" s="136"/>
      <c r="D650" s="136"/>
      <c r="E650" s="136"/>
      <c r="F650" s="136"/>
      <c r="G650" s="136"/>
      <c r="H650" s="63"/>
      <c r="I650" s="106"/>
      <c r="J650" s="64"/>
      <c r="K650" s="65"/>
      <c r="L650" s="65"/>
      <c r="M650" s="63"/>
      <c r="N650" s="21"/>
      <c r="O650" s="136"/>
      <c r="P650" s="136"/>
      <c r="Q650" s="136"/>
      <c r="R650" s="136"/>
      <c r="S650" s="136"/>
      <c r="T650" s="136"/>
      <c r="U650" s="63"/>
      <c r="V650" s="106"/>
      <c r="W650" s="64"/>
      <c r="X650" s="65"/>
      <c r="Y650" s="65"/>
      <c r="Z650" s="63"/>
      <c r="AA650" s="21"/>
      <c r="AB650" s="136"/>
      <c r="AC650" s="136"/>
      <c r="AD650" s="136"/>
      <c r="AE650" s="136"/>
      <c r="AF650" s="136"/>
      <c r="AG650" s="136"/>
      <c r="AH650" s="63"/>
      <c r="AI650" s="106"/>
      <c r="AJ650" s="64"/>
      <c r="AK650" s="65"/>
      <c r="AL650" s="65"/>
      <c r="AM650" s="63"/>
      <c r="AN650" s="21"/>
      <c r="AO650" s="136"/>
      <c r="AP650" s="136"/>
      <c r="AQ650" s="136"/>
      <c r="AR650" s="136"/>
      <c r="AS650" s="136"/>
      <c r="AT650" s="136"/>
      <c r="AU650" s="63"/>
      <c r="AV650" s="106"/>
      <c r="AW650" s="64"/>
      <c r="AX650" s="65"/>
      <c r="AY650" s="65"/>
      <c r="AZ650" s="63"/>
      <c r="BA650" s="21"/>
      <c r="BB650" s="136"/>
      <c r="BC650" s="136"/>
      <c r="BD650" s="136"/>
      <c r="BE650" s="136"/>
      <c r="BF650" s="136"/>
      <c r="BG650" s="136"/>
      <c r="BH650" s="63"/>
      <c r="BI650" s="106"/>
      <c r="BJ650" s="64"/>
      <c r="BK650" s="65"/>
      <c r="BL650" s="65"/>
      <c r="BM650" s="63"/>
    </row>
    <row r="651" spans="1:65" s="5" customFormat="1" ht="15.95" customHeight="1" x14ac:dyDescent="0.2">
      <c r="A651" s="61"/>
      <c r="B651" s="73"/>
      <c r="C651" s="73"/>
      <c r="D651" s="73"/>
      <c r="E651" s="21"/>
      <c r="F651" s="21"/>
      <c r="G651" s="21"/>
      <c r="H651" s="131"/>
      <c r="I651" s="131"/>
      <c r="J651" s="20"/>
      <c r="K651" s="130"/>
      <c r="L651" s="51"/>
      <c r="M651" s="59"/>
      <c r="N651" s="61"/>
      <c r="O651" s="73"/>
      <c r="P651" s="73"/>
      <c r="Q651" s="73"/>
      <c r="R651" s="21"/>
      <c r="S651" s="21"/>
      <c r="T651" s="21"/>
      <c r="U651" s="131"/>
      <c r="V651" s="131"/>
      <c r="W651" s="20"/>
      <c r="X651" s="130"/>
      <c r="Y651" s="51"/>
      <c r="Z651" s="59"/>
      <c r="AA651" s="61"/>
      <c r="AB651" s="73"/>
      <c r="AC651" s="73"/>
      <c r="AD651" s="73"/>
      <c r="AE651" s="21"/>
      <c r="AF651" s="21"/>
      <c r="AG651" s="21"/>
      <c r="AH651" s="131"/>
      <c r="AI651" s="131"/>
      <c r="AJ651" s="20"/>
      <c r="AK651" s="130"/>
      <c r="AL651" s="51"/>
      <c r="AM651" s="59"/>
      <c r="AN651" s="61"/>
      <c r="AO651" s="73"/>
      <c r="AP651" s="73"/>
      <c r="AQ651" s="73"/>
      <c r="AR651" s="21"/>
      <c r="AS651" s="21"/>
      <c r="AT651" s="21"/>
      <c r="AU651" s="131"/>
      <c r="AV651" s="131"/>
      <c r="AW651" s="20"/>
      <c r="AX651" s="130"/>
      <c r="AY651" s="51"/>
      <c r="AZ651" s="59"/>
      <c r="BA651" s="61"/>
      <c r="BB651" s="73"/>
      <c r="BC651" s="73"/>
      <c r="BD651" s="73"/>
      <c r="BE651" s="21"/>
      <c r="BF651" s="21"/>
      <c r="BG651" s="21"/>
      <c r="BH651" s="131"/>
      <c r="BI651" s="131"/>
      <c r="BJ651" s="20"/>
      <c r="BK651" s="130"/>
      <c r="BL651" s="51"/>
      <c r="BM651" s="59"/>
    </row>
    <row r="652" spans="1:65" s="5" customFormat="1" ht="15.95" customHeight="1" x14ac:dyDescent="0.2">
      <c r="A652" s="61"/>
      <c r="B652" s="94"/>
      <c r="C652" s="94"/>
      <c r="D652" s="94"/>
      <c r="E652" s="21"/>
      <c r="F652" s="21"/>
      <c r="G652" s="21"/>
      <c r="H652" s="227"/>
      <c r="I652" s="107"/>
      <c r="J652" s="20"/>
      <c r="K652" s="130"/>
      <c r="L652" s="51"/>
      <c r="M652" s="59"/>
      <c r="N652" s="61"/>
      <c r="O652" s="94"/>
      <c r="P652" s="94"/>
      <c r="Q652" s="94"/>
      <c r="R652" s="21"/>
      <c r="S652" s="21"/>
      <c r="T652" s="21"/>
      <c r="U652" s="227"/>
      <c r="V652" s="107"/>
      <c r="W652" s="20"/>
      <c r="X652" s="130"/>
      <c r="Y652" s="51"/>
      <c r="Z652" s="59"/>
      <c r="AA652" s="61"/>
      <c r="AB652" s="94"/>
      <c r="AC652" s="94"/>
      <c r="AD652" s="94"/>
      <c r="AE652" s="21"/>
      <c r="AF652" s="21"/>
      <c r="AG652" s="21"/>
      <c r="AH652" s="227"/>
      <c r="AI652" s="107"/>
      <c r="AJ652" s="20"/>
      <c r="AK652" s="130"/>
      <c r="AL652" s="51"/>
      <c r="AM652" s="59"/>
      <c r="AN652" s="61"/>
      <c r="AO652" s="94"/>
      <c r="AP652" s="94"/>
      <c r="AQ652" s="94"/>
      <c r="AR652" s="21"/>
      <c r="AS652" s="21"/>
      <c r="AT652" s="21"/>
      <c r="AU652" s="227"/>
      <c r="AV652" s="107"/>
      <c r="AW652" s="20"/>
      <c r="AX652" s="130"/>
      <c r="AY652" s="51"/>
      <c r="AZ652" s="59"/>
      <c r="BA652" s="61"/>
      <c r="BB652" s="94"/>
      <c r="BC652" s="94"/>
      <c r="BD652" s="94"/>
      <c r="BE652" s="21"/>
      <c r="BF652" s="21"/>
      <c r="BG652" s="21"/>
      <c r="BH652" s="227"/>
      <c r="BI652" s="107"/>
      <c r="BJ652" s="20"/>
      <c r="BK652" s="130"/>
      <c r="BL652" s="51"/>
      <c r="BM652" s="59"/>
    </row>
    <row r="653" spans="1:65" s="5" customFormat="1" ht="15.95" customHeight="1" x14ac:dyDescent="0.2">
      <c r="A653" s="61"/>
      <c r="B653" s="136"/>
      <c r="C653" s="136"/>
      <c r="D653" s="136"/>
      <c r="E653" s="136"/>
      <c r="F653" s="136"/>
      <c r="G653" s="136"/>
      <c r="H653" s="59"/>
      <c r="I653" s="108"/>
      <c r="J653" s="20"/>
      <c r="K653" s="130"/>
      <c r="L653" s="51"/>
      <c r="M653" s="130"/>
      <c r="N653" s="61"/>
      <c r="O653" s="136"/>
      <c r="P653" s="136"/>
      <c r="Q653" s="136"/>
      <c r="R653" s="136"/>
      <c r="S653" s="136"/>
      <c r="T653" s="136"/>
      <c r="U653" s="59"/>
      <c r="V653" s="108"/>
      <c r="W653" s="20"/>
      <c r="X653" s="130"/>
      <c r="Y653" s="51"/>
      <c r="Z653" s="130"/>
      <c r="AA653" s="61"/>
      <c r="AB653" s="136"/>
      <c r="AC653" s="136"/>
      <c r="AD653" s="136"/>
      <c r="AE653" s="136"/>
      <c r="AF653" s="136"/>
      <c r="AG653" s="136"/>
      <c r="AH653" s="59"/>
      <c r="AI653" s="108"/>
      <c r="AJ653" s="20"/>
      <c r="AK653" s="130"/>
      <c r="AL653" s="51"/>
      <c r="AM653" s="130"/>
      <c r="AN653" s="61"/>
      <c r="AO653" s="136"/>
      <c r="AP653" s="136"/>
      <c r="AQ653" s="136"/>
      <c r="AR653" s="136"/>
      <c r="AS653" s="136"/>
      <c r="AT653" s="136"/>
      <c r="AU653" s="59"/>
      <c r="AV653" s="108"/>
      <c r="AW653" s="20"/>
      <c r="AX653" s="130"/>
      <c r="AY653" s="51"/>
      <c r="AZ653" s="130"/>
      <c r="BA653" s="61"/>
      <c r="BB653" s="136"/>
      <c r="BC653" s="136"/>
      <c r="BD653" s="136"/>
      <c r="BE653" s="136"/>
      <c r="BF653" s="136"/>
      <c r="BG653" s="136"/>
      <c r="BH653" s="59"/>
      <c r="BI653" s="108"/>
      <c r="BJ653" s="20"/>
      <c r="BK653" s="130"/>
      <c r="BL653" s="51"/>
      <c r="BM653" s="130"/>
    </row>
    <row r="654" spans="1:65" s="5" customFormat="1" ht="15.95" customHeight="1" x14ac:dyDescent="0.2">
      <c r="A654" s="61"/>
      <c r="B654" s="73"/>
      <c r="C654" s="73"/>
      <c r="D654" s="73"/>
      <c r="E654" s="21"/>
      <c r="F654" s="21"/>
      <c r="G654" s="21"/>
      <c r="H654" s="59"/>
      <c r="I654" s="108"/>
      <c r="J654" s="20"/>
      <c r="K654" s="130"/>
      <c r="L654" s="51"/>
      <c r="M654" s="130"/>
      <c r="N654" s="61"/>
      <c r="O654" s="73"/>
      <c r="P654" s="73"/>
      <c r="Q654" s="73"/>
      <c r="R654" s="21"/>
      <c r="S654" s="21"/>
      <c r="T654" s="21"/>
      <c r="U654" s="59"/>
      <c r="V654" s="108"/>
      <c r="W654" s="20"/>
      <c r="X654" s="130"/>
      <c r="Y654" s="51"/>
      <c r="Z654" s="130"/>
      <c r="AA654" s="61"/>
      <c r="AB654" s="73"/>
      <c r="AC654" s="73"/>
      <c r="AD654" s="73"/>
      <c r="AE654" s="21"/>
      <c r="AF654" s="21"/>
      <c r="AG654" s="21"/>
      <c r="AH654" s="59"/>
      <c r="AI654" s="108"/>
      <c r="AJ654" s="20"/>
      <c r="AK654" s="130"/>
      <c r="AL654" s="51"/>
      <c r="AM654" s="130"/>
      <c r="AN654" s="61"/>
      <c r="AO654" s="73"/>
      <c r="AP654" s="73"/>
      <c r="AQ654" s="73"/>
      <c r="AR654" s="21"/>
      <c r="AS654" s="21"/>
      <c r="AT654" s="21"/>
      <c r="AU654" s="59"/>
      <c r="AV654" s="108"/>
      <c r="AW654" s="20"/>
      <c r="AX654" s="130"/>
      <c r="AY654" s="51"/>
      <c r="AZ654" s="130"/>
      <c r="BA654" s="61"/>
      <c r="BB654" s="73"/>
      <c r="BC654" s="73"/>
      <c r="BD654" s="73"/>
      <c r="BE654" s="21"/>
      <c r="BF654" s="21"/>
      <c r="BG654" s="21"/>
      <c r="BH654" s="59"/>
      <c r="BI654" s="108"/>
      <c r="BJ654" s="20"/>
      <c r="BK654" s="130"/>
      <c r="BL654" s="51"/>
      <c r="BM654" s="130"/>
    </row>
    <row r="655" spans="1:65" s="5" customFormat="1" ht="15.95" customHeight="1" x14ac:dyDescent="0.2">
      <c r="A655" s="61"/>
      <c r="B655" s="697"/>
      <c r="C655" s="697"/>
      <c r="D655" s="697"/>
      <c r="E655" s="697"/>
      <c r="F655" s="697"/>
      <c r="G655" s="697"/>
      <c r="H655" s="131"/>
      <c r="I655" s="107"/>
      <c r="J655" s="20"/>
      <c r="K655" s="59"/>
      <c r="L655" s="59"/>
      <c r="M655" s="59"/>
      <c r="N655" s="61"/>
      <c r="O655" s="697"/>
      <c r="P655" s="697"/>
      <c r="Q655" s="697"/>
      <c r="R655" s="697"/>
      <c r="S655" s="697"/>
      <c r="T655" s="697"/>
      <c r="U655" s="131"/>
      <c r="V655" s="107"/>
      <c r="W655" s="20"/>
      <c r="X655" s="59"/>
      <c r="Y655" s="59"/>
      <c r="Z655" s="59"/>
      <c r="AA655" s="61"/>
      <c r="AB655" s="697"/>
      <c r="AC655" s="697"/>
      <c r="AD655" s="697"/>
      <c r="AE655" s="697"/>
      <c r="AF655" s="697"/>
      <c r="AG655" s="697"/>
      <c r="AH655" s="131"/>
      <c r="AI655" s="107"/>
      <c r="AJ655" s="20"/>
      <c r="AK655" s="59"/>
      <c r="AL655" s="59"/>
      <c r="AM655" s="59"/>
      <c r="AN655" s="61"/>
      <c r="AO655" s="697"/>
      <c r="AP655" s="697"/>
      <c r="AQ655" s="697"/>
      <c r="AR655" s="697"/>
      <c r="AS655" s="697"/>
      <c r="AT655" s="697"/>
      <c r="AU655" s="131"/>
      <c r="AV655" s="107"/>
      <c r="AW655" s="20"/>
      <c r="AX655" s="59"/>
      <c r="AY655" s="59"/>
      <c r="AZ655" s="59"/>
      <c r="BA655" s="61"/>
      <c r="BB655" s="697"/>
      <c r="BC655" s="697"/>
      <c r="BD655" s="697"/>
      <c r="BE655" s="697"/>
      <c r="BF655" s="697"/>
      <c r="BG655" s="697"/>
      <c r="BH655" s="131"/>
      <c r="BI655" s="107"/>
      <c r="BJ655" s="20"/>
      <c r="BK655" s="59"/>
      <c r="BL655" s="59"/>
      <c r="BM655" s="59"/>
    </row>
    <row r="656" spans="1:65" s="5" customFormat="1" ht="15.95" customHeight="1" x14ac:dyDescent="0.2">
      <c r="A656" s="61"/>
      <c r="B656" s="136"/>
      <c r="C656" s="136"/>
      <c r="D656" s="136"/>
      <c r="E656" s="136"/>
      <c r="F656" s="136"/>
      <c r="G656" s="136"/>
      <c r="H656" s="131"/>
      <c r="I656" s="107"/>
      <c r="J656" s="20"/>
      <c r="K656" s="59"/>
      <c r="L656" s="59"/>
      <c r="M656" s="59"/>
      <c r="N656" s="61"/>
      <c r="O656" s="136"/>
      <c r="P656" s="136"/>
      <c r="Q656" s="136"/>
      <c r="R656" s="136"/>
      <c r="S656" s="136"/>
      <c r="T656" s="136"/>
      <c r="U656" s="131"/>
      <c r="V656" s="107"/>
      <c r="W656" s="20"/>
      <c r="X656" s="59"/>
      <c r="Y656" s="59"/>
      <c r="Z656" s="59"/>
      <c r="AA656" s="61"/>
      <c r="AB656" s="136"/>
      <c r="AC656" s="136"/>
      <c r="AD656" s="136"/>
      <c r="AE656" s="136"/>
      <c r="AF656" s="136"/>
      <c r="AG656" s="136"/>
      <c r="AH656" s="131"/>
      <c r="AI656" s="107"/>
      <c r="AJ656" s="20"/>
      <c r="AK656" s="59"/>
      <c r="AL656" s="59"/>
      <c r="AM656" s="59"/>
      <c r="AN656" s="61"/>
      <c r="AO656" s="136"/>
      <c r="AP656" s="136"/>
      <c r="AQ656" s="136"/>
      <c r="AR656" s="136"/>
      <c r="AS656" s="136"/>
      <c r="AT656" s="136"/>
      <c r="AU656" s="131"/>
      <c r="AV656" s="107"/>
      <c r="AW656" s="20"/>
      <c r="AX656" s="59"/>
      <c r="AY656" s="59"/>
      <c r="AZ656" s="59"/>
      <c r="BA656" s="61"/>
      <c r="BB656" s="136"/>
      <c r="BC656" s="136"/>
      <c r="BD656" s="136"/>
      <c r="BE656" s="136"/>
      <c r="BF656" s="136"/>
      <c r="BG656" s="136"/>
      <c r="BH656" s="131"/>
      <c r="BI656" s="107"/>
      <c r="BJ656" s="20"/>
      <c r="BK656" s="59"/>
      <c r="BL656" s="59"/>
      <c r="BM656" s="59"/>
    </row>
    <row r="657" spans="1:65" s="5" customFormat="1" ht="15.95" customHeight="1" x14ac:dyDescent="0.2">
      <c r="A657" s="61"/>
      <c r="B657" s="689"/>
      <c r="C657" s="689"/>
      <c r="D657" s="689"/>
      <c r="E657" s="689"/>
      <c r="F657" s="689"/>
      <c r="G657" s="689"/>
      <c r="H657" s="59"/>
      <c r="I657" s="108"/>
      <c r="J657" s="20"/>
      <c r="K657" s="59"/>
      <c r="L657" s="51"/>
      <c r="M657" s="130"/>
      <c r="N657" s="61"/>
      <c r="O657" s="689"/>
      <c r="P657" s="689"/>
      <c r="Q657" s="689"/>
      <c r="R657" s="689"/>
      <c r="S657" s="689"/>
      <c r="T657" s="689"/>
      <c r="U657" s="59"/>
      <c r="V657" s="108"/>
      <c r="W657" s="20"/>
      <c r="X657" s="59"/>
      <c r="Y657" s="51"/>
      <c r="Z657" s="130"/>
      <c r="AA657" s="61"/>
      <c r="AB657" s="689"/>
      <c r="AC657" s="689"/>
      <c r="AD657" s="689"/>
      <c r="AE657" s="689"/>
      <c r="AF657" s="689"/>
      <c r="AG657" s="689"/>
      <c r="AH657" s="59"/>
      <c r="AI657" s="108"/>
      <c r="AJ657" s="20"/>
      <c r="AK657" s="59"/>
      <c r="AL657" s="51"/>
      <c r="AM657" s="130"/>
      <c r="AN657" s="61"/>
      <c r="AO657" s="689"/>
      <c r="AP657" s="689"/>
      <c r="AQ657" s="689"/>
      <c r="AR657" s="689"/>
      <c r="AS657" s="689"/>
      <c r="AT657" s="689"/>
      <c r="AU657" s="59"/>
      <c r="AV657" s="108"/>
      <c r="AW657" s="20"/>
      <c r="AX657" s="59"/>
      <c r="AY657" s="51"/>
      <c r="AZ657" s="130"/>
      <c r="BA657" s="61"/>
      <c r="BB657" s="689"/>
      <c r="BC657" s="689"/>
      <c r="BD657" s="689"/>
      <c r="BE657" s="689"/>
      <c r="BF657" s="689"/>
      <c r="BG657" s="689"/>
      <c r="BH657" s="59"/>
      <c r="BI657" s="108"/>
      <c r="BJ657" s="20"/>
      <c r="BK657" s="59"/>
      <c r="BL657" s="51"/>
      <c r="BM657" s="130"/>
    </row>
    <row r="658" spans="1:65" s="5" customFormat="1" ht="15.95" customHeight="1" x14ac:dyDescent="0.2">
      <c r="A658" s="61"/>
      <c r="B658" s="689"/>
      <c r="C658" s="689"/>
      <c r="D658" s="689"/>
      <c r="E658" s="689"/>
      <c r="F658" s="689"/>
      <c r="G658" s="689"/>
      <c r="H658" s="59"/>
      <c r="I658" s="108"/>
      <c r="J658" s="20"/>
      <c r="K658" s="59"/>
      <c r="L658" s="51"/>
      <c r="M658" s="130"/>
      <c r="N658" s="61"/>
      <c r="O658" s="689"/>
      <c r="P658" s="689"/>
      <c r="Q658" s="689"/>
      <c r="R658" s="689"/>
      <c r="S658" s="689"/>
      <c r="T658" s="689"/>
      <c r="U658" s="59"/>
      <c r="V658" s="108"/>
      <c r="W658" s="20"/>
      <c r="X658" s="59"/>
      <c r="Y658" s="51"/>
      <c r="Z658" s="130"/>
      <c r="AA658" s="61"/>
      <c r="AB658" s="689"/>
      <c r="AC658" s="689"/>
      <c r="AD658" s="689"/>
      <c r="AE658" s="689"/>
      <c r="AF658" s="689"/>
      <c r="AG658" s="689"/>
      <c r="AH658" s="59"/>
      <c r="AI658" s="108"/>
      <c r="AJ658" s="20"/>
      <c r="AK658" s="59"/>
      <c r="AL658" s="51"/>
      <c r="AM658" s="130"/>
      <c r="AN658" s="61"/>
      <c r="AO658" s="689"/>
      <c r="AP658" s="689"/>
      <c r="AQ658" s="689"/>
      <c r="AR658" s="689"/>
      <c r="AS658" s="689"/>
      <c r="AT658" s="689"/>
      <c r="AU658" s="59"/>
      <c r="AV658" s="108"/>
      <c r="AW658" s="20"/>
      <c r="AX658" s="59"/>
      <c r="AY658" s="51"/>
      <c r="AZ658" s="130"/>
      <c r="BA658" s="61"/>
      <c r="BB658" s="689"/>
      <c r="BC658" s="689"/>
      <c r="BD658" s="689"/>
      <c r="BE658" s="689"/>
      <c r="BF658" s="689"/>
      <c r="BG658" s="689"/>
      <c r="BH658" s="59"/>
      <c r="BI658" s="108"/>
      <c r="BJ658" s="20"/>
      <c r="BK658" s="59"/>
      <c r="BL658" s="51"/>
      <c r="BM658" s="130"/>
    </row>
    <row r="659" spans="1:65" s="5" customFormat="1" ht="15.95" customHeight="1" x14ac:dyDescent="0.2">
      <c r="A659" s="61"/>
      <c r="B659" s="689"/>
      <c r="C659" s="689"/>
      <c r="D659" s="689"/>
      <c r="E659" s="689"/>
      <c r="F659" s="689"/>
      <c r="G659" s="689"/>
      <c r="H659" s="51"/>
      <c r="I659" s="107"/>
      <c r="J659" s="20"/>
      <c r="K659" s="59"/>
      <c r="L659" s="59"/>
      <c r="M659" s="59"/>
      <c r="N659" s="61"/>
      <c r="O659" s="689"/>
      <c r="P659" s="689"/>
      <c r="Q659" s="689"/>
      <c r="R659" s="689"/>
      <c r="S659" s="689"/>
      <c r="T659" s="689"/>
      <c r="U659" s="51"/>
      <c r="V659" s="107"/>
      <c r="W659" s="20"/>
      <c r="X659" s="59"/>
      <c r="Y659" s="59"/>
      <c r="Z659" s="59"/>
      <c r="AA659" s="61"/>
      <c r="AB659" s="689"/>
      <c r="AC659" s="689"/>
      <c r="AD659" s="689"/>
      <c r="AE659" s="689"/>
      <c r="AF659" s="689"/>
      <c r="AG659" s="689"/>
      <c r="AH659" s="51"/>
      <c r="AI659" s="107"/>
      <c r="AJ659" s="20"/>
      <c r="AK659" s="59"/>
      <c r="AL659" s="59"/>
      <c r="AM659" s="59"/>
      <c r="AN659" s="61"/>
      <c r="AO659" s="689"/>
      <c r="AP659" s="689"/>
      <c r="AQ659" s="689"/>
      <c r="AR659" s="689"/>
      <c r="AS659" s="689"/>
      <c r="AT659" s="689"/>
      <c r="AU659" s="51"/>
      <c r="AV659" s="107"/>
      <c r="AW659" s="20"/>
      <c r="AX659" s="59"/>
      <c r="AY659" s="59"/>
      <c r="AZ659" s="59"/>
      <c r="BA659" s="61"/>
      <c r="BB659" s="689"/>
      <c r="BC659" s="689"/>
      <c r="BD659" s="689"/>
      <c r="BE659" s="689"/>
      <c r="BF659" s="689"/>
      <c r="BG659" s="689"/>
      <c r="BH659" s="51"/>
      <c r="BI659" s="107"/>
      <c r="BJ659" s="20"/>
      <c r="BK659" s="59"/>
      <c r="BL659" s="59"/>
      <c r="BM659" s="59"/>
    </row>
    <row r="660" spans="1:65" s="5" customFormat="1" ht="15.95" customHeight="1" x14ac:dyDescent="0.2">
      <c r="A660" s="61"/>
      <c r="B660" s="689"/>
      <c r="C660" s="689"/>
      <c r="D660" s="689"/>
      <c r="E660" s="689"/>
      <c r="F660" s="689"/>
      <c r="G660" s="689"/>
      <c r="H660" s="227"/>
      <c r="I660" s="107"/>
      <c r="J660" s="20"/>
      <c r="K660" s="59"/>
      <c r="L660" s="59"/>
      <c r="M660" s="59"/>
      <c r="N660" s="61"/>
      <c r="O660" s="689"/>
      <c r="P660" s="689"/>
      <c r="Q660" s="689"/>
      <c r="R660" s="689"/>
      <c r="S660" s="689"/>
      <c r="T660" s="689"/>
      <c r="U660" s="227"/>
      <c r="V660" s="107"/>
      <c r="W660" s="20"/>
      <c r="X660" s="59"/>
      <c r="Y660" s="59"/>
      <c r="Z660" s="59"/>
      <c r="AA660" s="61"/>
      <c r="AB660" s="689"/>
      <c r="AC660" s="689"/>
      <c r="AD660" s="689"/>
      <c r="AE660" s="689"/>
      <c r="AF660" s="689"/>
      <c r="AG660" s="689"/>
      <c r="AH660" s="227"/>
      <c r="AI660" s="107"/>
      <c r="AJ660" s="20"/>
      <c r="AK660" s="59"/>
      <c r="AL660" s="59"/>
      <c r="AM660" s="59"/>
      <c r="AN660" s="61"/>
      <c r="AO660" s="689"/>
      <c r="AP660" s="689"/>
      <c r="AQ660" s="689"/>
      <c r="AR660" s="689"/>
      <c r="AS660" s="689"/>
      <c r="AT660" s="689"/>
      <c r="AU660" s="227"/>
      <c r="AV660" s="107"/>
      <c r="AW660" s="20"/>
      <c r="AX660" s="59"/>
      <c r="AY660" s="59"/>
      <c r="AZ660" s="59"/>
      <c r="BA660" s="61"/>
      <c r="BB660" s="689"/>
      <c r="BC660" s="689"/>
      <c r="BD660" s="689"/>
      <c r="BE660" s="689"/>
      <c r="BF660" s="689"/>
      <c r="BG660" s="689"/>
      <c r="BH660" s="227"/>
      <c r="BI660" s="107"/>
      <c r="BJ660" s="20"/>
      <c r="BK660" s="59"/>
      <c r="BL660" s="59"/>
      <c r="BM660" s="59"/>
    </row>
    <row r="661" spans="1:65" s="5" customFormat="1" ht="15.95" customHeight="1" x14ac:dyDescent="0.2">
      <c r="A661" s="61"/>
      <c r="B661" s="82"/>
      <c r="C661" s="82"/>
      <c r="D661" s="82"/>
      <c r="E661" s="82"/>
      <c r="F661" s="82"/>
      <c r="G661" s="82"/>
      <c r="H661" s="59"/>
      <c r="I661" s="108"/>
      <c r="J661" s="20"/>
      <c r="K661" s="59"/>
      <c r="L661" s="51"/>
      <c r="M661" s="130"/>
      <c r="N661" s="61"/>
      <c r="O661" s="82"/>
      <c r="P661" s="82"/>
      <c r="Q661" s="82"/>
      <c r="R661" s="82"/>
      <c r="S661" s="82"/>
      <c r="T661" s="82"/>
      <c r="U661" s="59"/>
      <c r="V661" s="108"/>
      <c r="W661" s="20"/>
      <c r="X661" s="59"/>
      <c r="Y661" s="51"/>
      <c r="Z661" s="130"/>
      <c r="AA661" s="61"/>
      <c r="AB661" s="82"/>
      <c r="AC661" s="82"/>
      <c r="AD661" s="82"/>
      <c r="AE661" s="82"/>
      <c r="AF661" s="82"/>
      <c r="AG661" s="82"/>
      <c r="AH661" s="59"/>
      <c r="AI661" s="108"/>
      <c r="AJ661" s="20"/>
      <c r="AK661" s="59"/>
      <c r="AL661" s="51"/>
      <c r="AM661" s="130"/>
      <c r="AN661" s="61"/>
      <c r="AO661" s="82"/>
      <c r="AP661" s="82"/>
      <c r="AQ661" s="82"/>
      <c r="AR661" s="82"/>
      <c r="AS661" s="82"/>
      <c r="AT661" s="82"/>
      <c r="AU661" s="59"/>
      <c r="AV661" s="108"/>
      <c r="AW661" s="20"/>
      <c r="AX661" s="59"/>
      <c r="AY661" s="51"/>
      <c r="AZ661" s="130"/>
      <c r="BA661" s="61"/>
      <c r="BB661" s="82"/>
      <c r="BC661" s="82"/>
      <c r="BD661" s="82"/>
      <c r="BE661" s="82"/>
      <c r="BF661" s="82"/>
      <c r="BG661" s="82"/>
      <c r="BH661" s="59"/>
      <c r="BI661" s="108"/>
      <c r="BJ661" s="20"/>
      <c r="BK661" s="59"/>
      <c r="BL661" s="51"/>
      <c r="BM661" s="130"/>
    </row>
    <row r="662" spans="1:65" s="5" customFormat="1" ht="15.95" customHeight="1" x14ac:dyDescent="0.2">
      <c r="A662" s="61"/>
      <c r="B662" s="689"/>
      <c r="C662" s="689"/>
      <c r="D662" s="689"/>
      <c r="E662" s="689"/>
      <c r="F662" s="689"/>
      <c r="G662" s="689"/>
      <c r="H662" s="59"/>
      <c r="I662" s="108"/>
      <c r="J662" s="20"/>
      <c r="K662" s="59"/>
      <c r="L662" s="51"/>
      <c r="M662" s="130"/>
      <c r="N662" s="61"/>
      <c r="O662" s="689"/>
      <c r="P662" s="689"/>
      <c r="Q662" s="689"/>
      <c r="R662" s="689"/>
      <c r="S662" s="689"/>
      <c r="T662" s="689"/>
      <c r="U662" s="59"/>
      <c r="V662" s="108"/>
      <c r="W662" s="20"/>
      <c r="X662" s="59"/>
      <c r="Y662" s="51"/>
      <c r="Z662" s="130"/>
      <c r="AA662" s="61"/>
      <c r="AB662" s="689"/>
      <c r="AC662" s="689"/>
      <c r="AD662" s="689"/>
      <c r="AE662" s="689"/>
      <c r="AF662" s="689"/>
      <c r="AG662" s="689"/>
      <c r="AH662" s="59"/>
      <c r="AI662" s="108"/>
      <c r="AJ662" s="20"/>
      <c r="AK662" s="59"/>
      <c r="AL662" s="51"/>
      <c r="AM662" s="130"/>
      <c r="AN662" s="61"/>
      <c r="AO662" s="689"/>
      <c r="AP662" s="689"/>
      <c r="AQ662" s="689"/>
      <c r="AR662" s="689"/>
      <c r="AS662" s="689"/>
      <c r="AT662" s="689"/>
      <c r="AU662" s="59"/>
      <c r="AV662" s="108"/>
      <c r="AW662" s="20"/>
      <c r="AX662" s="59"/>
      <c r="AY662" s="51"/>
      <c r="AZ662" s="130"/>
      <c r="BA662" s="61"/>
      <c r="BB662" s="689"/>
      <c r="BC662" s="689"/>
      <c r="BD662" s="689"/>
      <c r="BE662" s="689"/>
      <c r="BF662" s="689"/>
      <c r="BG662" s="689"/>
      <c r="BH662" s="59"/>
      <c r="BI662" s="108"/>
      <c r="BJ662" s="20"/>
      <c r="BK662" s="59"/>
      <c r="BL662" s="51"/>
      <c r="BM662" s="130"/>
    </row>
    <row r="663" spans="1:65" s="5" customFormat="1" ht="15.95" customHeight="1" x14ac:dyDescent="0.2">
      <c r="A663" s="61"/>
      <c r="B663" s="689"/>
      <c r="C663" s="689"/>
      <c r="D663" s="689"/>
      <c r="E663" s="689"/>
      <c r="F663" s="689"/>
      <c r="G663" s="689"/>
      <c r="H663" s="131"/>
      <c r="I663" s="107"/>
      <c r="J663" s="20"/>
      <c r="K663" s="59"/>
      <c r="L663" s="59"/>
      <c r="M663" s="59"/>
      <c r="N663" s="61"/>
      <c r="O663" s="689"/>
      <c r="P663" s="689"/>
      <c r="Q663" s="689"/>
      <c r="R663" s="689"/>
      <c r="S663" s="689"/>
      <c r="T663" s="689"/>
      <c r="U663" s="131"/>
      <c r="V663" s="107"/>
      <c r="W663" s="20"/>
      <c r="X663" s="59"/>
      <c r="Y663" s="59"/>
      <c r="Z663" s="59"/>
      <c r="AA663" s="61"/>
      <c r="AB663" s="689"/>
      <c r="AC663" s="689"/>
      <c r="AD663" s="689"/>
      <c r="AE663" s="689"/>
      <c r="AF663" s="689"/>
      <c r="AG663" s="689"/>
      <c r="AH663" s="131"/>
      <c r="AI663" s="107"/>
      <c r="AJ663" s="20"/>
      <c r="AK663" s="59"/>
      <c r="AL663" s="59"/>
      <c r="AM663" s="59"/>
      <c r="AN663" s="61"/>
      <c r="AO663" s="689"/>
      <c r="AP663" s="689"/>
      <c r="AQ663" s="689"/>
      <c r="AR663" s="689"/>
      <c r="AS663" s="689"/>
      <c r="AT663" s="689"/>
      <c r="AU663" s="131"/>
      <c r="AV663" s="107"/>
      <c r="AW663" s="20"/>
      <c r="AX663" s="59"/>
      <c r="AY663" s="59"/>
      <c r="AZ663" s="59"/>
      <c r="BA663" s="61"/>
      <c r="BB663" s="689"/>
      <c r="BC663" s="689"/>
      <c r="BD663" s="689"/>
      <c r="BE663" s="689"/>
      <c r="BF663" s="689"/>
      <c r="BG663" s="689"/>
      <c r="BH663" s="131"/>
      <c r="BI663" s="107"/>
      <c r="BJ663" s="20"/>
      <c r="BK663" s="59"/>
      <c r="BL663" s="59"/>
      <c r="BM663" s="59"/>
    </row>
    <row r="664" spans="1:65" s="5" customFormat="1" ht="15.95" customHeight="1" x14ac:dyDescent="0.2">
      <c r="A664" s="61"/>
      <c r="B664" s="136"/>
      <c r="C664" s="136"/>
      <c r="D664" s="136"/>
      <c r="E664" s="136"/>
      <c r="F664" s="136"/>
      <c r="G664" s="136"/>
      <c r="H664" s="131"/>
      <c r="I664" s="131"/>
      <c r="J664" s="131"/>
      <c r="K664" s="131"/>
      <c r="L664" s="131"/>
      <c r="M664" s="131"/>
      <c r="N664" s="61"/>
      <c r="O664" s="136"/>
      <c r="P664" s="136"/>
      <c r="Q664" s="136"/>
      <c r="R664" s="136"/>
      <c r="S664" s="136"/>
      <c r="T664" s="136"/>
      <c r="U664" s="131"/>
      <c r="V664" s="131"/>
      <c r="W664" s="131"/>
      <c r="X664" s="131"/>
      <c r="Y664" s="131"/>
      <c r="Z664" s="131"/>
      <c r="AA664" s="61"/>
      <c r="AB664" s="136"/>
      <c r="AC664" s="136"/>
      <c r="AD664" s="136"/>
      <c r="AE664" s="136"/>
      <c r="AF664" s="136"/>
      <c r="AG664" s="136"/>
      <c r="AH664" s="131"/>
      <c r="AI664" s="131"/>
      <c r="AJ664" s="131"/>
      <c r="AK664" s="131"/>
      <c r="AL664" s="131"/>
      <c r="AM664" s="131"/>
      <c r="AN664" s="61"/>
      <c r="AO664" s="136"/>
      <c r="AP664" s="136"/>
      <c r="AQ664" s="136"/>
      <c r="AR664" s="136"/>
      <c r="AS664" s="136"/>
      <c r="AT664" s="136"/>
      <c r="AU664" s="131"/>
      <c r="AV664" s="131"/>
      <c r="AW664" s="131"/>
      <c r="AX664" s="131"/>
      <c r="AY664" s="131"/>
      <c r="AZ664" s="131"/>
      <c r="BA664" s="61"/>
      <c r="BB664" s="136"/>
      <c r="BC664" s="136"/>
      <c r="BD664" s="136"/>
      <c r="BE664" s="136"/>
      <c r="BF664" s="136"/>
      <c r="BG664" s="136"/>
      <c r="BH664" s="131"/>
      <c r="BI664" s="131"/>
      <c r="BJ664" s="131"/>
      <c r="BK664" s="131"/>
      <c r="BL664" s="131"/>
      <c r="BM664" s="131"/>
    </row>
    <row r="665" spans="1:65" s="5" customFormat="1" ht="15.95" customHeight="1" x14ac:dyDescent="0.2">
      <c r="A665" s="61"/>
      <c r="B665" s="691"/>
      <c r="C665" s="691"/>
      <c r="D665" s="691"/>
      <c r="E665" s="691"/>
      <c r="F665" s="691"/>
      <c r="G665" s="691"/>
      <c r="H665" s="59"/>
      <c r="I665" s="108"/>
      <c r="J665" s="20"/>
      <c r="K665" s="59"/>
      <c r="L665" s="51"/>
      <c r="M665" s="130"/>
      <c r="N665" s="61"/>
      <c r="O665" s="691"/>
      <c r="P665" s="691"/>
      <c r="Q665" s="691"/>
      <c r="R665" s="691"/>
      <c r="S665" s="691"/>
      <c r="T665" s="691"/>
      <c r="U665" s="59"/>
      <c r="V665" s="108"/>
      <c r="W665" s="20"/>
      <c r="X665" s="59"/>
      <c r="Y665" s="51"/>
      <c r="Z665" s="130"/>
      <c r="AA665" s="61"/>
      <c r="AB665" s="691"/>
      <c r="AC665" s="691"/>
      <c r="AD665" s="691"/>
      <c r="AE665" s="691"/>
      <c r="AF665" s="691"/>
      <c r="AG665" s="691"/>
      <c r="AH665" s="59"/>
      <c r="AI665" s="108"/>
      <c r="AJ665" s="20"/>
      <c r="AK665" s="59"/>
      <c r="AL665" s="51"/>
      <c r="AM665" s="130"/>
      <c r="AN665" s="61"/>
      <c r="AO665" s="691"/>
      <c r="AP665" s="691"/>
      <c r="AQ665" s="691"/>
      <c r="AR665" s="691"/>
      <c r="AS665" s="691"/>
      <c r="AT665" s="691"/>
      <c r="AU665" s="59"/>
      <c r="AV665" s="108"/>
      <c r="AW665" s="20"/>
      <c r="AX665" s="59"/>
      <c r="AY665" s="51"/>
      <c r="AZ665" s="130"/>
      <c r="BA665" s="61"/>
      <c r="BB665" s="691"/>
      <c r="BC665" s="691"/>
      <c r="BD665" s="691"/>
      <c r="BE665" s="691"/>
      <c r="BF665" s="691"/>
      <c r="BG665" s="691"/>
      <c r="BH665" s="59"/>
      <c r="BI665" s="108"/>
      <c r="BJ665" s="20"/>
      <c r="BK665" s="59"/>
      <c r="BL665" s="51"/>
      <c r="BM665" s="130"/>
    </row>
    <row r="666" spans="1:65" s="5" customFormat="1" ht="15.95" customHeight="1" x14ac:dyDescent="0.2">
      <c r="A666" s="61"/>
      <c r="B666" s="691"/>
      <c r="C666" s="691"/>
      <c r="D666" s="691"/>
      <c r="E666" s="691"/>
      <c r="F666" s="691"/>
      <c r="G666" s="691"/>
      <c r="H666" s="59"/>
      <c r="I666" s="108"/>
      <c r="J666" s="20"/>
      <c r="K666" s="59"/>
      <c r="L666" s="51"/>
      <c r="M666" s="130"/>
      <c r="N666" s="61"/>
      <c r="O666" s="691"/>
      <c r="P666" s="691"/>
      <c r="Q666" s="691"/>
      <c r="R666" s="691"/>
      <c r="S666" s="691"/>
      <c r="T666" s="691"/>
      <c r="U666" s="59"/>
      <c r="V666" s="108"/>
      <c r="W666" s="20"/>
      <c r="X666" s="59"/>
      <c r="Y666" s="51"/>
      <c r="Z666" s="130"/>
      <c r="AA666" s="61"/>
      <c r="AB666" s="691"/>
      <c r="AC666" s="691"/>
      <c r="AD666" s="691"/>
      <c r="AE666" s="691"/>
      <c r="AF666" s="691"/>
      <c r="AG666" s="691"/>
      <c r="AH666" s="59"/>
      <c r="AI666" s="108"/>
      <c r="AJ666" s="20"/>
      <c r="AK666" s="59"/>
      <c r="AL666" s="51"/>
      <c r="AM666" s="130"/>
      <c r="AN666" s="61"/>
      <c r="AO666" s="691"/>
      <c r="AP666" s="691"/>
      <c r="AQ666" s="691"/>
      <c r="AR666" s="691"/>
      <c r="AS666" s="691"/>
      <c r="AT666" s="691"/>
      <c r="AU666" s="59"/>
      <c r="AV666" s="108"/>
      <c r="AW666" s="20"/>
      <c r="AX666" s="59"/>
      <c r="AY666" s="51"/>
      <c r="AZ666" s="130"/>
      <c r="BA666" s="61"/>
      <c r="BB666" s="691"/>
      <c r="BC666" s="691"/>
      <c r="BD666" s="691"/>
      <c r="BE666" s="691"/>
      <c r="BF666" s="691"/>
      <c r="BG666" s="691"/>
      <c r="BH666" s="59"/>
      <c r="BI666" s="108"/>
      <c r="BJ666" s="20"/>
      <c r="BK666" s="59"/>
      <c r="BL666" s="51"/>
      <c r="BM666" s="130"/>
    </row>
    <row r="667" spans="1:65" s="5" customFormat="1" ht="15.95" customHeight="1" x14ac:dyDescent="0.2">
      <c r="A667" s="61"/>
      <c r="B667" s="691"/>
      <c r="C667" s="691"/>
      <c r="D667" s="691"/>
      <c r="E667" s="691"/>
      <c r="F667" s="691"/>
      <c r="G667" s="691"/>
      <c r="H667" s="131"/>
      <c r="I667" s="107"/>
      <c r="J667" s="20"/>
      <c r="K667" s="59"/>
      <c r="L667" s="59"/>
      <c r="M667" s="59"/>
      <c r="N667" s="61"/>
      <c r="O667" s="691"/>
      <c r="P667" s="691"/>
      <c r="Q667" s="691"/>
      <c r="R667" s="691"/>
      <c r="S667" s="691"/>
      <c r="T667" s="691"/>
      <c r="U667" s="131"/>
      <c r="V667" s="107"/>
      <c r="W667" s="20"/>
      <c r="X667" s="59"/>
      <c r="Y667" s="59"/>
      <c r="Z667" s="59"/>
      <c r="AA667" s="61"/>
      <c r="AB667" s="691"/>
      <c r="AC667" s="691"/>
      <c r="AD667" s="691"/>
      <c r="AE667" s="691"/>
      <c r="AF667" s="691"/>
      <c r="AG667" s="691"/>
      <c r="AH667" s="131"/>
      <c r="AI667" s="107"/>
      <c r="AJ667" s="20"/>
      <c r="AK667" s="59"/>
      <c r="AL667" s="59"/>
      <c r="AM667" s="59"/>
      <c r="AN667" s="61"/>
      <c r="AO667" s="691"/>
      <c r="AP667" s="691"/>
      <c r="AQ667" s="691"/>
      <c r="AR667" s="691"/>
      <c r="AS667" s="691"/>
      <c r="AT667" s="691"/>
      <c r="AU667" s="131"/>
      <c r="AV667" s="107"/>
      <c r="AW667" s="20"/>
      <c r="AX667" s="59"/>
      <c r="AY667" s="59"/>
      <c r="AZ667" s="59"/>
      <c r="BA667" s="61"/>
      <c r="BB667" s="691"/>
      <c r="BC667" s="691"/>
      <c r="BD667" s="691"/>
      <c r="BE667" s="691"/>
      <c r="BF667" s="691"/>
      <c r="BG667" s="691"/>
      <c r="BH667" s="131"/>
      <c r="BI667" s="107"/>
      <c r="BJ667" s="20"/>
      <c r="BK667" s="59"/>
      <c r="BL667" s="59"/>
      <c r="BM667" s="59"/>
    </row>
    <row r="668" spans="1:65" s="5" customFormat="1" ht="15.95" customHeight="1" x14ac:dyDescent="0.2">
      <c r="A668" s="61"/>
      <c r="B668" s="136"/>
      <c r="C668" s="136"/>
      <c r="D668" s="136"/>
      <c r="E668" s="136"/>
      <c r="F668" s="136"/>
      <c r="G668" s="136"/>
      <c r="H668" s="51"/>
      <c r="I668" s="107"/>
      <c r="J668" s="20"/>
      <c r="K668" s="59"/>
      <c r="L668" s="59"/>
      <c r="M668" s="59"/>
      <c r="N668" s="61"/>
      <c r="O668" s="136"/>
      <c r="P668" s="136"/>
      <c r="Q668" s="136"/>
      <c r="R668" s="136"/>
      <c r="S668" s="136"/>
      <c r="T668" s="136"/>
      <c r="U668" s="51"/>
      <c r="V668" s="107"/>
      <c r="W668" s="20"/>
      <c r="X668" s="59"/>
      <c r="Y668" s="59"/>
      <c r="Z668" s="59"/>
      <c r="AA668" s="61"/>
      <c r="AB668" s="136"/>
      <c r="AC668" s="136"/>
      <c r="AD668" s="136"/>
      <c r="AE668" s="136"/>
      <c r="AF668" s="136"/>
      <c r="AG668" s="136"/>
      <c r="AH668" s="51"/>
      <c r="AI668" s="107"/>
      <c r="AJ668" s="20"/>
      <c r="AK668" s="59"/>
      <c r="AL668" s="59"/>
      <c r="AM668" s="59"/>
      <c r="AN668" s="61"/>
      <c r="AO668" s="136"/>
      <c r="AP668" s="136"/>
      <c r="AQ668" s="136"/>
      <c r="AR668" s="136"/>
      <c r="AS668" s="136"/>
      <c r="AT668" s="136"/>
      <c r="AU668" s="51"/>
      <c r="AV668" s="107"/>
      <c r="AW668" s="20"/>
      <c r="AX668" s="59"/>
      <c r="AY668" s="59"/>
      <c r="AZ668" s="59"/>
      <c r="BA668" s="61"/>
      <c r="BB668" s="136"/>
      <c r="BC668" s="136"/>
      <c r="BD668" s="136"/>
      <c r="BE668" s="136"/>
      <c r="BF668" s="136"/>
      <c r="BG668" s="136"/>
      <c r="BH668" s="51"/>
      <c r="BI668" s="107"/>
      <c r="BJ668" s="20"/>
      <c r="BK668" s="59"/>
      <c r="BL668" s="59"/>
      <c r="BM668" s="59"/>
    </row>
    <row r="669" spans="1:65" s="5" customFormat="1" ht="15.95" customHeight="1" x14ac:dyDescent="0.2">
      <c r="A669" s="61"/>
      <c r="B669" s="689"/>
      <c r="C669" s="689"/>
      <c r="D669" s="689"/>
      <c r="E669" s="689"/>
      <c r="F669" s="689"/>
      <c r="G669" s="689"/>
      <c r="H669" s="59"/>
      <c r="I669" s="108"/>
      <c r="J669" s="20"/>
      <c r="K669" s="59"/>
      <c r="L669" s="51"/>
      <c r="M669" s="130"/>
      <c r="N669" s="61"/>
      <c r="O669" s="689"/>
      <c r="P669" s="689"/>
      <c r="Q669" s="689"/>
      <c r="R669" s="689"/>
      <c r="S669" s="689"/>
      <c r="T669" s="689"/>
      <c r="U669" s="59"/>
      <c r="V669" s="108"/>
      <c r="W669" s="20"/>
      <c r="X669" s="59"/>
      <c r="Y669" s="51"/>
      <c r="Z669" s="130"/>
      <c r="AA669" s="61"/>
      <c r="AB669" s="689"/>
      <c r="AC669" s="689"/>
      <c r="AD669" s="689"/>
      <c r="AE669" s="689"/>
      <c r="AF669" s="689"/>
      <c r="AG669" s="689"/>
      <c r="AH669" s="59"/>
      <c r="AI669" s="108"/>
      <c r="AJ669" s="20"/>
      <c r="AK669" s="59"/>
      <c r="AL669" s="51"/>
      <c r="AM669" s="130"/>
      <c r="AN669" s="61"/>
      <c r="AO669" s="689"/>
      <c r="AP669" s="689"/>
      <c r="AQ669" s="689"/>
      <c r="AR669" s="689"/>
      <c r="AS669" s="689"/>
      <c r="AT669" s="689"/>
      <c r="AU669" s="59"/>
      <c r="AV669" s="108"/>
      <c r="AW669" s="20"/>
      <c r="AX669" s="59"/>
      <c r="AY669" s="51"/>
      <c r="AZ669" s="130"/>
      <c r="BA669" s="61"/>
      <c r="BB669" s="689"/>
      <c r="BC669" s="689"/>
      <c r="BD669" s="689"/>
      <c r="BE669" s="689"/>
      <c r="BF669" s="689"/>
      <c r="BG669" s="689"/>
      <c r="BH669" s="59"/>
      <c r="BI669" s="108"/>
      <c r="BJ669" s="20"/>
      <c r="BK669" s="59"/>
      <c r="BL669" s="51"/>
      <c r="BM669" s="130"/>
    </row>
    <row r="670" spans="1:65" s="5" customFormat="1" ht="15.95" customHeight="1" x14ac:dyDescent="0.2">
      <c r="A670" s="61"/>
      <c r="B670" s="689"/>
      <c r="C670" s="689"/>
      <c r="D670" s="689"/>
      <c r="E670" s="689"/>
      <c r="F670" s="689"/>
      <c r="G670" s="689"/>
      <c r="H670" s="59"/>
      <c r="I670" s="108"/>
      <c r="J670" s="20"/>
      <c r="K670" s="59"/>
      <c r="L670" s="51"/>
      <c r="M670" s="130"/>
      <c r="N670" s="61"/>
      <c r="O670" s="689"/>
      <c r="P670" s="689"/>
      <c r="Q670" s="689"/>
      <c r="R670" s="689"/>
      <c r="S670" s="689"/>
      <c r="T670" s="689"/>
      <c r="U670" s="59"/>
      <c r="V670" s="108"/>
      <c r="W670" s="20"/>
      <c r="X670" s="59"/>
      <c r="Y670" s="51"/>
      <c r="Z670" s="130"/>
      <c r="AA670" s="61"/>
      <c r="AB670" s="689"/>
      <c r="AC670" s="689"/>
      <c r="AD670" s="689"/>
      <c r="AE670" s="689"/>
      <c r="AF670" s="689"/>
      <c r="AG670" s="689"/>
      <c r="AH670" s="59"/>
      <c r="AI670" s="108"/>
      <c r="AJ670" s="20"/>
      <c r="AK670" s="59"/>
      <c r="AL670" s="51"/>
      <c r="AM670" s="130"/>
      <c r="AN670" s="61"/>
      <c r="AO670" s="689"/>
      <c r="AP670" s="689"/>
      <c r="AQ670" s="689"/>
      <c r="AR670" s="689"/>
      <c r="AS670" s="689"/>
      <c r="AT670" s="689"/>
      <c r="AU670" s="59"/>
      <c r="AV670" s="108"/>
      <c r="AW670" s="20"/>
      <c r="AX670" s="59"/>
      <c r="AY670" s="51"/>
      <c r="AZ670" s="130"/>
      <c r="BA670" s="61"/>
      <c r="BB670" s="689"/>
      <c r="BC670" s="689"/>
      <c r="BD670" s="689"/>
      <c r="BE670" s="689"/>
      <c r="BF670" s="689"/>
      <c r="BG670" s="689"/>
      <c r="BH670" s="59"/>
      <c r="BI670" s="108"/>
      <c r="BJ670" s="20"/>
      <c r="BK670" s="59"/>
      <c r="BL670" s="51"/>
      <c r="BM670" s="130"/>
    </row>
    <row r="671" spans="1:65" s="5" customFormat="1" ht="15.95" customHeight="1" x14ac:dyDescent="0.2">
      <c r="A671" s="61"/>
      <c r="B671" s="136"/>
      <c r="C671" s="136"/>
      <c r="D671" s="136"/>
      <c r="E671" s="136"/>
      <c r="F671" s="136"/>
      <c r="G671" s="136"/>
      <c r="H671" s="24"/>
      <c r="I671" s="98"/>
      <c r="K671" s="59"/>
      <c r="L671" s="59"/>
      <c r="M671" s="59"/>
      <c r="N671" s="61"/>
      <c r="O671" s="136"/>
      <c r="P671" s="136"/>
      <c r="Q671" s="136"/>
      <c r="R671" s="136"/>
      <c r="S671" s="136"/>
      <c r="T671" s="136"/>
      <c r="U671" s="24"/>
      <c r="V671" s="98"/>
      <c r="X671" s="59"/>
      <c r="Y671" s="59"/>
      <c r="Z671" s="59"/>
      <c r="AA671" s="61"/>
      <c r="AB671" s="136"/>
      <c r="AC671" s="136"/>
      <c r="AD671" s="136"/>
      <c r="AE671" s="136"/>
      <c r="AF671" s="136"/>
      <c r="AG671" s="136"/>
      <c r="AH671" s="24"/>
      <c r="AI671" s="98"/>
      <c r="AK671" s="59"/>
      <c r="AL671" s="59"/>
      <c r="AM671" s="59"/>
      <c r="AN671" s="61"/>
      <c r="AO671" s="136"/>
      <c r="AP671" s="136"/>
      <c r="AQ671" s="136"/>
      <c r="AR671" s="136"/>
      <c r="AS671" s="136"/>
      <c r="AT671" s="136"/>
      <c r="AU671" s="24"/>
      <c r="AV671" s="98"/>
      <c r="AX671" s="59"/>
      <c r="AY671" s="59"/>
      <c r="AZ671" s="59"/>
      <c r="BA671" s="61"/>
      <c r="BB671" s="136"/>
      <c r="BC671" s="136"/>
      <c r="BD671" s="136"/>
      <c r="BE671" s="136"/>
      <c r="BF671" s="136"/>
      <c r="BG671" s="136"/>
      <c r="BH671" s="24"/>
      <c r="BI671" s="98"/>
      <c r="BK671" s="59"/>
      <c r="BL671" s="59"/>
      <c r="BM671" s="59"/>
    </row>
    <row r="672" spans="1:65" s="5" customFormat="1" ht="15.95" customHeight="1" x14ac:dyDescent="0.2">
      <c r="A672" s="61"/>
      <c r="B672" s="689"/>
      <c r="C672" s="689"/>
      <c r="D672" s="689"/>
      <c r="E672" s="689"/>
      <c r="F672" s="689"/>
      <c r="G672" s="689"/>
      <c r="H672" s="45"/>
      <c r="I672" s="98"/>
      <c r="K672" s="59"/>
      <c r="L672" s="59"/>
      <c r="M672" s="59"/>
      <c r="N672" s="61"/>
      <c r="O672" s="689"/>
      <c r="P672" s="689"/>
      <c r="Q672" s="689"/>
      <c r="R672" s="689"/>
      <c r="S672" s="689"/>
      <c r="T672" s="689"/>
      <c r="U672" s="45"/>
      <c r="V672" s="98"/>
      <c r="X672" s="59"/>
      <c r="Y672" s="59"/>
      <c r="Z672" s="59"/>
      <c r="AA672" s="61"/>
      <c r="AB672" s="689"/>
      <c r="AC672" s="689"/>
      <c r="AD672" s="689"/>
      <c r="AE672" s="689"/>
      <c r="AF672" s="689"/>
      <c r="AG672" s="689"/>
      <c r="AH672" s="45"/>
      <c r="AI672" s="98"/>
      <c r="AK672" s="59"/>
      <c r="AL672" s="59"/>
      <c r="AM672" s="59"/>
      <c r="AN672" s="61"/>
      <c r="AO672" s="689"/>
      <c r="AP672" s="689"/>
      <c r="AQ672" s="689"/>
      <c r="AR672" s="689"/>
      <c r="AS672" s="689"/>
      <c r="AT672" s="689"/>
      <c r="AU672" s="45"/>
      <c r="AV672" s="98"/>
      <c r="AX672" s="59"/>
      <c r="AY672" s="59"/>
      <c r="AZ672" s="59"/>
      <c r="BA672" s="61"/>
      <c r="BB672" s="689"/>
      <c r="BC672" s="689"/>
      <c r="BD672" s="689"/>
      <c r="BE672" s="689"/>
      <c r="BF672" s="689"/>
      <c r="BG672" s="689"/>
      <c r="BH672" s="45"/>
      <c r="BI672" s="98"/>
      <c r="BK672" s="59"/>
      <c r="BL672" s="59"/>
      <c r="BM672" s="59"/>
    </row>
    <row r="673" spans="1:65" s="5" customFormat="1" ht="15.95" customHeight="1" x14ac:dyDescent="0.2">
      <c r="A673" s="61"/>
      <c r="B673" s="689"/>
      <c r="C673" s="689"/>
      <c r="D673" s="689"/>
      <c r="E673" s="689"/>
      <c r="F673" s="689"/>
      <c r="G673" s="689"/>
      <c r="H673" s="6"/>
      <c r="I673" s="58"/>
      <c r="K673" s="59"/>
      <c r="L673" s="51"/>
      <c r="M673" s="130"/>
      <c r="N673" s="61"/>
      <c r="O673" s="689"/>
      <c r="P673" s="689"/>
      <c r="Q673" s="689"/>
      <c r="R673" s="689"/>
      <c r="S673" s="689"/>
      <c r="T673" s="689"/>
      <c r="U673" s="6"/>
      <c r="V673" s="58"/>
      <c r="X673" s="59"/>
      <c r="Y673" s="51"/>
      <c r="Z673" s="130"/>
      <c r="AA673" s="61"/>
      <c r="AB673" s="689"/>
      <c r="AC673" s="689"/>
      <c r="AD673" s="689"/>
      <c r="AE673" s="689"/>
      <c r="AF673" s="689"/>
      <c r="AG673" s="689"/>
      <c r="AH673" s="6"/>
      <c r="AI673" s="58"/>
      <c r="AK673" s="59"/>
      <c r="AL673" s="51"/>
      <c r="AM673" s="130"/>
      <c r="AN673" s="61"/>
      <c r="AO673" s="689"/>
      <c r="AP673" s="689"/>
      <c r="AQ673" s="689"/>
      <c r="AR673" s="689"/>
      <c r="AS673" s="689"/>
      <c r="AT673" s="689"/>
      <c r="AU673" s="6"/>
      <c r="AV673" s="58"/>
      <c r="AX673" s="59"/>
      <c r="AY673" s="51"/>
      <c r="AZ673" s="130"/>
      <c r="BA673" s="61"/>
      <c r="BB673" s="689"/>
      <c r="BC673" s="689"/>
      <c r="BD673" s="689"/>
      <c r="BE673" s="689"/>
      <c r="BF673" s="689"/>
      <c r="BG673" s="689"/>
      <c r="BH673" s="6"/>
      <c r="BI673" s="58"/>
      <c r="BK673" s="59"/>
      <c r="BL673" s="51"/>
      <c r="BM673" s="130"/>
    </row>
    <row r="674" spans="1:65" s="5" customFormat="1" ht="15.95" customHeight="1" x14ac:dyDescent="0.2">
      <c r="A674" s="61"/>
      <c r="B674" s="136"/>
      <c r="C674" s="136"/>
      <c r="D674" s="136"/>
      <c r="E674" s="136"/>
      <c r="F674" s="136"/>
      <c r="G674" s="136"/>
      <c r="H674" s="6"/>
      <c r="I674" s="58"/>
      <c r="K674" s="59"/>
      <c r="L674" s="51"/>
      <c r="M674" s="130"/>
      <c r="N674" s="61"/>
      <c r="O674" s="136"/>
      <c r="P674" s="136"/>
      <c r="Q674" s="136"/>
      <c r="R674" s="136"/>
      <c r="S674" s="136"/>
      <c r="T674" s="136"/>
      <c r="U674" s="6"/>
      <c r="V674" s="58"/>
      <c r="X674" s="59"/>
      <c r="Y674" s="51"/>
      <c r="Z674" s="130"/>
      <c r="AA674" s="61"/>
      <c r="AB674" s="136"/>
      <c r="AC674" s="136"/>
      <c r="AD674" s="136"/>
      <c r="AE674" s="136"/>
      <c r="AF674" s="136"/>
      <c r="AG674" s="136"/>
      <c r="AH674" s="6"/>
      <c r="AI674" s="58"/>
      <c r="AK674" s="59"/>
      <c r="AL674" s="51"/>
      <c r="AM674" s="130"/>
      <c r="AN674" s="61"/>
      <c r="AO674" s="136"/>
      <c r="AP674" s="136"/>
      <c r="AQ674" s="136"/>
      <c r="AR674" s="136"/>
      <c r="AS674" s="136"/>
      <c r="AT674" s="136"/>
      <c r="AU674" s="6"/>
      <c r="AV674" s="58"/>
      <c r="AX674" s="59"/>
      <c r="AY674" s="51"/>
      <c r="AZ674" s="130"/>
      <c r="BA674" s="61"/>
      <c r="BB674" s="136"/>
      <c r="BC674" s="136"/>
      <c r="BD674" s="136"/>
      <c r="BE674" s="136"/>
      <c r="BF674" s="136"/>
      <c r="BG674" s="136"/>
      <c r="BH674" s="6"/>
      <c r="BI674" s="58"/>
      <c r="BK674" s="59"/>
      <c r="BL674" s="51"/>
      <c r="BM674" s="130"/>
    </row>
    <row r="675" spans="1:65" s="5" customFormat="1" ht="15.95" customHeight="1" x14ac:dyDescent="0.2">
      <c r="A675" s="61"/>
      <c r="B675" s="689"/>
      <c r="C675" s="689"/>
      <c r="D675" s="689"/>
      <c r="E675" s="689"/>
      <c r="F675" s="689"/>
      <c r="G675" s="689"/>
      <c r="H675" s="24"/>
      <c r="I675" s="98"/>
      <c r="K675" s="59"/>
      <c r="L675" s="59"/>
      <c r="M675" s="59"/>
      <c r="N675" s="61"/>
      <c r="O675" s="689"/>
      <c r="P675" s="689"/>
      <c r="Q675" s="689"/>
      <c r="R675" s="689"/>
      <c r="S675" s="689"/>
      <c r="T675" s="689"/>
      <c r="U675" s="24"/>
      <c r="V675" s="98"/>
      <c r="X675" s="59"/>
      <c r="Y675" s="59"/>
      <c r="Z675" s="59"/>
      <c r="AA675" s="61"/>
      <c r="AB675" s="689"/>
      <c r="AC675" s="689"/>
      <c r="AD675" s="689"/>
      <c r="AE675" s="689"/>
      <c r="AF675" s="689"/>
      <c r="AG675" s="689"/>
      <c r="AH675" s="24"/>
      <c r="AI675" s="98"/>
      <c r="AK675" s="59"/>
      <c r="AL675" s="59"/>
      <c r="AM675" s="59"/>
      <c r="AN675" s="61"/>
      <c r="AO675" s="689"/>
      <c r="AP675" s="689"/>
      <c r="AQ675" s="689"/>
      <c r="AR675" s="689"/>
      <c r="AS675" s="689"/>
      <c r="AT675" s="689"/>
      <c r="AU675" s="24"/>
      <c r="AV675" s="98"/>
      <c r="AX675" s="59"/>
      <c r="AY675" s="59"/>
      <c r="AZ675" s="59"/>
      <c r="BA675" s="61"/>
      <c r="BB675" s="689"/>
      <c r="BC675" s="689"/>
      <c r="BD675" s="689"/>
      <c r="BE675" s="689"/>
      <c r="BF675" s="689"/>
      <c r="BG675" s="689"/>
      <c r="BH675" s="24"/>
      <c r="BI675" s="98"/>
      <c r="BK675" s="59"/>
      <c r="BL675" s="59"/>
      <c r="BM675" s="59"/>
    </row>
    <row r="676" spans="1:65" s="5" customFormat="1" ht="15.95" customHeight="1" x14ac:dyDescent="0.2">
      <c r="A676" s="61"/>
      <c r="B676" s="689"/>
      <c r="C676" s="689"/>
      <c r="D676" s="689"/>
      <c r="E676" s="689"/>
      <c r="F676" s="689"/>
      <c r="G676" s="689"/>
      <c r="H676" s="45"/>
      <c r="I676" s="98"/>
      <c r="K676" s="59"/>
      <c r="L676" s="59"/>
      <c r="M676" s="59"/>
      <c r="N676" s="61"/>
      <c r="O676" s="689"/>
      <c r="P676" s="689"/>
      <c r="Q676" s="689"/>
      <c r="R676" s="689"/>
      <c r="S676" s="689"/>
      <c r="T676" s="689"/>
      <c r="U676" s="45"/>
      <c r="V676" s="98"/>
      <c r="X676" s="59"/>
      <c r="Y676" s="59"/>
      <c r="Z676" s="59"/>
      <c r="AA676" s="61"/>
      <c r="AB676" s="689"/>
      <c r="AC676" s="689"/>
      <c r="AD676" s="689"/>
      <c r="AE676" s="689"/>
      <c r="AF676" s="689"/>
      <c r="AG676" s="689"/>
      <c r="AH676" s="45"/>
      <c r="AI676" s="98"/>
      <c r="AK676" s="59"/>
      <c r="AL676" s="59"/>
      <c r="AM676" s="59"/>
      <c r="AN676" s="61"/>
      <c r="AO676" s="689"/>
      <c r="AP676" s="689"/>
      <c r="AQ676" s="689"/>
      <c r="AR676" s="689"/>
      <c r="AS676" s="689"/>
      <c r="AT676" s="689"/>
      <c r="AU676" s="45"/>
      <c r="AV676" s="98"/>
      <c r="AX676" s="59"/>
      <c r="AY676" s="59"/>
      <c r="AZ676" s="59"/>
      <c r="BA676" s="61"/>
      <c r="BB676" s="689"/>
      <c r="BC676" s="689"/>
      <c r="BD676" s="689"/>
      <c r="BE676" s="689"/>
      <c r="BF676" s="689"/>
      <c r="BG676" s="689"/>
      <c r="BH676" s="45"/>
      <c r="BI676" s="98"/>
      <c r="BK676" s="59"/>
      <c r="BL676" s="59"/>
      <c r="BM676" s="59"/>
    </row>
    <row r="677" spans="1:65" s="5" customFormat="1" ht="15.95" customHeight="1" x14ac:dyDescent="0.2">
      <c r="A677" s="61"/>
      <c r="B677" s="136"/>
      <c r="C677" s="136"/>
      <c r="D677" s="136"/>
      <c r="E677" s="136"/>
      <c r="F677" s="136"/>
      <c r="G677" s="136"/>
      <c r="H677" s="6"/>
      <c r="I677" s="58"/>
      <c r="K677" s="59"/>
      <c r="L677" s="51"/>
      <c r="M677" s="130"/>
      <c r="N677" s="61"/>
      <c r="O677" s="136"/>
      <c r="P677" s="136"/>
      <c r="Q677" s="136"/>
      <c r="R677" s="136"/>
      <c r="S677" s="136"/>
      <c r="T677" s="136"/>
      <c r="U677" s="6"/>
      <c r="V677" s="58"/>
      <c r="X677" s="59"/>
      <c r="Y677" s="51"/>
      <c r="Z677" s="130"/>
      <c r="AA677" s="61"/>
      <c r="AB677" s="136"/>
      <c r="AC677" s="136"/>
      <c r="AD677" s="136"/>
      <c r="AE677" s="136"/>
      <c r="AF677" s="136"/>
      <c r="AG677" s="136"/>
      <c r="AH677" s="6"/>
      <c r="AI677" s="58"/>
      <c r="AK677" s="59"/>
      <c r="AL677" s="51"/>
      <c r="AM677" s="130"/>
      <c r="AN677" s="61"/>
      <c r="AO677" s="136"/>
      <c r="AP677" s="136"/>
      <c r="AQ677" s="136"/>
      <c r="AR677" s="136"/>
      <c r="AS677" s="136"/>
      <c r="AT677" s="136"/>
      <c r="AU677" s="6"/>
      <c r="AV677" s="58"/>
      <c r="AX677" s="59"/>
      <c r="AY677" s="51"/>
      <c r="AZ677" s="130"/>
      <c r="BA677" s="61"/>
      <c r="BB677" s="136"/>
      <c r="BC677" s="136"/>
      <c r="BD677" s="136"/>
      <c r="BE677" s="136"/>
      <c r="BF677" s="136"/>
      <c r="BG677" s="136"/>
      <c r="BH677" s="6"/>
      <c r="BI677" s="58"/>
      <c r="BK677" s="59"/>
      <c r="BL677" s="51"/>
      <c r="BM677" s="130"/>
    </row>
    <row r="678" spans="1:65" s="5" customFormat="1" ht="15.95" customHeight="1" x14ac:dyDescent="0.2">
      <c r="A678" s="61"/>
      <c r="B678" s="689"/>
      <c r="C678" s="689"/>
      <c r="D678" s="689"/>
      <c r="E678" s="689"/>
      <c r="F678" s="689"/>
      <c r="G678" s="689"/>
      <c r="H678" s="6"/>
      <c r="I678" s="58"/>
      <c r="K678" s="59"/>
      <c r="L678" s="51"/>
      <c r="M678" s="130"/>
      <c r="N678" s="61"/>
      <c r="O678" s="689"/>
      <c r="P678" s="689"/>
      <c r="Q678" s="689"/>
      <c r="R678" s="689"/>
      <c r="S678" s="689"/>
      <c r="T678" s="689"/>
      <c r="U678" s="6"/>
      <c r="V678" s="58"/>
      <c r="X678" s="59"/>
      <c r="Y678" s="51"/>
      <c r="Z678" s="130"/>
      <c r="AA678" s="61"/>
      <c r="AB678" s="689"/>
      <c r="AC678" s="689"/>
      <c r="AD678" s="689"/>
      <c r="AE678" s="689"/>
      <c r="AF678" s="689"/>
      <c r="AG678" s="689"/>
      <c r="AH678" s="6"/>
      <c r="AI678" s="58"/>
      <c r="AK678" s="59"/>
      <c r="AL678" s="51"/>
      <c r="AM678" s="130"/>
      <c r="AN678" s="61"/>
      <c r="AO678" s="689"/>
      <c r="AP678" s="689"/>
      <c r="AQ678" s="689"/>
      <c r="AR678" s="689"/>
      <c r="AS678" s="689"/>
      <c r="AT678" s="689"/>
      <c r="AU678" s="6"/>
      <c r="AV678" s="58"/>
      <c r="AX678" s="59"/>
      <c r="AY678" s="51"/>
      <c r="AZ678" s="130"/>
      <c r="BA678" s="61"/>
      <c r="BB678" s="689"/>
      <c r="BC678" s="689"/>
      <c r="BD678" s="689"/>
      <c r="BE678" s="689"/>
      <c r="BF678" s="689"/>
      <c r="BG678" s="689"/>
      <c r="BH678" s="6"/>
      <c r="BI678" s="58"/>
      <c r="BK678" s="59"/>
      <c r="BL678" s="51"/>
      <c r="BM678" s="130"/>
    </row>
    <row r="679" spans="1:65" s="5" customFormat="1" ht="15.95" customHeight="1" x14ac:dyDescent="0.2">
      <c r="A679" s="61"/>
      <c r="B679" s="689"/>
      <c r="C679" s="689"/>
      <c r="D679" s="689"/>
      <c r="E679" s="689"/>
      <c r="F679" s="689"/>
      <c r="G679" s="689"/>
      <c r="H679" s="24"/>
      <c r="I679" s="98"/>
      <c r="K679" s="59"/>
      <c r="L679" s="59"/>
      <c r="M679" s="59"/>
      <c r="N679" s="61"/>
      <c r="O679" s="689"/>
      <c r="P679" s="689"/>
      <c r="Q679" s="689"/>
      <c r="R679" s="689"/>
      <c r="S679" s="689"/>
      <c r="T679" s="689"/>
      <c r="U679" s="24"/>
      <c r="V679" s="98"/>
      <c r="X679" s="59"/>
      <c r="Y679" s="59"/>
      <c r="Z679" s="59"/>
      <c r="AA679" s="61"/>
      <c r="AB679" s="689"/>
      <c r="AC679" s="689"/>
      <c r="AD679" s="689"/>
      <c r="AE679" s="689"/>
      <c r="AF679" s="689"/>
      <c r="AG679" s="689"/>
      <c r="AH679" s="24"/>
      <c r="AI679" s="98"/>
      <c r="AK679" s="59"/>
      <c r="AL679" s="59"/>
      <c r="AM679" s="59"/>
      <c r="AN679" s="61"/>
      <c r="AO679" s="689"/>
      <c r="AP679" s="689"/>
      <c r="AQ679" s="689"/>
      <c r="AR679" s="689"/>
      <c r="AS679" s="689"/>
      <c r="AT679" s="689"/>
      <c r="AU679" s="24"/>
      <c r="AV679" s="98"/>
      <c r="AX679" s="59"/>
      <c r="AY679" s="59"/>
      <c r="AZ679" s="59"/>
      <c r="BA679" s="61"/>
      <c r="BB679" s="689"/>
      <c r="BC679" s="689"/>
      <c r="BD679" s="689"/>
      <c r="BE679" s="689"/>
      <c r="BF679" s="689"/>
      <c r="BG679" s="689"/>
      <c r="BH679" s="24"/>
      <c r="BI679" s="98"/>
      <c r="BK679" s="59"/>
      <c r="BL679" s="59"/>
      <c r="BM679" s="59"/>
    </row>
    <row r="680" spans="1:65" s="5" customFormat="1" ht="15.95" customHeight="1" x14ac:dyDescent="0.2">
      <c r="A680" s="61"/>
      <c r="B680" s="689"/>
      <c r="C680" s="689"/>
      <c r="D680" s="689"/>
      <c r="E680" s="689"/>
      <c r="F680" s="689"/>
      <c r="G680" s="689"/>
      <c r="H680" s="45"/>
      <c r="I680" s="98"/>
      <c r="K680" s="59"/>
      <c r="L680" s="59"/>
      <c r="M680" s="59"/>
      <c r="N680" s="61"/>
      <c r="O680" s="689"/>
      <c r="P680" s="689"/>
      <c r="Q680" s="689"/>
      <c r="R680" s="689"/>
      <c r="S680" s="689"/>
      <c r="T680" s="689"/>
      <c r="U680" s="45"/>
      <c r="V680" s="98"/>
      <c r="X680" s="59"/>
      <c r="Y680" s="59"/>
      <c r="Z680" s="59"/>
      <c r="AA680" s="61"/>
      <c r="AB680" s="689"/>
      <c r="AC680" s="689"/>
      <c r="AD680" s="689"/>
      <c r="AE680" s="689"/>
      <c r="AF680" s="689"/>
      <c r="AG680" s="689"/>
      <c r="AH680" s="45"/>
      <c r="AI680" s="98"/>
      <c r="AK680" s="59"/>
      <c r="AL680" s="59"/>
      <c r="AM680" s="59"/>
      <c r="AN680" s="61"/>
      <c r="AO680" s="689"/>
      <c r="AP680" s="689"/>
      <c r="AQ680" s="689"/>
      <c r="AR680" s="689"/>
      <c r="AS680" s="689"/>
      <c r="AT680" s="689"/>
      <c r="AU680" s="45"/>
      <c r="AV680" s="98"/>
      <c r="AX680" s="59"/>
      <c r="AY680" s="59"/>
      <c r="AZ680" s="59"/>
      <c r="BA680" s="61"/>
      <c r="BB680" s="689"/>
      <c r="BC680" s="689"/>
      <c r="BD680" s="689"/>
      <c r="BE680" s="689"/>
      <c r="BF680" s="689"/>
      <c r="BG680" s="689"/>
      <c r="BH680" s="45"/>
      <c r="BI680" s="98"/>
      <c r="BK680" s="59"/>
      <c r="BL680" s="59"/>
      <c r="BM680" s="59"/>
    </row>
    <row r="681" spans="1:65" s="5" customFormat="1" ht="15.95" customHeight="1" x14ac:dyDescent="0.2">
      <c r="A681" s="61"/>
      <c r="B681" s="689"/>
      <c r="C681" s="689"/>
      <c r="D681" s="689"/>
      <c r="E681" s="689"/>
      <c r="F681" s="689"/>
      <c r="G681" s="689"/>
      <c r="H681" s="6"/>
      <c r="I681" s="58"/>
      <c r="K681" s="59"/>
      <c r="L681" s="51"/>
      <c r="M681" s="130"/>
      <c r="N681" s="61"/>
      <c r="O681" s="689"/>
      <c r="P681" s="689"/>
      <c r="Q681" s="689"/>
      <c r="R681" s="689"/>
      <c r="S681" s="689"/>
      <c r="T681" s="689"/>
      <c r="U681" s="6"/>
      <c r="V681" s="58"/>
      <c r="X681" s="59"/>
      <c r="Y681" s="51"/>
      <c r="Z681" s="130"/>
      <c r="AA681" s="61"/>
      <c r="AB681" s="689"/>
      <c r="AC681" s="689"/>
      <c r="AD681" s="689"/>
      <c r="AE681" s="689"/>
      <c r="AF681" s="689"/>
      <c r="AG681" s="689"/>
      <c r="AH681" s="6"/>
      <c r="AI681" s="58"/>
      <c r="AK681" s="59"/>
      <c r="AL681" s="51"/>
      <c r="AM681" s="130"/>
      <c r="AN681" s="61"/>
      <c r="AO681" s="689"/>
      <c r="AP681" s="689"/>
      <c r="AQ681" s="689"/>
      <c r="AR681" s="689"/>
      <c r="AS681" s="689"/>
      <c r="AT681" s="689"/>
      <c r="AU681" s="6"/>
      <c r="AV681" s="58"/>
      <c r="AX681" s="59"/>
      <c r="AY681" s="51"/>
      <c r="AZ681" s="130"/>
      <c r="BA681" s="61"/>
      <c r="BB681" s="689"/>
      <c r="BC681" s="689"/>
      <c r="BD681" s="689"/>
      <c r="BE681" s="689"/>
      <c r="BF681" s="689"/>
      <c r="BG681" s="689"/>
      <c r="BH681" s="6"/>
      <c r="BI681" s="58"/>
      <c r="BK681" s="59"/>
      <c r="BL681" s="51"/>
      <c r="BM681" s="130"/>
    </row>
    <row r="682" spans="1:65" s="5" customFormat="1" ht="15.95" customHeight="1" x14ac:dyDescent="0.2">
      <c r="A682" s="61"/>
      <c r="B682" s="689"/>
      <c r="C682" s="689"/>
      <c r="D682" s="689"/>
      <c r="E682" s="689"/>
      <c r="F682" s="689"/>
      <c r="G682" s="689"/>
      <c r="H682" s="6"/>
      <c r="I682" s="58"/>
      <c r="K682" s="59"/>
      <c r="L682" s="51"/>
      <c r="M682" s="130"/>
      <c r="N682" s="61"/>
      <c r="O682" s="689"/>
      <c r="P682" s="689"/>
      <c r="Q682" s="689"/>
      <c r="R682" s="689"/>
      <c r="S682" s="689"/>
      <c r="T682" s="689"/>
      <c r="U682" s="6"/>
      <c r="V682" s="58"/>
      <c r="X682" s="59"/>
      <c r="Y682" s="51"/>
      <c r="Z682" s="130"/>
      <c r="AA682" s="61"/>
      <c r="AB682" s="689"/>
      <c r="AC682" s="689"/>
      <c r="AD682" s="689"/>
      <c r="AE682" s="689"/>
      <c r="AF682" s="689"/>
      <c r="AG682" s="689"/>
      <c r="AH682" s="6"/>
      <c r="AI682" s="58"/>
      <c r="AK682" s="59"/>
      <c r="AL682" s="51"/>
      <c r="AM682" s="130"/>
      <c r="AN682" s="61"/>
      <c r="AO682" s="689"/>
      <c r="AP682" s="689"/>
      <c r="AQ682" s="689"/>
      <c r="AR682" s="689"/>
      <c r="AS682" s="689"/>
      <c r="AT682" s="689"/>
      <c r="AU682" s="6"/>
      <c r="AV682" s="58"/>
      <c r="AX682" s="59"/>
      <c r="AY682" s="51"/>
      <c r="AZ682" s="130"/>
      <c r="BA682" s="61"/>
      <c r="BB682" s="689"/>
      <c r="BC682" s="689"/>
      <c r="BD682" s="689"/>
      <c r="BE682" s="689"/>
      <c r="BF682" s="689"/>
      <c r="BG682" s="689"/>
      <c r="BH682" s="6"/>
      <c r="BI682" s="58"/>
      <c r="BK682" s="59"/>
      <c r="BL682" s="51"/>
      <c r="BM682" s="130"/>
    </row>
    <row r="683" spans="1:65" s="5" customFormat="1" ht="15.95" customHeight="1" x14ac:dyDescent="0.2">
      <c r="A683" s="61"/>
      <c r="B683" s="136"/>
      <c r="C683" s="136"/>
      <c r="D683" s="136"/>
      <c r="E683" s="136"/>
      <c r="F683" s="136"/>
      <c r="G683" s="136"/>
      <c r="H683" s="24"/>
      <c r="I683" s="98"/>
      <c r="K683" s="59"/>
      <c r="L683" s="59"/>
      <c r="M683" s="59"/>
      <c r="N683" s="61"/>
      <c r="O683" s="136"/>
      <c r="P683" s="136"/>
      <c r="Q683" s="136"/>
      <c r="R683" s="136"/>
      <c r="S683" s="136"/>
      <c r="T683" s="136"/>
      <c r="U683" s="24"/>
      <c r="V683" s="98"/>
      <c r="X683" s="59"/>
      <c r="Y683" s="59"/>
      <c r="Z683" s="59"/>
      <c r="AA683" s="61"/>
      <c r="AB683" s="136"/>
      <c r="AC683" s="136"/>
      <c r="AD683" s="136"/>
      <c r="AE683" s="136"/>
      <c r="AF683" s="136"/>
      <c r="AG683" s="136"/>
      <c r="AH683" s="24"/>
      <c r="AI683" s="98"/>
      <c r="AK683" s="59"/>
      <c r="AL683" s="59"/>
      <c r="AM683" s="59"/>
      <c r="AN683" s="61"/>
      <c r="AO683" s="136"/>
      <c r="AP683" s="136"/>
      <c r="AQ683" s="136"/>
      <c r="AR683" s="136"/>
      <c r="AS683" s="136"/>
      <c r="AT683" s="136"/>
      <c r="AU683" s="24"/>
      <c r="AV683" s="98"/>
      <c r="AX683" s="59"/>
      <c r="AY683" s="59"/>
      <c r="AZ683" s="59"/>
      <c r="BA683" s="61"/>
      <c r="BB683" s="136"/>
      <c r="BC683" s="136"/>
      <c r="BD683" s="136"/>
      <c r="BE683" s="136"/>
      <c r="BF683" s="136"/>
      <c r="BG683" s="136"/>
      <c r="BH683" s="24"/>
      <c r="BI683" s="98"/>
      <c r="BK683" s="59"/>
      <c r="BL683" s="59"/>
      <c r="BM683" s="59"/>
    </row>
    <row r="684" spans="1:65" s="5" customFormat="1" ht="15.95" customHeight="1" x14ac:dyDescent="0.2">
      <c r="A684" s="61"/>
      <c r="B684" s="689"/>
      <c r="C684" s="689"/>
      <c r="D684" s="689"/>
      <c r="E684" s="689"/>
      <c r="F684" s="689"/>
      <c r="G684" s="689"/>
      <c r="H684" s="228"/>
      <c r="I684" s="98"/>
      <c r="K684" s="59"/>
      <c r="L684" s="59"/>
      <c r="M684" s="59"/>
      <c r="N684" s="61"/>
      <c r="O684" s="689"/>
      <c r="P684" s="689"/>
      <c r="Q684" s="689"/>
      <c r="R684" s="689"/>
      <c r="S684" s="689"/>
      <c r="T684" s="689"/>
      <c r="U684" s="228"/>
      <c r="V684" s="98"/>
      <c r="X684" s="59"/>
      <c r="Y684" s="59"/>
      <c r="Z684" s="59"/>
      <c r="AA684" s="61"/>
      <c r="AB684" s="689"/>
      <c r="AC684" s="689"/>
      <c r="AD684" s="689"/>
      <c r="AE684" s="689"/>
      <c r="AF684" s="689"/>
      <c r="AG684" s="689"/>
      <c r="AH684" s="228"/>
      <c r="AI684" s="98"/>
      <c r="AK684" s="59"/>
      <c r="AL684" s="59"/>
      <c r="AM684" s="59"/>
      <c r="AN684" s="61"/>
      <c r="AO684" s="689"/>
      <c r="AP684" s="689"/>
      <c r="AQ684" s="689"/>
      <c r="AR684" s="689"/>
      <c r="AS684" s="689"/>
      <c r="AT684" s="689"/>
      <c r="AU684" s="228"/>
      <c r="AV684" s="98"/>
      <c r="AX684" s="59"/>
      <c r="AY684" s="59"/>
      <c r="AZ684" s="59"/>
      <c r="BA684" s="61"/>
      <c r="BB684" s="689"/>
      <c r="BC684" s="689"/>
      <c r="BD684" s="689"/>
      <c r="BE684" s="689"/>
      <c r="BF684" s="689"/>
      <c r="BG684" s="689"/>
      <c r="BH684" s="228"/>
      <c r="BI684" s="98"/>
      <c r="BK684" s="59"/>
      <c r="BL684" s="59"/>
      <c r="BM684" s="59"/>
    </row>
    <row r="685" spans="1:65" s="5" customFormat="1" ht="15.95" customHeight="1" x14ac:dyDescent="0.2">
      <c r="A685" s="61"/>
      <c r="B685" s="689"/>
      <c r="C685" s="689"/>
      <c r="D685" s="689"/>
      <c r="E685" s="689"/>
      <c r="F685" s="689"/>
      <c r="G685" s="689"/>
      <c r="H685" s="6"/>
      <c r="I685" s="58"/>
      <c r="K685" s="59"/>
      <c r="L685" s="51"/>
      <c r="M685" s="130"/>
      <c r="N685" s="61"/>
      <c r="O685" s="689"/>
      <c r="P685" s="689"/>
      <c r="Q685" s="689"/>
      <c r="R685" s="689"/>
      <c r="S685" s="689"/>
      <c r="T685" s="689"/>
      <c r="U685" s="6"/>
      <c r="V685" s="58"/>
      <c r="X685" s="59"/>
      <c r="Y685" s="51"/>
      <c r="Z685" s="130"/>
      <c r="AA685" s="61"/>
      <c r="AB685" s="689"/>
      <c r="AC685" s="689"/>
      <c r="AD685" s="689"/>
      <c r="AE685" s="689"/>
      <c r="AF685" s="689"/>
      <c r="AG685" s="689"/>
      <c r="AH685" s="6"/>
      <c r="AI685" s="58"/>
      <c r="AK685" s="59"/>
      <c r="AL685" s="51"/>
      <c r="AM685" s="130"/>
      <c r="AN685" s="61"/>
      <c r="AO685" s="689"/>
      <c r="AP685" s="689"/>
      <c r="AQ685" s="689"/>
      <c r="AR685" s="689"/>
      <c r="AS685" s="689"/>
      <c r="AT685" s="689"/>
      <c r="AU685" s="6"/>
      <c r="AV685" s="58"/>
      <c r="AX685" s="59"/>
      <c r="AY685" s="51"/>
      <c r="AZ685" s="130"/>
      <c r="BA685" s="61"/>
      <c r="BB685" s="689"/>
      <c r="BC685" s="689"/>
      <c r="BD685" s="689"/>
      <c r="BE685" s="689"/>
      <c r="BF685" s="689"/>
      <c r="BG685" s="689"/>
      <c r="BH685" s="6"/>
      <c r="BI685" s="58"/>
      <c r="BK685" s="59"/>
      <c r="BL685" s="51"/>
      <c r="BM685" s="130"/>
    </row>
    <row r="686" spans="1:65" s="5" customFormat="1" ht="15.95" customHeight="1" x14ac:dyDescent="0.2">
      <c r="A686" s="61"/>
      <c r="B686" s="689"/>
      <c r="C686" s="689"/>
      <c r="D686" s="689"/>
      <c r="E686" s="689"/>
      <c r="F686" s="689"/>
      <c r="G686" s="689"/>
      <c r="H686" s="6"/>
      <c r="I686" s="58"/>
      <c r="K686" s="59"/>
      <c r="L686" s="51"/>
      <c r="M686" s="130"/>
      <c r="N686" s="61"/>
      <c r="O686" s="689"/>
      <c r="P686" s="689"/>
      <c r="Q686" s="689"/>
      <c r="R686" s="689"/>
      <c r="S686" s="689"/>
      <c r="T686" s="689"/>
      <c r="U686" s="6"/>
      <c r="V686" s="58"/>
      <c r="X686" s="59"/>
      <c r="Y686" s="51"/>
      <c r="Z686" s="130"/>
      <c r="AA686" s="61"/>
      <c r="AB686" s="689"/>
      <c r="AC686" s="689"/>
      <c r="AD686" s="689"/>
      <c r="AE686" s="689"/>
      <c r="AF686" s="689"/>
      <c r="AG686" s="689"/>
      <c r="AH686" s="6"/>
      <c r="AI686" s="58"/>
      <c r="AK686" s="59"/>
      <c r="AL686" s="51"/>
      <c r="AM686" s="130"/>
      <c r="AN686" s="61"/>
      <c r="AO686" s="689"/>
      <c r="AP686" s="689"/>
      <c r="AQ686" s="689"/>
      <c r="AR686" s="689"/>
      <c r="AS686" s="689"/>
      <c r="AT686" s="689"/>
      <c r="AU686" s="6"/>
      <c r="AV686" s="58"/>
      <c r="AX686" s="59"/>
      <c r="AY686" s="51"/>
      <c r="AZ686" s="130"/>
      <c r="BA686" s="61"/>
      <c r="BB686" s="689"/>
      <c r="BC686" s="689"/>
      <c r="BD686" s="689"/>
      <c r="BE686" s="689"/>
      <c r="BF686" s="689"/>
      <c r="BG686" s="689"/>
      <c r="BH686" s="6"/>
      <c r="BI686" s="58"/>
      <c r="BK686" s="59"/>
      <c r="BL686" s="51"/>
      <c r="BM686" s="130"/>
    </row>
    <row r="687" spans="1:65" s="5" customFormat="1" ht="15.95" customHeight="1" x14ac:dyDescent="0.2">
      <c r="A687" s="61"/>
      <c r="B687" s="689"/>
      <c r="C687" s="689"/>
      <c r="D687" s="689"/>
      <c r="E687" s="689"/>
      <c r="F687" s="689"/>
      <c r="G687" s="689"/>
      <c r="H687" s="51"/>
      <c r="I687" s="51"/>
      <c r="J687" s="51"/>
      <c r="K687" s="51"/>
      <c r="L687" s="51"/>
      <c r="M687" s="51"/>
      <c r="N687" s="61"/>
      <c r="O687" s="689"/>
      <c r="P687" s="689"/>
      <c r="Q687" s="689"/>
      <c r="R687" s="689"/>
      <c r="S687" s="689"/>
      <c r="T687" s="689"/>
      <c r="U687" s="51"/>
      <c r="V687" s="51"/>
      <c r="W687" s="51"/>
      <c r="X687" s="51"/>
      <c r="Y687" s="51"/>
      <c r="Z687" s="51"/>
      <c r="AA687" s="61"/>
      <c r="AB687" s="689"/>
      <c r="AC687" s="689"/>
      <c r="AD687" s="689"/>
      <c r="AE687" s="689"/>
      <c r="AF687" s="689"/>
      <c r="AG687" s="689"/>
      <c r="AH687" s="51"/>
      <c r="AI687" s="51"/>
      <c r="AJ687" s="51"/>
      <c r="AK687" s="51"/>
      <c r="AL687" s="51"/>
      <c r="AM687" s="51"/>
      <c r="AN687" s="61"/>
      <c r="AO687" s="689"/>
      <c r="AP687" s="689"/>
      <c r="AQ687" s="689"/>
      <c r="AR687" s="689"/>
      <c r="AS687" s="689"/>
      <c r="AT687" s="689"/>
      <c r="AU687" s="51"/>
      <c r="AV687" s="51"/>
      <c r="AW687" s="51"/>
      <c r="AX687" s="51"/>
      <c r="AY687" s="51"/>
      <c r="AZ687" s="51"/>
      <c r="BA687" s="61"/>
      <c r="BB687" s="689"/>
      <c r="BC687" s="689"/>
      <c r="BD687" s="689"/>
      <c r="BE687" s="689"/>
      <c r="BF687" s="689"/>
      <c r="BG687" s="689"/>
      <c r="BH687" s="51"/>
      <c r="BI687" s="51"/>
      <c r="BJ687" s="51"/>
      <c r="BK687" s="51"/>
      <c r="BL687" s="51"/>
      <c r="BM687" s="51"/>
    </row>
    <row r="688" spans="1:65" s="5" customFormat="1" ht="13.5" x14ac:dyDescent="0.25">
      <c r="A688" s="61"/>
      <c r="B688" s="689"/>
      <c r="C688" s="689"/>
      <c r="D688" s="689"/>
      <c r="E688" s="689"/>
      <c r="F688" s="689"/>
      <c r="G688" s="689"/>
      <c r="H688" s="88"/>
      <c r="I688" s="88"/>
      <c r="J688" s="7"/>
      <c r="K688" s="778"/>
      <c r="L688" s="778"/>
      <c r="M688" s="778"/>
      <c r="N688" s="61"/>
      <c r="O688" s="689"/>
      <c r="P688" s="689"/>
      <c r="Q688" s="689"/>
      <c r="R688" s="689"/>
      <c r="S688" s="689"/>
      <c r="T688" s="689"/>
      <c r="U688" s="88"/>
      <c r="V688" s="88"/>
      <c r="W688" s="7"/>
      <c r="X688" s="778"/>
      <c r="Y688" s="778"/>
      <c r="Z688" s="778"/>
      <c r="AA688" s="61"/>
      <c r="AB688" s="689"/>
      <c r="AC688" s="689"/>
      <c r="AD688" s="689"/>
      <c r="AE688" s="689"/>
      <c r="AF688" s="689"/>
      <c r="AG688" s="689"/>
      <c r="AH688" s="88"/>
      <c r="AI688" s="88"/>
      <c r="AJ688" s="7"/>
      <c r="AK688" s="778"/>
      <c r="AL688" s="778"/>
      <c r="AM688" s="778"/>
      <c r="AN688" s="61"/>
      <c r="AO688" s="689"/>
      <c r="AP688" s="689"/>
      <c r="AQ688" s="689"/>
      <c r="AR688" s="689"/>
      <c r="AS688" s="689"/>
      <c r="AT688" s="689"/>
      <c r="AU688" s="88"/>
      <c r="AV688" s="88"/>
      <c r="AW688" s="7"/>
      <c r="AX688" s="778"/>
      <c r="AY688" s="778"/>
      <c r="AZ688" s="778"/>
      <c r="BA688" s="61"/>
      <c r="BB688" s="689"/>
      <c r="BC688" s="689"/>
      <c r="BD688" s="689"/>
      <c r="BE688" s="689"/>
      <c r="BF688" s="689"/>
      <c r="BG688" s="689"/>
      <c r="BH688" s="88"/>
      <c r="BI688" s="88"/>
      <c r="BJ688" s="7"/>
      <c r="BK688" s="778"/>
      <c r="BL688" s="778"/>
      <c r="BM688" s="778"/>
    </row>
    <row r="689" spans="1:65" s="5" customFormat="1" ht="15.95" customHeight="1" x14ac:dyDescent="0.2">
      <c r="A689" s="61"/>
      <c r="B689" s="689"/>
      <c r="C689" s="689"/>
      <c r="D689" s="689"/>
      <c r="E689" s="689"/>
      <c r="F689" s="689"/>
      <c r="G689" s="689"/>
      <c r="H689" s="24"/>
      <c r="I689" s="58"/>
      <c r="J689" s="24"/>
      <c r="K689" s="51"/>
      <c r="L689" s="51"/>
      <c r="M689" s="51"/>
      <c r="N689" s="61"/>
      <c r="O689" s="689"/>
      <c r="P689" s="689"/>
      <c r="Q689" s="689"/>
      <c r="R689" s="689"/>
      <c r="S689" s="689"/>
      <c r="T689" s="689"/>
      <c r="U689" s="24"/>
      <c r="V689" s="58"/>
      <c r="W689" s="24"/>
      <c r="X689" s="51"/>
      <c r="Y689" s="51"/>
      <c r="Z689" s="51"/>
      <c r="AA689" s="61"/>
      <c r="AB689" s="689"/>
      <c r="AC689" s="689"/>
      <c r="AD689" s="689"/>
      <c r="AE689" s="689"/>
      <c r="AF689" s="689"/>
      <c r="AG689" s="689"/>
      <c r="AH689" s="24"/>
      <c r="AI689" s="58"/>
      <c r="AJ689" s="24"/>
      <c r="AK689" s="51"/>
      <c r="AL689" s="51"/>
      <c r="AM689" s="51"/>
      <c r="AN689" s="61"/>
      <c r="AO689" s="689"/>
      <c r="AP689" s="689"/>
      <c r="AQ689" s="689"/>
      <c r="AR689" s="689"/>
      <c r="AS689" s="689"/>
      <c r="AT689" s="689"/>
      <c r="AU689" s="24"/>
      <c r="AV689" s="58"/>
      <c r="AW689" s="24"/>
      <c r="AX689" s="51"/>
      <c r="AY689" s="51"/>
      <c r="AZ689" s="51"/>
      <c r="BA689" s="61"/>
      <c r="BB689" s="689"/>
      <c r="BC689" s="689"/>
      <c r="BD689" s="689"/>
      <c r="BE689" s="689"/>
      <c r="BF689" s="689"/>
      <c r="BG689" s="689"/>
      <c r="BH689" s="24"/>
      <c r="BI689" s="58"/>
      <c r="BJ689" s="24"/>
      <c r="BK689" s="51"/>
      <c r="BL689" s="51"/>
      <c r="BM689" s="51"/>
    </row>
    <row r="690" spans="1:65" s="7" customFormat="1" ht="17.100000000000001" customHeight="1" x14ac:dyDescent="0.2">
      <c r="A690" s="83"/>
      <c r="B690" s="136"/>
      <c r="C690" s="136"/>
      <c r="D690" s="136"/>
      <c r="E690" s="136"/>
      <c r="F690" s="136"/>
      <c r="G690" s="136"/>
      <c r="H690" s="85"/>
      <c r="I690" s="85"/>
      <c r="J690" s="85"/>
      <c r="K690" s="85"/>
      <c r="L690" s="85"/>
      <c r="M690" s="85"/>
      <c r="N690" s="83"/>
      <c r="O690" s="136"/>
      <c r="P690" s="136"/>
      <c r="Q690" s="136"/>
      <c r="R690" s="136"/>
      <c r="S690" s="136"/>
      <c r="T690" s="136"/>
      <c r="U690" s="85"/>
      <c r="V690" s="85"/>
      <c r="W690" s="85"/>
      <c r="X690" s="85"/>
      <c r="Y690" s="85"/>
      <c r="Z690" s="85"/>
      <c r="AA690" s="83"/>
      <c r="AB690" s="136"/>
      <c r="AC690" s="136"/>
      <c r="AD690" s="136"/>
      <c r="AE690" s="136"/>
      <c r="AF690" s="136"/>
      <c r="AG690" s="136"/>
      <c r="AH690" s="85"/>
      <c r="AI690" s="85"/>
      <c r="AJ690" s="85"/>
      <c r="AK690" s="85"/>
      <c r="AL690" s="85"/>
      <c r="AM690" s="85"/>
      <c r="AN690" s="83"/>
      <c r="AO690" s="136"/>
      <c r="AP690" s="136"/>
      <c r="AQ690" s="136"/>
      <c r="AR690" s="136"/>
      <c r="AS690" s="136"/>
      <c r="AT690" s="136"/>
      <c r="AU690" s="85"/>
      <c r="AV690" s="85"/>
      <c r="AW690" s="85"/>
      <c r="AX690" s="85"/>
      <c r="AY690" s="85"/>
      <c r="AZ690" s="85"/>
      <c r="BA690" s="83"/>
      <c r="BB690" s="136"/>
      <c r="BC690" s="136"/>
      <c r="BD690" s="136"/>
      <c r="BE690" s="136"/>
      <c r="BF690" s="136"/>
      <c r="BG690" s="136"/>
      <c r="BH690" s="85"/>
      <c r="BI690" s="85"/>
      <c r="BJ690" s="85"/>
      <c r="BK690" s="85"/>
      <c r="BL690" s="85"/>
      <c r="BM690" s="85"/>
    </row>
    <row r="691" spans="1:65" s="5" customFormat="1" ht="15.75" x14ac:dyDescent="0.25">
      <c r="A691" s="89"/>
      <c r="B691" s="89"/>
      <c r="C691" s="89"/>
      <c r="D691" s="89"/>
      <c r="E691" s="89"/>
      <c r="F691" s="89"/>
      <c r="G691" s="89"/>
      <c r="H691" s="24"/>
      <c r="I691" s="98"/>
      <c r="K691" s="130"/>
      <c r="L691" s="51"/>
      <c r="M691" s="59"/>
      <c r="N691" s="89"/>
      <c r="O691" s="89"/>
      <c r="P691" s="89"/>
      <c r="Q691" s="89"/>
      <c r="R691" s="89"/>
      <c r="S691" s="89"/>
      <c r="T691" s="89"/>
      <c r="U691" s="24"/>
      <c r="V691" s="98"/>
      <c r="X691" s="130"/>
      <c r="Y691" s="51"/>
      <c r="Z691" s="59"/>
      <c r="AA691" s="89"/>
      <c r="AB691" s="89"/>
      <c r="AC691" s="89"/>
      <c r="AD691" s="89"/>
      <c r="AE691" s="89"/>
      <c r="AF691" s="89"/>
      <c r="AG691" s="89"/>
      <c r="AH691" s="24"/>
      <c r="AI691" s="98"/>
      <c r="AK691" s="130"/>
      <c r="AL691" s="51"/>
      <c r="AM691" s="59"/>
      <c r="AN691" s="89"/>
      <c r="AO691" s="89"/>
      <c r="AP691" s="89"/>
      <c r="AQ691" s="89"/>
      <c r="AR691" s="89"/>
      <c r="AS691" s="89"/>
      <c r="AT691" s="89"/>
      <c r="AU691" s="24"/>
      <c r="AV691" s="98"/>
      <c r="AX691" s="130"/>
      <c r="AY691" s="51"/>
      <c r="AZ691" s="59"/>
      <c r="BA691" s="89"/>
      <c r="BB691" s="89"/>
      <c r="BC691" s="89"/>
      <c r="BD691" s="89"/>
      <c r="BE691" s="89"/>
      <c r="BF691" s="89"/>
      <c r="BG691" s="89"/>
      <c r="BH691" s="24"/>
      <c r="BI691" s="98"/>
      <c r="BK691" s="130"/>
      <c r="BL691" s="51"/>
      <c r="BM691" s="59"/>
    </row>
    <row r="692" spans="1:65" s="5" customFormat="1" ht="15.95" customHeight="1" x14ac:dyDescent="0.25">
      <c r="A692" s="8"/>
      <c r="B692" s="81"/>
      <c r="C692" s="81"/>
      <c r="D692" s="81"/>
      <c r="E692" s="52"/>
      <c r="F692" s="52"/>
      <c r="G692" s="52"/>
      <c r="H692" s="228"/>
      <c r="I692" s="109"/>
      <c r="J692" s="21"/>
      <c r="K692" s="59"/>
      <c r="L692" s="59"/>
      <c r="M692" s="59"/>
      <c r="N692" s="8"/>
      <c r="O692" s="81"/>
      <c r="P692" s="81"/>
      <c r="Q692" s="81"/>
      <c r="R692" s="52"/>
      <c r="S692" s="52"/>
      <c r="T692" s="52"/>
      <c r="U692" s="228"/>
      <c r="V692" s="109"/>
      <c r="W692" s="21"/>
      <c r="X692" s="59"/>
      <c r="Y692" s="59"/>
      <c r="Z692" s="59"/>
      <c r="AA692" s="8"/>
      <c r="AB692" s="81"/>
      <c r="AC692" s="81"/>
      <c r="AD692" s="81"/>
      <c r="AE692" s="52"/>
      <c r="AF692" s="52"/>
      <c r="AG692" s="52"/>
      <c r="AH692" s="228"/>
      <c r="AI692" s="109"/>
      <c r="AJ692" s="21"/>
      <c r="AK692" s="59"/>
      <c r="AL692" s="59"/>
      <c r="AM692" s="59"/>
      <c r="AN692" s="8"/>
      <c r="AO692" s="81"/>
      <c r="AP692" s="81"/>
      <c r="AQ692" s="81"/>
      <c r="AR692" s="52"/>
      <c r="AS692" s="52"/>
      <c r="AT692" s="52"/>
      <c r="AU692" s="228"/>
      <c r="AV692" s="109"/>
      <c r="AW692" s="21"/>
      <c r="AX692" s="59"/>
      <c r="AY692" s="59"/>
      <c r="AZ692" s="59"/>
      <c r="BA692" s="8"/>
      <c r="BB692" s="81"/>
      <c r="BC692" s="81"/>
      <c r="BD692" s="81"/>
      <c r="BE692" s="52"/>
      <c r="BF692" s="52"/>
      <c r="BG692" s="52"/>
      <c r="BH692" s="228"/>
      <c r="BI692" s="109"/>
      <c r="BJ692" s="21"/>
      <c r="BK692" s="59"/>
      <c r="BL692" s="59"/>
      <c r="BM692" s="59"/>
    </row>
    <row r="693" spans="1:65" s="5" customFormat="1" ht="15.95" customHeight="1" x14ac:dyDescent="0.25">
      <c r="A693" s="89"/>
      <c r="B693" s="89"/>
      <c r="C693" s="89"/>
      <c r="D693" s="89"/>
      <c r="E693" s="89"/>
      <c r="F693" s="89"/>
      <c r="G693" s="89"/>
      <c r="H693" s="93"/>
      <c r="I693" s="110"/>
      <c r="J693" s="21"/>
      <c r="K693" s="59"/>
      <c r="L693" s="51"/>
      <c r="M693" s="130"/>
      <c r="N693" s="89"/>
      <c r="O693" s="89"/>
      <c r="P693" s="89"/>
      <c r="Q693" s="89"/>
      <c r="R693" s="89"/>
      <c r="S693" s="89"/>
      <c r="T693" s="89"/>
      <c r="U693" s="93"/>
      <c r="V693" s="110"/>
      <c r="W693" s="21"/>
      <c r="X693" s="59"/>
      <c r="Y693" s="51"/>
      <c r="Z693" s="130"/>
      <c r="AA693" s="89"/>
      <c r="AB693" s="89"/>
      <c r="AC693" s="89"/>
      <c r="AD693" s="89"/>
      <c r="AE693" s="89"/>
      <c r="AF693" s="89"/>
      <c r="AG693" s="89"/>
      <c r="AH693" s="93"/>
      <c r="AI693" s="110"/>
      <c r="AJ693" s="21"/>
      <c r="AK693" s="59"/>
      <c r="AL693" s="51"/>
      <c r="AM693" s="130"/>
      <c r="AN693" s="89"/>
      <c r="AO693" s="89"/>
      <c r="AP693" s="89"/>
      <c r="AQ693" s="89"/>
      <c r="AR693" s="89"/>
      <c r="AS693" s="89"/>
      <c r="AT693" s="89"/>
      <c r="AU693" s="93"/>
      <c r="AV693" s="110"/>
      <c r="AW693" s="21"/>
      <c r="AX693" s="59"/>
      <c r="AY693" s="51"/>
      <c r="AZ693" s="130"/>
      <c r="BA693" s="89"/>
      <c r="BB693" s="89"/>
      <c r="BC693" s="89"/>
      <c r="BD693" s="89"/>
      <c r="BE693" s="89"/>
      <c r="BF693" s="89"/>
      <c r="BG693" s="89"/>
      <c r="BH693" s="93"/>
      <c r="BI693" s="110"/>
      <c r="BJ693" s="21"/>
      <c r="BK693" s="59"/>
      <c r="BL693" s="51"/>
      <c r="BM693" s="130"/>
    </row>
    <row r="694" spans="1:65" s="5" customFormat="1" ht="15.95" customHeight="1" x14ac:dyDescent="0.2">
      <c r="A694" s="23"/>
      <c r="B694" s="73"/>
      <c r="C694" s="73"/>
      <c r="D694" s="73"/>
      <c r="H694" s="93"/>
      <c r="I694" s="110"/>
      <c r="J694" s="21"/>
      <c r="K694" s="59"/>
      <c r="L694" s="51"/>
      <c r="M694" s="130"/>
      <c r="N694" s="23"/>
      <c r="O694" s="73"/>
      <c r="P694" s="73"/>
      <c r="Q694" s="73"/>
      <c r="U694" s="93"/>
      <c r="V694" s="110"/>
      <c r="W694" s="21"/>
      <c r="X694" s="59"/>
      <c r="Y694" s="51"/>
      <c r="Z694" s="130"/>
      <c r="AA694" s="23"/>
      <c r="AB694" s="73"/>
      <c r="AC694" s="73"/>
      <c r="AD694" s="73"/>
      <c r="AH694" s="93"/>
      <c r="AI694" s="110"/>
      <c r="AJ694" s="21"/>
      <c r="AK694" s="59"/>
      <c r="AL694" s="51"/>
      <c r="AM694" s="130"/>
      <c r="AN694" s="23"/>
      <c r="AO694" s="73"/>
      <c r="AP694" s="73"/>
      <c r="AQ694" s="73"/>
      <c r="AU694" s="93"/>
      <c r="AV694" s="110"/>
      <c r="AW694" s="21"/>
      <c r="AX694" s="59"/>
      <c r="AY694" s="51"/>
      <c r="AZ694" s="130"/>
      <c r="BA694" s="23"/>
      <c r="BB694" s="73"/>
      <c r="BC694" s="73"/>
      <c r="BD694" s="73"/>
      <c r="BH694" s="93"/>
      <c r="BI694" s="110"/>
      <c r="BJ694" s="21"/>
      <c r="BK694" s="59"/>
      <c r="BL694" s="51"/>
      <c r="BM694" s="130"/>
    </row>
    <row r="695" spans="1:65" s="5" customFormat="1" ht="15.75" x14ac:dyDescent="0.25">
      <c r="A695" s="137"/>
      <c r="B695" s="137"/>
      <c r="C695" s="137"/>
      <c r="D695" s="137"/>
      <c r="E695" s="137"/>
      <c r="F695" s="137"/>
      <c r="G695" s="137"/>
      <c r="H695" s="88"/>
      <c r="I695" s="88"/>
      <c r="J695" s="8"/>
      <c r="K695" s="779"/>
      <c r="L695" s="779"/>
      <c r="M695" s="779"/>
      <c r="N695" s="137"/>
      <c r="O695" s="137"/>
      <c r="P695" s="137"/>
      <c r="Q695" s="137"/>
      <c r="R695" s="137"/>
      <c r="S695" s="137"/>
      <c r="T695" s="137"/>
      <c r="U695" s="88"/>
      <c r="V695" s="88"/>
      <c r="W695" s="8"/>
      <c r="X695" s="779"/>
      <c r="Y695" s="779"/>
      <c r="Z695" s="779"/>
      <c r="AA695" s="137"/>
      <c r="AB695" s="137"/>
      <c r="AC695" s="137"/>
      <c r="AD695" s="137"/>
      <c r="AE695" s="137"/>
      <c r="AF695" s="137"/>
      <c r="AG695" s="137"/>
      <c r="AH695" s="88"/>
      <c r="AI695" s="88"/>
      <c r="AJ695" s="8"/>
      <c r="AK695" s="779"/>
      <c r="AL695" s="779"/>
      <c r="AM695" s="779"/>
      <c r="AN695" s="137"/>
      <c r="AO695" s="137"/>
      <c r="AP695" s="137"/>
      <c r="AQ695" s="137"/>
      <c r="AR695" s="137"/>
      <c r="AS695" s="137"/>
      <c r="AT695" s="137"/>
      <c r="AU695" s="88"/>
      <c r="AV695" s="88"/>
      <c r="AW695" s="8"/>
      <c r="AX695" s="779"/>
      <c r="AY695" s="779"/>
      <c r="AZ695" s="779"/>
      <c r="BA695" s="137"/>
      <c r="BB695" s="137"/>
      <c r="BC695" s="137"/>
      <c r="BD695" s="137"/>
      <c r="BE695" s="137"/>
      <c r="BF695" s="137"/>
      <c r="BG695" s="137"/>
      <c r="BH695" s="88"/>
      <c r="BI695" s="88"/>
      <c r="BJ695" s="8"/>
      <c r="BK695" s="779"/>
      <c r="BL695" s="779"/>
      <c r="BM695" s="779"/>
    </row>
    <row r="696" spans="1:65" s="5" customFormat="1" ht="15.75" x14ac:dyDescent="0.25">
      <c r="A696" s="85"/>
      <c r="B696" s="85"/>
      <c r="C696" s="85"/>
      <c r="D696" s="85"/>
      <c r="E696" s="85"/>
      <c r="F696" s="85"/>
      <c r="G696" s="85"/>
      <c r="H696" s="67"/>
      <c r="I696" s="99"/>
      <c r="J696" s="8"/>
      <c r="K696" s="168"/>
      <c r="L696" s="168"/>
      <c r="M696" s="168"/>
      <c r="N696" s="85"/>
      <c r="O696" s="85"/>
      <c r="P696" s="85"/>
      <c r="Q696" s="85"/>
      <c r="R696" s="85"/>
      <c r="S696" s="85"/>
      <c r="T696" s="85"/>
      <c r="U696" s="67"/>
      <c r="V696" s="99"/>
      <c r="W696" s="8"/>
      <c r="X696" s="168"/>
      <c r="Y696" s="168"/>
      <c r="Z696" s="168"/>
      <c r="AA696" s="85"/>
      <c r="AB696" s="85"/>
      <c r="AC696" s="85"/>
      <c r="AD696" s="85"/>
      <c r="AE696" s="85"/>
      <c r="AF696" s="85"/>
      <c r="AG696" s="85"/>
      <c r="AH696" s="67"/>
      <c r="AI696" s="99"/>
      <c r="AJ696" s="8"/>
      <c r="AK696" s="168"/>
      <c r="AL696" s="168"/>
      <c r="AM696" s="168"/>
      <c r="AN696" s="85"/>
      <c r="AO696" s="85"/>
      <c r="AP696" s="85"/>
      <c r="AQ696" s="85"/>
      <c r="AR696" s="85"/>
      <c r="AS696" s="85"/>
      <c r="AT696" s="85"/>
      <c r="AU696" s="67"/>
      <c r="AV696" s="99"/>
      <c r="AW696" s="8"/>
      <c r="AX696" s="168"/>
      <c r="AY696" s="168"/>
      <c r="AZ696" s="168"/>
      <c r="BA696" s="85"/>
      <c r="BB696" s="85"/>
      <c r="BC696" s="85"/>
      <c r="BD696" s="85"/>
      <c r="BE696" s="85"/>
      <c r="BF696" s="85"/>
      <c r="BG696" s="85"/>
      <c r="BH696" s="67"/>
      <c r="BI696" s="99"/>
      <c r="BJ696" s="8"/>
      <c r="BK696" s="168"/>
      <c r="BL696" s="168"/>
      <c r="BM696" s="168"/>
    </row>
    <row r="697" spans="1:65" s="7" customFormat="1" ht="17.100000000000001" customHeight="1" x14ac:dyDescent="0.2">
      <c r="A697" s="62"/>
      <c r="B697" s="696"/>
      <c r="C697" s="696"/>
      <c r="D697" s="696"/>
      <c r="E697" s="696"/>
      <c r="F697" s="696"/>
      <c r="G697" s="696"/>
      <c r="H697" s="85"/>
      <c r="I697" s="85"/>
      <c r="J697" s="85"/>
      <c r="K697" s="85"/>
      <c r="L697" s="85"/>
      <c r="M697" s="85"/>
      <c r="N697" s="62"/>
      <c r="O697" s="696"/>
      <c r="P697" s="696"/>
      <c r="Q697" s="696"/>
      <c r="R697" s="696"/>
      <c r="S697" s="696"/>
      <c r="T697" s="696"/>
      <c r="U697" s="85"/>
      <c r="V697" s="85"/>
      <c r="W697" s="85"/>
      <c r="X697" s="85"/>
      <c r="Y697" s="85"/>
      <c r="Z697" s="85"/>
      <c r="AA697" s="62"/>
      <c r="AB697" s="696"/>
      <c r="AC697" s="696"/>
      <c r="AD697" s="696"/>
      <c r="AE697" s="696"/>
      <c r="AF697" s="696"/>
      <c r="AG697" s="696"/>
      <c r="AH697" s="85"/>
      <c r="AI697" s="85"/>
      <c r="AJ697" s="85"/>
      <c r="AK697" s="85"/>
      <c r="AL697" s="85"/>
      <c r="AM697" s="85"/>
      <c r="AN697" s="62"/>
      <c r="AO697" s="696"/>
      <c r="AP697" s="696"/>
      <c r="AQ697" s="696"/>
      <c r="AR697" s="696"/>
      <c r="AS697" s="696"/>
      <c r="AT697" s="696"/>
      <c r="AU697" s="85"/>
      <c r="AV697" s="85"/>
      <c r="AW697" s="85"/>
      <c r="AX697" s="85"/>
      <c r="AY697" s="85"/>
      <c r="AZ697" s="85"/>
      <c r="BA697" s="62"/>
      <c r="BB697" s="696"/>
      <c r="BC697" s="696"/>
      <c r="BD697" s="696"/>
      <c r="BE697" s="696"/>
      <c r="BF697" s="696"/>
      <c r="BG697" s="696"/>
      <c r="BH697" s="85"/>
      <c r="BI697" s="85"/>
      <c r="BJ697" s="85"/>
      <c r="BK697" s="85"/>
      <c r="BL697" s="85"/>
      <c r="BM697" s="85"/>
    </row>
    <row r="698" spans="1:65" s="5" customFormat="1" ht="12.75" customHeight="1" x14ac:dyDescent="0.2">
      <c r="A698" s="86"/>
      <c r="B698" s="51"/>
      <c r="C698" s="51"/>
      <c r="D698" s="51"/>
      <c r="E698" s="227"/>
      <c r="F698" s="131"/>
      <c r="G698" s="131"/>
      <c r="H698" s="24"/>
      <c r="I698" s="98"/>
      <c r="K698" s="51"/>
      <c r="L698" s="51"/>
      <c r="M698" s="51"/>
      <c r="N698" s="86"/>
      <c r="O698" s="51"/>
      <c r="P698" s="51"/>
      <c r="Q698" s="51"/>
      <c r="R698" s="227"/>
      <c r="S698" s="131"/>
      <c r="T698" s="131"/>
      <c r="U698" s="24"/>
      <c r="V698" s="98"/>
      <c r="X698" s="51"/>
      <c r="Y698" s="51"/>
      <c r="Z698" s="51"/>
      <c r="AA698" s="86"/>
      <c r="AB698" s="51"/>
      <c r="AC698" s="51"/>
      <c r="AD698" s="51"/>
      <c r="AE698" s="227"/>
      <c r="AF698" s="131"/>
      <c r="AG698" s="131"/>
      <c r="AH698" s="24"/>
      <c r="AI698" s="98"/>
      <c r="AK698" s="51"/>
      <c r="AL698" s="51"/>
      <c r="AM698" s="51"/>
      <c r="AN698" s="86"/>
      <c r="AO698" s="51"/>
      <c r="AP698" s="51"/>
      <c r="AQ698" s="51"/>
      <c r="AR698" s="227"/>
      <c r="AS698" s="131"/>
      <c r="AT698" s="131"/>
      <c r="AU698" s="24"/>
      <c r="AV698" s="98"/>
      <c r="AX698" s="51"/>
      <c r="AY698" s="51"/>
      <c r="AZ698" s="51"/>
      <c r="BA698" s="86"/>
      <c r="BB698" s="51"/>
      <c r="BC698" s="51"/>
      <c r="BD698" s="51"/>
      <c r="BE698" s="227"/>
      <c r="BF698" s="131"/>
      <c r="BG698" s="131"/>
      <c r="BH698" s="24"/>
      <c r="BI698" s="98"/>
      <c r="BK698" s="51"/>
      <c r="BL698" s="51"/>
      <c r="BM698" s="51"/>
    </row>
    <row r="699" spans="1:65" s="5" customFormat="1" ht="12.75" customHeight="1" x14ac:dyDescent="0.2">
      <c r="A699" s="20"/>
      <c r="B699" s="51"/>
      <c r="C699" s="51"/>
      <c r="D699" s="51"/>
      <c r="E699" s="227"/>
      <c r="F699" s="227"/>
      <c r="G699" s="227"/>
      <c r="H699" s="32"/>
      <c r="I699" s="111"/>
      <c r="K699" s="130"/>
      <c r="L699" s="51"/>
      <c r="M699" s="51"/>
      <c r="N699" s="20"/>
      <c r="O699" s="51"/>
      <c r="P699" s="51"/>
      <c r="Q699" s="51"/>
      <c r="R699" s="227"/>
      <c r="S699" s="227"/>
      <c r="T699" s="227"/>
      <c r="U699" s="32"/>
      <c r="V699" s="111"/>
      <c r="X699" s="130"/>
      <c r="Y699" s="51"/>
      <c r="Z699" s="51"/>
      <c r="AA699" s="20"/>
      <c r="AB699" s="51"/>
      <c r="AC699" s="51"/>
      <c r="AD699" s="51"/>
      <c r="AE699" s="227"/>
      <c r="AF699" s="227"/>
      <c r="AG699" s="227"/>
      <c r="AH699" s="32"/>
      <c r="AI699" s="111"/>
      <c r="AK699" s="130"/>
      <c r="AL699" s="51"/>
      <c r="AM699" s="51"/>
      <c r="AN699" s="20"/>
      <c r="AO699" s="51"/>
      <c r="AP699" s="51"/>
      <c r="AQ699" s="51"/>
      <c r="AR699" s="227"/>
      <c r="AS699" s="227"/>
      <c r="AT699" s="227"/>
      <c r="AU699" s="32"/>
      <c r="AV699" s="111"/>
      <c r="AX699" s="130"/>
      <c r="AY699" s="51"/>
      <c r="AZ699" s="51"/>
      <c r="BA699" s="20"/>
      <c r="BB699" s="51"/>
      <c r="BC699" s="51"/>
      <c r="BD699" s="51"/>
      <c r="BE699" s="227"/>
      <c r="BF699" s="227"/>
      <c r="BG699" s="227"/>
      <c r="BH699" s="32"/>
      <c r="BI699" s="111"/>
      <c r="BK699" s="130"/>
      <c r="BL699" s="51"/>
      <c r="BM699" s="51"/>
    </row>
    <row r="700" spans="1:65" s="5" customFormat="1" ht="12.75" customHeight="1" x14ac:dyDescent="0.2">
      <c r="A700" s="87"/>
      <c r="B700" s="51"/>
      <c r="C700" s="51"/>
      <c r="D700" s="51"/>
      <c r="E700" s="20"/>
      <c r="F700" s="20"/>
      <c r="G700" s="20"/>
      <c r="H700" s="55"/>
      <c r="I700" s="100"/>
      <c r="J700" s="45"/>
      <c r="K700" s="134"/>
      <c r="L700" s="51"/>
      <c r="M700" s="59"/>
      <c r="N700" s="87"/>
      <c r="O700" s="51"/>
      <c r="P700" s="51"/>
      <c r="Q700" s="51"/>
      <c r="R700" s="20"/>
      <c r="S700" s="20"/>
      <c r="T700" s="20"/>
      <c r="U700" s="55"/>
      <c r="V700" s="100"/>
      <c r="W700" s="45"/>
      <c r="X700" s="134"/>
      <c r="Y700" s="51"/>
      <c r="Z700" s="59"/>
      <c r="AA700" s="87"/>
      <c r="AB700" s="51"/>
      <c r="AC700" s="51"/>
      <c r="AD700" s="51"/>
      <c r="AE700" s="20"/>
      <c r="AF700" s="20"/>
      <c r="AG700" s="20"/>
      <c r="AH700" s="55"/>
      <c r="AI700" s="100"/>
      <c r="AJ700" s="45"/>
      <c r="AK700" s="134"/>
      <c r="AL700" s="51"/>
      <c r="AM700" s="59"/>
      <c r="AN700" s="87"/>
      <c r="AO700" s="51"/>
      <c r="AP700" s="51"/>
      <c r="AQ700" s="51"/>
      <c r="AR700" s="20"/>
      <c r="AS700" s="20"/>
      <c r="AT700" s="20"/>
      <c r="AU700" s="55"/>
      <c r="AV700" s="100"/>
      <c r="AW700" s="45"/>
      <c r="AX700" s="134"/>
      <c r="AY700" s="51"/>
      <c r="AZ700" s="59"/>
      <c r="BA700" s="87"/>
      <c r="BB700" s="51"/>
      <c r="BC700" s="51"/>
      <c r="BD700" s="51"/>
      <c r="BE700" s="20"/>
      <c r="BF700" s="20"/>
      <c r="BG700" s="20"/>
      <c r="BH700" s="55"/>
      <c r="BI700" s="100"/>
      <c r="BJ700" s="45"/>
      <c r="BK700" s="134"/>
      <c r="BL700" s="51"/>
      <c r="BM700" s="59"/>
    </row>
    <row r="701" spans="1:65" s="7" customFormat="1" ht="9.75" customHeight="1" x14ac:dyDescent="0.2">
      <c r="A701" s="87"/>
      <c r="B701" s="51"/>
      <c r="C701" s="51"/>
      <c r="D701" s="51"/>
      <c r="E701" s="20"/>
      <c r="F701" s="20"/>
      <c r="G701" s="20"/>
      <c r="H701" s="57"/>
      <c r="I701" s="101"/>
      <c r="J701" s="85"/>
      <c r="K701" s="57"/>
      <c r="L701" s="57"/>
      <c r="M701" s="57"/>
      <c r="N701" s="87"/>
      <c r="O701" s="51"/>
      <c r="P701" s="51"/>
      <c r="Q701" s="51"/>
      <c r="R701" s="20"/>
      <c r="S701" s="20"/>
      <c r="T701" s="20"/>
      <c r="U701" s="57"/>
      <c r="V701" s="101"/>
      <c r="W701" s="85"/>
      <c r="X701" s="57"/>
      <c r="Y701" s="57"/>
      <c r="Z701" s="57"/>
      <c r="AA701" s="87"/>
      <c r="AB701" s="51"/>
      <c r="AC701" s="51"/>
      <c r="AD701" s="51"/>
      <c r="AE701" s="20"/>
      <c r="AF701" s="20"/>
      <c r="AG701" s="20"/>
      <c r="AH701" s="57"/>
      <c r="AI701" s="101"/>
      <c r="AJ701" s="85"/>
      <c r="AK701" s="57"/>
      <c r="AL701" s="57"/>
      <c r="AM701" s="57"/>
      <c r="AN701" s="87"/>
      <c r="AO701" s="51"/>
      <c r="AP701" s="51"/>
      <c r="AQ701" s="51"/>
      <c r="AR701" s="20"/>
      <c r="AS701" s="20"/>
      <c r="AT701" s="20"/>
      <c r="AU701" s="57"/>
      <c r="AV701" s="101"/>
      <c r="AW701" s="85"/>
      <c r="AX701" s="57"/>
      <c r="AY701" s="57"/>
      <c r="AZ701" s="57"/>
      <c r="BA701" s="87"/>
      <c r="BB701" s="51"/>
      <c r="BC701" s="51"/>
      <c r="BD701" s="51"/>
      <c r="BE701" s="20"/>
      <c r="BF701" s="20"/>
      <c r="BG701" s="20"/>
      <c r="BH701" s="57"/>
      <c r="BI701" s="101"/>
      <c r="BJ701" s="85"/>
      <c r="BK701" s="57"/>
      <c r="BL701" s="57"/>
      <c r="BM701" s="57"/>
    </row>
    <row r="702" spans="1:65" s="7" customFormat="1" ht="17.100000000000001" customHeight="1" x14ac:dyDescent="0.2">
      <c r="A702" s="86"/>
      <c r="B702" s="51"/>
      <c r="C702" s="51"/>
      <c r="D702" s="51"/>
      <c r="E702" s="227"/>
      <c r="F702" s="131"/>
      <c r="G702" s="131"/>
      <c r="H702" s="57"/>
      <c r="I702" s="101"/>
      <c r="J702" s="85"/>
      <c r="K702" s="57"/>
      <c r="L702" s="57"/>
      <c r="M702" s="57"/>
      <c r="N702" s="86"/>
      <c r="O702" s="51"/>
      <c r="P702" s="51"/>
      <c r="Q702" s="51"/>
      <c r="R702" s="227"/>
      <c r="S702" s="131"/>
      <c r="T702" s="131"/>
      <c r="U702" s="57"/>
      <c r="V702" s="101"/>
      <c r="W702" s="85"/>
      <c r="X702" s="57"/>
      <c r="Y702" s="57"/>
      <c r="Z702" s="57"/>
      <c r="AA702" s="86"/>
      <c r="AB702" s="51"/>
      <c r="AC702" s="51"/>
      <c r="AD702" s="51"/>
      <c r="AE702" s="227"/>
      <c r="AF702" s="131"/>
      <c r="AG702" s="131"/>
      <c r="AH702" s="57"/>
      <c r="AI702" s="101"/>
      <c r="AJ702" s="85"/>
      <c r="AK702" s="57"/>
      <c r="AL702" s="57"/>
      <c r="AM702" s="57"/>
      <c r="AN702" s="86"/>
      <c r="AO702" s="51"/>
      <c r="AP702" s="51"/>
      <c r="AQ702" s="51"/>
      <c r="AR702" s="227"/>
      <c r="AS702" s="131"/>
      <c r="AT702" s="131"/>
      <c r="AU702" s="57"/>
      <c r="AV702" s="101"/>
      <c r="AW702" s="85"/>
      <c r="AX702" s="57"/>
      <c r="AY702" s="57"/>
      <c r="AZ702" s="57"/>
      <c r="BA702" s="86"/>
      <c r="BB702" s="51"/>
      <c r="BC702" s="51"/>
      <c r="BD702" s="51"/>
      <c r="BE702" s="227"/>
      <c r="BF702" s="131"/>
      <c r="BG702" s="131"/>
      <c r="BH702" s="57"/>
      <c r="BI702" s="101"/>
      <c r="BJ702" s="85"/>
      <c r="BK702" s="57"/>
      <c r="BL702" s="57"/>
      <c r="BM702" s="57"/>
    </row>
    <row r="703" spans="1:65" s="7" customFormat="1" ht="17.100000000000001" customHeight="1" x14ac:dyDescent="0.2">
      <c r="A703" s="20"/>
      <c r="B703" s="51"/>
      <c r="C703" s="51"/>
      <c r="D703" s="51"/>
      <c r="E703" s="227"/>
      <c r="F703" s="131"/>
      <c r="G703" s="131"/>
      <c r="H703" s="57"/>
      <c r="I703" s="101"/>
      <c r="J703" s="85"/>
      <c r="K703" s="57"/>
      <c r="L703" s="57"/>
      <c r="M703" s="57"/>
      <c r="N703" s="20"/>
      <c r="O703" s="51"/>
      <c r="P703" s="51"/>
      <c r="Q703" s="51"/>
      <c r="R703" s="227"/>
      <c r="S703" s="131"/>
      <c r="T703" s="131"/>
      <c r="U703" s="57"/>
      <c r="V703" s="101"/>
      <c r="W703" s="85"/>
      <c r="X703" s="57"/>
      <c r="Y703" s="57"/>
      <c r="Z703" s="57"/>
      <c r="AA703" s="20"/>
      <c r="AB703" s="51"/>
      <c r="AC703" s="51"/>
      <c r="AD703" s="51"/>
      <c r="AE703" s="227"/>
      <c r="AF703" s="131"/>
      <c r="AG703" s="131"/>
      <c r="AH703" s="57"/>
      <c r="AI703" s="101"/>
      <c r="AJ703" s="85"/>
      <c r="AK703" s="57"/>
      <c r="AL703" s="57"/>
      <c r="AM703" s="57"/>
      <c r="AN703" s="20"/>
      <c r="AO703" s="51"/>
      <c r="AP703" s="51"/>
      <c r="AQ703" s="51"/>
      <c r="AR703" s="227"/>
      <c r="AS703" s="131"/>
      <c r="AT703" s="131"/>
      <c r="AU703" s="57"/>
      <c r="AV703" s="101"/>
      <c r="AW703" s="85"/>
      <c r="AX703" s="57"/>
      <c r="AY703" s="57"/>
      <c r="AZ703" s="57"/>
      <c r="BA703" s="20"/>
      <c r="BB703" s="51"/>
      <c r="BC703" s="51"/>
      <c r="BD703" s="51"/>
      <c r="BE703" s="227"/>
      <c r="BF703" s="131"/>
      <c r="BG703" s="131"/>
      <c r="BH703" s="57"/>
      <c r="BI703" s="101"/>
      <c r="BJ703" s="85"/>
      <c r="BK703" s="57"/>
      <c r="BL703" s="57"/>
      <c r="BM703" s="57"/>
    </row>
    <row r="704" spans="1:65" s="7" customFormat="1" ht="17.100000000000001" customHeight="1" x14ac:dyDescent="0.2">
      <c r="A704" s="87"/>
      <c r="B704" s="51"/>
      <c r="C704" s="51"/>
      <c r="D704" s="51"/>
      <c r="E704" s="20"/>
      <c r="F704" s="20"/>
      <c r="G704" s="20"/>
      <c r="H704" s="57"/>
      <c r="I704" s="101"/>
      <c r="J704" s="85"/>
      <c r="K704" s="57"/>
      <c r="L704" s="57"/>
      <c r="M704" s="57"/>
      <c r="N704" s="87"/>
      <c r="O704" s="51"/>
      <c r="P704" s="51"/>
      <c r="Q704" s="51"/>
      <c r="R704" s="20"/>
      <c r="S704" s="20"/>
      <c r="T704" s="20"/>
      <c r="U704" s="57"/>
      <c r="V704" s="101"/>
      <c r="W704" s="85"/>
      <c r="X704" s="57"/>
      <c r="Y704" s="57"/>
      <c r="Z704" s="57"/>
      <c r="AA704" s="87"/>
      <c r="AB704" s="51"/>
      <c r="AC704" s="51"/>
      <c r="AD704" s="51"/>
      <c r="AE704" s="20"/>
      <c r="AF704" s="20"/>
      <c r="AG704" s="20"/>
      <c r="AH704" s="57"/>
      <c r="AI704" s="101"/>
      <c r="AJ704" s="85"/>
      <c r="AK704" s="57"/>
      <c r="AL704" s="57"/>
      <c r="AM704" s="57"/>
      <c r="AN704" s="87"/>
      <c r="AO704" s="51"/>
      <c r="AP704" s="51"/>
      <c r="AQ704" s="51"/>
      <c r="AR704" s="20"/>
      <c r="AS704" s="20"/>
      <c r="AT704" s="20"/>
      <c r="AU704" s="57"/>
      <c r="AV704" s="101"/>
      <c r="AW704" s="85"/>
      <c r="AX704" s="57"/>
      <c r="AY704" s="57"/>
      <c r="AZ704" s="57"/>
      <c r="BA704" s="87"/>
      <c r="BB704" s="51"/>
      <c r="BC704" s="51"/>
      <c r="BD704" s="51"/>
      <c r="BE704" s="20"/>
      <c r="BF704" s="20"/>
      <c r="BG704" s="20"/>
      <c r="BH704" s="57"/>
      <c r="BI704" s="101"/>
      <c r="BJ704" s="85"/>
      <c r="BK704" s="57"/>
      <c r="BL704" s="57"/>
      <c r="BM704" s="57"/>
    </row>
    <row r="705" spans="1:65" s="7" customFormat="1" ht="17.100000000000001" customHeight="1" x14ac:dyDescent="0.2">
      <c r="A705" s="87"/>
      <c r="B705" s="51"/>
      <c r="C705" s="51"/>
      <c r="D705" s="51"/>
      <c r="E705" s="20"/>
      <c r="F705" s="20"/>
      <c r="G705" s="20"/>
      <c r="H705" s="57"/>
      <c r="I705" s="101"/>
      <c r="J705" s="85"/>
      <c r="K705" s="57"/>
      <c r="L705" s="57"/>
      <c r="M705" s="57"/>
      <c r="N705" s="87"/>
      <c r="O705" s="51"/>
      <c r="P705" s="51"/>
      <c r="Q705" s="51"/>
      <c r="R705" s="20"/>
      <c r="S705" s="20"/>
      <c r="T705" s="20"/>
      <c r="U705" s="57"/>
      <c r="V705" s="101"/>
      <c r="W705" s="85"/>
      <c r="X705" s="57"/>
      <c r="Y705" s="57"/>
      <c r="Z705" s="57"/>
      <c r="AA705" s="87"/>
      <c r="AB705" s="51"/>
      <c r="AC705" s="51"/>
      <c r="AD705" s="51"/>
      <c r="AE705" s="20"/>
      <c r="AF705" s="20"/>
      <c r="AG705" s="20"/>
      <c r="AH705" s="57"/>
      <c r="AI705" s="101"/>
      <c r="AJ705" s="85"/>
      <c r="AK705" s="57"/>
      <c r="AL705" s="57"/>
      <c r="AM705" s="57"/>
      <c r="AN705" s="87"/>
      <c r="AO705" s="51"/>
      <c r="AP705" s="51"/>
      <c r="AQ705" s="51"/>
      <c r="AR705" s="20"/>
      <c r="AS705" s="20"/>
      <c r="AT705" s="20"/>
      <c r="AU705" s="57"/>
      <c r="AV705" s="101"/>
      <c r="AW705" s="85"/>
      <c r="AX705" s="57"/>
      <c r="AY705" s="57"/>
      <c r="AZ705" s="57"/>
      <c r="BA705" s="87"/>
      <c r="BB705" s="51"/>
      <c r="BC705" s="51"/>
      <c r="BD705" s="51"/>
      <c r="BE705" s="20"/>
      <c r="BF705" s="20"/>
      <c r="BG705" s="20"/>
      <c r="BH705" s="57"/>
      <c r="BI705" s="101"/>
      <c r="BJ705" s="85"/>
      <c r="BK705" s="57"/>
      <c r="BL705" s="57"/>
      <c r="BM705" s="57"/>
    </row>
    <row r="706" spans="1:65" s="7" customFormat="1" ht="17.100000000000001" customHeight="1" x14ac:dyDescent="0.2">
      <c r="A706" s="86"/>
      <c r="B706" s="51"/>
      <c r="C706" s="51"/>
      <c r="D706" s="51"/>
      <c r="E706" s="700"/>
      <c r="F706" s="701"/>
      <c r="G706" s="701"/>
      <c r="H706" s="57"/>
      <c r="I706" s="101"/>
      <c r="J706" s="85"/>
      <c r="K706" s="57"/>
      <c r="L706" s="57"/>
      <c r="M706" s="57"/>
      <c r="N706" s="86"/>
      <c r="O706" s="51"/>
      <c r="P706" s="51"/>
      <c r="Q706" s="51"/>
      <c r="R706" s="700"/>
      <c r="S706" s="701"/>
      <c r="T706" s="701"/>
      <c r="U706" s="57"/>
      <c r="V706" s="101"/>
      <c r="W706" s="85"/>
      <c r="X706" s="57"/>
      <c r="Y706" s="57"/>
      <c r="Z706" s="57"/>
      <c r="AA706" s="86"/>
      <c r="AB706" s="51"/>
      <c r="AC706" s="51"/>
      <c r="AD706" s="51"/>
      <c r="AE706" s="700"/>
      <c r="AF706" s="701"/>
      <c r="AG706" s="701"/>
      <c r="AH706" s="57"/>
      <c r="AI706" s="101"/>
      <c r="AJ706" s="85"/>
      <c r="AK706" s="57"/>
      <c r="AL706" s="57"/>
      <c r="AM706" s="57"/>
      <c r="AN706" s="86"/>
      <c r="AO706" s="51"/>
      <c r="AP706" s="51"/>
      <c r="AQ706" s="51"/>
      <c r="AR706" s="700"/>
      <c r="AS706" s="701"/>
      <c r="AT706" s="701"/>
      <c r="AU706" s="57"/>
      <c r="AV706" s="101"/>
      <c r="AW706" s="85"/>
      <c r="AX706" s="57"/>
      <c r="AY706" s="57"/>
      <c r="AZ706" s="57"/>
      <c r="BA706" s="86"/>
      <c r="BB706" s="51"/>
      <c r="BC706" s="51"/>
      <c r="BD706" s="51"/>
      <c r="BE706" s="700"/>
      <c r="BF706" s="701"/>
      <c r="BG706" s="701"/>
      <c r="BH706" s="57"/>
      <c r="BI706" s="101"/>
      <c r="BJ706" s="85"/>
      <c r="BK706" s="57"/>
      <c r="BL706" s="57"/>
      <c r="BM706" s="57"/>
    </row>
    <row r="707" spans="1:65" s="7" customFormat="1" ht="17.100000000000001" customHeight="1" x14ac:dyDescent="0.2">
      <c r="A707" s="20"/>
      <c r="B707" s="51"/>
      <c r="C707" s="51"/>
      <c r="D707" s="51"/>
      <c r="E707" s="227"/>
      <c r="F707" s="227"/>
      <c r="G707" s="227"/>
      <c r="H707" s="57"/>
      <c r="I707" s="101"/>
      <c r="J707" s="85"/>
      <c r="K707" s="57"/>
      <c r="L707" s="57"/>
      <c r="M707" s="57"/>
      <c r="N707" s="20"/>
      <c r="O707" s="51"/>
      <c r="P707" s="51"/>
      <c r="Q707" s="51"/>
      <c r="R707" s="227"/>
      <c r="S707" s="227"/>
      <c r="T707" s="227"/>
      <c r="U707" s="57"/>
      <c r="V707" s="101"/>
      <c r="W707" s="85"/>
      <c r="X707" s="57"/>
      <c r="Y707" s="57"/>
      <c r="Z707" s="57"/>
      <c r="AA707" s="20"/>
      <c r="AB707" s="51"/>
      <c r="AC707" s="51"/>
      <c r="AD707" s="51"/>
      <c r="AE707" s="227"/>
      <c r="AF707" s="227"/>
      <c r="AG707" s="227"/>
      <c r="AH707" s="57"/>
      <c r="AI707" s="101"/>
      <c r="AJ707" s="85"/>
      <c r="AK707" s="57"/>
      <c r="AL707" s="57"/>
      <c r="AM707" s="57"/>
      <c r="AN707" s="20"/>
      <c r="AO707" s="51"/>
      <c r="AP707" s="51"/>
      <c r="AQ707" s="51"/>
      <c r="AR707" s="227"/>
      <c r="AS707" s="227"/>
      <c r="AT707" s="227"/>
      <c r="AU707" s="57"/>
      <c r="AV707" s="101"/>
      <c r="AW707" s="85"/>
      <c r="AX707" s="57"/>
      <c r="AY707" s="57"/>
      <c r="AZ707" s="57"/>
      <c r="BA707" s="20"/>
      <c r="BB707" s="51"/>
      <c r="BC707" s="51"/>
      <c r="BD707" s="51"/>
      <c r="BE707" s="227"/>
      <c r="BF707" s="227"/>
      <c r="BG707" s="227"/>
      <c r="BH707" s="57"/>
      <c r="BI707" s="101"/>
      <c r="BJ707" s="85"/>
      <c r="BK707" s="57"/>
      <c r="BL707" s="57"/>
      <c r="BM707" s="57"/>
    </row>
    <row r="708" spans="1:65" s="7" customFormat="1" ht="17.100000000000001" customHeight="1" x14ac:dyDescent="0.2">
      <c r="A708" s="87"/>
      <c r="B708" s="51"/>
      <c r="C708" s="51"/>
      <c r="D708" s="51"/>
      <c r="E708" s="20"/>
      <c r="F708" s="20"/>
      <c r="G708" s="20"/>
      <c r="H708" s="57"/>
      <c r="I708" s="101"/>
      <c r="J708" s="85"/>
      <c r="K708" s="57"/>
      <c r="L708" s="57"/>
      <c r="M708" s="57"/>
      <c r="N708" s="87"/>
      <c r="O708" s="51"/>
      <c r="P708" s="51"/>
      <c r="Q708" s="51"/>
      <c r="R708" s="20"/>
      <c r="S708" s="20"/>
      <c r="T708" s="20"/>
      <c r="U708" s="57"/>
      <c r="V708" s="101"/>
      <c r="W708" s="85"/>
      <c r="X708" s="57"/>
      <c r="Y708" s="57"/>
      <c r="Z708" s="57"/>
      <c r="AA708" s="87"/>
      <c r="AB708" s="51"/>
      <c r="AC708" s="51"/>
      <c r="AD708" s="51"/>
      <c r="AE708" s="20"/>
      <c r="AF708" s="20"/>
      <c r="AG708" s="20"/>
      <c r="AH708" s="57"/>
      <c r="AI708" s="101"/>
      <c r="AJ708" s="85"/>
      <c r="AK708" s="57"/>
      <c r="AL708" s="57"/>
      <c r="AM708" s="57"/>
      <c r="AN708" s="87"/>
      <c r="AO708" s="51"/>
      <c r="AP708" s="51"/>
      <c r="AQ708" s="51"/>
      <c r="AR708" s="20"/>
      <c r="AS708" s="20"/>
      <c r="AT708" s="20"/>
      <c r="AU708" s="57"/>
      <c r="AV708" s="101"/>
      <c r="AW708" s="85"/>
      <c r="AX708" s="57"/>
      <c r="AY708" s="57"/>
      <c r="AZ708" s="57"/>
      <c r="BA708" s="87"/>
      <c r="BB708" s="51"/>
      <c r="BC708" s="51"/>
      <c r="BD708" s="51"/>
      <c r="BE708" s="20"/>
      <c r="BF708" s="20"/>
      <c r="BG708" s="20"/>
      <c r="BH708" s="57"/>
      <c r="BI708" s="101"/>
      <c r="BJ708" s="85"/>
      <c r="BK708" s="57"/>
      <c r="BL708" s="57"/>
      <c r="BM708" s="57"/>
    </row>
    <row r="709" spans="1:65" s="7" customFormat="1" ht="17.100000000000001" customHeight="1" x14ac:dyDescent="0.2">
      <c r="A709" s="87"/>
      <c r="B709" s="51"/>
      <c r="C709" s="51"/>
      <c r="D709" s="51"/>
      <c r="E709" s="20"/>
      <c r="F709" s="20"/>
      <c r="G709" s="20"/>
      <c r="H709" s="57"/>
      <c r="I709" s="101"/>
      <c r="J709" s="85"/>
      <c r="K709" s="57"/>
      <c r="L709" s="57"/>
      <c r="M709" s="57"/>
      <c r="N709" s="87"/>
      <c r="O709" s="51"/>
      <c r="P709" s="51"/>
      <c r="Q709" s="51"/>
      <c r="R709" s="20"/>
      <c r="S709" s="20"/>
      <c r="T709" s="20"/>
      <c r="U709" s="57"/>
      <c r="V709" s="101"/>
      <c r="W709" s="85"/>
      <c r="X709" s="57"/>
      <c r="Y709" s="57"/>
      <c r="Z709" s="57"/>
      <c r="AA709" s="87"/>
      <c r="AB709" s="51"/>
      <c r="AC709" s="51"/>
      <c r="AD709" s="51"/>
      <c r="AE709" s="20"/>
      <c r="AF709" s="20"/>
      <c r="AG709" s="20"/>
      <c r="AH709" s="57"/>
      <c r="AI709" s="101"/>
      <c r="AJ709" s="85"/>
      <c r="AK709" s="57"/>
      <c r="AL709" s="57"/>
      <c r="AM709" s="57"/>
      <c r="AN709" s="87"/>
      <c r="AO709" s="51"/>
      <c r="AP709" s="51"/>
      <c r="AQ709" s="51"/>
      <c r="AR709" s="20"/>
      <c r="AS709" s="20"/>
      <c r="AT709" s="20"/>
      <c r="AU709" s="57"/>
      <c r="AV709" s="101"/>
      <c r="AW709" s="85"/>
      <c r="AX709" s="57"/>
      <c r="AY709" s="57"/>
      <c r="AZ709" s="57"/>
      <c r="BA709" s="87"/>
      <c r="BB709" s="51"/>
      <c r="BC709" s="51"/>
      <c r="BD709" s="51"/>
      <c r="BE709" s="20"/>
      <c r="BF709" s="20"/>
      <c r="BG709" s="20"/>
      <c r="BH709" s="57"/>
      <c r="BI709" s="101"/>
      <c r="BJ709" s="85"/>
      <c r="BK709" s="57"/>
      <c r="BL709" s="57"/>
      <c r="BM709" s="57"/>
    </row>
    <row r="710" spans="1:65" s="7" customFormat="1" ht="17.100000000000001" customHeight="1" x14ac:dyDescent="0.2">
      <c r="A710" s="86"/>
      <c r="B710" s="51"/>
      <c r="C710" s="51"/>
      <c r="D710" s="51"/>
      <c r="E710" s="227"/>
      <c r="F710" s="131"/>
      <c r="G710" s="131"/>
      <c r="H710" s="57"/>
      <c r="I710" s="101"/>
      <c r="J710" s="85"/>
      <c r="K710" s="57"/>
      <c r="L710" s="57"/>
      <c r="M710" s="57"/>
      <c r="N710" s="86"/>
      <c r="O710" s="51"/>
      <c r="P710" s="51"/>
      <c r="Q710" s="51"/>
      <c r="R710" s="227"/>
      <c r="S710" s="131"/>
      <c r="T710" s="131"/>
      <c r="U710" s="57"/>
      <c r="V710" s="101"/>
      <c r="W710" s="85"/>
      <c r="X710" s="57"/>
      <c r="Y710" s="57"/>
      <c r="Z710" s="57"/>
      <c r="AA710" s="86"/>
      <c r="AB710" s="51"/>
      <c r="AC710" s="51"/>
      <c r="AD710" s="51"/>
      <c r="AE710" s="227"/>
      <c r="AF710" s="131"/>
      <c r="AG710" s="131"/>
      <c r="AH710" s="57"/>
      <c r="AI710" s="101"/>
      <c r="AJ710" s="85"/>
      <c r="AK710" s="57"/>
      <c r="AL710" s="57"/>
      <c r="AM710" s="57"/>
      <c r="AN710" s="86"/>
      <c r="AO710" s="51"/>
      <c r="AP710" s="51"/>
      <c r="AQ710" s="51"/>
      <c r="AR710" s="227"/>
      <c r="AS710" s="131"/>
      <c r="AT710" s="131"/>
      <c r="AU710" s="57"/>
      <c r="AV710" s="101"/>
      <c r="AW710" s="85"/>
      <c r="AX710" s="57"/>
      <c r="AY710" s="57"/>
      <c r="AZ710" s="57"/>
      <c r="BA710" s="86"/>
      <c r="BB710" s="51"/>
      <c r="BC710" s="51"/>
      <c r="BD710" s="51"/>
      <c r="BE710" s="227"/>
      <c r="BF710" s="131"/>
      <c r="BG710" s="131"/>
      <c r="BH710" s="57"/>
      <c r="BI710" s="101"/>
      <c r="BJ710" s="85"/>
      <c r="BK710" s="57"/>
      <c r="BL710" s="57"/>
      <c r="BM710" s="57"/>
    </row>
    <row r="711" spans="1:65" s="7" customFormat="1" ht="17.100000000000001" customHeight="1" x14ac:dyDescent="0.2">
      <c r="A711" s="20"/>
      <c r="B711" s="51"/>
      <c r="C711" s="51"/>
      <c r="D711" s="51"/>
      <c r="E711" s="131"/>
      <c r="F711" s="131"/>
      <c r="G711" s="131"/>
      <c r="H711" s="57"/>
      <c r="I711" s="101"/>
      <c r="J711" s="85"/>
      <c r="K711" s="57"/>
      <c r="L711" s="57"/>
      <c r="M711" s="57"/>
      <c r="N711" s="20"/>
      <c r="O711" s="51"/>
      <c r="P711" s="51"/>
      <c r="Q711" s="51"/>
      <c r="R711" s="131"/>
      <c r="S711" s="131"/>
      <c r="T711" s="131"/>
      <c r="U711" s="57"/>
      <c r="V711" s="101"/>
      <c r="W711" s="85"/>
      <c r="X711" s="57"/>
      <c r="Y711" s="57"/>
      <c r="Z711" s="57"/>
      <c r="AA711" s="20"/>
      <c r="AB711" s="51"/>
      <c r="AC711" s="51"/>
      <c r="AD711" s="51"/>
      <c r="AE711" s="131"/>
      <c r="AF711" s="131"/>
      <c r="AG711" s="131"/>
      <c r="AH711" s="57"/>
      <c r="AI711" s="101"/>
      <c r="AJ711" s="85"/>
      <c r="AK711" s="57"/>
      <c r="AL711" s="57"/>
      <c r="AM711" s="57"/>
      <c r="AN711" s="20"/>
      <c r="AO711" s="51"/>
      <c r="AP711" s="51"/>
      <c r="AQ711" s="51"/>
      <c r="AR711" s="131"/>
      <c r="AS711" s="131"/>
      <c r="AT711" s="131"/>
      <c r="AU711" s="57"/>
      <c r="AV711" s="101"/>
      <c r="AW711" s="85"/>
      <c r="AX711" s="57"/>
      <c r="AY711" s="57"/>
      <c r="AZ711" s="57"/>
      <c r="BA711" s="20"/>
      <c r="BB711" s="51"/>
      <c r="BC711" s="51"/>
      <c r="BD711" s="51"/>
      <c r="BE711" s="131"/>
      <c r="BF711" s="131"/>
      <c r="BG711" s="131"/>
      <c r="BH711" s="57"/>
      <c r="BI711" s="101"/>
      <c r="BJ711" s="85"/>
      <c r="BK711" s="57"/>
      <c r="BL711" s="57"/>
      <c r="BM711" s="57"/>
    </row>
    <row r="712" spans="1:65" s="7" customFormat="1" ht="17.100000000000001" customHeight="1" x14ac:dyDescent="0.2">
      <c r="A712" s="87"/>
      <c r="B712" s="51"/>
      <c r="C712" s="51"/>
      <c r="D712" s="51"/>
      <c r="E712" s="20"/>
      <c r="F712" s="20"/>
      <c r="G712" s="20"/>
      <c r="H712" s="57"/>
      <c r="I712" s="101"/>
      <c r="J712" s="85"/>
      <c r="K712" s="57"/>
      <c r="L712" s="57"/>
      <c r="M712" s="57"/>
      <c r="N712" s="87"/>
      <c r="O712" s="51"/>
      <c r="P712" s="51"/>
      <c r="Q712" s="51"/>
      <c r="R712" s="20"/>
      <c r="S712" s="20"/>
      <c r="T712" s="20"/>
      <c r="U712" s="57"/>
      <c r="V712" s="101"/>
      <c r="W712" s="85"/>
      <c r="X712" s="57"/>
      <c r="Y712" s="57"/>
      <c r="Z712" s="57"/>
      <c r="AA712" s="87"/>
      <c r="AB712" s="51"/>
      <c r="AC712" s="51"/>
      <c r="AD712" s="51"/>
      <c r="AE712" s="20"/>
      <c r="AF712" s="20"/>
      <c r="AG712" s="20"/>
      <c r="AH712" s="57"/>
      <c r="AI712" s="101"/>
      <c r="AJ712" s="85"/>
      <c r="AK712" s="57"/>
      <c r="AL712" s="57"/>
      <c r="AM712" s="57"/>
      <c r="AN712" s="87"/>
      <c r="AO712" s="51"/>
      <c r="AP712" s="51"/>
      <c r="AQ712" s="51"/>
      <c r="AR712" s="20"/>
      <c r="AS712" s="20"/>
      <c r="AT712" s="20"/>
      <c r="AU712" s="57"/>
      <c r="AV712" s="101"/>
      <c r="AW712" s="85"/>
      <c r="AX712" s="57"/>
      <c r="AY712" s="57"/>
      <c r="AZ712" s="57"/>
      <c r="BA712" s="87"/>
      <c r="BB712" s="51"/>
      <c r="BC712" s="51"/>
      <c r="BD712" s="51"/>
      <c r="BE712" s="20"/>
      <c r="BF712" s="20"/>
      <c r="BG712" s="20"/>
      <c r="BH712" s="57"/>
      <c r="BI712" s="101"/>
      <c r="BJ712" s="85"/>
      <c r="BK712" s="57"/>
      <c r="BL712" s="57"/>
      <c r="BM712" s="57"/>
    </row>
    <row r="713" spans="1:65" s="7" customFormat="1" ht="17.100000000000001" customHeight="1" x14ac:dyDescent="0.2">
      <c r="A713" s="87"/>
      <c r="B713" s="51"/>
      <c r="C713" s="51"/>
      <c r="D713" s="51"/>
      <c r="E713" s="20"/>
      <c r="F713" s="20"/>
      <c r="G713" s="20"/>
      <c r="H713" s="57"/>
      <c r="I713" s="101"/>
      <c r="J713" s="85"/>
      <c r="K713" s="57"/>
      <c r="L713" s="57"/>
      <c r="M713" s="57"/>
      <c r="N713" s="87"/>
      <c r="O713" s="51"/>
      <c r="P713" s="51"/>
      <c r="Q713" s="51"/>
      <c r="R713" s="20"/>
      <c r="S713" s="20"/>
      <c r="T713" s="20"/>
      <c r="U713" s="57"/>
      <c r="V713" s="101"/>
      <c r="W713" s="85"/>
      <c r="X713" s="57"/>
      <c r="Y713" s="57"/>
      <c r="Z713" s="57"/>
      <c r="AA713" s="87"/>
      <c r="AB713" s="51"/>
      <c r="AC713" s="51"/>
      <c r="AD713" s="51"/>
      <c r="AE713" s="20"/>
      <c r="AF713" s="20"/>
      <c r="AG713" s="20"/>
      <c r="AH713" s="57"/>
      <c r="AI713" s="101"/>
      <c r="AJ713" s="85"/>
      <c r="AK713" s="57"/>
      <c r="AL713" s="57"/>
      <c r="AM713" s="57"/>
      <c r="AN713" s="87"/>
      <c r="AO713" s="51"/>
      <c r="AP713" s="51"/>
      <c r="AQ713" s="51"/>
      <c r="AR713" s="20"/>
      <c r="AS713" s="20"/>
      <c r="AT713" s="20"/>
      <c r="AU713" s="57"/>
      <c r="AV713" s="101"/>
      <c r="AW713" s="85"/>
      <c r="AX713" s="57"/>
      <c r="AY713" s="57"/>
      <c r="AZ713" s="57"/>
      <c r="BA713" s="87"/>
      <c r="BB713" s="51"/>
      <c r="BC713" s="51"/>
      <c r="BD713" s="51"/>
      <c r="BE713" s="20"/>
      <c r="BF713" s="20"/>
      <c r="BG713" s="20"/>
      <c r="BH713" s="57"/>
      <c r="BI713" s="101"/>
      <c r="BJ713" s="85"/>
      <c r="BK713" s="57"/>
      <c r="BL713" s="57"/>
      <c r="BM713" s="57"/>
    </row>
    <row r="714" spans="1:65" s="7" customFormat="1" ht="17.100000000000001" customHeight="1" x14ac:dyDescent="0.2">
      <c r="A714" s="86"/>
      <c r="B714" s="51"/>
      <c r="C714" s="51"/>
      <c r="D714" s="51"/>
      <c r="E714" s="227"/>
      <c r="F714" s="131"/>
      <c r="G714" s="131"/>
      <c r="H714" s="57"/>
      <c r="I714" s="101"/>
      <c r="J714" s="85"/>
      <c r="K714" s="57"/>
      <c r="L714" s="57"/>
      <c r="M714" s="57"/>
      <c r="N714" s="86"/>
      <c r="O714" s="51"/>
      <c r="P714" s="51"/>
      <c r="Q714" s="51"/>
      <c r="R714" s="227"/>
      <c r="S714" s="131"/>
      <c r="T714" s="131"/>
      <c r="U714" s="57"/>
      <c r="V714" s="101"/>
      <c r="W714" s="85"/>
      <c r="X714" s="57"/>
      <c r="Y714" s="57"/>
      <c r="Z714" s="57"/>
      <c r="AA714" s="86"/>
      <c r="AB714" s="51"/>
      <c r="AC714" s="51"/>
      <c r="AD714" s="51"/>
      <c r="AE714" s="227"/>
      <c r="AF714" s="131"/>
      <c r="AG714" s="131"/>
      <c r="AH714" s="57"/>
      <c r="AI714" s="101"/>
      <c r="AJ714" s="85"/>
      <c r="AK714" s="57"/>
      <c r="AL714" s="57"/>
      <c r="AM714" s="57"/>
      <c r="AN714" s="86"/>
      <c r="AO714" s="51"/>
      <c r="AP714" s="51"/>
      <c r="AQ714" s="51"/>
      <c r="AR714" s="227"/>
      <c r="AS714" s="131"/>
      <c r="AT714" s="131"/>
      <c r="AU714" s="57"/>
      <c r="AV714" s="101"/>
      <c r="AW714" s="85"/>
      <c r="AX714" s="57"/>
      <c r="AY714" s="57"/>
      <c r="AZ714" s="57"/>
      <c r="BA714" s="86"/>
      <c r="BB714" s="51"/>
      <c r="BC714" s="51"/>
      <c r="BD714" s="51"/>
      <c r="BE714" s="227"/>
      <c r="BF714" s="131"/>
      <c r="BG714" s="131"/>
      <c r="BH714" s="57"/>
      <c r="BI714" s="101"/>
      <c r="BJ714" s="85"/>
      <c r="BK714" s="57"/>
      <c r="BL714" s="57"/>
      <c r="BM714" s="57"/>
    </row>
    <row r="715" spans="1:65" s="7" customFormat="1" ht="17.100000000000001" customHeight="1" x14ac:dyDescent="0.2">
      <c r="A715" s="20"/>
      <c r="B715" s="51"/>
      <c r="C715" s="51"/>
      <c r="D715" s="51"/>
      <c r="E715" s="700"/>
      <c r="F715" s="701"/>
      <c r="G715" s="701"/>
      <c r="H715" s="57"/>
      <c r="I715" s="101"/>
      <c r="J715" s="85"/>
      <c r="K715" s="57"/>
      <c r="L715" s="57"/>
      <c r="M715" s="57"/>
      <c r="N715" s="20"/>
      <c r="O715" s="51"/>
      <c r="P715" s="51"/>
      <c r="Q715" s="51"/>
      <c r="R715" s="700"/>
      <c r="S715" s="701"/>
      <c r="T715" s="701"/>
      <c r="U715" s="57"/>
      <c r="V715" s="101"/>
      <c r="W715" s="85"/>
      <c r="X715" s="57"/>
      <c r="Y715" s="57"/>
      <c r="Z715" s="57"/>
      <c r="AA715" s="20"/>
      <c r="AB715" s="51"/>
      <c r="AC715" s="51"/>
      <c r="AD715" s="51"/>
      <c r="AE715" s="700"/>
      <c r="AF715" s="701"/>
      <c r="AG715" s="701"/>
      <c r="AH715" s="57"/>
      <c r="AI715" s="101"/>
      <c r="AJ715" s="85"/>
      <c r="AK715" s="57"/>
      <c r="AL715" s="57"/>
      <c r="AM715" s="57"/>
      <c r="AN715" s="20"/>
      <c r="AO715" s="51"/>
      <c r="AP715" s="51"/>
      <c r="AQ715" s="51"/>
      <c r="AR715" s="700"/>
      <c r="AS715" s="701"/>
      <c r="AT715" s="701"/>
      <c r="AU715" s="57"/>
      <c r="AV715" s="101"/>
      <c r="AW715" s="85"/>
      <c r="AX715" s="57"/>
      <c r="AY715" s="57"/>
      <c r="AZ715" s="57"/>
      <c r="BA715" s="20"/>
      <c r="BB715" s="51"/>
      <c r="BC715" s="51"/>
      <c r="BD715" s="51"/>
      <c r="BE715" s="700"/>
      <c r="BF715" s="701"/>
      <c r="BG715" s="701"/>
      <c r="BH715" s="57"/>
      <c r="BI715" s="101"/>
      <c r="BJ715" s="85"/>
      <c r="BK715" s="57"/>
      <c r="BL715" s="57"/>
      <c r="BM715" s="57"/>
    </row>
    <row r="716" spans="1:65" s="7" customFormat="1" ht="17.100000000000001" customHeight="1" x14ac:dyDescent="0.2">
      <c r="A716" s="95"/>
      <c r="B716" s="51"/>
      <c r="C716" s="51"/>
      <c r="D716" s="51"/>
      <c r="E716" s="20"/>
      <c r="F716" s="20"/>
      <c r="G716" s="20"/>
      <c r="H716" s="57"/>
      <c r="I716" s="101"/>
      <c r="J716" s="85"/>
      <c r="K716" s="57"/>
      <c r="L716" s="57"/>
      <c r="M716" s="57"/>
      <c r="N716" s="95"/>
      <c r="O716" s="51"/>
      <c r="P716" s="51"/>
      <c r="Q716" s="51"/>
      <c r="R716" s="20"/>
      <c r="S716" s="20"/>
      <c r="T716" s="20"/>
      <c r="U716" s="57"/>
      <c r="V716" s="101"/>
      <c r="W716" s="85"/>
      <c r="X716" s="57"/>
      <c r="Y716" s="57"/>
      <c r="Z716" s="57"/>
      <c r="AA716" s="95"/>
      <c r="AB716" s="51"/>
      <c r="AC716" s="51"/>
      <c r="AD716" s="51"/>
      <c r="AE716" s="20"/>
      <c r="AF716" s="20"/>
      <c r="AG716" s="20"/>
      <c r="AH716" s="57"/>
      <c r="AI716" s="101"/>
      <c r="AJ716" s="85"/>
      <c r="AK716" s="57"/>
      <c r="AL716" s="57"/>
      <c r="AM716" s="57"/>
      <c r="AN716" s="95"/>
      <c r="AO716" s="51"/>
      <c r="AP716" s="51"/>
      <c r="AQ716" s="51"/>
      <c r="AR716" s="20"/>
      <c r="AS716" s="20"/>
      <c r="AT716" s="20"/>
      <c r="AU716" s="57"/>
      <c r="AV716" s="101"/>
      <c r="AW716" s="85"/>
      <c r="AX716" s="57"/>
      <c r="AY716" s="57"/>
      <c r="AZ716" s="57"/>
      <c r="BA716" s="95"/>
      <c r="BB716" s="51"/>
      <c r="BC716" s="51"/>
      <c r="BD716" s="51"/>
      <c r="BE716" s="20"/>
      <c r="BF716" s="20"/>
      <c r="BG716" s="20"/>
      <c r="BH716" s="57"/>
      <c r="BI716" s="101"/>
      <c r="BJ716" s="85"/>
      <c r="BK716" s="57"/>
      <c r="BL716" s="57"/>
      <c r="BM716" s="57"/>
    </row>
    <row r="717" spans="1:65" s="7" customFormat="1" ht="17.100000000000001" customHeight="1" x14ac:dyDescent="0.2">
      <c r="A717" s="87"/>
      <c r="B717" s="51"/>
      <c r="C717" s="51"/>
      <c r="D717" s="51"/>
      <c r="E717" s="20"/>
      <c r="F717" s="20"/>
      <c r="G717" s="20"/>
      <c r="H717" s="57"/>
      <c r="I717" s="101"/>
      <c r="J717" s="85"/>
      <c r="K717" s="57"/>
      <c r="L717" s="57"/>
      <c r="M717" s="57"/>
      <c r="N717" s="87"/>
      <c r="O717" s="51"/>
      <c r="P717" s="51"/>
      <c r="Q717" s="51"/>
      <c r="R717" s="20"/>
      <c r="S717" s="20"/>
      <c r="T717" s="20"/>
      <c r="U717" s="57"/>
      <c r="V717" s="101"/>
      <c r="W717" s="85"/>
      <c r="X717" s="57"/>
      <c r="Y717" s="57"/>
      <c r="Z717" s="57"/>
      <c r="AA717" s="87"/>
      <c r="AB717" s="51"/>
      <c r="AC717" s="51"/>
      <c r="AD717" s="51"/>
      <c r="AE717" s="20"/>
      <c r="AF717" s="20"/>
      <c r="AG717" s="20"/>
      <c r="AH717" s="57"/>
      <c r="AI717" s="101"/>
      <c r="AJ717" s="85"/>
      <c r="AK717" s="57"/>
      <c r="AL717" s="57"/>
      <c r="AM717" s="57"/>
      <c r="AN717" s="87"/>
      <c r="AO717" s="51"/>
      <c r="AP717" s="51"/>
      <c r="AQ717" s="51"/>
      <c r="AR717" s="20"/>
      <c r="AS717" s="20"/>
      <c r="AT717" s="20"/>
      <c r="AU717" s="57"/>
      <c r="AV717" s="101"/>
      <c r="AW717" s="85"/>
      <c r="AX717" s="57"/>
      <c r="AY717" s="57"/>
      <c r="AZ717" s="57"/>
      <c r="BA717" s="87"/>
      <c r="BB717" s="51"/>
      <c r="BC717" s="51"/>
      <c r="BD717" s="51"/>
      <c r="BE717" s="20"/>
      <c r="BF717" s="20"/>
      <c r="BG717" s="20"/>
      <c r="BH717" s="57"/>
      <c r="BI717" s="101"/>
      <c r="BJ717" s="85"/>
      <c r="BK717" s="57"/>
      <c r="BL717" s="57"/>
      <c r="BM717" s="57"/>
    </row>
    <row r="718" spans="1:65" s="7" customFormat="1" ht="17.100000000000001" customHeight="1" x14ac:dyDescent="0.2">
      <c r="A718" s="22"/>
      <c r="B718" s="73"/>
      <c r="C718" s="73"/>
      <c r="D718" s="73"/>
      <c r="E718" s="697"/>
      <c r="F718" s="689"/>
      <c r="G718" s="689"/>
      <c r="H718" s="57"/>
      <c r="I718" s="101"/>
      <c r="J718" s="85"/>
      <c r="K718" s="57"/>
      <c r="L718" s="57"/>
      <c r="M718" s="57"/>
      <c r="N718" s="22"/>
      <c r="O718" s="73"/>
      <c r="P718" s="73"/>
      <c r="Q718" s="73"/>
      <c r="R718" s="697"/>
      <c r="S718" s="689"/>
      <c r="T718" s="689"/>
      <c r="U718" s="57"/>
      <c r="V718" s="101"/>
      <c r="W718" s="85"/>
      <c r="X718" s="57"/>
      <c r="Y718" s="57"/>
      <c r="Z718" s="57"/>
      <c r="AA718" s="22"/>
      <c r="AB718" s="73"/>
      <c r="AC718" s="73"/>
      <c r="AD718" s="73"/>
      <c r="AE718" s="697"/>
      <c r="AF718" s="689"/>
      <c r="AG718" s="689"/>
      <c r="AH718" s="57"/>
      <c r="AI718" s="101"/>
      <c r="AJ718" s="85"/>
      <c r="AK718" s="57"/>
      <c r="AL718" s="57"/>
      <c r="AM718" s="57"/>
      <c r="AN718" s="22"/>
      <c r="AO718" s="73"/>
      <c r="AP718" s="73"/>
      <c r="AQ718" s="73"/>
      <c r="AR718" s="697"/>
      <c r="AS718" s="689"/>
      <c r="AT718" s="689"/>
      <c r="AU718" s="57"/>
      <c r="AV718" s="101"/>
      <c r="AW718" s="85"/>
      <c r="AX718" s="57"/>
      <c r="AY718" s="57"/>
      <c r="AZ718" s="57"/>
      <c r="BA718" s="22"/>
      <c r="BB718" s="73"/>
      <c r="BC718" s="73"/>
      <c r="BD718" s="73"/>
      <c r="BE718" s="697"/>
      <c r="BF718" s="689"/>
      <c r="BG718" s="689"/>
      <c r="BH718" s="57"/>
      <c r="BI718" s="101"/>
      <c r="BJ718" s="85"/>
      <c r="BK718" s="57"/>
      <c r="BL718" s="57"/>
      <c r="BM718" s="57"/>
    </row>
    <row r="719" spans="1:65" s="7" customFormat="1" ht="17.100000000000001" customHeight="1" x14ac:dyDescent="0.2">
      <c r="A719" s="21"/>
      <c r="B719" s="73"/>
      <c r="C719" s="73"/>
      <c r="D719" s="73"/>
      <c r="E719" s="45"/>
      <c r="F719" s="45"/>
      <c r="G719" s="45"/>
      <c r="H719" s="57"/>
      <c r="I719" s="101"/>
      <c r="J719" s="85"/>
      <c r="K719" s="57"/>
      <c r="L719" s="57"/>
      <c r="M719" s="57"/>
      <c r="N719" s="21"/>
      <c r="O719" s="73"/>
      <c r="P719" s="73"/>
      <c r="Q719" s="73"/>
      <c r="R719" s="45"/>
      <c r="S719" s="45"/>
      <c r="T719" s="45"/>
      <c r="U719" s="57"/>
      <c r="V719" s="101"/>
      <c r="W719" s="85"/>
      <c r="X719" s="57"/>
      <c r="Y719" s="57"/>
      <c r="Z719" s="57"/>
      <c r="AA719" s="21"/>
      <c r="AB719" s="73"/>
      <c r="AC719" s="73"/>
      <c r="AD719" s="73"/>
      <c r="AE719" s="45"/>
      <c r="AF719" s="45"/>
      <c r="AG719" s="45"/>
      <c r="AH719" s="57"/>
      <c r="AI719" s="101"/>
      <c r="AJ719" s="85"/>
      <c r="AK719" s="57"/>
      <c r="AL719" s="57"/>
      <c r="AM719" s="57"/>
      <c r="AN719" s="21"/>
      <c r="AO719" s="73"/>
      <c r="AP719" s="73"/>
      <c r="AQ719" s="73"/>
      <c r="AR719" s="45"/>
      <c r="AS719" s="45"/>
      <c r="AT719" s="45"/>
      <c r="AU719" s="57"/>
      <c r="AV719" s="101"/>
      <c r="AW719" s="85"/>
      <c r="AX719" s="57"/>
      <c r="AY719" s="57"/>
      <c r="AZ719" s="57"/>
      <c r="BA719" s="21"/>
      <c r="BB719" s="73"/>
      <c r="BC719" s="73"/>
      <c r="BD719" s="73"/>
      <c r="BE719" s="45"/>
      <c r="BF719" s="45"/>
      <c r="BG719" s="45"/>
      <c r="BH719" s="57"/>
      <c r="BI719" s="101"/>
      <c r="BJ719" s="85"/>
      <c r="BK719" s="57"/>
      <c r="BL719" s="57"/>
      <c r="BM719" s="57"/>
    </row>
    <row r="720" spans="1:65" s="7" customFormat="1" ht="17.100000000000001" customHeight="1" x14ac:dyDescent="0.2">
      <c r="A720" s="61"/>
      <c r="B720" s="73"/>
      <c r="C720" s="73"/>
      <c r="D720" s="73"/>
      <c r="E720" s="5"/>
      <c r="F720" s="5"/>
      <c r="G720" s="5"/>
      <c r="H720" s="57"/>
      <c r="I720" s="101"/>
      <c r="J720" s="85"/>
      <c r="K720" s="57"/>
      <c r="L720" s="57"/>
      <c r="M720" s="57"/>
      <c r="N720" s="61"/>
      <c r="O720" s="73"/>
      <c r="P720" s="73"/>
      <c r="Q720" s="73"/>
      <c r="R720" s="5"/>
      <c r="S720" s="5"/>
      <c r="T720" s="5"/>
      <c r="U720" s="57"/>
      <c r="V720" s="101"/>
      <c r="W720" s="85"/>
      <c r="X720" s="57"/>
      <c r="Y720" s="57"/>
      <c r="Z720" s="57"/>
      <c r="AA720" s="61"/>
      <c r="AB720" s="73"/>
      <c r="AC720" s="73"/>
      <c r="AD720" s="73"/>
      <c r="AE720" s="5"/>
      <c r="AF720" s="5"/>
      <c r="AG720" s="5"/>
      <c r="AH720" s="57"/>
      <c r="AI720" s="101"/>
      <c r="AJ720" s="85"/>
      <c r="AK720" s="57"/>
      <c r="AL720" s="57"/>
      <c r="AM720" s="57"/>
      <c r="AN720" s="61"/>
      <c r="AO720" s="73"/>
      <c r="AP720" s="73"/>
      <c r="AQ720" s="73"/>
      <c r="AR720" s="5"/>
      <c r="AS720" s="5"/>
      <c r="AT720" s="5"/>
      <c r="AU720" s="57"/>
      <c r="AV720" s="101"/>
      <c r="AW720" s="85"/>
      <c r="AX720" s="57"/>
      <c r="AY720" s="57"/>
      <c r="AZ720" s="57"/>
      <c r="BA720" s="61"/>
      <c r="BB720" s="73"/>
      <c r="BC720" s="73"/>
      <c r="BD720" s="73"/>
      <c r="BE720" s="5"/>
      <c r="BF720" s="5"/>
      <c r="BG720" s="5"/>
      <c r="BH720" s="57"/>
      <c r="BI720" s="101"/>
      <c r="BJ720" s="85"/>
      <c r="BK720" s="57"/>
      <c r="BL720" s="57"/>
      <c r="BM720" s="57"/>
    </row>
    <row r="721" spans="1:65" s="7" customFormat="1" ht="17.100000000000001" customHeight="1" x14ac:dyDescent="0.2">
      <c r="A721" s="61"/>
      <c r="B721" s="73"/>
      <c r="C721" s="73"/>
      <c r="D721" s="73"/>
      <c r="E721" s="5"/>
      <c r="F721" s="5"/>
      <c r="G721" s="5"/>
      <c r="H721" s="57"/>
      <c r="I721" s="101"/>
      <c r="J721" s="85"/>
      <c r="K721" s="57"/>
      <c r="L721" s="57"/>
      <c r="M721" s="57"/>
      <c r="N721" s="61"/>
      <c r="O721" s="73"/>
      <c r="P721" s="73"/>
      <c r="Q721" s="73"/>
      <c r="R721" s="5"/>
      <c r="S721" s="5"/>
      <c r="T721" s="5"/>
      <c r="U721" s="57"/>
      <c r="V721" s="101"/>
      <c r="W721" s="85"/>
      <c r="X721" s="57"/>
      <c r="Y721" s="57"/>
      <c r="Z721" s="57"/>
      <c r="AA721" s="61"/>
      <c r="AB721" s="73"/>
      <c r="AC721" s="73"/>
      <c r="AD721" s="73"/>
      <c r="AE721" s="5"/>
      <c r="AF721" s="5"/>
      <c r="AG721" s="5"/>
      <c r="AH721" s="57"/>
      <c r="AI721" s="101"/>
      <c r="AJ721" s="85"/>
      <c r="AK721" s="57"/>
      <c r="AL721" s="57"/>
      <c r="AM721" s="57"/>
      <c r="AN721" s="61"/>
      <c r="AO721" s="73"/>
      <c r="AP721" s="73"/>
      <c r="AQ721" s="73"/>
      <c r="AR721" s="5"/>
      <c r="AS721" s="5"/>
      <c r="AT721" s="5"/>
      <c r="AU721" s="57"/>
      <c r="AV721" s="101"/>
      <c r="AW721" s="85"/>
      <c r="AX721" s="57"/>
      <c r="AY721" s="57"/>
      <c r="AZ721" s="57"/>
      <c r="BA721" s="61"/>
      <c r="BB721" s="73"/>
      <c r="BC721" s="73"/>
      <c r="BD721" s="73"/>
      <c r="BE721" s="5"/>
      <c r="BF721" s="5"/>
      <c r="BG721" s="5"/>
      <c r="BH721" s="57"/>
      <c r="BI721" s="101"/>
      <c r="BJ721" s="85"/>
      <c r="BK721" s="57"/>
      <c r="BL721" s="57"/>
      <c r="BM721" s="57"/>
    </row>
    <row r="722" spans="1:65" s="7" customFormat="1" ht="17.100000000000001" customHeight="1" x14ac:dyDescent="0.2">
      <c r="A722" s="22"/>
      <c r="B722" s="73"/>
      <c r="C722" s="73"/>
      <c r="D722" s="73"/>
      <c r="E722" s="697"/>
      <c r="F722" s="689"/>
      <c r="G722" s="689"/>
      <c r="H722" s="57"/>
      <c r="I722" s="101"/>
      <c r="J722" s="85"/>
      <c r="K722" s="57"/>
      <c r="L722" s="57"/>
      <c r="M722" s="57"/>
      <c r="N722" s="22"/>
      <c r="O722" s="73"/>
      <c r="P722" s="73"/>
      <c r="Q722" s="73"/>
      <c r="R722" s="697"/>
      <c r="S722" s="689"/>
      <c r="T722" s="689"/>
      <c r="U722" s="57"/>
      <c r="V722" s="101"/>
      <c r="W722" s="85"/>
      <c r="X722" s="57"/>
      <c r="Y722" s="57"/>
      <c r="Z722" s="57"/>
      <c r="AA722" s="22"/>
      <c r="AB722" s="73"/>
      <c r="AC722" s="73"/>
      <c r="AD722" s="73"/>
      <c r="AE722" s="697"/>
      <c r="AF722" s="689"/>
      <c r="AG722" s="689"/>
      <c r="AH722" s="57"/>
      <c r="AI722" s="101"/>
      <c r="AJ722" s="85"/>
      <c r="AK722" s="57"/>
      <c r="AL722" s="57"/>
      <c r="AM722" s="57"/>
      <c r="AN722" s="22"/>
      <c r="AO722" s="73"/>
      <c r="AP722" s="73"/>
      <c r="AQ722" s="73"/>
      <c r="AR722" s="697"/>
      <c r="AS722" s="689"/>
      <c r="AT722" s="689"/>
      <c r="AU722" s="57"/>
      <c r="AV722" s="101"/>
      <c r="AW722" s="85"/>
      <c r="AX722" s="57"/>
      <c r="AY722" s="57"/>
      <c r="AZ722" s="57"/>
      <c r="BA722" s="22"/>
      <c r="BB722" s="73"/>
      <c r="BC722" s="73"/>
      <c r="BD722" s="73"/>
      <c r="BE722" s="697"/>
      <c r="BF722" s="689"/>
      <c r="BG722" s="689"/>
      <c r="BH722" s="57"/>
      <c r="BI722" s="101"/>
      <c r="BJ722" s="85"/>
      <c r="BK722" s="57"/>
      <c r="BL722" s="57"/>
      <c r="BM722" s="57"/>
    </row>
    <row r="723" spans="1:65" s="7" customFormat="1" ht="17.100000000000001" customHeight="1" x14ac:dyDescent="0.2">
      <c r="A723" s="21"/>
      <c r="B723" s="73"/>
      <c r="C723" s="73"/>
      <c r="D723" s="73"/>
      <c r="E723" s="45"/>
      <c r="F723" s="45"/>
      <c r="G723" s="45"/>
      <c r="H723" s="57"/>
      <c r="I723" s="101"/>
      <c r="J723" s="85"/>
      <c r="K723" s="57"/>
      <c r="L723" s="57"/>
      <c r="M723" s="57"/>
      <c r="N723" s="21"/>
      <c r="O723" s="73"/>
      <c r="P723" s="73"/>
      <c r="Q723" s="73"/>
      <c r="R723" s="45"/>
      <c r="S723" s="45"/>
      <c r="T723" s="45"/>
      <c r="U723" s="57"/>
      <c r="V723" s="101"/>
      <c r="W723" s="85"/>
      <c r="X723" s="57"/>
      <c r="Y723" s="57"/>
      <c r="Z723" s="57"/>
      <c r="AA723" s="21"/>
      <c r="AB723" s="73"/>
      <c r="AC723" s="73"/>
      <c r="AD723" s="73"/>
      <c r="AE723" s="45"/>
      <c r="AF723" s="45"/>
      <c r="AG723" s="45"/>
      <c r="AH723" s="57"/>
      <c r="AI723" s="101"/>
      <c r="AJ723" s="85"/>
      <c r="AK723" s="57"/>
      <c r="AL723" s="57"/>
      <c r="AM723" s="57"/>
      <c r="AN723" s="21"/>
      <c r="AO723" s="73"/>
      <c r="AP723" s="73"/>
      <c r="AQ723" s="73"/>
      <c r="AR723" s="45"/>
      <c r="AS723" s="45"/>
      <c r="AT723" s="45"/>
      <c r="AU723" s="57"/>
      <c r="AV723" s="101"/>
      <c r="AW723" s="85"/>
      <c r="AX723" s="57"/>
      <c r="AY723" s="57"/>
      <c r="AZ723" s="57"/>
      <c r="BA723" s="21"/>
      <c r="BB723" s="73"/>
      <c r="BC723" s="73"/>
      <c r="BD723" s="73"/>
      <c r="BE723" s="45"/>
      <c r="BF723" s="45"/>
      <c r="BG723" s="45"/>
      <c r="BH723" s="57"/>
      <c r="BI723" s="101"/>
      <c r="BJ723" s="85"/>
      <c r="BK723" s="57"/>
      <c r="BL723" s="57"/>
      <c r="BM723" s="57"/>
    </row>
    <row r="724" spans="1:65" s="7" customFormat="1" ht="17.100000000000001" customHeight="1" x14ac:dyDescent="0.2">
      <c r="A724" s="61"/>
      <c r="B724" s="73"/>
      <c r="C724" s="73"/>
      <c r="D724" s="73"/>
      <c r="E724" s="5"/>
      <c r="F724" s="5"/>
      <c r="G724" s="5"/>
      <c r="H724" s="57"/>
      <c r="I724" s="101"/>
      <c r="J724" s="85"/>
      <c r="K724" s="57"/>
      <c r="L724" s="57"/>
      <c r="M724" s="57"/>
      <c r="N724" s="61"/>
      <c r="O724" s="73"/>
      <c r="P724" s="73"/>
      <c r="Q724" s="73"/>
      <c r="R724" s="5"/>
      <c r="S724" s="5"/>
      <c r="T724" s="5"/>
      <c r="U724" s="57"/>
      <c r="V724" s="101"/>
      <c r="W724" s="85"/>
      <c r="X724" s="57"/>
      <c r="Y724" s="57"/>
      <c r="Z724" s="57"/>
      <c r="AA724" s="61"/>
      <c r="AB724" s="73"/>
      <c r="AC724" s="73"/>
      <c r="AD724" s="73"/>
      <c r="AE724" s="5"/>
      <c r="AF724" s="5"/>
      <c r="AG724" s="5"/>
      <c r="AH724" s="57"/>
      <c r="AI724" s="101"/>
      <c r="AJ724" s="85"/>
      <c r="AK724" s="57"/>
      <c r="AL724" s="57"/>
      <c r="AM724" s="57"/>
      <c r="AN724" s="61"/>
      <c r="AO724" s="73"/>
      <c r="AP724" s="73"/>
      <c r="AQ724" s="73"/>
      <c r="AR724" s="5"/>
      <c r="AS724" s="5"/>
      <c r="AT724" s="5"/>
      <c r="AU724" s="57"/>
      <c r="AV724" s="101"/>
      <c r="AW724" s="85"/>
      <c r="AX724" s="57"/>
      <c r="AY724" s="57"/>
      <c r="AZ724" s="57"/>
      <c r="BA724" s="61"/>
      <c r="BB724" s="73"/>
      <c r="BC724" s="73"/>
      <c r="BD724" s="73"/>
      <c r="BE724" s="5"/>
      <c r="BF724" s="5"/>
      <c r="BG724" s="5"/>
      <c r="BH724" s="57"/>
      <c r="BI724" s="101"/>
      <c r="BJ724" s="85"/>
      <c r="BK724" s="57"/>
      <c r="BL724" s="57"/>
      <c r="BM724" s="57"/>
    </row>
    <row r="725" spans="1:65" s="7" customFormat="1" ht="36.75" customHeight="1" x14ac:dyDescent="0.2">
      <c r="A725" s="61"/>
      <c r="B725" s="73"/>
      <c r="C725" s="73"/>
      <c r="D725" s="73"/>
      <c r="E725" s="5"/>
      <c r="F725" s="5"/>
      <c r="G725" s="5"/>
      <c r="H725" s="57"/>
      <c r="I725" s="101"/>
      <c r="J725" s="85"/>
      <c r="K725" s="57"/>
      <c r="L725" s="57"/>
      <c r="M725" s="57"/>
      <c r="N725" s="61"/>
      <c r="O725" s="73"/>
      <c r="P725" s="73"/>
      <c r="Q725" s="73"/>
      <c r="R725" s="5"/>
      <c r="S725" s="5"/>
      <c r="T725" s="5"/>
      <c r="U725" s="57"/>
      <c r="V725" s="101"/>
      <c r="W725" s="85"/>
      <c r="X725" s="57"/>
      <c r="Y725" s="57"/>
      <c r="Z725" s="57"/>
      <c r="AA725" s="61"/>
      <c r="AB725" s="73"/>
      <c r="AC725" s="73"/>
      <c r="AD725" s="73"/>
      <c r="AE725" s="5"/>
      <c r="AF725" s="5"/>
      <c r="AG725" s="5"/>
      <c r="AH725" s="57"/>
      <c r="AI725" s="101"/>
      <c r="AJ725" s="85"/>
      <c r="AK725" s="57"/>
      <c r="AL725" s="57"/>
      <c r="AM725" s="57"/>
      <c r="AN725" s="61"/>
      <c r="AO725" s="73"/>
      <c r="AP725" s="73"/>
      <c r="AQ725" s="73"/>
      <c r="AR725" s="5"/>
      <c r="AS725" s="5"/>
      <c r="AT725" s="5"/>
      <c r="AU725" s="57"/>
      <c r="AV725" s="101"/>
      <c r="AW725" s="85"/>
      <c r="AX725" s="57"/>
      <c r="AY725" s="57"/>
      <c r="AZ725" s="57"/>
      <c r="BA725" s="61"/>
      <c r="BB725" s="73"/>
      <c r="BC725" s="73"/>
      <c r="BD725" s="73"/>
      <c r="BE725" s="5"/>
      <c r="BF725" s="5"/>
      <c r="BG725" s="5"/>
      <c r="BH725" s="57"/>
      <c r="BI725" s="101"/>
      <c r="BJ725" s="85"/>
      <c r="BK725" s="57"/>
      <c r="BL725" s="57"/>
      <c r="BM725" s="57"/>
    </row>
    <row r="726" spans="1:65" s="7" customFormat="1" ht="34.5" customHeight="1" x14ac:dyDescent="0.2">
      <c r="A726" s="22"/>
      <c r="B726" s="73"/>
      <c r="C726" s="73"/>
      <c r="D726" s="73"/>
      <c r="E726" s="697"/>
      <c r="F726" s="689"/>
      <c r="G726" s="689"/>
      <c r="H726" s="57"/>
      <c r="I726" s="101"/>
      <c r="J726" s="85"/>
      <c r="K726" s="57"/>
      <c r="L726" s="57"/>
      <c r="M726" s="57"/>
      <c r="N726" s="22"/>
      <c r="O726" s="73"/>
      <c r="P726" s="73"/>
      <c r="Q726" s="73"/>
      <c r="R726" s="697"/>
      <c r="S726" s="689"/>
      <c r="T726" s="689"/>
      <c r="U726" s="57"/>
      <c r="V726" s="101"/>
      <c r="W726" s="85"/>
      <c r="X726" s="57"/>
      <c r="Y726" s="57"/>
      <c r="Z726" s="57"/>
      <c r="AA726" s="22"/>
      <c r="AB726" s="73"/>
      <c r="AC726" s="73"/>
      <c r="AD726" s="73"/>
      <c r="AE726" s="697"/>
      <c r="AF726" s="689"/>
      <c r="AG726" s="689"/>
      <c r="AH726" s="57"/>
      <c r="AI726" s="101"/>
      <c r="AJ726" s="85"/>
      <c r="AK726" s="57"/>
      <c r="AL726" s="57"/>
      <c r="AM726" s="57"/>
      <c r="AN726" s="22"/>
      <c r="AO726" s="73"/>
      <c r="AP726" s="73"/>
      <c r="AQ726" s="73"/>
      <c r="AR726" s="697"/>
      <c r="AS726" s="689"/>
      <c r="AT726" s="689"/>
      <c r="AU726" s="57"/>
      <c r="AV726" s="101"/>
      <c r="AW726" s="85"/>
      <c r="AX726" s="57"/>
      <c r="AY726" s="57"/>
      <c r="AZ726" s="57"/>
      <c r="BA726" s="22"/>
      <c r="BB726" s="73"/>
      <c r="BC726" s="73"/>
      <c r="BD726" s="73"/>
      <c r="BE726" s="697"/>
      <c r="BF726" s="689"/>
      <c r="BG726" s="689"/>
      <c r="BH726" s="57"/>
      <c r="BI726" s="101"/>
      <c r="BJ726" s="85"/>
      <c r="BK726" s="57"/>
      <c r="BL726" s="57"/>
      <c r="BM726" s="57"/>
    </row>
    <row r="727" spans="1:65" s="7" customFormat="1" x14ac:dyDescent="0.2">
      <c r="A727" s="21"/>
      <c r="B727" s="73"/>
      <c r="C727" s="73"/>
      <c r="D727" s="73"/>
      <c r="E727" s="45"/>
      <c r="F727" s="45"/>
      <c r="G727" s="45"/>
      <c r="H727" s="57"/>
      <c r="I727" s="101"/>
      <c r="J727" s="85"/>
      <c r="K727" s="57"/>
      <c r="L727" s="57"/>
      <c r="M727" s="57"/>
      <c r="N727" s="21"/>
      <c r="O727" s="73"/>
      <c r="P727" s="73"/>
      <c r="Q727" s="73"/>
      <c r="R727" s="45"/>
      <c r="S727" s="45"/>
      <c r="T727" s="45"/>
      <c r="U727" s="57"/>
      <c r="V727" s="101"/>
      <c r="W727" s="85"/>
      <c r="X727" s="57"/>
      <c r="Y727" s="57"/>
      <c r="Z727" s="57"/>
      <c r="AA727" s="21"/>
      <c r="AB727" s="73"/>
      <c r="AC727" s="73"/>
      <c r="AD727" s="73"/>
      <c r="AE727" s="45"/>
      <c r="AF727" s="45"/>
      <c r="AG727" s="45"/>
      <c r="AH727" s="57"/>
      <c r="AI727" s="101"/>
      <c r="AJ727" s="85"/>
      <c r="AK727" s="57"/>
      <c r="AL727" s="57"/>
      <c r="AM727" s="57"/>
      <c r="AN727" s="21"/>
      <c r="AO727" s="73"/>
      <c r="AP727" s="73"/>
      <c r="AQ727" s="73"/>
      <c r="AR727" s="45"/>
      <c r="AS727" s="45"/>
      <c r="AT727" s="45"/>
      <c r="AU727" s="57"/>
      <c r="AV727" s="101"/>
      <c r="AW727" s="85"/>
      <c r="AX727" s="57"/>
      <c r="AY727" s="57"/>
      <c r="AZ727" s="57"/>
      <c r="BA727" s="21"/>
      <c r="BB727" s="73"/>
      <c r="BC727" s="73"/>
      <c r="BD727" s="73"/>
      <c r="BE727" s="45"/>
      <c r="BF727" s="45"/>
      <c r="BG727" s="45"/>
      <c r="BH727" s="57"/>
      <c r="BI727" s="101"/>
      <c r="BJ727" s="85"/>
      <c r="BK727" s="57"/>
      <c r="BL727" s="57"/>
      <c r="BM727" s="57"/>
    </row>
    <row r="728" spans="1:65" s="5" customFormat="1" ht="13.5" x14ac:dyDescent="0.25">
      <c r="A728" s="61"/>
      <c r="B728" s="73"/>
      <c r="C728" s="73"/>
      <c r="D728" s="73"/>
      <c r="H728" s="88"/>
      <c r="I728" s="88"/>
      <c r="J728" s="7"/>
      <c r="K728" s="778"/>
      <c r="L728" s="778"/>
      <c r="M728" s="778"/>
      <c r="N728" s="61"/>
      <c r="O728" s="73"/>
      <c r="P728" s="73"/>
      <c r="Q728" s="73"/>
      <c r="U728" s="88"/>
      <c r="V728" s="88"/>
      <c r="W728" s="7"/>
      <c r="X728" s="778"/>
      <c r="Y728" s="778"/>
      <c r="Z728" s="778"/>
      <c r="AA728" s="61"/>
      <c r="AB728" s="73"/>
      <c r="AC728" s="73"/>
      <c r="AD728" s="73"/>
      <c r="AH728" s="88"/>
      <c r="AI728" s="88"/>
      <c r="AJ728" s="7"/>
      <c r="AK728" s="778"/>
      <c r="AL728" s="778"/>
      <c r="AM728" s="778"/>
      <c r="AN728" s="61"/>
      <c r="AO728" s="73"/>
      <c r="AP728" s="73"/>
      <c r="AQ728" s="73"/>
      <c r="AU728" s="88"/>
      <c r="AV728" s="88"/>
      <c r="AW728" s="7"/>
      <c r="AX728" s="778"/>
      <c r="AY728" s="778"/>
      <c r="AZ728" s="778"/>
      <c r="BA728" s="61"/>
      <c r="BB728" s="73"/>
      <c r="BC728" s="73"/>
      <c r="BD728" s="73"/>
      <c r="BH728" s="88"/>
      <c r="BI728" s="88"/>
      <c r="BJ728" s="7"/>
      <c r="BK728" s="778"/>
      <c r="BL728" s="778"/>
      <c r="BM728" s="778"/>
    </row>
    <row r="729" spans="1:65" s="7" customFormat="1" x14ac:dyDescent="0.2">
      <c r="A729" s="61"/>
      <c r="B729" s="73"/>
      <c r="C729" s="73"/>
      <c r="D729" s="73"/>
      <c r="E729" s="5"/>
      <c r="F729" s="5"/>
      <c r="G729" s="5"/>
      <c r="H729" s="57"/>
      <c r="I729" s="101"/>
      <c r="J729" s="85"/>
      <c r="K729" s="57"/>
      <c r="L729" s="57"/>
      <c r="M729" s="57"/>
      <c r="N729" s="61"/>
      <c r="O729" s="73"/>
      <c r="P729" s="73"/>
      <c r="Q729" s="73"/>
      <c r="R729" s="5"/>
      <c r="S729" s="5"/>
      <c r="T729" s="5"/>
      <c r="U729" s="57"/>
      <c r="V729" s="101"/>
      <c r="W729" s="85"/>
      <c r="X729" s="57"/>
      <c r="Y729" s="57"/>
      <c r="Z729" s="57"/>
      <c r="AA729" s="61"/>
      <c r="AB729" s="73"/>
      <c r="AC729" s="73"/>
      <c r="AD729" s="73"/>
      <c r="AE729" s="5"/>
      <c r="AF729" s="5"/>
      <c r="AG729" s="5"/>
      <c r="AH729" s="57"/>
      <c r="AI729" s="101"/>
      <c r="AJ729" s="85"/>
      <c r="AK729" s="57"/>
      <c r="AL729" s="57"/>
      <c r="AM729" s="57"/>
      <c r="AN729" s="61"/>
      <c r="AO729" s="73"/>
      <c r="AP729" s="73"/>
      <c r="AQ729" s="73"/>
      <c r="AR729" s="5"/>
      <c r="AS729" s="5"/>
      <c r="AT729" s="5"/>
      <c r="AU729" s="57"/>
      <c r="AV729" s="101"/>
      <c r="AW729" s="85"/>
      <c r="AX729" s="57"/>
      <c r="AY729" s="57"/>
      <c r="AZ729" s="57"/>
      <c r="BA729" s="61"/>
      <c r="BB729" s="73"/>
      <c r="BC729" s="73"/>
      <c r="BD729" s="73"/>
      <c r="BE729" s="5"/>
      <c r="BF729" s="5"/>
      <c r="BG729" s="5"/>
      <c r="BH729" s="57"/>
      <c r="BI729" s="101"/>
      <c r="BJ729" s="85"/>
      <c r="BK729" s="57"/>
      <c r="BL729" s="57"/>
      <c r="BM729" s="57"/>
    </row>
    <row r="730" spans="1:65" s="7" customFormat="1" ht="17.100000000000001" customHeight="1" x14ac:dyDescent="0.2">
      <c r="A730" s="22"/>
      <c r="B730" s="73"/>
      <c r="C730" s="73"/>
      <c r="D730" s="73"/>
      <c r="E730" s="702"/>
      <c r="F730" s="703"/>
      <c r="G730" s="703"/>
      <c r="H730" s="85"/>
      <c r="I730" s="85"/>
      <c r="J730" s="85"/>
      <c r="K730" s="85"/>
      <c r="L730" s="85"/>
      <c r="M730" s="85"/>
      <c r="N730" s="22"/>
      <c r="O730" s="73"/>
      <c r="P730" s="73"/>
      <c r="Q730" s="73"/>
      <c r="R730" s="702"/>
      <c r="S730" s="703"/>
      <c r="T730" s="703"/>
      <c r="U730" s="85"/>
      <c r="V730" s="85"/>
      <c r="W730" s="85"/>
      <c r="X730" s="85"/>
      <c r="Y730" s="85"/>
      <c r="Z730" s="85"/>
      <c r="AA730" s="22"/>
      <c r="AB730" s="73"/>
      <c r="AC730" s="73"/>
      <c r="AD730" s="73"/>
      <c r="AE730" s="702"/>
      <c r="AF730" s="703"/>
      <c r="AG730" s="703"/>
      <c r="AH730" s="85"/>
      <c r="AI730" s="85"/>
      <c r="AJ730" s="85"/>
      <c r="AK730" s="85"/>
      <c r="AL730" s="85"/>
      <c r="AM730" s="85"/>
      <c r="AN730" s="22"/>
      <c r="AO730" s="73"/>
      <c r="AP730" s="73"/>
      <c r="AQ730" s="73"/>
      <c r="AR730" s="702"/>
      <c r="AS730" s="703"/>
      <c r="AT730" s="703"/>
      <c r="AU730" s="85"/>
      <c r="AV730" s="85"/>
      <c r="AW730" s="85"/>
      <c r="AX730" s="85"/>
      <c r="AY730" s="85"/>
      <c r="AZ730" s="85"/>
      <c r="BA730" s="22"/>
      <c r="BB730" s="73"/>
      <c r="BC730" s="73"/>
      <c r="BD730" s="73"/>
      <c r="BE730" s="702"/>
      <c r="BF730" s="703"/>
      <c r="BG730" s="703"/>
      <c r="BH730" s="85"/>
      <c r="BI730" s="85"/>
      <c r="BJ730" s="85"/>
      <c r="BK730" s="85"/>
      <c r="BL730" s="85"/>
      <c r="BM730" s="85"/>
    </row>
    <row r="731" spans="1:65" s="5" customFormat="1" ht="12.75" customHeight="1" x14ac:dyDescent="0.2">
      <c r="A731" s="21"/>
      <c r="B731" s="73"/>
      <c r="C731" s="73"/>
      <c r="D731" s="73"/>
      <c r="E731" s="228"/>
      <c r="F731" s="228"/>
      <c r="G731" s="228"/>
      <c r="H731" s="24"/>
      <c r="I731" s="98"/>
      <c r="K731" s="51"/>
      <c r="L731" s="51"/>
      <c r="M731" s="51"/>
      <c r="N731" s="21"/>
      <c r="O731" s="73"/>
      <c r="P731" s="73"/>
      <c r="Q731" s="73"/>
      <c r="R731" s="228"/>
      <c r="S731" s="228"/>
      <c r="T731" s="228"/>
      <c r="U731" s="24"/>
      <c r="V731" s="98"/>
      <c r="X731" s="51"/>
      <c r="Y731" s="51"/>
      <c r="Z731" s="51"/>
      <c r="AA731" s="21"/>
      <c r="AB731" s="73"/>
      <c r="AC731" s="73"/>
      <c r="AD731" s="73"/>
      <c r="AE731" s="228"/>
      <c r="AF731" s="228"/>
      <c r="AG731" s="228"/>
      <c r="AH731" s="24"/>
      <c r="AI731" s="98"/>
      <c r="AK731" s="51"/>
      <c r="AL731" s="51"/>
      <c r="AM731" s="51"/>
      <c r="AN731" s="21"/>
      <c r="AO731" s="73"/>
      <c r="AP731" s="73"/>
      <c r="AQ731" s="73"/>
      <c r="AR731" s="228"/>
      <c r="AS731" s="228"/>
      <c r="AT731" s="228"/>
      <c r="AU731" s="24"/>
      <c r="AV731" s="98"/>
      <c r="AX731" s="51"/>
      <c r="AY731" s="51"/>
      <c r="AZ731" s="51"/>
      <c r="BA731" s="21"/>
      <c r="BB731" s="73"/>
      <c r="BC731" s="73"/>
      <c r="BD731" s="73"/>
      <c r="BE731" s="228"/>
      <c r="BF731" s="228"/>
      <c r="BG731" s="228"/>
      <c r="BH731" s="24"/>
      <c r="BI731" s="98"/>
      <c r="BK731" s="51"/>
      <c r="BL731" s="51"/>
      <c r="BM731" s="51"/>
    </row>
    <row r="732" spans="1:65" s="5" customFormat="1" ht="12.75" customHeight="1" x14ac:dyDescent="0.2">
      <c r="A732" s="61"/>
      <c r="B732" s="73"/>
      <c r="C732" s="73"/>
      <c r="D732" s="73"/>
      <c r="H732" s="32"/>
      <c r="I732" s="111"/>
      <c r="K732" s="130"/>
      <c r="L732" s="51"/>
      <c r="M732" s="51"/>
      <c r="N732" s="61"/>
      <c r="O732" s="73"/>
      <c r="P732" s="73"/>
      <c r="Q732" s="73"/>
      <c r="U732" s="32"/>
      <c r="V732" s="111"/>
      <c r="X732" s="130"/>
      <c r="Y732" s="51"/>
      <c r="Z732" s="51"/>
      <c r="AA732" s="61"/>
      <c r="AB732" s="73"/>
      <c r="AC732" s="73"/>
      <c r="AD732" s="73"/>
      <c r="AH732" s="32"/>
      <c r="AI732" s="111"/>
      <c r="AK732" s="130"/>
      <c r="AL732" s="51"/>
      <c r="AM732" s="51"/>
      <c r="AN732" s="61"/>
      <c r="AO732" s="73"/>
      <c r="AP732" s="73"/>
      <c r="AQ732" s="73"/>
      <c r="AU732" s="32"/>
      <c r="AV732" s="111"/>
      <c r="AX732" s="130"/>
      <c r="AY732" s="51"/>
      <c r="AZ732" s="51"/>
      <c r="BA732" s="61"/>
      <c r="BB732" s="73"/>
      <c r="BC732" s="73"/>
      <c r="BD732" s="73"/>
      <c r="BH732" s="32"/>
      <c r="BI732" s="111"/>
      <c r="BK732" s="130"/>
      <c r="BL732" s="51"/>
      <c r="BM732" s="51"/>
    </row>
    <row r="733" spans="1:65" s="5" customFormat="1" ht="12.75" customHeight="1" x14ac:dyDescent="0.2">
      <c r="A733" s="61"/>
      <c r="B733" s="73"/>
      <c r="C733" s="73"/>
      <c r="D733" s="73"/>
      <c r="H733" s="55"/>
      <c r="I733" s="100"/>
      <c r="J733" s="45"/>
      <c r="K733" s="134"/>
      <c r="L733" s="51"/>
      <c r="M733" s="59"/>
      <c r="N733" s="61"/>
      <c r="O733" s="73"/>
      <c r="P733" s="73"/>
      <c r="Q733" s="73"/>
      <c r="U733" s="55"/>
      <c r="V733" s="100"/>
      <c r="W733" s="45"/>
      <c r="X733" s="134"/>
      <c r="Y733" s="51"/>
      <c r="Z733" s="59"/>
      <c r="AA733" s="61"/>
      <c r="AB733" s="73"/>
      <c r="AC733" s="73"/>
      <c r="AD733" s="73"/>
      <c r="AH733" s="55"/>
      <c r="AI733" s="100"/>
      <c r="AJ733" s="45"/>
      <c r="AK733" s="134"/>
      <c r="AL733" s="51"/>
      <c r="AM733" s="59"/>
      <c r="AN733" s="61"/>
      <c r="AO733" s="73"/>
      <c r="AP733" s="73"/>
      <c r="AQ733" s="73"/>
      <c r="AU733" s="55"/>
      <c r="AV733" s="100"/>
      <c r="AW733" s="45"/>
      <c r="AX733" s="134"/>
      <c r="AY733" s="51"/>
      <c r="AZ733" s="59"/>
      <c r="BA733" s="61"/>
      <c r="BB733" s="73"/>
      <c r="BC733" s="73"/>
      <c r="BD733" s="73"/>
      <c r="BH733" s="55"/>
      <c r="BI733" s="100"/>
      <c r="BJ733" s="45"/>
      <c r="BK733" s="134"/>
      <c r="BL733" s="51"/>
      <c r="BM733" s="59"/>
    </row>
    <row r="734" spans="1:65" s="7" customFormat="1" ht="10.5" customHeight="1" x14ac:dyDescent="0.2">
      <c r="A734" s="21"/>
      <c r="B734" s="51"/>
      <c r="C734" s="51"/>
      <c r="D734" s="51"/>
      <c r="E734" s="51"/>
      <c r="F734" s="51"/>
      <c r="G734" s="51"/>
      <c r="H734" s="57"/>
      <c r="I734" s="101"/>
      <c r="J734" s="85"/>
      <c r="K734" s="57"/>
      <c r="L734" s="57"/>
      <c r="M734" s="57"/>
      <c r="N734" s="21"/>
      <c r="O734" s="51"/>
      <c r="P734" s="51"/>
      <c r="Q734" s="51"/>
      <c r="R734" s="51"/>
      <c r="S734" s="51"/>
      <c r="T734" s="51"/>
      <c r="U734" s="57"/>
      <c r="V734" s="101"/>
      <c r="W734" s="85"/>
      <c r="X734" s="57"/>
      <c r="Y734" s="57"/>
      <c r="Z734" s="57"/>
      <c r="AA734" s="21"/>
      <c r="AB734" s="51"/>
      <c r="AC734" s="51"/>
      <c r="AD734" s="51"/>
      <c r="AE734" s="51"/>
      <c r="AF734" s="51"/>
      <c r="AG734" s="51"/>
      <c r="AH734" s="57"/>
      <c r="AI734" s="101"/>
      <c r="AJ734" s="85"/>
      <c r="AK734" s="57"/>
      <c r="AL734" s="57"/>
      <c r="AM734" s="57"/>
      <c r="AN734" s="21"/>
      <c r="AO734" s="51"/>
      <c r="AP734" s="51"/>
      <c r="AQ734" s="51"/>
      <c r="AR734" s="51"/>
      <c r="AS734" s="51"/>
      <c r="AT734" s="51"/>
      <c r="AU734" s="57"/>
      <c r="AV734" s="101"/>
      <c r="AW734" s="85"/>
      <c r="AX734" s="57"/>
      <c r="AY734" s="57"/>
      <c r="AZ734" s="57"/>
      <c r="BA734" s="21"/>
      <c r="BB734" s="51"/>
      <c r="BC734" s="51"/>
      <c r="BD734" s="51"/>
      <c r="BE734" s="51"/>
      <c r="BF734" s="51"/>
      <c r="BG734" s="51"/>
      <c r="BH734" s="57"/>
      <c r="BI734" s="101"/>
      <c r="BJ734" s="85"/>
      <c r="BK734" s="57"/>
      <c r="BL734" s="57"/>
      <c r="BM734" s="57"/>
    </row>
    <row r="735" spans="1:65" s="7" customFormat="1" ht="17.100000000000001" customHeight="1" x14ac:dyDescent="0.25">
      <c r="B735" s="71"/>
      <c r="C735" s="71"/>
      <c r="D735" s="71"/>
      <c r="E735" s="88"/>
      <c r="F735" s="88"/>
      <c r="G735" s="88"/>
      <c r="H735" s="57"/>
      <c r="I735" s="101"/>
      <c r="J735" s="85"/>
      <c r="K735" s="57"/>
      <c r="L735" s="57"/>
      <c r="M735" s="57"/>
      <c r="O735" s="71"/>
      <c r="P735" s="71"/>
      <c r="Q735" s="71"/>
      <c r="R735" s="88"/>
      <c r="S735" s="88"/>
      <c r="T735" s="88"/>
      <c r="U735" s="57"/>
      <c r="V735" s="101"/>
      <c r="W735" s="85"/>
      <c r="X735" s="57"/>
      <c r="Y735" s="57"/>
      <c r="Z735" s="57"/>
      <c r="AB735" s="71"/>
      <c r="AC735" s="71"/>
      <c r="AD735" s="71"/>
      <c r="AE735" s="88"/>
      <c r="AF735" s="88"/>
      <c r="AG735" s="88"/>
      <c r="AH735" s="57"/>
      <c r="AI735" s="101"/>
      <c r="AJ735" s="85"/>
      <c r="AK735" s="57"/>
      <c r="AL735" s="57"/>
      <c r="AM735" s="57"/>
      <c r="AO735" s="71"/>
      <c r="AP735" s="71"/>
      <c r="AQ735" s="71"/>
      <c r="AR735" s="88"/>
      <c r="AS735" s="88"/>
      <c r="AT735" s="88"/>
      <c r="AU735" s="57"/>
      <c r="AV735" s="101"/>
      <c r="AW735" s="85"/>
      <c r="AX735" s="57"/>
      <c r="AY735" s="57"/>
      <c r="AZ735" s="57"/>
      <c r="BB735" s="71"/>
      <c r="BC735" s="71"/>
      <c r="BD735" s="71"/>
      <c r="BE735" s="88"/>
      <c r="BF735" s="88"/>
      <c r="BG735" s="88"/>
      <c r="BH735" s="57"/>
      <c r="BI735" s="101"/>
      <c r="BJ735" s="85"/>
      <c r="BK735" s="57"/>
      <c r="BL735" s="57"/>
      <c r="BM735" s="57"/>
    </row>
    <row r="736" spans="1:65" s="7" customFormat="1" ht="17.100000000000001" customHeight="1" x14ac:dyDescent="0.2">
      <c r="A736" s="21"/>
      <c r="B736" s="24"/>
      <c r="C736" s="24"/>
      <c r="D736" s="24"/>
      <c r="E736" s="24"/>
      <c r="F736" s="24"/>
      <c r="G736" s="24"/>
      <c r="H736" s="57"/>
      <c r="I736" s="101"/>
      <c r="J736" s="85"/>
      <c r="K736" s="57"/>
      <c r="L736" s="57"/>
      <c r="M736" s="57"/>
      <c r="N736" s="21"/>
      <c r="O736" s="24"/>
      <c r="P736" s="24"/>
      <c r="Q736" s="24"/>
      <c r="R736" s="24"/>
      <c r="S736" s="24"/>
      <c r="T736" s="24"/>
      <c r="U736" s="57"/>
      <c r="V736" s="101"/>
      <c r="W736" s="85"/>
      <c r="X736" s="57"/>
      <c r="Y736" s="57"/>
      <c r="Z736" s="57"/>
      <c r="AA736" s="21"/>
      <c r="AB736" s="24"/>
      <c r="AC736" s="24"/>
      <c r="AD736" s="24"/>
      <c r="AE736" s="24"/>
      <c r="AF736" s="24"/>
      <c r="AG736" s="24"/>
      <c r="AH736" s="57"/>
      <c r="AI736" s="101"/>
      <c r="AJ736" s="85"/>
      <c r="AK736" s="57"/>
      <c r="AL736" s="57"/>
      <c r="AM736" s="57"/>
      <c r="AN736" s="21"/>
      <c r="AO736" s="24"/>
      <c r="AP736" s="24"/>
      <c r="AQ736" s="24"/>
      <c r="AR736" s="24"/>
      <c r="AS736" s="24"/>
      <c r="AT736" s="24"/>
      <c r="AU736" s="57"/>
      <c r="AV736" s="101"/>
      <c r="AW736" s="85"/>
      <c r="AX736" s="57"/>
      <c r="AY736" s="57"/>
      <c r="AZ736" s="57"/>
      <c r="BA736" s="21"/>
      <c r="BB736" s="24"/>
      <c r="BC736" s="24"/>
      <c r="BD736" s="24"/>
      <c r="BE736" s="24"/>
      <c r="BF736" s="24"/>
      <c r="BG736" s="24"/>
      <c r="BH736" s="57"/>
      <c r="BI736" s="101"/>
      <c r="BJ736" s="85"/>
      <c r="BK736" s="57"/>
      <c r="BL736" s="57"/>
      <c r="BM736" s="57"/>
    </row>
    <row r="737" spans="1:65" s="7" customFormat="1" ht="17.100000000000001" customHeight="1" x14ac:dyDescent="0.2">
      <c r="A737" s="85"/>
      <c r="B737" s="85"/>
      <c r="C737" s="85"/>
      <c r="D737" s="85"/>
      <c r="E737" s="85"/>
      <c r="F737" s="85"/>
      <c r="G737" s="85"/>
      <c r="H737" s="57"/>
      <c r="I737" s="101"/>
      <c r="J737" s="85"/>
      <c r="K737" s="57"/>
      <c r="L737" s="57"/>
      <c r="M737" s="57"/>
      <c r="N737" s="85"/>
      <c r="O737" s="85"/>
      <c r="P737" s="85"/>
      <c r="Q737" s="85"/>
      <c r="R737" s="85"/>
      <c r="S737" s="85"/>
      <c r="T737" s="85"/>
      <c r="U737" s="57"/>
      <c r="V737" s="101"/>
      <c r="W737" s="85"/>
      <c r="X737" s="57"/>
      <c r="Y737" s="57"/>
      <c r="Z737" s="57"/>
      <c r="AA737" s="85"/>
      <c r="AB737" s="85"/>
      <c r="AC737" s="85"/>
      <c r="AD737" s="85"/>
      <c r="AE737" s="85"/>
      <c r="AF737" s="85"/>
      <c r="AG737" s="85"/>
      <c r="AH737" s="57"/>
      <c r="AI737" s="101"/>
      <c r="AJ737" s="85"/>
      <c r="AK737" s="57"/>
      <c r="AL737" s="57"/>
      <c r="AM737" s="57"/>
      <c r="AN737" s="85"/>
      <c r="AO737" s="85"/>
      <c r="AP737" s="85"/>
      <c r="AQ737" s="85"/>
      <c r="AR737" s="85"/>
      <c r="AS737" s="85"/>
      <c r="AT737" s="85"/>
      <c r="AU737" s="57"/>
      <c r="AV737" s="101"/>
      <c r="AW737" s="85"/>
      <c r="AX737" s="57"/>
      <c r="AY737" s="57"/>
      <c r="AZ737" s="57"/>
      <c r="BA737" s="85"/>
      <c r="BB737" s="85"/>
      <c r="BC737" s="85"/>
      <c r="BD737" s="85"/>
      <c r="BE737" s="85"/>
      <c r="BF737" s="85"/>
      <c r="BG737" s="85"/>
      <c r="BH737" s="57"/>
      <c r="BI737" s="101"/>
      <c r="BJ737" s="85"/>
      <c r="BK737" s="57"/>
      <c r="BL737" s="57"/>
      <c r="BM737" s="57"/>
    </row>
    <row r="738" spans="1:65" s="7" customFormat="1" ht="17.100000000000001" customHeight="1" x14ac:dyDescent="0.2">
      <c r="A738" s="5"/>
      <c r="B738" s="24"/>
      <c r="C738" s="24"/>
      <c r="D738" s="24"/>
      <c r="F738" s="5"/>
      <c r="G738" s="5"/>
      <c r="H738" s="57"/>
      <c r="I738" s="101"/>
      <c r="J738" s="85"/>
      <c r="K738" s="57"/>
      <c r="L738" s="57"/>
      <c r="M738" s="57"/>
      <c r="N738" s="5"/>
      <c r="O738" s="24"/>
      <c r="P738" s="24"/>
      <c r="Q738" s="24"/>
      <c r="S738" s="5"/>
      <c r="T738" s="5"/>
      <c r="U738" s="57"/>
      <c r="V738" s="101"/>
      <c r="W738" s="85"/>
      <c r="X738" s="57"/>
      <c r="Y738" s="57"/>
      <c r="Z738" s="57"/>
      <c r="AA738" s="5"/>
      <c r="AB738" s="24"/>
      <c r="AC738" s="24"/>
      <c r="AD738" s="24"/>
      <c r="AF738" s="5"/>
      <c r="AG738" s="5"/>
      <c r="AH738" s="57"/>
      <c r="AI738" s="101"/>
      <c r="AJ738" s="85"/>
      <c r="AK738" s="57"/>
      <c r="AL738" s="57"/>
      <c r="AM738" s="57"/>
      <c r="AN738" s="5"/>
      <c r="AO738" s="24"/>
      <c r="AP738" s="24"/>
      <c r="AQ738" s="24"/>
      <c r="AS738" s="5"/>
      <c r="AT738" s="5"/>
      <c r="AU738" s="57"/>
      <c r="AV738" s="101"/>
      <c r="AW738" s="85"/>
      <c r="AX738" s="57"/>
      <c r="AY738" s="57"/>
      <c r="AZ738" s="57"/>
      <c r="BA738" s="5"/>
      <c r="BB738" s="24"/>
      <c r="BC738" s="24"/>
      <c r="BD738" s="24"/>
      <c r="BF738" s="5"/>
      <c r="BG738" s="5"/>
      <c r="BH738" s="57"/>
      <c r="BI738" s="101"/>
      <c r="BJ738" s="85"/>
      <c r="BK738" s="57"/>
      <c r="BL738" s="57"/>
      <c r="BM738" s="57"/>
    </row>
    <row r="739" spans="1:65" s="7" customFormat="1" ht="17.100000000000001" customHeight="1" x14ac:dyDescent="0.2">
      <c r="A739" s="21"/>
      <c r="B739" s="73"/>
      <c r="C739" s="73"/>
      <c r="D739" s="73"/>
      <c r="E739" s="228"/>
      <c r="F739" s="228"/>
      <c r="G739" s="228"/>
      <c r="H739" s="57"/>
      <c r="I739" s="101"/>
      <c r="J739" s="85"/>
      <c r="K739" s="57"/>
      <c r="L739" s="57"/>
      <c r="M739" s="57"/>
      <c r="N739" s="21"/>
      <c r="O739" s="73"/>
      <c r="P739" s="73"/>
      <c r="Q739" s="73"/>
      <c r="R739" s="228"/>
      <c r="S739" s="228"/>
      <c r="T739" s="228"/>
      <c r="U739" s="57"/>
      <c r="V739" s="101"/>
      <c r="W739" s="85"/>
      <c r="X739" s="57"/>
      <c r="Y739" s="57"/>
      <c r="Z739" s="57"/>
      <c r="AA739" s="21"/>
      <c r="AB739" s="73"/>
      <c r="AC739" s="73"/>
      <c r="AD739" s="73"/>
      <c r="AE739" s="228"/>
      <c r="AF739" s="228"/>
      <c r="AG739" s="228"/>
      <c r="AH739" s="57"/>
      <c r="AI739" s="101"/>
      <c r="AJ739" s="85"/>
      <c r="AK739" s="57"/>
      <c r="AL739" s="57"/>
      <c r="AM739" s="57"/>
      <c r="AN739" s="21"/>
      <c r="AO739" s="73"/>
      <c r="AP739" s="73"/>
      <c r="AQ739" s="73"/>
      <c r="AR739" s="228"/>
      <c r="AS739" s="228"/>
      <c r="AT739" s="228"/>
      <c r="AU739" s="57"/>
      <c r="AV739" s="101"/>
      <c r="AW739" s="85"/>
      <c r="AX739" s="57"/>
      <c r="AY739" s="57"/>
      <c r="AZ739" s="57"/>
      <c r="BA739" s="21"/>
      <c r="BB739" s="73"/>
      <c r="BC739" s="73"/>
      <c r="BD739" s="73"/>
      <c r="BE739" s="228"/>
      <c r="BF739" s="228"/>
      <c r="BG739" s="228"/>
      <c r="BH739" s="57"/>
      <c r="BI739" s="101"/>
      <c r="BJ739" s="85"/>
      <c r="BK739" s="57"/>
      <c r="BL739" s="57"/>
      <c r="BM739" s="57"/>
    </row>
    <row r="740" spans="1:65" s="7" customFormat="1" ht="17.100000000000001" customHeight="1" x14ac:dyDescent="0.2">
      <c r="A740" s="92"/>
      <c r="B740" s="73"/>
      <c r="C740" s="73"/>
      <c r="D740" s="73"/>
      <c r="E740" s="21"/>
      <c r="F740" s="21"/>
      <c r="G740" s="21"/>
      <c r="H740" s="57"/>
      <c r="I740" s="101"/>
      <c r="J740" s="85"/>
      <c r="K740" s="57"/>
      <c r="L740" s="57"/>
      <c r="M740" s="57"/>
      <c r="N740" s="92"/>
      <c r="O740" s="73"/>
      <c r="P740" s="73"/>
      <c r="Q740" s="73"/>
      <c r="R740" s="21"/>
      <c r="S740" s="21"/>
      <c r="T740" s="21"/>
      <c r="U740" s="57"/>
      <c r="V740" s="101"/>
      <c r="W740" s="85"/>
      <c r="X740" s="57"/>
      <c r="Y740" s="57"/>
      <c r="Z740" s="57"/>
      <c r="AA740" s="92"/>
      <c r="AB740" s="73"/>
      <c r="AC740" s="73"/>
      <c r="AD740" s="73"/>
      <c r="AE740" s="21"/>
      <c r="AF740" s="21"/>
      <c r="AG740" s="21"/>
      <c r="AH740" s="57"/>
      <c r="AI740" s="101"/>
      <c r="AJ740" s="85"/>
      <c r="AK740" s="57"/>
      <c r="AL740" s="57"/>
      <c r="AM740" s="57"/>
      <c r="AN740" s="92"/>
      <c r="AO740" s="73"/>
      <c r="AP740" s="73"/>
      <c r="AQ740" s="73"/>
      <c r="AR740" s="21"/>
      <c r="AS740" s="21"/>
      <c r="AT740" s="21"/>
      <c r="AU740" s="57"/>
      <c r="AV740" s="101"/>
      <c r="AW740" s="85"/>
      <c r="AX740" s="57"/>
      <c r="AY740" s="57"/>
      <c r="AZ740" s="57"/>
      <c r="BA740" s="92"/>
      <c r="BB740" s="73"/>
      <c r="BC740" s="73"/>
      <c r="BD740" s="73"/>
      <c r="BE740" s="21"/>
      <c r="BF740" s="21"/>
      <c r="BG740" s="21"/>
      <c r="BH740" s="57"/>
      <c r="BI740" s="101"/>
      <c r="BJ740" s="85"/>
      <c r="BK740" s="57"/>
      <c r="BL740" s="57"/>
      <c r="BM740" s="57"/>
    </row>
    <row r="741" spans="1:65" s="7" customFormat="1" ht="17.100000000000001" customHeight="1" x14ac:dyDescent="0.2">
      <c r="A741" s="61"/>
      <c r="B741" s="73"/>
      <c r="C741" s="73"/>
      <c r="D741" s="73"/>
      <c r="E741" s="21"/>
      <c r="F741" s="21"/>
      <c r="G741" s="21"/>
      <c r="H741" s="57"/>
      <c r="I741" s="101"/>
      <c r="J741" s="85"/>
      <c r="K741" s="57"/>
      <c r="L741" s="57"/>
      <c r="M741" s="57"/>
      <c r="N741" s="61"/>
      <c r="O741" s="73"/>
      <c r="P741" s="73"/>
      <c r="Q741" s="73"/>
      <c r="R741" s="21"/>
      <c r="S741" s="21"/>
      <c r="T741" s="21"/>
      <c r="U741" s="57"/>
      <c r="V741" s="101"/>
      <c r="W741" s="85"/>
      <c r="X741" s="57"/>
      <c r="Y741" s="57"/>
      <c r="Z741" s="57"/>
      <c r="AA741" s="61"/>
      <c r="AB741" s="73"/>
      <c r="AC741" s="73"/>
      <c r="AD741" s="73"/>
      <c r="AE741" s="21"/>
      <c r="AF741" s="21"/>
      <c r="AG741" s="21"/>
      <c r="AH741" s="57"/>
      <c r="AI741" s="101"/>
      <c r="AJ741" s="85"/>
      <c r="AK741" s="57"/>
      <c r="AL741" s="57"/>
      <c r="AM741" s="57"/>
      <c r="AN741" s="61"/>
      <c r="AO741" s="73"/>
      <c r="AP741" s="73"/>
      <c r="AQ741" s="73"/>
      <c r="AR741" s="21"/>
      <c r="AS741" s="21"/>
      <c r="AT741" s="21"/>
      <c r="AU741" s="57"/>
      <c r="AV741" s="101"/>
      <c r="AW741" s="85"/>
      <c r="AX741" s="57"/>
      <c r="AY741" s="57"/>
      <c r="AZ741" s="57"/>
      <c r="BA741" s="61"/>
      <c r="BB741" s="73"/>
      <c r="BC741" s="73"/>
      <c r="BD741" s="73"/>
      <c r="BE741" s="21"/>
      <c r="BF741" s="21"/>
      <c r="BG741" s="21"/>
      <c r="BH741" s="57"/>
      <c r="BI741" s="101"/>
      <c r="BJ741" s="85"/>
      <c r="BK741" s="57"/>
      <c r="BL741" s="57"/>
      <c r="BM741" s="57"/>
    </row>
    <row r="742" spans="1:65" s="7" customFormat="1" ht="17.100000000000001" customHeight="1" x14ac:dyDescent="0.25">
      <c r="A742" s="8"/>
      <c r="B742" s="48"/>
      <c r="C742" s="48"/>
      <c r="D742" s="48"/>
      <c r="E742" s="88"/>
      <c r="F742" s="88"/>
      <c r="G742" s="88"/>
      <c r="H742" s="57"/>
      <c r="I742" s="101"/>
      <c r="J742" s="85"/>
      <c r="K742" s="57"/>
      <c r="L742" s="57"/>
      <c r="M742" s="57"/>
      <c r="N742" s="8"/>
      <c r="O742" s="48"/>
      <c r="P742" s="48"/>
      <c r="Q742" s="48"/>
      <c r="R742" s="88"/>
      <c r="S742" s="88"/>
      <c r="T742" s="88"/>
      <c r="U742" s="57"/>
      <c r="V742" s="101"/>
      <c r="W742" s="85"/>
      <c r="X742" s="57"/>
      <c r="Y742" s="57"/>
      <c r="Z742" s="57"/>
      <c r="AA742" s="8"/>
      <c r="AB742" s="48"/>
      <c r="AC742" s="48"/>
      <c r="AD742" s="48"/>
      <c r="AE742" s="88"/>
      <c r="AF742" s="88"/>
      <c r="AG742" s="88"/>
      <c r="AH742" s="57"/>
      <c r="AI742" s="101"/>
      <c r="AJ742" s="85"/>
      <c r="AK742" s="57"/>
      <c r="AL742" s="57"/>
      <c r="AM742" s="57"/>
      <c r="AN742" s="8"/>
      <c r="AO742" s="48"/>
      <c r="AP742" s="48"/>
      <c r="AQ742" s="48"/>
      <c r="AR742" s="88"/>
      <c r="AS742" s="88"/>
      <c r="AT742" s="88"/>
      <c r="AU742" s="57"/>
      <c r="AV742" s="101"/>
      <c r="AW742" s="85"/>
      <c r="AX742" s="57"/>
      <c r="AY742" s="57"/>
      <c r="AZ742" s="57"/>
      <c r="BA742" s="8"/>
      <c r="BB742" s="48"/>
      <c r="BC742" s="48"/>
      <c r="BD742" s="48"/>
      <c r="BE742" s="88"/>
      <c r="BF742" s="88"/>
      <c r="BG742" s="88"/>
      <c r="BH742" s="57"/>
      <c r="BI742" s="101"/>
      <c r="BJ742" s="85"/>
      <c r="BK742" s="57"/>
      <c r="BL742" s="57"/>
      <c r="BM742" s="57"/>
    </row>
    <row r="743" spans="1:65" s="7" customFormat="1" ht="17.100000000000001" customHeight="1" x14ac:dyDescent="0.25">
      <c r="A743" s="8"/>
      <c r="B743" s="48"/>
      <c r="C743" s="48"/>
      <c r="D743" s="48"/>
      <c r="E743" s="88"/>
      <c r="F743" s="88"/>
      <c r="G743" s="88"/>
      <c r="H743" s="57"/>
      <c r="I743" s="101"/>
      <c r="J743" s="85"/>
      <c r="K743" s="57"/>
      <c r="L743" s="57"/>
      <c r="M743" s="57"/>
      <c r="N743" s="8"/>
      <c r="O743" s="48"/>
      <c r="P743" s="48"/>
      <c r="Q743" s="48"/>
      <c r="R743" s="88"/>
      <c r="S743" s="88"/>
      <c r="T743" s="88"/>
      <c r="U743" s="57"/>
      <c r="V743" s="101"/>
      <c r="W743" s="85"/>
      <c r="X743" s="57"/>
      <c r="Y743" s="57"/>
      <c r="Z743" s="57"/>
      <c r="AA743" s="8"/>
      <c r="AB743" s="48"/>
      <c r="AC743" s="48"/>
      <c r="AD743" s="48"/>
      <c r="AE743" s="88"/>
      <c r="AF743" s="88"/>
      <c r="AG743" s="88"/>
      <c r="AH743" s="57"/>
      <c r="AI743" s="101"/>
      <c r="AJ743" s="85"/>
      <c r="AK743" s="57"/>
      <c r="AL743" s="57"/>
      <c r="AM743" s="57"/>
      <c r="AN743" s="8"/>
      <c r="AO743" s="48"/>
      <c r="AP743" s="48"/>
      <c r="AQ743" s="48"/>
      <c r="AR743" s="88"/>
      <c r="AS743" s="88"/>
      <c r="AT743" s="88"/>
      <c r="AU743" s="57"/>
      <c r="AV743" s="101"/>
      <c r="AW743" s="85"/>
      <c r="AX743" s="57"/>
      <c r="AY743" s="57"/>
      <c r="AZ743" s="57"/>
      <c r="BA743" s="8"/>
      <c r="BB743" s="48"/>
      <c r="BC743" s="48"/>
      <c r="BD743" s="48"/>
      <c r="BE743" s="88"/>
      <c r="BF743" s="88"/>
      <c r="BG743" s="88"/>
      <c r="BH743" s="57"/>
      <c r="BI743" s="101"/>
      <c r="BJ743" s="85"/>
      <c r="BK743" s="57"/>
      <c r="BL743" s="57"/>
      <c r="BM743" s="57"/>
    </row>
    <row r="744" spans="1:65" s="7" customFormat="1" ht="17.100000000000001" customHeight="1" x14ac:dyDescent="0.2">
      <c r="A744" s="85"/>
      <c r="B744" s="85"/>
      <c r="C744" s="85"/>
      <c r="D744" s="85"/>
      <c r="E744" s="85"/>
      <c r="F744" s="85"/>
      <c r="G744" s="85"/>
      <c r="H744" s="57"/>
      <c r="I744" s="101"/>
      <c r="J744" s="85"/>
      <c r="K744" s="57"/>
      <c r="L744" s="57"/>
      <c r="M744" s="57"/>
      <c r="N744" s="85"/>
      <c r="O744" s="85"/>
      <c r="P744" s="85"/>
      <c r="Q744" s="85"/>
      <c r="R744" s="85"/>
      <c r="S744" s="85"/>
      <c r="T744" s="85"/>
      <c r="U744" s="57"/>
      <c r="V744" s="101"/>
      <c r="W744" s="85"/>
      <c r="X744" s="57"/>
      <c r="Y744" s="57"/>
      <c r="Z744" s="57"/>
      <c r="AA744" s="85"/>
      <c r="AB744" s="85"/>
      <c r="AC744" s="85"/>
      <c r="AD744" s="85"/>
      <c r="AE744" s="85"/>
      <c r="AF744" s="85"/>
      <c r="AG744" s="85"/>
      <c r="AH744" s="57"/>
      <c r="AI744" s="101"/>
      <c r="AJ744" s="85"/>
      <c r="AK744" s="57"/>
      <c r="AL744" s="57"/>
      <c r="AM744" s="57"/>
      <c r="AN744" s="85"/>
      <c r="AO744" s="85"/>
      <c r="AP744" s="85"/>
      <c r="AQ744" s="85"/>
      <c r="AR744" s="85"/>
      <c r="AS744" s="85"/>
      <c r="AT744" s="85"/>
      <c r="AU744" s="57"/>
      <c r="AV744" s="101"/>
      <c r="AW744" s="85"/>
      <c r="AX744" s="57"/>
      <c r="AY744" s="57"/>
      <c r="AZ744" s="57"/>
      <c r="BA744" s="85"/>
      <c r="BB744" s="85"/>
      <c r="BC744" s="85"/>
      <c r="BD744" s="85"/>
      <c r="BE744" s="85"/>
      <c r="BF744" s="85"/>
      <c r="BG744" s="85"/>
      <c r="BH744" s="57"/>
      <c r="BI744" s="101"/>
      <c r="BJ744" s="85"/>
      <c r="BK744" s="57"/>
      <c r="BL744" s="57"/>
      <c r="BM744" s="57"/>
    </row>
    <row r="745" spans="1:65" s="7" customFormat="1" ht="17.100000000000001" customHeight="1" x14ac:dyDescent="0.2">
      <c r="A745" s="82"/>
      <c r="B745" s="689"/>
      <c r="C745" s="689"/>
      <c r="D745" s="689"/>
      <c r="E745" s="689"/>
      <c r="F745" s="689"/>
      <c r="G745" s="689"/>
      <c r="H745" s="57"/>
      <c r="I745" s="101"/>
      <c r="J745" s="85"/>
      <c r="K745" s="57"/>
      <c r="L745" s="57"/>
      <c r="M745" s="57"/>
      <c r="N745" s="82"/>
      <c r="O745" s="689"/>
      <c r="P745" s="689"/>
      <c r="Q745" s="689"/>
      <c r="R745" s="689"/>
      <c r="S745" s="689"/>
      <c r="T745" s="689"/>
      <c r="U745" s="57"/>
      <c r="V745" s="101"/>
      <c r="W745" s="85"/>
      <c r="X745" s="57"/>
      <c r="Y745" s="57"/>
      <c r="Z745" s="57"/>
      <c r="AA745" s="82"/>
      <c r="AB745" s="689"/>
      <c r="AC745" s="689"/>
      <c r="AD745" s="689"/>
      <c r="AE745" s="689"/>
      <c r="AF745" s="689"/>
      <c r="AG745" s="689"/>
      <c r="AH745" s="57"/>
      <c r="AI745" s="101"/>
      <c r="AJ745" s="85"/>
      <c r="AK745" s="57"/>
      <c r="AL745" s="57"/>
      <c r="AM745" s="57"/>
      <c r="AN745" s="82"/>
      <c r="AO745" s="689"/>
      <c r="AP745" s="689"/>
      <c r="AQ745" s="689"/>
      <c r="AR745" s="689"/>
      <c r="AS745" s="689"/>
      <c r="AT745" s="689"/>
      <c r="AU745" s="57"/>
      <c r="AV745" s="101"/>
      <c r="AW745" s="85"/>
      <c r="AX745" s="57"/>
      <c r="AY745" s="57"/>
      <c r="AZ745" s="57"/>
      <c r="BA745" s="82"/>
      <c r="BB745" s="689"/>
      <c r="BC745" s="689"/>
      <c r="BD745" s="689"/>
      <c r="BE745" s="689"/>
      <c r="BF745" s="689"/>
      <c r="BG745" s="689"/>
      <c r="BH745" s="57"/>
      <c r="BI745" s="101"/>
      <c r="BJ745" s="85"/>
      <c r="BK745" s="57"/>
      <c r="BL745" s="57"/>
      <c r="BM745" s="57"/>
    </row>
    <row r="746" spans="1:65" s="7" customFormat="1" ht="17.100000000000001" customHeight="1" x14ac:dyDescent="0.2">
      <c r="A746" s="61"/>
      <c r="B746" s="689"/>
      <c r="C746" s="689"/>
      <c r="D746" s="689"/>
      <c r="E746" s="689"/>
      <c r="F746" s="689"/>
      <c r="G746" s="689"/>
      <c r="H746" s="57"/>
      <c r="I746" s="101"/>
      <c r="J746" s="85"/>
      <c r="K746" s="57"/>
      <c r="L746" s="57"/>
      <c r="M746" s="57"/>
      <c r="N746" s="61"/>
      <c r="O746" s="689"/>
      <c r="P746" s="689"/>
      <c r="Q746" s="689"/>
      <c r="R746" s="689"/>
      <c r="S746" s="689"/>
      <c r="T746" s="689"/>
      <c r="U746" s="57"/>
      <c r="V746" s="101"/>
      <c r="W746" s="85"/>
      <c r="X746" s="57"/>
      <c r="Y746" s="57"/>
      <c r="Z746" s="57"/>
      <c r="AA746" s="61"/>
      <c r="AB746" s="689"/>
      <c r="AC746" s="689"/>
      <c r="AD746" s="689"/>
      <c r="AE746" s="689"/>
      <c r="AF746" s="689"/>
      <c r="AG746" s="689"/>
      <c r="AH746" s="57"/>
      <c r="AI746" s="101"/>
      <c r="AJ746" s="85"/>
      <c r="AK746" s="57"/>
      <c r="AL746" s="57"/>
      <c r="AM746" s="57"/>
      <c r="AN746" s="61"/>
      <c r="AO746" s="689"/>
      <c r="AP746" s="689"/>
      <c r="AQ746" s="689"/>
      <c r="AR746" s="689"/>
      <c r="AS746" s="689"/>
      <c r="AT746" s="689"/>
      <c r="AU746" s="57"/>
      <c r="AV746" s="101"/>
      <c r="AW746" s="85"/>
      <c r="AX746" s="57"/>
      <c r="AY746" s="57"/>
      <c r="AZ746" s="57"/>
      <c r="BA746" s="61"/>
      <c r="BB746" s="689"/>
      <c r="BC746" s="689"/>
      <c r="BD746" s="689"/>
      <c r="BE746" s="689"/>
      <c r="BF746" s="689"/>
      <c r="BG746" s="689"/>
      <c r="BH746" s="57"/>
      <c r="BI746" s="101"/>
      <c r="BJ746" s="85"/>
      <c r="BK746" s="57"/>
      <c r="BL746" s="57"/>
      <c r="BM746" s="57"/>
    </row>
    <row r="747" spans="1:65" s="7" customFormat="1" ht="17.100000000000001" customHeight="1" x14ac:dyDescent="0.2">
      <c r="A747" s="61"/>
      <c r="B747" s="80"/>
      <c r="C747" s="80"/>
      <c r="D747" s="80"/>
      <c r="E747" s="45"/>
      <c r="F747" s="45"/>
      <c r="G747" s="45"/>
      <c r="H747" s="57"/>
      <c r="I747" s="101"/>
      <c r="J747" s="85"/>
      <c r="K747" s="57"/>
      <c r="L747" s="57"/>
      <c r="M747" s="57"/>
      <c r="N747" s="61"/>
      <c r="O747" s="80"/>
      <c r="P747" s="80"/>
      <c r="Q747" s="80"/>
      <c r="R747" s="45"/>
      <c r="S747" s="45"/>
      <c r="T747" s="45"/>
      <c r="U747" s="57"/>
      <c r="V747" s="101"/>
      <c r="W747" s="85"/>
      <c r="X747" s="57"/>
      <c r="Y747" s="57"/>
      <c r="Z747" s="57"/>
      <c r="AA747" s="61"/>
      <c r="AB747" s="80"/>
      <c r="AC747" s="80"/>
      <c r="AD747" s="80"/>
      <c r="AE747" s="45"/>
      <c r="AF747" s="45"/>
      <c r="AG747" s="45"/>
      <c r="AH747" s="57"/>
      <c r="AI747" s="101"/>
      <c r="AJ747" s="85"/>
      <c r="AK747" s="57"/>
      <c r="AL747" s="57"/>
      <c r="AM747" s="57"/>
      <c r="AN747" s="61"/>
      <c r="AO747" s="80"/>
      <c r="AP747" s="80"/>
      <c r="AQ747" s="80"/>
      <c r="AR747" s="45"/>
      <c r="AS747" s="45"/>
      <c r="AT747" s="45"/>
      <c r="AU747" s="57"/>
      <c r="AV747" s="101"/>
      <c r="AW747" s="85"/>
      <c r="AX747" s="57"/>
      <c r="AY747" s="57"/>
      <c r="AZ747" s="57"/>
      <c r="BA747" s="61"/>
      <c r="BB747" s="80"/>
      <c r="BC747" s="80"/>
      <c r="BD747" s="80"/>
      <c r="BE747" s="45"/>
      <c r="BF747" s="45"/>
      <c r="BG747" s="45"/>
      <c r="BH747" s="57"/>
      <c r="BI747" s="101"/>
      <c r="BJ747" s="85"/>
      <c r="BK747" s="57"/>
      <c r="BL747" s="57"/>
      <c r="BM747" s="57"/>
    </row>
    <row r="748" spans="1:65" s="7" customFormat="1" ht="17.100000000000001" customHeight="1" x14ac:dyDescent="0.2">
      <c r="A748" s="85"/>
      <c r="B748" s="57"/>
      <c r="C748" s="57"/>
      <c r="D748" s="57"/>
      <c r="E748" s="85"/>
      <c r="F748" s="85"/>
      <c r="G748" s="85"/>
      <c r="H748" s="57"/>
      <c r="I748" s="101"/>
      <c r="J748" s="85"/>
      <c r="K748" s="57"/>
      <c r="L748" s="57"/>
      <c r="M748" s="57"/>
      <c r="N748" s="85"/>
      <c r="O748" s="57"/>
      <c r="P748" s="57"/>
      <c r="Q748" s="57"/>
      <c r="R748" s="85"/>
      <c r="S748" s="85"/>
      <c r="T748" s="85"/>
      <c r="U748" s="57"/>
      <c r="V748" s="101"/>
      <c r="W748" s="85"/>
      <c r="X748" s="57"/>
      <c r="Y748" s="57"/>
      <c r="Z748" s="57"/>
      <c r="AA748" s="85"/>
      <c r="AB748" s="57"/>
      <c r="AC748" s="57"/>
      <c r="AD748" s="57"/>
      <c r="AE748" s="85"/>
      <c r="AF748" s="85"/>
      <c r="AG748" s="85"/>
      <c r="AH748" s="57"/>
      <c r="AI748" s="101"/>
      <c r="AJ748" s="85"/>
      <c r="AK748" s="57"/>
      <c r="AL748" s="57"/>
      <c r="AM748" s="57"/>
      <c r="AN748" s="85"/>
      <c r="AO748" s="57"/>
      <c r="AP748" s="57"/>
      <c r="AQ748" s="57"/>
      <c r="AR748" s="85"/>
      <c r="AS748" s="85"/>
      <c r="AT748" s="85"/>
      <c r="AU748" s="57"/>
      <c r="AV748" s="101"/>
      <c r="AW748" s="85"/>
      <c r="AX748" s="57"/>
      <c r="AY748" s="57"/>
      <c r="AZ748" s="57"/>
      <c r="BA748" s="85"/>
      <c r="BB748" s="57"/>
      <c r="BC748" s="57"/>
      <c r="BD748" s="57"/>
      <c r="BE748" s="85"/>
      <c r="BF748" s="85"/>
      <c r="BG748" s="85"/>
      <c r="BH748" s="57"/>
      <c r="BI748" s="101"/>
      <c r="BJ748" s="85"/>
      <c r="BK748" s="57"/>
      <c r="BL748" s="57"/>
      <c r="BM748" s="57"/>
    </row>
    <row r="749" spans="1:65" s="7" customFormat="1" ht="17.100000000000001" customHeight="1" x14ac:dyDescent="0.2">
      <c r="A749" s="85"/>
      <c r="B749" s="686"/>
      <c r="C749" s="686"/>
      <c r="D749" s="686"/>
      <c r="E749" s="686"/>
      <c r="F749" s="698"/>
      <c r="G749" s="698"/>
      <c r="H749" s="57"/>
      <c r="I749" s="101"/>
      <c r="J749" s="85"/>
      <c r="K749" s="57"/>
      <c r="L749" s="57"/>
      <c r="M749" s="57"/>
      <c r="N749" s="85"/>
      <c r="O749" s="686"/>
      <c r="P749" s="686"/>
      <c r="Q749" s="686"/>
      <c r="R749" s="686"/>
      <c r="S749" s="698"/>
      <c r="T749" s="698"/>
      <c r="U749" s="57"/>
      <c r="V749" s="101"/>
      <c r="W749" s="85"/>
      <c r="X749" s="57"/>
      <c r="Y749" s="57"/>
      <c r="Z749" s="57"/>
      <c r="AA749" s="85"/>
      <c r="AB749" s="686"/>
      <c r="AC749" s="686"/>
      <c r="AD749" s="686"/>
      <c r="AE749" s="686"/>
      <c r="AF749" s="698"/>
      <c r="AG749" s="698"/>
      <c r="AH749" s="57"/>
      <c r="AI749" s="101"/>
      <c r="AJ749" s="85"/>
      <c r="AK749" s="57"/>
      <c r="AL749" s="57"/>
      <c r="AM749" s="57"/>
      <c r="AN749" s="85"/>
      <c r="AO749" s="686"/>
      <c r="AP749" s="686"/>
      <c r="AQ749" s="686"/>
      <c r="AR749" s="686"/>
      <c r="AS749" s="698"/>
      <c r="AT749" s="698"/>
      <c r="AU749" s="57"/>
      <c r="AV749" s="101"/>
      <c r="AW749" s="85"/>
      <c r="AX749" s="57"/>
      <c r="AY749" s="57"/>
      <c r="AZ749" s="57"/>
      <c r="BA749" s="85"/>
      <c r="BB749" s="686"/>
      <c r="BC749" s="686"/>
      <c r="BD749" s="686"/>
      <c r="BE749" s="686"/>
      <c r="BF749" s="698"/>
      <c r="BG749" s="698"/>
      <c r="BH749" s="57"/>
      <c r="BI749" s="101"/>
      <c r="BJ749" s="85"/>
      <c r="BK749" s="57"/>
      <c r="BL749" s="57"/>
      <c r="BM749" s="57"/>
    </row>
    <row r="750" spans="1:65" s="7" customFormat="1" ht="17.100000000000001" customHeight="1" x14ac:dyDescent="0.2">
      <c r="A750" s="85"/>
      <c r="B750" s="686"/>
      <c r="C750" s="686"/>
      <c r="D750" s="686"/>
      <c r="E750" s="686"/>
      <c r="F750" s="699"/>
      <c r="G750" s="699"/>
      <c r="H750" s="57"/>
      <c r="I750" s="101"/>
      <c r="J750" s="85"/>
      <c r="K750" s="57"/>
      <c r="L750" s="57"/>
      <c r="M750" s="57"/>
      <c r="N750" s="85"/>
      <c r="O750" s="686"/>
      <c r="P750" s="686"/>
      <c r="Q750" s="686"/>
      <c r="R750" s="686"/>
      <c r="S750" s="699"/>
      <c r="T750" s="699"/>
      <c r="U750" s="57"/>
      <c r="V750" s="101"/>
      <c r="W750" s="85"/>
      <c r="X750" s="57"/>
      <c r="Y750" s="57"/>
      <c r="Z750" s="57"/>
      <c r="AA750" s="85"/>
      <c r="AB750" s="686"/>
      <c r="AC750" s="686"/>
      <c r="AD750" s="686"/>
      <c r="AE750" s="686"/>
      <c r="AF750" s="699"/>
      <c r="AG750" s="699"/>
      <c r="AH750" s="57"/>
      <c r="AI750" s="101"/>
      <c r="AJ750" s="85"/>
      <c r="AK750" s="57"/>
      <c r="AL750" s="57"/>
      <c r="AM750" s="57"/>
      <c r="AN750" s="85"/>
      <c r="AO750" s="686"/>
      <c r="AP750" s="686"/>
      <c r="AQ750" s="686"/>
      <c r="AR750" s="686"/>
      <c r="AS750" s="699"/>
      <c r="AT750" s="699"/>
      <c r="AU750" s="57"/>
      <c r="AV750" s="101"/>
      <c r="AW750" s="85"/>
      <c r="AX750" s="57"/>
      <c r="AY750" s="57"/>
      <c r="AZ750" s="57"/>
      <c r="BA750" s="85"/>
      <c r="BB750" s="686"/>
      <c r="BC750" s="686"/>
      <c r="BD750" s="686"/>
      <c r="BE750" s="686"/>
      <c r="BF750" s="699"/>
      <c r="BG750" s="699"/>
      <c r="BH750" s="57"/>
      <c r="BI750" s="101"/>
      <c r="BJ750" s="85"/>
      <c r="BK750" s="57"/>
      <c r="BL750" s="57"/>
      <c r="BM750" s="57"/>
    </row>
    <row r="751" spans="1:65" s="7" customFormat="1" ht="17.100000000000001" customHeight="1" x14ac:dyDescent="0.2">
      <c r="A751" s="85"/>
      <c r="B751" s="686"/>
      <c r="C751" s="686"/>
      <c r="D751" s="686"/>
      <c r="E751" s="686"/>
      <c r="F751" s="698"/>
      <c r="G751" s="698"/>
      <c r="H751" s="57"/>
      <c r="I751" s="101"/>
      <c r="J751" s="85"/>
      <c r="K751" s="57"/>
      <c r="L751" s="57"/>
      <c r="M751" s="57"/>
      <c r="N751" s="85"/>
      <c r="O751" s="686"/>
      <c r="P751" s="686"/>
      <c r="Q751" s="686"/>
      <c r="R751" s="686"/>
      <c r="S751" s="698"/>
      <c r="T751" s="698"/>
      <c r="U751" s="57"/>
      <c r="V751" s="101"/>
      <c r="W751" s="85"/>
      <c r="X751" s="57"/>
      <c r="Y751" s="57"/>
      <c r="Z751" s="57"/>
      <c r="AA751" s="85"/>
      <c r="AB751" s="686"/>
      <c r="AC751" s="686"/>
      <c r="AD751" s="686"/>
      <c r="AE751" s="686"/>
      <c r="AF751" s="698"/>
      <c r="AG751" s="698"/>
      <c r="AH751" s="57"/>
      <c r="AI751" s="101"/>
      <c r="AJ751" s="85"/>
      <c r="AK751" s="57"/>
      <c r="AL751" s="57"/>
      <c r="AM751" s="57"/>
      <c r="AN751" s="85"/>
      <c r="AO751" s="686"/>
      <c r="AP751" s="686"/>
      <c r="AQ751" s="686"/>
      <c r="AR751" s="686"/>
      <c r="AS751" s="698"/>
      <c r="AT751" s="698"/>
      <c r="AU751" s="57"/>
      <c r="AV751" s="101"/>
      <c r="AW751" s="85"/>
      <c r="AX751" s="57"/>
      <c r="AY751" s="57"/>
      <c r="AZ751" s="57"/>
      <c r="BA751" s="85"/>
      <c r="BB751" s="686"/>
      <c r="BC751" s="686"/>
      <c r="BD751" s="686"/>
      <c r="BE751" s="686"/>
      <c r="BF751" s="698"/>
      <c r="BG751" s="698"/>
      <c r="BH751" s="57"/>
      <c r="BI751" s="101"/>
      <c r="BJ751" s="85"/>
      <c r="BK751" s="57"/>
      <c r="BL751" s="57"/>
      <c r="BM751" s="57"/>
    </row>
    <row r="752" spans="1:65" s="7" customFormat="1" ht="17.100000000000001" customHeight="1" x14ac:dyDescent="0.2">
      <c r="A752" s="85"/>
      <c r="B752" s="688"/>
      <c r="C752" s="688"/>
      <c r="D752" s="688"/>
      <c r="E752" s="688"/>
      <c r="F752" s="695"/>
      <c r="G752" s="695"/>
      <c r="H752" s="57"/>
      <c r="I752" s="101"/>
      <c r="J752" s="85"/>
      <c r="K752" s="57"/>
      <c r="L752" s="57"/>
      <c r="M752" s="57"/>
      <c r="N752" s="85"/>
      <c r="O752" s="688"/>
      <c r="P752" s="688"/>
      <c r="Q752" s="688"/>
      <c r="R752" s="688"/>
      <c r="S752" s="695"/>
      <c r="T752" s="695"/>
      <c r="U752" s="57"/>
      <c r="V752" s="101"/>
      <c r="W752" s="85"/>
      <c r="X752" s="57"/>
      <c r="Y752" s="57"/>
      <c r="Z752" s="57"/>
      <c r="AA752" s="85"/>
      <c r="AB752" s="688"/>
      <c r="AC752" s="688"/>
      <c r="AD752" s="688"/>
      <c r="AE752" s="688"/>
      <c r="AF752" s="695"/>
      <c r="AG752" s="695"/>
      <c r="AH752" s="57"/>
      <c r="AI752" s="101"/>
      <c r="AJ752" s="85"/>
      <c r="AK752" s="57"/>
      <c r="AL752" s="57"/>
      <c r="AM752" s="57"/>
      <c r="AN752" s="85"/>
      <c r="AO752" s="688"/>
      <c r="AP752" s="688"/>
      <c r="AQ752" s="688"/>
      <c r="AR752" s="688"/>
      <c r="AS752" s="695"/>
      <c r="AT752" s="695"/>
      <c r="AU752" s="57"/>
      <c r="AV752" s="101"/>
      <c r="AW752" s="85"/>
      <c r="AX752" s="57"/>
      <c r="AY752" s="57"/>
      <c r="AZ752" s="57"/>
      <c r="BA752" s="85"/>
      <c r="BB752" s="688"/>
      <c r="BC752" s="688"/>
      <c r="BD752" s="688"/>
      <c r="BE752" s="688"/>
      <c r="BF752" s="695"/>
      <c r="BG752" s="695"/>
      <c r="BH752" s="57"/>
      <c r="BI752" s="101"/>
      <c r="BJ752" s="85"/>
      <c r="BK752" s="57"/>
      <c r="BL752" s="57"/>
      <c r="BM752" s="57"/>
    </row>
    <row r="753" spans="1:65" s="7" customFormat="1" ht="17.100000000000001" customHeight="1" x14ac:dyDescent="0.2">
      <c r="A753" s="85"/>
      <c r="B753" s="685"/>
      <c r="C753" s="685"/>
      <c r="D753" s="685"/>
      <c r="E753" s="685"/>
      <c r="F753" s="695"/>
      <c r="G753" s="695"/>
      <c r="H753" s="57"/>
      <c r="I753" s="101"/>
      <c r="J753" s="85"/>
      <c r="K753" s="57"/>
      <c r="L753" s="57"/>
      <c r="M753" s="57"/>
      <c r="N753" s="85"/>
      <c r="O753" s="685"/>
      <c r="P753" s="685"/>
      <c r="Q753" s="685"/>
      <c r="R753" s="685"/>
      <c r="S753" s="695"/>
      <c r="T753" s="695"/>
      <c r="U753" s="57"/>
      <c r="V753" s="101"/>
      <c r="W753" s="85"/>
      <c r="X753" s="57"/>
      <c r="Y753" s="57"/>
      <c r="Z753" s="57"/>
      <c r="AA753" s="85"/>
      <c r="AB753" s="685"/>
      <c r="AC753" s="685"/>
      <c r="AD753" s="685"/>
      <c r="AE753" s="685"/>
      <c r="AF753" s="695"/>
      <c r="AG753" s="695"/>
      <c r="AH753" s="57"/>
      <c r="AI753" s="101"/>
      <c r="AJ753" s="85"/>
      <c r="AK753" s="57"/>
      <c r="AL753" s="57"/>
      <c r="AM753" s="57"/>
      <c r="AN753" s="85"/>
      <c r="AO753" s="685"/>
      <c r="AP753" s="685"/>
      <c r="AQ753" s="685"/>
      <c r="AR753" s="685"/>
      <c r="AS753" s="695"/>
      <c r="AT753" s="695"/>
      <c r="AU753" s="57"/>
      <c r="AV753" s="101"/>
      <c r="AW753" s="85"/>
      <c r="AX753" s="57"/>
      <c r="AY753" s="57"/>
      <c r="AZ753" s="57"/>
      <c r="BA753" s="85"/>
      <c r="BB753" s="685"/>
      <c r="BC753" s="685"/>
      <c r="BD753" s="685"/>
      <c r="BE753" s="685"/>
      <c r="BF753" s="695"/>
      <c r="BG753" s="695"/>
      <c r="BH753" s="57"/>
      <c r="BI753" s="101"/>
      <c r="BJ753" s="85"/>
      <c r="BK753" s="57"/>
      <c r="BL753" s="57"/>
      <c r="BM753" s="57"/>
    </row>
    <row r="754" spans="1:65" s="7" customFormat="1" ht="17.100000000000001" customHeight="1" x14ac:dyDescent="0.2">
      <c r="A754" s="85"/>
      <c r="B754" s="685"/>
      <c r="C754" s="685"/>
      <c r="D754" s="685"/>
      <c r="E754" s="685"/>
      <c r="F754" s="695"/>
      <c r="G754" s="695"/>
      <c r="H754" s="57"/>
      <c r="I754" s="101"/>
      <c r="J754" s="85"/>
      <c r="K754" s="57"/>
      <c r="L754" s="57"/>
      <c r="M754" s="57"/>
      <c r="N754" s="85"/>
      <c r="O754" s="685"/>
      <c r="P754" s="685"/>
      <c r="Q754" s="685"/>
      <c r="R754" s="685"/>
      <c r="S754" s="695"/>
      <c r="T754" s="695"/>
      <c r="U754" s="57"/>
      <c r="V754" s="101"/>
      <c r="W754" s="85"/>
      <c r="X754" s="57"/>
      <c r="Y754" s="57"/>
      <c r="Z754" s="57"/>
      <c r="AA754" s="85"/>
      <c r="AB754" s="685"/>
      <c r="AC754" s="685"/>
      <c r="AD754" s="685"/>
      <c r="AE754" s="685"/>
      <c r="AF754" s="695"/>
      <c r="AG754" s="695"/>
      <c r="AH754" s="57"/>
      <c r="AI754" s="101"/>
      <c r="AJ754" s="85"/>
      <c r="AK754" s="57"/>
      <c r="AL754" s="57"/>
      <c r="AM754" s="57"/>
      <c r="AN754" s="85"/>
      <c r="AO754" s="685"/>
      <c r="AP754" s="685"/>
      <c r="AQ754" s="685"/>
      <c r="AR754" s="685"/>
      <c r="AS754" s="695"/>
      <c r="AT754" s="695"/>
      <c r="AU754" s="57"/>
      <c r="AV754" s="101"/>
      <c r="AW754" s="85"/>
      <c r="AX754" s="57"/>
      <c r="AY754" s="57"/>
      <c r="AZ754" s="57"/>
      <c r="BA754" s="85"/>
      <c r="BB754" s="685"/>
      <c r="BC754" s="685"/>
      <c r="BD754" s="685"/>
      <c r="BE754" s="685"/>
      <c r="BF754" s="695"/>
      <c r="BG754" s="695"/>
      <c r="BH754" s="57"/>
      <c r="BI754" s="101"/>
      <c r="BJ754" s="85"/>
      <c r="BK754" s="57"/>
      <c r="BL754" s="57"/>
      <c r="BM754" s="57"/>
    </row>
    <row r="755" spans="1:65" s="7" customFormat="1" ht="17.100000000000001" customHeight="1" x14ac:dyDescent="0.2">
      <c r="A755" s="85"/>
      <c r="B755" s="685"/>
      <c r="C755" s="685"/>
      <c r="D755" s="685"/>
      <c r="E755" s="685"/>
      <c r="F755" s="695"/>
      <c r="G755" s="695"/>
      <c r="H755" s="57"/>
      <c r="I755" s="101"/>
      <c r="J755" s="85"/>
      <c r="K755" s="57"/>
      <c r="L755" s="57"/>
      <c r="M755" s="57"/>
      <c r="N755" s="85"/>
      <c r="O755" s="685"/>
      <c r="P755" s="685"/>
      <c r="Q755" s="685"/>
      <c r="R755" s="685"/>
      <c r="S755" s="695"/>
      <c r="T755" s="695"/>
      <c r="U755" s="57"/>
      <c r="V755" s="101"/>
      <c r="W755" s="85"/>
      <c r="X755" s="57"/>
      <c r="Y755" s="57"/>
      <c r="Z755" s="57"/>
      <c r="AA755" s="85"/>
      <c r="AB755" s="685"/>
      <c r="AC755" s="685"/>
      <c r="AD755" s="685"/>
      <c r="AE755" s="685"/>
      <c r="AF755" s="695"/>
      <c r="AG755" s="695"/>
      <c r="AH755" s="57"/>
      <c r="AI755" s="101"/>
      <c r="AJ755" s="85"/>
      <c r="AK755" s="57"/>
      <c r="AL755" s="57"/>
      <c r="AM755" s="57"/>
      <c r="AN755" s="85"/>
      <c r="AO755" s="685"/>
      <c r="AP755" s="685"/>
      <c r="AQ755" s="685"/>
      <c r="AR755" s="685"/>
      <c r="AS755" s="695"/>
      <c r="AT755" s="695"/>
      <c r="AU755" s="57"/>
      <c r="AV755" s="101"/>
      <c r="AW755" s="85"/>
      <c r="AX755" s="57"/>
      <c r="AY755" s="57"/>
      <c r="AZ755" s="57"/>
      <c r="BA755" s="85"/>
      <c r="BB755" s="685"/>
      <c r="BC755" s="685"/>
      <c r="BD755" s="685"/>
      <c r="BE755" s="685"/>
      <c r="BF755" s="695"/>
      <c r="BG755" s="695"/>
      <c r="BH755" s="57"/>
      <c r="BI755" s="101"/>
      <c r="BJ755" s="85"/>
      <c r="BK755" s="57"/>
      <c r="BL755" s="57"/>
      <c r="BM755" s="57"/>
    </row>
    <row r="756" spans="1:65" s="7" customFormat="1" ht="17.100000000000001" customHeight="1" x14ac:dyDescent="0.2">
      <c r="A756" s="85"/>
      <c r="B756" s="685"/>
      <c r="C756" s="685"/>
      <c r="D756" s="685"/>
      <c r="E756" s="685"/>
      <c r="F756" s="695"/>
      <c r="G756" s="695"/>
      <c r="H756" s="57"/>
      <c r="I756" s="101"/>
      <c r="J756" s="85"/>
      <c r="K756" s="57"/>
      <c r="L756" s="57"/>
      <c r="M756" s="57"/>
      <c r="N756" s="85"/>
      <c r="O756" s="685"/>
      <c r="P756" s="685"/>
      <c r="Q756" s="685"/>
      <c r="R756" s="685"/>
      <c r="S756" s="695"/>
      <c r="T756" s="695"/>
      <c r="U756" s="57"/>
      <c r="V756" s="101"/>
      <c r="W756" s="85"/>
      <c r="X756" s="57"/>
      <c r="Y756" s="57"/>
      <c r="Z756" s="57"/>
      <c r="AA756" s="85"/>
      <c r="AB756" s="685"/>
      <c r="AC756" s="685"/>
      <c r="AD756" s="685"/>
      <c r="AE756" s="685"/>
      <c r="AF756" s="695"/>
      <c r="AG756" s="695"/>
      <c r="AH756" s="57"/>
      <c r="AI756" s="101"/>
      <c r="AJ756" s="85"/>
      <c r="AK756" s="57"/>
      <c r="AL756" s="57"/>
      <c r="AM756" s="57"/>
      <c r="AN756" s="85"/>
      <c r="AO756" s="685"/>
      <c r="AP756" s="685"/>
      <c r="AQ756" s="685"/>
      <c r="AR756" s="685"/>
      <c r="AS756" s="695"/>
      <c r="AT756" s="695"/>
      <c r="AU756" s="57"/>
      <c r="AV756" s="101"/>
      <c r="AW756" s="85"/>
      <c r="AX756" s="57"/>
      <c r="AY756" s="57"/>
      <c r="AZ756" s="57"/>
      <c r="BA756" s="85"/>
      <c r="BB756" s="685"/>
      <c r="BC756" s="685"/>
      <c r="BD756" s="685"/>
      <c r="BE756" s="685"/>
      <c r="BF756" s="695"/>
      <c r="BG756" s="695"/>
      <c r="BH756" s="57"/>
      <c r="BI756" s="101"/>
      <c r="BJ756" s="85"/>
      <c r="BK756" s="57"/>
      <c r="BL756" s="57"/>
      <c r="BM756" s="57"/>
    </row>
    <row r="757" spans="1:65" s="7" customFormat="1" ht="17.100000000000001" customHeight="1" x14ac:dyDescent="0.2">
      <c r="A757" s="85"/>
      <c r="B757" s="685"/>
      <c r="C757" s="685"/>
      <c r="D757" s="685"/>
      <c r="E757" s="685"/>
      <c r="F757" s="695"/>
      <c r="G757" s="695"/>
      <c r="H757" s="57"/>
      <c r="I757" s="101"/>
      <c r="J757" s="85"/>
      <c r="K757" s="57"/>
      <c r="L757" s="57"/>
      <c r="M757" s="57"/>
      <c r="N757" s="85"/>
      <c r="O757" s="685"/>
      <c r="P757" s="685"/>
      <c r="Q757" s="685"/>
      <c r="R757" s="685"/>
      <c r="S757" s="695"/>
      <c r="T757" s="695"/>
      <c r="U757" s="57"/>
      <c r="V757" s="101"/>
      <c r="W757" s="85"/>
      <c r="X757" s="57"/>
      <c r="Y757" s="57"/>
      <c r="Z757" s="57"/>
      <c r="AA757" s="85"/>
      <c r="AB757" s="685"/>
      <c r="AC757" s="685"/>
      <c r="AD757" s="685"/>
      <c r="AE757" s="685"/>
      <c r="AF757" s="695"/>
      <c r="AG757" s="695"/>
      <c r="AH757" s="57"/>
      <c r="AI757" s="101"/>
      <c r="AJ757" s="85"/>
      <c r="AK757" s="57"/>
      <c r="AL757" s="57"/>
      <c r="AM757" s="57"/>
      <c r="AN757" s="85"/>
      <c r="AO757" s="685"/>
      <c r="AP757" s="685"/>
      <c r="AQ757" s="685"/>
      <c r="AR757" s="685"/>
      <c r="AS757" s="695"/>
      <c r="AT757" s="695"/>
      <c r="AU757" s="57"/>
      <c r="AV757" s="101"/>
      <c r="AW757" s="85"/>
      <c r="AX757" s="57"/>
      <c r="AY757" s="57"/>
      <c r="AZ757" s="57"/>
      <c r="BA757" s="85"/>
      <c r="BB757" s="685"/>
      <c r="BC757" s="685"/>
      <c r="BD757" s="685"/>
      <c r="BE757" s="685"/>
      <c r="BF757" s="695"/>
      <c r="BG757" s="695"/>
      <c r="BH757" s="57"/>
      <c r="BI757" s="101"/>
      <c r="BJ757" s="85"/>
      <c r="BK757" s="57"/>
      <c r="BL757" s="57"/>
      <c r="BM757" s="57"/>
    </row>
    <row r="758" spans="1:65" s="7" customFormat="1" ht="36.75" customHeight="1" x14ac:dyDescent="0.2">
      <c r="A758" s="85"/>
      <c r="B758" s="685"/>
      <c r="C758" s="685"/>
      <c r="D758" s="685"/>
      <c r="E758" s="685"/>
      <c r="F758" s="695"/>
      <c r="G758" s="695"/>
      <c r="H758" s="57"/>
      <c r="I758" s="101"/>
      <c r="J758" s="85"/>
      <c r="K758" s="57"/>
      <c r="L758" s="57"/>
      <c r="M758" s="57"/>
      <c r="N758" s="85"/>
      <c r="O758" s="685"/>
      <c r="P758" s="685"/>
      <c r="Q758" s="685"/>
      <c r="R758" s="685"/>
      <c r="S758" s="695"/>
      <c r="T758" s="695"/>
      <c r="U758" s="57"/>
      <c r="V758" s="101"/>
      <c r="W758" s="85"/>
      <c r="X758" s="57"/>
      <c r="Y758" s="57"/>
      <c r="Z758" s="57"/>
      <c r="AA758" s="85"/>
      <c r="AB758" s="685"/>
      <c r="AC758" s="685"/>
      <c r="AD758" s="685"/>
      <c r="AE758" s="685"/>
      <c r="AF758" s="695"/>
      <c r="AG758" s="695"/>
      <c r="AH758" s="57"/>
      <c r="AI758" s="101"/>
      <c r="AJ758" s="85"/>
      <c r="AK758" s="57"/>
      <c r="AL758" s="57"/>
      <c r="AM758" s="57"/>
      <c r="AN758" s="85"/>
      <c r="AO758" s="685"/>
      <c r="AP758" s="685"/>
      <c r="AQ758" s="685"/>
      <c r="AR758" s="685"/>
      <c r="AS758" s="695"/>
      <c r="AT758" s="695"/>
      <c r="AU758" s="57"/>
      <c r="AV758" s="101"/>
      <c r="AW758" s="85"/>
      <c r="AX758" s="57"/>
      <c r="AY758" s="57"/>
      <c r="AZ758" s="57"/>
      <c r="BA758" s="85"/>
      <c r="BB758" s="685"/>
      <c r="BC758" s="685"/>
      <c r="BD758" s="685"/>
      <c r="BE758" s="685"/>
      <c r="BF758" s="695"/>
      <c r="BG758" s="695"/>
      <c r="BH758" s="57"/>
      <c r="BI758" s="101"/>
      <c r="BJ758" s="85"/>
      <c r="BK758" s="57"/>
      <c r="BL758" s="57"/>
      <c r="BM758" s="57"/>
    </row>
    <row r="759" spans="1:65" s="7" customFormat="1" ht="34.5" customHeight="1" x14ac:dyDescent="0.2">
      <c r="A759" s="85"/>
      <c r="B759" s="685"/>
      <c r="C759" s="685"/>
      <c r="D759" s="685"/>
      <c r="E759" s="685"/>
      <c r="F759" s="695"/>
      <c r="G759" s="695"/>
      <c r="H759" s="57"/>
      <c r="I759" s="101"/>
      <c r="J759" s="85"/>
      <c r="K759" s="57"/>
      <c r="L759" s="57"/>
      <c r="M759" s="57"/>
      <c r="N759" s="85"/>
      <c r="O759" s="685"/>
      <c r="P759" s="685"/>
      <c r="Q759" s="685"/>
      <c r="R759" s="685"/>
      <c r="S759" s="695"/>
      <c r="T759" s="695"/>
      <c r="U759" s="57"/>
      <c r="V759" s="101"/>
      <c r="W759" s="85"/>
      <c r="X759" s="57"/>
      <c r="Y759" s="57"/>
      <c r="Z759" s="57"/>
      <c r="AA759" s="85"/>
      <c r="AB759" s="685"/>
      <c r="AC759" s="685"/>
      <c r="AD759" s="685"/>
      <c r="AE759" s="685"/>
      <c r="AF759" s="695"/>
      <c r="AG759" s="695"/>
      <c r="AH759" s="57"/>
      <c r="AI759" s="101"/>
      <c r="AJ759" s="85"/>
      <c r="AK759" s="57"/>
      <c r="AL759" s="57"/>
      <c r="AM759" s="57"/>
      <c r="AN759" s="85"/>
      <c r="AO759" s="685"/>
      <c r="AP759" s="685"/>
      <c r="AQ759" s="685"/>
      <c r="AR759" s="685"/>
      <c r="AS759" s="695"/>
      <c r="AT759" s="695"/>
      <c r="AU759" s="57"/>
      <c r="AV759" s="101"/>
      <c r="AW759" s="85"/>
      <c r="AX759" s="57"/>
      <c r="AY759" s="57"/>
      <c r="AZ759" s="57"/>
      <c r="BA759" s="85"/>
      <c r="BB759" s="685"/>
      <c r="BC759" s="685"/>
      <c r="BD759" s="685"/>
      <c r="BE759" s="685"/>
      <c r="BF759" s="695"/>
      <c r="BG759" s="695"/>
      <c r="BH759" s="57"/>
      <c r="BI759" s="101"/>
      <c r="BJ759" s="85"/>
      <c r="BK759" s="57"/>
      <c r="BL759" s="57"/>
      <c r="BM759" s="57"/>
    </row>
    <row r="760" spans="1:65" s="7" customFormat="1" ht="15" x14ac:dyDescent="0.2">
      <c r="A760" s="85"/>
      <c r="B760" s="685"/>
      <c r="C760" s="685"/>
      <c r="D760" s="685"/>
      <c r="E760" s="685"/>
      <c r="F760" s="695"/>
      <c r="G760" s="695"/>
      <c r="H760" s="57"/>
      <c r="I760" s="101"/>
      <c r="J760" s="85"/>
      <c r="K760" s="57"/>
      <c r="L760" s="57"/>
      <c r="M760" s="57"/>
      <c r="N760" s="85"/>
      <c r="O760" s="685"/>
      <c r="P760" s="685"/>
      <c r="Q760" s="685"/>
      <c r="R760" s="685"/>
      <c r="S760" s="695"/>
      <c r="T760" s="695"/>
      <c r="U760" s="57"/>
      <c r="V760" s="101"/>
      <c r="W760" s="85"/>
      <c r="X760" s="57"/>
      <c r="Y760" s="57"/>
      <c r="Z760" s="57"/>
      <c r="AA760" s="85"/>
      <c r="AB760" s="685"/>
      <c r="AC760" s="685"/>
      <c r="AD760" s="685"/>
      <c r="AE760" s="685"/>
      <c r="AF760" s="695"/>
      <c r="AG760" s="695"/>
      <c r="AH760" s="57"/>
      <c r="AI760" s="101"/>
      <c r="AJ760" s="85"/>
      <c r="AK760" s="57"/>
      <c r="AL760" s="57"/>
      <c r="AM760" s="57"/>
      <c r="AN760" s="85"/>
      <c r="AO760" s="685"/>
      <c r="AP760" s="685"/>
      <c r="AQ760" s="685"/>
      <c r="AR760" s="685"/>
      <c r="AS760" s="695"/>
      <c r="AT760" s="695"/>
      <c r="AU760" s="57"/>
      <c r="AV760" s="101"/>
      <c r="AW760" s="85"/>
      <c r="AX760" s="57"/>
      <c r="AY760" s="57"/>
      <c r="AZ760" s="57"/>
      <c r="BA760" s="85"/>
      <c r="BB760" s="685"/>
      <c r="BC760" s="685"/>
      <c r="BD760" s="685"/>
      <c r="BE760" s="685"/>
      <c r="BF760" s="695"/>
      <c r="BG760" s="695"/>
      <c r="BH760" s="57"/>
      <c r="BI760" s="101"/>
      <c r="BJ760" s="85"/>
      <c r="BK760" s="57"/>
      <c r="BL760" s="57"/>
      <c r="BM760" s="57"/>
    </row>
    <row r="761" spans="1:65" s="5" customFormat="1" ht="15" x14ac:dyDescent="0.25">
      <c r="A761" s="85"/>
      <c r="B761" s="685"/>
      <c r="C761" s="685"/>
      <c r="D761" s="685"/>
      <c r="E761" s="685"/>
      <c r="F761" s="695"/>
      <c r="G761" s="695"/>
      <c r="H761" s="88"/>
      <c r="I761" s="88"/>
      <c r="J761" s="7"/>
      <c r="K761" s="778"/>
      <c r="L761" s="778"/>
      <c r="M761" s="778"/>
      <c r="N761" s="85"/>
      <c r="O761" s="685"/>
      <c r="P761" s="685"/>
      <c r="Q761" s="685"/>
      <c r="R761" s="685"/>
      <c r="S761" s="695"/>
      <c r="T761" s="695"/>
      <c r="U761" s="88"/>
      <c r="V761" s="88"/>
      <c r="W761" s="7"/>
      <c r="X761" s="778"/>
      <c r="Y761" s="778"/>
      <c r="Z761" s="778"/>
      <c r="AA761" s="85"/>
      <c r="AB761" s="685"/>
      <c r="AC761" s="685"/>
      <c r="AD761" s="685"/>
      <c r="AE761" s="685"/>
      <c r="AF761" s="695"/>
      <c r="AG761" s="695"/>
      <c r="AH761" s="88"/>
      <c r="AI761" s="88"/>
      <c r="AJ761" s="7"/>
      <c r="AK761" s="778"/>
      <c r="AL761" s="778"/>
      <c r="AM761" s="778"/>
      <c r="AN761" s="85"/>
      <c r="AO761" s="685"/>
      <c r="AP761" s="685"/>
      <c r="AQ761" s="685"/>
      <c r="AR761" s="685"/>
      <c r="AS761" s="695"/>
      <c r="AT761" s="695"/>
      <c r="AU761" s="88"/>
      <c r="AV761" s="88"/>
      <c r="AW761" s="7"/>
      <c r="AX761" s="778"/>
      <c r="AY761" s="778"/>
      <c r="AZ761" s="778"/>
      <c r="BA761" s="85"/>
      <c r="BB761" s="685"/>
      <c r="BC761" s="685"/>
      <c r="BD761" s="685"/>
      <c r="BE761" s="685"/>
      <c r="BF761" s="695"/>
      <c r="BG761" s="695"/>
      <c r="BH761" s="88"/>
      <c r="BI761" s="88"/>
      <c r="BJ761" s="7"/>
      <c r="BK761" s="778"/>
      <c r="BL761" s="778"/>
      <c r="BM761" s="778"/>
    </row>
    <row r="762" spans="1:65" s="7" customFormat="1" ht="17.100000000000001" customHeight="1" x14ac:dyDescent="0.2">
      <c r="A762" s="85"/>
      <c r="B762" s="685"/>
      <c r="C762" s="685"/>
      <c r="D762" s="685"/>
      <c r="E762" s="685"/>
      <c r="F762" s="695"/>
      <c r="G762" s="695"/>
      <c r="H762" s="57"/>
      <c r="I762" s="101"/>
      <c r="J762" s="85"/>
      <c r="K762" s="57"/>
      <c r="L762" s="57"/>
      <c r="M762" s="57"/>
      <c r="N762" s="85"/>
      <c r="O762" s="685"/>
      <c r="P762" s="685"/>
      <c r="Q762" s="685"/>
      <c r="R762" s="685"/>
      <c r="S762" s="695"/>
      <c r="T762" s="695"/>
      <c r="U762" s="57"/>
      <c r="V762" s="101"/>
      <c r="W762" s="85"/>
      <c r="X762" s="57"/>
      <c r="Y762" s="57"/>
      <c r="Z762" s="57"/>
      <c r="AA762" s="85"/>
      <c r="AB762" s="685"/>
      <c r="AC762" s="685"/>
      <c r="AD762" s="685"/>
      <c r="AE762" s="685"/>
      <c r="AF762" s="695"/>
      <c r="AG762" s="695"/>
      <c r="AH762" s="57"/>
      <c r="AI762" s="101"/>
      <c r="AJ762" s="85"/>
      <c r="AK762" s="57"/>
      <c r="AL762" s="57"/>
      <c r="AM762" s="57"/>
      <c r="AN762" s="85"/>
      <c r="AO762" s="685"/>
      <c r="AP762" s="685"/>
      <c r="AQ762" s="685"/>
      <c r="AR762" s="685"/>
      <c r="AS762" s="695"/>
      <c r="AT762" s="695"/>
      <c r="AU762" s="57"/>
      <c r="AV762" s="101"/>
      <c r="AW762" s="85"/>
      <c r="AX762" s="57"/>
      <c r="AY762" s="57"/>
      <c r="AZ762" s="57"/>
      <c r="BA762" s="85"/>
      <c r="BB762" s="685"/>
      <c r="BC762" s="685"/>
      <c r="BD762" s="685"/>
      <c r="BE762" s="685"/>
      <c r="BF762" s="695"/>
      <c r="BG762" s="695"/>
      <c r="BH762" s="57"/>
      <c r="BI762" s="101"/>
      <c r="BJ762" s="85"/>
      <c r="BK762" s="57"/>
      <c r="BL762" s="57"/>
      <c r="BM762" s="57"/>
    </row>
    <row r="763" spans="1:65" s="90" customFormat="1" ht="15.75" customHeight="1" x14ac:dyDescent="0.25">
      <c r="A763" s="85"/>
      <c r="B763" s="685"/>
      <c r="C763" s="685"/>
      <c r="D763" s="685"/>
      <c r="E763" s="685"/>
      <c r="F763" s="695"/>
      <c r="G763" s="695"/>
      <c r="H763" s="89"/>
      <c r="I763" s="89"/>
      <c r="J763" s="56"/>
      <c r="K763" s="779"/>
      <c r="L763" s="779"/>
      <c r="M763" s="779"/>
      <c r="N763" s="85"/>
      <c r="O763" s="685"/>
      <c r="P763" s="685"/>
      <c r="Q763" s="685"/>
      <c r="R763" s="685"/>
      <c r="S763" s="695"/>
      <c r="T763" s="695"/>
      <c r="U763" s="89"/>
      <c r="V763" s="89"/>
      <c r="W763" s="56"/>
      <c r="X763" s="779"/>
      <c r="Y763" s="779"/>
      <c r="Z763" s="779"/>
      <c r="AA763" s="85"/>
      <c r="AB763" s="685"/>
      <c r="AC763" s="685"/>
      <c r="AD763" s="685"/>
      <c r="AE763" s="685"/>
      <c r="AF763" s="695"/>
      <c r="AG763" s="695"/>
      <c r="AH763" s="89"/>
      <c r="AI763" s="89"/>
      <c r="AJ763" s="56"/>
      <c r="AK763" s="779"/>
      <c r="AL763" s="779"/>
      <c r="AM763" s="779"/>
      <c r="AN763" s="85"/>
      <c r="AO763" s="685"/>
      <c r="AP763" s="685"/>
      <c r="AQ763" s="685"/>
      <c r="AR763" s="685"/>
      <c r="AS763" s="695"/>
      <c r="AT763" s="695"/>
      <c r="AU763" s="89"/>
      <c r="AV763" s="89"/>
      <c r="AW763" s="56"/>
      <c r="AX763" s="779"/>
      <c r="AY763" s="779"/>
      <c r="AZ763" s="779"/>
      <c r="BA763" s="85"/>
      <c r="BB763" s="685"/>
      <c r="BC763" s="685"/>
      <c r="BD763" s="685"/>
      <c r="BE763" s="685"/>
      <c r="BF763" s="695"/>
      <c r="BG763" s="695"/>
      <c r="BH763" s="89"/>
      <c r="BI763" s="89"/>
      <c r="BJ763" s="56"/>
      <c r="BK763" s="779"/>
      <c r="BL763" s="779"/>
      <c r="BM763" s="779"/>
    </row>
    <row r="764" spans="1:65" s="90" customFormat="1" ht="16.5" customHeight="1" x14ac:dyDescent="0.25">
      <c r="A764" s="85"/>
      <c r="B764" s="685"/>
      <c r="C764" s="685"/>
      <c r="D764" s="685"/>
      <c r="E764" s="685"/>
      <c r="F764" s="695"/>
      <c r="G764" s="695"/>
      <c r="H764" s="68"/>
      <c r="I764" s="102"/>
      <c r="J764" s="56"/>
      <c r="K764" s="168"/>
      <c r="L764" s="168"/>
      <c r="M764" s="168"/>
      <c r="N764" s="85"/>
      <c r="O764" s="685"/>
      <c r="P764" s="685"/>
      <c r="Q764" s="685"/>
      <c r="R764" s="685"/>
      <c r="S764" s="695"/>
      <c r="T764" s="695"/>
      <c r="U764" s="68"/>
      <c r="V764" s="102"/>
      <c r="W764" s="56"/>
      <c r="X764" s="168"/>
      <c r="Y764" s="168"/>
      <c r="Z764" s="168"/>
      <c r="AA764" s="85"/>
      <c r="AB764" s="685"/>
      <c r="AC764" s="685"/>
      <c r="AD764" s="685"/>
      <c r="AE764" s="685"/>
      <c r="AF764" s="695"/>
      <c r="AG764" s="695"/>
      <c r="AH764" s="68"/>
      <c r="AI764" s="102"/>
      <c r="AJ764" s="56"/>
      <c r="AK764" s="168"/>
      <c r="AL764" s="168"/>
      <c r="AM764" s="168"/>
      <c r="AN764" s="85"/>
      <c r="AO764" s="685"/>
      <c r="AP764" s="685"/>
      <c r="AQ764" s="685"/>
      <c r="AR764" s="685"/>
      <c r="AS764" s="695"/>
      <c r="AT764" s="695"/>
      <c r="AU764" s="68"/>
      <c r="AV764" s="102"/>
      <c r="AW764" s="56"/>
      <c r="AX764" s="168"/>
      <c r="AY764" s="168"/>
      <c r="AZ764" s="168"/>
      <c r="BA764" s="85"/>
      <c r="BB764" s="685"/>
      <c r="BC764" s="685"/>
      <c r="BD764" s="685"/>
      <c r="BE764" s="685"/>
      <c r="BF764" s="695"/>
      <c r="BG764" s="695"/>
      <c r="BH764" s="68"/>
      <c r="BI764" s="102"/>
      <c r="BJ764" s="56"/>
      <c r="BK764" s="168"/>
      <c r="BL764" s="168"/>
      <c r="BM764" s="168"/>
    </row>
    <row r="765" spans="1:65" s="90" customFormat="1" ht="26.25" customHeight="1" x14ac:dyDescent="0.25">
      <c r="A765" s="85"/>
      <c r="B765" s="685"/>
      <c r="C765" s="685"/>
      <c r="D765" s="685"/>
      <c r="E765" s="685"/>
      <c r="F765" s="695"/>
      <c r="G765" s="695"/>
      <c r="H765" s="68"/>
      <c r="I765" s="102"/>
      <c r="J765" s="56"/>
      <c r="K765" s="168"/>
      <c r="L765" s="168"/>
      <c r="M765" s="168"/>
      <c r="N765" s="85"/>
      <c r="O765" s="685"/>
      <c r="P765" s="685"/>
      <c r="Q765" s="685"/>
      <c r="R765" s="685"/>
      <c r="S765" s="695"/>
      <c r="T765" s="695"/>
      <c r="U765" s="68"/>
      <c r="V765" s="102"/>
      <c r="W765" s="56"/>
      <c r="X765" s="168"/>
      <c r="Y765" s="168"/>
      <c r="Z765" s="168"/>
      <c r="AA765" s="85"/>
      <c r="AB765" s="685"/>
      <c r="AC765" s="685"/>
      <c r="AD765" s="685"/>
      <c r="AE765" s="685"/>
      <c r="AF765" s="695"/>
      <c r="AG765" s="695"/>
      <c r="AH765" s="68"/>
      <c r="AI765" s="102"/>
      <c r="AJ765" s="56"/>
      <c r="AK765" s="168"/>
      <c r="AL765" s="168"/>
      <c r="AM765" s="168"/>
      <c r="AN765" s="85"/>
      <c r="AO765" s="685"/>
      <c r="AP765" s="685"/>
      <c r="AQ765" s="685"/>
      <c r="AR765" s="685"/>
      <c r="AS765" s="695"/>
      <c r="AT765" s="695"/>
      <c r="AU765" s="68"/>
      <c r="AV765" s="102"/>
      <c r="AW765" s="56"/>
      <c r="AX765" s="168"/>
      <c r="AY765" s="168"/>
      <c r="AZ765" s="168"/>
      <c r="BA765" s="85"/>
      <c r="BB765" s="685"/>
      <c r="BC765" s="685"/>
      <c r="BD765" s="685"/>
      <c r="BE765" s="685"/>
      <c r="BF765" s="695"/>
      <c r="BG765" s="695"/>
      <c r="BH765" s="68"/>
      <c r="BI765" s="102"/>
      <c r="BJ765" s="56"/>
      <c r="BK765" s="168"/>
      <c r="BL765" s="168"/>
      <c r="BM765" s="168"/>
    </row>
    <row r="766" spans="1:65" s="20" customFormat="1" ht="15" x14ac:dyDescent="0.2">
      <c r="A766" s="85"/>
      <c r="B766" s="685"/>
      <c r="C766" s="685"/>
      <c r="D766" s="685"/>
      <c r="E766" s="685"/>
      <c r="F766" s="695"/>
      <c r="G766" s="695"/>
      <c r="H766" s="63"/>
      <c r="I766" s="106"/>
      <c r="J766" s="64"/>
      <c r="K766" s="65"/>
      <c r="L766" s="65"/>
      <c r="M766" s="63"/>
      <c r="N766" s="85"/>
      <c r="O766" s="685"/>
      <c r="P766" s="685"/>
      <c r="Q766" s="685"/>
      <c r="R766" s="685"/>
      <c r="S766" s="695"/>
      <c r="T766" s="695"/>
      <c r="U766" s="63"/>
      <c r="V766" s="106"/>
      <c r="W766" s="64"/>
      <c r="X766" s="65"/>
      <c r="Y766" s="65"/>
      <c r="Z766" s="63"/>
      <c r="AA766" s="85"/>
      <c r="AB766" s="685"/>
      <c r="AC766" s="685"/>
      <c r="AD766" s="685"/>
      <c r="AE766" s="685"/>
      <c r="AF766" s="695"/>
      <c r="AG766" s="695"/>
      <c r="AH766" s="63"/>
      <c r="AI766" s="106"/>
      <c r="AJ766" s="64"/>
      <c r="AK766" s="65"/>
      <c r="AL766" s="65"/>
      <c r="AM766" s="63"/>
      <c r="AN766" s="85"/>
      <c r="AO766" s="685"/>
      <c r="AP766" s="685"/>
      <c r="AQ766" s="685"/>
      <c r="AR766" s="685"/>
      <c r="AS766" s="695"/>
      <c r="AT766" s="695"/>
      <c r="AU766" s="63"/>
      <c r="AV766" s="106"/>
      <c r="AW766" s="64"/>
      <c r="AX766" s="65"/>
      <c r="AY766" s="65"/>
      <c r="AZ766" s="63"/>
      <c r="BA766" s="85"/>
      <c r="BB766" s="685"/>
      <c r="BC766" s="685"/>
      <c r="BD766" s="685"/>
      <c r="BE766" s="685"/>
      <c r="BF766" s="695"/>
      <c r="BG766" s="695"/>
      <c r="BH766" s="63"/>
      <c r="BI766" s="106"/>
      <c r="BJ766" s="64"/>
      <c r="BK766" s="65"/>
      <c r="BL766" s="65"/>
      <c r="BM766" s="63"/>
    </row>
    <row r="767" spans="1:65" s="5" customFormat="1" ht="15.95" customHeight="1" x14ac:dyDescent="0.2">
      <c r="A767" s="85"/>
      <c r="B767" s="685"/>
      <c r="C767" s="685"/>
      <c r="D767" s="685"/>
      <c r="E767" s="685"/>
      <c r="F767" s="695"/>
      <c r="G767" s="695"/>
      <c r="H767" s="73"/>
      <c r="I767" s="109"/>
      <c r="J767" s="21"/>
      <c r="K767" s="130"/>
      <c r="L767" s="51"/>
      <c r="M767" s="59"/>
      <c r="N767" s="85"/>
      <c r="O767" s="685"/>
      <c r="P767" s="685"/>
      <c r="Q767" s="685"/>
      <c r="R767" s="685"/>
      <c r="S767" s="695"/>
      <c r="T767" s="695"/>
      <c r="U767" s="73"/>
      <c r="V767" s="109"/>
      <c r="W767" s="21"/>
      <c r="X767" s="130"/>
      <c r="Y767" s="51"/>
      <c r="Z767" s="59"/>
      <c r="AA767" s="85"/>
      <c r="AB767" s="685"/>
      <c r="AC767" s="685"/>
      <c r="AD767" s="685"/>
      <c r="AE767" s="685"/>
      <c r="AF767" s="695"/>
      <c r="AG767" s="695"/>
      <c r="AH767" s="73"/>
      <c r="AI767" s="109"/>
      <c r="AJ767" s="21"/>
      <c r="AK767" s="130"/>
      <c r="AL767" s="51"/>
      <c r="AM767" s="59"/>
      <c r="AN767" s="85"/>
      <c r="AO767" s="685"/>
      <c r="AP767" s="685"/>
      <c r="AQ767" s="685"/>
      <c r="AR767" s="685"/>
      <c r="AS767" s="695"/>
      <c r="AT767" s="695"/>
      <c r="AU767" s="73"/>
      <c r="AV767" s="109"/>
      <c r="AW767" s="21"/>
      <c r="AX767" s="130"/>
      <c r="AY767" s="51"/>
      <c r="AZ767" s="59"/>
      <c r="BA767" s="85"/>
      <c r="BB767" s="685"/>
      <c r="BC767" s="685"/>
      <c r="BD767" s="685"/>
      <c r="BE767" s="685"/>
      <c r="BF767" s="695"/>
      <c r="BG767" s="695"/>
      <c r="BH767" s="73"/>
      <c r="BI767" s="109"/>
      <c r="BJ767" s="21"/>
      <c r="BK767" s="130"/>
      <c r="BL767" s="51"/>
      <c r="BM767" s="59"/>
    </row>
    <row r="768" spans="1:65" s="5" customFormat="1" ht="15.95" customHeight="1" x14ac:dyDescent="0.2">
      <c r="A768" s="85"/>
      <c r="B768" s="685"/>
      <c r="C768" s="685"/>
      <c r="D768" s="685"/>
      <c r="E768" s="685"/>
      <c r="F768" s="695"/>
      <c r="G768" s="695"/>
      <c r="H768" s="73"/>
      <c r="I768" s="109"/>
      <c r="J768" s="21"/>
      <c r="K768" s="130"/>
      <c r="L768" s="51"/>
      <c r="M768" s="59"/>
      <c r="N768" s="85"/>
      <c r="O768" s="685"/>
      <c r="P768" s="685"/>
      <c r="Q768" s="685"/>
      <c r="R768" s="685"/>
      <c r="S768" s="695"/>
      <c r="T768" s="695"/>
      <c r="U768" s="73"/>
      <c r="V768" s="109"/>
      <c r="W768" s="21"/>
      <c r="X768" s="130"/>
      <c r="Y768" s="51"/>
      <c r="Z768" s="59"/>
      <c r="AA768" s="85"/>
      <c r="AB768" s="685"/>
      <c r="AC768" s="685"/>
      <c r="AD768" s="685"/>
      <c r="AE768" s="685"/>
      <c r="AF768" s="695"/>
      <c r="AG768" s="695"/>
      <c r="AH768" s="73"/>
      <c r="AI768" s="109"/>
      <c r="AJ768" s="21"/>
      <c r="AK768" s="130"/>
      <c r="AL768" s="51"/>
      <c r="AM768" s="59"/>
      <c r="AN768" s="85"/>
      <c r="AO768" s="685"/>
      <c r="AP768" s="685"/>
      <c r="AQ768" s="685"/>
      <c r="AR768" s="685"/>
      <c r="AS768" s="695"/>
      <c r="AT768" s="695"/>
      <c r="AU768" s="73"/>
      <c r="AV768" s="109"/>
      <c r="AW768" s="21"/>
      <c r="AX768" s="130"/>
      <c r="AY768" s="51"/>
      <c r="AZ768" s="59"/>
      <c r="BA768" s="85"/>
      <c r="BB768" s="685"/>
      <c r="BC768" s="685"/>
      <c r="BD768" s="685"/>
      <c r="BE768" s="685"/>
      <c r="BF768" s="695"/>
      <c r="BG768" s="695"/>
      <c r="BH768" s="73"/>
      <c r="BI768" s="109"/>
      <c r="BJ768" s="21"/>
      <c r="BK768" s="130"/>
      <c r="BL768" s="51"/>
      <c r="BM768" s="59"/>
    </row>
    <row r="769" spans="1:65" s="5" customFormat="1" ht="15.95" customHeight="1" x14ac:dyDescent="0.2">
      <c r="A769" s="85"/>
      <c r="B769" s="685"/>
      <c r="C769" s="685"/>
      <c r="D769" s="685"/>
      <c r="E769" s="685"/>
      <c r="F769" s="695"/>
      <c r="G769" s="695"/>
      <c r="H769" s="24"/>
      <c r="I769" s="98"/>
      <c r="K769" s="51"/>
      <c r="L769" s="51"/>
      <c r="M769" s="51"/>
      <c r="N769" s="85"/>
      <c r="O769" s="685"/>
      <c r="P769" s="685"/>
      <c r="Q769" s="685"/>
      <c r="R769" s="685"/>
      <c r="S769" s="695"/>
      <c r="T769" s="695"/>
      <c r="U769" s="24"/>
      <c r="V769" s="98"/>
      <c r="X769" s="51"/>
      <c r="Y769" s="51"/>
      <c r="Z769" s="51"/>
      <c r="AA769" s="85"/>
      <c r="AB769" s="685"/>
      <c r="AC769" s="685"/>
      <c r="AD769" s="685"/>
      <c r="AE769" s="685"/>
      <c r="AF769" s="695"/>
      <c r="AG769" s="695"/>
      <c r="AH769" s="24"/>
      <c r="AI769" s="98"/>
      <c r="AK769" s="51"/>
      <c r="AL769" s="51"/>
      <c r="AM769" s="51"/>
      <c r="AN769" s="85"/>
      <c r="AO769" s="685"/>
      <c r="AP769" s="685"/>
      <c r="AQ769" s="685"/>
      <c r="AR769" s="685"/>
      <c r="AS769" s="695"/>
      <c r="AT769" s="695"/>
      <c r="AU769" s="24"/>
      <c r="AV769" s="98"/>
      <c r="AX769" s="51"/>
      <c r="AY769" s="51"/>
      <c r="AZ769" s="51"/>
      <c r="BA769" s="85"/>
      <c r="BB769" s="685"/>
      <c r="BC769" s="685"/>
      <c r="BD769" s="685"/>
      <c r="BE769" s="685"/>
      <c r="BF769" s="695"/>
      <c r="BG769" s="695"/>
      <c r="BH769" s="24"/>
      <c r="BI769" s="98"/>
      <c r="BK769" s="51"/>
      <c r="BL769" s="51"/>
      <c r="BM769" s="51"/>
    </row>
    <row r="770" spans="1:65" s="5" customFormat="1" ht="15.95" customHeight="1" x14ac:dyDescent="0.2">
      <c r="A770" s="85"/>
      <c r="B770" s="685"/>
      <c r="C770" s="685"/>
      <c r="D770" s="685"/>
      <c r="E770" s="685"/>
      <c r="F770" s="695"/>
      <c r="G770" s="695"/>
      <c r="H770" s="32"/>
      <c r="I770" s="103"/>
      <c r="J770" s="46"/>
      <c r="K770" s="33"/>
      <c r="L770" s="51"/>
      <c r="M770" s="130"/>
      <c r="N770" s="85"/>
      <c r="O770" s="685"/>
      <c r="P770" s="685"/>
      <c r="Q770" s="685"/>
      <c r="R770" s="685"/>
      <c r="S770" s="695"/>
      <c r="T770" s="695"/>
      <c r="U770" s="32"/>
      <c r="V770" s="103"/>
      <c r="W770" s="46"/>
      <c r="X770" s="33"/>
      <c r="Y770" s="51"/>
      <c r="Z770" s="130"/>
      <c r="AA770" s="85"/>
      <c r="AB770" s="685"/>
      <c r="AC770" s="685"/>
      <c r="AD770" s="685"/>
      <c r="AE770" s="685"/>
      <c r="AF770" s="695"/>
      <c r="AG770" s="695"/>
      <c r="AH770" s="32"/>
      <c r="AI770" s="103"/>
      <c r="AJ770" s="46"/>
      <c r="AK770" s="33"/>
      <c r="AL770" s="51"/>
      <c r="AM770" s="130"/>
      <c r="AN770" s="85"/>
      <c r="AO770" s="685"/>
      <c r="AP770" s="685"/>
      <c r="AQ770" s="685"/>
      <c r="AR770" s="685"/>
      <c r="AS770" s="695"/>
      <c r="AT770" s="695"/>
      <c r="AU770" s="32"/>
      <c r="AV770" s="103"/>
      <c r="AW770" s="46"/>
      <c r="AX770" s="33"/>
      <c r="AY770" s="51"/>
      <c r="AZ770" s="130"/>
      <c r="BA770" s="85"/>
      <c r="BB770" s="685"/>
      <c r="BC770" s="685"/>
      <c r="BD770" s="685"/>
      <c r="BE770" s="685"/>
      <c r="BF770" s="695"/>
      <c r="BG770" s="695"/>
      <c r="BH770" s="32"/>
      <c r="BI770" s="103"/>
      <c r="BJ770" s="46"/>
      <c r="BK770" s="33"/>
      <c r="BL770" s="51"/>
      <c r="BM770" s="130"/>
    </row>
    <row r="771" spans="1:65" s="5" customFormat="1" ht="15.95" customHeight="1" x14ac:dyDescent="0.2">
      <c r="A771" s="85"/>
      <c r="B771" s="685"/>
      <c r="C771" s="685"/>
      <c r="D771" s="685"/>
      <c r="E771" s="685"/>
      <c r="F771" s="695"/>
      <c r="G771" s="695"/>
      <c r="H771" s="136"/>
      <c r="I771" s="136"/>
      <c r="J771" s="136"/>
      <c r="K771" s="136"/>
      <c r="L771" s="136"/>
      <c r="M771" s="136"/>
      <c r="N771" s="85"/>
      <c r="O771" s="685"/>
      <c r="P771" s="685"/>
      <c r="Q771" s="685"/>
      <c r="R771" s="685"/>
      <c r="S771" s="695"/>
      <c r="T771" s="695"/>
      <c r="U771" s="136"/>
      <c r="V771" s="136"/>
      <c r="W771" s="136"/>
      <c r="X771" s="136"/>
      <c r="Y771" s="136"/>
      <c r="Z771" s="136"/>
      <c r="AA771" s="85"/>
      <c r="AB771" s="685"/>
      <c r="AC771" s="685"/>
      <c r="AD771" s="685"/>
      <c r="AE771" s="685"/>
      <c r="AF771" s="695"/>
      <c r="AG771" s="695"/>
      <c r="AH771" s="136"/>
      <c r="AI771" s="136"/>
      <c r="AJ771" s="136"/>
      <c r="AK771" s="136"/>
      <c r="AL771" s="136"/>
      <c r="AM771" s="136"/>
      <c r="AN771" s="85"/>
      <c r="AO771" s="685"/>
      <c r="AP771" s="685"/>
      <c r="AQ771" s="685"/>
      <c r="AR771" s="685"/>
      <c r="AS771" s="695"/>
      <c r="AT771" s="695"/>
      <c r="AU771" s="136"/>
      <c r="AV771" s="136"/>
      <c r="AW771" s="136"/>
      <c r="AX771" s="136"/>
      <c r="AY771" s="136"/>
      <c r="AZ771" s="136"/>
      <c r="BA771" s="85"/>
      <c r="BB771" s="685"/>
      <c r="BC771" s="685"/>
      <c r="BD771" s="685"/>
      <c r="BE771" s="685"/>
      <c r="BF771" s="695"/>
      <c r="BG771" s="695"/>
      <c r="BH771" s="136"/>
      <c r="BI771" s="136"/>
      <c r="BJ771" s="136"/>
      <c r="BK771" s="136"/>
      <c r="BL771" s="136"/>
      <c r="BM771" s="136"/>
    </row>
    <row r="772" spans="1:65" s="5" customFormat="1" ht="15.95" customHeight="1" x14ac:dyDescent="0.2">
      <c r="A772" s="85"/>
      <c r="B772" s="686"/>
      <c r="C772" s="686"/>
      <c r="D772" s="686"/>
      <c r="E772" s="686"/>
      <c r="F772" s="695"/>
      <c r="G772" s="695"/>
      <c r="H772" s="24"/>
      <c r="I772" s="98"/>
      <c r="K772" s="51"/>
      <c r="L772" s="51"/>
      <c r="M772" s="51"/>
      <c r="N772" s="85"/>
      <c r="O772" s="686"/>
      <c r="P772" s="686"/>
      <c r="Q772" s="686"/>
      <c r="R772" s="686"/>
      <c r="S772" s="695"/>
      <c r="T772" s="695"/>
      <c r="U772" s="24"/>
      <c r="V772" s="98"/>
      <c r="X772" s="51"/>
      <c r="Y772" s="51"/>
      <c r="Z772" s="51"/>
      <c r="AA772" s="85"/>
      <c r="AB772" s="686"/>
      <c r="AC772" s="686"/>
      <c r="AD772" s="686"/>
      <c r="AE772" s="686"/>
      <c r="AF772" s="695"/>
      <c r="AG772" s="695"/>
      <c r="AH772" s="24"/>
      <c r="AI772" s="98"/>
      <c r="AK772" s="51"/>
      <c r="AL772" s="51"/>
      <c r="AM772" s="51"/>
      <c r="AN772" s="85"/>
      <c r="AO772" s="686"/>
      <c r="AP772" s="686"/>
      <c r="AQ772" s="686"/>
      <c r="AR772" s="686"/>
      <c r="AS772" s="695"/>
      <c r="AT772" s="695"/>
      <c r="AU772" s="24"/>
      <c r="AV772" s="98"/>
      <c r="AX772" s="51"/>
      <c r="AY772" s="51"/>
      <c r="AZ772" s="51"/>
      <c r="BA772" s="85"/>
      <c r="BB772" s="686"/>
      <c r="BC772" s="686"/>
      <c r="BD772" s="686"/>
      <c r="BE772" s="686"/>
      <c r="BF772" s="695"/>
      <c r="BG772" s="695"/>
      <c r="BH772" s="24"/>
      <c r="BI772" s="98"/>
      <c r="BK772" s="51"/>
      <c r="BL772" s="51"/>
      <c r="BM772" s="51"/>
    </row>
    <row r="773" spans="1:65" s="5" customFormat="1" ht="15.95" customHeight="1" x14ac:dyDescent="0.2">
      <c r="A773" s="85"/>
      <c r="B773" s="686"/>
      <c r="C773" s="686"/>
      <c r="D773" s="686"/>
      <c r="E773" s="686"/>
      <c r="F773" s="695"/>
      <c r="G773" s="695"/>
      <c r="H773" s="32"/>
      <c r="I773" s="103"/>
      <c r="J773" s="46"/>
      <c r="K773" s="33"/>
      <c r="L773" s="51"/>
      <c r="M773" s="130"/>
      <c r="N773" s="85"/>
      <c r="O773" s="686"/>
      <c r="P773" s="686"/>
      <c r="Q773" s="686"/>
      <c r="R773" s="686"/>
      <c r="S773" s="695"/>
      <c r="T773" s="695"/>
      <c r="U773" s="32"/>
      <c r="V773" s="103"/>
      <c r="W773" s="46"/>
      <c r="X773" s="33"/>
      <c r="Y773" s="51"/>
      <c r="Z773" s="130"/>
      <c r="AA773" s="85"/>
      <c r="AB773" s="686"/>
      <c r="AC773" s="686"/>
      <c r="AD773" s="686"/>
      <c r="AE773" s="686"/>
      <c r="AF773" s="695"/>
      <c r="AG773" s="695"/>
      <c r="AH773" s="32"/>
      <c r="AI773" s="103"/>
      <c r="AJ773" s="46"/>
      <c r="AK773" s="33"/>
      <c r="AL773" s="51"/>
      <c r="AM773" s="130"/>
      <c r="AN773" s="85"/>
      <c r="AO773" s="686"/>
      <c r="AP773" s="686"/>
      <c r="AQ773" s="686"/>
      <c r="AR773" s="686"/>
      <c r="AS773" s="695"/>
      <c r="AT773" s="695"/>
      <c r="AU773" s="32"/>
      <c r="AV773" s="103"/>
      <c r="AW773" s="46"/>
      <c r="AX773" s="33"/>
      <c r="AY773" s="51"/>
      <c r="AZ773" s="130"/>
      <c r="BA773" s="85"/>
      <c r="BB773" s="686"/>
      <c r="BC773" s="686"/>
      <c r="BD773" s="686"/>
      <c r="BE773" s="686"/>
      <c r="BF773" s="695"/>
      <c r="BG773" s="695"/>
      <c r="BH773" s="32"/>
      <c r="BI773" s="103"/>
      <c r="BJ773" s="46"/>
      <c r="BK773" s="33"/>
      <c r="BL773" s="51"/>
      <c r="BM773" s="130"/>
    </row>
    <row r="774" spans="1:65" s="5" customFormat="1" ht="15.95" customHeight="1" x14ac:dyDescent="0.2">
      <c r="A774" s="85"/>
      <c r="B774" s="49"/>
      <c r="C774" s="49"/>
      <c r="D774" s="49"/>
      <c r="E774" s="49"/>
      <c r="F774" s="54"/>
      <c r="G774" s="54"/>
      <c r="H774" s="136"/>
      <c r="I774" s="136"/>
      <c r="J774" s="136"/>
      <c r="K774" s="136"/>
      <c r="L774" s="136"/>
      <c r="M774" s="136"/>
      <c r="N774" s="85"/>
      <c r="O774" s="49"/>
      <c r="P774" s="49"/>
      <c r="Q774" s="49"/>
      <c r="R774" s="49"/>
      <c r="S774" s="54"/>
      <c r="T774" s="54"/>
      <c r="U774" s="136"/>
      <c r="V774" s="136"/>
      <c r="W774" s="136"/>
      <c r="X774" s="136"/>
      <c r="Y774" s="136"/>
      <c r="Z774" s="136"/>
      <c r="AA774" s="85"/>
      <c r="AB774" s="49"/>
      <c r="AC774" s="49"/>
      <c r="AD774" s="49"/>
      <c r="AE774" s="49"/>
      <c r="AF774" s="54"/>
      <c r="AG774" s="54"/>
      <c r="AH774" s="136"/>
      <c r="AI774" s="136"/>
      <c r="AJ774" s="136"/>
      <c r="AK774" s="136"/>
      <c r="AL774" s="136"/>
      <c r="AM774" s="136"/>
      <c r="AN774" s="85"/>
      <c r="AO774" s="49"/>
      <c r="AP774" s="49"/>
      <c r="AQ774" s="49"/>
      <c r="AR774" s="49"/>
      <c r="AS774" s="54"/>
      <c r="AT774" s="54"/>
      <c r="AU774" s="136"/>
      <c r="AV774" s="136"/>
      <c r="AW774" s="136"/>
      <c r="AX774" s="136"/>
      <c r="AY774" s="136"/>
      <c r="AZ774" s="136"/>
      <c r="BA774" s="85"/>
      <c r="BB774" s="49"/>
      <c r="BC774" s="49"/>
      <c r="BD774" s="49"/>
      <c r="BE774" s="49"/>
      <c r="BF774" s="54"/>
      <c r="BG774" s="54"/>
      <c r="BH774" s="136"/>
      <c r="BI774" s="136"/>
      <c r="BJ774" s="136"/>
      <c r="BK774" s="136"/>
      <c r="BL774" s="136"/>
      <c r="BM774" s="136"/>
    </row>
    <row r="775" spans="1:65" s="5" customFormat="1" ht="15.95" customHeight="1" x14ac:dyDescent="0.25">
      <c r="A775" s="7"/>
      <c r="B775" s="71"/>
      <c r="C775" s="71"/>
      <c r="D775" s="71"/>
      <c r="E775" s="88"/>
      <c r="F775" s="88"/>
      <c r="G775" s="88"/>
      <c r="H775" s="24"/>
      <c r="I775" s="98"/>
      <c r="K775" s="51"/>
      <c r="L775" s="51"/>
      <c r="M775" s="51"/>
      <c r="N775" s="7"/>
      <c r="O775" s="71"/>
      <c r="P775" s="71"/>
      <c r="Q775" s="71"/>
      <c r="R775" s="88"/>
      <c r="S775" s="88"/>
      <c r="T775" s="88"/>
      <c r="U775" s="24"/>
      <c r="V775" s="98"/>
      <c r="X775" s="51"/>
      <c r="Y775" s="51"/>
      <c r="Z775" s="51"/>
      <c r="AA775" s="7"/>
      <c r="AB775" s="71"/>
      <c r="AC775" s="71"/>
      <c r="AD775" s="71"/>
      <c r="AE775" s="88"/>
      <c r="AF775" s="88"/>
      <c r="AG775" s="88"/>
      <c r="AH775" s="24"/>
      <c r="AI775" s="98"/>
      <c r="AK775" s="51"/>
      <c r="AL775" s="51"/>
      <c r="AM775" s="51"/>
      <c r="AN775" s="7"/>
      <c r="AO775" s="71"/>
      <c r="AP775" s="71"/>
      <c r="AQ775" s="71"/>
      <c r="AR775" s="88"/>
      <c r="AS775" s="88"/>
      <c r="AT775" s="88"/>
      <c r="AU775" s="24"/>
      <c r="AV775" s="98"/>
      <c r="AX775" s="51"/>
      <c r="AY775" s="51"/>
      <c r="AZ775" s="51"/>
      <c r="BA775" s="7"/>
      <c r="BB775" s="71"/>
      <c r="BC775" s="71"/>
      <c r="BD775" s="71"/>
      <c r="BE775" s="88"/>
      <c r="BF775" s="88"/>
      <c r="BG775" s="88"/>
      <c r="BH775" s="24"/>
      <c r="BI775" s="98"/>
      <c r="BK775" s="51"/>
      <c r="BL775" s="51"/>
      <c r="BM775" s="51"/>
    </row>
    <row r="776" spans="1:65" s="5" customFormat="1" ht="15.95" customHeight="1" x14ac:dyDescent="0.2">
      <c r="A776" s="85"/>
      <c r="B776" s="49"/>
      <c r="C776" s="49"/>
      <c r="D776" s="49"/>
      <c r="E776" s="49"/>
      <c r="F776" s="54"/>
      <c r="G776" s="54"/>
      <c r="H776" s="32"/>
      <c r="I776" s="103"/>
      <c r="J776" s="46"/>
      <c r="K776" s="33"/>
      <c r="L776" s="51"/>
      <c r="M776" s="130"/>
      <c r="N776" s="85"/>
      <c r="O776" s="49"/>
      <c r="P776" s="49"/>
      <c r="Q776" s="49"/>
      <c r="R776" s="49"/>
      <c r="S776" s="54"/>
      <c r="T776" s="54"/>
      <c r="U776" s="32"/>
      <c r="V776" s="103"/>
      <c r="W776" s="46"/>
      <c r="X776" s="33"/>
      <c r="Y776" s="51"/>
      <c r="Z776" s="130"/>
      <c r="AA776" s="85"/>
      <c r="AB776" s="49"/>
      <c r="AC776" s="49"/>
      <c r="AD776" s="49"/>
      <c r="AE776" s="49"/>
      <c r="AF776" s="54"/>
      <c r="AG776" s="54"/>
      <c r="AH776" s="32"/>
      <c r="AI776" s="103"/>
      <c r="AJ776" s="46"/>
      <c r="AK776" s="33"/>
      <c r="AL776" s="51"/>
      <c r="AM776" s="130"/>
      <c r="AN776" s="85"/>
      <c r="AO776" s="49"/>
      <c r="AP776" s="49"/>
      <c r="AQ776" s="49"/>
      <c r="AR776" s="49"/>
      <c r="AS776" s="54"/>
      <c r="AT776" s="54"/>
      <c r="AU776" s="32"/>
      <c r="AV776" s="103"/>
      <c r="AW776" s="46"/>
      <c r="AX776" s="33"/>
      <c r="AY776" s="51"/>
      <c r="AZ776" s="130"/>
      <c r="BA776" s="85"/>
      <c r="BB776" s="49"/>
      <c r="BC776" s="49"/>
      <c r="BD776" s="49"/>
      <c r="BE776" s="49"/>
      <c r="BF776" s="54"/>
      <c r="BG776" s="54"/>
      <c r="BH776" s="32"/>
      <c r="BI776" s="103"/>
      <c r="BJ776" s="46"/>
      <c r="BK776" s="33"/>
      <c r="BL776" s="51"/>
      <c r="BM776" s="130"/>
    </row>
    <row r="777" spans="1:65" s="5" customFormat="1" ht="15.95" customHeight="1" x14ac:dyDescent="0.2">
      <c r="A777" s="85"/>
      <c r="B777" s="85"/>
      <c r="C777" s="85"/>
      <c r="D777" s="85"/>
      <c r="E777" s="85"/>
      <c r="F777" s="85"/>
      <c r="G777" s="85"/>
      <c r="H777" s="136"/>
      <c r="I777" s="136"/>
      <c r="J777" s="136"/>
      <c r="K777" s="136"/>
      <c r="L777" s="136"/>
      <c r="M777" s="136"/>
      <c r="N777" s="85"/>
      <c r="O777" s="85"/>
      <c r="P777" s="85"/>
      <c r="Q777" s="85"/>
      <c r="R777" s="85"/>
      <c r="S777" s="85"/>
      <c r="T777" s="85"/>
      <c r="U777" s="136"/>
      <c r="V777" s="136"/>
      <c r="W777" s="136"/>
      <c r="X777" s="136"/>
      <c r="Y777" s="136"/>
      <c r="Z777" s="136"/>
      <c r="AA777" s="85"/>
      <c r="AB777" s="85"/>
      <c r="AC777" s="85"/>
      <c r="AD777" s="85"/>
      <c r="AE777" s="85"/>
      <c r="AF777" s="85"/>
      <c r="AG777" s="85"/>
      <c r="AH777" s="136"/>
      <c r="AI777" s="136"/>
      <c r="AJ777" s="136"/>
      <c r="AK777" s="136"/>
      <c r="AL777" s="136"/>
      <c r="AM777" s="136"/>
      <c r="AN777" s="85"/>
      <c r="AO777" s="85"/>
      <c r="AP777" s="85"/>
      <c r="AQ777" s="85"/>
      <c r="AR777" s="85"/>
      <c r="AS777" s="85"/>
      <c r="AT777" s="85"/>
      <c r="AU777" s="136"/>
      <c r="AV777" s="136"/>
      <c r="AW777" s="136"/>
      <c r="AX777" s="136"/>
      <c r="AY777" s="136"/>
      <c r="AZ777" s="136"/>
      <c r="BA777" s="85"/>
      <c r="BB777" s="85"/>
      <c r="BC777" s="85"/>
      <c r="BD777" s="85"/>
      <c r="BE777" s="85"/>
      <c r="BF777" s="85"/>
      <c r="BG777" s="85"/>
      <c r="BH777" s="136"/>
      <c r="BI777" s="136"/>
      <c r="BJ777" s="136"/>
      <c r="BK777" s="136"/>
      <c r="BL777" s="136"/>
      <c r="BM777" s="136"/>
    </row>
    <row r="778" spans="1:65" s="5" customFormat="1" ht="15.95" customHeight="1" x14ac:dyDescent="0.2">
      <c r="A778" s="82"/>
      <c r="B778" s="689"/>
      <c r="C778" s="689"/>
      <c r="D778" s="689"/>
      <c r="E778" s="689"/>
      <c r="F778" s="689"/>
      <c r="G778" s="689"/>
      <c r="H778" s="24"/>
      <c r="I778" s="98"/>
      <c r="K778" s="51"/>
      <c r="L778" s="51"/>
      <c r="M778" s="51"/>
      <c r="N778" s="82"/>
      <c r="O778" s="689"/>
      <c r="P778" s="689"/>
      <c r="Q778" s="689"/>
      <c r="R778" s="689"/>
      <c r="S778" s="689"/>
      <c r="T778" s="689"/>
      <c r="U778" s="24"/>
      <c r="V778" s="98"/>
      <c r="X778" s="51"/>
      <c r="Y778" s="51"/>
      <c r="Z778" s="51"/>
      <c r="AA778" s="82"/>
      <c r="AB778" s="689"/>
      <c r="AC778" s="689"/>
      <c r="AD778" s="689"/>
      <c r="AE778" s="689"/>
      <c r="AF778" s="689"/>
      <c r="AG778" s="689"/>
      <c r="AH778" s="24"/>
      <c r="AI778" s="98"/>
      <c r="AK778" s="51"/>
      <c r="AL778" s="51"/>
      <c r="AM778" s="51"/>
      <c r="AN778" s="82"/>
      <c r="AO778" s="689"/>
      <c r="AP778" s="689"/>
      <c r="AQ778" s="689"/>
      <c r="AR778" s="689"/>
      <c r="AS778" s="689"/>
      <c r="AT778" s="689"/>
      <c r="AU778" s="24"/>
      <c r="AV778" s="98"/>
      <c r="AX778" s="51"/>
      <c r="AY778" s="51"/>
      <c r="AZ778" s="51"/>
      <c r="BA778" s="82"/>
      <c r="BB778" s="689"/>
      <c r="BC778" s="689"/>
      <c r="BD778" s="689"/>
      <c r="BE778" s="689"/>
      <c r="BF778" s="689"/>
      <c r="BG778" s="689"/>
      <c r="BH778" s="24"/>
      <c r="BI778" s="98"/>
      <c r="BK778" s="51"/>
      <c r="BL778" s="51"/>
      <c r="BM778" s="51"/>
    </row>
    <row r="779" spans="1:65" s="5" customFormat="1" ht="15.95" customHeight="1" x14ac:dyDescent="0.2">
      <c r="A779" s="61"/>
      <c r="B779" s="689"/>
      <c r="C779" s="689"/>
      <c r="D779" s="689"/>
      <c r="E779" s="689"/>
      <c r="F779" s="689"/>
      <c r="G779" s="689"/>
      <c r="H779" s="38"/>
      <c r="I779" s="103"/>
      <c r="K779" s="59"/>
      <c r="L779" s="51"/>
      <c r="M779" s="130"/>
      <c r="N779" s="61"/>
      <c r="O779" s="689"/>
      <c r="P779" s="689"/>
      <c r="Q779" s="689"/>
      <c r="R779" s="689"/>
      <c r="S779" s="689"/>
      <c r="T779" s="689"/>
      <c r="U779" s="38"/>
      <c r="V779" s="103"/>
      <c r="X779" s="59"/>
      <c r="Y779" s="51"/>
      <c r="Z779" s="130"/>
      <c r="AA779" s="61"/>
      <c r="AB779" s="689"/>
      <c r="AC779" s="689"/>
      <c r="AD779" s="689"/>
      <c r="AE779" s="689"/>
      <c r="AF779" s="689"/>
      <c r="AG779" s="689"/>
      <c r="AH779" s="38"/>
      <c r="AI779" s="103"/>
      <c r="AK779" s="59"/>
      <c r="AL779" s="51"/>
      <c r="AM779" s="130"/>
      <c r="AN779" s="61"/>
      <c r="AO779" s="689"/>
      <c r="AP779" s="689"/>
      <c r="AQ779" s="689"/>
      <c r="AR779" s="689"/>
      <c r="AS779" s="689"/>
      <c r="AT779" s="689"/>
      <c r="AU779" s="38"/>
      <c r="AV779" s="103"/>
      <c r="AX779" s="59"/>
      <c r="AY779" s="51"/>
      <c r="AZ779" s="130"/>
      <c r="BA779" s="61"/>
      <c r="BB779" s="689"/>
      <c r="BC779" s="689"/>
      <c r="BD779" s="689"/>
      <c r="BE779" s="689"/>
      <c r="BF779" s="689"/>
      <c r="BG779" s="689"/>
      <c r="BH779" s="38"/>
      <c r="BI779" s="103"/>
      <c r="BK779" s="59"/>
      <c r="BL779" s="51"/>
      <c r="BM779" s="130"/>
    </row>
    <row r="780" spans="1:65" s="5" customFormat="1" ht="15.95" customHeight="1" x14ac:dyDescent="0.2">
      <c r="A780" s="61"/>
      <c r="B780" s="80"/>
      <c r="C780" s="80"/>
      <c r="D780" s="80"/>
      <c r="E780" s="45"/>
      <c r="F780" s="45"/>
      <c r="G780" s="45"/>
      <c r="H780" s="38"/>
      <c r="I780" s="103"/>
      <c r="K780" s="59"/>
      <c r="L780" s="51"/>
      <c r="M780" s="130"/>
      <c r="N780" s="61"/>
      <c r="O780" s="80"/>
      <c r="P780" s="80"/>
      <c r="Q780" s="80"/>
      <c r="R780" s="45"/>
      <c r="S780" s="45"/>
      <c r="T780" s="45"/>
      <c r="U780" s="38"/>
      <c r="V780" s="103"/>
      <c r="X780" s="59"/>
      <c r="Y780" s="51"/>
      <c r="Z780" s="130"/>
      <c r="AA780" s="61"/>
      <c r="AB780" s="80"/>
      <c r="AC780" s="80"/>
      <c r="AD780" s="80"/>
      <c r="AE780" s="45"/>
      <c r="AF780" s="45"/>
      <c r="AG780" s="45"/>
      <c r="AH780" s="38"/>
      <c r="AI780" s="103"/>
      <c r="AK780" s="59"/>
      <c r="AL780" s="51"/>
      <c r="AM780" s="130"/>
      <c r="AN780" s="61"/>
      <c r="AO780" s="80"/>
      <c r="AP780" s="80"/>
      <c r="AQ780" s="80"/>
      <c r="AR780" s="45"/>
      <c r="AS780" s="45"/>
      <c r="AT780" s="45"/>
      <c r="AU780" s="38"/>
      <c r="AV780" s="103"/>
      <c r="AX780" s="59"/>
      <c r="AY780" s="51"/>
      <c r="AZ780" s="130"/>
      <c r="BA780" s="61"/>
      <c r="BB780" s="80"/>
      <c r="BC780" s="80"/>
      <c r="BD780" s="80"/>
      <c r="BE780" s="45"/>
      <c r="BF780" s="45"/>
      <c r="BG780" s="45"/>
      <c r="BH780" s="38"/>
      <c r="BI780" s="103"/>
      <c r="BK780" s="59"/>
      <c r="BL780" s="51"/>
      <c r="BM780" s="130"/>
    </row>
    <row r="781" spans="1:65" s="5" customFormat="1" ht="15.95" customHeight="1" x14ac:dyDescent="0.2">
      <c r="A781" s="85"/>
      <c r="B781" s="57"/>
      <c r="C781" s="57"/>
      <c r="D781" s="57"/>
      <c r="E781" s="85"/>
      <c r="F781" s="85"/>
      <c r="G781" s="85"/>
      <c r="H781" s="38"/>
      <c r="I781" s="103"/>
      <c r="K781" s="59"/>
      <c r="L781" s="51"/>
      <c r="M781" s="130"/>
      <c r="N781" s="85"/>
      <c r="O781" s="57"/>
      <c r="P781" s="57"/>
      <c r="Q781" s="57"/>
      <c r="R781" s="85"/>
      <c r="S781" s="85"/>
      <c r="T781" s="85"/>
      <c r="U781" s="38"/>
      <c r="V781" s="103"/>
      <c r="X781" s="59"/>
      <c r="Y781" s="51"/>
      <c r="Z781" s="130"/>
      <c r="AA781" s="85"/>
      <c r="AB781" s="57"/>
      <c r="AC781" s="57"/>
      <c r="AD781" s="57"/>
      <c r="AE781" s="85"/>
      <c r="AF781" s="85"/>
      <c r="AG781" s="85"/>
      <c r="AH781" s="38"/>
      <c r="AI781" s="103"/>
      <c r="AK781" s="59"/>
      <c r="AL781" s="51"/>
      <c r="AM781" s="130"/>
      <c r="AN781" s="85"/>
      <c r="AO781" s="57"/>
      <c r="AP781" s="57"/>
      <c r="AQ781" s="57"/>
      <c r="AR781" s="85"/>
      <c r="AS781" s="85"/>
      <c r="AT781" s="85"/>
      <c r="AU781" s="38"/>
      <c r="AV781" s="103"/>
      <c r="AX781" s="59"/>
      <c r="AY781" s="51"/>
      <c r="AZ781" s="130"/>
      <c r="BA781" s="85"/>
      <c r="BB781" s="57"/>
      <c r="BC781" s="57"/>
      <c r="BD781" s="57"/>
      <c r="BE781" s="85"/>
      <c r="BF781" s="85"/>
      <c r="BG781" s="85"/>
      <c r="BH781" s="38"/>
      <c r="BI781" s="103"/>
      <c r="BK781" s="59"/>
      <c r="BL781" s="51"/>
      <c r="BM781" s="130"/>
    </row>
    <row r="782" spans="1:65" s="5" customFormat="1" ht="15.95" customHeight="1" x14ac:dyDescent="0.2">
      <c r="A782" s="85"/>
      <c r="B782" s="686"/>
      <c r="C782" s="686"/>
      <c r="D782" s="686"/>
      <c r="E782" s="686"/>
      <c r="F782" s="698"/>
      <c r="G782" s="698"/>
      <c r="H782" s="82"/>
      <c r="I782" s="82"/>
      <c r="J782" s="82"/>
      <c r="K782" s="82"/>
      <c r="L782" s="82"/>
      <c r="M782" s="82"/>
      <c r="N782" s="85"/>
      <c r="O782" s="686"/>
      <c r="P782" s="686"/>
      <c r="Q782" s="686"/>
      <c r="R782" s="686"/>
      <c r="S782" s="698"/>
      <c r="T782" s="698"/>
      <c r="U782" s="82"/>
      <c r="V782" s="82"/>
      <c r="W782" s="82"/>
      <c r="X782" s="82"/>
      <c r="Y782" s="82"/>
      <c r="Z782" s="82"/>
      <c r="AA782" s="85"/>
      <c r="AB782" s="686"/>
      <c r="AC782" s="686"/>
      <c r="AD782" s="686"/>
      <c r="AE782" s="686"/>
      <c r="AF782" s="698"/>
      <c r="AG782" s="698"/>
      <c r="AH782" s="82"/>
      <c r="AI782" s="82"/>
      <c r="AJ782" s="82"/>
      <c r="AK782" s="82"/>
      <c r="AL782" s="82"/>
      <c r="AM782" s="82"/>
      <c r="AN782" s="85"/>
      <c r="AO782" s="686"/>
      <c r="AP782" s="686"/>
      <c r="AQ782" s="686"/>
      <c r="AR782" s="686"/>
      <c r="AS782" s="698"/>
      <c r="AT782" s="698"/>
      <c r="AU782" s="82"/>
      <c r="AV782" s="82"/>
      <c r="AW782" s="82"/>
      <c r="AX782" s="82"/>
      <c r="AY782" s="82"/>
      <c r="AZ782" s="82"/>
      <c r="BA782" s="85"/>
      <c r="BB782" s="686"/>
      <c r="BC782" s="686"/>
      <c r="BD782" s="686"/>
      <c r="BE782" s="686"/>
      <c r="BF782" s="698"/>
      <c r="BG782" s="698"/>
      <c r="BH782" s="82"/>
      <c r="BI782" s="82"/>
      <c r="BJ782" s="82"/>
      <c r="BK782" s="82"/>
      <c r="BL782" s="82"/>
      <c r="BM782" s="82"/>
    </row>
    <row r="783" spans="1:65" s="5" customFormat="1" ht="15.95" customHeight="1" x14ac:dyDescent="0.2">
      <c r="A783" s="85"/>
      <c r="B783" s="686"/>
      <c r="C783" s="686"/>
      <c r="D783" s="686"/>
      <c r="E783" s="686"/>
      <c r="F783" s="699"/>
      <c r="G783" s="699"/>
      <c r="H783" s="24"/>
      <c r="I783" s="98"/>
      <c r="K783" s="51"/>
      <c r="L783" s="51"/>
      <c r="M783" s="51"/>
      <c r="N783" s="85"/>
      <c r="O783" s="686"/>
      <c r="P783" s="686"/>
      <c r="Q783" s="686"/>
      <c r="R783" s="686"/>
      <c r="S783" s="699"/>
      <c r="T783" s="699"/>
      <c r="U783" s="24"/>
      <c r="V783" s="98"/>
      <c r="X783" s="51"/>
      <c r="Y783" s="51"/>
      <c r="Z783" s="51"/>
      <c r="AA783" s="85"/>
      <c r="AB783" s="686"/>
      <c r="AC783" s="686"/>
      <c r="AD783" s="686"/>
      <c r="AE783" s="686"/>
      <c r="AF783" s="699"/>
      <c r="AG783" s="699"/>
      <c r="AH783" s="24"/>
      <c r="AI783" s="98"/>
      <c r="AK783" s="51"/>
      <c r="AL783" s="51"/>
      <c r="AM783" s="51"/>
      <c r="AN783" s="85"/>
      <c r="AO783" s="686"/>
      <c r="AP783" s="686"/>
      <c r="AQ783" s="686"/>
      <c r="AR783" s="686"/>
      <c r="AS783" s="699"/>
      <c r="AT783" s="699"/>
      <c r="AU783" s="24"/>
      <c r="AV783" s="98"/>
      <c r="AX783" s="51"/>
      <c r="AY783" s="51"/>
      <c r="AZ783" s="51"/>
      <c r="BA783" s="85"/>
      <c r="BB783" s="686"/>
      <c r="BC783" s="686"/>
      <c r="BD783" s="686"/>
      <c r="BE783" s="686"/>
      <c r="BF783" s="699"/>
      <c r="BG783" s="699"/>
      <c r="BH783" s="24"/>
      <c r="BI783" s="98"/>
      <c r="BK783" s="51"/>
      <c r="BL783" s="51"/>
      <c r="BM783" s="51"/>
    </row>
    <row r="784" spans="1:65" s="5" customFormat="1" ht="15.95" customHeight="1" x14ac:dyDescent="0.2">
      <c r="A784" s="85"/>
      <c r="B784" s="686"/>
      <c r="C784" s="686"/>
      <c r="D784" s="686"/>
      <c r="E784" s="686"/>
      <c r="F784" s="698"/>
      <c r="G784" s="698"/>
      <c r="H784" s="32"/>
      <c r="I784" s="103"/>
      <c r="J784" s="46"/>
      <c r="K784" s="33"/>
      <c r="L784" s="51"/>
      <c r="M784" s="130"/>
      <c r="N784" s="85"/>
      <c r="O784" s="686"/>
      <c r="P784" s="686"/>
      <c r="Q784" s="686"/>
      <c r="R784" s="686"/>
      <c r="S784" s="698"/>
      <c r="T784" s="698"/>
      <c r="U784" s="32"/>
      <c r="V784" s="103"/>
      <c r="W784" s="46"/>
      <c r="X784" s="33"/>
      <c r="Y784" s="51"/>
      <c r="Z784" s="130"/>
      <c r="AA784" s="85"/>
      <c r="AB784" s="686"/>
      <c r="AC784" s="686"/>
      <c r="AD784" s="686"/>
      <c r="AE784" s="686"/>
      <c r="AF784" s="698"/>
      <c r="AG784" s="698"/>
      <c r="AH784" s="32"/>
      <c r="AI784" s="103"/>
      <c r="AJ784" s="46"/>
      <c r="AK784" s="33"/>
      <c r="AL784" s="51"/>
      <c r="AM784" s="130"/>
      <c r="AN784" s="85"/>
      <c r="AO784" s="686"/>
      <c r="AP784" s="686"/>
      <c r="AQ784" s="686"/>
      <c r="AR784" s="686"/>
      <c r="AS784" s="698"/>
      <c r="AT784" s="698"/>
      <c r="AU784" s="32"/>
      <c r="AV784" s="103"/>
      <c r="AW784" s="46"/>
      <c r="AX784" s="33"/>
      <c r="AY784" s="51"/>
      <c r="AZ784" s="130"/>
      <c r="BA784" s="85"/>
      <c r="BB784" s="686"/>
      <c r="BC784" s="686"/>
      <c r="BD784" s="686"/>
      <c r="BE784" s="686"/>
      <c r="BF784" s="698"/>
      <c r="BG784" s="698"/>
      <c r="BH784" s="32"/>
      <c r="BI784" s="103"/>
      <c r="BJ784" s="46"/>
      <c r="BK784" s="33"/>
      <c r="BL784" s="51"/>
      <c r="BM784" s="130"/>
    </row>
    <row r="785" spans="1:65" s="5" customFormat="1" ht="15.95" customHeight="1" x14ac:dyDescent="0.2">
      <c r="A785" s="85"/>
      <c r="B785" s="688"/>
      <c r="C785" s="688"/>
      <c r="D785" s="688"/>
      <c r="E785" s="688"/>
      <c r="F785" s="695"/>
      <c r="G785" s="695"/>
      <c r="H785" s="136"/>
      <c r="I785" s="136"/>
      <c r="J785" s="136"/>
      <c r="K785" s="136"/>
      <c r="L785" s="136"/>
      <c r="M785" s="136"/>
      <c r="N785" s="85"/>
      <c r="O785" s="688"/>
      <c r="P785" s="688"/>
      <c r="Q785" s="688"/>
      <c r="R785" s="688"/>
      <c r="S785" s="695"/>
      <c r="T785" s="695"/>
      <c r="U785" s="136"/>
      <c r="V785" s="136"/>
      <c r="W785" s="136"/>
      <c r="X785" s="136"/>
      <c r="Y785" s="136"/>
      <c r="Z785" s="136"/>
      <c r="AA785" s="85"/>
      <c r="AB785" s="688"/>
      <c r="AC785" s="688"/>
      <c r="AD785" s="688"/>
      <c r="AE785" s="688"/>
      <c r="AF785" s="695"/>
      <c r="AG785" s="695"/>
      <c r="AH785" s="136"/>
      <c r="AI785" s="136"/>
      <c r="AJ785" s="136"/>
      <c r="AK785" s="136"/>
      <c r="AL785" s="136"/>
      <c r="AM785" s="136"/>
      <c r="AN785" s="85"/>
      <c r="AO785" s="688"/>
      <c r="AP785" s="688"/>
      <c r="AQ785" s="688"/>
      <c r="AR785" s="688"/>
      <c r="AS785" s="695"/>
      <c r="AT785" s="695"/>
      <c r="AU785" s="136"/>
      <c r="AV785" s="136"/>
      <c r="AW785" s="136"/>
      <c r="AX785" s="136"/>
      <c r="AY785" s="136"/>
      <c r="AZ785" s="136"/>
      <c r="BA785" s="85"/>
      <c r="BB785" s="688"/>
      <c r="BC785" s="688"/>
      <c r="BD785" s="688"/>
      <c r="BE785" s="688"/>
      <c r="BF785" s="695"/>
      <c r="BG785" s="695"/>
      <c r="BH785" s="136"/>
      <c r="BI785" s="136"/>
      <c r="BJ785" s="136"/>
      <c r="BK785" s="136"/>
      <c r="BL785" s="136"/>
      <c r="BM785" s="136"/>
    </row>
    <row r="786" spans="1:65" s="5" customFormat="1" ht="15.95" customHeight="1" x14ac:dyDescent="0.2">
      <c r="A786" s="85"/>
      <c r="B786" s="685"/>
      <c r="C786" s="685"/>
      <c r="D786" s="685"/>
      <c r="E786" s="685"/>
      <c r="F786" s="695"/>
      <c r="G786" s="695"/>
      <c r="H786" s="24"/>
      <c r="I786" s="98"/>
      <c r="K786" s="51"/>
      <c r="L786" s="51"/>
      <c r="M786" s="51"/>
      <c r="N786" s="85"/>
      <c r="O786" s="685"/>
      <c r="P786" s="685"/>
      <c r="Q786" s="685"/>
      <c r="R786" s="685"/>
      <c r="S786" s="695"/>
      <c r="T786" s="695"/>
      <c r="U786" s="24"/>
      <c r="V786" s="98"/>
      <c r="X786" s="51"/>
      <c r="Y786" s="51"/>
      <c r="Z786" s="51"/>
      <c r="AA786" s="85"/>
      <c r="AB786" s="685"/>
      <c r="AC786" s="685"/>
      <c r="AD786" s="685"/>
      <c r="AE786" s="685"/>
      <c r="AF786" s="695"/>
      <c r="AG786" s="695"/>
      <c r="AH786" s="24"/>
      <c r="AI786" s="98"/>
      <c r="AK786" s="51"/>
      <c r="AL786" s="51"/>
      <c r="AM786" s="51"/>
      <c r="AN786" s="85"/>
      <c r="AO786" s="685"/>
      <c r="AP786" s="685"/>
      <c r="AQ786" s="685"/>
      <c r="AR786" s="685"/>
      <c r="AS786" s="695"/>
      <c r="AT786" s="695"/>
      <c r="AU786" s="24"/>
      <c r="AV786" s="98"/>
      <c r="AX786" s="51"/>
      <c r="AY786" s="51"/>
      <c r="AZ786" s="51"/>
      <c r="BA786" s="85"/>
      <c r="BB786" s="685"/>
      <c r="BC786" s="685"/>
      <c r="BD786" s="685"/>
      <c r="BE786" s="685"/>
      <c r="BF786" s="695"/>
      <c r="BG786" s="695"/>
      <c r="BH786" s="24"/>
      <c r="BI786" s="98"/>
      <c r="BK786" s="51"/>
      <c r="BL786" s="51"/>
      <c r="BM786" s="51"/>
    </row>
    <row r="787" spans="1:65" s="5" customFormat="1" ht="15.95" customHeight="1" x14ac:dyDescent="0.2">
      <c r="A787" s="85"/>
      <c r="B787" s="685"/>
      <c r="C787" s="685"/>
      <c r="D787" s="685"/>
      <c r="E787" s="685"/>
      <c r="F787" s="695"/>
      <c r="G787" s="695"/>
      <c r="H787" s="55"/>
      <c r="I787" s="112"/>
      <c r="J787" s="46"/>
      <c r="K787" s="134"/>
      <c r="L787" s="134"/>
      <c r="M787" s="49"/>
      <c r="N787" s="85"/>
      <c r="O787" s="685"/>
      <c r="P787" s="685"/>
      <c r="Q787" s="685"/>
      <c r="R787" s="685"/>
      <c r="S787" s="695"/>
      <c r="T787" s="695"/>
      <c r="U787" s="55"/>
      <c r="V787" s="112"/>
      <c r="W787" s="46"/>
      <c r="X787" s="134"/>
      <c r="Y787" s="134"/>
      <c r="Z787" s="49"/>
      <c r="AA787" s="85"/>
      <c r="AB787" s="685"/>
      <c r="AC787" s="685"/>
      <c r="AD787" s="685"/>
      <c r="AE787" s="685"/>
      <c r="AF787" s="695"/>
      <c r="AG787" s="695"/>
      <c r="AH787" s="55"/>
      <c r="AI787" s="112"/>
      <c r="AJ787" s="46"/>
      <c r="AK787" s="134"/>
      <c r="AL787" s="134"/>
      <c r="AM787" s="49"/>
      <c r="AN787" s="85"/>
      <c r="AO787" s="685"/>
      <c r="AP787" s="685"/>
      <c r="AQ787" s="685"/>
      <c r="AR787" s="685"/>
      <c r="AS787" s="695"/>
      <c r="AT787" s="695"/>
      <c r="AU787" s="55"/>
      <c r="AV787" s="112"/>
      <c r="AW787" s="46"/>
      <c r="AX787" s="134"/>
      <c r="AY787" s="134"/>
      <c r="AZ787" s="49"/>
      <c r="BA787" s="85"/>
      <c r="BB787" s="685"/>
      <c r="BC787" s="685"/>
      <c r="BD787" s="685"/>
      <c r="BE787" s="685"/>
      <c r="BF787" s="695"/>
      <c r="BG787" s="695"/>
      <c r="BH787" s="55"/>
      <c r="BI787" s="112"/>
      <c r="BJ787" s="46"/>
      <c r="BK787" s="134"/>
      <c r="BL787" s="134"/>
      <c r="BM787" s="49"/>
    </row>
    <row r="788" spans="1:65" s="5" customFormat="1" ht="15.95" customHeight="1" x14ac:dyDescent="0.2">
      <c r="A788" s="85"/>
      <c r="B788" s="685"/>
      <c r="C788" s="685"/>
      <c r="D788" s="685"/>
      <c r="E788" s="685"/>
      <c r="F788" s="695"/>
      <c r="G788" s="695"/>
      <c r="H788" s="32"/>
      <c r="I788" s="103"/>
      <c r="J788" s="46"/>
      <c r="K788" s="33"/>
      <c r="L788" s="51"/>
      <c r="M788" s="130"/>
      <c r="N788" s="85"/>
      <c r="O788" s="685"/>
      <c r="P788" s="685"/>
      <c r="Q788" s="685"/>
      <c r="R788" s="685"/>
      <c r="S788" s="695"/>
      <c r="T788" s="695"/>
      <c r="U788" s="32"/>
      <c r="V788" s="103"/>
      <c r="W788" s="46"/>
      <c r="X788" s="33"/>
      <c r="Y788" s="51"/>
      <c r="Z788" s="130"/>
      <c r="AA788" s="85"/>
      <c r="AB788" s="685"/>
      <c r="AC788" s="685"/>
      <c r="AD788" s="685"/>
      <c r="AE788" s="685"/>
      <c r="AF788" s="695"/>
      <c r="AG788" s="695"/>
      <c r="AH788" s="32"/>
      <c r="AI788" s="103"/>
      <c r="AJ788" s="46"/>
      <c r="AK788" s="33"/>
      <c r="AL788" s="51"/>
      <c r="AM788" s="130"/>
      <c r="AN788" s="85"/>
      <c r="AO788" s="685"/>
      <c r="AP788" s="685"/>
      <c r="AQ788" s="685"/>
      <c r="AR788" s="685"/>
      <c r="AS788" s="695"/>
      <c r="AT788" s="695"/>
      <c r="AU788" s="32"/>
      <c r="AV788" s="103"/>
      <c r="AW788" s="46"/>
      <c r="AX788" s="33"/>
      <c r="AY788" s="51"/>
      <c r="AZ788" s="130"/>
      <c r="BA788" s="85"/>
      <c r="BB788" s="685"/>
      <c r="BC788" s="685"/>
      <c r="BD788" s="685"/>
      <c r="BE788" s="685"/>
      <c r="BF788" s="695"/>
      <c r="BG788" s="695"/>
      <c r="BH788" s="32"/>
      <c r="BI788" s="103"/>
      <c r="BJ788" s="46"/>
      <c r="BK788" s="33"/>
      <c r="BL788" s="51"/>
      <c r="BM788" s="130"/>
    </row>
    <row r="789" spans="1:65" s="5" customFormat="1" ht="15.95" customHeight="1" x14ac:dyDescent="0.2">
      <c r="A789" s="85"/>
      <c r="B789" s="685"/>
      <c r="C789" s="685"/>
      <c r="D789" s="685"/>
      <c r="E789" s="685"/>
      <c r="F789" s="695"/>
      <c r="G789" s="695"/>
      <c r="H789" s="136"/>
      <c r="I789" s="136"/>
      <c r="J789" s="136"/>
      <c r="K789" s="136"/>
      <c r="L789" s="136"/>
      <c r="M789" s="136"/>
      <c r="N789" s="85"/>
      <c r="O789" s="685"/>
      <c r="P789" s="685"/>
      <c r="Q789" s="685"/>
      <c r="R789" s="685"/>
      <c r="S789" s="695"/>
      <c r="T789" s="695"/>
      <c r="U789" s="136"/>
      <c r="V789" s="136"/>
      <c r="W789" s="136"/>
      <c r="X789" s="136"/>
      <c r="Y789" s="136"/>
      <c r="Z789" s="136"/>
      <c r="AA789" s="85"/>
      <c r="AB789" s="685"/>
      <c r="AC789" s="685"/>
      <c r="AD789" s="685"/>
      <c r="AE789" s="685"/>
      <c r="AF789" s="695"/>
      <c r="AG789" s="695"/>
      <c r="AH789" s="136"/>
      <c r="AI789" s="136"/>
      <c r="AJ789" s="136"/>
      <c r="AK789" s="136"/>
      <c r="AL789" s="136"/>
      <c r="AM789" s="136"/>
      <c r="AN789" s="85"/>
      <c r="AO789" s="685"/>
      <c r="AP789" s="685"/>
      <c r="AQ789" s="685"/>
      <c r="AR789" s="685"/>
      <c r="AS789" s="695"/>
      <c r="AT789" s="695"/>
      <c r="AU789" s="136"/>
      <c r="AV789" s="136"/>
      <c r="AW789" s="136"/>
      <c r="AX789" s="136"/>
      <c r="AY789" s="136"/>
      <c r="AZ789" s="136"/>
      <c r="BA789" s="85"/>
      <c r="BB789" s="685"/>
      <c r="BC789" s="685"/>
      <c r="BD789" s="685"/>
      <c r="BE789" s="685"/>
      <c r="BF789" s="695"/>
      <c r="BG789" s="695"/>
      <c r="BH789" s="136"/>
      <c r="BI789" s="136"/>
      <c r="BJ789" s="136"/>
      <c r="BK789" s="136"/>
      <c r="BL789" s="136"/>
      <c r="BM789" s="136"/>
    </row>
    <row r="790" spans="1:65" s="5" customFormat="1" ht="15.95" customHeight="1" x14ac:dyDescent="0.2">
      <c r="A790" s="85"/>
      <c r="B790" s="685"/>
      <c r="C790" s="685"/>
      <c r="D790" s="685"/>
      <c r="E790" s="685"/>
      <c r="F790" s="695"/>
      <c r="G790" s="695"/>
      <c r="H790" s="24"/>
      <c r="I790" s="98"/>
      <c r="K790" s="51"/>
      <c r="L790" s="51"/>
      <c r="M790" s="51"/>
      <c r="N790" s="85"/>
      <c r="O790" s="685"/>
      <c r="P790" s="685"/>
      <c r="Q790" s="685"/>
      <c r="R790" s="685"/>
      <c r="S790" s="695"/>
      <c r="T790" s="695"/>
      <c r="U790" s="24"/>
      <c r="V790" s="98"/>
      <c r="X790" s="51"/>
      <c r="Y790" s="51"/>
      <c r="Z790" s="51"/>
      <c r="AA790" s="85"/>
      <c r="AB790" s="685"/>
      <c r="AC790" s="685"/>
      <c r="AD790" s="685"/>
      <c r="AE790" s="685"/>
      <c r="AF790" s="695"/>
      <c r="AG790" s="695"/>
      <c r="AH790" s="24"/>
      <c r="AI790" s="98"/>
      <c r="AK790" s="51"/>
      <c r="AL790" s="51"/>
      <c r="AM790" s="51"/>
      <c r="AN790" s="85"/>
      <c r="AO790" s="685"/>
      <c r="AP790" s="685"/>
      <c r="AQ790" s="685"/>
      <c r="AR790" s="685"/>
      <c r="AS790" s="695"/>
      <c r="AT790" s="695"/>
      <c r="AU790" s="24"/>
      <c r="AV790" s="98"/>
      <c r="AX790" s="51"/>
      <c r="AY790" s="51"/>
      <c r="AZ790" s="51"/>
      <c r="BA790" s="85"/>
      <c r="BB790" s="685"/>
      <c r="BC790" s="685"/>
      <c r="BD790" s="685"/>
      <c r="BE790" s="685"/>
      <c r="BF790" s="695"/>
      <c r="BG790" s="695"/>
      <c r="BH790" s="24"/>
      <c r="BI790" s="98"/>
      <c r="BK790" s="51"/>
      <c r="BL790" s="51"/>
      <c r="BM790" s="51"/>
    </row>
    <row r="791" spans="1:65" s="5" customFormat="1" ht="15.95" customHeight="1" x14ac:dyDescent="0.2">
      <c r="A791" s="85"/>
      <c r="B791" s="685"/>
      <c r="C791" s="685"/>
      <c r="D791" s="685"/>
      <c r="E791" s="685"/>
      <c r="F791" s="695"/>
      <c r="G791" s="695"/>
      <c r="H791" s="32"/>
      <c r="I791" s="103"/>
      <c r="J791" s="46"/>
      <c r="K791" s="33"/>
      <c r="L791" s="51"/>
      <c r="M791" s="130"/>
      <c r="N791" s="85"/>
      <c r="O791" s="685"/>
      <c r="P791" s="685"/>
      <c r="Q791" s="685"/>
      <c r="R791" s="685"/>
      <c r="S791" s="695"/>
      <c r="T791" s="695"/>
      <c r="U791" s="32"/>
      <c r="V791" s="103"/>
      <c r="W791" s="46"/>
      <c r="X791" s="33"/>
      <c r="Y791" s="51"/>
      <c r="Z791" s="130"/>
      <c r="AA791" s="85"/>
      <c r="AB791" s="685"/>
      <c r="AC791" s="685"/>
      <c r="AD791" s="685"/>
      <c r="AE791" s="685"/>
      <c r="AF791" s="695"/>
      <c r="AG791" s="695"/>
      <c r="AH791" s="32"/>
      <c r="AI791" s="103"/>
      <c r="AJ791" s="46"/>
      <c r="AK791" s="33"/>
      <c r="AL791" s="51"/>
      <c r="AM791" s="130"/>
      <c r="AN791" s="85"/>
      <c r="AO791" s="685"/>
      <c r="AP791" s="685"/>
      <c r="AQ791" s="685"/>
      <c r="AR791" s="685"/>
      <c r="AS791" s="695"/>
      <c r="AT791" s="695"/>
      <c r="AU791" s="32"/>
      <c r="AV791" s="103"/>
      <c r="AW791" s="46"/>
      <c r="AX791" s="33"/>
      <c r="AY791" s="51"/>
      <c r="AZ791" s="130"/>
      <c r="BA791" s="85"/>
      <c r="BB791" s="685"/>
      <c r="BC791" s="685"/>
      <c r="BD791" s="685"/>
      <c r="BE791" s="685"/>
      <c r="BF791" s="695"/>
      <c r="BG791" s="695"/>
      <c r="BH791" s="32"/>
      <c r="BI791" s="103"/>
      <c r="BJ791" s="46"/>
      <c r="BK791" s="33"/>
      <c r="BL791" s="51"/>
      <c r="BM791" s="130"/>
    </row>
    <row r="792" spans="1:65" s="5" customFormat="1" ht="15.95" customHeight="1" x14ac:dyDescent="0.2">
      <c r="A792" s="85"/>
      <c r="B792" s="685"/>
      <c r="C792" s="685"/>
      <c r="D792" s="685"/>
      <c r="E792" s="685"/>
      <c r="F792" s="695"/>
      <c r="G792" s="695"/>
      <c r="H792" s="136"/>
      <c r="I792" s="136"/>
      <c r="J792" s="136"/>
      <c r="K792" s="136"/>
      <c r="L792" s="136"/>
      <c r="M792" s="136"/>
      <c r="N792" s="85"/>
      <c r="O792" s="685"/>
      <c r="P792" s="685"/>
      <c r="Q792" s="685"/>
      <c r="R792" s="685"/>
      <c r="S792" s="695"/>
      <c r="T792" s="695"/>
      <c r="U792" s="136"/>
      <c r="V792" s="136"/>
      <c r="W792" s="136"/>
      <c r="X792" s="136"/>
      <c r="Y792" s="136"/>
      <c r="Z792" s="136"/>
      <c r="AA792" s="85"/>
      <c r="AB792" s="685"/>
      <c r="AC792" s="685"/>
      <c r="AD792" s="685"/>
      <c r="AE792" s="685"/>
      <c r="AF792" s="695"/>
      <c r="AG792" s="695"/>
      <c r="AH792" s="136"/>
      <c r="AI792" s="136"/>
      <c r="AJ792" s="136"/>
      <c r="AK792" s="136"/>
      <c r="AL792" s="136"/>
      <c r="AM792" s="136"/>
      <c r="AN792" s="85"/>
      <c r="AO792" s="685"/>
      <c r="AP792" s="685"/>
      <c r="AQ792" s="685"/>
      <c r="AR792" s="685"/>
      <c r="AS792" s="695"/>
      <c r="AT792" s="695"/>
      <c r="AU792" s="136"/>
      <c r="AV792" s="136"/>
      <c r="AW792" s="136"/>
      <c r="AX792" s="136"/>
      <c r="AY792" s="136"/>
      <c r="AZ792" s="136"/>
      <c r="BA792" s="85"/>
      <c r="BB792" s="685"/>
      <c r="BC792" s="685"/>
      <c r="BD792" s="685"/>
      <c r="BE792" s="685"/>
      <c r="BF792" s="695"/>
      <c r="BG792" s="695"/>
      <c r="BH792" s="136"/>
      <c r="BI792" s="136"/>
      <c r="BJ792" s="136"/>
      <c r="BK792" s="136"/>
      <c r="BL792" s="136"/>
      <c r="BM792" s="136"/>
    </row>
    <row r="793" spans="1:65" s="36" customFormat="1" ht="15.95" customHeight="1" x14ac:dyDescent="0.2">
      <c r="A793" s="85"/>
      <c r="B793" s="685"/>
      <c r="C793" s="685"/>
      <c r="D793" s="685"/>
      <c r="E793" s="685"/>
      <c r="F793" s="695"/>
      <c r="G793" s="695"/>
      <c r="H793" s="24"/>
      <c r="I793" s="113"/>
      <c r="K793" s="51"/>
      <c r="L793" s="51"/>
      <c r="M793" s="51"/>
      <c r="N793" s="85"/>
      <c r="O793" s="685"/>
      <c r="P793" s="685"/>
      <c r="Q793" s="685"/>
      <c r="R793" s="685"/>
      <c r="S793" s="695"/>
      <c r="T793" s="695"/>
      <c r="U793" s="24"/>
      <c r="V793" s="113"/>
      <c r="X793" s="51"/>
      <c r="Y793" s="51"/>
      <c r="Z793" s="51"/>
      <c r="AA793" s="85"/>
      <c r="AB793" s="685"/>
      <c r="AC793" s="685"/>
      <c r="AD793" s="685"/>
      <c r="AE793" s="685"/>
      <c r="AF793" s="695"/>
      <c r="AG793" s="695"/>
      <c r="AH793" s="24"/>
      <c r="AI793" s="113"/>
      <c r="AK793" s="51"/>
      <c r="AL793" s="51"/>
      <c r="AM793" s="51"/>
      <c r="AN793" s="85"/>
      <c r="AO793" s="685"/>
      <c r="AP793" s="685"/>
      <c r="AQ793" s="685"/>
      <c r="AR793" s="685"/>
      <c r="AS793" s="695"/>
      <c r="AT793" s="695"/>
      <c r="AU793" s="24"/>
      <c r="AV793" s="113"/>
      <c r="AX793" s="51"/>
      <c r="AY793" s="51"/>
      <c r="AZ793" s="51"/>
      <c r="BA793" s="85"/>
      <c r="BB793" s="685"/>
      <c r="BC793" s="685"/>
      <c r="BD793" s="685"/>
      <c r="BE793" s="685"/>
      <c r="BF793" s="695"/>
      <c r="BG793" s="695"/>
      <c r="BH793" s="24"/>
      <c r="BI793" s="113"/>
      <c r="BK793" s="51"/>
      <c r="BL793" s="51"/>
      <c r="BM793" s="51"/>
    </row>
    <row r="794" spans="1:65" s="36" customFormat="1" ht="15.95" customHeight="1" x14ac:dyDescent="0.2">
      <c r="A794" s="85"/>
      <c r="B794" s="685"/>
      <c r="C794" s="685"/>
      <c r="D794" s="685"/>
      <c r="E794" s="685"/>
      <c r="F794" s="695"/>
      <c r="G794" s="695"/>
      <c r="H794" s="32"/>
      <c r="I794" s="103"/>
      <c r="J794" s="46"/>
      <c r="K794" s="33"/>
      <c r="L794" s="51"/>
      <c r="M794" s="130"/>
      <c r="N794" s="85"/>
      <c r="O794" s="685"/>
      <c r="P794" s="685"/>
      <c r="Q794" s="685"/>
      <c r="R794" s="685"/>
      <c r="S794" s="695"/>
      <c r="T794" s="695"/>
      <c r="U794" s="32"/>
      <c r="V794" s="103"/>
      <c r="W794" s="46"/>
      <c r="X794" s="33"/>
      <c r="Y794" s="51"/>
      <c r="Z794" s="130"/>
      <c r="AA794" s="85"/>
      <c r="AB794" s="685"/>
      <c r="AC794" s="685"/>
      <c r="AD794" s="685"/>
      <c r="AE794" s="685"/>
      <c r="AF794" s="695"/>
      <c r="AG794" s="695"/>
      <c r="AH794" s="32"/>
      <c r="AI794" s="103"/>
      <c r="AJ794" s="46"/>
      <c r="AK794" s="33"/>
      <c r="AL794" s="51"/>
      <c r="AM794" s="130"/>
      <c r="AN794" s="85"/>
      <c r="AO794" s="685"/>
      <c r="AP794" s="685"/>
      <c r="AQ794" s="685"/>
      <c r="AR794" s="685"/>
      <c r="AS794" s="695"/>
      <c r="AT794" s="695"/>
      <c r="AU794" s="32"/>
      <c r="AV794" s="103"/>
      <c r="AW794" s="46"/>
      <c r="AX794" s="33"/>
      <c r="AY794" s="51"/>
      <c r="AZ794" s="130"/>
      <c r="BA794" s="85"/>
      <c r="BB794" s="685"/>
      <c r="BC794" s="685"/>
      <c r="BD794" s="685"/>
      <c r="BE794" s="685"/>
      <c r="BF794" s="695"/>
      <c r="BG794" s="695"/>
      <c r="BH794" s="32"/>
      <c r="BI794" s="103"/>
      <c r="BJ794" s="46"/>
      <c r="BK794" s="33"/>
      <c r="BL794" s="51"/>
      <c r="BM794" s="130"/>
    </row>
    <row r="795" spans="1:65" s="36" customFormat="1" ht="15.95" customHeight="1" x14ac:dyDescent="0.2">
      <c r="A795" s="85"/>
      <c r="B795" s="685"/>
      <c r="C795" s="685"/>
      <c r="D795" s="685"/>
      <c r="E795" s="685"/>
      <c r="F795" s="695"/>
      <c r="G795" s="695"/>
      <c r="H795" s="136"/>
      <c r="I795" s="136"/>
      <c r="J795" s="136"/>
      <c r="K795" s="136"/>
      <c r="L795" s="136"/>
      <c r="M795" s="136"/>
      <c r="N795" s="85"/>
      <c r="O795" s="685"/>
      <c r="P795" s="685"/>
      <c r="Q795" s="685"/>
      <c r="R795" s="685"/>
      <c r="S795" s="695"/>
      <c r="T795" s="695"/>
      <c r="U795" s="136"/>
      <c r="V795" s="136"/>
      <c r="W795" s="136"/>
      <c r="X795" s="136"/>
      <c r="Y795" s="136"/>
      <c r="Z795" s="136"/>
      <c r="AA795" s="85"/>
      <c r="AB795" s="685"/>
      <c r="AC795" s="685"/>
      <c r="AD795" s="685"/>
      <c r="AE795" s="685"/>
      <c r="AF795" s="695"/>
      <c r="AG795" s="695"/>
      <c r="AH795" s="136"/>
      <c r="AI795" s="136"/>
      <c r="AJ795" s="136"/>
      <c r="AK795" s="136"/>
      <c r="AL795" s="136"/>
      <c r="AM795" s="136"/>
      <c r="AN795" s="85"/>
      <c r="AO795" s="685"/>
      <c r="AP795" s="685"/>
      <c r="AQ795" s="685"/>
      <c r="AR795" s="685"/>
      <c r="AS795" s="695"/>
      <c r="AT795" s="695"/>
      <c r="AU795" s="136"/>
      <c r="AV795" s="136"/>
      <c r="AW795" s="136"/>
      <c r="AX795" s="136"/>
      <c r="AY795" s="136"/>
      <c r="AZ795" s="136"/>
      <c r="BA795" s="85"/>
      <c r="BB795" s="685"/>
      <c r="BC795" s="685"/>
      <c r="BD795" s="685"/>
      <c r="BE795" s="685"/>
      <c r="BF795" s="695"/>
      <c r="BG795" s="695"/>
      <c r="BH795" s="136"/>
      <c r="BI795" s="136"/>
      <c r="BJ795" s="136"/>
      <c r="BK795" s="136"/>
      <c r="BL795" s="136"/>
      <c r="BM795" s="136"/>
    </row>
    <row r="796" spans="1:65" s="5" customFormat="1" ht="15.95" customHeight="1" x14ac:dyDescent="0.2">
      <c r="A796" s="85"/>
      <c r="B796" s="685"/>
      <c r="C796" s="685"/>
      <c r="D796" s="685"/>
      <c r="E796" s="685"/>
      <c r="F796" s="695"/>
      <c r="G796" s="695"/>
      <c r="H796" s="24"/>
      <c r="I796" s="98"/>
      <c r="K796" s="51"/>
      <c r="L796" s="51"/>
      <c r="M796" s="51"/>
      <c r="N796" s="85"/>
      <c r="O796" s="685"/>
      <c r="P796" s="685"/>
      <c r="Q796" s="685"/>
      <c r="R796" s="685"/>
      <c r="S796" s="695"/>
      <c r="T796" s="695"/>
      <c r="U796" s="24"/>
      <c r="V796" s="98"/>
      <c r="X796" s="51"/>
      <c r="Y796" s="51"/>
      <c r="Z796" s="51"/>
      <c r="AA796" s="85"/>
      <c r="AB796" s="685"/>
      <c r="AC796" s="685"/>
      <c r="AD796" s="685"/>
      <c r="AE796" s="685"/>
      <c r="AF796" s="695"/>
      <c r="AG796" s="695"/>
      <c r="AH796" s="24"/>
      <c r="AI796" s="98"/>
      <c r="AK796" s="51"/>
      <c r="AL796" s="51"/>
      <c r="AM796" s="51"/>
      <c r="AN796" s="85"/>
      <c r="AO796" s="685"/>
      <c r="AP796" s="685"/>
      <c r="AQ796" s="685"/>
      <c r="AR796" s="685"/>
      <c r="AS796" s="695"/>
      <c r="AT796" s="695"/>
      <c r="AU796" s="24"/>
      <c r="AV796" s="98"/>
      <c r="AX796" s="51"/>
      <c r="AY796" s="51"/>
      <c r="AZ796" s="51"/>
      <c r="BA796" s="85"/>
      <c r="BB796" s="685"/>
      <c r="BC796" s="685"/>
      <c r="BD796" s="685"/>
      <c r="BE796" s="685"/>
      <c r="BF796" s="695"/>
      <c r="BG796" s="695"/>
      <c r="BH796" s="24"/>
      <c r="BI796" s="98"/>
      <c r="BK796" s="51"/>
      <c r="BL796" s="51"/>
      <c r="BM796" s="51"/>
    </row>
    <row r="797" spans="1:65" s="5" customFormat="1" ht="15.95" customHeight="1" x14ac:dyDescent="0.2">
      <c r="A797" s="85"/>
      <c r="B797" s="685"/>
      <c r="C797" s="685"/>
      <c r="D797" s="685"/>
      <c r="E797" s="685"/>
      <c r="F797" s="695"/>
      <c r="G797" s="695"/>
      <c r="H797" s="32"/>
      <c r="I797" s="103"/>
      <c r="J797" s="46"/>
      <c r="K797" s="33"/>
      <c r="L797" s="51"/>
      <c r="M797" s="130"/>
      <c r="N797" s="85"/>
      <c r="O797" s="685"/>
      <c r="P797" s="685"/>
      <c r="Q797" s="685"/>
      <c r="R797" s="685"/>
      <c r="S797" s="695"/>
      <c r="T797" s="695"/>
      <c r="U797" s="32"/>
      <c r="V797" s="103"/>
      <c r="W797" s="46"/>
      <c r="X797" s="33"/>
      <c r="Y797" s="51"/>
      <c r="Z797" s="130"/>
      <c r="AA797" s="85"/>
      <c r="AB797" s="685"/>
      <c r="AC797" s="685"/>
      <c r="AD797" s="685"/>
      <c r="AE797" s="685"/>
      <c r="AF797" s="695"/>
      <c r="AG797" s="695"/>
      <c r="AH797" s="32"/>
      <c r="AI797" s="103"/>
      <c r="AJ797" s="46"/>
      <c r="AK797" s="33"/>
      <c r="AL797" s="51"/>
      <c r="AM797" s="130"/>
      <c r="AN797" s="85"/>
      <c r="AO797" s="685"/>
      <c r="AP797" s="685"/>
      <c r="AQ797" s="685"/>
      <c r="AR797" s="685"/>
      <c r="AS797" s="695"/>
      <c r="AT797" s="695"/>
      <c r="AU797" s="32"/>
      <c r="AV797" s="103"/>
      <c r="AW797" s="46"/>
      <c r="AX797" s="33"/>
      <c r="AY797" s="51"/>
      <c r="AZ797" s="130"/>
      <c r="BA797" s="85"/>
      <c r="BB797" s="685"/>
      <c r="BC797" s="685"/>
      <c r="BD797" s="685"/>
      <c r="BE797" s="685"/>
      <c r="BF797" s="695"/>
      <c r="BG797" s="695"/>
      <c r="BH797" s="32"/>
      <c r="BI797" s="103"/>
      <c r="BJ797" s="46"/>
      <c r="BK797" s="33"/>
      <c r="BL797" s="51"/>
      <c r="BM797" s="130"/>
    </row>
    <row r="798" spans="1:65" s="5" customFormat="1" ht="15.95" customHeight="1" x14ac:dyDescent="0.2">
      <c r="A798" s="85"/>
      <c r="B798" s="685"/>
      <c r="C798" s="685"/>
      <c r="D798" s="685"/>
      <c r="E798" s="685"/>
      <c r="F798" s="695"/>
      <c r="G798" s="695"/>
      <c r="H798" s="136"/>
      <c r="I798" s="136"/>
      <c r="J798" s="136"/>
      <c r="K798" s="136"/>
      <c r="L798" s="136"/>
      <c r="M798" s="136"/>
      <c r="N798" s="85"/>
      <c r="O798" s="685"/>
      <c r="P798" s="685"/>
      <c r="Q798" s="685"/>
      <c r="R798" s="685"/>
      <c r="S798" s="695"/>
      <c r="T798" s="695"/>
      <c r="U798" s="136"/>
      <c r="V798" s="136"/>
      <c r="W798" s="136"/>
      <c r="X798" s="136"/>
      <c r="Y798" s="136"/>
      <c r="Z798" s="136"/>
      <c r="AA798" s="85"/>
      <c r="AB798" s="685"/>
      <c r="AC798" s="685"/>
      <c r="AD798" s="685"/>
      <c r="AE798" s="685"/>
      <c r="AF798" s="695"/>
      <c r="AG798" s="695"/>
      <c r="AH798" s="136"/>
      <c r="AI798" s="136"/>
      <c r="AJ798" s="136"/>
      <c r="AK798" s="136"/>
      <c r="AL798" s="136"/>
      <c r="AM798" s="136"/>
      <c r="AN798" s="85"/>
      <c r="AO798" s="685"/>
      <c r="AP798" s="685"/>
      <c r="AQ798" s="685"/>
      <c r="AR798" s="685"/>
      <c r="AS798" s="695"/>
      <c r="AT798" s="695"/>
      <c r="AU798" s="136"/>
      <c r="AV798" s="136"/>
      <c r="AW798" s="136"/>
      <c r="AX798" s="136"/>
      <c r="AY798" s="136"/>
      <c r="AZ798" s="136"/>
      <c r="BA798" s="85"/>
      <c r="BB798" s="685"/>
      <c r="BC798" s="685"/>
      <c r="BD798" s="685"/>
      <c r="BE798" s="685"/>
      <c r="BF798" s="695"/>
      <c r="BG798" s="695"/>
      <c r="BH798" s="136"/>
      <c r="BI798" s="136"/>
      <c r="BJ798" s="136"/>
      <c r="BK798" s="136"/>
      <c r="BL798" s="136"/>
      <c r="BM798" s="136"/>
    </row>
    <row r="799" spans="1:65" s="5" customFormat="1" ht="15.95" customHeight="1" x14ac:dyDescent="0.2">
      <c r="A799" s="85"/>
      <c r="B799" s="685"/>
      <c r="C799" s="685"/>
      <c r="D799" s="685"/>
      <c r="E799" s="685"/>
      <c r="F799" s="695"/>
      <c r="G799" s="695"/>
      <c r="H799" s="24"/>
      <c r="I799" s="98"/>
      <c r="K799" s="51"/>
      <c r="L799" s="51"/>
      <c r="M799" s="51"/>
      <c r="N799" s="85"/>
      <c r="O799" s="685"/>
      <c r="P799" s="685"/>
      <c r="Q799" s="685"/>
      <c r="R799" s="685"/>
      <c r="S799" s="695"/>
      <c r="T799" s="695"/>
      <c r="U799" s="24"/>
      <c r="V799" s="98"/>
      <c r="X799" s="51"/>
      <c r="Y799" s="51"/>
      <c r="Z799" s="51"/>
      <c r="AA799" s="85"/>
      <c r="AB799" s="685"/>
      <c r="AC799" s="685"/>
      <c r="AD799" s="685"/>
      <c r="AE799" s="685"/>
      <c r="AF799" s="695"/>
      <c r="AG799" s="695"/>
      <c r="AH799" s="24"/>
      <c r="AI799" s="98"/>
      <c r="AK799" s="51"/>
      <c r="AL799" s="51"/>
      <c r="AM799" s="51"/>
      <c r="AN799" s="85"/>
      <c r="AO799" s="685"/>
      <c r="AP799" s="685"/>
      <c r="AQ799" s="685"/>
      <c r="AR799" s="685"/>
      <c r="AS799" s="695"/>
      <c r="AT799" s="695"/>
      <c r="AU799" s="24"/>
      <c r="AV799" s="98"/>
      <c r="AX799" s="51"/>
      <c r="AY799" s="51"/>
      <c r="AZ799" s="51"/>
      <c r="BA799" s="85"/>
      <c r="BB799" s="685"/>
      <c r="BC799" s="685"/>
      <c r="BD799" s="685"/>
      <c r="BE799" s="685"/>
      <c r="BF799" s="695"/>
      <c r="BG799" s="695"/>
      <c r="BH799" s="24"/>
      <c r="BI799" s="98"/>
      <c r="BK799" s="51"/>
      <c r="BL799" s="51"/>
      <c r="BM799" s="51"/>
    </row>
    <row r="800" spans="1:65" s="5" customFormat="1" ht="15.95" customHeight="1" x14ac:dyDescent="0.2">
      <c r="A800" s="85"/>
      <c r="B800" s="685"/>
      <c r="C800" s="685"/>
      <c r="D800" s="685"/>
      <c r="E800" s="685"/>
      <c r="F800" s="695"/>
      <c r="G800" s="695"/>
      <c r="H800" s="32"/>
      <c r="I800" s="103"/>
      <c r="J800" s="46"/>
      <c r="K800" s="33"/>
      <c r="L800" s="51"/>
      <c r="M800" s="130"/>
      <c r="N800" s="85"/>
      <c r="O800" s="685"/>
      <c r="P800" s="685"/>
      <c r="Q800" s="685"/>
      <c r="R800" s="685"/>
      <c r="S800" s="695"/>
      <c r="T800" s="695"/>
      <c r="U800" s="32"/>
      <c r="V800" s="103"/>
      <c r="W800" s="46"/>
      <c r="X800" s="33"/>
      <c r="Y800" s="51"/>
      <c r="Z800" s="130"/>
      <c r="AA800" s="85"/>
      <c r="AB800" s="685"/>
      <c r="AC800" s="685"/>
      <c r="AD800" s="685"/>
      <c r="AE800" s="685"/>
      <c r="AF800" s="695"/>
      <c r="AG800" s="695"/>
      <c r="AH800" s="32"/>
      <c r="AI800" s="103"/>
      <c r="AJ800" s="46"/>
      <c r="AK800" s="33"/>
      <c r="AL800" s="51"/>
      <c r="AM800" s="130"/>
      <c r="AN800" s="85"/>
      <c r="AO800" s="685"/>
      <c r="AP800" s="685"/>
      <c r="AQ800" s="685"/>
      <c r="AR800" s="685"/>
      <c r="AS800" s="695"/>
      <c r="AT800" s="695"/>
      <c r="AU800" s="32"/>
      <c r="AV800" s="103"/>
      <c r="AW800" s="46"/>
      <c r="AX800" s="33"/>
      <c r="AY800" s="51"/>
      <c r="AZ800" s="130"/>
      <c r="BA800" s="85"/>
      <c r="BB800" s="685"/>
      <c r="BC800" s="685"/>
      <c r="BD800" s="685"/>
      <c r="BE800" s="685"/>
      <c r="BF800" s="695"/>
      <c r="BG800" s="695"/>
      <c r="BH800" s="32"/>
      <c r="BI800" s="103"/>
      <c r="BJ800" s="46"/>
      <c r="BK800" s="33"/>
      <c r="BL800" s="51"/>
      <c r="BM800" s="130"/>
    </row>
    <row r="801" spans="1:65" s="5" customFormat="1" ht="15.95" customHeight="1" x14ac:dyDescent="0.2">
      <c r="A801" s="85"/>
      <c r="B801" s="685"/>
      <c r="C801" s="685"/>
      <c r="D801" s="685"/>
      <c r="E801" s="685"/>
      <c r="F801" s="695"/>
      <c r="G801" s="695"/>
      <c r="H801" s="24"/>
      <c r="I801" s="98"/>
      <c r="K801" s="51"/>
      <c r="L801" s="51"/>
      <c r="M801" s="51"/>
      <c r="N801" s="85"/>
      <c r="O801" s="685"/>
      <c r="P801" s="685"/>
      <c r="Q801" s="685"/>
      <c r="R801" s="685"/>
      <c r="S801" s="695"/>
      <c r="T801" s="695"/>
      <c r="U801" s="24"/>
      <c r="V801" s="98"/>
      <c r="X801" s="51"/>
      <c r="Y801" s="51"/>
      <c r="Z801" s="51"/>
      <c r="AA801" s="85"/>
      <c r="AB801" s="685"/>
      <c r="AC801" s="685"/>
      <c r="AD801" s="685"/>
      <c r="AE801" s="685"/>
      <c r="AF801" s="695"/>
      <c r="AG801" s="695"/>
      <c r="AH801" s="24"/>
      <c r="AI801" s="98"/>
      <c r="AK801" s="51"/>
      <c r="AL801" s="51"/>
      <c r="AM801" s="51"/>
      <c r="AN801" s="85"/>
      <c r="AO801" s="685"/>
      <c r="AP801" s="685"/>
      <c r="AQ801" s="685"/>
      <c r="AR801" s="685"/>
      <c r="AS801" s="695"/>
      <c r="AT801" s="695"/>
      <c r="AU801" s="24"/>
      <c r="AV801" s="98"/>
      <c r="AX801" s="51"/>
      <c r="AY801" s="51"/>
      <c r="AZ801" s="51"/>
      <c r="BA801" s="85"/>
      <c r="BB801" s="685"/>
      <c r="BC801" s="685"/>
      <c r="BD801" s="685"/>
      <c r="BE801" s="685"/>
      <c r="BF801" s="695"/>
      <c r="BG801" s="695"/>
      <c r="BH801" s="24"/>
      <c r="BI801" s="98"/>
      <c r="BK801" s="51"/>
      <c r="BL801" s="51"/>
      <c r="BM801" s="51"/>
    </row>
    <row r="802" spans="1:65" s="5" customFormat="1" ht="15.95" customHeight="1" x14ac:dyDescent="0.2">
      <c r="A802" s="85"/>
      <c r="B802" s="685"/>
      <c r="C802" s="685"/>
      <c r="D802" s="685"/>
      <c r="E802" s="685"/>
      <c r="F802" s="695"/>
      <c r="G802" s="695"/>
      <c r="H802" s="24"/>
      <c r="I802" s="98"/>
      <c r="K802" s="51"/>
      <c r="L802" s="51"/>
      <c r="M802" s="51"/>
      <c r="N802" s="85"/>
      <c r="O802" s="685"/>
      <c r="P802" s="685"/>
      <c r="Q802" s="685"/>
      <c r="R802" s="685"/>
      <c r="S802" s="695"/>
      <c r="T802" s="695"/>
      <c r="U802" s="24"/>
      <c r="V802" s="98"/>
      <c r="X802" s="51"/>
      <c r="Y802" s="51"/>
      <c r="Z802" s="51"/>
      <c r="AA802" s="85"/>
      <c r="AB802" s="685"/>
      <c r="AC802" s="685"/>
      <c r="AD802" s="685"/>
      <c r="AE802" s="685"/>
      <c r="AF802" s="695"/>
      <c r="AG802" s="695"/>
      <c r="AH802" s="24"/>
      <c r="AI802" s="98"/>
      <c r="AK802" s="51"/>
      <c r="AL802" s="51"/>
      <c r="AM802" s="51"/>
      <c r="AN802" s="85"/>
      <c r="AO802" s="685"/>
      <c r="AP802" s="685"/>
      <c r="AQ802" s="685"/>
      <c r="AR802" s="685"/>
      <c r="AS802" s="695"/>
      <c r="AT802" s="695"/>
      <c r="AU802" s="24"/>
      <c r="AV802" s="98"/>
      <c r="AX802" s="51"/>
      <c r="AY802" s="51"/>
      <c r="AZ802" s="51"/>
      <c r="BA802" s="85"/>
      <c r="BB802" s="685"/>
      <c r="BC802" s="685"/>
      <c r="BD802" s="685"/>
      <c r="BE802" s="685"/>
      <c r="BF802" s="695"/>
      <c r="BG802" s="695"/>
      <c r="BH802" s="24"/>
      <c r="BI802" s="98"/>
      <c r="BK802" s="51"/>
      <c r="BL802" s="51"/>
      <c r="BM802" s="51"/>
    </row>
    <row r="803" spans="1:65" s="5" customFormat="1" ht="15.95" customHeight="1" x14ac:dyDescent="0.2">
      <c r="A803" s="85"/>
      <c r="B803" s="685"/>
      <c r="C803" s="685"/>
      <c r="D803" s="685"/>
      <c r="E803" s="685"/>
      <c r="F803" s="695"/>
      <c r="G803" s="695"/>
      <c r="H803" s="32"/>
      <c r="I803" s="103"/>
      <c r="J803" s="46"/>
      <c r="K803" s="33"/>
      <c r="L803" s="51"/>
      <c r="M803" s="130"/>
      <c r="N803" s="85"/>
      <c r="O803" s="685"/>
      <c r="P803" s="685"/>
      <c r="Q803" s="685"/>
      <c r="R803" s="685"/>
      <c r="S803" s="695"/>
      <c r="T803" s="695"/>
      <c r="U803" s="32"/>
      <c r="V803" s="103"/>
      <c r="W803" s="46"/>
      <c r="X803" s="33"/>
      <c r="Y803" s="51"/>
      <c r="Z803" s="130"/>
      <c r="AA803" s="85"/>
      <c r="AB803" s="685"/>
      <c r="AC803" s="685"/>
      <c r="AD803" s="685"/>
      <c r="AE803" s="685"/>
      <c r="AF803" s="695"/>
      <c r="AG803" s="695"/>
      <c r="AH803" s="32"/>
      <c r="AI803" s="103"/>
      <c r="AJ803" s="46"/>
      <c r="AK803" s="33"/>
      <c r="AL803" s="51"/>
      <c r="AM803" s="130"/>
      <c r="AN803" s="85"/>
      <c r="AO803" s="685"/>
      <c r="AP803" s="685"/>
      <c r="AQ803" s="685"/>
      <c r="AR803" s="685"/>
      <c r="AS803" s="695"/>
      <c r="AT803" s="695"/>
      <c r="AU803" s="32"/>
      <c r="AV803" s="103"/>
      <c r="AW803" s="46"/>
      <c r="AX803" s="33"/>
      <c r="AY803" s="51"/>
      <c r="AZ803" s="130"/>
      <c r="BA803" s="85"/>
      <c r="BB803" s="685"/>
      <c r="BC803" s="685"/>
      <c r="BD803" s="685"/>
      <c r="BE803" s="685"/>
      <c r="BF803" s="695"/>
      <c r="BG803" s="695"/>
      <c r="BH803" s="32"/>
      <c r="BI803" s="103"/>
      <c r="BJ803" s="46"/>
      <c r="BK803" s="33"/>
      <c r="BL803" s="51"/>
      <c r="BM803" s="130"/>
    </row>
    <row r="804" spans="1:65" s="5" customFormat="1" ht="15.75" customHeight="1" x14ac:dyDescent="0.2">
      <c r="A804" s="85"/>
      <c r="B804" s="685"/>
      <c r="C804" s="685"/>
      <c r="D804" s="685"/>
      <c r="E804" s="685"/>
      <c r="F804" s="695"/>
      <c r="G804" s="695"/>
      <c r="H804" s="136"/>
      <c r="I804" s="136"/>
      <c r="J804" s="136"/>
      <c r="K804" s="136"/>
      <c r="L804" s="136"/>
      <c r="M804" s="136"/>
      <c r="N804" s="85"/>
      <c r="O804" s="685"/>
      <c r="P804" s="685"/>
      <c r="Q804" s="685"/>
      <c r="R804" s="685"/>
      <c r="S804" s="695"/>
      <c r="T804" s="695"/>
      <c r="U804" s="136"/>
      <c r="V804" s="136"/>
      <c r="W804" s="136"/>
      <c r="X804" s="136"/>
      <c r="Y804" s="136"/>
      <c r="Z804" s="136"/>
      <c r="AA804" s="85"/>
      <c r="AB804" s="685"/>
      <c r="AC804" s="685"/>
      <c r="AD804" s="685"/>
      <c r="AE804" s="685"/>
      <c r="AF804" s="695"/>
      <c r="AG804" s="695"/>
      <c r="AH804" s="136"/>
      <c r="AI804" s="136"/>
      <c r="AJ804" s="136"/>
      <c r="AK804" s="136"/>
      <c r="AL804" s="136"/>
      <c r="AM804" s="136"/>
      <c r="AN804" s="85"/>
      <c r="AO804" s="685"/>
      <c r="AP804" s="685"/>
      <c r="AQ804" s="685"/>
      <c r="AR804" s="685"/>
      <c r="AS804" s="695"/>
      <c r="AT804" s="695"/>
      <c r="AU804" s="136"/>
      <c r="AV804" s="136"/>
      <c r="AW804" s="136"/>
      <c r="AX804" s="136"/>
      <c r="AY804" s="136"/>
      <c r="AZ804" s="136"/>
      <c r="BA804" s="85"/>
      <c r="BB804" s="685"/>
      <c r="BC804" s="685"/>
      <c r="BD804" s="685"/>
      <c r="BE804" s="685"/>
      <c r="BF804" s="695"/>
      <c r="BG804" s="695"/>
      <c r="BH804" s="136"/>
      <c r="BI804" s="136"/>
      <c r="BJ804" s="136"/>
      <c r="BK804" s="136"/>
      <c r="BL804" s="136"/>
      <c r="BM804" s="136"/>
    </row>
    <row r="805" spans="1:65" s="5" customFormat="1" ht="15.95" customHeight="1" x14ac:dyDescent="0.2">
      <c r="A805" s="85"/>
      <c r="B805" s="686"/>
      <c r="C805" s="686"/>
      <c r="D805" s="686"/>
      <c r="E805" s="686"/>
      <c r="F805" s="695"/>
      <c r="G805" s="695"/>
      <c r="H805" s="38"/>
      <c r="I805" s="103"/>
      <c r="K805" s="59"/>
      <c r="L805" s="51"/>
      <c r="M805" s="130"/>
      <c r="N805" s="85"/>
      <c r="O805" s="686"/>
      <c r="P805" s="686"/>
      <c r="Q805" s="686"/>
      <c r="R805" s="686"/>
      <c r="S805" s="695"/>
      <c r="T805" s="695"/>
      <c r="U805" s="38"/>
      <c r="V805" s="103"/>
      <c r="X805" s="59"/>
      <c r="Y805" s="51"/>
      <c r="Z805" s="130"/>
      <c r="AA805" s="85"/>
      <c r="AB805" s="686"/>
      <c r="AC805" s="686"/>
      <c r="AD805" s="686"/>
      <c r="AE805" s="686"/>
      <c r="AF805" s="695"/>
      <c r="AG805" s="695"/>
      <c r="AH805" s="38"/>
      <c r="AI805" s="103"/>
      <c r="AK805" s="59"/>
      <c r="AL805" s="51"/>
      <c r="AM805" s="130"/>
      <c r="AN805" s="85"/>
      <c r="AO805" s="686"/>
      <c r="AP805" s="686"/>
      <c r="AQ805" s="686"/>
      <c r="AR805" s="686"/>
      <c r="AS805" s="695"/>
      <c r="AT805" s="695"/>
      <c r="AU805" s="38"/>
      <c r="AV805" s="103"/>
      <c r="AX805" s="59"/>
      <c r="AY805" s="51"/>
      <c r="AZ805" s="130"/>
      <c r="BA805" s="85"/>
      <c r="BB805" s="686"/>
      <c r="BC805" s="686"/>
      <c r="BD805" s="686"/>
      <c r="BE805" s="686"/>
      <c r="BF805" s="695"/>
      <c r="BG805" s="695"/>
      <c r="BH805" s="38"/>
      <c r="BI805" s="103"/>
      <c r="BK805" s="59"/>
      <c r="BL805" s="51"/>
      <c r="BM805" s="130"/>
    </row>
    <row r="806" spans="1:65" s="5" customFormat="1" ht="15.95" customHeight="1" x14ac:dyDescent="0.2">
      <c r="A806" s="85"/>
      <c r="B806" s="686"/>
      <c r="C806" s="686"/>
      <c r="D806" s="686"/>
      <c r="E806" s="686"/>
      <c r="F806" s="695"/>
      <c r="G806" s="695"/>
      <c r="H806" s="38"/>
      <c r="I806" s="103"/>
      <c r="K806" s="59"/>
      <c r="L806" s="51"/>
      <c r="M806" s="130"/>
      <c r="N806" s="85"/>
      <c r="O806" s="686"/>
      <c r="P806" s="686"/>
      <c r="Q806" s="686"/>
      <c r="R806" s="686"/>
      <c r="S806" s="695"/>
      <c r="T806" s="695"/>
      <c r="U806" s="38"/>
      <c r="V806" s="103"/>
      <c r="X806" s="59"/>
      <c r="Y806" s="51"/>
      <c r="Z806" s="130"/>
      <c r="AA806" s="85"/>
      <c r="AB806" s="686"/>
      <c r="AC806" s="686"/>
      <c r="AD806" s="686"/>
      <c r="AE806" s="686"/>
      <c r="AF806" s="695"/>
      <c r="AG806" s="695"/>
      <c r="AH806" s="38"/>
      <c r="AI806" s="103"/>
      <c r="AK806" s="59"/>
      <c r="AL806" s="51"/>
      <c r="AM806" s="130"/>
      <c r="AN806" s="85"/>
      <c r="AO806" s="686"/>
      <c r="AP806" s="686"/>
      <c r="AQ806" s="686"/>
      <c r="AR806" s="686"/>
      <c r="AS806" s="695"/>
      <c r="AT806" s="695"/>
      <c r="AU806" s="38"/>
      <c r="AV806" s="103"/>
      <c r="AX806" s="59"/>
      <c r="AY806" s="51"/>
      <c r="AZ806" s="130"/>
      <c r="BA806" s="85"/>
      <c r="BB806" s="686"/>
      <c r="BC806" s="686"/>
      <c r="BD806" s="686"/>
      <c r="BE806" s="686"/>
      <c r="BF806" s="695"/>
      <c r="BG806" s="695"/>
      <c r="BH806" s="38"/>
      <c r="BI806" s="103"/>
      <c r="BK806" s="59"/>
      <c r="BL806" s="51"/>
      <c r="BM806" s="130"/>
    </row>
    <row r="807" spans="1:65" s="5" customFormat="1" ht="15.95" customHeight="1" x14ac:dyDescent="0.2">
      <c r="A807" s="85"/>
      <c r="B807" s="49"/>
      <c r="C807" s="49"/>
      <c r="D807" s="49"/>
      <c r="E807" s="49"/>
      <c r="F807" s="54"/>
      <c r="G807" s="54"/>
      <c r="H807" s="24"/>
      <c r="I807" s="98"/>
      <c r="K807" s="51"/>
      <c r="L807" s="51"/>
      <c r="M807" s="51"/>
      <c r="N807" s="85"/>
      <c r="O807" s="49"/>
      <c r="P807" s="49"/>
      <c r="Q807" s="49"/>
      <c r="R807" s="49"/>
      <c r="S807" s="54"/>
      <c r="T807" s="54"/>
      <c r="U807" s="24"/>
      <c r="V807" s="98"/>
      <c r="X807" s="51"/>
      <c r="Y807" s="51"/>
      <c r="Z807" s="51"/>
      <c r="AA807" s="85"/>
      <c r="AB807" s="49"/>
      <c r="AC807" s="49"/>
      <c r="AD807" s="49"/>
      <c r="AE807" s="49"/>
      <c r="AF807" s="54"/>
      <c r="AG807" s="54"/>
      <c r="AH807" s="24"/>
      <c r="AI807" s="98"/>
      <c r="AK807" s="51"/>
      <c r="AL807" s="51"/>
      <c r="AM807" s="51"/>
      <c r="AN807" s="85"/>
      <c r="AO807" s="49"/>
      <c r="AP807" s="49"/>
      <c r="AQ807" s="49"/>
      <c r="AR807" s="49"/>
      <c r="AS807" s="54"/>
      <c r="AT807" s="54"/>
      <c r="AU807" s="24"/>
      <c r="AV807" s="98"/>
      <c r="AX807" s="51"/>
      <c r="AY807" s="51"/>
      <c r="AZ807" s="51"/>
      <c r="BA807" s="85"/>
      <c r="BB807" s="49"/>
      <c r="BC807" s="49"/>
      <c r="BD807" s="49"/>
      <c r="BE807" s="49"/>
      <c r="BF807" s="54"/>
      <c r="BG807" s="54"/>
      <c r="BH807" s="24"/>
      <c r="BI807" s="98"/>
      <c r="BK807" s="51"/>
      <c r="BL807" s="51"/>
      <c r="BM807" s="51"/>
    </row>
    <row r="808" spans="1:65" s="5" customFormat="1" ht="15.95" customHeight="1" x14ac:dyDescent="0.25">
      <c r="A808" s="7"/>
      <c r="B808" s="71"/>
      <c r="C808" s="71"/>
      <c r="D808" s="71"/>
      <c r="E808" s="88"/>
      <c r="F808" s="88"/>
      <c r="G808" s="88"/>
      <c r="H808" s="38"/>
      <c r="I808" s="103"/>
      <c r="K808" s="59"/>
      <c r="L808" s="51"/>
      <c r="M808" s="130"/>
      <c r="N808" s="7"/>
      <c r="O808" s="71"/>
      <c r="P808" s="71"/>
      <c r="Q808" s="71"/>
      <c r="R808" s="88"/>
      <c r="S808" s="88"/>
      <c r="T808" s="88"/>
      <c r="U808" s="38"/>
      <c r="V808" s="103"/>
      <c r="X808" s="59"/>
      <c r="Y808" s="51"/>
      <c r="Z808" s="130"/>
      <c r="AA808" s="7"/>
      <c r="AB808" s="71"/>
      <c r="AC808" s="71"/>
      <c r="AD808" s="71"/>
      <c r="AE808" s="88"/>
      <c r="AF808" s="88"/>
      <c r="AG808" s="88"/>
      <c r="AH808" s="38"/>
      <c r="AI808" s="103"/>
      <c r="AK808" s="59"/>
      <c r="AL808" s="51"/>
      <c r="AM808" s="130"/>
      <c r="AN808" s="7"/>
      <c r="AO808" s="71"/>
      <c r="AP808" s="71"/>
      <c r="AQ808" s="71"/>
      <c r="AR808" s="88"/>
      <c r="AS808" s="88"/>
      <c r="AT808" s="88"/>
      <c r="AU808" s="38"/>
      <c r="AV808" s="103"/>
      <c r="AX808" s="59"/>
      <c r="AY808" s="51"/>
      <c r="AZ808" s="130"/>
      <c r="BA808" s="7"/>
      <c r="BB808" s="71"/>
      <c r="BC808" s="71"/>
      <c r="BD808" s="71"/>
      <c r="BE808" s="88"/>
      <c r="BF808" s="88"/>
      <c r="BG808" s="88"/>
      <c r="BH808" s="38"/>
      <c r="BI808" s="103"/>
      <c r="BK808" s="59"/>
      <c r="BL808" s="51"/>
      <c r="BM808" s="130"/>
    </row>
    <row r="809" spans="1:65" s="5" customFormat="1" ht="15.95" customHeight="1" x14ac:dyDescent="0.2">
      <c r="A809" s="85"/>
      <c r="B809" s="57"/>
      <c r="C809" s="57"/>
      <c r="D809" s="57"/>
      <c r="E809" s="85"/>
      <c r="F809" s="85"/>
      <c r="G809" s="85"/>
      <c r="H809" s="24"/>
      <c r="I809" s="98"/>
      <c r="K809" s="51"/>
      <c r="L809" s="51"/>
      <c r="M809" s="51"/>
      <c r="N809" s="85"/>
      <c r="O809" s="57"/>
      <c r="P809" s="57"/>
      <c r="Q809" s="57"/>
      <c r="R809" s="85"/>
      <c r="S809" s="85"/>
      <c r="T809" s="85"/>
      <c r="U809" s="24"/>
      <c r="V809" s="98"/>
      <c r="X809" s="51"/>
      <c r="Y809" s="51"/>
      <c r="Z809" s="51"/>
      <c r="AA809" s="85"/>
      <c r="AB809" s="57"/>
      <c r="AC809" s="57"/>
      <c r="AD809" s="57"/>
      <c r="AE809" s="85"/>
      <c r="AF809" s="85"/>
      <c r="AG809" s="85"/>
      <c r="AH809" s="24"/>
      <c r="AI809" s="98"/>
      <c r="AK809" s="51"/>
      <c r="AL809" s="51"/>
      <c r="AM809" s="51"/>
      <c r="AN809" s="85"/>
      <c r="AO809" s="57"/>
      <c r="AP809" s="57"/>
      <c r="AQ809" s="57"/>
      <c r="AR809" s="85"/>
      <c r="AS809" s="85"/>
      <c r="AT809" s="85"/>
      <c r="AU809" s="24"/>
      <c r="AV809" s="98"/>
      <c r="AX809" s="51"/>
      <c r="AY809" s="51"/>
      <c r="AZ809" s="51"/>
      <c r="BA809" s="85"/>
      <c r="BB809" s="57"/>
      <c r="BC809" s="57"/>
      <c r="BD809" s="57"/>
      <c r="BE809" s="85"/>
      <c r="BF809" s="85"/>
      <c r="BG809" s="85"/>
      <c r="BH809" s="24"/>
      <c r="BI809" s="98"/>
      <c r="BK809" s="51"/>
      <c r="BL809" s="51"/>
      <c r="BM809" s="51"/>
    </row>
    <row r="810" spans="1:65" s="5" customFormat="1" ht="15.95" customHeight="1" x14ac:dyDescent="0.25">
      <c r="A810" s="56"/>
      <c r="B810" s="76"/>
      <c r="C810" s="76"/>
      <c r="D810" s="76"/>
      <c r="E810" s="89"/>
      <c r="F810" s="89"/>
      <c r="G810" s="89"/>
      <c r="H810" s="32"/>
      <c r="I810" s="103"/>
      <c r="J810" s="46"/>
      <c r="K810" s="33"/>
      <c r="L810" s="51"/>
      <c r="M810" s="130"/>
      <c r="N810" s="56"/>
      <c r="O810" s="76"/>
      <c r="P810" s="76"/>
      <c r="Q810" s="76"/>
      <c r="R810" s="89"/>
      <c r="S810" s="89"/>
      <c r="T810" s="89"/>
      <c r="U810" s="32"/>
      <c r="V810" s="103"/>
      <c r="W810" s="46"/>
      <c r="X810" s="33"/>
      <c r="Y810" s="51"/>
      <c r="Z810" s="130"/>
      <c r="AA810" s="56"/>
      <c r="AB810" s="76"/>
      <c r="AC810" s="76"/>
      <c r="AD810" s="76"/>
      <c r="AE810" s="89"/>
      <c r="AF810" s="89"/>
      <c r="AG810" s="89"/>
      <c r="AH810" s="32"/>
      <c r="AI810" s="103"/>
      <c r="AJ810" s="46"/>
      <c r="AK810" s="33"/>
      <c r="AL810" s="51"/>
      <c r="AM810" s="130"/>
      <c r="AN810" s="56"/>
      <c r="AO810" s="76"/>
      <c r="AP810" s="76"/>
      <c r="AQ810" s="76"/>
      <c r="AR810" s="89"/>
      <c r="AS810" s="89"/>
      <c r="AT810" s="89"/>
      <c r="AU810" s="32"/>
      <c r="AV810" s="103"/>
      <c r="AW810" s="46"/>
      <c r="AX810" s="33"/>
      <c r="AY810" s="51"/>
      <c r="AZ810" s="130"/>
      <c r="BA810" s="56"/>
      <c r="BB810" s="76"/>
      <c r="BC810" s="76"/>
      <c r="BD810" s="76"/>
      <c r="BE810" s="89"/>
      <c r="BF810" s="89"/>
      <c r="BG810" s="89"/>
      <c r="BH810" s="32"/>
      <c r="BI810" s="103"/>
      <c r="BJ810" s="46"/>
      <c r="BK810" s="33"/>
      <c r="BL810" s="51"/>
      <c r="BM810" s="130"/>
    </row>
    <row r="811" spans="1:65" s="5" customFormat="1" ht="15.95" customHeight="1" x14ac:dyDescent="0.25">
      <c r="A811" s="56"/>
      <c r="B811" s="76"/>
      <c r="C811" s="76"/>
      <c r="D811" s="76"/>
      <c r="E811" s="89"/>
      <c r="F811" s="89"/>
      <c r="G811" s="89"/>
      <c r="H811" s="136"/>
      <c r="I811" s="136"/>
      <c r="J811" s="136"/>
      <c r="K811" s="136"/>
      <c r="L811" s="136"/>
      <c r="M811" s="136"/>
      <c r="N811" s="56"/>
      <c r="O811" s="76"/>
      <c r="P811" s="76"/>
      <c r="Q811" s="76"/>
      <c r="R811" s="89"/>
      <c r="S811" s="89"/>
      <c r="T811" s="89"/>
      <c r="U811" s="136"/>
      <c r="V811" s="136"/>
      <c r="W811" s="136"/>
      <c r="X811" s="136"/>
      <c r="Y811" s="136"/>
      <c r="Z811" s="136"/>
      <c r="AA811" s="56"/>
      <c r="AB811" s="76"/>
      <c r="AC811" s="76"/>
      <c r="AD811" s="76"/>
      <c r="AE811" s="89"/>
      <c r="AF811" s="89"/>
      <c r="AG811" s="89"/>
      <c r="AH811" s="136"/>
      <c r="AI811" s="136"/>
      <c r="AJ811" s="136"/>
      <c r="AK811" s="136"/>
      <c r="AL811" s="136"/>
      <c r="AM811" s="136"/>
      <c r="AN811" s="56"/>
      <c r="AO811" s="76"/>
      <c r="AP811" s="76"/>
      <c r="AQ811" s="76"/>
      <c r="AR811" s="89"/>
      <c r="AS811" s="89"/>
      <c r="AT811" s="89"/>
      <c r="AU811" s="136"/>
      <c r="AV811" s="136"/>
      <c r="AW811" s="136"/>
      <c r="AX811" s="136"/>
      <c r="AY811" s="136"/>
      <c r="AZ811" s="136"/>
      <c r="BA811" s="56"/>
      <c r="BB811" s="76"/>
      <c r="BC811" s="76"/>
      <c r="BD811" s="76"/>
      <c r="BE811" s="89"/>
      <c r="BF811" s="89"/>
      <c r="BG811" s="89"/>
      <c r="BH811" s="136"/>
      <c r="BI811" s="136"/>
      <c r="BJ811" s="136"/>
      <c r="BK811" s="136"/>
      <c r="BL811" s="136"/>
      <c r="BM811" s="136"/>
    </row>
    <row r="812" spans="1:65" s="8" customFormat="1" ht="18" customHeight="1" x14ac:dyDescent="0.25">
      <c r="A812" s="27"/>
      <c r="B812" s="76"/>
      <c r="C812" s="76"/>
      <c r="D812" s="76"/>
      <c r="E812" s="89"/>
      <c r="F812" s="89"/>
      <c r="G812" s="89"/>
      <c r="H812" s="89"/>
      <c r="I812" s="89"/>
      <c r="J812" s="56"/>
      <c r="K812" s="779"/>
      <c r="L812" s="779"/>
      <c r="M812" s="779"/>
      <c r="N812" s="27"/>
      <c r="O812" s="76"/>
      <c r="P812" s="76"/>
      <c r="Q812" s="76"/>
      <c r="R812" s="89"/>
      <c r="S812" s="89"/>
      <c r="T812" s="89"/>
      <c r="U812" s="89"/>
      <c r="V812" s="89"/>
      <c r="W812" s="56"/>
      <c r="X812" s="779"/>
      <c r="Y812" s="779"/>
      <c r="Z812" s="779"/>
      <c r="AA812" s="27"/>
      <c r="AB812" s="76"/>
      <c r="AC812" s="76"/>
      <c r="AD812" s="76"/>
      <c r="AE812" s="89"/>
      <c r="AF812" s="89"/>
      <c r="AG812" s="89"/>
      <c r="AH812" s="89"/>
      <c r="AI812" s="89"/>
      <c r="AJ812" s="56"/>
      <c r="AK812" s="779"/>
      <c r="AL812" s="779"/>
      <c r="AM812" s="779"/>
      <c r="AN812" s="27"/>
      <c r="AO812" s="76"/>
      <c r="AP812" s="76"/>
      <c r="AQ812" s="76"/>
      <c r="AR812" s="89"/>
      <c r="AS812" s="89"/>
      <c r="AT812" s="89"/>
      <c r="AU812" s="89"/>
      <c r="AV812" s="89"/>
      <c r="AW812" s="56"/>
      <c r="AX812" s="779"/>
      <c r="AY812" s="779"/>
      <c r="AZ812" s="779"/>
      <c r="BA812" s="27"/>
      <c r="BB812" s="76"/>
      <c r="BC812" s="76"/>
      <c r="BD812" s="76"/>
      <c r="BE812" s="89"/>
      <c r="BF812" s="89"/>
      <c r="BG812" s="89"/>
      <c r="BH812" s="89"/>
      <c r="BI812" s="89"/>
      <c r="BJ812" s="56"/>
      <c r="BK812" s="779"/>
      <c r="BL812" s="779"/>
      <c r="BM812" s="779"/>
    </row>
    <row r="813" spans="1:65" s="8" customFormat="1" ht="12.75" customHeight="1" x14ac:dyDescent="0.25">
      <c r="A813" s="62"/>
      <c r="B813" s="696"/>
      <c r="C813" s="696"/>
      <c r="D813" s="696"/>
      <c r="E813" s="696"/>
      <c r="F813" s="696"/>
      <c r="G813" s="696"/>
      <c r="H813" s="74"/>
      <c r="I813" s="114"/>
      <c r="K813" s="168"/>
      <c r="L813" s="168"/>
      <c r="M813" s="169"/>
      <c r="N813" s="62"/>
      <c r="O813" s="696"/>
      <c r="P813" s="696"/>
      <c r="Q813" s="696"/>
      <c r="R813" s="696"/>
      <c r="S813" s="696"/>
      <c r="T813" s="696"/>
      <c r="U813" s="74"/>
      <c r="V813" s="114"/>
      <c r="X813" s="168"/>
      <c r="Y813" s="168"/>
      <c r="Z813" s="169"/>
      <c r="AA813" s="62"/>
      <c r="AB813" s="696"/>
      <c r="AC813" s="696"/>
      <c r="AD813" s="696"/>
      <c r="AE813" s="696"/>
      <c r="AF813" s="696"/>
      <c r="AG813" s="696"/>
      <c r="AH813" s="74"/>
      <c r="AI813" s="114"/>
      <c r="AK813" s="168"/>
      <c r="AL813" s="168"/>
      <c r="AM813" s="169"/>
      <c r="AN813" s="62"/>
      <c r="AO813" s="696"/>
      <c r="AP813" s="696"/>
      <c r="AQ813" s="696"/>
      <c r="AR813" s="696"/>
      <c r="AS813" s="696"/>
      <c r="AT813" s="696"/>
      <c r="AU813" s="74"/>
      <c r="AV813" s="114"/>
      <c r="AX813" s="168"/>
      <c r="AY813" s="168"/>
      <c r="AZ813" s="169"/>
      <c r="BA813" s="62"/>
      <c r="BB813" s="696"/>
      <c r="BC813" s="696"/>
      <c r="BD813" s="696"/>
      <c r="BE813" s="696"/>
      <c r="BF813" s="696"/>
      <c r="BG813" s="696"/>
      <c r="BH813" s="74"/>
      <c r="BI813" s="114"/>
      <c r="BK813" s="168"/>
      <c r="BL813" s="168"/>
      <c r="BM813" s="169"/>
    </row>
    <row r="814" spans="1:65" s="8" customFormat="1" ht="21.75" customHeight="1" x14ac:dyDescent="0.25">
      <c r="A814" s="5"/>
      <c r="B814" s="24"/>
      <c r="C814" s="24"/>
      <c r="D814" s="24"/>
      <c r="E814" s="21"/>
      <c r="F814" s="21"/>
      <c r="G814" s="21"/>
      <c r="H814" s="89"/>
      <c r="I814" s="89"/>
      <c r="J814" s="56"/>
      <c r="K814" s="779"/>
      <c r="L814" s="779"/>
      <c r="M814" s="779"/>
      <c r="N814" s="5"/>
      <c r="O814" s="24"/>
      <c r="P814" s="24"/>
      <c r="Q814" s="24"/>
      <c r="R814" s="21"/>
      <c r="S814" s="21"/>
      <c r="T814" s="21"/>
      <c r="U814" s="89"/>
      <c r="V814" s="89"/>
      <c r="W814" s="56"/>
      <c r="X814" s="779"/>
      <c r="Y814" s="779"/>
      <c r="Z814" s="779"/>
      <c r="AA814" s="5"/>
      <c r="AB814" s="24"/>
      <c r="AC814" s="24"/>
      <c r="AD814" s="24"/>
      <c r="AE814" s="21"/>
      <c r="AF814" s="21"/>
      <c r="AG814" s="21"/>
      <c r="AH814" s="89"/>
      <c r="AI814" s="89"/>
      <c r="AJ814" s="56"/>
      <c r="AK814" s="779"/>
      <c r="AL814" s="779"/>
      <c r="AM814" s="779"/>
      <c r="AN814" s="5"/>
      <c r="AO814" s="24"/>
      <c r="AP814" s="24"/>
      <c r="AQ814" s="24"/>
      <c r="AR814" s="21"/>
      <c r="AS814" s="21"/>
      <c r="AT814" s="21"/>
      <c r="AU814" s="89"/>
      <c r="AV814" s="89"/>
      <c r="AW814" s="56"/>
      <c r="AX814" s="779"/>
      <c r="AY814" s="779"/>
      <c r="AZ814" s="779"/>
      <c r="BA814" s="5"/>
      <c r="BB814" s="24"/>
      <c r="BC814" s="24"/>
      <c r="BD814" s="24"/>
      <c r="BE814" s="21"/>
      <c r="BF814" s="21"/>
      <c r="BG814" s="21"/>
      <c r="BH814" s="89"/>
      <c r="BI814" s="89"/>
      <c r="BJ814" s="56"/>
      <c r="BK814" s="779"/>
      <c r="BL814" s="779"/>
      <c r="BM814" s="779"/>
    </row>
    <row r="815" spans="1:65" s="5" customFormat="1" ht="12.75" customHeight="1" x14ac:dyDescent="0.2">
      <c r="A815" s="21"/>
      <c r="B815" s="24"/>
      <c r="C815" s="24"/>
      <c r="D815" s="24"/>
      <c r="E815" s="21"/>
      <c r="F815" s="21"/>
      <c r="G815" s="21"/>
      <c r="H815" s="24"/>
      <c r="I815" s="98"/>
      <c r="K815" s="59"/>
      <c r="L815" s="59"/>
      <c r="M815" s="59"/>
      <c r="N815" s="21"/>
      <c r="O815" s="24"/>
      <c r="P815" s="24"/>
      <c r="Q815" s="24"/>
      <c r="R815" s="21"/>
      <c r="S815" s="21"/>
      <c r="T815" s="21"/>
      <c r="U815" s="24"/>
      <c r="V815" s="98"/>
      <c r="X815" s="59"/>
      <c r="Y815" s="59"/>
      <c r="Z815" s="59"/>
      <c r="AA815" s="21"/>
      <c r="AB815" s="24"/>
      <c r="AC815" s="24"/>
      <c r="AD815" s="24"/>
      <c r="AE815" s="21"/>
      <c r="AF815" s="21"/>
      <c r="AG815" s="21"/>
      <c r="AH815" s="24"/>
      <c r="AI815" s="98"/>
      <c r="AK815" s="59"/>
      <c r="AL815" s="59"/>
      <c r="AM815" s="59"/>
      <c r="AN815" s="21"/>
      <c r="AO815" s="24"/>
      <c r="AP815" s="24"/>
      <c r="AQ815" s="24"/>
      <c r="AR815" s="21"/>
      <c r="AS815" s="21"/>
      <c r="AT815" s="21"/>
      <c r="AU815" s="24"/>
      <c r="AV815" s="98"/>
      <c r="AX815" s="59"/>
      <c r="AY815" s="59"/>
      <c r="AZ815" s="59"/>
      <c r="BA815" s="21"/>
      <c r="BB815" s="24"/>
      <c r="BC815" s="24"/>
      <c r="BD815" s="24"/>
      <c r="BE815" s="21"/>
      <c r="BF815" s="21"/>
      <c r="BG815" s="21"/>
      <c r="BH815" s="24"/>
      <c r="BI815" s="98"/>
      <c r="BK815" s="59"/>
      <c r="BL815" s="59"/>
      <c r="BM815" s="59"/>
    </row>
    <row r="816" spans="1:65" s="5" customFormat="1" ht="27" customHeight="1" x14ac:dyDescent="0.2">
      <c r="A816" s="61"/>
      <c r="B816" s="73"/>
      <c r="C816" s="73"/>
      <c r="D816" s="73"/>
      <c r="E816" s="21"/>
      <c r="F816" s="21"/>
      <c r="G816" s="21"/>
      <c r="H816" s="45"/>
      <c r="I816" s="98"/>
      <c r="K816" s="59"/>
      <c r="L816" s="59"/>
      <c r="M816" s="59"/>
      <c r="N816" s="61"/>
      <c r="O816" s="73"/>
      <c r="P816" s="73"/>
      <c r="Q816" s="73"/>
      <c r="R816" s="21"/>
      <c r="S816" s="21"/>
      <c r="T816" s="21"/>
      <c r="U816" s="45"/>
      <c r="V816" s="98"/>
      <c r="X816" s="59"/>
      <c r="Y816" s="59"/>
      <c r="Z816" s="59"/>
      <c r="AA816" s="61"/>
      <c r="AB816" s="73"/>
      <c r="AC816" s="73"/>
      <c r="AD816" s="73"/>
      <c r="AE816" s="21"/>
      <c r="AF816" s="21"/>
      <c r="AG816" s="21"/>
      <c r="AH816" s="45"/>
      <c r="AI816" s="98"/>
      <c r="AK816" s="59"/>
      <c r="AL816" s="59"/>
      <c r="AM816" s="59"/>
      <c r="AN816" s="61"/>
      <c r="AO816" s="73"/>
      <c r="AP816" s="73"/>
      <c r="AQ816" s="73"/>
      <c r="AR816" s="21"/>
      <c r="AS816" s="21"/>
      <c r="AT816" s="21"/>
      <c r="AU816" s="45"/>
      <c r="AV816" s="98"/>
      <c r="AX816" s="59"/>
      <c r="AY816" s="59"/>
      <c r="AZ816" s="59"/>
      <c r="BA816" s="61"/>
      <c r="BB816" s="73"/>
      <c r="BC816" s="73"/>
      <c r="BD816" s="73"/>
      <c r="BE816" s="21"/>
      <c r="BF816" s="21"/>
      <c r="BG816" s="21"/>
      <c r="BH816" s="45"/>
      <c r="BI816" s="98"/>
      <c r="BK816" s="59"/>
      <c r="BL816" s="59"/>
      <c r="BM816" s="59"/>
    </row>
    <row r="817" spans="1:65" s="5" customFormat="1" x14ac:dyDescent="0.2">
      <c r="A817" s="21"/>
      <c r="B817" s="73"/>
      <c r="C817" s="73"/>
      <c r="D817" s="73"/>
      <c r="E817" s="21"/>
      <c r="F817" s="21"/>
      <c r="G817" s="21"/>
      <c r="H817" s="24"/>
      <c r="I817" s="98"/>
      <c r="K817" s="59"/>
      <c r="L817" s="59"/>
      <c r="M817" s="59"/>
      <c r="N817" s="21"/>
      <c r="O817" s="73"/>
      <c r="P817" s="73"/>
      <c r="Q817" s="73"/>
      <c r="R817" s="21"/>
      <c r="S817" s="21"/>
      <c r="T817" s="21"/>
      <c r="U817" s="24"/>
      <c r="V817" s="98"/>
      <c r="X817" s="59"/>
      <c r="Y817" s="59"/>
      <c r="Z817" s="59"/>
      <c r="AA817" s="21"/>
      <c r="AB817" s="73"/>
      <c r="AC817" s="73"/>
      <c r="AD817" s="73"/>
      <c r="AE817" s="21"/>
      <c r="AF817" s="21"/>
      <c r="AG817" s="21"/>
      <c r="AH817" s="24"/>
      <c r="AI817" s="98"/>
      <c r="AK817" s="59"/>
      <c r="AL817" s="59"/>
      <c r="AM817" s="59"/>
      <c r="AN817" s="21"/>
      <c r="AO817" s="73"/>
      <c r="AP817" s="73"/>
      <c r="AQ817" s="73"/>
      <c r="AR817" s="21"/>
      <c r="AS817" s="21"/>
      <c r="AT817" s="21"/>
      <c r="AU817" s="24"/>
      <c r="AV817" s="98"/>
      <c r="AX817" s="59"/>
      <c r="AY817" s="59"/>
      <c r="AZ817" s="59"/>
      <c r="BA817" s="21"/>
      <c r="BB817" s="73"/>
      <c r="BC817" s="73"/>
      <c r="BD817" s="73"/>
      <c r="BE817" s="21"/>
      <c r="BF817" s="21"/>
      <c r="BG817" s="21"/>
      <c r="BH817" s="24"/>
      <c r="BI817" s="98"/>
      <c r="BK817" s="59"/>
      <c r="BL817" s="59"/>
      <c r="BM817" s="59"/>
    </row>
    <row r="818" spans="1:65" s="5" customFormat="1" x14ac:dyDescent="0.2">
      <c r="A818" s="21"/>
      <c r="B818" s="136"/>
      <c r="C818" s="136"/>
      <c r="D818" s="136"/>
      <c r="E818" s="136"/>
      <c r="F818" s="136"/>
      <c r="G818" s="136"/>
      <c r="H818" s="24"/>
      <c r="I818" s="98"/>
      <c r="K818" s="59"/>
      <c r="L818" s="59"/>
      <c r="M818" s="59"/>
      <c r="N818" s="21"/>
      <c r="O818" s="136"/>
      <c r="P818" s="136"/>
      <c r="Q818" s="136"/>
      <c r="R818" s="136"/>
      <c r="S818" s="136"/>
      <c r="T818" s="136"/>
      <c r="U818" s="24"/>
      <c r="V818" s="98"/>
      <c r="X818" s="59"/>
      <c r="Y818" s="59"/>
      <c r="Z818" s="59"/>
      <c r="AA818" s="21"/>
      <c r="AB818" s="136"/>
      <c r="AC818" s="136"/>
      <c r="AD818" s="136"/>
      <c r="AE818" s="136"/>
      <c r="AF818" s="136"/>
      <c r="AG818" s="136"/>
      <c r="AH818" s="24"/>
      <c r="AI818" s="98"/>
      <c r="AK818" s="59"/>
      <c r="AL818" s="59"/>
      <c r="AM818" s="59"/>
      <c r="AN818" s="21"/>
      <c r="AO818" s="136"/>
      <c r="AP818" s="136"/>
      <c r="AQ818" s="136"/>
      <c r="AR818" s="136"/>
      <c r="AS818" s="136"/>
      <c r="AT818" s="136"/>
      <c r="AU818" s="24"/>
      <c r="AV818" s="98"/>
      <c r="AX818" s="59"/>
      <c r="AY818" s="59"/>
      <c r="AZ818" s="59"/>
      <c r="BA818" s="21"/>
      <c r="BB818" s="136"/>
      <c r="BC818" s="136"/>
      <c r="BD818" s="136"/>
      <c r="BE818" s="136"/>
      <c r="BF818" s="136"/>
      <c r="BG818" s="136"/>
      <c r="BH818" s="24"/>
      <c r="BI818" s="98"/>
      <c r="BK818" s="59"/>
      <c r="BL818" s="59"/>
      <c r="BM818" s="59"/>
    </row>
    <row r="819" spans="1:65" s="5" customFormat="1" ht="13.5" customHeight="1" x14ac:dyDescent="0.2">
      <c r="A819" s="61"/>
      <c r="B819" s="73"/>
      <c r="C819" s="73"/>
      <c r="D819" s="73"/>
      <c r="E819" s="21"/>
      <c r="F819" s="21"/>
      <c r="G819" s="21"/>
      <c r="H819" s="6"/>
      <c r="I819" s="58"/>
      <c r="K819" s="59"/>
      <c r="L819" s="51"/>
      <c r="M819" s="130"/>
      <c r="N819" s="61"/>
      <c r="O819" s="73"/>
      <c r="P819" s="73"/>
      <c r="Q819" s="73"/>
      <c r="R819" s="21"/>
      <c r="S819" s="21"/>
      <c r="T819" s="21"/>
      <c r="U819" s="6"/>
      <c r="V819" s="58"/>
      <c r="X819" s="59"/>
      <c r="Y819" s="51"/>
      <c r="Z819" s="130"/>
      <c r="AA819" s="61"/>
      <c r="AB819" s="73"/>
      <c r="AC819" s="73"/>
      <c r="AD819" s="73"/>
      <c r="AE819" s="21"/>
      <c r="AF819" s="21"/>
      <c r="AG819" s="21"/>
      <c r="AH819" s="6"/>
      <c r="AI819" s="58"/>
      <c r="AK819" s="59"/>
      <c r="AL819" s="51"/>
      <c r="AM819" s="130"/>
      <c r="AN819" s="61"/>
      <c r="AO819" s="73"/>
      <c r="AP819" s="73"/>
      <c r="AQ819" s="73"/>
      <c r="AR819" s="21"/>
      <c r="AS819" s="21"/>
      <c r="AT819" s="21"/>
      <c r="AU819" s="6"/>
      <c r="AV819" s="58"/>
      <c r="AX819" s="59"/>
      <c r="AY819" s="51"/>
      <c r="AZ819" s="130"/>
      <c r="BA819" s="61"/>
      <c r="BB819" s="73"/>
      <c r="BC819" s="73"/>
      <c r="BD819" s="73"/>
      <c r="BE819" s="21"/>
      <c r="BF819" s="21"/>
      <c r="BG819" s="21"/>
      <c r="BH819" s="6"/>
      <c r="BI819" s="58"/>
      <c r="BK819" s="59"/>
      <c r="BL819" s="51"/>
      <c r="BM819" s="130"/>
    </row>
    <row r="820" spans="1:65" s="5" customFormat="1" ht="13.5" customHeight="1" x14ac:dyDescent="0.2">
      <c r="A820" s="61"/>
      <c r="B820" s="94"/>
      <c r="C820" s="94"/>
      <c r="D820" s="94"/>
      <c r="E820" s="21"/>
      <c r="F820" s="21"/>
      <c r="G820" s="21"/>
      <c r="H820" s="6"/>
      <c r="I820" s="58"/>
      <c r="K820" s="59"/>
      <c r="L820" s="51"/>
      <c r="M820" s="130"/>
      <c r="N820" s="61"/>
      <c r="O820" s="94"/>
      <c r="P820" s="94"/>
      <c r="Q820" s="94"/>
      <c r="R820" s="21"/>
      <c r="S820" s="21"/>
      <c r="T820" s="21"/>
      <c r="U820" s="6"/>
      <c r="V820" s="58"/>
      <c r="X820" s="59"/>
      <c r="Y820" s="51"/>
      <c r="Z820" s="130"/>
      <c r="AA820" s="61"/>
      <c r="AB820" s="94"/>
      <c r="AC820" s="94"/>
      <c r="AD820" s="94"/>
      <c r="AE820" s="21"/>
      <c r="AF820" s="21"/>
      <c r="AG820" s="21"/>
      <c r="AH820" s="6"/>
      <c r="AI820" s="58"/>
      <c r="AK820" s="59"/>
      <c r="AL820" s="51"/>
      <c r="AM820" s="130"/>
      <c r="AN820" s="61"/>
      <c r="AO820" s="94"/>
      <c r="AP820" s="94"/>
      <c r="AQ820" s="94"/>
      <c r="AR820" s="21"/>
      <c r="AS820" s="21"/>
      <c r="AT820" s="21"/>
      <c r="AU820" s="6"/>
      <c r="AV820" s="58"/>
      <c r="AX820" s="59"/>
      <c r="AY820" s="51"/>
      <c r="AZ820" s="130"/>
      <c r="BA820" s="61"/>
      <c r="BB820" s="94"/>
      <c r="BC820" s="94"/>
      <c r="BD820" s="94"/>
      <c r="BE820" s="21"/>
      <c r="BF820" s="21"/>
      <c r="BG820" s="21"/>
      <c r="BH820" s="6"/>
      <c r="BI820" s="58"/>
      <c r="BK820" s="59"/>
      <c r="BL820" s="51"/>
      <c r="BM820" s="130"/>
    </row>
    <row r="821" spans="1:65" s="5" customFormat="1" ht="13.5" customHeight="1" x14ac:dyDescent="0.2">
      <c r="A821" s="61"/>
      <c r="B821" s="136"/>
      <c r="C821" s="136"/>
      <c r="D821" s="136"/>
      <c r="E821" s="136"/>
      <c r="F821" s="136"/>
      <c r="G821" s="136"/>
      <c r="H821" s="6"/>
      <c r="I821" s="58"/>
      <c r="K821" s="59"/>
      <c r="L821" s="51"/>
      <c r="M821" s="130"/>
      <c r="N821" s="61"/>
      <c r="O821" s="136"/>
      <c r="P821" s="136"/>
      <c r="Q821" s="136"/>
      <c r="R821" s="136"/>
      <c r="S821" s="136"/>
      <c r="T821" s="136"/>
      <c r="U821" s="6"/>
      <c r="V821" s="58"/>
      <c r="X821" s="59"/>
      <c r="Y821" s="51"/>
      <c r="Z821" s="130"/>
      <c r="AA821" s="61"/>
      <c r="AB821" s="136"/>
      <c r="AC821" s="136"/>
      <c r="AD821" s="136"/>
      <c r="AE821" s="136"/>
      <c r="AF821" s="136"/>
      <c r="AG821" s="136"/>
      <c r="AH821" s="6"/>
      <c r="AI821" s="58"/>
      <c r="AK821" s="59"/>
      <c r="AL821" s="51"/>
      <c r="AM821" s="130"/>
      <c r="AN821" s="61"/>
      <c r="AO821" s="136"/>
      <c r="AP821" s="136"/>
      <c r="AQ821" s="136"/>
      <c r="AR821" s="136"/>
      <c r="AS821" s="136"/>
      <c r="AT821" s="136"/>
      <c r="AU821" s="6"/>
      <c r="AV821" s="58"/>
      <c r="AX821" s="59"/>
      <c r="AY821" s="51"/>
      <c r="AZ821" s="130"/>
      <c r="BA821" s="61"/>
      <c r="BB821" s="136"/>
      <c r="BC821" s="136"/>
      <c r="BD821" s="136"/>
      <c r="BE821" s="136"/>
      <c r="BF821" s="136"/>
      <c r="BG821" s="136"/>
      <c r="BH821" s="6"/>
      <c r="BI821" s="58"/>
      <c r="BK821" s="59"/>
      <c r="BL821" s="51"/>
      <c r="BM821" s="130"/>
    </row>
    <row r="822" spans="1:65" s="5" customFormat="1" ht="13.5" customHeight="1" x14ac:dyDescent="0.2">
      <c r="A822" s="61"/>
      <c r="B822" s="73"/>
      <c r="C822" s="73"/>
      <c r="D822" s="73"/>
      <c r="E822" s="21"/>
      <c r="F822" s="21"/>
      <c r="G822" s="21"/>
      <c r="H822" s="6"/>
      <c r="I822" s="58"/>
      <c r="K822" s="59"/>
      <c r="L822" s="51"/>
      <c r="M822" s="130"/>
      <c r="N822" s="61"/>
      <c r="O822" s="73"/>
      <c r="P822" s="73"/>
      <c r="Q822" s="73"/>
      <c r="R822" s="21"/>
      <c r="S822" s="21"/>
      <c r="T822" s="21"/>
      <c r="U822" s="6"/>
      <c r="V822" s="58"/>
      <c r="X822" s="59"/>
      <c r="Y822" s="51"/>
      <c r="Z822" s="130"/>
      <c r="AA822" s="61"/>
      <c r="AB822" s="73"/>
      <c r="AC822" s="73"/>
      <c r="AD822" s="73"/>
      <c r="AE822" s="21"/>
      <c r="AF822" s="21"/>
      <c r="AG822" s="21"/>
      <c r="AH822" s="6"/>
      <c r="AI822" s="58"/>
      <c r="AK822" s="59"/>
      <c r="AL822" s="51"/>
      <c r="AM822" s="130"/>
      <c r="AN822" s="61"/>
      <c r="AO822" s="73"/>
      <c r="AP822" s="73"/>
      <c r="AQ822" s="73"/>
      <c r="AR822" s="21"/>
      <c r="AS822" s="21"/>
      <c r="AT822" s="21"/>
      <c r="AU822" s="6"/>
      <c r="AV822" s="58"/>
      <c r="AX822" s="59"/>
      <c r="AY822" s="51"/>
      <c r="AZ822" s="130"/>
      <c r="BA822" s="61"/>
      <c r="BB822" s="73"/>
      <c r="BC822" s="73"/>
      <c r="BD822" s="73"/>
      <c r="BE822" s="21"/>
      <c r="BF822" s="21"/>
      <c r="BG822" s="21"/>
      <c r="BH822" s="6"/>
      <c r="BI822" s="58"/>
      <c r="BK822" s="59"/>
      <c r="BL822" s="51"/>
      <c r="BM822" s="130"/>
    </row>
    <row r="823" spans="1:65" s="5" customFormat="1" ht="13.5" customHeight="1" x14ac:dyDescent="0.2">
      <c r="A823" s="61"/>
      <c r="B823" s="697"/>
      <c r="C823" s="697"/>
      <c r="D823" s="697"/>
      <c r="E823" s="697"/>
      <c r="F823" s="697"/>
      <c r="G823" s="697"/>
      <c r="H823" s="6"/>
      <c r="I823" s="58"/>
      <c r="K823" s="59"/>
      <c r="L823" s="51"/>
      <c r="M823" s="130"/>
      <c r="N823" s="61"/>
      <c r="O823" s="697"/>
      <c r="P823" s="697"/>
      <c r="Q823" s="697"/>
      <c r="R823" s="697"/>
      <c r="S823" s="697"/>
      <c r="T823" s="697"/>
      <c r="U823" s="6"/>
      <c r="V823" s="58"/>
      <c r="X823" s="59"/>
      <c r="Y823" s="51"/>
      <c r="Z823" s="130"/>
      <c r="AA823" s="61"/>
      <c r="AB823" s="697"/>
      <c r="AC823" s="697"/>
      <c r="AD823" s="697"/>
      <c r="AE823" s="697"/>
      <c r="AF823" s="697"/>
      <c r="AG823" s="697"/>
      <c r="AH823" s="6"/>
      <c r="AI823" s="58"/>
      <c r="AK823" s="59"/>
      <c r="AL823" s="51"/>
      <c r="AM823" s="130"/>
      <c r="AN823" s="61"/>
      <c r="AO823" s="697"/>
      <c r="AP823" s="697"/>
      <c r="AQ823" s="697"/>
      <c r="AR823" s="697"/>
      <c r="AS823" s="697"/>
      <c r="AT823" s="697"/>
      <c r="AU823" s="6"/>
      <c r="AV823" s="58"/>
      <c r="AX823" s="59"/>
      <c r="AY823" s="51"/>
      <c r="AZ823" s="130"/>
      <c r="BA823" s="61"/>
      <c r="BB823" s="697"/>
      <c r="BC823" s="697"/>
      <c r="BD823" s="697"/>
      <c r="BE823" s="697"/>
      <c r="BF823" s="697"/>
      <c r="BG823" s="697"/>
      <c r="BH823" s="6"/>
      <c r="BI823" s="58"/>
      <c r="BK823" s="59"/>
      <c r="BL823" s="51"/>
      <c r="BM823" s="130"/>
    </row>
    <row r="824" spans="1:65" s="5" customFormat="1" ht="13.5" customHeight="1" x14ac:dyDescent="0.2">
      <c r="A824" s="61"/>
      <c r="B824" s="136"/>
      <c r="C824" s="136"/>
      <c r="D824" s="136"/>
      <c r="E824" s="136"/>
      <c r="F824" s="136"/>
      <c r="G824" s="136"/>
      <c r="H824" s="6"/>
      <c r="I824" s="58"/>
      <c r="K824" s="59"/>
      <c r="L824" s="51"/>
      <c r="M824" s="130"/>
      <c r="N824" s="61"/>
      <c r="O824" s="136"/>
      <c r="P824" s="136"/>
      <c r="Q824" s="136"/>
      <c r="R824" s="136"/>
      <c r="S824" s="136"/>
      <c r="T824" s="136"/>
      <c r="U824" s="6"/>
      <c r="V824" s="58"/>
      <c r="X824" s="59"/>
      <c r="Y824" s="51"/>
      <c r="Z824" s="130"/>
      <c r="AA824" s="61"/>
      <c r="AB824" s="136"/>
      <c r="AC824" s="136"/>
      <c r="AD824" s="136"/>
      <c r="AE824" s="136"/>
      <c r="AF824" s="136"/>
      <c r="AG824" s="136"/>
      <c r="AH824" s="6"/>
      <c r="AI824" s="58"/>
      <c r="AK824" s="59"/>
      <c r="AL824" s="51"/>
      <c r="AM824" s="130"/>
      <c r="AN824" s="61"/>
      <c r="AO824" s="136"/>
      <c r="AP824" s="136"/>
      <c r="AQ824" s="136"/>
      <c r="AR824" s="136"/>
      <c r="AS824" s="136"/>
      <c r="AT824" s="136"/>
      <c r="AU824" s="6"/>
      <c r="AV824" s="58"/>
      <c r="AX824" s="59"/>
      <c r="AY824" s="51"/>
      <c r="AZ824" s="130"/>
      <c r="BA824" s="61"/>
      <c r="BB824" s="136"/>
      <c r="BC824" s="136"/>
      <c r="BD824" s="136"/>
      <c r="BE824" s="136"/>
      <c r="BF824" s="136"/>
      <c r="BG824" s="136"/>
      <c r="BH824" s="6"/>
      <c r="BI824" s="58"/>
      <c r="BK824" s="59"/>
      <c r="BL824" s="51"/>
      <c r="BM824" s="130"/>
    </row>
    <row r="825" spans="1:65" s="5" customFormat="1" ht="13.5" customHeight="1" x14ac:dyDescent="0.2">
      <c r="A825" s="61"/>
      <c r="B825" s="689"/>
      <c r="C825" s="689"/>
      <c r="D825" s="689"/>
      <c r="E825" s="689"/>
      <c r="F825" s="689"/>
      <c r="G825" s="689"/>
      <c r="H825" s="24"/>
      <c r="I825" s="58"/>
      <c r="K825" s="59"/>
      <c r="L825" s="51"/>
      <c r="M825" s="59"/>
      <c r="N825" s="61"/>
      <c r="O825" s="689"/>
      <c r="P825" s="689"/>
      <c r="Q825" s="689"/>
      <c r="R825" s="689"/>
      <c r="S825" s="689"/>
      <c r="T825" s="689"/>
      <c r="U825" s="24"/>
      <c r="V825" s="58"/>
      <c r="X825" s="59"/>
      <c r="Y825" s="51"/>
      <c r="Z825" s="59"/>
      <c r="AA825" s="61"/>
      <c r="AB825" s="689"/>
      <c r="AC825" s="689"/>
      <c r="AD825" s="689"/>
      <c r="AE825" s="689"/>
      <c r="AF825" s="689"/>
      <c r="AG825" s="689"/>
      <c r="AH825" s="24"/>
      <c r="AI825" s="58"/>
      <c r="AK825" s="59"/>
      <c r="AL825" s="51"/>
      <c r="AM825" s="59"/>
      <c r="AN825" s="61"/>
      <c r="AO825" s="689"/>
      <c r="AP825" s="689"/>
      <c r="AQ825" s="689"/>
      <c r="AR825" s="689"/>
      <c r="AS825" s="689"/>
      <c r="AT825" s="689"/>
      <c r="AU825" s="24"/>
      <c r="AV825" s="58"/>
      <c r="AX825" s="59"/>
      <c r="AY825" s="51"/>
      <c r="AZ825" s="59"/>
      <c r="BA825" s="61"/>
      <c r="BB825" s="689"/>
      <c r="BC825" s="689"/>
      <c r="BD825" s="689"/>
      <c r="BE825" s="689"/>
      <c r="BF825" s="689"/>
      <c r="BG825" s="689"/>
      <c r="BH825" s="24"/>
      <c r="BI825" s="58"/>
      <c r="BK825" s="59"/>
      <c r="BL825" s="51"/>
      <c r="BM825" s="59"/>
    </row>
    <row r="826" spans="1:65" s="5" customFormat="1" ht="13.5" customHeight="1" x14ac:dyDescent="0.2">
      <c r="A826" s="61"/>
      <c r="B826" s="689"/>
      <c r="C826" s="689"/>
      <c r="D826" s="689"/>
      <c r="E826" s="689"/>
      <c r="F826" s="689"/>
      <c r="G826" s="689"/>
      <c r="H826" s="24"/>
      <c r="I826" s="98"/>
      <c r="K826" s="59"/>
      <c r="L826" s="59"/>
      <c r="M826" s="59"/>
      <c r="N826" s="61"/>
      <c r="O826" s="689"/>
      <c r="P826" s="689"/>
      <c r="Q826" s="689"/>
      <c r="R826" s="689"/>
      <c r="S826" s="689"/>
      <c r="T826" s="689"/>
      <c r="U826" s="24"/>
      <c r="V826" s="98"/>
      <c r="X826" s="59"/>
      <c r="Y826" s="59"/>
      <c r="Z826" s="59"/>
      <c r="AA826" s="61"/>
      <c r="AB826" s="689"/>
      <c r="AC826" s="689"/>
      <c r="AD826" s="689"/>
      <c r="AE826" s="689"/>
      <c r="AF826" s="689"/>
      <c r="AG826" s="689"/>
      <c r="AH826" s="24"/>
      <c r="AI826" s="98"/>
      <c r="AK826" s="59"/>
      <c r="AL826" s="59"/>
      <c r="AM826" s="59"/>
      <c r="AN826" s="61"/>
      <c r="AO826" s="689"/>
      <c r="AP826" s="689"/>
      <c r="AQ826" s="689"/>
      <c r="AR826" s="689"/>
      <c r="AS826" s="689"/>
      <c r="AT826" s="689"/>
      <c r="AU826" s="24"/>
      <c r="AV826" s="98"/>
      <c r="AX826" s="59"/>
      <c r="AY826" s="59"/>
      <c r="AZ826" s="59"/>
      <c r="BA826" s="61"/>
      <c r="BB826" s="689"/>
      <c r="BC826" s="689"/>
      <c r="BD826" s="689"/>
      <c r="BE826" s="689"/>
      <c r="BF826" s="689"/>
      <c r="BG826" s="689"/>
      <c r="BH826" s="24"/>
      <c r="BI826" s="98"/>
      <c r="BK826" s="59"/>
      <c r="BL826" s="59"/>
      <c r="BM826" s="59"/>
    </row>
    <row r="827" spans="1:65" s="5" customFormat="1" ht="27.6" customHeight="1" x14ac:dyDescent="0.2">
      <c r="A827" s="61"/>
      <c r="B827" s="689"/>
      <c r="C827" s="689"/>
      <c r="D827" s="689"/>
      <c r="E827" s="689"/>
      <c r="F827" s="689"/>
      <c r="G827" s="689"/>
      <c r="H827" s="45"/>
      <c r="I827" s="98"/>
      <c r="K827" s="59"/>
      <c r="L827" s="59"/>
      <c r="M827" s="59"/>
      <c r="N827" s="61"/>
      <c r="O827" s="689"/>
      <c r="P827" s="689"/>
      <c r="Q827" s="689"/>
      <c r="R827" s="689"/>
      <c r="S827" s="689"/>
      <c r="T827" s="689"/>
      <c r="U827" s="45"/>
      <c r="V827" s="98"/>
      <c r="X827" s="59"/>
      <c r="Y827" s="59"/>
      <c r="Z827" s="59"/>
      <c r="AA827" s="61"/>
      <c r="AB827" s="689"/>
      <c r="AC827" s="689"/>
      <c r="AD827" s="689"/>
      <c r="AE827" s="689"/>
      <c r="AF827" s="689"/>
      <c r="AG827" s="689"/>
      <c r="AH827" s="45"/>
      <c r="AI827" s="98"/>
      <c r="AK827" s="59"/>
      <c r="AL827" s="59"/>
      <c r="AM827" s="59"/>
      <c r="AN827" s="61"/>
      <c r="AO827" s="689"/>
      <c r="AP827" s="689"/>
      <c r="AQ827" s="689"/>
      <c r="AR827" s="689"/>
      <c r="AS827" s="689"/>
      <c r="AT827" s="689"/>
      <c r="AU827" s="45"/>
      <c r="AV827" s="98"/>
      <c r="AX827" s="59"/>
      <c r="AY827" s="59"/>
      <c r="AZ827" s="59"/>
      <c r="BA827" s="61"/>
      <c r="BB827" s="689"/>
      <c r="BC827" s="689"/>
      <c r="BD827" s="689"/>
      <c r="BE827" s="689"/>
      <c r="BF827" s="689"/>
      <c r="BG827" s="689"/>
      <c r="BH827" s="45"/>
      <c r="BI827" s="98"/>
      <c r="BK827" s="59"/>
      <c r="BL827" s="59"/>
      <c r="BM827" s="59"/>
    </row>
    <row r="828" spans="1:65" s="5" customFormat="1" ht="13.5" customHeight="1" x14ac:dyDescent="0.2">
      <c r="A828" s="61"/>
      <c r="B828" s="689"/>
      <c r="C828" s="689"/>
      <c r="D828" s="689"/>
      <c r="E828" s="689"/>
      <c r="F828" s="689"/>
      <c r="G828" s="689"/>
      <c r="H828" s="24"/>
      <c r="I828" s="98"/>
      <c r="K828" s="59"/>
      <c r="L828" s="59"/>
      <c r="M828" s="59"/>
      <c r="N828" s="61"/>
      <c r="O828" s="689"/>
      <c r="P828" s="689"/>
      <c r="Q828" s="689"/>
      <c r="R828" s="689"/>
      <c r="S828" s="689"/>
      <c r="T828" s="689"/>
      <c r="U828" s="24"/>
      <c r="V828" s="98"/>
      <c r="X828" s="59"/>
      <c r="Y828" s="59"/>
      <c r="Z828" s="59"/>
      <c r="AA828" s="61"/>
      <c r="AB828" s="689"/>
      <c r="AC828" s="689"/>
      <c r="AD828" s="689"/>
      <c r="AE828" s="689"/>
      <c r="AF828" s="689"/>
      <c r="AG828" s="689"/>
      <c r="AH828" s="24"/>
      <c r="AI828" s="98"/>
      <c r="AK828" s="59"/>
      <c r="AL828" s="59"/>
      <c r="AM828" s="59"/>
      <c r="AN828" s="61"/>
      <c r="AO828" s="689"/>
      <c r="AP828" s="689"/>
      <c r="AQ828" s="689"/>
      <c r="AR828" s="689"/>
      <c r="AS828" s="689"/>
      <c r="AT828" s="689"/>
      <c r="AU828" s="24"/>
      <c r="AV828" s="98"/>
      <c r="AX828" s="59"/>
      <c r="AY828" s="59"/>
      <c r="AZ828" s="59"/>
      <c r="BA828" s="61"/>
      <c r="BB828" s="689"/>
      <c r="BC828" s="689"/>
      <c r="BD828" s="689"/>
      <c r="BE828" s="689"/>
      <c r="BF828" s="689"/>
      <c r="BG828" s="689"/>
      <c r="BH828" s="24"/>
      <c r="BI828" s="98"/>
      <c r="BK828" s="59"/>
      <c r="BL828" s="59"/>
      <c r="BM828" s="59"/>
    </row>
    <row r="829" spans="1:65" s="5" customFormat="1" ht="13.5" customHeight="1" x14ac:dyDescent="0.2">
      <c r="A829" s="61"/>
      <c r="B829" s="82"/>
      <c r="C829" s="82"/>
      <c r="D829" s="82"/>
      <c r="E829" s="82"/>
      <c r="F829" s="82"/>
      <c r="G829" s="82"/>
      <c r="H829" s="24"/>
      <c r="I829" s="98"/>
      <c r="K829" s="59"/>
      <c r="L829" s="59"/>
      <c r="M829" s="59"/>
      <c r="N829" s="61"/>
      <c r="O829" s="82"/>
      <c r="P829" s="82"/>
      <c r="Q829" s="82"/>
      <c r="R829" s="82"/>
      <c r="S829" s="82"/>
      <c r="T829" s="82"/>
      <c r="U829" s="24"/>
      <c r="V829" s="98"/>
      <c r="X829" s="59"/>
      <c r="Y829" s="59"/>
      <c r="Z829" s="59"/>
      <c r="AA829" s="61"/>
      <c r="AB829" s="82"/>
      <c r="AC829" s="82"/>
      <c r="AD829" s="82"/>
      <c r="AE829" s="82"/>
      <c r="AF829" s="82"/>
      <c r="AG829" s="82"/>
      <c r="AH829" s="24"/>
      <c r="AI829" s="98"/>
      <c r="AK829" s="59"/>
      <c r="AL829" s="59"/>
      <c r="AM829" s="59"/>
      <c r="AN829" s="61"/>
      <c r="AO829" s="82"/>
      <c r="AP829" s="82"/>
      <c r="AQ829" s="82"/>
      <c r="AR829" s="82"/>
      <c r="AS829" s="82"/>
      <c r="AT829" s="82"/>
      <c r="AU829" s="24"/>
      <c r="AV829" s="98"/>
      <c r="AX829" s="59"/>
      <c r="AY829" s="59"/>
      <c r="AZ829" s="59"/>
      <c r="BA829" s="61"/>
      <c r="BB829" s="82"/>
      <c r="BC829" s="82"/>
      <c r="BD829" s="82"/>
      <c r="BE829" s="82"/>
      <c r="BF829" s="82"/>
      <c r="BG829" s="82"/>
      <c r="BH829" s="24"/>
      <c r="BI829" s="98"/>
      <c r="BK829" s="59"/>
      <c r="BL829" s="59"/>
      <c r="BM829" s="59"/>
    </row>
    <row r="830" spans="1:65" s="5" customFormat="1" ht="13.5" customHeight="1" x14ac:dyDescent="0.2">
      <c r="A830" s="61"/>
      <c r="B830" s="689"/>
      <c r="C830" s="689"/>
      <c r="D830" s="689"/>
      <c r="E830" s="689"/>
      <c r="F830" s="689"/>
      <c r="G830" s="689"/>
      <c r="H830" s="6"/>
      <c r="I830" s="58"/>
      <c r="K830" s="59"/>
      <c r="L830" s="51"/>
      <c r="M830" s="130"/>
      <c r="N830" s="61"/>
      <c r="O830" s="689"/>
      <c r="P830" s="689"/>
      <c r="Q830" s="689"/>
      <c r="R830" s="689"/>
      <c r="S830" s="689"/>
      <c r="T830" s="689"/>
      <c r="U830" s="6"/>
      <c r="V830" s="58"/>
      <c r="X830" s="59"/>
      <c r="Y830" s="51"/>
      <c r="Z830" s="130"/>
      <c r="AA830" s="61"/>
      <c r="AB830" s="689"/>
      <c r="AC830" s="689"/>
      <c r="AD830" s="689"/>
      <c r="AE830" s="689"/>
      <c r="AF830" s="689"/>
      <c r="AG830" s="689"/>
      <c r="AH830" s="6"/>
      <c r="AI830" s="58"/>
      <c r="AK830" s="59"/>
      <c r="AL830" s="51"/>
      <c r="AM830" s="130"/>
      <c r="AN830" s="61"/>
      <c r="AO830" s="689"/>
      <c r="AP830" s="689"/>
      <c r="AQ830" s="689"/>
      <c r="AR830" s="689"/>
      <c r="AS830" s="689"/>
      <c r="AT830" s="689"/>
      <c r="AU830" s="6"/>
      <c r="AV830" s="58"/>
      <c r="AX830" s="59"/>
      <c r="AY830" s="51"/>
      <c r="AZ830" s="130"/>
      <c r="BA830" s="61"/>
      <c r="BB830" s="689"/>
      <c r="BC830" s="689"/>
      <c r="BD830" s="689"/>
      <c r="BE830" s="689"/>
      <c r="BF830" s="689"/>
      <c r="BG830" s="689"/>
      <c r="BH830" s="6"/>
      <c r="BI830" s="58"/>
      <c r="BK830" s="59"/>
      <c r="BL830" s="51"/>
      <c r="BM830" s="130"/>
    </row>
    <row r="831" spans="1:65" s="5" customFormat="1" ht="13.5" customHeight="1" x14ac:dyDescent="0.2">
      <c r="A831" s="61"/>
      <c r="B831" s="689"/>
      <c r="C831" s="689"/>
      <c r="D831" s="689"/>
      <c r="E831" s="689"/>
      <c r="F831" s="689"/>
      <c r="G831" s="689"/>
      <c r="H831" s="6"/>
      <c r="I831" s="58"/>
      <c r="K831" s="59"/>
      <c r="L831" s="51"/>
      <c r="M831" s="130"/>
      <c r="N831" s="61"/>
      <c r="O831" s="689"/>
      <c r="P831" s="689"/>
      <c r="Q831" s="689"/>
      <c r="R831" s="689"/>
      <c r="S831" s="689"/>
      <c r="T831" s="689"/>
      <c r="U831" s="6"/>
      <c r="V831" s="58"/>
      <c r="X831" s="59"/>
      <c r="Y831" s="51"/>
      <c r="Z831" s="130"/>
      <c r="AA831" s="61"/>
      <c r="AB831" s="689"/>
      <c r="AC831" s="689"/>
      <c r="AD831" s="689"/>
      <c r="AE831" s="689"/>
      <c r="AF831" s="689"/>
      <c r="AG831" s="689"/>
      <c r="AH831" s="6"/>
      <c r="AI831" s="58"/>
      <c r="AK831" s="59"/>
      <c r="AL831" s="51"/>
      <c r="AM831" s="130"/>
      <c r="AN831" s="61"/>
      <c r="AO831" s="689"/>
      <c r="AP831" s="689"/>
      <c r="AQ831" s="689"/>
      <c r="AR831" s="689"/>
      <c r="AS831" s="689"/>
      <c r="AT831" s="689"/>
      <c r="AU831" s="6"/>
      <c r="AV831" s="58"/>
      <c r="AX831" s="59"/>
      <c r="AY831" s="51"/>
      <c r="AZ831" s="130"/>
      <c r="BA831" s="61"/>
      <c r="BB831" s="689"/>
      <c r="BC831" s="689"/>
      <c r="BD831" s="689"/>
      <c r="BE831" s="689"/>
      <c r="BF831" s="689"/>
      <c r="BG831" s="689"/>
      <c r="BH831" s="6"/>
      <c r="BI831" s="58"/>
      <c r="BK831" s="59"/>
      <c r="BL831" s="51"/>
      <c r="BM831" s="130"/>
    </row>
    <row r="832" spans="1:65" s="5" customFormat="1" ht="13.5" customHeight="1" x14ac:dyDescent="0.2">
      <c r="A832" s="61"/>
      <c r="B832" s="136"/>
      <c r="C832" s="136"/>
      <c r="D832" s="136"/>
      <c r="E832" s="136"/>
      <c r="F832" s="136"/>
      <c r="G832" s="136"/>
      <c r="H832" s="6"/>
      <c r="I832" s="58"/>
      <c r="K832" s="59"/>
      <c r="L832" s="51"/>
      <c r="M832" s="130"/>
      <c r="N832" s="61"/>
      <c r="O832" s="136"/>
      <c r="P832" s="136"/>
      <c r="Q832" s="136"/>
      <c r="R832" s="136"/>
      <c r="S832" s="136"/>
      <c r="T832" s="136"/>
      <c r="U832" s="6"/>
      <c r="V832" s="58"/>
      <c r="X832" s="59"/>
      <c r="Y832" s="51"/>
      <c r="Z832" s="130"/>
      <c r="AA832" s="61"/>
      <c r="AB832" s="136"/>
      <c r="AC832" s="136"/>
      <c r="AD832" s="136"/>
      <c r="AE832" s="136"/>
      <c r="AF832" s="136"/>
      <c r="AG832" s="136"/>
      <c r="AH832" s="6"/>
      <c r="AI832" s="58"/>
      <c r="AK832" s="59"/>
      <c r="AL832" s="51"/>
      <c r="AM832" s="130"/>
      <c r="AN832" s="61"/>
      <c r="AO832" s="136"/>
      <c r="AP832" s="136"/>
      <c r="AQ832" s="136"/>
      <c r="AR832" s="136"/>
      <c r="AS832" s="136"/>
      <c r="AT832" s="136"/>
      <c r="AU832" s="6"/>
      <c r="AV832" s="58"/>
      <c r="AX832" s="59"/>
      <c r="AY832" s="51"/>
      <c r="AZ832" s="130"/>
      <c r="BA832" s="61"/>
      <c r="BB832" s="136"/>
      <c r="BC832" s="136"/>
      <c r="BD832" s="136"/>
      <c r="BE832" s="136"/>
      <c r="BF832" s="136"/>
      <c r="BG832" s="136"/>
      <c r="BH832" s="6"/>
      <c r="BI832" s="58"/>
      <c r="BK832" s="59"/>
      <c r="BL832" s="51"/>
      <c r="BM832" s="130"/>
    </row>
    <row r="833" spans="1:65" s="5" customFormat="1" ht="13.5" customHeight="1" x14ac:dyDescent="0.2">
      <c r="A833" s="61"/>
      <c r="B833" s="691"/>
      <c r="C833" s="691"/>
      <c r="D833" s="691"/>
      <c r="E833" s="691"/>
      <c r="F833" s="691"/>
      <c r="G833" s="691"/>
      <c r="H833" s="6"/>
      <c r="I833" s="58"/>
      <c r="K833" s="59"/>
      <c r="L833" s="51"/>
      <c r="M833" s="130"/>
      <c r="N833" s="61"/>
      <c r="O833" s="691"/>
      <c r="P833" s="691"/>
      <c r="Q833" s="691"/>
      <c r="R833" s="691"/>
      <c r="S833" s="691"/>
      <c r="T833" s="691"/>
      <c r="U833" s="6"/>
      <c r="V833" s="58"/>
      <c r="X833" s="59"/>
      <c r="Y833" s="51"/>
      <c r="Z833" s="130"/>
      <c r="AA833" s="61"/>
      <c r="AB833" s="691"/>
      <c r="AC833" s="691"/>
      <c r="AD833" s="691"/>
      <c r="AE833" s="691"/>
      <c r="AF833" s="691"/>
      <c r="AG833" s="691"/>
      <c r="AH833" s="6"/>
      <c r="AI833" s="58"/>
      <c r="AK833" s="59"/>
      <c r="AL833" s="51"/>
      <c r="AM833" s="130"/>
      <c r="AN833" s="61"/>
      <c r="AO833" s="691"/>
      <c r="AP833" s="691"/>
      <c r="AQ833" s="691"/>
      <c r="AR833" s="691"/>
      <c r="AS833" s="691"/>
      <c r="AT833" s="691"/>
      <c r="AU833" s="6"/>
      <c r="AV833" s="58"/>
      <c r="AX833" s="59"/>
      <c r="AY833" s="51"/>
      <c r="AZ833" s="130"/>
      <c r="BA833" s="61"/>
      <c r="BB833" s="691"/>
      <c r="BC833" s="691"/>
      <c r="BD833" s="691"/>
      <c r="BE833" s="691"/>
      <c r="BF833" s="691"/>
      <c r="BG833" s="691"/>
      <c r="BH833" s="6"/>
      <c r="BI833" s="58"/>
      <c r="BK833" s="59"/>
      <c r="BL833" s="51"/>
      <c r="BM833" s="130"/>
    </row>
    <row r="834" spans="1:65" s="5" customFormat="1" ht="13.5" customHeight="1" x14ac:dyDescent="0.2">
      <c r="A834" s="61"/>
      <c r="B834" s="691"/>
      <c r="C834" s="691"/>
      <c r="D834" s="691"/>
      <c r="E834" s="691"/>
      <c r="F834" s="691"/>
      <c r="G834" s="691"/>
      <c r="H834" s="6"/>
      <c r="I834" s="58"/>
      <c r="K834" s="59"/>
      <c r="L834" s="51"/>
      <c r="M834" s="130"/>
      <c r="N834" s="61"/>
      <c r="O834" s="691"/>
      <c r="P834" s="691"/>
      <c r="Q834" s="691"/>
      <c r="R834" s="691"/>
      <c r="S834" s="691"/>
      <c r="T834" s="691"/>
      <c r="U834" s="6"/>
      <c r="V834" s="58"/>
      <c r="X834" s="59"/>
      <c r="Y834" s="51"/>
      <c r="Z834" s="130"/>
      <c r="AA834" s="61"/>
      <c r="AB834" s="691"/>
      <c r="AC834" s="691"/>
      <c r="AD834" s="691"/>
      <c r="AE834" s="691"/>
      <c r="AF834" s="691"/>
      <c r="AG834" s="691"/>
      <c r="AH834" s="6"/>
      <c r="AI834" s="58"/>
      <c r="AK834" s="59"/>
      <c r="AL834" s="51"/>
      <c r="AM834" s="130"/>
      <c r="AN834" s="61"/>
      <c r="AO834" s="691"/>
      <c r="AP834" s="691"/>
      <c r="AQ834" s="691"/>
      <c r="AR834" s="691"/>
      <c r="AS834" s="691"/>
      <c r="AT834" s="691"/>
      <c r="AU834" s="6"/>
      <c r="AV834" s="58"/>
      <c r="AX834" s="59"/>
      <c r="AY834" s="51"/>
      <c r="AZ834" s="130"/>
      <c r="BA834" s="61"/>
      <c r="BB834" s="691"/>
      <c r="BC834" s="691"/>
      <c r="BD834" s="691"/>
      <c r="BE834" s="691"/>
      <c r="BF834" s="691"/>
      <c r="BG834" s="691"/>
      <c r="BH834" s="6"/>
      <c r="BI834" s="58"/>
      <c r="BK834" s="59"/>
      <c r="BL834" s="51"/>
      <c r="BM834" s="130"/>
    </row>
    <row r="835" spans="1:65" s="5" customFormat="1" ht="13.5" customHeight="1" x14ac:dyDescent="0.2">
      <c r="A835" s="61"/>
      <c r="B835" s="691"/>
      <c r="C835" s="691"/>
      <c r="D835" s="691"/>
      <c r="E835" s="691"/>
      <c r="F835" s="691"/>
      <c r="G835" s="691"/>
      <c r="H835" s="6"/>
      <c r="I835" s="58"/>
      <c r="K835" s="59"/>
      <c r="L835" s="51"/>
      <c r="M835" s="130"/>
      <c r="N835" s="61"/>
      <c r="O835" s="691"/>
      <c r="P835" s="691"/>
      <c r="Q835" s="691"/>
      <c r="R835" s="691"/>
      <c r="S835" s="691"/>
      <c r="T835" s="691"/>
      <c r="U835" s="6"/>
      <c r="V835" s="58"/>
      <c r="X835" s="59"/>
      <c r="Y835" s="51"/>
      <c r="Z835" s="130"/>
      <c r="AA835" s="61"/>
      <c r="AB835" s="691"/>
      <c r="AC835" s="691"/>
      <c r="AD835" s="691"/>
      <c r="AE835" s="691"/>
      <c r="AF835" s="691"/>
      <c r="AG835" s="691"/>
      <c r="AH835" s="6"/>
      <c r="AI835" s="58"/>
      <c r="AK835" s="59"/>
      <c r="AL835" s="51"/>
      <c r="AM835" s="130"/>
      <c r="AN835" s="61"/>
      <c r="AO835" s="691"/>
      <c r="AP835" s="691"/>
      <c r="AQ835" s="691"/>
      <c r="AR835" s="691"/>
      <c r="AS835" s="691"/>
      <c r="AT835" s="691"/>
      <c r="AU835" s="6"/>
      <c r="AV835" s="58"/>
      <c r="AX835" s="59"/>
      <c r="AY835" s="51"/>
      <c r="AZ835" s="130"/>
      <c r="BA835" s="61"/>
      <c r="BB835" s="691"/>
      <c r="BC835" s="691"/>
      <c r="BD835" s="691"/>
      <c r="BE835" s="691"/>
      <c r="BF835" s="691"/>
      <c r="BG835" s="691"/>
      <c r="BH835" s="6"/>
      <c r="BI835" s="58"/>
      <c r="BK835" s="59"/>
      <c r="BL835" s="51"/>
      <c r="BM835" s="130"/>
    </row>
    <row r="836" spans="1:65" s="20" customFormat="1" x14ac:dyDescent="0.2">
      <c r="A836" s="61"/>
      <c r="B836" s="136"/>
      <c r="C836" s="136"/>
      <c r="D836" s="136"/>
      <c r="E836" s="136"/>
      <c r="F836" s="136"/>
      <c r="G836" s="136"/>
      <c r="H836" s="17"/>
      <c r="I836" s="96"/>
      <c r="J836" s="18"/>
      <c r="K836" s="19"/>
      <c r="L836" s="19"/>
      <c r="M836" s="17"/>
      <c r="N836" s="61"/>
      <c r="O836" s="136"/>
      <c r="P836" s="136"/>
      <c r="Q836" s="136"/>
      <c r="R836" s="136"/>
      <c r="S836" s="136"/>
      <c r="T836" s="136"/>
      <c r="U836" s="17"/>
      <c r="V836" s="96"/>
      <c r="W836" s="18"/>
      <c r="X836" s="19"/>
      <c r="Y836" s="19"/>
      <c r="Z836" s="17"/>
      <c r="AA836" s="61"/>
      <c r="AB836" s="136"/>
      <c r="AC836" s="136"/>
      <c r="AD836" s="136"/>
      <c r="AE836" s="136"/>
      <c r="AF836" s="136"/>
      <c r="AG836" s="136"/>
      <c r="AH836" s="17"/>
      <c r="AI836" s="96"/>
      <c r="AJ836" s="18"/>
      <c r="AK836" s="19"/>
      <c r="AL836" s="19"/>
      <c r="AM836" s="17"/>
      <c r="AN836" s="61"/>
      <c r="AO836" s="136"/>
      <c r="AP836" s="136"/>
      <c r="AQ836" s="136"/>
      <c r="AR836" s="136"/>
      <c r="AS836" s="136"/>
      <c r="AT836" s="136"/>
      <c r="AU836" s="17"/>
      <c r="AV836" s="96"/>
      <c r="AW836" s="18"/>
      <c r="AX836" s="19"/>
      <c r="AY836" s="19"/>
      <c r="AZ836" s="17"/>
      <c r="BA836" s="61"/>
      <c r="BB836" s="136"/>
      <c r="BC836" s="136"/>
      <c r="BD836" s="136"/>
      <c r="BE836" s="136"/>
      <c r="BF836" s="136"/>
      <c r="BG836" s="136"/>
      <c r="BH836" s="17"/>
      <c r="BI836" s="96"/>
      <c r="BJ836" s="18"/>
      <c r="BK836" s="19"/>
      <c r="BL836" s="19"/>
      <c r="BM836" s="17"/>
    </row>
    <row r="837" spans="1:65" s="5" customFormat="1" ht="13.5" customHeight="1" x14ac:dyDescent="0.2">
      <c r="A837" s="61"/>
      <c r="B837" s="689"/>
      <c r="C837" s="689"/>
      <c r="D837" s="689"/>
      <c r="E837" s="689"/>
      <c r="F837" s="689"/>
      <c r="G837" s="689"/>
      <c r="H837" s="24"/>
      <c r="I837" s="58"/>
      <c r="K837" s="59"/>
      <c r="L837" s="51"/>
      <c r="M837" s="59"/>
      <c r="N837" s="61"/>
      <c r="O837" s="689"/>
      <c r="P837" s="689"/>
      <c r="Q837" s="689"/>
      <c r="R837" s="689"/>
      <c r="S837" s="689"/>
      <c r="T837" s="689"/>
      <c r="U837" s="24"/>
      <c r="V837" s="58"/>
      <c r="X837" s="59"/>
      <c r="Y837" s="51"/>
      <c r="Z837" s="59"/>
      <c r="AA837" s="61"/>
      <c r="AB837" s="689"/>
      <c r="AC837" s="689"/>
      <c r="AD837" s="689"/>
      <c r="AE837" s="689"/>
      <c r="AF837" s="689"/>
      <c r="AG837" s="689"/>
      <c r="AH837" s="24"/>
      <c r="AI837" s="58"/>
      <c r="AK837" s="59"/>
      <c r="AL837" s="51"/>
      <c r="AM837" s="59"/>
      <c r="AN837" s="61"/>
      <c r="AO837" s="689"/>
      <c r="AP837" s="689"/>
      <c r="AQ837" s="689"/>
      <c r="AR837" s="689"/>
      <c r="AS837" s="689"/>
      <c r="AT837" s="689"/>
      <c r="AU837" s="24"/>
      <c r="AV837" s="58"/>
      <c r="AX837" s="59"/>
      <c r="AY837" s="51"/>
      <c r="AZ837" s="59"/>
      <c r="BA837" s="61"/>
      <c r="BB837" s="689"/>
      <c r="BC837" s="689"/>
      <c r="BD837" s="689"/>
      <c r="BE837" s="689"/>
      <c r="BF837" s="689"/>
      <c r="BG837" s="689"/>
      <c r="BH837" s="24"/>
      <c r="BI837" s="58"/>
      <c r="BK837" s="59"/>
      <c r="BL837" s="51"/>
      <c r="BM837" s="59"/>
    </row>
    <row r="838" spans="1:65" s="5" customFormat="1" x14ac:dyDescent="0.2">
      <c r="A838" s="61"/>
      <c r="B838" s="689"/>
      <c r="C838" s="689"/>
      <c r="D838" s="689"/>
      <c r="E838" s="689"/>
      <c r="F838" s="689"/>
      <c r="G838" s="689"/>
      <c r="H838" s="24"/>
      <c r="I838" s="58"/>
      <c r="K838" s="59"/>
      <c r="L838" s="51"/>
      <c r="M838" s="59"/>
      <c r="N838" s="61"/>
      <c r="O838" s="689"/>
      <c r="P838" s="689"/>
      <c r="Q838" s="689"/>
      <c r="R838" s="689"/>
      <c r="S838" s="689"/>
      <c r="T838" s="689"/>
      <c r="U838" s="24"/>
      <c r="V838" s="58"/>
      <c r="X838" s="59"/>
      <c r="Y838" s="51"/>
      <c r="Z838" s="59"/>
      <c r="AA838" s="61"/>
      <c r="AB838" s="689"/>
      <c r="AC838" s="689"/>
      <c r="AD838" s="689"/>
      <c r="AE838" s="689"/>
      <c r="AF838" s="689"/>
      <c r="AG838" s="689"/>
      <c r="AH838" s="24"/>
      <c r="AI838" s="58"/>
      <c r="AK838" s="59"/>
      <c r="AL838" s="51"/>
      <c r="AM838" s="59"/>
      <c r="AN838" s="61"/>
      <c r="AO838" s="689"/>
      <c r="AP838" s="689"/>
      <c r="AQ838" s="689"/>
      <c r="AR838" s="689"/>
      <c r="AS838" s="689"/>
      <c r="AT838" s="689"/>
      <c r="AU838" s="24"/>
      <c r="AV838" s="58"/>
      <c r="AX838" s="59"/>
      <c r="AY838" s="51"/>
      <c r="AZ838" s="59"/>
      <c r="BA838" s="61"/>
      <c r="BB838" s="689"/>
      <c r="BC838" s="689"/>
      <c r="BD838" s="689"/>
      <c r="BE838" s="689"/>
      <c r="BF838" s="689"/>
      <c r="BG838" s="689"/>
      <c r="BH838" s="24"/>
      <c r="BI838" s="58"/>
      <c r="BK838" s="59"/>
      <c r="BL838" s="51"/>
      <c r="BM838" s="59"/>
    </row>
    <row r="839" spans="1:65" s="5" customFormat="1" ht="12.75" customHeight="1" x14ac:dyDescent="0.2">
      <c r="A839" s="61"/>
      <c r="B839" s="136"/>
      <c r="C839" s="136"/>
      <c r="D839" s="136"/>
      <c r="E839" s="136"/>
      <c r="F839" s="136"/>
      <c r="G839" s="136"/>
      <c r="H839" s="24"/>
      <c r="I839" s="98"/>
      <c r="K839" s="59"/>
      <c r="L839" s="59"/>
      <c r="M839" s="59"/>
      <c r="N839" s="61"/>
      <c r="O839" s="136"/>
      <c r="P839" s="136"/>
      <c r="Q839" s="136"/>
      <c r="R839" s="136"/>
      <c r="S839" s="136"/>
      <c r="T839" s="136"/>
      <c r="U839" s="24"/>
      <c r="V839" s="98"/>
      <c r="X839" s="59"/>
      <c r="Y839" s="59"/>
      <c r="Z839" s="59"/>
      <c r="AA839" s="61"/>
      <c r="AB839" s="136"/>
      <c r="AC839" s="136"/>
      <c r="AD839" s="136"/>
      <c r="AE839" s="136"/>
      <c r="AF839" s="136"/>
      <c r="AG839" s="136"/>
      <c r="AH839" s="24"/>
      <c r="AI839" s="98"/>
      <c r="AK839" s="59"/>
      <c r="AL839" s="59"/>
      <c r="AM839" s="59"/>
      <c r="AN839" s="61"/>
      <c r="AO839" s="136"/>
      <c r="AP839" s="136"/>
      <c r="AQ839" s="136"/>
      <c r="AR839" s="136"/>
      <c r="AS839" s="136"/>
      <c r="AT839" s="136"/>
      <c r="AU839" s="24"/>
      <c r="AV839" s="98"/>
      <c r="AX839" s="59"/>
      <c r="AY839" s="59"/>
      <c r="AZ839" s="59"/>
      <c r="BA839" s="61"/>
      <c r="BB839" s="136"/>
      <c r="BC839" s="136"/>
      <c r="BD839" s="136"/>
      <c r="BE839" s="136"/>
      <c r="BF839" s="136"/>
      <c r="BG839" s="136"/>
      <c r="BH839" s="24"/>
      <c r="BI839" s="98"/>
      <c r="BK839" s="59"/>
      <c r="BL839" s="59"/>
      <c r="BM839" s="59"/>
    </row>
    <row r="840" spans="1:65" s="5" customFormat="1" ht="27.75" customHeight="1" x14ac:dyDescent="0.2">
      <c r="A840" s="61"/>
      <c r="B840" s="689"/>
      <c r="C840" s="689"/>
      <c r="D840" s="689"/>
      <c r="E840" s="689"/>
      <c r="F840" s="689"/>
      <c r="G840" s="689"/>
      <c r="H840" s="45"/>
      <c r="I840" s="98"/>
      <c r="K840" s="59"/>
      <c r="L840" s="59"/>
      <c r="M840" s="59"/>
      <c r="N840" s="61"/>
      <c r="O840" s="689"/>
      <c r="P840" s="689"/>
      <c r="Q840" s="689"/>
      <c r="R840" s="689"/>
      <c r="S840" s="689"/>
      <c r="T840" s="689"/>
      <c r="U840" s="45"/>
      <c r="V840" s="98"/>
      <c r="X840" s="59"/>
      <c r="Y840" s="59"/>
      <c r="Z840" s="59"/>
      <c r="AA840" s="61"/>
      <c r="AB840" s="689"/>
      <c r="AC840" s="689"/>
      <c r="AD840" s="689"/>
      <c r="AE840" s="689"/>
      <c r="AF840" s="689"/>
      <c r="AG840" s="689"/>
      <c r="AH840" s="45"/>
      <c r="AI840" s="98"/>
      <c r="AK840" s="59"/>
      <c r="AL840" s="59"/>
      <c r="AM840" s="59"/>
      <c r="AN840" s="61"/>
      <c r="AO840" s="689"/>
      <c r="AP840" s="689"/>
      <c r="AQ840" s="689"/>
      <c r="AR840" s="689"/>
      <c r="AS840" s="689"/>
      <c r="AT840" s="689"/>
      <c r="AU840" s="45"/>
      <c r="AV840" s="98"/>
      <c r="AX840" s="59"/>
      <c r="AY840" s="59"/>
      <c r="AZ840" s="59"/>
      <c r="BA840" s="61"/>
      <c r="BB840" s="689"/>
      <c r="BC840" s="689"/>
      <c r="BD840" s="689"/>
      <c r="BE840" s="689"/>
      <c r="BF840" s="689"/>
      <c r="BG840" s="689"/>
      <c r="BH840" s="45"/>
      <c r="BI840" s="98"/>
      <c r="BK840" s="59"/>
      <c r="BL840" s="59"/>
      <c r="BM840" s="59"/>
    </row>
    <row r="841" spans="1:65" s="5" customFormat="1" x14ac:dyDescent="0.2">
      <c r="A841" s="61"/>
      <c r="B841" s="689"/>
      <c r="C841" s="689"/>
      <c r="D841" s="689"/>
      <c r="E841" s="689"/>
      <c r="F841" s="689"/>
      <c r="G841" s="689"/>
      <c r="H841" s="24"/>
      <c r="I841" s="98"/>
      <c r="K841" s="59"/>
      <c r="L841" s="59"/>
      <c r="M841" s="59"/>
      <c r="N841" s="61"/>
      <c r="O841" s="689"/>
      <c r="P841" s="689"/>
      <c r="Q841" s="689"/>
      <c r="R841" s="689"/>
      <c r="S841" s="689"/>
      <c r="T841" s="689"/>
      <c r="U841" s="24"/>
      <c r="V841" s="98"/>
      <c r="X841" s="59"/>
      <c r="Y841" s="59"/>
      <c r="Z841" s="59"/>
      <c r="AA841" s="61"/>
      <c r="AB841" s="689"/>
      <c r="AC841" s="689"/>
      <c r="AD841" s="689"/>
      <c r="AE841" s="689"/>
      <c r="AF841" s="689"/>
      <c r="AG841" s="689"/>
      <c r="AH841" s="24"/>
      <c r="AI841" s="98"/>
      <c r="AK841" s="59"/>
      <c r="AL841" s="59"/>
      <c r="AM841" s="59"/>
      <c r="AN841" s="61"/>
      <c r="AO841" s="689"/>
      <c r="AP841" s="689"/>
      <c r="AQ841" s="689"/>
      <c r="AR841" s="689"/>
      <c r="AS841" s="689"/>
      <c r="AT841" s="689"/>
      <c r="AU841" s="24"/>
      <c r="AV841" s="98"/>
      <c r="AX841" s="59"/>
      <c r="AY841" s="59"/>
      <c r="AZ841" s="59"/>
      <c r="BA841" s="61"/>
      <c r="BB841" s="689"/>
      <c r="BC841" s="689"/>
      <c r="BD841" s="689"/>
      <c r="BE841" s="689"/>
      <c r="BF841" s="689"/>
      <c r="BG841" s="689"/>
      <c r="BH841" s="24"/>
      <c r="BI841" s="98"/>
      <c r="BK841" s="59"/>
      <c r="BL841" s="59"/>
      <c r="BM841" s="59"/>
    </row>
    <row r="842" spans="1:65" s="5" customFormat="1" ht="12.75" customHeight="1" x14ac:dyDescent="0.2">
      <c r="A842" s="61"/>
      <c r="B842" s="136"/>
      <c r="C842" s="136"/>
      <c r="D842" s="136"/>
      <c r="E842" s="136"/>
      <c r="F842" s="136"/>
      <c r="G842" s="136"/>
      <c r="H842" s="24"/>
      <c r="I842" s="98"/>
      <c r="K842" s="59"/>
      <c r="L842" s="59"/>
      <c r="M842" s="59"/>
      <c r="N842" s="61"/>
      <c r="O842" s="136"/>
      <c r="P842" s="136"/>
      <c r="Q842" s="136"/>
      <c r="R842" s="136"/>
      <c r="S842" s="136"/>
      <c r="T842" s="136"/>
      <c r="U842" s="24"/>
      <c r="V842" s="98"/>
      <c r="X842" s="59"/>
      <c r="Y842" s="59"/>
      <c r="Z842" s="59"/>
      <c r="AA842" s="61"/>
      <c r="AB842" s="136"/>
      <c r="AC842" s="136"/>
      <c r="AD842" s="136"/>
      <c r="AE842" s="136"/>
      <c r="AF842" s="136"/>
      <c r="AG842" s="136"/>
      <c r="AH842" s="24"/>
      <c r="AI842" s="98"/>
      <c r="AK842" s="59"/>
      <c r="AL842" s="59"/>
      <c r="AM842" s="59"/>
      <c r="AN842" s="61"/>
      <c r="AO842" s="136"/>
      <c r="AP842" s="136"/>
      <c r="AQ842" s="136"/>
      <c r="AR842" s="136"/>
      <c r="AS842" s="136"/>
      <c r="AT842" s="136"/>
      <c r="AU842" s="24"/>
      <c r="AV842" s="98"/>
      <c r="AX842" s="59"/>
      <c r="AY842" s="59"/>
      <c r="AZ842" s="59"/>
      <c r="BA842" s="61"/>
      <c r="BB842" s="136"/>
      <c r="BC842" s="136"/>
      <c r="BD842" s="136"/>
      <c r="BE842" s="136"/>
      <c r="BF842" s="136"/>
      <c r="BG842" s="136"/>
      <c r="BH842" s="24"/>
      <c r="BI842" s="98"/>
      <c r="BK842" s="59"/>
      <c r="BL842" s="59"/>
      <c r="BM842" s="59"/>
    </row>
    <row r="843" spans="1:65" s="5" customFormat="1" ht="13.5" customHeight="1" x14ac:dyDescent="0.2">
      <c r="A843" s="61"/>
      <c r="B843" s="689"/>
      <c r="C843" s="689"/>
      <c r="D843" s="689"/>
      <c r="E843" s="689"/>
      <c r="F843" s="689"/>
      <c r="G843" s="689"/>
      <c r="H843" s="6"/>
      <c r="I843" s="58"/>
      <c r="K843" s="59"/>
      <c r="L843" s="51"/>
      <c r="M843" s="130"/>
      <c r="N843" s="61"/>
      <c r="O843" s="689"/>
      <c r="P843" s="689"/>
      <c r="Q843" s="689"/>
      <c r="R843" s="689"/>
      <c r="S843" s="689"/>
      <c r="T843" s="689"/>
      <c r="U843" s="6"/>
      <c r="V843" s="58"/>
      <c r="X843" s="59"/>
      <c r="Y843" s="51"/>
      <c r="Z843" s="130"/>
      <c r="AA843" s="61"/>
      <c r="AB843" s="689"/>
      <c r="AC843" s="689"/>
      <c r="AD843" s="689"/>
      <c r="AE843" s="689"/>
      <c r="AF843" s="689"/>
      <c r="AG843" s="689"/>
      <c r="AH843" s="6"/>
      <c r="AI843" s="58"/>
      <c r="AK843" s="59"/>
      <c r="AL843" s="51"/>
      <c r="AM843" s="130"/>
      <c r="AN843" s="61"/>
      <c r="AO843" s="689"/>
      <c r="AP843" s="689"/>
      <c r="AQ843" s="689"/>
      <c r="AR843" s="689"/>
      <c r="AS843" s="689"/>
      <c r="AT843" s="689"/>
      <c r="AU843" s="6"/>
      <c r="AV843" s="58"/>
      <c r="AX843" s="59"/>
      <c r="AY843" s="51"/>
      <c r="AZ843" s="130"/>
      <c r="BA843" s="61"/>
      <c r="BB843" s="689"/>
      <c r="BC843" s="689"/>
      <c r="BD843" s="689"/>
      <c r="BE843" s="689"/>
      <c r="BF843" s="689"/>
      <c r="BG843" s="689"/>
      <c r="BH843" s="6"/>
      <c r="BI843" s="58"/>
      <c r="BK843" s="59"/>
      <c r="BL843" s="51"/>
      <c r="BM843" s="130"/>
    </row>
    <row r="844" spans="1:65" s="5" customFormat="1" ht="13.5" customHeight="1" x14ac:dyDescent="0.2">
      <c r="A844" s="61"/>
      <c r="B844" s="689"/>
      <c r="C844" s="689"/>
      <c r="D844" s="689"/>
      <c r="E844" s="689"/>
      <c r="F844" s="689"/>
      <c r="G844" s="689"/>
      <c r="H844" s="6"/>
      <c r="I844" s="58"/>
      <c r="K844" s="59"/>
      <c r="L844" s="51"/>
      <c r="M844" s="130"/>
      <c r="N844" s="61"/>
      <c r="O844" s="689"/>
      <c r="P844" s="689"/>
      <c r="Q844" s="689"/>
      <c r="R844" s="689"/>
      <c r="S844" s="689"/>
      <c r="T844" s="689"/>
      <c r="U844" s="6"/>
      <c r="V844" s="58"/>
      <c r="X844" s="59"/>
      <c r="Y844" s="51"/>
      <c r="Z844" s="130"/>
      <c r="AA844" s="61"/>
      <c r="AB844" s="689"/>
      <c r="AC844" s="689"/>
      <c r="AD844" s="689"/>
      <c r="AE844" s="689"/>
      <c r="AF844" s="689"/>
      <c r="AG844" s="689"/>
      <c r="AH844" s="6"/>
      <c r="AI844" s="58"/>
      <c r="AK844" s="59"/>
      <c r="AL844" s="51"/>
      <c r="AM844" s="130"/>
      <c r="AN844" s="61"/>
      <c r="AO844" s="689"/>
      <c r="AP844" s="689"/>
      <c r="AQ844" s="689"/>
      <c r="AR844" s="689"/>
      <c r="AS844" s="689"/>
      <c r="AT844" s="689"/>
      <c r="AU844" s="6"/>
      <c r="AV844" s="58"/>
      <c r="AX844" s="59"/>
      <c r="AY844" s="51"/>
      <c r="AZ844" s="130"/>
      <c r="BA844" s="61"/>
      <c r="BB844" s="689"/>
      <c r="BC844" s="689"/>
      <c r="BD844" s="689"/>
      <c r="BE844" s="689"/>
      <c r="BF844" s="689"/>
      <c r="BG844" s="689"/>
      <c r="BH844" s="6"/>
      <c r="BI844" s="58"/>
      <c r="BK844" s="59"/>
      <c r="BL844" s="51"/>
      <c r="BM844" s="130"/>
    </row>
    <row r="845" spans="1:65" s="5" customFormat="1" ht="13.5" customHeight="1" x14ac:dyDescent="0.2">
      <c r="A845" s="61"/>
      <c r="B845" s="136"/>
      <c r="C845" s="136"/>
      <c r="D845" s="136"/>
      <c r="E845" s="136"/>
      <c r="F845" s="136"/>
      <c r="G845" s="136"/>
      <c r="H845" s="6"/>
      <c r="I845" s="58"/>
      <c r="K845" s="59"/>
      <c r="L845" s="51"/>
      <c r="M845" s="130"/>
      <c r="N845" s="61"/>
      <c r="O845" s="136"/>
      <c r="P845" s="136"/>
      <c r="Q845" s="136"/>
      <c r="R845" s="136"/>
      <c r="S845" s="136"/>
      <c r="T845" s="136"/>
      <c r="U845" s="6"/>
      <c r="V845" s="58"/>
      <c r="X845" s="59"/>
      <c r="Y845" s="51"/>
      <c r="Z845" s="130"/>
      <c r="AA845" s="61"/>
      <c r="AB845" s="136"/>
      <c r="AC845" s="136"/>
      <c r="AD845" s="136"/>
      <c r="AE845" s="136"/>
      <c r="AF845" s="136"/>
      <c r="AG845" s="136"/>
      <c r="AH845" s="6"/>
      <c r="AI845" s="58"/>
      <c r="AK845" s="59"/>
      <c r="AL845" s="51"/>
      <c r="AM845" s="130"/>
      <c r="AN845" s="61"/>
      <c r="AO845" s="136"/>
      <c r="AP845" s="136"/>
      <c r="AQ845" s="136"/>
      <c r="AR845" s="136"/>
      <c r="AS845" s="136"/>
      <c r="AT845" s="136"/>
      <c r="AU845" s="6"/>
      <c r="AV845" s="58"/>
      <c r="AX845" s="59"/>
      <c r="AY845" s="51"/>
      <c r="AZ845" s="130"/>
      <c r="BA845" s="61"/>
      <c r="BB845" s="136"/>
      <c r="BC845" s="136"/>
      <c r="BD845" s="136"/>
      <c r="BE845" s="136"/>
      <c r="BF845" s="136"/>
      <c r="BG845" s="136"/>
      <c r="BH845" s="6"/>
      <c r="BI845" s="58"/>
      <c r="BK845" s="59"/>
      <c r="BL845" s="51"/>
      <c r="BM845" s="130"/>
    </row>
    <row r="846" spans="1:65" s="5" customFormat="1" ht="13.5" customHeight="1" x14ac:dyDescent="0.2">
      <c r="A846" s="61"/>
      <c r="B846" s="689"/>
      <c r="C846" s="689"/>
      <c r="D846" s="689"/>
      <c r="E846" s="689"/>
      <c r="F846" s="689"/>
      <c r="G846" s="689"/>
      <c r="H846" s="6"/>
      <c r="I846" s="58"/>
      <c r="K846" s="59"/>
      <c r="L846" s="51"/>
      <c r="M846" s="130"/>
      <c r="N846" s="61"/>
      <c r="O846" s="689"/>
      <c r="P846" s="689"/>
      <c r="Q846" s="689"/>
      <c r="R846" s="689"/>
      <c r="S846" s="689"/>
      <c r="T846" s="689"/>
      <c r="U846" s="6"/>
      <c r="V846" s="58"/>
      <c r="X846" s="59"/>
      <c r="Y846" s="51"/>
      <c r="Z846" s="130"/>
      <c r="AA846" s="61"/>
      <c r="AB846" s="689"/>
      <c r="AC846" s="689"/>
      <c r="AD846" s="689"/>
      <c r="AE846" s="689"/>
      <c r="AF846" s="689"/>
      <c r="AG846" s="689"/>
      <c r="AH846" s="6"/>
      <c r="AI846" s="58"/>
      <c r="AK846" s="59"/>
      <c r="AL846" s="51"/>
      <c r="AM846" s="130"/>
      <c r="AN846" s="61"/>
      <c r="AO846" s="689"/>
      <c r="AP846" s="689"/>
      <c r="AQ846" s="689"/>
      <c r="AR846" s="689"/>
      <c r="AS846" s="689"/>
      <c r="AT846" s="689"/>
      <c r="AU846" s="6"/>
      <c r="AV846" s="58"/>
      <c r="AX846" s="59"/>
      <c r="AY846" s="51"/>
      <c r="AZ846" s="130"/>
      <c r="BA846" s="61"/>
      <c r="BB846" s="689"/>
      <c r="BC846" s="689"/>
      <c r="BD846" s="689"/>
      <c r="BE846" s="689"/>
      <c r="BF846" s="689"/>
      <c r="BG846" s="689"/>
      <c r="BH846" s="6"/>
      <c r="BI846" s="58"/>
      <c r="BK846" s="59"/>
      <c r="BL846" s="51"/>
      <c r="BM846" s="130"/>
    </row>
    <row r="847" spans="1:65" s="5" customFormat="1" ht="13.5" customHeight="1" x14ac:dyDescent="0.2">
      <c r="A847" s="61"/>
      <c r="B847" s="689"/>
      <c r="C847" s="689"/>
      <c r="D847" s="689"/>
      <c r="E847" s="689"/>
      <c r="F847" s="689"/>
      <c r="G847" s="689"/>
      <c r="H847" s="6"/>
      <c r="I847" s="58"/>
      <c r="K847" s="59"/>
      <c r="L847" s="51"/>
      <c r="M847" s="130"/>
      <c r="N847" s="61"/>
      <c r="O847" s="689"/>
      <c r="P847" s="689"/>
      <c r="Q847" s="689"/>
      <c r="R847" s="689"/>
      <c r="S847" s="689"/>
      <c r="T847" s="689"/>
      <c r="U847" s="6"/>
      <c r="V847" s="58"/>
      <c r="X847" s="59"/>
      <c r="Y847" s="51"/>
      <c r="Z847" s="130"/>
      <c r="AA847" s="61"/>
      <c r="AB847" s="689"/>
      <c r="AC847" s="689"/>
      <c r="AD847" s="689"/>
      <c r="AE847" s="689"/>
      <c r="AF847" s="689"/>
      <c r="AG847" s="689"/>
      <c r="AH847" s="6"/>
      <c r="AI847" s="58"/>
      <c r="AK847" s="59"/>
      <c r="AL847" s="51"/>
      <c r="AM847" s="130"/>
      <c r="AN847" s="61"/>
      <c r="AO847" s="689"/>
      <c r="AP847" s="689"/>
      <c r="AQ847" s="689"/>
      <c r="AR847" s="689"/>
      <c r="AS847" s="689"/>
      <c r="AT847" s="689"/>
      <c r="AU847" s="6"/>
      <c r="AV847" s="58"/>
      <c r="AX847" s="59"/>
      <c r="AY847" s="51"/>
      <c r="AZ847" s="130"/>
      <c r="BA847" s="61"/>
      <c r="BB847" s="689"/>
      <c r="BC847" s="689"/>
      <c r="BD847" s="689"/>
      <c r="BE847" s="689"/>
      <c r="BF847" s="689"/>
      <c r="BG847" s="689"/>
      <c r="BH847" s="6"/>
      <c r="BI847" s="58"/>
      <c r="BK847" s="59"/>
      <c r="BL847" s="51"/>
      <c r="BM847" s="130"/>
    </row>
    <row r="848" spans="1:65" s="5" customFormat="1" ht="13.5" customHeight="1" x14ac:dyDescent="0.2">
      <c r="A848" s="61"/>
      <c r="B848" s="689"/>
      <c r="C848" s="689"/>
      <c r="D848" s="689"/>
      <c r="E848" s="689"/>
      <c r="F848" s="689"/>
      <c r="G848" s="689"/>
      <c r="H848" s="6"/>
      <c r="I848" s="58"/>
      <c r="K848" s="59"/>
      <c r="L848" s="51"/>
      <c r="M848" s="130"/>
      <c r="N848" s="61"/>
      <c r="O848" s="689"/>
      <c r="P848" s="689"/>
      <c r="Q848" s="689"/>
      <c r="R848" s="689"/>
      <c r="S848" s="689"/>
      <c r="T848" s="689"/>
      <c r="U848" s="6"/>
      <c r="V848" s="58"/>
      <c r="X848" s="59"/>
      <c r="Y848" s="51"/>
      <c r="Z848" s="130"/>
      <c r="AA848" s="61"/>
      <c r="AB848" s="689"/>
      <c r="AC848" s="689"/>
      <c r="AD848" s="689"/>
      <c r="AE848" s="689"/>
      <c r="AF848" s="689"/>
      <c r="AG848" s="689"/>
      <c r="AH848" s="6"/>
      <c r="AI848" s="58"/>
      <c r="AK848" s="59"/>
      <c r="AL848" s="51"/>
      <c r="AM848" s="130"/>
      <c r="AN848" s="61"/>
      <c r="AO848" s="689"/>
      <c r="AP848" s="689"/>
      <c r="AQ848" s="689"/>
      <c r="AR848" s="689"/>
      <c r="AS848" s="689"/>
      <c r="AT848" s="689"/>
      <c r="AU848" s="6"/>
      <c r="AV848" s="58"/>
      <c r="AX848" s="59"/>
      <c r="AY848" s="51"/>
      <c r="AZ848" s="130"/>
      <c r="BA848" s="61"/>
      <c r="BB848" s="689"/>
      <c r="BC848" s="689"/>
      <c r="BD848" s="689"/>
      <c r="BE848" s="689"/>
      <c r="BF848" s="689"/>
      <c r="BG848" s="689"/>
      <c r="BH848" s="6"/>
      <c r="BI848" s="58"/>
      <c r="BK848" s="59"/>
      <c r="BL848" s="51"/>
      <c r="BM848" s="130"/>
    </row>
    <row r="849" spans="1:65" s="5" customFormat="1" x14ac:dyDescent="0.2">
      <c r="A849" s="61"/>
      <c r="B849" s="689"/>
      <c r="C849" s="689"/>
      <c r="D849" s="689"/>
      <c r="E849" s="689"/>
      <c r="F849" s="689"/>
      <c r="G849" s="689"/>
      <c r="H849" s="24"/>
      <c r="I849" s="58"/>
      <c r="K849" s="59"/>
      <c r="L849" s="51"/>
      <c r="M849" s="59"/>
      <c r="N849" s="61"/>
      <c r="O849" s="689"/>
      <c r="P849" s="689"/>
      <c r="Q849" s="689"/>
      <c r="R849" s="689"/>
      <c r="S849" s="689"/>
      <c r="T849" s="689"/>
      <c r="U849" s="24"/>
      <c r="V849" s="58"/>
      <c r="X849" s="59"/>
      <c r="Y849" s="51"/>
      <c r="Z849" s="59"/>
      <c r="AA849" s="61"/>
      <c r="AB849" s="689"/>
      <c r="AC849" s="689"/>
      <c r="AD849" s="689"/>
      <c r="AE849" s="689"/>
      <c r="AF849" s="689"/>
      <c r="AG849" s="689"/>
      <c r="AH849" s="24"/>
      <c r="AI849" s="58"/>
      <c r="AK849" s="59"/>
      <c r="AL849" s="51"/>
      <c r="AM849" s="59"/>
      <c r="AN849" s="61"/>
      <c r="AO849" s="689"/>
      <c r="AP849" s="689"/>
      <c r="AQ849" s="689"/>
      <c r="AR849" s="689"/>
      <c r="AS849" s="689"/>
      <c r="AT849" s="689"/>
      <c r="AU849" s="24"/>
      <c r="AV849" s="58"/>
      <c r="AX849" s="59"/>
      <c r="AY849" s="51"/>
      <c r="AZ849" s="59"/>
      <c r="BA849" s="61"/>
      <c r="BB849" s="689"/>
      <c r="BC849" s="689"/>
      <c r="BD849" s="689"/>
      <c r="BE849" s="689"/>
      <c r="BF849" s="689"/>
      <c r="BG849" s="689"/>
      <c r="BH849" s="24"/>
      <c r="BI849" s="58"/>
      <c r="BK849" s="59"/>
      <c r="BL849" s="51"/>
      <c r="BM849" s="59"/>
    </row>
    <row r="850" spans="1:65" s="5" customFormat="1" x14ac:dyDescent="0.2">
      <c r="A850" s="61"/>
      <c r="B850" s="689"/>
      <c r="C850" s="689"/>
      <c r="D850" s="689"/>
      <c r="E850" s="689"/>
      <c r="F850" s="689"/>
      <c r="G850" s="689"/>
      <c r="H850" s="24"/>
      <c r="I850" s="98"/>
      <c r="K850" s="130"/>
      <c r="L850" s="51"/>
      <c r="M850" s="59"/>
      <c r="N850" s="61"/>
      <c r="O850" s="689"/>
      <c r="P850" s="689"/>
      <c r="Q850" s="689"/>
      <c r="R850" s="689"/>
      <c r="S850" s="689"/>
      <c r="T850" s="689"/>
      <c r="U850" s="24"/>
      <c r="V850" s="98"/>
      <c r="X850" s="130"/>
      <c r="Y850" s="51"/>
      <c r="Z850" s="59"/>
      <c r="AA850" s="61"/>
      <c r="AB850" s="689"/>
      <c r="AC850" s="689"/>
      <c r="AD850" s="689"/>
      <c r="AE850" s="689"/>
      <c r="AF850" s="689"/>
      <c r="AG850" s="689"/>
      <c r="AH850" s="24"/>
      <c r="AI850" s="98"/>
      <c r="AK850" s="130"/>
      <c r="AL850" s="51"/>
      <c r="AM850" s="59"/>
      <c r="AN850" s="61"/>
      <c r="AO850" s="689"/>
      <c r="AP850" s="689"/>
      <c r="AQ850" s="689"/>
      <c r="AR850" s="689"/>
      <c r="AS850" s="689"/>
      <c r="AT850" s="689"/>
      <c r="AU850" s="24"/>
      <c r="AV850" s="98"/>
      <c r="AX850" s="130"/>
      <c r="AY850" s="51"/>
      <c r="AZ850" s="59"/>
      <c r="BA850" s="61"/>
      <c r="BB850" s="689"/>
      <c r="BC850" s="689"/>
      <c r="BD850" s="689"/>
      <c r="BE850" s="689"/>
      <c r="BF850" s="689"/>
      <c r="BG850" s="689"/>
      <c r="BH850" s="24"/>
      <c r="BI850" s="98"/>
      <c r="BK850" s="130"/>
      <c r="BL850" s="51"/>
      <c r="BM850" s="59"/>
    </row>
    <row r="851" spans="1:65" s="5" customFormat="1" x14ac:dyDescent="0.2">
      <c r="A851" s="61"/>
      <c r="B851" s="136"/>
      <c r="C851" s="136"/>
      <c r="D851" s="136"/>
      <c r="E851" s="136"/>
      <c r="F851" s="136"/>
      <c r="G851" s="136"/>
      <c r="H851" s="24"/>
      <c r="I851" s="98"/>
      <c r="K851" s="130"/>
      <c r="L851" s="51"/>
      <c r="M851" s="59"/>
      <c r="N851" s="61"/>
      <c r="O851" s="136"/>
      <c r="P851" s="136"/>
      <c r="Q851" s="136"/>
      <c r="R851" s="136"/>
      <c r="S851" s="136"/>
      <c r="T851" s="136"/>
      <c r="U851" s="24"/>
      <c r="V851" s="98"/>
      <c r="X851" s="130"/>
      <c r="Y851" s="51"/>
      <c r="Z851" s="59"/>
      <c r="AA851" s="61"/>
      <c r="AB851" s="136"/>
      <c r="AC851" s="136"/>
      <c r="AD851" s="136"/>
      <c r="AE851" s="136"/>
      <c r="AF851" s="136"/>
      <c r="AG851" s="136"/>
      <c r="AH851" s="24"/>
      <c r="AI851" s="98"/>
      <c r="AK851" s="130"/>
      <c r="AL851" s="51"/>
      <c r="AM851" s="59"/>
      <c r="AN851" s="61"/>
      <c r="AO851" s="136"/>
      <c r="AP851" s="136"/>
      <c r="AQ851" s="136"/>
      <c r="AR851" s="136"/>
      <c r="AS851" s="136"/>
      <c r="AT851" s="136"/>
      <c r="AU851" s="24"/>
      <c r="AV851" s="98"/>
      <c r="AX851" s="130"/>
      <c r="AY851" s="51"/>
      <c r="AZ851" s="59"/>
      <c r="BA851" s="61"/>
      <c r="BB851" s="136"/>
      <c r="BC851" s="136"/>
      <c r="BD851" s="136"/>
      <c r="BE851" s="136"/>
      <c r="BF851" s="136"/>
      <c r="BG851" s="136"/>
      <c r="BH851" s="24"/>
      <c r="BI851" s="98"/>
      <c r="BK851" s="130"/>
      <c r="BL851" s="51"/>
      <c r="BM851" s="59"/>
    </row>
    <row r="852" spans="1:65" s="7" customFormat="1" ht="15" x14ac:dyDescent="0.25">
      <c r="A852" s="61"/>
      <c r="B852" s="689"/>
      <c r="C852" s="689"/>
      <c r="D852" s="689"/>
      <c r="E852" s="689"/>
      <c r="F852" s="689"/>
      <c r="G852" s="689"/>
      <c r="H852" s="70"/>
      <c r="I852" s="116"/>
      <c r="J852" s="25"/>
      <c r="K852" s="776"/>
      <c r="L852" s="776"/>
      <c r="M852" s="776"/>
      <c r="N852" s="61"/>
      <c r="O852" s="689"/>
      <c r="P852" s="689"/>
      <c r="Q852" s="689"/>
      <c r="R852" s="689"/>
      <c r="S852" s="689"/>
      <c r="T852" s="689"/>
      <c r="U852" s="70"/>
      <c r="V852" s="116"/>
      <c r="W852" s="25"/>
      <c r="X852" s="776"/>
      <c r="Y852" s="776"/>
      <c r="Z852" s="776"/>
      <c r="AA852" s="61"/>
      <c r="AB852" s="689"/>
      <c r="AC852" s="689"/>
      <c r="AD852" s="689"/>
      <c r="AE852" s="689"/>
      <c r="AF852" s="689"/>
      <c r="AG852" s="689"/>
      <c r="AH852" s="70"/>
      <c r="AI852" s="116"/>
      <c r="AJ852" s="25"/>
      <c r="AK852" s="776"/>
      <c r="AL852" s="776"/>
      <c r="AM852" s="776"/>
      <c r="AN852" s="61"/>
      <c r="AO852" s="689"/>
      <c r="AP852" s="689"/>
      <c r="AQ852" s="689"/>
      <c r="AR852" s="689"/>
      <c r="AS852" s="689"/>
      <c r="AT852" s="689"/>
      <c r="AU852" s="70"/>
      <c r="AV852" s="116"/>
      <c r="AW852" s="25"/>
      <c r="AX852" s="776"/>
      <c r="AY852" s="776"/>
      <c r="AZ852" s="776"/>
      <c r="BA852" s="61"/>
      <c r="BB852" s="689"/>
      <c r="BC852" s="689"/>
      <c r="BD852" s="689"/>
      <c r="BE852" s="689"/>
      <c r="BF852" s="689"/>
      <c r="BG852" s="689"/>
      <c r="BH852" s="70"/>
      <c r="BI852" s="116"/>
      <c r="BJ852" s="25"/>
      <c r="BK852" s="776"/>
      <c r="BL852" s="776"/>
      <c r="BM852" s="776"/>
    </row>
    <row r="853" spans="1:65" s="7" customFormat="1" x14ac:dyDescent="0.2">
      <c r="A853" s="61"/>
      <c r="B853" s="689"/>
      <c r="C853" s="689"/>
      <c r="D853" s="689"/>
      <c r="E853" s="689"/>
      <c r="F853" s="689"/>
      <c r="G853" s="689"/>
      <c r="H853" s="71"/>
      <c r="I853" s="117"/>
      <c r="K853" s="57"/>
      <c r="L853" s="57"/>
      <c r="M853" s="171"/>
      <c r="N853" s="61"/>
      <c r="O853" s="689"/>
      <c r="P853" s="689"/>
      <c r="Q853" s="689"/>
      <c r="R853" s="689"/>
      <c r="S853" s="689"/>
      <c r="T853" s="689"/>
      <c r="U853" s="71"/>
      <c r="V853" s="117"/>
      <c r="X853" s="57"/>
      <c r="Y853" s="57"/>
      <c r="Z853" s="171"/>
      <c r="AA853" s="61"/>
      <c r="AB853" s="689"/>
      <c r="AC853" s="689"/>
      <c r="AD853" s="689"/>
      <c r="AE853" s="689"/>
      <c r="AF853" s="689"/>
      <c r="AG853" s="689"/>
      <c r="AH853" s="71"/>
      <c r="AI853" s="117"/>
      <c r="AK853" s="57"/>
      <c r="AL853" s="57"/>
      <c r="AM853" s="171"/>
      <c r="AN853" s="61"/>
      <c r="AO853" s="689"/>
      <c r="AP853" s="689"/>
      <c r="AQ853" s="689"/>
      <c r="AR853" s="689"/>
      <c r="AS853" s="689"/>
      <c r="AT853" s="689"/>
      <c r="AU853" s="71"/>
      <c r="AV853" s="117"/>
      <c r="AX853" s="57"/>
      <c r="AY853" s="57"/>
      <c r="AZ853" s="171"/>
      <c r="BA853" s="61"/>
      <c r="BB853" s="689"/>
      <c r="BC853" s="689"/>
      <c r="BD853" s="689"/>
      <c r="BE853" s="689"/>
      <c r="BF853" s="689"/>
      <c r="BG853" s="689"/>
      <c r="BH853" s="71"/>
      <c r="BI853" s="117"/>
      <c r="BK853" s="57"/>
      <c r="BL853" s="57"/>
      <c r="BM853" s="171"/>
    </row>
    <row r="854" spans="1:65" s="20" customFormat="1" x14ac:dyDescent="0.2">
      <c r="A854" s="61"/>
      <c r="B854" s="689"/>
      <c r="C854" s="689"/>
      <c r="D854" s="689"/>
      <c r="E854" s="689"/>
      <c r="F854" s="689"/>
      <c r="G854" s="689"/>
      <c r="H854" s="17"/>
      <c r="I854" s="96"/>
      <c r="J854" s="18"/>
      <c r="K854" s="19"/>
      <c r="L854" s="19"/>
      <c r="M854" s="17"/>
      <c r="N854" s="61"/>
      <c r="O854" s="689"/>
      <c r="P854" s="689"/>
      <c r="Q854" s="689"/>
      <c r="R854" s="689"/>
      <c r="S854" s="689"/>
      <c r="T854" s="689"/>
      <c r="U854" s="17"/>
      <c r="V854" s="96"/>
      <c r="W854" s="18"/>
      <c r="X854" s="19"/>
      <c r="Y854" s="19"/>
      <c r="Z854" s="17"/>
      <c r="AA854" s="61"/>
      <c r="AB854" s="689"/>
      <c r="AC854" s="689"/>
      <c r="AD854" s="689"/>
      <c r="AE854" s="689"/>
      <c r="AF854" s="689"/>
      <c r="AG854" s="689"/>
      <c r="AH854" s="17"/>
      <c r="AI854" s="96"/>
      <c r="AJ854" s="18"/>
      <c r="AK854" s="19"/>
      <c r="AL854" s="19"/>
      <c r="AM854" s="17"/>
      <c r="AN854" s="61"/>
      <c r="AO854" s="689"/>
      <c r="AP854" s="689"/>
      <c r="AQ854" s="689"/>
      <c r="AR854" s="689"/>
      <c r="AS854" s="689"/>
      <c r="AT854" s="689"/>
      <c r="AU854" s="17"/>
      <c r="AV854" s="96"/>
      <c r="AW854" s="18"/>
      <c r="AX854" s="19"/>
      <c r="AY854" s="19"/>
      <c r="AZ854" s="17"/>
      <c r="BA854" s="61"/>
      <c r="BB854" s="689"/>
      <c r="BC854" s="689"/>
      <c r="BD854" s="689"/>
      <c r="BE854" s="689"/>
      <c r="BF854" s="689"/>
      <c r="BG854" s="689"/>
      <c r="BH854" s="17"/>
      <c r="BI854" s="96"/>
      <c r="BJ854" s="18"/>
      <c r="BK854" s="19"/>
      <c r="BL854" s="19"/>
      <c r="BM854" s="17"/>
    </row>
    <row r="855" spans="1:65" s="5" customFormat="1" x14ac:dyDescent="0.2">
      <c r="A855" s="61"/>
      <c r="B855" s="689"/>
      <c r="C855" s="689"/>
      <c r="D855" s="689"/>
      <c r="E855" s="689"/>
      <c r="F855" s="689"/>
      <c r="G855" s="689"/>
      <c r="H855" s="24"/>
      <c r="I855" s="98"/>
      <c r="K855" s="130"/>
      <c r="L855" s="51"/>
      <c r="M855" s="59"/>
      <c r="N855" s="61"/>
      <c r="O855" s="689"/>
      <c r="P855" s="689"/>
      <c r="Q855" s="689"/>
      <c r="R855" s="689"/>
      <c r="S855" s="689"/>
      <c r="T855" s="689"/>
      <c r="U855" s="24"/>
      <c r="V855" s="98"/>
      <c r="X855" s="130"/>
      <c r="Y855" s="51"/>
      <c r="Z855" s="59"/>
      <c r="AA855" s="61"/>
      <c r="AB855" s="689"/>
      <c r="AC855" s="689"/>
      <c r="AD855" s="689"/>
      <c r="AE855" s="689"/>
      <c r="AF855" s="689"/>
      <c r="AG855" s="689"/>
      <c r="AH855" s="24"/>
      <c r="AI855" s="98"/>
      <c r="AK855" s="130"/>
      <c r="AL855" s="51"/>
      <c r="AM855" s="59"/>
      <c r="AN855" s="61"/>
      <c r="AO855" s="689"/>
      <c r="AP855" s="689"/>
      <c r="AQ855" s="689"/>
      <c r="AR855" s="689"/>
      <c r="AS855" s="689"/>
      <c r="AT855" s="689"/>
      <c r="AU855" s="24"/>
      <c r="AV855" s="98"/>
      <c r="AX855" s="130"/>
      <c r="AY855" s="51"/>
      <c r="AZ855" s="59"/>
      <c r="BA855" s="61"/>
      <c r="BB855" s="689"/>
      <c r="BC855" s="689"/>
      <c r="BD855" s="689"/>
      <c r="BE855" s="689"/>
      <c r="BF855" s="689"/>
      <c r="BG855" s="689"/>
      <c r="BH855" s="24"/>
      <c r="BI855" s="98"/>
      <c r="BK855" s="130"/>
      <c r="BL855" s="51"/>
      <c r="BM855" s="59"/>
    </row>
    <row r="856" spans="1:65" s="20" customFormat="1" x14ac:dyDescent="0.2">
      <c r="A856" s="61"/>
      <c r="B856" s="689"/>
      <c r="C856" s="689"/>
      <c r="D856" s="689"/>
      <c r="E856" s="689"/>
      <c r="F856" s="689"/>
      <c r="G856" s="689"/>
      <c r="H856" s="51"/>
      <c r="I856" s="107"/>
      <c r="K856" s="130"/>
      <c r="L856" s="51"/>
      <c r="M856" s="59"/>
      <c r="N856" s="61"/>
      <c r="O856" s="689"/>
      <c r="P856" s="689"/>
      <c r="Q856" s="689"/>
      <c r="R856" s="689"/>
      <c r="S856" s="689"/>
      <c r="T856" s="689"/>
      <c r="U856" s="51"/>
      <c r="V856" s="107"/>
      <c r="X856" s="130"/>
      <c r="Y856" s="51"/>
      <c r="Z856" s="59"/>
      <c r="AA856" s="61"/>
      <c r="AB856" s="689"/>
      <c r="AC856" s="689"/>
      <c r="AD856" s="689"/>
      <c r="AE856" s="689"/>
      <c r="AF856" s="689"/>
      <c r="AG856" s="689"/>
      <c r="AH856" s="51"/>
      <c r="AI856" s="107"/>
      <c r="AK856" s="130"/>
      <c r="AL856" s="51"/>
      <c r="AM856" s="59"/>
      <c r="AN856" s="61"/>
      <c r="AO856" s="689"/>
      <c r="AP856" s="689"/>
      <c r="AQ856" s="689"/>
      <c r="AR856" s="689"/>
      <c r="AS856" s="689"/>
      <c r="AT856" s="689"/>
      <c r="AU856" s="51"/>
      <c r="AV856" s="107"/>
      <c r="AX856" s="130"/>
      <c r="AY856" s="51"/>
      <c r="AZ856" s="59"/>
      <c r="BA856" s="61"/>
      <c r="BB856" s="689"/>
      <c r="BC856" s="689"/>
      <c r="BD856" s="689"/>
      <c r="BE856" s="689"/>
      <c r="BF856" s="689"/>
      <c r="BG856" s="689"/>
      <c r="BH856" s="51"/>
      <c r="BI856" s="107"/>
      <c r="BK856" s="130"/>
      <c r="BL856" s="51"/>
      <c r="BM856" s="59"/>
    </row>
    <row r="857" spans="1:65" s="5" customFormat="1" x14ac:dyDescent="0.2">
      <c r="A857" s="61"/>
      <c r="B857" s="689"/>
      <c r="C857" s="689"/>
      <c r="D857" s="689"/>
      <c r="E857" s="689"/>
      <c r="F857" s="689"/>
      <c r="G857" s="689"/>
      <c r="H857" s="24"/>
      <c r="I857" s="98"/>
      <c r="K857" s="130"/>
      <c r="L857" s="51"/>
      <c r="M857" s="59"/>
      <c r="N857" s="61"/>
      <c r="O857" s="689"/>
      <c r="P857" s="689"/>
      <c r="Q857" s="689"/>
      <c r="R857" s="689"/>
      <c r="S857" s="689"/>
      <c r="T857" s="689"/>
      <c r="U857" s="24"/>
      <c r="V857" s="98"/>
      <c r="X857" s="130"/>
      <c r="Y857" s="51"/>
      <c r="Z857" s="59"/>
      <c r="AA857" s="61"/>
      <c r="AB857" s="689"/>
      <c r="AC857" s="689"/>
      <c r="AD857" s="689"/>
      <c r="AE857" s="689"/>
      <c r="AF857" s="689"/>
      <c r="AG857" s="689"/>
      <c r="AH857" s="24"/>
      <c r="AI857" s="98"/>
      <c r="AK857" s="130"/>
      <c r="AL857" s="51"/>
      <c r="AM857" s="59"/>
      <c r="AN857" s="61"/>
      <c r="AO857" s="689"/>
      <c r="AP857" s="689"/>
      <c r="AQ857" s="689"/>
      <c r="AR857" s="689"/>
      <c r="AS857" s="689"/>
      <c r="AT857" s="689"/>
      <c r="AU857" s="24"/>
      <c r="AV857" s="98"/>
      <c r="AX857" s="130"/>
      <c r="AY857" s="51"/>
      <c r="AZ857" s="59"/>
      <c r="BA857" s="61"/>
      <c r="BB857" s="689"/>
      <c r="BC857" s="689"/>
      <c r="BD857" s="689"/>
      <c r="BE857" s="689"/>
      <c r="BF857" s="689"/>
      <c r="BG857" s="689"/>
      <c r="BH857" s="24"/>
      <c r="BI857" s="98"/>
      <c r="BK857" s="130"/>
      <c r="BL857" s="51"/>
      <c r="BM857" s="59"/>
    </row>
    <row r="858" spans="1:65" s="5" customFormat="1" x14ac:dyDescent="0.2">
      <c r="A858" s="83"/>
      <c r="B858" s="136"/>
      <c r="C858" s="136"/>
      <c r="D858" s="136"/>
      <c r="E858" s="136"/>
      <c r="F858" s="136"/>
      <c r="G858" s="136"/>
      <c r="H858" s="24"/>
      <c r="I858" s="98"/>
      <c r="K858" s="130"/>
      <c r="L858" s="51"/>
      <c r="M858" s="59"/>
      <c r="N858" s="83"/>
      <c r="O858" s="136"/>
      <c r="P858" s="136"/>
      <c r="Q858" s="136"/>
      <c r="R858" s="136"/>
      <c r="S858" s="136"/>
      <c r="T858" s="136"/>
      <c r="U858" s="24"/>
      <c r="V858" s="98"/>
      <c r="X858" s="130"/>
      <c r="Y858" s="51"/>
      <c r="Z858" s="59"/>
      <c r="AA858" s="83"/>
      <c r="AB858" s="136"/>
      <c r="AC858" s="136"/>
      <c r="AD858" s="136"/>
      <c r="AE858" s="136"/>
      <c r="AF858" s="136"/>
      <c r="AG858" s="136"/>
      <c r="AH858" s="24"/>
      <c r="AI858" s="98"/>
      <c r="AK858" s="130"/>
      <c r="AL858" s="51"/>
      <c r="AM858" s="59"/>
      <c r="AN858" s="83"/>
      <c r="AO858" s="136"/>
      <c r="AP858" s="136"/>
      <c r="AQ858" s="136"/>
      <c r="AR858" s="136"/>
      <c r="AS858" s="136"/>
      <c r="AT858" s="136"/>
      <c r="AU858" s="24"/>
      <c r="AV858" s="98"/>
      <c r="AX858" s="130"/>
      <c r="AY858" s="51"/>
      <c r="AZ858" s="59"/>
      <c r="BA858" s="83"/>
      <c r="BB858" s="136"/>
      <c r="BC858" s="136"/>
      <c r="BD858" s="136"/>
      <c r="BE858" s="136"/>
      <c r="BF858" s="136"/>
      <c r="BG858" s="136"/>
      <c r="BH858" s="24"/>
      <c r="BI858" s="98"/>
      <c r="BK858" s="130"/>
      <c r="BL858" s="51"/>
      <c r="BM858" s="59"/>
    </row>
    <row r="859" spans="1:65" s="5" customFormat="1" ht="15.75" x14ac:dyDescent="0.25">
      <c r="A859" s="89"/>
      <c r="B859" s="89"/>
      <c r="C859" s="89"/>
      <c r="D859" s="89"/>
      <c r="E859" s="89"/>
      <c r="F859" s="89"/>
      <c r="G859" s="89"/>
      <c r="H859" s="24"/>
      <c r="I859" s="98"/>
      <c r="K859" s="130"/>
      <c r="L859" s="51"/>
      <c r="M859" s="59"/>
      <c r="N859" s="89"/>
      <c r="O859" s="89"/>
      <c r="P859" s="89"/>
      <c r="Q859" s="89"/>
      <c r="R859" s="89"/>
      <c r="S859" s="89"/>
      <c r="T859" s="89"/>
      <c r="U859" s="24"/>
      <c r="V859" s="98"/>
      <c r="X859" s="130"/>
      <c r="Y859" s="51"/>
      <c r="Z859" s="59"/>
      <c r="AA859" s="89"/>
      <c r="AB859" s="89"/>
      <c r="AC859" s="89"/>
      <c r="AD859" s="89"/>
      <c r="AE859" s="89"/>
      <c r="AF859" s="89"/>
      <c r="AG859" s="89"/>
      <c r="AH859" s="24"/>
      <c r="AI859" s="98"/>
      <c r="AK859" s="130"/>
      <c r="AL859" s="51"/>
      <c r="AM859" s="59"/>
      <c r="AN859" s="89"/>
      <c r="AO859" s="89"/>
      <c r="AP859" s="89"/>
      <c r="AQ859" s="89"/>
      <c r="AR859" s="89"/>
      <c r="AS859" s="89"/>
      <c r="AT859" s="89"/>
      <c r="AU859" s="24"/>
      <c r="AV859" s="98"/>
      <c r="AX859" s="130"/>
      <c r="AY859" s="51"/>
      <c r="AZ859" s="59"/>
      <c r="BA859" s="89"/>
      <c r="BB859" s="89"/>
      <c r="BC859" s="89"/>
      <c r="BD859" s="89"/>
      <c r="BE859" s="89"/>
      <c r="BF859" s="89"/>
      <c r="BG859" s="89"/>
      <c r="BH859" s="24"/>
      <c r="BI859" s="98"/>
      <c r="BK859" s="130"/>
      <c r="BL859" s="51"/>
      <c r="BM859" s="59"/>
    </row>
    <row r="860" spans="1:65" s="5" customFormat="1" ht="15" x14ac:dyDescent="0.25">
      <c r="A860" s="8"/>
      <c r="B860" s="81"/>
      <c r="C860" s="81"/>
      <c r="D860" s="81"/>
      <c r="E860" s="52"/>
      <c r="F860" s="52"/>
      <c r="G860" s="52"/>
      <c r="H860" s="45"/>
      <c r="I860" s="98"/>
      <c r="K860" s="130"/>
      <c r="L860" s="51"/>
      <c r="M860" s="59"/>
      <c r="N860" s="8"/>
      <c r="O860" s="81"/>
      <c r="P860" s="81"/>
      <c r="Q860" s="81"/>
      <c r="R860" s="52"/>
      <c r="S860" s="52"/>
      <c r="T860" s="52"/>
      <c r="U860" s="45"/>
      <c r="V860" s="98"/>
      <c r="X860" s="130"/>
      <c r="Y860" s="51"/>
      <c r="Z860" s="59"/>
      <c r="AA860" s="8"/>
      <c r="AB860" s="81"/>
      <c r="AC860" s="81"/>
      <c r="AD860" s="81"/>
      <c r="AE860" s="52"/>
      <c r="AF860" s="52"/>
      <c r="AG860" s="52"/>
      <c r="AH860" s="45"/>
      <c r="AI860" s="98"/>
      <c r="AK860" s="130"/>
      <c r="AL860" s="51"/>
      <c r="AM860" s="59"/>
      <c r="AN860" s="8"/>
      <c r="AO860" s="81"/>
      <c r="AP860" s="81"/>
      <c r="AQ860" s="81"/>
      <c r="AR860" s="52"/>
      <c r="AS860" s="52"/>
      <c r="AT860" s="52"/>
      <c r="AU860" s="45"/>
      <c r="AV860" s="98"/>
      <c r="AX860" s="130"/>
      <c r="AY860" s="51"/>
      <c r="AZ860" s="59"/>
      <c r="BA860" s="8"/>
      <c r="BB860" s="81"/>
      <c r="BC860" s="81"/>
      <c r="BD860" s="81"/>
      <c r="BE860" s="52"/>
      <c r="BF860" s="52"/>
      <c r="BG860" s="52"/>
      <c r="BH860" s="45"/>
      <c r="BI860" s="98"/>
      <c r="BK860" s="130"/>
      <c r="BL860" s="51"/>
      <c r="BM860" s="59"/>
    </row>
    <row r="861" spans="1:65" s="5" customFormat="1" ht="28.15" customHeight="1" x14ac:dyDescent="0.25">
      <c r="A861" s="89"/>
      <c r="B861" s="89"/>
      <c r="C861" s="89"/>
      <c r="D861" s="89"/>
      <c r="E861" s="89"/>
      <c r="F861" s="89"/>
      <c r="G861" s="89"/>
      <c r="H861" s="45"/>
      <c r="I861" s="98"/>
      <c r="K861" s="130"/>
      <c r="L861" s="51"/>
      <c r="M861" s="59"/>
      <c r="N861" s="89"/>
      <c r="O861" s="89"/>
      <c r="P861" s="89"/>
      <c r="Q861" s="89"/>
      <c r="R861" s="89"/>
      <c r="S861" s="89"/>
      <c r="T861" s="89"/>
      <c r="U861" s="45"/>
      <c r="V861" s="98"/>
      <c r="X861" s="130"/>
      <c r="Y861" s="51"/>
      <c r="Z861" s="59"/>
      <c r="AA861" s="89"/>
      <c r="AB861" s="89"/>
      <c r="AC861" s="89"/>
      <c r="AD861" s="89"/>
      <c r="AE861" s="89"/>
      <c r="AF861" s="89"/>
      <c r="AG861" s="89"/>
      <c r="AH861" s="45"/>
      <c r="AI861" s="98"/>
      <c r="AK861" s="130"/>
      <c r="AL861" s="51"/>
      <c r="AM861" s="59"/>
      <c r="AN861" s="89"/>
      <c r="AO861" s="89"/>
      <c r="AP861" s="89"/>
      <c r="AQ861" s="89"/>
      <c r="AR861" s="89"/>
      <c r="AS861" s="89"/>
      <c r="AT861" s="89"/>
      <c r="AU861" s="45"/>
      <c r="AV861" s="98"/>
      <c r="AX861" s="130"/>
      <c r="AY861" s="51"/>
      <c r="AZ861" s="59"/>
      <c r="BA861" s="89"/>
      <c r="BB861" s="89"/>
      <c r="BC861" s="89"/>
      <c r="BD861" s="89"/>
      <c r="BE861" s="89"/>
      <c r="BF861" s="89"/>
      <c r="BG861" s="89"/>
      <c r="BH861" s="45"/>
      <c r="BI861" s="98"/>
      <c r="BK861" s="130"/>
      <c r="BL861" s="51"/>
      <c r="BM861" s="59"/>
    </row>
    <row r="862" spans="1:65" s="5" customFormat="1" x14ac:dyDescent="0.2">
      <c r="A862" s="22"/>
      <c r="B862" s="73"/>
      <c r="C862" s="73"/>
      <c r="D862" s="73"/>
      <c r="E862" s="689"/>
      <c r="F862" s="689"/>
      <c r="G862" s="689"/>
      <c r="H862" s="24"/>
      <c r="I862" s="98"/>
      <c r="K862" s="130"/>
      <c r="L862" s="51"/>
      <c r="M862" s="59"/>
      <c r="N862" s="22"/>
      <c r="O862" s="73"/>
      <c r="P862" s="73"/>
      <c r="Q862" s="73"/>
      <c r="R862" s="689"/>
      <c r="S862" s="689"/>
      <c r="T862" s="689"/>
      <c r="U862" s="24"/>
      <c r="V862" s="98"/>
      <c r="X862" s="130"/>
      <c r="Y862" s="51"/>
      <c r="Z862" s="59"/>
      <c r="AA862" s="22"/>
      <c r="AB862" s="73"/>
      <c r="AC862" s="73"/>
      <c r="AD862" s="73"/>
      <c r="AE862" s="689"/>
      <c r="AF862" s="689"/>
      <c r="AG862" s="689"/>
      <c r="AH862" s="24"/>
      <c r="AI862" s="98"/>
      <c r="AK862" s="130"/>
      <c r="AL862" s="51"/>
      <c r="AM862" s="59"/>
      <c r="AN862" s="22"/>
      <c r="AO862" s="73"/>
      <c r="AP862" s="73"/>
      <c r="AQ862" s="73"/>
      <c r="AR862" s="689"/>
      <c r="AS862" s="689"/>
      <c r="AT862" s="689"/>
      <c r="AU862" s="24"/>
      <c r="AV862" s="98"/>
      <c r="AX862" s="130"/>
      <c r="AY862" s="51"/>
      <c r="AZ862" s="59"/>
      <c r="BA862" s="22"/>
      <c r="BB862" s="73"/>
      <c r="BC862" s="73"/>
      <c r="BD862" s="73"/>
      <c r="BE862" s="689"/>
      <c r="BF862" s="689"/>
      <c r="BG862" s="689"/>
      <c r="BH862" s="24"/>
      <c r="BI862" s="98"/>
      <c r="BK862" s="130"/>
      <c r="BL862" s="51"/>
      <c r="BM862" s="59"/>
    </row>
    <row r="863" spans="1:65" s="5" customFormat="1" x14ac:dyDescent="0.2">
      <c r="A863" s="21"/>
      <c r="B863" s="73"/>
      <c r="C863" s="73"/>
      <c r="D863" s="73"/>
      <c r="E863" s="45"/>
      <c r="F863" s="45"/>
      <c r="G863" s="45"/>
      <c r="H863" s="24"/>
      <c r="I863" s="98"/>
      <c r="K863" s="130"/>
      <c r="L863" s="51"/>
      <c r="M863" s="59"/>
      <c r="N863" s="21"/>
      <c r="O863" s="73"/>
      <c r="P863" s="73"/>
      <c r="Q863" s="73"/>
      <c r="R863" s="45"/>
      <c r="S863" s="45"/>
      <c r="T863" s="45"/>
      <c r="U863" s="24"/>
      <c r="V863" s="98"/>
      <c r="X863" s="130"/>
      <c r="Y863" s="51"/>
      <c r="Z863" s="59"/>
      <c r="AA863" s="21"/>
      <c r="AB863" s="73"/>
      <c r="AC863" s="73"/>
      <c r="AD863" s="73"/>
      <c r="AE863" s="45"/>
      <c r="AF863" s="45"/>
      <c r="AG863" s="45"/>
      <c r="AH863" s="24"/>
      <c r="AI863" s="98"/>
      <c r="AK863" s="130"/>
      <c r="AL863" s="51"/>
      <c r="AM863" s="59"/>
      <c r="AN863" s="21"/>
      <c r="AO863" s="73"/>
      <c r="AP863" s="73"/>
      <c r="AQ863" s="73"/>
      <c r="AR863" s="45"/>
      <c r="AS863" s="45"/>
      <c r="AT863" s="45"/>
      <c r="AU863" s="24"/>
      <c r="AV863" s="98"/>
      <c r="AX863" s="130"/>
      <c r="AY863" s="51"/>
      <c r="AZ863" s="59"/>
      <c r="BA863" s="21"/>
      <c r="BB863" s="73"/>
      <c r="BC863" s="73"/>
      <c r="BD863" s="73"/>
      <c r="BE863" s="45"/>
      <c r="BF863" s="45"/>
      <c r="BG863" s="45"/>
      <c r="BH863" s="24"/>
      <c r="BI863" s="98"/>
      <c r="BK863" s="130"/>
      <c r="BL863" s="51"/>
      <c r="BM863" s="59"/>
    </row>
    <row r="864" spans="1:65" s="5" customFormat="1" ht="13.5" customHeight="1" x14ac:dyDescent="0.2">
      <c r="A864" s="21"/>
      <c r="B864" s="73"/>
      <c r="C864" s="73"/>
      <c r="D864" s="73"/>
      <c r="H864" s="6"/>
      <c r="I864" s="58"/>
      <c r="K864" s="59"/>
      <c r="L864" s="51"/>
      <c r="M864" s="130"/>
      <c r="N864" s="21"/>
      <c r="O864" s="73"/>
      <c r="P864" s="73"/>
      <c r="Q864" s="73"/>
      <c r="U864" s="6"/>
      <c r="V864" s="58"/>
      <c r="X864" s="59"/>
      <c r="Y864" s="51"/>
      <c r="Z864" s="130"/>
      <c r="AA864" s="21"/>
      <c r="AB864" s="73"/>
      <c r="AC864" s="73"/>
      <c r="AD864" s="73"/>
      <c r="AH864" s="6"/>
      <c r="AI864" s="58"/>
      <c r="AK864" s="59"/>
      <c r="AL864" s="51"/>
      <c r="AM864" s="130"/>
      <c r="AN864" s="21"/>
      <c r="AO864" s="73"/>
      <c r="AP864" s="73"/>
      <c r="AQ864" s="73"/>
      <c r="AU864" s="6"/>
      <c r="AV864" s="58"/>
      <c r="AX864" s="59"/>
      <c r="AY864" s="51"/>
      <c r="AZ864" s="130"/>
      <c r="BA864" s="21"/>
      <c r="BB864" s="73"/>
      <c r="BC864" s="73"/>
      <c r="BD864" s="73"/>
      <c r="BH864" s="6"/>
      <c r="BI864" s="58"/>
      <c r="BK864" s="59"/>
      <c r="BL864" s="51"/>
      <c r="BM864" s="130"/>
    </row>
    <row r="865" spans="1:65" s="5" customFormat="1" ht="13.5" customHeight="1" x14ac:dyDescent="0.2">
      <c r="A865" s="21"/>
      <c r="B865" s="73"/>
      <c r="C865" s="73"/>
      <c r="D865" s="73"/>
      <c r="H865" s="6"/>
      <c r="I865" s="58"/>
      <c r="K865" s="59"/>
      <c r="L865" s="51"/>
      <c r="M865" s="130"/>
      <c r="N865" s="21"/>
      <c r="O865" s="73"/>
      <c r="P865" s="73"/>
      <c r="Q865" s="73"/>
      <c r="U865" s="6"/>
      <c r="V865" s="58"/>
      <c r="X865" s="59"/>
      <c r="Y865" s="51"/>
      <c r="Z865" s="130"/>
      <c r="AA865" s="21"/>
      <c r="AB865" s="73"/>
      <c r="AC865" s="73"/>
      <c r="AD865" s="73"/>
      <c r="AH865" s="6"/>
      <c r="AI865" s="58"/>
      <c r="AK865" s="59"/>
      <c r="AL865" s="51"/>
      <c r="AM865" s="130"/>
      <c r="AN865" s="21"/>
      <c r="AO865" s="73"/>
      <c r="AP865" s="73"/>
      <c r="AQ865" s="73"/>
      <c r="AU865" s="6"/>
      <c r="AV865" s="58"/>
      <c r="AX865" s="59"/>
      <c r="AY865" s="51"/>
      <c r="AZ865" s="130"/>
      <c r="BA865" s="21"/>
      <c r="BB865" s="73"/>
      <c r="BC865" s="73"/>
      <c r="BD865" s="73"/>
      <c r="BH865" s="6"/>
      <c r="BI865" s="58"/>
      <c r="BK865" s="59"/>
      <c r="BL865" s="51"/>
      <c r="BM865" s="130"/>
    </row>
    <row r="866" spans="1:65" s="5" customFormat="1" ht="13.5" customHeight="1" x14ac:dyDescent="0.2">
      <c r="A866" s="21"/>
      <c r="B866" s="73"/>
      <c r="C866" s="73"/>
      <c r="D866" s="73"/>
      <c r="H866" s="6"/>
      <c r="I866" s="58"/>
      <c r="K866" s="59"/>
      <c r="L866" s="51"/>
      <c r="M866" s="130"/>
      <c r="N866" s="21"/>
      <c r="O866" s="73"/>
      <c r="P866" s="73"/>
      <c r="Q866" s="73"/>
      <c r="U866" s="6"/>
      <c r="V866" s="58"/>
      <c r="X866" s="59"/>
      <c r="Y866" s="51"/>
      <c r="Z866" s="130"/>
      <c r="AA866" s="21"/>
      <c r="AB866" s="73"/>
      <c r="AC866" s="73"/>
      <c r="AD866" s="73"/>
      <c r="AH866" s="6"/>
      <c r="AI866" s="58"/>
      <c r="AK866" s="59"/>
      <c r="AL866" s="51"/>
      <c r="AM866" s="130"/>
      <c r="AN866" s="21"/>
      <c r="AO866" s="73"/>
      <c r="AP866" s="73"/>
      <c r="AQ866" s="73"/>
      <c r="AU866" s="6"/>
      <c r="AV866" s="58"/>
      <c r="AX866" s="59"/>
      <c r="AY866" s="51"/>
      <c r="AZ866" s="130"/>
      <c r="BA866" s="21"/>
      <c r="BB866" s="73"/>
      <c r="BC866" s="73"/>
      <c r="BD866" s="73"/>
      <c r="BH866" s="6"/>
      <c r="BI866" s="58"/>
      <c r="BK866" s="59"/>
      <c r="BL866" s="51"/>
      <c r="BM866" s="130"/>
    </row>
    <row r="867" spans="1:65" s="5" customFormat="1" ht="13.5" customHeight="1" x14ac:dyDescent="0.2">
      <c r="A867" s="21"/>
      <c r="B867" s="73"/>
      <c r="C867" s="73"/>
      <c r="D867" s="73"/>
      <c r="H867" s="6"/>
      <c r="I867" s="58"/>
      <c r="K867" s="59"/>
      <c r="L867" s="51"/>
      <c r="M867" s="130"/>
      <c r="N867" s="21"/>
      <c r="O867" s="73"/>
      <c r="P867" s="73"/>
      <c r="Q867" s="73"/>
      <c r="U867" s="6"/>
      <c r="V867" s="58"/>
      <c r="X867" s="59"/>
      <c r="Y867" s="51"/>
      <c r="Z867" s="130"/>
      <c r="AA867" s="21"/>
      <c r="AB867" s="73"/>
      <c r="AC867" s="73"/>
      <c r="AD867" s="73"/>
      <c r="AH867" s="6"/>
      <c r="AI867" s="58"/>
      <c r="AK867" s="59"/>
      <c r="AL867" s="51"/>
      <c r="AM867" s="130"/>
      <c r="AN867" s="21"/>
      <c r="AO867" s="73"/>
      <c r="AP867" s="73"/>
      <c r="AQ867" s="73"/>
      <c r="AU867" s="6"/>
      <c r="AV867" s="58"/>
      <c r="AX867" s="59"/>
      <c r="AY867" s="51"/>
      <c r="AZ867" s="130"/>
      <c r="BA867" s="21"/>
      <c r="BB867" s="73"/>
      <c r="BC867" s="73"/>
      <c r="BD867" s="73"/>
      <c r="BH867" s="6"/>
      <c r="BI867" s="58"/>
      <c r="BK867" s="59"/>
      <c r="BL867" s="51"/>
      <c r="BM867" s="130"/>
    </row>
    <row r="868" spans="1:65" s="5" customFormat="1" x14ac:dyDescent="0.2">
      <c r="A868" s="21"/>
      <c r="B868" s="73"/>
      <c r="C868" s="73"/>
      <c r="D868" s="73"/>
      <c r="H868" s="24"/>
      <c r="I868" s="98"/>
      <c r="K868" s="59"/>
      <c r="L868" s="59"/>
      <c r="M868" s="59"/>
      <c r="N868" s="21"/>
      <c r="O868" s="73"/>
      <c r="P868" s="73"/>
      <c r="Q868" s="73"/>
      <c r="U868" s="24"/>
      <c r="V868" s="98"/>
      <c r="X868" s="59"/>
      <c r="Y868" s="59"/>
      <c r="Z868" s="59"/>
      <c r="AA868" s="21"/>
      <c r="AB868" s="73"/>
      <c r="AC868" s="73"/>
      <c r="AD868" s="73"/>
      <c r="AH868" s="24"/>
      <c r="AI868" s="98"/>
      <c r="AK868" s="59"/>
      <c r="AL868" s="59"/>
      <c r="AM868" s="59"/>
      <c r="AN868" s="21"/>
      <c r="AO868" s="73"/>
      <c r="AP868" s="73"/>
      <c r="AQ868" s="73"/>
      <c r="AU868" s="24"/>
      <c r="AV868" s="98"/>
      <c r="AX868" s="59"/>
      <c r="AY868" s="59"/>
      <c r="AZ868" s="59"/>
      <c r="BA868" s="21"/>
      <c r="BB868" s="73"/>
      <c r="BC868" s="73"/>
      <c r="BD868" s="73"/>
      <c r="BH868" s="24"/>
      <c r="BI868" s="98"/>
      <c r="BK868" s="59"/>
      <c r="BL868" s="59"/>
      <c r="BM868" s="59"/>
    </row>
    <row r="869" spans="1:65" s="5" customFormat="1" x14ac:dyDescent="0.2">
      <c r="A869" s="21"/>
      <c r="B869" s="73"/>
      <c r="C869" s="73"/>
      <c r="D869" s="73"/>
      <c r="H869" s="24"/>
      <c r="I869" s="98"/>
      <c r="K869" s="59"/>
      <c r="L869" s="59"/>
      <c r="M869" s="59"/>
      <c r="N869" s="21"/>
      <c r="O869" s="73"/>
      <c r="P869" s="73"/>
      <c r="Q869" s="73"/>
      <c r="U869" s="24"/>
      <c r="V869" s="98"/>
      <c r="X869" s="59"/>
      <c r="Y869" s="59"/>
      <c r="Z869" s="59"/>
      <c r="AA869" s="21"/>
      <c r="AB869" s="73"/>
      <c r="AC869" s="73"/>
      <c r="AD869" s="73"/>
      <c r="AH869" s="24"/>
      <c r="AI869" s="98"/>
      <c r="AK869" s="59"/>
      <c r="AL869" s="59"/>
      <c r="AM869" s="59"/>
      <c r="AN869" s="21"/>
      <c r="AO869" s="73"/>
      <c r="AP869" s="73"/>
      <c r="AQ869" s="73"/>
      <c r="AU869" s="24"/>
      <c r="AV869" s="98"/>
      <c r="AX869" s="59"/>
      <c r="AY869" s="59"/>
      <c r="AZ869" s="59"/>
      <c r="BA869" s="21"/>
      <c r="BB869" s="73"/>
      <c r="BC869" s="73"/>
      <c r="BD869" s="73"/>
      <c r="BH869" s="24"/>
      <c r="BI869" s="98"/>
      <c r="BK869" s="59"/>
      <c r="BL869" s="59"/>
      <c r="BM869" s="59"/>
    </row>
    <row r="870" spans="1:65" s="5" customFormat="1" ht="12.75" customHeight="1" x14ac:dyDescent="0.2">
      <c r="A870" s="21"/>
      <c r="B870" s="73"/>
      <c r="C870" s="73"/>
      <c r="D870" s="73"/>
      <c r="H870" s="230"/>
      <c r="I870" s="98"/>
      <c r="K870" s="59"/>
      <c r="L870" s="59"/>
      <c r="M870" s="59"/>
      <c r="N870" s="21"/>
      <c r="O870" s="73"/>
      <c r="P870" s="73"/>
      <c r="Q870" s="73"/>
      <c r="U870" s="230"/>
      <c r="V870" s="98"/>
      <c r="X870" s="59"/>
      <c r="Y870" s="59"/>
      <c r="Z870" s="59"/>
      <c r="AA870" s="21"/>
      <c r="AB870" s="73"/>
      <c r="AC870" s="73"/>
      <c r="AD870" s="73"/>
      <c r="AH870" s="230"/>
      <c r="AI870" s="98"/>
      <c r="AK870" s="59"/>
      <c r="AL870" s="59"/>
      <c r="AM870" s="59"/>
      <c r="AN870" s="21"/>
      <c r="AO870" s="73"/>
      <c r="AP870" s="73"/>
      <c r="AQ870" s="73"/>
      <c r="AU870" s="230"/>
      <c r="AV870" s="98"/>
      <c r="AX870" s="59"/>
      <c r="AY870" s="59"/>
      <c r="AZ870" s="59"/>
      <c r="BA870" s="21"/>
      <c r="BB870" s="73"/>
      <c r="BC870" s="73"/>
      <c r="BD870" s="73"/>
      <c r="BH870" s="230"/>
      <c r="BI870" s="98"/>
      <c r="BK870" s="59"/>
      <c r="BL870" s="59"/>
      <c r="BM870" s="59"/>
    </row>
    <row r="871" spans="1:65" s="5" customFormat="1" ht="12.75" customHeight="1" x14ac:dyDescent="0.2">
      <c r="A871" s="21"/>
      <c r="B871" s="73"/>
      <c r="C871" s="73"/>
      <c r="D871" s="73"/>
      <c r="H871" s="230"/>
      <c r="I871" s="98"/>
      <c r="K871" s="59"/>
      <c r="L871" s="59"/>
      <c r="M871" s="59"/>
      <c r="N871" s="21"/>
      <c r="O871" s="73"/>
      <c r="P871" s="73"/>
      <c r="Q871" s="73"/>
      <c r="U871" s="230"/>
      <c r="V871" s="98"/>
      <c r="X871" s="59"/>
      <c r="Y871" s="59"/>
      <c r="Z871" s="59"/>
      <c r="AA871" s="21"/>
      <c r="AB871" s="73"/>
      <c r="AC871" s="73"/>
      <c r="AD871" s="73"/>
      <c r="AH871" s="230"/>
      <c r="AI871" s="98"/>
      <c r="AK871" s="59"/>
      <c r="AL871" s="59"/>
      <c r="AM871" s="59"/>
      <c r="AN871" s="21"/>
      <c r="AO871" s="73"/>
      <c r="AP871" s="73"/>
      <c r="AQ871" s="73"/>
      <c r="AU871" s="230"/>
      <c r="AV871" s="98"/>
      <c r="AX871" s="59"/>
      <c r="AY871" s="59"/>
      <c r="AZ871" s="59"/>
      <c r="BA871" s="21"/>
      <c r="BB871" s="73"/>
      <c r="BC871" s="73"/>
      <c r="BD871" s="73"/>
      <c r="BH871" s="230"/>
      <c r="BI871" s="98"/>
      <c r="BK871" s="59"/>
      <c r="BL871" s="59"/>
      <c r="BM871" s="59"/>
    </row>
    <row r="872" spans="1:65" s="5" customFormat="1" x14ac:dyDescent="0.2">
      <c r="A872" s="21"/>
      <c r="B872" s="73"/>
      <c r="C872" s="73"/>
      <c r="D872" s="73"/>
      <c r="H872" s="24"/>
      <c r="I872" s="98"/>
      <c r="K872" s="59"/>
      <c r="L872" s="59"/>
      <c r="M872" s="59"/>
      <c r="N872" s="21"/>
      <c r="O872" s="73"/>
      <c r="P872" s="73"/>
      <c r="Q872" s="73"/>
      <c r="U872" s="24"/>
      <c r="V872" s="98"/>
      <c r="X872" s="59"/>
      <c r="Y872" s="59"/>
      <c r="Z872" s="59"/>
      <c r="AA872" s="21"/>
      <c r="AB872" s="73"/>
      <c r="AC872" s="73"/>
      <c r="AD872" s="73"/>
      <c r="AH872" s="24"/>
      <c r="AI872" s="98"/>
      <c r="AK872" s="59"/>
      <c r="AL872" s="59"/>
      <c r="AM872" s="59"/>
      <c r="AN872" s="21"/>
      <c r="AO872" s="73"/>
      <c r="AP872" s="73"/>
      <c r="AQ872" s="73"/>
      <c r="AU872" s="24"/>
      <c r="AV872" s="98"/>
      <c r="AX872" s="59"/>
      <c r="AY872" s="59"/>
      <c r="AZ872" s="59"/>
      <c r="BA872" s="21"/>
      <c r="BB872" s="73"/>
      <c r="BC872" s="73"/>
      <c r="BD872" s="73"/>
      <c r="BH872" s="24"/>
      <c r="BI872" s="98"/>
      <c r="BK872" s="59"/>
      <c r="BL872" s="59"/>
      <c r="BM872" s="59"/>
    </row>
    <row r="873" spans="1:65" s="5" customFormat="1" ht="13.5" customHeight="1" x14ac:dyDescent="0.2">
      <c r="A873" s="22"/>
      <c r="B873" s="73"/>
      <c r="C873" s="73"/>
      <c r="D873" s="73"/>
      <c r="E873" s="689"/>
      <c r="F873" s="689"/>
      <c r="G873" s="689"/>
      <c r="H873" s="6"/>
      <c r="I873" s="58"/>
      <c r="K873" s="59"/>
      <c r="L873" s="51"/>
      <c r="M873" s="130"/>
      <c r="N873" s="22"/>
      <c r="O873" s="73"/>
      <c r="P873" s="73"/>
      <c r="Q873" s="73"/>
      <c r="R873" s="689"/>
      <c r="S873" s="689"/>
      <c r="T873" s="689"/>
      <c r="U873" s="6"/>
      <c r="V873" s="58"/>
      <c r="X873" s="59"/>
      <c r="Y873" s="51"/>
      <c r="Z873" s="130"/>
      <c r="AA873" s="22"/>
      <c r="AB873" s="73"/>
      <c r="AC873" s="73"/>
      <c r="AD873" s="73"/>
      <c r="AE873" s="689"/>
      <c r="AF873" s="689"/>
      <c r="AG873" s="689"/>
      <c r="AH873" s="6"/>
      <c r="AI873" s="58"/>
      <c r="AK873" s="59"/>
      <c r="AL873" s="51"/>
      <c r="AM873" s="130"/>
      <c r="AN873" s="22"/>
      <c r="AO873" s="73"/>
      <c r="AP873" s="73"/>
      <c r="AQ873" s="73"/>
      <c r="AR873" s="689"/>
      <c r="AS873" s="689"/>
      <c r="AT873" s="689"/>
      <c r="AU873" s="6"/>
      <c r="AV873" s="58"/>
      <c r="AX873" s="59"/>
      <c r="AY873" s="51"/>
      <c r="AZ873" s="130"/>
      <c r="BA873" s="22"/>
      <c r="BB873" s="73"/>
      <c r="BC873" s="73"/>
      <c r="BD873" s="73"/>
      <c r="BE873" s="689"/>
      <c r="BF873" s="689"/>
      <c r="BG873" s="689"/>
      <c r="BH873" s="6"/>
      <c r="BI873" s="58"/>
      <c r="BK873" s="59"/>
      <c r="BL873" s="51"/>
      <c r="BM873" s="130"/>
    </row>
    <row r="874" spans="1:65" s="5" customFormat="1" ht="13.5" customHeight="1" x14ac:dyDescent="0.2">
      <c r="A874" s="21"/>
      <c r="B874" s="73"/>
      <c r="C874" s="73"/>
      <c r="D874" s="73"/>
      <c r="E874" s="45"/>
      <c r="F874" s="45"/>
      <c r="G874" s="45"/>
      <c r="H874" s="6"/>
      <c r="I874" s="58"/>
      <c r="K874" s="59"/>
      <c r="L874" s="51"/>
      <c r="M874" s="130"/>
      <c r="N874" s="21"/>
      <c r="O874" s="73"/>
      <c r="P874" s="73"/>
      <c r="Q874" s="73"/>
      <c r="R874" s="45"/>
      <c r="S874" s="45"/>
      <c r="T874" s="45"/>
      <c r="U874" s="6"/>
      <c r="V874" s="58"/>
      <c r="X874" s="59"/>
      <c r="Y874" s="51"/>
      <c r="Z874" s="130"/>
      <c r="AA874" s="21"/>
      <c r="AB874" s="73"/>
      <c r="AC874" s="73"/>
      <c r="AD874" s="73"/>
      <c r="AE874" s="45"/>
      <c r="AF874" s="45"/>
      <c r="AG874" s="45"/>
      <c r="AH874" s="6"/>
      <c r="AI874" s="58"/>
      <c r="AK874" s="59"/>
      <c r="AL874" s="51"/>
      <c r="AM874" s="130"/>
      <c r="AN874" s="21"/>
      <c r="AO874" s="73"/>
      <c r="AP874" s="73"/>
      <c r="AQ874" s="73"/>
      <c r="AR874" s="45"/>
      <c r="AS874" s="45"/>
      <c r="AT874" s="45"/>
      <c r="AU874" s="6"/>
      <c r="AV874" s="58"/>
      <c r="AX874" s="59"/>
      <c r="AY874" s="51"/>
      <c r="AZ874" s="130"/>
      <c r="BA874" s="21"/>
      <c r="BB874" s="73"/>
      <c r="BC874" s="73"/>
      <c r="BD874" s="73"/>
      <c r="BE874" s="45"/>
      <c r="BF874" s="45"/>
      <c r="BG874" s="45"/>
      <c r="BH874" s="6"/>
      <c r="BI874" s="58"/>
      <c r="BK874" s="59"/>
      <c r="BL874" s="51"/>
      <c r="BM874" s="130"/>
    </row>
    <row r="875" spans="1:65" s="5" customFormat="1" ht="13.5" customHeight="1" x14ac:dyDescent="0.2">
      <c r="A875" s="21"/>
      <c r="B875" s="73"/>
      <c r="C875" s="73"/>
      <c r="D875" s="73"/>
      <c r="H875" s="6"/>
      <c r="I875" s="58"/>
      <c r="K875" s="59"/>
      <c r="L875" s="51"/>
      <c r="M875" s="130"/>
      <c r="N875" s="21"/>
      <c r="O875" s="73"/>
      <c r="P875" s="73"/>
      <c r="Q875" s="73"/>
      <c r="U875" s="6"/>
      <c r="V875" s="58"/>
      <c r="X875" s="59"/>
      <c r="Y875" s="51"/>
      <c r="Z875" s="130"/>
      <c r="AA875" s="21"/>
      <c r="AB875" s="73"/>
      <c r="AC875" s="73"/>
      <c r="AD875" s="73"/>
      <c r="AH875" s="6"/>
      <c r="AI875" s="58"/>
      <c r="AK875" s="59"/>
      <c r="AL875" s="51"/>
      <c r="AM875" s="130"/>
      <c r="AN875" s="21"/>
      <c r="AO875" s="73"/>
      <c r="AP875" s="73"/>
      <c r="AQ875" s="73"/>
      <c r="AU875" s="6"/>
      <c r="AV875" s="58"/>
      <c r="AX875" s="59"/>
      <c r="AY875" s="51"/>
      <c r="AZ875" s="130"/>
      <c r="BA875" s="21"/>
      <c r="BB875" s="73"/>
      <c r="BC875" s="73"/>
      <c r="BD875" s="73"/>
      <c r="BH875" s="6"/>
      <c r="BI875" s="58"/>
      <c r="BK875" s="59"/>
      <c r="BL875" s="51"/>
      <c r="BM875" s="130"/>
    </row>
    <row r="876" spans="1:65" s="5" customFormat="1" ht="13.5" customHeight="1" x14ac:dyDescent="0.2">
      <c r="A876" s="21"/>
      <c r="B876" s="73"/>
      <c r="C876" s="73"/>
      <c r="D876" s="73"/>
      <c r="H876" s="6"/>
      <c r="I876" s="58"/>
      <c r="K876" s="59"/>
      <c r="L876" s="51"/>
      <c r="M876" s="130"/>
      <c r="N876" s="21"/>
      <c r="O876" s="73"/>
      <c r="P876" s="73"/>
      <c r="Q876" s="73"/>
      <c r="U876" s="6"/>
      <c r="V876" s="58"/>
      <c r="X876" s="59"/>
      <c r="Y876" s="51"/>
      <c r="Z876" s="130"/>
      <c r="AA876" s="21"/>
      <c r="AB876" s="73"/>
      <c r="AC876" s="73"/>
      <c r="AD876" s="73"/>
      <c r="AH876" s="6"/>
      <c r="AI876" s="58"/>
      <c r="AK876" s="59"/>
      <c r="AL876" s="51"/>
      <c r="AM876" s="130"/>
      <c r="AN876" s="21"/>
      <c r="AO876" s="73"/>
      <c r="AP876" s="73"/>
      <c r="AQ876" s="73"/>
      <c r="AU876" s="6"/>
      <c r="AV876" s="58"/>
      <c r="AX876" s="59"/>
      <c r="AY876" s="51"/>
      <c r="AZ876" s="130"/>
      <c r="BA876" s="21"/>
      <c r="BB876" s="73"/>
      <c r="BC876" s="73"/>
      <c r="BD876" s="73"/>
      <c r="BH876" s="6"/>
      <c r="BI876" s="58"/>
      <c r="BK876" s="59"/>
      <c r="BL876" s="51"/>
      <c r="BM876" s="130"/>
    </row>
    <row r="877" spans="1:65" s="5" customFormat="1" x14ac:dyDescent="0.2">
      <c r="A877" s="21"/>
      <c r="B877" s="73"/>
      <c r="C877" s="73"/>
      <c r="D877" s="73"/>
      <c r="H877" s="6"/>
      <c r="I877" s="58"/>
      <c r="K877" s="59"/>
      <c r="L877" s="51"/>
      <c r="M877" s="59"/>
      <c r="N877" s="21"/>
      <c r="O877" s="73"/>
      <c r="P877" s="73"/>
      <c r="Q877" s="73"/>
      <c r="U877" s="6"/>
      <c r="V877" s="58"/>
      <c r="X877" s="59"/>
      <c r="Y877" s="51"/>
      <c r="Z877" s="59"/>
      <c r="AA877" s="21"/>
      <c r="AB877" s="73"/>
      <c r="AC877" s="73"/>
      <c r="AD877" s="73"/>
      <c r="AH877" s="6"/>
      <c r="AI877" s="58"/>
      <c r="AK877" s="59"/>
      <c r="AL877" s="51"/>
      <c r="AM877" s="59"/>
      <c r="AN877" s="21"/>
      <c r="AO877" s="73"/>
      <c r="AP877" s="73"/>
      <c r="AQ877" s="73"/>
      <c r="AU877" s="6"/>
      <c r="AV877" s="58"/>
      <c r="AX877" s="59"/>
      <c r="AY877" s="51"/>
      <c r="AZ877" s="59"/>
      <c r="BA877" s="21"/>
      <c r="BB877" s="73"/>
      <c r="BC877" s="73"/>
      <c r="BD877" s="73"/>
      <c r="BH877" s="6"/>
      <c r="BI877" s="58"/>
      <c r="BK877" s="59"/>
      <c r="BL877" s="51"/>
      <c r="BM877" s="59"/>
    </row>
    <row r="878" spans="1:65" s="5" customFormat="1" ht="12.75" customHeight="1" x14ac:dyDescent="0.2">
      <c r="A878" s="21"/>
      <c r="B878" s="73"/>
      <c r="C878" s="73"/>
      <c r="D878" s="73"/>
      <c r="H878" s="24"/>
      <c r="I878" s="98"/>
      <c r="K878" s="59"/>
      <c r="L878" s="59"/>
      <c r="M878" s="59"/>
      <c r="N878" s="21"/>
      <c r="O878" s="73"/>
      <c r="P878" s="73"/>
      <c r="Q878" s="73"/>
      <c r="U878" s="24"/>
      <c r="V878" s="98"/>
      <c r="X878" s="59"/>
      <c r="Y878" s="59"/>
      <c r="Z878" s="59"/>
      <c r="AA878" s="21"/>
      <c r="AB878" s="73"/>
      <c r="AC878" s="73"/>
      <c r="AD878" s="73"/>
      <c r="AH878" s="24"/>
      <c r="AI878" s="98"/>
      <c r="AK878" s="59"/>
      <c r="AL878" s="59"/>
      <c r="AM878" s="59"/>
      <c r="AN878" s="21"/>
      <c r="AO878" s="73"/>
      <c r="AP878" s="73"/>
      <c r="AQ878" s="73"/>
      <c r="AU878" s="24"/>
      <c r="AV878" s="98"/>
      <c r="AX878" s="59"/>
      <c r="AY878" s="59"/>
      <c r="AZ878" s="59"/>
      <c r="BA878" s="21"/>
      <c r="BB878" s="73"/>
      <c r="BC878" s="73"/>
      <c r="BD878" s="73"/>
      <c r="BH878" s="24"/>
      <c r="BI878" s="98"/>
      <c r="BK878" s="59"/>
      <c r="BL878" s="59"/>
      <c r="BM878" s="59"/>
    </row>
    <row r="879" spans="1:65" s="5" customFormat="1" ht="13.15" customHeight="1" x14ac:dyDescent="0.2">
      <c r="A879" s="21"/>
      <c r="B879" s="73"/>
      <c r="C879" s="73"/>
      <c r="D879" s="73"/>
      <c r="H879" s="230"/>
      <c r="I879" s="98"/>
      <c r="K879" s="59"/>
      <c r="L879" s="59"/>
      <c r="M879" s="59"/>
      <c r="N879" s="21"/>
      <c r="O879" s="73"/>
      <c r="P879" s="73"/>
      <c r="Q879" s="73"/>
      <c r="U879" s="230"/>
      <c r="V879" s="98"/>
      <c r="X879" s="59"/>
      <c r="Y879" s="59"/>
      <c r="Z879" s="59"/>
      <c r="AA879" s="21"/>
      <c r="AB879" s="73"/>
      <c r="AC879" s="73"/>
      <c r="AD879" s="73"/>
      <c r="AH879" s="230"/>
      <c r="AI879" s="98"/>
      <c r="AK879" s="59"/>
      <c r="AL879" s="59"/>
      <c r="AM879" s="59"/>
      <c r="AN879" s="21"/>
      <c r="AO879" s="73"/>
      <c r="AP879" s="73"/>
      <c r="AQ879" s="73"/>
      <c r="AU879" s="230"/>
      <c r="AV879" s="98"/>
      <c r="AX879" s="59"/>
      <c r="AY879" s="59"/>
      <c r="AZ879" s="59"/>
      <c r="BA879" s="21"/>
      <c r="BB879" s="73"/>
      <c r="BC879" s="73"/>
      <c r="BD879" s="73"/>
      <c r="BH879" s="230"/>
      <c r="BI879" s="98"/>
      <c r="BK879" s="59"/>
      <c r="BL879" s="59"/>
      <c r="BM879" s="59"/>
    </row>
    <row r="880" spans="1:65" s="5" customFormat="1" x14ac:dyDescent="0.2">
      <c r="A880" s="21"/>
      <c r="B880" s="73"/>
      <c r="C880" s="73"/>
      <c r="D880" s="73"/>
      <c r="H880" s="24"/>
      <c r="I880" s="98"/>
      <c r="K880" s="59"/>
      <c r="L880" s="59"/>
      <c r="M880" s="59"/>
      <c r="N880" s="21"/>
      <c r="O880" s="73"/>
      <c r="P880" s="73"/>
      <c r="Q880" s="73"/>
      <c r="U880" s="24"/>
      <c r="V880" s="98"/>
      <c r="X880" s="59"/>
      <c r="Y880" s="59"/>
      <c r="Z880" s="59"/>
      <c r="AA880" s="21"/>
      <c r="AB880" s="73"/>
      <c r="AC880" s="73"/>
      <c r="AD880" s="73"/>
      <c r="AH880" s="24"/>
      <c r="AI880" s="98"/>
      <c r="AK880" s="59"/>
      <c r="AL880" s="59"/>
      <c r="AM880" s="59"/>
      <c r="AN880" s="21"/>
      <c r="AO880" s="73"/>
      <c r="AP880" s="73"/>
      <c r="AQ880" s="73"/>
      <c r="AU880" s="24"/>
      <c r="AV880" s="98"/>
      <c r="AX880" s="59"/>
      <c r="AY880" s="59"/>
      <c r="AZ880" s="59"/>
      <c r="BA880" s="21"/>
      <c r="BB880" s="73"/>
      <c r="BC880" s="73"/>
      <c r="BD880" s="73"/>
      <c r="BH880" s="24"/>
      <c r="BI880" s="98"/>
      <c r="BK880" s="59"/>
      <c r="BL880" s="59"/>
      <c r="BM880" s="59"/>
    </row>
    <row r="881" spans="1:65" s="5" customFormat="1" x14ac:dyDescent="0.2">
      <c r="A881" s="21"/>
      <c r="B881" s="73"/>
      <c r="C881" s="73"/>
      <c r="D881" s="73"/>
      <c r="H881" s="24"/>
      <c r="I881" s="98"/>
      <c r="K881" s="59"/>
      <c r="L881" s="59"/>
      <c r="M881" s="59"/>
      <c r="N881" s="21"/>
      <c r="O881" s="73"/>
      <c r="P881" s="73"/>
      <c r="Q881" s="73"/>
      <c r="U881" s="24"/>
      <c r="V881" s="98"/>
      <c r="X881" s="59"/>
      <c r="Y881" s="59"/>
      <c r="Z881" s="59"/>
      <c r="AA881" s="21"/>
      <c r="AB881" s="73"/>
      <c r="AC881" s="73"/>
      <c r="AD881" s="73"/>
      <c r="AH881" s="24"/>
      <c r="AI881" s="98"/>
      <c r="AK881" s="59"/>
      <c r="AL881" s="59"/>
      <c r="AM881" s="59"/>
      <c r="AN881" s="21"/>
      <c r="AO881" s="73"/>
      <c r="AP881" s="73"/>
      <c r="AQ881" s="73"/>
      <c r="AU881" s="24"/>
      <c r="AV881" s="98"/>
      <c r="AX881" s="59"/>
      <c r="AY881" s="59"/>
      <c r="AZ881" s="59"/>
      <c r="BA881" s="21"/>
      <c r="BB881" s="73"/>
      <c r="BC881" s="73"/>
      <c r="BD881" s="73"/>
      <c r="BH881" s="24"/>
      <c r="BI881" s="98"/>
      <c r="BK881" s="59"/>
      <c r="BL881" s="59"/>
      <c r="BM881" s="59"/>
    </row>
    <row r="882" spans="1:65" s="5" customFormat="1" ht="13.5" customHeight="1" x14ac:dyDescent="0.2">
      <c r="A882" s="21"/>
      <c r="B882" s="73"/>
      <c r="C882" s="73"/>
      <c r="D882" s="73"/>
      <c r="H882" s="58"/>
      <c r="I882" s="58"/>
      <c r="K882" s="59"/>
      <c r="L882" s="51"/>
      <c r="M882" s="130"/>
      <c r="N882" s="21"/>
      <c r="O882" s="73"/>
      <c r="P882" s="73"/>
      <c r="Q882" s="73"/>
      <c r="U882" s="58"/>
      <c r="V882" s="58"/>
      <c r="X882" s="59"/>
      <c r="Y882" s="51"/>
      <c r="Z882" s="130"/>
      <c r="AA882" s="21"/>
      <c r="AB882" s="73"/>
      <c r="AC882" s="73"/>
      <c r="AD882" s="73"/>
      <c r="AH882" s="58"/>
      <c r="AI882" s="58"/>
      <c r="AK882" s="59"/>
      <c r="AL882" s="51"/>
      <c r="AM882" s="130"/>
      <c r="AN882" s="21"/>
      <c r="AO882" s="73"/>
      <c r="AP882" s="73"/>
      <c r="AQ882" s="73"/>
      <c r="AU882" s="58"/>
      <c r="AV882" s="58"/>
      <c r="AX882" s="59"/>
      <c r="AY882" s="51"/>
      <c r="AZ882" s="130"/>
      <c r="BA882" s="21"/>
      <c r="BB882" s="73"/>
      <c r="BC882" s="73"/>
      <c r="BD882" s="73"/>
      <c r="BH882" s="58"/>
      <c r="BI882" s="58"/>
      <c r="BK882" s="59"/>
      <c r="BL882" s="51"/>
      <c r="BM882" s="130"/>
    </row>
    <row r="883" spans="1:65" s="5" customFormat="1" ht="13.5" customHeight="1" x14ac:dyDescent="0.2">
      <c r="A883" s="16"/>
      <c r="B883" s="692"/>
      <c r="C883" s="692"/>
      <c r="D883" s="692"/>
      <c r="E883" s="692"/>
      <c r="F883" s="692"/>
      <c r="G883" s="692"/>
      <c r="H883" s="58"/>
      <c r="I883" s="58"/>
      <c r="K883" s="59"/>
      <c r="L883" s="51"/>
      <c r="M883" s="130"/>
      <c r="N883" s="16"/>
      <c r="O883" s="692"/>
      <c r="P883" s="692"/>
      <c r="Q883" s="692"/>
      <c r="R883" s="692"/>
      <c r="S883" s="692"/>
      <c r="T883" s="692"/>
      <c r="U883" s="58"/>
      <c r="V883" s="58"/>
      <c r="X883" s="59"/>
      <c r="Y883" s="51"/>
      <c r="Z883" s="130"/>
      <c r="AA883" s="16"/>
      <c r="AB883" s="692"/>
      <c r="AC883" s="692"/>
      <c r="AD883" s="692"/>
      <c r="AE883" s="692"/>
      <c r="AF883" s="692"/>
      <c r="AG883" s="692"/>
      <c r="AH883" s="58"/>
      <c r="AI883" s="58"/>
      <c r="AK883" s="59"/>
      <c r="AL883" s="51"/>
      <c r="AM883" s="130"/>
      <c r="AN883" s="16"/>
      <c r="AO883" s="692"/>
      <c r="AP883" s="692"/>
      <c r="AQ883" s="692"/>
      <c r="AR883" s="692"/>
      <c r="AS883" s="692"/>
      <c r="AT883" s="692"/>
      <c r="AU883" s="58"/>
      <c r="AV883" s="58"/>
      <c r="AX883" s="59"/>
      <c r="AY883" s="51"/>
      <c r="AZ883" s="130"/>
      <c r="BA883" s="16"/>
      <c r="BB883" s="692"/>
      <c r="BC883" s="692"/>
      <c r="BD883" s="692"/>
      <c r="BE883" s="692"/>
      <c r="BF883" s="692"/>
      <c r="BG883" s="692"/>
      <c r="BH883" s="58"/>
      <c r="BI883" s="58"/>
      <c r="BK883" s="59"/>
      <c r="BL883" s="51"/>
      <c r="BM883" s="130"/>
    </row>
    <row r="884" spans="1:65" s="5" customFormat="1" ht="13.5" customHeight="1" x14ac:dyDescent="0.2">
      <c r="A884" s="21"/>
      <c r="B884" s="73"/>
      <c r="C884" s="73"/>
      <c r="D884" s="73"/>
      <c r="H884" s="58"/>
      <c r="I884" s="58"/>
      <c r="K884" s="59"/>
      <c r="L884" s="51"/>
      <c r="M884" s="130"/>
      <c r="N884" s="21"/>
      <c r="O884" s="73"/>
      <c r="P884" s="73"/>
      <c r="Q884" s="73"/>
      <c r="U884" s="58"/>
      <c r="V884" s="58"/>
      <c r="X884" s="59"/>
      <c r="Y884" s="51"/>
      <c r="Z884" s="130"/>
      <c r="AA884" s="21"/>
      <c r="AB884" s="73"/>
      <c r="AC884" s="73"/>
      <c r="AD884" s="73"/>
      <c r="AH884" s="58"/>
      <c r="AI884" s="58"/>
      <c r="AK884" s="59"/>
      <c r="AL884" s="51"/>
      <c r="AM884" s="130"/>
      <c r="AN884" s="21"/>
      <c r="AO884" s="73"/>
      <c r="AP884" s="73"/>
      <c r="AQ884" s="73"/>
      <c r="AU884" s="58"/>
      <c r="AV884" s="58"/>
      <c r="AX884" s="59"/>
      <c r="AY884" s="51"/>
      <c r="AZ884" s="130"/>
      <c r="BA884" s="21"/>
      <c r="BB884" s="73"/>
      <c r="BC884" s="73"/>
      <c r="BD884" s="73"/>
      <c r="BH884" s="58"/>
      <c r="BI884" s="58"/>
      <c r="BK884" s="59"/>
      <c r="BL884" s="51"/>
      <c r="BM884" s="130"/>
    </row>
    <row r="885" spans="1:65" s="5" customFormat="1" ht="13.5" customHeight="1" x14ac:dyDescent="0.2">
      <c r="A885" s="21"/>
      <c r="B885" s="73"/>
      <c r="C885" s="73"/>
      <c r="D885" s="73"/>
      <c r="H885" s="58"/>
      <c r="I885" s="58"/>
      <c r="K885" s="59"/>
      <c r="L885" s="51"/>
      <c r="M885" s="130"/>
      <c r="N885" s="21"/>
      <c r="O885" s="73"/>
      <c r="P885" s="73"/>
      <c r="Q885" s="73"/>
      <c r="U885" s="58"/>
      <c r="V885" s="58"/>
      <c r="X885" s="59"/>
      <c r="Y885" s="51"/>
      <c r="Z885" s="130"/>
      <c r="AA885" s="21"/>
      <c r="AB885" s="73"/>
      <c r="AC885" s="73"/>
      <c r="AD885" s="73"/>
      <c r="AH885" s="58"/>
      <c r="AI885" s="58"/>
      <c r="AK885" s="59"/>
      <c r="AL885" s="51"/>
      <c r="AM885" s="130"/>
      <c r="AN885" s="21"/>
      <c r="AO885" s="73"/>
      <c r="AP885" s="73"/>
      <c r="AQ885" s="73"/>
      <c r="AU885" s="58"/>
      <c r="AV885" s="58"/>
      <c r="AX885" s="59"/>
      <c r="AY885" s="51"/>
      <c r="AZ885" s="130"/>
      <c r="BA885" s="21"/>
      <c r="BB885" s="73"/>
      <c r="BC885" s="73"/>
      <c r="BD885" s="73"/>
      <c r="BH885" s="58"/>
      <c r="BI885" s="58"/>
      <c r="BK885" s="59"/>
      <c r="BL885" s="51"/>
      <c r="BM885" s="130"/>
    </row>
    <row r="886" spans="1:65" s="5" customFormat="1" x14ac:dyDescent="0.2">
      <c r="A886" s="22"/>
      <c r="B886" s="73"/>
      <c r="C886" s="73"/>
      <c r="D886" s="73"/>
      <c r="E886" s="691"/>
      <c r="F886" s="691"/>
      <c r="G886" s="691"/>
      <c r="H886" s="24"/>
      <c r="I886" s="98"/>
      <c r="K886" s="59"/>
      <c r="L886" s="59"/>
      <c r="M886" s="59"/>
      <c r="N886" s="22"/>
      <c r="O886" s="73"/>
      <c r="P886" s="73"/>
      <c r="Q886" s="73"/>
      <c r="R886" s="691"/>
      <c r="S886" s="691"/>
      <c r="T886" s="691"/>
      <c r="U886" s="24"/>
      <c r="V886" s="98"/>
      <c r="X886" s="59"/>
      <c r="Y886" s="59"/>
      <c r="Z886" s="59"/>
      <c r="AA886" s="22"/>
      <c r="AB886" s="73"/>
      <c r="AC886" s="73"/>
      <c r="AD886" s="73"/>
      <c r="AE886" s="691"/>
      <c r="AF886" s="691"/>
      <c r="AG886" s="691"/>
      <c r="AH886" s="24"/>
      <c r="AI886" s="98"/>
      <c r="AK886" s="59"/>
      <c r="AL886" s="59"/>
      <c r="AM886" s="59"/>
      <c r="AN886" s="22"/>
      <c r="AO886" s="73"/>
      <c r="AP886" s="73"/>
      <c r="AQ886" s="73"/>
      <c r="AR886" s="691"/>
      <c r="AS886" s="691"/>
      <c r="AT886" s="691"/>
      <c r="AU886" s="24"/>
      <c r="AV886" s="98"/>
      <c r="AX886" s="59"/>
      <c r="AY886" s="59"/>
      <c r="AZ886" s="59"/>
      <c r="BA886" s="22"/>
      <c r="BB886" s="73"/>
      <c r="BC886" s="73"/>
      <c r="BD886" s="73"/>
      <c r="BE886" s="691"/>
      <c r="BF886" s="691"/>
      <c r="BG886" s="691"/>
      <c r="BH886" s="24"/>
      <c r="BI886" s="98"/>
      <c r="BK886" s="59"/>
      <c r="BL886" s="59"/>
      <c r="BM886" s="59"/>
    </row>
    <row r="887" spans="1:65" s="5" customFormat="1" x14ac:dyDescent="0.2">
      <c r="A887" s="21"/>
      <c r="B887" s="73"/>
      <c r="C887" s="73"/>
      <c r="D887" s="73"/>
      <c r="E887" s="45"/>
      <c r="F887" s="45"/>
      <c r="G887" s="45"/>
      <c r="H887" s="24"/>
      <c r="I887" s="98"/>
      <c r="K887" s="59"/>
      <c r="L887" s="59"/>
      <c r="M887" s="59"/>
      <c r="N887" s="21"/>
      <c r="O887" s="73"/>
      <c r="P887" s="73"/>
      <c r="Q887" s="73"/>
      <c r="R887" s="45"/>
      <c r="S887" s="45"/>
      <c r="T887" s="45"/>
      <c r="U887" s="24"/>
      <c r="V887" s="98"/>
      <c r="X887" s="59"/>
      <c r="Y887" s="59"/>
      <c r="Z887" s="59"/>
      <c r="AA887" s="21"/>
      <c r="AB887" s="73"/>
      <c r="AC887" s="73"/>
      <c r="AD887" s="73"/>
      <c r="AE887" s="45"/>
      <c r="AF887" s="45"/>
      <c r="AG887" s="45"/>
      <c r="AH887" s="24"/>
      <c r="AI887" s="98"/>
      <c r="AK887" s="59"/>
      <c r="AL887" s="59"/>
      <c r="AM887" s="59"/>
      <c r="AN887" s="21"/>
      <c r="AO887" s="73"/>
      <c r="AP887" s="73"/>
      <c r="AQ887" s="73"/>
      <c r="AR887" s="45"/>
      <c r="AS887" s="45"/>
      <c r="AT887" s="45"/>
      <c r="AU887" s="24"/>
      <c r="AV887" s="98"/>
      <c r="AX887" s="59"/>
      <c r="AY887" s="59"/>
      <c r="AZ887" s="59"/>
      <c r="BA887" s="21"/>
      <c r="BB887" s="73"/>
      <c r="BC887" s="73"/>
      <c r="BD887" s="73"/>
      <c r="BE887" s="45"/>
      <c r="BF887" s="45"/>
      <c r="BG887" s="45"/>
      <c r="BH887" s="24"/>
      <c r="BI887" s="98"/>
      <c r="BK887" s="59"/>
      <c r="BL887" s="59"/>
      <c r="BM887" s="59"/>
    </row>
    <row r="888" spans="1:65" s="5" customFormat="1" x14ac:dyDescent="0.2">
      <c r="A888" s="21"/>
      <c r="B888" s="73"/>
      <c r="C888" s="73"/>
      <c r="D888" s="73"/>
      <c r="H888" s="230"/>
      <c r="I888" s="98"/>
      <c r="K888" s="59"/>
      <c r="L888" s="59"/>
      <c r="M888" s="59"/>
      <c r="N888" s="21"/>
      <c r="O888" s="73"/>
      <c r="P888" s="73"/>
      <c r="Q888" s="73"/>
      <c r="U888" s="230"/>
      <c r="V888" s="98"/>
      <c r="X888" s="59"/>
      <c r="Y888" s="59"/>
      <c r="Z888" s="59"/>
      <c r="AA888" s="21"/>
      <c r="AB888" s="73"/>
      <c r="AC888" s="73"/>
      <c r="AD888" s="73"/>
      <c r="AH888" s="230"/>
      <c r="AI888" s="98"/>
      <c r="AK888" s="59"/>
      <c r="AL888" s="59"/>
      <c r="AM888" s="59"/>
      <c r="AN888" s="21"/>
      <c r="AO888" s="73"/>
      <c r="AP888" s="73"/>
      <c r="AQ888" s="73"/>
      <c r="AU888" s="230"/>
      <c r="AV888" s="98"/>
      <c r="AX888" s="59"/>
      <c r="AY888" s="59"/>
      <c r="AZ888" s="59"/>
      <c r="BA888" s="21"/>
      <c r="BB888" s="73"/>
      <c r="BC888" s="73"/>
      <c r="BD888" s="73"/>
      <c r="BH888" s="230"/>
      <c r="BI888" s="98"/>
      <c r="BK888" s="59"/>
      <c r="BL888" s="59"/>
      <c r="BM888" s="59"/>
    </row>
    <row r="889" spans="1:65" s="5" customFormat="1" x14ac:dyDescent="0.2">
      <c r="A889" s="21"/>
      <c r="B889" s="73"/>
      <c r="C889" s="73"/>
      <c r="D889" s="73"/>
      <c r="H889" s="24"/>
      <c r="I889" s="98"/>
      <c r="K889" s="59"/>
      <c r="L889" s="59"/>
      <c r="M889" s="59"/>
      <c r="N889" s="21"/>
      <c r="O889" s="73"/>
      <c r="P889" s="73"/>
      <c r="Q889" s="73"/>
      <c r="U889" s="24"/>
      <c r="V889" s="98"/>
      <c r="X889" s="59"/>
      <c r="Y889" s="59"/>
      <c r="Z889" s="59"/>
      <c r="AA889" s="21"/>
      <c r="AB889" s="73"/>
      <c r="AC889" s="73"/>
      <c r="AD889" s="73"/>
      <c r="AH889" s="24"/>
      <c r="AI889" s="98"/>
      <c r="AK889" s="59"/>
      <c r="AL889" s="59"/>
      <c r="AM889" s="59"/>
      <c r="AN889" s="21"/>
      <c r="AO889" s="73"/>
      <c r="AP889" s="73"/>
      <c r="AQ889" s="73"/>
      <c r="AU889" s="24"/>
      <c r="AV889" s="98"/>
      <c r="AX889" s="59"/>
      <c r="AY889" s="59"/>
      <c r="AZ889" s="59"/>
      <c r="BA889" s="21"/>
      <c r="BB889" s="73"/>
      <c r="BC889" s="73"/>
      <c r="BD889" s="73"/>
      <c r="BH889" s="24"/>
      <c r="BI889" s="98"/>
      <c r="BK889" s="59"/>
      <c r="BL889" s="59"/>
      <c r="BM889" s="59"/>
    </row>
    <row r="890" spans="1:65" s="5" customFormat="1" x14ac:dyDescent="0.2">
      <c r="A890" s="21"/>
      <c r="B890" s="73"/>
      <c r="C890" s="73"/>
      <c r="D890" s="73"/>
      <c r="H890" s="24"/>
      <c r="I890" s="98"/>
      <c r="K890" s="59"/>
      <c r="L890" s="59"/>
      <c r="M890" s="59"/>
      <c r="N890" s="21"/>
      <c r="O890" s="73"/>
      <c r="P890" s="73"/>
      <c r="Q890" s="73"/>
      <c r="U890" s="24"/>
      <c r="V890" s="98"/>
      <c r="X890" s="59"/>
      <c r="Y890" s="59"/>
      <c r="Z890" s="59"/>
      <c r="AA890" s="21"/>
      <c r="AB890" s="73"/>
      <c r="AC890" s="73"/>
      <c r="AD890" s="73"/>
      <c r="AH890" s="24"/>
      <c r="AI890" s="98"/>
      <c r="AK890" s="59"/>
      <c r="AL890" s="59"/>
      <c r="AM890" s="59"/>
      <c r="AN890" s="21"/>
      <c r="AO890" s="73"/>
      <c r="AP890" s="73"/>
      <c r="AQ890" s="73"/>
      <c r="AU890" s="24"/>
      <c r="AV890" s="98"/>
      <c r="AX890" s="59"/>
      <c r="AY890" s="59"/>
      <c r="AZ890" s="59"/>
      <c r="BA890" s="21"/>
      <c r="BB890" s="73"/>
      <c r="BC890" s="73"/>
      <c r="BD890" s="73"/>
      <c r="BH890" s="24"/>
      <c r="BI890" s="98"/>
      <c r="BK890" s="59"/>
      <c r="BL890" s="59"/>
      <c r="BM890" s="59"/>
    </row>
    <row r="891" spans="1:65" s="5" customFormat="1" x14ac:dyDescent="0.2">
      <c r="A891" s="21"/>
      <c r="B891" s="73"/>
      <c r="C891" s="73"/>
      <c r="D891" s="73"/>
      <c r="H891" s="58"/>
      <c r="I891" s="58"/>
      <c r="K891" s="59"/>
      <c r="L891" s="51"/>
      <c r="M891" s="130"/>
      <c r="N891" s="21"/>
      <c r="O891" s="73"/>
      <c r="P891" s="73"/>
      <c r="Q891" s="73"/>
      <c r="U891" s="58"/>
      <c r="V891" s="58"/>
      <c r="X891" s="59"/>
      <c r="Y891" s="51"/>
      <c r="Z891" s="130"/>
      <c r="AA891" s="21"/>
      <c r="AB891" s="73"/>
      <c r="AC891" s="73"/>
      <c r="AD891" s="73"/>
      <c r="AH891" s="58"/>
      <c r="AI891" s="58"/>
      <c r="AK891" s="59"/>
      <c r="AL891" s="51"/>
      <c r="AM891" s="130"/>
      <c r="AN891" s="21"/>
      <c r="AO891" s="73"/>
      <c r="AP891" s="73"/>
      <c r="AQ891" s="73"/>
      <c r="AU891" s="58"/>
      <c r="AV891" s="58"/>
      <c r="AX891" s="59"/>
      <c r="AY891" s="51"/>
      <c r="AZ891" s="130"/>
      <c r="BA891" s="21"/>
      <c r="BB891" s="73"/>
      <c r="BC891" s="73"/>
      <c r="BD891" s="73"/>
      <c r="BH891" s="58"/>
      <c r="BI891" s="58"/>
      <c r="BK891" s="59"/>
      <c r="BL891" s="51"/>
      <c r="BM891" s="130"/>
    </row>
    <row r="892" spans="1:65" s="5" customFormat="1" x14ac:dyDescent="0.2">
      <c r="A892" s="21"/>
      <c r="B892" s="73"/>
      <c r="C892" s="73"/>
      <c r="D892" s="73"/>
      <c r="H892" s="58"/>
      <c r="I892" s="58"/>
      <c r="K892" s="59"/>
      <c r="L892" s="51"/>
      <c r="M892" s="130"/>
      <c r="N892" s="21"/>
      <c r="O892" s="73"/>
      <c r="P892" s="73"/>
      <c r="Q892" s="73"/>
      <c r="U892" s="58"/>
      <c r="V892" s="58"/>
      <c r="X892" s="59"/>
      <c r="Y892" s="51"/>
      <c r="Z892" s="130"/>
      <c r="AA892" s="21"/>
      <c r="AB892" s="73"/>
      <c r="AC892" s="73"/>
      <c r="AD892" s="73"/>
      <c r="AH892" s="58"/>
      <c r="AI892" s="58"/>
      <c r="AK892" s="59"/>
      <c r="AL892" s="51"/>
      <c r="AM892" s="130"/>
      <c r="AN892" s="21"/>
      <c r="AO892" s="73"/>
      <c r="AP892" s="73"/>
      <c r="AQ892" s="73"/>
      <c r="AU892" s="58"/>
      <c r="AV892" s="58"/>
      <c r="AX892" s="59"/>
      <c r="AY892" s="51"/>
      <c r="AZ892" s="130"/>
      <c r="BA892" s="21"/>
      <c r="BB892" s="73"/>
      <c r="BC892" s="73"/>
      <c r="BD892" s="73"/>
      <c r="BH892" s="58"/>
      <c r="BI892" s="58"/>
      <c r="BK892" s="59"/>
      <c r="BL892" s="51"/>
      <c r="BM892" s="130"/>
    </row>
    <row r="893" spans="1:65" s="5" customFormat="1" x14ac:dyDescent="0.2">
      <c r="A893" s="21"/>
      <c r="B893" s="73"/>
      <c r="C893" s="73"/>
      <c r="D893" s="73"/>
      <c r="H893" s="58"/>
      <c r="I893" s="58"/>
      <c r="K893" s="59"/>
      <c r="L893" s="51"/>
      <c r="M893" s="130"/>
      <c r="N893" s="21"/>
      <c r="O893" s="73"/>
      <c r="P893" s="73"/>
      <c r="Q893" s="73"/>
      <c r="U893" s="58"/>
      <c r="V893" s="58"/>
      <c r="X893" s="59"/>
      <c r="Y893" s="51"/>
      <c r="Z893" s="130"/>
      <c r="AA893" s="21"/>
      <c r="AB893" s="73"/>
      <c r="AC893" s="73"/>
      <c r="AD893" s="73"/>
      <c r="AH893" s="58"/>
      <c r="AI893" s="58"/>
      <c r="AK893" s="59"/>
      <c r="AL893" s="51"/>
      <c r="AM893" s="130"/>
      <c r="AN893" s="21"/>
      <c r="AO893" s="73"/>
      <c r="AP893" s="73"/>
      <c r="AQ893" s="73"/>
      <c r="AU893" s="58"/>
      <c r="AV893" s="58"/>
      <c r="AX893" s="59"/>
      <c r="AY893" s="51"/>
      <c r="AZ893" s="130"/>
      <c r="BA893" s="21"/>
      <c r="BB893" s="73"/>
      <c r="BC893" s="73"/>
      <c r="BD893" s="73"/>
      <c r="BH893" s="58"/>
      <c r="BI893" s="58"/>
      <c r="BK893" s="59"/>
      <c r="BL893" s="51"/>
      <c r="BM893" s="130"/>
    </row>
    <row r="894" spans="1:65" s="5" customFormat="1" x14ac:dyDescent="0.2">
      <c r="A894" s="21"/>
      <c r="B894" s="73"/>
      <c r="C894" s="73"/>
      <c r="D894" s="73"/>
      <c r="H894" s="58"/>
      <c r="I894" s="58"/>
      <c r="K894" s="59"/>
      <c r="L894" s="51"/>
      <c r="M894" s="130"/>
      <c r="N894" s="21"/>
      <c r="O894" s="73"/>
      <c r="P894" s="73"/>
      <c r="Q894" s="73"/>
      <c r="U894" s="58"/>
      <c r="V894" s="58"/>
      <c r="X894" s="59"/>
      <c r="Y894" s="51"/>
      <c r="Z894" s="130"/>
      <c r="AA894" s="21"/>
      <c r="AB894" s="73"/>
      <c r="AC894" s="73"/>
      <c r="AD894" s="73"/>
      <c r="AH894" s="58"/>
      <c r="AI894" s="58"/>
      <c r="AK894" s="59"/>
      <c r="AL894" s="51"/>
      <c r="AM894" s="130"/>
      <c r="AN894" s="21"/>
      <c r="AO894" s="73"/>
      <c r="AP894" s="73"/>
      <c r="AQ894" s="73"/>
      <c r="AU894" s="58"/>
      <c r="AV894" s="58"/>
      <c r="AX894" s="59"/>
      <c r="AY894" s="51"/>
      <c r="AZ894" s="130"/>
      <c r="BA894" s="21"/>
      <c r="BB894" s="73"/>
      <c r="BC894" s="73"/>
      <c r="BD894" s="73"/>
      <c r="BH894" s="58"/>
      <c r="BI894" s="58"/>
      <c r="BK894" s="59"/>
      <c r="BL894" s="51"/>
      <c r="BM894" s="130"/>
    </row>
    <row r="895" spans="1:65" s="5" customFormat="1" x14ac:dyDescent="0.2">
      <c r="A895" s="21"/>
      <c r="B895" s="73"/>
      <c r="C895" s="73"/>
      <c r="D895" s="73"/>
      <c r="H895" s="24"/>
      <c r="I895" s="98"/>
      <c r="K895" s="59"/>
      <c r="L895" s="59"/>
      <c r="M895" s="59"/>
      <c r="N895" s="21"/>
      <c r="O895" s="73"/>
      <c r="P895" s="73"/>
      <c r="Q895" s="73"/>
      <c r="U895" s="24"/>
      <c r="V895" s="98"/>
      <c r="X895" s="59"/>
      <c r="Y895" s="59"/>
      <c r="Z895" s="59"/>
      <c r="AA895" s="21"/>
      <c r="AB895" s="73"/>
      <c r="AC895" s="73"/>
      <c r="AD895" s="73"/>
      <c r="AH895" s="24"/>
      <c r="AI895" s="98"/>
      <c r="AK895" s="59"/>
      <c r="AL895" s="59"/>
      <c r="AM895" s="59"/>
      <c r="AN895" s="21"/>
      <c r="AO895" s="73"/>
      <c r="AP895" s="73"/>
      <c r="AQ895" s="73"/>
      <c r="AU895" s="24"/>
      <c r="AV895" s="98"/>
      <c r="AX895" s="59"/>
      <c r="AY895" s="59"/>
      <c r="AZ895" s="59"/>
      <c r="BA895" s="21"/>
      <c r="BB895" s="73"/>
      <c r="BC895" s="73"/>
      <c r="BD895" s="73"/>
      <c r="BH895" s="24"/>
      <c r="BI895" s="98"/>
      <c r="BK895" s="59"/>
      <c r="BL895" s="59"/>
      <c r="BM895" s="59"/>
    </row>
    <row r="896" spans="1:65" s="5" customFormat="1" x14ac:dyDescent="0.2">
      <c r="A896" s="21"/>
      <c r="B896" s="73"/>
      <c r="C896" s="73"/>
      <c r="D896" s="73"/>
      <c r="H896" s="24"/>
      <c r="I896" s="98"/>
      <c r="K896" s="59"/>
      <c r="L896" s="59"/>
      <c r="M896" s="59"/>
      <c r="N896" s="21"/>
      <c r="O896" s="73"/>
      <c r="P896" s="73"/>
      <c r="Q896" s="73"/>
      <c r="U896" s="24"/>
      <c r="V896" s="98"/>
      <c r="X896" s="59"/>
      <c r="Y896" s="59"/>
      <c r="Z896" s="59"/>
      <c r="AA896" s="21"/>
      <c r="AB896" s="73"/>
      <c r="AC896" s="73"/>
      <c r="AD896" s="73"/>
      <c r="AH896" s="24"/>
      <c r="AI896" s="98"/>
      <c r="AK896" s="59"/>
      <c r="AL896" s="59"/>
      <c r="AM896" s="59"/>
      <c r="AN896" s="21"/>
      <c r="AO896" s="73"/>
      <c r="AP896" s="73"/>
      <c r="AQ896" s="73"/>
      <c r="AU896" s="24"/>
      <c r="AV896" s="98"/>
      <c r="AX896" s="59"/>
      <c r="AY896" s="59"/>
      <c r="AZ896" s="59"/>
      <c r="BA896" s="21"/>
      <c r="BB896" s="73"/>
      <c r="BC896" s="73"/>
      <c r="BD896" s="73"/>
      <c r="BH896" s="24"/>
      <c r="BI896" s="98"/>
      <c r="BK896" s="59"/>
      <c r="BL896" s="59"/>
      <c r="BM896" s="59"/>
    </row>
    <row r="897" spans="1:65" s="5" customFormat="1" x14ac:dyDescent="0.2">
      <c r="A897" s="22"/>
      <c r="B897" s="73"/>
      <c r="C897" s="73"/>
      <c r="D897" s="73"/>
      <c r="H897" s="45"/>
      <c r="I897" s="98"/>
      <c r="K897" s="59"/>
      <c r="L897" s="59"/>
      <c r="M897" s="59"/>
      <c r="N897" s="22"/>
      <c r="O897" s="73"/>
      <c r="P897" s="73"/>
      <c r="Q897" s="73"/>
      <c r="U897" s="45"/>
      <c r="V897" s="98"/>
      <c r="X897" s="59"/>
      <c r="Y897" s="59"/>
      <c r="Z897" s="59"/>
      <c r="AA897" s="22"/>
      <c r="AB897" s="73"/>
      <c r="AC897" s="73"/>
      <c r="AD897" s="73"/>
      <c r="AH897" s="45"/>
      <c r="AI897" s="98"/>
      <c r="AK897" s="59"/>
      <c r="AL897" s="59"/>
      <c r="AM897" s="59"/>
      <c r="AN897" s="22"/>
      <c r="AO897" s="73"/>
      <c r="AP897" s="73"/>
      <c r="AQ897" s="73"/>
      <c r="AU897" s="45"/>
      <c r="AV897" s="98"/>
      <c r="AX897" s="59"/>
      <c r="AY897" s="59"/>
      <c r="AZ897" s="59"/>
      <c r="BA897" s="22"/>
      <c r="BB897" s="73"/>
      <c r="BC897" s="73"/>
      <c r="BD897" s="73"/>
      <c r="BH897" s="45"/>
      <c r="BI897" s="98"/>
      <c r="BK897" s="59"/>
      <c r="BL897" s="59"/>
      <c r="BM897" s="59"/>
    </row>
    <row r="898" spans="1:65" s="5" customFormat="1" x14ac:dyDescent="0.2">
      <c r="A898" s="23"/>
      <c r="B898" s="73"/>
      <c r="C898" s="73"/>
      <c r="D898" s="73"/>
      <c r="H898" s="24"/>
      <c r="I898" s="98"/>
      <c r="K898" s="59"/>
      <c r="L898" s="59"/>
      <c r="M898" s="59"/>
      <c r="N898" s="23"/>
      <c r="O898" s="73"/>
      <c r="P898" s="73"/>
      <c r="Q898" s="73"/>
      <c r="U898" s="24"/>
      <c r="V898" s="98"/>
      <c r="X898" s="59"/>
      <c r="Y898" s="59"/>
      <c r="Z898" s="59"/>
      <c r="AA898" s="23"/>
      <c r="AB898" s="73"/>
      <c r="AC898" s="73"/>
      <c r="AD898" s="73"/>
      <c r="AH898" s="24"/>
      <c r="AI898" s="98"/>
      <c r="AK898" s="59"/>
      <c r="AL898" s="59"/>
      <c r="AM898" s="59"/>
      <c r="AN898" s="23"/>
      <c r="AO898" s="73"/>
      <c r="AP898" s="73"/>
      <c r="AQ898" s="73"/>
      <c r="AU898" s="24"/>
      <c r="AV898" s="98"/>
      <c r="AX898" s="59"/>
      <c r="AY898" s="59"/>
      <c r="AZ898" s="59"/>
      <c r="BA898" s="23"/>
      <c r="BB898" s="73"/>
      <c r="BC898" s="73"/>
      <c r="BD898" s="73"/>
      <c r="BH898" s="24"/>
      <c r="BI898" s="98"/>
      <c r="BK898" s="59"/>
      <c r="BL898" s="59"/>
      <c r="BM898" s="59"/>
    </row>
    <row r="899" spans="1:65" s="5" customFormat="1" ht="13.5" x14ac:dyDescent="0.25">
      <c r="A899" s="25"/>
      <c r="B899" s="70"/>
      <c r="C899" s="70"/>
      <c r="D899" s="70"/>
      <c r="E899" s="26"/>
      <c r="F899" s="26"/>
      <c r="G899" s="26"/>
      <c r="H899" s="24"/>
      <c r="I899" s="98"/>
      <c r="K899" s="59"/>
      <c r="L899" s="59"/>
      <c r="M899" s="59"/>
      <c r="N899" s="25"/>
      <c r="O899" s="70"/>
      <c r="P899" s="70"/>
      <c r="Q899" s="70"/>
      <c r="R899" s="26"/>
      <c r="S899" s="26"/>
      <c r="T899" s="26"/>
      <c r="U899" s="24"/>
      <c r="V899" s="98"/>
      <c r="X899" s="59"/>
      <c r="Y899" s="59"/>
      <c r="Z899" s="59"/>
      <c r="AA899" s="25"/>
      <c r="AB899" s="70"/>
      <c r="AC899" s="70"/>
      <c r="AD899" s="70"/>
      <c r="AE899" s="26"/>
      <c r="AF899" s="26"/>
      <c r="AG899" s="26"/>
      <c r="AH899" s="24"/>
      <c r="AI899" s="98"/>
      <c r="AK899" s="59"/>
      <c r="AL899" s="59"/>
      <c r="AM899" s="59"/>
      <c r="AN899" s="25"/>
      <c r="AO899" s="70"/>
      <c r="AP899" s="70"/>
      <c r="AQ899" s="70"/>
      <c r="AR899" s="26"/>
      <c r="AS899" s="26"/>
      <c r="AT899" s="26"/>
      <c r="AU899" s="24"/>
      <c r="AV899" s="98"/>
      <c r="AX899" s="59"/>
      <c r="AY899" s="59"/>
      <c r="AZ899" s="59"/>
      <c r="BA899" s="25"/>
      <c r="BB899" s="70"/>
      <c r="BC899" s="70"/>
      <c r="BD899" s="70"/>
      <c r="BE899" s="26"/>
      <c r="BF899" s="26"/>
      <c r="BG899" s="26"/>
      <c r="BH899" s="24"/>
      <c r="BI899" s="98"/>
      <c r="BK899" s="59"/>
      <c r="BL899" s="59"/>
      <c r="BM899" s="59"/>
    </row>
    <row r="900" spans="1:65" s="5" customFormat="1" ht="13.5" customHeight="1" x14ac:dyDescent="0.2">
      <c r="A900" s="31"/>
      <c r="B900" s="71"/>
      <c r="C900" s="71"/>
      <c r="D900" s="71"/>
      <c r="E900" s="31"/>
      <c r="F900" s="31"/>
      <c r="G900" s="31"/>
      <c r="H900" s="6"/>
      <c r="I900" s="58"/>
      <c r="K900" s="59"/>
      <c r="L900" s="51"/>
      <c r="M900" s="130"/>
      <c r="N900" s="31"/>
      <c r="O900" s="71"/>
      <c r="P900" s="71"/>
      <c r="Q900" s="71"/>
      <c r="R900" s="31"/>
      <c r="S900" s="31"/>
      <c r="T900" s="31"/>
      <c r="U900" s="6"/>
      <c r="V900" s="58"/>
      <c r="X900" s="59"/>
      <c r="Y900" s="51"/>
      <c r="Z900" s="130"/>
      <c r="AA900" s="31"/>
      <c r="AB900" s="71"/>
      <c r="AC900" s="71"/>
      <c r="AD900" s="71"/>
      <c r="AE900" s="31"/>
      <c r="AF900" s="31"/>
      <c r="AG900" s="31"/>
      <c r="AH900" s="6"/>
      <c r="AI900" s="58"/>
      <c r="AK900" s="59"/>
      <c r="AL900" s="51"/>
      <c r="AM900" s="130"/>
      <c r="AN900" s="31"/>
      <c r="AO900" s="71"/>
      <c r="AP900" s="71"/>
      <c r="AQ900" s="71"/>
      <c r="AR900" s="31"/>
      <c r="AS900" s="31"/>
      <c r="AT900" s="31"/>
      <c r="AU900" s="6"/>
      <c r="AV900" s="58"/>
      <c r="AX900" s="59"/>
      <c r="AY900" s="51"/>
      <c r="AZ900" s="130"/>
      <c r="BA900" s="31"/>
      <c r="BB900" s="71"/>
      <c r="BC900" s="71"/>
      <c r="BD900" s="71"/>
      <c r="BE900" s="31"/>
      <c r="BF900" s="31"/>
      <c r="BG900" s="31"/>
      <c r="BH900" s="6"/>
      <c r="BI900" s="58"/>
      <c r="BK900" s="59"/>
      <c r="BL900" s="51"/>
      <c r="BM900" s="130"/>
    </row>
    <row r="901" spans="1:65" s="5" customFormat="1" ht="13.5" customHeight="1" x14ac:dyDescent="0.2">
      <c r="A901" s="16"/>
      <c r="B901" s="692"/>
      <c r="C901" s="692"/>
      <c r="D901" s="692"/>
      <c r="E901" s="692"/>
      <c r="F901" s="692"/>
      <c r="G901" s="692"/>
      <c r="H901" s="6"/>
      <c r="I901" s="58"/>
      <c r="K901" s="59"/>
      <c r="L901" s="51"/>
      <c r="M901" s="130"/>
      <c r="N901" s="16"/>
      <c r="O901" s="692"/>
      <c r="P901" s="692"/>
      <c r="Q901" s="692"/>
      <c r="R901" s="692"/>
      <c r="S901" s="692"/>
      <c r="T901" s="692"/>
      <c r="U901" s="6"/>
      <c r="V901" s="58"/>
      <c r="X901" s="59"/>
      <c r="Y901" s="51"/>
      <c r="Z901" s="130"/>
      <c r="AA901" s="16"/>
      <c r="AB901" s="692"/>
      <c r="AC901" s="692"/>
      <c r="AD901" s="692"/>
      <c r="AE901" s="692"/>
      <c r="AF901" s="692"/>
      <c r="AG901" s="692"/>
      <c r="AH901" s="6"/>
      <c r="AI901" s="58"/>
      <c r="AK901" s="59"/>
      <c r="AL901" s="51"/>
      <c r="AM901" s="130"/>
      <c r="AN901" s="16"/>
      <c r="AO901" s="692"/>
      <c r="AP901" s="692"/>
      <c r="AQ901" s="692"/>
      <c r="AR901" s="692"/>
      <c r="AS901" s="692"/>
      <c r="AT901" s="692"/>
      <c r="AU901" s="6"/>
      <c r="AV901" s="58"/>
      <c r="AX901" s="59"/>
      <c r="AY901" s="51"/>
      <c r="AZ901" s="130"/>
      <c r="BA901" s="16"/>
      <c r="BB901" s="692"/>
      <c r="BC901" s="692"/>
      <c r="BD901" s="692"/>
      <c r="BE901" s="692"/>
      <c r="BF901" s="692"/>
      <c r="BG901" s="692"/>
      <c r="BH901" s="6"/>
      <c r="BI901" s="58"/>
      <c r="BK901" s="59"/>
      <c r="BL901" s="51"/>
      <c r="BM901" s="130"/>
    </row>
    <row r="902" spans="1:65" s="5" customFormat="1" ht="13.5" customHeight="1" x14ac:dyDescent="0.2">
      <c r="B902" s="24"/>
      <c r="C902" s="24"/>
      <c r="D902" s="24"/>
      <c r="H902" s="6"/>
      <c r="I902" s="58"/>
      <c r="K902" s="59"/>
      <c r="L902" s="51"/>
      <c r="M902" s="130"/>
      <c r="O902" s="24"/>
      <c r="P902" s="24"/>
      <c r="Q902" s="24"/>
      <c r="U902" s="6"/>
      <c r="V902" s="58"/>
      <c r="X902" s="59"/>
      <c r="Y902" s="51"/>
      <c r="Z902" s="130"/>
      <c r="AB902" s="24"/>
      <c r="AC902" s="24"/>
      <c r="AD902" s="24"/>
      <c r="AH902" s="6"/>
      <c r="AI902" s="58"/>
      <c r="AK902" s="59"/>
      <c r="AL902" s="51"/>
      <c r="AM902" s="130"/>
      <c r="AO902" s="24"/>
      <c r="AP902" s="24"/>
      <c r="AQ902" s="24"/>
      <c r="AU902" s="6"/>
      <c r="AV902" s="58"/>
      <c r="AX902" s="59"/>
      <c r="AY902" s="51"/>
      <c r="AZ902" s="130"/>
      <c r="BB902" s="24"/>
      <c r="BC902" s="24"/>
      <c r="BD902" s="24"/>
      <c r="BH902" s="6"/>
      <c r="BI902" s="58"/>
      <c r="BK902" s="59"/>
      <c r="BL902" s="51"/>
      <c r="BM902" s="130"/>
    </row>
    <row r="903" spans="1:65" s="5" customFormat="1" ht="13.5" customHeight="1" x14ac:dyDescent="0.2">
      <c r="A903" s="27"/>
      <c r="B903" s="51"/>
      <c r="C903" s="51"/>
      <c r="D903" s="51"/>
      <c r="E903" s="20"/>
      <c r="F903" s="20"/>
      <c r="G903" s="20"/>
      <c r="H903" s="6"/>
      <c r="I903" s="58"/>
      <c r="K903" s="59"/>
      <c r="L903" s="51"/>
      <c r="M903" s="130"/>
      <c r="N903" s="27"/>
      <c r="O903" s="51"/>
      <c r="P903" s="51"/>
      <c r="Q903" s="51"/>
      <c r="R903" s="20"/>
      <c r="S903" s="20"/>
      <c r="T903" s="20"/>
      <c r="U903" s="6"/>
      <c r="V903" s="58"/>
      <c r="X903" s="59"/>
      <c r="Y903" s="51"/>
      <c r="Z903" s="130"/>
      <c r="AA903" s="27"/>
      <c r="AB903" s="51"/>
      <c r="AC903" s="51"/>
      <c r="AD903" s="51"/>
      <c r="AE903" s="20"/>
      <c r="AF903" s="20"/>
      <c r="AG903" s="20"/>
      <c r="AH903" s="6"/>
      <c r="AI903" s="58"/>
      <c r="AK903" s="59"/>
      <c r="AL903" s="51"/>
      <c r="AM903" s="130"/>
      <c r="AN903" s="27"/>
      <c r="AO903" s="51"/>
      <c r="AP903" s="51"/>
      <c r="AQ903" s="51"/>
      <c r="AR903" s="20"/>
      <c r="AS903" s="20"/>
      <c r="AT903" s="20"/>
      <c r="AU903" s="6"/>
      <c r="AV903" s="58"/>
      <c r="AX903" s="59"/>
      <c r="AY903" s="51"/>
      <c r="AZ903" s="130"/>
      <c r="BA903" s="27"/>
      <c r="BB903" s="51"/>
      <c r="BC903" s="51"/>
      <c r="BD903" s="51"/>
      <c r="BE903" s="20"/>
      <c r="BF903" s="20"/>
      <c r="BG903" s="20"/>
      <c r="BH903" s="6"/>
      <c r="BI903" s="58"/>
      <c r="BK903" s="59"/>
      <c r="BL903" s="51"/>
      <c r="BM903" s="130"/>
    </row>
    <row r="904" spans="1:65" s="5" customFormat="1" x14ac:dyDescent="0.2">
      <c r="A904" s="21"/>
      <c r="B904" s="24"/>
      <c r="C904" s="24"/>
      <c r="D904" s="24"/>
      <c r="H904" s="24"/>
      <c r="I904" s="98"/>
      <c r="K904" s="59"/>
      <c r="L904" s="59"/>
      <c r="M904" s="59"/>
      <c r="N904" s="21"/>
      <c r="O904" s="24"/>
      <c r="P904" s="24"/>
      <c r="Q904" s="24"/>
      <c r="U904" s="24"/>
      <c r="V904" s="98"/>
      <c r="X904" s="59"/>
      <c r="Y904" s="59"/>
      <c r="Z904" s="59"/>
      <c r="AA904" s="21"/>
      <c r="AB904" s="24"/>
      <c r="AC904" s="24"/>
      <c r="AD904" s="24"/>
      <c r="AH904" s="24"/>
      <c r="AI904" s="98"/>
      <c r="AK904" s="59"/>
      <c r="AL904" s="59"/>
      <c r="AM904" s="59"/>
      <c r="AN904" s="21"/>
      <c r="AO904" s="24"/>
      <c r="AP904" s="24"/>
      <c r="AQ904" s="24"/>
      <c r="AU904" s="24"/>
      <c r="AV904" s="98"/>
      <c r="AX904" s="59"/>
      <c r="AY904" s="59"/>
      <c r="AZ904" s="59"/>
      <c r="BA904" s="21"/>
      <c r="BB904" s="24"/>
      <c r="BC904" s="24"/>
      <c r="BD904" s="24"/>
      <c r="BH904" s="24"/>
      <c r="BI904" s="98"/>
      <c r="BK904" s="59"/>
      <c r="BL904" s="59"/>
      <c r="BM904" s="59"/>
    </row>
    <row r="905" spans="1:65" s="5" customFormat="1" x14ac:dyDescent="0.2">
      <c r="A905" s="21"/>
      <c r="B905" s="24"/>
      <c r="C905" s="24"/>
      <c r="D905" s="24"/>
      <c r="H905" s="24"/>
      <c r="I905" s="98"/>
      <c r="K905" s="59"/>
      <c r="L905" s="59"/>
      <c r="M905" s="59"/>
      <c r="N905" s="21"/>
      <c r="O905" s="24"/>
      <c r="P905" s="24"/>
      <c r="Q905" s="24"/>
      <c r="U905" s="24"/>
      <c r="V905" s="98"/>
      <c r="X905" s="59"/>
      <c r="Y905" s="59"/>
      <c r="Z905" s="59"/>
      <c r="AA905" s="21"/>
      <c r="AB905" s="24"/>
      <c r="AC905" s="24"/>
      <c r="AD905" s="24"/>
      <c r="AH905" s="24"/>
      <c r="AI905" s="98"/>
      <c r="AK905" s="59"/>
      <c r="AL905" s="59"/>
      <c r="AM905" s="59"/>
      <c r="AN905" s="21"/>
      <c r="AO905" s="24"/>
      <c r="AP905" s="24"/>
      <c r="AQ905" s="24"/>
      <c r="AU905" s="24"/>
      <c r="AV905" s="98"/>
      <c r="AX905" s="59"/>
      <c r="AY905" s="59"/>
      <c r="AZ905" s="59"/>
      <c r="BA905" s="21"/>
      <c r="BB905" s="24"/>
      <c r="BC905" s="24"/>
      <c r="BD905" s="24"/>
      <c r="BH905" s="24"/>
      <c r="BI905" s="98"/>
      <c r="BK905" s="59"/>
      <c r="BL905" s="59"/>
      <c r="BM905" s="59"/>
    </row>
    <row r="906" spans="1:65" s="5" customFormat="1" x14ac:dyDescent="0.2">
      <c r="A906" s="21"/>
      <c r="B906" s="60"/>
      <c r="C906" s="60"/>
      <c r="D906" s="60"/>
      <c r="H906" s="55"/>
      <c r="I906" s="98"/>
      <c r="K906" s="59"/>
      <c r="L906" s="59"/>
      <c r="M906" s="59"/>
      <c r="N906" s="21"/>
      <c r="O906" s="60"/>
      <c r="P906" s="60"/>
      <c r="Q906" s="60"/>
      <c r="U906" s="55"/>
      <c r="V906" s="98"/>
      <c r="X906" s="59"/>
      <c r="Y906" s="59"/>
      <c r="Z906" s="59"/>
      <c r="AA906" s="21"/>
      <c r="AB906" s="60"/>
      <c r="AC906" s="60"/>
      <c r="AD906" s="60"/>
      <c r="AH906" s="55"/>
      <c r="AI906" s="98"/>
      <c r="AK906" s="59"/>
      <c r="AL906" s="59"/>
      <c r="AM906" s="59"/>
      <c r="AN906" s="21"/>
      <c r="AO906" s="60"/>
      <c r="AP906" s="60"/>
      <c r="AQ906" s="60"/>
      <c r="AU906" s="55"/>
      <c r="AV906" s="98"/>
      <c r="AX906" s="59"/>
      <c r="AY906" s="59"/>
      <c r="AZ906" s="59"/>
      <c r="BA906" s="21"/>
      <c r="BB906" s="60"/>
      <c r="BC906" s="60"/>
      <c r="BD906" s="60"/>
      <c r="BH906" s="55"/>
      <c r="BI906" s="98"/>
      <c r="BK906" s="59"/>
      <c r="BL906" s="59"/>
      <c r="BM906" s="59"/>
    </row>
    <row r="907" spans="1:65" s="5" customFormat="1" x14ac:dyDescent="0.2">
      <c r="A907" s="22"/>
      <c r="B907" s="73"/>
      <c r="C907" s="73"/>
      <c r="D907" s="73"/>
      <c r="E907" s="45"/>
      <c r="F907" s="45"/>
      <c r="G907" s="45"/>
      <c r="H907" s="24"/>
      <c r="I907" s="98"/>
      <c r="K907" s="59"/>
      <c r="L907" s="59"/>
      <c r="M907" s="59"/>
      <c r="N907" s="22"/>
      <c r="O907" s="73"/>
      <c r="P907" s="73"/>
      <c r="Q907" s="73"/>
      <c r="R907" s="45"/>
      <c r="S907" s="45"/>
      <c r="T907" s="45"/>
      <c r="U907" s="24"/>
      <c r="V907" s="98"/>
      <c r="X907" s="59"/>
      <c r="Y907" s="59"/>
      <c r="Z907" s="59"/>
      <c r="AA907" s="22"/>
      <c r="AB907" s="73"/>
      <c r="AC907" s="73"/>
      <c r="AD907" s="73"/>
      <c r="AE907" s="45"/>
      <c r="AF907" s="45"/>
      <c r="AG907" s="45"/>
      <c r="AH907" s="24"/>
      <c r="AI907" s="98"/>
      <c r="AK907" s="59"/>
      <c r="AL907" s="59"/>
      <c r="AM907" s="59"/>
      <c r="AN907" s="22"/>
      <c r="AO907" s="73"/>
      <c r="AP907" s="73"/>
      <c r="AQ907" s="73"/>
      <c r="AR907" s="45"/>
      <c r="AS907" s="45"/>
      <c r="AT907" s="45"/>
      <c r="AU907" s="24"/>
      <c r="AV907" s="98"/>
      <c r="AX907" s="59"/>
      <c r="AY907" s="59"/>
      <c r="AZ907" s="59"/>
      <c r="BA907" s="22"/>
      <c r="BB907" s="73"/>
      <c r="BC907" s="73"/>
      <c r="BD907" s="73"/>
      <c r="BE907" s="45"/>
      <c r="BF907" s="45"/>
      <c r="BG907" s="45"/>
      <c r="BH907" s="24"/>
      <c r="BI907" s="98"/>
      <c r="BK907" s="59"/>
      <c r="BL907" s="59"/>
      <c r="BM907" s="59"/>
    </row>
    <row r="908" spans="1:65" s="5" customFormat="1" x14ac:dyDescent="0.2">
      <c r="A908" s="21"/>
      <c r="B908" s="73"/>
      <c r="C908" s="73"/>
      <c r="D908" s="73"/>
      <c r="E908" s="45"/>
      <c r="F908" s="45"/>
      <c r="G908" s="45"/>
      <c r="H908" s="24"/>
      <c r="I908" s="98"/>
      <c r="K908" s="130"/>
      <c r="L908" s="51"/>
      <c r="M908" s="59"/>
      <c r="N908" s="21"/>
      <c r="O908" s="73"/>
      <c r="P908" s="73"/>
      <c r="Q908" s="73"/>
      <c r="R908" s="45"/>
      <c r="S908" s="45"/>
      <c r="T908" s="45"/>
      <c r="U908" s="24"/>
      <c r="V908" s="98"/>
      <c r="X908" s="130"/>
      <c r="Y908" s="51"/>
      <c r="Z908" s="59"/>
      <c r="AA908" s="21"/>
      <c r="AB908" s="73"/>
      <c r="AC908" s="73"/>
      <c r="AD908" s="73"/>
      <c r="AE908" s="45"/>
      <c r="AF908" s="45"/>
      <c r="AG908" s="45"/>
      <c r="AH908" s="24"/>
      <c r="AI908" s="98"/>
      <c r="AK908" s="130"/>
      <c r="AL908" s="51"/>
      <c r="AM908" s="59"/>
      <c r="AN908" s="21"/>
      <c r="AO908" s="73"/>
      <c r="AP908" s="73"/>
      <c r="AQ908" s="73"/>
      <c r="AR908" s="45"/>
      <c r="AS908" s="45"/>
      <c r="AT908" s="45"/>
      <c r="AU908" s="24"/>
      <c r="AV908" s="98"/>
      <c r="AX908" s="130"/>
      <c r="AY908" s="51"/>
      <c r="AZ908" s="59"/>
      <c r="BA908" s="21"/>
      <c r="BB908" s="73"/>
      <c r="BC908" s="73"/>
      <c r="BD908" s="73"/>
      <c r="BE908" s="45"/>
      <c r="BF908" s="45"/>
      <c r="BG908" s="45"/>
      <c r="BH908" s="24"/>
      <c r="BI908" s="98"/>
      <c r="BK908" s="130"/>
      <c r="BL908" s="51"/>
      <c r="BM908" s="59"/>
    </row>
    <row r="909" spans="1:65" s="5" customFormat="1" x14ac:dyDescent="0.2">
      <c r="A909" s="21"/>
      <c r="B909" s="24"/>
      <c r="C909" s="24"/>
      <c r="D909" s="24"/>
      <c r="E909" s="21"/>
      <c r="H909" s="6"/>
      <c r="I909" s="58"/>
      <c r="K909" s="59"/>
      <c r="L909" s="51"/>
      <c r="M909" s="130"/>
      <c r="N909" s="21"/>
      <c r="O909" s="24"/>
      <c r="P909" s="24"/>
      <c r="Q909" s="24"/>
      <c r="R909" s="21"/>
      <c r="U909" s="6"/>
      <c r="V909" s="58"/>
      <c r="X909" s="59"/>
      <c r="Y909" s="51"/>
      <c r="Z909" s="130"/>
      <c r="AA909" s="21"/>
      <c r="AB909" s="24"/>
      <c r="AC909" s="24"/>
      <c r="AD909" s="24"/>
      <c r="AE909" s="21"/>
      <c r="AH909" s="6"/>
      <c r="AI909" s="58"/>
      <c r="AK909" s="59"/>
      <c r="AL909" s="51"/>
      <c r="AM909" s="130"/>
      <c r="AN909" s="21"/>
      <c r="AO909" s="24"/>
      <c r="AP909" s="24"/>
      <c r="AQ909" s="24"/>
      <c r="AR909" s="21"/>
      <c r="AU909" s="6"/>
      <c r="AV909" s="58"/>
      <c r="AX909" s="59"/>
      <c r="AY909" s="51"/>
      <c r="AZ909" s="130"/>
      <c r="BA909" s="21"/>
      <c r="BB909" s="24"/>
      <c r="BC909" s="24"/>
      <c r="BD909" s="24"/>
      <c r="BE909" s="21"/>
      <c r="BH909" s="6"/>
      <c r="BI909" s="58"/>
      <c r="BK909" s="59"/>
      <c r="BL909" s="51"/>
      <c r="BM909" s="130"/>
    </row>
    <row r="910" spans="1:65" s="5" customFormat="1" x14ac:dyDescent="0.2">
      <c r="B910" s="73"/>
      <c r="C910" s="73"/>
      <c r="D910" s="73"/>
      <c r="H910" s="6"/>
      <c r="I910" s="58"/>
      <c r="K910" s="59"/>
      <c r="L910" s="51"/>
      <c r="M910" s="130"/>
      <c r="O910" s="73"/>
      <c r="P910" s="73"/>
      <c r="Q910" s="73"/>
      <c r="U910" s="6"/>
      <c r="V910" s="58"/>
      <c r="X910" s="59"/>
      <c r="Y910" s="51"/>
      <c r="Z910" s="130"/>
      <c r="AB910" s="73"/>
      <c r="AC910" s="73"/>
      <c r="AD910" s="73"/>
      <c r="AH910" s="6"/>
      <c r="AI910" s="58"/>
      <c r="AK910" s="59"/>
      <c r="AL910" s="51"/>
      <c r="AM910" s="130"/>
      <c r="AO910" s="73"/>
      <c r="AP910" s="73"/>
      <c r="AQ910" s="73"/>
      <c r="AU910" s="6"/>
      <c r="AV910" s="58"/>
      <c r="AX910" s="59"/>
      <c r="AY910" s="51"/>
      <c r="AZ910" s="130"/>
      <c r="BB910" s="73"/>
      <c r="BC910" s="73"/>
      <c r="BD910" s="73"/>
      <c r="BH910" s="6"/>
      <c r="BI910" s="58"/>
      <c r="BK910" s="59"/>
      <c r="BL910" s="51"/>
      <c r="BM910" s="130"/>
    </row>
    <row r="911" spans="1:65" s="5" customFormat="1" x14ac:dyDescent="0.2">
      <c r="A911" s="21"/>
      <c r="B911" s="73"/>
      <c r="C911" s="73"/>
      <c r="D911" s="73"/>
      <c r="H911" s="6"/>
      <c r="I911" s="58"/>
      <c r="K911" s="59"/>
      <c r="L911" s="51"/>
      <c r="M911" s="130"/>
      <c r="N911" s="21"/>
      <c r="O911" s="73"/>
      <c r="P911" s="73"/>
      <c r="Q911" s="73"/>
      <c r="U911" s="6"/>
      <c r="V911" s="58"/>
      <c r="X911" s="59"/>
      <c r="Y911" s="51"/>
      <c r="Z911" s="130"/>
      <c r="AA911" s="21"/>
      <c r="AB911" s="73"/>
      <c r="AC911" s="73"/>
      <c r="AD911" s="73"/>
      <c r="AH911" s="6"/>
      <c r="AI911" s="58"/>
      <c r="AK911" s="59"/>
      <c r="AL911" s="51"/>
      <c r="AM911" s="130"/>
      <c r="AN911" s="21"/>
      <c r="AO911" s="73"/>
      <c r="AP911" s="73"/>
      <c r="AQ911" s="73"/>
      <c r="AU911" s="6"/>
      <c r="AV911" s="58"/>
      <c r="AX911" s="59"/>
      <c r="AY911" s="51"/>
      <c r="AZ911" s="130"/>
      <c r="BA911" s="21"/>
      <c r="BB911" s="73"/>
      <c r="BC911" s="73"/>
      <c r="BD911" s="73"/>
      <c r="BH911" s="6"/>
      <c r="BI911" s="58"/>
      <c r="BK911" s="59"/>
      <c r="BL911" s="51"/>
      <c r="BM911" s="130"/>
    </row>
    <row r="912" spans="1:65" s="5" customFormat="1" x14ac:dyDescent="0.2">
      <c r="A912" s="21"/>
      <c r="B912" s="73"/>
      <c r="C912" s="73"/>
      <c r="D912" s="73"/>
      <c r="H912" s="6"/>
      <c r="I912" s="58"/>
      <c r="K912" s="59"/>
      <c r="L912" s="51"/>
      <c r="M912" s="130"/>
      <c r="N912" s="21"/>
      <c r="O912" s="73"/>
      <c r="P912" s="73"/>
      <c r="Q912" s="73"/>
      <c r="U912" s="6"/>
      <c r="V912" s="58"/>
      <c r="X912" s="59"/>
      <c r="Y912" s="51"/>
      <c r="Z912" s="130"/>
      <c r="AA912" s="21"/>
      <c r="AB912" s="73"/>
      <c r="AC912" s="73"/>
      <c r="AD912" s="73"/>
      <c r="AH912" s="6"/>
      <c r="AI912" s="58"/>
      <c r="AK912" s="59"/>
      <c r="AL912" s="51"/>
      <c r="AM912" s="130"/>
      <c r="AN912" s="21"/>
      <c r="AO912" s="73"/>
      <c r="AP912" s="73"/>
      <c r="AQ912" s="73"/>
      <c r="AU912" s="6"/>
      <c r="AV912" s="58"/>
      <c r="AX912" s="59"/>
      <c r="AY912" s="51"/>
      <c r="AZ912" s="130"/>
      <c r="BA912" s="21"/>
      <c r="BB912" s="73"/>
      <c r="BC912" s="73"/>
      <c r="BD912" s="73"/>
      <c r="BH912" s="6"/>
      <c r="BI912" s="58"/>
      <c r="BK912" s="59"/>
      <c r="BL912" s="51"/>
      <c r="BM912" s="130"/>
    </row>
    <row r="913" spans="1:65" s="5" customFormat="1" x14ac:dyDescent="0.2">
      <c r="A913" s="21"/>
      <c r="B913" s="73"/>
      <c r="C913" s="73"/>
      <c r="D913" s="73"/>
      <c r="H913" s="24"/>
      <c r="I913" s="58"/>
      <c r="K913" s="59"/>
      <c r="L913" s="51"/>
      <c r="M913" s="59"/>
      <c r="N913" s="21"/>
      <c r="O913" s="73"/>
      <c r="P913" s="73"/>
      <c r="Q913" s="73"/>
      <c r="U913" s="24"/>
      <c r="V913" s="58"/>
      <c r="X913" s="59"/>
      <c r="Y913" s="51"/>
      <c r="Z913" s="59"/>
      <c r="AA913" s="21"/>
      <c r="AB913" s="73"/>
      <c r="AC913" s="73"/>
      <c r="AD913" s="73"/>
      <c r="AH913" s="24"/>
      <c r="AI913" s="58"/>
      <c r="AK913" s="59"/>
      <c r="AL913" s="51"/>
      <c r="AM913" s="59"/>
      <c r="AN913" s="21"/>
      <c r="AO913" s="73"/>
      <c r="AP913" s="73"/>
      <c r="AQ913" s="73"/>
      <c r="AU913" s="24"/>
      <c r="AV913" s="58"/>
      <c r="AX913" s="59"/>
      <c r="AY913" s="51"/>
      <c r="AZ913" s="59"/>
      <c r="BA913" s="21"/>
      <c r="BB913" s="73"/>
      <c r="BC913" s="73"/>
      <c r="BD913" s="73"/>
      <c r="BH913" s="24"/>
      <c r="BI913" s="58"/>
      <c r="BK913" s="59"/>
      <c r="BL913" s="51"/>
      <c r="BM913" s="59"/>
    </row>
    <row r="914" spans="1:65" s="5" customFormat="1" x14ac:dyDescent="0.2">
      <c r="A914" s="21"/>
      <c r="B914" s="73"/>
      <c r="C914" s="73"/>
      <c r="D914" s="73"/>
      <c r="H914" s="29"/>
      <c r="I914" s="98"/>
      <c r="K914" s="130"/>
      <c r="L914" s="51"/>
      <c r="M914" s="59"/>
      <c r="N914" s="21"/>
      <c r="O914" s="73"/>
      <c r="P914" s="73"/>
      <c r="Q914" s="73"/>
      <c r="U914" s="29"/>
      <c r="V914" s="98"/>
      <c r="X914" s="130"/>
      <c r="Y914" s="51"/>
      <c r="Z914" s="59"/>
      <c r="AA914" s="21"/>
      <c r="AB914" s="73"/>
      <c r="AC914" s="73"/>
      <c r="AD914" s="73"/>
      <c r="AH914" s="29"/>
      <c r="AI914" s="98"/>
      <c r="AK914" s="130"/>
      <c r="AL914" s="51"/>
      <c r="AM914" s="59"/>
      <c r="AN914" s="21"/>
      <c r="AO914" s="73"/>
      <c r="AP914" s="73"/>
      <c r="AQ914" s="73"/>
      <c r="AU914" s="29"/>
      <c r="AV914" s="98"/>
      <c r="AX914" s="130"/>
      <c r="AY914" s="51"/>
      <c r="AZ914" s="59"/>
      <c r="BA914" s="21"/>
      <c r="BB914" s="73"/>
      <c r="BC914" s="73"/>
      <c r="BD914" s="73"/>
      <c r="BH914" s="29"/>
      <c r="BI914" s="98"/>
      <c r="BK914" s="130"/>
      <c r="BL914" s="51"/>
      <c r="BM914" s="59"/>
    </row>
    <row r="915" spans="1:65" s="5" customFormat="1" ht="13.5" x14ac:dyDescent="0.2">
      <c r="A915" s="21"/>
      <c r="B915" s="60"/>
      <c r="C915" s="60"/>
      <c r="D915" s="60"/>
      <c r="H915" s="71"/>
      <c r="I915" s="118"/>
      <c r="J915" s="7"/>
      <c r="K915" s="775"/>
      <c r="L915" s="775"/>
      <c r="M915" s="775"/>
      <c r="N915" s="21"/>
      <c r="O915" s="60"/>
      <c r="P915" s="60"/>
      <c r="Q915" s="60"/>
      <c r="U915" s="71"/>
      <c r="V915" s="118"/>
      <c r="W915" s="7"/>
      <c r="X915" s="775"/>
      <c r="Y915" s="775"/>
      <c r="Z915" s="775"/>
      <c r="AA915" s="21"/>
      <c r="AB915" s="60"/>
      <c r="AC915" s="60"/>
      <c r="AD915" s="60"/>
      <c r="AH915" s="71"/>
      <c r="AI915" s="118"/>
      <c r="AJ915" s="7"/>
      <c r="AK915" s="775"/>
      <c r="AL915" s="775"/>
      <c r="AM915" s="775"/>
      <c r="AN915" s="21"/>
      <c r="AO915" s="60"/>
      <c r="AP915" s="60"/>
      <c r="AQ915" s="60"/>
      <c r="AU915" s="71"/>
      <c r="AV915" s="118"/>
      <c r="AW915" s="7"/>
      <c r="AX915" s="775"/>
      <c r="AY915" s="775"/>
      <c r="AZ915" s="775"/>
      <c r="BA915" s="21"/>
      <c r="BB915" s="60"/>
      <c r="BC915" s="60"/>
      <c r="BD915" s="60"/>
      <c r="BH915" s="71"/>
      <c r="BI915" s="118"/>
      <c r="BJ915" s="7"/>
      <c r="BK915" s="775"/>
      <c r="BL915" s="775"/>
      <c r="BM915" s="775"/>
    </row>
    <row r="916" spans="1:65" s="5" customFormat="1" ht="15" x14ac:dyDescent="0.25">
      <c r="A916" s="22"/>
      <c r="B916" s="73"/>
      <c r="C916" s="73"/>
      <c r="D916" s="73"/>
      <c r="E916" s="693"/>
      <c r="F916" s="693"/>
      <c r="G916" s="693"/>
      <c r="H916" s="72"/>
      <c r="I916" s="119"/>
      <c r="J916" s="40"/>
      <c r="K916" s="200"/>
      <c r="L916" s="50"/>
      <c r="M916" s="166"/>
      <c r="N916" s="22"/>
      <c r="O916" s="73"/>
      <c r="P916" s="73"/>
      <c r="Q916" s="73"/>
      <c r="R916" s="693"/>
      <c r="S916" s="693"/>
      <c r="T916" s="693"/>
      <c r="U916" s="72"/>
      <c r="V916" s="119"/>
      <c r="W916" s="40"/>
      <c r="X916" s="200"/>
      <c r="Y916" s="50"/>
      <c r="Z916" s="166"/>
      <c r="AA916" s="22"/>
      <c r="AB916" s="73"/>
      <c r="AC916" s="73"/>
      <c r="AD916" s="73"/>
      <c r="AE916" s="693"/>
      <c r="AF916" s="693"/>
      <c r="AG916" s="693"/>
      <c r="AH916" s="72"/>
      <c r="AI916" s="119"/>
      <c r="AJ916" s="40"/>
      <c r="AK916" s="200"/>
      <c r="AL916" s="50"/>
      <c r="AM916" s="166"/>
      <c r="AN916" s="22"/>
      <c r="AO916" s="73"/>
      <c r="AP916" s="73"/>
      <c r="AQ916" s="73"/>
      <c r="AR916" s="693"/>
      <c r="AS916" s="693"/>
      <c r="AT916" s="693"/>
      <c r="AU916" s="72"/>
      <c r="AV916" s="119"/>
      <c r="AW916" s="40"/>
      <c r="AX916" s="200"/>
      <c r="AY916" s="50"/>
      <c r="AZ916" s="166"/>
      <c r="BA916" s="22"/>
      <c r="BB916" s="73"/>
      <c r="BC916" s="73"/>
      <c r="BD916" s="73"/>
      <c r="BE916" s="693"/>
      <c r="BF916" s="693"/>
      <c r="BG916" s="693"/>
      <c r="BH916" s="72"/>
      <c r="BI916" s="119"/>
      <c r="BJ916" s="40"/>
      <c r="BK916" s="200"/>
      <c r="BL916" s="50"/>
      <c r="BM916" s="166"/>
    </row>
    <row r="917" spans="1:65" s="5" customFormat="1" ht="15.75" x14ac:dyDescent="0.25">
      <c r="A917" s="21"/>
      <c r="B917" s="73"/>
      <c r="C917" s="73"/>
      <c r="D917" s="73"/>
      <c r="E917" s="689"/>
      <c r="F917" s="689"/>
      <c r="G917" s="689"/>
      <c r="H917" s="229"/>
      <c r="I917" s="229"/>
      <c r="J917" s="8"/>
      <c r="K917" s="768"/>
      <c r="L917" s="768"/>
      <c r="M917" s="768"/>
      <c r="N917" s="21"/>
      <c r="O917" s="73"/>
      <c r="P917" s="73"/>
      <c r="Q917" s="73"/>
      <c r="R917" s="689"/>
      <c r="S917" s="689"/>
      <c r="T917" s="689"/>
      <c r="U917" s="229"/>
      <c r="V917" s="229"/>
      <c r="W917" s="8"/>
      <c r="X917" s="768"/>
      <c r="Y917" s="768"/>
      <c r="Z917" s="768"/>
      <c r="AA917" s="21"/>
      <c r="AB917" s="73"/>
      <c r="AC917" s="73"/>
      <c r="AD917" s="73"/>
      <c r="AE917" s="689"/>
      <c r="AF917" s="689"/>
      <c r="AG917" s="689"/>
      <c r="AH917" s="229"/>
      <c r="AI917" s="229"/>
      <c r="AJ917" s="8"/>
      <c r="AK917" s="768"/>
      <c r="AL917" s="768"/>
      <c r="AM917" s="768"/>
      <c r="AN917" s="21"/>
      <c r="AO917" s="73"/>
      <c r="AP917" s="73"/>
      <c r="AQ917" s="73"/>
      <c r="AR917" s="689"/>
      <c r="AS917" s="689"/>
      <c r="AT917" s="689"/>
      <c r="AU917" s="229"/>
      <c r="AV917" s="229"/>
      <c r="AW917" s="8"/>
      <c r="AX917" s="768"/>
      <c r="AY917" s="768"/>
      <c r="AZ917" s="768"/>
      <c r="BA917" s="21"/>
      <c r="BB917" s="73"/>
      <c r="BC917" s="73"/>
      <c r="BD917" s="73"/>
      <c r="BE917" s="689"/>
      <c r="BF917" s="689"/>
      <c r="BG917" s="689"/>
      <c r="BH917" s="229"/>
      <c r="BI917" s="229"/>
      <c r="BJ917" s="8"/>
      <c r="BK917" s="768"/>
      <c r="BL917" s="768"/>
      <c r="BM917" s="768"/>
    </row>
    <row r="918" spans="1:65" s="20" customFormat="1" x14ac:dyDescent="0.2">
      <c r="A918" s="21"/>
      <c r="B918" s="73"/>
      <c r="C918" s="73"/>
      <c r="D918" s="73"/>
      <c r="E918" s="230"/>
      <c r="F918" s="230"/>
      <c r="G918" s="230"/>
      <c r="H918" s="17"/>
      <c r="I918" s="96"/>
      <c r="J918" s="18"/>
      <c r="K918" s="19"/>
      <c r="L918" s="19"/>
      <c r="M918" s="17"/>
      <c r="N918" s="21"/>
      <c r="O918" s="73"/>
      <c r="P918" s="73"/>
      <c r="Q918" s="73"/>
      <c r="R918" s="230"/>
      <c r="S918" s="230"/>
      <c r="T918" s="230"/>
      <c r="U918" s="17"/>
      <c r="V918" s="96"/>
      <c r="W918" s="18"/>
      <c r="X918" s="19"/>
      <c r="Y918" s="19"/>
      <c r="Z918" s="17"/>
      <c r="AA918" s="21"/>
      <c r="AB918" s="73"/>
      <c r="AC918" s="73"/>
      <c r="AD918" s="73"/>
      <c r="AE918" s="230"/>
      <c r="AF918" s="230"/>
      <c r="AG918" s="230"/>
      <c r="AH918" s="17"/>
      <c r="AI918" s="96"/>
      <c r="AJ918" s="18"/>
      <c r="AK918" s="19"/>
      <c r="AL918" s="19"/>
      <c r="AM918" s="17"/>
      <c r="AN918" s="21"/>
      <c r="AO918" s="73"/>
      <c r="AP918" s="73"/>
      <c r="AQ918" s="73"/>
      <c r="AR918" s="230"/>
      <c r="AS918" s="230"/>
      <c r="AT918" s="230"/>
      <c r="AU918" s="17"/>
      <c r="AV918" s="96"/>
      <c r="AW918" s="18"/>
      <c r="AX918" s="19"/>
      <c r="AY918" s="19"/>
      <c r="AZ918" s="17"/>
      <c r="BA918" s="21"/>
      <c r="BB918" s="73"/>
      <c r="BC918" s="73"/>
      <c r="BD918" s="73"/>
      <c r="BE918" s="230"/>
      <c r="BF918" s="230"/>
      <c r="BG918" s="230"/>
      <c r="BH918" s="17"/>
      <c r="BI918" s="96"/>
      <c r="BJ918" s="18"/>
      <c r="BK918" s="19"/>
      <c r="BL918" s="19"/>
      <c r="BM918" s="17"/>
    </row>
    <row r="919" spans="1:65" s="5" customFormat="1" x14ac:dyDescent="0.2">
      <c r="A919" s="21"/>
      <c r="B919" s="73"/>
      <c r="C919" s="73"/>
      <c r="D919" s="73"/>
      <c r="H919" s="24"/>
      <c r="I919" s="98"/>
      <c r="K919" s="59"/>
      <c r="L919" s="59"/>
      <c r="M919" s="59"/>
      <c r="N919" s="21"/>
      <c r="O919" s="73"/>
      <c r="P919" s="73"/>
      <c r="Q919" s="73"/>
      <c r="U919" s="24"/>
      <c r="V919" s="98"/>
      <c r="X919" s="59"/>
      <c r="Y919" s="59"/>
      <c r="Z919" s="59"/>
      <c r="AA919" s="21"/>
      <c r="AB919" s="73"/>
      <c r="AC919" s="73"/>
      <c r="AD919" s="73"/>
      <c r="AH919" s="24"/>
      <c r="AI919" s="98"/>
      <c r="AK919" s="59"/>
      <c r="AL919" s="59"/>
      <c r="AM919" s="59"/>
      <c r="AN919" s="21"/>
      <c r="AO919" s="73"/>
      <c r="AP919" s="73"/>
      <c r="AQ919" s="73"/>
      <c r="AU919" s="24"/>
      <c r="AV919" s="98"/>
      <c r="AX919" s="59"/>
      <c r="AY919" s="59"/>
      <c r="AZ919" s="59"/>
      <c r="BA919" s="21"/>
      <c r="BB919" s="73"/>
      <c r="BC919" s="73"/>
      <c r="BD919" s="73"/>
      <c r="BH919" s="24"/>
      <c r="BI919" s="98"/>
      <c r="BK919" s="59"/>
      <c r="BL919" s="59"/>
      <c r="BM919" s="59"/>
    </row>
    <row r="920" spans="1:65" s="5" customFormat="1" ht="14.1" customHeight="1" x14ac:dyDescent="0.2">
      <c r="A920" s="23"/>
      <c r="B920" s="73"/>
      <c r="C920" s="73"/>
      <c r="D920" s="73"/>
      <c r="H920" s="73"/>
      <c r="I920" s="109"/>
      <c r="J920" s="21"/>
      <c r="K920" s="130"/>
      <c r="L920" s="51"/>
      <c r="M920" s="59"/>
      <c r="N920" s="23"/>
      <c r="O920" s="73"/>
      <c r="P920" s="73"/>
      <c r="Q920" s="73"/>
      <c r="U920" s="73"/>
      <c r="V920" s="109"/>
      <c r="W920" s="21"/>
      <c r="X920" s="130"/>
      <c r="Y920" s="51"/>
      <c r="Z920" s="59"/>
      <c r="AA920" s="23"/>
      <c r="AB920" s="73"/>
      <c r="AC920" s="73"/>
      <c r="AD920" s="73"/>
      <c r="AH920" s="73"/>
      <c r="AI920" s="109"/>
      <c r="AJ920" s="21"/>
      <c r="AK920" s="130"/>
      <c r="AL920" s="51"/>
      <c r="AM920" s="59"/>
      <c r="AN920" s="23"/>
      <c r="AO920" s="73"/>
      <c r="AP920" s="73"/>
      <c r="AQ920" s="73"/>
      <c r="AU920" s="73"/>
      <c r="AV920" s="109"/>
      <c r="AW920" s="21"/>
      <c r="AX920" s="130"/>
      <c r="AY920" s="51"/>
      <c r="AZ920" s="59"/>
      <c r="BA920" s="23"/>
      <c r="BB920" s="73"/>
      <c r="BC920" s="73"/>
      <c r="BD920" s="73"/>
      <c r="BH920" s="73"/>
      <c r="BI920" s="109"/>
      <c r="BJ920" s="21"/>
      <c r="BK920" s="130"/>
      <c r="BL920" s="51"/>
      <c r="BM920" s="59"/>
    </row>
    <row r="921" spans="1:65" s="5" customFormat="1" ht="14.1" customHeight="1" x14ac:dyDescent="0.2">
      <c r="A921" s="23"/>
      <c r="B921" s="73"/>
      <c r="C921" s="73"/>
      <c r="D921" s="73"/>
      <c r="H921" s="73"/>
      <c r="I921" s="109"/>
      <c r="J921" s="21"/>
      <c r="K921" s="130"/>
      <c r="L921" s="51"/>
      <c r="M921" s="59"/>
      <c r="N921" s="23"/>
      <c r="O921" s="73"/>
      <c r="P921" s="73"/>
      <c r="Q921" s="73"/>
      <c r="U921" s="73"/>
      <c r="V921" s="109"/>
      <c r="W921" s="21"/>
      <c r="X921" s="130"/>
      <c r="Y921" s="51"/>
      <c r="Z921" s="59"/>
      <c r="AA921" s="23"/>
      <c r="AB921" s="73"/>
      <c r="AC921" s="73"/>
      <c r="AD921" s="73"/>
      <c r="AH921" s="73"/>
      <c r="AI921" s="109"/>
      <c r="AJ921" s="21"/>
      <c r="AK921" s="130"/>
      <c r="AL921" s="51"/>
      <c r="AM921" s="59"/>
      <c r="AN921" s="23"/>
      <c r="AO921" s="73"/>
      <c r="AP921" s="73"/>
      <c r="AQ921" s="73"/>
      <c r="AU921" s="73"/>
      <c r="AV921" s="109"/>
      <c r="AW921" s="21"/>
      <c r="AX921" s="130"/>
      <c r="AY921" s="51"/>
      <c r="AZ921" s="59"/>
      <c r="BA921" s="23"/>
      <c r="BB921" s="73"/>
      <c r="BC921" s="73"/>
      <c r="BD921" s="73"/>
      <c r="BH921" s="73"/>
      <c r="BI921" s="109"/>
      <c r="BJ921" s="21"/>
      <c r="BK921" s="130"/>
      <c r="BL921" s="51"/>
      <c r="BM921" s="59"/>
    </row>
    <row r="922" spans="1:65" s="5" customFormat="1" ht="14.1" customHeight="1" x14ac:dyDescent="0.2">
      <c r="A922" s="23"/>
      <c r="B922" s="73"/>
      <c r="C922" s="73"/>
      <c r="D922" s="73"/>
      <c r="H922" s="32"/>
      <c r="I922" s="103"/>
      <c r="J922" s="46"/>
      <c r="K922" s="33"/>
      <c r="L922" s="51"/>
      <c r="M922" s="130"/>
      <c r="N922" s="23"/>
      <c r="O922" s="73"/>
      <c r="P922" s="73"/>
      <c r="Q922" s="73"/>
      <c r="U922" s="32"/>
      <c r="V922" s="103"/>
      <c r="W922" s="46"/>
      <c r="X922" s="33"/>
      <c r="Y922" s="51"/>
      <c r="Z922" s="130"/>
      <c r="AA922" s="23"/>
      <c r="AB922" s="73"/>
      <c r="AC922" s="73"/>
      <c r="AD922" s="73"/>
      <c r="AH922" s="32"/>
      <c r="AI922" s="103"/>
      <c r="AJ922" s="46"/>
      <c r="AK922" s="33"/>
      <c r="AL922" s="51"/>
      <c r="AM922" s="130"/>
      <c r="AN922" s="23"/>
      <c r="AO922" s="73"/>
      <c r="AP922" s="73"/>
      <c r="AQ922" s="73"/>
      <c r="AU922" s="32"/>
      <c r="AV922" s="103"/>
      <c r="AW922" s="46"/>
      <c r="AX922" s="33"/>
      <c r="AY922" s="51"/>
      <c r="AZ922" s="130"/>
      <c r="BA922" s="23"/>
      <c r="BB922" s="73"/>
      <c r="BC922" s="73"/>
      <c r="BD922" s="73"/>
      <c r="BH922" s="32"/>
      <c r="BI922" s="103"/>
      <c r="BJ922" s="46"/>
      <c r="BK922" s="33"/>
      <c r="BL922" s="51"/>
      <c r="BM922" s="130"/>
    </row>
    <row r="923" spans="1:65" s="5" customFormat="1" ht="14.1" customHeight="1" x14ac:dyDescent="0.2">
      <c r="A923" s="21"/>
      <c r="B923" s="73"/>
      <c r="C923" s="73"/>
      <c r="D923" s="73"/>
      <c r="H923" s="73"/>
      <c r="I923" s="109"/>
      <c r="J923" s="21"/>
      <c r="K923" s="130"/>
      <c r="L923" s="51"/>
      <c r="M923" s="59"/>
      <c r="N923" s="21"/>
      <c r="O923" s="73"/>
      <c r="P923" s="73"/>
      <c r="Q923" s="73"/>
      <c r="U923" s="73"/>
      <c r="V923" s="109"/>
      <c r="W923" s="21"/>
      <c r="X923" s="130"/>
      <c r="Y923" s="51"/>
      <c r="Z923" s="59"/>
      <c r="AA923" s="21"/>
      <c r="AB923" s="73"/>
      <c r="AC923" s="73"/>
      <c r="AD923" s="73"/>
      <c r="AH923" s="73"/>
      <c r="AI923" s="109"/>
      <c r="AJ923" s="21"/>
      <c r="AK923" s="130"/>
      <c r="AL923" s="51"/>
      <c r="AM923" s="59"/>
      <c r="AN923" s="21"/>
      <c r="AO923" s="73"/>
      <c r="AP923" s="73"/>
      <c r="AQ923" s="73"/>
      <c r="AU923" s="73"/>
      <c r="AV923" s="109"/>
      <c r="AW923" s="21"/>
      <c r="AX923" s="130"/>
      <c r="AY923" s="51"/>
      <c r="AZ923" s="59"/>
      <c r="BA923" s="21"/>
      <c r="BB923" s="73"/>
      <c r="BC923" s="73"/>
      <c r="BD923" s="73"/>
      <c r="BH923" s="73"/>
      <c r="BI923" s="109"/>
      <c r="BJ923" s="21"/>
      <c r="BK923" s="130"/>
      <c r="BL923" s="51"/>
      <c r="BM923" s="59"/>
    </row>
    <row r="924" spans="1:65" s="5" customFormat="1" ht="14.1" customHeight="1" x14ac:dyDescent="0.2">
      <c r="A924" s="21"/>
      <c r="B924" s="73"/>
      <c r="C924" s="73"/>
      <c r="D924" s="73"/>
      <c r="H924" s="73"/>
      <c r="I924" s="109"/>
      <c r="J924" s="21"/>
      <c r="K924" s="130"/>
      <c r="L924" s="51"/>
      <c r="M924" s="59"/>
      <c r="N924" s="21"/>
      <c r="O924" s="73"/>
      <c r="P924" s="73"/>
      <c r="Q924" s="73"/>
      <c r="U924" s="73"/>
      <c r="V924" s="109"/>
      <c r="W924" s="21"/>
      <c r="X924" s="130"/>
      <c r="Y924" s="51"/>
      <c r="Z924" s="59"/>
      <c r="AA924" s="21"/>
      <c r="AB924" s="73"/>
      <c r="AC924" s="73"/>
      <c r="AD924" s="73"/>
      <c r="AH924" s="73"/>
      <c r="AI924" s="109"/>
      <c r="AJ924" s="21"/>
      <c r="AK924" s="130"/>
      <c r="AL924" s="51"/>
      <c r="AM924" s="59"/>
      <c r="AN924" s="21"/>
      <c r="AO924" s="73"/>
      <c r="AP924" s="73"/>
      <c r="AQ924" s="73"/>
      <c r="AU924" s="73"/>
      <c r="AV924" s="109"/>
      <c r="AW924" s="21"/>
      <c r="AX924" s="130"/>
      <c r="AY924" s="51"/>
      <c r="AZ924" s="59"/>
      <c r="BA924" s="21"/>
      <c r="BB924" s="73"/>
      <c r="BC924" s="73"/>
      <c r="BD924" s="73"/>
      <c r="BH924" s="73"/>
      <c r="BI924" s="109"/>
      <c r="BJ924" s="21"/>
      <c r="BK924" s="130"/>
      <c r="BL924" s="51"/>
      <c r="BM924" s="59"/>
    </row>
    <row r="925" spans="1:65" s="5" customFormat="1" ht="13.9" customHeight="1" x14ac:dyDescent="0.2">
      <c r="A925" s="22"/>
      <c r="B925" s="73"/>
      <c r="C925" s="73"/>
      <c r="D925" s="73"/>
      <c r="E925" s="689"/>
      <c r="F925" s="689"/>
      <c r="G925" s="689"/>
      <c r="H925" s="47"/>
      <c r="I925" s="47"/>
      <c r="J925" s="47"/>
      <c r="K925" s="47"/>
      <c r="L925" s="47"/>
      <c r="M925" s="47"/>
      <c r="N925" s="22"/>
      <c r="O925" s="73"/>
      <c r="P925" s="73"/>
      <c r="Q925" s="73"/>
      <c r="R925" s="689"/>
      <c r="S925" s="689"/>
      <c r="T925" s="689"/>
      <c r="U925" s="47"/>
      <c r="V925" s="47"/>
      <c r="W925" s="47"/>
      <c r="X925" s="47"/>
      <c r="Y925" s="47"/>
      <c r="Z925" s="47"/>
      <c r="AA925" s="22"/>
      <c r="AB925" s="73"/>
      <c r="AC925" s="73"/>
      <c r="AD925" s="73"/>
      <c r="AE925" s="689"/>
      <c r="AF925" s="689"/>
      <c r="AG925" s="689"/>
      <c r="AH925" s="47"/>
      <c r="AI925" s="47"/>
      <c r="AJ925" s="47"/>
      <c r="AK925" s="47"/>
      <c r="AL925" s="47"/>
      <c r="AM925" s="47"/>
      <c r="AN925" s="22"/>
      <c r="AO925" s="73"/>
      <c r="AP925" s="73"/>
      <c r="AQ925" s="73"/>
      <c r="AR925" s="689"/>
      <c r="AS925" s="689"/>
      <c r="AT925" s="689"/>
      <c r="AU925" s="47"/>
      <c r="AV925" s="47"/>
      <c r="AW925" s="47"/>
      <c r="AX925" s="47"/>
      <c r="AY925" s="47"/>
      <c r="AZ925" s="47"/>
      <c r="BA925" s="22"/>
      <c r="BB925" s="73"/>
      <c r="BC925" s="73"/>
      <c r="BD925" s="73"/>
      <c r="BE925" s="689"/>
      <c r="BF925" s="689"/>
      <c r="BG925" s="689"/>
      <c r="BH925" s="47"/>
      <c r="BI925" s="47"/>
      <c r="BJ925" s="47"/>
      <c r="BK925" s="47"/>
      <c r="BL925" s="47"/>
      <c r="BM925" s="47"/>
    </row>
    <row r="926" spans="1:65" s="5" customFormat="1" ht="14.1" customHeight="1" x14ac:dyDescent="0.2">
      <c r="A926" s="21"/>
      <c r="B926" s="73"/>
      <c r="C926" s="73"/>
      <c r="D926" s="73"/>
      <c r="E926" s="230"/>
      <c r="F926" s="230"/>
      <c r="G926" s="230"/>
      <c r="H926" s="69"/>
      <c r="I926" s="115"/>
      <c r="J926" s="47"/>
      <c r="K926" s="194"/>
      <c r="L926" s="194"/>
      <c r="M926" s="170"/>
      <c r="N926" s="21"/>
      <c r="O926" s="73"/>
      <c r="P926" s="73"/>
      <c r="Q926" s="73"/>
      <c r="R926" s="230"/>
      <c r="S926" s="230"/>
      <c r="T926" s="230"/>
      <c r="U926" s="69"/>
      <c r="V926" s="115"/>
      <c r="W926" s="47"/>
      <c r="X926" s="194"/>
      <c r="Y926" s="194"/>
      <c r="Z926" s="170"/>
      <c r="AA926" s="21"/>
      <c r="AB926" s="73"/>
      <c r="AC926" s="73"/>
      <c r="AD926" s="73"/>
      <c r="AE926" s="230"/>
      <c r="AF926" s="230"/>
      <c r="AG926" s="230"/>
      <c r="AH926" s="69"/>
      <c r="AI926" s="115"/>
      <c r="AJ926" s="47"/>
      <c r="AK926" s="194"/>
      <c r="AL926" s="194"/>
      <c r="AM926" s="170"/>
      <c r="AN926" s="21"/>
      <c r="AO926" s="73"/>
      <c r="AP926" s="73"/>
      <c r="AQ926" s="73"/>
      <c r="AR926" s="230"/>
      <c r="AS926" s="230"/>
      <c r="AT926" s="230"/>
      <c r="AU926" s="69"/>
      <c r="AV926" s="115"/>
      <c r="AW926" s="47"/>
      <c r="AX926" s="194"/>
      <c r="AY926" s="194"/>
      <c r="AZ926" s="170"/>
      <c r="BA926" s="21"/>
      <c r="BB926" s="73"/>
      <c r="BC926" s="73"/>
      <c r="BD926" s="73"/>
      <c r="BE926" s="230"/>
      <c r="BF926" s="230"/>
      <c r="BG926" s="230"/>
      <c r="BH926" s="69"/>
      <c r="BI926" s="115"/>
      <c r="BJ926" s="47"/>
      <c r="BK926" s="194"/>
      <c r="BL926" s="194"/>
      <c r="BM926" s="170"/>
    </row>
    <row r="927" spans="1:65" s="5" customFormat="1" ht="14.1" customHeight="1" x14ac:dyDescent="0.2">
      <c r="A927" s="21"/>
      <c r="B927" s="73"/>
      <c r="C927" s="73"/>
      <c r="D927" s="73"/>
      <c r="E927" s="21"/>
      <c r="H927" s="32"/>
      <c r="I927" s="103"/>
      <c r="J927" s="46"/>
      <c r="K927" s="33"/>
      <c r="L927" s="51"/>
      <c r="M927" s="130"/>
      <c r="N927" s="21"/>
      <c r="O927" s="73"/>
      <c r="P927" s="73"/>
      <c r="Q927" s="73"/>
      <c r="R927" s="21"/>
      <c r="U927" s="32"/>
      <c r="V927" s="103"/>
      <c r="W927" s="46"/>
      <c r="X927" s="33"/>
      <c r="Y927" s="51"/>
      <c r="Z927" s="130"/>
      <c r="AA927" s="21"/>
      <c r="AB927" s="73"/>
      <c r="AC927" s="73"/>
      <c r="AD927" s="73"/>
      <c r="AE927" s="21"/>
      <c r="AH927" s="32"/>
      <c r="AI927" s="103"/>
      <c r="AJ927" s="46"/>
      <c r="AK927" s="33"/>
      <c r="AL927" s="51"/>
      <c r="AM927" s="130"/>
      <c r="AN927" s="21"/>
      <c r="AO927" s="73"/>
      <c r="AP927" s="73"/>
      <c r="AQ927" s="73"/>
      <c r="AR927" s="21"/>
      <c r="AU927" s="32"/>
      <c r="AV927" s="103"/>
      <c r="AW927" s="46"/>
      <c r="AX927" s="33"/>
      <c r="AY927" s="51"/>
      <c r="AZ927" s="130"/>
      <c r="BA927" s="21"/>
      <c r="BB927" s="73"/>
      <c r="BC927" s="73"/>
      <c r="BD927" s="73"/>
      <c r="BE927" s="21"/>
      <c r="BH927" s="32"/>
      <c r="BI927" s="103"/>
      <c r="BJ927" s="46"/>
      <c r="BK927" s="33"/>
      <c r="BL927" s="51"/>
      <c r="BM927" s="130"/>
    </row>
    <row r="928" spans="1:65" s="5" customFormat="1" ht="14.1" customHeight="1" x14ac:dyDescent="0.2">
      <c r="A928" s="21"/>
      <c r="B928" s="73"/>
      <c r="C928" s="73"/>
      <c r="D928" s="73"/>
      <c r="H928" s="73"/>
      <c r="I928" s="109"/>
      <c r="J928" s="21"/>
      <c r="K928" s="130"/>
      <c r="L928" s="51"/>
      <c r="M928" s="59"/>
      <c r="N928" s="21"/>
      <c r="O928" s="73"/>
      <c r="P928" s="73"/>
      <c r="Q928" s="73"/>
      <c r="U928" s="73"/>
      <c r="V928" s="109"/>
      <c r="W928" s="21"/>
      <c r="X928" s="130"/>
      <c r="Y928" s="51"/>
      <c r="Z928" s="59"/>
      <c r="AA928" s="21"/>
      <c r="AB928" s="73"/>
      <c r="AC928" s="73"/>
      <c r="AD928" s="73"/>
      <c r="AH928" s="73"/>
      <c r="AI928" s="109"/>
      <c r="AJ928" s="21"/>
      <c r="AK928" s="130"/>
      <c r="AL928" s="51"/>
      <c r="AM928" s="59"/>
      <c r="AN928" s="21"/>
      <c r="AO928" s="73"/>
      <c r="AP928" s="73"/>
      <c r="AQ928" s="73"/>
      <c r="AU928" s="73"/>
      <c r="AV928" s="109"/>
      <c r="AW928" s="21"/>
      <c r="AX928" s="130"/>
      <c r="AY928" s="51"/>
      <c r="AZ928" s="59"/>
      <c r="BA928" s="21"/>
      <c r="BB928" s="73"/>
      <c r="BC928" s="73"/>
      <c r="BD928" s="73"/>
      <c r="BH928" s="73"/>
      <c r="BI928" s="109"/>
      <c r="BJ928" s="21"/>
      <c r="BK928" s="130"/>
      <c r="BL928" s="51"/>
      <c r="BM928" s="59"/>
    </row>
    <row r="929" spans="1:65" s="5" customFormat="1" ht="14.1" customHeight="1" x14ac:dyDescent="0.2">
      <c r="A929" s="21"/>
      <c r="B929" s="73"/>
      <c r="C929" s="73"/>
      <c r="D929" s="73"/>
      <c r="H929" s="73"/>
      <c r="I929" s="109"/>
      <c r="J929" s="21"/>
      <c r="K929" s="130"/>
      <c r="L929" s="51"/>
      <c r="M929" s="59"/>
      <c r="N929" s="21"/>
      <c r="O929" s="73"/>
      <c r="P929" s="73"/>
      <c r="Q929" s="73"/>
      <c r="U929" s="73"/>
      <c r="V929" s="109"/>
      <c r="W929" s="21"/>
      <c r="X929" s="130"/>
      <c r="Y929" s="51"/>
      <c r="Z929" s="59"/>
      <c r="AA929" s="21"/>
      <c r="AB929" s="73"/>
      <c r="AC929" s="73"/>
      <c r="AD929" s="73"/>
      <c r="AH929" s="73"/>
      <c r="AI929" s="109"/>
      <c r="AJ929" s="21"/>
      <c r="AK929" s="130"/>
      <c r="AL929" s="51"/>
      <c r="AM929" s="59"/>
      <c r="AN929" s="21"/>
      <c r="AO929" s="73"/>
      <c r="AP929" s="73"/>
      <c r="AQ929" s="73"/>
      <c r="AU929" s="73"/>
      <c r="AV929" s="109"/>
      <c r="AW929" s="21"/>
      <c r="AX929" s="130"/>
      <c r="AY929" s="51"/>
      <c r="AZ929" s="59"/>
      <c r="BA929" s="21"/>
      <c r="BB929" s="73"/>
      <c r="BC929" s="73"/>
      <c r="BD929" s="73"/>
      <c r="BH929" s="73"/>
      <c r="BI929" s="109"/>
      <c r="BJ929" s="21"/>
      <c r="BK929" s="130"/>
      <c r="BL929" s="51"/>
      <c r="BM929" s="59"/>
    </row>
    <row r="930" spans="1:65" s="5" customFormat="1" ht="14.1" customHeight="1" x14ac:dyDescent="0.2">
      <c r="A930" s="21"/>
      <c r="B930" s="73"/>
      <c r="C930" s="73"/>
      <c r="D930" s="73"/>
      <c r="H930" s="47"/>
      <c r="I930" s="47"/>
      <c r="J930" s="47"/>
      <c r="K930" s="47"/>
      <c r="L930" s="47"/>
      <c r="M930" s="47"/>
      <c r="N930" s="21"/>
      <c r="O930" s="73"/>
      <c r="P930" s="73"/>
      <c r="Q930" s="73"/>
      <c r="U930" s="47"/>
      <c r="V930" s="47"/>
      <c r="W930" s="47"/>
      <c r="X930" s="47"/>
      <c r="Y930" s="47"/>
      <c r="Z930" s="47"/>
      <c r="AA930" s="21"/>
      <c r="AB930" s="73"/>
      <c r="AC930" s="73"/>
      <c r="AD930" s="73"/>
      <c r="AH930" s="47"/>
      <c r="AI930" s="47"/>
      <c r="AJ930" s="47"/>
      <c r="AK930" s="47"/>
      <c r="AL930" s="47"/>
      <c r="AM930" s="47"/>
      <c r="AN930" s="21"/>
      <c r="AO930" s="73"/>
      <c r="AP930" s="73"/>
      <c r="AQ930" s="73"/>
      <c r="AU930" s="47"/>
      <c r="AV930" s="47"/>
      <c r="AW930" s="47"/>
      <c r="AX930" s="47"/>
      <c r="AY930" s="47"/>
      <c r="AZ930" s="47"/>
      <c r="BA930" s="21"/>
      <c r="BB930" s="73"/>
      <c r="BC930" s="73"/>
      <c r="BD930" s="73"/>
      <c r="BH930" s="47"/>
      <c r="BI930" s="47"/>
      <c r="BJ930" s="47"/>
      <c r="BK930" s="47"/>
      <c r="BL930" s="47"/>
      <c r="BM930" s="47"/>
    </row>
    <row r="931" spans="1:65" s="35" customFormat="1" ht="14.1" customHeight="1" x14ac:dyDescent="0.2">
      <c r="A931" s="21"/>
      <c r="B931" s="73"/>
      <c r="C931" s="73"/>
      <c r="D931" s="73"/>
      <c r="E931" s="5"/>
      <c r="F931" s="5"/>
      <c r="G931" s="5"/>
      <c r="H931" s="34"/>
      <c r="I931" s="120"/>
      <c r="J931" s="34"/>
      <c r="K931" s="202"/>
      <c r="L931" s="202"/>
      <c r="M931" s="172"/>
      <c r="N931" s="21"/>
      <c r="O931" s="73"/>
      <c r="P931" s="73"/>
      <c r="Q931" s="73"/>
      <c r="R931" s="5"/>
      <c r="S931" s="5"/>
      <c r="T931" s="5"/>
      <c r="U931" s="34"/>
      <c r="V931" s="120"/>
      <c r="W931" s="34"/>
      <c r="X931" s="202"/>
      <c r="Y931" s="202"/>
      <c r="Z931" s="172"/>
      <c r="AA931" s="21"/>
      <c r="AB931" s="73"/>
      <c r="AC931" s="73"/>
      <c r="AD931" s="73"/>
      <c r="AE931" s="5"/>
      <c r="AF931" s="5"/>
      <c r="AG931" s="5"/>
      <c r="AH931" s="34"/>
      <c r="AI931" s="120"/>
      <c r="AJ931" s="34"/>
      <c r="AK931" s="202"/>
      <c r="AL931" s="202"/>
      <c r="AM931" s="172"/>
      <c r="AN931" s="21"/>
      <c r="AO931" s="73"/>
      <c r="AP931" s="73"/>
      <c r="AQ931" s="73"/>
      <c r="AR931" s="5"/>
      <c r="AS931" s="5"/>
      <c r="AT931" s="5"/>
      <c r="AU931" s="34"/>
      <c r="AV931" s="120"/>
      <c r="AW931" s="34"/>
      <c r="AX931" s="202"/>
      <c r="AY931" s="202"/>
      <c r="AZ931" s="172"/>
      <c r="BA931" s="21"/>
      <c r="BB931" s="73"/>
      <c r="BC931" s="73"/>
      <c r="BD931" s="73"/>
      <c r="BE931" s="5"/>
      <c r="BF931" s="5"/>
      <c r="BG931" s="5"/>
      <c r="BH931" s="34"/>
      <c r="BI931" s="120"/>
      <c r="BJ931" s="34"/>
      <c r="BK931" s="202"/>
      <c r="BL931" s="202"/>
      <c r="BM931" s="172"/>
    </row>
    <row r="932" spans="1:65" s="5" customFormat="1" ht="14.1" customHeight="1" x14ac:dyDescent="0.2">
      <c r="A932" s="21"/>
      <c r="B932" s="73"/>
      <c r="C932" s="73"/>
      <c r="D932" s="73"/>
      <c r="H932" s="32"/>
      <c r="I932" s="103"/>
      <c r="J932" s="46"/>
      <c r="K932" s="33"/>
      <c r="L932" s="51"/>
      <c r="M932" s="130"/>
      <c r="N932" s="21"/>
      <c r="O932" s="73"/>
      <c r="P932" s="73"/>
      <c r="Q932" s="73"/>
      <c r="U932" s="32"/>
      <c r="V932" s="103"/>
      <c r="W932" s="46"/>
      <c r="X932" s="33"/>
      <c r="Y932" s="51"/>
      <c r="Z932" s="130"/>
      <c r="AA932" s="21"/>
      <c r="AB932" s="73"/>
      <c r="AC932" s="73"/>
      <c r="AD932" s="73"/>
      <c r="AH932" s="32"/>
      <c r="AI932" s="103"/>
      <c r="AJ932" s="46"/>
      <c r="AK932" s="33"/>
      <c r="AL932" s="51"/>
      <c r="AM932" s="130"/>
      <c r="AN932" s="21"/>
      <c r="AO932" s="73"/>
      <c r="AP932" s="73"/>
      <c r="AQ932" s="73"/>
      <c r="AU932" s="32"/>
      <c r="AV932" s="103"/>
      <c r="AW932" s="46"/>
      <c r="AX932" s="33"/>
      <c r="AY932" s="51"/>
      <c r="AZ932" s="130"/>
      <c r="BA932" s="21"/>
      <c r="BB932" s="73"/>
      <c r="BC932" s="73"/>
      <c r="BD932" s="73"/>
      <c r="BH932" s="32"/>
      <c r="BI932" s="103"/>
      <c r="BJ932" s="46"/>
      <c r="BK932" s="33"/>
      <c r="BL932" s="51"/>
      <c r="BM932" s="130"/>
    </row>
    <row r="933" spans="1:65" s="5" customFormat="1" x14ac:dyDescent="0.2">
      <c r="A933" s="21"/>
      <c r="B933" s="73"/>
      <c r="C933" s="73"/>
      <c r="D933" s="73"/>
      <c r="H933" s="73"/>
      <c r="I933" s="109"/>
      <c r="J933" s="21"/>
      <c r="K933" s="130"/>
      <c r="L933" s="51"/>
      <c r="M933" s="59"/>
      <c r="N933" s="21"/>
      <c r="O933" s="73"/>
      <c r="P933" s="73"/>
      <c r="Q933" s="73"/>
      <c r="U933" s="73"/>
      <c r="V933" s="109"/>
      <c r="W933" s="21"/>
      <c r="X933" s="130"/>
      <c r="Y933" s="51"/>
      <c r="Z933" s="59"/>
      <c r="AA933" s="21"/>
      <c r="AB933" s="73"/>
      <c r="AC933" s="73"/>
      <c r="AD933" s="73"/>
      <c r="AH933" s="73"/>
      <c r="AI933" s="109"/>
      <c r="AJ933" s="21"/>
      <c r="AK933" s="130"/>
      <c r="AL933" s="51"/>
      <c r="AM933" s="59"/>
      <c r="AN933" s="21"/>
      <c r="AO933" s="73"/>
      <c r="AP933" s="73"/>
      <c r="AQ933" s="73"/>
      <c r="AU933" s="73"/>
      <c r="AV933" s="109"/>
      <c r="AW933" s="21"/>
      <c r="AX933" s="130"/>
      <c r="AY933" s="51"/>
      <c r="AZ933" s="59"/>
      <c r="BA933" s="21"/>
      <c r="BB933" s="73"/>
      <c r="BC933" s="73"/>
      <c r="BD933" s="73"/>
      <c r="BH933" s="73"/>
      <c r="BI933" s="109"/>
      <c r="BJ933" s="21"/>
      <c r="BK933" s="130"/>
      <c r="BL933" s="51"/>
      <c r="BM933" s="59"/>
    </row>
    <row r="934" spans="1:65" s="5" customFormat="1" x14ac:dyDescent="0.2">
      <c r="A934" s="22"/>
      <c r="B934" s="73"/>
      <c r="C934" s="73"/>
      <c r="D934" s="73"/>
      <c r="E934" s="689"/>
      <c r="F934" s="689"/>
      <c r="G934" s="689"/>
      <c r="H934" s="73"/>
      <c r="I934" s="109"/>
      <c r="J934" s="21"/>
      <c r="K934" s="130"/>
      <c r="L934" s="51"/>
      <c r="M934" s="59"/>
      <c r="N934" s="22"/>
      <c r="O934" s="73"/>
      <c r="P934" s="73"/>
      <c r="Q934" s="73"/>
      <c r="R934" s="689"/>
      <c r="S934" s="689"/>
      <c r="T934" s="689"/>
      <c r="U934" s="73"/>
      <c r="V934" s="109"/>
      <c r="W934" s="21"/>
      <c r="X934" s="130"/>
      <c r="Y934" s="51"/>
      <c r="Z934" s="59"/>
      <c r="AA934" s="22"/>
      <c r="AB934" s="73"/>
      <c r="AC934" s="73"/>
      <c r="AD934" s="73"/>
      <c r="AE934" s="689"/>
      <c r="AF934" s="689"/>
      <c r="AG934" s="689"/>
      <c r="AH934" s="73"/>
      <c r="AI934" s="109"/>
      <c r="AJ934" s="21"/>
      <c r="AK934" s="130"/>
      <c r="AL934" s="51"/>
      <c r="AM934" s="59"/>
      <c r="AN934" s="22"/>
      <c r="AO934" s="73"/>
      <c r="AP934" s="73"/>
      <c r="AQ934" s="73"/>
      <c r="AR934" s="689"/>
      <c r="AS934" s="689"/>
      <c r="AT934" s="689"/>
      <c r="AU934" s="73"/>
      <c r="AV934" s="109"/>
      <c r="AW934" s="21"/>
      <c r="AX934" s="130"/>
      <c r="AY934" s="51"/>
      <c r="AZ934" s="59"/>
      <c r="BA934" s="22"/>
      <c r="BB934" s="73"/>
      <c r="BC934" s="73"/>
      <c r="BD934" s="73"/>
      <c r="BE934" s="689"/>
      <c r="BF934" s="689"/>
      <c r="BG934" s="689"/>
      <c r="BH934" s="73"/>
      <c r="BI934" s="109"/>
      <c r="BJ934" s="21"/>
      <c r="BK934" s="130"/>
      <c r="BL934" s="51"/>
      <c r="BM934" s="59"/>
    </row>
    <row r="935" spans="1:65" s="5" customFormat="1" ht="12.75" customHeight="1" x14ac:dyDescent="0.2">
      <c r="A935" s="21"/>
      <c r="B935" s="73"/>
      <c r="C935" s="73"/>
      <c r="D935" s="73"/>
      <c r="E935" s="230"/>
      <c r="F935" s="230"/>
      <c r="G935" s="230"/>
      <c r="H935" s="47"/>
      <c r="I935" s="47"/>
      <c r="J935" s="47"/>
      <c r="K935" s="47"/>
      <c r="L935" s="47"/>
      <c r="M935" s="47"/>
      <c r="N935" s="21"/>
      <c r="O935" s="73"/>
      <c r="P935" s="73"/>
      <c r="Q935" s="73"/>
      <c r="R935" s="230"/>
      <c r="S935" s="230"/>
      <c r="T935" s="230"/>
      <c r="U935" s="47"/>
      <c r="V935" s="47"/>
      <c r="W935" s="47"/>
      <c r="X935" s="47"/>
      <c r="Y935" s="47"/>
      <c r="Z935" s="47"/>
      <c r="AA935" s="21"/>
      <c r="AB935" s="73"/>
      <c r="AC935" s="73"/>
      <c r="AD935" s="73"/>
      <c r="AE935" s="230"/>
      <c r="AF935" s="230"/>
      <c r="AG935" s="230"/>
      <c r="AH935" s="47"/>
      <c r="AI935" s="47"/>
      <c r="AJ935" s="47"/>
      <c r="AK935" s="47"/>
      <c r="AL935" s="47"/>
      <c r="AM935" s="47"/>
      <c r="AN935" s="21"/>
      <c r="AO935" s="73"/>
      <c r="AP935" s="73"/>
      <c r="AQ935" s="73"/>
      <c r="AR935" s="230"/>
      <c r="AS935" s="230"/>
      <c r="AT935" s="230"/>
      <c r="AU935" s="47"/>
      <c r="AV935" s="47"/>
      <c r="AW935" s="47"/>
      <c r="AX935" s="47"/>
      <c r="AY935" s="47"/>
      <c r="AZ935" s="47"/>
      <c r="BA935" s="21"/>
      <c r="BB935" s="73"/>
      <c r="BC935" s="73"/>
      <c r="BD935" s="73"/>
      <c r="BE935" s="230"/>
      <c r="BF935" s="230"/>
      <c r="BG935" s="230"/>
      <c r="BH935" s="47"/>
      <c r="BI935" s="47"/>
      <c r="BJ935" s="47"/>
      <c r="BK935" s="47"/>
      <c r="BL935" s="47"/>
      <c r="BM935" s="47"/>
    </row>
    <row r="936" spans="1:65" s="5" customFormat="1" ht="12.75" customHeight="1" x14ac:dyDescent="0.2">
      <c r="A936" s="21"/>
      <c r="B936" s="73"/>
      <c r="C936" s="73"/>
      <c r="D936" s="73"/>
      <c r="E936" s="21"/>
      <c r="H936" s="69"/>
      <c r="I936" s="115"/>
      <c r="J936" s="47"/>
      <c r="K936" s="194"/>
      <c r="L936" s="194"/>
      <c r="M936" s="170"/>
      <c r="N936" s="21"/>
      <c r="O936" s="73"/>
      <c r="P936" s="73"/>
      <c r="Q936" s="73"/>
      <c r="R936" s="21"/>
      <c r="U936" s="69"/>
      <c r="V936" s="115"/>
      <c r="W936" s="47"/>
      <c r="X936" s="194"/>
      <c r="Y936" s="194"/>
      <c r="Z936" s="170"/>
      <c r="AA936" s="21"/>
      <c r="AB936" s="73"/>
      <c r="AC936" s="73"/>
      <c r="AD936" s="73"/>
      <c r="AE936" s="21"/>
      <c r="AH936" s="69"/>
      <c r="AI936" s="115"/>
      <c r="AJ936" s="47"/>
      <c r="AK936" s="194"/>
      <c r="AL936" s="194"/>
      <c r="AM936" s="170"/>
      <c r="AN936" s="21"/>
      <c r="AO936" s="73"/>
      <c r="AP936" s="73"/>
      <c r="AQ936" s="73"/>
      <c r="AR936" s="21"/>
      <c r="AU936" s="69"/>
      <c r="AV936" s="115"/>
      <c r="AW936" s="47"/>
      <c r="AX936" s="194"/>
      <c r="AY936" s="194"/>
      <c r="AZ936" s="170"/>
      <c r="BA936" s="21"/>
      <c r="BB936" s="73"/>
      <c r="BC936" s="73"/>
      <c r="BD936" s="73"/>
      <c r="BE936" s="21"/>
      <c r="BH936" s="69"/>
      <c r="BI936" s="115"/>
      <c r="BJ936" s="47"/>
      <c r="BK936" s="194"/>
      <c r="BL936" s="194"/>
      <c r="BM936" s="170"/>
    </row>
    <row r="937" spans="1:65" s="5" customFormat="1" ht="12.75" customHeight="1" x14ac:dyDescent="0.2">
      <c r="A937" s="21"/>
      <c r="B937" s="73"/>
      <c r="C937" s="73"/>
      <c r="D937" s="73"/>
      <c r="H937" s="32"/>
      <c r="I937" s="103"/>
      <c r="J937" s="46"/>
      <c r="K937" s="33"/>
      <c r="L937" s="51"/>
      <c r="M937" s="130"/>
      <c r="N937" s="21"/>
      <c r="O937" s="73"/>
      <c r="P937" s="73"/>
      <c r="Q937" s="73"/>
      <c r="U937" s="32"/>
      <c r="V937" s="103"/>
      <c r="W937" s="46"/>
      <c r="X937" s="33"/>
      <c r="Y937" s="51"/>
      <c r="Z937" s="130"/>
      <c r="AA937" s="21"/>
      <c r="AB937" s="73"/>
      <c r="AC937" s="73"/>
      <c r="AD937" s="73"/>
      <c r="AH937" s="32"/>
      <c r="AI937" s="103"/>
      <c r="AJ937" s="46"/>
      <c r="AK937" s="33"/>
      <c r="AL937" s="51"/>
      <c r="AM937" s="130"/>
      <c r="AN937" s="21"/>
      <c r="AO937" s="73"/>
      <c r="AP937" s="73"/>
      <c r="AQ937" s="73"/>
      <c r="AU937" s="32"/>
      <c r="AV937" s="103"/>
      <c r="AW937" s="46"/>
      <c r="AX937" s="33"/>
      <c r="AY937" s="51"/>
      <c r="AZ937" s="130"/>
      <c r="BA937" s="21"/>
      <c r="BB937" s="73"/>
      <c r="BC937" s="73"/>
      <c r="BD937" s="73"/>
      <c r="BH937" s="32"/>
      <c r="BI937" s="103"/>
      <c r="BJ937" s="46"/>
      <c r="BK937" s="33"/>
      <c r="BL937" s="51"/>
      <c r="BM937" s="130"/>
    </row>
    <row r="938" spans="1:65" s="5" customFormat="1" ht="12.75" customHeight="1" x14ac:dyDescent="0.2">
      <c r="A938" s="21"/>
      <c r="B938" s="73"/>
      <c r="C938" s="73"/>
      <c r="D938" s="73"/>
      <c r="H938" s="55"/>
      <c r="I938" s="112"/>
      <c r="J938" s="46"/>
      <c r="K938" s="134"/>
      <c r="L938" s="134"/>
      <c r="M938" s="49"/>
      <c r="N938" s="21"/>
      <c r="O938" s="73"/>
      <c r="P938" s="73"/>
      <c r="Q938" s="73"/>
      <c r="U938" s="55"/>
      <c r="V938" s="112"/>
      <c r="W938" s="46"/>
      <c r="X938" s="134"/>
      <c r="Y938" s="134"/>
      <c r="Z938" s="49"/>
      <c r="AA938" s="21"/>
      <c r="AB938" s="73"/>
      <c r="AC938" s="73"/>
      <c r="AD938" s="73"/>
      <c r="AH938" s="55"/>
      <c r="AI938" s="112"/>
      <c r="AJ938" s="46"/>
      <c r="AK938" s="134"/>
      <c r="AL938" s="134"/>
      <c r="AM938" s="49"/>
      <c r="AN938" s="21"/>
      <c r="AO938" s="73"/>
      <c r="AP938" s="73"/>
      <c r="AQ938" s="73"/>
      <c r="AU938" s="55"/>
      <c r="AV938" s="112"/>
      <c r="AW938" s="46"/>
      <c r="AX938" s="134"/>
      <c r="AY938" s="134"/>
      <c r="AZ938" s="49"/>
      <c r="BA938" s="21"/>
      <c r="BB938" s="73"/>
      <c r="BC938" s="73"/>
      <c r="BD938" s="73"/>
      <c r="BH938" s="55"/>
      <c r="BI938" s="112"/>
      <c r="BJ938" s="46"/>
      <c r="BK938" s="134"/>
      <c r="BL938" s="134"/>
      <c r="BM938" s="49"/>
    </row>
    <row r="939" spans="1:65" s="5" customFormat="1" ht="12.75" customHeight="1" x14ac:dyDescent="0.2">
      <c r="A939" s="21"/>
      <c r="B939" s="73"/>
      <c r="C939" s="73"/>
      <c r="D939" s="73"/>
      <c r="H939" s="55"/>
      <c r="I939" s="112"/>
      <c r="J939" s="46"/>
      <c r="K939" s="134"/>
      <c r="L939" s="134"/>
      <c r="M939" s="49"/>
      <c r="N939" s="21"/>
      <c r="O939" s="73"/>
      <c r="P939" s="73"/>
      <c r="Q939" s="73"/>
      <c r="U939" s="55"/>
      <c r="V939" s="112"/>
      <c r="W939" s="46"/>
      <c r="X939" s="134"/>
      <c r="Y939" s="134"/>
      <c r="Z939" s="49"/>
      <c r="AA939" s="21"/>
      <c r="AB939" s="73"/>
      <c r="AC939" s="73"/>
      <c r="AD939" s="73"/>
      <c r="AH939" s="55"/>
      <c r="AI939" s="112"/>
      <c r="AJ939" s="46"/>
      <c r="AK939" s="134"/>
      <c r="AL939" s="134"/>
      <c r="AM939" s="49"/>
      <c r="AN939" s="21"/>
      <c r="AO939" s="73"/>
      <c r="AP939" s="73"/>
      <c r="AQ939" s="73"/>
      <c r="AU939" s="55"/>
      <c r="AV939" s="112"/>
      <c r="AW939" s="46"/>
      <c r="AX939" s="134"/>
      <c r="AY939" s="134"/>
      <c r="AZ939" s="49"/>
      <c r="BA939" s="21"/>
      <c r="BB939" s="73"/>
      <c r="BC939" s="73"/>
      <c r="BD939" s="73"/>
      <c r="BH939" s="55"/>
      <c r="BI939" s="112"/>
      <c r="BJ939" s="46"/>
      <c r="BK939" s="134"/>
      <c r="BL939" s="134"/>
      <c r="BM939" s="49"/>
    </row>
    <row r="940" spans="1:65" s="5" customFormat="1" ht="12.75" customHeight="1" x14ac:dyDescent="0.2">
      <c r="A940" s="21"/>
      <c r="B940" s="73"/>
      <c r="C940" s="73"/>
      <c r="D940" s="73"/>
      <c r="H940" s="55"/>
      <c r="I940" s="112"/>
      <c r="J940" s="46"/>
      <c r="K940" s="134"/>
      <c r="L940" s="134"/>
      <c r="M940" s="49"/>
      <c r="N940" s="21"/>
      <c r="O940" s="73"/>
      <c r="P940" s="73"/>
      <c r="Q940" s="73"/>
      <c r="U940" s="55"/>
      <c r="V940" s="112"/>
      <c r="W940" s="46"/>
      <c r="X940" s="134"/>
      <c r="Y940" s="134"/>
      <c r="Z940" s="49"/>
      <c r="AA940" s="21"/>
      <c r="AB940" s="73"/>
      <c r="AC940" s="73"/>
      <c r="AD940" s="73"/>
      <c r="AH940" s="55"/>
      <c r="AI940" s="112"/>
      <c r="AJ940" s="46"/>
      <c r="AK940" s="134"/>
      <c r="AL940" s="134"/>
      <c r="AM940" s="49"/>
      <c r="AN940" s="21"/>
      <c r="AO940" s="73"/>
      <c r="AP940" s="73"/>
      <c r="AQ940" s="73"/>
      <c r="AU940" s="55"/>
      <c r="AV940" s="112"/>
      <c r="AW940" s="46"/>
      <c r="AX940" s="134"/>
      <c r="AY940" s="134"/>
      <c r="AZ940" s="49"/>
      <c r="BA940" s="21"/>
      <c r="BB940" s="73"/>
      <c r="BC940" s="73"/>
      <c r="BD940" s="73"/>
      <c r="BH940" s="55"/>
      <c r="BI940" s="112"/>
      <c r="BJ940" s="46"/>
      <c r="BK940" s="134"/>
      <c r="BL940" s="134"/>
      <c r="BM940" s="49"/>
    </row>
    <row r="941" spans="1:65" s="5" customFormat="1" ht="12.75" customHeight="1" x14ac:dyDescent="0.2">
      <c r="A941" s="21"/>
      <c r="B941" s="73"/>
      <c r="C941" s="73"/>
      <c r="D941" s="73"/>
      <c r="H941" s="47"/>
      <c r="I941" s="47"/>
      <c r="J941" s="47"/>
      <c r="K941" s="47"/>
      <c r="L941" s="47"/>
      <c r="M941" s="47"/>
      <c r="N941" s="21"/>
      <c r="O941" s="73"/>
      <c r="P941" s="73"/>
      <c r="Q941" s="73"/>
      <c r="U941" s="47"/>
      <c r="V941" s="47"/>
      <c r="W941" s="47"/>
      <c r="X941" s="47"/>
      <c r="Y941" s="47"/>
      <c r="Z941" s="47"/>
      <c r="AA941" s="21"/>
      <c r="AB941" s="73"/>
      <c r="AC941" s="73"/>
      <c r="AD941" s="73"/>
      <c r="AH941" s="47"/>
      <c r="AI941" s="47"/>
      <c r="AJ941" s="47"/>
      <c r="AK941" s="47"/>
      <c r="AL941" s="47"/>
      <c r="AM941" s="47"/>
      <c r="AN941" s="21"/>
      <c r="AO941" s="73"/>
      <c r="AP941" s="73"/>
      <c r="AQ941" s="73"/>
      <c r="AU941" s="47"/>
      <c r="AV941" s="47"/>
      <c r="AW941" s="47"/>
      <c r="AX941" s="47"/>
      <c r="AY941" s="47"/>
      <c r="AZ941" s="47"/>
      <c r="BA941" s="21"/>
      <c r="BB941" s="73"/>
      <c r="BC941" s="73"/>
      <c r="BD941" s="73"/>
      <c r="BH941" s="47"/>
      <c r="BI941" s="47"/>
      <c r="BJ941" s="47"/>
      <c r="BK941" s="47"/>
      <c r="BL941" s="47"/>
      <c r="BM941" s="47"/>
    </row>
    <row r="942" spans="1:65" s="5" customFormat="1" x14ac:dyDescent="0.2">
      <c r="B942" s="24"/>
      <c r="C942" s="24"/>
      <c r="D942" s="24"/>
      <c r="H942" s="73"/>
      <c r="I942" s="109"/>
      <c r="J942" s="21"/>
      <c r="K942" s="130"/>
      <c r="L942" s="51"/>
      <c r="M942" s="59"/>
      <c r="O942" s="24"/>
      <c r="P942" s="24"/>
      <c r="Q942" s="24"/>
      <c r="U942" s="73"/>
      <c r="V942" s="109"/>
      <c r="W942" s="21"/>
      <c r="X942" s="130"/>
      <c r="Y942" s="51"/>
      <c r="Z942" s="59"/>
      <c r="AB942" s="24"/>
      <c r="AC942" s="24"/>
      <c r="AD942" s="24"/>
      <c r="AH942" s="73"/>
      <c r="AI942" s="109"/>
      <c r="AJ942" s="21"/>
      <c r="AK942" s="130"/>
      <c r="AL942" s="51"/>
      <c r="AM942" s="59"/>
      <c r="AO942" s="24"/>
      <c r="AP942" s="24"/>
      <c r="AQ942" s="24"/>
      <c r="AU942" s="73"/>
      <c r="AV942" s="109"/>
      <c r="AW942" s="21"/>
      <c r="AX942" s="130"/>
      <c r="AY942" s="51"/>
      <c r="AZ942" s="59"/>
      <c r="BB942" s="24"/>
      <c r="BC942" s="24"/>
      <c r="BD942" s="24"/>
      <c r="BH942" s="73"/>
      <c r="BI942" s="109"/>
      <c r="BJ942" s="21"/>
      <c r="BK942" s="130"/>
      <c r="BL942" s="51"/>
      <c r="BM942" s="59"/>
    </row>
    <row r="943" spans="1:65" s="5" customFormat="1" ht="12.75" customHeight="1" x14ac:dyDescent="0.2">
      <c r="A943" s="22"/>
      <c r="B943" s="73"/>
      <c r="C943" s="73"/>
      <c r="D943" s="73"/>
      <c r="E943" s="693"/>
      <c r="F943" s="693"/>
      <c r="G943" s="693"/>
      <c r="H943" s="32"/>
      <c r="I943" s="103"/>
      <c r="J943" s="46"/>
      <c r="K943" s="33"/>
      <c r="L943" s="51"/>
      <c r="M943" s="130"/>
      <c r="N943" s="22"/>
      <c r="O943" s="73"/>
      <c r="P943" s="73"/>
      <c r="Q943" s="73"/>
      <c r="R943" s="693"/>
      <c r="S943" s="693"/>
      <c r="T943" s="693"/>
      <c r="U943" s="32"/>
      <c r="V943" s="103"/>
      <c r="W943" s="46"/>
      <c r="X943" s="33"/>
      <c r="Y943" s="51"/>
      <c r="Z943" s="130"/>
      <c r="AA943" s="22"/>
      <c r="AB943" s="73"/>
      <c r="AC943" s="73"/>
      <c r="AD943" s="73"/>
      <c r="AE943" s="693"/>
      <c r="AF943" s="693"/>
      <c r="AG943" s="693"/>
      <c r="AH943" s="32"/>
      <c r="AI943" s="103"/>
      <c r="AJ943" s="46"/>
      <c r="AK943" s="33"/>
      <c r="AL943" s="51"/>
      <c r="AM943" s="130"/>
      <c r="AN943" s="22"/>
      <c r="AO943" s="73"/>
      <c r="AP943" s="73"/>
      <c r="AQ943" s="73"/>
      <c r="AR943" s="693"/>
      <c r="AS943" s="693"/>
      <c r="AT943" s="693"/>
      <c r="AU943" s="32"/>
      <c r="AV943" s="103"/>
      <c r="AW943" s="46"/>
      <c r="AX943" s="33"/>
      <c r="AY943" s="51"/>
      <c r="AZ943" s="130"/>
      <c r="BA943" s="22"/>
      <c r="BB943" s="73"/>
      <c r="BC943" s="73"/>
      <c r="BD943" s="73"/>
      <c r="BE943" s="693"/>
      <c r="BF943" s="693"/>
      <c r="BG943" s="693"/>
      <c r="BH943" s="32"/>
      <c r="BI943" s="103"/>
      <c r="BJ943" s="46"/>
      <c r="BK943" s="33"/>
      <c r="BL943" s="51"/>
      <c r="BM943" s="130"/>
    </row>
    <row r="944" spans="1:65" s="5" customFormat="1" ht="12.75" customHeight="1" x14ac:dyDescent="0.2">
      <c r="A944" s="21"/>
      <c r="B944" s="73"/>
      <c r="C944" s="73"/>
      <c r="D944" s="73"/>
      <c r="E944" s="45"/>
      <c r="F944" s="45"/>
      <c r="G944" s="45"/>
      <c r="H944" s="55"/>
      <c r="I944" s="112"/>
      <c r="J944" s="46"/>
      <c r="K944" s="134"/>
      <c r="L944" s="134"/>
      <c r="M944" s="49"/>
      <c r="N944" s="21"/>
      <c r="O944" s="73"/>
      <c r="P944" s="73"/>
      <c r="Q944" s="73"/>
      <c r="R944" s="45"/>
      <c r="S944" s="45"/>
      <c r="T944" s="45"/>
      <c r="U944" s="55"/>
      <c r="V944" s="112"/>
      <c r="W944" s="46"/>
      <c r="X944" s="134"/>
      <c r="Y944" s="134"/>
      <c r="Z944" s="49"/>
      <c r="AA944" s="21"/>
      <c r="AB944" s="73"/>
      <c r="AC944" s="73"/>
      <c r="AD944" s="73"/>
      <c r="AE944" s="45"/>
      <c r="AF944" s="45"/>
      <c r="AG944" s="45"/>
      <c r="AH944" s="55"/>
      <c r="AI944" s="112"/>
      <c r="AJ944" s="46"/>
      <c r="AK944" s="134"/>
      <c r="AL944" s="134"/>
      <c r="AM944" s="49"/>
      <c r="AN944" s="21"/>
      <c r="AO944" s="73"/>
      <c r="AP944" s="73"/>
      <c r="AQ944" s="73"/>
      <c r="AR944" s="45"/>
      <c r="AS944" s="45"/>
      <c r="AT944" s="45"/>
      <c r="AU944" s="55"/>
      <c r="AV944" s="112"/>
      <c r="AW944" s="46"/>
      <c r="AX944" s="134"/>
      <c r="AY944" s="134"/>
      <c r="AZ944" s="49"/>
      <c r="BA944" s="21"/>
      <c r="BB944" s="73"/>
      <c r="BC944" s="73"/>
      <c r="BD944" s="73"/>
      <c r="BE944" s="45"/>
      <c r="BF944" s="45"/>
      <c r="BG944" s="45"/>
      <c r="BH944" s="55"/>
      <c r="BI944" s="112"/>
      <c r="BJ944" s="46"/>
      <c r="BK944" s="134"/>
      <c r="BL944" s="134"/>
      <c r="BM944" s="49"/>
    </row>
    <row r="945" spans="1:65" s="5" customFormat="1" ht="12.75" customHeight="1" x14ac:dyDescent="0.2">
      <c r="A945" s="21"/>
      <c r="B945" s="73"/>
      <c r="C945" s="73"/>
      <c r="D945" s="73"/>
      <c r="E945" s="21"/>
      <c r="H945" s="55"/>
      <c r="I945" s="112"/>
      <c r="J945" s="46"/>
      <c r="K945" s="134"/>
      <c r="L945" s="134"/>
      <c r="M945" s="49"/>
      <c r="N945" s="21"/>
      <c r="O945" s="73"/>
      <c r="P945" s="73"/>
      <c r="Q945" s="73"/>
      <c r="R945" s="21"/>
      <c r="U945" s="55"/>
      <c r="V945" s="112"/>
      <c r="W945" s="46"/>
      <c r="X945" s="134"/>
      <c r="Y945" s="134"/>
      <c r="Z945" s="49"/>
      <c r="AA945" s="21"/>
      <c r="AB945" s="73"/>
      <c r="AC945" s="73"/>
      <c r="AD945" s="73"/>
      <c r="AE945" s="21"/>
      <c r="AH945" s="55"/>
      <c r="AI945" s="112"/>
      <c r="AJ945" s="46"/>
      <c r="AK945" s="134"/>
      <c r="AL945" s="134"/>
      <c r="AM945" s="49"/>
      <c r="AN945" s="21"/>
      <c r="AO945" s="73"/>
      <c r="AP945" s="73"/>
      <c r="AQ945" s="73"/>
      <c r="AR945" s="21"/>
      <c r="AU945" s="55"/>
      <c r="AV945" s="112"/>
      <c r="AW945" s="46"/>
      <c r="AX945" s="134"/>
      <c r="AY945" s="134"/>
      <c r="AZ945" s="49"/>
      <c r="BA945" s="21"/>
      <c r="BB945" s="73"/>
      <c r="BC945" s="73"/>
      <c r="BD945" s="73"/>
      <c r="BE945" s="21"/>
      <c r="BH945" s="55"/>
      <c r="BI945" s="112"/>
      <c r="BJ945" s="46"/>
      <c r="BK945" s="134"/>
      <c r="BL945" s="134"/>
      <c r="BM945" s="49"/>
    </row>
    <row r="946" spans="1:65" s="5" customFormat="1" ht="12.75" customHeight="1" x14ac:dyDescent="0.2">
      <c r="A946" s="21"/>
      <c r="B946" s="73"/>
      <c r="C946" s="73"/>
      <c r="D946" s="73"/>
      <c r="H946" s="47"/>
      <c r="I946" s="47"/>
      <c r="J946" s="47"/>
      <c r="K946" s="47"/>
      <c r="L946" s="47"/>
      <c r="M946" s="47"/>
      <c r="N946" s="21"/>
      <c r="O946" s="73"/>
      <c r="P946" s="73"/>
      <c r="Q946" s="73"/>
      <c r="U946" s="47"/>
      <c r="V946" s="47"/>
      <c r="W946" s="47"/>
      <c r="X946" s="47"/>
      <c r="Y946" s="47"/>
      <c r="Z946" s="47"/>
      <c r="AA946" s="21"/>
      <c r="AB946" s="73"/>
      <c r="AC946" s="73"/>
      <c r="AD946" s="73"/>
      <c r="AH946" s="47"/>
      <c r="AI946" s="47"/>
      <c r="AJ946" s="47"/>
      <c r="AK946" s="47"/>
      <c r="AL946" s="47"/>
      <c r="AM946" s="47"/>
      <c r="AN946" s="21"/>
      <c r="AO946" s="73"/>
      <c r="AP946" s="73"/>
      <c r="AQ946" s="73"/>
      <c r="AU946" s="47"/>
      <c r="AV946" s="47"/>
      <c r="AW946" s="47"/>
      <c r="AX946" s="47"/>
      <c r="AY946" s="47"/>
      <c r="AZ946" s="47"/>
      <c r="BA946" s="21"/>
      <c r="BB946" s="73"/>
      <c r="BC946" s="73"/>
      <c r="BD946" s="73"/>
      <c r="BH946" s="47"/>
      <c r="BI946" s="47"/>
      <c r="BJ946" s="47"/>
      <c r="BK946" s="47"/>
      <c r="BL946" s="47"/>
      <c r="BM946" s="47"/>
    </row>
    <row r="947" spans="1:65" s="5" customFormat="1" x14ac:dyDescent="0.2">
      <c r="A947" s="23"/>
      <c r="B947" s="73"/>
      <c r="C947" s="73"/>
      <c r="D947" s="73"/>
      <c r="H947" s="73"/>
      <c r="I947" s="109"/>
      <c r="J947" s="21"/>
      <c r="K947" s="130"/>
      <c r="L947" s="51"/>
      <c r="M947" s="59"/>
      <c r="N947" s="23"/>
      <c r="O947" s="73"/>
      <c r="P947" s="73"/>
      <c r="Q947" s="73"/>
      <c r="U947" s="73"/>
      <c r="V947" s="109"/>
      <c r="W947" s="21"/>
      <c r="X947" s="130"/>
      <c r="Y947" s="51"/>
      <c r="Z947" s="59"/>
      <c r="AA947" s="23"/>
      <c r="AB947" s="73"/>
      <c r="AC947" s="73"/>
      <c r="AD947" s="73"/>
      <c r="AH947" s="73"/>
      <c r="AI947" s="109"/>
      <c r="AJ947" s="21"/>
      <c r="AK947" s="130"/>
      <c r="AL947" s="51"/>
      <c r="AM947" s="59"/>
      <c r="AN947" s="23"/>
      <c r="AO947" s="73"/>
      <c r="AP947" s="73"/>
      <c r="AQ947" s="73"/>
      <c r="AU947" s="73"/>
      <c r="AV947" s="109"/>
      <c r="AW947" s="21"/>
      <c r="AX947" s="130"/>
      <c r="AY947" s="51"/>
      <c r="AZ947" s="59"/>
      <c r="BA947" s="23"/>
      <c r="BB947" s="73"/>
      <c r="BC947" s="73"/>
      <c r="BD947" s="73"/>
      <c r="BH947" s="73"/>
      <c r="BI947" s="109"/>
      <c r="BJ947" s="21"/>
      <c r="BK947" s="130"/>
      <c r="BL947" s="51"/>
      <c r="BM947" s="59"/>
    </row>
    <row r="948" spans="1:65" s="36" customFormat="1" ht="12.75" customHeight="1" x14ac:dyDescent="0.2">
      <c r="A948" s="23"/>
      <c r="B948" s="73"/>
      <c r="C948" s="73"/>
      <c r="D948" s="73"/>
      <c r="E948" s="5"/>
      <c r="F948" s="5"/>
      <c r="G948" s="5"/>
      <c r="H948" s="32"/>
      <c r="I948" s="103"/>
      <c r="J948" s="46"/>
      <c r="K948" s="33"/>
      <c r="L948" s="51"/>
      <c r="M948" s="130"/>
      <c r="N948" s="23"/>
      <c r="O948" s="73"/>
      <c r="P948" s="73"/>
      <c r="Q948" s="73"/>
      <c r="R948" s="5"/>
      <c r="S948" s="5"/>
      <c r="T948" s="5"/>
      <c r="U948" s="32"/>
      <c r="V948" s="103"/>
      <c r="W948" s="46"/>
      <c r="X948" s="33"/>
      <c r="Y948" s="51"/>
      <c r="Z948" s="130"/>
      <c r="AA948" s="23"/>
      <c r="AB948" s="73"/>
      <c r="AC948" s="73"/>
      <c r="AD948" s="73"/>
      <c r="AE948" s="5"/>
      <c r="AF948" s="5"/>
      <c r="AG948" s="5"/>
      <c r="AH948" s="32"/>
      <c r="AI948" s="103"/>
      <c r="AJ948" s="46"/>
      <c r="AK948" s="33"/>
      <c r="AL948" s="51"/>
      <c r="AM948" s="130"/>
      <c r="AN948" s="23"/>
      <c r="AO948" s="73"/>
      <c r="AP948" s="73"/>
      <c r="AQ948" s="73"/>
      <c r="AR948" s="5"/>
      <c r="AS948" s="5"/>
      <c r="AT948" s="5"/>
      <c r="AU948" s="32"/>
      <c r="AV948" s="103"/>
      <c r="AW948" s="46"/>
      <c r="AX948" s="33"/>
      <c r="AY948" s="51"/>
      <c r="AZ948" s="130"/>
      <c r="BA948" s="23"/>
      <c r="BB948" s="73"/>
      <c r="BC948" s="73"/>
      <c r="BD948" s="73"/>
      <c r="BE948" s="5"/>
      <c r="BF948" s="5"/>
      <c r="BG948" s="5"/>
      <c r="BH948" s="32"/>
      <c r="BI948" s="103"/>
      <c r="BJ948" s="46"/>
      <c r="BK948" s="33"/>
      <c r="BL948" s="51"/>
      <c r="BM948" s="130"/>
    </row>
    <row r="949" spans="1:65" s="36" customFormat="1" ht="12.75" customHeight="1" x14ac:dyDescent="0.2">
      <c r="A949" s="23"/>
      <c r="B949" s="73"/>
      <c r="C949" s="73"/>
      <c r="D949" s="73"/>
      <c r="E949" s="5"/>
      <c r="F949" s="5"/>
      <c r="G949" s="5"/>
      <c r="H949" s="55"/>
      <c r="I949" s="100"/>
      <c r="J949" s="45"/>
      <c r="K949" s="134"/>
      <c r="L949" s="134"/>
      <c r="M949" s="49"/>
      <c r="N949" s="23"/>
      <c r="O949" s="73"/>
      <c r="P949" s="73"/>
      <c r="Q949" s="73"/>
      <c r="R949" s="5"/>
      <c r="S949" s="5"/>
      <c r="T949" s="5"/>
      <c r="U949" s="55"/>
      <c r="V949" s="100"/>
      <c r="W949" s="45"/>
      <c r="X949" s="134"/>
      <c r="Y949" s="134"/>
      <c r="Z949" s="49"/>
      <c r="AA949" s="23"/>
      <c r="AB949" s="73"/>
      <c r="AC949" s="73"/>
      <c r="AD949" s="73"/>
      <c r="AE949" s="5"/>
      <c r="AF949" s="5"/>
      <c r="AG949" s="5"/>
      <c r="AH949" s="55"/>
      <c r="AI949" s="100"/>
      <c r="AJ949" s="45"/>
      <c r="AK949" s="134"/>
      <c r="AL949" s="134"/>
      <c r="AM949" s="49"/>
      <c r="AN949" s="23"/>
      <c r="AO949" s="73"/>
      <c r="AP949" s="73"/>
      <c r="AQ949" s="73"/>
      <c r="AR949" s="5"/>
      <c r="AS949" s="5"/>
      <c r="AT949" s="5"/>
      <c r="AU949" s="55"/>
      <c r="AV949" s="100"/>
      <c r="AW949" s="45"/>
      <c r="AX949" s="134"/>
      <c r="AY949" s="134"/>
      <c r="AZ949" s="49"/>
      <c r="BA949" s="23"/>
      <c r="BB949" s="73"/>
      <c r="BC949" s="73"/>
      <c r="BD949" s="73"/>
      <c r="BE949" s="5"/>
      <c r="BF949" s="5"/>
      <c r="BG949" s="5"/>
      <c r="BH949" s="55"/>
      <c r="BI949" s="100"/>
      <c r="BJ949" s="45"/>
      <c r="BK949" s="134"/>
      <c r="BL949" s="134"/>
      <c r="BM949" s="49"/>
    </row>
    <row r="950" spans="1:65" s="36" customFormat="1" ht="12.75" customHeight="1" x14ac:dyDescent="0.2">
      <c r="A950" s="23"/>
      <c r="B950" s="73"/>
      <c r="C950" s="73"/>
      <c r="D950" s="73"/>
      <c r="E950" s="5"/>
      <c r="F950" s="5"/>
      <c r="G950" s="5"/>
      <c r="H950" s="55"/>
      <c r="I950" s="100"/>
      <c r="J950" s="45"/>
      <c r="K950" s="134"/>
      <c r="L950" s="134"/>
      <c r="M950" s="49"/>
      <c r="N950" s="23"/>
      <c r="O950" s="73"/>
      <c r="P950" s="73"/>
      <c r="Q950" s="73"/>
      <c r="R950" s="5"/>
      <c r="S950" s="5"/>
      <c r="T950" s="5"/>
      <c r="U950" s="55"/>
      <c r="V950" s="100"/>
      <c r="W950" s="45"/>
      <c r="X950" s="134"/>
      <c r="Y950" s="134"/>
      <c r="Z950" s="49"/>
      <c r="AA950" s="23"/>
      <c r="AB950" s="73"/>
      <c r="AC950" s="73"/>
      <c r="AD950" s="73"/>
      <c r="AE950" s="5"/>
      <c r="AF950" s="5"/>
      <c r="AG950" s="5"/>
      <c r="AH950" s="55"/>
      <c r="AI950" s="100"/>
      <c r="AJ950" s="45"/>
      <c r="AK950" s="134"/>
      <c r="AL950" s="134"/>
      <c r="AM950" s="49"/>
      <c r="AN950" s="23"/>
      <c r="AO950" s="73"/>
      <c r="AP950" s="73"/>
      <c r="AQ950" s="73"/>
      <c r="AR950" s="5"/>
      <c r="AS950" s="5"/>
      <c r="AT950" s="5"/>
      <c r="AU950" s="55"/>
      <c r="AV950" s="100"/>
      <c r="AW950" s="45"/>
      <c r="AX950" s="134"/>
      <c r="AY950" s="134"/>
      <c r="AZ950" s="49"/>
      <c r="BA950" s="23"/>
      <c r="BB950" s="73"/>
      <c r="BC950" s="73"/>
      <c r="BD950" s="73"/>
      <c r="BE950" s="5"/>
      <c r="BF950" s="5"/>
      <c r="BG950" s="5"/>
      <c r="BH950" s="55"/>
      <c r="BI950" s="100"/>
      <c r="BJ950" s="45"/>
      <c r="BK950" s="134"/>
      <c r="BL950" s="134"/>
      <c r="BM950" s="49"/>
    </row>
    <row r="951" spans="1:65" s="36" customFormat="1" ht="12.75" customHeight="1" x14ac:dyDescent="0.2">
      <c r="A951" s="21"/>
      <c r="B951" s="73"/>
      <c r="C951" s="73"/>
      <c r="D951" s="73"/>
      <c r="E951" s="5"/>
      <c r="F951" s="5"/>
      <c r="G951" s="5"/>
      <c r="H951" s="47"/>
      <c r="I951" s="47"/>
      <c r="J951" s="47"/>
      <c r="K951" s="47"/>
      <c r="L951" s="47"/>
      <c r="M951" s="47"/>
      <c r="N951" s="21"/>
      <c r="O951" s="73"/>
      <c r="P951" s="73"/>
      <c r="Q951" s="73"/>
      <c r="R951" s="5"/>
      <c r="S951" s="5"/>
      <c r="T951" s="5"/>
      <c r="U951" s="47"/>
      <c r="V951" s="47"/>
      <c r="W951" s="47"/>
      <c r="X951" s="47"/>
      <c r="Y951" s="47"/>
      <c r="Z951" s="47"/>
      <c r="AA951" s="21"/>
      <c r="AB951" s="73"/>
      <c r="AC951" s="73"/>
      <c r="AD951" s="73"/>
      <c r="AE951" s="5"/>
      <c r="AF951" s="5"/>
      <c r="AG951" s="5"/>
      <c r="AH951" s="47"/>
      <c r="AI951" s="47"/>
      <c r="AJ951" s="47"/>
      <c r="AK951" s="47"/>
      <c r="AL951" s="47"/>
      <c r="AM951" s="47"/>
      <c r="AN951" s="21"/>
      <c r="AO951" s="73"/>
      <c r="AP951" s="73"/>
      <c r="AQ951" s="73"/>
      <c r="AR951" s="5"/>
      <c r="AS951" s="5"/>
      <c r="AT951" s="5"/>
      <c r="AU951" s="47"/>
      <c r="AV951" s="47"/>
      <c r="AW951" s="47"/>
      <c r="AX951" s="47"/>
      <c r="AY951" s="47"/>
      <c r="AZ951" s="47"/>
      <c r="BA951" s="21"/>
      <c r="BB951" s="73"/>
      <c r="BC951" s="73"/>
      <c r="BD951" s="73"/>
      <c r="BE951" s="5"/>
      <c r="BF951" s="5"/>
      <c r="BG951" s="5"/>
      <c r="BH951" s="47"/>
      <c r="BI951" s="47"/>
      <c r="BJ951" s="47"/>
      <c r="BK951" s="47"/>
      <c r="BL951" s="47"/>
      <c r="BM951" s="47"/>
    </row>
    <row r="952" spans="1:65" s="5" customFormat="1" x14ac:dyDescent="0.2">
      <c r="A952" s="22"/>
      <c r="B952" s="73"/>
      <c r="C952" s="73"/>
      <c r="D952" s="73"/>
      <c r="E952" s="693"/>
      <c r="F952" s="693"/>
      <c r="G952" s="693"/>
      <c r="H952" s="73"/>
      <c r="I952" s="109"/>
      <c r="J952" s="21"/>
      <c r="K952" s="130"/>
      <c r="L952" s="51"/>
      <c r="M952" s="59"/>
      <c r="N952" s="22"/>
      <c r="O952" s="73"/>
      <c r="P952" s="73"/>
      <c r="Q952" s="73"/>
      <c r="R952" s="693"/>
      <c r="S952" s="693"/>
      <c r="T952" s="693"/>
      <c r="U952" s="73"/>
      <c r="V952" s="109"/>
      <c r="W952" s="21"/>
      <c r="X952" s="130"/>
      <c r="Y952" s="51"/>
      <c r="Z952" s="59"/>
      <c r="AA952" s="22"/>
      <c r="AB952" s="73"/>
      <c r="AC952" s="73"/>
      <c r="AD952" s="73"/>
      <c r="AE952" s="693"/>
      <c r="AF952" s="693"/>
      <c r="AG952" s="693"/>
      <c r="AH952" s="73"/>
      <c r="AI952" s="109"/>
      <c r="AJ952" s="21"/>
      <c r="AK952" s="130"/>
      <c r="AL952" s="51"/>
      <c r="AM952" s="59"/>
      <c r="AN952" s="22"/>
      <c r="AO952" s="73"/>
      <c r="AP952" s="73"/>
      <c r="AQ952" s="73"/>
      <c r="AR952" s="693"/>
      <c r="AS952" s="693"/>
      <c r="AT952" s="693"/>
      <c r="AU952" s="73"/>
      <c r="AV952" s="109"/>
      <c r="AW952" s="21"/>
      <c r="AX952" s="130"/>
      <c r="AY952" s="51"/>
      <c r="AZ952" s="59"/>
      <c r="BA952" s="22"/>
      <c r="BB952" s="73"/>
      <c r="BC952" s="73"/>
      <c r="BD952" s="73"/>
      <c r="BE952" s="693"/>
      <c r="BF952" s="693"/>
      <c r="BG952" s="693"/>
      <c r="BH952" s="73"/>
      <c r="BI952" s="109"/>
      <c r="BJ952" s="21"/>
      <c r="BK952" s="130"/>
      <c r="BL952" s="51"/>
      <c r="BM952" s="59"/>
    </row>
    <row r="953" spans="1:65" s="5" customFormat="1" ht="12.75" customHeight="1" x14ac:dyDescent="0.2">
      <c r="A953" s="21"/>
      <c r="B953" s="73"/>
      <c r="C953" s="73"/>
      <c r="D953" s="73"/>
      <c r="E953" s="689"/>
      <c r="F953" s="689"/>
      <c r="G953" s="689"/>
      <c r="H953" s="32"/>
      <c r="I953" s="103"/>
      <c r="J953" s="46"/>
      <c r="K953" s="33"/>
      <c r="L953" s="51"/>
      <c r="M953" s="130"/>
      <c r="N953" s="21"/>
      <c r="O953" s="73"/>
      <c r="P953" s="73"/>
      <c r="Q953" s="73"/>
      <c r="R953" s="689"/>
      <c r="S953" s="689"/>
      <c r="T953" s="689"/>
      <c r="U953" s="32"/>
      <c r="V953" s="103"/>
      <c r="W953" s="46"/>
      <c r="X953" s="33"/>
      <c r="Y953" s="51"/>
      <c r="Z953" s="130"/>
      <c r="AA953" s="21"/>
      <c r="AB953" s="73"/>
      <c r="AC953" s="73"/>
      <c r="AD953" s="73"/>
      <c r="AE953" s="689"/>
      <c r="AF953" s="689"/>
      <c r="AG953" s="689"/>
      <c r="AH953" s="32"/>
      <c r="AI953" s="103"/>
      <c r="AJ953" s="46"/>
      <c r="AK953" s="33"/>
      <c r="AL953" s="51"/>
      <c r="AM953" s="130"/>
      <c r="AN953" s="21"/>
      <c r="AO953" s="73"/>
      <c r="AP953" s="73"/>
      <c r="AQ953" s="73"/>
      <c r="AR953" s="689"/>
      <c r="AS953" s="689"/>
      <c r="AT953" s="689"/>
      <c r="AU953" s="32"/>
      <c r="AV953" s="103"/>
      <c r="AW953" s="46"/>
      <c r="AX953" s="33"/>
      <c r="AY953" s="51"/>
      <c r="AZ953" s="130"/>
      <c r="BA953" s="21"/>
      <c r="BB953" s="73"/>
      <c r="BC953" s="73"/>
      <c r="BD953" s="73"/>
      <c r="BE953" s="689"/>
      <c r="BF953" s="689"/>
      <c r="BG953" s="689"/>
      <c r="BH953" s="32"/>
      <c r="BI953" s="103"/>
      <c r="BJ953" s="46"/>
      <c r="BK953" s="33"/>
      <c r="BL953" s="51"/>
      <c r="BM953" s="130"/>
    </row>
    <row r="954" spans="1:65" s="5" customFormat="1" ht="12.75" customHeight="1" x14ac:dyDescent="0.2">
      <c r="A954" s="21"/>
      <c r="B954" s="73"/>
      <c r="C954" s="73"/>
      <c r="D954" s="73"/>
      <c r="H954" s="55"/>
      <c r="I954" s="112"/>
      <c r="J954" s="46"/>
      <c r="K954" s="134"/>
      <c r="L954" s="134"/>
      <c r="M954" s="49"/>
      <c r="N954" s="21"/>
      <c r="O954" s="73"/>
      <c r="P954" s="73"/>
      <c r="Q954" s="73"/>
      <c r="U954" s="55"/>
      <c r="V954" s="112"/>
      <c r="W954" s="46"/>
      <c r="X954" s="134"/>
      <c r="Y954" s="134"/>
      <c r="Z954" s="49"/>
      <c r="AA954" s="21"/>
      <c r="AB954" s="73"/>
      <c r="AC954" s="73"/>
      <c r="AD954" s="73"/>
      <c r="AH954" s="55"/>
      <c r="AI954" s="112"/>
      <c r="AJ954" s="46"/>
      <c r="AK954" s="134"/>
      <c r="AL954" s="134"/>
      <c r="AM954" s="49"/>
      <c r="AN954" s="21"/>
      <c r="AO954" s="73"/>
      <c r="AP954" s="73"/>
      <c r="AQ954" s="73"/>
      <c r="AU954" s="55"/>
      <c r="AV954" s="112"/>
      <c r="AW954" s="46"/>
      <c r="AX954" s="134"/>
      <c r="AY954" s="134"/>
      <c r="AZ954" s="49"/>
      <c r="BA954" s="21"/>
      <c r="BB954" s="73"/>
      <c r="BC954" s="73"/>
      <c r="BD954" s="73"/>
      <c r="BH954" s="55"/>
      <c r="BI954" s="112"/>
      <c r="BJ954" s="46"/>
      <c r="BK954" s="134"/>
      <c r="BL954" s="134"/>
      <c r="BM954" s="49"/>
    </row>
    <row r="955" spans="1:65" s="5" customFormat="1" ht="12.75" customHeight="1" x14ac:dyDescent="0.2">
      <c r="B955" s="24"/>
      <c r="C955" s="24"/>
      <c r="D955" s="24"/>
      <c r="H955" s="55"/>
      <c r="I955" s="112"/>
      <c r="J955" s="46"/>
      <c r="K955" s="134"/>
      <c r="L955" s="134"/>
      <c r="M955" s="49"/>
      <c r="O955" s="24"/>
      <c r="P955" s="24"/>
      <c r="Q955" s="24"/>
      <c r="U955" s="55"/>
      <c r="V955" s="112"/>
      <c r="W955" s="46"/>
      <c r="X955" s="134"/>
      <c r="Y955" s="134"/>
      <c r="Z955" s="49"/>
      <c r="AB955" s="24"/>
      <c r="AC955" s="24"/>
      <c r="AD955" s="24"/>
      <c r="AH955" s="55"/>
      <c r="AI955" s="112"/>
      <c r="AJ955" s="46"/>
      <c r="AK955" s="134"/>
      <c r="AL955" s="134"/>
      <c r="AM955" s="49"/>
      <c r="AO955" s="24"/>
      <c r="AP955" s="24"/>
      <c r="AQ955" s="24"/>
      <c r="AU955" s="55"/>
      <c r="AV955" s="112"/>
      <c r="AW955" s="46"/>
      <c r="AX955" s="134"/>
      <c r="AY955" s="134"/>
      <c r="AZ955" s="49"/>
      <c r="BB955" s="24"/>
      <c r="BC955" s="24"/>
      <c r="BD955" s="24"/>
      <c r="BH955" s="55"/>
      <c r="BI955" s="112"/>
      <c r="BJ955" s="46"/>
      <c r="BK955" s="134"/>
      <c r="BL955" s="134"/>
      <c r="BM955" s="49"/>
    </row>
    <row r="956" spans="1:65" s="5" customFormat="1" ht="12.75" customHeight="1" x14ac:dyDescent="0.2">
      <c r="A956" s="21"/>
      <c r="B956" s="73"/>
      <c r="C956" s="73"/>
      <c r="D956" s="73"/>
      <c r="H956" s="47"/>
      <c r="I956" s="47"/>
      <c r="J956" s="47"/>
      <c r="K956" s="47"/>
      <c r="L956" s="47"/>
      <c r="M956" s="47"/>
      <c r="N956" s="21"/>
      <c r="O956" s="73"/>
      <c r="P956" s="73"/>
      <c r="Q956" s="73"/>
      <c r="U956" s="47"/>
      <c r="V956" s="47"/>
      <c r="W956" s="47"/>
      <c r="X956" s="47"/>
      <c r="Y956" s="47"/>
      <c r="Z956" s="47"/>
      <c r="AA956" s="21"/>
      <c r="AB956" s="73"/>
      <c r="AC956" s="73"/>
      <c r="AD956" s="73"/>
      <c r="AH956" s="47"/>
      <c r="AI956" s="47"/>
      <c r="AJ956" s="47"/>
      <c r="AK956" s="47"/>
      <c r="AL956" s="47"/>
      <c r="AM956" s="47"/>
      <c r="AN956" s="21"/>
      <c r="AO956" s="73"/>
      <c r="AP956" s="73"/>
      <c r="AQ956" s="73"/>
      <c r="AU956" s="47"/>
      <c r="AV956" s="47"/>
      <c r="AW956" s="47"/>
      <c r="AX956" s="47"/>
      <c r="AY956" s="47"/>
      <c r="AZ956" s="47"/>
      <c r="BA956" s="21"/>
      <c r="BB956" s="73"/>
      <c r="BC956" s="73"/>
      <c r="BD956" s="73"/>
      <c r="BH956" s="47"/>
      <c r="BI956" s="47"/>
      <c r="BJ956" s="47"/>
      <c r="BK956" s="47"/>
      <c r="BL956" s="47"/>
      <c r="BM956" s="47"/>
    </row>
    <row r="957" spans="1:65" s="5" customFormat="1" x14ac:dyDescent="0.2">
      <c r="A957" s="21"/>
      <c r="B957" s="73"/>
      <c r="C957" s="73"/>
      <c r="D957" s="73"/>
      <c r="H957" s="73"/>
      <c r="I957" s="109"/>
      <c r="J957" s="21"/>
      <c r="K957" s="130"/>
      <c r="L957" s="51"/>
      <c r="M957" s="59"/>
      <c r="N957" s="21"/>
      <c r="O957" s="73"/>
      <c r="P957" s="73"/>
      <c r="Q957" s="73"/>
      <c r="U957" s="73"/>
      <c r="V957" s="109"/>
      <c r="W957" s="21"/>
      <c r="X957" s="130"/>
      <c r="Y957" s="51"/>
      <c r="Z957" s="59"/>
      <c r="AA957" s="21"/>
      <c r="AB957" s="73"/>
      <c r="AC957" s="73"/>
      <c r="AD957" s="73"/>
      <c r="AH957" s="73"/>
      <c r="AI957" s="109"/>
      <c r="AJ957" s="21"/>
      <c r="AK957" s="130"/>
      <c r="AL957" s="51"/>
      <c r="AM957" s="59"/>
      <c r="AN957" s="21"/>
      <c r="AO957" s="73"/>
      <c r="AP957" s="73"/>
      <c r="AQ957" s="73"/>
      <c r="AU957" s="73"/>
      <c r="AV957" s="109"/>
      <c r="AW957" s="21"/>
      <c r="AX957" s="130"/>
      <c r="AY957" s="51"/>
      <c r="AZ957" s="59"/>
      <c r="BA957" s="21"/>
      <c r="BB957" s="73"/>
      <c r="BC957" s="73"/>
      <c r="BD957" s="73"/>
      <c r="BH957" s="73"/>
      <c r="BI957" s="109"/>
      <c r="BJ957" s="21"/>
      <c r="BK957" s="130"/>
      <c r="BL957" s="51"/>
      <c r="BM957" s="59"/>
    </row>
    <row r="958" spans="1:65" s="5" customFormat="1" ht="12.75" customHeight="1" x14ac:dyDescent="0.2">
      <c r="A958" s="21"/>
      <c r="B958" s="73"/>
      <c r="C958" s="73"/>
      <c r="D958" s="73"/>
      <c r="H958" s="32"/>
      <c r="I958" s="103"/>
      <c r="J958" s="46"/>
      <c r="K958" s="33"/>
      <c r="L958" s="51"/>
      <c r="M958" s="130"/>
      <c r="N958" s="21"/>
      <c r="O958" s="73"/>
      <c r="P958" s="73"/>
      <c r="Q958" s="73"/>
      <c r="U958" s="32"/>
      <c r="V958" s="103"/>
      <c r="W958" s="46"/>
      <c r="X958" s="33"/>
      <c r="Y958" s="51"/>
      <c r="Z958" s="130"/>
      <c r="AA958" s="21"/>
      <c r="AB958" s="73"/>
      <c r="AC958" s="73"/>
      <c r="AD958" s="73"/>
      <c r="AH958" s="32"/>
      <c r="AI958" s="103"/>
      <c r="AJ958" s="46"/>
      <c r="AK958" s="33"/>
      <c r="AL958" s="51"/>
      <c r="AM958" s="130"/>
      <c r="AN958" s="21"/>
      <c r="AO958" s="73"/>
      <c r="AP958" s="73"/>
      <c r="AQ958" s="73"/>
      <c r="AU958" s="32"/>
      <c r="AV958" s="103"/>
      <c r="AW958" s="46"/>
      <c r="AX958" s="33"/>
      <c r="AY958" s="51"/>
      <c r="AZ958" s="130"/>
      <c r="BA958" s="21"/>
      <c r="BB958" s="73"/>
      <c r="BC958" s="73"/>
      <c r="BD958" s="73"/>
      <c r="BH958" s="32"/>
      <c r="BI958" s="103"/>
      <c r="BJ958" s="46"/>
      <c r="BK958" s="33"/>
      <c r="BL958" s="51"/>
      <c r="BM958" s="130"/>
    </row>
    <row r="959" spans="1:65" s="5" customFormat="1" ht="12.75" customHeight="1" x14ac:dyDescent="0.2">
      <c r="A959" s="21"/>
      <c r="B959" s="73"/>
      <c r="C959" s="73"/>
      <c r="D959" s="73"/>
      <c r="H959" s="55"/>
      <c r="I959" s="112"/>
      <c r="J959" s="21"/>
      <c r="K959" s="51"/>
      <c r="L959" s="51"/>
      <c r="M959" s="59"/>
      <c r="N959" s="21"/>
      <c r="O959" s="73"/>
      <c r="P959" s="73"/>
      <c r="Q959" s="73"/>
      <c r="U959" s="55"/>
      <c r="V959" s="112"/>
      <c r="W959" s="21"/>
      <c r="X959" s="51"/>
      <c r="Y959" s="51"/>
      <c r="Z959" s="59"/>
      <c r="AA959" s="21"/>
      <c r="AB959" s="73"/>
      <c r="AC959" s="73"/>
      <c r="AD959" s="73"/>
      <c r="AH959" s="55"/>
      <c r="AI959" s="112"/>
      <c r="AJ959" s="21"/>
      <c r="AK959" s="51"/>
      <c r="AL959" s="51"/>
      <c r="AM959" s="59"/>
      <c r="AN959" s="21"/>
      <c r="AO959" s="73"/>
      <c r="AP959" s="73"/>
      <c r="AQ959" s="73"/>
      <c r="AU959" s="55"/>
      <c r="AV959" s="112"/>
      <c r="AW959" s="21"/>
      <c r="AX959" s="51"/>
      <c r="AY959" s="51"/>
      <c r="AZ959" s="59"/>
      <c r="BA959" s="21"/>
      <c r="BB959" s="73"/>
      <c r="BC959" s="73"/>
      <c r="BD959" s="73"/>
      <c r="BH959" s="55"/>
      <c r="BI959" s="112"/>
      <c r="BJ959" s="21"/>
      <c r="BK959" s="51"/>
      <c r="BL959" s="51"/>
      <c r="BM959" s="59"/>
    </row>
    <row r="960" spans="1:65" s="5" customFormat="1" ht="12.75" customHeight="1" x14ac:dyDescent="0.2">
      <c r="A960" s="23"/>
      <c r="B960" s="73"/>
      <c r="C960" s="73"/>
      <c r="D960" s="73"/>
      <c r="H960" s="55"/>
      <c r="I960" s="112"/>
      <c r="J960" s="21"/>
      <c r="K960" s="51"/>
      <c r="L960" s="51"/>
      <c r="M960" s="59"/>
      <c r="N960" s="23"/>
      <c r="O960" s="73"/>
      <c r="P960" s="73"/>
      <c r="Q960" s="73"/>
      <c r="U960" s="55"/>
      <c r="V960" s="112"/>
      <c r="W960" s="21"/>
      <c r="X960" s="51"/>
      <c r="Y960" s="51"/>
      <c r="Z960" s="59"/>
      <c r="AA960" s="23"/>
      <c r="AB960" s="73"/>
      <c r="AC960" s="73"/>
      <c r="AD960" s="73"/>
      <c r="AH960" s="55"/>
      <c r="AI960" s="112"/>
      <c r="AJ960" s="21"/>
      <c r="AK960" s="51"/>
      <c r="AL960" s="51"/>
      <c r="AM960" s="59"/>
      <c r="AN960" s="23"/>
      <c r="AO960" s="73"/>
      <c r="AP960" s="73"/>
      <c r="AQ960" s="73"/>
      <c r="AU960" s="55"/>
      <c r="AV960" s="112"/>
      <c r="AW960" s="21"/>
      <c r="AX960" s="51"/>
      <c r="AY960" s="51"/>
      <c r="AZ960" s="59"/>
      <c r="BA960" s="23"/>
      <c r="BB960" s="73"/>
      <c r="BC960" s="73"/>
      <c r="BD960" s="73"/>
      <c r="BH960" s="55"/>
      <c r="BI960" s="112"/>
      <c r="BJ960" s="21"/>
      <c r="BK960" s="51"/>
      <c r="BL960" s="51"/>
      <c r="BM960" s="59"/>
    </row>
    <row r="961" spans="1:65" s="5" customFormat="1" x14ac:dyDescent="0.2">
      <c r="B961" s="73"/>
      <c r="C961" s="73"/>
      <c r="D961" s="73"/>
      <c r="H961" s="47"/>
      <c r="I961" s="47"/>
      <c r="J961" s="47"/>
      <c r="K961" s="47"/>
      <c r="L961" s="47"/>
      <c r="M961" s="47"/>
      <c r="O961" s="73"/>
      <c r="P961" s="73"/>
      <c r="Q961" s="73"/>
      <c r="U961" s="47"/>
      <c r="V961" s="47"/>
      <c r="W961" s="47"/>
      <c r="X961" s="47"/>
      <c r="Y961" s="47"/>
      <c r="Z961" s="47"/>
      <c r="AB961" s="73"/>
      <c r="AC961" s="73"/>
      <c r="AD961" s="73"/>
      <c r="AH961" s="47"/>
      <c r="AI961" s="47"/>
      <c r="AJ961" s="47"/>
      <c r="AK961" s="47"/>
      <c r="AL961" s="47"/>
      <c r="AM961" s="47"/>
      <c r="AO961" s="73"/>
      <c r="AP961" s="73"/>
      <c r="AQ961" s="73"/>
      <c r="AU961" s="47"/>
      <c r="AV961" s="47"/>
      <c r="AW961" s="47"/>
      <c r="AX961" s="47"/>
      <c r="AY961" s="47"/>
      <c r="AZ961" s="47"/>
      <c r="BB961" s="73"/>
      <c r="BC961" s="73"/>
      <c r="BD961" s="73"/>
      <c r="BH961" s="47"/>
      <c r="BI961" s="47"/>
      <c r="BJ961" s="47"/>
      <c r="BK961" s="47"/>
      <c r="BL961" s="47"/>
      <c r="BM961" s="47"/>
    </row>
    <row r="962" spans="1:65" s="5" customFormat="1" x14ac:dyDescent="0.2">
      <c r="A962" s="30"/>
      <c r="B962" s="71"/>
      <c r="C962" s="71"/>
      <c r="D962" s="71"/>
      <c r="E962" s="30"/>
      <c r="F962" s="30"/>
      <c r="G962" s="30"/>
      <c r="H962" s="69"/>
      <c r="I962" s="115"/>
      <c r="J962" s="47"/>
      <c r="K962" s="194"/>
      <c r="L962" s="194"/>
      <c r="M962" s="170"/>
      <c r="N962" s="30"/>
      <c r="O962" s="71"/>
      <c r="P962" s="71"/>
      <c r="Q962" s="71"/>
      <c r="R962" s="30"/>
      <c r="S962" s="30"/>
      <c r="T962" s="30"/>
      <c r="U962" s="69"/>
      <c r="V962" s="115"/>
      <c r="W962" s="47"/>
      <c r="X962" s="194"/>
      <c r="Y962" s="194"/>
      <c r="Z962" s="170"/>
      <c r="AA962" s="30"/>
      <c r="AB962" s="71"/>
      <c r="AC962" s="71"/>
      <c r="AD962" s="71"/>
      <c r="AE962" s="30"/>
      <c r="AF962" s="30"/>
      <c r="AG962" s="30"/>
      <c r="AH962" s="69"/>
      <c r="AI962" s="115"/>
      <c r="AJ962" s="47"/>
      <c r="AK962" s="194"/>
      <c r="AL962" s="194"/>
      <c r="AM962" s="170"/>
      <c r="AN962" s="30"/>
      <c r="AO962" s="71"/>
      <c r="AP962" s="71"/>
      <c r="AQ962" s="71"/>
      <c r="AR962" s="30"/>
      <c r="AS962" s="30"/>
      <c r="AT962" s="30"/>
      <c r="AU962" s="69"/>
      <c r="AV962" s="115"/>
      <c r="AW962" s="47"/>
      <c r="AX962" s="194"/>
      <c r="AY962" s="194"/>
      <c r="AZ962" s="170"/>
      <c r="BA962" s="30"/>
      <c r="BB962" s="71"/>
      <c r="BC962" s="71"/>
      <c r="BD962" s="71"/>
      <c r="BE962" s="30"/>
      <c r="BF962" s="30"/>
      <c r="BG962" s="30"/>
      <c r="BH962" s="69"/>
      <c r="BI962" s="115"/>
      <c r="BJ962" s="47"/>
      <c r="BK962" s="194"/>
      <c r="BL962" s="194"/>
      <c r="BM962" s="170"/>
    </row>
    <row r="963" spans="1:65" s="5" customFormat="1" ht="12.75" customHeight="1" x14ac:dyDescent="0.25">
      <c r="A963" s="40"/>
      <c r="B963" s="72"/>
      <c r="C963" s="72"/>
      <c r="D963" s="72"/>
      <c r="E963" s="40"/>
      <c r="F963" s="40"/>
      <c r="G963" s="40"/>
      <c r="H963" s="32"/>
      <c r="I963" s="103"/>
      <c r="J963" s="46"/>
      <c r="K963" s="33"/>
      <c r="L963" s="51"/>
      <c r="M963" s="130"/>
      <c r="N963" s="40"/>
      <c r="O963" s="72"/>
      <c r="P963" s="72"/>
      <c r="Q963" s="72"/>
      <c r="R963" s="40"/>
      <c r="S963" s="40"/>
      <c r="T963" s="40"/>
      <c r="U963" s="32"/>
      <c r="V963" s="103"/>
      <c r="W963" s="46"/>
      <c r="X963" s="33"/>
      <c r="Y963" s="51"/>
      <c r="Z963" s="130"/>
      <c r="AA963" s="40"/>
      <c r="AB963" s="72"/>
      <c r="AC963" s="72"/>
      <c r="AD963" s="72"/>
      <c r="AE963" s="40"/>
      <c r="AF963" s="40"/>
      <c r="AG963" s="40"/>
      <c r="AH963" s="32"/>
      <c r="AI963" s="103"/>
      <c r="AJ963" s="46"/>
      <c r="AK963" s="33"/>
      <c r="AL963" s="51"/>
      <c r="AM963" s="130"/>
      <c r="AN963" s="40"/>
      <c r="AO963" s="72"/>
      <c r="AP963" s="72"/>
      <c r="AQ963" s="72"/>
      <c r="AR963" s="40"/>
      <c r="AS963" s="40"/>
      <c r="AT963" s="40"/>
      <c r="AU963" s="32"/>
      <c r="AV963" s="103"/>
      <c r="AW963" s="46"/>
      <c r="AX963" s="33"/>
      <c r="AY963" s="51"/>
      <c r="AZ963" s="130"/>
      <c r="BA963" s="40"/>
      <c r="BB963" s="72"/>
      <c r="BC963" s="72"/>
      <c r="BD963" s="72"/>
      <c r="BE963" s="40"/>
      <c r="BF963" s="40"/>
      <c r="BG963" s="40"/>
      <c r="BH963" s="32"/>
      <c r="BI963" s="103"/>
      <c r="BJ963" s="46"/>
      <c r="BK963" s="33"/>
      <c r="BL963" s="51"/>
      <c r="BM963" s="130"/>
    </row>
    <row r="964" spans="1:65" s="5" customFormat="1" ht="12.75" customHeight="1" x14ac:dyDescent="0.25">
      <c r="A964" s="8"/>
      <c r="B964" s="77"/>
      <c r="C964" s="77"/>
      <c r="D964" s="77"/>
      <c r="E964" s="229"/>
      <c r="F964" s="229"/>
      <c r="G964" s="229"/>
      <c r="H964" s="55"/>
      <c r="I964" s="112"/>
      <c r="J964" s="46"/>
      <c r="K964" s="37"/>
      <c r="L964" s="134"/>
      <c r="M964" s="59"/>
      <c r="N964" s="8"/>
      <c r="O964" s="77"/>
      <c r="P964" s="77"/>
      <c r="Q964" s="77"/>
      <c r="R964" s="229"/>
      <c r="S964" s="229"/>
      <c r="T964" s="229"/>
      <c r="U964" s="55"/>
      <c r="V964" s="112"/>
      <c r="W964" s="46"/>
      <c r="X964" s="37"/>
      <c r="Y964" s="134"/>
      <c r="Z964" s="59"/>
      <c r="AA964" s="8"/>
      <c r="AB964" s="77"/>
      <c r="AC964" s="77"/>
      <c r="AD964" s="77"/>
      <c r="AE964" s="229"/>
      <c r="AF964" s="229"/>
      <c r="AG964" s="229"/>
      <c r="AH964" s="55"/>
      <c r="AI964" s="112"/>
      <c r="AJ964" s="46"/>
      <c r="AK964" s="37"/>
      <c r="AL964" s="134"/>
      <c r="AM964" s="59"/>
      <c r="AN964" s="8"/>
      <c r="AO964" s="77"/>
      <c r="AP964" s="77"/>
      <c r="AQ964" s="77"/>
      <c r="AR964" s="229"/>
      <c r="AS964" s="229"/>
      <c r="AT964" s="229"/>
      <c r="AU964" s="55"/>
      <c r="AV964" s="112"/>
      <c r="AW964" s="46"/>
      <c r="AX964" s="37"/>
      <c r="AY964" s="134"/>
      <c r="AZ964" s="59"/>
      <c r="BA964" s="8"/>
      <c r="BB964" s="77"/>
      <c r="BC964" s="77"/>
      <c r="BD964" s="77"/>
      <c r="BE964" s="229"/>
      <c r="BF964" s="229"/>
      <c r="BG964" s="229"/>
      <c r="BH964" s="55"/>
      <c r="BI964" s="112"/>
      <c r="BJ964" s="46"/>
      <c r="BK964" s="37"/>
      <c r="BL964" s="134"/>
      <c r="BM964" s="59"/>
    </row>
    <row r="965" spans="1:65" s="5" customFormat="1" ht="12.75" customHeight="1" x14ac:dyDescent="0.2">
      <c r="A965" s="16"/>
      <c r="B965" s="692"/>
      <c r="C965" s="692"/>
      <c r="D965" s="692"/>
      <c r="E965" s="692"/>
      <c r="F965" s="692"/>
      <c r="G965" s="692"/>
      <c r="H965" s="55"/>
      <c r="I965" s="112"/>
      <c r="J965" s="46"/>
      <c r="K965" s="134"/>
      <c r="L965" s="134"/>
      <c r="M965" s="59"/>
      <c r="N965" s="16"/>
      <c r="O965" s="692"/>
      <c r="P965" s="692"/>
      <c r="Q965" s="692"/>
      <c r="R965" s="692"/>
      <c r="S965" s="692"/>
      <c r="T965" s="692"/>
      <c r="U965" s="55"/>
      <c r="V965" s="112"/>
      <c r="W965" s="46"/>
      <c r="X965" s="134"/>
      <c r="Y965" s="134"/>
      <c r="Z965" s="59"/>
      <c r="AA965" s="16"/>
      <c r="AB965" s="692"/>
      <c r="AC965" s="692"/>
      <c r="AD965" s="692"/>
      <c r="AE965" s="692"/>
      <c r="AF965" s="692"/>
      <c r="AG965" s="692"/>
      <c r="AH965" s="55"/>
      <c r="AI965" s="112"/>
      <c r="AJ965" s="46"/>
      <c r="AK965" s="134"/>
      <c r="AL965" s="134"/>
      <c r="AM965" s="59"/>
      <c r="AN965" s="16"/>
      <c r="AO965" s="692"/>
      <c r="AP965" s="692"/>
      <c r="AQ965" s="692"/>
      <c r="AR965" s="692"/>
      <c r="AS965" s="692"/>
      <c r="AT965" s="692"/>
      <c r="AU965" s="55"/>
      <c r="AV965" s="112"/>
      <c r="AW965" s="46"/>
      <c r="AX965" s="134"/>
      <c r="AY965" s="134"/>
      <c r="AZ965" s="59"/>
      <c r="BA965" s="16"/>
      <c r="BB965" s="692"/>
      <c r="BC965" s="692"/>
      <c r="BD965" s="692"/>
      <c r="BE965" s="692"/>
      <c r="BF965" s="692"/>
      <c r="BG965" s="692"/>
      <c r="BH965" s="55"/>
      <c r="BI965" s="112"/>
      <c r="BJ965" s="46"/>
      <c r="BK965" s="134"/>
      <c r="BL965" s="134"/>
      <c r="BM965" s="59"/>
    </row>
    <row r="966" spans="1:65" s="5" customFormat="1" ht="12.75" customHeight="1" x14ac:dyDescent="0.2">
      <c r="A966" s="21"/>
      <c r="B966" s="73"/>
      <c r="C966" s="73"/>
      <c r="D966" s="73"/>
      <c r="H966" s="55"/>
      <c r="I966" s="112"/>
      <c r="J966" s="46"/>
      <c r="K966" s="134"/>
      <c r="L966" s="134"/>
      <c r="M966" s="59"/>
      <c r="N966" s="21"/>
      <c r="O966" s="73"/>
      <c r="P966" s="73"/>
      <c r="Q966" s="73"/>
      <c r="U966" s="55"/>
      <c r="V966" s="112"/>
      <c r="W966" s="46"/>
      <c r="X966" s="134"/>
      <c r="Y966" s="134"/>
      <c r="Z966" s="59"/>
      <c r="AA966" s="21"/>
      <c r="AB966" s="73"/>
      <c r="AC966" s="73"/>
      <c r="AD966" s="73"/>
      <c r="AH966" s="55"/>
      <c r="AI966" s="112"/>
      <c r="AJ966" s="46"/>
      <c r="AK966" s="134"/>
      <c r="AL966" s="134"/>
      <c r="AM966" s="59"/>
      <c r="AN966" s="21"/>
      <c r="AO966" s="73"/>
      <c r="AP966" s="73"/>
      <c r="AQ966" s="73"/>
      <c r="AU966" s="55"/>
      <c r="AV966" s="112"/>
      <c r="AW966" s="46"/>
      <c r="AX966" s="134"/>
      <c r="AY966" s="134"/>
      <c r="AZ966" s="59"/>
      <c r="BA966" s="21"/>
      <c r="BB966" s="73"/>
      <c r="BC966" s="73"/>
      <c r="BD966" s="73"/>
      <c r="BH966" s="55"/>
      <c r="BI966" s="112"/>
      <c r="BJ966" s="46"/>
      <c r="BK966" s="134"/>
      <c r="BL966" s="134"/>
      <c r="BM966" s="59"/>
    </row>
    <row r="967" spans="1:65" s="5" customFormat="1" ht="12.75" customHeight="1" x14ac:dyDescent="0.2">
      <c r="B967" s="24"/>
      <c r="C967" s="24"/>
      <c r="D967" s="24"/>
      <c r="E967" s="21"/>
      <c r="F967" s="21"/>
      <c r="G967" s="21"/>
      <c r="H967" s="47"/>
      <c r="I967" s="47"/>
      <c r="J967" s="47"/>
      <c r="K967" s="47"/>
      <c r="L967" s="47"/>
      <c r="M967" s="47"/>
      <c r="O967" s="24"/>
      <c r="P967" s="24"/>
      <c r="Q967" s="24"/>
      <c r="R967" s="21"/>
      <c r="S967" s="21"/>
      <c r="T967" s="21"/>
      <c r="U967" s="47"/>
      <c r="V967" s="47"/>
      <c r="W967" s="47"/>
      <c r="X967" s="47"/>
      <c r="Y967" s="47"/>
      <c r="Z967" s="47"/>
      <c r="AB967" s="24"/>
      <c r="AC967" s="24"/>
      <c r="AD967" s="24"/>
      <c r="AE967" s="21"/>
      <c r="AF967" s="21"/>
      <c r="AG967" s="21"/>
      <c r="AH967" s="47"/>
      <c r="AI967" s="47"/>
      <c r="AJ967" s="47"/>
      <c r="AK967" s="47"/>
      <c r="AL967" s="47"/>
      <c r="AM967" s="47"/>
      <c r="AO967" s="24"/>
      <c r="AP967" s="24"/>
      <c r="AQ967" s="24"/>
      <c r="AR967" s="21"/>
      <c r="AS967" s="21"/>
      <c r="AT967" s="21"/>
      <c r="AU967" s="47"/>
      <c r="AV967" s="47"/>
      <c r="AW967" s="47"/>
      <c r="AX967" s="47"/>
      <c r="AY967" s="47"/>
      <c r="AZ967" s="47"/>
      <c r="BB967" s="24"/>
      <c r="BC967" s="24"/>
      <c r="BD967" s="24"/>
      <c r="BE967" s="21"/>
      <c r="BF967" s="21"/>
      <c r="BG967" s="21"/>
      <c r="BH967" s="47"/>
      <c r="BI967" s="47"/>
      <c r="BJ967" s="47"/>
      <c r="BK967" s="47"/>
      <c r="BL967" s="47"/>
      <c r="BM967" s="47"/>
    </row>
    <row r="968" spans="1:65" s="5" customFormat="1" x14ac:dyDescent="0.2">
      <c r="A968" s="21"/>
      <c r="B968" s="24"/>
      <c r="C968" s="24"/>
      <c r="D968" s="24"/>
      <c r="E968" s="21"/>
      <c r="F968" s="21"/>
      <c r="G968" s="21"/>
      <c r="H968" s="73"/>
      <c r="I968" s="109"/>
      <c r="J968" s="21"/>
      <c r="K968" s="130"/>
      <c r="L968" s="51"/>
      <c r="M968" s="59"/>
      <c r="N968" s="21"/>
      <c r="O968" s="24"/>
      <c r="P968" s="24"/>
      <c r="Q968" s="24"/>
      <c r="R968" s="21"/>
      <c r="S968" s="21"/>
      <c r="T968" s="21"/>
      <c r="U968" s="73"/>
      <c r="V968" s="109"/>
      <c r="W968" s="21"/>
      <c r="X968" s="130"/>
      <c r="Y968" s="51"/>
      <c r="Z968" s="59"/>
      <c r="AA968" s="21"/>
      <c r="AB968" s="24"/>
      <c r="AC968" s="24"/>
      <c r="AD968" s="24"/>
      <c r="AE968" s="21"/>
      <c r="AF968" s="21"/>
      <c r="AG968" s="21"/>
      <c r="AH968" s="73"/>
      <c r="AI968" s="109"/>
      <c r="AJ968" s="21"/>
      <c r="AK968" s="130"/>
      <c r="AL968" s="51"/>
      <c r="AM968" s="59"/>
      <c r="AN968" s="21"/>
      <c r="AO968" s="24"/>
      <c r="AP968" s="24"/>
      <c r="AQ968" s="24"/>
      <c r="AR968" s="21"/>
      <c r="AS968" s="21"/>
      <c r="AT968" s="21"/>
      <c r="AU968" s="73"/>
      <c r="AV968" s="109"/>
      <c r="AW968" s="21"/>
      <c r="AX968" s="130"/>
      <c r="AY968" s="51"/>
      <c r="AZ968" s="59"/>
      <c r="BA968" s="21"/>
      <c r="BB968" s="24"/>
      <c r="BC968" s="24"/>
      <c r="BD968" s="24"/>
      <c r="BE968" s="21"/>
      <c r="BF968" s="21"/>
      <c r="BG968" s="21"/>
      <c r="BH968" s="73"/>
      <c r="BI968" s="109"/>
      <c r="BJ968" s="21"/>
      <c r="BK968" s="130"/>
      <c r="BL968" s="51"/>
      <c r="BM968" s="59"/>
    </row>
    <row r="969" spans="1:65" s="5" customFormat="1" ht="15" customHeight="1" x14ac:dyDescent="0.2">
      <c r="A969" s="21"/>
      <c r="B969" s="73"/>
      <c r="C969" s="73"/>
      <c r="D969" s="73"/>
      <c r="E969" s="21"/>
      <c r="F969" s="21"/>
      <c r="G969" s="21"/>
      <c r="H969" s="38"/>
      <c r="I969" s="103"/>
      <c r="K969" s="59"/>
      <c r="L969" s="51"/>
      <c r="M969" s="130"/>
      <c r="N969" s="21"/>
      <c r="O969" s="73"/>
      <c r="P969" s="73"/>
      <c r="Q969" s="73"/>
      <c r="R969" s="21"/>
      <c r="S969" s="21"/>
      <c r="T969" s="21"/>
      <c r="U969" s="38"/>
      <c r="V969" s="103"/>
      <c r="X969" s="59"/>
      <c r="Y969" s="51"/>
      <c r="Z969" s="130"/>
      <c r="AA969" s="21"/>
      <c r="AB969" s="73"/>
      <c r="AC969" s="73"/>
      <c r="AD969" s="73"/>
      <c r="AE969" s="21"/>
      <c r="AF969" s="21"/>
      <c r="AG969" s="21"/>
      <c r="AH969" s="38"/>
      <c r="AI969" s="103"/>
      <c r="AK969" s="59"/>
      <c r="AL969" s="51"/>
      <c r="AM969" s="130"/>
      <c r="AN969" s="21"/>
      <c r="AO969" s="73"/>
      <c r="AP969" s="73"/>
      <c r="AQ969" s="73"/>
      <c r="AR969" s="21"/>
      <c r="AS969" s="21"/>
      <c r="AT969" s="21"/>
      <c r="AU969" s="38"/>
      <c r="AV969" s="103"/>
      <c r="AX969" s="59"/>
      <c r="AY969" s="51"/>
      <c r="AZ969" s="130"/>
      <c r="BA969" s="21"/>
      <c r="BB969" s="73"/>
      <c r="BC969" s="73"/>
      <c r="BD969" s="73"/>
      <c r="BE969" s="21"/>
      <c r="BF969" s="21"/>
      <c r="BG969" s="21"/>
      <c r="BH969" s="38"/>
      <c r="BI969" s="103"/>
      <c r="BK969" s="59"/>
      <c r="BL969" s="51"/>
      <c r="BM969" s="130"/>
    </row>
    <row r="970" spans="1:65" s="5" customFormat="1" ht="15" customHeight="1" x14ac:dyDescent="0.2">
      <c r="A970" s="21"/>
      <c r="B970" s="78"/>
      <c r="C970" s="78"/>
      <c r="D970" s="78"/>
      <c r="E970" s="21"/>
      <c r="F970" s="21"/>
      <c r="G970" s="21"/>
      <c r="H970" s="55"/>
      <c r="I970" s="112"/>
      <c r="J970" s="46"/>
      <c r="K970" s="134"/>
      <c r="L970" s="134"/>
      <c r="M970" s="49"/>
      <c r="N970" s="21"/>
      <c r="O970" s="78"/>
      <c r="P970" s="78"/>
      <c r="Q970" s="78"/>
      <c r="R970" s="21"/>
      <c r="S970" s="21"/>
      <c r="T970" s="21"/>
      <c r="U970" s="55"/>
      <c r="V970" s="112"/>
      <c r="W970" s="46"/>
      <c r="X970" s="134"/>
      <c r="Y970" s="134"/>
      <c r="Z970" s="49"/>
      <c r="AA970" s="21"/>
      <c r="AB970" s="78"/>
      <c r="AC970" s="78"/>
      <c r="AD970" s="78"/>
      <c r="AE970" s="21"/>
      <c r="AF970" s="21"/>
      <c r="AG970" s="21"/>
      <c r="AH970" s="55"/>
      <c r="AI970" s="112"/>
      <c r="AJ970" s="46"/>
      <c r="AK970" s="134"/>
      <c r="AL970" s="134"/>
      <c r="AM970" s="49"/>
      <c r="AN970" s="21"/>
      <c r="AO970" s="78"/>
      <c r="AP970" s="78"/>
      <c r="AQ970" s="78"/>
      <c r="AR970" s="21"/>
      <c r="AS970" s="21"/>
      <c r="AT970" s="21"/>
      <c r="AU970" s="55"/>
      <c r="AV970" s="112"/>
      <c r="AW970" s="46"/>
      <c r="AX970" s="134"/>
      <c r="AY970" s="134"/>
      <c r="AZ970" s="49"/>
      <c r="BA970" s="21"/>
      <c r="BB970" s="78"/>
      <c r="BC970" s="78"/>
      <c r="BD970" s="78"/>
      <c r="BE970" s="21"/>
      <c r="BF970" s="21"/>
      <c r="BG970" s="21"/>
      <c r="BH970" s="55"/>
      <c r="BI970" s="112"/>
      <c r="BJ970" s="46"/>
      <c r="BK970" s="134"/>
      <c r="BL970" s="134"/>
      <c r="BM970" s="49"/>
    </row>
    <row r="971" spans="1:65" s="5" customFormat="1" ht="15" customHeight="1" x14ac:dyDescent="0.2">
      <c r="A971" s="21"/>
      <c r="B971" s="73"/>
      <c r="C971" s="73"/>
      <c r="D971" s="73"/>
      <c r="E971" s="21"/>
      <c r="F971" s="21"/>
      <c r="G971" s="21"/>
      <c r="H971" s="55"/>
      <c r="I971" s="112"/>
      <c r="J971" s="46"/>
      <c r="K971" s="134"/>
      <c r="L971" s="134"/>
      <c r="M971" s="49"/>
      <c r="N971" s="21"/>
      <c r="O971" s="73"/>
      <c r="P971" s="73"/>
      <c r="Q971" s="73"/>
      <c r="R971" s="21"/>
      <c r="S971" s="21"/>
      <c r="T971" s="21"/>
      <c r="U971" s="55"/>
      <c r="V971" s="112"/>
      <c r="W971" s="46"/>
      <c r="X971" s="134"/>
      <c r="Y971" s="134"/>
      <c r="Z971" s="49"/>
      <c r="AA971" s="21"/>
      <c r="AB971" s="73"/>
      <c r="AC971" s="73"/>
      <c r="AD971" s="73"/>
      <c r="AE971" s="21"/>
      <c r="AF971" s="21"/>
      <c r="AG971" s="21"/>
      <c r="AH971" s="55"/>
      <c r="AI971" s="112"/>
      <c r="AJ971" s="46"/>
      <c r="AK971" s="134"/>
      <c r="AL971" s="134"/>
      <c r="AM971" s="49"/>
      <c r="AN971" s="21"/>
      <c r="AO971" s="73"/>
      <c r="AP971" s="73"/>
      <c r="AQ971" s="73"/>
      <c r="AR971" s="21"/>
      <c r="AS971" s="21"/>
      <c r="AT971" s="21"/>
      <c r="AU971" s="55"/>
      <c r="AV971" s="112"/>
      <c r="AW971" s="46"/>
      <c r="AX971" s="134"/>
      <c r="AY971" s="134"/>
      <c r="AZ971" s="49"/>
      <c r="BA971" s="21"/>
      <c r="BB971" s="73"/>
      <c r="BC971" s="73"/>
      <c r="BD971" s="73"/>
      <c r="BE971" s="21"/>
      <c r="BF971" s="21"/>
      <c r="BG971" s="21"/>
      <c r="BH971" s="55"/>
      <c r="BI971" s="112"/>
      <c r="BJ971" s="46"/>
      <c r="BK971" s="134"/>
      <c r="BL971" s="134"/>
      <c r="BM971" s="49"/>
    </row>
    <row r="972" spans="1:65" s="5" customFormat="1" ht="15" customHeight="1" x14ac:dyDescent="0.2">
      <c r="A972" s="21"/>
      <c r="B972" s="47"/>
      <c r="C972" s="47"/>
      <c r="D972" s="47"/>
      <c r="E972" s="47"/>
      <c r="F972" s="47"/>
      <c r="G972" s="47"/>
      <c r="H972" s="38"/>
      <c r="I972" s="103"/>
      <c r="K972" s="59"/>
      <c r="L972" s="51"/>
      <c r="M972" s="130"/>
      <c r="N972" s="21"/>
      <c r="O972" s="47"/>
      <c r="P972" s="47"/>
      <c r="Q972" s="47"/>
      <c r="R972" s="47"/>
      <c r="S972" s="47"/>
      <c r="T972" s="47"/>
      <c r="U972" s="38"/>
      <c r="V972" s="103"/>
      <c r="X972" s="59"/>
      <c r="Y972" s="51"/>
      <c r="Z972" s="130"/>
      <c r="AA972" s="21"/>
      <c r="AB972" s="47"/>
      <c r="AC972" s="47"/>
      <c r="AD972" s="47"/>
      <c r="AE972" s="47"/>
      <c r="AF972" s="47"/>
      <c r="AG972" s="47"/>
      <c r="AH972" s="38"/>
      <c r="AI972" s="103"/>
      <c r="AK972" s="59"/>
      <c r="AL972" s="51"/>
      <c r="AM972" s="130"/>
      <c r="AN972" s="21"/>
      <c r="AO972" s="47"/>
      <c r="AP972" s="47"/>
      <c r="AQ972" s="47"/>
      <c r="AR972" s="47"/>
      <c r="AS972" s="47"/>
      <c r="AT972" s="47"/>
      <c r="AU972" s="38"/>
      <c r="AV972" s="103"/>
      <c r="AX972" s="59"/>
      <c r="AY972" s="51"/>
      <c r="AZ972" s="130"/>
      <c r="BA972" s="21"/>
      <c r="BB972" s="47"/>
      <c r="BC972" s="47"/>
      <c r="BD972" s="47"/>
      <c r="BE972" s="47"/>
      <c r="BF972" s="47"/>
      <c r="BG972" s="47"/>
      <c r="BH972" s="38"/>
      <c r="BI972" s="103"/>
      <c r="BK972" s="59"/>
      <c r="BL972" s="51"/>
      <c r="BM972" s="130"/>
    </row>
    <row r="973" spans="1:65" s="5" customFormat="1" ht="15" customHeight="1" x14ac:dyDescent="0.2">
      <c r="A973" s="21"/>
      <c r="B973" s="69"/>
      <c r="C973" s="69"/>
      <c r="D973" s="69"/>
      <c r="E973" s="47"/>
      <c r="F973" s="47"/>
      <c r="G973" s="47"/>
      <c r="H973" s="55"/>
      <c r="I973" s="112"/>
      <c r="J973" s="46"/>
      <c r="K973" s="134"/>
      <c r="L973" s="134"/>
      <c r="M973" s="49"/>
      <c r="N973" s="21"/>
      <c r="O973" s="69"/>
      <c r="P973" s="69"/>
      <c r="Q973" s="69"/>
      <c r="R973" s="47"/>
      <c r="S973" s="47"/>
      <c r="T973" s="47"/>
      <c r="U973" s="55"/>
      <c r="V973" s="112"/>
      <c r="W973" s="46"/>
      <c r="X973" s="134"/>
      <c r="Y973" s="134"/>
      <c r="Z973" s="49"/>
      <c r="AA973" s="21"/>
      <c r="AB973" s="69"/>
      <c r="AC973" s="69"/>
      <c r="AD973" s="69"/>
      <c r="AE973" s="47"/>
      <c r="AF973" s="47"/>
      <c r="AG973" s="47"/>
      <c r="AH973" s="55"/>
      <c r="AI973" s="112"/>
      <c r="AJ973" s="46"/>
      <c r="AK973" s="134"/>
      <c r="AL973" s="134"/>
      <c r="AM973" s="49"/>
      <c r="AN973" s="21"/>
      <c r="AO973" s="69"/>
      <c r="AP973" s="69"/>
      <c r="AQ973" s="69"/>
      <c r="AR973" s="47"/>
      <c r="AS973" s="47"/>
      <c r="AT973" s="47"/>
      <c r="AU973" s="55"/>
      <c r="AV973" s="112"/>
      <c r="AW973" s="46"/>
      <c r="AX973" s="134"/>
      <c r="AY973" s="134"/>
      <c r="AZ973" s="49"/>
      <c r="BA973" s="21"/>
      <c r="BB973" s="69"/>
      <c r="BC973" s="69"/>
      <c r="BD973" s="69"/>
      <c r="BE973" s="47"/>
      <c r="BF973" s="47"/>
      <c r="BG973" s="47"/>
      <c r="BH973" s="55"/>
      <c r="BI973" s="112"/>
      <c r="BJ973" s="46"/>
      <c r="BK973" s="134"/>
      <c r="BL973" s="134"/>
      <c r="BM973" s="49"/>
    </row>
    <row r="974" spans="1:65" s="5" customFormat="1" ht="15" customHeight="1" x14ac:dyDescent="0.2">
      <c r="A974" s="21"/>
      <c r="B974" s="73"/>
      <c r="C974" s="73"/>
      <c r="D974" s="73"/>
      <c r="E974" s="21"/>
      <c r="F974" s="21"/>
      <c r="G974" s="21"/>
      <c r="H974" s="55"/>
      <c r="I974" s="112"/>
      <c r="J974" s="46"/>
      <c r="K974" s="134"/>
      <c r="L974" s="134"/>
      <c r="M974" s="49"/>
      <c r="N974" s="21"/>
      <c r="O974" s="73"/>
      <c r="P974" s="73"/>
      <c r="Q974" s="73"/>
      <c r="R974" s="21"/>
      <c r="S974" s="21"/>
      <c r="T974" s="21"/>
      <c r="U974" s="55"/>
      <c r="V974" s="112"/>
      <c r="W974" s="46"/>
      <c r="X974" s="134"/>
      <c r="Y974" s="134"/>
      <c r="Z974" s="49"/>
      <c r="AA974" s="21"/>
      <c r="AB974" s="73"/>
      <c r="AC974" s="73"/>
      <c r="AD974" s="73"/>
      <c r="AE974" s="21"/>
      <c r="AF974" s="21"/>
      <c r="AG974" s="21"/>
      <c r="AH974" s="55"/>
      <c r="AI974" s="112"/>
      <c r="AJ974" s="46"/>
      <c r="AK974" s="134"/>
      <c r="AL974" s="134"/>
      <c r="AM974" s="49"/>
      <c r="AN974" s="21"/>
      <c r="AO974" s="73"/>
      <c r="AP974" s="73"/>
      <c r="AQ974" s="73"/>
      <c r="AR974" s="21"/>
      <c r="AS974" s="21"/>
      <c r="AT974" s="21"/>
      <c r="AU974" s="55"/>
      <c r="AV974" s="112"/>
      <c r="AW974" s="46"/>
      <c r="AX974" s="134"/>
      <c r="AY974" s="134"/>
      <c r="AZ974" s="49"/>
      <c r="BA974" s="21"/>
      <c r="BB974" s="73"/>
      <c r="BC974" s="73"/>
      <c r="BD974" s="73"/>
      <c r="BE974" s="21"/>
      <c r="BF974" s="21"/>
      <c r="BG974" s="21"/>
      <c r="BH974" s="55"/>
      <c r="BI974" s="112"/>
      <c r="BJ974" s="46"/>
      <c r="BK974" s="134"/>
      <c r="BL974" s="134"/>
      <c r="BM974" s="49"/>
    </row>
    <row r="975" spans="1:65" s="5" customFormat="1" ht="15" customHeight="1" x14ac:dyDescent="0.2">
      <c r="A975" s="21"/>
      <c r="B975" s="79"/>
      <c r="C975" s="79"/>
      <c r="D975" s="79"/>
      <c r="E975" s="21"/>
      <c r="F975" s="21"/>
      <c r="G975" s="21"/>
      <c r="H975" s="38"/>
      <c r="I975" s="103"/>
      <c r="K975" s="59"/>
      <c r="L975" s="51"/>
      <c r="M975" s="130"/>
      <c r="N975" s="21"/>
      <c r="O975" s="79"/>
      <c r="P975" s="79"/>
      <c r="Q975" s="79"/>
      <c r="R975" s="21"/>
      <c r="S975" s="21"/>
      <c r="T975" s="21"/>
      <c r="U975" s="38"/>
      <c r="V975" s="103"/>
      <c r="X975" s="59"/>
      <c r="Y975" s="51"/>
      <c r="Z975" s="130"/>
      <c r="AA975" s="21"/>
      <c r="AB975" s="79"/>
      <c r="AC975" s="79"/>
      <c r="AD975" s="79"/>
      <c r="AE975" s="21"/>
      <c r="AF975" s="21"/>
      <c r="AG975" s="21"/>
      <c r="AH975" s="38"/>
      <c r="AI975" s="103"/>
      <c r="AK975" s="59"/>
      <c r="AL975" s="51"/>
      <c r="AM975" s="130"/>
      <c r="AN975" s="21"/>
      <c r="AO975" s="79"/>
      <c r="AP975" s="79"/>
      <c r="AQ975" s="79"/>
      <c r="AR975" s="21"/>
      <c r="AS975" s="21"/>
      <c r="AT975" s="21"/>
      <c r="AU975" s="38"/>
      <c r="AV975" s="103"/>
      <c r="AX975" s="59"/>
      <c r="AY975" s="51"/>
      <c r="AZ975" s="130"/>
      <c r="BA975" s="21"/>
      <c r="BB975" s="79"/>
      <c r="BC975" s="79"/>
      <c r="BD975" s="79"/>
      <c r="BE975" s="21"/>
      <c r="BF975" s="21"/>
      <c r="BG975" s="21"/>
      <c r="BH975" s="38"/>
      <c r="BI975" s="103"/>
      <c r="BK975" s="59"/>
      <c r="BL975" s="51"/>
      <c r="BM975" s="130"/>
    </row>
    <row r="976" spans="1:65" s="5" customFormat="1" ht="15" customHeight="1" x14ac:dyDescent="0.2">
      <c r="A976" s="21"/>
      <c r="B976" s="73"/>
      <c r="C976" s="73"/>
      <c r="D976" s="73"/>
      <c r="E976" s="21"/>
      <c r="F976" s="21"/>
      <c r="G976" s="21"/>
      <c r="H976" s="55"/>
      <c r="I976" s="112"/>
      <c r="J976" s="46"/>
      <c r="K976" s="134"/>
      <c r="L976" s="51"/>
      <c r="M976" s="59"/>
      <c r="N976" s="21"/>
      <c r="O976" s="73"/>
      <c r="P976" s="73"/>
      <c r="Q976" s="73"/>
      <c r="R976" s="21"/>
      <c r="S976" s="21"/>
      <c r="T976" s="21"/>
      <c r="U976" s="55"/>
      <c r="V976" s="112"/>
      <c r="W976" s="46"/>
      <c r="X976" s="134"/>
      <c r="Y976" s="51"/>
      <c r="Z976" s="59"/>
      <c r="AA976" s="21"/>
      <c r="AB976" s="73"/>
      <c r="AC976" s="73"/>
      <c r="AD976" s="73"/>
      <c r="AE976" s="21"/>
      <c r="AF976" s="21"/>
      <c r="AG976" s="21"/>
      <c r="AH976" s="55"/>
      <c r="AI976" s="112"/>
      <c r="AJ976" s="46"/>
      <c r="AK976" s="134"/>
      <c r="AL976" s="51"/>
      <c r="AM976" s="59"/>
      <c r="AN976" s="21"/>
      <c r="AO976" s="73"/>
      <c r="AP976" s="73"/>
      <c r="AQ976" s="73"/>
      <c r="AR976" s="21"/>
      <c r="AS976" s="21"/>
      <c r="AT976" s="21"/>
      <c r="AU976" s="55"/>
      <c r="AV976" s="112"/>
      <c r="AW976" s="46"/>
      <c r="AX976" s="134"/>
      <c r="AY976" s="51"/>
      <c r="AZ976" s="59"/>
      <c r="BA976" s="21"/>
      <c r="BB976" s="73"/>
      <c r="BC976" s="73"/>
      <c r="BD976" s="73"/>
      <c r="BE976" s="21"/>
      <c r="BF976" s="21"/>
      <c r="BG976" s="21"/>
      <c r="BH976" s="55"/>
      <c r="BI976" s="112"/>
      <c r="BJ976" s="46"/>
      <c r="BK976" s="134"/>
      <c r="BL976" s="51"/>
      <c r="BM976" s="59"/>
    </row>
    <row r="977" spans="1:65" s="5" customFormat="1" ht="15" customHeight="1" x14ac:dyDescent="0.2">
      <c r="A977" s="21"/>
      <c r="B977" s="47"/>
      <c r="C977" s="47"/>
      <c r="D977" s="47"/>
      <c r="E977" s="47"/>
      <c r="F977" s="47"/>
      <c r="G977" s="47"/>
      <c r="H977" s="55"/>
      <c r="I977" s="100"/>
      <c r="J977" s="45"/>
      <c r="K977" s="134"/>
      <c r="L977" s="51"/>
      <c r="M977" s="59"/>
      <c r="N977" s="21"/>
      <c r="O977" s="47"/>
      <c r="P977" s="47"/>
      <c r="Q977" s="47"/>
      <c r="R977" s="47"/>
      <c r="S977" s="47"/>
      <c r="T977" s="47"/>
      <c r="U977" s="55"/>
      <c r="V977" s="100"/>
      <c r="W977" s="45"/>
      <c r="X977" s="134"/>
      <c r="Y977" s="51"/>
      <c r="Z977" s="59"/>
      <c r="AA977" s="21"/>
      <c r="AB977" s="47"/>
      <c r="AC977" s="47"/>
      <c r="AD977" s="47"/>
      <c r="AE977" s="47"/>
      <c r="AF977" s="47"/>
      <c r="AG977" s="47"/>
      <c r="AH977" s="55"/>
      <c r="AI977" s="100"/>
      <c r="AJ977" s="45"/>
      <c r="AK977" s="134"/>
      <c r="AL977" s="51"/>
      <c r="AM977" s="59"/>
      <c r="AN977" s="21"/>
      <c r="AO977" s="47"/>
      <c r="AP977" s="47"/>
      <c r="AQ977" s="47"/>
      <c r="AR977" s="47"/>
      <c r="AS977" s="47"/>
      <c r="AT977" s="47"/>
      <c r="AU977" s="55"/>
      <c r="AV977" s="100"/>
      <c r="AW977" s="45"/>
      <c r="AX977" s="134"/>
      <c r="AY977" s="51"/>
      <c r="AZ977" s="59"/>
      <c r="BA977" s="21"/>
      <c r="BB977" s="47"/>
      <c r="BC977" s="47"/>
      <c r="BD977" s="47"/>
      <c r="BE977" s="47"/>
      <c r="BF977" s="47"/>
      <c r="BG977" s="47"/>
      <c r="BH977" s="55"/>
      <c r="BI977" s="100"/>
      <c r="BJ977" s="45"/>
      <c r="BK977" s="134"/>
      <c r="BL977" s="51"/>
      <c r="BM977" s="59"/>
    </row>
    <row r="978" spans="1:65" s="5" customFormat="1" ht="15" customHeight="1" x14ac:dyDescent="0.2">
      <c r="A978" s="34"/>
      <c r="B978" s="35"/>
      <c r="C978" s="35"/>
      <c r="D978" s="35"/>
      <c r="E978" s="35"/>
      <c r="F978" s="35"/>
      <c r="G978" s="35"/>
      <c r="H978" s="38"/>
      <c r="I978" s="103"/>
      <c r="K978" s="59"/>
      <c r="L978" s="51"/>
      <c r="M978" s="130"/>
      <c r="N978" s="34"/>
      <c r="O978" s="35"/>
      <c r="P978" s="35"/>
      <c r="Q978" s="35"/>
      <c r="R978" s="35"/>
      <c r="S978" s="35"/>
      <c r="T978" s="35"/>
      <c r="U978" s="38"/>
      <c r="V978" s="103"/>
      <c r="X978" s="59"/>
      <c r="Y978" s="51"/>
      <c r="Z978" s="130"/>
      <c r="AA978" s="34"/>
      <c r="AB978" s="35"/>
      <c r="AC978" s="35"/>
      <c r="AD978" s="35"/>
      <c r="AE978" s="35"/>
      <c r="AF978" s="35"/>
      <c r="AG978" s="35"/>
      <c r="AH978" s="38"/>
      <c r="AI978" s="103"/>
      <c r="AK978" s="59"/>
      <c r="AL978" s="51"/>
      <c r="AM978" s="130"/>
      <c r="AN978" s="34"/>
      <c r="AO978" s="35"/>
      <c r="AP978" s="35"/>
      <c r="AQ978" s="35"/>
      <c r="AR978" s="35"/>
      <c r="AS978" s="35"/>
      <c r="AT978" s="35"/>
      <c r="AU978" s="38"/>
      <c r="AV978" s="103"/>
      <c r="AX978" s="59"/>
      <c r="AY978" s="51"/>
      <c r="AZ978" s="130"/>
      <c r="BA978" s="34"/>
      <c r="BB978" s="35"/>
      <c r="BC978" s="35"/>
      <c r="BD978" s="35"/>
      <c r="BE978" s="35"/>
      <c r="BF978" s="35"/>
      <c r="BG978" s="35"/>
      <c r="BH978" s="38"/>
      <c r="BI978" s="103"/>
      <c r="BK978" s="59"/>
      <c r="BL978" s="51"/>
      <c r="BM978" s="130"/>
    </row>
    <row r="979" spans="1:65" s="5" customFormat="1" ht="15" customHeight="1" x14ac:dyDescent="0.2">
      <c r="A979" s="21"/>
      <c r="B979" s="73"/>
      <c r="C979" s="73"/>
      <c r="D979" s="73"/>
      <c r="E979" s="21"/>
      <c r="F979" s="21"/>
      <c r="G979" s="21"/>
      <c r="H979" s="55"/>
      <c r="I979" s="112"/>
      <c r="J979" s="46"/>
      <c r="K979" s="134"/>
      <c r="L979" s="51"/>
      <c r="M979" s="59"/>
      <c r="N979" s="21"/>
      <c r="O979" s="73"/>
      <c r="P979" s="73"/>
      <c r="Q979" s="73"/>
      <c r="R979" s="21"/>
      <c r="S979" s="21"/>
      <c r="T979" s="21"/>
      <c r="U979" s="55"/>
      <c r="V979" s="112"/>
      <c r="W979" s="46"/>
      <c r="X979" s="134"/>
      <c r="Y979" s="51"/>
      <c r="Z979" s="59"/>
      <c r="AA979" s="21"/>
      <c r="AB979" s="73"/>
      <c r="AC979" s="73"/>
      <c r="AD979" s="73"/>
      <c r="AE979" s="21"/>
      <c r="AF979" s="21"/>
      <c r="AG979" s="21"/>
      <c r="AH979" s="55"/>
      <c r="AI979" s="112"/>
      <c r="AJ979" s="46"/>
      <c r="AK979" s="134"/>
      <c r="AL979" s="51"/>
      <c r="AM979" s="59"/>
      <c r="AN979" s="21"/>
      <c r="AO979" s="73"/>
      <c r="AP979" s="73"/>
      <c r="AQ979" s="73"/>
      <c r="AR979" s="21"/>
      <c r="AS979" s="21"/>
      <c r="AT979" s="21"/>
      <c r="AU979" s="55"/>
      <c r="AV979" s="112"/>
      <c r="AW979" s="46"/>
      <c r="AX979" s="134"/>
      <c r="AY979" s="51"/>
      <c r="AZ979" s="59"/>
      <c r="BA979" s="21"/>
      <c r="BB979" s="73"/>
      <c r="BC979" s="73"/>
      <c r="BD979" s="73"/>
      <c r="BE979" s="21"/>
      <c r="BF979" s="21"/>
      <c r="BG979" s="21"/>
      <c r="BH979" s="55"/>
      <c r="BI979" s="112"/>
      <c r="BJ979" s="46"/>
      <c r="BK979" s="134"/>
      <c r="BL979" s="51"/>
      <c r="BM979" s="59"/>
    </row>
    <row r="980" spans="1:65" s="5" customFormat="1" ht="15" customHeight="1" x14ac:dyDescent="0.2">
      <c r="A980" s="21"/>
      <c r="B980" s="694"/>
      <c r="C980" s="694"/>
      <c r="D980" s="694"/>
      <c r="E980" s="694"/>
      <c r="F980" s="694"/>
      <c r="G980" s="694"/>
      <c r="H980" s="73"/>
      <c r="I980" s="109"/>
      <c r="J980" s="21"/>
      <c r="K980" s="130"/>
      <c r="L980" s="51"/>
      <c r="M980" s="59"/>
      <c r="N980" s="21"/>
      <c r="O980" s="694"/>
      <c r="P980" s="694"/>
      <c r="Q980" s="694"/>
      <c r="R980" s="694"/>
      <c r="S980" s="694"/>
      <c r="T980" s="694"/>
      <c r="U980" s="73"/>
      <c r="V980" s="109"/>
      <c r="W980" s="21"/>
      <c r="X980" s="130"/>
      <c r="Y980" s="51"/>
      <c r="Z980" s="59"/>
      <c r="AA980" s="21"/>
      <c r="AB980" s="694"/>
      <c r="AC980" s="694"/>
      <c r="AD980" s="694"/>
      <c r="AE980" s="694"/>
      <c r="AF980" s="694"/>
      <c r="AG980" s="694"/>
      <c r="AH980" s="73"/>
      <c r="AI980" s="109"/>
      <c r="AJ980" s="21"/>
      <c r="AK980" s="130"/>
      <c r="AL980" s="51"/>
      <c r="AM980" s="59"/>
      <c r="AN980" s="21"/>
      <c r="AO980" s="694"/>
      <c r="AP980" s="694"/>
      <c r="AQ980" s="694"/>
      <c r="AR980" s="694"/>
      <c r="AS980" s="694"/>
      <c r="AT980" s="694"/>
      <c r="AU980" s="73"/>
      <c r="AV980" s="109"/>
      <c r="AW980" s="21"/>
      <c r="AX980" s="130"/>
      <c r="AY980" s="51"/>
      <c r="AZ980" s="59"/>
      <c r="BA980" s="21"/>
      <c r="BB980" s="694"/>
      <c r="BC980" s="694"/>
      <c r="BD980" s="694"/>
      <c r="BE980" s="694"/>
      <c r="BF980" s="694"/>
      <c r="BG980" s="694"/>
      <c r="BH980" s="73"/>
      <c r="BI980" s="109"/>
      <c r="BJ980" s="21"/>
      <c r="BK980" s="130"/>
      <c r="BL980" s="51"/>
      <c r="BM980" s="59"/>
    </row>
    <row r="981" spans="1:65" s="5" customFormat="1" ht="15" customHeight="1" x14ac:dyDescent="0.2">
      <c r="A981" s="21"/>
      <c r="B981" s="689"/>
      <c r="C981" s="689"/>
      <c r="D981" s="689"/>
      <c r="E981" s="689"/>
      <c r="F981" s="689"/>
      <c r="G981" s="689"/>
      <c r="H981" s="38"/>
      <c r="I981" s="103"/>
      <c r="K981" s="59"/>
      <c r="L981" s="51"/>
      <c r="M981" s="130"/>
      <c r="N981" s="21"/>
      <c r="O981" s="689"/>
      <c r="P981" s="689"/>
      <c r="Q981" s="689"/>
      <c r="R981" s="689"/>
      <c r="S981" s="689"/>
      <c r="T981" s="689"/>
      <c r="U981" s="38"/>
      <c r="V981" s="103"/>
      <c r="X981" s="59"/>
      <c r="Y981" s="51"/>
      <c r="Z981" s="130"/>
      <c r="AA981" s="21"/>
      <c r="AB981" s="689"/>
      <c r="AC981" s="689"/>
      <c r="AD981" s="689"/>
      <c r="AE981" s="689"/>
      <c r="AF981" s="689"/>
      <c r="AG981" s="689"/>
      <c r="AH981" s="38"/>
      <c r="AI981" s="103"/>
      <c r="AK981" s="59"/>
      <c r="AL981" s="51"/>
      <c r="AM981" s="130"/>
      <c r="AN981" s="21"/>
      <c r="AO981" s="689"/>
      <c r="AP981" s="689"/>
      <c r="AQ981" s="689"/>
      <c r="AR981" s="689"/>
      <c r="AS981" s="689"/>
      <c r="AT981" s="689"/>
      <c r="AU981" s="38"/>
      <c r="AV981" s="103"/>
      <c r="AX981" s="59"/>
      <c r="AY981" s="51"/>
      <c r="AZ981" s="130"/>
      <c r="BA981" s="21"/>
      <c r="BB981" s="689"/>
      <c r="BC981" s="689"/>
      <c r="BD981" s="689"/>
      <c r="BE981" s="689"/>
      <c r="BF981" s="689"/>
      <c r="BG981" s="689"/>
      <c r="BH981" s="38"/>
      <c r="BI981" s="103"/>
      <c r="BK981" s="59"/>
      <c r="BL981" s="51"/>
      <c r="BM981" s="130"/>
    </row>
    <row r="982" spans="1:65" s="5" customFormat="1" ht="15" customHeight="1" x14ac:dyDescent="0.2">
      <c r="A982" s="21"/>
      <c r="B982" s="47"/>
      <c r="C982" s="47"/>
      <c r="D982" s="47"/>
      <c r="E982" s="47"/>
      <c r="F982" s="47"/>
      <c r="G982" s="47"/>
      <c r="H982" s="55"/>
      <c r="I982" s="112"/>
      <c r="J982" s="46"/>
      <c r="K982" s="134"/>
      <c r="L982" s="51"/>
      <c r="M982" s="59"/>
      <c r="N982" s="21"/>
      <c r="O982" s="47"/>
      <c r="P982" s="47"/>
      <c r="Q982" s="47"/>
      <c r="R982" s="47"/>
      <c r="S982" s="47"/>
      <c r="T982" s="47"/>
      <c r="U982" s="55"/>
      <c r="V982" s="112"/>
      <c r="W982" s="46"/>
      <c r="X982" s="134"/>
      <c r="Y982" s="51"/>
      <c r="Z982" s="59"/>
      <c r="AA982" s="21"/>
      <c r="AB982" s="47"/>
      <c r="AC982" s="47"/>
      <c r="AD982" s="47"/>
      <c r="AE982" s="47"/>
      <c r="AF982" s="47"/>
      <c r="AG982" s="47"/>
      <c r="AH982" s="55"/>
      <c r="AI982" s="112"/>
      <c r="AJ982" s="46"/>
      <c r="AK982" s="134"/>
      <c r="AL982" s="51"/>
      <c r="AM982" s="59"/>
      <c r="AN982" s="21"/>
      <c r="AO982" s="47"/>
      <c r="AP982" s="47"/>
      <c r="AQ982" s="47"/>
      <c r="AR982" s="47"/>
      <c r="AS982" s="47"/>
      <c r="AT982" s="47"/>
      <c r="AU982" s="55"/>
      <c r="AV982" s="112"/>
      <c r="AW982" s="46"/>
      <c r="AX982" s="134"/>
      <c r="AY982" s="51"/>
      <c r="AZ982" s="59"/>
      <c r="BA982" s="21"/>
      <c r="BB982" s="47"/>
      <c r="BC982" s="47"/>
      <c r="BD982" s="47"/>
      <c r="BE982" s="47"/>
      <c r="BF982" s="47"/>
      <c r="BG982" s="47"/>
      <c r="BH982" s="55"/>
      <c r="BI982" s="112"/>
      <c r="BJ982" s="46"/>
      <c r="BK982" s="134"/>
      <c r="BL982" s="51"/>
      <c r="BM982" s="59"/>
    </row>
    <row r="983" spans="1:65" s="5" customFormat="1" ht="15" customHeight="1" x14ac:dyDescent="0.2">
      <c r="A983" s="21"/>
      <c r="B983" s="69"/>
      <c r="C983" s="69"/>
      <c r="D983" s="69"/>
      <c r="E983" s="47"/>
      <c r="F983" s="47"/>
      <c r="G983" s="47"/>
      <c r="H983" s="55"/>
      <c r="I983" s="112"/>
      <c r="J983" s="46"/>
      <c r="K983" s="134"/>
      <c r="L983" s="51"/>
      <c r="M983" s="59"/>
      <c r="N983" s="21"/>
      <c r="O983" s="69"/>
      <c r="P983" s="69"/>
      <c r="Q983" s="69"/>
      <c r="R983" s="47"/>
      <c r="S983" s="47"/>
      <c r="T983" s="47"/>
      <c r="U983" s="55"/>
      <c r="V983" s="112"/>
      <c r="W983" s="46"/>
      <c r="X983" s="134"/>
      <c r="Y983" s="51"/>
      <c r="Z983" s="59"/>
      <c r="AA983" s="21"/>
      <c r="AB983" s="69"/>
      <c r="AC983" s="69"/>
      <c r="AD983" s="69"/>
      <c r="AE983" s="47"/>
      <c r="AF983" s="47"/>
      <c r="AG983" s="47"/>
      <c r="AH983" s="55"/>
      <c r="AI983" s="112"/>
      <c r="AJ983" s="46"/>
      <c r="AK983" s="134"/>
      <c r="AL983" s="51"/>
      <c r="AM983" s="59"/>
      <c r="AN983" s="21"/>
      <c r="AO983" s="69"/>
      <c r="AP983" s="69"/>
      <c r="AQ983" s="69"/>
      <c r="AR983" s="47"/>
      <c r="AS983" s="47"/>
      <c r="AT983" s="47"/>
      <c r="AU983" s="55"/>
      <c r="AV983" s="112"/>
      <c r="AW983" s="46"/>
      <c r="AX983" s="134"/>
      <c r="AY983" s="51"/>
      <c r="AZ983" s="59"/>
      <c r="BA983" s="21"/>
      <c r="BB983" s="69"/>
      <c r="BC983" s="69"/>
      <c r="BD983" s="69"/>
      <c r="BE983" s="47"/>
      <c r="BF983" s="47"/>
      <c r="BG983" s="47"/>
      <c r="BH983" s="55"/>
      <c r="BI983" s="112"/>
      <c r="BJ983" s="46"/>
      <c r="BK983" s="134"/>
      <c r="BL983" s="51"/>
      <c r="BM983" s="59"/>
    </row>
    <row r="984" spans="1:65" s="5" customFormat="1" x14ac:dyDescent="0.2">
      <c r="A984" s="21"/>
      <c r="B984" s="691"/>
      <c r="C984" s="691"/>
      <c r="D984" s="691"/>
      <c r="E984" s="691"/>
      <c r="F984" s="691"/>
      <c r="G984" s="691"/>
      <c r="H984" s="17"/>
      <c r="I984" s="96"/>
      <c r="J984" s="18"/>
      <c r="K984" s="19"/>
      <c r="L984" s="19"/>
      <c r="M984" s="17"/>
      <c r="N984" s="21"/>
      <c r="O984" s="691"/>
      <c r="P984" s="691"/>
      <c r="Q984" s="691"/>
      <c r="R984" s="691"/>
      <c r="S984" s="691"/>
      <c r="T984" s="691"/>
      <c r="U984" s="17"/>
      <c r="V984" s="96"/>
      <c r="W984" s="18"/>
      <c r="X984" s="19"/>
      <c r="Y984" s="19"/>
      <c r="Z984" s="17"/>
      <c r="AA984" s="21"/>
      <c r="AB984" s="691"/>
      <c r="AC984" s="691"/>
      <c r="AD984" s="691"/>
      <c r="AE984" s="691"/>
      <c r="AF984" s="691"/>
      <c r="AG984" s="691"/>
      <c r="AH984" s="17"/>
      <c r="AI984" s="96"/>
      <c r="AJ984" s="18"/>
      <c r="AK984" s="19"/>
      <c r="AL984" s="19"/>
      <c r="AM984" s="17"/>
      <c r="AN984" s="21"/>
      <c r="AO984" s="691"/>
      <c r="AP984" s="691"/>
      <c r="AQ984" s="691"/>
      <c r="AR984" s="691"/>
      <c r="AS984" s="691"/>
      <c r="AT984" s="691"/>
      <c r="AU984" s="17"/>
      <c r="AV984" s="96"/>
      <c r="AW984" s="18"/>
      <c r="AX984" s="19"/>
      <c r="AY984" s="19"/>
      <c r="AZ984" s="17"/>
      <c r="BA984" s="21"/>
      <c r="BB984" s="691"/>
      <c r="BC984" s="691"/>
      <c r="BD984" s="691"/>
      <c r="BE984" s="691"/>
      <c r="BF984" s="691"/>
      <c r="BG984" s="691"/>
      <c r="BH984" s="17"/>
      <c r="BI984" s="96"/>
      <c r="BJ984" s="18"/>
      <c r="BK984" s="19"/>
      <c r="BL984" s="19"/>
      <c r="BM984" s="17"/>
    </row>
    <row r="985" spans="1:65" s="5" customFormat="1" ht="15" customHeight="1" x14ac:dyDescent="0.2">
      <c r="A985" s="21"/>
      <c r="B985" s="691"/>
      <c r="C985" s="691"/>
      <c r="D985" s="691"/>
      <c r="E985" s="691"/>
      <c r="F985" s="691"/>
      <c r="G985" s="691"/>
      <c r="H985" s="24"/>
      <c r="I985" s="98"/>
      <c r="K985" s="59"/>
      <c r="L985" s="59"/>
      <c r="M985" s="59"/>
      <c r="N985" s="21"/>
      <c r="O985" s="691"/>
      <c r="P985" s="691"/>
      <c r="Q985" s="691"/>
      <c r="R985" s="691"/>
      <c r="S985" s="691"/>
      <c r="T985" s="691"/>
      <c r="U985" s="24"/>
      <c r="V985" s="98"/>
      <c r="X985" s="59"/>
      <c r="Y985" s="59"/>
      <c r="Z985" s="59"/>
      <c r="AA985" s="21"/>
      <c r="AB985" s="691"/>
      <c r="AC985" s="691"/>
      <c r="AD985" s="691"/>
      <c r="AE985" s="691"/>
      <c r="AF985" s="691"/>
      <c r="AG985" s="691"/>
      <c r="AH985" s="24"/>
      <c r="AI985" s="98"/>
      <c r="AK985" s="59"/>
      <c r="AL985" s="59"/>
      <c r="AM985" s="59"/>
      <c r="AN985" s="21"/>
      <c r="AO985" s="691"/>
      <c r="AP985" s="691"/>
      <c r="AQ985" s="691"/>
      <c r="AR985" s="691"/>
      <c r="AS985" s="691"/>
      <c r="AT985" s="691"/>
      <c r="AU985" s="24"/>
      <c r="AV985" s="98"/>
      <c r="AX985" s="59"/>
      <c r="AY985" s="59"/>
      <c r="AZ985" s="59"/>
      <c r="BA985" s="21"/>
      <c r="BB985" s="691"/>
      <c r="BC985" s="691"/>
      <c r="BD985" s="691"/>
      <c r="BE985" s="691"/>
      <c r="BF985" s="691"/>
      <c r="BG985" s="691"/>
      <c r="BH985" s="24"/>
      <c r="BI985" s="98"/>
      <c r="BK985" s="59"/>
      <c r="BL985" s="59"/>
      <c r="BM985" s="59"/>
    </row>
    <row r="986" spans="1:65" s="5" customFormat="1" ht="15" customHeight="1" x14ac:dyDescent="0.2">
      <c r="A986" s="21"/>
      <c r="B986" s="691"/>
      <c r="C986" s="691"/>
      <c r="D986" s="691"/>
      <c r="E986" s="691"/>
      <c r="F986" s="691"/>
      <c r="G986" s="691"/>
      <c r="H986" s="38"/>
      <c r="I986" s="103"/>
      <c r="K986" s="59"/>
      <c r="L986" s="51"/>
      <c r="M986" s="130"/>
      <c r="N986" s="21"/>
      <c r="O986" s="691"/>
      <c r="P986" s="691"/>
      <c r="Q986" s="691"/>
      <c r="R986" s="691"/>
      <c r="S986" s="691"/>
      <c r="T986" s="691"/>
      <c r="U986" s="38"/>
      <c r="V986" s="103"/>
      <c r="X986" s="59"/>
      <c r="Y986" s="51"/>
      <c r="Z986" s="130"/>
      <c r="AA986" s="21"/>
      <c r="AB986" s="691"/>
      <c r="AC986" s="691"/>
      <c r="AD986" s="691"/>
      <c r="AE986" s="691"/>
      <c r="AF986" s="691"/>
      <c r="AG986" s="691"/>
      <c r="AH986" s="38"/>
      <c r="AI986" s="103"/>
      <c r="AK986" s="59"/>
      <c r="AL986" s="51"/>
      <c r="AM986" s="130"/>
      <c r="AN986" s="21"/>
      <c r="AO986" s="691"/>
      <c r="AP986" s="691"/>
      <c r="AQ986" s="691"/>
      <c r="AR986" s="691"/>
      <c r="AS986" s="691"/>
      <c r="AT986" s="691"/>
      <c r="AU986" s="38"/>
      <c r="AV986" s="103"/>
      <c r="AX986" s="59"/>
      <c r="AY986" s="51"/>
      <c r="AZ986" s="130"/>
      <c r="BA986" s="21"/>
      <c r="BB986" s="691"/>
      <c r="BC986" s="691"/>
      <c r="BD986" s="691"/>
      <c r="BE986" s="691"/>
      <c r="BF986" s="691"/>
      <c r="BG986" s="691"/>
      <c r="BH986" s="38"/>
      <c r="BI986" s="103"/>
      <c r="BK986" s="59"/>
      <c r="BL986" s="51"/>
      <c r="BM986" s="130"/>
    </row>
    <row r="987" spans="1:65" s="5" customFormat="1" ht="15" customHeight="1" x14ac:dyDescent="0.2">
      <c r="A987" s="21"/>
      <c r="B987" s="691"/>
      <c r="C987" s="691"/>
      <c r="D987" s="691"/>
      <c r="E987" s="691"/>
      <c r="F987" s="691"/>
      <c r="G987" s="691"/>
      <c r="H987" s="55"/>
      <c r="I987" s="112"/>
      <c r="J987" s="46"/>
      <c r="K987" s="134"/>
      <c r="L987" s="134"/>
      <c r="M987" s="49"/>
      <c r="N987" s="21"/>
      <c r="O987" s="691"/>
      <c r="P987" s="691"/>
      <c r="Q987" s="691"/>
      <c r="R987" s="691"/>
      <c r="S987" s="691"/>
      <c r="T987" s="691"/>
      <c r="U987" s="55"/>
      <c r="V987" s="112"/>
      <c r="W987" s="46"/>
      <c r="X987" s="134"/>
      <c r="Y987" s="134"/>
      <c r="Z987" s="49"/>
      <c r="AA987" s="21"/>
      <c r="AB987" s="691"/>
      <c r="AC987" s="691"/>
      <c r="AD987" s="691"/>
      <c r="AE987" s="691"/>
      <c r="AF987" s="691"/>
      <c r="AG987" s="691"/>
      <c r="AH987" s="55"/>
      <c r="AI987" s="112"/>
      <c r="AJ987" s="46"/>
      <c r="AK987" s="134"/>
      <c r="AL987" s="134"/>
      <c r="AM987" s="49"/>
      <c r="AN987" s="21"/>
      <c r="AO987" s="691"/>
      <c r="AP987" s="691"/>
      <c r="AQ987" s="691"/>
      <c r="AR987" s="691"/>
      <c r="AS987" s="691"/>
      <c r="AT987" s="691"/>
      <c r="AU987" s="55"/>
      <c r="AV987" s="112"/>
      <c r="AW987" s="46"/>
      <c r="AX987" s="134"/>
      <c r="AY987" s="134"/>
      <c r="AZ987" s="49"/>
      <c r="BA987" s="21"/>
      <c r="BB987" s="691"/>
      <c r="BC987" s="691"/>
      <c r="BD987" s="691"/>
      <c r="BE987" s="691"/>
      <c r="BF987" s="691"/>
      <c r="BG987" s="691"/>
      <c r="BH987" s="55"/>
      <c r="BI987" s="112"/>
      <c r="BJ987" s="46"/>
      <c r="BK987" s="134"/>
      <c r="BL987" s="134"/>
      <c r="BM987" s="49"/>
    </row>
    <row r="988" spans="1:65" s="5" customFormat="1" ht="15" customHeight="1" x14ac:dyDescent="0.2">
      <c r="A988" s="21"/>
      <c r="B988" s="47"/>
      <c r="C988" s="47"/>
      <c r="D988" s="47"/>
      <c r="E988" s="47"/>
      <c r="F988" s="47"/>
      <c r="G988" s="47"/>
      <c r="H988" s="73"/>
      <c r="I988" s="109"/>
      <c r="J988" s="21"/>
      <c r="K988" s="130"/>
      <c r="L988" s="51"/>
      <c r="M988" s="59"/>
      <c r="N988" s="21"/>
      <c r="O988" s="47"/>
      <c r="P988" s="47"/>
      <c r="Q988" s="47"/>
      <c r="R988" s="47"/>
      <c r="S988" s="47"/>
      <c r="T988" s="47"/>
      <c r="U988" s="73"/>
      <c r="V988" s="109"/>
      <c r="W988" s="21"/>
      <c r="X988" s="130"/>
      <c r="Y988" s="51"/>
      <c r="Z988" s="59"/>
      <c r="AA988" s="21"/>
      <c r="AB988" s="47"/>
      <c r="AC988" s="47"/>
      <c r="AD988" s="47"/>
      <c r="AE988" s="47"/>
      <c r="AF988" s="47"/>
      <c r="AG988" s="47"/>
      <c r="AH988" s="73"/>
      <c r="AI988" s="109"/>
      <c r="AJ988" s="21"/>
      <c r="AK988" s="130"/>
      <c r="AL988" s="51"/>
      <c r="AM988" s="59"/>
      <c r="AN988" s="21"/>
      <c r="AO988" s="47"/>
      <c r="AP988" s="47"/>
      <c r="AQ988" s="47"/>
      <c r="AR988" s="47"/>
      <c r="AS988" s="47"/>
      <c r="AT988" s="47"/>
      <c r="AU988" s="73"/>
      <c r="AV988" s="109"/>
      <c r="AW988" s="21"/>
      <c r="AX988" s="130"/>
      <c r="AY988" s="51"/>
      <c r="AZ988" s="59"/>
      <c r="BA988" s="21"/>
      <c r="BB988" s="47"/>
      <c r="BC988" s="47"/>
      <c r="BD988" s="47"/>
      <c r="BE988" s="47"/>
      <c r="BF988" s="47"/>
      <c r="BG988" s="47"/>
      <c r="BH988" s="73"/>
      <c r="BI988" s="109"/>
      <c r="BJ988" s="21"/>
      <c r="BK988" s="130"/>
      <c r="BL988" s="51"/>
      <c r="BM988" s="59"/>
    </row>
    <row r="989" spans="1:65" s="5" customFormat="1" ht="15" customHeight="1" x14ac:dyDescent="0.2">
      <c r="A989" s="21"/>
      <c r="B989" s="55"/>
      <c r="C989" s="55"/>
      <c r="D989" s="55"/>
      <c r="E989" s="21"/>
      <c r="F989" s="21"/>
      <c r="G989" s="21"/>
      <c r="H989" s="38"/>
      <c r="I989" s="103"/>
      <c r="K989" s="59"/>
      <c r="L989" s="51"/>
      <c r="M989" s="130"/>
      <c r="N989" s="21"/>
      <c r="O989" s="55"/>
      <c r="P989" s="55"/>
      <c r="Q989" s="55"/>
      <c r="R989" s="21"/>
      <c r="S989" s="21"/>
      <c r="T989" s="21"/>
      <c r="U989" s="38"/>
      <c r="V989" s="103"/>
      <c r="X989" s="59"/>
      <c r="Y989" s="51"/>
      <c r="Z989" s="130"/>
      <c r="AA989" s="21"/>
      <c r="AB989" s="55"/>
      <c r="AC989" s="55"/>
      <c r="AD989" s="55"/>
      <c r="AE989" s="21"/>
      <c r="AF989" s="21"/>
      <c r="AG989" s="21"/>
      <c r="AH989" s="38"/>
      <c r="AI989" s="103"/>
      <c r="AK989" s="59"/>
      <c r="AL989" s="51"/>
      <c r="AM989" s="130"/>
      <c r="AN989" s="21"/>
      <c r="AO989" s="55"/>
      <c r="AP989" s="55"/>
      <c r="AQ989" s="55"/>
      <c r="AR989" s="21"/>
      <c r="AS989" s="21"/>
      <c r="AT989" s="21"/>
      <c r="AU989" s="38"/>
      <c r="AV989" s="103"/>
      <c r="AX989" s="59"/>
      <c r="AY989" s="51"/>
      <c r="AZ989" s="130"/>
      <c r="BA989" s="21"/>
      <c r="BB989" s="55"/>
      <c r="BC989" s="55"/>
      <c r="BD989" s="55"/>
      <c r="BE989" s="21"/>
      <c r="BF989" s="21"/>
      <c r="BG989" s="21"/>
      <c r="BH989" s="38"/>
      <c r="BI989" s="103"/>
      <c r="BK989" s="59"/>
      <c r="BL989" s="51"/>
      <c r="BM989" s="130"/>
    </row>
    <row r="990" spans="1:65" s="5" customFormat="1" ht="15" customHeight="1" x14ac:dyDescent="0.2">
      <c r="A990" s="21"/>
      <c r="B990" s="689"/>
      <c r="C990" s="689"/>
      <c r="D990" s="689"/>
      <c r="E990" s="689"/>
      <c r="F990" s="689"/>
      <c r="G990" s="689"/>
      <c r="H990" s="55"/>
      <c r="I990" s="112"/>
      <c r="J990" s="46"/>
      <c r="K990" s="134"/>
      <c r="L990" s="134"/>
      <c r="M990" s="49"/>
      <c r="N990" s="21"/>
      <c r="O990" s="689"/>
      <c r="P990" s="689"/>
      <c r="Q990" s="689"/>
      <c r="R990" s="689"/>
      <c r="S990" s="689"/>
      <c r="T990" s="689"/>
      <c r="U990" s="55"/>
      <c r="V990" s="112"/>
      <c r="W990" s="46"/>
      <c r="X990" s="134"/>
      <c r="Y990" s="134"/>
      <c r="Z990" s="49"/>
      <c r="AA990" s="21"/>
      <c r="AB990" s="689"/>
      <c r="AC990" s="689"/>
      <c r="AD990" s="689"/>
      <c r="AE990" s="689"/>
      <c r="AF990" s="689"/>
      <c r="AG990" s="689"/>
      <c r="AH990" s="55"/>
      <c r="AI990" s="112"/>
      <c r="AJ990" s="46"/>
      <c r="AK990" s="134"/>
      <c r="AL990" s="134"/>
      <c r="AM990" s="49"/>
      <c r="AN990" s="21"/>
      <c r="AO990" s="689"/>
      <c r="AP990" s="689"/>
      <c r="AQ990" s="689"/>
      <c r="AR990" s="689"/>
      <c r="AS990" s="689"/>
      <c r="AT990" s="689"/>
      <c r="AU990" s="55"/>
      <c r="AV990" s="112"/>
      <c r="AW990" s="46"/>
      <c r="AX990" s="134"/>
      <c r="AY990" s="134"/>
      <c r="AZ990" s="49"/>
      <c r="BA990" s="21"/>
      <c r="BB990" s="689"/>
      <c r="BC990" s="689"/>
      <c r="BD990" s="689"/>
      <c r="BE990" s="689"/>
      <c r="BF990" s="689"/>
      <c r="BG990" s="689"/>
      <c r="BH990" s="55"/>
      <c r="BI990" s="112"/>
      <c r="BJ990" s="46"/>
      <c r="BK990" s="134"/>
      <c r="BL990" s="134"/>
      <c r="BM990" s="49"/>
    </row>
    <row r="991" spans="1:65" s="5" customFormat="1" ht="15" customHeight="1" x14ac:dyDescent="0.2">
      <c r="A991" s="21"/>
      <c r="B991" s="689"/>
      <c r="C991" s="689"/>
      <c r="D991" s="689"/>
      <c r="E991" s="689"/>
      <c r="F991" s="689"/>
      <c r="G991" s="689"/>
      <c r="H991" s="73"/>
      <c r="I991" s="109"/>
      <c r="J991" s="21"/>
      <c r="K991" s="130"/>
      <c r="L991" s="51"/>
      <c r="M991" s="59"/>
      <c r="N991" s="21"/>
      <c r="O991" s="689"/>
      <c r="P991" s="689"/>
      <c r="Q991" s="689"/>
      <c r="R991" s="689"/>
      <c r="S991" s="689"/>
      <c r="T991" s="689"/>
      <c r="U991" s="73"/>
      <c r="V991" s="109"/>
      <c r="W991" s="21"/>
      <c r="X991" s="130"/>
      <c r="Y991" s="51"/>
      <c r="Z991" s="59"/>
      <c r="AA991" s="21"/>
      <c r="AB991" s="689"/>
      <c r="AC991" s="689"/>
      <c r="AD991" s="689"/>
      <c r="AE991" s="689"/>
      <c r="AF991" s="689"/>
      <c r="AG991" s="689"/>
      <c r="AH991" s="73"/>
      <c r="AI991" s="109"/>
      <c r="AJ991" s="21"/>
      <c r="AK991" s="130"/>
      <c r="AL991" s="51"/>
      <c r="AM991" s="59"/>
      <c r="AN991" s="21"/>
      <c r="AO991" s="689"/>
      <c r="AP991" s="689"/>
      <c r="AQ991" s="689"/>
      <c r="AR991" s="689"/>
      <c r="AS991" s="689"/>
      <c r="AT991" s="689"/>
      <c r="AU991" s="73"/>
      <c r="AV991" s="109"/>
      <c r="AW991" s="21"/>
      <c r="AX991" s="130"/>
      <c r="AY991" s="51"/>
      <c r="AZ991" s="59"/>
      <c r="BA991" s="21"/>
      <c r="BB991" s="689"/>
      <c r="BC991" s="689"/>
      <c r="BD991" s="689"/>
      <c r="BE991" s="689"/>
      <c r="BF991" s="689"/>
      <c r="BG991" s="689"/>
      <c r="BH991" s="73"/>
      <c r="BI991" s="109"/>
      <c r="BJ991" s="21"/>
      <c r="BK991" s="130"/>
      <c r="BL991" s="51"/>
      <c r="BM991" s="59"/>
    </row>
    <row r="992" spans="1:65" s="5" customFormat="1" ht="15" customHeight="1" x14ac:dyDescent="0.2">
      <c r="A992" s="21"/>
      <c r="B992" s="689"/>
      <c r="C992" s="689"/>
      <c r="D992" s="689"/>
      <c r="E992" s="689"/>
      <c r="F992" s="689"/>
      <c r="G992" s="689"/>
      <c r="H992" s="38"/>
      <c r="I992" s="103"/>
      <c r="K992" s="59"/>
      <c r="L992" s="51"/>
      <c r="M992" s="130"/>
      <c r="N992" s="21"/>
      <c r="O992" s="689"/>
      <c r="P992" s="689"/>
      <c r="Q992" s="689"/>
      <c r="R992" s="689"/>
      <c r="S992" s="689"/>
      <c r="T992" s="689"/>
      <c r="U992" s="38"/>
      <c r="V992" s="103"/>
      <c r="X992" s="59"/>
      <c r="Y992" s="51"/>
      <c r="Z992" s="130"/>
      <c r="AA992" s="21"/>
      <c r="AB992" s="689"/>
      <c r="AC992" s="689"/>
      <c r="AD992" s="689"/>
      <c r="AE992" s="689"/>
      <c r="AF992" s="689"/>
      <c r="AG992" s="689"/>
      <c r="AH992" s="38"/>
      <c r="AI992" s="103"/>
      <c r="AK992" s="59"/>
      <c r="AL992" s="51"/>
      <c r="AM992" s="130"/>
      <c r="AN992" s="21"/>
      <c r="AO992" s="689"/>
      <c r="AP992" s="689"/>
      <c r="AQ992" s="689"/>
      <c r="AR992" s="689"/>
      <c r="AS992" s="689"/>
      <c r="AT992" s="689"/>
      <c r="AU992" s="38"/>
      <c r="AV992" s="103"/>
      <c r="AX992" s="59"/>
      <c r="AY992" s="51"/>
      <c r="AZ992" s="130"/>
      <c r="BA992" s="21"/>
      <c r="BB992" s="689"/>
      <c r="BC992" s="689"/>
      <c r="BD992" s="689"/>
      <c r="BE992" s="689"/>
      <c r="BF992" s="689"/>
      <c r="BG992" s="689"/>
      <c r="BH992" s="38"/>
      <c r="BI992" s="103"/>
      <c r="BK992" s="59"/>
      <c r="BL992" s="51"/>
      <c r="BM992" s="130"/>
    </row>
    <row r="993" spans="1:65" s="5" customFormat="1" ht="15" customHeight="1" x14ac:dyDescent="0.2">
      <c r="A993" s="21"/>
      <c r="B993" s="47"/>
      <c r="C993" s="47"/>
      <c r="D993" s="47"/>
      <c r="E993" s="47"/>
      <c r="F993" s="47"/>
      <c r="G993" s="47"/>
      <c r="H993" s="55"/>
      <c r="I993" s="112"/>
      <c r="J993" s="46"/>
      <c r="K993" s="134"/>
      <c r="L993" s="51"/>
      <c r="M993" s="59"/>
      <c r="N993" s="21"/>
      <c r="O993" s="47"/>
      <c r="P993" s="47"/>
      <c r="Q993" s="47"/>
      <c r="R993" s="47"/>
      <c r="S993" s="47"/>
      <c r="T993" s="47"/>
      <c r="U993" s="55"/>
      <c r="V993" s="112"/>
      <c r="W993" s="46"/>
      <c r="X993" s="134"/>
      <c r="Y993" s="51"/>
      <c r="Z993" s="59"/>
      <c r="AA993" s="21"/>
      <c r="AB993" s="47"/>
      <c r="AC993" s="47"/>
      <c r="AD993" s="47"/>
      <c r="AE993" s="47"/>
      <c r="AF993" s="47"/>
      <c r="AG993" s="47"/>
      <c r="AH993" s="55"/>
      <c r="AI993" s="112"/>
      <c r="AJ993" s="46"/>
      <c r="AK993" s="134"/>
      <c r="AL993" s="51"/>
      <c r="AM993" s="59"/>
      <c r="AN993" s="21"/>
      <c r="AO993" s="47"/>
      <c r="AP993" s="47"/>
      <c r="AQ993" s="47"/>
      <c r="AR993" s="47"/>
      <c r="AS993" s="47"/>
      <c r="AT993" s="47"/>
      <c r="AU993" s="55"/>
      <c r="AV993" s="112"/>
      <c r="AW993" s="46"/>
      <c r="AX993" s="134"/>
      <c r="AY993" s="51"/>
      <c r="AZ993" s="59"/>
      <c r="BA993" s="21"/>
      <c r="BB993" s="47"/>
      <c r="BC993" s="47"/>
      <c r="BD993" s="47"/>
      <c r="BE993" s="47"/>
      <c r="BF993" s="47"/>
      <c r="BG993" s="47"/>
      <c r="BH993" s="55"/>
      <c r="BI993" s="112"/>
      <c r="BJ993" s="46"/>
      <c r="BK993" s="134"/>
      <c r="BL993" s="51"/>
      <c r="BM993" s="59"/>
    </row>
    <row r="994" spans="1:65" s="5" customFormat="1" ht="15" customHeight="1" x14ac:dyDescent="0.2">
      <c r="A994" s="21"/>
      <c r="B994" s="73"/>
      <c r="C994" s="73"/>
      <c r="D994" s="73"/>
      <c r="E994" s="21"/>
      <c r="F994" s="21"/>
      <c r="G994" s="21"/>
      <c r="H994" s="55"/>
      <c r="I994" s="112"/>
      <c r="J994" s="46"/>
      <c r="K994" s="134"/>
      <c r="L994" s="51"/>
      <c r="M994" s="59"/>
      <c r="N994" s="21"/>
      <c r="O994" s="73"/>
      <c r="P994" s="73"/>
      <c r="Q994" s="73"/>
      <c r="R994" s="21"/>
      <c r="S994" s="21"/>
      <c r="T994" s="21"/>
      <c r="U994" s="55"/>
      <c r="V994" s="112"/>
      <c r="W994" s="46"/>
      <c r="X994" s="134"/>
      <c r="Y994" s="51"/>
      <c r="Z994" s="59"/>
      <c r="AA994" s="21"/>
      <c r="AB994" s="73"/>
      <c r="AC994" s="73"/>
      <c r="AD994" s="73"/>
      <c r="AE994" s="21"/>
      <c r="AF994" s="21"/>
      <c r="AG994" s="21"/>
      <c r="AH994" s="55"/>
      <c r="AI994" s="112"/>
      <c r="AJ994" s="46"/>
      <c r="AK994" s="134"/>
      <c r="AL994" s="51"/>
      <c r="AM994" s="59"/>
      <c r="AN994" s="21"/>
      <c r="AO994" s="73"/>
      <c r="AP994" s="73"/>
      <c r="AQ994" s="73"/>
      <c r="AR994" s="21"/>
      <c r="AS994" s="21"/>
      <c r="AT994" s="21"/>
      <c r="AU994" s="55"/>
      <c r="AV994" s="112"/>
      <c r="AW994" s="46"/>
      <c r="AX994" s="134"/>
      <c r="AY994" s="51"/>
      <c r="AZ994" s="59"/>
      <c r="BA994" s="21"/>
      <c r="BB994" s="73"/>
      <c r="BC994" s="73"/>
      <c r="BD994" s="73"/>
      <c r="BE994" s="21"/>
      <c r="BF994" s="21"/>
      <c r="BG994" s="21"/>
      <c r="BH994" s="55"/>
      <c r="BI994" s="112"/>
      <c r="BJ994" s="46"/>
      <c r="BK994" s="134"/>
      <c r="BL994" s="51"/>
      <c r="BM994" s="59"/>
    </row>
    <row r="995" spans="1:65" s="5" customFormat="1" ht="15" customHeight="1" x14ac:dyDescent="0.2">
      <c r="A995" s="82"/>
      <c r="B995" s="689"/>
      <c r="C995" s="689"/>
      <c r="D995" s="689"/>
      <c r="E995" s="689"/>
      <c r="F995" s="689"/>
      <c r="G995" s="689"/>
      <c r="H995" s="38"/>
      <c r="I995" s="103"/>
      <c r="K995" s="59"/>
      <c r="L995" s="51"/>
      <c r="M995" s="130"/>
      <c r="N995" s="82"/>
      <c r="O995" s="689"/>
      <c r="P995" s="689"/>
      <c r="Q995" s="689"/>
      <c r="R995" s="689"/>
      <c r="S995" s="689"/>
      <c r="T995" s="689"/>
      <c r="U995" s="38"/>
      <c r="V995" s="103"/>
      <c r="X995" s="59"/>
      <c r="Y995" s="51"/>
      <c r="Z995" s="130"/>
      <c r="AA995" s="82"/>
      <c r="AB995" s="689"/>
      <c r="AC995" s="689"/>
      <c r="AD995" s="689"/>
      <c r="AE995" s="689"/>
      <c r="AF995" s="689"/>
      <c r="AG995" s="689"/>
      <c r="AH995" s="38"/>
      <c r="AI995" s="103"/>
      <c r="AK995" s="59"/>
      <c r="AL995" s="51"/>
      <c r="AM995" s="130"/>
      <c r="AN995" s="82"/>
      <c r="AO995" s="689"/>
      <c r="AP995" s="689"/>
      <c r="AQ995" s="689"/>
      <c r="AR995" s="689"/>
      <c r="AS995" s="689"/>
      <c r="AT995" s="689"/>
      <c r="AU995" s="38"/>
      <c r="AV995" s="103"/>
      <c r="AX995" s="59"/>
      <c r="AY995" s="51"/>
      <c r="AZ995" s="130"/>
      <c r="BA995" s="82"/>
      <c r="BB995" s="689"/>
      <c r="BC995" s="689"/>
      <c r="BD995" s="689"/>
      <c r="BE995" s="689"/>
      <c r="BF995" s="689"/>
      <c r="BG995" s="689"/>
      <c r="BH995" s="38"/>
      <c r="BI995" s="103"/>
      <c r="BK995" s="59"/>
      <c r="BL995" s="51"/>
      <c r="BM995" s="130"/>
    </row>
    <row r="996" spans="1:65" s="5" customFormat="1" ht="15" customHeight="1" x14ac:dyDescent="0.2">
      <c r="A996" s="82"/>
      <c r="B996" s="689"/>
      <c r="C996" s="689"/>
      <c r="D996" s="689"/>
      <c r="E996" s="689"/>
      <c r="F996" s="689"/>
      <c r="G996" s="689"/>
      <c r="H996" s="55"/>
      <c r="I996" s="112"/>
      <c r="J996" s="46"/>
      <c r="K996" s="134"/>
      <c r="L996" s="134"/>
      <c r="M996" s="49"/>
      <c r="N996" s="82"/>
      <c r="O996" s="689"/>
      <c r="P996" s="689"/>
      <c r="Q996" s="689"/>
      <c r="R996" s="689"/>
      <c r="S996" s="689"/>
      <c r="T996" s="689"/>
      <c r="U996" s="55"/>
      <c r="V996" s="112"/>
      <c r="W996" s="46"/>
      <c r="X996" s="134"/>
      <c r="Y996" s="134"/>
      <c r="Z996" s="49"/>
      <c r="AA996" s="82"/>
      <c r="AB996" s="689"/>
      <c r="AC996" s="689"/>
      <c r="AD996" s="689"/>
      <c r="AE996" s="689"/>
      <c r="AF996" s="689"/>
      <c r="AG996" s="689"/>
      <c r="AH996" s="55"/>
      <c r="AI996" s="112"/>
      <c r="AJ996" s="46"/>
      <c r="AK996" s="134"/>
      <c r="AL996" s="134"/>
      <c r="AM996" s="49"/>
      <c r="AN996" s="82"/>
      <c r="AO996" s="689"/>
      <c r="AP996" s="689"/>
      <c r="AQ996" s="689"/>
      <c r="AR996" s="689"/>
      <c r="AS996" s="689"/>
      <c r="AT996" s="689"/>
      <c r="AU996" s="55"/>
      <c r="AV996" s="112"/>
      <c r="AW996" s="46"/>
      <c r="AX996" s="134"/>
      <c r="AY996" s="134"/>
      <c r="AZ996" s="49"/>
      <c r="BA996" s="82"/>
      <c r="BB996" s="689"/>
      <c r="BC996" s="689"/>
      <c r="BD996" s="689"/>
      <c r="BE996" s="689"/>
      <c r="BF996" s="689"/>
      <c r="BG996" s="689"/>
      <c r="BH996" s="55"/>
      <c r="BI996" s="112"/>
      <c r="BJ996" s="46"/>
      <c r="BK996" s="134"/>
      <c r="BL996" s="134"/>
      <c r="BM996" s="49"/>
    </row>
    <row r="997" spans="1:65" s="5" customFormat="1" ht="15" customHeight="1" x14ac:dyDescent="0.2">
      <c r="A997" s="82"/>
      <c r="B997" s="689"/>
      <c r="C997" s="689"/>
      <c r="D997" s="689"/>
      <c r="E997" s="689"/>
      <c r="F997" s="689"/>
      <c r="G997" s="689"/>
      <c r="H997" s="73"/>
      <c r="I997" s="109"/>
      <c r="J997" s="21"/>
      <c r="K997" s="130"/>
      <c r="L997" s="51"/>
      <c r="M997" s="59"/>
      <c r="N997" s="82"/>
      <c r="O997" s="689"/>
      <c r="P997" s="689"/>
      <c r="Q997" s="689"/>
      <c r="R997" s="689"/>
      <c r="S997" s="689"/>
      <c r="T997" s="689"/>
      <c r="U997" s="73"/>
      <c r="V997" s="109"/>
      <c r="W997" s="21"/>
      <c r="X997" s="130"/>
      <c r="Y997" s="51"/>
      <c r="Z997" s="59"/>
      <c r="AA997" s="82"/>
      <c r="AB997" s="689"/>
      <c r="AC997" s="689"/>
      <c r="AD997" s="689"/>
      <c r="AE997" s="689"/>
      <c r="AF997" s="689"/>
      <c r="AG997" s="689"/>
      <c r="AH997" s="73"/>
      <c r="AI997" s="109"/>
      <c r="AJ997" s="21"/>
      <c r="AK997" s="130"/>
      <c r="AL997" s="51"/>
      <c r="AM997" s="59"/>
      <c r="AN997" s="82"/>
      <c r="AO997" s="689"/>
      <c r="AP997" s="689"/>
      <c r="AQ997" s="689"/>
      <c r="AR997" s="689"/>
      <c r="AS997" s="689"/>
      <c r="AT997" s="689"/>
      <c r="AU997" s="73"/>
      <c r="AV997" s="109"/>
      <c r="AW997" s="21"/>
      <c r="AX997" s="130"/>
      <c r="AY997" s="51"/>
      <c r="AZ997" s="59"/>
      <c r="BA997" s="82"/>
      <c r="BB997" s="689"/>
      <c r="BC997" s="689"/>
      <c r="BD997" s="689"/>
      <c r="BE997" s="689"/>
      <c r="BF997" s="689"/>
      <c r="BG997" s="689"/>
      <c r="BH997" s="73"/>
      <c r="BI997" s="109"/>
      <c r="BJ997" s="21"/>
      <c r="BK997" s="130"/>
      <c r="BL997" s="51"/>
      <c r="BM997" s="59"/>
    </row>
    <row r="998" spans="1:65" s="5" customFormat="1" ht="15" customHeight="1" x14ac:dyDescent="0.2">
      <c r="A998" s="82"/>
      <c r="B998" s="47"/>
      <c r="C998" s="47"/>
      <c r="D998" s="47"/>
      <c r="E998" s="47"/>
      <c r="F998" s="47"/>
      <c r="G998" s="47"/>
      <c r="H998" s="38"/>
      <c r="I998" s="103"/>
      <c r="K998" s="59"/>
      <c r="L998" s="51"/>
      <c r="M998" s="130"/>
      <c r="N998" s="82"/>
      <c r="O998" s="47"/>
      <c r="P998" s="47"/>
      <c r="Q998" s="47"/>
      <c r="R998" s="47"/>
      <c r="S998" s="47"/>
      <c r="T998" s="47"/>
      <c r="U998" s="38"/>
      <c r="V998" s="103"/>
      <c r="X998" s="59"/>
      <c r="Y998" s="51"/>
      <c r="Z998" s="130"/>
      <c r="AA998" s="82"/>
      <c r="AB998" s="47"/>
      <c r="AC998" s="47"/>
      <c r="AD998" s="47"/>
      <c r="AE998" s="47"/>
      <c r="AF998" s="47"/>
      <c r="AG998" s="47"/>
      <c r="AH998" s="38"/>
      <c r="AI998" s="103"/>
      <c r="AK998" s="59"/>
      <c r="AL998" s="51"/>
      <c r="AM998" s="130"/>
      <c r="AN998" s="82"/>
      <c r="AO998" s="47"/>
      <c r="AP998" s="47"/>
      <c r="AQ998" s="47"/>
      <c r="AR998" s="47"/>
      <c r="AS998" s="47"/>
      <c r="AT998" s="47"/>
      <c r="AU998" s="38"/>
      <c r="AV998" s="103"/>
      <c r="AX998" s="59"/>
      <c r="AY998" s="51"/>
      <c r="AZ998" s="130"/>
      <c r="BA998" s="82"/>
      <c r="BB998" s="47"/>
      <c r="BC998" s="47"/>
      <c r="BD998" s="47"/>
      <c r="BE998" s="47"/>
      <c r="BF998" s="47"/>
      <c r="BG998" s="47"/>
      <c r="BH998" s="38"/>
      <c r="BI998" s="103"/>
      <c r="BK998" s="59"/>
      <c r="BL998" s="51"/>
      <c r="BM998" s="130"/>
    </row>
    <row r="999" spans="1:65" s="5" customFormat="1" ht="15" customHeight="1" x14ac:dyDescent="0.2">
      <c r="A999" s="21"/>
      <c r="B999" s="73"/>
      <c r="C999" s="73"/>
      <c r="D999" s="73"/>
      <c r="E999" s="21"/>
      <c r="F999" s="21"/>
      <c r="G999" s="21"/>
      <c r="H999" s="55"/>
      <c r="I999" s="112"/>
      <c r="J999" s="46"/>
      <c r="K999" s="134"/>
      <c r="L999" s="51"/>
      <c r="M999" s="59"/>
      <c r="N999" s="21"/>
      <c r="O999" s="73"/>
      <c r="P999" s="73"/>
      <c r="Q999" s="73"/>
      <c r="R999" s="21"/>
      <c r="S999" s="21"/>
      <c r="T999" s="21"/>
      <c r="U999" s="55"/>
      <c r="V999" s="112"/>
      <c r="W999" s="46"/>
      <c r="X999" s="134"/>
      <c r="Y999" s="51"/>
      <c r="Z999" s="59"/>
      <c r="AA999" s="21"/>
      <c r="AB999" s="73"/>
      <c r="AC999" s="73"/>
      <c r="AD999" s="73"/>
      <c r="AE999" s="21"/>
      <c r="AF999" s="21"/>
      <c r="AG999" s="21"/>
      <c r="AH999" s="55"/>
      <c r="AI999" s="112"/>
      <c r="AJ999" s="46"/>
      <c r="AK999" s="134"/>
      <c r="AL999" s="51"/>
      <c r="AM999" s="59"/>
      <c r="AN999" s="21"/>
      <c r="AO999" s="73"/>
      <c r="AP999" s="73"/>
      <c r="AQ999" s="73"/>
      <c r="AR999" s="21"/>
      <c r="AS999" s="21"/>
      <c r="AT999" s="21"/>
      <c r="AU999" s="55"/>
      <c r="AV999" s="112"/>
      <c r="AW999" s="46"/>
      <c r="AX999" s="134"/>
      <c r="AY999" s="51"/>
      <c r="AZ999" s="59"/>
      <c r="BA999" s="21"/>
      <c r="BB999" s="73"/>
      <c r="BC999" s="73"/>
      <c r="BD999" s="73"/>
      <c r="BE999" s="21"/>
      <c r="BF999" s="21"/>
      <c r="BG999" s="21"/>
      <c r="BH999" s="55"/>
      <c r="BI999" s="112"/>
      <c r="BJ999" s="46"/>
      <c r="BK999" s="134"/>
      <c r="BL999" s="51"/>
      <c r="BM999" s="59"/>
    </row>
    <row r="1000" spans="1:65" s="5" customFormat="1" ht="15" customHeight="1" x14ac:dyDescent="0.2">
      <c r="A1000" s="21"/>
      <c r="B1000" s="689"/>
      <c r="C1000" s="689"/>
      <c r="D1000" s="689"/>
      <c r="E1000" s="689"/>
      <c r="F1000" s="689"/>
      <c r="G1000" s="689"/>
      <c r="H1000" s="73"/>
      <c r="I1000" s="109"/>
      <c r="J1000" s="21"/>
      <c r="K1000" s="130"/>
      <c r="L1000" s="51"/>
      <c r="M1000" s="59"/>
      <c r="N1000" s="21"/>
      <c r="O1000" s="689"/>
      <c r="P1000" s="689"/>
      <c r="Q1000" s="689"/>
      <c r="R1000" s="689"/>
      <c r="S1000" s="689"/>
      <c r="T1000" s="689"/>
      <c r="U1000" s="73"/>
      <c r="V1000" s="109"/>
      <c r="W1000" s="21"/>
      <c r="X1000" s="130"/>
      <c r="Y1000" s="51"/>
      <c r="Z1000" s="59"/>
      <c r="AA1000" s="21"/>
      <c r="AB1000" s="689"/>
      <c r="AC1000" s="689"/>
      <c r="AD1000" s="689"/>
      <c r="AE1000" s="689"/>
      <c r="AF1000" s="689"/>
      <c r="AG1000" s="689"/>
      <c r="AH1000" s="73"/>
      <c r="AI1000" s="109"/>
      <c r="AJ1000" s="21"/>
      <c r="AK1000" s="130"/>
      <c r="AL1000" s="51"/>
      <c r="AM1000" s="59"/>
      <c r="AN1000" s="21"/>
      <c r="AO1000" s="689"/>
      <c r="AP1000" s="689"/>
      <c r="AQ1000" s="689"/>
      <c r="AR1000" s="689"/>
      <c r="AS1000" s="689"/>
      <c r="AT1000" s="689"/>
      <c r="AU1000" s="73"/>
      <c r="AV1000" s="109"/>
      <c r="AW1000" s="21"/>
      <c r="AX1000" s="130"/>
      <c r="AY1000" s="51"/>
      <c r="AZ1000" s="59"/>
      <c r="BA1000" s="21"/>
      <c r="BB1000" s="689"/>
      <c r="BC1000" s="689"/>
      <c r="BD1000" s="689"/>
      <c r="BE1000" s="689"/>
      <c r="BF1000" s="689"/>
      <c r="BG1000" s="689"/>
      <c r="BH1000" s="73"/>
      <c r="BI1000" s="109"/>
      <c r="BJ1000" s="21"/>
      <c r="BK1000" s="130"/>
      <c r="BL1000" s="51"/>
      <c r="BM1000" s="59"/>
    </row>
    <row r="1001" spans="1:65" s="5" customFormat="1" ht="15" customHeight="1" x14ac:dyDescent="0.2">
      <c r="A1001" s="21"/>
      <c r="B1001" s="689"/>
      <c r="C1001" s="689"/>
      <c r="D1001" s="689"/>
      <c r="E1001" s="689"/>
      <c r="F1001" s="689"/>
      <c r="G1001" s="689"/>
      <c r="H1001" s="38"/>
      <c r="I1001" s="103"/>
      <c r="K1001" s="59"/>
      <c r="L1001" s="51"/>
      <c r="M1001" s="130"/>
      <c r="N1001" s="21"/>
      <c r="O1001" s="689"/>
      <c r="P1001" s="689"/>
      <c r="Q1001" s="689"/>
      <c r="R1001" s="689"/>
      <c r="S1001" s="689"/>
      <c r="T1001" s="689"/>
      <c r="U1001" s="38"/>
      <c r="V1001" s="103"/>
      <c r="X1001" s="59"/>
      <c r="Y1001" s="51"/>
      <c r="Z1001" s="130"/>
      <c r="AA1001" s="21"/>
      <c r="AB1001" s="689"/>
      <c r="AC1001" s="689"/>
      <c r="AD1001" s="689"/>
      <c r="AE1001" s="689"/>
      <c r="AF1001" s="689"/>
      <c r="AG1001" s="689"/>
      <c r="AH1001" s="38"/>
      <c r="AI1001" s="103"/>
      <c r="AK1001" s="59"/>
      <c r="AL1001" s="51"/>
      <c r="AM1001" s="130"/>
      <c r="AN1001" s="21"/>
      <c r="AO1001" s="689"/>
      <c r="AP1001" s="689"/>
      <c r="AQ1001" s="689"/>
      <c r="AR1001" s="689"/>
      <c r="AS1001" s="689"/>
      <c r="AT1001" s="689"/>
      <c r="AU1001" s="38"/>
      <c r="AV1001" s="103"/>
      <c r="AX1001" s="59"/>
      <c r="AY1001" s="51"/>
      <c r="AZ1001" s="130"/>
      <c r="BA1001" s="21"/>
      <c r="BB1001" s="689"/>
      <c r="BC1001" s="689"/>
      <c r="BD1001" s="689"/>
      <c r="BE1001" s="689"/>
      <c r="BF1001" s="689"/>
      <c r="BG1001" s="689"/>
      <c r="BH1001" s="38"/>
      <c r="BI1001" s="103"/>
      <c r="BK1001" s="59"/>
      <c r="BL1001" s="51"/>
      <c r="BM1001" s="130"/>
    </row>
    <row r="1002" spans="1:65" s="5" customFormat="1" ht="15" customHeight="1" x14ac:dyDescent="0.2">
      <c r="A1002" s="21"/>
      <c r="B1002" s="689"/>
      <c r="C1002" s="689"/>
      <c r="D1002" s="689"/>
      <c r="E1002" s="689"/>
      <c r="F1002" s="689"/>
      <c r="G1002" s="689"/>
      <c r="H1002" s="55"/>
      <c r="I1002" s="112"/>
      <c r="J1002" s="46"/>
      <c r="K1002" s="134"/>
      <c r="L1002" s="134"/>
      <c r="M1002" s="49"/>
      <c r="N1002" s="21"/>
      <c r="O1002" s="689"/>
      <c r="P1002" s="689"/>
      <c r="Q1002" s="689"/>
      <c r="R1002" s="689"/>
      <c r="S1002" s="689"/>
      <c r="T1002" s="689"/>
      <c r="U1002" s="55"/>
      <c r="V1002" s="112"/>
      <c r="W1002" s="46"/>
      <c r="X1002" s="134"/>
      <c r="Y1002" s="134"/>
      <c r="Z1002" s="49"/>
      <c r="AA1002" s="21"/>
      <c r="AB1002" s="689"/>
      <c r="AC1002" s="689"/>
      <c r="AD1002" s="689"/>
      <c r="AE1002" s="689"/>
      <c r="AF1002" s="689"/>
      <c r="AG1002" s="689"/>
      <c r="AH1002" s="55"/>
      <c r="AI1002" s="112"/>
      <c r="AJ1002" s="46"/>
      <c r="AK1002" s="134"/>
      <c r="AL1002" s="134"/>
      <c r="AM1002" s="49"/>
      <c r="AN1002" s="21"/>
      <c r="AO1002" s="689"/>
      <c r="AP1002" s="689"/>
      <c r="AQ1002" s="689"/>
      <c r="AR1002" s="689"/>
      <c r="AS1002" s="689"/>
      <c r="AT1002" s="689"/>
      <c r="AU1002" s="55"/>
      <c r="AV1002" s="112"/>
      <c r="AW1002" s="46"/>
      <c r="AX1002" s="134"/>
      <c r="AY1002" s="134"/>
      <c r="AZ1002" s="49"/>
      <c r="BA1002" s="21"/>
      <c r="BB1002" s="689"/>
      <c r="BC1002" s="689"/>
      <c r="BD1002" s="689"/>
      <c r="BE1002" s="689"/>
      <c r="BF1002" s="689"/>
      <c r="BG1002" s="689"/>
      <c r="BH1002" s="55"/>
      <c r="BI1002" s="112"/>
      <c r="BJ1002" s="46"/>
      <c r="BK1002" s="134"/>
      <c r="BL1002" s="134"/>
      <c r="BM1002" s="49"/>
    </row>
    <row r="1003" spans="1:65" s="5" customFormat="1" ht="15" customHeight="1" x14ac:dyDescent="0.2">
      <c r="A1003" s="21"/>
      <c r="B1003" s="47"/>
      <c r="C1003" s="47"/>
      <c r="D1003" s="47"/>
      <c r="E1003" s="47"/>
      <c r="F1003" s="47"/>
      <c r="G1003" s="47"/>
      <c r="H1003" s="73"/>
      <c r="I1003" s="109"/>
      <c r="J1003" s="21"/>
      <c r="K1003" s="130"/>
      <c r="L1003" s="51"/>
      <c r="M1003" s="59"/>
      <c r="N1003" s="21"/>
      <c r="O1003" s="47"/>
      <c r="P1003" s="47"/>
      <c r="Q1003" s="47"/>
      <c r="R1003" s="47"/>
      <c r="S1003" s="47"/>
      <c r="T1003" s="47"/>
      <c r="U1003" s="73"/>
      <c r="V1003" s="109"/>
      <c r="W1003" s="21"/>
      <c r="X1003" s="130"/>
      <c r="Y1003" s="51"/>
      <c r="Z1003" s="59"/>
      <c r="AA1003" s="21"/>
      <c r="AB1003" s="47"/>
      <c r="AC1003" s="47"/>
      <c r="AD1003" s="47"/>
      <c r="AE1003" s="47"/>
      <c r="AF1003" s="47"/>
      <c r="AG1003" s="47"/>
      <c r="AH1003" s="73"/>
      <c r="AI1003" s="109"/>
      <c r="AJ1003" s="21"/>
      <c r="AK1003" s="130"/>
      <c r="AL1003" s="51"/>
      <c r="AM1003" s="59"/>
      <c r="AN1003" s="21"/>
      <c r="AO1003" s="47"/>
      <c r="AP1003" s="47"/>
      <c r="AQ1003" s="47"/>
      <c r="AR1003" s="47"/>
      <c r="AS1003" s="47"/>
      <c r="AT1003" s="47"/>
      <c r="AU1003" s="73"/>
      <c r="AV1003" s="109"/>
      <c r="AW1003" s="21"/>
      <c r="AX1003" s="130"/>
      <c r="AY1003" s="51"/>
      <c r="AZ1003" s="59"/>
      <c r="BA1003" s="21"/>
      <c r="BB1003" s="47"/>
      <c r="BC1003" s="47"/>
      <c r="BD1003" s="47"/>
      <c r="BE1003" s="47"/>
      <c r="BF1003" s="47"/>
      <c r="BG1003" s="47"/>
      <c r="BH1003" s="73"/>
      <c r="BI1003" s="109"/>
      <c r="BJ1003" s="21"/>
      <c r="BK1003" s="130"/>
      <c r="BL1003" s="51"/>
      <c r="BM1003" s="59"/>
    </row>
    <row r="1004" spans="1:65" s="5" customFormat="1" ht="15" customHeight="1" x14ac:dyDescent="0.2">
      <c r="A1004" s="21"/>
      <c r="B1004" s="73"/>
      <c r="C1004" s="73"/>
      <c r="D1004" s="73"/>
      <c r="E1004" s="21"/>
      <c r="F1004" s="21"/>
      <c r="G1004" s="21"/>
      <c r="H1004" s="38"/>
      <c r="I1004" s="103"/>
      <c r="K1004" s="59"/>
      <c r="L1004" s="51"/>
      <c r="M1004" s="130"/>
      <c r="N1004" s="21"/>
      <c r="O1004" s="73"/>
      <c r="P1004" s="73"/>
      <c r="Q1004" s="73"/>
      <c r="R1004" s="21"/>
      <c r="S1004" s="21"/>
      <c r="T1004" s="21"/>
      <c r="U1004" s="38"/>
      <c r="V1004" s="103"/>
      <c r="X1004" s="59"/>
      <c r="Y1004" s="51"/>
      <c r="Z1004" s="130"/>
      <c r="AA1004" s="21"/>
      <c r="AB1004" s="73"/>
      <c r="AC1004" s="73"/>
      <c r="AD1004" s="73"/>
      <c r="AE1004" s="21"/>
      <c r="AF1004" s="21"/>
      <c r="AG1004" s="21"/>
      <c r="AH1004" s="38"/>
      <c r="AI1004" s="103"/>
      <c r="AK1004" s="59"/>
      <c r="AL1004" s="51"/>
      <c r="AM1004" s="130"/>
      <c r="AN1004" s="21"/>
      <c r="AO1004" s="73"/>
      <c r="AP1004" s="73"/>
      <c r="AQ1004" s="73"/>
      <c r="AR1004" s="21"/>
      <c r="AS1004" s="21"/>
      <c r="AT1004" s="21"/>
      <c r="AU1004" s="38"/>
      <c r="AV1004" s="103"/>
      <c r="AX1004" s="59"/>
      <c r="AY1004" s="51"/>
      <c r="AZ1004" s="130"/>
      <c r="BA1004" s="21"/>
      <c r="BB1004" s="73"/>
      <c r="BC1004" s="73"/>
      <c r="BD1004" s="73"/>
      <c r="BE1004" s="21"/>
      <c r="BF1004" s="21"/>
      <c r="BG1004" s="21"/>
      <c r="BH1004" s="38"/>
      <c r="BI1004" s="103"/>
      <c r="BK1004" s="59"/>
      <c r="BL1004" s="51"/>
      <c r="BM1004" s="130"/>
    </row>
    <row r="1005" spans="1:65" s="5" customFormat="1" ht="15" customHeight="1" x14ac:dyDescent="0.2">
      <c r="A1005" s="21"/>
      <c r="B1005" s="689"/>
      <c r="C1005" s="689"/>
      <c r="D1005" s="689"/>
      <c r="E1005" s="689"/>
      <c r="F1005" s="689"/>
      <c r="G1005" s="689"/>
      <c r="H1005" s="55"/>
      <c r="I1005" s="112"/>
      <c r="J1005" s="46"/>
      <c r="K1005" s="134"/>
      <c r="L1005" s="51"/>
      <c r="M1005" s="59"/>
      <c r="N1005" s="21"/>
      <c r="O1005" s="689"/>
      <c r="P1005" s="689"/>
      <c r="Q1005" s="689"/>
      <c r="R1005" s="689"/>
      <c r="S1005" s="689"/>
      <c r="T1005" s="689"/>
      <c r="U1005" s="55"/>
      <c r="V1005" s="112"/>
      <c r="W1005" s="46"/>
      <c r="X1005" s="134"/>
      <c r="Y1005" s="51"/>
      <c r="Z1005" s="59"/>
      <c r="AA1005" s="21"/>
      <c r="AB1005" s="689"/>
      <c r="AC1005" s="689"/>
      <c r="AD1005" s="689"/>
      <c r="AE1005" s="689"/>
      <c r="AF1005" s="689"/>
      <c r="AG1005" s="689"/>
      <c r="AH1005" s="55"/>
      <c r="AI1005" s="112"/>
      <c r="AJ1005" s="46"/>
      <c r="AK1005" s="134"/>
      <c r="AL1005" s="51"/>
      <c r="AM1005" s="59"/>
      <c r="AN1005" s="21"/>
      <c r="AO1005" s="689"/>
      <c r="AP1005" s="689"/>
      <c r="AQ1005" s="689"/>
      <c r="AR1005" s="689"/>
      <c r="AS1005" s="689"/>
      <c r="AT1005" s="689"/>
      <c r="AU1005" s="55"/>
      <c r="AV1005" s="112"/>
      <c r="AW1005" s="46"/>
      <c r="AX1005" s="134"/>
      <c r="AY1005" s="51"/>
      <c r="AZ1005" s="59"/>
      <c r="BA1005" s="21"/>
      <c r="BB1005" s="689"/>
      <c r="BC1005" s="689"/>
      <c r="BD1005" s="689"/>
      <c r="BE1005" s="689"/>
      <c r="BF1005" s="689"/>
      <c r="BG1005" s="689"/>
      <c r="BH1005" s="55"/>
      <c r="BI1005" s="112"/>
      <c r="BJ1005" s="46"/>
      <c r="BK1005" s="134"/>
      <c r="BL1005" s="51"/>
      <c r="BM1005" s="59"/>
    </row>
    <row r="1006" spans="1:65" s="5" customFormat="1" x14ac:dyDescent="0.2">
      <c r="A1006" s="21"/>
      <c r="B1006" s="689"/>
      <c r="C1006" s="689"/>
      <c r="D1006" s="689"/>
      <c r="E1006" s="689"/>
      <c r="F1006" s="689"/>
      <c r="G1006" s="689"/>
      <c r="H1006" s="73"/>
      <c r="I1006" s="109"/>
      <c r="J1006" s="21"/>
      <c r="K1006" s="130"/>
      <c r="L1006" s="51"/>
      <c r="M1006" s="59"/>
      <c r="N1006" s="21"/>
      <c r="O1006" s="689"/>
      <c r="P1006" s="689"/>
      <c r="Q1006" s="689"/>
      <c r="R1006" s="689"/>
      <c r="S1006" s="689"/>
      <c r="T1006" s="689"/>
      <c r="U1006" s="73"/>
      <c r="V1006" s="109"/>
      <c r="W1006" s="21"/>
      <c r="X1006" s="130"/>
      <c r="Y1006" s="51"/>
      <c r="Z1006" s="59"/>
      <c r="AA1006" s="21"/>
      <c r="AB1006" s="689"/>
      <c r="AC1006" s="689"/>
      <c r="AD1006" s="689"/>
      <c r="AE1006" s="689"/>
      <c r="AF1006" s="689"/>
      <c r="AG1006" s="689"/>
      <c r="AH1006" s="73"/>
      <c r="AI1006" s="109"/>
      <c r="AJ1006" s="21"/>
      <c r="AK1006" s="130"/>
      <c r="AL1006" s="51"/>
      <c r="AM1006" s="59"/>
      <c r="AN1006" s="21"/>
      <c r="AO1006" s="689"/>
      <c r="AP1006" s="689"/>
      <c r="AQ1006" s="689"/>
      <c r="AR1006" s="689"/>
      <c r="AS1006" s="689"/>
      <c r="AT1006" s="689"/>
      <c r="AU1006" s="73"/>
      <c r="AV1006" s="109"/>
      <c r="AW1006" s="21"/>
      <c r="AX1006" s="130"/>
      <c r="AY1006" s="51"/>
      <c r="AZ1006" s="59"/>
      <c r="BA1006" s="21"/>
      <c r="BB1006" s="689"/>
      <c r="BC1006" s="689"/>
      <c r="BD1006" s="689"/>
      <c r="BE1006" s="689"/>
      <c r="BF1006" s="689"/>
      <c r="BG1006" s="689"/>
      <c r="BH1006" s="73"/>
      <c r="BI1006" s="109"/>
      <c r="BJ1006" s="21"/>
      <c r="BK1006" s="130"/>
      <c r="BL1006" s="51"/>
      <c r="BM1006" s="59"/>
    </row>
    <row r="1007" spans="1:65" s="5" customFormat="1" ht="12.75" customHeight="1" x14ac:dyDescent="0.2">
      <c r="A1007" s="21"/>
      <c r="B1007" s="689"/>
      <c r="C1007" s="689"/>
      <c r="D1007" s="689"/>
      <c r="E1007" s="689"/>
      <c r="F1007" s="689"/>
      <c r="G1007" s="689"/>
      <c r="H1007" s="38"/>
      <c r="I1007" s="103"/>
      <c r="K1007" s="59"/>
      <c r="L1007" s="51"/>
      <c r="M1007" s="130"/>
      <c r="N1007" s="21"/>
      <c r="O1007" s="689"/>
      <c r="P1007" s="689"/>
      <c r="Q1007" s="689"/>
      <c r="R1007" s="689"/>
      <c r="S1007" s="689"/>
      <c r="T1007" s="689"/>
      <c r="U1007" s="38"/>
      <c r="V1007" s="103"/>
      <c r="X1007" s="59"/>
      <c r="Y1007" s="51"/>
      <c r="Z1007" s="130"/>
      <c r="AA1007" s="21"/>
      <c r="AB1007" s="689"/>
      <c r="AC1007" s="689"/>
      <c r="AD1007" s="689"/>
      <c r="AE1007" s="689"/>
      <c r="AF1007" s="689"/>
      <c r="AG1007" s="689"/>
      <c r="AH1007" s="38"/>
      <c r="AI1007" s="103"/>
      <c r="AK1007" s="59"/>
      <c r="AL1007" s="51"/>
      <c r="AM1007" s="130"/>
      <c r="AN1007" s="21"/>
      <c r="AO1007" s="689"/>
      <c r="AP1007" s="689"/>
      <c r="AQ1007" s="689"/>
      <c r="AR1007" s="689"/>
      <c r="AS1007" s="689"/>
      <c r="AT1007" s="689"/>
      <c r="AU1007" s="38"/>
      <c r="AV1007" s="103"/>
      <c r="AX1007" s="59"/>
      <c r="AY1007" s="51"/>
      <c r="AZ1007" s="130"/>
      <c r="BA1007" s="21"/>
      <c r="BB1007" s="689"/>
      <c r="BC1007" s="689"/>
      <c r="BD1007" s="689"/>
      <c r="BE1007" s="689"/>
      <c r="BF1007" s="689"/>
      <c r="BG1007" s="689"/>
      <c r="BH1007" s="38"/>
      <c r="BI1007" s="103"/>
      <c r="BK1007" s="59"/>
      <c r="BL1007" s="51"/>
      <c r="BM1007" s="130"/>
    </row>
    <row r="1008" spans="1:65" s="5" customFormat="1" ht="12.75" customHeight="1" x14ac:dyDescent="0.2">
      <c r="A1008" s="21"/>
      <c r="B1008" s="47"/>
      <c r="C1008" s="47"/>
      <c r="D1008" s="47"/>
      <c r="E1008" s="47"/>
      <c r="F1008" s="47"/>
      <c r="G1008" s="47"/>
      <c r="H1008" s="55"/>
      <c r="I1008" s="112"/>
      <c r="J1008" s="46"/>
      <c r="K1008" s="134"/>
      <c r="L1008" s="51"/>
      <c r="M1008" s="59"/>
      <c r="N1008" s="21"/>
      <c r="O1008" s="47"/>
      <c r="P1008" s="47"/>
      <c r="Q1008" s="47"/>
      <c r="R1008" s="47"/>
      <c r="S1008" s="47"/>
      <c r="T1008" s="47"/>
      <c r="U1008" s="55"/>
      <c r="V1008" s="112"/>
      <c r="W1008" s="46"/>
      <c r="X1008" s="134"/>
      <c r="Y1008" s="51"/>
      <c r="Z1008" s="59"/>
      <c r="AA1008" s="21"/>
      <c r="AB1008" s="47"/>
      <c r="AC1008" s="47"/>
      <c r="AD1008" s="47"/>
      <c r="AE1008" s="47"/>
      <c r="AF1008" s="47"/>
      <c r="AG1008" s="47"/>
      <c r="AH1008" s="55"/>
      <c r="AI1008" s="112"/>
      <c r="AJ1008" s="46"/>
      <c r="AK1008" s="134"/>
      <c r="AL1008" s="51"/>
      <c r="AM1008" s="59"/>
      <c r="AN1008" s="21"/>
      <c r="AO1008" s="47"/>
      <c r="AP1008" s="47"/>
      <c r="AQ1008" s="47"/>
      <c r="AR1008" s="47"/>
      <c r="AS1008" s="47"/>
      <c r="AT1008" s="47"/>
      <c r="AU1008" s="55"/>
      <c r="AV1008" s="112"/>
      <c r="AW1008" s="46"/>
      <c r="AX1008" s="134"/>
      <c r="AY1008" s="51"/>
      <c r="AZ1008" s="59"/>
      <c r="BA1008" s="21"/>
      <c r="BB1008" s="47"/>
      <c r="BC1008" s="47"/>
      <c r="BD1008" s="47"/>
      <c r="BE1008" s="47"/>
      <c r="BF1008" s="47"/>
      <c r="BG1008" s="47"/>
      <c r="BH1008" s="55"/>
      <c r="BI1008" s="112"/>
      <c r="BJ1008" s="46"/>
      <c r="BK1008" s="134"/>
      <c r="BL1008" s="51"/>
      <c r="BM1008" s="59"/>
    </row>
    <row r="1009" spans="1:65" s="5" customFormat="1" ht="12.75" customHeight="1" x14ac:dyDescent="0.2">
      <c r="A1009" s="21"/>
      <c r="B1009" s="69"/>
      <c r="C1009" s="69"/>
      <c r="D1009" s="69"/>
      <c r="E1009" s="47"/>
      <c r="F1009" s="47"/>
      <c r="G1009" s="47"/>
      <c r="H1009" s="55"/>
      <c r="I1009" s="112"/>
      <c r="J1009" s="46"/>
      <c r="K1009" s="134"/>
      <c r="L1009" s="51"/>
      <c r="M1009" s="59"/>
      <c r="N1009" s="21"/>
      <c r="O1009" s="69"/>
      <c r="P1009" s="69"/>
      <c r="Q1009" s="69"/>
      <c r="R1009" s="47"/>
      <c r="S1009" s="47"/>
      <c r="T1009" s="47"/>
      <c r="U1009" s="55"/>
      <c r="V1009" s="112"/>
      <c r="W1009" s="46"/>
      <c r="X1009" s="134"/>
      <c r="Y1009" s="51"/>
      <c r="Z1009" s="59"/>
      <c r="AA1009" s="21"/>
      <c r="AB1009" s="69"/>
      <c r="AC1009" s="69"/>
      <c r="AD1009" s="69"/>
      <c r="AE1009" s="47"/>
      <c r="AF1009" s="47"/>
      <c r="AG1009" s="47"/>
      <c r="AH1009" s="55"/>
      <c r="AI1009" s="112"/>
      <c r="AJ1009" s="46"/>
      <c r="AK1009" s="134"/>
      <c r="AL1009" s="51"/>
      <c r="AM1009" s="59"/>
      <c r="AN1009" s="21"/>
      <c r="AO1009" s="69"/>
      <c r="AP1009" s="69"/>
      <c r="AQ1009" s="69"/>
      <c r="AR1009" s="47"/>
      <c r="AS1009" s="47"/>
      <c r="AT1009" s="47"/>
      <c r="AU1009" s="55"/>
      <c r="AV1009" s="112"/>
      <c r="AW1009" s="46"/>
      <c r="AX1009" s="134"/>
      <c r="AY1009" s="51"/>
      <c r="AZ1009" s="59"/>
      <c r="BA1009" s="21"/>
      <c r="BB1009" s="69"/>
      <c r="BC1009" s="69"/>
      <c r="BD1009" s="69"/>
      <c r="BE1009" s="47"/>
      <c r="BF1009" s="47"/>
      <c r="BG1009" s="47"/>
      <c r="BH1009" s="55"/>
      <c r="BI1009" s="112"/>
      <c r="BJ1009" s="46"/>
      <c r="BK1009" s="134"/>
      <c r="BL1009" s="51"/>
      <c r="BM1009" s="59"/>
    </row>
    <row r="1010" spans="1:65" s="5" customFormat="1" x14ac:dyDescent="0.2">
      <c r="A1010" s="21"/>
      <c r="B1010" s="689"/>
      <c r="C1010" s="689"/>
      <c r="D1010" s="689"/>
      <c r="E1010" s="689"/>
      <c r="F1010" s="689"/>
      <c r="G1010" s="689"/>
      <c r="H1010" s="73"/>
      <c r="I1010" s="109"/>
      <c r="J1010" s="21"/>
      <c r="K1010" s="130"/>
      <c r="L1010" s="51"/>
      <c r="M1010" s="59"/>
      <c r="N1010" s="21"/>
      <c r="O1010" s="689"/>
      <c r="P1010" s="689"/>
      <c r="Q1010" s="689"/>
      <c r="R1010" s="689"/>
      <c r="S1010" s="689"/>
      <c r="T1010" s="689"/>
      <c r="U1010" s="73"/>
      <c r="V1010" s="109"/>
      <c r="W1010" s="21"/>
      <c r="X1010" s="130"/>
      <c r="Y1010" s="51"/>
      <c r="Z1010" s="59"/>
      <c r="AA1010" s="21"/>
      <c r="AB1010" s="689"/>
      <c r="AC1010" s="689"/>
      <c r="AD1010" s="689"/>
      <c r="AE1010" s="689"/>
      <c r="AF1010" s="689"/>
      <c r="AG1010" s="689"/>
      <c r="AH1010" s="73"/>
      <c r="AI1010" s="109"/>
      <c r="AJ1010" s="21"/>
      <c r="AK1010" s="130"/>
      <c r="AL1010" s="51"/>
      <c r="AM1010" s="59"/>
      <c r="AN1010" s="21"/>
      <c r="AO1010" s="689"/>
      <c r="AP1010" s="689"/>
      <c r="AQ1010" s="689"/>
      <c r="AR1010" s="689"/>
      <c r="AS1010" s="689"/>
      <c r="AT1010" s="689"/>
      <c r="AU1010" s="73"/>
      <c r="AV1010" s="109"/>
      <c r="AW1010" s="21"/>
      <c r="AX1010" s="130"/>
      <c r="AY1010" s="51"/>
      <c r="AZ1010" s="59"/>
      <c r="BA1010" s="21"/>
      <c r="BB1010" s="689"/>
      <c r="BC1010" s="689"/>
      <c r="BD1010" s="689"/>
      <c r="BE1010" s="689"/>
      <c r="BF1010" s="689"/>
      <c r="BG1010" s="689"/>
      <c r="BH1010" s="73"/>
      <c r="BI1010" s="109"/>
      <c r="BJ1010" s="21"/>
      <c r="BK1010" s="130"/>
      <c r="BL1010" s="51"/>
      <c r="BM1010" s="59"/>
    </row>
    <row r="1011" spans="1:65" s="5" customFormat="1" ht="15" customHeight="1" x14ac:dyDescent="0.2">
      <c r="A1011" s="21"/>
      <c r="B1011" s="689"/>
      <c r="C1011" s="689"/>
      <c r="D1011" s="689"/>
      <c r="E1011" s="689"/>
      <c r="F1011" s="689"/>
      <c r="G1011" s="689"/>
      <c r="H1011" s="32"/>
      <c r="I1011" s="103"/>
      <c r="J1011" s="46"/>
      <c r="K1011" s="33"/>
      <c r="L1011" s="51"/>
      <c r="M1011" s="130"/>
      <c r="N1011" s="21"/>
      <c r="O1011" s="689"/>
      <c r="P1011" s="689"/>
      <c r="Q1011" s="689"/>
      <c r="R1011" s="689"/>
      <c r="S1011" s="689"/>
      <c r="T1011" s="689"/>
      <c r="U1011" s="32"/>
      <c r="V1011" s="103"/>
      <c r="W1011" s="46"/>
      <c r="X1011" s="33"/>
      <c r="Y1011" s="51"/>
      <c r="Z1011" s="130"/>
      <c r="AA1011" s="21"/>
      <c r="AB1011" s="689"/>
      <c r="AC1011" s="689"/>
      <c r="AD1011" s="689"/>
      <c r="AE1011" s="689"/>
      <c r="AF1011" s="689"/>
      <c r="AG1011" s="689"/>
      <c r="AH1011" s="32"/>
      <c r="AI1011" s="103"/>
      <c r="AJ1011" s="46"/>
      <c r="AK1011" s="33"/>
      <c r="AL1011" s="51"/>
      <c r="AM1011" s="130"/>
      <c r="AN1011" s="21"/>
      <c r="AO1011" s="689"/>
      <c r="AP1011" s="689"/>
      <c r="AQ1011" s="689"/>
      <c r="AR1011" s="689"/>
      <c r="AS1011" s="689"/>
      <c r="AT1011" s="689"/>
      <c r="AU1011" s="32"/>
      <c r="AV1011" s="103"/>
      <c r="AW1011" s="46"/>
      <c r="AX1011" s="33"/>
      <c r="AY1011" s="51"/>
      <c r="AZ1011" s="130"/>
      <c r="BA1011" s="21"/>
      <c r="BB1011" s="689"/>
      <c r="BC1011" s="689"/>
      <c r="BD1011" s="689"/>
      <c r="BE1011" s="689"/>
      <c r="BF1011" s="689"/>
      <c r="BG1011" s="689"/>
      <c r="BH1011" s="32"/>
      <c r="BI1011" s="103"/>
      <c r="BJ1011" s="46"/>
      <c r="BK1011" s="33"/>
      <c r="BL1011" s="51"/>
      <c r="BM1011" s="130"/>
    </row>
    <row r="1012" spans="1:65" s="5" customFormat="1" ht="15" customHeight="1" x14ac:dyDescent="0.2">
      <c r="A1012" s="21"/>
      <c r="B1012" s="689"/>
      <c r="C1012" s="689"/>
      <c r="D1012" s="689"/>
      <c r="E1012" s="689"/>
      <c r="F1012" s="689"/>
      <c r="G1012" s="689"/>
      <c r="H1012" s="55"/>
      <c r="I1012" s="112"/>
      <c r="J1012" s="46"/>
      <c r="K1012" s="134"/>
      <c r="L1012" s="134"/>
      <c r="M1012" s="49"/>
      <c r="N1012" s="21"/>
      <c r="O1012" s="689"/>
      <c r="P1012" s="689"/>
      <c r="Q1012" s="689"/>
      <c r="R1012" s="689"/>
      <c r="S1012" s="689"/>
      <c r="T1012" s="689"/>
      <c r="U1012" s="55"/>
      <c r="V1012" s="112"/>
      <c r="W1012" s="46"/>
      <c r="X1012" s="134"/>
      <c r="Y1012" s="134"/>
      <c r="Z1012" s="49"/>
      <c r="AA1012" s="21"/>
      <c r="AB1012" s="689"/>
      <c r="AC1012" s="689"/>
      <c r="AD1012" s="689"/>
      <c r="AE1012" s="689"/>
      <c r="AF1012" s="689"/>
      <c r="AG1012" s="689"/>
      <c r="AH1012" s="55"/>
      <c r="AI1012" s="112"/>
      <c r="AJ1012" s="46"/>
      <c r="AK1012" s="134"/>
      <c r="AL1012" s="134"/>
      <c r="AM1012" s="49"/>
      <c r="AN1012" s="21"/>
      <c r="AO1012" s="689"/>
      <c r="AP1012" s="689"/>
      <c r="AQ1012" s="689"/>
      <c r="AR1012" s="689"/>
      <c r="AS1012" s="689"/>
      <c r="AT1012" s="689"/>
      <c r="AU1012" s="55"/>
      <c r="AV1012" s="112"/>
      <c r="AW1012" s="46"/>
      <c r="AX1012" s="134"/>
      <c r="AY1012" s="134"/>
      <c r="AZ1012" s="49"/>
      <c r="BA1012" s="21"/>
      <c r="BB1012" s="689"/>
      <c r="BC1012" s="689"/>
      <c r="BD1012" s="689"/>
      <c r="BE1012" s="689"/>
      <c r="BF1012" s="689"/>
      <c r="BG1012" s="689"/>
      <c r="BH1012" s="55"/>
      <c r="BI1012" s="112"/>
      <c r="BJ1012" s="46"/>
      <c r="BK1012" s="134"/>
      <c r="BL1012" s="134"/>
      <c r="BM1012" s="49"/>
    </row>
    <row r="1013" spans="1:65" s="5" customFormat="1" ht="12.75" customHeight="1" x14ac:dyDescent="0.2">
      <c r="A1013" s="21"/>
      <c r="B1013" s="689"/>
      <c r="C1013" s="689"/>
      <c r="D1013" s="689"/>
      <c r="E1013" s="689"/>
      <c r="F1013" s="689"/>
      <c r="G1013" s="689"/>
      <c r="H1013" s="55"/>
      <c r="I1013" s="112"/>
      <c r="J1013" s="46"/>
      <c r="K1013" s="134"/>
      <c r="L1013" s="51"/>
      <c r="M1013" s="59"/>
      <c r="N1013" s="21"/>
      <c r="O1013" s="689"/>
      <c r="P1013" s="689"/>
      <c r="Q1013" s="689"/>
      <c r="R1013" s="689"/>
      <c r="S1013" s="689"/>
      <c r="T1013" s="689"/>
      <c r="U1013" s="55"/>
      <c r="V1013" s="112"/>
      <c r="W1013" s="46"/>
      <c r="X1013" s="134"/>
      <c r="Y1013" s="51"/>
      <c r="Z1013" s="59"/>
      <c r="AA1013" s="21"/>
      <c r="AB1013" s="689"/>
      <c r="AC1013" s="689"/>
      <c r="AD1013" s="689"/>
      <c r="AE1013" s="689"/>
      <c r="AF1013" s="689"/>
      <c r="AG1013" s="689"/>
      <c r="AH1013" s="55"/>
      <c r="AI1013" s="112"/>
      <c r="AJ1013" s="46"/>
      <c r="AK1013" s="134"/>
      <c r="AL1013" s="51"/>
      <c r="AM1013" s="59"/>
      <c r="AN1013" s="21"/>
      <c r="AO1013" s="689"/>
      <c r="AP1013" s="689"/>
      <c r="AQ1013" s="689"/>
      <c r="AR1013" s="689"/>
      <c r="AS1013" s="689"/>
      <c r="AT1013" s="689"/>
      <c r="AU1013" s="55"/>
      <c r="AV1013" s="112"/>
      <c r="AW1013" s="46"/>
      <c r="AX1013" s="134"/>
      <c r="AY1013" s="51"/>
      <c r="AZ1013" s="59"/>
      <c r="BA1013" s="21"/>
      <c r="BB1013" s="689"/>
      <c r="BC1013" s="689"/>
      <c r="BD1013" s="689"/>
      <c r="BE1013" s="689"/>
      <c r="BF1013" s="689"/>
      <c r="BG1013" s="689"/>
      <c r="BH1013" s="55"/>
      <c r="BI1013" s="112"/>
      <c r="BJ1013" s="46"/>
      <c r="BK1013" s="134"/>
      <c r="BL1013" s="51"/>
      <c r="BM1013" s="59"/>
    </row>
    <row r="1014" spans="1:65" s="5" customFormat="1" ht="12.75" customHeight="1" x14ac:dyDescent="0.2">
      <c r="A1014" s="21"/>
      <c r="B1014" s="47"/>
      <c r="C1014" s="47"/>
      <c r="D1014" s="47"/>
      <c r="E1014" s="47"/>
      <c r="F1014" s="47"/>
      <c r="G1014" s="47"/>
      <c r="H1014" s="47"/>
      <c r="I1014" s="47"/>
      <c r="J1014" s="47"/>
      <c r="K1014" s="47"/>
      <c r="L1014" s="47"/>
      <c r="M1014" s="47"/>
      <c r="N1014" s="21"/>
      <c r="O1014" s="47"/>
      <c r="P1014" s="47"/>
      <c r="Q1014" s="47"/>
      <c r="R1014" s="47"/>
      <c r="S1014" s="47"/>
      <c r="T1014" s="47"/>
      <c r="U1014" s="47"/>
      <c r="V1014" s="47"/>
      <c r="W1014" s="47"/>
      <c r="X1014" s="47"/>
      <c r="Y1014" s="47"/>
      <c r="Z1014" s="47"/>
      <c r="AA1014" s="21"/>
      <c r="AB1014" s="47"/>
      <c r="AC1014" s="47"/>
      <c r="AD1014" s="47"/>
      <c r="AE1014" s="47"/>
      <c r="AF1014" s="47"/>
      <c r="AG1014" s="47"/>
      <c r="AH1014" s="47"/>
      <c r="AI1014" s="47"/>
      <c r="AJ1014" s="47"/>
      <c r="AK1014" s="47"/>
      <c r="AL1014" s="47"/>
      <c r="AM1014" s="47"/>
      <c r="AN1014" s="21"/>
      <c r="AO1014" s="47"/>
      <c r="AP1014" s="47"/>
      <c r="AQ1014" s="47"/>
      <c r="AR1014" s="47"/>
      <c r="AS1014" s="47"/>
      <c r="AT1014" s="47"/>
      <c r="AU1014" s="47"/>
      <c r="AV1014" s="47"/>
      <c r="AW1014" s="47"/>
      <c r="AX1014" s="47"/>
      <c r="AY1014" s="47"/>
      <c r="AZ1014" s="47"/>
      <c r="BA1014" s="21"/>
      <c r="BB1014" s="47"/>
      <c r="BC1014" s="47"/>
      <c r="BD1014" s="47"/>
      <c r="BE1014" s="47"/>
      <c r="BF1014" s="47"/>
      <c r="BG1014" s="47"/>
      <c r="BH1014" s="47"/>
      <c r="BI1014" s="47"/>
      <c r="BJ1014" s="47"/>
      <c r="BK1014" s="47"/>
      <c r="BL1014" s="47"/>
      <c r="BM1014" s="47"/>
    </row>
    <row r="1015" spans="1:65" s="5" customFormat="1" x14ac:dyDescent="0.2">
      <c r="A1015" s="21"/>
      <c r="B1015" s="55"/>
      <c r="C1015" s="55"/>
      <c r="D1015" s="55"/>
      <c r="E1015" s="21"/>
      <c r="F1015" s="21"/>
      <c r="G1015" s="21"/>
      <c r="H1015" s="55"/>
      <c r="I1015" s="100"/>
      <c r="J1015" s="45"/>
      <c r="K1015" s="134"/>
      <c r="L1015" s="51"/>
      <c r="M1015" s="59"/>
      <c r="N1015" s="21"/>
      <c r="O1015" s="55"/>
      <c r="P1015" s="55"/>
      <c r="Q1015" s="55"/>
      <c r="R1015" s="21"/>
      <c r="S1015" s="21"/>
      <c r="T1015" s="21"/>
      <c r="U1015" s="55"/>
      <c r="V1015" s="100"/>
      <c r="W1015" s="45"/>
      <c r="X1015" s="134"/>
      <c r="Y1015" s="51"/>
      <c r="Z1015" s="59"/>
      <c r="AA1015" s="21"/>
      <c r="AB1015" s="55"/>
      <c r="AC1015" s="55"/>
      <c r="AD1015" s="55"/>
      <c r="AE1015" s="21"/>
      <c r="AF1015" s="21"/>
      <c r="AG1015" s="21"/>
      <c r="AH1015" s="55"/>
      <c r="AI1015" s="100"/>
      <c r="AJ1015" s="45"/>
      <c r="AK1015" s="134"/>
      <c r="AL1015" s="51"/>
      <c r="AM1015" s="59"/>
      <c r="AN1015" s="21"/>
      <c r="AO1015" s="55"/>
      <c r="AP1015" s="55"/>
      <c r="AQ1015" s="55"/>
      <c r="AR1015" s="21"/>
      <c r="AS1015" s="21"/>
      <c r="AT1015" s="21"/>
      <c r="AU1015" s="55"/>
      <c r="AV1015" s="100"/>
      <c r="AW1015" s="45"/>
      <c r="AX1015" s="134"/>
      <c r="AY1015" s="51"/>
      <c r="AZ1015" s="59"/>
      <c r="BA1015" s="21"/>
      <c r="BB1015" s="55"/>
      <c r="BC1015" s="55"/>
      <c r="BD1015" s="55"/>
      <c r="BE1015" s="21"/>
      <c r="BF1015" s="21"/>
      <c r="BG1015" s="21"/>
      <c r="BH1015" s="55"/>
      <c r="BI1015" s="100"/>
      <c r="BJ1015" s="45"/>
      <c r="BK1015" s="134"/>
      <c r="BL1015" s="51"/>
      <c r="BM1015" s="59"/>
    </row>
    <row r="1016" spans="1:65" s="5" customFormat="1" ht="12.75" customHeight="1" x14ac:dyDescent="0.2">
      <c r="A1016" s="21"/>
      <c r="B1016" s="689"/>
      <c r="C1016" s="689"/>
      <c r="D1016" s="689"/>
      <c r="E1016" s="689"/>
      <c r="F1016" s="689"/>
      <c r="G1016" s="689"/>
      <c r="H1016" s="38"/>
      <c r="I1016" s="103"/>
      <c r="K1016" s="59"/>
      <c r="L1016" s="51"/>
      <c r="M1016" s="130"/>
      <c r="N1016" s="21"/>
      <c r="O1016" s="689"/>
      <c r="P1016" s="689"/>
      <c r="Q1016" s="689"/>
      <c r="R1016" s="689"/>
      <c r="S1016" s="689"/>
      <c r="T1016" s="689"/>
      <c r="U1016" s="38"/>
      <c r="V1016" s="103"/>
      <c r="X1016" s="59"/>
      <c r="Y1016" s="51"/>
      <c r="Z1016" s="130"/>
      <c r="AA1016" s="21"/>
      <c r="AB1016" s="689"/>
      <c r="AC1016" s="689"/>
      <c r="AD1016" s="689"/>
      <c r="AE1016" s="689"/>
      <c r="AF1016" s="689"/>
      <c r="AG1016" s="689"/>
      <c r="AH1016" s="38"/>
      <c r="AI1016" s="103"/>
      <c r="AK1016" s="59"/>
      <c r="AL1016" s="51"/>
      <c r="AM1016" s="130"/>
      <c r="AN1016" s="21"/>
      <c r="AO1016" s="689"/>
      <c r="AP1016" s="689"/>
      <c r="AQ1016" s="689"/>
      <c r="AR1016" s="689"/>
      <c r="AS1016" s="689"/>
      <c r="AT1016" s="689"/>
      <c r="AU1016" s="38"/>
      <c r="AV1016" s="103"/>
      <c r="AX1016" s="59"/>
      <c r="AY1016" s="51"/>
      <c r="AZ1016" s="130"/>
      <c r="BA1016" s="21"/>
      <c r="BB1016" s="689"/>
      <c r="BC1016" s="689"/>
      <c r="BD1016" s="689"/>
      <c r="BE1016" s="689"/>
      <c r="BF1016" s="689"/>
      <c r="BG1016" s="689"/>
      <c r="BH1016" s="38"/>
      <c r="BI1016" s="103"/>
      <c r="BK1016" s="59"/>
      <c r="BL1016" s="51"/>
      <c r="BM1016" s="130"/>
    </row>
    <row r="1017" spans="1:65" s="5" customFormat="1" ht="12.75" customHeight="1" x14ac:dyDescent="0.2">
      <c r="A1017" s="21"/>
      <c r="B1017" s="689"/>
      <c r="C1017" s="689"/>
      <c r="D1017" s="689"/>
      <c r="E1017" s="689"/>
      <c r="F1017" s="689"/>
      <c r="G1017" s="689"/>
      <c r="H1017" s="55"/>
      <c r="I1017" s="112"/>
      <c r="J1017" s="46"/>
      <c r="K1017" s="134"/>
      <c r="L1017" s="51"/>
      <c r="M1017" s="59"/>
      <c r="N1017" s="21"/>
      <c r="O1017" s="689"/>
      <c r="P1017" s="689"/>
      <c r="Q1017" s="689"/>
      <c r="R1017" s="689"/>
      <c r="S1017" s="689"/>
      <c r="T1017" s="689"/>
      <c r="U1017" s="55"/>
      <c r="V1017" s="112"/>
      <c r="W1017" s="46"/>
      <c r="X1017" s="134"/>
      <c r="Y1017" s="51"/>
      <c r="Z1017" s="59"/>
      <c r="AA1017" s="21"/>
      <c r="AB1017" s="689"/>
      <c r="AC1017" s="689"/>
      <c r="AD1017" s="689"/>
      <c r="AE1017" s="689"/>
      <c r="AF1017" s="689"/>
      <c r="AG1017" s="689"/>
      <c r="AH1017" s="55"/>
      <c r="AI1017" s="112"/>
      <c r="AJ1017" s="46"/>
      <c r="AK1017" s="134"/>
      <c r="AL1017" s="51"/>
      <c r="AM1017" s="59"/>
      <c r="AN1017" s="21"/>
      <c r="AO1017" s="689"/>
      <c r="AP1017" s="689"/>
      <c r="AQ1017" s="689"/>
      <c r="AR1017" s="689"/>
      <c r="AS1017" s="689"/>
      <c r="AT1017" s="689"/>
      <c r="AU1017" s="55"/>
      <c r="AV1017" s="112"/>
      <c r="AW1017" s="46"/>
      <c r="AX1017" s="134"/>
      <c r="AY1017" s="51"/>
      <c r="AZ1017" s="59"/>
      <c r="BA1017" s="21"/>
      <c r="BB1017" s="689"/>
      <c r="BC1017" s="689"/>
      <c r="BD1017" s="689"/>
      <c r="BE1017" s="689"/>
      <c r="BF1017" s="689"/>
      <c r="BG1017" s="689"/>
      <c r="BH1017" s="55"/>
      <c r="BI1017" s="112"/>
      <c r="BJ1017" s="46"/>
      <c r="BK1017" s="134"/>
      <c r="BL1017" s="51"/>
      <c r="BM1017" s="59"/>
    </row>
    <row r="1018" spans="1:65" s="5" customFormat="1" ht="12.75" customHeight="1" x14ac:dyDescent="0.2">
      <c r="A1018" s="21"/>
      <c r="B1018" s="55"/>
      <c r="C1018" s="55"/>
      <c r="D1018" s="55"/>
      <c r="E1018" s="45"/>
      <c r="F1018" s="45"/>
      <c r="G1018" s="45"/>
      <c r="H1018" s="55"/>
      <c r="I1018" s="112"/>
      <c r="J1018" s="46"/>
      <c r="K1018" s="134"/>
      <c r="L1018" s="51"/>
      <c r="M1018" s="59"/>
      <c r="N1018" s="21"/>
      <c r="O1018" s="55"/>
      <c r="P1018" s="55"/>
      <c r="Q1018" s="55"/>
      <c r="R1018" s="45"/>
      <c r="S1018" s="45"/>
      <c r="T1018" s="45"/>
      <c r="U1018" s="55"/>
      <c r="V1018" s="112"/>
      <c r="W1018" s="46"/>
      <c r="X1018" s="134"/>
      <c r="Y1018" s="51"/>
      <c r="Z1018" s="59"/>
      <c r="AA1018" s="21"/>
      <c r="AB1018" s="55"/>
      <c r="AC1018" s="55"/>
      <c r="AD1018" s="55"/>
      <c r="AE1018" s="45"/>
      <c r="AF1018" s="45"/>
      <c r="AG1018" s="45"/>
      <c r="AH1018" s="55"/>
      <c r="AI1018" s="112"/>
      <c r="AJ1018" s="46"/>
      <c r="AK1018" s="134"/>
      <c r="AL1018" s="51"/>
      <c r="AM1018" s="59"/>
      <c r="AN1018" s="21"/>
      <c r="AO1018" s="55"/>
      <c r="AP1018" s="55"/>
      <c r="AQ1018" s="55"/>
      <c r="AR1018" s="45"/>
      <c r="AS1018" s="45"/>
      <c r="AT1018" s="45"/>
      <c r="AU1018" s="55"/>
      <c r="AV1018" s="112"/>
      <c r="AW1018" s="46"/>
      <c r="AX1018" s="134"/>
      <c r="AY1018" s="51"/>
      <c r="AZ1018" s="59"/>
      <c r="BA1018" s="21"/>
      <c r="BB1018" s="55"/>
      <c r="BC1018" s="55"/>
      <c r="BD1018" s="55"/>
      <c r="BE1018" s="45"/>
      <c r="BF1018" s="45"/>
      <c r="BG1018" s="45"/>
      <c r="BH1018" s="55"/>
      <c r="BI1018" s="112"/>
      <c r="BJ1018" s="46"/>
      <c r="BK1018" s="134"/>
      <c r="BL1018" s="51"/>
      <c r="BM1018" s="59"/>
    </row>
    <row r="1019" spans="1:65" s="5" customFormat="1" x14ac:dyDescent="0.2">
      <c r="A1019" s="21"/>
      <c r="B1019" s="689"/>
      <c r="C1019" s="689"/>
      <c r="D1019" s="689"/>
      <c r="E1019" s="689"/>
      <c r="F1019" s="689"/>
      <c r="G1019" s="689"/>
      <c r="H1019" s="73"/>
      <c r="I1019" s="109"/>
      <c r="J1019" s="21"/>
      <c r="K1019" s="130"/>
      <c r="L1019" s="51"/>
      <c r="M1019" s="59"/>
      <c r="N1019" s="21"/>
      <c r="O1019" s="689"/>
      <c r="P1019" s="689"/>
      <c r="Q1019" s="689"/>
      <c r="R1019" s="689"/>
      <c r="S1019" s="689"/>
      <c r="T1019" s="689"/>
      <c r="U1019" s="73"/>
      <c r="V1019" s="109"/>
      <c r="W1019" s="21"/>
      <c r="X1019" s="130"/>
      <c r="Y1019" s="51"/>
      <c r="Z1019" s="59"/>
      <c r="AA1019" s="21"/>
      <c r="AB1019" s="689"/>
      <c r="AC1019" s="689"/>
      <c r="AD1019" s="689"/>
      <c r="AE1019" s="689"/>
      <c r="AF1019" s="689"/>
      <c r="AG1019" s="689"/>
      <c r="AH1019" s="73"/>
      <c r="AI1019" s="109"/>
      <c r="AJ1019" s="21"/>
      <c r="AK1019" s="130"/>
      <c r="AL1019" s="51"/>
      <c r="AM1019" s="59"/>
      <c r="AN1019" s="21"/>
      <c r="AO1019" s="689"/>
      <c r="AP1019" s="689"/>
      <c r="AQ1019" s="689"/>
      <c r="AR1019" s="689"/>
      <c r="AS1019" s="689"/>
      <c r="AT1019" s="689"/>
      <c r="AU1019" s="73"/>
      <c r="AV1019" s="109"/>
      <c r="AW1019" s="21"/>
      <c r="AX1019" s="130"/>
      <c r="AY1019" s="51"/>
      <c r="AZ1019" s="59"/>
      <c r="BA1019" s="21"/>
      <c r="BB1019" s="689"/>
      <c r="BC1019" s="689"/>
      <c r="BD1019" s="689"/>
      <c r="BE1019" s="689"/>
      <c r="BF1019" s="689"/>
      <c r="BG1019" s="689"/>
      <c r="BH1019" s="73"/>
      <c r="BI1019" s="109"/>
      <c r="BJ1019" s="21"/>
      <c r="BK1019" s="130"/>
      <c r="BL1019" s="51"/>
      <c r="BM1019" s="59"/>
    </row>
    <row r="1020" spans="1:65" s="5" customFormat="1" ht="12.75" customHeight="1" x14ac:dyDescent="0.2">
      <c r="A1020" s="21"/>
      <c r="B1020" s="689"/>
      <c r="C1020" s="689"/>
      <c r="D1020" s="689"/>
      <c r="E1020" s="689"/>
      <c r="F1020" s="689"/>
      <c r="G1020" s="689"/>
      <c r="H1020" s="45"/>
      <c r="I1020" s="45"/>
      <c r="J1020" s="45"/>
      <c r="K1020" s="45"/>
      <c r="L1020" s="51"/>
      <c r="M1020" s="59"/>
      <c r="N1020" s="21"/>
      <c r="O1020" s="689"/>
      <c r="P1020" s="689"/>
      <c r="Q1020" s="689"/>
      <c r="R1020" s="689"/>
      <c r="S1020" s="689"/>
      <c r="T1020" s="689"/>
      <c r="U1020" s="45"/>
      <c r="V1020" s="45"/>
      <c r="W1020" s="45"/>
      <c r="X1020" s="45"/>
      <c r="Y1020" s="51"/>
      <c r="Z1020" s="59"/>
      <c r="AA1020" s="21"/>
      <c r="AB1020" s="689"/>
      <c r="AC1020" s="689"/>
      <c r="AD1020" s="689"/>
      <c r="AE1020" s="689"/>
      <c r="AF1020" s="689"/>
      <c r="AG1020" s="689"/>
      <c r="AH1020" s="45"/>
      <c r="AI1020" s="45"/>
      <c r="AJ1020" s="45"/>
      <c r="AK1020" s="45"/>
      <c r="AL1020" s="51"/>
      <c r="AM1020" s="59"/>
      <c r="AN1020" s="21"/>
      <c r="AO1020" s="689"/>
      <c r="AP1020" s="689"/>
      <c r="AQ1020" s="689"/>
      <c r="AR1020" s="689"/>
      <c r="AS1020" s="689"/>
      <c r="AT1020" s="689"/>
      <c r="AU1020" s="45"/>
      <c r="AV1020" s="45"/>
      <c r="AW1020" s="45"/>
      <c r="AX1020" s="45"/>
      <c r="AY1020" s="51"/>
      <c r="AZ1020" s="59"/>
      <c r="BA1020" s="21"/>
      <c r="BB1020" s="689"/>
      <c r="BC1020" s="689"/>
      <c r="BD1020" s="689"/>
      <c r="BE1020" s="689"/>
      <c r="BF1020" s="689"/>
      <c r="BG1020" s="689"/>
      <c r="BH1020" s="45"/>
      <c r="BI1020" s="45"/>
      <c r="BJ1020" s="45"/>
      <c r="BK1020" s="45"/>
      <c r="BL1020" s="51"/>
      <c r="BM1020" s="59"/>
    </row>
    <row r="1021" spans="1:65" s="5" customFormat="1" ht="12.75" customHeight="1" x14ac:dyDescent="0.2">
      <c r="A1021" s="21"/>
      <c r="B1021" s="55"/>
      <c r="C1021" s="55"/>
      <c r="D1021" s="55"/>
      <c r="E1021" s="45"/>
      <c r="F1021" s="45"/>
      <c r="G1021" s="45"/>
      <c r="H1021" s="55"/>
      <c r="I1021" s="100"/>
      <c r="J1021" s="45"/>
      <c r="K1021" s="134"/>
      <c r="L1021" s="51"/>
      <c r="M1021" s="59"/>
      <c r="N1021" s="21"/>
      <c r="O1021" s="55"/>
      <c r="P1021" s="55"/>
      <c r="Q1021" s="55"/>
      <c r="R1021" s="45"/>
      <c r="S1021" s="45"/>
      <c r="T1021" s="45"/>
      <c r="U1021" s="55"/>
      <c r="V1021" s="100"/>
      <c r="W1021" s="45"/>
      <c r="X1021" s="134"/>
      <c r="Y1021" s="51"/>
      <c r="Z1021" s="59"/>
      <c r="AA1021" s="21"/>
      <c r="AB1021" s="55"/>
      <c r="AC1021" s="55"/>
      <c r="AD1021" s="55"/>
      <c r="AE1021" s="45"/>
      <c r="AF1021" s="45"/>
      <c r="AG1021" s="45"/>
      <c r="AH1021" s="55"/>
      <c r="AI1021" s="100"/>
      <c r="AJ1021" s="45"/>
      <c r="AK1021" s="134"/>
      <c r="AL1021" s="51"/>
      <c r="AM1021" s="59"/>
      <c r="AN1021" s="21"/>
      <c r="AO1021" s="55"/>
      <c r="AP1021" s="55"/>
      <c r="AQ1021" s="55"/>
      <c r="AR1021" s="45"/>
      <c r="AS1021" s="45"/>
      <c r="AT1021" s="45"/>
      <c r="AU1021" s="55"/>
      <c r="AV1021" s="100"/>
      <c r="AW1021" s="45"/>
      <c r="AX1021" s="134"/>
      <c r="AY1021" s="51"/>
      <c r="AZ1021" s="59"/>
      <c r="BA1021" s="21"/>
      <c r="BB1021" s="55"/>
      <c r="BC1021" s="55"/>
      <c r="BD1021" s="55"/>
      <c r="BE1021" s="45"/>
      <c r="BF1021" s="45"/>
      <c r="BG1021" s="45"/>
      <c r="BH1021" s="55"/>
      <c r="BI1021" s="100"/>
      <c r="BJ1021" s="45"/>
      <c r="BK1021" s="134"/>
      <c r="BL1021" s="51"/>
      <c r="BM1021" s="59"/>
    </row>
    <row r="1022" spans="1:65" s="5" customFormat="1" ht="12.75" customHeight="1" x14ac:dyDescent="0.2">
      <c r="A1022" s="21"/>
      <c r="B1022" s="689"/>
      <c r="C1022" s="689"/>
      <c r="D1022" s="689"/>
      <c r="E1022" s="689"/>
      <c r="F1022" s="689"/>
      <c r="G1022" s="689"/>
      <c r="H1022" s="32"/>
      <c r="I1022" s="111"/>
      <c r="K1022" s="130"/>
      <c r="L1022" s="51"/>
      <c r="M1022" s="173"/>
      <c r="N1022" s="21"/>
      <c r="O1022" s="689"/>
      <c r="P1022" s="689"/>
      <c r="Q1022" s="689"/>
      <c r="R1022" s="689"/>
      <c r="S1022" s="689"/>
      <c r="T1022" s="689"/>
      <c r="U1022" s="32"/>
      <c r="V1022" s="111"/>
      <c r="X1022" s="130"/>
      <c r="Y1022" s="51"/>
      <c r="Z1022" s="173"/>
      <c r="AA1022" s="21"/>
      <c r="AB1022" s="689"/>
      <c r="AC1022" s="689"/>
      <c r="AD1022" s="689"/>
      <c r="AE1022" s="689"/>
      <c r="AF1022" s="689"/>
      <c r="AG1022" s="689"/>
      <c r="AH1022" s="32"/>
      <c r="AI1022" s="111"/>
      <c r="AK1022" s="130"/>
      <c r="AL1022" s="51"/>
      <c r="AM1022" s="173"/>
      <c r="AN1022" s="21"/>
      <c r="AO1022" s="689"/>
      <c r="AP1022" s="689"/>
      <c r="AQ1022" s="689"/>
      <c r="AR1022" s="689"/>
      <c r="AS1022" s="689"/>
      <c r="AT1022" s="689"/>
      <c r="AU1022" s="32"/>
      <c r="AV1022" s="111"/>
      <c r="AX1022" s="130"/>
      <c r="AY1022" s="51"/>
      <c r="AZ1022" s="173"/>
      <c r="BA1022" s="21"/>
      <c r="BB1022" s="689"/>
      <c r="BC1022" s="689"/>
      <c r="BD1022" s="689"/>
      <c r="BE1022" s="689"/>
      <c r="BF1022" s="689"/>
      <c r="BG1022" s="689"/>
      <c r="BH1022" s="32"/>
      <c r="BI1022" s="111"/>
      <c r="BK1022" s="130"/>
      <c r="BL1022" s="51"/>
      <c r="BM1022" s="173"/>
    </row>
    <row r="1023" spans="1:65" s="5" customFormat="1" ht="12.75" customHeight="1" x14ac:dyDescent="0.2">
      <c r="A1023" s="21"/>
      <c r="B1023" s="689"/>
      <c r="C1023" s="689"/>
      <c r="D1023" s="689"/>
      <c r="E1023" s="689"/>
      <c r="F1023" s="689"/>
      <c r="G1023" s="689"/>
      <c r="H1023" s="55"/>
      <c r="I1023" s="100"/>
      <c r="J1023" s="45"/>
      <c r="K1023" s="204"/>
      <c r="L1023" s="51"/>
      <c r="M1023" s="173"/>
      <c r="N1023" s="21"/>
      <c r="O1023" s="689"/>
      <c r="P1023" s="689"/>
      <c r="Q1023" s="689"/>
      <c r="R1023" s="689"/>
      <c r="S1023" s="689"/>
      <c r="T1023" s="689"/>
      <c r="U1023" s="55"/>
      <c r="V1023" s="100"/>
      <c r="W1023" s="45"/>
      <c r="X1023" s="204"/>
      <c r="Y1023" s="51"/>
      <c r="Z1023" s="173"/>
      <c r="AA1023" s="21"/>
      <c r="AB1023" s="689"/>
      <c r="AC1023" s="689"/>
      <c r="AD1023" s="689"/>
      <c r="AE1023" s="689"/>
      <c r="AF1023" s="689"/>
      <c r="AG1023" s="689"/>
      <c r="AH1023" s="55"/>
      <c r="AI1023" s="100"/>
      <c r="AJ1023" s="45"/>
      <c r="AK1023" s="204"/>
      <c r="AL1023" s="51"/>
      <c r="AM1023" s="173"/>
      <c r="AN1023" s="21"/>
      <c r="AO1023" s="689"/>
      <c r="AP1023" s="689"/>
      <c r="AQ1023" s="689"/>
      <c r="AR1023" s="689"/>
      <c r="AS1023" s="689"/>
      <c r="AT1023" s="689"/>
      <c r="AU1023" s="55"/>
      <c r="AV1023" s="100"/>
      <c r="AW1023" s="45"/>
      <c r="AX1023" s="204"/>
      <c r="AY1023" s="51"/>
      <c r="AZ1023" s="173"/>
      <c r="BA1023" s="21"/>
      <c r="BB1023" s="689"/>
      <c r="BC1023" s="689"/>
      <c r="BD1023" s="689"/>
      <c r="BE1023" s="689"/>
      <c r="BF1023" s="689"/>
      <c r="BG1023" s="689"/>
      <c r="BH1023" s="55"/>
      <c r="BI1023" s="100"/>
      <c r="BJ1023" s="45"/>
      <c r="BK1023" s="204"/>
      <c r="BL1023" s="51"/>
      <c r="BM1023" s="173"/>
    </row>
    <row r="1024" spans="1:65" s="5" customFormat="1" ht="12.75" customHeight="1" x14ac:dyDescent="0.2">
      <c r="A1024" s="21"/>
      <c r="B1024" s="55"/>
      <c r="C1024" s="55"/>
      <c r="D1024" s="55"/>
      <c r="E1024" s="45"/>
      <c r="F1024" s="45"/>
      <c r="G1024" s="45"/>
      <c r="H1024" s="55"/>
      <c r="I1024" s="100"/>
      <c r="J1024" s="45"/>
      <c r="K1024" s="134"/>
      <c r="L1024" s="51"/>
      <c r="M1024" s="173"/>
      <c r="N1024" s="21"/>
      <c r="O1024" s="55"/>
      <c r="P1024" s="55"/>
      <c r="Q1024" s="55"/>
      <c r="R1024" s="45"/>
      <c r="S1024" s="45"/>
      <c r="T1024" s="45"/>
      <c r="U1024" s="55"/>
      <c r="V1024" s="100"/>
      <c r="W1024" s="45"/>
      <c r="X1024" s="134"/>
      <c r="Y1024" s="51"/>
      <c r="Z1024" s="173"/>
      <c r="AA1024" s="21"/>
      <c r="AB1024" s="55"/>
      <c r="AC1024" s="55"/>
      <c r="AD1024" s="55"/>
      <c r="AE1024" s="45"/>
      <c r="AF1024" s="45"/>
      <c r="AG1024" s="45"/>
      <c r="AH1024" s="55"/>
      <c r="AI1024" s="100"/>
      <c r="AJ1024" s="45"/>
      <c r="AK1024" s="134"/>
      <c r="AL1024" s="51"/>
      <c r="AM1024" s="173"/>
      <c r="AN1024" s="21"/>
      <c r="AO1024" s="55"/>
      <c r="AP1024" s="55"/>
      <c r="AQ1024" s="55"/>
      <c r="AR1024" s="45"/>
      <c r="AS1024" s="45"/>
      <c r="AT1024" s="45"/>
      <c r="AU1024" s="55"/>
      <c r="AV1024" s="100"/>
      <c r="AW1024" s="45"/>
      <c r="AX1024" s="134"/>
      <c r="AY1024" s="51"/>
      <c r="AZ1024" s="173"/>
      <c r="BA1024" s="21"/>
      <c r="BB1024" s="55"/>
      <c r="BC1024" s="55"/>
      <c r="BD1024" s="55"/>
      <c r="BE1024" s="45"/>
      <c r="BF1024" s="45"/>
      <c r="BG1024" s="45"/>
      <c r="BH1024" s="55"/>
      <c r="BI1024" s="100"/>
      <c r="BJ1024" s="45"/>
      <c r="BK1024" s="134"/>
      <c r="BL1024" s="51"/>
      <c r="BM1024" s="173"/>
    </row>
    <row r="1025" spans="1:65" s="5" customFormat="1" ht="12.75" customHeight="1" x14ac:dyDescent="0.2">
      <c r="A1025" s="21"/>
      <c r="B1025" s="689"/>
      <c r="C1025" s="689"/>
      <c r="D1025" s="689"/>
      <c r="E1025" s="689"/>
      <c r="F1025" s="689"/>
      <c r="G1025" s="689"/>
      <c r="H1025" s="55"/>
      <c r="I1025" s="100"/>
      <c r="J1025" s="45"/>
      <c r="K1025" s="134"/>
      <c r="L1025" s="51"/>
      <c r="M1025" s="173"/>
      <c r="N1025" s="21"/>
      <c r="O1025" s="689"/>
      <c r="P1025" s="689"/>
      <c r="Q1025" s="689"/>
      <c r="R1025" s="689"/>
      <c r="S1025" s="689"/>
      <c r="T1025" s="689"/>
      <c r="U1025" s="55"/>
      <c r="V1025" s="100"/>
      <c r="W1025" s="45"/>
      <c r="X1025" s="134"/>
      <c r="Y1025" s="51"/>
      <c r="Z1025" s="173"/>
      <c r="AA1025" s="21"/>
      <c r="AB1025" s="689"/>
      <c r="AC1025" s="689"/>
      <c r="AD1025" s="689"/>
      <c r="AE1025" s="689"/>
      <c r="AF1025" s="689"/>
      <c r="AG1025" s="689"/>
      <c r="AH1025" s="55"/>
      <c r="AI1025" s="100"/>
      <c r="AJ1025" s="45"/>
      <c r="AK1025" s="134"/>
      <c r="AL1025" s="51"/>
      <c r="AM1025" s="173"/>
      <c r="AN1025" s="21"/>
      <c r="AO1025" s="689"/>
      <c r="AP1025" s="689"/>
      <c r="AQ1025" s="689"/>
      <c r="AR1025" s="689"/>
      <c r="AS1025" s="689"/>
      <c r="AT1025" s="689"/>
      <c r="AU1025" s="55"/>
      <c r="AV1025" s="100"/>
      <c r="AW1025" s="45"/>
      <c r="AX1025" s="134"/>
      <c r="AY1025" s="51"/>
      <c r="AZ1025" s="173"/>
      <c r="BA1025" s="21"/>
      <c r="BB1025" s="689"/>
      <c r="BC1025" s="689"/>
      <c r="BD1025" s="689"/>
      <c r="BE1025" s="689"/>
      <c r="BF1025" s="689"/>
      <c r="BG1025" s="689"/>
      <c r="BH1025" s="55"/>
      <c r="BI1025" s="100"/>
      <c r="BJ1025" s="45"/>
      <c r="BK1025" s="134"/>
      <c r="BL1025" s="51"/>
      <c r="BM1025" s="173"/>
    </row>
    <row r="1026" spans="1:65" s="5" customFormat="1" ht="12.75" customHeight="1" x14ac:dyDescent="0.2">
      <c r="A1026" s="21"/>
      <c r="B1026" s="689"/>
      <c r="C1026" s="689"/>
      <c r="D1026" s="689"/>
      <c r="E1026" s="689"/>
      <c r="F1026" s="689"/>
      <c r="G1026" s="689"/>
      <c r="H1026" s="55"/>
      <c r="I1026" s="100"/>
      <c r="J1026" s="45"/>
      <c r="K1026" s="134"/>
      <c r="L1026" s="51"/>
      <c r="M1026" s="173"/>
      <c r="N1026" s="21"/>
      <c r="O1026" s="689"/>
      <c r="P1026" s="689"/>
      <c r="Q1026" s="689"/>
      <c r="R1026" s="689"/>
      <c r="S1026" s="689"/>
      <c r="T1026" s="689"/>
      <c r="U1026" s="55"/>
      <c r="V1026" s="100"/>
      <c r="W1026" s="45"/>
      <c r="X1026" s="134"/>
      <c r="Y1026" s="51"/>
      <c r="Z1026" s="173"/>
      <c r="AA1026" s="21"/>
      <c r="AB1026" s="689"/>
      <c r="AC1026" s="689"/>
      <c r="AD1026" s="689"/>
      <c r="AE1026" s="689"/>
      <c r="AF1026" s="689"/>
      <c r="AG1026" s="689"/>
      <c r="AH1026" s="55"/>
      <c r="AI1026" s="100"/>
      <c r="AJ1026" s="45"/>
      <c r="AK1026" s="134"/>
      <c r="AL1026" s="51"/>
      <c r="AM1026" s="173"/>
      <c r="AN1026" s="21"/>
      <c r="AO1026" s="689"/>
      <c r="AP1026" s="689"/>
      <c r="AQ1026" s="689"/>
      <c r="AR1026" s="689"/>
      <c r="AS1026" s="689"/>
      <c r="AT1026" s="689"/>
      <c r="AU1026" s="55"/>
      <c r="AV1026" s="100"/>
      <c r="AW1026" s="45"/>
      <c r="AX1026" s="134"/>
      <c r="AY1026" s="51"/>
      <c r="AZ1026" s="173"/>
      <c r="BA1026" s="21"/>
      <c r="BB1026" s="689"/>
      <c r="BC1026" s="689"/>
      <c r="BD1026" s="689"/>
      <c r="BE1026" s="689"/>
      <c r="BF1026" s="689"/>
      <c r="BG1026" s="689"/>
      <c r="BH1026" s="55"/>
      <c r="BI1026" s="100"/>
      <c r="BJ1026" s="45"/>
      <c r="BK1026" s="134"/>
      <c r="BL1026" s="51"/>
      <c r="BM1026" s="173"/>
    </row>
    <row r="1027" spans="1:65" s="5" customFormat="1" ht="12.75" customHeight="1" x14ac:dyDescent="0.2">
      <c r="A1027" s="21"/>
      <c r="B1027" s="73"/>
      <c r="C1027" s="73"/>
      <c r="D1027" s="73"/>
      <c r="E1027" s="21"/>
      <c r="F1027" s="21"/>
      <c r="G1027" s="21"/>
      <c r="H1027" s="55"/>
      <c r="I1027" s="100"/>
      <c r="J1027" s="45"/>
      <c r="K1027" s="134"/>
      <c r="L1027" s="51"/>
      <c r="M1027" s="173"/>
      <c r="N1027" s="21"/>
      <c r="O1027" s="73"/>
      <c r="P1027" s="73"/>
      <c r="Q1027" s="73"/>
      <c r="R1027" s="21"/>
      <c r="S1027" s="21"/>
      <c r="T1027" s="21"/>
      <c r="U1027" s="55"/>
      <c r="V1027" s="100"/>
      <c r="W1027" s="45"/>
      <c r="X1027" s="134"/>
      <c r="Y1027" s="51"/>
      <c r="Z1027" s="173"/>
      <c r="AA1027" s="21"/>
      <c r="AB1027" s="73"/>
      <c r="AC1027" s="73"/>
      <c r="AD1027" s="73"/>
      <c r="AE1027" s="21"/>
      <c r="AF1027" s="21"/>
      <c r="AG1027" s="21"/>
      <c r="AH1027" s="55"/>
      <c r="AI1027" s="100"/>
      <c r="AJ1027" s="45"/>
      <c r="AK1027" s="134"/>
      <c r="AL1027" s="51"/>
      <c r="AM1027" s="173"/>
      <c r="AN1027" s="21"/>
      <c r="AO1027" s="73"/>
      <c r="AP1027" s="73"/>
      <c r="AQ1027" s="73"/>
      <c r="AR1027" s="21"/>
      <c r="AS1027" s="21"/>
      <c r="AT1027" s="21"/>
      <c r="AU1027" s="55"/>
      <c r="AV1027" s="100"/>
      <c r="AW1027" s="45"/>
      <c r="AX1027" s="134"/>
      <c r="AY1027" s="51"/>
      <c r="AZ1027" s="173"/>
      <c r="BA1027" s="21"/>
      <c r="BB1027" s="73"/>
      <c r="BC1027" s="73"/>
      <c r="BD1027" s="73"/>
      <c r="BE1027" s="21"/>
      <c r="BF1027" s="21"/>
      <c r="BG1027" s="21"/>
      <c r="BH1027" s="55"/>
      <c r="BI1027" s="100"/>
      <c r="BJ1027" s="45"/>
      <c r="BK1027" s="134"/>
      <c r="BL1027" s="51"/>
      <c r="BM1027" s="173"/>
    </row>
    <row r="1028" spans="1:65" s="5" customFormat="1" ht="12.75" customHeight="1" x14ac:dyDescent="0.2">
      <c r="A1028" s="21"/>
      <c r="B1028" s="689"/>
      <c r="C1028" s="689"/>
      <c r="D1028" s="689"/>
      <c r="E1028" s="689"/>
      <c r="F1028" s="689"/>
      <c r="G1028" s="689"/>
      <c r="H1028" s="55"/>
      <c r="I1028" s="112"/>
      <c r="J1028" s="46"/>
      <c r="K1028" s="156"/>
      <c r="L1028" s="51"/>
      <c r="M1028" s="173"/>
      <c r="N1028" s="21"/>
      <c r="O1028" s="689"/>
      <c r="P1028" s="689"/>
      <c r="Q1028" s="689"/>
      <c r="R1028" s="689"/>
      <c r="S1028" s="689"/>
      <c r="T1028" s="689"/>
      <c r="U1028" s="55"/>
      <c r="V1028" s="112"/>
      <c r="W1028" s="46"/>
      <c r="X1028" s="156"/>
      <c r="Y1028" s="51"/>
      <c r="Z1028" s="173"/>
      <c r="AA1028" s="21"/>
      <c r="AB1028" s="689"/>
      <c r="AC1028" s="689"/>
      <c r="AD1028" s="689"/>
      <c r="AE1028" s="689"/>
      <c r="AF1028" s="689"/>
      <c r="AG1028" s="689"/>
      <c r="AH1028" s="55"/>
      <c r="AI1028" s="112"/>
      <c r="AJ1028" s="46"/>
      <c r="AK1028" s="156"/>
      <c r="AL1028" s="51"/>
      <c r="AM1028" s="173"/>
      <c r="AN1028" s="21"/>
      <c r="AO1028" s="689"/>
      <c r="AP1028" s="689"/>
      <c r="AQ1028" s="689"/>
      <c r="AR1028" s="689"/>
      <c r="AS1028" s="689"/>
      <c r="AT1028" s="689"/>
      <c r="AU1028" s="55"/>
      <c r="AV1028" s="112"/>
      <c r="AW1028" s="46"/>
      <c r="AX1028" s="156"/>
      <c r="AY1028" s="51"/>
      <c r="AZ1028" s="173"/>
      <c r="BA1028" s="21"/>
      <c r="BB1028" s="689"/>
      <c r="BC1028" s="689"/>
      <c r="BD1028" s="689"/>
      <c r="BE1028" s="689"/>
      <c r="BF1028" s="689"/>
      <c r="BG1028" s="689"/>
      <c r="BH1028" s="55"/>
      <c r="BI1028" s="112"/>
      <c r="BJ1028" s="46"/>
      <c r="BK1028" s="156"/>
      <c r="BL1028" s="51"/>
      <c r="BM1028" s="173"/>
    </row>
    <row r="1029" spans="1:65" s="5" customFormat="1" ht="12.75" customHeight="1" x14ac:dyDescent="0.2">
      <c r="A1029" s="21"/>
      <c r="B1029" s="689"/>
      <c r="C1029" s="689"/>
      <c r="D1029" s="689"/>
      <c r="E1029" s="689"/>
      <c r="F1029" s="689"/>
      <c r="G1029" s="689"/>
      <c r="H1029" s="32"/>
      <c r="I1029" s="111"/>
      <c r="K1029" s="130"/>
      <c r="L1029" s="51"/>
      <c r="M1029" s="173"/>
      <c r="N1029" s="21"/>
      <c r="O1029" s="689"/>
      <c r="P1029" s="689"/>
      <c r="Q1029" s="689"/>
      <c r="R1029" s="689"/>
      <c r="S1029" s="689"/>
      <c r="T1029" s="689"/>
      <c r="U1029" s="32"/>
      <c r="V1029" s="111"/>
      <c r="X1029" s="130"/>
      <c r="Y1029" s="51"/>
      <c r="Z1029" s="173"/>
      <c r="AA1029" s="21"/>
      <c r="AB1029" s="689"/>
      <c r="AC1029" s="689"/>
      <c r="AD1029" s="689"/>
      <c r="AE1029" s="689"/>
      <c r="AF1029" s="689"/>
      <c r="AG1029" s="689"/>
      <c r="AH1029" s="32"/>
      <c r="AI1029" s="111"/>
      <c r="AK1029" s="130"/>
      <c r="AL1029" s="51"/>
      <c r="AM1029" s="173"/>
      <c r="AN1029" s="21"/>
      <c r="AO1029" s="689"/>
      <c r="AP1029" s="689"/>
      <c r="AQ1029" s="689"/>
      <c r="AR1029" s="689"/>
      <c r="AS1029" s="689"/>
      <c r="AT1029" s="689"/>
      <c r="AU1029" s="32"/>
      <c r="AV1029" s="111"/>
      <c r="AX1029" s="130"/>
      <c r="AY1029" s="51"/>
      <c r="AZ1029" s="173"/>
      <c r="BA1029" s="21"/>
      <c r="BB1029" s="689"/>
      <c r="BC1029" s="689"/>
      <c r="BD1029" s="689"/>
      <c r="BE1029" s="689"/>
      <c r="BF1029" s="689"/>
      <c r="BG1029" s="689"/>
      <c r="BH1029" s="32"/>
      <c r="BI1029" s="111"/>
      <c r="BK1029" s="130"/>
      <c r="BL1029" s="51"/>
      <c r="BM1029" s="173"/>
    </row>
    <row r="1030" spans="1:65" s="5" customFormat="1" ht="12.75" customHeight="1" x14ac:dyDescent="0.2">
      <c r="A1030" s="21"/>
      <c r="B1030" s="55"/>
      <c r="C1030" s="55"/>
      <c r="D1030" s="55"/>
      <c r="E1030" s="45"/>
      <c r="F1030" s="45"/>
      <c r="G1030" s="45"/>
      <c r="H1030" s="55"/>
      <c r="I1030" s="112"/>
      <c r="J1030" s="46"/>
      <c r="K1030" s="204"/>
      <c r="L1030" s="51"/>
      <c r="M1030" s="59"/>
      <c r="N1030" s="21"/>
      <c r="O1030" s="55"/>
      <c r="P1030" s="55"/>
      <c r="Q1030" s="55"/>
      <c r="R1030" s="45"/>
      <c r="S1030" s="45"/>
      <c r="T1030" s="45"/>
      <c r="U1030" s="55"/>
      <c r="V1030" s="112"/>
      <c r="W1030" s="46"/>
      <c r="X1030" s="204"/>
      <c r="Y1030" s="51"/>
      <c r="Z1030" s="59"/>
      <c r="AA1030" s="21"/>
      <c r="AB1030" s="55"/>
      <c r="AC1030" s="55"/>
      <c r="AD1030" s="55"/>
      <c r="AE1030" s="45"/>
      <c r="AF1030" s="45"/>
      <c r="AG1030" s="45"/>
      <c r="AH1030" s="55"/>
      <c r="AI1030" s="112"/>
      <c r="AJ1030" s="46"/>
      <c r="AK1030" s="204"/>
      <c r="AL1030" s="51"/>
      <c r="AM1030" s="59"/>
      <c r="AN1030" s="21"/>
      <c r="AO1030" s="55"/>
      <c r="AP1030" s="55"/>
      <c r="AQ1030" s="55"/>
      <c r="AR1030" s="45"/>
      <c r="AS1030" s="45"/>
      <c r="AT1030" s="45"/>
      <c r="AU1030" s="55"/>
      <c r="AV1030" s="112"/>
      <c r="AW1030" s="46"/>
      <c r="AX1030" s="204"/>
      <c r="AY1030" s="51"/>
      <c r="AZ1030" s="59"/>
      <c r="BA1030" s="21"/>
      <c r="BB1030" s="55"/>
      <c r="BC1030" s="55"/>
      <c r="BD1030" s="55"/>
      <c r="BE1030" s="45"/>
      <c r="BF1030" s="45"/>
      <c r="BG1030" s="45"/>
      <c r="BH1030" s="55"/>
      <c r="BI1030" s="112"/>
      <c r="BJ1030" s="46"/>
      <c r="BK1030" s="204"/>
      <c r="BL1030" s="51"/>
      <c r="BM1030" s="59"/>
    </row>
    <row r="1031" spans="1:65" s="5" customFormat="1" ht="12.75" customHeight="1" x14ac:dyDescent="0.2">
      <c r="A1031" s="16"/>
      <c r="B1031" s="692"/>
      <c r="C1031" s="692"/>
      <c r="D1031" s="692"/>
      <c r="E1031" s="692"/>
      <c r="F1031" s="692"/>
      <c r="G1031" s="692"/>
      <c r="H1031" s="45"/>
      <c r="I1031" s="112"/>
      <c r="J1031" s="46"/>
      <c r="K1031" s="134"/>
      <c r="L1031" s="51"/>
      <c r="M1031" s="59"/>
      <c r="N1031" s="16"/>
      <c r="O1031" s="692"/>
      <c r="P1031" s="692"/>
      <c r="Q1031" s="692"/>
      <c r="R1031" s="692"/>
      <c r="S1031" s="692"/>
      <c r="T1031" s="692"/>
      <c r="U1031" s="45"/>
      <c r="V1031" s="112"/>
      <c r="W1031" s="46"/>
      <c r="X1031" s="134"/>
      <c r="Y1031" s="51"/>
      <c r="Z1031" s="59"/>
      <c r="AA1031" s="16"/>
      <c r="AB1031" s="692"/>
      <c r="AC1031" s="692"/>
      <c r="AD1031" s="692"/>
      <c r="AE1031" s="692"/>
      <c r="AF1031" s="692"/>
      <c r="AG1031" s="692"/>
      <c r="AH1031" s="45"/>
      <c r="AI1031" s="112"/>
      <c r="AJ1031" s="46"/>
      <c r="AK1031" s="134"/>
      <c r="AL1031" s="51"/>
      <c r="AM1031" s="59"/>
      <c r="AN1031" s="16"/>
      <c r="AO1031" s="692"/>
      <c r="AP1031" s="692"/>
      <c r="AQ1031" s="692"/>
      <c r="AR1031" s="692"/>
      <c r="AS1031" s="692"/>
      <c r="AT1031" s="692"/>
      <c r="AU1031" s="45"/>
      <c r="AV1031" s="112"/>
      <c r="AW1031" s="46"/>
      <c r="AX1031" s="134"/>
      <c r="AY1031" s="51"/>
      <c r="AZ1031" s="59"/>
      <c r="BA1031" s="16"/>
      <c r="BB1031" s="692"/>
      <c r="BC1031" s="692"/>
      <c r="BD1031" s="692"/>
      <c r="BE1031" s="692"/>
      <c r="BF1031" s="692"/>
      <c r="BG1031" s="692"/>
      <c r="BH1031" s="45"/>
      <c r="BI1031" s="112"/>
      <c r="BJ1031" s="46"/>
      <c r="BK1031" s="134"/>
      <c r="BL1031" s="51"/>
      <c r="BM1031" s="59"/>
    </row>
    <row r="1032" spans="1:65" s="5" customFormat="1" ht="12.75" customHeight="1" x14ac:dyDescent="0.2">
      <c r="A1032" s="21"/>
      <c r="B1032" s="73"/>
      <c r="C1032" s="73"/>
      <c r="D1032" s="73"/>
      <c r="H1032" s="55"/>
      <c r="I1032" s="112"/>
      <c r="J1032" s="46"/>
      <c r="K1032" s="134"/>
      <c r="L1032" s="51"/>
      <c r="M1032" s="59"/>
      <c r="N1032" s="21"/>
      <c r="O1032" s="73"/>
      <c r="P1032" s="73"/>
      <c r="Q1032" s="73"/>
      <c r="U1032" s="55"/>
      <c r="V1032" s="112"/>
      <c r="W1032" s="46"/>
      <c r="X1032" s="134"/>
      <c r="Y1032" s="51"/>
      <c r="Z1032" s="59"/>
      <c r="AA1032" s="21"/>
      <c r="AB1032" s="73"/>
      <c r="AC1032" s="73"/>
      <c r="AD1032" s="73"/>
      <c r="AH1032" s="55"/>
      <c r="AI1032" s="112"/>
      <c r="AJ1032" s="46"/>
      <c r="AK1032" s="134"/>
      <c r="AL1032" s="51"/>
      <c r="AM1032" s="59"/>
      <c r="AN1032" s="21"/>
      <c r="AO1032" s="73"/>
      <c r="AP1032" s="73"/>
      <c r="AQ1032" s="73"/>
      <c r="AU1032" s="55"/>
      <c r="AV1032" s="112"/>
      <c r="AW1032" s="46"/>
      <c r="AX1032" s="134"/>
      <c r="AY1032" s="51"/>
      <c r="AZ1032" s="59"/>
      <c r="BA1032" s="21"/>
      <c r="BB1032" s="73"/>
      <c r="BC1032" s="73"/>
      <c r="BD1032" s="73"/>
      <c r="BH1032" s="55"/>
      <c r="BI1032" s="112"/>
      <c r="BJ1032" s="46"/>
      <c r="BK1032" s="134"/>
      <c r="BL1032" s="51"/>
      <c r="BM1032" s="59"/>
    </row>
    <row r="1033" spans="1:65" s="5" customFormat="1" ht="12.75" customHeight="1" x14ac:dyDescent="0.2">
      <c r="A1033" s="21"/>
      <c r="B1033" s="689"/>
      <c r="C1033" s="689"/>
      <c r="D1033" s="689"/>
      <c r="E1033" s="689"/>
      <c r="F1033" s="689"/>
      <c r="G1033" s="689"/>
      <c r="H1033" s="55"/>
      <c r="I1033" s="112"/>
      <c r="J1033" s="46"/>
      <c r="K1033" s="134"/>
      <c r="L1033" s="51"/>
      <c r="M1033" s="59"/>
      <c r="N1033" s="21"/>
      <c r="O1033" s="689"/>
      <c r="P1033" s="689"/>
      <c r="Q1033" s="689"/>
      <c r="R1033" s="689"/>
      <c r="S1033" s="689"/>
      <c r="T1033" s="689"/>
      <c r="U1033" s="55"/>
      <c r="V1033" s="112"/>
      <c r="W1033" s="46"/>
      <c r="X1033" s="134"/>
      <c r="Y1033" s="51"/>
      <c r="Z1033" s="59"/>
      <c r="AA1033" s="21"/>
      <c r="AB1033" s="689"/>
      <c r="AC1033" s="689"/>
      <c r="AD1033" s="689"/>
      <c r="AE1033" s="689"/>
      <c r="AF1033" s="689"/>
      <c r="AG1033" s="689"/>
      <c r="AH1033" s="55"/>
      <c r="AI1033" s="112"/>
      <c r="AJ1033" s="46"/>
      <c r="AK1033" s="134"/>
      <c r="AL1033" s="51"/>
      <c r="AM1033" s="59"/>
      <c r="AN1033" s="21"/>
      <c r="AO1033" s="689"/>
      <c r="AP1033" s="689"/>
      <c r="AQ1033" s="689"/>
      <c r="AR1033" s="689"/>
      <c r="AS1033" s="689"/>
      <c r="AT1033" s="689"/>
      <c r="AU1033" s="55"/>
      <c r="AV1033" s="112"/>
      <c r="AW1033" s="46"/>
      <c r="AX1033" s="134"/>
      <c r="AY1033" s="51"/>
      <c r="AZ1033" s="59"/>
      <c r="BA1033" s="21"/>
      <c r="BB1033" s="689"/>
      <c r="BC1033" s="689"/>
      <c r="BD1033" s="689"/>
      <c r="BE1033" s="689"/>
      <c r="BF1033" s="689"/>
      <c r="BG1033" s="689"/>
      <c r="BH1033" s="55"/>
      <c r="BI1033" s="112"/>
      <c r="BJ1033" s="46"/>
      <c r="BK1033" s="134"/>
      <c r="BL1033" s="51"/>
      <c r="BM1033" s="59"/>
    </row>
    <row r="1034" spans="1:65" s="5" customFormat="1" ht="12.75" customHeight="1" x14ac:dyDescent="0.2">
      <c r="A1034" s="21"/>
      <c r="B1034" s="689"/>
      <c r="C1034" s="689"/>
      <c r="D1034" s="689"/>
      <c r="E1034" s="689"/>
      <c r="F1034" s="689"/>
      <c r="G1034" s="689"/>
      <c r="H1034" s="55"/>
      <c r="I1034" s="112"/>
      <c r="J1034" s="46"/>
      <c r="K1034" s="134"/>
      <c r="L1034" s="51"/>
      <c r="M1034" s="59"/>
      <c r="N1034" s="21"/>
      <c r="O1034" s="689"/>
      <c r="P1034" s="689"/>
      <c r="Q1034" s="689"/>
      <c r="R1034" s="689"/>
      <c r="S1034" s="689"/>
      <c r="T1034" s="689"/>
      <c r="U1034" s="55"/>
      <c r="V1034" s="112"/>
      <c r="W1034" s="46"/>
      <c r="X1034" s="134"/>
      <c r="Y1034" s="51"/>
      <c r="Z1034" s="59"/>
      <c r="AA1034" s="21"/>
      <c r="AB1034" s="689"/>
      <c r="AC1034" s="689"/>
      <c r="AD1034" s="689"/>
      <c r="AE1034" s="689"/>
      <c r="AF1034" s="689"/>
      <c r="AG1034" s="689"/>
      <c r="AH1034" s="55"/>
      <c r="AI1034" s="112"/>
      <c r="AJ1034" s="46"/>
      <c r="AK1034" s="134"/>
      <c r="AL1034" s="51"/>
      <c r="AM1034" s="59"/>
      <c r="AN1034" s="21"/>
      <c r="AO1034" s="689"/>
      <c r="AP1034" s="689"/>
      <c r="AQ1034" s="689"/>
      <c r="AR1034" s="689"/>
      <c r="AS1034" s="689"/>
      <c r="AT1034" s="689"/>
      <c r="AU1034" s="55"/>
      <c r="AV1034" s="112"/>
      <c r="AW1034" s="46"/>
      <c r="AX1034" s="134"/>
      <c r="AY1034" s="51"/>
      <c r="AZ1034" s="59"/>
      <c r="BA1034" s="21"/>
      <c r="BB1034" s="689"/>
      <c r="BC1034" s="689"/>
      <c r="BD1034" s="689"/>
      <c r="BE1034" s="689"/>
      <c r="BF1034" s="689"/>
      <c r="BG1034" s="689"/>
      <c r="BH1034" s="55"/>
      <c r="BI1034" s="112"/>
      <c r="BJ1034" s="46"/>
      <c r="BK1034" s="134"/>
      <c r="BL1034" s="51"/>
      <c r="BM1034" s="59"/>
    </row>
    <row r="1035" spans="1:65" s="5" customFormat="1" ht="12.75" customHeight="1" x14ac:dyDescent="0.2">
      <c r="A1035" s="21"/>
      <c r="B1035" s="24"/>
      <c r="C1035" s="24"/>
      <c r="D1035" s="24"/>
      <c r="E1035" s="36"/>
      <c r="F1035" s="36"/>
      <c r="G1035" s="36"/>
      <c r="H1035" s="55"/>
      <c r="I1035" s="112"/>
      <c r="J1035" s="46"/>
      <c r="K1035" s="134"/>
      <c r="L1035" s="51"/>
      <c r="M1035" s="59"/>
      <c r="N1035" s="21"/>
      <c r="O1035" s="24"/>
      <c r="P1035" s="24"/>
      <c r="Q1035" s="24"/>
      <c r="R1035" s="36"/>
      <c r="S1035" s="36"/>
      <c r="T1035" s="36"/>
      <c r="U1035" s="55"/>
      <c r="V1035" s="112"/>
      <c r="W1035" s="46"/>
      <c r="X1035" s="134"/>
      <c r="Y1035" s="51"/>
      <c r="Z1035" s="59"/>
      <c r="AA1035" s="21"/>
      <c r="AB1035" s="24"/>
      <c r="AC1035" s="24"/>
      <c r="AD1035" s="24"/>
      <c r="AE1035" s="36"/>
      <c r="AF1035" s="36"/>
      <c r="AG1035" s="36"/>
      <c r="AH1035" s="55"/>
      <c r="AI1035" s="112"/>
      <c r="AJ1035" s="46"/>
      <c r="AK1035" s="134"/>
      <c r="AL1035" s="51"/>
      <c r="AM1035" s="59"/>
      <c r="AN1035" s="21"/>
      <c r="AO1035" s="24"/>
      <c r="AP1035" s="24"/>
      <c r="AQ1035" s="24"/>
      <c r="AR1035" s="36"/>
      <c r="AS1035" s="36"/>
      <c r="AT1035" s="36"/>
      <c r="AU1035" s="55"/>
      <c r="AV1035" s="112"/>
      <c r="AW1035" s="46"/>
      <c r="AX1035" s="134"/>
      <c r="AY1035" s="51"/>
      <c r="AZ1035" s="59"/>
      <c r="BA1035" s="21"/>
      <c r="BB1035" s="24"/>
      <c r="BC1035" s="24"/>
      <c r="BD1035" s="24"/>
      <c r="BE1035" s="36"/>
      <c r="BF1035" s="36"/>
      <c r="BG1035" s="36"/>
      <c r="BH1035" s="55"/>
      <c r="BI1035" s="112"/>
      <c r="BJ1035" s="46"/>
      <c r="BK1035" s="134"/>
      <c r="BL1035" s="51"/>
      <c r="BM1035" s="59"/>
    </row>
    <row r="1036" spans="1:65" s="5" customFormat="1" ht="12.75" customHeight="1" x14ac:dyDescent="0.2">
      <c r="A1036" s="21"/>
      <c r="B1036" s="689"/>
      <c r="C1036" s="689"/>
      <c r="D1036" s="689"/>
      <c r="E1036" s="689"/>
      <c r="F1036" s="689"/>
      <c r="G1036" s="689"/>
      <c r="H1036" s="32"/>
      <c r="I1036" s="111"/>
      <c r="K1036" s="130"/>
      <c r="L1036" s="51"/>
      <c r="M1036" s="130"/>
      <c r="N1036" s="21"/>
      <c r="O1036" s="689"/>
      <c r="P1036" s="689"/>
      <c r="Q1036" s="689"/>
      <c r="R1036" s="689"/>
      <c r="S1036" s="689"/>
      <c r="T1036" s="689"/>
      <c r="U1036" s="32"/>
      <c r="V1036" s="111"/>
      <c r="X1036" s="130"/>
      <c r="Y1036" s="51"/>
      <c r="Z1036" s="130"/>
      <c r="AA1036" s="21"/>
      <c r="AB1036" s="689"/>
      <c r="AC1036" s="689"/>
      <c r="AD1036" s="689"/>
      <c r="AE1036" s="689"/>
      <c r="AF1036" s="689"/>
      <c r="AG1036" s="689"/>
      <c r="AH1036" s="32"/>
      <c r="AI1036" s="111"/>
      <c r="AK1036" s="130"/>
      <c r="AL1036" s="51"/>
      <c r="AM1036" s="130"/>
      <c r="AN1036" s="21"/>
      <c r="AO1036" s="689"/>
      <c r="AP1036" s="689"/>
      <c r="AQ1036" s="689"/>
      <c r="AR1036" s="689"/>
      <c r="AS1036" s="689"/>
      <c r="AT1036" s="689"/>
      <c r="AU1036" s="32"/>
      <c r="AV1036" s="111"/>
      <c r="AX1036" s="130"/>
      <c r="AY1036" s="51"/>
      <c r="AZ1036" s="130"/>
      <c r="BA1036" s="21"/>
      <c r="BB1036" s="689"/>
      <c r="BC1036" s="689"/>
      <c r="BD1036" s="689"/>
      <c r="BE1036" s="689"/>
      <c r="BF1036" s="689"/>
      <c r="BG1036" s="689"/>
      <c r="BH1036" s="32"/>
      <c r="BI1036" s="111"/>
      <c r="BK1036" s="130"/>
      <c r="BL1036" s="51"/>
      <c r="BM1036" s="130"/>
    </row>
    <row r="1037" spans="1:65" s="5" customFormat="1" ht="12.75" customHeight="1" x14ac:dyDescent="0.2">
      <c r="A1037" s="21"/>
      <c r="B1037" s="689"/>
      <c r="C1037" s="689"/>
      <c r="D1037" s="689"/>
      <c r="E1037" s="689"/>
      <c r="F1037" s="689"/>
      <c r="G1037" s="689"/>
      <c r="H1037" s="55"/>
      <c r="I1037" s="112"/>
      <c r="J1037" s="46"/>
      <c r="K1037" s="204"/>
      <c r="L1037" s="51"/>
      <c r="M1037" s="59"/>
      <c r="N1037" s="21"/>
      <c r="O1037" s="689"/>
      <c r="P1037" s="689"/>
      <c r="Q1037" s="689"/>
      <c r="R1037" s="689"/>
      <c r="S1037" s="689"/>
      <c r="T1037" s="689"/>
      <c r="U1037" s="55"/>
      <c r="V1037" s="112"/>
      <c r="W1037" s="46"/>
      <c r="X1037" s="204"/>
      <c r="Y1037" s="51"/>
      <c r="Z1037" s="59"/>
      <c r="AA1037" s="21"/>
      <c r="AB1037" s="689"/>
      <c r="AC1037" s="689"/>
      <c r="AD1037" s="689"/>
      <c r="AE1037" s="689"/>
      <c r="AF1037" s="689"/>
      <c r="AG1037" s="689"/>
      <c r="AH1037" s="55"/>
      <c r="AI1037" s="112"/>
      <c r="AJ1037" s="46"/>
      <c r="AK1037" s="204"/>
      <c r="AL1037" s="51"/>
      <c r="AM1037" s="59"/>
      <c r="AN1037" s="21"/>
      <c r="AO1037" s="689"/>
      <c r="AP1037" s="689"/>
      <c r="AQ1037" s="689"/>
      <c r="AR1037" s="689"/>
      <c r="AS1037" s="689"/>
      <c r="AT1037" s="689"/>
      <c r="AU1037" s="55"/>
      <c r="AV1037" s="112"/>
      <c r="AW1037" s="46"/>
      <c r="AX1037" s="204"/>
      <c r="AY1037" s="51"/>
      <c r="AZ1037" s="59"/>
      <c r="BA1037" s="21"/>
      <c r="BB1037" s="689"/>
      <c r="BC1037" s="689"/>
      <c r="BD1037" s="689"/>
      <c r="BE1037" s="689"/>
      <c r="BF1037" s="689"/>
      <c r="BG1037" s="689"/>
      <c r="BH1037" s="55"/>
      <c r="BI1037" s="112"/>
      <c r="BJ1037" s="46"/>
      <c r="BK1037" s="204"/>
      <c r="BL1037" s="51"/>
      <c r="BM1037" s="59"/>
    </row>
    <row r="1038" spans="1:65" s="5" customFormat="1" ht="12.75" customHeight="1" x14ac:dyDescent="0.2">
      <c r="A1038" s="21"/>
      <c r="B1038" s="24"/>
      <c r="C1038" s="24"/>
      <c r="D1038" s="24"/>
      <c r="E1038" s="36"/>
      <c r="F1038" s="36"/>
      <c r="G1038" s="36"/>
      <c r="H1038" s="55"/>
      <c r="I1038" s="112"/>
      <c r="J1038" s="46"/>
      <c r="K1038" s="134"/>
      <c r="L1038" s="51"/>
      <c r="M1038" s="59"/>
      <c r="N1038" s="21"/>
      <c r="O1038" s="24"/>
      <c r="P1038" s="24"/>
      <c r="Q1038" s="24"/>
      <c r="R1038" s="36"/>
      <c r="S1038" s="36"/>
      <c r="T1038" s="36"/>
      <c r="U1038" s="55"/>
      <c r="V1038" s="112"/>
      <c r="W1038" s="46"/>
      <c r="X1038" s="134"/>
      <c r="Y1038" s="51"/>
      <c r="Z1038" s="59"/>
      <c r="AA1038" s="21"/>
      <c r="AB1038" s="24"/>
      <c r="AC1038" s="24"/>
      <c r="AD1038" s="24"/>
      <c r="AE1038" s="36"/>
      <c r="AF1038" s="36"/>
      <c r="AG1038" s="36"/>
      <c r="AH1038" s="55"/>
      <c r="AI1038" s="112"/>
      <c r="AJ1038" s="46"/>
      <c r="AK1038" s="134"/>
      <c r="AL1038" s="51"/>
      <c r="AM1038" s="59"/>
      <c r="AN1038" s="21"/>
      <c r="AO1038" s="24"/>
      <c r="AP1038" s="24"/>
      <c r="AQ1038" s="24"/>
      <c r="AR1038" s="36"/>
      <c r="AS1038" s="36"/>
      <c r="AT1038" s="36"/>
      <c r="AU1038" s="55"/>
      <c r="AV1038" s="112"/>
      <c r="AW1038" s="46"/>
      <c r="AX1038" s="134"/>
      <c r="AY1038" s="51"/>
      <c r="AZ1038" s="59"/>
      <c r="BA1038" s="21"/>
      <c r="BB1038" s="24"/>
      <c r="BC1038" s="24"/>
      <c r="BD1038" s="24"/>
      <c r="BE1038" s="36"/>
      <c r="BF1038" s="36"/>
      <c r="BG1038" s="36"/>
      <c r="BH1038" s="55"/>
      <c r="BI1038" s="112"/>
      <c r="BJ1038" s="46"/>
      <c r="BK1038" s="134"/>
      <c r="BL1038" s="51"/>
      <c r="BM1038" s="59"/>
    </row>
    <row r="1039" spans="1:65" s="5" customFormat="1" ht="12.75" customHeight="1" x14ac:dyDescent="0.2">
      <c r="A1039" s="21"/>
      <c r="B1039" s="689"/>
      <c r="C1039" s="689"/>
      <c r="D1039" s="689"/>
      <c r="E1039" s="689"/>
      <c r="F1039" s="689"/>
      <c r="G1039" s="689"/>
      <c r="H1039" s="55"/>
      <c r="I1039" s="112"/>
      <c r="J1039" s="46"/>
      <c r="K1039" s="134"/>
      <c r="L1039" s="51"/>
      <c r="M1039" s="59"/>
      <c r="N1039" s="21"/>
      <c r="O1039" s="689"/>
      <c r="P1039" s="689"/>
      <c r="Q1039" s="689"/>
      <c r="R1039" s="689"/>
      <c r="S1039" s="689"/>
      <c r="T1039" s="689"/>
      <c r="U1039" s="55"/>
      <c r="V1039" s="112"/>
      <c r="W1039" s="46"/>
      <c r="X1039" s="134"/>
      <c r="Y1039" s="51"/>
      <c r="Z1039" s="59"/>
      <c r="AA1039" s="21"/>
      <c r="AB1039" s="689"/>
      <c r="AC1039" s="689"/>
      <c r="AD1039" s="689"/>
      <c r="AE1039" s="689"/>
      <c r="AF1039" s="689"/>
      <c r="AG1039" s="689"/>
      <c r="AH1039" s="55"/>
      <c r="AI1039" s="112"/>
      <c r="AJ1039" s="46"/>
      <c r="AK1039" s="134"/>
      <c r="AL1039" s="51"/>
      <c r="AM1039" s="59"/>
      <c r="AN1039" s="21"/>
      <c r="AO1039" s="689"/>
      <c r="AP1039" s="689"/>
      <c r="AQ1039" s="689"/>
      <c r="AR1039" s="689"/>
      <c r="AS1039" s="689"/>
      <c r="AT1039" s="689"/>
      <c r="AU1039" s="55"/>
      <c r="AV1039" s="112"/>
      <c r="AW1039" s="46"/>
      <c r="AX1039" s="134"/>
      <c r="AY1039" s="51"/>
      <c r="AZ1039" s="59"/>
      <c r="BA1039" s="21"/>
      <c r="BB1039" s="689"/>
      <c r="BC1039" s="689"/>
      <c r="BD1039" s="689"/>
      <c r="BE1039" s="689"/>
      <c r="BF1039" s="689"/>
      <c r="BG1039" s="689"/>
      <c r="BH1039" s="55"/>
      <c r="BI1039" s="112"/>
      <c r="BJ1039" s="46"/>
      <c r="BK1039" s="134"/>
      <c r="BL1039" s="51"/>
      <c r="BM1039" s="59"/>
    </row>
    <row r="1040" spans="1:65" s="5" customFormat="1" ht="12.75" customHeight="1" x14ac:dyDescent="0.2">
      <c r="A1040" s="21"/>
      <c r="B1040" s="689"/>
      <c r="C1040" s="689"/>
      <c r="D1040" s="689"/>
      <c r="E1040" s="689"/>
      <c r="F1040" s="689"/>
      <c r="G1040" s="689"/>
      <c r="H1040" s="55"/>
      <c r="I1040" s="112"/>
      <c r="J1040" s="46"/>
      <c r="K1040" s="134"/>
      <c r="L1040" s="51"/>
      <c r="M1040" s="59"/>
      <c r="N1040" s="21"/>
      <c r="O1040" s="689"/>
      <c r="P1040" s="689"/>
      <c r="Q1040" s="689"/>
      <c r="R1040" s="689"/>
      <c r="S1040" s="689"/>
      <c r="T1040" s="689"/>
      <c r="U1040" s="55"/>
      <c r="V1040" s="112"/>
      <c r="W1040" s="46"/>
      <c r="X1040" s="134"/>
      <c r="Y1040" s="51"/>
      <c r="Z1040" s="59"/>
      <c r="AA1040" s="21"/>
      <c r="AB1040" s="689"/>
      <c r="AC1040" s="689"/>
      <c r="AD1040" s="689"/>
      <c r="AE1040" s="689"/>
      <c r="AF1040" s="689"/>
      <c r="AG1040" s="689"/>
      <c r="AH1040" s="55"/>
      <c r="AI1040" s="112"/>
      <c r="AJ1040" s="46"/>
      <c r="AK1040" s="134"/>
      <c r="AL1040" s="51"/>
      <c r="AM1040" s="59"/>
      <c r="AN1040" s="21"/>
      <c r="AO1040" s="689"/>
      <c r="AP1040" s="689"/>
      <c r="AQ1040" s="689"/>
      <c r="AR1040" s="689"/>
      <c r="AS1040" s="689"/>
      <c r="AT1040" s="689"/>
      <c r="AU1040" s="55"/>
      <c r="AV1040" s="112"/>
      <c r="AW1040" s="46"/>
      <c r="AX1040" s="134"/>
      <c r="AY1040" s="51"/>
      <c r="AZ1040" s="59"/>
      <c r="BA1040" s="21"/>
      <c r="BB1040" s="689"/>
      <c r="BC1040" s="689"/>
      <c r="BD1040" s="689"/>
      <c r="BE1040" s="689"/>
      <c r="BF1040" s="689"/>
      <c r="BG1040" s="689"/>
      <c r="BH1040" s="55"/>
      <c r="BI1040" s="112"/>
      <c r="BJ1040" s="46"/>
      <c r="BK1040" s="134"/>
      <c r="BL1040" s="51"/>
      <c r="BM1040" s="59"/>
    </row>
    <row r="1041" spans="1:65" s="5" customFormat="1" ht="12.75" customHeight="1" x14ac:dyDescent="0.2">
      <c r="A1041" s="21"/>
      <c r="B1041" s="55"/>
      <c r="C1041" s="55"/>
      <c r="D1041" s="55"/>
      <c r="E1041" s="46"/>
      <c r="F1041" s="46"/>
      <c r="G1041" s="46"/>
      <c r="H1041" s="55"/>
      <c r="I1041" s="112"/>
      <c r="J1041" s="46"/>
      <c r="K1041" s="134"/>
      <c r="L1041" s="51"/>
      <c r="M1041" s="59"/>
      <c r="N1041" s="21"/>
      <c r="O1041" s="55"/>
      <c r="P1041" s="55"/>
      <c r="Q1041" s="55"/>
      <c r="R1041" s="46"/>
      <c r="S1041" s="46"/>
      <c r="T1041" s="46"/>
      <c r="U1041" s="55"/>
      <c r="V1041" s="112"/>
      <c r="W1041" s="46"/>
      <c r="X1041" s="134"/>
      <c r="Y1041" s="51"/>
      <c r="Z1041" s="59"/>
      <c r="AA1041" s="21"/>
      <c r="AB1041" s="55"/>
      <c r="AC1041" s="55"/>
      <c r="AD1041" s="55"/>
      <c r="AE1041" s="46"/>
      <c r="AF1041" s="46"/>
      <c r="AG1041" s="46"/>
      <c r="AH1041" s="55"/>
      <c r="AI1041" s="112"/>
      <c r="AJ1041" s="46"/>
      <c r="AK1041" s="134"/>
      <c r="AL1041" s="51"/>
      <c r="AM1041" s="59"/>
      <c r="AN1041" s="21"/>
      <c r="AO1041" s="55"/>
      <c r="AP1041" s="55"/>
      <c r="AQ1041" s="55"/>
      <c r="AR1041" s="46"/>
      <c r="AS1041" s="46"/>
      <c r="AT1041" s="46"/>
      <c r="AU1041" s="55"/>
      <c r="AV1041" s="112"/>
      <c r="AW1041" s="46"/>
      <c r="AX1041" s="134"/>
      <c r="AY1041" s="51"/>
      <c r="AZ1041" s="59"/>
      <c r="BA1041" s="21"/>
      <c r="BB1041" s="55"/>
      <c r="BC1041" s="55"/>
      <c r="BD1041" s="55"/>
      <c r="BE1041" s="46"/>
      <c r="BF1041" s="46"/>
      <c r="BG1041" s="46"/>
      <c r="BH1041" s="55"/>
      <c r="BI1041" s="112"/>
      <c r="BJ1041" s="46"/>
      <c r="BK1041" s="134"/>
      <c r="BL1041" s="51"/>
      <c r="BM1041" s="59"/>
    </row>
    <row r="1042" spans="1:65" s="5" customFormat="1" ht="12.75" customHeight="1" x14ac:dyDescent="0.2">
      <c r="A1042" s="21"/>
      <c r="B1042" s="689"/>
      <c r="C1042" s="689"/>
      <c r="D1042" s="689"/>
      <c r="E1042" s="689"/>
      <c r="F1042" s="689"/>
      <c r="G1042" s="689"/>
      <c r="H1042" s="55"/>
      <c r="I1042" s="112"/>
      <c r="J1042" s="46"/>
      <c r="K1042" s="134"/>
      <c r="L1042" s="51"/>
      <c r="M1042" s="59"/>
      <c r="N1042" s="21"/>
      <c r="O1042" s="689"/>
      <c r="P1042" s="689"/>
      <c r="Q1042" s="689"/>
      <c r="R1042" s="689"/>
      <c r="S1042" s="689"/>
      <c r="T1042" s="689"/>
      <c r="U1042" s="55"/>
      <c r="V1042" s="112"/>
      <c r="W1042" s="46"/>
      <c r="X1042" s="134"/>
      <c r="Y1042" s="51"/>
      <c r="Z1042" s="59"/>
      <c r="AA1042" s="21"/>
      <c r="AB1042" s="689"/>
      <c r="AC1042" s="689"/>
      <c r="AD1042" s="689"/>
      <c r="AE1042" s="689"/>
      <c r="AF1042" s="689"/>
      <c r="AG1042" s="689"/>
      <c r="AH1042" s="55"/>
      <c r="AI1042" s="112"/>
      <c r="AJ1042" s="46"/>
      <c r="AK1042" s="134"/>
      <c r="AL1042" s="51"/>
      <c r="AM1042" s="59"/>
      <c r="AN1042" s="21"/>
      <c r="AO1042" s="689"/>
      <c r="AP1042" s="689"/>
      <c r="AQ1042" s="689"/>
      <c r="AR1042" s="689"/>
      <c r="AS1042" s="689"/>
      <c r="AT1042" s="689"/>
      <c r="AU1042" s="55"/>
      <c r="AV1042" s="112"/>
      <c r="AW1042" s="46"/>
      <c r="AX1042" s="134"/>
      <c r="AY1042" s="51"/>
      <c r="AZ1042" s="59"/>
      <c r="BA1042" s="21"/>
      <c r="BB1042" s="689"/>
      <c r="BC1042" s="689"/>
      <c r="BD1042" s="689"/>
      <c r="BE1042" s="689"/>
      <c r="BF1042" s="689"/>
      <c r="BG1042" s="689"/>
      <c r="BH1042" s="55"/>
      <c r="BI1042" s="112"/>
      <c r="BJ1042" s="46"/>
      <c r="BK1042" s="134"/>
      <c r="BL1042" s="51"/>
      <c r="BM1042" s="59"/>
    </row>
    <row r="1043" spans="1:65" s="8" customFormat="1" ht="15.75" x14ac:dyDescent="0.25">
      <c r="A1043" s="21"/>
      <c r="B1043" s="689"/>
      <c r="C1043" s="689"/>
      <c r="D1043" s="689"/>
      <c r="E1043" s="689"/>
      <c r="F1043" s="689"/>
      <c r="G1043" s="689"/>
      <c r="H1043" s="52"/>
      <c r="I1043" s="52"/>
      <c r="K1043" s="768"/>
      <c r="L1043" s="768"/>
      <c r="M1043" s="768"/>
      <c r="N1043" s="21"/>
      <c r="O1043" s="689"/>
      <c r="P1043" s="689"/>
      <c r="Q1043" s="689"/>
      <c r="R1043" s="689"/>
      <c r="S1043" s="689"/>
      <c r="T1043" s="689"/>
      <c r="U1043" s="52"/>
      <c r="V1043" s="52"/>
      <c r="X1043" s="768"/>
      <c r="Y1043" s="768"/>
      <c r="Z1043" s="768"/>
      <c r="AA1043" s="21"/>
      <c r="AB1043" s="689"/>
      <c r="AC1043" s="689"/>
      <c r="AD1043" s="689"/>
      <c r="AE1043" s="689"/>
      <c r="AF1043" s="689"/>
      <c r="AG1043" s="689"/>
      <c r="AH1043" s="52"/>
      <c r="AI1043" s="52"/>
      <c r="AK1043" s="768"/>
      <c r="AL1043" s="768"/>
      <c r="AM1043" s="768"/>
      <c r="AN1043" s="21"/>
      <c r="AO1043" s="689"/>
      <c r="AP1043" s="689"/>
      <c r="AQ1043" s="689"/>
      <c r="AR1043" s="689"/>
      <c r="AS1043" s="689"/>
      <c r="AT1043" s="689"/>
      <c r="AU1043" s="52"/>
      <c r="AV1043" s="52"/>
      <c r="AX1043" s="768"/>
      <c r="AY1043" s="768"/>
      <c r="AZ1043" s="768"/>
      <c r="BA1043" s="21"/>
      <c r="BB1043" s="689"/>
      <c r="BC1043" s="689"/>
      <c r="BD1043" s="689"/>
      <c r="BE1043" s="689"/>
      <c r="BF1043" s="689"/>
      <c r="BG1043" s="689"/>
      <c r="BH1043" s="52"/>
      <c r="BI1043" s="52"/>
      <c r="BK1043" s="768"/>
      <c r="BL1043" s="768"/>
      <c r="BM1043" s="768"/>
    </row>
    <row r="1044" spans="1:65" s="8" customFormat="1" ht="15.75" x14ac:dyDescent="0.25">
      <c r="A1044" s="21"/>
      <c r="B1044" s="55"/>
      <c r="C1044" s="55"/>
      <c r="D1044" s="55"/>
      <c r="E1044" s="46"/>
      <c r="F1044" s="46"/>
      <c r="G1044" s="46"/>
      <c r="H1044" s="231"/>
      <c r="I1044" s="231"/>
      <c r="K1044" s="168"/>
      <c r="L1044" s="168"/>
      <c r="M1044" s="169"/>
      <c r="N1044" s="21"/>
      <c r="O1044" s="55"/>
      <c r="P1044" s="55"/>
      <c r="Q1044" s="55"/>
      <c r="R1044" s="46"/>
      <c r="S1044" s="46"/>
      <c r="T1044" s="46"/>
      <c r="U1044" s="231"/>
      <c r="V1044" s="231"/>
      <c r="X1044" s="168"/>
      <c r="Y1044" s="168"/>
      <c r="Z1044" s="169"/>
      <c r="AA1044" s="21"/>
      <c r="AB1044" s="55"/>
      <c r="AC1044" s="55"/>
      <c r="AD1044" s="55"/>
      <c r="AE1044" s="46"/>
      <c r="AF1044" s="46"/>
      <c r="AG1044" s="46"/>
      <c r="AH1044" s="231"/>
      <c r="AI1044" s="231"/>
      <c r="AK1044" s="168"/>
      <c r="AL1044" s="168"/>
      <c r="AM1044" s="169"/>
      <c r="AN1044" s="21"/>
      <c r="AO1044" s="55"/>
      <c r="AP1044" s="55"/>
      <c r="AQ1044" s="55"/>
      <c r="AR1044" s="46"/>
      <c r="AS1044" s="46"/>
      <c r="AT1044" s="46"/>
      <c r="AU1044" s="231"/>
      <c r="AV1044" s="231"/>
      <c r="AX1044" s="168"/>
      <c r="AY1044" s="168"/>
      <c r="AZ1044" s="169"/>
      <c r="BA1044" s="21"/>
      <c r="BB1044" s="55"/>
      <c r="BC1044" s="55"/>
      <c r="BD1044" s="55"/>
      <c r="BE1044" s="46"/>
      <c r="BF1044" s="46"/>
      <c r="BG1044" s="46"/>
      <c r="BH1044" s="231"/>
      <c r="BI1044" s="231"/>
      <c r="BK1044" s="168"/>
      <c r="BL1044" s="168"/>
      <c r="BM1044" s="169"/>
    </row>
    <row r="1045" spans="1:65" s="8" customFormat="1" ht="12.75" customHeight="1" x14ac:dyDescent="0.25">
      <c r="A1045" s="21"/>
      <c r="B1045" s="689"/>
      <c r="C1045" s="689"/>
      <c r="D1045" s="689"/>
      <c r="E1045" s="689"/>
      <c r="F1045" s="689"/>
      <c r="G1045" s="689"/>
      <c r="H1045" s="74"/>
      <c r="I1045" s="114"/>
      <c r="K1045" s="168"/>
      <c r="L1045" s="168"/>
      <c r="M1045" s="169"/>
      <c r="N1045" s="21"/>
      <c r="O1045" s="689"/>
      <c r="P1045" s="689"/>
      <c r="Q1045" s="689"/>
      <c r="R1045" s="689"/>
      <c r="S1045" s="689"/>
      <c r="T1045" s="689"/>
      <c r="U1045" s="74"/>
      <c r="V1045" s="114"/>
      <c r="X1045" s="168"/>
      <c r="Y1045" s="168"/>
      <c r="Z1045" s="169"/>
      <c r="AA1045" s="21"/>
      <c r="AB1045" s="689"/>
      <c r="AC1045" s="689"/>
      <c r="AD1045" s="689"/>
      <c r="AE1045" s="689"/>
      <c r="AF1045" s="689"/>
      <c r="AG1045" s="689"/>
      <c r="AH1045" s="74"/>
      <c r="AI1045" s="114"/>
      <c r="AK1045" s="168"/>
      <c r="AL1045" s="168"/>
      <c r="AM1045" s="169"/>
      <c r="AN1045" s="21"/>
      <c r="AO1045" s="689"/>
      <c r="AP1045" s="689"/>
      <c r="AQ1045" s="689"/>
      <c r="AR1045" s="689"/>
      <c r="AS1045" s="689"/>
      <c r="AT1045" s="689"/>
      <c r="AU1045" s="74"/>
      <c r="AV1045" s="114"/>
      <c r="AX1045" s="168"/>
      <c r="AY1045" s="168"/>
      <c r="AZ1045" s="169"/>
      <c r="BA1045" s="21"/>
      <c r="BB1045" s="689"/>
      <c r="BC1045" s="689"/>
      <c r="BD1045" s="689"/>
      <c r="BE1045" s="689"/>
      <c r="BF1045" s="689"/>
      <c r="BG1045" s="689"/>
      <c r="BH1045" s="74"/>
      <c r="BI1045" s="114"/>
      <c r="BK1045" s="168"/>
      <c r="BL1045" s="168"/>
      <c r="BM1045" s="169"/>
    </row>
    <row r="1046" spans="1:65" s="8" customFormat="1" ht="15.75" x14ac:dyDescent="0.25">
      <c r="A1046" s="21"/>
      <c r="B1046" s="689"/>
      <c r="C1046" s="689"/>
      <c r="D1046" s="689"/>
      <c r="E1046" s="689"/>
      <c r="F1046" s="689"/>
      <c r="G1046" s="689"/>
      <c r="H1046" s="53"/>
      <c r="I1046" s="53"/>
      <c r="K1046" s="768"/>
      <c r="L1046" s="768"/>
      <c r="M1046" s="768"/>
      <c r="N1046" s="21"/>
      <c r="O1046" s="689"/>
      <c r="P1046" s="689"/>
      <c r="Q1046" s="689"/>
      <c r="R1046" s="689"/>
      <c r="S1046" s="689"/>
      <c r="T1046" s="689"/>
      <c r="U1046" s="53"/>
      <c r="V1046" s="53"/>
      <c r="X1046" s="768"/>
      <c r="Y1046" s="768"/>
      <c r="Z1046" s="768"/>
      <c r="AA1046" s="21"/>
      <c r="AB1046" s="689"/>
      <c r="AC1046" s="689"/>
      <c r="AD1046" s="689"/>
      <c r="AE1046" s="689"/>
      <c r="AF1046" s="689"/>
      <c r="AG1046" s="689"/>
      <c r="AH1046" s="53"/>
      <c r="AI1046" s="53"/>
      <c r="AK1046" s="768"/>
      <c r="AL1046" s="768"/>
      <c r="AM1046" s="768"/>
      <c r="AN1046" s="21"/>
      <c r="AO1046" s="689"/>
      <c r="AP1046" s="689"/>
      <c r="AQ1046" s="689"/>
      <c r="AR1046" s="689"/>
      <c r="AS1046" s="689"/>
      <c r="AT1046" s="689"/>
      <c r="AU1046" s="53"/>
      <c r="AV1046" s="53"/>
      <c r="AX1046" s="768"/>
      <c r="AY1046" s="768"/>
      <c r="AZ1046" s="768"/>
      <c r="BA1046" s="21"/>
      <c r="BB1046" s="689"/>
      <c r="BC1046" s="689"/>
      <c r="BD1046" s="689"/>
      <c r="BE1046" s="689"/>
      <c r="BF1046" s="689"/>
      <c r="BG1046" s="689"/>
      <c r="BH1046" s="53"/>
      <c r="BI1046" s="53"/>
      <c r="BK1046" s="768"/>
      <c r="BL1046" s="768"/>
      <c r="BM1046" s="768"/>
    </row>
    <row r="1047" spans="1:65" s="8" customFormat="1" ht="15.75" x14ac:dyDescent="0.25">
      <c r="A1047" s="21"/>
      <c r="B1047" s="73"/>
      <c r="C1047" s="73"/>
      <c r="D1047" s="73"/>
      <c r="E1047" s="21"/>
      <c r="F1047" s="21"/>
      <c r="G1047" s="21"/>
      <c r="H1047" s="75"/>
      <c r="I1047" s="121"/>
      <c r="K1047" s="809"/>
      <c r="L1047" s="809"/>
      <c r="M1047" s="809"/>
      <c r="N1047" s="21"/>
      <c r="O1047" s="73"/>
      <c r="P1047" s="73"/>
      <c r="Q1047" s="73"/>
      <c r="R1047" s="21"/>
      <c r="S1047" s="21"/>
      <c r="T1047" s="21"/>
      <c r="U1047" s="75"/>
      <c r="V1047" s="121"/>
      <c r="X1047" s="809"/>
      <c r="Y1047" s="809"/>
      <c r="Z1047" s="809"/>
      <c r="AA1047" s="21"/>
      <c r="AB1047" s="73"/>
      <c r="AC1047" s="73"/>
      <c r="AD1047" s="73"/>
      <c r="AE1047" s="21"/>
      <c r="AF1047" s="21"/>
      <c r="AG1047" s="21"/>
      <c r="AH1047" s="75"/>
      <c r="AI1047" s="121"/>
      <c r="AK1047" s="809"/>
      <c r="AL1047" s="809"/>
      <c r="AM1047" s="809"/>
      <c r="AN1047" s="21"/>
      <c r="AO1047" s="73"/>
      <c r="AP1047" s="73"/>
      <c r="AQ1047" s="73"/>
      <c r="AR1047" s="21"/>
      <c r="AS1047" s="21"/>
      <c r="AT1047" s="21"/>
      <c r="AU1047" s="75"/>
      <c r="AV1047" s="121"/>
      <c r="AX1047" s="809"/>
      <c r="AY1047" s="809"/>
      <c r="AZ1047" s="809"/>
      <c r="BA1047" s="21"/>
      <c r="BB1047" s="73"/>
      <c r="BC1047" s="73"/>
      <c r="BD1047" s="73"/>
      <c r="BE1047" s="21"/>
      <c r="BF1047" s="21"/>
      <c r="BG1047" s="21"/>
      <c r="BH1047" s="75"/>
      <c r="BI1047" s="121"/>
      <c r="BK1047" s="809"/>
      <c r="BL1047" s="809"/>
      <c r="BM1047" s="809"/>
    </row>
    <row r="1048" spans="1:65" s="40" customFormat="1" ht="15" x14ac:dyDescent="0.25">
      <c r="A1048" s="21"/>
      <c r="B1048" s="689"/>
      <c r="C1048" s="689"/>
      <c r="D1048" s="689"/>
      <c r="E1048" s="689"/>
      <c r="F1048" s="689"/>
      <c r="G1048" s="689"/>
      <c r="H1048" s="132"/>
      <c r="I1048" s="132"/>
      <c r="J1048" s="132"/>
      <c r="K1048" s="132"/>
      <c r="L1048" s="132"/>
      <c r="M1048" s="132"/>
      <c r="N1048" s="21"/>
      <c r="O1048" s="689"/>
      <c r="P1048" s="689"/>
      <c r="Q1048" s="689"/>
      <c r="R1048" s="689"/>
      <c r="S1048" s="689"/>
      <c r="T1048" s="689"/>
      <c r="U1048" s="132"/>
      <c r="V1048" s="132"/>
      <c r="W1048" s="132"/>
      <c r="X1048" s="132"/>
      <c r="Y1048" s="132"/>
      <c r="Z1048" s="132"/>
      <c r="AA1048" s="21"/>
      <c r="AB1048" s="689"/>
      <c r="AC1048" s="689"/>
      <c r="AD1048" s="689"/>
      <c r="AE1048" s="689"/>
      <c r="AF1048" s="689"/>
      <c r="AG1048" s="689"/>
      <c r="AH1048" s="132"/>
      <c r="AI1048" s="132"/>
      <c r="AJ1048" s="132"/>
      <c r="AK1048" s="132"/>
      <c r="AL1048" s="132"/>
      <c r="AM1048" s="132"/>
      <c r="AN1048" s="21"/>
      <c r="AO1048" s="689"/>
      <c r="AP1048" s="689"/>
      <c r="AQ1048" s="689"/>
      <c r="AR1048" s="689"/>
      <c r="AS1048" s="689"/>
      <c r="AT1048" s="689"/>
      <c r="AU1048" s="132"/>
      <c r="AV1048" s="132"/>
      <c r="AW1048" s="132"/>
      <c r="AX1048" s="132"/>
      <c r="AY1048" s="132"/>
      <c r="AZ1048" s="132"/>
      <c r="BA1048" s="21"/>
      <c r="BB1048" s="689"/>
      <c r="BC1048" s="689"/>
      <c r="BD1048" s="689"/>
      <c r="BE1048" s="689"/>
      <c r="BF1048" s="689"/>
      <c r="BG1048" s="689"/>
      <c r="BH1048" s="132"/>
      <c r="BI1048" s="132"/>
      <c r="BJ1048" s="132"/>
      <c r="BK1048" s="132"/>
      <c r="BL1048" s="132"/>
      <c r="BM1048" s="132"/>
    </row>
    <row r="1049" spans="1:65" s="40" customFormat="1" ht="15" x14ac:dyDescent="0.25">
      <c r="A1049" s="21"/>
      <c r="B1049" s="689"/>
      <c r="C1049" s="689"/>
      <c r="D1049" s="689"/>
      <c r="E1049" s="689"/>
      <c r="F1049" s="689"/>
      <c r="G1049" s="689"/>
      <c r="H1049" s="132"/>
      <c r="I1049" s="132"/>
      <c r="J1049" s="132"/>
      <c r="K1049" s="132"/>
      <c r="L1049" s="132"/>
      <c r="M1049" s="132"/>
      <c r="N1049" s="21"/>
      <c r="O1049" s="689"/>
      <c r="P1049" s="689"/>
      <c r="Q1049" s="689"/>
      <c r="R1049" s="689"/>
      <c r="S1049" s="689"/>
      <c r="T1049" s="689"/>
      <c r="U1049" s="132"/>
      <c r="V1049" s="132"/>
      <c r="W1049" s="132"/>
      <c r="X1049" s="132"/>
      <c r="Y1049" s="132"/>
      <c r="Z1049" s="132"/>
      <c r="AA1049" s="21"/>
      <c r="AB1049" s="689"/>
      <c r="AC1049" s="689"/>
      <c r="AD1049" s="689"/>
      <c r="AE1049" s="689"/>
      <c r="AF1049" s="689"/>
      <c r="AG1049" s="689"/>
      <c r="AH1049" s="132"/>
      <c r="AI1049" s="132"/>
      <c r="AJ1049" s="132"/>
      <c r="AK1049" s="132"/>
      <c r="AL1049" s="132"/>
      <c r="AM1049" s="132"/>
      <c r="AN1049" s="21"/>
      <c r="AO1049" s="689"/>
      <c r="AP1049" s="689"/>
      <c r="AQ1049" s="689"/>
      <c r="AR1049" s="689"/>
      <c r="AS1049" s="689"/>
      <c r="AT1049" s="689"/>
      <c r="AU1049" s="132"/>
      <c r="AV1049" s="132"/>
      <c r="AW1049" s="132"/>
      <c r="AX1049" s="132"/>
      <c r="AY1049" s="132"/>
      <c r="AZ1049" s="132"/>
      <c r="BA1049" s="21"/>
      <c r="BB1049" s="689"/>
      <c r="BC1049" s="689"/>
      <c r="BD1049" s="689"/>
      <c r="BE1049" s="689"/>
      <c r="BF1049" s="689"/>
      <c r="BG1049" s="689"/>
      <c r="BH1049" s="132"/>
      <c r="BI1049" s="132"/>
      <c r="BJ1049" s="132"/>
      <c r="BK1049" s="132"/>
      <c r="BL1049" s="132"/>
      <c r="BM1049" s="132"/>
    </row>
    <row r="1050" spans="1:65" s="40" customFormat="1" ht="15" x14ac:dyDescent="0.25">
      <c r="A1050" s="21"/>
      <c r="B1050" s="73"/>
      <c r="C1050" s="73"/>
      <c r="D1050" s="73"/>
      <c r="E1050" s="21"/>
      <c r="F1050" s="21"/>
      <c r="G1050" s="21"/>
      <c r="H1050" s="48"/>
      <c r="I1050" s="48"/>
      <c r="J1050" s="48"/>
      <c r="K1050" s="48"/>
      <c r="L1050" s="48"/>
      <c r="M1050" s="48"/>
      <c r="N1050" s="21"/>
      <c r="O1050" s="73"/>
      <c r="P1050" s="73"/>
      <c r="Q1050" s="73"/>
      <c r="R1050" s="21"/>
      <c r="S1050" s="21"/>
      <c r="T1050" s="21"/>
      <c r="U1050" s="48"/>
      <c r="V1050" s="48"/>
      <c r="W1050" s="48"/>
      <c r="X1050" s="48"/>
      <c r="Y1050" s="48"/>
      <c r="Z1050" s="48"/>
      <c r="AA1050" s="21"/>
      <c r="AB1050" s="73"/>
      <c r="AC1050" s="73"/>
      <c r="AD1050" s="73"/>
      <c r="AE1050" s="21"/>
      <c r="AF1050" s="21"/>
      <c r="AG1050" s="21"/>
      <c r="AH1050" s="48"/>
      <c r="AI1050" s="48"/>
      <c r="AJ1050" s="48"/>
      <c r="AK1050" s="48"/>
      <c r="AL1050" s="48"/>
      <c r="AM1050" s="48"/>
      <c r="AN1050" s="21"/>
      <c r="AO1050" s="73"/>
      <c r="AP1050" s="73"/>
      <c r="AQ1050" s="73"/>
      <c r="AR1050" s="21"/>
      <c r="AS1050" s="21"/>
      <c r="AT1050" s="21"/>
      <c r="AU1050" s="48"/>
      <c r="AV1050" s="48"/>
      <c r="AW1050" s="48"/>
      <c r="AX1050" s="48"/>
      <c r="AY1050" s="48"/>
      <c r="AZ1050" s="48"/>
      <c r="BA1050" s="21"/>
      <c r="BB1050" s="73"/>
      <c r="BC1050" s="73"/>
      <c r="BD1050" s="73"/>
      <c r="BE1050" s="21"/>
      <c r="BF1050" s="21"/>
      <c r="BG1050" s="21"/>
      <c r="BH1050" s="48"/>
      <c r="BI1050" s="48"/>
      <c r="BJ1050" s="48"/>
      <c r="BK1050" s="48"/>
      <c r="BL1050" s="48"/>
      <c r="BM1050" s="48"/>
    </row>
    <row r="1051" spans="1:65" s="5" customFormat="1" x14ac:dyDescent="0.2">
      <c r="A1051" s="21"/>
      <c r="B1051" s="689"/>
      <c r="C1051" s="689"/>
      <c r="D1051" s="689"/>
      <c r="E1051" s="689"/>
      <c r="F1051" s="689"/>
      <c r="G1051" s="689"/>
      <c r="H1051" s="15"/>
      <c r="I1051" s="122"/>
      <c r="J1051" s="15"/>
      <c r="K1051" s="57"/>
      <c r="L1051" s="57"/>
      <c r="M1051" s="171"/>
      <c r="N1051" s="21"/>
      <c r="O1051" s="689"/>
      <c r="P1051" s="689"/>
      <c r="Q1051" s="689"/>
      <c r="R1051" s="689"/>
      <c r="S1051" s="689"/>
      <c r="T1051" s="689"/>
      <c r="U1051" s="15"/>
      <c r="V1051" s="122"/>
      <c r="W1051" s="15"/>
      <c r="X1051" s="57"/>
      <c r="Y1051" s="57"/>
      <c r="Z1051" s="171"/>
      <c r="AA1051" s="21"/>
      <c r="AB1051" s="689"/>
      <c r="AC1051" s="689"/>
      <c r="AD1051" s="689"/>
      <c r="AE1051" s="689"/>
      <c r="AF1051" s="689"/>
      <c r="AG1051" s="689"/>
      <c r="AH1051" s="15"/>
      <c r="AI1051" s="122"/>
      <c r="AJ1051" s="15"/>
      <c r="AK1051" s="57"/>
      <c r="AL1051" s="57"/>
      <c r="AM1051" s="171"/>
      <c r="AN1051" s="21"/>
      <c r="AO1051" s="689"/>
      <c r="AP1051" s="689"/>
      <c r="AQ1051" s="689"/>
      <c r="AR1051" s="689"/>
      <c r="AS1051" s="689"/>
      <c r="AT1051" s="689"/>
      <c r="AU1051" s="15"/>
      <c r="AV1051" s="122"/>
      <c r="AW1051" s="15"/>
      <c r="AX1051" s="57"/>
      <c r="AY1051" s="57"/>
      <c r="AZ1051" s="171"/>
      <c r="BA1051" s="21"/>
      <c r="BB1051" s="689"/>
      <c r="BC1051" s="689"/>
      <c r="BD1051" s="689"/>
      <c r="BE1051" s="689"/>
      <c r="BF1051" s="689"/>
      <c r="BG1051" s="689"/>
      <c r="BH1051" s="15"/>
      <c r="BI1051" s="122"/>
      <c r="BJ1051" s="15"/>
      <c r="BK1051" s="57"/>
      <c r="BL1051" s="57"/>
      <c r="BM1051" s="171"/>
    </row>
    <row r="1052" spans="1:65" s="5" customFormat="1" x14ac:dyDescent="0.2">
      <c r="A1052" s="21"/>
      <c r="B1052" s="689"/>
      <c r="C1052" s="689"/>
      <c r="D1052" s="689"/>
      <c r="E1052" s="689"/>
      <c r="F1052" s="689"/>
      <c r="G1052" s="689"/>
      <c r="H1052" s="24"/>
      <c r="I1052" s="98"/>
      <c r="K1052" s="130"/>
      <c r="L1052" s="51"/>
      <c r="M1052" s="59"/>
      <c r="N1052" s="21"/>
      <c r="O1052" s="689"/>
      <c r="P1052" s="689"/>
      <c r="Q1052" s="689"/>
      <c r="R1052" s="689"/>
      <c r="S1052" s="689"/>
      <c r="T1052" s="689"/>
      <c r="U1052" s="24"/>
      <c r="V1052" s="98"/>
      <c r="X1052" s="130"/>
      <c r="Y1052" s="51"/>
      <c r="Z1052" s="59"/>
      <c r="AA1052" s="21"/>
      <c r="AB1052" s="689"/>
      <c r="AC1052" s="689"/>
      <c r="AD1052" s="689"/>
      <c r="AE1052" s="689"/>
      <c r="AF1052" s="689"/>
      <c r="AG1052" s="689"/>
      <c r="AH1052" s="24"/>
      <c r="AI1052" s="98"/>
      <c r="AK1052" s="130"/>
      <c r="AL1052" s="51"/>
      <c r="AM1052" s="59"/>
      <c r="AN1052" s="21"/>
      <c r="AO1052" s="689"/>
      <c r="AP1052" s="689"/>
      <c r="AQ1052" s="689"/>
      <c r="AR1052" s="689"/>
      <c r="AS1052" s="689"/>
      <c r="AT1052" s="689"/>
      <c r="AU1052" s="24"/>
      <c r="AV1052" s="98"/>
      <c r="AX1052" s="130"/>
      <c r="AY1052" s="51"/>
      <c r="AZ1052" s="59"/>
      <c r="BA1052" s="21"/>
      <c r="BB1052" s="689"/>
      <c r="BC1052" s="689"/>
      <c r="BD1052" s="689"/>
      <c r="BE1052" s="689"/>
      <c r="BF1052" s="689"/>
      <c r="BG1052" s="689"/>
      <c r="BH1052" s="24"/>
      <c r="BI1052" s="98"/>
      <c r="BK1052" s="130"/>
      <c r="BL1052" s="51"/>
      <c r="BM1052" s="59"/>
    </row>
    <row r="1053" spans="1:65" s="40" customFormat="1" ht="15" x14ac:dyDescent="0.25">
      <c r="A1053" s="21"/>
      <c r="B1053" s="73"/>
      <c r="C1053" s="73"/>
      <c r="D1053" s="73"/>
      <c r="E1053" s="21"/>
      <c r="F1053" s="21"/>
      <c r="G1053" s="21"/>
      <c r="H1053" s="50"/>
      <c r="I1053" s="50"/>
      <c r="J1053" s="50"/>
      <c r="K1053" s="50"/>
      <c r="L1053" s="50"/>
      <c r="M1053" s="166"/>
      <c r="N1053" s="21"/>
      <c r="O1053" s="73"/>
      <c r="P1053" s="73"/>
      <c r="Q1053" s="73"/>
      <c r="R1053" s="21"/>
      <c r="S1053" s="21"/>
      <c r="T1053" s="21"/>
      <c r="U1053" s="50"/>
      <c r="V1053" s="50"/>
      <c r="W1053" s="50"/>
      <c r="X1053" s="50"/>
      <c r="Y1053" s="50"/>
      <c r="Z1053" s="166"/>
      <c r="AA1053" s="21"/>
      <c r="AB1053" s="73"/>
      <c r="AC1053" s="73"/>
      <c r="AD1053" s="73"/>
      <c r="AE1053" s="21"/>
      <c r="AF1053" s="21"/>
      <c r="AG1053" s="21"/>
      <c r="AH1053" s="50"/>
      <c r="AI1053" s="50"/>
      <c r="AJ1053" s="50"/>
      <c r="AK1053" s="50"/>
      <c r="AL1053" s="50"/>
      <c r="AM1053" s="166"/>
      <c r="AN1053" s="21"/>
      <c r="AO1053" s="73"/>
      <c r="AP1053" s="73"/>
      <c r="AQ1053" s="73"/>
      <c r="AR1053" s="21"/>
      <c r="AS1053" s="21"/>
      <c r="AT1053" s="21"/>
      <c r="AU1053" s="50"/>
      <c r="AV1053" s="50"/>
      <c r="AW1053" s="50"/>
      <c r="AX1053" s="50"/>
      <c r="AY1053" s="50"/>
      <c r="AZ1053" s="166"/>
      <c r="BA1053" s="21"/>
      <c r="BB1053" s="73"/>
      <c r="BC1053" s="73"/>
      <c r="BD1053" s="73"/>
      <c r="BE1053" s="21"/>
      <c r="BF1053" s="21"/>
      <c r="BG1053" s="21"/>
      <c r="BH1053" s="50"/>
      <c r="BI1053" s="50"/>
      <c r="BJ1053" s="50"/>
      <c r="BK1053" s="50"/>
      <c r="BL1053" s="50"/>
      <c r="BM1053" s="166"/>
    </row>
    <row r="1054" spans="1:65" s="40" customFormat="1" ht="15" x14ac:dyDescent="0.25">
      <c r="A1054" s="21"/>
      <c r="B1054" s="689"/>
      <c r="C1054" s="689"/>
      <c r="D1054" s="689"/>
      <c r="E1054" s="689"/>
      <c r="F1054" s="689"/>
      <c r="G1054" s="689"/>
      <c r="H1054" s="51"/>
      <c r="I1054" s="699"/>
      <c r="J1054" s="699"/>
      <c r="K1054" s="51"/>
      <c r="L1054" s="50"/>
      <c r="M1054" s="166"/>
      <c r="N1054" s="21"/>
      <c r="O1054" s="689"/>
      <c r="P1054" s="689"/>
      <c r="Q1054" s="689"/>
      <c r="R1054" s="689"/>
      <c r="S1054" s="689"/>
      <c r="T1054" s="689"/>
      <c r="U1054" s="51"/>
      <c r="V1054" s="699"/>
      <c r="W1054" s="699"/>
      <c r="X1054" s="51"/>
      <c r="Y1054" s="50"/>
      <c r="Z1054" s="166"/>
      <c r="AA1054" s="21"/>
      <c r="AB1054" s="689"/>
      <c r="AC1054" s="689"/>
      <c r="AD1054" s="689"/>
      <c r="AE1054" s="689"/>
      <c r="AF1054" s="689"/>
      <c r="AG1054" s="689"/>
      <c r="AH1054" s="51"/>
      <c r="AI1054" s="699"/>
      <c r="AJ1054" s="699"/>
      <c r="AK1054" s="51"/>
      <c r="AL1054" s="50"/>
      <c r="AM1054" s="166"/>
      <c r="AN1054" s="21"/>
      <c r="AO1054" s="689"/>
      <c r="AP1054" s="689"/>
      <c r="AQ1054" s="689"/>
      <c r="AR1054" s="689"/>
      <c r="AS1054" s="689"/>
      <c r="AT1054" s="689"/>
      <c r="AU1054" s="51"/>
      <c r="AV1054" s="699"/>
      <c r="AW1054" s="699"/>
      <c r="AX1054" s="51"/>
      <c r="AY1054" s="50"/>
      <c r="AZ1054" s="166"/>
      <c r="BA1054" s="21"/>
      <c r="BB1054" s="689"/>
      <c r="BC1054" s="689"/>
      <c r="BD1054" s="689"/>
      <c r="BE1054" s="689"/>
      <c r="BF1054" s="689"/>
      <c r="BG1054" s="689"/>
      <c r="BH1054" s="51"/>
      <c r="BI1054" s="699"/>
      <c r="BJ1054" s="699"/>
      <c r="BK1054" s="51"/>
      <c r="BL1054" s="50"/>
      <c r="BM1054" s="166"/>
    </row>
    <row r="1055" spans="1:65" s="40" customFormat="1" ht="15" x14ac:dyDescent="0.25">
      <c r="A1055" s="21"/>
      <c r="B1055" s="689"/>
      <c r="C1055" s="689"/>
      <c r="D1055" s="689"/>
      <c r="E1055" s="689"/>
      <c r="F1055" s="689"/>
      <c r="G1055" s="689"/>
      <c r="H1055" s="50"/>
      <c r="I1055" s="698"/>
      <c r="J1055" s="698"/>
      <c r="K1055" s="50"/>
      <c r="L1055" s="50"/>
      <c r="M1055" s="166"/>
      <c r="N1055" s="21"/>
      <c r="O1055" s="689"/>
      <c r="P1055" s="689"/>
      <c r="Q1055" s="689"/>
      <c r="R1055" s="689"/>
      <c r="S1055" s="689"/>
      <c r="T1055" s="689"/>
      <c r="U1055" s="50"/>
      <c r="V1055" s="698"/>
      <c r="W1055" s="698"/>
      <c r="X1055" s="50"/>
      <c r="Y1055" s="50"/>
      <c r="Z1055" s="166"/>
      <c r="AA1055" s="21"/>
      <c r="AB1055" s="689"/>
      <c r="AC1055" s="689"/>
      <c r="AD1055" s="689"/>
      <c r="AE1055" s="689"/>
      <c r="AF1055" s="689"/>
      <c r="AG1055" s="689"/>
      <c r="AH1055" s="50"/>
      <c r="AI1055" s="698"/>
      <c r="AJ1055" s="698"/>
      <c r="AK1055" s="50"/>
      <c r="AL1055" s="50"/>
      <c r="AM1055" s="166"/>
      <c r="AN1055" s="21"/>
      <c r="AO1055" s="689"/>
      <c r="AP1055" s="689"/>
      <c r="AQ1055" s="689"/>
      <c r="AR1055" s="689"/>
      <c r="AS1055" s="689"/>
      <c r="AT1055" s="689"/>
      <c r="AU1055" s="50"/>
      <c r="AV1055" s="698"/>
      <c r="AW1055" s="698"/>
      <c r="AX1055" s="50"/>
      <c r="AY1055" s="50"/>
      <c r="AZ1055" s="166"/>
      <c r="BA1055" s="21"/>
      <c r="BB1055" s="689"/>
      <c r="BC1055" s="689"/>
      <c r="BD1055" s="689"/>
      <c r="BE1055" s="689"/>
      <c r="BF1055" s="689"/>
      <c r="BG1055" s="689"/>
      <c r="BH1055" s="50"/>
      <c r="BI1055" s="698"/>
      <c r="BJ1055" s="698"/>
      <c r="BK1055" s="50"/>
      <c r="BL1055" s="50"/>
      <c r="BM1055" s="166"/>
    </row>
    <row r="1056" spans="1:65" s="40" customFormat="1" ht="17.100000000000001" customHeight="1" x14ac:dyDescent="0.25">
      <c r="A1056" s="21"/>
      <c r="B1056" s="689"/>
      <c r="C1056" s="689"/>
      <c r="D1056" s="689"/>
      <c r="E1056" s="689"/>
      <c r="F1056" s="689"/>
      <c r="G1056" s="689"/>
      <c r="H1056" s="54"/>
      <c r="I1056" s="695"/>
      <c r="J1056" s="695"/>
      <c r="K1056" s="54"/>
      <c r="L1056" s="50"/>
      <c r="M1056" s="166"/>
      <c r="N1056" s="21"/>
      <c r="O1056" s="689"/>
      <c r="P1056" s="689"/>
      <c r="Q1056" s="689"/>
      <c r="R1056" s="689"/>
      <c r="S1056" s="689"/>
      <c r="T1056" s="689"/>
      <c r="U1056" s="54"/>
      <c r="V1056" s="695"/>
      <c r="W1056" s="695"/>
      <c r="X1056" s="54"/>
      <c r="Y1056" s="50"/>
      <c r="Z1056" s="166"/>
      <c r="AA1056" s="21"/>
      <c r="AB1056" s="689"/>
      <c r="AC1056" s="689"/>
      <c r="AD1056" s="689"/>
      <c r="AE1056" s="689"/>
      <c r="AF1056" s="689"/>
      <c r="AG1056" s="689"/>
      <c r="AH1056" s="54"/>
      <c r="AI1056" s="695"/>
      <c r="AJ1056" s="695"/>
      <c r="AK1056" s="54"/>
      <c r="AL1056" s="50"/>
      <c r="AM1056" s="166"/>
      <c r="AN1056" s="21"/>
      <c r="AO1056" s="689"/>
      <c r="AP1056" s="689"/>
      <c r="AQ1056" s="689"/>
      <c r="AR1056" s="689"/>
      <c r="AS1056" s="689"/>
      <c r="AT1056" s="689"/>
      <c r="AU1056" s="54"/>
      <c r="AV1056" s="695"/>
      <c r="AW1056" s="695"/>
      <c r="AX1056" s="54"/>
      <c r="AY1056" s="50"/>
      <c r="AZ1056" s="166"/>
      <c r="BA1056" s="21"/>
      <c r="BB1056" s="689"/>
      <c r="BC1056" s="689"/>
      <c r="BD1056" s="689"/>
      <c r="BE1056" s="689"/>
      <c r="BF1056" s="689"/>
      <c r="BG1056" s="689"/>
      <c r="BH1056" s="54"/>
      <c r="BI1056" s="695"/>
      <c r="BJ1056" s="695"/>
      <c r="BK1056" s="54"/>
      <c r="BL1056" s="50"/>
      <c r="BM1056" s="166"/>
    </row>
    <row r="1057" spans="1:65" s="40" customFormat="1" ht="17.100000000000001" customHeight="1" x14ac:dyDescent="0.25">
      <c r="A1057" s="21"/>
      <c r="B1057" s="73"/>
      <c r="C1057" s="73"/>
      <c r="D1057" s="73"/>
      <c r="E1057" s="21"/>
      <c r="F1057" s="21"/>
      <c r="G1057" s="21"/>
      <c r="H1057" s="54"/>
      <c r="I1057" s="695"/>
      <c r="J1057" s="695"/>
      <c r="K1057" s="54"/>
      <c r="L1057" s="50"/>
      <c r="M1057" s="166"/>
      <c r="N1057" s="21"/>
      <c r="O1057" s="73"/>
      <c r="P1057" s="73"/>
      <c r="Q1057" s="73"/>
      <c r="R1057" s="21"/>
      <c r="S1057" s="21"/>
      <c r="T1057" s="21"/>
      <c r="U1057" s="54"/>
      <c r="V1057" s="695"/>
      <c r="W1057" s="695"/>
      <c r="X1057" s="54"/>
      <c r="Y1057" s="50"/>
      <c r="Z1057" s="166"/>
      <c r="AA1057" s="21"/>
      <c r="AB1057" s="73"/>
      <c r="AC1057" s="73"/>
      <c r="AD1057" s="73"/>
      <c r="AE1057" s="21"/>
      <c r="AF1057" s="21"/>
      <c r="AG1057" s="21"/>
      <c r="AH1057" s="54"/>
      <c r="AI1057" s="695"/>
      <c r="AJ1057" s="695"/>
      <c r="AK1057" s="54"/>
      <c r="AL1057" s="50"/>
      <c r="AM1057" s="166"/>
      <c r="AN1057" s="21"/>
      <c r="AO1057" s="73"/>
      <c r="AP1057" s="73"/>
      <c r="AQ1057" s="73"/>
      <c r="AR1057" s="21"/>
      <c r="AS1057" s="21"/>
      <c r="AT1057" s="21"/>
      <c r="AU1057" s="54"/>
      <c r="AV1057" s="695"/>
      <c r="AW1057" s="695"/>
      <c r="AX1057" s="54"/>
      <c r="AY1057" s="50"/>
      <c r="AZ1057" s="166"/>
      <c r="BA1057" s="21"/>
      <c r="BB1057" s="73"/>
      <c r="BC1057" s="73"/>
      <c r="BD1057" s="73"/>
      <c r="BE1057" s="21"/>
      <c r="BF1057" s="21"/>
      <c r="BG1057" s="21"/>
      <c r="BH1057" s="54"/>
      <c r="BI1057" s="695"/>
      <c r="BJ1057" s="695"/>
      <c r="BK1057" s="54"/>
      <c r="BL1057" s="50"/>
      <c r="BM1057" s="166"/>
    </row>
    <row r="1058" spans="1:65" s="40" customFormat="1" ht="17.100000000000001" customHeight="1" x14ac:dyDescent="0.25">
      <c r="A1058" s="21"/>
      <c r="B1058" s="689"/>
      <c r="C1058" s="689"/>
      <c r="D1058" s="689"/>
      <c r="E1058" s="689"/>
      <c r="F1058" s="689"/>
      <c r="G1058" s="689"/>
      <c r="H1058" s="54"/>
      <c r="I1058" s="695"/>
      <c r="J1058" s="695"/>
      <c r="K1058" s="54"/>
      <c r="L1058" s="50"/>
      <c r="M1058" s="166"/>
      <c r="N1058" s="21"/>
      <c r="O1058" s="689"/>
      <c r="P1058" s="689"/>
      <c r="Q1058" s="689"/>
      <c r="R1058" s="689"/>
      <c r="S1058" s="689"/>
      <c r="T1058" s="689"/>
      <c r="U1058" s="54"/>
      <c r="V1058" s="695"/>
      <c r="W1058" s="695"/>
      <c r="X1058" s="54"/>
      <c r="Y1058" s="50"/>
      <c r="Z1058" s="166"/>
      <c r="AA1058" s="21"/>
      <c r="AB1058" s="689"/>
      <c r="AC1058" s="689"/>
      <c r="AD1058" s="689"/>
      <c r="AE1058" s="689"/>
      <c r="AF1058" s="689"/>
      <c r="AG1058" s="689"/>
      <c r="AH1058" s="54"/>
      <c r="AI1058" s="695"/>
      <c r="AJ1058" s="695"/>
      <c r="AK1058" s="54"/>
      <c r="AL1058" s="50"/>
      <c r="AM1058" s="166"/>
      <c r="AN1058" s="21"/>
      <c r="AO1058" s="689"/>
      <c r="AP1058" s="689"/>
      <c r="AQ1058" s="689"/>
      <c r="AR1058" s="689"/>
      <c r="AS1058" s="689"/>
      <c r="AT1058" s="689"/>
      <c r="AU1058" s="54"/>
      <c r="AV1058" s="695"/>
      <c r="AW1058" s="695"/>
      <c r="AX1058" s="54"/>
      <c r="AY1058" s="50"/>
      <c r="AZ1058" s="166"/>
      <c r="BA1058" s="21"/>
      <c r="BB1058" s="689"/>
      <c r="BC1058" s="689"/>
      <c r="BD1058" s="689"/>
      <c r="BE1058" s="689"/>
      <c r="BF1058" s="689"/>
      <c r="BG1058" s="689"/>
      <c r="BH1058" s="54"/>
      <c r="BI1058" s="695"/>
      <c r="BJ1058" s="695"/>
      <c r="BK1058" s="54"/>
      <c r="BL1058" s="50"/>
      <c r="BM1058" s="166"/>
    </row>
    <row r="1059" spans="1:65" s="40" customFormat="1" ht="17.100000000000001" customHeight="1" x14ac:dyDescent="0.25">
      <c r="A1059" s="21"/>
      <c r="B1059" s="689"/>
      <c r="C1059" s="689"/>
      <c r="D1059" s="689"/>
      <c r="E1059" s="689"/>
      <c r="F1059" s="689"/>
      <c r="G1059" s="689"/>
      <c r="H1059" s="54"/>
      <c r="I1059" s="695"/>
      <c r="J1059" s="695"/>
      <c r="K1059" s="54"/>
      <c r="L1059" s="50"/>
      <c r="M1059" s="166"/>
      <c r="N1059" s="21"/>
      <c r="O1059" s="689"/>
      <c r="P1059" s="689"/>
      <c r="Q1059" s="689"/>
      <c r="R1059" s="689"/>
      <c r="S1059" s="689"/>
      <c r="T1059" s="689"/>
      <c r="U1059" s="54"/>
      <c r="V1059" s="695"/>
      <c r="W1059" s="695"/>
      <c r="X1059" s="54"/>
      <c r="Y1059" s="50"/>
      <c r="Z1059" s="166"/>
      <c r="AA1059" s="21"/>
      <c r="AB1059" s="689"/>
      <c r="AC1059" s="689"/>
      <c r="AD1059" s="689"/>
      <c r="AE1059" s="689"/>
      <c r="AF1059" s="689"/>
      <c r="AG1059" s="689"/>
      <c r="AH1059" s="54"/>
      <c r="AI1059" s="695"/>
      <c r="AJ1059" s="695"/>
      <c r="AK1059" s="54"/>
      <c r="AL1059" s="50"/>
      <c r="AM1059" s="166"/>
      <c r="AN1059" s="21"/>
      <c r="AO1059" s="689"/>
      <c r="AP1059" s="689"/>
      <c r="AQ1059" s="689"/>
      <c r="AR1059" s="689"/>
      <c r="AS1059" s="689"/>
      <c r="AT1059" s="689"/>
      <c r="AU1059" s="54"/>
      <c r="AV1059" s="695"/>
      <c r="AW1059" s="695"/>
      <c r="AX1059" s="54"/>
      <c r="AY1059" s="50"/>
      <c r="AZ1059" s="166"/>
      <c r="BA1059" s="21"/>
      <c r="BB1059" s="689"/>
      <c r="BC1059" s="689"/>
      <c r="BD1059" s="689"/>
      <c r="BE1059" s="689"/>
      <c r="BF1059" s="689"/>
      <c r="BG1059" s="689"/>
      <c r="BH1059" s="54"/>
      <c r="BI1059" s="695"/>
      <c r="BJ1059" s="695"/>
      <c r="BK1059" s="54"/>
      <c r="BL1059" s="50"/>
      <c r="BM1059" s="166"/>
    </row>
    <row r="1060" spans="1:65" s="40" customFormat="1" ht="17.100000000000001" customHeight="1" x14ac:dyDescent="0.25">
      <c r="A1060" s="39"/>
      <c r="B1060" s="689"/>
      <c r="C1060" s="689"/>
      <c r="D1060" s="689"/>
      <c r="E1060" s="689"/>
      <c r="F1060" s="689"/>
      <c r="G1060" s="689"/>
      <c r="H1060" s="54"/>
      <c r="I1060" s="695"/>
      <c r="J1060" s="695"/>
      <c r="K1060" s="54"/>
      <c r="L1060" s="50"/>
      <c r="M1060" s="166"/>
      <c r="N1060" s="39"/>
      <c r="O1060" s="689"/>
      <c r="P1060" s="689"/>
      <c r="Q1060" s="689"/>
      <c r="R1060" s="689"/>
      <c r="S1060" s="689"/>
      <c r="T1060" s="689"/>
      <c r="U1060" s="54"/>
      <c r="V1060" s="695"/>
      <c r="W1060" s="695"/>
      <c r="X1060" s="54"/>
      <c r="Y1060" s="50"/>
      <c r="Z1060" s="166"/>
      <c r="AA1060" s="39"/>
      <c r="AB1060" s="689"/>
      <c r="AC1060" s="689"/>
      <c r="AD1060" s="689"/>
      <c r="AE1060" s="689"/>
      <c r="AF1060" s="689"/>
      <c r="AG1060" s="689"/>
      <c r="AH1060" s="54"/>
      <c r="AI1060" s="695"/>
      <c r="AJ1060" s="695"/>
      <c r="AK1060" s="54"/>
      <c r="AL1060" s="50"/>
      <c r="AM1060" s="166"/>
      <c r="AN1060" s="39"/>
      <c r="AO1060" s="689"/>
      <c r="AP1060" s="689"/>
      <c r="AQ1060" s="689"/>
      <c r="AR1060" s="689"/>
      <c r="AS1060" s="689"/>
      <c r="AT1060" s="689"/>
      <c r="AU1060" s="54"/>
      <c r="AV1060" s="695"/>
      <c r="AW1060" s="695"/>
      <c r="AX1060" s="54"/>
      <c r="AY1060" s="50"/>
      <c r="AZ1060" s="166"/>
      <c r="BA1060" s="39"/>
      <c r="BB1060" s="689"/>
      <c r="BC1060" s="689"/>
      <c r="BD1060" s="689"/>
      <c r="BE1060" s="689"/>
      <c r="BF1060" s="689"/>
      <c r="BG1060" s="689"/>
      <c r="BH1060" s="54"/>
      <c r="BI1060" s="695"/>
      <c r="BJ1060" s="695"/>
      <c r="BK1060" s="54"/>
      <c r="BL1060" s="50"/>
      <c r="BM1060" s="166"/>
    </row>
    <row r="1061" spans="1:65" s="40" customFormat="1" ht="17.100000000000001" customHeight="1" x14ac:dyDescent="0.25">
      <c r="A1061" s="39"/>
      <c r="B1061" s="47"/>
      <c r="C1061" s="47"/>
      <c r="D1061" s="47"/>
      <c r="E1061" s="47"/>
      <c r="F1061" s="47"/>
      <c r="G1061" s="47"/>
      <c r="H1061" s="54"/>
      <c r="I1061" s="695"/>
      <c r="J1061" s="695"/>
      <c r="K1061" s="54"/>
      <c r="L1061" s="50"/>
      <c r="M1061" s="166"/>
      <c r="N1061" s="39"/>
      <c r="O1061" s="47"/>
      <c r="P1061" s="47"/>
      <c r="Q1061" s="47"/>
      <c r="R1061" s="47"/>
      <c r="S1061" s="47"/>
      <c r="T1061" s="47"/>
      <c r="U1061" s="54"/>
      <c r="V1061" s="695"/>
      <c r="W1061" s="695"/>
      <c r="X1061" s="54"/>
      <c r="Y1061" s="50"/>
      <c r="Z1061" s="166"/>
      <c r="AA1061" s="39"/>
      <c r="AB1061" s="47"/>
      <c r="AC1061" s="47"/>
      <c r="AD1061" s="47"/>
      <c r="AE1061" s="47"/>
      <c r="AF1061" s="47"/>
      <c r="AG1061" s="47"/>
      <c r="AH1061" s="54"/>
      <c r="AI1061" s="695"/>
      <c r="AJ1061" s="695"/>
      <c r="AK1061" s="54"/>
      <c r="AL1061" s="50"/>
      <c r="AM1061" s="166"/>
      <c r="AN1061" s="39"/>
      <c r="AO1061" s="47"/>
      <c r="AP1061" s="47"/>
      <c r="AQ1061" s="47"/>
      <c r="AR1061" s="47"/>
      <c r="AS1061" s="47"/>
      <c r="AT1061" s="47"/>
      <c r="AU1061" s="54"/>
      <c r="AV1061" s="695"/>
      <c r="AW1061" s="695"/>
      <c r="AX1061" s="54"/>
      <c r="AY1061" s="50"/>
      <c r="AZ1061" s="166"/>
      <c r="BA1061" s="39"/>
      <c r="BB1061" s="47"/>
      <c r="BC1061" s="47"/>
      <c r="BD1061" s="47"/>
      <c r="BE1061" s="47"/>
      <c r="BF1061" s="47"/>
      <c r="BG1061" s="47"/>
      <c r="BH1061" s="54"/>
      <c r="BI1061" s="695"/>
      <c r="BJ1061" s="695"/>
      <c r="BK1061" s="54"/>
      <c r="BL1061" s="50"/>
      <c r="BM1061" s="166"/>
    </row>
    <row r="1062" spans="1:65" s="40" customFormat="1" ht="17.100000000000001" customHeight="1" x14ac:dyDescent="0.25">
      <c r="A1062" s="39"/>
      <c r="B1062" s="55"/>
      <c r="C1062" s="55"/>
      <c r="D1062" s="55"/>
      <c r="E1062" s="45"/>
      <c r="F1062" s="45"/>
      <c r="G1062" s="45"/>
      <c r="H1062" s="54"/>
      <c r="I1062" s="695"/>
      <c r="J1062" s="695"/>
      <c r="K1062" s="54"/>
      <c r="L1062" s="50"/>
      <c r="M1062" s="166"/>
      <c r="N1062" s="39"/>
      <c r="O1062" s="55"/>
      <c r="P1062" s="55"/>
      <c r="Q1062" s="55"/>
      <c r="R1062" s="45"/>
      <c r="S1062" s="45"/>
      <c r="T1062" s="45"/>
      <c r="U1062" s="54"/>
      <c r="V1062" s="695"/>
      <c r="W1062" s="695"/>
      <c r="X1062" s="54"/>
      <c r="Y1062" s="50"/>
      <c r="Z1062" s="166"/>
      <c r="AA1062" s="39"/>
      <c r="AB1062" s="55"/>
      <c r="AC1062" s="55"/>
      <c r="AD1062" s="55"/>
      <c r="AE1062" s="45"/>
      <c r="AF1062" s="45"/>
      <c r="AG1062" s="45"/>
      <c r="AH1062" s="54"/>
      <c r="AI1062" s="695"/>
      <c r="AJ1062" s="695"/>
      <c r="AK1062" s="54"/>
      <c r="AL1062" s="50"/>
      <c r="AM1062" s="166"/>
      <c r="AN1062" s="39"/>
      <c r="AO1062" s="55"/>
      <c r="AP1062" s="55"/>
      <c r="AQ1062" s="55"/>
      <c r="AR1062" s="45"/>
      <c r="AS1062" s="45"/>
      <c r="AT1062" s="45"/>
      <c r="AU1062" s="54"/>
      <c r="AV1062" s="695"/>
      <c r="AW1062" s="695"/>
      <c r="AX1062" s="54"/>
      <c r="AY1062" s="50"/>
      <c r="AZ1062" s="166"/>
      <c r="BA1062" s="39"/>
      <c r="BB1062" s="55"/>
      <c r="BC1062" s="55"/>
      <c r="BD1062" s="55"/>
      <c r="BE1062" s="45"/>
      <c r="BF1062" s="45"/>
      <c r="BG1062" s="45"/>
      <c r="BH1062" s="54"/>
      <c r="BI1062" s="695"/>
      <c r="BJ1062" s="695"/>
      <c r="BK1062" s="54"/>
      <c r="BL1062" s="50"/>
      <c r="BM1062" s="166"/>
    </row>
    <row r="1063" spans="1:65" s="40" customFormat="1" ht="17.100000000000001" customHeight="1" x14ac:dyDescent="0.25">
      <c r="A1063" s="21"/>
      <c r="B1063" s="689"/>
      <c r="C1063" s="689"/>
      <c r="D1063" s="689"/>
      <c r="E1063" s="689"/>
      <c r="F1063" s="689"/>
      <c r="G1063" s="689"/>
      <c r="H1063" s="54"/>
      <c r="I1063" s="695"/>
      <c r="J1063" s="695"/>
      <c r="K1063" s="54"/>
      <c r="L1063" s="50"/>
      <c r="M1063" s="166"/>
      <c r="N1063" s="21"/>
      <c r="O1063" s="689"/>
      <c r="P1063" s="689"/>
      <c r="Q1063" s="689"/>
      <c r="R1063" s="689"/>
      <c r="S1063" s="689"/>
      <c r="T1063" s="689"/>
      <c r="U1063" s="54"/>
      <c r="V1063" s="695"/>
      <c r="W1063" s="695"/>
      <c r="X1063" s="54"/>
      <c r="Y1063" s="50"/>
      <c r="Z1063" s="166"/>
      <c r="AA1063" s="21"/>
      <c r="AB1063" s="689"/>
      <c r="AC1063" s="689"/>
      <c r="AD1063" s="689"/>
      <c r="AE1063" s="689"/>
      <c r="AF1063" s="689"/>
      <c r="AG1063" s="689"/>
      <c r="AH1063" s="54"/>
      <c r="AI1063" s="695"/>
      <c r="AJ1063" s="695"/>
      <c r="AK1063" s="54"/>
      <c r="AL1063" s="50"/>
      <c r="AM1063" s="166"/>
      <c r="AN1063" s="21"/>
      <c r="AO1063" s="689"/>
      <c r="AP1063" s="689"/>
      <c r="AQ1063" s="689"/>
      <c r="AR1063" s="689"/>
      <c r="AS1063" s="689"/>
      <c r="AT1063" s="689"/>
      <c r="AU1063" s="54"/>
      <c r="AV1063" s="695"/>
      <c r="AW1063" s="695"/>
      <c r="AX1063" s="54"/>
      <c r="AY1063" s="50"/>
      <c r="AZ1063" s="166"/>
      <c r="BA1063" s="21"/>
      <c r="BB1063" s="689"/>
      <c r="BC1063" s="689"/>
      <c r="BD1063" s="689"/>
      <c r="BE1063" s="689"/>
      <c r="BF1063" s="689"/>
      <c r="BG1063" s="689"/>
      <c r="BH1063" s="54"/>
      <c r="BI1063" s="695"/>
      <c r="BJ1063" s="695"/>
      <c r="BK1063" s="54"/>
      <c r="BL1063" s="50"/>
      <c r="BM1063" s="166"/>
    </row>
    <row r="1064" spans="1:65" s="40" customFormat="1" ht="17.100000000000001" customHeight="1" x14ac:dyDescent="0.25">
      <c r="A1064" s="21"/>
      <c r="B1064" s="689"/>
      <c r="C1064" s="689"/>
      <c r="D1064" s="689"/>
      <c r="E1064" s="689"/>
      <c r="F1064" s="689"/>
      <c r="G1064" s="689"/>
      <c r="H1064" s="54"/>
      <c r="I1064" s="695"/>
      <c r="J1064" s="695"/>
      <c r="K1064" s="54"/>
      <c r="L1064" s="50"/>
      <c r="M1064" s="166"/>
      <c r="N1064" s="21"/>
      <c r="O1064" s="689"/>
      <c r="P1064" s="689"/>
      <c r="Q1064" s="689"/>
      <c r="R1064" s="689"/>
      <c r="S1064" s="689"/>
      <c r="T1064" s="689"/>
      <c r="U1064" s="54"/>
      <c r="V1064" s="695"/>
      <c r="W1064" s="695"/>
      <c r="X1064" s="54"/>
      <c r="Y1064" s="50"/>
      <c r="Z1064" s="166"/>
      <c r="AA1064" s="21"/>
      <c r="AB1064" s="689"/>
      <c r="AC1064" s="689"/>
      <c r="AD1064" s="689"/>
      <c r="AE1064" s="689"/>
      <c r="AF1064" s="689"/>
      <c r="AG1064" s="689"/>
      <c r="AH1064" s="54"/>
      <c r="AI1064" s="695"/>
      <c r="AJ1064" s="695"/>
      <c r="AK1064" s="54"/>
      <c r="AL1064" s="50"/>
      <c r="AM1064" s="166"/>
      <c r="AN1064" s="21"/>
      <c r="AO1064" s="689"/>
      <c r="AP1064" s="689"/>
      <c r="AQ1064" s="689"/>
      <c r="AR1064" s="689"/>
      <c r="AS1064" s="689"/>
      <c r="AT1064" s="689"/>
      <c r="AU1064" s="54"/>
      <c r="AV1064" s="695"/>
      <c r="AW1064" s="695"/>
      <c r="AX1064" s="54"/>
      <c r="AY1064" s="50"/>
      <c r="AZ1064" s="166"/>
      <c r="BA1064" s="21"/>
      <c r="BB1064" s="689"/>
      <c r="BC1064" s="689"/>
      <c r="BD1064" s="689"/>
      <c r="BE1064" s="689"/>
      <c r="BF1064" s="689"/>
      <c r="BG1064" s="689"/>
      <c r="BH1064" s="54"/>
      <c r="BI1064" s="695"/>
      <c r="BJ1064" s="695"/>
      <c r="BK1064" s="54"/>
      <c r="BL1064" s="50"/>
      <c r="BM1064" s="166"/>
    </row>
    <row r="1065" spans="1:65" s="40" customFormat="1" ht="17.100000000000001" customHeight="1" x14ac:dyDescent="0.25">
      <c r="A1065" s="21"/>
      <c r="B1065" s="689"/>
      <c r="C1065" s="689"/>
      <c r="D1065" s="689"/>
      <c r="E1065" s="689"/>
      <c r="F1065" s="689"/>
      <c r="G1065" s="689"/>
      <c r="H1065" s="54"/>
      <c r="I1065" s="695"/>
      <c r="J1065" s="695"/>
      <c r="K1065" s="54"/>
      <c r="L1065" s="50"/>
      <c r="M1065" s="166"/>
      <c r="N1065" s="21"/>
      <c r="O1065" s="689"/>
      <c r="P1065" s="689"/>
      <c r="Q1065" s="689"/>
      <c r="R1065" s="689"/>
      <c r="S1065" s="689"/>
      <c r="T1065" s="689"/>
      <c r="U1065" s="54"/>
      <c r="V1065" s="695"/>
      <c r="W1065" s="695"/>
      <c r="X1065" s="54"/>
      <c r="Y1065" s="50"/>
      <c r="Z1065" s="166"/>
      <c r="AA1065" s="21"/>
      <c r="AB1065" s="689"/>
      <c r="AC1065" s="689"/>
      <c r="AD1065" s="689"/>
      <c r="AE1065" s="689"/>
      <c r="AF1065" s="689"/>
      <c r="AG1065" s="689"/>
      <c r="AH1065" s="54"/>
      <c r="AI1065" s="695"/>
      <c r="AJ1065" s="695"/>
      <c r="AK1065" s="54"/>
      <c r="AL1065" s="50"/>
      <c r="AM1065" s="166"/>
      <c r="AN1065" s="21"/>
      <c r="AO1065" s="689"/>
      <c r="AP1065" s="689"/>
      <c r="AQ1065" s="689"/>
      <c r="AR1065" s="689"/>
      <c r="AS1065" s="689"/>
      <c r="AT1065" s="689"/>
      <c r="AU1065" s="54"/>
      <c r="AV1065" s="695"/>
      <c r="AW1065" s="695"/>
      <c r="AX1065" s="54"/>
      <c r="AY1065" s="50"/>
      <c r="AZ1065" s="166"/>
      <c r="BA1065" s="21"/>
      <c r="BB1065" s="689"/>
      <c r="BC1065" s="689"/>
      <c r="BD1065" s="689"/>
      <c r="BE1065" s="689"/>
      <c r="BF1065" s="689"/>
      <c r="BG1065" s="689"/>
      <c r="BH1065" s="54"/>
      <c r="BI1065" s="695"/>
      <c r="BJ1065" s="695"/>
      <c r="BK1065" s="54"/>
      <c r="BL1065" s="50"/>
      <c r="BM1065" s="166"/>
    </row>
    <row r="1066" spans="1:65" s="40" customFormat="1" ht="17.100000000000001" customHeight="1" x14ac:dyDescent="0.25">
      <c r="A1066" s="21"/>
      <c r="B1066" s="73"/>
      <c r="C1066" s="73"/>
      <c r="D1066" s="73"/>
      <c r="E1066" s="21"/>
      <c r="F1066" s="21"/>
      <c r="G1066" s="21"/>
      <c r="H1066" s="54"/>
      <c r="I1066" s="695"/>
      <c r="J1066" s="695"/>
      <c r="K1066" s="54"/>
      <c r="L1066" s="50"/>
      <c r="M1066" s="166"/>
      <c r="N1066" s="21"/>
      <c r="O1066" s="73"/>
      <c r="P1066" s="73"/>
      <c r="Q1066" s="73"/>
      <c r="R1066" s="21"/>
      <c r="S1066" s="21"/>
      <c r="T1066" s="21"/>
      <c r="U1066" s="54"/>
      <c r="V1066" s="695"/>
      <c r="W1066" s="695"/>
      <c r="X1066" s="54"/>
      <c r="Y1066" s="50"/>
      <c r="Z1066" s="166"/>
      <c r="AA1066" s="21"/>
      <c r="AB1066" s="73"/>
      <c r="AC1066" s="73"/>
      <c r="AD1066" s="73"/>
      <c r="AE1066" s="21"/>
      <c r="AF1066" s="21"/>
      <c r="AG1066" s="21"/>
      <c r="AH1066" s="54"/>
      <c r="AI1066" s="695"/>
      <c r="AJ1066" s="695"/>
      <c r="AK1066" s="54"/>
      <c r="AL1066" s="50"/>
      <c r="AM1066" s="166"/>
      <c r="AN1066" s="21"/>
      <c r="AO1066" s="73"/>
      <c r="AP1066" s="73"/>
      <c r="AQ1066" s="73"/>
      <c r="AR1066" s="21"/>
      <c r="AS1066" s="21"/>
      <c r="AT1066" s="21"/>
      <c r="AU1066" s="54"/>
      <c r="AV1066" s="695"/>
      <c r="AW1066" s="695"/>
      <c r="AX1066" s="54"/>
      <c r="AY1066" s="50"/>
      <c r="AZ1066" s="166"/>
      <c r="BA1066" s="21"/>
      <c r="BB1066" s="73"/>
      <c r="BC1066" s="73"/>
      <c r="BD1066" s="73"/>
      <c r="BE1066" s="21"/>
      <c r="BF1066" s="21"/>
      <c r="BG1066" s="21"/>
      <c r="BH1066" s="54"/>
      <c r="BI1066" s="695"/>
      <c r="BJ1066" s="695"/>
      <c r="BK1066" s="54"/>
      <c r="BL1066" s="50"/>
      <c r="BM1066" s="166"/>
    </row>
    <row r="1067" spans="1:65" s="40" customFormat="1" ht="17.100000000000001" customHeight="1" x14ac:dyDescent="0.25">
      <c r="A1067" s="21"/>
      <c r="B1067" s="45"/>
      <c r="C1067" s="45"/>
      <c r="D1067" s="45"/>
      <c r="E1067" s="45"/>
      <c r="F1067" s="45"/>
      <c r="G1067" s="45"/>
      <c r="H1067" s="54"/>
      <c r="I1067" s="695"/>
      <c r="J1067" s="695"/>
      <c r="K1067" s="54"/>
      <c r="L1067" s="50"/>
      <c r="M1067" s="166"/>
      <c r="N1067" s="21"/>
      <c r="O1067" s="45"/>
      <c r="P1067" s="45"/>
      <c r="Q1067" s="45"/>
      <c r="R1067" s="45"/>
      <c r="S1067" s="45"/>
      <c r="T1067" s="45"/>
      <c r="U1067" s="54"/>
      <c r="V1067" s="695"/>
      <c r="W1067" s="695"/>
      <c r="X1067" s="54"/>
      <c r="Y1067" s="50"/>
      <c r="Z1067" s="166"/>
      <c r="AA1067" s="21"/>
      <c r="AB1067" s="45"/>
      <c r="AC1067" s="45"/>
      <c r="AD1067" s="45"/>
      <c r="AE1067" s="45"/>
      <c r="AF1067" s="45"/>
      <c r="AG1067" s="45"/>
      <c r="AH1067" s="54"/>
      <c r="AI1067" s="695"/>
      <c r="AJ1067" s="695"/>
      <c r="AK1067" s="54"/>
      <c r="AL1067" s="50"/>
      <c r="AM1067" s="166"/>
      <c r="AN1067" s="21"/>
      <c r="AO1067" s="45"/>
      <c r="AP1067" s="45"/>
      <c r="AQ1067" s="45"/>
      <c r="AR1067" s="45"/>
      <c r="AS1067" s="45"/>
      <c r="AT1067" s="45"/>
      <c r="AU1067" s="54"/>
      <c r="AV1067" s="695"/>
      <c r="AW1067" s="695"/>
      <c r="AX1067" s="54"/>
      <c r="AY1067" s="50"/>
      <c r="AZ1067" s="166"/>
      <c r="BA1067" s="21"/>
      <c r="BB1067" s="45"/>
      <c r="BC1067" s="45"/>
      <c r="BD1067" s="45"/>
      <c r="BE1067" s="45"/>
      <c r="BF1067" s="45"/>
      <c r="BG1067" s="45"/>
      <c r="BH1067" s="54"/>
      <c r="BI1067" s="695"/>
      <c r="BJ1067" s="695"/>
      <c r="BK1067" s="54"/>
      <c r="BL1067" s="50"/>
      <c r="BM1067" s="166"/>
    </row>
    <row r="1068" spans="1:65" s="40" customFormat="1" ht="17.100000000000001" customHeight="1" x14ac:dyDescent="0.25">
      <c r="A1068" s="21"/>
      <c r="B1068" s="55"/>
      <c r="C1068" s="55"/>
      <c r="D1068" s="55"/>
      <c r="E1068" s="45"/>
      <c r="F1068" s="45"/>
      <c r="G1068" s="45"/>
      <c r="H1068" s="54"/>
      <c r="I1068" s="695"/>
      <c r="J1068" s="695"/>
      <c r="K1068" s="54"/>
      <c r="L1068" s="50"/>
      <c r="M1068" s="166"/>
      <c r="N1068" s="21"/>
      <c r="O1068" s="55"/>
      <c r="P1068" s="55"/>
      <c r="Q1068" s="55"/>
      <c r="R1068" s="45"/>
      <c r="S1068" s="45"/>
      <c r="T1068" s="45"/>
      <c r="U1068" s="54"/>
      <c r="V1068" s="695"/>
      <c r="W1068" s="695"/>
      <c r="X1068" s="54"/>
      <c r="Y1068" s="50"/>
      <c r="Z1068" s="166"/>
      <c r="AA1068" s="21"/>
      <c r="AB1068" s="55"/>
      <c r="AC1068" s="55"/>
      <c r="AD1068" s="55"/>
      <c r="AE1068" s="45"/>
      <c r="AF1068" s="45"/>
      <c r="AG1068" s="45"/>
      <c r="AH1068" s="54"/>
      <c r="AI1068" s="695"/>
      <c r="AJ1068" s="695"/>
      <c r="AK1068" s="54"/>
      <c r="AL1068" s="50"/>
      <c r="AM1068" s="166"/>
      <c r="AN1068" s="21"/>
      <c r="AO1068" s="55"/>
      <c r="AP1068" s="55"/>
      <c r="AQ1068" s="55"/>
      <c r="AR1068" s="45"/>
      <c r="AS1068" s="45"/>
      <c r="AT1068" s="45"/>
      <c r="AU1068" s="54"/>
      <c r="AV1068" s="695"/>
      <c r="AW1068" s="695"/>
      <c r="AX1068" s="54"/>
      <c r="AY1068" s="50"/>
      <c r="AZ1068" s="166"/>
      <c r="BA1068" s="21"/>
      <c r="BB1068" s="55"/>
      <c r="BC1068" s="55"/>
      <c r="BD1068" s="55"/>
      <c r="BE1068" s="45"/>
      <c r="BF1068" s="45"/>
      <c r="BG1068" s="45"/>
      <c r="BH1068" s="54"/>
      <c r="BI1068" s="695"/>
      <c r="BJ1068" s="695"/>
      <c r="BK1068" s="54"/>
      <c r="BL1068" s="50"/>
      <c r="BM1068" s="166"/>
    </row>
    <row r="1069" spans="1:65" s="40" customFormat="1" ht="17.100000000000001" customHeight="1" x14ac:dyDescent="0.25">
      <c r="A1069" s="21"/>
      <c r="B1069" s="690"/>
      <c r="C1069" s="690"/>
      <c r="D1069" s="690"/>
      <c r="E1069" s="690"/>
      <c r="F1069" s="690"/>
      <c r="G1069" s="690"/>
      <c r="H1069" s="54"/>
      <c r="I1069" s="695"/>
      <c r="J1069" s="695"/>
      <c r="K1069" s="54"/>
      <c r="L1069" s="50"/>
      <c r="M1069" s="166"/>
      <c r="N1069" s="21"/>
      <c r="O1069" s="690"/>
      <c r="P1069" s="690"/>
      <c r="Q1069" s="690"/>
      <c r="R1069" s="690"/>
      <c r="S1069" s="690"/>
      <c r="T1069" s="690"/>
      <c r="U1069" s="54"/>
      <c r="V1069" s="695"/>
      <c r="W1069" s="695"/>
      <c r="X1069" s="54"/>
      <c r="Y1069" s="50"/>
      <c r="Z1069" s="166"/>
      <c r="AA1069" s="21"/>
      <c r="AB1069" s="690"/>
      <c r="AC1069" s="690"/>
      <c r="AD1069" s="690"/>
      <c r="AE1069" s="690"/>
      <c r="AF1069" s="690"/>
      <c r="AG1069" s="690"/>
      <c r="AH1069" s="54"/>
      <c r="AI1069" s="695"/>
      <c r="AJ1069" s="695"/>
      <c r="AK1069" s="54"/>
      <c r="AL1069" s="50"/>
      <c r="AM1069" s="166"/>
      <c r="AN1069" s="21"/>
      <c r="AO1069" s="690"/>
      <c r="AP1069" s="690"/>
      <c r="AQ1069" s="690"/>
      <c r="AR1069" s="690"/>
      <c r="AS1069" s="690"/>
      <c r="AT1069" s="690"/>
      <c r="AU1069" s="54"/>
      <c r="AV1069" s="695"/>
      <c r="AW1069" s="695"/>
      <c r="AX1069" s="54"/>
      <c r="AY1069" s="50"/>
      <c r="AZ1069" s="166"/>
      <c r="BA1069" s="21"/>
      <c r="BB1069" s="690"/>
      <c r="BC1069" s="690"/>
      <c r="BD1069" s="690"/>
      <c r="BE1069" s="690"/>
      <c r="BF1069" s="690"/>
      <c r="BG1069" s="690"/>
      <c r="BH1069" s="54"/>
      <c r="BI1069" s="695"/>
      <c r="BJ1069" s="695"/>
      <c r="BK1069" s="54"/>
      <c r="BL1069" s="50"/>
      <c r="BM1069" s="166"/>
    </row>
    <row r="1070" spans="1:65" s="40" customFormat="1" ht="17.100000000000001" customHeight="1" x14ac:dyDescent="0.25">
      <c r="A1070" s="21"/>
      <c r="B1070" s="689"/>
      <c r="C1070" s="689"/>
      <c r="D1070" s="689"/>
      <c r="E1070" s="689"/>
      <c r="F1070" s="689"/>
      <c r="G1070" s="689"/>
      <c r="H1070" s="54"/>
      <c r="I1070" s="695"/>
      <c r="J1070" s="695"/>
      <c r="K1070" s="54"/>
      <c r="L1070" s="50"/>
      <c r="M1070" s="166"/>
      <c r="N1070" s="21"/>
      <c r="O1070" s="689"/>
      <c r="P1070" s="689"/>
      <c r="Q1070" s="689"/>
      <c r="R1070" s="689"/>
      <c r="S1070" s="689"/>
      <c r="T1070" s="689"/>
      <c r="U1070" s="54"/>
      <c r="V1070" s="695"/>
      <c r="W1070" s="695"/>
      <c r="X1070" s="54"/>
      <c r="Y1070" s="50"/>
      <c r="Z1070" s="166"/>
      <c r="AA1070" s="21"/>
      <c r="AB1070" s="689"/>
      <c r="AC1070" s="689"/>
      <c r="AD1070" s="689"/>
      <c r="AE1070" s="689"/>
      <c r="AF1070" s="689"/>
      <c r="AG1070" s="689"/>
      <c r="AH1070" s="54"/>
      <c r="AI1070" s="695"/>
      <c r="AJ1070" s="695"/>
      <c r="AK1070" s="54"/>
      <c r="AL1070" s="50"/>
      <c r="AM1070" s="166"/>
      <c r="AN1070" s="21"/>
      <c r="AO1070" s="689"/>
      <c r="AP1070" s="689"/>
      <c r="AQ1070" s="689"/>
      <c r="AR1070" s="689"/>
      <c r="AS1070" s="689"/>
      <c r="AT1070" s="689"/>
      <c r="AU1070" s="54"/>
      <c r="AV1070" s="695"/>
      <c r="AW1070" s="695"/>
      <c r="AX1070" s="54"/>
      <c r="AY1070" s="50"/>
      <c r="AZ1070" s="166"/>
      <c r="BA1070" s="21"/>
      <c r="BB1070" s="689"/>
      <c r="BC1070" s="689"/>
      <c r="BD1070" s="689"/>
      <c r="BE1070" s="689"/>
      <c r="BF1070" s="689"/>
      <c r="BG1070" s="689"/>
      <c r="BH1070" s="54"/>
      <c r="BI1070" s="695"/>
      <c r="BJ1070" s="695"/>
      <c r="BK1070" s="54"/>
      <c r="BL1070" s="50"/>
      <c r="BM1070" s="166"/>
    </row>
    <row r="1071" spans="1:65" s="40" customFormat="1" ht="17.100000000000001" customHeight="1" x14ac:dyDescent="0.25">
      <c r="A1071" s="21"/>
      <c r="B1071" s="691"/>
      <c r="C1071" s="691"/>
      <c r="D1071" s="691"/>
      <c r="E1071" s="691"/>
      <c r="F1071" s="691"/>
      <c r="G1071" s="691"/>
      <c r="H1071" s="54"/>
      <c r="I1071" s="695"/>
      <c r="J1071" s="695"/>
      <c r="K1071" s="54"/>
      <c r="L1071" s="50"/>
      <c r="M1071" s="166"/>
      <c r="N1071" s="21"/>
      <c r="O1071" s="691"/>
      <c r="P1071" s="691"/>
      <c r="Q1071" s="691"/>
      <c r="R1071" s="691"/>
      <c r="S1071" s="691"/>
      <c r="T1071" s="691"/>
      <c r="U1071" s="54"/>
      <c r="V1071" s="695"/>
      <c r="W1071" s="695"/>
      <c r="X1071" s="54"/>
      <c r="Y1071" s="50"/>
      <c r="Z1071" s="166"/>
      <c r="AA1071" s="21"/>
      <c r="AB1071" s="691"/>
      <c r="AC1071" s="691"/>
      <c r="AD1071" s="691"/>
      <c r="AE1071" s="691"/>
      <c r="AF1071" s="691"/>
      <c r="AG1071" s="691"/>
      <c r="AH1071" s="54"/>
      <c r="AI1071" s="695"/>
      <c r="AJ1071" s="695"/>
      <c r="AK1071" s="54"/>
      <c r="AL1071" s="50"/>
      <c r="AM1071" s="166"/>
      <c r="AN1071" s="21"/>
      <c r="AO1071" s="691"/>
      <c r="AP1071" s="691"/>
      <c r="AQ1071" s="691"/>
      <c r="AR1071" s="691"/>
      <c r="AS1071" s="691"/>
      <c r="AT1071" s="691"/>
      <c r="AU1071" s="54"/>
      <c r="AV1071" s="695"/>
      <c r="AW1071" s="695"/>
      <c r="AX1071" s="54"/>
      <c r="AY1071" s="50"/>
      <c r="AZ1071" s="166"/>
      <c r="BA1071" s="21"/>
      <c r="BB1071" s="691"/>
      <c r="BC1071" s="691"/>
      <c r="BD1071" s="691"/>
      <c r="BE1071" s="691"/>
      <c r="BF1071" s="691"/>
      <c r="BG1071" s="691"/>
      <c r="BH1071" s="54"/>
      <c r="BI1071" s="695"/>
      <c r="BJ1071" s="695"/>
      <c r="BK1071" s="54"/>
      <c r="BL1071" s="50"/>
      <c r="BM1071" s="166"/>
    </row>
    <row r="1072" spans="1:65" s="40" customFormat="1" ht="17.100000000000001" customHeight="1" x14ac:dyDescent="0.25">
      <c r="A1072" s="21"/>
      <c r="B1072" s="689"/>
      <c r="C1072" s="689"/>
      <c r="D1072" s="689"/>
      <c r="E1072" s="689"/>
      <c r="F1072" s="689"/>
      <c r="G1072" s="689"/>
      <c r="H1072" s="54"/>
      <c r="I1072" s="695"/>
      <c r="J1072" s="695"/>
      <c r="K1072" s="54"/>
      <c r="L1072" s="50"/>
      <c r="M1072" s="166"/>
      <c r="N1072" s="21"/>
      <c r="O1072" s="689"/>
      <c r="P1072" s="689"/>
      <c r="Q1072" s="689"/>
      <c r="R1072" s="689"/>
      <c r="S1072" s="689"/>
      <c r="T1072" s="689"/>
      <c r="U1072" s="54"/>
      <c r="V1072" s="695"/>
      <c r="W1072" s="695"/>
      <c r="X1072" s="54"/>
      <c r="Y1072" s="50"/>
      <c r="Z1072" s="166"/>
      <c r="AA1072" s="21"/>
      <c r="AB1072" s="689"/>
      <c r="AC1072" s="689"/>
      <c r="AD1072" s="689"/>
      <c r="AE1072" s="689"/>
      <c r="AF1072" s="689"/>
      <c r="AG1072" s="689"/>
      <c r="AH1072" s="54"/>
      <c r="AI1072" s="695"/>
      <c r="AJ1072" s="695"/>
      <c r="AK1072" s="54"/>
      <c r="AL1072" s="50"/>
      <c r="AM1072" s="166"/>
      <c r="AN1072" s="21"/>
      <c r="AO1072" s="689"/>
      <c r="AP1072" s="689"/>
      <c r="AQ1072" s="689"/>
      <c r="AR1072" s="689"/>
      <c r="AS1072" s="689"/>
      <c r="AT1072" s="689"/>
      <c r="AU1072" s="54"/>
      <c r="AV1072" s="695"/>
      <c r="AW1072" s="695"/>
      <c r="AX1072" s="54"/>
      <c r="AY1072" s="50"/>
      <c r="AZ1072" s="166"/>
      <c r="BA1072" s="21"/>
      <c r="BB1072" s="689"/>
      <c r="BC1072" s="689"/>
      <c r="BD1072" s="689"/>
      <c r="BE1072" s="689"/>
      <c r="BF1072" s="689"/>
      <c r="BG1072" s="689"/>
      <c r="BH1072" s="54"/>
      <c r="BI1072" s="695"/>
      <c r="BJ1072" s="695"/>
      <c r="BK1072" s="54"/>
      <c r="BL1072" s="50"/>
      <c r="BM1072" s="166"/>
    </row>
    <row r="1073" spans="1:65" s="40" customFormat="1" ht="17.100000000000001" customHeight="1" x14ac:dyDescent="0.25">
      <c r="A1073" s="21"/>
      <c r="B1073" s="80"/>
      <c r="C1073" s="80"/>
      <c r="D1073" s="80"/>
      <c r="E1073" s="45"/>
      <c r="F1073" s="45"/>
      <c r="G1073" s="45"/>
      <c r="H1073" s="54"/>
      <c r="I1073" s="695"/>
      <c r="J1073" s="695"/>
      <c r="K1073" s="54"/>
      <c r="L1073" s="50"/>
      <c r="M1073" s="166"/>
      <c r="N1073" s="21"/>
      <c r="O1073" s="80"/>
      <c r="P1073" s="80"/>
      <c r="Q1073" s="80"/>
      <c r="R1073" s="45"/>
      <c r="S1073" s="45"/>
      <c r="T1073" s="45"/>
      <c r="U1073" s="54"/>
      <c r="V1073" s="695"/>
      <c r="W1073" s="695"/>
      <c r="X1073" s="54"/>
      <c r="Y1073" s="50"/>
      <c r="Z1073" s="166"/>
      <c r="AA1073" s="21"/>
      <c r="AB1073" s="80"/>
      <c r="AC1073" s="80"/>
      <c r="AD1073" s="80"/>
      <c r="AE1073" s="45"/>
      <c r="AF1073" s="45"/>
      <c r="AG1073" s="45"/>
      <c r="AH1073" s="54"/>
      <c r="AI1073" s="695"/>
      <c r="AJ1073" s="695"/>
      <c r="AK1073" s="54"/>
      <c r="AL1073" s="50"/>
      <c r="AM1073" s="166"/>
      <c r="AN1073" s="21"/>
      <c r="AO1073" s="80"/>
      <c r="AP1073" s="80"/>
      <c r="AQ1073" s="80"/>
      <c r="AR1073" s="45"/>
      <c r="AS1073" s="45"/>
      <c r="AT1073" s="45"/>
      <c r="AU1073" s="54"/>
      <c r="AV1073" s="695"/>
      <c r="AW1073" s="695"/>
      <c r="AX1073" s="54"/>
      <c r="AY1073" s="50"/>
      <c r="AZ1073" s="166"/>
      <c r="BA1073" s="21"/>
      <c r="BB1073" s="80"/>
      <c r="BC1073" s="80"/>
      <c r="BD1073" s="80"/>
      <c r="BE1073" s="45"/>
      <c r="BF1073" s="45"/>
      <c r="BG1073" s="45"/>
      <c r="BH1073" s="54"/>
      <c r="BI1073" s="695"/>
      <c r="BJ1073" s="695"/>
      <c r="BK1073" s="54"/>
      <c r="BL1073" s="50"/>
      <c r="BM1073" s="166"/>
    </row>
    <row r="1074" spans="1:65" s="40" customFormat="1" ht="17.100000000000001" customHeight="1" x14ac:dyDescent="0.25">
      <c r="A1074" s="21"/>
      <c r="B1074" s="80"/>
      <c r="C1074" s="80"/>
      <c r="D1074" s="80"/>
      <c r="E1074" s="45"/>
      <c r="F1074" s="45"/>
      <c r="G1074" s="45"/>
      <c r="H1074" s="54"/>
      <c r="I1074" s="695"/>
      <c r="J1074" s="695"/>
      <c r="K1074" s="54"/>
      <c r="L1074" s="50"/>
      <c r="M1074" s="166"/>
      <c r="N1074" s="21"/>
      <c r="O1074" s="80"/>
      <c r="P1074" s="80"/>
      <c r="Q1074" s="80"/>
      <c r="R1074" s="45"/>
      <c r="S1074" s="45"/>
      <c r="T1074" s="45"/>
      <c r="U1074" s="54"/>
      <c r="V1074" s="695"/>
      <c r="W1074" s="695"/>
      <c r="X1074" s="54"/>
      <c r="Y1074" s="50"/>
      <c r="Z1074" s="166"/>
      <c r="AA1074" s="21"/>
      <c r="AB1074" s="80"/>
      <c r="AC1074" s="80"/>
      <c r="AD1074" s="80"/>
      <c r="AE1074" s="45"/>
      <c r="AF1074" s="45"/>
      <c r="AG1074" s="45"/>
      <c r="AH1074" s="54"/>
      <c r="AI1074" s="695"/>
      <c r="AJ1074" s="695"/>
      <c r="AK1074" s="54"/>
      <c r="AL1074" s="50"/>
      <c r="AM1074" s="166"/>
      <c r="AN1074" s="21"/>
      <c r="AO1074" s="80"/>
      <c r="AP1074" s="80"/>
      <c r="AQ1074" s="80"/>
      <c r="AR1074" s="45"/>
      <c r="AS1074" s="45"/>
      <c r="AT1074" s="45"/>
      <c r="AU1074" s="54"/>
      <c r="AV1074" s="695"/>
      <c r="AW1074" s="695"/>
      <c r="AX1074" s="54"/>
      <c r="AY1074" s="50"/>
      <c r="AZ1074" s="166"/>
      <c r="BA1074" s="21"/>
      <c r="BB1074" s="80"/>
      <c r="BC1074" s="80"/>
      <c r="BD1074" s="80"/>
      <c r="BE1074" s="45"/>
      <c r="BF1074" s="45"/>
      <c r="BG1074" s="45"/>
      <c r="BH1074" s="54"/>
      <c r="BI1074" s="695"/>
      <c r="BJ1074" s="695"/>
      <c r="BK1074" s="54"/>
      <c r="BL1074" s="50"/>
      <c r="BM1074" s="166"/>
    </row>
    <row r="1075" spans="1:65" s="40" customFormat="1" ht="17.100000000000001" customHeight="1" x14ac:dyDescent="0.25">
      <c r="A1075" s="5"/>
      <c r="B1075" s="24"/>
      <c r="C1075" s="24"/>
      <c r="D1075" s="24"/>
      <c r="E1075" s="5"/>
      <c r="F1075" s="5"/>
      <c r="G1075" s="5"/>
      <c r="H1075" s="54"/>
      <c r="I1075" s="695"/>
      <c r="J1075" s="695"/>
      <c r="K1075" s="54"/>
      <c r="L1075" s="50"/>
      <c r="M1075" s="166"/>
      <c r="N1075" s="5"/>
      <c r="O1075" s="24"/>
      <c r="P1075" s="24"/>
      <c r="Q1075" s="24"/>
      <c r="R1075" s="5"/>
      <c r="S1075" s="5"/>
      <c r="T1075" s="5"/>
      <c r="U1075" s="54"/>
      <c r="V1075" s="695"/>
      <c r="W1075" s="695"/>
      <c r="X1075" s="54"/>
      <c r="Y1075" s="50"/>
      <c r="Z1075" s="166"/>
      <c r="AA1075" s="5"/>
      <c r="AB1075" s="24"/>
      <c r="AC1075" s="24"/>
      <c r="AD1075" s="24"/>
      <c r="AE1075" s="5"/>
      <c r="AF1075" s="5"/>
      <c r="AG1075" s="5"/>
      <c r="AH1075" s="54"/>
      <c r="AI1075" s="695"/>
      <c r="AJ1075" s="695"/>
      <c r="AK1075" s="54"/>
      <c r="AL1075" s="50"/>
      <c r="AM1075" s="166"/>
      <c r="AN1075" s="5"/>
      <c r="AO1075" s="24"/>
      <c r="AP1075" s="24"/>
      <c r="AQ1075" s="24"/>
      <c r="AR1075" s="5"/>
      <c r="AS1075" s="5"/>
      <c r="AT1075" s="5"/>
      <c r="AU1075" s="54"/>
      <c r="AV1075" s="695"/>
      <c r="AW1075" s="695"/>
      <c r="AX1075" s="54"/>
      <c r="AY1075" s="50"/>
      <c r="AZ1075" s="166"/>
      <c r="BA1075" s="5"/>
      <c r="BB1075" s="24"/>
      <c r="BC1075" s="24"/>
      <c r="BD1075" s="24"/>
      <c r="BE1075" s="5"/>
      <c r="BF1075" s="5"/>
      <c r="BG1075" s="5"/>
      <c r="BH1075" s="54"/>
      <c r="BI1075" s="695"/>
      <c r="BJ1075" s="695"/>
      <c r="BK1075" s="54"/>
      <c r="BL1075" s="50"/>
      <c r="BM1075" s="166"/>
    </row>
    <row r="1076" spans="1:65" s="40" customFormat="1" ht="46.5" customHeight="1" x14ac:dyDescent="0.25">
      <c r="A1076" s="21"/>
      <c r="B1076" s="24"/>
      <c r="C1076" s="24"/>
      <c r="D1076" s="24"/>
      <c r="E1076" s="5"/>
      <c r="F1076" s="5"/>
      <c r="G1076" s="5"/>
      <c r="H1076" s="54"/>
      <c r="I1076" s="695"/>
      <c r="J1076" s="695"/>
      <c r="K1076" s="54"/>
      <c r="L1076" s="50"/>
      <c r="M1076" s="166"/>
      <c r="N1076" s="21"/>
      <c r="O1076" s="24"/>
      <c r="P1076" s="24"/>
      <c r="Q1076" s="24"/>
      <c r="R1076" s="5"/>
      <c r="S1076" s="5"/>
      <c r="T1076" s="5"/>
      <c r="U1076" s="54"/>
      <c r="V1076" s="695"/>
      <c r="W1076" s="695"/>
      <c r="X1076" s="54"/>
      <c r="Y1076" s="50"/>
      <c r="Z1076" s="166"/>
      <c r="AA1076" s="21"/>
      <c r="AB1076" s="24"/>
      <c r="AC1076" s="24"/>
      <c r="AD1076" s="24"/>
      <c r="AE1076" s="5"/>
      <c r="AF1076" s="5"/>
      <c r="AG1076" s="5"/>
      <c r="AH1076" s="54"/>
      <c r="AI1076" s="695"/>
      <c r="AJ1076" s="695"/>
      <c r="AK1076" s="54"/>
      <c r="AL1076" s="50"/>
      <c r="AM1076" s="166"/>
      <c r="AN1076" s="21"/>
      <c r="AO1076" s="24"/>
      <c r="AP1076" s="24"/>
      <c r="AQ1076" s="24"/>
      <c r="AR1076" s="5"/>
      <c r="AS1076" s="5"/>
      <c r="AT1076" s="5"/>
      <c r="AU1076" s="54"/>
      <c r="AV1076" s="695"/>
      <c r="AW1076" s="695"/>
      <c r="AX1076" s="54"/>
      <c r="AY1076" s="50"/>
      <c r="AZ1076" s="166"/>
      <c r="BA1076" s="21"/>
      <c r="BB1076" s="24"/>
      <c r="BC1076" s="24"/>
      <c r="BD1076" s="24"/>
      <c r="BE1076" s="5"/>
      <c r="BF1076" s="5"/>
      <c r="BG1076" s="5"/>
      <c r="BH1076" s="54"/>
      <c r="BI1076" s="695"/>
      <c r="BJ1076" s="695"/>
      <c r="BK1076" s="54"/>
      <c r="BL1076" s="50"/>
      <c r="BM1076" s="166"/>
    </row>
    <row r="1077" spans="1:65" s="40" customFormat="1" ht="38.25" customHeight="1" x14ac:dyDescent="0.25">
      <c r="A1077" s="21"/>
      <c r="B1077" s="689"/>
      <c r="C1077" s="689"/>
      <c r="D1077" s="689"/>
      <c r="E1077" s="689"/>
      <c r="F1077" s="689"/>
      <c r="G1077" s="689"/>
      <c r="H1077" s="54"/>
      <c r="I1077" s="695"/>
      <c r="J1077" s="695"/>
      <c r="K1077" s="54"/>
      <c r="L1077" s="50"/>
      <c r="M1077" s="166"/>
      <c r="N1077" s="21"/>
      <c r="O1077" s="689"/>
      <c r="P1077" s="689"/>
      <c r="Q1077" s="689"/>
      <c r="R1077" s="689"/>
      <c r="S1077" s="689"/>
      <c r="T1077" s="689"/>
      <c r="U1077" s="54"/>
      <c r="V1077" s="695"/>
      <c r="W1077" s="695"/>
      <c r="X1077" s="54"/>
      <c r="Y1077" s="50"/>
      <c r="Z1077" s="166"/>
      <c r="AA1077" s="21"/>
      <c r="AB1077" s="689"/>
      <c r="AC1077" s="689"/>
      <c r="AD1077" s="689"/>
      <c r="AE1077" s="689"/>
      <c r="AF1077" s="689"/>
      <c r="AG1077" s="689"/>
      <c r="AH1077" s="54"/>
      <c r="AI1077" s="695"/>
      <c r="AJ1077" s="695"/>
      <c r="AK1077" s="54"/>
      <c r="AL1077" s="50"/>
      <c r="AM1077" s="166"/>
      <c r="AN1077" s="21"/>
      <c r="AO1077" s="689"/>
      <c r="AP1077" s="689"/>
      <c r="AQ1077" s="689"/>
      <c r="AR1077" s="689"/>
      <c r="AS1077" s="689"/>
      <c r="AT1077" s="689"/>
      <c r="AU1077" s="54"/>
      <c r="AV1077" s="695"/>
      <c r="AW1077" s="695"/>
      <c r="AX1077" s="54"/>
      <c r="AY1077" s="50"/>
      <c r="AZ1077" s="166"/>
      <c r="BA1077" s="21"/>
      <c r="BB1077" s="689"/>
      <c r="BC1077" s="689"/>
      <c r="BD1077" s="689"/>
      <c r="BE1077" s="689"/>
      <c r="BF1077" s="689"/>
      <c r="BG1077" s="689"/>
      <c r="BH1077" s="54"/>
      <c r="BI1077" s="695"/>
      <c r="BJ1077" s="695"/>
      <c r="BK1077" s="54"/>
      <c r="BL1077" s="50"/>
      <c r="BM1077" s="166"/>
    </row>
    <row r="1078" spans="1:65" s="40" customFormat="1" ht="13.5" customHeight="1" x14ac:dyDescent="0.25">
      <c r="A1078" s="21"/>
      <c r="B1078" s="45"/>
      <c r="C1078" s="45"/>
      <c r="D1078" s="45"/>
      <c r="E1078" s="45"/>
      <c r="F1078" s="45"/>
      <c r="G1078" s="45"/>
      <c r="H1078" s="10"/>
      <c r="I1078" s="123"/>
      <c r="J1078" s="10"/>
      <c r="K1078" s="10"/>
      <c r="L1078" s="50"/>
      <c r="M1078" s="166"/>
      <c r="N1078" s="21"/>
      <c r="O1078" s="45"/>
      <c r="P1078" s="45"/>
      <c r="Q1078" s="45"/>
      <c r="R1078" s="45"/>
      <c r="S1078" s="45"/>
      <c r="T1078" s="45"/>
      <c r="U1078" s="10"/>
      <c r="V1078" s="123"/>
      <c r="W1078" s="10"/>
      <c r="X1078" s="10"/>
      <c r="Y1078" s="50"/>
      <c r="Z1078" s="166"/>
      <c r="AA1078" s="21"/>
      <c r="AB1078" s="45"/>
      <c r="AC1078" s="45"/>
      <c r="AD1078" s="45"/>
      <c r="AE1078" s="45"/>
      <c r="AF1078" s="45"/>
      <c r="AG1078" s="45"/>
      <c r="AH1078" s="10"/>
      <c r="AI1078" s="123"/>
      <c r="AJ1078" s="10"/>
      <c r="AK1078" s="10"/>
      <c r="AL1078" s="50"/>
      <c r="AM1078" s="166"/>
      <c r="AN1078" s="21"/>
      <c r="AO1078" s="45"/>
      <c r="AP1078" s="45"/>
      <c r="AQ1078" s="45"/>
      <c r="AR1078" s="45"/>
      <c r="AS1078" s="45"/>
      <c r="AT1078" s="45"/>
      <c r="AU1078" s="10"/>
      <c r="AV1078" s="123"/>
      <c r="AW1078" s="10"/>
      <c r="AX1078" s="10"/>
      <c r="AY1078" s="50"/>
      <c r="AZ1078" s="166"/>
      <c r="BA1078" s="21"/>
      <c r="BB1078" s="45"/>
      <c r="BC1078" s="45"/>
      <c r="BD1078" s="45"/>
      <c r="BE1078" s="45"/>
      <c r="BF1078" s="45"/>
      <c r="BG1078" s="45"/>
      <c r="BH1078" s="10"/>
      <c r="BI1078" s="123"/>
      <c r="BJ1078" s="10"/>
      <c r="BK1078" s="10"/>
      <c r="BL1078" s="50"/>
      <c r="BM1078" s="166"/>
    </row>
    <row r="1079" spans="1:65" s="40" customFormat="1" ht="13.5" customHeight="1" x14ac:dyDescent="0.25">
      <c r="A1079" s="21"/>
      <c r="B1079" s="689"/>
      <c r="C1079" s="689"/>
      <c r="D1079" s="689"/>
      <c r="E1079" s="689"/>
      <c r="F1079" s="689"/>
      <c r="G1079" s="689"/>
      <c r="H1079" s="49"/>
      <c r="I1079" s="49"/>
      <c r="J1079" s="49"/>
      <c r="K1079" s="49"/>
      <c r="L1079" s="50"/>
      <c r="M1079" s="166"/>
      <c r="N1079" s="21"/>
      <c r="O1079" s="689"/>
      <c r="P1079" s="689"/>
      <c r="Q1079" s="689"/>
      <c r="R1079" s="689"/>
      <c r="S1079" s="689"/>
      <c r="T1079" s="689"/>
      <c r="U1079" s="49"/>
      <c r="V1079" s="49"/>
      <c r="W1079" s="49"/>
      <c r="X1079" s="49"/>
      <c r="Y1079" s="50"/>
      <c r="Z1079" s="166"/>
      <c r="AA1079" s="21"/>
      <c r="AB1079" s="689"/>
      <c r="AC1079" s="689"/>
      <c r="AD1079" s="689"/>
      <c r="AE1079" s="689"/>
      <c r="AF1079" s="689"/>
      <c r="AG1079" s="689"/>
      <c r="AH1079" s="49"/>
      <c r="AI1079" s="49"/>
      <c r="AJ1079" s="49"/>
      <c r="AK1079" s="49"/>
      <c r="AL1079" s="50"/>
      <c r="AM1079" s="166"/>
      <c r="AN1079" s="21"/>
      <c r="AO1079" s="689"/>
      <c r="AP1079" s="689"/>
      <c r="AQ1079" s="689"/>
      <c r="AR1079" s="689"/>
      <c r="AS1079" s="689"/>
      <c r="AT1079" s="689"/>
      <c r="AU1079" s="49"/>
      <c r="AV1079" s="49"/>
      <c r="AW1079" s="49"/>
      <c r="AX1079" s="49"/>
      <c r="AY1079" s="50"/>
      <c r="AZ1079" s="166"/>
      <c r="BA1079" s="21"/>
      <c r="BB1079" s="689"/>
      <c r="BC1079" s="689"/>
      <c r="BD1079" s="689"/>
      <c r="BE1079" s="689"/>
      <c r="BF1079" s="689"/>
      <c r="BG1079" s="689"/>
      <c r="BH1079" s="49"/>
      <c r="BI1079" s="49"/>
      <c r="BJ1079" s="49"/>
      <c r="BK1079" s="49"/>
      <c r="BL1079" s="50"/>
      <c r="BM1079" s="166"/>
    </row>
    <row r="1080" spans="1:65" s="5" customFormat="1" ht="15.75" x14ac:dyDescent="0.2">
      <c r="A1080" s="21"/>
      <c r="B1080" s="80"/>
      <c r="C1080" s="80"/>
      <c r="D1080" s="80"/>
      <c r="E1080" s="45"/>
      <c r="F1080" s="45"/>
      <c r="G1080" s="45"/>
      <c r="H1080" s="48"/>
      <c r="I1080" s="48"/>
      <c r="K1080" s="764"/>
      <c r="L1080" s="764"/>
      <c r="M1080" s="764"/>
      <c r="N1080" s="21"/>
      <c r="O1080" s="80"/>
      <c r="P1080" s="80"/>
      <c r="Q1080" s="80"/>
      <c r="R1080" s="45"/>
      <c r="S1080" s="45"/>
      <c r="T1080" s="45"/>
      <c r="U1080" s="48"/>
      <c r="V1080" s="48"/>
      <c r="X1080" s="764"/>
      <c r="Y1080" s="764"/>
      <c r="Z1080" s="764"/>
      <c r="AA1080" s="21"/>
      <c r="AB1080" s="80"/>
      <c r="AC1080" s="80"/>
      <c r="AD1080" s="80"/>
      <c r="AE1080" s="45"/>
      <c r="AF1080" s="45"/>
      <c r="AG1080" s="45"/>
      <c r="AH1080" s="48"/>
      <c r="AI1080" s="48"/>
      <c r="AK1080" s="764"/>
      <c r="AL1080" s="764"/>
      <c r="AM1080" s="764"/>
      <c r="AN1080" s="21"/>
      <c r="AO1080" s="80"/>
      <c r="AP1080" s="80"/>
      <c r="AQ1080" s="80"/>
      <c r="AR1080" s="45"/>
      <c r="AS1080" s="45"/>
      <c r="AT1080" s="45"/>
      <c r="AU1080" s="48"/>
      <c r="AV1080" s="48"/>
      <c r="AX1080" s="764"/>
      <c r="AY1080" s="764"/>
      <c r="AZ1080" s="764"/>
      <c r="BA1080" s="21"/>
      <c r="BB1080" s="80"/>
      <c r="BC1080" s="80"/>
      <c r="BD1080" s="80"/>
      <c r="BE1080" s="45"/>
      <c r="BF1080" s="45"/>
      <c r="BG1080" s="45"/>
      <c r="BH1080" s="48"/>
      <c r="BI1080" s="48"/>
      <c r="BK1080" s="764"/>
      <c r="BL1080" s="764"/>
      <c r="BM1080" s="764"/>
    </row>
    <row r="1081" spans="1:65" s="5" customFormat="1" ht="14.25" x14ac:dyDescent="0.2">
      <c r="A1081" s="21"/>
      <c r="B1081" s="80"/>
      <c r="C1081" s="80"/>
      <c r="D1081" s="80"/>
      <c r="E1081" s="45"/>
      <c r="F1081" s="45"/>
      <c r="G1081" s="45"/>
      <c r="H1081" s="48"/>
      <c r="I1081" s="124"/>
      <c r="K1081" s="130"/>
      <c r="L1081" s="130"/>
      <c r="M1081" s="59"/>
      <c r="N1081" s="21"/>
      <c r="O1081" s="80"/>
      <c r="P1081" s="80"/>
      <c r="Q1081" s="80"/>
      <c r="R1081" s="45"/>
      <c r="S1081" s="45"/>
      <c r="T1081" s="45"/>
      <c r="U1081" s="48"/>
      <c r="V1081" s="124"/>
      <c r="X1081" s="130"/>
      <c r="Y1081" s="130"/>
      <c r="Z1081" s="59"/>
      <c r="AA1081" s="21"/>
      <c r="AB1081" s="80"/>
      <c r="AC1081" s="80"/>
      <c r="AD1081" s="80"/>
      <c r="AE1081" s="45"/>
      <c r="AF1081" s="45"/>
      <c r="AG1081" s="45"/>
      <c r="AH1081" s="48"/>
      <c r="AI1081" s="124"/>
      <c r="AK1081" s="130"/>
      <c r="AL1081" s="130"/>
      <c r="AM1081" s="59"/>
      <c r="AN1081" s="21"/>
      <c r="AO1081" s="80"/>
      <c r="AP1081" s="80"/>
      <c r="AQ1081" s="80"/>
      <c r="AR1081" s="45"/>
      <c r="AS1081" s="45"/>
      <c r="AT1081" s="45"/>
      <c r="AU1081" s="48"/>
      <c r="AV1081" s="124"/>
      <c r="AX1081" s="130"/>
      <c r="AY1081" s="130"/>
      <c r="AZ1081" s="59"/>
      <c r="BA1081" s="21"/>
      <c r="BB1081" s="80"/>
      <c r="BC1081" s="80"/>
      <c r="BD1081" s="80"/>
      <c r="BE1081" s="45"/>
      <c r="BF1081" s="45"/>
      <c r="BG1081" s="45"/>
      <c r="BH1081" s="48"/>
      <c r="BI1081" s="124"/>
      <c r="BK1081" s="130"/>
      <c r="BL1081" s="130"/>
      <c r="BM1081" s="59"/>
    </row>
    <row r="1082" spans="1:65" s="40" customFormat="1" ht="15" x14ac:dyDescent="0.25">
      <c r="A1082" s="21"/>
      <c r="B1082" s="55"/>
      <c r="C1082" s="55"/>
      <c r="D1082" s="55"/>
      <c r="E1082" s="46"/>
      <c r="F1082" s="46"/>
      <c r="G1082" s="46"/>
      <c r="H1082" s="48"/>
      <c r="I1082" s="48"/>
      <c r="J1082" s="48"/>
      <c r="K1082" s="132"/>
      <c r="L1082" s="132"/>
      <c r="M1082" s="174"/>
      <c r="N1082" s="21"/>
      <c r="O1082" s="55"/>
      <c r="P1082" s="55"/>
      <c r="Q1082" s="55"/>
      <c r="R1082" s="46"/>
      <c r="S1082" s="46"/>
      <c r="T1082" s="46"/>
      <c r="U1082" s="48"/>
      <c r="V1082" s="48"/>
      <c r="W1082" s="48"/>
      <c r="X1082" s="132"/>
      <c r="Y1082" s="132"/>
      <c r="Z1082" s="174"/>
      <c r="AA1082" s="21"/>
      <c r="AB1082" s="55"/>
      <c r="AC1082" s="55"/>
      <c r="AD1082" s="55"/>
      <c r="AE1082" s="46"/>
      <c r="AF1082" s="46"/>
      <c r="AG1082" s="46"/>
      <c r="AH1082" s="48"/>
      <c r="AI1082" s="48"/>
      <c r="AJ1082" s="48"/>
      <c r="AK1082" s="132"/>
      <c r="AL1082" s="132"/>
      <c r="AM1082" s="174"/>
      <c r="AN1082" s="21"/>
      <c r="AO1082" s="55"/>
      <c r="AP1082" s="55"/>
      <c r="AQ1082" s="55"/>
      <c r="AR1082" s="46"/>
      <c r="AS1082" s="46"/>
      <c r="AT1082" s="46"/>
      <c r="AU1082" s="48"/>
      <c r="AV1082" s="48"/>
      <c r="AW1082" s="48"/>
      <c r="AX1082" s="132"/>
      <c r="AY1082" s="132"/>
      <c r="AZ1082" s="174"/>
      <c r="BA1082" s="21"/>
      <c r="BB1082" s="55"/>
      <c r="BC1082" s="55"/>
      <c r="BD1082" s="55"/>
      <c r="BE1082" s="46"/>
      <c r="BF1082" s="46"/>
      <c r="BG1082" s="46"/>
      <c r="BH1082" s="48"/>
      <c r="BI1082" s="48"/>
      <c r="BJ1082" s="48"/>
      <c r="BK1082" s="132"/>
      <c r="BL1082" s="132"/>
      <c r="BM1082" s="174"/>
    </row>
    <row r="1083" spans="1:65" s="40" customFormat="1" ht="15" x14ac:dyDescent="0.25">
      <c r="A1083" s="21"/>
      <c r="B1083" s="689"/>
      <c r="C1083" s="689"/>
      <c r="D1083" s="689"/>
      <c r="E1083" s="689"/>
      <c r="F1083" s="689"/>
      <c r="G1083" s="689"/>
      <c r="H1083" s="48"/>
      <c r="I1083" s="48"/>
      <c r="J1083" s="48"/>
      <c r="K1083" s="132"/>
      <c r="L1083" s="132"/>
      <c r="M1083" s="174"/>
      <c r="N1083" s="21"/>
      <c r="O1083" s="689"/>
      <c r="P1083" s="689"/>
      <c r="Q1083" s="689"/>
      <c r="R1083" s="689"/>
      <c r="S1083" s="689"/>
      <c r="T1083" s="689"/>
      <c r="U1083" s="48"/>
      <c r="V1083" s="48"/>
      <c r="W1083" s="48"/>
      <c r="X1083" s="132"/>
      <c r="Y1083" s="132"/>
      <c r="Z1083" s="174"/>
      <c r="AA1083" s="21"/>
      <c r="AB1083" s="689"/>
      <c r="AC1083" s="689"/>
      <c r="AD1083" s="689"/>
      <c r="AE1083" s="689"/>
      <c r="AF1083" s="689"/>
      <c r="AG1083" s="689"/>
      <c r="AH1083" s="48"/>
      <c r="AI1083" s="48"/>
      <c r="AJ1083" s="48"/>
      <c r="AK1083" s="132"/>
      <c r="AL1083" s="132"/>
      <c r="AM1083" s="174"/>
      <c r="AN1083" s="21"/>
      <c r="AO1083" s="689"/>
      <c r="AP1083" s="689"/>
      <c r="AQ1083" s="689"/>
      <c r="AR1083" s="689"/>
      <c r="AS1083" s="689"/>
      <c r="AT1083" s="689"/>
      <c r="AU1083" s="48"/>
      <c r="AV1083" s="48"/>
      <c r="AW1083" s="48"/>
      <c r="AX1083" s="132"/>
      <c r="AY1083" s="132"/>
      <c r="AZ1083" s="174"/>
      <c r="BA1083" s="21"/>
      <c r="BB1083" s="689"/>
      <c r="BC1083" s="689"/>
      <c r="BD1083" s="689"/>
      <c r="BE1083" s="689"/>
      <c r="BF1083" s="689"/>
      <c r="BG1083" s="689"/>
      <c r="BH1083" s="48"/>
      <c r="BI1083" s="48"/>
      <c r="BJ1083" s="48"/>
      <c r="BK1083" s="132"/>
      <c r="BL1083" s="132"/>
      <c r="BM1083" s="174"/>
    </row>
    <row r="1084" spans="1:65" s="40" customFormat="1" ht="15" x14ac:dyDescent="0.25">
      <c r="A1084" s="21"/>
      <c r="B1084" s="689"/>
      <c r="C1084" s="689"/>
      <c r="D1084" s="689"/>
      <c r="E1084" s="689"/>
      <c r="F1084" s="689"/>
      <c r="G1084" s="689"/>
      <c r="H1084" s="48"/>
      <c r="I1084" s="48"/>
      <c r="J1084" s="48"/>
      <c r="K1084" s="132"/>
      <c r="L1084" s="132"/>
      <c r="M1084" s="174"/>
      <c r="N1084" s="21"/>
      <c r="O1084" s="689"/>
      <c r="P1084" s="689"/>
      <c r="Q1084" s="689"/>
      <c r="R1084" s="689"/>
      <c r="S1084" s="689"/>
      <c r="T1084" s="689"/>
      <c r="U1084" s="48"/>
      <c r="V1084" s="48"/>
      <c r="W1084" s="48"/>
      <c r="X1084" s="132"/>
      <c r="Y1084" s="132"/>
      <c r="Z1084" s="174"/>
      <c r="AA1084" s="21"/>
      <c r="AB1084" s="689"/>
      <c r="AC1084" s="689"/>
      <c r="AD1084" s="689"/>
      <c r="AE1084" s="689"/>
      <c r="AF1084" s="689"/>
      <c r="AG1084" s="689"/>
      <c r="AH1084" s="48"/>
      <c r="AI1084" s="48"/>
      <c r="AJ1084" s="48"/>
      <c r="AK1084" s="132"/>
      <c r="AL1084" s="132"/>
      <c r="AM1084" s="174"/>
      <c r="AN1084" s="21"/>
      <c r="AO1084" s="689"/>
      <c r="AP1084" s="689"/>
      <c r="AQ1084" s="689"/>
      <c r="AR1084" s="689"/>
      <c r="AS1084" s="689"/>
      <c r="AT1084" s="689"/>
      <c r="AU1084" s="48"/>
      <c r="AV1084" s="48"/>
      <c r="AW1084" s="48"/>
      <c r="AX1084" s="132"/>
      <c r="AY1084" s="132"/>
      <c r="AZ1084" s="174"/>
      <c r="BA1084" s="21"/>
      <c r="BB1084" s="689"/>
      <c r="BC1084" s="689"/>
      <c r="BD1084" s="689"/>
      <c r="BE1084" s="689"/>
      <c r="BF1084" s="689"/>
      <c r="BG1084" s="689"/>
      <c r="BH1084" s="48"/>
      <c r="BI1084" s="48"/>
      <c r="BJ1084" s="48"/>
      <c r="BK1084" s="132"/>
      <c r="BL1084" s="132"/>
      <c r="BM1084" s="174"/>
    </row>
    <row r="1085" spans="1:65" s="5" customFormat="1" x14ac:dyDescent="0.2">
      <c r="A1085" s="21"/>
      <c r="B1085" s="689"/>
      <c r="C1085" s="689"/>
      <c r="D1085" s="689"/>
      <c r="E1085" s="689"/>
      <c r="F1085" s="689"/>
      <c r="G1085" s="689"/>
      <c r="H1085" s="24"/>
      <c r="I1085" s="98"/>
      <c r="K1085" s="130"/>
      <c r="L1085" s="51"/>
      <c r="M1085" s="59"/>
      <c r="N1085" s="21"/>
      <c r="O1085" s="689"/>
      <c r="P1085" s="689"/>
      <c r="Q1085" s="689"/>
      <c r="R1085" s="689"/>
      <c r="S1085" s="689"/>
      <c r="T1085" s="689"/>
      <c r="U1085" s="24"/>
      <c r="V1085" s="98"/>
      <c r="X1085" s="130"/>
      <c r="Y1085" s="51"/>
      <c r="Z1085" s="59"/>
      <c r="AA1085" s="21"/>
      <c r="AB1085" s="689"/>
      <c r="AC1085" s="689"/>
      <c r="AD1085" s="689"/>
      <c r="AE1085" s="689"/>
      <c r="AF1085" s="689"/>
      <c r="AG1085" s="689"/>
      <c r="AH1085" s="24"/>
      <c r="AI1085" s="98"/>
      <c r="AK1085" s="130"/>
      <c r="AL1085" s="51"/>
      <c r="AM1085" s="59"/>
      <c r="AN1085" s="21"/>
      <c r="AO1085" s="689"/>
      <c r="AP1085" s="689"/>
      <c r="AQ1085" s="689"/>
      <c r="AR1085" s="689"/>
      <c r="AS1085" s="689"/>
      <c r="AT1085" s="689"/>
      <c r="AU1085" s="24"/>
      <c r="AV1085" s="98"/>
      <c r="AX1085" s="130"/>
      <c r="AY1085" s="51"/>
      <c r="AZ1085" s="59"/>
      <c r="BA1085" s="21"/>
      <c r="BB1085" s="689"/>
      <c r="BC1085" s="689"/>
      <c r="BD1085" s="689"/>
      <c r="BE1085" s="689"/>
      <c r="BF1085" s="689"/>
      <c r="BG1085" s="689"/>
      <c r="BH1085" s="24"/>
      <c r="BI1085" s="98"/>
      <c r="BK1085" s="130"/>
      <c r="BL1085" s="51"/>
      <c r="BM1085" s="59"/>
    </row>
    <row r="1086" spans="1:65" s="5" customFormat="1" x14ac:dyDescent="0.2">
      <c r="A1086" s="21"/>
      <c r="B1086" s="689"/>
      <c r="C1086" s="689"/>
      <c r="D1086" s="689"/>
      <c r="E1086" s="689"/>
      <c r="F1086" s="689"/>
      <c r="G1086" s="689"/>
      <c r="H1086" s="60"/>
      <c r="I1086" s="60"/>
      <c r="J1086" s="60"/>
      <c r="K1086" s="130"/>
      <c r="L1086" s="51"/>
      <c r="M1086" s="59"/>
      <c r="N1086" s="21"/>
      <c r="O1086" s="689"/>
      <c r="P1086" s="689"/>
      <c r="Q1086" s="689"/>
      <c r="R1086" s="689"/>
      <c r="S1086" s="689"/>
      <c r="T1086" s="689"/>
      <c r="U1086" s="60"/>
      <c r="V1086" s="60"/>
      <c r="W1086" s="60"/>
      <c r="X1086" s="130"/>
      <c r="Y1086" s="51"/>
      <c r="Z1086" s="59"/>
      <c r="AA1086" s="21"/>
      <c r="AB1086" s="689"/>
      <c r="AC1086" s="689"/>
      <c r="AD1086" s="689"/>
      <c r="AE1086" s="689"/>
      <c r="AF1086" s="689"/>
      <c r="AG1086" s="689"/>
      <c r="AH1086" s="60"/>
      <c r="AI1086" s="60"/>
      <c r="AJ1086" s="60"/>
      <c r="AK1086" s="130"/>
      <c r="AL1086" s="51"/>
      <c r="AM1086" s="59"/>
      <c r="AN1086" s="21"/>
      <c r="AO1086" s="689"/>
      <c r="AP1086" s="689"/>
      <c r="AQ1086" s="689"/>
      <c r="AR1086" s="689"/>
      <c r="AS1086" s="689"/>
      <c r="AT1086" s="689"/>
      <c r="AU1086" s="60"/>
      <c r="AV1086" s="60"/>
      <c r="AW1086" s="60"/>
      <c r="AX1086" s="130"/>
      <c r="AY1086" s="51"/>
      <c r="AZ1086" s="59"/>
      <c r="BA1086" s="21"/>
      <c r="BB1086" s="689"/>
      <c r="BC1086" s="689"/>
      <c r="BD1086" s="689"/>
      <c r="BE1086" s="689"/>
      <c r="BF1086" s="689"/>
      <c r="BG1086" s="689"/>
      <c r="BH1086" s="60"/>
      <c r="BI1086" s="60"/>
      <c r="BJ1086" s="60"/>
      <c r="BK1086" s="130"/>
      <c r="BL1086" s="51"/>
      <c r="BM1086" s="59"/>
    </row>
    <row r="1087" spans="1:65" s="12" customFormat="1" ht="15" customHeight="1" x14ac:dyDescent="0.2">
      <c r="A1087" s="21"/>
      <c r="B1087" s="80"/>
      <c r="C1087" s="80"/>
      <c r="D1087" s="80"/>
      <c r="E1087" s="46"/>
      <c r="F1087" s="46"/>
      <c r="G1087" s="46"/>
      <c r="H1087" s="51"/>
      <c r="I1087" s="699"/>
      <c r="J1087" s="699"/>
      <c r="K1087" s="50"/>
      <c r="L1087" s="50"/>
      <c r="M1087" s="166"/>
      <c r="N1087" s="21"/>
      <c r="O1087" s="80"/>
      <c r="P1087" s="80"/>
      <c r="Q1087" s="80"/>
      <c r="R1087" s="46"/>
      <c r="S1087" s="46"/>
      <c r="T1087" s="46"/>
      <c r="U1087" s="51"/>
      <c r="V1087" s="699"/>
      <c r="W1087" s="699"/>
      <c r="X1087" s="50"/>
      <c r="Y1087" s="50"/>
      <c r="Z1087" s="166"/>
      <c r="AA1087" s="21"/>
      <c r="AB1087" s="80"/>
      <c r="AC1087" s="80"/>
      <c r="AD1087" s="80"/>
      <c r="AE1087" s="46"/>
      <c r="AF1087" s="46"/>
      <c r="AG1087" s="46"/>
      <c r="AH1087" s="51"/>
      <c r="AI1087" s="699"/>
      <c r="AJ1087" s="699"/>
      <c r="AK1087" s="50"/>
      <c r="AL1087" s="50"/>
      <c r="AM1087" s="166"/>
      <c r="AN1087" s="21"/>
      <c r="AO1087" s="80"/>
      <c r="AP1087" s="80"/>
      <c r="AQ1087" s="80"/>
      <c r="AR1087" s="46"/>
      <c r="AS1087" s="46"/>
      <c r="AT1087" s="46"/>
      <c r="AU1087" s="51"/>
      <c r="AV1087" s="699"/>
      <c r="AW1087" s="699"/>
      <c r="AX1087" s="50"/>
      <c r="AY1087" s="50"/>
      <c r="AZ1087" s="166"/>
      <c r="BA1087" s="21"/>
      <c r="BB1087" s="80"/>
      <c r="BC1087" s="80"/>
      <c r="BD1087" s="80"/>
      <c r="BE1087" s="46"/>
      <c r="BF1087" s="46"/>
      <c r="BG1087" s="46"/>
      <c r="BH1087" s="51"/>
      <c r="BI1087" s="699"/>
      <c r="BJ1087" s="699"/>
      <c r="BK1087" s="50"/>
      <c r="BL1087" s="50"/>
      <c r="BM1087" s="166"/>
    </row>
    <row r="1088" spans="1:65" s="12" customFormat="1" ht="15" x14ac:dyDescent="0.2">
      <c r="A1088" s="21"/>
      <c r="B1088" s="80"/>
      <c r="C1088" s="80"/>
      <c r="D1088" s="80"/>
      <c r="E1088" s="46"/>
      <c r="F1088" s="46"/>
      <c r="G1088" s="46"/>
      <c r="H1088" s="50"/>
      <c r="I1088" s="698"/>
      <c r="J1088" s="698"/>
      <c r="K1088" s="51"/>
      <c r="L1088" s="50"/>
      <c r="M1088" s="166"/>
      <c r="N1088" s="21"/>
      <c r="O1088" s="80"/>
      <c r="P1088" s="80"/>
      <c r="Q1088" s="80"/>
      <c r="R1088" s="46"/>
      <c r="S1088" s="46"/>
      <c r="T1088" s="46"/>
      <c r="U1088" s="50"/>
      <c r="V1088" s="698"/>
      <c r="W1088" s="698"/>
      <c r="X1088" s="51"/>
      <c r="Y1088" s="50"/>
      <c r="Z1088" s="166"/>
      <c r="AA1088" s="21"/>
      <c r="AB1088" s="80"/>
      <c r="AC1088" s="80"/>
      <c r="AD1088" s="80"/>
      <c r="AE1088" s="46"/>
      <c r="AF1088" s="46"/>
      <c r="AG1088" s="46"/>
      <c r="AH1088" s="50"/>
      <c r="AI1088" s="698"/>
      <c r="AJ1088" s="698"/>
      <c r="AK1088" s="51"/>
      <c r="AL1088" s="50"/>
      <c r="AM1088" s="166"/>
      <c r="AN1088" s="21"/>
      <c r="AO1088" s="80"/>
      <c r="AP1088" s="80"/>
      <c r="AQ1088" s="80"/>
      <c r="AR1088" s="46"/>
      <c r="AS1088" s="46"/>
      <c r="AT1088" s="46"/>
      <c r="AU1088" s="50"/>
      <c r="AV1088" s="698"/>
      <c r="AW1088" s="698"/>
      <c r="AX1088" s="51"/>
      <c r="AY1088" s="50"/>
      <c r="AZ1088" s="166"/>
      <c r="BA1088" s="21"/>
      <c r="BB1088" s="80"/>
      <c r="BC1088" s="80"/>
      <c r="BD1088" s="80"/>
      <c r="BE1088" s="46"/>
      <c r="BF1088" s="46"/>
      <c r="BG1088" s="46"/>
      <c r="BH1088" s="50"/>
      <c r="BI1088" s="698"/>
      <c r="BJ1088" s="698"/>
      <c r="BK1088" s="51"/>
      <c r="BL1088" s="50"/>
      <c r="BM1088" s="166"/>
    </row>
    <row r="1089" spans="1:65" s="12" customFormat="1" ht="17.100000000000001" customHeight="1" x14ac:dyDescent="0.2">
      <c r="A1089" s="21"/>
      <c r="B1089" s="80"/>
      <c r="C1089" s="80"/>
      <c r="D1089" s="80"/>
      <c r="E1089" s="46"/>
      <c r="F1089" s="46"/>
      <c r="G1089" s="46"/>
      <c r="H1089" s="54"/>
      <c r="I1089" s="105"/>
      <c r="J1089" s="54"/>
      <c r="K1089" s="50"/>
      <c r="L1089" s="50"/>
      <c r="M1089" s="166"/>
      <c r="N1089" s="21"/>
      <c r="O1089" s="80"/>
      <c r="P1089" s="80"/>
      <c r="Q1089" s="80"/>
      <c r="R1089" s="46"/>
      <c r="S1089" s="46"/>
      <c r="T1089" s="46"/>
      <c r="U1089" s="54"/>
      <c r="V1089" s="105"/>
      <c r="W1089" s="54"/>
      <c r="X1089" s="50"/>
      <c r="Y1089" s="50"/>
      <c r="Z1089" s="166"/>
      <c r="AA1089" s="21"/>
      <c r="AB1089" s="80"/>
      <c r="AC1089" s="80"/>
      <c r="AD1089" s="80"/>
      <c r="AE1089" s="46"/>
      <c r="AF1089" s="46"/>
      <c r="AG1089" s="46"/>
      <c r="AH1089" s="54"/>
      <c r="AI1089" s="105"/>
      <c r="AJ1089" s="54"/>
      <c r="AK1089" s="50"/>
      <c r="AL1089" s="50"/>
      <c r="AM1089" s="166"/>
      <c r="AN1089" s="21"/>
      <c r="AO1089" s="80"/>
      <c r="AP1089" s="80"/>
      <c r="AQ1089" s="80"/>
      <c r="AR1089" s="46"/>
      <c r="AS1089" s="46"/>
      <c r="AT1089" s="46"/>
      <c r="AU1089" s="54"/>
      <c r="AV1089" s="105"/>
      <c r="AW1089" s="54"/>
      <c r="AX1089" s="50"/>
      <c r="AY1089" s="50"/>
      <c r="AZ1089" s="166"/>
      <c r="BA1089" s="21"/>
      <c r="BB1089" s="80"/>
      <c r="BC1089" s="80"/>
      <c r="BD1089" s="80"/>
      <c r="BE1089" s="46"/>
      <c r="BF1089" s="46"/>
      <c r="BG1089" s="46"/>
      <c r="BH1089" s="54"/>
      <c r="BI1089" s="105"/>
      <c r="BJ1089" s="54"/>
      <c r="BK1089" s="50"/>
      <c r="BL1089" s="50"/>
      <c r="BM1089" s="166"/>
    </row>
    <row r="1090" spans="1:65" s="12" customFormat="1" ht="17.100000000000001" customHeight="1" x14ac:dyDescent="0.25">
      <c r="A1090" s="8"/>
      <c r="B1090" s="52"/>
      <c r="C1090" s="52"/>
      <c r="D1090" s="52"/>
      <c r="E1090" s="52"/>
      <c r="F1090" s="52"/>
      <c r="G1090" s="52"/>
      <c r="H1090" s="54"/>
      <c r="I1090" s="105"/>
      <c r="J1090" s="54"/>
      <c r="K1090" s="50"/>
      <c r="L1090" s="50"/>
      <c r="M1090" s="166"/>
      <c r="N1090" s="8"/>
      <c r="O1090" s="52"/>
      <c r="P1090" s="52"/>
      <c r="Q1090" s="52"/>
      <c r="R1090" s="52"/>
      <c r="S1090" s="52"/>
      <c r="T1090" s="52"/>
      <c r="U1090" s="54"/>
      <c r="V1090" s="105"/>
      <c r="W1090" s="54"/>
      <c r="X1090" s="50"/>
      <c r="Y1090" s="50"/>
      <c r="Z1090" s="166"/>
      <c r="AA1090" s="8"/>
      <c r="AB1090" s="52"/>
      <c r="AC1090" s="52"/>
      <c r="AD1090" s="52"/>
      <c r="AE1090" s="52"/>
      <c r="AF1090" s="52"/>
      <c r="AG1090" s="52"/>
      <c r="AH1090" s="54"/>
      <c r="AI1090" s="105"/>
      <c r="AJ1090" s="54"/>
      <c r="AK1090" s="50"/>
      <c r="AL1090" s="50"/>
      <c r="AM1090" s="166"/>
      <c r="AN1090" s="8"/>
      <c r="AO1090" s="52"/>
      <c r="AP1090" s="52"/>
      <c r="AQ1090" s="52"/>
      <c r="AR1090" s="52"/>
      <c r="AS1090" s="52"/>
      <c r="AT1090" s="52"/>
      <c r="AU1090" s="54"/>
      <c r="AV1090" s="105"/>
      <c r="AW1090" s="54"/>
      <c r="AX1090" s="50"/>
      <c r="AY1090" s="50"/>
      <c r="AZ1090" s="166"/>
      <c r="BA1090" s="8"/>
      <c r="BB1090" s="52"/>
      <c r="BC1090" s="52"/>
      <c r="BD1090" s="52"/>
      <c r="BE1090" s="52"/>
      <c r="BF1090" s="52"/>
      <c r="BG1090" s="52"/>
      <c r="BH1090" s="54"/>
      <c r="BI1090" s="105"/>
      <c r="BJ1090" s="54"/>
      <c r="BK1090" s="50"/>
      <c r="BL1090" s="50"/>
      <c r="BM1090" s="166"/>
    </row>
    <row r="1091" spans="1:65" s="12" customFormat="1" ht="17.100000000000001" customHeight="1" x14ac:dyDescent="0.25">
      <c r="A1091" s="8"/>
      <c r="B1091" s="231"/>
      <c r="C1091" s="231"/>
      <c r="D1091" s="231"/>
      <c r="E1091" s="231"/>
      <c r="F1091" s="231"/>
      <c r="G1091" s="231"/>
      <c r="H1091" s="54"/>
      <c r="I1091" s="105"/>
      <c r="J1091" s="54"/>
      <c r="K1091" s="50"/>
      <c r="L1091" s="50"/>
      <c r="M1091" s="166"/>
      <c r="N1091" s="8"/>
      <c r="O1091" s="231"/>
      <c r="P1091" s="231"/>
      <c r="Q1091" s="231"/>
      <c r="R1091" s="231"/>
      <c r="S1091" s="231"/>
      <c r="T1091" s="231"/>
      <c r="U1091" s="54"/>
      <c r="V1091" s="105"/>
      <c r="W1091" s="54"/>
      <c r="X1091" s="50"/>
      <c r="Y1091" s="50"/>
      <c r="Z1091" s="166"/>
      <c r="AA1091" s="8"/>
      <c r="AB1091" s="231"/>
      <c r="AC1091" s="231"/>
      <c r="AD1091" s="231"/>
      <c r="AE1091" s="231"/>
      <c r="AF1091" s="231"/>
      <c r="AG1091" s="231"/>
      <c r="AH1091" s="54"/>
      <c r="AI1091" s="105"/>
      <c r="AJ1091" s="54"/>
      <c r="AK1091" s="50"/>
      <c r="AL1091" s="50"/>
      <c r="AM1091" s="166"/>
      <c r="AN1091" s="8"/>
      <c r="AO1091" s="231"/>
      <c r="AP1091" s="231"/>
      <c r="AQ1091" s="231"/>
      <c r="AR1091" s="231"/>
      <c r="AS1091" s="231"/>
      <c r="AT1091" s="231"/>
      <c r="AU1091" s="54"/>
      <c r="AV1091" s="105"/>
      <c r="AW1091" s="54"/>
      <c r="AX1091" s="50"/>
      <c r="AY1091" s="50"/>
      <c r="AZ1091" s="166"/>
      <c r="BA1091" s="8"/>
      <c r="BB1091" s="231"/>
      <c r="BC1091" s="231"/>
      <c r="BD1091" s="231"/>
      <c r="BE1091" s="231"/>
      <c r="BF1091" s="231"/>
      <c r="BG1091" s="231"/>
      <c r="BH1091" s="54"/>
      <c r="BI1091" s="105"/>
      <c r="BJ1091" s="54"/>
      <c r="BK1091" s="50"/>
      <c r="BL1091" s="50"/>
      <c r="BM1091" s="166"/>
    </row>
    <row r="1092" spans="1:65" s="12" customFormat="1" ht="17.100000000000001" customHeight="1" x14ac:dyDescent="0.25">
      <c r="A1092" s="8"/>
      <c r="B1092" s="81"/>
      <c r="C1092" s="81"/>
      <c r="D1092" s="81"/>
      <c r="E1092" s="52"/>
      <c r="F1092" s="52"/>
      <c r="G1092" s="52"/>
      <c r="H1092" s="54"/>
      <c r="I1092" s="105"/>
      <c r="J1092" s="54"/>
      <c r="K1092" s="50"/>
      <c r="L1092" s="50"/>
      <c r="M1092" s="166"/>
      <c r="N1092" s="8"/>
      <c r="O1092" s="81"/>
      <c r="P1092" s="81"/>
      <c r="Q1092" s="81"/>
      <c r="R1092" s="52"/>
      <c r="S1092" s="52"/>
      <c r="T1092" s="52"/>
      <c r="U1092" s="54"/>
      <c r="V1092" s="105"/>
      <c r="W1092" s="54"/>
      <c r="X1092" s="50"/>
      <c r="Y1092" s="50"/>
      <c r="Z1092" s="166"/>
      <c r="AA1092" s="8"/>
      <c r="AB1092" s="81"/>
      <c r="AC1092" s="81"/>
      <c r="AD1092" s="81"/>
      <c r="AE1092" s="52"/>
      <c r="AF1092" s="52"/>
      <c r="AG1092" s="52"/>
      <c r="AH1092" s="54"/>
      <c r="AI1092" s="105"/>
      <c r="AJ1092" s="54"/>
      <c r="AK1092" s="50"/>
      <c r="AL1092" s="50"/>
      <c r="AM1092" s="166"/>
      <c r="AN1092" s="8"/>
      <c r="AO1092" s="81"/>
      <c r="AP1092" s="81"/>
      <c r="AQ1092" s="81"/>
      <c r="AR1092" s="52"/>
      <c r="AS1092" s="52"/>
      <c r="AT1092" s="52"/>
      <c r="AU1092" s="54"/>
      <c r="AV1092" s="105"/>
      <c r="AW1092" s="54"/>
      <c r="AX1092" s="50"/>
      <c r="AY1092" s="50"/>
      <c r="AZ1092" s="166"/>
      <c r="BA1092" s="8"/>
      <c r="BB1092" s="81"/>
      <c r="BC1092" s="81"/>
      <c r="BD1092" s="81"/>
      <c r="BE1092" s="52"/>
      <c r="BF1092" s="52"/>
      <c r="BG1092" s="52"/>
      <c r="BH1092" s="54"/>
      <c r="BI1092" s="105"/>
      <c r="BJ1092" s="54"/>
      <c r="BK1092" s="50"/>
      <c r="BL1092" s="50"/>
      <c r="BM1092" s="166"/>
    </row>
    <row r="1093" spans="1:65" s="12" customFormat="1" ht="17.100000000000001" customHeight="1" x14ac:dyDescent="0.25">
      <c r="A1093" s="8"/>
      <c r="B1093" s="53"/>
      <c r="C1093" s="53"/>
      <c r="D1093" s="53"/>
      <c r="E1093" s="53"/>
      <c r="F1093" s="53"/>
      <c r="G1093" s="53"/>
      <c r="H1093" s="54"/>
      <c r="I1093" s="105"/>
      <c r="J1093" s="54"/>
      <c r="K1093" s="50"/>
      <c r="L1093" s="50"/>
      <c r="M1093" s="166"/>
      <c r="N1093" s="8"/>
      <c r="O1093" s="53"/>
      <c r="P1093" s="53"/>
      <c r="Q1093" s="53"/>
      <c r="R1093" s="53"/>
      <c r="S1093" s="53"/>
      <c r="T1093" s="53"/>
      <c r="U1093" s="54"/>
      <c r="V1093" s="105"/>
      <c r="W1093" s="54"/>
      <c r="X1093" s="50"/>
      <c r="Y1093" s="50"/>
      <c r="Z1093" s="166"/>
      <c r="AA1093" s="8"/>
      <c r="AB1093" s="53"/>
      <c r="AC1093" s="53"/>
      <c r="AD1093" s="53"/>
      <c r="AE1093" s="53"/>
      <c r="AF1093" s="53"/>
      <c r="AG1093" s="53"/>
      <c r="AH1093" s="54"/>
      <c r="AI1093" s="105"/>
      <c r="AJ1093" s="54"/>
      <c r="AK1093" s="50"/>
      <c r="AL1093" s="50"/>
      <c r="AM1093" s="166"/>
      <c r="AN1093" s="8"/>
      <c r="AO1093" s="53"/>
      <c r="AP1093" s="53"/>
      <c r="AQ1093" s="53"/>
      <c r="AR1093" s="53"/>
      <c r="AS1093" s="53"/>
      <c r="AT1093" s="53"/>
      <c r="AU1093" s="54"/>
      <c r="AV1093" s="105"/>
      <c r="AW1093" s="54"/>
      <c r="AX1093" s="50"/>
      <c r="AY1093" s="50"/>
      <c r="AZ1093" s="166"/>
      <c r="BA1093" s="8"/>
      <c r="BB1093" s="53"/>
      <c r="BC1093" s="53"/>
      <c r="BD1093" s="53"/>
      <c r="BE1093" s="53"/>
      <c r="BF1093" s="53"/>
      <c r="BG1093" s="53"/>
      <c r="BH1093" s="54"/>
      <c r="BI1093" s="105"/>
      <c r="BJ1093" s="54"/>
      <c r="BK1093" s="50"/>
      <c r="BL1093" s="50"/>
      <c r="BM1093" s="166"/>
    </row>
    <row r="1094" spans="1:65" s="12" customFormat="1" ht="17.100000000000001" customHeight="1" x14ac:dyDescent="0.25">
      <c r="A1094" s="8"/>
      <c r="B1094" s="75"/>
      <c r="C1094" s="75"/>
      <c r="D1094" s="75"/>
      <c r="E1094" s="53"/>
      <c r="F1094" s="53"/>
      <c r="G1094" s="53"/>
      <c r="H1094" s="54"/>
      <c r="I1094" s="105"/>
      <c r="J1094" s="54"/>
      <c r="K1094" s="50"/>
      <c r="L1094" s="50"/>
      <c r="M1094" s="166"/>
      <c r="N1094" s="8"/>
      <c r="O1094" s="75"/>
      <c r="P1094" s="75"/>
      <c r="Q1094" s="75"/>
      <c r="R1094" s="53"/>
      <c r="S1094" s="53"/>
      <c r="T1094" s="53"/>
      <c r="U1094" s="54"/>
      <c r="V1094" s="105"/>
      <c r="W1094" s="54"/>
      <c r="X1094" s="50"/>
      <c r="Y1094" s="50"/>
      <c r="Z1094" s="166"/>
      <c r="AA1094" s="8"/>
      <c r="AB1094" s="75"/>
      <c r="AC1094" s="75"/>
      <c r="AD1094" s="75"/>
      <c r="AE1094" s="53"/>
      <c r="AF1094" s="53"/>
      <c r="AG1094" s="53"/>
      <c r="AH1094" s="54"/>
      <c r="AI1094" s="105"/>
      <c r="AJ1094" s="54"/>
      <c r="AK1094" s="50"/>
      <c r="AL1094" s="50"/>
      <c r="AM1094" s="166"/>
      <c r="AN1094" s="8"/>
      <c r="AO1094" s="75"/>
      <c r="AP1094" s="75"/>
      <c r="AQ1094" s="75"/>
      <c r="AR1094" s="53"/>
      <c r="AS1094" s="53"/>
      <c r="AT1094" s="53"/>
      <c r="AU1094" s="54"/>
      <c r="AV1094" s="105"/>
      <c r="AW1094" s="54"/>
      <c r="AX1094" s="50"/>
      <c r="AY1094" s="50"/>
      <c r="AZ1094" s="166"/>
      <c r="BA1094" s="8"/>
      <c r="BB1094" s="75"/>
      <c r="BC1094" s="75"/>
      <c r="BD1094" s="75"/>
      <c r="BE1094" s="53"/>
      <c r="BF1094" s="53"/>
      <c r="BG1094" s="53"/>
      <c r="BH1094" s="54"/>
      <c r="BI1094" s="105"/>
      <c r="BJ1094" s="54"/>
      <c r="BK1094" s="50"/>
      <c r="BL1094" s="50"/>
      <c r="BM1094" s="166"/>
    </row>
    <row r="1095" spans="1:65" s="12" customFormat="1" ht="17.100000000000001" customHeight="1" x14ac:dyDescent="0.2">
      <c r="A1095" s="132"/>
      <c r="B1095" s="132"/>
      <c r="C1095" s="132"/>
      <c r="D1095" s="132"/>
      <c r="E1095" s="132"/>
      <c r="F1095" s="132"/>
      <c r="G1095" s="132"/>
      <c r="H1095" s="54"/>
      <c r="I1095" s="105"/>
      <c r="J1095" s="54"/>
      <c r="K1095" s="50"/>
      <c r="L1095" s="50"/>
      <c r="M1095" s="166"/>
      <c r="N1095" s="132"/>
      <c r="O1095" s="132"/>
      <c r="P1095" s="132"/>
      <c r="Q1095" s="132"/>
      <c r="R1095" s="132"/>
      <c r="S1095" s="132"/>
      <c r="T1095" s="132"/>
      <c r="U1095" s="54"/>
      <c r="V1095" s="105"/>
      <c r="W1095" s="54"/>
      <c r="X1095" s="50"/>
      <c r="Y1095" s="50"/>
      <c r="Z1095" s="166"/>
      <c r="AA1095" s="132"/>
      <c r="AB1095" s="132"/>
      <c r="AC1095" s="132"/>
      <c r="AD1095" s="132"/>
      <c r="AE1095" s="132"/>
      <c r="AF1095" s="132"/>
      <c r="AG1095" s="132"/>
      <c r="AH1095" s="54"/>
      <c r="AI1095" s="105"/>
      <c r="AJ1095" s="54"/>
      <c r="AK1095" s="50"/>
      <c r="AL1095" s="50"/>
      <c r="AM1095" s="166"/>
      <c r="AN1095" s="132"/>
      <c r="AO1095" s="132"/>
      <c r="AP1095" s="132"/>
      <c r="AQ1095" s="132"/>
      <c r="AR1095" s="132"/>
      <c r="AS1095" s="132"/>
      <c r="AT1095" s="132"/>
      <c r="AU1095" s="54"/>
      <c r="AV1095" s="105"/>
      <c r="AW1095" s="54"/>
      <c r="AX1095" s="50"/>
      <c r="AY1095" s="50"/>
      <c r="AZ1095" s="166"/>
      <c r="BA1095" s="132"/>
      <c r="BB1095" s="132"/>
      <c r="BC1095" s="132"/>
      <c r="BD1095" s="132"/>
      <c r="BE1095" s="132"/>
      <c r="BF1095" s="132"/>
      <c r="BG1095" s="132"/>
      <c r="BH1095" s="54"/>
      <c r="BI1095" s="105"/>
      <c r="BJ1095" s="54"/>
      <c r="BK1095" s="50"/>
      <c r="BL1095" s="50"/>
      <c r="BM1095" s="166"/>
    </row>
    <row r="1096" spans="1:65" s="12" customFormat="1" ht="17.100000000000001" customHeight="1" x14ac:dyDescent="0.2">
      <c r="A1096" s="132"/>
      <c r="B1096" s="132"/>
      <c r="C1096" s="132"/>
      <c r="D1096" s="132"/>
      <c r="E1096" s="132"/>
      <c r="F1096" s="132"/>
      <c r="G1096" s="132"/>
      <c r="H1096" s="54"/>
      <c r="I1096" s="105"/>
      <c r="J1096" s="54"/>
      <c r="K1096" s="50"/>
      <c r="L1096" s="50"/>
      <c r="M1096" s="166"/>
      <c r="N1096" s="132"/>
      <c r="O1096" s="132"/>
      <c r="P1096" s="132"/>
      <c r="Q1096" s="132"/>
      <c r="R1096" s="132"/>
      <c r="S1096" s="132"/>
      <c r="T1096" s="132"/>
      <c r="U1096" s="54"/>
      <c r="V1096" s="105"/>
      <c r="W1096" s="54"/>
      <c r="X1096" s="50"/>
      <c r="Y1096" s="50"/>
      <c r="Z1096" s="166"/>
      <c r="AA1096" s="132"/>
      <c r="AB1096" s="132"/>
      <c r="AC1096" s="132"/>
      <c r="AD1096" s="132"/>
      <c r="AE1096" s="132"/>
      <c r="AF1096" s="132"/>
      <c r="AG1096" s="132"/>
      <c r="AH1096" s="54"/>
      <c r="AI1096" s="105"/>
      <c r="AJ1096" s="54"/>
      <c r="AK1096" s="50"/>
      <c r="AL1096" s="50"/>
      <c r="AM1096" s="166"/>
      <c r="AN1096" s="132"/>
      <c r="AO1096" s="132"/>
      <c r="AP1096" s="132"/>
      <c r="AQ1096" s="132"/>
      <c r="AR1096" s="132"/>
      <c r="AS1096" s="132"/>
      <c r="AT1096" s="132"/>
      <c r="AU1096" s="54"/>
      <c r="AV1096" s="105"/>
      <c r="AW1096" s="54"/>
      <c r="AX1096" s="50"/>
      <c r="AY1096" s="50"/>
      <c r="AZ1096" s="166"/>
      <c r="BA1096" s="132"/>
      <c r="BB1096" s="132"/>
      <c r="BC1096" s="132"/>
      <c r="BD1096" s="132"/>
      <c r="BE1096" s="132"/>
      <c r="BF1096" s="132"/>
      <c r="BG1096" s="132"/>
      <c r="BH1096" s="54"/>
      <c r="BI1096" s="105"/>
      <c r="BJ1096" s="54"/>
      <c r="BK1096" s="50"/>
      <c r="BL1096" s="50"/>
      <c r="BM1096" s="166"/>
    </row>
    <row r="1097" spans="1:65" s="12" customFormat="1" ht="17.100000000000001" customHeight="1" x14ac:dyDescent="0.2">
      <c r="A1097" s="48"/>
      <c r="B1097" s="48"/>
      <c r="C1097" s="48"/>
      <c r="D1097" s="48"/>
      <c r="E1097" s="48"/>
      <c r="F1097" s="48"/>
      <c r="G1097" s="48"/>
      <c r="H1097" s="54"/>
      <c r="I1097" s="105"/>
      <c r="J1097" s="54"/>
      <c r="K1097" s="50"/>
      <c r="L1097" s="50"/>
      <c r="M1097" s="166"/>
      <c r="N1097" s="48"/>
      <c r="O1097" s="48"/>
      <c r="P1097" s="48"/>
      <c r="Q1097" s="48"/>
      <c r="R1097" s="48"/>
      <c r="S1097" s="48"/>
      <c r="T1097" s="48"/>
      <c r="U1097" s="54"/>
      <c r="V1097" s="105"/>
      <c r="W1097" s="54"/>
      <c r="X1097" s="50"/>
      <c r="Y1097" s="50"/>
      <c r="Z1097" s="166"/>
      <c r="AA1097" s="48"/>
      <c r="AB1097" s="48"/>
      <c r="AC1097" s="48"/>
      <c r="AD1097" s="48"/>
      <c r="AE1097" s="48"/>
      <c r="AF1097" s="48"/>
      <c r="AG1097" s="48"/>
      <c r="AH1097" s="54"/>
      <c r="AI1097" s="105"/>
      <c r="AJ1097" s="54"/>
      <c r="AK1097" s="50"/>
      <c r="AL1097" s="50"/>
      <c r="AM1097" s="166"/>
      <c r="AN1097" s="48"/>
      <c r="AO1097" s="48"/>
      <c r="AP1097" s="48"/>
      <c r="AQ1097" s="48"/>
      <c r="AR1097" s="48"/>
      <c r="AS1097" s="48"/>
      <c r="AT1097" s="48"/>
      <c r="AU1097" s="54"/>
      <c r="AV1097" s="105"/>
      <c r="AW1097" s="54"/>
      <c r="AX1097" s="50"/>
      <c r="AY1097" s="50"/>
      <c r="AZ1097" s="166"/>
      <c r="BA1097" s="48"/>
      <c r="BB1097" s="48"/>
      <c r="BC1097" s="48"/>
      <c r="BD1097" s="48"/>
      <c r="BE1097" s="48"/>
      <c r="BF1097" s="48"/>
      <c r="BG1097" s="48"/>
      <c r="BH1097" s="54"/>
      <c r="BI1097" s="105"/>
      <c r="BJ1097" s="54"/>
      <c r="BK1097" s="50"/>
      <c r="BL1097" s="50"/>
      <c r="BM1097" s="166"/>
    </row>
    <row r="1098" spans="1:65" s="12" customFormat="1" ht="17.100000000000001" customHeight="1" x14ac:dyDescent="0.2">
      <c r="A1098" s="15"/>
      <c r="B1098" s="15"/>
      <c r="C1098" s="15"/>
      <c r="D1098" s="15"/>
      <c r="E1098" s="15"/>
      <c r="F1098" s="15"/>
      <c r="G1098" s="15"/>
      <c r="H1098" s="54"/>
      <c r="I1098" s="105"/>
      <c r="J1098" s="54"/>
      <c r="K1098" s="50"/>
      <c r="L1098" s="50"/>
      <c r="M1098" s="166"/>
      <c r="N1098" s="15"/>
      <c r="O1098" s="15"/>
      <c r="P1098" s="15"/>
      <c r="Q1098" s="15"/>
      <c r="R1098" s="15"/>
      <c r="S1098" s="15"/>
      <c r="T1098" s="15"/>
      <c r="U1098" s="54"/>
      <c r="V1098" s="105"/>
      <c r="W1098" s="54"/>
      <c r="X1098" s="50"/>
      <c r="Y1098" s="50"/>
      <c r="Z1098" s="166"/>
      <c r="AA1098" s="15"/>
      <c r="AB1098" s="15"/>
      <c r="AC1098" s="15"/>
      <c r="AD1098" s="15"/>
      <c r="AE1098" s="15"/>
      <c r="AF1098" s="15"/>
      <c r="AG1098" s="15"/>
      <c r="AH1098" s="54"/>
      <c r="AI1098" s="105"/>
      <c r="AJ1098" s="54"/>
      <c r="AK1098" s="50"/>
      <c r="AL1098" s="50"/>
      <c r="AM1098" s="166"/>
      <c r="AN1098" s="15"/>
      <c r="AO1098" s="15"/>
      <c r="AP1098" s="15"/>
      <c r="AQ1098" s="15"/>
      <c r="AR1098" s="15"/>
      <c r="AS1098" s="15"/>
      <c r="AT1098" s="15"/>
      <c r="AU1098" s="54"/>
      <c r="AV1098" s="105"/>
      <c r="AW1098" s="54"/>
      <c r="AX1098" s="50"/>
      <c r="AY1098" s="50"/>
      <c r="AZ1098" s="166"/>
      <c r="BA1098" s="15"/>
      <c r="BB1098" s="15"/>
      <c r="BC1098" s="15"/>
      <c r="BD1098" s="15"/>
      <c r="BE1098" s="15"/>
      <c r="BF1098" s="15"/>
      <c r="BG1098" s="15"/>
      <c r="BH1098" s="54"/>
      <c r="BI1098" s="105"/>
      <c r="BJ1098" s="54"/>
      <c r="BK1098" s="50"/>
      <c r="BL1098" s="50"/>
      <c r="BM1098" s="166"/>
    </row>
    <row r="1099" spans="1:65" s="12" customFormat="1" ht="17.100000000000001" customHeight="1" x14ac:dyDescent="0.2">
      <c r="A1099" s="41"/>
      <c r="B1099" s="24"/>
      <c r="C1099" s="24"/>
      <c r="D1099" s="24"/>
      <c r="E1099" s="5"/>
      <c r="F1099" s="5"/>
      <c r="G1099" s="5"/>
      <c r="H1099" s="54"/>
      <c r="I1099" s="105"/>
      <c r="J1099" s="54"/>
      <c r="K1099" s="50"/>
      <c r="L1099" s="50"/>
      <c r="M1099" s="166"/>
      <c r="N1099" s="41"/>
      <c r="O1099" s="24"/>
      <c r="P1099" s="24"/>
      <c r="Q1099" s="24"/>
      <c r="R1099" s="5"/>
      <c r="S1099" s="5"/>
      <c r="T1099" s="5"/>
      <c r="U1099" s="54"/>
      <c r="V1099" s="105"/>
      <c r="W1099" s="54"/>
      <c r="X1099" s="50"/>
      <c r="Y1099" s="50"/>
      <c r="Z1099" s="166"/>
      <c r="AA1099" s="41"/>
      <c r="AB1099" s="24"/>
      <c r="AC1099" s="24"/>
      <c r="AD1099" s="24"/>
      <c r="AE1099" s="5"/>
      <c r="AF1099" s="5"/>
      <c r="AG1099" s="5"/>
      <c r="AH1099" s="54"/>
      <c r="AI1099" s="105"/>
      <c r="AJ1099" s="54"/>
      <c r="AK1099" s="50"/>
      <c r="AL1099" s="50"/>
      <c r="AM1099" s="166"/>
      <c r="AN1099" s="41"/>
      <c r="AO1099" s="24"/>
      <c r="AP1099" s="24"/>
      <c r="AQ1099" s="24"/>
      <c r="AR1099" s="5"/>
      <c r="AS1099" s="5"/>
      <c r="AT1099" s="5"/>
      <c r="AU1099" s="54"/>
      <c r="AV1099" s="105"/>
      <c r="AW1099" s="54"/>
      <c r="AX1099" s="50"/>
      <c r="AY1099" s="50"/>
      <c r="AZ1099" s="166"/>
      <c r="BA1099" s="41"/>
      <c r="BB1099" s="24"/>
      <c r="BC1099" s="24"/>
      <c r="BD1099" s="24"/>
      <c r="BE1099" s="5"/>
      <c r="BF1099" s="5"/>
      <c r="BG1099" s="5"/>
      <c r="BH1099" s="54"/>
      <c r="BI1099" s="105"/>
      <c r="BJ1099" s="54"/>
      <c r="BK1099" s="50"/>
      <c r="BL1099" s="50"/>
      <c r="BM1099" s="166"/>
    </row>
    <row r="1100" spans="1:65" s="12" customFormat="1" ht="17.100000000000001" customHeight="1" x14ac:dyDescent="0.2">
      <c r="A1100" s="11"/>
      <c r="B1100" s="686"/>
      <c r="C1100" s="686"/>
      <c r="D1100" s="686"/>
      <c r="E1100" s="686"/>
      <c r="F1100" s="50"/>
      <c r="G1100" s="50"/>
      <c r="H1100" s="54"/>
      <c r="I1100" s="105"/>
      <c r="J1100" s="54"/>
      <c r="K1100" s="50"/>
      <c r="L1100" s="50"/>
      <c r="M1100" s="166"/>
      <c r="N1100" s="11"/>
      <c r="O1100" s="686"/>
      <c r="P1100" s="686"/>
      <c r="Q1100" s="686"/>
      <c r="R1100" s="686"/>
      <c r="S1100" s="50"/>
      <c r="T1100" s="50"/>
      <c r="U1100" s="54"/>
      <c r="V1100" s="105"/>
      <c r="W1100" s="54"/>
      <c r="X1100" s="50"/>
      <c r="Y1100" s="50"/>
      <c r="Z1100" s="166"/>
      <c r="AA1100" s="11"/>
      <c r="AB1100" s="686"/>
      <c r="AC1100" s="686"/>
      <c r="AD1100" s="686"/>
      <c r="AE1100" s="686"/>
      <c r="AF1100" s="50"/>
      <c r="AG1100" s="50"/>
      <c r="AH1100" s="54"/>
      <c r="AI1100" s="105"/>
      <c r="AJ1100" s="54"/>
      <c r="AK1100" s="50"/>
      <c r="AL1100" s="50"/>
      <c r="AM1100" s="166"/>
      <c r="AN1100" s="11"/>
      <c r="AO1100" s="686"/>
      <c r="AP1100" s="686"/>
      <c r="AQ1100" s="686"/>
      <c r="AR1100" s="686"/>
      <c r="AS1100" s="50"/>
      <c r="AT1100" s="50"/>
      <c r="AU1100" s="54"/>
      <c r="AV1100" s="105"/>
      <c r="AW1100" s="54"/>
      <c r="AX1100" s="50"/>
      <c r="AY1100" s="50"/>
      <c r="AZ1100" s="166"/>
      <c r="BA1100" s="11"/>
      <c r="BB1100" s="686"/>
      <c r="BC1100" s="686"/>
      <c r="BD1100" s="686"/>
      <c r="BE1100" s="686"/>
      <c r="BF1100" s="50"/>
      <c r="BG1100" s="50"/>
      <c r="BH1100" s="54"/>
      <c r="BI1100" s="105"/>
      <c r="BJ1100" s="54"/>
      <c r="BK1100" s="50"/>
      <c r="BL1100" s="50"/>
      <c r="BM1100" s="166"/>
    </row>
    <row r="1101" spans="1:65" s="12" customFormat="1" ht="17.100000000000001" customHeight="1" x14ac:dyDescent="0.2">
      <c r="A1101" s="11"/>
      <c r="B1101" s="686"/>
      <c r="C1101" s="686"/>
      <c r="D1101" s="686"/>
      <c r="E1101" s="686"/>
      <c r="F1101" s="51"/>
      <c r="G1101" s="51"/>
      <c r="H1101" s="54"/>
      <c r="I1101" s="105"/>
      <c r="J1101" s="54"/>
      <c r="K1101" s="50"/>
      <c r="L1101" s="50"/>
      <c r="M1101" s="166"/>
      <c r="N1101" s="11"/>
      <c r="O1101" s="686"/>
      <c r="P1101" s="686"/>
      <c r="Q1101" s="686"/>
      <c r="R1101" s="686"/>
      <c r="S1101" s="51"/>
      <c r="T1101" s="51"/>
      <c r="U1101" s="54"/>
      <c r="V1101" s="105"/>
      <c r="W1101" s="54"/>
      <c r="X1101" s="50"/>
      <c r="Y1101" s="50"/>
      <c r="Z1101" s="166"/>
      <c r="AA1101" s="11"/>
      <c r="AB1101" s="686"/>
      <c r="AC1101" s="686"/>
      <c r="AD1101" s="686"/>
      <c r="AE1101" s="686"/>
      <c r="AF1101" s="51"/>
      <c r="AG1101" s="51"/>
      <c r="AH1101" s="54"/>
      <c r="AI1101" s="105"/>
      <c r="AJ1101" s="54"/>
      <c r="AK1101" s="50"/>
      <c r="AL1101" s="50"/>
      <c r="AM1101" s="166"/>
      <c r="AN1101" s="11"/>
      <c r="AO1101" s="686"/>
      <c r="AP1101" s="686"/>
      <c r="AQ1101" s="686"/>
      <c r="AR1101" s="686"/>
      <c r="AS1101" s="51"/>
      <c r="AT1101" s="51"/>
      <c r="AU1101" s="54"/>
      <c r="AV1101" s="105"/>
      <c r="AW1101" s="54"/>
      <c r="AX1101" s="50"/>
      <c r="AY1101" s="50"/>
      <c r="AZ1101" s="166"/>
      <c r="BA1101" s="11"/>
      <c r="BB1101" s="686"/>
      <c r="BC1101" s="686"/>
      <c r="BD1101" s="686"/>
      <c r="BE1101" s="686"/>
      <c r="BF1101" s="51"/>
      <c r="BG1101" s="51"/>
      <c r="BH1101" s="54"/>
      <c r="BI1101" s="105"/>
      <c r="BJ1101" s="54"/>
      <c r="BK1101" s="50"/>
      <c r="BL1101" s="50"/>
      <c r="BM1101" s="166"/>
    </row>
    <row r="1102" spans="1:65" s="12" customFormat="1" ht="17.100000000000001" customHeight="1" x14ac:dyDescent="0.2">
      <c r="A1102" s="11"/>
      <c r="B1102" s="686"/>
      <c r="C1102" s="686"/>
      <c r="D1102" s="686"/>
      <c r="E1102" s="686"/>
      <c r="F1102" s="50"/>
      <c r="G1102" s="50"/>
      <c r="H1102" s="54"/>
      <c r="I1102" s="105"/>
      <c r="J1102" s="54"/>
      <c r="K1102" s="50"/>
      <c r="L1102" s="50"/>
      <c r="M1102" s="166"/>
      <c r="N1102" s="11"/>
      <c r="O1102" s="686"/>
      <c r="P1102" s="686"/>
      <c r="Q1102" s="686"/>
      <c r="R1102" s="686"/>
      <c r="S1102" s="50"/>
      <c r="T1102" s="50"/>
      <c r="U1102" s="54"/>
      <c r="V1102" s="105"/>
      <c r="W1102" s="54"/>
      <c r="X1102" s="50"/>
      <c r="Y1102" s="50"/>
      <c r="Z1102" s="166"/>
      <c r="AA1102" s="11"/>
      <c r="AB1102" s="686"/>
      <c r="AC1102" s="686"/>
      <c r="AD1102" s="686"/>
      <c r="AE1102" s="686"/>
      <c r="AF1102" s="50"/>
      <c r="AG1102" s="50"/>
      <c r="AH1102" s="54"/>
      <c r="AI1102" s="105"/>
      <c r="AJ1102" s="54"/>
      <c r="AK1102" s="50"/>
      <c r="AL1102" s="50"/>
      <c r="AM1102" s="166"/>
      <c r="AN1102" s="11"/>
      <c r="AO1102" s="686"/>
      <c r="AP1102" s="686"/>
      <c r="AQ1102" s="686"/>
      <c r="AR1102" s="686"/>
      <c r="AS1102" s="50"/>
      <c r="AT1102" s="50"/>
      <c r="AU1102" s="54"/>
      <c r="AV1102" s="105"/>
      <c r="AW1102" s="54"/>
      <c r="AX1102" s="50"/>
      <c r="AY1102" s="50"/>
      <c r="AZ1102" s="166"/>
      <c r="BA1102" s="11"/>
      <c r="BB1102" s="686"/>
      <c r="BC1102" s="686"/>
      <c r="BD1102" s="686"/>
      <c r="BE1102" s="686"/>
      <c r="BF1102" s="50"/>
      <c r="BG1102" s="50"/>
      <c r="BH1102" s="54"/>
      <c r="BI1102" s="105"/>
      <c r="BJ1102" s="54"/>
      <c r="BK1102" s="50"/>
      <c r="BL1102" s="50"/>
      <c r="BM1102" s="166"/>
    </row>
    <row r="1103" spans="1:65" s="12" customFormat="1" ht="17.100000000000001" customHeight="1" x14ac:dyDescent="0.2">
      <c r="A1103" s="13"/>
      <c r="B1103" s="688"/>
      <c r="C1103" s="688"/>
      <c r="D1103" s="688"/>
      <c r="E1103" s="688"/>
      <c r="F1103" s="54"/>
      <c r="G1103" s="54"/>
      <c r="H1103" s="54"/>
      <c r="I1103" s="105"/>
      <c r="J1103" s="54"/>
      <c r="K1103" s="50"/>
      <c r="L1103" s="50"/>
      <c r="M1103" s="166"/>
      <c r="N1103" s="13"/>
      <c r="O1103" s="688"/>
      <c r="P1103" s="688"/>
      <c r="Q1103" s="688"/>
      <c r="R1103" s="688"/>
      <c r="S1103" s="54"/>
      <c r="T1103" s="54"/>
      <c r="U1103" s="54"/>
      <c r="V1103" s="105"/>
      <c r="W1103" s="54"/>
      <c r="X1103" s="50"/>
      <c r="Y1103" s="50"/>
      <c r="Z1103" s="166"/>
      <c r="AA1103" s="13"/>
      <c r="AB1103" s="688"/>
      <c r="AC1103" s="688"/>
      <c r="AD1103" s="688"/>
      <c r="AE1103" s="688"/>
      <c r="AF1103" s="54"/>
      <c r="AG1103" s="54"/>
      <c r="AH1103" s="54"/>
      <c r="AI1103" s="105"/>
      <c r="AJ1103" s="54"/>
      <c r="AK1103" s="50"/>
      <c r="AL1103" s="50"/>
      <c r="AM1103" s="166"/>
      <c r="AN1103" s="13"/>
      <c r="AO1103" s="688"/>
      <c r="AP1103" s="688"/>
      <c r="AQ1103" s="688"/>
      <c r="AR1103" s="688"/>
      <c r="AS1103" s="54"/>
      <c r="AT1103" s="54"/>
      <c r="AU1103" s="54"/>
      <c r="AV1103" s="105"/>
      <c r="AW1103" s="54"/>
      <c r="AX1103" s="50"/>
      <c r="AY1103" s="50"/>
      <c r="AZ1103" s="166"/>
      <c r="BA1103" s="13"/>
      <c r="BB1103" s="688"/>
      <c r="BC1103" s="688"/>
      <c r="BD1103" s="688"/>
      <c r="BE1103" s="688"/>
      <c r="BF1103" s="54"/>
      <c r="BG1103" s="54"/>
      <c r="BH1103" s="54"/>
      <c r="BI1103" s="105"/>
      <c r="BJ1103" s="54"/>
      <c r="BK1103" s="50"/>
      <c r="BL1103" s="50"/>
      <c r="BM1103" s="166"/>
    </row>
    <row r="1104" spans="1:65" s="12" customFormat="1" ht="17.100000000000001" customHeight="1" x14ac:dyDescent="0.2">
      <c r="A1104" s="13"/>
      <c r="B1104" s="685"/>
      <c r="C1104" s="685"/>
      <c r="D1104" s="685"/>
      <c r="E1104" s="685"/>
      <c r="F1104" s="54"/>
      <c r="G1104" s="54"/>
      <c r="H1104" s="54"/>
      <c r="I1104" s="105"/>
      <c r="J1104" s="54"/>
      <c r="K1104" s="50"/>
      <c r="L1104" s="50"/>
      <c r="M1104" s="166"/>
      <c r="N1104" s="13"/>
      <c r="O1104" s="685"/>
      <c r="P1104" s="685"/>
      <c r="Q1104" s="685"/>
      <c r="R1104" s="685"/>
      <c r="S1104" s="54"/>
      <c r="T1104" s="54"/>
      <c r="U1104" s="54"/>
      <c r="V1104" s="105"/>
      <c r="W1104" s="54"/>
      <c r="X1104" s="50"/>
      <c r="Y1104" s="50"/>
      <c r="Z1104" s="166"/>
      <c r="AA1104" s="13"/>
      <c r="AB1104" s="685"/>
      <c r="AC1104" s="685"/>
      <c r="AD1104" s="685"/>
      <c r="AE1104" s="685"/>
      <c r="AF1104" s="54"/>
      <c r="AG1104" s="54"/>
      <c r="AH1104" s="54"/>
      <c r="AI1104" s="105"/>
      <c r="AJ1104" s="54"/>
      <c r="AK1104" s="50"/>
      <c r="AL1104" s="50"/>
      <c r="AM1104" s="166"/>
      <c r="AN1104" s="13"/>
      <c r="AO1104" s="685"/>
      <c r="AP1104" s="685"/>
      <c r="AQ1104" s="685"/>
      <c r="AR1104" s="685"/>
      <c r="AS1104" s="54"/>
      <c r="AT1104" s="54"/>
      <c r="AU1104" s="54"/>
      <c r="AV1104" s="105"/>
      <c r="AW1104" s="54"/>
      <c r="AX1104" s="50"/>
      <c r="AY1104" s="50"/>
      <c r="AZ1104" s="166"/>
      <c r="BA1104" s="13"/>
      <c r="BB1104" s="685"/>
      <c r="BC1104" s="685"/>
      <c r="BD1104" s="685"/>
      <c r="BE1104" s="685"/>
      <c r="BF1104" s="54"/>
      <c r="BG1104" s="54"/>
      <c r="BH1104" s="54"/>
      <c r="BI1104" s="105"/>
      <c r="BJ1104" s="54"/>
      <c r="BK1104" s="50"/>
      <c r="BL1104" s="50"/>
      <c r="BM1104" s="166"/>
    </row>
    <row r="1105" spans="1:65" s="12" customFormat="1" ht="17.100000000000001" customHeight="1" x14ac:dyDescent="0.2">
      <c r="A1105" s="13"/>
      <c r="B1105" s="685"/>
      <c r="C1105" s="685"/>
      <c r="D1105" s="685"/>
      <c r="E1105" s="685"/>
      <c r="F1105" s="54"/>
      <c r="G1105" s="54"/>
      <c r="H1105" s="54"/>
      <c r="I1105" s="105"/>
      <c r="J1105" s="54"/>
      <c r="K1105" s="50"/>
      <c r="L1105" s="50"/>
      <c r="M1105" s="166"/>
      <c r="N1105" s="13"/>
      <c r="O1105" s="685"/>
      <c r="P1105" s="685"/>
      <c r="Q1105" s="685"/>
      <c r="R1105" s="685"/>
      <c r="S1105" s="54"/>
      <c r="T1105" s="54"/>
      <c r="U1105" s="54"/>
      <c r="V1105" s="105"/>
      <c r="W1105" s="54"/>
      <c r="X1105" s="50"/>
      <c r="Y1105" s="50"/>
      <c r="Z1105" s="166"/>
      <c r="AA1105" s="13"/>
      <c r="AB1105" s="685"/>
      <c r="AC1105" s="685"/>
      <c r="AD1105" s="685"/>
      <c r="AE1105" s="685"/>
      <c r="AF1105" s="54"/>
      <c r="AG1105" s="54"/>
      <c r="AH1105" s="54"/>
      <c r="AI1105" s="105"/>
      <c r="AJ1105" s="54"/>
      <c r="AK1105" s="50"/>
      <c r="AL1105" s="50"/>
      <c r="AM1105" s="166"/>
      <c r="AN1105" s="13"/>
      <c r="AO1105" s="685"/>
      <c r="AP1105" s="685"/>
      <c r="AQ1105" s="685"/>
      <c r="AR1105" s="685"/>
      <c r="AS1105" s="54"/>
      <c r="AT1105" s="54"/>
      <c r="AU1105" s="54"/>
      <c r="AV1105" s="105"/>
      <c r="AW1105" s="54"/>
      <c r="AX1105" s="50"/>
      <c r="AY1105" s="50"/>
      <c r="AZ1105" s="166"/>
      <c r="BA1105" s="13"/>
      <c r="BB1105" s="685"/>
      <c r="BC1105" s="685"/>
      <c r="BD1105" s="685"/>
      <c r="BE1105" s="685"/>
      <c r="BF1105" s="54"/>
      <c r="BG1105" s="54"/>
      <c r="BH1105" s="54"/>
      <c r="BI1105" s="105"/>
      <c r="BJ1105" s="54"/>
      <c r="BK1105" s="50"/>
      <c r="BL1105" s="50"/>
      <c r="BM1105" s="166"/>
    </row>
    <row r="1106" spans="1:65" s="12" customFormat="1" ht="17.100000000000001" customHeight="1" x14ac:dyDescent="0.25">
      <c r="A1106" s="40"/>
      <c r="B1106" s="685"/>
      <c r="C1106" s="685"/>
      <c r="D1106" s="685"/>
      <c r="E1106" s="685"/>
      <c r="F1106" s="54"/>
      <c r="G1106" s="54"/>
      <c r="H1106" s="54"/>
      <c r="I1106" s="105"/>
      <c r="J1106" s="54"/>
      <c r="K1106" s="50"/>
      <c r="L1106" s="50"/>
      <c r="M1106" s="166"/>
      <c r="N1106" s="40"/>
      <c r="O1106" s="685"/>
      <c r="P1106" s="685"/>
      <c r="Q1106" s="685"/>
      <c r="R1106" s="685"/>
      <c r="S1106" s="54"/>
      <c r="T1106" s="54"/>
      <c r="U1106" s="54"/>
      <c r="V1106" s="105"/>
      <c r="W1106" s="54"/>
      <c r="X1106" s="50"/>
      <c r="Y1106" s="50"/>
      <c r="Z1106" s="166"/>
      <c r="AA1106" s="40"/>
      <c r="AB1106" s="685"/>
      <c r="AC1106" s="685"/>
      <c r="AD1106" s="685"/>
      <c r="AE1106" s="685"/>
      <c r="AF1106" s="54"/>
      <c r="AG1106" s="54"/>
      <c r="AH1106" s="54"/>
      <c r="AI1106" s="105"/>
      <c r="AJ1106" s="54"/>
      <c r="AK1106" s="50"/>
      <c r="AL1106" s="50"/>
      <c r="AM1106" s="166"/>
      <c r="AN1106" s="40"/>
      <c r="AO1106" s="685"/>
      <c r="AP1106" s="685"/>
      <c r="AQ1106" s="685"/>
      <c r="AR1106" s="685"/>
      <c r="AS1106" s="54"/>
      <c r="AT1106" s="54"/>
      <c r="AU1106" s="54"/>
      <c r="AV1106" s="105"/>
      <c r="AW1106" s="54"/>
      <c r="AX1106" s="50"/>
      <c r="AY1106" s="50"/>
      <c r="AZ1106" s="166"/>
      <c r="BA1106" s="40"/>
      <c r="BB1106" s="685"/>
      <c r="BC1106" s="685"/>
      <c r="BD1106" s="685"/>
      <c r="BE1106" s="685"/>
      <c r="BF1106" s="54"/>
      <c r="BG1106" s="54"/>
      <c r="BH1106" s="54"/>
      <c r="BI1106" s="105"/>
      <c r="BJ1106" s="54"/>
      <c r="BK1106" s="50"/>
      <c r="BL1106" s="50"/>
      <c r="BM1106" s="166"/>
    </row>
    <row r="1107" spans="1:65" s="12" customFormat="1" ht="17.100000000000001" customHeight="1" x14ac:dyDescent="0.25">
      <c r="A1107" s="40"/>
      <c r="B1107" s="685"/>
      <c r="C1107" s="685"/>
      <c r="D1107" s="685"/>
      <c r="E1107" s="685"/>
      <c r="F1107" s="54"/>
      <c r="G1107" s="54"/>
      <c r="H1107" s="54"/>
      <c r="I1107" s="105"/>
      <c r="J1107" s="54"/>
      <c r="K1107" s="50"/>
      <c r="L1107" s="50"/>
      <c r="M1107" s="166"/>
      <c r="N1107" s="40"/>
      <c r="O1107" s="685"/>
      <c r="P1107" s="685"/>
      <c r="Q1107" s="685"/>
      <c r="R1107" s="685"/>
      <c r="S1107" s="54"/>
      <c r="T1107" s="54"/>
      <c r="U1107" s="54"/>
      <c r="V1107" s="105"/>
      <c r="W1107" s="54"/>
      <c r="X1107" s="50"/>
      <c r="Y1107" s="50"/>
      <c r="Z1107" s="166"/>
      <c r="AA1107" s="40"/>
      <c r="AB1107" s="685"/>
      <c r="AC1107" s="685"/>
      <c r="AD1107" s="685"/>
      <c r="AE1107" s="685"/>
      <c r="AF1107" s="54"/>
      <c r="AG1107" s="54"/>
      <c r="AH1107" s="54"/>
      <c r="AI1107" s="105"/>
      <c r="AJ1107" s="54"/>
      <c r="AK1107" s="50"/>
      <c r="AL1107" s="50"/>
      <c r="AM1107" s="166"/>
      <c r="AN1107" s="40"/>
      <c r="AO1107" s="685"/>
      <c r="AP1107" s="685"/>
      <c r="AQ1107" s="685"/>
      <c r="AR1107" s="685"/>
      <c r="AS1107" s="54"/>
      <c r="AT1107" s="54"/>
      <c r="AU1107" s="54"/>
      <c r="AV1107" s="105"/>
      <c r="AW1107" s="54"/>
      <c r="AX1107" s="50"/>
      <c r="AY1107" s="50"/>
      <c r="AZ1107" s="166"/>
      <c r="BA1107" s="40"/>
      <c r="BB1107" s="685"/>
      <c r="BC1107" s="685"/>
      <c r="BD1107" s="685"/>
      <c r="BE1107" s="685"/>
      <c r="BF1107" s="54"/>
      <c r="BG1107" s="54"/>
      <c r="BH1107" s="54"/>
      <c r="BI1107" s="105"/>
      <c r="BJ1107" s="54"/>
      <c r="BK1107" s="50"/>
      <c r="BL1107" s="50"/>
      <c r="BM1107" s="166"/>
    </row>
    <row r="1108" spans="1:65" s="12" customFormat="1" ht="17.100000000000001" customHeight="1" x14ac:dyDescent="0.25">
      <c r="A1108" s="40"/>
      <c r="B1108" s="685"/>
      <c r="C1108" s="685"/>
      <c r="D1108" s="685"/>
      <c r="E1108" s="685"/>
      <c r="F1108" s="54"/>
      <c r="G1108" s="54"/>
      <c r="H1108" s="54"/>
      <c r="I1108" s="105"/>
      <c r="J1108" s="54"/>
      <c r="K1108" s="50"/>
      <c r="L1108" s="50"/>
      <c r="M1108" s="166"/>
      <c r="N1108" s="40"/>
      <c r="O1108" s="685"/>
      <c r="P1108" s="685"/>
      <c r="Q1108" s="685"/>
      <c r="R1108" s="685"/>
      <c r="S1108" s="54"/>
      <c r="T1108" s="54"/>
      <c r="U1108" s="54"/>
      <c r="V1108" s="105"/>
      <c r="W1108" s="54"/>
      <c r="X1108" s="50"/>
      <c r="Y1108" s="50"/>
      <c r="Z1108" s="166"/>
      <c r="AA1108" s="40"/>
      <c r="AB1108" s="685"/>
      <c r="AC1108" s="685"/>
      <c r="AD1108" s="685"/>
      <c r="AE1108" s="685"/>
      <c r="AF1108" s="54"/>
      <c r="AG1108" s="54"/>
      <c r="AH1108" s="54"/>
      <c r="AI1108" s="105"/>
      <c r="AJ1108" s="54"/>
      <c r="AK1108" s="50"/>
      <c r="AL1108" s="50"/>
      <c r="AM1108" s="166"/>
      <c r="AN1108" s="40"/>
      <c r="AO1108" s="685"/>
      <c r="AP1108" s="685"/>
      <c r="AQ1108" s="685"/>
      <c r="AR1108" s="685"/>
      <c r="AS1108" s="54"/>
      <c r="AT1108" s="54"/>
      <c r="AU1108" s="54"/>
      <c r="AV1108" s="105"/>
      <c r="AW1108" s="54"/>
      <c r="AX1108" s="50"/>
      <c r="AY1108" s="50"/>
      <c r="AZ1108" s="166"/>
      <c r="BA1108" s="40"/>
      <c r="BB1108" s="685"/>
      <c r="BC1108" s="685"/>
      <c r="BD1108" s="685"/>
      <c r="BE1108" s="685"/>
      <c r="BF1108" s="54"/>
      <c r="BG1108" s="54"/>
      <c r="BH1108" s="54"/>
      <c r="BI1108" s="105"/>
      <c r="BJ1108" s="54"/>
      <c r="BK1108" s="50"/>
      <c r="BL1108" s="50"/>
      <c r="BM1108" s="166"/>
    </row>
    <row r="1109" spans="1:65" s="12" customFormat="1" ht="66" customHeight="1" x14ac:dyDescent="0.25">
      <c r="A1109" s="40"/>
      <c r="B1109" s="685"/>
      <c r="C1109" s="685"/>
      <c r="D1109" s="685"/>
      <c r="E1109" s="685"/>
      <c r="F1109" s="54"/>
      <c r="G1109" s="54"/>
      <c r="H1109" s="54"/>
      <c r="I1109" s="105"/>
      <c r="J1109" s="54"/>
      <c r="K1109" s="50"/>
      <c r="L1109" s="50"/>
      <c r="M1109" s="166"/>
      <c r="N1109" s="40"/>
      <c r="O1109" s="685"/>
      <c r="P1109" s="685"/>
      <c r="Q1109" s="685"/>
      <c r="R1109" s="685"/>
      <c r="S1109" s="54"/>
      <c r="T1109" s="54"/>
      <c r="U1109" s="54"/>
      <c r="V1109" s="105"/>
      <c r="W1109" s="54"/>
      <c r="X1109" s="50"/>
      <c r="Y1109" s="50"/>
      <c r="Z1109" s="166"/>
      <c r="AA1109" s="40"/>
      <c r="AB1109" s="685"/>
      <c r="AC1109" s="685"/>
      <c r="AD1109" s="685"/>
      <c r="AE1109" s="685"/>
      <c r="AF1109" s="54"/>
      <c r="AG1109" s="54"/>
      <c r="AH1109" s="54"/>
      <c r="AI1109" s="105"/>
      <c r="AJ1109" s="54"/>
      <c r="AK1109" s="50"/>
      <c r="AL1109" s="50"/>
      <c r="AM1109" s="166"/>
      <c r="AN1109" s="40"/>
      <c r="AO1109" s="685"/>
      <c r="AP1109" s="685"/>
      <c r="AQ1109" s="685"/>
      <c r="AR1109" s="685"/>
      <c r="AS1109" s="54"/>
      <c r="AT1109" s="54"/>
      <c r="AU1109" s="54"/>
      <c r="AV1109" s="105"/>
      <c r="AW1109" s="54"/>
      <c r="AX1109" s="50"/>
      <c r="AY1109" s="50"/>
      <c r="AZ1109" s="166"/>
      <c r="BA1109" s="40"/>
      <c r="BB1109" s="685"/>
      <c r="BC1109" s="685"/>
      <c r="BD1109" s="685"/>
      <c r="BE1109" s="685"/>
      <c r="BF1109" s="54"/>
      <c r="BG1109" s="54"/>
      <c r="BH1109" s="54"/>
      <c r="BI1109" s="105"/>
      <c r="BJ1109" s="54"/>
      <c r="BK1109" s="50"/>
      <c r="BL1109" s="50"/>
      <c r="BM1109" s="166"/>
    </row>
    <row r="1110" spans="1:65" s="12" customFormat="1" ht="46.5" customHeight="1" x14ac:dyDescent="0.25">
      <c r="A1110" s="40"/>
      <c r="B1110" s="685"/>
      <c r="C1110" s="685"/>
      <c r="D1110" s="685"/>
      <c r="E1110" s="685"/>
      <c r="F1110" s="54"/>
      <c r="G1110" s="54"/>
      <c r="H1110" s="54"/>
      <c r="I1110" s="105"/>
      <c r="J1110" s="54"/>
      <c r="K1110" s="50"/>
      <c r="L1110" s="50"/>
      <c r="M1110" s="166"/>
      <c r="N1110" s="40"/>
      <c r="O1110" s="685"/>
      <c r="P1110" s="685"/>
      <c r="Q1110" s="685"/>
      <c r="R1110" s="685"/>
      <c r="S1110" s="54"/>
      <c r="T1110" s="54"/>
      <c r="U1110" s="54"/>
      <c r="V1110" s="105"/>
      <c r="W1110" s="54"/>
      <c r="X1110" s="50"/>
      <c r="Y1110" s="50"/>
      <c r="Z1110" s="166"/>
      <c r="AA1110" s="40"/>
      <c r="AB1110" s="685"/>
      <c r="AC1110" s="685"/>
      <c r="AD1110" s="685"/>
      <c r="AE1110" s="685"/>
      <c r="AF1110" s="54"/>
      <c r="AG1110" s="54"/>
      <c r="AH1110" s="54"/>
      <c r="AI1110" s="105"/>
      <c r="AJ1110" s="54"/>
      <c r="AK1110" s="50"/>
      <c r="AL1110" s="50"/>
      <c r="AM1110" s="166"/>
      <c r="AN1110" s="40"/>
      <c r="AO1110" s="685"/>
      <c r="AP1110" s="685"/>
      <c r="AQ1110" s="685"/>
      <c r="AR1110" s="685"/>
      <c r="AS1110" s="54"/>
      <c r="AT1110" s="54"/>
      <c r="AU1110" s="54"/>
      <c r="AV1110" s="105"/>
      <c r="AW1110" s="54"/>
      <c r="AX1110" s="50"/>
      <c r="AY1110" s="50"/>
      <c r="AZ1110" s="166"/>
      <c r="BA1110" s="40"/>
      <c r="BB1110" s="685"/>
      <c r="BC1110" s="685"/>
      <c r="BD1110" s="685"/>
      <c r="BE1110" s="685"/>
      <c r="BF1110" s="54"/>
      <c r="BG1110" s="54"/>
      <c r="BH1110" s="54"/>
      <c r="BI1110" s="105"/>
      <c r="BJ1110" s="54"/>
      <c r="BK1110" s="50"/>
      <c r="BL1110" s="50"/>
      <c r="BM1110" s="166"/>
    </row>
    <row r="1111" spans="1:65" s="12" customFormat="1" ht="12.75" customHeight="1" x14ac:dyDescent="0.25">
      <c r="A1111" s="40"/>
      <c r="B1111" s="685"/>
      <c r="C1111" s="685"/>
      <c r="D1111" s="685"/>
      <c r="E1111" s="685"/>
      <c r="F1111" s="54"/>
      <c r="G1111" s="54"/>
      <c r="H1111" s="10"/>
      <c r="I1111" s="125"/>
      <c r="J1111" s="14"/>
      <c r="K1111" s="50"/>
      <c r="L1111" s="50"/>
      <c r="M1111" s="166"/>
      <c r="N1111" s="40"/>
      <c r="O1111" s="685"/>
      <c r="P1111" s="685"/>
      <c r="Q1111" s="685"/>
      <c r="R1111" s="685"/>
      <c r="S1111" s="54"/>
      <c r="T1111" s="54"/>
      <c r="U1111" s="10"/>
      <c r="V1111" s="125"/>
      <c r="W1111" s="14"/>
      <c r="X1111" s="50"/>
      <c r="Y1111" s="50"/>
      <c r="Z1111" s="166"/>
      <c r="AA1111" s="40"/>
      <c r="AB1111" s="685"/>
      <c r="AC1111" s="685"/>
      <c r="AD1111" s="685"/>
      <c r="AE1111" s="685"/>
      <c r="AF1111" s="54"/>
      <c r="AG1111" s="54"/>
      <c r="AH1111" s="10"/>
      <c r="AI1111" s="125"/>
      <c r="AJ1111" s="14"/>
      <c r="AK1111" s="50"/>
      <c r="AL1111" s="50"/>
      <c r="AM1111" s="166"/>
      <c r="AN1111" s="40"/>
      <c r="AO1111" s="685"/>
      <c r="AP1111" s="685"/>
      <c r="AQ1111" s="685"/>
      <c r="AR1111" s="685"/>
      <c r="AS1111" s="54"/>
      <c r="AT1111" s="54"/>
      <c r="AU1111" s="10"/>
      <c r="AV1111" s="125"/>
      <c r="AW1111" s="14"/>
      <c r="AX1111" s="50"/>
      <c r="AY1111" s="50"/>
      <c r="AZ1111" s="166"/>
      <c r="BA1111" s="40"/>
      <c r="BB1111" s="685"/>
      <c r="BC1111" s="685"/>
      <c r="BD1111" s="685"/>
      <c r="BE1111" s="685"/>
      <c r="BF1111" s="54"/>
      <c r="BG1111" s="54"/>
      <c r="BH1111" s="10"/>
      <c r="BI1111" s="125"/>
      <c r="BJ1111" s="14"/>
      <c r="BK1111" s="50"/>
      <c r="BL1111" s="50"/>
      <c r="BM1111" s="166"/>
    </row>
    <row r="1112" spans="1:65" s="40" customFormat="1" ht="13.5" customHeight="1" x14ac:dyDescent="0.25">
      <c r="B1112" s="685"/>
      <c r="C1112" s="685"/>
      <c r="D1112" s="685"/>
      <c r="E1112" s="685"/>
      <c r="F1112" s="54"/>
      <c r="G1112" s="54"/>
      <c r="H1112" s="49"/>
      <c r="I1112" s="49"/>
      <c r="J1112" s="49"/>
      <c r="K1112" s="49"/>
      <c r="L1112" s="50"/>
      <c r="M1112" s="166"/>
      <c r="O1112" s="685"/>
      <c r="P1112" s="685"/>
      <c r="Q1112" s="685"/>
      <c r="R1112" s="685"/>
      <c r="S1112" s="54"/>
      <c r="T1112" s="54"/>
      <c r="U1112" s="49"/>
      <c r="V1112" s="49"/>
      <c r="W1112" s="49"/>
      <c r="X1112" s="49"/>
      <c r="Y1112" s="50"/>
      <c r="Z1112" s="166"/>
      <c r="AB1112" s="685"/>
      <c r="AC1112" s="685"/>
      <c r="AD1112" s="685"/>
      <c r="AE1112" s="685"/>
      <c r="AF1112" s="54"/>
      <c r="AG1112" s="54"/>
      <c r="AH1112" s="49"/>
      <c r="AI1112" s="49"/>
      <c r="AJ1112" s="49"/>
      <c r="AK1112" s="49"/>
      <c r="AL1112" s="50"/>
      <c r="AM1112" s="166"/>
      <c r="AO1112" s="685"/>
      <c r="AP1112" s="685"/>
      <c r="AQ1112" s="685"/>
      <c r="AR1112" s="685"/>
      <c r="AS1112" s="54"/>
      <c r="AT1112" s="54"/>
      <c r="AU1112" s="49"/>
      <c r="AV1112" s="49"/>
      <c r="AW1112" s="49"/>
      <c r="AX1112" s="49"/>
      <c r="AY1112" s="50"/>
      <c r="AZ1112" s="166"/>
      <c r="BB1112" s="685"/>
      <c r="BC1112" s="685"/>
      <c r="BD1112" s="685"/>
      <c r="BE1112" s="685"/>
      <c r="BF1112" s="54"/>
      <c r="BG1112" s="54"/>
      <c r="BH1112" s="49"/>
      <c r="BI1112" s="49"/>
      <c r="BJ1112" s="49"/>
      <c r="BK1112" s="49"/>
      <c r="BL1112" s="50"/>
      <c r="BM1112" s="166"/>
    </row>
    <row r="1113" spans="1:65" s="5" customFormat="1" ht="15.75" x14ac:dyDescent="0.25">
      <c r="A1113" s="40"/>
      <c r="B1113" s="685"/>
      <c r="C1113" s="685"/>
      <c r="D1113" s="685"/>
      <c r="E1113" s="685"/>
      <c r="F1113" s="54"/>
      <c r="G1113" s="54"/>
      <c r="H1113" s="48"/>
      <c r="I1113" s="48"/>
      <c r="K1113" s="764"/>
      <c r="L1113" s="764"/>
      <c r="M1113" s="764"/>
      <c r="N1113" s="40"/>
      <c r="O1113" s="685"/>
      <c r="P1113" s="685"/>
      <c r="Q1113" s="685"/>
      <c r="R1113" s="685"/>
      <c r="S1113" s="54"/>
      <c r="T1113" s="54"/>
      <c r="U1113" s="48"/>
      <c r="V1113" s="48"/>
      <c r="X1113" s="764"/>
      <c r="Y1113" s="764"/>
      <c r="Z1113" s="764"/>
      <c r="AA1113" s="40"/>
      <c r="AB1113" s="685"/>
      <c r="AC1113" s="685"/>
      <c r="AD1113" s="685"/>
      <c r="AE1113" s="685"/>
      <c r="AF1113" s="54"/>
      <c r="AG1113" s="54"/>
      <c r="AH1113" s="48"/>
      <c r="AI1113" s="48"/>
      <c r="AK1113" s="764"/>
      <c r="AL1113" s="764"/>
      <c r="AM1113" s="764"/>
      <c r="AN1113" s="40"/>
      <c r="AO1113" s="685"/>
      <c r="AP1113" s="685"/>
      <c r="AQ1113" s="685"/>
      <c r="AR1113" s="685"/>
      <c r="AS1113" s="54"/>
      <c r="AT1113" s="54"/>
      <c r="AU1113" s="48"/>
      <c r="AV1113" s="48"/>
      <c r="AX1113" s="764"/>
      <c r="AY1113" s="764"/>
      <c r="AZ1113" s="764"/>
      <c r="BA1113" s="40"/>
      <c r="BB1113" s="685"/>
      <c r="BC1113" s="685"/>
      <c r="BD1113" s="685"/>
      <c r="BE1113" s="685"/>
      <c r="BF1113" s="54"/>
      <c r="BG1113" s="54"/>
      <c r="BH1113" s="48"/>
      <c r="BI1113" s="48"/>
      <c r="BK1113" s="764"/>
      <c r="BL1113" s="764"/>
      <c r="BM1113" s="764"/>
    </row>
    <row r="1114" spans="1:65" s="12" customFormat="1" ht="12.75" customHeight="1" x14ac:dyDescent="0.25">
      <c r="A1114" s="40"/>
      <c r="B1114" s="685"/>
      <c r="C1114" s="685"/>
      <c r="D1114" s="685"/>
      <c r="E1114" s="685"/>
      <c r="F1114" s="54"/>
      <c r="G1114" s="54"/>
      <c r="H1114" s="48"/>
      <c r="I1114" s="105"/>
      <c r="J1114" s="54"/>
      <c r="K1114" s="14"/>
      <c r="L1114" s="50"/>
      <c r="M1114" s="166"/>
      <c r="N1114" s="40"/>
      <c r="O1114" s="685"/>
      <c r="P1114" s="685"/>
      <c r="Q1114" s="685"/>
      <c r="R1114" s="685"/>
      <c r="S1114" s="54"/>
      <c r="T1114" s="54"/>
      <c r="U1114" s="48"/>
      <c r="V1114" s="105"/>
      <c r="W1114" s="54"/>
      <c r="X1114" s="14"/>
      <c r="Y1114" s="50"/>
      <c r="Z1114" s="166"/>
      <c r="AA1114" s="40"/>
      <c r="AB1114" s="685"/>
      <c r="AC1114" s="685"/>
      <c r="AD1114" s="685"/>
      <c r="AE1114" s="685"/>
      <c r="AF1114" s="54"/>
      <c r="AG1114" s="54"/>
      <c r="AH1114" s="48"/>
      <c r="AI1114" s="105"/>
      <c r="AJ1114" s="54"/>
      <c r="AK1114" s="14"/>
      <c r="AL1114" s="50"/>
      <c r="AM1114" s="166"/>
      <c r="AN1114" s="40"/>
      <c r="AO1114" s="685"/>
      <c r="AP1114" s="685"/>
      <c r="AQ1114" s="685"/>
      <c r="AR1114" s="685"/>
      <c r="AS1114" s="54"/>
      <c r="AT1114" s="54"/>
      <c r="AU1114" s="48"/>
      <c r="AV1114" s="105"/>
      <c r="AW1114" s="54"/>
      <c r="AX1114" s="14"/>
      <c r="AY1114" s="50"/>
      <c r="AZ1114" s="166"/>
      <c r="BA1114" s="40"/>
      <c r="BB1114" s="685"/>
      <c r="BC1114" s="685"/>
      <c r="BD1114" s="685"/>
      <c r="BE1114" s="685"/>
      <c r="BF1114" s="54"/>
      <c r="BG1114" s="54"/>
      <c r="BH1114" s="48"/>
      <c r="BI1114" s="105"/>
      <c r="BJ1114" s="54"/>
      <c r="BK1114" s="14"/>
      <c r="BL1114" s="50"/>
      <c r="BM1114" s="166"/>
    </row>
    <row r="1115" spans="1:65" s="40" customFormat="1" ht="15" x14ac:dyDescent="0.25">
      <c r="B1115" s="685"/>
      <c r="C1115" s="685"/>
      <c r="D1115" s="685"/>
      <c r="E1115" s="685"/>
      <c r="F1115" s="54"/>
      <c r="G1115" s="54"/>
      <c r="H1115" s="48"/>
      <c r="I1115" s="48"/>
      <c r="J1115" s="48"/>
      <c r="K1115" s="48"/>
      <c r="L1115" s="48"/>
      <c r="M1115" s="48"/>
      <c r="O1115" s="685"/>
      <c r="P1115" s="685"/>
      <c r="Q1115" s="685"/>
      <c r="R1115" s="685"/>
      <c r="S1115" s="54"/>
      <c r="T1115" s="54"/>
      <c r="U1115" s="48"/>
      <c r="V1115" s="48"/>
      <c r="W1115" s="48"/>
      <c r="X1115" s="48"/>
      <c r="Y1115" s="48"/>
      <c r="Z1115" s="48"/>
      <c r="AB1115" s="685"/>
      <c r="AC1115" s="685"/>
      <c r="AD1115" s="685"/>
      <c r="AE1115" s="685"/>
      <c r="AF1115" s="54"/>
      <c r="AG1115" s="54"/>
      <c r="AH1115" s="48"/>
      <c r="AI1115" s="48"/>
      <c r="AJ1115" s="48"/>
      <c r="AK1115" s="48"/>
      <c r="AL1115" s="48"/>
      <c r="AM1115" s="48"/>
      <c r="AO1115" s="685"/>
      <c r="AP1115" s="685"/>
      <c r="AQ1115" s="685"/>
      <c r="AR1115" s="685"/>
      <c r="AS1115" s="54"/>
      <c r="AT1115" s="54"/>
      <c r="AU1115" s="48"/>
      <c r="AV1115" s="48"/>
      <c r="AW1115" s="48"/>
      <c r="AX1115" s="48"/>
      <c r="AY1115" s="48"/>
      <c r="AZ1115" s="48"/>
      <c r="BB1115" s="685"/>
      <c r="BC1115" s="685"/>
      <c r="BD1115" s="685"/>
      <c r="BE1115" s="685"/>
      <c r="BF1115" s="54"/>
      <c r="BG1115" s="54"/>
      <c r="BH1115" s="48"/>
      <c r="BI1115" s="48"/>
      <c r="BJ1115" s="48"/>
      <c r="BK1115" s="48"/>
      <c r="BL1115" s="48"/>
      <c r="BM1115" s="48"/>
    </row>
    <row r="1116" spans="1:65" s="40" customFormat="1" ht="15" x14ac:dyDescent="0.25">
      <c r="B1116" s="685"/>
      <c r="C1116" s="685"/>
      <c r="D1116" s="685"/>
      <c r="E1116" s="685"/>
      <c r="F1116" s="54"/>
      <c r="G1116" s="54"/>
      <c r="H1116" s="48"/>
      <c r="I1116" s="48"/>
      <c r="J1116" s="48"/>
      <c r="K1116" s="48"/>
      <c r="L1116" s="48"/>
      <c r="M1116" s="48"/>
      <c r="O1116" s="685"/>
      <c r="P1116" s="685"/>
      <c r="Q1116" s="685"/>
      <c r="R1116" s="685"/>
      <c r="S1116" s="54"/>
      <c r="T1116" s="54"/>
      <c r="U1116" s="48"/>
      <c r="V1116" s="48"/>
      <c r="W1116" s="48"/>
      <c r="X1116" s="48"/>
      <c r="Y1116" s="48"/>
      <c r="Z1116" s="48"/>
      <c r="AB1116" s="685"/>
      <c r="AC1116" s="685"/>
      <c r="AD1116" s="685"/>
      <c r="AE1116" s="685"/>
      <c r="AF1116" s="54"/>
      <c r="AG1116" s="54"/>
      <c r="AH1116" s="48"/>
      <c r="AI1116" s="48"/>
      <c r="AJ1116" s="48"/>
      <c r="AK1116" s="48"/>
      <c r="AL1116" s="48"/>
      <c r="AM1116" s="48"/>
      <c r="AO1116" s="685"/>
      <c r="AP1116" s="685"/>
      <c r="AQ1116" s="685"/>
      <c r="AR1116" s="685"/>
      <c r="AS1116" s="54"/>
      <c r="AT1116" s="54"/>
      <c r="AU1116" s="48"/>
      <c r="AV1116" s="48"/>
      <c r="AW1116" s="48"/>
      <c r="AX1116" s="48"/>
      <c r="AY1116" s="48"/>
      <c r="AZ1116" s="48"/>
      <c r="BB1116" s="685"/>
      <c r="BC1116" s="685"/>
      <c r="BD1116" s="685"/>
      <c r="BE1116" s="685"/>
      <c r="BF1116" s="54"/>
      <c r="BG1116" s="54"/>
      <c r="BH1116" s="48"/>
      <c r="BI1116" s="48"/>
      <c r="BJ1116" s="48"/>
      <c r="BK1116" s="48"/>
      <c r="BL1116" s="48"/>
      <c r="BM1116" s="48"/>
    </row>
    <row r="1117" spans="1:65" s="40" customFormat="1" ht="15" x14ac:dyDescent="0.25">
      <c r="B1117" s="685"/>
      <c r="C1117" s="685"/>
      <c r="D1117" s="685"/>
      <c r="E1117" s="685"/>
      <c r="F1117" s="54"/>
      <c r="G1117" s="54"/>
      <c r="H1117" s="48"/>
      <c r="I1117" s="48"/>
      <c r="J1117" s="48"/>
      <c r="K1117" s="48"/>
      <c r="L1117" s="48"/>
      <c r="M1117" s="48"/>
      <c r="O1117" s="685"/>
      <c r="P1117" s="685"/>
      <c r="Q1117" s="685"/>
      <c r="R1117" s="685"/>
      <c r="S1117" s="54"/>
      <c r="T1117" s="54"/>
      <c r="U1117" s="48"/>
      <c r="V1117" s="48"/>
      <c r="W1117" s="48"/>
      <c r="X1117" s="48"/>
      <c r="Y1117" s="48"/>
      <c r="Z1117" s="48"/>
      <c r="AB1117" s="685"/>
      <c r="AC1117" s="685"/>
      <c r="AD1117" s="685"/>
      <c r="AE1117" s="685"/>
      <c r="AF1117" s="54"/>
      <c r="AG1117" s="54"/>
      <c r="AH1117" s="48"/>
      <c r="AI1117" s="48"/>
      <c r="AJ1117" s="48"/>
      <c r="AK1117" s="48"/>
      <c r="AL1117" s="48"/>
      <c r="AM1117" s="48"/>
      <c r="AO1117" s="685"/>
      <c r="AP1117" s="685"/>
      <c r="AQ1117" s="685"/>
      <c r="AR1117" s="685"/>
      <c r="AS1117" s="54"/>
      <c r="AT1117" s="54"/>
      <c r="AU1117" s="48"/>
      <c r="AV1117" s="48"/>
      <c r="AW1117" s="48"/>
      <c r="AX1117" s="48"/>
      <c r="AY1117" s="48"/>
      <c r="AZ1117" s="48"/>
      <c r="BB1117" s="685"/>
      <c r="BC1117" s="685"/>
      <c r="BD1117" s="685"/>
      <c r="BE1117" s="685"/>
      <c r="BF1117" s="54"/>
      <c r="BG1117" s="54"/>
      <c r="BH1117" s="48"/>
      <c r="BI1117" s="48"/>
      <c r="BJ1117" s="48"/>
      <c r="BK1117" s="48"/>
      <c r="BL1117" s="48"/>
      <c r="BM1117" s="48"/>
    </row>
    <row r="1118" spans="1:65" s="5" customFormat="1" ht="15" x14ac:dyDescent="0.25">
      <c r="A1118" s="40"/>
      <c r="B1118" s="685"/>
      <c r="C1118" s="685"/>
      <c r="D1118" s="685"/>
      <c r="E1118" s="685"/>
      <c r="F1118" s="54"/>
      <c r="G1118" s="54"/>
      <c r="H1118" s="24"/>
      <c r="I1118" s="98"/>
      <c r="K1118" s="130"/>
      <c r="L1118" s="51"/>
      <c r="M1118" s="59"/>
      <c r="N1118" s="40"/>
      <c r="O1118" s="685"/>
      <c r="P1118" s="685"/>
      <c r="Q1118" s="685"/>
      <c r="R1118" s="685"/>
      <c r="S1118" s="54"/>
      <c r="T1118" s="54"/>
      <c r="U1118" s="24"/>
      <c r="V1118" s="98"/>
      <c r="X1118" s="130"/>
      <c r="Y1118" s="51"/>
      <c r="Z1118" s="59"/>
      <c r="AA1118" s="40"/>
      <c r="AB1118" s="685"/>
      <c r="AC1118" s="685"/>
      <c r="AD1118" s="685"/>
      <c r="AE1118" s="685"/>
      <c r="AF1118" s="54"/>
      <c r="AG1118" s="54"/>
      <c r="AH1118" s="24"/>
      <c r="AI1118" s="98"/>
      <c r="AK1118" s="130"/>
      <c r="AL1118" s="51"/>
      <c r="AM1118" s="59"/>
      <c r="AN1118" s="40"/>
      <c r="AO1118" s="685"/>
      <c r="AP1118" s="685"/>
      <c r="AQ1118" s="685"/>
      <c r="AR1118" s="685"/>
      <c r="AS1118" s="54"/>
      <c r="AT1118" s="54"/>
      <c r="AU1118" s="24"/>
      <c r="AV1118" s="98"/>
      <c r="AX1118" s="130"/>
      <c r="AY1118" s="51"/>
      <c r="AZ1118" s="59"/>
      <c r="BA1118" s="40"/>
      <c r="BB1118" s="685"/>
      <c r="BC1118" s="685"/>
      <c r="BD1118" s="685"/>
      <c r="BE1118" s="685"/>
      <c r="BF1118" s="54"/>
      <c r="BG1118" s="54"/>
      <c r="BH1118" s="24"/>
      <c r="BI1118" s="98"/>
      <c r="BK1118" s="130"/>
      <c r="BL1118" s="51"/>
      <c r="BM1118" s="59"/>
    </row>
    <row r="1119" spans="1:65" s="5" customFormat="1" ht="15" x14ac:dyDescent="0.25">
      <c r="A1119" s="40"/>
      <c r="B1119" s="685"/>
      <c r="C1119" s="685"/>
      <c r="D1119" s="685"/>
      <c r="E1119" s="685"/>
      <c r="F1119" s="54"/>
      <c r="G1119" s="54"/>
      <c r="H1119" s="24"/>
      <c r="I1119" s="98"/>
      <c r="K1119" s="130"/>
      <c r="L1119" s="51"/>
      <c r="M1119" s="59"/>
      <c r="N1119" s="40"/>
      <c r="O1119" s="685"/>
      <c r="P1119" s="685"/>
      <c r="Q1119" s="685"/>
      <c r="R1119" s="685"/>
      <c r="S1119" s="54"/>
      <c r="T1119" s="54"/>
      <c r="U1119" s="24"/>
      <c r="V1119" s="98"/>
      <c r="X1119" s="130"/>
      <c r="Y1119" s="51"/>
      <c r="Z1119" s="59"/>
      <c r="AA1119" s="40"/>
      <c r="AB1119" s="685"/>
      <c r="AC1119" s="685"/>
      <c r="AD1119" s="685"/>
      <c r="AE1119" s="685"/>
      <c r="AF1119" s="54"/>
      <c r="AG1119" s="54"/>
      <c r="AH1119" s="24"/>
      <c r="AI1119" s="98"/>
      <c r="AK1119" s="130"/>
      <c r="AL1119" s="51"/>
      <c r="AM1119" s="59"/>
      <c r="AN1119" s="40"/>
      <c r="AO1119" s="685"/>
      <c r="AP1119" s="685"/>
      <c r="AQ1119" s="685"/>
      <c r="AR1119" s="685"/>
      <c r="AS1119" s="54"/>
      <c r="AT1119" s="54"/>
      <c r="AU1119" s="24"/>
      <c r="AV1119" s="98"/>
      <c r="AX1119" s="130"/>
      <c r="AY1119" s="51"/>
      <c r="AZ1119" s="59"/>
      <c r="BA1119" s="40"/>
      <c r="BB1119" s="685"/>
      <c r="BC1119" s="685"/>
      <c r="BD1119" s="685"/>
      <c r="BE1119" s="685"/>
      <c r="BF1119" s="54"/>
      <c r="BG1119" s="54"/>
      <c r="BH1119" s="24"/>
      <c r="BI1119" s="98"/>
      <c r="BK1119" s="130"/>
      <c r="BL1119" s="51"/>
      <c r="BM1119" s="59"/>
    </row>
    <row r="1120" spans="1:65" s="5" customFormat="1" ht="15" x14ac:dyDescent="0.25">
      <c r="A1120" s="40"/>
      <c r="B1120" s="685"/>
      <c r="C1120" s="685"/>
      <c r="D1120" s="685"/>
      <c r="E1120" s="685"/>
      <c r="F1120" s="54"/>
      <c r="G1120" s="54"/>
      <c r="H1120" s="24"/>
      <c r="I1120" s="24"/>
      <c r="J1120" s="24"/>
      <c r="K1120" s="24"/>
      <c r="L1120" s="24"/>
      <c r="M1120" s="24"/>
      <c r="N1120" s="40"/>
      <c r="O1120" s="685"/>
      <c r="P1120" s="685"/>
      <c r="Q1120" s="685"/>
      <c r="R1120" s="685"/>
      <c r="S1120" s="54"/>
      <c r="T1120" s="54"/>
      <c r="U1120" s="24"/>
      <c r="V1120" s="24"/>
      <c r="W1120" s="24"/>
      <c r="X1120" s="24"/>
      <c r="Y1120" s="24"/>
      <c r="Z1120" s="24"/>
      <c r="AA1120" s="40"/>
      <c r="AB1120" s="685"/>
      <c r="AC1120" s="685"/>
      <c r="AD1120" s="685"/>
      <c r="AE1120" s="685"/>
      <c r="AF1120" s="54"/>
      <c r="AG1120" s="54"/>
      <c r="AH1120" s="24"/>
      <c r="AI1120" s="24"/>
      <c r="AJ1120" s="24"/>
      <c r="AK1120" s="24"/>
      <c r="AL1120" s="24"/>
      <c r="AM1120" s="24"/>
      <c r="AN1120" s="40"/>
      <c r="AO1120" s="685"/>
      <c r="AP1120" s="685"/>
      <c r="AQ1120" s="685"/>
      <c r="AR1120" s="685"/>
      <c r="AS1120" s="54"/>
      <c r="AT1120" s="54"/>
      <c r="AU1120" s="24"/>
      <c r="AV1120" s="24"/>
      <c r="AW1120" s="24"/>
      <c r="AX1120" s="24"/>
      <c r="AY1120" s="24"/>
      <c r="AZ1120" s="24"/>
      <c r="BA1120" s="40"/>
      <c r="BB1120" s="685"/>
      <c r="BC1120" s="685"/>
      <c r="BD1120" s="685"/>
      <c r="BE1120" s="685"/>
      <c r="BF1120" s="54"/>
      <c r="BG1120" s="54"/>
      <c r="BH1120" s="24"/>
      <c r="BI1120" s="24"/>
      <c r="BJ1120" s="24"/>
      <c r="BK1120" s="24"/>
      <c r="BL1120" s="24"/>
      <c r="BM1120" s="24"/>
    </row>
    <row r="1121" spans="1:65" s="5" customFormat="1" ht="15" x14ac:dyDescent="0.25">
      <c r="A1121" s="40"/>
      <c r="B1121" s="685"/>
      <c r="C1121" s="685"/>
      <c r="D1121" s="685"/>
      <c r="E1121" s="685"/>
      <c r="F1121" s="54"/>
      <c r="G1121" s="54"/>
      <c r="H1121" s="24"/>
      <c r="I1121" s="684"/>
      <c r="J1121" s="684"/>
      <c r="K1121" s="684"/>
      <c r="L1121" s="699"/>
      <c r="M1121" s="699"/>
      <c r="N1121" s="40"/>
      <c r="O1121" s="685"/>
      <c r="P1121" s="685"/>
      <c r="Q1121" s="685"/>
      <c r="R1121" s="685"/>
      <c r="S1121" s="54"/>
      <c r="T1121" s="54"/>
      <c r="U1121" s="24"/>
      <c r="V1121" s="684"/>
      <c r="W1121" s="684"/>
      <c r="X1121" s="684"/>
      <c r="Y1121" s="699"/>
      <c r="Z1121" s="699"/>
      <c r="AA1121" s="40"/>
      <c r="AB1121" s="685"/>
      <c r="AC1121" s="685"/>
      <c r="AD1121" s="685"/>
      <c r="AE1121" s="685"/>
      <c r="AF1121" s="54"/>
      <c r="AG1121" s="54"/>
      <c r="AH1121" s="24"/>
      <c r="AI1121" s="684"/>
      <c r="AJ1121" s="684"/>
      <c r="AK1121" s="684"/>
      <c r="AL1121" s="699"/>
      <c r="AM1121" s="699"/>
      <c r="AN1121" s="40"/>
      <c r="AO1121" s="685"/>
      <c r="AP1121" s="685"/>
      <c r="AQ1121" s="685"/>
      <c r="AR1121" s="685"/>
      <c r="AS1121" s="54"/>
      <c r="AT1121" s="54"/>
      <c r="AU1121" s="24"/>
      <c r="AV1121" s="684"/>
      <c r="AW1121" s="684"/>
      <c r="AX1121" s="684"/>
      <c r="AY1121" s="699"/>
      <c r="AZ1121" s="699"/>
      <c r="BA1121" s="40"/>
      <c r="BB1121" s="685"/>
      <c r="BC1121" s="685"/>
      <c r="BD1121" s="685"/>
      <c r="BE1121" s="685"/>
      <c r="BF1121" s="54"/>
      <c r="BG1121" s="54"/>
      <c r="BH1121" s="24"/>
      <c r="BI1121" s="684"/>
      <c r="BJ1121" s="684"/>
      <c r="BK1121" s="684"/>
      <c r="BL1121" s="699"/>
      <c r="BM1121" s="699"/>
    </row>
    <row r="1122" spans="1:65" s="5" customFormat="1" ht="15" x14ac:dyDescent="0.25">
      <c r="A1122" s="40"/>
      <c r="B1122" s="685"/>
      <c r="C1122" s="685"/>
      <c r="D1122" s="685"/>
      <c r="E1122" s="685"/>
      <c r="F1122" s="54"/>
      <c r="G1122" s="54"/>
      <c r="H1122" s="24"/>
      <c r="I1122" s="684"/>
      <c r="J1122" s="684"/>
      <c r="K1122" s="684"/>
      <c r="L1122" s="699"/>
      <c r="M1122" s="699"/>
      <c r="N1122" s="40"/>
      <c r="O1122" s="685"/>
      <c r="P1122" s="685"/>
      <c r="Q1122" s="685"/>
      <c r="R1122" s="685"/>
      <c r="S1122" s="54"/>
      <c r="T1122" s="54"/>
      <c r="U1122" s="24"/>
      <c r="V1122" s="684"/>
      <c r="W1122" s="684"/>
      <c r="X1122" s="684"/>
      <c r="Y1122" s="699"/>
      <c r="Z1122" s="699"/>
      <c r="AA1122" s="40"/>
      <c r="AB1122" s="685"/>
      <c r="AC1122" s="685"/>
      <c r="AD1122" s="685"/>
      <c r="AE1122" s="685"/>
      <c r="AF1122" s="54"/>
      <c r="AG1122" s="54"/>
      <c r="AH1122" s="24"/>
      <c r="AI1122" s="684"/>
      <c r="AJ1122" s="684"/>
      <c r="AK1122" s="684"/>
      <c r="AL1122" s="699"/>
      <c r="AM1122" s="699"/>
      <c r="AN1122" s="40"/>
      <c r="AO1122" s="685"/>
      <c r="AP1122" s="685"/>
      <c r="AQ1122" s="685"/>
      <c r="AR1122" s="685"/>
      <c r="AS1122" s="54"/>
      <c r="AT1122" s="54"/>
      <c r="AU1122" s="24"/>
      <c r="AV1122" s="684"/>
      <c r="AW1122" s="684"/>
      <c r="AX1122" s="684"/>
      <c r="AY1122" s="699"/>
      <c r="AZ1122" s="699"/>
      <c r="BA1122" s="40"/>
      <c r="BB1122" s="685"/>
      <c r="BC1122" s="685"/>
      <c r="BD1122" s="685"/>
      <c r="BE1122" s="685"/>
      <c r="BF1122" s="54"/>
      <c r="BG1122" s="54"/>
      <c r="BH1122" s="24"/>
      <c r="BI1122" s="684"/>
      <c r="BJ1122" s="684"/>
      <c r="BK1122" s="684"/>
      <c r="BL1122" s="699"/>
      <c r="BM1122" s="699"/>
    </row>
    <row r="1123" spans="1:65" s="5" customFormat="1" ht="15" customHeight="1" x14ac:dyDescent="0.25">
      <c r="A1123" s="40"/>
      <c r="B1123" s="686"/>
      <c r="C1123" s="686"/>
      <c r="D1123" s="686"/>
      <c r="E1123" s="686"/>
      <c r="F1123" s="42"/>
      <c r="G1123" s="42"/>
      <c r="H1123" s="681"/>
      <c r="I1123" s="681"/>
      <c r="J1123" s="681"/>
      <c r="K1123" s="681"/>
      <c r="L1123" s="681"/>
      <c r="M1123" s="681"/>
      <c r="N1123" s="40"/>
      <c r="O1123" s="686"/>
      <c r="P1123" s="686"/>
      <c r="Q1123" s="686"/>
      <c r="R1123" s="686"/>
      <c r="S1123" s="42"/>
      <c r="T1123" s="42"/>
      <c r="U1123" s="681"/>
      <c r="V1123" s="681"/>
      <c r="W1123" s="681"/>
      <c r="X1123" s="681"/>
      <c r="Y1123" s="681"/>
      <c r="Z1123" s="681"/>
      <c r="AA1123" s="40"/>
      <c r="AB1123" s="686"/>
      <c r="AC1123" s="686"/>
      <c r="AD1123" s="686"/>
      <c r="AE1123" s="686"/>
      <c r="AF1123" s="42"/>
      <c r="AG1123" s="42"/>
      <c r="AH1123" s="681"/>
      <c r="AI1123" s="681"/>
      <c r="AJ1123" s="681"/>
      <c r="AK1123" s="681"/>
      <c r="AL1123" s="681"/>
      <c r="AM1123" s="681"/>
      <c r="AN1123" s="40"/>
      <c r="AO1123" s="686"/>
      <c r="AP1123" s="686"/>
      <c r="AQ1123" s="686"/>
      <c r="AR1123" s="686"/>
      <c r="AS1123" s="42"/>
      <c r="AT1123" s="42"/>
      <c r="AU1123" s="681"/>
      <c r="AV1123" s="681"/>
      <c r="AW1123" s="681"/>
      <c r="AX1123" s="681"/>
      <c r="AY1123" s="681"/>
      <c r="AZ1123" s="681"/>
      <c r="BA1123" s="40"/>
      <c r="BB1123" s="686"/>
      <c r="BC1123" s="686"/>
      <c r="BD1123" s="686"/>
      <c r="BE1123" s="686"/>
      <c r="BF1123" s="42"/>
      <c r="BG1123" s="42"/>
      <c r="BH1123" s="681"/>
      <c r="BI1123" s="681"/>
      <c r="BJ1123" s="681"/>
      <c r="BK1123" s="681"/>
      <c r="BL1123" s="681"/>
      <c r="BM1123" s="681"/>
    </row>
    <row r="1124" spans="1:65" s="5" customFormat="1" ht="15" customHeight="1" x14ac:dyDescent="0.25">
      <c r="A1124" s="40"/>
      <c r="B1124" s="686"/>
      <c r="C1124" s="686"/>
      <c r="D1124" s="686"/>
      <c r="E1124" s="686"/>
      <c r="F1124" s="42"/>
      <c r="G1124" s="42"/>
      <c r="H1124" s="681"/>
      <c r="I1124" s="681"/>
      <c r="J1124" s="681"/>
      <c r="K1124" s="681"/>
      <c r="L1124" s="681"/>
      <c r="M1124" s="681"/>
      <c r="N1124" s="40"/>
      <c r="O1124" s="686"/>
      <c r="P1124" s="686"/>
      <c r="Q1124" s="686"/>
      <c r="R1124" s="686"/>
      <c r="S1124" s="42"/>
      <c r="T1124" s="42"/>
      <c r="U1124" s="681"/>
      <c r="V1124" s="681"/>
      <c r="W1124" s="681"/>
      <c r="X1124" s="681"/>
      <c r="Y1124" s="681"/>
      <c r="Z1124" s="681"/>
      <c r="AA1124" s="40"/>
      <c r="AB1124" s="686"/>
      <c r="AC1124" s="686"/>
      <c r="AD1124" s="686"/>
      <c r="AE1124" s="686"/>
      <c r="AF1124" s="42"/>
      <c r="AG1124" s="42"/>
      <c r="AH1124" s="681"/>
      <c r="AI1124" s="681"/>
      <c r="AJ1124" s="681"/>
      <c r="AK1124" s="681"/>
      <c r="AL1124" s="681"/>
      <c r="AM1124" s="681"/>
      <c r="AN1124" s="40"/>
      <c r="AO1124" s="686"/>
      <c r="AP1124" s="686"/>
      <c r="AQ1124" s="686"/>
      <c r="AR1124" s="686"/>
      <c r="AS1124" s="42"/>
      <c r="AT1124" s="42"/>
      <c r="AU1124" s="681"/>
      <c r="AV1124" s="681"/>
      <c r="AW1124" s="681"/>
      <c r="AX1124" s="681"/>
      <c r="AY1124" s="681"/>
      <c r="AZ1124" s="681"/>
      <c r="BA1124" s="40"/>
      <c r="BB1124" s="686"/>
      <c r="BC1124" s="686"/>
      <c r="BD1124" s="686"/>
      <c r="BE1124" s="686"/>
      <c r="BF1124" s="42"/>
      <c r="BG1124" s="42"/>
      <c r="BH1124" s="681"/>
      <c r="BI1124" s="681"/>
      <c r="BJ1124" s="681"/>
      <c r="BK1124" s="681"/>
      <c r="BL1124" s="681"/>
      <c r="BM1124" s="681"/>
    </row>
    <row r="1125" spans="1:65" s="5" customFormat="1" ht="15" customHeight="1" x14ac:dyDescent="0.25">
      <c r="A1125" s="40"/>
      <c r="B1125" s="49"/>
      <c r="C1125" s="49"/>
      <c r="D1125" s="49"/>
      <c r="E1125" s="49"/>
      <c r="F1125" s="9"/>
      <c r="G1125" s="9"/>
      <c r="H1125" s="681"/>
      <c r="I1125" s="681"/>
      <c r="J1125" s="681"/>
      <c r="K1125" s="681"/>
      <c r="L1125" s="681"/>
      <c r="M1125" s="681"/>
      <c r="N1125" s="40"/>
      <c r="O1125" s="49"/>
      <c r="P1125" s="49"/>
      <c r="Q1125" s="49"/>
      <c r="R1125" s="49"/>
      <c r="S1125" s="9"/>
      <c r="T1125" s="9"/>
      <c r="U1125" s="681"/>
      <c r="V1125" s="681"/>
      <c r="W1125" s="681"/>
      <c r="X1125" s="681"/>
      <c r="Y1125" s="681"/>
      <c r="Z1125" s="681"/>
      <c r="AA1125" s="40"/>
      <c r="AB1125" s="49"/>
      <c r="AC1125" s="49"/>
      <c r="AD1125" s="49"/>
      <c r="AE1125" s="49"/>
      <c r="AF1125" s="9"/>
      <c r="AG1125" s="9"/>
      <c r="AH1125" s="681"/>
      <c r="AI1125" s="681"/>
      <c r="AJ1125" s="681"/>
      <c r="AK1125" s="681"/>
      <c r="AL1125" s="681"/>
      <c r="AM1125" s="681"/>
      <c r="AN1125" s="40"/>
      <c r="AO1125" s="49"/>
      <c r="AP1125" s="49"/>
      <c r="AQ1125" s="49"/>
      <c r="AR1125" s="49"/>
      <c r="AS1125" s="9"/>
      <c r="AT1125" s="9"/>
      <c r="AU1125" s="681"/>
      <c r="AV1125" s="681"/>
      <c r="AW1125" s="681"/>
      <c r="AX1125" s="681"/>
      <c r="AY1125" s="681"/>
      <c r="AZ1125" s="681"/>
      <c r="BA1125" s="40"/>
      <c r="BB1125" s="49"/>
      <c r="BC1125" s="49"/>
      <c r="BD1125" s="49"/>
      <c r="BE1125" s="49"/>
      <c r="BF1125" s="9"/>
      <c r="BG1125" s="9"/>
      <c r="BH1125" s="681"/>
      <c r="BI1125" s="681"/>
      <c r="BJ1125" s="681"/>
      <c r="BK1125" s="681"/>
      <c r="BL1125" s="681"/>
      <c r="BM1125" s="681"/>
    </row>
    <row r="1126" spans="1:65" s="5" customFormat="1" ht="15" customHeight="1" x14ac:dyDescent="0.25">
      <c r="A1126" s="40"/>
      <c r="B1126" s="49"/>
      <c r="C1126" s="49"/>
      <c r="D1126" s="49"/>
      <c r="E1126" s="49"/>
      <c r="F1126" s="49"/>
      <c r="G1126" s="49"/>
      <c r="H1126" s="681"/>
      <c r="I1126" s="681"/>
      <c r="J1126" s="681"/>
      <c r="K1126" s="681"/>
      <c r="L1126" s="681"/>
      <c r="M1126" s="681"/>
      <c r="N1126" s="40"/>
      <c r="O1126" s="49"/>
      <c r="P1126" s="49"/>
      <c r="Q1126" s="49"/>
      <c r="R1126" s="49"/>
      <c r="S1126" s="49"/>
      <c r="T1126" s="49"/>
      <c r="U1126" s="681"/>
      <c r="V1126" s="681"/>
      <c r="W1126" s="681"/>
      <c r="X1126" s="681"/>
      <c r="Y1126" s="681"/>
      <c r="Z1126" s="681"/>
      <c r="AA1126" s="40"/>
      <c r="AB1126" s="49"/>
      <c r="AC1126" s="49"/>
      <c r="AD1126" s="49"/>
      <c r="AE1126" s="49"/>
      <c r="AF1126" s="49"/>
      <c r="AG1126" s="49"/>
      <c r="AH1126" s="681"/>
      <c r="AI1126" s="681"/>
      <c r="AJ1126" s="681"/>
      <c r="AK1126" s="681"/>
      <c r="AL1126" s="681"/>
      <c r="AM1126" s="681"/>
      <c r="AN1126" s="40"/>
      <c r="AO1126" s="49"/>
      <c r="AP1126" s="49"/>
      <c r="AQ1126" s="49"/>
      <c r="AR1126" s="49"/>
      <c r="AS1126" s="49"/>
      <c r="AT1126" s="49"/>
      <c r="AU1126" s="681"/>
      <c r="AV1126" s="681"/>
      <c r="AW1126" s="681"/>
      <c r="AX1126" s="681"/>
      <c r="AY1126" s="681"/>
      <c r="AZ1126" s="681"/>
      <c r="BA1126" s="40"/>
      <c r="BB1126" s="49"/>
      <c r="BC1126" s="49"/>
      <c r="BD1126" s="49"/>
      <c r="BE1126" s="49"/>
      <c r="BF1126" s="49"/>
      <c r="BG1126" s="49"/>
      <c r="BH1126" s="681"/>
      <c r="BI1126" s="681"/>
      <c r="BJ1126" s="681"/>
      <c r="BK1126" s="681"/>
      <c r="BL1126" s="681"/>
      <c r="BM1126" s="681"/>
    </row>
    <row r="1127" spans="1:65" s="5" customFormat="1" ht="14.25" x14ac:dyDescent="0.2">
      <c r="B1127" s="48"/>
      <c r="C1127" s="48"/>
      <c r="D1127" s="48"/>
      <c r="E1127" s="48"/>
      <c r="F1127" s="48"/>
      <c r="G1127" s="48"/>
      <c r="H1127" s="24"/>
      <c r="I1127" s="58"/>
      <c r="J1127" s="24"/>
      <c r="K1127" s="51"/>
      <c r="L1127" s="51"/>
      <c r="M1127" s="59"/>
      <c r="O1127" s="48"/>
      <c r="P1127" s="48"/>
      <c r="Q1127" s="48"/>
      <c r="R1127" s="48"/>
      <c r="S1127" s="48"/>
      <c r="T1127" s="48"/>
      <c r="U1127" s="24"/>
      <c r="V1127" s="58"/>
      <c r="W1127" s="24"/>
      <c r="X1127" s="51"/>
      <c r="Y1127" s="51"/>
      <c r="Z1127" s="59"/>
      <c r="AB1127" s="48"/>
      <c r="AC1127" s="48"/>
      <c r="AD1127" s="48"/>
      <c r="AE1127" s="48"/>
      <c r="AF1127" s="48"/>
      <c r="AG1127" s="48"/>
      <c r="AH1127" s="24"/>
      <c r="AI1127" s="58"/>
      <c r="AJ1127" s="24"/>
      <c r="AK1127" s="51"/>
      <c r="AL1127" s="51"/>
      <c r="AM1127" s="59"/>
      <c r="AO1127" s="48"/>
      <c r="AP1127" s="48"/>
      <c r="AQ1127" s="48"/>
      <c r="AR1127" s="48"/>
      <c r="AS1127" s="48"/>
      <c r="AT1127" s="48"/>
      <c r="AU1127" s="24"/>
      <c r="AV1127" s="58"/>
      <c r="AW1127" s="24"/>
      <c r="AX1127" s="51"/>
      <c r="AY1127" s="51"/>
      <c r="AZ1127" s="59"/>
      <c r="BB1127" s="48"/>
      <c r="BC1127" s="48"/>
      <c r="BD1127" s="48"/>
      <c r="BE1127" s="48"/>
      <c r="BF1127" s="48"/>
      <c r="BG1127" s="48"/>
      <c r="BH1127" s="24"/>
      <c r="BI1127" s="58"/>
      <c r="BJ1127" s="24"/>
      <c r="BK1127" s="51"/>
      <c r="BL1127" s="51"/>
      <c r="BM1127" s="59"/>
    </row>
    <row r="1128" spans="1:65" s="5" customFormat="1" ht="14.25" x14ac:dyDescent="0.2">
      <c r="B1128" s="48"/>
      <c r="C1128" s="48"/>
      <c r="D1128" s="48"/>
      <c r="E1128" s="48"/>
      <c r="F1128" s="48"/>
      <c r="G1128" s="48"/>
      <c r="H1128" s="24"/>
      <c r="I1128" s="98"/>
      <c r="K1128" s="130"/>
      <c r="L1128" s="51"/>
      <c r="M1128" s="59"/>
      <c r="O1128" s="48"/>
      <c r="P1128" s="48"/>
      <c r="Q1128" s="48"/>
      <c r="R1128" s="48"/>
      <c r="S1128" s="48"/>
      <c r="T1128" s="48"/>
      <c r="U1128" s="24"/>
      <c r="V1128" s="98"/>
      <c r="X1128" s="130"/>
      <c r="Y1128" s="51"/>
      <c r="Z1128" s="59"/>
      <c r="AB1128" s="48"/>
      <c r="AC1128" s="48"/>
      <c r="AD1128" s="48"/>
      <c r="AE1128" s="48"/>
      <c r="AF1128" s="48"/>
      <c r="AG1128" s="48"/>
      <c r="AH1128" s="24"/>
      <c r="AI1128" s="98"/>
      <c r="AK1128" s="130"/>
      <c r="AL1128" s="51"/>
      <c r="AM1128" s="59"/>
      <c r="AO1128" s="48"/>
      <c r="AP1128" s="48"/>
      <c r="AQ1128" s="48"/>
      <c r="AR1128" s="48"/>
      <c r="AS1128" s="48"/>
      <c r="AT1128" s="48"/>
      <c r="AU1128" s="24"/>
      <c r="AV1128" s="98"/>
      <c r="AX1128" s="130"/>
      <c r="AY1128" s="51"/>
      <c r="AZ1128" s="59"/>
      <c r="BB1128" s="48"/>
      <c r="BC1128" s="48"/>
      <c r="BD1128" s="48"/>
      <c r="BE1128" s="48"/>
      <c r="BF1128" s="48"/>
      <c r="BG1128" s="48"/>
      <c r="BH1128" s="24"/>
      <c r="BI1128" s="98"/>
      <c r="BK1128" s="130"/>
      <c r="BL1128" s="51"/>
      <c r="BM1128" s="59"/>
    </row>
    <row r="1129" spans="1:65" s="5" customFormat="1" ht="12.75" customHeight="1" x14ac:dyDescent="0.25">
      <c r="A1129" s="43"/>
      <c r="B1129" s="48"/>
      <c r="C1129" s="48"/>
      <c r="D1129" s="48"/>
      <c r="E1129" s="48"/>
      <c r="F1129" s="48"/>
      <c r="G1129" s="48"/>
      <c r="H1129" s="24"/>
      <c r="I1129" s="24"/>
      <c r="J1129" s="24"/>
      <c r="K1129" s="24"/>
      <c r="L1129" s="24"/>
      <c r="M1129" s="24"/>
      <c r="N1129" s="43"/>
      <c r="O1129" s="48"/>
      <c r="P1129" s="48"/>
      <c r="Q1129" s="48"/>
      <c r="R1129" s="48"/>
      <c r="S1129" s="48"/>
      <c r="T1129" s="48"/>
      <c r="U1129" s="24"/>
      <c r="V1129" s="24"/>
      <c r="W1129" s="24"/>
      <c r="X1129" s="24"/>
      <c r="Y1129" s="24"/>
      <c r="Z1129" s="24"/>
      <c r="AA1129" s="43"/>
      <c r="AB1129" s="48"/>
      <c r="AC1129" s="48"/>
      <c r="AD1129" s="48"/>
      <c r="AE1129" s="48"/>
      <c r="AF1129" s="48"/>
      <c r="AG1129" s="48"/>
      <c r="AH1129" s="24"/>
      <c r="AI1129" s="24"/>
      <c r="AJ1129" s="24"/>
      <c r="AK1129" s="24"/>
      <c r="AL1129" s="24"/>
      <c r="AM1129" s="24"/>
      <c r="AN1129" s="43"/>
      <c r="AO1129" s="48"/>
      <c r="AP1129" s="48"/>
      <c r="AQ1129" s="48"/>
      <c r="AR1129" s="48"/>
      <c r="AS1129" s="48"/>
      <c r="AT1129" s="48"/>
      <c r="AU1129" s="24"/>
      <c r="AV1129" s="24"/>
      <c r="AW1129" s="24"/>
      <c r="AX1129" s="24"/>
      <c r="AY1129" s="24"/>
      <c r="AZ1129" s="24"/>
      <c r="BA1129" s="43"/>
      <c r="BB1129" s="48"/>
      <c r="BC1129" s="48"/>
      <c r="BD1129" s="48"/>
      <c r="BE1129" s="48"/>
      <c r="BF1129" s="48"/>
      <c r="BG1129" s="48"/>
      <c r="BH1129" s="24"/>
      <c r="BI1129" s="24"/>
      <c r="BJ1129" s="24"/>
      <c r="BK1129" s="24"/>
      <c r="BL1129" s="24"/>
      <c r="BM1129" s="24"/>
    </row>
    <row r="1130" spans="1:65" s="5" customFormat="1" ht="15" x14ac:dyDescent="0.25">
      <c r="A1130" s="43"/>
      <c r="B1130" s="48"/>
      <c r="C1130" s="48"/>
      <c r="D1130" s="48"/>
      <c r="E1130" s="48"/>
      <c r="F1130" s="48"/>
      <c r="G1130" s="48"/>
      <c r="H1130" s="24"/>
      <c r="I1130" s="684"/>
      <c r="J1130" s="684"/>
      <c r="K1130" s="684"/>
      <c r="L1130" s="699"/>
      <c r="M1130" s="699"/>
      <c r="N1130" s="43"/>
      <c r="O1130" s="48"/>
      <c r="P1130" s="48"/>
      <c r="Q1130" s="48"/>
      <c r="R1130" s="48"/>
      <c r="S1130" s="48"/>
      <c r="T1130" s="48"/>
      <c r="U1130" s="24"/>
      <c r="V1130" s="684"/>
      <c r="W1130" s="684"/>
      <c r="X1130" s="684"/>
      <c r="Y1130" s="699"/>
      <c r="Z1130" s="699"/>
      <c r="AA1130" s="43"/>
      <c r="AB1130" s="48"/>
      <c r="AC1130" s="48"/>
      <c r="AD1130" s="48"/>
      <c r="AE1130" s="48"/>
      <c r="AF1130" s="48"/>
      <c r="AG1130" s="48"/>
      <c r="AH1130" s="24"/>
      <c r="AI1130" s="684"/>
      <c r="AJ1130" s="684"/>
      <c r="AK1130" s="684"/>
      <c r="AL1130" s="699"/>
      <c r="AM1130" s="699"/>
      <c r="AN1130" s="43"/>
      <c r="AO1130" s="48"/>
      <c r="AP1130" s="48"/>
      <c r="AQ1130" s="48"/>
      <c r="AR1130" s="48"/>
      <c r="AS1130" s="48"/>
      <c r="AT1130" s="48"/>
      <c r="AU1130" s="24"/>
      <c r="AV1130" s="684"/>
      <c r="AW1130" s="684"/>
      <c r="AX1130" s="684"/>
      <c r="AY1130" s="699"/>
      <c r="AZ1130" s="699"/>
      <c r="BA1130" s="43"/>
      <c r="BB1130" s="48"/>
      <c r="BC1130" s="48"/>
      <c r="BD1130" s="48"/>
      <c r="BE1130" s="48"/>
      <c r="BF1130" s="48"/>
      <c r="BG1130" s="48"/>
      <c r="BH1130" s="24"/>
      <c r="BI1130" s="684"/>
      <c r="BJ1130" s="684"/>
      <c r="BK1130" s="684"/>
      <c r="BL1130" s="699"/>
      <c r="BM1130" s="699"/>
    </row>
    <row r="1131" spans="1:65" s="5" customFormat="1" ht="15" x14ac:dyDescent="0.25">
      <c r="A1131" s="43"/>
      <c r="B1131" s="48"/>
      <c r="C1131" s="48"/>
      <c r="D1131" s="48"/>
      <c r="E1131" s="48"/>
      <c r="F1131" s="48"/>
      <c r="G1131" s="48"/>
      <c r="H1131" s="24"/>
      <c r="I1131" s="684"/>
      <c r="J1131" s="684"/>
      <c r="K1131" s="684"/>
      <c r="L1131" s="699"/>
      <c r="M1131" s="699"/>
      <c r="N1131" s="43"/>
      <c r="O1131" s="48"/>
      <c r="P1131" s="48"/>
      <c r="Q1131" s="48"/>
      <c r="R1131" s="48"/>
      <c r="S1131" s="48"/>
      <c r="T1131" s="48"/>
      <c r="U1131" s="24"/>
      <c r="V1131" s="684"/>
      <c r="W1131" s="684"/>
      <c r="X1131" s="684"/>
      <c r="Y1131" s="699"/>
      <c r="Z1131" s="699"/>
      <c r="AA1131" s="43"/>
      <c r="AB1131" s="48"/>
      <c r="AC1131" s="48"/>
      <c r="AD1131" s="48"/>
      <c r="AE1131" s="48"/>
      <c r="AF1131" s="48"/>
      <c r="AG1131" s="48"/>
      <c r="AH1131" s="24"/>
      <c r="AI1131" s="684"/>
      <c r="AJ1131" s="684"/>
      <c r="AK1131" s="684"/>
      <c r="AL1131" s="699"/>
      <c r="AM1131" s="699"/>
      <c r="AN1131" s="43"/>
      <c r="AO1131" s="48"/>
      <c r="AP1131" s="48"/>
      <c r="AQ1131" s="48"/>
      <c r="AR1131" s="48"/>
      <c r="AS1131" s="48"/>
      <c r="AT1131" s="48"/>
      <c r="AU1131" s="24"/>
      <c r="AV1131" s="684"/>
      <c r="AW1131" s="684"/>
      <c r="AX1131" s="684"/>
      <c r="AY1131" s="699"/>
      <c r="AZ1131" s="699"/>
      <c r="BA1131" s="43"/>
      <c r="BB1131" s="48"/>
      <c r="BC1131" s="48"/>
      <c r="BD1131" s="48"/>
      <c r="BE1131" s="48"/>
      <c r="BF1131" s="48"/>
      <c r="BG1131" s="48"/>
      <c r="BH1131" s="24"/>
      <c r="BI1131" s="684"/>
      <c r="BJ1131" s="684"/>
      <c r="BK1131" s="684"/>
      <c r="BL1131" s="699"/>
      <c r="BM1131" s="699"/>
    </row>
    <row r="1132" spans="1:65" s="5" customFormat="1" ht="15" customHeight="1" x14ac:dyDescent="0.2">
      <c r="B1132" s="24"/>
      <c r="C1132" s="24"/>
      <c r="D1132" s="24"/>
      <c r="H1132" s="681"/>
      <c r="I1132" s="681"/>
      <c r="J1132" s="681"/>
      <c r="K1132" s="681"/>
      <c r="L1132" s="681"/>
      <c r="M1132" s="681"/>
      <c r="O1132" s="24"/>
      <c r="P1132" s="24"/>
      <c r="Q1132" s="24"/>
      <c r="U1132" s="681"/>
      <c r="V1132" s="681"/>
      <c r="W1132" s="681"/>
      <c r="X1132" s="681"/>
      <c r="Y1132" s="681"/>
      <c r="Z1132" s="681"/>
      <c r="AB1132" s="24"/>
      <c r="AC1132" s="24"/>
      <c r="AD1132" s="24"/>
      <c r="AH1132" s="681"/>
      <c r="AI1132" s="681"/>
      <c r="AJ1132" s="681"/>
      <c r="AK1132" s="681"/>
      <c r="AL1132" s="681"/>
      <c r="AM1132" s="681"/>
      <c r="AO1132" s="24"/>
      <c r="AP1132" s="24"/>
      <c r="AQ1132" s="24"/>
      <c r="AU1132" s="681"/>
      <c r="AV1132" s="681"/>
      <c r="AW1132" s="681"/>
      <c r="AX1132" s="681"/>
      <c r="AY1132" s="681"/>
      <c r="AZ1132" s="681"/>
      <c r="BB1132" s="24"/>
      <c r="BC1132" s="24"/>
      <c r="BD1132" s="24"/>
      <c r="BH1132" s="681"/>
      <c r="BI1132" s="681"/>
      <c r="BJ1132" s="681"/>
      <c r="BK1132" s="681"/>
      <c r="BL1132" s="681"/>
      <c r="BM1132" s="681"/>
    </row>
    <row r="1133" spans="1:65" s="5" customFormat="1" ht="15" customHeight="1" x14ac:dyDescent="0.2">
      <c r="A1133" s="44"/>
      <c r="B1133" s="24"/>
      <c r="C1133" s="24"/>
      <c r="D1133" s="24"/>
      <c r="E1133" s="686"/>
      <c r="F1133" s="686"/>
      <c r="G1133" s="60"/>
      <c r="H1133" s="681"/>
      <c r="I1133" s="681"/>
      <c r="J1133" s="681"/>
      <c r="K1133" s="681"/>
      <c r="L1133" s="681"/>
      <c r="M1133" s="681"/>
      <c r="N1133" s="44"/>
      <c r="O1133" s="24"/>
      <c r="P1133" s="24"/>
      <c r="Q1133" s="24"/>
      <c r="R1133" s="686"/>
      <c r="S1133" s="686"/>
      <c r="T1133" s="60"/>
      <c r="U1133" s="681"/>
      <c r="V1133" s="681"/>
      <c r="W1133" s="681"/>
      <c r="X1133" s="681"/>
      <c r="Y1133" s="681"/>
      <c r="Z1133" s="681"/>
      <c r="AA1133" s="44"/>
      <c r="AB1133" s="24"/>
      <c r="AC1133" s="24"/>
      <c r="AD1133" s="24"/>
      <c r="AE1133" s="686"/>
      <c r="AF1133" s="686"/>
      <c r="AG1133" s="60"/>
      <c r="AH1133" s="681"/>
      <c r="AI1133" s="681"/>
      <c r="AJ1133" s="681"/>
      <c r="AK1133" s="681"/>
      <c r="AL1133" s="681"/>
      <c r="AM1133" s="681"/>
      <c r="AN1133" s="44"/>
      <c r="AO1133" s="24"/>
      <c r="AP1133" s="24"/>
      <c r="AQ1133" s="24"/>
      <c r="AR1133" s="686"/>
      <c r="AS1133" s="686"/>
      <c r="AT1133" s="60"/>
      <c r="AU1133" s="681"/>
      <c r="AV1133" s="681"/>
      <c r="AW1133" s="681"/>
      <c r="AX1133" s="681"/>
      <c r="AY1133" s="681"/>
      <c r="AZ1133" s="681"/>
      <c r="BA1133" s="44"/>
      <c r="BB1133" s="24"/>
      <c r="BC1133" s="24"/>
      <c r="BD1133" s="24"/>
      <c r="BE1133" s="686"/>
      <c r="BF1133" s="686"/>
      <c r="BG1133" s="60"/>
      <c r="BH1133" s="681"/>
      <c r="BI1133" s="681"/>
      <c r="BJ1133" s="681"/>
      <c r="BK1133" s="681"/>
      <c r="BL1133" s="681"/>
      <c r="BM1133" s="681"/>
    </row>
    <row r="1134" spans="1:65" s="5" customFormat="1" ht="15" x14ac:dyDescent="0.2">
      <c r="A1134" s="11"/>
      <c r="B1134" s="50"/>
      <c r="C1134" s="50"/>
      <c r="D1134" s="50"/>
      <c r="E1134" s="686"/>
      <c r="F1134" s="686"/>
      <c r="G1134" s="51"/>
      <c r="H1134" s="24"/>
      <c r="I1134" s="58"/>
      <c r="J1134" s="24"/>
      <c r="K1134" s="51"/>
      <c r="L1134" s="51"/>
      <c r="M1134" s="59"/>
      <c r="N1134" s="11"/>
      <c r="O1134" s="50"/>
      <c r="P1134" s="50"/>
      <c r="Q1134" s="50"/>
      <c r="R1134" s="686"/>
      <c r="S1134" s="686"/>
      <c r="T1134" s="51"/>
      <c r="U1134" s="24"/>
      <c r="V1134" s="58"/>
      <c r="W1134" s="24"/>
      <c r="X1134" s="51"/>
      <c r="Y1134" s="51"/>
      <c r="Z1134" s="59"/>
      <c r="AA1134" s="11"/>
      <c r="AB1134" s="50"/>
      <c r="AC1134" s="50"/>
      <c r="AD1134" s="50"/>
      <c r="AE1134" s="686"/>
      <c r="AF1134" s="686"/>
      <c r="AG1134" s="51"/>
      <c r="AH1134" s="24"/>
      <c r="AI1134" s="58"/>
      <c r="AJ1134" s="24"/>
      <c r="AK1134" s="51"/>
      <c r="AL1134" s="51"/>
      <c r="AM1134" s="59"/>
      <c r="AN1134" s="11"/>
      <c r="AO1134" s="50"/>
      <c r="AP1134" s="50"/>
      <c r="AQ1134" s="50"/>
      <c r="AR1134" s="686"/>
      <c r="AS1134" s="686"/>
      <c r="AT1134" s="51"/>
      <c r="AU1134" s="24"/>
      <c r="AV1134" s="58"/>
      <c r="AW1134" s="24"/>
      <c r="AX1134" s="51"/>
      <c r="AY1134" s="51"/>
      <c r="AZ1134" s="59"/>
      <c r="BA1134" s="11"/>
      <c r="BB1134" s="50"/>
      <c r="BC1134" s="50"/>
      <c r="BD1134" s="50"/>
      <c r="BE1134" s="686"/>
      <c r="BF1134" s="686"/>
      <c r="BG1134" s="51"/>
      <c r="BH1134" s="24"/>
      <c r="BI1134" s="58"/>
      <c r="BJ1134" s="24"/>
      <c r="BK1134" s="51"/>
      <c r="BL1134" s="51"/>
      <c r="BM1134" s="59"/>
    </row>
    <row r="1135" spans="1:65" s="5" customFormat="1" ht="15" x14ac:dyDescent="0.2">
      <c r="A1135" s="11"/>
      <c r="B1135" s="50"/>
      <c r="C1135" s="50"/>
      <c r="D1135" s="50"/>
      <c r="E1135" s="686"/>
      <c r="F1135" s="686"/>
      <c r="G1135" s="50"/>
      <c r="H1135" s="24"/>
      <c r="I1135" s="98"/>
      <c r="K1135" s="130"/>
      <c r="L1135" s="51"/>
      <c r="M1135" s="59"/>
      <c r="N1135" s="11"/>
      <c r="O1135" s="50"/>
      <c r="P1135" s="50"/>
      <c r="Q1135" s="50"/>
      <c r="R1135" s="686"/>
      <c r="S1135" s="686"/>
      <c r="T1135" s="50"/>
      <c r="U1135" s="24"/>
      <c r="V1135" s="98"/>
      <c r="X1135" s="130"/>
      <c r="Y1135" s="51"/>
      <c r="Z1135" s="59"/>
      <c r="AA1135" s="11"/>
      <c r="AB1135" s="50"/>
      <c r="AC1135" s="50"/>
      <c r="AD1135" s="50"/>
      <c r="AE1135" s="686"/>
      <c r="AF1135" s="686"/>
      <c r="AG1135" s="50"/>
      <c r="AH1135" s="24"/>
      <c r="AI1135" s="98"/>
      <c r="AK1135" s="130"/>
      <c r="AL1135" s="51"/>
      <c r="AM1135" s="59"/>
      <c r="AN1135" s="11"/>
      <c r="AO1135" s="50"/>
      <c r="AP1135" s="50"/>
      <c r="AQ1135" s="50"/>
      <c r="AR1135" s="686"/>
      <c r="AS1135" s="686"/>
      <c r="AT1135" s="50"/>
      <c r="AU1135" s="24"/>
      <c r="AV1135" s="98"/>
      <c r="AX1135" s="130"/>
      <c r="AY1135" s="51"/>
      <c r="AZ1135" s="59"/>
      <c r="BA1135" s="11"/>
      <c r="BB1135" s="50"/>
      <c r="BC1135" s="50"/>
      <c r="BD1135" s="50"/>
      <c r="BE1135" s="686"/>
      <c r="BF1135" s="686"/>
      <c r="BG1135" s="50"/>
      <c r="BH1135" s="24"/>
      <c r="BI1135" s="98"/>
      <c r="BK1135" s="130"/>
      <c r="BL1135" s="51"/>
      <c r="BM1135" s="59"/>
    </row>
    <row r="1136" spans="1:65" s="5" customFormat="1" ht="15" x14ac:dyDescent="0.2">
      <c r="A1136" s="11"/>
      <c r="B1136" s="50"/>
      <c r="C1136" s="50"/>
      <c r="D1136" s="50"/>
      <c r="E1136" s="688"/>
      <c r="F1136" s="688"/>
      <c r="G1136" s="54"/>
      <c r="H1136" s="24"/>
      <c r="I1136" s="24"/>
      <c r="J1136" s="24"/>
      <c r="K1136" s="24"/>
      <c r="L1136" s="24"/>
      <c r="M1136" s="24"/>
      <c r="N1136" s="11"/>
      <c r="O1136" s="50"/>
      <c r="P1136" s="50"/>
      <c r="Q1136" s="50"/>
      <c r="R1136" s="688"/>
      <c r="S1136" s="688"/>
      <c r="T1136" s="54"/>
      <c r="U1136" s="24"/>
      <c r="V1136" s="24"/>
      <c r="W1136" s="24"/>
      <c r="X1136" s="24"/>
      <c r="Y1136" s="24"/>
      <c r="Z1136" s="24"/>
      <c r="AA1136" s="11"/>
      <c r="AB1136" s="50"/>
      <c r="AC1136" s="50"/>
      <c r="AD1136" s="50"/>
      <c r="AE1136" s="688"/>
      <c r="AF1136" s="688"/>
      <c r="AG1136" s="54"/>
      <c r="AH1136" s="24"/>
      <c r="AI1136" s="24"/>
      <c r="AJ1136" s="24"/>
      <c r="AK1136" s="24"/>
      <c r="AL1136" s="24"/>
      <c r="AM1136" s="24"/>
      <c r="AN1136" s="11"/>
      <c r="AO1136" s="50"/>
      <c r="AP1136" s="50"/>
      <c r="AQ1136" s="50"/>
      <c r="AR1136" s="688"/>
      <c r="AS1136" s="688"/>
      <c r="AT1136" s="54"/>
      <c r="AU1136" s="24"/>
      <c r="AV1136" s="24"/>
      <c r="AW1136" s="24"/>
      <c r="AX1136" s="24"/>
      <c r="AY1136" s="24"/>
      <c r="AZ1136" s="24"/>
      <c r="BA1136" s="11"/>
      <c r="BB1136" s="50"/>
      <c r="BC1136" s="50"/>
      <c r="BD1136" s="50"/>
      <c r="BE1136" s="688"/>
      <c r="BF1136" s="688"/>
      <c r="BG1136" s="54"/>
      <c r="BH1136" s="24"/>
      <c r="BI1136" s="24"/>
      <c r="BJ1136" s="24"/>
      <c r="BK1136" s="24"/>
      <c r="BL1136" s="24"/>
      <c r="BM1136" s="24"/>
    </row>
    <row r="1137" spans="1:65" s="5" customFormat="1" ht="15" x14ac:dyDescent="0.2">
      <c r="A1137" s="13"/>
      <c r="B1137" s="50"/>
      <c r="C1137" s="50"/>
      <c r="D1137" s="50"/>
      <c r="E1137" s="685"/>
      <c r="F1137" s="685"/>
      <c r="G1137" s="54"/>
      <c r="H1137" s="24"/>
      <c r="I1137" s="684"/>
      <c r="J1137" s="684"/>
      <c r="K1137" s="684"/>
      <c r="L1137" s="699"/>
      <c r="M1137" s="699"/>
      <c r="N1137" s="13"/>
      <c r="O1137" s="50"/>
      <c r="P1137" s="50"/>
      <c r="Q1137" s="50"/>
      <c r="R1137" s="685"/>
      <c r="S1137" s="685"/>
      <c r="T1137" s="54"/>
      <c r="U1137" s="24"/>
      <c r="V1137" s="684"/>
      <c r="W1137" s="684"/>
      <c r="X1137" s="684"/>
      <c r="Y1137" s="699"/>
      <c r="Z1137" s="699"/>
      <c r="AA1137" s="13"/>
      <c r="AB1137" s="50"/>
      <c r="AC1137" s="50"/>
      <c r="AD1137" s="50"/>
      <c r="AE1137" s="685"/>
      <c r="AF1137" s="685"/>
      <c r="AG1137" s="54"/>
      <c r="AH1137" s="24"/>
      <c r="AI1137" s="684"/>
      <c r="AJ1137" s="684"/>
      <c r="AK1137" s="684"/>
      <c r="AL1137" s="699"/>
      <c r="AM1137" s="699"/>
      <c r="AN1137" s="13"/>
      <c r="AO1137" s="50"/>
      <c r="AP1137" s="50"/>
      <c r="AQ1137" s="50"/>
      <c r="AR1137" s="685"/>
      <c r="AS1137" s="685"/>
      <c r="AT1137" s="54"/>
      <c r="AU1137" s="24"/>
      <c r="AV1137" s="684"/>
      <c r="AW1137" s="684"/>
      <c r="AX1137" s="684"/>
      <c r="AY1137" s="699"/>
      <c r="AZ1137" s="699"/>
      <c r="BA1137" s="13"/>
      <c r="BB1137" s="50"/>
      <c r="BC1137" s="50"/>
      <c r="BD1137" s="50"/>
      <c r="BE1137" s="685"/>
      <c r="BF1137" s="685"/>
      <c r="BG1137" s="54"/>
      <c r="BH1137" s="24"/>
      <c r="BI1137" s="684"/>
      <c r="BJ1137" s="684"/>
      <c r="BK1137" s="684"/>
      <c r="BL1137" s="699"/>
      <c r="BM1137" s="699"/>
    </row>
    <row r="1138" spans="1:65" s="5" customFormat="1" ht="15" x14ac:dyDescent="0.2">
      <c r="A1138" s="13"/>
      <c r="B1138" s="50"/>
      <c r="C1138" s="50"/>
      <c r="D1138" s="50"/>
      <c r="E1138" s="685"/>
      <c r="F1138" s="685"/>
      <c r="G1138" s="54"/>
      <c r="H1138" s="24"/>
      <c r="I1138" s="684"/>
      <c r="J1138" s="684"/>
      <c r="K1138" s="684"/>
      <c r="L1138" s="699"/>
      <c r="M1138" s="699"/>
      <c r="N1138" s="13"/>
      <c r="O1138" s="50"/>
      <c r="P1138" s="50"/>
      <c r="Q1138" s="50"/>
      <c r="R1138" s="685"/>
      <c r="S1138" s="685"/>
      <c r="T1138" s="54"/>
      <c r="U1138" s="24"/>
      <c r="V1138" s="684"/>
      <c r="W1138" s="684"/>
      <c r="X1138" s="684"/>
      <c r="Y1138" s="699"/>
      <c r="Z1138" s="699"/>
      <c r="AA1138" s="13"/>
      <c r="AB1138" s="50"/>
      <c r="AC1138" s="50"/>
      <c r="AD1138" s="50"/>
      <c r="AE1138" s="685"/>
      <c r="AF1138" s="685"/>
      <c r="AG1138" s="54"/>
      <c r="AH1138" s="24"/>
      <c r="AI1138" s="684"/>
      <c r="AJ1138" s="684"/>
      <c r="AK1138" s="684"/>
      <c r="AL1138" s="699"/>
      <c r="AM1138" s="699"/>
      <c r="AN1138" s="13"/>
      <c r="AO1138" s="50"/>
      <c r="AP1138" s="50"/>
      <c r="AQ1138" s="50"/>
      <c r="AR1138" s="685"/>
      <c r="AS1138" s="685"/>
      <c r="AT1138" s="54"/>
      <c r="AU1138" s="24"/>
      <c r="AV1138" s="684"/>
      <c r="AW1138" s="684"/>
      <c r="AX1138" s="684"/>
      <c r="AY1138" s="699"/>
      <c r="AZ1138" s="699"/>
      <c r="BA1138" s="13"/>
      <c r="BB1138" s="50"/>
      <c r="BC1138" s="50"/>
      <c r="BD1138" s="50"/>
      <c r="BE1138" s="685"/>
      <c r="BF1138" s="685"/>
      <c r="BG1138" s="54"/>
      <c r="BH1138" s="24"/>
      <c r="BI1138" s="684"/>
      <c r="BJ1138" s="684"/>
      <c r="BK1138" s="684"/>
      <c r="BL1138" s="699"/>
      <c r="BM1138" s="699"/>
    </row>
    <row r="1139" spans="1:65" s="5" customFormat="1" ht="15" customHeight="1" x14ac:dyDescent="0.2">
      <c r="A1139" s="13"/>
      <c r="B1139" s="50"/>
      <c r="C1139" s="50"/>
      <c r="D1139" s="50"/>
      <c r="E1139" s="685"/>
      <c r="F1139" s="685"/>
      <c r="G1139" s="54"/>
      <c r="H1139" s="681"/>
      <c r="I1139" s="681"/>
      <c r="J1139" s="681"/>
      <c r="K1139" s="681"/>
      <c r="L1139" s="681"/>
      <c r="M1139" s="681"/>
      <c r="N1139" s="13"/>
      <c r="O1139" s="50"/>
      <c r="P1139" s="50"/>
      <c r="Q1139" s="50"/>
      <c r="R1139" s="685"/>
      <c r="S1139" s="685"/>
      <c r="T1139" s="54"/>
      <c r="U1139" s="681"/>
      <c r="V1139" s="681"/>
      <c r="W1139" s="681"/>
      <c r="X1139" s="681"/>
      <c r="Y1139" s="681"/>
      <c r="Z1139" s="681"/>
      <c r="AA1139" s="13"/>
      <c r="AB1139" s="50"/>
      <c r="AC1139" s="50"/>
      <c r="AD1139" s="50"/>
      <c r="AE1139" s="685"/>
      <c r="AF1139" s="685"/>
      <c r="AG1139" s="54"/>
      <c r="AH1139" s="681"/>
      <c r="AI1139" s="681"/>
      <c r="AJ1139" s="681"/>
      <c r="AK1139" s="681"/>
      <c r="AL1139" s="681"/>
      <c r="AM1139" s="681"/>
      <c r="AN1139" s="13"/>
      <c r="AO1139" s="50"/>
      <c r="AP1139" s="50"/>
      <c r="AQ1139" s="50"/>
      <c r="AR1139" s="685"/>
      <c r="AS1139" s="685"/>
      <c r="AT1139" s="54"/>
      <c r="AU1139" s="681"/>
      <c r="AV1139" s="681"/>
      <c r="AW1139" s="681"/>
      <c r="AX1139" s="681"/>
      <c r="AY1139" s="681"/>
      <c r="AZ1139" s="681"/>
      <c r="BA1139" s="13"/>
      <c r="BB1139" s="50"/>
      <c r="BC1139" s="50"/>
      <c r="BD1139" s="50"/>
      <c r="BE1139" s="685"/>
      <c r="BF1139" s="685"/>
      <c r="BG1139" s="54"/>
      <c r="BH1139" s="681"/>
      <c r="BI1139" s="681"/>
      <c r="BJ1139" s="681"/>
      <c r="BK1139" s="681"/>
      <c r="BL1139" s="681"/>
      <c r="BM1139" s="681"/>
    </row>
    <row r="1140" spans="1:65" s="5" customFormat="1" ht="15" customHeight="1" x14ac:dyDescent="0.2">
      <c r="A1140" s="13"/>
      <c r="B1140" s="50"/>
      <c r="C1140" s="50"/>
      <c r="D1140" s="50"/>
      <c r="E1140" s="685"/>
      <c r="F1140" s="685"/>
      <c r="G1140" s="54"/>
      <c r="H1140" s="681"/>
      <c r="I1140" s="681"/>
      <c r="J1140" s="681"/>
      <c r="K1140" s="681"/>
      <c r="L1140" s="681"/>
      <c r="M1140" s="681"/>
      <c r="N1140" s="13"/>
      <c r="O1140" s="50"/>
      <c r="P1140" s="50"/>
      <c r="Q1140" s="50"/>
      <c r="R1140" s="685"/>
      <c r="S1140" s="685"/>
      <c r="T1140" s="54"/>
      <c r="U1140" s="681"/>
      <c r="V1140" s="681"/>
      <c r="W1140" s="681"/>
      <c r="X1140" s="681"/>
      <c r="Y1140" s="681"/>
      <c r="Z1140" s="681"/>
      <c r="AA1140" s="13"/>
      <c r="AB1140" s="50"/>
      <c r="AC1140" s="50"/>
      <c r="AD1140" s="50"/>
      <c r="AE1140" s="685"/>
      <c r="AF1140" s="685"/>
      <c r="AG1140" s="54"/>
      <c r="AH1140" s="681"/>
      <c r="AI1140" s="681"/>
      <c r="AJ1140" s="681"/>
      <c r="AK1140" s="681"/>
      <c r="AL1140" s="681"/>
      <c r="AM1140" s="681"/>
      <c r="AN1140" s="13"/>
      <c r="AO1140" s="50"/>
      <c r="AP1140" s="50"/>
      <c r="AQ1140" s="50"/>
      <c r="AR1140" s="685"/>
      <c r="AS1140" s="685"/>
      <c r="AT1140" s="54"/>
      <c r="AU1140" s="681"/>
      <c r="AV1140" s="681"/>
      <c r="AW1140" s="681"/>
      <c r="AX1140" s="681"/>
      <c r="AY1140" s="681"/>
      <c r="AZ1140" s="681"/>
      <c r="BA1140" s="13"/>
      <c r="BB1140" s="50"/>
      <c r="BC1140" s="50"/>
      <c r="BD1140" s="50"/>
      <c r="BE1140" s="685"/>
      <c r="BF1140" s="685"/>
      <c r="BG1140" s="54"/>
      <c r="BH1140" s="681"/>
      <c r="BI1140" s="681"/>
      <c r="BJ1140" s="681"/>
      <c r="BK1140" s="681"/>
      <c r="BL1140" s="681"/>
      <c r="BM1140" s="681"/>
    </row>
    <row r="1141" spans="1:65" s="5" customFormat="1" ht="15" x14ac:dyDescent="0.2">
      <c r="A1141" s="13"/>
      <c r="B1141" s="50"/>
      <c r="C1141" s="50"/>
      <c r="D1141" s="50"/>
      <c r="E1141" s="685"/>
      <c r="F1141" s="685"/>
      <c r="G1141" s="54"/>
      <c r="H1141" s="24"/>
      <c r="I1141" s="58"/>
      <c r="J1141" s="24"/>
      <c r="K1141" s="51"/>
      <c r="L1141" s="51"/>
      <c r="M1141" s="59"/>
      <c r="N1141" s="13"/>
      <c r="O1141" s="50"/>
      <c r="P1141" s="50"/>
      <c r="Q1141" s="50"/>
      <c r="R1141" s="685"/>
      <c r="S1141" s="685"/>
      <c r="T1141" s="54"/>
      <c r="U1141" s="24"/>
      <c r="V1141" s="58"/>
      <c r="W1141" s="24"/>
      <c r="X1141" s="51"/>
      <c r="Y1141" s="51"/>
      <c r="Z1141" s="59"/>
      <c r="AA1141" s="13"/>
      <c r="AB1141" s="50"/>
      <c r="AC1141" s="50"/>
      <c r="AD1141" s="50"/>
      <c r="AE1141" s="685"/>
      <c r="AF1141" s="685"/>
      <c r="AG1141" s="54"/>
      <c r="AH1141" s="24"/>
      <c r="AI1141" s="58"/>
      <c r="AJ1141" s="24"/>
      <c r="AK1141" s="51"/>
      <c r="AL1141" s="51"/>
      <c r="AM1141" s="59"/>
      <c r="AN1141" s="13"/>
      <c r="AO1141" s="50"/>
      <c r="AP1141" s="50"/>
      <c r="AQ1141" s="50"/>
      <c r="AR1141" s="685"/>
      <c r="AS1141" s="685"/>
      <c r="AT1141" s="54"/>
      <c r="AU1141" s="24"/>
      <c r="AV1141" s="58"/>
      <c r="AW1141" s="24"/>
      <c r="AX1141" s="51"/>
      <c r="AY1141" s="51"/>
      <c r="AZ1141" s="59"/>
      <c r="BA1141" s="13"/>
      <c r="BB1141" s="50"/>
      <c r="BC1141" s="50"/>
      <c r="BD1141" s="50"/>
      <c r="BE1141" s="685"/>
      <c r="BF1141" s="685"/>
      <c r="BG1141" s="54"/>
      <c r="BH1141" s="24"/>
      <c r="BI1141" s="58"/>
      <c r="BJ1141" s="24"/>
      <c r="BK1141" s="51"/>
      <c r="BL1141" s="51"/>
      <c r="BM1141" s="59"/>
    </row>
    <row r="1142" spans="1:65" s="5" customFormat="1" ht="15" x14ac:dyDescent="0.2">
      <c r="A1142" s="12"/>
      <c r="B1142" s="50"/>
      <c r="C1142" s="50"/>
      <c r="D1142" s="50"/>
      <c r="E1142" s="685"/>
      <c r="F1142" s="685"/>
      <c r="G1142" s="54"/>
      <c r="H1142" s="24"/>
      <c r="I1142" s="98"/>
      <c r="K1142" s="130"/>
      <c r="L1142" s="51"/>
      <c r="M1142" s="59"/>
      <c r="N1142" s="12"/>
      <c r="O1142" s="50"/>
      <c r="P1142" s="50"/>
      <c r="Q1142" s="50"/>
      <c r="R1142" s="685"/>
      <c r="S1142" s="685"/>
      <c r="T1142" s="54"/>
      <c r="U1142" s="24"/>
      <c r="V1142" s="98"/>
      <c r="X1142" s="130"/>
      <c r="Y1142" s="51"/>
      <c r="Z1142" s="59"/>
      <c r="AA1142" s="12"/>
      <c r="AB1142" s="50"/>
      <c r="AC1142" s="50"/>
      <c r="AD1142" s="50"/>
      <c r="AE1142" s="685"/>
      <c r="AF1142" s="685"/>
      <c r="AG1142" s="54"/>
      <c r="AH1142" s="24"/>
      <c r="AI1142" s="98"/>
      <c r="AK1142" s="130"/>
      <c r="AL1142" s="51"/>
      <c r="AM1142" s="59"/>
      <c r="AN1142" s="12"/>
      <c r="AO1142" s="50"/>
      <c r="AP1142" s="50"/>
      <c r="AQ1142" s="50"/>
      <c r="AR1142" s="685"/>
      <c r="AS1142" s="685"/>
      <c r="AT1142" s="54"/>
      <c r="AU1142" s="24"/>
      <c r="AV1142" s="98"/>
      <c r="AX1142" s="130"/>
      <c r="AY1142" s="51"/>
      <c r="AZ1142" s="59"/>
      <c r="BA1142" s="12"/>
      <c r="BB1142" s="50"/>
      <c r="BC1142" s="50"/>
      <c r="BD1142" s="50"/>
      <c r="BE1142" s="685"/>
      <c r="BF1142" s="685"/>
      <c r="BG1142" s="54"/>
      <c r="BH1142" s="24"/>
      <c r="BI1142" s="98"/>
      <c r="BK1142" s="130"/>
      <c r="BL1142" s="51"/>
      <c r="BM1142" s="59"/>
    </row>
    <row r="1143" spans="1:65" s="5" customFormat="1" ht="12.75" customHeight="1" x14ac:dyDescent="0.2">
      <c r="A1143" s="12"/>
      <c r="B1143" s="50"/>
      <c r="C1143" s="50"/>
      <c r="D1143" s="50"/>
      <c r="E1143" s="685"/>
      <c r="F1143" s="685"/>
      <c r="G1143" s="54"/>
      <c r="H1143" s="24"/>
      <c r="I1143" s="24"/>
      <c r="J1143" s="24"/>
      <c r="K1143" s="24"/>
      <c r="L1143" s="24"/>
      <c r="M1143" s="24"/>
      <c r="N1143" s="12"/>
      <c r="O1143" s="50"/>
      <c r="P1143" s="50"/>
      <c r="Q1143" s="50"/>
      <c r="R1143" s="685"/>
      <c r="S1143" s="685"/>
      <c r="T1143" s="54"/>
      <c r="U1143" s="24"/>
      <c r="V1143" s="24"/>
      <c r="W1143" s="24"/>
      <c r="X1143" s="24"/>
      <c r="Y1143" s="24"/>
      <c r="Z1143" s="24"/>
      <c r="AA1143" s="12"/>
      <c r="AB1143" s="50"/>
      <c r="AC1143" s="50"/>
      <c r="AD1143" s="50"/>
      <c r="AE1143" s="685"/>
      <c r="AF1143" s="685"/>
      <c r="AG1143" s="54"/>
      <c r="AH1143" s="24"/>
      <c r="AI1143" s="24"/>
      <c r="AJ1143" s="24"/>
      <c r="AK1143" s="24"/>
      <c r="AL1143" s="24"/>
      <c r="AM1143" s="24"/>
      <c r="AN1143" s="12"/>
      <c r="AO1143" s="50"/>
      <c r="AP1143" s="50"/>
      <c r="AQ1143" s="50"/>
      <c r="AR1143" s="685"/>
      <c r="AS1143" s="685"/>
      <c r="AT1143" s="54"/>
      <c r="AU1143" s="24"/>
      <c r="AV1143" s="24"/>
      <c r="AW1143" s="24"/>
      <c r="AX1143" s="24"/>
      <c r="AY1143" s="24"/>
      <c r="AZ1143" s="24"/>
      <c r="BA1143" s="12"/>
      <c r="BB1143" s="50"/>
      <c r="BC1143" s="50"/>
      <c r="BD1143" s="50"/>
      <c r="BE1143" s="685"/>
      <c r="BF1143" s="685"/>
      <c r="BG1143" s="54"/>
      <c r="BH1143" s="24"/>
      <c r="BI1143" s="24"/>
      <c r="BJ1143" s="24"/>
      <c r="BK1143" s="24"/>
      <c r="BL1143" s="24"/>
      <c r="BM1143" s="24"/>
    </row>
    <row r="1144" spans="1:65" s="5" customFormat="1" ht="15" x14ac:dyDescent="0.2">
      <c r="A1144" s="12"/>
      <c r="B1144" s="50"/>
      <c r="C1144" s="50"/>
      <c r="D1144" s="50"/>
      <c r="E1144" s="685"/>
      <c r="F1144" s="685"/>
      <c r="G1144" s="54"/>
      <c r="H1144" s="24"/>
      <c r="I1144" s="684"/>
      <c r="J1144" s="684"/>
      <c r="K1144" s="684"/>
      <c r="L1144" s="699"/>
      <c r="M1144" s="699"/>
      <c r="N1144" s="12"/>
      <c r="O1144" s="50"/>
      <c r="P1144" s="50"/>
      <c r="Q1144" s="50"/>
      <c r="R1144" s="685"/>
      <c r="S1144" s="685"/>
      <c r="T1144" s="54"/>
      <c r="U1144" s="24"/>
      <c r="V1144" s="684"/>
      <c r="W1144" s="684"/>
      <c r="X1144" s="684"/>
      <c r="Y1144" s="699"/>
      <c r="Z1144" s="699"/>
      <c r="AA1144" s="12"/>
      <c r="AB1144" s="50"/>
      <c r="AC1144" s="50"/>
      <c r="AD1144" s="50"/>
      <c r="AE1144" s="685"/>
      <c r="AF1144" s="685"/>
      <c r="AG1144" s="54"/>
      <c r="AH1144" s="24"/>
      <c r="AI1144" s="684"/>
      <c r="AJ1144" s="684"/>
      <c r="AK1144" s="684"/>
      <c r="AL1144" s="699"/>
      <c r="AM1144" s="699"/>
      <c r="AN1144" s="12"/>
      <c r="AO1144" s="50"/>
      <c r="AP1144" s="50"/>
      <c r="AQ1144" s="50"/>
      <c r="AR1144" s="685"/>
      <c r="AS1144" s="685"/>
      <c r="AT1144" s="54"/>
      <c r="AU1144" s="24"/>
      <c r="AV1144" s="684"/>
      <c r="AW1144" s="684"/>
      <c r="AX1144" s="684"/>
      <c r="AY1144" s="699"/>
      <c r="AZ1144" s="699"/>
      <c r="BA1144" s="12"/>
      <c r="BB1144" s="50"/>
      <c r="BC1144" s="50"/>
      <c r="BD1144" s="50"/>
      <c r="BE1144" s="685"/>
      <c r="BF1144" s="685"/>
      <c r="BG1144" s="54"/>
      <c r="BH1144" s="24"/>
      <c r="BI1144" s="684"/>
      <c r="BJ1144" s="684"/>
      <c r="BK1144" s="684"/>
      <c r="BL1144" s="699"/>
      <c r="BM1144" s="699"/>
    </row>
    <row r="1145" spans="1:65" s="5" customFormat="1" ht="15" x14ac:dyDescent="0.2">
      <c r="A1145" s="12"/>
      <c r="B1145" s="50"/>
      <c r="C1145" s="50"/>
      <c r="D1145" s="50"/>
      <c r="E1145" s="685"/>
      <c r="F1145" s="685"/>
      <c r="G1145" s="54"/>
      <c r="H1145" s="24"/>
      <c r="I1145" s="684"/>
      <c r="J1145" s="684"/>
      <c r="K1145" s="684"/>
      <c r="L1145" s="699"/>
      <c r="M1145" s="699"/>
      <c r="N1145" s="12"/>
      <c r="O1145" s="50"/>
      <c r="P1145" s="50"/>
      <c r="Q1145" s="50"/>
      <c r="R1145" s="685"/>
      <c r="S1145" s="685"/>
      <c r="T1145" s="54"/>
      <c r="U1145" s="24"/>
      <c r="V1145" s="684"/>
      <c r="W1145" s="684"/>
      <c r="X1145" s="684"/>
      <c r="Y1145" s="699"/>
      <c r="Z1145" s="699"/>
      <c r="AA1145" s="12"/>
      <c r="AB1145" s="50"/>
      <c r="AC1145" s="50"/>
      <c r="AD1145" s="50"/>
      <c r="AE1145" s="685"/>
      <c r="AF1145" s="685"/>
      <c r="AG1145" s="54"/>
      <c r="AH1145" s="24"/>
      <c r="AI1145" s="684"/>
      <c r="AJ1145" s="684"/>
      <c r="AK1145" s="684"/>
      <c r="AL1145" s="699"/>
      <c r="AM1145" s="699"/>
      <c r="AN1145" s="12"/>
      <c r="AO1145" s="50"/>
      <c r="AP1145" s="50"/>
      <c r="AQ1145" s="50"/>
      <c r="AR1145" s="685"/>
      <c r="AS1145" s="685"/>
      <c r="AT1145" s="54"/>
      <c r="AU1145" s="24"/>
      <c r="AV1145" s="684"/>
      <c r="AW1145" s="684"/>
      <c r="AX1145" s="684"/>
      <c r="AY1145" s="699"/>
      <c r="AZ1145" s="699"/>
      <c r="BA1145" s="12"/>
      <c r="BB1145" s="50"/>
      <c r="BC1145" s="50"/>
      <c r="BD1145" s="50"/>
      <c r="BE1145" s="685"/>
      <c r="BF1145" s="685"/>
      <c r="BG1145" s="54"/>
      <c r="BH1145" s="24"/>
      <c r="BI1145" s="684"/>
      <c r="BJ1145" s="684"/>
      <c r="BK1145" s="684"/>
      <c r="BL1145" s="699"/>
      <c r="BM1145" s="699"/>
    </row>
    <row r="1146" spans="1:65" s="5" customFormat="1" ht="15" customHeight="1" x14ac:dyDescent="0.2">
      <c r="A1146" s="12"/>
      <c r="B1146" s="50"/>
      <c r="C1146" s="50"/>
      <c r="D1146" s="50"/>
      <c r="E1146" s="685"/>
      <c r="F1146" s="685"/>
      <c r="G1146" s="54"/>
      <c r="H1146" s="681"/>
      <c r="I1146" s="681"/>
      <c r="J1146" s="681"/>
      <c r="K1146" s="681"/>
      <c r="L1146" s="765"/>
      <c r="M1146" s="765"/>
      <c r="N1146" s="12"/>
      <c r="O1146" s="50"/>
      <c r="P1146" s="50"/>
      <c r="Q1146" s="50"/>
      <c r="R1146" s="685"/>
      <c r="S1146" s="685"/>
      <c r="T1146" s="54"/>
      <c r="U1146" s="681"/>
      <c r="V1146" s="681"/>
      <c r="W1146" s="681"/>
      <c r="X1146" s="681"/>
      <c r="Y1146" s="765"/>
      <c r="Z1146" s="765"/>
      <c r="AA1146" s="12"/>
      <c r="AB1146" s="50"/>
      <c r="AC1146" s="50"/>
      <c r="AD1146" s="50"/>
      <c r="AE1146" s="685"/>
      <c r="AF1146" s="685"/>
      <c r="AG1146" s="54"/>
      <c r="AH1146" s="681"/>
      <c r="AI1146" s="681"/>
      <c r="AJ1146" s="681"/>
      <c r="AK1146" s="681"/>
      <c r="AL1146" s="765"/>
      <c r="AM1146" s="765"/>
      <c r="AN1146" s="12"/>
      <c r="AO1146" s="50"/>
      <c r="AP1146" s="50"/>
      <c r="AQ1146" s="50"/>
      <c r="AR1146" s="685"/>
      <c r="AS1146" s="685"/>
      <c r="AT1146" s="54"/>
      <c r="AU1146" s="681"/>
      <c r="AV1146" s="681"/>
      <c r="AW1146" s="681"/>
      <c r="AX1146" s="681"/>
      <c r="AY1146" s="765"/>
      <c r="AZ1146" s="765"/>
      <c r="BA1146" s="12"/>
      <c r="BB1146" s="50"/>
      <c r="BC1146" s="50"/>
      <c r="BD1146" s="50"/>
      <c r="BE1146" s="685"/>
      <c r="BF1146" s="685"/>
      <c r="BG1146" s="54"/>
      <c r="BH1146" s="681"/>
      <c r="BI1146" s="681"/>
      <c r="BJ1146" s="681"/>
      <c r="BK1146" s="681"/>
      <c r="BL1146" s="765"/>
      <c r="BM1146" s="765"/>
    </row>
    <row r="1147" spans="1:65" s="5" customFormat="1" ht="15" customHeight="1" x14ac:dyDescent="0.2">
      <c r="A1147" s="12"/>
      <c r="B1147" s="50"/>
      <c r="C1147" s="50"/>
      <c r="D1147" s="50"/>
      <c r="E1147" s="685"/>
      <c r="F1147" s="685"/>
      <c r="G1147" s="54"/>
      <c r="H1147" s="681"/>
      <c r="I1147" s="681"/>
      <c r="J1147" s="681"/>
      <c r="K1147" s="681"/>
      <c r="L1147" s="765"/>
      <c r="M1147" s="765"/>
      <c r="N1147" s="12"/>
      <c r="O1147" s="50"/>
      <c r="P1147" s="50"/>
      <c r="Q1147" s="50"/>
      <c r="R1147" s="685"/>
      <c r="S1147" s="685"/>
      <c r="T1147" s="54"/>
      <c r="U1147" s="681"/>
      <c r="V1147" s="681"/>
      <c r="W1147" s="681"/>
      <c r="X1147" s="681"/>
      <c r="Y1147" s="765"/>
      <c r="Z1147" s="765"/>
      <c r="AA1147" s="12"/>
      <c r="AB1147" s="50"/>
      <c r="AC1147" s="50"/>
      <c r="AD1147" s="50"/>
      <c r="AE1147" s="685"/>
      <c r="AF1147" s="685"/>
      <c r="AG1147" s="54"/>
      <c r="AH1147" s="681"/>
      <c r="AI1147" s="681"/>
      <c r="AJ1147" s="681"/>
      <c r="AK1147" s="681"/>
      <c r="AL1147" s="765"/>
      <c r="AM1147" s="765"/>
      <c r="AN1147" s="12"/>
      <c r="AO1147" s="50"/>
      <c r="AP1147" s="50"/>
      <c r="AQ1147" s="50"/>
      <c r="AR1147" s="685"/>
      <c r="AS1147" s="685"/>
      <c r="AT1147" s="54"/>
      <c r="AU1147" s="681"/>
      <c r="AV1147" s="681"/>
      <c r="AW1147" s="681"/>
      <c r="AX1147" s="681"/>
      <c r="AY1147" s="765"/>
      <c r="AZ1147" s="765"/>
      <c r="BA1147" s="12"/>
      <c r="BB1147" s="50"/>
      <c r="BC1147" s="50"/>
      <c r="BD1147" s="50"/>
      <c r="BE1147" s="685"/>
      <c r="BF1147" s="685"/>
      <c r="BG1147" s="54"/>
      <c r="BH1147" s="681"/>
      <c r="BI1147" s="681"/>
      <c r="BJ1147" s="681"/>
      <c r="BK1147" s="681"/>
      <c r="BL1147" s="765"/>
      <c r="BM1147" s="765"/>
    </row>
    <row r="1148" spans="1:65" s="5" customFormat="1" ht="15" customHeight="1" x14ac:dyDescent="0.2">
      <c r="A1148" s="12"/>
      <c r="B1148" s="50"/>
      <c r="C1148" s="50"/>
      <c r="D1148" s="50"/>
      <c r="E1148" s="685"/>
      <c r="F1148" s="685"/>
      <c r="G1148" s="54"/>
      <c r="H1148" s="24"/>
      <c r="I1148" s="58"/>
      <c r="J1148" s="24"/>
      <c r="K1148" s="51"/>
      <c r="L1148" s="51"/>
      <c r="M1148" s="59"/>
      <c r="N1148" s="12"/>
      <c r="O1148" s="50"/>
      <c r="P1148" s="50"/>
      <c r="Q1148" s="50"/>
      <c r="R1148" s="685"/>
      <c r="S1148" s="685"/>
      <c r="T1148" s="54"/>
      <c r="U1148" s="24"/>
      <c r="V1148" s="58"/>
      <c r="W1148" s="24"/>
      <c r="X1148" s="51"/>
      <c r="Y1148" s="51"/>
      <c r="Z1148" s="59"/>
      <c r="AA1148" s="12"/>
      <c r="AB1148" s="50"/>
      <c r="AC1148" s="50"/>
      <c r="AD1148" s="50"/>
      <c r="AE1148" s="685"/>
      <c r="AF1148" s="685"/>
      <c r="AG1148" s="54"/>
      <c r="AH1148" s="24"/>
      <c r="AI1148" s="58"/>
      <c r="AJ1148" s="24"/>
      <c r="AK1148" s="51"/>
      <c r="AL1148" s="51"/>
      <c r="AM1148" s="59"/>
      <c r="AN1148" s="12"/>
      <c r="AO1148" s="50"/>
      <c r="AP1148" s="50"/>
      <c r="AQ1148" s="50"/>
      <c r="AR1148" s="685"/>
      <c r="AS1148" s="685"/>
      <c r="AT1148" s="54"/>
      <c r="AU1148" s="24"/>
      <c r="AV1148" s="58"/>
      <c r="AW1148" s="24"/>
      <c r="AX1148" s="51"/>
      <c r="AY1148" s="51"/>
      <c r="AZ1148" s="59"/>
      <c r="BA1148" s="12"/>
      <c r="BB1148" s="50"/>
      <c r="BC1148" s="50"/>
      <c r="BD1148" s="50"/>
      <c r="BE1148" s="685"/>
      <c r="BF1148" s="685"/>
      <c r="BG1148" s="54"/>
      <c r="BH1148" s="24"/>
      <c r="BI1148" s="58"/>
      <c r="BJ1148" s="24"/>
      <c r="BK1148" s="51"/>
      <c r="BL1148" s="51"/>
      <c r="BM1148" s="59"/>
    </row>
    <row r="1149" spans="1:65" s="5" customFormat="1" ht="15" customHeight="1" x14ac:dyDescent="0.2">
      <c r="A1149" s="12"/>
      <c r="B1149" s="50"/>
      <c r="C1149" s="50"/>
      <c r="D1149" s="50"/>
      <c r="E1149" s="685"/>
      <c r="F1149" s="685"/>
      <c r="G1149" s="54"/>
      <c r="H1149" s="49"/>
      <c r="I1149" s="49"/>
      <c r="J1149" s="49"/>
      <c r="K1149" s="51"/>
      <c r="L1149" s="51"/>
      <c r="M1149" s="59"/>
      <c r="N1149" s="12"/>
      <c r="O1149" s="50"/>
      <c r="P1149" s="50"/>
      <c r="Q1149" s="50"/>
      <c r="R1149" s="685"/>
      <c r="S1149" s="685"/>
      <c r="T1149" s="54"/>
      <c r="U1149" s="49"/>
      <c r="V1149" s="49"/>
      <c r="W1149" s="49"/>
      <c r="X1149" s="51"/>
      <c r="Y1149" s="51"/>
      <c r="Z1149" s="59"/>
      <c r="AA1149" s="12"/>
      <c r="AB1149" s="50"/>
      <c r="AC1149" s="50"/>
      <c r="AD1149" s="50"/>
      <c r="AE1149" s="685"/>
      <c r="AF1149" s="685"/>
      <c r="AG1149" s="54"/>
      <c r="AH1149" s="49"/>
      <c r="AI1149" s="49"/>
      <c r="AJ1149" s="49"/>
      <c r="AK1149" s="51"/>
      <c r="AL1149" s="51"/>
      <c r="AM1149" s="59"/>
      <c r="AN1149" s="12"/>
      <c r="AO1149" s="50"/>
      <c r="AP1149" s="50"/>
      <c r="AQ1149" s="50"/>
      <c r="AR1149" s="685"/>
      <c r="AS1149" s="685"/>
      <c r="AT1149" s="54"/>
      <c r="AU1149" s="49"/>
      <c r="AV1149" s="49"/>
      <c r="AW1149" s="49"/>
      <c r="AX1149" s="51"/>
      <c r="AY1149" s="51"/>
      <c r="AZ1149" s="59"/>
      <c r="BA1149" s="12"/>
      <c r="BB1149" s="50"/>
      <c r="BC1149" s="50"/>
      <c r="BD1149" s="50"/>
      <c r="BE1149" s="685"/>
      <c r="BF1149" s="685"/>
      <c r="BG1149" s="54"/>
      <c r="BH1149" s="49"/>
      <c r="BI1149" s="49"/>
      <c r="BJ1149" s="49"/>
      <c r="BK1149" s="51"/>
      <c r="BL1149" s="51"/>
      <c r="BM1149" s="59"/>
    </row>
    <row r="1150" spans="1:65" s="5" customFormat="1" ht="15.75" x14ac:dyDescent="0.2">
      <c r="A1150" s="12"/>
      <c r="B1150" s="50"/>
      <c r="C1150" s="50"/>
      <c r="D1150" s="50"/>
      <c r="E1150" s="685"/>
      <c r="F1150" s="685"/>
      <c r="G1150" s="54"/>
      <c r="H1150" s="48"/>
      <c r="I1150" s="48"/>
      <c r="K1150" s="764"/>
      <c r="L1150" s="764"/>
      <c r="M1150" s="764"/>
      <c r="N1150" s="12"/>
      <c r="O1150" s="50"/>
      <c r="P1150" s="50"/>
      <c r="Q1150" s="50"/>
      <c r="R1150" s="685"/>
      <c r="S1150" s="685"/>
      <c r="T1150" s="54"/>
      <c r="U1150" s="48"/>
      <c r="V1150" s="48"/>
      <c r="X1150" s="764"/>
      <c r="Y1150" s="764"/>
      <c r="Z1150" s="764"/>
      <c r="AA1150" s="12"/>
      <c r="AB1150" s="50"/>
      <c r="AC1150" s="50"/>
      <c r="AD1150" s="50"/>
      <c r="AE1150" s="685"/>
      <c r="AF1150" s="685"/>
      <c r="AG1150" s="54"/>
      <c r="AH1150" s="48"/>
      <c r="AI1150" s="48"/>
      <c r="AK1150" s="764"/>
      <c r="AL1150" s="764"/>
      <c r="AM1150" s="764"/>
      <c r="AN1150" s="12"/>
      <c r="AO1150" s="50"/>
      <c r="AP1150" s="50"/>
      <c r="AQ1150" s="50"/>
      <c r="AR1150" s="685"/>
      <c r="AS1150" s="685"/>
      <c r="AT1150" s="54"/>
      <c r="AU1150" s="48"/>
      <c r="AV1150" s="48"/>
      <c r="AX1150" s="764"/>
      <c r="AY1150" s="764"/>
      <c r="AZ1150" s="764"/>
      <c r="BA1150" s="12"/>
      <c r="BB1150" s="50"/>
      <c r="BC1150" s="50"/>
      <c r="BD1150" s="50"/>
      <c r="BE1150" s="685"/>
      <c r="BF1150" s="685"/>
      <c r="BG1150" s="54"/>
      <c r="BH1150" s="48"/>
      <c r="BI1150" s="48"/>
      <c r="BK1150" s="764"/>
      <c r="BL1150" s="764"/>
      <c r="BM1150" s="764"/>
    </row>
    <row r="1151" spans="1:65" s="5" customFormat="1" ht="15" x14ac:dyDescent="0.2">
      <c r="A1151" s="12"/>
      <c r="B1151" s="50"/>
      <c r="C1151" s="50"/>
      <c r="D1151" s="50"/>
      <c r="E1151" s="685"/>
      <c r="F1151" s="685"/>
      <c r="G1151" s="54"/>
      <c r="H1151" s="24"/>
      <c r="I1151" s="98"/>
      <c r="K1151" s="130"/>
      <c r="L1151" s="51"/>
      <c r="M1151" s="59"/>
      <c r="N1151" s="12"/>
      <c r="O1151" s="50"/>
      <c r="P1151" s="50"/>
      <c r="Q1151" s="50"/>
      <c r="R1151" s="685"/>
      <c r="S1151" s="685"/>
      <c r="T1151" s="54"/>
      <c r="U1151" s="24"/>
      <c r="V1151" s="98"/>
      <c r="X1151" s="130"/>
      <c r="Y1151" s="51"/>
      <c r="Z1151" s="59"/>
      <c r="AA1151" s="12"/>
      <c r="AB1151" s="50"/>
      <c r="AC1151" s="50"/>
      <c r="AD1151" s="50"/>
      <c r="AE1151" s="685"/>
      <c r="AF1151" s="685"/>
      <c r="AG1151" s="54"/>
      <c r="AH1151" s="24"/>
      <c r="AI1151" s="98"/>
      <c r="AK1151" s="130"/>
      <c r="AL1151" s="51"/>
      <c r="AM1151" s="59"/>
      <c r="AN1151" s="12"/>
      <c r="AO1151" s="50"/>
      <c r="AP1151" s="50"/>
      <c r="AQ1151" s="50"/>
      <c r="AR1151" s="685"/>
      <c r="AS1151" s="685"/>
      <c r="AT1151" s="54"/>
      <c r="AU1151" s="24"/>
      <c r="AV1151" s="98"/>
      <c r="AX1151" s="130"/>
      <c r="AY1151" s="51"/>
      <c r="AZ1151" s="59"/>
      <c r="BA1151" s="12"/>
      <c r="BB1151" s="50"/>
      <c r="BC1151" s="50"/>
      <c r="BD1151" s="50"/>
      <c r="BE1151" s="685"/>
      <c r="BF1151" s="685"/>
      <c r="BG1151" s="54"/>
      <c r="BH1151" s="24"/>
      <c r="BI1151" s="98"/>
      <c r="BK1151" s="130"/>
      <c r="BL1151" s="51"/>
      <c r="BM1151" s="59"/>
    </row>
    <row r="1152" spans="1:65" s="5" customFormat="1" ht="15" x14ac:dyDescent="0.2">
      <c r="A1152" s="12"/>
      <c r="B1152" s="50"/>
      <c r="C1152" s="50"/>
      <c r="D1152" s="50"/>
      <c r="E1152" s="685"/>
      <c r="F1152" s="685"/>
      <c r="G1152" s="54"/>
      <c r="H1152" s="24"/>
      <c r="I1152" s="98"/>
      <c r="K1152" s="130"/>
      <c r="L1152" s="51"/>
      <c r="M1152" s="59"/>
      <c r="N1152" s="12"/>
      <c r="O1152" s="50"/>
      <c r="P1152" s="50"/>
      <c r="Q1152" s="50"/>
      <c r="R1152" s="685"/>
      <c r="S1152" s="685"/>
      <c r="T1152" s="54"/>
      <c r="U1152" s="24"/>
      <c r="V1152" s="98"/>
      <c r="X1152" s="130"/>
      <c r="Y1152" s="51"/>
      <c r="Z1152" s="59"/>
      <c r="AA1152" s="12"/>
      <c r="AB1152" s="50"/>
      <c r="AC1152" s="50"/>
      <c r="AD1152" s="50"/>
      <c r="AE1152" s="685"/>
      <c r="AF1152" s="685"/>
      <c r="AG1152" s="54"/>
      <c r="AH1152" s="24"/>
      <c r="AI1152" s="98"/>
      <c r="AK1152" s="130"/>
      <c r="AL1152" s="51"/>
      <c r="AM1152" s="59"/>
      <c r="AN1152" s="12"/>
      <c r="AO1152" s="50"/>
      <c r="AP1152" s="50"/>
      <c r="AQ1152" s="50"/>
      <c r="AR1152" s="685"/>
      <c r="AS1152" s="685"/>
      <c r="AT1152" s="54"/>
      <c r="AU1152" s="24"/>
      <c r="AV1152" s="98"/>
      <c r="AX1152" s="130"/>
      <c r="AY1152" s="51"/>
      <c r="AZ1152" s="59"/>
      <c r="BA1152" s="12"/>
      <c r="BB1152" s="50"/>
      <c r="BC1152" s="50"/>
      <c r="BD1152" s="50"/>
      <c r="BE1152" s="685"/>
      <c r="BF1152" s="685"/>
      <c r="BG1152" s="54"/>
      <c r="BH1152" s="24"/>
      <c r="BI1152" s="98"/>
      <c r="BK1152" s="130"/>
      <c r="BL1152" s="51"/>
      <c r="BM1152" s="59"/>
    </row>
    <row r="1153" spans="1:65" s="5" customFormat="1" ht="15" x14ac:dyDescent="0.2">
      <c r="A1153" s="12"/>
      <c r="B1153" s="50"/>
      <c r="C1153" s="50"/>
      <c r="D1153" s="50"/>
      <c r="E1153" s="685"/>
      <c r="F1153" s="685"/>
      <c r="G1153" s="54"/>
      <c r="H1153" s="24"/>
      <c r="I1153" s="98"/>
      <c r="K1153" s="130"/>
      <c r="L1153" s="51"/>
      <c r="M1153" s="59"/>
      <c r="N1153" s="12"/>
      <c r="O1153" s="50"/>
      <c r="P1153" s="50"/>
      <c r="Q1153" s="50"/>
      <c r="R1153" s="685"/>
      <c r="S1153" s="685"/>
      <c r="T1153" s="54"/>
      <c r="U1153" s="24"/>
      <c r="V1153" s="98"/>
      <c r="X1153" s="130"/>
      <c r="Y1153" s="51"/>
      <c r="Z1153" s="59"/>
      <c r="AA1153" s="12"/>
      <c r="AB1153" s="50"/>
      <c r="AC1153" s="50"/>
      <c r="AD1153" s="50"/>
      <c r="AE1153" s="685"/>
      <c r="AF1153" s="685"/>
      <c r="AG1153" s="54"/>
      <c r="AH1153" s="24"/>
      <c r="AI1153" s="98"/>
      <c r="AK1153" s="130"/>
      <c r="AL1153" s="51"/>
      <c r="AM1153" s="59"/>
      <c r="AN1153" s="12"/>
      <c r="AO1153" s="50"/>
      <c r="AP1153" s="50"/>
      <c r="AQ1153" s="50"/>
      <c r="AR1153" s="685"/>
      <c r="AS1153" s="685"/>
      <c r="AT1153" s="54"/>
      <c r="AU1153" s="24"/>
      <c r="AV1153" s="98"/>
      <c r="AX1153" s="130"/>
      <c r="AY1153" s="51"/>
      <c r="AZ1153" s="59"/>
      <c r="BA1153" s="12"/>
      <c r="BB1153" s="50"/>
      <c r="BC1153" s="50"/>
      <c r="BD1153" s="50"/>
      <c r="BE1153" s="685"/>
      <c r="BF1153" s="685"/>
      <c r="BG1153" s="54"/>
      <c r="BH1153" s="24"/>
      <c r="BI1153" s="98"/>
      <c r="BK1153" s="130"/>
      <c r="BL1153" s="51"/>
      <c r="BM1153" s="59"/>
    </row>
    <row r="1154" spans="1:65" s="5" customFormat="1" ht="15" x14ac:dyDescent="0.2">
      <c r="A1154" s="12"/>
      <c r="B1154" s="50"/>
      <c r="C1154" s="50"/>
      <c r="D1154" s="50"/>
      <c r="E1154" s="685"/>
      <c r="F1154" s="685"/>
      <c r="G1154" s="54"/>
      <c r="H1154" s="24"/>
      <c r="I1154" s="98"/>
      <c r="K1154" s="130"/>
      <c r="L1154" s="51"/>
      <c r="M1154" s="59"/>
      <c r="N1154" s="12"/>
      <c r="O1154" s="50"/>
      <c r="P1154" s="50"/>
      <c r="Q1154" s="50"/>
      <c r="R1154" s="685"/>
      <c r="S1154" s="685"/>
      <c r="T1154" s="54"/>
      <c r="U1154" s="24"/>
      <c r="V1154" s="98"/>
      <c r="X1154" s="130"/>
      <c r="Y1154" s="51"/>
      <c r="Z1154" s="59"/>
      <c r="AA1154" s="12"/>
      <c r="AB1154" s="50"/>
      <c r="AC1154" s="50"/>
      <c r="AD1154" s="50"/>
      <c r="AE1154" s="685"/>
      <c r="AF1154" s="685"/>
      <c r="AG1154" s="54"/>
      <c r="AH1154" s="24"/>
      <c r="AI1154" s="98"/>
      <c r="AK1154" s="130"/>
      <c r="AL1154" s="51"/>
      <c r="AM1154" s="59"/>
      <c r="AN1154" s="12"/>
      <c r="AO1154" s="50"/>
      <c r="AP1154" s="50"/>
      <c r="AQ1154" s="50"/>
      <c r="AR1154" s="685"/>
      <c r="AS1154" s="685"/>
      <c r="AT1154" s="54"/>
      <c r="AU1154" s="24"/>
      <c r="AV1154" s="98"/>
      <c r="AX1154" s="130"/>
      <c r="AY1154" s="51"/>
      <c r="AZ1154" s="59"/>
      <c r="BA1154" s="12"/>
      <c r="BB1154" s="50"/>
      <c r="BC1154" s="50"/>
      <c r="BD1154" s="50"/>
      <c r="BE1154" s="685"/>
      <c r="BF1154" s="685"/>
      <c r="BG1154" s="54"/>
      <c r="BH1154" s="24"/>
      <c r="BI1154" s="98"/>
      <c r="BK1154" s="130"/>
      <c r="BL1154" s="51"/>
      <c r="BM1154" s="59"/>
    </row>
    <row r="1155" spans="1:65" s="5" customFormat="1" ht="15" x14ac:dyDescent="0.2">
      <c r="A1155" s="12"/>
      <c r="B1155" s="50"/>
      <c r="C1155" s="50"/>
      <c r="D1155" s="50"/>
      <c r="E1155" s="685"/>
      <c r="F1155" s="685"/>
      <c r="G1155" s="54"/>
      <c r="H1155" s="24"/>
      <c r="I1155" s="98"/>
      <c r="K1155" s="130"/>
      <c r="L1155" s="51"/>
      <c r="M1155" s="59"/>
      <c r="N1155" s="12"/>
      <c r="O1155" s="50"/>
      <c r="P1155" s="50"/>
      <c r="Q1155" s="50"/>
      <c r="R1155" s="685"/>
      <c r="S1155" s="685"/>
      <c r="T1155" s="54"/>
      <c r="U1155" s="24"/>
      <c r="V1155" s="98"/>
      <c r="X1155" s="130"/>
      <c r="Y1155" s="51"/>
      <c r="Z1155" s="59"/>
      <c r="AA1155" s="12"/>
      <c r="AB1155" s="50"/>
      <c r="AC1155" s="50"/>
      <c r="AD1155" s="50"/>
      <c r="AE1155" s="685"/>
      <c r="AF1155" s="685"/>
      <c r="AG1155" s="54"/>
      <c r="AH1155" s="24"/>
      <c r="AI1155" s="98"/>
      <c r="AK1155" s="130"/>
      <c r="AL1155" s="51"/>
      <c r="AM1155" s="59"/>
      <c r="AN1155" s="12"/>
      <c r="AO1155" s="50"/>
      <c r="AP1155" s="50"/>
      <c r="AQ1155" s="50"/>
      <c r="AR1155" s="685"/>
      <c r="AS1155" s="685"/>
      <c r="AT1155" s="54"/>
      <c r="AU1155" s="24"/>
      <c r="AV1155" s="98"/>
      <c r="AX1155" s="130"/>
      <c r="AY1155" s="51"/>
      <c r="AZ1155" s="59"/>
      <c r="BA1155" s="12"/>
      <c r="BB1155" s="50"/>
      <c r="BC1155" s="50"/>
      <c r="BD1155" s="50"/>
      <c r="BE1155" s="685"/>
      <c r="BF1155" s="685"/>
      <c r="BG1155" s="54"/>
      <c r="BH1155" s="24"/>
      <c r="BI1155" s="98"/>
      <c r="BK1155" s="130"/>
      <c r="BL1155" s="51"/>
      <c r="BM1155" s="59"/>
    </row>
    <row r="1156" spans="1:65" s="5" customFormat="1" ht="15" x14ac:dyDescent="0.2">
      <c r="A1156" s="12"/>
      <c r="B1156" s="50"/>
      <c r="C1156" s="50"/>
      <c r="D1156" s="50"/>
      <c r="E1156" s="686"/>
      <c r="F1156" s="686"/>
      <c r="G1156" s="54"/>
      <c r="H1156" s="24"/>
      <c r="I1156" s="98"/>
      <c r="K1156" s="130"/>
      <c r="L1156" s="51"/>
      <c r="M1156" s="59"/>
      <c r="N1156" s="12"/>
      <c r="O1156" s="50"/>
      <c r="P1156" s="50"/>
      <c r="Q1156" s="50"/>
      <c r="R1156" s="686"/>
      <c r="S1156" s="686"/>
      <c r="T1156" s="54"/>
      <c r="U1156" s="24"/>
      <c r="V1156" s="98"/>
      <c r="X1156" s="130"/>
      <c r="Y1156" s="51"/>
      <c r="Z1156" s="59"/>
      <c r="AA1156" s="12"/>
      <c r="AB1156" s="50"/>
      <c r="AC1156" s="50"/>
      <c r="AD1156" s="50"/>
      <c r="AE1156" s="686"/>
      <c r="AF1156" s="686"/>
      <c r="AG1156" s="54"/>
      <c r="AH1156" s="24"/>
      <c r="AI1156" s="98"/>
      <c r="AK1156" s="130"/>
      <c r="AL1156" s="51"/>
      <c r="AM1156" s="59"/>
      <c r="AN1156" s="12"/>
      <c r="AO1156" s="50"/>
      <c r="AP1156" s="50"/>
      <c r="AQ1156" s="50"/>
      <c r="AR1156" s="686"/>
      <c r="AS1156" s="686"/>
      <c r="AT1156" s="54"/>
      <c r="AU1156" s="24"/>
      <c r="AV1156" s="98"/>
      <c r="AX1156" s="130"/>
      <c r="AY1156" s="51"/>
      <c r="AZ1156" s="59"/>
      <c r="BA1156" s="12"/>
      <c r="BB1156" s="50"/>
      <c r="BC1156" s="50"/>
      <c r="BD1156" s="50"/>
      <c r="BE1156" s="686"/>
      <c r="BF1156" s="686"/>
      <c r="BG1156" s="54"/>
      <c r="BH1156" s="24"/>
      <c r="BI1156" s="98"/>
      <c r="BK1156" s="130"/>
      <c r="BL1156" s="51"/>
      <c r="BM1156" s="59"/>
    </row>
    <row r="1157" spans="1:65" s="5" customFormat="1" ht="15" x14ac:dyDescent="0.2">
      <c r="A1157" s="12"/>
      <c r="B1157" s="50"/>
      <c r="C1157" s="50"/>
      <c r="D1157" s="50"/>
      <c r="E1157" s="686"/>
      <c r="F1157" s="686"/>
      <c r="G1157" s="54"/>
      <c r="H1157" s="24"/>
      <c r="I1157" s="98"/>
      <c r="K1157" s="130"/>
      <c r="L1157" s="51"/>
      <c r="M1157" s="59"/>
      <c r="N1157" s="12"/>
      <c r="O1157" s="50"/>
      <c r="P1157" s="50"/>
      <c r="Q1157" s="50"/>
      <c r="R1157" s="686"/>
      <c r="S1157" s="686"/>
      <c r="T1157" s="54"/>
      <c r="U1157" s="24"/>
      <c r="V1157" s="98"/>
      <c r="X1157" s="130"/>
      <c r="Y1157" s="51"/>
      <c r="Z1157" s="59"/>
      <c r="AA1157" s="12"/>
      <c r="AB1157" s="50"/>
      <c r="AC1157" s="50"/>
      <c r="AD1157" s="50"/>
      <c r="AE1157" s="686"/>
      <c r="AF1157" s="686"/>
      <c r="AG1157" s="54"/>
      <c r="AH1157" s="24"/>
      <c r="AI1157" s="98"/>
      <c r="AK1157" s="130"/>
      <c r="AL1157" s="51"/>
      <c r="AM1157" s="59"/>
      <c r="AN1157" s="12"/>
      <c r="AO1157" s="50"/>
      <c r="AP1157" s="50"/>
      <c r="AQ1157" s="50"/>
      <c r="AR1157" s="686"/>
      <c r="AS1157" s="686"/>
      <c r="AT1157" s="54"/>
      <c r="AU1157" s="24"/>
      <c r="AV1157" s="98"/>
      <c r="AX1157" s="130"/>
      <c r="AY1157" s="51"/>
      <c r="AZ1157" s="59"/>
      <c r="BA1157" s="12"/>
      <c r="BB1157" s="50"/>
      <c r="BC1157" s="50"/>
      <c r="BD1157" s="50"/>
      <c r="BE1157" s="686"/>
      <c r="BF1157" s="686"/>
      <c r="BG1157" s="54"/>
      <c r="BH1157" s="24"/>
      <c r="BI1157" s="98"/>
      <c r="BK1157" s="130"/>
      <c r="BL1157" s="51"/>
      <c r="BM1157" s="59"/>
    </row>
    <row r="1158" spans="1:65" s="5" customFormat="1" ht="15" x14ac:dyDescent="0.2">
      <c r="A1158" s="12"/>
      <c r="B1158" s="49"/>
      <c r="C1158" s="49"/>
      <c r="D1158" s="49"/>
      <c r="E1158" s="49"/>
      <c r="F1158" s="54"/>
      <c r="G1158" s="10"/>
      <c r="H1158" s="24"/>
      <c r="I1158" s="98"/>
      <c r="K1158" s="130"/>
      <c r="L1158" s="51"/>
      <c r="M1158" s="59"/>
      <c r="N1158" s="12"/>
      <c r="O1158" s="49"/>
      <c r="P1158" s="49"/>
      <c r="Q1158" s="49"/>
      <c r="R1158" s="49"/>
      <c r="S1158" s="54"/>
      <c r="T1158" s="10"/>
      <c r="U1158" s="24"/>
      <c r="V1158" s="98"/>
      <c r="X1158" s="130"/>
      <c r="Y1158" s="51"/>
      <c r="Z1158" s="59"/>
      <c r="AA1158" s="12"/>
      <c r="AB1158" s="49"/>
      <c r="AC1158" s="49"/>
      <c r="AD1158" s="49"/>
      <c r="AE1158" s="49"/>
      <c r="AF1158" s="54"/>
      <c r="AG1158" s="10"/>
      <c r="AH1158" s="24"/>
      <c r="AI1158" s="98"/>
      <c r="AK1158" s="130"/>
      <c r="AL1158" s="51"/>
      <c r="AM1158" s="59"/>
      <c r="AN1158" s="12"/>
      <c r="AO1158" s="49"/>
      <c r="AP1158" s="49"/>
      <c r="AQ1158" s="49"/>
      <c r="AR1158" s="49"/>
      <c r="AS1158" s="54"/>
      <c r="AT1158" s="10"/>
      <c r="AU1158" s="24"/>
      <c r="AV1158" s="98"/>
      <c r="AX1158" s="130"/>
      <c r="AY1158" s="51"/>
      <c r="AZ1158" s="59"/>
      <c r="BA1158" s="12"/>
      <c r="BB1158" s="49"/>
      <c r="BC1158" s="49"/>
      <c r="BD1158" s="49"/>
      <c r="BE1158" s="49"/>
      <c r="BF1158" s="54"/>
      <c r="BG1158" s="10"/>
      <c r="BH1158" s="24"/>
      <c r="BI1158" s="98"/>
      <c r="BK1158" s="130"/>
      <c r="BL1158" s="51"/>
      <c r="BM1158" s="59"/>
    </row>
    <row r="1159" spans="1:65" s="5" customFormat="1" ht="15" x14ac:dyDescent="0.25">
      <c r="A1159" s="40"/>
      <c r="B1159" s="49"/>
      <c r="C1159" s="49"/>
      <c r="D1159" s="49"/>
      <c r="E1159" s="49"/>
      <c r="F1159" s="49"/>
      <c r="G1159" s="49"/>
      <c r="H1159" s="24"/>
      <c r="I1159" s="98"/>
      <c r="K1159" s="130"/>
      <c r="L1159" s="51"/>
      <c r="M1159" s="59"/>
      <c r="N1159" s="40"/>
      <c r="O1159" s="49"/>
      <c r="P1159" s="49"/>
      <c r="Q1159" s="49"/>
      <c r="R1159" s="49"/>
      <c r="S1159" s="49"/>
      <c r="T1159" s="49"/>
      <c r="U1159" s="24"/>
      <c r="V1159" s="98"/>
      <c r="X1159" s="130"/>
      <c r="Y1159" s="51"/>
      <c r="Z1159" s="59"/>
      <c r="AA1159" s="40"/>
      <c r="AB1159" s="49"/>
      <c r="AC1159" s="49"/>
      <c r="AD1159" s="49"/>
      <c r="AE1159" s="49"/>
      <c r="AF1159" s="49"/>
      <c r="AG1159" s="49"/>
      <c r="AH1159" s="24"/>
      <c r="AI1159" s="98"/>
      <c r="AK1159" s="130"/>
      <c r="AL1159" s="51"/>
      <c r="AM1159" s="59"/>
      <c r="AN1159" s="40"/>
      <c r="AO1159" s="49"/>
      <c r="AP1159" s="49"/>
      <c r="AQ1159" s="49"/>
      <c r="AR1159" s="49"/>
      <c r="AS1159" s="49"/>
      <c r="AT1159" s="49"/>
      <c r="AU1159" s="24"/>
      <c r="AV1159" s="98"/>
      <c r="AX1159" s="130"/>
      <c r="AY1159" s="51"/>
      <c r="AZ1159" s="59"/>
      <c r="BA1159" s="40"/>
      <c r="BB1159" s="49"/>
      <c r="BC1159" s="49"/>
      <c r="BD1159" s="49"/>
      <c r="BE1159" s="49"/>
      <c r="BF1159" s="49"/>
      <c r="BG1159" s="49"/>
      <c r="BH1159" s="24"/>
      <c r="BI1159" s="98"/>
      <c r="BK1159" s="130"/>
      <c r="BL1159" s="51"/>
      <c r="BM1159" s="59"/>
    </row>
    <row r="1160" spans="1:65" s="5" customFormat="1" ht="14.25" x14ac:dyDescent="0.2">
      <c r="B1160" s="48"/>
      <c r="C1160" s="48"/>
      <c r="D1160" s="48"/>
      <c r="E1160" s="48"/>
      <c r="F1160" s="48"/>
      <c r="G1160" s="48"/>
      <c r="H1160" s="24"/>
      <c r="I1160" s="98"/>
      <c r="K1160" s="130"/>
      <c r="L1160" s="51"/>
      <c r="M1160" s="59"/>
      <c r="O1160" s="48"/>
      <c r="P1160" s="48"/>
      <c r="Q1160" s="48"/>
      <c r="R1160" s="48"/>
      <c r="S1160" s="48"/>
      <c r="T1160" s="48"/>
      <c r="U1160" s="24"/>
      <c r="V1160" s="98"/>
      <c r="X1160" s="130"/>
      <c r="Y1160" s="51"/>
      <c r="Z1160" s="59"/>
      <c r="AB1160" s="48"/>
      <c r="AC1160" s="48"/>
      <c r="AD1160" s="48"/>
      <c r="AE1160" s="48"/>
      <c r="AF1160" s="48"/>
      <c r="AG1160" s="48"/>
      <c r="AH1160" s="24"/>
      <c r="AI1160" s="98"/>
      <c r="AK1160" s="130"/>
      <c r="AL1160" s="51"/>
      <c r="AM1160" s="59"/>
      <c r="AO1160" s="48"/>
      <c r="AP1160" s="48"/>
      <c r="AQ1160" s="48"/>
      <c r="AR1160" s="48"/>
      <c r="AS1160" s="48"/>
      <c r="AT1160" s="48"/>
      <c r="AU1160" s="24"/>
      <c r="AV1160" s="98"/>
      <c r="AX1160" s="130"/>
      <c r="AY1160" s="51"/>
      <c r="AZ1160" s="59"/>
      <c r="BB1160" s="48"/>
      <c r="BC1160" s="48"/>
      <c r="BD1160" s="48"/>
      <c r="BE1160" s="48"/>
      <c r="BF1160" s="48"/>
      <c r="BG1160" s="48"/>
      <c r="BH1160" s="24"/>
      <c r="BI1160" s="98"/>
      <c r="BK1160" s="130"/>
      <c r="BL1160" s="51"/>
      <c r="BM1160" s="59"/>
    </row>
    <row r="1161" spans="1:65" s="5" customFormat="1" ht="14.25" x14ac:dyDescent="0.2">
      <c r="A1161" s="48"/>
      <c r="B1161" s="48"/>
      <c r="C1161" s="48"/>
      <c r="D1161" s="48"/>
      <c r="E1161" s="48"/>
      <c r="F1161" s="48"/>
      <c r="G1161" s="48"/>
      <c r="H1161" s="24"/>
      <c r="I1161" s="98"/>
      <c r="K1161" s="130"/>
      <c r="L1161" s="51"/>
      <c r="M1161" s="59"/>
      <c r="N1161" s="48"/>
      <c r="O1161" s="48"/>
      <c r="P1161" s="48"/>
      <c r="Q1161" s="48"/>
      <c r="R1161" s="48"/>
      <c r="S1161" s="48"/>
      <c r="T1161" s="48"/>
      <c r="U1161" s="24"/>
      <c r="V1161" s="98"/>
      <c r="X1161" s="130"/>
      <c r="Y1161" s="51"/>
      <c r="Z1161" s="59"/>
      <c r="AA1161" s="48"/>
      <c r="AB1161" s="48"/>
      <c r="AC1161" s="48"/>
      <c r="AD1161" s="48"/>
      <c r="AE1161" s="48"/>
      <c r="AF1161" s="48"/>
      <c r="AG1161" s="48"/>
      <c r="AH1161" s="24"/>
      <c r="AI1161" s="98"/>
      <c r="AK1161" s="130"/>
      <c r="AL1161" s="51"/>
      <c r="AM1161" s="59"/>
      <c r="AN1161" s="48"/>
      <c r="AO1161" s="48"/>
      <c r="AP1161" s="48"/>
      <c r="AQ1161" s="48"/>
      <c r="AR1161" s="48"/>
      <c r="AS1161" s="48"/>
      <c r="AT1161" s="48"/>
      <c r="AU1161" s="24"/>
      <c r="AV1161" s="98"/>
      <c r="AX1161" s="130"/>
      <c r="AY1161" s="51"/>
      <c r="AZ1161" s="59"/>
      <c r="BA1161" s="48"/>
      <c r="BB1161" s="48"/>
      <c r="BC1161" s="48"/>
      <c r="BD1161" s="48"/>
      <c r="BE1161" s="48"/>
      <c r="BF1161" s="48"/>
      <c r="BG1161" s="48"/>
      <c r="BH1161" s="24"/>
      <c r="BI1161" s="98"/>
      <c r="BK1161" s="130"/>
      <c r="BL1161" s="51"/>
      <c r="BM1161" s="59"/>
    </row>
    <row r="1162" spans="1:65" s="5" customFormat="1" ht="14.25" x14ac:dyDescent="0.2">
      <c r="A1162" s="48"/>
      <c r="B1162" s="48"/>
      <c r="C1162" s="48"/>
      <c r="D1162" s="48"/>
      <c r="E1162" s="48"/>
      <c r="F1162" s="48"/>
      <c r="G1162" s="48"/>
      <c r="H1162" s="24"/>
      <c r="I1162" s="98"/>
      <c r="K1162" s="130"/>
      <c r="L1162" s="51"/>
      <c r="M1162" s="59"/>
      <c r="N1162" s="48"/>
      <c r="O1162" s="48"/>
      <c r="P1162" s="48"/>
      <c r="Q1162" s="48"/>
      <c r="R1162" s="48"/>
      <c r="S1162" s="48"/>
      <c r="T1162" s="48"/>
      <c r="U1162" s="24"/>
      <c r="V1162" s="98"/>
      <c r="X1162" s="130"/>
      <c r="Y1162" s="51"/>
      <c r="Z1162" s="59"/>
      <c r="AA1162" s="48"/>
      <c r="AB1162" s="48"/>
      <c r="AC1162" s="48"/>
      <c r="AD1162" s="48"/>
      <c r="AE1162" s="48"/>
      <c r="AF1162" s="48"/>
      <c r="AG1162" s="48"/>
      <c r="AH1162" s="24"/>
      <c r="AI1162" s="98"/>
      <c r="AK1162" s="130"/>
      <c r="AL1162" s="51"/>
      <c r="AM1162" s="59"/>
      <c r="AN1162" s="48"/>
      <c r="AO1162" s="48"/>
      <c r="AP1162" s="48"/>
      <c r="AQ1162" s="48"/>
      <c r="AR1162" s="48"/>
      <c r="AS1162" s="48"/>
      <c r="AT1162" s="48"/>
      <c r="AU1162" s="24"/>
      <c r="AV1162" s="98"/>
      <c r="AX1162" s="130"/>
      <c r="AY1162" s="51"/>
      <c r="AZ1162" s="59"/>
      <c r="BA1162" s="48"/>
      <c r="BB1162" s="48"/>
      <c r="BC1162" s="48"/>
      <c r="BD1162" s="48"/>
      <c r="BE1162" s="48"/>
      <c r="BF1162" s="48"/>
      <c r="BG1162" s="48"/>
      <c r="BH1162" s="24"/>
      <c r="BI1162" s="98"/>
      <c r="BK1162" s="130"/>
      <c r="BL1162" s="51"/>
      <c r="BM1162" s="59"/>
    </row>
    <row r="1163" spans="1:65" s="5" customFormat="1" ht="14.25" x14ac:dyDescent="0.2">
      <c r="A1163" s="48"/>
      <c r="B1163" s="48"/>
      <c r="C1163" s="48"/>
      <c r="D1163" s="48"/>
      <c r="E1163" s="48"/>
      <c r="F1163" s="48"/>
      <c r="G1163" s="48"/>
      <c r="H1163" s="24"/>
      <c r="I1163" s="98"/>
      <c r="K1163" s="130"/>
      <c r="L1163" s="51"/>
      <c r="M1163" s="59"/>
      <c r="N1163" s="48"/>
      <c r="O1163" s="48"/>
      <c r="P1163" s="48"/>
      <c r="Q1163" s="48"/>
      <c r="R1163" s="48"/>
      <c r="S1163" s="48"/>
      <c r="T1163" s="48"/>
      <c r="U1163" s="24"/>
      <c r="V1163" s="98"/>
      <c r="X1163" s="130"/>
      <c r="Y1163" s="51"/>
      <c r="Z1163" s="59"/>
      <c r="AA1163" s="48"/>
      <c r="AB1163" s="48"/>
      <c r="AC1163" s="48"/>
      <c r="AD1163" s="48"/>
      <c r="AE1163" s="48"/>
      <c r="AF1163" s="48"/>
      <c r="AG1163" s="48"/>
      <c r="AH1163" s="24"/>
      <c r="AI1163" s="98"/>
      <c r="AK1163" s="130"/>
      <c r="AL1163" s="51"/>
      <c r="AM1163" s="59"/>
      <c r="AN1163" s="48"/>
      <c r="AO1163" s="48"/>
      <c r="AP1163" s="48"/>
      <c r="AQ1163" s="48"/>
      <c r="AR1163" s="48"/>
      <c r="AS1163" s="48"/>
      <c r="AT1163" s="48"/>
      <c r="AU1163" s="24"/>
      <c r="AV1163" s="98"/>
      <c r="AX1163" s="130"/>
      <c r="AY1163" s="51"/>
      <c r="AZ1163" s="59"/>
      <c r="BA1163" s="48"/>
      <c r="BB1163" s="48"/>
      <c r="BC1163" s="48"/>
      <c r="BD1163" s="48"/>
      <c r="BE1163" s="48"/>
      <c r="BF1163" s="48"/>
      <c r="BG1163" s="48"/>
      <c r="BH1163" s="24"/>
      <c r="BI1163" s="98"/>
      <c r="BK1163" s="130"/>
      <c r="BL1163" s="51"/>
      <c r="BM1163" s="59"/>
    </row>
    <row r="1164" spans="1:65" s="5" customFormat="1" ht="14.25" x14ac:dyDescent="0.2">
      <c r="A1164" s="48"/>
      <c r="B1164" s="48"/>
      <c r="C1164" s="48"/>
      <c r="D1164" s="48"/>
      <c r="E1164" s="48"/>
      <c r="F1164" s="48"/>
      <c r="G1164" s="48"/>
      <c r="H1164" s="24"/>
      <c r="I1164" s="98"/>
      <c r="K1164" s="130"/>
      <c r="L1164" s="51"/>
      <c r="M1164" s="59"/>
      <c r="N1164" s="48"/>
      <c r="O1164" s="48"/>
      <c r="P1164" s="48"/>
      <c r="Q1164" s="48"/>
      <c r="R1164" s="48"/>
      <c r="S1164" s="48"/>
      <c r="T1164" s="48"/>
      <c r="U1164" s="24"/>
      <c r="V1164" s="98"/>
      <c r="X1164" s="130"/>
      <c r="Y1164" s="51"/>
      <c r="Z1164" s="59"/>
      <c r="AA1164" s="48"/>
      <c r="AB1164" s="48"/>
      <c r="AC1164" s="48"/>
      <c r="AD1164" s="48"/>
      <c r="AE1164" s="48"/>
      <c r="AF1164" s="48"/>
      <c r="AG1164" s="48"/>
      <c r="AH1164" s="24"/>
      <c r="AI1164" s="98"/>
      <c r="AK1164" s="130"/>
      <c r="AL1164" s="51"/>
      <c r="AM1164" s="59"/>
      <c r="AN1164" s="48"/>
      <c r="AO1164" s="48"/>
      <c r="AP1164" s="48"/>
      <c r="AQ1164" s="48"/>
      <c r="AR1164" s="48"/>
      <c r="AS1164" s="48"/>
      <c r="AT1164" s="48"/>
      <c r="AU1164" s="24"/>
      <c r="AV1164" s="98"/>
      <c r="AX1164" s="130"/>
      <c r="AY1164" s="51"/>
      <c r="AZ1164" s="59"/>
      <c r="BA1164" s="48"/>
      <c r="BB1164" s="48"/>
      <c r="BC1164" s="48"/>
      <c r="BD1164" s="48"/>
      <c r="BE1164" s="48"/>
      <c r="BF1164" s="48"/>
      <c r="BG1164" s="48"/>
      <c r="BH1164" s="24"/>
      <c r="BI1164" s="98"/>
      <c r="BK1164" s="130"/>
      <c r="BL1164" s="51"/>
      <c r="BM1164" s="59"/>
    </row>
    <row r="1165" spans="1:65" s="5" customFormat="1" x14ac:dyDescent="0.2">
      <c r="B1165" s="24"/>
      <c r="C1165" s="24"/>
      <c r="D1165" s="24"/>
      <c r="H1165" s="24"/>
      <c r="I1165" s="98"/>
      <c r="K1165" s="130"/>
      <c r="L1165" s="51"/>
      <c r="M1165" s="59"/>
      <c r="O1165" s="24"/>
      <c r="P1165" s="24"/>
      <c r="Q1165" s="24"/>
      <c r="U1165" s="24"/>
      <c r="V1165" s="98"/>
      <c r="X1165" s="130"/>
      <c r="Y1165" s="51"/>
      <c r="Z1165" s="59"/>
      <c r="AB1165" s="24"/>
      <c r="AC1165" s="24"/>
      <c r="AD1165" s="24"/>
      <c r="AH1165" s="24"/>
      <c r="AI1165" s="98"/>
      <c r="AK1165" s="130"/>
      <c r="AL1165" s="51"/>
      <c r="AM1165" s="59"/>
      <c r="AO1165" s="24"/>
      <c r="AP1165" s="24"/>
      <c r="AQ1165" s="24"/>
      <c r="AU1165" s="24"/>
      <c r="AV1165" s="98"/>
      <c r="AX1165" s="130"/>
      <c r="AY1165" s="51"/>
      <c r="AZ1165" s="59"/>
      <c r="BB1165" s="24"/>
      <c r="BC1165" s="24"/>
      <c r="BD1165" s="24"/>
      <c r="BH1165" s="24"/>
      <c r="BI1165" s="98"/>
      <c r="BK1165" s="130"/>
      <c r="BL1165" s="51"/>
      <c r="BM1165" s="59"/>
    </row>
    <row r="1166" spans="1:65" s="5" customFormat="1" x14ac:dyDescent="0.2">
      <c r="B1166" s="24"/>
      <c r="C1166" s="24"/>
      <c r="D1166" s="24"/>
      <c r="H1166" s="24"/>
      <c r="I1166" s="98"/>
      <c r="K1166" s="130"/>
      <c r="L1166" s="51"/>
      <c r="M1166" s="59"/>
      <c r="O1166" s="24"/>
      <c r="P1166" s="24"/>
      <c r="Q1166" s="24"/>
      <c r="U1166" s="24"/>
      <c r="V1166" s="98"/>
      <c r="X1166" s="130"/>
      <c r="Y1166" s="51"/>
      <c r="Z1166" s="59"/>
      <c r="AB1166" s="24"/>
      <c r="AC1166" s="24"/>
      <c r="AD1166" s="24"/>
      <c r="AH1166" s="24"/>
      <c r="AI1166" s="98"/>
      <c r="AK1166" s="130"/>
      <c r="AL1166" s="51"/>
      <c r="AM1166" s="59"/>
      <c r="AO1166" s="24"/>
      <c r="AP1166" s="24"/>
      <c r="AQ1166" s="24"/>
      <c r="AU1166" s="24"/>
      <c r="AV1166" s="98"/>
      <c r="AX1166" s="130"/>
      <c r="AY1166" s="51"/>
      <c r="AZ1166" s="59"/>
      <c r="BB1166" s="24"/>
      <c r="BC1166" s="24"/>
      <c r="BD1166" s="24"/>
      <c r="BH1166" s="24"/>
      <c r="BI1166" s="98"/>
      <c r="BK1166" s="130"/>
      <c r="BL1166" s="51"/>
      <c r="BM1166" s="59"/>
    </row>
    <row r="1167" spans="1:65" s="5" customFormat="1" x14ac:dyDescent="0.2">
      <c r="A1167" s="687"/>
      <c r="B1167" s="687"/>
      <c r="C1167" s="687"/>
      <c r="D1167" s="687"/>
      <c r="E1167" s="687"/>
      <c r="F1167" s="687"/>
      <c r="G1167" s="24"/>
      <c r="H1167" s="24"/>
      <c r="I1167" s="98"/>
      <c r="K1167" s="130"/>
      <c r="L1167" s="51"/>
      <c r="M1167" s="59"/>
      <c r="N1167" s="687"/>
      <c r="O1167" s="687"/>
      <c r="P1167" s="687"/>
      <c r="Q1167" s="687"/>
      <c r="R1167" s="687"/>
      <c r="S1167" s="687"/>
      <c r="T1167" s="24"/>
      <c r="U1167" s="24"/>
      <c r="V1167" s="98"/>
      <c r="X1167" s="130"/>
      <c r="Y1167" s="51"/>
      <c r="Z1167" s="59"/>
      <c r="AA1167" s="687"/>
      <c r="AB1167" s="687"/>
      <c r="AC1167" s="687"/>
      <c r="AD1167" s="687"/>
      <c r="AE1167" s="687"/>
      <c r="AF1167" s="687"/>
      <c r="AG1167" s="24"/>
      <c r="AH1167" s="24"/>
      <c r="AI1167" s="98"/>
      <c r="AK1167" s="130"/>
      <c r="AL1167" s="51"/>
      <c r="AM1167" s="59"/>
      <c r="AN1167" s="687"/>
      <c r="AO1167" s="687"/>
      <c r="AP1167" s="687"/>
      <c r="AQ1167" s="687"/>
      <c r="AR1167" s="687"/>
      <c r="AS1167" s="687"/>
      <c r="AT1167" s="24"/>
      <c r="AU1167" s="24"/>
      <c r="AV1167" s="98"/>
      <c r="AX1167" s="130"/>
      <c r="AY1167" s="51"/>
      <c r="AZ1167" s="59"/>
      <c r="BA1167" s="687"/>
      <c r="BB1167" s="687"/>
      <c r="BC1167" s="687"/>
      <c r="BD1167" s="687"/>
      <c r="BE1167" s="687"/>
      <c r="BF1167" s="687"/>
      <c r="BG1167" s="24"/>
      <c r="BH1167" s="24"/>
      <c r="BI1167" s="98"/>
      <c r="BK1167" s="130"/>
      <c r="BL1167" s="51"/>
      <c r="BM1167" s="59"/>
    </row>
    <row r="1168" spans="1:65" s="5" customFormat="1" x14ac:dyDescent="0.2">
      <c r="A1168" s="687"/>
      <c r="B1168" s="687"/>
      <c r="C1168" s="687"/>
      <c r="D1168" s="687"/>
      <c r="E1168" s="687"/>
      <c r="F1168" s="687"/>
      <c r="G1168" s="60"/>
      <c r="H1168" s="24"/>
      <c r="I1168" s="98"/>
      <c r="K1168" s="130"/>
      <c r="L1168" s="51"/>
      <c r="M1168" s="59"/>
      <c r="N1168" s="687"/>
      <c r="O1168" s="687"/>
      <c r="P1168" s="687"/>
      <c r="Q1168" s="687"/>
      <c r="R1168" s="687"/>
      <c r="S1168" s="687"/>
      <c r="T1168" s="60"/>
      <c r="U1168" s="24"/>
      <c r="V1168" s="98"/>
      <c r="X1168" s="130"/>
      <c r="Y1168" s="51"/>
      <c r="Z1168" s="59"/>
      <c r="AA1168" s="687"/>
      <c r="AB1168" s="687"/>
      <c r="AC1168" s="687"/>
      <c r="AD1168" s="687"/>
      <c r="AE1168" s="687"/>
      <c r="AF1168" s="687"/>
      <c r="AG1168" s="60"/>
      <c r="AH1168" s="24"/>
      <c r="AI1168" s="98"/>
      <c r="AK1168" s="130"/>
      <c r="AL1168" s="51"/>
      <c r="AM1168" s="59"/>
      <c r="AN1168" s="687"/>
      <c r="AO1168" s="687"/>
      <c r="AP1168" s="687"/>
      <c r="AQ1168" s="687"/>
      <c r="AR1168" s="687"/>
      <c r="AS1168" s="687"/>
      <c r="AT1168" s="60"/>
      <c r="AU1168" s="24"/>
      <c r="AV1168" s="98"/>
      <c r="AX1168" s="130"/>
      <c r="AY1168" s="51"/>
      <c r="AZ1168" s="59"/>
      <c r="BA1168" s="687"/>
      <c r="BB1168" s="687"/>
      <c r="BC1168" s="687"/>
      <c r="BD1168" s="687"/>
      <c r="BE1168" s="687"/>
      <c r="BF1168" s="687"/>
      <c r="BG1168" s="60"/>
      <c r="BH1168" s="24"/>
      <c r="BI1168" s="98"/>
      <c r="BK1168" s="130"/>
      <c r="BL1168" s="51"/>
      <c r="BM1168" s="59"/>
    </row>
    <row r="1169" spans="1:65" s="5" customFormat="1" x14ac:dyDescent="0.2">
      <c r="A1169" s="687"/>
      <c r="B1169" s="687"/>
      <c r="C1169" s="687"/>
      <c r="D1169" s="687"/>
      <c r="E1169" s="687"/>
      <c r="F1169" s="687"/>
      <c r="G1169" s="24"/>
      <c r="H1169" s="24"/>
      <c r="I1169" s="98"/>
      <c r="K1169" s="130"/>
      <c r="L1169" s="51"/>
      <c r="M1169" s="59"/>
      <c r="N1169" s="687"/>
      <c r="O1169" s="687"/>
      <c r="P1169" s="687"/>
      <c r="Q1169" s="687"/>
      <c r="R1169" s="687"/>
      <c r="S1169" s="687"/>
      <c r="T1169" s="24"/>
      <c r="U1169" s="24"/>
      <c r="V1169" s="98"/>
      <c r="X1169" s="130"/>
      <c r="Y1169" s="51"/>
      <c r="Z1169" s="59"/>
      <c r="AA1169" s="687"/>
      <c r="AB1169" s="687"/>
      <c r="AC1169" s="687"/>
      <c r="AD1169" s="687"/>
      <c r="AE1169" s="687"/>
      <c r="AF1169" s="687"/>
      <c r="AG1169" s="24"/>
      <c r="AH1169" s="24"/>
      <c r="AI1169" s="98"/>
      <c r="AK1169" s="130"/>
      <c r="AL1169" s="51"/>
      <c r="AM1169" s="59"/>
      <c r="AN1169" s="687"/>
      <c r="AO1169" s="687"/>
      <c r="AP1169" s="687"/>
      <c r="AQ1169" s="687"/>
      <c r="AR1169" s="687"/>
      <c r="AS1169" s="687"/>
      <c r="AT1169" s="24"/>
      <c r="AU1169" s="24"/>
      <c r="AV1169" s="98"/>
      <c r="AX1169" s="130"/>
      <c r="AY1169" s="51"/>
      <c r="AZ1169" s="59"/>
      <c r="BA1169" s="687"/>
      <c r="BB1169" s="687"/>
      <c r="BC1169" s="687"/>
      <c r="BD1169" s="687"/>
      <c r="BE1169" s="687"/>
      <c r="BF1169" s="687"/>
      <c r="BG1169" s="24"/>
      <c r="BH1169" s="24"/>
      <c r="BI1169" s="98"/>
      <c r="BK1169" s="130"/>
      <c r="BL1169" s="51"/>
      <c r="BM1169" s="59"/>
    </row>
    <row r="1170" spans="1:65" s="5" customFormat="1" x14ac:dyDescent="0.2">
      <c r="A1170" s="24"/>
      <c r="B1170" s="24"/>
      <c r="C1170" s="24"/>
      <c r="D1170" s="24"/>
      <c r="G1170" s="681"/>
      <c r="H1170" s="24"/>
      <c r="I1170" s="98"/>
      <c r="K1170" s="130"/>
      <c r="L1170" s="51"/>
      <c r="M1170" s="59"/>
      <c r="N1170" s="24"/>
      <c r="O1170" s="24"/>
      <c r="P1170" s="24"/>
      <c r="Q1170" s="24"/>
      <c r="T1170" s="681"/>
      <c r="U1170" s="24"/>
      <c r="V1170" s="98"/>
      <c r="X1170" s="130"/>
      <c r="Y1170" s="51"/>
      <c r="Z1170" s="59"/>
      <c r="AA1170" s="24"/>
      <c r="AB1170" s="24"/>
      <c r="AC1170" s="24"/>
      <c r="AD1170" s="24"/>
      <c r="AG1170" s="681"/>
      <c r="AH1170" s="24"/>
      <c r="AI1170" s="98"/>
      <c r="AK1170" s="130"/>
      <c r="AL1170" s="51"/>
      <c r="AM1170" s="59"/>
      <c r="AN1170" s="24"/>
      <c r="AO1170" s="24"/>
      <c r="AP1170" s="24"/>
      <c r="AQ1170" s="24"/>
      <c r="AT1170" s="681"/>
      <c r="AU1170" s="24"/>
      <c r="AV1170" s="98"/>
      <c r="AX1170" s="130"/>
      <c r="AY1170" s="51"/>
      <c r="AZ1170" s="59"/>
      <c r="BA1170" s="24"/>
      <c r="BB1170" s="24"/>
      <c r="BC1170" s="24"/>
      <c r="BD1170" s="24"/>
      <c r="BG1170" s="681"/>
      <c r="BH1170" s="24"/>
      <c r="BI1170" s="98"/>
      <c r="BK1170" s="130"/>
      <c r="BL1170" s="51"/>
      <c r="BM1170" s="59"/>
    </row>
    <row r="1171" spans="1:65" s="5" customFormat="1" x14ac:dyDescent="0.2">
      <c r="A1171" s="24"/>
      <c r="B1171" s="24"/>
      <c r="C1171" s="24"/>
      <c r="D1171" s="24"/>
      <c r="G1171" s="681"/>
      <c r="H1171" s="24"/>
      <c r="I1171" s="98"/>
      <c r="K1171" s="130"/>
      <c r="L1171" s="51"/>
      <c r="M1171" s="59"/>
      <c r="N1171" s="24"/>
      <c r="O1171" s="24"/>
      <c r="P1171" s="24"/>
      <c r="Q1171" s="24"/>
      <c r="T1171" s="681"/>
      <c r="U1171" s="24"/>
      <c r="V1171" s="98"/>
      <c r="X1171" s="130"/>
      <c r="Y1171" s="51"/>
      <c r="Z1171" s="59"/>
      <c r="AA1171" s="24"/>
      <c r="AB1171" s="24"/>
      <c r="AC1171" s="24"/>
      <c r="AD1171" s="24"/>
      <c r="AG1171" s="681"/>
      <c r="AH1171" s="24"/>
      <c r="AI1171" s="98"/>
      <c r="AK1171" s="130"/>
      <c r="AL1171" s="51"/>
      <c r="AM1171" s="59"/>
      <c r="AN1171" s="24"/>
      <c r="AO1171" s="24"/>
      <c r="AP1171" s="24"/>
      <c r="AQ1171" s="24"/>
      <c r="AT1171" s="681"/>
      <c r="AU1171" s="24"/>
      <c r="AV1171" s="98"/>
      <c r="AX1171" s="130"/>
      <c r="AY1171" s="51"/>
      <c r="AZ1171" s="59"/>
      <c r="BA1171" s="24"/>
      <c r="BB1171" s="24"/>
      <c r="BC1171" s="24"/>
      <c r="BD1171" s="24"/>
      <c r="BG1171" s="681"/>
      <c r="BH1171" s="24"/>
      <c r="BI1171" s="98"/>
      <c r="BK1171" s="130"/>
      <c r="BL1171" s="51"/>
      <c r="BM1171" s="59"/>
    </row>
    <row r="1172" spans="1:65" s="5" customFormat="1" x14ac:dyDescent="0.2">
      <c r="A1172" s="24"/>
      <c r="B1172" s="24"/>
      <c r="C1172" s="24"/>
      <c r="D1172" s="24"/>
      <c r="G1172" s="681"/>
      <c r="H1172" s="24"/>
      <c r="I1172" s="98"/>
      <c r="K1172" s="130"/>
      <c r="L1172" s="51"/>
      <c r="M1172" s="59"/>
      <c r="N1172" s="24"/>
      <c r="O1172" s="24"/>
      <c r="P1172" s="24"/>
      <c r="Q1172" s="24"/>
      <c r="T1172" s="681"/>
      <c r="U1172" s="24"/>
      <c r="V1172" s="98"/>
      <c r="X1172" s="130"/>
      <c r="Y1172" s="51"/>
      <c r="Z1172" s="59"/>
      <c r="AA1172" s="24"/>
      <c r="AB1172" s="24"/>
      <c r="AC1172" s="24"/>
      <c r="AD1172" s="24"/>
      <c r="AG1172" s="681"/>
      <c r="AH1172" s="24"/>
      <c r="AI1172" s="98"/>
      <c r="AK1172" s="130"/>
      <c r="AL1172" s="51"/>
      <c r="AM1172" s="59"/>
      <c r="AN1172" s="24"/>
      <c r="AO1172" s="24"/>
      <c r="AP1172" s="24"/>
      <c r="AQ1172" s="24"/>
      <c r="AT1172" s="681"/>
      <c r="AU1172" s="24"/>
      <c r="AV1172" s="98"/>
      <c r="AX1172" s="130"/>
      <c r="AY1172" s="51"/>
      <c r="AZ1172" s="59"/>
      <c r="BA1172" s="24"/>
      <c r="BB1172" s="24"/>
      <c r="BC1172" s="24"/>
      <c r="BD1172" s="24"/>
      <c r="BG1172" s="681"/>
      <c r="BH1172" s="24"/>
      <c r="BI1172" s="98"/>
      <c r="BK1172" s="130"/>
      <c r="BL1172" s="51"/>
      <c r="BM1172" s="59"/>
    </row>
    <row r="1173" spans="1:65" s="5" customFormat="1" x14ac:dyDescent="0.2">
      <c r="A1173" s="24"/>
      <c r="B1173" s="24"/>
      <c r="C1173" s="24"/>
      <c r="D1173" s="24"/>
      <c r="G1173" s="681"/>
      <c r="H1173" s="24"/>
      <c r="I1173" s="98"/>
      <c r="K1173" s="130"/>
      <c r="L1173" s="51"/>
      <c r="M1173" s="59"/>
      <c r="N1173" s="24"/>
      <c r="O1173" s="24"/>
      <c r="P1173" s="24"/>
      <c r="Q1173" s="24"/>
      <c r="T1173" s="681"/>
      <c r="U1173" s="24"/>
      <c r="V1173" s="98"/>
      <c r="X1173" s="130"/>
      <c r="Y1173" s="51"/>
      <c r="Z1173" s="59"/>
      <c r="AA1173" s="24"/>
      <c r="AB1173" s="24"/>
      <c r="AC1173" s="24"/>
      <c r="AD1173" s="24"/>
      <c r="AG1173" s="681"/>
      <c r="AH1173" s="24"/>
      <c r="AI1173" s="98"/>
      <c r="AK1173" s="130"/>
      <c r="AL1173" s="51"/>
      <c r="AM1173" s="59"/>
      <c r="AN1173" s="24"/>
      <c r="AO1173" s="24"/>
      <c r="AP1173" s="24"/>
      <c r="AQ1173" s="24"/>
      <c r="AT1173" s="681"/>
      <c r="AU1173" s="24"/>
      <c r="AV1173" s="98"/>
      <c r="AX1173" s="130"/>
      <c r="AY1173" s="51"/>
      <c r="AZ1173" s="59"/>
      <c r="BA1173" s="24"/>
      <c r="BB1173" s="24"/>
      <c r="BC1173" s="24"/>
      <c r="BD1173" s="24"/>
      <c r="BG1173" s="681"/>
      <c r="BH1173" s="24"/>
      <c r="BI1173" s="98"/>
      <c r="BK1173" s="130"/>
      <c r="BL1173" s="51"/>
      <c r="BM1173" s="59"/>
    </row>
    <row r="1174" spans="1:65" s="5" customFormat="1" x14ac:dyDescent="0.2">
      <c r="A1174" s="24"/>
      <c r="B1174" s="24"/>
      <c r="C1174" s="24"/>
      <c r="D1174" s="24"/>
      <c r="G1174" s="24"/>
      <c r="H1174" s="24"/>
      <c r="I1174" s="98"/>
      <c r="K1174" s="130"/>
      <c r="L1174" s="51"/>
      <c r="M1174" s="59"/>
      <c r="N1174" s="24"/>
      <c r="O1174" s="24"/>
      <c r="P1174" s="24"/>
      <c r="Q1174" s="24"/>
      <c r="T1174" s="24"/>
      <c r="U1174" s="24"/>
      <c r="V1174" s="98"/>
      <c r="X1174" s="130"/>
      <c r="Y1174" s="51"/>
      <c r="Z1174" s="59"/>
      <c r="AA1174" s="24"/>
      <c r="AB1174" s="24"/>
      <c r="AC1174" s="24"/>
      <c r="AD1174" s="24"/>
      <c r="AG1174" s="24"/>
      <c r="AH1174" s="24"/>
      <c r="AI1174" s="98"/>
      <c r="AK1174" s="130"/>
      <c r="AL1174" s="51"/>
      <c r="AM1174" s="59"/>
      <c r="AN1174" s="24"/>
      <c r="AO1174" s="24"/>
      <c r="AP1174" s="24"/>
      <c r="AQ1174" s="24"/>
      <c r="AT1174" s="24"/>
      <c r="AU1174" s="24"/>
      <c r="AV1174" s="98"/>
      <c r="AX1174" s="130"/>
      <c r="AY1174" s="51"/>
      <c r="AZ1174" s="59"/>
      <c r="BA1174" s="24"/>
      <c r="BB1174" s="24"/>
      <c r="BC1174" s="24"/>
      <c r="BD1174" s="24"/>
      <c r="BG1174" s="24"/>
      <c r="BH1174" s="24"/>
      <c r="BI1174" s="98"/>
      <c r="BK1174" s="130"/>
      <c r="BL1174" s="51"/>
      <c r="BM1174" s="59"/>
    </row>
    <row r="1175" spans="1:65" s="5" customFormat="1" x14ac:dyDescent="0.2">
      <c r="B1175" s="24"/>
      <c r="C1175" s="24"/>
      <c r="D1175" s="24"/>
      <c r="H1175" s="24"/>
      <c r="I1175" s="98"/>
      <c r="K1175" s="130"/>
      <c r="L1175" s="51"/>
      <c r="M1175" s="59"/>
      <c r="O1175" s="24"/>
      <c r="P1175" s="24"/>
      <c r="Q1175" s="24"/>
      <c r="U1175" s="24"/>
      <c r="V1175" s="98"/>
      <c r="X1175" s="130"/>
      <c r="Y1175" s="51"/>
      <c r="Z1175" s="59"/>
      <c r="AB1175" s="24"/>
      <c r="AC1175" s="24"/>
      <c r="AD1175" s="24"/>
      <c r="AH1175" s="24"/>
      <c r="AI1175" s="98"/>
      <c r="AK1175" s="130"/>
      <c r="AL1175" s="51"/>
      <c r="AM1175" s="59"/>
      <c r="AO1175" s="24"/>
      <c r="AP1175" s="24"/>
      <c r="AQ1175" s="24"/>
      <c r="AU1175" s="24"/>
      <c r="AV1175" s="98"/>
      <c r="AX1175" s="130"/>
      <c r="AY1175" s="51"/>
      <c r="AZ1175" s="59"/>
      <c r="BB1175" s="24"/>
      <c r="BC1175" s="24"/>
      <c r="BD1175" s="24"/>
      <c r="BH1175" s="24"/>
      <c r="BI1175" s="98"/>
      <c r="BK1175" s="130"/>
      <c r="BL1175" s="51"/>
      <c r="BM1175" s="59"/>
    </row>
    <row r="1176" spans="1:65" s="5" customFormat="1" x14ac:dyDescent="0.2">
      <c r="A1176" s="682"/>
      <c r="B1176" s="682"/>
      <c r="C1176" s="682"/>
      <c r="D1176" s="682"/>
      <c r="E1176" s="682"/>
      <c r="F1176" s="682"/>
      <c r="G1176" s="24"/>
      <c r="H1176" s="24"/>
      <c r="I1176" s="98"/>
      <c r="K1176" s="130"/>
      <c r="L1176" s="51"/>
      <c r="M1176" s="59"/>
      <c r="N1176" s="682"/>
      <c r="O1176" s="682"/>
      <c r="P1176" s="682"/>
      <c r="Q1176" s="682"/>
      <c r="R1176" s="682"/>
      <c r="S1176" s="682"/>
      <c r="T1176" s="24"/>
      <c r="U1176" s="24"/>
      <c r="V1176" s="98"/>
      <c r="X1176" s="130"/>
      <c r="Y1176" s="51"/>
      <c r="Z1176" s="59"/>
      <c r="AA1176" s="682"/>
      <c r="AB1176" s="682"/>
      <c r="AC1176" s="682"/>
      <c r="AD1176" s="682"/>
      <c r="AE1176" s="682"/>
      <c r="AF1176" s="682"/>
      <c r="AG1176" s="24"/>
      <c r="AH1176" s="24"/>
      <c r="AI1176" s="98"/>
      <c r="AK1176" s="130"/>
      <c r="AL1176" s="51"/>
      <c r="AM1176" s="59"/>
      <c r="AN1176" s="682"/>
      <c r="AO1176" s="682"/>
      <c r="AP1176" s="682"/>
      <c r="AQ1176" s="682"/>
      <c r="AR1176" s="682"/>
      <c r="AS1176" s="682"/>
      <c r="AT1176" s="24"/>
      <c r="AU1176" s="24"/>
      <c r="AV1176" s="98"/>
      <c r="AX1176" s="130"/>
      <c r="AY1176" s="51"/>
      <c r="AZ1176" s="59"/>
      <c r="BA1176" s="682"/>
      <c r="BB1176" s="682"/>
      <c r="BC1176" s="682"/>
      <c r="BD1176" s="682"/>
      <c r="BE1176" s="682"/>
      <c r="BF1176" s="682"/>
      <c r="BG1176" s="24"/>
      <c r="BH1176" s="24"/>
      <c r="BI1176" s="98"/>
      <c r="BK1176" s="130"/>
      <c r="BL1176" s="51"/>
      <c r="BM1176" s="59"/>
    </row>
    <row r="1177" spans="1:65" s="5" customFormat="1" x14ac:dyDescent="0.2">
      <c r="A1177" s="682"/>
      <c r="B1177" s="682"/>
      <c r="C1177" s="682"/>
      <c r="D1177" s="682"/>
      <c r="E1177" s="682"/>
      <c r="F1177" s="682"/>
      <c r="G1177" s="60"/>
      <c r="H1177" s="24"/>
      <c r="I1177" s="98"/>
      <c r="K1177" s="130"/>
      <c r="L1177" s="51"/>
      <c r="M1177" s="59"/>
      <c r="N1177" s="682"/>
      <c r="O1177" s="682"/>
      <c r="P1177" s="682"/>
      <c r="Q1177" s="682"/>
      <c r="R1177" s="682"/>
      <c r="S1177" s="682"/>
      <c r="T1177" s="60"/>
      <c r="U1177" s="24"/>
      <c r="V1177" s="98"/>
      <c r="X1177" s="130"/>
      <c r="Y1177" s="51"/>
      <c r="Z1177" s="59"/>
      <c r="AA1177" s="682"/>
      <c r="AB1177" s="682"/>
      <c r="AC1177" s="682"/>
      <c r="AD1177" s="682"/>
      <c r="AE1177" s="682"/>
      <c r="AF1177" s="682"/>
      <c r="AG1177" s="60"/>
      <c r="AH1177" s="24"/>
      <c r="AI1177" s="98"/>
      <c r="AK1177" s="130"/>
      <c r="AL1177" s="51"/>
      <c r="AM1177" s="59"/>
      <c r="AN1177" s="682"/>
      <c r="AO1177" s="682"/>
      <c r="AP1177" s="682"/>
      <c r="AQ1177" s="682"/>
      <c r="AR1177" s="682"/>
      <c r="AS1177" s="682"/>
      <c r="AT1177" s="60"/>
      <c r="AU1177" s="24"/>
      <c r="AV1177" s="98"/>
      <c r="AX1177" s="130"/>
      <c r="AY1177" s="51"/>
      <c r="AZ1177" s="59"/>
      <c r="BA1177" s="682"/>
      <c r="BB1177" s="682"/>
      <c r="BC1177" s="682"/>
      <c r="BD1177" s="682"/>
      <c r="BE1177" s="682"/>
      <c r="BF1177" s="682"/>
      <c r="BG1177" s="60"/>
      <c r="BH1177" s="24"/>
      <c r="BI1177" s="98"/>
      <c r="BK1177" s="130"/>
      <c r="BL1177" s="51"/>
      <c r="BM1177" s="59"/>
    </row>
    <row r="1178" spans="1:65" s="5" customFormat="1" x14ac:dyDescent="0.2">
      <c r="A1178" s="682"/>
      <c r="B1178" s="682"/>
      <c r="C1178" s="682"/>
      <c r="D1178" s="682"/>
      <c r="E1178" s="682"/>
      <c r="F1178" s="682"/>
      <c r="G1178" s="24"/>
      <c r="H1178" s="24"/>
      <c r="I1178" s="98"/>
      <c r="K1178" s="130"/>
      <c r="L1178" s="51"/>
      <c r="M1178" s="59"/>
      <c r="N1178" s="682"/>
      <c r="O1178" s="682"/>
      <c r="P1178" s="682"/>
      <c r="Q1178" s="682"/>
      <c r="R1178" s="682"/>
      <c r="S1178" s="682"/>
      <c r="T1178" s="24"/>
      <c r="U1178" s="24"/>
      <c r="V1178" s="98"/>
      <c r="X1178" s="130"/>
      <c r="Y1178" s="51"/>
      <c r="Z1178" s="59"/>
      <c r="AA1178" s="682"/>
      <c r="AB1178" s="682"/>
      <c r="AC1178" s="682"/>
      <c r="AD1178" s="682"/>
      <c r="AE1178" s="682"/>
      <c r="AF1178" s="682"/>
      <c r="AG1178" s="24"/>
      <c r="AH1178" s="24"/>
      <c r="AI1178" s="98"/>
      <c r="AK1178" s="130"/>
      <c r="AL1178" s="51"/>
      <c r="AM1178" s="59"/>
      <c r="AN1178" s="682"/>
      <c r="AO1178" s="682"/>
      <c r="AP1178" s="682"/>
      <c r="AQ1178" s="682"/>
      <c r="AR1178" s="682"/>
      <c r="AS1178" s="682"/>
      <c r="AT1178" s="24"/>
      <c r="AU1178" s="24"/>
      <c r="AV1178" s="98"/>
      <c r="AX1178" s="130"/>
      <c r="AY1178" s="51"/>
      <c r="AZ1178" s="59"/>
      <c r="BA1178" s="682"/>
      <c r="BB1178" s="682"/>
      <c r="BC1178" s="682"/>
      <c r="BD1178" s="682"/>
      <c r="BE1178" s="682"/>
      <c r="BF1178" s="682"/>
      <c r="BG1178" s="24"/>
      <c r="BH1178" s="24"/>
      <c r="BI1178" s="98"/>
      <c r="BK1178" s="130"/>
      <c r="BL1178" s="51"/>
      <c r="BM1178" s="59"/>
    </row>
    <row r="1179" spans="1:65" s="5" customFormat="1" x14ac:dyDescent="0.2">
      <c r="A1179" s="24"/>
      <c r="B1179" s="24"/>
      <c r="C1179" s="24"/>
      <c r="D1179" s="24"/>
      <c r="G1179" s="681"/>
      <c r="H1179" s="24"/>
      <c r="I1179" s="98"/>
      <c r="K1179" s="130"/>
      <c r="L1179" s="51"/>
      <c r="M1179" s="59"/>
      <c r="N1179" s="24"/>
      <c r="O1179" s="24"/>
      <c r="P1179" s="24"/>
      <c r="Q1179" s="24"/>
      <c r="T1179" s="681"/>
      <c r="U1179" s="24"/>
      <c r="V1179" s="98"/>
      <c r="X1179" s="130"/>
      <c r="Y1179" s="51"/>
      <c r="Z1179" s="59"/>
      <c r="AA1179" s="24"/>
      <c r="AB1179" s="24"/>
      <c r="AC1179" s="24"/>
      <c r="AD1179" s="24"/>
      <c r="AG1179" s="681"/>
      <c r="AH1179" s="24"/>
      <c r="AI1179" s="98"/>
      <c r="AK1179" s="130"/>
      <c r="AL1179" s="51"/>
      <c r="AM1179" s="59"/>
      <c r="AN1179" s="24"/>
      <c r="AO1179" s="24"/>
      <c r="AP1179" s="24"/>
      <c r="AQ1179" s="24"/>
      <c r="AT1179" s="681"/>
      <c r="AU1179" s="24"/>
      <c r="AV1179" s="98"/>
      <c r="AX1179" s="130"/>
      <c r="AY1179" s="51"/>
      <c r="AZ1179" s="59"/>
      <c r="BA1179" s="24"/>
      <c r="BB1179" s="24"/>
      <c r="BC1179" s="24"/>
      <c r="BD1179" s="24"/>
      <c r="BG1179" s="681"/>
      <c r="BH1179" s="24"/>
      <c r="BI1179" s="98"/>
      <c r="BK1179" s="130"/>
      <c r="BL1179" s="51"/>
      <c r="BM1179" s="59"/>
    </row>
    <row r="1180" spans="1:65" s="5" customFormat="1" x14ac:dyDescent="0.2">
      <c r="A1180" s="24"/>
      <c r="B1180" s="24"/>
      <c r="C1180" s="24"/>
      <c r="D1180" s="24"/>
      <c r="G1180" s="681"/>
      <c r="H1180" s="24"/>
      <c r="I1180" s="98"/>
      <c r="K1180" s="130"/>
      <c r="L1180" s="51"/>
      <c r="M1180" s="59"/>
      <c r="N1180" s="24"/>
      <c r="O1180" s="24"/>
      <c r="P1180" s="24"/>
      <c r="Q1180" s="24"/>
      <c r="T1180" s="681"/>
      <c r="U1180" s="24"/>
      <c r="V1180" s="98"/>
      <c r="X1180" s="130"/>
      <c r="Y1180" s="51"/>
      <c r="Z1180" s="59"/>
      <c r="AA1180" s="24"/>
      <c r="AB1180" s="24"/>
      <c r="AC1180" s="24"/>
      <c r="AD1180" s="24"/>
      <c r="AG1180" s="681"/>
      <c r="AH1180" s="24"/>
      <c r="AI1180" s="98"/>
      <c r="AK1180" s="130"/>
      <c r="AL1180" s="51"/>
      <c r="AM1180" s="59"/>
      <c r="AN1180" s="24"/>
      <c r="AO1180" s="24"/>
      <c r="AP1180" s="24"/>
      <c r="AQ1180" s="24"/>
      <c r="AT1180" s="681"/>
      <c r="AU1180" s="24"/>
      <c r="AV1180" s="98"/>
      <c r="AX1180" s="130"/>
      <c r="AY1180" s="51"/>
      <c r="AZ1180" s="59"/>
      <c r="BA1180" s="24"/>
      <c r="BB1180" s="24"/>
      <c r="BC1180" s="24"/>
      <c r="BD1180" s="24"/>
      <c r="BG1180" s="681"/>
      <c r="BH1180" s="24"/>
      <c r="BI1180" s="98"/>
      <c r="BK1180" s="130"/>
      <c r="BL1180" s="51"/>
      <c r="BM1180" s="59"/>
    </row>
    <row r="1181" spans="1:65" s="5" customFormat="1" x14ac:dyDescent="0.2">
      <c r="A1181" s="24"/>
      <c r="B1181" s="24"/>
      <c r="C1181" s="24"/>
      <c r="D1181" s="24"/>
      <c r="G1181" s="24"/>
      <c r="H1181" s="24"/>
      <c r="I1181" s="98"/>
      <c r="K1181" s="130"/>
      <c r="L1181" s="51"/>
      <c r="M1181" s="59"/>
      <c r="N1181" s="24"/>
      <c r="O1181" s="24"/>
      <c r="P1181" s="24"/>
      <c r="Q1181" s="24"/>
      <c r="T1181" s="24"/>
      <c r="U1181" s="24"/>
      <c r="V1181" s="98"/>
      <c r="X1181" s="130"/>
      <c r="Y1181" s="51"/>
      <c r="Z1181" s="59"/>
      <c r="AA1181" s="24"/>
      <c r="AB1181" s="24"/>
      <c r="AC1181" s="24"/>
      <c r="AD1181" s="24"/>
      <c r="AG1181" s="24"/>
      <c r="AH1181" s="24"/>
      <c r="AI1181" s="98"/>
      <c r="AK1181" s="130"/>
      <c r="AL1181" s="51"/>
      <c r="AM1181" s="59"/>
      <c r="AN1181" s="24"/>
      <c r="AO1181" s="24"/>
      <c r="AP1181" s="24"/>
      <c r="AQ1181" s="24"/>
      <c r="AT1181" s="24"/>
      <c r="AU1181" s="24"/>
      <c r="AV1181" s="98"/>
      <c r="AX1181" s="130"/>
      <c r="AY1181" s="51"/>
      <c r="AZ1181" s="59"/>
      <c r="BA1181" s="24"/>
      <c r="BB1181" s="24"/>
      <c r="BC1181" s="24"/>
      <c r="BD1181" s="24"/>
      <c r="BG1181" s="24"/>
      <c r="BH1181" s="24"/>
      <c r="BI1181" s="98"/>
      <c r="BK1181" s="130"/>
      <c r="BL1181" s="51"/>
      <c r="BM1181" s="59"/>
    </row>
    <row r="1182" spans="1:65" s="5" customFormat="1" x14ac:dyDescent="0.2">
      <c r="B1182" s="24"/>
      <c r="C1182" s="24"/>
      <c r="D1182" s="24"/>
      <c r="H1182" s="24"/>
      <c r="I1182" s="98"/>
      <c r="K1182" s="130"/>
      <c r="L1182" s="51"/>
      <c r="M1182" s="59"/>
      <c r="O1182" s="24"/>
      <c r="P1182" s="24"/>
      <c r="Q1182" s="24"/>
      <c r="U1182" s="24"/>
      <c r="V1182" s="98"/>
      <c r="X1182" s="130"/>
      <c r="Y1182" s="51"/>
      <c r="Z1182" s="59"/>
      <c r="AB1182" s="24"/>
      <c r="AC1182" s="24"/>
      <c r="AD1182" s="24"/>
      <c r="AH1182" s="24"/>
      <c r="AI1182" s="98"/>
      <c r="AK1182" s="130"/>
      <c r="AL1182" s="51"/>
      <c r="AM1182" s="59"/>
      <c r="AO1182" s="24"/>
      <c r="AP1182" s="24"/>
      <c r="AQ1182" s="24"/>
      <c r="AU1182" s="24"/>
      <c r="AV1182" s="98"/>
      <c r="AX1182" s="130"/>
      <c r="AY1182" s="51"/>
      <c r="AZ1182" s="59"/>
      <c r="BB1182" s="24"/>
      <c r="BC1182" s="24"/>
      <c r="BD1182" s="24"/>
      <c r="BH1182" s="24"/>
      <c r="BI1182" s="98"/>
      <c r="BK1182" s="130"/>
      <c r="BL1182" s="51"/>
      <c r="BM1182" s="59"/>
    </row>
    <row r="1183" spans="1:65" s="5" customFormat="1" x14ac:dyDescent="0.2">
      <c r="A1183" s="687"/>
      <c r="B1183" s="687"/>
      <c r="C1183" s="687"/>
      <c r="D1183" s="687"/>
      <c r="E1183" s="687"/>
      <c r="F1183" s="687"/>
      <c r="G1183" s="24"/>
      <c r="H1183" s="24"/>
      <c r="I1183" s="98"/>
      <c r="K1183" s="130"/>
      <c r="L1183" s="51"/>
      <c r="M1183" s="59"/>
      <c r="N1183" s="687"/>
      <c r="O1183" s="687"/>
      <c r="P1183" s="687"/>
      <c r="Q1183" s="687"/>
      <c r="R1183" s="687"/>
      <c r="S1183" s="687"/>
      <c r="T1183" s="24"/>
      <c r="U1183" s="24"/>
      <c r="V1183" s="98"/>
      <c r="X1183" s="130"/>
      <c r="Y1183" s="51"/>
      <c r="Z1183" s="59"/>
      <c r="AA1183" s="687"/>
      <c r="AB1183" s="687"/>
      <c r="AC1183" s="687"/>
      <c r="AD1183" s="687"/>
      <c r="AE1183" s="687"/>
      <c r="AF1183" s="687"/>
      <c r="AG1183" s="24"/>
      <c r="AH1183" s="24"/>
      <c r="AI1183" s="98"/>
      <c r="AK1183" s="130"/>
      <c r="AL1183" s="51"/>
      <c r="AM1183" s="59"/>
      <c r="AN1183" s="687"/>
      <c r="AO1183" s="687"/>
      <c r="AP1183" s="687"/>
      <c r="AQ1183" s="687"/>
      <c r="AR1183" s="687"/>
      <c r="AS1183" s="687"/>
      <c r="AT1183" s="24"/>
      <c r="AU1183" s="24"/>
      <c r="AV1183" s="98"/>
      <c r="AX1183" s="130"/>
      <c r="AY1183" s="51"/>
      <c r="AZ1183" s="59"/>
      <c r="BA1183" s="687"/>
      <c r="BB1183" s="687"/>
      <c r="BC1183" s="687"/>
      <c r="BD1183" s="687"/>
      <c r="BE1183" s="687"/>
      <c r="BF1183" s="687"/>
      <c r="BG1183" s="24"/>
      <c r="BH1183" s="24"/>
      <c r="BI1183" s="98"/>
      <c r="BK1183" s="130"/>
      <c r="BL1183" s="51"/>
      <c r="BM1183" s="59"/>
    </row>
    <row r="1184" spans="1:65" s="5" customFormat="1" x14ac:dyDescent="0.2">
      <c r="A1184" s="687"/>
      <c r="B1184" s="687"/>
      <c r="C1184" s="687"/>
      <c r="D1184" s="687"/>
      <c r="E1184" s="687"/>
      <c r="F1184" s="687"/>
      <c r="G1184" s="60"/>
      <c r="H1184" s="24"/>
      <c r="I1184" s="98"/>
      <c r="K1184" s="130"/>
      <c r="L1184" s="51"/>
      <c r="M1184" s="59"/>
      <c r="N1184" s="687"/>
      <c r="O1184" s="687"/>
      <c r="P1184" s="687"/>
      <c r="Q1184" s="687"/>
      <c r="R1184" s="687"/>
      <c r="S1184" s="687"/>
      <c r="T1184" s="60"/>
      <c r="U1184" s="24"/>
      <c r="V1184" s="98"/>
      <c r="X1184" s="130"/>
      <c r="Y1184" s="51"/>
      <c r="Z1184" s="59"/>
      <c r="AA1184" s="687"/>
      <c r="AB1184" s="687"/>
      <c r="AC1184" s="687"/>
      <c r="AD1184" s="687"/>
      <c r="AE1184" s="687"/>
      <c r="AF1184" s="687"/>
      <c r="AG1184" s="60"/>
      <c r="AH1184" s="24"/>
      <c r="AI1184" s="98"/>
      <c r="AK1184" s="130"/>
      <c r="AL1184" s="51"/>
      <c r="AM1184" s="59"/>
      <c r="AN1184" s="687"/>
      <c r="AO1184" s="687"/>
      <c r="AP1184" s="687"/>
      <c r="AQ1184" s="687"/>
      <c r="AR1184" s="687"/>
      <c r="AS1184" s="687"/>
      <c r="AT1184" s="60"/>
      <c r="AU1184" s="24"/>
      <c r="AV1184" s="98"/>
      <c r="AX1184" s="130"/>
      <c r="AY1184" s="51"/>
      <c r="AZ1184" s="59"/>
      <c r="BA1184" s="687"/>
      <c r="BB1184" s="687"/>
      <c r="BC1184" s="687"/>
      <c r="BD1184" s="687"/>
      <c r="BE1184" s="687"/>
      <c r="BF1184" s="687"/>
      <c r="BG1184" s="60"/>
      <c r="BH1184" s="24"/>
      <c r="BI1184" s="98"/>
      <c r="BK1184" s="130"/>
      <c r="BL1184" s="51"/>
      <c r="BM1184" s="59"/>
    </row>
    <row r="1185" spans="1:65" s="5" customFormat="1" x14ac:dyDescent="0.2">
      <c r="A1185" s="687"/>
      <c r="B1185" s="687"/>
      <c r="C1185" s="687"/>
      <c r="D1185" s="687"/>
      <c r="E1185" s="687"/>
      <c r="F1185" s="687"/>
      <c r="G1185" s="24"/>
      <c r="H1185" s="24"/>
      <c r="I1185" s="98"/>
      <c r="K1185" s="130"/>
      <c r="L1185" s="51"/>
      <c r="M1185" s="59"/>
      <c r="N1185" s="687"/>
      <c r="O1185" s="687"/>
      <c r="P1185" s="687"/>
      <c r="Q1185" s="687"/>
      <c r="R1185" s="687"/>
      <c r="S1185" s="687"/>
      <c r="T1185" s="24"/>
      <c r="U1185" s="24"/>
      <c r="V1185" s="98"/>
      <c r="X1185" s="130"/>
      <c r="Y1185" s="51"/>
      <c r="Z1185" s="59"/>
      <c r="AA1185" s="687"/>
      <c r="AB1185" s="687"/>
      <c r="AC1185" s="687"/>
      <c r="AD1185" s="687"/>
      <c r="AE1185" s="687"/>
      <c r="AF1185" s="687"/>
      <c r="AG1185" s="24"/>
      <c r="AH1185" s="24"/>
      <c r="AI1185" s="98"/>
      <c r="AK1185" s="130"/>
      <c r="AL1185" s="51"/>
      <c r="AM1185" s="59"/>
      <c r="AN1185" s="687"/>
      <c r="AO1185" s="687"/>
      <c r="AP1185" s="687"/>
      <c r="AQ1185" s="687"/>
      <c r="AR1185" s="687"/>
      <c r="AS1185" s="687"/>
      <c r="AT1185" s="24"/>
      <c r="AU1185" s="24"/>
      <c r="AV1185" s="98"/>
      <c r="AX1185" s="130"/>
      <c r="AY1185" s="51"/>
      <c r="AZ1185" s="59"/>
      <c r="BA1185" s="687"/>
      <c r="BB1185" s="687"/>
      <c r="BC1185" s="687"/>
      <c r="BD1185" s="687"/>
      <c r="BE1185" s="687"/>
      <c r="BF1185" s="687"/>
      <c r="BG1185" s="24"/>
      <c r="BH1185" s="24"/>
      <c r="BI1185" s="98"/>
      <c r="BK1185" s="130"/>
      <c r="BL1185" s="51"/>
      <c r="BM1185" s="59"/>
    </row>
    <row r="1186" spans="1:65" s="5" customFormat="1" x14ac:dyDescent="0.2">
      <c r="A1186" s="24"/>
      <c r="B1186" s="24"/>
      <c r="C1186" s="24"/>
      <c r="D1186" s="24"/>
      <c r="G1186" s="681"/>
      <c r="H1186" s="24"/>
      <c r="I1186" s="98"/>
      <c r="K1186" s="130"/>
      <c r="L1186" s="51"/>
      <c r="M1186" s="59"/>
      <c r="N1186" s="24"/>
      <c r="O1186" s="24"/>
      <c r="P1186" s="24"/>
      <c r="Q1186" s="24"/>
      <c r="T1186" s="681"/>
      <c r="U1186" s="24"/>
      <c r="V1186" s="98"/>
      <c r="X1186" s="130"/>
      <c r="Y1186" s="51"/>
      <c r="Z1186" s="59"/>
      <c r="AA1186" s="24"/>
      <c r="AB1186" s="24"/>
      <c r="AC1186" s="24"/>
      <c r="AD1186" s="24"/>
      <c r="AG1186" s="681"/>
      <c r="AH1186" s="24"/>
      <c r="AI1186" s="98"/>
      <c r="AK1186" s="130"/>
      <c r="AL1186" s="51"/>
      <c r="AM1186" s="59"/>
      <c r="AN1186" s="24"/>
      <c r="AO1186" s="24"/>
      <c r="AP1186" s="24"/>
      <c r="AQ1186" s="24"/>
      <c r="AT1186" s="681"/>
      <c r="AU1186" s="24"/>
      <c r="AV1186" s="98"/>
      <c r="AX1186" s="130"/>
      <c r="AY1186" s="51"/>
      <c r="AZ1186" s="59"/>
      <c r="BA1186" s="24"/>
      <c r="BB1186" s="24"/>
      <c r="BC1186" s="24"/>
      <c r="BD1186" s="24"/>
      <c r="BG1186" s="681"/>
      <c r="BH1186" s="24"/>
      <c r="BI1186" s="98"/>
      <c r="BK1186" s="130"/>
      <c r="BL1186" s="51"/>
      <c r="BM1186" s="59"/>
    </row>
    <row r="1187" spans="1:65" s="5" customFormat="1" x14ac:dyDescent="0.2">
      <c r="A1187" s="24"/>
      <c r="B1187" s="24"/>
      <c r="C1187" s="24"/>
      <c r="D1187" s="24"/>
      <c r="G1187" s="681"/>
      <c r="H1187" s="24"/>
      <c r="I1187" s="98"/>
      <c r="K1187" s="130"/>
      <c r="L1187" s="51"/>
      <c r="M1187" s="59"/>
      <c r="N1187" s="24"/>
      <c r="O1187" s="24"/>
      <c r="P1187" s="24"/>
      <c r="Q1187" s="24"/>
      <c r="T1187" s="681"/>
      <c r="U1187" s="24"/>
      <c r="V1187" s="98"/>
      <c r="X1187" s="130"/>
      <c r="Y1187" s="51"/>
      <c r="Z1187" s="59"/>
      <c r="AA1187" s="24"/>
      <c r="AB1187" s="24"/>
      <c r="AC1187" s="24"/>
      <c r="AD1187" s="24"/>
      <c r="AG1187" s="681"/>
      <c r="AH1187" s="24"/>
      <c r="AI1187" s="98"/>
      <c r="AK1187" s="130"/>
      <c r="AL1187" s="51"/>
      <c r="AM1187" s="59"/>
      <c r="AN1187" s="24"/>
      <c r="AO1187" s="24"/>
      <c r="AP1187" s="24"/>
      <c r="AQ1187" s="24"/>
      <c r="AT1187" s="681"/>
      <c r="AU1187" s="24"/>
      <c r="AV1187" s="98"/>
      <c r="AX1187" s="130"/>
      <c r="AY1187" s="51"/>
      <c r="AZ1187" s="59"/>
      <c r="BA1187" s="24"/>
      <c r="BB1187" s="24"/>
      <c r="BC1187" s="24"/>
      <c r="BD1187" s="24"/>
      <c r="BG1187" s="681"/>
      <c r="BH1187" s="24"/>
      <c r="BI1187" s="98"/>
      <c r="BK1187" s="130"/>
      <c r="BL1187" s="51"/>
      <c r="BM1187" s="59"/>
    </row>
    <row r="1188" spans="1:65" s="5" customFormat="1" x14ac:dyDescent="0.2">
      <c r="A1188" s="24"/>
      <c r="B1188" s="24"/>
      <c r="C1188" s="24"/>
      <c r="D1188" s="24"/>
      <c r="G1188" s="24"/>
      <c r="H1188" s="24"/>
      <c r="I1188" s="98"/>
      <c r="K1188" s="130"/>
      <c r="L1188" s="51"/>
      <c r="M1188" s="59"/>
      <c r="N1188" s="24"/>
      <c r="O1188" s="24"/>
      <c r="P1188" s="24"/>
      <c r="Q1188" s="24"/>
      <c r="T1188" s="24"/>
      <c r="U1188" s="24"/>
      <c r="V1188" s="98"/>
      <c r="X1188" s="130"/>
      <c r="Y1188" s="51"/>
      <c r="Z1188" s="59"/>
      <c r="AA1188" s="24"/>
      <c r="AB1188" s="24"/>
      <c r="AC1188" s="24"/>
      <c r="AD1188" s="24"/>
      <c r="AG1188" s="24"/>
      <c r="AH1188" s="24"/>
      <c r="AI1188" s="98"/>
      <c r="AK1188" s="130"/>
      <c r="AL1188" s="51"/>
      <c r="AM1188" s="59"/>
      <c r="AN1188" s="24"/>
      <c r="AO1188" s="24"/>
      <c r="AP1188" s="24"/>
      <c r="AQ1188" s="24"/>
      <c r="AT1188" s="24"/>
      <c r="AU1188" s="24"/>
      <c r="AV1188" s="98"/>
      <c r="AX1188" s="130"/>
      <c r="AY1188" s="51"/>
      <c r="AZ1188" s="59"/>
      <c r="BA1188" s="24"/>
      <c r="BB1188" s="24"/>
      <c r="BC1188" s="24"/>
      <c r="BD1188" s="24"/>
      <c r="BG1188" s="24"/>
      <c r="BH1188" s="24"/>
      <c r="BI1188" s="98"/>
      <c r="BK1188" s="130"/>
      <c r="BL1188" s="51"/>
      <c r="BM1188" s="59"/>
    </row>
    <row r="1189" spans="1:65" s="5" customFormat="1" x14ac:dyDescent="0.2">
      <c r="B1189" s="24"/>
      <c r="C1189" s="24"/>
      <c r="D1189" s="24"/>
      <c r="H1189" s="24"/>
      <c r="I1189" s="98"/>
      <c r="K1189" s="130"/>
      <c r="L1189" s="51"/>
      <c r="M1189" s="59"/>
      <c r="O1189" s="24"/>
      <c r="P1189" s="24"/>
      <c r="Q1189" s="24"/>
      <c r="U1189" s="24"/>
      <c r="V1189" s="98"/>
      <c r="X1189" s="130"/>
      <c r="Y1189" s="51"/>
      <c r="Z1189" s="59"/>
      <c r="AB1189" s="24"/>
      <c r="AC1189" s="24"/>
      <c r="AD1189" s="24"/>
      <c r="AH1189" s="24"/>
      <c r="AI1189" s="98"/>
      <c r="AK1189" s="130"/>
      <c r="AL1189" s="51"/>
      <c r="AM1189" s="59"/>
      <c r="AO1189" s="24"/>
      <c r="AP1189" s="24"/>
      <c r="AQ1189" s="24"/>
      <c r="AU1189" s="24"/>
      <c r="AV1189" s="98"/>
      <c r="AX1189" s="130"/>
      <c r="AY1189" s="51"/>
      <c r="AZ1189" s="59"/>
      <c r="BB1189" s="24"/>
      <c r="BC1189" s="24"/>
      <c r="BD1189" s="24"/>
      <c r="BH1189" s="24"/>
      <c r="BI1189" s="98"/>
      <c r="BK1189" s="130"/>
      <c r="BL1189" s="51"/>
      <c r="BM1189" s="59"/>
    </row>
    <row r="1190" spans="1:65" s="5" customFormat="1" x14ac:dyDescent="0.2">
      <c r="A1190" s="682"/>
      <c r="B1190" s="682"/>
      <c r="C1190" s="682"/>
      <c r="D1190" s="682"/>
      <c r="E1190" s="682"/>
      <c r="F1190" s="682"/>
      <c r="G1190" s="24"/>
      <c r="H1190" s="24"/>
      <c r="I1190" s="98"/>
      <c r="K1190" s="130"/>
      <c r="L1190" s="51"/>
      <c r="M1190" s="59"/>
      <c r="N1190" s="682"/>
      <c r="O1190" s="682"/>
      <c r="P1190" s="682"/>
      <c r="Q1190" s="682"/>
      <c r="R1190" s="682"/>
      <c r="S1190" s="682"/>
      <c r="T1190" s="24"/>
      <c r="U1190" s="24"/>
      <c r="V1190" s="98"/>
      <c r="X1190" s="130"/>
      <c r="Y1190" s="51"/>
      <c r="Z1190" s="59"/>
      <c r="AA1190" s="682"/>
      <c r="AB1190" s="682"/>
      <c r="AC1190" s="682"/>
      <c r="AD1190" s="682"/>
      <c r="AE1190" s="682"/>
      <c r="AF1190" s="682"/>
      <c r="AG1190" s="24"/>
      <c r="AH1190" s="24"/>
      <c r="AI1190" s="98"/>
      <c r="AK1190" s="130"/>
      <c r="AL1190" s="51"/>
      <c r="AM1190" s="59"/>
      <c r="AN1190" s="682"/>
      <c r="AO1190" s="682"/>
      <c r="AP1190" s="682"/>
      <c r="AQ1190" s="682"/>
      <c r="AR1190" s="682"/>
      <c r="AS1190" s="682"/>
      <c r="AT1190" s="24"/>
      <c r="AU1190" s="24"/>
      <c r="AV1190" s="98"/>
      <c r="AX1190" s="130"/>
      <c r="AY1190" s="51"/>
      <c r="AZ1190" s="59"/>
      <c r="BA1190" s="682"/>
      <c r="BB1190" s="682"/>
      <c r="BC1190" s="682"/>
      <c r="BD1190" s="682"/>
      <c r="BE1190" s="682"/>
      <c r="BF1190" s="682"/>
      <c r="BG1190" s="24"/>
      <c r="BH1190" s="24"/>
      <c r="BI1190" s="98"/>
      <c r="BK1190" s="130"/>
      <c r="BL1190" s="51"/>
      <c r="BM1190" s="59"/>
    </row>
    <row r="1191" spans="1:65" s="5" customFormat="1" x14ac:dyDescent="0.2">
      <c r="A1191" s="682"/>
      <c r="B1191" s="682"/>
      <c r="C1191" s="682"/>
      <c r="D1191" s="682"/>
      <c r="E1191" s="682"/>
      <c r="F1191" s="682"/>
      <c r="G1191" s="60"/>
      <c r="H1191" s="24"/>
      <c r="I1191" s="98"/>
      <c r="K1191" s="130"/>
      <c r="L1191" s="51"/>
      <c r="M1191" s="59"/>
      <c r="N1191" s="682"/>
      <c r="O1191" s="682"/>
      <c r="P1191" s="682"/>
      <c r="Q1191" s="682"/>
      <c r="R1191" s="682"/>
      <c r="S1191" s="682"/>
      <c r="T1191" s="60"/>
      <c r="U1191" s="24"/>
      <c r="V1191" s="98"/>
      <c r="X1191" s="130"/>
      <c r="Y1191" s="51"/>
      <c r="Z1191" s="59"/>
      <c r="AA1191" s="682"/>
      <c r="AB1191" s="682"/>
      <c r="AC1191" s="682"/>
      <c r="AD1191" s="682"/>
      <c r="AE1191" s="682"/>
      <c r="AF1191" s="682"/>
      <c r="AG1191" s="60"/>
      <c r="AH1191" s="24"/>
      <c r="AI1191" s="98"/>
      <c r="AK1191" s="130"/>
      <c r="AL1191" s="51"/>
      <c r="AM1191" s="59"/>
      <c r="AN1191" s="682"/>
      <c r="AO1191" s="682"/>
      <c r="AP1191" s="682"/>
      <c r="AQ1191" s="682"/>
      <c r="AR1191" s="682"/>
      <c r="AS1191" s="682"/>
      <c r="AT1191" s="60"/>
      <c r="AU1191" s="24"/>
      <c r="AV1191" s="98"/>
      <c r="AX1191" s="130"/>
      <c r="AY1191" s="51"/>
      <c r="AZ1191" s="59"/>
      <c r="BA1191" s="682"/>
      <c r="BB1191" s="682"/>
      <c r="BC1191" s="682"/>
      <c r="BD1191" s="682"/>
      <c r="BE1191" s="682"/>
      <c r="BF1191" s="682"/>
      <c r="BG1191" s="60"/>
      <c r="BH1191" s="24"/>
      <c r="BI1191" s="98"/>
      <c r="BK1191" s="130"/>
      <c r="BL1191" s="51"/>
      <c r="BM1191" s="59"/>
    </row>
    <row r="1192" spans="1:65" s="5" customFormat="1" x14ac:dyDescent="0.2">
      <c r="A1192" s="682"/>
      <c r="B1192" s="682"/>
      <c r="C1192" s="682"/>
      <c r="D1192" s="682"/>
      <c r="E1192" s="682"/>
      <c r="F1192" s="682"/>
      <c r="G1192" s="24"/>
      <c r="H1192" s="24"/>
      <c r="I1192" s="98"/>
      <c r="K1192" s="130"/>
      <c r="L1192" s="51"/>
      <c r="M1192" s="59"/>
      <c r="N1192" s="682"/>
      <c r="O1192" s="682"/>
      <c r="P1192" s="682"/>
      <c r="Q1192" s="682"/>
      <c r="R1192" s="682"/>
      <c r="S1192" s="682"/>
      <c r="T1192" s="24"/>
      <c r="U1192" s="24"/>
      <c r="V1192" s="98"/>
      <c r="X1192" s="130"/>
      <c r="Y1192" s="51"/>
      <c r="Z1192" s="59"/>
      <c r="AA1192" s="682"/>
      <c r="AB1192" s="682"/>
      <c r="AC1192" s="682"/>
      <c r="AD1192" s="682"/>
      <c r="AE1192" s="682"/>
      <c r="AF1192" s="682"/>
      <c r="AG1192" s="24"/>
      <c r="AH1192" s="24"/>
      <c r="AI1192" s="98"/>
      <c r="AK1192" s="130"/>
      <c r="AL1192" s="51"/>
      <c r="AM1192" s="59"/>
      <c r="AN1192" s="682"/>
      <c r="AO1192" s="682"/>
      <c r="AP1192" s="682"/>
      <c r="AQ1192" s="682"/>
      <c r="AR1192" s="682"/>
      <c r="AS1192" s="682"/>
      <c r="AT1192" s="24"/>
      <c r="AU1192" s="24"/>
      <c r="AV1192" s="98"/>
      <c r="AX1192" s="130"/>
      <c r="AY1192" s="51"/>
      <c r="AZ1192" s="59"/>
      <c r="BA1192" s="682"/>
      <c r="BB1192" s="682"/>
      <c r="BC1192" s="682"/>
      <c r="BD1192" s="682"/>
      <c r="BE1192" s="682"/>
      <c r="BF1192" s="682"/>
      <c r="BG1192" s="24"/>
      <c r="BH1192" s="24"/>
      <c r="BI1192" s="98"/>
      <c r="BK1192" s="130"/>
      <c r="BL1192" s="51"/>
      <c r="BM1192" s="59"/>
    </row>
    <row r="1193" spans="1:65" s="5" customFormat="1" x14ac:dyDescent="0.2">
      <c r="A1193" s="24"/>
      <c r="B1193" s="24"/>
      <c r="C1193" s="24"/>
      <c r="D1193" s="24"/>
      <c r="G1193" s="681"/>
      <c r="H1193" s="24"/>
      <c r="I1193" s="98"/>
      <c r="K1193" s="130"/>
      <c r="L1193" s="51"/>
      <c r="M1193" s="59"/>
      <c r="N1193" s="24"/>
      <c r="O1193" s="24"/>
      <c r="P1193" s="24"/>
      <c r="Q1193" s="24"/>
      <c r="T1193" s="681"/>
      <c r="U1193" s="24"/>
      <c r="V1193" s="98"/>
      <c r="X1193" s="130"/>
      <c r="Y1193" s="51"/>
      <c r="Z1193" s="59"/>
      <c r="AA1193" s="24"/>
      <c r="AB1193" s="24"/>
      <c r="AC1193" s="24"/>
      <c r="AD1193" s="24"/>
      <c r="AG1193" s="681"/>
      <c r="AH1193" s="24"/>
      <c r="AI1193" s="98"/>
      <c r="AK1193" s="130"/>
      <c r="AL1193" s="51"/>
      <c r="AM1193" s="59"/>
      <c r="AN1193" s="24"/>
      <c r="AO1193" s="24"/>
      <c r="AP1193" s="24"/>
      <c r="AQ1193" s="24"/>
      <c r="AT1193" s="681"/>
      <c r="AU1193" s="24"/>
      <c r="AV1193" s="98"/>
      <c r="AX1193" s="130"/>
      <c r="AY1193" s="51"/>
      <c r="AZ1193" s="59"/>
      <c r="BA1193" s="24"/>
      <c r="BB1193" s="24"/>
      <c r="BC1193" s="24"/>
      <c r="BD1193" s="24"/>
      <c r="BG1193" s="681"/>
      <c r="BH1193" s="24"/>
      <c r="BI1193" s="98"/>
      <c r="BK1193" s="130"/>
      <c r="BL1193" s="51"/>
      <c r="BM1193" s="59"/>
    </row>
    <row r="1194" spans="1:65" s="5" customFormat="1" x14ac:dyDescent="0.2">
      <c r="A1194" s="24"/>
      <c r="B1194" s="24"/>
      <c r="C1194" s="24"/>
      <c r="D1194" s="24"/>
      <c r="G1194" s="681"/>
      <c r="H1194" s="24"/>
      <c r="I1194" s="98"/>
      <c r="K1194" s="130"/>
      <c r="L1194" s="51"/>
      <c r="M1194" s="59"/>
      <c r="N1194" s="24"/>
      <c r="O1194" s="24"/>
      <c r="P1194" s="24"/>
      <c r="Q1194" s="24"/>
      <c r="T1194" s="681"/>
      <c r="U1194" s="24"/>
      <c r="V1194" s="98"/>
      <c r="X1194" s="130"/>
      <c r="Y1194" s="51"/>
      <c r="Z1194" s="59"/>
      <c r="AA1194" s="24"/>
      <c r="AB1194" s="24"/>
      <c r="AC1194" s="24"/>
      <c r="AD1194" s="24"/>
      <c r="AG1194" s="681"/>
      <c r="AH1194" s="24"/>
      <c r="AI1194" s="98"/>
      <c r="AK1194" s="130"/>
      <c r="AL1194" s="51"/>
      <c r="AM1194" s="59"/>
      <c r="AN1194" s="24"/>
      <c r="AO1194" s="24"/>
      <c r="AP1194" s="24"/>
      <c r="AQ1194" s="24"/>
      <c r="AT1194" s="681"/>
      <c r="AU1194" s="24"/>
      <c r="AV1194" s="98"/>
      <c r="AX1194" s="130"/>
      <c r="AY1194" s="51"/>
      <c r="AZ1194" s="59"/>
      <c r="BA1194" s="24"/>
      <c r="BB1194" s="24"/>
      <c r="BC1194" s="24"/>
      <c r="BD1194" s="24"/>
      <c r="BG1194" s="681"/>
      <c r="BH1194" s="24"/>
      <c r="BI1194" s="98"/>
      <c r="BK1194" s="130"/>
      <c r="BL1194" s="51"/>
      <c r="BM1194" s="59"/>
    </row>
    <row r="1195" spans="1:65" s="5" customFormat="1" x14ac:dyDescent="0.2">
      <c r="A1195" s="24"/>
      <c r="B1195" s="24"/>
      <c r="C1195" s="24"/>
      <c r="D1195" s="24"/>
      <c r="G1195" s="24"/>
      <c r="H1195" s="24"/>
      <c r="I1195" s="98"/>
      <c r="K1195" s="130"/>
      <c r="L1195" s="51"/>
      <c r="M1195" s="59"/>
      <c r="N1195" s="24"/>
      <c r="O1195" s="24"/>
      <c r="P1195" s="24"/>
      <c r="Q1195" s="24"/>
      <c r="T1195" s="24"/>
      <c r="U1195" s="24"/>
      <c r="V1195" s="98"/>
      <c r="X1195" s="130"/>
      <c r="Y1195" s="51"/>
      <c r="Z1195" s="59"/>
      <c r="AA1195" s="24"/>
      <c r="AB1195" s="24"/>
      <c r="AC1195" s="24"/>
      <c r="AD1195" s="24"/>
      <c r="AG1195" s="24"/>
      <c r="AH1195" s="24"/>
      <c r="AI1195" s="98"/>
      <c r="AK1195" s="130"/>
      <c r="AL1195" s="51"/>
      <c r="AM1195" s="59"/>
      <c r="AN1195" s="24"/>
      <c r="AO1195" s="24"/>
      <c r="AP1195" s="24"/>
      <c r="AQ1195" s="24"/>
      <c r="AT1195" s="24"/>
      <c r="AU1195" s="24"/>
      <c r="AV1195" s="98"/>
      <c r="AX1195" s="130"/>
      <c r="AY1195" s="51"/>
      <c r="AZ1195" s="59"/>
      <c r="BA1195" s="24"/>
      <c r="BB1195" s="24"/>
      <c r="BC1195" s="24"/>
      <c r="BD1195" s="24"/>
      <c r="BG1195" s="24"/>
      <c r="BH1195" s="24"/>
      <c r="BI1195" s="98"/>
      <c r="BK1195" s="130"/>
      <c r="BL1195" s="51"/>
      <c r="BM1195" s="59"/>
    </row>
    <row r="1196" spans="1:65" s="5" customFormat="1" x14ac:dyDescent="0.2">
      <c r="A1196" s="24"/>
      <c r="B1196" s="49"/>
      <c r="C1196" s="49"/>
      <c r="D1196" s="49"/>
      <c r="E1196" s="49"/>
      <c r="F1196" s="49"/>
      <c r="G1196" s="49"/>
      <c r="H1196" s="24"/>
      <c r="I1196" s="98"/>
      <c r="K1196" s="130"/>
      <c r="L1196" s="51"/>
      <c r="M1196" s="59"/>
      <c r="N1196" s="24"/>
      <c r="O1196" s="49"/>
      <c r="P1196" s="49"/>
      <c r="Q1196" s="49"/>
      <c r="R1196" s="49"/>
      <c r="S1196" s="49"/>
      <c r="T1196" s="49"/>
      <c r="U1196" s="24"/>
      <c r="V1196" s="98"/>
      <c r="X1196" s="130"/>
      <c r="Y1196" s="51"/>
      <c r="Z1196" s="59"/>
      <c r="AA1196" s="24"/>
      <c r="AB1196" s="49"/>
      <c r="AC1196" s="49"/>
      <c r="AD1196" s="49"/>
      <c r="AE1196" s="49"/>
      <c r="AF1196" s="49"/>
      <c r="AG1196" s="49"/>
      <c r="AH1196" s="24"/>
      <c r="AI1196" s="98"/>
      <c r="AK1196" s="130"/>
      <c r="AL1196" s="51"/>
      <c r="AM1196" s="59"/>
      <c r="AN1196" s="24"/>
      <c r="AO1196" s="49"/>
      <c r="AP1196" s="49"/>
      <c r="AQ1196" s="49"/>
      <c r="AR1196" s="49"/>
      <c r="AS1196" s="49"/>
      <c r="AT1196" s="49"/>
      <c r="AU1196" s="24"/>
      <c r="AV1196" s="98"/>
      <c r="AX1196" s="130"/>
      <c r="AY1196" s="51"/>
      <c r="AZ1196" s="59"/>
      <c r="BA1196" s="24"/>
      <c r="BB1196" s="49"/>
      <c r="BC1196" s="49"/>
      <c r="BD1196" s="49"/>
      <c r="BE1196" s="49"/>
      <c r="BF1196" s="49"/>
      <c r="BG1196" s="49"/>
      <c r="BH1196" s="24"/>
      <c r="BI1196" s="98"/>
      <c r="BK1196" s="130"/>
      <c r="BL1196" s="51"/>
      <c r="BM1196" s="59"/>
    </row>
    <row r="1197" spans="1:65" s="5" customFormat="1" ht="14.25" x14ac:dyDescent="0.2">
      <c r="B1197" s="48"/>
      <c r="C1197" s="48"/>
      <c r="D1197" s="48"/>
      <c r="E1197" s="48"/>
      <c r="F1197" s="48"/>
      <c r="G1197" s="48"/>
      <c r="H1197" s="24"/>
      <c r="I1197" s="98"/>
      <c r="K1197" s="130"/>
      <c r="L1197" s="51"/>
      <c r="M1197" s="59"/>
      <c r="O1197" s="48"/>
      <c r="P1197" s="48"/>
      <c r="Q1197" s="48"/>
      <c r="R1197" s="48"/>
      <c r="S1197" s="48"/>
      <c r="T1197" s="48"/>
      <c r="U1197" s="24"/>
      <c r="V1197" s="98"/>
      <c r="X1197" s="130"/>
      <c r="Y1197" s="51"/>
      <c r="Z1197" s="59"/>
      <c r="AB1197" s="48"/>
      <c r="AC1197" s="48"/>
      <c r="AD1197" s="48"/>
      <c r="AE1197" s="48"/>
      <c r="AF1197" s="48"/>
      <c r="AG1197" s="48"/>
      <c r="AH1197" s="24"/>
      <c r="AI1197" s="98"/>
      <c r="AK1197" s="130"/>
      <c r="AL1197" s="51"/>
      <c r="AM1197" s="59"/>
      <c r="AO1197" s="48"/>
      <c r="AP1197" s="48"/>
      <c r="AQ1197" s="48"/>
      <c r="AR1197" s="48"/>
      <c r="AS1197" s="48"/>
      <c r="AT1197" s="48"/>
      <c r="AU1197" s="24"/>
      <c r="AV1197" s="98"/>
      <c r="AX1197" s="130"/>
      <c r="AY1197" s="51"/>
      <c r="AZ1197" s="59"/>
      <c r="BB1197" s="48"/>
      <c r="BC1197" s="48"/>
      <c r="BD1197" s="48"/>
      <c r="BE1197" s="48"/>
      <c r="BF1197" s="48"/>
      <c r="BG1197" s="48"/>
      <c r="BH1197" s="24"/>
      <c r="BI1197" s="98"/>
      <c r="BK1197" s="130"/>
      <c r="BL1197" s="51"/>
      <c r="BM1197" s="59"/>
    </row>
    <row r="1198" spans="1:65" s="5" customFormat="1" x14ac:dyDescent="0.2">
      <c r="B1198" s="24"/>
      <c r="C1198" s="24"/>
      <c r="D1198" s="24"/>
      <c r="H1198" s="24"/>
      <c r="I1198" s="98"/>
      <c r="K1198" s="130"/>
      <c r="L1198" s="51"/>
      <c r="M1198" s="59"/>
      <c r="O1198" s="24"/>
      <c r="P1198" s="24"/>
      <c r="Q1198" s="24"/>
      <c r="U1198" s="24"/>
      <c r="V1198" s="98"/>
      <c r="X1198" s="130"/>
      <c r="Y1198" s="51"/>
      <c r="Z1198" s="59"/>
      <c r="AB1198" s="24"/>
      <c r="AC1198" s="24"/>
      <c r="AD1198" s="24"/>
      <c r="AH1198" s="24"/>
      <c r="AI1198" s="98"/>
      <c r="AK1198" s="130"/>
      <c r="AL1198" s="51"/>
      <c r="AM1198" s="59"/>
      <c r="AO1198" s="24"/>
      <c r="AP1198" s="24"/>
      <c r="AQ1198" s="24"/>
      <c r="AU1198" s="24"/>
      <c r="AV1198" s="98"/>
      <c r="AX1198" s="130"/>
      <c r="AY1198" s="51"/>
      <c r="AZ1198" s="59"/>
      <c r="BB1198" s="24"/>
      <c r="BC1198" s="24"/>
      <c r="BD1198" s="24"/>
      <c r="BH1198" s="24"/>
      <c r="BI1198" s="98"/>
      <c r="BK1198" s="130"/>
      <c r="BL1198" s="51"/>
      <c r="BM1198" s="59"/>
    </row>
    <row r="1199" spans="1:65" s="5" customFormat="1" x14ac:dyDescent="0.2">
      <c r="B1199" s="24"/>
      <c r="C1199" s="24"/>
      <c r="D1199" s="24"/>
      <c r="H1199" s="24"/>
      <c r="I1199" s="98"/>
      <c r="K1199" s="130"/>
      <c r="L1199" s="51"/>
      <c r="M1199" s="59"/>
      <c r="O1199" s="24"/>
      <c r="P1199" s="24"/>
      <c r="Q1199" s="24"/>
      <c r="U1199" s="24"/>
      <c r="V1199" s="98"/>
      <c r="X1199" s="130"/>
      <c r="Y1199" s="51"/>
      <c r="Z1199" s="59"/>
      <c r="AB1199" s="24"/>
      <c r="AC1199" s="24"/>
      <c r="AD1199" s="24"/>
      <c r="AH1199" s="24"/>
      <c r="AI1199" s="98"/>
      <c r="AK1199" s="130"/>
      <c r="AL1199" s="51"/>
      <c r="AM1199" s="59"/>
      <c r="AO1199" s="24"/>
      <c r="AP1199" s="24"/>
      <c r="AQ1199" s="24"/>
      <c r="AU1199" s="24"/>
      <c r="AV1199" s="98"/>
      <c r="AX1199" s="130"/>
      <c r="AY1199" s="51"/>
      <c r="AZ1199" s="59"/>
      <c r="BB1199" s="24"/>
      <c r="BC1199" s="24"/>
      <c r="BD1199" s="24"/>
      <c r="BH1199" s="24"/>
      <c r="BI1199" s="98"/>
      <c r="BK1199" s="130"/>
      <c r="BL1199" s="51"/>
      <c r="BM1199" s="59"/>
    </row>
    <row r="1200" spans="1:65" s="5" customFormat="1" x14ac:dyDescent="0.2">
      <c r="B1200" s="24"/>
      <c r="C1200" s="24"/>
      <c r="D1200" s="24"/>
      <c r="H1200" s="24"/>
      <c r="I1200" s="98"/>
      <c r="K1200" s="130"/>
      <c r="L1200" s="51"/>
      <c r="M1200" s="59"/>
      <c r="O1200" s="24"/>
      <c r="P1200" s="24"/>
      <c r="Q1200" s="24"/>
      <c r="U1200" s="24"/>
      <c r="V1200" s="98"/>
      <c r="X1200" s="130"/>
      <c r="Y1200" s="51"/>
      <c r="Z1200" s="59"/>
      <c r="AB1200" s="24"/>
      <c r="AC1200" s="24"/>
      <c r="AD1200" s="24"/>
      <c r="AH1200" s="24"/>
      <c r="AI1200" s="98"/>
      <c r="AK1200" s="130"/>
      <c r="AL1200" s="51"/>
      <c r="AM1200" s="59"/>
      <c r="AO1200" s="24"/>
      <c r="AP1200" s="24"/>
      <c r="AQ1200" s="24"/>
      <c r="AU1200" s="24"/>
      <c r="AV1200" s="98"/>
      <c r="AX1200" s="130"/>
      <c r="AY1200" s="51"/>
      <c r="AZ1200" s="59"/>
      <c r="BB1200" s="24"/>
      <c r="BC1200" s="24"/>
      <c r="BD1200" s="24"/>
      <c r="BH1200" s="24"/>
      <c r="BI1200" s="98"/>
      <c r="BK1200" s="130"/>
      <c r="BL1200" s="51"/>
      <c r="BM1200" s="59"/>
    </row>
    <row r="1201" spans="2:65" s="5" customFormat="1" x14ac:dyDescent="0.2">
      <c r="B1201" s="24"/>
      <c r="C1201" s="24"/>
      <c r="D1201" s="24"/>
      <c r="H1201" s="24"/>
      <c r="I1201" s="98"/>
      <c r="K1201" s="130"/>
      <c r="L1201" s="51"/>
      <c r="M1201" s="59"/>
      <c r="O1201" s="24"/>
      <c r="P1201" s="24"/>
      <c r="Q1201" s="24"/>
      <c r="U1201" s="24"/>
      <c r="V1201" s="98"/>
      <c r="X1201" s="130"/>
      <c r="Y1201" s="51"/>
      <c r="Z1201" s="59"/>
      <c r="AB1201" s="24"/>
      <c r="AC1201" s="24"/>
      <c r="AD1201" s="24"/>
      <c r="AH1201" s="24"/>
      <c r="AI1201" s="98"/>
      <c r="AK1201" s="130"/>
      <c r="AL1201" s="51"/>
      <c r="AM1201" s="59"/>
      <c r="AO1201" s="24"/>
      <c r="AP1201" s="24"/>
      <c r="AQ1201" s="24"/>
      <c r="AU1201" s="24"/>
      <c r="AV1201" s="98"/>
      <c r="AX1201" s="130"/>
      <c r="AY1201" s="51"/>
      <c r="AZ1201" s="59"/>
      <c r="BB1201" s="24"/>
      <c r="BC1201" s="24"/>
      <c r="BD1201" s="24"/>
      <c r="BH1201" s="24"/>
      <c r="BI1201" s="98"/>
      <c r="BK1201" s="130"/>
      <c r="BL1201" s="51"/>
      <c r="BM1201" s="59"/>
    </row>
    <row r="1202" spans="2:65" s="5" customFormat="1" x14ac:dyDescent="0.2">
      <c r="B1202" s="24"/>
      <c r="C1202" s="24"/>
      <c r="D1202" s="24"/>
      <c r="H1202" s="24"/>
      <c r="I1202" s="98"/>
      <c r="K1202" s="130"/>
      <c r="L1202" s="51"/>
      <c r="M1202" s="59"/>
      <c r="O1202" s="24"/>
      <c r="P1202" s="24"/>
      <c r="Q1202" s="24"/>
      <c r="U1202" s="24"/>
      <c r="V1202" s="98"/>
      <c r="X1202" s="130"/>
      <c r="Y1202" s="51"/>
      <c r="Z1202" s="59"/>
      <c r="AB1202" s="24"/>
      <c r="AC1202" s="24"/>
      <c r="AD1202" s="24"/>
      <c r="AH1202" s="24"/>
      <c r="AI1202" s="98"/>
      <c r="AK1202" s="130"/>
      <c r="AL1202" s="51"/>
      <c r="AM1202" s="59"/>
      <c r="AO1202" s="24"/>
      <c r="AP1202" s="24"/>
      <c r="AQ1202" s="24"/>
      <c r="AU1202" s="24"/>
      <c r="AV1202" s="98"/>
      <c r="AX1202" s="130"/>
      <c r="AY1202" s="51"/>
      <c r="AZ1202" s="59"/>
      <c r="BB1202" s="24"/>
      <c r="BC1202" s="24"/>
      <c r="BD1202" s="24"/>
      <c r="BH1202" s="24"/>
      <c r="BI1202" s="98"/>
      <c r="BK1202" s="130"/>
      <c r="BL1202" s="51"/>
      <c r="BM1202" s="59"/>
    </row>
    <row r="1203" spans="2:65" s="5" customFormat="1" x14ac:dyDescent="0.2">
      <c r="B1203" s="24"/>
      <c r="C1203" s="24"/>
      <c r="D1203" s="24"/>
      <c r="H1203" s="24"/>
      <c r="I1203" s="98"/>
      <c r="K1203" s="130"/>
      <c r="L1203" s="51"/>
      <c r="M1203" s="59"/>
      <c r="O1203" s="24"/>
      <c r="P1203" s="24"/>
      <c r="Q1203" s="24"/>
      <c r="U1203" s="24"/>
      <c r="V1203" s="98"/>
      <c r="X1203" s="130"/>
      <c r="Y1203" s="51"/>
      <c r="Z1203" s="59"/>
      <c r="AB1203" s="24"/>
      <c r="AC1203" s="24"/>
      <c r="AD1203" s="24"/>
      <c r="AH1203" s="24"/>
      <c r="AI1203" s="98"/>
      <c r="AK1203" s="130"/>
      <c r="AL1203" s="51"/>
      <c r="AM1203" s="59"/>
      <c r="AO1203" s="24"/>
      <c r="AP1203" s="24"/>
      <c r="AQ1203" s="24"/>
      <c r="AU1203" s="24"/>
      <c r="AV1203" s="98"/>
      <c r="AX1203" s="130"/>
      <c r="AY1203" s="51"/>
      <c r="AZ1203" s="59"/>
      <c r="BB1203" s="24"/>
      <c r="BC1203" s="24"/>
      <c r="BD1203" s="24"/>
      <c r="BH1203" s="24"/>
      <c r="BI1203" s="98"/>
      <c r="BK1203" s="130"/>
      <c r="BL1203" s="51"/>
      <c r="BM1203" s="59"/>
    </row>
    <row r="1204" spans="2:65" s="5" customFormat="1" x14ac:dyDescent="0.2">
      <c r="B1204" s="24"/>
      <c r="C1204" s="24"/>
      <c r="D1204" s="24"/>
      <c r="H1204" s="24"/>
      <c r="I1204" s="98"/>
      <c r="K1204" s="130"/>
      <c r="L1204" s="51"/>
      <c r="M1204" s="59"/>
      <c r="O1204" s="24"/>
      <c r="P1204" s="24"/>
      <c r="Q1204" s="24"/>
      <c r="U1204" s="24"/>
      <c r="V1204" s="98"/>
      <c r="X1204" s="130"/>
      <c r="Y1204" s="51"/>
      <c r="Z1204" s="59"/>
      <c r="AB1204" s="24"/>
      <c r="AC1204" s="24"/>
      <c r="AD1204" s="24"/>
      <c r="AH1204" s="24"/>
      <c r="AI1204" s="98"/>
      <c r="AK1204" s="130"/>
      <c r="AL1204" s="51"/>
      <c r="AM1204" s="59"/>
      <c r="AO1204" s="24"/>
      <c r="AP1204" s="24"/>
      <c r="AQ1204" s="24"/>
      <c r="AU1204" s="24"/>
      <c r="AV1204" s="98"/>
      <c r="AX1204" s="130"/>
      <c r="AY1204" s="51"/>
      <c r="AZ1204" s="59"/>
      <c r="BB1204" s="24"/>
      <c r="BC1204" s="24"/>
      <c r="BD1204" s="24"/>
      <c r="BH1204" s="24"/>
      <c r="BI1204" s="98"/>
      <c r="BK1204" s="130"/>
      <c r="BL1204" s="51"/>
      <c r="BM1204" s="59"/>
    </row>
    <row r="1205" spans="2:65" s="5" customFormat="1" x14ac:dyDescent="0.2">
      <c r="B1205" s="24"/>
      <c r="C1205" s="24"/>
      <c r="D1205" s="24"/>
      <c r="H1205" s="24"/>
      <c r="I1205" s="98"/>
      <c r="K1205" s="130"/>
      <c r="L1205" s="51"/>
      <c r="M1205" s="59"/>
      <c r="O1205" s="24"/>
      <c r="P1205" s="24"/>
      <c r="Q1205" s="24"/>
      <c r="U1205" s="24"/>
      <c r="V1205" s="98"/>
      <c r="X1205" s="130"/>
      <c r="Y1205" s="51"/>
      <c r="Z1205" s="59"/>
      <c r="AB1205" s="24"/>
      <c r="AC1205" s="24"/>
      <c r="AD1205" s="24"/>
      <c r="AH1205" s="24"/>
      <c r="AI1205" s="98"/>
      <c r="AK1205" s="130"/>
      <c r="AL1205" s="51"/>
      <c r="AM1205" s="59"/>
      <c r="AO1205" s="24"/>
      <c r="AP1205" s="24"/>
      <c r="AQ1205" s="24"/>
      <c r="AU1205" s="24"/>
      <c r="AV1205" s="98"/>
      <c r="AX1205" s="130"/>
      <c r="AY1205" s="51"/>
      <c r="AZ1205" s="59"/>
      <c r="BB1205" s="24"/>
      <c r="BC1205" s="24"/>
      <c r="BD1205" s="24"/>
      <c r="BH1205" s="24"/>
      <c r="BI1205" s="98"/>
      <c r="BK1205" s="130"/>
      <c r="BL1205" s="51"/>
      <c r="BM1205" s="59"/>
    </row>
    <row r="1206" spans="2:65" s="5" customFormat="1" x14ac:dyDescent="0.2">
      <c r="B1206" s="24"/>
      <c r="C1206" s="24"/>
      <c r="D1206" s="24"/>
      <c r="H1206" s="24"/>
      <c r="I1206" s="98"/>
      <c r="K1206" s="130"/>
      <c r="L1206" s="51"/>
      <c r="M1206" s="59"/>
      <c r="O1206" s="24"/>
      <c r="P1206" s="24"/>
      <c r="Q1206" s="24"/>
      <c r="U1206" s="24"/>
      <c r="V1206" s="98"/>
      <c r="X1206" s="130"/>
      <c r="Y1206" s="51"/>
      <c r="Z1206" s="59"/>
      <c r="AB1206" s="24"/>
      <c r="AC1206" s="24"/>
      <c r="AD1206" s="24"/>
      <c r="AH1206" s="24"/>
      <c r="AI1206" s="98"/>
      <c r="AK1206" s="130"/>
      <c r="AL1206" s="51"/>
      <c r="AM1206" s="59"/>
      <c r="AO1206" s="24"/>
      <c r="AP1206" s="24"/>
      <c r="AQ1206" s="24"/>
      <c r="AU1206" s="24"/>
      <c r="AV1206" s="98"/>
      <c r="AX1206" s="130"/>
      <c r="AY1206" s="51"/>
      <c r="AZ1206" s="59"/>
      <c r="BB1206" s="24"/>
      <c r="BC1206" s="24"/>
      <c r="BD1206" s="24"/>
      <c r="BH1206" s="24"/>
      <c r="BI1206" s="98"/>
      <c r="BK1206" s="130"/>
      <c r="BL1206" s="51"/>
      <c r="BM1206" s="59"/>
    </row>
    <row r="1207" spans="2:65" s="5" customFormat="1" x14ac:dyDescent="0.2">
      <c r="B1207" s="24"/>
      <c r="C1207" s="24"/>
      <c r="D1207" s="24"/>
      <c r="H1207" s="24"/>
      <c r="I1207" s="98"/>
      <c r="K1207" s="130"/>
      <c r="L1207" s="51"/>
      <c r="M1207" s="59"/>
      <c r="O1207" s="24"/>
      <c r="P1207" s="24"/>
      <c r="Q1207" s="24"/>
      <c r="U1207" s="24"/>
      <c r="V1207" s="98"/>
      <c r="X1207" s="130"/>
      <c r="Y1207" s="51"/>
      <c r="Z1207" s="59"/>
      <c r="AB1207" s="24"/>
      <c r="AC1207" s="24"/>
      <c r="AD1207" s="24"/>
      <c r="AH1207" s="24"/>
      <c r="AI1207" s="98"/>
      <c r="AK1207" s="130"/>
      <c r="AL1207" s="51"/>
      <c r="AM1207" s="59"/>
      <c r="AO1207" s="24"/>
      <c r="AP1207" s="24"/>
      <c r="AQ1207" s="24"/>
      <c r="AU1207" s="24"/>
      <c r="AV1207" s="98"/>
      <c r="AX1207" s="130"/>
      <c r="AY1207" s="51"/>
      <c r="AZ1207" s="59"/>
      <c r="BB1207" s="24"/>
      <c r="BC1207" s="24"/>
      <c r="BD1207" s="24"/>
      <c r="BH1207" s="24"/>
      <c r="BI1207" s="98"/>
      <c r="BK1207" s="130"/>
      <c r="BL1207" s="51"/>
      <c r="BM1207" s="59"/>
    </row>
    <row r="1208" spans="2:65" s="5" customFormat="1" x14ac:dyDescent="0.2">
      <c r="B1208" s="24"/>
      <c r="C1208" s="24"/>
      <c r="D1208" s="24"/>
      <c r="H1208" s="24"/>
      <c r="I1208" s="98"/>
      <c r="K1208" s="130"/>
      <c r="L1208" s="51"/>
      <c r="M1208" s="59"/>
      <c r="O1208" s="24"/>
      <c r="P1208" s="24"/>
      <c r="Q1208" s="24"/>
      <c r="U1208" s="24"/>
      <c r="V1208" s="98"/>
      <c r="X1208" s="130"/>
      <c r="Y1208" s="51"/>
      <c r="Z1208" s="59"/>
      <c r="AB1208" s="24"/>
      <c r="AC1208" s="24"/>
      <c r="AD1208" s="24"/>
      <c r="AH1208" s="24"/>
      <c r="AI1208" s="98"/>
      <c r="AK1208" s="130"/>
      <c r="AL1208" s="51"/>
      <c r="AM1208" s="59"/>
      <c r="AO1208" s="24"/>
      <c r="AP1208" s="24"/>
      <c r="AQ1208" s="24"/>
      <c r="AU1208" s="24"/>
      <c r="AV1208" s="98"/>
      <c r="AX1208" s="130"/>
      <c r="AY1208" s="51"/>
      <c r="AZ1208" s="59"/>
      <c r="BB1208" s="24"/>
      <c r="BC1208" s="24"/>
      <c r="BD1208" s="24"/>
      <c r="BH1208" s="24"/>
      <c r="BI1208" s="98"/>
      <c r="BK1208" s="130"/>
      <c r="BL1208" s="51"/>
      <c r="BM1208" s="59"/>
    </row>
    <row r="1209" spans="2:65" s="5" customFormat="1" x14ac:dyDescent="0.2">
      <c r="B1209" s="24"/>
      <c r="C1209" s="24"/>
      <c r="D1209" s="24"/>
      <c r="H1209" s="24"/>
      <c r="I1209" s="98"/>
      <c r="K1209" s="130"/>
      <c r="L1209" s="51"/>
      <c r="M1209" s="59"/>
      <c r="O1209" s="24"/>
      <c r="P1209" s="24"/>
      <c r="Q1209" s="24"/>
      <c r="U1209" s="24"/>
      <c r="V1209" s="98"/>
      <c r="X1209" s="130"/>
      <c r="Y1209" s="51"/>
      <c r="Z1209" s="59"/>
      <c r="AB1209" s="24"/>
      <c r="AC1209" s="24"/>
      <c r="AD1209" s="24"/>
      <c r="AH1209" s="24"/>
      <c r="AI1209" s="98"/>
      <c r="AK1209" s="130"/>
      <c r="AL1209" s="51"/>
      <c r="AM1209" s="59"/>
      <c r="AO1209" s="24"/>
      <c r="AP1209" s="24"/>
      <c r="AQ1209" s="24"/>
      <c r="AU1209" s="24"/>
      <c r="AV1209" s="98"/>
      <c r="AX1209" s="130"/>
      <c r="AY1209" s="51"/>
      <c r="AZ1209" s="59"/>
      <c r="BB1209" s="24"/>
      <c r="BC1209" s="24"/>
      <c r="BD1209" s="24"/>
      <c r="BH1209" s="24"/>
      <c r="BI1209" s="98"/>
      <c r="BK1209" s="130"/>
      <c r="BL1209" s="51"/>
      <c r="BM1209" s="59"/>
    </row>
    <row r="1210" spans="2:65" s="5" customFormat="1" x14ac:dyDescent="0.2">
      <c r="B1210" s="24"/>
      <c r="C1210" s="24"/>
      <c r="D1210" s="24"/>
      <c r="H1210" s="24"/>
      <c r="I1210" s="98"/>
      <c r="K1210" s="130"/>
      <c r="L1210" s="51"/>
      <c r="M1210" s="59"/>
      <c r="O1210" s="24"/>
      <c r="P1210" s="24"/>
      <c r="Q1210" s="24"/>
      <c r="U1210" s="24"/>
      <c r="V1210" s="98"/>
      <c r="X1210" s="130"/>
      <c r="Y1210" s="51"/>
      <c r="Z1210" s="59"/>
      <c r="AB1210" s="24"/>
      <c r="AC1210" s="24"/>
      <c r="AD1210" s="24"/>
      <c r="AH1210" s="24"/>
      <c r="AI1210" s="98"/>
      <c r="AK1210" s="130"/>
      <c r="AL1210" s="51"/>
      <c r="AM1210" s="59"/>
      <c r="AO1210" s="24"/>
      <c r="AP1210" s="24"/>
      <c r="AQ1210" s="24"/>
      <c r="AU1210" s="24"/>
      <c r="AV1210" s="98"/>
      <c r="AX1210" s="130"/>
      <c r="AY1210" s="51"/>
      <c r="AZ1210" s="59"/>
      <c r="BB1210" s="24"/>
      <c r="BC1210" s="24"/>
      <c r="BD1210" s="24"/>
      <c r="BH1210" s="24"/>
      <c r="BI1210" s="98"/>
      <c r="BK1210" s="130"/>
      <c r="BL1210" s="51"/>
      <c r="BM1210" s="59"/>
    </row>
    <row r="1211" spans="2:65" s="5" customFormat="1" x14ac:dyDescent="0.2">
      <c r="B1211" s="24"/>
      <c r="C1211" s="24"/>
      <c r="D1211" s="24"/>
      <c r="H1211" s="24"/>
      <c r="I1211" s="98"/>
      <c r="K1211" s="130"/>
      <c r="L1211" s="51"/>
      <c r="M1211" s="59"/>
      <c r="O1211" s="24"/>
      <c r="P1211" s="24"/>
      <c r="Q1211" s="24"/>
      <c r="U1211" s="24"/>
      <c r="V1211" s="98"/>
      <c r="X1211" s="130"/>
      <c r="Y1211" s="51"/>
      <c r="Z1211" s="59"/>
      <c r="AB1211" s="24"/>
      <c r="AC1211" s="24"/>
      <c r="AD1211" s="24"/>
      <c r="AH1211" s="24"/>
      <c r="AI1211" s="98"/>
      <c r="AK1211" s="130"/>
      <c r="AL1211" s="51"/>
      <c r="AM1211" s="59"/>
      <c r="AO1211" s="24"/>
      <c r="AP1211" s="24"/>
      <c r="AQ1211" s="24"/>
      <c r="AU1211" s="24"/>
      <c r="AV1211" s="98"/>
      <c r="AX1211" s="130"/>
      <c r="AY1211" s="51"/>
      <c r="AZ1211" s="59"/>
      <c r="BB1211" s="24"/>
      <c r="BC1211" s="24"/>
      <c r="BD1211" s="24"/>
      <c r="BH1211" s="24"/>
      <c r="BI1211" s="98"/>
      <c r="BK1211" s="130"/>
      <c r="BL1211" s="51"/>
      <c r="BM1211" s="59"/>
    </row>
    <row r="1212" spans="2:65" s="5" customFormat="1" x14ac:dyDescent="0.2">
      <c r="B1212" s="24"/>
      <c r="C1212" s="24"/>
      <c r="D1212" s="24"/>
      <c r="H1212" s="24"/>
      <c r="I1212" s="98"/>
      <c r="K1212" s="130"/>
      <c r="L1212" s="51"/>
      <c r="M1212" s="59"/>
      <c r="O1212" s="24"/>
      <c r="P1212" s="24"/>
      <c r="Q1212" s="24"/>
      <c r="U1212" s="24"/>
      <c r="V1212" s="98"/>
      <c r="X1212" s="130"/>
      <c r="Y1212" s="51"/>
      <c r="Z1212" s="59"/>
      <c r="AB1212" s="24"/>
      <c r="AC1212" s="24"/>
      <c r="AD1212" s="24"/>
      <c r="AH1212" s="24"/>
      <c r="AI1212" s="98"/>
      <c r="AK1212" s="130"/>
      <c r="AL1212" s="51"/>
      <c r="AM1212" s="59"/>
      <c r="AO1212" s="24"/>
      <c r="AP1212" s="24"/>
      <c r="AQ1212" s="24"/>
      <c r="AU1212" s="24"/>
      <c r="AV1212" s="98"/>
      <c r="AX1212" s="130"/>
      <c r="AY1212" s="51"/>
      <c r="AZ1212" s="59"/>
      <c r="BB1212" s="24"/>
      <c r="BC1212" s="24"/>
      <c r="BD1212" s="24"/>
      <c r="BH1212" s="24"/>
      <c r="BI1212" s="98"/>
      <c r="BK1212" s="130"/>
      <c r="BL1212" s="51"/>
      <c r="BM1212" s="59"/>
    </row>
    <row r="1213" spans="2:65" s="5" customFormat="1" x14ac:dyDescent="0.2">
      <c r="B1213" s="24"/>
      <c r="C1213" s="24"/>
      <c r="D1213" s="24"/>
      <c r="H1213" s="24"/>
      <c r="I1213" s="98"/>
      <c r="K1213" s="130"/>
      <c r="L1213" s="51"/>
      <c r="M1213" s="59"/>
      <c r="O1213" s="24"/>
      <c r="P1213" s="24"/>
      <c r="Q1213" s="24"/>
      <c r="U1213" s="24"/>
      <c r="V1213" s="98"/>
      <c r="X1213" s="130"/>
      <c r="Y1213" s="51"/>
      <c r="Z1213" s="59"/>
      <c r="AB1213" s="24"/>
      <c r="AC1213" s="24"/>
      <c r="AD1213" s="24"/>
      <c r="AH1213" s="24"/>
      <c r="AI1213" s="98"/>
      <c r="AK1213" s="130"/>
      <c r="AL1213" s="51"/>
      <c r="AM1213" s="59"/>
      <c r="AO1213" s="24"/>
      <c r="AP1213" s="24"/>
      <c r="AQ1213" s="24"/>
      <c r="AU1213" s="24"/>
      <c r="AV1213" s="98"/>
      <c r="AX1213" s="130"/>
      <c r="AY1213" s="51"/>
      <c r="AZ1213" s="59"/>
      <c r="BB1213" s="24"/>
      <c r="BC1213" s="24"/>
      <c r="BD1213" s="24"/>
      <c r="BH1213" s="24"/>
      <c r="BI1213" s="98"/>
      <c r="BK1213" s="130"/>
      <c r="BL1213" s="51"/>
      <c r="BM1213" s="59"/>
    </row>
    <row r="1214" spans="2:65" s="5" customFormat="1" x14ac:dyDescent="0.2">
      <c r="B1214" s="24"/>
      <c r="C1214" s="24"/>
      <c r="D1214" s="24"/>
      <c r="H1214" s="24"/>
      <c r="I1214" s="98"/>
      <c r="K1214" s="130"/>
      <c r="L1214" s="51"/>
      <c r="M1214" s="59"/>
      <c r="O1214" s="24"/>
      <c r="P1214" s="24"/>
      <c r="Q1214" s="24"/>
      <c r="U1214" s="24"/>
      <c r="V1214" s="98"/>
      <c r="X1214" s="130"/>
      <c r="Y1214" s="51"/>
      <c r="Z1214" s="59"/>
      <c r="AB1214" s="24"/>
      <c r="AC1214" s="24"/>
      <c r="AD1214" s="24"/>
      <c r="AH1214" s="24"/>
      <c r="AI1214" s="98"/>
      <c r="AK1214" s="130"/>
      <c r="AL1214" s="51"/>
      <c r="AM1214" s="59"/>
      <c r="AO1214" s="24"/>
      <c r="AP1214" s="24"/>
      <c r="AQ1214" s="24"/>
      <c r="AU1214" s="24"/>
      <c r="AV1214" s="98"/>
      <c r="AX1214" s="130"/>
      <c r="AY1214" s="51"/>
      <c r="AZ1214" s="59"/>
      <c r="BB1214" s="24"/>
      <c r="BC1214" s="24"/>
      <c r="BD1214" s="24"/>
      <c r="BH1214" s="24"/>
      <c r="BI1214" s="98"/>
      <c r="BK1214" s="130"/>
      <c r="BL1214" s="51"/>
      <c r="BM1214" s="59"/>
    </row>
    <row r="1215" spans="2:65" s="5" customFormat="1" x14ac:dyDescent="0.2">
      <c r="B1215" s="24"/>
      <c r="C1215" s="24"/>
      <c r="D1215" s="24"/>
      <c r="H1215" s="24"/>
      <c r="I1215" s="98"/>
      <c r="K1215" s="130"/>
      <c r="L1215" s="51"/>
      <c r="M1215" s="59"/>
      <c r="O1215" s="24"/>
      <c r="P1215" s="24"/>
      <c r="Q1215" s="24"/>
      <c r="U1215" s="24"/>
      <c r="V1215" s="98"/>
      <c r="X1215" s="130"/>
      <c r="Y1215" s="51"/>
      <c r="Z1215" s="59"/>
      <c r="AB1215" s="24"/>
      <c r="AC1215" s="24"/>
      <c r="AD1215" s="24"/>
      <c r="AH1215" s="24"/>
      <c r="AI1215" s="98"/>
      <c r="AK1215" s="130"/>
      <c r="AL1215" s="51"/>
      <c r="AM1215" s="59"/>
      <c r="AO1215" s="24"/>
      <c r="AP1215" s="24"/>
      <c r="AQ1215" s="24"/>
      <c r="AU1215" s="24"/>
      <c r="AV1215" s="98"/>
      <c r="AX1215" s="130"/>
      <c r="AY1215" s="51"/>
      <c r="AZ1215" s="59"/>
      <c r="BB1215" s="24"/>
      <c r="BC1215" s="24"/>
      <c r="BD1215" s="24"/>
      <c r="BH1215" s="24"/>
      <c r="BI1215" s="98"/>
      <c r="BK1215" s="130"/>
      <c r="BL1215" s="51"/>
      <c r="BM1215" s="59"/>
    </row>
    <row r="1216" spans="2:65" s="5" customFormat="1" x14ac:dyDescent="0.2">
      <c r="B1216" s="24"/>
      <c r="C1216" s="24"/>
      <c r="D1216" s="24"/>
      <c r="H1216" s="24"/>
      <c r="I1216" s="98"/>
      <c r="K1216" s="130"/>
      <c r="L1216" s="51"/>
      <c r="M1216" s="59"/>
      <c r="O1216" s="24"/>
      <c r="P1216" s="24"/>
      <c r="Q1216" s="24"/>
      <c r="U1216" s="24"/>
      <c r="V1216" s="98"/>
      <c r="X1216" s="130"/>
      <c r="Y1216" s="51"/>
      <c r="Z1216" s="59"/>
      <c r="AB1216" s="24"/>
      <c r="AC1216" s="24"/>
      <c r="AD1216" s="24"/>
      <c r="AH1216" s="24"/>
      <c r="AI1216" s="98"/>
      <c r="AK1216" s="130"/>
      <c r="AL1216" s="51"/>
      <c r="AM1216" s="59"/>
      <c r="AO1216" s="24"/>
      <c r="AP1216" s="24"/>
      <c r="AQ1216" s="24"/>
      <c r="AU1216" s="24"/>
      <c r="AV1216" s="98"/>
      <c r="AX1216" s="130"/>
      <c r="AY1216" s="51"/>
      <c r="AZ1216" s="59"/>
      <c r="BB1216" s="24"/>
      <c r="BC1216" s="24"/>
      <c r="BD1216" s="24"/>
      <c r="BH1216" s="24"/>
      <c r="BI1216" s="98"/>
      <c r="BK1216" s="130"/>
      <c r="BL1216" s="51"/>
      <c r="BM1216" s="59"/>
    </row>
    <row r="1217" spans="2:65" s="5" customFormat="1" x14ac:dyDescent="0.2">
      <c r="B1217" s="24"/>
      <c r="C1217" s="24"/>
      <c r="D1217" s="24"/>
      <c r="H1217" s="24"/>
      <c r="I1217" s="98"/>
      <c r="K1217" s="130"/>
      <c r="L1217" s="51"/>
      <c r="M1217" s="59"/>
      <c r="O1217" s="24"/>
      <c r="P1217" s="24"/>
      <c r="Q1217" s="24"/>
      <c r="U1217" s="24"/>
      <c r="V1217" s="98"/>
      <c r="X1217" s="130"/>
      <c r="Y1217" s="51"/>
      <c r="Z1217" s="59"/>
      <c r="AB1217" s="24"/>
      <c r="AC1217" s="24"/>
      <c r="AD1217" s="24"/>
      <c r="AH1217" s="24"/>
      <c r="AI1217" s="98"/>
      <c r="AK1217" s="130"/>
      <c r="AL1217" s="51"/>
      <c r="AM1217" s="59"/>
      <c r="AO1217" s="24"/>
      <c r="AP1217" s="24"/>
      <c r="AQ1217" s="24"/>
      <c r="AU1217" s="24"/>
      <c r="AV1217" s="98"/>
      <c r="AX1217" s="130"/>
      <c r="AY1217" s="51"/>
      <c r="AZ1217" s="59"/>
      <c r="BB1217" s="24"/>
      <c r="BC1217" s="24"/>
      <c r="BD1217" s="24"/>
      <c r="BH1217" s="24"/>
      <c r="BI1217" s="98"/>
      <c r="BK1217" s="130"/>
      <c r="BL1217" s="51"/>
      <c r="BM1217" s="59"/>
    </row>
    <row r="1218" spans="2:65" s="5" customFormat="1" x14ac:dyDescent="0.2">
      <c r="B1218" s="24"/>
      <c r="C1218" s="24"/>
      <c r="D1218" s="24"/>
      <c r="H1218" s="24"/>
      <c r="I1218" s="98"/>
      <c r="K1218" s="130"/>
      <c r="L1218" s="51"/>
      <c r="M1218" s="59"/>
      <c r="O1218" s="24"/>
      <c r="P1218" s="24"/>
      <c r="Q1218" s="24"/>
      <c r="U1218" s="24"/>
      <c r="V1218" s="98"/>
      <c r="X1218" s="130"/>
      <c r="Y1218" s="51"/>
      <c r="Z1218" s="59"/>
      <c r="AB1218" s="24"/>
      <c r="AC1218" s="24"/>
      <c r="AD1218" s="24"/>
      <c r="AH1218" s="24"/>
      <c r="AI1218" s="98"/>
      <c r="AK1218" s="130"/>
      <c r="AL1218" s="51"/>
      <c r="AM1218" s="59"/>
      <c r="AO1218" s="24"/>
      <c r="AP1218" s="24"/>
      <c r="AQ1218" s="24"/>
      <c r="AU1218" s="24"/>
      <c r="AV1218" s="98"/>
      <c r="AX1218" s="130"/>
      <c r="AY1218" s="51"/>
      <c r="AZ1218" s="59"/>
      <c r="BB1218" s="24"/>
      <c r="BC1218" s="24"/>
      <c r="BD1218" s="24"/>
      <c r="BH1218" s="24"/>
      <c r="BI1218" s="98"/>
      <c r="BK1218" s="130"/>
      <c r="BL1218" s="51"/>
      <c r="BM1218" s="59"/>
    </row>
    <row r="1219" spans="2:65" s="5" customFormat="1" x14ac:dyDescent="0.2">
      <c r="B1219" s="24"/>
      <c r="C1219" s="24"/>
      <c r="D1219" s="24"/>
      <c r="H1219" s="24"/>
      <c r="I1219" s="98"/>
      <c r="K1219" s="130"/>
      <c r="L1219" s="51"/>
      <c r="M1219" s="59"/>
      <c r="O1219" s="24"/>
      <c r="P1219" s="24"/>
      <c r="Q1219" s="24"/>
      <c r="U1219" s="24"/>
      <c r="V1219" s="98"/>
      <c r="X1219" s="130"/>
      <c r="Y1219" s="51"/>
      <c r="Z1219" s="59"/>
      <c r="AB1219" s="24"/>
      <c r="AC1219" s="24"/>
      <c r="AD1219" s="24"/>
      <c r="AH1219" s="24"/>
      <c r="AI1219" s="98"/>
      <c r="AK1219" s="130"/>
      <c r="AL1219" s="51"/>
      <c r="AM1219" s="59"/>
      <c r="AO1219" s="24"/>
      <c r="AP1219" s="24"/>
      <c r="AQ1219" s="24"/>
      <c r="AU1219" s="24"/>
      <c r="AV1219" s="98"/>
      <c r="AX1219" s="130"/>
      <c r="AY1219" s="51"/>
      <c r="AZ1219" s="59"/>
      <c r="BB1219" s="24"/>
      <c r="BC1219" s="24"/>
      <c r="BD1219" s="24"/>
      <c r="BH1219" s="24"/>
      <c r="BI1219" s="98"/>
      <c r="BK1219" s="130"/>
      <c r="BL1219" s="51"/>
      <c r="BM1219" s="59"/>
    </row>
    <row r="1220" spans="2:65" s="5" customFormat="1" x14ac:dyDescent="0.2">
      <c r="B1220" s="24"/>
      <c r="C1220" s="24"/>
      <c r="D1220" s="24"/>
      <c r="H1220" s="24"/>
      <c r="I1220" s="98"/>
      <c r="K1220" s="130"/>
      <c r="L1220" s="51"/>
      <c r="M1220" s="59"/>
      <c r="O1220" s="24"/>
      <c r="P1220" s="24"/>
      <c r="Q1220" s="24"/>
      <c r="U1220" s="24"/>
      <c r="V1220" s="98"/>
      <c r="X1220" s="130"/>
      <c r="Y1220" s="51"/>
      <c r="Z1220" s="59"/>
      <c r="AB1220" s="24"/>
      <c r="AC1220" s="24"/>
      <c r="AD1220" s="24"/>
      <c r="AH1220" s="24"/>
      <c r="AI1220" s="98"/>
      <c r="AK1220" s="130"/>
      <c r="AL1220" s="51"/>
      <c r="AM1220" s="59"/>
      <c r="AO1220" s="24"/>
      <c r="AP1220" s="24"/>
      <c r="AQ1220" s="24"/>
      <c r="AU1220" s="24"/>
      <c r="AV1220" s="98"/>
      <c r="AX1220" s="130"/>
      <c r="AY1220" s="51"/>
      <c r="AZ1220" s="59"/>
      <c r="BB1220" s="24"/>
      <c r="BC1220" s="24"/>
      <c r="BD1220" s="24"/>
      <c r="BH1220" s="24"/>
      <c r="BI1220" s="98"/>
      <c r="BK1220" s="130"/>
      <c r="BL1220" s="51"/>
      <c r="BM1220" s="59"/>
    </row>
    <row r="1221" spans="2:65" s="5" customFormat="1" x14ac:dyDescent="0.2">
      <c r="B1221" s="24"/>
      <c r="C1221" s="24"/>
      <c r="D1221" s="24"/>
      <c r="H1221" s="24"/>
      <c r="I1221" s="98"/>
      <c r="K1221" s="130"/>
      <c r="L1221" s="51"/>
      <c r="M1221" s="59"/>
      <c r="O1221" s="24"/>
      <c r="P1221" s="24"/>
      <c r="Q1221" s="24"/>
      <c r="U1221" s="24"/>
      <c r="V1221" s="98"/>
      <c r="X1221" s="130"/>
      <c r="Y1221" s="51"/>
      <c r="Z1221" s="59"/>
      <c r="AB1221" s="24"/>
      <c r="AC1221" s="24"/>
      <c r="AD1221" s="24"/>
      <c r="AH1221" s="24"/>
      <c r="AI1221" s="98"/>
      <c r="AK1221" s="130"/>
      <c r="AL1221" s="51"/>
      <c r="AM1221" s="59"/>
      <c r="AO1221" s="24"/>
      <c r="AP1221" s="24"/>
      <c r="AQ1221" s="24"/>
      <c r="AU1221" s="24"/>
      <c r="AV1221" s="98"/>
      <c r="AX1221" s="130"/>
      <c r="AY1221" s="51"/>
      <c r="AZ1221" s="59"/>
      <c r="BB1221" s="24"/>
      <c r="BC1221" s="24"/>
      <c r="BD1221" s="24"/>
      <c r="BH1221" s="24"/>
      <c r="BI1221" s="98"/>
      <c r="BK1221" s="130"/>
      <c r="BL1221" s="51"/>
      <c r="BM1221" s="59"/>
    </row>
    <row r="1222" spans="2:65" s="5" customFormat="1" x14ac:dyDescent="0.2">
      <c r="B1222" s="24"/>
      <c r="C1222" s="24"/>
      <c r="D1222" s="24"/>
      <c r="H1222" s="24"/>
      <c r="I1222" s="98"/>
      <c r="K1222" s="130"/>
      <c r="L1222" s="51"/>
      <c r="M1222" s="59"/>
      <c r="O1222" s="24"/>
      <c r="P1222" s="24"/>
      <c r="Q1222" s="24"/>
      <c r="U1222" s="24"/>
      <c r="V1222" s="98"/>
      <c r="X1222" s="130"/>
      <c r="Y1222" s="51"/>
      <c r="Z1222" s="59"/>
      <c r="AB1222" s="24"/>
      <c r="AC1222" s="24"/>
      <c r="AD1222" s="24"/>
      <c r="AH1222" s="24"/>
      <c r="AI1222" s="98"/>
      <c r="AK1222" s="130"/>
      <c r="AL1222" s="51"/>
      <c r="AM1222" s="59"/>
      <c r="AO1222" s="24"/>
      <c r="AP1222" s="24"/>
      <c r="AQ1222" s="24"/>
      <c r="AU1222" s="24"/>
      <c r="AV1222" s="98"/>
      <c r="AX1222" s="130"/>
      <c r="AY1222" s="51"/>
      <c r="AZ1222" s="59"/>
      <c r="BB1222" s="24"/>
      <c r="BC1222" s="24"/>
      <c r="BD1222" s="24"/>
      <c r="BH1222" s="24"/>
      <c r="BI1222" s="98"/>
      <c r="BK1222" s="130"/>
      <c r="BL1222" s="51"/>
      <c r="BM1222" s="59"/>
    </row>
    <row r="1223" spans="2:65" s="5" customFormat="1" x14ac:dyDescent="0.2">
      <c r="B1223" s="24"/>
      <c r="C1223" s="24"/>
      <c r="D1223" s="24"/>
      <c r="H1223" s="24"/>
      <c r="I1223" s="98"/>
      <c r="K1223" s="130"/>
      <c r="L1223" s="51"/>
      <c r="M1223" s="59"/>
      <c r="O1223" s="24"/>
      <c r="P1223" s="24"/>
      <c r="Q1223" s="24"/>
      <c r="U1223" s="24"/>
      <c r="V1223" s="98"/>
      <c r="X1223" s="130"/>
      <c r="Y1223" s="51"/>
      <c r="Z1223" s="59"/>
      <c r="AB1223" s="24"/>
      <c r="AC1223" s="24"/>
      <c r="AD1223" s="24"/>
      <c r="AH1223" s="24"/>
      <c r="AI1223" s="98"/>
      <c r="AK1223" s="130"/>
      <c r="AL1223" s="51"/>
      <c r="AM1223" s="59"/>
      <c r="AO1223" s="24"/>
      <c r="AP1223" s="24"/>
      <c r="AQ1223" s="24"/>
      <c r="AU1223" s="24"/>
      <c r="AV1223" s="98"/>
      <c r="AX1223" s="130"/>
      <c r="AY1223" s="51"/>
      <c r="AZ1223" s="59"/>
      <c r="BB1223" s="24"/>
      <c r="BC1223" s="24"/>
      <c r="BD1223" s="24"/>
      <c r="BH1223" s="24"/>
      <c r="BI1223" s="98"/>
      <c r="BK1223" s="130"/>
      <c r="BL1223" s="51"/>
      <c r="BM1223" s="59"/>
    </row>
    <row r="1224" spans="2:65" s="5" customFormat="1" x14ac:dyDescent="0.2">
      <c r="B1224" s="24"/>
      <c r="C1224" s="24"/>
      <c r="D1224" s="24"/>
      <c r="H1224" s="24"/>
      <c r="I1224" s="98"/>
      <c r="K1224" s="130"/>
      <c r="L1224" s="51"/>
      <c r="M1224" s="59"/>
      <c r="O1224" s="24"/>
      <c r="P1224" s="24"/>
      <c r="Q1224" s="24"/>
      <c r="U1224" s="24"/>
      <c r="V1224" s="98"/>
      <c r="X1224" s="130"/>
      <c r="Y1224" s="51"/>
      <c r="Z1224" s="59"/>
      <c r="AB1224" s="24"/>
      <c r="AC1224" s="24"/>
      <c r="AD1224" s="24"/>
      <c r="AH1224" s="24"/>
      <c r="AI1224" s="98"/>
      <c r="AK1224" s="130"/>
      <c r="AL1224" s="51"/>
      <c r="AM1224" s="59"/>
      <c r="AO1224" s="24"/>
      <c r="AP1224" s="24"/>
      <c r="AQ1224" s="24"/>
      <c r="AU1224" s="24"/>
      <c r="AV1224" s="98"/>
      <c r="AX1224" s="130"/>
      <c r="AY1224" s="51"/>
      <c r="AZ1224" s="59"/>
      <c r="BB1224" s="24"/>
      <c r="BC1224" s="24"/>
      <c r="BD1224" s="24"/>
      <c r="BH1224" s="24"/>
      <c r="BI1224" s="98"/>
      <c r="BK1224" s="130"/>
      <c r="BL1224" s="51"/>
      <c r="BM1224" s="59"/>
    </row>
    <row r="1225" spans="2:65" s="5" customFormat="1" x14ac:dyDescent="0.2">
      <c r="B1225" s="24"/>
      <c r="C1225" s="24"/>
      <c r="D1225" s="24"/>
      <c r="H1225" s="24"/>
      <c r="I1225" s="98"/>
      <c r="K1225" s="130"/>
      <c r="L1225" s="51"/>
      <c r="M1225" s="59"/>
      <c r="O1225" s="24"/>
      <c r="P1225" s="24"/>
      <c r="Q1225" s="24"/>
      <c r="U1225" s="24"/>
      <c r="V1225" s="98"/>
      <c r="X1225" s="130"/>
      <c r="Y1225" s="51"/>
      <c r="Z1225" s="59"/>
      <c r="AB1225" s="24"/>
      <c r="AC1225" s="24"/>
      <c r="AD1225" s="24"/>
      <c r="AH1225" s="24"/>
      <c r="AI1225" s="98"/>
      <c r="AK1225" s="130"/>
      <c r="AL1225" s="51"/>
      <c r="AM1225" s="59"/>
      <c r="AO1225" s="24"/>
      <c r="AP1225" s="24"/>
      <c r="AQ1225" s="24"/>
      <c r="AU1225" s="24"/>
      <c r="AV1225" s="98"/>
      <c r="AX1225" s="130"/>
      <c r="AY1225" s="51"/>
      <c r="AZ1225" s="59"/>
      <c r="BB1225" s="24"/>
      <c r="BC1225" s="24"/>
      <c r="BD1225" s="24"/>
      <c r="BH1225" s="24"/>
      <c r="BI1225" s="98"/>
      <c r="BK1225" s="130"/>
      <c r="BL1225" s="51"/>
      <c r="BM1225" s="59"/>
    </row>
    <row r="1226" spans="2:65" s="5" customFormat="1" x14ac:dyDescent="0.2">
      <c r="B1226" s="24"/>
      <c r="C1226" s="24"/>
      <c r="D1226" s="24"/>
      <c r="H1226" s="24"/>
      <c r="I1226" s="98"/>
      <c r="K1226" s="130"/>
      <c r="L1226" s="51"/>
      <c r="M1226" s="59"/>
      <c r="O1226" s="24"/>
      <c r="P1226" s="24"/>
      <c r="Q1226" s="24"/>
      <c r="U1226" s="24"/>
      <c r="V1226" s="98"/>
      <c r="X1226" s="130"/>
      <c r="Y1226" s="51"/>
      <c r="Z1226" s="59"/>
      <c r="AB1226" s="24"/>
      <c r="AC1226" s="24"/>
      <c r="AD1226" s="24"/>
      <c r="AH1226" s="24"/>
      <c r="AI1226" s="98"/>
      <c r="AK1226" s="130"/>
      <c r="AL1226" s="51"/>
      <c r="AM1226" s="59"/>
      <c r="AO1226" s="24"/>
      <c r="AP1226" s="24"/>
      <c r="AQ1226" s="24"/>
      <c r="AU1226" s="24"/>
      <c r="AV1226" s="98"/>
      <c r="AX1226" s="130"/>
      <c r="AY1226" s="51"/>
      <c r="AZ1226" s="59"/>
      <c r="BB1226" s="24"/>
      <c r="BC1226" s="24"/>
      <c r="BD1226" s="24"/>
      <c r="BH1226" s="24"/>
      <c r="BI1226" s="98"/>
      <c r="BK1226" s="130"/>
      <c r="BL1226" s="51"/>
      <c r="BM1226" s="59"/>
    </row>
    <row r="1227" spans="2:65" s="5" customFormat="1" x14ac:dyDescent="0.2">
      <c r="B1227" s="24"/>
      <c r="C1227" s="24"/>
      <c r="D1227" s="24"/>
      <c r="H1227" s="24"/>
      <c r="I1227" s="98"/>
      <c r="K1227" s="130"/>
      <c r="L1227" s="51"/>
      <c r="M1227" s="59"/>
      <c r="O1227" s="24"/>
      <c r="P1227" s="24"/>
      <c r="Q1227" s="24"/>
      <c r="U1227" s="24"/>
      <c r="V1227" s="98"/>
      <c r="X1227" s="130"/>
      <c r="Y1227" s="51"/>
      <c r="Z1227" s="59"/>
      <c r="AB1227" s="24"/>
      <c r="AC1227" s="24"/>
      <c r="AD1227" s="24"/>
      <c r="AH1227" s="24"/>
      <c r="AI1227" s="98"/>
      <c r="AK1227" s="130"/>
      <c r="AL1227" s="51"/>
      <c r="AM1227" s="59"/>
      <c r="AO1227" s="24"/>
      <c r="AP1227" s="24"/>
      <c r="AQ1227" s="24"/>
      <c r="AU1227" s="24"/>
      <c r="AV1227" s="98"/>
      <c r="AX1227" s="130"/>
      <c r="AY1227" s="51"/>
      <c r="AZ1227" s="59"/>
      <c r="BB1227" s="24"/>
      <c r="BC1227" s="24"/>
      <c r="BD1227" s="24"/>
      <c r="BH1227" s="24"/>
      <c r="BI1227" s="98"/>
      <c r="BK1227" s="130"/>
      <c r="BL1227" s="51"/>
      <c r="BM1227" s="59"/>
    </row>
    <row r="1228" spans="2:65" s="5" customFormat="1" x14ac:dyDescent="0.2">
      <c r="B1228" s="24"/>
      <c r="C1228" s="24"/>
      <c r="D1228" s="24"/>
      <c r="H1228" s="24"/>
      <c r="I1228" s="98"/>
      <c r="K1228" s="130"/>
      <c r="L1228" s="51"/>
      <c r="M1228" s="59"/>
      <c r="O1228" s="24"/>
      <c r="P1228" s="24"/>
      <c r="Q1228" s="24"/>
      <c r="U1228" s="24"/>
      <c r="V1228" s="98"/>
      <c r="X1228" s="130"/>
      <c r="Y1228" s="51"/>
      <c r="Z1228" s="59"/>
      <c r="AB1228" s="24"/>
      <c r="AC1228" s="24"/>
      <c r="AD1228" s="24"/>
      <c r="AH1228" s="24"/>
      <c r="AI1228" s="98"/>
      <c r="AK1228" s="130"/>
      <c r="AL1228" s="51"/>
      <c r="AM1228" s="59"/>
      <c r="AO1228" s="24"/>
      <c r="AP1228" s="24"/>
      <c r="AQ1228" s="24"/>
      <c r="AU1228" s="24"/>
      <c r="AV1228" s="98"/>
      <c r="AX1228" s="130"/>
      <c r="AY1228" s="51"/>
      <c r="AZ1228" s="59"/>
      <c r="BB1228" s="24"/>
      <c r="BC1228" s="24"/>
      <c r="BD1228" s="24"/>
      <c r="BH1228" s="24"/>
      <c r="BI1228" s="98"/>
      <c r="BK1228" s="130"/>
      <c r="BL1228" s="51"/>
      <c r="BM1228" s="59"/>
    </row>
    <row r="1229" spans="2:65" s="5" customFormat="1" x14ac:dyDescent="0.2">
      <c r="B1229" s="24"/>
      <c r="C1229" s="24"/>
      <c r="D1229" s="24"/>
      <c r="H1229" s="24"/>
      <c r="I1229" s="98"/>
      <c r="K1229" s="130"/>
      <c r="L1229" s="51"/>
      <c r="M1229" s="59"/>
      <c r="O1229" s="24"/>
      <c r="P1229" s="24"/>
      <c r="Q1229" s="24"/>
      <c r="U1229" s="24"/>
      <c r="V1229" s="98"/>
      <c r="X1229" s="130"/>
      <c r="Y1229" s="51"/>
      <c r="Z1229" s="59"/>
      <c r="AB1229" s="24"/>
      <c r="AC1229" s="24"/>
      <c r="AD1229" s="24"/>
      <c r="AH1229" s="24"/>
      <c r="AI1229" s="98"/>
      <c r="AK1229" s="130"/>
      <c r="AL1229" s="51"/>
      <c r="AM1229" s="59"/>
      <c r="AO1229" s="24"/>
      <c r="AP1229" s="24"/>
      <c r="AQ1229" s="24"/>
      <c r="AU1229" s="24"/>
      <c r="AV1229" s="98"/>
      <c r="AX1229" s="130"/>
      <c r="AY1229" s="51"/>
      <c r="AZ1229" s="59"/>
      <c r="BB1229" s="24"/>
      <c r="BC1229" s="24"/>
      <c r="BD1229" s="24"/>
      <c r="BH1229" s="24"/>
      <c r="BI1229" s="98"/>
      <c r="BK1229" s="130"/>
      <c r="BL1229" s="51"/>
      <c r="BM1229" s="59"/>
    </row>
    <row r="1230" spans="2:65" s="5" customFormat="1" x14ac:dyDescent="0.2">
      <c r="B1230" s="24"/>
      <c r="C1230" s="24"/>
      <c r="D1230" s="24"/>
      <c r="H1230" s="24"/>
      <c r="I1230" s="98"/>
      <c r="K1230" s="130"/>
      <c r="L1230" s="51"/>
      <c r="M1230" s="59"/>
      <c r="O1230" s="24"/>
      <c r="P1230" s="24"/>
      <c r="Q1230" s="24"/>
      <c r="U1230" s="24"/>
      <c r="V1230" s="98"/>
      <c r="X1230" s="130"/>
      <c r="Y1230" s="51"/>
      <c r="Z1230" s="59"/>
      <c r="AB1230" s="24"/>
      <c r="AC1230" s="24"/>
      <c r="AD1230" s="24"/>
      <c r="AH1230" s="24"/>
      <c r="AI1230" s="98"/>
      <c r="AK1230" s="130"/>
      <c r="AL1230" s="51"/>
      <c r="AM1230" s="59"/>
      <c r="AO1230" s="24"/>
      <c r="AP1230" s="24"/>
      <c r="AQ1230" s="24"/>
      <c r="AU1230" s="24"/>
      <c r="AV1230" s="98"/>
      <c r="AX1230" s="130"/>
      <c r="AY1230" s="51"/>
      <c r="AZ1230" s="59"/>
      <c r="BB1230" s="24"/>
      <c r="BC1230" s="24"/>
      <c r="BD1230" s="24"/>
      <c r="BH1230" s="24"/>
      <c r="BI1230" s="98"/>
      <c r="BK1230" s="130"/>
      <c r="BL1230" s="51"/>
      <c r="BM1230" s="59"/>
    </row>
    <row r="1231" spans="2:65" s="5" customFormat="1" x14ac:dyDescent="0.2">
      <c r="B1231" s="24"/>
      <c r="C1231" s="24"/>
      <c r="D1231" s="24"/>
      <c r="H1231" s="24"/>
      <c r="I1231" s="98"/>
      <c r="K1231" s="130"/>
      <c r="L1231" s="51"/>
      <c r="M1231" s="59"/>
      <c r="O1231" s="24"/>
      <c r="P1231" s="24"/>
      <c r="Q1231" s="24"/>
      <c r="U1231" s="24"/>
      <c r="V1231" s="98"/>
      <c r="X1231" s="130"/>
      <c r="Y1231" s="51"/>
      <c r="Z1231" s="59"/>
      <c r="AB1231" s="24"/>
      <c r="AC1231" s="24"/>
      <c r="AD1231" s="24"/>
      <c r="AH1231" s="24"/>
      <c r="AI1231" s="98"/>
      <c r="AK1231" s="130"/>
      <c r="AL1231" s="51"/>
      <c r="AM1231" s="59"/>
      <c r="AO1231" s="24"/>
      <c r="AP1231" s="24"/>
      <c r="AQ1231" s="24"/>
      <c r="AU1231" s="24"/>
      <c r="AV1231" s="98"/>
      <c r="AX1231" s="130"/>
      <c r="AY1231" s="51"/>
      <c r="AZ1231" s="59"/>
      <c r="BB1231" s="24"/>
      <c r="BC1231" s="24"/>
      <c r="BD1231" s="24"/>
      <c r="BH1231" s="24"/>
      <c r="BI1231" s="98"/>
      <c r="BK1231" s="130"/>
      <c r="BL1231" s="51"/>
      <c r="BM1231" s="59"/>
    </row>
    <row r="1232" spans="2:65" s="5" customFormat="1" x14ac:dyDescent="0.2">
      <c r="B1232" s="24"/>
      <c r="C1232" s="24"/>
      <c r="D1232" s="24"/>
      <c r="H1232" s="24"/>
      <c r="I1232" s="98"/>
      <c r="K1232" s="130"/>
      <c r="L1232" s="51"/>
      <c r="M1232" s="59"/>
      <c r="O1232" s="24"/>
      <c r="P1232" s="24"/>
      <c r="Q1232" s="24"/>
      <c r="U1232" s="24"/>
      <c r="V1232" s="98"/>
      <c r="X1232" s="130"/>
      <c r="Y1232" s="51"/>
      <c r="Z1232" s="59"/>
      <c r="AB1232" s="24"/>
      <c r="AC1232" s="24"/>
      <c r="AD1232" s="24"/>
      <c r="AH1232" s="24"/>
      <c r="AI1232" s="98"/>
      <c r="AK1232" s="130"/>
      <c r="AL1232" s="51"/>
      <c r="AM1232" s="59"/>
      <c r="AO1232" s="24"/>
      <c r="AP1232" s="24"/>
      <c r="AQ1232" s="24"/>
      <c r="AU1232" s="24"/>
      <c r="AV1232" s="98"/>
      <c r="AX1232" s="130"/>
      <c r="AY1232" s="51"/>
      <c r="AZ1232" s="59"/>
      <c r="BB1232" s="24"/>
      <c r="BC1232" s="24"/>
      <c r="BD1232" s="24"/>
      <c r="BH1232" s="24"/>
      <c r="BI1232" s="98"/>
      <c r="BK1232" s="130"/>
      <c r="BL1232" s="51"/>
      <c r="BM1232" s="59"/>
    </row>
    <row r="1233" spans="2:65" s="5" customFormat="1" x14ac:dyDescent="0.2">
      <c r="B1233" s="24"/>
      <c r="C1233" s="24"/>
      <c r="D1233" s="24"/>
      <c r="H1233" s="24"/>
      <c r="I1233" s="98"/>
      <c r="K1233" s="130"/>
      <c r="L1233" s="51"/>
      <c r="M1233" s="59"/>
      <c r="O1233" s="24"/>
      <c r="P1233" s="24"/>
      <c r="Q1233" s="24"/>
      <c r="U1233" s="24"/>
      <c r="V1233" s="98"/>
      <c r="X1233" s="130"/>
      <c r="Y1233" s="51"/>
      <c r="Z1233" s="59"/>
      <c r="AB1233" s="24"/>
      <c r="AC1233" s="24"/>
      <c r="AD1233" s="24"/>
      <c r="AH1233" s="24"/>
      <c r="AI1233" s="98"/>
      <c r="AK1233" s="130"/>
      <c r="AL1233" s="51"/>
      <c r="AM1233" s="59"/>
      <c r="AO1233" s="24"/>
      <c r="AP1233" s="24"/>
      <c r="AQ1233" s="24"/>
      <c r="AU1233" s="24"/>
      <c r="AV1233" s="98"/>
      <c r="AX1233" s="130"/>
      <c r="AY1233" s="51"/>
      <c r="AZ1233" s="59"/>
      <c r="BB1233" s="24"/>
      <c r="BC1233" s="24"/>
      <c r="BD1233" s="24"/>
      <c r="BH1233" s="24"/>
      <c r="BI1233" s="98"/>
      <c r="BK1233" s="130"/>
      <c r="BL1233" s="51"/>
      <c r="BM1233" s="59"/>
    </row>
    <row r="1234" spans="2:65" s="5" customFormat="1" x14ac:dyDescent="0.2">
      <c r="B1234" s="24"/>
      <c r="C1234" s="24"/>
      <c r="D1234" s="24"/>
      <c r="H1234" s="24"/>
      <c r="I1234" s="98"/>
      <c r="K1234" s="130"/>
      <c r="L1234" s="51"/>
      <c r="M1234" s="59"/>
      <c r="O1234" s="24"/>
      <c r="P1234" s="24"/>
      <c r="Q1234" s="24"/>
      <c r="U1234" s="24"/>
      <c r="V1234" s="98"/>
      <c r="X1234" s="130"/>
      <c r="Y1234" s="51"/>
      <c r="Z1234" s="59"/>
      <c r="AB1234" s="24"/>
      <c r="AC1234" s="24"/>
      <c r="AD1234" s="24"/>
      <c r="AH1234" s="24"/>
      <c r="AI1234" s="98"/>
      <c r="AK1234" s="130"/>
      <c r="AL1234" s="51"/>
      <c r="AM1234" s="59"/>
      <c r="AO1234" s="24"/>
      <c r="AP1234" s="24"/>
      <c r="AQ1234" s="24"/>
      <c r="AU1234" s="24"/>
      <c r="AV1234" s="98"/>
      <c r="AX1234" s="130"/>
      <c r="AY1234" s="51"/>
      <c r="AZ1234" s="59"/>
      <c r="BB1234" s="24"/>
      <c r="BC1234" s="24"/>
      <c r="BD1234" s="24"/>
      <c r="BH1234" s="24"/>
      <c r="BI1234" s="98"/>
      <c r="BK1234" s="130"/>
      <c r="BL1234" s="51"/>
      <c r="BM1234" s="59"/>
    </row>
    <row r="1235" spans="2:65" s="5" customFormat="1" x14ac:dyDescent="0.2">
      <c r="B1235" s="24"/>
      <c r="C1235" s="24"/>
      <c r="D1235" s="24"/>
      <c r="H1235" s="24"/>
      <c r="I1235" s="98"/>
      <c r="K1235" s="130"/>
      <c r="L1235" s="51"/>
      <c r="M1235" s="59"/>
      <c r="O1235" s="24"/>
      <c r="P1235" s="24"/>
      <c r="Q1235" s="24"/>
      <c r="U1235" s="24"/>
      <c r="V1235" s="98"/>
      <c r="X1235" s="130"/>
      <c r="Y1235" s="51"/>
      <c r="Z1235" s="59"/>
      <c r="AB1235" s="24"/>
      <c r="AC1235" s="24"/>
      <c r="AD1235" s="24"/>
      <c r="AH1235" s="24"/>
      <c r="AI1235" s="98"/>
      <c r="AK1235" s="130"/>
      <c r="AL1235" s="51"/>
      <c r="AM1235" s="59"/>
      <c r="AO1235" s="24"/>
      <c r="AP1235" s="24"/>
      <c r="AQ1235" s="24"/>
      <c r="AU1235" s="24"/>
      <c r="AV1235" s="98"/>
      <c r="AX1235" s="130"/>
      <c r="AY1235" s="51"/>
      <c r="AZ1235" s="59"/>
      <c r="BB1235" s="24"/>
      <c r="BC1235" s="24"/>
      <c r="BD1235" s="24"/>
      <c r="BH1235" s="24"/>
      <c r="BI1235" s="98"/>
      <c r="BK1235" s="130"/>
      <c r="BL1235" s="51"/>
      <c r="BM1235" s="59"/>
    </row>
    <row r="1236" spans="2:65" s="5" customFormat="1" x14ac:dyDescent="0.2">
      <c r="B1236" s="24"/>
      <c r="C1236" s="24"/>
      <c r="D1236" s="24"/>
      <c r="H1236" s="24"/>
      <c r="I1236" s="98"/>
      <c r="K1236" s="130"/>
      <c r="L1236" s="51"/>
      <c r="M1236" s="59"/>
      <c r="O1236" s="24"/>
      <c r="P1236" s="24"/>
      <c r="Q1236" s="24"/>
      <c r="U1236" s="24"/>
      <c r="V1236" s="98"/>
      <c r="X1236" s="130"/>
      <c r="Y1236" s="51"/>
      <c r="Z1236" s="59"/>
      <c r="AB1236" s="24"/>
      <c r="AC1236" s="24"/>
      <c r="AD1236" s="24"/>
      <c r="AH1236" s="24"/>
      <c r="AI1236" s="98"/>
      <c r="AK1236" s="130"/>
      <c r="AL1236" s="51"/>
      <c r="AM1236" s="59"/>
      <c r="AO1236" s="24"/>
      <c r="AP1236" s="24"/>
      <c r="AQ1236" s="24"/>
      <c r="AU1236" s="24"/>
      <c r="AV1236" s="98"/>
      <c r="AX1236" s="130"/>
      <c r="AY1236" s="51"/>
      <c r="AZ1236" s="59"/>
      <c r="BB1236" s="24"/>
      <c r="BC1236" s="24"/>
      <c r="BD1236" s="24"/>
      <c r="BH1236" s="24"/>
      <c r="BI1236" s="98"/>
      <c r="BK1236" s="130"/>
      <c r="BL1236" s="51"/>
      <c r="BM1236" s="59"/>
    </row>
    <row r="1237" spans="2:65" s="5" customFormat="1" x14ac:dyDescent="0.2">
      <c r="B1237" s="24"/>
      <c r="C1237" s="24"/>
      <c r="D1237" s="24"/>
      <c r="H1237" s="24"/>
      <c r="I1237" s="98"/>
      <c r="K1237" s="130"/>
      <c r="L1237" s="51"/>
      <c r="M1237" s="59"/>
      <c r="O1237" s="24"/>
      <c r="P1237" s="24"/>
      <c r="Q1237" s="24"/>
      <c r="U1237" s="24"/>
      <c r="V1237" s="98"/>
      <c r="X1237" s="130"/>
      <c r="Y1237" s="51"/>
      <c r="Z1237" s="59"/>
      <c r="AB1237" s="24"/>
      <c r="AC1237" s="24"/>
      <c r="AD1237" s="24"/>
      <c r="AH1237" s="24"/>
      <c r="AI1237" s="98"/>
      <c r="AK1237" s="130"/>
      <c r="AL1237" s="51"/>
      <c r="AM1237" s="59"/>
      <c r="AO1237" s="24"/>
      <c r="AP1237" s="24"/>
      <c r="AQ1237" s="24"/>
      <c r="AU1237" s="24"/>
      <c r="AV1237" s="98"/>
      <c r="AX1237" s="130"/>
      <c r="AY1237" s="51"/>
      <c r="AZ1237" s="59"/>
      <c r="BB1237" s="24"/>
      <c r="BC1237" s="24"/>
      <c r="BD1237" s="24"/>
      <c r="BH1237" s="24"/>
      <c r="BI1237" s="98"/>
      <c r="BK1237" s="130"/>
      <c r="BL1237" s="51"/>
      <c r="BM1237" s="59"/>
    </row>
    <row r="1238" spans="2:65" s="5" customFormat="1" x14ac:dyDescent="0.2">
      <c r="B1238" s="24"/>
      <c r="C1238" s="24"/>
      <c r="D1238" s="24"/>
      <c r="H1238" s="24"/>
      <c r="I1238" s="98"/>
      <c r="K1238" s="130"/>
      <c r="L1238" s="51"/>
      <c r="M1238" s="59"/>
      <c r="O1238" s="24"/>
      <c r="P1238" s="24"/>
      <c r="Q1238" s="24"/>
      <c r="U1238" s="24"/>
      <c r="V1238" s="98"/>
      <c r="X1238" s="130"/>
      <c r="Y1238" s="51"/>
      <c r="Z1238" s="59"/>
      <c r="AB1238" s="24"/>
      <c r="AC1238" s="24"/>
      <c r="AD1238" s="24"/>
      <c r="AH1238" s="24"/>
      <c r="AI1238" s="98"/>
      <c r="AK1238" s="130"/>
      <c r="AL1238" s="51"/>
      <c r="AM1238" s="59"/>
      <c r="AO1238" s="24"/>
      <c r="AP1238" s="24"/>
      <c r="AQ1238" s="24"/>
      <c r="AU1238" s="24"/>
      <c r="AV1238" s="98"/>
      <c r="AX1238" s="130"/>
      <c r="AY1238" s="51"/>
      <c r="AZ1238" s="59"/>
      <c r="BB1238" s="24"/>
      <c r="BC1238" s="24"/>
      <c r="BD1238" s="24"/>
      <c r="BH1238" s="24"/>
      <c r="BI1238" s="98"/>
      <c r="BK1238" s="130"/>
      <c r="BL1238" s="51"/>
      <c r="BM1238" s="59"/>
    </row>
    <row r="1239" spans="2:65" s="5" customFormat="1" x14ac:dyDescent="0.2">
      <c r="B1239" s="24"/>
      <c r="C1239" s="24"/>
      <c r="D1239" s="24"/>
      <c r="H1239" s="24"/>
      <c r="I1239" s="98"/>
      <c r="K1239" s="130"/>
      <c r="L1239" s="51"/>
      <c r="M1239" s="59"/>
      <c r="O1239" s="24"/>
      <c r="P1239" s="24"/>
      <c r="Q1239" s="24"/>
      <c r="U1239" s="24"/>
      <c r="V1239" s="98"/>
      <c r="X1239" s="130"/>
      <c r="Y1239" s="51"/>
      <c r="Z1239" s="59"/>
      <c r="AB1239" s="24"/>
      <c r="AC1239" s="24"/>
      <c r="AD1239" s="24"/>
      <c r="AH1239" s="24"/>
      <c r="AI1239" s="98"/>
      <c r="AK1239" s="130"/>
      <c r="AL1239" s="51"/>
      <c r="AM1239" s="59"/>
      <c r="AO1239" s="24"/>
      <c r="AP1239" s="24"/>
      <c r="AQ1239" s="24"/>
      <c r="AU1239" s="24"/>
      <c r="AV1239" s="98"/>
      <c r="AX1239" s="130"/>
      <c r="AY1239" s="51"/>
      <c r="AZ1239" s="59"/>
      <c r="BB1239" s="24"/>
      <c r="BC1239" s="24"/>
      <c r="BD1239" s="24"/>
      <c r="BH1239" s="24"/>
      <c r="BI1239" s="98"/>
      <c r="BK1239" s="130"/>
      <c r="BL1239" s="51"/>
      <c r="BM1239" s="59"/>
    </row>
    <row r="1240" spans="2:65" s="5" customFormat="1" x14ac:dyDescent="0.2">
      <c r="B1240" s="24"/>
      <c r="C1240" s="24"/>
      <c r="D1240" s="24"/>
      <c r="H1240" s="24"/>
      <c r="I1240" s="98"/>
      <c r="K1240" s="130"/>
      <c r="L1240" s="51"/>
      <c r="M1240" s="59"/>
      <c r="O1240" s="24"/>
      <c r="P1240" s="24"/>
      <c r="Q1240" s="24"/>
      <c r="U1240" s="24"/>
      <c r="V1240" s="98"/>
      <c r="X1240" s="130"/>
      <c r="Y1240" s="51"/>
      <c r="Z1240" s="59"/>
      <c r="AB1240" s="24"/>
      <c r="AC1240" s="24"/>
      <c r="AD1240" s="24"/>
      <c r="AH1240" s="24"/>
      <c r="AI1240" s="98"/>
      <c r="AK1240" s="130"/>
      <c r="AL1240" s="51"/>
      <c r="AM1240" s="59"/>
      <c r="AO1240" s="24"/>
      <c r="AP1240" s="24"/>
      <c r="AQ1240" s="24"/>
      <c r="AU1240" s="24"/>
      <c r="AV1240" s="98"/>
      <c r="AX1240" s="130"/>
      <c r="AY1240" s="51"/>
      <c r="AZ1240" s="59"/>
      <c r="BB1240" s="24"/>
      <c r="BC1240" s="24"/>
      <c r="BD1240" s="24"/>
      <c r="BH1240" s="24"/>
      <c r="BI1240" s="98"/>
      <c r="BK1240" s="130"/>
      <c r="BL1240" s="51"/>
      <c r="BM1240" s="59"/>
    </row>
    <row r="1241" spans="2:65" s="5" customFormat="1" x14ac:dyDescent="0.2">
      <c r="B1241" s="24"/>
      <c r="C1241" s="24"/>
      <c r="D1241" s="24"/>
      <c r="H1241" s="24"/>
      <c r="I1241" s="98"/>
      <c r="K1241" s="130"/>
      <c r="L1241" s="51"/>
      <c r="M1241" s="59"/>
      <c r="O1241" s="24"/>
      <c r="P1241" s="24"/>
      <c r="Q1241" s="24"/>
      <c r="U1241" s="24"/>
      <c r="V1241" s="98"/>
      <c r="X1241" s="130"/>
      <c r="Y1241" s="51"/>
      <c r="Z1241" s="59"/>
      <c r="AB1241" s="24"/>
      <c r="AC1241" s="24"/>
      <c r="AD1241" s="24"/>
      <c r="AH1241" s="24"/>
      <c r="AI1241" s="98"/>
      <c r="AK1241" s="130"/>
      <c r="AL1241" s="51"/>
      <c r="AM1241" s="59"/>
      <c r="AO1241" s="24"/>
      <c r="AP1241" s="24"/>
      <c r="AQ1241" s="24"/>
      <c r="AU1241" s="24"/>
      <c r="AV1241" s="98"/>
      <c r="AX1241" s="130"/>
      <c r="AY1241" s="51"/>
      <c r="AZ1241" s="59"/>
      <c r="BB1241" s="24"/>
      <c r="BC1241" s="24"/>
      <c r="BD1241" s="24"/>
      <c r="BH1241" s="24"/>
      <c r="BI1241" s="98"/>
      <c r="BK1241" s="130"/>
      <c r="BL1241" s="51"/>
      <c r="BM1241" s="59"/>
    </row>
    <row r="1242" spans="2:65" s="5" customFormat="1" x14ac:dyDescent="0.2">
      <c r="B1242" s="24"/>
      <c r="C1242" s="24"/>
      <c r="D1242" s="24"/>
      <c r="H1242" s="24"/>
      <c r="I1242" s="98"/>
      <c r="K1242" s="130"/>
      <c r="L1242" s="51"/>
      <c r="M1242" s="59"/>
      <c r="O1242" s="24"/>
      <c r="P1242" s="24"/>
      <c r="Q1242" s="24"/>
      <c r="U1242" s="24"/>
      <c r="V1242" s="98"/>
      <c r="X1242" s="130"/>
      <c r="Y1242" s="51"/>
      <c r="Z1242" s="59"/>
      <c r="AB1242" s="24"/>
      <c r="AC1242" s="24"/>
      <c r="AD1242" s="24"/>
      <c r="AH1242" s="24"/>
      <c r="AI1242" s="98"/>
      <c r="AK1242" s="130"/>
      <c r="AL1242" s="51"/>
      <c r="AM1242" s="59"/>
      <c r="AO1242" s="24"/>
      <c r="AP1242" s="24"/>
      <c r="AQ1242" s="24"/>
      <c r="AU1242" s="24"/>
      <c r="AV1242" s="98"/>
      <c r="AX1242" s="130"/>
      <c r="AY1242" s="51"/>
      <c r="AZ1242" s="59"/>
      <c r="BB1242" s="24"/>
      <c r="BC1242" s="24"/>
      <c r="BD1242" s="24"/>
      <c r="BH1242" s="24"/>
      <c r="BI1242" s="98"/>
      <c r="BK1242" s="130"/>
      <c r="BL1242" s="51"/>
      <c r="BM1242" s="59"/>
    </row>
    <row r="1243" spans="2:65" s="5" customFormat="1" x14ac:dyDescent="0.2">
      <c r="B1243" s="24"/>
      <c r="C1243" s="24"/>
      <c r="D1243" s="24"/>
      <c r="H1243" s="24"/>
      <c r="I1243" s="98"/>
      <c r="K1243" s="130"/>
      <c r="L1243" s="51"/>
      <c r="M1243" s="59"/>
      <c r="O1243" s="24"/>
      <c r="P1243" s="24"/>
      <c r="Q1243" s="24"/>
      <c r="U1243" s="24"/>
      <c r="V1243" s="98"/>
      <c r="X1243" s="130"/>
      <c r="Y1243" s="51"/>
      <c r="Z1243" s="59"/>
      <c r="AB1243" s="24"/>
      <c r="AC1243" s="24"/>
      <c r="AD1243" s="24"/>
      <c r="AH1243" s="24"/>
      <c r="AI1243" s="98"/>
      <c r="AK1243" s="130"/>
      <c r="AL1243" s="51"/>
      <c r="AM1243" s="59"/>
      <c r="AO1243" s="24"/>
      <c r="AP1243" s="24"/>
      <c r="AQ1243" s="24"/>
      <c r="AU1243" s="24"/>
      <c r="AV1243" s="98"/>
      <c r="AX1243" s="130"/>
      <c r="AY1243" s="51"/>
      <c r="AZ1243" s="59"/>
      <c r="BB1243" s="24"/>
      <c r="BC1243" s="24"/>
      <c r="BD1243" s="24"/>
      <c r="BH1243" s="24"/>
      <c r="BI1243" s="98"/>
      <c r="BK1243" s="130"/>
      <c r="BL1243" s="51"/>
      <c r="BM1243" s="59"/>
    </row>
    <row r="1244" spans="2:65" s="5" customFormat="1" x14ac:dyDescent="0.2">
      <c r="B1244" s="24"/>
      <c r="C1244" s="24"/>
      <c r="D1244" s="24"/>
      <c r="H1244" s="24"/>
      <c r="I1244" s="98"/>
      <c r="K1244" s="130"/>
      <c r="L1244" s="51"/>
      <c r="M1244" s="59"/>
      <c r="O1244" s="24"/>
      <c r="P1244" s="24"/>
      <c r="Q1244" s="24"/>
      <c r="U1244" s="24"/>
      <c r="V1244" s="98"/>
      <c r="X1244" s="130"/>
      <c r="Y1244" s="51"/>
      <c r="Z1244" s="59"/>
      <c r="AB1244" s="24"/>
      <c r="AC1244" s="24"/>
      <c r="AD1244" s="24"/>
      <c r="AH1244" s="24"/>
      <c r="AI1244" s="98"/>
      <c r="AK1244" s="130"/>
      <c r="AL1244" s="51"/>
      <c r="AM1244" s="59"/>
      <c r="AO1244" s="24"/>
      <c r="AP1244" s="24"/>
      <c r="AQ1244" s="24"/>
      <c r="AU1244" s="24"/>
      <c r="AV1244" s="98"/>
      <c r="AX1244" s="130"/>
      <c r="AY1244" s="51"/>
      <c r="AZ1244" s="59"/>
      <c r="BB1244" s="24"/>
      <c r="BC1244" s="24"/>
      <c r="BD1244" s="24"/>
      <c r="BH1244" s="24"/>
      <c r="BI1244" s="98"/>
      <c r="BK1244" s="130"/>
      <c r="BL1244" s="51"/>
      <c r="BM1244" s="59"/>
    </row>
    <row r="1245" spans="2:65" s="5" customFormat="1" x14ac:dyDescent="0.2">
      <c r="B1245" s="24"/>
      <c r="C1245" s="24"/>
      <c r="D1245" s="24"/>
      <c r="H1245" s="24"/>
      <c r="I1245" s="98"/>
      <c r="K1245" s="130"/>
      <c r="L1245" s="51"/>
      <c r="M1245" s="59"/>
      <c r="O1245" s="24"/>
      <c r="P1245" s="24"/>
      <c r="Q1245" s="24"/>
      <c r="U1245" s="24"/>
      <c r="V1245" s="98"/>
      <c r="X1245" s="130"/>
      <c r="Y1245" s="51"/>
      <c r="Z1245" s="59"/>
      <c r="AB1245" s="24"/>
      <c r="AC1245" s="24"/>
      <c r="AD1245" s="24"/>
      <c r="AH1245" s="24"/>
      <c r="AI1245" s="98"/>
      <c r="AK1245" s="130"/>
      <c r="AL1245" s="51"/>
      <c r="AM1245" s="59"/>
      <c r="AO1245" s="24"/>
      <c r="AP1245" s="24"/>
      <c r="AQ1245" s="24"/>
      <c r="AU1245" s="24"/>
      <c r="AV1245" s="98"/>
      <c r="AX1245" s="130"/>
      <c r="AY1245" s="51"/>
      <c r="AZ1245" s="59"/>
      <c r="BB1245" s="24"/>
      <c r="BC1245" s="24"/>
      <c r="BD1245" s="24"/>
      <c r="BH1245" s="24"/>
      <c r="BI1245" s="98"/>
      <c r="BK1245" s="130"/>
      <c r="BL1245" s="51"/>
      <c r="BM1245" s="59"/>
    </row>
    <row r="1246" spans="2:65" s="5" customFormat="1" x14ac:dyDescent="0.2">
      <c r="B1246" s="24"/>
      <c r="C1246" s="24"/>
      <c r="D1246" s="24"/>
      <c r="H1246" s="24"/>
      <c r="I1246" s="98"/>
      <c r="K1246" s="130"/>
      <c r="L1246" s="51"/>
      <c r="M1246" s="59"/>
      <c r="O1246" s="24"/>
      <c r="P1246" s="24"/>
      <c r="Q1246" s="24"/>
      <c r="U1246" s="24"/>
      <c r="V1246" s="98"/>
      <c r="X1246" s="130"/>
      <c r="Y1246" s="51"/>
      <c r="Z1246" s="59"/>
      <c r="AB1246" s="24"/>
      <c r="AC1246" s="24"/>
      <c r="AD1246" s="24"/>
      <c r="AH1246" s="24"/>
      <c r="AI1246" s="98"/>
      <c r="AK1246" s="130"/>
      <c r="AL1246" s="51"/>
      <c r="AM1246" s="59"/>
      <c r="AO1246" s="24"/>
      <c r="AP1246" s="24"/>
      <c r="AQ1246" s="24"/>
      <c r="AU1246" s="24"/>
      <c r="AV1246" s="98"/>
      <c r="AX1246" s="130"/>
      <c r="AY1246" s="51"/>
      <c r="AZ1246" s="59"/>
      <c r="BB1246" s="24"/>
      <c r="BC1246" s="24"/>
      <c r="BD1246" s="24"/>
      <c r="BH1246" s="24"/>
      <c r="BI1246" s="98"/>
      <c r="BK1246" s="130"/>
      <c r="BL1246" s="51"/>
      <c r="BM1246" s="59"/>
    </row>
    <row r="1247" spans="2:65" s="5" customFormat="1" x14ac:dyDescent="0.2">
      <c r="B1247" s="24"/>
      <c r="C1247" s="24"/>
      <c r="D1247" s="24"/>
      <c r="H1247" s="24"/>
      <c r="I1247" s="98"/>
      <c r="K1247" s="130"/>
      <c r="L1247" s="51"/>
      <c r="M1247" s="59"/>
      <c r="O1247" s="24"/>
      <c r="P1247" s="24"/>
      <c r="Q1247" s="24"/>
      <c r="U1247" s="24"/>
      <c r="V1247" s="98"/>
      <c r="X1247" s="130"/>
      <c r="Y1247" s="51"/>
      <c r="Z1247" s="59"/>
      <c r="AB1247" s="24"/>
      <c r="AC1247" s="24"/>
      <c r="AD1247" s="24"/>
      <c r="AH1247" s="24"/>
      <c r="AI1247" s="98"/>
      <c r="AK1247" s="130"/>
      <c r="AL1247" s="51"/>
      <c r="AM1247" s="59"/>
      <c r="AO1247" s="24"/>
      <c r="AP1247" s="24"/>
      <c r="AQ1247" s="24"/>
      <c r="AU1247" s="24"/>
      <c r="AV1247" s="98"/>
      <c r="AX1247" s="130"/>
      <c r="AY1247" s="51"/>
      <c r="AZ1247" s="59"/>
      <c r="BB1247" s="24"/>
      <c r="BC1247" s="24"/>
      <c r="BD1247" s="24"/>
      <c r="BH1247" s="24"/>
      <c r="BI1247" s="98"/>
      <c r="BK1247" s="130"/>
      <c r="BL1247" s="51"/>
      <c r="BM1247" s="59"/>
    </row>
    <row r="1248" spans="2:65" s="5" customFormat="1" x14ac:dyDescent="0.2">
      <c r="B1248" s="24"/>
      <c r="C1248" s="24"/>
      <c r="D1248" s="24"/>
      <c r="H1248" s="24"/>
      <c r="I1248" s="98"/>
      <c r="K1248" s="130"/>
      <c r="L1248" s="51"/>
      <c r="M1248" s="59"/>
      <c r="O1248" s="24"/>
      <c r="P1248" s="24"/>
      <c r="Q1248" s="24"/>
      <c r="U1248" s="24"/>
      <c r="V1248" s="98"/>
      <c r="X1248" s="130"/>
      <c r="Y1248" s="51"/>
      <c r="Z1248" s="59"/>
      <c r="AB1248" s="24"/>
      <c r="AC1248" s="24"/>
      <c r="AD1248" s="24"/>
      <c r="AH1248" s="24"/>
      <c r="AI1248" s="98"/>
      <c r="AK1248" s="130"/>
      <c r="AL1248" s="51"/>
      <c r="AM1248" s="59"/>
      <c r="AO1248" s="24"/>
      <c r="AP1248" s="24"/>
      <c r="AQ1248" s="24"/>
      <c r="AU1248" s="24"/>
      <c r="AV1248" s="98"/>
      <c r="AX1248" s="130"/>
      <c r="AY1248" s="51"/>
      <c r="AZ1248" s="59"/>
      <c r="BB1248" s="24"/>
      <c r="BC1248" s="24"/>
      <c r="BD1248" s="24"/>
      <c r="BH1248" s="24"/>
      <c r="BI1248" s="98"/>
      <c r="BK1248" s="130"/>
      <c r="BL1248" s="51"/>
      <c r="BM1248" s="59"/>
    </row>
    <row r="1249" spans="2:65" s="5" customFormat="1" x14ac:dyDescent="0.2">
      <c r="B1249" s="24"/>
      <c r="C1249" s="24"/>
      <c r="D1249" s="24"/>
      <c r="H1249" s="24"/>
      <c r="I1249" s="98"/>
      <c r="K1249" s="130"/>
      <c r="L1249" s="51"/>
      <c r="M1249" s="59"/>
      <c r="O1249" s="24"/>
      <c r="P1249" s="24"/>
      <c r="Q1249" s="24"/>
      <c r="U1249" s="24"/>
      <c r="V1249" s="98"/>
      <c r="X1249" s="130"/>
      <c r="Y1249" s="51"/>
      <c r="Z1249" s="59"/>
      <c r="AB1249" s="24"/>
      <c r="AC1249" s="24"/>
      <c r="AD1249" s="24"/>
      <c r="AH1249" s="24"/>
      <c r="AI1249" s="98"/>
      <c r="AK1249" s="130"/>
      <c r="AL1249" s="51"/>
      <c r="AM1249" s="59"/>
      <c r="AO1249" s="24"/>
      <c r="AP1249" s="24"/>
      <c r="AQ1249" s="24"/>
      <c r="AU1249" s="24"/>
      <c r="AV1249" s="98"/>
      <c r="AX1249" s="130"/>
      <c r="AY1249" s="51"/>
      <c r="AZ1249" s="59"/>
      <c r="BB1249" s="24"/>
      <c r="BC1249" s="24"/>
      <c r="BD1249" s="24"/>
      <c r="BH1249" s="24"/>
      <c r="BI1249" s="98"/>
      <c r="BK1249" s="130"/>
      <c r="BL1249" s="51"/>
      <c r="BM1249" s="59"/>
    </row>
    <row r="1250" spans="2:65" s="5" customFormat="1" x14ac:dyDescent="0.2">
      <c r="B1250" s="24"/>
      <c r="C1250" s="24"/>
      <c r="D1250" s="24"/>
      <c r="H1250" s="24"/>
      <c r="I1250" s="98"/>
      <c r="K1250" s="130"/>
      <c r="L1250" s="51"/>
      <c r="M1250" s="59"/>
      <c r="O1250" s="24"/>
      <c r="P1250" s="24"/>
      <c r="Q1250" s="24"/>
      <c r="U1250" s="24"/>
      <c r="V1250" s="98"/>
      <c r="X1250" s="130"/>
      <c r="Y1250" s="51"/>
      <c r="Z1250" s="59"/>
      <c r="AB1250" s="24"/>
      <c r="AC1250" s="24"/>
      <c r="AD1250" s="24"/>
      <c r="AH1250" s="24"/>
      <c r="AI1250" s="98"/>
      <c r="AK1250" s="130"/>
      <c r="AL1250" s="51"/>
      <c r="AM1250" s="59"/>
      <c r="AO1250" s="24"/>
      <c r="AP1250" s="24"/>
      <c r="AQ1250" s="24"/>
      <c r="AU1250" s="24"/>
      <c r="AV1250" s="98"/>
      <c r="AX1250" s="130"/>
      <c r="AY1250" s="51"/>
      <c r="AZ1250" s="59"/>
      <c r="BB1250" s="24"/>
      <c r="BC1250" s="24"/>
      <c r="BD1250" s="24"/>
      <c r="BH1250" s="24"/>
      <c r="BI1250" s="98"/>
      <c r="BK1250" s="130"/>
      <c r="BL1250" s="51"/>
      <c r="BM1250" s="59"/>
    </row>
    <row r="1251" spans="2:65" s="5" customFormat="1" x14ac:dyDescent="0.2">
      <c r="B1251" s="24"/>
      <c r="C1251" s="24"/>
      <c r="D1251" s="24"/>
      <c r="H1251" s="24"/>
      <c r="I1251" s="98"/>
      <c r="K1251" s="130"/>
      <c r="L1251" s="51"/>
      <c r="M1251" s="59"/>
      <c r="O1251" s="24"/>
      <c r="P1251" s="24"/>
      <c r="Q1251" s="24"/>
      <c r="U1251" s="24"/>
      <c r="V1251" s="98"/>
      <c r="X1251" s="130"/>
      <c r="Y1251" s="51"/>
      <c r="Z1251" s="59"/>
      <c r="AB1251" s="24"/>
      <c r="AC1251" s="24"/>
      <c r="AD1251" s="24"/>
      <c r="AH1251" s="24"/>
      <c r="AI1251" s="98"/>
      <c r="AK1251" s="130"/>
      <c r="AL1251" s="51"/>
      <c r="AM1251" s="59"/>
      <c r="AO1251" s="24"/>
      <c r="AP1251" s="24"/>
      <c r="AQ1251" s="24"/>
      <c r="AU1251" s="24"/>
      <c r="AV1251" s="98"/>
      <c r="AX1251" s="130"/>
      <c r="AY1251" s="51"/>
      <c r="AZ1251" s="59"/>
      <c r="BB1251" s="24"/>
      <c r="BC1251" s="24"/>
      <c r="BD1251" s="24"/>
      <c r="BH1251" s="24"/>
      <c r="BI1251" s="98"/>
      <c r="BK1251" s="130"/>
      <c r="BL1251" s="51"/>
      <c r="BM1251" s="59"/>
    </row>
    <row r="1252" spans="2:65" s="5" customFormat="1" x14ac:dyDescent="0.2">
      <c r="B1252" s="24"/>
      <c r="C1252" s="24"/>
      <c r="D1252" s="24"/>
      <c r="H1252" s="24"/>
      <c r="I1252" s="98"/>
      <c r="K1252" s="130"/>
      <c r="L1252" s="51"/>
      <c r="M1252" s="59"/>
      <c r="O1252" s="24"/>
      <c r="P1252" s="24"/>
      <c r="Q1252" s="24"/>
      <c r="U1252" s="24"/>
      <c r="V1252" s="98"/>
      <c r="X1252" s="130"/>
      <c r="Y1252" s="51"/>
      <c r="Z1252" s="59"/>
      <c r="AB1252" s="24"/>
      <c r="AC1252" s="24"/>
      <c r="AD1252" s="24"/>
      <c r="AH1252" s="24"/>
      <c r="AI1252" s="98"/>
      <c r="AK1252" s="130"/>
      <c r="AL1252" s="51"/>
      <c r="AM1252" s="59"/>
      <c r="AO1252" s="24"/>
      <c r="AP1252" s="24"/>
      <c r="AQ1252" s="24"/>
      <c r="AU1252" s="24"/>
      <c r="AV1252" s="98"/>
      <c r="AX1252" s="130"/>
      <c r="AY1252" s="51"/>
      <c r="AZ1252" s="59"/>
      <c r="BB1252" s="24"/>
      <c r="BC1252" s="24"/>
      <c r="BD1252" s="24"/>
      <c r="BH1252" s="24"/>
      <c r="BI1252" s="98"/>
      <c r="BK1252" s="130"/>
      <c r="BL1252" s="51"/>
      <c r="BM1252" s="59"/>
    </row>
    <row r="1253" spans="2:65" s="5" customFormat="1" x14ac:dyDescent="0.2">
      <c r="B1253" s="24"/>
      <c r="C1253" s="24"/>
      <c r="D1253" s="24"/>
      <c r="H1253" s="24"/>
      <c r="I1253" s="98"/>
      <c r="K1253" s="130"/>
      <c r="L1253" s="51"/>
      <c r="M1253" s="59"/>
      <c r="O1253" s="24"/>
      <c r="P1253" s="24"/>
      <c r="Q1253" s="24"/>
      <c r="U1253" s="24"/>
      <c r="V1253" s="98"/>
      <c r="X1253" s="130"/>
      <c r="Y1253" s="51"/>
      <c r="Z1253" s="59"/>
      <c r="AB1253" s="24"/>
      <c r="AC1253" s="24"/>
      <c r="AD1253" s="24"/>
      <c r="AH1253" s="24"/>
      <c r="AI1253" s="98"/>
      <c r="AK1253" s="130"/>
      <c r="AL1253" s="51"/>
      <c r="AM1253" s="59"/>
      <c r="AO1253" s="24"/>
      <c r="AP1253" s="24"/>
      <c r="AQ1253" s="24"/>
      <c r="AU1253" s="24"/>
      <c r="AV1253" s="98"/>
      <c r="AX1253" s="130"/>
      <c r="AY1253" s="51"/>
      <c r="AZ1253" s="59"/>
      <c r="BB1253" s="24"/>
      <c r="BC1253" s="24"/>
      <c r="BD1253" s="24"/>
      <c r="BH1253" s="24"/>
      <c r="BI1253" s="98"/>
      <c r="BK1253" s="130"/>
      <c r="BL1253" s="51"/>
      <c r="BM1253" s="59"/>
    </row>
    <row r="1254" spans="2:65" s="5" customFormat="1" x14ac:dyDescent="0.2">
      <c r="B1254" s="24"/>
      <c r="C1254" s="24"/>
      <c r="D1254" s="24"/>
      <c r="H1254" s="24"/>
      <c r="I1254" s="98"/>
      <c r="K1254" s="130"/>
      <c r="L1254" s="51"/>
      <c r="M1254" s="59"/>
      <c r="O1254" s="24"/>
      <c r="P1254" s="24"/>
      <c r="Q1254" s="24"/>
      <c r="U1254" s="24"/>
      <c r="V1254" s="98"/>
      <c r="X1254" s="130"/>
      <c r="Y1254" s="51"/>
      <c r="Z1254" s="59"/>
      <c r="AB1254" s="24"/>
      <c r="AC1254" s="24"/>
      <c r="AD1254" s="24"/>
      <c r="AH1254" s="24"/>
      <c r="AI1254" s="98"/>
      <c r="AK1254" s="130"/>
      <c r="AL1254" s="51"/>
      <c r="AM1254" s="59"/>
      <c r="AO1254" s="24"/>
      <c r="AP1254" s="24"/>
      <c r="AQ1254" s="24"/>
      <c r="AU1254" s="24"/>
      <c r="AV1254" s="98"/>
      <c r="AX1254" s="130"/>
      <c r="AY1254" s="51"/>
      <c r="AZ1254" s="59"/>
      <c r="BB1254" s="24"/>
      <c r="BC1254" s="24"/>
      <c r="BD1254" s="24"/>
      <c r="BH1254" s="24"/>
      <c r="BI1254" s="98"/>
      <c r="BK1254" s="130"/>
      <c r="BL1254" s="51"/>
      <c r="BM1254" s="59"/>
    </row>
    <row r="1255" spans="2:65" s="5" customFormat="1" x14ac:dyDescent="0.2">
      <c r="B1255" s="24"/>
      <c r="C1255" s="24"/>
      <c r="D1255" s="24"/>
      <c r="H1255" s="24"/>
      <c r="I1255" s="98"/>
      <c r="K1255" s="130"/>
      <c r="L1255" s="51"/>
      <c r="M1255" s="59"/>
      <c r="O1255" s="24"/>
      <c r="P1255" s="24"/>
      <c r="Q1255" s="24"/>
      <c r="U1255" s="24"/>
      <c r="V1255" s="98"/>
      <c r="X1255" s="130"/>
      <c r="Y1255" s="51"/>
      <c r="Z1255" s="59"/>
      <c r="AB1255" s="24"/>
      <c r="AC1255" s="24"/>
      <c r="AD1255" s="24"/>
      <c r="AH1255" s="24"/>
      <c r="AI1255" s="98"/>
      <c r="AK1255" s="130"/>
      <c r="AL1255" s="51"/>
      <c r="AM1255" s="59"/>
      <c r="AO1255" s="24"/>
      <c r="AP1255" s="24"/>
      <c r="AQ1255" s="24"/>
      <c r="AU1255" s="24"/>
      <c r="AV1255" s="98"/>
      <c r="AX1255" s="130"/>
      <c r="AY1255" s="51"/>
      <c r="AZ1255" s="59"/>
      <c r="BB1255" s="24"/>
      <c r="BC1255" s="24"/>
      <c r="BD1255" s="24"/>
      <c r="BH1255" s="24"/>
      <c r="BI1255" s="98"/>
      <c r="BK1255" s="130"/>
      <c r="BL1255" s="51"/>
      <c r="BM1255" s="59"/>
    </row>
    <row r="1256" spans="2:65" s="5" customFormat="1" x14ac:dyDescent="0.2">
      <c r="B1256" s="24"/>
      <c r="C1256" s="24"/>
      <c r="D1256" s="24"/>
      <c r="H1256" s="24"/>
      <c r="I1256" s="98"/>
      <c r="K1256" s="130"/>
      <c r="L1256" s="51"/>
      <c r="M1256" s="59"/>
      <c r="O1256" s="24"/>
      <c r="P1256" s="24"/>
      <c r="Q1256" s="24"/>
      <c r="U1256" s="24"/>
      <c r="V1256" s="98"/>
      <c r="X1256" s="130"/>
      <c r="Y1256" s="51"/>
      <c r="Z1256" s="59"/>
      <c r="AB1256" s="24"/>
      <c r="AC1256" s="24"/>
      <c r="AD1256" s="24"/>
      <c r="AH1256" s="24"/>
      <c r="AI1256" s="98"/>
      <c r="AK1256" s="130"/>
      <c r="AL1256" s="51"/>
      <c r="AM1256" s="59"/>
      <c r="AO1256" s="24"/>
      <c r="AP1256" s="24"/>
      <c r="AQ1256" s="24"/>
      <c r="AU1256" s="24"/>
      <c r="AV1256" s="98"/>
      <c r="AX1256" s="130"/>
      <c r="AY1256" s="51"/>
      <c r="AZ1256" s="59"/>
      <c r="BB1256" s="24"/>
      <c r="BC1256" s="24"/>
      <c r="BD1256" s="24"/>
      <c r="BH1256" s="24"/>
      <c r="BI1256" s="98"/>
      <c r="BK1256" s="130"/>
      <c r="BL1256" s="51"/>
      <c r="BM1256" s="59"/>
    </row>
    <row r="1257" spans="2:65" s="5" customFormat="1" x14ac:dyDescent="0.2">
      <c r="B1257" s="24"/>
      <c r="C1257" s="24"/>
      <c r="D1257" s="24"/>
      <c r="H1257" s="24"/>
      <c r="I1257" s="98"/>
      <c r="K1257" s="130"/>
      <c r="L1257" s="51"/>
      <c r="M1257" s="59"/>
      <c r="O1257" s="24"/>
      <c r="P1257" s="24"/>
      <c r="Q1257" s="24"/>
      <c r="U1257" s="24"/>
      <c r="V1257" s="98"/>
      <c r="X1257" s="130"/>
      <c r="Y1257" s="51"/>
      <c r="Z1257" s="59"/>
      <c r="AB1257" s="24"/>
      <c r="AC1257" s="24"/>
      <c r="AD1257" s="24"/>
      <c r="AH1257" s="24"/>
      <c r="AI1257" s="98"/>
      <c r="AK1257" s="130"/>
      <c r="AL1257" s="51"/>
      <c r="AM1257" s="59"/>
      <c r="AO1257" s="24"/>
      <c r="AP1257" s="24"/>
      <c r="AQ1257" s="24"/>
      <c r="AU1257" s="24"/>
      <c r="AV1257" s="98"/>
      <c r="AX1257" s="130"/>
      <c r="AY1257" s="51"/>
      <c r="AZ1257" s="59"/>
      <c r="BB1257" s="24"/>
      <c r="BC1257" s="24"/>
      <c r="BD1257" s="24"/>
      <c r="BH1257" s="24"/>
      <c r="BI1257" s="98"/>
      <c r="BK1257" s="130"/>
      <c r="BL1257" s="51"/>
      <c r="BM1257" s="59"/>
    </row>
    <row r="1258" spans="2:65" s="5" customFormat="1" x14ac:dyDescent="0.2">
      <c r="B1258" s="24"/>
      <c r="C1258" s="24"/>
      <c r="D1258" s="24"/>
      <c r="H1258" s="24"/>
      <c r="I1258" s="98"/>
      <c r="K1258" s="130"/>
      <c r="L1258" s="51"/>
      <c r="M1258" s="59"/>
      <c r="O1258" s="24"/>
      <c r="P1258" s="24"/>
      <c r="Q1258" s="24"/>
      <c r="U1258" s="24"/>
      <c r="V1258" s="98"/>
      <c r="X1258" s="130"/>
      <c r="Y1258" s="51"/>
      <c r="Z1258" s="59"/>
      <c r="AB1258" s="24"/>
      <c r="AC1258" s="24"/>
      <c r="AD1258" s="24"/>
      <c r="AH1258" s="24"/>
      <c r="AI1258" s="98"/>
      <c r="AK1258" s="130"/>
      <c r="AL1258" s="51"/>
      <c r="AM1258" s="59"/>
      <c r="AO1258" s="24"/>
      <c r="AP1258" s="24"/>
      <c r="AQ1258" s="24"/>
      <c r="AU1258" s="24"/>
      <c r="AV1258" s="98"/>
      <c r="AX1258" s="130"/>
      <c r="AY1258" s="51"/>
      <c r="AZ1258" s="59"/>
      <c r="BB1258" s="24"/>
      <c r="BC1258" s="24"/>
      <c r="BD1258" s="24"/>
      <c r="BH1258" s="24"/>
      <c r="BI1258" s="98"/>
      <c r="BK1258" s="130"/>
      <c r="BL1258" s="51"/>
      <c r="BM1258" s="59"/>
    </row>
    <row r="1259" spans="2:65" s="5" customFormat="1" x14ac:dyDescent="0.2">
      <c r="B1259" s="24"/>
      <c r="C1259" s="24"/>
      <c r="D1259" s="24"/>
      <c r="H1259" s="24"/>
      <c r="I1259" s="98"/>
      <c r="K1259" s="130"/>
      <c r="L1259" s="51"/>
      <c r="M1259" s="59"/>
      <c r="O1259" s="24"/>
      <c r="P1259" s="24"/>
      <c r="Q1259" s="24"/>
      <c r="U1259" s="24"/>
      <c r="V1259" s="98"/>
      <c r="X1259" s="130"/>
      <c r="Y1259" s="51"/>
      <c r="Z1259" s="59"/>
      <c r="AB1259" s="24"/>
      <c r="AC1259" s="24"/>
      <c r="AD1259" s="24"/>
      <c r="AH1259" s="24"/>
      <c r="AI1259" s="98"/>
      <c r="AK1259" s="130"/>
      <c r="AL1259" s="51"/>
      <c r="AM1259" s="59"/>
      <c r="AO1259" s="24"/>
      <c r="AP1259" s="24"/>
      <c r="AQ1259" s="24"/>
      <c r="AU1259" s="24"/>
      <c r="AV1259" s="98"/>
      <c r="AX1259" s="130"/>
      <c r="AY1259" s="51"/>
      <c r="AZ1259" s="59"/>
      <c r="BB1259" s="24"/>
      <c r="BC1259" s="24"/>
      <c r="BD1259" s="24"/>
      <c r="BH1259" s="24"/>
      <c r="BI1259" s="98"/>
      <c r="BK1259" s="130"/>
      <c r="BL1259" s="51"/>
      <c r="BM1259" s="59"/>
    </row>
    <row r="1260" spans="2:65" s="5" customFormat="1" x14ac:dyDescent="0.2">
      <c r="B1260" s="24"/>
      <c r="C1260" s="24"/>
      <c r="D1260" s="24"/>
      <c r="H1260" s="24"/>
      <c r="I1260" s="98"/>
      <c r="K1260" s="130"/>
      <c r="L1260" s="51"/>
      <c r="M1260" s="59"/>
      <c r="O1260" s="24"/>
      <c r="P1260" s="24"/>
      <c r="Q1260" s="24"/>
      <c r="U1260" s="24"/>
      <c r="V1260" s="98"/>
      <c r="X1260" s="130"/>
      <c r="Y1260" s="51"/>
      <c r="Z1260" s="59"/>
      <c r="AB1260" s="24"/>
      <c r="AC1260" s="24"/>
      <c r="AD1260" s="24"/>
      <c r="AH1260" s="24"/>
      <c r="AI1260" s="98"/>
      <c r="AK1260" s="130"/>
      <c r="AL1260" s="51"/>
      <c r="AM1260" s="59"/>
      <c r="AO1260" s="24"/>
      <c r="AP1260" s="24"/>
      <c r="AQ1260" s="24"/>
      <c r="AU1260" s="24"/>
      <c r="AV1260" s="98"/>
      <c r="AX1260" s="130"/>
      <c r="AY1260" s="51"/>
      <c r="AZ1260" s="59"/>
      <c r="BB1260" s="24"/>
      <c r="BC1260" s="24"/>
      <c r="BD1260" s="24"/>
      <c r="BH1260" s="24"/>
      <c r="BI1260" s="98"/>
      <c r="BK1260" s="130"/>
      <c r="BL1260" s="51"/>
      <c r="BM1260" s="59"/>
    </row>
    <row r="1261" spans="2:65" s="5" customFormat="1" x14ac:dyDescent="0.2">
      <c r="B1261" s="24"/>
      <c r="C1261" s="24"/>
      <c r="D1261" s="24"/>
      <c r="H1261" s="24"/>
      <c r="I1261" s="98"/>
      <c r="K1261" s="130"/>
      <c r="L1261" s="51"/>
      <c r="M1261" s="59"/>
      <c r="O1261" s="24"/>
      <c r="P1261" s="24"/>
      <c r="Q1261" s="24"/>
      <c r="U1261" s="24"/>
      <c r="V1261" s="98"/>
      <c r="X1261" s="130"/>
      <c r="Y1261" s="51"/>
      <c r="Z1261" s="59"/>
      <c r="AB1261" s="24"/>
      <c r="AC1261" s="24"/>
      <c r="AD1261" s="24"/>
      <c r="AH1261" s="24"/>
      <c r="AI1261" s="98"/>
      <c r="AK1261" s="130"/>
      <c r="AL1261" s="51"/>
      <c r="AM1261" s="59"/>
      <c r="AO1261" s="24"/>
      <c r="AP1261" s="24"/>
      <c r="AQ1261" s="24"/>
      <c r="AU1261" s="24"/>
      <c r="AV1261" s="98"/>
      <c r="AX1261" s="130"/>
      <c r="AY1261" s="51"/>
      <c r="AZ1261" s="59"/>
      <c r="BB1261" s="24"/>
      <c r="BC1261" s="24"/>
      <c r="BD1261" s="24"/>
      <c r="BH1261" s="24"/>
      <c r="BI1261" s="98"/>
      <c r="BK1261" s="130"/>
      <c r="BL1261" s="51"/>
      <c r="BM1261" s="59"/>
    </row>
    <row r="1262" spans="2:65" s="5" customFormat="1" x14ac:dyDescent="0.2">
      <c r="B1262" s="24"/>
      <c r="C1262" s="24"/>
      <c r="D1262" s="24"/>
      <c r="H1262" s="24"/>
      <c r="I1262" s="98"/>
      <c r="K1262" s="130"/>
      <c r="L1262" s="51"/>
      <c r="M1262" s="59"/>
      <c r="O1262" s="24"/>
      <c r="P1262" s="24"/>
      <c r="Q1262" s="24"/>
      <c r="U1262" s="24"/>
      <c r="V1262" s="98"/>
      <c r="X1262" s="130"/>
      <c r="Y1262" s="51"/>
      <c r="Z1262" s="59"/>
      <c r="AB1262" s="24"/>
      <c r="AC1262" s="24"/>
      <c r="AD1262" s="24"/>
      <c r="AH1262" s="24"/>
      <c r="AI1262" s="98"/>
      <c r="AK1262" s="130"/>
      <c r="AL1262" s="51"/>
      <c r="AM1262" s="59"/>
      <c r="AO1262" s="24"/>
      <c r="AP1262" s="24"/>
      <c r="AQ1262" s="24"/>
      <c r="AU1262" s="24"/>
      <c r="AV1262" s="98"/>
      <c r="AX1262" s="130"/>
      <c r="AY1262" s="51"/>
      <c r="AZ1262" s="59"/>
      <c r="BB1262" s="24"/>
      <c r="BC1262" s="24"/>
      <c r="BD1262" s="24"/>
      <c r="BH1262" s="24"/>
      <c r="BI1262" s="98"/>
      <c r="BK1262" s="130"/>
      <c r="BL1262" s="51"/>
      <c r="BM1262" s="59"/>
    </row>
    <row r="1263" spans="2:65" s="5" customFormat="1" x14ac:dyDescent="0.2">
      <c r="B1263" s="24"/>
      <c r="C1263" s="24"/>
      <c r="D1263" s="24"/>
      <c r="H1263" s="24"/>
      <c r="I1263" s="98"/>
      <c r="K1263" s="130"/>
      <c r="L1263" s="51"/>
      <c r="M1263" s="59"/>
      <c r="O1263" s="24"/>
      <c r="P1263" s="24"/>
      <c r="Q1263" s="24"/>
      <c r="U1263" s="24"/>
      <c r="V1263" s="98"/>
      <c r="X1263" s="130"/>
      <c r="Y1263" s="51"/>
      <c r="Z1263" s="59"/>
      <c r="AB1263" s="24"/>
      <c r="AC1263" s="24"/>
      <c r="AD1263" s="24"/>
      <c r="AH1263" s="24"/>
      <c r="AI1263" s="98"/>
      <c r="AK1263" s="130"/>
      <c r="AL1263" s="51"/>
      <c r="AM1263" s="59"/>
      <c r="AO1263" s="24"/>
      <c r="AP1263" s="24"/>
      <c r="AQ1263" s="24"/>
      <c r="AU1263" s="24"/>
      <c r="AV1263" s="98"/>
      <c r="AX1263" s="130"/>
      <c r="AY1263" s="51"/>
      <c r="AZ1263" s="59"/>
      <c r="BB1263" s="24"/>
      <c r="BC1263" s="24"/>
      <c r="BD1263" s="24"/>
      <c r="BH1263" s="24"/>
      <c r="BI1263" s="98"/>
      <c r="BK1263" s="130"/>
      <c r="BL1263" s="51"/>
      <c r="BM1263" s="59"/>
    </row>
    <row r="1264" spans="2:65" s="5" customFormat="1" x14ac:dyDescent="0.2">
      <c r="B1264" s="24"/>
      <c r="C1264" s="24"/>
      <c r="D1264" s="24"/>
      <c r="H1264" s="24"/>
      <c r="I1264" s="98"/>
      <c r="K1264" s="130"/>
      <c r="L1264" s="51"/>
      <c r="M1264" s="59"/>
      <c r="O1264" s="24"/>
      <c r="P1264" s="24"/>
      <c r="Q1264" s="24"/>
      <c r="U1264" s="24"/>
      <c r="V1264" s="98"/>
      <c r="X1264" s="130"/>
      <c r="Y1264" s="51"/>
      <c r="Z1264" s="59"/>
      <c r="AB1264" s="24"/>
      <c r="AC1264" s="24"/>
      <c r="AD1264" s="24"/>
      <c r="AH1264" s="24"/>
      <c r="AI1264" s="98"/>
      <c r="AK1264" s="130"/>
      <c r="AL1264" s="51"/>
      <c r="AM1264" s="59"/>
      <c r="AO1264" s="24"/>
      <c r="AP1264" s="24"/>
      <c r="AQ1264" s="24"/>
      <c r="AU1264" s="24"/>
      <c r="AV1264" s="98"/>
      <c r="AX1264" s="130"/>
      <c r="AY1264" s="51"/>
      <c r="AZ1264" s="59"/>
      <c r="BB1264" s="24"/>
      <c r="BC1264" s="24"/>
      <c r="BD1264" s="24"/>
      <c r="BH1264" s="24"/>
      <c r="BI1264" s="98"/>
      <c r="BK1264" s="130"/>
      <c r="BL1264" s="51"/>
      <c r="BM1264" s="59"/>
    </row>
    <row r="1265" spans="2:65" s="5" customFormat="1" x14ac:dyDescent="0.2">
      <c r="B1265" s="24"/>
      <c r="C1265" s="24"/>
      <c r="D1265" s="24"/>
      <c r="H1265" s="24"/>
      <c r="I1265" s="98"/>
      <c r="K1265" s="130"/>
      <c r="L1265" s="51"/>
      <c r="M1265" s="59"/>
      <c r="O1265" s="24"/>
      <c r="P1265" s="24"/>
      <c r="Q1265" s="24"/>
      <c r="U1265" s="24"/>
      <c r="V1265" s="98"/>
      <c r="X1265" s="130"/>
      <c r="Y1265" s="51"/>
      <c r="Z1265" s="59"/>
      <c r="AB1265" s="24"/>
      <c r="AC1265" s="24"/>
      <c r="AD1265" s="24"/>
      <c r="AH1265" s="24"/>
      <c r="AI1265" s="98"/>
      <c r="AK1265" s="130"/>
      <c r="AL1265" s="51"/>
      <c r="AM1265" s="59"/>
      <c r="AO1265" s="24"/>
      <c r="AP1265" s="24"/>
      <c r="AQ1265" s="24"/>
      <c r="AU1265" s="24"/>
      <c r="AV1265" s="98"/>
      <c r="AX1265" s="130"/>
      <c r="AY1265" s="51"/>
      <c r="AZ1265" s="59"/>
      <c r="BB1265" s="24"/>
      <c r="BC1265" s="24"/>
      <c r="BD1265" s="24"/>
      <c r="BH1265" s="24"/>
      <c r="BI1265" s="98"/>
      <c r="BK1265" s="130"/>
      <c r="BL1265" s="51"/>
      <c r="BM1265" s="59"/>
    </row>
    <row r="1266" spans="2:65" s="5" customFormat="1" x14ac:dyDescent="0.2">
      <c r="B1266" s="24"/>
      <c r="C1266" s="24"/>
      <c r="D1266" s="24"/>
      <c r="H1266" s="24"/>
      <c r="I1266" s="98"/>
      <c r="K1266" s="130"/>
      <c r="L1266" s="51"/>
      <c r="M1266" s="59"/>
      <c r="O1266" s="24"/>
      <c r="P1266" s="24"/>
      <c r="Q1266" s="24"/>
      <c r="U1266" s="24"/>
      <c r="V1266" s="98"/>
      <c r="X1266" s="130"/>
      <c r="Y1266" s="51"/>
      <c r="Z1266" s="59"/>
      <c r="AB1266" s="24"/>
      <c r="AC1266" s="24"/>
      <c r="AD1266" s="24"/>
      <c r="AH1266" s="24"/>
      <c r="AI1266" s="98"/>
      <c r="AK1266" s="130"/>
      <c r="AL1266" s="51"/>
      <c r="AM1266" s="59"/>
      <c r="AO1266" s="24"/>
      <c r="AP1266" s="24"/>
      <c r="AQ1266" s="24"/>
      <c r="AU1266" s="24"/>
      <c r="AV1266" s="98"/>
      <c r="AX1266" s="130"/>
      <c r="AY1266" s="51"/>
      <c r="AZ1266" s="59"/>
      <c r="BB1266" s="24"/>
      <c r="BC1266" s="24"/>
      <c r="BD1266" s="24"/>
      <c r="BH1266" s="24"/>
      <c r="BI1266" s="98"/>
      <c r="BK1266" s="130"/>
      <c r="BL1266" s="51"/>
      <c r="BM1266" s="59"/>
    </row>
    <row r="1267" spans="2:65" s="5" customFormat="1" x14ac:dyDescent="0.2">
      <c r="B1267" s="24"/>
      <c r="C1267" s="24"/>
      <c r="D1267" s="24"/>
      <c r="H1267" s="24"/>
      <c r="I1267" s="98"/>
      <c r="K1267" s="130"/>
      <c r="L1267" s="51"/>
      <c r="M1267" s="59"/>
      <c r="O1267" s="24"/>
      <c r="P1267" s="24"/>
      <c r="Q1267" s="24"/>
      <c r="U1267" s="24"/>
      <c r="V1267" s="98"/>
      <c r="X1267" s="130"/>
      <c r="Y1267" s="51"/>
      <c r="Z1267" s="59"/>
      <c r="AB1267" s="24"/>
      <c r="AC1267" s="24"/>
      <c r="AD1267" s="24"/>
      <c r="AH1267" s="24"/>
      <c r="AI1267" s="98"/>
      <c r="AK1267" s="130"/>
      <c r="AL1267" s="51"/>
      <c r="AM1267" s="59"/>
      <c r="AO1267" s="24"/>
      <c r="AP1267" s="24"/>
      <c r="AQ1267" s="24"/>
      <c r="AU1267" s="24"/>
      <c r="AV1267" s="98"/>
      <c r="AX1267" s="130"/>
      <c r="AY1267" s="51"/>
      <c r="AZ1267" s="59"/>
      <c r="BB1267" s="24"/>
      <c r="BC1267" s="24"/>
      <c r="BD1267" s="24"/>
      <c r="BH1267" s="24"/>
      <c r="BI1267" s="98"/>
      <c r="BK1267" s="130"/>
      <c r="BL1267" s="51"/>
      <c r="BM1267" s="59"/>
    </row>
    <row r="1268" spans="2:65" s="5" customFormat="1" x14ac:dyDescent="0.2">
      <c r="B1268" s="24"/>
      <c r="C1268" s="24"/>
      <c r="D1268" s="24"/>
      <c r="H1268" s="24"/>
      <c r="I1268" s="98"/>
      <c r="K1268" s="130"/>
      <c r="L1268" s="51"/>
      <c r="M1268" s="59"/>
      <c r="O1268" s="24"/>
      <c r="P1268" s="24"/>
      <c r="Q1268" s="24"/>
      <c r="U1268" s="24"/>
      <c r="V1268" s="98"/>
      <c r="X1268" s="130"/>
      <c r="Y1268" s="51"/>
      <c r="Z1268" s="59"/>
      <c r="AB1268" s="24"/>
      <c r="AC1268" s="24"/>
      <c r="AD1268" s="24"/>
      <c r="AH1268" s="24"/>
      <c r="AI1268" s="98"/>
      <c r="AK1268" s="130"/>
      <c r="AL1268" s="51"/>
      <c r="AM1268" s="59"/>
      <c r="AO1268" s="24"/>
      <c r="AP1268" s="24"/>
      <c r="AQ1268" s="24"/>
      <c r="AU1268" s="24"/>
      <c r="AV1268" s="98"/>
      <c r="AX1268" s="130"/>
      <c r="AY1268" s="51"/>
      <c r="AZ1268" s="59"/>
      <c r="BB1268" s="24"/>
      <c r="BC1268" s="24"/>
      <c r="BD1268" s="24"/>
      <c r="BH1268" s="24"/>
      <c r="BI1268" s="98"/>
      <c r="BK1268" s="130"/>
      <c r="BL1268" s="51"/>
      <c r="BM1268" s="59"/>
    </row>
    <row r="1269" spans="2:65" s="5" customFormat="1" x14ac:dyDescent="0.2">
      <c r="B1269" s="24"/>
      <c r="C1269" s="24"/>
      <c r="D1269" s="24"/>
      <c r="H1269" s="24"/>
      <c r="I1269" s="98"/>
      <c r="K1269" s="130"/>
      <c r="L1269" s="51"/>
      <c r="M1269" s="59"/>
      <c r="O1269" s="24"/>
      <c r="P1269" s="24"/>
      <c r="Q1269" s="24"/>
      <c r="U1269" s="24"/>
      <c r="V1269" s="98"/>
      <c r="X1269" s="130"/>
      <c r="Y1269" s="51"/>
      <c r="Z1269" s="59"/>
      <c r="AB1269" s="24"/>
      <c r="AC1269" s="24"/>
      <c r="AD1269" s="24"/>
      <c r="AH1269" s="24"/>
      <c r="AI1269" s="98"/>
      <c r="AK1269" s="130"/>
      <c r="AL1269" s="51"/>
      <c r="AM1269" s="59"/>
      <c r="AO1269" s="24"/>
      <c r="AP1269" s="24"/>
      <c r="AQ1269" s="24"/>
      <c r="AU1269" s="24"/>
      <c r="AV1269" s="98"/>
      <c r="AX1269" s="130"/>
      <c r="AY1269" s="51"/>
      <c r="AZ1269" s="59"/>
      <c r="BB1269" s="24"/>
      <c r="BC1269" s="24"/>
      <c r="BD1269" s="24"/>
      <c r="BH1269" s="24"/>
      <c r="BI1269" s="98"/>
      <c r="BK1269" s="130"/>
      <c r="BL1269" s="51"/>
      <c r="BM1269" s="59"/>
    </row>
    <row r="1270" spans="2:65" s="5" customFormat="1" x14ac:dyDescent="0.2">
      <c r="B1270" s="24"/>
      <c r="C1270" s="24"/>
      <c r="D1270" s="24"/>
      <c r="H1270" s="24"/>
      <c r="I1270" s="98"/>
      <c r="K1270" s="130"/>
      <c r="L1270" s="51"/>
      <c r="M1270" s="59"/>
      <c r="O1270" s="24"/>
      <c r="P1270" s="24"/>
      <c r="Q1270" s="24"/>
      <c r="U1270" s="24"/>
      <c r="V1270" s="98"/>
      <c r="X1270" s="130"/>
      <c r="Y1270" s="51"/>
      <c r="Z1270" s="59"/>
      <c r="AB1270" s="24"/>
      <c r="AC1270" s="24"/>
      <c r="AD1270" s="24"/>
      <c r="AH1270" s="24"/>
      <c r="AI1270" s="98"/>
      <c r="AK1270" s="130"/>
      <c r="AL1270" s="51"/>
      <c r="AM1270" s="59"/>
      <c r="AO1270" s="24"/>
      <c r="AP1270" s="24"/>
      <c r="AQ1270" s="24"/>
      <c r="AU1270" s="24"/>
      <c r="AV1270" s="98"/>
      <c r="AX1270" s="130"/>
      <c r="AY1270" s="51"/>
      <c r="AZ1270" s="59"/>
      <c r="BB1270" s="24"/>
      <c r="BC1270" s="24"/>
      <c r="BD1270" s="24"/>
      <c r="BH1270" s="24"/>
      <c r="BI1270" s="98"/>
      <c r="BK1270" s="130"/>
      <c r="BL1270" s="51"/>
      <c r="BM1270" s="59"/>
    </row>
    <row r="1271" spans="2:65" s="5" customFormat="1" x14ac:dyDescent="0.2">
      <c r="B1271" s="24"/>
      <c r="C1271" s="24"/>
      <c r="D1271" s="24"/>
      <c r="H1271" s="24"/>
      <c r="I1271" s="98"/>
      <c r="K1271" s="130"/>
      <c r="L1271" s="51"/>
      <c r="M1271" s="59"/>
      <c r="O1271" s="24"/>
      <c r="P1271" s="24"/>
      <c r="Q1271" s="24"/>
      <c r="U1271" s="24"/>
      <c r="V1271" s="98"/>
      <c r="X1271" s="130"/>
      <c r="Y1271" s="51"/>
      <c r="Z1271" s="59"/>
      <c r="AB1271" s="24"/>
      <c r="AC1271" s="24"/>
      <c r="AD1271" s="24"/>
      <c r="AH1271" s="24"/>
      <c r="AI1271" s="98"/>
      <c r="AK1271" s="130"/>
      <c r="AL1271" s="51"/>
      <c r="AM1271" s="59"/>
      <c r="AO1271" s="24"/>
      <c r="AP1271" s="24"/>
      <c r="AQ1271" s="24"/>
      <c r="AU1271" s="24"/>
      <c r="AV1271" s="98"/>
      <c r="AX1271" s="130"/>
      <c r="AY1271" s="51"/>
      <c r="AZ1271" s="59"/>
      <c r="BB1271" s="24"/>
      <c r="BC1271" s="24"/>
      <c r="BD1271" s="24"/>
      <c r="BH1271" s="24"/>
      <c r="BI1271" s="98"/>
      <c r="BK1271" s="130"/>
      <c r="BL1271" s="51"/>
      <c r="BM1271" s="59"/>
    </row>
    <row r="1272" spans="2:65" s="5" customFormat="1" x14ac:dyDescent="0.2">
      <c r="B1272" s="24"/>
      <c r="C1272" s="24"/>
      <c r="D1272" s="24"/>
      <c r="H1272" s="24"/>
      <c r="I1272" s="98"/>
      <c r="K1272" s="130"/>
      <c r="L1272" s="51"/>
      <c r="M1272" s="59"/>
      <c r="O1272" s="24"/>
      <c r="P1272" s="24"/>
      <c r="Q1272" s="24"/>
      <c r="U1272" s="24"/>
      <c r="V1272" s="98"/>
      <c r="X1272" s="130"/>
      <c r="Y1272" s="51"/>
      <c r="Z1272" s="59"/>
      <c r="AB1272" s="24"/>
      <c r="AC1272" s="24"/>
      <c r="AD1272" s="24"/>
      <c r="AH1272" s="24"/>
      <c r="AI1272" s="98"/>
      <c r="AK1272" s="130"/>
      <c r="AL1272" s="51"/>
      <c r="AM1272" s="59"/>
      <c r="AO1272" s="24"/>
      <c r="AP1272" s="24"/>
      <c r="AQ1272" s="24"/>
      <c r="AU1272" s="24"/>
      <c r="AV1272" s="98"/>
      <c r="AX1272" s="130"/>
      <c r="AY1272" s="51"/>
      <c r="AZ1272" s="59"/>
      <c r="BB1272" s="24"/>
      <c r="BC1272" s="24"/>
      <c r="BD1272" s="24"/>
      <c r="BH1272" s="24"/>
      <c r="BI1272" s="98"/>
      <c r="BK1272" s="130"/>
      <c r="BL1272" s="51"/>
      <c r="BM1272" s="59"/>
    </row>
    <row r="1273" spans="2:65" s="5" customFormat="1" x14ac:dyDescent="0.2">
      <c r="B1273" s="24"/>
      <c r="C1273" s="24"/>
      <c r="D1273" s="24"/>
      <c r="H1273" s="24"/>
      <c r="I1273" s="98"/>
      <c r="K1273" s="130"/>
      <c r="L1273" s="51"/>
      <c r="M1273" s="59"/>
      <c r="O1273" s="24"/>
      <c r="P1273" s="24"/>
      <c r="Q1273" s="24"/>
      <c r="U1273" s="24"/>
      <c r="V1273" s="98"/>
      <c r="X1273" s="130"/>
      <c r="Y1273" s="51"/>
      <c r="Z1273" s="59"/>
      <c r="AB1273" s="24"/>
      <c r="AC1273" s="24"/>
      <c r="AD1273" s="24"/>
      <c r="AH1273" s="24"/>
      <c r="AI1273" s="98"/>
      <c r="AK1273" s="130"/>
      <c r="AL1273" s="51"/>
      <c r="AM1273" s="59"/>
      <c r="AO1273" s="24"/>
      <c r="AP1273" s="24"/>
      <c r="AQ1273" s="24"/>
      <c r="AU1273" s="24"/>
      <c r="AV1273" s="98"/>
      <c r="AX1273" s="130"/>
      <c r="AY1273" s="51"/>
      <c r="AZ1273" s="59"/>
      <c r="BB1273" s="24"/>
      <c r="BC1273" s="24"/>
      <c r="BD1273" s="24"/>
      <c r="BH1273" s="24"/>
      <c r="BI1273" s="98"/>
      <c r="BK1273" s="130"/>
      <c r="BL1273" s="51"/>
      <c r="BM1273" s="59"/>
    </row>
    <row r="1274" spans="2:65" s="5" customFormat="1" x14ac:dyDescent="0.2">
      <c r="B1274" s="24"/>
      <c r="C1274" s="24"/>
      <c r="D1274" s="24"/>
      <c r="H1274" s="24"/>
      <c r="I1274" s="98"/>
      <c r="K1274" s="130"/>
      <c r="L1274" s="51"/>
      <c r="M1274" s="59"/>
      <c r="O1274" s="24"/>
      <c r="P1274" s="24"/>
      <c r="Q1274" s="24"/>
      <c r="U1274" s="24"/>
      <c r="V1274" s="98"/>
      <c r="X1274" s="130"/>
      <c r="Y1274" s="51"/>
      <c r="Z1274" s="59"/>
      <c r="AB1274" s="24"/>
      <c r="AC1274" s="24"/>
      <c r="AD1274" s="24"/>
      <c r="AH1274" s="24"/>
      <c r="AI1274" s="98"/>
      <c r="AK1274" s="130"/>
      <c r="AL1274" s="51"/>
      <c r="AM1274" s="59"/>
      <c r="AO1274" s="24"/>
      <c r="AP1274" s="24"/>
      <c r="AQ1274" s="24"/>
      <c r="AU1274" s="24"/>
      <c r="AV1274" s="98"/>
      <c r="AX1274" s="130"/>
      <c r="AY1274" s="51"/>
      <c r="AZ1274" s="59"/>
      <c r="BB1274" s="24"/>
      <c r="BC1274" s="24"/>
      <c r="BD1274" s="24"/>
      <c r="BH1274" s="24"/>
      <c r="BI1274" s="98"/>
      <c r="BK1274" s="130"/>
      <c r="BL1274" s="51"/>
      <c r="BM1274" s="59"/>
    </row>
    <row r="1275" spans="2:65" s="5" customFormat="1" x14ac:dyDescent="0.2">
      <c r="B1275" s="24"/>
      <c r="C1275" s="24"/>
      <c r="D1275" s="24"/>
      <c r="H1275" s="24"/>
      <c r="I1275" s="98"/>
      <c r="K1275" s="130"/>
      <c r="L1275" s="51"/>
      <c r="M1275" s="59"/>
      <c r="O1275" s="24"/>
      <c r="P1275" s="24"/>
      <c r="Q1275" s="24"/>
      <c r="U1275" s="24"/>
      <c r="V1275" s="98"/>
      <c r="X1275" s="130"/>
      <c r="Y1275" s="51"/>
      <c r="Z1275" s="59"/>
      <c r="AB1275" s="24"/>
      <c r="AC1275" s="24"/>
      <c r="AD1275" s="24"/>
      <c r="AH1275" s="24"/>
      <c r="AI1275" s="98"/>
      <c r="AK1275" s="130"/>
      <c r="AL1275" s="51"/>
      <c r="AM1275" s="59"/>
      <c r="AO1275" s="24"/>
      <c r="AP1275" s="24"/>
      <c r="AQ1275" s="24"/>
      <c r="AU1275" s="24"/>
      <c r="AV1275" s="98"/>
      <c r="AX1275" s="130"/>
      <c r="AY1275" s="51"/>
      <c r="AZ1275" s="59"/>
      <c r="BB1275" s="24"/>
      <c r="BC1275" s="24"/>
      <c r="BD1275" s="24"/>
      <c r="BH1275" s="24"/>
      <c r="BI1275" s="98"/>
      <c r="BK1275" s="130"/>
      <c r="BL1275" s="51"/>
      <c r="BM1275" s="59"/>
    </row>
    <row r="1276" spans="2:65" s="5" customFormat="1" x14ac:dyDescent="0.2">
      <c r="B1276" s="24"/>
      <c r="C1276" s="24"/>
      <c r="D1276" s="24"/>
      <c r="H1276" s="24"/>
      <c r="I1276" s="98"/>
      <c r="K1276" s="130"/>
      <c r="L1276" s="51"/>
      <c r="M1276" s="59"/>
      <c r="O1276" s="24"/>
      <c r="P1276" s="24"/>
      <c r="Q1276" s="24"/>
      <c r="U1276" s="24"/>
      <c r="V1276" s="98"/>
      <c r="X1276" s="130"/>
      <c r="Y1276" s="51"/>
      <c r="Z1276" s="59"/>
      <c r="AB1276" s="24"/>
      <c r="AC1276" s="24"/>
      <c r="AD1276" s="24"/>
      <c r="AH1276" s="24"/>
      <c r="AI1276" s="98"/>
      <c r="AK1276" s="130"/>
      <c r="AL1276" s="51"/>
      <c r="AM1276" s="59"/>
      <c r="AO1276" s="24"/>
      <c r="AP1276" s="24"/>
      <c r="AQ1276" s="24"/>
      <c r="AU1276" s="24"/>
      <c r="AV1276" s="98"/>
      <c r="AX1276" s="130"/>
      <c r="AY1276" s="51"/>
      <c r="AZ1276" s="59"/>
      <c r="BB1276" s="24"/>
      <c r="BC1276" s="24"/>
      <c r="BD1276" s="24"/>
      <c r="BH1276" s="24"/>
      <c r="BI1276" s="98"/>
      <c r="BK1276" s="130"/>
      <c r="BL1276" s="51"/>
      <c r="BM1276" s="59"/>
    </row>
    <row r="1277" spans="2:65" s="5" customFormat="1" x14ac:dyDescent="0.2">
      <c r="B1277" s="24"/>
      <c r="C1277" s="24"/>
      <c r="D1277" s="24"/>
      <c r="H1277" s="24"/>
      <c r="I1277" s="98"/>
      <c r="K1277" s="130"/>
      <c r="L1277" s="51"/>
      <c r="M1277" s="59"/>
      <c r="O1277" s="24"/>
      <c r="P1277" s="24"/>
      <c r="Q1277" s="24"/>
      <c r="U1277" s="24"/>
      <c r="V1277" s="98"/>
      <c r="X1277" s="130"/>
      <c r="Y1277" s="51"/>
      <c r="Z1277" s="59"/>
      <c r="AB1277" s="24"/>
      <c r="AC1277" s="24"/>
      <c r="AD1277" s="24"/>
      <c r="AH1277" s="24"/>
      <c r="AI1277" s="98"/>
      <c r="AK1277" s="130"/>
      <c r="AL1277" s="51"/>
      <c r="AM1277" s="59"/>
      <c r="AO1277" s="24"/>
      <c r="AP1277" s="24"/>
      <c r="AQ1277" s="24"/>
      <c r="AU1277" s="24"/>
      <c r="AV1277" s="98"/>
      <c r="AX1277" s="130"/>
      <c r="AY1277" s="51"/>
      <c r="AZ1277" s="59"/>
      <c r="BB1277" s="24"/>
      <c r="BC1277" s="24"/>
      <c r="BD1277" s="24"/>
      <c r="BH1277" s="24"/>
      <c r="BI1277" s="98"/>
      <c r="BK1277" s="130"/>
      <c r="BL1277" s="51"/>
      <c r="BM1277" s="59"/>
    </row>
    <row r="1278" spans="2:65" s="5" customFormat="1" x14ac:dyDescent="0.2">
      <c r="B1278" s="24"/>
      <c r="C1278" s="24"/>
      <c r="D1278" s="24"/>
      <c r="H1278" s="24"/>
      <c r="I1278" s="98"/>
      <c r="K1278" s="130"/>
      <c r="L1278" s="51"/>
      <c r="M1278" s="59"/>
      <c r="O1278" s="24"/>
      <c r="P1278" s="24"/>
      <c r="Q1278" s="24"/>
      <c r="U1278" s="24"/>
      <c r="V1278" s="98"/>
      <c r="X1278" s="130"/>
      <c r="Y1278" s="51"/>
      <c r="Z1278" s="59"/>
      <c r="AB1278" s="24"/>
      <c r="AC1278" s="24"/>
      <c r="AD1278" s="24"/>
      <c r="AH1278" s="24"/>
      <c r="AI1278" s="98"/>
      <c r="AK1278" s="130"/>
      <c r="AL1278" s="51"/>
      <c r="AM1278" s="59"/>
      <c r="AO1278" s="24"/>
      <c r="AP1278" s="24"/>
      <c r="AQ1278" s="24"/>
      <c r="AU1278" s="24"/>
      <c r="AV1278" s="98"/>
      <c r="AX1278" s="130"/>
      <c r="AY1278" s="51"/>
      <c r="AZ1278" s="59"/>
      <c r="BB1278" s="24"/>
      <c r="BC1278" s="24"/>
      <c r="BD1278" s="24"/>
      <c r="BH1278" s="24"/>
      <c r="BI1278" s="98"/>
      <c r="BK1278" s="130"/>
      <c r="BL1278" s="51"/>
      <c r="BM1278" s="59"/>
    </row>
    <row r="1279" spans="2:65" s="5" customFormat="1" x14ac:dyDescent="0.2">
      <c r="B1279" s="24"/>
      <c r="C1279" s="24"/>
      <c r="D1279" s="24"/>
      <c r="H1279" s="24"/>
      <c r="I1279" s="98"/>
      <c r="K1279" s="130"/>
      <c r="L1279" s="51"/>
      <c r="M1279" s="59"/>
      <c r="O1279" s="24"/>
      <c r="P1279" s="24"/>
      <c r="Q1279" s="24"/>
      <c r="U1279" s="24"/>
      <c r="V1279" s="98"/>
      <c r="X1279" s="130"/>
      <c r="Y1279" s="51"/>
      <c r="Z1279" s="59"/>
      <c r="AB1279" s="24"/>
      <c r="AC1279" s="24"/>
      <c r="AD1279" s="24"/>
      <c r="AH1279" s="24"/>
      <c r="AI1279" s="98"/>
      <c r="AK1279" s="130"/>
      <c r="AL1279" s="51"/>
      <c r="AM1279" s="59"/>
      <c r="AO1279" s="24"/>
      <c r="AP1279" s="24"/>
      <c r="AQ1279" s="24"/>
      <c r="AU1279" s="24"/>
      <c r="AV1279" s="98"/>
      <c r="AX1279" s="130"/>
      <c r="AY1279" s="51"/>
      <c r="AZ1279" s="59"/>
      <c r="BB1279" s="24"/>
      <c r="BC1279" s="24"/>
      <c r="BD1279" s="24"/>
      <c r="BH1279" s="24"/>
      <c r="BI1279" s="98"/>
      <c r="BK1279" s="130"/>
      <c r="BL1279" s="51"/>
      <c r="BM1279" s="59"/>
    </row>
    <row r="1280" spans="2:65" s="5" customFormat="1" x14ac:dyDescent="0.2">
      <c r="B1280" s="24"/>
      <c r="C1280" s="24"/>
      <c r="D1280" s="24"/>
      <c r="H1280" s="24"/>
      <c r="I1280" s="98"/>
      <c r="K1280" s="130"/>
      <c r="L1280" s="51"/>
      <c r="M1280" s="59"/>
      <c r="O1280" s="24"/>
      <c r="P1280" s="24"/>
      <c r="Q1280" s="24"/>
      <c r="U1280" s="24"/>
      <c r="V1280" s="98"/>
      <c r="X1280" s="130"/>
      <c r="Y1280" s="51"/>
      <c r="Z1280" s="59"/>
      <c r="AB1280" s="24"/>
      <c r="AC1280" s="24"/>
      <c r="AD1280" s="24"/>
      <c r="AH1280" s="24"/>
      <c r="AI1280" s="98"/>
      <c r="AK1280" s="130"/>
      <c r="AL1280" s="51"/>
      <c r="AM1280" s="59"/>
      <c r="AO1280" s="24"/>
      <c r="AP1280" s="24"/>
      <c r="AQ1280" s="24"/>
      <c r="AU1280" s="24"/>
      <c r="AV1280" s="98"/>
      <c r="AX1280" s="130"/>
      <c r="AY1280" s="51"/>
      <c r="AZ1280" s="59"/>
      <c r="BB1280" s="24"/>
      <c r="BC1280" s="24"/>
      <c r="BD1280" s="24"/>
      <c r="BH1280" s="24"/>
      <c r="BI1280" s="98"/>
      <c r="BK1280" s="130"/>
      <c r="BL1280" s="51"/>
      <c r="BM1280" s="59"/>
    </row>
    <row r="1281" spans="2:65" s="5" customFormat="1" x14ac:dyDescent="0.2">
      <c r="B1281" s="24"/>
      <c r="C1281" s="24"/>
      <c r="D1281" s="24"/>
      <c r="H1281" s="24"/>
      <c r="I1281" s="98"/>
      <c r="K1281" s="130"/>
      <c r="L1281" s="51"/>
      <c r="M1281" s="59"/>
      <c r="O1281" s="24"/>
      <c r="P1281" s="24"/>
      <c r="Q1281" s="24"/>
      <c r="U1281" s="24"/>
      <c r="V1281" s="98"/>
      <c r="X1281" s="130"/>
      <c r="Y1281" s="51"/>
      <c r="Z1281" s="59"/>
      <c r="AB1281" s="24"/>
      <c r="AC1281" s="24"/>
      <c r="AD1281" s="24"/>
      <c r="AH1281" s="24"/>
      <c r="AI1281" s="98"/>
      <c r="AK1281" s="130"/>
      <c r="AL1281" s="51"/>
      <c r="AM1281" s="59"/>
      <c r="AO1281" s="24"/>
      <c r="AP1281" s="24"/>
      <c r="AQ1281" s="24"/>
      <c r="AU1281" s="24"/>
      <c r="AV1281" s="98"/>
      <c r="AX1281" s="130"/>
      <c r="AY1281" s="51"/>
      <c r="AZ1281" s="59"/>
      <c r="BB1281" s="24"/>
      <c r="BC1281" s="24"/>
      <c r="BD1281" s="24"/>
      <c r="BH1281" s="24"/>
      <c r="BI1281" s="98"/>
      <c r="BK1281" s="130"/>
      <c r="BL1281" s="51"/>
      <c r="BM1281" s="59"/>
    </row>
    <row r="1282" spans="2:65" s="5" customFormat="1" x14ac:dyDescent="0.2">
      <c r="B1282" s="24"/>
      <c r="C1282" s="24"/>
      <c r="D1282" s="24"/>
      <c r="H1282" s="24"/>
      <c r="I1282" s="98"/>
      <c r="K1282" s="130"/>
      <c r="L1282" s="51"/>
      <c r="M1282" s="59"/>
      <c r="O1282" s="24"/>
      <c r="P1282" s="24"/>
      <c r="Q1282" s="24"/>
      <c r="U1282" s="24"/>
      <c r="V1282" s="98"/>
      <c r="X1282" s="130"/>
      <c r="Y1282" s="51"/>
      <c r="Z1282" s="59"/>
      <c r="AB1282" s="24"/>
      <c r="AC1282" s="24"/>
      <c r="AD1282" s="24"/>
      <c r="AH1282" s="24"/>
      <c r="AI1282" s="98"/>
      <c r="AK1282" s="130"/>
      <c r="AL1282" s="51"/>
      <c r="AM1282" s="59"/>
      <c r="AO1282" s="24"/>
      <c r="AP1282" s="24"/>
      <c r="AQ1282" s="24"/>
      <c r="AU1282" s="24"/>
      <c r="AV1282" s="98"/>
      <c r="AX1282" s="130"/>
      <c r="AY1282" s="51"/>
      <c r="AZ1282" s="59"/>
      <c r="BB1282" s="24"/>
      <c r="BC1282" s="24"/>
      <c r="BD1282" s="24"/>
      <c r="BH1282" s="24"/>
      <c r="BI1282" s="98"/>
      <c r="BK1282" s="130"/>
      <c r="BL1282" s="51"/>
      <c r="BM1282" s="59"/>
    </row>
    <row r="1283" spans="2:65" s="5" customFormat="1" x14ac:dyDescent="0.2">
      <c r="B1283" s="24"/>
      <c r="C1283" s="24"/>
      <c r="D1283" s="24"/>
      <c r="H1283" s="24"/>
      <c r="I1283" s="98"/>
      <c r="K1283" s="130"/>
      <c r="L1283" s="51"/>
      <c r="M1283" s="59"/>
      <c r="O1283" s="24"/>
      <c r="P1283" s="24"/>
      <c r="Q1283" s="24"/>
      <c r="U1283" s="24"/>
      <c r="V1283" s="98"/>
      <c r="X1283" s="130"/>
      <c r="Y1283" s="51"/>
      <c r="Z1283" s="59"/>
      <c r="AB1283" s="24"/>
      <c r="AC1283" s="24"/>
      <c r="AD1283" s="24"/>
      <c r="AH1283" s="24"/>
      <c r="AI1283" s="98"/>
      <c r="AK1283" s="130"/>
      <c r="AL1283" s="51"/>
      <c r="AM1283" s="59"/>
      <c r="AO1283" s="24"/>
      <c r="AP1283" s="24"/>
      <c r="AQ1283" s="24"/>
      <c r="AU1283" s="24"/>
      <c r="AV1283" s="98"/>
      <c r="AX1283" s="130"/>
      <c r="AY1283" s="51"/>
      <c r="AZ1283" s="59"/>
      <c r="BB1283" s="24"/>
      <c r="BC1283" s="24"/>
      <c r="BD1283" s="24"/>
      <c r="BH1283" s="24"/>
      <c r="BI1283" s="98"/>
      <c r="BK1283" s="130"/>
      <c r="BL1283" s="51"/>
      <c r="BM1283" s="59"/>
    </row>
    <row r="1284" spans="2:65" s="5" customFormat="1" x14ac:dyDescent="0.2">
      <c r="B1284" s="24"/>
      <c r="C1284" s="24"/>
      <c r="D1284" s="24"/>
      <c r="H1284" s="24"/>
      <c r="I1284" s="98"/>
      <c r="K1284" s="130"/>
      <c r="L1284" s="51"/>
      <c r="M1284" s="59"/>
      <c r="O1284" s="24"/>
      <c r="P1284" s="24"/>
      <c r="Q1284" s="24"/>
      <c r="U1284" s="24"/>
      <c r="V1284" s="98"/>
      <c r="X1284" s="130"/>
      <c r="Y1284" s="51"/>
      <c r="Z1284" s="59"/>
      <c r="AB1284" s="24"/>
      <c r="AC1284" s="24"/>
      <c r="AD1284" s="24"/>
      <c r="AH1284" s="24"/>
      <c r="AI1284" s="98"/>
      <c r="AK1284" s="130"/>
      <c r="AL1284" s="51"/>
      <c r="AM1284" s="59"/>
      <c r="AO1284" s="24"/>
      <c r="AP1284" s="24"/>
      <c r="AQ1284" s="24"/>
      <c r="AU1284" s="24"/>
      <c r="AV1284" s="98"/>
      <c r="AX1284" s="130"/>
      <c r="AY1284" s="51"/>
      <c r="AZ1284" s="59"/>
      <c r="BB1284" s="24"/>
      <c r="BC1284" s="24"/>
      <c r="BD1284" s="24"/>
      <c r="BH1284" s="24"/>
      <c r="BI1284" s="98"/>
      <c r="BK1284" s="130"/>
      <c r="BL1284" s="51"/>
      <c r="BM1284" s="59"/>
    </row>
    <row r="1285" spans="2:65" s="5" customFormat="1" x14ac:dyDescent="0.2">
      <c r="B1285" s="24"/>
      <c r="C1285" s="24"/>
      <c r="D1285" s="24"/>
      <c r="H1285" s="24"/>
      <c r="I1285" s="98"/>
      <c r="K1285" s="130"/>
      <c r="L1285" s="51"/>
      <c r="M1285" s="59"/>
      <c r="O1285" s="24"/>
      <c r="P1285" s="24"/>
      <c r="Q1285" s="24"/>
      <c r="U1285" s="24"/>
      <c r="V1285" s="98"/>
      <c r="X1285" s="130"/>
      <c r="Y1285" s="51"/>
      <c r="Z1285" s="59"/>
      <c r="AB1285" s="24"/>
      <c r="AC1285" s="24"/>
      <c r="AD1285" s="24"/>
      <c r="AH1285" s="24"/>
      <c r="AI1285" s="98"/>
      <c r="AK1285" s="130"/>
      <c r="AL1285" s="51"/>
      <c r="AM1285" s="59"/>
      <c r="AO1285" s="24"/>
      <c r="AP1285" s="24"/>
      <c r="AQ1285" s="24"/>
      <c r="AU1285" s="24"/>
      <c r="AV1285" s="98"/>
      <c r="AX1285" s="130"/>
      <c r="AY1285" s="51"/>
      <c r="AZ1285" s="59"/>
      <c r="BB1285" s="24"/>
      <c r="BC1285" s="24"/>
      <c r="BD1285" s="24"/>
      <c r="BH1285" s="24"/>
      <c r="BI1285" s="98"/>
      <c r="BK1285" s="130"/>
      <c r="BL1285" s="51"/>
      <c r="BM1285" s="59"/>
    </row>
    <row r="1286" spans="2:65" s="5" customFormat="1" x14ac:dyDescent="0.2">
      <c r="B1286" s="24"/>
      <c r="C1286" s="24"/>
      <c r="D1286" s="24"/>
      <c r="H1286" s="24"/>
      <c r="I1286" s="98"/>
      <c r="K1286" s="130"/>
      <c r="L1286" s="51"/>
      <c r="M1286" s="59"/>
      <c r="O1286" s="24"/>
      <c r="P1286" s="24"/>
      <c r="Q1286" s="24"/>
      <c r="U1286" s="24"/>
      <c r="V1286" s="98"/>
      <c r="X1286" s="130"/>
      <c r="Y1286" s="51"/>
      <c r="Z1286" s="59"/>
      <c r="AB1286" s="24"/>
      <c r="AC1286" s="24"/>
      <c r="AD1286" s="24"/>
      <c r="AH1286" s="24"/>
      <c r="AI1286" s="98"/>
      <c r="AK1286" s="130"/>
      <c r="AL1286" s="51"/>
      <c r="AM1286" s="59"/>
      <c r="AO1286" s="24"/>
      <c r="AP1286" s="24"/>
      <c r="AQ1286" s="24"/>
      <c r="AU1286" s="24"/>
      <c r="AV1286" s="98"/>
      <c r="AX1286" s="130"/>
      <c r="AY1286" s="51"/>
      <c r="AZ1286" s="59"/>
      <c r="BB1286" s="24"/>
      <c r="BC1286" s="24"/>
      <c r="BD1286" s="24"/>
      <c r="BH1286" s="24"/>
      <c r="BI1286" s="98"/>
      <c r="BK1286" s="130"/>
      <c r="BL1286" s="51"/>
      <c r="BM1286" s="59"/>
    </row>
    <row r="1287" spans="2:65" s="5" customFormat="1" x14ac:dyDescent="0.2">
      <c r="B1287" s="24"/>
      <c r="C1287" s="24"/>
      <c r="D1287" s="24"/>
      <c r="H1287" s="24"/>
      <c r="I1287" s="98"/>
      <c r="K1287" s="130"/>
      <c r="L1287" s="51"/>
      <c r="M1287" s="59"/>
      <c r="O1287" s="24"/>
      <c r="P1287" s="24"/>
      <c r="Q1287" s="24"/>
      <c r="U1287" s="24"/>
      <c r="V1287" s="98"/>
      <c r="X1287" s="130"/>
      <c r="Y1287" s="51"/>
      <c r="Z1287" s="59"/>
      <c r="AB1287" s="24"/>
      <c r="AC1287" s="24"/>
      <c r="AD1287" s="24"/>
      <c r="AH1287" s="24"/>
      <c r="AI1287" s="98"/>
      <c r="AK1287" s="130"/>
      <c r="AL1287" s="51"/>
      <c r="AM1287" s="59"/>
      <c r="AO1287" s="24"/>
      <c r="AP1287" s="24"/>
      <c r="AQ1287" s="24"/>
      <c r="AU1287" s="24"/>
      <c r="AV1287" s="98"/>
      <c r="AX1287" s="130"/>
      <c r="AY1287" s="51"/>
      <c r="AZ1287" s="59"/>
      <c r="BB1287" s="24"/>
      <c r="BC1287" s="24"/>
      <c r="BD1287" s="24"/>
      <c r="BH1287" s="24"/>
      <c r="BI1287" s="98"/>
      <c r="BK1287" s="130"/>
      <c r="BL1287" s="51"/>
      <c r="BM1287" s="59"/>
    </row>
    <row r="1288" spans="2:65" s="5" customFormat="1" x14ac:dyDescent="0.2">
      <c r="B1288" s="24"/>
      <c r="C1288" s="24"/>
      <c r="D1288" s="24"/>
      <c r="H1288" s="24"/>
      <c r="I1288" s="98"/>
      <c r="K1288" s="130"/>
      <c r="L1288" s="51"/>
      <c r="M1288" s="59"/>
      <c r="O1288" s="24"/>
      <c r="P1288" s="24"/>
      <c r="Q1288" s="24"/>
      <c r="U1288" s="24"/>
      <c r="V1288" s="98"/>
      <c r="X1288" s="130"/>
      <c r="Y1288" s="51"/>
      <c r="Z1288" s="59"/>
      <c r="AB1288" s="24"/>
      <c r="AC1288" s="24"/>
      <c r="AD1288" s="24"/>
      <c r="AH1288" s="24"/>
      <c r="AI1288" s="98"/>
      <c r="AK1288" s="130"/>
      <c r="AL1288" s="51"/>
      <c r="AM1288" s="59"/>
      <c r="AO1288" s="24"/>
      <c r="AP1288" s="24"/>
      <c r="AQ1288" s="24"/>
      <c r="AU1288" s="24"/>
      <c r="AV1288" s="98"/>
      <c r="AX1288" s="130"/>
      <c r="AY1288" s="51"/>
      <c r="AZ1288" s="59"/>
      <c r="BB1288" s="24"/>
      <c r="BC1288" s="24"/>
      <c r="BD1288" s="24"/>
      <c r="BH1288" s="24"/>
      <c r="BI1288" s="98"/>
      <c r="BK1288" s="130"/>
      <c r="BL1288" s="51"/>
      <c r="BM1288" s="59"/>
    </row>
    <row r="1289" spans="2:65" s="5" customFormat="1" x14ac:dyDescent="0.2">
      <c r="B1289" s="24"/>
      <c r="C1289" s="24"/>
      <c r="D1289" s="24"/>
      <c r="H1289" s="24"/>
      <c r="I1289" s="98"/>
      <c r="K1289" s="130"/>
      <c r="L1289" s="51"/>
      <c r="M1289" s="59"/>
      <c r="O1289" s="24"/>
      <c r="P1289" s="24"/>
      <c r="Q1289" s="24"/>
      <c r="U1289" s="24"/>
      <c r="V1289" s="98"/>
      <c r="X1289" s="130"/>
      <c r="Y1289" s="51"/>
      <c r="Z1289" s="59"/>
      <c r="AB1289" s="24"/>
      <c r="AC1289" s="24"/>
      <c r="AD1289" s="24"/>
      <c r="AH1289" s="24"/>
      <c r="AI1289" s="98"/>
      <c r="AK1289" s="130"/>
      <c r="AL1289" s="51"/>
      <c r="AM1289" s="59"/>
      <c r="AO1289" s="24"/>
      <c r="AP1289" s="24"/>
      <c r="AQ1289" s="24"/>
      <c r="AU1289" s="24"/>
      <c r="AV1289" s="98"/>
      <c r="AX1289" s="130"/>
      <c r="AY1289" s="51"/>
      <c r="AZ1289" s="59"/>
      <c r="BB1289" s="24"/>
      <c r="BC1289" s="24"/>
      <c r="BD1289" s="24"/>
      <c r="BH1289" s="24"/>
      <c r="BI1289" s="98"/>
      <c r="BK1289" s="130"/>
      <c r="BL1289" s="51"/>
      <c r="BM1289" s="59"/>
    </row>
    <row r="1290" spans="2:65" s="5" customFormat="1" x14ac:dyDescent="0.2">
      <c r="B1290" s="24"/>
      <c r="C1290" s="24"/>
      <c r="D1290" s="24"/>
      <c r="H1290" s="24"/>
      <c r="I1290" s="98"/>
      <c r="K1290" s="130"/>
      <c r="L1290" s="51"/>
      <c r="M1290" s="59"/>
      <c r="O1290" s="24"/>
      <c r="P1290" s="24"/>
      <c r="Q1290" s="24"/>
      <c r="U1290" s="24"/>
      <c r="V1290" s="98"/>
      <c r="X1290" s="130"/>
      <c r="Y1290" s="51"/>
      <c r="Z1290" s="59"/>
      <c r="AB1290" s="24"/>
      <c r="AC1290" s="24"/>
      <c r="AD1290" s="24"/>
      <c r="AH1290" s="24"/>
      <c r="AI1290" s="98"/>
      <c r="AK1290" s="130"/>
      <c r="AL1290" s="51"/>
      <c r="AM1290" s="59"/>
      <c r="AO1290" s="24"/>
      <c r="AP1290" s="24"/>
      <c r="AQ1290" s="24"/>
      <c r="AU1290" s="24"/>
      <c r="AV1290" s="98"/>
      <c r="AX1290" s="130"/>
      <c r="AY1290" s="51"/>
      <c r="AZ1290" s="59"/>
      <c r="BB1290" s="24"/>
      <c r="BC1290" s="24"/>
      <c r="BD1290" s="24"/>
      <c r="BH1290" s="24"/>
      <c r="BI1290" s="98"/>
      <c r="BK1290" s="130"/>
      <c r="BL1290" s="51"/>
      <c r="BM1290" s="59"/>
    </row>
    <row r="1291" spans="2:65" s="5" customFormat="1" x14ac:dyDescent="0.2">
      <c r="B1291" s="24"/>
      <c r="C1291" s="24"/>
      <c r="D1291" s="24"/>
      <c r="H1291" s="24"/>
      <c r="I1291" s="98"/>
      <c r="K1291" s="130"/>
      <c r="L1291" s="51"/>
      <c r="M1291" s="59"/>
      <c r="O1291" s="24"/>
      <c r="P1291" s="24"/>
      <c r="Q1291" s="24"/>
      <c r="U1291" s="24"/>
      <c r="V1291" s="98"/>
      <c r="X1291" s="130"/>
      <c r="Y1291" s="51"/>
      <c r="Z1291" s="59"/>
      <c r="AB1291" s="24"/>
      <c r="AC1291" s="24"/>
      <c r="AD1291" s="24"/>
      <c r="AH1291" s="24"/>
      <c r="AI1291" s="98"/>
      <c r="AK1291" s="130"/>
      <c r="AL1291" s="51"/>
      <c r="AM1291" s="59"/>
      <c r="AO1291" s="24"/>
      <c r="AP1291" s="24"/>
      <c r="AQ1291" s="24"/>
      <c r="AU1291" s="24"/>
      <c r="AV1291" s="98"/>
      <c r="AX1291" s="130"/>
      <c r="AY1291" s="51"/>
      <c r="AZ1291" s="59"/>
      <c r="BB1291" s="24"/>
      <c r="BC1291" s="24"/>
      <c r="BD1291" s="24"/>
      <c r="BH1291" s="24"/>
      <c r="BI1291" s="98"/>
      <c r="BK1291" s="130"/>
      <c r="BL1291" s="51"/>
      <c r="BM1291" s="59"/>
    </row>
    <row r="1292" spans="2:65" s="5" customFormat="1" x14ac:dyDescent="0.2">
      <c r="B1292" s="24"/>
      <c r="C1292" s="24"/>
      <c r="D1292" s="24"/>
      <c r="H1292" s="24"/>
      <c r="I1292" s="98"/>
      <c r="K1292" s="130"/>
      <c r="L1292" s="51"/>
      <c r="M1292" s="59"/>
      <c r="O1292" s="24"/>
      <c r="P1292" s="24"/>
      <c r="Q1292" s="24"/>
      <c r="U1292" s="24"/>
      <c r="V1292" s="98"/>
      <c r="X1292" s="130"/>
      <c r="Y1292" s="51"/>
      <c r="Z1292" s="59"/>
      <c r="AB1292" s="24"/>
      <c r="AC1292" s="24"/>
      <c r="AD1292" s="24"/>
      <c r="AH1292" s="24"/>
      <c r="AI1292" s="98"/>
      <c r="AK1292" s="130"/>
      <c r="AL1292" s="51"/>
      <c r="AM1292" s="59"/>
      <c r="AO1292" s="24"/>
      <c r="AP1292" s="24"/>
      <c r="AQ1292" s="24"/>
      <c r="AU1292" s="24"/>
      <c r="AV1292" s="98"/>
      <c r="AX1292" s="130"/>
      <c r="AY1292" s="51"/>
      <c r="AZ1292" s="59"/>
      <c r="BB1292" s="24"/>
      <c r="BC1292" s="24"/>
      <c r="BD1292" s="24"/>
      <c r="BH1292" s="24"/>
      <c r="BI1292" s="98"/>
      <c r="BK1292" s="130"/>
      <c r="BL1292" s="51"/>
      <c r="BM1292" s="59"/>
    </row>
    <row r="1293" spans="2:65" s="5" customFormat="1" x14ac:dyDescent="0.2">
      <c r="B1293" s="24"/>
      <c r="C1293" s="24"/>
      <c r="D1293" s="24"/>
      <c r="H1293" s="24"/>
      <c r="I1293" s="98"/>
      <c r="K1293" s="130"/>
      <c r="L1293" s="51"/>
      <c r="M1293" s="59"/>
      <c r="O1293" s="24"/>
      <c r="P1293" s="24"/>
      <c r="Q1293" s="24"/>
      <c r="U1293" s="24"/>
      <c r="V1293" s="98"/>
      <c r="X1293" s="130"/>
      <c r="Y1293" s="51"/>
      <c r="Z1293" s="59"/>
      <c r="AB1293" s="24"/>
      <c r="AC1293" s="24"/>
      <c r="AD1293" s="24"/>
      <c r="AH1293" s="24"/>
      <c r="AI1293" s="98"/>
      <c r="AK1293" s="130"/>
      <c r="AL1293" s="51"/>
      <c r="AM1293" s="59"/>
      <c r="AO1293" s="24"/>
      <c r="AP1293" s="24"/>
      <c r="AQ1293" s="24"/>
      <c r="AU1293" s="24"/>
      <c r="AV1293" s="98"/>
      <c r="AX1293" s="130"/>
      <c r="AY1293" s="51"/>
      <c r="AZ1293" s="59"/>
      <c r="BB1293" s="24"/>
      <c r="BC1293" s="24"/>
      <c r="BD1293" s="24"/>
      <c r="BH1293" s="24"/>
      <c r="BI1293" s="98"/>
      <c r="BK1293" s="130"/>
      <c r="BL1293" s="51"/>
      <c r="BM1293" s="59"/>
    </row>
    <row r="1294" spans="2:65" s="5" customFormat="1" x14ac:dyDescent="0.2">
      <c r="B1294" s="24"/>
      <c r="C1294" s="24"/>
      <c r="D1294" s="24"/>
      <c r="H1294" s="24"/>
      <c r="I1294" s="98"/>
      <c r="K1294" s="130"/>
      <c r="L1294" s="51"/>
      <c r="M1294" s="59"/>
      <c r="O1294" s="24"/>
      <c r="P1294" s="24"/>
      <c r="Q1294" s="24"/>
      <c r="U1294" s="24"/>
      <c r="V1294" s="98"/>
      <c r="X1294" s="130"/>
      <c r="Y1294" s="51"/>
      <c r="Z1294" s="59"/>
      <c r="AB1294" s="24"/>
      <c r="AC1294" s="24"/>
      <c r="AD1294" s="24"/>
      <c r="AH1294" s="24"/>
      <c r="AI1294" s="98"/>
      <c r="AK1294" s="130"/>
      <c r="AL1294" s="51"/>
      <c r="AM1294" s="59"/>
      <c r="AO1294" s="24"/>
      <c r="AP1294" s="24"/>
      <c r="AQ1294" s="24"/>
      <c r="AU1294" s="24"/>
      <c r="AV1294" s="98"/>
      <c r="AX1294" s="130"/>
      <c r="AY1294" s="51"/>
      <c r="AZ1294" s="59"/>
      <c r="BB1294" s="24"/>
      <c r="BC1294" s="24"/>
      <c r="BD1294" s="24"/>
      <c r="BH1294" s="24"/>
      <c r="BI1294" s="98"/>
      <c r="BK1294" s="130"/>
      <c r="BL1294" s="51"/>
      <c r="BM1294" s="59"/>
    </row>
    <row r="1295" spans="2:65" s="5" customFormat="1" x14ac:dyDescent="0.2">
      <c r="B1295" s="24"/>
      <c r="C1295" s="24"/>
      <c r="D1295" s="24"/>
      <c r="H1295" s="24"/>
      <c r="I1295" s="98"/>
      <c r="K1295" s="130"/>
      <c r="L1295" s="51"/>
      <c r="M1295" s="59"/>
      <c r="O1295" s="24"/>
      <c r="P1295" s="24"/>
      <c r="Q1295" s="24"/>
      <c r="U1295" s="24"/>
      <c r="V1295" s="98"/>
      <c r="X1295" s="130"/>
      <c r="Y1295" s="51"/>
      <c r="Z1295" s="59"/>
      <c r="AB1295" s="24"/>
      <c r="AC1295" s="24"/>
      <c r="AD1295" s="24"/>
      <c r="AH1295" s="24"/>
      <c r="AI1295" s="98"/>
      <c r="AK1295" s="130"/>
      <c r="AL1295" s="51"/>
      <c r="AM1295" s="59"/>
      <c r="AO1295" s="24"/>
      <c r="AP1295" s="24"/>
      <c r="AQ1295" s="24"/>
      <c r="AU1295" s="24"/>
      <c r="AV1295" s="98"/>
      <c r="AX1295" s="130"/>
      <c r="AY1295" s="51"/>
      <c r="AZ1295" s="59"/>
      <c r="BB1295" s="24"/>
      <c r="BC1295" s="24"/>
      <c r="BD1295" s="24"/>
      <c r="BH1295" s="24"/>
      <c r="BI1295" s="98"/>
      <c r="BK1295" s="130"/>
      <c r="BL1295" s="51"/>
      <c r="BM1295" s="59"/>
    </row>
    <row r="1296" spans="2:65" s="5" customFormat="1" x14ac:dyDescent="0.2">
      <c r="B1296" s="24"/>
      <c r="C1296" s="24"/>
      <c r="D1296" s="24"/>
      <c r="H1296" s="24"/>
      <c r="I1296" s="98"/>
      <c r="K1296" s="130"/>
      <c r="L1296" s="51"/>
      <c r="M1296" s="59"/>
      <c r="O1296" s="24"/>
      <c r="P1296" s="24"/>
      <c r="Q1296" s="24"/>
      <c r="U1296" s="24"/>
      <c r="V1296" s="98"/>
      <c r="X1296" s="130"/>
      <c r="Y1296" s="51"/>
      <c r="Z1296" s="59"/>
      <c r="AB1296" s="24"/>
      <c r="AC1296" s="24"/>
      <c r="AD1296" s="24"/>
      <c r="AH1296" s="24"/>
      <c r="AI1296" s="98"/>
      <c r="AK1296" s="130"/>
      <c r="AL1296" s="51"/>
      <c r="AM1296" s="59"/>
      <c r="AO1296" s="24"/>
      <c r="AP1296" s="24"/>
      <c r="AQ1296" s="24"/>
      <c r="AU1296" s="24"/>
      <c r="AV1296" s="98"/>
      <c r="AX1296" s="130"/>
      <c r="AY1296" s="51"/>
      <c r="AZ1296" s="59"/>
      <c r="BB1296" s="24"/>
      <c r="BC1296" s="24"/>
      <c r="BD1296" s="24"/>
      <c r="BH1296" s="24"/>
      <c r="BI1296" s="98"/>
      <c r="BK1296" s="130"/>
      <c r="BL1296" s="51"/>
      <c r="BM1296" s="59"/>
    </row>
    <row r="1297" spans="2:65" s="5" customFormat="1" x14ac:dyDescent="0.2">
      <c r="B1297" s="24"/>
      <c r="C1297" s="24"/>
      <c r="D1297" s="24"/>
      <c r="H1297" s="24"/>
      <c r="I1297" s="98"/>
      <c r="K1297" s="130"/>
      <c r="L1297" s="51"/>
      <c r="M1297" s="59"/>
      <c r="O1297" s="24"/>
      <c r="P1297" s="24"/>
      <c r="Q1297" s="24"/>
      <c r="U1297" s="24"/>
      <c r="V1297" s="98"/>
      <c r="X1297" s="130"/>
      <c r="Y1297" s="51"/>
      <c r="Z1297" s="59"/>
      <c r="AB1297" s="24"/>
      <c r="AC1297" s="24"/>
      <c r="AD1297" s="24"/>
      <c r="AH1297" s="24"/>
      <c r="AI1297" s="98"/>
      <c r="AK1297" s="130"/>
      <c r="AL1297" s="51"/>
      <c r="AM1297" s="59"/>
      <c r="AO1297" s="24"/>
      <c r="AP1297" s="24"/>
      <c r="AQ1297" s="24"/>
      <c r="AU1297" s="24"/>
      <c r="AV1297" s="98"/>
      <c r="AX1297" s="130"/>
      <c r="AY1297" s="51"/>
      <c r="AZ1297" s="59"/>
      <c r="BB1297" s="24"/>
      <c r="BC1297" s="24"/>
      <c r="BD1297" s="24"/>
      <c r="BH1297" s="24"/>
      <c r="BI1297" s="98"/>
      <c r="BK1297" s="130"/>
      <c r="BL1297" s="51"/>
      <c r="BM1297" s="59"/>
    </row>
    <row r="1298" spans="2:65" s="5" customFormat="1" x14ac:dyDescent="0.2">
      <c r="B1298" s="24"/>
      <c r="C1298" s="24"/>
      <c r="D1298" s="24"/>
      <c r="H1298" s="24"/>
      <c r="I1298" s="98"/>
      <c r="K1298" s="130"/>
      <c r="L1298" s="51"/>
      <c r="M1298" s="59"/>
      <c r="O1298" s="24"/>
      <c r="P1298" s="24"/>
      <c r="Q1298" s="24"/>
      <c r="U1298" s="24"/>
      <c r="V1298" s="98"/>
      <c r="X1298" s="130"/>
      <c r="Y1298" s="51"/>
      <c r="Z1298" s="59"/>
      <c r="AB1298" s="24"/>
      <c r="AC1298" s="24"/>
      <c r="AD1298" s="24"/>
      <c r="AH1298" s="24"/>
      <c r="AI1298" s="98"/>
      <c r="AK1298" s="130"/>
      <c r="AL1298" s="51"/>
      <c r="AM1298" s="59"/>
      <c r="AO1298" s="24"/>
      <c r="AP1298" s="24"/>
      <c r="AQ1298" s="24"/>
      <c r="AU1298" s="24"/>
      <c r="AV1298" s="98"/>
      <c r="AX1298" s="130"/>
      <c r="AY1298" s="51"/>
      <c r="AZ1298" s="59"/>
      <c r="BB1298" s="24"/>
      <c r="BC1298" s="24"/>
      <c r="BD1298" s="24"/>
      <c r="BH1298" s="24"/>
      <c r="BI1298" s="98"/>
      <c r="BK1298" s="130"/>
      <c r="BL1298" s="51"/>
      <c r="BM1298" s="59"/>
    </row>
    <row r="1299" spans="2:65" s="5" customFormat="1" x14ac:dyDescent="0.2">
      <c r="B1299" s="24"/>
      <c r="C1299" s="24"/>
      <c r="D1299" s="24"/>
      <c r="H1299" s="24"/>
      <c r="I1299" s="98"/>
      <c r="K1299" s="130"/>
      <c r="L1299" s="51"/>
      <c r="M1299" s="59"/>
      <c r="O1299" s="24"/>
      <c r="P1299" s="24"/>
      <c r="Q1299" s="24"/>
      <c r="U1299" s="24"/>
      <c r="V1299" s="98"/>
      <c r="X1299" s="130"/>
      <c r="Y1299" s="51"/>
      <c r="Z1299" s="59"/>
      <c r="AB1299" s="24"/>
      <c r="AC1299" s="24"/>
      <c r="AD1299" s="24"/>
      <c r="AH1299" s="24"/>
      <c r="AI1299" s="98"/>
      <c r="AK1299" s="130"/>
      <c r="AL1299" s="51"/>
      <c r="AM1299" s="59"/>
      <c r="AO1299" s="24"/>
      <c r="AP1299" s="24"/>
      <c r="AQ1299" s="24"/>
      <c r="AU1299" s="24"/>
      <c r="AV1299" s="98"/>
      <c r="AX1299" s="130"/>
      <c r="AY1299" s="51"/>
      <c r="AZ1299" s="59"/>
      <c r="BB1299" s="24"/>
      <c r="BC1299" s="24"/>
      <c r="BD1299" s="24"/>
      <c r="BH1299" s="24"/>
      <c r="BI1299" s="98"/>
      <c r="BK1299" s="130"/>
      <c r="BL1299" s="51"/>
      <c r="BM1299" s="59"/>
    </row>
    <row r="1300" spans="2:65" s="5" customFormat="1" x14ac:dyDescent="0.2">
      <c r="B1300" s="24"/>
      <c r="C1300" s="24"/>
      <c r="D1300" s="24"/>
      <c r="H1300" s="24"/>
      <c r="I1300" s="98"/>
      <c r="K1300" s="130"/>
      <c r="L1300" s="51"/>
      <c r="M1300" s="59"/>
      <c r="O1300" s="24"/>
      <c r="P1300" s="24"/>
      <c r="Q1300" s="24"/>
      <c r="U1300" s="24"/>
      <c r="V1300" s="98"/>
      <c r="X1300" s="130"/>
      <c r="Y1300" s="51"/>
      <c r="Z1300" s="59"/>
      <c r="AB1300" s="24"/>
      <c r="AC1300" s="24"/>
      <c r="AD1300" s="24"/>
      <c r="AH1300" s="24"/>
      <c r="AI1300" s="98"/>
      <c r="AK1300" s="130"/>
      <c r="AL1300" s="51"/>
      <c r="AM1300" s="59"/>
      <c r="AO1300" s="24"/>
      <c r="AP1300" s="24"/>
      <c r="AQ1300" s="24"/>
      <c r="AU1300" s="24"/>
      <c r="AV1300" s="98"/>
      <c r="AX1300" s="130"/>
      <c r="AY1300" s="51"/>
      <c r="AZ1300" s="59"/>
      <c r="BB1300" s="24"/>
      <c r="BC1300" s="24"/>
      <c r="BD1300" s="24"/>
      <c r="BH1300" s="24"/>
      <c r="BI1300" s="98"/>
      <c r="BK1300" s="130"/>
      <c r="BL1300" s="51"/>
      <c r="BM1300" s="59"/>
    </row>
    <row r="1301" spans="2:65" s="5" customFormat="1" x14ac:dyDescent="0.2">
      <c r="B1301" s="24"/>
      <c r="C1301" s="24"/>
      <c r="D1301" s="24"/>
      <c r="H1301" s="24"/>
      <c r="I1301" s="98"/>
      <c r="K1301" s="130"/>
      <c r="L1301" s="51"/>
      <c r="M1301" s="59"/>
      <c r="O1301" s="24"/>
      <c r="P1301" s="24"/>
      <c r="Q1301" s="24"/>
      <c r="U1301" s="24"/>
      <c r="V1301" s="98"/>
      <c r="X1301" s="130"/>
      <c r="Y1301" s="51"/>
      <c r="Z1301" s="59"/>
      <c r="AB1301" s="24"/>
      <c r="AC1301" s="24"/>
      <c r="AD1301" s="24"/>
      <c r="AH1301" s="24"/>
      <c r="AI1301" s="98"/>
      <c r="AK1301" s="130"/>
      <c r="AL1301" s="51"/>
      <c r="AM1301" s="59"/>
      <c r="AO1301" s="24"/>
      <c r="AP1301" s="24"/>
      <c r="AQ1301" s="24"/>
      <c r="AU1301" s="24"/>
      <c r="AV1301" s="98"/>
      <c r="AX1301" s="130"/>
      <c r="AY1301" s="51"/>
      <c r="AZ1301" s="59"/>
      <c r="BB1301" s="24"/>
      <c r="BC1301" s="24"/>
      <c r="BD1301" s="24"/>
      <c r="BH1301" s="24"/>
      <c r="BI1301" s="98"/>
      <c r="BK1301" s="130"/>
      <c r="BL1301" s="51"/>
      <c r="BM1301" s="59"/>
    </row>
    <row r="1302" spans="2:65" s="5" customFormat="1" x14ac:dyDescent="0.2">
      <c r="B1302" s="24"/>
      <c r="C1302" s="24"/>
      <c r="D1302" s="24"/>
      <c r="H1302" s="24"/>
      <c r="I1302" s="98"/>
      <c r="K1302" s="130"/>
      <c r="L1302" s="51"/>
      <c r="M1302" s="59"/>
      <c r="O1302" s="24"/>
      <c r="P1302" s="24"/>
      <c r="Q1302" s="24"/>
      <c r="U1302" s="24"/>
      <c r="V1302" s="98"/>
      <c r="X1302" s="130"/>
      <c r="Y1302" s="51"/>
      <c r="Z1302" s="59"/>
      <c r="AB1302" s="24"/>
      <c r="AC1302" s="24"/>
      <c r="AD1302" s="24"/>
      <c r="AH1302" s="24"/>
      <c r="AI1302" s="98"/>
      <c r="AK1302" s="130"/>
      <c r="AL1302" s="51"/>
      <c r="AM1302" s="59"/>
      <c r="AO1302" s="24"/>
      <c r="AP1302" s="24"/>
      <c r="AQ1302" s="24"/>
      <c r="AU1302" s="24"/>
      <c r="AV1302" s="98"/>
      <c r="AX1302" s="130"/>
      <c r="AY1302" s="51"/>
      <c r="AZ1302" s="59"/>
      <c r="BB1302" s="24"/>
      <c r="BC1302" s="24"/>
      <c r="BD1302" s="24"/>
      <c r="BH1302" s="24"/>
      <c r="BI1302" s="98"/>
      <c r="BK1302" s="130"/>
      <c r="BL1302" s="51"/>
      <c r="BM1302" s="59"/>
    </row>
    <row r="1303" spans="2:65" s="5" customFormat="1" x14ac:dyDescent="0.2">
      <c r="B1303" s="24"/>
      <c r="C1303" s="24"/>
      <c r="D1303" s="24"/>
      <c r="H1303" s="24"/>
      <c r="I1303" s="98"/>
      <c r="K1303" s="130"/>
      <c r="L1303" s="51"/>
      <c r="M1303" s="59"/>
      <c r="O1303" s="24"/>
      <c r="P1303" s="24"/>
      <c r="Q1303" s="24"/>
      <c r="U1303" s="24"/>
      <c r="V1303" s="98"/>
      <c r="X1303" s="130"/>
      <c r="Y1303" s="51"/>
      <c r="Z1303" s="59"/>
      <c r="AB1303" s="24"/>
      <c r="AC1303" s="24"/>
      <c r="AD1303" s="24"/>
      <c r="AH1303" s="24"/>
      <c r="AI1303" s="98"/>
      <c r="AK1303" s="130"/>
      <c r="AL1303" s="51"/>
      <c r="AM1303" s="59"/>
      <c r="AO1303" s="24"/>
      <c r="AP1303" s="24"/>
      <c r="AQ1303" s="24"/>
      <c r="AU1303" s="24"/>
      <c r="AV1303" s="98"/>
      <c r="AX1303" s="130"/>
      <c r="AY1303" s="51"/>
      <c r="AZ1303" s="59"/>
      <c r="BB1303" s="24"/>
      <c r="BC1303" s="24"/>
      <c r="BD1303" s="24"/>
      <c r="BH1303" s="24"/>
      <c r="BI1303" s="98"/>
      <c r="BK1303" s="130"/>
      <c r="BL1303" s="51"/>
      <c r="BM1303" s="59"/>
    </row>
    <row r="1304" spans="2:65" s="5" customFormat="1" x14ac:dyDescent="0.2">
      <c r="B1304" s="24"/>
      <c r="C1304" s="24"/>
      <c r="D1304" s="24"/>
      <c r="H1304" s="24"/>
      <c r="I1304" s="98"/>
      <c r="K1304" s="130"/>
      <c r="L1304" s="51"/>
      <c r="M1304" s="59"/>
      <c r="O1304" s="24"/>
      <c r="P1304" s="24"/>
      <c r="Q1304" s="24"/>
      <c r="U1304" s="24"/>
      <c r="V1304" s="98"/>
      <c r="X1304" s="130"/>
      <c r="Y1304" s="51"/>
      <c r="Z1304" s="59"/>
      <c r="AB1304" s="24"/>
      <c r="AC1304" s="24"/>
      <c r="AD1304" s="24"/>
      <c r="AH1304" s="24"/>
      <c r="AI1304" s="98"/>
      <c r="AK1304" s="130"/>
      <c r="AL1304" s="51"/>
      <c r="AM1304" s="59"/>
      <c r="AO1304" s="24"/>
      <c r="AP1304" s="24"/>
      <c r="AQ1304" s="24"/>
      <c r="AU1304" s="24"/>
      <c r="AV1304" s="98"/>
      <c r="AX1304" s="130"/>
      <c r="AY1304" s="51"/>
      <c r="AZ1304" s="59"/>
      <c r="BB1304" s="24"/>
      <c r="BC1304" s="24"/>
      <c r="BD1304" s="24"/>
      <c r="BH1304" s="24"/>
      <c r="BI1304" s="98"/>
      <c r="BK1304" s="130"/>
      <c r="BL1304" s="51"/>
      <c r="BM1304" s="59"/>
    </row>
    <row r="1305" spans="2:65" s="5" customFormat="1" x14ac:dyDescent="0.2">
      <c r="B1305" s="24"/>
      <c r="C1305" s="24"/>
      <c r="D1305" s="24"/>
      <c r="H1305" s="24"/>
      <c r="I1305" s="98"/>
      <c r="K1305" s="130"/>
      <c r="L1305" s="51"/>
      <c r="M1305" s="59"/>
      <c r="O1305" s="24"/>
      <c r="P1305" s="24"/>
      <c r="Q1305" s="24"/>
      <c r="U1305" s="24"/>
      <c r="V1305" s="98"/>
      <c r="X1305" s="130"/>
      <c r="Y1305" s="51"/>
      <c r="Z1305" s="59"/>
      <c r="AB1305" s="24"/>
      <c r="AC1305" s="24"/>
      <c r="AD1305" s="24"/>
      <c r="AH1305" s="24"/>
      <c r="AI1305" s="98"/>
      <c r="AK1305" s="130"/>
      <c r="AL1305" s="51"/>
      <c r="AM1305" s="59"/>
      <c r="AO1305" s="24"/>
      <c r="AP1305" s="24"/>
      <c r="AQ1305" s="24"/>
      <c r="AU1305" s="24"/>
      <c r="AV1305" s="98"/>
      <c r="AX1305" s="130"/>
      <c r="AY1305" s="51"/>
      <c r="AZ1305" s="59"/>
      <c r="BB1305" s="24"/>
      <c r="BC1305" s="24"/>
      <c r="BD1305" s="24"/>
      <c r="BH1305" s="24"/>
      <c r="BI1305" s="98"/>
      <c r="BK1305" s="130"/>
      <c r="BL1305" s="51"/>
      <c r="BM1305" s="59"/>
    </row>
    <row r="1306" spans="2:65" s="5" customFormat="1" x14ac:dyDescent="0.2">
      <c r="B1306" s="24"/>
      <c r="C1306" s="24"/>
      <c r="D1306" s="24"/>
      <c r="H1306" s="24"/>
      <c r="I1306" s="98"/>
      <c r="K1306" s="130"/>
      <c r="L1306" s="51"/>
      <c r="M1306" s="59"/>
      <c r="O1306" s="24"/>
      <c r="P1306" s="24"/>
      <c r="Q1306" s="24"/>
      <c r="U1306" s="24"/>
      <c r="V1306" s="98"/>
      <c r="X1306" s="130"/>
      <c r="Y1306" s="51"/>
      <c r="Z1306" s="59"/>
      <c r="AB1306" s="24"/>
      <c r="AC1306" s="24"/>
      <c r="AD1306" s="24"/>
      <c r="AH1306" s="24"/>
      <c r="AI1306" s="98"/>
      <c r="AK1306" s="130"/>
      <c r="AL1306" s="51"/>
      <c r="AM1306" s="59"/>
      <c r="AO1306" s="24"/>
      <c r="AP1306" s="24"/>
      <c r="AQ1306" s="24"/>
      <c r="AU1306" s="24"/>
      <c r="AV1306" s="98"/>
      <c r="AX1306" s="130"/>
      <c r="AY1306" s="51"/>
      <c r="AZ1306" s="59"/>
      <c r="BB1306" s="24"/>
      <c r="BC1306" s="24"/>
      <c r="BD1306" s="24"/>
      <c r="BH1306" s="24"/>
      <c r="BI1306" s="98"/>
      <c r="BK1306" s="130"/>
      <c r="BL1306" s="51"/>
      <c r="BM1306" s="59"/>
    </row>
    <row r="1307" spans="2:65" s="5" customFormat="1" x14ac:dyDescent="0.2">
      <c r="B1307" s="24"/>
      <c r="C1307" s="24"/>
      <c r="D1307" s="24"/>
      <c r="H1307" s="24"/>
      <c r="I1307" s="98"/>
      <c r="K1307" s="130"/>
      <c r="L1307" s="51"/>
      <c r="M1307" s="59"/>
      <c r="O1307" s="24"/>
      <c r="P1307" s="24"/>
      <c r="Q1307" s="24"/>
      <c r="U1307" s="24"/>
      <c r="V1307" s="98"/>
      <c r="X1307" s="130"/>
      <c r="Y1307" s="51"/>
      <c r="Z1307" s="59"/>
      <c r="AB1307" s="24"/>
      <c r="AC1307" s="24"/>
      <c r="AD1307" s="24"/>
      <c r="AH1307" s="24"/>
      <c r="AI1307" s="98"/>
      <c r="AK1307" s="130"/>
      <c r="AL1307" s="51"/>
      <c r="AM1307" s="59"/>
      <c r="AO1307" s="24"/>
      <c r="AP1307" s="24"/>
      <c r="AQ1307" s="24"/>
      <c r="AU1307" s="24"/>
      <c r="AV1307" s="98"/>
      <c r="AX1307" s="130"/>
      <c r="AY1307" s="51"/>
      <c r="AZ1307" s="59"/>
      <c r="BB1307" s="24"/>
      <c r="BC1307" s="24"/>
      <c r="BD1307" s="24"/>
      <c r="BH1307" s="24"/>
      <c r="BI1307" s="98"/>
      <c r="BK1307" s="130"/>
      <c r="BL1307" s="51"/>
      <c r="BM1307" s="59"/>
    </row>
    <row r="1308" spans="2:65" s="5" customFormat="1" x14ac:dyDescent="0.2">
      <c r="B1308" s="24"/>
      <c r="C1308" s="24"/>
      <c r="D1308" s="24"/>
      <c r="H1308" s="24"/>
      <c r="I1308" s="98"/>
      <c r="K1308" s="130"/>
      <c r="L1308" s="51"/>
      <c r="M1308" s="59"/>
      <c r="O1308" s="24"/>
      <c r="P1308" s="24"/>
      <c r="Q1308" s="24"/>
      <c r="U1308" s="24"/>
      <c r="V1308" s="98"/>
      <c r="X1308" s="130"/>
      <c r="Y1308" s="51"/>
      <c r="Z1308" s="59"/>
      <c r="AB1308" s="24"/>
      <c r="AC1308" s="24"/>
      <c r="AD1308" s="24"/>
      <c r="AH1308" s="24"/>
      <c r="AI1308" s="98"/>
      <c r="AK1308" s="130"/>
      <c r="AL1308" s="51"/>
      <c r="AM1308" s="59"/>
      <c r="AO1308" s="24"/>
      <c r="AP1308" s="24"/>
      <c r="AQ1308" s="24"/>
      <c r="AU1308" s="24"/>
      <c r="AV1308" s="98"/>
      <c r="AX1308" s="130"/>
      <c r="AY1308" s="51"/>
      <c r="AZ1308" s="59"/>
      <c r="BB1308" s="24"/>
      <c r="BC1308" s="24"/>
      <c r="BD1308" s="24"/>
      <c r="BH1308" s="24"/>
      <c r="BI1308" s="98"/>
      <c r="BK1308" s="130"/>
      <c r="BL1308" s="51"/>
      <c r="BM1308" s="59"/>
    </row>
    <row r="1309" spans="2:65" s="5" customFormat="1" x14ac:dyDescent="0.2">
      <c r="B1309" s="24"/>
      <c r="C1309" s="24"/>
      <c r="D1309" s="24"/>
      <c r="H1309" s="24"/>
      <c r="I1309" s="98"/>
      <c r="K1309" s="130"/>
      <c r="L1309" s="51"/>
      <c r="M1309" s="59"/>
      <c r="O1309" s="24"/>
      <c r="P1309" s="24"/>
      <c r="Q1309" s="24"/>
      <c r="U1309" s="24"/>
      <c r="V1309" s="98"/>
      <c r="X1309" s="130"/>
      <c r="Y1309" s="51"/>
      <c r="Z1309" s="59"/>
      <c r="AB1309" s="24"/>
      <c r="AC1309" s="24"/>
      <c r="AD1309" s="24"/>
      <c r="AH1309" s="24"/>
      <c r="AI1309" s="98"/>
      <c r="AK1309" s="130"/>
      <c r="AL1309" s="51"/>
      <c r="AM1309" s="59"/>
      <c r="AO1309" s="24"/>
      <c r="AP1309" s="24"/>
      <c r="AQ1309" s="24"/>
      <c r="AU1309" s="24"/>
      <c r="AV1309" s="98"/>
      <c r="AX1309" s="130"/>
      <c r="AY1309" s="51"/>
      <c r="AZ1309" s="59"/>
      <c r="BB1309" s="24"/>
      <c r="BC1309" s="24"/>
      <c r="BD1309" s="24"/>
      <c r="BH1309" s="24"/>
      <c r="BI1309" s="98"/>
      <c r="BK1309" s="130"/>
      <c r="BL1309" s="51"/>
      <c r="BM1309" s="59"/>
    </row>
    <row r="1310" spans="2:65" s="5" customFormat="1" x14ac:dyDescent="0.2">
      <c r="B1310" s="24"/>
      <c r="C1310" s="24"/>
      <c r="D1310" s="24"/>
      <c r="H1310" s="24"/>
      <c r="I1310" s="98"/>
      <c r="K1310" s="130"/>
      <c r="L1310" s="51"/>
      <c r="M1310" s="59"/>
      <c r="O1310" s="24"/>
      <c r="P1310" s="24"/>
      <c r="Q1310" s="24"/>
      <c r="U1310" s="24"/>
      <c r="V1310" s="98"/>
      <c r="X1310" s="130"/>
      <c r="Y1310" s="51"/>
      <c r="Z1310" s="59"/>
      <c r="AB1310" s="24"/>
      <c r="AC1310" s="24"/>
      <c r="AD1310" s="24"/>
      <c r="AH1310" s="24"/>
      <c r="AI1310" s="98"/>
      <c r="AK1310" s="130"/>
      <c r="AL1310" s="51"/>
      <c r="AM1310" s="59"/>
      <c r="AO1310" s="24"/>
      <c r="AP1310" s="24"/>
      <c r="AQ1310" s="24"/>
      <c r="AU1310" s="24"/>
      <c r="AV1310" s="98"/>
      <c r="AX1310" s="130"/>
      <c r="AY1310" s="51"/>
      <c r="AZ1310" s="59"/>
      <c r="BB1310" s="24"/>
      <c r="BC1310" s="24"/>
      <c r="BD1310" s="24"/>
      <c r="BH1310" s="24"/>
      <c r="BI1310" s="98"/>
      <c r="BK1310" s="130"/>
      <c r="BL1310" s="51"/>
      <c r="BM1310" s="59"/>
    </row>
    <row r="1311" spans="2:65" s="5" customFormat="1" x14ac:dyDescent="0.2">
      <c r="B1311" s="24"/>
      <c r="C1311" s="24"/>
      <c r="D1311" s="24"/>
      <c r="H1311" s="24"/>
      <c r="I1311" s="98"/>
      <c r="K1311" s="130"/>
      <c r="L1311" s="51"/>
      <c r="M1311" s="59"/>
      <c r="O1311" s="24"/>
      <c r="P1311" s="24"/>
      <c r="Q1311" s="24"/>
      <c r="U1311" s="24"/>
      <c r="V1311" s="98"/>
      <c r="X1311" s="130"/>
      <c r="Y1311" s="51"/>
      <c r="Z1311" s="59"/>
      <c r="AB1311" s="24"/>
      <c r="AC1311" s="24"/>
      <c r="AD1311" s="24"/>
      <c r="AH1311" s="24"/>
      <c r="AI1311" s="98"/>
      <c r="AK1311" s="130"/>
      <c r="AL1311" s="51"/>
      <c r="AM1311" s="59"/>
      <c r="AO1311" s="24"/>
      <c r="AP1311" s="24"/>
      <c r="AQ1311" s="24"/>
      <c r="AU1311" s="24"/>
      <c r="AV1311" s="98"/>
      <c r="AX1311" s="130"/>
      <c r="AY1311" s="51"/>
      <c r="AZ1311" s="59"/>
      <c r="BB1311" s="24"/>
      <c r="BC1311" s="24"/>
      <c r="BD1311" s="24"/>
      <c r="BH1311" s="24"/>
      <c r="BI1311" s="98"/>
      <c r="BK1311" s="130"/>
      <c r="BL1311" s="51"/>
      <c r="BM1311" s="59"/>
    </row>
    <row r="1312" spans="2:65" s="5" customFormat="1" x14ac:dyDescent="0.2">
      <c r="B1312" s="24"/>
      <c r="C1312" s="24"/>
      <c r="D1312" s="24"/>
      <c r="H1312" s="24"/>
      <c r="I1312" s="98"/>
      <c r="K1312" s="130"/>
      <c r="L1312" s="51"/>
      <c r="M1312" s="59"/>
      <c r="O1312" s="24"/>
      <c r="P1312" s="24"/>
      <c r="Q1312" s="24"/>
      <c r="U1312" s="24"/>
      <c r="V1312" s="98"/>
      <c r="X1312" s="130"/>
      <c r="Y1312" s="51"/>
      <c r="Z1312" s="59"/>
      <c r="AB1312" s="24"/>
      <c r="AC1312" s="24"/>
      <c r="AD1312" s="24"/>
      <c r="AH1312" s="24"/>
      <c r="AI1312" s="98"/>
      <c r="AK1312" s="130"/>
      <c r="AL1312" s="51"/>
      <c r="AM1312" s="59"/>
      <c r="AO1312" s="24"/>
      <c r="AP1312" s="24"/>
      <c r="AQ1312" s="24"/>
      <c r="AU1312" s="24"/>
      <c r="AV1312" s="98"/>
      <c r="AX1312" s="130"/>
      <c r="AY1312" s="51"/>
      <c r="AZ1312" s="59"/>
      <c r="BB1312" s="24"/>
      <c r="BC1312" s="24"/>
      <c r="BD1312" s="24"/>
      <c r="BH1312" s="24"/>
      <c r="BI1312" s="98"/>
      <c r="BK1312" s="130"/>
      <c r="BL1312" s="51"/>
      <c r="BM1312" s="59"/>
    </row>
    <row r="1313" spans="2:65" s="5" customFormat="1" x14ac:dyDescent="0.2">
      <c r="B1313" s="24"/>
      <c r="C1313" s="24"/>
      <c r="D1313" s="24"/>
      <c r="H1313" s="24"/>
      <c r="I1313" s="98"/>
      <c r="K1313" s="130"/>
      <c r="L1313" s="51"/>
      <c r="M1313" s="59"/>
      <c r="O1313" s="24"/>
      <c r="P1313" s="24"/>
      <c r="Q1313" s="24"/>
      <c r="U1313" s="24"/>
      <c r="V1313" s="98"/>
      <c r="X1313" s="130"/>
      <c r="Y1313" s="51"/>
      <c r="Z1313" s="59"/>
      <c r="AB1313" s="24"/>
      <c r="AC1313" s="24"/>
      <c r="AD1313" s="24"/>
      <c r="AH1313" s="24"/>
      <c r="AI1313" s="98"/>
      <c r="AK1313" s="130"/>
      <c r="AL1313" s="51"/>
      <c r="AM1313" s="59"/>
      <c r="AO1313" s="24"/>
      <c r="AP1313" s="24"/>
      <c r="AQ1313" s="24"/>
      <c r="AU1313" s="24"/>
      <c r="AV1313" s="98"/>
      <c r="AX1313" s="130"/>
      <c r="AY1313" s="51"/>
      <c r="AZ1313" s="59"/>
      <c r="BB1313" s="24"/>
      <c r="BC1313" s="24"/>
      <c r="BD1313" s="24"/>
      <c r="BH1313" s="24"/>
      <c r="BI1313" s="98"/>
      <c r="BK1313" s="130"/>
      <c r="BL1313" s="51"/>
      <c r="BM1313" s="59"/>
    </row>
    <row r="1314" spans="2:65" s="5" customFormat="1" x14ac:dyDescent="0.2">
      <c r="B1314" s="24"/>
      <c r="C1314" s="24"/>
      <c r="D1314" s="24"/>
      <c r="H1314" s="24"/>
      <c r="I1314" s="98"/>
      <c r="K1314" s="130"/>
      <c r="L1314" s="51"/>
      <c r="M1314" s="59"/>
      <c r="O1314" s="24"/>
      <c r="P1314" s="24"/>
      <c r="Q1314" s="24"/>
      <c r="U1314" s="24"/>
      <c r="V1314" s="98"/>
      <c r="X1314" s="130"/>
      <c r="Y1314" s="51"/>
      <c r="Z1314" s="59"/>
      <c r="AB1314" s="24"/>
      <c r="AC1314" s="24"/>
      <c r="AD1314" s="24"/>
      <c r="AH1314" s="24"/>
      <c r="AI1314" s="98"/>
      <c r="AK1314" s="130"/>
      <c r="AL1314" s="51"/>
      <c r="AM1314" s="59"/>
      <c r="AO1314" s="24"/>
      <c r="AP1314" s="24"/>
      <c r="AQ1314" s="24"/>
      <c r="AU1314" s="24"/>
      <c r="AV1314" s="98"/>
      <c r="AX1314" s="130"/>
      <c r="AY1314" s="51"/>
      <c r="AZ1314" s="59"/>
      <c r="BB1314" s="24"/>
      <c r="BC1314" s="24"/>
      <c r="BD1314" s="24"/>
      <c r="BH1314" s="24"/>
      <c r="BI1314" s="98"/>
      <c r="BK1314" s="130"/>
      <c r="BL1314" s="51"/>
      <c r="BM1314" s="59"/>
    </row>
    <row r="1315" spans="2:65" s="5" customFormat="1" x14ac:dyDescent="0.2">
      <c r="B1315" s="24"/>
      <c r="C1315" s="24"/>
      <c r="D1315" s="24"/>
      <c r="H1315" s="24"/>
      <c r="I1315" s="98"/>
      <c r="K1315" s="130"/>
      <c r="L1315" s="51"/>
      <c r="M1315" s="59"/>
      <c r="O1315" s="24"/>
      <c r="P1315" s="24"/>
      <c r="Q1315" s="24"/>
      <c r="U1315" s="24"/>
      <c r="V1315" s="98"/>
      <c r="X1315" s="130"/>
      <c r="Y1315" s="51"/>
      <c r="Z1315" s="59"/>
      <c r="AB1315" s="24"/>
      <c r="AC1315" s="24"/>
      <c r="AD1315" s="24"/>
      <c r="AH1315" s="24"/>
      <c r="AI1315" s="98"/>
      <c r="AK1315" s="130"/>
      <c r="AL1315" s="51"/>
      <c r="AM1315" s="59"/>
      <c r="AO1315" s="24"/>
      <c r="AP1315" s="24"/>
      <c r="AQ1315" s="24"/>
      <c r="AU1315" s="24"/>
      <c r="AV1315" s="98"/>
      <c r="AX1315" s="130"/>
      <c r="AY1315" s="51"/>
      <c r="AZ1315" s="59"/>
      <c r="BB1315" s="24"/>
      <c r="BC1315" s="24"/>
      <c r="BD1315" s="24"/>
      <c r="BH1315" s="24"/>
      <c r="BI1315" s="98"/>
      <c r="BK1315" s="130"/>
      <c r="BL1315" s="51"/>
      <c r="BM1315" s="59"/>
    </row>
    <row r="1316" spans="2:65" s="5" customFormat="1" x14ac:dyDescent="0.2">
      <c r="B1316" s="24"/>
      <c r="C1316" s="24"/>
      <c r="D1316" s="24"/>
      <c r="H1316" s="24"/>
      <c r="I1316" s="98"/>
      <c r="K1316" s="130"/>
      <c r="L1316" s="51"/>
      <c r="M1316" s="59"/>
      <c r="O1316" s="24"/>
      <c r="P1316" s="24"/>
      <c r="Q1316" s="24"/>
      <c r="U1316" s="24"/>
      <c r="V1316" s="98"/>
      <c r="X1316" s="130"/>
      <c r="Y1316" s="51"/>
      <c r="Z1316" s="59"/>
      <c r="AB1316" s="24"/>
      <c r="AC1316" s="24"/>
      <c r="AD1316" s="24"/>
      <c r="AH1316" s="24"/>
      <c r="AI1316" s="98"/>
      <c r="AK1316" s="130"/>
      <c r="AL1316" s="51"/>
      <c r="AM1316" s="59"/>
      <c r="AO1316" s="24"/>
      <c r="AP1316" s="24"/>
      <c r="AQ1316" s="24"/>
      <c r="AU1316" s="24"/>
      <c r="AV1316" s="98"/>
      <c r="AX1316" s="130"/>
      <c r="AY1316" s="51"/>
      <c r="AZ1316" s="59"/>
      <c r="BB1316" s="24"/>
      <c r="BC1316" s="24"/>
      <c r="BD1316" s="24"/>
      <c r="BH1316" s="24"/>
      <c r="BI1316" s="98"/>
      <c r="BK1316" s="130"/>
      <c r="BL1316" s="51"/>
      <c r="BM1316" s="59"/>
    </row>
    <row r="1317" spans="2:65" s="5" customFormat="1" x14ac:dyDescent="0.2">
      <c r="B1317" s="24"/>
      <c r="C1317" s="24"/>
      <c r="D1317" s="24"/>
      <c r="H1317" s="24"/>
      <c r="I1317" s="98"/>
      <c r="K1317" s="130"/>
      <c r="L1317" s="51"/>
      <c r="M1317" s="59"/>
      <c r="O1317" s="24"/>
      <c r="P1317" s="24"/>
      <c r="Q1317" s="24"/>
      <c r="U1317" s="24"/>
      <c r="V1317" s="98"/>
      <c r="X1317" s="130"/>
      <c r="Y1317" s="51"/>
      <c r="Z1317" s="59"/>
      <c r="AB1317" s="24"/>
      <c r="AC1317" s="24"/>
      <c r="AD1317" s="24"/>
      <c r="AH1317" s="24"/>
      <c r="AI1317" s="98"/>
      <c r="AK1317" s="130"/>
      <c r="AL1317" s="51"/>
      <c r="AM1317" s="59"/>
      <c r="AO1317" s="24"/>
      <c r="AP1317" s="24"/>
      <c r="AQ1317" s="24"/>
      <c r="AU1317" s="24"/>
      <c r="AV1317" s="98"/>
      <c r="AX1317" s="130"/>
      <c r="AY1317" s="51"/>
      <c r="AZ1317" s="59"/>
      <c r="BB1317" s="24"/>
      <c r="BC1317" s="24"/>
      <c r="BD1317" s="24"/>
      <c r="BH1317" s="24"/>
      <c r="BI1317" s="98"/>
      <c r="BK1317" s="130"/>
      <c r="BL1317" s="51"/>
      <c r="BM1317" s="59"/>
    </row>
    <row r="1318" spans="2:65" s="5" customFormat="1" x14ac:dyDescent="0.2">
      <c r="B1318" s="24"/>
      <c r="C1318" s="24"/>
      <c r="D1318" s="24"/>
      <c r="H1318" s="24"/>
      <c r="I1318" s="98"/>
      <c r="K1318" s="130"/>
      <c r="L1318" s="51"/>
      <c r="M1318" s="59"/>
      <c r="O1318" s="24"/>
      <c r="P1318" s="24"/>
      <c r="Q1318" s="24"/>
      <c r="U1318" s="24"/>
      <c r="V1318" s="98"/>
      <c r="X1318" s="130"/>
      <c r="Y1318" s="51"/>
      <c r="Z1318" s="59"/>
      <c r="AB1318" s="24"/>
      <c r="AC1318" s="24"/>
      <c r="AD1318" s="24"/>
      <c r="AH1318" s="24"/>
      <c r="AI1318" s="98"/>
      <c r="AK1318" s="130"/>
      <c r="AL1318" s="51"/>
      <c r="AM1318" s="59"/>
      <c r="AO1318" s="24"/>
      <c r="AP1318" s="24"/>
      <c r="AQ1318" s="24"/>
      <c r="AU1318" s="24"/>
      <c r="AV1318" s="98"/>
      <c r="AX1318" s="130"/>
      <c r="AY1318" s="51"/>
      <c r="AZ1318" s="59"/>
      <c r="BB1318" s="24"/>
      <c r="BC1318" s="24"/>
      <c r="BD1318" s="24"/>
      <c r="BH1318" s="24"/>
      <c r="BI1318" s="98"/>
      <c r="BK1318" s="130"/>
      <c r="BL1318" s="51"/>
      <c r="BM1318" s="59"/>
    </row>
    <row r="1319" spans="2:65" s="5" customFormat="1" x14ac:dyDescent="0.2">
      <c r="B1319" s="24"/>
      <c r="C1319" s="24"/>
      <c r="D1319" s="24"/>
      <c r="H1319" s="24"/>
      <c r="I1319" s="98"/>
      <c r="K1319" s="130"/>
      <c r="L1319" s="51"/>
      <c r="M1319" s="59"/>
      <c r="O1319" s="24"/>
      <c r="P1319" s="24"/>
      <c r="Q1319" s="24"/>
      <c r="U1319" s="24"/>
      <c r="V1319" s="98"/>
      <c r="X1319" s="130"/>
      <c r="Y1319" s="51"/>
      <c r="Z1319" s="59"/>
      <c r="AB1319" s="24"/>
      <c r="AC1319" s="24"/>
      <c r="AD1319" s="24"/>
      <c r="AH1319" s="24"/>
      <c r="AI1319" s="98"/>
      <c r="AK1319" s="130"/>
      <c r="AL1319" s="51"/>
      <c r="AM1319" s="59"/>
      <c r="AO1319" s="24"/>
      <c r="AP1319" s="24"/>
      <c r="AQ1319" s="24"/>
      <c r="AU1319" s="24"/>
      <c r="AV1319" s="98"/>
      <c r="AX1319" s="130"/>
      <c r="AY1319" s="51"/>
      <c r="AZ1319" s="59"/>
      <c r="BB1319" s="24"/>
      <c r="BC1319" s="24"/>
      <c r="BD1319" s="24"/>
      <c r="BH1319" s="24"/>
      <c r="BI1319" s="98"/>
      <c r="BK1319" s="130"/>
      <c r="BL1319" s="51"/>
      <c r="BM1319" s="59"/>
    </row>
    <row r="1320" spans="2:65" s="5" customFormat="1" x14ac:dyDescent="0.2">
      <c r="B1320" s="24"/>
      <c r="C1320" s="24"/>
      <c r="D1320" s="24"/>
      <c r="H1320" s="24"/>
      <c r="I1320" s="98"/>
      <c r="K1320" s="130"/>
      <c r="L1320" s="51"/>
      <c r="M1320" s="59"/>
      <c r="O1320" s="24"/>
      <c r="P1320" s="24"/>
      <c r="Q1320" s="24"/>
      <c r="U1320" s="24"/>
      <c r="V1320" s="98"/>
      <c r="X1320" s="130"/>
      <c r="Y1320" s="51"/>
      <c r="Z1320" s="59"/>
      <c r="AB1320" s="24"/>
      <c r="AC1320" s="24"/>
      <c r="AD1320" s="24"/>
      <c r="AH1320" s="24"/>
      <c r="AI1320" s="98"/>
      <c r="AK1320" s="130"/>
      <c r="AL1320" s="51"/>
      <c r="AM1320" s="59"/>
      <c r="AO1320" s="24"/>
      <c r="AP1320" s="24"/>
      <c r="AQ1320" s="24"/>
      <c r="AU1320" s="24"/>
      <c r="AV1320" s="98"/>
      <c r="AX1320" s="130"/>
      <c r="AY1320" s="51"/>
      <c r="AZ1320" s="59"/>
      <c r="BB1320" s="24"/>
      <c r="BC1320" s="24"/>
      <c r="BD1320" s="24"/>
      <c r="BH1320" s="24"/>
      <c r="BI1320" s="98"/>
      <c r="BK1320" s="130"/>
      <c r="BL1320" s="51"/>
      <c r="BM1320" s="59"/>
    </row>
    <row r="1321" spans="2:65" s="5" customFormat="1" x14ac:dyDescent="0.2">
      <c r="B1321" s="24"/>
      <c r="C1321" s="24"/>
      <c r="D1321" s="24"/>
      <c r="H1321" s="24"/>
      <c r="I1321" s="98"/>
      <c r="K1321" s="130"/>
      <c r="L1321" s="51"/>
      <c r="M1321" s="59"/>
      <c r="O1321" s="24"/>
      <c r="P1321" s="24"/>
      <c r="Q1321" s="24"/>
      <c r="U1321" s="24"/>
      <c r="V1321" s="98"/>
      <c r="X1321" s="130"/>
      <c r="Y1321" s="51"/>
      <c r="Z1321" s="59"/>
      <c r="AB1321" s="24"/>
      <c r="AC1321" s="24"/>
      <c r="AD1321" s="24"/>
      <c r="AH1321" s="24"/>
      <c r="AI1321" s="98"/>
      <c r="AK1321" s="130"/>
      <c r="AL1321" s="51"/>
      <c r="AM1321" s="59"/>
      <c r="AO1321" s="24"/>
      <c r="AP1321" s="24"/>
      <c r="AQ1321" s="24"/>
      <c r="AU1321" s="24"/>
      <c r="AV1321" s="98"/>
      <c r="AX1321" s="130"/>
      <c r="AY1321" s="51"/>
      <c r="AZ1321" s="59"/>
      <c r="BB1321" s="24"/>
      <c r="BC1321" s="24"/>
      <c r="BD1321" s="24"/>
      <c r="BH1321" s="24"/>
      <c r="BI1321" s="98"/>
      <c r="BK1321" s="130"/>
      <c r="BL1321" s="51"/>
      <c r="BM1321" s="59"/>
    </row>
    <row r="1322" spans="2:65" s="5" customFormat="1" x14ac:dyDescent="0.2">
      <c r="B1322" s="24"/>
      <c r="C1322" s="24"/>
      <c r="D1322" s="24"/>
      <c r="H1322" s="24"/>
      <c r="I1322" s="98"/>
      <c r="K1322" s="130"/>
      <c r="L1322" s="51"/>
      <c r="M1322" s="59"/>
      <c r="O1322" s="24"/>
      <c r="P1322" s="24"/>
      <c r="Q1322" s="24"/>
      <c r="U1322" s="24"/>
      <c r="V1322" s="98"/>
      <c r="X1322" s="130"/>
      <c r="Y1322" s="51"/>
      <c r="Z1322" s="59"/>
      <c r="AB1322" s="24"/>
      <c r="AC1322" s="24"/>
      <c r="AD1322" s="24"/>
      <c r="AH1322" s="24"/>
      <c r="AI1322" s="98"/>
      <c r="AK1322" s="130"/>
      <c r="AL1322" s="51"/>
      <c r="AM1322" s="59"/>
      <c r="AO1322" s="24"/>
      <c r="AP1322" s="24"/>
      <c r="AQ1322" s="24"/>
      <c r="AU1322" s="24"/>
      <c r="AV1322" s="98"/>
      <c r="AX1322" s="130"/>
      <c r="AY1322" s="51"/>
      <c r="AZ1322" s="59"/>
      <c r="BB1322" s="24"/>
      <c r="BC1322" s="24"/>
      <c r="BD1322" s="24"/>
      <c r="BH1322" s="24"/>
      <c r="BI1322" s="98"/>
      <c r="BK1322" s="130"/>
      <c r="BL1322" s="51"/>
      <c r="BM1322" s="59"/>
    </row>
    <row r="1323" spans="2:65" s="5" customFormat="1" x14ac:dyDescent="0.2">
      <c r="B1323" s="24"/>
      <c r="C1323" s="24"/>
      <c r="D1323" s="24"/>
      <c r="H1323" s="24"/>
      <c r="I1323" s="98"/>
      <c r="K1323" s="130"/>
      <c r="L1323" s="51"/>
      <c r="M1323" s="59"/>
      <c r="O1323" s="24"/>
      <c r="P1323" s="24"/>
      <c r="Q1323" s="24"/>
      <c r="U1323" s="24"/>
      <c r="V1323" s="98"/>
      <c r="X1323" s="130"/>
      <c r="Y1323" s="51"/>
      <c r="Z1323" s="59"/>
      <c r="AB1323" s="24"/>
      <c r="AC1323" s="24"/>
      <c r="AD1323" s="24"/>
      <c r="AH1323" s="24"/>
      <c r="AI1323" s="98"/>
      <c r="AK1323" s="130"/>
      <c r="AL1323" s="51"/>
      <c r="AM1323" s="59"/>
      <c r="AO1323" s="24"/>
      <c r="AP1323" s="24"/>
      <c r="AQ1323" s="24"/>
      <c r="AU1323" s="24"/>
      <c r="AV1323" s="98"/>
      <c r="AX1323" s="130"/>
      <c r="AY1323" s="51"/>
      <c r="AZ1323" s="59"/>
      <c r="BB1323" s="24"/>
      <c r="BC1323" s="24"/>
      <c r="BD1323" s="24"/>
      <c r="BH1323" s="24"/>
      <c r="BI1323" s="98"/>
      <c r="BK1323" s="130"/>
      <c r="BL1323" s="51"/>
      <c r="BM1323" s="59"/>
    </row>
    <row r="1324" spans="2:65" s="5" customFormat="1" x14ac:dyDescent="0.2">
      <c r="B1324" s="24"/>
      <c r="C1324" s="24"/>
      <c r="D1324" s="24"/>
      <c r="H1324" s="24"/>
      <c r="I1324" s="98"/>
      <c r="K1324" s="130"/>
      <c r="L1324" s="51"/>
      <c r="M1324" s="59"/>
      <c r="O1324" s="24"/>
      <c r="P1324" s="24"/>
      <c r="Q1324" s="24"/>
      <c r="U1324" s="24"/>
      <c r="V1324" s="98"/>
      <c r="X1324" s="130"/>
      <c r="Y1324" s="51"/>
      <c r="Z1324" s="59"/>
      <c r="AB1324" s="24"/>
      <c r="AC1324" s="24"/>
      <c r="AD1324" s="24"/>
      <c r="AH1324" s="24"/>
      <c r="AI1324" s="98"/>
      <c r="AK1324" s="130"/>
      <c r="AL1324" s="51"/>
      <c r="AM1324" s="59"/>
      <c r="AO1324" s="24"/>
      <c r="AP1324" s="24"/>
      <c r="AQ1324" s="24"/>
      <c r="AU1324" s="24"/>
      <c r="AV1324" s="98"/>
      <c r="AX1324" s="130"/>
      <c r="AY1324" s="51"/>
      <c r="AZ1324" s="59"/>
      <c r="BB1324" s="24"/>
      <c r="BC1324" s="24"/>
      <c r="BD1324" s="24"/>
      <c r="BH1324" s="24"/>
      <c r="BI1324" s="98"/>
      <c r="BK1324" s="130"/>
      <c r="BL1324" s="51"/>
      <c r="BM1324" s="59"/>
    </row>
    <row r="1325" spans="2:65" s="5" customFormat="1" x14ac:dyDescent="0.2">
      <c r="B1325" s="24"/>
      <c r="C1325" s="24"/>
      <c r="D1325" s="24"/>
      <c r="H1325" s="24"/>
      <c r="I1325" s="98"/>
      <c r="K1325" s="130"/>
      <c r="L1325" s="51"/>
      <c r="M1325" s="59"/>
      <c r="O1325" s="24"/>
      <c r="P1325" s="24"/>
      <c r="Q1325" s="24"/>
      <c r="U1325" s="24"/>
      <c r="V1325" s="98"/>
      <c r="X1325" s="130"/>
      <c r="Y1325" s="51"/>
      <c r="Z1325" s="59"/>
      <c r="AB1325" s="24"/>
      <c r="AC1325" s="24"/>
      <c r="AD1325" s="24"/>
      <c r="AH1325" s="24"/>
      <c r="AI1325" s="98"/>
      <c r="AK1325" s="130"/>
      <c r="AL1325" s="51"/>
      <c r="AM1325" s="59"/>
      <c r="AO1325" s="24"/>
      <c r="AP1325" s="24"/>
      <c r="AQ1325" s="24"/>
      <c r="AU1325" s="24"/>
      <c r="AV1325" s="98"/>
      <c r="AX1325" s="130"/>
      <c r="AY1325" s="51"/>
      <c r="AZ1325" s="59"/>
      <c r="BB1325" s="24"/>
      <c r="BC1325" s="24"/>
      <c r="BD1325" s="24"/>
      <c r="BH1325" s="24"/>
      <c r="BI1325" s="98"/>
      <c r="BK1325" s="130"/>
      <c r="BL1325" s="51"/>
      <c r="BM1325" s="59"/>
    </row>
    <row r="1326" spans="2:65" s="5" customFormat="1" x14ac:dyDescent="0.2">
      <c r="B1326" s="24"/>
      <c r="C1326" s="24"/>
      <c r="D1326" s="24"/>
      <c r="H1326" s="24"/>
      <c r="I1326" s="98"/>
      <c r="K1326" s="130"/>
      <c r="L1326" s="51"/>
      <c r="M1326" s="59"/>
      <c r="O1326" s="24"/>
      <c r="P1326" s="24"/>
      <c r="Q1326" s="24"/>
      <c r="U1326" s="24"/>
      <c r="V1326" s="98"/>
      <c r="X1326" s="130"/>
      <c r="Y1326" s="51"/>
      <c r="Z1326" s="59"/>
      <c r="AB1326" s="24"/>
      <c r="AC1326" s="24"/>
      <c r="AD1326" s="24"/>
      <c r="AH1326" s="24"/>
      <c r="AI1326" s="98"/>
      <c r="AK1326" s="130"/>
      <c r="AL1326" s="51"/>
      <c r="AM1326" s="59"/>
      <c r="AO1326" s="24"/>
      <c r="AP1326" s="24"/>
      <c r="AQ1326" s="24"/>
      <c r="AU1326" s="24"/>
      <c r="AV1326" s="98"/>
      <c r="AX1326" s="130"/>
      <c r="AY1326" s="51"/>
      <c r="AZ1326" s="59"/>
      <c r="BB1326" s="24"/>
      <c r="BC1326" s="24"/>
      <c r="BD1326" s="24"/>
      <c r="BH1326" s="24"/>
      <c r="BI1326" s="98"/>
      <c r="BK1326" s="130"/>
      <c r="BL1326" s="51"/>
      <c r="BM1326" s="59"/>
    </row>
    <row r="1327" spans="2:65" s="5" customFormat="1" x14ac:dyDescent="0.2">
      <c r="B1327" s="24"/>
      <c r="C1327" s="24"/>
      <c r="D1327" s="24"/>
      <c r="H1327" s="24"/>
      <c r="I1327" s="98"/>
      <c r="K1327" s="130"/>
      <c r="L1327" s="51"/>
      <c r="M1327" s="59"/>
      <c r="O1327" s="24"/>
      <c r="P1327" s="24"/>
      <c r="Q1327" s="24"/>
      <c r="U1327" s="24"/>
      <c r="V1327" s="98"/>
      <c r="X1327" s="130"/>
      <c r="Y1327" s="51"/>
      <c r="Z1327" s="59"/>
      <c r="AB1327" s="24"/>
      <c r="AC1327" s="24"/>
      <c r="AD1327" s="24"/>
      <c r="AH1327" s="24"/>
      <c r="AI1327" s="98"/>
      <c r="AK1327" s="130"/>
      <c r="AL1327" s="51"/>
      <c r="AM1327" s="59"/>
      <c r="AO1327" s="24"/>
      <c r="AP1327" s="24"/>
      <c r="AQ1327" s="24"/>
      <c r="AU1327" s="24"/>
      <c r="AV1327" s="98"/>
      <c r="AX1327" s="130"/>
      <c r="AY1327" s="51"/>
      <c r="AZ1327" s="59"/>
      <c r="BB1327" s="24"/>
      <c r="BC1327" s="24"/>
      <c r="BD1327" s="24"/>
      <c r="BH1327" s="24"/>
      <c r="BI1327" s="98"/>
      <c r="BK1327" s="130"/>
      <c r="BL1327" s="51"/>
      <c r="BM1327" s="59"/>
    </row>
    <row r="1328" spans="2:65" s="5" customFormat="1" x14ac:dyDescent="0.2">
      <c r="B1328" s="24"/>
      <c r="C1328" s="24"/>
      <c r="D1328" s="24"/>
      <c r="H1328" s="24"/>
      <c r="I1328" s="98"/>
      <c r="K1328" s="130"/>
      <c r="L1328" s="51"/>
      <c r="M1328" s="59"/>
      <c r="O1328" s="24"/>
      <c r="P1328" s="24"/>
      <c r="Q1328" s="24"/>
      <c r="U1328" s="24"/>
      <c r="V1328" s="98"/>
      <c r="X1328" s="130"/>
      <c r="Y1328" s="51"/>
      <c r="Z1328" s="59"/>
      <c r="AB1328" s="24"/>
      <c r="AC1328" s="24"/>
      <c r="AD1328" s="24"/>
      <c r="AH1328" s="24"/>
      <c r="AI1328" s="98"/>
      <c r="AK1328" s="130"/>
      <c r="AL1328" s="51"/>
      <c r="AM1328" s="59"/>
      <c r="AO1328" s="24"/>
      <c r="AP1328" s="24"/>
      <c r="AQ1328" s="24"/>
      <c r="AU1328" s="24"/>
      <c r="AV1328" s="98"/>
      <c r="AX1328" s="130"/>
      <c r="AY1328" s="51"/>
      <c r="AZ1328" s="59"/>
      <c r="BB1328" s="24"/>
      <c r="BC1328" s="24"/>
      <c r="BD1328" s="24"/>
      <c r="BH1328" s="24"/>
      <c r="BI1328" s="98"/>
      <c r="BK1328" s="130"/>
      <c r="BL1328" s="51"/>
      <c r="BM1328" s="59"/>
    </row>
    <row r="1329" spans="2:65" s="5" customFormat="1" x14ac:dyDescent="0.2">
      <c r="B1329" s="24"/>
      <c r="C1329" s="24"/>
      <c r="D1329" s="24"/>
      <c r="H1329" s="24"/>
      <c r="I1329" s="98"/>
      <c r="K1329" s="130"/>
      <c r="L1329" s="51"/>
      <c r="M1329" s="59"/>
      <c r="O1329" s="24"/>
      <c r="P1329" s="24"/>
      <c r="Q1329" s="24"/>
      <c r="U1329" s="24"/>
      <c r="V1329" s="98"/>
      <c r="X1329" s="130"/>
      <c r="Y1329" s="51"/>
      <c r="Z1329" s="59"/>
      <c r="AB1329" s="24"/>
      <c r="AC1329" s="24"/>
      <c r="AD1329" s="24"/>
      <c r="AH1329" s="24"/>
      <c r="AI1329" s="98"/>
      <c r="AK1329" s="130"/>
      <c r="AL1329" s="51"/>
      <c r="AM1329" s="59"/>
      <c r="AO1329" s="24"/>
      <c r="AP1329" s="24"/>
      <c r="AQ1329" s="24"/>
      <c r="AU1329" s="24"/>
      <c r="AV1329" s="98"/>
      <c r="AX1329" s="130"/>
      <c r="AY1329" s="51"/>
      <c r="AZ1329" s="59"/>
      <c r="BB1329" s="24"/>
      <c r="BC1329" s="24"/>
      <c r="BD1329" s="24"/>
      <c r="BH1329" s="24"/>
      <c r="BI1329" s="98"/>
      <c r="BK1329" s="130"/>
      <c r="BL1329" s="51"/>
      <c r="BM1329" s="59"/>
    </row>
    <row r="1330" spans="2:65" s="5" customFormat="1" x14ac:dyDescent="0.2">
      <c r="B1330" s="24"/>
      <c r="C1330" s="24"/>
      <c r="D1330" s="24"/>
      <c r="H1330" s="24"/>
      <c r="I1330" s="98"/>
      <c r="K1330" s="130"/>
      <c r="L1330" s="51"/>
      <c r="M1330" s="59"/>
      <c r="O1330" s="24"/>
      <c r="P1330" s="24"/>
      <c r="Q1330" s="24"/>
      <c r="U1330" s="24"/>
      <c r="V1330" s="98"/>
      <c r="X1330" s="130"/>
      <c r="Y1330" s="51"/>
      <c r="Z1330" s="59"/>
      <c r="AB1330" s="24"/>
      <c r="AC1330" s="24"/>
      <c r="AD1330" s="24"/>
      <c r="AH1330" s="24"/>
      <c r="AI1330" s="98"/>
      <c r="AK1330" s="130"/>
      <c r="AL1330" s="51"/>
      <c r="AM1330" s="59"/>
      <c r="AO1330" s="24"/>
      <c r="AP1330" s="24"/>
      <c r="AQ1330" s="24"/>
      <c r="AU1330" s="24"/>
      <c r="AV1330" s="98"/>
      <c r="AX1330" s="130"/>
      <c r="AY1330" s="51"/>
      <c r="AZ1330" s="59"/>
      <c r="BB1330" s="24"/>
      <c r="BC1330" s="24"/>
      <c r="BD1330" s="24"/>
      <c r="BH1330" s="24"/>
      <c r="BI1330" s="98"/>
      <c r="BK1330" s="130"/>
      <c r="BL1330" s="51"/>
      <c r="BM1330" s="59"/>
    </row>
    <row r="1331" spans="2:65" s="5" customFormat="1" x14ac:dyDescent="0.2">
      <c r="B1331" s="24"/>
      <c r="C1331" s="24"/>
      <c r="D1331" s="24"/>
      <c r="H1331" s="24"/>
      <c r="I1331" s="98"/>
      <c r="K1331" s="130"/>
      <c r="L1331" s="51"/>
      <c r="M1331" s="59"/>
      <c r="O1331" s="24"/>
      <c r="P1331" s="24"/>
      <c r="Q1331" s="24"/>
      <c r="U1331" s="24"/>
      <c r="V1331" s="98"/>
      <c r="X1331" s="130"/>
      <c r="Y1331" s="51"/>
      <c r="Z1331" s="59"/>
      <c r="AB1331" s="24"/>
      <c r="AC1331" s="24"/>
      <c r="AD1331" s="24"/>
      <c r="AH1331" s="24"/>
      <c r="AI1331" s="98"/>
      <c r="AK1331" s="130"/>
      <c r="AL1331" s="51"/>
      <c r="AM1331" s="59"/>
      <c r="AO1331" s="24"/>
      <c r="AP1331" s="24"/>
      <c r="AQ1331" s="24"/>
      <c r="AU1331" s="24"/>
      <c r="AV1331" s="98"/>
      <c r="AX1331" s="130"/>
      <c r="AY1331" s="51"/>
      <c r="AZ1331" s="59"/>
      <c r="BB1331" s="24"/>
      <c r="BC1331" s="24"/>
      <c r="BD1331" s="24"/>
      <c r="BH1331" s="24"/>
      <c r="BI1331" s="98"/>
      <c r="BK1331" s="130"/>
      <c r="BL1331" s="51"/>
      <c r="BM1331" s="59"/>
    </row>
    <row r="1332" spans="2:65" s="5" customFormat="1" x14ac:dyDescent="0.2">
      <c r="B1332" s="24"/>
      <c r="C1332" s="24"/>
      <c r="D1332" s="24"/>
      <c r="H1332" s="24"/>
      <c r="I1332" s="98"/>
      <c r="K1332" s="130"/>
      <c r="L1332" s="51"/>
      <c r="M1332" s="59"/>
      <c r="O1332" s="24"/>
      <c r="P1332" s="24"/>
      <c r="Q1332" s="24"/>
      <c r="U1332" s="24"/>
      <c r="V1332" s="98"/>
      <c r="X1332" s="130"/>
      <c r="Y1332" s="51"/>
      <c r="Z1332" s="59"/>
      <c r="AB1332" s="24"/>
      <c r="AC1332" s="24"/>
      <c r="AD1332" s="24"/>
      <c r="AH1332" s="24"/>
      <c r="AI1332" s="98"/>
      <c r="AK1332" s="130"/>
      <c r="AL1332" s="51"/>
      <c r="AM1332" s="59"/>
      <c r="AO1332" s="24"/>
      <c r="AP1332" s="24"/>
      <c r="AQ1332" s="24"/>
      <c r="AU1332" s="24"/>
      <c r="AV1332" s="98"/>
      <c r="AX1332" s="130"/>
      <c r="AY1332" s="51"/>
      <c r="AZ1332" s="59"/>
      <c r="BB1332" s="24"/>
      <c r="BC1332" s="24"/>
      <c r="BD1332" s="24"/>
      <c r="BH1332" s="24"/>
      <c r="BI1332" s="98"/>
      <c r="BK1332" s="130"/>
      <c r="BL1332" s="51"/>
      <c r="BM1332" s="59"/>
    </row>
    <row r="1333" spans="2:65" s="5" customFormat="1" x14ac:dyDescent="0.2">
      <c r="B1333" s="24"/>
      <c r="C1333" s="24"/>
      <c r="D1333" s="24"/>
      <c r="H1333" s="24"/>
      <c r="I1333" s="98"/>
      <c r="K1333" s="130"/>
      <c r="L1333" s="51"/>
      <c r="M1333" s="59"/>
      <c r="O1333" s="24"/>
      <c r="P1333" s="24"/>
      <c r="Q1333" s="24"/>
      <c r="U1333" s="24"/>
      <c r="V1333" s="98"/>
      <c r="X1333" s="130"/>
      <c r="Y1333" s="51"/>
      <c r="Z1333" s="59"/>
      <c r="AB1333" s="24"/>
      <c r="AC1333" s="24"/>
      <c r="AD1333" s="24"/>
      <c r="AH1333" s="24"/>
      <c r="AI1333" s="98"/>
      <c r="AK1333" s="130"/>
      <c r="AL1333" s="51"/>
      <c r="AM1333" s="59"/>
      <c r="AO1333" s="24"/>
      <c r="AP1333" s="24"/>
      <c r="AQ1333" s="24"/>
      <c r="AU1333" s="24"/>
      <c r="AV1333" s="98"/>
      <c r="AX1333" s="130"/>
      <c r="AY1333" s="51"/>
      <c r="AZ1333" s="59"/>
      <c r="BB1333" s="24"/>
      <c r="BC1333" s="24"/>
      <c r="BD1333" s="24"/>
      <c r="BH1333" s="24"/>
      <c r="BI1333" s="98"/>
      <c r="BK1333" s="130"/>
      <c r="BL1333" s="51"/>
      <c r="BM1333" s="59"/>
    </row>
    <row r="1334" spans="2:65" s="5" customFormat="1" x14ac:dyDescent="0.2">
      <c r="B1334" s="24"/>
      <c r="C1334" s="24"/>
      <c r="D1334" s="24"/>
      <c r="H1334" s="24"/>
      <c r="I1334" s="98"/>
      <c r="K1334" s="130"/>
      <c r="L1334" s="51"/>
      <c r="M1334" s="59"/>
      <c r="O1334" s="24"/>
      <c r="P1334" s="24"/>
      <c r="Q1334" s="24"/>
      <c r="U1334" s="24"/>
      <c r="V1334" s="98"/>
      <c r="X1334" s="130"/>
      <c r="Y1334" s="51"/>
      <c r="Z1334" s="59"/>
      <c r="AB1334" s="24"/>
      <c r="AC1334" s="24"/>
      <c r="AD1334" s="24"/>
      <c r="AH1334" s="24"/>
      <c r="AI1334" s="98"/>
      <c r="AK1334" s="130"/>
      <c r="AL1334" s="51"/>
      <c r="AM1334" s="59"/>
      <c r="AO1334" s="24"/>
      <c r="AP1334" s="24"/>
      <c r="AQ1334" s="24"/>
      <c r="AU1334" s="24"/>
      <c r="AV1334" s="98"/>
      <c r="AX1334" s="130"/>
      <c r="AY1334" s="51"/>
      <c r="AZ1334" s="59"/>
      <c r="BB1334" s="24"/>
      <c r="BC1334" s="24"/>
      <c r="BD1334" s="24"/>
      <c r="BH1334" s="24"/>
      <c r="BI1334" s="98"/>
      <c r="BK1334" s="130"/>
      <c r="BL1334" s="51"/>
      <c r="BM1334" s="59"/>
    </row>
    <row r="1335" spans="2:65" s="5" customFormat="1" x14ac:dyDescent="0.2">
      <c r="B1335" s="24"/>
      <c r="C1335" s="24"/>
      <c r="D1335" s="24"/>
      <c r="H1335" s="24"/>
      <c r="I1335" s="98"/>
      <c r="K1335" s="130"/>
      <c r="L1335" s="51"/>
      <c r="M1335" s="59"/>
      <c r="O1335" s="24"/>
      <c r="P1335" s="24"/>
      <c r="Q1335" s="24"/>
      <c r="U1335" s="24"/>
      <c r="V1335" s="98"/>
      <c r="X1335" s="130"/>
      <c r="Y1335" s="51"/>
      <c r="Z1335" s="59"/>
      <c r="AB1335" s="24"/>
      <c r="AC1335" s="24"/>
      <c r="AD1335" s="24"/>
      <c r="AH1335" s="24"/>
      <c r="AI1335" s="98"/>
      <c r="AK1335" s="130"/>
      <c r="AL1335" s="51"/>
      <c r="AM1335" s="59"/>
      <c r="AO1335" s="24"/>
      <c r="AP1335" s="24"/>
      <c r="AQ1335" s="24"/>
      <c r="AU1335" s="24"/>
      <c r="AV1335" s="98"/>
      <c r="AX1335" s="130"/>
      <c r="AY1335" s="51"/>
      <c r="AZ1335" s="59"/>
      <c r="BB1335" s="24"/>
      <c r="BC1335" s="24"/>
      <c r="BD1335" s="24"/>
      <c r="BH1335" s="24"/>
      <c r="BI1335" s="98"/>
      <c r="BK1335" s="130"/>
      <c r="BL1335" s="51"/>
      <c r="BM1335" s="59"/>
    </row>
    <row r="1336" spans="2:65" s="5" customFormat="1" x14ac:dyDescent="0.2">
      <c r="B1336" s="24"/>
      <c r="C1336" s="24"/>
      <c r="D1336" s="24"/>
      <c r="H1336" s="24"/>
      <c r="I1336" s="98"/>
      <c r="K1336" s="130"/>
      <c r="L1336" s="51"/>
      <c r="M1336" s="59"/>
      <c r="O1336" s="24"/>
      <c r="P1336" s="24"/>
      <c r="Q1336" s="24"/>
      <c r="U1336" s="24"/>
      <c r="V1336" s="98"/>
      <c r="X1336" s="130"/>
      <c r="Y1336" s="51"/>
      <c r="Z1336" s="59"/>
      <c r="AB1336" s="24"/>
      <c r="AC1336" s="24"/>
      <c r="AD1336" s="24"/>
      <c r="AH1336" s="24"/>
      <c r="AI1336" s="98"/>
      <c r="AK1336" s="130"/>
      <c r="AL1336" s="51"/>
      <c r="AM1336" s="59"/>
      <c r="AO1336" s="24"/>
      <c r="AP1336" s="24"/>
      <c r="AQ1336" s="24"/>
      <c r="AU1336" s="24"/>
      <c r="AV1336" s="98"/>
      <c r="AX1336" s="130"/>
      <c r="AY1336" s="51"/>
      <c r="AZ1336" s="59"/>
      <c r="BB1336" s="24"/>
      <c r="BC1336" s="24"/>
      <c r="BD1336" s="24"/>
      <c r="BH1336" s="24"/>
      <c r="BI1336" s="98"/>
      <c r="BK1336" s="130"/>
      <c r="BL1336" s="51"/>
      <c r="BM1336" s="59"/>
    </row>
    <row r="1337" spans="2:65" s="5" customFormat="1" x14ac:dyDescent="0.2">
      <c r="B1337" s="24"/>
      <c r="C1337" s="24"/>
      <c r="D1337" s="24"/>
      <c r="H1337" s="24"/>
      <c r="I1337" s="98"/>
      <c r="K1337" s="130"/>
      <c r="L1337" s="51"/>
      <c r="M1337" s="59"/>
      <c r="O1337" s="24"/>
      <c r="P1337" s="24"/>
      <c r="Q1337" s="24"/>
      <c r="U1337" s="24"/>
      <c r="V1337" s="98"/>
      <c r="X1337" s="130"/>
      <c r="Y1337" s="51"/>
      <c r="Z1337" s="59"/>
      <c r="AB1337" s="24"/>
      <c r="AC1337" s="24"/>
      <c r="AD1337" s="24"/>
      <c r="AH1337" s="24"/>
      <c r="AI1337" s="98"/>
      <c r="AK1337" s="130"/>
      <c r="AL1337" s="51"/>
      <c r="AM1337" s="59"/>
      <c r="AO1337" s="24"/>
      <c r="AP1337" s="24"/>
      <c r="AQ1337" s="24"/>
      <c r="AU1337" s="24"/>
      <c r="AV1337" s="98"/>
      <c r="AX1337" s="130"/>
      <c r="AY1337" s="51"/>
      <c r="AZ1337" s="59"/>
      <c r="BB1337" s="24"/>
      <c r="BC1337" s="24"/>
      <c r="BD1337" s="24"/>
      <c r="BH1337" s="24"/>
      <c r="BI1337" s="98"/>
      <c r="BK1337" s="130"/>
      <c r="BL1337" s="51"/>
      <c r="BM1337" s="59"/>
    </row>
    <row r="1338" spans="2:65" s="5" customFormat="1" x14ac:dyDescent="0.2">
      <c r="B1338" s="24"/>
      <c r="C1338" s="24"/>
      <c r="D1338" s="24"/>
      <c r="H1338" s="24"/>
      <c r="I1338" s="98"/>
      <c r="K1338" s="130"/>
      <c r="L1338" s="51"/>
      <c r="M1338" s="59"/>
      <c r="O1338" s="24"/>
      <c r="P1338" s="24"/>
      <c r="Q1338" s="24"/>
      <c r="U1338" s="24"/>
      <c r="V1338" s="98"/>
      <c r="X1338" s="130"/>
      <c r="Y1338" s="51"/>
      <c r="Z1338" s="59"/>
      <c r="AB1338" s="24"/>
      <c r="AC1338" s="24"/>
      <c r="AD1338" s="24"/>
      <c r="AH1338" s="24"/>
      <c r="AI1338" s="98"/>
      <c r="AK1338" s="130"/>
      <c r="AL1338" s="51"/>
      <c r="AM1338" s="59"/>
      <c r="AO1338" s="24"/>
      <c r="AP1338" s="24"/>
      <c r="AQ1338" s="24"/>
      <c r="AU1338" s="24"/>
      <c r="AV1338" s="98"/>
      <c r="AX1338" s="130"/>
      <c r="AY1338" s="51"/>
      <c r="AZ1338" s="59"/>
      <c r="BB1338" s="24"/>
      <c r="BC1338" s="24"/>
      <c r="BD1338" s="24"/>
      <c r="BH1338" s="24"/>
      <c r="BI1338" s="98"/>
      <c r="BK1338" s="130"/>
      <c r="BL1338" s="51"/>
      <c r="BM1338" s="59"/>
    </row>
    <row r="1339" spans="2:65" s="5" customFormat="1" x14ac:dyDescent="0.2">
      <c r="B1339" s="24"/>
      <c r="C1339" s="24"/>
      <c r="D1339" s="24"/>
      <c r="H1339" s="24"/>
      <c r="I1339" s="98"/>
      <c r="K1339" s="130"/>
      <c r="L1339" s="51"/>
      <c r="M1339" s="59"/>
      <c r="O1339" s="24"/>
      <c r="P1339" s="24"/>
      <c r="Q1339" s="24"/>
      <c r="U1339" s="24"/>
      <c r="V1339" s="98"/>
      <c r="X1339" s="130"/>
      <c r="Y1339" s="51"/>
      <c r="Z1339" s="59"/>
      <c r="AB1339" s="24"/>
      <c r="AC1339" s="24"/>
      <c r="AD1339" s="24"/>
      <c r="AH1339" s="24"/>
      <c r="AI1339" s="98"/>
      <c r="AK1339" s="130"/>
      <c r="AL1339" s="51"/>
      <c r="AM1339" s="59"/>
      <c r="AO1339" s="24"/>
      <c r="AP1339" s="24"/>
      <c r="AQ1339" s="24"/>
      <c r="AU1339" s="24"/>
      <c r="AV1339" s="98"/>
      <c r="AX1339" s="130"/>
      <c r="AY1339" s="51"/>
      <c r="AZ1339" s="59"/>
      <c r="BB1339" s="24"/>
      <c r="BC1339" s="24"/>
      <c r="BD1339" s="24"/>
      <c r="BH1339" s="24"/>
      <c r="BI1339" s="98"/>
      <c r="BK1339" s="130"/>
      <c r="BL1339" s="51"/>
      <c r="BM1339" s="59"/>
    </row>
    <row r="1340" spans="2:65" s="5" customFormat="1" x14ac:dyDescent="0.2">
      <c r="B1340" s="24"/>
      <c r="C1340" s="24"/>
      <c r="D1340" s="24"/>
      <c r="H1340" s="24"/>
      <c r="I1340" s="98"/>
      <c r="K1340" s="130"/>
      <c r="L1340" s="51"/>
      <c r="M1340" s="59"/>
      <c r="O1340" s="24"/>
      <c r="P1340" s="24"/>
      <c r="Q1340" s="24"/>
      <c r="U1340" s="24"/>
      <c r="V1340" s="98"/>
      <c r="X1340" s="130"/>
      <c r="Y1340" s="51"/>
      <c r="Z1340" s="59"/>
      <c r="AB1340" s="24"/>
      <c r="AC1340" s="24"/>
      <c r="AD1340" s="24"/>
      <c r="AH1340" s="24"/>
      <c r="AI1340" s="98"/>
      <c r="AK1340" s="130"/>
      <c r="AL1340" s="51"/>
      <c r="AM1340" s="59"/>
      <c r="AO1340" s="24"/>
      <c r="AP1340" s="24"/>
      <c r="AQ1340" s="24"/>
      <c r="AU1340" s="24"/>
      <c r="AV1340" s="98"/>
      <c r="AX1340" s="130"/>
      <c r="AY1340" s="51"/>
      <c r="AZ1340" s="59"/>
      <c r="BB1340" s="24"/>
      <c r="BC1340" s="24"/>
      <c r="BD1340" s="24"/>
      <c r="BH1340" s="24"/>
      <c r="BI1340" s="98"/>
      <c r="BK1340" s="130"/>
      <c r="BL1340" s="51"/>
      <c r="BM1340" s="59"/>
    </row>
    <row r="1341" spans="2:65" s="5" customFormat="1" x14ac:dyDescent="0.2">
      <c r="B1341" s="24"/>
      <c r="C1341" s="24"/>
      <c r="D1341" s="24"/>
      <c r="H1341" s="24"/>
      <c r="I1341" s="98"/>
      <c r="K1341" s="130"/>
      <c r="L1341" s="51"/>
      <c r="M1341" s="59"/>
      <c r="O1341" s="24"/>
      <c r="P1341" s="24"/>
      <c r="Q1341" s="24"/>
      <c r="U1341" s="24"/>
      <c r="V1341" s="98"/>
      <c r="X1341" s="130"/>
      <c r="Y1341" s="51"/>
      <c r="Z1341" s="59"/>
      <c r="AB1341" s="24"/>
      <c r="AC1341" s="24"/>
      <c r="AD1341" s="24"/>
      <c r="AH1341" s="24"/>
      <c r="AI1341" s="98"/>
      <c r="AK1341" s="130"/>
      <c r="AL1341" s="51"/>
      <c r="AM1341" s="59"/>
      <c r="AO1341" s="24"/>
      <c r="AP1341" s="24"/>
      <c r="AQ1341" s="24"/>
      <c r="AU1341" s="24"/>
      <c r="AV1341" s="98"/>
      <c r="AX1341" s="130"/>
      <c r="AY1341" s="51"/>
      <c r="AZ1341" s="59"/>
      <c r="BB1341" s="24"/>
      <c r="BC1341" s="24"/>
      <c r="BD1341" s="24"/>
      <c r="BH1341" s="24"/>
      <c r="BI1341" s="98"/>
      <c r="BK1341" s="130"/>
      <c r="BL1341" s="51"/>
      <c r="BM1341" s="59"/>
    </row>
    <row r="1342" spans="2:65" s="5" customFormat="1" x14ac:dyDescent="0.2">
      <c r="B1342" s="24"/>
      <c r="C1342" s="24"/>
      <c r="D1342" s="24"/>
      <c r="H1342" s="24"/>
      <c r="I1342" s="98"/>
      <c r="K1342" s="130"/>
      <c r="L1342" s="51"/>
      <c r="M1342" s="59"/>
      <c r="O1342" s="24"/>
      <c r="P1342" s="24"/>
      <c r="Q1342" s="24"/>
      <c r="U1342" s="24"/>
      <c r="V1342" s="98"/>
      <c r="X1342" s="130"/>
      <c r="Y1342" s="51"/>
      <c r="Z1342" s="59"/>
      <c r="AB1342" s="24"/>
      <c r="AC1342" s="24"/>
      <c r="AD1342" s="24"/>
      <c r="AH1342" s="24"/>
      <c r="AI1342" s="98"/>
      <c r="AK1342" s="130"/>
      <c r="AL1342" s="51"/>
      <c r="AM1342" s="59"/>
      <c r="AO1342" s="24"/>
      <c r="AP1342" s="24"/>
      <c r="AQ1342" s="24"/>
      <c r="AU1342" s="24"/>
      <c r="AV1342" s="98"/>
      <c r="AX1342" s="130"/>
      <c r="AY1342" s="51"/>
      <c r="AZ1342" s="59"/>
      <c r="BB1342" s="24"/>
      <c r="BC1342" s="24"/>
      <c r="BD1342" s="24"/>
      <c r="BH1342" s="24"/>
      <c r="BI1342" s="98"/>
      <c r="BK1342" s="130"/>
      <c r="BL1342" s="51"/>
      <c r="BM1342" s="59"/>
    </row>
    <row r="1343" spans="2:65" s="5" customFormat="1" x14ac:dyDescent="0.2">
      <c r="B1343" s="24"/>
      <c r="C1343" s="24"/>
      <c r="D1343" s="24"/>
      <c r="H1343" s="24"/>
      <c r="I1343" s="98"/>
      <c r="K1343" s="130"/>
      <c r="L1343" s="51"/>
      <c r="M1343" s="59"/>
      <c r="O1343" s="24"/>
      <c r="P1343" s="24"/>
      <c r="Q1343" s="24"/>
      <c r="U1343" s="24"/>
      <c r="V1343" s="98"/>
      <c r="X1343" s="130"/>
      <c r="Y1343" s="51"/>
      <c r="Z1343" s="59"/>
      <c r="AB1343" s="24"/>
      <c r="AC1343" s="24"/>
      <c r="AD1343" s="24"/>
      <c r="AH1343" s="24"/>
      <c r="AI1343" s="98"/>
      <c r="AK1343" s="130"/>
      <c r="AL1343" s="51"/>
      <c r="AM1343" s="59"/>
      <c r="AO1343" s="24"/>
      <c r="AP1343" s="24"/>
      <c r="AQ1343" s="24"/>
      <c r="AU1343" s="24"/>
      <c r="AV1343" s="98"/>
      <c r="AX1343" s="130"/>
      <c r="AY1343" s="51"/>
      <c r="AZ1343" s="59"/>
      <c r="BB1343" s="24"/>
      <c r="BC1343" s="24"/>
      <c r="BD1343" s="24"/>
      <c r="BH1343" s="24"/>
      <c r="BI1343" s="98"/>
      <c r="BK1343" s="130"/>
      <c r="BL1343" s="51"/>
      <c r="BM1343" s="59"/>
    </row>
    <row r="1344" spans="2:65" s="5" customFormat="1" x14ac:dyDescent="0.2">
      <c r="B1344" s="24"/>
      <c r="C1344" s="24"/>
      <c r="D1344" s="24"/>
      <c r="H1344" s="24"/>
      <c r="I1344" s="98"/>
      <c r="K1344" s="130"/>
      <c r="L1344" s="51"/>
      <c r="M1344" s="59"/>
      <c r="O1344" s="24"/>
      <c r="P1344" s="24"/>
      <c r="Q1344" s="24"/>
      <c r="U1344" s="24"/>
      <c r="V1344" s="98"/>
      <c r="X1344" s="130"/>
      <c r="Y1344" s="51"/>
      <c r="Z1344" s="59"/>
      <c r="AB1344" s="24"/>
      <c r="AC1344" s="24"/>
      <c r="AD1344" s="24"/>
      <c r="AH1344" s="24"/>
      <c r="AI1344" s="98"/>
      <c r="AK1344" s="130"/>
      <c r="AL1344" s="51"/>
      <c r="AM1344" s="59"/>
      <c r="AO1344" s="24"/>
      <c r="AP1344" s="24"/>
      <c r="AQ1344" s="24"/>
      <c r="AU1344" s="24"/>
      <c r="AV1344" s="98"/>
      <c r="AX1344" s="130"/>
      <c r="AY1344" s="51"/>
      <c r="AZ1344" s="59"/>
      <c r="BB1344" s="24"/>
      <c r="BC1344" s="24"/>
      <c r="BD1344" s="24"/>
      <c r="BH1344" s="24"/>
      <c r="BI1344" s="98"/>
      <c r="BK1344" s="130"/>
      <c r="BL1344" s="51"/>
      <c r="BM1344" s="59"/>
    </row>
    <row r="1345" spans="2:65" s="5" customFormat="1" x14ac:dyDescent="0.2">
      <c r="B1345" s="24"/>
      <c r="C1345" s="24"/>
      <c r="D1345" s="24"/>
      <c r="H1345" s="24"/>
      <c r="I1345" s="98"/>
      <c r="K1345" s="130"/>
      <c r="L1345" s="51"/>
      <c r="M1345" s="59"/>
      <c r="O1345" s="24"/>
      <c r="P1345" s="24"/>
      <c r="Q1345" s="24"/>
      <c r="U1345" s="24"/>
      <c r="V1345" s="98"/>
      <c r="X1345" s="130"/>
      <c r="Y1345" s="51"/>
      <c r="Z1345" s="59"/>
      <c r="AB1345" s="24"/>
      <c r="AC1345" s="24"/>
      <c r="AD1345" s="24"/>
      <c r="AH1345" s="24"/>
      <c r="AI1345" s="98"/>
      <c r="AK1345" s="130"/>
      <c r="AL1345" s="51"/>
      <c r="AM1345" s="59"/>
      <c r="AO1345" s="24"/>
      <c r="AP1345" s="24"/>
      <c r="AQ1345" s="24"/>
      <c r="AU1345" s="24"/>
      <c r="AV1345" s="98"/>
      <c r="AX1345" s="130"/>
      <c r="AY1345" s="51"/>
      <c r="AZ1345" s="59"/>
      <c r="BB1345" s="24"/>
      <c r="BC1345" s="24"/>
      <c r="BD1345" s="24"/>
      <c r="BH1345" s="24"/>
      <c r="BI1345" s="98"/>
      <c r="BK1345" s="130"/>
      <c r="BL1345" s="51"/>
      <c r="BM1345" s="59"/>
    </row>
    <row r="1346" spans="2:65" s="5" customFormat="1" x14ac:dyDescent="0.2">
      <c r="B1346" s="24"/>
      <c r="C1346" s="24"/>
      <c r="D1346" s="24"/>
      <c r="H1346" s="24"/>
      <c r="I1346" s="98"/>
      <c r="K1346" s="130"/>
      <c r="L1346" s="51"/>
      <c r="M1346" s="59"/>
      <c r="O1346" s="24"/>
      <c r="P1346" s="24"/>
      <c r="Q1346" s="24"/>
      <c r="U1346" s="24"/>
      <c r="V1346" s="98"/>
      <c r="X1346" s="130"/>
      <c r="Y1346" s="51"/>
      <c r="Z1346" s="59"/>
      <c r="AB1346" s="24"/>
      <c r="AC1346" s="24"/>
      <c r="AD1346" s="24"/>
      <c r="AH1346" s="24"/>
      <c r="AI1346" s="98"/>
      <c r="AK1346" s="130"/>
      <c r="AL1346" s="51"/>
      <c r="AM1346" s="59"/>
      <c r="AO1346" s="24"/>
      <c r="AP1346" s="24"/>
      <c r="AQ1346" s="24"/>
      <c r="AU1346" s="24"/>
      <c r="AV1346" s="98"/>
      <c r="AX1346" s="130"/>
      <c r="AY1346" s="51"/>
      <c r="AZ1346" s="59"/>
      <c r="BB1346" s="24"/>
      <c r="BC1346" s="24"/>
      <c r="BD1346" s="24"/>
      <c r="BH1346" s="24"/>
      <c r="BI1346" s="98"/>
      <c r="BK1346" s="130"/>
      <c r="BL1346" s="51"/>
      <c r="BM1346" s="59"/>
    </row>
    <row r="1347" spans="2:65" s="5" customFormat="1" x14ac:dyDescent="0.2">
      <c r="B1347" s="24"/>
      <c r="C1347" s="24"/>
      <c r="D1347" s="24"/>
      <c r="H1347" s="24"/>
      <c r="I1347" s="98"/>
      <c r="K1347" s="130"/>
      <c r="L1347" s="51"/>
      <c r="M1347" s="59"/>
      <c r="O1347" s="24"/>
      <c r="P1347" s="24"/>
      <c r="Q1347" s="24"/>
      <c r="U1347" s="24"/>
      <c r="V1347" s="98"/>
      <c r="X1347" s="130"/>
      <c r="Y1347" s="51"/>
      <c r="Z1347" s="59"/>
      <c r="AB1347" s="24"/>
      <c r="AC1347" s="24"/>
      <c r="AD1347" s="24"/>
      <c r="AH1347" s="24"/>
      <c r="AI1347" s="98"/>
      <c r="AK1347" s="130"/>
      <c r="AL1347" s="51"/>
      <c r="AM1347" s="59"/>
      <c r="AO1347" s="24"/>
      <c r="AP1347" s="24"/>
      <c r="AQ1347" s="24"/>
      <c r="AU1347" s="24"/>
      <c r="AV1347" s="98"/>
      <c r="AX1347" s="130"/>
      <c r="AY1347" s="51"/>
      <c r="AZ1347" s="59"/>
      <c r="BB1347" s="24"/>
      <c r="BC1347" s="24"/>
      <c r="BD1347" s="24"/>
      <c r="BH1347" s="24"/>
      <c r="BI1347" s="98"/>
      <c r="BK1347" s="130"/>
      <c r="BL1347" s="51"/>
      <c r="BM1347" s="59"/>
    </row>
    <row r="1348" spans="2:65" s="5" customFormat="1" x14ac:dyDescent="0.2">
      <c r="B1348" s="24"/>
      <c r="C1348" s="24"/>
      <c r="D1348" s="24"/>
      <c r="H1348" s="24"/>
      <c r="I1348" s="98"/>
      <c r="K1348" s="130"/>
      <c r="L1348" s="51"/>
      <c r="M1348" s="59"/>
      <c r="O1348" s="24"/>
      <c r="P1348" s="24"/>
      <c r="Q1348" s="24"/>
      <c r="U1348" s="24"/>
      <c r="V1348" s="98"/>
      <c r="X1348" s="130"/>
      <c r="Y1348" s="51"/>
      <c r="Z1348" s="59"/>
      <c r="AB1348" s="24"/>
      <c r="AC1348" s="24"/>
      <c r="AD1348" s="24"/>
      <c r="AH1348" s="24"/>
      <c r="AI1348" s="98"/>
      <c r="AK1348" s="130"/>
      <c r="AL1348" s="51"/>
      <c r="AM1348" s="59"/>
      <c r="AO1348" s="24"/>
      <c r="AP1348" s="24"/>
      <c r="AQ1348" s="24"/>
      <c r="AU1348" s="24"/>
      <c r="AV1348" s="98"/>
      <c r="AX1348" s="130"/>
      <c r="AY1348" s="51"/>
      <c r="AZ1348" s="59"/>
      <c r="BB1348" s="24"/>
      <c r="BC1348" s="24"/>
      <c r="BD1348" s="24"/>
      <c r="BH1348" s="24"/>
      <c r="BI1348" s="98"/>
      <c r="BK1348" s="130"/>
      <c r="BL1348" s="51"/>
      <c r="BM1348" s="59"/>
    </row>
    <row r="1349" spans="2:65" s="5" customFormat="1" x14ac:dyDescent="0.2">
      <c r="B1349" s="24"/>
      <c r="C1349" s="24"/>
      <c r="D1349" s="24"/>
      <c r="H1349" s="24"/>
      <c r="I1349" s="98"/>
      <c r="K1349" s="130"/>
      <c r="L1349" s="51"/>
      <c r="M1349" s="59"/>
      <c r="O1349" s="24"/>
      <c r="P1349" s="24"/>
      <c r="Q1349" s="24"/>
      <c r="U1349" s="24"/>
      <c r="V1349" s="98"/>
      <c r="X1349" s="130"/>
      <c r="Y1349" s="51"/>
      <c r="Z1349" s="59"/>
      <c r="AB1349" s="24"/>
      <c r="AC1349" s="24"/>
      <c r="AD1349" s="24"/>
      <c r="AH1349" s="24"/>
      <c r="AI1349" s="98"/>
      <c r="AK1349" s="130"/>
      <c r="AL1349" s="51"/>
      <c r="AM1349" s="59"/>
      <c r="AO1349" s="24"/>
      <c r="AP1349" s="24"/>
      <c r="AQ1349" s="24"/>
      <c r="AU1349" s="24"/>
      <c r="AV1349" s="98"/>
      <c r="AX1349" s="130"/>
      <c r="AY1349" s="51"/>
      <c r="AZ1349" s="59"/>
      <c r="BB1349" s="24"/>
      <c r="BC1349" s="24"/>
      <c r="BD1349" s="24"/>
      <c r="BH1349" s="24"/>
      <c r="BI1349" s="98"/>
      <c r="BK1349" s="130"/>
      <c r="BL1349" s="51"/>
      <c r="BM1349" s="59"/>
    </row>
    <row r="1350" spans="2:65" s="5" customFormat="1" x14ac:dyDescent="0.2">
      <c r="B1350" s="24"/>
      <c r="C1350" s="24"/>
      <c r="D1350" s="24"/>
      <c r="H1350" s="24"/>
      <c r="I1350" s="98"/>
      <c r="K1350" s="130"/>
      <c r="L1350" s="51"/>
      <c r="M1350" s="59"/>
      <c r="O1350" s="24"/>
      <c r="P1350" s="24"/>
      <c r="Q1350" s="24"/>
      <c r="U1350" s="24"/>
      <c r="V1350" s="98"/>
      <c r="X1350" s="130"/>
      <c r="Y1350" s="51"/>
      <c r="Z1350" s="59"/>
      <c r="AB1350" s="24"/>
      <c r="AC1350" s="24"/>
      <c r="AD1350" s="24"/>
      <c r="AH1350" s="24"/>
      <c r="AI1350" s="98"/>
      <c r="AK1350" s="130"/>
      <c r="AL1350" s="51"/>
      <c r="AM1350" s="59"/>
      <c r="AO1350" s="24"/>
      <c r="AP1350" s="24"/>
      <c r="AQ1350" s="24"/>
      <c r="AU1350" s="24"/>
      <c r="AV1350" s="98"/>
      <c r="AX1350" s="130"/>
      <c r="AY1350" s="51"/>
      <c r="AZ1350" s="59"/>
      <c r="BB1350" s="24"/>
      <c r="BC1350" s="24"/>
      <c r="BD1350" s="24"/>
      <c r="BH1350" s="24"/>
      <c r="BI1350" s="98"/>
      <c r="BK1350" s="130"/>
      <c r="BL1350" s="51"/>
      <c r="BM1350" s="59"/>
    </row>
    <row r="1351" spans="2:65" s="5" customFormat="1" x14ac:dyDescent="0.2">
      <c r="B1351" s="24"/>
      <c r="C1351" s="24"/>
      <c r="D1351" s="24"/>
      <c r="H1351" s="24"/>
      <c r="I1351" s="98"/>
      <c r="K1351" s="130"/>
      <c r="L1351" s="51"/>
      <c r="M1351" s="59"/>
      <c r="O1351" s="24"/>
      <c r="P1351" s="24"/>
      <c r="Q1351" s="24"/>
      <c r="U1351" s="24"/>
      <c r="V1351" s="98"/>
      <c r="X1351" s="130"/>
      <c r="Y1351" s="51"/>
      <c r="Z1351" s="59"/>
      <c r="AB1351" s="24"/>
      <c r="AC1351" s="24"/>
      <c r="AD1351" s="24"/>
      <c r="AH1351" s="24"/>
      <c r="AI1351" s="98"/>
      <c r="AK1351" s="130"/>
      <c r="AL1351" s="51"/>
      <c r="AM1351" s="59"/>
      <c r="AO1351" s="24"/>
      <c r="AP1351" s="24"/>
      <c r="AQ1351" s="24"/>
      <c r="AU1351" s="24"/>
      <c r="AV1351" s="98"/>
      <c r="AX1351" s="130"/>
      <c r="AY1351" s="51"/>
      <c r="AZ1351" s="59"/>
      <c r="BB1351" s="24"/>
      <c r="BC1351" s="24"/>
      <c r="BD1351" s="24"/>
      <c r="BH1351" s="24"/>
      <c r="BI1351" s="98"/>
      <c r="BK1351" s="130"/>
      <c r="BL1351" s="51"/>
      <c r="BM1351" s="59"/>
    </row>
    <row r="1352" spans="2:65" s="5" customFormat="1" x14ac:dyDescent="0.2">
      <c r="B1352" s="24"/>
      <c r="C1352" s="24"/>
      <c r="D1352" s="24"/>
      <c r="H1352" s="24"/>
      <c r="I1352" s="98"/>
      <c r="K1352" s="130"/>
      <c r="L1352" s="51"/>
      <c r="M1352" s="59"/>
      <c r="O1352" s="24"/>
      <c r="P1352" s="24"/>
      <c r="Q1352" s="24"/>
      <c r="U1352" s="24"/>
      <c r="V1352" s="98"/>
      <c r="X1352" s="130"/>
      <c r="Y1352" s="51"/>
      <c r="Z1352" s="59"/>
      <c r="AB1352" s="24"/>
      <c r="AC1352" s="24"/>
      <c r="AD1352" s="24"/>
      <c r="AH1352" s="24"/>
      <c r="AI1352" s="98"/>
      <c r="AK1352" s="130"/>
      <c r="AL1352" s="51"/>
      <c r="AM1352" s="59"/>
      <c r="AO1352" s="24"/>
      <c r="AP1352" s="24"/>
      <c r="AQ1352" s="24"/>
      <c r="AU1352" s="24"/>
      <c r="AV1352" s="98"/>
      <c r="AX1352" s="130"/>
      <c r="AY1352" s="51"/>
      <c r="AZ1352" s="59"/>
      <c r="BB1352" s="24"/>
      <c r="BC1352" s="24"/>
      <c r="BD1352" s="24"/>
      <c r="BH1352" s="24"/>
      <c r="BI1352" s="98"/>
      <c r="BK1352" s="130"/>
      <c r="BL1352" s="51"/>
      <c r="BM1352" s="59"/>
    </row>
    <row r="1353" spans="2:65" s="5" customFormat="1" x14ac:dyDescent="0.2">
      <c r="B1353" s="24"/>
      <c r="C1353" s="24"/>
      <c r="D1353" s="24"/>
      <c r="H1353" s="24"/>
      <c r="I1353" s="98"/>
      <c r="K1353" s="130"/>
      <c r="L1353" s="51"/>
      <c r="M1353" s="59"/>
      <c r="O1353" s="24"/>
      <c r="P1353" s="24"/>
      <c r="Q1353" s="24"/>
      <c r="U1353" s="24"/>
      <c r="V1353" s="98"/>
      <c r="X1353" s="130"/>
      <c r="Y1353" s="51"/>
      <c r="Z1353" s="59"/>
      <c r="AB1353" s="24"/>
      <c r="AC1353" s="24"/>
      <c r="AD1353" s="24"/>
      <c r="AH1353" s="24"/>
      <c r="AI1353" s="98"/>
      <c r="AK1353" s="130"/>
      <c r="AL1353" s="51"/>
      <c r="AM1353" s="59"/>
      <c r="AO1353" s="24"/>
      <c r="AP1353" s="24"/>
      <c r="AQ1353" s="24"/>
      <c r="AU1353" s="24"/>
      <c r="AV1353" s="98"/>
      <c r="AX1353" s="130"/>
      <c r="AY1353" s="51"/>
      <c r="AZ1353" s="59"/>
      <c r="BB1353" s="24"/>
      <c r="BC1353" s="24"/>
      <c r="BD1353" s="24"/>
      <c r="BH1353" s="24"/>
      <c r="BI1353" s="98"/>
      <c r="BK1353" s="130"/>
      <c r="BL1353" s="51"/>
      <c r="BM1353" s="59"/>
    </row>
    <row r="1354" spans="2:65" s="5" customFormat="1" x14ac:dyDescent="0.2">
      <c r="B1354" s="24"/>
      <c r="C1354" s="24"/>
      <c r="D1354" s="24"/>
      <c r="H1354" s="24"/>
      <c r="I1354" s="98"/>
      <c r="K1354" s="130"/>
      <c r="L1354" s="51"/>
      <c r="M1354" s="59"/>
      <c r="O1354" s="24"/>
      <c r="P1354" s="24"/>
      <c r="Q1354" s="24"/>
      <c r="U1354" s="24"/>
      <c r="V1354" s="98"/>
      <c r="X1354" s="130"/>
      <c r="Y1354" s="51"/>
      <c r="Z1354" s="59"/>
      <c r="AB1354" s="24"/>
      <c r="AC1354" s="24"/>
      <c r="AD1354" s="24"/>
      <c r="AH1354" s="24"/>
      <c r="AI1354" s="98"/>
      <c r="AK1354" s="130"/>
      <c r="AL1354" s="51"/>
      <c r="AM1354" s="59"/>
      <c r="AO1354" s="24"/>
      <c r="AP1354" s="24"/>
      <c r="AQ1354" s="24"/>
      <c r="AU1354" s="24"/>
      <c r="AV1354" s="98"/>
      <c r="AX1354" s="130"/>
      <c r="AY1354" s="51"/>
      <c r="AZ1354" s="59"/>
      <c r="BB1354" s="24"/>
      <c r="BC1354" s="24"/>
      <c r="BD1354" s="24"/>
      <c r="BH1354" s="24"/>
      <c r="BI1354" s="98"/>
      <c r="BK1354" s="130"/>
      <c r="BL1354" s="51"/>
      <c r="BM1354" s="59"/>
    </row>
    <row r="1355" spans="2:65" s="5" customFormat="1" x14ac:dyDescent="0.2">
      <c r="B1355" s="24"/>
      <c r="C1355" s="24"/>
      <c r="D1355" s="24"/>
      <c r="H1355" s="24"/>
      <c r="I1355" s="98"/>
      <c r="K1355" s="130"/>
      <c r="L1355" s="51"/>
      <c r="M1355" s="59"/>
      <c r="O1355" s="24"/>
      <c r="P1355" s="24"/>
      <c r="Q1355" s="24"/>
      <c r="U1355" s="24"/>
      <c r="V1355" s="98"/>
      <c r="X1355" s="130"/>
      <c r="Y1355" s="51"/>
      <c r="Z1355" s="59"/>
      <c r="AB1355" s="24"/>
      <c r="AC1355" s="24"/>
      <c r="AD1355" s="24"/>
      <c r="AH1355" s="24"/>
      <c r="AI1355" s="98"/>
      <c r="AK1355" s="130"/>
      <c r="AL1355" s="51"/>
      <c r="AM1355" s="59"/>
      <c r="AO1355" s="24"/>
      <c r="AP1355" s="24"/>
      <c r="AQ1355" s="24"/>
      <c r="AU1355" s="24"/>
      <c r="AV1355" s="98"/>
      <c r="AX1355" s="130"/>
      <c r="AY1355" s="51"/>
      <c r="AZ1355" s="59"/>
      <c r="BB1355" s="24"/>
      <c r="BC1355" s="24"/>
      <c r="BD1355" s="24"/>
      <c r="BH1355" s="24"/>
      <c r="BI1355" s="98"/>
      <c r="BK1355" s="130"/>
      <c r="BL1355" s="51"/>
      <c r="BM1355" s="59"/>
    </row>
    <row r="1356" spans="2:65" s="5" customFormat="1" x14ac:dyDescent="0.2">
      <c r="B1356" s="24"/>
      <c r="C1356" s="24"/>
      <c r="D1356" s="24"/>
      <c r="H1356" s="24"/>
      <c r="I1356" s="98"/>
      <c r="K1356" s="130"/>
      <c r="L1356" s="51"/>
      <c r="M1356" s="59"/>
      <c r="O1356" s="24"/>
      <c r="P1356" s="24"/>
      <c r="Q1356" s="24"/>
      <c r="U1356" s="24"/>
      <c r="V1356" s="98"/>
      <c r="X1356" s="130"/>
      <c r="Y1356" s="51"/>
      <c r="Z1356" s="59"/>
      <c r="AB1356" s="24"/>
      <c r="AC1356" s="24"/>
      <c r="AD1356" s="24"/>
      <c r="AH1356" s="24"/>
      <c r="AI1356" s="98"/>
      <c r="AK1356" s="130"/>
      <c r="AL1356" s="51"/>
      <c r="AM1356" s="59"/>
      <c r="AO1356" s="24"/>
      <c r="AP1356" s="24"/>
      <c r="AQ1356" s="24"/>
      <c r="AU1356" s="24"/>
      <c r="AV1356" s="98"/>
      <c r="AX1356" s="130"/>
      <c r="AY1356" s="51"/>
      <c r="AZ1356" s="59"/>
      <c r="BB1356" s="24"/>
      <c r="BC1356" s="24"/>
      <c r="BD1356" s="24"/>
      <c r="BH1356" s="24"/>
      <c r="BI1356" s="98"/>
      <c r="BK1356" s="130"/>
      <c r="BL1356" s="51"/>
      <c r="BM1356" s="59"/>
    </row>
    <row r="1357" spans="2:65" s="5" customFormat="1" x14ac:dyDescent="0.2">
      <c r="B1357" s="24"/>
      <c r="C1357" s="24"/>
      <c r="D1357" s="24"/>
      <c r="H1357" s="24"/>
      <c r="I1357" s="98"/>
      <c r="K1357" s="130"/>
      <c r="L1357" s="51"/>
      <c r="M1357" s="59"/>
      <c r="O1357" s="24"/>
      <c r="P1357" s="24"/>
      <c r="Q1357" s="24"/>
      <c r="U1357" s="24"/>
      <c r="V1357" s="98"/>
      <c r="X1357" s="130"/>
      <c r="Y1357" s="51"/>
      <c r="Z1357" s="59"/>
      <c r="AB1357" s="24"/>
      <c r="AC1357" s="24"/>
      <c r="AD1357" s="24"/>
      <c r="AH1357" s="24"/>
      <c r="AI1357" s="98"/>
      <c r="AK1357" s="130"/>
      <c r="AL1357" s="51"/>
      <c r="AM1357" s="59"/>
      <c r="AO1357" s="24"/>
      <c r="AP1357" s="24"/>
      <c r="AQ1357" s="24"/>
      <c r="AU1357" s="24"/>
      <c r="AV1357" s="98"/>
      <c r="AX1357" s="130"/>
      <c r="AY1357" s="51"/>
      <c r="AZ1357" s="59"/>
      <c r="BB1357" s="24"/>
      <c r="BC1357" s="24"/>
      <c r="BD1357" s="24"/>
      <c r="BH1357" s="24"/>
      <c r="BI1357" s="98"/>
      <c r="BK1357" s="130"/>
      <c r="BL1357" s="51"/>
      <c r="BM1357" s="59"/>
    </row>
    <row r="1358" spans="2:65" s="5" customFormat="1" x14ac:dyDescent="0.2">
      <c r="B1358" s="24"/>
      <c r="C1358" s="24"/>
      <c r="D1358" s="24"/>
      <c r="H1358" s="24"/>
      <c r="I1358" s="98"/>
      <c r="K1358" s="130"/>
      <c r="L1358" s="51"/>
      <c r="M1358" s="59"/>
      <c r="O1358" s="24"/>
      <c r="P1358" s="24"/>
      <c r="Q1358" s="24"/>
      <c r="U1358" s="24"/>
      <c r="V1358" s="98"/>
      <c r="X1358" s="130"/>
      <c r="Y1358" s="51"/>
      <c r="Z1358" s="59"/>
      <c r="AB1358" s="24"/>
      <c r="AC1358" s="24"/>
      <c r="AD1358" s="24"/>
      <c r="AH1358" s="24"/>
      <c r="AI1358" s="98"/>
      <c r="AK1358" s="130"/>
      <c r="AL1358" s="51"/>
      <c r="AM1358" s="59"/>
      <c r="AO1358" s="24"/>
      <c r="AP1358" s="24"/>
      <c r="AQ1358" s="24"/>
      <c r="AU1358" s="24"/>
      <c r="AV1358" s="98"/>
      <c r="AX1358" s="130"/>
      <c r="AY1358" s="51"/>
      <c r="AZ1358" s="59"/>
      <c r="BB1358" s="24"/>
      <c r="BC1358" s="24"/>
      <c r="BD1358" s="24"/>
      <c r="BH1358" s="24"/>
      <c r="BI1358" s="98"/>
      <c r="BK1358" s="130"/>
      <c r="BL1358" s="51"/>
      <c r="BM1358" s="59"/>
    </row>
    <row r="1359" spans="2:65" s="5" customFormat="1" x14ac:dyDescent="0.2">
      <c r="B1359" s="24"/>
      <c r="C1359" s="24"/>
      <c r="D1359" s="24"/>
      <c r="H1359" s="24"/>
      <c r="I1359" s="98"/>
      <c r="K1359" s="130"/>
      <c r="L1359" s="51"/>
      <c r="M1359" s="59"/>
      <c r="O1359" s="24"/>
      <c r="P1359" s="24"/>
      <c r="Q1359" s="24"/>
      <c r="U1359" s="24"/>
      <c r="V1359" s="98"/>
      <c r="X1359" s="130"/>
      <c r="Y1359" s="51"/>
      <c r="Z1359" s="59"/>
      <c r="AB1359" s="24"/>
      <c r="AC1359" s="24"/>
      <c r="AD1359" s="24"/>
      <c r="AH1359" s="24"/>
      <c r="AI1359" s="98"/>
      <c r="AK1359" s="130"/>
      <c r="AL1359" s="51"/>
      <c r="AM1359" s="59"/>
      <c r="AO1359" s="24"/>
      <c r="AP1359" s="24"/>
      <c r="AQ1359" s="24"/>
      <c r="AU1359" s="24"/>
      <c r="AV1359" s="98"/>
      <c r="AX1359" s="130"/>
      <c r="AY1359" s="51"/>
      <c r="AZ1359" s="59"/>
      <c r="BB1359" s="24"/>
      <c r="BC1359" s="24"/>
      <c r="BD1359" s="24"/>
      <c r="BH1359" s="24"/>
      <c r="BI1359" s="98"/>
      <c r="BK1359" s="130"/>
      <c r="BL1359" s="51"/>
      <c r="BM1359" s="59"/>
    </row>
    <row r="1360" spans="2:65" s="5" customFormat="1" x14ac:dyDescent="0.2">
      <c r="B1360" s="24"/>
      <c r="C1360" s="24"/>
      <c r="D1360" s="24"/>
      <c r="H1360" s="24"/>
      <c r="I1360" s="98"/>
      <c r="K1360" s="130"/>
      <c r="L1360" s="51"/>
      <c r="M1360" s="59"/>
      <c r="O1360" s="24"/>
      <c r="P1360" s="24"/>
      <c r="Q1360" s="24"/>
      <c r="U1360" s="24"/>
      <c r="V1360" s="98"/>
      <c r="X1360" s="130"/>
      <c r="Y1360" s="51"/>
      <c r="Z1360" s="59"/>
      <c r="AB1360" s="24"/>
      <c r="AC1360" s="24"/>
      <c r="AD1360" s="24"/>
      <c r="AH1360" s="24"/>
      <c r="AI1360" s="98"/>
      <c r="AK1360" s="130"/>
      <c r="AL1360" s="51"/>
      <c r="AM1360" s="59"/>
      <c r="AO1360" s="24"/>
      <c r="AP1360" s="24"/>
      <c r="AQ1360" s="24"/>
      <c r="AU1360" s="24"/>
      <c r="AV1360" s="98"/>
      <c r="AX1360" s="130"/>
      <c r="AY1360" s="51"/>
      <c r="AZ1360" s="59"/>
      <c r="BB1360" s="24"/>
      <c r="BC1360" s="24"/>
      <c r="BD1360" s="24"/>
      <c r="BH1360" s="24"/>
      <c r="BI1360" s="98"/>
      <c r="BK1360" s="130"/>
      <c r="BL1360" s="51"/>
      <c r="BM1360" s="59"/>
    </row>
    <row r="1361" spans="2:65" s="5" customFormat="1" x14ac:dyDescent="0.2">
      <c r="B1361" s="24"/>
      <c r="C1361" s="24"/>
      <c r="D1361" s="24"/>
      <c r="H1361" s="24"/>
      <c r="I1361" s="98"/>
      <c r="K1361" s="130"/>
      <c r="L1361" s="51"/>
      <c r="M1361" s="59"/>
      <c r="O1361" s="24"/>
      <c r="P1361" s="24"/>
      <c r="Q1361" s="24"/>
      <c r="U1361" s="24"/>
      <c r="V1361" s="98"/>
      <c r="X1361" s="130"/>
      <c r="Y1361" s="51"/>
      <c r="Z1361" s="59"/>
      <c r="AB1361" s="24"/>
      <c r="AC1361" s="24"/>
      <c r="AD1361" s="24"/>
      <c r="AH1361" s="24"/>
      <c r="AI1361" s="98"/>
      <c r="AK1361" s="130"/>
      <c r="AL1361" s="51"/>
      <c r="AM1361" s="59"/>
      <c r="AO1361" s="24"/>
      <c r="AP1361" s="24"/>
      <c r="AQ1361" s="24"/>
      <c r="AU1361" s="24"/>
      <c r="AV1361" s="98"/>
      <c r="AX1361" s="130"/>
      <c r="AY1361" s="51"/>
      <c r="AZ1361" s="59"/>
      <c r="BB1361" s="24"/>
      <c r="BC1361" s="24"/>
      <c r="BD1361" s="24"/>
      <c r="BH1361" s="24"/>
      <c r="BI1361" s="98"/>
      <c r="BK1361" s="130"/>
      <c r="BL1361" s="51"/>
      <c r="BM1361" s="59"/>
    </row>
    <row r="1362" spans="2:65" s="5" customFormat="1" x14ac:dyDescent="0.2">
      <c r="B1362" s="24"/>
      <c r="C1362" s="24"/>
      <c r="D1362" s="24"/>
      <c r="H1362" s="24"/>
      <c r="I1362" s="98"/>
      <c r="K1362" s="130"/>
      <c r="L1362" s="51"/>
      <c r="M1362" s="59"/>
      <c r="O1362" s="24"/>
      <c r="P1362" s="24"/>
      <c r="Q1362" s="24"/>
      <c r="U1362" s="24"/>
      <c r="V1362" s="98"/>
      <c r="X1362" s="130"/>
      <c r="Y1362" s="51"/>
      <c r="Z1362" s="59"/>
      <c r="AB1362" s="24"/>
      <c r="AC1362" s="24"/>
      <c r="AD1362" s="24"/>
      <c r="AH1362" s="24"/>
      <c r="AI1362" s="98"/>
      <c r="AK1362" s="130"/>
      <c r="AL1362" s="51"/>
      <c r="AM1362" s="59"/>
      <c r="AO1362" s="24"/>
      <c r="AP1362" s="24"/>
      <c r="AQ1362" s="24"/>
      <c r="AU1362" s="24"/>
      <c r="AV1362" s="98"/>
      <c r="AX1362" s="130"/>
      <c r="AY1362" s="51"/>
      <c r="AZ1362" s="59"/>
      <c r="BB1362" s="24"/>
      <c r="BC1362" s="24"/>
      <c r="BD1362" s="24"/>
      <c r="BH1362" s="24"/>
      <c r="BI1362" s="98"/>
      <c r="BK1362" s="130"/>
      <c r="BL1362" s="51"/>
      <c r="BM1362" s="59"/>
    </row>
    <row r="1363" spans="2:65" s="5" customFormat="1" x14ac:dyDescent="0.2">
      <c r="B1363" s="24"/>
      <c r="C1363" s="24"/>
      <c r="D1363" s="24"/>
      <c r="H1363" s="24"/>
      <c r="I1363" s="98"/>
      <c r="K1363" s="130"/>
      <c r="L1363" s="51"/>
      <c r="M1363" s="59"/>
      <c r="O1363" s="24"/>
      <c r="P1363" s="24"/>
      <c r="Q1363" s="24"/>
      <c r="U1363" s="24"/>
      <c r="V1363" s="98"/>
      <c r="X1363" s="130"/>
      <c r="Y1363" s="51"/>
      <c r="Z1363" s="59"/>
      <c r="AB1363" s="24"/>
      <c r="AC1363" s="24"/>
      <c r="AD1363" s="24"/>
      <c r="AH1363" s="24"/>
      <c r="AI1363" s="98"/>
      <c r="AK1363" s="130"/>
      <c r="AL1363" s="51"/>
      <c r="AM1363" s="59"/>
      <c r="AO1363" s="24"/>
      <c r="AP1363" s="24"/>
      <c r="AQ1363" s="24"/>
      <c r="AU1363" s="24"/>
      <c r="AV1363" s="98"/>
      <c r="AX1363" s="130"/>
      <c r="AY1363" s="51"/>
      <c r="AZ1363" s="59"/>
      <c r="BB1363" s="24"/>
      <c r="BC1363" s="24"/>
      <c r="BD1363" s="24"/>
      <c r="BH1363" s="24"/>
      <c r="BI1363" s="98"/>
      <c r="BK1363" s="130"/>
      <c r="BL1363" s="51"/>
      <c r="BM1363" s="59"/>
    </row>
    <row r="1364" spans="2:65" s="5" customFormat="1" x14ac:dyDescent="0.2">
      <c r="B1364" s="24"/>
      <c r="C1364" s="24"/>
      <c r="D1364" s="24"/>
      <c r="H1364" s="24"/>
      <c r="I1364" s="98"/>
      <c r="K1364" s="130"/>
      <c r="L1364" s="51"/>
      <c r="M1364" s="59"/>
      <c r="O1364" s="24"/>
      <c r="P1364" s="24"/>
      <c r="Q1364" s="24"/>
      <c r="U1364" s="24"/>
      <c r="V1364" s="98"/>
      <c r="X1364" s="130"/>
      <c r="Y1364" s="51"/>
      <c r="Z1364" s="59"/>
      <c r="AB1364" s="24"/>
      <c r="AC1364" s="24"/>
      <c r="AD1364" s="24"/>
      <c r="AH1364" s="24"/>
      <c r="AI1364" s="98"/>
      <c r="AK1364" s="130"/>
      <c r="AL1364" s="51"/>
      <c r="AM1364" s="59"/>
      <c r="AO1364" s="24"/>
      <c r="AP1364" s="24"/>
      <c r="AQ1364" s="24"/>
      <c r="AU1364" s="24"/>
      <c r="AV1364" s="98"/>
      <c r="AX1364" s="130"/>
      <c r="AY1364" s="51"/>
      <c r="AZ1364" s="59"/>
      <c r="BB1364" s="24"/>
      <c r="BC1364" s="24"/>
      <c r="BD1364" s="24"/>
      <c r="BH1364" s="24"/>
      <c r="BI1364" s="98"/>
      <c r="BK1364" s="130"/>
      <c r="BL1364" s="51"/>
      <c r="BM1364" s="59"/>
    </row>
    <row r="1365" spans="2:65" s="5" customFormat="1" x14ac:dyDescent="0.2">
      <c r="B1365" s="24"/>
      <c r="C1365" s="24"/>
      <c r="D1365" s="24"/>
      <c r="H1365" s="24"/>
      <c r="I1365" s="98"/>
      <c r="K1365" s="130"/>
      <c r="L1365" s="51"/>
      <c r="M1365" s="59"/>
      <c r="O1365" s="24"/>
      <c r="P1365" s="24"/>
      <c r="Q1365" s="24"/>
      <c r="U1365" s="24"/>
      <c r="V1365" s="98"/>
      <c r="X1365" s="130"/>
      <c r="Y1365" s="51"/>
      <c r="Z1365" s="59"/>
      <c r="AB1365" s="24"/>
      <c r="AC1365" s="24"/>
      <c r="AD1365" s="24"/>
      <c r="AH1365" s="24"/>
      <c r="AI1365" s="98"/>
      <c r="AK1365" s="130"/>
      <c r="AL1365" s="51"/>
      <c r="AM1365" s="59"/>
      <c r="AO1365" s="24"/>
      <c r="AP1365" s="24"/>
      <c r="AQ1365" s="24"/>
      <c r="AU1365" s="24"/>
      <c r="AV1365" s="98"/>
      <c r="AX1365" s="130"/>
      <c r="AY1365" s="51"/>
      <c r="AZ1365" s="59"/>
      <c r="BB1365" s="24"/>
      <c r="BC1365" s="24"/>
      <c r="BD1365" s="24"/>
      <c r="BH1365" s="24"/>
      <c r="BI1365" s="98"/>
      <c r="BK1365" s="130"/>
      <c r="BL1365" s="51"/>
      <c r="BM1365" s="59"/>
    </row>
    <row r="1366" spans="2:65" s="5" customFormat="1" x14ac:dyDescent="0.2">
      <c r="B1366" s="24"/>
      <c r="C1366" s="24"/>
      <c r="D1366" s="24"/>
      <c r="H1366" s="24"/>
      <c r="I1366" s="98"/>
      <c r="K1366" s="130"/>
      <c r="L1366" s="51"/>
      <c r="M1366" s="59"/>
      <c r="O1366" s="24"/>
      <c r="P1366" s="24"/>
      <c r="Q1366" s="24"/>
      <c r="U1366" s="24"/>
      <c r="V1366" s="98"/>
      <c r="X1366" s="130"/>
      <c r="Y1366" s="51"/>
      <c r="Z1366" s="59"/>
      <c r="AB1366" s="24"/>
      <c r="AC1366" s="24"/>
      <c r="AD1366" s="24"/>
      <c r="AH1366" s="24"/>
      <c r="AI1366" s="98"/>
      <c r="AK1366" s="130"/>
      <c r="AL1366" s="51"/>
      <c r="AM1366" s="59"/>
      <c r="AO1366" s="24"/>
      <c r="AP1366" s="24"/>
      <c r="AQ1366" s="24"/>
      <c r="AU1366" s="24"/>
      <c r="AV1366" s="98"/>
      <c r="AX1366" s="130"/>
      <c r="AY1366" s="51"/>
      <c r="AZ1366" s="59"/>
      <c r="BB1366" s="24"/>
      <c r="BC1366" s="24"/>
      <c r="BD1366" s="24"/>
      <c r="BH1366" s="24"/>
      <c r="BI1366" s="98"/>
      <c r="BK1366" s="130"/>
      <c r="BL1366" s="51"/>
      <c r="BM1366" s="59"/>
    </row>
    <row r="1367" spans="2:65" s="5" customFormat="1" x14ac:dyDescent="0.2">
      <c r="B1367" s="24"/>
      <c r="C1367" s="24"/>
      <c r="D1367" s="24"/>
      <c r="H1367" s="24"/>
      <c r="I1367" s="98"/>
      <c r="K1367" s="130"/>
      <c r="L1367" s="51"/>
      <c r="M1367" s="59"/>
      <c r="O1367" s="24"/>
      <c r="P1367" s="24"/>
      <c r="Q1367" s="24"/>
      <c r="U1367" s="24"/>
      <c r="V1367" s="98"/>
      <c r="X1367" s="130"/>
      <c r="Y1367" s="51"/>
      <c r="Z1367" s="59"/>
      <c r="AB1367" s="24"/>
      <c r="AC1367" s="24"/>
      <c r="AD1367" s="24"/>
      <c r="AH1367" s="24"/>
      <c r="AI1367" s="98"/>
      <c r="AK1367" s="130"/>
      <c r="AL1367" s="51"/>
      <c r="AM1367" s="59"/>
      <c r="AO1367" s="24"/>
      <c r="AP1367" s="24"/>
      <c r="AQ1367" s="24"/>
      <c r="AU1367" s="24"/>
      <c r="AV1367" s="98"/>
      <c r="AX1367" s="130"/>
      <c r="AY1367" s="51"/>
      <c r="AZ1367" s="59"/>
      <c r="BB1367" s="24"/>
      <c r="BC1367" s="24"/>
      <c r="BD1367" s="24"/>
      <c r="BH1367" s="24"/>
      <c r="BI1367" s="98"/>
      <c r="BK1367" s="130"/>
      <c r="BL1367" s="51"/>
      <c r="BM1367" s="59"/>
    </row>
    <row r="1368" spans="2:65" s="5" customFormat="1" x14ac:dyDescent="0.2">
      <c r="B1368" s="24"/>
      <c r="C1368" s="24"/>
      <c r="D1368" s="24"/>
      <c r="H1368" s="24"/>
      <c r="I1368" s="98"/>
      <c r="K1368" s="130"/>
      <c r="L1368" s="51"/>
      <c r="M1368" s="59"/>
      <c r="O1368" s="24"/>
      <c r="P1368" s="24"/>
      <c r="Q1368" s="24"/>
      <c r="U1368" s="24"/>
      <c r="V1368" s="98"/>
      <c r="X1368" s="130"/>
      <c r="Y1368" s="51"/>
      <c r="Z1368" s="59"/>
      <c r="AB1368" s="24"/>
      <c r="AC1368" s="24"/>
      <c r="AD1368" s="24"/>
      <c r="AH1368" s="24"/>
      <c r="AI1368" s="98"/>
      <c r="AK1368" s="130"/>
      <c r="AL1368" s="51"/>
      <c r="AM1368" s="59"/>
      <c r="AO1368" s="24"/>
      <c r="AP1368" s="24"/>
      <c r="AQ1368" s="24"/>
      <c r="AU1368" s="24"/>
      <c r="AV1368" s="98"/>
      <c r="AX1368" s="130"/>
      <c r="AY1368" s="51"/>
      <c r="AZ1368" s="59"/>
      <c r="BB1368" s="24"/>
      <c r="BC1368" s="24"/>
      <c r="BD1368" s="24"/>
      <c r="BH1368" s="24"/>
      <c r="BI1368" s="98"/>
      <c r="BK1368" s="130"/>
      <c r="BL1368" s="51"/>
      <c r="BM1368" s="59"/>
    </row>
    <row r="1369" spans="2:65" s="5" customFormat="1" x14ac:dyDescent="0.2">
      <c r="B1369" s="24"/>
      <c r="C1369" s="24"/>
      <c r="D1369" s="24"/>
      <c r="H1369" s="24"/>
      <c r="I1369" s="98"/>
      <c r="K1369" s="130"/>
      <c r="L1369" s="51"/>
      <c r="M1369" s="59"/>
      <c r="O1369" s="24"/>
      <c r="P1369" s="24"/>
      <c r="Q1369" s="24"/>
      <c r="U1369" s="24"/>
      <c r="V1369" s="98"/>
      <c r="X1369" s="130"/>
      <c r="Y1369" s="51"/>
      <c r="Z1369" s="59"/>
      <c r="AB1369" s="24"/>
      <c r="AC1369" s="24"/>
      <c r="AD1369" s="24"/>
      <c r="AH1369" s="24"/>
      <c r="AI1369" s="98"/>
      <c r="AK1369" s="130"/>
      <c r="AL1369" s="51"/>
      <c r="AM1369" s="59"/>
      <c r="AO1369" s="24"/>
      <c r="AP1369" s="24"/>
      <c r="AQ1369" s="24"/>
      <c r="AU1369" s="24"/>
      <c r="AV1369" s="98"/>
      <c r="AX1369" s="130"/>
      <c r="AY1369" s="51"/>
      <c r="AZ1369" s="59"/>
      <c r="BB1369" s="24"/>
      <c r="BC1369" s="24"/>
      <c r="BD1369" s="24"/>
      <c r="BH1369" s="24"/>
      <c r="BI1369" s="98"/>
      <c r="BK1369" s="130"/>
      <c r="BL1369" s="51"/>
      <c r="BM1369" s="59"/>
    </row>
    <row r="1370" spans="2:65" s="5" customFormat="1" x14ac:dyDescent="0.2">
      <c r="B1370" s="24"/>
      <c r="C1370" s="24"/>
      <c r="D1370" s="24"/>
      <c r="H1370" s="24"/>
      <c r="I1370" s="98"/>
      <c r="K1370" s="130"/>
      <c r="L1370" s="51"/>
      <c r="M1370" s="59"/>
      <c r="O1370" s="24"/>
      <c r="P1370" s="24"/>
      <c r="Q1370" s="24"/>
      <c r="U1370" s="24"/>
      <c r="V1370" s="98"/>
      <c r="X1370" s="130"/>
      <c r="Y1370" s="51"/>
      <c r="Z1370" s="59"/>
      <c r="AB1370" s="24"/>
      <c r="AC1370" s="24"/>
      <c r="AD1370" s="24"/>
      <c r="AH1370" s="24"/>
      <c r="AI1370" s="98"/>
      <c r="AK1370" s="130"/>
      <c r="AL1370" s="51"/>
      <c r="AM1370" s="59"/>
      <c r="AO1370" s="24"/>
      <c r="AP1370" s="24"/>
      <c r="AQ1370" s="24"/>
      <c r="AU1370" s="24"/>
      <c r="AV1370" s="98"/>
      <c r="AX1370" s="130"/>
      <c r="AY1370" s="51"/>
      <c r="AZ1370" s="59"/>
      <c r="BB1370" s="24"/>
      <c r="BC1370" s="24"/>
      <c r="BD1370" s="24"/>
      <c r="BH1370" s="24"/>
      <c r="BI1370" s="98"/>
      <c r="BK1370" s="130"/>
      <c r="BL1370" s="51"/>
      <c r="BM1370" s="59"/>
    </row>
    <row r="1371" spans="2:65" s="5" customFormat="1" x14ac:dyDescent="0.2">
      <c r="B1371" s="24"/>
      <c r="C1371" s="24"/>
      <c r="D1371" s="24"/>
      <c r="H1371" s="24"/>
      <c r="I1371" s="98"/>
      <c r="K1371" s="130"/>
      <c r="L1371" s="51"/>
      <c r="M1371" s="59"/>
      <c r="O1371" s="24"/>
      <c r="P1371" s="24"/>
      <c r="Q1371" s="24"/>
      <c r="U1371" s="24"/>
      <c r="V1371" s="98"/>
      <c r="X1371" s="130"/>
      <c r="Y1371" s="51"/>
      <c r="Z1371" s="59"/>
      <c r="AB1371" s="24"/>
      <c r="AC1371" s="24"/>
      <c r="AD1371" s="24"/>
      <c r="AH1371" s="24"/>
      <c r="AI1371" s="98"/>
      <c r="AK1371" s="130"/>
      <c r="AL1371" s="51"/>
      <c r="AM1371" s="59"/>
      <c r="AO1371" s="24"/>
      <c r="AP1371" s="24"/>
      <c r="AQ1371" s="24"/>
      <c r="AU1371" s="24"/>
      <c r="AV1371" s="98"/>
      <c r="AX1371" s="130"/>
      <c r="AY1371" s="51"/>
      <c r="AZ1371" s="59"/>
      <c r="BB1371" s="24"/>
      <c r="BC1371" s="24"/>
      <c r="BD1371" s="24"/>
      <c r="BH1371" s="24"/>
      <c r="BI1371" s="98"/>
      <c r="BK1371" s="130"/>
      <c r="BL1371" s="51"/>
      <c r="BM1371" s="59"/>
    </row>
    <row r="1372" spans="2:65" s="5" customFormat="1" x14ac:dyDescent="0.2">
      <c r="B1372" s="24"/>
      <c r="C1372" s="24"/>
      <c r="D1372" s="24"/>
      <c r="H1372" s="24"/>
      <c r="I1372" s="98"/>
      <c r="K1372" s="130"/>
      <c r="L1372" s="51"/>
      <c r="M1372" s="59"/>
      <c r="O1372" s="24"/>
      <c r="P1372" s="24"/>
      <c r="Q1372" s="24"/>
      <c r="U1372" s="24"/>
      <c r="V1372" s="98"/>
      <c r="X1372" s="130"/>
      <c r="Y1372" s="51"/>
      <c r="Z1372" s="59"/>
      <c r="AB1372" s="24"/>
      <c r="AC1372" s="24"/>
      <c r="AD1372" s="24"/>
      <c r="AH1372" s="24"/>
      <c r="AI1372" s="98"/>
      <c r="AK1372" s="130"/>
      <c r="AL1372" s="51"/>
      <c r="AM1372" s="59"/>
      <c r="AO1372" s="24"/>
      <c r="AP1372" s="24"/>
      <c r="AQ1372" s="24"/>
      <c r="AU1372" s="24"/>
      <c r="AV1372" s="98"/>
      <c r="AX1372" s="130"/>
      <c r="AY1372" s="51"/>
      <c r="AZ1372" s="59"/>
      <c r="BB1372" s="24"/>
      <c r="BC1372" s="24"/>
      <c r="BD1372" s="24"/>
      <c r="BH1372" s="24"/>
      <c r="BI1372" s="98"/>
      <c r="BK1372" s="130"/>
      <c r="BL1372" s="51"/>
      <c r="BM1372" s="59"/>
    </row>
    <row r="1373" spans="2:65" s="5" customFormat="1" x14ac:dyDescent="0.2">
      <c r="B1373" s="24"/>
      <c r="C1373" s="24"/>
      <c r="D1373" s="24"/>
      <c r="H1373" s="24"/>
      <c r="I1373" s="98"/>
      <c r="K1373" s="130"/>
      <c r="L1373" s="51"/>
      <c r="M1373" s="59"/>
      <c r="O1373" s="24"/>
      <c r="P1373" s="24"/>
      <c r="Q1373" s="24"/>
      <c r="U1373" s="24"/>
      <c r="V1373" s="98"/>
      <c r="X1373" s="130"/>
      <c r="Y1373" s="51"/>
      <c r="Z1373" s="59"/>
      <c r="AB1373" s="24"/>
      <c r="AC1373" s="24"/>
      <c r="AD1373" s="24"/>
      <c r="AH1373" s="24"/>
      <c r="AI1373" s="98"/>
      <c r="AK1373" s="130"/>
      <c r="AL1373" s="51"/>
      <c r="AM1373" s="59"/>
      <c r="AO1373" s="24"/>
      <c r="AP1373" s="24"/>
      <c r="AQ1373" s="24"/>
      <c r="AU1373" s="24"/>
      <c r="AV1373" s="98"/>
      <c r="AX1373" s="130"/>
      <c r="AY1373" s="51"/>
      <c r="AZ1373" s="59"/>
      <c r="BB1373" s="24"/>
      <c r="BC1373" s="24"/>
      <c r="BD1373" s="24"/>
      <c r="BH1373" s="24"/>
      <c r="BI1373" s="98"/>
      <c r="BK1373" s="130"/>
      <c r="BL1373" s="51"/>
      <c r="BM1373" s="59"/>
    </row>
    <row r="1374" spans="2:65" s="5" customFormat="1" x14ac:dyDescent="0.2">
      <c r="B1374" s="24"/>
      <c r="C1374" s="24"/>
      <c r="D1374" s="24"/>
      <c r="H1374" s="24"/>
      <c r="I1374" s="98"/>
      <c r="K1374" s="130"/>
      <c r="L1374" s="51"/>
      <c r="M1374" s="59"/>
      <c r="O1374" s="24"/>
      <c r="P1374" s="24"/>
      <c r="Q1374" s="24"/>
      <c r="U1374" s="24"/>
      <c r="V1374" s="98"/>
      <c r="X1374" s="130"/>
      <c r="Y1374" s="51"/>
      <c r="Z1374" s="59"/>
      <c r="AB1374" s="24"/>
      <c r="AC1374" s="24"/>
      <c r="AD1374" s="24"/>
      <c r="AH1374" s="24"/>
      <c r="AI1374" s="98"/>
      <c r="AK1374" s="130"/>
      <c r="AL1374" s="51"/>
      <c r="AM1374" s="59"/>
      <c r="AO1374" s="24"/>
      <c r="AP1374" s="24"/>
      <c r="AQ1374" s="24"/>
      <c r="AU1374" s="24"/>
      <c r="AV1374" s="98"/>
      <c r="AX1374" s="130"/>
      <c r="AY1374" s="51"/>
      <c r="AZ1374" s="59"/>
      <c r="BB1374" s="24"/>
      <c r="BC1374" s="24"/>
      <c r="BD1374" s="24"/>
      <c r="BH1374" s="24"/>
      <c r="BI1374" s="98"/>
      <c r="BK1374" s="130"/>
      <c r="BL1374" s="51"/>
      <c r="BM1374" s="59"/>
    </row>
    <row r="1375" spans="2:65" s="5" customFormat="1" x14ac:dyDescent="0.2">
      <c r="B1375" s="24"/>
      <c r="C1375" s="24"/>
      <c r="D1375" s="24"/>
      <c r="H1375" s="24"/>
      <c r="I1375" s="98"/>
      <c r="K1375" s="130"/>
      <c r="L1375" s="51"/>
      <c r="M1375" s="59"/>
      <c r="O1375" s="24"/>
      <c r="P1375" s="24"/>
      <c r="Q1375" s="24"/>
      <c r="U1375" s="24"/>
      <c r="V1375" s="98"/>
      <c r="X1375" s="130"/>
      <c r="Y1375" s="51"/>
      <c r="Z1375" s="59"/>
      <c r="AB1375" s="24"/>
      <c r="AC1375" s="24"/>
      <c r="AD1375" s="24"/>
      <c r="AH1375" s="24"/>
      <c r="AI1375" s="98"/>
      <c r="AK1375" s="130"/>
      <c r="AL1375" s="51"/>
      <c r="AM1375" s="59"/>
      <c r="AO1375" s="24"/>
      <c r="AP1375" s="24"/>
      <c r="AQ1375" s="24"/>
      <c r="AU1375" s="24"/>
      <c r="AV1375" s="98"/>
      <c r="AX1375" s="130"/>
      <c r="AY1375" s="51"/>
      <c r="AZ1375" s="59"/>
      <c r="BB1375" s="24"/>
      <c r="BC1375" s="24"/>
      <c r="BD1375" s="24"/>
      <c r="BH1375" s="24"/>
      <c r="BI1375" s="98"/>
      <c r="BK1375" s="130"/>
      <c r="BL1375" s="51"/>
      <c r="BM1375" s="59"/>
    </row>
    <row r="1376" spans="2:65" s="5" customFormat="1" x14ac:dyDescent="0.2">
      <c r="B1376" s="24"/>
      <c r="C1376" s="24"/>
      <c r="D1376" s="24"/>
      <c r="H1376" s="24"/>
      <c r="I1376" s="98"/>
      <c r="K1376" s="130"/>
      <c r="L1376" s="51"/>
      <c r="M1376" s="59"/>
      <c r="O1376" s="24"/>
      <c r="P1376" s="24"/>
      <c r="Q1376" s="24"/>
      <c r="U1376" s="24"/>
      <c r="V1376" s="98"/>
      <c r="X1376" s="130"/>
      <c r="Y1376" s="51"/>
      <c r="Z1376" s="59"/>
      <c r="AB1376" s="24"/>
      <c r="AC1376" s="24"/>
      <c r="AD1376" s="24"/>
      <c r="AH1376" s="24"/>
      <c r="AI1376" s="98"/>
      <c r="AK1376" s="130"/>
      <c r="AL1376" s="51"/>
      <c r="AM1376" s="59"/>
      <c r="AO1376" s="24"/>
      <c r="AP1376" s="24"/>
      <c r="AQ1376" s="24"/>
      <c r="AU1376" s="24"/>
      <c r="AV1376" s="98"/>
      <c r="AX1376" s="130"/>
      <c r="AY1376" s="51"/>
      <c r="AZ1376" s="59"/>
      <c r="BB1376" s="24"/>
      <c r="BC1376" s="24"/>
      <c r="BD1376" s="24"/>
      <c r="BH1376" s="24"/>
      <c r="BI1376" s="98"/>
      <c r="BK1376" s="130"/>
      <c r="BL1376" s="51"/>
      <c r="BM1376" s="59"/>
    </row>
    <row r="1377" spans="1:65" s="5" customFormat="1" x14ac:dyDescent="0.2">
      <c r="B1377" s="24"/>
      <c r="C1377" s="24"/>
      <c r="D1377" s="24"/>
      <c r="H1377" s="24"/>
      <c r="I1377" s="98"/>
      <c r="K1377" s="130"/>
      <c r="L1377" s="51"/>
      <c r="M1377" s="59"/>
      <c r="O1377" s="24"/>
      <c r="P1377" s="24"/>
      <c r="Q1377" s="24"/>
      <c r="U1377" s="24"/>
      <c r="V1377" s="98"/>
      <c r="X1377" s="130"/>
      <c r="Y1377" s="51"/>
      <c r="Z1377" s="59"/>
      <c r="AB1377" s="24"/>
      <c r="AC1377" s="24"/>
      <c r="AD1377" s="24"/>
      <c r="AH1377" s="24"/>
      <c r="AI1377" s="98"/>
      <c r="AK1377" s="130"/>
      <c r="AL1377" s="51"/>
      <c r="AM1377" s="59"/>
      <c r="AO1377" s="24"/>
      <c r="AP1377" s="24"/>
      <c r="AQ1377" s="24"/>
      <c r="AU1377" s="24"/>
      <c r="AV1377" s="98"/>
      <c r="AX1377" s="130"/>
      <c r="AY1377" s="51"/>
      <c r="AZ1377" s="59"/>
      <c r="BB1377" s="24"/>
      <c r="BC1377" s="24"/>
      <c r="BD1377" s="24"/>
      <c r="BH1377" s="24"/>
      <c r="BI1377" s="98"/>
      <c r="BK1377" s="130"/>
      <c r="BL1377" s="51"/>
      <c r="BM1377" s="59"/>
    </row>
    <row r="1378" spans="1:65" s="5" customFormat="1" x14ac:dyDescent="0.2">
      <c r="B1378" s="24"/>
      <c r="C1378" s="24"/>
      <c r="D1378" s="24"/>
      <c r="H1378" s="24"/>
      <c r="I1378" s="98"/>
      <c r="K1378" s="130"/>
      <c r="L1378" s="51"/>
      <c r="M1378" s="59"/>
      <c r="O1378" s="24"/>
      <c r="P1378" s="24"/>
      <c r="Q1378" s="24"/>
      <c r="U1378" s="24"/>
      <c r="V1378" s="98"/>
      <c r="X1378" s="130"/>
      <c r="Y1378" s="51"/>
      <c r="Z1378" s="59"/>
      <c r="AB1378" s="24"/>
      <c r="AC1378" s="24"/>
      <c r="AD1378" s="24"/>
      <c r="AH1378" s="24"/>
      <c r="AI1378" s="98"/>
      <c r="AK1378" s="130"/>
      <c r="AL1378" s="51"/>
      <c r="AM1378" s="59"/>
      <c r="AO1378" s="24"/>
      <c r="AP1378" s="24"/>
      <c r="AQ1378" s="24"/>
      <c r="AU1378" s="24"/>
      <c r="AV1378" s="98"/>
      <c r="AX1378" s="130"/>
      <c r="AY1378" s="51"/>
      <c r="AZ1378" s="59"/>
      <c r="BB1378" s="24"/>
      <c r="BC1378" s="24"/>
      <c r="BD1378" s="24"/>
      <c r="BH1378" s="24"/>
      <c r="BI1378" s="98"/>
      <c r="BK1378" s="130"/>
      <c r="BL1378" s="51"/>
      <c r="BM1378" s="59"/>
    </row>
    <row r="1379" spans="1:65" s="5" customFormat="1" x14ac:dyDescent="0.2">
      <c r="B1379" s="24"/>
      <c r="C1379" s="24"/>
      <c r="D1379" s="24"/>
      <c r="H1379" s="24"/>
      <c r="I1379" s="98"/>
      <c r="K1379" s="130"/>
      <c r="L1379" s="51"/>
      <c r="M1379" s="59"/>
      <c r="O1379" s="24"/>
      <c r="P1379" s="24"/>
      <c r="Q1379" s="24"/>
      <c r="U1379" s="24"/>
      <c r="V1379" s="98"/>
      <c r="X1379" s="130"/>
      <c r="Y1379" s="51"/>
      <c r="Z1379" s="59"/>
      <c r="AB1379" s="24"/>
      <c r="AC1379" s="24"/>
      <c r="AD1379" s="24"/>
      <c r="AH1379" s="24"/>
      <c r="AI1379" s="98"/>
      <c r="AK1379" s="130"/>
      <c r="AL1379" s="51"/>
      <c r="AM1379" s="59"/>
      <c r="AO1379" s="24"/>
      <c r="AP1379" s="24"/>
      <c r="AQ1379" s="24"/>
      <c r="AU1379" s="24"/>
      <c r="AV1379" s="98"/>
      <c r="AX1379" s="130"/>
      <c r="AY1379" s="51"/>
      <c r="AZ1379" s="59"/>
      <c r="BB1379" s="24"/>
      <c r="BC1379" s="24"/>
      <c r="BD1379" s="24"/>
      <c r="BH1379" s="24"/>
      <c r="BI1379" s="98"/>
      <c r="BK1379" s="130"/>
      <c r="BL1379" s="51"/>
      <c r="BM1379" s="59"/>
    </row>
    <row r="1380" spans="1:65" s="5" customFormat="1" x14ac:dyDescent="0.2">
      <c r="B1380" s="24"/>
      <c r="C1380" s="24"/>
      <c r="D1380" s="24"/>
      <c r="H1380" s="24"/>
      <c r="I1380" s="98"/>
      <c r="K1380" s="130"/>
      <c r="L1380" s="51"/>
      <c r="M1380" s="59"/>
      <c r="O1380" s="24"/>
      <c r="P1380" s="24"/>
      <c r="Q1380" s="24"/>
      <c r="U1380" s="24"/>
      <c r="V1380" s="98"/>
      <c r="X1380" s="130"/>
      <c r="Y1380" s="51"/>
      <c r="Z1380" s="59"/>
      <c r="AB1380" s="24"/>
      <c r="AC1380" s="24"/>
      <c r="AD1380" s="24"/>
      <c r="AH1380" s="24"/>
      <c r="AI1380" s="98"/>
      <c r="AK1380" s="130"/>
      <c r="AL1380" s="51"/>
      <c r="AM1380" s="59"/>
      <c r="AO1380" s="24"/>
      <c r="AP1380" s="24"/>
      <c r="AQ1380" s="24"/>
      <c r="AU1380" s="24"/>
      <c r="AV1380" s="98"/>
      <c r="AX1380" s="130"/>
      <c r="AY1380" s="51"/>
      <c r="AZ1380" s="59"/>
      <c r="BB1380" s="24"/>
      <c r="BC1380" s="24"/>
      <c r="BD1380" s="24"/>
      <c r="BH1380" s="24"/>
      <c r="BI1380" s="98"/>
      <c r="BK1380" s="130"/>
      <c r="BL1380" s="51"/>
      <c r="BM1380" s="59"/>
    </row>
    <row r="1381" spans="1:65" s="5" customFormat="1" x14ac:dyDescent="0.2">
      <c r="B1381" s="24"/>
      <c r="C1381" s="24"/>
      <c r="D1381" s="24"/>
      <c r="H1381" s="24"/>
      <c r="I1381" s="98"/>
      <c r="K1381" s="130"/>
      <c r="L1381" s="51"/>
      <c r="M1381" s="59"/>
      <c r="O1381" s="24"/>
      <c r="P1381" s="24"/>
      <c r="Q1381" s="24"/>
      <c r="U1381" s="24"/>
      <c r="V1381" s="98"/>
      <c r="X1381" s="130"/>
      <c r="Y1381" s="51"/>
      <c r="Z1381" s="59"/>
      <c r="AB1381" s="24"/>
      <c r="AC1381" s="24"/>
      <c r="AD1381" s="24"/>
      <c r="AH1381" s="24"/>
      <c r="AI1381" s="98"/>
      <c r="AK1381" s="130"/>
      <c r="AL1381" s="51"/>
      <c r="AM1381" s="59"/>
      <c r="AO1381" s="24"/>
      <c r="AP1381" s="24"/>
      <c r="AQ1381" s="24"/>
      <c r="AU1381" s="24"/>
      <c r="AV1381" s="98"/>
      <c r="AX1381" s="130"/>
      <c r="AY1381" s="51"/>
      <c r="AZ1381" s="59"/>
      <c r="BB1381" s="24"/>
      <c r="BC1381" s="24"/>
      <c r="BD1381" s="24"/>
      <c r="BH1381" s="24"/>
      <c r="BI1381" s="98"/>
      <c r="BK1381" s="130"/>
      <c r="BL1381" s="51"/>
      <c r="BM1381" s="59"/>
    </row>
    <row r="1382" spans="1:65" s="5" customFormat="1" x14ac:dyDescent="0.2">
      <c r="B1382" s="24"/>
      <c r="C1382" s="24"/>
      <c r="D1382" s="24"/>
      <c r="H1382" s="24"/>
      <c r="I1382" s="98"/>
      <c r="K1382" s="130"/>
      <c r="L1382" s="51"/>
      <c r="M1382" s="59"/>
      <c r="O1382" s="24"/>
      <c r="P1382" s="24"/>
      <c r="Q1382" s="24"/>
      <c r="U1382" s="24"/>
      <c r="V1382" s="98"/>
      <c r="X1382" s="130"/>
      <c r="Y1382" s="51"/>
      <c r="Z1382" s="59"/>
      <c r="AB1382" s="24"/>
      <c r="AC1382" s="24"/>
      <c r="AD1382" s="24"/>
      <c r="AH1382" s="24"/>
      <c r="AI1382" s="98"/>
      <c r="AK1382" s="130"/>
      <c r="AL1382" s="51"/>
      <c r="AM1382" s="59"/>
      <c r="AO1382" s="24"/>
      <c r="AP1382" s="24"/>
      <c r="AQ1382" s="24"/>
      <c r="AU1382" s="24"/>
      <c r="AV1382" s="98"/>
      <c r="AX1382" s="130"/>
      <c r="AY1382" s="51"/>
      <c r="AZ1382" s="59"/>
      <c r="BB1382" s="24"/>
      <c r="BC1382" s="24"/>
      <c r="BD1382" s="24"/>
      <c r="BH1382" s="24"/>
      <c r="BI1382" s="98"/>
      <c r="BK1382" s="130"/>
      <c r="BL1382" s="51"/>
      <c r="BM1382" s="59"/>
    </row>
    <row r="1383" spans="1:65" s="5" customFormat="1" x14ac:dyDescent="0.2">
      <c r="B1383" s="24"/>
      <c r="C1383" s="24"/>
      <c r="D1383" s="24"/>
      <c r="H1383" s="24"/>
      <c r="I1383" s="98"/>
      <c r="K1383" s="130"/>
      <c r="L1383" s="51"/>
      <c r="M1383" s="59"/>
      <c r="O1383" s="24"/>
      <c r="P1383" s="24"/>
      <c r="Q1383" s="24"/>
      <c r="U1383" s="24"/>
      <c r="V1383" s="98"/>
      <c r="X1383" s="130"/>
      <c r="Y1383" s="51"/>
      <c r="Z1383" s="59"/>
      <c r="AB1383" s="24"/>
      <c r="AC1383" s="24"/>
      <c r="AD1383" s="24"/>
      <c r="AH1383" s="24"/>
      <c r="AI1383" s="98"/>
      <c r="AK1383" s="130"/>
      <c r="AL1383" s="51"/>
      <c r="AM1383" s="59"/>
      <c r="AO1383" s="24"/>
      <c r="AP1383" s="24"/>
      <c r="AQ1383" s="24"/>
      <c r="AU1383" s="24"/>
      <c r="AV1383" s="98"/>
      <c r="AX1383" s="130"/>
      <c r="AY1383" s="51"/>
      <c r="AZ1383" s="59"/>
      <c r="BB1383" s="24"/>
      <c r="BC1383" s="24"/>
      <c r="BD1383" s="24"/>
      <c r="BH1383" s="24"/>
      <c r="BI1383" s="98"/>
      <c r="BK1383" s="130"/>
      <c r="BL1383" s="51"/>
      <c r="BM1383" s="59"/>
    </row>
    <row r="1384" spans="1:65" x14ac:dyDescent="0.2">
      <c r="A1384" s="5"/>
      <c r="B1384" s="24"/>
      <c r="C1384" s="24"/>
      <c r="D1384" s="24"/>
      <c r="E1384" s="5"/>
      <c r="F1384" s="5"/>
      <c r="G1384" s="5"/>
      <c r="N1384" s="5"/>
      <c r="O1384" s="24"/>
      <c r="P1384" s="24"/>
      <c r="Q1384" s="24"/>
      <c r="R1384" s="5"/>
      <c r="S1384" s="5"/>
      <c r="T1384" s="5"/>
      <c r="AA1384" s="5"/>
      <c r="AB1384" s="24"/>
      <c r="AC1384" s="24"/>
      <c r="AD1384" s="24"/>
      <c r="AE1384" s="5"/>
      <c r="AF1384" s="5"/>
      <c r="AG1384" s="5"/>
      <c r="AN1384" s="5"/>
      <c r="AO1384" s="24"/>
      <c r="AP1384" s="24"/>
      <c r="AQ1384" s="24"/>
      <c r="AR1384" s="5"/>
      <c r="AS1384" s="5"/>
      <c r="AT1384" s="5"/>
      <c r="BA1384" s="5"/>
      <c r="BB1384" s="24"/>
      <c r="BC1384" s="24"/>
      <c r="BD1384" s="24"/>
      <c r="BE1384" s="5"/>
      <c r="BF1384" s="5"/>
      <c r="BG1384" s="5"/>
    </row>
    <row r="1385" spans="1:65" x14ac:dyDescent="0.2">
      <c r="A1385" s="5"/>
      <c r="B1385" s="24"/>
      <c r="C1385" s="24"/>
      <c r="D1385" s="24"/>
      <c r="E1385" s="5"/>
      <c r="F1385" s="5"/>
      <c r="G1385" s="5"/>
      <c r="N1385" s="5"/>
      <c r="O1385" s="24"/>
      <c r="P1385" s="24"/>
      <c r="Q1385" s="24"/>
      <c r="R1385" s="5"/>
      <c r="S1385" s="5"/>
      <c r="T1385" s="5"/>
      <c r="AA1385" s="5"/>
      <c r="AB1385" s="24"/>
      <c r="AC1385" s="24"/>
      <c r="AD1385" s="24"/>
      <c r="AE1385" s="5"/>
      <c r="AF1385" s="5"/>
      <c r="AG1385" s="5"/>
      <c r="AN1385" s="5"/>
      <c r="AO1385" s="24"/>
      <c r="AP1385" s="24"/>
      <c r="AQ1385" s="24"/>
      <c r="AR1385" s="5"/>
      <c r="AS1385" s="5"/>
      <c r="AT1385" s="5"/>
      <c r="BA1385" s="5"/>
      <c r="BB1385" s="24"/>
      <c r="BC1385" s="24"/>
      <c r="BD1385" s="24"/>
      <c r="BE1385" s="5"/>
      <c r="BF1385" s="5"/>
      <c r="BG1385" s="5"/>
    </row>
    <row r="1386" spans="1:65" x14ac:dyDescent="0.2">
      <c r="A1386" s="5"/>
      <c r="B1386" s="24"/>
      <c r="C1386" s="24"/>
      <c r="D1386" s="24"/>
      <c r="E1386" s="5"/>
      <c r="F1386" s="5"/>
      <c r="G1386" s="5"/>
      <c r="N1386" s="5"/>
      <c r="O1386" s="24"/>
      <c r="P1386" s="24"/>
      <c r="Q1386" s="24"/>
      <c r="R1386" s="5"/>
      <c r="S1386" s="5"/>
      <c r="T1386" s="5"/>
      <c r="AA1386" s="5"/>
      <c r="AB1386" s="24"/>
      <c r="AC1386" s="24"/>
      <c r="AD1386" s="24"/>
      <c r="AE1386" s="5"/>
      <c r="AF1386" s="5"/>
      <c r="AG1386" s="5"/>
      <c r="AN1386" s="5"/>
      <c r="AO1386" s="24"/>
      <c r="AP1386" s="24"/>
      <c r="AQ1386" s="24"/>
      <c r="AR1386" s="5"/>
      <c r="AS1386" s="5"/>
      <c r="AT1386" s="5"/>
      <c r="BA1386" s="5"/>
      <c r="BB1386" s="24"/>
      <c r="BC1386" s="24"/>
      <c r="BD1386" s="24"/>
      <c r="BE1386" s="5"/>
      <c r="BF1386" s="5"/>
      <c r="BG1386" s="5"/>
    </row>
    <row r="1387" spans="1:65" x14ac:dyDescent="0.2">
      <c r="A1387" s="5"/>
      <c r="B1387" s="24"/>
      <c r="C1387" s="24"/>
      <c r="D1387" s="24"/>
      <c r="E1387" s="5"/>
      <c r="F1387" s="5"/>
      <c r="G1387" s="5"/>
      <c r="N1387" s="5"/>
      <c r="O1387" s="24"/>
      <c r="P1387" s="24"/>
      <c r="Q1387" s="24"/>
      <c r="R1387" s="5"/>
      <c r="S1387" s="5"/>
      <c r="T1387" s="5"/>
      <c r="AA1387" s="5"/>
      <c r="AB1387" s="24"/>
      <c r="AC1387" s="24"/>
      <c r="AD1387" s="24"/>
      <c r="AE1387" s="5"/>
      <c r="AF1387" s="5"/>
      <c r="AG1387" s="5"/>
      <c r="AN1387" s="5"/>
      <c r="AO1387" s="24"/>
      <c r="AP1387" s="24"/>
      <c r="AQ1387" s="24"/>
      <c r="AR1387" s="5"/>
      <c r="AS1387" s="5"/>
      <c r="AT1387" s="5"/>
      <c r="BA1387" s="5"/>
      <c r="BB1387" s="24"/>
      <c r="BC1387" s="24"/>
      <c r="BD1387" s="24"/>
      <c r="BE1387" s="5"/>
      <c r="BF1387" s="5"/>
      <c r="BG1387" s="5"/>
    </row>
    <row r="1388" spans="1:65" x14ac:dyDescent="0.2">
      <c r="A1388" s="5"/>
      <c r="B1388" s="24"/>
      <c r="C1388" s="24"/>
      <c r="D1388" s="24"/>
      <c r="E1388" s="5"/>
      <c r="F1388" s="5"/>
      <c r="G1388" s="5"/>
      <c r="N1388" s="5"/>
      <c r="O1388" s="24"/>
      <c r="P1388" s="24"/>
      <c r="Q1388" s="24"/>
      <c r="R1388" s="5"/>
      <c r="S1388" s="5"/>
      <c r="T1388" s="5"/>
      <c r="AA1388" s="5"/>
      <c r="AB1388" s="24"/>
      <c r="AC1388" s="24"/>
      <c r="AD1388" s="24"/>
      <c r="AE1388" s="5"/>
      <c r="AF1388" s="5"/>
      <c r="AG1388" s="5"/>
      <c r="AN1388" s="5"/>
      <c r="AO1388" s="24"/>
      <c r="AP1388" s="24"/>
      <c r="AQ1388" s="24"/>
      <c r="AR1388" s="5"/>
      <c r="AS1388" s="5"/>
      <c r="AT1388" s="5"/>
      <c r="BA1388" s="5"/>
      <c r="BB1388" s="24"/>
      <c r="BC1388" s="24"/>
      <c r="BD1388" s="24"/>
      <c r="BE1388" s="5"/>
      <c r="BF1388" s="5"/>
      <c r="BG1388" s="5"/>
    </row>
    <row r="1389" spans="1:65" x14ac:dyDescent="0.2">
      <c r="A1389" s="5"/>
      <c r="B1389" s="24"/>
      <c r="C1389" s="24"/>
      <c r="D1389" s="24"/>
      <c r="E1389" s="5"/>
      <c r="F1389" s="5"/>
      <c r="G1389" s="5"/>
      <c r="N1389" s="5"/>
      <c r="O1389" s="24"/>
      <c r="P1389" s="24"/>
      <c r="Q1389" s="24"/>
      <c r="R1389" s="5"/>
      <c r="S1389" s="5"/>
      <c r="T1389" s="5"/>
      <c r="AA1389" s="5"/>
      <c r="AB1389" s="24"/>
      <c r="AC1389" s="24"/>
      <c r="AD1389" s="24"/>
      <c r="AE1389" s="5"/>
      <c r="AF1389" s="5"/>
      <c r="AG1389" s="5"/>
      <c r="AN1389" s="5"/>
      <c r="AO1389" s="24"/>
      <c r="AP1389" s="24"/>
      <c r="AQ1389" s="24"/>
      <c r="AR1389" s="5"/>
      <c r="AS1389" s="5"/>
      <c r="AT1389" s="5"/>
      <c r="BA1389" s="5"/>
      <c r="BB1389" s="24"/>
      <c r="BC1389" s="24"/>
      <c r="BD1389" s="24"/>
      <c r="BE1389" s="5"/>
      <c r="BF1389" s="5"/>
      <c r="BG1389" s="5"/>
    </row>
    <row r="1390" spans="1:65" x14ac:dyDescent="0.2">
      <c r="A1390" s="5"/>
      <c r="B1390" s="24"/>
      <c r="C1390" s="24"/>
      <c r="D1390" s="24"/>
      <c r="E1390" s="5"/>
      <c r="F1390" s="5"/>
      <c r="G1390" s="5"/>
      <c r="N1390" s="5"/>
      <c r="O1390" s="24"/>
      <c r="P1390" s="24"/>
      <c r="Q1390" s="24"/>
      <c r="R1390" s="5"/>
      <c r="S1390" s="5"/>
      <c r="T1390" s="5"/>
      <c r="AA1390" s="5"/>
      <c r="AB1390" s="24"/>
      <c r="AC1390" s="24"/>
      <c r="AD1390" s="24"/>
      <c r="AE1390" s="5"/>
      <c r="AF1390" s="5"/>
      <c r="AG1390" s="5"/>
      <c r="AN1390" s="5"/>
      <c r="AO1390" s="24"/>
      <c r="AP1390" s="24"/>
      <c r="AQ1390" s="24"/>
      <c r="AR1390" s="5"/>
      <c r="AS1390" s="5"/>
      <c r="AT1390" s="5"/>
      <c r="BA1390" s="5"/>
      <c r="BB1390" s="24"/>
      <c r="BC1390" s="24"/>
      <c r="BD1390" s="24"/>
      <c r="BE1390" s="5"/>
      <c r="BF1390" s="5"/>
      <c r="BG1390" s="5"/>
    </row>
    <row r="1391" spans="1:65" x14ac:dyDescent="0.2">
      <c r="A1391" s="5"/>
      <c r="B1391" s="24"/>
      <c r="C1391" s="24"/>
      <c r="D1391" s="24"/>
      <c r="E1391" s="5"/>
      <c r="F1391" s="5"/>
      <c r="G1391" s="5"/>
      <c r="N1391" s="5"/>
      <c r="O1391" s="24"/>
      <c r="P1391" s="24"/>
      <c r="Q1391" s="24"/>
      <c r="R1391" s="5"/>
      <c r="S1391" s="5"/>
      <c r="T1391" s="5"/>
      <c r="AA1391" s="5"/>
      <c r="AB1391" s="24"/>
      <c r="AC1391" s="24"/>
      <c r="AD1391" s="24"/>
      <c r="AE1391" s="5"/>
      <c r="AF1391" s="5"/>
      <c r="AG1391" s="5"/>
      <c r="AN1391" s="5"/>
      <c r="AO1391" s="24"/>
      <c r="AP1391" s="24"/>
      <c r="AQ1391" s="24"/>
      <c r="AR1391" s="5"/>
      <c r="AS1391" s="5"/>
      <c r="AT1391" s="5"/>
      <c r="BA1391" s="5"/>
      <c r="BB1391" s="24"/>
      <c r="BC1391" s="24"/>
      <c r="BD1391" s="24"/>
      <c r="BE1391" s="5"/>
      <c r="BF1391" s="5"/>
      <c r="BG1391" s="5"/>
    </row>
    <row r="1392" spans="1:65" x14ac:dyDescent="0.2">
      <c r="A1392" s="5"/>
      <c r="B1392" s="24"/>
      <c r="C1392" s="24"/>
      <c r="D1392" s="24"/>
      <c r="E1392" s="5"/>
      <c r="F1392" s="5"/>
      <c r="G1392" s="5"/>
      <c r="N1392" s="5"/>
      <c r="O1392" s="24"/>
      <c r="P1392" s="24"/>
      <c r="Q1392" s="24"/>
      <c r="R1392" s="5"/>
      <c r="S1392" s="5"/>
      <c r="T1392" s="5"/>
      <c r="AA1392" s="5"/>
      <c r="AB1392" s="24"/>
      <c r="AC1392" s="24"/>
      <c r="AD1392" s="24"/>
      <c r="AE1392" s="5"/>
      <c r="AF1392" s="5"/>
      <c r="AG1392" s="5"/>
      <c r="AN1392" s="5"/>
      <c r="AO1392" s="24"/>
      <c r="AP1392" s="24"/>
      <c r="AQ1392" s="24"/>
      <c r="AR1392" s="5"/>
      <c r="AS1392" s="5"/>
      <c r="AT1392" s="5"/>
      <c r="BA1392" s="5"/>
      <c r="BB1392" s="24"/>
      <c r="BC1392" s="24"/>
      <c r="BD1392" s="24"/>
      <c r="BE1392" s="5"/>
      <c r="BF1392" s="5"/>
      <c r="BG1392" s="5"/>
    </row>
    <row r="1393" spans="1:59" x14ac:dyDescent="0.2">
      <c r="A1393" s="5"/>
      <c r="B1393" s="24"/>
      <c r="C1393" s="24"/>
      <c r="D1393" s="24"/>
      <c r="E1393" s="5"/>
      <c r="F1393" s="5"/>
      <c r="G1393" s="5"/>
      <c r="N1393" s="5"/>
      <c r="O1393" s="24"/>
      <c r="P1393" s="24"/>
      <c r="Q1393" s="24"/>
      <c r="R1393" s="5"/>
      <c r="S1393" s="5"/>
      <c r="T1393" s="5"/>
      <c r="AA1393" s="5"/>
      <c r="AB1393" s="24"/>
      <c r="AC1393" s="24"/>
      <c r="AD1393" s="24"/>
      <c r="AE1393" s="5"/>
      <c r="AF1393" s="5"/>
      <c r="AG1393" s="5"/>
      <c r="AN1393" s="5"/>
      <c r="AO1393" s="24"/>
      <c r="AP1393" s="24"/>
      <c r="AQ1393" s="24"/>
      <c r="AR1393" s="5"/>
      <c r="AS1393" s="5"/>
      <c r="AT1393" s="5"/>
      <c r="BA1393" s="5"/>
      <c r="BB1393" s="24"/>
      <c r="BC1393" s="24"/>
      <c r="BD1393" s="24"/>
      <c r="BE1393" s="5"/>
      <c r="BF1393" s="5"/>
      <c r="BG1393" s="5"/>
    </row>
    <row r="1394" spans="1:59" x14ac:dyDescent="0.2">
      <c r="A1394" s="5"/>
      <c r="B1394" s="24"/>
      <c r="C1394" s="24"/>
      <c r="D1394" s="24"/>
      <c r="E1394" s="5"/>
      <c r="F1394" s="5"/>
      <c r="G1394" s="5"/>
      <c r="N1394" s="5"/>
      <c r="O1394" s="24"/>
      <c r="P1394" s="24"/>
      <c r="Q1394" s="24"/>
      <c r="R1394" s="5"/>
      <c r="S1394" s="5"/>
      <c r="T1394" s="5"/>
      <c r="AA1394" s="5"/>
      <c r="AB1394" s="24"/>
      <c r="AC1394" s="24"/>
      <c r="AD1394" s="24"/>
      <c r="AE1394" s="5"/>
      <c r="AF1394" s="5"/>
      <c r="AG1394" s="5"/>
      <c r="AN1394" s="5"/>
      <c r="AO1394" s="24"/>
      <c r="AP1394" s="24"/>
      <c r="AQ1394" s="24"/>
      <c r="AR1394" s="5"/>
      <c r="AS1394" s="5"/>
      <c r="AT1394" s="5"/>
      <c r="BA1394" s="5"/>
      <c r="BB1394" s="24"/>
      <c r="BC1394" s="24"/>
      <c r="BD1394" s="24"/>
      <c r="BE1394" s="5"/>
      <c r="BF1394" s="5"/>
      <c r="BG1394" s="5"/>
    </row>
    <row r="1395" spans="1:59" x14ac:dyDescent="0.2">
      <c r="A1395" s="5"/>
      <c r="B1395" s="24"/>
      <c r="C1395" s="24"/>
      <c r="D1395" s="24"/>
      <c r="E1395" s="5"/>
      <c r="F1395" s="5"/>
      <c r="G1395" s="5"/>
      <c r="N1395" s="5"/>
      <c r="O1395" s="24"/>
      <c r="P1395" s="24"/>
      <c r="Q1395" s="24"/>
      <c r="R1395" s="5"/>
      <c r="S1395" s="5"/>
      <c r="T1395" s="5"/>
      <c r="AA1395" s="5"/>
      <c r="AB1395" s="24"/>
      <c r="AC1395" s="24"/>
      <c r="AD1395" s="24"/>
      <c r="AE1395" s="5"/>
      <c r="AF1395" s="5"/>
      <c r="AG1395" s="5"/>
      <c r="AN1395" s="5"/>
      <c r="AO1395" s="24"/>
      <c r="AP1395" s="24"/>
      <c r="AQ1395" s="24"/>
      <c r="AR1395" s="5"/>
      <c r="AS1395" s="5"/>
      <c r="AT1395" s="5"/>
      <c r="BA1395" s="5"/>
      <c r="BB1395" s="24"/>
      <c r="BC1395" s="24"/>
      <c r="BD1395" s="24"/>
      <c r="BE1395" s="5"/>
      <c r="BF1395" s="5"/>
      <c r="BG1395" s="5"/>
    </row>
    <row r="1396" spans="1:59" x14ac:dyDescent="0.2">
      <c r="A1396" s="5"/>
      <c r="B1396" s="24"/>
      <c r="C1396" s="24"/>
      <c r="D1396" s="24"/>
      <c r="E1396" s="5"/>
      <c r="F1396" s="5"/>
      <c r="G1396" s="5"/>
      <c r="N1396" s="5"/>
      <c r="O1396" s="24"/>
      <c r="P1396" s="24"/>
      <c r="Q1396" s="24"/>
      <c r="R1396" s="5"/>
      <c r="S1396" s="5"/>
      <c r="T1396" s="5"/>
      <c r="AA1396" s="5"/>
      <c r="AB1396" s="24"/>
      <c r="AC1396" s="24"/>
      <c r="AD1396" s="24"/>
      <c r="AE1396" s="5"/>
      <c r="AF1396" s="5"/>
      <c r="AG1396" s="5"/>
      <c r="AN1396" s="5"/>
      <c r="AO1396" s="24"/>
      <c r="AP1396" s="24"/>
      <c r="AQ1396" s="24"/>
      <c r="AR1396" s="5"/>
      <c r="AS1396" s="5"/>
      <c r="AT1396" s="5"/>
      <c r="BA1396" s="5"/>
      <c r="BB1396" s="24"/>
      <c r="BC1396" s="24"/>
      <c r="BD1396" s="24"/>
      <c r="BE1396" s="5"/>
      <c r="BF1396" s="5"/>
      <c r="BG1396" s="5"/>
    </row>
    <row r="1397" spans="1:59" x14ac:dyDescent="0.2">
      <c r="A1397" s="5"/>
      <c r="B1397" s="24"/>
      <c r="C1397" s="24"/>
      <c r="D1397" s="24"/>
      <c r="E1397" s="5"/>
      <c r="F1397" s="5"/>
      <c r="G1397" s="5"/>
      <c r="N1397" s="5"/>
      <c r="O1397" s="24"/>
      <c r="P1397" s="24"/>
      <c r="Q1397" s="24"/>
      <c r="R1397" s="5"/>
      <c r="S1397" s="5"/>
      <c r="T1397" s="5"/>
      <c r="AA1397" s="5"/>
      <c r="AB1397" s="24"/>
      <c r="AC1397" s="24"/>
      <c r="AD1397" s="24"/>
      <c r="AE1397" s="5"/>
      <c r="AF1397" s="5"/>
      <c r="AG1397" s="5"/>
      <c r="AN1397" s="5"/>
      <c r="AO1397" s="24"/>
      <c r="AP1397" s="24"/>
      <c r="AQ1397" s="24"/>
      <c r="AR1397" s="5"/>
      <c r="AS1397" s="5"/>
      <c r="AT1397" s="5"/>
      <c r="BA1397" s="5"/>
      <c r="BB1397" s="24"/>
      <c r="BC1397" s="24"/>
      <c r="BD1397" s="24"/>
      <c r="BE1397" s="5"/>
      <c r="BF1397" s="5"/>
      <c r="BG1397" s="5"/>
    </row>
    <row r="1398" spans="1:59" x14ac:dyDescent="0.2">
      <c r="A1398" s="5"/>
      <c r="B1398" s="24"/>
      <c r="C1398" s="24"/>
      <c r="D1398" s="24"/>
      <c r="E1398" s="5"/>
      <c r="F1398" s="5"/>
      <c r="G1398" s="5"/>
      <c r="N1398" s="5"/>
      <c r="O1398" s="24"/>
      <c r="P1398" s="24"/>
      <c r="Q1398" s="24"/>
      <c r="R1398" s="5"/>
      <c r="S1398" s="5"/>
      <c r="T1398" s="5"/>
      <c r="AA1398" s="5"/>
      <c r="AB1398" s="24"/>
      <c r="AC1398" s="24"/>
      <c r="AD1398" s="24"/>
      <c r="AE1398" s="5"/>
      <c r="AF1398" s="5"/>
      <c r="AG1398" s="5"/>
      <c r="AN1398" s="5"/>
      <c r="AO1398" s="24"/>
      <c r="AP1398" s="24"/>
      <c r="AQ1398" s="24"/>
      <c r="AR1398" s="5"/>
      <c r="AS1398" s="5"/>
      <c r="AT1398" s="5"/>
      <c r="BA1398" s="5"/>
      <c r="BB1398" s="24"/>
      <c r="BC1398" s="24"/>
      <c r="BD1398" s="24"/>
      <c r="BE1398" s="5"/>
      <c r="BF1398" s="5"/>
      <c r="BG1398" s="5"/>
    </row>
    <row r="1399" spans="1:59" x14ac:dyDescent="0.2">
      <c r="A1399" s="5"/>
      <c r="B1399" s="24"/>
      <c r="C1399" s="24"/>
      <c r="D1399" s="24"/>
      <c r="E1399" s="5"/>
      <c r="F1399" s="5"/>
      <c r="G1399" s="5"/>
      <c r="N1399" s="5"/>
      <c r="O1399" s="24"/>
      <c r="P1399" s="24"/>
      <c r="Q1399" s="24"/>
      <c r="R1399" s="5"/>
      <c r="S1399" s="5"/>
      <c r="T1399" s="5"/>
      <c r="AA1399" s="5"/>
      <c r="AB1399" s="24"/>
      <c r="AC1399" s="24"/>
      <c r="AD1399" s="24"/>
      <c r="AE1399" s="5"/>
      <c r="AF1399" s="5"/>
      <c r="AG1399" s="5"/>
      <c r="AN1399" s="5"/>
      <c r="AO1399" s="24"/>
      <c r="AP1399" s="24"/>
      <c r="AQ1399" s="24"/>
      <c r="AR1399" s="5"/>
      <c r="AS1399" s="5"/>
      <c r="AT1399" s="5"/>
      <c r="BA1399" s="5"/>
      <c r="BB1399" s="24"/>
      <c r="BC1399" s="24"/>
      <c r="BD1399" s="24"/>
      <c r="BE1399" s="5"/>
      <c r="BF1399" s="5"/>
      <c r="BG1399" s="5"/>
    </row>
    <row r="1400" spans="1:59" x14ac:dyDescent="0.2">
      <c r="A1400" s="5"/>
      <c r="B1400" s="24"/>
      <c r="C1400" s="24"/>
      <c r="D1400" s="24"/>
      <c r="E1400" s="5"/>
      <c r="F1400" s="5"/>
      <c r="G1400" s="5"/>
      <c r="N1400" s="5"/>
      <c r="O1400" s="24"/>
      <c r="P1400" s="24"/>
      <c r="Q1400" s="24"/>
      <c r="R1400" s="5"/>
      <c r="S1400" s="5"/>
      <c r="T1400" s="5"/>
      <c r="AA1400" s="5"/>
      <c r="AB1400" s="24"/>
      <c r="AC1400" s="24"/>
      <c r="AD1400" s="24"/>
      <c r="AE1400" s="5"/>
      <c r="AF1400" s="5"/>
      <c r="AG1400" s="5"/>
      <c r="AN1400" s="5"/>
      <c r="AO1400" s="24"/>
      <c r="AP1400" s="24"/>
      <c r="AQ1400" s="24"/>
      <c r="AR1400" s="5"/>
      <c r="AS1400" s="5"/>
      <c r="AT1400" s="5"/>
      <c r="BA1400" s="5"/>
      <c r="BB1400" s="24"/>
      <c r="BC1400" s="24"/>
      <c r="BD1400" s="24"/>
      <c r="BE1400" s="5"/>
      <c r="BF1400" s="5"/>
      <c r="BG1400" s="5"/>
    </row>
    <row r="1401" spans="1:59" x14ac:dyDescent="0.2">
      <c r="A1401" s="5"/>
      <c r="B1401" s="24"/>
      <c r="C1401" s="24"/>
      <c r="D1401" s="24"/>
      <c r="E1401" s="5"/>
      <c r="F1401" s="5"/>
      <c r="G1401" s="5"/>
      <c r="N1401" s="5"/>
      <c r="O1401" s="24"/>
      <c r="P1401" s="24"/>
      <c r="Q1401" s="24"/>
      <c r="R1401" s="5"/>
      <c r="S1401" s="5"/>
      <c r="T1401" s="5"/>
      <c r="AA1401" s="5"/>
      <c r="AB1401" s="24"/>
      <c r="AC1401" s="24"/>
      <c r="AD1401" s="24"/>
      <c r="AE1401" s="5"/>
      <c r="AF1401" s="5"/>
      <c r="AG1401" s="5"/>
      <c r="AN1401" s="5"/>
      <c r="AO1401" s="24"/>
      <c r="AP1401" s="24"/>
      <c r="AQ1401" s="24"/>
      <c r="AR1401" s="5"/>
      <c r="AS1401" s="5"/>
      <c r="AT1401" s="5"/>
      <c r="BA1401" s="5"/>
      <c r="BB1401" s="24"/>
      <c r="BC1401" s="24"/>
      <c r="BD1401" s="24"/>
      <c r="BE1401" s="5"/>
      <c r="BF1401" s="5"/>
      <c r="BG1401" s="5"/>
    </row>
    <row r="1402" spans="1:59" x14ac:dyDescent="0.2">
      <c r="A1402" s="5"/>
      <c r="B1402" s="24"/>
      <c r="C1402" s="24"/>
      <c r="D1402" s="24"/>
      <c r="E1402" s="5"/>
      <c r="F1402" s="5"/>
      <c r="G1402" s="5"/>
      <c r="N1402" s="5"/>
      <c r="O1402" s="24"/>
      <c r="P1402" s="24"/>
      <c r="Q1402" s="24"/>
      <c r="R1402" s="5"/>
      <c r="S1402" s="5"/>
      <c r="T1402" s="5"/>
      <c r="AA1402" s="5"/>
      <c r="AB1402" s="24"/>
      <c r="AC1402" s="24"/>
      <c r="AD1402" s="24"/>
      <c r="AE1402" s="5"/>
      <c r="AF1402" s="5"/>
      <c r="AG1402" s="5"/>
      <c r="AN1402" s="5"/>
      <c r="AO1402" s="24"/>
      <c r="AP1402" s="24"/>
      <c r="AQ1402" s="24"/>
      <c r="AR1402" s="5"/>
      <c r="AS1402" s="5"/>
      <c r="AT1402" s="5"/>
      <c r="BA1402" s="5"/>
      <c r="BB1402" s="24"/>
      <c r="BC1402" s="24"/>
      <c r="BD1402" s="24"/>
      <c r="BE1402" s="5"/>
      <c r="BF1402" s="5"/>
      <c r="BG1402" s="5"/>
    </row>
    <row r="1403" spans="1:59" x14ac:dyDescent="0.2">
      <c r="A1403" s="5"/>
      <c r="B1403" s="24"/>
      <c r="C1403" s="24"/>
      <c r="D1403" s="24"/>
      <c r="E1403" s="5"/>
      <c r="F1403" s="5"/>
      <c r="G1403" s="5"/>
      <c r="N1403" s="5"/>
      <c r="O1403" s="24"/>
      <c r="P1403" s="24"/>
      <c r="Q1403" s="24"/>
      <c r="R1403" s="5"/>
      <c r="S1403" s="5"/>
      <c r="T1403" s="5"/>
      <c r="AA1403" s="5"/>
      <c r="AB1403" s="24"/>
      <c r="AC1403" s="24"/>
      <c r="AD1403" s="24"/>
      <c r="AE1403" s="5"/>
      <c r="AF1403" s="5"/>
      <c r="AG1403" s="5"/>
      <c r="AN1403" s="5"/>
      <c r="AO1403" s="24"/>
      <c r="AP1403" s="24"/>
      <c r="AQ1403" s="24"/>
      <c r="AR1403" s="5"/>
      <c r="AS1403" s="5"/>
      <c r="AT1403" s="5"/>
      <c r="BA1403" s="5"/>
      <c r="BB1403" s="24"/>
      <c r="BC1403" s="24"/>
      <c r="BD1403" s="24"/>
      <c r="BE1403" s="5"/>
      <c r="BF1403" s="5"/>
      <c r="BG1403" s="5"/>
    </row>
    <row r="1404" spans="1:59" x14ac:dyDescent="0.2">
      <c r="A1404" s="5"/>
      <c r="B1404" s="24"/>
      <c r="C1404" s="24"/>
      <c r="D1404" s="24"/>
      <c r="E1404" s="5"/>
      <c r="F1404" s="5"/>
      <c r="G1404" s="5"/>
      <c r="N1404" s="5"/>
      <c r="O1404" s="24"/>
      <c r="P1404" s="24"/>
      <c r="Q1404" s="24"/>
      <c r="R1404" s="5"/>
      <c r="S1404" s="5"/>
      <c r="T1404" s="5"/>
      <c r="AA1404" s="5"/>
      <c r="AB1404" s="24"/>
      <c r="AC1404" s="24"/>
      <c r="AD1404" s="24"/>
      <c r="AE1404" s="5"/>
      <c r="AF1404" s="5"/>
      <c r="AG1404" s="5"/>
      <c r="AN1404" s="5"/>
      <c r="AO1404" s="24"/>
      <c r="AP1404" s="24"/>
      <c r="AQ1404" s="24"/>
      <c r="AR1404" s="5"/>
      <c r="AS1404" s="5"/>
      <c r="AT1404" s="5"/>
      <c r="BA1404" s="5"/>
      <c r="BB1404" s="24"/>
      <c r="BC1404" s="24"/>
      <c r="BD1404" s="24"/>
      <c r="BE1404" s="5"/>
      <c r="BF1404" s="5"/>
      <c r="BG1404" s="5"/>
    </row>
    <row r="1405" spans="1:59" x14ac:dyDescent="0.2">
      <c r="A1405" s="5"/>
      <c r="B1405" s="24"/>
      <c r="C1405" s="24"/>
      <c r="D1405" s="24"/>
      <c r="E1405" s="5"/>
      <c r="F1405" s="5"/>
      <c r="G1405" s="5"/>
      <c r="N1405" s="5"/>
      <c r="O1405" s="24"/>
      <c r="P1405" s="24"/>
      <c r="Q1405" s="24"/>
      <c r="R1405" s="5"/>
      <c r="S1405" s="5"/>
      <c r="T1405" s="5"/>
      <c r="AA1405" s="5"/>
      <c r="AB1405" s="24"/>
      <c r="AC1405" s="24"/>
      <c r="AD1405" s="24"/>
      <c r="AE1405" s="5"/>
      <c r="AF1405" s="5"/>
      <c r="AG1405" s="5"/>
      <c r="AN1405" s="5"/>
      <c r="AO1405" s="24"/>
      <c r="AP1405" s="24"/>
      <c r="AQ1405" s="24"/>
      <c r="AR1405" s="5"/>
      <c r="AS1405" s="5"/>
      <c r="AT1405" s="5"/>
      <c r="BA1405" s="5"/>
      <c r="BB1405" s="24"/>
      <c r="BC1405" s="24"/>
      <c r="BD1405" s="24"/>
      <c r="BE1405" s="5"/>
      <c r="BF1405" s="5"/>
      <c r="BG1405" s="5"/>
    </row>
    <row r="1406" spans="1:59" x14ac:dyDescent="0.2">
      <c r="A1406" s="5"/>
      <c r="B1406" s="24"/>
      <c r="C1406" s="24"/>
      <c r="D1406" s="24"/>
      <c r="E1406" s="5"/>
      <c r="F1406" s="5"/>
      <c r="G1406" s="5"/>
      <c r="N1406" s="5"/>
      <c r="O1406" s="24"/>
      <c r="P1406" s="24"/>
      <c r="Q1406" s="24"/>
      <c r="R1406" s="5"/>
      <c r="S1406" s="5"/>
      <c r="T1406" s="5"/>
      <c r="AA1406" s="5"/>
      <c r="AB1406" s="24"/>
      <c r="AC1406" s="24"/>
      <c r="AD1406" s="24"/>
      <c r="AE1406" s="5"/>
      <c r="AF1406" s="5"/>
      <c r="AG1406" s="5"/>
      <c r="AN1406" s="5"/>
      <c r="AO1406" s="24"/>
      <c r="AP1406" s="24"/>
      <c r="AQ1406" s="24"/>
      <c r="AR1406" s="5"/>
      <c r="AS1406" s="5"/>
      <c r="AT1406" s="5"/>
      <c r="BA1406" s="5"/>
      <c r="BB1406" s="24"/>
      <c r="BC1406" s="24"/>
      <c r="BD1406" s="24"/>
      <c r="BE1406" s="5"/>
      <c r="BF1406" s="5"/>
      <c r="BG1406" s="5"/>
    </row>
    <row r="1407" spans="1:59" x14ac:dyDescent="0.2">
      <c r="A1407" s="5"/>
      <c r="B1407" s="24"/>
      <c r="C1407" s="24"/>
      <c r="D1407" s="24"/>
      <c r="E1407" s="5"/>
      <c r="F1407" s="5"/>
      <c r="G1407" s="5"/>
      <c r="N1407" s="5"/>
      <c r="O1407" s="24"/>
      <c r="P1407" s="24"/>
      <c r="Q1407" s="24"/>
      <c r="R1407" s="5"/>
      <c r="S1407" s="5"/>
      <c r="T1407" s="5"/>
      <c r="AA1407" s="5"/>
      <c r="AB1407" s="24"/>
      <c r="AC1407" s="24"/>
      <c r="AD1407" s="24"/>
      <c r="AE1407" s="5"/>
      <c r="AF1407" s="5"/>
      <c r="AG1407" s="5"/>
      <c r="AN1407" s="5"/>
      <c r="AO1407" s="24"/>
      <c r="AP1407" s="24"/>
      <c r="AQ1407" s="24"/>
      <c r="AR1407" s="5"/>
      <c r="AS1407" s="5"/>
      <c r="AT1407" s="5"/>
      <c r="BA1407" s="5"/>
      <c r="BB1407" s="24"/>
      <c r="BC1407" s="24"/>
      <c r="BD1407" s="24"/>
      <c r="BE1407" s="5"/>
      <c r="BF1407" s="5"/>
      <c r="BG1407" s="5"/>
    </row>
    <row r="1408" spans="1:59" x14ac:dyDescent="0.2">
      <c r="A1408" s="5"/>
      <c r="B1408" s="24"/>
      <c r="C1408" s="24"/>
      <c r="D1408" s="24"/>
      <c r="E1408" s="5"/>
      <c r="F1408" s="5"/>
      <c r="G1408" s="5"/>
      <c r="N1408" s="5"/>
      <c r="O1408" s="24"/>
      <c r="P1408" s="24"/>
      <c r="Q1408" s="24"/>
      <c r="R1408" s="5"/>
      <c r="S1408" s="5"/>
      <c r="T1408" s="5"/>
      <c r="AA1408" s="5"/>
      <c r="AB1408" s="24"/>
      <c r="AC1408" s="24"/>
      <c r="AD1408" s="24"/>
      <c r="AE1408" s="5"/>
      <c r="AF1408" s="5"/>
      <c r="AG1408" s="5"/>
      <c r="AN1408" s="5"/>
      <c r="AO1408" s="24"/>
      <c r="AP1408" s="24"/>
      <c r="AQ1408" s="24"/>
      <c r="AR1408" s="5"/>
      <c r="AS1408" s="5"/>
      <c r="AT1408" s="5"/>
      <c r="BA1408" s="5"/>
      <c r="BB1408" s="24"/>
      <c r="BC1408" s="24"/>
      <c r="BD1408" s="24"/>
      <c r="BE1408" s="5"/>
      <c r="BF1408" s="5"/>
      <c r="BG1408" s="5"/>
    </row>
    <row r="1409" spans="1:59" x14ac:dyDescent="0.2">
      <c r="A1409" s="5"/>
      <c r="B1409" s="24"/>
      <c r="C1409" s="24"/>
      <c r="D1409" s="24"/>
      <c r="E1409" s="5"/>
      <c r="F1409" s="5"/>
      <c r="G1409" s="5"/>
      <c r="N1409" s="5"/>
      <c r="O1409" s="24"/>
      <c r="P1409" s="24"/>
      <c r="Q1409" s="24"/>
      <c r="R1409" s="5"/>
      <c r="S1409" s="5"/>
      <c r="T1409" s="5"/>
      <c r="AA1409" s="5"/>
      <c r="AB1409" s="24"/>
      <c r="AC1409" s="24"/>
      <c r="AD1409" s="24"/>
      <c r="AE1409" s="5"/>
      <c r="AF1409" s="5"/>
      <c r="AG1409" s="5"/>
      <c r="AN1409" s="5"/>
      <c r="AO1409" s="24"/>
      <c r="AP1409" s="24"/>
      <c r="AQ1409" s="24"/>
      <c r="AR1409" s="5"/>
      <c r="AS1409" s="5"/>
      <c r="AT1409" s="5"/>
      <c r="BA1409" s="5"/>
      <c r="BB1409" s="24"/>
      <c r="BC1409" s="24"/>
      <c r="BD1409" s="24"/>
      <c r="BE1409" s="5"/>
      <c r="BF1409" s="5"/>
      <c r="BG1409" s="5"/>
    </row>
    <row r="1410" spans="1:59" x14ac:dyDescent="0.2">
      <c r="A1410" s="5"/>
      <c r="B1410" s="24"/>
      <c r="C1410" s="24"/>
      <c r="D1410" s="24"/>
      <c r="E1410" s="5"/>
      <c r="F1410" s="5"/>
      <c r="G1410" s="5"/>
      <c r="N1410" s="5"/>
      <c r="O1410" s="24"/>
      <c r="P1410" s="24"/>
      <c r="Q1410" s="24"/>
      <c r="R1410" s="5"/>
      <c r="S1410" s="5"/>
      <c r="T1410" s="5"/>
      <c r="AA1410" s="5"/>
      <c r="AB1410" s="24"/>
      <c r="AC1410" s="24"/>
      <c r="AD1410" s="24"/>
      <c r="AE1410" s="5"/>
      <c r="AF1410" s="5"/>
      <c r="AG1410" s="5"/>
      <c r="AN1410" s="5"/>
      <c r="AO1410" s="24"/>
      <c r="AP1410" s="24"/>
      <c r="AQ1410" s="24"/>
      <c r="AR1410" s="5"/>
      <c r="AS1410" s="5"/>
      <c r="AT1410" s="5"/>
      <c r="BA1410" s="5"/>
      <c r="BB1410" s="24"/>
      <c r="BC1410" s="24"/>
      <c r="BD1410" s="24"/>
      <c r="BE1410" s="5"/>
      <c r="BF1410" s="5"/>
      <c r="BG1410" s="5"/>
    </row>
    <row r="1411" spans="1:59" x14ac:dyDescent="0.2">
      <c r="A1411" s="5"/>
      <c r="B1411" s="24"/>
      <c r="C1411" s="24"/>
      <c r="D1411" s="24"/>
      <c r="E1411" s="5"/>
      <c r="F1411" s="5"/>
      <c r="G1411" s="5"/>
      <c r="N1411" s="5"/>
      <c r="O1411" s="24"/>
      <c r="P1411" s="24"/>
      <c r="Q1411" s="24"/>
      <c r="R1411" s="5"/>
      <c r="S1411" s="5"/>
      <c r="T1411" s="5"/>
      <c r="AA1411" s="5"/>
      <c r="AB1411" s="24"/>
      <c r="AC1411" s="24"/>
      <c r="AD1411" s="24"/>
      <c r="AE1411" s="5"/>
      <c r="AF1411" s="5"/>
      <c r="AG1411" s="5"/>
      <c r="AN1411" s="5"/>
      <c r="AO1411" s="24"/>
      <c r="AP1411" s="24"/>
      <c r="AQ1411" s="24"/>
      <c r="AR1411" s="5"/>
      <c r="AS1411" s="5"/>
      <c r="AT1411" s="5"/>
      <c r="BA1411" s="5"/>
      <c r="BB1411" s="24"/>
      <c r="BC1411" s="24"/>
      <c r="BD1411" s="24"/>
      <c r="BE1411" s="5"/>
      <c r="BF1411" s="5"/>
      <c r="BG1411" s="5"/>
    </row>
    <row r="1412" spans="1:59" x14ac:dyDescent="0.2">
      <c r="A1412" s="5"/>
      <c r="B1412" s="24"/>
      <c r="C1412" s="24"/>
      <c r="D1412" s="24"/>
      <c r="E1412" s="5"/>
      <c r="F1412" s="5"/>
      <c r="G1412" s="5"/>
      <c r="N1412" s="5"/>
      <c r="O1412" s="24"/>
      <c r="P1412" s="24"/>
      <c r="Q1412" s="24"/>
      <c r="R1412" s="5"/>
      <c r="S1412" s="5"/>
      <c r="T1412" s="5"/>
      <c r="AA1412" s="5"/>
      <c r="AB1412" s="24"/>
      <c r="AC1412" s="24"/>
      <c r="AD1412" s="24"/>
      <c r="AE1412" s="5"/>
      <c r="AF1412" s="5"/>
      <c r="AG1412" s="5"/>
      <c r="AN1412" s="5"/>
      <c r="AO1412" s="24"/>
      <c r="AP1412" s="24"/>
      <c r="AQ1412" s="24"/>
      <c r="AR1412" s="5"/>
      <c r="AS1412" s="5"/>
      <c r="AT1412" s="5"/>
      <c r="BA1412" s="5"/>
      <c r="BB1412" s="24"/>
      <c r="BC1412" s="24"/>
      <c r="BD1412" s="24"/>
      <c r="BE1412" s="5"/>
      <c r="BF1412" s="5"/>
      <c r="BG1412" s="5"/>
    </row>
    <row r="1413" spans="1:59" x14ac:dyDescent="0.2">
      <c r="A1413" s="5"/>
      <c r="B1413" s="24"/>
      <c r="C1413" s="24"/>
      <c r="D1413" s="24"/>
      <c r="E1413" s="5"/>
      <c r="F1413" s="5"/>
      <c r="G1413" s="5"/>
      <c r="N1413" s="5"/>
      <c r="O1413" s="24"/>
      <c r="P1413" s="24"/>
      <c r="Q1413" s="24"/>
      <c r="R1413" s="5"/>
      <c r="S1413" s="5"/>
      <c r="T1413" s="5"/>
      <c r="AA1413" s="5"/>
      <c r="AB1413" s="24"/>
      <c r="AC1413" s="24"/>
      <c r="AD1413" s="24"/>
      <c r="AE1413" s="5"/>
      <c r="AF1413" s="5"/>
      <c r="AG1413" s="5"/>
      <c r="AN1413" s="5"/>
      <c r="AO1413" s="24"/>
      <c r="AP1413" s="24"/>
      <c r="AQ1413" s="24"/>
      <c r="AR1413" s="5"/>
      <c r="AS1413" s="5"/>
      <c r="AT1413" s="5"/>
      <c r="BA1413" s="5"/>
      <c r="BB1413" s="24"/>
      <c r="BC1413" s="24"/>
      <c r="BD1413" s="24"/>
      <c r="BE1413" s="5"/>
      <c r="BF1413" s="5"/>
      <c r="BG1413" s="5"/>
    </row>
    <row r="1414" spans="1:59" x14ac:dyDescent="0.2">
      <c r="A1414" s="5"/>
      <c r="B1414" s="24"/>
      <c r="C1414" s="24"/>
      <c r="D1414" s="24"/>
      <c r="E1414" s="5"/>
      <c r="F1414" s="5"/>
      <c r="G1414" s="5"/>
      <c r="N1414" s="5"/>
      <c r="O1414" s="24"/>
      <c r="P1414" s="24"/>
      <c r="Q1414" s="24"/>
      <c r="R1414" s="5"/>
      <c r="S1414" s="5"/>
      <c r="T1414" s="5"/>
      <c r="AA1414" s="5"/>
      <c r="AB1414" s="24"/>
      <c r="AC1414" s="24"/>
      <c r="AD1414" s="24"/>
      <c r="AE1414" s="5"/>
      <c r="AF1414" s="5"/>
      <c r="AG1414" s="5"/>
      <c r="AN1414" s="5"/>
      <c r="AO1414" s="24"/>
      <c r="AP1414" s="24"/>
      <c r="AQ1414" s="24"/>
      <c r="AR1414" s="5"/>
      <c r="AS1414" s="5"/>
      <c r="AT1414" s="5"/>
      <c r="BA1414" s="5"/>
      <c r="BB1414" s="24"/>
      <c r="BC1414" s="24"/>
      <c r="BD1414" s="24"/>
      <c r="BE1414" s="5"/>
      <c r="BF1414" s="5"/>
      <c r="BG1414" s="5"/>
    </row>
    <row r="1415" spans="1:59" x14ac:dyDescent="0.2">
      <c r="A1415" s="5"/>
      <c r="B1415" s="24"/>
      <c r="C1415" s="24"/>
      <c r="D1415" s="24"/>
      <c r="E1415" s="5"/>
      <c r="F1415" s="5"/>
      <c r="G1415" s="5"/>
      <c r="N1415" s="5"/>
      <c r="O1415" s="24"/>
      <c r="P1415" s="24"/>
      <c r="Q1415" s="24"/>
      <c r="R1415" s="5"/>
      <c r="S1415" s="5"/>
      <c r="T1415" s="5"/>
      <c r="AA1415" s="5"/>
      <c r="AB1415" s="24"/>
      <c r="AC1415" s="24"/>
      <c r="AD1415" s="24"/>
      <c r="AE1415" s="5"/>
      <c r="AF1415" s="5"/>
      <c r="AG1415" s="5"/>
      <c r="AN1415" s="5"/>
      <c r="AO1415" s="24"/>
      <c r="AP1415" s="24"/>
      <c r="AQ1415" s="24"/>
      <c r="AR1415" s="5"/>
      <c r="AS1415" s="5"/>
      <c r="AT1415" s="5"/>
      <c r="BA1415" s="5"/>
      <c r="BB1415" s="24"/>
      <c r="BC1415" s="24"/>
      <c r="BD1415" s="24"/>
      <c r="BE1415" s="5"/>
      <c r="BF1415" s="5"/>
      <c r="BG1415" s="5"/>
    </row>
    <row r="1416" spans="1:59" x14ac:dyDescent="0.2">
      <c r="A1416" s="5"/>
      <c r="B1416" s="24"/>
      <c r="C1416" s="24"/>
      <c r="D1416" s="24"/>
      <c r="E1416" s="5"/>
      <c r="F1416" s="5"/>
      <c r="G1416" s="5"/>
      <c r="N1416" s="5"/>
      <c r="O1416" s="24"/>
      <c r="P1416" s="24"/>
      <c r="Q1416" s="24"/>
      <c r="R1416" s="5"/>
      <c r="S1416" s="5"/>
      <c r="T1416" s="5"/>
      <c r="AA1416" s="5"/>
      <c r="AB1416" s="24"/>
      <c r="AC1416" s="24"/>
      <c r="AD1416" s="24"/>
      <c r="AE1416" s="5"/>
      <c r="AF1416" s="5"/>
      <c r="AG1416" s="5"/>
      <c r="AN1416" s="5"/>
      <c r="AO1416" s="24"/>
      <c r="AP1416" s="24"/>
      <c r="AQ1416" s="24"/>
      <c r="AR1416" s="5"/>
      <c r="AS1416" s="5"/>
      <c r="AT1416" s="5"/>
      <c r="BA1416" s="5"/>
      <c r="BB1416" s="24"/>
      <c r="BC1416" s="24"/>
      <c r="BD1416" s="24"/>
      <c r="BE1416" s="5"/>
      <c r="BF1416" s="5"/>
      <c r="BG1416" s="5"/>
    </row>
    <row r="1417" spans="1:59" x14ac:dyDescent="0.2">
      <c r="A1417" s="5"/>
      <c r="B1417" s="24"/>
      <c r="C1417" s="24"/>
      <c r="D1417" s="24"/>
      <c r="E1417" s="5"/>
      <c r="F1417" s="5"/>
      <c r="G1417" s="5"/>
      <c r="N1417" s="5"/>
      <c r="O1417" s="24"/>
      <c r="P1417" s="24"/>
      <c r="Q1417" s="24"/>
      <c r="R1417" s="5"/>
      <c r="S1417" s="5"/>
      <c r="T1417" s="5"/>
      <c r="AA1417" s="5"/>
      <c r="AB1417" s="24"/>
      <c r="AC1417" s="24"/>
      <c r="AD1417" s="24"/>
      <c r="AE1417" s="5"/>
      <c r="AF1417" s="5"/>
      <c r="AG1417" s="5"/>
      <c r="AN1417" s="5"/>
      <c r="AO1417" s="24"/>
      <c r="AP1417" s="24"/>
      <c r="AQ1417" s="24"/>
      <c r="AR1417" s="5"/>
      <c r="AS1417" s="5"/>
      <c r="AT1417" s="5"/>
      <c r="BA1417" s="5"/>
      <c r="BB1417" s="24"/>
      <c r="BC1417" s="24"/>
      <c r="BD1417" s="24"/>
      <c r="BE1417" s="5"/>
      <c r="BF1417" s="5"/>
      <c r="BG1417" s="5"/>
    </row>
    <row r="1418" spans="1:59" x14ac:dyDescent="0.2">
      <c r="A1418" s="5"/>
      <c r="B1418" s="24"/>
      <c r="C1418" s="24"/>
      <c r="D1418" s="24"/>
      <c r="E1418" s="5"/>
      <c r="F1418" s="5"/>
      <c r="G1418" s="5"/>
      <c r="N1418" s="5"/>
      <c r="O1418" s="24"/>
      <c r="P1418" s="24"/>
      <c r="Q1418" s="24"/>
      <c r="R1418" s="5"/>
      <c r="S1418" s="5"/>
      <c r="T1418" s="5"/>
      <c r="AA1418" s="5"/>
      <c r="AB1418" s="24"/>
      <c r="AC1418" s="24"/>
      <c r="AD1418" s="24"/>
      <c r="AE1418" s="5"/>
      <c r="AF1418" s="5"/>
      <c r="AG1418" s="5"/>
      <c r="AN1418" s="5"/>
      <c r="AO1418" s="24"/>
      <c r="AP1418" s="24"/>
      <c r="AQ1418" s="24"/>
      <c r="AR1418" s="5"/>
      <c r="AS1418" s="5"/>
      <c r="AT1418" s="5"/>
      <c r="BA1418" s="5"/>
      <c r="BB1418" s="24"/>
      <c r="BC1418" s="24"/>
      <c r="BD1418" s="24"/>
      <c r="BE1418" s="5"/>
      <c r="BF1418" s="5"/>
      <c r="BG1418" s="5"/>
    </row>
    <row r="1419" spans="1:59" x14ac:dyDescent="0.2">
      <c r="A1419" s="5"/>
      <c r="B1419" s="24"/>
      <c r="C1419" s="24"/>
      <c r="D1419" s="24"/>
      <c r="E1419" s="5"/>
      <c r="F1419" s="5"/>
      <c r="G1419" s="5"/>
      <c r="N1419" s="5"/>
      <c r="O1419" s="24"/>
      <c r="P1419" s="24"/>
      <c r="Q1419" s="24"/>
      <c r="R1419" s="5"/>
      <c r="S1419" s="5"/>
      <c r="T1419" s="5"/>
      <c r="AA1419" s="5"/>
      <c r="AB1419" s="24"/>
      <c r="AC1419" s="24"/>
      <c r="AD1419" s="24"/>
      <c r="AE1419" s="5"/>
      <c r="AF1419" s="5"/>
      <c r="AG1419" s="5"/>
      <c r="AN1419" s="5"/>
      <c r="AO1419" s="24"/>
      <c r="AP1419" s="24"/>
      <c r="AQ1419" s="24"/>
      <c r="AR1419" s="5"/>
      <c r="AS1419" s="5"/>
      <c r="AT1419" s="5"/>
      <c r="BA1419" s="5"/>
      <c r="BB1419" s="24"/>
      <c r="BC1419" s="24"/>
      <c r="BD1419" s="24"/>
      <c r="BE1419" s="5"/>
      <c r="BF1419" s="5"/>
      <c r="BG1419" s="5"/>
    </row>
    <row r="1420" spans="1:59" x14ac:dyDescent="0.2">
      <c r="A1420" s="5"/>
      <c r="B1420" s="24"/>
      <c r="C1420" s="24"/>
      <c r="D1420" s="24"/>
      <c r="E1420" s="5"/>
      <c r="F1420" s="5"/>
      <c r="G1420" s="5"/>
      <c r="N1420" s="5"/>
      <c r="O1420" s="24"/>
      <c r="P1420" s="24"/>
      <c r="Q1420" s="24"/>
      <c r="R1420" s="5"/>
      <c r="S1420" s="5"/>
      <c r="T1420" s="5"/>
      <c r="AA1420" s="5"/>
      <c r="AB1420" s="24"/>
      <c r="AC1420" s="24"/>
      <c r="AD1420" s="24"/>
      <c r="AE1420" s="5"/>
      <c r="AF1420" s="5"/>
      <c r="AG1420" s="5"/>
      <c r="AN1420" s="5"/>
      <c r="AO1420" s="24"/>
      <c r="AP1420" s="24"/>
      <c r="AQ1420" s="24"/>
      <c r="AR1420" s="5"/>
      <c r="AS1420" s="5"/>
      <c r="AT1420" s="5"/>
      <c r="BA1420" s="5"/>
      <c r="BB1420" s="24"/>
      <c r="BC1420" s="24"/>
      <c r="BD1420" s="24"/>
      <c r="BE1420" s="5"/>
      <c r="BF1420" s="5"/>
      <c r="BG1420" s="5"/>
    </row>
    <row r="1421" spans="1:59" x14ac:dyDescent="0.2">
      <c r="A1421" s="5"/>
      <c r="B1421" s="24"/>
      <c r="C1421" s="24"/>
      <c r="D1421" s="24"/>
      <c r="E1421" s="5"/>
      <c r="F1421" s="5"/>
      <c r="G1421" s="5"/>
      <c r="N1421" s="5"/>
      <c r="O1421" s="24"/>
      <c r="P1421" s="24"/>
      <c r="Q1421" s="24"/>
      <c r="R1421" s="5"/>
      <c r="S1421" s="5"/>
      <c r="T1421" s="5"/>
      <c r="AA1421" s="5"/>
      <c r="AB1421" s="24"/>
      <c r="AC1421" s="24"/>
      <c r="AD1421" s="24"/>
      <c r="AE1421" s="5"/>
      <c r="AF1421" s="5"/>
      <c r="AG1421" s="5"/>
      <c r="AN1421" s="5"/>
      <c r="AO1421" s="24"/>
      <c r="AP1421" s="24"/>
      <c r="AQ1421" s="24"/>
      <c r="AR1421" s="5"/>
      <c r="AS1421" s="5"/>
      <c r="AT1421" s="5"/>
      <c r="BA1421" s="5"/>
      <c r="BB1421" s="24"/>
      <c r="BC1421" s="24"/>
      <c r="BD1421" s="24"/>
      <c r="BE1421" s="5"/>
      <c r="BF1421" s="5"/>
      <c r="BG1421" s="5"/>
    </row>
    <row r="1422" spans="1:59" x14ac:dyDescent="0.2">
      <c r="A1422" s="5"/>
      <c r="B1422" s="24"/>
      <c r="C1422" s="24"/>
      <c r="D1422" s="24"/>
      <c r="E1422" s="5"/>
      <c r="F1422" s="5"/>
      <c r="G1422" s="5"/>
      <c r="N1422" s="5"/>
      <c r="O1422" s="24"/>
      <c r="P1422" s="24"/>
      <c r="Q1422" s="24"/>
      <c r="R1422" s="5"/>
      <c r="S1422" s="5"/>
      <c r="T1422" s="5"/>
      <c r="AA1422" s="5"/>
      <c r="AB1422" s="24"/>
      <c r="AC1422" s="24"/>
      <c r="AD1422" s="24"/>
      <c r="AE1422" s="5"/>
      <c r="AF1422" s="5"/>
      <c r="AG1422" s="5"/>
      <c r="AN1422" s="5"/>
      <c r="AO1422" s="24"/>
      <c r="AP1422" s="24"/>
      <c r="AQ1422" s="24"/>
      <c r="AR1422" s="5"/>
      <c r="AS1422" s="5"/>
      <c r="AT1422" s="5"/>
      <c r="BA1422" s="5"/>
      <c r="BB1422" s="24"/>
      <c r="BC1422" s="24"/>
      <c r="BD1422" s="24"/>
      <c r="BE1422" s="5"/>
      <c r="BF1422" s="5"/>
      <c r="BG1422" s="5"/>
    </row>
    <row r="1423" spans="1:59" x14ac:dyDescent="0.2">
      <c r="A1423" s="5"/>
      <c r="B1423" s="24"/>
      <c r="C1423" s="24"/>
      <c r="D1423" s="24"/>
      <c r="E1423" s="5"/>
      <c r="F1423" s="5"/>
      <c r="G1423" s="5"/>
      <c r="N1423" s="5"/>
      <c r="O1423" s="24"/>
      <c r="P1423" s="24"/>
      <c r="Q1423" s="24"/>
      <c r="R1423" s="5"/>
      <c r="S1423" s="5"/>
      <c r="T1423" s="5"/>
      <c r="AA1423" s="5"/>
      <c r="AB1423" s="24"/>
      <c r="AC1423" s="24"/>
      <c r="AD1423" s="24"/>
      <c r="AE1423" s="5"/>
      <c r="AF1423" s="5"/>
      <c r="AG1423" s="5"/>
      <c r="AN1423" s="5"/>
      <c r="AO1423" s="24"/>
      <c r="AP1423" s="24"/>
      <c r="AQ1423" s="24"/>
      <c r="AR1423" s="5"/>
      <c r="AS1423" s="5"/>
      <c r="AT1423" s="5"/>
      <c r="BA1423" s="5"/>
      <c r="BB1423" s="24"/>
      <c r="BC1423" s="24"/>
      <c r="BD1423" s="24"/>
      <c r="BE1423" s="5"/>
      <c r="BF1423" s="5"/>
      <c r="BG1423" s="5"/>
    </row>
    <row r="1424" spans="1:59" x14ac:dyDescent="0.2">
      <c r="A1424" s="5"/>
      <c r="B1424" s="24"/>
      <c r="C1424" s="24"/>
      <c r="D1424" s="24"/>
      <c r="E1424" s="5"/>
      <c r="F1424" s="5"/>
      <c r="G1424" s="5"/>
      <c r="N1424" s="5"/>
      <c r="O1424" s="24"/>
      <c r="P1424" s="24"/>
      <c r="Q1424" s="24"/>
      <c r="R1424" s="5"/>
      <c r="S1424" s="5"/>
      <c r="T1424" s="5"/>
      <c r="AA1424" s="5"/>
      <c r="AB1424" s="24"/>
      <c r="AC1424" s="24"/>
      <c r="AD1424" s="24"/>
      <c r="AE1424" s="5"/>
      <c r="AF1424" s="5"/>
      <c r="AG1424" s="5"/>
      <c r="AN1424" s="5"/>
      <c r="AO1424" s="24"/>
      <c r="AP1424" s="24"/>
      <c r="AQ1424" s="24"/>
      <c r="AR1424" s="5"/>
      <c r="AS1424" s="5"/>
      <c r="AT1424" s="5"/>
      <c r="BA1424" s="5"/>
      <c r="BB1424" s="24"/>
      <c r="BC1424" s="24"/>
      <c r="BD1424" s="24"/>
      <c r="BE1424" s="5"/>
      <c r="BF1424" s="5"/>
      <c r="BG1424" s="5"/>
    </row>
    <row r="1425" spans="1:59" x14ac:dyDescent="0.2">
      <c r="A1425" s="5"/>
      <c r="B1425" s="24"/>
      <c r="C1425" s="24"/>
      <c r="D1425" s="24"/>
      <c r="E1425" s="5"/>
      <c r="F1425" s="5"/>
      <c r="G1425" s="5"/>
      <c r="N1425" s="5"/>
      <c r="O1425" s="24"/>
      <c r="P1425" s="24"/>
      <c r="Q1425" s="24"/>
      <c r="R1425" s="5"/>
      <c r="S1425" s="5"/>
      <c r="T1425" s="5"/>
      <c r="AA1425" s="5"/>
      <c r="AB1425" s="24"/>
      <c r="AC1425" s="24"/>
      <c r="AD1425" s="24"/>
      <c r="AE1425" s="5"/>
      <c r="AF1425" s="5"/>
      <c r="AG1425" s="5"/>
      <c r="AN1425" s="5"/>
      <c r="AO1425" s="24"/>
      <c r="AP1425" s="24"/>
      <c r="AQ1425" s="24"/>
      <c r="AR1425" s="5"/>
      <c r="AS1425" s="5"/>
      <c r="AT1425" s="5"/>
      <c r="BA1425" s="5"/>
      <c r="BB1425" s="24"/>
      <c r="BC1425" s="24"/>
      <c r="BD1425" s="24"/>
      <c r="BE1425" s="5"/>
      <c r="BF1425" s="5"/>
      <c r="BG1425" s="5"/>
    </row>
    <row r="1426" spans="1:59" x14ac:dyDescent="0.2">
      <c r="A1426" s="5"/>
      <c r="B1426" s="24"/>
      <c r="C1426" s="24"/>
      <c r="D1426" s="24"/>
      <c r="E1426" s="5"/>
      <c r="F1426" s="5"/>
      <c r="G1426" s="5"/>
      <c r="N1426" s="5"/>
      <c r="O1426" s="24"/>
      <c r="P1426" s="24"/>
      <c r="Q1426" s="24"/>
      <c r="R1426" s="5"/>
      <c r="S1426" s="5"/>
      <c r="T1426" s="5"/>
      <c r="AA1426" s="5"/>
      <c r="AB1426" s="24"/>
      <c r="AC1426" s="24"/>
      <c r="AD1426" s="24"/>
      <c r="AE1426" s="5"/>
      <c r="AF1426" s="5"/>
      <c r="AG1426" s="5"/>
      <c r="AN1426" s="5"/>
      <c r="AO1426" s="24"/>
      <c r="AP1426" s="24"/>
      <c r="AQ1426" s="24"/>
      <c r="AR1426" s="5"/>
      <c r="AS1426" s="5"/>
      <c r="AT1426" s="5"/>
      <c r="BA1426" s="5"/>
      <c r="BB1426" s="24"/>
      <c r="BC1426" s="24"/>
      <c r="BD1426" s="24"/>
      <c r="BE1426" s="5"/>
      <c r="BF1426" s="5"/>
      <c r="BG1426" s="5"/>
    </row>
    <row r="1427" spans="1:59" x14ac:dyDescent="0.2">
      <c r="A1427" s="5"/>
      <c r="B1427" s="24"/>
      <c r="C1427" s="24"/>
      <c r="D1427" s="24"/>
      <c r="E1427" s="5"/>
      <c r="F1427" s="5"/>
      <c r="G1427" s="5"/>
      <c r="N1427" s="5"/>
      <c r="O1427" s="24"/>
      <c r="P1427" s="24"/>
      <c r="Q1427" s="24"/>
      <c r="R1427" s="5"/>
      <c r="S1427" s="5"/>
      <c r="T1427" s="5"/>
      <c r="AA1427" s="5"/>
      <c r="AB1427" s="24"/>
      <c r="AC1427" s="24"/>
      <c r="AD1427" s="24"/>
      <c r="AE1427" s="5"/>
      <c r="AF1427" s="5"/>
      <c r="AG1427" s="5"/>
      <c r="AN1427" s="5"/>
      <c r="AO1427" s="24"/>
      <c r="AP1427" s="24"/>
      <c r="AQ1427" s="24"/>
      <c r="AR1427" s="5"/>
      <c r="AS1427" s="5"/>
      <c r="AT1427" s="5"/>
      <c r="BA1427" s="5"/>
      <c r="BB1427" s="24"/>
      <c r="BC1427" s="24"/>
      <c r="BD1427" s="24"/>
      <c r="BE1427" s="5"/>
      <c r="BF1427" s="5"/>
      <c r="BG1427" s="5"/>
    </row>
    <row r="1428" spans="1:59" x14ac:dyDescent="0.2">
      <c r="A1428" s="5"/>
      <c r="B1428" s="24"/>
      <c r="C1428" s="24"/>
      <c r="D1428" s="24"/>
      <c r="E1428" s="5"/>
      <c r="F1428" s="5"/>
      <c r="G1428" s="5"/>
      <c r="N1428" s="5"/>
      <c r="O1428" s="24"/>
      <c r="P1428" s="24"/>
      <c r="Q1428" s="24"/>
      <c r="R1428" s="5"/>
      <c r="S1428" s="5"/>
      <c r="T1428" s="5"/>
      <c r="AA1428" s="5"/>
      <c r="AB1428" s="24"/>
      <c r="AC1428" s="24"/>
      <c r="AD1428" s="24"/>
      <c r="AE1428" s="5"/>
      <c r="AF1428" s="5"/>
      <c r="AG1428" s="5"/>
      <c r="AN1428" s="5"/>
      <c r="AO1428" s="24"/>
      <c r="AP1428" s="24"/>
      <c r="AQ1428" s="24"/>
      <c r="AR1428" s="5"/>
      <c r="AS1428" s="5"/>
      <c r="AT1428" s="5"/>
      <c r="BA1428" s="5"/>
      <c r="BB1428" s="24"/>
      <c r="BC1428" s="24"/>
      <c r="BD1428" s="24"/>
      <c r="BE1428" s="5"/>
      <c r="BF1428" s="5"/>
      <c r="BG1428" s="5"/>
    </row>
    <row r="1429" spans="1:59" x14ac:dyDescent="0.2">
      <c r="A1429" s="5"/>
      <c r="B1429" s="24"/>
      <c r="C1429" s="24"/>
      <c r="D1429" s="24"/>
      <c r="E1429" s="5"/>
      <c r="F1429" s="5"/>
      <c r="G1429" s="5"/>
      <c r="N1429" s="5"/>
      <c r="O1429" s="24"/>
      <c r="P1429" s="24"/>
      <c r="Q1429" s="24"/>
      <c r="R1429" s="5"/>
      <c r="S1429" s="5"/>
      <c r="T1429" s="5"/>
      <c r="AA1429" s="5"/>
      <c r="AB1429" s="24"/>
      <c r="AC1429" s="24"/>
      <c r="AD1429" s="24"/>
      <c r="AE1429" s="5"/>
      <c r="AF1429" s="5"/>
      <c r="AG1429" s="5"/>
      <c r="AN1429" s="5"/>
      <c r="AO1429" s="24"/>
      <c r="AP1429" s="24"/>
      <c r="AQ1429" s="24"/>
      <c r="AR1429" s="5"/>
      <c r="AS1429" s="5"/>
      <c r="AT1429" s="5"/>
      <c r="BA1429" s="5"/>
      <c r="BB1429" s="24"/>
      <c r="BC1429" s="24"/>
      <c r="BD1429" s="24"/>
      <c r="BE1429" s="5"/>
      <c r="BF1429" s="5"/>
      <c r="BG1429" s="5"/>
    </row>
    <row r="1430" spans="1:59" x14ac:dyDescent="0.2">
      <c r="A1430" s="5"/>
      <c r="B1430" s="24"/>
      <c r="C1430" s="24"/>
      <c r="D1430" s="24"/>
      <c r="E1430" s="5"/>
      <c r="F1430" s="5"/>
      <c r="G1430" s="5"/>
      <c r="N1430" s="5"/>
      <c r="O1430" s="24"/>
      <c r="P1430" s="24"/>
      <c r="Q1430" s="24"/>
      <c r="R1430" s="5"/>
      <c r="S1430" s="5"/>
      <c r="T1430" s="5"/>
      <c r="AA1430" s="5"/>
      <c r="AB1430" s="24"/>
      <c r="AC1430" s="24"/>
      <c r="AD1430" s="24"/>
      <c r="AE1430" s="5"/>
      <c r="AF1430" s="5"/>
      <c r="AG1430" s="5"/>
      <c r="AN1430" s="5"/>
      <c r="AO1430" s="24"/>
      <c r="AP1430" s="24"/>
      <c r="AQ1430" s="24"/>
      <c r="AR1430" s="5"/>
      <c r="AS1430" s="5"/>
      <c r="AT1430" s="5"/>
      <c r="BA1430" s="5"/>
      <c r="BB1430" s="24"/>
      <c r="BC1430" s="24"/>
      <c r="BD1430" s="24"/>
      <c r="BE1430" s="5"/>
      <c r="BF1430" s="5"/>
      <c r="BG1430" s="5"/>
    </row>
  </sheetData>
  <sheetProtection algorithmName="SHA-512" hashValue="jgSZiqgEWo3lrZ6G5fp7139g6SypNAK6zwMz8uOY60R+SnQOjS9ZL7lfc/UgcwIGfqHrUv4oiXvWp09KeP0YCg==" saltValue="LQF0s8Mu4mY01+LBNzoqPg==" spinCount="100000" sheet="1" selectLockedCells="1"/>
  <mergeCells count="5065">
    <mergeCell ref="BE1155:BF1155"/>
    <mergeCell ref="BE1156:BF1156"/>
    <mergeCell ref="BE1157:BF1157"/>
    <mergeCell ref="BA1167:BF1169"/>
    <mergeCell ref="BG1170:BG1171"/>
    <mergeCell ref="BG1172:BG1173"/>
    <mergeCell ref="BA1176:BF1178"/>
    <mergeCell ref="BG1179:BG1180"/>
    <mergeCell ref="BA1183:BF1185"/>
    <mergeCell ref="BG1186:BG1187"/>
    <mergeCell ref="BA1190:BF1192"/>
    <mergeCell ref="BG1193:BG1194"/>
    <mergeCell ref="BE1137:BF1137"/>
    <mergeCell ref="BE1138:BF1138"/>
    <mergeCell ref="BE1139:BF1139"/>
    <mergeCell ref="BE1140:BF1140"/>
    <mergeCell ref="BE1141:BF1141"/>
    <mergeCell ref="BE1142:BF1142"/>
    <mergeCell ref="BE1143:BF1143"/>
    <mergeCell ref="BE1144:BF1144"/>
    <mergeCell ref="BE1145:BF1145"/>
    <mergeCell ref="BE1146:BF1146"/>
    <mergeCell ref="BE1147:BF1147"/>
    <mergeCell ref="BE1148:BF1148"/>
    <mergeCell ref="BE1149:BF1149"/>
    <mergeCell ref="BE1150:BF1150"/>
    <mergeCell ref="BE1151:BF1151"/>
    <mergeCell ref="BE1152:BF1152"/>
    <mergeCell ref="BE1153:BF1153"/>
    <mergeCell ref="BB1113:BE1113"/>
    <mergeCell ref="BB1114:BE1114"/>
    <mergeCell ref="BB1115:BE1115"/>
    <mergeCell ref="BB1116:BE1116"/>
    <mergeCell ref="BB1117:BE1117"/>
    <mergeCell ref="BB1118:BE1118"/>
    <mergeCell ref="BB1119:BE1119"/>
    <mergeCell ref="BB1120:BE1120"/>
    <mergeCell ref="BB1121:BE1121"/>
    <mergeCell ref="BB1122:BE1122"/>
    <mergeCell ref="BB1123:BE1123"/>
    <mergeCell ref="BB1124:BE1124"/>
    <mergeCell ref="BE1133:BF1133"/>
    <mergeCell ref="BE1134:BF1134"/>
    <mergeCell ref="BE1135:BF1135"/>
    <mergeCell ref="BE1136:BF1136"/>
    <mergeCell ref="BE1154:BF1154"/>
    <mergeCell ref="BB1083:BG1083"/>
    <mergeCell ref="BB1084:BG1084"/>
    <mergeCell ref="BB1085:BG1085"/>
    <mergeCell ref="BB1086:BG1086"/>
    <mergeCell ref="BB1100:BE1100"/>
    <mergeCell ref="BB1101:BE1101"/>
    <mergeCell ref="BB1102:BE1102"/>
    <mergeCell ref="BB1103:BE1103"/>
    <mergeCell ref="BB1104:BE1104"/>
    <mergeCell ref="BB1105:BE1105"/>
    <mergeCell ref="BB1106:BE1106"/>
    <mergeCell ref="BB1107:BE1107"/>
    <mergeCell ref="BB1108:BE1108"/>
    <mergeCell ref="BB1109:BE1109"/>
    <mergeCell ref="BB1110:BE1110"/>
    <mergeCell ref="BB1111:BE1111"/>
    <mergeCell ref="BB1112:BE1112"/>
    <mergeCell ref="BB1051:BG1051"/>
    <mergeCell ref="BB1052:BG1052"/>
    <mergeCell ref="BB1054:BG1054"/>
    <mergeCell ref="BB1055:BG1055"/>
    <mergeCell ref="BB1056:BG1056"/>
    <mergeCell ref="BB1058:BG1058"/>
    <mergeCell ref="BB1059:BG1059"/>
    <mergeCell ref="BB1060:BG1060"/>
    <mergeCell ref="BB1063:BG1063"/>
    <mergeCell ref="BB1064:BG1064"/>
    <mergeCell ref="BB1065:BG1065"/>
    <mergeCell ref="BB1069:BG1069"/>
    <mergeCell ref="BB1070:BG1070"/>
    <mergeCell ref="BB1071:BG1071"/>
    <mergeCell ref="BB1072:BG1072"/>
    <mergeCell ref="BB1077:BG1077"/>
    <mergeCell ref="BB1079:BG1079"/>
    <mergeCell ref="BB1025:BG1025"/>
    <mergeCell ref="BB1026:BG1026"/>
    <mergeCell ref="BB1028:BG1028"/>
    <mergeCell ref="BB1029:BG1029"/>
    <mergeCell ref="BB1031:BG1031"/>
    <mergeCell ref="BB1033:BG1033"/>
    <mergeCell ref="BB1034:BG1034"/>
    <mergeCell ref="BB1036:BG1036"/>
    <mergeCell ref="BB1037:BG1037"/>
    <mergeCell ref="BB1039:BG1039"/>
    <mergeCell ref="BB1040:BG1040"/>
    <mergeCell ref="BB1042:BG1042"/>
    <mergeCell ref="BB1043:BG1043"/>
    <mergeCell ref="BB1045:BG1045"/>
    <mergeCell ref="BB1046:BG1046"/>
    <mergeCell ref="BB1048:BG1048"/>
    <mergeCell ref="BB1049:BG1049"/>
    <mergeCell ref="BB997:BG997"/>
    <mergeCell ref="BB1000:BG1000"/>
    <mergeCell ref="BB1001:BG1001"/>
    <mergeCell ref="BB1002:BG1002"/>
    <mergeCell ref="BB1005:BG1005"/>
    <mergeCell ref="BB1006:BG1006"/>
    <mergeCell ref="BB1007:BG1007"/>
    <mergeCell ref="BB1010:BG1010"/>
    <mergeCell ref="BB1011:BG1011"/>
    <mergeCell ref="BB1012:BG1012"/>
    <mergeCell ref="BB1013:BG1013"/>
    <mergeCell ref="BB1016:BG1016"/>
    <mergeCell ref="BB1017:BG1017"/>
    <mergeCell ref="BB1019:BG1019"/>
    <mergeCell ref="BB1020:BG1020"/>
    <mergeCell ref="BB1022:BG1022"/>
    <mergeCell ref="BB1023:BG1023"/>
    <mergeCell ref="BE925:BG925"/>
    <mergeCell ref="BE934:BG934"/>
    <mergeCell ref="BE943:BG943"/>
    <mergeCell ref="BE952:BG952"/>
    <mergeCell ref="BE953:BG953"/>
    <mergeCell ref="BB965:BG965"/>
    <mergeCell ref="BB980:BG980"/>
    <mergeCell ref="BB981:BG981"/>
    <mergeCell ref="BB984:BG984"/>
    <mergeCell ref="BB985:BG985"/>
    <mergeCell ref="BB986:BG986"/>
    <mergeCell ref="BB987:BG987"/>
    <mergeCell ref="BB990:BG990"/>
    <mergeCell ref="BB991:BG991"/>
    <mergeCell ref="BB992:BG992"/>
    <mergeCell ref="BB995:BG995"/>
    <mergeCell ref="BB996:BG996"/>
    <mergeCell ref="BB847:BG847"/>
    <mergeCell ref="BB848:BG848"/>
    <mergeCell ref="BB849:BG849"/>
    <mergeCell ref="BB850:BG850"/>
    <mergeCell ref="BB852:BG852"/>
    <mergeCell ref="BB853:BG853"/>
    <mergeCell ref="BB854:BG854"/>
    <mergeCell ref="BB855:BG855"/>
    <mergeCell ref="BB856:BG856"/>
    <mergeCell ref="BB857:BG857"/>
    <mergeCell ref="BE862:BG862"/>
    <mergeCell ref="BE873:BG873"/>
    <mergeCell ref="BB883:BG883"/>
    <mergeCell ref="BE886:BG886"/>
    <mergeCell ref="BB901:BG901"/>
    <mergeCell ref="BE916:BG916"/>
    <mergeCell ref="BE917:BG917"/>
    <mergeCell ref="BB823:BG823"/>
    <mergeCell ref="BB825:BG825"/>
    <mergeCell ref="BB826:BG826"/>
    <mergeCell ref="BB827:BG827"/>
    <mergeCell ref="BB828:BG828"/>
    <mergeCell ref="BB830:BG830"/>
    <mergeCell ref="BB831:BG831"/>
    <mergeCell ref="BB833:BG833"/>
    <mergeCell ref="BB834:BG834"/>
    <mergeCell ref="BB835:BG835"/>
    <mergeCell ref="BB837:BG837"/>
    <mergeCell ref="BB838:BG838"/>
    <mergeCell ref="BB840:BG840"/>
    <mergeCell ref="BB841:BG841"/>
    <mergeCell ref="BB843:BG843"/>
    <mergeCell ref="BB844:BG844"/>
    <mergeCell ref="BB846:BG846"/>
    <mergeCell ref="BB799:BE799"/>
    <mergeCell ref="BF799:BG799"/>
    <mergeCell ref="BB800:BE800"/>
    <mergeCell ref="BF800:BG800"/>
    <mergeCell ref="BB801:BE801"/>
    <mergeCell ref="BF801:BG801"/>
    <mergeCell ref="BB802:BE802"/>
    <mergeCell ref="BF802:BG802"/>
    <mergeCell ref="BB803:BE803"/>
    <mergeCell ref="BF803:BG803"/>
    <mergeCell ref="BB804:BE804"/>
    <mergeCell ref="BF804:BG804"/>
    <mergeCell ref="BB805:BE805"/>
    <mergeCell ref="BF805:BG805"/>
    <mergeCell ref="BB806:BE806"/>
    <mergeCell ref="BF806:BG806"/>
    <mergeCell ref="BB813:BG813"/>
    <mergeCell ref="BB790:BE790"/>
    <mergeCell ref="BF790:BG790"/>
    <mergeCell ref="BB791:BE791"/>
    <mergeCell ref="BF791:BG791"/>
    <mergeCell ref="BB792:BE792"/>
    <mergeCell ref="BF792:BG792"/>
    <mergeCell ref="BB793:BE793"/>
    <mergeCell ref="BF793:BG793"/>
    <mergeCell ref="BB794:BE794"/>
    <mergeCell ref="BF794:BG794"/>
    <mergeCell ref="BB795:BE795"/>
    <mergeCell ref="BF795:BG795"/>
    <mergeCell ref="BB796:BE796"/>
    <mergeCell ref="BF796:BG796"/>
    <mergeCell ref="BB797:BE797"/>
    <mergeCell ref="BF797:BG797"/>
    <mergeCell ref="BB798:BE798"/>
    <mergeCell ref="BF798:BG798"/>
    <mergeCell ref="BB778:BG778"/>
    <mergeCell ref="BB779:BG779"/>
    <mergeCell ref="BB782:BE782"/>
    <mergeCell ref="BF782:BG782"/>
    <mergeCell ref="BB783:BE783"/>
    <mergeCell ref="BF783:BG783"/>
    <mergeCell ref="BB784:BE784"/>
    <mergeCell ref="BF784:BG784"/>
    <mergeCell ref="BB785:BE785"/>
    <mergeCell ref="BF785:BG785"/>
    <mergeCell ref="BB786:BE786"/>
    <mergeCell ref="BF786:BG786"/>
    <mergeCell ref="BB787:BE787"/>
    <mergeCell ref="BF787:BG787"/>
    <mergeCell ref="BB788:BE788"/>
    <mergeCell ref="BF788:BG788"/>
    <mergeCell ref="BB789:BE789"/>
    <mergeCell ref="BF789:BG789"/>
    <mergeCell ref="BB765:BE765"/>
    <mergeCell ref="BF765:BG765"/>
    <mergeCell ref="BB766:BE766"/>
    <mergeCell ref="BF766:BG766"/>
    <mergeCell ref="BB767:BE767"/>
    <mergeCell ref="BF767:BG767"/>
    <mergeCell ref="BB768:BE768"/>
    <mergeCell ref="BF768:BG768"/>
    <mergeCell ref="BB769:BE769"/>
    <mergeCell ref="BF769:BG769"/>
    <mergeCell ref="BB770:BE770"/>
    <mergeCell ref="BF770:BG770"/>
    <mergeCell ref="BB771:BE771"/>
    <mergeCell ref="BF771:BG771"/>
    <mergeCell ref="BB772:BE772"/>
    <mergeCell ref="BF772:BG772"/>
    <mergeCell ref="BB773:BE773"/>
    <mergeCell ref="BF773:BG773"/>
    <mergeCell ref="BB756:BE756"/>
    <mergeCell ref="BF756:BG756"/>
    <mergeCell ref="BB757:BE757"/>
    <mergeCell ref="BF757:BG757"/>
    <mergeCell ref="BB758:BE758"/>
    <mergeCell ref="BF758:BG758"/>
    <mergeCell ref="BB759:BE759"/>
    <mergeCell ref="BF759:BG759"/>
    <mergeCell ref="BB760:BE760"/>
    <mergeCell ref="BF760:BG760"/>
    <mergeCell ref="BB761:BE761"/>
    <mergeCell ref="BF761:BG761"/>
    <mergeCell ref="BB762:BE762"/>
    <mergeCell ref="BF762:BG762"/>
    <mergeCell ref="BB763:BE763"/>
    <mergeCell ref="BF763:BG763"/>
    <mergeCell ref="BB764:BE764"/>
    <mergeCell ref="BF764:BG764"/>
    <mergeCell ref="BE730:BG730"/>
    <mergeCell ref="BB745:BG745"/>
    <mergeCell ref="BB746:BG746"/>
    <mergeCell ref="BB749:BE749"/>
    <mergeCell ref="BF749:BG749"/>
    <mergeCell ref="BB750:BE750"/>
    <mergeCell ref="BF750:BG750"/>
    <mergeCell ref="BB751:BE751"/>
    <mergeCell ref="BF751:BG751"/>
    <mergeCell ref="BB752:BE752"/>
    <mergeCell ref="BF752:BG752"/>
    <mergeCell ref="BB753:BE753"/>
    <mergeCell ref="BF753:BG753"/>
    <mergeCell ref="BB754:BE754"/>
    <mergeCell ref="BF754:BG754"/>
    <mergeCell ref="BB755:BE755"/>
    <mergeCell ref="BF755:BG755"/>
    <mergeCell ref="BB678:BG678"/>
    <mergeCell ref="BB679:BG679"/>
    <mergeCell ref="BB680:BG680"/>
    <mergeCell ref="BB681:BG681"/>
    <mergeCell ref="BB682:BG682"/>
    <mergeCell ref="BB684:BG684"/>
    <mergeCell ref="BB685:BG685"/>
    <mergeCell ref="BB686:BG686"/>
    <mergeCell ref="BB687:BG687"/>
    <mergeCell ref="BB688:BG688"/>
    <mergeCell ref="BB689:BG689"/>
    <mergeCell ref="BB697:BG697"/>
    <mergeCell ref="BE706:BG706"/>
    <mergeCell ref="BE715:BG715"/>
    <mergeCell ref="BE718:BG718"/>
    <mergeCell ref="BE722:BG722"/>
    <mergeCell ref="BE726:BG726"/>
    <mergeCell ref="BB645:BG645"/>
    <mergeCell ref="BB655:BG655"/>
    <mergeCell ref="BB657:BG657"/>
    <mergeCell ref="BB658:BG658"/>
    <mergeCell ref="BB659:BG659"/>
    <mergeCell ref="BB660:BG660"/>
    <mergeCell ref="BB662:BG662"/>
    <mergeCell ref="BB663:BG663"/>
    <mergeCell ref="BB665:BG665"/>
    <mergeCell ref="BB666:BG666"/>
    <mergeCell ref="BB667:BG667"/>
    <mergeCell ref="BB669:BG669"/>
    <mergeCell ref="BB670:BG670"/>
    <mergeCell ref="BB672:BG672"/>
    <mergeCell ref="BB673:BG673"/>
    <mergeCell ref="BB675:BG675"/>
    <mergeCell ref="BB676:BG676"/>
    <mergeCell ref="BB630:BE630"/>
    <mergeCell ref="BF630:BG630"/>
    <mergeCell ref="BB631:BE631"/>
    <mergeCell ref="BF631:BG631"/>
    <mergeCell ref="BB632:BE632"/>
    <mergeCell ref="BF632:BG632"/>
    <mergeCell ref="BB633:BE633"/>
    <mergeCell ref="BF633:BG633"/>
    <mergeCell ref="BB634:BE634"/>
    <mergeCell ref="BF634:BG634"/>
    <mergeCell ref="BB635:BE635"/>
    <mergeCell ref="BF635:BG635"/>
    <mergeCell ref="BB636:BE636"/>
    <mergeCell ref="BF636:BG636"/>
    <mergeCell ref="BB637:BE637"/>
    <mergeCell ref="BF637:BG637"/>
    <mergeCell ref="BB638:BE638"/>
    <mergeCell ref="BF638:BG638"/>
    <mergeCell ref="BB621:BE621"/>
    <mergeCell ref="BF621:BG621"/>
    <mergeCell ref="BB622:BE622"/>
    <mergeCell ref="BF622:BG622"/>
    <mergeCell ref="BB623:BE623"/>
    <mergeCell ref="BF623:BG623"/>
    <mergeCell ref="BB624:BE624"/>
    <mergeCell ref="BF624:BG624"/>
    <mergeCell ref="BB625:BE625"/>
    <mergeCell ref="BF625:BG625"/>
    <mergeCell ref="BB626:BE626"/>
    <mergeCell ref="BF626:BG626"/>
    <mergeCell ref="BB627:BE627"/>
    <mergeCell ref="BF627:BG627"/>
    <mergeCell ref="BB628:BE628"/>
    <mergeCell ref="BF628:BG628"/>
    <mergeCell ref="BB629:BE629"/>
    <mergeCell ref="BF629:BG629"/>
    <mergeCell ref="BB605:BE605"/>
    <mergeCell ref="BF605:BG605"/>
    <mergeCell ref="BB610:BG610"/>
    <mergeCell ref="BB611:BG611"/>
    <mergeCell ref="BB614:BE614"/>
    <mergeCell ref="BF614:BG614"/>
    <mergeCell ref="BB615:BE615"/>
    <mergeCell ref="BF615:BG615"/>
    <mergeCell ref="BB616:BE616"/>
    <mergeCell ref="BF616:BG616"/>
    <mergeCell ref="BB617:BE617"/>
    <mergeCell ref="BF617:BG617"/>
    <mergeCell ref="BB618:BE618"/>
    <mergeCell ref="BF618:BG618"/>
    <mergeCell ref="BB619:BE619"/>
    <mergeCell ref="BF619:BG619"/>
    <mergeCell ref="BB620:BE620"/>
    <mergeCell ref="BF620:BG620"/>
    <mergeCell ref="BB596:BE596"/>
    <mergeCell ref="BF596:BG596"/>
    <mergeCell ref="BB597:BE597"/>
    <mergeCell ref="BF597:BG597"/>
    <mergeCell ref="BB598:BE598"/>
    <mergeCell ref="BF598:BG598"/>
    <mergeCell ref="BB599:BE599"/>
    <mergeCell ref="BF599:BG599"/>
    <mergeCell ref="BB600:BE600"/>
    <mergeCell ref="BF600:BG600"/>
    <mergeCell ref="BB601:BE601"/>
    <mergeCell ref="BF601:BG601"/>
    <mergeCell ref="BB602:BE602"/>
    <mergeCell ref="BF602:BG602"/>
    <mergeCell ref="BB603:BE603"/>
    <mergeCell ref="BF603:BG603"/>
    <mergeCell ref="BB604:BE604"/>
    <mergeCell ref="BF604:BG604"/>
    <mergeCell ref="BB587:BE587"/>
    <mergeCell ref="BF587:BG587"/>
    <mergeCell ref="BB588:BE588"/>
    <mergeCell ref="BF588:BG588"/>
    <mergeCell ref="BB589:BE589"/>
    <mergeCell ref="BF589:BG589"/>
    <mergeCell ref="BB590:BE590"/>
    <mergeCell ref="BF590:BG590"/>
    <mergeCell ref="BB591:BE591"/>
    <mergeCell ref="BF591:BG591"/>
    <mergeCell ref="BB592:BE592"/>
    <mergeCell ref="BF592:BG592"/>
    <mergeCell ref="BB593:BE593"/>
    <mergeCell ref="BF593:BG593"/>
    <mergeCell ref="BB594:BE594"/>
    <mergeCell ref="BF594:BG594"/>
    <mergeCell ref="BB595:BE595"/>
    <mergeCell ref="BF595:BG595"/>
    <mergeCell ref="BE554:BG554"/>
    <mergeCell ref="BE558:BG558"/>
    <mergeCell ref="BE562:BG562"/>
    <mergeCell ref="BB577:BG577"/>
    <mergeCell ref="BB578:BG578"/>
    <mergeCell ref="BB581:BE581"/>
    <mergeCell ref="BF581:BG581"/>
    <mergeCell ref="BB582:BE582"/>
    <mergeCell ref="BF582:BG582"/>
    <mergeCell ref="BB583:BE583"/>
    <mergeCell ref="BF583:BG583"/>
    <mergeCell ref="BB584:BE584"/>
    <mergeCell ref="BF584:BG584"/>
    <mergeCell ref="BB585:BE585"/>
    <mergeCell ref="BF585:BG585"/>
    <mergeCell ref="BB586:BE586"/>
    <mergeCell ref="BF586:BG586"/>
    <mergeCell ref="BB507:BG507"/>
    <mergeCell ref="BB508:BG508"/>
    <mergeCell ref="BB510:BG510"/>
    <mergeCell ref="BB511:BG511"/>
    <mergeCell ref="BB512:BG512"/>
    <mergeCell ref="BB513:BG513"/>
    <mergeCell ref="BB514:BG514"/>
    <mergeCell ref="BB516:BG516"/>
    <mergeCell ref="BB517:BG517"/>
    <mergeCell ref="BB518:BG518"/>
    <mergeCell ref="BB519:BG519"/>
    <mergeCell ref="BB520:BG520"/>
    <mergeCell ref="BB521:BG521"/>
    <mergeCell ref="BB529:BG529"/>
    <mergeCell ref="BE538:BG538"/>
    <mergeCell ref="BE547:BG547"/>
    <mergeCell ref="BE550:BG550"/>
    <mergeCell ref="BB470:BE470"/>
    <mergeCell ref="BF470:BG470"/>
    <mergeCell ref="BB477:BG477"/>
    <mergeCell ref="BB487:BG487"/>
    <mergeCell ref="BB489:BG489"/>
    <mergeCell ref="BB490:BG490"/>
    <mergeCell ref="BB491:BG491"/>
    <mergeCell ref="BB492:BG492"/>
    <mergeCell ref="BB494:BG494"/>
    <mergeCell ref="BB495:BG495"/>
    <mergeCell ref="BB497:BG497"/>
    <mergeCell ref="BB498:BG498"/>
    <mergeCell ref="BB499:BG499"/>
    <mergeCell ref="BB501:BG501"/>
    <mergeCell ref="BB502:BG502"/>
    <mergeCell ref="BB504:BG504"/>
    <mergeCell ref="BB505:BG505"/>
    <mergeCell ref="BB461:BE461"/>
    <mergeCell ref="BF461:BG461"/>
    <mergeCell ref="BB462:BE462"/>
    <mergeCell ref="BF462:BG462"/>
    <mergeCell ref="BB463:BE463"/>
    <mergeCell ref="BF463:BG463"/>
    <mergeCell ref="BB464:BE464"/>
    <mergeCell ref="BF464:BG464"/>
    <mergeCell ref="BB465:BE465"/>
    <mergeCell ref="BF465:BG465"/>
    <mergeCell ref="BB466:BE466"/>
    <mergeCell ref="BF466:BG466"/>
    <mergeCell ref="BB467:BE467"/>
    <mergeCell ref="BF467:BG467"/>
    <mergeCell ref="BB468:BE468"/>
    <mergeCell ref="BF468:BG468"/>
    <mergeCell ref="BB469:BE469"/>
    <mergeCell ref="BF469:BG469"/>
    <mergeCell ref="BB452:BE452"/>
    <mergeCell ref="BF452:BG452"/>
    <mergeCell ref="BB453:BE453"/>
    <mergeCell ref="BF453:BG453"/>
    <mergeCell ref="BB454:BE454"/>
    <mergeCell ref="BF454:BG454"/>
    <mergeCell ref="BB455:BE455"/>
    <mergeCell ref="BF455:BG455"/>
    <mergeCell ref="BB456:BE456"/>
    <mergeCell ref="BF456:BG456"/>
    <mergeCell ref="BB457:BE457"/>
    <mergeCell ref="BF457:BG457"/>
    <mergeCell ref="BB458:BE458"/>
    <mergeCell ref="BF458:BG458"/>
    <mergeCell ref="BB459:BE459"/>
    <mergeCell ref="BF459:BG459"/>
    <mergeCell ref="BB460:BE460"/>
    <mergeCell ref="BF460:BG460"/>
    <mergeCell ref="BB436:BE436"/>
    <mergeCell ref="BF436:BG436"/>
    <mergeCell ref="BB437:BE437"/>
    <mergeCell ref="BF437:BG437"/>
    <mergeCell ref="BB442:BG442"/>
    <mergeCell ref="BB443:BG443"/>
    <mergeCell ref="BB446:BE446"/>
    <mergeCell ref="BF446:BG446"/>
    <mergeCell ref="BB447:BE447"/>
    <mergeCell ref="BF447:BG447"/>
    <mergeCell ref="BB448:BE448"/>
    <mergeCell ref="BF448:BG448"/>
    <mergeCell ref="BB449:BE449"/>
    <mergeCell ref="BF449:BG449"/>
    <mergeCell ref="BB450:BE450"/>
    <mergeCell ref="BF450:BG450"/>
    <mergeCell ref="BB451:BE451"/>
    <mergeCell ref="BF451:BG451"/>
    <mergeCell ref="BB427:BE427"/>
    <mergeCell ref="BF427:BG427"/>
    <mergeCell ref="BB428:BE428"/>
    <mergeCell ref="BF428:BG428"/>
    <mergeCell ref="BB429:BE429"/>
    <mergeCell ref="BF429:BG429"/>
    <mergeCell ref="BB430:BE430"/>
    <mergeCell ref="BF430:BG430"/>
    <mergeCell ref="BB431:BE431"/>
    <mergeCell ref="BF431:BG431"/>
    <mergeCell ref="BB432:BE432"/>
    <mergeCell ref="BF432:BG432"/>
    <mergeCell ref="BB433:BE433"/>
    <mergeCell ref="BF433:BG433"/>
    <mergeCell ref="BB434:BE434"/>
    <mergeCell ref="BF434:BG434"/>
    <mergeCell ref="BB435:BE435"/>
    <mergeCell ref="BF435:BG435"/>
    <mergeCell ref="BB418:BE418"/>
    <mergeCell ref="BF418:BG418"/>
    <mergeCell ref="BB419:BE419"/>
    <mergeCell ref="BF419:BG419"/>
    <mergeCell ref="BB420:BE420"/>
    <mergeCell ref="BF420:BG420"/>
    <mergeCell ref="BB421:BE421"/>
    <mergeCell ref="BF421:BG421"/>
    <mergeCell ref="BB422:BE422"/>
    <mergeCell ref="BF422:BG422"/>
    <mergeCell ref="BB423:BE423"/>
    <mergeCell ref="BF423:BG423"/>
    <mergeCell ref="BB424:BE424"/>
    <mergeCell ref="BF424:BG424"/>
    <mergeCell ref="BB425:BE425"/>
    <mergeCell ref="BF425:BG425"/>
    <mergeCell ref="BB426:BE426"/>
    <mergeCell ref="BF426:BG426"/>
    <mergeCell ref="BE379:BG379"/>
    <mergeCell ref="BE382:BG382"/>
    <mergeCell ref="BE386:BG386"/>
    <mergeCell ref="BE390:BG390"/>
    <mergeCell ref="BE394:BG394"/>
    <mergeCell ref="BB409:BG409"/>
    <mergeCell ref="BB410:BG410"/>
    <mergeCell ref="BB413:BE413"/>
    <mergeCell ref="BF413:BG413"/>
    <mergeCell ref="BB414:BE414"/>
    <mergeCell ref="BF414:BG414"/>
    <mergeCell ref="BB415:BE415"/>
    <mergeCell ref="BF415:BG415"/>
    <mergeCell ref="BB416:BE416"/>
    <mergeCell ref="BF416:BG416"/>
    <mergeCell ref="BB417:BE417"/>
    <mergeCell ref="BF417:BG417"/>
    <mergeCell ref="BB336:BG336"/>
    <mergeCell ref="BB337:BG337"/>
    <mergeCell ref="BB339:BG339"/>
    <mergeCell ref="BB340:BG340"/>
    <mergeCell ref="BB342:BG342"/>
    <mergeCell ref="BB343:BG343"/>
    <mergeCell ref="BB344:BG344"/>
    <mergeCell ref="BB345:BG345"/>
    <mergeCell ref="BB346:BG346"/>
    <mergeCell ref="BB348:BG348"/>
    <mergeCell ref="BB349:BG349"/>
    <mergeCell ref="BB350:BG350"/>
    <mergeCell ref="BB351:BG351"/>
    <mergeCell ref="BB352:BG352"/>
    <mergeCell ref="BB353:BG353"/>
    <mergeCell ref="BB361:BG361"/>
    <mergeCell ref="BE370:BG370"/>
    <mergeCell ref="BB301:BE301"/>
    <mergeCell ref="BF301:BG301"/>
    <mergeCell ref="BB302:BE302"/>
    <mergeCell ref="BF302:BG302"/>
    <mergeCell ref="BB309:BG309"/>
    <mergeCell ref="BB319:BG319"/>
    <mergeCell ref="BB321:BG321"/>
    <mergeCell ref="BB322:BG322"/>
    <mergeCell ref="BB323:BG323"/>
    <mergeCell ref="BB324:BG324"/>
    <mergeCell ref="BB326:BG326"/>
    <mergeCell ref="BB327:BG327"/>
    <mergeCell ref="BB329:BG329"/>
    <mergeCell ref="BB330:BG330"/>
    <mergeCell ref="BB331:BG331"/>
    <mergeCell ref="BB333:BG333"/>
    <mergeCell ref="BB334:BG334"/>
    <mergeCell ref="BB292:BE292"/>
    <mergeCell ref="BF292:BG292"/>
    <mergeCell ref="BB293:BE293"/>
    <mergeCell ref="BF293:BG293"/>
    <mergeCell ref="BB294:BE294"/>
    <mergeCell ref="BF294:BG294"/>
    <mergeCell ref="BB295:BE295"/>
    <mergeCell ref="BF295:BG295"/>
    <mergeCell ref="BB296:BE296"/>
    <mergeCell ref="BF296:BG296"/>
    <mergeCell ref="BB297:BE297"/>
    <mergeCell ref="BF297:BG297"/>
    <mergeCell ref="BB298:BE298"/>
    <mergeCell ref="BF298:BG298"/>
    <mergeCell ref="BB299:BE299"/>
    <mergeCell ref="BF299:BG299"/>
    <mergeCell ref="BB300:BE300"/>
    <mergeCell ref="BF300:BG300"/>
    <mergeCell ref="BB283:BE283"/>
    <mergeCell ref="BF283:BG283"/>
    <mergeCell ref="BB284:BE284"/>
    <mergeCell ref="BF284:BG284"/>
    <mergeCell ref="BB285:BE285"/>
    <mergeCell ref="BF285:BG285"/>
    <mergeCell ref="BB286:BE286"/>
    <mergeCell ref="BF286:BG286"/>
    <mergeCell ref="BB287:BE287"/>
    <mergeCell ref="BF287:BG287"/>
    <mergeCell ref="BB288:BE288"/>
    <mergeCell ref="BF288:BG288"/>
    <mergeCell ref="BB289:BE289"/>
    <mergeCell ref="BF289:BG289"/>
    <mergeCell ref="BB290:BE290"/>
    <mergeCell ref="BF290:BG290"/>
    <mergeCell ref="BB291:BE291"/>
    <mergeCell ref="BF291:BG291"/>
    <mergeCell ref="BB267:BE267"/>
    <mergeCell ref="BF267:BG267"/>
    <mergeCell ref="BB268:BE268"/>
    <mergeCell ref="BF268:BG268"/>
    <mergeCell ref="BB269:BE269"/>
    <mergeCell ref="BF269:BG269"/>
    <mergeCell ref="BB274:BG274"/>
    <mergeCell ref="BB275:BG275"/>
    <mergeCell ref="BB278:BE278"/>
    <mergeCell ref="BF278:BG278"/>
    <mergeCell ref="BB279:BE279"/>
    <mergeCell ref="BF279:BG279"/>
    <mergeCell ref="BB280:BE280"/>
    <mergeCell ref="BF280:BG280"/>
    <mergeCell ref="BB281:BE281"/>
    <mergeCell ref="BF281:BG281"/>
    <mergeCell ref="BB282:BE282"/>
    <mergeCell ref="BF282:BG282"/>
    <mergeCell ref="BB258:BE258"/>
    <mergeCell ref="BF258:BG258"/>
    <mergeCell ref="BB259:BE259"/>
    <mergeCell ref="BF259:BG259"/>
    <mergeCell ref="BB260:BE260"/>
    <mergeCell ref="BF260:BG260"/>
    <mergeCell ref="BB261:BE261"/>
    <mergeCell ref="BF261:BG261"/>
    <mergeCell ref="BB262:BE262"/>
    <mergeCell ref="BF262:BG262"/>
    <mergeCell ref="BB263:BE263"/>
    <mergeCell ref="BF263:BG263"/>
    <mergeCell ref="BB264:BE264"/>
    <mergeCell ref="BF264:BG264"/>
    <mergeCell ref="BB265:BE265"/>
    <mergeCell ref="BF265:BG265"/>
    <mergeCell ref="BB266:BE266"/>
    <mergeCell ref="BF266:BG266"/>
    <mergeCell ref="BB249:BE249"/>
    <mergeCell ref="BF249:BG249"/>
    <mergeCell ref="BB250:BE250"/>
    <mergeCell ref="BF250:BG250"/>
    <mergeCell ref="BB251:BE251"/>
    <mergeCell ref="BF251:BG251"/>
    <mergeCell ref="BB252:BE252"/>
    <mergeCell ref="BF252:BG252"/>
    <mergeCell ref="BB253:BE253"/>
    <mergeCell ref="BF253:BG253"/>
    <mergeCell ref="BB254:BE254"/>
    <mergeCell ref="BF254:BG254"/>
    <mergeCell ref="BB255:BE255"/>
    <mergeCell ref="BF255:BG255"/>
    <mergeCell ref="BB256:BE256"/>
    <mergeCell ref="BF256:BG256"/>
    <mergeCell ref="BB257:BE257"/>
    <mergeCell ref="BF257:BG257"/>
    <mergeCell ref="BB193:BG193"/>
    <mergeCell ref="BE202:BG202"/>
    <mergeCell ref="BE211:BG211"/>
    <mergeCell ref="BE214:BG214"/>
    <mergeCell ref="BE218:BG218"/>
    <mergeCell ref="BE222:BG222"/>
    <mergeCell ref="BE226:BG226"/>
    <mergeCell ref="BB241:BG241"/>
    <mergeCell ref="BB242:BG242"/>
    <mergeCell ref="BB245:BE245"/>
    <mergeCell ref="BF245:BG245"/>
    <mergeCell ref="BB246:BE246"/>
    <mergeCell ref="BF246:BG246"/>
    <mergeCell ref="BB247:BE247"/>
    <mergeCell ref="BF247:BG247"/>
    <mergeCell ref="BB248:BE248"/>
    <mergeCell ref="BF248:BG248"/>
    <mergeCell ref="BB165:BG165"/>
    <mergeCell ref="BB166:BG166"/>
    <mergeCell ref="BB168:BG168"/>
    <mergeCell ref="BB169:BG169"/>
    <mergeCell ref="BB171:BG171"/>
    <mergeCell ref="BB172:BG172"/>
    <mergeCell ref="BB174:BG174"/>
    <mergeCell ref="BB175:BG175"/>
    <mergeCell ref="BB176:BG176"/>
    <mergeCell ref="BB177:BG177"/>
    <mergeCell ref="BB178:BG178"/>
    <mergeCell ref="BB180:BG180"/>
    <mergeCell ref="BB181:BG181"/>
    <mergeCell ref="BB182:BG182"/>
    <mergeCell ref="BB183:BG183"/>
    <mergeCell ref="BB184:BG184"/>
    <mergeCell ref="BB185:BG185"/>
    <mergeCell ref="BB132:BE132"/>
    <mergeCell ref="BF132:BG132"/>
    <mergeCell ref="BB133:BE133"/>
    <mergeCell ref="BF133:BG133"/>
    <mergeCell ref="BB134:BE134"/>
    <mergeCell ref="BF134:BG134"/>
    <mergeCell ref="BB141:BG141"/>
    <mergeCell ref="BB151:BG151"/>
    <mergeCell ref="BB153:BG153"/>
    <mergeCell ref="BB154:BG154"/>
    <mergeCell ref="BB155:BG155"/>
    <mergeCell ref="BB156:BG156"/>
    <mergeCell ref="BB158:BG158"/>
    <mergeCell ref="BB159:BG159"/>
    <mergeCell ref="BB161:BG161"/>
    <mergeCell ref="BB162:BG162"/>
    <mergeCell ref="BB163:BG163"/>
    <mergeCell ref="BB123:BE123"/>
    <mergeCell ref="BF123:BG123"/>
    <mergeCell ref="BB124:BE124"/>
    <mergeCell ref="BF124:BG124"/>
    <mergeCell ref="BB125:BE125"/>
    <mergeCell ref="BF125:BG125"/>
    <mergeCell ref="BB126:BE126"/>
    <mergeCell ref="BF126:BG126"/>
    <mergeCell ref="BB127:BE127"/>
    <mergeCell ref="BF127:BG127"/>
    <mergeCell ref="BB128:BE128"/>
    <mergeCell ref="BF128:BG128"/>
    <mergeCell ref="BB129:BE129"/>
    <mergeCell ref="BF129:BG129"/>
    <mergeCell ref="BB130:BE130"/>
    <mergeCell ref="BF130:BG130"/>
    <mergeCell ref="BB131:BE131"/>
    <mergeCell ref="BF131:BG131"/>
    <mergeCell ref="BB114:BE114"/>
    <mergeCell ref="BF114:BG114"/>
    <mergeCell ref="BB115:BE115"/>
    <mergeCell ref="BF115:BG115"/>
    <mergeCell ref="BB116:BE116"/>
    <mergeCell ref="BF116:BG116"/>
    <mergeCell ref="BB117:BE117"/>
    <mergeCell ref="BF117:BG117"/>
    <mergeCell ref="BB118:BE118"/>
    <mergeCell ref="BF118:BG118"/>
    <mergeCell ref="BB119:BE119"/>
    <mergeCell ref="BF119:BG119"/>
    <mergeCell ref="BB120:BE120"/>
    <mergeCell ref="BF120:BG120"/>
    <mergeCell ref="BB121:BE121"/>
    <mergeCell ref="BF121:BG121"/>
    <mergeCell ref="BB122:BE122"/>
    <mergeCell ref="BF122:BG122"/>
    <mergeCell ref="BB98:BE98"/>
    <mergeCell ref="BF98:BG98"/>
    <mergeCell ref="BB99:BE99"/>
    <mergeCell ref="BF99:BG99"/>
    <mergeCell ref="BB100:BE100"/>
    <mergeCell ref="BF100:BG100"/>
    <mergeCell ref="BB101:BE101"/>
    <mergeCell ref="BF101:BG101"/>
    <mergeCell ref="BB106:BG106"/>
    <mergeCell ref="BB107:BG107"/>
    <mergeCell ref="BB110:BE110"/>
    <mergeCell ref="BF110:BG110"/>
    <mergeCell ref="BB111:BE111"/>
    <mergeCell ref="BF111:BG111"/>
    <mergeCell ref="BB112:BE112"/>
    <mergeCell ref="BF112:BG112"/>
    <mergeCell ref="BB113:BE113"/>
    <mergeCell ref="BF113:BG113"/>
    <mergeCell ref="AR1155:AS1155"/>
    <mergeCell ref="AR1156:AS1156"/>
    <mergeCell ref="AR1157:AS1157"/>
    <mergeCell ref="AN1167:AS1169"/>
    <mergeCell ref="AT1170:AT1171"/>
    <mergeCell ref="AT1172:AT1173"/>
    <mergeCell ref="AN1176:AS1178"/>
    <mergeCell ref="AT1179:AT1180"/>
    <mergeCell ref="AN1183:AS1185"/>
    <mergeCell ref="AT1186:AT1187"/>
    <mergeCell ref="AN1190:AS1192"/>
    <mergeCell ref="AT1193:AT1194"/>
    <mergeCell ref="BB3:BE3"/>
    <mergeCell ref="BA9:BG9"/>
    <mergeCell ref="BB13:BB14"/>
    <mergeCell ref="BE13:BE14"/>
    <mergeCell ref="BB62:BE62"/>
    <mergeCell ref="BB65:BF65"/>
    <mergeCell ref="BB66:BF66"/>
    <mergeCell ref="BA70:BG70"/>
    <mergeCell ref="BA71:BG71"/>
    <mergeCell ref="BB73:BG73"/>
    <mergeCell ref="BB74:BG74"/>
    <mergeCell ref="BB82:BG82"/>
    <mergeCell ref="BB83:BG83"/>
    <mergeCell ref="BB86:BG86"/>
    <mergeCell ref="BB88:BG88"/>
    <mergeCell ref="BB94:BG94"/>
    <mergeCell ref="BA95:BG95"/>
    <mergeCell ref="BA96:BG96"/>
    <mergeCell ref="BB97:BE97"/>
    <mergeCell ref="BF97:BG97"/>
    <mergeCell ref="AR1138:AS1138"/>
    <mergeCell ref="AR1139:AS1139"/>
    <mergeCell ref="AR1140:AS1140"/>
    <mergeCell ref="AR1141:AS1141"/>
    <mergeCell ref="AR1142:AS1142"/>
    <mergeCell ref="AR1143:AS1143"/>
    <mergeCell ref="AR1144:AS1144"/>
    <mergeCell ref="AR1145:AS1145"/>
    <mergeCell ref="AR1146:AS1146"/>
    <mergeCell ref="AR1147:AS1147"/>
    <mergeCell ref="AR1148:AS1148"/>
    <mergeCell ref="AR1149:AS1149"/>
    <mergeCell ref="AR1150:AS1150"/>
    <mergeCell ref="AR1151:AS1151"/>
    <mergeCell ref="AR1152:AS1152"/>
    <mergeCell ref="AR1153:AS1153"/>
    <mergeCell ref="AR1154:AS1154"/>
    <mergeCell ref="AO1113:AR1113"/>
    <mergeCell ref="AO1114:AR1114"/>
    <mergeCell ref="AO1115:AR1115"/>
    <mergeCell ref="AO1116:AR1116"/>
    <mergeCell ref="AO1117:AR1117"/>
    <mergeCell ref="AO1118:AR1118"/>
    <mergeCell ref="AO1119:AR1119"/>
    <mergeCell ref="AO1120:AR1120"/>
    <mergeCell ref="AO1121:AR1121"/>
    <mergeCell ref="AO1122:AR1122"/>
    <mergeCell ref="AO1123:AR1123"/>
    <mergeCell ref="AO1124:AR1124"/>
    <mergeCell ref="AR1133:AS1133"/>
    <mergeCell ref="AR1134:AS1134"/>
    <mergeCell ref="AR1135:AS1135"/>
    <mergeCell ref="AR1136:AS1136"/>
    <mergeCell ref="AR1137:AS1137"/>
    <mergeCell ref="AO1083:AT1083"/>
    <mergeCell ref="AO1084:AT1084"/>
    <mergeCell ref="AO1085:AT1085"/>
    <mergeCell ref="AO1086:AT1086"/>
    <mergeCell ref="AO1100:AR1100"/>
    <mergeCell ref="AO1101:AR1101"/>
    <mergeCell ref="AO1102:AR1102"/>
    <mergeCell ref="AO1103:AR1103"/>
    <mergeCell ref="AO1104:AR1104"/>
    <mergeCell ref="AO1105:AR1105"/>
    <mergeCell ref="AO1106:AR1106"/>
    <mergeCell ref="AO1107:AR1107"/>
    <mergeCell ref="AO1108:AR1108"/>
    <mergeCell ref="AO1109:AR1109"/>
    <mergeCell ref="AO1110:AR1110"/>
    <mergeCell ref="AO1111:AR1111"/>
    <mergeCell ref="AO1112:AR1112"/>
    <mergeCell ref="AO1051:AT1051"/>
    <mergeCell ref="AO1052:AT1052"/>
    <mergeCell ref="AO1054:AT1054"/>
    <mergeCell ref="AO1055:AT1055"/>
    <mergeCell ref="AO1056:AT1056"/>
    <mergeCell ref="AO1058:AT1058"/>
    <mergeCell ref="AO1059:AT1059"/>
    <mergeCell ref="AO1060:AT1060"/>
    <mergeCell ref="AO1063:AT1063"/>
    <mergeCell ref="AO1064:AT1064"/>
    <mergeCell ref="AO1065:AT1065"/>
    <mergeCell ref="AO1069:AT1069"/>
    <mergeCell ref="AO1070:AT1070"/>
    <mergeCell ref="AO1071:AT1071"/>
    <mergeCell ref="AO1072:AT1072"/>
    <mergeCell ref="AO1077:AT1077"/>
    <mergeCell ref="AO1079:AT1079"/>
    <mergeCell ref="AO1025:AT1025"/>
    <mergeCell ref="AO1026:AT1026"/>
    <mergeCell ref="AO1028:AT1028"/>
    <mergeCell ref="AO1029:AT1029"/>
    <mergeCell ref="AO1031:AT1031"/>
    <mergeCell ref="AO1033:AT1033"/>
    <mergeCell ref="AO1034:AT1034"/>
    <mergeCell ref="AO1036:AT1036"/>
    <mergeCell ref="AO1037:AT1037"/>
    <mergeCell ref="AO1039:AT1039"/>
    <mergeCell ref="AO1040:AT1040"/>
    <mergeCell ref="AO1042:AT1042"/>
    <mergeCell ref="AO1043:AT1043"/>
    <mergeCell ref="AO1045:AT1045"/>
    <mergeCell ref="AO1046:AT1046"/>
    <mergeCell ref="AO1048:AT1048"/>
    <mergeCell ref="AO1049:AT1049"/>
    <mergeCell ref="AO997:AT997"/>
    <mergeCell ref="AO1000:AT1000"/>
    <mergeCell ref="AO1001:AT1001"/>
    <mergeCell ref="AO1002:AT1002"/>
    <mergeCell ref="AO1005:AT1005"/>
    <mergeCell ref="AO1006:AT1006"/>
    <mergeCell ref="AO1007:AT1007"/>
    <mergeCell ref="AO1010:AT1010"/>
    <mergeCell ref="AO1011:AT1011"/>
    <mergeCell ref="AO1012:AT1012"/>
    <mergeCell ref="AO1013:AT1013"/>
    <mergeCell ref="AO1016:AT1016"/>
    <mergeCell ref="AO1017:AT1017"/>
    <mergeCell ref="AO1019:AT1019"/>
    <mergeCell ref="AO1020:AT1020"/>
    <mergeCell ref="AO1022:AT1022"/>
    <mergeCell ref="AO1023:AT1023"/>
    <mergeCell ref="AR925:AT925"/>
    <mergeCell ref="AR934:AT934"/>
    <mergeCell ref="AR943:AT943"/>
    <mergeCell ref="AR952:AT952"/>
    <mergeCell ref="AR953:AT953"/>
    <mergeCell ref="AO965:AT965"/>
    <mergeCell ref="AO980:AT980"/>
    <mergeCell ref="AO981:AT981"/>
    <mergeCell ref="AO984:AT984"/>
    <mergeCell ref="AO985:AT985"/>
    <mergeCell ref="AO986:AT986"/>
    <mergeCell ref="AO987:AT987"/>
    <mergeCell ref="AO990:AT990"/>
    <mergeCell ref="AO991:AT991"/>
    <mergeCell ref="AO992:AT992"/>
    <mergeCell ref="AO995:AT995"/>
    <mergeCell ref="AO996:AT996"/>
    <mergeCell ref="AO847:AT847"/>
    <mergeCell ref="AO848:AT848"/>
    <mergeCell ref="AO849:AT849"/>
    <mergeCell ref="AO850:AT850"/>
    <mergeCell ref="AO852:AT852"/>
    <mergeCell ref="AO853:AT853"/>
    <mergeCell ref="AO854:AT854"/>
    <mergeCell ref="AO855:AT855"/>
    <mergeCell ref="AO856:AT856"/>
    <mergeCell ref="AO857:AT857"/>
    <mergeCell ref="AR862:AT862"/>
    <mergeCell ref="AR873:AT873"/>
    <mergeCell ref="AO883:AT883"/>
    <mergeCell ref="AR886:AT886"/>
    <mergeCell ref="AO901:AT901"/>
    <mergeCell ref="AR916:AT916"/>
    <mergeCell ref="AR917:AT917"/>
    <mergeCell ref="AO823:AT823"/>
    <mergeCell ref="AO825:AT825"/>
    <mergeCell ref="AO826:AT826"/>
    <mergeCell ref="AO827:AT827"/>
    <mergeCell ref="AO828:AT828"/>
    <mergeCell ref="AO830:AT830"/>
    <mergeCell ref="AO831:AT831"/>
    <mergeCell ref="AO833:AT833"/>
    <mergeCell ref="AO834:AT834"/>
    <mergeCell ref="AO835:AT835"/>
    <mergeCell ref="AO837:AT837"/>
    <mergeCell ref="AO838:AT838"/>
    <mergeCell ref="AO840:AT840"/>
    <mergeCell ref="AO841:AT841"/>
    <mergeCell ref="AO843:AT843"/>
    <mergeCell ref="AO844:AT844"/>
    <mergeCell ref="AO846:AT846"/>
    <mergeCell ref="AO799:AR799"/>
    <mergeCell ref="AS799:AT799"/>
    <mergeCell ref="AO800:AR800"/>
    <mergeCell ref="AS800:AT800"/>
    <mergeCell ref="AO801:AR801"/>
    <mergeCell ref="AS801:AT801"/>
    <mergeCell ref="AO802:AR802"/>
    <mergeCell ref="AS802:AT802"/>
    <mergeCell ref="AO803:AR803"/>
    <mergeCell ref="AS803:AT803"/>
    <mergeCell ref="AO804:AR804"/>
    <mergeCell ref="AS804:AT804"/>
    <mergeCell ref="AO805:AR805"/>
    <mergeCell ref="AS805:AT805"/>
    <mergeCell ref="AO806:AR806"/>
    <mergeCell ref="AS806:AT806"/>
    <mergeCell ref="AO813:AT813"/>
    <mergeCell ref="AO790:AR790"/>
    <mergeCell ref="AS790:AT790"/>
    <mergeCell ref="AO791:AR791"/>
    <mergeCell ref="AS791:AT791"/>
    <mergeCell ref="AO792:AR792"/>
    <mergeCell ref="AS792:AT792"/>
    <mergeCell ref="AO793:AR793"/>
    <mergeCell ref="AS793:AT793"/>
    <mergeCell ref="AO794:AR794"/>
    <mergeCell ref="AS794:AT794"/>
    <mergeCell ref="AO795:AR795"/>
    <mergeCell ref="AS795:AT795"/>
    <mergeCell ref="AO796:AR796"/>
    <mergeCell ref="AS796:AT796"/>
    <mergeCell ref="AO797:AR797"/>
    <mergeCell ref="AS797:AT797"/>
    <mergeCell ref="AO798:AR798"/>
    <mergeCell ref="AS798:AT798"/>
    <mergeCell ref="AO779:AT779"/>
    <mergeCell ref="AO782:AR782"/>
    <mergeCell ref="AS782:AT782"/>
    <mergeCell ref="AO783:AR783"/>
    <mergeCell ref="AS783:AT783"/>
    <mergeCell ref="AO784:AR784"/>
    <mergeCell ref="AS784:AT784"/>
    <mergeCell ref="AO785:AR785"/>
    <mergeCell ref="AS785:AT785"/>
    <mergeCell ref="AO786:AR786"/>
    <mergeCell ref="AS786:AT786"/>
    <mergeCell ref="AO787:AR787"/>
    <mergeCell ref="AS787:AT787"/>
    <mergeCell ref="AO788:AR788"/>
    <mergeCell ref="AS788:AT788"/>
    <mergeCell ref="AO789:AR789"/>
    <mergeCell ref="AS789:AT789"/>
    <mergeCell ref="AO766:AR766"/>
    <mergeCell ref="AS766:AT766"/>
    <mergeCell ref="AO767:AR767"/>
    <mergeCell ref="AS767:AT767"/>
    <mergeCell ref="AO768:AR768"/>
    <mergeCell ref="AS768:AT768"/>
    <mergeCell ref="AO769:AR769"/>
    <mergeCell ref="AS769:AT769"/>
    <mergeCell ref="AO770:AR770"/>
    <mergeCell ref="AS770:AT770"/>
    <mergeCell ref="AO771:AR771"/>
    <mergeCell ref="AS771:AT771"/>
    <mergeCell ref="AO772:AR772"/>
    <mergeCell ref="AS772:AT772"/>
    <mergeCell ref="AO773:AR773"/>
    <mergeCell ref="AS773:AT773"/>
    <mergeCell ref="AO778:AT778"/>
    <mergeCell ref="AO757:AR757"/>
    <mergeCell ref="AS757:AT757"/>
    <mergeCell ref="AO758:AR758"/>
    <mergeCell ref="AS758:AT758"/>
    <mergeCell ref="AO759:AR759"/>
    <mergeCell ref="AS759:AT759"/>
    <mergeCell ref="AO760:AR760"/>
    <mergeCell ref="AS760:AT760"/>
    <mergeCell ref="AO761:AR761"/>
    <mergeCell ref="AS761:AT761"/>
    <mergeCell ref="AO762:AR762"/>
    <mergeCell ref="AS762:AT762"/>
    <mergeCell ref="AO763:AR763"/>
    <mergeCell ref="AS763:AT763"/>
    <mergeCell ref="AO764:AR764"/>
    <mergeCell ref="AS764:AT764"/>
    <mergeCell ref="AO765:AR765"/>
    <mergeCell ref="AS765:AT765"/>
    <mergeCell ref="AO745:AT745"/>
    <mergeCell ref="AO746:AT746"/>
    <mergeCell ref="AO749:AR749"/>
    <mergeCell ref="AS749:AT749"/>
    <mergeCell ref="AO750:AR750"/>
    <mergeCell ref="AS750:AT750"/>
    <mergeCell ref="AO751:AR751"/>
    <mergeCell ref="AS751:AT751"/>
    <mergeCell ref="AO752:AR752"/>
    <mergeCell ref="AS752:AT752"/>
    <mergeCell ref="AO753:AR753"/>
    <mergeCell ref="AS753:AT753"/>
    <mergeCell ref="AO754:AR754"/>
    <mergeCell ref="AS754:AT754"/>
    <mergeCell ref="AO755:AR755"/>
    <mergeCell ref="AS755:AT755"/>
    <mergeCell ref="AO756:AR756"/>
    <mergeCell ref="AS756:AT756"/>
    <mergeCell ref="AO679:AT679"/>
    <mergeCell ref="AO680:AT680"/>
    <mergeCell ref="AO681:AT681"/>
    <mergeCell ref="AO682:AT682"/>
    <mergeCell ref="AO684:AT684"/>
    <mergeCell ref="AO685:AT685"/>
    <mergeCell ref="AO686:AT686"/>
    <mergeCell ref="AO687:AT687"/>
    <mergeCell ref="AO688:AT688"/>
    <mergeCell ref="AO689:AT689"/>
    <mergeCell ref="AO697:AT697"/>
    <mergeCell ref="AR706:AT706"/>
    <mergeCell ref="AR715:AT715"/>
    <mergeCell ref="AR718:AT718"/>
    <mergeCell ref="AR722:AT722"/>
    <mergeCell ref="AR726:AT726"/>
    <mergeCell ref="AR730:AT730"/>
    <mergeCell ref="AO655:AT655"/>
    <mergeCell ref="AO657:AT657"/>
    <mergeCell ref="AO658:AT658"/>
    <mergeCell ref="AO659:AT659"/>
    <mergeCell ref="AO660:AT660"/>
    <mergeCell ref="AO662:AT662"/>
    <mergeCell ref="AO663:AT663"/>
    <mergeCell ref="AO665:AT665"/>
    <mergeCell ref="AO666:AT666"/>
    <mergeCell ref="AO667:AT667"/>
    <mergeCell ref="AO669:AT669"/>
    <mergeCell ref="AO670:AT670"/>
    <mergeCell ref="AO672:AT672"/>
    <mergeCell ref="AO673:AT673"/>
    <mergeCell ref="AO675:AT675"/>
    <mergeCell ref="AO676:AT676"/>
    <mergeCell ref="AO678:AT678"/>
    <mergeCell ref="AO631:AR631"/>
    <mergeCell ref="AS631:AT631"/>
    <mergeCell ref="AO632:AR632"/>
    <mergeCell ref="AS632:AT632"/>
    <mergeCell ref="AO633:AR633"/>
    <mergeCell ref="AS633:AT633"/>
    <mergeCell ref="AO634:AR634"/>
    <mergeCell ref="AS634:AT634"/>
    <mergeCell ref="AO635:AR635"/>
    <mergeCell ref="AS635:AT635"/>
    <mergeCell ref="AO636:AR636"/>
    <mergeCell ref="AS636:AT636"/>
    <mergeCell ref="AO637:AR637"/>
    <mergeCell ref="AS637:AT637"/>
    <mergeCell ref="AO638:AR638"/>
    <mergeCell ref="AS638:AT638"/>
    <mergeCell ref="AO645:AT645"/>
    <mergeCell ref="AO622:AR622"/>
    <mergeCell ref="AS622:AT622"/>
    <mergeCell ref="AO623:AR623"/>
    <mergeCell ref="AS623:AT623"/>
    <mergeCell ref="AO624:AR624"/>
    <mergeCell ref="AS624:AT624"/>
    <mergeCell ref="AO625:AR625"/>
    <mergeCell ref="AS625:AT625"/>
    <mergeCell ref="AO626:AR626"/>
    <mergeCell ref="AS626:AT626"/>
    <mergeCell ref="AO627:AR627"/>
    <mergeCell ref="AS627:AT627"/>
    <mergeCell ref="AO628:AR628"/>
    <mergeCell ref="AS628:AT628"/>
    <mergeCell ref="AO629:AR629"/>
    <mergeCell ref="AS629:AT629"/>
    <mergeCell ref="AO630:AR630"/>
    <mergeCell ref="AS630:AT630"/>
    <mergeCell ref="AO611:AT611"/>
    <mergeCell ref="AO614:AR614"/>
    <mergeCell ref="AS614:AT614"/>
    <mergeCell ref="AO615:AR615"/>
    <mergeCell ref="AS615:AT615"/>
    <mergeCell ref="AO616:AR616"/>
    <mergeCell ref="AS616:AT616"/>
    <mergeCell ref="AO617:AR617"/>
    <mergeCell ref="AS617:AT617"/>
    <mergeCell ref="AO618:AR618"/>
    <mergeCell ref="AS618:AT618"/>
    <mergeCell ref="AO619:AR619"/>
    <mergeCell ref="AS619:AT619"/>
    <mergeCell ref="AO620:AR620"/>
    <mergeCell ref="AS620:AT620"/>
    <mergeCell ref="AO621:AR621"/>
    <mergeCell ref="AS621:AT621"/>
    <mergeCell ref="AO598:AR598"/>
    <mergeCell ref="AS598:AT598"/>
    <mergeCell ref="AO599:AR599"/>
    <mergeCell ref="AS599:AT599"/>
    <mergeCell ref="AO600:AR600"/>
    <mergeCell ref="AS600:AT600"/>
    <mergeCell ref="AO601:AR601"/>
    <mergeCell ref="AS601:AT601"/>
    <mergeCell ref="AO602:AR602"/>
    <mergeCell ref="AS602:AT602"/>
    <mergeCell ref="AO603:AR603"/>
    <mergeCell ref="AS603:AT603"/>
    <mergeCell ref="AO604:AR604"/>
    <mergeCell ref="AS604:AT604"/>
    <mergeCell ref="AO605:AR605"/>
    <mergeCell ref="AS605:AT605"/>
    <mergeCell ref="AO610:AT610"/>
    <mergeCell ref="AO589:AR589"/>
    <mergeCell ref="AS589:AT589"/>
    <mergeCell ref="AO590:AR590"/>
    <mergeCell ref="AS590:AT590"/>
    <mergeCell ref="AO591:AR591"/>
    <mergeCell ref="AS591:AT591"/>
    <mergeCell ref="AO592:AR592"/>
    <mergeCell ref="AS592:AT592"/>
    <mergeCell ref="AO593:AR593"/>
    <mergeCell ref="AS593:AT593"/>
    <mergeCell ref="AO594:AR594"/>
    <mergeCell ref="AS594:AT594"/>
    <mergeCell ref="AO595:AR595"/>
    <mergeCell ref="AS595:AT595"/>
    <mergeCell ref="AO596:AR596"/>
    <mergeCell ref="AS596:AT596"/>
    <mergeCell ref="AO597:AR597"/>
    <mergeCell ref="AS597:AT597"/>
    <mergeCell ref="AO577:AT577"/>
    <mergeCell ref="AO578:AT578"/>
    <mergeCell ref="AO581:AR581"/>
    <mergeCell ref="AS581:AT581"/>
    <mergeCell ref="AO582:AR582"/>
    <mergeCell ref="AS582:AT582"/>
    <mergeCell ref="AO583:AR583"/>
    <mergeCell ref="AS583:AT583"/>
    <mergeCell ref="AO584:AR584"/>
    <mergeCell ref="AS584:AT584"/>
    <mergeCell ref="AO585:AR585"/>
    <mergeCell ref="AS585:AT585"/>
    <mergeCell ref="AO586:AR586"/>
    <mergeCell ref="AS586:AT586"/>
    <mergeCell ref="AO587:AR587"/>
    <mergeCell ref="AS587:AT587"/>
    <mergeCell ref="AO588:AR588"/>
    <mergeCell ref="AS588:AT588"/>
    <mergeCell ref="AO511:AT511"/>
    <mergeCell ref="AO512:AT512"/>
    <mergeCell ref="AO513:AT513"/>
    <mergeCell ref="AO514:AT514"/>
    <mergeCell ref="AO516:AT516"/>
    <mergeCell ref="AO517:AT517"/>
    <mergeCell ref="AO518:AT518"/>
    <mergeCell ref="AO519:AT519"/>
    <mergeCell ref="AO520:AT520"/>
    <mergeCell ref="AO521:AT521"/>
    <mergeCell ref="AO529:AT529"/>
    <mergeCell ref="AR538:AT538"/>
    <mergeCell ref="AR547:AT547"/>
    <mergeCell ref="AR550:AT550"/>
    <mergeCell ref="AR554:AT554"/>
    <mergeCell ref="AR558:AT558"/>
    <mergeCell ref="AR562:AT562"/>
    <mergeCell ref="AO487:AT487"/>
    <mergeCell ref="AO489:AT489"/>
    <mergeCell ref="AO490:AT490"/>
    <mergeCell ref="AO491:AT491"/>
    <mergeCell ref="AO492:AT492"/>
    <mergeCell ref="AO494:AT494"/>
    <mergeCell ref="AO495:AT495"/>
    <mergeCell ref="AO497:AT497"/>
    <mergeCell ref="AO498:AT498"/>
    <mergeCell ref="AO499:AT499"/>
    <mergeCell ref="AO501:AT501"/>
    <mergeCell ref="AO502:AT502"/>
    <mergeCell ref="AO504:AT504"/>
    <mergeCell ref="AO505:AT505"/>
    <mergeCell ref="AO507:AT507"/>
    <mergeCell ref="AO508:AT508"/>
    <mergeCell ref="AO510:AT510"/>
    <mergeCell ref="AO463:AR463"/>
    <mergeCell ref="AS463:AT463"/>
    <mergeCell ref="AO464:AR464"/>
    <mergeCell ref="AS464:AT464"/>
    <mergeCell ref="AO465:AR465"/>
    <mergeCell ref="AS465:AT465"/>
    <mergeCell ref="AO466:AR466"/>
    <mergeCell ref="AS466:AT466"/>
    <mergeCell ref="AO467:AR467"/>
    <mergeCell ref="AS467:AT467"/>
    <mergeCell ref="AO468:AR468"/>
    <mergeCell ref="AS468:AT468"/>
    <mergeCell ref="AO469:AR469"/>
    <mergeCell ref="AS469:AT469"/>
    <mergeCell ref="AO470:AR470"/>
    <mergeCell ref="AS470:AT470"/>
    <mergeCell ref="AO477:AT477"/>
    <mergeCell ref="AO454:AR454"/>
    <mergeCell ref="AS454:AT454"/>
    <mergeCell ref="AO455:AR455"/>
    <mergeCell ref="AS455:AT455"/>
    <mergeCell ref="AO456:AR456"/>
    <mergeCell ref="AS456:AT456"/>
    <mergeCell ref="AO457:AR457"/>
    <mergeCell ref="AS457:AT457"/>
    <mergeCell ref="AO458:AR458"/>
    <mergeCell ref="AS458:AT458"/>
    <mergeCell ref="AO459:AR459"/>
    <mergeCell ref="AS459:AT459"/>
    <mergeCell ref="AO460:AR460"/>
    <mergeCell ref="AS460:AT460"/>
    <mergeCell ref="AO461:AR461"/>
    <mergeCell ref="AS461:AT461"/>
    <mergeCell ref="AO462:AR462"/>
    <mergeCell ref="AS462:AT462"/>
    <mergeCell ref="AO443:AT443"/>
    <mergeCell ref="AO446:AR446"/>
    <mergeCell ref="AS446:AT446"/>
    <mergeCell ref="AO447:AR447"/>
    <mergeCell ref="AS447:AT447"/>
    <mergeCell ref="AO448:AR448"/>
    <mergeCell ref="AS448:AT448"/>
    <mergeCell ref="AO449:AR449"/>
    <mergeCell ref="AS449:AT449"/>
    <mergeCell ref="AO450:AR450"/>
    <mergeCell ref="AS450:AT450"/>
    <mergeCell ref="AO451:AR451"/>
    <mergeCell ref="AS451:AT451"/>
    <mergeCell ref="AO452:AR452"/>
    <mergeCell ref="AS452:AT452"/>
    <mergeCell ref="AO453:AR453"/>
    <mergeCell ref="AS453:AT453"/>
    <mergeCell ref="AO430:AR430"/>
    <mergeCell ref="AS430:AT430"/>
    <mergeCell ref="AO431:AR431"/>
    <mergeCell ref="AS431:AT431"/>
    <mergeCell ref="AO432:AR432"/>
    <mergeCell ref="AS432:AT432"/>
    <mergeCell ref="AO433:AR433"/>
    <mergeCell ref="AS433:AT433"/>
    <mergeCell ref="AO434:AR434"/>
    <mergeCell ref="AS434:AT434"/>
    <mergeCell ref="AO435:AR435"/>
    <mergeCell ref="AS435:AT435"/>
    <mergeCell ref="AO436:AR436"/>
    <mergeCell ref="AS436:AT436"/>
    <mergeCell ref="AO437:AR437"/>
    <mergeCell ref="AS437:AT437"/>
    <mergeCell ref="AO442:AT442"/>
    <mergeCell ref="AO421:AR421"/>
    <mergeCell ref="AS421:AT421"/>
    <mergeCell ref="AO422:AR422"/>
    <mergeCell ref="AS422:AT422"/>
    <mergeCell ref="AO423:AR423"/>
    <mergeCell ref="AS423:AT423"/>
    <mergeCell ref="AO424:AR424"/>
    <mergeCell ref="AS424:AT424"/>
    <mergeCell ref="AO425:AR425"/>
    <mergeCell ref="AS425:AT425"/>
    <mergeCell ref="AO426:AR426"/>
    <mergeCell ref="AS426:AT426"/>
    <mergeCell ref="AO427:AR427"/>
    <mergeCell ref="AS427:AT427"/>
    <mergeCell ref="AO428:AR428"/>
    <mergeCell ref="AS428:AT428"/>
    <mergeCell ref="AO429:AR429"/>
    <mergeCell ref="AS429:AT429"/>
    <mergeCell ref="AO409:AT409"/>
    <mergeCell ref="AO410:AT410"/>
    <mergeCell ref="AO413:AR413"/>
    <mergeCell ref="AS413:AT413"/>
    <mergeCell ref="AO414:AR414"/>
    <mergeCell ref="AS414:AT414"/>
    <mergeCell ref="AO415:AR415"/>
    <mergeCell ref="AS415:AT415"/>
    <mergeCell ref="AO416:AR416"/>
    <mergeCell ref="AS416:AT416"/>
    <mergeCell ref="AO417:AR417"/>
    <mergeCell ref="AS417:AT417"/>
    <mergeCell ref="AO418:AR418"/>
    <mergeCell ref="AS418:AT418"/>
    <mergeCell ref="AO419:AR419"/>
    <mergeCell ref="AS419:AT419"/>
    <mergeCell ref="AO420:AR420"/>
    <mergeCell ref="AS420:AT420"/>
    <mergeCell ref="AO343:AT343"/>
    <mergeCell ref="AO344:AT344"/>
    <mergeCell ref="AO345:AT345"/>
    <mergeCell ref="AO346:AT346"/>
    <mergeCell ref="AO348:AT348"/>
    <mergeCell ref="AO349:AT349"/>
    <mergeCell ref="AO350:AT350"/>
    <mergeCell ref="AO351:AT351"/>
    <mergeCell ref="AO352:AT352"/>
    <mergeCell ref="AO353:AT353"/>
    <mergeCell ref="AO361:AT361"/>
    <mergeCell ref="AR370:AT370"/>
    <mergeCell ref="AR379:AT379"/>
    <mergeCell ref="AR382:AT382"/>
    <mergeCell ref="AR386:AT386"/>
    <mergeCell ref="AR390:AT390"/>
    <mergeCell ref="AR394:AT394"/>
    <mergeCell ref="AO319:AT319"/>
    <mergeCell ref="AO321:AT321"/>
    <mergeCell ref="AO322:AT322"/>
    <mergeCell ref="AO323:AT323"/>
    <mergeCell ref="AO324:AT324"/>
    <mergeCell ref="AO326:AT326"/>
    <mergeCell ref="AO327:AT327"/>
    <mergeCell ref="AO329:AT329"/>
    <mergeCell ref="AO330:AT330"/>
    <mergeCell ref="AO331:AT331"/>
    <mergeCell ref="AO333:AT333"/>
    <mergeCell ref="AO334:AT334"/>
    <mergeCell ref="AO336:AT336"/>
    <mergeCell ref="AO337:AT337"/>
    <mergeCell ref="AO339:AT339"/>
    <mergeCell ref="AO340:AT340"/>
    <mergeCell ref="AO342:AT342"/>
    <mergeCell ref="AO295:AR295"/>
    <mergeCell ref="AS295:AT295"/>
    <mergeCell ref="AO296:AR296"/>
    <mergeCell ref="AS296:AT296"/>
    <mergeCell ref="AO297:AR297"/>
    <mergeCell ref="AS297:AT297"/>
    <mergeCell ref="AO298:AR298"/>
    <mergeCell ref="AS298:AT298"/>
    <mergeCell ref="AO299:AR299"/>
    <mergeCell ref="AS299:AT299"/>
    <mergeCell ref="AO300:AR300"/>
    <mergeCell ref="AS300:AT300"/>
    <mergeCell ref="AO301:AR301"/>
    <mergeCell ref="AS301:AT301"/>
    <mergeCell ref="AO302:AR302"/>
    <mergeCell ref="AS302:AT302"/>
    <mergeCell ref="AO309:AT309"/>
    <mergeCell ref="AO286:AR286"/>
    <mergeCell ref="AS286:AT286"/>
    <mergeCell ref="AO287:AR287"/>
    <mergeCell ref="AS287:AT287"/>
    <mergeCell ref="AO288:AR288"/>
    <mergeCell ref="AS288:AT288"/>
    <mergeCell ref="AO289:AR289"/>
    <mergeCell ref="AS289:AT289"/>
    <mergeCell ref="AO290:AR290"/>
    <mergeCell ref="AS290:AT290"/>
    <mergeCell ref="AO291:AR291"/>
    <mergeCell ref="AS291:AT291"/>
    <mergeCell ref="AO292:AR292"/>
    <mergeCell ref="AS292:AT292"/>
    <mergeCell ref="AO293:AR293"/>
    <mergeCell ref="AS293:AT293"/>
    <mergeCell ref="AO294:AR294"/>
    <mergeCell ref="AS294:AT294"/>
    <mergeCell ref="AO275:AT275"/>
    <mergeCell ref="AO278:AR278"/>
    <mergeCell ref="AS278:AT278"/>
    <mergeCell ref="AO279:AR279"/>
    <mergeCell ref="AS279:AT279"/>
    <mergeCell ref="AO280:AR280"/>
    <mergeCell ref="AS280:AT280"/>
    <mergeCell ref="AO281:AR281"/>
    <mergeCell ref="AS281:AT281"/>
    <mergeCell ref="AO282:AR282"/>
    <mergeCell ref="AS282:AT282"/>
    <mergeCell ref="AO283:AR283"/>
    <mergeCell ref="AS283:AT283"/>
    <mergeCell ref="AO284:AR284"/>
    <mergeCell ref="AS284:AT284"/>
    <mergeCell ref="AO285:AR285"/>
    <mergeCell ref="AS285:AT285"/>
    <mergeCell ref="AO262:AR262"/>
    <mergeCell ref="AS262:AT262"/>
    <mergeCell ref="AO263:AR263"/>
    <mergeCell ref="AS263:AT263"/>
    <mergeCell ref="AO264:AR264"/>
    <mergeCell ref="AS264:AT264"/>
    <mergeCell ref="AO265:AR265"/>
    <mergeCell ref="AS265:AT265"/>
    <mergeCell ref="AO266:AR266"/>
    <mergeCell ref="AS266:AT266"/>
    <mergeCell ref="AO267:AR267"/>
    <mergeCell ref="AS267:AT267"/>
    <mergeCell ref="AO268:AR268"/>
    <mergeCell ref="AS268:AT268"/>
    <mergeCell ref="AO269:AR269"/>
    <mergeCell ref="AS269:AT269"/>
    <mergeCell ref="AO274:AT274"/>
    <mergeCell ref="AO253:AR253"/>
    <mergeCell ref="AS253:AT253"/>
    <mergeCell ref="AO254:AR254"/>
    <mergeCell ref="AS254:AT254"/>
    <mergeCell ref="AO255:AR255"/>
    <mergeCell ref="AS255:AT255"/>
    <mergeCell ref="AO256:AR256"/>
    <mergeCell ref="AS256:AT256"/>
    <mergeCell ref="AO257:AR257"/>
    <mergeCell ref="AS257:AT257"/>
    <mergeCell ref="AO258:AR258"/>
    <mergeCell ref="AS258:AT258"/>
    <mergeCell ref="AO259:AR259"/>
    <mergeCell ref="AS259:AT259"/>
    <mergeCell ref="AO260:AR260"/>
    <mergeCell ref="AS260:AT260"/>
    <mergeCell ref="AO261:AR261"/>
    <mergeCell ref="AS261:AT261"/>
    <mergeCell ref="AO241:AT241"/>
    <mergeCell ref="AO242:AT242"/>
    <mergeCell ref="AO245:AR245"/>
    <mergeCell ref="AS245:AT245"/>
    <mergeCell ref="AO246:AR246"/>
    <mergeCell ref="AS246:AT246"/>
    <mergeCell ref="AO247:AR247"/>
    <mergeCell ref="AS247:AT247"/>
    <mergeCell ref="AO248:AR248"/>
    <mergeCell ref="AS248:AT248"/>
    <mergeCell ref="AO249:AR249"/>
    <mergeCell ref="AS249:AT249"/>
    <mergeCell ref="AO250:AR250"/>
    <mergeCell ref="AS250:AT250"/>
    <mergeCell ref="AO251:AR251"/>
    <mergeCell ref="AS251:AT251"/>
    <mergeCell ref="AO252:AR252"/>
    <mergeCell ref="AS252:AT252"/>
    <mergeCell ref="AO175:AT175"/>
    <mergeCell ref="AO176:AT176"/>
    <mergeCell ref="AO177:AT177"/>
    <mergeCell ref="AO178:AT178"/>
    <mergeCell ref="AO180:AT180"/>
    <mergeCell ref="AO181:AT181"/>
    <mergeCell ref="AO182:AT182"/>
    <mergeCell ref="AO183:AT183"/>
    <mergeCell ref="AO184:AT184"/>
    <mergeCell ref="AO185:AT185"/>
    <mergeCell ref="AO193:AT193"/>
    <mergeCell ref="AR202:AT202"/>
    <mergeCell ref="AR211:AT211"/>
    <mergeCell ref="AR214:AT214"/>
    <mergeCell ref="AR218:AT218"/>
    <mergeCell ref="AR222:AT222"/>
    <mergeCell ref="AR226:AT226"/>
    <mergeCell ref="AO151:AT151"/>
    <mergeCell ref="AO153:AT153"/>
    <mergeCell ref="AO154:AT154"/>
    <mergeCell ref="AO155:AT155"/>
    <mergeCell ref="AO156:AT156"/>
    <mergeCell ref="AO158:AT158"/>
    <mergeCell ref="AO159:AT159"/>
    <mergeCell ref="AO161:AT161"/>
    <mergeCell ref="AO162:AT162"/>
    <mergeCell ref="AO163:AT163"/>
    <mergeCell ref="AO165:AT165"/>
    <mergeCell ref="AO166:AT166"/>
    <mergeCell ref="AO168:AT168"/>
    <mergeCell ref="AO169:AT169"/>
    <mergeCell ref="AO171:AT171"/>
    <mergeCell ref="AO172:AT172"/>
    <mergeCell ref="AO174:AT174"/>
    <mergeCell ref="AO127:AR127"/>
    <mergeCell ref="AS127:AT127"/>
    <mergeCell ref="AO128:AR128"/>
    <mergeCell ref="AS128:AT128"/>
    <mergeCell ref="AO129:AR129"/>
    <mergeCell ref="AS129:AT129"/>
    <mergeCell ref="AO130:AR130"/>
    <mergeCell ref="AS130:AT130"/>
    <mergeCell ref="AO131:AR131"/>
    <mergeCell ref="AS131:AT131"/>
    <mergeCell ref="AO132:AR132"/>
    <mergeCell ref="AS132:AT132"/>
    <mergeCell ref="AO133:AR133"/>
    <mergeCell ref="AS133:AT133"/>
    <mergeCell ref="AO134:AR134"/>
    <mergeCell ref="AS134:AT134"/>
    <mergeCell ref="AO141:AT141"/>
    <mergeCell ref="AO118:AR118"/>
    <mergeCell ref="AS118:AT118"/>
    <mergeCell ref="AO119:AR119"/>
    <mergeCell ref="AS119:AT119"/>
    <mergeCell ref="AO120:AR120"/>
    <mergeCell ref="AS120:AT120"/>
    <mergeCell ref="AO121:AR121"/>
    <mergeCell ref="AS121:AT121"/>
    <mergeCell ref="AO122:AR122"/>
    <mergeCell ref="AS122:AT122"/>
    <mergeCell ref="AO123:AR123"/>
    <mergeCell ref="AS123:AT123"/>
    <mergeCell ref="AO124:AR124"/>
    <mergeCell ref="AS124:AT124"/>
    <mergeCell ref="AO125:AR125"/>
    <mergeCell ref="AS125:AT125"/>
    <mergeCell ref="AO126:AR126"/>
    <mergeCell ref="AS126:AT126"/>
    <mergeCell ref="AO107:AT107"/>
    <mergeCell ref="AO110:AR110"/>
    <mergeCell ref="AS110:AT110"/>
    <mergeCell ref="AO111:AR111"/>
    <mergeCell ref="AS111:AT111"/>
    <mergeCell ref="AO112:AR112"/>
    <mergeCell ref="AS112:AT112"/>
    <mergeCell ref="AO113:AR113"/>
    <mergeCell ref="AS113:AT113"/>
    <mergeCell ref="AO114:AR114"/>
    <mergeCell ref="AS114:AT114"/>
    <mergeCell ref="AO115:AR115"/>
    <mergeCell ref="AS115:AT115"/>
    <mergeCell ref="AO116:AR116"/>
    <mergeCell ref="AS116:AT116"/>
    <mergeCell ref="AO117:AR117"/>
    <mergeCell ref="AS117:AT117"/>
    <mergeCell ref="AG1186:AG1187"/>
    <mergeCell ref="AA1190:AF1192"/>
    <mergeCell ref="AG1193:AG1194"/>
    <mergeCell ref="AO3:AR3"/>
    <mergeCell ref="AN9:AT9"/>
    <mergeCell ref="AO13:AO14"/>
    <mergeCell ref="AR13:AR14"/>
    <mergeCell ref="AO62:AR62"/>
    <mergeCell ref="AO65:AS65"/>
    <mergeCell ref="AO66:AS66"/>
    <mergeCell ref="AN70:AT70"/>
    <mergeCell ref="AN71:AT71"/>
    <mergeCell ref="AO73:AT73"/>
    <mergeCell ref="AO74:AT74"/>
    <mergeCell ref="AO82:AT82"/>
    <mergeCell ref="AO83:AT83"/>
    <mergeCell ref="AO86:AT86"/>
    <mergeCell ref="AO88:AT88"/>
    <mergeCell ref="AO94:AT94"/>
    <mergeCell ref="AN95:AT95"/>
    <mergeCell ref="AN96:AT96"/>
    <mergeCell ref="AO97:AR97"/>
    <mergeCell ref="AS97:AT97"/>
    <mergeCell ref="AO98:AR98"/>
    <mergeCell ref="AS98:AT98"/>
    <mergeCell ref="AO99:AR99"/>
    <mergeCell ref="AS99:AT99"/>
    <mergeCell ref="AO100:AR100"/>
    <mergeCell ref="AS100:AT100"/>
    <mergeCell ref="AO101:AR101"/>
    <mergeCell ref="AS101:AT101"/>
    <mergeCell ref="AO106:AT106"/>
    <mergeCell ref="AE1147:AF1147"/>
    <mergeCell ref="AE1148:AF1148"/>
    <mergeCell ref="AE1149:AF1149"/>
    <mergeCell ref="AE1150:AF1150"/>
    <mergeCell ref="AE1151:AF1151"/>
    <mergeCell ref="AE1152:AF1152"/>
    <mergeCell ref="AE1153:AF1153"/>
    <mergeCell ref="AE1154:AF1154"/>
    <mergeCell ref="AE1155:AF1155"/>
    <mergeCell ref="AE1156:AF1156"/>
    <mergeCell ref="AE1157:AF1157"/>
    <mergeCell ref="AA1167:AF1169"/>
    <mergeCell ref="AG1170:AG1171"/>
    <mergeCell ref="AG1172:AG1173"/>
    <mergeCell ref="AA1176:AF1178"/>
    <mergeCell ref="AG1179:AG1180"/>
    <mergeCell ref="AA1183:AF1185"/>
    <mergeCell ref="AB1122:AE1122"/>
    <mergeCell ref="AB1123:AE1123"/>
    <mergeCell ref="AB1124:AE1124"/>
    <mergeCell ref="AE1133:AF1133"/>
    <mergeCell ref="AE1134:AF1134"/>
    <mergeCell ref="AE1135:AF1135"/>
    <mergeCell ref="AE1136:AF1136"/>
    <mergeCell ref="AE1137:AF1137"/>
    <mergeCell ref="AE1138:AF1138"/>
    <mergeCell ref="AE1139:AF1139"/>
    <mergeCell ref="AE1140:AF1140"/>
    <mergeCell ref="AE1141:AF1141"/>
    <mergeCell ref="AE1142:AF1142"/>
    <mergeCell ref="AE1143:AF1143"/>
    <mergeCell ref="AE1144:AF1144"/>
    <mergeCell ref="AE1145:AF1145"/>
    <mergeCell ref="AE1146:AF1146"/>
    <mergeCell ref="AB1105:AE1105"/>
    <mergeCell ref="AB1106:AE1106"/>
    <mergeCell ref="AB1107:AE1107"/>
    <mergeCell ref="AB1108:AE1108"/>
    <mergeCell ref="AB1109:AE1109"/>
    <mergeCell ref="AB1110:AE1110"/>
    <mergeCell ref="AB1111:AE1111"/>
    <mergeCell ref="AB1112:AE1112"/>
    <mergeCell ref="AB1113:AE1113"/>
    <mergeCell ref="AB1114:AE1114"/>
    <mergeCell ref="AB1115:AE1115"/>
    <mergeCell ref="AB1116:AE1116"/>
    <mergeCell ref="AB1117:AE1117"/>
    <mergeCell ref="AB1118:AE1118"/>
    <mergeCell ref="AB1119:AE1119"/>
    <mergeCell ref="AB1120:AE1120"/>
    <mergeCell ref="AB1121:AE1121"/>
    <mergeCell ref="AB1064:AG1064"/>
    <mergeCell ref="AB1065:AG1065"/>
    <mergeCell ref="AB1069:AG1069"/>
    <mergeCell ref="AB1070:AG1070"/>
    <mergeCell ref="AB1071:AG1071"/>
    <mergeCell ref="AB1072:AG1072"/>
    <mergeCell ref="AB1077:AG1077"/>
    <mergeCell ref="AB1079:AG1079"/>
    <mergeCell ref="AB1083:AG1083"/>
    <mergeCell ref="AB1084:AG1084"/>
    <mergeCell ref="AB1085:AG1085"/>
    <mergeCell ref="AB1086:AG1086"/>
    <mergeCell ref="AB1100:AE1100"/>
    <mergeCell ref="AB1101:AE1101"/>
    <mergeCell ref="AB1102:AE1102"/>
    <mergeCell ref="AB1103:AE1103"/>
    <mergeCell ref="AB1104:AE1104"/>
    <mergeCell ref="AB1039:AG1039"/>
    <mergeCell ref="AB1040:AG1040"/>
    <mergeCell ref="AB1042:AG1042"/>
    <mergeCell ref="AB1043:AG1043"/>
    <mergeCell ref="AB1045:AG1045"/>
    <mergeCell ref="AB1046:AG1046"/>
    <mergeCell ref="AB1048:AG1048"/>
    <mergeCell ref="AB1049:AG1049"/>
    <mergeCell ref="AB1051:AG1051"/>
    <mergeCell ref="AB1052:AG1052"/>
    <mergeCell ref="AB1054:AG1054"/>
    <mergeCell ref="AB1055:AG1055"/>
    <mergeCell ref="AB1056:AG1056"/>
    <mergeCell ref="AB1058:AG1058"/>
    <mergeCell ref="AB1059:AG1059"/>
    <mergeCell ref="AB1060:AG1060"/>
    <mergeCell ref="AB1063:AG1063"/>
    <mergeCell ref="AB1012:AG1012"/>
    <mergeCell ref="AB1013:AG1013"/>
    <mergeCell ref="AB1016:AG1016"/>
    <mergeCell ref="AB1017:AG1017"/>
    <mergeCell ref="AB1019:AG1019"/>
    <mergeCell ref="AB1020:AG1020"/>
    <mergeCell ref="AB1022:AG1022"/>
    <mergeCell ref="AB1023:AG1023"/>
    <mergeCell ref="AB1025:AG1025"/>
    <mergeCell ref="AB1026:AG1026"/>
    <mergeCell ref="AB1028:AG1028"/>
    <mergeCell ref="AB1029:AG1029"/>
    <mergeCell ref="AB1031:AG1031"/>
    <mergeCell ref="AB1033:AG1033"/>
    <mergeCell ref="AB1034:AG1034"/>
    <mergeCell ref="AB1036:AG1036"/>
    <mergeCell ref="AB1037:AG1037"/>
    <mergeCell ref="AB985:AG985"/>
    <mergeCell ref="AB986:AG986"/>
    <mergeCell ref="AB987:AG987"/>
    <mergeCell ref="AB990:AG990"/>
    <mergeCell ref="AB991:AG991"/>
    <mergeCell ref="AB992:AG992"/>
    <mergeCell ref="AB995:AG995"/>
    <mergeCell ref="AB996:AG996"/>
    <mergeCell ref="AB997:AG997"/>
    <mergeCell ref="AB1000:AG1000"/>
    <mergeCell ref="AB1001:AG1001"/>
    <mergeCell ref="AB1002:AG1002"/>
    <mergeCell ref="AB1005:AG1005"/>
    <mergeCell ref="AB1006:AG1006"/>
    <mergeCell ref="AB1007:AG1007"/>
    <mergeCell ref="AB1010:AG1010"/>
    <mergeCell ref="AB1011:AG1011"/>
    <mergeCell ref="AB846:AG846"/>
    <mergeCell ref="AB847:AG847"/>
    <mergeCell ref="AB848:AG848"/>
    <mergeCell ref="AB849:AG849"/>
    <mergeCell ref="AB850:AG850"/>
    <mergeCell ref="AB852:AG852"/>
    <mergeCell ref="AB853:AG853"/>
    <mergeCell ref="AE917:AG917"/>
    <mergeCell ref="AE925:AG925"/>
    <mergeCell ref="AE934:AG934"/>
    <mergeCell ref="AE943:AG943"/>
    <mergeCell ref="AE952:AG952"/>
    <mergeCell ref="AE953:AG953"/>
    <mergeCell ref="AB965:AG965"/>
    <mergeCell ref="AB980:AG980"/>
    <mergeCell ref="AB981:AG981"/>
    <mergeCell ref="AB984:AG984"/>
    <mergeCell ref="AB813:AG813"/>
    <mergeCell ref="AB823:AG823"/>
    <mergeCell ref="AB825:AG825"/>
    <mergeCell ref="AB826:AG826"/>
    <mergeCell ref="AB827:AG827"/>
    <mergeCell ref="AB828:AG828"/>
    <mergeCell ref="AB830:AG830"/>
    <mergeCell ref="AB831:AG831"/>
    <mergeCell ref="AB833:AG833"/>
    <mergeCell ref="AB834:AG834"/>
    <mergeCell ref="AB835:AG835"/>
    <mergeCell ref="AB837:AG837"/>
    <mergeCell ref="AB838:AG838"/>
    <mergeCell ref="AB840:AG840"/>
    <mergeCell ref="AB841:AG841"/>
    <mergeCell ref="AB843:AG843"/>
    <mergeCell ref="AB844:AG844"/>
    <mergeCell ref="AB798:AE798"/>
    <mergeCell ref="AF798:AG798"/>
    <mergeCell ref="AB799:AE799"/>
    <mergeCell ref="AF799:AG799"/>
    <mergeCell ref="AB800:AE800"/>
    <mergeCell ref="AF800:AG800"/>
    <mergeCell ref="AB801:AE801"/>
    <mergeCell ref="AF801:AG801"/>
    <mergeCell ref="AB802:AE802"/>
    <mergeCell ref="AF802:AG802"/>
    <mergeCell ref="AB803:AE803"/>
    <mergeCell ref="AF803:AG803"/>
    <mergeCell ref="AB804:AE804"/>
    <mergeCell ref="AF804:AG804"/>
    <mergeCell ref="AB805:AE805"/>
    <mergeCell ref="AF805:AG805"/>
    <mergeCell ref="AB806:AE806"/>
    <mergeCell ref="AF806:AG806"/>
    <mergeCell ref="AB789:AE789"/>
    <mergeCell ref="AF789:AG789"/>
    <mergeCell ref="AB790:AE790"/>
    <mergeCell ref="AF790:AG790"/>
    <mergeCell ref="AB791:AE791"/>
    <mergeCell ref="AF791:AG791"/>
    <mergeCell ref="AB792:AE792"/>
    <mergeCell ref="AF792:AG792"/>
    <mergeCell ref="AB793:AE793"/>
    <mergeCell ref="AF793:AG793"/>
    <mergeCell ref="AB794:AE794"/>
    <mergeCell ref="AF794:AG794"/>
    <mergeCell ref="AB795:AE795"/>
    <mergeCell ref="AF795:AG795"/>
    <mergeCell ref="AB796:AE796"/>
    <mergeCell ref="AF796:AG796"/>
    <mergeCell ref="AB797:AE797"/>
    <mergeCell ref="AF797:AG797"/>
    <mergeCell ref="AB773:AE773"/>
    <mergeCell ref="AF773:AG773"/>
    <mergeCell ref="AB778:AG778"/>
    <mergeCell ref="AB779:AG779"/>
    <mergeCell ref="AB782:AE782"/>
    <mergeCell ref="AF782:AG782"/>
    <mergeCell ref="AB783:AE783"/>
    <mergeCell ref="AF783:AG783"/>
    <mergeCell ref="AB784:AE784"/>
    <mergeCell ref="AF784:AG784"/>
    <mergeCell ref="AB785:AE785"/>
    <mergeCell ref="AF785:AG785"/>
    <mergeCell ref="AB786:AE786"/>
    <mergeCell ref="AF786:AG786"/>
    <mergeCell ref="AB787:AE787"/>
    <mergeCell ref="AF787:AG787"/>
    <mergeCell ref="AB788:AE788"/>
    <mergeCell ref="AF788:AG788"/>
    <mergeCell ref="AB764:AE764"/>
    <mergeCell ref="AF764:AG764"/>
    <mergeCell ref="AB765:AE765"/>
    <mergeCell ref="AF765:AG765"/>
    <mergeCell ref="AB766:AE766"/>
    <mergeCell ref="AF766:AG766"/>
    <mergeCell ref="AB767:AE767"/>
    <mergeCell ref="AF767:AG767"/>
    <mergeCell ref="AB768:AE768"/>
    <mergeCell ref="AF768:AG768"/>
    <mergeCell ref="AB769:AE769"/>
    <mergeCell ref="AF769:AG769"/>
    <mergeCell ref="AB770:AE770"/>
    <mergeCell ref="AF770:AG770"/>
    <mergeCell ref="AB771:AE771"/>
    <mergeCell ref="AF771:AG771"/>
    <mergeCell ref="AB772:AE772"/>
    <mergeCell ref="AF772:AG772"/>
    <mergeCell ref="AB755:AE755"/>
    <mergeCell ref="AF755:AG755"/>
    <mergeCell ref="AB756:AE756"/>
    <mergeCell ref="AF756:AG756"/>
    <mergeCell ref="AB757:AE757"/>
    <mergeCell ref="AF757:AG757"/>
    <mergeCell ref="AB758:AE758"/>
    <mergeCell ref="AF758:AG758"/>
    <mergeCell ref="AB759:AE759"/>
    <mergeCell ref="AF759:AG759"/>
    <mergeCell ref="AB760:AE760"/>
    <mergeCell ref="AF760:AG760"/>
    <mergeCell ref="AB761:AE761"/>
    <mergeCell ref="AF761:AG761"/>
    <mergeCell ref="AB762:AE762"/>
    <mergeCell ref="AF762:AG762"/>
    <mergeCell ref="AB763:AE763"/>
    <mergeCell ref="AF763:AG763"/>
    <mergeCell ref="AE722:AG722"/>
    <mergeCell ref="AE726:AG726"/>
    <mergeCell ref="AE730:AG730"/>
    <mergeCell ref="AB745:AG745"/>
    <mergeCell ref="AB746:AG746"/>
    <mergeCell ref="AB749:AE749"/>
    <mergeCell ref="AF749:AG749"/>
    <mergeCell ref="AB750:AE750"/>
    <mergeCell ref="AF750:AG750"/>
    <mergeCell ref="AB751:AE751"/>
    <mergeCell ref="AF751:AG751"/>
    <mergeCell ref="AB752:AE752"/>
    <mergeCell ref="AF752:AG752"/>
    <mergeCell ref="AB753:AE753"/>
    <mergeCell ref="AF753:AG753"/>
    <mergeCell ref="AB754:AE754"/>
    <mergeCell ref="AF754:AG754"/>
    <mergeCell ref="AB675:AG675"/>
    <mergeCell ref="AB676:AG676"/>
    <mergeCell ref="AB678:AG678"/>
    <mergeCell ref="AB679:AG679"/>
    <mergeCell ref="AB680:AG680"/>
    <mergeCell ref="AB681:AG681"/>
    <mergeCell ref="AB682:AG682"/>
    <mergeCell ref="AB684:AG684"/>
    <mergeCell ref="AB685:AG685"/>
    <mergeCell ref="AB686:AG686"/>
    <mergeCell ref="AB687:AG687"/>
    <mergeCell ref="AB688:AG688"/>
    <mergeCell ref="AB689:AG689"/>
    <mergeCell ref="AB697:AG697"/>
    <mergeCell ref="AE706:AG706"/>
    <mergeCell ref="AE715:AG715"/>
    <mergeCell ref="AE718:AG718"/>
    <mergeCell ref="AB638:AE638"/>
    <mergeCell ref="AF638:AG638"/>
    <mergeCell ref="AB645:AG645"/>
    <mergeCell ref="AB655:AG655"/>
    <mergeCell ref="AB657:AG657"/>
    <mergeCell ref="AB658:AG658"/>
    <mergeCell ref="AB659:AG659"/>
    <mergeCell ref="AB660:AG660"/>
    <mergeCell ref="AB662:AG662"/>
    <mergeCell ref="AB663:AG663"/>
    <mergeCell ref="AB665:AG665"/>
    <mergeCell ref="AB666:AG666"/>
    <mergeCell ref="AB667:AG667"/>
    <mergeCell ref="AB669:AG669"/>
    <mergeCell ref="AB670:AG670"/>
    <mergeCell ref="AB672:AG672"/>
    <mergeCell ref="AB673:AG673"/>
    <mergeCell ref="AB629:AE629"/>
    <mergeCell ref="AF629:AG629"/>
    <mergeCell ref="AB630:AE630"/>
    <mergeCell ref="AF630:AG630"/>
    <mergeCell ref="AB631:AE631"/>
    <mergeCell ref="AF631:AG631"/>
    <mergeCell ref="AB632:AE632"/>
    <mergeCell ref="AF632:AG632"/>
    <mergeCell ref="AB633:AE633"/>
    <mergeCell ref="AF633:AG633"/>
    <mergeCell ref="AB634:AE634"/>
    <mergeCell ref="AF634:AG634"/>
    <mergeCell ref="AB635:AE635"/>
    <mergeCell ref="AF635:AG635"/>
    <mergeCell ref="AB636:AE636"/>
    <mergeCell ref="AF636:AG636"/>
    <mergeCell ref="AB637:AE637"/>
    <mergeCell ref="AF637:AG637"/>
    <mergeCell ref="AB620:AE620"/>
    <mergeCell ref="AF620:AG620"/>
    <mergeCell ref="AB621:AE621"/>
    <mergeCell ref="AF621:AG621"/>
    <mergeCell ref="AB622:AE622"/>
    <mergeCell ref="AF622:AG622"/>
    <mergeCell ref="AB623:AE623"/>
    <mergeCell ref="AF623:AG623"/>
    <mergeCell ref="AB624:AE624"/>
    <mergeCell ref="AF624:AG624"/>
    <mergeCell ref="AB625:AE625"/>
    <mergeCell ref="AF625:AG625"/>
    <mergeCell ref="AB626:AE626"/>
    <mergeCell ref="AF626:AG626"/>
    <mergeCell ref="AB627:AE627"/>
    <mergeCell ref="AF627:AG627"/>
    <mergeCell ref="AB628:AE628"/>
    <mergeCell ref="AF628:AG628"/>
    <mergeCell ref="AB604:AE604"/>
    <mergeCell ref="AF604:AG604"/>
    <mergeCell ref="AB605:AE605"/>
    <mergeCell ref="AF605:AG605"/>
    <mergeCell ref="AB610:AG610"/>
    <mergeCell ref="AB611:AG611"/>
    <mergeCell ref="AB614:AE614"/>
    <mergeCell ref="AF614:AG614"/>
    <mergeCell ref="AB615:AE615"/>
    <mergeCell ref="AF615:AG615"/>
    <mergeCell ref="AB616:AE616"/>
    <mergeCell ref="AF616:AG616"/>
    <mergeCell ref="AB617:AE617"/>
    <mergeCell ref="AF617:AG617"/>
    <mergeCell ref="AB618:AE618"/>
    <mergeCell ref="AF618:AG618"/>
    <mergeCell ref="AB619:AE619"/>
    <mergeCell ref="AF619:AG619"/>
    <mergeCell ref="AB595:AE595"/>
    <mergeCell ref="AF595:AG595"/>
    <mergeCell ref="AB596:AE596"/>
    <mergeCell ref="AF596:AG596"/>
    <mergeCell ref="AB597:AE597"/>
    <mergeCell ref="AF597:AG597"/>
    <mergeCell ref="AB598:AE598"/>
    <mergeCell ref="AF598:AG598"/>
    <mergeCell ref="AB599:AE599"/>
    <mergeCell ref="AF599:AG599"/>
    <mergeCell ref="AB600:AE600"/>
    <mergeCell ref="AF600:AG600"/>
    <mergeCell ref="AB601:AE601"/>
    <mergeCell ref="AF601:AG601"/>
    <mergeCell ref="AB602:AE602"/>
    <mergeCell ref="AF602:AG602"/>
    <mergeCell ref="AB603:AE603"/>
    <mergeCell ref="AF603:AG603"/>
    <mergeCell ref="AB586:AE586"/>
    <mergeCell ref="AF586:AG586"/>
    <mergeCell ref="AB587:AE587"/>
    <mergeCell ref="AF587:AG587"/>
    <mergeCell ref="AB588:AE588"/>
    <mergeCell ref="AF588:AG588"/>
    <mergeCell ref="AB589:AE589"/>
    <mergeCell ref="AF589:AG589"/>
    <mergeCell ref="AB590:AE590"/>
    <mergeCell ref="AF590:AG590"/>
    <mergeCell ref="AB591:AE591"/>
    <mergeCell ref="AF591:AG591"/>
    <mergeCell ref="AB592:AE592"/>
    <mergeCell ref="AF592:AG592"/>
    <mergeCell ref="AB593:AE593"/>
    <mergeCell ref="AF593:AG593"/>
    <mergeCell ref="AB594:AE594"/>
    <mergeCell ref="AF594:AG594"/>
    <mergeCell ref="AB529:AG529"/>
    <mergeCell ref="AE538:AG538"/>
    <mergeCell ref="AE547:AG547"/>
    <mergeCell ref="AE550:AG550"/>
    <mergeCell ref="AE554:AG554"/>
    <mergeCell ref="AE558:AG558"/>
    <mergeCell ref="AE562:AG562"/>
    <mergeCell ref="AB581:AE581"/>
    <mergeCell ref="AF581:AG581"/>
    <mergeCell ref="AB582:AE582"/>
    <mergeCell ref="AF582:AG582"/>
    <mergeCell ref="AB583:AE583"/>
    <mergeCell ref="AF583:AG583"/>
    <mergeCell ref="AB584:AE584"/>
    <mergeCell ref="AF584:AG584"/>
    <mergeCell ref="AB585:AE585"/>
    <mergeCell ref="AF585:AG585"/>
    <mergeCell ref="AB501:AG501"/>
    <mergeCell ref="AB502:AG502"/>
    <mergeCell ref="AB504:AG504"/>
    <mergeCell ref="AB505:AG505"/>
    <mergeCell ref="AB507:AG507"/>
    <mergeCell ref="AB508:AG508"/>
    <mergeCell ref="AB510:AG510"/>
    <mergeCell ref="AB511:AG511"/>
    <mergeCell ref="AB512:AG512"/>
    <mergeCell ref="AB513:AG513"/>
    <mergeCell ref="AB514:AG514"/>
    <mergeCell ref="AB516:AG516"/>
    <mergeCell ref="AB517:AG517"/>
    <mergeCell ref="AB518:AG518"/>
    <mergeCell ref="AB519:AG519"/>
    <mergeCell ref="AB520:AG520"/>
    <mergeCell ref="AB521:AG521"/>
    <mergeCell ref="AB468:AE468"/>
    <mergeCell ref="AF468:AG468"/>
    <mergeCell ref="AB469:AE469"/>
    <mergeCell ref="AF469:AG469"/>
    <mergeCell ref="AB470:AE470"/>
    <mergeCell ref="AF470:AG470"/>
    <mergeCell ref="AB477:AG477"/>
    <mergeCell ref="AB487:AG487"/>
    <mergeCell ref="AB489:AG489"/>
    <mergeCell ref="AB490:AG490"/>
    <mergeCell ref="AB491:AG491"/>
    <mergeCell ref="AB492:AG492"/>
    <mergeCell ref="AB494:AG494"/>
    <mergeCell ref="AB495:AG495"/>
    <mergeCell ref="AB497:AG497"/>
    <mergeCell ref="AB498:AG498"/>
    <mergeCell ref="AB499:AG499"/>
    <mergeCell ref="AB459:AE459"/>
    <mergeCell ref="AF459:AG459"/>
    <mergeCell ref="AB460:AE460"/>
    <mergeCell ref="AF460:AG460"/>
    <mergeCell ref="AB461:AE461"/>
    <mergeCell ref="AF461:AG461"/>
    <mergeCell ref="AB462:AE462"/>
    <mergeCell ref="AF462:AG462"/>
    <mergeCell ref="AB463:AE463"/>
    <mergeCell ref="AF463:AG463"/>
    <mergeCell ref="AB464:AE464"/>
    <mergeCell ref="AF464:AG464"/>
    <mergeCell ref="AB465:AE465"/>
    <mergeCell ref="AF465:AG465"/>
    <mergeCell ref="AB466:AE466"/>
    <mergeCell ref="AF466:AG466"/>
    <mergeCell ref="AB467:AE467"/>
    <mergeCell ref="AF467:AG467"/>
    <mergeCell ref="AB450:AE450"/>
    <mergeCell ref="AF450:AG450"/>
    <mergeCell ref="AB451:AE451"/>
    <mergeCell ref="AF451:AG451"/>
    <mergeCell ref="AB452:AE452"/>
    <mergeCell ref="AF452:AG452"/>
    <mergeCell ref="AB453:AE453"/>
    <mergeCell ref="AF453:AG453"/>
    <mergeCell ref="AB454:AE454"/>
    <mergeCell ref="AF454:AG454"/>
    <mergeCell ref="AB455:AE455"/>
    <mergeCell ref="AF455:AG455"/>
    <mergeCell ref="AB456:AE456"/>
    <mergeCell ref="AF456:AG456"/>
    <mergeCell ref="AB457:AE457"/>
    <mergeCell ref="AF457:AG457"/>
    <mergeCell ref="AB458:AE458"/>
    <mergeCell ref="AF458:AG458"/>
    <mergeCell ref="AB434:AE434"/>
    <mergeCell ref="AF434:AG434"/>
    <mergeCell ref="AB435:AE435"/>
    <mergeCell ref="AF435:AG435"/>
    <mergeCell ref="AB436:AE436"/>
    <mergeCell ref="AF436:AG436"/>
    <mergeCell ref="AB437:AE437"/>
    <mergeCell ref="AF437:AG437"/>
    <mergeCell ref="AB442:AG442"/>
    <mergeCell ref="AB443:AG443"/>
    <mergeCell ref="AB446:AE446"/>
    <mergeCell ref="AF446:AG446"/>
    <mergeCell ref="AB447:AE447"/>
    <mergeCell ref="AF447:AG447"/>
    <mergeCell ref="AB448:AE448"/>
    <mergeCell ref="AF448:AG448"/>
    <mergeCell ref="AB449:AE449"/>
    <mergeCell ref="AF449:AG449"/>
    <mergeCell ref="AB425:AE425"/>
    <mergeCell ref="AF425:AG425"/>
    <mergeCell ref="AB426:AE426"/>
    <mergeCell ref="AF426:AG426"/>
    <mergeCell ref="AB427:AE427"/>
    <mergeCell ref="AF427:AG427"/>
    <mergeCell ref="AB428:AE428"/>
    <mergeCell ref="AF428:AG428"/>
    <mergeCell ref="AB429:AE429"/>
    <mergeCell ref="AF429:AG429"/>
    <mergeCell ref="AB430:AE430"/>
    <mergeCell ref="AF430:AG430"/>
    <mergeCell ref="AB431:AE431"/>
    <mergeCell ref="AF431:AG431"/>
    <mergeCell ref="AB432:AE432"/>
    <mergeCell ref="AF432:AG432"/>
    <mergeCell ref="AB433:AE433"/>
    <mergeCell ref="AF433:AG433"/>
    <mergeCell ref="AB416:AE416"/>
    <mergeCell ref="AF416:AG416"/>
    <mergeCell ref="AB417:AE417"/>
    <mergeCell ref="AF417:AG417"/>
    <mergeCell ref="AB418:AE418"/>
    <mergeCell ref="AF418:AG418"/>
    <mergeCell ref="AB419:AE419"/>
    <mergeCell ref="AF419:AG419"/>
    <mergeCell ref="AB420:AE420"/>
    <mergeCell ref="AF420:AG420"/>
    <mergeCell ref="AB421:AE421"/>
    <mergeCell ref="AF421:AG421"/>
    <mergeCell ref="AB422:AE422"/>
    <mergeCell ref="AF422:AG422"/>
    <mergeCell ref="AB423:AE423"/>
    <mergeCell ref="AF423:AG423"/>
    <mergeCell ref="AB424:AE424"/>
    <mergeCell ref="AF424:AG424"/>
    <mergeCell ref="AB352:AG352"/>
    <mergeCell ref="AB353:AG353"/>
    <mergeCell ref="AB361:AG361"/>
    <mergeCell ref="AE370:AG370"/>
    <mergeCell ref="AE379:AG379"/>
    <mergeCell ref="AE382:AG382"/>
    <mergeCell ref="AE386:AG386"/>
    <mergeCell ref="AE390:AG390"/>
    <mergeCell ref="AE394:AG394"/>
    <mergeCell ref="AB409:AG409"/>
    <mergeCell ref="AB410:AG410"/>
    <mergeCell ref="AB413:AE413"/>
    <mergeCell ref="AF413:AG413"/>
    <mergeCell ref="AB414:AE414"/>
    <mergeCell ref="AF414:AG414"/>
    <mergeCell ref="AB415:AE415"/>
    <mergeCell ref="AF415:AG415"/>
    <mergeCell ref="AB330:AG330"/>
    <mergeCell ref="AB331:AG331"/>
    <mergeCell ref="AB333:AG333"/>
    <mergeCell ref="AB334:AG334"/>
    <mergeCell ref="AB336:AG336"/>
    <mergeCell ref="AB337:AG337"/>
    <mergeCell ref="AB339:AG339"/>
    <mergeCell ref="AB340:AG340"/>
    <mergeCell ref="AB342:AG342"/>
    <mergeCell ref="AB343:AG343"/>
    <mergeCell ref="AB344:AG344"/>
    <mergeCell ref="AB345:AG345"/>
    <mergeCell ref="AB346:AG346"/>
    <mergeCell ref="AB348:AG348"/>
    <mergeCell ref="AB349:AG349"/>
    <mergeCell ref="AB350:AG350"/>
    <mergeCell ref="AB351:AG351"/>
    <mergeCell ref="AB299:AE299"/>
    <mergeCell ref="AF299:AG299"/>
    <mergeCell ref="AB300:AE300"/>
    <mergeCell ref="AF300:AG300"/>
    <mergeCell ref="AB301:AE301"/>
    <mergeCell ref="AF301:AG301"/>
    <mergeCell ref="AB302:AE302"/>
    <mergeCell ref="AF302:AG302"/>
    <mergeCell ref="AB309:AG309"/>
    <mergeCell ref="AB319:AG319"/>
    <mergeCell ref="AB321:AG321"/>
    <mergeCell ref="AB322:AG322"/>
    <mergeCell ref="AB323:AG323"/>
    <mergeCell ref="AB324:AG324"/>
    <mergeCell ref="AB326:AG326"/>
    <mergeCell ref="AB327:AG327"/>
    <mergeCell ref="AB329:AG329"/>
    <mergeCell ref="AB290:AE290"/>
    <mergeCell ref="AF290:AG290"/>
    <mergeCell ref="AB291:AE291"/>
    <mergeCell ref="AF291:AG291"/>
    <mergeCell ref="AB292:AE292"/>
    <mergeCell ref="AF292:AG292"/>
    <mergeCell ref="AB293:AE293"/>
    <mergeCell ref="AF293:AG293"/>
    <mergeCell ref="AB294:AE294"/>
    <mergeCell ref="AF294:AG294"/>
    <mergeCell ref="AB295:AE295"/>
    <mergeCell ref="AF295:AG295"/>
    <mergeCell ref="AB296:AE296"/>
    <mergeCell ref="AF296:AG296"/>
    <mergeCell ref="AB297:AE297"/>
    <mergeCell ref="AF297:AG297"/>
    <mergeCell ref="AB298:AE298"/>
    <mergeCell ref="AF298:AG298"/>
    <mergeCell ref="AB281:AE281"/>
    <mergeCell ref="AF281:AG281"/>
    <mergeCell ref="AB282:AE282"/>
    <mergeCell ref="AF282:AG282"/>
    <mergeCell ref="AB283:AE283"/>
    <mergeCell ref="AF283:AG283"/>
    <mergeCell ref="AB284:AE284"/>
    <mergeCell ref="AF284:AG284"/>
    <mergeCell ref="AB285:AE285"/>
    <mergeCell ref="AF285:AG285"/>
    <mergeCell ref="AB286:AE286"/>
    <mergeCell ref="AF286:AG286"/>
    <mergeCell ref="AB287:AE287"/>
    <mergeCell ref="AF287:AG287"/>
    <mergeCell ref="AB288:AE288"/>
    <mergeCell ref="AF288:AG288"/>
    <mergeCell ref="AB289:AE289"/>
    <mergeCell ref="AF289:AG289"/>
    <mergeCell ref="AB265:AE265"/>
    <mergeCell ref="AF265:AG265"/>
    <mergeCell ref="AB266:AE266"/>
    <mergeCell ref="AF266:AG266"/>
    <mergeCell ref="AB267:AE267"/>
    <mergeCell ref="AF267:AG267"/>
    <mergeCell ref="AB268:AE268"/>
    <mergeCell ref="AF268:AG268"/>
    <mergeCell ref="AB269:AE269"/>
    <mergeCell ref="AF269:AG269"/>
    <mergeCell ref="AB274:AG274"/>
    <mergeCell ref="AB275:AG275"/>
    <mergeCell ref="AB278:AE278"/>
    <mergeCell ref="AF278:AG278"/>
    <mergeCell ref="AB279:AE279"/>
    <mergeCell ref="AF279:AG279"/>
    <mergeCell ref="AB280:AE280"/>
    <mergeCell ref="AF280:AG280"/>
    <mergeCell ref="AB256:AE256"/>
    <mergeCell ref="AF256:AG256"/>
    <mergeCell ref="AB257:AE257"/>
    <mergeCell ref="AF257:AG257"/>
    <mergeCell ref="AB258:AE258"/>
    <mergeCell ref="AF258:AG258"/>
    <mergeCell ref="AB259:AE259"/>
    <mergeCell ref="AF259:AG259"/>
    <mergeCell ref="AB260:AE260"/>
    <mergeCell ref="AF260:AG260"/>
    <mergeCell ref="AB261:AE261"/>
    <mergeCell ref="AF261:AG261"/>
    <mergeCell ref="AB262:AE262"/>
    <mergeCell ref="AF262:AG262"/>
    <mergeCell ref="AB263:AE263"/>
    <mergeCell ref="AF263:AG263"/>
    <mergeCell ref="AB264:AE264"/>
    <mergeCell ref="AF264:AG264"/>
    <mergeCell ref="AB247:AE247"/>
    <mergeCell ref="AF247:AG247"/>
    <mergeCell ref="AB248:AE248"/>
    <mergeCell ref="AF248:AG248"/>
    <mergeCell ref="AB249:AE249"/>
    <mergeCell ref="AF249:AG249"/>
    <mergeCell ref="AB250:AE250"/>
    <mergeCell ref="AF250:AG250"/>
    <mergeCell ref="AB251:AE251"/>
    <mergeCell ref="AF251:AG251"/>
    <mergeCell ref="AB252:AE252"/>
    <mergeCell ref="AF252:AG252"/>
    <mergeCell ref="AB253:AE253"/>
    <mergeCell ref="AF253:AG253"/>
    <mergeCell ref="AB254:AE254"/>
    <mergeCell ref="AF254:AG254"/>
    <mergeCell ref="AB255:AE255"/>
    <mergeCell ref="AF255:AG255"/>
    <mergeCell ref="AB182:AG182"/>
    <mergeCell ref="AB183:AG183"/>
    <mergeCell ref="AB184:AG184"/>
    <mergeCell ref="AB185:AG185"/>
    <mergeCell ref="AB193:AG193"/>
    <mergeCell ref="AE202:AG202"/>
    <mergeCell ref="AE211:AG211"/>
    <mergeCell ref="AE214:AG214"/>
    <mergeCell ref="AE218:AG218"/>
    <mergeCell ref="AE222:AG222"/>
    <mergeCell ref="AE226:AG226"/>
    <mergeCell ref="AB241:AG241"/>
    <mergeCell ref="AB242:AG242"/>
    <mergeCell ref="AB245:AE245"/>
    <mergeCell ref="AF245:AG245"/>
    <mergeCell ref="AB246:AE246"/>
    <mergeCell ref="AF246:AG246"/>
    <mergeCell ref="AB159:AG159"/>
    <mergeCell ref="AB161:AG161"/>
    <mergeCell ref="AB162:AG162"/>
    <mergeCell ref="AB163:AG163"/>
    <mergeCell ref="AB165:AG165"/>
    <mergeCell ref="AB166:AG166"/>
    <mergeCell ref="AB168:AG168"/>
    <mergeCell ref="AB169:AG169"/>
    <mergeCell ref="AB171:AG171"/>
    <mergeCell ref="AB172:AG172"/>
    <mergeCell ref="AB174:AG174"/>
    <mergeCell ref="AB175:AG175"/>
    <mergeCell ref="AB176:AG176"/>
    <mergeCell ref="AB177:AG177"/>
    <mergeCell ref="AB178:AG178"/>
    <mergeCell ref="AB180:AG180"/>
    <mergeCell ref="AB181:AG181"/>
    <mergeCell ref="AB130:AE130"/>
    <mergeCell ref="AF130:AG130"/>
    <mergeCell ref="AB131:AE131"/>
    <mergeCell ref="AF131:AG131"/>
    <mergeCell ref="AB132:AE132"/>
    <mergeCell ref="AF132:AG132"/>
    <mergeCell ref="AB133:AE133"/>
    <mergeCell ref="AF133:AG133"/>
    <mergeCell ref="AB134:AE134"/>
    <mergeCell ref="AF134:AG134"/>
    <mergeCell ref="AB141:AG141"/>
    <mergeCell ref="AB151:AG151"/>
    <mergeCell ref="AB153:AG153"/>
    <mergeCell ref="AB154:AG154"/>
    <mergeCell ref="AB155:AG155"/>
    <mergeCell ref="AB156:AG156"/>
    <mergeCell ref="AB158:AG158"/>
    <mergeCell ref="AB121:AE121"/>
    <mergeCell ref="AF121:AG121"/>
    <mergeCell ref="AB122:AE122"/>
    <mergeCell ref="AF122:AG122"/>
    <mergeCell ref="AB123:AE123"/>
    <mergeCell ref="AF123:AG123"/>
    <mergeCell ref="AB124:AE124"/>
    <mergeCell ref="AF124:AG124"/>
    <mergeCell ref="AB125:AE125"/>
    <mergeCell ref="AF125:AG125"/>
    <mergeCell ref="AB126:AE126"/>
    <mergeCell ref="AF126:AG126"/>
    <mergeCell ref="AB127:AE127"/>
    <mergeCell ref="AF127:AG127"/>
    <mergeCell ref="AB128:AE128"/>
    <mergeCell ref="AF128:AG128"/>
    <mergeCell ref="AB129:AE129"/>
    <mergeCell ref="AF129:AG129"/>
    <mergeCell ref="AB112:AE112"/>
    <mergeCell ref="AF112:AG112"/>
    <mergeCell ref="AB113:AE113"/>
    <mergeCell ref="AF113:AG113"/>
    <mergeCell ref="AB114:AE114"/>
    <mergeCell ref="AF114:AG114"/>
    <mergeCell ref="AB115:AE115"/>
    <mergeCell ref="AF115:AG115"/>
    <mergeCell ref="AB116:AE116"/>
    <mergeCell ref="AF116:AG116"/>
    <mergeCell ref="AB117:AE117"/>
    <mergeCell ref="AF117:AG117"/>
    <mergeCell ref="AB118:AE118"/>
    <mergeCell ref="AF118:AG118"/>
    <mergeCell ref="AB119:AE119"/>
    <mergeCell ref="AF119:AG119"/>
    <mergeCell ref="AB120:AE120"/>
    <mergeCell ref="AF120:AG120"/>
    <mergeCell ref="AA96:AG96"/>
    <mergeCell ref="AB97:AE97"/>
    <mergeCell ref="AF97:AG97"/>
    <mergeCell ref="AB98:AE98"/>
    <mergeCell ref="AF98:AG98"/>
    <mergeCell ref="AB99:AE99"/>
    <mergeCell ref="AF99:AG99"/>
    <mergeCell ref="AB100:AE100"/>
    <mergeCell ref="AF100:AG100"/>
    <mergeCell ref="AB101:AE101"/>
    <mergeCell ref="AF101:AG101"/>
    <mergeCell ref="AB106:AG106"/>
    <mergeCell ref="AB107:AG107"/>
    <mergeCell ref="AB110:AE110"/>
    <mergeCell ref="AF110:AG110"/>
    <mergeCell ref="AB111:AE111"/>
    <mergeCell ref="AF111:AG111"/>
    <mergeCell ref="AB3:AE3"/>
    <mergeCell ref="AA9:AG9"/>
    <mergeCell ref="AB13:AB14"/>
    <mergeCell ref="AE13:AE14"/>
    <mergeCell ref="AB62:AE62"/>
    <mergeCell ref="AB65:AF65"/>
    <mergeCell ref="AB66:AF66"/>
    <mergeCell ref="AA70:AG70"/>
    <mergeCell ref="AA71:AG71"/>
    <mergeCell ref="AB73:AG73"/>
    <mergeCell ref="AB74:AG74"/>
    <mergeCell ref="AB82:AG82"/>
    <mergeCell ref="AB83:AG83"/>
    <mergeCell ref="AB86:AG86"/>
    <mergeCell ref="AB88:AG88"/>
    <mergeCell ref="AB94:AG94"/>
    <mergeCell ref="AA95:AG95"/>
    <mergeCell ref="R1150:S1150"/>
    <mergeCell ref="R1151:S1151"/>
    <mergeCell ref="R1152:S1152"/>
    <mergeCell ref="R1153:S1153"/>
    <mergeCell ref="R1154:S1154"/>
    <mergeCell ref="R1155:S1155"/>
    <mergeCell ref="R1156:S1156"/>
    <mergeCell ref="R1157:S1157"/>
    <mergeCell ref="N1167:S1169"/>
    <mergeCell ref="T1170:T1171"/>
    <mergeCell ref="T1172:T1173"/>
    <mergeCell ref="N1176:S1178"/>
    <mergeCell ref="T1179:T1180"/>
    <mergeCell ref="N1183:S1185"/>
    <mergeCell ref="T1186:T1187"/>
    <mergeCell ref="N1190:S1192"/>
    <mergeCell ref="T1193:T1194"/>
    <mergeCell ref="R1133:S1133"/>
    <mergeCell ref="R1134:S1134"/>
    <mergeCell ref="R1135:S1135"/>
    <mergeCell ref="R1136:S1136"/>
    <mergeCell ref="R1137:S1137"/>
    <mergeCell ref="R1138:S1138"/>
    <mergeCell ref="R1139:S1139"/>
    <mergeCell ref="R1140:S1140"/>
    <mergeCell ref="R1141:S1141"/>
    <mergeCell ref="R1142:S1142"/>
    <mergeCell ref="R1143:S1143"/>
    <mergeCell ref="R1144:S1144"/>
    <mergeCell ref="R1145:S1145"/>
    <mergeCell ref="R1146:S1146"/>
    <mergeCell ref="R1147:S1147"/>
    <mergeCell ref="R1148:S1148"/>
    <mergeCell ref="R1149:S1149"/>
    <mergeCell ref="O1108:R1108"/>
    <mergeCell ref="O1109:R1109"/>
    <mergeCell ref="O1110:R1110"/>
    <mergeCell ref="O1111:R1111"/>
    <mergeCell ref="O1112:R1112"/>
    <mergeCell ref="O1113:R1113"/>
    <mergeCell ref="O1114:R1114"/>
    <mergeCell ref="O1115:R1115"/>
    <mergeCell ref="O1116:R1116"/>
    <mergeCell ref="O1117:R1117"/>
    <mergeCell ref="O1118:R1118"/>
    <mergeCell ref="O1119:R1119"/>
    <mergeCell ref="O1120:R1120"/>
    <mergeCell ref="O1121:R1121"/>
    <mergeCell ref="O1122:R1122"/>
    <mergeCell ref="O1123:R1123"/>
    <mergeCell ref="O1124:R1124"/>
    <mergeCell ref="O1059:T1059"/>
    <mergeCell ref="O1060:T1060"/>
    <mergeCell ref="O1063:T1063"/>
    <mergeCell ref="O1064:T1064"/>
    <mergeCell ref="O1065:T1065"/>
    <mergeCell ref="O1069:T1069"/>
    <mergeCell ref="O1070:T1070"/>
    <mergeCell ref="O1071:T1071"/>
    <mergeCell ref="O1072:T1072"/>
    <mergeCell ref="O1100:R1100"/>
    <mergeCell ref="O1101:R1101"/>
    <mergeCell ref="O1102:R1102"/>
    <mergeCell ref="O1103:R1103"/>
    <mergeCell ref="O1104:R1104"/>
    <mergeCell ref="O1105:R1105"/>
    <mergeCell ref="O1106:R1106"/>
    <mergeCell ref="O1107:R1107"/>
    <mergeCell ref="O1034:T1034"/>
    <mergeCell ref="O1036:T1036"/>
    <mergeCell ref="O1037:T1037"/>
    <mergeCell ref="O1039:T1039"/>
    <mergeCell ref="O1040:T1040"/>
    <mergeCell ref="O1042:T1042"/>
    <mergeCell ref="O1043:T1043"/>
    <mergeCell ref="O1045:T1045"/>
    <mergeCell ref="O1046:T1046"/>
    <mergeCell ref="O1048:T1048"/>
    <mergeCell ref="O1049:T1049"/>
    <mergeCell ref="O1051:T1051"/>
    <mergeCell ref="O1052:T1052"/>
    <mergeCell ref="O1054:T1054"/>
    <mergeCell ref="O1055:T1055"/>
    <mergeCell ref="O1056:T1056"/>
    <mergeCell ref="O1058:T1058"/>
    <mergeCell ref="O1007:T1007"/>
    <mergeCell ref="O1010:T1010"/>
    <mergeCell ref="O1011:T1011"/>
    <mergeCell ref="O1012:T1012"/>
    <mergeCell ref="O1013:T1013"/>
    <mergeCell ref="O1016:T1016"/>
    <mergeCell ref="O1017:T1017"/>
    <mergeCell ref="O1019:T1019"/>
    <mergeCell ref="O1020:T1020"/>
    <mergeCell ref="O1022:T1022"/>
    <mergeCell ref="O1023:T1023"/>
    <mergeCell ref="O1025:T1025"/>
    <mergeCell ref="O1026:T1026"/>
    <mergeCell ref="O1028:T1028"/>
    <mergeCell ref="O1029:T1029"/>
    <mergeCell ref="O1031:T1031"/>
    <mergeCell ref="O1033:T1033"/>
    <mergeCell ref="O856:T856"/>
    <mergeCell ref="O857:T857"/>
    <mergeCell ref="R862:T862"/>
    <mergeCell ref="R873:T873"/>
    <mergeCell ref="O883:T883"/>
    <mergeCell ref="R886:T886"/>
    <mergeCell ref="O901:T901"/>
    <mergeCell ref="R916:T916"/>
    <mergeCell ref="R917:T917"/>
    <mergeCell ref="O995:T995"/>
    <mergeCell ref="O996:T996"/>
    <mergeCell ref="O997:T997"/>
    <mergeCell ref="O1000:T1000"/>
    <mergeCell ref="O1001:T1001"/>
    <mergeCell ref="O1002:T1002"/>
    <mergeCell ref="O1005:T1005"/>
    <mergeCell ref="O1006:T1006"/>
    <mergeCell ref="O834:T834"/>
    <mergeCell ref="O835:T835"/>
    <mergeCell ref="O837:T837"/>
    <mergeCell ref="O838:T838"/>
    <mergeCell ref="O840:T840"/>
    <mergeCell ref="O841:T841"/>
    <mergeCell ref="O843:T843"/>
    <mergeCell ref="O844:T844"/>
    <mergeCell ref="O846:T846"/>
    <mergeCell ref="O847:T847"/>
    <mergeCell ref="O848:T848"/>
    <mergeCell ref="O849:T849"/>
    <mergeCell ref="O850:T850"/>
    <mergeCell ref="O852:T852"/>
    <mergeCell ref="O853:T853"/>
    <mergeCell ref="O854:T854"/>
    <mergeCell ref="O855:T855"/>
    <mergeCell ref="O803:R803"/>
    <mergeCell ref="S803:T803"/>
    <mergeCell ref="O804:R804"/>
    <mergeCell ref="S804:T804"/>
    <mergeCell ref="O805:R805"/>
    <mergeCell ref="S805:T805"/>
    <mergeCell ref="O806:R806"/>
    <mergeCell ref="S806:T806"/>
    <mergeCell ref="O813:T813"/>
    <mergeCell ref="O823:T823"/>
    <mergeCell ref="O825:T825"/>
    <mergeCell ref="O826:T826"/>
    <mergeCell ref="O827:T827"/>
    <mergeCell ref="O828:T828"/>
    <mergeCell ref="O830:T830"/>
    <mergeCell ref="O831:T831"/>
    <mergeCell ref="O833:T833"/>
    <mergeCell ref="O794:R794"/>
    <mergeCell ref="S794:T794"/>
    <mergeCell ref="O795:R795"/>
    <mergeCell ref="S795:T795"/>
    <mergeCell ref="O796:R796"/>
    <mergeCell ref="S796:T796"/>
    <mergeCell ref="O797:R797"/>
    <mergeCell ref="S797:T797"/>
    <mergeCell ref="O798:R798"/>
    <mergeCell ref="S798:T798"/>
    <mergeCell ref="O799:R799"/>
    <mergeCell ref="S799:T799"/>
    <mergeCell ref="O800:R800"/>
    <mergeCell ref="S800:T800"/>
    <mergeCell ref="O801:R801"/>
    <mergeCell ref="S801:T801"/>
    <mergeCell ref="O802:R802"/>
    <mergeCell ref="S802:T802"/>
    <mergeCell ref="O785:R785"/>
    <mergeCell ref="S785:T785"/>
    <mergeCell ref="O786:R786"/>
    <mergeCell ref="S786:T786"/>
    <mergeCell ref="O787:R787"/>
    <mergeCell ref="S787:T787"/>
    <mergeCell ref="O788:R788"/>
    <mergeCell ref="S788:T788"/>
    <mergeCell ref="O789:R789"/>
    <mergeCell ref="S789:T789"/>
    <mergeCell ref="O790:R790"/>
    <mergeCell ref="S790:T790"/>
    <mergeCell ref="O791:R791"/>
    <mergeCell ref="S791:T791"/>
    <mergeCell ref="O792:R792"/>
    <mergeCell ref="S792:T792"/>
    <mergeCell ref="O793:R793"/>
    <mergeCell ref="S793:T793"/>
    <mergeCell ref="O769:R769"/>
    <mergeCell ref="S769:T769"/>
    <mergeCell ref="O770:R770"/>
    <mergeCell ref="S770:T770"/>
    <mergeCell ref="O771:R771"/>
    <mergeCell ref="S771:T771"/>
    <mergeCell ref="O772:R772"/>
    <mergeCell ref="S772:T772"/>
    <mergeCell ref="O773:R773"/>
    <mergeCell ref="S773:T773"/>
    <mergeCell ref="O778:T778"/>
    <mergeCell ref="O779:T779"/>
    <mergeCell ref="O782:R782"/>
    <mergeCell ref="S782:T782"/>
    <mergeCell ref="O783:R783"/>
    <mergeCell ref="S783:T783"/>
    <mergeCell ref="O784:R784"/>
    <mergeCell ref="S784:T784"/>
    <mergeCell ref="O760:R760"/>
    <mergeCell ref="S760:T760"/>
    <mergeCell ref="O761:R761"/>
    <mergeCell ref="S761:T761"/>
    <mergeCell ref="O762:R762"/>
    <mergeCell ref="S762:T762"/>
    <mergeCell ref="O763:R763"/>
    <mergeCell ref="S763:T763"/>
    <mergeCell ref="O764:R764"/>
    <mergeCell ref="S764:T764"/>
    <mergeCell ref="O765:R765"/>
    <mergeCell ref="S765:T765"/>
    <mergeCell ref="O766:R766"/>
    <mergeCell ref="S766:T766"/>
    <mergeCell ref="O767:R767"/>
    <mergeCell ref="S767:T767"/>
    <mergeCell ref="O768:R768"/>
    <mergeCell ref="S768:T768"/>
    <mergeCell ref="O751:R751"/>
    <mergeCell ref="S751:T751"/>
    <mergeCell ref="O752:R752"/>
    <mergeCell ref="S752:T752"/>
    <mergeCell ref="O753:R753"/>
    <mergeCell ref="S753:T753"/>
    <mergeCell ref="O754:R754"/>
    <mergeCell ref="S754:T754"/>
    <mergeCell ref="O755:R755"/>
    <mergeCell ref="S755:T755"/>
    <mergeCell ref="O756:R756"/>
    <mergeCell ref="S756:T756"/>
    <mergeCell ref="O757:R757"/>
    <mergeCell ref="S757:T757"/>
    <mergeCell ref="O758:R758"/>
    <mergeCell ref="S758:T758"/>
    <mergeCell ref="O759:R759"/>
    <mergeCell ref="S759:T759"/>
    <mergeCell ref="O675:T675"/>
    <mergeCell ref="O676:T676"/>
    <mergeCell ref="O678:T678"/>
    <mergeCell ref="O679:T679"/>
    <mergeCell ref="O680:T680"/>
    <mergeCell ref="O681:T681"/>
    <mergeCell ref="O682:T682"/>
    <mergeCell ref="O684:T684"/>
    <mergeCell ref="O685:T685"/>
    <mergeCell ref="O686:T686"/>
    <mergeCell ref="O687:T687"/>
    <mergeCell ref="R730:T730"/>
    <mergeCell ref="O745:T745"/>
    <mergeCell ref="O746:T746"/>
    <mergeCell ref="O749:R749"/>
    <mergeCell ref="S749:T749"/>
    <mergeCell ref="O750:R750"/>
    <mergeCell ref="S750:T750"/>
    <mergeCell ref="O638:R638"/>
    <mergeCell ref="S638:T638"/>
    <mergeCell ref="O645:T645"/>
    <mergeCell ref="O655:T655"/>
    <mergeCell ref="O657:T657"/>
    <mergeCell ref="O658:T658"/>
    <mergeCell ref="O659:T659"/>
    <mergeCell ref="O660:T660"/>
    <mergeCell ref="O662:T662"/>
    <mergeCell ref="O663:T663"/>
    <mergeCell ref="O665:T665"/>
    <mergeCell ref="O666:T666"/>
    <mergeCell ref="O667:T667"/>
    <mergeCell ref="O669:T669"/>
    <mergeCell ref="O670:T670"/>
    <mergeCell ref="O672:T672"/>
    <mergeCell ref="O673:T673"/>
    <mergeCell ref="O629:R629"/>
    <mergeCell ref="S629:T629"/>
    <mergeCell ref="O630:R630"/>
    <mergeCell ref="S630:T630"/>
    <mergeCell ref="O631:R631"/>
    <mergeCell ref="S631:T631"/>
    <mergeCell ref="O632:R632"/>
    <mergeCell ref="S632:T632"/>
    <mergeCell ref="O633:R633"/>
    <mergeCell ref="S633:T633"/>
    <mergeCell ref="O634:R634"/>
    <mergeCell ref="S634:T634"/>
    <mergeCell ref="O635:R635"/>
    <mergeCell ref="S635:T635"/>
    <mergeCell ref="O636:R636"/>
    <mergeCell ref="S636:T636"/>
    <mergeCell ref="O637:R637"/>
    <mergeCell ref="S637:T637"/>
    <mergeCell ref="O620:R620"/>
    <mergeCell ref="S620:T620"/>
    <mergeCell ref="O621:R621"/>
    <mergeCell ref="S621:T621"/>
    <mergeCell ref="O622:R622"/>
    <mergeCell ref="S622:T622"/>
    <mergeCell ref="O623:R623"/>
    <mergeCell ref="S623:T623"/>
    <mergeCell ref="O624:R624"/>
    <mergeCell ref="S624:T624"/>
    <mergeCell ref="O625:R625"/>
    <mergeCell ref="S625:T625"/>
    <mergeCell ref="O626:R626"/>
    <mergeCell ref="S626:T626"/>
    <mergeCell ref="O627:R627"/>
    <mergeCell ref="S627:T627"/>
    <mergeCell ref="O628:R628"/>
    <mergeCell ref="S628:T628"/>
    <mergeCell ref="O604:R604"/>
    <mergeCell ref="S604:T604"/>
    <mergeCell ref="O605:R605"/>
    <mergeCell ref="S605:T605"/>
    <mergeCell ref="O610:T610"/>
    <mergeCell ref="O611:T611"/>
    <mergeCell ref="O614:R614"/>
    <mergeCell ref="S614:T614"/>
    <mergeCell ref="O615:R615"/>
    <mergeCell ref="S615:T615"/>
    <mergeCell ref="O616:R616"/>
    <mergeCell ref="S616:T616"/>
    <mergeCell ref="O617:R617"/>
    <mergeCell ref="S617:T617"/>
    <mergeCell ref="O618:R618"/>
    <mergeCell ref="S618:T618"/>
    <mergeCell ref="O619:R619"/>
    <mergeCell ref="S619:T619"/>
    <mergeCell ref="O595:R595"/>
    <mergeCell ref="S595:T595"/>
    <mergeCell ref="O596:R596"/>
    <mergeCell ref="S596:T596"/>
    <mergeCell ref="O597:R597"/>
    <mergeCell ref="S597:T597"/>
    <mergeCell ref="O598:R598"/>
    <mergeCell ref="S598:T598"/>
    <mergeCell ref="O599:R599"/>
    <mergeCell ref="S599:T599"/>
    <mergeCell ref="O600:R600"/>
    <mergeCell ref="S600:T600"/>
    <mergeCell ref="O601:R601"/>
    <mergeCell ref="S601:T601"/>
    <mergeCell ref="O602:R602"/>
    <mergeCell ref="S602:T602"/>
    <mergeCell ref="O603:R603"/>
    <mergeCell ref="S603:T603"/>
    <mergeCell ref="O586:R586"/>
    <mergeCell ref="S586:T586"/>
    <mergeCell ref="O587:R587"/>
    <mergeCell ref="S587:T587"/>
    <mergeCell ref="O588:R588"/>
    <mergeCell ref="S588:T588"/>
    <mergeCell ref="O589:R589"/>
    <mergeCell ref="S589:T589"/>
    <mergeCell ref="O590:R590"/>
    <mergeCell ref="S590:T590"/>
    <mergeCell ref="O591:R591"/>
    <mergeCell ref="S591:T591"/>
    <mergeCell ref="O592:R592"/>
    <mergeCell ref="S592:T592"/>
    <mergeCell ref="O593:R593"/>
    <mergeCell ref="S593:T593"/>
    <mergeCell ref="O594:R594"/>
    <mergeCell ref="S594:T594"/>
    <mergeCell ref="O518:T518"/>
    <mergeCell ref="O519:T519"/>
    <mergeCell ref="O520:T520"/>
    <mergeCell ref="O521:T521"/>
    <mergeCell ref="O529:T529"/>
    <mergeCell ref="R538:T538"/>
    <mergeCell ref="R547:T547"/>
    <mergeCell ref="R550:T550"/>
    <mergeCell ref="R554:T554"/>
    <mergeCell ref="R558:T558"/>
    <mergeCell ref="R562:T562"/>
    <mergeCell ref="O583:R583"/>
    <mergeCell ref="S583:T583"/>
    <mergeCell ref="O584:R584"/>
    <mergeCell ref="S584:T584"/>
    <mergeCell ref="O585:R585"/>
    <mergeCell ref="S585:T585"/>
    <mergeCell ref="O495:T495"/>
    <mergeCell ref="O497:T497"/>
    <mergeCell ref="O498:T498"/>
    <mergeCell ref="O499:T499"/>
    <mergeCell ref="O501:T501"/>
    <mergeCell ref="O502:T502"/>
    <mergeCell ref="O504:T504"/>
    <mergeCell ref="O505:T505"/>
    <mergeCell ref="O507:T507"/>
    <mergeCell ref="O508:T508"/>
    <mergeCell ref="O510:T510"/>
    <mergeCell ref="O511:T511"/>
    <mergeCell ref="O512:T512"/>
    <mergeCell ref="O513:T513"/>
    <mergeCell ref="O514:T514"/>
    <mergeCell ref="O516:T516"/>
    <mergeCell ref="O517:T517"/>
    <mergeCell ref="O466:R466"/>
    <mergeCell ref="S466:T466"/>
    <mergeCell ref="O467:R467"/>
    <mergeCell ref="S467:T467"/>
    <mergeCell ref="O468:R468"/>
    <mergeCell ref="S468:T468"/>
    <mergeCell ref="O469:R469"/>
    <mergeCell ref="S469:T469"/>
    <mergeCell ref="O470:R470"/>
    <mergeCell ref="S470:T470"/>
    <mergeCell ref="O477:T477"/>
    <mergeCell ref="O487:T487"/>
    <mergeCell ref="O489:T489"/>
    <mergeCell ref="O490:T490"/>
    <mergeCell ref="O491:T491"/>
    <mergeCell ref="O492:T492"/>
    <mergeCell ref="O494:T494"/>
    <mergeCell ref="O457:R457"/>
    <mergeCell ref="S457:T457"/>
    <mergeCell ref="O458:R458"/>
    <mergeCell ref="S458:T458"/>
    <mergeCell ref="O459:R459"/>
    <mergeCell ref="S459:T459"/>
    <mergeCell ref="O460:R460"/>
    <mergeCell ref="S460:T460"/>
    <mergeCell ref="O461:R461"/>
    <mergeCell ref="S461:T461"/>
    <mergeCell ref="O462:R462"/>
    <mergeCell ref="S462:T462"/>
    <mergeCell ref="O463:R463"/>
    <mergeCell ref="S463:T463"/>
    <mergeCell ref="O464:R464"/>
    <mergeCell ref="S464:T464"/>
    <mergeCell ref="O465:R465"/>
    <mergeCell ref="S465:T465"/>
    <mergeCell ref="O448:R448"/>
    <mergeCell ref="S448:T448"/>
    <mergeCell ref="O449:R449"/>
    <mergeCell ref="S449:T449"/>
    <mergeCell ref="O450:R450"/>
    <mergeCell ref="S450:T450"/>
    <mergeCell ref="O451:R451"/>
    <mergeCell ref="S451:T451"/>
    <mergeCell ref="O452:R452"/>
    <mergeCell ref="S452:T452"/>
    <mergeCell ref="O453:R453"/>
    <mergeCell ref="S453:T453"/>
    <mergeCell ref="O454:R454"/>
    <mergeCell ref="S454:T454"/>
    <mergeCell ref="O455:R455"/>
    <mergeCell ref="S455:T455"/>
    <mergeCell ref="O456:R456"/>
    <mergeCell ref="S456:T456"/>
    <mergeCell ref="O432:R432"/>
    <mergeCell ref="S432:T432"/>
    <mergeCell ref="O433:R433"/>
    <mergeCell ref="S433:T433"/>
    <mergeCell ref="O434:R434"/>
    <mergeCell ref="S434:T434"/>
    <mergeCell ref="O435:R435"/>
    <mergeCell ref="S435:T435"/>
    <mergeCell ref="O436:R436"/>
    <mergeCell ref="S436:T436"/>
    <mergeCell ref="O437:R437"/>
    <mergeCell ref="S437:T437"/>
    <mergeCell ref="O442:T442"/>
    <mergeCell ref="O443:T443"/>
    <mergeCell ref="O446:R446"/>
    <mergeCell ref="S446:T446"/>
    <mergeCell ref="O447:R447"/>
    <mergeCell ref="S447:T447"/>
    <mergeCell ref="O423:R423"/>
    <mergeCell ref="S423:T423"/>
    <mergeCell ref="O424:R424"/>
    <mergeCell ref="S424:T424"/>
    <mergeCell ref="O425:R425"/>
    <mergeCell ref="S425:T425"/>
    <mergeCell ref="O426:R426"/>
    <mergeCell ref="S426:T426"/>
    <mergeCell ref="O427:R427"/>
    <mergeCell ref="S427:T427"/>
    <mergeCell ref="O428:R428"/>
    <mergeCell ref="S428:T428"/>
    <mergeCell ref="O429:R429"/>
    <mergeCell ref="S429:T429"/>
    <mergeCell ref="O430:R430"/>
    <mergeCell ref="S430:T430"/>
    <mergeCell ref="O431:R431"/>
    <mergeCell ref="S431:T431"/>
    <mergeCell ref="O414:R414"/>
    <mergeCell ref="S414:T414"/>
    <mergeCell ref="O415:R415"/>
    <mergeCell ref="S415:T415"/>
    <mergeCell ref="O416:R416"/>
    <mergeCell ref="S416:T416"/>
    <mergeCell ref="O417:R417"/>
    <mergeCell ref="S417:T417"/>
    <mergeCell ref="O418:R418"/>
    <mergeCell ref="S418:T418"/>
    <mergeCell ref="O419:R419"/>
    <mergeCell ref="S419:T419"/>
    <mergeCell ref="O420:R420"/>
    <mergeCell ref="S420:T420"/>
    <mergeCell ref="O421:R421"/>
    <mergeCell ref="S421:T421"/>
    <mergeCell ref="O422:R422"/>
    <mergeCell ref="S422:T422"/>
    <mergeCell ref="O336:T336"/>
    <mergeCell ref="O337:T337"/>
    <mergeCell ref="O339:T339"/>
    <mergeCell ref="O340:T340"/>
    <mergeCell ref="O342:T342"/>
    <mergeCell ref="O343:T343"/>
    <mergeCell ref="O344:T344"/>
    <mergeCell ref="O345:T345"/>
    <mergeCell ref="O346:T346"/>
    <mergeCell ref="O348:T348"/>
    <mergeCell ref="O349:T349"/>
    <mergeCell ref="O350:T350"/>
    <mergeCell ref="O351:T351"/>
    <mergeCell ref="R394:T394"/>
    <mergeCell ref="O409:T409"/>
    <mergeCell ref="O410:T410"/>
    <mergeCell ref="O413:R413"/>
    <mergeCell ref="S413:T413"/>
    <mergeCell ref="O301:R301"/>
    <mergeCell ref="S301:T301"/>
    <mergeCell ref="O302:R302"/>
    <mergeCell ref="S302:T302"/>
    <mergeCell ref="O309:T309"/>
    <mergeCell ref="O319:T319"/>
    <mergeCell ref="O321:T321"/>
    <mergeCell ref="O322:T322"/>
    <mergeCell ref="O323:T323"/>
    <mergeCell ref="O324:T324"/>
    <mergeCell ref="O326:T326"/>
    <mergeCell ref="O327:T327"/>
    <mergeCell ref="O329:T329"/>
    <mergeCell ref="O330:T330"/>
    <mergeCell ref="O331:T331"/>
    <mergeCell ref="O333:T333"/>
    <mergeCell ref="O334:T334"/>
    <mergeCell ref="O292:R292"/>
    <mergeCell ref="S292:T292"/>
    <mergeCell ref="O293:R293"/>
    <mergeCell ref="S293:T293"/>
    <mergeCell ref="O294:R294"/>
    <mergeCell ref="S294:T294"/>
    <mergeCell ref="O295:R295"/>
    <mergeCell ref="S295:T295"/>
    <mergeCell ref="O296:R296"/>
    <mergeCell ref="S296:T296"/>
    <mergeCell ref="O297:R297"/>
    <mergeCell ref="S297:T297"/>
    <mergeCell ref="O298:R298"/>
    <mergeCell ref="S298:T298"/>
    <mergeCell ref="O299:R299"/>
    <mergeCell ref="S299:T299"/>
    <mergeCell ref="O300:R300"/>
    <mergeCell ref="S300:T300"/>
    <mergeCell ref="O283:R283"/>
    <mergeCell ref="S283:T283"/>
    <mergeCell ref="O284:R284"/>
    <mergeCell ref="S284:T284"/>
    <mergeCell ref="O285:R285"/>
    <mergeCell ref="S285:T285"/>
    <mergeCell ref="O286:R286"/>
    <mergeCell ref="S286:T286"/>
    <mergeCell ref="O287:R287"/>
    <mergeCell ref="S287:T287"/>
    <mergeCell ref="O288:R288"/>
    <mergeCell ref="S288:T288"/>
    <mergeCell ref="O289:R289"/>
    <mergeCell ref="S289:T289"/>
    <mergeCell ref="O290:R290"/>
    <mergeCell ref="S290:T290"/>
    <mergeCell ref="O291:R291"/>
    <mergeCell ref="S291:T291"/>
    <mergeCell ref="O267:R267"/>
    <mergeCell ref="S267:T267"/>
    <mergeCell ref="O268:R268"/>
    <mergeCell ref="S268:T268"/>
    <mergeCell ref="O269:R269"/>
    <mergeCell ref="S269:T269"/>
    <mergeCell ref="O274:T274"/>
    <mergeCell ref="O275:T275"/>
    <mergeCell ref="O278:R278"/>
    <mergeCell ref="S278:T278"/>
    <mergeCell ref="O279:R279"/>
    <mergeCell ref="S279:T279"/>
    <mergeCell ref="O280:R280"/>
    <mergeCell ref="S280:T280"/>
    <mergeCell ref="O281:R281"/>
    <mergeCell ref="S281:T281"/>
    <mergeCell ref="O282:R282"/>
    <mergeCell ref="S282:T282"/>
    <mergeCell ref="O258:R258"/>
    <mergeCell ref="S258:T258"/>
    <mergeCell ref="O259:R259"/>
    <mergeCell ref="S259:T259"/>
    <mergeCell ref="O260:R260"/>
    <mergeCell ref="S260:T260"/>
    <mergeCell ref="O261:R261"/>
    <mergeCell ref="S261:T261"/>
    <mergeCell ref="O262:R262"/>
    <mergeCell ref="S262:T262"/>
    <mergeCell ref="O263:R263"/>
    <mergeCell ref="S263:T263"/>
    <mergeCell ref="O264:R264"/>
    <mergeCell ref="S264:T264"/>
    <mergeCell ref="O265:R265"/>
    <mergeCell ref="S265:T265"/>
    <mergeCell ref="O266:R266"/>
    <mergeCell ref="S266:T266"/>
    <mergeCell ref="O249:R249"/>
    <mergeCell ref="S249:T249"/>
    <mergeCell ref="O250:R250"/>
    <mergeCell ref="S250:T250"/>
    <mergeCell ref="O251:R251"/>
    <mergeCell ref="S251:T251"/>
    <mergeCell ref="O252:R252"/>
    <mergeCell ref="S252:T252"/>
    <mergeCell ref="O253:R253"/>
    <mergeCell ref="S253:T253"/>
    <mergeCell ref="O254:R254"/>
    <mergeCell ref="S254:T254"/>
    <mergeCell ref="O255:R255"/>
    <mergeCell ref="S255:T255"/>
    <mergeCell ref="O256:R256"/>
    <mergeCell ref="S256:T256"/>
    <mergeCell ref="O257:R257"/>
    <mergeCell ref="S257:T257"/>
    <mergeCell ref="O193:T193"/>
    <mergeCell ref="R202:T202"/>
    <mergeCell ref="R211:T211"/>
    <mergeCell ref="R214:T214"/>
    <mergeCell ref="R218:T218"/>
    <mergeCell ref="R222:T222"/>
    <mergeCell ref="R226:T226"/>
    <mergeCell ref="O241:T241"/>
    <mergeCell ref="O242:T242"/>
    <mergeCell ref="O245:R245"/>
    <mergeCell ref="S245:T245"/>
    <mergeCell ref="O246:R246"/>
    <mergeCell ref="S246:T246"/>
    <mergeCell ref="O247:R247"/>
    <mergeCell ref="S247:T247"/>
    <mergeCell ref="O248:R248"/>
    <mergeCell ref="S248:T248"/>
    <mergeCell ref="O165:T165"/>
    <mergeCell ref="O166:T166"/>
    <mergeCell ref="O168:T168"/>
    <mergeCell ref="O169:T169"/>
    <mergeCell ref="O171:T171"/>
    <mergeCell ref="O172:T172"/>
    <mergeCell ref="O174:T174"/>
    <mergeCell ref="O175:T175"/>
    <mergeCell ref="O176:T176"/>
    <mergeCell ref="O177:T177"/>
    <mergeCell ref="O178:T178"/>
    <mergeCell ref="O180:T180"/>
    <mergeCell ref="O181:T181"/>
    <mergeCell ref="O182:T182"/>
    <mergeCell ref="O183:T183"/>
    <mergeCell ref="O184:T184"/>
    <mergeCell ref="O185:T185"/>
    <mergeCell ref="O132:R132"/>
    <mergeCell ref="S132:T132"/>
    <mergeCell ref="O133:R133"/>
    <mergeCell ref="S133:T133"/>
    <mergeCell ref="O134:R134"/>
    <mergeCell ref="S134:T134"/>
    <mergeCell ref="O141:T141"/>
    <mergeCell ref="O151:T151"/>
    <mergeCell ref="O153:T153"/>
    <mergeCell ref="O154:T154"/>
    <mergeCell ref="O155:T155"/>
    <mergeCell ref="O156:T156"/>
    <mergeCell ref="O158:T158"/>
    <mergeCell ref="O159:T159"/>
    <mergeCell ref="O161:T161"/>
    <mergeCell ref="O162:T162"/>
    <mergeCell ref="O163:T163"/>
    <mergeCell ref="O123:R123"/>
    <mergeCell ref="S123:T123"/>
    <mergeCell ref="O124:R124"/>
    <mergeCell ref="S124:T124"/>
    <mergeCell ref="O125:R125"/>
    <mergeCell ref="S125:T125"/>
    <mergeCell ref="O126:R126"/>
    <mergeCell ref="S126:T126"/>
    <mergeCell ref="O127:R127"/>
    <mergeCell ref="S127:T127"/>
    <mergeCell ref="O128:R128"/>
    <mergeCell ref="S128:T128"/>
    <mergeCell ref="O129:R129"/>
    <mergeCell ref="S129:T129"/>
    <mergeCell ref="O130:R130"/>
    <mergeCell ref="S130:T130"/>
    <mergeCell ref="O131:R131"/>
    <mergeCell ref="S131:T131"/>
    <mergeCell ref="O114:R114"/>
    <mergeCell ref="S114:T114"/>
    <mergeCell ref="O115:R115"/>
    <mergeCell ref="S115:T115"/>
    <mergeCell ref="O116:R116"/>
    <mergeCell ref="S116:T116"/>
    <mergeCell ref="O117:R117"/>
    <mergeCell ref="S117:T117"/>
    <mergeCell ref="O118:R118"/>
    <mergeCell ref="S118:T118"/>
    <mergeCell ref="O119:R119"/>
    <mergeCell ref="S119:T119"/>
    <mergeCell ref="O120:R120"/>
    <mergeCell ref="S120:T120"/>
    <mergeCell ref="O121:R121"/>
    <mergeCell ref="S121:T121"/>
    <mergeCell ref="O122:R122"/>
    <mergeCell ref="S122:T122"/>
    <mergeCell ref="O98:R98"/>
    <mergeCell ref="S98:T98"/>
    <mergeCell ref="O99:R99"/>
    <mergeCell ref="S99:T99"/>
    <mergeCell ref="O100:R100"/>
    <mergeCell ref="S100:T100"/>
    <mergeCell ref="O101:R101"/>
    <mergeCell ref="S101:T101"/>
    <mergeCell ref="O106:T106"/>
    <mergeCell ref="O107:T107"/>
    <mergeCell ref="O110:R110"/>
    <mergeCell ref="S110:T110"/>
    <mergeCell ref="O111:R111"/>
    <mergeCell ref="S111:T111"/>
    <mergeCell ref="O112:R112"/>
    <mergeCell ref="S112:T112"/>
    <mergeCell ref="O113:R113"/>
    <mergeCell ref="S113:T113"/>
    <mergeCell ref="O13:O14"/>
    <mergeCell ref="R13:R14"/>
    <mergeCell ref="O62:R62"/>
    <mergeCell ref="O65:S65"/>
    <mergeCell ref="O66:S66"/>
    <mergeCell ref="N70:T70"/>
    <mergeCell ref="N71:T71"/>
    <mergeCell ref="O73:T73"/>
    <mergeCell ref="O74:T74"/>
    <mergeCell ref="O82:T82"/>
    <mergeCell ref="O83:T83"/>
    <mergeCell ref="O86:T86"/>
    <mergeCell ref="O88:T88"/>
    <mergeCell ref="O94:T94"/>
    <mergeCell ref="N95:T95"/>
    <mergeCell ref="N96:T96"/>
    <mergeCell ref="O97:R97"/>
    <mergeCell ref="S97:T97"/>
    <mergeCell ref="AI1122:AK1122"/>
    <mergeCell ref="AL1122:AM1122"/>
    <mergeCell ref="AL1138:AM1138"/>
    <mergeCell ref="AI1137:AK1137"/>
    <mergeCell ref="AY1137:AZ1137"/>
    <mergeCell ref="BL25:BM25"/>
    <mergeCell ref="BL26:BM26"/>
    <mergeCell ref="BL27:BM27"/>
    <mergeCell ref="BL28:BM28"/>
    <mergeCell ref="BH1123:BH1124"/>
    <mergeCell ref="BH1125:BH1126"/>
    <mergeCell ref="BH1132:BH1133"/>
    <mergeCell ref="BH1139:BH1140"/>
    <mergeCell ref="BI1131:BK1131"/>
    <mergeCell ref="BL1131:BM1131"/>
    <mergeCell ref="BL17:BM17"/>
    <mergeCell ref="BL18:BM18"/>
    <mergeCell ref="BL19:BM19"/>
    <mergeCell ref="AL19:AM19"/>
    <mergeCell ref="AU1123:AU1124"/>
    <mergeCell ref="AU1125:AU1126"/>
    <mergeCell ref="AL1121:AM1121"/>
    <mergeCell ref="AV1139:AX1140"/>
    <mergeCell ref="AV1122:AX1122"/>
    <mergeCell ref="AV1059:AW1059"/>
    <mergeCell ref="AV1087:AW1087"/>
    <mergeCell ref="AX1113:AZ1113"/>
    <mergeCell ref="AY31:AZ31"/>
    <mergeCell ref="AV32:AX32"/>
    <mergeCell ref="AY32:AZ32"/>
    <mergeCell ref="AV33:AX33"/>
    <mergeCell ref="AY33:AZ33"/>
    <mergeCell ref="BL15:BM15"/>
    <mergeCell ref="BL16:BM16"/>
    <mergeCell ref="BI1123:BK1124"/>
    <mergeCell ref="BL1123:BM1124"/>
    <mergeCell ref="BI1121:BK1121"/>
    <mergeCell ref="BL1121:BM1121"/>
    <mergeCell ref="BI1055:BJ1055"/>
    <mergeCell ref="BK814:BM814"/>
    <mergeCell ref="BK728:BM728"/>
    <mergeCell ref="BK646:BM646"/>
    <mergeCell ref="BK560:BM560"/>
    <mergeCell ref="BK478:BM478"/>
    <mergeCell ref="BK392:BM392"/>
    <mergeCell ref="BK310:BM310"/>
    <mergeCell ref="BK224:BM224"/>
    <mergeCell ref="BK142:BM142"/>
    <mergeCell ref="BI1122:BK1122"/>
    <mergeCell ref="BL1122:BM1122"/>
    <mergeCell ref="BI1087:BJ1087"/>
    <mergeCell ref="BL20:BM20"/>
    <mergeCell ref="BL21:BM21"/>
    <mergeCell ref="BL22:BM22"/>
    <mergeCell ref="BL23:BM23"/>
    <mergeCell ref="BL24:BM24"/>
    <mergeCell ref="BI38:BK38"/>
    <mergeCell ref="BI47:BK47"/>
    <mergeCell ref="BI56:BK56"/>
    <mergeCell ref="BL29:BM29"/>
    <mergeCell ref="BI30:BK30"/>
    <mergeCell ref="BL30:BM30"/>
    <mergeCell ref="BI31:BK31"/>
    <mergeCell ref="BI15:BK15"/>
    <mergeCell ref="B73:G73"/>
    <mergeCell ref="B74:G74"/>
    <mergeCell ref="Y14:Z14"/>
    <mergeCell ref="Y15:Z15"/>
    <mergeCell ref="I12:J12"/>
    <mergeCell ref="I11:J11"/>
    <mergeCell ref="B65:F65"/>
    <mergeCell ref="B66:F66"/>
    <mergeCell ref="B62:E62"/>
    <mergeCell ref="L13:M13"/>
    <mergeCell ref="L19:M19"/>
    <mergeCell ref="L18:M18"/>
    <mergeCell ref="L17:M17"/>
    <mergeCell ref="L14:M14"/>
    <mergeCell ref="A70:G70"/>
    <mergeCell ref="A71:G71"/>
    <mergeCell ref="Y19:Z19"/>
    <mergeCell ref="Y16:Z16"/>
    <mergeCell ref="Y17:Z17"/>
    <mergeCell ref="Y18:Z18"/>
    <mergeCell ref="L46:M46"/>
    <mergeCell ref="L47:M47"/>
    <mergeCell ref="L16:M16"/>
    <mergeCell ref="L15:M15"/>
    <mergeCell ref="I36:K36"/>
    <mergeCell ref="I37:K37"/>
    <mergeCell ref="I38:K38"/>
    <mergeCell ref="I39:K39"/>
    <mergeCell ref="I42:K42"/>
    <mergeCell ref="I43:K43"/>
    <mergeCell ref="I44:K44"/>
    <mergeCell ref="I45:K45"/>
    <mergeCell ref="AY1138:AZ1138"/>
    <mergeCell ref="BI1138:BK1138"/>
    <mergeCell ref="BL1138:BM1138"/>
    <mergeCell ref="AL1137:AM1137"/>
    <mergeCell ref="AV1137:AX1137"/>
    <mergeCell ref="U1123:U1124"/>
    <mergeCell ref="U1125:U1126"/>
    <mergeCell ref="AH1123:AH1124"/>
    <mergeCell ref="AH1125:AH1126"/>
    <mergeCell ref="AH1132:AH1133"/>
    <mergeCell ref="AH1139:AH1140"/>
    <mergeCell ref="AL17:AM17"/>
    <mergeCell ref="AL18:AM18"/>
    <mergeCell ref="AL15:AM15"/>
    <mergeCell ref="AL16:AM16"/>
    <mergeCell ref="AU1132:AU1133"/>
    <mergeCell ref="AU1139:AU1140"/>
    <mergeCell ref="AY16:AZ16"/>
    <mergeCell ref="AY17:AZ17"/>
    <mergeCell ref="AY18:AZ18"/>
    <mergeCell ref="AY19:AZ19"/>
    <mergeCell ref="AY15:AZ15"/>
    <mergeCell ref="AV1131:AX1131"/>
    <mergeCell ref="AY1131:AZ1131"/>
    <mergeCell ref="AV1123:AX1124"/>
    <mergeCell ref="AY1123:AZ1124"/>
    <mergeCell ref="AX728:AZ728"/>
    <mergeCell ref="AX560:AZ560"/>
    <mergeCell ref="AX392:AZ392"/>
    <mergeCell ref="AX224:AZ224"/>
    <mergeCell ref="AV1121:AX1121"/>
    <mergeCell ref="AV1130:AX1130"/>
    <mergeCell ref="G1193:G1194"/>
    <mergeCell ref="H1146:H1147"/>
    <mergeCell ref="I1146:K1147"/>
    <mergeCell ref="L1146:M1147"/>
    <mergeCell ref="V1146:X1147"/>
    <mergeCell ref="Y1146:Z1147"/>
    <mergeCell ref="U1146:U1147"/>
    <mergeCell ref="AV1145:AX1145"/>
    <mergeCell ref="AY1145:AZ1145"/>
    <mergeCell ref="BI1145:BK1145"/>
    <mergeCell ref="BL1145:BM1145"/>
    <mergeCell ref="I1145:K1145"/>
    <mergeCell ref="L1145:M1145"/>
    <mergeCell ref="V1145:X1145"/>
    <mergeCell ref="Y1145:Z1145"/>
    <mergeCell ref="AI1145:AK1145"/>
    <mergeCell ref="AL1145:AM1145"/>
    <mergeCell ref="AH1146:AH1147"/>
    <mergeCell ref="G1170:G1171"/>
    <mergeCell ref="K1150:M1150"/>
    <mergeCell ref="X1150:Z1150"/>
    <mergeCell ref="AK1150:AM1150"/>
    <mergeCell ref="AX1150:AZ1150"/>
    <mergeCell ref="BK1150:BM1150"/>
    <mergeCell ref="AI1146:AK1147"/>
    <mergeCell ref="AL1146:AM1147"/>
    <mergeCell ref="AV1146:AX1147"/>
    <mergeCell ref="AY1146:AZ1147"/>
    <mergeCell ref="BI1146:BK1147"/>
    <mergeCell ref="BL1146:BM1147"/>
    <mergeCell ref="AU1146:AU1147"/>
    <mergeCell ref="BH1146:BH1147"/>
    <mergeCell ref="A1190:F1192"/>
    <mergeCell ref="I1144:K1144"/>
    <mergeCell ref="L1144:M1144"/>
    <mergeCell ref="V1144:X1144"/>
    <mergeCell ref="Y1144:Z1144"/>
    <mergeCell ref="AI1139:AK1140"/>
    <mergeCell ref="AL1139:AM1140"/>
    <mergeCell ref="AY1139:AZ1140"/>
    <mergeCell ref="BI1139:BK1140"/>
    <mergeCell ref="BL1139:BM1140"/>
    <mergeCell ref="G1186:G1187"/>
    <mergeCell ref="H1139:H1140"/>
    <mergeCell ref="I1139:K1140"/>
    <mergeCell ref="L1139:M1140"/>
    <mergeCell ref="V1139:X1140"/>
    <mergeCell ref="Y1139:Z1140"/>
    <mergeCell ref="U1139:U1140"/>
    <mergeCell ref="AI1144:AK1144"/>
    <mergeCell ref="AL1144:AM1144"/>
    <mergeCell ref="AV1144:AX1144"/>
    <mergeCell ref="AY1144:AZ1144"/>
    <mergeCell ref="BI1144:BK1144"/>
    <mergeCell ref="BL1144:BM1144"/>
    <mergeCell ref="E1157:F1157"/>
    <mergeCell ref="E1148:F1148"/>
    <mergeCell ref="E1149:F1149"/>
    <mergeCell ref="E1150:F1150"/>
    <mergeCell ref="E1151:F1151"/>
    <mergeCell ref="E1152:F1152"/>
    <mergeCell ref="E1153:F1153"/>
    <mergeCell ref="E1142:F1142"/>
    <mergeCell ref="E1143:F1143"/>
    <mergeCell ref="A1183:F1185"/>
    <mergeCell ref="I1137:K1137"/>
    <mergeCell ref="L1137:M1137"/>
    <mergeCell ref="V1137:X1137"/>
    <mergeCell ref="Y1137:Z1137"/>
    <mergeCell ref="AI1132:AK1133"/>
    <mergeCell ref="AL1132:AM1133"/>
    <mergeCell ref="AV1132:AX1133"/>
    <mergeCell ref="AY1132:AZ1133"/>
    <mergeCell ref="BI1132:BK1133"/>
    <mergeCell ref="BL1132:BM1133"/>
    <mergeCell ref="G1179:G1180"/>
    <mergeCell ref="H1132:H1133"/>
    <mergeCell ref="I1132:K1133"/>
    <mergeCell ref="L1132:M1133"/>
    <mergeCell ref="V1132:X1133"/>
    <mergeCell ref="Y1132:Z1133"/>
    <mergeCell ref="U1132:U1133"/>
    <mergeCell ref="E1147:F1147"/>
    <mergeCell ref="E1136:F1136"/>
    <mergeCell ref="E1137:F1137"/>
    <mergeCell ref="E1138:F1138"/>
    <mergeCell ref="E1139:F1139"/>
    <mergeCell ref="E1140:F1140"/>
    <mergeCell ref="E1141:F1141"/>
    <mergeCell ref="A1176:F1178"/>
    <mergeCell ref="A1167:F1169"/>
    <mergeCell ref="E1154:F1154"/>
    <mergeCell ref="E1155:F1155"/>
    <mergeCell ref="E1156:F1156"/>
    <mergeCell ref="E1144:F1144"/>
    <mergeCell ref="AI1138:AK1138"/>
    <mergeCell ref="I1130:K1130"/>
    <mergeCell ref="L1130:M1130"/>
    <mergeCell ref="V1130:X1130"/>
    <mergeCell ref="Y1130:Z1130"/>
    <mergeCell ref="AI1125:AK1126"/>
    <mergeCell ref="AL1125:AM1126"/>
    <mergeCell ref="AV1125:AX1126"/>
    <mergeCell ref="AY1125:AZ1126"/>
    <mergeCell ref="BI1125:BK1126"/>
    <mergeCell ref="BL1125:BM1126"/>
    <mergeCell ref="G1172:G1173"/>
    <mergeCell ref="H1125:H1126"/>
    <mergeCell ref="I1125:K1126"/>
    <mergeCell ref="L1125:M1126"/>
    <mergeCell ref="V1125:X1126"/>
    <mergeCell ref="I1131:K1131"/>
    <mergeCell ref="L1131:M1131"/>
    <mergeCell ref="V1131:X1131"/>
    <mergeCell ref="Y1131:Z1131"/>
    <mergeCell ref="AI1131:AK1131"/>
    <mergeCell ref="AL1131:AM1131"/>
    <mergeCell ref="AI1130:AK1130"/>
    <mergeCell ref="AL1130:AM1130"/>
    <mergeCell ref="AY1130:AZ1130"/>
    <mergeCell ref="BI1130:BK1130"/>
    <mergeCell ref="BL1130:BM1130"/>
    <mergeCell ref="I1138:K1138"/>
    <mergeCell ref="L1138:M1138"/>
    <mergeCell ref="Y1125:Z1126"/>
    <mergeCell ref="BI1137:BK1137"/>
    <mergeCell ref="BL1137:BM1137"/>
    <mergeCell ref="AV1138:AX1138"/>
    <mergeCell ref="E1145:F1145"/>
    <mergeCell ref="E1146:F1146"/>
    <mergeCell ref="E1135:F1135"/>
    <mergeCell ref="E1134:F1134"/>
    <mergeCell ref="V1138:X1138"/>
    <mergeCell ref="Y1138:Z1138"/>
    <mergeCell ref="BK1113:BM1113"/>
    <mergeCell ref="E1133:F1133"/>
    <mergeCell ref="K1080:M1080"/>
    <mergeCell ref="X1080:Z1080"/>
    <mergeCell ref="AK1080:AM1080"/>
    <mergeCell ref="AX1080:AZ1080"/>
    <mergeCell ref="BK1080:BM1080"/>
    <mergeCell ref="B1124:E1124"/>
    <mergeCell ref="I1077:J1077"/>
    <mergeCell ref="V1077:W1077"/>
    <mergeCell ref="AI1077:AJ1077"/>
    <mergeCell ref="AV1077:AW1077"/>
    <mergeCell ref="BI1077:BJ1077"/>
    <mergeCell ref="I1122:K1122"/>
    <mergeCell ref="L1122:M1122"/>
    <mergeCell ref="V1122:X1122"/>
    <mergeCell ref="B1123:E1123"/>
    <mergeCell ref="AY1121:AZ1121"/>
    <mergeCell ref="L1123:M1124"/>
    <mergeCell ref="V1123:X1124"/>
    <mergeCell ref="Y1123:Z1124"/>
    <mergeCell ref="AI1123:AK1124"/>
    <mergeCell ref="AL1123:AM1124"/>
    <mergeCell ref="B1122:E1122"/>
    <mergeCell ref="I1121:K1121"/>
    <mergeCell ref="B1113:E1113"/>
    <mergeCell ref="L1121:M1121"/>
    <mergeCell ref="K1113:M1113"/>
    <mergeCell ref="X1113:Z1113"/>
    <mergeCell ref="AK1113:AM1113"/>
    <mergeCell ref="H1123:H1124"/>
    <mergeCell ref="I1123:K1124"/>
    <mergeCell ref="AY1122:AZ1122"/>
    <mergeCell ref="B1121:E1121"/>
    <mergeCell ref="I1074:J1074"/>
    <mergeCell ref="V1074:W1074"/>
    <mergeCell ref="AI1074:AJ1074"/>
    <mergeCell ref="AV1074:AW1074"/>
    <mergeCell ref="BI1074:BJ1074"/>
    <mergeCell ref="B1120:E1120"/>
    <mergeCell ref="I1073:J1073"/>
    <mergeCell ref="V1073:W1073"/>
    <mergeCell ref="AI1073:AJ1073"/>
    <mergeCell ref="AV1073:AW1073"/>
    <mergeCell ref="BI1073:BJ1073"/>
    <mergeCell ref="V1121:X1121"/>
    <mergeCell ref="Y1121:Z1121"/>
    <mergeCell ref="AI1121:AK1121"/>
    <mergeCell ref="B1119:E1119"/>
    <mergeCell ref="I1088:J1088"/>
    <mergeCell ref="V1088:W1088"/>
    <mergeCell ref="AI1088:AJ1088"/>
    <mergeCell ref="AV1088:AW1088"/>
    <mergeCell ref="BI1088:BJ1088"/>
    <mergeCell ref="B1118:E1118"/>
    <mergeCell ref="I1087:J1087"/>
    <mergeCell ref="B1111:E1111"/>
    <mergeCell ref="Y1122:Z1122"/>
    <mergeCell ref="B1110:E1110"/>
    <mergeCell ref="I1071:J1071"/>
    <mergeCell ref="V1071:W1071"/>
    <mergeCell ref="AI1071:AJ1071"/>
    <mergeCell ref="AV1071:AW1071"/>
    <mergeCell ref="BI1071:BJ1071"/>
    <mergeCell ref="B1109:E1109"/>
    <mergeCell ref="B1108:E1108"/>
    <mergeCell ref="B1117:E1117"/>
    <mergeCell ref="I1070:J1070"/>
    <mergeCell ref="V1070:W1070"/>
    <mergeCell ref="AI1070:AJ1070"/>
    <mergeCell ref="AV1070:AW1070"/>
    <mergeCell ref="BI1070:BJ1070"/>
    <mergeCell ref="B1116:E1116"/>
    <mergeCell ref="B1115:E1115"/>
    <mergeCell ref="I1076:J1076"/>
    <mergeCell ref="V1076:W1076"/>
    <mergeCell ref="AI1076:AJ1076"/>
    <mergeCell ref="AV1076:AW1076"/>
    <mergeCell ref="BI1076:BJ1076"/>
    <mergeCell ref="B1114:E1114"/>
    <mergeCell ref="I1075:J1075"/>
    <mergeCell ref="V1075:W1075"/>
    <mergeCell ref="AI1075:AJ1075"/>
    <mergeCell ref="AV1075:AW1075"/>
    <mergeCell ref="B1107:E1107"/>
    <mergeCell ref="B1112:E1112"/>
    <mergeCell ref="O1077:T1077"/>
    <mergeCell ref="O1079:T1079"/>
    <mergeCell ref="O1083:T1083"/>
    <mergeCell ref="O1084:T1084"/>
    <mergeCell ref="V1068:W1068"/>
    <mergeCell ref="AI1068:AJ1068"/>
    <mergeCell ref="AV1068:AW1068"/>
    <mergeCell ref="BI1068:BJ1068"/>
    <mergeCell ref="B1106:E1106"/>
    <mergeCell ref="I1067:J1067"/>
    <mergeCell ref="V1067:W1067"/>
    <mergeCell ref="AI1067:AJ1067"/>
    <mergeCell ref="AV1067:AW1067"/>
    <mergeCell ref="BI1067:BJ1067"/>
    <mergeCell ref="I1066:J1066"/>
    <mergeCell ref="V1066:W1066"/>
    <mergeCell ref="AI1066:AJ1066"/>
    <mergeCell ref="AV1066:AW1066"/>
    <mergeCell ref="BI1066:BJ1066"/>
    <mergeCell ref="B1105:E1105"/>
    <mergeCell ref="I1069:J1069"/>
    <mergeCell ref="V1069:W1069"/>
    <mergeCell ref="AI1069:AJ1069"/>
    <mergeCell ref="AV1069:AW1069"/>
    <mergeCell ref="BI1069:BJ1069"/>
    <mergeCell ref="BI1075:BJ1075"/>
    <mergeCell ref="V1087:W1087"/>
    <mergeCell ref="AI1087:AJ1087"/>
    <mergeCell ref="B1104:E1104"/>
    <mergeCell ref="I1072:J1072"/>
    <mergeCell ref="V1072:W1072"/>
    <mergeCell ref="AI1072:AJ1072"/>
    <mergeCell ref="AV1072:AW1072"/>
    <mergeCell ref="BI1072:BJ1072"/>
    <mergeCell ref="O1085:T1085"/>
    <mergeCell ref="O1086:T1086"/>
    <mergeCell ref="I1057:J1057"/>
    <mergeCell ref="V1057:W1057"/>
    <mergeCell ref="AI1057:AJ1057"/>
    <mergeCell ref="AV1057:AW1057"/>
    <mergeCell ref="BI1057:BJ1057"/>
    <mergeCell ref="B1103:E1103"/>
    <mergeCell ref="I1064:J1064"/>
    <mergeCell ref="V1064:W1064"/>
    <mergeCell ref="AI1064:AJ1064"/>
    <mergeCell ref="AV1064:AW1064"/>
    <mergeCell ref="BI1064:BJ1064"/>
    <mergeCell ref="I1063:J1063"/>
    <mergeCell ref="V1063:W1063"/>
    <mergeCell ref="AI1063:AJ1063"/>
    <mergeCell ref="AV1063:AW1063"/>
    <mergeCell ref="BI1063:BJ1063"/>
    <mergeCell ref="I1062:J1062"/>
    <mergeCell ref="V1062:W1062"/>
    <mergeCell ref="AI1062:AJ1062"/>
    <mergeCell ref="AV1062:AW1062"/>
    <mergeCell ref="BI1062:BJ1062"/>
    <mergeCell ref="I1061:J1061"/>
    <mergeCell ref="V1061:W1061"/>
    <mergeCell ref="AI1061:AJ1061"/>
    <mergeCell ref="AV1061:AW1061"/>
    <mergeCell ref="BI1061:BJ1061"/>
    <mergeCell ref="I1065:J1065"/>
    <mergeCell ref="V1065:W1065"/>
    <mergeCell ref="AI1065:AJ1065"/>
    <mergeCell ref="AV1065:AW1065"/>
    <mergeCell ref="BI1065:BJ1065"/>
    <mergeCell ref="I1068:J1068"/>
    <mergeCell ref="AI1056:AJ1056"/>
    <mergeCell ref="AV1056:AW1056"/>
    <mergeCell ref="BI1056:BJ1056"/>
    <mergeCell ref="V1054:W1054"/>
    <mergeCell ref="AI1054:AJ1054"/>
    <mergeCell ref="AV1054:AW1054"/>
    <mergeCell ref="BI1054:BJ1054"/>
    <mergeCell ref="B1102:E1102"/>
    <mergeCell ref="I1055:J1055"/>
    <mergeCell ref="V1055:W1055"/>
    <mergeCell ref="AI1055:AJ1055"/>
    <mergeCell ref="AV1055:AW1055"/>
    <mergeCell ref="B1100:E1100"/>
    <mergeCell ref="B1101:E1101"/>
    <mergeCell ref="I1054:J1054"/>
    <mergeCell ref="B1059:G1059"/>
    <mergeCell ref="B1060:G1060"/>
    <mergeCell ref="B1063:G1063"/>
    <mergeCell ref="I1060:J1060"/>
    <mergeCell ref="V1060:W1060"/>
    <mergeCell ref="AI1060:AJ1060"/>
    <mergeCell ref="AV1060:AW1060"/>
    <mergeCell ref="BI1060:BJ1060"/>
    <mergeCell ref="I1059:J1059"/>
    <mergeCell ref="V1059:W1059"/>
    <mergeCell ref="AI1059:AJ1059"/>
    <mergeCell ref="BI1059:BJ1059"/>
    <mergeCell ref="I1058:J1058"/>
    <mergeCell ref="V1058:W1058"/>
    <mergeCell ref="AI1058:AJ1058"/>
    <mergeCell ref="AV1058:AW1058"/>
    <mergeCell ref="BI1058:BJ1058"/>
    <mergeCell ref="K1047:M1047"/>
    <mergeCell ref="X1047:Z1047"/>
    <mergeCell ref="AK1047:AM1047"/>
    <mergeCell ref="AX1047:AZ1047"/>
    <mergeCell ref="BK1047:BM1047"/>
    <mergeCell ref="AX1043:AZ1043"/>
    <mergeCell ref="BK1043:BM1043"/>
    <mergeCell ref="K1046:M1046"/>
    <mergeCell ref="X1046:Z1046"/>
    <mergeCell ref="AK1046:AM1046"/>
    <mergeCell ref="AX1046:AZ1046"/>
    <mergeCell ref="BK1046:BM1046"/>
    <mergeCell ref="B1085:G1085"/>
    <mergeCell ref="B1086:G1086"/>
    <mergeCell ref="K1043:M1043"/>
    <mergeCell ref="X1043:Z1043"/>
    <mergeCell ref="AK1043:AM1043"/>
    <mergeCell ref="B1072:G1072"/>
    <mergeCell ref="B1077:G1077"/>
    <mergeCell ref="B1079:G1079"/>
    <mergeCell ref="B1083:G1083"/>
    <mergeCell ref="B1084:G1084"/>
    <mergeCell ref="B1064:G1064"/>
    <mergeCell ref="B1065:G1065"/>
    <mergeCell ref="B1069:G1069"/>
    <mergeCell ref="B1070:G1070"/>
    <mergeCell ref="B1071:G1071"/>
    <mergeCell ref="B1056:G1056"/>
    <mergeCell ref="B1058:G1058"/>
    <mergeCell ref="B1048:G1048"/>
    <mergeCell ref="I1056:J1056"/>
    <mergeCell ref="V1056:W1056"/>
    <mergeCell ref="B1049:G1049"/>
    <mergeCell ref="B1051:G1051"/>
    <mergeCell ref="B1052:G1052"/>
    <mergeCell ref="B1054:G1054"/>
    <mergeCell ref="B1055:G1055"/>
    <mergeCell ref="B1039:G1039"/>
    <mergeCell ref="B1040:G1040"/>
    <mergeCell ref="B1042:G1042"/>
    <mergeCell ref="B1043:G1043"/>
    <mergeCell ref="B1045:G1045"/>
    <mergeCell ref="B1046:G1046"/>
    <mergeCell ref="B1029:G1029"/>
    <mergeCell ref="B1031:G1031"/>
    <mergeCell ref="B1033:G1033"/>
    <mergeCell ref="B1034:G1034"/>
    <mergeCell ref="B1036:G1036"/>
    <mergeCell ref="B1037:G1037"/>
    <mergeCell ref="B1020:G1020"/>
    <mergeCell ref="B1022:G1022"/>
    <mergeCell ref="B1023:G1023"/>
    <mergeCell ref="B1025:G1025"/>
    <mergeCell ref="B1026:G1026"/>
    <mergeCell ref="B1028:G1028"/>
    <mergeCell ref="B1012:G1012"/>
    <mergeCell ref="B1013:G1013"/>
    <mergeCell ref="B1016:G1016"/>
    <mergeCell ref="B1017:G1017"/>
    <mergeCell ref="B1019:G1019"/>
    <mergeCell ref="B1005:G1005"/>
    <mergeCell ref="B1006:G1006"/>
    <mergeCell ref="B1007:G1007"/>
    <mergeCell ref="B1010:G1010"/>
    <mergeCell ref="B1011:G1011"/>
    <mergeCell ref="B997:G997"/>
    <mergeCell ref="B1000:G1000"/>
    <mergeCell ref="B1001:G1001"/>
    <mergeCell ref="B1002:G1002"/>
    <mergeCell ref="B990:G990"/>
    <mergeCell ref="B991:G991"/>
    <mergeCell ref="B992:G992"/>
    <mergeCell ref="B995:G995"/>
    <mergeCell ref="B996:G996"/>
    <mergeCell ref="B984:G984"/>
    <mergeCell ref="B985:G985"/>
    <mergeCell ref="B986:G986"/>
    <mergeCell ref="B987:G987"/>
    <mergeCell ref="B965:G965"/>
    <mergeCell ref="B980:G980"/>
    <mergeCell ref="B981:G981"/>
    <mergeCell ref="K917:M917"/>
    <mergeCell ref="X917:Z917"/>
    <mergeCell ref="AK917:AM917"/>
    <mergeCell ref="AX917:AZ917"/>
    <mergeCell ref="BK917:BM917"/>
    <mergeCell ref="R925:T925"/>
    <mergeCell ref="R934:T934"/>
    <mergeCell ref="R943:T943"/>
    <mergeCell ref="R952:T952"/>
    <mergeCell ref="R953:T953"/>
    <mergeCell ref="O965:T965"/>
    <mergeCell ref="O980:T980"/>
    <mergeCell ref="O981:T981"/>
    <mergeCell ref="O984:T984"/>
    <mergeCell ref="O985:T985"/>
    <mergeCell ref="O986:T986"/>
    <mergeCell ref="O987:T987"/>
    <mergeCell ref="O990:T990"/>
    <mergeCell ref="O991:T991"/>
    <mergeCell ref="O992:T992"/>
    <mergeCell ref="K915:M915"/>
    <mergeCell ref="X915:Z915"/>
    <mergeCell ref="AK915:AM915"/>
    <mergeCell ref="AX915:AZ915"/>
    <mergeCell ref="BK915:BM915"/>
    <mergeCell ref="E934:G934"/>
    <mergeCell ref="E943:G943"/>
    <mergeCell ref="E952:G952"/>
    <mergeCell ref="E953:G953"/>
    <mergeCell ref="E916:G916"/>
    <mergeCell ref="E917:G917"/>
    <mergeCell ref="E925:G925"/>
    <mergeCell ref="AX852:AZ852"/>
    <mergeCell ref="BK852:BM852"/>
    <mergeCell ref="B901:G901"/>
    <mergeCell ref="B883:G883"/>
    <mergeCell ref="E886:G886"/>
    <mergeCell ref="K852:M852"/>
    <mergeCell ref="X852:Z852"/>
    <mergeCell ref="AK852:AM852"/>
    <mergeCell ref="E862:G862"/>
    <mergeCell ref="E873:G873"/>
    <mergeCell ref="AB854:AG854"/>
    <mergeCell ref="AB855:AG855"/>
    <mergeCell ref="AB856:AG856"/>
    <mergeCell ref="AB857:AG857"/>
    <mergeCell ref="AE862:AG862"/>
    <mergeCell ref="AE873:AG873"/>
    <mergeCell ref="AB883:AG883"/>
    <mergeCell ref="AE886:AG886"/>
    <mergeCell ref="AB901:AG901"/>
    <mergeCell ref="AE916:AG916"/>
    <mergeCell ref="X812:Z812"/>
    <mergeCell ref="AK812:AM812"/>
    <mergeCell ref="AX812:AZ812"/>
    <mergeCell ref="BK812:BM812"/>
    <mergeCell ref="K814:M814"/>
    <mergeCell ref="X814:Z814"/>
    <mergeCell ref="AK814:AM814"/>
    <mergeCell ref="AX814:AZ814"/>
    <mergeCell ref="B855:G855"/>
    <mergeCell ref="B856:G856"/>
    <mergeCell ref="B857:G857"/>
    <mergeCell ref="K812:M812"/>
    <mergeCell ref="B849:G849"/>
    <mergeCell ref="B850:G850"/>
    <mergeCell ref="B852:G852"/>
    <mergeCell ref="B853:G853"/>
    <mergeCell ref="B854:G854"/>
    <mergeCell ref="B843:G843"/>
    <mergeCell ref="B844:G844"/>
    <mergeCell ref="B846:G846"/>
    <mergeCell ref="B847:G847"/>
    <mergeCell ref="B848:G848"/>
    <mergeCell ref="B837:G837"/>
    <mergeCell ref="B838:G838"/>
    <mergeCell ref="B840:G840"/>
    <mergeCell ref="B841:G841"/>
    <mergeCell ref="B831:G831"/>
    <mergeCell ref="B833:G833"/>
    <mergeCell ref="B834:G834"/>
    <mergeCell ref="B835:G835"/>
    <mergeCell ref="B825:G825"/>
    <mergeCell ref="B826:G826"/>
    <mergeCell ref="B827:G827"/>
    <mergeCell ref="B828:G828"/>
    <mergeCell ref="B830:G830"/>
    <mergeCell ref="B813:G813"/>
    <mergeCell ref="B823:G823"/>
    <mergeCell ref="AK761:AM761"/>
    <mergeCell ref="AX761:AZ761"/>
    <mergeCell ref="BK761:BM761"/>
    <mergeCell ref="K763:M763"/>
    <mergeCell ref="X763:Z763"/>
    <mergeCell ref="AK763:AM763"/>
    <mergeCell ref="AX763:AZ763"/>
    <mergeCell ref="BK763:BM763"/>
    <mergeCell ref="B806:E806"/>
    <mergeCell ref="F806:G806"/>
    <mergeCell ref="K761:M761"/>
    <mergeCell ref="X761:Z761"/>
    <mergeCell ref="B804:E804"/>
    <mergeCell ref="F804:G804"/>
    <mergeCell ref="B805:E805"/>
    <mergeCell ref="F805:G805"/>
    <mergeCell ref="B802:E802"/>
    <mergeCell ref="F802:G802"/>
    <mergeCell ref="B803:E803"/>
    <mergeCell ref="F803:G803"/>
    <mergeCell ref="B800:E800"/>
    <mergeCell ref="F800:G800"/>
    <mergeCell ref="B801:E801"/>
    <mergeCell ref="F801:G801"/>
    <mergeCell ref="B798:E798"/>
    <mergeCell ref="F798:G798"/>
    <mergeCell ref="B799:E799"/>
    <mergeCell ref="F799:G799"/>
    <mergeCell ref="B796:E796"/>
    <mergeCell ref="F796:G796"/>
    <mergeCell ref="B797:E797"/>
    <mergeCell ref="F797:G797"/>
    <mergeCell ref="B794:E794"/>
    <mergeCell ref="F794:G794"/>
    <mergeCell ref="B795:E795"/>
    <mergeCell ref="F795:G795"/>
    <mergeCell ref="B792:E792"/>
    <mergeCell ref="F792:G792"/>
    <mergeCell ref="B793:E793"/>
    <mergeCell ref="F793:G793"/>
    <mergeCell ref="B790:E790"/>
    <mergeCell ref="F790:G790"/>
    <mergeCell ref="B791:E791"/>
    <mergeCell ref="F791:G791"/>
    <mergeCell ref="B788:E788"/>
    <mergeCell ref="F788:G788"/>
    <mergeCell ref="B789:E789"/>
    <mergeCell ref="F789:G789"/>
    <mergeCell ref="B786:E786"/>
    <mergeCell ref="F786:G786"/>
    <mergeCell ref="B787:E787"/>
    <mergeCell ref="F787:G787"/>
    <mergeCell ref="B784:E784"/>
    <mergeCell ref="F784:G784"/>
    <mergeCell ref="B785:E785"/>
    <mergeCell ref="F785:G785"/>
    <mergeCell ref="B779:G779"/>
    <mergeCell ref="B782:E782"/>
    <mergeCell ref="F782:G782"/>
    <mergeCell ref="B783:E783"/>
    <mergeCell ref="F783:G783"/>
    <mergeCell ref="B778:G778"/>
    <mergeCell ref="B773:E773"/>
    <mergeCell ref="F773:G773"/>
    <mergeCell ref="K728:M728"/>
    <mergeCell ref="X728:Z728"/>
    <mergeCell ref="B771:E771"/>
    <mergeCell ref="F771:G771"/>
    <mergeCell ref="B772:E772"/>
    <mergeCell ref="F772:G772"/>
    <mergeCell ref="B769:E769"/>
    <mergeCell ref="F769:G769"/>
    <mergeCell ref="B770:E770"/>
    <mergeCell ref="F770:G770"/>
    <mergeCell ref="B767:E767"/>
    <mergeCell ref="F767:G767"/>
    <mergeCell ref="B768:E768"/>
    <mergeCell ref="F768:G768"/>
    <mergeCell ref="B765:E765"/>
    <mergeCell ref="F765:G765"/>
    <mergeCell ref="B766:E766"/>
    <mergeCell ref="F766:G766"/>
    <mergeCell ref="B763:E763"/>
    <mergeCell ref="F763:G763"/>
    <mergeCell ref="B764:E764"/>
    <mergeCell ref="F764:G764"/>
    <mergeCell ref="B761:E761"/>
    <mergeCell ref="F761:G761"/>
    <mergeCell ref="B762:E762"/>
    <mergeCell ref="F762:G762"/>
    <mergeCell ref="B759:E759"/>
    <mergeCell ref="F759:G759"/>
    <mergeCell ref="B760:E760"/>
    <mergeCell ref="F760:G760"/>
    <mergeCell ref="B757:E757"/>
    <mergeCell ref="F757:G757"/>
    <mergeCell ref="B758:E758"/>
    <mergeCell ref="F758:G758"/>
    <mergeCell ref="B755:E755"/>
    <mergeCell ref="F755:G755"/>
    <mergeCell ref="B756:E756"/>
    <mergeCell ref="F756:G756"/>
    <mergeCell ref="B753:E753"/>
    <mergeCell ref="F753:G753"/>
    <mergeCell ref="B754:E754"/>
    <mergeCell ref="F754:G754"/>
    <mergeCell ref="B751:E751"/>
    <mergeCell ref="F751:G751"/>
    <mergeCell ref="B752:E752"/>
    <mergeCell ref="F752:G752"/>
    <mergeCell ref="B745:G745"/>
    <mergeCell ref="B746:G746"/>
    <mergeCell ref="B749:E749"/>
    <mergeCell ref="F749:G749"/>
    <mergeCell ref="B750:E750"/>
    <mergeCell ref="F750:G750"/>
    <mergeCell ref="K695:M695"/>
    <mergeCell ref="X695:Z695"/>
    <mergeCell ref="AK695:AM695"/>
    <mergeCell ref="AX695:AZ695"/>
    <mergeCell ref="BK695:BM695"/>
    <mergeCell ref="K688:M688"/>
    <mergeCell ref="X688:Z688"/>
    <mergeCell ref="AK688:AM688"/>
    <mergeCell ref="AX688:AZ688"/>
    <mergeCell ref="BK688:BM688"/>
    <mergeCell ref="E726:G726"/>
    <mergeCell ref="E730:G730"/>
    <mergeCell ref="E715:G715"/>
    <mergeCell ref="E718:G718"/>
    <mergeCell ref="E722:G722"/>
    <mergeCell ref="E706:G706"/>
    <mergeCell ref="AK728:AM728"/>
    <mergeCell ref="B697:G697"/>
    <mergeCell ref="O688:T688"/>
    <mergeCell ref="O689:T689"/>
    <mergeCell ref="O697:T697"/>
    <mergeCell ref="R706:T706"/>
    <mergeCell ref="R715:T715"/>
    <mergeCell ref="R718:T718"/>
    <mergeCell ref="R722:T722"/>
    <mergeCell ref="R726:T726"/>
    <mergeCell ref="X644:Z644"/>
    <mergeCell ref="AK644:AM644"/>
    <mergeCell ref="AX644:AZ644"/>
    <mergeCell ref="BK644:BM644"/>
    <mergeCell ref="K646:M646"/>
    <mergeCell ref="X646:Z646"/>
    <mergeCell ref="AK646:AM646"/>
    <mergeCell ref="AX646:AZ646"/>
    <mergeCell ref="B687:G687"/>
    <mergeCell ref="B688:G688"/>
    <mergeCell ref="B689:G689"/>
    <mergeCell ref="K644:M644"/>
    <mergeCell ref="B681:G681"/>
    <mergeCell ref="B682:G682"/>
    <mergeCell ref="B684:G684"/>
    <mergeCell ref="B685:G685"/>
    <mergeCell ref="B686:G686"/>
    <mergeCell ref="B675:G675"/>
    <mergeCell ref="B676:G676"/>
    <mergeCell ref="B678:G678"/>
    <mergeCell ref="B679:G679"/>
    <mergeCell ref="B680:G680"/>
    <mergeCell ref="B669:G669"/>
    <mergeCell ref="B670:G670"/>
    <mergeCell ref="B672:G672"/>
    <mergeCell ref="B673:G673"/>
    <mergeCell ref="B663:G663"/>
    <mergeCell ref="B665:G665"/>
    <mergeCell ref="B666:G666"/>
    <mergeCell ref="B667:G667"/>
    <mergeCell ref="B657:G657"/>
    <mergeCell ref="B658:G658"/>
    <mergeCell ref="B659:G659"/>
    <mergeCell ref="B660:G660"/>
    <mergeCell ref="B662:G662"/>
    <mergeCell ref="B645:G645"/>
    <mergeCell ref="B655:G655"/>
    <mergeCell ref="AK593:AM593"/>
    <mergeCell ref="AX593:AZ593"/>
    <mergeCell ref="BK593:BM593"/>
    <mergeCell ref="K595:M595"/>
    <mergeCell ref="X595:Z595"/>
    <mergeCell ref="AK595:AM595"/>
    <mergeCell ref="AX595:AZ595"/>
    <mergeCell ref="BK595:BM595"/>
    <mergeCell ref="B638:E638"/>
    <mergeCell ref="F638:G638"/>
    <mergeCell ref="K593:M593"/>
    <mergeCell ref="X593:Z593"/>
    <mergeCell ref="B636:E636"/>
    <mergeCell ref="F636:G636"/>
    <mergeCell ref="B637:E637"/>
    <mergeCell ref="F637:G637"/>
    <mergeCell ref="B634:E634"/>
    <mergeCell ref="F634:G634"/>
    <mergeCell ref="B635:E635"/>
    <mergeCell ref="F635:G635"/>
    <mergeCell ref="B632:E632"/>
    <mergeCell ref="F632:G632"/>
    <mergeCell ref="B633:E633"/>
    <mergeCell ref="F633:G633"/>
    <mergeCell ref="B630:E630"/>
    <mergeCell ref="F630:G630"/>
    <mergeCell ref="B631:E631"/>
    <mergeCell ref="F631:G631"/>
    <mergeCell ref="B628:E628"/>
    <mergeCell ref="F628:G628"/>
    <mergeCell ref="B629:E629"/>
    <mergeCell ref="F629:G629"/>
    <mergeCell ref="B626:E626"/>
    <mergeCell ref="F626:G626"/>
    <mergeCell ref="B627:E627"/>
    <mergeCell ref="F627:G627"/>
    <mergeCell ref="B624:E624"/>
    <mergeCell ref="F624:G624"/>
    <mergeCell ref="B625:E625"/>
    <mergeCell ref="F625:G625"/>
    <mergeCell ref="B622:E622"/>
    <mergeCell ref="F622:G622"/>
    <mergeCell ref="B623:E623"/>
    <mergeCell ref="F623:G623"/>
    <mergeCell ref="B620:E620"/>
    <mergeCell ref="F620:G620"/>
    <mergeCell ref="B621:E621"/>
    <mergeCell ref="F621:G621"/>
    <mergeCell ref="B618:E618"/>
    <mergeCell ref="F618:G618"/>
    <mergeCell ref="B619:E619"/>
    <mergeCell ref="F619:G619"/>
    <mergeCell ref="B616:E616"/>
    <mergeCell ref="F616:G616"/>
    <mergeCell ref="B617:E617"/>
    <mergeCell ref="F617:G617"/>
    <mergeCell ref="B611:G611"/>
    <mergeCell ref="B614:E614"/>
    <mergeCell ref="F614:G614"/>
    <mergeCell ref="B615:E615"/>
    <mergeCell ref="F615:G615"/>
    <mergeCell ref="B610:G610"/>
    <mergeCell ref="B605:E605"/>
    <mergeCell ref="F605:G605"/>
    <mergeCell ref="K560:M560"/>
    <mergeCell ref="X560:Z560"/>
    <mergeCell ref="B603:E603"/>
    <mergeCell ref="F603:G603"/>
    <mergeCell ref="B604:E604"/>
    <mergeCell ref="F604:G604"/>
    <mergeCell ref="B601:E601"/>
    <mergeCell ref="F601:G601"/>
    <mergeCell ref="B602:E602"/>
    <mergeCell ref="F602:G602"/>
    <mergeCell ref="B599:E599"/>
    <mergeCell ref="F599:G599"/>
    <mergeCell ref="B600:E600"/>
    <mergeCell ref="F600:G600"/>
    <mergeCell ref="B597:E597"/>
    <mergeCell ref="F597:G597"/>
    <mergeCell ref="B598:E598"/>
    <mergeCell ref="F598:G598"/>
    <mergeCell ref="B595:E595"/>
    <mergeCell ref="F595:G595"/>
    <mergeCell ref="B596:E596"/>
    <mergeCell ref="F596:G596"/>
    <mergeCell ref="B593:E593"/>
    <mergeCell ref="F593:G593"/>
    <mergeCell ref="B594:E594"/>
    <mergeCell ref="F594:G594"/>
    <mergeCell ref="B591:E591"/>
    <mergeCell ref="F591:G591"/>
    <mergeCell ref="B592:E592"/>
    <mergeCell ref="F592:G592"/>
    <mergeCell ref="B589:E589"/>
    <mergeCell ref="F589:G589"/>
    <mergeCell ref="B590:E590"/>
    <mergeCell ref="F590:G590"/>
    <mergeCell ref="B587:E587"/>
    <mergeCell ref="F587:G587"/>
    <mergeCell ref="B588:E588"/>
    <mergeCell ref="F588:G588"/>
    <mergeCell ref="B585:E585"/>
    <mergeCell ref="F585:G585"/>
    <mergeCell ref="B586:E586"/>
    <mergeCell ref="F586:G586"/>
    <mergeCell ref="B583:E583"/>
    <mergeCell ref="F583:G583"/>
    <mergeCell ref="B584:E584"/>
    <mergeCell ref="F584:G584"/>
    <mergeCell ref="B577:G577"/>
    <mergeCell ref="B578:G578"/>
    <mergeCell ref="B581:E581"/>
    <mergeCell ref="F581:G581"/>
    <mergeCell ref="B582:E582"/>
    <mergeCell ref="F582:G582"/>
    <mergeCell ref="K527:M527"/>
    <mergeCell ref="X527:Z527"/>
    <mergeCell ref="AK527:AM527"/>
    <mergeCell ref="AX527:AZ527"/>
    <mergeCell ref="BK527:BM527"/>
    <mergeCell ref="K520:M520"/>
    <mergeCell ref="X520:Z520"/>
    <mergeCell ref="AK520:AM520"/>
    <mergeCell ref="AX520:AZ520"/>
    <mergeCell ref="BK520:BM520"/>
    <mergeCell ref="E558:G558"/>
    <mergeCell ref="E562:G562"/>
    <mergeCell ref="E547:G547"/>
    <mergeCell ref="E550:G550"/>
    <mergeCell ref="E554:G554"/>
    <mergeCell ref="E538:G538"/>
    <mergeCell ref="AK560:AM560"/>
    <mergeCell ref="B529:G529"/>
    <mergeCell ref="O577:T577"/>
    <mergeCell ref="O578:T578"/>
    <mergeCell ref="O581:R581"/>
    <mergeCell ref="S581:T581"/>
    <mergeCell ref="O582:R582"/>
    <mergeCell ref="S582:T582"/>
    <mergeCell ref="AB577:AG577"/>
    <mergeCell ref="AB578:AG578"/>
    <mergeCell ref="X476:Z476"/>
    <mergeCell ref="AK476:AM476"/>
    <mergeCell ref="AX476:AZ476"/>
    <mergeCell ref="BK476:BM476"/>
    <mergeCell ref="K478:M478"/>
    <mergeCell ref="X478:Z478"/>
    <mergeCell ref="AK478:AM478"/>
    <mergeCell ref="AX478:AZ478"/>
    <mergeCell ref="B519:G519"/>
    <mergeCell ref="B520:G520"/>
    <mergeCell ref="B521:G521"/>
    <mergeCell ref="K476:M476"/>
    <mergeCell ref="B513:G513"/>
    <mergeCell ref="B514:G514"/>
    <mergeCell ref="B516:G516"/>
    <mergeCell ref="B517:G517"/>
    <mergeCell ref="B518:G518"/>
    <mergeCell ref="B507:G507"/>
    <mergeCell ref="B508:G508"/>
    <mergeCell ref="B510:G510"/>
    <mergeCell ref="B511:G511"/>
    <mergeCell ref="B512:G512"/>
    <mergeCell ref="B501:G501"/>
    <mergeCell ref="B502:G502"/>
    <mergeCell ref="B504:G504"/>
    <mergeCell ref="B505:G505"/>
    <mergeCell ref="B495:G495"/>
    <mergeCell ref="B497:G497"/>
    <mergeCell ref="B498:G498"/>
    <mergeCell ref="B499:G499"/>
    <mergeCell ref="B489:G489"/>
    <mergeCell ref="B490:G490"/>
    <mergeCell ref="B491:G491"/>
    <mergeCell ref="B492:G492"/>
    <mergeCell ref="B494:G494"/>
    <mergeCell ref="B477:G477"/>
    <mergeCell ref="B487:G487"/>
    <mergeCell ref="AK425:AM425"/>
    <mergeCell ref="AX425:AZ425"/>
    <mergeCell ref="BK425:BM425"/>
    <mergeCell ref="K427:M427"/>
    <mergeCell ref="X427:Z427"/>
    <mergeCell ref="AK427:AM427"/>
    <mergeCell ref="AX427:AZ427"/>
    <mergeCell ref="BK427:BM427"/>
    <mergeCell ref="B470:E470"/>
    <mergeCell ref="F470:G470"/>
    <mergeCell ref="K425:M425"/>
    <mergeCell ref="X425:Z425"/>
    <mergeCell ref="B468:E468"/>
    <mergeCell ref="F468:G468"/>
    <mergeCell ref="B469:E469"/>
    <mergeCell ref="F469:G469"/>
    <mergeCell ref="B466:E466"/>
    <mergeCell ref="F466:G466"/>
    <mergeCell ref="B467:E467"/>
    <mergeCell ref="F467:G467"/>
    <mergeCell ref="B464:E464"/>
    <mergeCell ref="F464:G464"/>
    <mergeCell ref="B465:E465"/>
    <mergeCell ref="F465:G465"/>
    <mergeCell ref="B462:E462"/>
    <mergeCell ref="F462:G462"/>
    <mergeCell ref="B463:E463"/>
    <mergeCell ref="F463:G463"/>
    <mergeCell ref="B460:E460"/>
    <mergeCell ref="F460:G460"/>
    <mergeCell ref="B461:E461"/>
    <mergeCell ref="F461:G461"/>
    <mergeCell ref="B458:E458"/>
    <mergeCell ref="F458:G458"/>
    <mergeCell ref="B459:E459"/>
    <mergeCell ref="F459:G459"/>
    <mergeCell ref="B456:E456"/>
    <mergeCell ref="F456:G456"/>
    <mergeCell ref="B457:E457"/>
    <mergeCell ref="F457:G457"/>
    <mergeCell ref="B454:E454"/>
    <mergeCell ref="F454:G454"/>
    <mergeCell ref="B455:E455"/>
    <mergeCell ref="F455:G455"/>
    <mergeCell ref="B452:E452"/>
    <mergeCell ref="F452:G452"/>
    <mergeCell ref="B453:E453"/>
    <mergeCell ref="F453:G453"/>
    <mergeCell ref="B450:E450"/>
    <mergeCell ref="F450:G450"/>
    <mergeCell ref="B451:E451"/>
    <mergeCell ref="F451:G451"/>
    <mergeCell ref="B448:E448"/>
    <mergeCell ref="F448:G448"/>
    <mergeCell ref="B449:E449"/>
    <mergeCell ref="F449:G449"/>
    <mergeCell ref="B443:G443"/>
    <mergeCell ref="B446:E446"/>
    <mergeCell ref="F446:G446"/>
    <mergeCell ref="B447:E447"/>
    <mergeCell ref="F447:G447"/>
    <mergeCell ref="B442:G442"/>
    <mergeCell ref="B437:E437"/>
    <mergeCell ref="F437:G437"/>
    <mergeCell ref="K392:M392"/>
    <mergeCell ref="X392:Z392"/>
    <mergeCell ref="B435:E435"/>
    <mergeCell ref="F435:G435"/>
    <mergeCell ref="B436:E436"/>
    <mergeCell ref="F436:G436"/>
    <mergeCell ref="B433:E433"/>
    <mergeCell ref="F433:G433"/>
    <mergeCell ref="B434:E434"/>
    <mergeCell ref="F434:G434"/>
    <mergeCell ref="B431:E431"/>
    <mergeCell ref="F431:G431"/>
    <mergeCell ref="B432:E432"/>
    <mergeCell ref="F432:G432"/>
    <mergeCell ref="B429:E429"/>
    <mergeCell ref="F429:G429"/>
    <mergeCell ref="B430:E430"/>
    <mergeCell ref="F430:G430"/>
    <mergeCell ref="B427:E427"/>
    <mergeCell ref="F427:G427"/>
    <mergeCell ref="B428:E428"/>
    <mergeCell ref="F428:G428"/>
    <mergeCell ref="B425:E425"/>
    <mergeCell ref="F425:G425"/>
    <mergeCell ref="B426:E426"/>
    <mergeCell ref="F426:G426"/>
    <mergeCell ref="B423:E423"/>
    <mergeCell ref="F423:G423"/>
    <mergeCell ref="B424:E424"/>
    <mergeCell ref="F424:G424"/>
    <mergeCell ref="B421:E421"/>
    <mergeCell ref="F421:G421"/>
    <mergeCell ref="B422:E422"/>
    <mergeCell ref="F422:G422"/>
    <mergeCell ref="B419:E419"/>
    <mergeCell ref="F419:G419"/>
    <mergeCell ref="B420:E420"/>
    <mergeCell ref="F420:G420"/>
    <mergeCell ref="B417:E417"/>
    <mergeCell ref="F417:G417"/>
    <mergeCell ref="B418:E418"/>
    <mergeCell ref="F418:G418"/>
    <mergeCell ref="B415:E415"/>
    <mergeCell ref="F415:G415"/>
    <mergeCell ref="B416:E416"/>
    <mergeCell ref="F416:G416"/>
    <mergeCell ref="B409:G409"/>
    <mergeCell ref="B410:G410"/>
    <mergeCell ref="B413:E413"/>
    <mergeCell ref="F413:G413"/>
    <mergeCell ref="B414:E414"/>
    <mergeCell ref="F414:G414"/>
    <mergeCell ref="K359:M359"/>
    <mergeCell ref="X359:Z359"/>
    <mergeCell ref="AK359:AM359"/>
    <mergeCell ref="AX359:AZ359"/>
    <mergeCell ref="BK359:BM359"/>
    <mergeCell ref="K352:M352"/>
    <mergeCell ref="X352:Z352"/>
    <mergeCell ref="AK352:AM352"/>
    <mergeCell ref="AX352:AZ352"/>
    <mergeCell ref="BK352:BM352"/>
    <mergeCell ref="E390:G390"/>
    <mergeCell ref="E394:G394"/>
    <mergeCell ref="E379:G379"/>
    <mergeCell ref="E382:G382"/>
    <mergeCell ref="E386:G386"/>
    <mergeCell ref="E370:G370"/>
    <mergeCell ref="AK392:AM392"/>
    <mergeCell ref="B361:G361"/>
    <mergeCell ref="O352:T352"/>
    <mergeCell ref="O353:T353"/>
    <mergeCell ref="O361:T361"/>
    <mergeCell ref="R370:T370"/>
    <mergeCell ref="R379:T379"/>
    <mergeCell ref="R382:T382"/>
    <mergeCell ref="R386:T386"/>
    <mergeCell ref="R390:T390"/>
    <mergeCell ref="X308:Z308"/>
    <mergeCell ref="AK308:AM308"/>
    <mergeCell ref="AX308:AZ308"/>
    <mergeCell ref="BK308:BM308"/>
    <mergeCell ref="K310:M310"/>
    <mergeCell ref="X310:Z310"/>
    <mergeCell ref="AK310:AM310"/>
    <mergeCell ref="AX310:AZ310"/>
    <mergeCell ref="B351:G351"/>
    <mergeCell ref="B352:G352"/>
    <mergeCell ref="B353:G353"/>
    <mergeCell ref="K308:M308"/>
    <mergeCell ref="B345:G345"/>
    <mergeCell ref="B346:G346"/>
    <mergeCell ref="B348:G348"/>
    <mergeCell ref="B349:G349"/>
    <mergeCell ref="B350:G350"/>
    <mergeCell ref="B339:G339"/>
    <mergeCell ref="B340:G340"/>
    <mergeCell ref="B342:G342"/>
    <mergeCell ref="B343:G343"/>
    <mergeCell ref="B344:G344"/>
    <mergeCell ref="B333:G333"/>
    <mergeCell ref="B334:G334"/>
    <mergeCell ref="B336:G336"/>
    <mergeCell ref="B337:G337"/>
    <mergeCell ref="B327:G327"/>
    <mergeCell ref="B329:G329"/>
    <mergeCell ref="B330:G330"/>
    <mergeCell ref="B331:G331"/>
    <mergeCell ref="B321:G321"/>
    <mergeCell ref="B322:G322"/>
    <mergeCell ref="B323:G323"/>
    <mergeCell ref="B324:G324"/>
    <mergeCell ref="B326:G326"/>
    <mergeCell ref="B309:G309"/>
    <mergeCell ref="B319:G319"/>
    <mergeCell ref="AK257:AM257"/>
    <mergeCell ref="AX257:AZ257"/>
    <mergeCell ref="BK257:BM257"/>
    <mergeCell ref="K259:M259"/>
    <mergeCell ref="X259:Z259"/>
    <mergeCell ref="AK259:AM259"/>
    <mergeCell ref="AX259:AZ259"/>
    <mergeCell ref="BK259:BM259"/>
    <mergeCell ref="B302:E302"/>
    <mergeCell ref="F302:G302"/>
    <mergeCell ref="K257:M257"/>
    <mergeCell ref="X257:Z257"/>
    <mergeCell ref="B300:E300"/>
    <mergeCell ref="F300:G300"/>
    <mergeCell ref="B301:E301"/>
    <mergeCell ref="F301:G301"/>
    <mergeCell ref="B298:E298"/>
    <mergeCell ref="F298:G298"/>
    <mergeCell ref="B299:E299"/>
    <mergeCell ref="F299:G299"/>
    <mergeCell ref="B296:E296"/>
    <mergeCell ref="F296:G296"/>
    <mergeCell ref="B297:E297"/>
    <mergeCell ref="F297:G297"/>
    <mergeCell ref="B294:E294"/>
    <mergeCell ref="F294:G294"/>
    <mergeCell ref="B295:E295"/>
    <mergeCell ref="F295:G295"/>
    <mergeCell ref="B292:E292"/>
    <mergeCell ref="F292:G292"/>
    <mergeCell ref="B293:E293"/>
    <mergeCell ref="F293:G293"/>
    <mergeCell ref="B290:E290"/>
    <mergeCell ref="F290:G290"/>
    <mergeCell ref="B291:E291"/>
    <mergeCell ref="F291:G291"/>
    <mergeCell ref="B288:E288"/>
    <mergeCell ref="F288:G288"/>
    <mergeCell ref="B289:E289"/>
    <mergeCell ref="F289:G289"/>
    <mergeCell ref="B286:E286"/>
    <mergeCell ref="F286:G286"/>
    <mergeCell ref="B287:E287"/>
    <mergeCell ref="F287:G287"/>
    <mergeCell ref="B284:E284"/>
    <mergeCell ref="F284:G284"/>
    <mergeCell ref="B285:E285"/>
    <mergeCell ref="F285:G285"/>
    <mergeCell ref="B282:E282"/>
    <mergeCell ref="F282:G282"/>
    <mergeCell ref="B283:E283"/>
    <mergeCell ref="F283:G283"/>
    <mergeCell ref="B280:E280"/>
    <mergeCell ref="F280:G280"/>
    <mergeCell ref="B281:E281"/>
    <mergeCell ref="F281:G281"/>
    <mergeCell ref="B275:G275"/>
    <mergeCell ref="B278:E278"/>
    <mergeCell ref="F278:G278"/>
    <mergeCell ref="B279:E279"/>
    <mergeCell ref="F279:G279"/>
    <mergeCell ref="B274:G274"/>
    <mergeCell ref="B269:E269"/>
    <mergeCell ref="F269:G269"/>
    <mergeCell ref="K224:M224"/>
    <mergeCell ref="X224:Z224"/>
    <mergeCell ref="B267:E267"/>
    <mergeCell ref="F267:G267"/>
    <mergeCell ref="B268:E268"/>
    <mergeCell ref="F268:G268"/>
    <mergeCell ref="B265:E265"/>
    <mergeCell ref="F265:G265"/>
    <mergeCell ref="B266:E266"/>
    <mergeCell ref="F266:G266"/>
    <mergeCell ref="B263:E263"/>
    <mergeCell ref="F263:G263"/>
    <mergeCell ref="B264:E264"/>
    <mergeCell ref="F264:G264"/>
    <mergeCell ref="B261:E261"/>
    <mergeCell ref="F261:G261"/>
    <mergeCell ref="B262:E262"/>
    <mergeCell ref="F262:G262"/>
    <mergeCell ref="B259:E259"/>
    <mergeCell ref="F259:G259"/>
    <mergeCell ref="B260:E260"/>
    <mergeCell ref="F260:G260"/>
    <mergeCell ref="B257:E257"/>
    <mergeCell ref="F257:G257"/>
    <mergeCell ref="B258:E258"/>
    <mergeCell ref="F258:G258"/>
    <mergeCell ref="B255:E255"/>
    <mergeCell ref="F255:G255"/>
    <mergeCell ref="B256:E256"/>
    <mergeCell ref="F256:G256"/>
    <mergeCell ref="B253:E253"/>
    <mergeCell ref="F253:G253"/>
    <mergeCell ref="B254:E254"/>
    <mergeCell ref="F254:G254"/>
    <mergeCell ref="B251:E251"/>
    <mergeCell ref="F251:G251"/>
    <mergeCell ref="B252:E252"/>
    <mergeCell ref="F252:G252"/>
    <mergeCell ref="B249:E249"/>
    <mergeCell ref="F249:G249"/>
    <mergeCell ref="B250:E250"/>
    <mergeCell ref="F250:G250"/>
    <mergeCell ref="B247:E247"/>
    <mergeCell ref="F247:G247"/>
    <mergeCell ref="B248:E248"/>
    <mergeCell ref="F248:G248"/>
    <mergeCell ref="B159:G159"/>
    <mergeCell ref="B161:G161"/>
    <mergeCell ref="B162:G162"/>
    <mergeCell ref="B163:G163"/>
    <mergeCell ref="B153:G153"/>
    <mergeCell ref="B154:G154"/>
    <mergeCell ref="B241:G241"/>
    <mergeCell ref="B242:G242"/>
    <mergeCell ref="B245:E245"/>
    <mergeCell ref="F245:G245"/>
    <mergeCell ref="B246:E246"/>
    <mergeCell ref="F246:G246"/>
    <mergeCell ref="K191:M191"/>
    <mergeCell ref="X191:Z191"/>
    <mergeCell ref="AK191:AM191"/>
    <mergeCell ref="AX191:AZ191"/>
    <mergeCell ref="BK191:BM191"/>
    <mergeCell ref="K184:M184"/>
    <mergeCell ref="X184:Z184"/>
    <mergeCell ref="AK184:AM184"/>
    <mergeCell ref="AX184:AZ184"/>
    <mergeCell ref="BK184:BM184"/>
    <mergeCell ref="E222:G222"/>
    <mergeCell ref="E226:G226"/>
    <mergeCell ref="E211:G211"/>
    <mergeCell ref="E214:G214"/>
    <mergeCell ref="E218:G218"/>
    <mergeCell ref="E202:G202"/>
    <mergeCell ref="AK224:AM224"/>
    <mergeCell ref="B193:G193"/>
    <mergeCell ref="B155:G155"/>
    <mergeCell ref="B156:G156"/>
    <mergeCell ref="B126:E126"/>
    <mergeCell ref="F126:G126"/>
    <mergeCell ref="B127:E127"/>
    <mergeCell ref="F127:G127"/>
    <mergeCell ref="B124:E124"/>
    <mergeCell ref="F124:G124"/>
    <mergeCell ref="X140:Z140"/>
    <mergeCell ref="AK140:AM140"/>
    <mergeCell ref="AX140:AZ140"/>
    <mergeCell ref="BK140:BM140"/>
    <mergeCell ref="K142:M142"/>
    <mergeCell ref="X142:Z142"/>
    <mergeCell ref="AK142:AM142"/>
    <mergeCell ref="AX142:AZ142"/>
    <mergeCell ref="B183:G183"/>
    <mergeCell ref="B184:G184"/>
    <mergeCell ref="B185:G185"/>
    <mergeCell ref="K140:M140"/>
    <mergeCell ref="B177:G177"/>
    <mergeCell ref="B178:G178"/>
    <mergeCell ref="B180:G180"/>
    <mergeCell ref="B181:G181"/>
    <mergeCell ref="B182:G182"/>
    <mergeCell ref="B171:G171"/>
    <mergeCell ref="B172:G172"/>
    <mergeCell ref="B174:G174"/>
    <mergeCell ref="B175:G175"/>
    <mergeCell ref="B176:G176"/>
    <mergeCell ref="B165:G165"/>
    <mergeCell ref="B166:G166"/>
    <mergeCell ref="B168:G168"/>
    <mergeCell ref="B169:G169"/>
    <mergeCell ref="B158:G158"/>
    <mergeCell ref="B141:G141"/>
    <mergeCell ref="B151:G151"/>
    <mergeCell ref="B134:E134"/>
    <mergeCell ref="F134:G134"/>
    <mergeCell ref="B132:E132"/>
    <mergeCell ref="F132:G132"/>
    <mergeCell ref="B133:E133"/>
    <mergeCell ref="F133:G133"/>
    <mergeCell ref="B130:E130"/>
    <mergeCell ref="F130:G130"/>
    <mergeCell ref="B131:E131"/>
    <mergeCell ref="F131:G131"/>
    <mergeCell ref="B128:E128"/>
    <mergeCell ref="F128:G128"/>
    <mergeCell ref="B129:E129"/>
    <mergeCell ref="F129:G129"/>
    <mergeCell ref="B125:E125"/>
    <mergeCell ref="F125:G125"/>
    <mergeCell ref="B122:E122"/>
    <mergeCell ref="F122:G122"/>
    <mergeCell ref="B123:E123"/>
    <mergeCell ref="F123:G123"/>
    <mergeCell ref="B120:E120"/>
    <mergeCell ref="F120:G120"/>
    <mergeCell ref="B121:E121"/>
    <mergeCell ref="F121:G121"/>
    <mergeCell ref="B118:E118"/>
    <mergeCell ref="F118:G118"/>
    <mergeCell ref="B119:E119"/>
    <mergeCell ref="F119:G119"/>
    <mergeCell ref="B116:E116"/>
    <mergeCell ref="F116:G116"/>
    <mergeCell ref="B117:E117"/>
    <mergeCell ref="F117:G117"/>
    <mergeCell ref="B114:E114"/>
    <mergeCell ref="F114:G114"/>
    <mergeCell ref="B115:E115"/>
    <mergeCell ref="F115:G115"/>
    <mergeCell ref="B112:E112"/>
    <mergeCell ref="F112:G112"/>
    <mergeCell ref="B113:E113"/>
    <mergeCell ref="F113:G113"/>
    <mergeCell ref="B107:G107"/>
    <mergeCell ref="B110:E110"/>
    <mergeCell ref="F110:G110"/>
    <mergeCell ref="B111:E111"/>
    <mergeCell ref="F111:G111"/>
    <mergeCell ref="B106:G106"/>
    <mergeCell ref="B82:G82"/>
    <mergeCell ref="B83:G83"/>
    <mergeCell ref="B86:G86"/>
    <mergeCell ref="B101:E101"/>
    <mergeCell ref="F101:G101"/>
    <mergeCell ref="B88:G88"/>
    <mergeCell ref="B99:E99"/>
    <mergeCell ref="F99:G99"/>
    <mergeCell ref="B100:E100"/>
    <mergeCell ref="F100:G100"/>
    <mergeCell ref="B97:E97"/>
    <mergeCell ref="F97:G97"/>
    <mergeCell ref="B98:E98"/>
    <mergeCell ref="F98:G98"/>
    <mergeCell ref="A95:G95"/>
    <mergeCell ref="A96:G96"/>
    <mergeCell ref="B94:G94"/>
    <mergeCell ref="AH8:AM8"/>
    <mergeCell ref="AU8:AZ8"/>
    <mergeCell ref="BH8:BM8"/>
    <mergeCell ref="A9:G9"/>
    <mergeCell ref="H8:M8"/>
    <mergeCell ref="U8:Z8"/>
    <mergeCell ref="B13:B14"/>
    <mergeCell ref="E13:E14"/>
    <mergeCell ref="B3:E3"/>
    <mergeCell ref="V11:W11"/>
    <mergeCell ref="V12:W12"/>
    <mergeCell ref="Y13:Z13"/>
    <mergeCell ref="AL13:AM13"/>
    <mergeCell ref="AV11:AW11"/>
    <mergeCell ref="AV12:AW12"/>
    <mergeCell ref="AL14:AM14"/>
    <mergeCell ref="BI11:BJ11"/>
    <mergeCell ref="BI12:BJ12"/>
    <mergeCell ref="AY13:AZ13"/>
    <mergeCell ref="AY14:AZ14"/>
    <mergeCell ref="BL13:BM13"/>
    <mergeCell ref="AI11:AJ11"/>
    <mergeCell ref="AI12:AJ12"/>
    <mergeCell ref="V13:X13"/>
    <mergeCell ref="V14:X14"/>
    <mergeCell ref="AI13:AK13"/>
    <mergeCell ref="AI14:AK14"/>
    <mergeCell ref="BI13:BK13"/>
    <mergeCell ref="BI14:BK14"/>
    <mergeCell ref="BL14:BM14"/>
    <mergeCell ref="O3:R3"/>
    <mergeCell ref="N9:T9"/>
    <mergeCell ref="L34:M34"/>
    <mergeCell ref="L35:M35"/>
    <mergeCell ref="I31:K31"/>
    <mergeCell ref="I32:K32"/>
    <mergeCell ref="I33:K33"/>
    <mergeCell ref="I34:K34"/>
    <mergeCell ref="I35:K35"/>
    <mergeCell ref="I46:K46"/>
    <mergeCell ref="I47:K47"/>
    <mergeCell ref="I14:K14"/>
    <mergeCell ref="I15:K15"/>
    <mergeCell ref="I16:K16"/>
    <mergeCell ref="I17:K17"/>
    <mergeCell ref="I18:K18"/>
    <mergeCell ref="I19:K19"/>
    <mergeCell ref="I20:K20"/>
    <mergeCell ref="I21:K21"/>
    <mergeCell ref="I22:K22"/>
    <mergeCell ref="I23:K23"/>
    <mergeCell ref="I24:K24"/>
    <mergeCell ref="I25:K25"/>
    <mergeCell ref="I26:K26"/>
    <mergeCell ref="I27:K27"/>
    <mergeCell ref="I28:K28"/>
    <mergeCell ref="I29:K29"/>
    <mergeCell ref="I30:K30"/>
    <mergeCell ref="L58:M58"/>
    <mergeCell ref="L59:M59"/>
    <mergeCell ref="L60:M60"/>
    <mergeCell ref="I13:K13"/>
    <mergeCell ref="I65:K65"/>
    <mergeCell ref="I66:K66"/>
    <mergeCell ref="I67:K67"/>
    <mergeCell ref="I68:K68"/>
    <mergeCell ref="I69:K69"/>
    <mergeCell ref="L65:M65"/>
    <mergeCell ref="L66:M66"/>
    <mergeCell ref="I56:K56"/>
    <mergeCell ref="I57:K57"/>
    <mergeCell ref="I58:K58"/>
    <mergeCell ref="I59:K59"/>
    <mergeCell ref="I60:K60"/>
    <mergeCell ref="L20:M20"/>
    <mergeCell ref="L21:M21"/>
    <mergeCell ref="L44:M44"/>
    <mergeCell ref="L45:M45"/>
    <mergeCell ref="L22:M22"/>
    <mergeCell ref="L23:M23"/>
    <mergeCell ref="L24:M24"/>
    <mergeCell ref="L25:M25"/>
    <mergeCell ref="L26:M26"/>
    <mergeCell ref="L27:M27"/>
    <mergeCell ref="L28:M28"/>
    <mergeCell ref="L29:M29"/>
    <mergeCell ref="L30:M30"/>
    <mergeCell ref="L31:M31"/>
    <mergeCell ref="L32:M32"/>
    <mergeCell ref="L33:M33"/>
    <mergeCell ref="L68:M68"/>
    <mergeCell ref="L69:M69"/>
    <mergeCell ref="I62:K62"/>
    <mergeCell ref="L62:M62"/>
    <mergeCell ref="L36:M36"/>
    <mergeCell ref="L37:M37"/>
    <mergeCell ref="L38:M38"/>
    <mergeCell ref="L39:M39"/>
    <mergeCell ref="L40:M40"/>
    <mergeCell ref="L41:M41"/>
    <mergeCell ref="L42:M42"/>
    <mergeCell ref="L43:M43"/>
    <mergeCell ref="L48:M48"/>
    <mergeCell ref="L49:M49"/>
    <mergeCell ref="L50:M50"/>
    <mergeCell ref="L51:M51"/>
    <mergeCell ref="L52:M52"/>
    <mergeCell ref="I48:K48"/>
    <mergeCell ref="I49:K49"/>
    <mergeCell ref="I50:K50"/>
    <mergeCell ref="I51:K51"/>
    <mergeCell ref="I52:K52"/>
    <mergeCell ref="I53:K53"/>
    <mergeCell ref="I54:K54"/>
    <mergeCell ref="I55:K55"/>
    <mergeCell ref="I40:K40"/>
    <mergeCell ref="I41:K41"/>
    <mergeCell ref="L53:M53"/>
    <mergeCell ref="L54:M54"/>
    <mergeCell ref="L55:M55"/>
    <mergeCell ref="L56:M56"/>
    <mergeCell ref="L57:M57"/>
    <mergeCell ref="V15:X15"/>
    <mergeCell ref="V16:X16"/>
    <mergeCell ref="V17:X17"/>
    <mergeCell ref="V18:X18"/>
    <mergeCell ref="V19:X19"/>
    <mergeCell ref="V20:X20"/>
    <mergeCell ref="Y20:Z20"/>
    <mergeCell ref="V21:X21"/>
    <mergeCell ref="Y21:Z21"/>
    <mergeCell ref="V22:X22"/>
    <mergeCell ref="Y22:Z22"/>
    <mergeCell ref="V23:X23"/>
    <mergeCell ref="Y23:Z23"/>
    <mergeCell ref="V24:X24"/>
    <mergeCell ref="Y24:Z24"/>
    <mergeCell ref="Y29:Z29"/>
    <mergeCell ref="V30:X30"/>
    <mergeCell ref="Y30:Z30"/>
    <mergeCell ref="V25:X25"/>
    <mergeCell ref="Y25:Z25"/>
    <mergeCell ref="V26:X26"/>
    <mergeCell ref="Y26:Z26"/>
    <mergeCell ref="V27:X27"/>
    <mergeCell ref="Y27:Z27"/>
    <mergeCell ref="V28:X28"/>
    <mergeCell ref="Y28:Z28"/>
    <mergeCell ref="V29:X29"/>
    <mergeCell ref="V31:X31"/>
    <mergeCell ref="Y31:Z31"/>
    <mergeCell ref="V32:X32"/>
    <mergeCell ref="Y32:Z32"/>
    <mergeCell ref="V33:X33"/>
    <mergeCell ref="Y33:Z33"/>
    <mergeCell ref="V34:X34"/>
    <mergeCell ref="Y34:Z34"/>
    <mergeCell ref="V35:X35"/>
    <mergeCell ref="Y35:Z35"/>
    <mergeCell ref="V36:X36"/>
    <mergeCell ref="Y36:Z36"/>
    <mergeCell ref="V37:X37"/>
    <mergeCell ref="Y37:Z37"/>
    <mergeCell ref="V38:X38"/>
    <mergeCell ref="Y38:Z38"/>
    <mergeCell ref="V39:X39"/>
    <mergeCell ref="Y39:Z39"/>
    <mergeCell ref="V40:X40"/>
    <mergeCell ref="Y40:Z40"/>
    <mergeCell ref="V41:X41"/>
    <mergeCell ref="Y41:Z41"/>
    <mergeCell ref="V42:X42"/>
    <mergeCell ref="Y42:Z42"/>
    <mergeCell ref="V43:X43"/>
    <mergeCell ref="Y43:Z43"/>
    <mergeCell ref="V44:X44"/>
    <mergeCell ref="Y44:Z44"/>
    <mergeCell ref="V45:X45"/>
    <mergeCell ref="Y45:Z45"/>
    <mergeCell ref="V46:X46"/>
    <mergeCell ref="Y46:Z46"/>
    <mergeCell ref="V47:X47"/>
    <mergeCell ref="Y47:Z47"/>
    <mergeCell ref="V48:X48"/>
    <mergeCell ref="Y48:Z48"/>
    <mergeCell ref="V49:X49"/>
    <mergeCell ref="Y49:Z49"/>
    <mergeCell ref="V50:X50"/>
    <mergeCell ref="Y50:Z50"/>
    <mergeCell ref="V51:X51"/>
    <mergeCell ref="Y51:Z51"/>
    <mergeCell ref="V52:X52"/>
    <mergeCell ref="Y52:Z52"/>
    <mergeCell ref="V53:X53"/>
    <mergeCell ref="Y53:Z53"/>
    <mergeCell ref="V54:X54"/>
    <mergeCell ref="Y54:Z54"/>
    <mergeCell ref="V55:X55"/>
    <mergeCell ref="Y55:Z55"/>
    <mergeCell ref="V56:X56"/>
    <mergeCell ref="Y56:Z56"/>
    <mergeCell ref="V57:X57"/>
    <mergeCell ref="Y57:Z57"/>
    <mergeCell ref="V58:X58"/>
    <mergeCell ref="Y58:Z58"/>
    <mergeCell ref="V59:X59"/>
    <mergeCell ref="Y59:Z59"/>
    <mergeCell ref="V60:X60"/>
    <mergeCell ref="Y60:Z60"/>
    <mergeCell ref="V62:X62"/>
    <mergeCell ref="Y62:Z62"/>
    <mergeCell ref="V65:X65"/>
    <mergeCell ref="Y65:Z65"/>
    <mergeCell ref="V66:X66"/>
    <mergeCell ref="Y66:Z66"/>
    <mergeCell ref="V67:X67"/>
    <mergeCell ref="Y67:Z67"/>
    <mergeCell ref="V68:X68"/>
    <mergeCell ref="Y68:Z68"/>
    <mergeCell ref="V69:X69"/>
    <mergeCell ref="Y69:Z69"/>
    <mergeCell ref="AI15:AK15"/>
    <mergeCell ref="AI16:AK16"/>
    <mergeCell ref="AI17:AK17"/>
    <mergeCell ref="AI18:AK18"/>
    <mergeCell ref="AI19:AK19"/>
    <mergeCell ref="AI20:AK20"/>
    <mergeCell ref="AL20:AM20"/>
    <mergeCell ref="AI21:AK21"/>
    <mergeCell ref="AL21:AM21"/>
    <mergeCell ref="AI22:AK22"/>
    <mergeCell ref="AL22:AM22"/>
    <mergeCell ref="AI23:AK23"/>
    <mergeCell ref="AL23:AM23"/>
    <mergeCell ref="AI24:AK24"/>
    <mergeCell ref="AL24:AM24"/>
    <mergeCell ref="AI25:AK25"/>
    <mergeCell ref="AL25:AM25"/>
    <mergeCell ref="AI26:AK26"/>
    <mergeCell ref="AL26:AM26"/>
    <mergeCell ref="AI27:AK27"/>
    <mergeCell ref="AL27:AM27"/>
    <mergeCell ref="AI28:AK28"/>
    <mergeCell ref="AL28:AM28"/>
    <mergeCell ref="AI29:AK29"/>
    <mergeCell ref="AL29:AM29"/>
    <mergeCell ref="AI30:AK30"/>
    <mergeCell ref="AL30:AM30"/>
    <mergeCell ref="AI31:AK31"/>
    <mergeCell ref="AL31:AM31"/>
    <mergeCell ref="AI32:AK32"/>
    <mergeCell ref="AL32:AM32"/>
    <mergeCell ref="AI33:AK33"/>
    <mergeCell ref="AL33:AM33"/>
    <mergeCell ref="AI34:AK34"/>
    <mergeCell ref="AL34:AM34"/>
    <mergeCell ref="AI35:AK35"/>
    <mergeCell ref="AL35:AM35"/>
    <mergeCell ref="AI36:AK36"/>
    <mergeCell ref="AL36:AM36"/>
    <mergeCell ref="AI37:AK37"/>
    <mergeCell ref="AL37:AM37"/>
    <mergeCell ref="AI38:AK38"/>
    <mergeCell ref="AL38:AM38"/>
    <mergeCell ref="AI39:AK39"/>
    <mergeCell ref="AL39:AM39"/>
    <mergeCell ref="AI40:AK40"/>
    <mergeCell ref="AL40:AM40"/>
    <mergeCell ref="AI41:AK41"/>
    <mergeCell ref="AL41:AM41"/>
    <mergeCell ref="AI42:AK42"/>
    <mergeCell ref="AL42:AM42"/>
    <mergeCell ref="AI43:AK43"/>
    <mergeCell ref="AL43:AM43"/>
    <mergeCell ref="AI62:AK62"/>
    <mergeCell ref="AL62:AM62"/>
    <mergeCell ref="AI44:AK44"/>
    <mergeCell ref="AL44:AM44"/>
    <mergeCell ref="AI45:AK45"/>
    <mergeCell ref="AL45:AM45"/>
    <mergeCell ref="AI46:AK46"/>
    <mergeCell ref="AL46:AM46"/>
    <mergeCell ref="AI47:AK47"/>
    <mergeCell ref="AL47:AM47"/>
    <mergeCell ref="AI48:AK48"/>
    <mergeCell ref="AL48:AM48"/>
    <mergeCell ref="AI49:AK49"/>
    <mergeCell ref="AL49:AM49"/>
    <mergeCell ref="AI50:AK50"/>
    <mergeCell ref="AL50:AM50"/>
    <mergeCell ref="AI51:AK51"/>
    <mergeCell ref="AL51:AM51"/>
    <mergeCell ref="AI52:AK52"/>
    <mergeCell ref="AL52:AM52"/>
    <mergeCell ref="AI68:AK68"/>
    <mergeCell ref="AL68:AM68"/>
    <mergeCell ref="AI69:AK69"/>
    <mergeCell ref="AL69:AM69"/>
    <mergeCell ref="AV13:AX13"/>
    <mergeCell ref="AV14:AX14"/>
    <mergeCell ref="AV15:AX15"/>
    <mergeCell ref="AV16:AX16"/>
    <mergeCell ref="AV17:AX17"/>
    <mergeCell ref="AV18:AX18"/>
    <mergeCell ref="AV19:AX19"/>
    <mergeCell ref="AV20:AX20"/>
    <mergeCell ref="AV29:AX29"/>
    <mergeCell ref="AV41:AX41"/>
    <mergeCell ref="AV50:AX50"/>
    <mergeCell ref="AV59:AX59"/>
    <mergeCell ref="AI53:AK53"/>
    <mergeCell ref="AL53:AM53"/>
    <mergeCell ref="AI54:AK54"/>
    <mergeCell ref="AL54:AM54"/>
    <mergeCell ref="AI55:AK55"/>
    <mergeCell ref="AL55:AM55"/>
    <mergeCell ref="AI56:AK56"/>
    <mergeCell ref="AL56:AM56"/>
    <mergeCell ref="AI57:AK57"/>
    <mergeCell ref="AL57:AM57"/>
    <mergeCell ref="AI58:AK58"/>
    <mergeCell ref="AL58:AM58"/>
    <mergeCell ref="AI59:AK59"/>
    <mergeCell ref="AL59:AM59"/>
    <mergeCell ref="AI60:AK60"/>
    <mergeCell ref="AL60:AM60"/>
    <mergeCell ref="AY20:AZ20"/>
    <mergeCell ref="AV21:AX21"/>
    <mergeCell ref="AY21:AZ21"/>
    <mergeCell ref="AV22:AX22"/>
    <mergeCell ref="AY22:AZ22"/>
    <mergeCell ref="AV23:AX23"/>
    <mergeCell ref="AY23:AZ23"/>
    <mergeCell ref="AV24:AX24"/>
    <mergeCell ref="AY24:AZ24"/>
    <mergeCell ref="AV25:AX25"/>
    <mergeCell ref="AY25:AZ25"/>
    <mergeCell ref="AV26:AX26"/>
    <mergeCell ref="AY26:AZ26"/>
    <mergeCell ref="AV27:AX27"/>
    <mergeCell ref="AY27:AZ27"/>
    <mergeCell ref="AV28:AX28"/>
    <mergeCell ref="AY28:AZ28"/>
    <mergeCell ref="AY29:AZ29"/>
    <mergeCell ref="AV30:AX30"/>
    <mergeCell ref="AY30:AZ30"/>
    <mergeCell ref="AV31:AX31"/>
    <mergeCell ref="AV34:AX34"/>
    <mergeCell ref="AY34:AZ34"/>
    <mergeCell ref="AV35:AX35"/>
    <mergeCell ref="AY35:AZ35"/>
    <mergeCell ref="AV36:AX36"/>
    <mergeCell ref="AY36:AZ36"/>
    <mergeCell ref="AV37:AX37"/>
    <mergeCell ref="AY37:AZ37"/>
    <mergeCell ref="AV38:AX38"/>
    <mergeCell ref="AY38:AZ38"/>
    <mergeCell ref="AV39:AX39"/>
    <mergeCell ref="AY39:AZ39"/>
    <mergeCell ref="AV40:AX40"/>
    <mergeCell ref="AY40:AZ40"/>
    <mergeCell ref="AY41:AZ41"/>
    <mergeCell ref="AV42:AX42"/>
    <mergeCell ref="AY42:AZ42"/>
    <mergeCell ref="AV43:AX43"/>
    <mergeCell ref="AY43:AZ43"/>
    <mergeCell ref="AV44:AX44"/>
    <mergeCell ref="AY44:AZ44"/>
    <mergeCell ref="AV45:AX45"/>
    <mergeCell ref="AY45:AZ45"/>
    <mergeCell ref="AV46:AX46"/>
    <mergeCell ref="AY46:AZ46"/>
    <mergeCell ref="AV47:AX47"/>
    <mergeCell ref="AY47:AZ47"/>
    <mergeCell ref="AV48:AX48"/>
    <mergeCell ref="AY48:AZ48"/>
    <mergeCell ref="AV49:AX49"/>
    <mergeCell ref="AY49:AZ49"/>
    <mergeCell ref="BI16:BK16"/>
    <mergeCell ref="BI17:BK17"/>
    <mergeCell ref="BI18:BK18"/>
    <mergeCell ref="BI19:BK19"/>
    <mergeCell ref="BI20:BK20"/>
    <mergeCell ref="BI21:BK21"/>
    <mergeCell ref="BI22:BK22"/>
    <mergeCell ref="BI23:BK23"/>
    <mergeCell ref="BI24:BK24"/>
    <mergeCell ref="BI25:BK25"/>
    <mergeCell ref="BI26:BK26"/>
    <mergeCell ref="BI27:BK27"/>
    <mergeCell ref="BI28:BK28"/>
    <mergeCell ref="BI29:BK29"/>
    <mergeCell ref="BI41:BK41"/>
    <mergeCell ref="BL41:BM41"/>
    <mergeCell ref="BL31:BM31"/>
    <mergeCell ref="BI32:BK32"/>
    <mergeCell ref="BL32:BM32"/>
    <mergeCell ref="BI33:BK33"/>
    <mergeCell ref="BL33:BM33"/>
    <mergeCell ref="BI34:BK34"/>
    <mergeCell ref="BL34:BM34"/>
    <mergeCell ref="BI35:BK35"/>
    <mergeCell ref="BL35:BM35"/>
    <mergeCell ref="BI36:BK36"/>
    <mergeCell ref="BL36:BM36"/>
    <mergeCell ref="BI37:BK37"/>
    <mergeCell ref="BL37:BM37"/>
    <mergeCell ref="BL38:BM38"/>
    <mergeCell ref="BI39:BK39"/>
    <mergeCell ref="BL39:BM39"/>
    <mergeCell ref="AY59:AZ59"/>
    <mergeCell ref="AV60:AX60"/>
    <mergeCell ref="AY60:AZ60"/>
    <mergeCell ref="AV62:AX62"/>
    <mergeCell ref="AY62:AZ62"/>
    <mergeCell ref="AV65:AX65"/>
    <mergeCell ref="AY65:AZ65"/>
    <mergeCell ref="AV66:AX66"/>
    <mergeCell ref="AY66:AZ66"/>
    <mergeCell ref="AV67:AX67"/>
    <mergeCell ref="AY67:AZ67"/>
    <mergeCell ref="AV68:AX68"/>
    <mergeCell ref="AY68:AZ68"/>
    <mergeCell ref="AV69:AX69"/>
    <mergeCell ref="AY69:AZ69"/>
    <mergeCell ref="AY50:AZ50"/>
    <mergeCell ref="AV51:AX51"/>
    <mergeCell ref="AY51:AZ51"/>
    <mergeCell ref="AV52:AX52"/>
    <mergeCell ref="AY52:AZ52"/>
    <mergeCell ref="AV53:AX53"/>
    <mergeCell ref="AY53:AZ53"/>
    <mergeCell ref="AV54:AX54"/>
    <mergeCell ref="AY54:AZ54"/>
    <mergeCell ref="AV55:AX55"/>
    <mergeCell ref="AY55:AZ55"/>
    <mergeCell ref="AV56:AX56"/>
    <mergeCell ref="AY56:AZ56"/>
    <mergeCell ref="AV57:AX57"/>
    <mergeCell ref="AY57:AZ57"/>
    <mergeCell ref="AV58:AX58"/>
    <mergeCell ref="AY58:AZ58"/>
    <mergeCell ref="BI40:BK40"/>
    <mergeCell ref="BL40:BM40"/>
    <mergeCell ref="BI42:BK42"/>
    <mergeCell ref="BL42:BM42"/>
    <mergeCell ref="BI43:BK43"/>
    <mergeCell ref="BL43:BM43"/>
    <mergeCell ref="BI44:BK44"/>
    <mergeCell ref="BL44:BM44"/>
    <mergeCell ref="BI45:BK45"/>
    <mergeCell ref="BL45:BM45"/>
    <mergeCell ref="BI46:BK46"/>
    <mergeCell ref="BL46:BM46"/>
    <mergeCell ref="BL47:BM47"/>
    <mergeCell ref="BI48:BK48"/>
    <mergeCell ref="BL48:BM48"/>
    <mergeCell ref="BI49:BK49"/>
    <mergeCell ref="BL49:BM49"/>
    <mergeCell ref="BI68:BK68"/>
    <mergeCell ref="BL68:BM68"/>
    <mergeCell ref="BI50:BK50"/>
    <mergeCell ref="BL50:BM50"/>
    <mergeCell ref="BI51:BK51"/>
    <mergeCell ref="BL51:BM51"/>
    <mergeCell ref="BI52:BK52"/>
    <mergeCell ref="BL52:BM52"/>
    <mergeCell ref="BI53:BK53"/>
    <mergeCell ref="BL53:BM53"/>
    <mergeCell ref="BI54:BK54"/>
    <mergeCell ref="BL54:BM54"/>
    <mergeCell ref="BI55:BK55"/>
    <mergeCell ref="BL55:BM55"/>
    <mergeCell ref="BI69:BK69"/>
    <mergeCell ref="BL69:BM69"/>
    <mergeCell ref="BL56:BM56"/>
    <mergeCell ref="BI57:BK57"/>
    <mergeCell ref="BL57:BM57"/>
    <mergeCell ref="BI58:BK58"/>
    <mergeCell ref="BL58:BM58"/>
    <mergeCell ref="BI59:BK59"/>
    <mergeCell ref="BL59:BM59"/>
    <mergeCell ref="BI60:BK60"/>
    <mergeCell ref="BL60:BM60"/>
    <mergeCell ref="BI62:BK62"/>
    <mergeCell ref="BL62:BM62"/>
    <mergeCell ref="BI65:BK65"/>
    <mergeCell ref="BL65:BM65"/>
    <mergeCell ref="BI66:BK66"/>
    <mergeCell ref="BL66:BM66"/>
    <mergeCell ref="BL63:BM63"/>
    <mergeCell ref="BL64:BM64"/>
    <mergeCell ref="BI67:BK67"/>
    <mergeCell ref="BL67:BM67"/>
    <mergeCell ref="I63:K63"/>
    <mergeCell ref="I64:K64"/>
    <mergeCell ref="L63:M63"/>
    <mergeCell ref="L64:M64"/>
    <mergeCell ref="V63:X63"/>
    <mergeCell ref="Y63:Z63"/>
    <mergeCell ref="V64:X64"/>
    <mergeCell ref="Y64:Z64"/>
    <mergeCell ref="AI63:AK63"/>
    <mergeCell ref="AL63:AM63"/>
    <mergeCell ref="AI64:AK64"/>
    <mergeCell ref="AL64:AM64"/>
    <mergeCell ref="AV63:AX63"/>
    <mergeCell ref="AY63:AZ63"/>
    <mergeCell ref="AV64:AX64"/>
    <mergeCell ref="AY64:AZ64"/>
    <mergeCell ref="BI63:BK63"/>
    <mergeCell ref="BI64:BK64"/>
    <mergeCell ref="AI65:AK65"/>
    <mergeCell ref="AL65:AM65"/>
    <mergeCell ref="AI66:AK66"/>
    <mergeCell ref="AL66:AM66"/>
    <mergeCell ref="AI67:AK67"/>
    <mergeCell ref="AL67:AM67"/>
    <mergeCell ref="L67:M67"/>
  </mergeCells>
  <phoneticPr fontId="33" type="noConversion"/>
  <conditionalFormatting sqref="I14:M60">
    <cfRule type="cellIs" dxfId="26" priority="49" operator="equal">
      <formula>""</formula>
    </cfRule>
  </conditionalFormatting>
  <conditionalFormatting sqref="I63:M69">
    <cfRule type="cellIs" dxfId="25" priority="48" operator="equal">
      <formula>""</formula>
    </cfRule>
  </conditionalFormatting>
  <conditionalFormatting sqref="K5 K7">
    <cfRule type="cellIs" dxfId="24" priority="50" operator="equal">
      <formula>""</formula>
    </cfRule>
  </conditionalFormatting>
  <conditionalFormatting sqref="K76 K78 K80 K82:K83 K86 K88 K90 K92">
    <cfRule type="cellIs" dxfId="23" priority="47" operator="equal">
      <formula>""</formula>
    </cfRule>
  </conditionalFormatting>
  <conditionalFormatting sqref="K94">
    <cfRule type="cellIs" dxfId="22" priority="9" operator="equal">
      <formula>""</formula>
    </cfRule>
  </conditionalFormatting>
  <conditionalFormatting sqref="V14:Z60">
    <cfRule type="cellIs" dxfId="21" priority="21" operator="equal">
      <formula>""</formula>
    </cfRule>
  </conditionalFormatting>
  <conditionalFormatting sqref="V63:Z69">
    <cfRule type="cellIs" dxfId="20" priority="20" operator="equal">
      <formula>""</formula>
    </cfRule>
  </conditionalFormatting>
  <conditionalFormatting sqref="X5 X7">
    <cfRule type="cellIs" dxfId="19" priority="22" operator="equal">
      <formula>""</formula>
    </cfRule>
  </conditionalFormatting>
  <conditionalFormatting sqref="X76 X78 X80 X82:X83 X86 X88 X90 X92">
    <cfRule type="cellIs" dxfId="18" priority="19" operator="equal">
      <formula>""</formula>
    </cfRule>
  </conditionalFormatting>
  <conditionalFormatting sqref="X94">
    <cfRule type="cellIs" dxfId="17" priority="4" operator="equal">
      <formula>""</formula>
    </cfRule>
  </conditionalFormatting>
  <conditionalFormatting sqref="AI14:AM60">
    <cfRule type="cellIs" dxfId="16" priority="18" operator="equal">
      <formula>""</formula>
    </cfRule>
  </conditionalFormatting>
  <conditionalFormatting sqref="AI63:AM69">
    <cfRule type="cellIs" dxfId="15" priority="17" operator="equal">
      <formula>""</formula>
    </cfRule>
  </conditionalFormatting>
  <conditionalFormatting sqref="AK5 AK7">
    <cfRule type="cellIs" dxfId="14" priority="45" operator="equal">
      <formula>""</formula>
    </cfRule>
  </conditionalFormatting>
  <conditionalFormatting sqref="AK76 AK78 AK80 AK82:AK83 AK86 AK88 AK90 AK92">
    <cfRule type="cellIs" dxfId="13" priority="16" operator="equal">
      <formula>""</formula>
    </cfRule>
  </conditionalFormatting>
  <conditionalFormatting sqref="AK94">
    <cfRule type="cellIs" dxfId="12" priority="3" operator="equal">
      <formula>""</formula>
    </cfRule>
  </conditionalFormatting>
  <conditionalFormatting sqref="AV14:AZ60">
    <cfRule type="cellIs" dxfId="11" priority="15" operator="equal">
      <formula>""</formula>
    </cfRule>
  </conditionalFormatting>
  <conditionalFormatting sqref="AV63:AZ69">
    <cfRule type="cellIs" dxfId="10" priority="14" operator="equal">
      <formula>""</formula>
    </cfRule>
  </conditionalFormatting>
  <conditionalFormatting sqref="AX5 AX7">
    <cfRule type="cellIs" dxfId="9" priority="44" operator="equal">
      <formula>""</formula>
    </cfRule>
  </conditionalFormatting>
  <conditionalFormatting sqref="AX76 AX78 AX80 AX82:AX83 AX86 AX88 AX90 AX92">
    <cfRule type="cellIs" dxfId="8" priority="13" operator="equal">
      <formula>""</formula>
    </cfRule>
  </conditionalFormatting>
  <conditionalFormatting sqref="AX94">
    <cfRule type="cellIs" dxfId="7" priority="2" operator="equal">
      <formula>""</formula>
    </cfRule>
  </conditionalFormatting>
  <conditionalFormatting sqref="BI14:BM60">
    <cfRule type="cellIs" dxfId="6" priority="12" operator="equal">
      <formula>""</formula>
    </cfRule>
  </conditionalFormatting>
  <conditionalFormatting sqref="BI63:BM69">
    <cfRule type="cellIs" dxfId="5" priority="11" operator="equal">
      <formula>""</formula>
    </cfRule>
  </conditionalFormatting>
  <conditionalFormatting sqref="BK5 BK7">
    <cfRule type="cellIs" dxfId="4" priority="43" operator="equal">
      <formula>""</formula>
    </cfRule>
  </conditionalFormatting>
  <conditionalFormatting sqref="BK76 BK78 BK80 BK82:BK83 BK86 BK88 BK90 BK92">
    <cfRule type="cellIs" dxfId="3" priority="10" operator="equal">
      <formula>""</formula>
    </cfRule>
  </conditionalFormatting>
  <conditionalFormatting sqref="BK94">
    <cfRule type="cellIs" dxfId="2" priority="1" operator="equal">
      <formula>""</formula>
    </cfRule>
  </conditionalFormatting>
  <pageMargins left="0.5" right="0.22" top="0.35" bottom="0.54" header="0.19" footer="0.3"/>
  <pageSetup scale="45" fitToWidth="0" fitToHeight="0" orientation="portrait" horizontalDpi="4294967295" verticalDpi="4294967295" r:id="rId1"/>
  <rowBreaks count="10" manualBreakCount="10">
    <brk id="9" max="36" man="1"/>
    <brk id="71" max="36" man="1"/>
    <brk id="143" max="13" man="1"/>
    <brk id="192" max="13" man="1"/>
    <brk id="311" max="13" man="1"/>
    <brk id="360" max="13" man="1"/>
    <brk id="479" max="13" man="1"/>
    <brk id="528" max="13" man="1"/>
    <brk id="647" max="13" man="1"/>
    <brk id="696" max="13" man="1"/>
  </rowBreaks>
  <colBreaks count="4" manualBreakCount="4">
    <brk id="13" max="95" man="1"/>
    <brk id="26" max="95" man="1"/>
    <brk id="39" max="95" man="1"/>
    <brk id="52" max="9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B93DD-F045-4720-940A-6CA9615B5A78}">
  <sheetPr>
    <pageSetUpPr fitToPage="1"/>
  </sheetPr>
  <dimension ref="A1:M1342"/>
  <sheetViews>
    <sheetView showGridLines="0" tabSelected="1" view="pageBreakPreview" zoomScale="90" zoomScaleNormal="100" zoomScaleSheetLayoutView="90" workbookViewId="0">
      <selection activeCell="H4" sqref="H4:M5"/>
    </sheetView>
  </sheetViews>
  <sheetFormatPr defaultColWidth="9.28515625" defaultRowHeight="12.75" x14ac:dyDescent="0.2"/>
  <cols>
    <col min="1" max="1" width="10.5703125" style="1" customWidth="1"/>
    <col min="2" max="2" width="10.5703125" style="2" customWidth="1"/>
    <col min="3" max="7" width="10.5703125" style="1" customWidth="1"/>
    <col min="8" max="8" width="7.42578125" style="2" customWidth="1"/>
    <col min="9" max="9" width="7.42578125" style="104" customWidth="1"/>
    <col min="10" max="10" width="2" style="1" customWidth="1"/>
    <col min="11" max="11" width="10.5703125" style="84" customWidth="1"/>
    <col min="12" max="12" width="2" style="66" customWidth="1"/>
    <col min="13" max="13" width="10.5703125" style="175" customWidth="1"/>
    <col min="14" max="16384" width="9.28515625" style="1"/>
  </cols>
  <sheetData>
    <row r="1" spans="1:13" s="4" customFormat="1" ht="36" customHeight="1" x14ac:dyDescent="0.2">
      <c r="A1" s="908" t="s">
        <v>1634</v>
      </c>
      <c r="B1" s="909"/>
      <c r="C1" s="909"/>
      <c r="D1" s="909"/>
      <c r="E1" s="909"/>
      <c r="F1" s="909"/>
      <c r="G1" s="909"/>
      <c r="H1" s="909"/>
      <c r="I1" s="909"/>
      <c r="J1" s="909"/>
      <c r="K1" s="909"/>
      <c r="L1" s="909"/>
      <c r="M1" s="910"/>
    </row>
    <row r="2" spans="1:13" s="3" customFormat="1" ht="33.6" customHeight="1" x14ac:dyDescent="0.2">
      <c r="A2" s="905" t="s">
        <v>376</v>
      </c>
      <c r="B2" s="906"/>
      <c r="C2" s="906"/>
      <c r="D2" s="906"/>
      <c r="E2" s="906"/>
      <c r="F2" s="906"/>
      <c r="G2" s="906"/>
      <c r="H2" s="906"/>
      <c r="I2" s="906"/>
      <c r="J2" s="906"/>
      <c r="K2" s="906"/>
      <c r="L2" s="906"/>
      <c r="M2" s="906"/>
    </row>
    <row r="3" spans="1:13" s="4" customFormat="1" ht="15.95" customHeight="1" x14ac:dyDescent="0.2">
      <c r="A3" s="255" t="s">
        <v>14</v>
      </c>
      <c r="B3" s="907" t="s">
        <v>15</v>
      </c>
      <c r="C3" s="907"/>
      <c r="D3" s="256"/>
      <c r="E3" s="256"/>
      <c r="F3" s="256"/>
      <c r="G3" s="256"/>
      <c r="H3" s="911" t="s">
        <v>37</v>
      </c>
      <c r="I3" s="912"/>
      <c r="J3" s="912"/>
      <c r="K3" s="912"/>
      <c r="L3" s="912"/>
      <c r="M3" s="913"/>
    </row>
    <row r="4" spans="1:13" s="4" customFormat="1" ht="15.95" customHeight="1" x14ac:dyDescent="0.2">
      <c r="A4" s="254" t="s">
        <v>1635</v>
      </c>
      <c r="B4" s="920" t="s">
        <v>94</v>
      </c>
      <c r="C4" s="920"/>
      <c r="D4" s="920"/>
      <c r="E4" s="920"/>
      <c r="F4" s="920"/>
      <c r="G4" s="921"/>
      <c r="H4" s="914"/>
      <c r="I4" s="915"/>
      <c r="J4" s="915"/>
      <c r="K4" s="915"/>
      <c r="L4" s="915"/>
      <c r="M4" s="916"/>
    </row>
    <row r="5" spans="1:13" s="4" customFormat="1" ht="20.45" customHeight="1" x14ac:dyDescent="0.2">
      <c r="A5" s="257"/>
      <c r="B5" s="258"/>
      <c r="C5" s="258"/>
      <c r="D5" s="258"/>
      <c r="E5" s="258"/>
      <c r="F5" s="258"/>
      <c r="G5" s="258"/>
      <c r="H5" s="917"/>
      <c r="I5" s="918"/>
      <c r="J5" s="918"/>
      <c r="K5" s="918"/>
      <c r="L5" s="918"/>
      <c r="M5" s="919"/>
    </row>
    <row r="6" spans="1:13" s="4" customFormat="1" ht="10.5" customHeight="1" x14ac:dyDescent="0.2">
      <c r="A6" s="27"/>
      <c r="B6" s="85"/>
      <c r="C6" s="85"/>
      <c r="D6" s="85"/>
      <c r="E6" s="85"/>
      <c r="F6" s="85"/>
      <c r="G6" s="85"/>
      <c r="H6" s="27"/>
      <c r="I6" s="51"/>
      <c r="J6" s="51"/>
      <c r="K6" s="51"/>
      <c r="L6" s="51"/>
      <c r="M6" s="51"/>
    </row>
    <row r="7" spans="1:13" s="27" customFormat="1" ht="17.100000000000001" customHeight="1" x14ac:dyDescent="0.2">
      <c r="A7" s="85"/>
      <c r="B7" s="704"/>
      <c r="C7" s="704"/>
      <c r="D7" s="695"/>
      <c r="E7" s="695"/>
      <c r="F7" s="695"/>
      <c r="G7" s="695"/>
      <c r="H7" s="57"/>
      <c r="I7" s="101"/>
      <c r="J7" s="85"/>
      <c r="K7" s="57"/>
      <c r="L7" s="57"/>
      <c r="M7" s="57"/>
    </row>
    <row r="8" spans="1:13" s="27" customFormat="1" ht="17.100000000000001" customHeight="1" x14ac:dyDescent="0.2">
      <c r="A8" s="85"/>
      <c r="B8" s="704"/>
      <c r="C8" s="704"/>
      <c r="D8" s="695"/>
      <c r="E8" s="695"/>
      <c r="F8" s="695"/>
      <c r="G8" s="695"/>
      <c r="H8" s="57"/>
      <c r="I8" s="101"/>
      <c r="J8" s="85"/>
      <c r="K8" s="57"/>
      <c r="L8" s="57"/>
      <c r="M8" s="57"/>
    </row>
    <row r="9" spans="1:13" s="27" customFormat="1" ht="17.100000000000001" customHeight="1" x14ac:dyDescent="0.2">
      <c r="A9" s="85"/>
      <c r="B9" s="704"/>
      <c r="C9" s="704"/>
      <c r="D9" s="695"/>
      <c r="E9" s="695"/>
      <c r="F9" s="695"/>
      <c r="G9" s="695"/>
      <c r="H9" s="57"/>
      <c r="I9" s="101"/>
      <c r="J9" s="85"/>
      <c r="K9" s="57"/>
      <c r="L9" s="57"/>
      <c r="M9" s="57"/>
    </row>
    <row r="10" spans="1:13" s="27" customFormat="1" ht="17.100000000000001" customHeight="1" x14ac:dyDescent="0.2">
      <c r="A10" s="85"/>
      <c r="B10" s="704"/>
      <c r="C10" s="704"/>
      <c r="D10" s="695"/>
      <c r="E10" s="695"/>
      <c r="F10" s="695"/>
      <c r="G10" s="695"/>
      <c r="H10" s="57"/>
      <c r="I10" s="101"/>
      <c r="J10" s="85"/>
      <c r="K10" s="57"/>
      <c r="L10" s="57"/>
      <c r="M10" s="57"/>
    </row>
    <row r="11" spans="1:13" s="27" customFormat="1" ht="17.100000000000001" customHeight="1" x14ac:dyDescent="0.2">
      <c r="A11" s="85"/>
      <c r="B11" s="704"/>
      <c r="C11" s="704"/>
      <c r="D11" s="695"/>
      <c r="E11" s="695"/>
      <c r="F11" s="695"/>
      <c r="G11" s="695"/>
      <c r="H11" s="57"/>
      <c r="I11" s="101"/>
      <c r="J11" s="85"/>
      <c r="K11" s="57"/>
      <c r="L11" s="57"/>
      <c r="M11" s="57"/>
    </row>
    <row r="12" spans="1:13" s="27" customFormat="1" ht="36.75" customHeight="1" x14ac:dyDescent="0.2">
      <c r="A12" s="85"/>
      <c r="B12" s="686"/>
      <c r="C12" s="686"/>
      <c r="D12" s="695"/>
      <c r="E12" s="695"/>
      <c r="F12" s="695"/>
      <c r="G12" s="695"/>
      <c r="H12" s="57"/>
      <c r="I12" s="101"/>
      <c r="J12" s="85"/>
      <c r="K12" s="57"/>
      <c r="L12" s="57"/>
      <c r="M12" s="57"/>
    </row>
    <row r="13" spans="1:13" s="27" customFormat="1" ht="34.5" customHeight="1" x14ac:dyDescent="0.2">
      <c r="A13" s="85"/>
      <c r="B13" s="686"/>
      <c r="C13" s="686"/>
      <c r="D13" s="695"/>
      <c r="E13" s="695"/>
      <c r="F13" s="695"/>
      <c r="G13" s="695"/>
      <c r="H13" s="57"/>
      <c r="I13" s="101"/>
      <c r="J13" s="85"/>
      <c r="K13" s="57"/>
      <c r="L13" s="57"/>
      <c r="M13" s="57"/>
    </row>
    <row r="14" spans="1:13" s="27" customFormat="1" ht="15" x14ac:dyDescent="0.2">
      <c r="A14" s="85"/>
      <c r="B14" s="49"/>
      <c r="C14" s="49"/>
      <c r="D14" s="54"/>
      <c r="E14" s="54"/>
      <c r="F14" s="54"/>
      <c r="G14" s="54"/>
      <c r="H14" s="57"/>
      <c r="I14" s="101"/>
      <c r="J14" s="85"/>
      <c r="K14" s="57"/>
      <c r="L14" s="57"/>
      <c r="M14" s="57"/>
    </row>
    <row r="15" spans="1:13" s="20" customFormat="1" ht="13.5" x14ac:dyDescent="0.2">
      <c r="A15" s="27"/>
      <c r="B15" s="198"/>
      <c r="C15" s="782"/>
      <c r="D15" s="782"/>
      <c r="E15" s="782"/>
      <c r="F15" s="782"/>
      <c r="G15" s="782"/>
      <c r="H15" s="782"/>
      <c r="I15" s="782"/>
      <c r="J15" s="27"/>
      <c r="K15" s="778"/>
      <c r="L15" s="778"/>
      <c r="M15" s="778"/>
    </row>
    <row r="16" spans="1:13" s="27" customFormat="1" ht="15" x14ac:dyDescent="0.2">
      <c r="A16" s="85"/>
      <c r="B16" s="49"/>
      <c r="C16" s="49"/>
      <c r="D16" s="54"/>
      <c r="E16" s="54"/>
      <c r="F16" s="54"/>
      <c r="G16" s="54"/>
      <c r="H16" s="57"/>
      <c r="I16" s="101"/>
      <c r="J16" s="85"/>
      <c r="K16" s="57"/>
      <c r="L16" s="57"/>
      <c r="M16" s="57"/>
    </row>
    <row r="17" spans="1:13" s="27" customFormat="1" ht="17.100000000000001" customHeight="1" x14ac:dyDescent="0.2">
      <c r="A17" s="721"/>
      <c r="B17" s="721"/>
      <c r="C17" s="721"/>
      <c r="D17" s="721"/>
      <c r="E17" s="721"/>
      <c r="F17" s="721"/>
      <c r="G17" s="721"/>
      <c r="H17" s="721"/>
      <c r="I17" s="721"/>
      <c r="J17" s="721"/>
      <c r="K17" s="721"/>
      <c r="L17" s="721"/>
      <c r="M17" s="721"/>
    </row>
    <row r="18" spans="1:13" s="20" customFormat="1" ht="12.75" customHeight="1" x14ac:dyDescent="0.2">
      <c r="A18" s="135"/>
      <c r="B18" s="701"/>
      <c r="C18" s="701"/>
      <c r="D18" s="701"/>
      <c r="E18" s="701"/>
      <c r="F18" s="701"/>
      <c r="G18" s="701"/>
      <c r="H18" s="51"/>
      <c r="I18" s="107"/>
      <c r="K18" s="51"/>
      <c r="L18" s="51"/>
      <c r="M18" s="51"/>
    </row>
    <row r="19" spans="1:13" s="20" customFormat="1" ht="12.75" customHeight="1" x14ac:dyDescent="0.2">
      <c r="A19" s="87"/>
      <c r="B19" s="701"/>
      <c r="C19" s="701"/>
      <c r="D19" s="701"/>
      <c r="E19" s="701"/>
      <c r="F19" s="701"/>
      <c r="G19" s="701"/>
      <c r="H19" s="156"/>
      <c r="I19" s="176"/>
      <c r="K19" s="130"/>
      <c r="L19" s="51"/>
      <c r="M19" s="51"/>
    </row>
    <row r="20" spans="1:13" s="20" customFormat="1" ht="12.75" customHeight="1" x14ac:dyDescent="0.2">
      <c r="A20" s="87"/>
      <c r="B20" s="225"/>
      <c r="C20" s="131"/>
      <c r="D20" s="131"/>
      <c r="E20" s="131"/>
      <c r="F20" s="131"/>
      <c r="G20" s="131"/>
      <c r="H20" s="134"/>
      <c r="I20" s="226"/>
      <c r="J20" s="131"/>
      <c r="K20" s="134"/>
      <c r="L20" s="51"/>
      <c r="M20" s="59"/>
    </row>
    <row r="21" spans="1:13" s="27" customFormat="1" ht="10.5" customHeight="1" x14ac:dyDescent="0.2">
      <c r="A21" s="85"/>
      <c r="B21" s="57"/>
      <c r="C21" s="85"/>
      <c r="D21" s="85"/>
      <c r="E21" s="85"/>
      <c r="F21" s="85"/>
      <c r="G21" s="85"/>
      <c r="H21" s="57"/>
      <c r="I21" s="101"/>
      <c r="J21" s="85"/>
      <c r="K21" s="57"/>
      <c r="L21" s="57"/>
      <c r="M21" s="57"/>
    </row>
    <row r="22" spans="1:13" s="27" customFormat="1" ht="17.100000000000001" customHeight="1" x14ac:dyDescent="0.2">
      <c r="A22" s="85"/>
      <c r="B22" s="686"/>
      <c r="C22" s="686"/>
      <c r="D22" s="698"/>
      <c r="E22" s="698"/>
      <c r="F22" s="698"/>
      <c r="G22" s="698"/>
      <c r="H22" s="57"/>
      <c r="I22" s="101"/>
      <c r="J22" s="85"/>
      <c r="K22" s="57"/>
      <c r="L22" s="57"/>
      <c r="M22" s="57"/>
    </row>
    <row r="23" spans="1:13" s="27" customFormat="1" ht="17.100000000000001" customHeight="1" x14ac:dyDescent="0.2">
      <c r="A23" s="85"/>
      <c r="B23" s="686"/>
      <c r="C23" s="686"/>
      <c r="D23" s="699"/>
      <c r="E23" s="699"/>
      <c r="F23" s="699"/>
      <c r="G23" s="699"/>
      <c r="H23" s="57"/>
      <c r="I23" s="101"/>
      <c r="J23" s="85"/>
      <c r="K23" s="57"/>
      <c r="L23" s="57"/>
      <c r="M23" s="57"/>
    </row>
    <row r="24" spans="1:13" s="27" customFormat="1" ht="17.100000000000001" customHeight="1" x14ac:dyDescent="0.2">
      <c r="A24" s="85"/>
      <c r="B24" s="686"/>
      <c r="C24" s="686"/>
      <c r="D24" s="698"/>
      <c r="E24" s="698"/>
      <c r="F24" s="698"/>
      <c r="G24" s="698"/>
      <c r="H24" s="57"/>
      <c r="I24" s="101"/>
      <c r="J24" s="85"/>
      <c r="K24" s="57"/>
      <c r="L24" s="57"/>
      <c r="M24" s="57"/>
    </row>
    <row r="25" spans="1:13" s="27" customFormat="1" ht="17.100000000000001" customHeight="1" x14ac:dyDescent="0.2">
      <c r="A25" s="85"/>
      <c r="B25" s="688"/>
      <c r="C25" s="688"/>
      <c r="D25" s="695"/>
      <c r="E25" s="695"/>
      <c r="F25" s="695"/>
      <c r="G25" s="695"/>
      <c r="H25" s="57"/>
      <c r="I25" s="101"/>
      <c r="J25" s="85"/>
      <c r="K25" s="57"/>
      <c r="L25" s="57"/>
      <c r="M25" s="57"/>
    </row>
    <row r="26" spans="1:13" s="27" customFormat="1" ht="17.100000000000001" customHeight="1" x14ac:dyDescent="0.2">
      <c r="A26" s="85"/>
      <c r="B26" s="704"/>
      <c r="C26" s="704"/>
      <c r="D26" s="695"/>
      <c r="E26" s="695"/>
      <c r="F26" s="695"/>
      <c r="G26" s="695"/>
      <c r="H26" s="57"/>
      <c r="I26" s="101"/>
      <c r="J26" s="85"/>
      <c r="K26" s="57"/>
      <c r="L26" s="57"/>
      <c r="M26" s="57"/>
    </row>
    <row r="27" spans="1:13" s="27" customFormat="1" ht="17.100000000000001" customHeight="1" x14ac:dyDescent="0.2">
      <c r="A27" s="85"/>
      <c r="B27" s="704"/>
      <c r="C27" s="704"/>
      <c r="D27" s="695"/>
      <c r="E27" s="695"/>
      <c r="F27" s="695"/>
      <c r="G27" s="695"/>
      <c r="H27" s="57"/>
      <c r="I27" s="101"/>
      <c r="J27" s="85"/>
      <c r="K27" s="57"/>
      <c r="L27" s="57"/>
      <c r="M27" s="57"/>
    </row>
    <row r="28" spans="1:13" s="27" customFormat="1" ht="17.100000000000001" customHeight="1" x14ac:dyDescent="0.2">
      <c r="A28" s="85"/>
      <c r="B28" s="704"/>
      <c r="C28" s="704"/>
      <c r="D28" s="695"/>
      <c r="E28" s="695"/>
      <c r="F28" s="695"/>
      <c r="G28" s="695"/>
      <c r="H28" s="57"/>
      <c r="I28" s="101"/>
      <c r="J28" s="85"/>
      <c r="K28" s="57"/>
      <c r="L28" s="57"/>
      <c r="M28" s="57"/>
    </row>
    <row r="29" spans="1:13" s="27" customFormat="1" ht="17.100000000000001" customHeight="1" x14ac:dyDescent="0.2">
      <c r="A29" s="85"/>
      <c r="B29" s="704"/>
      <c r="C29" s="704"/>
      <c r="D29" s="695"/>
      <c r="E29" s="695"/>
      <c r="F29" s="695"/>
      <c r="G29" s="695"/>
      <c r="H29" s="57"/>
      <c r="I29" s="101"/>
      <c r="J29" s="85"/>
      <c r="K29" s="57"/>
      <c r="L29" s="57"/>
      <c r="M29" s="57"/>
    </row>
    <row r="30" spans="1:13" s="27" customFormat="1" ht="17.100000000000001" customHeight="1" x14ac:dyDescent="0.2">
      <c r="A30" s="85"/>
      <c r="B30" s="704"/>
      <c r="C30" s="704"/>
      <c r="D30" s="695"/>
      <c r="E30" s="695"/>
      <c r="F30" s="695"/>
      <c r="G30" s="695"/>
      <c r="H30" s="57"/>
      <c r="I30" s="101"/>
      <c r="J30" s="85"/>
      <c r="K30" s="57"/>
      <c r="L30" s="57"/>
      <c r="M30" s="57"/>
    </row>
    <row r="31" spans="1:13" s="27" customFormat="1" ht="17.100000000000001" customHeight="1" x14ac:dyDescent="0.2">
      <c r="A31" s="85"/>
      <c r="B31" s="704"/>
      <c r="C31" s="704"/>
      <c r="D31" s="695"/>
      <c r="E31" s="695"/>
      <c r="F31" s="695"/>
      <c r="G31" s="695"/>
      <c r="H31" s="57"/>
      <c r="I31" s="101"/>
      <c r="J31" s="85"/>
      <c r="K31" s="57"/>
      <c r="L31" s="57"/>
      <c r="M31" s="57"/>
    </row>
    <row r="32" spans="1:13" s="27" customFormat="1" ht="17.100000000000001" customHeight="1" x14ac:dyDescent="0.2">
      <c r="A32" s="85"/>
      <c r="B32" s="704"/>
      <c r="C32" s="704"/>
      <c r="D32" s="695"/>
      <c r="E32" s="695"/>
      <c r="F32" s="695"/>
      <c r="G32" s="695"/>
      <c r="H32" s="57"/>
      <c r="I32" s="101"/>
      <c r="J32" s="85"/>
      <c r="K32" s="57"/>
      <c r="L32" s="57"/>
      <c r="M32" s="57"/>
    </row>
    <row r="33" spans="1:13" s="27" customFormat="1" ht="17.100000000000001" customHeight="1" x14ac:dyDescent="0.2">
      <c r="A33" s="85"/>
      <c r="B33" s="704"/>
      <c r="C33" s="704"/>
      <c r="D33" s="695"/>
      <c r="E33" s="695"/>
      <c r="F33" s="695"/>
      <c r="G33" s="695"/>
      <c r="H33" s="57"/>
      <c r="I33" s="101"/>
      <c r="J33" s="85"/>
      <c r="K33" s="57"/>
      <c r="L33" s="57"/>
      <c r="M33" s="57"/>
    </row>
    <row r="34" spans="1:13" s="27" customFormat="1" ht="17.100000000000001" customHeight="1" x14ac:dyDescent="0.2">
      <c r="A34" s="85"/>
      <c r="B34" s="704"/>
      <c r="C34" s="704"/>
      <c r="D34" s="695"/>
      <c r="E34" s="695"/>
      <c r="F34" s="695"/>
      <c r="G34" s="695"/>
      <c r="H34" s="57"/>
      <c r="I34" s="101"/>
      <c r="J34" s="85"/>
      <c r="K34" s="57"/>
      <c r="L34" s="57"/>
      <c r="M34" s="57"/>
    </row>
    <row r="35" spans="1:13" s="27" customFormat="1" ht="17.100000000000001" customHeight="1" x14ac:dyDescent="0.2">
      <c r="A35" s="85"/>
      <c r="B35" s="704"/>
      <c r="C35" s="704"/>
      <c r="D35" s="695"/>
      <c r="E35" s="695"/>
      <c r="F35" s="695"/>
      <c r="G35" s="695"/>
      <c r="H35" s="57"/>
      <c r="I35" s="101"/>
      <c r="J35" s="85"/>
      <c r="K35" s="57"/>
      <c r="L35" s="57"/>
      <c r="M35" s="57"/>
    </row>
    <row r="36" spans="1:13" s="27" customFormat="1" ht="17.100000000000001" customHeight="1" x14ac:dyDescent="0.2">
      <c r="A36" s="85"/>
      <c r="B36" s="704"/>
      <c r="C36" s="704"/>
      <c r="D36" s="695"/>
      <c r="E36" s="695"/>
      <c r="F36" s="695"/>
      <c r="G36" s="695"/>
      <c r="H36" s="57"/>
      <c r="I36" s="101"/>
      <c r="J36" s="85"/>
      <c r="K36" s="57"/>
      <c r="L36" s="57"/>
      <c r="M36" s="57"/>
    </row>
    <row r="37" spans="1:13" s="27" customFormat="1" ht="17.100000000000001" customHeight="1" x14ac:dyDescent="0.2">
      <c r="A37" s="85"/>
      <c r="B37" s="704"/>
      <c r="C37" s="704"/>
      <c r="D37" s="695"/>
      <c r="E37" s="695"/>
      <c r="F37" s="695"/>
      <c r="G37" s="695"/>
      <c r="H37" s="57"/>
      <c r="I37" s="101"/>
      <c r="J37" s="85"/>
      <c r="K37" s="57"/>
      <c r="L37" s="57"/>
      <c r="M37" s="57"/>
    </row>
    <row r="38" spans="1:13" s="27" customFormat="1" ht="17.100000000000001" customHeight="1" x14ac:dyDescent="0.2">
      <c r="A38" s="85"/>
      <c r="B38" s="704"/>
      <c r="C38" s="704"/>
      <c r="D38" s="695"/>
      <c r="E38" s="695"/>
      <c r="F38" s="695"/>
      <c r="G38" s="695"/>
      <c r="H38" s="57"/>
      <c r="I38" s="101"/>
      <c r="J38" s="85"/>
      <c r="K38" s="57"/>
      <c r="L38" s="57"/>
      <c r="M38" s="57"/>
    </row>
    <row r="39" spans="1:13" s="27" customFormat="1" ht="17.100000000000001" customHeight="1" x14ac:dyDescent="0.2">
      <c r="A39" s="85"/>
      <c r="B39" s="704"/>
      <c r="C39" s="704"/>
      <c r="D39" s="695"/>
      <c r="E39" s="695"/>
      <c r="F39" s="695"/>
      <c r="G39" s="695"/>
      <c r="H39" s="57"/>
      <c r="I39" s="101"/>
      <c r="J39" s="85"/>
      <c r="K39" s="57"/>
      <c r="L39" s="57"/>
      <c r="M39" s="57"/>
    </row>
    <row r="40" spans="1:13" s="27" customFormat="1" ht="17.100000000000001" customHeight="1" x14ac:dyDescent="0.2">
      <c r="A40" s="85"/>
      <c r="B40" s="704"/>
      <c r="C40" s="704"/>
      <c r="D40" s="695"/>
      <c r="E40" s="695"/>
      <c r="F40" s="695"/>
      <c r="G40" s="695"/>
      <c r="H40" s="57"/>
      <c r="I40" s="101"/>
      <c r="J40" s="85"/>
      <c r="K40" s="57"/>
      <c r="L40" s="57"/>
      <c r="M40" s="57"/>
    </row>
    <row r="41" spans="1:13" s="27" customFormat="1" ht="17.100000000000001" customHeight="1" x14ac:dyDescent="0.2">
      <c r="A41" s="85"/>
      <c r="B41" s="704"/>
      <c r="C41" s="704"/>
      <c r="D41" s="695"/>
      <c r="E41" s="695"/>
      <c r="F41" s="695"/>
      <c r="G41" s="695"/>
      <c r="H41" s="57"/>
      <c r="I41" s="101"/>
      <c r="J41" s="85"/>
      <c r="K41" s="57"/>
      <c r="L41" s="57"/>
      <c r="M41" s="57"/>
    </row>
    <row r="42" spans="1:13" s="27" customFormat="1" ht="17.100000000000001" customHeight="1" x14ac:dyDescent="0.2">
      <c r="A42" s="85"/>
      <c r="B42" s="704"/>
      <c r="C42" s="704"/>
      <c r="D42" s="695"/>
      <c r="E42" s="695"/>
      <c r="F42" s="695"/>
      <c r="G42" s="695"/>
      <c r="H42" s="57"/>
      <c r="I42" s="101"/>
      <c r="J42" s="85"/>
      <c r="K42" s="57"/>
      <c r="L42" s="57"/>
      <c r="M42" s="57"/>
    </row>
    <row r="43" spans="1:13" s="27" customFormat="1" ht="17.100000000000001" customHeight="1" x14ac:dyDescent="0.2">
      <c r="A43" s="85"/>
      <c r="B43" s="704"/>
      <c r="C43" s="704"/>
      <c r="D43" s="695"/>
      <c r="E43" s="695"/>
      <c r="F43" s="695"/>
      <c r="G43" s="695"/>
      <c r="H43" s="57"/>
      <c r="I43" s="101"/>
      <c r="J43" s="85"/>
      <c r="K43" s="57"/>
      <c r="L43" s="57"/>
      <c r="M43" s="57"/>
    </row>
    <row r="44" spans="1:13" s="27" customFormat="1" ht="17.100000000000001" customHeight="1" x14ac:dyDescent="0.2">
      <c r="A44" s="85"/>
      <c r="B44" s="704"/>
      <c r="C44" s="704"/>
      <c r="D44" s="695"/>
      <c r="E44" s="695"/>
      <c r="F44" s="695"/>
      <c r="G44" s="695"/>
      <c r="H44" s="57"/>
      <c r="I44" s="101"/>
      <c r="J44" s="85"/>
      <c r="K44" s="57"/>
      <c r="L44" s="57"/>
      <c r="M44" s="57"/>
    </row>
    <row r="45" spans="1:13" s="27" customFormat="1" ht="36.75" customHeight="1" x14ac:dyDescent="0.2">
      <c r="A45" s="85"/>
      <c r="B45" s="686"/>
      <c r="C45" s="686"/>
      <c r="D45" s="695"/>
      <c r="E45" s="695"/>
      <c r="F45" s="695"/>
      <c r="G45" s="695"/>
      <c r="H45" s="57"/>
      <c r="I45" s="101"/>
      <c r="J45" s="85"/>
      <c r="K45" s="57"/>
      <c r="L45" s="57"/>
      <c r="M45" s="57"/>
    </row>
    <row r="46" spans="1:13" s="27" customFormat="1" ht="34.5" customHeight="1" x14ac:dyDescent="0.2">
      <c r="A46" s="85"/>
      <c r="B46" s="686"/>
      <c r="C46" s="686"/>
      <c r="D46" s="695"/>
      <c r="E46" s="695"/>
      <c r="F46" s="695"/>
      <c r="G46" s="695"/>
      <c r="H46" s="57"/>
      <c r="I46" s="101"/>
      <c r="J46" s="85"/>
      <c r="K46" s="57"/>
      <c r="L46" s="57"/>
      <c r="M46" s="57"/>
    </row>
    <row r="47" spans="1:13" s="27" customFormat="1" ht="15" x14ac:dyDescent="0.2">
      <c r="A47" s="85"/>
      <c r="B47" s="49"/>
      <c r="C47" s="49"/>
      <c r="D47" s="54"/>
      <c r="E47" s="54"/>
      <c r="F47" s="54"/>
      <c r="G47" s="54"/>
      <c r="H47" s="57"/>
      <c r="I47" s="101"/>
      <c r="J47" s="85"/>
      <c r="K47" s="57"/>
      <c r="L47" s="57"/>
      <c r="M47" s="57"/>
    </row>
    <row r="48" spans="1:13" s="20" customFormat="1" ht="13.5" x14ac:dyDescent="0.2">
      <c r="A48" s="27"/>
      <c r="B48" s="198"/>
      <c r="C48" s="782"/>
      <c r="D48" s="782"/>
      <c r="E48" s="782"/>
      <c r="F48" s="782"/>
      <c r="G48" s="782"/>
      <c r="H48" s="782"/>
      <c r="I48" s="782"/>
      <c r="J48" s="27"/>
      <c r="K48" s="778"/>
      <c r="L48" s="778"/>
      <c r="M48" s="778"/>
    </row>
    <row r="49" spans="1:13" s="27" customFormat="1" ht="17.100000000000001" customHeight="1" x14ac:dyDescent="0.2">
      <c r="A49" s="85"/>
      <c r="B49" s="57"/>
      <c r="C49" s="85"/>
      <c r="D49" s="85"/>
      <c r="E49" s="85"/>
      <c r="F49" s="85"/>
      <c r="G49" s="85"/>
      <c r="H49" s="57"/>
      <c r="I49" s="101"/>
      <c r="J49" s="85"/>
      <c r="K49" s="57"/>
      <c r="L49" s="57"/>
      <c r="M49" s="57"/>
    </row>
    <row r="50" spans="1:13" s="218" customFormat="1" ht="15.75" customHeight="1" x14ac:dyDescent="0.2">
      <c r="A50" s="215"/>
      <c r="B50" s="133"/>
      <c r="C50" s="783"/>
      <c r="D50" s="783"/>
      <c r="E50" s="783"/>
      <c r="F50" s="783"/>
      <c r="G50" s="783"/>
      <c r="H50" s="783"/>
      <c r="I50" s="783"/>
      <c r="J50" s="215"/>
      <c r="K50" s="779"/>
      <c r="L50" s="779"/>
      <c r="M50" s="779"/>
    </row>
    <row r="51" spans="1:13" s="218" customFormat="1" ht="16.5" customHeight="1" x14ac:dyDescent="0.2">
      <c r="A51" s="215"/>
      <c r="B51" s="133"/>
      <c r="C51" s="216"/>
      <c r="D51" s="216"/>
      <c r="E51" s="216"/>
      <c r="F51" s="216"/>
      <c r="G51" s="216"/>
      <c r="H51" s="168"/>
      <c r="I51" s="217"/>
      <c r="J51" s="215"/>
      <c r="K51" s="168"/>
      <c r="L51" s="168"/>
      <c r="M51" s="168"/>
    </row>
    <row r="52" spans="1:13" s="218" customFormat="1" ht="26.25" customHeight="1" x14ac:dyDescent="0.2">
      <c r="A52" s="27"/>
      <c r="B52" s="133"/>
      <c r="C52" s="216"/>
      <c r="D52" s="216"/>
      <c r="E52" s="216"/>
      <c r="F52" s="216"/>
      <c r="G52" s="216"/>
      <c r="H52" s="168"/>
      <c r="I52" s="217"/>
      <c r="J52" s="215"/>
      <c r="K52" s="168"/>
      <c r="L52" s="168"/>
      <c r="M52" s="168"/>
    </row>
    <row r="53" spans="1:13" s="20" customFormat="1" x14ac:dyDescent="0.2">
      <c r="A53" s="62"/>
      <c r="B53" s="696"/>
      <c r="C53" s="696"/>
      <c r="D53" s="696"/>
      <c r="E53" s="696"/>
      <c r="F53" s="696"/>
      <c r="G53" s="696"/>
      <c r="H53" s="63"/>
      <c r="I53" s="106"/>
      <c r="J53" s="64"/>
      <c r="K53" s="65"/>
      <c r="L53" s="65"/>
      <c r="M53" s="63"/>
    </row>
    <row r="54" spans="1:13" s="20" customFormat="1" ht="15.95" customHeight="1" x14ac:dyDescent="0.2">
      <c r="B54" s="51"/>
      <c r="H54" s="51"/>
      <c r="I54" s="107"/>
      <c r="K54" s="130"/>
      <c r="L54" s="51"/>
      <c r="M54" s="59"/>
    </row>
    <row r="55" spans="1:13" s="5" customFormat="1" ht="15.95" customHeight="1" x14ac:dyDescent="0.2">
      <c r="A55" s="21"/>
      <c r="B55" s="24"/>
      <c r="C55" s="21"/>
      <c r="D55" s="21"/>
      <c r="E55" s="21"/>
      <c r="F55" s="21"/>
      <c r="G55" s="21"/>
      <c r="H55" s="73"/>
      <c r="I55" s="109"/>
      <c r="J55" s="21"/>
      <c r="K55" s="130"/>
      <c r="L55" s="51"/>
      <c r="M55" s="59"/>
    </row>
    <row r="56" spans="1:13" s="5" customFormat="1" ht="15.95" customHeight="1" x14ac:dyDescent="0.2">
      <c r="A56" s="61"/>
      <c r="B56" s="73"/>
      <c r="C56" s="21"/>
      <c r="D56" s="21"/>
      <c r="E56" s="21"/>
      <c r="F56" s="21"/>
      <c r="G56" s="21"/>
      <c r="H56" s="24"/>
      <c r="I56" s="98"/>
      <c r="K56" s="51"/>
      <c r="L56" s="51"/>
      <c r="M56" s="51"/>
    </row>
    <row r="57" spans="1:13" s="5" customFormat="1" ht="15.95" customHeight="1" x14ac:dyDescent="0.2">
      <c r="A57" s="21"/>
      <c r="B57" s="73"/>
      <c r="C57" s="21"/>
      <c r="D57" s="21"/>
      <c r="E57" s="21"/>
      <c r="F57" s="21"/>
      <c r="G57" s="21"/>
      <c r="H57" s="32"/>
      <c r="I57" s="103"/>
      <c r="J57" s="46"/>
      <c r="K57" s="33"/>
      <c r="L57" s="51"/>
      <c r="M57" s="130"/>
    </row>
    <row r="58" spans="1:13" s="5" customFormat="1" ht="15.95" customHeight="1" x14ac:dyDescent="0.2">
      <c r="A58" s="21"/>
      <c r="B58" s="780"/>
      <c r="C58" s="780"/>
      <c r="D58" s="780"/>
      <c r="E58" s="780"/>
      <c r="F58" s="780"/>
      <c r="G58" s="780"/>
      <c r="H58" s="780"/>
      <c r="I58" s="780"/>
      <c r="J58" s="780"/>
      <c r="K58" s="780"/>
      <c r="L58" s="780"/>
      <c r="M58" s="780"/>
    </row>
    <row r="59" spans="1:13" s="5" customFormat="1" ht="15.95" customHeight="1" x14ac:dyDescent="0.2">
      <c r="A59" s="61"/>
      <c r="B59" s="73"/>
      <c r="C59" s="21"/>
      <c r="D59" s="21"/>
      <c r="E59" s="21"/>
      <c r="F59" s="21"/>
      <c r="G59" s="21"/>
      <c r="H59" s="24"/>
      <c r="I59" s="98"/>
      <c r="K59" s="51"/>
      <c r="L59" s="51"/>
      <c r="M59" s="51"/>
    </row>
    <row r="60" spans="1:13" s="5" customFormat="1" ht="15.95" customHeight="1" x14ac:dyDescent="0.2">
      <c r="A60" s="61"/>
      <c r="B60" s="94"/>
      <c r="C60" s="21"/>
      <c r="D60" s="21"/>
      <c r="E60" s="21"/>
      <c r="F60" s="21"/>
      <c r="G60" s="21"/>
      <c r="H60" s="32"/>
      <c r="I60" s="103"/>
      <c r="J60" s="46"/>
      <c r="K60" s="33"/>
      <c r="L60" s="51"/>
      <c r="M60" s="130"/>
    </row>
    <row r="61" spans="1:13" s="5" customFormat="1" ht="15.95" customHeight="1" x14ac:dyDescent="0.2">
      <c r="A61" s="61"/>
      <c r="B61" s="780"/>
      <c r="C61" s="780"/>
      <c r="D61" s="780"/>
      <c r="E61" s="780"/>
      <c r="F61" s="780"/>
      <c r="G61" s="780"/>
      <c r="H61" s="780"/>
      <c r="I61" s="780"/>
      <c r="J61" s="780"/>
      <c r="K61" s="780"/>
      <c r="L61" s="780"/>
      <c r="M61" s="780"/>
    </row>
    <row r="62" spans="1:13" s="5" customFormat="1" ht="15.95" customHeight="1" x14ac:dyDescent="0.2">
      <c r="A62" s="61"/>
      <c r="B62" s="73"/>
      <c r="C62" s="21"/>
      <c r="D62" s="21"/>
      <c r="E62" s="21"/>
      <c r="F62" s="21"/>
      <c r="G62" s="21"/>
      <c r="H62" s="24"/>
      <c r="I62" s="98"/>
      <c r="K62" s="51"/>
      <c r="L62" s="51"/>
      <c r="M62" s="51"/>
    </row>
    <row r="63" spans="1:13" s="5" customFormat="1" ht="15.95" customHeight="1" x14ac:dyDescent="0.2">
      <c r="A63" s="61"/>
      <c r="B63" s="697"/>
      <c r="C63" s="697"/>
      <c r="D63" s="697"/>
      <c r="E63" s="697"/>
      <c r="F63" s="697"/>
      <c r="G63" s="697"/>
      <c r="H63" s="32"/>
      <c r="I63" s="103"/>
      <c r="J63" s="46"/>
      <c r="K63" s="33"/>
      <c r="L63" s="51"/>
      <c r="M63" s="130"/>
    </row>
    <row r="64" spans="1:13" s="5" customFormat="1" ht="15.95" customHeight="1" x14ac:dyDescent="0.2">
      <c r="A64" s="61"/>
      <c r="B64" s="780"/>
      <c r="C64" s="780"/>
      <c r="D64" s="780"/>
      <c r="E64" s="780"/>
      <c r="F64" s="780"/>
      <c r="G64" s="780"/>
      <c r="H64" s="780"/>
      <c r="I64" s="780"/>
      <c r="J64" s="780"/>
      <c r="K64" s="780"/>
      <c r="L64" s="780"/>
      <c r="M64" s="780"/>
    </row>
    <row r="65" spans="1:13" s="5" customFormat="1" ht="15.95" customHeight="1" x14ac:dyDescent="0.2">
      <c r="A65" s="61"/>
      <c r="B65" s="689"/>
      <c r="C65" s="689"/>
      <c r="D65" s="689"/>
      <c r="E65" s="689"/>
      <c r="F65" s="689"/>
      <c r="G65" s="689"/>
      <c r="H65" s="24"/>
      <c r="I65" s="98"/>
      <c r="K65" s="51"/>
      <c r="L65" s="51"/>
      <c r="M65" s="51"/>
    </row>
    <row r="66" spans="1:13" s="5" customFormat="1" ht="15.95" customHeight="1" x14ac:dyDescent="0.2">
      <c r="A66" s="61"/>
      <c r="B66" s="689"/>
      <c r="C66" s="689"/>
      <c r="D66" s="689"/>
      <c r="E66" s="689"/>
      <c r="F66" s="689"/>
      <c r="G66" s="46"/>
      <c r="H66" s="38"/>
      <c r="I66" s="103"/>
      <c r="K66" s="59"/>
      <c r="L66" s="51"/>
      <c r="M66" s="130"/>
    </row>
    <row r="67" spans="1:13" s="5" customFormat="1" ht="15.95" customHeight="1" x14ac:dyDescent="0.2">
      <c r="A67" s="61"/>
      <c r="B67" s="689"/>
      <c r="C67" s="689"/>
      <c r="D67" s="689"/>
      <c r="E67" s="689"/>
      <c r="F67" s="689"/>
      <c r="G67" s="689"/>
      <c r="H67" s="38"/>
      <c r="I67" s="103"/>
      <c r="K67" s="59"/>
      <c r="L67" s="51"/>
      <c r="M67" s="130"/>
    </row>
    <row r="68" spans="1:13" s="5" customFormat="1" ht="15.95" customHeight="1" x14ac:dyDescent="0.2">
      <c r="A68" s="61"/>
      <c r="B68" s="689"/>
      <c r="C68" s="689"/>
      <c r="D68" s="689"/>
      <c r="E68" s="689"/>
      <c r="F68" s="689"/>
      <c r="G68" s="46"/>
      <c r="H68" s="38"/>
      <c r="I68" s="103"/>
      <c r="K68" s="59"/>
      <c r="L68" s="51"/>
      <c r="M68" s="130"/>
    </row>
    <row r="69" spans="1:13" s="5" customFormat="1" ht="15.95" customHeight="1" x14ac:dyDescent="0.2">
      <c r="A69" s="61"/>
      <c r="B69" s="766"/>
      <c r="C69" s="766"/>
      <c r="D69" s="766"/>
      <c r="E69" s="766"/>
      <c r="F69" s="766"/>
      <c r="G69" s="766"/>
      <c r="H69" s="766"/>
      <c r="I69" s="766"/>
      <c r="J69" s="766"/>
      <c r="K69" s="766"/>
      <c r="L69" s="766"/>
      <c r="M69" s="766"/>
    </row>
    <row r="70" spans="1:13" s="5" customFormat="1" ht="15.95" customHeight="1" x14ac:dyDescent="0.2">
      <c r="A70" s="61"/>
      <c r="B70" s="689"/>
      <c r="C70" s="689"/>
      <c r="D70" s="689"/>
      <c r="E70" s="689"/>
      <c r="F70" s="689"/>
      <c r="G70" s="689"/>
      <c r="H70" s="24"/>
      <c r="I70" s="98"/>
      <c r="K70" s="51"/>
      <c r="L70" s="51"/>
      <c r="M70" s="51"/>
    </row>
    <row r="71" spans="1:13" s="5" customFormat="1" ht="15.95" customHeight="1" x14ac:dyDescent="0.2">
      <c r="A71" s="61"/>
      <c r="B71" s="689"/>
      <c r="C71" s="689"/>
      <c r="D71" s="689"/>
      <c r="E71" s="689"/>
      <c r="F71" s="689"/>
      <c r="G71" s="689"/>
      <c r="H71" s="32"/>
      <c r="I71" s="103"/>
      <c r="J71" s="46"/>
      <c r="K71" s="33"/>
      <c r="L71" s="51"/>
      <c r="M71" s="130"/>
    </row>
    <row r="72" spans="1:13" s="5" customFormat="1" ht="15.95" customHeight="1" x14ac:dyDescent="0.2">
      <c r="A72" s="61"/>
      <c r="B72" s="780"/>
      <c r="C72" s="780"/>
      <c r="D72" s="780"/>
      <c r="E72" s="780"/>
      <c r="F72" s="780"/>
      <c r="G72" s="780"/>
      <c r="H72" s="780"/>
      <c r="I72" s="780"/>
      <c r="J72" s="780"/>
      <c r="K72" s="780"/>
      <c r="L72" s="780"/>
      <c r="M72" s="780"/>
    </row>
    <row r="73" spans="1:13" s="5" customFormat="1" ht="15.95" customHeight="1" x14ac:dyDescent="0.2">
      <c r="A73" s="61"/>
      <c r="B73" s="691"/>
      <c r="C73" s="691"/>
      <c r="D73" s="691"/>
      <c r="E73" s="691"/>
      <c r="F73" s="691"/>
      <c r="G73" s="691"/>
      <c r="H73" s="24"/>
      <c r="I73" s="98"/>
      <c r="K73" s="51"/>
      <c r="L73" s="51"/>
      <c r="M73" s="51"/>
    </row>
    <row r="74" spans="1:13" s="5" customFormat="1" ht="15.95" customHeight="1" x14ac:dyDescent="0.2">
      <c r="A74" s="61"/>
      <c r="B74" s="691"/>
      <c r="C74" s="691"/>
      <c r="D74" s="691"/>
      <c r="E74" s="691"/>
      <c r="F74" s="691"/>
      <c r="G74" s="691"/>
      <c r="H74" s="55"/>
      <c r="I74" s="112"/>
      <c r="J74" s="46"/>
      <c r="K74" s="134"/>
      <c r="L74" s="134"/>
      <c r="M74" s="49"/>
    </row>
    <row r="75" spans="1:13" s="5" customFormat="1" ht="15.95" customHeight="1" x14ac:dyDescent="0.2">
      <c r="A75" s="61"/>
      <c r="B75" s="691"/>
      <c r="C75" s="691"/>
      <c r="D75" s="691"/>
      <c r="E75" s="691"/>
      <c r="F75" s="691"/>
      <c r="G75" s="691"/>
      <c r="H75" s="32"/>
      <c r="I75" s="103"/>
      <c r="J75" s="46"/>
      <c r="K75" s="33"/>
      <c r="L75" s="51"/>
      <c r="M75" s="130"/>
    </row>
    <row r="76" spans="1:13" s="5" customFormat="1" ht="15.95" customHeight="1" x14ac:dyDescent="0.2">
      <c r="A76" s="61"/>
      <c r="B76" s="780"/>
      <c r="C76" s="780"/>
      <c r="D76" s="780"/>
      <c r="E76" s="780"/>
      <c r="F76" s="780"/>
      <c r="G76" s="780"/>
      <c r="H76" s="780"/>
      <c r="I76" s="780"/>
      <c r="J76" s="780"/>
      <c r="K76" s="780"/>
      <c r="L76" s="780"/>
      <c r="M76" s="780"/>
    </row>
    <row r="77" spans="1:13" s="5" customFormat="1" ht="15.95" customHeight="1" x14ac:dyDescent="0.2">
      <c r="A77" s="61"/>
      <c r="B77" s="689"/>
      <c r="C77" s="689"/>
      <c r="D77" s="689"/>
      <c r="E77" s="689"/>
      <c r="F77" s="689"/>
      <c r="G77" s="689"/>
      <c r="H77" s="24"/>
      <c r="I77" s="98"/>
      <c r="K77" s="51"/>
      <c r="L77" s="51"/>
      <c r="M77" s="51"/>
    </row>
    <row r="78" spans="1:13" s="5" customFormat="1" ht="15.95" customHeight="1" x14ac:dyDescent="0.2">
      <c r="A78" s="61"/>
      <c r="B78" s="689"/>
      <c r="C78" s="689"/>
      <c r="D78" s="689"/>
      <c r="E78" s="689"/>
      <c r="F78" s="689"/>
      <c r="G78" s="689"/>
      <c r="H78" s="32"/>
      <c r="I78" s="103"/>
      <c r="J78" s="46"/>
      <c r="K78" s="33"/>
      <c r="L78" s="51"/>
      <c r="M78" s="130"/>
    </row>
    <row r="79" spans="1:13" s="5" customFormat="1" ht="15.95" customHeight="1" x14ac:dyDescent="0.2">
      <c r="A79" s="61"/>
      <c r="B79" s="780"/>
      <c r="C79" s="780"/>
      <c r="D79" s="780"/>
      <c r="E79" s="780"/>
      <c r="F79" s="780"/>
      <c r="G79" s="780"/>
      <c r="H79" s="780"/>
      <c r="I79" s="780"/>
      <c r="J79" s="780"/>
      <c r="K79" s="780"/>
      <c r="L79" s="780"/>
      <c r="M79" s="780"/>
    </row>
    <row r="80" spans="1:13" s="36" customFormat="1" ht="15.95" customHeight="1" x14ac:dyDescent="0.2">
      <c r="A80" s="61"/>
      <c r="B80" s="689"/>
      <c r="C80" s="689"/>
      <c r="D80" s="689"/>
      <c r="E80" s="689"/>
      <c r="F80" s="689"/>
      <c r="G80" s="689"/>
      <c r="H80" s="24"/>
      <c r="I80" s="113"/>
      <c r="K80" s="51"/>
      <c r="L80" s="51"/>
      <c r="M80" s="51"/>
    </row>
    <row r="81" spans="1:13" s="36" customFormat="1" ht="15.95" customHeight="1" x14ac:dyDescent="0.2">
      <c r="A81" s="61"/>
      <c r="B81" s="689"/>
      <c r="C81" s="689"/>
      <c r="D81" s="689"/>
      <c r="E81" s="689"/>
      <c r="F81" s="689"/>
      <c r="G81" s="689"/>
      <c r="H81" s="32"/>
      <c r="I81" s="103"/>
      <c r="J81" s="46"/>
      <c r="K81" s="33"/>
      <c r="L81" s="51"/>
      <c r="M81" s="130"/>
    </row>
    <row r="82" spans="1:13" s="36" customFormat="1" ht="15.95" customHeight="1" x14ac:dyDescent="0.2">
      <c r="A82" s="61"/>
      <c r="B82" s="780"/>
      <c r="C82" s="780"/>
      <c r="D82" s="780"/>
      <c r="E82" s="780"/>
      <c r="F82" s="780"/>
      <c r="G82" s="780"/>
      <c r="H82" s="780"/>
      <c r="I82" s="780"/>
      <c r="J82" s="780"/>
      <c r="K82" s="780"/>
      <c r="L82" s="780"/>
      <c r="M82" s="780"/>
    </row>
    <row r="83" spans="1:13" s="5" customFormat="1" ht="15.95" customHeight="1" x14ac:dyDescent="0.2">
      <c r="A83" s="61"/>
      <c r="B83" s="689"/>
      <c r="C83" s="689"/>
      <c r="D83" s="689"/>
      <c r="E83" s="689"/>
      <c r="F83" s="689"/>
      <c r="G83" s="689"/>
      <c r="H83" s="24"/>
      <c r="I83" s="98"/>
      <c r="K83" s="51"/>
      <c r="L83" s="51"/>
      <c r="M83" s="51"/>
    </row>
    <row r="84" spans="1:13" s="5" customFormat="1" ht="15.95" customHeight="1" x14ac:dyDescent="0.2">
      <c r="A84" s="61"/>
      <c r="B84" s="689"/>
      <c r="C84" s="689"/>
      <c r="D84" s="689"/>
      <c r="E84" s="689"/>
      <c r="F84" s="689"/>
      <c r="G84" s="689"/>
      <c r="H84" s="32"/>
      <c r="I84" s="103"/>
      <c r="J84" s="46"/>
      <c r="K84" s="33"/>
      <c r="L84" s="51"/>
      <c r="M84" s="130"/>
    </row>
    <row r="85" spans="1:13" s="5" customFormat="1" ht="15.95" customHeight="1" x14ac:dyDescent="0.2">
      <c r="A85" s="61"/>
      <c r="B85" s="780"/>
      <c r="C85" s="780"/>
      <c r="D85" s="780"/>
      <c r="E85" s="780"/>
      <c r="F85" s="780"/>
      <c r="G85" s="780"/>
      <c r="H85" s="780"/>
      <c r="I85" s="780"/>
      <c r="J85" s="780"/>
      <c r="K85" s="780"/>
      <c r="L85" s="780"/>
      <c r="M85" s="780"/>
    </row>
    <row r="86" spans="1:13" s="5" customFormat="1" ht="15.95" customHeight="1" x14ac:dyDescent="0.2">
      <c r="A86" s="61"/>
      <c r="B86" s="689"/>
      <c r="C86" s="689"/>
      <c r="D86" s="689"/>
      <c r="E86" s="689"/>
      <c r="F86" s="689"/>
      <c r="G86" s="689"/>
      <c r="H86" s="24"/>
      <c r="I86" s="98"/>
      <c r="K86" s="51"/>
      <c r="L86" s="51"/>
      <c r="M86" s="51"/>
    </row>
    <row r="87" spans="1:13" s="5" customFormat="1" ht="15.95" customHeight="1" x14ac:dyDescent="0.2">
      <c r="A87" s="61"/>
      <c r="B87" s="689"/>
      <c r="C87" s="689"/>
      <c r="D87" s="689"/>
      <c r="E87" s="689"/>
      <c r="F87" s="689"/>
      <c r="G87" s="689"/>
      <c r="H87" s="32"/>
      <c r="I87" s="103"/>
      <c r="J87" s="46"/>
      <c r="K87" s="33"/>
      <c r="L87" s="51"/>
      <c r="M87" s="130"/>
    </row>
    <row r="88" spans="1:13" s="5" customFormat="1" ht="15.95" customHeight="1" x14ac:dyDescent="0.2">
      <c r="A88" s="61"/>
      <c r="B88" s="689"/>
      <c r="C88" s="689"/>
      <c r="D88" s="689"/>
      <c r="E88" s="689"/>
      <c r="F88" s="689"/>
      <c r="G88" s="689"/>
      <c r="H88" s="24"/>
      <c r="I88" s="98"/>
      <c r="K88" s="51"/>
      <c r="L88" s="51"/>
      <c r="M88" s="51"/>
    </row>
    <row r="89" spans="1:13" s="5" customFormat="1" ht="15.95" customHeight="1" x14ac:dyDescent="0.2">
      <c r="A89" s="61"/>
      <c r="B89" s="689"/>
      <c r="C89" s="689"/>
      <c r="D89" s="689"/>
      <c r="E89" s="689"/>
      <c r="F89" s="689"/>
      <c r="G89" s="689"/>
      <c r="H89" s="24"/>
      <c r="I89" s="98"/>
      <c r="K89" s="51"/>
      <c r="L89" s="51"/>
      <c r="M89" s="51"/>
    </row>
    <row r="90" spans="1:13" s="5" customFormat="1" ht="15.95" customHeight="1" x14ac:dyDescent="0.2">
      <c r="A90" s="61"/>
      <c r="B90" s="689"/>
      <c r="C90" s="689"/>
      <c r="D90" s="689"/>
      <c r="E90" s="689"/>
      <c r="F90" s="689"/>
      <c r="G90" s="689"/>
      <c r="H90" s="32"/>
      <c r="I90" s="103"/>
      <c r="J90" s="46"/>
      <c r="K90" s="33"/>
      <c r="L90" s="51"/>
      <c r="M90" s="130"/>
    </row>
    <row r="91" spans="1:13" s="5" customFormat="1" ht="15.75" customHeight="1" x14ac:dyDescent="0.2">
      <c r="A91" s="61"/>
      <c r="B91" s="780"/>
      <c r="C91" s="780"/>
      <c r="D91" s="780"/>
      <c r="E91" s="780"/>
      <c r="F91" s="780"/>
      <c r="G91" s="780"/>
      <c r="H91" s="780"/>
      <c r="I91" s="780"/>
      <c r="J91" s="780"/>
      <c r="K91" s="780"/>
      <c r="L91" s="780"/>
      <c r="M91" s="780"/>
    </row>
    <row r="92" spans="1:13" s="5" customFormat="1" ht="15.95" customHeight="1" x14ac:dyDescent="0.2">
      <c r="A92" s="61"/>
      <c r="B92" s="689"/>
      <c r="C92" s="689"/>
      <c r="D92" s="689"/>
      <c r="E92" s="689"/>
      <c r="F92" s="689"/>
      <c r="G92" s="46"/>
      <c r="H92" s="38"/>
      <c r="I92" s="103"/>
      <c r="K92" s="59"/>
      <c r="L92" s="51"/>
      <c r="M92" s="130"/>
    </row>
    <row r="93" spans="1:13" s="5" customFormat="1" ht="15.95" customHeight="1" x14ac:dyDescent="0.2">
      <c r="A93" s="61"/>
      <c r="B93" s="689"/>
      <c r="C93" s="689"/>
      <c r="D93" s="689"/>
      <c r="E93" s="689"/>
      <c r="F93" s="46"/>
      <c r="G93" s="46"/>
      <c r="H93" s="38"/>
      <c r="I93" s="103"/>
      <c r="K93" s="59"/>
      <c r="L93" s="51"/>
      <c r="M93" s="130"/>
    </row>
    <row r="94" spans="1:13" s="5" customFormat="1" ht="15.95" customHeight="1" x14ac:dyDescent="0.2">
      <c r="A94" s="61"/>
      <c r="B94" s="689"/>
      <c r="C94" s="689"/>
      <c r="D94" s="689"/>
      <c r="E94" s="689"/>
      <c r="F94" s="689"/>
      <c r="G94" s="689"/>
      <c r="H94" s="24"/>
      <c r="I94" s="98"/>
      <c r="K94" s="51"/>
      <c r="L94" s="51"/>
      <c r="M94" s="51"/>
    </row>
    <row r="95" spans="1:13" s="5" customFormat="1" ht="15.95" customHeight="1" x14ac:dyDescent="0.2">
      <c r="A95" s="61"/>
      <c r="B95" s="689"/>
      <c r="C95" s="689"/>
      <c r="D95" s="689"/>
      <c r="E95" s="689"/>
      <c r="F95" s="689"/>
      <c r="G95" s="46"/>
      <c r="H95" s="38"/>
      <c r="I95" s="103"/>
      <c r="K95" s="59"/>
      <c r="L95" s="51"/>
      <c r="M95" s="130"/>
    </row>
    <row r="96" spans="1:13" s="5" customFormat="1" ht="15.95" customHeight="1" x14ac:dyDescent="0.2">
      <c r="A96" s="61"/>
      <c r="B96" s="689"/>
      <c r="C96" s="689"/>
      <c r="D96" s="689"/>
      <c r="E96" s="689"/>
      <c r="F96" s="689"/>
      <c r="G96" s="689"/>
      <c r="H96" s="24"/>
      <c r="I96" s="98"/>
      <c r="K96" s="51"/>
      <c r="L96" s="51"/>
      <c r="M96" s="51"/>
    </row>
    <row r="97" spans="1:13" s="5" customFormat="1" ht="15.95" customHeight="1" x14ac:dyDescent="0.2">
      <c r="A97" s="61"/>
      <c r="B97" s="689"/>
      <c r="C97" s="689"/>
      <c r="D97" s="689"/>
      <c r="E97" s="689"/>
      <c r="F97" s="689"/>
      <c r="G97" s="46"/>
      <c r="H97" s="32"/>
      <c r="I97" s="103"/>
      <c r="J97" s="46"/>
      <c r="K97" s="33"/>
      <c r="L97" s="51"/>
      <c r="M97" s="130"/>
    </row>
    <row r="98" spans="1:13" s="5" customFormat="1" ht="15.95" customHeight="1" x14ac:dyDescent="0.2">
      <c r="A98" s="83"/>
      <c r="B98" s="780"/>
      <c r="C98" s="780"/>
      <c r="D98" s="780"/>
      <c r="E98" s="780"/>
      <c r="F98" s="780"/>
      <c r="G98" s="780"/>
      <c r="H98" s="780"/>
      <c r="I98" s="780"/>
      <c r="J98" s="780"/>
      <c r="K98" s="780"/>
      <c r="L98" s="780"/>
      <c r="M98" s="780"/>
    </row>
    <row r="99" spans="1:13" s="8" customFormat="1" ht="18" customHeight="1" x14ac:dyDescent="0.25">
      <c r="A99" s="781"/>
      <c r="B99" s="781"/>
      <c r="C99" s="781"/>
      <c r="D99" s="781"/>
      <c r="E99" s="781"/>
      <c r="F99" s="781"/>
      <c r="G99" s="781"/>
      <c r="H99" s="781"/>
      <c r="I99" s="781"/>
      <c r="J99" s="56"/>
      <c r="K99" s="779"/>
      <c r="L99" s="779"/>
      <c r="M99" s="779"/>
    </row>
    <row r="100" spans="1:13" s="8" customFormat="1" ht="12.75" customHeight="1" x14ac:dyDescent="0.25">
      <c r="B100" s="81"/>
      <c r="C100" s="52"/>
      <c r="D100" s="52"/>
      <c r="E100" s="52"/>
      <c r="F100" s="52"/>
      <c r="G100" s="52"/>
      <c r="H100" s="74"/>
      <c r="I100" s="114"/>
      <c r="K100" s="168"/>
      <c r="L100" s="168"/>
      <c r="M100" s="169"/>
    </row>
    <row r="101" spans="1:13" s="8" customFormat="1" ht="21.75" customHeight="1" x14ac:dyDescent="0.25">
      <c r="A101" s="781"/>
      <c r="B101" s="781"/>
      <c r="C101" s="781"/>
      <c r="D101" s="781"/>
      <c r="E101" s="781"/>
      <c r="F101" s="781"/>
      <c r="G101" s="781"/>
      <c r="H101" s="781"/>
      <c r="I101" s="781"/>
      <c r="J101" s="56"/>
      <c r="K101" s="779"/>
      <c r="L101" s="779"/>
      <c r="M101" s="779"/>
    </row>
    <row r="102" spans="1:13" s="5" customFormat="1" ht="13.5" customHeight="1" x14ac:dyDescent="0.2">
      <c r="A102" s="21"/>
      <c r="B102" s="73"/>
      <c r="H102" s="6"/>
      <c r="I102" s="58"/>
      <c r="K102" s="59"/>
      <c r="L102" s="51"/>
      <c r="M102" s="130"/>
    </row>
    <row r="103" spans="1:13" s="20" customFormat="1" ht="20.100000000000001" customHeight="1" x14ac:dyDescent="0.2">
      <c r="A103" s="784"/>
      <c r="B103" s="784"/>
      <c r="C103" s="784"/>
      <c r="D103" s="784"/>
      <c r="E103" s="784"/>
      <c r="F103" s="784"/>
      <c r="G103" s="784"/>
      <c r="H103" s="784"/>
      <c r="I103" s="784"/>
      <c r="J103" s="784"/>
      <c r="K103" s="784"/>
      <c r="L103" s="784"/>
      <c r="M103" s="784"/>
    </row>
    <row r="104" spans="1:13" s="7" customFormat="1" ht="17.100000000000001" customHeight="1" x14ac:dyDescent="0.2">
      <c r="A104" s="721"/>
      <c r="B104" s="721"/>
      <c r="C104" s="721"/>
      <c r="D104" s="721"/>
      <c r="E104" s="721"/>
      <c r="F104" s="721"/>
      <c r="G104" s="721"/>
      <c r="H104" s="721"/>
      <c r="I104" s="721"/>
      <c r="J104" s="721"/>
      <c r="K104" s="721"/>
      <c r="L104" s="721"/>
      <c r="M104" s="721"/>
    </row>
    <row r="105" spans="1:13" s="20" customFormat="1" x14ac:dyDescent="0.2">
      <c r="A105" s="62"/>
      <c r="B105" s="696"/>
      <c r="C105" s="696"/>
      <c r="D105" s="696"/>
      <c r="E105" s="696"/>
      <c r="F105" s="696"/>
      <c r="G105" s="696"/>
      <c r="H105" s="63"/>
      <c r="I105" s="106"/>
      <c r="J105" s="64"/>
      <c r="K105" s="65"/>
      <c r="L105" s="65"/>
      <c r="M105" s="63"/>
    </row>
    <row r="106" spans="1:13" s="5" customFormat="1" ht="15.95" customHeight="1" x14ac:dyDescent="0.2">
      <c r="A106" s="86"/>
      <c r="B106" s="51"/>
      <c r="C106" s="700"/>
      <c r="D106" s="701"/>
      <c r="E106" s="701"/>
      <c r="F106" s="701"/>
      <c r="G106" s="701"/>
      <c r="H106" s="701"/>
      <c r="I106" s="701"/>
      <c r="J106" s="20"/>
      <c r="K106" s="130"/>
      <c r="L106" s="51"/>
      <c r="M106" s="59"/>
    </row>
    <row r="107" spans="1:13" s="5" customFormat="1" ht="15.95" customHeight="1" x14ac:dyDescent="0.2">
      <c r="A107" s="20"/>
      <c r="B107" s="51"/>
      <c r="C107" s="700"/>
      <c r="D107" s="700"/>
      <c r="E107" s="700"/>
      <c r="F107" s="700"/>
      <c r="G107" s="700"/>
      <c r="H107" s="700"/>
      <c r="I107" s="107"/>
      <c r="J107" s="20"/>
      <c r="K107" s="130"/>
      <c r="L107" s="51"/>
      <c r="M107" s="59"/>
    </row>
    <row r="108" spans="1:13" s="5" customFormat="1" ht="15.95" customHeight="1" x14ac:dyDescent="0.2">
      <c r="A108" s="87"/>
      <c r="B108" s="51"/>
      <c r="C108" s="20"/>
      <c r="D108" s="20"/>
      <c r="E108" s="20"/>
      <c r="F108" s="20"/>
      <c r="G108" s="20"/>
      <c r="H108" s="59"/>
      <c r="I108" s="108"/>
      <c r="J108" s="20"/>
      <c r="K108" s="130"/>
      <c r="L108" s="51"/>
      <c r="M108" s="130"/>
    </row>
    <row r="109" spans="1:13" s="5" customFormat="1" ht="15.95" customHeight="1" x14ac:dyDescent="0.2">
      <c r="A109" s="87"/>
      <c r="B109" s="51"/>
      <c r="C109" s="20"/>
      <c r="D109" s="20"/>
      <c r="E109" s="20"/>
      <c r="F109" s="20"/>
      <c r="G109" s="20"/>
      <c r="H109" s="59"/>
      <c r="I109" s="108"/>
      <c r="J109" s="20"/>
      <c r="K109" s="130"/>
      <c r="L109" s="51"/>
      <c r="M109" s="130"/>
    </row>
    <row r="110" spans="1:13" s="5" customFormat="1" ht="15.95" customHeight="1" x14ac:dyDescent="0.2">
      <c r="A110" s="86"/>
      <c r="B110" s="51"/>
      <c r="C110" s="700"/>
      <c r="D110" s="701"/>
      <c r="E110" s="701"/>
      <c r="F110" s="701"/>
      <c r="G110" s="701"/>
      <c r="H110" s="701"/>
      <c r="I110" s="107"/>
      <c r="J110" s="20"/>
      <c r="K110" s="59"/>
      <c r="L110" s="59"/>
      <c r="M110" s="59"/>
    </row>
    <row r="111" spans="1:13" s="5" customFormat="1" ht="15.95" customHeight="1" x14ac:dyDescent="0.2">
      <c r="A111" s="20"/>
      <c r="B111" s="51"/>
      <c r="C111" s="700"/>
      <c r="D111" s="701"/>
      <c r="E111" s="701"/>
      <c r="F111" s="701"/>
      <c r="G111" s="701"/>
      <c r="H111" s="701"/>
      <c r="I111" s="107"/>
      <c r="J111" s="20"/>
      <c r="K111" s="59"/>
      <c r="L111" s="59"/>
      <c r="M111" s="59"/>
    </row>
    <row r="112" spans="1:13" s="5" customFormat="1" ht="15.95" customHeight="1" x14ac:dyDescent="0.2">
      <c r="A112" s="87"/>
      <c r="B112" s="51"/>
      <c r="C112" s="20"/>
      <c r="D112" s="20"/>
      <c r="E112" s="20"/>
      <c r="F112" s="20"/>
      <c r="G112" s="20"/>
      <c r="H112" s="59"/>
      <c r="I112" s="108"/>
      <c r="J112" s="20"/>
      <c r="K112" s="59"/>
      <c r="L112" s="51"/>
      <c r="M112" s="130"/>
    </row>
    <row r="113" spans="1:13" s="5" customFormat="1" ht="15.95" customHeight="1" x14ac:dyDescent="0.2">
      <c r="A113" s="87"/>
      <c r="B113" s="51"/>
      <c r="C113" s="20"/>
      <c r="D113" s="20"/>
      <c r="E113" s="20"/>
      <c r="F113" s="20"/>
      <c r="G113" s="20"/>
      <c r="H113" s="59"/>
      <c r="I113" s="108"/>
      <c r="J113" s="20"/>
      <c r="K113" s="59"/>
      <c r="L113" s="51"/>
      <c r="M113" s="130"/>
    </row>
    <row r="114" spans="1:13" s="5" customFormat="1" ht="15.95" customHeight="1" x14ac:dyDescent="0.2">
      <c r="A114" s="86"/>
      <c r="B114" s="51"/>
      <c r="C114" s="700"/>
      <c r="D114" s="701"/>
      <c r="E114" s="701"/>
      <c r="F114" s="701"/>
      <c r="G114" s="701"/>
      <c r="H114" s="51"/>
      <c r="I114" s="107"/>
      <c r="J114" s="20"/>
      <c r="K114" s="59"/>
      <c r="L114" s="59"/>
      <c r="M114" s="59"/>
    </row>
    <row r="115" spans="1:13" s="5" customFormat="1" ht="15.95" customHeight="1" x14ac:dyDescent="0.2">
      <c r="A115" s="20"/>
      <c r="B115" s="51"/>
      <c r="C115" s="700"/>
      <c r="D115" s="700"/>
      <c r="E115" s="700"/>
      <c r="F115" s="700"/>
      <c r="G115" s="700"/>
      <c r="H115" s="700"/>
      <c r="I115" s="107"/>
      <c r="J115" s="20"/>
      <c r="K115" s="59"/>
      <c r="L115" s="59"/>
      <c r="M115" s="59"/>
    </row>
    <row r="116" spans="1:13" s="5" customFormat="1" ht="15.95" customHeight="1" x14ac:dyDescent="0.2">
      <c r="A116" s="87"/>
      <c r="B116" s="51"/>
      <c r="C116" s="20"/>
      <c r="D116" s="20"/>
      <c r="E116" s="20"/>
      <c r="F116" s="20"/>
      <c r="G116" s="20"/>
      <c r="H116" s="59"/>
      <c r="I116" s="108"/>
      <c r="J116" s="20"/>
      <c r="K116" s="59"/>
      <c r="L116" s="51"/>
      <c r="M116" s="130"/>
    </row>
    <row r="117" spans="1:13" s="5" customFormat="1" ht="15.95" customHeight="1" x14ac:dyDescent="0.2">
      <c r="A117" s="87"/>
      <c r="B117" s="51"/>
      <c r="C117" s="20"/>
      <c r="D117" s="20"/>
      <c r="E117" s="20"/>
      <c r="F117" s="20"/>
      <c r="G117" s="20"/>
      <c r="H117" s="59"/>
      <c r="I117" s="108"/>
      <c r="J117" s="20"/>
      <c r="K117" s="59"/>
      <c r="L117" s="51"/>
      <c r="M117" s="130"/>
    </row>
    <row r="118" spans="1:13" s="5" customFormat="1" ht="15.95" customHeight="1" x14ac:dyDescent="0.2">
      <c r="A118" s="86"/>
      <c r="B118" s="51"/>
      <c r="C118" s="700"/>
      <c r="D118" s="701"/>
      <c r="E118" s="701"/>
      <c r="F118" s="701"/>
      <c r="G118" s="701"/>
      <c r="H118" s="701"/>
      <c r="I118" s="107"/>
      <c r="J118" s="20"/>
      <c r="K118" s="59"/>
      <c r="L118" s="59"/>
      <c r="M118" s="59"/>
    </row>
    <row r="119" spans="1:13" s="5" customFormat="1" ht="15.95" customHeight="1" x14ac:dyDescent="0.2">
      <c r="A119" s="20"/>
      <c r="B119" s="51"/>
      <c r="C119" s="701"/>
      <c r="D119" s="701"/>
      <c r="E119" s="701"/>
      <c r="F119" s="701"/>
      <c r="G119" s="701"/>
      <c r="H119" s="701"/>
      <c r="I119" s="701"/>
      <c r="J119" s="701"/>
      <c r="K119" s="701"/>
      <c r="L119" s="701"/>
      <c r="M119" s="701"/>
    </row>
    <row r="120" spans="1:13" s="5" customFormat="1" ht="15.95" customHeight="1" x14ac:dyDescent="0.2">
      <c r="A120" s="87"/>
      <c r="B120" s="51"/>
      <c r="C120" s="20"/>
      <c r="D120" s="20"/>
      <c r="E120" s="20"/>
      <c r="F120" s="20"/>
      <c r="G120" s="20"/>
      <c r="H120" s="59"/>
      <c r="I120" s="108"/>
      <c r="J120" s="20"/>
      <c r="K120" s="59"/>
      <c r="L120" s="51"/>
      <c r="M120" s="130"/>
    </row>
    <row r="121" spans="1:13" s="5" customFormat="1" ht="15.95" customHeight="1" x14ac:dyDescent="0.2">
      <c r="A121" s="87"/>
      <c r="B121" s="51"/>
      <c r="C121" s="20"/>
      <c r="D121" s="20"/>
      <c r="E121" s="20"/>
      <c r="F121" s="20"/>
      <c r="G121" s="20"/>
      <c r="H121" s="59"/>
      <c r="I121" s="108"/>
      <c r="J121" s="20"/>
      <c r="K121" s="59"/>
      <c r="L121" s="51"/>
      <c r="M121" s="130"/>
    </row>
    <row r="122" spans="1:13" s="5" customFormat="1" ht="15.95" customHeight="1" x14ac:dyDescent="0.2">
      <c r="A122" s="86"/>
      <c r="B122" s="51"/>
      <c r="C122" s="700"/>
      <c r="D122" s="701"/>
      <c r="E122" s="701"/>
      <c r="F122" s="701"/>
      <c r="G122" s="701"/>
      <c r="H122" s="701"/>
      <c r="I122" s="107"/>
      <c r="J122" s="20"/>
      <c r="K122" s="59"/>
      <c r="L122" s="59"/>
      <c r="M122" s="59"/>
    </row>
    <row r="123" spans="1:13" s="5" customFormat="1" ht="15.95" customHeight="1" x14ac:dyDescent="0.2">
      <c r="A123" s="20"/>
      <c r="B123" s="51"/>
      <c r="C123" s="700"/>
      <c r="D123" s="701"/>
      <c r="E123" s="701"/>
      <c r="F123" s="701"/>
      <c r="G123" s="701"/>
      <c r="H123" s="51"/>
      <c r="I123" s="107"/>
      <c r="J123" s="20"/>
      <c r="K123" s="59"/>
      <c r="L123" s="59"/>
      <c r="M123" s="59"/>
    </row>
    <row r="124" spans="1:13" s="5" customFormat="1" ht="15.95" customHeight="1" x14ac:dyDescent="0.2">
      <c r="A124" s="95"/>
      <c r="B124" s="51"/>
      <c r="C124" s="20"/>
      <c r="D124" s="20"/>
      <c r="E124" s="20"/>
      <c r="F124" s="20"/>
      <c r="G124" s="20"/>
      <c r="H124" s="59"/>
      <c r="I124" s="108"/>
      <c r="J124" s="20"/>
      <c r="K124" s="59"/>
      <c r="L124" s="51"/>
      <c r="M124" s="130"/>
    </row>
    <row r="125" spans="1:13" s="5" customFormat="1" ht="15.95" customHeight="1" x14ac:dyDescent="0.2">
      <c r="A125" s="87"/>
      <c r="B125" s="51"/>
      <c r="C125" s="20"/>
      <c r="D125" s="20"/>
      <c r="E125" s="20"/>
      <c r="F125" s="20"/>
      <c r="G125" s="20"/>
      <c r="H125" s="59"/>
      <c r="I125" s="108"/>
      <c r="J125" s="20"/>
      <c r="K125" s="59"/>
      <c r="L125" s="51"/>
      <c r="M125" s="130"/>
    </row>
    <row r="126" spans="1:13" s="5" customFormat="1" ht="15.95" customHeight="1" x14ac:dyDescent="0.2">
      <c r="A126" s="86"/>
      <c r="B126" s="73"/>
      <c r="C126" s="697"/>
      <c r="D126" s="689"/>
      <c r="E126" s="689"/>
      <c r="F126" s="689"/>
      <c r="G126" s="689"/>
      <c r="H126" s="24"/>
      <c r="I126" s="98"/>
      <c r="K126" s="59"/>
      <c r="L126" s="59"/>
      <c r="M126" s="59"/>
    </row>
    <row r="127" spans="1:13" s="5" customFormat="1" ht="15.95" customHeight="1" x14ac:dyDescent="0.2">
      <c r="A127" s="21"/>
      <c r="B127" s="73"/>
      <c r="C127" s="689"/>
      <c r="D127" s="689"/>
      <c r="E127" s="689"/>
      <c r="F127" s="689"/>
      <c r="G127" s="689"/>
      <c r="H127" s="689"/>
      <c r="I127" s="98"/>
      <c r="K127" s="59"/>
      <c r="L127" s="59"/>
      <c r="M127" s="59"/>
    </row>
    <row r="128" spans="1:13" s="5" customFormat="1" ht="15.95" customHeight="1" x14ac:dyDescent="0.2">
      <c r="A128" s="61"/>
      <c r="B128" s="73"/>
      <c r="H128" s="6"/>
      <c r="I128" s="58"/>
      <c r="K128" s="59"/>
      <c r="L128" s="51"/>
      <c r="M128" s="130"/>
    </row>
    <row r="129" spans="1:13" s="5" customFormat="1" ht="15.95" customHeight="1" x14ac:dyDescent="0.2">
      <c r="A129" s="61"/>
      <c r="B129" s="73"/>
      <c r="H129" s="6"/>
      <c r="I129" s="58"/>
      <c r="K129" s="59"/>
      <c r="L129" s="51"/>
      <c r="M129" s="130"/>
    </row>
    <row r="130" spans="1:13" s="5" customFormat="1" ht="15.95" customHeight="1" x14ac:dyDescent="0.2">
      <c r="A130" s="86"/>
      <c r="B130" s="73"/>
      <c r="C130" s="697"/>
      <c r="D130" s="689"/>
      <c r="E130" s="689"/>
      <c r="F130" s="689"/>
      <c r="G130" s="689"/>
      <c r="H130" s="24"/>
      <c r="I130" s="98"/>
      <c r="K130" s="59"/>
      <c r="L130" s="59"/>
      <c r="M130" s="59"/>
    </row>
    <row r="131" spans="1:13" s="5" customFormat="1" ht="15.95" customHeight="1" x14ac:dyDescent="0.2">
      <c r="A131" s="21"/>
      <c r="B131" s="73"/>
      <c r="C131" s="689"/>
      <c r="D131" s="689"/>
      <c r="E131" s="689"/>
      <c r="F131" s="689"/>
      <c r="G131" s="689"/>
      <c r="H131" s="689"/>
      <c r="I131" s="98"/>
      <c r="K131" s="59"/>
      <c r="L131" s="59"/>
      <c r="M131" s="59"/>
    </row>
    <row r="132" spans="1:13" s="5" customFormat="1" ht="15.95" customHeight="1" x14ac:dyDescent="0.2">
      <c r="A132" s="61"/>
      <c r="B132" s="73"/>
      <c r="H132" s="6"/>
      <c r="I132" s="58"/>
      <c r="K132" s="59"/>
      <c r="L132" s="51"/>
      <c r="M132" s="130"/>
    </row>
    <row r="133" spans="1:13" s="5" customFormat="1" ht="15.95" customHeight="1" x14ac:dyDescent="0.2">
      <c r="A133" s="61"/>
      <c r="B133" s="73"/>
      <c r="H133" s="6"/>
      <c r="I133" s="58"/>
      <c r="K133" s="59"/>
      <c r="L133" s="51"/>
      <c r="M133" s="130"/>
    </row>
    <row r="134" spans="1:13" s="5" customFormat="1" ht="15.95" customHeight="1" x14ac:dyDescent="0.2">
      <c r="A134" s="86"/>
      <c r="B134" s="73"/>
      <c r="C134" s="697"/>
      <c r="D134" s="689"/>
      <c r="E134" s="689"/>
      <c r="F134" s="689"/>
      <c r="G134" s="689"/>
      <c r="H134" s="24"/>
      <c r="I134" s="98"/>
      <c r="K134" s="59"/>
      <c r="L134" s="59"/>
      <c r="M134" s="59"/>
    </row>
    <row r="135" spans="1:13" s="5" customFormat="1" ht="15.95" customHeight="1" x14ac:dyDescent="0.2">
      <c r="A135" s="21"/>
      <c r="B135" s="73"/>
      <c r="C135" s="689"/>
      <c r="D135" s="689"/>
      <c r="E135" s="689"/>
      <c r="F135" s="689"/>
      <c r="G135" s="689"/>
      <c r="H135" s="689"/>
      <c r="I135" s="98"/>
      <c r="K135" s="59"/>
      <c r="L135" s="59"/>
      <c r="M135" s="59"/>
    </row>
    <row r="136" spans="1:13" s="5" customFormat="1" ht="15.95" customHeight="1" x14ac:dyDescent="0.2">
      <c r="A136" s="61"/>
      <c r="B136" s="73"/>
      <c r="H136" s="6"/>
      <c r="I136" s="58"/>
      <c r="K136" s="59"/>
      <c r="L136" s="51"/>
      <c r="M136" s="130"/>
    </row>
    <row r="137" spans="1:13" s="5" customFormat="1" ht="15.95" customHeight="1" x14ac:dyDescent="0.2">
      <c r="A137" s="61"/>
      <c r="B137" s="73"/>
      <c r="H137" s="6"/>
      <c r="I137" s="58"/>
      <c r="K137" s="59"/>
      <c r="L137" s="51"/>
      <c r="M137" s="130"/>
    </row>
    <row r="138" spans="1:13" s="5" customFormat="1" ht="15.95" customHeight="1" x14ac:dyDescent="0.2">
      <c r="A138" s="86"/>
      <c r="B138" s="73"/>
      <c r="C138" s="702"/>
      <c r="D138" s="703"/>
      <c r="E138" s="703"/>
      <c r="F138" s="46"/>
      <c r="G138" s="46"/>
      <c r="H138" s="24"/>
      <c r="I138" s="98"/>
      <c r="K138" s="59"/>
      <c r="L138" s="59"/>
      <c r="M138" s="59"/>
    </row>
    <row r="139" spans="1:13" s="5" customFormat="1" ht="15.95" customHeight="1" x14ac:dyDescent="0.2">
      <c r="A139" s="21"/>
      <c r="B139" s="73"/>
      <c r="C139" s="697"/>
      <c r="D139" s="697"/>
      <c r="E139" s="697"/>
      <c r="F139" s="697"/>
      <c r="G139" s="697"/>
      <c r="H139" s="697"/>
      <c r="I139" s="98"/>
      <c r="K139" s="59"/>
      <c r="L139" s="59"/>
      <c r="M139" s="59"/>
    </row>
    <row r="140" spans="1:13" s="5" customFormat="1" ht="15.95" customHeight="1" x14ac:dyDescent="0.2">
      <c r="A140" s="61"/>
      <c r="B140" s="73"/>
      <c r="H140" s="6"/>
      <c r="I140" s="58"/>
      <c r="K140" s="59"/>
      <c r="L140" s="51"/>
      <c r="M140" s="130"/>
    </row>
    <row r="141" spans="1:13" s="5" customFormat="1" ht="15.95" customHeight="1" x14ac:dyDescent="0.2">
      <c r="A141" s="61"/>
      <c r="B141" s="73"/>
      <c r="H141" s="6"/>
      <c r="I141" s="58"/>
      <c r="K141" s="59"/>
      <c r="L141" s="51"/>
      <c r="M141" s="130"/>
    </row>
    <row r="142" spans="1:13" s="5" customFormat="1" ht="15.95" customHeight="1" x14ac:dyDescent="0.2">
      <c r="A142" s="21"/>
      <c r="B142" s="699"/>
      <c r="C142" s="699"/>
      <c r="D142" s="699"/>
      <c r="E142" s="699"/>
      <c r="F142" s="699"/>
      <c r="G142" s="699"/>
      <c r="H142" s="699"/>
      <c r="I142" s="699"/>
      <c r="J142" s="699"/>
      <c r="K142" s="699"/>
      <c r="L142" s="699"/>
      <c r="M142" s="699"/>
    </row>
    <row r="143" spans="1:13" s="5" customFormat="1" ht="13.5" x14ac:dyDescent="0.25">
      <c r="A143" s="7"/>
      <c r="B143" s="71"/>
      <c r="C143" s="777"/>
      <c r="D143" s="777"/>
      <c r="E143" s="777"/>
      <c r="F143" s="777"/>
      <c r="G143" s="777"/>
      <c r="H143" s="777"/>
      <c r="I143" s="777"/>
      <c r="J143" s="7"/>
      <c r="K143" s="778"/>
      <c r="L143" s="778"/>
      <c r="M143" s="778"/>
    </row>
    <row r="144" spans="1:13" s="5" customFormat="1" ht="15.95" customHeight="1" x14ac:dyDescent="0.2">
      <c r="A144" s="21"/>
      <c r="B144" s="24"/>
      <c r="C144" s="24"/>
      <c r="D144" s="24"/>
      <c r="E144" s="24"/>
      <c r="F144" s="24"/>
      <c r="G144" s="24"/>
      <c r="H144" s="24"/>
      <c r="I144" s="58"/>
      <c r="J144" s="24"/>
      <c r="K144" s="51"/>
      <c r="L144" s="51"/>
      <c r="M144" s="51"/>
    </row>
    <row r="145" spans="1:13" s="7" customFormat="1" ht="17.100000000000001" customHeight="1" x14ac:dyDescent="0.2">
      <c r="A145" s="721"/>
      <c r="B145" s="721"/>
      <c r="C145" s="721"/>
      <c r="D145" s="721"/>
      <c r="E145" s="721"/>
      <c r="F145" s="721"/>
      <c r="G145" s="721"/>
      <c r="H145" s="721"/>
      <c r="I145" s="721"/>
      <c r="J145" s="721"/>
      <c r="K145" s="721"/>
      <c r="L145" s="721"/>
      <c r="M145" s="721"/>
    </row>
    <row r="146" spans="1:13" s="5" customFormat="1" x14ac:dyDescent="0.2">
      <c r="B146" s="24"/>
      <c r="C146" s="7"/>
      <c r="H146" s="24"/>
      <c r="I146" s="98"/>
      <c r="K146" s="130"/>
      <c r="L146" s="51"/>
      <c r="M146" s="59"/>
    </row>
    <row r="147" spans="1:13" s="5" customFormat="1" ht="15.95" customHeight="1" x14ac:dyDescent="0.2">
      <c r="A147" s="21"/>
      <c r="B147" s="73"/>
      <c r="C147" s="697"/>
      <c r="D147" s="697"/>
      <c r="E147" s="697"/>
      <c r="F147" s="697"/>
      <c r="G147" s="697"/>
      <c r="H147" s="697"/>
      <c r="I147" s="109"/>
      <c r="J147" s="21"/>
      <c r="K147" s="59"/>
      <c r="L147" s="59"/>
      <c r="M147" s="59"/>
    </row>
    <row r="148" spans="1:13" s="5" customFormat="1" ht="15.95" customHeight="1" x14ac:dyDescent="0.2">
      <c r="A148" s="92"/>
      <c r="B148" s="73"/>
      <c r="C148" s="21"/>
      <c r="D148" s="21"/>
      <c r="E148" s="21"/>
      <c r="F148" s="21"/>
      <c r="G148" s="21"/>
      <c r="H148" s="93"/>
      <c r="I148" s="110"/>
      <c r="J148" s="21"/>
      <c r="K148" s="59"/>
      <c r="L148" s="51"/>
      <c r="M148" s="130"/>
    </row>
    <row r="149" spans="1:13" s="5" customFormat="1" ht="15.95" customHeight="1" x14ac:dyDescent="0.2">
      <c r="A149" s="61"/>
      <c r="B149" s="73"/>
      <c r="C149" s="21"/>
      <c r="D149" s="21"/>
      <c r="E149" s="21"/>
      <c r="F149" s="21"/>
      <c r="G149" s="21"/>
      <c r="H149" s="93"/>
      <c r="I149" s="110"/>
      <c r="J149" s="21"/>
      <c r="K149" s="59"/>
      <c r="L149" s="51"/>
      <c r="M149" s="130"/>
    </row>
    <row r="150" spans="1:13" s="5" customFormat="1" ht="15.75" x14ac:dyDescent="0.25">
      <c r="A150" s="8"/>
      <c r="B150" s="48"/>
      <c r="C150" s="777"/>
      <c r="D150" s="777"/>
      <c r="E150" s="777"/>
      <c r="F150" s="777"/>
      <c r="G150" s="777"/>
      <c r="H150" s="777"/>
      <c r="I150" s="777"/>
      <c r="J150" s="8"/>
      <c r="K150" s="779"/>
      <c r="L150" s="779"/>
      <c r="M150" s="779"/>
    </row>
    <row r="151" spans="1:13" s="5" customFormat="1" ht="15.75" x14ac:dyDescent="0.25">
      <c r="A151" s="8"/>
      <c r="B151" s="48"/>
      <c r="C151" s="88"/>
      <c r="D151" s="88"/>
      <c r="E151" s="88"/>
      <c r="F151" s="88"/>
      <c r="G151" s="88"/>
      <c r="H151" s="67"/>
      <c r="I151" s="99"/>
      <c r="J151" s="8"/>
      <c r="K151" s="168"/>
      <c r="L151" s="168"/>
      <c r="M151" s="168"/>
    </row>
    <row r="152" spans="1:13" s="7" customFormat="1" ht="17.100000000000001" customHeight="1" x14ac:dyDescent="0.2">
      <c r="A152" s="721"/>
      <c r="B152" s="721"/>
      <c r="C152" s="721"/>
      <c r="D152" s="721"/>
      <c r="E152" s="721"/>
      <c r="F152" s="721"/>
      <c r="G152" s="721"/>
      <c r="H152" s="721"/>
      <c r="I152" s="721"/>
      <c r="J152" s="721"/>
      <c r="K152" s="721"/>
      <c r="L152" s="721"/>
      <c r="M152" s="721"/>
    </row>
    <row r="153" spans="1:13" s="5" customFormat="1" ht="12.75" customHeight="1" x14ac:dyDescent="0.2">
      <c r="A153" s="82"/>
      <c r="B153" s="689"/>
      <c r="C153" s="689"/>
      <c r="D153" s="689"/>
      <c r="E153" s="689"/>
      <c r="F153" s="689"/>
      <c r="G153" s="689"/>
      <c r="H153" s="24"/>
      <c r="I153" s="98"/>
      <c r="K153" s="51"/>
      <c r="L153" s="51"/>
      <c r="M153" s="51"/>
    </row>
    <row r="154" spans="1:13" s="5" customFormat="1" ht="12.75" customHeight="1" x14ac:dyDescent="0.2">
      <c r="A154" s="61"/>
      <c r="B154" s="689"/>
      <c r="C154" s="689"/>
      <c r="D154" s="689"/>
      <c r="E154" s="689"/>
      <c r="F154" s="689"/>
      <c r="G154" s="689"/>
      <c r="H154" s="32"/>
      <c r="I154" s="111"/>
      <c r="K154" s="130"/>
      <c r="L154" s="51"/>
      <c r="M154" s="51"/>
    </row>
    <row r="155" spans="1:13" s="5" customFormat="1" ht="12.75" customHeight="1" x14ac:dyDescent="0.2">
      <c r="A155" s="61"/>
      <c r="B155" s="80"/>
      <c r="C155" s="45"/>
      <c r="D155" s="45"/>
      <c r="E155" s="45"/>
      <c r="F155" s="45"/>
      <c r="G155" s="45"/>
      <c r="H155" s="55"/>
      <c r="I155" s="100"/>
      <c r="J155" s="45"/>
      <c r="K155" s="134"/>
      <c r="L155" s="51"/>
      <c r="M155" s="59"/>
    </row>
    <row r="156" spans="1:13" s="7" customFormat="1" ht="9.75" customHeight="1" x14ac:dyDescent="0.2">
      <c r="A156" s="85"/>
      <c r="B156" s="57"/>
      <c r="C156" s="85"/>
      <c r="D156" s="85"/>
      <c r="E156" s="85"/>
      <c r="F156" s="85"/>
      <c r="G156" s="85"/>
      <c r="H156" s="57"/>
      <c r="I156" s="101"/>
      <c r="J156" s="85"/>
      <c r="K156" s="57"/>
      <c r="L156" s="57"/>
      <c r="M156" s="57"/>
    </row>
    <row r="157" spans="1:13" s="7" customFormat="1" ht="17.100000000000001" customHeight="1" x14ac:dyDescent="0.2">
      <c r="A157" s="85"/>
      <c r="B157" s="686"/>
      <c r="C157" s="686"/>
      <c r="D157" s="698"/>
      <c r="E157" s="698"/>
      <c r="F157" s="698"/>
      <c r="G157" s="698"/>
      <c r="H157" s="57"/>
      <c r="I157" s="101"/>
      <c r="J157" s="85"/>
      <c r="K157" s="57"/>
      <c r="L157" s="57"/>
      <c r="M157" s="57"/>
    </row>
    <row r="158" spans="1:13" s="7" customFormat="1" ht="17.100000000000001" customHeight="1" x14ac:dyDescent="0.2">
      <c r="A158" s="85"/>
      <c r="B158" s="686"/>
      <c r="C158" s="686"/>
      <c r="D158" s="699"/>
      <c r="E158" s="699"/>
      <c r="F158" s="699"/>
      <c r="G158" s="699"/>
      <c r="H158" s="57"/>
      <c r="I158" s="101"/>
      <c r="J158" s="85"/>
      <c r="K158" s="57"/>
      <c r="L158" s="57"/>
      <c r="M158" s="57"/>
    </row>
    <row r="159" spans="1:13" s="7" customFormat="1" ht="17.100000000000001" customHeight="1" x14ac:dyDescent="0.2">
      <c r="A159" s="85"/>
      <c r="B159" s="686"/>
      <c r="C159" s="686"/>
      <c r="D159" s="698"/>
      <c r="E159" s="698"/>
      <c r="F159" s="698"/>
      <c r="G159" s="698"/>
      <c r="H159" s="57"/>
      <c r="I159" s="101"/>
      <c r="J159" s="85"/>
      <c r="K159" s="57"/>
      <c r="L159" s="57"/>
      <c r="M159" s="57"/>
    </row>
    <row r="160" spans="1:13" s="7" customFormat="1" ht="17.100000000000001" customHeight="1" x14ac:dyDescent="0.2">
      <c r="A160" s="85"/>
      <c r="B160" s="688"/>
      <c r="C160" s="688"/>
      <c r="D160" s="695"/>
      <c r="E160" s="695"/>
      <c r="F160" s="695"/>
      <c r="G160" s="695"/>
      <c r="H160" s="57"/>
      <c r="I160" s="101"/>
      <c r="J160" s="85"/>
      <c r="K160" s="57"/>
      <c r="L160" s="57"/>
      <c r="M160" s="57"/>
    </row>
    <row r="161" spans="1:13" s="7" customFormat="1" ht="17.100000000000001" customHeight="1" x14ac:dyDescent="0.2">
      <c r="A161" s="85"/>
      <c r="B161" s="685"/>
      <c r="C161" s="685"/>
      <c r="D161" s="695"/>
      <c r="E161" s="695"/>
      <c r="F161" s="695"/>
      <c r="G161" s="695"/>
      <c r="H161" s="57"/>
      <c r="I161" s="101"/>
      <c r="J161" s="85"/>
      <c r="K161" s="57"/>
      <c r="L161" s="57"/>
      <c r="M161" s="57"/>
    </row>
    <row r="162" spans="1:13" s="7" customFormat="1" ht="17.100000000000001" customHeight="1" x14ac:dyDescent="0.2">
      <c r="A162" s="85"/>
      <c r="B162" s="685"/>
      <c r="C162" s="685"/>
      <c r="D162" s="695"/>
      <c r="E162" s="695"/>
      <c r="F162" s="695"/>
      <c r="G162" s="695"/>
      <c r="H162" s="57"/>
      <c r="I162" s="101"/>
      <c r="J162" s="85"/>
      <c r="K162" s="57"/>
      <c r="L162" s="57"/>
      <c r="M162" s="57"/>
    </row>
    <row r="163" spans="1:13" s="7" customFormat="1" ht="17.100000000000001" customHeight="1" x14ac:dyDescent="0.2">
      <c r="A163" s="85"/>
      <c r="B163" s="685"/>
      <c r="C163" s="685"/>
      <c r="D163" s="695"/>
      <c r="E163" s="695"/>
      <c r="F163" s="695"/>
      <c r="G163" s="695"/>
      <c r="H163" s="57"/>
      <c r="I163" s="101"/>
      <c r="J163" s="85"/>
      <c r="K163" s="57"/>
      <c r="L163" s="57"/>
      <c r="M163" s="57"/>
    </row>
    <row r="164" spans="1:13" s="7" customFormat="1" ht="17.100000000000001" customHeight="1" x14ac:dyDescent="0.2">
      <c r="A164" s="85"/>
      <c r="B164" s="685"/>
      <c r="C164" s="685"/>
      <c r="D164" s="695"/>
      <c r="E164" s="695"/>
      <c r="F164" s="695"/>
      <c r="G164" s="695"/>
      <c r="H164" s="57"/>
      <c r="I164" s="101"/>
      <c r="J164" s="85"/>
      <c r="K164" s="57"/>
      <c r="L164" s="57"/>
      <c r="M164" s="57"/>
    </row>
    <row r="165" spans="1:13" s="7" customFormat="1" ht="17.100000000000001" customHeight="1" x14ac:dyDescent="0.2">
      <c r="A165" s="85"/>
      <c r="B165" s="685"/>
      <c r="C165" s="685"/>
      <c r="D165" s="695"/>
      <c r="E165" s="695"/>
      <c r="F165" s="695"/>
      <c r="G165" s="695"/>
      <c r="H165" s="57"/>
      <c r="I165" s="101"/>
      <c r="J165" s="85"/>
      <c r="K165" s="57"/>
      <c r="L165" s="57"/>
      <c r="M165" s="57"/>
    </row>
    <row r="166" spans="1:13" s="7" customFormat="1" ht="17.100000000000001" customHeight="1" x14ac:dyDescent="0.2">
      <c r="A166" s="85"/>
      <c r="B166" s="685"/>
      <c r="C166" s="685"/>
      <c r="D166" s="695"/>
      <c r="E166" s="695"/>
      <c r="F166" s="695"/>
      <c r="G166" s="695"/>
      <c r="H166" s="57"/>
      <c r="I166" s="101"/>
      <c r="J166" s="85"/>
      <c r="K166" s="57"/>
      <c r="L166" s="57"/>
      <c r="M166" s="57"/>
    </row>
    <row r="167" spans="1:13" s="7" customFormat="1" ht="17.100000000000001" customHeight="1" x14ac:dyDescent="0.2">
      <c r="A167" s="85"/>
      <c r="B167" s="685"/>
      <c r="C167" s="685"/>
      <c r="D167" s="695"/>
      <c r="E167" s="695"/>
      <c r="F167" s="695"/>
      <c r="G167" s="695"/>
      <c r="H167" s="57"/>
      <c r="I167" s="101"/>
      <c r="J167" s="85"/>
      <c r="K167" s="57"/>
      <c r="L167" s="57"/>
      <c r="M167" s="57"/>
    </row>
    <row r="168" spans="1:13" s="7" customFormat="1" ht="17.100000000000001" customHeight="1" x14ac:dyDescent="0.2">
      <c r="A168" s="85"/>
      <c r="B168" s="685"/>
      <c r="C168" s="685"/>
      <c r="D168" s="695"/>
      <c r="E168" s="695"/>
      <c r="F168" s="695"/>
      <c r="G168" s="695"/>
      <c r="H168" s="57"/>
      <c r="I168" s="101"/>
      <c r="J168" s="85"/>
      <c r="K168" s="57"/>
      <c r="L168" s="57"/>
      <c r="M168" s="57"/>
    </row>
    <row r="169" spans="1:13" s="7" customFormat="1" ht="17.100000000000001" customHeight="1" x14ac:dyDescent="0.2">
      <c r="A169" s="85"/>
      <c r="B169" s="685"/>
      <c r="C169" s="685"/>
      <c r="D169" s="695"/>
      <c r="E169" s="695"/>
      <c r="F169" s="695"/>
      <c r="G169" s="695"/>
      <c r="H169" s="57"/>
      <c r="I169" s="101"/>
      <c r="J169" s="85"/>
      <c r="K169" s="57"/>
      <c r="L169" s="57"/>
      <c r="M169" s="57"/>
    </row>
    <row r="170" spans="1:13" s="7" customFormat="1" ht="17.100000000000001" customHeight="1" x14ac:dyDescent="0.2">
      <c r="A170" s="85"/>
      <c r="B170" s="685"/>
      <c r="C170" s="685"/>
      <c r="D170" s="695"/>
      <c r="E170" s="695"/>
      <c r="F170" s="695"/>
      <c r="G170" s="695"/>
      <c r="H170" s="57"/>
      <c r="I170" s="101"/>
      <c r="J170" s="85"/>
      <c r="K170" s="57"/>
      <c r="L170" s="57"/>
      <c r="M170" s="57"/>
    </row>
    <row r="171" spans="1:13" s="7" customFormat="1" ht="17.100000000000001" customHeight="1" x14ac:dyDescent="0.2">
      <c r="A171" s="85"/>
      <c r="B171" s="685"/>
      <c r="C171" s="685"/>
      <c r="D171" s="695"/>
      <c r="E171" s="695"/>
      <c r="F171" s="695"/>
      <c r="G171" s="695"/>
      <c r="H171" s="57"/>
      <c r="I171" s="101"/>
      <c r="J171" s="85"/>
      <c r="K171" s="57"/>
      <c r="L171" s="57"/>
      <c r="M171" s="57"/>
    </row>
    <row r="172" spans="1:13" s="7" customFormat="1" ht="17.100000000000001" customHeight="1" x14ac:dyDescent="0.2">
      <c r="A172" s="85"/>
      <c r="B172" s="685"/>
      <c r="C172" s="685"/>
      <c r="D172" s="695"/>
      <c r="E172" s="695"/>
      <c r="F172" s="695"/>
      <c r="G172" s="695"/>
      <c r="H172" s="57"/>
      <c r="I172" s="101"/>
      <c r="J172" s="85"/>
      <c r="K172" s="57"/>
      <c r="L172" s="57"/>
      <c r="M172" s="57"/>
    </row>
    <row r="173" spans="1:13" s="7" customFormat="1" ht="17.100000000000001" customHeight="1" x14ac:dyDescent="0.2">
      <c r="A173" s="85"/>
      <c r="B173" s="685"/>
      <c r="C173" s="685"/>
      <c r="D173" s="695"/>
      <c r="E173" s="695"/>
      <c r="F173" s="695"/>
      <c r="G173" s="695"/>
      <c r="H173" s="57"/>
      <c r="I173" s="101"/>
      <c r="J173" s="85"/>
      <c r="K173" s="57"/>
      <c r="L173" s="57"/>
      <c r="M173" s="57"/>
    </row>
    <row r="174" spans="1:13" s="7" customFormat="1" ht="17.100000000000001" customHeight="1" x14ac:dyDescent="0.2">
      <c r="A174" s="85"/>
      <c r="B174" s="685"/>
      <c r="C174" s="685"/>
      <c r="D174" s="695"/>
      <c r="E174" s="695"/>
      <c r="F174" s="695"/>
      <c r="G174" s="695"/>
      <c r="H174" s="57"/>
      <c r="I174" s="101"/>
      <c r="J174" s="85"/>
      <c r="K174" s="57"/>
      <c r="L174" s="57"/>
      <c r="M174" s="57"/>
    </row>
    <row r="175" spans="1:13" s="7" customFormat="1" ht="17.100000000000001" customHeight="1" x14ac:dyDescent="0.2">
      <c r="A175" s="85"/>
      <c r="B175" s="685"/>
      <c r="C175" s="685"/>
      <c r="D175" s="695"/>
      <c r="E175" s="695"/>
      <c r="F175" s="695"/>
      <c r="G175" s="695"/>
      <c r="H175" s="57"/>
      <c r="I175" s="101"/>
      <c r="J175" s="85"/>
      <c r="K175" s="57"/>
      <c r="L175" s="57"/>
      <c r="M175" s="57"/>
    </row>
    <row r="176" spans="1:13" s="7" customFormat="1" ht="17.100000000000001" customHeight="1" x14ac:dyDescent="0.2">
      <c r="A176" s="85"/>
      <c r="B176" s="685"/>
      <c r="C176" s="685"/>
      <c r="D176" s="695"/>
      <c r="E176" s="695"/>
      <c r="F176" s="695"/>
      <c r="G176" s="695"/>
      <c r="H176" s="57"/>
      <c r="I176" s="101"/>
      <c r="J176" s="85"/>
      <c r="K176" s="57"/>
      <c r="L176" s="57"/>
      <c r="M176" s="57"/>
    </row>
    <row r="177" spans="1:13" s="7" customFormat="1" ht="17.100000000000001" customHeight="1" x14ac:dyDescent="0.2">
      <c r="A177" s="85"/>
      <c r="B177" s="685"/>
      <c r="C177" s="685"/>
      <c r="D177" s="695"/>
      <c r="E177" s="695"/>
      <c r="F177" s="695"/>
      <c r="G177" s="695"/>
      <c r="H177" s="57"/>
      <c r="I177" s="101"/>
      <c r="J177" s="85"/>
      <c r="K177" s="57"/>
      <c r="L177" s="57"/>
      <c r="M177" s="57"/>
    </row>
    <row r="178" spans="1:13" s="7" customFormat="1" ht="17.100000000000001" customHeight="1" x14ac:dyDescent="0.2">
      <c r="A178" s="85"/>
      <c r="B178" s="685"/>
      <c r="C178" s="685"/>
      <c r="D178" s="695"/>
      <c r="E178" s="695"/>
      <c r="F178" s="695"/>
      <c r="G178" s="695"/>
      <c r="H178" s="57"/>
      <c r="I178" s="101"/>
      <c r="J178" s="85"/>
      <c r="K178" s="57"/>
      <c r="L178" s="57"/>
      <c r="M178" s="57"/>
    </row>
    <row r="179" spans="1:13" s="7" customFormat="1" ht="17.100000000000001" customHeight="1" x14ac:dyDescent="0.2">
      <c r="A179" s="85"/>
      <c r="B179" s="685"/>
      <c r="C179" s="685"/>
      <c r="D179" s="695"/>
      <c r="E179" s="695"/>
      <c r="F179" s="695"/>
      <c r="G179" s="695"/>
      <c r="H179" s="57"/>
      <c r="I179" s="101"/>
      <c r="J179" s="85"/>
      <c r="K179" s="57"/>
      <c r="L179" s="57"/>
      <c r="M179" s="57"/>
    </row>
    <row r="180" spans="1:13" s="7" customFormat="1" ht="36.75" customHeight="1" x14ac:dyDescent="0.2">
      <c r="A180" s="85"/>
      <c r="B180" s="686"/>
      <c r="C180" s="686"/>
      <c r="D180" s="695"/>
      <c r="E180" s="695"/>
      <c r="F180" s="695"/>
      <c r="G180" s="695"/>
      <c r="H180" s="57"/>
      <c r="I180" s="101"/>
      <c r="J180" s="85"/>
      <c r="K180" s="57"/>
      <c r="L180" s="57"/>
      <c r="M180" s="57"/>
    </row>
    <row r="181" spans="1:13" s="7" customFormat="1" ht="34.5" customHeight="1" x14ac:dyDescent="0.2">
      <c r="A181" s="85"/>
      <c r="B181" s="686"/>
      <c r="C181" s="686"/>
      <c r="D181" s="695"/>
      <c r="E181" s="695"/>
      <c r="F181" s="695"/>
      <c r="G181" s="695"/>
      <c r="H181" s="57"/>
      <c r="I181" s="101"/>
      <c r="J181" s="85"/>
      <c r="K181" s="57"/>
      <c r="L181" s="57"/>
      <c r="M181" s="57"/>
    </row>
    <row r="182" spans="1:13" s="7" customFormat="1" ht="15" x14ac:dyDescent="0.2">
      <c r="A182" s="85"/>
      <c r="B182" s="49"/>
      <c r="C182" s="49"/>
      <c r="D182" s="54"/>
      <c r="E182" s="54"/>
      <c r="F182" s="54"/>
      <c r="G182" s="54"/>
      <c r="H182" s="57"/>
      <c r="I182" s="101"/>
      <c r="J182" s="85"/>
      <c r="K182" s="57"/>
      <c r="L182" s="57"/>
      <c r="M182" s="57"/>
    </row>
    <row r="183" spans="1:13" s="5" customFormat="1" ht="13.5" x14ac:dyDescent="0.25">
      <c r="A183" s="7"/>
      <c r="B183" s="71"/>
      <c r="C183" s="777"/>
      <c r="D183" s="777"/>
      <c r="E183" s="777"/>
      <c r="F183" s="777"/>
      <c r="G183" s="777"/>
      <c r="H183" s="777"/>
      <c r="I183" s="777"/>
      <c r="J183" s="7"/>
      <c r="K183" s="778"/>
      <c r="L183" s="778"/>
      <c r="M183" s="778"/>
    </row>
    <row r="184" spans="1:13" s="7" customFormat="1" ht="15" x14ac:dyDescent="0.2">
      <c r="A184" s="85"/>
      <c r="B184" s="49"/>
      <c r="C184" s="49"/>
      <c r="D184" s="54"/>
      <c r="E184" s="54"/>
      <c r="F184" s="54"/>
      <c r="G184" s="54"/>
      <c r="H184" s="57"/>
      <c r="I184" s="101"/>
      <c r="J184" s="85"/>
      <c r="K184" s="57"/>
      <c r="L184" s="57"/>
      <c r="M184" s="57"/>
    </row>
    <row r="185" spans="1:13" s="7" customFormat="1" ht="17.100000000000001" customHeight="1" x14ac:dyDescent="0.2">
      <c r="A185" s="721"/>
      <c r="B185" s="721"/>
      <c r="C185" s="721"/>
      <c r="D185" s="721"/>
      <c r="E185" s="721"/>
      <c r="F185" s="721"/>
      <c r="G185" s="721"/>
      <c r="H185" s="721"/>
      <c r="I185" s="721"/>
      <c r="J185" s="721"/>
      <c r="K185" s="721"/>
      <c r="L185" s="721"/>
      <c r="M185" s="721"/>
    </row>
    <row r="186" spans="1:13" s="5" customFormat="1" ht="12.75" customHeight="1" x14ac:dyDescent="0.2">
      <c r="A186" s="82"/>
      <c r="B186" s="689"/>
      <c r="C186" s="689"/>
      <c r="D186" s="689"/>
      <c r="E186" s="689"/>
      <c r="F186" s="689"/>
      <c r="G186" s="689"/>
      <c r="H186" s="24"/>
      <c r="I186" s="98"/>
      <c r="K186" s="51"/>
      <c r="L186" s="51"/>
      <c r="M186" s="51"/>
    </row>
    <row r="187" spans="1:13" s="5" customFormat="1" ht="12.75" customHeight="1" x14ac:dyDescent="0.2">
      <c r="A187" s="61"/>
      <c r="B187" s="689"/>
      <c r="C187" s="689"/>
      <c r="D187" s="689"/>
      <c r="E187" s="689"/>
      <c r="F187" s="689"/>
      <c r="G187" s="689"/>
      <c r="H187" s="32"/>
      <c r="I187" s="111"/>
      <c r="K187" s="130"/>
      <c r="L187" s="51"/>
      <c r="M187" s="51"/>
    </row>
    <row r="188" spans="1:13" s="5" customFormat="1" ht="12.75" customHeight="1" x14ac:dyDescent="0.2">
      <c r="A188" s="61"/>
      <c r="B188" s="80"/>
      <c r="C188" s="45"/>
      <c r="D188" s="45"/>
      <c r="E188" s="45"/>
      <c r="F188" s="45"/>
      <c r="G188" s="45"/>
      <c r="H188" s="55"/>
      <c r="I188" s="100"/>
      <c r="J188" s="45"/>
      <c r="K188" s="134"/>
      <c r="L188" s="51"/>
      <c r="M188" s="59"/>
    </row>
    <row r="189" spans="1:13" s="7" customFormat="1" ht="10.5" customHeight="1" x14ac:dyDescent="0.2">
      <c r="A189" s="85"/>
      <c r="B189" s="57"/>
      <c r="C189" s="85"/>
      <c r="D189" s="85"/>
      <c r="E189" s="85"/>
      <c r="F189" s="85"/>
      <c r="G189" s="85"/>
      <c r="H189" s="57"/>
      <c r="I189" s="101"/>
      <c r="J189" s="85"/>
      <c r="K189" s="57"/>
      <c r="L189" s="57"/>
      <c r="M189" s="57"/>
    </row>
    <row r="190" spans="1:13" s="7" customFormat="1" ht="17.100000000000001" customHeight="1" x14ac:dyDescent="0.2">
      <c r="A190" s="85"/>
      <c r="B190" s="686"/>
      <c r="C190" s="686"/>
      <c r="D190" s="698"/>
      <c r="E190" s="698"/>
      <c r="F190" s="698"/>
      <c r="G190" s="698"/>
      <c r="H190" s="57"/>
      <c r="I190" s="101"/>
      <c r="J190" s="85"/>
      <c r="K190" s="57"/>
      <c r="L190" s="57"/>
      <c r="M190" s="57"/>
    </row>
    <row r="191" spans="1:13" s="7" customFormat="1" ht="17.100000000000001" customHeight="1" x14ac:dyDescent="0.2">
      <c r="A191" s="85"/>
      <c r="B191" s="686"/>
      <c r="C191" s="686"/>
      <c r="D191" s="699"/>
      <c r="E191" s="699"/>
      <c r="F191" s="699"/>
      <c r="G191" s="699"/>
      <c r="H191" s="57"/>
      <c r="I191" s="101"/>
      <c r="J191" s="85"/>
      <c r="K191" s="57"/>
      <c r="L191" s="57"/>
      <c r="M191" s="57"/>
    </row>
    <row r="192" spans="1:13" s="7" customFormat="1" ht="17.100000000000001" customHeight="1" x14ac:dyDescent="0.2">
      <c r="A192" s="85"/>
      <c r="B192" s="686"/>
      <c r="C192" s="686"/>
      <c r="D192" s="698"/>
      <c r="E192" s="698"/>
      <c r="F192" s="698"/>
      <c r="G192" s="698"/>
      <c r="H192" s="57"/>
      <c r="I192" s="101"/>
      <c r="J192" s="85"/>
      <c r="K192" s="57"/>
      <c r="L192" s="57"/>
      <c r="M192" s="57"/>
    </row>
    <row r="193" spans="1:13" s="7" customFormat="1" ht="17.100000000000001" customHeight="1" x14ac:dyDescent="0.2">
      <c r="A193" s="85"/>
      <c r="B193" s="688"/>
      <c r="C193" s="688"/>
      <c r="D193" s="695"/>
      <c r="E193" s="695"/>
      <c r="F193" s="695"/>
      <c r="G193" s="695"/>
      <c r="H193" s="57"/>
      <c r="I193" s="101"/>
      <c r="J193" s="85"/>
      <c r="K193" s="57"/>
      <c r="L193" s="57"/>
      <c r="M193" s="57"/>
    </row>
    <row r="194" spans="1:13" s="7" customFormat="1" ht="17.100000000000001" customHeight="1" x14ac:dyDescent="0.2">
      <c r="A194" s="85"/>
      <c r="B194" s="685"/>
      <c r="C194" s="685"/>
      <c r="D194" s="695"/>
      <c r="E194" s="695"/>
      <c r="F194" s="695"/>
      <c r="G194" s="695"/>
      <c r="H194" s="57"/>
      <c r="I194" s="101"/>
      <c r="J194" s="85"/>
      <c r="K194" s="57"/>
      <c r="L194" s="57"/>
      <c r="M194" s="57"/>
    </row>
    <row r="195" spans="1:13" s="7" customFormat="1" ht="17.100000000000001" customHeight="1" x14ac:dyDescent="0.2">
      <c r="A195" s="85"/>
      <c r="B195" s="685"/>
      <c r="C195" s="685"/>
      <c r="D195" s="695"/>
      <c r="E195" s="695"/>
      <c r="F195" s="695"/>
      <c r="G195" s="695"/>
      <c r="H195" s="57"/>
      <c r="I195" s="101"/>
      <c r="J195" s="85"/>
      <c r="K195" s="57"/>
      <c r="L195" s="57"/>
      <c r="M195" s="57"/>
    </row>
    <row r="196" spans="1:13" s="7" customFormat="1" ht="17.100000000000001" customHeight="1" x14ac:dyDescent="0.2">
      <c r="A196" s="85"/>
      <c r="B196" s="685"/>
      <c r="C196" s="685"/>
      <c r="D196" s="695"/>
      <c r="E196" s="695"/>
      <c r="F196" s="695"/>
      <c r="G196" s="695"/>
      <c r="H196" s="57"/>
      <c r="I196" s="101"/>
      <c r="J196" s="85"/>
      <c r="K196" s="57"/>
      <c r="L196" s="57"/>
      <c r="M196" s="57"/>
    </row>
    <row r="197" spans="1:13" s="7" customFormat="1" ht="17.100000000000001" customHeight="1" x14ac:dyDescent="0.2">
      <c r="A197" s="85"/>
      <c r="B197" s="685"/>
      <c r="C197" s="685"/>
      <c r="D197" s="695"/>
      <c r="E197" s="695"/>
      <c r="F197" s="695"/>
      <c r="G197" s="695"/>
      <c r="H197" s="57"/>
      <c r="I197" s="101"/>
      <c r="J197" s="85"/>
      <c r="K197" s="57"/>
      <c r="L197" s="57"/>
      <c r="M197" s="57"/>
    </row>
    <row r="198" spans="1:13" s="7" customFormat="1" ht="17.100000000000001" customHeight="1" x14ac:dyDescent="0.2">
      <c r="A198" s="85"/>
      <c r="B198" s="685"/>
      <c r="C198" s="685"/>
      <c r="D198" s="695"/>
      <c r="E198" s="695"/>
      <c r="F198" s="695"/>
      <c r="G198" s="695"/>
      <c r="H198" s="57"/>
      <c r="I198" s="101"/>
      <c r="J198" s="85"/>
      <c r="K198" s="57"/>
      <c r="L198" s="57"/>
      <c r="M198" s="57"/>
    </row>
    <row r="199" spans="1:13" s="7" customFormat="1" ht="17.100000000000001" customHeight="1" x14ac:dyDescent="0.2">
      <c r="A199" s="85"/>
      <c r="B199" s="685"/>
      <c r="C199" s="685"/>
      <c r="D199" s="695"/>
      <c r="E199" s="695"/>
      <c r="F199" s="695"/>
      <c r="G199" s="695"/>
      <c r="H199" s="57"/>
      <c r="I199" s="101"/>
      <c r="J199" s="85"/>
      <c r="K199" s="57"/>
      <c r="L199" s="57"/>
      <c r="M199" s="57"/>
    </row>
    <row r="200" spans="1:13" s="7" customFormat="1" ht="17.100000000000001" customHeight="1" x14ac:dyDescent="0.2">
      <c r="A200" s="85"/>
      <c r="B200" s="685"/>
      <c r="C200" s="685"/>
      <c r="D200" s="695"/>
      <c r="E200" s="695"/>
      <c r="F200" s="695"/>
      <c r="G200" s="695"/>
      <c r="H200" s="57"/>
      <c r="I200" s="101"/>
      <c r="J200" s="85"/>
      <c r="K200" s="57"/>
      <c r="L200" s="57"/>
      <c r="M200" s="57"/>
    </row>
    <row r="201" spans="1:13" s="7" customFormat="1" ht="17.100000000000001" customHeight="1" x14ac:dyDescent="0.2">
      <c r="A201" s="85"/>
      <c r="B201" s="685"/>
      <c r="C201" s="685"/>
      <c r="D201" s="695"/>
      <c r="E201" s="695"/>
      <c r="F201" s="695"/>
      <c r="G201" s="695"/>
      <c r="H201" s="57"/>
      <c r="I201" s="101"/>
      <c r="J201" s="85"/>
      <c r="K201" s="57"/>
      <c r="L201" s="57"/>
      <c r="M201" s="57"/>
    </row>
    <row r="202" spans="1:13" s="7" customFormat="1" ht="17.100000000000001" customHeight="1" x14ac:dyDescent="0.2">
      <c r="A202" s="85"/>
      <c r="B202" s="685"/>
      <c r="C202" s="685"/>
      <c r="D202" s="695"/>
      <c r="E202" s="695"/>
      <c r="F202" s="695"/>
      <c r="G202" s="695"/>
      <c r="H202" s="57"/>
      <c r="I202" s="101"/>
      <c r="J202" s="85"/>
      <c r="K202" s="57"/>
      <c r="L202" s="57"/>
      <c r="M202" s="57"/>
    </row>
    <row r="203" spans="1:13" s="7" customFormat="1" ht="17.100000000000001" customHeight="1" x14ac:dyDescent="0.2">
      <c r="A203" s="85"/>
      <c r="B203" s="685"/>
      <c r="C203" s="685"/>
      <c r="D203" s="695"/>
      <c r="E203" s="695"/>
      <c r="F203" s="695"/>
      <c r="G203" s="695"/>
      <c r="H203" s="57"/>
      <c r="I203" s="101"/>
      <c r="J203" s="85"/>
      <c r="K203" s="57"/>
      <c r="L203" s="57"/>
      <c r="M203" s="57"/>
    </row>
    <row r="204" spans="1:13" s="7" customFormat="1" ht="17.100000000000001" customHeight="1" x14ac:dyDescent="0.2">
      <c r="A204" s="85"/>
      <c r="B204" s="685"/>
      <c r="C204" s="685"/>
      <c r="D204" s="695"/>
      <c r="E204" s="695"/>
      <c r="F204" s="695"/>
      <c r="G204" s="695"/>
      <c r="H204" s="57"/>
      <c r="I204" s="101"/>
      <c r="J204" s="85"/>
      <c r="K204" s="57"/>
      <c r="L204" s="57"/>
      <c r="M204" s="57"/>
    </row>
    <row r="205" spans="1:13" s="7" customFormat="1" ht="17.100000000000001" customHeight="1" x14ac:dyDescent="0.2">
      <c r="A205" s="85"/>
      <c r="B205" s="685"/>
      <c r="C205" s="685"/>
      <c r="D205" s="695"/>
      <c r="E205" s="695"/>
      <c r="F205" s="695"/>
      <c r="G205" s="695"/>
      <c r="H205" s="57"/>
      <c r="I205" s="101"/>
      <c r="J205" s="85"/>
      <c r="K205" s="57"/>
      <c r="L205" s="57"/>
      <c r="M205" s="57"/>
    </row>
    <row r="206" spans="1:13" s="7" customFormat="1" ht="17.100000000000001" customHeight="1" x14ac:dyDescent="0.2">
      <c r="A206" s="85"/>
      <c r="B206" s="685"/>
      <c r="C206" s="685"/>
      <c r="D206" s="695"/>
      <c r="E206" s="695"/>
      <c r="F206" s="695"/>
      <c r="G206" s="695"/>
      <c r="H206" s="57"/>
      <c r="I206" s="101"/>
      <c r="J206" s="85"/>
      <c r="K206" s="57"/>
      <c r="L206" s="57"/>
      <c r="M206" s="57"/>
    </row>
    <row r="207" spans="1:13" s="7" customFormat="1" ht="17.100000000000001" customHeight="1" x14ac:dyDescent="0.2">
      <c r="A207" s="85"/>
      <c r="B207" s="685"/>
      <c r="C207" s="685"/>
      <c r="D207" s="695"/>
      <c r="E207" s="695"/>
      <c r="F207" s="695"/>
      <c r="G207" s="695"/>
      <c r="H207" s="57"/>
      <c r="I207" s="101"/>
      <c r="J207" s="85"/>
      <c r="K207" s="57"/>
      <c r="L207" s="57"/>
      <c r="M207" s="57"/>
    </row>
    <row r="208" spans="1:13" s="7" customFormat="1" ht="17.100000000000001" customHeight="1" x14ac:dyDescent="0.2">
      <c r="A208" s="85"/>
      <c r="B208" s="685"/>
      <c r="C208" s="685"/>
      <c r="D208" s="695"/>
      <c r="E208" s="695"/>
      <c r="F208" s="695"/>
      <c r="G208" s="695"/>
      <c r="H208" s="57"/>
      <c r="I208" s="101"/>
      <c r="J208" s="85"/>
      <c r="K208" s="57"/>
      <c r="L208" s="57"/>
      <c r="M208" s="57"/>
    </row>
    <row r="209" spans="1:13" s="7" customFormat="1" ht="17.100000000000001" customHeight="1" x14ac:dyDescent="0.2">
      <c r="A209" s="85"/>
      <c r="B209" s="685"/>
      <c r="C209" s="685"/>
      <c r="D209" s="695"/>
      <c r="E209" s="695"/>
      <c r="F209" s="695"/>
      <c r="G209" s="695"/>
      <c r="H209" s="57"/>
      <c r="I209" s="101"/>
      <c r="J209" s="85"/>
      <c r="K209" s="57"/>
      <c r="L209" s="57"/>
      <c r="M209" s="57"/>
    </row>
    <row r="210" spans="1:13" s="7" customFormat="1" ht="17.100000000000001" customHeight="1" x14ac:dyDescent="0.2">
      <c r="A210" s="85"/>
      <c r="B210" s="685"/>
      <c r="C210" s="685"/>
      <c r="D210" s="695"/>
      <c r="E210" s="695"/>
      <c r="F210" s="695"/>
      <c r="G210" s="695"/>
      <c r="H210" s="57"/>
      <c r="I210" s="101"/>
      <c r="J210" s="85"/>
      <c r="K210" s="57"/>
      <c r="L210" s="57"/>
      <c r="M210" s="57"/>
    </row>
    <row r="211" spans="1:13" s="7" customFormat="1" ht="17.100000000000001" customHeight="1" x14ac:dyDescent="0.2">
      <c r="A211" s="85"/>
      <c r="B211" s="685"/>
      <c r="C211" s="685"/>
      <c r="D211" s="695"/>
      <c r="E211" s="695"/>
      <c r="F211" s="695"/>
      <c r="G211" s="695"/>
      <c r="H211" s="57"/>
      <c r="I211" s="101"/>
      <c r="J211" s="85"/>
      <c r="K211" s="57"/>
      <c r="L211" s="57"/>
      <c r="M211" s="57"/>
    </row>
    <row r="212" spans="1:13" s="7" customFormat="1" ht="17.100000000000001" customHeight="1" x14ac:dyDescent="0.2">
      <c r="A212" s="85"/>
      <c r="B212" s="685"/>
      <c r="C212" s="685"/>
      <c r="D212" s="695"/>
      <c r="E212" s="695"/>
      <c r="F212" s="695"/>
      <c r="G212" s="695"/>
      <c r="H212" s="57"/>
      <c r="I212" s="101"/>
      <c r="J212" s="85"/>
      <c r="K212" s="57"/>
      <c r="L212" s="57"/>
      <c r="M212" s="57"/>
    </row>
    <row r="213" spans="1:13" s="7" customFormat="1" ht="36.75" customHeight="1" x14ac:dyDescent="0.2">
      <c r="A213" s="85"/>
      <c r="B213" s="686"/>
      <c r="C213" s="686"/>
      <c r="D213" s="695"/>
      <c r="E213" s="695"/>
      <c r="F213" s="695"/>
      <c r="G213" s="695"/>
      <c r="H213" s="57"/>
      <c r="I213" s="101"/>
      <c r="J213" s="85"/>
      <c r="K213" s="57"/>
      <c r="L213" s="57"/>
      <c r="M213" s="57"/>
    </row>
    <row r="214" spans="1:13" s="7" customFormat="1" ht="34.5" customHeight="1" x14ac:dyDescent="0.2">
      <c r="A214" s="85"/>
      <c r="B214" s="686"/>
      <c r="C214" s="686"/>
      <c r="D214" s="695"/>
      <c r="E214" s="695"/>
      <c r="F214" s="695"/>
      <c r="G214" s="695"/>
      <c r="H214" s="57"/>
      <c r="I214" s="101"/>
      <c r="J214" s="85"/>
      <c r="K214" s="57"/>
      <c r="L214" s="57"/>
      <c r="M214" s="57"/>
    </row>
    <row r="215" spans="1:13" s="7" customFormat="1" ht="15" x14ac:dyDescent="0.2">
      <c r="A215" s="85"/>
      <c r="B215" s="49"/>
      <c r="C215" s="49"/>
      <c r="D215" s="54"/>
      <c r="E215" s="54"/>
      <c r="F215" s="54"/>
      <c r="G215" s="54"/>
      <c r="H215" s="57"/>
      <c r="I215" s="101"/>
      <c r="J215" s="85"/>
      <c r="K215" s="57"/>
      <c r="L215" s="57"/>
      <c r="M215" s="57"/>
    </row>
    <row r="216" spans="1:13" s="5" customFormat="1" ht="13.5" x14ac:dyDescent="0.25">
      <c r="A216" s="7"/>
      <c r="B216" s="71"/>
      <c r="C216" s="777"/>
      <c r="D216" s="777"/>
      <c r="E216" s="777"/>
      <c r="F216" s="777"/>
      <c r="G216" s="777"/>
      <c r="H216" s="777"/>
      <c r="I216" s="777"/>
      <c r="J216" s="7"/>
      <c r="K216" s="778"/>
      <c r="L216" s="778"/>
      <c r="M216" s="778"/>
    </row>
    <row r="217" spans="1:13" s="7" customFormat="1" ht="17.100000000000001" customHeight="1" x14ac:dyDescent="0.2">
      <c r="A217" s="85"/>
      <c r="B217" s="57"/>
      <c r="C217" s="85"/>
      <c r="D217" s="85"/>
      <c r="E217" s="85"/>
      <c r="F217" s="85"/>
      <c r="G217" s="85"/>
      <c r="H217" s="57"/>
      <c r="I217" s="101"/>
      <c r="J217" s="85"/>
      <c r="K217" s="57"/>
      <c r="L217" s="57"/>
      <c r="M217" s="57"/>
    </row>
    <row r="218" spans="1:13" s="90" customFormat="1" ht="15.75" customHeight="1" x14ac:dyDescent="0.25">
      <c r="A218" s="56"/>
      <c r="B218" s="76"/>
      <c r="C218" s="781"/>
      <c r="D218" s="781"/>
      <c r="E218" s="781"/>
      <c r="F218" s="781"/>
      <c r="G218" s="781"/>
      <c r="H218" s="781"/>
      <c r="I218" s="781"/>
      <c r="J218" s="56"/>
      <c r="K218" s="779"/>
      <c r="L218" s="779"/>
      <c r="M218" s="779"/>
    </row>
    <row r="219" spans="1:13" s="90" customFormat="1" ht="16.5" customHeight="1" x14ac:dyDescent="0.25">
      <c r="A219" s="56"/>
      <c r="B219" s="76"/>
      <c r="C219" s="89"/>
      <c r="D219" s="89"/>
      <c r="E219" s="89"/>
      <c r="F219" s="89"/>
      <c r="G219" s="89"/>
      <c r="H219" s="68"/>
      <c r="I219" s="102"/>
      <c r="J219" s="56"/>
      <c r="K219" s="168"/>
      <c r="L219" s="168"/>
      <c r="M219" s="168"/>
    </row>
    <row r="220" spans="1:13" s="90" customFormat="1" ht="26.25" customHeight="1" x14ac:dyDescent="0.25">
      <c r="A220" s="27"/>
      <c r="B220" s="76"/>
      <c r="C220" s="89"/>
      <c r="D220" s="89"/>
      <c r="E220" s="89"/>
      <c r="F220" s="89"/>
      <c r="G220" s="89"/>
      <c r="H220" s="68"/>
      <c r="I220" s="102"/>
      <c r="J220" s="56"/>
      <c r="K220" s="168"/>
      <c r="L220" s="168"/>
      <c r="M220" s="168"/>
    </row>
    <row r="221" spans="1:13" s="20" customFormat="1" x14ac:dyDescent="0.2">
      <c r="A221" s="62"/>
      <c r="B221" s="696"/>
      <c r="C221" s="696"/>
      <c r="D221" s="696"/>
      <c r="E221" s="696"/>
      <c r="F221" s="696"/>
      <c r="G221" s="696"/>
      <c r="H221" s="63"/>
      <c r="I221" s="106"/>
      <c r="J221" s="64"/>
      <c r="K221" s="65"/>
      <c r="L221" s="65"/>
      <c r="M221" s="63"/>
    </row>
    <row r="222" spans="1:13" s="5" customFormat="1" ht="15.95" customHeight="1" x14ac:dyDescent="0.2">
      <c r="B222" s="24"/>
      <c r="C222" s="21"/>
      <c r="D222" s="21"/>
      <c r="E222" s="21"/>
      <c r="F222" s="21"/>
      <c r="G222" s="21"/>
      <c r="H222" s="73"/>
      <c r="I222" s="109"/>
      <c r="J222" s="21"/>
      <c r="K222" s="130"/>
      <c r="L222" s="51"/>
      <c r="M222" s="59"/>
    </row>
    <row r="223" spans="1:13" s="5" customFormat="1" ht="15.95" customHeight="1" x14ac:dyDescent="0.2">
      <c r="A223" s="21"/>
      <c r="B223" s="24"/>
      <c r="C223" s="21"/>
      <c r="D223" s="21"/>
      <c r="E223" s="21"/>
      <c r="F223" s="21"/>
      <c r="G223" s="21"/>
      <c r="H223" s="73"/>
      <c r="I223" s="109"/>
      <c r="J223" s="21"/>
      <c r="K223" s="130"/>
      <c r="L223" s="51"/>
      <c r="M223" s="59"/>
    </row>
    <row r="224" spans="1:13" s="5" customFormat="1" ht="15.95" customHeight="1" x14ac:dyDescent="0.2">
      <c r="A224" s="61"/>
      <c r="B224" s="73"/>
      <c r="C224" s="21"/>
      <c r="D224" s="21"/>
      <c r="E224" s="21"/>
      <c r="F224" s="21"/>
      <c r="G224" s="21"/>
      <c r="H224" s="24"/>
      <c r="I224" s="98"/>
      <c r="K224" s="51"/>
      <c r="L224" s="51"/>
      <c r="M224" s="51"/>
    </row>
    <row r="225" spans="1:13" s="5" customFormat="1" ht="15.95" customHeight="1" x14ac:dyDescent="0.2">
      <c r="A225" s="21"/>
      <c r="B225" s="73"/>
      <c r="C225" s="21"/>
      <c r="D225" s="21"/>
      <c r="E225" s="21"/>
      <c r="F225" s="21"/>
      <c r="G225" s="21"/>
      <c r="H225" s="32"/>
      <c r="I225" s="103"/>
      <c r="J225" s="46"/>
      <c r="K225" s="33"/>
      <c r="L225" s="51"/>
      <c r="M225" s="130"/>
    </row>
    <row r="226" spans="1:13" s="5" customFormat="1" ht="15.95" customHeight="1" x14ac:dyDescent="0.2">
      <c r="A226" s="21"/>
      <c r="B226" s="780"/>
      <c r="C226" s="780"/>
      <c r="D226" s="780"/>
      <c r="E226" s="780"/>
      <c r="F226" s="780"/>
      <c r="G226" s="780"/>
      <c r="H226" s="780"/>
      <c r="I226" s="780"/>
      <c r="J226" s="780"/>
      <c r="K226" s="780"/>
      <c r="L226" s="780"/>
      <c r="M226" s="780"/>
    </row>
    <row r="227" spans="1:13" s="5" customFormat="1" ht="15.95" customHeight="1" x14ac:dyDescent="0.2">
      <c r="A227" s="61"/>
      <c r="B227" s="73"/>
      <c r="C227" s="21"/>
      <c r="D227" s="21"/>
      <c r="E227" s="21"/>
      <c r="F227" s="21"/>
      <c r="G227" s="21"/>
      <c r="H227" s="24"/>
      <c r="I227" s="98"/>
      <c r="K227" s="51"/>
      <c r="L227" s="51"/>
      <c r="M227" s="51"/>
    </row>
    <row r="228" spans="1:13" s="5" customFormat="1" ht="15.95" customHeight="1" x14ac:dyDescent="0.2">
      <c r="A228" s="61"/>
      <c r="B228" s="94"/>
      <c r="C228" s="21"/>
      <c r="D228" s="21"/>
      <c r="E228" s="21"/>
      <c r="F228" s="21"/>
      <c r="G228" s="21"/>
      <c r="H228" s="32"/>
      <c r="I228" s="103"/>
      <c r="J228" s="46"/>
      <c r="K228" s="33"/>
      <c r="L228" s="51"/>
      <c r="M228" s="130"/>
    </row>
    <row r="229" spans="1:13" s="5" customFormat="1" ht="15.95" customHeight="1" x14ac:dyDescent="0.2">
      <c r="A229" s="61"/>
      <c r="B229" s="780"/>
      <c r="C229" s="780"/>
      <c r="D229" s="780"/>
      <c r="E229" s="780"/>
      <c r="F229" s="780"/>
      <c r="G229" s="780"/>
      <c r="H229" s="780"/>
      <c r="I229" s="780"/>
      <c r="J229" s="780"/>
      <c r="K229" s="780"/>
      <c r="L229" s="780"/>
      <c r="M229" s="780"/>
    </row>
    <row r="230" spans="1:13" s="5" customFormat="1" ht="15.95" customHeight="1" x14ac:dyDescent="0.2">
      <c r="A230" s="61"/>
      <c r="B230" s="73"/>
      <c r="C230" s="21"/>
      <c r="D230" s="21"/>
      <c r="E230" s="21"/>
      <c r="F230" s="21"/>
      <c r="G230" s="21"/>
      <c r="H230" s="24"/>
      <c r="I230" s="98"/>
      <c r="K230" s="51"/>
      <c r="L230" s="51"/>
      <c r="M230" s="51"/>
    </row>
    <row r="231" spans="1:13" s="5" customFormat="1" ht="15.95" customHeight="1" x14ac:dyDescent="0.2">
      <c r="A231" s="61"/>
      <c r="B231" s="697"/>
      <c r="C231" s="697"/>
      <c r="D231" s="697"/>
      <c r="E231" s="697"/>
      <c r="F231" s="697"/>
      <c r="G231" s="697"/>
      <c r="H231" s="32"/>
      <c r="I231" s="103"/>
      <c r="J231" s="46"/>
      <c r="K231" s="33"/>
      <c r="L231" s="51"/>
      <c r="M231" s="130"/>
    </row>
    <row r="232" spans="1:13" s="5" customFormat="1" ht="15.95" customHeight="1" x14ac:dyDescent="0.2">
      <c r="A232" s="61"/>
      <c r="B232" s="780"/>
      <c r="C232" s="780"/>
      <c r="D232" s="780"/>
      <c r="E232" s="780"/>
      <c r="F232" s="780"/>
      <c r="G232" s="780"/>
      <c r="H232" s="780"/>
      <c r="I232" s="780"/>
      <c r="J232" s="780"/>
      <c r="K232" s="780"/>
      <c r="L232" s="780"/>
      <c r="M232" s="780"/>
    </row>
    <row r="233" spans="1:13" s="5" customFormat="1" ht="15.95" customHeight="1" x14ac:dyDescent="0.2">
      <c r="A233" s="61"/>
      <c r="B233" s="689"/>
      <c r="C233" s="689"/>
      <c r="D233" s="689"/>
      <c r="E233" s="689"/>
      <c r="F233" s="689"/>
      <c r="G233" s="689"/>
      <c r="H233" s="24"/>
      <c r="I233" s="98"/>
      <c r="K233" s="51"/>
      <c r="L233" s="51"/>
      <c r="M233" s="51"/>
    </row>
    <row r="234" spans="1:13" s="5" customFormat="1" ht="15.95" customHeight="1" x14ac:dyDescent="0.2">
      <c r="A234" s="61"/>
      <c r="B234" s="689"/>
      <c r="C234" s="689"/>
      <c r="D234" s="689"/>
      <c r="E234" s="689"/>
      <c r="F234" s="689"/>
      <c r="G234" s="46"/>
      <c r="H234" s="38"/>
      <c r="I234" s="103"/>
      <c r="K234" s="59"/>
      <c r="L234" s="51"/>
      <c r="M234" s="130"/>
    </row>
    <row r="235" spans="1:13" s="5" customFormat="1" ht="15.95" customHeight="1" x14ac:dyDescent="0.2">
      <c r="A235" s="61"/>
      <c r="B235" s="689"/>
      <c r="C235" s="689"/>
      <c r="D235" s="689"/>
      <c r="E235" s="689"/>
      <c r="F235" s="689"/>
      <c r="G235" s="689"/>
      <c r="H235" s="38"/>
      <c r="I235" s="103"/>
      <c r="K235" s="59"/>
      <c r="L235" s="51"/>
      <c r="M235" s="130"/>
    </row>
    <row r="236" spans="1:13" s="5" customFormat="1" ht="15.95" customHeight="1" x14ac:dyDescent="0.2">
      <c r="A236" s="61"/>
      <c r="B236" s="689"/>
      <c r="C236" s="689"/>
      <c r="D236" s="689"/>
      <c r="E236" s="689"/>
      <c r="F236" s="689"/>
      <c r="G236" s="46"/>
      <c r="H236" s="38"/>
      <c r="I236" s="103"/>
      <c r="K236" s="59"/>
      <c r="L236" s="51"/>
      <c r="M236" s="130"/>
    </row>
    <row r="237" spans="1:13" s="5" customFormat="1" ht="15.95" customHeight="1" x14ac:dyDescent="0.2">
      <c r="A237" s="61"/>
      <c r="B237" s="766"/>
      <c r="C237" s="766"/>
      <c r="D237" s="766"/>
      <c r="E237" s="766"/>
      <c r="F237" s="766"/>
      <c r="G237" s="766"/>
      <c r="H237" s="766"/>
      <c r="I237" s="766"/>
      <c r="J237" s="766"/>
      <c r="K237" s="766"/>
      <c r="L237" s="766"/>
      <c r="M237" s="766"/>
    </row>
    <row r="238" spans="1:13" s="5" customFormat="1" ht="15.95" customHeight="1" x14ac:dyDescent="0.2">
      <c r="A238" s="61"/>
      <c r="B238" s="689"/>
      <c r="C238" s="689"/>
      <c r="D238" s="689"/>
      <c r="E238" s="689"/>
      <c r="F238" s="689"/>
      <c r="G238" s="689"/>
      <c r="H238" s="24"/>
      <c r="I238" s="98"/>
      <c r="K238" s="51"/>
      <c r="L238" s="51"/>
      <c r="M238" s="51"/>
    </row>
    <row r="239" spans="1:13" s="5" customFormat="1" ht="15.95" customHeight="1" x14ac:dyDescent="0.2">
      <c r="A239" s="61"/>
      <c r="B239" s="689"/>
      <c r="C239" s="689"/>
      <c r="D239" s="689"/>
      <c r="E239" s="689"/>
      <c r="F239" s="689"/>
      <c r="G239" s="689"/>
      <c r="H239" s="32"/>
      <c r="I239" s="103"/>
      <c r="J239" s="46"/>
      <c r="K239" s="33"/>
      <c r="L239" s="51"/>
      <c r="M239" s="130"/>
    </row>
    <row r="240" spans="1:13" s="5" customFormat="1" ht="15.95" customHeight="1" x14ac:dyDescent="0.2">
      <c r="A240" s="61"/>
      <c r="B240" s="780"/>
      <c r="C240" s="780"/>
      <c r="D240" s="780"/>
      <c r="E240" s="780"/>
      <c r="F240" s="780"/>
      <c r="G240" s="780"/>
      <c r="H240" s="780"/>
      <c r="I240" s="780"/>
      <c r="J240" s="780"/>
      <c r="K240" s="780"/>
      <c r="L240" s="780"/>
      <c r="M240" s="780"/>
    </row>
    <row r="241" spans="1:13" s="5" customFormat="1" ht="15.95" customHeight="1" x14ac:dyDescent="0.2">
      <c r="A241" s="61"/>
      <c r="B241" s="691"/>
      <c r="C241" s="691"/>
      <c r="D241" s="691"/>
      <c r="E241" s="691"/>
      <c r="F241" s="691"/>
      <c r="G241" s="691"/>
      <c r="H241" s="24"/>
      <c r="I241" s="98"/>
      <c r="K241" s="51"/>
      <c r="L241" s="51"/>
      <c r="M241" s="51"/>
    </row>
    <row r="242" spans="1:13" s="5" customFormat="1" ht="15.95" customHeight="1" x14ac:dyDescent="0.2">
      <c r="A242" s="61"/>
      <c r="B242" s="691"/>
      <c r="C242" s="691"/>
      <c r="D242" s="691"/>
      <c r="E242" s="691"/>
      <c r="F242" s="691"/>
      <c r="G242" s="691"/>
      <c r="H242" s="55"/>
      <c r="I242" s="112"/>
      <c r="J242" s="46"/>
      <c r="K242" s="134"/>
      <c r="L242" s="134"/>
      <c r="M242" s="49"/>
    </row>
    <row r="243" spans="1:13" s="5" customFormat="1" ht="15.95" customHeight="1" x14ac:dyDescent="0.2">
      <c r="A243" s="61"/>
      <c r="B243" s="691"/>
      <c r="C243" s="691"/>
      <c r="D243" s="691"/>
      <c r="E243" s="691"/>
      <c r="F243" s="691"/>
      <c r="G243" s="691"/>
      <c r="H243" s="32"/>
      <c r="I243" s="103"/>
      <c r="J243" s="46"/>
      <c r="K243" s="33"/>
      <c r="L243" s="51"/>
      <c r="M243" s="130"/>
    </row>
    <row r="244" spans="1:13" s="5" customFormat="1" ht="15.95" customHeight="1" x14ac:dyDescent="0.2">
      <c r="A244" s="61"/>
      <c r="B244" s="780"/>
      <c r="C244" s="780"/>
      <c r="D244" s="780"/>
      <c r="E244" s="780"/>
      <c r="F244" s="780"/>
      <c r="G244" s="780"/>
      <c r="H244" s="780"/>
      <c r="I244" s="780"/>
      <c r="J244" s="780"/>
      <c r="K244" s="780"/>
      <c r="L244" s="780"/>
      <c r="M244" s="780"/>
    </row>
    <row r="245" spans="1:13" s="5" customFormat="1" ht="15.95" customHeight="1" x14ac:dyDescent="0.2">
      <c r="A245" s="61"/>
      <c r="B245" s="689"/>
      <c r="C245" s="689"/>
      <c r="D245" s="689"/>
      <c r="E245" s="689"/>
      <c r="F245" s="689"/>
      <c r="G245" s="689"/>
      <c r="H245" s="24"/>
      <c r="I245" s="98"/>
      <c r="K245" s="51"/>
      <c r="L245" s="51"/>
      <c r="M245" s="51"/>
    </row>
    <row r="246" spans="1:13" s="5" customFormat="1" ht="15.95" customHeight="1" x14ac:dyDescent="0.2">
      <c r="A246" s="61"/>
      <c r="B246" s="689"/>
      <c r="C246" s="689"/>
      <c r="D246" s="689"/>
      <c r="E246" s="689"/>
      <c r="F246" s="689"/>
      <c r="G246" s="689"/>
      <c r="H246" s="32"/>
      <c r="I246" s="103"/>
      <c r="J246" s="46"/>
      <c r="K246" s="33"/>
      <c r="L246" s="51"/>
      <c r="M246" s="130"/>
    </row>
    <row r="247" spans="1:13" s="5" customFormat="1" ht="15.95" customHeight="1" x14ac:dyDescent="0.2">
      <c r="A247" s="61"/>
      <c r="B247" s="780"/>
      <c r="C247" s="780"/>
      <c r="D247" s="780"/>
      <c r="E247" s="780"/>
      <c r="F247" s="780"/>
      <c r="G247" s="780"/>
      <c r="H247" s="780"/>
      <c r="I247" s="780"/>
      <c r="J247" s="780"/>
      <c r="K247" s="780"/>
      <c r="L247" s="780"/>
      <c r="M247" s="780"/>
    </row>
    <row r="248" spans="1:13" s="36" customFormat="1" ht="15.95" customHeight="1" x14ac:dyDescent="0.2">
      <c r="A248" s="61"/>
      <c r="B248" s="689"/>
      <c r="C248" s="689"/>
      <c r="D248" s="689"/>
      <c r="E248" s="689"/>
      <c r="F248" s="689"/>
      <c r="G248" s="689"/>
      <c r="H248" s="24"/>
      <c r="I248" s="113"/>
      <c r="K248" s="51"/>
      <c r="L248" s="51"/>
      <c r="M248" s="51"/>
    </row>
    <row r="249" spans="1:13" s="36" customFormat="1" ht="15.95" customHeight="1" x14ac:dyDescent="0.2">
      <c r="A249" s="61"/>
      <c r="B249" s="689"/>
      <c r="C249" s="689"/>
      <c r="D249" s="689"/>
      <c r="E249" s="689"/>
      <c r="F249" s="689"/>
      <c r="G249" s="689"/>
      <c r="H249" s="32"/>
      <c r="I249" s="103"/>
      <c r="J249" s="46"/>
      <c r="K249" s="33"/>
      <c r="L249" s="51"/>
      <c r="M249" s="130"/>
    </row>
    <row r="250" spans="1:13" s="36" customFormat="1" ht="15.95" customHeight="1" x14ac:dyDescent="0.2">
      <c r="A250" s="61"/>
      <c r="B250" s="780"/>
      <c r="C250" s="780"/>
      <c r="D250" s="780"/>
      <c r="E250" s="780"/>
      <c r="F250" s="780"/>
      <c r="G250" s="780"/>
      <c r="H250" s="780"/>
      <c r="I250" s="780"/>
      <c r="J250" s="780"/>
      <c r="K250" s="780"/>
      <c r="L250" s="780"/>
      <c r="M250" s="780"/>
    </row>
    <row r="251" spans="1:13" s="5" customFormat="1" ht="15.95" customHeight="1" x14ac:dyDescent="0.2">
      <c r="A251" s="61"/>
      <c r="B251" s="689"/>
      <c r="C251" s="689"/>
      <c r="D251" s="689"/>
      <c r="E251" s="689"/>
      <c r="F251" s="689"/>
      <c r="G251" s="689"/>
      <c r="H251" s="24"/>
      <c r="I251" s="98"/>
      <c r="K251" s="51"/>
      <c r="L251" s="51"/>
      <c r="M251" s="51"/>
    </row>
    <row r="252" spans="1:13" s="5" customFormat="1" ht="15.95" customHeight="1" x14ac:dyDescent="0.2">
      <c r="A252" s="61"/>
      <c r="B252" s="689"/>
      <c r="C252" s="689"/>
      <c r="D252" s="689"/>
      <c r="E252" s="689"/>
      <c r="F252" s="689"/>
      <c r="G252" s="689"/>
      <c r="H252" s="32"/>
      <c r="I252" s="103"/>
      <c r="J252" s="46"/>
      <c r="K252" s="33"/>
      <c r="L252" s="51"/>
      <c r="M252" s="130"/>
    </row>
    <row r="253" spans="1:13" s="5" customFormat="1" ht="15.95" customHeight="1" x14ac:dyDescent="0.2">
      <c r="A253" s="61"/>
      <c r="B253" s="780"/>
      <c r="C253" s="780"/>
      <c r="D253" s="780"/>
      <c r="E253" s="780"/>
      <c r="F253" s="780"/>
      <c r="G253" s="780"/>
      <c r="H253" s="780"/>
      <c r="I253" s="780"/>
      <c r="J253" s="780"/>
      <c r="K253" s="780"/>
      <c r="L253" s="780"/>
      <c r="M253" s="780"/>
    </row>
    <row r="254" spans="1:13" s="5" customFormat="1" ht="15.95" customHeight="1" x14ac:dyDescent="0.2">
      <c r="A254" s="61"/>
      <c r="B254" s="689"/>
      <c r="C254" s="689"/>
      <c r="D254" s="689"/>
      <c r="E254" s="689"/>
      <c r="F254" s="689"/>
      <c r="G254" s="689"/>
      <c r="H254" s="24"/>
      <c r="I254" s="98"/>
      <c r="K254" s="51"/>
      <c r="L254" s="51"/>
      <c r="M254" s="51"/>
    </row>
    <row r="255" spans="1:13" s="5" customFormat="1" ht="15.95" customHeight="1" x14ac:dyDescent="0.2">
      <c r="A255" s="61"/>
      <c r="B255" s="689"/>
      <c r="C255" s="689"/>
      <c r="D255" s="689"/>
      <c r="E255" s="689"/>
      <c r="F255" s="689"/>
      <c r="G255" s="689"/>
      <c r="H255" s="32"/>
      <c r="I255" s="103"/>
      <c r="J255" s="46"/>
      <c r="K255" s="33"/>
      <c r="L255" s="51"/>
      <c r="M255" s="130"/>
    </row>
    <row r="256" spans="1:13" s="5" customFormat="1" ht="15.95" customHeight="1" x14ac:dyDescent="0.2">
      <c r="A256" s="61"/>
      <c r="B256" s="689"/>
      <c r="C256" s="689"/>
      <c r="D256" s="689"/>
      <c r="E256" s="689"/>
      <c r="F256" s="689"/>
      <c r="G256" s="689"/>
      <c r="H256" s="24"/>
      <c r="I256" s="98"/>
      <c r="K256" s="51"/>
      <c r="L256" s="51"/>
      <c r="M256" s="51"/>
    </row>
    <row r="257" spans="1:13" s="5" customFormat="1" ht="15.95" customHeight="1" x14ac:dyDescent="0.2">
      <c r="A257" s="61"/>
      <c r="B257" s="689"/>
      <c r="C257" s="689"/>
      <c r="D257" s="689"/>
      <c r="E257" s="689"/>
      <c r="F257" s="689"/>
      <c r="G257" s="689"/>
      <c r="H257" s="24"/>
      <c r="I257" s="98"/>
      <c r="K257" s="51"/>
      <c r="L257" s="51"/>
      <c r="M257" s="51"/>
    </row>
    <row r="258" spans="1:13" s="5" customFormat="1" ht="15.95" customHeight="1" x14ac:dyDescent="0.2">
      <c r="A258" s="61"/>
      <c r="B258" s="689"/>
      <c r="C258" s="689"/>
      <c r="D258" s="689"/>
      <c r="E258" s="689"/>
      <c r="F258" s="689"/>
      <c r="G258" s="689"/>
      <c r="H258" s="32"/>
      <c r="I258" s="103"/>
      <c r="J258" s="46"/>
      <c r="K258" s="33"/>
      <c r="L258" s="51"/>
      <c r="M258" s="130"/>
    </row>
    <row r="259" spans="1:13" s="5" customFormat="1" ht="15.75" customHeight="1" x14ac:dyDescent="0.2">
      <c r="A259" s="61"/>
      <c r="B259" s="780"/>
      <c r="C259" s="780"/>
      <c r="D259" s="780"/>
      <c r="E259" s="780"/>
      <c r="F259" s="780"/>
      <c r="G259" s="780"/>
      <c r="H259" s="780"/>
      <c r="I259" s="780"/>
      <c r="J259" s="780"/>
      <c r="K259" s="780"/>
      <c r="L259" s="780"/>
      <c r="M259" s="780"/>
    </row>
    <row r="260" spans="1:13" s="5" customFormat="1" ht="15.95" customHeight="1" x14ac:dyDescent="0.2">
      <c r="A260" s="61"/>
      <c r="B260" s="689"/>
      <c r="C260" s="689"/>
      <c r="D260" s="689"/>
      <c r="E260" s="689"/>
      <c r="F260" s="689"/>
      <c r="G260" s="46"/>
      <c r="H260" s="38"/>
      <c r="I260" s="103"/>
      <c r="K260" s="59"/>
      <c r="L260" s="51"/>
      <c r="M260" s="130"/>
    </row>
    <row r="261" spans="1:13" s="5" customFormat="1" ht="15.95" customHeight="1" x14ac:dyDescent="0.2">
      <c r="A261" s="61"/>
      <c r="B261" s="689"/>
      <c r="C261" s="689"/>
      <c r="D261" s="689"/>
      <c r="E261" s="689"/>
      <c r="F261" s="46"/>
      <c r="G261" s="46"/>
      <c r="H261" s="38"/>
      <c r="I261" s="103"/>
      <c r="K261" s="59"/>
      <c r="L261" s="51"/>
      <c r="M261" s="130"/>
    </row>
    <row r="262" spans="1:13" s="5" customFormat="1" ht="15.95" customHeight="1" x14ac:dyDescent="0.2">
      <c r="A262" s="61"/>
      <c r="B262" s="689"/>
      <c r="C262" s="689"/>
      <c r="D262" s="689"/>
      <c r="E262" s="689"/>
      <c r="F262" s="689"/>
      <c r="G262" s="689"/>
      <c r="H262" s="24"/>
      <c r="I262" s="98"/>
      <c r="K262" s="51"/>
      <c r="L262" s="51"/>
      <c r="M262" s="51"/>
    </row>
    <row r="263" spans="1:13" s="5" customFormat="1" ht="15.95" customHeight="1" x14ac:dyDescent="0.2">
      <c r="A263" s="61"/>
      <c r="B263" s="689"/>
      <c r="C263" s="689"/>
      <c r="D263" s="689"/>
      <c r="E263" s="689"/>
      <c r="F263" s="689"/>
      <c r="G263" s="46"/>
      <c r="H263" s="38"/>
      <c r="I263" s="103"/>
      <c r="K263" s="59"/>
      <c r="L263" s="51"/>
      <c r="M263" s="130"/>
    </row>
    <row r="264" spans="1:13" s="5" customFormat="1" ht="15.95" customHeight="1" x14ac:dyDescent="0.2">
      <c r="A264" s="61"/>
      <c r="B264" s="689"/>
      <c r="C264" s="689"/>
      <c r="D264" s="689"/>
      <c r="E264" s="689"/>
      <c r="F264" s="689"/>
      <c r="G264" s="689"/>
      <c r="H264" s="24"/>
      <c r="I264" s="98"/>
      <c r="K264" s="51"/>
      <c r="L264" s="51"/>
      <c r="M264" s="51"/>
    </row>
    <row r="265" spans="1:13" s="5" customFormat="1" ht="15.95" customHeight="1" x14ac:dyDescent="0.2">
      <c r="A265" s="61"/>
      <c r="B265" s="689"/>
      <c r="C265" s="689"/>
      <c r="D265" s="689"/>
      <c r="E265" s="689"/>
      <c r="F265" s="689"/>
      <c r="G265" s="46"/>
      <c r="H265" s="32"/>
      <c r="I265" s="103"/>
      <c r="J265" s="46"/>
      <c r="K265" s="33"/>
      <c r="L265" s="51"/>
      <c r="M265" s="130"/>
    </row>
    <row r="266" spans="1:13" s="5" customFormat="1" ht="15.95" customHeight="1" x14ac:dyDescent="0.2">
      <c r="A266" s="83"/>
      <c r="B266" s="780"/>
      <c r="C266" s="780"/>
      <c r="D266" s="780"/>
      <c r="E266" s="780"/>
      <c r="F266" s="780"/>
      <c r="G266" s="780"/>
      <c r="H266" s="780"/>
      <c r="I266" s="780"/>
      <c r="J266" s="780"/>
      <c r="K266" s="780"/>
      <c r="L266" s="780"/>
      <c r="M266" s="780"/>
    </row>
    <row r="267" spans="1:13" s="8" customFormat="1" ht="18" customHeight="1" x14ac:dyDescent="0.25">
      <c r="A267" s="781"/>
      <c r="B267" s="781"/>
      <c r="C267" s="781"/>
      <c r="D267" s="781"/>
      <c r="E267" s="781"/>
      <c r="F267" s="781"/>
      <c r="G267" s="781"/>
      <c r="H267" s="781"/>
      <c r="I267" s="781"/>
      <c r="J267" s="56"/>
      <c r="K267" s="779"/>
      <c r="L267" s="779"/>
      <c r="M267" s="779"/>
    </row>
    <row r="268" spans="1:13" s="8" customFormat="1" ht="12.75" customHeight="1" x14ac:dyDescent="0.25">
      <c r="B268" s="81"/>
      <c r="C268" s="52"/>
      <c r="D268" s="52"/>
      <c r="E268" s="52"/>
      <c r="F268" s="52"/>
      <c r="G268" s="52"/>
      <c r="H268" s="74"/>
      <c r="I268" s="114"/>
      <c r="K268" s="168"/>
      <c r="L268" s="168"/>
      <c r="M268" s="169"/>
    </row>
    <row r="269" spans="1:13" s="8" customFormat="1" ht="21.75" customHeight="1" x14ac:dyDescent="0.25">
      <c r="A269" s="781"/>
      <c r="B269" s="781"/>
      <c r="C269" s="781"/>
      <c r="D269" s="781"/>
      <c r="E269" s="781"/>
      <c r="F269" s="781"/>
      <c r="G269" s="781"/>
      <c r="H269" s="781"/>
      <c r="I269" s="781"/>
      <c r="J269" s="56"/>
      <c r="K269" s="779"/>
      <c r="L269" s="779"/>
      <c r="M269" s="779"/>
    </row>
    <row r="270" spans="1:13" s="5" customFormat="1" x14ac:dyDescent="0.2">
      <c r="A270" s="21"/>
      <c r="B270" s="69"/>
      <c r="C270" s="47"/>
      <c r="D270" s="47"/>
      <c r="E270" s="47"/>
      <c r="F270" s="47"/>
      <c r="G270" s="47"/>
      <c r="H270" s="69"/>
      <c r="I270" s="115"/>
      <c r="J270" s="47"/>
      <c r="K270" s="194"/>
      <c r="L270" s="194"/>
      <c r="M270" s="170"/>
    </row>
    <row r="271" spans="1:13" s="20" customFormat="1" ht="20.100000000000001" customHeight="1" x14ac:dyDescent="0.2">
      <c r="A271" s="784"/>
      <c r="B271" s="784"/>
      <c r="C271" s="784"/>
      <c r="D271" s="784"/>
      <c r="E271" s="784"/>
      <c r="F271" s="784"/>
      <c r="G271" s="784"/>
      <c r="H271" s="784"/>
      <c r="I271" s="784"/>
      <c r="J271" s="784"/>
      <c r="K271" s="784"/>
      <c r="L271" s="784"/>
      <c r="M271" s="784"/>
    </row>
    <row r="272" spans="1:13" s="7" customFormat="1" ht="17.100000000000001" customHeight="1" x14ac:dyDescent="0.2">
      <c r="A272" s="721"/>
      <c r="B272" s="721"/>
      <c r="C272" s="721"/>
      <c r="D272" s="721"/>
      <c r="E272" s="721"/>
      <c r="F272" s="721"/>
      <c r="G272" s="721"/>
      <c r="H272" s="721"/>
      <c r="I272" s="721"/>
      <c r="J272" s="721"/>
      <c r="K272" s="721"/>
      <c r="L272" s="721"/>
      <c r="M272" s="721"/>
    </row>
    <row r="273" spans="1:13" s="20" customFormat="1" x14ac:dyDescent="0.2">
      <c r="A273" s="62"/>
      <c r="B273" s="696"/>
      <c r="C273" s="696"/>
      <c r="D273" s="696"/>
      <c r="E273" s="696"/>
      <c r="F273" s="696"/>
      <c r="G273" s="696"/>
      <c r="H273" s="63"/>
      <c r="I273" s="106"/>
      <c r="J273" s="64"/>
      <c r="K273" s="65"/>
      <c r="L273" s="65"/>
      <c r="M273" s="63"/>
    </row>
    <row r="274" spans="1:13" s="5" customFormat="1" ht="15.95" customHeight="1" x14ac:dyDescent="0.2">
      <c r="A274" s="86"/>
      <c r="B274" s="51"/>
      <c r="C274" s="700"/>
      <c r="D274" s="701"/>
      <c r="E274" s="701"/>
      <c r="F274" s="701"/>
      <c r="G274" s="701"/>
      <c r="H274" s="701"/>
      <c r="I274" s="701"/>
      <c r="J274" s="20"/>
      <c r="K274" s="130"/>
      <c r="L274" s="51"/>
      <c r="M274" s="59"/>
    </row>
    <row r="275" spans="1:13" s="5" customFormat="1" ht="15.95" customHeight="1" x14ac:dyDescent="0.2">
      <c r="A275" s="20"/>
      <c r="B275" s="51"/>
      <c r="C275" s="700"/>
      <c r="D275" s="700"/>
      <c r="E275" s="700"/>
      <c r="F275" s="700"/>
      <c r="G275" s="700"/>
      <c r="H275" s="700"/>
      <c r="I275" s="107"/>
      <c r="J275" s="20"/>
      <c r="K275" s="130"/>
      <c r="L275" s="51"/>
      <c r="M275" s="59"/>
    </row>
    <row r="276" spans="1:13" s="5" customFormat="1" ht="15.95" customHeight="1" x14ac:dyDescent="0.2">
      <c r="A276" s="87"/>
      <c r="B276" s="51"/>
      <c r="C276" s="20"/>
      <c r="D276" s="20"/>
      <c r="E276" s="20"/>
      <c r="F276" s="20"/>
      <c r="G276" s="20"/>
      <c r="H276" s="59"/>
      <c r="I276" s="108"/>
      <c r="J276" s="20"/>
      <c r="K276" s="130"/>
      <c r="L276" s="51"/>
      <c r="M276" s="130"/>
    </row>
    <row r="277" spans="1:13" s="5" customFormat="1" ht="15.95" customHeight="1" x14ac:dyDescent="0.2">
      <c r="A277" s="87"/>
      <c r="B277" s="51"/>
      <c r="C277" s="20"/>
      <c r="D277" s="20"/>
      <c r="E277" s="20"/>
      <c r="F277" s="20"/>
      <c r="G277" s="20"/>
      <c r="H277" s="59"/>
      <c r="I277" s="108"/>
      <c r="J277" s="20"/>
      <c r="K277" s="130"/>
      <c r="L277" s="51"/>
      <c r="M277" s="130"/>
    </row>
    <row r="278" spans="1:13" s="5" customFormat="1" ht="15.95" customHeight="1" x14ac:dyDescent="0.2">
      <c r="A278" s="86"/>
      <c r="B278" s="51"/>
      <c r="C278" s="700"/>
      <c r="D278" s="701"/>
      <c r="E278" s="701"/>
      <c r="F278" s="701"/>
      <c r="G278" s="701"/>
      <c r="H278" s="701"/>
      <c r="I278" s="107"/>
      <c r="J278" s="20"/>
      <c r="K278" s="59"/>
      <c r="L278" s="59"/>
      <c r="M278" s="59"/>
    </row>
    <row r="279" spans="1:13" s="5" customFormat="1" ht="15.95" customHeight="1" x14ac:dyDescent="0.2">
      <c r="A279" s="20"/>
      <c r="B279" s="51"/>
      <c r="C279" s="700"/>
      <c r="D279" s="701"/>
      <c r="E279" s="701"/>
      <c r="F279" s="701"/>
      <c r="G279" s="701"/>
      <c r="H279" s="701"/>
      <c r="I279" s="107"/>
      <c r="J279" s="20"/>
      <c r="K279" s="59"/>
      <c r="L279" s="59"/>
      <c r="M279" s="59"/>
    </row>
    <row r="280" spans="1:13" s="5" customFormat="1" ht="15.95" customHeight="1" x14ac:dyDescent="0.2">
      <c r="A280" s="87"/>
      <c r="B280" s="51"/>
      <c r="C280" s="20"/>
      <c r="D280" s="20"/>
      <c r="E280" s="20"/>
      <c r="F280" s="20"/>
      <c r="G280" s="20"/>
      <c r="H280" s="59"/>
      <c r="I280" s="108"/>
      <c r="J280" s="20"/>
      <c r="K280" s="59"/>
      <c r="L280" s="51"/>
      <c r="M280" s="130"/>
    </row>
    <row r="281" spans="1:13" s="5" customFormat="1" ht="15.95" customHeight="1" x14ac:dyDescent="0.2">
      <c r="A281" s="87"/>
      <c r="B281" s="51"/>
      <c r="C281" s="20"/>
      <c r="D281" s="20"/>
      <c r="E281" s="20"/>
      <c r="F281" s="20"/>
      <c r="G281" s="20"/>
      <c r="H281" s="59"/>
      <c r="I281" s="108"/>
      <c r="J281" s="20"/>
      <c r="K281" s="59"/>
      <c r="L281" s="51"/>
      <c r="M281" s="130"/>
    </row>
    <row r="282" spans="1:13" s="5" customFormat="1" ht="15.95" customHeight="1" x14ac:dyDescent="0.2">
      <c r="A282" s="86"/>
      <c r="B282" s="51"/>
      <c r="C282" s="700"/>
      <c r="D282" s="701"/>
      <c r="E282" s="701"/>
      <c r="F282" s="701"/>
      <c r="G282" s="701"/>
      <c r="H282" s="51"/>
      <c r="I282" s="107"/>
      <c r="J282" s="20"/>
      <c r="K282" s="59"/>
      <c r="L282" s="59"/>
      <c r="M282" s="59"/>
    </row>
    <row r="283" spans="1:13" s="5" customFormat="1" ht="15.95" customHeight="1" x14ac:dyDescent="0.2">
      <c r="A283" s="20"/>
      <c r="B283" s="51"/>
      <c r="C283" s="700"/>
      <c r="D283" s="700"/>
      <c r="E283" s="700"/>
      <c r="F283" s="700"/>
      <c r="G283" s="700"/>
      <c r="H283" s="700"/>
      <c r="I283" s="107"/>
      <c r="J283" s="20"/>
      <c r="K283" s="59"/>
      <c r="L283" s="59"/>
      <c r="M283" s="59"/>
    </row>
    <row r="284" spans="1:13" s="5" customFormat="1" ht="15.95" customHeight="1" x14ac:dyDescent="0.2">
      <c r="A284" s="87"/>
      <c r="B284" s="51"/>
      <c r="C284" s="20"/>
      <c r="D284" s="20"/>
      <c r="E284" s="20"/>
      <c r="F284" s="20"/>
      <c r="G284" s="20"/>
      <c r="H284" s="59"/>
      <c r="I284" s="108"/>
      <c r="J284" s="20"/>
      <c r="K284" s="59"/>
      <c r="L284" s="51"/>
      <c r="M284" s="130"/>
    </row>
    <row r="285" spans="1:13" s="5" customFormat="1" ht="15.95" customHeight="1" x14ac:dyDescent="0.2">
      <c r="A285" s="87"/>
      <c r="B285" s="51"/>
      <c r="C285" s="20"/>
      <c r="D285" s="20"/>
      <c r="E285" s="20"/>
      <c r="F285" s="20"/>
      <c r="G285" s="20"/>
      <c r="H285" s="59"/>
      <c r="I285" s="108"/>
      <c r="J285" s="20"/>
      <c r="K285" s="59"/>
      <c r="L285" s="51"/>
      <c r="M285" s="130"/>
    </row>
    <row r="286" spans="1:13" s="5" customFormat="1" ht="15.95" customHeight="1" x14ac:dyDescent="0.2">
      <c r="A286" s="86"/>
      <c r="B286" s="51"/>
      <c r="C286" s="700"/>
      <c r="D286" s="701"/>
      <c r="E286" s="701"/>
      <c r="F286" s="701"/>
      <c r="G286" s="701"/>
      <c r="H286" s="701"/>
      <c r="I286" s="107"/>
      <c r="J286" s="20"/>
      <c r="K286" s="59"/>
      <c r="L286" s="59"/>
      <c r="M286" s="59"/>
    </row>
    <row r="287" spans="1:13" s="5" customFormat="1" ht="15.95" customHeight="1" x14ac:dyDescent="0.2">
      <c r="A287" s="20"/>
      <c r="B287" s="51"/>
      <c r="C287" s="701"/>
      <c r="D287" s="701"/>
      <c r="E287" s="701"/>
      <c r="F287" s="701"/>
      <c r="G287" s="701"/>
      <c r="H287" s="701"/>
      <c r="I287" s="701"/>
      <c r="J287" s="701"/>
      <c r="K287" s="701"/>
      <c r="L287" s="701"/>
      <c r="M287" s="701"/>
    </row>
    <row r="288" spans="1:13" s="5" customFormat="1" ht="15.95" customHeight="1" x14ac:dyDescent="0.2">
      <c r="A288" s="87"/>
      <c r="B288" s="51"/>
      <c r="C288" s="20"/>
      <c r="D288" s="20"/>
      <c r="E288" s="20"/>
      <c r="F288" s="20"/>
      <c r="G288" s="20"/>
      <c r="H288" s="59"/>
      <c r="I288" s="108"/>
      <c r="J288" s="20"/>
      <c r="K288" s="59"/>
      <c r="L288" s="51"/>
      <c r="M288" s="130"/>
    </row>
    <row r="289" spans="1:13" s="5" customFormat="1" ht="15.95" customHeight="1" x14ac:dyDescent="0.2">
      <c r="A289" s="87"/>
      <c r="B289" s="51"/>
      <c r="C289" s="20"/>
      <c r="D289" s="20"/>
      <c r="E289" s="20"/>
      <c r="F289" s="20"/>
      <c r="G289" s="20"/>
      <c r="H289" s="59"/>
      <c r="I289" s="108"/>
      <c r="J289" s="20"/>
      <c r="K289" s="59"/>
      <c r="L289" s="51"/>
      <c r="M289" s="130"/>
    </row>
    <row r="290" spans="1:13" s="5" customFormat="1" ht="15.95" customHeight="1" x14ac:dyDescent="0.2">
      <c r="A290" s="86"/>
      <c r="B290" s="51"/>
      <c r="C290" s="700"/>
      <c r="D290" s="701"/>
      <c r="E290" s="701"/>
      <c r="F290" s="701"/>
      <c r="G290" s="701"/>
      <c r="H290" s="701"/>
      <c r="I290" s="107"/>
      <c r="J290" s="20"/>
      <c r="K290" s="59"/>
      <c r="L290" s="59"/>
      <c r="M290" s="59"/>
    </row>
    <row r="291" spans="1:13" s="5" customFormat="1" ht="15.95" customHeight="1" x14ac:dyDescent="0.2">
      <c r="A291" s="20"/>
      <c r="B291" s="51"/>
      <c r="C291" s="700"/>
      <c r="D291" s="701"/>
      <c r="E291" s="701"/>
      <c r="F291" s="701"/>
      <c r="G291" s="701"/>
      <c r="H291" s="51"/>
      <c r="I291" s="107"/>
      <c r="J291" s="20"/>
      <c r="K291" s="59"/>
      <c r="L291" s="59"/>
      <c r="M291" s="59"/>
    </row>
    <row r="292" spans="1:13" s="5" customFormat="1" ht="15.95" customHeight="1" x14ac:dyDescent="0.2">
      <c r="A292" s="95"/>
      <c r="B292" s="51"/>
      <c r="C292" s="20"/>
      <c r="D292" s="20"/>
      <c r="E292" s="20"/>
      <c r="F292" s="20"/>
      <c r="G292" s="20"/>
      <c r="H292" s="59"/>
      <c r="I292" s="108"/>
      <c r="J292" s="20"/>
      <c r="K292" s="59"/>
      <c r="L292" s="51"/>
      <c r="M292" s="130"/>
    </row>
    <row r="293" spans="1:13" s="5" customFormat="1" ht="15.95" customHeight="1" x14ac:dyDescent="0.2">
      <c r="A293" s="87"/>
      <c r="B293" s="51"/>
      <c r="C293" s="20"/>
      <c r="D293" s="20"/>
      <c r="E293" s="20"/>
      <c r="F293" s="20"/>
      <c r="G293" s="20"/>
      <c r="H293" s="59"/>
      <c r="I293" s="108"/>
      <c r="J293" s="20"/>
      <c r="K293" s="59"/>
      <c r="L293" s="51"/>
      <c r="M293" s="130"/>
    </row>
    <row r="294" spans="1:13" s="5" customFormat="1" ht="15.95" customHeight="1" x14ac:dyDescent="0.2">
      <c r="A294" s="86"/>
      <c r="B294" s="73"/>
      <c r="C294" s="697"/>
      <c r="D294" s="689"/>
      <c r="E294" s="689"/>
      <c r="F294" s="689"/>
      <c r="G294" s="689"/>
      <c r="H294" s="24"/>
      <c r="I294" s="98"/>
      <c r="K294" s="59"/>
      <c r="L294" s="59"/>
      <c r="M294" s="59"/>
    </row>
    <row r="295" spans="1:13" s="5" customFormat="1" ht="15.95" customHeight="1" x14ac:dyDescent="0.2">
      <c r="A295" s="21"/>
      <c r="B295" s="73"/>
      <c r="C295" s="689"/>
      <c r="D295" s="689"/>
      <c r="E295" s="689"/>
      <c r="F295" s="689"/>
      <c r="G295" s="689"/>
      <c r="H295" s="689"/>
      <c r="I295" s="98"/>
      <c r="K295" s="59"/>
      <c r="L295" s="59"/>
      <c r="M295" s="59"/>
    </row>
    <row r="296" spans="1:13" s="5" customFormat="1" ht="15.95" customHeight="1" x14ac:dyDescent="0.2">
      <c r="A296" s="61"/>
      <c r="B296" s="73"/>
      <c r="H296" s="6"/>
      <c r="I296" s="58"/>
      <c r="K296" s="59"/>
      <c r="L296" s="51"/>
      <c r="M296" s="130"/>
    </row>
    <row r="297" spans="1:13" s="5" customFormat="1" ht="15.95" customHeight="1" x14ac:dyDescent="0.2">
      <c r="A297" s="61"/>
      <c r="B297" s="73"/>
      <c r="H297" s="6"/>
      <c r="I297" s="58"/>
      <c r="K297" s="59"/>
      <c r="L297" s="51"/>
      <c r="M297" s="130"/>
    </row>
    <row r="298" spans="1:13" s="5" customFormat="1" ht="15.95" customHeight="1" x14ac:dyDescent="0.2">
      <c r="A298" s="86"/>
      <c r="B298" s="73"/>
      <c r="C298" s="697"/>
      <c r="D298" s="689"/>
      <c r="E298" s="689"/>
      <c r="F298" s="689"/>
      <c r="G298" s="689"/>
      <c r="H298" s="24"/>
      <c r="I298" s="98"/>
      <c r="K298" s="59"/>
      <c r="L298" s="59"/>
      <c r="M298" s="59"/>
    </row>
    <row r="299" spans="1:13" s="5" customFormat="1" ht="15.95" customHeight="1" x14ac:dyDescent="0.2">
      <c r="A299" s="21"/>
      <c r="B299" s="73"/>
      <c r="C299" s="689"/>
      <c r="D299" s="689"/>
      <c r="E299" s="689"/>
      <c r="F299" s="689"/>
      <c r="G299" s="689"/>
      <c r="H299" s="689"/>
      <c r="I299" s="98"/>
      <c r="K299" s="59"/>
      <c r="L299" s="59"/>
      <c r="M299" s="59"/>
    </row>
    <row r="300" spans="1:13" s="5" customFormat="1" ht="15.95" customHeight="1" x14ac:dyDescent="0.2">
      <c r="A300" s="61"/>
      <c r="B300" s="73"/>
      <c r="H300" s="6"/>
      <c r="I300" s="58"/>
      <c r="K300" s="59"/>
      <c r="L300" s="51"/>
      <c r="M300" s="130"/>
    </row>
    <row r="301" spans="1:13" s="5" customFormat="1" ht="15.95" customHeight="1" x14ac:dyDescent="0.2">
      <c r="A301" s="61"/>
      <c r="B301" s="73"/>
      <c r="H301" s="6"/>
      <c r="I301" s="58"/>
      <c r="K301" s="59"/>
      <c r="L301" s="51"/>
      <c r="M301" s="130"/>
    </row>
    <row r="302" spans="1:13" s="5" customFormat="1" ht="15.95" customHeight="1" x14ac:dyDescent="0.2">
      <c r="A302" s="86"/>
      <c r="B302" s="73"/>
      <c r="C302" s="697"/>
      <c r="D302" s="689"/>
      <c r="E302" s="689"/>
      <c r="F302" s="689"/>
      <c r="G302" s="689"/>
      <c r="H302" s="24"/>
      <c r="I302" s="98"/>
      <c r="K302" s="59"/>
      <c r="L302" s="59"/>
      <c r="M302" s="59"/>
    </row>
    <row r="303" spans="1:13" s="5" customFormat="1" ht="15.95" customHeight="1" x14ac:dyDescent="0.2">
      <c r="A303" s="21"/>
      <c r="B303" s="73"/>
      <c r="C303" s="689"/>
      <c r="D303" s="689"/>
      <c r="E303" s="689"/>
      <c r="F303" s="689"/>
      <c r="G303" s="689"/>
      <c r="H303" s="689"/>
      <c r="I303" s="98"/>
      <c r="K303" s="59"/>
      <c r="L303" s="59"/>
      <c r="M303" s="59"/>
    </row>
    <row r="304" spans="1:13" s="5" customFormat="1" ht="15.95" customHeight="1" x14ac:dyDescent="0.2">
      <c r="A304" s="61"/>
      <c r="B304" s="73"/>
      <c r="H304" s="6"/>
      <c r="I304" s="58"/>
      <c r="K304" s="59"/>
      <c r="L304" s="51"/>
      <c r="M304" s="130"/>
    </row>
    <row r="305" spans="1:13" s="5" customFormat="1" ht="15.95" customHeight="1" x14ac:dyDescent="0.2">
      <c r="A305" s="61"/>
      <c r="B305" s="73"/>
      <c r="H305" s="6"/>
      <c r="I305" s="58"/>
      <c r="K305" s="59"/>
      <c r="L305" s="51"/>
      <c r="M305" s="130"/>
    </row>
    <row r="306" spans="1:13" s="5" customFormat="1" ht="15.95" customHeight="1" x14ac:dyDescent="0.2">
      <c r="A306" s="86"/>
      <c r="B306" s="73"/>
      <c r="C306" s="702"/>
      <c r="D306" s="703"/>
      <c r="E306" s="703"/>
      <c r="F306" s="46"/>
      <c r="G306" s="46"/>
      <c r="H306" s="24"/>
      <c r="I306" s="98"/>
      <c r="K306" s="59"/>
      <c r="L306" s="59"/>
      <c r="M306" s="59"/>
    </row>
    <row r="307" spans="1:13" s="5" customFormat="1" ht="15.95" customHeight="1" x14ac:dyDescent="0.2">
      <c r="A307" s="21"/>
      <c r="B307" s="73"/>
      <c r="C307" s="697"/>
      <c r="D307" s="697"/>
      <c r="E307" s="697"/>
      <c r="F307" s="697"/>
      <c r="G307" s="697"/>
      <c r="H307" s="697"/>
      <c r="I307" s="98"/>
      <c r="K307" s="59"/>
      <c r="L307" s="59"/>
      <c r="M307" s="59"/>
    </row>
    <row r="308" spans="1:13" s="5" customFormat="1" ht="15.95" customHeight="1" x14ac:dyDescent="0.2">
      <c r="A308" s="61"/>
      <c r="B308" s="73"/>
      <c r="H308" s="6"/>
      <c r="I308" s="58"/>
      <c r="K308" s="59"/>
      <c r="L308" s="51"/>
      <c r="M308" s="130"/>
    </row>
    <row r="309" spans="1:13" s="5" customFormat="1" ht="15.95" customHeight="1" x14ac:dyDescent="0.2">
      <c r="A309" s="61"/>
      <c r="B309" s="73"/>
      <c r="H309" s="6"/>
      <c r="I309" s="58"/>
      <c r="K309" s="59"/>
      <c r="L309" s="51"/>
      <c r="M309" s="130"/>
    </row>
    <row r="310" spans="1:13" s="5" customFormat="1" ht="15.95" customHeight="1" x14ac:dyDescent="0.2">
      <c r="A310" s="21"/>
      <c r="B310" s="699"/>
      <c r="C310" s="699"/>
      <c r="D310" s="699"/>
      <c r="E310" s="699"/>
      <c r="F310" s="699"/>
      <c r="G310" s="699"/>
      <c r="H310" s="699"/>
      <c r="I310" s="699"/>
      <c r="J310" s="699"/>
      <c r="K310" s="699"/>
      <c r="L310" s="699"/>
      <c r="M310" s="699"/>
    </row>
    <row r="311" spans="1:13" s="5" customFormat="1" ht="13.5" x14ac:dyDescent="0.25">
      <c r="A311" s="7"/>
      <c r="B311" s="71"/>
      <c r="C311" s="777"/>
      <c r="D311" s="777"/>
      <c r="E311" s="777"/>
      <c r="F311" s="777"/>
      <c r="G311" s="777"/>
      <c r="H311" s="777"/>
      <c r="I311" s="777"/>
      <c r="J311" s="7"/>
      <c r="K311" s="778"/>
      <c r="L311" s="778"/>
      <c r="M311" s="778"/>
    </row>
    <row r="312" spans="1:13" s="5" customFormat="1" ht="15.95" customHeight="1" x14ac:dyDescent="0.2">
      <c r="A312" s="21"/>
      <c r="B312" s="24"/>
      <c r="C312" s="24"/>
      <c r="D312" s="24"/>
      <c r="E312" s="24"/>
      <c r="F312" s="24"/>
      <c r="G312" s="24"/>
      <c r="H312" s="24"/>
      <c r="I312" s="58"/>
      <c r="J312" s="24"/>
      <c r="K312" s="51"/>
      <c r="L312" s="51"/>
      <c r="M312" s="51"/>
    </row>
    <row r="313" spans="1:13" s="7" customFormat="1" ht="17.100000000000001" customHeight="1" x14ac:dyDescent="0.2">
      <c r="A313" s="721"/>
      <c r="B313" s="721"/>
      <c r="C313" s="721"/>
      <c r="D313" s="721"/>
      <c r="E313" s="721"/>
      <c r="F313" s="721"/>
      <c r="G313" s="721"/>
      <c r="H313" s="721"/>
      <c r="I313" s="721"/>
      <c r="J313" s="721"/>
      <c r="K313" s="721"/>
      <c r="L313" s="721"/>
      <c r="M313" s="721"/>
    </row>
    <row r="314" spans="1:13" s="5" customFormat="1" x14ac:dyDescent="0.2">
      <c r="B314" s="24"/>
      <c r="C314" s="7"/>
      <c r="H314" s="24"/>
      <c r="I314" s="98"/>
      <c r="K314" s="130"/>
      <c r="L314" s="51"/>
      <c r="M314" s="59"/>
    </row>
    <row r="315" spans="1:13" s="5" customFormat="1" ht="15.95" customHeight="1" x14ac:dyDescent="0.2">
      <c r="A315" s="21"/>
      <c r="B315" s="73"/>
      <c r="C315" s="697"/>
      <c r="D315" s="697"/>
      <c r="E315" s="697"/>
      <c r="F315" s="697"/>
      <c r="G315" s="697"/>
      <c r="H315" s="697"/>
      <c r="I315" s="109"/>
      <c r="J315" s="21"/>
      <c r="K315" s="59"/>
      <c r="L315" s="59"/>
      <c r="M315" s="59"/>
    </row>
    <row r="316" spans="1:13" s="5" customFormat="1" ht="15.95" customHeight="1" x14ac:dyDescent="0.2">
      <c r="A316" s="92"/>
      <c r="B316" s="73"/>
      <c r="C316" s="21"/>
      <c r="D316" s="21"/>
      <c r="E316" s="21"/>
      <c r="F316" s="21"/>
      <c r="G316" s="21"/>
      <c r="H316" s="93"/>
      <c r="I316" s="110"/>
      <c r="J316" s="21"/>
      <c r="K316" s="59"/>
      <c r="L316" s="51"/>
      <c r="M316" s="130"/>
    </row>
    <row r="317" spans="1:13" s="5" customFormat="1" ht="15.95" customHeight="1" x14ac:dyDescent="0.2">
      <c r="A317" s="61"/>
      <c r="B317" s="73"/>
      <c r="C317" s="21"/>
      <c r="D317" s="21"/>
      <c r="E317" s="21"/>
      <c r="F317" s="21"/>
      <c r="G317" s="21"/>
      <c r="H317" s="93"/>
      <c r="I317" s="110"/>
      <c r="J317" s="21"/>
      <c r="K317" s="59"/>
      <c r="L317" s="51"/>
      <c r="M317" s="130"/>
    </row>
    <row r="318" spans="1:13" s="5" customFormat="1" ht="15.75" x14ac:dyDescent="0.25">
      <c r="A318" s="8"/>
      <c r="B318" s="48"/>
      <c r="C318" s="777"/>
      <c r="D318" s="777"/>
      <c r="E318" s="777"/>
      <c r="F318" s="777"/>
      <c r="G318" s="777"/>
      <c r="H318" s="777"/>
      <c r="I318" s="777"/>
      <c r="J318" s="8"/>
      <c r="K318" s="779"/>
      <c r="L318" s="779"/>
      <c r="M318" s="779"/>
    </row>
    <row r="319" spans="1:13" s="5" customFormat="1" ht="15.75" x14ac:dyDescent="0.25">
      <c r="A319" s="8"/>
      <c r="B319" s="48"/>
      <c r="C319" s="88"/>
      <c r="D319" s="88"/>
      <c r="E319" s="88"/>
      <c r="F319" s="88"/>
      <c r="G319" s="88"/>
      <c r="H319" s="67"/>
      <c r="I319" s="99"/>
      <c r="J319" s="8"/>
      <c r="K319" s="168"/>
      <c r="L319" s="168"/>
      <c r="M319" s="168"/>
    </row>
    <row r="320" spans="1:13" s="7" customFormat="1" ht="17.100000000000001" customHeight="1" x14ac:dyDescent="0.2">
      <c r="A320" s="721"/>
      <c r="B320" s="721"/>
      <c r="C320" s="721"/>
      <c r="D320" s="721"/>
      <c r="E320" s="721"/>
      <c r="F320" s="721"/>
      <c r="G320" s="721"/>
      <c r="H320" s="721"/>
      <c r="I320" s="721"/>
      <c r="J320" s="721"/>
      <c r="K320" s="721"/>
      <c r="L320" s="721"/>
      <c r="M320" s="721"/>
    </row>
    <row r="321" spans="1:13" s="5" customFormat="1" ht="12.75" customHeight="1" x14ac:dyDescent="0.2">
      <c r="A321" s="82"/>
      <c r="B321" s="689"/>
      <c r="C321" s="689"/>
      <c r="D321" s="689"/>
      <c r="E321" s="689"/>
      <c r="F321" s="689"/>
      <c r="G321" s="689"/>
      <c r="H321" s="24"/>
      <c r="I321" s="98"/>
      <c r="K321" s="51"/>
      <c r="L321" s="51"/>
      <c r="M321" s="51"/>
    </row>
    <row r="322" spans="1:13" s="5" customFormat="1" ht="12.75" customHeight="1" x14ac:dyDescent="0.2">
      <c r="A322" s="61"/>
      <c r="B322" s="689"/>
      <c r="C322" s="689"/>
      <c r="D322" s="689"/>
      <c r="E322" s="689"/>
      <c r="F322" s="689"/>
      <c r="G322" s="689"/>
      <c r="H322" s="32"/>
      <c r="I322" s="111"/>
      <c r="K322" s="130"/>
      <c r="L322" s="51"/>
      <c r="M322" s="51"/>
    </row>
    <row r="323" spans="1:13" s="5" customFormat="1" ht="12.75" customHeight="1" x14ac:dyDescent="0.2">
      <c r="A323" s="61"/>
      <c r="B323" s="80"/>
      <c r="C323" s="45"/>
      <c r="D323" s="45"/>
      <c r="E323" s="45"/>
      <c r="F323" s="45"/>
      <c r="G323" s="45"/>
      <c r="H323" s="55"/>
      <c r="I323" s="100"/>
      <c r="J323" s="45"/>
      <c r="K323" s="134"/>
      <c r="L323" s="51"/>
      <c r="M323" s="59"/>
    </row>
    <row r="324" spans="1:13" s="7" customFormat="1" ht="9.75" customHeight="1" x14ac:dyDescent="0.2">
      <c r="A324" s="85"/>
      <c r="B324" s="57"/>
      <c r="C324" s="85"/>
      <c r="D324" s="85"/>
      <c r="E324" s="85"/>
      <c r="F324" s="85"/>
      <c r="G324" s="85"/>
      <c r="H324" s="57"/>
      <c r="I324" s="101"/>
      <c r="J324" s="85"/>
      <c r="K324" s="57"/>
      <c r="L324" s="57"/>
      <c r="M324" s="57"/>
    </row>
    <row r="325" spans="1:13" s="7" customFormat="1" ht="17.100000000000001" customHeight="1" x14ac:dyDescent="0.2">
      <c r="A325" s="85"/>
      <c r="B325" s="686"/>
      <c r="C325" s="686"/>
      <c r="D325" s="698"/>
      <c r="E325" s="698"/>
      <c r="F325" s="698"/>
      <c r="G325" s="698"/>
      <c r="H325" s="57"/>
      <c r="I325" s="101"/>
      <c r="J325" s="85"/>
      <c r="K325" s="57"/>
      <c r="L325" s="57"/>
      <c r="M325" s="57"/>
    </row>
    <row r="326" spans="1:13" s="7" customFormat="1" ht="17.100000000000001" customHeight="1" x14ac:dyDescent="0.2">
      <c r="A326" s="85"/>
      <c r="B326" s="686"/>
      <c r="C326" s="686"/>
      <c r="D326" s="699"/>
      <c r="E326" s="699"/>
      <c r="F326" s="699"/>
      <c r="G326" s="699"/>
      <c r="H326" s="57"/>
      <c r="I326" s="101"/>
      <c r="J326" s="85"/>
      <c r="K326" s="57"/>
      <c r="L326" s="57"/>
      <c r="M326" s="57"/>
    </row>
    <row r="327" spans="1:13" s="7" customFormat="1" ht="17.100000000000001" customHeight="1" x14ac:dyDescent="0.2">
      <c r="A327" s="85"/>
      <c r="B327" s="686"/>
      <c r="C327" s="686"/>
      <c r="D327" s="698"/>
      <c r="E327" s="698"/>
      <c r="F327" s="698"/>
      <c r="G327" s="698"/>
      <c r="H327" s="57"/>
      <c r="I327" s="101"/>
      <c r="J327" s="85"/>
      <c r="K327" s="57"/>
      <c r="L327" s="57"/>
      <c r="M327" s="57"/>
    </row>
    <row r="328" spans="1:13" s="7" customFormat="1" ht="17.100000000000001" customHeight="1" x14ac:dyDescent="0.2">
      <c r="A328" s="85"/>
      <c r="B328" s="688"/>
      <c r="C328" s="688"/>
      <c r="D328" s="695"/>
      <c r="E328" s="695"/>
      <c r="F328" s="695"/>
      <c r="G328" s="695"/>
      <c r="H328" s="57"/>
      <c r="I328" s="101"/>
      <c r="J328" s="85"/>
      <c r="K328" s="57"/>
      <c r="L328" s="57"/>
      <c r="M328" s="57"/>
    </row>
    <row r="329" spans="1:13" s="7" customFormat="1" ht="17.100000000000001" customHeight="1" x14ac:dyDescent="0.2">
      <c r="A329" s="85"/>
      <c r="B329" s="685"/>
      <c r="C329" s="685"/>
      <c r="D329" s="695"/>
      <c r="E329" s="695"/>
      <c r="F329" s="695"/>
      <c r="G329" s="695"/>
      <c r="H329" s="57"/>
      <c r="I329" s="101"/>
      <c r="J329" s="85"/>
      <c r="K329" s="57"/>
      <c r="L329" s="57"/>
      <c r="M329" s="57"/>
    </row>
    <row r="330" spans="1:13" s="7" customFormat="1" ht="17.100000000000001" customHeight="1" x14ac:dyDescent="0.2">
      <c r="A330" s="85"/>
      <c r="B330" s="685"/>
      <c r="C330" s="685"/>
      <c r="D330" s="695"/>
      <c r="E330" s="695"/>
      <c r="F330" s="695"/>
      <c r="G330" s="695"/>
      <c r="H330" s="57"/>
      <c r="I330" s="101"/>
      <c r="J330" s="85"/>
      <c r="K330" s="57"/>
      <c r="L330" s="57"/>
      <c r="M330" s="57"/>
    </row>
    <row r="331" spans="1:13" s="7" customFormat="1" ht="17.100000000000001" customHeight="1" x14ac:dyDescent="0.2">
      <c r="A331" s="85"/>
      <c r="B331" s="685"/>
      <c r="C331" s="685"/>
      <c r="D331" s="695"/>
      <c r="E331" s="695"/>
      <c r="F331" s="695"/>
      <c r="G331" s="695"/>
      <c r="H331" s="57"/>
      <c r="I331" s="101"/>
      <c r="J331" s="85"/>
      <c r="K331" s="57"/>
      <c r="L331" s="57"/>
      <c r="M331" s="57"/>
    </row>
    <row r="332" spans="1:13" s="7" customFormat="1" ht="17.100000000000001" customHeight="1" x14ac:dyDescent="0.2">
      <c r="A332" s="85"/>
      <c r="B332" s="685"/>
      <c r="C332" s="685"/>
      <c r="D332" s="695"/>
      <c r="E332" s="695"/>
      <c r="F332" s="695"/>
      <c r="G332" s="695"/>
      <c r="H332" s="57"/>
      <c r="I332" s="101"/>
      <c r="J332" s="85"/>
      <c r="K332" s="57"/>
      <c r="L332" s="57"/>
      <c r="M332" s="57"/>
    </row>
    <row r="333" spans="1:13" s="7" customFormat="1" ht="17.100000000000001" customHeight="1" x14ac:dyDescent="0.2">
      <c r="A333" s="85"/>
      <c r="B333" s="685"/>
      <c r="C333" s="685"/>
      <c r="D333" s="695"/>
      <c r="E333" s="695"/>
      <c r="F333" s="695"/>
      <c r="G333" s="695"/>
      <c r="H333" s="57"/>
      <c r="I333" s="101"/>
      <c r="J333" s="85"/>
      <c r="K333" s="57"/>
      <c r="L333" s="57"/>
      <c r="M333" s="57"/>
    </row>
    <row r="334" spans="1:13" s="7" customFormat="1" ht="17.100000000000001" customHeight="1" x14ac:dyDescent="0.2">
      <c r="A334" s="85"/>
      <c r="B334" s="685"/>
      <c r="C334" s="685"/>
      <c r="D334" s="695"/>
      <c r="E334" s="695"/>
      <c r="F334" s="695"/>
      <c r="G334" s="695"/>
      <c r="H334" s="57"/>
      <c r="I334" s="101"/>
      <c r="J334" s="85"/>
      <c r="K334" s="57"/>
      <c r="L334" s="57"/>
      <c r="M334" s="57"/>
    </row>
    <row r="335" spans="1:13" s="7" customFormat="1" ht="17.100000000000001" customHeight="1" x14ac:dyDescent="0.2">
      <c r="A335" s="85"/>
      <c r="B335" s="685"/>
      <c r="C335" s="685"/>
      <c r="D335" s="695"/>
      <c r="E335" s="695"/>
      <c r="F335" s="695"/>
      <c r="G335" s="695"/>
      <c r="H335" s="57"/>
      <c r="I335" s="101"/>
      <c r="J335" s="85"/>
      <c r="K335" s="57"/>
      <c r="L335" s="57"/>
      <c r="M335" s="57"/>
    </row>
    <row r="336" spans="1:13" s="7" customFormat="1" ht="17.100000000000001" customHeight="1" x14ac:dyDescent="0.2">
      <c r="A336" s="85"/>
      <c r="B336" s="685"/>
      <c r="C336" s="685"/>
      <c r="D336" s="695"/>
      <c r="E336" s="695"/>
      <c r="F336" s="695"/>
      <c r="G336" s="695"/>
      <c r="H336" s="57"/>
      <c r="I336" s="101"/>
      <c r="J336" s="85"/>
      <c r="K336" s="57"/>
      <c r="L336" s="57"/>
      <c r="M336" s="57"/>
    </row>
    <row r="337" spans="1:13" s="7" customFormat="1" ht="17.100000000000001" customHeight="1" x14ac:dyDescent="0.2">
      <c r="A337" s="85"/>
      <c r="B337" s="685"/>
      <c r="C337" s="685"/>
      <c r="D337" s="695"/>
      <c r="E337" s="695"/>
      <c r="F337" s="695"/>
      <c r="G337" s="695"/>
      <c r="H337" s="57"/>
      <c r="I337" s="101"/>
      <c r="J337" s="85"/>
      <c r="K337" s="57"/>
      <c r="L337" s="57"/>
      <c r="M337" s="57"/>
    </row>
    <row r="338" spans="1:13" s="7" customFormat="1" ht="17.100000000000001" customHeight="1" x14ac:dyDescent="0.2">
      <c r="A338" s="85"/>
      <c r="B338" s="685"/>
      <c r="C338" s="685"/>
      <c r="D338" s="695"/>
      <c r="E338" s="695"/>
      <c r="F338" s="695"/>
      <c r="G338" s="695"/>
      <c r="H338" s="57"/>
      <c r="I338" s="101"/>
      <c r="J338" s="85"/>
      <c r="K338" s="57"/>
      <c r="L338" s="57"/>
      <c r="M338" s="57"/>
    </row>
    <row r="339" spans="1:13" s="7" customFormat="1" ht="17.100000000000001" customHeight="1" x14ac:dyDescent="0.2">
      <c r="A339" s="85"/>
      <c r="B339" s="685"/>
      <c r="C339" s="685"/>
      <c r="D339" s="695"/>
      <c r="E339" s="695"/>
      <c r="F339" s="695"/>
      <c r="G339" s="695"/>
      <c r="H339" s="57"/>
      <c r="I339" s="101"/>
      <c r="J339" s="85"/>
      <c r="K339" s="57"/>
      <c r="L339" s="57"/>
      <c r="M339" s="57"/>
    </row>
    <row r="340" spans="1:13" s="7" customFormat="1" ht="17.100000000000001" customHeight="1" x14ac:dyDescent="0.2">
      <c r="A340" s="85"/>
      <c r="B340" s="685"/>
      <c r="C340" s="685"/>
      <c r="D340" s="695"/>
      <c r="E340" s="695"/>
      <c r="F340" s="695"/>
      <c r="G340" s="695"/>
      <c r="H340" s="57"/>
      <c r="I340" s="101"/>
      <c r="J340" s="85"/>
      <c r="K340" s="57"/>
      <c r="L340" s="57"/>
      <c r="M340" s="57"/>
    </row>
    <row r="341" spans="1:13" s="7" customFormat="1" ht="17.100000000000001" customHeight="1" x14ac:dyDescent="0.2">
      <c r="A341" s="85"/>
      <c r="B341" s="685"/>
      <c r="C341" s="685"/>
      <c r="D341" s="695"/>
      <c r="E341" s="695"/>
      <c r="F341" s="695"/>
      <c r="G341" s="695"/>
      <c r="H341" s="57"/>
      <c r="I341" s="101"/>
      <c r="J341" s="85"/>
      <c r="K341" s="57"/>
      <c r="L341" s="57"/>
      <c r="M341" s="57"/>
    </row>
    <row r="342" spans="1:13" s="7" customFormat="1" ht="17.100000000000001" customHeight="1" x14ac:dyDescent="0.2">
      <c r="A342" s="85"/>
      <c r="B342" s="685"/>
      <c r="C342" s="685"/>
      <c r="D342" s="695"/>
      <c r="E342" s="695"/>
      <c r="F342" s="695"/>
      <c r="G342" s="695"/>
      <c r="H342" s="57"/>
      <c r="I342" s="101"/>
      <c r="J342" s="85"/>
      <c r="K342" s="57"/>
      <c r="L342" s="57"/>
      <c r="M342" s="57"/>
    </row>
    <row r="343" spans="1:13" s="7" customFormat="1" ht="17.100000000000001" customHeight="1" x14ac:dyDescent="0.2">
      <c r="A343" s="85"/>
      <c r="B343" s="685"/>
      <c r="C343" s="685"/>
      <c r="D343" s="695"/>
      <c r="E343" s="695"/>
      <c r="F343" s="695"/>
      <c r="G343" s="695"/>
      <c r="H343" s="57"/>
      <c r="I343" s="101"/>
      <c r="J343" s="85"/>
      <c r="K343" s="57"/>
      <c r="L343" s="57"/>
      <c r="M343" s="57"/>
    </row>
    <row r="344" spans="1:13" s="7" customFormat="1" ht="17.100000000000001" customHeight="1" x14ac:dyDescent="0.2">
      <c r="A344" s="85"/>
      <c r="B344" s="685"/>
      <c r="C344" s="685"/>
      <c r="D344" s="695"/>
      <c r="E344" s="695"/>
      <c r="F344" s="695"/>
      <c r="G344" s="695"/>
      <c r="H344" s="57"/>
      <c r="I344" s="101"/>
      <c r="J344" s="85"/>
      <c r="K344" s="57"/>
      <c r="L344" s="57"/>
      <c r="M344" s="57"/>
    </row>
    <row r="345" spans="1:13" s="7" customFormat="1" ht="17.100000000000001" customHeight="1" x14ac:dyDescent="0.2">
      <c r="A345" s="85"/>
      <c r="B345" s="685"/>
      <c r="C345" s="685"/>
      <c r="D345" s="695"/>
      <c r="E345" s="695"/>
      <c r="F345" s="695"/>
      <c r="G345" s="695"/>
      <c r="H345" s="57"/>
      <c r="I345" s="101"/>
      <c r="J345" s="85"/>
      <c r="K345" s="57"/>
      <c r="L345" s="57"/>
      <c r="M345" s="57"/>
    </row>
    <row r="346" spans="1:13" s="7" customFormat="1" ht="17.100000000000001" customHeight="1" x14ac:dyDescent="0.2">
      <c r="A346" s="85"/>
      <c r="B346" s="685"/>
      <c r="C346" s="685"/>
      <c r="D346" s="695"/>
      <c r="E346" s="695"/>
      <c r="F346" s="695"/>
      <c r="G346" s="695"/>
      <c r="H346" s="57"/>
      <c r="I346" s="101"/>
      <c r="J346" s="85"/>
      <c r="K346" s="57"/>
      <c r="L346" s="57"/>
      <c r="M346" s="57"/>
    </row>
    <row r="347" spans="1:13" s="7" customFormat="1" ht="17.100000000000001" customHeight="1" x14ac:dyDescent="0.2">
      <c r="A347" s="85"/>
      <c r="B347" s="685"/>
      <c r="C347" s="685"/>
      <c r="D347" s="695"/>
      <c r="E347" s="695"/>
      <c r="F347" s="695"/>
      <c r="G347" s="695"/>
      <c r="H347" s="57"/>
      <c r="I347" s="101"/>
      <c r="J347" s="85"/>
      <c r="K347" s="57"/>
      <c r="L347" s="57"/>
      <c r="M347" s="57"/>
    </row>
    <row r="348" spans="1:13" s="7" customFormat="1" ht="36.75" customHeight="1" x14ac:dyDescent="0.2">
      <c r="A348" s="85"/>
      <c r="B348" s="686"/>
      <c r="C348" s="686"/>
      <c r="D348" s="695"/>
      <c r="E348" s="695"/>
      <c r="F348" s="695"/>
      <c r="G348" s="695"/>
      <c r="H348" s="57"/>
      <c r="I348" s="101"/>
      <c r="J348" s="85"/>
      <c r="K348" s="57"/>
      <c r="L348" s="57"/>
      <c r="M348" s="57"/>
    </row>
    <row r="349" spans="1:13" s="7" customFormat="1" ht="34.5" customHeight="1" x14ac:dyDescent="0.2">
      <c r="A349" s="85"/>
      <c r="B349" s="686"/>
      <c r="C349" s="686"/>
      <c r="D349" s="695"/>
      <c r="E349" s="695"/>
      <c r="F349" s="695"/>
      <c r="G349" s="695"/>
      <c r="H349" s="57"/>
      <c r="I349" s="101"/>
      <c r="J349" s="85"/>
      <c r="K349" s="57"/>
      <c r="L349" s="57"/>
      <c r="M349" s="57"/>
    </row>
    <row r="350" spans="1:13" s="7" customFormat="1" ht="15" x14ac:dyDescent="0.2">
      <c r="A350" s="85"/>
      <c r="B350" s="49"/>
      <c r="C350" s="49"/>
      <c r="D350" s="54"/>
      <c r="E350" s="54"/>
      <c r="F350" s="54"/>
      <c r="G350" s="54"/>
      <c r="H350" s="57"/>
      <c r="I350" s="101"/>
      <c r="J350" s="85"/>
      <c r="K350" s="57"/>
      <c r="L350" s="57"/>
      <c r="M350" s="57"/>
    </row>
    <row r="351" spans="1:13" s="5" customFormat="1" ht="13.5" x14ac:dyDescent="0.25">
      <c r="A351" s="7"/>
      <c r="B351" s="71"/>
      <c r="C351" s="777"/>
      <c r="D351" s="777"/>
      <c r="E351" s="777"/>
      <c r="F351" s="777"/>
      <c r="G351" s="777"/>
      <c r="H351" s="777"/>
      <c r="I351" s="777"/>
      <c r="J351" s="7"/>
      <c r="K351" s="778"/>
      <c r="L351" s="778"/>
      <c r="M351" s="778"/>
    </row>
    <row r="352" spans="1:13" s="7" customFormat="1" ht="15" x14ac:dyDescent="0.2">
      <c r="A352" s="85"/>
      <c r="B352" s="49"/>
      <c r="C352" s="49"/>
      <c r="D352" s="54"/>
      <c r="E352" s="54"/>
      <c r="F352" s="54"/>
      <c r="G352" s="54"/>
      <c r="H352" s="57"/>
      <c r="I352" s="101"/>
      <c r="J352" s="85"/>
      <c r="K352" s="57"/>
      <c r="L352" s="57"/>
      <c r="M352" s="57"/>
    </row>
    <row r="353" spans="1:13" s="7" customFormat="1" ht="17.100000000000001" customHeight="1" x14ac:dyDescent="0.2">
      <c r="A353" s="721"/>
      <c r="B353" s="721"/>
      <c r="C353" s="721"/>
      <c r="D353" s="721"/>
      <c r="E353" s="721"/>
      <c r="F353" s="721"/>
      <c r="G353" s="721"/>
      <c r="H353" s="721"/>
      <c r="I353" s="721"/>
      <c r="J353" s="721"/>
      <c r="K353" s="721"/>
      <c r="L353" s="721"/>
      <c r="M353" s="721"/>
    </row>
    <row r="354" spans="1:13" s="5" customFormat="1" ht="12.75" customHeight="1" x14ac:dyDescent="0.2">
      <c r="A354" s="82"/>
      <c r="B354" s="689"/>
      <c r="C354" s="689"/>
      <c r="D354" s="689"/>
      <c r="E354" s="689"/>
      <c r="F354" s="689"/>
      <c r="G354" s="689"/>
      <c r="H354" s="24"/>
      <c r="I354" s="98"/>
      <c r="K354" s="51"/>
      <c r="L354" s="51"/>
      <c r="M354" s="51"/>
    </row>
    <row r="355" spans="1:13" s="5" customFormat="1" ht="12.75" customHeight="1" x14ac:dyDescent="0.2">
      <c r="A355" s="61"/>
      <c r="B355" s="689"/>
      <c r="C355" s="689"/>
      <c r="D355" s="689"/>
      <c r="E355" s="689"/>
      <c r="F355" s="689"/>
      <c r="G355" s="689"/>
      <c r="H355" s="32"/>
      <c r="I355" s="111"/>
      <c r="K355" s="130"/>
      <c r="L355" s="51"/>
      <c r="M355" s="51"/>
    </row>
    <row r="356" spans="1:13" s="5" customFormat="1" ht="12.75" customHeight="1" x14ac:dyDescent="0.2">
      <c r="A356" s="61"/>
      <c r="B356" s="80"/>
      <c r="C356" s="45"/>
      <c r="D356" s="45"/>
      <c r="E356" s="45"/>
      <c r="F356" s="45"/>
      <c r="G356" s="45"/>
      <c r="H356" s="55"/>
      <c r="I356" s="100"/>
      <c r="J356" s="45"/>
      <c r="K356" s="134"/>
      <c r="L356" s="51"/>
      <c r="M356" s="59"/>
    </row>
    <row r="357" spans="1:13" s="7" customFormat="1" ht="10.5" customHeight="1" x14ac:dyDescent="0.2">
      <c r="A357" s="85"/>
      <c r="B357" s="57"/>
      <c r="C357" s="85"/>
      <c r="D357" s="85"/>
      <c r="E357" s="85"/>
      <c r="F357" s="85"/>
      <c r="G357" s="85"/>
      <c r="H357" s="57"/>
      <c r="I357" s="101"/>
      <c r="J357" s="85"/>
      <c r="K357" s="57"/>
      <c r="L357" s="57"/>
      <c r="M357" s="57"/>
    </row>
    <row r="358" spans="1:13" s="7" customFormat="1" ht="17.100000000000001" customHeight="1" x14ac:dyDescent="0.2">
      <c r="A358" s="85"/>
      <c r="B358" s="686"/>
      <c r="C358" s="686"/>
      <c r="D358" s="698"/>
      <c r="E358" s="698"/>
      <c r="F358" s="698"/>
      <c r="G358" s="698"/>
      <c r="H358" s="57"/>
      <c r="I358" s="101"/>
      <c r="J358" s="85"/>
      <c r="K358" s="57"/>
      <c r="L358" s="57"/>
      <c r="M358" s="57"/>
    </row>
    <row r="359" spans="1:13" s="7" customFormat="1" ht="17.100000000000001" customHeight="1" x14ac:dyDescent="0.2">
      <c r="A359" s="85"/>
      <c r="B359" s="686"/>
      <c r="C359" s="686"/>
      <c r="D359" s="699"/>
      <c r="E359" s="699"/>
      <c r="F359" s="699"/>
      <c r="G359" s="699"/>
      <c r="H359" s="57"/>
      <c r="I359" s="101"/>
      <c r="J359" s="85"/>
      <c r="K359" s="57"/>
      <c r="L359" s="57"/>
      <c r="M359" s="57"/>
    </row>
    <row r="360" spans="1:13" s="7" customFormat="1" ht="17.100000000000001" customHeight="1" x14ac:dyDescent="0.2">
      <c r="A360" s="85"/>
      <c r="B360" s="686"/>
      <c r="C360" s="686"/>
      <c r="D360" s="698"/>
      <c r="E360" s="698"/>
      <c r="F360" s="698"/>
      <c r="G360" s="698"/>
      <c r="H360" s="57"/>
      <c r="I360" s="101"/>
      <c r="J360" s="85"/>
      <c r="K360" s="57"/>
      <c r="L360" s="57"/>
      <c r="M360" s="57"/>
    </row>
    <row r="361" spans="1:13" s="7" customFormat="1" ht="17.100000000000001" customHeight="1" x14ac:dyDescent="0.2">
      <c r="A361" s="85"/>
      <c r="B361" s="688"/>
      <c r="C361" s="688"/>
      <c r="D361" s="695"/>
      <c r="E361" s="695"/>
      <c r="F361" s="695"/>
      <c r="G361" s="695"/>
      <c r="H361" s="57"/>
      <c r="I361" s="101"/>
      <c r="J361" s="85"/>
      <c r="K361" s="57"/>
      <c r="L361" s="57"/>
      <c r="M361" s="57"/>
    </row>
    <row r="362" spans="1:13" s="7" customFormat="1" ht="17.100000000000001" customHeight="1" x14ac:dyDescent="0.2">
      <c r="A362" s="85"/>
      <c r="B362" s="685"/>
      <c r="C362" s="685"/>
      <c r="D362" s="695"/>
      <c r="E362" s="695"/>
      <c r="F362" s="695"/>
      <c r="G362" s="695"/>
      <c r="H362" s="57"/>
      <c r="I362" s="101"/>
      <c r="J362" s="85"/>
      <c r="K362" s="57"/>
      <c r="L362" s="57"/>
      <c r="M362" s="57"/>
    </row>
    <row r="363" spans="1:13" s="7" customFormat="1" ht="17.100000000000001" customHeight="1" x14ac:dyDescent="0.2">
      <c r="A363" s="85"/>
      <c r="B363" s="685"/>
      <c r="C363" s="685"/>
      <c r="D363" s="695"/>
      <c r="E363" s="695"/>
      <c r="F363" s="695"/>
      <c r="G363" s="695"/>
      <c r="H363" s="57"/>
      <c r="I363" s="101"/>
      <c r="J363" s="85"/>
      <c r="K363" s="57"/>
      <c r="L363" s="57"/>
      <c r="M363" s="57"/>
    </row>
    <row r="364" spans="1:13" s="7" customFormat="1" ht="17.100000000000001" customHeight="1" x14ac:dyDescent="0.2">
      <c r="A364" s="85"/>
      <c r="B364" s="685"/>
      <c r="C364" s="685"/>
      <c r="D364" s="695"/>
      <c r="E364" s="695"/>
      <c r="F364" s="695"/>
      <c r="G364" s="695"/>
      <c r="H364" s="57"/>
      <c r="I364" s="101"/>
      <c r="J364" s="85"/>
      <c r="K364" s="57"/>
      <c r="L364" s="57"/>
      <c r="M364" s="57"/>
    </row>
    <row r="365" spans="1:13" s="7" customFormat="1" ht="17.100000000000001" customHeight="1" x14ac:dyDescent="0.2">
      <c r="A365" s="85"/>
      <c r="B365" s="685"/>
      <c r="C365" s="685"/>
      <c r="D365" s="695"/>
      <c r="E365" s="695"/>
      <c r="F365" s="695"/>
      <c r="G365" s="695"/>
      <c r="H365" s="57"/>
      <c r="I365" s="101"/>
      <c r="J365" s="85"/>
      <c r="K365" s="57"/>
      <c r="L365" s="57"/>
      <c r="M365" s="57"/>
    </row>
    <row r="366" spans="1:13" s="7" customFormat="1" ht="17.100000000000001" customHeight="1" x14ac:dyDescent="0.2">
      <c r="A366" s="85"/>
      <c r="B366" s="685"/>
      <c r="C366" s="685"/>
      <c r="D366" s="695"/>
      <c r="E366" s="695"/>
      <c r="F366" s="695"/>
      <c r="G366" s="695"/>
      <c r="H366" s="57"/>
      <c r="I366" s="101"/>
      <c r="J366" s="85"/>
      <c r="K366" s="57"/>
      <c r="L366" s="57"/>
      <c r="M366" s="57"/>
    </row>
    <row r="367" spans="1:13" s="7" customFormat="1" ht="17.100000000000001" customHeight="1" x14ac:dyDescent="0.2">
      <c r="A367" s="85"/>
      <c r="B367" s="685"/>
      <c r="C367" s="685"/>
      <c r="D367" s="695"/>
      <c r="E367" s="695"/>
      <c r="F367" s="695"/>
      <c r="G367" s="695"/>
      <c r="H367" s="57"/>
      <c r="I367" s="101"/>
      <c r="J367" s="85"/>
      <c r="K367" s="57"/>
      <c r="L367" s="57"/>
      <c r="M367" s="57"/>
    </row>
    <row r="368" spans="1:13" s="7" customFormat="1" ht="17.100000000000001" customHeight="1" x14ac:dyDescent="0.2">
      <c r="A368" s="85"/>
      <c r="B368" s="685"/>
      <c r="C368" s="685"/>
      <c r="D368" s="695"/>
      <c r="E368" s="695"/>
      <c r="F368" s="695"/>
      <c r="G368" s="695"/>
      <c r="H368" s="57"/>
      <c r="I368" s="101"/>
      <c r="J368" s="85"/>
      <c r="K368" s="57"/>
      <c r="L368" s="57"/>
      <c r="M368" s="57"/>
    </row>
    <row r="369" spans="1:13" s="7" customFormat="1" ht="17.100000000000001" customHeight="1" x14ac:dyDescent="0.2">
      <c r="A369" s="85"/>
      <c r="B369" s="685"/>
      <c r="C369" s="685"/>
      <c r="D369" s="695"/>
      <c r="E369" s="695"/>
      <c r="F369" s="695"/>
      <c r="G369" s="695"/>
      <c r="H369" s="57"/>
      <c r="I369" s="101"/>
      <c r="J369" s="85"/>
      <c r="K369" s="57"/>
      <c r="L369" s="57"/>
      <c r="M369" s="57"/>
    </row>
    <row r="370" spans="1:13" s="7" customFormat="1" ht="17.100000000000001" customHeight="1" x14ac:dyDescent="0.2">
      <c r="A370" s="85"/>
      <c r="B370" s="685"/>
      <c r="C370" s="685"/>
      <c r="D370" s="695"/>
      <c r="E370" s="695"/>
      <c r="F370" s="695"/>
      <c r="G370" s="695"/>
      <c r="H370" s="57"/>
      <c r="I370" s="101"/>
      <c r="J370" s="85"/>
      <c r="K370" s="57"/>
      <c r="L370" s="57"/>
      <c r="M370" s="57"/>
    </row>
    <row r="371" spans="1:13" s="7" customFormat="1" ht="17.100000000000001" customHeight="1" x14ac:dyDescent="0.2">
      <c r="A371" s="85"/>
      <c r="B371" s="685"/>
      <c r="C371" s="685"/>
      <c r="D371" s="695"/>
      <c r="E371" s="695"/>
      <c r="F371" s="695"/>
      <c r="G371" s="695"/>
      <c r="H371" s="57"/>
      <c r="I371" s="101"/>
      <c r="J371" s="85"/>
      <c r="K371" s="57"/>
      <c r="L371" s="57"/>
      <c r="M371" s="57"/>
    </row>
    <row r="372" spans="1:13" s="7" customFormat="1" ht="17.100000000000001" customHeight="1" x14ac:dyDescent="0.2">
      <c r="A372" s="85"/>
      <c r="B372" s="685"/>
      <c r="C372" s="685"/>
      <c r="D372" s="695"/>
      <c r="E372" s="695"/>
      <c r="F372" s="695"/>
      <c r="G372" s="695"/>
      <c r="H372" s="57"/>
      <c r="I372" s="101"/>
      <c r="J372" s="85"/>
      <c r="K372" s="57"/>
      <c r="L372" s="57"/>
      <c r="M372" s="57"/>
    </row>
    <row r="373" spans="1:13" s="7" customFormat="1" ht="17.100000000000001" customHeight="1" x14ac:dyDescent="0.2">
      <c r="A373" s="85"/>
      <c r="B373" s="685"/>
      <c r="C373" s="685"/>
      <c r="D373" s="695"/>
      <c r="E373" s="695"/>
      <c r="F373" s="695"/>
      <c r="G373" s="695"/>
      <c r="H373" s="57"/>
      <c r="I373" s="101"/>
      <c r="J373" s="85"/>
      <c r="K373" s="57"/>
      <c r="L373" s="57"/>
      <c r="M373" s="57"/>
    </row>
    <row r="374" spans="1:13" s="7" customFormat="1" ht="17.100000000000001" customHeight="1" x14ac:dyDescent="0.2">
      <c r="A374" s="85"/>
      <c r="B374" s="685"/>
      <c r="C374" s="685"/>
      <c r="D374" s="695"/>
      <c r="E374" s="695"/>
      <c r="F374" s="695"/>
      <c r="G374" s="695"/>
      <c r="H374" s="57"/>
      <c r="I374" s="101"/>
      <c r="J374" s="85"/>
      <c r="K374" s="57"/>
      <c r="L374" s="57"/>
      <c r="M374" s="57"/>
    </row>
    <row r="375" spans="1:13" s="7" customFormat="1" ht="17.100000000000001" customHeight="1" x14ac:dyDescent="0.2">
      <c r="A375" s="85"/>
      <c r="B375" s="685"/>
      <c r="C375" s="685"/>
      <c r="D375" s="695"/>
      <c r="E375" s="695"/>
      <c r="F375" s="695"/>
      <c r="G375" s="695"/>
      <c r="H375" s="57"/>
      <c r="I375" s="101"/>
      <c r="J375" s="85"/>
      <c r="K375" s="57"/>
      <c r="L375" s="57"/>
      <c r="M375" s="57"/>
    </row>
    <row r="376" spans="1:13" s="7" customFormat="1" ht="17.100000000000001" customHeight="1" x14ac:dyDescent="0.2">
      <c r="A376" s="85"/>
      <c r="B376" s="685"/>
      <c r="C376" s="685"/>
      <c r="D376" s="695"/>
      <c r="E376" s="695"/>
      <c r="F376" s="695"/>
      <c r="G376" s="695"/>
      <c r="H376" s="57"/>
      <c r="I376" s="101"/>
      <c r="J376" s="85"/>
      <c r="K376" s="57"/>
      <c r="L376" s="57"/>
      <c r="M376" s="57"/>
    </row>
    <row r="377" spans="1:13" s="7" customFormat="1" ht="17.100000000000001" customHeight="1" x14ac:dyDescent="0.2">
      <c r="A377" s="85"/>
      <c r="B377" s="685"/>
      <c r="C377" s="685"/>
      <c r="D377" s="695"/>
      <c r="E377" s="695"/>
      <c r="F377" s="695"/>
      <c r="G377" s="695"/>
      <c r="H377" s="57"/>
      <c r="I377" s="101"/>
      <c r="J377" s="85"/>
      <c r="K377" s="57"/>
      <c r="L377" s="57"/>
      <c r="M377" s="57"/>
    </row>
    <row r="378" spans="1:13" s="7" customFormat="1" ht="17.100000000000001" customHeight="1" x14ac:dyDescent="0.2">
      <c r="A378" s="85"/>
      <c r="B378" s="685"/>
      <c r="C378" s="685"/>
      <c r="D378" s="695"/>
      <c r="E378" s="695"/>
      <c r="F378" s="695"/>
      <c r="G378" s="695"/>
      <c r="H378" s="57"/>
      <c r="I378" s="101"/>
      <c r="J378" s="85"/>
      <c r="K378" s="57"/>
      <c r="L378" s="57"/>
      <c r="M378" s="57"/>
    </row>
    <row r="379" spans="1:13" s="7" customFormat="1" ht="17.100000000000001" customHeight="1" x14ac:dyDescent="0.2">
      <c r="A379" s="85"/>
      <c r="B379" s="685"/>
      <c r="C379" s="685"/>
      <c r="D379" s="695"/>
      <c r="E379" s="695"/>
      <c r="F379" s="695"/>
      <c r="G379" s="695"/>
      <c r="H379" s="57"/>
      <c r="I379" s="101"/>
      <c r="J379" s="85"/>
      <c r="K379" s="57"/>
      <c r="L379" s="57"/>
      <c r="M379" s="57"/>
    </row>
    <row r="380" spans="1:13" s="7" customFormat="1" ht="17.100000000000001" customHeight="1" x14ac:dyDescent="0.2">
      <c r="A380" s="85"/>
      <c r="B380" s="685"/>
      <c r="C380" s="685"/>
      <c r="D380" s="695"/>
      <c r="E380" s="695"/>
      <c r="F380" s="695"/>
      <c r="G380" s="695"/>
      <c r="H380" s="57"/>
      <c r="I380" s="101"/>
      <c r="J380" s="85"/>
      <c r="K380" s="57"/>
      <c r="L380" s="57"/>
      <c r="M380" s="57"/>
    </row>
    <row r="381" spans="1:13" s="7" customFormat="1" ht="36.75" customHeight="1" x14ac:dyDescent="0.2">
      <c r="A381" s="85"/>
      <c r="B381" s="686"/>
      <c r="C381" s="686"/>
      <c r="D381" s="695"/>
      <c r="E381" s="695"/>
      <c r="F381" s="695"/>
      <c r="G381" s="695"/>
      <c r="H381" s="57"/>
      <c r="I381" s="101"/>
      <c r="J381" s="85"/>
      <c r="K381" s="57"/>
      <c r="L381" s="57"/>
      <c r="M381" s="57"/>
    </row>
    <row r="382" spans="1:13" s="7" customFormat="1" ht="34.5" customHeight="1" x14ac:dyDescent="0.2">
      <c r="A382" s="85"/>
      <c r="B382" s="686"/>
      <c r="C382" s="686"/>
      <c r="D382" s="695"/>
      <c r="E382" s="695"/>
      <c r="F382" s="695"/>
      <c r="G382" s="695"/>
      <c r="H382" s="57"/>
      <c r="I382" s="101"/>
      <c r="J382" s="85"/>
      <c r="K382" s="57"/>
      <c r="L382" s="57"/>
      <c r="M382" s="57"/>
    </row>
    <row r="383" spans="1:13" s="7" customFormat="1" ht="15" x14ac:dyDescent="0.2">
      <c r="A383" s="85"/>
      <c r="B383" s="49"/>
      <c r="C383" s="49"/>
      <c r="D383" s="54"/>
      <c r="E383" s="54"/>
      <c r="F383" s="54"/>
      <c r="G383" s="54"/>
      <c r="H383" s="57"/>
      <c r="I383" s="101"/>
      <c r="J383" s="85"/>
      <c r="K383" s="57"/>
      <c r="L383" s="57"/>
      <c r="M383" s="57"/>
    </row>
    <row r="384" spans="1:13" s="5" customFormat="1" ht="13.5" x14ac:dyDescent="0.25">
      <c r="A384" s="7"/>
      <c r="B384" s="71"/>
      <c r="C384" s="777"/>
      <c r="D384" s="777"/>
      <c r="E384" s="777"/>
      <c r="F384" s="777"/>
      <c r="G384" s="777"/>
      <c r="H384" s="777"/>
      <c r="I384" s="777"/>
      <c r="J384" s="7"/>
      <c r="K384" s="778"/>
      <c r="L384" s="778"/>
      <c r="M384" s="778"/>
    </row>
    <row r="385" spans="1:13" s="7" customFormat="1" ht="17.100000000000001" customHeight="1" x14ac:dyDescent="0.2">
      <c r="A385" s="85"/>
      <c r="B385" s="57"/>
      <c r="C385" s="85"/>
      <c r="D385" s="85"/>
      <c r="E385" s="85"/>
      <c r="F385" s="85"/>
      <c r="G385" s="85"/>
      <c r="H385" s="57"/>
      <c r="I385" s="101"/>
      <c r="J385" s="85"/>
      <c r="K385" s="57"/>
      <c r="L385" s="57"/>
      <c r="M385" s="57"/>
    </row>
    <row r="386" spans="1:13" s="90" customFormat="1" ht="15.75" customHeight="1" x14ac:dyDescent="0.25">
      <c r="A386" s="56"/>
      <c r="B386" s="76"/>
      <c r="C386" s="781"/>
      <c r="D386" s="781"/>
      <c r="E386" s="781"/>
      <c r="F386" s="781"/>
      <c r="G386" s="781"/>
      <c r="H386" s="781"/>
      <c r="I386" s="781"/>
      <c r="J386" s="56"/>
      <c r="K386" s="779"/>
      <c r="L386" s="779"/>
      <c r="M386" s="779"/>
    </row>
    <row r="387" spans="1:13" s="90" customFormat="1" ht="16.5" customHeight="1" x14ac:dyDescent="0.25">
      <c r="A387" s="56"/>
      <c r="B387" s="76"/>
      <c r="C387" s="89"/>
      <c r="D387" s="89"/>
      <c r="E387" s="89"/>
      <c r="F387" s="89"/>
      <c r="G387" s="89"/>
      <c r="H387" s="68"/>
      <c r="I387" s="102"/>
      <c r="J387" s="56"/>
      <c r="K387" s="168"/>
      <c r="L387" s="168"/>
      <c r="M387" s="168"/>
    </row>
    <row r="388" spans="1:13" s="90" customFormat="1" ht="26.25" customHeight="1" x14ac:dyDescent="0.25">
      <c r="A388" s="27"/>
      <c r="B388" s="76"/>
      <c r="C388" s="89"/>
      <c r="D388" s="89"/>
      <c r="E388" s="89"/>
      <c r="F388" s="89"/>
      <c r="G388" s="89"/>
      <c r="H388" s="68"/>
      <c r="I388" s="102"/>
      <c r="J388" s="56"/>
      <c r="K388" s="168"/>
      <c r="L388" s="168"/>
      <c r="M388" s="168"/>
    </row>
    <row r="389" spans="1:13" s="20" customFormat="1" x14ac:dyDescent="0.2">
      <c r="A389" s="62"/>
      <c r="B389" s="696"/>
      <c r="C389" s="696"/>
      <c r="D389" s="696"/>
      <c r="E389" s="696"/>
      <c r="F389" s="696"/>
      <c r="G389" s="696"/>
      <c r="H389" s="63"/>
      <c r="I389" s="106"/>
      <c r="J389" s="64"/>
      <c r="K389" s="65"/>
      <c r="L389" s="65"/>
      <c r="M389" s="63"/>
    </row>
    <row r="390" spans="1:13" s="5" customFormat="1" ht="15.95" customHeight="1" x14ac:dyDescent="0.2">
      <c r="B390" s="24"/>
      <c r="C390" s="21"/>
      <c r="D390" s="21"/>
      <c r="E390" s="21"/>
      <c r="F390" s="21"/>
      <c r="G390" s="21"/>
      <c r="H390" s="73"/>
      <c r="I390" s="109"/>
      <c r="J390" s="21"/>
      <c r="K390" s="130"/>
      <c r="L390" s="51"/>
      <c r="M390" s="59"/>
    </row>
    <row r="391" spans="1:13" s="5" customFormat="1" ht="15.95" customHeight="1" x14ac:dyDescent="0.2">
      <c r="A391" s="21"/>
      <c r="B391" s="24"/>
      <c r="C391" s="21"/>
      <c r="D391" s="21"/>
      <c r="E391" s="21"/>
      <c r="F391" s="21"/>
      <c r="G391" s="21"/>
      <c r="H391" s="73"/>
      <c r="I391" s="109"/>
      <c r="J391" s="21"/>
      <c r="K391" s="130"/>
      <c r="L391" s="51"/>
      <c r="M391" s="59"/>
    </row>
    <row r="392" spans="1:13" s="5" customFormat="1" ht="15.95" customHeight="1" x14ac:dyDescent="0.2">
      <c r="A392" s="61"/>
      <c r="B392" s="73"/>
      <c r="C392" s="21"/>
      <c r="D392" s="21"/>
      <c r="E392" s="21"/>
      <c r="F392" s="21"/>
      <c r="G392" s="21"/>
      <c r="H392" s="24"/>
      <c r="I392" s="98"/>
      <c r="K392" s="51"/>
      <c r="L392" s="51"/>
      <c r="M392" s="51"/>
    </row>
    <row r="393" spans="1:13" s="5" customFormat="1" ht="15.95" customHeight="1" x14ac:dyDescent="0.2">
      <c r="A393" s="21"/>
      <c r="B393" s="73"/>
      <c r="C393" s="21"/>
      <c r="D393" s="21"/>
      <c r="E393" s="21"/>
      <c r="F393" s="21"/>
      <c r="G393" s="21"/>
      <c r="H393" s="32"/>
      <c r="I393" s="103"/>
      <c r="J393" s="46"/>
      <c r="K393" s="33"/>
      <c r="L393" s="51"/>
      <c r="M393" s="130"/>
    </row>
    <row r="394" spans="1:13" s="5" customFormat="1" ht="15.95" customHeight="1" x14ac:dyDescent="0.2">
      <c r="A394" s="21"/>
      <c r="B394" s="780"/>
      <c r="C394" s="780"/>
      <c r="D394" s="780"/>
      <c r="E394" s="780"/>
      <c r="F394" s="780"/>
      <c r="G394" s="780"/>
      <c r="H394" s="780"/>
      <c r="I394" s="780"/>
      <c r="J394" s="780"/>
      <c r="K394" s="780"/>
      <c r="L394" s="780"/>
      <c r="M394" s="780"/>
    </row>
    <row r="395" spans="1:13" s="5" customFormat="1" ht="15.95" customHeight="1" x14ac:dyDescent="0.2">
      <c r="A395" s="61"/>
      <c r="B395" s="73"/>
      <c r="C395" s="21"/>
      <c r="D395" s="21"/>
      <c r="E395" s="21"/>
      <c r="F395" s="21"/>
      <c r="G395" s="21"/>
      <c r="H395" s="24"/>
      <c r="I395" s="98"/>
      <c r="K395" s="51"/>
      <c r="L395" s="51"/>
      <c r="M395" s="51"/>
    </row>
    <row r="396" spans="1:13" s="5" customFormat="1" ht="15.95" customHeight="1" x14ac:dyDescent="0.2">
      <c r="A396" s="61"/>
      <c r="B396" s="94"/>
      <c r="C396" s="21"/>
      <c r="D396" s="21"/>
      <c r="E396" s="21"/>
      <c r="F396" s="21"/>
      <c r="G396" s="21"/>
      <c r="H396" s="32"/>
      <c r="I396" s="103"/>
      <c r="J396" s="46"/>
      <c r="K396" s="33"/>
      <c r="L396" s="51"/>
      <c r="M396" s="130"/>
    </row>
    <row r="397" spans="1:13" s="5" customFormat="1" ht="15.95" customHeight="1" x14ac:dyDescent="0.2">
      <c r="A397" s="61"/>
      <c r="B397" s="780"/>
      <c r="C397" s="780"/>
      <c r="D397" s="780"/>
      <c r="E397" s="780"/>
      <c r="F397" s="780"/>
      <c r="G397" s="780"/>
      <c r="H397" s="780"/>
      <c r="I397" s="780"/>
      <c r="J397" s="780"/>
      <c r="K397" s="780"/>
      <c r="L397" s="780"/>
      <c r="M397" s="780"/>
    </row>
    <row r="398" spans="1:13" s="5" customFormat="1" ht="15.95" customHeight="1" x14ac:dyDescent="0.2">
      <c r="A398" s="61"/>
      <c r="B398" s="73"/>
      <c r="C398" s="21"/>
      <c r="D398" s="21"/>
      <c r="E398" s="21"/>
      <c r="F398" s="21"/>
      <c r="G398" s="21"/>
      <c r="H398" s="24"/>
      <c r="I398" s="98"/>
      <c r="K398" s="51"/>
      <c r="L398" s="51"/>
      <c r="M398" s="51"/>
    </row>
    <row r="399" spans="1:13" s="5" customFormat="1" ht="15.95" customHeight="1" x14ac:dyDescent="0.2">
      <c r="A399" s="61"/>
      <c r="B399" s="697"/>
      <c r="C399" s="697"/>
      <c r="D399" s="697"/>
      <c r="E399" s="697"/>
      <c r="F399" s="697"/>
      <c r="G399" s="697"/>
      <c r="H399" s="32"/>
      <c r="I399" s="103"/>
      <c r="J399" s="46"/>
      <c r="K399" s="33"/>
      <c r="L399" s="51"/>
      <c r="M399" s="130"/>
    </row>
    <row r="400" spans="1:13" s="5" customFormat="1" ht="15.95" customHeight="1" x14ac:dyDescent="0.2">
      <c r="A400" s="61"/>
      <c r="B400" s="780"/>
      <c r="C400" s="780"/>
      <c r="D400" s="780"/>
      <c r="E400" s="780"/>
      <c r="F400" s="780"/>
      <c r="G400" s="780"/>
      <c r="H400" s="780"/>
      <c r="I400" s="780"/>
      <c r="J400" s="780"/>
      <c r="K400" s="780"/>
      <c r="L400" s="780"/>
      <c r="M400" s="780"/>
    </row>
    <row r="401" spans="1:13" s="5" customFormat="1" ht="15.95" customHeight="1" x14ac:dyDescent="0.2">
      <c r="A401" s="61"/>
      <c r="B401" s="689"/>
      <c r="C401" s="689"/>
      <c r="D401" s="689"/>
      <c r="E401" s="689"/>
      <c r="F401" s="689"/>
      <c r="G401" s="689"/>
      <c r="H401" s="24"/>
      <c r="I401" s="98"/>
      <c r="K401" s="51"/>
      <c r="L401" s="51"/>
      <c r="M401" s="51"/>
    </row>
    <row r="402" spans="1:13" s="5" customFormat="1" ht="15.95" customHeight="1" x14ac:dyDescent="0.2">
      <c r="A402" s="61"/>
      <c r="B402" s="689"/>
      <c r="C402" s="689"/>
      <c r="D402" s="689"/>
      <c r="E402" s="689"/>
      <c r="F402" s="689"/>
      <c r="G402" s="46"/>
      <c r="H402" s="38"/>
      <c r="I402" s="103"/>
      <c r="K402" s="59"/>
      <c r="L402" s="51"/>
      <c r="M402" s="130"/>
    </row>
    <row r="403" spans="1:13" s="5" customFormat="1" ht="15.95" customHeight="1" x14ac:dyDescent="0.2">
      <c r="A403" s="61"/>
      <c r="B403" s="689"/>
      <c r="C403" s="689"/>
      <c r="D403" s="689"/>
      <c r="E403" s="689"/>
      <c r="F403" s="689"/>
      <c r="G403" s="689"/>
      <c r="H403" s="38"/>
      <c r="I403" s="103"/>
      <c r="K403" s="59"/>
      <c r="L403" s="51"/>
      <c r="M403" s="130"/>
    </row>
    <row r="404" spans="1:13" s="5" customFormat="1" ht="15.95" customHeight="1" x14ac:dyDescent="0.2">
      <c r="A404" s="61"/>
      <c r="B404" s="689"/>
      <c r="C404" s="689"/>
      <c r="D404" s="689"/>
      <c r="E404" s="689"/>
      <c r="F404" s="689"/>
      <c r="G404" s="46"/>
      <c r="H404" s="38"/>
      <c r="I404" s="103"/>
      <c r="K404" s="59"/>
      <c r="L404" s="51"/>
      <c r="M404" s="130"/>
    </row>
    <row r="405" spans="1:13" s="5" customFormat="1" ht="15.95" customHeight="1" x14ac:dyDescent="0.2">
      <c r="A405" s="61"/>
      <c r="B405" s="766"/>
      <c r="C405" s="766"/>
      <c r="D405" s="766"/>
      <c r="E405" s="766"/>
      <c r="F405" s="766"/>
      <c r="G405" s="766"/>
      <c r="H405" s="766"/>
      <c r="I405" s="766"/>
      <c r="J405" s="766"/>
      <c r="K405" s="766"/>
      <c r="L405" s="766"/>
      <c r="M405" s="766"/>
    </row>
    <row r="406" spans="1:13" s="5" customFormat="1" ht="15.95" customHeight="1" x14ac:dyDescent="0.2">
      <c r="A406" s="61"/>
      <c r="B406" s="689"/>
      <c r="C406" s="689"/>
      <c r="D406" s="689"/>
      <c r="E406" s="689"/>
      <c r="F406" s="689"/>
      <c r="G406" s="689"/>
      <c r="H406" s="24"/>
      <c r="I406" s="98"/>
      <c r="K406" s="51"/>
      <c r="L406" s="51"/>
      <c r="M406" s="51"/>
    </row>
    <row r="407" spans="1:13" s="5" customFormat="1" ht="15.95" customHeight="1" x14ac:dyDescent="0.2">
      <c r="A407" s="61"/>
      <c r="B407" s="689"/>
      <c r="C407" s="689"/>
      <c r="D407" s="689"/>
      <c r="E407" s="689"/>
      <c r="F407" s="689"/>
      <c r="G407" s="689"/>
      <c r="H407" s="32"/>
      <c r="I407" s="103"/>
      <c r="J407" s="46"/>
      <c r="K407" s="33"/>
      <c r="L407" s="51"/>
      <c r="M407" s="130"/>
    </row>
    <row r="408" spans="1:13" s="5" customFormat="1" ht="15.95" customHeight="1" x14ac:dyDescent="0.2">
      <c r="A408" s="61"/>
      <c r="B408" s="780"/>
      <c r="C408" s="780"/>
      <c r="D408" s="780"/>
      <c r="E408" s="780"/>
      <c r="F408" s="780"/>
      <c r="G408" s="780"/>
      <c r="H408" s="780"/>
      <c r="I408" s="780"/>
      <c r="J408" s="780"/>
      <c r="K408" s="780"/>
      <c r="L408" s="780"/>
      <c r="M408" s="780"/>
    </row>
    <row r="409" spans="1:13" s="5" customFormat="1" ht="15.95" customHeight="1" x14ac:dyDescent="0.2">
      <c r="A409" s="61"/>
      <c r="B409" s="691"/>
      <c r="C409" s="691"/>
      <c r="D409" s="691"/>
      <c r="E409" s="691"/>
      <c r="F409" s="691"/>
      <c r="G409" s="691"/>
      <c r="H409" s="24"/>
      <c r="I409" s="98"/>
      <c r="K409" s="51"/>
      <c r="L409" s="51"/>
      <c r="M409" s="51"/>
    </row>
    <row r="410" spans="1:13" s="5" customFormat="1" ht="15.95" customHeight="1" x14ac:dyDescent="0.2">
      <c r="A410" s="61"/>
      <c r="B410" s="691"/>
      <c r="C410" s="691"/>
      <c r="D410" s="691"/>
      <c r="E410" s="691"/>
      <c r="F410" s="691"/>
      <c r="G410" s="691"/>
      <c r="H410" s="55"/>
      <c r="I410" s="112"/>
      <c r="J410" s="46"/>
      <c r="K410" s="134"/>
      <c r="L410" s="134"/>
      <c r="M410" s="49"/>
    </row>
    <row r="411" spans="1:13" s="5" customFormat="1" ht="15.95" customHeight="1" x14ac:dyDescent="0.2">
      <c r="A411" s="61"/>
      <c r="B411" s="691"/>
      <c r="C411" s="691"/>
      <c r="D411" s="691"/>
      <c r="E411" s="691"/>
      <c r="F411" s="691"/>
      <c r="G411" s="691"/>
      <c r="H411" s="32"/>
      <c r="I411" s="103"/>
      <c r="J411" s="46"/>
      <c r="K411" s="33"/>
      <c r="L411" s="51"/>
      <c r="M411" s="130"/>
    </row>
    <row r="412" spans="1:13" s="5" customFormat="1" ht="15.95" customHeight="1" x14ac:dyDescent="0.2">
      <c r="A412" s="61"/>
      <c r="B412" s="780"/>
      <c r="C412" s="780"/>
      <c r="D412" s="780"/>
      <c r="E412" s="780"/>
      <c r="F412" s="780"/>
      <c r="G412" s="780"/>
      <c r="H412" s="780"/>
      <c r="I412" s="780"/>
      <c r="J412" s="780"/>
      <c r="K412" s="780"/>
      <c r="L412" s="780"/>
      <c r="M412" s="780"/>
    </row>
    <row r="413" spans="1:13" s="5" customFormat="1" ht="15.95" customHeight="1" x14ac:dyDescent="0.2">
      <c r="A413" s="61"/>
      <c r="B413" s="689"/>
      <c r="C413" s="689"/>
      <c r="D413" s="689"/>
      <c r="E413" s="689"/>
      <c r="F413" s="689"/>
      <c r="G413" s="689"/>
      <c r="H413" s="24"/>
      <c r="I413" s="98"/>
      <c r="K413" s="51"/>
      <c r="L413" s="51"/>
      <c r="M413" s="51"/>
    </row>
    <row r="414" spans="1:13" s="5" customFormat="1" ht="15.95" customHeight="1" x14ac:dyDescent="0.2">
      <c r="A414" s="61"/>
      <c r="B414" s="689"/>
      <c r="C414" s="689"/>
      <c r="D414" s="689"/>
      <c r="E414" s="689"/>
      <c r="F414" s="689"/>
      <c r="G414" s="689"/>
      <c r="H414" s="32"/>
      <c r="I414" s="103"/>
      <c r="J414" s="46"/>
      <c r="K414" s="33"/>
      <c r="L414" s="51"/>
      <c r="M414" s="130"/>
    </row>
    <row r="415" spans="1:13" s="5" customFormat="1" ht="15.95" customHeight="1" x14ac:dyDescent="0.2">
      <c r="A415" s="61"/>
      <c r="B415" s="780"/>
      <c r="C415" s="780"/>
      <c r="D415" s="780"/>
      <c r="E415" s="780"/>
      <c r="F415" s="780"/>
      <c r="G415" s="780"/>
      <c r="H415" s="780"/>
      <c r="I415" s="780"/>
      <c r="J415" s="780"/>
      <c r="K415" s="780"/>
      <c r="L415" s="780"/>
      <c r="M415" s="780"/>
    </row>
    <row r="416" spans="1:13" s="36" customFormat="1" ht="15.95" customHeight="1" x14ac:dyDescent="0.2">
      <c r="A416" s="61"/>
      <c r="B416" s="689"/>
      <c r="C416" s="689"/>
      <c r="D416" s="689"/>
      <c r="E416" s="689"/>
      <c r="F416" s="689"/>
      <c r="G416" s="689"/>
      <c r="H416" s="24"/>
      <c r="I416" s="113"/>
      <c r="K416" s="51"/>
      <c r="L416" s="51"/>
      <c r="M416" s="51"/>
    </row>
    <row r="417" spans="1:13" s="36" customFormat="1" ht="15.95" customHeight="1" x14ac:dyDescent="0.2">
      <c r="A417" s="61"/>
      <c r="B417" s="689"/>
      <c r="C417" s="689"/>
      <c r="D417" s="689"/>
      <c r="E417" s="689"/>
      <c r="F417" s="689"/>
      <c r="G417" s="689"/>
      <c r="H417" s="32"/>
      <c r="I417" s="103"/>
      <c r="J417" s="46"/>
      <c r="K417" s="33"/>
      <c r="L417" s="51"/>
      <c r="M417" s="130"/>
    </row>
    <row r="418" spans="1:13" s="36" customFormat="1" ht="15.95" customHeight="1" x14ac:dyDescent="0.2">
      <c r="A418" s="61"/>
      <c r="B418" s="780"/>
      <c r="C418" s="780"/>
      <c r="D418" s="780"/>
      <c r="E418" s="780"/>
      <c r="F418" s="780"/>
      <c r="G418" s="780"/>
      <c r="H418" s="780"/>
      <c r="I418" s="780"/>
      <c r="J418" s="780"/>
      <c r="K418" s="780"/>
      <c r="L418" s="780"/>
      <c r="M418" s="780"/>
    </row>
    <row r="419" spans="1:13" s="5" customFormat="1" ht="15.95" customHeight="1" x14ac:dyDescent="0.2">
      <c r="A419" s="61"/>
      <c r="B419" s="689"/>
      <c r="C419" s="689"/>
      <c r="D419" s="689"/>
      <c r="E419" s="689"/>
      <c r="F419" s="689"/>
      <c r="G419" s="689"/>
      <c r="H419" s="24"/>
      <c r="I419" s="98"/>
      <c r="K419" s="51"/>
      <c r="L419" s="51"/>
      <c r="M419" s="51"/>
    </row>
    <row r="420" spans="1:13" s="5" customFormat="1" ht="15.95" customHeight="1" x14ac:dyDescent="0.2">
      <c r="A420" s="61"/>
      <c r="B420" s="689"/>
      <c r="C420" s="689"/>
      <c r="D420" s="689"/>
      <c r="E420" s="689"/>
      <c r="F420" s="689"/>
      <c r="G420" s="689"/>
      <c r="H420" s="32"/>
      <c r="I420" s="103"/>
      <c r="J420" s="46"/>
      <c r="K420" s="33"/>
      <c r="L420" s="51"/>
      <c r="M420" s="130"/>
    </row>
    <row r="421" spans="1:13" s="5" customFormat="1" ht="15.95" customHeight="1" x14ac:dyDescent="0.2">
      <c r="A421" s="61"/>
      <c r="B421" s="780"/>
      <c r="C421" s="780"/>
      <c r="D421" s="780"/>
      <c r="E421" s="780"/>
      <c r="F421" s="780"/>
      <c r="G421" s="780"/>
      <c r="H421" s="780"/>
      <c r="I421" s="780"/>
      <c r="J421" s="780"/>
      <c r="K421" s="780"/>
      <c r="L421" s="780"/>
      <c r="M421" s="780"/>
    </row>
    <row r="422" spans="1:13" s="5" customFormat="1" ht="15.95" customHeight="1" x14ac:dyDescent="0.2">
      <c r="A422" s="61"/>
      <c r="B422" s="689"/>
      <c r="C422" s="689"/>
      <c r="D422" s="689"/>
      <c r="E422" s="689"/>
      <c r="F422" s="689"/>
      <c r="G422" s="689"/>
      <c r="H422" s="24"/>
      <c r="I422" s="98"/>
      <c r="K422" s="51"/>
      <c r="L422" s="51"/>
      <c r="M422" s="51"/>
    </row>
    <row r="423" spans="1:13" s="5" customFormat="1" ht="15.95" customHeight="1" x14ac:dyDescent="0.2">
      <c r="A423" s="61"/>
      <c r="B423" s="689"/>
      <c r="C423" s="689"/>
      <c r="D423" s="689"/>
      <c r="E423" s="689"/>
      <c r="F423" s="689"/>
      <c r="G423" s="689"/>
      <c r="H423" s="32"/>
      <c r="I423" s="103"/>
      <c r="J423" s="46"/>
      <c r="K423" s="33"/>
      <c r="L423" s="51"/>
      <c r="M423" s="130"/>
    </row>
    <row r="424" spans="1:13" s="5" customFormat="1" ht="15.95" customHeight="1" x14ac:dyDescent="0.2">
      <c r="A424" s="61"/>
      <c r="B424" s="689"/>
      <c r="C424" s="689"/>
      <c r="D424" s="689"/>
      <c r="E424" s="689"/>
      <c r="F424" s="689"/>
      <c r="G424" s="689"/>
      <c r="H424" s="24"/>
      <c r="I424" s="98"/>
      <c r="K424" s="51"/>
      <c r="L424" s="51"/>
      <c r="M424" s="51"/>
    </row>
    <row r="425" spans="1:13" s="5" customFormat="1" ht="15.95" customHeight="1" x14ac:dyDescent="0.2">
      <c r="A425" s="61"/>
      <c r="B425" s="689"/>
      <c r="C425" s="689"/>
      <c r="D425" s="689"/>
      <c r="E425" s="689"/>
      <c r="F425" s="689"/>
      <c r="G425" s="689"/>
      <c r="H425" s="24"/>
      <c r="I425" s="98"/>
      <c r="K425" s="51"/>
      <c r="L425" s="51"/>
      <c r="M425" s="51"/>
    </row>
    <row r="426" spans="1:13" s="5" customFormat="1" ht="15.95" customHeight="1" x14ac:dyDescent="0.2">
      <c r="A426" s="61"/>
      <c r="B426" s="689"/>
      <c r="C426" s="689"/>
      <c r="D426" s="689"/>
      <c r="E426" s="689"/>
      <c r="F426" s="689"/>
      <c r="G426" s="689"/>
      <c r="H426" s="32"/>
      <c r="I426" s="103"/>
      <c r="J426" s="46"/>
      <c r="K426" s="33"/>
      <c r="L426" s="51"/>
      <c r="M426" s="130"/>
    </row>
    <row r="427" spans="1:13" s="5" customFormat="1" ht="15.75" customHeight="1" x14ac:dyDescent="0.2">
      <c r="A427" s="61"/>
      <c r="B427" s="780"/>
      <c r="C427" s="780"/>
      <c r="D427" s="780"/>
      <c r="E427" s="780"/>
      <c r="F427" s="780"/>
      <c r="G427" s="780"/>
      <c r="H427" s="780"/>
      <c r="I427" s="780"/>
      <c r="J427" s="780"/>
      <c r="K427" s="780"/>
      <c r="L427" s="780"/>
      <c r="M427" s="780"/>
    </row>
    <row r="428" spans="1:13" s="5" customFormat="1" ht="15.95" customHeight="1" x14ac:dyDescent="0.2">
      <c r="A428" s="61"/>
      <c r="B428" s="689"/>
      <c r="C428" s="689"/>
      <c r="D428" s="689"/>
      <c r="E428" s="689"/>
      <c r="F428" s="689"/>
      <c r="G428" s="46"/>
      <c r="H428" s="38"/>
      <c r="I428" s="103"/>
      <c r="K428" s="59"/>
      <c r="L428" s="51"/>
      <c r="M428" s="130"/>
    </row>
    <row r="429" spans="1:13" s="5" customFormat="1" ht="15.95" customHeight="1" x14ac:dyDescent="0.2">
      <c r="A429" s="61"/>
      <c r="B429" s="689"/>
      <c r="C429" s="689"/>
      <c r="D429" s="689"/>
      <c r="E429" s="689"/>
      <c r="F429" s="46"/>
      <c r="G429" s="46"/>
      <c r="H429" s="38"/>
      <c r="I429" s="103"/>
      <c r="K429" s="59"/>
      <c r="L429" s="51"/>
      <c r="M429" s="130"/>
    </row>
    <row r="430" spans="1:13" s="5" customFormat="1" ht="15.95" customHeight="1" x14ac:dyDescent="0.2">
      <c r="A430" s="61"/>
      <c r="B430" s="689"/>
      <c r="C430" s="689"/>
      <c r="D430" s="689"/>
      <c r="E430" s="689"/>
      <c r="F430" s="689"/>
      <c r="G430" s="689"/>
      <c r="H430" s="24"/>
      <c r="I430" s="98"/>
      <c r="K430" s="51"/>
      <c r="L430" s="51"/>
      <c r="M430" s="51"/>
    </row>
    <row r="431" spans="1:13" s="5" customFormat="1" ht="15.95" customHeight="1" x14ac:dyDescent="0.2">
      <c r="A431" s="61"/>
      <c r="B431" s="689"/>
      <c r="C431" s="689"/>
      <c r="D431" s="689"/>
      <c r="E431" s="689"/>
      <c r="F431" s="689"/>
      <c r="G431" s="46"/>
      <c r="H431" s="38"/>
      <c r="I431" s="103"/>
      <c r="K431" s="59"/>
      <c r="L431" s="51"/>
      <c r="M431" s="130"/>
    </row>
    <row r="432" spans="1:13" s="5" customFormat="1" ht="15.95" customHeight="1" x14ac:dyDescent="0.2">
      <c r="A432" s="61"/>
      <c r="B432" s="689"/>
      <c r="C432" s="689"/>
      <c r="D432" s="689"/>
      <c r="E432" s="689"/>
      <c r="F432" s="689"/>
      <c r="G432" s="689"/>
      <c r="H432" s="24"/>
      <c r="I432" s="98"/>
      <c r="K432" s="51"/>
      <c r="L432" s="51"/>
      <c r="M432" s="51"/>
    </row>
    <row r="433" spans="1:13" s="5" customFormat="1" ht="15.95" customHeight="1" x14ac:dyDescent="0.2">
      <c r="A433" s="61"/>
      <c r="B433" s="689"/>
      <c r="C433" s="689"/>
      <c r="D433" s="689"/>
      <c r="E433" s="689"/>
      <c r="F433" s="689"/>
      <c r="G433" s="46"/>
      <c r="H433" s="32"/>
      <c r="I433" s="103"/>
      <c r="J433" s="46"/>
      <c r="K433" s="33"/>
      <c r="L433" s="51"/>
      <c r="M433" s="130"/>
    </row>
    <row r="434" spans="1:13" s="5" customFormat="1" ht="15.95" customHeight="1" x14ac:dyDescent="0.2">
      <c r="A434" s="83"/>
      <c r="B434" s="780"/>
      <c r="C434" s="780"/>
      <c r="D434" s="780"/>
      <c r="E434" s="780"/>
      <c r="F434" s="780"/>
      <c r="G434" s="780"/>
      <c r="H434" s="780"/>
      <c r="I434" s="780"/>
      <c r="J434" s="780"/>
      <c r="K434" s="780"/>
      <c r="L434" s="780"/>
      <c r="M434" s="780"/>
    </row>
    <row r="435" spans="1:13" s="8" customFormat="1" ht="18" customHeight="1" x14ac:dyDescent="0.25">
      <c r="A435" s="781"/>
      <c r="B435" s="781"/>
      <c r="C435" s="781"/>
      <c r="D435" s="781"/>
      <c r="E435" s="781"/>
      <c r="F435" s="781"/>
      <c r="G435" s="781"/>
      <c r="H435" s="781"/>
      <c r="I435" s="781"/>
      <c r="J435" s="56"/>
      <c r="K435" s="779"/>
      <c r="L435" s="779"/>
      <c r="M435" s="779"/>
    </row>
    <row r="436" spans="1:13" s="8" customFormat="1" ht="12.75" customHeight="1" x14ac:dyDescent="0.25">
      <c r="B436" s="81"/>
      <c r="C436" s="52"/>
      <c r="D436" s="52"/>
      <c r="E436" s="52"/>
      <c r="F436" s="52"/>
      <c r="G436" s="52"/>
      <c r="H436" s="74"/>
      <c r="I436" s="114"/>
      <c r="K436" s="168"/>
      <c r="L436" s="168"/>
      <c r="M436" s="169"/>
    </row>
    <row r="437" spans="1:13" s="8" customFormat="1" ht="21.75" customHeight="1" x14ac:dyDescent="0.25">
      <c r="A437" s="781"/>
      <c r="B437" s="781"/>
      <c r="C437" s="781"/>
      <c r="D437" s="781"/>
      <c r="E437" s="781"/>
      <c r="F437" s="781"/>
      <c r="G437" s="781"/>
      <c r="H437" s="781"/>
      <c r="I437" s="781"/>
      <c r="J437" s="56"/>
      <c r="K437" s="779"/>
      <c r="L437" s="779"/>
      <c r="M437" s="779"/>
    </row>
    <row r="438" spans="1:13" s="5" customFormat="1" ht="13.5" customHeight="1" x14ac:dyDescent="0.2">
      <c r="A438" s="21"/>
      <c r="B438" s="73"/>
      <c r="H438" s="6"/>
      <c r="I438" s="58"/>
      <c r="K438" s="59"/>
      <c r="L438" s="51"/>
      <c r="M438" s="130"/>
    </row>
    <row r="439" spans="1:13" s="20" customFormat="1" ht="20.100000000000001" customHeight="1" x14ac:dyDescent="0.2">
      <c r="A439" s="784"/>
      <c r="B439" s="784"/>
      <c r="C439" s="784"/>
      <c r="D439" s="784"/>
      <c r="E439" s="784"/>
      <c r="F439" s="784"/>
      <c r="G439" s="784"/>
      <c r="H439" s="784"/>
      <c r="I439" s="784"/>
      <c r="J439" s="784"/>
      <c r="K439" s="784"/>
      <c r="L439" s="784"/>
      <c r="M439" s="784"/>
    </row>
    <row r="440" spans="1:13" s="7" customFormat="1" ht="17.100000000000001" customHeight="1" x14ac:dyDescent="0.2">
      <c r="A440" s="721"/>
      <c r="B440" s="721"/>
      <c r="C440" s="721"/>
      <c r="D440" s="721"/>
      <c r="E440" s="721"/>
      <c r="F440" s="721"/>
      <c r="G440" s="721"/>
      <c r="H440" s="721"/>
      <c r="I440" s="721"/>
      <c r="J440" s="721"/>
      <c r="K440" s="721"/>
      <c r="L440" s="721"/>
      <c r="M440" s="721"/>
    </row>
    <row r="441" spans="1:13" s="20" customFormat="1" x14ac:dyDescent="0.2">
      <c r="A441" s="62"/>
      <c r="B441" s="696"/>
      <c r="C441" s="696"/>
      <c r="D441" s="696"/>
      <c r="E441" s="696"/>
      <c r="F441" s="696"/>
      <c r="G441" s="696"/>
      <c r="H441" s="63"/>
      <c r="I441" s="106"/>
      <c r="J441" s="64"/>
      <c r="K441" s="65"/>
      <c r="L441" s="65"/>
      <c r="M441" s="63"/>
    </row>
    <row r="442" spans="1:13" s="5" customFormat="1" ht="15.95" customHeight="1" x14ac:dyDescent="0.2">
      <c r="A442" s="86"/>
      <c r="B442" s="51"/>
      <c r="C442" s="700"/>
      <c r="D442" s="701"/>
      <c r="E442" s="701"/>
      <c r="F442" s="701"/>
      <c r="G442" s="701"/>
      <c r="H442" s="701"/>
      <c r="I442" s="701"/>
      <c r="J442" s="20"/>
      <c r="K442" s="130"/>
      <c r="L442" s="51"/>
      <c r="M442" s="59"/>
    </row>
    <row r="443" spans="1:13" s="5" customFormat="1" ht="15.95" customHeight="1" x14ac:dyDescent="0.2">
      <c r="A443" s="20"/>
      <c r="B443" s="51"/>
      <c r="C443" s="700"/>
      <c r="D443" s="700"/>
      <c r="E443" s="700"/>
      <c r="F443" s="700"/>
      <c r="G443" s="700"/>
      <c r="H443" s="700"/>
      <c r="I443" s="107"/>
      <c r="J443" s="20"/>
      <c r="K443" s="130"/>
      <c r="L443" s="51"/>
      <c r="M443" s="59"/>
    </row>
    <row r="444" spans="1:13" s="5" customFormat="1" ht="15.95" customHeight="1" x14ac:dyDescent="0.2">
      <c r="A444" s="87"/>
      <c r="B444" s="51"/>
      <c r="C444" s="20"/>
      <c r="D444" s="20"/>
      <c r="E444" s="20"/>
      <c r="F444" s="20"/>
      <c r="G444" s="20"/>
      <c r="H444" s="59"/>
      <c r="I444" s="108"/>
      <c r="J444" s="20"/>
      <c r="K444" s="130"/>
      <c r="L444" s="51"/>
      <c r="M444" s="130"/>
    </row>
    <row r="445" spans="1:13" s="5" customFormat="1" ht="15.95" customHeight="1" x14ac:dyDescent="0.2">
      <c r="A445" s="87"/>
      <c r="B445" s="51"/>
      <c r="C445" s="20"/>
      <c r="D445" s="20"/>
      <c r="E445" s="20"/>
      <c r="F445" s="20"/>
      <c r="G445" s="20"/>
      <c r="H445" s="59"/>
      <c r="I445" s="108"/>
      <c r="J445" s="20"/>
      <c r="K445" s="130"/>
      <c r="L445" s="51"/>
      <c r="M445" s="130"/>
    </row>
    <row r="446" spans="1:13" s="5" customFormat="1" ht="15.95" customHeight="1" x14ac:dyDescent="0.2">
      <c r="A446" s="86"/>
      <c r="B446" s="51"/>
      <c r="C446" s="700"/>
      <c r="D446" s="701"/>
      <c r="E446" s="701"/>
      <c r="F446" s="701"/>
      <c r="G446" s="701"/>
      <c r="H446" s="701"/>
      <c r="I446" s="107"/>
      <c r="J446" s="20"/>
      <c r="K446" s="59"/>
      <c r="L446" s="59"/>
      <c r="M446" s="59"/>
    </row>
    <row r="447" spans="1:13" s="5" customFormat="1" ht="15.95" customHeight="1" x14ac:dyDescent="0.2">
      <c r="A447" s="20"/>
      <c r="B447" s="51"/>
      <c r="C447" s="700"/>
      <c r="D447" s="701"/>
      <c r="E447" s="701"/>
      <c r="F447" s="701"/>
      <c r="G447" s="701"/>
      <c r="H447" s="701"/>
      <c r="I447" s="107"/>
      <c r="J447" s="20"/>
      <c r="K447" s="59"/>
      <c r="L447" s="59"/>
      <c r="M447" s="59"/>
    </row>
    <row r="448" spans="1:13" s="5" customFormat="1" ht="15.95" customHeight="1" x14ac:dyDescent="0.2">
      <c r="A448" s="87"/>
      <c r="B448" s="51"/>
      <c r="C448" s="20"/>
      <c r="D448" s="20"/>
      <c r="E448" s="20"/>
      <c r="F448" s="20"/>
      <c r="G448" s="20"/>
      <c r="H448" s="59"/>
      <c r="I448" s="108"/>
      <c r="J448" s="20"/>
      <c r="K448" s="59"/>
      <c r="L448" s="51"/>
      <c r="M448" s="130"/>
    </row>
    <row r="449" spans="1:13" s="5" customFormat="1" ht="15.95" customHeight="1" x14ac:dyDescent="0.2">
      <c r="A449" s="87"/>
      <c r="B449" s="51"/>
      <c r="C449" s="20"/>
      <c r="D449" s="20"/>
      <c r="E449" s="20"/>
      <c r="F449" s="20"/>
      <c r="G449" s="20"/>
      <c r="H449" s="59"/>
      <c r="I449" s="108"/>
      <c r="J449" s="20"/>
      <c r="K449" s="59"/>
      <c r="L449" s="51"/>
      <c r="M449" s="130"/>
    </row>
    <row r="450" spans="1:13" s="5" customFormat="1" ht="15.95" customHeight="1" x14ac:dyDescent="0.2">
      <c r="A450" s="86"/>
      <c r="B450" s="51"/>
      <c r="C450" s="700"/>
      <c r="D450" s="701"/>
      <c r="E450" s="701"/>
      <c r="F450" s="701"/>
      <c r="G450" s="701"/>
      <c r="H450" s="51"/>
      <c r="I450" s="107"/>
      <c r="J450" s="20"/>
      <c r="K450" s="59"/>
      <c r="L450" s="59"/>
      <c r="M450" s="59"/>
    </row>
    <row r="451" spans="1:13" s="5" customFormat="1" ht="15.95" customHeight="1" x14ac:dyDescent="0.2">
      <c r="A451" s="20"/>
      <c r="B451" s="51"/>
      <c r="C451" s="700"/>
      <c r="D451" s="700"/>
      <c r="E451" s="700"/>
      <c r="F451" s="700"/>
      <c r="G451" s="700"/>
      <c r="H451" s="700"/>
      <c r="I451" s="107"/>
      <c r="J451" s="20"/>
      <c r="K451" s="59"/>
      <c r="L451" s="59"/>
      <c r="M451" s="59"/>
    </row>
    <row r="452" spans="1:13" s="5" customFormat="1" ht="15.95" customHeight="1" x14ac:dyDescent="0.2">
      <c r="A452" s="87"/>
      <c r="B452" s="51"/>
      <c r="C452" s="20"/>
      <c r="D452" s="20"/>
      <c r="E452" s="20"/>
      <c r="F452" s="20"/>
      <c r="G452" s="20"/>
      <c r="H452" s="59"/>
      <c r="I452" s="108"/>
      <c r="J452" s="20"/>
      <c r="K452" s="59"/>
      <c r="L452" s="51"/>
      <c r="M452" s="130"/>
    </row>
    <row r="453" spans="1:13" s="5" customFormat="1" ht="15.95" customHeight="1" x14ac:dyDescent="0.2">
      <c r="A453" s="87"/>
      <c r="B453" s="51"/>
      <c r="C453" s="20"/>
      <c r="D453" s="20"/>
      <c r="E453" s="20"/>
      <c r="F453" s="20"/>
      <c r="G453" s="20"/>
      <c r="H453" s="59"/>
      <c r="I453" s="108"/>
      <c r="J453" s="20"/>
      <c r="K453" s="59"/>
      <c r="L453" s="51"/>
      <c r="M453" s="130"/>
    </row>
    <row r="454" spans="1:13" s="5" customFormat="1" ht="15.95" customHeight="1" x14ac:dyDescent="0.2">
      <c r="A454" s="86"/>
      <c r="B454" s="51"/>
      <c r="C454" s="700"/>
      <c r="D454" s="701"/>
      <c r="E454" s="701"/>
      <c r="F454" s="701"/>
      <c r="G454" s="701"/>
      <c r="H454" s="701"/>
      <c r="I454" s="107"/>
      <c r="J454" s="20"/>
      <c r="K454" s="59"/>
      <c r="L454" s="59"/>
      <c r="M454" s="59"/>
    </row>
    <row r="455" spans="1:13" s="5" customFormat="1" ht="15.95" customHeight="1" x14ac:dyDescent="0.2">
      <c r="A455" s="20"/>
      <c r="B455" s="51"/>
      <c r="C455" s="701"/>
      <c r="D455" s="701"/>
      <c r="E455" s="701"/>
      <c r="F455" s="701"/>
      <c r="G455" s="701"/>
      <c r="H455" s="701"/>
      <c r="I455" s="701"/>
      <c r="J455" s="701"/>
      <c r="K455" s="701"/>
      <c r="L455" s="701"/>
      <c r="M455" s="701"/>
    </row>
    <row r="456" spans="1:13" s="5" customFormat="1" ht="15.95" customHeight="1" x14ac:dyDescent="0.2">
      <c r="A456" s="87"/>
      <c r="B456" s="51"/>
      <c r="C456" s="20"/>
      <c r="D456" s="20"/>
      <c r="E456" s="20"/>
      <c r="F456" s="20"/>
      <c r="G456" s="20"/>
      <c r="H456" s="59"/>
      <c r="I456" s="108"/>
      <c r="J456" s="20"/>
      <c r="K456" s="59"/>
      <c r="L456" s="51"/>
      <c r="M456" s="130"/>
    </row>
    <row r="457" spans="1:13" s="5" customFormat="1" ht="15.95" customHeight="1" x14ac:dyDescent="0.2">
      <c r="A457" s="87"/>
      <c r="B457" s="51"/>
      <c r="C457" s="20"/>
      <c r="D457" s="20"/>
      <c r="E457" s="20"/>
      <c r="F457" s="20"/>
      <c r="G457" s="20"/>
      <c r="H457" s="59"/>
      <c r="I457" s="108"/>
      <c r="J457" s="20"/>
      <c r="K457" s="59"/>
      <c r="L457" s="51"/>
      <c r="M457" s="130"/>
    </row>
    <row r="458" spans="1:13" s="5" customFormat="1" ht="15.95" customHeight="1" x14ac:dyDescent="0.2">
      <c r="A458" s="86"/>
      <c r="B458" s="51"/>
      <c r="C458" s="700"/>
      <c r="D458" s="701"/>
      <c r="E458" s="701"/>
      <c r="F458" s="701"/>
      <c r="G458" s="701"/>
      <c r="H458" s="701"/>
      <c r="I458" s="107"/>
      <c r="J458" s="20"/>
      <c r="K458" s="59"/>
      <c r="L458" s="59"/>
      <c r="M458" s="59"/>
    </row>
    <row r="459" spans="1:13" s="5" customFormat="1" ht="15.95" customHeight="1" x14ac:dyDescent="0.2">
      <c r="A459" s="20"/>
      <c r="B459" s="51"/>
      <c r="C459" s="700"/>
      <c r="D459" s="701"/>
      <c r="E459" s="701"/>
      <c r="F459" s="701"/>
      <c r="G459" s="701"/>
      <c r="H459" s="51"/>
      <c r="I459" s="107"/>
      <c r="J459" s="20"/>
      <c r="K459" s="59"/>
      <c r="L459" s="59"/>
      <c r="M459" s="59"/>
    </row>
    <row r="460" spans="1:13" s="5" customFormat="1" ht="15.95" customHeight="1" x14ac:dyDescent="0.2">
      <c r="A460" s="95"/>
      <c r="B460" s="51"/>
      <c r="C460" s="20"/>
      <c r="D460" s="20"/>
      <c r="E460" s="20"/>
      <c r="F460" s="20"/>
      <c r="G460" s="20"/>
      <c r="H460" s="59"/>
      <c r="I460" s="108"/>
      <c r="J460" s="20"/>
      <c r="K460" s="59"/>
      <c r="L460" s="51"/>
      <c r="M460" s="130"/>
    </row>
    <row r="461" spans="1:13" s="5" customFormat="1" ht="15.95" customHeight="1" x14ac:dyDescent="0.2">
      <c r="A461" s="87"/>
      <c r="B461" s="51"/>
      <c r="C461" s="20"/>
      <c r="D461" s="20"/>
      <c r="E461" s="20"/>
      <c r="F461" s="20"/>
      <c r="G461" s="20"/>
      <c r="H461" s="59"/>
      <c r="I461" s="108"/>
      <c r="J461" s="20"/>
      <c r="K461" s="59"/>
      <c r="L461" s="51"/>
      <c r="M461" s="130"/>
    </row>
    <row r="462" spans="1:13" s="5" customFormat="1" ht="15.95" customHeight="1" x14ac:dyDescent="0.2">
      <c r="A462" s="86"/>
      <c r="B462" s="73"/>
      <c r="C462" s="697"/>
      <c r="D462" s="689"/>
      <c r="E462" s="689"/>
      <c r="F462" s="689"/>
      <c r="G462" s="689"/>
      <c r="H462" s="24"/>
      <c r="I462" s="98"/>
      <c r="K462" s="59"/>
      <c r="L462" s="59"/>
      <c r="M462" s="59"/>
    </row>
    <row r="463" spans="1:13" s="5" customFormat="1" ht="15.95" customHeight="1" x14ac:dyDescent="0.2">
      <c r="A463" s="21"/>
      <c r="B463" s="73"/>
      <c r="C463" s="689"/>
      <c r="D463" s="689"/>
      <c r="E463" s="689"/>
      <c r="F463" s="689"/>
      <c r="G463" s="689"/>
      <c r="H463" s="689"/>
      <c r="I463" s="98"/>
      <c r="K463" s="59"/>
      <c r="L463" s="59"/>
      <c r="M463" s="59"/>
    </row>
    <row r="464" spans="1:13" s="5" customFormat="1" ht="15.95" customHeight="1" x14ac:dyDescent="0.2">
      <c r="A464" s="61"/>
      <c r="B464" s="73"/>
      <c r="H464" s="6"/>
      <c r="I464" s="58"/>
      <c r="K464" s="59"/>
      <c r="L464" s="51"/>
      <c r="M464" s="130"/>
    </row>
    <row r="465" spans="1:13" s="5" customFormat="1" ht="15.95" customHeight="1" x14ac:dyDescent="0.2">
      <c r="A465" s="61"/>
      <c r="B465" s="73"/>
      <c r="H465" s="6"/>
      <c r="I465" s="58"/>
      <c r="K465" s="59"/>
      <c r="L465" s="51"/>
      <c r="M465" s="130"/>
    </row>
    <row r="466" spans="1:13" s="5" customFormat="1" ht="15.95" customHeight="1" x14ac:dyDescent="0.2">
      <c r="A466" s="86"/>
      <c r="B466" s="73"/>
      <c r="C466" s="697"/>
      <c r="D466" s="689"/>
      <c r="E466" s="689"/>
      <c r="F466" s="689"/>
      <c r="G466" s="689"/>
      <c r="H466" s="24"/>
      <c r="I466" s="98"/>
      <c r="K466" s="59"/>
      <c r="L466" s="59"/>
      <c r="M466" s="59"/>
    </row>
    <row r="467" spans="1:13" s="5" customFormat="1" ht="15.95" customHeight="1" x14ac:dyDescent="0.2">
      <c r="A467" s="21"/>
      <c r="B467" s="73"/>
      <c r="C467" s="689"/>
      <c r="D467" s="689"/>
      <c r="E467" s="689"/>
      <c r="F467" s="689"/>
      <c r="G467" s="689"/>
      <c r="H467" s="689"/>
      <c r="I467" s="98"/>
      <c r="K467" s="59"/>
      <c r="L467" s="59"/>
      <c r="M467" s="59"/>
    </row>
    <row r="468" spans="1:13" s="5" customFormat="1" ht="15.95" customHeight="1" x14ac:dyDescent="0.2">
      <c r="A468" s="61"/>
      <c r="B468" s="73"/>
      <c r="H468" s="6"/>
      <c r="I468" s="58"/>
      <c r="K468" s="59"/>
      <c r="L468" s="51"/>
      <c r="M468" s="130"/>
    </row>
    <row r="469" spans="1:13" s="5" customFormat="1" ht="15.95" customHeight="1" x14ac:dyDescent="0.2">
      <c r="A469" s="61"/>
      <c r="B469" s="73"/>
      <c r="H469" s="6"/>
      <c r="I469" s="58"/>
      <c r="K469" s="59"/>
      <c r="L469" s="51"/>
      <c r="M469" s="130"/>
    </row>
    <row r="470" spans="1:13" s="5" customFormat="1" ht="15.95" customHeight="1" x14ac:dyDescent="0.2">
      <c r="A470" s="86"/>
      <c r="B470" s="73"/>
      <c r="C470" s="697"/>
      <c r="D470" s="689"/>
      <c r="E470" s="689"/>
      <c r="F470" s="689"/>
      <c r="G470" s="689"/>
      <c r="H470" s="24"/>
      <c r="I470" s="98"/>
      <c r="K470" s="59"/>
      <c r="L470" s="59"/>
      <c r="M470" s="59"/>
    </row>
    <row r="471" spans="1:13" s="5" customFormat="1" ht="15.95" customHeight="1" x14ac:dyDescent="0.2">
      <c r="A471" s="21"/>
      <c r="B471" s="73"/>
      <c r="C471" s="689"/>
      <c r="D471" s="689"/>
      <c r="E471" s="689"/>
      <c r="F471" s="689"/>
      <c r="G471" s="689"/>
      <c r="H471" s="689"/>
      <c r="I471" s="98"/>
      <c r="K471" s="59"/>
      <c r="L471" s="59"/>
      <c r="M471" s="59"/>
    </row>
    <row r="472" spans="1:13" s="5" customFormat="1" ht="15.95" customHeight="1" x14ac:dyDescent="0.2">
      <c r="A472" s="61"/>
      <c r="B472" s="73"/>
      <c r="H472" s="6"/>
      <c r="I472" s="58"/>
      <c r="K472" s="59"/>
      <c r="L472" s="51"/>
      <c r="M472" s="130"/>
    </row>
    <row r="473" spans="1:13" s="5" customFormat="1" ht="15.95" customHeight="1" x14ac:dyDescent="0.2">
      <c r="A473" s="61"/>
      <c r="B473" s="73"/>
      <c r="H473" s="6"/>
      <c r="I473" s="58"/>
      <c r="K473" s="59"/>
      <c r="L473" s="51"/>
      <c r="M473" s="130"/>
    </row>
    <row r="474" spans="1:13" s="5" customFormat="1" ht="15.95" customHeight="1" x14ac:dyDescent="0.2">
      <c r="A474" s="86"/>
      <c r="B474" s="73"/>
      <c r="C474" s="702"/>
      <c r="D474" s="703"/>
      <c r="E474" s="703"/>
      <c r="F474" s="46"/>
      <c r="G474" s="46"/>
      <c r="H474" s="24"/>
      <c r="I474" s="98"/>
      <c r="K474" s="59"/>
      <c r="L474" s="59"/>
      <c r="M474" s="59"/>
    </row>
    <row r="475" spans="1:13" s="5" customFormat="1" ht="15.95" customHeight="1" x14ac:dyDescent="0.2">
      <c r="A475" s="21"/>
      <c r="B475" s="73"/>
      <c r="C475" s="697"/>
      <c r="D475" s="697"/>
      <c r="E475" s="697"/>
      <c r="F475" s="697"/>
      <c r="G475" s="697"/>
      <c r="H475" s="697"/>
      <c r="I475" s="98"/>
      <c r="K475" s="59"/>
      <c r="L475" s="59"/>
      <c r="M475" s="59"/>
    </row>
    <row r="476" spans="1:13" s="5" customFormat="1" ht="15.95" customHeight="1" x14ac:dyDescent="0.2">
      <c r="A476" s="61"/>
      <c r="B476" s="73"/>
      <c r="H476" s="6"/>
      <c r="I476" s="58"/>
      <c r="K476" s="59"/>
      <c r="L476" s="51"/>
      <c r="M476" s="130"/>
    </row>
    <row r="477" spans="1:13" s="5" customFormat="1" ht="15.95" customHeight="1" x14ac:dyDescent="0.2">
      <c r="A477" s="61"/>
      <c r="B477" s="73"/>
      <c r="H477" s="6"/>
      <c r="I477" s="58"/>
      <c r="K477" s="59"/>
      <c r="L477" s="51"/>
      <c r="M477" s="130"/>
    </row>
    <row r="478" spans="1:13" s="5" customFormat="1" ht="15.95" customHeight="1" x14ac:dyDescent="0.2">
      <c r="A478" s="21"/>
      <c r="B478" s="699"/>
      <c r="C478" s="699"/>
      <c r="D478" s="699"/>
      <c r="E478" s="699"/>
      <c r="F478" s="699"/>
      <c r="G478" s="699"/>
      <c r="H478" s="699"/>
      <c r="I478" s="699"/>
      <c r="J478" s="699"/>
      <c r="K478" s="699"/>
      <c r="L478" s="699"/>
      <c r="M478" s="699"/>
    </row>
    <row r="479" spans="1:13" s="5" customFormat="1" ht="13.5" x14ac:dyDescent="0.25">
      <c r="A479" s="7"/>
      <c r="B479" s="71"/>
      <c r="C479" s="777"/>
      <c r="D479" s="777"/>
      <c r="E479" s="777"/>
      <c r="F479" s="777"/>
      <c r="G479" s="777"/>
      <c r="H479" s="777"/>
      <c r="I479" s="777"/>
      <c r="J479" s="7"/>
      <c r="K479" s="778"/>
      <c r="L479" s="778"/>
      <c r="M479" s="778"/>
    </row>
    <row r="480" spans="1:13" s="5" customFormat="1" ht="15.95" customHeight="1" x14ac:dyDescent="0.2">
      <c r="A480" s="21"/>
      <c r="B480" s="24"/>
      <c r="C480" s="24"/>
      <c r="D480" s="24"/>
      <c r="E480" s="24"/>
      <c r="F480" s="24"/>
      <c r="G480" s="24"/>
      <c r="H480" s="24"/>
      <c r="I480" s="58"/>
      <c r="J480" s="24"/>
      <c r="K480" s="51"/>
      <c r="L480" s="51"/>
      <c r="M480" s="51"/>
    </row>
    <row r="481" spans="1:13" s="7" customFormat="1" ht="17.100000000000001" customHeight="1" x14ac:dyDescent="0.2">
      <c r="A481" s="721"/>
      <c r="B481" s="721"/>
      <c r="C481" s="721"/>
      <c r="D481" s="721"/>
      <c r="E481" s="721"/>
      <c r="F481" s="721"/>
      <c r="G481" s="721"/>
      <c r="H481" s="721"/>
      <c r="I481" s="721"/>
      <c r="J481" s="721"/>
      <c r="K481" s="721"/>
      <c r="L481" s="721"/>
      <c r="M481" s="721"/>
    </row>
    <row r="482" spans="1:13" s="5" customFormat="1" x14ac:dyDescent="0.2">
      <c r="B482" s="24"/>
      <c r="C482" s="7"/>
      <c r="H482" s="24"/>
      <c r="I482" s="98"/>
      <c r="K482" s="130"/>
      <c r="L482" s="51"/>
      <c r="M482" s="59"/>
    </row>
    <row r="483" spans="1:13" s="5" customFormat="1" ht="15.95" customHeight="1" x14ac:dyDescent="0.2">
      <c r="A483" s="21"/>
      <c r="B483" s="73"/>
      <c r="C483" s="697"/>
      <c r="D483" s="697"/>
      <c r="E483" s="697"/>
      <c r="F483" s="697"/>
      <c r="G483" s="697"/>
      <c r="H483" s="697"/>
      <c r="I483" s="109"/>
      <c r="J483" s="21"/>
      <c r="K483" s="59"/>
      <c r="L483" s="59"/>
      <c r="M483" s="59"/>
    </row>
    <row r="484" spans="1:13" s="5" customFormat="1" ht="15.95" customHeight="1" x14ac:dyDescent="0.2">
      <c r="A484" s="92"/>
      <c r="B484" s="73"/>
      <c r="C484" s="21"/>
      <c r="D484" s="21"/>
      <c r="E484" s="21"/>
      <c r="F484" s="21"/>
      <c r="G484" s="21"/>
      <c r="H484" s="93"/>
      <c r="I484" s="110"/>
      <c r="J484" s="21"/>
      <c r="K484" s="59"/>
      <c r="L484" s="51"/>
      <c r="M484" s="130"/>
    </row>
    <row r="485" spans="1:13" s="5" customFormat="1" ht="15.95" customHeight="1" x14ac:dyDescent="0.2">
      <c r="A485" s="61"/>
      <c r="B485" s="73"/>
      <c r="C485" s="21"/>
      <c r="D485" s="21"/>
      <c r="E485" s="21"/>
      <c r="F485" s="21"/>
      <c r="G485" s="21"/>
      <c r="H485" s="93"/>
      <c r="I485" s="110"/>
      <c r="J485" s="21"/>
      <c r="K485" s="59"/>
      <c r="L485" s="51"/>
      <c r="M485" s="130"/>
    </row>
    <row r="486" spans="1:13" s="5" customFormat="1" ht="15.75" x14ac:dyDescent="0.25">
      <c r="A486" s="8"/>
      <c r="B486" s="48"/>
      <c r="C486" s="777"/>
      <c r="D486" s="777"/>
      <c r="E486" s="777"/>
      <c r="F486" s="777"/>
      <c r="G486" s="777"/>
      <c r="H486" s="777"/>
      <c r="I486" s="777"/>
      <c r="J486" s="8"/>
      <c r="K486" s="779"/>
      <c r="L486" s="779"/>
      <c r="M486" s="779"/>
    </row>
    <row r="487" spans="1:13" s="5" customFormat="1" ht="15.75" x14ac:dyDescent="0.25">
      <c r="A487" s="8"/>
      <c r="B487" s="48"/>
      <c r="C487" s="88"/>
      <c r="D487" s="88"/>
      <c r="E487" s="88"/>
      <c r="F487" s="88"/>
      <c r="G487" s="88"/>
      <c r="H487" s="67"/>
      <c r="I487" s="99"/>
      <c r="J487" s="8"/>
      <c r="K487" s="168"/>
      <c r="L487" s="168"/>
      <c r="M487" s="168"/>
    </row>
    <row r="488" spans="1:13" s="7" customFormat="1" ht="17.100000000000001" customHeight="1" x14ac:dyDescent="0.2">
      <c r="A488" s="721"/>
      <c r="B488" s="721"/>
      <c r="C488" s="721"/>
      <c r="D488" s="721"/>
      <c r="E488" s="721"/>
      <c r="F488" s="721"/>
      <c r="G488" s="721"/>
      <c r="H488" s="721"/>
      <c r="I488" s="721"/>
      <c r="J488" s="721"/>
      <c r="K488" s="721"/>
      <c r="L488" s="721"/>
      <c r="M488" s="721"/>
    </row>
    <row r="489" spans="1:13" s="5" customFormat="1" ht="12.75" customHeight="1" x14ac:dyDescent="0.2">
      <c r="A489" s="82"/>
      <c r="B489" s="689"/>
      <c r="C489" s="689"/>
      <c r="D489" s="689"/>
      <c r="E489" s="689"/>
      <c r="F489" s="689"/>
      <c r="G489" s="689"/>
      <c r="H489" s="24"/>
      <c r="I489" s="98"/>
      <c r="K489" s="51"/>
      <c r="L489" s="51"/>
      <c r="M489" s="51"/>
    </row>
    <row r="490" spans="1:13" s="5" customFormat="1" ht="12.75" customHeight="1" x14ac:dyDescent="0.2">
      <c r="A490" s="61"/>
      <c r="B490" s="689"/>
      <c r="C490" s="689"/>
      <c r="D490" s="689"/>
      <c r="E490" s="689"/>
      <c r="F490" s="689"/>
      <c r="G490" s="689"/>
      <c r="H490" s="32"/>
      <c r="I490" s="111"/>
      <c r="K490" s="130"/>
      <c r="L490" s="51"/>
      <c r="M490" s="51"/>
    </row>
    <row r="491" spans="1:13" s="5" customFormat="1" ht="12.75" customHeight="1" x14ac:dyDescent="0.2">
      <c r="A491" s="61"/>
      <c r="B491" s="80"/>
      <c r="C491" s="45"/>
      <c r="D491" s="45"/>
      <c r="E491" s="45"/>
      <c r="F491" s="45"/>
      <c r="G491" s="45"/>
      <c r="H491" s="55"/>
      <c r="I491" s="100"/>
      <c r="J491" s="45"/>
      <c r="K491" s="134"/>
      <c r="L491" s="51"/>
      <c r="M491" s="59"/>
    </row>
    <row r="492" spans="1:13" s="7" customFormat="1" ht="9.75" customHeight="1" x14ac:dyDescent="0.2">
      <c r="A492" s="85"/>
      <c r="B492" s="57"/>
      <c r="C492" s="85"/>
      <c r="D492" s="85"/>
      <c r="E492" s="85"/>
      <c r="F492" s="85"/>
      <c r="G492" s="85"/>
      <c r="H492" s="57"/>
      <c r="I492" s="101"/>
      <c r="J492" s="85"/>
      <c r="K492" s="57"/>
      <c r="L492" s="57"/>
      <c r="M492" s="57"/>
    </row>
    <row r="493" spans="1:13" s="7" customFormat="1" ht="17.100000000000001" customHeight="1" x14ac:dyDescent="0.2">
      <c r="A493" s="85"/>
      <c r="B493" s="686"/>
      <c r="C493" s="686"/>
      <c r="D493" s="698"/>
      <c r="E493" s="698"/>
      <c r="F493" s="698"/>
      <c r="G493" s="698"/>
      <c r="H493" s="57"/>
      <c r="I493" s="101"/>
      <c r="J493" s="85"/>
      <c r="K493" s="57"/>
      <c r="L493" s="57"/>
      <c r="M493" s="57"/>
    </row>
    <row r="494" spans="1:13" s="7" customFormat="1" ht="17.100000000000001" customHeight="1" x14ac:dyDescent="0.2">
      <c r="A494" s="85"/>
      <c r="B494" s="686"/>
      <c r="C494" s="686"/>
      <c r="D494" s="699"/>
      <c r="E494" s="699"/>
      <c r="F494" s="699"/>
      <c r="G494" s="699"/>
      <c r="H494" s="57"/>
      <c r="I494" s="101"/>
      <c r="J494" s="85"/>
      <c r="K494" s="57"/>
      <c r="L494" s="57"/>
      <c r="M494" s="57"/>
    </row>
    <row r="495" spans="1:13" s="7" customFormat="1" ht="17.100000000000001" customHeight="1" x14ac:dyDescent="0.2">
      <c r="A495" s="85"/>
      <c r="B495" s="686"/>
      <c r="C495" s="686"/>
      <c r="D495" s="698"/>
      <c r="E495" s="698"/>
      <c r="F495" s="698"/>
      <c r="G495" s="698"/>
      <c r="H495" s="57"/>
      <c r="I495" s="101"/>
      <c r="J495" s="85"/>
      <c r="K495" s="57"/>
      <c r="L495" s="57"/>
      <c r="M495" s="57"/>
    </row>
    <row r="496" spans="1:13" s="7" customFormat="1" ht="17.100000000000001" customHeight="1" x14ac:dyDescent="0.2">
      <c r="A496" s="85"/>
      <c r="B496" s="688"/>
      <c r="C496" s="688"/>
      <c r="D496" s="695"/>
      <c r="E496" s="695"/>
      <c r="F496" s="695"/>
      <c r="G496" s="695"/>
      <c r="H496" s="57"/>
      <c r="I496" s="101"/>
      <c r="J496" s="85"/>
      <c r="K496" s="57"/>
      <c r="L496" s="57"/>
      <c r="M496" s="57"/>
    </row>
    <row r="497" spans="1:13" s="7" customFormat="1" ht="17.100000000000001" customHeight="1" x14ac:dyDescent="0.2">
      <c r="A497" s="85"/>
      <c r="B497" s="685"/>
      <c r="C497" s="685"/>
      <c r="D497" s="695"/>
      <c r="E497" s="695"/>
      <c r="F497" s="695"/>
      <c r="G497" s="695"/>
      <c r="H497" s="57"/>
      <c r="I497" s="101"/>
      <c r="J497" s="85"/>
      <c r="K497" s="57"/>
      <c r="L497" s="57"/>
      <c r="M497" s="57"/>
    </row>
    <row r="498" spans="1:13" s="7" customFormat="1" ht="17.100000000000001" customHeight="1" x14ac:dyDescent="0.2">
      <c r="A498" s="85"/>
      <c r="B498" s="685"/>
      <c r="C498" s="685"/>
      <c r="D498" s="695"/>
      <c r="E498" s="695"/>
      <c r="F498" s="695"/>
      <c r="G498" s="695"/>
      <c r="H498" s="57"/>
      <c r="I498" s="101"/>
      <c r="J498" s="85"/>
      <c r="K498" s="57"/>
      <c r="L498" s="57"/>
      <c r="M498" s="57"/>
    </row>
    <row r="499" spans="1:13" s="7" customFormat="1" ht="17.100000000000001" customHeight="1" x14ac:dyDescent="0.2">
      <c r="A499" s="85"/>
      <c r="B499" s="685"/>
      <c r="C499" s="685"/>
      <c r="D499" s="695"/>
      <c r="E499" s="695"/>
      <c r="F499" s="695"/>
      <c r="G499" s="695"/>
      <c r="H499" s="57"/>
      <c r="I499" s="101"/>
      <c r="J499" s="85"/>
      <c r="K499" s="57"/>
      <c r="L499" s="57"/>
      <c r="M499" s="57"/>
    </row>
    <row r="500" spans="1:13" s="7" customFormat="1" ht="17.100000000000001" customHeight="1" x14ac:dyDescent="0.2">
      <c r="A500" s="85"/>
      <c r="B500" s="685"/>
      <c r="C500" s="685"/>
      <c r="D500" s="695"/>
      <c r="E500" s="695"/>
      <c r="F500" s="695"/>
      <c r="G500" s="695"/>
      <c r="H500" s="57"/>
      <c r="I500" s="101"/>
      <c r="J500" s="85"/>
      <c r="K500" s="57"/>
      <c r="L500" s="57"/>
      <c r="M500" s="57"/>
    </row>
    <row r="501" spans="1:13" s="7" customFormat="1" ht="17.100000000000001" customHeight="1" x14ac:dyDescent="0.2">
      <c r="A501" s="85"/>
      <c r="B501" s="685"/>
      <c r="C501" s="685"/>
      <c r="D501" s="695"/>
      <c r="E501" s="695"/>
      <c r="F501" s="695"/>
      <c r="G501" s="695"/>
      <c r="H501" s="57"/>
      <c r="I501" s="101"/>
      <c r="J501" s="85"/>
      <c r="K501" s="57"/>
      <c r="L501" s="57"/>
      <c r="M501" s="57"/>
    </row>
    <row r="502" spans="1:13" s="7" customFormat="1" ht="17.100000000000001" customHeight="1" x14ac:dyDescent="0.2">
      <c r="A502" s="85"/>
      <c r="B502" s="685"/>
      <c r="C502" s="685"/>
      <c r="D502" s="695"/>
      <c r="E502" s="695"/>
      <c r="F502" s="695"/>
      <c r="G502" s="695"/>
      <c r="H502" s="57"/>
      <c r="I502" s="101"/>
      <c r="J502" s="85"/>
      <c r="K502" s="57"/>
      <c r="L502" s="57"/>
      <c r="M502" s="57"/>
    </row>
    <row r="503" spans="1:13" s="7" customFormat="1" ht="17.100000000000001" customHeight="1" x14ac:dyDescent="0.2">
      <c r="A503" s="85"/>
      <c r="B503" s="685"/>
      <c r="C503" s="685"/>
      <c r="D503" s="695"/>
      <c r="E503" s="695"/>
      <c r="F503" s="695"/>
      <c r="G503" s="695"/>
      <c r="H503" s="57"/>
      <c r="I503" s="101"/>
      <c r="J503" s="85"/>
      <c r="K503" s="57"/>
      <c r="L503" s="57"/>
      <c r="M503" s="57"/>
    </row>
    <row r="504" spans="1:13" s="7" customFormat="1" ht="17.100000000000001" customHeight="1" x14ac:dyDescent="0.2">
      <c r="A504" s="85"/>
      <c r="B504" s="685"/>
      <c r="C504" s="685"/>
      <c r="D504" s="695"/>
      <c r="E504" s="695"/>
      <c r="F504" s="695"/>
      <c r="G504" s="695"/>
      <c r="H504" s="57"/>
      <c r="I504" s="101"/>
      <c r="J504" s="85"/>
      <c r="K504" s="57"/>
      <c r="L504" s="57"/>
      <c r="M504" s="57"/>
    </row>
    <row r="505" spans="1:13" s="7" customFormat="1" ht="17.100000000000001" customHeight="1" x14ac:dyDescent="0.2">
      <c r="A505" s="85"/>
      <c r="B505" s="685"/>
      <c r="C505" s="685"/>
      <c r="D505" s="695"/>
      <c r="E505" s="695"/>
      <c r="F505" s="695"/>
      <c r="G505" s="695"/>
      <c r="H505" s="57"/>
      <c r="I505" s="101"/>
      <c r="J505" s="85"/>
      <c r="K505" s="57"/>
      <c r="L505" s="57"/>
      <c r="M505" s="57"/>
    </row>
    <row r="506" spans="1:13" s="7" customFormat="1" ht="17.100000000000001" customHeight="1" x14ac:dyDescent="0.2">
      <c r="A506" s="85"/>
      <c r="B506" s="685"/>
      <c r="C506" s="685"/>
      <c r="D506" s="695"/>
      <c r="E506" s="695"/>
      <c r="F506" s="695"/>
      <c r="G506" s="695"/>
      <c r="H506" s="57"/>
      <c r="I506" s="101"/>
      <c r="J506" s="85"/>
      <c r="K506" s="57"/>
      <c r="L506" s="57"/>
      <c r="M506" s="57"/>
    </row>
    <row r="507" spans="1:13" s="7" customFormat="1" ht="17.100000000000001" customHeight="1" x14ac:dyDescent="0.2">
      <c r="A507" s="85"/>
      <c r="B507" s="685"/>
      <c r="C507" s="685"/>
      <c r="D507" s="695"/>
      <c r="E507" s="695"/>
      <c r="F507" s="695"/>
      <c r="G507" s="695"/>
      <c r="H507" s="57"/>
      <c r="I507" s="101"/>
      <c r="J507" s="85"/>
      <c r="K507" s="57"/>
      <c r="L507" s="57"/>
      <c r="M507" s="57"/>
    </row>
    <row r="508" spans="1:13" s="7" customFormat="1" ht="17.100000000000001" customHeight="1" x14ac:dyDescent="0.2">
      <c r="A508" s="85"/>
      <c r="B508" s="685"/>
      <c r="C508" s="685"/>
      <c r="D508" s="695"/>
      <c r="E508" s="695"/>
      <c r="F508" s="695"/>
      <c r="G508" s="695"/>
      <c r="H508" s="57"/>
      <c r="I508" s="101"/>
      <c r="J508" s="85"/>
      <c r="K508" s="57"/>
      <c r="L508" s="57"/>
      <c r="M508" s="57"/>
    </row>
    <row r="509" spans="1:13" s="7" customFormat="1" ht="17.100000000000001" customHeight="1" x14ac:dyDescent="0.2">
      <c r="A509" s="85"/>
      <c r="B509" s="685"/>
      <c r="C509" s="685"/>
      <c r="D509" s="695"/>
      <c r="E509" s="695"/>
      <c r="F509" s="695"/>
      <c r="G509" s="695"/>
      <c r="H509" s="57"/>
      <c r="I509" s="101"/>
      <c r="J509" s="85"/>
      <c r="K509" s="57"/>
      <c r="L509" s="57"/>
      <c r="M509" s="57"/>
    </row>
    <row r="510" spans="1:13" s="7" customFormat="1" ht="17.100000000000001" customHeight="1" x14ac:dyDescent="0.2">
      <c r="A510" s="85"/>
      <c r="B510" s="685"/>
      <c r="C510" s="685"/>
      <c r="D510" s="695"/>
      <c r="E510" s="695"/>
      <c r="F510" s="695"/>
      <c r="G510" s="695"/>
      <c r="H510" s="57"/>
      <c r="I510" s="101"/>
      <c r="J510" s="85"/>
      <c r="K510" s="57"/>
      <c r="L510" s="57"/>
      <c r="M510" s="57"/>
    </row>
    <row r="511" spans="1:13" s="7" customFormat="1" ht="17.100000000000001" customHeight="1" x14ac:dyDescent="0.2">
      <c r="A511" s="85"/>
      <c r="B511" s="685"/>
      <c r="C511" s="685"/>
      <c r="D511" s="695"/>
      <c r="E511" s="695"/>
      <c r="F511" s="695"/>
      <c r="G511" s="695"/>
      <c r="H511" s="57"/>
      <c r="I511" s="101"/>
      <c r="J511" s="85"/>
      <c r="K511" s="57"/>
      <c r="L511" s="57"/>
      <c r="M511" s="57"/>
    </row>
    <row r="512" spans="1:13" s="7" customFormat="1" ht="17.100000000000001" customHeight="1" x14ac:dyDescent="0.2">
      <c r="A512" s="85"/>
      <c r="B512" s="685"/>
      <c r="C512" s="685"/>
      <c r="D512" s="695"/>
      <c r="E512" s="695"/>
      <c r="F512" s="695"/>
      <c r="G512" s="695"/>
      <c r="H512" s="57"/>
      <c r="I512" s="101"/>
      <c r="J512" s="85"/>
      <c r="K512" s="57"/>
      <c r="L512" s="57"/>
      <c r="M512" s="57"/>
    </row>
    <row r="513" spans="1:13" s="7" customFormat="1" ht="17.100000000000001" customHeight="1" x14ac:dyDescent="0.2">
      <c r="A513" s="85"/>
      <c r="B513" s="685"/>
      <c r="C513" s="685"/>
      <c r="D513" s="695"/>
      <c r="E513" s="695"/>
      <c r="F513" s="695"/>
      <c r="G513" s="695"/>
      <c r="H513" s="57"/>
      <c r="I513" s="101"/>
      <c r="J513" s="85"/>
      <c r="K513" s="57"/>
      <c r="L513" s="57"/>
      <c r="M513" s="57"/>
    </row>
    <row r="514" spans="1:13" s="7" customFormat="1" ht="17.100000000000001" customHeight="1" x14ac:dyDescent="0.2">
      <c r="A514" s="85"/>
      <c r="B514" s="685"/>
      <c r="C514" s="685"/>
      <c r="D514" s="695"/>
      <c r="E514" s="695"/>
      <c r="F514" s="695"/>
      <c r="G514" s="695"/>
      <c r="H514" s="57"/>
      <c r="I514" s="101"/>
      <c r="J514" s="85"/>
      <c r="K514" s="57"/>
      <c r="L514" s="57"/>
      <c r="M514" s="57"/>
    </row>
    <row r="515" spans="1:13" s="7" customFormat="1" ht="17.100000000000001" customHeight="1" x14ac:dyDescent="0.2">
      <c r="A515" s="85"/>
      <c r="B515" s="685"/>
      <c r="C515" s="685"/>
      <c r="D515" s="695"/>
      <c r="E515" s="695"/>
      <c r="F515" s="695"/>
      <c r="G515" s="695"/>
      <c r="H515" s="57"/>
      <c r="I515" s="101"/>
      <c r="J515" s="85"/>
      <c r="K515" s="57"/>
      <c r="L515" s="57"/>
      <c r="M515" s="57"/>
    </row>
    <row r="516" spans="1:13" s="7" customFormat="1" ht="36.75" customHeight="1" x14ac:dyDescent="0.2">
      <c r="A516" s="85"/>
      <c r="B516" s="686"/>
      <c r="C516" s="686"/>
      <c r="D516" s="695"/>
      <c r="E516" s="695"/>
      <c r="F516" s="695"/>
      <c r="G516" s="695"/>
      <c r="H516" s="57"/>
      <c r="I516" s="101"/>
      <c r="J516" s="85"/>
      <c r="K516" s="57"/>
      <c r="L516" s="57"/>
      <c r="M516" s="57"/>
    </row>
    <row r="517" spans="1:13" s="7" customFormat="1" ht="34.5" customHeight="1" x14ac:dyDescent="0.2">
      <c r="A517" s="85"/>
      <c r="B517" s="686"/>
      <c r="C517" s="686"/>
      <c r="D517" s="695"/>
      <c r="E517" s="695"/>
      <c r="F517" s="695"/>
      <c r="G517" s="695"/>
      <c r="H517" s="57"/>
      <c r="I517" s="101"/>
      <c r="J517" s="85"/>
      <c r="K517" s="57"/>
      <c r="L517" s="57"/>
      <c r="M517" s="57"/>
    </row>
    <row r="518" spans="1:13" s="7" customFormat="1" ht="15" x14ac:dyDescent="0.2">
      <c r="A518" s="85"/>
      <c r="B518" s="49"/>
      <c r="C518" s="49"/>
      <c r="D518" s="54"/>
      <c r="E518" s="54"/>
      <c r="F518" s="54"/>
      <c r="G518" s="54"/>
      <c r="H518" s="57"/>
      <c r="I518" s="101"/>
      <c r="J518" s="85"/>
      <c r="K518" s="57"/>
      <c r="L518" s="57"/>
      <c r="M518" s="57"/>
    </row>
    <row r="519" spans="1:13" s="5" customFormat="1" ht="13.5" x14ac:dyDescent="0.25">
      <c r="A519" s="7"/>
      <c r="B519" s="71"/>
      <c r="C519" s="777"/>
      <c r="D519" s="777"/>
      <c r="E519" s="777"/>
      <c r="F519" s="777"/>
      <c r="G519" s="777"/>
      <c r="H519" s="777"/>
      <c r="I519" s="777"/>
      <c r="J519" s="7"/>
      <c r="K519" s="778"/>
      <c r="L519" s="778"/>
      <c r="M519" s="778"/>
    </row>
    <row r="520" spans="1:13" s="7" customFormat="1" ht="15" x14ac:dyDescent="0.2">
      <c r="A520" s="85"/>
      <c r="B520" s="49"/>
      <c r="C520" s="49"/>
      <c r="D520" s="54"/>
      <c r="E520" s="54"/>
      <c r="F520" s="54"/>
      <c r="G520" s="54"/>
      <c r="H520" s="57"/>
      <c r="I520" s="101"/>
      <c r="J520" s="85"/>
      <c r="K520" s="57"/>
      <c r="L520" s="57"/>
      <c r="M520" s="57"/>
    </row>
    <row r="521" spans="1:13" s="7" customFormat="1" ht="17.100000000000001" customHeight="1" x14ac:dyDescent="0.2">
      <c r="A521" s="721"/>
      <c r="B521" s="721"/>
      <c r="C521" s="721"/>
      <c r="D521" s="721"/>
      <c r="E521" s="721"/>
      <c r="F521" s="721"/>
      <c r="G521" s="721"/>
      <c r="H521" s="721"/>
      <c r="I521" s="721"/>
      <c r="J521" s="721"/>
      <c r="K521" s="721"/>
      <c r="L521" s="721"/>
      <c r="M521" s="721"/>
    </row>
    <row r="522" spans="1:13" s="5" customFormat="1" ht="12.75" customHeight="1" x14ac:dyDescent="0.2">
      <c r="A522" s="82"/>
      <c r="B522" s="689"/>
      <c r="C522" s="689"/>
      <c r="D522" s="689"/>
      <c r="E522" s="689"/>
      <c r="F522" s="689"/>
      <c r="G522" s="689"/>
      <c r="H522" s="24"/>
      <c r="I522" s="98"/>
      <c r="K522" s="51"/>
      <c r="L522" s="51"/>
      <c r="M522" s="51"/>
    </row>
    <row r="523" spans="1:13" s="5" customFormat="1" ht="12.75" customHeight="1" x14ac:dyDescent="0.2">
      <c r="A523" s="61"/>
      <c r="B523" s="689"/>
      <c r="C523" s="689"/>
      <c r="D523" s="689"/>
      <c r="E523" s="689"/>
      <c r="F523" s="689"/>
      <c r="G523" s="689"/>
      <c r="H523" s="32"/>
      <c r="I523" s="111"/>
      <c r="K523" s="130"/>
      <c r="L523" s="51"/>
      <c r="M523" s="51"/>
    </row>
    <row r="524" spans="1:13" s="5" customFormat="1" ht="12.75" customHeight="1" x14ac:dyDescent="0.2">
      <c r="A524" s="61"/>
      <c r="B524" s="80"/>
      <c r="C524" s="45"/>
      <c r="D524" s="45"/>
      <c r="E524" s="45"/>
      <c r="F524" s="45"/>
      <c r="G524" s="45"/>
      <c r="H524" s="55"/>
      <c r="I524" s="100"/>
      <c r="J524" s="45"/>
      <c r="K524" s="134"/>
      <c r="L524" s="51"/>
      <c r="M524" s="59"/>
    </row>
    <row r="525" spans="1:13" s="7" customFormat="1" ht="10.5" customHeight="1" x14ac:dyDescent="0.2">
      <c r="A525" s="85"/>
      <c r="B525" s="57"/>
      <c r="C525" s="85"/>
      <c r="D525" s="85"/>
      <c r="E525" s="85"/>
      <c r="F525" s="85"/>
      <c r="G525" s="85"/>
      <c r="H525" s="57"/>
      <c r="I525" s="101"/>
      <c r="J525" s="85"/>
      <c r="K525" s="57"/>
      <c r="L525" s="57"/>
      <c r="M525" s="57"/>
    </row>
    <row r="526" spans="1:13" s="7" customFormat="1" ht="17.100000000000001" customHeight="1" x14ac:dyDescent="0.2">
      <c r="A526" s="85"/>
      <c r="B526" s="686"/>
      <c r="C526" s="686"/>
      <c r="D526" s="698"/>
      <c r="E526" s="698"/>
      <c r="F526" s="698"/>
      <c r="G526" s="698"/>
      <c r="H526" s="57"/>
      <c r="I526" s="101"/>
      <c r="J526" s="85"/>
      <c r="K526" s="57"/>
      <c r="L526" s="57"/>
      <c r="M526" s="57"/>
    </row>
    <row r="527" spans="1:13" s="7" customFormat="1" ht="17.100000000000001" customHeight="1" x14ac:dyDescent="0.2">
      <c r="A527" s="85"/>
      <c r="B527" s="686"/>
      <c r="C527" s="686"/>
      <c r="D527" s="699"/>
      <c r="E527" s="699"/>
      <c r="F527" s="699"/>
      <c r="G527" s="699"/>
      <c r="H527" s="57"/>
      <c r="I527" s="101"/>
      <c r="J527" s="85"/>
      <c r="K527" s="57"/>
      <c r="L527" s="57"/>
      <c r="M527" s="57"/>
    </row>
    <row r="528" spans="1:13" s="7" customFormat="1" ht="17.100000000000001" customHeight="1" x14ac:dyDescent="0.2">
      <c r="A528" s="85"/>
      <c r="B528" s="686"/>
      <c r="C528" s="686"/>
      <c r="D528" s="698"/>
      <c r="E528" s="698"/>
      <c r="F528" s="698"/>
      <c r="G528" s="698"/>
      <c r="H528" s="57"/>
      <c r="I528" s="101"/>
      <c r="J528" s="85"/>
      <c r="K528" s="57"/>
      <c r="L528" s="57"/>
      <c r="M528" s="57"/>
    </row>
    <row r="529" spans="1:13" s="7" customFormat="1" ht="17.100000000000001" customHeight="1" x14ac:dyDescent="0.2">
      <c r="A529" s="85"/>
      <c r="B529" s="688"/>
      <c r="C529" s="688"/>
      <c r="D529" s="695"/>
      <c r="E529" s="695"/>
      <c r="F529" s="695"/>
      <c r="G529" s="695"/>
      <c r="H529" s="57"/>
      <c r="I529" s="101"/>
      <c r="J529" s="85"/>
      <c r="K529" s="57"/>
      <c r="L529" s="57"/>
      <c r="M529" s="57"/>
    </row>
    <row r="530" spans="1:13" s="7" customFormat="1" ht="17.100000000000001" customHeight="1" x14ac:dyDescent="0.2">
      <c r="A530" s="85"/>
      <c r="B530" s="685"/>
      <c r="C530" s="685"/>
      <c r="D530" s="695"/>
      <c r="E530" s="695"/>
      <c r="F530" s="695"/>
      <c r="G530" s="695"/>
      <c r="H530" s="57"/>
      <c r="I530" s="101"/>
      <c r="J530" s="85"/>
      <c r="K530" s="57"/>
      <c r="L530" s="57"/>
      <c r="M530" s="57"/>
    </row>
    <row r="531" spans="1:13" s="7" customFormat="1" ht="17.100000000000001" customHeight="1" x14ac:dyDescent="0.2">
      <c r="A531" s="85"/>
      <c r="B531" s="685"/>
      <c r="C531" s="685"/>
      <c r="D531" s="695"/>
      <c r="E531" s="695"/>
      <c r="F531" s="695"/>
      <c r="G531" s="695"/>
      <c r="H531" s="57"/>
      <c r="I531" s="101"/>
      <c r="J531" s="85"/>
      <c r="K531" s="57"/>
      <c r="L531" s="57"/>
      <c r="M531" s="57"/>
    </row>
    <row r="532" spans="1:13" s="7" customFormat="1" ht="17.100000000000001" customHeight="1" x14ac:dyDescent="0.2">
      <c r="A532" s="85"/>
      <c r="B532" s="685"/>
      <c r="C532" s="685"/>
      <c r="D532" s="695"/>
      <c r="E532" s="695"/>
      <c r="F532" s="695"/>
      <c r="G532" s="695"/>
      <c r="H532" s="57"/>
      <c r="I532" s="101"/>
      <c r="J532" s="85"/>
      <c r="K532" s="57"/>
      <c r="L532" s="57"/>
      <c r="M532" s="57"/>
    </row>
    <row r="533" spans="1:13" s="7" customFormat="1" ht="17.100000000000001" customHeight="1" x14ac:dyDescent="0.2">
      <c r="A533" s="85"/>
      <c r="B533" s="685"/>
      <c r="C533" s="685"/>
      <c r="D533" s="695"/>
      <c r="E533" s="695"/>
      <c r="F533" s="695"/>
      <c r="G533" s="695"/>
      <c r="H533" s="57"/>
      <c r="I533" s="101"/>
      <c r="J533" s="85"/>
      <c r="K533" s="57"/>
      <c r="L533" s="57"/>
      <c r="M533" s="57"/>
    </row>
    <row r="534" spans="1:13" s="7" customFormat="1" ht="17.100000000000001" customHeight="1" x14ac:dyDescent="0.2">
      <c r="A534" s="85"/>
      <c r="B534" s="685"/>
      <c r="C534" s="685"/>
      <c r="D534" s="695"/>
      <c r="E534" s="695"/>
      <c r="F534" s="695"/>
      <c r="G534" s="695"/>
      <c r="H534" s="57"/>
      <c r="I534" s="101"/>
      <c r="J534" s="85"/>
      <c r="K534" s="57"/>
      <c r="L534" s="57"/>
      <c r="M534" s="57"/>
    </row>
    <row r="535" spans="1:13" s="7" customFormat="1" ht="17.100000000000001" customHeight="1" x14ac:dyDescent="0.2">
      <c r="A535" s="85"/>
      <c r="B535" s="685"/>
      <c r="C535" s="685"/>
      <c r="D535" s="695"/>
      <c r="E535" s="695"/>
      <c r="F535" s="695"/>
      <c r="G535" s="695"/>
      <c r="H535" s="57"/>
      <c r="I535" s="101"/>
      <c r="J535" s="85"/>
      <c r="K535" s="57"/>
      <c r="L535" s="57"/>
      <c r="M535" s="57"/>
    </row>
    <row r="536" spans="1:13" s="7" customFormat="1" ht="17.100000000000001" customHeight="1" x14ac:dyDescent="0.2">
      <c r="A536" s="85"/>
      <c r="B536" s="685"/>
      <c r="C536" s="685"/>
      <c r="D536" s="695"/>
      <c r="E536" s="695"/>
      <c r="F536" s="695"/>
      <c r="G536" s="695"/>
      <c r="H536" s="57"/>
      <c r="I536" s="101"/>
      <c r="J536" s="85"/>
      <c r="K536" s="57"/>
      <c r="L536" s="57"/>
      <c r="M536" s="57"/>
    </row>
    <row r="537" spans="1:13" s="7" customFormat="1" ht="17.100000000000001" customHeight="1" x14ac:dyDescent="0.2">
      <c r="A537" s="85"/>
      <c r="B537" s="685"/>
      <c r="C537" s="685"/>
      <c r="D537" s="695"/>
      <c r="E537" s="695"/>
      <c r="F537" s="695"/>
      <c r="G537" s="695"/>
      <c r="H537" s="57"/>
      <c r="I537" s="101"/>
      <c r="J537" s="85"/>
      <c r="K537" s="57"/>
      <c r="L537" s="57"/>
      <c r="M537" s="57"/>
    </row>
    <row r="538" spans="1:13" s="7" customFormat="1" ht="17.100000000000001" customHeight="1" x14ac:dyDescent="0.2">
      <c r="A538" s="85"/>
      <c r="B538" s="685"/>
      <c r="C538" s="685"/>
      <c r="D538" s="695"/>
      <c r="E538" s="695"/>
      <c r="F538" s="695"/>
      <c r="G538" s="695"/>
      <c r="H538" s="57"/>
      <c r="I538" s="101"/>
      <c r="J538" s="85"/>
      <c r="K538" s="57"/>
      <c r="L538" s="57"/>
      <c r="M538" s="57"/>
    </row>
    <row r="539" spans="1:13" s="7" customFormat="1" ht="17.100000000000001" customHeight="1" x14ac:dyDescent="0.2">
      <c r="A539" s="85"/>
      <c r="B539" s="685"/>
      <c r="C539" s="685"/>
      <c r="D539" s="695"/>
      <c r="E539" s="695"/>
      <c r="F539" s="695"/>
      <c r="G539" s="695"/>
      <c r="H539" s="57"/>
      <c r="I539" s="101"/>
      <c r="J539" s="85"/>
      <c r="K539" s="57"/>
      <c r="L539" s="57"/>
      <c r="M539" s="57"/>
    </row>
    <row r="540" spans="1:13" s="7" customFormat="1" ht="17.100000000000001" customHeight="1" x14ac:dyDescent="0.2">
      <c r="A540" s="85"/>
      <c r="B540" s="685"/>
      <c r="C540" s="685"/>
      <c r="D540" s="695"/>
      <c r="E540" s="695"/>
      <c r="F540" s="695"/>
      <c r="G540" s="695"/>
      <c r="H540" s="57"/>
      <c r="I540" s="101"/>
      <c r="J540" s="85"/>
      <c r="K540" s="57"/>
      <c r="L540" s="57"/>
      <c r="M540" s="57"/>
    </row>
    <row r="541" spans="1:13" s="7" customFormat="1" ht="17.100000000000001" customHeight="1" x14ac:dyDescent="0.2">
      <c r="A541" s="85"/>
      <c r="B541" s="685"/>
      <c r="C541" s="685"/>
      <c r="D541" s="695"/>
      <c r="E541" s="695"/>
      <c r="F541" s="695"/>
      <c r="G541" s="695"/>
      <c r="H541" s="57"/>
      <c r="I541" s="101"/>
      <c r="J541" s="85"/>
      <c r="K541" s="57"/>
      <c r="L541" s="57"/>
      <c r="M541" s="57"/>
    </row>
    <row r="542" spans="1:13" s="7" customFormat="1" ht="17.100000000000001" customHeight="1" x14ac:dyDescent="0.2">
      <c r="A542" s="85"/>
      <c r="B542" s="685"/>
      <c r="C542" s="685"/>
      <c r="D542" s="695"/>
      <c r="E542" s="695"/>
      <c r="F542" s="695"/>
      <c r="G542" s="695"/>
      <c r="H542" s="57"/>
      <c r="I542" s="101"/>
      <c r="J542" s="85"/>
      <c r="K542" s="57"/>
      <c r="L542" s="57"/>
      <c r="M542" s="57"/>
    </row>
    <row r="543" spans="1:13" s="7" customFormat="1" ht="17.100000000000001" customHeight="1" x14ac:dyDescent="0.2">
      <c r="A543" s="85"/>
      <c r="B543" s="685"/>
      <c r="C543" s="685"/>
      <c r="D543" s="695"/>
      <c r="E543" s="695"/>
      <c r="F543" s="695"/>
      <c r="G543" s="695"/>
      <c r="H543" s="57"/>
      <c r="I543" s="101"/>
      <c r="J543" s="85"/>
      <c r="K543" s="57"/>
      <c r="L543" s="57"/>
      <c r="M543" s="57"/>
    </row>
    <row r="544" spans="1:13" s="7" customFormat="1" ht="17.100000000000001" customHeight="1" x14ac:dyDescent="0.2">
      <c r="A544" s="85"/>
      <c r="B544" s="685"/>
      <c r="C544" s="685"/>
      <c r="D544" s="695"/>
      <c r="E544" s="695"/>
      <c r="F544" s="695"/>
      <c r="G544" s="695"/>
      <c r="H544" s="57"/>
      <c r="I544" s="101"/>
      <c r="J544" s="85"/>
      <c r="K544" s="57"/>
      <c r="L544" s="57"/>
      <c r="M544" s="57"/>
    </row>
    <row r="545" spans="1:13" s="7" customFormat="1" ht="17.100000000000001" customHeight="1" x14ac:dyDescent="0.2">
      <c r="A545" s="85"/>
      <c r="B545" s="685"/>
      <c r="C545" s="685"/>
      <c r="D545" s="695"/>
      <c r="E545" s="695"/>
      <c r="F545" s="695"/>
      <c r="G545" s="695"/>
      <c r="H545" s="57"/>
      <c r="I545" s="101"/>
      <c r="J545" s="85"/>
      <c r="K545" s="57"/>
      <c r="L545" s="57"/>
      <c r="M545" s="57"/>
    </row>
    <row r="546" spans="1:13" s="7" customFormat="1" ht="17.100000000000001" customHeight="1" x14ac:dyDescent="0.2">
      <c r="A546" s="85"/>
      <c r="B546" s="685"/>
      <c r="C546" s="685"/>
      <c r="D546" s="695"/>
      <c r="E546" s="695"/>
      <c r="F546" s="695"/>
      <c r="G546" s="695"/>
      <c r="H546" s="57"/>
      <c r="I546" s="101"/>
      <c r="J546" s="85"/>
      <c r="K546" s="57"/>
      <c r="L546" s="57"/>
      <c r="M546" s="57"/>
    </row>
    <row r="547" spans="1:13" s="7" customFormat="1" ht="17.100000000000001" customHeight="1" x14ac:dyDescent="0.2">
      <c r="A547" s="85"/>
      <c r="B547" s="685"/>
      <c r="C547" s="685"/>
      <c r="D547" s="695"/>
      <c r="E547" s="695"/>
      <c r="F547" s="695"/>
      <c r="G547" s="695"/>
      <c r="H547" s="57"/>
      <c r="I547" s="101"/>
      <c r="J547" s="85"/>
      <c r="K547" s="57"/>
      <c r="L547" s="57"/>
      <c r="M547" s="57"/>
    </row>
    <row r="548" spans="1:13" s="7" customFormat="1" ht="17.100000000000001" customHeight="1" x14ac:dyDescent="0.2">
      <c r="A548" s="85"/>
      <c r="B548" s="685"/>
      <c r="C548" s="685"/>
      <c r="D548" s="695"/>
      <c r="E548" s="695"/>
      <c r="F548" s="695"/>
      <c r="G548" s="695"/>
      <c r="H548" s="57"/>
      <c r="I548" s="101"/>
      <c r="J548" s="85"/>
      <c r="K548" s="57"/>
      <c r="L548" s="57"/>
      <c r="M548" s="57"/>
    </row>
    <row r="549" spans="1:13" s="7" customFormat="1" ht="36.75" customHeight="1" x14ac:dyDescent="0.2">
      <c r="A549" s="85"/>
      <c r="B549" s="686"/>
      <c r="C549" s="686"/>
      <c r="D549" s="695"/>
      <c r="E549" s="695"/>
      <c r="F549" s="695"/>
      <c r="G549" s="695"/>
      <c r="H549" s="57"/>
      <c r="I549" s="101"/>
      <c r="J549" s="85"/>
      <c r="K549" s="57"/>
      <c r="L549" s="57"/>
      <c r="M549" s="57"/>
    </row>
    <row r="550" spans="1:13" s="7" customFormat="1" ht="34.5" customHeight="1" x14ac:dyDescent="0.2">
      <c r="A550" s="85"/>
      <c r="B550" s="686"/>
      <c r="C550" s="686"/>
      <c r="D550" s="695"/>
      <c r="E550" s="695"/>
      <c r="F550" s="695"/>
      <c r="G550" s="695"/>
      <c r="H550" s="57"/>
      <c r="I550" s="101"/>
      <c r="J550" s="85"/>
      <c r="K550" s="57"/>
      <c r="L550" s="57"/>
      <c r="M550" s="57"/>
    </row>
    <row r="551" spans="1:13" s="7" customFormat="1" ht="15" x14ac:dyDescent="0.2">
      <c r="A551" s="85"/>
      <c r="B551" s="49"/>
      <c r="C551" s="49"/>
      <c r="D551" s="54"/>
      <c r="E551" s="54"/>
      <c r="F551" s="54"/>
      <c r="G551" s="54"/>
      <c r="H551" s="57"/>
      <c r="I551" s="101"/>
      <c r="J551" s="85"/>
      <c r="K551" s="57"/>
      <c r="L551" s="57"/>
      <c r="M551" s="57"/>
    </row>
    <row r="552" spans="1:13" s="5" customFormat="1" ht="13.5" x14ac:dyDescent="0.25">
      <c r="A552" s="7"/>
      <c r="B552" s="71"/>
      <c r="C552" s="777"/>
      <c r="D552" s="777"/>
      <c r="E552" s="777"/>
      <c r="F552" s="777"/>
      <c r="G552" s="777"/>
      <c r="H552" s="777"/>
      <c r="I552" s="777"/>
      <c r="J552" s="7"/>
      <c r="K552" s="778"/>
      <c r="L552" s="778"/>
      <c r="M552" s="778"/>
    </row>
    <row r="553" spans="1:13" s="7" customFormat="1" ht="17.100000000000001" customHeight="1" x14ac:dyDescent="0.2">
      <c r="A553" s="85"/>
      <c r="B553" s="57"/>
      <c r="C553" s="85"/>
      <c r="D553" s="85"/>
      <c r="E553" s="85"/>
      <c r="F553" s="85"/>
      <c r="G553" s="85"/>
      <c r="H553" s="57"/>
      <c r="I553" s="101"/>
      <c r="J553" s="85"/>
      <c r="K553" s="57"/>
      <c r="L553" s="57"/>
      <c r="M553" s="57"/>
    </row>
    <row r="554" spans="1:13" s="90" customFormat="1" ht="15.75" customHeight="1" x14ac:dyDescent="0.25">
      <c r="A554" s="56"/>
      <c r="B554" s="76"/>
      <c r="C554" s="781"/>
      <c r="D554" s="781"/>
      <c r="E554" s="781"/>
      <c r="F554" s="781"/>
      <c r="G554" s="781"/>
      <c r="H554" s="781"/>
      <c r="I554" s="781"/>
      <c r="J554" s="56"/>
      <c r="K554" s="779"/>
      <c r="L554" s="779"/>
      <c r="M554" s="779"/>
    </row>
    <row r="555" spans="1:13" s="90" customFormat="1" ht="16.5" customHeight="1" x14ac:dyDescent="0.25">
      <c r="A555" s="56"/>
      <c r="B555" s="76"/>
      <c r="C555" s="89"/>
      <c r="D555" s="89"/>
      <c r="E555" s="89"/>
      <c r="F555" s="89"/>
      <c r="G555" s="89"/>
      <c r="H555" s="68"/>
      <c r="I555" s="102"/>
      <c r="J555" s="56"/>
      <c r="K555" s="168"/>
      <c r="L555" s="168"/>
      <c r="M555" s="168"/>
    </row>
    <row r="556" spans="1:13" s="90" customFormat="1" ht="26.25" customHeight="1" x14ac:dyDescent="0.25">
      <c r="A556" s="27"/>
      <c r="B556" s="76"/>
      <c r="C556" s="89"/>
      <c r="D556" s="89"/>
      <c r="E556" s="89"/>
      <c r="F556" s="89"/>
      <c r="G556" s="89"/>
      <c r="H556" s="68"/>
      <c r="I556" s="102"/>
      <c r="J556" s="56"/>
      <c r="K556" s="168"/>
      <c r="L556" s="168"/>
      <c r="M556" s="168"/>
    </row>
    <row r="557" spans="1:13" s="20" customFormat="1" x14ac:dyDescent="0.2">
      <c r="A557" s="62"/>
      <c r="B557" s="696"/>
      <c r="C557" s="696"/>
      <c r="D557" s="696"/>
      <c r="E557" s="696"/>
      <c r="F557" s="696"/>
      <c r="G557" s="696"/>
      <c r="H557" s="63"/>
      <c r="I557" s="106"/>
      <c r="J557" s="64"/>
      <c r="K557" s="65"/>
      <c r="L557" s="65"/>
      <c r="M557" s="63"/>
    </row>
    <row r="558" spans="1:13" s="5" customFormat="1" ht="15.95" customHeight="1" x14ac:dyDescent="0.2">
      <c r="B558" s="24"/>
      <c r="C558" s="21"/>
      <c r="D558" s="21"/>
      <c r="E558" s="21"/>
      <c r="F558" s="21"/>
      <c r="G558" s="21"/>
      <c r="H558" s="73"/>
      <c r="I558" s="109"/>
      <c r="J558" s="21"/>
      <c r="K558" s="130"/>
      <c r="L558" s="51"/>
      <c r="M558" s="59"/>
    </row>
    <row r="559" spans="1:13" s="5" customFormat="1" ht="15.95" customHeight="1" x14ac:dyDescent="0.2">
      <c r="A559" s="21"/>
      <c r="B559" s="24"/>
      <c r="C559" s="21"/>
      <c r="D559" s="21"/>
      <c r="E559" s="21"/>
      <c r="F559" s="21"/>
      <c r="G559" s="21"/>
      <c r="H559" s="73"/>
      <c r="I559" s="109"/>
      <c r="J559" s="21"/>
      <c r="K559" s="130"/>
      <c r="L559" s="51"/>
      <c r="M559" s="59"/>
    </row>
    <row r="560" spans="1:13" s="5" customFormat="1" ht="15.95" customHeight="1" x14ac:dyDescent="0.2">
      <c r="A560" s="61"/>
      <c r="B560" s="73"/>
      <c r="C560" s="21"/>
      <c r="D560" s="21"/>
      <c r="E560" s="21"/>
      <c r="F560" s="21"/>
      <c r="G560" s="21"/>
      <c r="H560" s="24"/>
      <c r="I560" s="98"/>
      <c r="K560" s="51"/>
      <c r="L560" s="51"/>
      <c r="M560" s="51"/>
    </row>
    <row r="561" spans="1:13" s="5" customFormat="1" ht="15.95" customHeight="1" x14ac:dyDescent="0.2">
      <c r="A561" s="21"/>
      <c r="B561" s="73"/>
      <c r="C561" s="21"/>
      <c r="D561" s="21"/>
      <c r="E561" s="21"/>
      <c r="F561" s="21"/>
      <c r="G561" s="21"/>
      <c r="H561" s="32"/>
      <c r="I561" s="103"/>
      <c r="J561" s="46"/>
      <c r="K561" s="33"/>
      <c r="L561" s="51"/>
      <c r="M561" s="130"/>
    </row>
    <row r="562" spans="1:13" s="5" customFormat="1" ht="15.95" customHeight="1" x14ac:dyDescent="0.2">
      <c r="A562" s="21"/>
      <c r="B562" s="780"/>
      <c r="C562" s="780"/>
      <c r="D562" s="780"/>
      <c r="E562" s="780"/>
      <c r="F562" s="780"/>
      <c r="G562" s="780"/>
      <c r="H562" s="780"/>
      <c r="I562" s="780"/>
      <c r="J562" s="780"/>
      <c r="K562" s="780"/>
      <c r="L562" s="780"/>
      <c r="M562" s="780"/>
    </row>
    <row r="563" spans="1:13" s="5" customFormat="1" ht="15.95" customHeight="1" x14ac:dyDescent="0.2">
      <c r="A563" s="61"/>
      <c r="B563" s="73"/>
      <c r="C563" s="21"/>
      <c r="D563" s="21"/>
      <c r="E563" s="21"/>
      <c r="F563" s="21"/>
      <c r="G563" s="21"/>
      <c r="H563" s="24"/>
      <c r="I563" s="98"/>
      <c r="K563" s="51"/>
      <c r="L563" s="51"/>
      <c r="M563" s="51"/>
    </row>
    <row r="564" spans="1:13" s="5" customFormat="1" ht="15.95" customHeight="1" x14ac:dyDescent="0.2">
      <c r="A564" s="61"/>
      <c r="B564" s="94"/>
      <c r="C564" s="21"/>
      <c r="D564" s="21"/>
      <c r="E564" s="21"/>
      <c r="F564" s="21"/>
      <c r="G564" s="21"/>
      <c r="H564" s="32"/>
      <c r="I564" s="103"/>
      <c r="J564" s="46"/>
      <c r="K564" s="33"/>
      <c r="L564" s="51"/>
      <c r="M564" s="130"/>
    </row>
    <row r="565" spans="1:13" s="5" customFormat="1" ht="15.95" customHeight="1" x14ac:dyDescent="0.2">
      <c r="A565" s="61"/>
      <c r="B565" s="780"/>
      <c r="C565" s="780"/>
      <c r="D565" s="780"/>
      <c r="E565" s="780"/>
      <c r="F565" s="780"/>
      <c r="G565" s="780"/>
      <c r="H565" s="780"/>
      <c r="I565" s="780"/>
      <c r="J565" s="780"/>
      <c r="K565" s="780"/>
      <c r="L565" s="780"/>
      <c r="M565" s="780"/>
    </row>
    <row r="566" spans="1:13" s="5" customFormat="1" ht="15.95" customHeight="1" x14ac:dyDescent="0.2">
      <c r="A566" s="61"/>
      <c r="B566" s="73"/>
      <c r="C566" s="21"/>
      <c r="D566" s="21"/>
      <c r="E566" s="21"/>
      <c r="F566" s="21"/>
      <c r="G566" s="21"/>
      <c r="H566" s="24"/>
      <c r="I566" s="98"/>
      <c r="K566" s="51"/>
      <c r="L566" s="51"/>
      <c r="M566" s="51"/>
    </row>
    <row r="567" spans="1:13" s="5" customFormat="1" ht="15.95" customHeight="1" x14ac:dyDescent="0.2">
      <c r="A567" s="61"/>
      <c r="B567" s="697"/>
      <c r="C567" s="697"/>
      <c r="D567" s="697"/>
      <c r="E567" s="697"/>
      <c r="F567" s="697"/>
      <c r="G567" s="697"/>
      <c r="H567" s="32"/>
      <c r="I567" s="103"/>
      <c r="J567" s="46"/>
      <c r="K567" s="33"/>
      <c r="L567" s="51"/>
      <c r="M567" s="130"/>
    </row>
    <row r="568" spans="1:13" s="5" customFormat="1" ht="15.95" customHeight="1" x14ac:dyDescent="0.2">
      <c r="A568" s="61"/>
      <c r="B568" s="780"/>
      <c r="C568" s="780"/>
      <c r="D568" s="780"/>
      <c r="E568" s="780"/>
      <c r="F568" s="780"/>
      <c r="G568" s="780"/>
      <c r="H568" s="780"/>
      <c r="I568" s="780"/>
      <c r="J568" s="780"/>
      <c r="K568" s="780"/>
      <c r="L568" s="780"/>
      <c r="M568" s="780"/>
    </row>
    <row r="569" spans="1:13" s="5" customFormat="1" ht="15.95" customHeight="1" x14ac:dyDescent="0.2">
      <c r="A569" s="61"/>
      <c r="B569" s="689"/>
      <c r="C569" s="689"/>
      <c r="D569" s="689"/>
      <c r="E569" s="689"/>
      <c r="F569" s="689"/>
      <c r="G569" s="689"/>
      <c r="H569" s="24"/>
      <c r="I569" s="98"/>
      <c r="K569" s="51"/>
      <c r="L569" s="51"/>
      <c r="M569" s="51"/>
    </row>
    <row r="570" spans="1:13" s="5" customFormat="1" ht="15.95" customHeight="1" x14ac:dyDescent="0.2">
      <c r="A570" s="61"/>
      <c r="B570" s="689"/>
      <c r="C570" s="689"/>
      <c r="D570" s="689"/>
      <c r="E570" s="689"/>
      <c r="F570" s="689"/>
      <c r="G570" s="46"/>
      <c r="H570" s="38"/>
      <c r="I570" s="103"/>
      <c r="K570" s="59"/>
      <c r="L570" s="51"/>
      <c r="M570" s="130"/>
    </row>
    <row r="571" spans="1:13" s="5" customFormat="1" ht="15.95" customHeight="1" x14ac:dyDescent="0.2">
      <c r="A571" s="61"/>
      <c r="B571" s="689"/>
      <c r="C571" s="689"/>
      <c r="D571" s="689"/>
      <c r="E571" s="689"/>
      <c r="F571" s="689"/>
      <c r="G571" s="689"/>
      <c r="H571" s="38"/>
      <c r="I571" s="103"/>
      <c r="K571" s="59"/>
      <c r="L571" s="51"/>
      <c r="M571" s="130"/>
    </row>
    <row r="572" spans="1:13" s="5" customFormat="1" ht="15.95" customHeight="1" x14ac:dyDescent="0.2">
      <c r="A572" s="61"/>
      <c r="B572" s="689"/>
      <c r="C572" s="689"/>
      <c r="D572" s="689"/>
      <c r="E572" s="689"/>
      <c r="F572" s="689"/>
      <c r="G572" s="46"/>
      <c r="H572" s="38"/>
      <c r="I572" s="103"/>
      <c r="K572" s="59"/>
      <c r="L572" s="51"/>
      <c r="M572" s="130"/>
    </row>
    <row r="573" spans="1:13" s="5" customFormat="1" ht="15.95" customHeight="1" x14ac:dyDescent="0.2">
      <c r="A573" s="61"/>
      <c r="B573" s="766"/>
      <c r="C573" s="766"/>
      <c r="D573" s="766"/>
      <c r="E573" s="766"/>
      <c r="F573" s="766"/>
      <c r="G573" s="766"/>
      <c r="H573" s="766"/>
      <c r="I573" s="766"/>
      <c r="J573" s="766"/>
      <c r="K573" s="766"/>
      <c r="L573" s="766"/>
      <c r="M573" s="766"/>
    </row>
    <row r="574" spans="1:13" s="5" customFormat="1" ht="15.95" customHeight="1" x14ac:dyDescent="0.2">
      <c r="A574" s="61"/>
      <c r="B574" s="689"/>
      <c r="C574" s="689"/>
      <c r="D574" s="689"/>
      <c r="E574" s="689"/>
      <c r="F574" s="689"/>
      <c r="G574" s="689"/>
      <c r="H574" s="24"/>
      <c r="I574" s="98"/>
      <c r="K574" s="51"/>
      <c r="L574" s="51"/>
      <c r="M574" s="51"/>
    </row>
    <row r="575" spans="1:13" s="5" customFormat="1" ht="15.95" customHeight="1" x14ac:dyDescent="0.2">
      <c r="A575" s="61"/>
      <c r="B575" s="689"/>
      <c r="C575" s="689"/>
      <c r="D575" s="689"/>
      <c r="E575" s="689"/>
      <c r="F575" s="689"/>
      <c r="G575" s="689"/>
      <c r="H575" s="32"/>
      <c r="I575" s="103"/>
      <c r="J575" s="46"/>
      <c r="K575" s="33"/>
      <c r="L575" s="51"/>
      <c r="M575" s="130"/>
    </row>
    <row r="576" spans="1:13" s="5" customFormat="1" ht="15.95" customHeight="1" x14ac:dyDescent="0.2">
      <c r="A576" s="61"/>
      <c r="B576" s="780"/>
      <c r="C576" s="780"/>
      <c r="D576" s="780"/>
      <c r="E576" s="780"/>
      <c r="F576" s="780"/>
      <c r="G576" s="780"/>
      <c r="H576" s="780"/>
      <c r="I576" s="780"/>
      <c r="J576" s="780"/>
      <c r="K576" s="780"/>
      <c r="L576" s="780"/>
      <c r="M576" s="780"/>
    </row>
    <row r="577" spans="1:13" s="5" customFormat="1" ht="15.95" customHeight="1" x14ac:dyDescent="0.2">
      <c r="A577" s="61"/>
      <c r="B577" s="691"/>
      <c r="C577" s="691"/>
      <c r="D577" s="691"/>
      <c r="E577" s="691"/>
      <c r="F577" s="691"/>
      <c r="G577" s="691"/>
      <c r="H577" s="24"/>
      <c r="I577" s="98"/>
      <c r="K577" s="51"/>
      <c r="L577" s="51"/>
      <c r="M577" s="51"/>
    </row>
    <row r="578" spans="1:13" s="5" customFormat="1" ht="15.95" customHeight="1" x14ac:dyDescent="0.2">
      <c r="A578" s="61"/>
      <c r="B578" s="691"/>
      <c r="C578" s="691"/>
      <c r="D578" s="691"/>
      <c r="E578" s="691"/>
      <c r="F578" s="691"/>
      <c r="G578" s="691"/>
      <c r="H578" s="55"/>
      <c r="I578" s="112"/>
      <c r="J578" s="46"/>
      <c r="K578" s="134"/>
      <c r="L578" s="134"/>
      <c r="M578" s="49"/>
    </row>
    <row r="579" spans="1:13" s="5" customFormat="1" ht="15.95" customHeight="1" x14ac:dyDescent="0.2">
      <c r="A579" s="61"/>
      <c r="B579" s="691"/>
      <c r="C579" s="691"/>
      <c r="D579" s="691"/>
      <c r="E579" s="691"/>
      <c r="F579" s="691"/>
      <c r="G579" s="691"/>
      <c r="H579" s="32"/>
      <c r="I579" s="103"/>
      <c r="J579" s="46"/>
      <c r="K579" s="33"/>
      <c r="L579" s="51"/>
      <c r="M579" s="130"/>
    </row>
    <row r="580" spans="1:13" s="5" customFormat="1" ht="15.95" customHeight="1" x14ac:dyDescent="0.2">
      <c r="A580" s="61"/>
      <c r="B580" s="780"/>
      <c r="C580" s="780"/>
      <c r="D580" s="780"/>
      <c r="E580" s="780"/>
      <c r="F580" s="780"/>
      <c r="G580" s="780"/>
      <c r="H580" s="780"/>
      <c r="I580" s="780"/>
      <c r="J580" s="780"/>
      <c r="K580" s="780"/>
      <c r="L580" s="780"/>
      <c r="M580" s="780"/>
    </row>
    <row r="581" spans="1:13" s="5" customFormat="1" ht="15.95" customHeight="1" x14ac:dyDescent="0.2">
      <c r="A581" s="61"/>
      <c r="B581" s="689"/>
      <c r="C581" s="689"/>
      <c r="D581" s="689"/>
      <c r="E581" s="689"/>
      <c r="F581" s="689"/>
      <c r="G581" s="689"/>
      <c r="H581" s="24"/>
      <c r="I581" s="98"/>
      <c r="K581" s="51"/>
      <c r="L581" s="51"/>
      <c r="M581" s="51"/>
    </row>
    <row r="582" spans="1:13" s="5" customFormat="1" ht="15.95" customHeight="1" x14ac:dyDescent="0.2">
      <c r="A582" s="61"/>
      <c r="B582" s="689"/>
      <c r="C582" s="689"/>
      <c r="D582" s="689"/>
      <c r="E582" s="689"/>
      <c r="F582" s="689"/>
      <c r="G582" s="689"/>
      <c r="H582" s="32"/>
      <c r="I582" s="103"/>
      <c r="J582" s="46"/>
      <c r="K582" s="33"/>
      <c r="L582" s="51"/>
      <c r="M582" s="130"/>
    </row>
    <row r="583" spans="1:13" s="5" customFormat="1" ht="15.95" customHeight="1" x14ac:dyDescent="0.2">
      <c r="A583" s="61"/>
      <c r="B583" s="780"/>
      <c r="C583" s="780"/>
      <c r="D583" s="780"/>
      <c r="E583" s="780"/>
      <c r="F583" s="780"/>
      <c r="G583" s="780"/>
      <c r="H583" s="780"/>
      <c r="I583" s="780"/>
      <c r="J583" s="780"/>
      <c r="K583" s="780"/>
      <c r="L583" s="780"/>
      <c r="M583" s="780"/>
    </row>
    <row r="584" spans="1:13" s="36" customFormat="1" ht="15.95" customHeight="1" x14ac:dyDescent="0.2">
      <c r="A584" s="61"/>
      <c r="B584" s="689"/>
      <c r="C584" s="689"/>
      <c r="D584" s="689"/>
      <c r="E584" s="689"/>
      <c r="F584" s="689"/>
      <c r="G584" s="689"/>
      <c r="H584" s="24"/>
      <c r="I584" s="113"/>
      <c r="K584" s="51"/>
      <c r="L584" s="51"/>
      <c r="M584" s="51"/>
    </row>
    <row r="585" spans="1:13" s="36" customFormat="1" ht="15.95" customHeight="1" x14ac:dyDescent="0.2">
      <c r="A585" s="61"/>
      <c r="B585" s="689"/>
      <c r="C585" s="689"/>
      <c r="D585" s="689"/>
      <c r="E585" s="689"/>
      <c r="F585" s="689"/>
      <c r="G585" s="689"/>
      <c r="H585" s="32"/>
      <c r="I585" s="103"/>
      <c r="J585" s="46"/>
      <c r="K585" s="33"/>
      <c r="L585" s="51"/>
      <c r="M585" s="130"/>
    </row>
    <row r="586" spans="1:13" s="36" customFormat="1" ht="15.95" customHeight="1" x14ac:dyDescent="0.2">
      <c r="A586" s="61"/>
      <c r="B586" s="780"/>
      <c r="C586" s="780"/>
      <c r="D586" s="780"/>
      <c r="E586" s="780"/>
      <c r="F586" s="780"/>
      <c r="G586" s="780"/>
      <c r="H586" s="780"/>
      <c r="I586" s="780"/>
      <c r="J586" s="780"/>
      <c r="K586" s="780"/>
      <c r="L586" s="780"/>
      <c r="M586" s="780"/>
    </row>
    <row r="587" spans="1:13" s="5" customFormat="1" ht="15.95" customHeight="1" x14ac:dyDescent="0.2">
      <c r="A587" s="61"/>
      <c r="B587" s="689"/>
      <c r="C587" s="689"/>
      <c r="D587" s="689"/>
      <c r="E587" s="689"/>
      <c r="F587" s="689"/>
      <c r="G587" s="689"/>
      <c r="H587" s="24"/>
      <c r="I587" s="98"/>
      <c r="K587" s="51"/>
      <c r="L587" s="51"/>
      <c r="M587" s="51"/>
    </row>
    <row r="588" spans="1:13" s="5" customFormat="1" ht="15.95" customHeight="1" x14ac:dyDescent="0.2">
      <c r="A588" s="61"/>
      <c r="B588" s="689"/>
      <c r="C588" s="689"/>
      <c r="D588" s="689"/>
      <c r="E588" s="689"/>
      <c r="F588" s="689"/>
      <c r="G588" s="689"/>
      <c r="H588" s="32"/>
      <c r="I588" s="103"/>
      <c r="J588" s="46"/>
      <c r="K588" s="33"/>
      <c r="L588" s="51"/>
      <c r="M588" s="130"/>
    </row>
    <row r="589" spans="1:13" s="5" customFormat="1" ht="15.95" customHeight="1" x14ac:dyDescent="0.2">
      <c r="A589" s="61"/>
      <c r="B589" s="780"/>
      <c r="C589" s="780"/>
      <c r="D589" s="780"/>
      <c r="E589" s="780"/>
      <c r="F589" s="780"/>
      <c r="G589" s="780"/>
      <c r="H589" s="780"/>
      <c r="I589" s="780"/>
      <c r="J589" s="780"/>
      <c r="K589" s="780"/>
      <c r="L589" s="780"/>
      <c r="M589" s="780"/>
    </row>
    <row r="590" spans="1:13" s="5" customFormat="1" ht="15.95" customHeight="1" x14ac:dyDescent="0.2">
      <c r="A590" s="61"/>
      <c r="B590" s="689"/>
      <c r="C590" s="689"/>
      <c r="D590" s="689"/>
      <c r="E590" s="689"/>
      <c r="F590" s="689"/>
      <c r="G590" s="689"/>
      <c r="H590" s="24"/>
      <c r="I590" s="98"/>
      <c r="K590" s="51"/>
      <c r="L590" s="51"/>
      <c r="M590" s="51"/>
    </row>
    <row r="591" spans="1:13" s="5" customFormat="1" ht="15.95" customHeight="1" x14ac:dyDescent="0.2">
      <c r="A591" s="61"/>
      <c r="B591" s="689"/>
      <c r="C591" s="689"/>
      <c r="D591" s="689"/>
      <c r="E591" s="689"/>
      <c r="F591" s="689"/>
      <c r="G591" s="689"/>
      <c r="H591" s="32"/>
      <c r="I591" s="103"/>
      <c r="J591" s="46"/>
      <c r="K591" s="33"/>
      <c r="L591" s="51"/>
      <c r="M591" s="130"/>
    </row>
    <row r="592" spans="1:13" s="5" customFormat="1" ht="15.95" customHeight="1" x14ac:dyDescent="0.2">
      <c r="A592" s="61"/>
      <c r="B592" s="689"/>
      <c r="C592" s="689"/>
      <c r="D592" s="689"/>
      <c r="E592" s="689"/>
      <c r="F592" s="689"/>
      <c r="G592" s="689"/>
      <c r="H592" s="24"/>
      <c r="I592" s="98"/>
      <c r="K592" s="51"/>
      <c r="L592" s="51"/>
      <c r="M592" s="51"/>
    </row>
    <row r="593" spans="1:13" s="5" customFormat="1" ht="15.95" customHeight="1" x14ac:dyDescent="0.2">
      <c r="A593" s="61"/>
      <c r="B593" s="689"/>
      <c r="C593" s="689"/>
      <c r="D593" s="689"/>
      <c r="E593" s="689"/>
      <c r="F593" s="689"/>
      <c r="G593" s="689"/>
      <c r="H593" s="24"/>
      <c r="I593" s="98"/>
      <c r="K593" s="51"/>
      <c r="L593" s="51"/>
      <c r="M593" s="51"/>
    </row>
    <row r="594" spans="1:13" s="5" customFormat="1" ht="15.95" customHeight="1" x14ac:dyDescent="0.2">
      <c r="A594" s="61"/>
      <c r="B594" s="689"/>
      <c r="C594" s="689"/>
      <c r="D594" s="689"/>
      <c r="E594" s="689"/>
      <c r="F594" s="689"/>
      <c r="G594" s="689"/>
      <c r="H594" s="32"/>
      <c r="I594" s="103"/>
      <c r="J594" s="46"/>
      <c r="K594" s="33"/>
      <c r="L594" s="51"/>
      <c r="M594" s="130"/>
    </row>
    <row r="595" spans="1:13" s="5" customFormat="1" ht="15.75" customHeight="1" x14ac:dyDescent="0.2">
      <c r="A595" s="61"/>
      <c r="B595" s="780"/>
      <c r="C595" s="780"/>
      <c r="D595" s="780"/>
      <c r="E595" s="780"/>
      <c r="F595" s="780"/>
      <c r="G595" s="780"/>
      <c r="H595" s="780"/>
      <c r="I595" s="780"/>
      <c r="J595" s="780"/>
      <c r="K595" s="780"/>
      <c r="L595" s="780"/>
      <c r="M595" s="780"/>
    </row>
    <row r="596" spans="1:13" s="5" customFormat="1" ht="15.95" customHeight="1" x14ac:dyDescent="0.2">
      <c r="A596" s="61"/>
      <c r="B596" s="689"/>
      <c r="C596" s="689"/>
      <c r="D596" s="689"/>
      <c r="E596" s="689"/>
      <c r="F596" s="689"/>
      <c r="G596" s="46"/>
      <c r="H596" s="38"/>
      <c r="I596" s="103"/>
      <c r="K596" s="59"/>
      <c r="L596" s="51"/>
      <c r="M596" s="130"/>
    </row>
    <row r="597" spans="1:13" s="5" customFormat="1" ht="15.95" customHeight="1" x14ac:dyDescent="0.2">
      <c r="A597" s="61"/>
      <c r="B597" s="689"/>
      <c r="C597" s="689"/>
      <c r="D597" s="689"/>
      <c r="E597" s="689"/>
      <c r="F597" s="46"/>
      <c r="G597" s="46"/>
      <c r="H597" s="38"/>
      <c r="I597" s="103"/>
      <c r="K597" s="59"/>
      <c r="L597" s="51"/>
      <c r="M597" s="130"/>
    </row>
    <row r="598" spans="1:13" s="5" customFormat="1" ht="15.95" customHeight="1" x14ac:dyDescent="0.2">
      <c r="A598" s="61"/>
      <c r="B598" s="689"/>
      <c r="C598" s="689"/>
      <c r="D598" s="689"/>
      <c r="E598" s="689"/>
      <c r="F598" s="689"/>
      <c r="G598" s="689"/>
      <c r="H598" s="24"/>
      <c r="I598" s="98"/>
      <c r="K598" s="51"/>
      <c r="L598" s="51"/>
      <c r="M598" s="51"/>
    </row>
    <row r="599" spans="1:13" s="5" customFormat="1" ht="15.95" customHeight="1" x14ac:dyDescent="0.2">
      <c r="A599" s="61"/>
      <c r="B599" s="689"/>
      <c r="C599" s="689"/>
      <c r="D599" s="689"/>
      <c r="E599" s="689"/>
      <c r="F599" s="689"/>
      <c r="G599" s="46"/>
      <c r="H599" s="38"/>
      <c r="I599" s="103"/>
      <c r="K599" s="59"/>
      <c r="L599" s="51"/>
      <c r="M599" s="130"/>
    </row>
    <row r="600" spans="1:13" s="5" customFormat="1" ht="15.95" customHeight="1" x14ac:dyDescent="0.2">
      <c r="A600" s="61"/>
      <c r="B600" s="689"/>
      <c r="C600" s="689"/>
      <c r="D600" s="689"/>
      <c r="E600" s="689"/>
      <c r="F600" s="689"/>
      <c r="G600" s="689"/>
      <c r="H600" s="24"/>
      <c r="I600" s="98"/>
      <c r="K600" s="51"/>
      <c r="L600" s="51"/>
      <c r="M600" s="51"/>
    </row>
    <row r="601" spans="1:13" s="5" customFormat="1" ht="15.95" customHeight="1" x14ac:dyDescent="0.2">
      <c r="A601" s="61"/>
      <c r="B601" s="689"/>
      <c r="C601" s="689"/>
      <c r="D601" s="689"/>
      <c r="E601" s="689"/>
      <c r="F601" s="689"/>
      <c r="G601" s="46"/>
      <c r="H601" s="32"/>
      <c r="I601" s="103"/>
      <c r="J601" s="46"/>
      <c r="K601" s="33"/>
      <c r="L601" s="51"/>
      <c r="M601" s="130"/>
    </row>
    <row r="602" spans="1:13" s="5" customFormat="1" ht="15.95" customHeight="1" x14ac:dyDescent="0.2">
      <c r="A602" s="83"/>
      <c r="B602" s="780"/>
      <c r="C602" s="780"/>
      <c r="D602" s="780"/>
      <c r="E602" s="780"/>
      <c r="F602" s="780"/>
      <c r="G602" s="780"/>
      <c r="H602" s="780"/>
      <c r="I602" s="780"/>
      <c r="J602" s="780"/>
      <c r="K602" s="780"/>
      <c r="L602" s="780"/>
      <c r="M602" s="780"/>
    </row>
    <row r="603" spans="1:13" s="8" customFormat="1" ht="18" customHeight="1" x14ac:dyDescent="0.25">
      <c r="A603" s="781"/>
      <c r="B603" s="781"/>
      <c r="C603" s="781"/>
      <c r="D603" s="781"/>
      <c r="E603" s="781"/>
      <c r="F603" s="781"/>
      <c r="G603" s="781"/>
      <c r="H603" s="781"/>
      <c r="I603" s="781"/>
      <c r="J603" s="56"/>
      <c r="K603" s="779"/>
      <c r="L603" s="779"/>
      <c r="M603" s="779"/>
    </row>
    <row r="604" spans="1:13" s="8" customFormat="1" ht="12.75" customHeight="1" x14ac:dyDescent="0.25">
      <c r="B604" s="81"/>
      <c r="C604" s="52"/>
      <c r="D604" s="52"/>
      <c r="E604" s="52"/>
      <c r="F604" s="52"/>
      <c r="G604" s="52"/>
      <c r="H604" s="74"/>
      <c r="I604" s="114"/>
      <c r="K604" s="168"/>
      <c r="L604" s="168"/>
      <c r="M604" s="169"/>
    </row>
    <row r="605" spans="1:13" s="8" customFormat="1" ht="21.75" customHeight="1" x14ac:dyDescent="0.25">
      <c r="A605" s="781"/>
      <c r="B605" s="781"/>
      <c r="C605" s="781"/>
      <c r="D605" s="781"/>
      <c r="E605" s="781"/>
      <c r="F605" s="781"/>
      <c r="G605" s="781"/>
      <c r="H605" s="781"/>
      <c r="I605" s="781"/>
      <c r="J605" s="56"/>
      <c r="K605" s="779"/>
      <c r="L605" s="779"/>
      <c r="M605" s="779"/>
    </row>
    <row r="606" spans="1:13" s="5" customFormat="1" x14ac:dyDescent="0.2">
      <c r="A606" s="23"/>
      <c r="B606" s="73"/>
      <c r="H606" s="24"/>
      <c r="I606" s="58"/>
      <c r="K606" s="59"/>
      <c r="L606" s="51"/>
      <c r="M606" s="59"/>
    </row>
    <row r="607" spans="1:13" s="20" customFormat="1" ht="20.100000000000001" customHeight="1" x14ac:dyDescent="0.2">
      <c r="A607" s="784"/>
      <c r="B607" s="784"/>
      <c r="C607" s="784"/>
      <c r="D607" s="784"/>
      <c r="E607" s="784"/>
      <c r="F607" s="784"/>
      <c r="G607" s="784"/>
      <c r="H607" s="784"/>
      <c r="I607" s="784"/>
      <c r="J607" s="784"/>
      <c r="K607" s="784"/>
      <c r="L607" s="784"/>
      <c r="M607" s="784"/>
    </row>
    <row r="608" spans="1:13" s="7" customFormat="1" ht="17.100000000000001" customHeight="1" x14ac:dyDescent="0.2">
      <c r="A608" s="721"/>
      <c r="B608" s="721"/>
      <c r="C608" s="721"/>
      <c r="D608" s="721"/>
      <c r="E608" s="721"/>
      <c r="F608" s="721"/>
      <c r="G608" s="721"/>
      <c r="H608" s="721"/>
      <c r="I608" s="721"/>
      <c r="J608" s="721"/>
      <c r="K608" s="721"/>
      <c r="L608" s="721"/>
      <c r="M608" s="721"/>
    </row>
    <row r="609" spans="1:13" s="20" customFormat="1" x14ac:dyDescent="0.2">
      <c r="A609" s="62"/>
      <c r="B609" s="696"/>
      <c r="C609" s="696"/>
      <c r="D609" s="696"/>
      <c r="E609" s="696"/>
      <c r="F609" s="696"/>
      <c r="G609" s="696"/>
      <c r="H609" s="63"/>
      <c r="I609" s="106"/>
      <c r="J609" s="64"/>
      <c r="K609" s="65"/>
      <c r="L609" s="65"/>
      <c r="M609" s="63"/>
    </row>
    <row r="610" spans="1:13" s="5" customFormat="1" ht="15.95" customHeight="1" x14ac:dyDescent="0.2">
      <c r="A610" s="86"/>
      <c r="B610" s="51"/>
      <c r="C610" s="700"/>
      <c r="D610" s="701"/>
      <c r="E610" s="701"/>
      <c r="F610" s="701"/>
      <c r="G610" s="701"/>
      <c r="H610" s="701"/>
      <c r="I610" s="701"/>
      <c r="J610" s="20"/>
      <c r="K610" s="130"/>
      <c r="L610" s="51"/>
      <c r="M610" s="59"/>
    </row>
    <row r="611" spans="1:13" s="5" customFormat="1" ht="15.95" customHeight="1" x14ac:dyDescent="0.2">
      <c r="A611" s="20"/>
      <c r="B611" s="51"/>
      <c r="C611" s="700"/>
      <c r="D611" s="700"/>
      <c r="E611" s="700"/>
      <c r="F611" s="700"/>
      <c r="G611" s="700"/>
      <c r="H611" s="700"/>
      <c r="I611" s="107"/>
      <c r="J611" s="20"/>
      <c r="K611" s="130"/>
      <c r="L611" s="51"/>
      <c r="M611" s="59"/>
    </row>
    <row r="612" spans="1:13" s="5" customFormat="1" ht="15.95" customHeight="1" x14ac:dyDescent="0.2">
      <c r="A612" s="87"/>
      <c r="B612" s="51"/>
      <c r="C612" s="20"/>
      <c r="D612" s="20"/>
      <c r="E612" s="20"/>
      <c r="F612" s="20"/>
      <c r="G612" s="20"/>
      <c r="H612" s="59"/>
      <c r="I612" s="108"/>
      <c r="J612" s="20"/>
      <c r="K612" s="130"/>
      <c r="L612" s="51"/>
      <c r="M612" s="130"/>
    </row>
    <row r="613" spans="1:13" s="5" customFormat="1" ht="15.95" customHeight="1" x14ac:dyDescent="0.2">
      <c r="A613" s="87"/>
      <c r="B613" s="51"/>
      <c r="C613" s="20"/>
      <c r="D613" s="20"/>
      <c r="E613" s="20"/>
      <c r="F613" s="20"/>
      <c r="G613" s="20"/>
      <c r="H613" s="59"/>
      <c r="I613" s="108"/>
      <c r="J613" s="20"/>
      <c r="K613" s="130"/>
      <c r="L613" s="51"/>
      <c r="M613" s="130"/>
    </row>
    <row r="614" spans="1:13" s="5" customFormat="1" ht="15.95" customHeight="1" x14ac:dyDescent="0.2">
      <c r="A614" s="86"/>
      <c r="B614" s="51"/>
      <c r="C614" s="700"/>
      <c r="D614" s="701"/>
      <c r="E614" s="701"/>
      <c r="F614" s="701"/>
      <c r="G614" s="701"/>
      <c r="H614" s="701"/>
      <c r="I614" s="107"/>
      <c r="J614" s="20"/>
      <c r="K614" s="59"/>
      <c r="L614" s="59"/>
      <c r="M614" s="59"/>
    </row>
    <row r="615" spans="1:13" s="5" customFormat="1" ht="15.95" customHeight="1" x14ac:dyDescent="0.2">
      <c r="A615" s="20"/>
      <c r="B615" s="51"/>
      <c r="C615" s="700"/>
      <c r="D615" s="701"/>
      <c r="E615" s="701"/>
      <c r="F615" s="701"/>
      <c r="G615" s="701"/>
      <c r="H615" s="701"/>
      <c r="I615" s="107"/>
      <c r="J615" s="20"/>
      <c r="K615" s="59"/>
      <c r="L615" s="59"/>
      <c r="M615" s="59"/>
    </row>
    <row r="616" spans="1:13" s="5" customFormat="1" ht="15.95" customHeight="1" x14ac:dyDescent="0.2">
      <c r="A616" s="87"/>
      <c r="B616" s="51"/>
      <c r="C616" s="20"/>
      <c r="D616" s="20"/>
      <c r="E616" s="20"/>
      <c r="F616" s="20"/>
      <c r="G616" s="20"/>
      <c r="H616" s="59"/>
      <c r="I616" s="108"/>
      <c r="J616" s="20"/>
      <c r="K616" s="59"/>
      <c r="L616" s="51"/>
      <c r="M616" s="130"/>
    </row>
    <row r="617" spans="1:13" s="5" customFormat="1" ht="15.95" customHeight="1" x14ac:dyDescent="0.2">
      <c r="A617" s="87"/>
      <c r="B617" s="51"/>
      <c r="C617" s="20"/>
      <c r="D617" s="20"/>
      <c r="E617" s="20"/>
      <c r="F617" s="20"/>
      <c r="G617" s="20"/>
      <c r="H617" s="59"/>
      <c r="I617" s="108"/>
      <c r="J617" s="20"/>
      <c r="K617" s="59"/>
      <c r="L617" s="51"/>
      <c r="M617" s="130"/>
    </row>
    <row r="618" spans="1:13" s="5" customFormat="1" ht="15.95" customHeight="1" x14ac:dyDescent="0.2">
      <c r="A618" s="86"/>
      <c r="B618" s="51"/>
      <c r="C618" s="700"/>
      <c r="D618" s="701"/>
      <c r="E618" s="701"/>
      <c r="F618" s="701"/>
      <c r="G618" s="701"/>
      <c r="H618" s="51"/>
      <c r="I618" s="107"/>
      <c r="J618" s="20"/>
      <c r="K618" s="59"/>
      <c r="L618" s="59"/>
      <c r="M618" s="59"/>
    </row>
    <row r="619" spans="1:13" s="5" customFormat="1" ht="15.95" customHeight="1" x14ac:dyDescent="0.2">
      <c r="A619" s="20"/>
      <c r="B619" s="51"/>
      <c r="C619" s="700"/>
      <c r="D619" s="700"/>
      <c r="E619" s="700"/>
      <c r="F619" s="700"/>
      <c r="G619" s="700"/>
      <c r="H619" s="700"/>
      <c r="I619" s="107"/>
      <c r="J619" s="20"/>
      <c r="K619" s="59"/>
      <c r="L619" s="59"/>
      <c r="M619" s="59"/>
    </row>
    <row r="620" spans="1:13" s="5" customFormat="1" ht="15.95" customHeight="1" x14ac:dyDescent="0.2">
      <c r="A620" s="87"/>
      <c r="B620" s="51"/>
      <c r="C620" s="20"/>
      <c r="D620" s="20"/>
      <c r="E620" s="20"/>
      <c r="F620" s="20"/>
      <c r="G620" s="20"/>
      <c r="H620" s="59"/>
      <c r="I620" s="108"/>
      <c r="J620" s="20"/>
      <c r="K620" s="59"/>
      <c r="L620" s="51"/>
      <c r="M620" s="130"/>
    </row>
    <row r="621" spans="1:13" s="5" customFormat="1" ht="15.95" customHeight="1" x14ac:dyDescent="0.2">
      <c r="A621" s="87"/>
      <c r="B621" s="51"/>
      <c r="C621" s="20"/>
      <c r="D621" s="20"/>
      <c r="E621" s="20"/>
      <c r="F621" s="20"/>
      <c r="G621" s="20"/>
      <c r="H621" s="59"/>
      <c r="I621" s="108"/>
      <c r="J621" s="20"/>
      <c r="K621" s="59"/>
      <c r="L621" s="51"/>
      <c r="M621" s="130"/>
    </row>
    <row r="622" spans="1:13" s="5" customFormat="1" ht="15.95" customHeight="1" x14ac:dyDescent="0.2">
      <c r="A622" s="86"/>
      <c r="B622" s="51"/>
      <c r="C622" s="700"/>
      <c r="D622" s="701"/>
      <c r="E622" s="701"/>
      <c r="F622" s="701"/>
      <c r="G622" s="701"/>
      <c r="H622" s="701"/>
      <c r="I622" s="107"/>
      <c r="J622" s="20"/>
      <c r="K622" s="59"/>
      <c r="L622" s="59"/>
      <c r="M622" s="59"/>
    </row>
    <row r="623" spans="1:13" s="5" customFormat="1" ht="15.95" customHeight="1" x14ac:dyDescent="0.2">
      <c r="A623" s="20"/>
      <c r="B623" s="51"/>
      <c r="C623" s="701"/>
      <c r="D623" s="701"/>
      <c r="E623" s="701"/>
      <c r="F623" s="701"/>
      <c r="G623" s="701"/>
      <c r="H623" s="701"/>
      <c r="I623" s="701"/>
      <c r="J623" s="701"/>
      <c r="K623" s="701"/>
      <c r="L623" s="701"/>
      <c r="M623" s="701"/>
    </row>
    <row r="624" spans="1:13" s="5" customFormat="1" ht="15.95" customHeight="1" x14ac:dyDescent="0.2">
      <c r="A624" s="87"/>
      <c r="B624" s="51"/>
      <c r="C624" s="20"/>
      <c r="D624" s="20"/>
      <c r="E624" s="20"/>
      <c r="F624" s="20"/>
      <c r="G624" s="20"/>
      <c r="H624" s="59"/>
      <c r="I624" s="108"/>
      <c r="J624" s="20"/>
      <c r="K624" s="59"/>
      <c r="L624" s="51"/>
      <c r="M624" s="130"/>
    </row>
    <row r="625" spans="1:13" s="5" customFormat="1" ht="15.95" customHeight="1" x14ac:dyDescent="0.2">
      <c r="A625" s="87"/>
      <c r="B625" s="51"/>
      <c r="C625" s="20"/>
      <c r="D625" s="20"/>
      <c r="E625" s="20"/>
      <c r="F625" s="20"/>
      <c r="G625" s="20"/>
      <c r="H625" s="59"/>
      <c r="I625" s="108"/>
      <c r="J625" s="20"/>
      <c r="K625" s="59"/>
      <c r="L625" s="51"/>
      <c r="M625" s="130"/>
    </row>
    <row r="626" spans="1:13" s="5" customFormat="1" ht="15.95" customHeight="1" x14ac:dyDescent="0.2">
      <c r="A626" s="86"/>
      <c r="B626" s="51"/>
      <c r="C626" s="700"/>
      <c r="D626" s="701"/>
      <c r="E626" s="701"/>
      <c r="F626" s="701"/>
      <c r="G626" s="701"/>
      <c r="H626" s="701"/>
      <c r="I626" s="107"/>
      <c r="J626" s="20"/>
      <c r="K626" s="59"/>
      <c r="L626" s="59"/>
      <c r="M626" s="59"/>
    </row>
    <row r="627" spans="1:13" s="5" customFormat="1" ht="15.95" customHeight="1" x14ac:dyDescent="0.2">
      <c r="A627" s="20"/>
      <c r="B627" s="51"/>
      <c r="C627" s="700"/>
      <c r="D627" s="701"/>
      <c r="E627" s="701"/>
      <c r="F627" s="701"/>
      <c r="G627" s="701"/>
      <c r="H627" s="51"/>
      <c r="I627" s="107"/>
      <c r="J627" s="20"/>
      <c r="K627" s="59"/>
      <c r="L627" s="59"/>
      <c r="M627" s="59"/>
    </row>
    <row r="628" spans="1:13" s="5" customFormat="1" ht="15.95" customHeight="1" x14ac:dyDescent="0.2">
      <c r="A628" s="95"/>
      <c r="B628" s="51"/>
      <c r="C628" s="20"/>
      <c r="D628" s="20"/>
      <c r="E628" s="20"/>
      <c r="F628" s="20"/>
      <c r="G628" s="20"/>
      <c r="H628" s="59"/>
      <c r="I628" s="108"/>
      <c r="J628" s="20"/>
      <c r="K628" s="59"/>
      <c r="L628" s="51"/>
      <c r="M628" s="130"/>
    </row>
    <row r="629" spans="1:13" s="5" customFormat="1" ht="15.95" customHeight="1" x14ac:dyDescent="0.2">
      <c r="A629" s="87"/>
      <c r="B629" s="51"/>
      <c r="C629" s="20"/>
      <c r="D629" s="20"/>
      <c r="E629" s="20"/>
      <c r="F629" s="20"/>
      <c r="G629" s="20"/>
      <c r="H629" s="59"/>
      <c r="I629" s="108"/>
      <c r="J629" s="20"/>
      <c r="K629" s="59"/>
      <c r="L629" s="51"/>
      <c r="M629" s="130"/>
    </row>
    <row r="630" spans="1:13" s="5" customFormat="1" ht="15.95" customHeight="1" x14ac:dyDescent="0.2">
      <c r="A630" s="22"/>
      <c r="B630" s="73"/>
      <c r="C630" s="697"/>
      <c r="D630" s="689"/>
      <c r="E630" s="689"/>
      <c r="F630" s="689"/>
      <c r="G630" s="689"/>
      <c r="H630" s="24"/>
      <c r="I630" s="98"/>
      <c r="K630" s="59"/>
      <c r="L630" s="59"/>
      <c r="M630" s="59"/>
    </row>
    <row r="631" spans="1:13" s="5" customFormat="1" ht="15.95" customHeight="1" x14ac:dyDescent="0.2">
      <c r="A631" s="21"/>
      <c r="B631" s="73"/>
      <c r="C631" s="689"/>
      <c r="D631" s="689"/>
      <c r="E631" s="689"/>
      <c r="F631" s="689"/>
      <c r="G631" s="689"/>
      <c r="H631" s="689"/>
      <c r="I631" s="98"/>
      <c r="K631" s="59"/>
      <c r="L631" s="59"/>
      <c r="M631" s="59"/>
    </row>
    <row r="632" spans="1:13" s="5" customFormat="1" ht="15.95" customHeight="1" x14ac:dyDescent="0.2">
      <c r="A632" s="61"/>
      <c r="B632" s="73"/>
      <c r="H632" s="6"/>
      <c r="I632" s="58"/>
      <c r="K632" s="59"/>
      <c r="L632" s="51"/>
      <c r="M632" s="130"/>
    </row>
    <row r="633" spans="1:13" s="5" customFormat="1" ht="15.95" customHeight="1" x14ac:dyDescent="0.2">
      <c r="A633" s="61"/>
      <c r="B633" s="73"/>
      <c r="H633" s="6"/>
      <c r="I633" s="58"/>
      <c r="K633" s="59"/>
      <c r="L633" s="51"/>
      <c r="M633" s="130"/>
    </row>
    <row r="634" spans="1:13" s="5" customFormat="1" ht="15.95" customHeight="1" x14ac:dyDescent="0.2">
      <c r="A634" s="22"/>
      <c r="B634" s="73"/>
      <c r="C634" s="697"/>
      <c r="D634" s="689"/>
      <c r="E634" s="689"/>
      <c r="F634" s="689"/>
      <c r="G634" s="689"/>
      <c r="H634" s="24"/>
      <c r="I634" s="98"/>
      <c r="K634" s="59"/>
      <c r="L634" s="59"/>
      <c r="M634" s="59"/>
    </row>
    <row r="635" spans="1:13" s="5" customFormat="1" ht="15.95" customHeight="1" x14ac:dyDescent="0.2">
      <c r="A635" s="21"/>
      <c r="B635" s="73"/>
      <c r="C635" s="689"/>
      <c r="D635" s="689"/>
      <c r="E635" s="689"/>
      <c r="F635" s="689"/>
      <c r="G635" s="689"/>
      <c r="H635" s="689"/>
      <c r="I635" s="98"/>
      <c r="K635" s="59"/>
      <c r="L635" s="59"/>
      <c r="M635" s="59"/>
    </row>
    <row r="636" spans="1:13" s="5" customFormat="1" ht="15.95" customHeight="1" x14ac:dyDescent="0.2">
      <c r="A636" s="61"/>
      <c r="B636" s="73"/>
      <c r="H636" s="6"/>
      <c r="I636" s="58"/>
      <c r="K636" s="59"/>
      <c r="L636" s="51"/>
      <c r="M636" s="130"/>
    </row>
    <row r="637" spans="1:13" s="5" customFormat="1" ht="15.95" customHeight="1" x14ac:dyDescent="0.2">
      <c r="A637" s="61"/>
      <c r="B637" s="73"/>
      <c r="H637" s="6"/>
      <c r="I637" s="58"/>
      <c r="K637" s="59"/>
      <c r="L637" s="51"/>
      <c r="M637" s="130"/>
    </row>
    <row r="638" spans="1:13" s="5" customFormat="1" ht="15.95" customHeight="1" x14ac:dyDescent="0.2">
      <c r="A638" s="22"/>
      <c r="B638" s="73"/>
      <c r="C638" s="697"/>
      <c r="D638" s="689"/>
      <c r="E638" s="689"/>
      <c r="F638" s="689"/>
      <c r="G638" s="689"/>
      <c r="H638" s="24"/>
      <c r="I638" s="98"/>
      <c r="K638" s="59"/>
      <c r="L638" s="59"/>
      <c r="M638" s="59"/>
    </row>
    <row r="639" spans="1:13" s="5" customFormat="1" ht="15.95" customHeight="1" x14ac:dyDescent="0.2">
      <c r="A639" s="21"/>
      <c r="B639" s="73"/>
      <c r="C639" s="689"/>
      <c r="D639" s="689"/>
      <c r="E639" s="689"/>
      <c r="F639" s="689"/>
      <c r="G639" s="689"/>
      <c r="H639" s="689"/>
      <c r="I639" s="98"/>
      <c r="K639" s="59"/>
      <c r="L639" s="59"/>
      <c r="M639" s="59"/>
    </row>
    <row r="640" spans="1:13" s="5" customFormat="1" ht="15.95" customHeight="1" x14ac:dyDescent="0.2">
      <c r="A640" s="61"/>
      <c r="B640" s="73"/>
      <c r="H640" s="6"/>
      <c r="I640" s="58"/>
      <c r="K640" s="59"/>
      <c r="L640" s="51"/>
      <c r="M640" s="130"/>
    </row>
    <row r="641" spans="1:13" s="5" customFormat="1" ht="15.95" customHeight="1" x14ac:dyDescent="0.2">
      <c r="A641" s="61"/>
      <c r="B641" s="73"/>
      <c r="H641" s="6"/>
      <c r="I641" s="58"/>
      <c r="K641" s="59"/>
      <c r="L641" s="51"/>
      <c r="M641" s="130"/>
    </row>
    <row r="642" spans="1:13" s="5" customFormat="1" ht="15.95" customHeight="1" x14ac:dyDescent="0.2">
      <c r="A642" s="22"/>
      <c r="B642" s="73"/>
      <c r="C642" s="702"/>
      <c r="D642" s="703"/>
      <c r="E642" s="703"/>
      <c r="F642" s="46"/>
      <c r="G642" s="46"/>
      <c r="H642" s="24"/>
      <c r="I642" s="98"/>
      <c r="K642" s="59"/>
      <c r="L642" s="59"/>
      <c r="M642" s="59"/>
    </row>
    <row r="643" spans="1:13" s="5" customFormat="1" ht="15.95" customHeight="1" x14ac:dyDescent="0.2">
      <c r="A643" s="21"/>
      <c r="B643" s="73"/>
      <c r="C643" s="697"/>
      <c r="D643" s="697"/>
      <c r="E643" s="697"/>
      <c r="F643" s="697"/>
      <c r="G643" s="697"/>
      <c r="H643" s="697"/>
      <c r="I643" s="98"/>
      <c r="K643" s="59"/>
      <c r="L643" s="59"/>
      <c r="M643" s="59"/>
    </row>
    <row r="644" spans="1:13" s="5" customFormat="1" ht="15.95" customHeight="1" x14ac:dyDescent="0.2">
      <c r="A644" s="61"/>
      <c r="B644" s="73"/>
      <c r="H644" s="6"/>
      <c r="I644" s="58"/>
      <c r="K644" s="59"/>
      <c r="L644" s="51"/>
      <c r="M644" s="130"/>
    </row>
    <row r="645" spans="1:13" s="5" customFormat="1" ht="15.95" customHeight="1" x14ac:dyDescent="0.2">
      <c r="A645" s="61"/>
      <c r="B645" s="73"/>
      <c r="H645" s="6"/>
      <c r="I645" s="58"/>
      <c r="K645" s="59"/>
      <c r="L645" s="51"/>
      <c r="M645" s="130"/>
    </row>
    <row r="646" spans="1:13" s="5" customFormat="1" ht="15.95" customHeight="1" x14ac:dyDescent="0.2">
      <c r="A646" s="21"/>
      <c r="B646" s="699"/>
      <c r="C646" s="699"/>
      <c r="D646" s="699"/>
      <c r="E646" s="699"/>
      <c r="F646" s="699"/>
      <c r="G646" s="699"/>
      <c r="H646" s="699"/>
      <c r="I646" s="699"/>
      <c r="J646" s="699"/>
      <c r="K646" s="699"/>
      <c r="L646" s="699"/>
      <c r="M646" s="699"/>
    </row>
    <row r="647" spans="1:13" s="5" customFormat="1" ht="13.5" x14ac:dyDescent="0.25">
      <c r="A647" s="7"/>
      <c r="B647" s="71"/>
      <c r="C647" s="777"/>
      <c r="D647" s="777"/>
      <c r="E647" s="777"/>
      <c r="F647" s="777"/>
      <c r="G647" s="777"/>
      <c r="H647" s="777"/>
      <c r="I647" s="777"/>
      <c r="J647" s="7"/>
      <c r="K647" s="778"/>
      <c r="L647" s="778"/>
      <c r="M647" s="778"/>
    </row>
    <row r="648" spans="1:13" s="5" customFormat="1" ht="15.95" customHeight="1" x14ac:dyDescent="0.2">
      <c r="A648" s="21"/>
      <c r="B648" s="24"/>
      <c r="C648" s="24"/>
      <c r="D648" s="24"/>
      <c r="E648" s="24"/>
      <c r="F648" s="24"/>
      <c r="G648" s="24"/>
      <c r="H648" s="24"/>
      <c r="I648" s="58"/>
      <c r="J648" s="24"/>
      <c r="K648" s="51"/>
      <c r="L648" s="51"/>
      <c r="M648" s="51"/>
    </row>
    <row r="649" spans="1:13" s="7" customFormat="1" ht="17.100000000000001" customHeight="1" x14ac:dyDescent="0.2">
      <c r="A649" s="721"/>
      <c r="B649" s="721"/>
      <c r="C649" s="721"/>
      <c r="D649" s="721"/>
      <c r="E649" s="721"/>
      <c r="F649" s="721"/>
      <c r="G649" s="721"/>
      <c r="H649" s="721"/>
      <c r="I649" s="721"/>
      <c r="J649" s="721"/>
      <c r="K649" s="721"/>
      <c r="L649" s="721"/>
      <c r="M649" s="721"/>
    </row>
    <row r="650" spans="1:13" s="5" customFormat="1" x14ac:dyDescent="0.2">
      <c r="B650" s="24"/>
      <c r="C650" s="7"/>
      <c r="H650" s="24"/>
      <c r="I650" s="98"/>
      <c r="K650" s="130"/>
      <c r="L650" s="51"/>
      <c r="M650" s="59"/>
    </row>
    <row r="651" spans="1:13" s="5" customFormat="1" ht="15.95" customHeight="1" x14ac:dyDescent="0.2">
      <c r="A651" s="21"/>
      <c r="B651" s="73"/>
      <c r="C651" s="697"/>
      <c r="D651" s="697"/>
      <c r="E651" s="697"/>
      <c r="F651" s="697"/>
      <c r="G651" s="697"/>
      <c r="H651" s="697"/>
      <c r="I651" s="109"/>
      <c r="J651" s="21"/>
      <c r="K651" s="59"/>
      <c r="L651" s="59"/>
      <c r="M651" s="59"/>
    </row>
    <row r="652" spans="1:13" s="5" customFormat="1" ht="15.95" customHeight="1" x14ac:dyDescent="0.2">
      <c r="A652" s="92"/>
      <c r="B652" s="73"/>
      <c r="C652" s="21"/>
      <c r="D652" s="21"/>
      <c r="E652" s="21"/>
      <c r="F652" s="21"/>
      <c r="G652" s="21"/>
      <c r="H652" s="93"/>
      <c r="I652" s="110"/>
      <c r="J652" s="21"/>
      <c r="K652" s="59"/>
      <c r="L652" s="51"/>
      <c r="M652" s="130"/>
    </row>
    <row r="653" spans="1:13" s="5" customFormat="1" ht="15.95" customHeight="1" x14ac:dyDescent="0.2">
      <c r="A653" s="61"/>
      <c r="B653" s="73"/>
      <c r="C653" s="21"/>
      <c r="D653" s="21"/>
      <c r="E653" s="21"/>
      <c r="F653" s="21"/>
      <c r="G653" s="21"/>
      <c r="H653" s="93"/>
      <c r="I653" s="110"/>
      <c r="J653" s="21"/>
      <c r="K653" s="59"/>
      <c r="L653" s="51"/>
      <c r="M653" s="130"/>
    </row>
    <row r="654" spans="1:13" s="5" customFormat="1" ht="15.75" x14ac:dyDescent="0.25">
      <c r="A654" s="8"/>
      <c r="B654" s="48"/>
      <c r="C654" s="777"/>
      <c r="D654" s="777"/>
      <c r="E654" s="777"/>
      <c r="F654" s="777"/>
      <c r="G654" s="777"/>
      <c r="H654" s="777"/>
      <c r="I654" s="777"/>
      <c r="J654" s="8"/>
      <c r="K654" s="779"/>
      <c r="L654" s="779"/>
      <c r="M654" s="779"/>
    </row>
    <row r="655" spans="1:13" s="5" customFormat="1" ht="15.75" x14ac:dyDescent="0.25">
      <c r="A655" s="8"/>
      <c r="B655" s="48"/>
      <c r="C655" s="88"/>
      <c r="D655" s="88"/>
      <c r="E655" s="88"/>
      <c r="F655" s="88"/>
      <c r="G655" s="88"/>
      <c r="H655" s="67"/>
      <c r="I655" s="99"/>
      <c r="J655" s="8"/>
      <c r="K655" s="168"/>
      <c r="L655" s="168"/>
      <c r="M655" s="168"/>
    </row>
    <row r="656" spans="1:13" s="7" customFormat="1" ht="17.100000000000001" customHeight="1" x14ac:dyDescent="0.2">
      <c r="A656" s="721"/>
      <c r="B656" s="721"/>
      <c r="C656" s="721"/>
      <c r="D656" s="721"/>
      <c r="E656" s="721"/>
      <c r="F656" s="721"/>
      <c r="G656" s="721"/>
      <c r="H656" s="721"/>
      <c r="I656" s="721"/>
      <c r="J656" s="721"/>
      <c r="K656" s="721"/>
      <c r="L656" s="721"/>
      <c r="M656" s="721"/>
    </row>
    <row r="657" spans="1:13" s="5" customFormat="1" ht="12.75" customHeight="1" x14ac:dyDescent="0.2">
      <c r="A657" s="82"/>
      <c r="B657" s="689"/>
      <c r="C657" s="689"/>
      <c r="D657" s="689"/>
      <c r="E657" s="689"/>
      <c r="F657" s="689"/>
      <c r="G657" s="689"/>
      <c r="H657" s="24"/>
      <c r="I657" s="98"/>
      <c r="K657" s="51"/>
      <c r="L657" s="51"/>
      <c r="M657" s="51"/>
    </row>
    <row r="658" spans="1:13" s="5" customFormat="1" ht="12.75" customHeight="1" x14ac:dyDescent="0.2">
      <c r="A658" s="61"/>
      <c r="B658" s="689"/>
      <c r="C658" s="689"/>
      <c r="D658" s="689"/>
      <c r="E658" s="689"/>
      <c r="F658" s="689"/>
      <c r="G658" s="689"/>
      <c r="H658" s="32"/>
      <c r="I658" s="111"/>
      <c r="K658" s="130"/>
      <c r="L658" s="51"/>
      <c r="M658" s="51"/>
    </row>
    <row r="659" spans="1:13" s="5" customFormat="1" ht="12.75" customHeight="1" x14ac:dyDescent="0.2">
      <c r="A659" s="61"/>
      <c r="B659" s="80"/>
      <c r="C659" s="45"/>
      <c r="D659" s="45"/>
      <c r="E659" s="45"/>
      <c r="F659" s="45"/>
      <c r="G659" s="45"/>
      <c r="H659" s="55"/>
      <c r="I659" s="100"/>
      <c r="J659" s="45"/>
      <c r="K659" s="134"/>
      <c r="L659" s="51"/>
      <c r="M659" s="59"/>
    </row>
    <row r="660" spans="1:13" s="7" customFormat="1" ht="9.75" customHeight="1" x14ac:dyDescent="0.2">
      <c r="A660" s="85"/>
      <c r="B660" s="57"/>
      <c r="C660" s="85"/>
      <c r="D660" s="85"/>
      <c r="E660" s="85"/>
      <c r="F660" s="85"/>
      <c r="G660" s="85"/>
      <c r="H660" s="57"/>
      <c r="I660" s="101"/>
      <c r="J660" s="85"/>
      <c r="K660" s="57"/>
      <c r="L660" s="57"/>
      <c r="M660" s="57"/>
    </row>
    <row r="661" spans="1:13" s="7" customFormat="1" ht="17.100000000000001" customHeight="1" x14ac:dyDescent="0.2">
      <c r="A661" s="85"/>
      <c r="B661" s="686"/>
      <c r="C661" s="686"/>
      <c r="D661" s="698"/>
      <c r="E661" s="698"/>
      <c r="F661" s="698"/>
      <c r="G661" s="698"/>
      <c r="H661" s="57"/>
      <c r="I661" s="101"/>
      <c r="J661" s="85"/>
      <c r="K661" s="57"/>
      <c r="L661" s="57"/>
      <c r="M661" s="57"/>
    </row>
    <row r="662" spans="1:13" s="7" customFormat="1" ht="17.100000000000001" customHeight="1" x14ac:dyDescent="0.2">
      <c r="A662" s="85"/>
      <c r="B662" s="686"/>
      <c r="C662" s="686"/>
      <c r="D662" s="699"/>
      <c r="E662" s="699"/>
      <c r="F662" s="699"/>
      <c r="G662" s="699"/>
      <c r="H662" s="57"/>
      <c r="I662" s="101"/>
      <c r="J662" s="85"/>
      <c r="K662" s="57"/>
      <c r="L662" s="57"/>
      <c r="M662" s="57"/>
    </row>
    <row r="663" spans="1:13" s="7" customFormat="1" ht="17.100000000000001" customHeight="1" x14ac:dyDescent="0.2">
      <c r="A663" s="85"/>
      <c r="B663" s="686"/>
      <c r="C663" s="686"/>
      <c r="D663" s="698"/>
      <c r="E663" s="698"/>
      <c r="F663" s="698"/>
      <c r="G663" s="698"/>
      <c r="H663" s="57"/>
      <c r="I663" s="101"/>
      <c r="J663" s="85"/>
      <c r="K663" s="57"/>
      <c r="L663" s="57"/>
      <c r="M663" s="57"/>
    </row>
    <row r="664" spans="1:13" s="7" customFormat="1" ht="17.100000000000001" customHeight="1" x14ac:dyDescent="0.2">
      <c r="A664" s="85"/>
      <c r="B664" s="688"/>
      <c r="C664" s="688"/>
      <c r="D664" s="695"/>
      <c r="E664" s="695"/>
      <c r="F664" s="695"/>
      <c r="G664" s="695"/>
      <c r="H664" s="57"/>
      <c r="I664" s="101"/>
      <c r="J664" s="85"/>
      <c r="K664" s="57"/>
      <c r="L664" s="57"/>
      <c r="M664" s="57"/>
    </row>
    <row r="665" spans="1:13" s="7" customFormat="1" ht="17.100000000000001" customHeight="1" x14ac:dyDescent="0.2">
      <c r="A665" s="85"/>
      <c r="B665" s="685"/>
      <c r="C665" s="685"/>
      <c r="D665" s="695"/>
      <c r="E665" s="695"/>
      <c r="F665" s="695"/>
      <c r="G665" s="695"/>
      <c r="H665" s="57"/>
      <c r="I665" s="101"/>
      <c r="J665" s="85"/>
      <c r="K665" s="57"/>
      <c r="L665" s="57"/>
      <c r="M665" s="57"/>
    </row>
    <row r="666" spans="1:13" s="7" customFormat="1" ht="17.100000000000001" customHeight="1" x14ac:dyDescent="0.2">
      <c r="A666" s="85"/>
      <c r="B666" s="685"/>
      <c r="C666" s="685"/>
      <c r="D666" s="695"/>
      <c r="E666" s="695"/>
      <c r="F666" s="695"/>
      <c r="G666" s="695"/>
      <c r="H666" s="57"/>
      <c r="I666" s="101"/>
      <c r="J666" s="85"/>
      <c r="K666" s="57"/>
      <c r="L666" s="57"/>
      <c r="M666" s="57"/>
    </row>
    <row r="667" spans="1:13" s="7" customFormat="1" ht="17.100000000000001" customHeight="1" x14ac:dyDescent="0.2">
      <c r="A667" s="85"/>
      <c r="B667" s="685"/>
      <c r="C667" s="685"/>
      <c r="D667" s="695"/>
      <c r="E667" s="695"/>
      <c r="F667" s="695"/>
      <c r="G667" s="695"/>
      <c r="H667" s="57"/>
      <c r="I667" s="101"/>
      <c r="J667" s="85"/>
      <c r="K667" s="57"/>
      <c r="L667" s="57"/>
      <c r="M667" s="57"/>
    </row>
    <row r="668" spans="1:13" s="7" customFormat="1" ht="17.100000000000001" customHeight="1" x14ac:dyDescent="0.2">
      <c r="A668" s="85"/>
      <c r="B668" s="685"/>
      <c r="C668" s="685"/>
      <c r="D668" s="695"/>
      <c r="E668" s="695"/>
      <c r="F668" s="695"/>
      <c r="G668" s="695"/>
      <c r="H668" s="57"/>
      <c r="I668" s="101"/>
      <c r="J668" s="85"/>
      <c r="K668" s="57"/>
      <c r="L668" s="57"/>
      <c r="M668" s="57"/>
    </row>
    <row r="669" spans="1:13" s="7" customFormat="1" ht="17.100000000000001" customHeight="1" x14ac:dyDescent="0.2">
      <c r="A669" s="85"/>
      <c r="B669" s="685"/>
      <c r="C669" s="685"/>
      <c r="D669" s="695"/>
      <c r="E669" s="695"/>
      <c r="F669" s="695"/>
      <c r="G669" s="695"/>
      <c r="H669" s="57"/>
      <c r="I669" s="101"/>
      <c r="J669" s="85"/>
      <c r="K669" s="57"/>
      <c r="L669" s="57"/>
      <c r="M669" s="57"/>
    </row>
    <row r="670" spans="1:13" s="7" customFormat="1" ht="17.100000000000001" customHeight="1" x14ac:dyDescent="0.2">
      <c r="A670" s="85"/>
      <c r="B670" s="685"/>
      <c r="C670" s="685"/>
      <c r="D670" s="695"/>
      <c r="E670" s="695"/>
      <c r="F670" s="695"/>
      <c r="G670" s="695"/>
      <c r="H670" s="57"/>
      <c r="I670" s="101"/>
      <c r="J670" s="85"/>
      <c r="K670" s="57"/>
      <c r="L670" s="57"/>
      <c r="M670" s="57"/>
    </row>
    <row r="671" spans="1:13" s="7" customFormat="1" ht="17.100000000000001" customHeight="1" x14ac:dyDescent="0.2">
      <c r="A671" s="85"/>
      <c r="B671" s="685"/>
      <c r="C671" s="685"/>
      <c r="D671" s="695"/>
      <c r="E671" s="695"/>
      <c r="F671" s="695"/>
      <c r="G671" s="695"/>
      <c r="H671" s="57"/>
      <c r="I671" s="101"/>
      <c r="J671" s="85"/>
      <c r="K671" s="57"/>
      <c r="L671" s="57"/>
      <c r="M671" s="57"/>
    </row>
    <row r="672" spans="1:13" s="7" customFormat="1" ht="17.100000000000001" customHeight="1" x14ac:dyDescent="0.2">
      <c r="A672" s="85"/>
      <c r="B672" s="685"/>
      <c r="C672" s="685"/>
      <c r="D672" s="695"/>
      <c r="E672" s="695"/>
      <c r="F672" s="695"/>
      <c r="G672" s="695"/>
      <c r="H672" s="57"/>
      <c r="I672" s="101"/>
      <c r="J672" s="85"/>
      <c r="K672" s="57"/>
      <c r="L672" s="57"/>
      <c r="M672" s="57"/>
    </row>
    <row r="673" spans="1:13" s="7" customFormat="1" ht="17.100000000000001" customHeight="1" x14ac:dyDescent="0.2">
      <c r="A673" s="85"/>
      <c r="B673" s="685"/>
      <c r="C673" s="685"/>
      <c r="D673" s="695"/>
      <c r="E673" s="695"/>
      <c r="F673" s="695"/>
      <c r="G673" s="695"/>
      <c r="H673" s="57"/>
      <c r="I673" s="101"/>
      <c r="J673" s="85"/>
      <c r="K673" s="57"/>
      <c r="L673" s="57"/>
      <c r="M673" s="57"/>
    </row>
    <row r="674" spans="1:13" s="7" customFormat="1" ht="17.100000000000001" customHeight="1" x14ac:dyDescent="0.2">
      <c r="A674" s="85"/>
      <c r="B674" s="685"/>
      <c r="C674" s="685"/>
      <c r="D674" s="695"/>
      <c r="E674" s="695"/>
      <c r="F674" s="695"/>
      <c r="G674" s="695"/>
      <c r="H674" s="57"/>
      <c r="I674" s="101"/>
      <c r="J674" s="85"/>
      <c r="K674" s="57"/>
      <c r="L674" s="57"/>
      <c r="M674" s="57"/>
    </row>
    <row r="675" spans="1:13" s="7" customFormat="1" ht="17.100000000000001" customHeight="1" x14ac:dyDescent="0.2">
      <c r="A675" s="85"/>
      <c r="B675" s="685"/>
      <c r="C675" s="685"/>
      <c r="D675" s="695"/>
      <c r="E675" s="695"/>
      <c r="F675" s="695"/>
      <c r="G675" s="695"/>
      <c r="H675" s="57"/>
      <c r="I675" s="101"/>
      <c r="J675" s="85"/>
      <c r="K675" s="57"/>
      <c r="L675" s="57"/>
      <c r="M675" s="57"/>
    </row>
    <row r="676" spans="1:13" s="7" customFormat="1" ht="17.100000000000001" customHeight="1" x14ac:dyDescent="0.2">
      <c r="A676" s="85"/>
      <c r="B676" s="685"/>
      <c r="C676" s="685"/>
      <c r="D676" s="695"/>
      <c r="E676" s="695"/>
      <c r="F676" s="695"/>
      <c r="G676" s="695"/>
      <c r="H676" s="57"/>
      <c r="I676" s="101"/>
      <c r="J676" s="85"/>
      <c r="K676" s="57"/>
      <c r="L676" s="57"/>
      <c r="M676" s="57"/>
    </row>
    <row r="677" spans="1:13" s="7" customFormat="1" ht="17.100000000000001" customHeight="1" x14ac:dyDescent="0.2">
      <c r="A677" s="85"/>
      <c r="B677" s="685"/>
      <c r="C677" s="685"/>
      <c r="D677" s="695"/>
      <c r="E677" s="695"/>
      <c r="F677" s="695"/>
      <c r="G677" s="695"/>
      <c r="H677" s="57"/>
      <c r="I677" s="101"/>
      <c r="J677" s="85"/>
      <c r="K677" s="57"/>
      <c r="L677" s="57"/>
      <c r="M677" s="57"/>
    </row>
    <row r="678" spans="1:13" s="7" customFormat="1" ht="17.100000000000001" customHeight="1" x14ac:dyDescent="0.2">
      <c r="A678" s="85"/>
      <c r="B678" s="685"/>
      <c r="C678" s="685"/>
      <c r="D678" s="695"/>
      <c r="E678" s="695"/>
      <c r="F678" s="695"/>
      <c r="G678" s="695"/>
      <c r="H678" s="57"/>
      <c r="I678" s="101"/>
      <c r="J678" s="85"/>
      <c r="K678" s="57"/>
      <c r="L678" s="57"/>
      <c r="M678" s="57"/>
    </row>
    <row r="679" spans="1:13" s="7" customFormat="1" ht="17.100000000000001" customHeight="1" x14ac:dyDescent="0.2">
      <c r="A679" s="85"/>
      <c r="B679" s="685"/>
      <c r="C679" s="685"/>
      <c r="D679" s="695"/>
      <c r="E679" s="695"/>
      <c r="F679" s="695"/>
      <c r="G679" s="695"/>
      <c r="H679" s="57"/>
      <c r="I679" s="101"/>
      <c r="J679" s="85"/>
      <c r="K679" s="57"/>
      <c r="L679" s="57"/>
      <c r="M679" s="57"/>
    </row>
    <row r="680" spans="1:13" s="7" customFormat="1" ht="17.100000000000001" customHeight="1" x14ac:dyDescent="0.2">
      <c r="A680" s="85"/>
      <c r="B680" s="685"/>
      <c r="C680" s="685"/>
      <c r="D680" s="695"/>
      <c r="E680" s="695"/>
      <c r="F680" s="695"/>
      <c r="G680" s="695"/>
      <c r="H680" s="57"/>
      <c r="I680" s="101"/>
      <c r="J680" s="85"/>
      <c r="K680" s="57"/>
      <c r="L680" s="57"/>
      <c r="M680" s="57"/>
    </row>
    <row r="681" spans="1:13" s="7" customFormat="1" ht="17.100000000000001" customHeight="1" x14ac:dyDescent="0.2">
      <c r="A681" s="85"/>
      <c r="B681" s="685"/>
      <c r="C681" s="685"/>
      <c r="D681" s="695"/>
      <c r="E681" s="695"/>
      <c r="F681" s="695"/>
      <c r="G681" s="695"/>
      <c r="H681" s="57"/>
      <c r="I681" s="101"/>
      <c r="J681" s="85"/>
      <c r="K681" s="57"/>
      <c r="L681" s="57"/>
      <c r="M681" s="57"/>
    </row>
    <row r="682" spans="1:13" s="7" customFormat="1" ht="17.100000000000001" customHeight="1" x14ac:dyDescent="0.2">
      <c r="A682" s="85"/>
      <c r="B682" s="685"/>
      <c r="C682" s="685"/>
      <c r="D682" s="695"/>
      <c r="E682" s="695"/>
      <c r="F682" s="695"/>
      <c r="G682" s="695"/>
      <c r="H682" s="57"/>
      <c r="I682" s="101"/>
      <c r="J682" s="85"/>
      <c r="K682" s="57"/>
      <c r="L682" s="57"/>
      <c r="M682" s="57"/>
    </row>
    <row r="683" spans="1:13" s="7" customFormat="1" ht="17.100000000000001" customHeight="1" x14ac:dyDescent="0.2">
      <c r="A683" s="85"/>
      <c r="B683" s="685"/>
      <c r="C683" s="685"/>
      <c r="D683" s="695"/>
      <c r="E683" s="695"/>
      <c r="F683" s="695"/>
      <c r="G683" s="695"/>
      <c r="H683" s="57"/>
      <c r="I683" s="101"/>
      <c r="J683" s="85"/>
      <c r="K683" s="57"/>
      <c r="L683" s="57"/>
      <c r="M683" s="57"/>
    </row>
    <row r="684" spans="1:13" s="7" customFormat="1" ht="36.75" customHeight="1" x14ac:dyDescent="0.2">
      <c r="A684" s="85"/>
      <c r="B684" s="686"/>
      <c r="C684" s="686"/>
      <c r="D684" s="695"/>
      <c r="E684" s="695"/>
      <c r="F684" s="695"/>
      <c r="G684" s="695"/>
      <c r="H684" s="57"/>
      <c r="I684" s="101"/>
      <c r="J684" s="85"/>
      <c r="K684" s="57"/>
      <c r="L684" s="57"/>
      <c r="M684" s="57"/>
    </row>
    <row r="685" spans="1:13" s="7" customFormat="1" ht="34.5" customHeight="1" x14ac:dyDescent="0.2">
      <c r="A685" s="85"/>
      <c r="B685" s="686"/>
      <c r="C685" s="686"/>
      <c r="D685" s="695"/>
      <c r="E685" s="695"/>
      <c r="F685" s="695"/>
      <c r="G685" s="695"/>
      <c r="H685" s="57"/>
      <c r="I685" s="101"/>
      <c r="J685" s="85"/>
      <c r="K685" s="57"/>
      <c r="L685" s="57"/>
      <c r="M685" s="57"/>
    </row>
    <row r="686" spans="1:13" s="7" customFormat="1" ht="15" x14ac:dyDescent="0.2">
      <c r="A686" s="85"/>
      <c r="B686" s="49"/>
      <c r="C686" s="49"/>
      <c r="D686" s="54"/>
      <c r="E686" s="54"/>
      <c r="F686" s="54"/>
      <c r="G686" s="54"/>
      <c r="H686" s="57"/>
      <c r="I686" s="101"/>
      <c r="J686" s="85"/>
      <c r="K686" s="57"/>
      <c r="L686" s="57"/>
      <c r="M686" s="57"/>
    </row>
    <row r="687" spans="1:13" s="5" customFormat="1" ht="13.5" x14ac:dyDescent="0.25">
      <c r="A687" s="7"/>
      <c r="B687" s="71"/>
      <c r="C687" s="777"/>
      <c r="D687" s="777"/>
      <c r="E687" s="777"/>
      <c r="F687" s="777"/>
      <c r="G687" s="777"/>
      <c r="H687" s="777"/>
      <c r="I687" s="777"/>
      <c r="J687" s="7"/>
      <c r="K687" s="778"/>
      <c r="L687" s="778"/>
      <c r="M687" s="778"/>
    </row>
    <row r="688" spans="1:13" s="7" customFormat="1" ht="15" x14ac:dyDescent="0.2">
      <c r="A688" s="85"/>
      <c r="B688" s="49"/>
      <c r="C688" s="49"/>
      <c r="D688" s="54"/>
      <c r="E688" s="54"/>
      <c r="F688" s="54"/>
      <c r="G688" s="54"/>
      <c r="H688" s="57"/>
      <c r="I688" s="101"/>
      <c r="J688" s="85"/>
      <c r="K688" s="57"/>
      <c r="L688" s="57"/>
      <c r="M688" s="57"/>
    </row>
    <row r="689" spans="1:13" s="7" customFormat="1" ht="17.100000000000001" customHeight="1" x14ac:dyDescent="0.2">
      <c r="A689" s="721"/>
      <c r="B689" s="721"/>
      <c r="C689" s="721"/>
      <c r="D689" s="721"/>
      <c r="E689" s="721"/>
      <c r="F689" s="721"/>
      <c r="G689" s="721"/>
      <c r="H689" s="721"/>
      <c r="I689" s="721"/>
      <c r="J689" s="721"/>
      <c r="K689" s="721"/>
      <c r="L689" s="721"/>
      <c r="M689" s="721"/>
    </row>
    <row r="690" spans="1:13" s="5" customFormat="1" ht="12.75" customHeight="1" x14ac:dyDescent="0.2">
      <c r="A690" s="82"/>
      <c r="B690" s="689"/>
      <c r="C690" s="689"/>
      <c r="D690" s="689"/>
      <c r="E690" s="689"/>
      <c r="F690" s="689"/>
      <c r="G690" s="689"/>
      <c r="H690" s="24"/>
      <c r="I690" s="98"/>
      <c r="K690" s="51"/>
      <c r="L690" s="51"/>
      <c r="M690" s="51"/>
    </row>
    <row r="691" spans="1:13" s="5" customFormat="1" ht="12.75" customHeight="1" x14ac:dyDescent="0.2">
      <c r="A691" s="61"/>
      <c r="B691" s="689"/>
      <c r="C691" s="689"/>
      <c r="D691" s="689"/>
      <c r="E691" s="689"/>
      <c r="F691" s="689"/>
      <c r="G691" s="689"/>
      <c r="H691" s="32"/>
      <c r="I691" s="111"/>
      <c r="K691" s="130"/>
      <c r="L691" s="51"/>
      <c r="M691" s="51"/>
    </row>
    <row r="692" spans="1:13" s="5" customFormat="1" ht="12.75" customHeight="1" x14ac:dyDescent="0.2">
      <c r="A692" s="61"/>
      <c r="B692" s="80"/>
      <c r="C692" s="45"/>
      <c r="D692" s="45"/>
      <c r="E692" s="45"/>
      <c r="F692" s="45"/>
      <c r="G692" s="45"/>
      <c r="H692" s="55"/>
      <c r="I692" s="100"/>
      <c r="J692" s="45"/>
      <c r="K692" s="134"/>
      <c r="L692" s="51"/>
      <c r="M692" s="59"/>
    </row>
    <row r="693" spans="1:13" s="7" customFormat="1" ht="10.5" customHeight="1" x14ac:dyDescent="0.2">
      <c r="A693" s="85"/>
      <c r="B693" s="57"/>
      <c r="C693" s="85"/>
      <c r="D693" s="85"/>
      <c r="E693" s="85"/>
      <c r="F693" s="85"/>
      <c r="G693" s="85"/>
      <c r="H693" s="57"/>
      <c r="I693" s="101"/>
      <c r="J693" s="85"/>
      <c r="K693" s="57"/>
      <c r="L693" s="57"/>
      <c r="M693" s="57"/>
    </row>
    <row r="694" spans="1:13" s="7" customFormat="1" ht="17.100000000000001" customHeight="1" x14ac:dyDescent="0.2">
      <c r="A694" s="85"/>
      <c r="B694" s="686"/>
      <c r="C694" s="686"/>
      <c r="D694" s="698"/>
      <c r="E694" s="698"/>
      <c r="F694" s="698"/>
      <c r="G694" s="698"/>
      <c r="H694" s="57"/>
      <c r="I694" s="101"/>
      <c r="J694" s="85"/>
      <c r="K694" s="57"/>
      <c r="L694" s="57"/>
      <c r="M694" s="57"/>
    </row>
    <row r="695" spans="1:13" s="7" customFormat="1" ht="17.100000000000001" customHeight="1" x14ac:dyDescent="0.2">
      <c r="A695" s="85"/>
      <c r="B695" s="686"/>
      <c r="C695" s="686"/>
      <c r="D695" s="699"/>
      <c r="E695" s="699"/>
      <c r="F695" s="699"/>
      <c r="G695" s="699"/>
      <c r="H695" s="57"/>
      <c r="I695" s="101"/>
      <c r="J695" s="85"/>
      <c r="K695" s="57"/>
      <c r="L695" s="57"/>
      <c r="M695" s="57"/>
    </row>
    <row r="696" spans="1:13" s="7" customFormat="1" ht="17.100000000000001" customHeight="1" x14ac:dyDescent="0.2">
      <c r="A696" s="85"/>
      <c r="B696" s="686"/>
      <c r="C696" s="686"/>
      <c r="D696" s="698"/>
      <c r="E696" s="698"/>
      <c r="F696" s="698"/>
      <c r="G696" s="698"/>
      <c r="H696" s="57"/>
      <c r="I696" s="101"/>
      <c r="J696" s="85"/>
      <c r="K696" s="57"/>
      <c r="L696" s="57"/>
      <c r="M696" s="57"/>
    </row>
    <row r="697" spans="1:13" s="7" customFormat="1" ht="17.100000000000001" customHeight="1" x14ac:dyDescent="0.2">
      <c r="A697" s="85"/>
      <c r="B697" s="688"/>
      <c r="C697" s="688"/>
      <c r="D697" s="695"/>
      <c r="E697" s="695"/>
      <c r="F697" s="695"/>
      <c r="G697" s="695"/>
      <c r="H697" s="57"/>
      <c r="I697" s="101"/>
      <c r="J697" s="85"/>
      <c r="K697" s="57"/>
      <c r="L697" s="57"/>
      <c r="M697" s="57"/>
    </row>
    <row r="698" spans="1:13" s="7" customFormat="1" ht="17.100000000000001" customHeight="1" x14ac:dyDescent="0.2">
      <c r="A698" s="85"/>
      <c r="B698" s="685"/>
      <c r="C698" s="685"/>
      <c r="D698" s="695"/>
      <c r="E698" s="695"/>
      <c r="F698" s="695"/>
      <c r="G698" s="695"/>
      <c r="H698" s="57"/>
      <c r="I698" s="101"/>
      <c r="J698" s="85"/>
      <c r="K698" s="57"/>
      <c r="L698" s="57"/>
      <c r="M698" s="57"/>
    </row>
    <row r="699" spans="1:13" s="7" customFormat="1" ht="17.100000000000001" customHeight="1" x14ac:dyDescent="0.2">
      <c r="A699" s="85"/>
      <c r="B699" s="685"/>
      <c r="C699" s="685"/>
      <c r="D699" s="695"/>
      <c r="E699" s="695"/>
      <c r="F699" s="695"/>
      <c r="G699" s="695"/>
      <c r="H699" s="57"/>
      <c r="I699" s="101"/>
      <c r="J699" s="85"/>
      <c r="K699" s="57"/>
      <c r="L699" s="57"/>
      <c r="M699" s="57"/>
    </row>
    <row r="700" spans="1:13" s="7" customFormat="1" ht="17.100000000000001" customHeight="1" x14ac:dyDescent="0.2">
      <c r="A700" s="85"/>
      <c r="B700" s="685"/>
      <c r="C700" s="685"/>
      <c r="D700" s="695"/>
      <c r="E700" s="695"/>
      <c r="F700" s="695"/>
      <c r="G700" s="695"/>
      <c r="H700" s="57"/>
      <c r="I700" s="101"/>
      <c r="J700" s="85"/>
      <c r="K700" s="57"/>
      <c r="L700" s="57"/>
      <c r="M700" s="57"/>
    </row>
    <row r="701" spans="1:13" s="7" customFormat="1" ht="17.100000000000001" customHeight="1" x14ac:dyDescent="0.2">
      <c r="A701" s="85"/>
      <c r="B701" s="685"/>
      <c r="C701" s="685"/>
      <c r="D701" s="695"/>
      <c r="E701" s="695"/>
      <c r="F701" s="695"/>
      <c r="G701" s="695"/>
      <c r="H701" s="57"/>
      <c r="I701" s="101"/>
      <c r="J701" s="85"/>
      <c r="K701" s="57"/>
      <c r="L701" s="57"/>
      <c r="M701" s="57"/>
    </row>
    <row r="702" spans="1:13" s="7" customFormat="1" ht="17.100000000000001" customHeight="1" x14ac:dyDescent="0.2">
      <c r="A702" s="85"/>
      <c r="B702" s="685"/>
      <c r="C702" s="685"/>
      <c r="D702" s="695"/>
      <c r="E702" s="695"/>
      <c r="F702" s="695"/>
      <c r="G702" s="695"/>
      <c r="H702" s="57"/>
      <c r="I702" s="101"/>
      <c r="J702" s="85"/>
      <c r="K702" s="57"/>
      <c r="L702" s="57"/>
      <c r="M702" s="57"/>
    </row>
    <row r="703" spans="1:13" s="7" customFormat="1" ht="17.100000000000001" customHeight="1" x14ac:dyDescent="0.2">
      <c r="A703" s="85"/>
      <c r="B703" s="685"/>
      <c r="C703" s="685"/>
      <c r="D703" s="695"/>
      <c r="E703" s="695"/>
      <c r="F703" s="695"/>
      <c r="G703" s="695"/>
      <c r="H703" s="57"/>
      <c r="I703" s="101"/>
      <c r="J703" s="85"/>
      <c r="K703" s="57"/>
      <c r="L703" s="57"/>
      <c r="M703" s="57"/>
    </row>
    <row r="704" spans="1:13" s="7" customFormat="1" ht="17.100000000000001" customHeight="1" x14ac:dyDescent="0.2">
      <c r="A704" s="85"/>
      <c r="B704" s="685"/>
      <c r="C704" s="685"/>
      <c r="D704" s="695"/>
      <c r="E704" s="695"/>
      <c r="F704" s="695"/>
      <c r="G704" s="695"/>
      <c r="H704" s="57"/>
      <c r="I704" s="101"/>
      <c r="J704" s="85"/>
      <c r="K704" s="57"/>
      <c r="L704" s="57"/>
      <c r="M704" s="57"/>
    </row>
    <row r="705" spans="1:13" s="7" customFormat="1" ht="17.100000000000001" customHeight="1" x14ac:dyDescent="0.2">
      <c r="A705" s="85"/>
      <c r="B705" s="685"/>
      <c r="C705" s="685"/>
      <c r="D705" s="695"/>
      <c r="E705" s="695"/>
      <c r="F705" s="695"/>
      <c r="G705" s="695"/>
      <c r="H705" s="57"/>
      <c r="I705" s="101"/>
      <c r="J705" s="85"/>
      <c r="K705" s="57"/>
      <c r="L705" s="57"/>
      <c r="M705" s="57"/>
    </row>
    <row r="706" spans="1:13" s="7" customFormat="1" ht="17.100000000000001" customHeight="1" x14ac:dyDescent="0.2">
      <c r="A706" s="85"/>
      <c r="B706" s="685"/>
      <c r="C706" s="685"/>
      <c r="D706" s="695"/>
      <c r="E706" s="695"/>
      <c r="F706" s="695"/>
      <c r="G706" s="695"/>
      <c r="H706" s="57"/>
      <c r="I706" s="101"/>
      <c r="J706" s="85"/>
      <c r="K706" s="57"/>
      <c r="L706" s="57"/>
      <c r="M706" s="57"/>
    </row>
    <row r="707" spans="1:13" s="7" customFormat="1" ht="17.100000000000001" customHeight="1" x14ac:dyDescent="0.2">
      <c r="A707" s="85"/>
      <c r="B707" s="685"/>
      <c r="C707" s="685"/>
      <c r="D707" s="695"/>
      <c r="E707" s="695"/>
      <c r="F707" s="695"/>
      <c r="G707" s="695"/>
      <c r="H707" s="57"/>
      <c r="I707" s="101"/>
      <c r="J707" s="85"/>
      <c r="K707" s="57"/>
      <c r="L707" s="57"/>
      <c r="M707" s="57"/>
    </row>
    <row r="708" spans="1:13" s="7" customFormat="1" ht="17.100000000000001" customHeight="1" x14ac:dyDescent="0.2">
      <c r="A708" s="85"/>
      <c r="B708" s="685"/>
      <c r="C708" s="685"/>
      <c r="D708" s="695"/>
      <c r="E708" s="695"/>
      <c r="F708" s="695"/>
      <c r="G708" s="695"/>
      <c r="H708" s="57"/>
      <c r="I708" s="101"/>
      <c r="J708" s="85"/>
      <c r="K708" s="57"/>
      <c r="L708" s="57"/>
      <c r="M708" s="57"/>
    </row>
    <row r="709" spans="1:13" s="7" customFormat="1" ht="17.100000000000001" customHeight="1" x14ac:dyDescent="0.2">
      <c r="A709" s="85"/>
      <c r="B709" s="685"/>
      <c r="C709" s="685"/>
      <c r="D709" s="695"/>
      <c r="E709" s="695"/>
      <c r="F709" s="695"/>
      <c r="G709" s="695"/>
      <c r="H709" s="57"/>
      <c r="I709" s="101"/>
      <c r="J709" s="85"/>
      <c r="K709" s="57"/>
      <c r="L709" s="57"/>
      <c r="M709" s="57"/>
    </row>
    <row r="710" spans="1:13" s="7" customFormat="1" ht="17.100000000000001" customHeight="1" x14ac:dyDescent="0.2">
      <c r="A710" s="85"/>
      <c r="B710" s="685"/>
      <c r="C710" s="685"/>
      <c r="D710" s="695"/>
      <c r="E710" s="695"/>
      <c r="F710" s="695"/>
      <c r="G710" s="695"/>
      <c r="H710" s="57"/>
      <c r="I710" s="101"/>
      <c r="J710" s="85"/>
      <c r="K710" s="57"/>
      <c r="L710" s="57"/>
      <c r="M710" s="57"/>
    </row>
    <row r="711" spans="1:13" s="7" customFormat="1" ht="17.100000000000001" customHeight="1" x14ac:dyDescent="0.2">
      <c r="A711" s="85"/>
      <c r="B711" s="685"/>
      <c r="C711" s="685"/>
      <c r="D711" s="695"/>
      <c r="E711" s="695"/>
      <c r="F711" s="695"/>
      <c r="G711" s="695"/>
      <c r="H711" s="57"/>
      <c r="I711" s="101"/>
      <c r="J711" s="85"/>
      <c r="K711" s="57"/>
      <c r="L711" s="57"/>
      <c r="M711" s="57"/>
    </row>
    <row r="712" spans="1:13" s="7" customFormat="1" ht="17.100000000000001" customHeight="1" x14ac:dyDescent="0.2">
      <c r="A712" s="85"/>
      <c r="B712" s="685"/>
      <c r="C712" s="685"/>
      <c r="D712" s="695"/>
      <c r="E712" s="695"/>
      <c r="F712" s="695"/>
      <c r="G712" s="695"/>
      <c r="H712" s="57"/>
      <c r="I712" s="101"/>
      <c r="J712" s="85"/>
      <c r="K712" s="57"/>
      <c r="L712" s="57"/>
      <c r="M712" s="57"/>
    </row>
    <row r="713" spans="1:13" s="7" customFormat="1" ht="17.100000000000001" customHeight="1" x14ac:dyDescent="0.2">
      <c r="A713" s="85"/>
      <c r="B713" s="685"/>
      <c r="C713" s="685"/>
      <c r="D713" s="695"/>
      <c r="E713" s="695"/>
      <c r="F713" s="695"/>
      <c r="G713" s="695"/>
      <c r="H713" s="57"/>
      <c r="I713" s="101"/>
      <c r="J713" s="85"/>
      <c r="K713" s="57"/>
      <c r="L713" s="57"/>
      <c r="M713" s="57"/>
    </row>
    <row r="714" spans="1:13" s="7" customFormat="1" ht="17.100000000000001" customHeight="1" x14ac:dyDescent="0.2">
      <c r="A714" s="85"/>
      <c r="B714" s="685"/>
      <c r="C714" s="685"/>
      <c r="D714" s="695"/>
      <c r="E714" s="695"/>
      <c r="F714" s="695"/>
      <c r="G714" s="695"/>
      <c r="H714" s="57"/>
      <c r="I714" s="101"/>
      <c r="J714" s="85"/>
      <c r="K714" s="57"/>
      <c r="L714" s="57"/>
      <c r="M714" s="57"/>
    </row>
    <row r="715" spans="1:13" s="7" customFormat="1" ht="17.100000000000001" customHeight="1" x14ac:dyDescent="0.2">
      <c r="A715" s="85"/>
      <c r="B715" s="685"/>
      <c r="C715" s="685"/>
      <c r="D715" s="695"/>
      <c r="E715" s="695"/>
      <c r="F715" s="695"/>
      <c r="G715" s="695"/>
      <c r="H715" s="57"/>
      <c r="I715" s="101"/>
      <c r="J715" s="85"/>
      <c r="K715" s="57"/>
      <c r="L715" s="57"/>
      <c r="M715" s="57"/>
    </row>
    <row r="716" spans="1:13" s="7" customFormat="1" ht="17.100000000000001" customHeight="1" x14ac:dyDescent="0.2">
      <c r="A716" s="85"/>
      <c r="B716" s="685"/>
      <c r="C716" s="685"/>
      <c r="D716" s="695"/>
      <c r="E716" s="695"/>
      <c r="F716" s="695"/>
      <c r="G716" s="695"/>
      <c r="H716" s="57"/>
      <c r="I716" s="101"/>
      <c r="J716" s="85"/>
      <c r="K716" s="57"/>
      <c r="L716" s="57"/>
      <c r="M716" s="57"/>
    </row>
    <row r="717" spans="1:13" s="7" customFormat="1" ht="36.75" customHeight="1" x14ac:dyDescent="0.2">
      <c r="A717" s="85"/>
      <c r="B717" s="686"/>
      <c r="C717" s="686"/>
      <c r="D717" s="695"/>
      <c r="E717" s="695"/>
      <c r="F717" s="695"/>
      <c r="G717" s="695"/>
      <c r="H717" s="57"/>
      <c r="I717" s="101"/>
      <c r="J717" s="85"/>
      <c r="K717" s="57"/>
      <c r="L717" s="57"/>
      <c r="M717" s="57"/>
    </row>
    <row r="718" spans="1:13" s="7" customFormat="1" ht="34.5" customHeight="1" x14ac:dyDescent="0.2">
      <c r="A718" s="85"/>
      <c r="B718" s="686"/>
      <c r="C718" s="686"/>
      <c r="D718" s="695"/>
      <c r="E718" s="695"/>
      <c r="F718" s="695"/>
      <c r="G718" s="695"/>
      <c r="H718" s="57"/>
      <c r="I718" s="101"/>
      <c r="J718" s="85"/>
      <c r="K718" s="57"/>
      <c r="L718" s="57"/>
      <c r="M718" s="57"/>
    </row>
    <row r="719" spans="1:13" s="7" customFormat="1" ht="15" x14ac:dyDescent="0.2">
      <c r="A719" s="85"/>
      <c r="B719" s="49"/>
      <c r="C719" s="49"/>
      <c r="D719" s="54"/>
      <c r="E719" s="54"/>
      <c r="F719" s="54"/>
      <c r="G719" s="54"/>
      <c r="H719" s="57"/>
      <c r="I719" s="101"/>
      <c r="J719" s="85"/>
      <c r="K719" s="57"/>
      <c r="L719" s="57"/>
      <c r="M719" s="57"/>
    </row>
    <row r="720" spans="1:13" s="5" customFormat="1" ht="13.5" x14ac:dyDescent="0.25">
      <c r="A720" s="7"/>
      <c r="B720" s="71"/>
      <c r="C720" s="777"/>
      <c r="D720" s="777"/>
      <c r="E720" s="777"/>
      <c r="F720" s="777"/>
      <c r="G720" s="777"/>
      <c r="H720" s="777"/>
      <c r="I720" s="777"/>
      <c r="J720" s="7"/>
      <c r="K720" s="778"/>
      <c r="L720" s="778"/>
      <c r="M720" s="778"/>
    </row>
    <row r="721" spans="1:13" s="7" customFormat="1" ht="17.100000000000001" customHeight="1" x14ac:dyDescent="0.2">
      <c r="A721" s="85"/>
      <c r="B721" s="57"/>
      <c r="C721" s="85"/>
      <c r="D721" s="85"/>
      <c r="E721" s="85"/>
      <c r="F721" s="85"/>
      <c r="G721" s="85"/>
      <c r="H721" s="57"/>
      <c r="I721" s="101"/>
      <c r="J721" s="85"/>
      <c r="K721" s="57"/>
      <c r="L721" s="57"/>
      <c r="M721" s="57"/>
    </row>
    <row r="722" spans="1:13" s="90" customFormat="1" ht="15.75" customHeight="1" x14ac:dyDescent="0.25">
      <c r="A722" s="56"/>
      <c r="B722" s="76"/>
      <c r="C722" s="781"/>
      <c r="D722" s="781"/>
      <c r="E722" s="781"/>
      <c r="F722" s="781"/>
      <c r="G722" s="781"/>
      <c r="H722" s="781"/>
      <c r="I722" s="781"/>
      <c r="J722" s="56"/>
      <c r="K722" s="779"/>
      <c r="L722" s="779"/>
      <c r="M722" s="779"/>
    </row>
    <row r="723" spans="1:13" s="90" customFormat="1" ht="16.5" customHeight="1" x14ac:dyDescent="0.25">
      <c r="A723" s="56"/>
      <c r="B723" s="76"/>
      <c r="C723" s="89"/>
      <c r="D723" s="89"/>
      <c r="E723" s="89"/>
      <c r="F723" s="89"/>
      <c r="G723" s="89"/>
      <c r="H723" s="68"/>
      <c r="I723" s="102"/>
      <c r="J723" s="56"/>
      <c r="K723" s="168"/>
      <c r="L723" s="168"/>
      <c r="M723" s="168"/>
    </row>
    <row r="724" spans="1:13" s="90" customFormat="1" ht="26.25" customHeight="1" x14ac:dyDescent="0.25">
      <c r="A724" s="27"/>
      <c r="B724" s="76"/>
      <c r="C724" s="89"/>
      <c r="D724" s="89"/>
      <c r="E724" s="89"/>
      <c r="F724" s="89"/>
      <c r="G724" s="89"/>
      <c r="H724" s="68"/>
      <c r="I724" s="102"/>
      <c r="J724" s="56"/>
      <c r="K724" s="168"/>
      <c r="L724" s="168"/>
      <c r="M724" s="168"/>
    </row>
    <row r="725" spans="1:13" s="20" customFormat="1" x14ac:dyDescent="0.2">
      <c r="A725" s="62"/>
      <c r="B725" s="696"/>
      <c r="C725" s="696"/>
      <c r="D725" s="696"/>
      <c r="E725" s="696"/>
      <c r="F725" s="696"/>
      <c r="G725" s="696"/>
      <c r="H725" s="63"/>
      <c r="I725" s="106"/>
      <c r="J725" s="64"/>
      <c r="K725" s="65"/>
      <c r="L725" s="65"/>
      <c r="M725" s="63"/>
    </row>
    <row r="726" spans="1:13" s="5" customFormat="1" ht="15.95" customHeight="1" x14ac:dyDescent="0.2">
      <c r="B726" s="24"/>
      <c r="C726" s="21"/>
      <c r="D726" s="21"/>
      <c r="E726" s="21"/>
      <c r="F726" s="21"/>
      <c r="G726" s="21"/>
      <c r="H726" s="73"/>
      <c r="I726" s="109"/>
      <c r="J726" s="21"/>
      <c r="K726" s="130"/>
      <c r="L726" s="51"/>
      <c r="M726" s="59"/>
    </row>
    <row r="727" spans="1:13" s="5" customFormat="1" ht="15.95" customHeight="1" x14ac:dyDescent="0.2">
      <c r="A727" s="21"/>
      <c r="B727" s="24"/>
      <c r="C727" s="21"/>
      <c r="D727" s="21"/>
      <c r="E727" s="21"/>
      <c r="F727" s="21"/>
      <c r="G727" s="21"/>
      <c r="H727" s="73"/>
      <c r="I727" s="109"/>
      <c r="J727" s="21"/>
      <c r="K727" s="130"/>
      <c r="L727" s="51"/>
      <c r="M727" s="59"/>
    </row>
    <row r="728" spans="1:13" s="5" customFormat="1" ht="15.95" customHeight="1" x14ac:dyDescent="0.2">
      <c r="A728" s="61"/>
      <c r="B728" s="73"/>
      <c r="C728" s="21"/>
      <c r="D728" s="21"/>
      <c r="E728" s="21"/>
      <c r="F728" s="21"/>
      <c r="G728" s="21"/>
      <c r="H728" s="24"/>
      <c r="I728" s="98"/>
      <c r="K728" s="51"/>
      <c r="L728" s="51"/>
      <c r="M728" s="51"/>
    </row>
    <row r="729" spans="1:13" s="5" customFormat="1" ht="15.95" customHeight="1" x14ac:dyDescent="0.2">
      <c r="A729" s="21"/>
      <c r="B729" s="73"/>
      <c r="C729" s="21"/>
      <c r="D729" s="21"/>
      <c r="E729" s="21"/>
      <c r="F729" s="21"/>
      <c r="G729" s="21"/>
      <c r="H729" s="32"/>
      <c r="I729" s="103"/>
      <c r="J729" s="46"/>
      <c r="K729" s="33"/>
      <c r="L729" s="51"/>
      <c r="M729" s="130"/>
    </row>
    <row r="730" spans="1:13" s="5" customFormat="1" ht="15.95" customHeight="1" x14ac:dyDescent="0.2">
      <c r="A730" s="21"/>
      <c r="B730" s="780"/>
      <c r="C730" s="780"/>
      <c r="D730" s="780"/>
      <c r="E730" s="780"/>
      <c r="F730" s="780"/>
      <c r="G730" s="780"/>
      <c r="H730" s="780"/>
      <c r="I730" s="780"/>
      <c r="J730" s="780"/>
      <c r="K730" s="780"/>
      <c r="L730" s="780"/>
      <c r="M730" s="780"/>
    </row>
    <row r="731" spans="1:13" s="5" customFormat="1" ht="15.95" customHeight="1" x14ac:dyDescent="0.2">
      <c r="A731" s="61"/>
      <c r="B731" s="73"/>
      <c r="C731" s="21"/>
      <c r="D731" s="21"/>
      <c r="E731" s="21"/>
      <c r="F731" s="21"/>
      <c r="G731" s="21"/>
      <c r="H731" s="24"/>
      <c r="I731" s="98"/>
      <c r="K731" s="51"/>
      <c r="L731" s="51"/>
      <c r="M731" s="51"/>
    </row>
    <row r="732" spans="1:13" s="5" customFormat="1" ht="15.95" customHeight="1" x14ac:dyDescent="0.2">
      <c r="A732" s="61"/>
      <c r="B732" s="94"/>
      <c r="C732" s="21"/>
      <c r="D732" s="21"/>
      <c r="E732" s="21"/>
      <c r="F732" s="21"/>
      <c r="G732" s="21"/>
      <c r="H732" s="32"/>
      <c r="I732" s="103"/>
      <c r="J732" s="46"/>
      <c r="K732" s="33"/>
      <c r="L732" s="51"/>
      <c r="M732" s="130"/>
    </row>
    <row r="733" spans="1:13" s="5" customFormat="1" ht="15.95" customHeight="1" x14ac:dyDescent="0.2">
      <c r="A733" s="61"/>
      <c r="B733" s="780"/>
      <c r="C733" s="780"/>
      <c r="D733" s="780"/>
      <c r="E733" s="780"/>
      <c r="F733" s="780"/>
      <c r="G733" s="780"/>
      <c r="H733" s="780"/>
      <c r="I733" s="780"/>
      <c r="J733" s="780"/>
      <c r="K733" s="780"/>
      <c r="L733" s="780"/>
      <c r="M733" s="780"/>
    </row>
    <row r="734" spans="1:13" s="5" customFormat="1" ht="15.95" customHeight="1" x14ac:dyDescent="0.2">
      <c r="A734" s="61"/>
      <c r="B734" s="73"/>
      <c r="C734" s="21"/>
      <c r="D734" s="21"/>
      <c r="E734" s="21"/>
      <c r="F734" s="21"/>
      <c r="G734" s="21"/>
      <c r="H734" s="24"/>
      <c r="I734" s="98"/>
      <c r="K734" s="51"/>
      <c r="L734" s="51"/>
      <c r="M734" s="51"/>
    </row>
    <row r="735" spans="1:13" s="5" customFormat="1" ht="15.95" customHeight="1" x14ac:dyDescent="0.2">
      <c r="A735" s="61"/>
      <c r="B735" s="697"/>
      <c r="C735" s="697"/>
      <c r="D735" s="697"/>
      <c r="E735" s="697"/>
      <c r="F735" s="697"/>
      <c r="G735" s="697"/>
      <c r="H735" s="32"/>
      <c r="I735" s="103"/>
      <c r="J735" s="46"/>
      <c r="K735" s="33"/>
      <c r="L735" s="51"/>
      <c r="M735" s="130"/>
    </row>
    <row r="736" spans="1:13" s="5" customFormat="1" ht="15.95" customHeight="1" x14ac:dyDescent="0.2">
      <c r="A736" s="61"/>
      <c r="B736" s="780"/>
      <c r="C736" s="780"/>
      <c r="D736" s="780"/>
      <c r="E736" s="780"/>
      <c r="F736" s="780"/>
      <c r="G736" s="780"/>
      <c r="H736" s="780"/>
      <c r="I736" s="780"/>
      <c r="J736" s="780"/>
      <c r="K736" s="780"/>
      <c r="L736" s="780"/>
      <c r="M736" s="780"/>
    </row>
    <row r="737" spans="1:13" s="5" customFormat="1" ht="15.95" customHeight="1" x14ac:dyDescent="0.2">
      <c r="A737" s="61"/>
      <c r="B737" s="689"/>
      <c r="C737" s="689"/>
      <c r="D737" s="689"/>
      <c r="E737" s="689"/>
      <c r="F737" s="689"/>
      <c r="G737" s="689"/>
      <c r="H737" s="24"/>
      <c r="I737" s="98"/>
      <c r="K737" s="51"/>
      <c r="L737" s="51"/>
      <c r="M737" s="51"/>
    </row>
    <row r="738" spans="1:13" s="5" customFormat="1" ht="15.95" customHeight="1" x14ac:dyDescent="0.2">
      <c r="A738" s="61"/>
      <c r="B738" s="689"/>
      <c r="C738" s="689"/>
      <c r="D738" s="689"/>
      <c r="E738" s="689"/>
      <c r="F738" s="689"/>
      <c r="G738" s="46"/>
      <c r="H738" s="38"/>
      <c r="I738" s="103"/>
      <c r="K738" s="59"/>
      <c r="L738" s="51"/>
      <c r="M738" s="130"/>
    </row>
    <row r="739" spans="1:13" s="5" customFormat="1" ht="15.95" customHeight="1" x14ac:dyDescent="0.2">
      <c r="A739" s="61"/>
      <c r="B739" s="689"/>
      <c r="C739" s="689"/>
      <c r="D739" s="689"/>
      <c r="E739" s="689"/>
      <c r="F739" s="689"/>
      <c r="G739" s="689"/>
      <c r="H739" s="38"/>
      <c r="I739" s="103"/>
      <c r="K739" s="59"/>
      <c r="L739" s="51"/>
      <c r="M739" s="130"/>
    </row>
    <row r="740" spans="1:13" s="5" customFormat="1" ht="15.95" customHeight="1" x14ac:dyDescent="0.2">
      <c r="A740" s="61"/>
      <c r="B740" s="689"/>
      <c r="C740" s="689"/>
      <c r="D740" s="689"/>
      <c r="E740" s="689"/>
      <c r="F740" s="689"/>
      <c r="G740" s="46"/>
      <c r="H740" s="38"/>
      <c r="I740" s="103"/>
      <c r="K740" s="59"/>
      <c r="L740" s="51"/>
      <c r="M740" s="130"/>
    </row>
    <row r="741" spans="1:13" s="5" customFormat="1" ht="15.95" customHeight="1" x14ac:dyDescent="0.2">
      <c r="A741" s="61"/>
      <c r="B741" s="766"/>
      <c r="C741" s="766"/>
      <c r="D741" s="766"/>
      <c r="E741" s="766"/>
      <c r="F741" s="766"/>
      <c r="G741" s="766"/>
      <c r="H741" s="766"/>
      <c r="I741" s="766"/>
      <c r="J741" s="766"/>
      <c r="K741" s="766"/>
      <c r="L741" s="766"/>
      <c r="M741" s="766"/>
    </row>
    <row r="742" spans="1:13" s="5" customFormat="1" ht="15.95" customHeight="1" x14ac:dyDescent="0.2">
      <c r="A742" s="61"/>
      <c r="B742" s="689"/>
      <c r="C742" s="689"/>
      <c r="D742" s="689"/>
      <c r="E742" s="689"/>
      <c r="F742" s="689"/>
      <c r="G742" s="689"/>
      <c r="H742" s="24"/>
      <c r="I742" s="98"/>
      <c r="K742" s="51"/>
      <c r="L742" s="51"/>
      <c r="M742" s="51"/>
    </row>
    <row r="743" spans="1:13" s="5" customFormat="1" ht="15.95" customHeight="1" x14ac:dyDescent="0.2">
      <c r="A743" s="61"/>
      <c r="B743" s="689"/>
      <c r="C743" s="689"/>
      <c r="D743" s="689"/>
      <c r="E743" s="689"/>
      <c r="F743" s="689"/>
      <c r="G743" s="689"/>
      <c r="H743" s="32"/>
      <c r="I743" s="103"/>
      <c r="J743" s="46"/>
      <c r="K743" s="33"/>
      <c r="L743" s="51"/>
      <c r="M743" s="130"/>
    </row>
    <row r="744" spans="1:13" s="5" customFormat="1" ht="15.95" customHeight="1" x14ac:dyDescent="0.2">
      <c r="A744" s="61"/>
      <c r="B744" s="780"/>
      <c r="C744" s="780"/>
      <c r="D744" s="780"/>
      <c r="E744" s="780"/>
      <c r="F744" s="780"/>
      <c r="G744" s="780"/>
      <c r="H744" s="780"/>
      <c r="I744" s="780"/>
      <c r="J744" s="780"/>
      <c r="K744" s="780"/>
      <c r="L744" s="780"/>
      <c r="M744" s="780"/>
    </row>
    <row r="745" spans="1:13" s="5" customFormat="1" ht="15.95" customHeight="1" x14ac:dyDescent="0.2">
      <c r="A745" s="61"/>
      <c r="B745" s="691"/>
      <c r="C745" s="691"/>
      <c r="D745" s="691"/>
      <c r="E745" s="691"/>
      <c r="F745" s="691"/>
      <c r="G745" s="691"/>
      <c r="H745" s="24"/>
      <c r="I745" s="98"/>
      <c r="K745" s="51"/>
      <c r="L745" s="51"/>
      <c r="M745" s="51"/>
    </row>
    <row r="746" spans="1:13" s="5" customFormat="1" ht="15.95" customHeight="1" x14ac:dyDescent="0.2">
      <c r="A746" s="61"/>
      <c r="B746" s="691"/>
      <c r="C746" s="691"/>
      <c r="D746" s="691"/>
      <c r="E746" s="691"/>
      <c r="F746" s="691"/>
      <c r="G746" s="691"/>
      <c r="H746" s="55"/>
      <c r="I746" s="112"/>
      <c r="J746" s="46"/>
      <c r="K746" s="134"/>
      <c r="L746" s="134"/>
      <c r="M746" s="49"/>
    </row>
    <row r="747" spans="1:13" s="5" customFormat="1" ht="15.95" customHeight="1" x14ac:dyDescent="0.2">
      <c r="A747" s="61"/>
      <c r="B747" s="691"/>
      <c r="C747" s="691"/>
      <c r="D747" s="691"/>
      <c r="E747" s="691"/>
      <c r="F747" s="691"/>
      <c r="G747" s="691"/>
      <c r="H747" s="32"/>
      <c r="I747" s="103"/>
      <c r="J747" s="46"/>
      <c r="K747" s="33"/>
      <c r="L747" s="51"/>
      <c r="M747" s="130"/>
    </row>
    <row r="748" spans="1:13" s="5" customFormat="1" ht="15.95" customHeight="1" x14ac:dyDescent="0.2">
      <c r="A748" s="61"/>
      <c r="B748" s="780"/>
      <c r="C748" s="780"/>
      <c r="D748" s="780"/>
      <c r="E748" s="780"/>
      <c r="F748" s="780"/>
      <c r="G748" s="780"/>
      <c r="H748" s="780"/>
      <c r="I748" s="780"/>
      <c r="J748" s="780"/>
      <c r="K748" s="780"/>
      <c r="L748" s="780"/>
      <c r="M748" s="780"/>
    </row>
    <row r="749" spans="1:13" s="5" customFormat="1" ht="15.95" customHeight="1" x14ac:dyDescent="0.2">
      <c r="A749" s="61"/>
      <c r="B749" s="689"/>
      <c r="C749" s="689"/>
      <c r="D749" s="689"/>
      <c r="E749" s="689"/>
      <c r="F749" s="689"/>
      <c r="G749" s="689"/>
      <c r="H749" s="24"/>
      <c r="I749" s="98"/>
      <c r="K749" s="51"/>
      <c r="L749" s="51"/>
      <c r="M749" s="51"/>
    </row>
    <row r="750" spans="1:13" s="5" customFormat="1" ht="15.95" customHeight="1" x14ac:dyDescent="0.2">
      <c r="A750" s="61"/>
      <c r="B750" s="689"/>
      <c r="C750" s="689"/>
      <c r="D750" s="689"/>
      <c r="E750" s="689"/>
      <c r="F750" s="689"/>
      <c r="G750" s="689"/>
      <c r="H750" s="32"/>
      <c r="I750" s="103"/>
      <c r="J750" s="46"/>
      <c r="K750" s="33"/>
      <c r="L750" s="51"/>
      <c r="M750" s="130"/>
    </row>
    <row r="751" spans="1:13" s="5" customFormat="1" ht="15.95" customHeight="1" x14ac:dyDescent="0.2">
      <c r="A751" s="61"/>
      <c r="B751" s="780"/>
      <c r="C751" s="780"/>
      <c r="D751" s="780"/>
      <c r="E751" s="780"/>
      <c r="F751" s="780"/>
      <c r="G751" s="780"/>
      <c r="H751" s="780"/>
      <c r="I751" s="780"/>
      <c r="J751" s="780"/>
      <c r="K751" s="780"/>
      <c r="L751" s="780"/>
      <c r="M751" s="780"/>
    </row>
    <row r="752" spans="1:13" s="36" customFormat="1" ht="15.95" customHeight="1" x14ac:dyDescent="0.2">
      <c r="A752" s="61"/>
      <c r="B752" s="689"/>
      <c r="C752" s="689"/>
      <c r="D752" s="689"/>
      <c r="E752" s="689"/>
      <c r="F752" s="689"/>
      <c r="G752" s="689"/>
      <c r="H752" s="24"/>
      <c r="I752" s="113"/>
      <c r="K752" s="51"/>
      <c r="L752" s="51"/>
      <c r="M752" s="51"/>
    </row>
    <row r="753" spans="1:13" s="36" customFormat="1" ht="15.95" customHeight="1" x14ac:dyDescent="0.2">
      <c r="A753" s="61"/>
      <c r="B753" s="689"/>
      <c r="C753" s="689"/>
      <c r="D753" s="689"/>
      <c r="E753" s="689"/>
      <c r="F753" s="689"/>
      <c r="G753" s="689"/>
      <c r="H753" s="32"/>
      <c r="I753" s="103"/>
      <c r="J753" s="46"/>
      <c r="K753" s="33"/>
      <c r="L753" s="51"/>
      <c r="M753" s="130"/>
    </row>
    <row r="754" spans="1:13" s="36" customFormat="1" ht="15.95" customHeight="1" x14ac:dyDescent="0.2">
      <c r="A754" s="61"/>
      <c r="B754" s="780"/>
      <c r="C754" s="780"/>
      <c r="D754" s="780"/>
      <c r="E754" s="780"/>
      <c r="F754" s="780"/>
      <c r="G754" s="780"/>
      <c r="H754" s="780"/>
      <c r="I754" s="780"/>
      <c r="J754" s="780"/>
      <c r="K754" s="780"/>
      <c r="L754" s="780"/>
      <c r="M754" s="780"/>
    </row>
    <row r="755" spans="1:13" s="5" customFormat="1" ht="15.95" customHeight="1" x14ac:dyDescent="0.2">
      <c r="A755" s="61"/>
      <c r="B755" s="689"/>
      <c r="C755" s="689"/>
      <c r="D755" s="689"/>
      <c r="E755" s="689"/>
      <c r="F755" s="689"/>
      <c r="G755" s="689"/>
      <c r="H755" s="24"/>
      <c r="I755" s="98"/>
      <c r="K755" s="51"/>
      <c r="L755" s="51"/>
      <c r="M755" s="51"/>
    </row>
    <row r="756" spans="1:13" s="5" customFormat="1" ht="15.95" customHeight="1" x14ac:dyDescent="0.2">
      <c r="A756" s="61"/>
      <c r="B756" s="689"/>
      <c r="C756" s="689"/>
      <c r="D756" s="689"/>
      <c r="E756" s="689"/>
      <c r="F756" s="689"/>
      <c r="G756" s="689"/>
      <c r="H756" s="32"/>
      <c r="I756" s="103"/>
      <c r="J756" s="46"/>
      <c r="K756" s="33"/>
      <c r="L756" s="51"/>
      <c r="M756" s="130"/>
    </row>
    <row r="757" spans="1:13" s="5" customFormat="1" ht="15.95" customHeight="1" x14ac:dyDescent="0.2">
      <c r="A757" s="61"/>
      <c r="B757" s="780"/>
      <c r="C757" s="780"/>
      <c r="D757" s="780"/>
      <c r="E757" s="780"/>
      <c r="F757" s="780"/>
      <c r="G757" s="780"/>
      <c r="H757" s="780"/>
      <c r="I757" s="780"/>
      <c r="J757" s="780"/>
      <c r="K757" s="780"/>
      <c r="L757" s="780"/>
      <c r="M757" s="780"/>
    </row>
    <row r="758" spans="1:13" s="5" customFormat="1" ht="15.95" customHeight="1" x14ac:dyDescent="0.2">
      <c r="A758" s="61"/>
      <c r="B758" s="689"/>
      <c r="C758" s="689"/>
      <c r="D758" s="689"/>
      <c r="E758" s="689"/>
      <c r="F758" s="689"/>
      <c r="G758" s="689"/>
      <c r="H758" s="24"/>
      <c r="I758" s="98"/>
      <c r="K758" s="51"/>
      <c r="L758" s="51"/>
      <c r="M758" s="51"/>
    </row>
    <row r="759" spans="1:13" s="5" customFormat="1" ht="15.95" customHeight="1" x14ac:dyDescent="0.2">
      <c r="A759" s="61"/>
      <c r="B759" s="689"/>
      <c r="C759" s="689"/>
      <c r="D759" s="689"/>
      <c r="E759" s="689"/>
      <c r="F759" s="689"/>
      <c r="G759" s="689"/>
      <c r="H759" s="32"/>
      <c r="I759" s="103"/>
      <c r="J759" s="46"/>
      <c r="K759" s="33"/>
      <c r="L759" s="51"/>
      <c r="M759" s="130"/>
    </row>
    <row r="760" spans="1:13" s="5" customFormat="1" ht="15.95" customHeight="1" x14ac:dyDescent="0.2">
      <c r="A760" s="61"/>
      <c r="B760" s="689"/>
      <c r="C760" s="689"/>
      <c r="D760" s="689"/>
      <c r="E760" s="689"/>
      <c r="F760" s="689"/>
      <c r="G760" s="689"/>
      <c r="H760" s="24"/>
      <c r="I760" s="98"/>
      <c r="K760" s="51"/>
      <c r="L760" s="51"/>
      <c r="M760" s="51"/>
    </row>
    <row r="761" spans="1:13" s="5" customFormat="1" ht="15.95" customHeight="1" x14ac:dyDescent="0.2">
      <c r="A761" s="61"/>
      <c r="B761" s="689"/>
      <c r="C761" s="689"/>
      <c r="D761" s="689"/>
      <c r="E761" s="689"/>
      <c r="F761" s="689"/>
      <c r="G761" s="689"/>
      <c r="H761" s="24"/>
      <c r="I761" s="98"/>
      <c r="K761" s="51"/>
      <c r="L761" s="51"/>
      <c r="M761" s="51"/>
    </row>
    <row r="762" spans="1:13" s="5" customFormat="1" ht="15.95" customHeight="1" x14ac:dyDescent="0.2">
      <c r="A762" s="61"/>
      <c r="B762" s="689"/>
      <c r="C762" s="689"/>
      <c r="D762" s="689"/>
      <c r="E762" s="689"/>
      <c r="F762" s="689"/>
      <c r="G762" s="689"/>
      <c r="H762" s="32"/>
      <c r="I762" s="103"/>
      <c r="J762" s="46"/>
      <c r="K762" s="33"/>
      <c r="L762" s="51"/>
      <c r="M762" s="130"/>
    </row>
    <row r="763" spans="1:13" s="5" customFormat="1" ht="15.75" customHeight="1" x14ac:dyDescent="0.2">
      <c r="A763" s="61"/>
      <c r="B763" s="780"/>
      <c r="C763" s="780"/>
      <c r="D763" s="780"/>
      <c r="E763" s="780"/>
      <c r="F763" s="780"/>
      <c r="G763" s="780"/>
      <c r="H763" s="780"/>
      <c r="I763" s="780"/>
      <c r="J763" s="780"/>
      <c r="K763" s="780"/>
      <c r="L763" s="780"/>
      <c r="M763" s="780"/>
    </row>
    <row r="764" spans="1:13" s="5" customFormat="1" ht="15.95" customHeight="1" x14ac:dyDescent="0.2">
      <c r="A764" s="61"/>
      <c r="B764" s="689"/>
      <c r="C764" s="689"/>
      <c r="D764" s="689"/>
      <c r="E764" s="689"/>
      <c r="F764" s="689"/>
      <c r="G764" s="46"/>
      <c r="H764" s="38"/>
      <c r="I764" s="103"/>
      <c r="K764" s="59"/>
      <c r="L764" s="51"/>
      <c r="M764" s="130"/>
    </row>
    <row r="765" spans="1:13" s="5" customFormat="1" ht="15.95" customHeight="1" x14ac:dyDescent="0.2">
      <c r="A765" s="61"/>
      <c r="B765" s="689"/>
      <c r="C765" s="689"/>
      <c r="D765" s="689"/>
      <c r="E765" s="689"/>
      <c r="F765" s="46"/>
      <c r="G765" s="46"/>
      <c r="H765" s="38"/>
      <c r="I765" s="103"/>
      <c r="K765" s="59"/>
      <c r="L765" s="51"/>
      <c r="M765" s="130"/>
    </row>
    <row r="766" spans="1:13" s="5" customFormat="1" ht="15.95" customHeight="1" x14ac:dyDescent="0.2">
      <c r="A766" s="61"/>
      <c r="B766" s="689"/>
      <c r="C766" s="689"/>
      <c r="D766" s="689"/>
      <c r="E766" s="689"/>
      <c r="F766" s="689"/>
      <c r="G766" s="689"/>
      <c r="H766" s="24"/>
      <c r="I766" s="98"/>
      <c r="K766" s="51"/>
      <c r="L766" s="51"/>
      <c r="M766" s="51"/>
    </row>
    <row r="767" spans="1:13" s="5" customFormat="1" ht="15.95" customHeight="1" x14ac:dyDescent="0.2">
      <c r="A767" s="61"/>
      <c r="B767" s="689"/>
      <c r="C767" s="689"/>
      <c r="D767" s="689"/>
      <c r="E767" s="689"/>
      <c r="F767" s="689"/>
      <c r="G767" s="46"/>
      <c r="H767" s="38"/>
      <c r="I767" s="103"/>
      <c r="K767" s="59"/>
      <c r="L767" s="51"/>
      <c r="M767" s="130"/>
    </row>
    <row r="768" spans="1:13" s="5" customFormat="1" ht="15.95" customHeight="1" x14ac:dyDescent="0.2">
      <c r="A768" s="61"/>
      <c r="B768" s="689"/>
      <c r="C768" s="689"/>
      <c r="D768" s="689"/>
      <c r="E768" s="689"/>
      <c r="F768" s="689"/>
      <c r="G768" s="689"/>
      <c r="H768" s="24"/>
      <c r="I768" s="98"/>
      <c r="K768" s="51"/>
      <c r="L768" s="51"/>
      <c r="M768" s="51"/>
    </row>
    <row r="769" spans="1:13" s="5" customFormat="1" ht="15.95" customHeight="1" x14ac:dyDescent="0.2">
      <c r="A769" s="61"/>
      <c r="B769" s="689"/>
      <c r="C769" s="689"/>
      <c r="D769" s="689"/>
      <c r="E769" s="689"/>
      <c r="F769" s="689"/>
      <c r="G769" s="46"/>
      <c r="H769" s="32"/>
      <c r="I769" s="103"/>
      <c r="J769" s="46"/>
      <c r="K769" s="33"/>
      <c r="L769" s="51"/>
      <c r="M769" s="130"/>
    </row>
    <row r="770" spans="1:13" s="5" customFormat="1" ht="15.95" customHeight="1" x14ac:dyDescent="0.2">
      <c r="A770" s="83"/>
      <c r="B770" s="780"/>
      <c r="C770" s="780"/>
      <c r="D770" s="780"/>
      <c r="E770" s="780"/>
      <c r="F770" s="780"/>
      <c r="G770" s="780"/>
      <c r="H770" s="780"/>
      <c r="I770" s="780"/>
      <c r="J770" s="780"/>
      <c r="K770" s="780"/>
      <c r="L770" s="780"/>
      <c r="M770" s="780"/>
    </row>
    <row r="771" spans="1:13" s="8" customFormat="1" ht="18" customHeight="1" x14ac:dyDescent="0.25">
      <c r="A771" s="781"/>
      <c r="B771" s="781"/>
      <c r="C771" s="781"/>
      <c r="D771" s="781"/>
      <c r="E771" s="781"/>
      <c r="F771" s="781"/>
      <c r="G771" s="781"/>
      <c r="H771" s="781"/>
      <c r="I771" s="781"/>
      <c r="J771" s="56"/>
      <c r="K771" s="779"/>
      <c r="L771" s="779"/>
      <c r="M771" s="779"/>
    </row>
    <row r="772" spans="1:13" s="8" customFormat="1" ht="12.75" customHeight="1" x14ac:dyDescent="0.25">
      <c r="B772" s="81"/>
      <c r="C772" s="52"/>
      <c r="D772" s="52"/>
      <c r="E772" s="52"/>
      <c r="F772" s="52"/>
      <c r="G772" s="52"/>
      <c r="H772" s="74"/>
      <c r="I772" s="114"/>
      <c r="K772" s="168"/>
      <c r="L772" s="168"/>
      <c r="M772" s="169"/>
    </row>
    <row r="773" spans="1:13" s="8" customFormat="1" ht="21.75" customHeight="1" x14ac:dyDescent="0.25">
      <c r="A773" s="781"/>
      <c r="B773" s="781"/>
      <c r="C773" s="781"/>
      <c r="D773" s="781"/>
      <c r="E773" s="781"/>
      <c r="F773" s="781"/>
      <c r="G773" s="781"/>
      <c r="H773" s="781"/>
      <c r="I773" s="781"/>
      <c r="J773" s="56"/>
      <c r="K773" s="779"/>
      <c r="L773" s="779"/>
      <c r="M773" s="779"/>
    </row>
    <row r="774" spans="1:13" s="5" customFormat="1" ht="12.75" customHeight="1" x14ac:dyDescent="0.2">
      <c r="A774" s="22"/>
      <c r="B774" s="73"/>
      <c r="C774" s="689"/>
      <c r="D774" s="689"/>
      <c r="E774" s="689"/>
      <c r="H774" s="24"/>
      <c r="I774" s="98"/>
      <c r="K774" s="59"/>
      <c r="L774" s="59"/>
      <c r="M774" s="59"/>
    </row>
    <row r="775" spans="1:13" s="5" customFormat="1" ht="27" customHeight="1" x14ac:dyDescent="0.2">
      <c r="A775" s="21"/>
      <c r="B775" s="73"/>
      <c r="C775" s="689"/>
      <c r="D775" s="689"/>
      <c r="E775" s="689"/>
      <c r="F775" s="689"/>
      <c r="G775" s="689"/>
      <c r="H775" s="689"/>
      <c r="I775" s="98"/>
      <c r="K775" s="59"/>
      <c r="L775" s="59"/>
      <c r="M775" s="59"/>
    </row>
    <row r="776" spans="1:13" s="5" customFormat="1" x14ac:dyDescent="0.2">
      <c r="A776" s="21"/>
      <c r="B776" s="73"/>
      <c r="H776" s="24"/>
      <c r="I776" s="98"/>
      <c r="K776" s="59"/>
      <c r="L776" s="59"/>
      <c r="M776" s="59"/>
    </row>
    <row r="777" spans="1:13" s="5" customFormat="1" x14ac:dyDescent="0.2">
      <c r="A777" s="21"/>
      <c r="B777" s="73"/>
      <c r="H777" s="24"/>
      <c r="I777" s="98"/>
      <c r="K777" s="59"/>
      <c r="L777" s="59"/>
      <c r="M777" s="59"/>
    </row>
    <row r="778" spans="1:13" s="5" customFormat="1" ht="13.5" customHeight="1" x14ac:dyDescent="0.2">
      <c r="A778" s="21"/>
      <c r="B778" s="73"/>
      <c r="H778" s="6"/>
      <c r="I778" s="58"/>
      <c r="K778" s="59"/>
      <c r="L778" s="51"/>
      <c r="M778" s="130"/>
    </row>
    <row r="779" spans="1:13" s="5" customFormat="1" ht="13.5" customHeight="1" x14ac:dyDescent="0.2">
      <c r="A779" s="21"/>
      <c r="B779" s="73"/>
      <c r="H779" s="6"/>
      <c r="I779" s="58"/>
      <c r="K779" s="59"/>
      <c r="L779" s="51"/>
      <c r="M779" s="130"/>
    </row>
    <row r="780" spans="1:13" s="5" customFormat="1" ht="13.5" customHeight="1" x14ac:dyDescent="0.2">
      <c r="A780" s="21"/>
      <c r="B780" s="73"/>
      <c r="H780" s="6"/>
      <c r="I780" s="58"/>
      <c r="K780" s="59"/>
      <c r="L780" s="51"/>
      <c r="M780" s="130"/>
    </row>
    <row r="781" spans="1:13" s="5" customFormat="1" ht="13.5" customHeight="1" x14ac:dyDescent="0.2">
      <c r="A781" s="21"/>
      <c r="B781" s="73"/>
      <c r="H781" s="6"/>
      <c r="I781" s="58"/>
      <c r="K781" s="59"/>
      <c r="L781" s="51"/>
      <c r="M781" s="130"/>
    </row>
    <row r="782" spans="1:13" s="5" customFormat="1" ht="13.5" customHeight="1" x14ac:dyDescent="0.2">
      <c r="A782" s="21"/>
      <c r="B782" s="73"/>
      <c r="H782" s="6"/>
      <c r="I782" s="58"/>
      <c r="K782" s="59"/>
      <c r="L782" s="51"/>
      <c r="M782" s="130"/>
    </row>
    <row r="783" spans="1:13" s="5" customFormat="1" ht="13.5" customHeight="1" x14ac:dyDescent="0.2">
      <c r="A783" s="21"/>
      <c r="B783" s="73"/>
      <c r="H783" s="6"/>
      <c r="I783" s="58"/>
      <c r="K783" s="59"/>
      <c r="L783" s="51"/>
      <c r="M783" s="130"/>
    </row>
    <row r="784" spans="1:13" s="5" customFormat="1" ht="13.5" customHeight="1" x14ac:dyDescent="0.2">
      <c r="A784" s="21"/>
      <c r="B784" s="73"/>
      <c r="H784" s="24"/>
      <c r="I784" s="58"/>
      <c r="K784" s="59"/>
      <c r="L784" s="51"/>
      <c r="M784" s="59"/>
    </row>
    <row r="785" spans="1:13" s="5" customFormat="1" ht="13.5" customHeight="1" x14ac:dyDescent="0.2">
      <c r="A785" s="22"/>
      <c r="B785" s="73"/>
      <c r="C785" s="689"/>
      <c r="D785" s="689"/>
      <c r="E785" s="689"/>
      <c r="F785" s="689"/>
      <c r="G785" s="689"/>
      <c r="H785" s="24"/>
      <c r="I785" s="98"/>
      <c r="K785" s="59"/>
      <c r="L785" s="59"/>
      <c r="M785" s="59"/>
    </row>
    <row r="786" spans="1:13" s="5" customFormat="1" ht="27.6" customHeight="1" x14ac:dyDescent="0.2">
      <c r="A786" s="21"/>
      <c r="B786" s="73"/>
      <c r="C786" s="689"/>
      <c r="D786" s="689"/>
      <c r="E786" s="689"/>
      <c r="F786" s="689"/>
      <c r="G786" s="689"/>
      <c r="H786" s="689"/>
      <c r="I786" s="98"/>
      <c r="K786" s="59"/>
      <c r="L786" s="59"/>
      <c r="M786" s="59"/>
    </row>
    <row r="787" spans="1:13" s="5" customFormat="1" ht="13.5" customHeight="1" x14ac:dyDescent="0.2">
      <c r="A787" s="21"/>
      <c r="B787" s="73"/>
      <c r="H787" s="24"/>
      <c r="I787" s="98"/>
      <c r="K787" s="59"/>
      <c r="L787" s="59"/>
      <c r="M787" s="59"/>
    </row>
    <row r="788" spans="1:13" s="5" customFormat="1" ht="13.5" customHeight="1" x14ac:dyDescent="0.2">
      <c r="A788" s="21"/>
      <c r="B788" s="73"/>
      <c r="H788" s="24"/>
      <c r="I788" s="98"/>
      <c r="K788" s="59"/>
      <c r="L788" s="59"/>
      <c r="M788" s="59"/>
    </row>
    <row r="789" spans="1:13" s="5" customFormat="1" ht="13.5" customHeight="1" x14ac:dyDescent="0.2">
      <c r="A789" s="21"/>
      <c r="B789" s="73"/>
      <c r="H789" s="6"/>
      <c r="I789" s="58"/>
      <c r="K789" s="59"/>
      <c r="L789" s="51"/>
      <c r="M789" s="130"/>
    </row>
    <row r="790" spans="1:13" s="5" customFormat="1" ht="13.5" customHeight="1" x14ac:dyDescent="0.2">
      <c r="A790" s="21"/>
      <c r="B790" s="73"/>
      <c r="H790" s="6"/>
      <c r="I790" s="58"/>
      <c r="K790" s="59"/>
      <c r="L790" s="51"/>
      <c r="M790" s="130"/>
    </row>
    <row r="791" spans="1:13" s="5" customFormat="1" ht="13.5" customHeight="1" x14ac:dyDescent="0.2">
      <c r="A791" s="21"/>
      <c r="B791" s="73"/>
      <c r="H791" s="6"/>
      <c r="I791" s="58"/>
      <c r="K791" s="59"/>
      <c r="L791" s="51"/>
      <c r="M791" s="130"/>
    </row>
    <row r="792" spans="1:13" s="5" customFormat="1" ht="13.5" customHeight="1" x14ac:dyDescent="0.2">
      <c r="A792" s="21"/>
      <c r="B792" s="73"/>
      <c r="H792" s="6"/>
      <c r="I792" s="58"/>
      <c r="K792" s="59"/>
      <c r="L792" s="51"/>
      <c r="M792" s="130"/>
    </row>
    <row r="793" spans="1:13" s="5" customFormat="1" ht="13.5" customHeight="1" x14ac:dyDescent="0.2">
      <c r="A793" s="21"/>
      <c r="B793" s="73"/>
      <c r="H793" s="6"/>
      <c r="I793" s="58"/>
      <c r="K793" s="59"/>
      <c r="L793" s="51"/>
      <c r="M793" s="130"/>
    </row>
    <row r="794" spans="1:13" s="5" customFormat="1" ht="13.5" customHeight="1" x14ac:dyDescent="0.2">
      <c r="A794" s="21"/>
      <c r="B794" s="73"/>
      <c r="H794" s="6"/>
      <c r="I794" s="58"/>
      <c r="K794" s="59"/>
      <c r="L794" s="51"/>
      <c r="M794" s="130"/>
    </row>
    <row r="795" spans="1:13" s="20" customFormat="1" x14ac:dyDescent="0.2">
      <c r="A795" s="16"/>
      <c r="B795" s="692"/>
      <c r="C795" s="692"/>
      <c r="D795" s="692"/>
      <c r="E795" s="692"/>
      <c r="F795" s="692"/>
      <c r="G795" s="692"/>
      <c r="H795" s="17"/>
      <c r="I795" s="96"/>
      <c r="J795" s="18"/>
      <c r="K795" s="19"/>
      <c r="L795" s="19"/>
      <c r="M795" s="17"/>
    </row>
    <row r="796" spans="1:13" s="5" customFormat="1" ht="13.5" customHeight="1" x14ac:dyDescent="0.2">
      <c r="A796" s="21"/>
      <c r="B796" s="73"/>
      <c r="H796" s="24"/>
      <c r="I796" s="58"/>
      <c r="K796" s="59"/>
      <c r="L796" s="51"/>
      <c r="M796" s="59"/>
    </row>
    <row r="797" spans="1:13" s="5" customFormat="1" x14ac:dyDescent="0.2">
      <c r="A797" s="21"/>
      <c r="B797" s="73"/>
      <c r="H797" s="24"/>
      <c r="I797" s="58"/>
      <c r="K797" s="59"/>
      <c r="L797" s="51"/>
      <c r="M797" s="59"/>
    </row>
    <row r="798" spans="1:13" s="5" customFormat="1" ht="12.75" customHeight="1" x14ac:dyDescent="0.2">
      <c r="A798" s="22"/>
      <c r="B798" s="73"/>
      <c r="C798" s="691"/>
      <c r="D798" s="691"/>
      <c r="E798" s="691"/>
      <c r="F798" s="46"/>
      <c r="G798" s="46"/>
      <c r="H798" s="24"/>
      <c r="I798" s="98"/>
      <c r="K798" s="59"/>
      <c r="L798" s="59"/>
      <c r="M798" s="59"/>
    </row>
    <row r="799" spans="1:13" s="5" customFormat="1" ht="27.75" customHeight="1" x14ac:dyDescent="0.2">
      <c r="A799" s="21"/>
      <c r="B799" s="73"/>
      <c r="C799" s="689"/>
      <c r="D799" s="689"/>
      <c r="E799" s="689"/>
      <c r="F799" s="689"/>
      <c r="G799" s="689"/>
      <c r="H799" s="689"/>
      <c r="I799" s="98"/>
      <c r="K799" s="59"/>
      <c r="L799" s="59"/>
      <c r="M799" s="59"/>
    </row>
    <row r="800" spans="1:13" s="5" customFormat="1" x14ac:dyDescent="0.2">
      <c r="A800" s="21"/>
      <c r="B800" s="73"/>
      <c r="H800" s="24"/>
      <c r="I800" s="98"/>
      <c r="K800" s="59"/>
      <c r="L800" s="59"/>
      <c r="M800" s="59"/>
    </row>
    <row r="801" spans="1:13" s="5" customFormat="1" ht="12.75" customHeight="1" x14ac:dyDescent="0.2">
      <c r="A801" s="21"/>
      <c r="B801" s="73"/>
      <c r="H801" s="24"/>
      <c r="I801" s="98"/>
      <c r="K801" s="59"/>
      <c r="L801" s="59"/>
      <c r="M801" s="59"/>
    </row>
    <row r="802" spans="1:13" s="5" customFormat="1" ht="13.5" customHeight="1" x14ac:dyDescent="0.2">
      <c r="A802" s="21"/>
      <c r="B802" s="73"/>
      <c r="H802" s="6"/>
      <c r="I802" s="58"/>
      <c r="K802" s="59"/>
      <c r="L802" s="51"/>
      <c r="M802" s="130"/>
    </row>
    <row r="803" spans="1:13" s="5" customFormat="1" ht="13.5" customHeight="1" x14ac:dyDescent="0.2">
      <c r="A803" s="21"/>
      <c r="B803" s="73"/>
      <c r="H803" s="6"/>
      <c r="I803" s="58"/>
      <c r="K803" s="59"/>
      <c r="L803" s="51"/>
      <c r="M803" s="130"/>
    </row>
    <row r="804" spans="1:13" s="5" customFormat="1" ht="13.5" customHeight="1" x14ac:dyDescent="0.2">
      <c r="A804" s="21"/>
      <c r="B804" s="73"/>
      <c r="H804" s="6"/>
      <c r="I804" s="58"/>
      <c r="K804" s="59"/>
      <c r="L804" s="51"/>
      <c r="M804" s="130"/>
    </row>
    <row r="805" spans="1:13" s="5" customFormat="1" ht="13.5" customHeight="1" x14ac:dyDescent="0.2">
      <c r="A805" s="21"/>
      <c r="B805" s="73"/>
      <c r="H805" s="6"/>
      <c r="I805" s="58"/>
      <c r="K805" s="59"/>
      <c r="L805" s="51"/>
      <c r="M805" s="130"/>
    </row>
    <row r="806" spans="1:13" s="5" customFormat="1" ht="13.5" customHeight="1" x14ac:dyDescent="0.2">
      <c r="A806" s="21"/>
      <c r="B806" s="73"/>
      <c r="H806" s="6"/>
      <c r="I806" s="58"/>
      <c r="K806" s="59"/>
      <c r="L806" s="51"/>
      <c r="M806" s="130"/>
    </row>
    <row r="807" spans="1:13" s="5" customFormat="1" ht="13.5" customHeight="1" x14ac:dyDescent="0.2">
      <c r="A807" s="21"/>
      <c r="B807" s="73"/>
      <c r="H807" s="6"/>
      <c r="I807" s="58"/>
      <c r="K807" s="59"/>
      <c r="L807" s="51"/>
      <c r="M807" s="130"/>
    </row>
    <row r="808" spans="1:13" s="5" customFormat="1" x14ac:dyDescent="0.2">
      <c r="A808" s="21"/>
      <c r="B808" s="73"/>
      <c r="H808" s="24"/>
      <c r="I808" s="58"/>
      <c r="K808" s="59"/>
      <c r="L808" s="51"/>
      <c r="M808" s="59"/>
    </row>
    <row r="809" spans="1:13" s="5" customFormat="1" x14ac:dyDescent="0.2">
      <c r="A809" s="22"/>
      <c r="B809" s="73"/>
      <c r="H809" s="24"/>
      <c r="I809" s="98"/>
      <c r="K809" s="130"/>
      <c r="L809" s="51"/>
      <c r="M809" s="59"/>
    </row>
    <row r="810" spans="1:13" s="5" customFormat="1" x14ac:dyDescent="0.2">
      <c r="A810" s="23"/>
      <c r="B810" s="73"/>
      <c r="H810" s="24"/>
      <c r="I810" s="98"/>
      <c r="K810" s="130"/>
      <c r="L810" s="51"/>
      <c r="M810" s="59"/>
    </row>
    <row r="811" spans="1:13" s="7" customFormat="1" ht="15" x14ac:dyDescent="0.25">
      <c r="A811" s="25"/>
      <c r="B811" s="70"/>
      <c r="C811" s="26"/>
      <c r="D811" s="26"/>
      <c r="E811" s="26"/>
      <c r="F811" s="26"/>
      <c r="G811" s="26"/>
      <c r="H811" s="70"/>
      <c r="I811" s="116"/>
      <c r="J811" s="25"/>
      <c r="K811" s="776"/>
      <c r="L811" s="776"/>
      <c r="M811" s="776"/>
    </row>
    <row r="812" spans="1:13" s="7" customFormat="1" x14ac:dyDescent="0.2">
      <c r="A812" s="31"/>
      <c r="B812" s="71"/>
      <c r="C812" s="31"/>
      <c r="D812" s="31"/>
      <c r="E812" s="31"/>
      <c r="F812" s="31"/>
      <c r="G812" s="31"/>
      <c r="H812" s="71"/>
      <c r="I812" s="117"/>
      <c r="K812" s="57"/>
      <c r="L812" s="57"/>
      <c r="M812" s="171"/>
    </row>
    <row r="813" spans="1:13" s="20" customFormat="1" x14ac:dyDescent="0.2">
      <c r="A813" s="16"/>
      <c r="B813" s="692"/>
      <c r="C813" s="692"/>
      <c r="D813" s="692"/>
      <c r="E813" s="692"/>
      <c r="F813" s="692"/>
      <c r="G813" s="692"/>
      <c r="H813" s="17"/>
      <c r="I813" s="96"/>
      <c r="J813" s="18"/>
      <c r="K813" s="19"/>
      <c r="L813" s="19"/>
      <c r="M813" s="17"/>
    </row>
    <row r="814" spans="1:13" s="5" customFormat="1" x14ac:dyDescent="0.2">
      <c r="B814" s="24"/>
      <c r="H814" s="24"/>
      <c r="I814" s="98"/>
      <c r="K814" s="130"/>
      <c r="L814" s="51"/>
      <c r="M814" s="59"/>
    </row>
    <row r="815" spans="1:13" s="20" customFormat="1" x14ac:dyDescent="0.2">
      <c r="A815" s="27"/>
      <c r="B815" s="51"/>
      <c r="H815" s="51"/>
      <c r="I815" s="107"/>
      <c r="K815" s="130"/>
      <c r="L815" s="51"/>
      <c r="M815" s="59"/>
    </row>
    <row r="816" spans="1:13" s="5" customFormat="1" x14ac:dyDescent="0.2">
      <c r="A816" s="21"/>
      <c r="B816" s="24"/>
      <c r="H816" s="24"/>
      <c r="I816" s="98"/>
      <c r="K816" s="130"/>
      <c r="L816" s="51"/>
      <c r="M816" s="59"/>
    </row>
    <row r="817" spans="1:13" s="5" customFormat="1" x14ac:dyDescent="0.2">
      <c r="A817" s="21"/>
      <c r="B817" s="24"/>
      <c r="H817" s="24"/>
      <c r="I817" s="98"/>
      <c r="K817" s="130"/>
      <c r="L817" s="51"/>
      <c r="M817" s="59"/>
    </row>
    <row r="818" spans="1:13" s="5" customFormat="1" x14ac:dyDescent="0.2">
      <c r="A818" s="21"/>
      <c r="B818" s="60"/>
      <c r="H818" s="24"/>
      <c r="I818" s="98"/>
      <c r="K818" s="130"/>
      <c r="L818" s="51"/>
      <c r="M818" s="59"/>
    </row>
    <row r="819" spans="1:13" s="5" customFormat="1" x14ac:dyDescent="0.2">
      <c r="A819" s="22"/>
      <c r="B819" s="73"/>
      <c r="C819" s="689"/>
      <c r="D819" s="689"/>
      <c r="E819" s="689"/>
      <c r="F819" s="689"/>
      <c r="G819" s="689"/>
      <c r="H819" s="689"/>
      <c r="I819" s="98"/>
      <c r="K819" s="130"/>
      <c r="L819" s="51"/>
      <c r="M819" s="59"/>
    </row>
    <row r="820" spans="1:13" s="5" customFormat="1" ht="28.15" customHeight="1" x14ac:dyDescent="0.2">
      <c r="A820" s="21"/>
      <c r="B820" s="73"/>
      <c r="C820" s="689"/>
      <c r="D820" s="689"/>
      <c r="E820" s="689"/>
      <c r="F820" s="689"/>
      <c r="G820" s="689"/>
      <c r="H820" s="689"/>
      <c r="I820" s="98"/>
      <c r="K820" s="130"/>
      <c r="L820" s="51"/>
      <c r="M820" s="59"/>
    </row>
    <row r="821" spans="1:13" s="5" customFormat="1" x14ac:dyDescent="0.2">
      <c r="A821" s="21"/>
      <c r="B821" s="24"/>
      <c r="C821" s="21"/>
      <c r="H821" s="24"/>
      <c r="I821" s="98"/>
      <c r="K821" s="130"/>
      <c r="L821" s="51"/>
      <c r="M821" s="59"/>
    </row>
    <row r="822" spans="1:13" s="5" customFormat="1" x14ac:dyDescent="0.2">
      <c r="B822" s="73"/>
      <c r="H822" s="24"/>
      <c r="I822" s="98"/>
      <c r="K822" s="130"/>
      <c r="L822" s="51"/>
      <c r="M822" s="59"/>
    </row>
    <row r="823" spans="1:13" s="5" customFormat="1" ht="13.5" customHeight="1" x14ac:dyDescent="0.2">
      <c r="A823" s="21"/>
      <c r="B823" s="73"/>
      <c r="H823" s="6"/>
      <c r="I823" s="58"/>
      <c r="K823" s="59"/>
      <c r="L823" s="51"/>
      <c r="M823" s="130"/>
    </row>
    <row r="824" spans="1:13" s="5" customFormat="1" ht="13.5" customHeight="1" x14ac:dyDescent="0.2">
      <c r="A824" s="21"/>
      <c r="B824" s="73"/>
      <c r="H824" s="6"/>
      <c r="I824" s="58"/>
      <c r="K824" s="59"/>
      <c r="L824" s="51"/>
      <c r="M824" s="130"/>
    </row>
    <row r="825" spans="1:13" s="5" customFormat="1" ht="13.5" customHeight="1" x14ac:dyDescent="0.2">
      <c r="A825" s="21"/>
      <c r="B825" s="73"/>
      <c r="H825" s="6"/>
      <c r="I825" s="58"/>
      <c r="K825" s="59"/>
      <c r="L825" s="51"/>
      <c r="M825" s="130"/>
    </row>
    <row r="826" spans="1:13" s="5" customFormat="1" ht="13.5" customHeight="1" x14ac:dyDescent="0.2">
      <c r="A826" s="21"/>
      <c r="B826" s="73"/>
      <c r="H826" s="6"/>
      <c r="I826" s="58"/>
      <c r="K826" s="59"/>
      <c r="L826" s="51"/>
      <c r="M826" s="130"/>
    </row>
    <row r="827" spans="1:13" s="5" customFormat="1" x14ac:dyDescent="0.2">
      <c r="A827" s="21"/>
      <c r="B827" s="60"/>
      <c r="H827" s="24"/>
      <c r="I827" s="98"/>
      <c r="K827" s="59"/>
      <c r="L827" s="59"/>
      <c r="M827" s="59"/>
    </row>
    <row r="828" spans="1:13" s="5" customFormat="1" x14ac:dyDescent="0.2">
      <c r="A828" s="22"/>
      <c r="B828" s="73"/>
      <c r="C828" s="693"/>
      <c r="D828" s="693"/>
      <c r="E828" s="693"/>
      <c r="H828" s="24"/>
      <c r="I828" s="98"/>
      <c r="K828" s="59"/>
      <c r="L828" s="59"/>
      <c r="M828" s="59"/>
    </row>
    <row r="829" spans="1:13" s="5" customFormat="1" ht="12.75" customHeight="1" x14ac:dyDescent="0.2">
      <c r="A829" s="21"/>
      <c r="B829" s="73"/>
      <c r="C829" s="689"/>
      <c r="D829" s="689"/>
      <c r="E829" s="689"/>
      <c r="F829" s="693"/>
      <c r="G829" s="693"/>
      <c r="H829" s="693"/>
      <c r="I829" s="98"/>
      <c r="K829" s="59"/>
      <c r="L829" s="59"/>
      <c r="M829" s="59"/>
    </row>
    <row r="830" spans="1:13" s="5" customFormat="1" ht="12.75" customHeight="1" x14ac:dyDescent="0.2">
      <c r="A830" s="21"/>
      <c r="B830" s="73"/>
      <c r="C830" s="693"/>
      <c r="D830" s="693"/>
      <c r="E830" s="693"/>
      <c r="F830" s="693"/>
      <c r="G830" s="693"/>
      <c r="H830" s="693"/>
      <c r="I830" s="98"/>
      <c r="K830" s="59"/>
      <c r="L830" s="59"/>
      <c r="M830" s="59"/>
    </row>
    <row r="831" spans="1:13" s="5" customFormat="1" x14ac:dyDescent="0.2">
      <c r="A831" s="21"/>
      <c r="B831" s="73"/>
      <c r="H831" s="24"/>
      <c r="I831" s="98"/>
      <c r="K831" s="59"/>
      <c r="L831" s="59"/>
      <c r="M831" s="59"/>
    </row>
    <row r="832" spans="1:13" s="5" customFormat="1" ht="13.5" customHeight="1" x14ac:dyDescent="0.2">
      <c r="A832" s="23"/>
      <c r="B832" s="73"/>
      <c r="H832" s="6"/>
      <c r="I832" s="58"/>
      <c r="K832" s="59"/>
      <c r="L832" s="51"/>
      <c r="M832" s="130"/>
    </row>
    <row r="833" spans="1:13" s="5" customFormat="1" ht="13.5" customHeight="1" x14ac:dyDescent="0.2">
      <c r="A833" s="23"/>
      <c r="B833" s="73"/>
      <c r="H833" s="6"/>
      <c r="I833" s="58"/>
      <c r="K833" s="59"/>
      <c r="L833" s="51"/>
      <c r="M833" s="130"/>
    </row>
    <row r="834" spans="1:13" s="5" customFormat="1" ht="13.5" customHeight="1" x14ac:dyDescent="0.2">
      <c r="A834" s="23"/>
      <c r="B834" s="73"/>
      <c r="H834" s="6"/>
      <c r="I834" s="58"/>
      <c r="K834" s="59"/>
      <c r="L834" s="51"/>
      <c r="M834" s="130"/>
    </row>
    <row r="835" spans="1:13" s="5" customFormat="1" ht="13.5" customHeight="1" x14ac:dyDescent="0.2">
      <c r="A835" s="21"/>
      <c r="B835" s="73"/>
      <c r="H835" s="6"/>
      <c r="I835" s="58"/>
      <c r="K835" s="59"/>
      <c r="L835" s="51"/>
      <c r="M835" s="130"/>
    </row>
    <row r="836" spans="1:13" s="5" customFormat="1" x14ac:dyDescent="0.2">
      <c r="A836" s="21"/>
      <c r="B836" s="73"/>
      <c r="H836" s="6"/>
      <c r="I836" s="58"/>
      <c r="K836" s="59"/>
      <c r="L836" s="51"/>
      <c r="M836" s="59"/>
    </row>
    <row r="837" spans="1:13" s="5" customFormat="1" ht="12.75" customHeight="1" x14ac:dyDescent="0.2">
      <c r="A837" s="22"/>
      <c r="B837" s="73"/>
      <c r="C837" s="689"/>
      <c r="D837" s="689"/>
      <c r="E837" s="689"/>
      <c r="F837" s="689"/>
      <c r="H837" s="24"/>
      <c r="I837" s="98"/>
      <c r="K837" s="59"/>
      <c r="L837" s="59"/>
      <c r="M837" s="59"/>
    </row>
    <row r="838" spans="1:13" s="5" customFormat="1" ht="13.15" customHeight="1" x14ac:dyDescent="0.2">
      <c r="A838" s="21"/>
      <c r="B838" s="73"/>
      <c r="C838" s="693"/>
      <c r="D838" s="693"/>
      <c r="E838" s="693"/>
      <c r="F838" s="693"/>
      <c r="G838" s="693"/>
      <c r="H838" s="693"/>
      <c r="I838" s="98"/>
      <c r="K838" s="59"/>
      <c r="L838" s="59"/>
      <c r="M838" s="59"/>
    </row>
    <row r="839" spans="1:13" s="5" customFormat="1" x14ac:dyDescent="0.2">
      <c r="A839" s="21"/>
      <c r="B839" s="73"/>
      <c r="C839" s="21"/>
      <c r="H839" s="24"/>
      <c r="I839" s="98"/>
      <c r="K839" s="59"/>
      <c r="L839" s="59"/>
      <c r="M839" s="59"/>
    </row>
    <row r="840" spans="1:13" s="5" customFormat="1" x14ac:dyDescent="0.2">
      <c r="A840" s="21"/>
      <c r="B840" s="73"/>
      <c r="H840" s="24"/>
      <c r="I840" s="98"/>
      <c r="K840" s="59"/>
      <c r="L840" s="59"/>
      <c r="M840" s="59"/>
    </row>
    <row r="841" spans="1:13" s="5" customFormat="1" ht="13.5" customHeight="1" x14ac:dyDescent="0.2">
      <c r="A841" s="21"/>
      <c r="B841" s="73"/>
      <c r="H841" s="58"/>
      <c r="I841" s="58"/>
      <c r="K841" s="59"/>
      <c r="L841" s="51"/>
      <c r="M841" s="130"/>
    </row>
    <row r="842" spans="1:13" s="5" customFormat="1" ht="13.5" customHeight="1" x14ac:dyDescent="0.2">
      <c r="A842" s="21"/>
      <c r="B842" s="73"/>
      <c r="H842" s="58"/>
      <c r="I842" s="58"/>
      <c r="K842" s="59"/>
      <c r="L842" s="51"/>
      <c r="M842" s="130"/>
    </row>
    <row r="843" spans="1:13" s="5" customFormat="1" ht="13.5" customHeight="1" x14ac:dyDescent="0.2">
      <c r="A843" s="21"/>
      <c r="B843" s="73"/>
      <c r="H843" s="58"/>
      <c r="I843" s="58"/>
      <c r="K843" s="59"/>
      <c r="L843" s="51"/>
      <c r="M843" s="130"/>
    </row>
    <row r="844" spans="1:13" s="5" customFormat="1" ht="13.5" customHeight="1" x14ac:dyDescent="0.2">
      <c r="A844" s="21"/>
      <c r="B844" s="73"/>
      <c r="H844" s="58"/>
      <c r="I844" s="58"/>
      <c r="K844" s="59"/>
      <c r="L844" s="51"/>
      <c r="M844" s="130"/>
    </row>
    <row r="845" spans="1:13" s="5" customFormat="1" x14ac:dyDescent="0.2">
      <c r="A845" s="21"/>
      <c r="B845" s="73"/>
      <c r="H845" s="24"/>
      <c r="I845" s="98"/>
      <c r="K845" s="59"/>
      <c r="L845" s="59"/>
      <c r="M845" s="59"/>
    </row>
    <row r="846" spans="1:13" s="5" customFormat="1" x14ac:dyDescent="0.2">
      <c r="A846" s="22"/>
      <c r="B846" s="73"/>
      <c r="C846" s="689"/>
      <c r="D846" s="689"/>
      <c r="E846" s="689"/>
      <c r="F846" s="689"/>
      <c r="H846" s="24"/>
      <c r="I846" s="98"/>
      <c r="K846" s="59"/>
      <c r="L846" s="59"/>
      <c r="M846" s="59"/>
    </row>
    <row r="847" spans="1:13" s="5" customFormat="1" x14ac:dyDescent="0.2">
      <c r="A847" s="21"/>
      <c r="B847" s="73"/>
      <c r="C847" s="693"/>
      <c r="D847" s="693"/>
      <c r="E847" s="693"/>
      <c r="F847" s="693"/>
      <c r="G847" s="693"/>
      <c r="H847" s="693"/>
      <c r="I847" s="98"/>
      <c r="K847" s="59"/>
      <c r="L847" s="59"/>
      <c r="M847" s="59"/>
    </row>
    <row r="848" spans="1:13" s="5" customFormat="1" x14ac:dyDescent="0.2">
      <c r="A848" s="21"/>
      <c r="B848" s="73"/>
      <c r="C848" s="21"/>
      <c r="H848" s="24"/>
      <c r="I848" s="98"/>
      <c r="K848" s="59"/>
      <c r="L848" s="59"/>
      <c r="M848" s="59"/>
    </row>
    <row r="849" spans="1:13" s="5" customFormat="1" x14ac:dyDescent="0.2">
      <c r="A849" s="21"/>
      <c r="B849" s="73"/>
      <c r="H849" s="24"/>
      <c r="I849" s="98"/>
      <c r="K849" s="59"/>
      <c r="L849" s="59"/>
      <c r="M849" s="59"/>
    </row>
    <row r="850" spans="1:13" s="5" customFormat="1" x14ac:dyDescent="0.2">
      <c r="A850" s="21"/>
      <c r="B850" s="73"/>
      <c r="H850" s="58"/>
      <c r="I850" s="58"/>
      <c r="K850" s="59"/>
      <c r="L850" s="51"/>
      <c r="M850" s="130"/>
    </row>
    <row r="851" spans="1:13" s="5" customFormat="1" x14ac:dyDescent="0.2">
      <c r="A851" s="21"/>
      <c r="B851" s="73"/>
      <c r="H851" s="58"/>
      <c r="I851" s="58"/>
      <c r="K851" s="59"/>
      <c r="L851" s="51"/>
      <c r="M851" s="130"/>
    </row>
    <row r="852" spans="1:13" s="5" customFormat="1" x14ac:dyDescent="0.2">
      <c r="A852" s="21"/>
      <c r="B852" s="73"/>
      <c r="H852" s="58"/>
      <c r="I852" s="58"/>
      <c r="K852" s="59"/>
      <c r="L852" s="51"/>
      <c r="M852" s="130"/>
    </row>
    <row r="853" spans="1:13" s="5" customFormat="1" x14ac:dyDescent="0.2">
      <c r="A853" s="21"/>
      <c r="B853" s="73"/>
      <c r="H853" s="58"/>
      <c r="I853" s="58"/>
      <c r="K853" s="59"/>
      <c r="L853" s="51"/>
      <c r="M853" s="130"/>
    </row>
    <row r="854" spans="1:13" s="5" customFormat="1" x14ac:dyDescent="0.2">
      <c r="B854" s="24"/>
      <c r="H854" s="24"/>
      <c r="I854" s="98"/>
      <c r="K854" s="59"/>
      <c r="L854" s="59"/>
      <c r="M854" s="59"/>
    </row>
    <row r="855" spans="1:13" s="5" customFormat="1" x14ac:dyDescent="0.2">
      <c r="A855" s="22"/>
      <c r="B855" s="73"/>
      <c r="C855" s="693"/>
      <c r="D855" s="693"/>
      <c r="E855" s="693"/>
      <c r="H855" s="24"/>
      <c r="I855" s="98"/>
      <c r="K855" s="59"/>
      <c r="L855" s="59"/>
      <c r="M855" s="59"/>
    </row>
    <row r="856" spans="1:13" s="5" customFormat="1" x14ac:dyDescent="0.2">
      <c r="A856" s="21"/>
      <c r="B856" s="73"/>
      <c r="C856" s="689"/>
      <c r="D856" s="689"/>
      <c r="E856" s="689"/>
      <c r="F856" s="689"/>
      <c r="G856" s="689"/>
      <c r="H856" s="689"/>
      <c r="I856" s="98"/>
      <c r="K856" s="59"/>
      <c r="L856" s="59"/>
      <c r="M856" s="59"/>
    </row>
    <row r="857" spans="1:13" s="5" customFormat="1" x14ac:dyDescent="0.2">
      <c r="A857" s="21"/>
      <c r="B857" s="73"/>
      <c r="C857" s="21"/>
      <c r="H857" s="24"/>
      <c r="I857" s="98"/>
      <c r="K857" s="59"/>
      <c r="L857" s="59"/>
      <c r="M857" s="59"/>
    </row>
    <row r="858" spans="1:13" s="5" customFormat="1" x14ac:dyDescent="0.2">
      <c r="A858" s="21"/>
      <c r="B858" s="73"/>
      <c r="H858" s="24"/>
      <c r="I858" s="98"/>
      <c r="K858" s="59"/>
      <c r="L858" s="59"/>
      <c r="M858" s="59"/>
    </row>
    <row r="859" spans="1:13" s="5" customFormat="1" ht="13.5" customHeight="1" x14ac:dyDescent="0.2">
      <c r="A859" s="23"/>
      <c r="B859" s="73"/>
      <c r="H859" s="6"/>
      <c r="I859" s="58"/>
      <c r="K859" s="59"/>
      <c r="L859" s="51"/>
      <c r="M859" s="130"/>
    </row>
    <row r="860" spans="1:13" s="5" customFormat="1" ht="13.5" customHeight="1" x14ac:dyDescent="0.2">
      <c r="A860" s="23"/>
      <c r="B860" s="73"/>
      <c r="H860" s="6"/>
      <c r="I860" s="58"/>
      <c r="K860" s="59"/>
      <c r="L860" s="51"/>
      <c r="M860" s="130"/>
    </row>
    <row r="861" spans="1:13" s="5" customFormat="1" ht="13.5" customHeight="1" x14ac:dyDescent="0.2">
      <c r="A861" s="23"/>
      <c r="B861" s="73"/>
      <c r="H861" s="6"/>
      <c r="I861" s="58"/>
      <c r="K861" s="59"/>
      <c r="L861" s="51"/>
      <c r="M861" s="130"/>
    </row>
    <row r="862" spans="1:13" s="5" customFormat="1" ht="13.5" customHeight="1" x14ac:dyDescent="0.2">
      <c r="A862" s="23"/>
      <c r="B862" s="73"/>
      <c r="H862" s="6"/>
      <c r="I862" s="58"/>
      <c r="K862" s="59"/>
      <c r="L862" s="51"/>
      <c r="M862" s="130"/>
    </row>
    <row r="863" spans="1:13" s="5" customFormat="1" x14ac:dyDescent="0.2">
      <c r="A863" s="21"/>
      <c r="B863" s="73"/>
      <c r="H863" s="24"/>
      <c r="I863" s="98"/>
      <c r="K863" s="59"/>
      <c r="L863" s="59"/>
      <c r="M863" s="59"/>
    </row>
    <row r="864" spans="1:13" s="5" customFormat="1" x14ac:dyDescent="0.2">
      <c r="A864" s="22"/>
      <c r="B864" s="73"/>
      <c r="C864" s="693"/>
      <c r="D864" s="693"/>
      <c r="E864" s="693"/>
      <c r="H864" s="24"/>
      <c r="I864" s="98"/>
      <c r="K864" s="59"/>
      <c r="L864" s="59"/>
      <c r="M864" s="59"/>
    </row>
    <row r="865" spans="1:13" s="5" customFormat="1" x14ac:dyDescent="0.2">
      <c r="A865" s="21"/>
      <c r="B865" s="73"/>
      <c r="C865" s="689"/>
      <c r="D865" s="689"/>
      <c r="E865" s="689"/>
      <c r="F865" s="689"/>
      <c r="G865" s="689"/>
      <c r="H865" s="55"/>
      <c r="I865" s="98"/>
      <c r="K865" s="59"/>
      <c r="L865" s="59"/>
      <c r="M865" s="59"/>
    </row>
    <row r="866" spans="1:13" s="5" customFormat="1" x14ac:dyDescent="0.2">
      <c r="A866" s="21"/>
      <c r="B866" s="73"/>
      <c r="H866" s="24"/>
      <c r="I866" s="98"/>
      <c r="K866" s="59"/>
      <c r="L866" s="59"/>
      <c r="M866" s="59"/>
    </row>
    <row r="867" spans="1:13" s="5" customFormat="1" x14ac:dyDescent="0.2">
      <c r="B867" s="24"/>
      <c r="H867" s="24"/>
      <c r="I867" s="98"/>
      <c r="K867" s="130"/>
      <c r="L867" s="51"/>
      <c r="M867" s="59"/>
    </row>
    <row r="868" spans="1:13" s="5" customFormat="1" x14ac:dyDescent="0.2">
      <c r="A868" s="21"/>
      <c r="B868" s="73"/>
      <c r="H868" s="6"/>
      <c r="I868" s="58"/>
      <c r="K868" s="59"/>
      <c r="L868" s="51"/>
      <c r="M868" s="130"/>
    </row>
    <row r="869" spans="1:13" s="5" customFormat="1" x14ac:dyDescent="0.2">
      <c r="A869" s="21"/>
      <c r="B869" s="73"/>
      <c r="H869" s="6"/>
      <c r="I869" s="58"/>
      <c r="K869" s="59"/>
      <c r="L869" s="51"/>
      <c r="M869" s="130"/>
    </row>
    <row r="870" spans="1:13" s="5" customFormat="1" x14ac:dyDescent="0.2">
      <c r="A870" s="21"/>
      <c r="B870" s="73"/>
      <c r="H870" s="6"/>
      <c r="I870" s="58"/>
      <c r="K870" s="59"/>
      <c r="L870" s="51"/>
      <c r="M870" s="130"/>
    </row>
    <row r="871" spans="1:13" s="5" customFormat="1" x14ac:dyDescent="0.2">
      <c r="A871" s="21"/>
      <c r="B871" s="73"/>
      <c r="H871" s="6"/>
      <c r="I871" s="58"/>
      <c r="K871" s="59"/>
      <c r="L871" s="51"/>
      <c r="M871" s="130"/>
    </row>
    <row r="872" spans="1:13" s="5" customFormat="1" x14ac:dyDescent="0.2">
      <c r="A872" s="23"/>
      <c r="B872" s="73"/>
      <c r="H872" s="24"/>
      <c r="I872" s="58"/>
      <c r="K872" s="59"/>
      <c r="L872" s="51"/>
      <c r="M872" s="59"/>
    </row>
    <row r="873" spans="1:13" s="5" customFormat="1" x14ac:dyDescent="0.2">
      <c r="B873" s="73"/>
      <c r="G873" s="28"/>
      <c r="H873" s="29"/>
      <c r="I873" s="98"/>
      <c r="K873" s="130"/>
      <c r="L873" s="51"/>
      <c r="M873" s="59"/>
    </row>
    <row r="874" spans="1:13" s="5" customFormat="1" ht="13.5" x14ac:dyDescent="0.25">
      <c r="A874" s="30"/>
      <c r="B874" s="71"/>
      <c r="C874" s="30"/>
      <c r="D874" s="30"/>
      <c r="E874" s="30"/>
      <c r="F874" s="26"/>
      <c r="G874" s="7"/>
      <c r="H874" s="71"/>
      <c r="I874" s="118"/>
      <c r="J874" s="7"/>
      <c r="K874" s="775"/>
      <c r="L874" s="775"/>
      <c r="M874" s="775"/>
    </row>
    <row r="875" spans="1:13" s="5" customFormat="1" ht="15" x14ac:dyDescent="0.25">
      <c r="A875" s="40"/>
      <c r="B875" s="72"/>
      <c r="C875" s="40"/>
      <c r="D875" s="40"/>
      <c r="E875" s="40"/>
      <c r="F875" s="40"/>
      <c r="G875" s="40"/>
      <c r="H875" s="72"/>
      <c r="I875" s="119"/>
      <c r="J875" s="40"/>
      <c r="K875" s="200"/>
      <c r="L875" s="50"/>
      <c r="M875" s="166"/>
    </row>
    <row r="876" spans="1:13" s="5" customFormat="1" ht="15.75" x14ac:dyDescent="0.25">
      <c r="A876" s="8"/>
      <c r="B876" s="77"/>
      <c r="C876" s="774"/>
      <c r="D876" s="774"/>
      <c r="E876" s="774"/>
      <c r="F876" s="774"/>
      <c r="G876" s="774"/>
      <c r="H876" s="774"/>
      <c r="I876" s="774"/>
      <c r="J876" s="8"/>
      <c r="K876" s="768"/>
      <c r="L876" s="768"/>
      <c r="M876" s="768"/>
    </row>
    <row r="877" spans="1:13" s="20" customFormat="1" x14ac:dyDescent="0.2">
      <c r="A877" s="16"/>
      <c r="B877" s="692"/>
      <c r="C877" s="692"/>
      <c r="D877" s="692"/>
      <c r="E877" s="692"/>
      <c r="F877" s="692"/>
      <c r="G877" s="692"/>
      <c r="H877" s="17"/>
      <c r="I877" s="96"/>
      <c r="J877" s="18"/>
      <c r="K877" s="19"/>
      <c r="L877" s="19"/>
      <c r="M877" s="17"/>
    </row>
    <row r="878" spans="1:13" s="5" customFormat="1" x14ac:dyDescent="0.2">
      <c r="A878" s="21"/>
      <c r="B878" s="73"/>
      <c r="H878" s="24"/>
      <c r="I878" s="98"/>
      <c r="K878" s="59"/>
      <c r="L878" s="59"/>
      <c r="M878" s="59"/>
    </row>
    <row r="879" spans="1:13" s="5" customFormat="1" ht="14.1" customHeight="1" x14ac:dyDescent="0.2">
      <c r="B879" s="24"/>
      <c r="C879" s="21"/>
      <c r="D879" s="21"/>
      <c r="E879" s="21"/>
      <c r="F879" s="21"/>
      <c r="G879" s="21"/>
      <c r="H879" s="73"/>
      <c r="I879" s="109"/>
      <c r="J879" s="21"/>
      <c r="K879" s="130"/>
      <c r="L879" s="51"/>
      <c r="M879" s="59"/>
    </row>
    <row r="880" spans="1:13" s="5" customFormat="1" ht="14.1" customHeight="1" x14ac:dyDescent="0.2">
      <c r="A880" s="21"/>
      <c r="B880" s="24"/>
      <c r="C880" s="21"/>
      <c r="D880" s="21"/>
      <c r="E880" s="21"/>
      <c r="F880" s="21"/>
      <c r="G880" s="21"/>
      <c r="H880" s="73"/>
      <c r="I880" s="109"/>
      <c r="J880" s="21"/>
      <c r="K880" s="130"/>
      <c r="L880" s="51"/>
      <c r="M880" s="59"/>
    </row>
    <row r="881" spans="1:13" s="5" customFormat="1" ht="14.1" customHeight="1" x14ac:dyDescent="0.2">
      <c r="A881" s="21"/>
      <c r="B881" s="73"/>
      <c r="C881" s="21"/>
      <c r="D881" s="21"/>
      <c r="E881" s="21"/>
      <c r="F881" s="21"/>
      <c r="G881" s="21"/>
      <c r="H881" s="32"/>
      <c r="I881" s="103"/>
      <c r="J881" s="46"/>
      <c r="K881" s="33"/>
      <c r="L881" s="51"/>
      <c r="M881" s="130"/>
    </row>
    <row r="882" spans="1:13" s="5" customFormat="1" ht="14.1" customHeight="1" x14ac:dyDescent="0.2">
      <c r="A882" s="21"/>
      <c r="B882" s="78"/>
      <c r="C882" s="21"/>
      <c r="D882" s="21"/>
      <c r="E882" s="21"/>
      <c r="F882" s="21"/>
      <c r="G882" s="21"/>
      <c r="H882" s="73"/>
      <c r="I882" s="109"/>
      <c r="J882" s="21"/>
      <c r="K882" s="130"/>
      <c r="L882" s="51"/>
      <c r="M882" s="59"/>
    </row>
    <row r="883" spans="1:13" s="5" customFormat="1" ht="14.1" customHeight="1" x14ac:dyDescent="0.2">
      <c r="A883" s="21"/>
      <c r="B883" s="73"/>
      <c r="C883" s="21"/>
      <c r="D883" s="21"/>
      <c r="E883" s="21"/>
      <c r="F883" s="21"/>
      <c r="G883" s="21"/>
      <c r="H883" s="73"/>
      <c r="I883" s="109"/>
      <c r="J883" s="21"/>
      <c r="K883" s="130"/>
      <c r="L883" s="51"/>
      <c r="M883" s="59"/>
    </row>
    <row r="884" spans="1:13" s="5" customFormat="1" ht="13.9" customHeight="1" x14ac:dyDescent="0.2">
      <c r="A884" s="21"/>
      <c r="B884" s="773"/>
      <c r="C884" s="773"/>
      <c r="D884" s="773"/>
      <c r="E884" s="773"/>
      <c r="F884" s="773"/>
      <c r="G884" s="773"/>
      <c r="H884" s="773"/>
      <c r="I884" s="773"/>
      <c r="J884" s="773"/>
      <c r="K884" s="773"/>
      <c r="L884" s="773"/>
      <c r="M884" s="773"/>
    </row>
    <row r="885" spans="1:13" s="5" customFormat="1" ht="14.1" customHeight="1" x14ac:dyDescent="0.2">
      <c r="A885" s="21"/>
      <c r="B885" s="69"/>
      <c r="C885" s="47"/>
      <c r="D885" s="47"/>
      <c r="E885" s="47"/>
      <c r="F885" s="47"/>
      <c r="G885" s="47"/>
      <c r="H885" s="69"/>
      <c r="I885" s="115"/>
      <c r="J885" s="47"/>
      <c r="K885" s="194"/>
      <c r="L885" s="194"/>
      <c r="M885" s="170"/>
    </row>
    <row r="886" spans="1:13" s="5" customFormat="1" ht="14.1" customHeight="1" x14ac:dyDescent="0.2">
      <c r="A886" s="21"/>
      <c r="B886" s="73"/>
      <c r="C886" s="21"/>
      <c r="D886" s="21"/>
      <c r="E886" s="21"/>
      <c r="F886" s="21"/>
      <c r="G886" s="21"/>
      <c r="H886" s="32"/>
      <c r="I886" s="103"/>
      <c r="J886" s="46"/>
      <c r="K886" s="33"/>
      <c r="L886" s="51"/>
      <c r="M886" s="130"/>
    </row>
    <row r="887" spans="1:13" s="5" customFormat="1" ht="14.1" customHeight="1" x14ac:dyDescent="0.2">
      <c r="A887" s="21"/>
      <c r="B887" s="79"/>
      <c r="C887" s="21"/>
      <c r="D887" s="21"/>
      <c r="E887" s="21"/>
      <c r="F887" s="21"/>
      <c r="G887" s="21"/>
      <c r="H887" s="73"/>
      <c r="I887" s="109"/>
      <c r="J887" s="21"/>
      <c r="K887" s="130"/>
      <c r="L887" s="51"/>
      <c r="M887" s="59"/>
    </row>
    <row r="888" spans="1:13" s="5" customFormat="1" ht="14.1" customHeight="1" x14ac:dyDescent="0.2">
      <c r="A888" s="21"/>
      <c r="B888" s="73"/>
      <c r="C888" s="21"/>
      <c r="D888" s="21"/>
      <c r="E888" s="21"/>
      <c r="F888" s="21"/>
      <c r="G888" s="21"/>
      <c r="H888" s="73"/>
      <c r="I888" s="109"/>
      <c r="J888" s="21"/>
      <c r="K888" s="130"/>
      <c r="L888" s="51"/>
      <c r="M888" s="59"/>
    </row>
    <row r="889" spans="1:13" s="5" customFormat="1" ht="14.1" customHeight="1" x14ac:dyDescent="0.2">
      <c r="A889" s="21"/>
      <c r="B889" s="773"/>
      <c r="C889" s="773"/>
      <c r="D889" s="773"/>
      <c r="E889" s="773"/>
      <c r="F889" s="773"/>
      <c r="G889" s="773"/>
      <c r="H889" s="773"/>
      <c r="I889" s="773"/>
      <c r="J889" s="773"/>
      <c r="K889" s="773"/>
      <c r="L889" s="773"/>
      <c r="M889" s="773"/>
    </row>
    <row r="890" spans="1:13" s="35" customFormat="1" ht="14.1" customHeight="1" x14ac:dyDescent="0.2">
      <c r="A890" s="34"/>
      <c r="H890" s="34"/>
      <c r="I890" s="120"/>
      <c r="J890" s="34"/>
      <c r="K890" s="202"/>
      <c r="L890" s="202"/>
      <c r="M890" s="172"/>
    </row>
    <row r="891" spans="1:13" s="5" customFormat="1" ht="14.1" customHeight="1" x14ac:dyDescent="0.2">
      <c r="A891" s="21"/>
      <c r="B891" s="73"/>
      <c r="C891" s="21"/>
      <c r="D891" s="21"/>
      <c r="E891" s="21"/>
      <c r="F891" s="21"/>
      <c r="G891" s="21"/>
      <c r="H891" s="32"/>
      <c r="I891" s="103"/>
      <c r="J891" s="46"/>
      <c r="K891" s="33"/>
      <c r="L891" s="51"/>
      <c r="M891" s="130"/>
    </row>
    <row r="892" spans="1:13" s="5" customFormat="1" x14ac:dyDescent="0.2">
      <c r="A892" s="21"/>
      <c r="B892" s="694"/>
      <c r="C892" s="694"/>
      <c r="D892" s="694"/>
      <c r="E892" s="694"/>
      <c r="F892" s="694"/>
      <c r="G892" s="694"/>
      <c r="H892" s="73"/>
      <c r="I892" s="109"/>
      <c r="J892" s="21"/>
      <c r="K892" s="130"/>
      <c r="L892" s="51"/>
      <c r="M892" s="59"/>
    </row>
    <row r="893" spans="1:13" s="5" customFormat="1" x14ac:dyDescent="0.2">
      <c r="A893" s="21"/>
      <c r="B893" s="689"/>
      <c r="C893" s="689"/>
      <c r="D893" s="689"/>
      <c r="E893" s="689"/>
      <c r="F893" s="689"/>
      <c r="G893" s="689"/>
      <c r="H893" s="73"/>
      <c r="I893" s="109"/>
      <c r="J893" s="21"/>
      <c r="K893" s="130"/>
      <c r="L893" s="51"/>
      <c r="M893" s="59"/>
    </row>
    <row r="894" spans="1:13" s="5" customFormat="1" ht="12.75" customHeight="1" x14ac:dyDescent="0.2">
      <c r="A894" s="21"/>
      <c r="B894" s="773"/>
      <c r="C894" s="773"/>
      <c r="D894" s="773"/>
      <c r="E894" s="773"/>
      <c r="F894" s="773"/>
      <c r="G894" s="773"/>
      <c r="H894" s="773"/>
      <c r="I894" s="773"/>
      <c r="J894" s="773"/>
      <c r="K894" s="773"/>
      <c r="L894" s="773"/>
      <c r="M894" s="773"/>
    </row>
    <row r="895" spans="1:13" s="5" customFormat="1" ht="12.75" customHeight="1" x14ac:dyDescent="0.2">
      <c r="A895" s="21"/>
      <c r="B895" s="69"/>
      <c r="C895" s="47"/>
      <c r="D895" s="47"/>
      <c r="E895" s="47"/>
      <c r="F895" s="47"/>
      <c r="G895" s="47"/>
      <c r="H895" s="69"/>
      <c r="I895" s="115"/>
      <c r="J895" s="47"/>
      <c r="K895" s="194"/>
      <c r="L895" s="194"/>
      <c r="M895" s="170"/>
    </row>
    <row r="896" spans="1:13" s="5" customFormat="1" ht="12.75" customHeight="1" x14ac:dyDescent="0.2">
      <c r="A896" s="21"/>
      <c r="B896" s="691"/>
      <c r="C896" s="691"/>
      <c r="D896" s="691"/>
      <c r="E896" s="691"/>
      <c r="F896" s="691"/>
      <c r="G896" s="691"/>
      <c r="H896" s="32"/>
      <c r="I896" s="103"/>
      <c r="J896" s="46"/>
      <c r="K896" s="33"/>
      <c r="L896" s="51"/>
      <c r="M896" s="130"/>
    </row>
    <row r="897" spans="1:13" s="5" customFormat="1" ht="12.75" customHeight="1" x14ac:dyDescent="0.2">
      <c r="A897" s="21"/>
      <c r="B897" s="691"/>
      <c r="C897" s="691"/>
      <c r="D897" s="691"/>
      <c r="E897" s="691"/>
      <c r="F897" s="691"/>
      <c r="G897" s="691"/>
      <c r="H897" s="55"/>
      <c r="I897" s="112"/>
      <c r="J897" s="46"/>
      <c r="K897" s="134"/>
      <c r="L897" s="134"/>
      <c r="M897" s="49"/>
    </row>
    <row r="898" spans="1:13" s="5" customFormat="1" ht="12.75" customHeight="1" x14ac:dyDescent="0.2">
      <c r="A898" s="21"/>
      <c r="B898" s="691"/>
      <c r="C898" s="691"/>
      <c r="D898" s="691"/>
      <c r="E898" s="691"/>
      <c r="F898" s="691"/>
      <c r="G898" s="691"/>
      <c r="H898" s="55"/>
      <c r="I898" s="112"/>
      <c r="J898" s="46"/>
      <c r="K898" s="134"/>
      <c r="L898" s="134"/>
      <c r="M898" s="49"/>
    </row>
    <row r="899" spans="1:13" s="5" customFormat="1" ht="12.75" customHeight="1" x14ac:dyDescent="0.2">
      <c r="A899" s="21"/>
      <c r="B899" s="691"/>
      <c r="C899" s="691"/>
      <c r="D899" s="691"/>
      <c r="E899" s="691"/>
      <c r="F899" s="691"/>
      <c r="G899" s="691"/>
      <c r="H899" s="55"/>
      <c r="I899" s="112"/>
      <c r="J899" s="46"/>
      <c r="K899" s="134"/>
      <c r="L899" s="134"/>
      <c r="M899" s="49"/>
    </row>
    <row r="900" spans="1:13" s="5" customFormat="1" ht="12.75" customHeight="1" x14ac:dyDescent="0.2">
      <c r="A900" s="21"/>
      <c r="B900" s="773"/>
      <c r="C900" s="773"/>
      <c r="D900" s="773"/>
      <c r="E900" s="773"/>
      <c r="F900" s="773"/>
      <c r="G900" s="773"/>
      <c r="H900" s="773"/>
      <c r="I900" s="773"/>
      <c r="J900" s="773"/>
      <c r="K900" s="773"/>
      <c r="L900" s="773"/>
      <c r="M900" s="773"/>
    </row>
    <row r="901" spans="1:13" s="5" customFormat="1" x14ac:dyDescent="0.2">
      <c r="A901" s="21"/>
      <c r="B901" s="55"/>
      <c r="C901" s="21"/>
      <c r="D901" s="21"/>
      <c r="E901" s="21"/>
      <c r="F901" s="21"/>
      <c r="G901" s="21"/>
      <c r="H901" s="73"/>
      <c r="I901" s="109"/>
      <c r="J901" s="21"/>
      <c r="K901" s="130"/>
      <c r="L901" s="51"/>
      <c r="M901" s="59"/>
    </row>
    <row r="902" spans="1:13" s="5" customFormat="1" ht="12.75" customHeight="1" x14ac:dyDescent="0.2">
      <c r="A902" s="21"/>
      <c r="B902" s="689"/>
      <c r="C902" s="689"/>
      <c r="D902" s="689"/>
      <c r="E902" s="689"/>
      <c r="F902" s="689"/>
      <c r="G902" s="689"/>
      <c r="H902" s="32"/>
      <c r="I902" s="103"/>
      <c r="J902" s="46"/>
      <c r="K902" s="33"/>
      <c r="L902" s="51"/>
      <c r="M902" s="130"/>
    </row>
    <row r="903" spans="1:13" s="5" customFormat="1" ht="12.75" customHeight="1" x14ac:dyDescent="0.2">
      <c r="A903" s="21"/>
      <c r="B903" s="689"/>
      <c r="C903" s="689"/>
      <c r="D903" s="689"/>
      <c r="E903" s="689"/>
      <c r="F903" s="689"/>
      <c r="G903" s="689"/>
      <c r="H903" s="55"/>
      <c r="I903" s="112"/>
      <c r="J903" s="46"/>
      <c r="K903" s="134"/>
      <c r="L903" s="134"/>
      <c r="M903" s="49"/>
    </row>
    <row r="904" spans="1:13" s="5" customFormat="1" ht="12.75" customHeight="1" x14ac:dyDescent="0.2">
      <c r="A904" s="21"/>
      <c r="B904" s="689"/>
      <c r="C904" s="689"/>
      <c r="D904" s="689"/>
      <c r="E904" s="689"/>
      <c r="F904" s="689"/>
      <c r="G904" s="689"/>
      <c r="H904" s="55"/>
      <c r="I904" s="112"/>
      <c r="J904" s="46"/>
      <c r="K904" s="134"/>
      <c r="L904" s="134"/>
      <c r="M904" s="49"/>
    </row>
    <row r="905" spans="1:13" s="5" customFormat="1" ht="12.75" customHeight="1" x14ac:dyDescent="0.2">
      <c r="A905" s="21"/>
      <c r="B905" s="773"/>
      <c r="C905" s="773"/>
      <c r="D905" s="773"/>
      <c r="E905" s="773"/>
      <c r="F905" s="773"/>
      <c r="G905" s="773"/>
      <c r="H905" s="773"/>
      <c r="I905" s="773"/>
      <c r="J905" s="773"/>
      <c r="K905" s="773"/>
      <c r="L905" s="773"/>
      <c r="M905" s="773"/>
    </row>
    <row r="906" spans="1:13" s="5" customFormat="1" x14ac:dyDescent="0.2">
      <c r="A906" s="21"/>
      <c r="B906" s="73"/>
      <c r="C906" s="21"/>
      <c r="D906" s="21"/>
      <c r="E906" s="21"/>
      <c r="F906" s="21"/>
      <c r="G906" s="21"/>
      <c r="H906" s="73"/>
      <c r="I906" s="109"/>
      <c r="J906" s="21"/>
      <c r="K906" s="130"/>
      <c r="L906" s="51"/>
      <c r="M906" s="59"/>
    </row>
    <row r="907" spans="1:13" s="36" customFormat="1" ht="12.75" customHeight="1" x14ac:dyDescent="0.2">
      <c r="A907" s="82"/>
      <c r="B907" s="689"/>
      <c r="C907" s="689"/>
      <c r="D907" s="689"/>
      <c r="E907" s="689"/>
      <c r="F907" s="689"/>
      <c r="G907" s="689"/>
      <c r="H907" s="32"/>
      <c r="I907" s="103"/>
      <c r="J907" s="46"/>
      <c r="K907" s="33"/>
      <c r="L907" s="51"/>
      <c r="M907" s="130"/>
    </row>
    <row r="908" spans="1:13" s="36" customFormat="1" ht="12.75" customHeight="1" x14ac:dyDescent="0.2">
      <c r="A908" s="82"/>
      <c r="B908" s="689"/>
      <c r="C908" s="689"/>
      <c r="D908" s="689"/>
      <c r="E908" s="689"/>
      <c r="F908" s="689"/>
      <c r="G908" s="689"/>
      <c r="H908" s="55"/>
      <c r="I908" s="100"/>
      <c r="J908" s="45"/>
      <c r="K908" s="134"/>
      <c r="L908" s="134"/>
      <c r="M908" s="49"/>
    </row>
    <row r="909" spans="1:13" s="36" customFormat="1" ht="12.75" customHeight="1" x14ac:dyDescent="0.2">
      <c r="A909" s="82"/>
      <c r="B909" s="689"/>
      <c r="C909" s="689"/>
      <c r="D909" s="689"/>
      <c r="E909" s="689"/>
      <c r="F909" s="689"/>
      <c r="G909" s="689"/>
      <c r="H909" s="55"/>
      <c r="I909" s="100"/>
      <c r="J909" s="45"/>
      <c r="K909" s="134"/>
      <c r="L909" s="134"/>
      <c r="M909" s="49"/>
    </row>
    <row r="910" spans="1:13" s="36" customFormat="1" ht="12.75" customHeight="1" x14ac:dyDescent="0.2">
      <c r="A910" s="82"/>
      <c r="B910" s="773"/>
      <c r="C910" s="773"/>
      <c r="D910" s="773"/>
      <c r="E910" s="773"/>
      <c r="F910" s="773"/>
      <c r="G910" s="773"/>
      <c r="H910" s="773"/>
      <c r="I910" s="773"/>
      <c r="J910" s="773"/>
      <c r="K910" s="773"/>
      <c r="L910" s="773"/>
      <c r="M910" s="773"/>
    </row>
    <row r="911" spans="1:13" s="5" customFormat="1" x14ac:dyDescent="0.2">
      <c r="A911" s="21"/>
      <c r="B911" s="73"/>
      <c r="C911" s="21"/>
      <c r="D911" s="21"/>
      <c r="E911" s="21"/>
      <c r="F911" s="21"/>
      <c r="G911" s="21"/>
      <c r="H911" s="73"/>
      <c r="I911" s="109"/>
      <c r="J911" s="21"/>
      <c r="K911" s="130"/>
      <c r="L911" s="51"/>
      <c r="M911" s="59"/>
    </row>
    <row r="912" spans="1:13" s="5" customFormat="1" ht="12.75" customHeight="1" x14ac:dyDescent="0.2">
      <c r="A912" s="21"/>
      <c r="B912" s="689"/>
      <c r="C912" s="689"/>
      <c r="D912" s="689"/>
      <c r="E912" s="689"/>
      <c r="F912" s="689"/>
      <c r="G912" s="689"/>
      <c r="H912" s="32"/>
      <c r="I912" s="103"/>
      <c r="J912" s="46"/>
      <c r="K912" s="33"/>
      <c r="L912" s="51"/>
      <c r="M912" s="130"/>
    </row>
    <row r="913" spans="1:13" s="5" customFormat="1" ht="12.75" customHeight="1" x14ac:dyDescent="0.2">
      <c r="A913" s="21"/>
      <c r="B913" s="689"/>
      <c r="C913" s="689"/>
      <c r="D913" s="689"/>
      <c r="E913" s="689"/>
      <c r="F913" s="689"/>
      <c r="G913" s="689"/>
      <c r="H913" s="55"/>
      <c r="I913" s="112"/>
      <c r="J913" s="46"/>
      <c r="K913" s="134"/>
      <c r="L913" s="134"/>
      <c r="M913" s="49"/>
    </row>
    <row r="914" spans="1:13" s="5" customFormat="1" ht="12.75" customHeight="1" x14ac:dyDescent="0.2">
      <c r="A914" s="21"/>
      <c r="B914" s="689"/>
      <c r="C914" s="689"/>
      <c r="D914" s="689"/>
      <c r="E914" s="689"/>
      <c r="F914" s="689"/>
      <c r="G914" s="689"/>
      <c r="H914" s="55"/>
      <c r="I914" s="112"/>
      <c r="J914" s="46"/>
      <c r="K914" s="134"/>
      <c r="L914" s="134"/>
      <c r="M914" s="49"/>
    </row>
    <row r="915" spans="1:13" s="5" customFormat="1" ht="12.75" customHeight="1" x14ac:dyDescent="0.2">
      <c r="A915" s="21"/>
      <c r="B915" s="773"/>
      <c r="C915" s="773"/>
      <c r="D915" s="773"/>
      <c r="E915" s="773"/>
      <c r="F915" s="773"/>
      <c r="G915" s="773"/>
      <c r="H915" s="773"/>
      <c r="I915" s="773"/>
      <c r="J915" s="773"/>
      <c r="K915" s="773"/>
      <c r="L915" s="773"/>
      <c r="M915" s="773"/>
    </row>
    <row r="916" spans="1:13" s="5" customFormat="1" x14ac:dyDescent="0.2">
      <c r="A916" s="21"/>
      <c r="B916" s="73"/>
      <c r="C916" s="21"/>
      <c r="D916" s="21"/>
      <c r="E916" s="21"/>
      <c r="F916" s="21"/>
      <c r="G916" s="21"/>
      <c r="H916" s="73"/>
      <c r="I916" s="109"/>
      <c r="J916" s="21"/>
      <c r="K916" s="130"/>
      <c r="L916" s="51"/>
      <c r="M916" s="59"/>
    </row>
    <row r="917" spans="1:13" s="5" customFormat="1" ht="12.75" customHeight="1" x14ac:dyDescent="0.2">
      <c r="A917" s="21"/>
      <c r="B917" s="689"/>
      <c r="C917" s="689"/>
      <c r="D917" s="689"/>
      <c r="E917" s="689"/>
      <c r="F917" s="689"/>
      <c r="G917" s="689"/>
      <c r="H917" s="32"/>
      <c r="I917" s="103"/>
      <c r="J917" s="46"/>
      <c r="K917" s="33"/>
      <c r="L917" s="51"/>
      <c r="M917" s="130"/>
    </row>
    <row r="918" spans="1:13" s="5" customFormat="1" ht="12.75" customHeight="1" x14ac:dyDescent="0.2">
      <c r="A918" s="21"/>
      <c r="B918" s="689"/>
      <c r="C918" s="689"/>
      <c r="D918" s="689"/>
      <c r="E918" s="689"/>
      <c r="F918" s="689"/>
      <c r="G918" s="689"/>
      <c r="H918" s="55"/>
      <c r="I918" s="112"/>
      <c r="J918" s="21"/>
      <c r="K918" s="51"/>
      <c r="L918" s="51"/>
      <c r="M918" s="59"/>
    </row>
    <row r="919" spans="1:13" s="5" customFormat="1" ht="12.75" customHeight="1" x14ac:dyDescent="0.2">
      <c r="A919" s="21"/>
      <c r="B919" s="689"/>
      <c r="C919" s="689"/>
      <c r="D919" s="689"/>
      <c r="E919" s="689"/>
      <c r="F919" s="689"/>
      <c r="G919" s="689"/>
      <c r="H919" s="55"/>
      <c r="I919" s="112"/>
      <c r="J919" s="21"/>
      <c r="K919" s="51"/>
      <c r="L919" s="51"/>
      <c r="M919" s="59"/>
    </row>
    <row r="920" spans="1:13" s="5" customFormat="1" x14ac:dyDescent="0.2">
      <c r="A920" s="21"/>
      <c r="B920" s="773"/>
      <c r="C920" s="773"/>
      <c r="D920" s="773"/>
      <c r="E920" s="773"/>
      <c r="F920" s="773"/>
      <c r="G920" s="773"/>
      <c r="H920" s="773"/>
      <c r="I920" s="773"/>
      <c r="J920" s="773"/>
      <c r="K920" s="773"/>
      <c r="L920" s="773"/>
      <c r="M920" s="773"/>
    </row>
    <row r="921" spans="1:13" s="5" customFormat="1" x14ac:dyDescent="0.2">
      <c r="A921" s="21"/>
      <c r="B921" s="69"/>
      <c r="C921" s="47"/>
      <c r="D921" s="47"/>
      <c r="E921" s="47"/>
      <c r="F921" s="47"/>
      <c r="G921" s="47"/>
      <c r="H921" s="69"/>
      <c r="I921" s="115"/>
      <c r="J921" s="47"/>
      <c r="K921" s="194"/>
      <c r="L921" s="194"/>
      <c r="M921" s="170"/>
    </row>
    <row r="922" spans="1:13" s="5" customFormat="1" ht="12.75" customHeight="1" x14ac:dyDescent="0.2">
      <c r="A922" s="21"/>
      <c r="B922" s="689"/>
      <c r="C922" s="689"/>
      <c r="D922" s="689"/>
      <c r="E922" s="689"/>
      <c r="F922" s="689"/>
      <c r="G922" s="689"/>
      <c r="H922" s="32"/>
      <c r="I922" s="103"/>
      <c r="J922" s="46"/>
      <c r="K922" s="33"/>
      <c r="L922" s="51"/>
      <c r="M922" s="130"/>
    </row>
    <row r="923" spans="1:13" s="5" customFormat="1" ht="12.75" customHeight="1" x14ac:dyDescent="0.2">
      <c r="A923" s="21"/>
      <c r="B923" s="689"/>
      <c r="C923" s="689"/>
      <c r="D923" s="689"/>
      <c r="E923" s="689"/>
      <c r="F923" s="689"/>
      <c r="G923" s="689"/>
      <c r="H923" s="55"/>
      <c r="I923" s="112"/>
      <c r="J923" s="46"/>
      <c r="K923" s="37"/>
      <c r="L923" s="134"/>
      <c r="M923" s="59"/>
    </row>
    <row r="924" spans="1:13" s="5" customFormat="1" ht="12.75" customHeight="1" x14ac:dyDescent="0.2">
      <c r="A924" s="21"/>
      <c r="B924" s="689"/>
      <c r="C924" s="689"/>
      <c r="D924" s="689"/>
      <c r="E924" s="689"/>
      <c r="F924" s="689"/>
      <c r="G924" s="689"/>
      <c r="H924" s="55"/>
      <c r="I924" s="112"/>
      <c r="J924" s="46"/>
      <c r="K924" s="134"/>
      <c r="L924" s="134"/>
      <c r="M924" s="59"/>
    </row>
    <row r="925" spans="1:13" s="5" customFormat="1" ht="12.75" customHeight="1" x14ac:dyDescent="0.2">
      <c r="A925" s="21"/>
      <c r="B925" s="689"/>
      <c r="C925" s="689"/>
      <c r="D925" s="689"/>
      <c r="E925" s="689"/>
      <c r="F925" s="689"/>
      <c r="G925" s="45"/>
      <c r="H925" s="55"/>
      <c r="I925" s="112"/>
      <c r="J925" s="46"/>
      <c r="K925" s="134"/>
      <c r="L925" s="134"/>
      <c r="M925" s="59"/>
    </row>
    <row r="926" spans="1:13" s="5" customFormat="1" ht="12.75" customHeight="1" x14ac:dyDescent="0.2">
      <c r="A926" s="21"/>
      <c r="B926" s="773"/>
      <c r="C926" s="773"/>
      <c r="D926" s="773"/>
      <c r="E926" s="773"/>
      <c r="F926" s="773"/>
      <c r="G926" s="773"/>
      <c r="H926" s="773"/>
      <c r="I926" s="773"/>
      <c r="J926" s="773"/>
      <c r="K926" s="773"/>
      <c r="L926" s="773"/>
      <c r="M926" s="773"/>
    </row>
    <row r="927" spans="1:13" s="5" customFormat="1" x14ac:dyDescent="0.2">
      <c r="A927" s="21"/>
      <c r="B927" s="55"/>
      <c r="C927" s="21"/>
      <c r="D927" s="21"/>
      <c r="E927" s="21"/>
      <c r="F927" s="21"/>
      <c r="G927" s="21"/>
      <c r="H927" s="73"/>
      <c r="I927" s="109"/>
      <c r="J927" s="21"/>
      <c r="K927" s="130"/>
      <c r="L927" s="51"/>
      <c r="M927" s="59"/>
    </row>
    <row r="928" spans="1:13" s="5" customFormat="1" ht="15" customHeight="1" x14ac:dyDescent="0.2">
      <c r="A928" s="21"/>
      <c r="B928" s="689"/>
      <c r="C928" s="689"/>
      <c r="D928" s="689"/>
      <c r="E928" s="689"/>
      <c r="F928" s="689"/>
      <c r="G928" s="689"/>
      <c r="H928" s="38"/>
      <c r="I928" s="103"/>
      <c r="K928" s="59"/>
      <c r="L928" s="51"/>
      <c r="M928" s="130"/>
    </row>
    <row r="929" spans="1:13" s="5" customFormat="1" ht="15" customHeight="1" x14ac:dyDescent="0.2">
      <c r="A929" s="21"/>
      <c r="B929" s="689"/>
      <c r="C929" s="689"/>
      <c r="D929" s="689"/>
      <c r="E929" s="689"/>
      <c r="F929" s="689"/>
      <c r="G929" s="689"/>
      <c r="H929" s="55"/>
      <c r="I929" s="112"/>
      <c r="J929" s="46"/>
      <c r="K929" s="134"/>
      <c r="L929" s="134"/>
      <c r="M929" s="49"/>
    </row>
    <row r="930" spans="1:13" s="5" customFormat="1" ht="15" customHeight="1" x14ac:dyDescent="0.2">
      <c r="A930" s="21"/>
      <c r="B930" s="55"/>
      <c r="C930" s="45"/>
      <c r="D930" s="45"/>
      <c r="E930" s="45"/>
      <c r="F930" s="45"/>
      <c r="G930" s="45"/>
      <c r="H930" s="55"/>
      <c r="I930" s="112"/>
      <c r="J930" s="46"/>
      <c r="K930" s="134"/>
      <c r="L930" s="134"/>
      <c r="M930" s="49"/>
    </row>
    <row r="931" spans="1:13" s="5" customFormat="1" ht="15" customHeight="1" x14ac:dyDescent="0.2">
      <c r="A931" s="21"/>
      <c r="B931" s="689"/>
      <c r="C931" s="689"/>
      <c r="D931" s="689"/>
      <c r="E931" s="689"/>
      <c r="F931" s="689"/>
      <c r="G931" s="689"/>
      <c r="H931" s="38"/>
      <c r="I931" s="103"/>
      <c r="K931" s="59"/>
      <c r="L931" s="51"/>
      <c r="M931" s="130"/>
    </row>
    <row r="932" spans="1:13" s="5" customFormat="1" ht="15" customHeight="1" x14ac:dyDescent="0.2">
      <c r="A932" s="21"/>
      <c r="B932" s="689"/>
      <c r="C932" s="689"/>
      <c r="D932" s="689"/>
      <c r="E932" s="689"/>
      <c r="F932" s="689"/>
      <c r="G932" s="689"/>
      <c r="H932" s="55"/>
      <c r="I932" s="112"/>
      <c r="J932" s="46"/>
      <c r="K932" s="134"/>
      <c r="L932" s="134"/>
      <c r="M932" s="49"/>
    </row>
    <row r="933" spans="1:13" s="5" customFormat="1" ht="15" customHeight="1" x14ac:dyDescent="0.2">
      <c r="A933" s="21"/>
      <c r="B933" s="55"/>
      <c r="C933" s="45"/>
      <c r="D933" s="45"/>
      <c r="E933" s="45"/>
      <c r="F933" s="45"/>
      <c r="G933" s="45"/>
      <c r="H933" s="55"/>
      <c r="I933" s="112"/>
      <c r="J933" s="46"/>
      <c r="K933" s="134"/>
      <c r="L933" s="134"/>
      <c r="M933" s="49"/>
    </row>
    <row r="934" spans="1:13" s="5" customFormat="1" ht="15" customHeight="1" x14ac:dyDescent="0.2">
      <c r="A934" s="21"/>
      <c r="B934" s="689"/>
      <c r="C934" s="689"/>
      <c r="D934" s="689"/>
      <c r="E934" s="689"/>
      <c r="F934" s="689"/>
      <c r="G934" s="689"/>
      <c r="H934" s="38"/>
      <c r="I934" s="103"/>
      <c r="K934" s="59"/>
      <c r="L934" s="51"/>
      <c r="M934" s="130"/>
    </row>
    <row r="935" spans="1:13" s="5" customFormat="1" ht="15" customHeight="1" x14ac:dyDescent="0.2">
      <c r="A935" s="21"/>
      <c r="B935" s="689"/>
      <c r="C935" s="689"/>
      <c r="D935" s="689"/>
      <c r="E935" s="689"/>
      <c r="F935" s="689"/>
      <c r="G935" s="689"/>
      <c r="H935" s="55"/>
      <c r="I935" s="112"/>
      <c r="J935" s="46"/>
      <c r="K935" s="134"/>
      <c r="L935" s="51"/>
      <c r="M935" s="59"/>
    </row>
    <row r="936" spans="1:13" s="5" customFormat="1" ht="15" customHeight="1" x14ac:dyDescent="0.2">
      <c r="A936" s="21"/>
      <c r="B936" s="55"/>
      <c r="C936" s="45"/>
      <c r="D936" s="45"/>
      <c r="E936" s="45"/>
      <c r="F936" s="45"/>
      <c r="G936" s="45"/>
      <c r="H936" s="55"/>
      <c r="I936" s="100"/>
      <c r="J936" s="45"/>
      <c r="K936" s="134"/>
      <c r="L936" s="51"/>
      <c r="M936" s="59"/>
    </row>
    <row r="937" spans="1:13" s="5" customFormat="1" ht="15" customHeight="1" x14ac:dyDescent="0.2">
      <c r="A937" s="21"/>
      <c r="B937" s="689"/>
      <c r="C937" s="689"/>
      <c r="D937" s="689"/>
      <c r="E937" s="689"/>
      <c r="F937" s="689"/>
      <c r="G937" s="689"/>
      <c r="H937" s="38"/>
      <c r="I937" s="103"/>
      <c r="K937" s="59"/>
      <c r="L937" s="51"/>
      <c r="M937" s="130"/>
    </row>
    <row r="938" spans="1:13" s="5" customFormat="1" ht="15" customHeight="1" x14ac:dyDescent="0.2">
      <c r="A938" s="21"/>
      <c r="B938" s="689"/>
      <c r="C938" s="689"/>
      <c r="D938" s="689"/>
      <c r="E938" s="689"/>
      <c r="F938" s="689"/>
      <c r="G938" s="689"/>
      <c r="H938" s="55"/>
      <c r="I938" s="112"/>
      <c r="J938" s="46"/>
      <c r="K938" s="134"/>
      <c r="L938" s="51"/>
      <c r="M938" s="59"/>
    </row>
    <row r="939" spans="1:13" s="5" customFormat="1" ht="15" customHeight="1" x14ac:dyDescent="0.2">
      <c r="A939" s="21"/>
      <c r="B939" s="73"/>
      <c r="C939" s="21"/>
      <c r="D939" s="21"/>
      <c r="E939" s="21"/>
      <c r="F939" s="21"/>
      <c r="G939" s="21"/>
      <c r="H939" s="73"/>
      <c r="I939" s="109"/>
      <c r="J939" s="21"/>
      <c r="K939" s="130"/>
      <c r="L939" s="51"/>
      <c r="M939" s="59"/>
    </row>
    <row r="940" spans="1:13" s="5" customFormat="1" ht="15" customHeight="1" x14ac:dyDescent="0.2">
      <c r="A940" s="21"/>
      <c r="B940" s="689"/>
      <c r="C940" s="689"/>
      <c r="D940" s="689"/>
      <c r="E940" s="689"/>
      <c r="F940" s="689"/>
      <c r="G940" s="46"/>
      <c r="H940" s="38"/>
      <c r="I940" s="103"/>
      <c r="K940" s="59"/>
      <c r="L940" s="51"/>
      <c r="M940" s="130"/>
    </row>
    <row r="941" spans="1:13" s="5" customFormat="1" ht="15" customHeight="1" x14ac:dyDescent="0.2">
      <c r="A941" s="21"/>
      <c r="B941" s="689"/>
      <c r="C941" s="689"/>
      <c r="D941" s="689"/>
      <c r="E941" s="689"/>
      <c r="F941" s="689"/>
      <c r="G941" s="46"/>
      <c r="H941" s="55"/>
      <c r="I941" s="112"/>
      <c r="J941" s="46"/>
      <c r="K941" s="134"/>
      <c r="L941" s="51"/>
      <c r="M941" s="59"/>
    </row>
    <row r="942" spans="1:13" s="5" customFormat="1" ht="15" customHeight="1" x14ac:dyDescent="0.2">
      <c r="A942" s="21"/>
      <c r="B942" s="55"/>
      <c r="C942" s="45"/>
      <c r="D942" s="45"/>
      <c r="E942" s="45"/>
      <c r="F942" s="45"/>
      <c r="G942" s="46"/>
      <c r="H942" s="55"/>
      <c r="I942" s="112"/>
      <c r="J942" s="46"/>
      <c r="K942" s="134"/>
      <c r="L942" s="51"/>
      <c r="M942" s="59"/>
    </row>
    <row r="943" spans="1:13" s="5" customFormat="1" x14ac:dyDescent="0.2">
      <c r="A943" s="16"/>
      <c r="B943" s="692"/>
      <c r="C943" s="692"/>
      <c r="D943" s="692"/>
      <c r="E943" s="692"/>
      <c r="F943" s="692"/>
      <c r="G943" s="692"/>
      <c r="H943" s="17"/>
      <c r="I943" s="96"/>
      <c r="J943" s="18"/>
      <c r="K943" s="19"/>
      <c r="L943" s="19"/>
      <c r="M943" s="17"/>
    </row>
    <row r="944" spans="1:13" s="5" customFormat="1" ht="15" customHeight="1" x14ac:dyDescent="0.2">
      <c r="A944" s="21"/>
      <c r="B944" s="73"/>
      <c r="H944" s="24"/>
      <c r="I944" s="98"/>
      <c r="K944" s="59"/>
      <c r="L944" s="59"/>
      <c r="M944" s="59"/>
    </row>
    <row r="945" spans="1:13" s="5" customFormat="1" ht="15" customHeight="1" x14ac:dyDescent="0.2">
      <c r="A945" s="21"/>
      <c r="B945" s="689"/>
      <c r="C945" s="689"/>
      <c r="D945" s="689"/>
      <c r="E945" s="689"/>
      <c r="F945" s="689"/>
      <c r="G945" s="46"/>
      <c r="H945" s="38"/>
      <c r="I945" s="103"/>
      <c r="K945" s="59"/>
      <c r="L945" s="51"/>
      <c r="M945" s="130"/>
    </row>
    <row r="946" spans="1:13" s="5" customFormat="1" ht="15" customHeight="1" x14ac:dyDescent="0.2">
      <c r="A946" s="21"/>
      <c r="B946" s="689"/>
      <c r="C946" s="689"/>
      <c r="D946" s="689"/>
      <c r="E946" s="689"/>
      <c r="F946" s="689"/>
      <c r="G946" s="46"/>
      <c r="H946" s="55"/>
      <c r="I946" s="112"/>
      <c r="J946" s="46"/>
      <c r="K946" s="134"/>
      <c r="L946" s="134"/>
      <c r="M946" s="49"/>
    </row>
    <row r="947" spans="1:13" s="5" customFormat="1" ht="15" customHeight="1" x14ac:dyDescent="0.2">
      <c r="A947" s="21"/>
      <c r="B947" s="24"/>
      <c r="C947" s="36"/>
      <c r="D947" s="36"/>
      <c r="E947" s="36"/>
      <c r="F947" s="36"/>
      <c r="G947" s="36"/>
      <c r="H947" s="73"/>
      <c r="I947" s="109"/>
      <c r="J947" s="21"/>
      <c r="K947" s="130"/>
      <c r="L947" s="51"/>
      <c r="M947" s="59"/>
    </row>
    <row r="948" spans="1:13" s="5" customFormat="1" ht="15" customHeight="1" x14ac:dyDescent="0.2">
      <c r="A948" s="21"/>
      <c r="B948" s="689"/>
      <c r="C948" s="689"/>
      <c r="D948" s="689"/>
      <c r="E948" s="689"/>
      <c r="F948" s="689"/>
      <c r="G948" s="46"/>
      <c r="H948" s="38"/>
      <c r="I948" s="103"/>
      <c r="K948" s="59"/>
      <c r="L948" s="51"/>
      <c r="M948" s="130"/>
    </row>
    <row r="949" spans="1:13" s="5" customFormat="1" ht="15" customHeight="1" x14ac:dyDescent="0.2">
      <c r="A949" s="21"/>
      <c r="B949" s="689"/>
      <c r="C949" s="689"/>
      <c r="D949" s="689"/>
      <c r="E949" s="689"/>
      <c r="F949" s="689"/>
      <c r="G949" s="46"/>
      <c r="H949" s="55"/>
      <c r="I949" s="112"/>
      <c r="J949" s="46"/>
      <c r="K949" s="134"/>
      <c r="L949" s="134"/>
      <c r="M949" s="49"/>
    </row>
    <row r="950" spans="1:13" s="5" customFormat="1" ht="15" customHeight="1" x14ac:dyDescent="0.2">
      <c r="A950" s="21"/>
      <c r="B950" s="24"/>
      <c r="C950" s="36"/>
      <c r="D950" s="36"/>
      <c r="E950" s="36"/>
      <c r="F950" s="36"/>
      <c r="G950" s="36"/>
      <c r="H950" s="73"/>
      <c r="I950" s="109"/>
      <c r="J950" s="21"/>
      <c r="K950" s="130"/>
      <c r="L950" s="51"/>
      <c r="M950" s="59"/>
    </row>
    <row r="951" spans="1:13" s="5" customFormat="1" ht="15" customHeight="1" x14ac:dyDescent="0.2">
      <c r="A951" s="21"/>
      <c r="B951" s="689"/>
      <c r="C951" s="689"/>
      <c r="D951" s="689"/>
      <c r="E951" s="689"/>
      <c r="F951" s="689"/>
      <c r="G951" s="46"/>
      <c r="H951" s="38"/>
      <c r="I951" s="103"/>
      <c r="K951" s="59"/>
      <c r="L951" s="51"/>
      <c r="M951" s="130"/>
    </row>
    <row r="952" spans="1:13" s="5" customFormat="1" ht="15" customHeight="1" x14ac:dyDescent="0.2">
      <c r="A952" s="21"/>
      <c r="B952" s="689"/>
      <c r="C952" s="689"/>
      <c r="D952" s="689"/>
      <c r="E952" s="689"/>
      <c r="F952" s="689"/>
      <c r="G952" s="46"/>
      <c r="H952" s="55"/>
      <c r="I952" s="112"/>
      <c r="J952" s="46"/>
      <c r="K952" s="134"/>
      <c r="L952" s="51"/>
      <c r="M952" s="59"/>
    </row>
    <row r="953" spans="1:13" s="5" customFormat="1" ht="15" customHeight="1" x14ac:dyDescent="0.2">
      <c r="A953" s="21"/>
      <c r="B953" s="55"/>
      <c r="C953" s="46"/>
      <c r="D953" s="46"/>
      <c r="E953" s="46"/>
      <c r="F953" s="46"/>
      <c r="G953" s="46"/>
      <c r="H953" s="55"/>
      <c r="I953" s="112"/>
      <c r="J953" s="46"/>
      <c r="K953" s="134"/>
      <c r="L953" s="51"/>
      <c r="M953" s="59"/>
    </row>
    <row r="954" spans="1:13" s="5" customFormat="1" ht="15" customHeight="1" x14ac:dyDescent="0.2">
      <c r="A954" s="21"/>
      <c r="B954" s="689"/>
      <c r="C954" s="689"/>
      <c r="D954" s="689"/>
      <c r="E954" s="689"/>
      <c r="F954" s="689"/>
      <c r="G954" s="46"/>
      <c r="H954" s="38"/>
      <c r="I954" s="103"/>
      <c r="K954" s="59"/>
      <c r="L954" s="51"/>
      <c r="M954" s="130"/>
    </row>
    <row r="955" spans="1:13" s="5" customFormat="1" ht="15" customHeight="1" x14ac:dyDescent="0.2">
      <c r="A955" s="21"/>
      <c r="B955" s="689"/>
      <c r="C955" s="689"/>
      <c r="D955" s="689"/>
      <c r="E955" s="689"/>
      <c r="F955" s="689"/>
      <c r="G955" s="46"/>
      <c r="H955" s="55"/>
      <c r="I955" s="112"/>
      <c r="J955" s="46"/>
      <c r="K955" s="134"/>
      <c r="L955" s="134"/>
      <c r="M955" s="49"/>
    </row>
    <row r="956" spans="1:13" s="5" customFormat="1" ht="15" customHeight="1" x14ac:dyDescent="0.2">
      <c r="A956" s="21"/>
      <c r="B956" s="55"/>
      <c r="C956" s="46"/>
      <c r="D956" s="46"/>
      <c r="E956" s="46"/>
      <c r="F956" s="46"/>
      <c r="G956" s="46"/>
      <c r="H956" s="73"/>
      <c r="I956" s="109"/>
      <c r="J956" s="21"/>
      <c r="K956" s="130"/>
      <c r="L956" s="51"/>
      <c r="M956" s="59"/>
    </row>
    <row r="957" spans="1:13" s="5" customFormat="1" ht="15" customHeight="1" x14ac:dyDescent="0.2">
      <c r="A957" s="21"/>
      <c r="B957" s="689"/>
      <c r="C957" s="689"/>
      <c r="D957" s="689"/>
      <c r="E957" s="689"/>
      <c r="F957" s="689"/>
      <c r="G957" s="46"/>
      <c r="H957" s="38"/>
      <c r="I957" s="103"/>
      <c r="K957" s="59"/>
      <c r="L957" s="51"/>
      <c r="M957" s="130"/>
    </row>
    <row r="958" spans="1:13" s="5" customFormat="1" ht="15" customHeight="1" x14ac:dyDescent="0.2">
      <c r="A958" s="21"/>
      <c r="B958" s="689"/>
      <c r="C958" s="689"/>
      <c r="D958" s="689"/>
      <c r="E958" s="689"/>
      <c r="F958" s="689"/>
      <c r="G958" s="46"/>
      <c r="H958" s="55"/>
      <c r="I958" s="112"/>
      <c r="J958" s="46"/>
      <c r="K958" s="134"/>
      <c r="L958" s="51"/>
      <c r="M958" s="59"/>
    </row>
    <row r="959" spans="1:13" s="5" customFormat="1" ht="15" customHeight="1" x14ac:dyDescent="0.2">
      <c r="A959" s="21"/>
      <c r="B959" s="73"/>
      <c r="C959" s="21"/>
      <c r="D959" s="21"/>
      <c r="E959" s="21"/>
      <c r="F959" s="21"/>
      <c r="G959" s="21"/>
      <c r="H959" s="73"/>
      <c r="I959" s="109"/>
      <c r="J959" s="21"/>
      <c r="K959" s="130"/>
      <c r="L959" s="51"/>
      <c r="M959" s="59"/>
    </row>
    <row r="960" spans="1:13" s="5" customFormat="1" ht="15" customHeight="1" x14ac:dyDescent="0.2">
      <c r="A960" s="21"/>
      <c r="B960" s="689"/>
      <c r="C960" s="689"/>
      <c r="D960" s="689"/>
      <c r="E960" s="689"/>
      <c r="F960" s="689"/>
      <c r="G960" s="46"/>
      <c r="H960" s="38"/>
      <c r="I960" s="103"/>
      <c r="K960" s="59"/>
      <c r="L960" s="51"/>
      <c r="M960" s="130"/>
    </row>
    <row r="961" spans="1:13" s="5" customFormat="1" ht="15" customHeight="1" x14ac:dyDescent="0.2">
      <c r="A961" s="21"/>
      <c r="B961" s="689"/>
      <c r="C961" s="689"/>
      <c r="D961" s="689"/>
      <c r="E961" s="689"/>
      <c r="F961" s="689"/>
      <c r="G961" s="46"/>
      <c r="H961" s="55"/>
      <c r="I961" s="112"/>
      <c r="J961" s="46"/>
      <c r="K961" s="134"/>
      <c r="L961" s="134"/>
      <c r="M961" s="49"/>
    </row>
    <row r="962" spans="1:13" s="5" customFormat="1" ht="15" customHeight="1" x14ac:dyDescent="0.2">
      <c r="A962" s="21"/>
      <c r="B962" s="73"/>
      <c r="C962" s="21"/>
      <c r="D962" s="21"/>
      <c r="E962" s="21"/>
      <c r="F962" s="21"/>
      <c r="G962" s="21"/>
      <c r="H962" s="73"/>
      <c r="I962" s="109"/>
      <c r="J962" s="21"/>
      <c r="K962" s="130"/>
      <c r="L962" s="51"/>
      <c r="M962" s="59"/>
    </row>
    <row r="963" spans="1:13" s="5" customFormat="1" ht="15" customHeight="1" x14ac:dyDescent="0.2">
      <c r="A963" s="21"/>
      <c r="B963" s="689"/>
      <c r="C963" s="689"/>
      <c r="D963" s="689"/>
      <c r="E963" s="689"/>
      <c r="F963" s="46"/>
      <c r="G963" s="46"/>
      <c r="H963" s="38"/>
      <c r="I963" s="103"/>
      <c r="K963" s="59"/>
      <c r="L963" s="51"/>
      <c r="M963" s="130"/>
    </row>
    <row r="964" spans="1:13" s="5" customFormat="1" ht="15" customHeight="1" x14ac:dyDescent="0.2">
      <c r="A964" s="21"/>
      <c r="B964" s="689"/>
      <c r="C964" s="689"/>
      <c r="D964" s="689"/>
      <c r="E964" s="689"/>
      <c r="F964" s="46"/>
      <c r="G964" s="46"/>
      <c r="H964" s="55"/>
      <c r="I964" s="112"/>
      <c r="J964" s="46"/>
      <c r="K964" s="134"/>
      <c r="L964" s="51"/>
      <c r="M964" s="59"/>
    </row>
    <row r="965" spans="1:13" s="5" customFormat="1" x14ac:dyDescent="0.2">
      <c r="A965" s="21"/>
      <c r="B965" s="73"/>
      <c r="C965" s="21"/>
      <c r="D965" s="21"/>
      <c r="E965" s="21"/>
      <c r="F965" s="21"/>
      <c r="G965" s="21"/>
      <c r="H965" s="73"/>
      <c r="I965" s="109"/>
      <c r="J965" s="21"/>
      <c r="K965" s="130"/>
      <c r="L965" s="51"/>
      <c r="M965" s="59"/>
    </row>
    <row r="966" spans="1:13" s="5" customFormat="1" ht="12.75" customHeight="1" x14ac:dyDescent="0.2">
      <c r="A966" s="21"/>
      <c r="B966" s="689"/>
      <c r="C966" s="689"/>
      <c r="D966" s="689"/>
      <c r="E966" s="689"/>
      <c r="F966" s="689"/>
      <c r="G966" s="689"/>
      <c r="H966" s="38"/>
      <c r="I966" s="103"/>
      <c r="K966" s="59"/>
      <c r="L966" s="51"/>
      <c r="M966" s="130"/>
    </row>
    <row r="967" spans="1:13" s="5" customFormat="1" ht="12.75" customHeight="1" x14ac:dyDescent="0.2">
      <c r="A967" s="21"/>
      <c r="B967" s="689"/>
      <c r="C967" s="689"/>
      <c r="D967" s="689"/>
      <c r="E967" s="689"/>
      <c r="F967" s="689"/>
      <c r="G967" s="46"/>
      <c r="H967" s="55"/>
      <c r="I967" s="112"/>
      <c r="J967" s="46"/>
      <c r="K967" s="134"/>
      <c r="L967" s="51"/>
      <c r="M967" s="59"/>
    </row>
    <row r="968" spans="1:13" s="5" customFormat="1" ht="12.75" customHeight="1" x14ac:dyDescent="0.2">
      <c r="A968" s="21"/>
      <c r="B968" s="689"/>
      <c r="C968" s="689"/>
      <c r="D968" s="689"/>
      <c r="E968" s="689"/>
      <c r="F968" s="689"/>
      <c r="G968" s="46"/>
      <c r="H968" s="55"/>
      <c r="I968" s="112"/>
      <c r="J968" s="46"/>
      <c r="K968" s="134"/>
      <c r="L968" s="51"/>
      <c r="M968" s="59"/>
    </row>
    <row r="969" spans="1:13" s="5" customFormat="1" x14ac:dyDescent="0.2">
      <c r="A969" s="21"/>
      <c r="B969" s="73"/>
      <c r="C969" s="21"/>
      <c r="D969" s="21"/>
      <c r="E969" s="21"/>
      <c r="F969" s="21"/>
      <c r="G969" s="21"/>
      <c r="H969" s="73"/>
      <c r="I969" s="109"/>
      <c r="J969" s="21"/>
      <c r="K969" s="130"/>
      <c r="L969" s="51"/>
      <c r="M969" s="59"/>
    </row>
    <row r="970" spans="1:13" s="5" customFormat="1" ht="15" customHeight="1" x14ac:dyDescent="0.2">
      <c r="A970" s="21"/>
      <c r="B970" s="689"/>
      <c r="C970" s="689"/>
      <c r="D970" s="689"/>
      <c r="E970" s="689"/>
      <c r="F970" s="689"/>
      <c r="G970" s="689"/>
      <c r="H970" s="32"/>
      <c r="I970" s="103"/>
      <c r="J970" s="46"/>
      <c r="K970" s="33"/>
      <c r="L970" s="51"/>
      <c r="M970" s="130"/>
    </row>
    <row r="971" spans="1:13" s="5" customFormat="1" ht="15" customHeight="1" x14ac:dyDescent="0.2">
      <c r="A971" s="21"/>
      <c r="B971" s="689"/>
      <c r="C971" s="689"/>
      <c r="D971" s="689"/>
      <c r="E971" s="689"/>
      <c r="F971" s="689"/>
      <c r="G971" s="46"/>
      <c r="H971" s="55"/>
      <c r="I971" s="112"/>
      <c r="J971" s="46"/>
      <c r="K971" s="134"/>
      <c r="L971" s="134"/>
      <c r="M971" s="49"/>
    </row>
    <row r="972" spans="1:13" s="5" customFormat="1" ht="12.75" customHeight="1" x14ac:dyDescent="0.2">
      <c r="A972" s="39"/>
      <c r="B972" s="689"/>
      <c r="C972" s="689"/>
      <c r="D972" s="689"/>
      <c r="E972" s="689"/>
      <c r="F972" s="689"/>
      <c r="G972" s="46"/>
      <c r="H972" s="55"/>
      <c r="I972" s="112"/>
      <c r="J972" s="46"/>
      <c r="K972" s="134"/>
      <c r="L972" s="51"/>
      <c r="M972" s="59"/>
    </row>
    <row r="973" spans="1:13" s="5" customFormat="1" ht="12.75" customHeight="1" x14ac:dyDescent="0.2">
      <c r="A973" s="39"/>
      <c r="B973" s="773"/>
      <c r="C973" s="773"/>
      <c r="D973" s="773"/>
      <c r="E973" s="773"/>
      <c r="F973" s="773"/>
      <c r="G973" s="773"/>
      <c r="H973" s="773"/>
      <c r="I973" s="773"/>
      <c r="J973" s="773"/>
      <c r="K973" s="773"/>
      <c r="L973" s="773"/>
      <c r="M973" s="773"/>
    </row>
    <row r="974" spans="1:13" s="5" customFormat="1" x14ac:dyDescent="0.2">
      <c r="A974" s="39"/>
      <c r="B974" s="55"/>
      <c r="C974" s="45"/>
      <c r="D974" s="45"/>
      <c r="E974" s="45"/>
      <c r="F974" s="45"/>
      <c r="G974" s="45"/>
      <c r="H974" s="55"/>
      <c r="I974" s="100"/>
      <c r="J974" s="45"/>
      <c r="K974" s="134"/>
      <c r="L974" s="51"/>
      <c r="M974" s="59"/>
    </row>
    <row r="975" spans="1:13" s="5" customFormat="1" ht="12.75" customHeight="1" x14ac:dyDescent="0.2">
      <c r="A975" s="21"/>
      <c r="B975" s="689"/>
      <c r="C975" s="689"/>
      <c r="D975" s="689"/>
      <c r="E975" s="689"/>
      <c r="F975" s="689"/>
      <c r="G975" s="689"/>
      <c r="H975" s="38"/>
      <c r="I975" s="103"/>
      <c r="K975" s="59"/>
      <c r="L975" s="51"/>
      <c r="M975" s="130"/>
    </row>
    <row r="976" spans="1:13" s="5" customFormat="1" ht="12.75" customHeight="1" x14ac:dyDescent="0.2">
      <c r="A976" s="21"/>
      <c r="B976" s="689"/>
      <c r="C976" s="689"/>
      <c r="D976" s="689"/>
      <c r="E976" s="689"/>
      <c r="F976" s="689"/>
      <c r="G976" s="46"/>
      <c r="H976" s="55"/>
      <c r="I976" s="112"/>
      <c r="J976" s="46"/>
      <c r="K976" s="134"/>
      <c r="L976" s="51"/>
      <c r="M976" s="59"/>
    </row>
    <row r="977" spans="1:13" s="5" customFormat="1" ht="12.75" customHeight="1" x14ac:dyDescent="0.2">
      <c r="A977" s="21"/>
      <c r="B977" s="689"/>
      <c r="C977" s="689"/>
      <c r="D977" s="689"/>
      <c r="E977" s="689"/>
      <c r="F977" s="689"/>
      <c r="G977" s="46"/>
      <c r="H977" s="55"/>
      <c r="I977" s="112"/>
      <c r="J977" s="46"/>
      <c r="K977" s="134"/>
      <c r="L977" s="51"/>
      <c r="M977" s="59"/>
    </row>
    <row r="978" spans="1:13" s="5" customFormat="1" x14ac:dyDescent="0.2">
      <c r="A978" s="21"/>
      <c r="B978" s="73"/>
      <c r="C978" s="21"/>
      <c r="D978" s="21"/>
      <c r="E978" s="21"/>
      <c r="F978" s="21"/>
      <c r="G978" s="21"/>
      <c r="H978" s="73"/>
      <c r="I978" s="109"/>
      <c r="J978" s="21"/>
      <c r="K978" s="130"/>
      <c r="L978" s="51"/>
      <c r="M978" s="59"/>
    </row>
    <row r="979" spans="1:13" s="5" customFormat="1" ht="12.75" customHeight="1" x14ac:dyDescent="0.2">
      <c r="A979" s="21"/>
      <c r="B979" s="689"/>
      <c r="C979" s="689"/>
      <c r="D979" s="689"/>
      <c r="E979" s="689"/>
      <c r="F979" s="689"/>
      <c r="G979" s="689"/>
      <c r="H979" s="689"/>
      <c r="I979" s="689"/>
      <c r="J979" s="689"/>
      <c r="K979" s="689"/>
      <c r="L979" s="51"/>
      <c r="M979" s="59"/>
    </row>
    <row r="980" spans="1:13" s="5" customFormat="1" ht="12.75" customHeight="1" x14ac:dyDescent="0.2">
      <c r="A980" s="21"/>
      <c r="B980" s="55"/>
      <c r="C980" s="45"/>
      <c r="D980" s="45"/>
      <c r="E980" s="45"/>
      <c r="F980" s="45"/>
      <c r="G980" s="45"/>
      <c r="H980" s="55"/>
      <c r="I980" s="100"/>
      <c r="J980" s="45"/>
      <c r="K980" s="134"/>
      <c r="L980" s="51"/>
      <c r="M980" s="59"/>
    </row>
    <row r="981" spans="1:13" s="5" customFormat="1" ht="12.75" customHeight="1" x14ac:dyDescent="0.2">
      <c r="A981" s="21"/>
      <c r="B981" s="690"/>
      <c r="C981" s="690"/>
      <c r="D981" s="690"/>
      <c r="E981" s="690"/>
      <c r="F981" s="690"/>
      <c r="G981" s="690"/>
      <c r="H981" s="32"/>
      <c r="I981" s="111"/>
      <c r="K981" s="130"/>
      <c r="L981" s="51"/>
      <c r="M981" s="173"/>
    </row>
    <row r="982" spans="1:13" s="5" customFormat="1" ht="12.75" customHeight="1" x14ac:dyDescent="0.2">
      <c r="A982" s="21"/>
      <c r="B982" s="689"/>
      <c r="C982" s="689"/>
      <c r="D982" s="689"/>
      <c r="E982" s="689"/>
      <c r="F982" s="689"/>
      <c r="G982" s="689"/>
      <c r="H982" s="55"/>
      <c r="I982" s="100"/>
      <c r="J982" s="45"/>
      <c r="K982" s="204"/>
      <c r="L982" s="51"/>
      <c r="M982" s="173"/>
    </row>
    <row r="983" spans="1:13" s="5" customFormat="1" ht="12.75" customHeight="1" x14ac:dyDescent="0.2">
      <c r="A983" s="21"/>
      <c r="B983" s="691"/>
      <c r="C983" s="691"/>
      <c r="D983" s="691"/>
      <c r="E983" s="691"/>
      <c r="F983" s="691"/>
      <c r="G983" s="691"/>
      <c r="H983" s="55"/>
      <c r="I983" s="100"/>
      <c r="J983" s="45"/>
      <c r="K983" s="134"/>
      <c r="L983" s="51"/>
      <c r="M983" s="173"/>
    </row>
    <row r="984" spans="1:13" s="5" customFormat="1" ht="12.75" customHeight="1" x14ac:dyDescent="0.2">
      <c r="A984" s="21"/>
      <c r="B984" s="689"/>
      <c r="C984" s="689"/>
      <c r="D984" s="689"/>
      <c r="E984" s="689"/>
      <c r="F984" s="689"/>
      <c r="G984" s="45"/>
      <c r="H984" s="55"/>
      <c r="I984" s="100"/>
      <c r="J984" s="45"/>
      <c r="K984" s="134"/>
      <c r="L984" s="51"/>
      <c r="M984" s="173"/>
    </row>
    <row r="985" spans="1:13" s="5" customFormat="1" ht="12.75" customHeight="1" x14ac:dyDescent="0.2">
      <c r="A985" s="21"/>
      <c r="B985" s="80"/>
      <c r="C985" s="45"/>
      <c r="D985" s="45"/>
      <c r="E985" s="45"/>
      <c r="F985" s="45"/>
      <c r="G985" s="45"/>
      <c r="H985" s="55"/>
      <c r="I985" s="100"/>
      <c r="J985" s="45"/>
      <c r="K985" s="134"/>
      <c r="L985" s="51"/>
      <c r="M985" s="173"/>
    </row>
    <row r="986" spans="1:13" s="5" customFormat="1" ht="12.75" customHeight="1" x14ac:dyDescent="0.2">
      <c r="A986" s="21"/>
      <c r="B986" s="80"/>
      <c r="C986" s="45"/>
      <c r="D986" s="45"/>
      <c r="E986" s="45"/>
      <c r="F986" s="45"/>
      <c r="G986" s="45"/>
      <c r="H986" s="55"/>
      <c r="I986" s="100"/>
      <c r="J986" s="45"/>
      <c r="K986" s="134"/>
      <c r="L986" s="51"/>
      <c r="M986" s="173"/>
    </row>
    <row r="987" spans="1:13" s="5" customFormat="1" ht="12.75" customHeight="1" x14ac:dyDescent="0.2">
      <c r="B987" s="24"/>
      <c r="H987" s="55"/>
      <c r="I987" s="112"/>
      <c r="J987" s="46"/>
      <c r="K987" s="156"/>
      <c r="L987" s="51"/>
      <c r="M987" s="173"/>
    </row>
    <row r="988" spans="1:13" s="5" customFormat="1" ht="12.75" customHeight="1" x14ac:dyDescent="0.2">
      <c r="A988" s="21"/>
      <c r="B988" s="24"/>
      <c r="G988" s="46"/>
      <c r="H988" s="32"/>
      <c r="I988" s="111"/>
      <c r="K988" s="130"/>
      <c r="L988" s="51"/>
      <c r="M988" s="173"/>
    </row>
    <row r="989" spans="1:13" s="5" customFormat="1" ht="12.75" customHeight="1" x14ac:dyDescent="0.2">
      <c r="A989" s="21"/>
      <c r="B989" s="689"/>
      <c r="C989" s="689"/>
      <c r="D989" s="689"/>
      <c r="E989" s="689"/>
      <c r="F989" s="689"/>
      <c r="G989" s="689"/>
      <c r="H989" s="55"/>
      <c r="I989" s="112"/>
      <c r="J989" s="46"/>
      <c r="K989" s="204"/>
      <c r="L989" s="51"/>
      <c r="M989" s="59"/>
    </row>
    <row r="990" spans="1:13" s="5" customFormat="1" ht="12.75" customHeight="1" x14ac:dyDescent="0.2">
      <c r="A990" s="21"/>
      <c r="B990" s="689"/>
      <c r="C990" s="689"/>
      <c r="D990" s="689"/>
      <c r="E990" s="689"/>
      <c r="F990" s="689"/>
      <c r="G990" s="689"/>
      <c r="H990" s="689"/>
      <c r="I990" s="112"/>
      <c r="J990" s="46"/>
      <c r="K990" s="134"/>
      <c r="L990" s="51"/>
      <c r="M990" s="59"/>
    </row>
    <row r="991" spans="1:13" s="5" customFormat="1" ht="12.75" customHeight="1" x14ac:dyDescent="0.2">
      <c r="A991" s="21"/>
      <c r="B991" s="689"/>
      <c r="C991" s="689"/>
      <c r="D991" s="689"/>
      <c r="E991" s="689"/>
      <c r="F991" s="689"/>
      <c r="G991" s="46"/>
      <c r="H991" s="55"/>
      <c r="I991" s="112"/>
      <c r="J991" s="46"/>
      <c r="K991" s="134"/>
      <c r="L991" s="51"/>
      <c r="M991" s="59"/>
    </row>
    <row r="992" spans="1:13" s="5" customFormat="1" ht="12.75" customHeight="1" x14ac:dyDescent="0.2">
      <c r="A992" s="21"/>
      <c r="B992" s="80"/>
      <c r="C992" s="45"/>
      <c r="D992" s="45"/>
      <c r="E992" s="45"/>
      <c r="F992" s="45"/>
      <c r="G992" s="46"/>
      <c r="H992" s="55"/>
      <c r="I992" s="112"/>
      <c r="J992" s="46"/>
      <c r="K992" s="134"/>
      <c r="L992" s="51"/>
      <c r="M992" s="59"/>
    </row>
    <row r="993" spans="1:13" s="5" customFormat="1" ht="12.75" customHeight="1" x14ac:dyDescent="0.2">
      <c r="A993" s="21"/>
      <c r="B993" s="80"/>
      <c r="C993" s="45"/>
      <c r="D993" s="45"/>
      <c r="E993" s="45"/>
      <c r="F993" s="45"/>
      <c r="G993" s="46"/>
      <c r="H993" s="55"/>
      <c r="I993" s="112"/>
      <c r="J993" s="46"/>
      <c r="K993" s="134"/>
      <c r="L993" s="51"/>
      <c r="M993" s="59"/>
    </row>
    <row r="994" spans="1:13" s="5" customFormat="1" ht="12.75" customHeight="1" x14ac:dyDescent="0.2">
      <c r="A994" s="21"/>
      <c r="B994" s="55"/>
      <c r="C994" s="46"/>
      <c r="D994" s="46"/>
      <c r="E994" s="46"/>
      <c r="F994" s="46"/>
      <c r="G994" s="46"/>
      <c r="H994" s="55"/>
      <c r="I994" s="112"/>
      <c r="J994" s="46"/>
      <c r="K994" s="134"/>
      <c r="L994" s="51"/>
      <c r="M994" s="59"/>
    </row>
    <row r="995" spans="1:13" s="5" customFormat="1" ht="12.75" customHeight="1" x14ac:dyDescent="0.2">
      <c r="A995" s="21"/>
      <c r="B995" s="689"/>
      <c r="C995" s="689"/>
      <c r="D995" s="689"/>
      <c r="E995" s="689"/>
      <c r="F995" s="689"/>
      <c r="G995" s="689"/>
      <c r="H995" s="32"/>
      <c r="I995" s="111"/>
      <c r="K995" s="130"/>
      <c r="L995" s="51"/>
      <c r="M995" s="130"/>
    </row>
    <row r="996" spans="1:13" s="5" customFormat="1" ht="12.75" customHeight="1" x14ac:dyDescent="0.2">
      <c r="A996" s="21"/>
      <c r="B996" s="689"/>
      <c r="C996" s="689"/>
      <c r="D996" s="689"/>
      <c r="E996" s="689"/>
      <c r="F996" s="689"/>
      <c r="G996" s="689"/>
      <c r="H996" s="55"/>
      <c r="I996" s="112"/>
      <c r="J996" s="46"/>
      <c r="K996" s="204"/>
      <c r="L996" s="51"/>
      <c r="M996" s="59"/>
    </row>
    <row r="997" spans="1:13" s="5" customFormat="1" ht="12.75" customHeight="1" x14ac:dyDescent="0.2">
      <c r="A997" s="21"/>
      <c r="B997" s="689"/>
      <c r="C997" s="689"/>
      <c r="D997" s="689"/>
      <c r="E997" s="689"/>
      <c r="F997" s="689"/>
      <c r="G997" s="689"/>
      <c r="H997" s="55"/>
      <c r="I997" s="112"/>
      <c r="J997" s="46"/>
      <c r="K997" s="134"/>
      <c r="L997" s="51"/>
      <c r="M997" s="59"/>
    </row>
    <row r="998" spans="1:13" s="5" customFormat="1" ht="12.75" customHeight="1" x14ac:dyDescent="0.2">
      <c r="A998" s="21"/>
      <c r="B998" s="689"/>
      <c r="C998" s="689"/>
      <c r="D998" s="689"/>
      <c r="E998" s="689"/>
      <c r="F998" s="689"/>
      <c r="G998" s="46"/>
      <c r="H998" s="55"/>
      <c r="I998" s="112"/>
      <c r="J998" s="46"/>
      <c r="K998" s="134"/>
      <c r="L998" s="51"/>
      <c r="M998" s="59"/>
    </row>
    <row r="999" spans="1:13" s="5" customFormat="1" ht="12.75" customHeight="1" x14ac:dyDescent="0.2">
      <c r="A999" s="21"/>
      <c r="B999" s="80"/>
      <c r="C999" s="46"/>
      <c r="D999" s="46"/>
      <c r="E999" s="46"/>
      <c r="F999" s="46"/>
      <c r="G999" s="46"/>
      <c r="H999" s="55"/>
      <c r="I999" s="112"/>
      <c r="J999" s="46"/>
      <c r="K999" s="134"/>
      <c r="L999" s="51"/>
      <c r="M999" s="59"/>
    </row>
    <row r="1000" spans="1:13" s="5" customFormat="1" ht="12.75" customHeight="1" x14ac:dyDescent="0.2">
      <c r="A1000" s="21"/>
      <c r="B1000" s="80"/>
      <c r="C1000" s="46"/>
      <c r="D1000" s="46"/>
      <c r="E1000" s="46"/>
      <c r="F1000" s="46"/>
      <c r="G1000" s="46"/>
      <c r="H1000" s="55"/>
      <c r="I1000" s="112"/>
      <c r="J1000" s="46"/>
      <c r="K1000" s="134"/>
      <c r="L1000" s="51"/>
      <c r="M1000" s="59"/>
    </row>
    <row r="1001" spans="1:13" s="5" customFormat="1" ht="12.75" customHeight="1" x14ac:dyDescent="0.2">
      <c r="A1001" s="21"/>
      <c r="B1001" s="80"/>
      <c r="C1001" s="46"/>
      <c r="D1001" s="46"/>
      <c r="E1001" s="46"/>
      <c r="F1001" s="46"/>
      <c r="G1001" s="46"/>
      <c r="H1001" s="55"/>
      <c r="I1001" s="112"/>
      <c r="J1001" s="46"/>
      <c r="K1001" s="134"/>
      <c r="L1001" s="51"/>
      <c r="M1001" s="59"/>
    </row>
    <row r="1002" spans="1:13" s="8" customFormat="1" ht="15.75" x14ac:dyDescent="0.25">
      <c r="B1002" s="771"/>
      <c r="C1002" s="771"/>
      <c r="D1002" s="771"/>
      <c r="E1002" s="771"/>
      <c r="F1002" s="771"/>
      <c r="G1002" s="771"/>
      <c r="H1002" s="771"/>
      <c r="I1002" s="771"/>
      <c r="K1002" s="768"/>
      <c r="L1002" s="768"/>
      <c r="M1002" s="768"/>
    </row>
    <row r="1003" spans="1:13" s="8" customFormat="1" ht="15.75" x14ac:dyDescent="0.25">
      <c r="B1003" s="772"/>
      <c r="C1003" s="772"/>
      <c r="D1003" s="772"/>
      <c r="E1003" s="772"/>
      <c r="F1003" s="772"/>
      <c r="G1003" s="772"/>
      <c r="H1003" s="772"/>
      <c r="I1003" s="772"/>
      <c r="K1003" s="168"/>
      <c r="L1003" s="168"/>
      <c r="M1003" s="169"/>
    </row>
    <row r="1004" spans="1:13" s="8" customFormat="1" ht="12.75" customHeight="1" x14ac:dyDescent="0.25">
      <c r="B1004" s="81"/>
      <c r="C1004" s="52"/>
      <c r="D1004" s="52"/>
      <c r="E1004" s="52"/>
      <c r="F1004" s="52"/>
      <c r="G1004" s="52"/>
      <c r="H1004" s="74"/>
      <c r="I1004" s="114"/>
      <c r="K1004" s="168"/>
      <c r="L1004" s="168"/>
      <c r="M1004" s="169"/>
    </row>
    <row r="1005" spans="1:13" s="8" customFormat="1" ht="15.75" x14ac:dyDescent="0.25">
      <c r="B1005" s="767"/>
      <c r="C1005" s="767"/>
      <c r="D1005" s="767"/>
      <c r="E1005" s="767"/>
      <c r="F1005" s="767"/>
      <c r="G1005" s="767"/>
      <c r="H1005" s="767"/>
      <c r="I1005" s="767"/>
      <c r="K1005" s="768"/>
      <c r="L1005" s="768"/>
      <c r="M1005" s="768"/>
    </row>
    <row r="1006" spans="1:13" s="8" customFormat="1" ht="15.75" x14ac:dyDescent="0.25">
      <c r="B1006" s="75"/>
      <c r="C1006" s="53"/>
      <c r="D1006" s="53"/>
      <c r="E1006" s="53"/>
      <c r="F1006" s="53"/>
      <c r="G1006" s="53"/>
      <c r="H1006" s="75"/>
      <c r="I1006" s="121"/>
      <c r="K1006" s="809"/>
      <c r="L1006" s="809"/>
      <c r="M1006" s="809"/>
    </row>
    <row r="1007" spans="1:13" s="40" customFormat="1" ht="15" x14ac:dyDescent="0.25">
      <c r="A1007" s="770"/>
      <c r="B1007" s="770"/>
      <c r="C1007" s="770"/>
      <c r="D1007" s="770"/>
      <c r="E1007" s="770"/>
      <c r="F1007" s="770"/>
      <c r="G1007" s="770"/>
      <c r="H1007" s="770"/>
      <c r="I1007" s="770"/>
      <c r="J1007" s="770"/>
      <c r="K1007" s="770"/>
      <c r="L1007" s="770"/>
      <c r="M1007" s="770"/>
    </row>
    <row r="1008" spans="1:13" s="40" customFormat="1" ht="15" x14ac:dyDescent="0.25">
      <c r="A1008" s="770"/>
      <c r="B1008" s="770"/>
      <c r="C1008" s="770"/>
      <c r="D1008" s="770"/>
      <c r="E1008" s="770"/>
      <c r="F1008" s="770"/>
      <c r="G1008" s="770"/>
      <c r="H1008" s="770"/>
      <c r="I1008" s="770"/>
      <c r="J1008" s="770"/>
      <c r="K1008" s="770"/>
      <c r="L1008" s="770"/>
      <c r="M1008" s="770"/>
    </row>
    <row r="1009" spans="1:13" s="40" customFormat="1" ht="15" x14ac:dyDescent="0.25">
      <c r="A1009" s="763"/>
      <c r="B1009" s="763"/>
      <c r="C1009" s="763"/>
      <c r="D1009" s="763"/>
      <c r="E1009" s="763"/>
      <c r="F1009" s="763"/>
      <c r="G1009" s="763"/>
      <c r="H1009" s="763"/>
      <c r="I1009" s="763"/>
      <c r="J1009" s="763"/>
      <c r="K1009" s="763"/>
      <c r="L1009" s="763"/>
      <c r="M1009" s="763"/>
    </row>
    <row r="1010" spans="1:13" s="5" customFormat="1" x14ac:dyDescent="0.2">
      <c r="A1010" s="15"/>
      <c r="B1010" s="15"/>
      <c r="C1010" s="15"/>
      <c r="D1010" s="15"/>
      <c r="E1010" s="15"/>
      <c r="F1010" s="15"/>
      <c r="G1010" s="15"/>
      <c r="H1010" s="15"/>
      <c r="I1010" s="122"/>
      <c r="J1010" s="15"/>
      <c r="K1010" s="57"/>
      <c r="L1010" s="57"/>
      <c r="M1010" s="171"/>
    </row>
    <row r="1011" spans="1:13" s="5" customFormat="1" x14ac:dyDescent="0.2">
      <c r="A1011" s="41"/>
      <c r="B1011" s="24"/>
      <c r="H1011" s="24"/>
      <c r="I1011" s="98"/>
      <c r="K1011" s="130"/>
      <c r="L1011" s="51"/>
      <c r="M1011" s="59"/>
    </row>
    <row r="1012" spans="1:13" s="40" customFormat="1" ht="15" x14ac:dyDescent="0.25">
      <c r="A1012" s="11"/>
      <c r="B1012" s="686"/>
      <c r="C1012" s="686"/>
      <c r="D1012" s="698"/>
      <c r="E1012" s="698"/>
      <c r="F1012" s="698"/>
      <c r="G1012" s="698"/>
      <c r="H1012" s="698"/>
      <c r="I1012" s="698"/>
      <c r="J1012" s="698"/>
      <c r="K1012" s="698"/>
      <c r="L1012" s="50"/>
      <c r="M1012" s="166"/>
    </row>
    <row r="1013" spans="1:13" s="40" customFormat="1" ht="15" x14ac:dyDescent="0.25">
      <c r="A1013" s="11"/>
      <c r="B1013" s="686"/>
      <c r="C1013" s="686"/>
      <c r="D1013" s="51"/>
      <c r="E1013" s="51"/>
      <c r="F1013" s="51"/>
      <c r="G1013" s="51"/>
      <c r="H1013" s="51"/>
      <c r="I1013" s="699"/>
      <c r="J1013" s="699"/>
      <c r="K1013" s="51"/>
      <c r="L1013" s="50"/>
      <c r="M1013" s="166"/>
    </row>
    <row r="1014" spans="1:13" s="40" customFormat="1" ht="15" x14ac:dyDescent="0.25">
      <c r="A1014" s="11"/>
      <c r="B1014" s="686"/>
      <c r="C1014" s="686"/>
      <c r="D1014" s="50"/>
      <c r="E1014" s="50"/>
      <c r="F1014" s="50"/>
      <c r="G1014" s="50"/>
      <c r="H1014" s="50"/>
      <c r="I1014" s="698"/>
      <c r="J1014" s="698"/>
      <c r="K1014" s="50"/>
      <c r="L1014" s="50"/>
      <c r="M1014" s="166"/>
    </row>
    <row r="1015" spans="1:13" s="40" customFormat="1" ht="17.100000000000001" customHeight="1" x14ac:dyDescent="0.25">
      <c r="A1015" s="13"/>
      <c r="B1015" s="688"/>
      <c r="C1015" s="688"/>
      <c r="D1015" s="54"/>
      <c r="E1015" s="54"/>
      <c r="F1015" s="54"/>
      <c r="G1015" s="54"/>
      <c r="H1015" s="54"/>
      <c r="I1015" s="695"/>
      <c r="J1015" s="695"/>
      <c r="K1015" s="54"/>
      <c r="L1015" s="50"/>
      <c r="M1015" s="166"/>
    </row>
    <row r="1016" spans="1:13" s="40" customFormat="1" ht="17.100000000000001" customHeight="1" x14ac:dyDescent="0.25">
      <c r="A1016" s="13"/>
      <c r="B1016" s="685"/>
      <c r="C1016" s="685"/>
      <c r="D1016" s="54"/>
      <c r="E1016" s="54"/>
      <c r="F1016" s="54"/>
      <c r="G1016" s="54"/>
      <c r="H1016" s="54"/>
      <c r="I1016" s="695"/>
      <c r="J1016" s="695"/>
      <c r="K1016" s="54"/>
      <c r="L1016" s="50"/>
      <c r="M1016" s="166"/>
    </row>
    <row r="1017" spans="1:13" s="40" customFormat="1" ht="17.100000000000001" customHeight="1" x14ac:dyDescent="0.25">
      <c r="A1017" s="13"/>
      <c r="B1017" s="685"/>
      <c r="C1017" s="685"/>
      <c r="D1017" s="54"/>
      <c r="E1017" s="54"/>
      <c r="F1017" s="54"/>
      <c r="G1017" s="54"/>
      <c r="H1017" s="54"/>
      <c r="I1017" s="695"/>
      <c r="J1017" s="695"/>
      <c r="K1017" s="54"/>
      <c r="L1017" s="50"/>
      <c r="M1017" s="166"/>
    </row>
    <row r="1018" spans="1:13" s="40" customFormat="1" ht="17.100000000000001" customHeight="1" x14ac:dyDescent="0.25">
      <c r="B1018" s="685"/>
      <c r="C1018" s="685"/>
      <c r="D1018" s="54"/>
      <c r="E1018" s="54"/>
      <c r="F1018" s="54"/>
      <c r="G1018" s="54"/>
      <c r="H1018" s="54"/>
      <c r="I1018" s="695"/>
      <c r="J1018" s="695"/>
      <c r="K1018" s="54"/>
      <c r="L1018" s="50"/>
      <c r="M1018" s="166"/>
    </row>
    <row r="1019" spans="1:13" s="40" customFormat="1" ht="17.100000000000001" customHeight="1" x14ac:dyDescent="0.25">
      <c r="B1019" s="685"/>
      <c r="C1019" s="685"/>
      <c r="D1019" s="54"/>
      <c r="E1019" s="54"/>
      <c r="F1019" s="54"/>
      <c r="G1019" s="54"/>
      <c r="H1019" s="54"/>
      <c r="I1019" s="695"/>
      <c r="J1019" s="695"/>
      <c r="K1019" s="54"/>
      <c r="L1019" s="50"/>
      <c r="M1019" s="166"/>
    </row>
    <row r="1020" spans="1:13" s="40" customFormat="1" ht="17.100000000000001" customHeight="1" x14ac:dyDescent="0.25">
      <c r="B1020" s="685"/>
      <c r="C1020" s="685"/>
      <c r="D1020" s="54"/>
      <c r="E1020" s="54"/>
      <c r="F1020" s="54"/>
      <c r="G1020" s="54"/>
      <c r="H1020" s="54"/>
      <c r="I1020" s="695"/>
      <c r="J1020" s="695"/>
      <c r="K1020" s="54"/>
      <c r="L1020" s="50"/>
      <c r="M1020" s="166"/>
    </row>
    <row r="1021" spans="1:13" s="40" customFormat="1" ht="17.100000000000001" customHeight="1" x14ac:dyDescent="0.25">
      <c r="B1021" s="685"/>
      <c r="C1021" s="685"/>
      <c r="D1021" s="54"/>
      <c r="E1021" s="54"/>
      <c r="F1021" s="54"/>
      <c r="G1021" s="54"/>
      <c r="H1021" s="54"/>
      <c r="I1021" s="695"/>
      <c r="J1021" s="695"/>
      <c r="K1021" s="54"/>
      <c r="L1021" s="50"/>
      <c r="M1021" s="166"/>
    </row>
    <row r="1022" spans="1:13" s="40" customFormat="1" ht="17.100000000000001" customHeight="1" x14ac:dyDescent="0.25">
      <c r="B1022" s="685"/>
      <c r="C1022" s="685"/>
      <c r="D1022" s="54"/>
      <c r="E1022" s="54"/>
      <c r="F1022" s="54"/>
      <c r="G1022" s="54"/>
      <c r="H1022" s="54"/>
      <c r="I1022" s="695"/>
      <c r="J1022" s="695"/>
      <c r="K1022" s="54"/>
      <c r="L1022" s="50"/>
      <c r="M1022" s="166"/>
    </row>
    <row r="1023" spans="1:13" s="40" customFormat="1" ht="17.100000000000001" customHeight="1" x14ac:dyDescent="0.25">
      <c r="B1023" s="685"/>
      <c r="C1023" s="685"/>
      <c r="D1023" s="54"/>
      <c r="E1023" s="54"/>
      <c r="F1023" s="54"/>
      <c r="G1023" s="54"/>
      <c r="H1023" s="54"/>
      <c r="I1023" s="695"/>
      <c r="J1023" s="695"/>
      <c r="K1023" s="54"/>
      <c r="L1023" s="50"/>
      <c r="M1023" s="166"/>
    </row>
    <row r="1024" spans="1:13" s="40" customFormat="1" ht="17.100000000000001" customHeight="1" x14ac:dyDescent="0.25">
      <c r="B1024" s="685"/>
      <c r="C1024" s="685"/>
      <c r="D1024" s="54"/>
      <c r="E1024" s="54"/>
      <c r="F1024" s="54"/>
      <c r="G1024" s="54"/>
      <c r="H1024" s="54"/>
      <c r="I1024" s="695"/>
      <c r="J1024" s="695"/>
      <c r="K1024" s="54"/>
      <c r="L1024" s="50"/>
      <c r="M1024" s="166"/>
    </row>
    <row r="1025" spans="2:13" s="40" customFormat="1" ht="17.100000000000001" customHeight="1" x14ac:dyDescent="0.25">
      <c r="B1025" s="685"/>
      <c r="C1025" s="685"/>
      <c r="D1025" s="54"/>
      <c r="E1025" s="54"/>
      <c r="F1025" s="54"/>
      <c r="G1025" s="54"/>
      <c r="H1025" s="54"/>
      <c r="I1025" s="695"/>
      <c r="J1025" s="695"/>
      <c r="K1025" s="54"/>
      <c r="L1025" s="50"/>
      <c r="M1025" s="166"/>
    </row>
    <row r="1026" spans="2:13" s="40" customFormat="1" ht="17.100000000000001" customHeight="1" x14ac:dyDescent="0.25">
      <c r="B1026" s="685"/>
      <c r="C1026" s="685"/>
      <c r="D1026" s="54"/>
      <c r="E1026" s="54"/>
      <c r="F1026" s="54"/>
      <c r="G1026" s="54"/>
      <c r="H1026" s="54"/>
      <c r="I1026" s="695"/>
      <c r="J1026" s="695"/>
      <c r="K1026" s="54"/>
      <c r="L1026" s="50"/>
      <c r="M1026" s="166"/>
    </row>
    <row r="1027" spans="2:13" s="40" customFormat="1" ht="17.100000000000001" customHeight="1" x14ac:dyDescent="0.25">
      <c r="B1027" s="685"/>
      <c r="C1027" s="685"/>
      <c r="D1027" s="54"/>
      <c r="E1027" s="54"/>
      <c r="F1027" s="54"/>
      <c r="G1027" s="54"/>
      <c r="H1027" s="54"/>
      <c r="I1027" s="695"/>
      <c r="J1027" s="695"/>
      <c r="K1027" s="54"/>
      <c r="L1027" s="50"/>
      <c r="M1027" s="166"/>
    </row>
    <row r="1028" spans="2:13" s="40" customFormat="1" ht="17.100000000000001" customHeight="1" x14ac:dyDescent="0.25">
      <c r="B1028" s="685"/>
      <c r="C1028" s="685"/>
      <c r="D1028" s="54"/>
      <c r="E1028" s="54"/>
      <c r="F1028" s="54"/>
      <c r="G1028" s="54"/>
      <c r="H1028" s="54"/>
      <c r="I1028" s="695"/>
      <c r="J1028" s="695"/>
      <c r="K1028" s="54"/>
      <c r="L1028" s="50"/>
      <c r="M1028" s="166"/>
    </row>
    <row r="1029" spans="2:13" s="40" customFormat="1" ht="17.100000000000001" customHeight="1" x14ac:dyDescent="0.25">
      <c r="B1029" s="685"/>
      <c r="C1029" s="685"/>
      <c r="D1029" s="54"/>
      <c r="E1029" s="54"/>
      <c r="F1029" s="54"/>
      <c r="G1029" s="54"/>
      <c r="H1029" s="54"/>
      <c r="I1029" s="695"/>
      <c r="J1029" s="695"/>
      <c r="K1029" s="54"/>
      <c r="L1029" s="50"/>
      <c r="M1029" s="166"/>
    </row>
    <row r="1030" spans="2:13" s="40" customFormat="1" ht="17.100000000000001" customHeight="1" x14ac:dyDescent="0.25">
      <c r="B1030" s="685"/>
      <c r="C1030" s="685"/>
      <c r="D1030" s="54"/>
      <c r="E1030" s="54"/>
      <c r="F1030" s="54"/>
      <c r="G1030" s="54"/>
      <c r="H1030" s="54"/>
      <c r="I1030" s="695"/>
      <c r="J1030" s="695"/>
      <c r="K1030" s="54"/>
      <c r="L1030" s="50"/>
      <c r="M1030" s="166"/>
    </row>
    <row r="1031" spans="2:13" s="40" customFormat="1" ht="17.100000000000001" customHeight="1" x14ac:dyDescent="0.25">
      <c r="B1031" s="685"/>
      <c r="C1031" s="685"/>
      <c r="D1031" s="54"/>
      <c r="E1031" s="54"/>
      <c r="F1031" s="54"/>
      <c r="G1031" s="54"/>
      <c r="H1031" s="54"/>
      <c r="I1031" s="695"/>
      <c r="J1031" s="695"/>
      <c r="K1031" s="54"/>
      <c r="L1031" s="50"/>
      <c r="M1031" s="166"/>
    </row>
    <row r="1032" spans="2:13" s="40" customFormat="1" ht="17.100000000000001" customHeight="1" x14ac:dyDescent="0.25">
      <c r="B1032" s="685"/>
      <c r="C1032" s="685"/>
      <c r="D1032" s="54"/>
      <c r="E1032" s="54"/>
      <c r="F1032" s="54"/>
      <c r="G1032" s="54"/>
      <c r="H1032" s="54"/>
      <c r="I1032" s="695"/>
      <c r="J1032" s="695"/>
      <c r="K1032" s="54"/>
      <c r="L1032" s="50"/>
      <c r="M1032" s="166"/>
    </row>
    <row r="1033" spans="2:13" s="40" customFormat="1" ht="17.100000000000001" customHeight="1" x14ac:dyDescent="0.25">
      <c r="B1033" s="685"/>
      <c r="C1033" s="685"/>
      <c r="D1033" s="54"/>
      <c r="E1033" s="54"/>
      <c r="F1033" s="54"/>
      <c r="G1033" s="54"/>
      <c r="H1033" s="54"/>
      <c r="I1033" s="695"/>
      <c r="J1033" s="695"/>
      <c r="K1033" s="54"/>
      <c r="L1033" s="50"/>
      <c r="M1033" s="166"/>
    </row>
    <row r="1034" spans="2:13" s="40" customFormat="1" ht="17.100000000000001" customHeight="1" x14ac:dyDescent="0.25">
      <c r="B1034" s="685"/>
      <c r="C1034" s="685"/>
      <c r="D1034" s="54"/>
      <c r="E1034" s="54"/>
      <c r="F1034" s="54"/>
      <c r="G1034" s="54"/>
      <c r="H1034" s="54"/>
      <c r="I1034" s="695"/>
      <c r="J1034" s="695"/>
      <c r="K1034" s="54"/>
      <c r="L1034" s="50"/>
      <c r="M1034" s="166"/>
    </row>
    <row r="1035" spans="2:13" s="40" customFormat="1" ht="46.5" customHeight="1" x14ac:dyDescent="0.25">
      <c r="B1035" s="686"/>
      <c r="C1035" s="686"/>
      <c r="D1035" s="42"/>
      <c r="E1035" s="42"/>
      <c r="F1035" s="54"/>
      <c r="G1035" s="54"/>
      <c r="H1035" s="54"/>
      <c r="I1035" s="695"/>
      <c r="J1035" s="695"/>
      <c r="K1035" s="54"/>
      <c r="L1035" s="50"/>
      <c r="M1035" s="166"/>
    </row>
    <row r="1036" spans="2:13" s="40" customFormat="1" ht="38.25" customHeight="1" x14ac:dyDescent="0.25">
      <c r="B1036" s="686"/>
      <c r="C1036" s="686"/>
      <c r="D1036" s="42"/>
      <c r="E1036" s="42"/>
      <c r="F1036" s="54"/>
      <c r="G1036" s="54"/>
      <c r="H1036" s="54"/>
      <c r="I1036" s="695"/>
      <c r="J1036" s="695"/>
      <c r="K1036" s="54"/>
      <c r="L1036" s="50"/>
      <c r="M1036" s="166"/>
    </row>
    <row r="1037" spans="2:13" s="40" customFormat="1" ht="13.5" customHeight="1" x14ac:dyDescent="0.25">
      <c r="B1037" s="49"/>
      <c r="C1037" s="49"/>
      <c r="D1037" s="9"/>
      <c r="E1037" s="9"/>
      <c r="F1037" s="10"/>
      <c r="G1037" s="10"/>
      <c r="H1037" s="10"/>
      <c r="I1037" s="123"/>
      <c r="J1037" s="10"/>
      <c r="K1037" s="10"/>
      <c r="L1037" s="50"/>
      <c r="M1037" s="166"/>
    </row>
    <row r="1038" spans="2:13" s="40" customFormat="1" ht="13.5" customHeight="1" x14ac:dyDescent="0.25">
      <c r="B1038" s="686"/>
      <c r="C1038" s="686"/>
      <c r="D1038" s="686"/>
      <c r="E1038" s="686"/>
      <c r="F1038" s="686"/>
      <c r="G1038" s="686"/>
      <c r="H1038" s="686"/>
      <c r="I1038" s="686"/>
      <c r="J1038" s="686"/>
      <c r="K1038" s="686"/>
      <c r="L1038" s="50"/>
      <c r="M1038" s="166"/>
    </row>
    <row r="1039" spans="2:13" s="5" customFormat="1" ht="15.75" x14ac:dyDescent="0.2">
      <c r="B1039" s="763"/>
      <c r="C1039" s="763"/>
      <c r="D1039" s="763"/>
      <c r="E1039" s="763"/>
      <c r="F1039" s="763"/>
      <c r="G1039" s="763"/>
      <c r="H1039" s="763"/>
      <c r="I1039" s="763"/>
      <c r="K1039" s="764"/>
      <c r="L1039" s="764"/>
      <c r="M1039" s="764"/>
    </row>
    <row r="1040" spans="2:13" s="5" customFormat="1" ht="14.25" x14ac:dyDescent="0.2">
      <c r="B1040" s="48"/>
      <c r="C1040" s="48"/>
      <c r="D1040" s="48"/>
      <c r="E1040" s="48"/>
      <c r="F1040" s="48"/>
      <c r="G1040" s="48"/>
      <c r="H1040" s="48"/>
      <c r="I1040" s="124"/>
      <c r="K1040" s="130"/>
      <c r="L1040" s="130"/>
      <c r="M1040" s="59"/>
    </row>
    <row r="1041" spans="1:13" s="40" customFormat="1" ht="15" x14ac:dyDescent="0.25">
      <c r="A1041" s="43"/>
      <c r="B1041" s="48"/>
      <c r="C1041" s="763"/>
      <c r="D1041" s="763"/>
      <c r="E1041" s="763"/>
      <c r="F1041" s="763"/>
      <c r="G1041" s="763"/>
      <c r="H1041" s="763"/>
      <c r="I1041" s="763"/>
      <c r="J1041" s="763"/>
      <c r="K1041" s="132"/>
      <c r="L1041" s="132"/>
      <c r="M1041" s="174"/>
    </row>
    <row r="1042" spans="1:13" s="40" customFormat="1" ht="15" x14ac:dyDescent="0.25">
      <c r="A1042" s="43"/>
      <c r="B1042" s="48"/>
      <c r="C1042" s="763"/>
      <c r="D1042" s="763"/>
      <c r="E1042" s="763"/>
      <c r="F1042" s="763"/>
      <c r="G1042" s="763"/>
      <c r="H1042" s="763"/>
      <c r="I1042" s="763"/>
      <c r="J1042" s="763"/>
      <c r="K1042" s="132"/>
      <c r="L1042" s="132"/>
      <c r="M1042" s="174"/>
    </row>
    <row r="1043" spans="1:13" s="40" customFormat="1" ht="15" x14ac:dyDescent="0.25">
      <c r="A1043" s="43"/>
      <c r="B1043" s="48"/>
      <c r="C1043" s="763"/>
      <c r="D1043" s="763"/>
      <c r="E1043" s="763"/>
      <c r="F1043" s="763"/>
      <c r="G1043" s="763"/>
      <c r="H1043" s="763"/>
      <c r="I1043" s="763"/>
      <c r="J1043" s="763"/>
      <c r="K1043" s="132"/>
      <c r="L1043" s="132"/>
      <c r="M1043" s="174"/>
    </row>
    <row r="1044" spans="1:13" s="5" customFormat="1" x14ac:dyDescent="0.2">
      <c r="B1044" s="24"/>
      <c r="H1044" s="24"/>
      <c r="I1044" s="98"/>
      <c r="K1044" s="130"/>
      <c r="L1044" s="51"/>
      <c r="M1044" s="59"/>
    </row>
    <row r="1045" spans="1:13" s="5" customFormat="1" x14ac:dyDescent="0.2">
      <c r="A1045" s="44"/>
      <c r="B1045" s="24"/>
      <c r="C1045" s="686"/>
      <c r="D1045" s="686"/>
      <c r="E1045" s="683"/>
      <c r="F1045" s="683"/>
      <c r="G1045" s="683"/>
      <c r="H1045" s="683"/>
      <c r="I1045" s="683"/>
      <c r="J1045" s="683"/>
      <c r="K1045" s="130"/>
      <c r="L1045" s="51"/>
      <c r="M1045" s="59"/>
    </row>
    <row r="1046" spans="1:13" s="12" customFormat="1" ht="15" customHeight="1" x14ac:dyDescent="0.2">
      <c r="A1046" s="11"/>
      <c r="B1046" s="50"/>
      <c r="C1046" s="686"/>
      <c r="D1046" s="686"/>
      <c r="E1046" s="51"/>
      <c r="F1046" s="51"/>
      <c r="G1046" s="51"/>
      <c r="H1046" s="51"/>
      <c r="I1046" s="699"/>
      <c r="J1046" s="699"/>
      <c r="K1046" s="50"/>
      <c r="L1046" s="50"/>
      <c r="M1046" s="166"/>
    </row>
    <row r="1047" spans="1:13" s="12" customFormat="1" ht="15" x14ac:dyDescent="0.2">
      <c r="A1047" s="11"/>
      <c r="B1047" s="50"/>
      <c r="C1047" s="686"/>
      <c r="D1047" s="686"/>
      <c r="E1047" s="50"/>
      <c r="F1047" s="50"/>
      <c r="G1047" s="50"/>
      <c r="H1047" s="50"/>
      <c r="I1047" s="698"/>
      <c r="J1047" s="698"/>
      <c r="K1047" s="51"/>
      <c r="L1047" s="50"/>
      <c r="M1047" s="166"/>
    </row>
    <row r="1048" spans="1:13" s="12" customFormat="1" ht="17.100000000000001" customHeight="1" x14ac:dyDescent="0.2">
      <c r="A1048" s="11"/>
      <c r="B1048" s="50"/>
      <c r="C1048" s="688"/>
      <c r="D1048" s="688"/>
      <c r="E1048" s="54"/>
      <c r="F1048" s="54"/>
      <c r="G1048" s="54"/>
      <c r="H1048" s="54"/>
      <c r="I1048" s="105"/>
      <c r="J1048" s="54"/>
      <c r="K1048" s="50"/>
      <c r="L1048" s="50"/>
      <c r="M1048" s="166"/>
    </row>
    <row r="1049" spans="1:13" s="12" customFormat="1" ht="17.100000000000001" customHeight="1" x14ac:dyDescent="0.2">
      <c r="A1049" s="13"/>
      <c r="B1049" s="50"/>
      <c r="C1049" s="685"/>
      <c r="D1049" s="685"/>
      <c r="E1049" s="54"/>
      <c r="F1049" s="54"/>
      <c r="G1049" s="54"/>
      <c r="H1049" s="54"/>
      <c r="I1049" s="105"/>
      <c r="J1049" s="54"/>
      <c r="K1049" s="50"/>
      <c r="L1049" s="50"/>
      <c r="M1049" s="166"/>
    </row>
    <row r="1050" spans="1:13" s="12" customFormat="1" ht="17.100000000000001" customHeight="1" x14ac:dyDescent="0.2">
      <c r="A1050" s="13"/>
      <c r="B1050" s="50"/>
      <c r="C1050" s="685"/>
      <c r="D1050" s="685"/>
      <c r="E1050" s="54"/>
      <c r="F1050" s="54"/>
      <c r="G1050" s="54"/>
      <c r="H1050" s="54"/>
      <c r="I1050" s="105"/>
      <c r="J1050" s="54"/>
      <c r="K1050" s="50"/>
      <c r="L1050" s="50"/>
      <c r="M1050" s="166"/>
    </row>
    <row r="1051" spans="1:13" s="12" customFormat="1" ht="17.100000000000001" customHeight="1" x14ac:dyDescent="0.2">
      <c r="A1051" s="13"/>
      <c r="B1051" s="50"/>
      <c r="C1051" s="685"/>
      <c r="D1051" s="685"/>
      <c r="E1051" s="54"/>
      <c r="F1051" s="54"/>
      <c r="G1051" s="54"/>
      <c r="H1051" s="54"/>
      <c r="I1051" s="105"/>
      <c r="J1051" s="54"/>
      <c r="K1051" s="50"/>
      <c r="L1051" s="50"/>
      <c r="M1051" s="166"/>
    </row>
    <row r="1052" spans="1:13" s="12" customFormat="1" ht="17.100000000000001" customHeight="1" x14ac:dyDescent="0.2">
      <c r="A1052" s="13"/>
      <c r="B1052" s="50"/>
      <c r="C1052" s="685"/>
      <c r="D1052" s="685"/>
      <c r="E1052" s="54"/>
      <c r="F1052" s="54"/>
      <c r="G1052" s="54"/>
      <c r="H1052" s="54"/>
      <c r="I1052" s="105"/>
      <c r="J1052" s="54"/>
      <c r="K1052" s="50"/>
      <c r="L1052" s="50"/>
      <c r="M1052" s="166"/>
    </row>
    <row r="1053" spans="1:13" s="12" customFormat="1" ht="17.100000000000001" customHeight="1" x14ac:dyDescent="0.2">
      <c r="A1053" s="13"/>
      <c r="B1053" s="50"/>
      <c r="C1053" s="685"/>
      <c r="D1053" s="685"/>
      <c r="E1053" s="54"/>
      <c r="F1053" s="54"/>
      <c r="G1053" s="54"/>
      <c r="H1053" s="54"/>
      <c r="I1053" s="105"/>
      <c r="J1053" s="54"/>
      <c r="K1053" s="50"/>
      <c r="L1053" s="50"/>
      <c r="M1053" s="166"/>
    </row>
    <row r="1054" spans="1:13" s="12" customFormat="1" ht="17.100000000000001" customHeight="1" x14ac:dyDescent="0.2">
      <c r="B1054" s="50"/>
      <c r="C1054" s="685"/>
      <c r="D1054" s="685"/>
      <c r="E1054" s="54"/>
      <c r="F1054" s="54"/>
      <c r="G1054" s="54"/>
      <c r="H1054" s="54"/>
      <c r="I1054" s="105"/>
      <c r="J1054" s="54"/>
      <c r="K1054" s="50"/>
      <c r="L1054" s="50"/>
      <c r="M1054" s="166"/>
    </row>
    <row r="1055" spans="1:13" s="12" customFormat="1" ht="17.100000000000001" customHeight="1" x14ac:dyDescent="0.2">
      <c r="B1055" s="50"/>
      <c r="C1055" s="685"/>
      <c r="D1055" s="685"/>
      <c r="E1055" s="54"/>
      <c r="F1055" s="54"/>
      <c r="G1055" s="54"/>
      <c r="H1055" s="54"/>
      <c r="I1055" s="105"/>
      <c r="J1055" s="54"/>
      <c r="K1055" s="50"/>
      <c r="L1055" s="50"/>
      <c r="M1055" s="166"/>
    </row>
    <row r="1056" spans="1:13" s="12" customFormat="1" ht="17.100000000000001" customHeight="1" x14ac:dyDescent="0.2">
      <c r="B1056" s="50"/>
      <c r="C1056" s="685"/>
      <c r="D1056" s="685"/>
      <c r="E1056" s="54"/>
      <c r="F1056" s="54"/>
      <c r="G1056" s="54"/>
      <c r="H1056" s="54"/>
      <c r="I1056" s="105"/>
      <c r="J1056" s="54"/>
      <c r="K1056" s="50"/>
      <c r="L1056" s="50"/>
      <c r="M1056" s="166"/>
    </row>
    <row r="1057" spans="2:13" s="12" customFormat="1" ht="17.100000000000001" customHeight="1" x14ac:dyDescent="0.2">
      <c r="B1057" s="50"/>
      <c r="C1057" s="685"/>
      <c r="D1057" s="685"/>
      <c r="E1057" s="54"/>
      <c r="F1057" s="54"/>
      <c r="G1057" s="54"/>
      <c r="H1057" s="54"/>
      <c r="I1057" s="105"/>
      <c r="J1057" s="54"/>
      <c r="K1057" s="50"/>
      <c r="L1057" s="50"/>
      <c r="M1057" s="166"/>
    </row>
    <row r="1058" spans="2:13" s="12" customFormat="1" ht="17.100000000000001" customHeight="1" x14ac:dyDescent="0.2">
      <c r="B1058" s="50"/>
      <c r="C1058" s="685"/>
      <c r="D1058" s="685"/>
      <c r="E1058" s="54"/>
      <c r="F1058" s="54"/>
      <c r="G1058" s="54"/>
      <c r="H1058" s="54"/>
      <c r="I1058" s="105"/>
      <c r="J1058" s="54"/>
      <c r="K1058" s="50"/>
      <c r="L1058" s="50"/>
      <c r="M1058" s="166"/>
    </row>
    <row r="1059" spans="2:13" s="12" customFormat="1" ht="17.100000000000001" customHeight="1" x14ac:dyDescent="0.2">
      <c r="B1059" s="50"/>
      <c r="C1059" s="685"/>
      <c r="D1059" s="685"/>
      <c r="E1059" s="54"/>
      <c r="F1059" s="54"/>
      <c r="G1059" s="54"/>
      <c r="H1059" s="54"/>
      <c r="I1059" s="105"/>
      <c r="J1059" s="54"/>
      <c r="K1059" s="50"/>
      <c r="L1059" s="50"/>
      <c r="M1059" s="166"/>
    </row>
    <row r="1060" spans="2:13" s="12" customFormat="1" ht="17.100000000000001" customHeight="1" x14ac:dyDescent="0.2">
      <c r="B1060" s="50"/>
      <c r="C1060" s="685"/>
      <c r="D1060" s="685"/>
      <c r="E1060" s="54"/>
      <c r="F1060" s="54"/>
      <c r="G1060" s="54"/>
      <c r="H1060" s="54"/>
      <c r="I1060" s="105"/>
      <c r="J1060" s="54"/>
      <c r="K1060" s="50"/>
      <c r="L1060" s="50"/>
      <c r="M1060" s="166"/>
    </row>
    <row r="1061" spans="2:13" s="12" customFormat="1" ht="17.100000000000001" customHeight="1" x14ac:dyDescent="0.2">
      <c r="B1061" s="50"/>
      <c r="C1061" s="685"/>
      <c r="D1061" s="685"/>
      <c r="E1061" s="54"/>
      <c r="F1061" s="54"/>
      <c r="G1061" s="54"/>
      <c r="H1061" s="54"/>
      <c r="I1061" s="105"/>
      <c r="J1061" s="54"/>
      <c r="K1061" s="50"/>
      <c r="L1061" s="50"/>
      <c r="M1061" s="166"/>
    </row>
    <row r="1062" spans="2:13" s="12" customFormat="1" ht="17.100000000000001" customHeight="1" x14ac:dyDescent="0.2">
      <c r="B1062" s="50"/>
      <c r="C1062" s="685"/>
      <c r="D1062" s="685"/>
      <c r="E1062" s="54"/>
      <c r="F1062" s="54"/>
      <c r="G1062" s="54"/>
      <c r="H1062" s="54"/>
      <c r="I1062" s="105"/>
      <c r="J1062" s="54"/>
      <c r="K1062" s="50"/>
      <c r="L1062" s="50"/>
      <c r="M1062" s="166"/>
    </row>
    <row r="1063" spans="2:13" s="12" customFormat="1" ht="17.100000000000001" customHeight="1" x14ac:dyDescent="0.2">
      <c r="B1063" s="50"/>
      <c r="C1063" s="685"/>
      <c r="D1063" s="685"/>
      <c r="E1063" s="54"/>
      <c r="F1063" s="54"/>
      <c r="G1063" s="54"/>
      <c r="H1063" s="54"/>
      <c r="I1063" s="105"/>
      <c r="J1063" s="54"/>
      <c r="K1063" s="50"/>
      <c r="L1063" s="50"/>
      <c r="M1063" s="166"/>
    </row>
    <row r="1064" spans="2:13" s="12" customFormat="1" ht="17.100000000000001" customHeight="1" x14ac:dyDescent="0.2">
      <c r="B1064" s="50"/>
      <c r="C1064" s="685"/>
      <c r="D1064" s="685"/>
      <c r="E1064" s="54"/>
      <c r="F1064" s="54"/>
      <c r="G1064" s="54"/>
      <c r="H1064" s="54"/>
      <c r="I1064" s="105"/>
      <c r="J1064" s="54"/>
      <c r="K1064" s="50"/>
      <c r="L1064" s="50"/>
      <c r="M1064" s="166"/>
    </row>
    <row r="1065" spans="2:13" s="12" customFormat="1" ht="17.100000000000001" customHeight="1" x14ac:dyDescent="0.2">
      <c r="B1065" s="50"/>
      <c r="C1065" s="685"/>
      <c r="D1065" s="685"/>
      <c r="E1065" s="54"/>
      <c r="F1065" s="54"/>
      <c r="G1065" s="54"/>
      <c r="H1065" s="54"/>
      <c r="I1065" s="105"/>
      <c r="J1065" s="54"/>
      <c r="K1065" s="50"/>
      <c r="L1065" s="50"/>
      <c r="M1065" s="166"/>
    </row>
    <row r="1066" spans="2:13" s="12" customFormat="1" ht="17.100000000000001" customHeight="1" x14ac:dyDescent="0.2">
      <c r="B1066" s="50"/>
      <c r="C1066" s="685"/>
      <c r="D1066" s="685"/>
      <c r="E1066" s="54"/>
      <c r="F1066" s="54"/>
      <c r="G1066" s="54"/>
      <c r="H1066" s="54"/>
      <c r="I1066" s="105"/>
      <c r="J1066" s="54"/>
      <c r="K1066" s="50"/>
      <c r="L1066" s="50"/>
      <c r="M1066" s="166"/>
    </row>
    <row r="1067" spans="2:13" s="12" customFormat="1" ht="17.100000000000001" customHeight="1" x14ac:dyDescent="0.2">
      <c r="B1067" s="50"/>
      <c r="C1067" s="685"/>
      <c r="D1067" s="685"/>
      <c r="E1067" s="54"/>
      <c r="F1067" s="54"/>
      <c r="G1067" s="54"/>
      <c r="H1067" s="54"/>
      <c r="I1067" s="105"/>
      <c r="J1067" s="54"/>
      <c r="K1067" s="50"/>
      <c r="L1067" s="50"/>
      <c r="M1067" s="166"/>
    </row>
    <row r="1068" spans="2:13" s="12" customFormat="1" ht="66" customHeight="1" x14ac:dyDescent="0.2">
      <c r="B1068" s="50"/>
      <c r="C1068" s="686"/>
      <c r="D1068" s="686"/>
      <c r="E1068" s="54"/>
      <c r="F1068" s="54"/>
      <c r="G1068" s="54"/>
      <c r="H1068" s="54"/>
      <c r="I1068" s="105"/>
      <c r="J1068" s="54"/>
      <c r="K1068" s="50"/>
      <c r="L1068" s="50"/>
      <c r="M1068" s="166"/>
    </row>
    <row r="1069" spans="2:13" s="12" customFormat="1" ht="46.5" customHeight="1" x14ac:dyDescent="0.2">
      <c r="B1069" s="50"/>
      <c r="C1069" s="686"/>
      <c r="D1069" s="686"/>
      <c r="E1069" s="54"/>
      <c r="F1069" s="54"/>
      <c r="G1069" s="54"/>
      <c r="H1069" s="54"/>
      <c r="I1069" s="105"/>
      <c r="J1069" s="54"/>
      <c r="K1069" s="50"/>
      <c r="L1069" s="50"/>
      <c r="M1069" s="166"/>
    </row>
    <row r="1070" spans="2:13" s="12" customFormat="1" ht="12.75" customHeight="1" x14ac:dyDescent="0.2">
      <c r="B1070" s="49"/>
      <c r="C1070" s="49"/>
      <c r="D1070" s="54"/>
      <c r="E1070" s="10"/>
      <c r="F1070" s="10"/>
      <c r="G1070" s="10"/>
      <c r="H1070" s="10"/>
      <c r="I1070" s="125"/>
      <c r="J1070" s="14"/>
      <c r="K1070" s="50"/>
      <c r="L1070" s="50"/>
      <c r="M1070" s="166"/>
    </row>
    <row r="1071" spans="2:13" s="40" customFormat="1" ht="13.5" customHeight="1" x14ac:dyDescent="0.25">
      <c r="B1071" s="686"/>
      <c r="C1071" s="686"/>
      <c r="D1071" s="686"/>
      <c r="E1071" s="686"/>
      <c r="F1071" s="686"/>
      <c r="G1071" s="686"/>
      <c r="H1071" s="686"/>
      <c r="I1071" s="686"/>
      <c r="J1071" s="686"/>
      <c r="K1071" s="49"/>
      <c r="L1071" s="50"/>
      <c r="M1071" s="166"/>
    </row>
    <row r="1072" spans="2:13" s="5" customFormat="1" ht="15.75" x14ac:dyDescent="0.2">
      <c r="B1072" s="763"/>
      <c r="C1072" s="763"/>
      <c r="D1072" s="763"/>
      <c r="E1072" s="763"/>
      <c r="F1072" s="763"/>
      <c r="G1072" s="763"/>
      <c r="H1072" s="763"/>
      <c r="I1072" s="763"/>
      <c r="K1072" s="764"/>
      <c r="L1072" s="764"/>
      <c r="M1072" s="764"/>
    </row>
    <row r="1073" spans="1:13" s="12" customFormat="1" ht="12.75" customHeight="1" x14ac:dyDescent="0.2">
      <c r="A1073" s="48"/>
      <c r="B1073" s="48"/>
      <c r="C1073" s="48"/>
      <c r="D1073" s="48"/>
      <c r="E1073" s="48"/>
      <c r="F1073" s="48"/>
      <c r="G1073" s="48"/>
      <c r="H1073" s="48"/>
      <c r="I1073" s="105"/>
      <c r="J1073" s="54"/>
      <c r="K1073" s="14"/>
      <c r="L1073" s="50"/>
      <c r="M1073" s="166"/>
    </row>
    <row r="1074" spans="1:13" s="40" customFormat="1" ht="15" x14ac:dyDescent="0.25">
      <c r="A1074" s="763"/>
      <c r="B1074" s="763"/>
      <c r="C1074" s="763"/>
      <c r="D1074" s="763"/>
      <c r="E1074" s="763"/>
      <c r="F1074" s="763"/>
      <c r="G1074" s="763"/>
      <c r="H1074" s="763"/>
      <c r="I1074" s="763"/>
      <c r="J1074" s="763"/>
      <c r="K1074" s="763"/>
      <c r="L1074" s="763"/>
      <c r="M1074" s="763"/>
    </row>
    <row r="1075" spans="1:13" s="40" customFormat="1" ht="15" x14ac:dyDescent="0.25">
      <c r="A1075" s="763"/>
      <c r="B1075" s="763"/>
      <c r="C1075" s="763"/>
      <c r="D1075" s="763"/>
      <c r="E1075" s="763"/>
      <c r="F1075" s="763"/>
      <c r="G1075" s="763"/>
      <c r="H1075" s="763"/>
      <c r="I1075" s="763"/>
      <c r="J1075" s="763"/>
      <c r="K1075" s="763"/>
      <c r="L1075" s="763"/>
      <c r="M1075" s="763"/>
    </row>
    <row r="1076" spans="1:13" s="40" customFormat="1" ht="15" x14ac:dyDescent="0.25">
      <c r="A1076" s="763"/>
      <c r="B1076" s="763"/>
      <c r="C1076" s="763"/>
      <c r="D1076" s="763"/>
      <c r="E1076" s="763"/>
      <c r="F1076" s="763"/>
      <c r="G1076" s="763"/>
      <c r="H1076" s="763"/>
      <c r="I1076" s="763"/>
      <c r="J1076" s="763"/>
      <c r="K1076" s="763"/>
      <c r="L1076" s="763"/>
      <c r="M1076" s="763"/>
    </row>
    <row r="1077" spans="1:13" s="5" customFormat="1" x14ac:dyDescent="0.2">
      <c r="B1077" s="24"/>
      <c r="H1077" s="24"/>
      <c r="I1077" s="98"/>
      <c r="K1077" s="130"/>
      <c r="L1077" s="51"/>
      <c r="M1077" s="59"/>
    </row>
    <row r="1078" spans="1:13" s="5" customFormat="1" x14ac:dyDescent="0.2">
      <c r="B1078" s="24"/>
      <c r="H1078" s="24"/>
      <c r="I1078" s="98"/>
      <c r="K1078" s="130"/>
      <c r="L1078" s="51"/>
      <c r="M1078" s="59"/>
    </row>
    <row r="1079" spans="1:13" s="5" customFormat="1" x14ac:dyDescent="0.2">
      <c r="A1079" s="687"/>
      <c r="B1079" s="687"/>
      <c r="C1079" s="687"/>
      <c r="D1079" s="687"/>
      <c r="E1079" s="684"/>
      <c r="F1079" s="684"/>
      <c r="G1079" s="684"/>
      <c r="H1079" s="684"/>
      <c r="I1079" s="684"/>
      <c r="J1079" s="684"/>
      <c r="K1079" s="684"/>
      <c r="L1079" s="684"/>
      <c r="M1079" s="684"/>
    </row>
    <row r="1080" spans="1:13" s="5" customFormat="1" x14ac:dyDescent="0.2">
      <c r="A1080" s="687"/>
      <c r="B1080" s="687"/>
      <c r="C1080" s="687"/>
      <c r="D1080" s="687"/>
      <c r="E1080" s="683"/>
      <c r="F1080" s="683"/>
      <c r="G1080" s="684"/>
      <c r="H1080" s="684"/>
      <c r="I1080" s="684"/>
      <c r="J1080" s="684"/>
      <c r="K1080" s="684"/>
      <c r="L1080" s="699"/>
      <c r="M1080" s="699"/>
    </row>
    <row r="1081" spans="1:13" s="5" customFormat="1" x14ac:dyDescent="0.2">
      <c r="A1081" s="687"/>
      <c r="B1081" s="687"/>
      <c r="C1081" s="687"/>
      <c r="D1081" s="687"/>
      <c r="E1081" s="684"/>
      <c r="F1081" s="684"/>
      <c r="G1081" s="684"/>
      <c r="H1081" s="684"/>
      <c r="I1081" s="684"/>
      <c r="J1081" s="684"/>
      <c r="K1081" s="684"/>
      <c r="L1081" s="699"/>
      <c r="M1081" s="699"/>
    </row>
    <row r="1082" spans="1:13" s="5" customFormat="1" ht="15" customHeight="1" x14ac:dyDescent="0.2">
      <c r="A1082" s="24"/>
      <c r="B1082" s="24"/>
      <c r="E1082" s="681"/>
      <c r="F1082" s="681"/>
      <c r="G1082" s="681"/>
      <c r="H1082" s="681"/>
      <c r="I1082" s="681"/>
      <c r="J1082" s="681"/>
      <c r="K1082" s="681"/>
      <c r="L1082" s="681"/>
      <c r="M1082" s="681"/>
    </row>
    <row r="1083" spans="1:13" s="5" customFormat="1" ht="15" customHeight="1" x14ac:dyDescent="0.2">
      <c r="A1083" s="24"/>
      <c r="B1083" s="24"/>
      <c r="E1083" s="681"/>
      <c r="F1083" s="681"/>
      <c r="G1083" s="681"/>
      <c r="H1083" s="681"/>
      <c r="I1083" s="681"/>
      <c r="J1083" s="681"/>
      <c r="K1083" s="681"/>
      <c r="L1083" s="681"/>
      <c r="M1083" s="681"/>
    </row>
    <row r="1084" spans="1:13" s="5" customFormat="1" ht="15" customHeight="1" x14ac:dyDescent="0.2">
      <c r="A1084" s="24"/>
      <c r="B1084" s="24"/>
      <c r="E1084" s="681"/>
      <c r="F1084" s="681"/>
      <c r="G1084" s="681"/>
      <c r="H1084" s="681"/>
      <c r="I1084" s="681"/>
      <c r="J1084" s="681"/>
      <c r="K1084" s="681"/>
      <c r="L1084" s="681"/>
      <c r="M1084" s="681"/>
    </row>
    <row r="1085" spans="1:13" s="5" customFormat="1" ht="15" customHeight="1" x14ac:dyDescent="0.2">
      <c r="A1085" s="24"/>
      <c r="B1085" s="24"/>
      <c r="E1085" s="681"/>
      <c r="F1085" s="681"/>
      <c r="G1085" s="681"/>
      <c r="H1085" s="681"/>
      <c r="I1085" s="681"/>
      <c r="J1085" s="681"/>
      <c r="K1085" s="681"/>
      <c r="L1085" s="681"/>
      <c r="M1085" s="681"/>
    </row>
    <row r="1086" spans="1:13" s="5" customFormat="1" x14ac:dyDescent="0.2">
      <c r="A1086" s="24"/>
      <c r="B1086" s="24"/>
      <c r="E1086" s="24"/>
      <c r="F1086" s="24"/>
      <c r="G1086" s="24"/>
      <c r="H1086" s="24"/>
      <c r="I1086" s="58"/>
      <c r="J1086" s="24"/>
      <c r="K1086" s="51"/>
      <c r="L1086" s="51"/>
      <c r="M1086" s="59"/>
    </row>
    <row r="1087" spans="1:13" s="5" customFormat="1" x14ac:dyDescent="0.2">
      <c r="B1087" s="24"/>
      <c r="H1087" s="24"/>
      <c r="I1087" s="98"/>
      <c r="K1087" s="130"/>
      <c r="L1087" s="51"/>
      <c r="M1087" s="59"/>
    </row>
    <row r="1088" spans="1:13" s="5" customFormat="1" ht="12.75" customHeight="1" x14ac:dyDescent="0.2">
      <c r="A1088" s="682"/>
      <c r="B1088" s="682"/>
      <c r="C1088" s="682"/>
      <c r="D1088" s="682"/>
      <c r="E1088" s="684"/>
      <c r="F1088" s="684"/>
      <c r="G1088" s="684"/>
      <c r="H1088" s="684"/>
      <c r="I1088" s="684"/>
      <c r="J1088" s="684"/>
      <c r="K1088" s="684"/>
      <c r="L1088" s="684"/>
      <c r="M1088" s="684"/>
    </row>
    <row r="1089" spans="1:13" s="5" customFormat="1" x14ac:dyDescent="0.2">
      <c r="A1089" s="682"/>
      <c r="B1089" s="682"/>
      <c r="C1089" s="682"/>
      <c r="D1089" s="682"/>
      <c r="E1089" s="683"/>
      <c r="F1089" s="683"/>
      <c r="G1089" s="684"/>
      <c r="H1089" s="684"/>
      <c r="I1089" s="684"/>
      <c r="J1089" s="684"/>
      <c r="K1089" s="684"/>
      <c r="L1089" s="699"/>
      <c r="M1089" s="699"/>
    </row>
    <row r="1090" spans="1:13" s="5" customFormat="1" x14ac:dyDescent="0.2">
      <c r="A1090" s="682"/>
      <c r="B1090" s="682"/>
      <c r="C1090" s="682"/>
      <c r="D1090" s="682"/>
      <c r="E1090" s="684"/>
      <c r="F1090" s="684"/>
      <c r="G1090" s="684"/>
      <c r="H1090" s="684"/>
      <c r="I1090" s="684"/>
      <c r="J1090" s="684"/>
      <c r="K1090" s="684"/>
      <c r="L1090" s="699"/>
      <c r="M1090" s="699"/>
    </row>
    <row r="1091" spans="1:13" s="5" customFormat="1" ht="15" customHeight="1" x14ac:dyDescent="0.2">
      <c r="A1091" s="24"/>
      <c r="B1091" s="24"/>
      <c r="E1091" s="681"/>
      <c r="F1091" s="681"/>
      <c r="G1091" s="681"/>
      <c r="H1091" s="681"/>
      <c r="I1091" s="681"/>
      <c r="J1091" s="681"/>
      <c r="K1091" s="681"/>
      <c r="L1091" s="681"/>
      <c r="M1091" s="681"/>
    </row>
    <row r="1092" spans="1:13" s="5" customFormat="1" ht="15" customHeight="1" x14ac:dyDescent="0.2">
      <c r="A1092" s="24"/>
      <c r="B1092" s="24"/>
      <c r="E1092" s="681"/>
      <c r="F1092" s="681"/>
      <c r="G1092" s="681"/>
      <c r="H1092" s="681"/>
      <c r="I1092" s="681"/>
      <c r="J1092" s="681"/>
      <c r="K1092" s="681"/>
      <c r="L1092" s="681"/>
      <c r="M1092" s="681"/>
    </row>
    <row r="1093" spans="1:13" s="5" customFormat="1" x14ac:dyDescent="0.2">
      <c r="A1093" s="24"/>
      <c r="B1093" s="24"/>
      <c r="E1093" s="24"/>
      <c r="F1093" s="24"/>
      <c r="G1093" s="24"/>
      <c r="H1093" s="24"/>
      <c r="I1093" s="58"/>
      <c r="J1093" s="24"/>
      <c r="K1093" s="51"/>
      <c r="L1093" s="51"/>
      <c r="M1093" s="59"/>
    </row>
    <row r="1094" spans="1:13" s="5" customFormat="1" x14ac:dyDescent="0.2">
      <c r="B1094" s="24"/>
      <c r="H1094" s="24"/>
      <c r="I1094" s="98"/>
      <c r="K1094" s="130"/>
      <c r="L1094" s="51"/>
      <c r="M1094" s="59"/>
    </row>
    <row r="1095" spans="1:13" s="5" customFormat="1" x14ac:dyDescent="0.2">
      <c r="A1095" s="687"/>
      <c r="B1095" s="687"/>
      <c r="C1095" s="687"/>
      <c r="D1095" s="687"/>
      <c r="E1095" s="684"/>
      <c r="F1095" s="684"/>
      <c r="G1095" s="684"/>
      <c r="H1095" s="684"/>
      <c r="I1095" s="684"/>
      <c r="J1095" s="684"/>
      <c r="K1095" s="684"/>
      <c r="L1095" s="684"/>
      <c r="M1095" s="684"/>
    </row>
    <row r="1096" spans="1:13" s="5" customFormat="1" x14ac:dyDescent="0.2">
      <c r="A1096" s="687"/>
      <c r="B1096" s="687"/>
      <c r="C1096" s="687"/>
      <c r="D1096" s="687"/>
      <c r="E1096" s="683"/>
      <c r="F1096" s="683"/>
      <c r="G1096" s="684"/>
      <c r="H1096" s="684"/>
      <c r="I1096" s="684"/>
      <c r="J1096" s="684"/>
      <c r="K1096" s="684"/>
      <c r="L1096" s="699"/>
      <c r="M1096" s="699"/>
    </row>
    <row r="1097" spans="1:13" s="5" customFormat="1" x14ac:dyDescent="0.2">
      <c r="A1097" s="687"/>
      <c r="B1097" s="687"/>
      <c r="C1097" s="687"/>
      <c r="D1097" s="687"/>
      <c r="E1097" s="684"/>
      <c r="F1097" s="684"/>
      <c r="G1097" s="684"/>
      <c r="H1097" s="684"/>
      <c r="I1097" s="684"/>
      <c r="J1097" s="684"/>
      <c r="K1097" s="684"/>
      <c r="L1097" s="699"/>
      <c r="M1097" s="699"/>
    </row>
    <row r="1098" spans="1:13" s="5" customFormat="1" ht="15" customHeight="1" x14ac:dyDescent="0.2">
      <c r="A1098" s="24"/>
      <c r="B1098" s="24"/>
      <c r="E1098" s="681"/>
      <c r="F1098" s="681"/>
      <c r="G1098" s="681"/>
      <c r="H1098" s="681"/>
      <c r="I1098" s="681"/>
      <c r="J1098" s="681"/>
      <c r="K1098" s="681"/>
      <c r="L1098" s="681"/>
      <c r="M1098" s="681"/>
    </row>
    <row r="1099" spans="1:13" s="5" customFormat="1" ht="15" customHeight="1" x14ac:dyDescent="0.2">
      <c r="A1099" s="24"/>
      <c r="B1099" s="24"/>
      <c r="E1099" s="681"/>
      <c r="F1099" s="681"/>
      <c r="G1099" s="681"/>
      <c r="H1099" s="681"/>
      <c r="I1099" s="681"/>
      <c r="J1099" s="681"/>
      <c r="K1099" s="681"/>
      <c r="L1099" s="681"/>
      <c r="M1099" s="681"/>
    </row>
    <row r="1100" spans="1:13" s="5" customFormat="1" x14ac:dyDescent="0.2">
      <c r="A1100" s="24"/>
      <c r="B1100" s="24"/>
      <c r="E1100" s="24"/>
      <c r="F1100" s="24"/>
      <c r="G1100" s="24"/>
      <c r="H1100" s="24"/>
      <c r="I1100" s="58"/>
      <c r="J1100" s="24"/>
      <c r="K1100" s="51"/>
      <c r="L1100" s="51"/>
      <c r="M1100" s="59"/>
    </row>
    <row r="1101" spans="1:13" s="5" customFormat="1" x14ac:dyDescent="0.2">
      <c r="B1101" s="24"/>
      <c r="H1101" s="24"/>
      <c r="I1101" s="98"/>
      <c r="K1101" s="130"/>
      <c r="L1101" s="51"/>
      <c r="M1101" s="59"/>
    </row>
    <row r="1102" spans="1:13" s="5" customFormat="1" ht="12.75" customHeight="1" x14ac:dyDescent="0.2">
      <c r="A1102" s="682"/>
      <c r="B1102" s="682"/>
      <c r="C1102" s="682"/>
      <c r="D1102" s="682"/>
      <c r="E1102" s="684"/>
      <c r="F1102" s="684"/>
      <c r="G1102" s="684"/>
      <c r="H1102" s="684"/>
      <c r="I1102" s="684"/>
      <c r="J1102" s="684"/>
      <c r="K1102" s="684"/>
      <c r="L1102" s="684"/>
      <c r="M1102" s="684"/>
    </row>
    <row r="1103" spans="1:13" s="5" customFormat="1" x14ac:dyDescent="0.2">
      <c r="A1103" s="682"/>
      <c r="B1103" s="682"/>
      <c r="C1103" s="682"/>
      <c r="D1103" s="682"/>
      <c r="E1103" s="683"/>
      <c r="F1103" s="683"/>
      <c r="G1103" s="684"/>
      <c r="H1103" s="684"/>
      <c r="I1103" s="684"/>
      <c r="J1103" s="684"/>
      <c r="K1103" s="684"/>
      <c r="L1103" s="699"/>
      <c r="M1103" s="699"/>
    </row>
    <row r="1104" spans="1:13" s="5" customFormat="1" x14ac:dyDescent="0.2">
      <c r="A1104" s="682"/>
      <c r="B1104" s="682"/>
      <c r="C1104" s="682"/>
      <c r="D1104" s="682"/>
      <c r="E1104" s="684"/>
      <c r="F1104" s="684"/>
      <c r="G1104" s="684"/>
      <c r="H1104" s="684"/>
      <c r="I1104" s="684"/>
      <c r="J1104" s="684"/>
      <c r="K1104" s="684"/>
      <c r="L1104" s="699"/>
      <c r="M1104" s="699"/>
    </row>
    <row r="1105" spans="1:13" s="5" customFormat="1" ht="15" customHeight="1" x14ac:dyDescent="0.2">
      <c r="A1105" s="24"/>
      <c r="B1105" s="24"/>
      <c r="E1105" s="681"/>
      <c r="F1105" s="681"/>
      <c r="G1105" s="681"/>
      <c r="H1105" s="681"/>
      <c r="I1105" s="681"/>
      <c r="J1105" s="681"/>
      <c r="K1105" s="681"/>
      <c r="L1105" s="765"/>
      <c r="M1105" s="765"/>
    </row>
    <row r="1106" spans="1:13" s="5" customFormat="1" ht="15" customHeight="1" x14ac:dyDescent="0.2">
      <c r="A1106" s="24"/>
      <c r="B1106" s="24"/>
      <c r="E1106" s="681"/>
      <c r="F1106" s="681"/>
      <c r="G1106" s="681"/>
      <c r="H1106" s="681"/>
      <c r="I1106" s="681"/>
      <c r="J1106" s="681"/>
      <c r="K1106" s="681"/>
      <c r="L1106" s="765"/>
      <c r="M1106" s="765"/>
    </row>
    <row r="1107" spans="1:13" s="5" customFormat="1" ht="15" customHeight="1" x14ac:dyDescent="0.2">
      <c r="A1107" s="24"/>
      <c r="B1107" s="24"/>
      <c r="E1107" s="24"/>
      <c r="F1107" s="24"/>
      <c r="G1107" s="24"/>
      <c r="H1107" s="24"/>
      <c r="I1107" s="58"/>
      <c r="J1107" s="24"/>
      <c r="K1107" s="51"/>
      <c r="L1107" s="51"/>
      <c r="M1107" s="59"/>
    </row>
    <row r="1108" spans="1:13" s="5" customFormat="1" ht="15" customHeight="1" x14ac:dyDescent="0.2">
      <c r="A1108" s="24"/>
      <c r="B1108" s="686"/>
      <c r="C1108" s="686"/>
      <c r="D1108" s="686"/>
      <c r="E1108" s="686"/>
      <c r="F1108" s="686"/>
      <c r="G1108" s="686"/>
      <c r="H1108" s="686"/>
      <c r="I1108" s="686"/>
      <c r="J1108" s="686"/>
      <c r="K1108" s="51"/>
      <c r="L1108" s="51"/>
      <c r="M1108" s="59"/>
    </row>
    <row r="1109" spans="1:13" s="5" customFormat="1" ht="15.75" x14ac:dyDescent="0.2">
      <c r="B1109" s="763"/>
      <c r="C1109" s="763"/>
      <c r="D1109" s="763"/>
      <c r="E1109" s="763"/>
      <c r="F1109" s="763"/>
      <c r="G1109" s="763"/>
      <c r="H1109" s="763"/>
      <c r="I1109" s="763"/>
      <c r="K1109" s="764"/>
      <c r="L1109" s="764"/>
      <c r="M1109" s="764"/>
    </row>
    <row r="1110" spans="1:13" s="5" customFormat="1" x14ac:dyDescent="0.2">
      <c r="B1110" s="24"/>
      <c r="H1110" s="24"/>
      <c r="I1110" s="98"/>
      <c r="K1110" s="130"/>
      <c r="L1110" s="51"/>
      <c r="M1110" s="59"/>
    </row>
    <row r="1111" spans="1:13" s="5" customFormat="1" x14ac:dyDescent="0.2">
      <c r="B1111" s="24"/>
      <c r="H1111" s="24"/>
      <c r="I1111" s="98"/>
      <c r="K1111" s="130"/>
      <c r="L1111" s="51"/>
      <c r="M1111" s="59"/>
    </row>
    <row r="1112" spans="1:13" s="5" customFormat="1" x14ac:dyDescent="0.2">
      <c r="B1112" s="24"/>
      <c r="H1112" s="24"/>
      <c r="I1112" s="98"/>
      <c r="K1112" s="130"/>
      <c r="L1112" s="51"/>
      <c r="M1112" s="59"/>
    </row>
    <row r="1113" spans="1:13" s="5" customFormat="1" x14ac:dyDescent="0.2">
      <c r="B1113" s="24"/>
      <c r="H1113" s="24"/>
      <c r="I1113" s="98"/>
      <c r="K1113" s="130"/>
      <c r="L1113" s="51"/>
      <c r="M1113" s="59"/>
    </row>
    <row r="1114" spans="1:13" s="5" customFormat="1" x14ac:dyDescent="0.2">
      <c r="B1114" s="24"/>
      <c r="H1114" s="24"/>
      <c r="I1114" s="98"/>
      <c r="K1114" s="130"/>
      <c r="L1114" s="51"/>
      <c r="M1114" s="59"/>
    </row>
    <row r="1115" spans="1:13" s="5" customFormat="1" x14ac:dyDescent="0.2">
      <c r="B1115" s="24"/>
      <c r="H1115" s="24"/>
      <c r="I1115" s="98"/>
      <c r="K1115" s="130"/>
      <c r="L1115" s="51"/>
      <c r="M1115" s="59"/>
    </row>
    <row r="1116" spans="1:13" s="5" customFormat="1" x14ac:dyDescent="0.2">
      <c r="B1116" s="24"/>
      <c r="H1116" s="24"/>
      <c r="I1116" s="98"/>
      <c r="K1116" s="130"/>
      <c r="L1116" s="51"/>
      <c r="M1116" s="59"/>
    </row>
    <row r="1117" spans="1:13" s="5" customFormat="1" x14ac:dyDescent="0.2">
      <c r="B1117" s="24"/>
      <c r="H1117" s="24"/>
      <c r="I1117" s="98"/>
      <c r="K1117" s="130"/>
      <c r="L1117" s="51"/>
      <c r="M1117" s="59"/>
    </row>
    <row r="1118" spans="1:13" s="5" customFormat="1" x14ac:dyDescent="0.2">
      <c r="B1118" s="24"/>
      <c r="H1118" s="24"/>
      <c r="I1118" s="98"/>
      <c r="K1118" s="130"/>
      <c r="L1118" s="51"/>
      <c r="M1118" s="59"/>
    </row>
    <row r="1119" spans="1:13" s="5" customFormat="1" x14ac:dyDescent="0.2">
      <c r="B1119" s="24"/>
      <c r="H1119" s="24"/>
      <c r="I1119" s="98"/>
      <c r="K1119" s="130"/>
      <c r="L1119" s="51"/>
      <c r="M1119" s="59"/>
    </row>
    <row r="1120" spans="1:13" s="5" customFormat="1" x14ac:dyDescent="0.2">
      <c r="B1120" s="24"/>
      <c r="H1120" s="24"/>
      <c r="I1120" s="98"/>
      <c r="K1120" s="130"/>
      <c r="L1120" s="51"/>
      <c r="M1120" s="59"/>
    </row>
    <row r="1121" spans="2:13" s="5" customFormat="1" x14ac:dyDescent="0.2">
      <c r="B1121" s="24"/>
      <c r="H1121" s="24"/>
      <c r="I1121" s="98"/>
      <c r="K1121" s="130"/>
      <c r="L1121" s="51"/>
      <c r="M1121" s="59"/>
    </row>
    <row r="1122" spans="2:13" s="5" customFormat="1" x14ac:dyDescent="0.2">
      <c r="B1122" s="24"/>
      <c r="H1122" s="24"/>
      <c r="I1122" s="98"/>
      <c r="K1122" s="130"/>
      <c r="L1122" s="51"/>
      <c r="M1122" s="59"/>
    </row>
    <row r="1123" spans="2:13" s="5" customFormat="1" x14ac:dyDescent="0.2">
      <c r="B1123" s="24"/>
      <c r="H1123" s="24"/>
      <c r="I1123" s="98"/>
      <c r="K1123" s="130"/>
      <c r="L1123" s="51"/>
      <c r="M1123" s="59"/>
    </row>
    <row r="1124" spans="2:13" s="5" customFormat="1" x14ac:dyDescent="0.2">
      <c r="B1124" s="24"/>
      <c r="H1124" s="24"/>
      <c r="I1124" s="98"/>
      <c r="K1124" s="130"/>
      <c r="L1124" s="51"/>
      <c r="M1124" s="59"/>
    </row>
    <row r="1125" spans="2:13" s="5" customFormat="1" x14ac:dyDescent="0.2">
      <c r="B1125" s="24"/>
      <c r="H1125" s="24"/>
      <c r="I1125" s="98"/>
      <c r="K1125" s="130"/>
      <c r="L1125" s="51"/>
      <c r="M1125" s="59"/>
    </row>
    <row r="1126" spans="2:13" s="5" customFormat="1" x14ac:dyDescent="0.2">
      <c r="B1126" s="24"/>
      <c r="H1126" s="24"/>
      <c r="I1126" s="98"/>
      <c r="K1126" s="130"/>
      <c r="L1126" s="51"/>
      <c r="M1126" s="59"/>
    </row>
    <row r="1127" spans="2:13" s="5" customFormat="1" x14ac:dyDescent="0.2">
      <c r="B1127" s="24"/>
      <c r="H1127" s="24"/>
      <c r="I1127" s="98"/>
      <c r="K1127" s="130"/>
      <c r="L1127" s="51"/>
      <c r="M1127" s="59"/>
    </row>
    <row r="1128" spans="2:13" s="5" customFormat="1" x14ac:dyDescent="0.2">
      <c r="B1128" s="24"/>
      <c r="H1128" s="24"/>
      <c r="I1128" s="98"/>
      <c r="K1128" s="130"/>
      <c r="L1128" s="51"/>
      <c r="M1128" s="59"/>
    </row>
    <row r="1129" spans="2:13" s="5" customFormat="1" x14ac:dyDescent="0.2">
      <c r="B1129" s="24"/>
      <c r="H1129" s="24"/>
      <c r="I1129" s="98"/>
      <c r="K1129" s="130"/>
      <c r="L1129" s="51"/>
      <c r="M1129" s="59"/>
    </row>
    <row r="1130" spans="2:13" s="5" customFormat="1" x14ac:dyDescent="0.2">
      <c r="B1130" s="24"/>
      <c r="H1130" s="24"/>
      <c r="I1130" s="98"/>
      <c r="K1130" s="130"/>
      <c r="L1130" s="51"/>
      <c r="M1130" s="59"/>
    </row>
    <row r="1131" spans="2:13" s="5" customFormat="1" x14ac:dyDescent="0.2">
      <c r="B1131" s="24"/>
      <c r="H1131" s="24"/>
      <c r="I1131" s="98"/>
      <c r="K1131" s="130"/>
      <c r="L1131" s="51"/>
      <c r="M1131" s="59"/>
    </row>
    <row r="1132" spans="2:13" s="5" customFormat="1" x14ac:dyDescent="0.2">
      <c r="B1132" s="24"/>
      <c r="H1132" s="24"/>
      <c r="I1132" s="98"/>
      <c r="K1132" s="130"/>
      <c r="L1132" s="51"/>
      <c r="M1132" s="59"/>
    </row>
    <row r="1133" spans="2:13" s="5" customFormat="1" x14ac:dyDescent="0.2">
      <c r="B1133" s="24"/>
      <c r="H1133" s="24"/>
      <c r="I1133" s="98"/>
      <c r="K1133" s="130"/>
      <c r="L1133" s="51"/>
      <c r="M1133" s="59"/>
    </row>
    <row r="1134" spans="2:13" s="5" customFormat="1" x14ac:dyDescent="0.2">
      <c r="B1134" s="24"/>
      <c r="H1134" s="24"/>
      <c r="I1134" s="98"/>
      <c r="K1134" s="130"/>
      <c r="L1134" s="51"/>
      <c r="M1134" s="59"/>
    </row>
    <row r="1135" spans="2:13" s="5" customFormat="1" x14ac:dyDescent="0.2">
      <c r="B1135" s="24"/>
      <c r="H1135" s="24"/>
      <c r="I1135" s="98"/>
      <c r="K1135" s="130"/>
      <c r="L1135" s="51"/>
      <c r="M1135" s="59"/>
    </row>
    <row r="1136" spans="2:13" s="5" customFormat="1" x14ac:dyDescent="0.2">
      <c r="B1136" s="24"/>
      <c r="H1136" s="24"/>
      <c r="I1136" s="98"/>
      <c r="K1136" s="130"/>
      <c r="L1136" s="51"/>
      <c r="M1136" s="59"/>
    </row>
    <row r="1137" spans="2:13" s="5" customFormat="1" x14ac:dyDescent="0.2">
      <c r="B1137" s="24"/>
      <c r="H1137" s="24"/>
      <c r="I1137" s="98"/>
      <c r="K1137" s="130"/>
      <c r="L1137" s="51"/>
      <c r="M1137" s="59"/>
    </row>
    <row r="1138" spans="2:13" s="5" customFormat="1" x14ac:dyDescent="0.2">
      <c r="B1138" s="24"/>
      <c r="H1138" s="24"/>
      <c r="I1138" s="98"/>
      <c r="K1138" s="130"/>
      <c r="L1138" s="51"/>
      <c r="M1138" s="59"/>
    </row>
    <row r="1139" spans="2:13" s="5" customFormat="1" x14ac:dyDescent="0.2">
      <c r="B1139" s="24"/>
      <c r="H1139" s="24"/>
      <c r="I1139" s="98"/>
      <c r="K1139" s="130"/>
      <c r="L1139" s="51"/>
      <c r="M1139" s="59"/>
    </row>
    <row r="1140" spans="2:13" s="5" customFormat="1" x14ac:dyDescent="0.2">
      <c r="B1140" s="24"/>
      <c r="H1140" s="24"/>
      <c r="I1140" s="98"/>
      <c r="K1140" s="130"/>
      <c r="L1140" s="51"/>
      <c r="M1140" s="59"/>
    </row>
    <row r="1141" spans="2:13" s="5" customFormat="1" x14ac:dyDescent="0.2">
      <c r="B1141" s="24"/>
      <c r="H1141" s="24"/>
      <c r="I1141" s="98"/>
      <c r="K1141" s="130"/>
      <c r="L1141" s="51"/>
      <c r="M1141" s="59"/>
    </row>
    <row r="1142" spans="2:13" s="5" customFormat="1" x14ac:dyDescent="0.2">
      <c r="B1142" s="24"/>
      <c r="H1142" s="24"/>
      <c r="I1142" s="98"/>
      <c r="K1142" s="130"/>
      <c r="L1142" s="51"/>
      <c r="M1142" s="59"/>
    </row>
    <row r="1143" spans="2:13" s="5" customFormat="1" x14ac:dyDescent="0.2">
      <c r="B1143" s="24"/>
      <c r="H1143" s="24"/>
      <c r="I1143" s="98"/>
      <c r="K1143" s="130"/>
      <c r="L1143" s="51"/>
      <c r="M1143" s="59"/>
    </row>
    <row r="1144" spans="2:13" s="5" customFormat="1" x14ac:dyDescent="0.2">
      <c r="B1144" s="24"/>
      <c r="H1144" s="24"/>
      <c r="I1144" s="98"/>
      <c r="K1144" s="130"/>
      <c r="L1144" s="51"/>
      <c r="M1144" s="59"/>
    </row>
    <row r="1145" spans="2:13" s="5" customFormat="1" x14ac:dyDescent="0.2">
      <c r="B1145" s="24"/>
      <c r="H1145" s="24"/>
      <c r="I1145" s="98"/>
      <c r="K1145" s="130"/>
      <c r="L1145" s="51"/>
      <c r="M1145" s="59"/>
    </row>
    <row r="1146" spans="2:13" s="5" customFormat="1" x14ac:dyDescent="0.2">
      <c r="B1146" s="24"/>
      <c r="H1146" s="24"/>
      <c r="I1146" s="98"/>
      <c r="K1146" s="130"/>
      <c r="L1146" s="51"/>
      <c r="M1146" s="59"/>
    </row>
    <row r="1147" spans="2:13" s="5" customFormat="1" x14ac:dyDescent="0.2">
      <c r="B1147" s="24"/>
      <c r="H1147" s="24"/>
      <c r="I1147" s="98"/>
      <c r="K1147" s="130"/>
      <c r="L1147" s="51"/>
      <c r="M1147" s="59"/>
    </row>
    <row r="1148" spans="2:13" s="5" customFormat="1" x14ac:dyDescent="0.2">
      <c r="B1148" s="24"/>
      <c r="H1148" s="24"/>
      <c r="I1148" s="98"/>
      <c r="K1148" s="130"/>
      <c r="L1148" s="51"/>
      <c r="M1148" s="59"/>
    </row>
    <row r="1149" spans="2:13" s="5" customFormat="1" x14ac:dyDescent="0.2">
      <c r="B1149" s="24"/>
      <c r="H1149" s="24"/>
      <c r="I1149" s="98"/>
      <c r="K1149" s="130"/>
      <c r="L1149" s="51"/>
      <c r="M1149" s="59"/>
    </row>
    <row r="1150" spans="2:13" s="5" customFormat="1" x14ac:dyDescent="0.2">
      <c r="B1150" s="24"/>
      <c r="H1150" s="24"/>
      <c r="I1150" s="98"/>
      <c r="K1150" s="130"/>
      <c r="L1150" s="51"/>
      <c r="M1150" s="59"/>
    </row>
    <row r="1151" spans="2:13" s="5" customFormat="1" x14ac:dyDescent="0.2">
      <c r="B1151" s="24"/>
      <c r="H1151" s="24"/>
      <c r="I1151" s="98"/>
      <c r="K1151" s="130"/>
      <c r="L1151" s="51"/>
      <c r="M1151" s="59"/>
    </row>
    <row r="1152" spans="2:13" s="5" customFormat="1" x14ac:dyDescent="0.2">
      <c r="B1152" s="24"/>
      <c r="H1152" s="24"/>
      <c r="I1152" s="98"/>
      <c r="K1152" s="130"/>
      <c r="L1152" s="51"/>
      <c r="M1152" s="59"/>
    </row>
    <row r="1153" spans="2:13" s="5" customFormat="1" x14ac:dyDescent="0.2">
      <c r="B1153" s="24"/>
      <c r="H1153" s="24"/>
      <c r="I1153" s="98"/>
      <c r="K1153" s="130"/>
      <c r="L1153" s="51"/>
      <c r="M1153" s="59"/>
    </row>
    <row r="1154" spans="2:13" s="5" customFormat="1" x14ac:dyDescent="0.2">
      <c r="B1154" s="24"/>
      <c r="H1154" s="24"/>
      <c r="I1154" s="98"/>
      <c r="K1154" s="130"/>
      <c r="L1154" s="51"/>
      <c r="M1154" s="59"/>
    </row>
    <row r="1155" spans="2:13" s="5" customFormat="1" x14ac:dyDescent="0.2">
      <c r="B1155" s="24"/>
      <c r="H1155" s="24"/>
      <c r="I1155" s="98"/>
      <c r="K1155" s="130"/>
      <c r="L1155" s="51"/>
      <c r="M1155" s="59"/>
    </row>
    <row r="1156" spans="2:13" s="5" customFormat="1" x14ac:dyDescent="0.2">
      <c r="B1156" s="24"/>
      <c r="H1156" s="24"/>
      <c r="I1156" s="98"/>
      <c r="K1156" s="130"/>
      <c r="L1156" s="51"/>
      <c r="M1156" s="59"/>
    </row>
    <row r="1157" spans="2:13" s="5" customFormat="1" x14ac:dyDescent="0.2">
      <c r="B1157" s="24"/>
      <c r="H1157" s="24"/>
      <c r="I1157" s="98"/>
      <c r="K1157" s="130"/>
      <c r="L1157" s="51"/>
      <c r="M1157" s="59"/>
    </row>
    <row r="1158" spans="2:13" s="5" customFormat="1" x14ac:dyDescent="0.2">
      <c r="B1158" s="24"/>
      <c r="H1158" s="24"/>
      <c r="I1158" s="98"/>
      <c r="K1158" s="130"/>
      <c r="L1158" s="51"/>
      <c r="M1158" s="59"/>
    </row>
    <row r="1159" spans="2:13" s="5" customFormat="1" x14ac:dyDescent="0.2">
      <c r="B1159" s="24"/>
      <c r="H1159" s="24"/>
      <c r="I1159" s="98"/>
      <c r="K1159" s="130"/>
      <c r="L1159" s="51"/>
      <c r="M1159" s="59"/>
    </row>
    <row r="1160" spans="2:13" s="5" customFormat="1" x14ac:dyDescent="0.2">
      <c r="B1160" s="24"/>
      <c r="H1160" s="24"/>
      <c r="I1160" s="98"/>
      <c r="K1160" s="130"/>
      <c r="L1160" s="51"/>
      <c r="M1160" s="59"/>
    </row>
    <row r="1161" spans="2:13" s="5" customFormat="1" x14ac:dyDescent="0.2">
      <c r="B1161" s="24"/>
      <c r="H1161" s="24"/>
      <c r="I1161" s="98"/>
      <c r="K1161" s="130"/>
      <c r="L1161" s="51"/>
      <c r="M1161" s="59"/>
    </row>
    <row r="1162" spans="2:13" s="5" customFormat="1" x14ac:dyDescent="0.2">
      <c r="B1162" s="24"/>
      <c r="H1162" s="24"/>
      <c r="I1162" s="98"/>
      <c r="K1162" s="130"/>
      <c r="L1162" s="51"/>
      <c r="M1162" s="59"/>
    </row>
    <row r="1163" spans="2:13" s="5" customFormat="1" x14ac:dyDescent="0.2">
      <c r="B1163" s="24"/>
      <c r="H1163" s="24"/>
      <c r="I1163" s="98"/>
      <c r="K1163" s="130"/>
      <c r="L1163" s="51"/>
      <c r="M1163" s="59"/>
    </row>
    <row r="1164" spans="2:13" s="5" customFormat="1" x14ac:dyDescent="0.2">
      <c r="B1164" s="24"/>
      <c r="H1164" s="24"/>
      <c r="I1164" s="98"/>
      <c r="K1164" s="130"/>
      <c r="L1164" s="51"/>
      <c r="M1164" s="59"/>
    </row>
    <row r="1165" spans="2:13" s="5" customFormat="1" x14ac:dyDescent="0.2">
      <c r="B1165" s="24"/>
      <c r="H1165" s="24"/>
      <c r="I1165" s="98"/>
      <c r="K1165" s="130"/>
      <c r="L1165" s="51"/>
      <c r="M1165" s="59"/>
    </row>
    <row r="1166" spans="2:13" s="5" customFormat="1" x14ac:dyDescent="0.2">
      <c r="B1166" s="24"/>
      <c r="H1166" s="24"/>
      <c r="I1166" s="98"/>
      <c r="K1166" s="130"/>
      <c r="L1166" s="51"/>
      <c r="M1166" s="59"/>
    </row>
    <row r="1167" spans="2:13" s="5" customFormat="1" x14ac:dyDescent="0.2">
      <c r="B1167" s="24"/>
      <c r="H1167" s="24"/>
      <c r="I1167" s="98"/>
      <c r="K1167" s="130"/>
      <c r="L1167" s="51"/>
      <c r="M1167" s="59"/>
    </row>
    <row r="1168" spans="2:13" s="5" customFormat="1" x14ac:dyDescent="0.2">
      <c r="B1168" s="24"/>
      <c r="H1168" s="24"/>
      <c r="I1168" s="98"/>
      <c r="K1168" s="130"/>
      <c r="L1168" s="51"/>
      <c r="M1168" s="59"/>
    </row>
    <row r="1169" spans="2:13" s="5" customFormat="1" x14ac:dyDescent="0.2">
      <c r="B1169" s="24"/>
      <c r="H1169" s="24"/>
      <c r="I1169" s="98"/>
      <c r="K1169" s="130"/>
      <c r="L1169" s="51"/>
      <c r="M1169" s="59"/>
    </row>
    <row r="1170" spans="2:13" s="5" customFormat="1" x14ac:dyDescent="0.2">
      <c r="B1170" s="24"/>
      <c r="H1170" s="24"/>
      <c r="I1170" s="98"/>
      <c r="K1170" s="130"/>
      <c r="L1170" s="51"/>
      <c r="M1170" s="59"/>
    </row>
    <row r="1171" spans="2:13" s="5" customFormat="1" x14ac:dyDescent="0.2">
      <c r="B1171" s="24"/>
      <c r="H1171" s="24"/>
      <c r="I1171" s="98"/>
      <c r="K1171" s="130"/>
      <c r="L1171" s="51"/>
      <c r="M1171" s="59"/>
    </row>
    <row r="1172" spans="2:13" s="5" customFormat="1" x14ac:dyDescent="0.2">
      <c r="B1172" s="24"/>
      <c r="H1172" s="24"/>
      <c r="I1172" s="98"/>
      <c r="K1172" s="130"/>
      <c r="L1172" s="51"/>
      <c r="M1172" s="59"/>
    </row>
    <row r="1173" spans="2:13" s="5" customFormat="1" x14ac:dyDescent="0.2">
      <c r="B1173" s="24"/>
      <c r="H1173" s="24"/>
      <c r="I1173" s="98"/>
      <c r="K1173" s="130"/>
      <c r="L1173" s="51"/>
      <c r="M1173" s="59"/>
    </row>
    <row r="1174" spans="2:13" s="5" customFormat="1" x14ac:dyDescent="0.2">
      <c r="B1174" s="24"/>
      <c r="H1174" s="24"/>
      <c r="I1174" s="98"/>
      <c r="K1174" s="130"/>
      <c r="L1174" s="51"/>
      <c r="M1174" s="59"/>
    </row>
    <row r="1175" spans="2:13" s="5" customFormat="1" x14ac:dyDescent="0.2">
      <c r="B1175" s="24"/>
      <c r="H1175" s="24"/>
      <c r="I1175" s="98"/>
      <c r="K1175" s="130"/>
      <c r="L1175" s="51"/>
      <c r="M1175" s="59"/>
    </row>
    <row r="1176" spans="2:13" s="5" customFormat="1" x14ac:dyDescent="0.2">
      <c r="B1176" s="24"/>
      <c r="H1176" s="24"/>
      <c r="I1176" s="98"/>
      <c r="K1176" s="130"/>
      <c r="L1176" s="51"/>
      <c r="M1176" s="59"/>
    </row>
    <row r="1177" spans="2:13" s="5" customFormat="1" x14ac:dyDescent="0.2">
      <c r="B1177" s="24"/>
      <c r="H1177" s="24"/>
      <c r="I1177" s="98"/>
      <c r="K1177" s="130"/>
      <c r="L1177" s="51"/>
      <c r="M1177" s="59"/>
    </row>
    <row r="1178" spans="2:13" s="5" customFormat="1" x14ac:dyDescent="0.2">
      <c r="B1178" s="24"/>
      <c r="H1178" s="24"/>
      <c r="I1178" s="98"/>
      <c r="K1178" s="130"/>
      <c r="L1178" s="51"/>
      <c r="M1178" s="59"/>
    </row>
    <row r="1179" spans="2:13" s="5" customFormat="1" x14ac:dyDescent="0.2">
      <c r="B1179" s="24"/>
      <c r="H1179" s="24"/>
      <c r="I1179" s="98"/>
      <c r="K1179" s="130"/>
      <c r="L1179" s="51"/>
      <c r="M1179" s="59"/>
    </row>
    <row r="1180" spans="2:13" s="5" customFormat="1" x14ac:dyDescent="0.2">
      <c r="B1180" s="24"/>
      <c r="H1180" s="24"/>
      <c r="I1180" s="98"/>
      <c r="K1180" s="130"/>
      <c r="L1180" s="51"/>
      <c r="M1180" s="59"/>
    </row>
    <row r="1181" spans="2:13" s="5" customFormat="1" x14ac:dyDescent="0.2">
      <c r="B1181" s="24"/>
      <c r="H1181" s="24"/>
      <c r="I1181" s="98"/>
      <c r="K1181" s="130"/>
      <c r="L1181" s="51"/>
      <c r="M1181" s="59"/>
    </row>
    <row r="1182" spans="2:13" s="5" customFormat="1" x14ac:dyDescent="0.2">
      <c r="B1182" s="24"/>
      <c r="H1182" s="24"/>
      <c r="I1182" s="98"/>
      <c r="K1182" s="130"/>
      <c r="L1182" s="51"/>
      <c r="M1182" s="59"/>
    </row>
    <row r="1183" spans="2:13" s="5" customFormat="1" x14ac:dyDescent="0.2">
      <c r="B1183" s="24"/>
      <c r="H1183" s="24"/>
      <c r="I1183" s="98"/>
      <c r="K1183" s="130"/>
      <c r="L1183" s="51"/>
      <c r="M1183" s="59"/>
    </row>
    <row r="1184" spans="2:13" s="5" customFormat="1" x14ac:dyDescent="0.2">
      <c r="B1184" s="24"/>
      <c r="H1184" s="24"/>
      <c r="I1184" s="98"/>
      <c r="K1184" s="130"/>
      <c r="L1184" s="51"/>
      <c r="M1184" s="59"/>
    </row>
    <row r="1185" spans="2:13" s="5" customFormat="1" x14ac:dyDescent="0.2">
      <c r="B1185" s="24"/>
      <c r="H1185" s="24"/>
      <c r="I1185" s="98"/>
      <c r="K1185" s="130"/>
      <c r="L1185" s="51"/>
      <c r="M1185" s="59"/>
    </row>
    <row r="1186" spans="2:13" s="5" customFormat="1" x14ac:dyDescent="0.2">
      <c r="B1186" s="24"/>
      <c r="H1186" s="24"/>
      <c r="I1186" s="98"/>
      <c r="K1186" s="130"/>
      <c r="L1186" s="51"/>
      <c r="M1186" s="59"/>
    </row>
    <row r="1187" spans="2:13" s="5" customFormat="1" x14ac:dyDescent="0.2">
      <c r="B1187" s="24"/>
      <c r="H1187" s="24"/>
      <c r="I1187" s="98"/>
      <c r="K1187" s="130"/>
      <c r="L1187" s="51"/>
      <c r="M1187" s="59"/>
    </row>
    <row r="1188" spans="2:13" s="5" customFormat="1" x14ac:dyDescent="0.2">
      <c r="B1188" s="24"/>
      <c r="H1188" s="24"/>
      <c r="I1188" s="98"/>
      <c r="K1188" s="130"/>
      <c r="L1188" s="51"/>
      <c r="M1188" s="59"/>
    </row>
    <row r="1189" spans="2:13" s="5" customFormat="1" x14ac:dyDescent="0.2">
      <c r="B1189" s="24"/>
      <c r="H1189" s="24"/>
      <c r="I1189" s="98"/>
      <c r="K1189" s="130"/>
      <c r="L1189" s="51"/>
      <c r="M1189" s="59"/>
    </row>
    <row r="1190" spans="2:13" s="5" customFormat="1" x14ac:dyDescent="0.2">
      <c r="B1190" s="24"/>
      <c r="H1190" s="24"/>
      <c r="I1190" s="98"/>
      <c r="K1190" s="130"/>
      <c r="L1190" s="51"/>
      <c r="M1190" s="59"/>
    </row>
    <row r="1191" spans="2:13" s="5" customFormat="1" x14ac:dyDescent="0.2">
      <c r="B1191" s="24"/>
      <c r="H1191" s="24"/>
      <c r="I1191" s="98"/>
      <c r="K1191" s="130"/>
      <c r="L1191" s="51"/>
      <c r="M1191" s="59"/>
    </row>
    <row r="1192" spans="2:13" s="5" customFormat="1" x14ac:dyDescent="0.2">
      <c r="B1192" s="24"/>
      <c r="H1192" s="24"/>
      <c r="I1192" s="98"/>
      <c r="K1192" s="130"/>
      <c r="L1192" s="51"/>
      <c r="M1192" s="59"/>
    </row>
    <row r="1193" spans="2:13" s="5" customFormat="1" x14ac:dyDescent="0.2">
      <c r="B1193" s="24"/>
      <c r="H1193" s="24"/>
      <c r="I1193" s="98"/>
      <c r="K1193" s="130"/>
      <c r="L1193" s="51"/>
      <c r="M1193" s="59"/>
    </row>
    <row r="1194" spans="2:13" s="5" customFormat="1" x14ac:dyDescent="0.2">
      <c r="B1194" s="24"/>
      <c r="H1194" s="24"/>
      <c r="I1194" s="98"/>
      <c r="K1194" s="130"/>
      <c r="L1194" s="51"/>
      <c r="M1194" s="59"/>
    </row>
    <row r="1195" spans="2:13" s="5" customFormat="1" x14ac:dyDescent="0.2">
      <c r="B1195" s="24"/>
      <c r="H1195" s="24"/>
      <c r="I1195" s="98"/>
      <c r="K1195" s="130"/>
      <c r="L1195" s="51"/>
      <c r="M1195" s="59"/>
    </row>
    <row r="1196" spans="2:13" s="5" customFormat="1" x14ac:dyDescent="0.2">
      <c r="B1196" s="24"/>
      <c r="H1196" s="24"/>
      <c r="I1196" s="98"/>
      <c r="K1196" s="130"/>
      <c r="L1196" s="51"/>
      <c r="M1196" s="59"/>
    </row>
    <row r="1197" spans="2:13" s="5" customFormat="1" x14ac:dyDescent="0.2">
      <c r="B1197" s="24"/>
      <c r="H1197" s="24"/>
      <c r="I1197" s="98"/>
      <c r="K1197" s="130"/>
      <c r="L1197" s="51"/>
      <c r="M1197" s="59"/>
    </row>
    <row r="1198" spans="2:13" s="5" customFormat="1" x14ac:dyDescent="0.2">
      <c r="B1198" s="24"/>
      <c r="H1198" s="24"/>
      <c r="I1198" s="98"/>
      <c r="K1198" s="130"/>
      <c r="L1198" s="51"/>
      <c r="M1198" s="59"/>
    </row>
    <row r="1199" spans="2:13" s="5" customFormat="1" x14ac:dyDescent="0.2">
      <c r="B1199" s="24"/>
      <c r="H1199" s="24"/>
      <c r="I1199" s="98"/>
      <c r="K1199" s="130"/>
      <c r="L1199" s="51"/>
      <c r="M1199" s="59"/>
    </row>
    <row r="1200" spans="2:13" s="5" customFormat="1" x14ac:dyDescent="0.2">
      <c r="B1200" s="24"/>
      <c r="H1200" s="24"/>
      <c r="I1200" s="98"/>
      <c r="K1200" s="130"/>
      <c r="L1200" s="51"/>
      <c r="M1200" s="59"/>
    </row>
    <row r="1201" spans="2:13" s="5" customFormat="1" x14ac:dyDescent="0.2">
      <c r="B1201" s="24"/>
      <c r="H1201" s="24"/>
      <c r="I1201" s="98"/>
      <c r="K1201" s="130"/>
      <c r="L1201" s="51"/>
      <c r="M1201" s="59"/>
    </row>
    <row r="1202" spans="2:13" s="5" customFormat="1" x14ac:dyDescent="0.2">
      <c r="B1202" s="24"/>
      <c r="H1202" s="24"/>
      <c r="I1202" s="98"/>
      <c r="K1202" s="130"/>
      <c r="L1202" s="51"/>
      <c r="M1202" s="59"/>
    </row>
    <row r="1203" spans="2:13" s="5" customFormat="1" x14ac:dyDescent="0.2">
      <c r="B1203" s="24"/>
      <c r="H1203" s="24"/>
      <c r="I1203" s="98"/>
      <c r="K1203" s="130"/>
      <c r="L1203" s="51"/>
      <c r="M1203" s="59"/>
    </row>
    <row r="1204" spans="2:13" s="5" customFormat="1" x14ac:dyDescent="0.2">
      <c r="B1204" s="24"/>
      <c r="H1204" s="24"/>
      <c r="I1204" s="98"/>
      <c r="K1204" s="130"/>
      <c r="L1204" s="51"/>
      <c r="M1204" s="59"/>
    </row>
    <row r="1205" spans="2:13" s="5" customFormat="1" x14ac:dyDescent="0.2">
      <c r="B1205" s="24"/>
      <c r="H1205" s="24"/>
      <c r="I1205" s="98"/>
      <c r="K1205" s="130"/>
      <c r="L1205" s="51"/>
      <c r="M1205" s="59"/>
    </row>
    <row r="1206" spans="2:13" s="5" customFormat="1" x14ac:dyDescent="0.2">
      <c r="B1206" s="24"/>
      <c r="H1206" s="24"/>
      <c r="I1206" s="98"/>
      <c r="K1206" s="130"/>
      <c r="L1206" s="51"/>
      <c r="M1206" s="59"/>
    </row>
    <row r="1207" spans="2:13" s="5" customFormat="1" x14ac:dyDescent="0.2">
      <c r="B1207" s="24"/>
      <c r="H1207" s="24"/>
      <c r="I1207" s="98"/>
      <c r="K1207" s="130"/>
      <c r="L1207" s="51"/>
      <c r="M1207" s="59"/>
    </row>
    <row r="1208" spans="2:13" s="5" customFormat="1" x14ac:dyDescent="0.2">
      <c r="B1208" s="24"/>
      <c r="H1208" s="24"/>
      <c r="I1208" s="98"/>
      <c r="K1208" s="130"/>
      <c r="L1208" s="51"/>
      <c r="M1208" s="59"/>
    </row>
    <row r="1209" spans="2:13" s="5" customFormat="1" x14ac:dyDescent="0.2">
      <c r="B1209" s="24"/>
      <c r="H1209" s="24"/>
      <c r="I1209" s="98"/>
      <c r="K1209" s="130"/>
      <c r="L1209" s="51"/>
      <c r="M1209" s="59"/>
    </row>
    <row r="1210" spans="2:13" s="5" customFormat="1" x14ac:dyDescent="0.2">
      <c r="B1210" s="24"/>
      <c r="H1210" s="24"/>
      <c r="I1210" s="98"/>
      <c r="K1210" s="130"/>
      <c r="L1210" s="51"/>
      <c r="M1210" s="59"/>
    </row>
    <row r="1211" spans="2:13" s="5" customFormat="1" x14ac:dyDescent="0.2">
      <c r="B1211" s="24"/>
      <c r="H1211" s="24"/>
      <c r="I1211" s="98"/>
      <c r="K1211" s="130"/>
      <c r="L1211" s="51"/>
      <c r="M1211" s="59"/>
    </row>
    <row r="1212" spans="2:13" s="5" customFormat="1" x14ac:dyDescent="0.2">
      <c r="B1212" s="24"/>
      <c r="H1212" s="24"/>
      <c r="I1212" s="98"/>
      <c r="K1212" s="130"/>
      <c r="L1212" s="51"/>
      <c r="M1212" s="59"/>
    </row>
    <row r="1213" spans="2:13" s="5" customFormat="1" x14ac:dyDescent="0.2">
      <c r="B1213" s="24"/>
      <c r="H1213" s="24"/>
      <c r="I1213" s="98"/>
      <c r="K1213" s="130"/>
      <c r="L1213" s="51"/>
      <c r="M1213" s="59"/>
    </row>
    <row r="1214" spans="2:13" s="5" customFormat="1" x14ac:dyDescent="0.2">
      <c r="B1214" s="24"/>
      <c r="H1214" s="24"/>
      <c r="I1214" s="98"/>
      <c r="K1214" s="130"/>
      <c r="L1214" s="51"/>
      <c r="M1214" s="59"/>
    </row>
    <row r="1215" spans="2:13" s="5" customFormat="1" x14ac:dyDescent="0.2">
      <c r="B1215" s="24"/>
      <c r="H1215" s="24"/>
      <c r="I1215" s="98"/>
      <c r="K1215" s="130"/>
      <c r="L1215" s="51"/>
      <c r="M1215" s="59"/>
    </row>
    <row r="1216" spans="2:13" s="5" customFormat="1" x14ac:dyDescent="0.2">
      <c r="B1216" s="24"/>
      <c r="H1216" s="24"/>
      <c r="I1216" s="98"/>
      <c r="K1216" s="130"/>
      <c r="L1216" s="51"/>
      <c r="M1216" s="59"/>
    </row>
    <row r="1217" spans="2:13" s="5" customFormat="1" x14ac:dyDescent="0.2">
      <c r="B1217" s="24"/>
      <c r="H1217" s="24"/>
      <c r="I1217" s="98"/>
      <c r="K1217" s="130"/>
      <c r="L1217" s="51"/>
      <c r="M1217" s="59"/>
    </row>
    <row r="1218" spans="2:13" s="5" customFormat="1" x14ac:dyDescent="0.2">
      <c r="B1218" s="24"/>
      <c r="H1218" s="24"/>
      <c r="I1218" s="98"/>
      <c r="K1218" s="130"/>
      <c r="L1218" s="51"/>
      <c r="M1218" s="59"/>
    </row>
    <row r="1219" spans="2:13" s="5" customFormat="1" x14ac:dyDescent="0.2">
      <c r="B1219" s="24"/>
      <c r="H1219" s="24"/>
      <c r="I1219" s="98"/>
      <c r="K1219" s="130"/>
      <c r="L1219" s="51"/>
      <c r="M1219" s="59"/>
    </row>
    <row r="1220" spans="2:13" s="5" customFormat="1" x14ac:dyDescent="0.2">
      <c r="B1220" s="24"/>
      <c r="H1220" s="24"/>
      <c r="I1220" s="98"/>
      <c r="K1220" s="130"/>
      <c r="L1220" s="51"/>
      <c r="M1220" s="59"/>
    </row>
    <row r="1221" spans="2:13" s="5" customFormat="1" x14ac:dyDescent="0.2">
      <c r="B1221" s="24"/>
      <c r="H1221" s="24"/>
      <c r="I1221" s="98"/>
      <c r="K1221" s="130"/>
      <c r="L1221" s="51"/>
      <c r="M1221" s="59"/>
    </row>
    <row r="1222" spans="2:13" s="5" customFormat="1" x14ac:dyDescent="0.2">
      <c r="B1222" s="24"/>
      <c r="H1222" s="24"/>
      <c r="I1222" s="98"/>
      <c r="K1222" s="130"/>
      <c r="L1222" s="51"/>
      <c r="M1222" s="59"/>
    </row>
    <row r="1223" spans="2:13" s="5" customFormat="1" x14ac:dyDescent="0.2">
      <c r="B1223" s="24"/>
      <c r="H1223" s="24"/>
      <c r="I1223" s="98"/>
      <c r="K1223" s="130"/>
      <c r="L1223" s="51"/>
      <c r="M1223" s="59"/>
    </row>
    <row r="1224" spans="2:13" s="5" customFormat="1" x14ac:dyDescent="0.2">
      <c r="B1224" s="24"/>
      <c r="H1224" s="24"/>
      <c r="I1224" s="98"/>
      <c r="K1224" s="130"/>
      <c r="L1224" s="51"/>
      <c r="M1224" s="59"/>
    </row>
    <row r="1225" spans="2:13" s="5" customFormat="1" x14ac:dyDescent="0.2">
      <c r="B1225" s="24"/>
      <c r="H1225" s="24"/>
      <c r="I1225" s="98"/>
      <c r="K1225" s="130"/>
      <c r="L1225" s="51"/>
      <c r="M1225" s="59"/>
    </row>
    <row r="1226" spans="2:13" s="5" customFormat="1" x14ac:dyDescent="0.2">
      <c r="B1226" s="24"/>
      <c r="H1226" s="24"/>
      <c r="I1226" s="98"/>
      <c r="K1226" s="130"/>
      <c r="L1226" s="51"/>
      <c r="M1226" s="59"/>
    </row>
    <row r="1227" spans="2:13" s="5" customFormat="1" x14ac:dyDescent="0.2">
      <c r="B1227" s="24"/>
      <c r="H1227" s="24"/>
      <c r="I1227" s="98"/>
      <c r="K1227" s="130"/>
      <c r="L1227" s="51"/>
      <c r="M1227" s="59"/>
    </row>
    <row r="1228" spans="2:13" s="5" customFormat="1" x14ac:dyDescent="0.2">
      <c r="B1228" s="24"/>
      <c r="H1228" s="24"/>
      <c r="I1228" s="98"/>
      <c r="K1228" s="130"/>
      <c r="L1228" s="51"/>
      <c r="M1228" s="59"/>
    </row>
    <row r="1229" spans="2:13" s="5" customFormat="1" x14ac:dyDescent="0.2">
      <c r="B1229" s="24"/>
      <c r="H1229" s="24"/>
      <c r="I1229" s="98"/>
      <c r="K1229" s="130"/>
      <c r="L1229" s="51"/>
      <c r="M1229" s="59"/>
    </row>
    <row r="1230" spans="2:13" s="5" customFormat="1" x14ac:dyDescent="0.2">
      <c r="B1230" s="24"/>
      <c r="H1230" s="24"/>
      <c r="I1230" s="98"/>
      <c r="K1230" s="130"/>
      <c r="L1230" s="51"/>
      <c r="M1230" s="59"/>
    </row>
    <row r="1231" spans="2:13" s="5" customFormat="1" x14ac:dyDescent="0.2">
      <c r="B1231" s="24"/>
      <c r="H1231" s="24"/>
      <c r="I1231" s="98"/>
      <c r="K1231" s="130"/>
      <c r="L1231" s="51"/>
      <c r="M1231" s="59"/>
    </row>
    <row r="1232" spans="2:13" s="5" customFormat="1" x14ac:dyDescent="0.2">
      <c r="B1232" s="24"/>
      <c r="H1232" s="24"/>
      <c r="I1232" s="98"/>
      <c r="K1232" s="130"/>
      <c r="L1232" s="51"/>
      <c r="M1232" s="59"/>
    </row>
    <row r="1233" spans="2:13" s="5" customFormat="1" x14ac:dyDescent="0.2">
      <c r="B1233" s="24"/>
      <c r="H1233" s="24"/>
      <c r="I1233" s="98"/>
      <c r="K1233" s="130"/>
      <c r="L1233" s="51"/>
      <c r="M1233" s="59"/>
    </row>
    <row r="1234" spans="2:13" s="5" customFormat="1" x14ac:dyDescent="0.2">
      <c r="B1234" s="24"/>
      <c r="H1234" s="24"/>
      <c r="I1234" s="98"/>
      <c r="K1234" s="130"/>
      <c r="L1234" s="51"/>
      <c r="M1234" s="59"/>
    </row>
    <row r="1235" spans="2:13" s="5" customFormat="1" x14ac:dyDescent="0.2">
      <c r="B1235" s="24"/>
      <c r="H1235" s="24"/>
      <c r="I1235" s="98"/>
      <c r="K1235" s="130"/>
      <c r="L1235" s="51"/>
      <c r="M1235" s="59"/>
    </row>
    <row r="1236" spans="2:13" s="5" customFormat="1" x14ac:dyDescent="0.2">
      <c r="B1236" s="24"/>
      <c r="H1236" s="24"/>
      <c r="I1236" s="98"/>
      <c r="K1236" s="130"/>
      <c r="L1236" s="51"/>
      <c r="M1236" s="59"/>
    </row>
    <row r="1237" spans="2:13" s="5" customFormat="1" x14ac:dyDescent="0.2">
      <c r="B1237" s="24"/>
      <c r="H1237" s="24"/>
      <c r="I1237" s="98"/>
      <c r="K1237" s="130"/>
      <c r="L1237" s="51"/>
      <c r="M1237" s="59"/>
    </row>
    <row r="1238" spans="2:13" s="5" customFormat="1" x14ac:dyDescent="0.2">
      <c r="B1238" s="24"/>
      <c r="H1238" s="24"/>
      <c r="I1238" s="98"/>
      <c r="K1238" s="130"/>
      <c r="L1238" s="51"/>
      <c r="M1238" s="59"/>
    </row>
    <row r="1239" spans="2:13" s="5" customFormat="1" x14ac:dyDescent="0.2">
      <c r="B1239" s="24"/>
      <c r="H1239" s="24"/>
      <c r="I1239" s="98"/>
      <c r="K1239" s="130"/>
      <c r="L1239" s="51"/>
      <c r="M1239" s="59"/>
    </row>
    <row r="1240" spans="2:13" s="5" customFormat="1" x14ac:dyDescent="0.2">
      <c r="B1240" s="24"/>
      <c r="H1240" s="24"/>
      <c r="I1240" s="98"/>
      <c r="K1240" s="130"/>
      <c r="L1240" s="51"/>
      <c r="M1240" s="59"/>
    </row>
    <row r="1241" spans="2:13" s="5" customFormat="1" x14ac:dyDescent="0.2">
      <c r="B1241" s="24"/>
      <c r="H1241" s="24"/>
      <c r="I1241" s="98"/>
      <c r="K1241" s="130"/>
      <c r="L1241" s="51"/>
      <c r="M1241" s="59"/>
    </row>
    <row r="1242" spans="2:13" s="5" customFormat="1" x14ac:dyDescent="0.2">
      <c r="B1242" s="24"/>
      <c r="H1242" s="24"/>
      <c r="I1242" s="98"/>
      <c r="K1242" s="130"/>
      <c r="L1242" s="51"/>
      <c r="M1242" s="59"/>
    </row>
    <row r="1243" spans="2:13" s="5" customFormat="1" x14ac:dyDescent="0.2">
      <c r="B1243" s="24"/>
      <c r="H1243" s="24"/>
      <c r="I1243" s="98"/>
      <c r="K1243" s="130"/>
      <c r="L1243" s="51"/>
      <c r="M1243" s="59"/>
    </row>
    <row r="1244" spans="2:13" s="5" customFormat="1" x14ac:dyDescent="0.2">
      <c r="B1244" s="24"/>
      <c r="H1244" s="24"/>
      <c r="I1244" s="98"/>
      <c r="K1244" s="130"/>
      <c r="L1244" s="51"/>
      <c r="M1244" s="59"/>
    </row>
    <row r="1245" spans="2:13" s="5" customFormat="1" x14ac:dyDescent="0.2">
      <c r="B1245" s="24"/>
      <c r="H1245" s="24"/>
      <c r="I1245" s="98"/>
      <c r="K1245" s="130"/>
      <c r="L1245" s="51"/>
      <c r="M1245" s="59"/>
    </row>
    <row r="1246" spans="2:13" s="5" customFormat="1" x14ac:dyDescent="0.2">
      <c r="B1246" s="24"/>
      <c r="H1246" s="24"/>
      <c r="I1246" s="98"/>
      <c r="K1246" s="130"/>
      <c r="L1246" s="51"/>
      <c r="M1246" s="59"/>
    </row>
    <row r="1247" spans="2:13" s="5" customFormat="1" x14ac:dyDescent="0.2">
      <c r="B1247" s="24"/>
      <c r="H1247" s="24"/>
      <c r="I1247" s="98"/>
      <c r="K1247" s="130"/>
      <c r="L1247" s="51"/>
      <c r="M1247" s="59"/>
    </row>
    <row r="1248" spans="2:13" s="5" customFormat="1" x14ac:dyDescent="0.2">
      <c r="B1248" s="24"/>
      <c r="H1248" s="24"/>
      <c r="I1248" s="98"/>
      <c r="K1248" s="130"/>
      <c r="L1248" s="51"/>
      <c r="M1248" s="59"/>
    </row>
    <row r="1249" spans="2:13" s="5" customFormat="1" x14ac:dyDescent="0.2">
      <c r="B1249" s="24"/>
      <c r="H1249" s="24"/>
      <c r="I1249" s="98"/>
      <c r="K1249" s="130"/>
      <c r="L1249" s="51"/>
      <c r="M1249" s="59"/>
    </row>
    <row r="1250" spans="2:13" s="5" customFormat="1" x14ac:dyDescent="0.2">
      <c r="B1250" s="24"/>
      <c r="H1250" s="24"/>
      <c r="I1250" s="98"/>
      <c r="K1250" s="130"/>
      <c r="L1250" s="51"/>
      <c r="M1250" s="59"/>
    </row>
    <row r="1251" spans="2:13" s="5" customFormat="1" x14ac:dyDescent="0.2">
      <c r="B1251" s="24"/>
      <c r="H1251" s="24"/>
      <c r="I1251" s="98"/>
      <c r="K1251" s="130"/>
      <c r="L1251" s="51"/>
      <c r="M1251" s="59"/>
    </row>
    <row r="1252" spans="2:13" s="5" customFormat="1" x14ac:dyDescent="0.2">
      <c r="B1252" s="24"/>
      <c r="H1252" s="24"/>
      <c r="I1252" s="98"/>
      <c r="K1252" s="130"/>
      <c r="L1252" s="51"/>
      <c r="M1252" s="59"/>
    </row>
    <row r="1253" spans="2:13" s="5" customFormat="1" x14ac:dyDescent="0.2">
      <c r="B1253" s="24"/>
      <c r="H1253" s="24"/>
      <c r="I1253" s="98"/>
      <c r="K1253" s="130"/>
      <c r="L1253" s="51"/>
      <c r="M1253" s="59"/>
    </row>
    <row r="1254" spans="2:13" s="5" customFormat="1" x14ac:dyDescent="0.2">
      <c r="B1254" s="24"/>
      <c r="H1254" s="24"/>
      <c r="I1254" s="98"/>
      <c r="K1254" s="130"/>
      <c r="L1254" s="51"/>
      <c r="M1254" s="59"/>
    </row>
    <row r="1255" spans="2:13" s="5" customFormat="1" x14ac:dyDescent="0.2">
      <c r="B1255" s="24"/>
      <c r="H1255" s="24"/>
      <c r="I1255" s="98"/>
      <c r="K1255" s="130"/>
      <c r="L1255" s="51"/>
      <c r="M1255" s="59"/>
    </row>
    <row r="1256" spans="2:13" s="5" customFormat="1" x14ac:dyDescent="0.2">
      <c r="B1256" s="24"/>
      <c r="H1256" s="24"/>
      <c r="I1256" s="98"/>
      <c r="K1256" s="130"/>
      <c r="L1256" s="51"/>
      <c r="M1256" s="59"/>
    </row>
    <row r="1257" spans="2:13" s="5" customFormat="1" x14ac:dyDescent="0.2">
      <c r="B1257" s="24"/>
      <c r="H1257" s="24"/>
      <c r="I1257" s="98"/>
      <c r="K1257" s="130"/>
      <c r="L1257" s="51"/>
      <c r="M1257" s="59"/>
    </row>
    <row r="1258" spans="2:13" s="5" customFormat="1" x14ac:dyDescent="0.2">
      <c r="B1258" s="24"/>
      <c r="H1258" s="24"/>
      <c r="I1258" s="98"/>
      <c r="K1258" s="130"/>
      <c r="L1258" s="51"/>
      <c r="M1258" s="59"/>
    </row>
    <row r="1259" spans="2:13" s="5" customFormat="1" x14ac:dyDescent="0.2">
      <c r="B1259" s="24"/>
      <c r="H1259" s="24"/>
      <c r="I1259" s="98"/>
      <c r="K1259" s="130"/>
      <c r="L1259" s="51"/>
      <c r="M1259" s="59"/>
    </row>
    <row r="1260" spans="2:13" s="5" customFormat="1" x14ac:dyDescent="0.2">
      <c r="B1260" s="24"/>
      <c r="H1260" s="24"/>
      <c r="I1260" s="98"/>
      <c r="K1260" s="130"/>
      <c r="L1260" s="51"/>
      <c r="M1260" s="59"/>
    </row>
    <row r="1261" spans="2:13" s="5" customFormat="1" x14ac:dyDescent="0.2">
      <c r="B1261" s="24"/>
      <c r="H1261" s="24"/>
      <c r="I1261" s="98"/>
      <c r="K1261" s="130"/>
      <c r="L1261" s="51"/>
      <c r="M1261" s="59"/>
    </row>
    <row r="1262" spans="2:13" s="5" customFormat="1" x14ac:dyDescent="0.2">
      <c r="B1262" s="24"/>
      <c r="H1262" s="24"/>
      <c r="I1262" s="98"/>
      <c r="K1262" s="130"/>
      <c r="L1262" s="51"/>
      <c r="M1262" s="59"/>
    </row>
    <row r="1263" spans="2:13" s="5" customFormat="1" x14ac:dyDescent="0.2">
      <c r="B1263" s="24"/>
      <c r="H1263" s="24"/>
      <c r="I1263" s="98"/>
      <c r="K1263" s="130"/>
      <c r="L1263" s="51"/>
      <c r="M1263" s="59"/>
    </row>
    <row r="1264" spans="2:13" s="5" customFormat="1" x14ac:dyDescent="0.2">
      <c r="B1264" s="24"/>
      <c r="H1264" s="24"/>
      <c r="I1264" s="98"/>
      <c r="K1264" s="130"/>
      <c r="L1264" s="51"/>
      <c r="M1264" s="59"/>
    </row>
    <row r="1265" spans="2:13" s="5" customFormat="1" x14ac:dyDescent="0.2">
      <c r="B1265" s="24"/>
      <c r="H1265" s="24"/>
      <c r="I1265" s="98"/>
      <c r="K1265" s="130"/>
      <c r="L1265" s="51"/>
      <c r="M1265" s="59"/>
    </row>
    <row r="1266" spans="2:13" s="5" customFormat="1" x14ac:dyDescent="0.2">
      <c r="B1266" s="24"/>
      <c r="H1266" s="24"/>
      <c r="I1266" s="98"/>
      <c r="K1266" s="130"/>
      <c r="L1266" s="51"/>
      <c r="M1266" s="59"/>
    </row>
    <row r="1267" spans="2:13" s="5" customFormat="1" x14ac:dyDescent="0.2">
      <c r="B1267" s="24"/>
      <c r="H1267" s="24"/>
      <c r="I1267" s="98"/>
      <c r="K1267" s="130"/>
      <c r="L1267" s="51"/>
      <c r="M1267" s="59"/>
    </row>
    <row r="1268" spans="2:13" s="5" customFormat="1" x14ac:dyDescent="0.2">
      <c r="B1268" s="24"/>
      <c r="H1268" s="24"/>
      <c r="I1268" s="98"/>
      <c r="K1268" s="130"/>
      <c r="L1268" s="51"/>
      <c r="M1268" s="59"/>
    </row>
    <row r="1269" spans="2:13" s="5" customFormat="1" x14ac:dyDescent="0.2">
      <c r="B1269" s="24"/>
      <c r="H1269" s="24"/>
      <c r="I1269" s="98"/>
      <c r="K1269" s="130"/>
      <c r="L1269" s="51"/>
      <c r="M1269" s="59"/>
    </row>
    <row r="1270" spans="2:13" s="5" customFormat="1" x14ac:dyDescent="0.2">
      <c r="B1270" s="24"/>
      <c r="H1270" s="24"/>
      <c r="I1270" s="98"/>
      <c r="K1270" s="130"/>
      <c r="L1270" s="51"/>
      <c r="M1270" s="59"/>
    </row>
    <row r="1271" spans="2:13" s="5" customFormat="1" x14ac:dyDescent="0.2">
      <c r="B1271" s="24"/>
      <c r="H1271" s="24"/>
      <c r="I1271" s="98"/>
      <c r="K1271" s="130"/>
      <c r="L1271" s="51"/>
      <c r="M1271" s="59"/>
    </row>
    <row r="1272" spans="2:13" s="5" customFormat="1" x14ac:dyDescent="0.2">
      <c r="B1272" s="24"/>
      <c r="H1272" s="24"/>
      <c r="I1272" s="98"/>
      <c r="K1272" s="130"/>
      <c r="L1272" s="51"/>
      <c r="M1272" s="59"/>
    </row>
    <row r="1273" spans="2:13" s="5" customFormat="1" x14ac:dyDescent="0.2">
      <c r="B1273" s="24"/>
      <c r="H1273" s="24"/>
      <c r="I1273" s="98"/>
      <c r="K1273" s="130"/>
      <c r="L1273" s="51"/>
      <c r="M1273" s="59"/>
    </row>
    <row r="1274" spans="2:13" s="5" customFormat="1" x14ac:dyDescent="0.2">
      <c r="B1274" s="24"/>
      <c r="H1274" s="24"/>
      <c r="I1274" s="98"/>
      <c r="K1274" s="130"/>
      <c r="L1274" s="51"/>
      <c r="M1274" s="59"/>
    </row>
    <row r="1275" spans="2:13" s="5" customFormat="1" x14ac:dyDescent="0.2">
      <c r="B1275" s="24"/>
      <c r="H1275" s="24"/>
      <c r="I1275" s="98"/>
      <c r="K1275" s="130"/>
      <c r="L1275" s="51"/>
      <c r="M1275" s="59"/>
    </row>
    <row r="1276" spans="2:13" s="5" customFormat="1" x14ac:dyDescent="0.2">
      <c r="B1276" s="24"/>
      <c r="H1276" s="24"/>
      <c r="I1276" s="98"/>
      <c r="K1276" s="130"/>
      <c r="L1276" s="51"/>
      <c r="M1276" s="59"/>
    </row>
    <row r="1277" spans="2:13" s="5" customFormat="1" x14ac:dyDescent="0.2">
      <c r="B1277" s="24"/>
      <c r="H1277" s="24"/>
      <c r="I1277" s="98"/>
      <c r="K1277" s="130"/>
      <c r="L1277" s="51"/>
      <c r="M1277" s="59"/>
    </row>
    <row r="1278" spans="2:13" s="5" customFormat="1" x14ac:dyDescent="0.2">
      <c r="B1278" s="24"/>
      <c r="H1278" s="24"/>
      <c r="I1278" s="98"/>
      <c r="K1278" s="130"/>
      <c r="L1278" s="51"/>
      <c r="M1278" s="59"/>
    </row>
    <row r="1279" spans="2:13" s="5" customFormat="1" x14ac:dyDescent="0.2">
      <c r="B1279" s="24"/>
      <c r="H1279" s="24"/>
      <c r="I1279" s="98"/>
      <c r="K1279" s="130"/>
      <c r="L1279" s="51"/>
      <c r="M1279" s="59"/>
    </row>
    <row r="1280" spans="2:13" s="5" customFormat="1" x14ac:dyDescent="0.2">
      <c r="B1280" s="24"/>
      <c r="H1280" s="24"/>
      <c r="I1280" s="98"/>
      <c r="K1280" s="130"/>
      <c r="L1280" s="51"/>
      <c r="M1280" s="59"/>
    </row>
    <row r="1281" spans="2:13" s="5" customFormat="1" x14ac:dyDescent="0.2">
      <c r="B1281" s="24"/>
      <c r="H1281" s="24"/>
      <c r="I1281" s="98"/>
      <c r="K1281" s="130"/>
      <c r="L1281" s="51"/>
      <c r="M1281" s="59"/>
    </row>
    <row r="1282" spans="2:13" s="5" customFormat="1" x14ac:dyDescent="0.2">
      <c r="B1282" s="24"/>
      <c r="H1282" s="24"/>
      <c r="I1282" s="98"/>
      <c r="K1282" s="130"/>
      <c r="L1282" s="51"/>
      <c r="M1282" s="59"/>
    </row>
    <row r="1283" spans="2:13" s="5" customFormat="1" x14ac:dyDescent="0.2">
      <c r="B1283" s="24"/>
      <c r="H1283" s="24"/>
      <c r="I1283" s="98"/>
      <c r="K1283" s="130"/>
      <c r="L1283" s="51"/>
      <c r="M1283" s="59"/>
    </row>
    <row r="1284" spans="2:13" s="5" customFormat="1" x14ac:dyDescent="0.2">
      <c r="B1284" s="24"/>
      <c r="H1284" s="24"/>
      <c r="I1284" s="98"/>
      <c r="K1284" s="130"/>
      <c r="L1284" s="51"/>
      <c r="M1284" s="59"/>
    </row>
    <row r="1285" spans="2:13" s="5" customFormat="1" x14ac:dyDescent="0.2">
      <c r="B1285" s="24"/>
      <c r="H1285" s="24"/>
      <c r="I1285" s="98"/>
      <c r="K1285" s="130"/>
      <c r="L1285" s="51"/>
      <c r="M1285" s="59"/>
    </row>
    <row r="1286" spans="2:13" s="5" customFormat="1" x14ac:dyDescent="0.2">
      <c r="B1286" s="24"/>
      <c r="H1286" s="24"/>
      <c r="I1286" s="98"/>
      <c r="K1286" s="130"/>
      <c r="L1286" s="51"/>
      <c r="M1286" s="59"/>
    </row>
    <row r="1287" spans="2:13" s="5" customFormat="1" x14ac:dyDescent="0.2">
      <c r="B1287" s="24"/>
      <c r="H1287" s="24"/>
      <c r="I1287" s="98"/>
      <c r="K1287" s="130"/>
      <c r="L1287" s="51"/>
      <c r="M1287" s="59"/>
    </row>
    <row r="1288" spans="2:13" s="5" customFormat="1" x14ac:dyDescent="0.2">
      <c r="B1288" s="24"/>
      <c r="H1288" s="24"/>
      <c r="I1288" s="98"/>
      <c r="K1288" s="130"/>
      <c r="L1288" s="51"/>
      <c r="M1288" s="59"/>
    </row>
    <row r="1289" spans="2:13" s="5" customFormat="1" x14ac:dyDescent="0.2">
      <c r="B1289" s="24"/>
      <c r="H1289" s="24"/>
      <c r="I1289" s="98"/>
      <c r="K1289" s="130"/>
      <c r="L1289" s="51"/>
      <c r="M1289" s="59"/>
    </row>
    <row r="1290" spans="2:13" s="5" customFormat="1" x14ac:dyDescent="0.2">
      <c r="B1290" s="24"/>
      <c r="H1290" s="24"/>
      <c r="I1290" s="98"/>
      <c r="K1290" s="130"/>
      <c r="L1290" s="51"/>
      <c r="M1290" s="59"/>
    </row>
    <row r="1291" spans="2:13" s="5" customFormat="1" x14ac:dyDescent="0.2">
      <c r="B1291" s="24"/>
      <c r="H1291" s="24"/>
      <c r="I1291" s="98"/>
      <c r="K1291" s="130"/>
      <c r="L1291" s="51"/>
      <c r="M1291" s="59"/>
    </row>
    <row r="1292" spans="2:13" s="5" customFormat="1" x14ac:dyDescent="0.2">
      <c r="B1292" s="24"/>
      <c r="H1292" s="24"/>
      <c r="I1292" s="98"/>
      <c r="K1292" s="130"/>
      <c r="L1292" s="51"/>
      <c r="M1292" s="59"/>
    </row>
    <row r="1293" spans="2:13" s="5" customFormat="1" x14ac:dyDescent="0.2">
      <c r="B1293" s="24"/>
      <c r="H1293" s="24"/>
      <c r="I1293" s="98"/>
      <c r="K1293" s="130"/>
      <c r="L1293" s="51"/>
      <c r="M1293" s="59"/>
    </row>
    <row r="1294" spans="2:13" s="5" customFormat="1" x14ac:dyDescent="0.2">
      <c r="B1294" s="24"/>
      <c r="H1294" s="24"/>
      <c r="I1294" s="98"/>
      <c r="K1294" s="130"/>
      <c r="L1294" s="51"/>
      <c r="M1294" s="59"/>
    </row>
    <row r="1295" spans="2:13" s="5" customFormat="1" x14ac:dyDescent="0.2">
      <c r="B1295" s="24"/>
      <c r="H1295" s="24"/>
      <c r="I1295" s="98"/>
      <c r="K1295" s="130"/>
      <c r="L1295" s="51"/>
      <c r="M1295" s="59"/>
    </row>
    <row r="1296" spans="2:13" s="5" customFormat="1" x14ac:dyDescent="0.2">
      <c r="B1296" s="24"/>
      <c r="H1296" s="24"/>
      <c r="I1296" s="98"/>
      <c r="K1296" s="130"/>
      <c r="L1296" s="51"/>
      <c r="M1296" s="59"/>
    </row>
    <row r="1297" spans="2:13" s="5" customFormat="1" x14ac:dyDescent="0.2">
      <c r="B1297" s="24"/>
      <c r="H1297" s="24"/>
      <c r="I1297" s="98"/>
      <c r="K1297" s="130"/>
      <c r="L1297" s="51"/>
      <c r="M1297" s="59"/>
    </row>
    <row r="1298" spans="2:13" s="5" customFormat="1" x14ac:dyDescent="0.2">
      <c r="B1298" s="24"/>
      <c r="H1298" s="24"/>
      <c r="I1298" s="98"/>
      <c r="K1298" s="130"/>
      <c r="L1298" s="51"/>
      <c r="M1298" s="59"/>
    </row>
    <row r="1299" spans="2:13" s="5" customFormat="1" x14ac:dyDescent="0.2">
      <c r="B1299" s="24"/>
      <c r="H1299" s="24"/>
      <c r="I1299" s="98"/>
      <c r="K1299" s="130"/>
      <c r="L1299" s="51"/>
      <c r="M1299" s="59"/>
    </row>
    <row r="1300" spans="2:13" s="5" customFormat="1" x14ac:dyDescent="0.2">
      <c r="B1300" s="24"/>
      <c r="H1300" s="24"/>
      <c r="I1300" s="98"/>
      <c r="K1300" s="130"/>
      <c r="L1300" s="51"/>
      <c r="M1300" s="59"/>
    </row>
    <row r="1301" spans="2:13" s="5" customFormat="1" x14ac:dyDescent="0.2">
      <c r="B1301" s="24"/>
      <c r="H1301" s="24"/>
      <c r="I1301" s="98"/>
      <c r="K1301" s="130"/>
      <c r="L1301" s="51"/>
      <c r="M1301" s="59"/>
    </row>
    <row r="1302" spans="2:13" s="5" customFormat="1" x14ac:dyDescent="0.2">
      <c r="B1302" s="24"/>
      <c r="H1302" s="24"/>
      <c r="I1302" s="98"/>
      <c r="K1302" s="130"/>
      <c r="L1302" s="51"/>
      <c r="M1302" s="59"/>
    </row>
    <row r="1303" spans="2:13" s="5" customFormat="1" x14ac:dyDescent="0.2">
      <c r="B1303" s="24"/>
      <c r="H1303" s="24"/>
      <c r="I1303" s="98"/>
      <c r="K1303" s="130"/>
      <c r="L1303" s="51"/>
      <c r="M1303" s="59"/>
    </row>
    <row r="1304" spans="2:13" s="5" customFormat="1" x14ac:dyDescent="0.2">
      <c r="B1304" s="24"/>
      <c r="H1304" s="24"/>
      <c r="I1304" s="98"/>
      <c r="K1304" s="130"/>
      <c r="L1304" s="51"/>
      <c r="M1304" s="59"/>
    </row>
    <row r="1305" spans="2:13" s="5" customFormat="1" x14ac:dyDescent="0.2">
      <c r="B1305" s="24"/>
      <c r="H1305" s="24"/>
      <c r="I1305" s="98"/>
      <c r="K1305" s="130"/>
      <c r="L1305" s="51"/>
      <c r="M1305" s="59"/>
    </row>
    <row r="1306" spans="2:13" s="5" customFormat="1" x14ac:dyDescent="0.2">
      <c r="B1306" s="24"/>
      <c r="H1306" s="24"/>
      <c r="I1306" s="98"/>
      <c r="K1306" s="130"/>
      <c r="L1306" s="51"/>
      <c r="M1306" s="59"/>
    </row>
    <row r="1307" spans="2:13" s="5" customFormat="1" x14ac:dyDescent="0.2">
      <c r="B1307" s="24"/>
      <c r="H1307" s="24"/>
      <c r="I1307" s="98"/>
      <c r="K1307" s="130"/>
      <c r="L1307" s="51"/>
      <c r="M1307" s="59"/>
    </row>
    <row r="1308" spans="2:13" s="5" customFormat="1" x14ac:dyDescent="0.2">
      <c r="B1308" s="24"/>
      <c r="H1308" s="24"/>
      <c r="I1308" s="98"/>
      <c r="K1308" s="130"/>
      <c r="L1308" s="51"/>
      <c r="M1308" s="59"/>
    </row>
    <row r="1309" spans="2:13" s="5" customFormat="1" x14ac:dyDescent="0.2">
      <c r="B1309" s="24"/>
      <c r="H1309" s="24"/>
      <c r="I1309" s="98"/>
      <c r="K1309" s="130"/>
      <c r="L1309" s="51"/>
      <c r="M1309" s="59"/>
    </row>
    <row r="1310" spans="2:13" s="5" customFormat="1" x14ac:dyDescent="0.2">
      <c r="B1310" s="24"/>
      <c r="H1310" s="24"/>
      <c r="I1310" s="98"/>
      <c r="K1310" s="130"/>
      <c r="L1310" s="51"/>
      <c r="M1310" s="59"/>
    </row>
    <row r="1311" spans="2:13" s="5" customFormat="1" x14ac:dyDescent="0.2">
      <c r="B1311" s="24"/>
      <c r="H1311" s="24"/>
      <c r="I1311" s="98"/>
      <c r="K1311" s="130"/>
      <c r="L1311" s="51"/>
      <c r="M1311" s="59"/>
    </row>
    <row r="1312" spans="2:13" s="5" customFormat="1" x14ac:dyDescent="0.2">
      <c r="B1312" s="24"/>
      <c r="H1312" s="24"/>
      <c r="I1312" s="98"/>
      <c r="K1312" s="130"/>
      <c r="L1312" s="51"/>
      <c r="M1312" s="59"/>
    </row>
    <row r="1313" spans="2:13" s="5" customFormat="1" x14ac:dyDescent="0.2">
      <c r="B1313" s="24"/>
      <c r="H1313" s="24"/>
      <c r="I1313" s="98"/>
      <c r="K1313" s="130"/>
      <c r="L1313" s="51"/>
      <c r="M1313" s="59"/>
    </row>
    <row r="1314" spans="2:13" s="5" customFormat="1" x14ac:dyDescent="0.2">
      <c r="B1314" s="24"/>
      <c r="H1314" s="24"/>
      <c r="I1314" s="98"/>
      <c r="K1314" s="130"/>
      <c r="L1314" s="51"/>
      <c r="M1314" s="59"/>
    </row>
    <row r="1315" spans="2:13" s="5" customFormat="1" x14ac:dyDescent="0.2">
      <c r="B1315" s="24"/>
      <c r="H1315" s="24"/>
      <c r="I1315" s="98"/>
      <c r="K1315" s="130"/>
      <c r="L1315" s="51"/>
      <c r="M1315" s="59"/>
    </row>
    <row r="1316" spans="2:13" s="5" customFormat="1" x14ac:dyDescent="0.2">
      <c r="B1316" s="24"/>
      <c r="H1316" s="24"/>
      <c r="I1316" s="98"/>
      <c r="K1316" s="130"/>
      <c r="L1316" s="51"/>
      <c r="M1316" s="59"/>
    </row>
    <row r="1317" spans="2:13" s="5" customFormat="1" x14ac:dyDescent="0.2">
      <c r="B1317" s="24"/>
      <c r="H1317" s="24"/>
      <c r="I1317" s="98"/>
      <c r="K1317" s="130"/>
      <c r="L1317" s="51"/>
      <c r="M1317" s="59"/>
    </row>
    <row r="1318" spans="2:13" s="5" customFormat="1" x14ac:dyDescent="0.2">
      <c r="B1318" s="24"/>
      <c r="H1318" s="24"/>
      <c r="I1318" s="98"/>
      <c r="K1318" s="130"/>
      <c r="L1318" s="51"/>
      <c r="M1318" s="59"/>
    </row>
    <row r="1319" spans="2:13" s="5" customFormat="1" x14ac:dyDescent="0.2">
      <c r="B1319" s="24"/>
      <c r="H1319" s="24"/>
      <c r="I1319" s="98"/>
      <c r="K1319" s="130"/>
      <c r="L1319" s="51"/>
      <c r="M1319" s="59"/>
    </row>
    <row r="1320" spans="2:13" s="5" customFormat="1" x14ac:dyDescent="0.2">
      <c r="B1320" s="24"/>
      <c r="H1320" s="24"/>
      <c r="I1320" s="98"/>
      <c r="K1320" s="130"/>
      <c r="L1320" s="51"/>
      <c r="M1320" s="59"/>
    </row>
    <row r="1321" spans="2:13" s="5" customFormat="1" x14ac:dyDescent="0.2">
      <c r="B1321" s="24"/>
      <c r="H1321" s="24"/>
      <c r="I1321" s="98"/>
      <c r="K1321" s="130"/>
      <c r="L1321" s="51"/>
      <c r="M1321" s="59"/>
    </row>
    <row r="1322" spans="2:13" s="5" customFormat="1" x14ac:dyDescent="0.2">
      <c r="B1322" s="24"/>
      <c r="H1322" s="24"/>
      <c r="I1322" s="98"/>
      <c r="K1322" s="130"/>
      <c r="L1322" s="51"/>
      <c r="M1322" s="59"/>
    </row>
    <row r="1323" spans="2:13" s="5" customFormat="1" x14ac:dyDescent="0.2">
      <c r="B1323" s="24"/>
      <c r="H1323" s="24"/>
      <c r="I1323" s="98"/>
      <c r="K1323" s="130"/>
      <c r="L1323" s="51"/>
      <c r="M1323" s="59"/>
    </row>
    <row r="1324" spans="2:13" s="5" customFormat="1" x14ac:dyDescent="0.2">
      <c r="B1324" s="24"/>
      <c r="H1324" s="24"/>
      <c r="I1324" s="98"/>
      <c r="K1324" s="130"/>
      <c r="L1324" s="51"/>
      <c r="M1324" s="59"/>
    </row>
    <row r="1325" spans="2:13" s="5" customFormat="1" x14ac:dyDescent="0.2">
      <c r="B1325" s="24"/>
      <c r="H1325" s="24"/>
      <c r="I1325" s="98"/>
      <c r="K1325" s="130"/>
      <c r="L1325" s="51"/>
      <c r="M1325" s="59"/>
    </row>
    <row r="1326" spans="2:13" s="5" customFormat="1" x14ac:dyDescent="0.2">
      <c r="B1326" s="24"/>
      <c r="H1326" s="24"/>
      <c r="I1326" s="98"/>
      <c r="K1326" s="130"/>
      <c r="L1326" s="51"/>
      <c r="M1326" s="59"/>
    </row>
    <row r="1327" spans="2:13" s="5" customFormat="1" x14ac:dyDescent="0.2">
      <c r="B1327" s="24"/>
      <c r="H1327" s="24"/>
      <c r="I1327" s="98"/>
      <c r="K1327" s="130"/>
      <c r="L1327" s="51"/>
      <c r="M1327" s="59"/>
    </row>
    <row r="1328" spans="2:13" s="5" customFormat="1" x14ac:dyDescent="0.2">
      <c r="B1328" s="24"/>
      <c r="H1328" s="24"/>
      <c r="I1328" s="98"/>
      <c r="K1328" s="130"/>
      <c r="L1328" s="51"/>
      <c r="M1328" s="59"/>
    </row>
    <row r="1329" spans="2:13" s="5" customFormat="1" x14ac:dyDescent="0.2">
      <c r="B1329" s="24"/>
      <c r="H1329" s="24"/>
      <c r="I1329" s="98"/>
      <c r="K1329" s="130"/>
      <c r="L1329" s="51"/>
      <c r="M1329" s="59"/>
    </row>
    <row r="1330" spans="2:13" s="5" customFormat="1" x14ac:dyDescent="0.2">
      <c r="B1330" s="24"/>
      <c r="H1330" s="24"/>
      <c r="I1330" s="98"/>
      <c r="K1330" s="130"/>
      <c r="L1330" s="51"/>
      <c r="M1330" s="59"/>
    </row>
    <row r="1331" spans="2:13" s="5" customFormat="1" x14ac:dyDescent="0.2">
      <c r="B1331" s="24"/>
      <c r="H1331" s="24"/>
      <c r="I1331" s="98"/>
      <c r="K1331" s="130"/>
      <c r="L1331" s="51"/>
      <c r="M1331" s="59"/>
    </row>
    <row r="1332" spans="2:13" s="5" customFormat="1" x14ac:dyDescent="0.2">
      <c r="B1332" s="24"/>
      <c r="H1332" s="24"/>
      <c r="I1332" s="98"/>
      <c r="K1332" s="130"/>
      <c r="L1332" s="51"/>
      <c r="M1332" s="59"/>
    </row>
    <row r="1333" spans="2:13" s="5" customFormat="1" x14ac:dyDescent="0.2">
      <c r="B1333" s="24"/>
      <c r="H1333" s="24"/>
      <c r="I1333" s="98"/>
      <c r="K1333" s="130"/>
      <c r="L1333" s="51"/>
      <c r="M1333" s="59"/>
    </row>
    <row r="1334" spans="2:13" s="5" customFormat="1" x14ac:dyDescent="0.2">
      <c r="B1334" s="24"/>
      <c r="H1334" s="24"/>
      <c r="I1334" s="98"/>
      <c r="K1334" s="130"/>
      <c r="L1334" s="51"/>
      <c r="M1334" s="59"/>
    </row>
    <row r="1335" spans="2:13" s="5" customFormat="1" x14ac:dyDescent="0.2">
      <c r="B1335" s="24"/>
      <c r="H1335" s="24"/>
      <c r="I1335" s="98"/>
      <c r="K1335" s="130"/>
      <c r="L1335" s="51"/>
      <c r="M1335" s="59"/>
    </row>
    <row r="1336" spans="2:13" s="5" customFormat="1" x14ac:dyDescent="0.2">
      <c r="B1336" s="24"/>
      <c r="H1336" s="24"/>
      <c r="I1336" s="98"/>
      <c r="K1336" s="130"/>
      <c r="L1336" s="51"/>
      <c r="M1336" s="59"/>
    </row>
    <row r="1337" spans="2:13" s="5" customFormat="1" x14ac:dyDescent="0.2">
      <c r="B1337" s="24"/>
      <c r="H1337" s="24"/>
      <c r="I1337" s="98"/>
      <c r="K1337" s="130"/>
      <c r="L1337" s="51"/>
      <c r="M1337" s="59"/>
    </row>
    <row r="1338" spans="2:13" s="5" customFormat="1" x14ac:dyDescent="0.2">
      <c r="B1338" s="24"/>
      <c r="H1338" s="24"/>
      <c r="I1338" s="98"/>
      <c r="K1338" s="130"/>
      <c r="L1338" s="51"/>
      <c r="M1338" s="59"/>
    </row>
    <row r="1339" spans="2:13" s="5" customFormat="1" x14ac:dyDescent="0.2">
      <c r="B1339" s="24"/>
      <c r="H1339" s="24"/>
      <c r="I1339" s="98"/>
      <c r="K1339" s="130"/>
      <c r="L1339" s="51"/>
      <c r="M1339" s="59"/>
    </row>
    <row r="1340" spans="2:13" s="5" customFormat="1" x14ac:dyDescent="0.2">
      <c r="B1340" s="24"/>
      <c r="H1340" s="24"/>
      <c r="I1340" s="98"/>
      <c r="K1340" s="130"/>
      <c r="L1340" s="51"/>
      <c r="M1340" s="59"/>
    </row>
    <row r="1341" spans="2:13" s="5" customFormat="1" x14ac:dyDescent="0.2">
      <c r="B1341" s="24"/>
      <c r="H1341" s="24"/>
      <c r="I1341" s="98"/>
      <c r="K1341" s="130"/>
      <c r="L1341" s="51"/>
      <c r="M1341" s="59"/>
    </row>
    <row r="1342" spans="2:13" s="5" customFormat="1" x14ac:dyDescent="0.2">
      <c r="B1342" s="24"/>
      <c r="H1342" s="24"/>
      <c r="I1342" s="98"/>
      <c r="K1342" s="130"/>
      <c r="L1342" s="51"/>
      <c r="M1342" s="59"/>
    </row>
  </sheetData>
  <sheetProtection algorithmName="SHA-512" hashValue="ps7wETOJuNzUNPhH3wujhmVMZMp0y3rJfomeKEc6pwPEo7P8ppJoE9F+sTMiaZ8vHVkaBdNK6wTF7TXhE3fPqA==" saltValue="w8tSjPSvAP/66itP1OKX9g==" spinCount="100000" sheet="1" objects="1" scenarios="1" selectLockedCells="1"/>
  <mergeCells count="1344">
    <mergeCell ref="B712:C712"/>
    <mergeCell ref="D712:E712"/>
    <mergeCell ref="F712:G712"/>
    <mergeCell ref="B713:C713"/>
    <mergeCell ref="D713:E713"/>
    <mergeCell ref="F713:G713"/>
    <mergeCell ref="B710:C710"/>
    <mergeCell ref="D710:E710"/>
    <mergeCell ref="F710:G710"/>
    <mergeCell ref="B711:C711"/>
    <mergeCell ref="D711:E711"/>
    <mergeCell ref="F711:G711"/>
    <mergeCell ref="B708:C708"/>
    <mergeCell ref="D708:E708"/>
    <mergeCell ref="K1072:M1072"/>
    <mergeCell ref="A1007:M1007"/>
    <mergeCell ref="A1008:M1008"/>
    <mergeCell ref="A1009:M1009"/>
    <mergeCell ref="B1012:C1012"/>
    <mergeCell ref="D1012:K1012"/>
    <mergeCell ref="B1013:C1013"/>
    <mergeCell ref="I1013:J1013"/>
    <mergeCell ref="K1006:M1006"/>
    <mergeCell ref="B1003:I1003"/>
    <mergeCell ref="B1005:I1005"/>
    <mergeCell ref="K1005:M1005"/>
    <mergeCell ref="B997:G997"/>
    <mergeCell ref="B998:F998"/>
    <mergeCell ref="C1066:D1066"/>
    <mergeCell ref="C1067:D1067"/>
    <mergeCell ref="C1068:D1068"/>
    <mergeCell ref="C1069:D1069"/>
    <mergeCell ref="A1:M1"/>
    <mergeCell ref="H3:M3"/>
    <mergeCell ref="H4:M5"/>
    <mergeCell ref="B4:G4"/>
    <mergeCell ref="K48:M48"/>
    <mergeCell ref="K15:M15"/>
    <mergeCell ref="K216:M216"/>
    <mergeCell ref="K183:M183"/>
    <mergeCell ref="K143:M143"/>
    <mergeCell ref="K384:M384"/>
    <mergeCell ref="K351:M351"/>
    <mergeCell ref="K311:M311"/>
    <mergeCell ref="K552:M552"/>
    <mergeCell ref="K519:M519"/>
    <mergeCell ref="K479:M479"/>
    <mergeCell ref="K720:M720"/>
    <mergeCell ref="K687:M687"/>
    <mergeCell ref="K647:M647"/>
    <mergeCell ref="F708:G708"/>
    <mergeCell ref="B709:C709"/>
    <mergeCell ref="D709:E709"/>
    <mergeCell ref="F709:G709"/>
    <mergeCell ref="B706:C706"/>
    <mergeCell ref="D706:E706"/>
    <mergeCell ref="F706:G706"/>
    <mergeCell ref="B707:C707"/>
    <mergeCell ref="D707:E707"/>
    <mergeCell ref="F707:G707"/>
    <mergeCell ref="B704:C704"/>
    <mergeCell ref="D704:E704"/>
    <mergeCell ref="F704:G704"/>
    <mergeCell ref="B705:C705"/>
    <mergeCell ref="L1105:M1106"/>
    <mergeCell ref="I1105:K1106"/>
    <mergeCell ref="L1098:M1099"/>
    <mergeCell ref="I1098:K1099"/>
    <mergeCell ref="B1108:J1108"/>
    <mergeCell ref="B1109:I1109"/>
    <mergeCell ref="K1109:M1109"/>
    <mergeCell ref="E1105:F1106"/>
    <mergeCell ref="G1105:H1106"/>
    <mergeCell ref="E1104:F1104"/>
    <mergeCell ref="G1104:H1104"/>
    <mergeCell ref="I1104:K1104"/>
    <mergeCell ref="L1104:M1104"/>
    <mergeCell ref="A1102:D1104"/>
    <mergeCell ref="E1102:M1102"/>
    <mergeCell ref="E1103:F1103"/>
    <mergeCell ref="G1103:H1103"/>
    <mergeCell ref="I1103:K1103"/>
    <mergeCell ref="L1103:M1103"/>
    <mergeCell ref="E1098:F1099"/>
    <mergeCell ref="G1098:H1099"/>
    <mergeCell ref="E1097:F1097"/>
    <mergeCell ref="G1097:H1097"/>
    <mergeCell ref="I1097:K1097"/>
    <mergeCell ref="L1097:M1097"/>
    <mergeCell ref="A1095:D1097"/>
    <mergeCell ref="E1095:M1095"/>
    <mergeCell ref="E1096:F1096"/>
    <mergeCell ref="G1096:H1096"/>
    <mergeCell ref="I1096:K1096"/>
    <mergeCell ref="L1096:M1096"/>
    <mergeCell ref="E1091:F1092"/>
    <mergeCell ref="G1091:H1092"/>
    <mergeCell ref="E1090:F1090"/>
    <mergeCell ref="G1090:H1090"/>
    <mergeCell ref="I1090:K1090"/>
    <mergeCell ref="L1090:M1090"/>
    <mergeCell ref="A1088:D1090"/>
    <mergeCell ref="E1088:M1088"/>
    <mergeCell ref="E1089:F1089"/>
    <mergeCell ref="G1089:H1089"/>
    <mergeCell ref="I1089:K1089"/>
    <mergeCell ref="L1089:M1089"/>
    <mergeCell ref="L1091:M1092"/>
    <mergeCell ref="I1091:K1092"/>
    <mergeCell ref="E1084:F1085"/>
    <mergeCell ref="G1084:H1085"/>
    <mergeCell ref="E1082:F1083"/>
    <mergeCell ref="G1082:H1083"/>
    <mergeCell ref="I1082:K1083"/>
    <mergeCell ref="L1082:M1083"/>
    <mergeCell ref="E1081:F1081"/>
    <mergeCell ref="G1081:H1081"/>
    <mergeCell ref="I1081:K1081"/>
    <mergeCell ref="L1081:M1081"/>
    <mergeCell ref="A1074:M1074"/>
    <mergeCell ref="A1075:M1075"/>
    <mergeCell ref="A1076:M1076"/>
    <mergeCell ref="A1079:D1081"/>
    <mergeCell ref="E1079:M1079"/>
    <mergeCell ref="E1080:F1080"/>
    <mergeCell ref="G1080:H1080"/>
    <mergeCell ref="I1080:K1080"/>
    <mergeCell ref="L1080:M1080"/>
    <mergeCell ref="L1084:M1085"/>
    <mergeCell ref="I1084:K1085"/>
    <mergeCell ref="B1071:J1071"/>
    <mergeCell ref="B1072:I1072"/>
    <mergeCell ref="C1060:D1060"/>
    <mergeCell ref="C1061:D1061"/>
    <mergeCell ref="C1062:D1062"/>
    <mergeCell ref="C1063:D1063"/>
    <mergeCell ref="C1064:D1064"/>
    <mergeCell ref="C1065:D1065"/>
    <mergeCell ref="C1054:D1054"/>
    <mergeCell ref="C1055:D1055"/>
    <mergeCell ref="C1056:D1056"/>
    <mergeCell ref="C1057:D1057"/>
    <mergeCell ref="C1058:D1058"/>
    <mergeCell ref="C1059:D1059"/>
    <mergeCell ref="C1048:D1048"/>
    <mergeCell ref="C1049:D1049"/>
    <mergeCell ref="C1050:D1050"/>
    <mergeCell ref="C1051:D1051"/>
    <mergeCell ref="C1052:D1052"/>
    <mergeCell ref="C1053:D1053"/>
    <mergeCell ref="C1047:D1047"/>
    <mergeCell ref="I1047:J1047"/>
    <mergeCell ref="C1046:D1046"/>
    <mergeCell ref="C1041:J1041"/>
    <mergeCell ref="C1042:J1042"/>
    <mergeCell ref="C1043:J1043"/>
    <mergeCell ref="C1045:D1045"/>
    <mergeCell ref="E1045:J1045"/>
    <mergeCell ref="B1038:K1038"/>
    <mergeCell ref="B1039:I1039"/>
    <mergeCell ref="K1039:M1039"/>
    <mergeCell ref="I1046:J1046"/>
    <mergeCell ref="B1036:C1036"/>
    <mergeCell ref="B1035:C1035"/>
    <mergeCell ref="I1035:J1035"/>
    <mergeCell ref="B1034:C1034"/>
    <mergeCell ref="B1033:C1033"/>
    <mergeCell ref="I1033:J1033"/>
    <mergeCell ref="I1036:J1036"/>
    <mergeCell ref="B1032:C1032"/>
    <mergeCell ref="B1031:C1031"/>
    <mergeCell ref="I1031:J1031"/>
    <mergeCell ref="B1030:C1030"/>
    <mergeCell ref="B1029:C1029"/>
    <mergeCell ref="I1029:J1029"/>
    <mergeCell ref="B1028:C1028"/>
    <mergeCell ref="B1027:C1027"/>
    <mergeCell ref="I1027:J1027"/>
    <mergeCell ref="B1026:C1026"/>
    <mergeCell ref="B1025:C1025"/>
    <mergeCell ref="I1025:J1025"/>
    <mergeCell ref="I1026:J1026"/>
    <mergeCell ref="I1028:J1028"/>
    <mergeCell ref="I1030:J1030"/>
    <mergeCell ref="I1032:J1032"/>
    <mergeCell ref="I1034:J1034"/>
    <mergeCell ref="B1024:C1024"/>
    <mergeCell ref="B1023:C1023"/>
    <mergeCell ref="I1023:J1023"/>
    <mergeCell ref="B1022:C1022"/>
    <mergeCell ref="B1021:C1021"/>
    <mergeCell ref="I1021:J1021"/>
    <mergeCell ref="B1020:C1020"/>
    <mergeCell ref="B1019:C1019"/>
    <mergeCell ref="I1019:J1019"/>
    <mergeCell ref="B1018:C1018"/>
    <mergeCell ref="B1017:C1017"/>
    <mergeCell ref="I1017:J1017"/>
    <mergeCell ref="B1016:C1016"/>
    <mergeCell ref="B1015:C1015"/>
    <mergeCell ref="I1015:J1015"/>
    <mergeCell ref="B1014:C1014"/>
    <mergeCell ref="I1014:J1014"/>
    <mergeCell ref="I1016:J1016"/>
    <mergeCell ref="I1018:J1018"/>
    <mergeCell ref="I1020:J1020"/>
    <mergeCell ref="I1022:J1022"/>
    <mergeCell ref="I1024:J1024"/>
    <mergeCell ref="B1002:I1002"/>
    <mergeCell ref="B984:F984"/>
    <mergeCell ref="B989:G989"/>
    <mergeCell ref="B990:H990"/>
    <mergeCell ref="B991:F991"/>
    <mergeCell ref="B995:G995"/>
    <mergeCell ref="B996:G996"/>
    <mergeCell ref="B976:F976"/>
    <mergeCell ref="B977:F977"/>
    <mergeCell ref="B979:K979"/>
    <mergeCell ref="B981:G981"/>
    <mergeCell ref="B982:G982"/>
    <mergeCell ref="B983:G983"/>
    <mergeCell ref="B968:F968"/>
    <mergeCell ref="B970:G970"/>
    <mergeCell ref="B971:F971"/>
    <mergeCell ref="B972:F972"/>
    <mergeCell ref="B973:M973"/>
    <mergeCell ref="B975:G975"/>
    <mergeCell ref="K1002:M1002"/>
    <mergeCell ref="B960:F960"/>
    <mergeCell ref="B961:F961"/>
    <mergeCell ref="B963:E963"/>
    <mergeCell ref="B964:E964"/>
    <mergeCell ref="B966:G966"/>
    <mergeCell ref="B967:F967"/>
    <mergeCell ref="B951:F951"/>
    <mergeCell ref="B952:F952"/>
    <mergeCell ref="B954:F954"/>
    <mergeCell ref="B955:F955"/>
    <mergeCell ref="B957:F957"/>
    <mergeCell ref="B958:F958"/>
    <mergeCell ref="B941:F941"/>
    <mergeCell ref="B943:G943"/>
    <mergeCell ref="B945:F945"/>
    <mergeCell ref="B946:F946"/>
    <mergeCell ref="B948:F948"/>
    <mergeCell ref="B949:F949"/>
    <mergeCell ref="B932:G932"/>
    <mergeCell ref="B934:G934"/>
    <mergeCell ref="B935:G935"/>
    <mergeCell ref="B937:G937"/>
    <mergeCell ref="B938:G938"/>
    <mergeCell ref="B940:F940"/>
    <mergeCell ref="B924:G924"/>
    <mergeCell ref="B925:F925"/>
    <mergeCell ref="B926:M926"/>
    <mergeCell ref="B928:G928"/>
    <mergeCell ref="B929:G929"/>
    <mergeCell ref="B931:G931"/>
    <mergeCell ref="B917:G917"/>
    <mergeCell ref="B918:G918"/>
    <mergeCell ref="B919:G919"/>
    <mergeCell ref="B920:M920"/>
    <mergeCell ref="B922:G922"/>
    <mergeCell ref="B923:G923"/>
    <mergeCell ref="B909:G909"/>
    <mergeCell ref="B910:M910"/>
    <mergeCell ref="B912:G912"/>
    <mergeCell ref="B913:G913"/>
    <mergeCell ref="B914:G914"/>
    <mergeCell ref="B915:M915"/>
    <mergeCell ref="B902:G902"/>
    <mergeCell ref="B903:G903"/>
    <mergeCell ref="B904:G904"/>
    <mergeCell ref="B905:M905"/>
    <mergeCell ref="B907:G907"/>
    <mergeCell ref="B908:G908"/>
    <mergeCell ref="B894:M894"/>
    <mergeCell ref="B896:G896"/>
    <mergeCell ref="B897:G897"/>
    <mergeCell ref="B898:G898"/>
    <mergeCell ref="B899:G899"/>
    <mergeCell ref="B900:M900"/>
    <mergeCell ref="B877:G877"/>
    <mergeCell ref="B884:M884"/>
    <mergeCell ref="B889:M889"/>
    <mergeCell ref="B892:G892"/>
    <mergeCell ref="B893:G893"/>
    <mergeCell ref="C876:I876"/>
    <mergeCell ref="K874:M874"/>
    <mergeCell ref="C846:F846"/>
    <mergeCell ref="C847:H847"/>
    <mergeCell ref="C855:E855"/>
    <mergeCell ref="C856:H856"/>
    <mergeCell ref="C864:E864"/>
    <mergeCell ref="C865:G865"/>
    <mergeCell ref="C828:E828"/>
    <mergeCell ref="C829:E829"/>
    <mergeCell ref="F829:H829"/>
    <mergeCell ref="C830:H830"/>
    <mergeCell ref="C837:F837"/>
    <mergeCell ref="C838:H838"/>
    <mergeCell ref="K876:M876"/>
    <mergeCell ref="B813:G813"/>
    <mergeCell ref="C819:H819"/>
    <mergeCell ref="C820:H820"/>
    <mergeCell ref="K811:M811"/>
    <mergeCell ref="B795:G795"/>
    <mergeCell ref="C798:E798"/>
    <mergeCell ref="C799:H799"/>
    <mergeCell ref="C774:E774"/>
    <mergeCell ref="C775:H775"/>
    <mergeCell ref="C785:G785"/>
    <mergeCell ref="C786:H786"/>
    <mergeCell ref="A773:I773"/>
    <mergeCell ref="K773:M773"/>
    <mergeCell ref="B767:F767"/>
    <mergeCell ref="B768:G768"/>
    <mergeCell ref="B769:F769"/>
    <mergeCell ref="B770:M770"/>
    <mergeCell ref="A771:I771"/>
    <mergeCell ref="K771:M771"/>
    <mergeCell ref="B761:G761"/>
    <mergeCell ref="B762:G762"/>
    <mergeCell ref="B763:M763"/>
    <mergeCell ref="B764:F764"/>
    <mergeCell ref="B765:E765"/>
    <mergeCell ref="B766:G766"/>
    <mergeCell ref="B755:G755"/>
    <mergeCell ref="B756:G756"/>
    <mergeCell ref="B757:M757"/>
    <mergeCell ref="B758:G758"/>
    <mergeCell ref="B759:G759"/>
    <mergeCell ref="B760:G760"/>
    <mergeCell ref="B749:G749"/>
    <mergeCell ref="B750:G750"/>
    <mergeCell ref="B751:M751"/>
    <mergeCell ref="B752:G752"/>
    <mergeCell ref="B753:G753"/>
    <mergeCell ref="B754:M754"/>
    <mergeCell ref="B743:G743"/>
    <mergeCell ref="B744:M744"/>
    <mergeCell ref="B745:G745"/>
    <mergeCell ref="B746:G746"/>
    <mergeCell ref="B747:G747"/>
    <mergeCell ref="B748:M748"/>
    <mergeCell ref="B737:G737"/>
    <mergeCell ref="B738:F738"/>
    <mergeCell ref="B739:G739"/>
    <mergeCell ref="B740:F740"/>
    <mergeCell ref="B741:M741"/>
    <mergeCell ref="B742:G742"/>
    <mergeCell ref="B725:G725"/>
    <mergeCell ref="B730:M730"/>
    <mergeCell ref="B733:M733"/>
    <mergeCell ref="B735:G735"/>
    <mergeCell ref="B736:M736"/>
    <mergeCell ref="C722:I722"/>
    <mergeCell ref="K722:M722"/>
    <mergeCell ref="B718:C718"/>
    <mergeCell ref="D718:E718"/>
    <mergeCell ref="F718:G718"/>
    <mergeCell ref="C720:I720"/>
    <mergeCell ref="B716:C716"/>
    <mergeCell ref="D716:E716"/>
    <mergeCell ref="F716:G716"/>
    <mergeCell ref="B717:C717"/>
    <mergeCell ref="D717:E717"/>
    <mergeCell ref="F717:G717"/>
    <mergeCell ref="B714:C714"/>
    <mergeCell ref="D714:E714"/>
    <mergeCell ref="F714:G714"/>
    <mergeCell ref="B715:C715"/>
    <mergeCell ref="D715:E715"/>
    <mergeCell ref="F715:G715"/>
    <mergeCell ref="D705:E705"/>
    <mergeCell ref="F705:G705"/>
    <mergeCell ref="B702:C702"/>
    <mergeCell ref="D702:E702"/>
    <mergeCell ref="F702:G702"/>
    <mergeCell ref="B703:C703"/>
    <mergeCell ref="D703:E703"/>
    <mergeCell ref="F703:G703"/>
    <mergeCell ref="B700:C700"/>
    <mergeCell ref="D700:E700"/>
    <mergeCell ref="F700:G700"/>
    <mergeCell ref="B701:C701"/>
    <mergeCell ref="D701:E701"/>
    <mergeCell ref="F701:G701"/>
    <mergeCell ref="B698:C698"/>
    <mergeCell ref="D698:E698"/>
    <mergeCell ref="F698:G698"/>
    <mergeCell ref="B699:C699"/>
    <mergeCell ref="D699:E699"/>
    <mergeCell ref="F699:G699"/>
    <mergeCell ref="B696:C696"/>
    <mergeCell ref="D696:E696"/>
    <mergeCell ref="F696:G696"/>
    <mergeCell ref="B697:C697"/>
    <mergeCell ref="D697:E697"/>
    <mergeCell ref="F697:G697"/>
    <mergeCell ref="B691:G691"/>
    <mergeCell ref="B694:C694"/>
    <mergeCell ref="D694:G694"/>
    <mergeCell ref="B695:C695"/>
    <mergeCell ref="D695:E695"/>
    <mergeCell ref="F695:G695"/>
    <mergeCell ref="A689:M689"/>
    <mergeCell ref="B690:G690"/>
    <mergeCell ref="B685:C685"/>
    <mergeCell ref="D685:E685"/>
    <mergeCell ref="F685:G685"/>
    <mergeCell ref="C687:I687"/>
    <mergeCell ref="B683:C683"/>
    <mergeCell ref="D683:E683"/>
    <mergeCell ref="F683:G683"/>
    <mergeCell ref="B684:C684"/>
    <mergeCell ref="D684:E684"/>
    <mergeCell ref="F684:G684"/>
    <mergeCell ref="B681:C681"/>
    <mergeCell ref="D681:E681"/>
    <mergeCell ref="F681:G681"/>
    <mergeCell ref="B682:C682"/>
    <mergeCell ref="D682:E682"/>
    <mergeCell ref="F682:G682"/>
    <mergeCell ref="B679:C679"/>
    <mergeCell ref="D679:E679"/>
    <mergeCell ref="F679:G679"/>
    <mergeCell ref="B680:C680"/>
    <mergeCell ref="D680:E680"/>
    <mergeCell ref="F680:G680"/>
    <mergeCell ref="B677:C677"/>
    <mergeCell ref="D677:E677"/>
    <mergeCell ref="F677:G677"/>
    <mergeCell ref="B678:C678"/>
    <mergeCell ref="D678:E678"/>
    <mergeCell ref="F678:G678"/>
    <mergeCell ref="B675:C675"/>
    <mergeCell ref="D675:E675"/>
    <mergeCell ref="F675:G675"/>
    <mergeCell ref="B676:C676"/>
    <mergeCell ref="D676:E676"/>
    <mergeCell ref="F676:G676"/>
    <mergeCell ref="B673:C673"/>
    <mergeCell ref="D673:E673"/>
    <mergeCell ref="F673:G673"/>
    <mergeCell ref="B674:C674"/>
    <mergeCell ref="D674:E674"/>
    <mergeCell ref="F674:G674"/>
    <mergeCell ref="B671:C671"/>
    <mergeCell ref="D671:E671"/>
    <mergeCell ref="F671:G671"/>
    <mergeCell ref="B672:C672"/>
    <mergeCell ref="D672:E672"/>
    <mergeCell ref="F672:G672"/>
    <mergeCell ref="B669:C669"/>
    <mergeCell ref="D669:E669"/>
    <mergeCell ref="F669:G669"/>
    <mergeCell ref="B670:C670"/>
    <mergeCell ref="D670:E670"/>
    <mergeCell ref="F670:G670"/>
    <mergeCell ref="B667:C667"/>
    <mergeCell ref="D667:E667"/>
    <mergeCell ref="F667:G667"/>
    <mergeCell ref="B668:C668"/>
    <mergeCell ref="D668:E668"/>
    <mergeCell ref="F668:G668"/>
    <mergeCell ref="B665:C665"/>
    <mergeCell ref="D665:E665"/>
    <mergeCell ref="F665:G665"/>
    <mergeCell ref="B666:C666"/>
    <mergeCell ref="D666:E666"/>
    <mergeCell ref="F666:G666"/>
    <mergeCell ref="B663:C663"/>
    <mergeCell ref="D663:E663"/>
    <mergeCell ref="F663:G663"/>
    <mergeCell ref="B664:C664"/>
    <mergeCell ref="D664:E664"/>
    <mergeCell ref="F664:G664"/>
    <mergeCell ref="A656:M656"/>
    <mergeCell ref="B657:G657"/>
    <mergeCell ref="B658:G658"/>
    <mergeCell ref="B661:C661"/>
    <mergeCell ref="D661:G661"/>
    <mergeCell ref="B662:C662"/>
    <mergeCell ref="D662:E662"/>
    <mergeCell ref="F662:G662"/>
    <mergeCell ref="A649:M649"/>
    <mergeCell ref="C651:H651"/>
    <mergeCell ref="C654:I654"/>
    <mergeCell ref="K654:M654"/>
    <mergeCell ref="C647:I647"/>
    <mergeCell ref="C635:H635"/>
    <mergeCell ref="C638:G638"/>
    <mergeCell ref="C639:H639"/>
    <mergeCell ref="C642:E642"/>
    <mergeCell ref="C643:H643"/>
    <mergeCell ref="B646:M646"/>
    <mergeCell ref="C623:M623"/>
    <mergeCell ref="C626:H626"/>
    <mergeCell ref="C627:G627"/>
    <mergeCell ref="C630:G630"/>
    <mergeCell ref="C631:H631"/>
    <mergeCell ref="C634:G634"/>
    <mergeCell ref="C611:H611"/>
    <mergeCell ref="C614:H614"/>
    <mergeCell ref="C615:H615"/>
    <mergeCell ref="C618:G618"/>
    <mergeCell ref="C619:H619"/>
    <mergeCell ref="C622:H622"/>
    <mergeCell ref="A607:M607"/>
    <mergeCell ref="A608:M608"/>
    <mergeCell ref="B609:G609"/>
    <mergeCell ref="C610:I610"/>
    <mergeCell ref="A605:I605"/>
    <mergeCell ref="K605:M605"/>
    <mergeCell ref="B599:F599"/>
    <mergeCell ref="B600:G600"/>
    <mergeCell ref="B601:F601"/>
    <mergeCell ref="B602:M602"/>
    <mergeCell ref="A603:I603"/>
    <mergeCell ref="K603:M603"/>
    <mergeCell ref="B593:G593"/>
    <mergeCell ref="B594:G594"/>
    <mergeCell ref="B595:M595"/>
    <mergeCell ref="B596:F596"/>
    <mergeCell ref="B597:E597"/>
    <mergeCell ref="B598:G598"/>
    <mergeCell ref="B587:G587"/>
    <mergeCell ref="B588:G588"/>
    <mergeCell ref="B589:M589"/>
    <mergeCell ref="B590:G590"/>
    <mergeCell ref="B591:G591"/>
    <mergeCell ref="B592:G592"/>
    <mergeCell ref="B581:G581"/>
    <mergeCell ref="B582:G582"/>
    <mergeCell ref="B583:M583"/>
    <mergeCell ref="B584:G584"/>
    <mergeCell ref="B585:G585"/>
    <mergeCell ref="B586:M586"/>
    <mergeCell ref="B575:G575"/>
    <mergeCell ref="B576:M576"/>
    <mergeCell ref="B577:G577"/>
    <mergeCell ref="B578:G578"/>
    <mergeCell ref="B579:G579"/>
    <mergeCell ref="B580:M580"/>
    <mergeCell ref="B569:G569"/>
    <mergeCell ref="B570:F570"/>
    <mergeCell ref="B571:G571"/>
    <mergeCell ref="B572:F572"/>
    <mergeCell ref="B573:M573"/>
    <mergeCell ref="B574:G574"/>
    <mergeCell ref="B557:G557"/>
    <mergeCell ref="B562:M562"/>
    <mergeCell ref="B565:M565"/>
    <mergeCell ref="B567:G567"/>
    <mergeCell ref="B568:M568"/>
    <mergeCell ref="C554:I554"/>
    <mergeCell ref="K554:M554"/>
    <mergeCell ref="B550:C550"/>
    <mergeCell ref="D550:E550"/>
    <mergeCell ref="F550:G550"/>
    <mergeCell ref="C552:I552"/>
    <mergeCell ref="B548:C548"/>
    <mergeCell ref="D548:E548"/>
    <mergeCell ref="F548:G548"/>
    <mergeCell ref="B549:C549"/>
    <mergeCell ref="D549:E549"/>
    <mergeCell ref="F549:G549"/>
    <mergeCell ref="B546:C546"/>
    <mergeCell ref="D546:E546"/>
    <mergeCell ref="F546:G546"/>
    <mergeCell ref="B547:C547"/>
    <mergeCell ref="D547:E547"/>
    <mergeCell ref="F547:G547"/>
    <mergeCell ref="B544:C544"/>
    <mergeCell ref="D544:E544"/>
    <mergeCell ref="F544:G544"/>
    <mergeCell ref="B545:C545"/>
    <mergeCell ref="D545:E545"/>
    <mergeCell ref="F545:G545"/>
    <mergeCell ref="B542:C542"/>
    <mergeCell ref="D542:E542"/>
    <mergeCell ref="F542:G542"/>
    <mergeCell ref="B543:C543"/>
    <mergeCell ref="D543:E543"/>
    <mergeCell ref="F543:G543"/>
    <mergeCell ref="B540:C540"/>
    <mergeCell ref="D540:E540"/>
    <mergeCell ref="F540:G540"/>
    <mergeCell ref="B541:C541"/>
    <mergeCell ref="D541:E541"/>
    <mergeCell ref="F541:G541"/>
    <mergeCell ref="B538:C538"/>
    <mergeCell ref="D538:E538"/>
    <mergeCell ref="F538:G538"/>
    <mergeCell ref="B539:C539"/>
    <mergeCell ref="D539:E539"/>
    <mergeCell ref="F539:G539"/>
    <mergeCell ref="B536:C536"/>
    <mergeCell ref="D536:E536"/>
    <mergeCell ref="F536:G536"/>
    <mergeCell ref="B537:C537"/>
    <mergeCell ref="D537:E537"/>
    <mergeCell ref="F537:G537"/>
    <mergeCell ref="B534:C534"/>
    <mergeCell ref="D534:E534"/>
    <mergeCell ref="F534:G534"/>
    <mergeCell ref="B535:C535"/>
    <mergeCell ref="D535:E535"/>
    <mergeCell ref="F535:G535"/>
    <mergeCell ref="B532:C532"/>
    <mergeCell ref="D532:E532"/>
    <mergeCell ref="F532:G532"/>
    <mergeCell ref="B533:C533"/>
    <mergeCell ref="D533:E533"/>
    <mergeCell ref="F533:G533"/>
    <mergeCell ref="B530:C530"/>
    <mergeCell ref="D530:E530"/>
    <mergeCell ref="F530:G530"/>
    <mergeCell ref="B531:C531"/>
    <mergeCell ref="D531:E531"/>
    <mergeCell ref="F531:G531"/>
    <mergeCell ref="B528:C528"/>
    <mergeCell ref="D528:E528"/>
    <mergeCell ref="F528:G528"/>
    <mergeCell ref="B529:C529"/>
    <mergeCell ref="D529:E529"/>
    <mergeCell ref="F529:G529"/>
    <mergeCell ref="B523:G523"/>
    <mergeCell ref="B526:C526"/>
    <mergeCell ref="D526:G526"/>
    <mergeCell ref="B527:C527"/>
    <mergeCell ref="D527:E527"/>
    <mergeCell ref="F527:G527"/>
    <mergeCell ref="A521:M521"/>
    <mergeCell ref="B522:G522"/>
    <mergeCell ref="B517:C517"/>
    <mergeCell ref="D517:E517"/>
    <mergeCell ref="F517:G517"/>
    <mergeCell ref="C519:I519"/>
    <mergeCell ref="B515:C515"/>
    <mergeCell ref="D515:E515"/>
    <mergeCell ref="F515:G515"/>
    <mergeCell ref="B516:C516"/>
    <mergeCell ref="D516:E516"/>
    <mergeCell ref="F516:G516"/>
    <mergeCell ref="B513:C513"/>
    <mergeCell ref="D513:E513"/>
    <mergeCell ref="F513:G513"/>
    <mergeCell ref="B514:C514"/>
    <mergeCell ref="D514:E514"/>
    <mergeCell ref="F514:G514"/>
    <mergeCell ref="B511:C511"/>
    <mergeCell ref="D511:E511"/>
    <mergeCell ref="F511:G511"/>
    <mergeCell ref="B512:C512"/>
    <mergeCell ref="D512:E512"/>
    <mergeCell ref="F512:G512"/>
    <mergeCell ref="B509:C509"/>
    <mergeCell ref="D509:E509"/>
    <mergeCell ref="F509:G509"/>
    <mergeCell ref="B510:C510"/>
    <mergeCell ref="D510:E510"/>
    <mergeCell ref="F510:G510"/>
    <mergeCell ref="B507:C507"/>
    <mergeCell ref="D507:E507"/>
    <mergeCell ref="F507:G507"/>
    <mergeCell ref="B508:C508"/>
    <mergeCell ref="D508:E508"/>
    <mergeCell ref="F508:G508"/>
    <mergeCell ref="B505:C505"/>
    <mergeCell ref="D505:E505"/>
    <mergeCell ref="F505:G505"/>
    <mergeCell ref="B506:C506"/>
    <mergeCell ref="D506:E506"/>
    <mergeCell ref="F506:G506"/>
    <mergeCell ref="B503:C503"/>
    <mergeCell ref="D503:E503"/>
    <mergeCell ref="F503:G503"/>
    <mergeCell ref="B504:C504"/>
    <mergeCell ref="D504:E504"/>
    <mergeCell ref="F504:G504"/>
    <mergeCell ref="B501:C501"/>
    <mergeCell ref="D501:E501"/>
    <mergeCell ref="F501:G501"/>
    <mergeCell ref="B502:C502"/>
    <mergeCell ref="D502:E502"/>
    <mergeCell ref="F502:G502"/>
    <mergeCell ref="B499:C499"/>
    <mergeCell ref="D499:E499"/>
    <mergeCell ref="F499:G499"/>
    <mergeCell ref="B500:C500"/>
    <mergeCell ref="D500:E500"/>
    <mergeCell ref="F500:G500"/>
    <mergeCell ref="B497:C497"/>
    <mergeCell ref="D497:E497"/>
    <mergeCell ref="F497:G497"/>
    <mergeCell ref="B498:C498"/>
    <mergeCell ref="D498:E498"/>
    <mergeCell ref="F498:G498"/>
    <mergeCell ref="B495:C495"/>
    <mergeCell ref="D495:E495"/>
    <mergeCell ref="F495:G495"/>
    <mergeCell ref="B496:C496"/>
    <mergeCell ref="D496:E496"/>
    <mergeCell ref="F496:G496"/>
    <mergeCell ref="A488:M488"/>
    <mergeCell ref="B489:G489"/>
    <mergeCell ref="B490:G490"/>
    <mergeCell ref="B493:C493"/>
    <mergeCell ref="D493:G493"/>
    <mergeCell ref="B494:C494"/>
    <mergeCell ref="D494:E494"/>
    <mergeCell ref="F494:G494"/>
    <mergeCell ref="A481:M481"/>
    <mergeCell ref="C483:H483"/>
    <mergeCell ref="C486:I486"/>
    <mergeCell ref="K486:M486"/>
    <mergeCell ref="C479:I479"/>
    <mergeCell ref="C467:H467"/>
    <mergeCell ref="C470:G470"/>
    <mergeCell ref="C471:H471"/>
    <mergeCell ref="C474:E474"/>
    <mergeCell ref="C475:H475"/>
    <mergeCell ref="B478:M478"/>
    <mergeCell ref="C455:M455"/>
    <mergeCell ref="C458:H458"/>
    <mergeCell ref="C459:G459"/>
    <mergeCell ref="C462:G462"/>
    <mergeCell ref="C463:H463"/>
    <mergeCell ref="C466:G466"/>
    <mergeCell ref="C443:H443"/>
    <mergeCell ref="C446:H446"/>
    <mergeCell ref="C447:H447"/>
    <mergeCell ref="C450:G450"/>
    <mergeCell ref="C451:H451"/>
    <mergeCell ref="C454:H454"/>
    <mergeCell ref="A439:M439"/>
    <mergeCell ref="A440:M440"/>
    <mergeCell ref="B441:G441"/>
    <mergeCell ref="C442:I442"/>
    <mergeCell ref="A437:I437"/>
    <mergeCell ref="K437:M437"/>
    <mergeCell ref="B431:F431"/>
    <mergeCell ref="B432:G432"/>
    <mergeCell ref="B433:F433"/>
    <mergeCell ref="B434:M434"/>
    <mergeCell ref="A435:I435"/>
    <mergeCell ref="K435:M435"/>
    <mergeCell ref="B425:G425"/>
    <mergeCell ref="B426:G426"/>
    <mergeCell ref="B427:M427"/>
    <mergeCell ref="B428:F428"/>
    <mergeCell ref="B429:E429"/>
    <mergeCell ref="B430:G430"/>
    <mergeCell ref="B419:G419"/>
    <mergeCell ref="B420:G420"/>
    <mergeCell ref="B421:M421"/>
    <mergeCell ref="B422:G422"/>
    <mergeCell ref="B423:G423"/>
    <mergeCell ref="B424:G424"/>
    <mergeCell ref="B413:G413"/>
    <mergeCell ref="B414:G414"/>
    <mergeCell ref="B415:M415"/>
    <mergeCell ref="B416:G416"/>
    <mergeCell ref="B417:G417"/>
    <mergeCell ref="B418:M418"/>
    <mergeCell ref="B407:G407"/>
    <mergeCell ref="B408:M408"/>
    <mergeCell ref="B409:G409"/>
    <mergeCell ref="B410:G410"/>
    <mergeCell ref="B411:G411"/>
    <mergeCell ref="B412:M412"/>
    <mergeCell ref="B401:G401"/>
    <mergeCell ref="B402:F402"/>
    <mergeCell ref="B403:G403"/>
    <mergeCell ref="B404:F404"/>
    <mergeCell ref="B405:M405"/>
    <mergeCell ref="B406:G406"/>
    <mergeCell ref="B389:G389"/>
    <mergeCell ref="B394:M394"/>
    <mergeCell ref="B397:M397"/>
    <mergeCell ref="B399:G399"/>
    <mergeCell ref="B400:M400"/>
    <mergeCell ref="C386:I386"/>
    <mergeCell ref="K386:M386"/>
    <mergeCell ref="B382:C382"/>
    <mergeCell ref="D382:E382"/>
    <mergeCell ref="F382:G382"/>
    <mergeCell ref="C384:I384"/>
    <mergeCell ref="B380:C380"/>
    <mergeCell ref="D380:E380"/>
    <mergeCell ref="F380:G380"/>
    <mergeCell ref="B381:C381"/>
    <mergeCell ref="D381:E381"/>
    <mergeCell ref="F381:G381"/>
    <mergeCell ref="B378:C378"/>
    <mergeCell ref="D378:E378"/>
    <mergeCell ref="F378:G378"/>
    <mergeCell ref="B379:C379"/>
    <mergeCell ref="D379:E379"/>
    <mergeCell ref="F379:G379"/>
    <mergeCell ref="B376:C376"/>
    <mergeCell ref="D376:E376"/>
    <mergeCell ref="F376:G376"/>
    <mergeCell ref="B377:C377"/>
    <mergeCell ref="D377:E377"/>
    <mergeCell ref="F377:G377"/>
    <mergeCell ref="B374:C374"/>
    <mergeCell ref="D374:E374"/>
    <mergeCell ref="F374:G374"/>
    <mergeCell ref="B375:C375"/>
    <mergeCell ref="D375:E375"/>
    <mergeCell ref="F375:G375"/>
    <mergeCell ref="B372:C372"/>
    <mergeCell ref="D372:E372"/>
    <mergeCell ref="F372:G372"/>
    <mergeCell ref="B373:C373"/>
    <mergeCell ref="D373:E373"/>
    <mergeCell ref="F373:G373"/>
    <mergeCell ref="B370:C370"/>
    <mergeCell ref="D370:E370"/>
    <mergeCell ref="F370:G370"/>
    <mergeCell ref="B371:C371"/>
    <mergeCell ref="D371:E371"/>
    <mergeCell ref="F371:G371"/>
    <mergeCell ref="B368:C368"/>
    <mergeCell ref="D368:E368"/>
    <mergeCell ref="F368:G368"/>
    <mergeCell ref="B369:C369"/>
    <mergeCell ref="D369:E369"/>
    <mergeCell ref="F369:G369"/>
    <mergeCell ref="B366:C366"/>
    <mergeCell ref="D366:E366"/>
    <mergeCell ref="F366:G366"/>
    <mergeCell ref="B367:C367"/>
    <mergeCell ref="D367:E367"/>
    <mergeCell ref="F367:G367"/>
    <mergeCell ref="B364:C364"/>
    <mergeCell ref="D364:E364"/>
    <mergeCell ref="F364:G364"/>
    <mergeCell ref="B365:C365"/>
    <mergeCell ref="D365:E365"/>
    <mergeCell ref="F365:G365"/>
    <mergeCell ref="B362:C362"/>
    <mergeCell ref="D362:E362"/>
    <mergeCell ref="F362:G362"/>
    <mergeCell ref="B363:C363"/>
    <mergeCell ref="D363:E363"/>
    <mergeCell ref="F363:G363"/>
    <mergeCell ref="B360:C360"/>
    <mergeCell ref="D360:E360"/>
    <mergeCell ref="F360:G360"/>
    <mergeCell ref="B361:C361"/>
    <mergeCell ref="D361:E361"/>
    <mergeCell ref="F361:G361"/>
    <mergeCell ref="B355:G355"/>
    <mergeCell ref="B358:C358"/>
    <mergeCell ref="D358:G358"/>
    <mergeCell ref="B359:C359"/>
    <mergeCell ref="D359:E359"/>
    <mergeCell ref="F359:G359"/>
    <mergeCell ref="A353:M353"/>
    <mergeCell ref="B354:G354"/>
    <mergeCell ref="B349:C349"/>
    <mergeCell ref="D349:E349"/>
    <mergeCell ref="F349:G349"/>
    <mergeCell ref="C351:I351"/>
    <mergeCell ref="B347:C347"/>
    <mergeCell ref="D347:E347"/>
    <mergeCell ref="F347:G347"/>
    <mergeCell ref="B348:C348"/>
    <mergeCell ref="D348:E348"/>
    <mergeCell ref="F348:G348"/>
    <mergeCell ref="B345:C345"/>
    <mergeCell ref="D345:E345"/>
    <mergeCell ref="F345:G345"/>
    <mergeCell ref="B346:C346"/>
    <mergeCell ref="D346:E346"/>
    <mergeCell ref="F346:G346"/>
    <mergeCell ref="B343:C343"/>
    <mergeCell ref="D343:E343"/>
    <mergeCell ref="F343:G343"/>
    <mergeCell ref="B344:C344"/>
    <mergeCell ref="D344:E344"/>
    <mergeCell ref="F344:G344"/>
    <mergeCell ref="B341:C341"/>
    <mergeCell ref="D341:E341"/>
    <mergeCell ref="F341:G341"/>
    <mergeCell ref="B342:C342"/>
    <mergeCell ref="D342:E342"/>
    <mergeCell ref="F342:G342"/>
    <mergeCell ref="B339:C339"/>
    <mergeCell ref="D339:E339"/>
    <mergeCell ref="F339:G339"/>
    <mergeCell ref="B340:C340"/>
    <mergeCell ref="D340:E340"/>
    <mergeCell ref="F340:G340"/>
    <mergeCell ref="B337:C337"/>
    <mergeCell ref="D337:E337"/>
    <mergeCell ref="F337:G337"/>
    <mergeCell ref="B338:C338"/>
    <mergeCell ref="D338:E338"/>
    <mergeCell ref="F338:G338"/>
    <mergeCell ref="B335:C335"/>
    <mergeCell ref="D335:E335"/>
    <mergeCell ref="F335:G335"/>
    <mergeCell ref="B336:C336"/>
    <mergeCell ref="D336:E336"/>
    <mergeCell ref="F336:G336"/>
    <mergeCell ref="B333:C333"/>
    <mergeCell ref="D333:E333"/>
    <mergeCell ref="F333:G333"/>
    <mergeCell ref="B334:C334"/>
    <mergeCell ref="D334:E334"/>
    <mergeCell ref="F334:G334"/>
    <mergeCell ref="B331:C331"/>
    <mergeCell ref="D331:E331"/>
    <mergeCell ref="F331:G331"/>
    <mergeCell ref="B332:C332"/>
    <mergeCell ref="D332:E332"/>
    <mergeCell ref="F332:G332"/>
    <mergeCell ref="B329:C329"/>
    <mergeCell ref="D329:E329"/>
    <mergeCell ref="F329:G329"/>
    <mergeCell ref="B330:C330"/>
    <mergeCell ref="D330:E330"/>
    <mergeCell ref="F330:G330"/>
    <mergeCell ref="B327:C327"/>
    <mergeCell ref="D327:E327"/>
    <mergeCell ref="F327:G327"/>
    <mergeCell ref="B328:C328"/>
    <mergeCell ref="D328:E328"/>
    <mergeCell ref="F328:G328"/>
    <mergeCell ref="A320:M320"/>
    <mergeCell ref="B321:G321"/>
    <mergeCell ref="B322:G322"/>
    <mergeCell ref="B325:C325"/>
    <mergeCell ref="D325:G325"/>
    <mergeCell ref="B326:C326"/>
    <mergeCell ref="D326:E326"/>
    <mergeCell ref="F326:G326"/>
    <mergeCell ref="A313:M313"/>
    <mergeCell ref="C315:H315"/>
    <mergeCell ref="C318:I318"/>
    <mergeCell ref="K318:M318"/>
    <mergeCell ref="C311:I311"/>
    <mergeCell ref="C299:H299"/>
    <mergeCell ref="C302:G302"/>
    <mergeCell ref="C303:H303"/>
    <mergeCell ref="C306:E306"/>
    <mergeCell ref="C307:H307"/>
    <mergeCell ref="B310:M310"/>
    <mergeCell ref="C287:M287"/>
    <mergeCell ref="C290:H290"/>
    <mergeCell ref="C291:G291"/>
    <mergeCell ref="C294:G294"/>
    <mergeCell ref="C295:H295"/>
    <mergeCell ref="C298:G298"/>
    <mergeCell ref="C275:H275"/>
    <mergeCell ref="C278:H278"/>
    <mergeCell ref="C279:H279"/>
    <mergeCell ref="C282:G282"/>
    <mergeCell ref="C283:H283"/>
    <mergeCell ref="C286:H286"/>
    <mergeCell ref="A271:M271"/>
    <mergeCell ref="A272:M272"/>
    <mergeCell ref="B273:G273"/>
    <mergeCell ref="C274:I274"/>
    <mergeCell ref="A269:I269"/>
    <mergeCell ref="K269:M269"/>
    <mergeCell ref="B263:F263"/>
    <mergeCell ref="B264:G264"/>
    <mergeCell ref="B265:F265"/>
    <mergeCell ref="B266:M266"/>
    <mergeCell ref="A267:I267"/>
    <mergeCell ref="K267:M267"/>
    <mergeCell ref="B257:G257"/>
    <mergeCell ref="B258:G258"/>
    <mergeCell ref="B259:M259"/>
    <mergeCell ref="B260:F260"/>
    <mergeCell ref="B261:E261"/>
    <mergeCell ref="B262:G262"/>
    <mergeCell ref="B251:G251"/>
    <mergeCell ref="B252:G252"/>
    <mergeCell ref="B253:M253"/>
    <mergeCell ref="B254:G254"/>
    <mergeCell ref="B255:G255"/>
    <mergeCell ref="B256:G256"/>
    <mergeCell ref="B245:G245"/>
    <mergeCell ref="B246:G246"/>
    <mergeCell ref="B247:M247"/>
    <mergeCell ref="B248:G248"/>
    <mergeCell ref="B249:G249"/>
    <mergeCell ref="B250:M250"/>
    <mergeCell ref="B239:G239"/>
    <mergeCell ref="B240:M240"/>
    <mergeCell ref="B241:G241"/>
    <mergeCell ref="B242:G242"/>
    <mergeCell ref="B243:G243"/>
    <mergeCell ref="B244:M244"/>
    <mergeCell ref="B233:G233"/>
    <mergeCell ref="B234:F234"/>
    <mergeCell ref="B235:G235"/>
    <mergeCell ref="B236:F236"/>
    <mergeCell ref="B237:M237"/>
    <mergeCell ref="B238:G238"/>
    <mergeCell ref="B221:G221"/>
    <mergeCell ref="B226:M226"/>
    <mergeCell ref="B229:M229"/>
    <mergeCell ref="B231:G231"/>
    <mergeCell ref="B232:M232"/>
    <mergeCell ref="C218:I218"/>
    <mergeCell ref="K218:M218"/>
    <mergeCell ref="B214:C214"/>
    <mergeCell ref="D214:E214"/>
    <mergeCell ref="F214:G214"/>
    <mergeCell ref="C216:I216"/>
    <mergeCell ref="B212:C212"/>
    <mergeCell ref="D212:E212"/>
    <mergeCell ref="F212:G212"/>
    <mergeCell ref="B213:C213"/>
    <mergeCell ref="D213:E213"/>
    <mergeCell ref="F213:G213"/>
    <mergeCell ref="B210:C210"/>
    <mergeCell ref="D210:E210"/>
    <mergeCell ref="F210:G210"/>
    <mergeCell ref="B211:C211"/>
    <mergeCell ref="D211:E211"/>
    <mergeCell ref="F211:G211"/>
    <mergeCell ref="B208:C208"/>
    <mergeCell ref="D208:E208"/>
    <mergeCell ref="F208:G208"/>
    <mergeCell ref="B209:C209"/>
    <mergeCell ref="D209:E209"/>
    <mergeCell ref="F209:G209"/>
    <mergeCell ref="B206:C206"/>
    <mergeCell ref="D206:E206"/>
    <mergeCell ref="F206:G206"/>
    <mergeCell ref="B207:C207"/>
    <mergeCell ref="D207:E207"/>
    <mergeCell ref="F207:G207"/>
    <mergeCell ref="B204:C204"/>
    <mergeCell ref="D204:E204"/>
    <mergeCell ref="F204:G204"/>
    <mergeCell ref="B205:C205"/>
    <mergeCell ref="D205:E205"/>
    <mergeCell ref="F205:G205"/>
    <mergeCell ref="B202:C202"/>
    <mergeCell ref="D202:E202"/>
    <mergeCell ref="F202:G202"/>
    <mergeCell ref="B203:C203"/>
    <mergeCell ref="D203:E203"/>
    <mergeCell ref="F203:G203"/>
    <mergeCell ref="B200:C200"/>
    <mergeCell ref="D200:E200"/>
    <mergeCell ref="F200:G200"/>
    <mergeCell ref="B201:C201"/>
    <mergeCell ref="D201:E201"/>
    <mergeCell ref="F201:G201"/>
    <mergeCell ref="B198:C198"/>
    <mergeCell ref="D198:E198"/>
    <mergeCell ref="F198:G198"/>
    <mergeCell ref="B199:C199"/>
    <mergeCell ref="D199:E199"/>
    <mergeCell ref="F199:G199"/>
    <mergeCell ref="B196:C196"/>
    <mergeCell ref="D196:E196"/>
    <mergeCell ref="F196:G196"/>
    <mergeCell ref="B197:C197"/>
    <mergeCell ref="D197:E197"/>
    <mergeCell ref="F197:G197"/>
    <mergeCell ref="B194:C194"/>
    <mergeCell ref="D194:E194"/>
    <mergeCell ref="F194:G194"/>
    <mergeCell ref="B195:C195"/>
    <mergeCell ref="D195:E195"/>
    <mergeCell ref="F195:G195"/>
    <mergeCell ref="B192:C192"/>
    <mergeCell ref="D192:E192"/>
    <mergeCell ref="F192:G192"/>
    <mergeCell ref="B193:C193"/>
    <mergeCell ref="D193:E193"/>
    <mergeCell ref="F193:G193"/>
    <mergeCell ref="B187:G187"/>
    <mergeCell ref="B190:C190"/>
    <mergeCell ref="D190:G190"/>
    <mergeCell ref="B191:C191"/>
    <mergeCell ref="D191:E191"/>
    <mergeCell ref="F191:G191"/>
    <mergeCell ref="A185:M185"/>
    <mergeCell ref="B186:G186"/>
    <mergeCell ref="B181:C181"/>
    <mergeCell ref="D181:E181"/>
    <mergeCell ref="F181:G181"/>
    <mergeCell ref="C183:I183"/>
    <mergeCell ref="B179:C179"/>
    <mergeCell ref="D179:E179"/>
    <mergeCell ref="F179:G179"/>
    <mergeCell ref="B180:C180"/>
    <mergeCell ref="D180:E180"/>
    <mergeCell ref="F180:G180"/>
    <mergeCell ref="B177:C177"/>
    <mergeCell ref="D177:E177"/>
    <mergeCell ref="F177:G177"/>
    <mergeCell ref="B178:C178"/>
    <mergeCell ref="D178:E178"/>
    <mergeCell ref="F178:G178"/>
    <mergeCell ref="B175:C175"/>
    <mergeCell ref="D175:E175"/>
    <mergeCell ref="F175:G175"/>
    <mergeCell ref="B176:C176"/>
    <mergeCell ref="D176:E176"/>
    <mergeCell ref="F176:G176"/>
    <mergeCell ref="B173:C173"/>
    <mergeCell ref="D173:E173"/>
    <mergeCell ref="F173:G173"/>
    <mergeCell ref="B174:C174"/>
    <mergeCell ref="D174:E174"/>
    <mergeCell ref="F174:G174"/>
    <mergeCell ref="B171:C171"/>
    <mergeCell ref="D171:E171"/>
    <mergeCell ref="F171:G171"/>
    <mergeCell ref="B172:C172"/>
    <mergeCell ref="D172:E172"/>
    <mergeCell ref="F172:G172"/>
    <mergeCell ref="B169:C169"/>
    <mergeCell ref="D169:E169"/>
    <mergeCell ref="F169:G169"/>
    <mergeCell ref="B170:C170"/>
    <mergeCell ref="D170:E170"/>
    <mergeCell ref="F170:G170"/>
    <mergeCell ref="B167:C167"/>
    <mergeCell ref="D167:E167"/>
    <mergeCell ref="F167:G167"/>
    <mergeCell ref="B168:C168"/>
    <mergeCell ref="D168:E168"/>
    <mergeCell ref="F168:G168"/>
    <mergeCell ref="B165:C165"/>
    <mergeCell ref="D165:E165"/>
    <mergeCell ref="F165:G165"/>
    <mergeCell ref="B166:C166"/>
    <mergeCell ref="D166:E166"/>
    <mergeCell ref="F166:G166"/>
    <mergeCell ref="B163:C163"/>
    <mergeCell ref="D163:E163"/>
    <mergeCell ref="F163:G163"/>
    <mergeCell ref="B164:C164"/>
    <mergeCell ref="D164:E164"/>
    <mergeCell ref="F164:G164"/>
    <mergeCell ref="B161:C161"/>
    <mergeCell ref="D161:E161"/>
    <mergeCell ref="F161:G161"/>
    <mergeCell ref="B162:C162"/>
    <mergeCell ref="D162:E162"/>
    <mergeCell ref="F162:G162"/>
    <mergeCell ref="B159:C159"/>
    <mergeCell ref="D159:E159"/>
    <mergeCell ref="F159:G159"/>
    <mergeCell ref="B160:C160"/>
    <mergeCell ref="D160:E160"/>
    <mergeCell ref="F160:G160"/>
    <mergeCell ref="A152:M152"/>
    <mergeCell ref="B153:G153"/>
    <mergeCell ref="B154:G154"/>
    <mergeCell ref="B157:C157"/>
    <mergeCell ref="D157:G157"/>
    <mergeCell ref="B158:C158"/>
    <mergeCell ref="D158:E158"/>
    <mergeCell ref="F158:G158"/>
    <mergeCell ref="A145:M145"/>
    <mergeCell ref="C147:H147"/>
    <mergeCell ref="C150:I150"/>
    <mergeCell ref="K150:M150"/>
    <mergeCell ref="C143:I143"/>
    <mergeCell ref="C131:H131"/>
    <mergeCell ref="C134:G134"/>
    <mergeCell ref="C135:H135"/>
    <mergeCell ref="C138:E138"/>
    <mergeCell ref="C139:H139"/>
    <mergeCell ref="B142:M142"/>
    <mergeCell ref="C119:M119"/>
    <mergeCell ref="C122:H122"/>
    <mergeCell ref="C123:G123"/>
    <mergeCell ref="C126:G126"/>
    <mergeCell ref="C127:H127"/>
    <mergeCell ref="C130:G130"/>
    <mergeCell ref="C107:H107"/>
    <mergeCell ref="C110:H110"/>
    <mergeCell ref="C111:H111"/>
    <mergeCell ref="C114:G114"/>
    <mergeCell ref="C115:H115"/>
    <mergeCell ref="C118:H118"/>
    <mergeCell ref="A103:M103"/>
    <mergeCell ref="A104:M104"/>
    <mergeCell ref="B105:G105"/>
    <mergeCell ref="C106:I106"/>
    <mergeCell ref="A101:I101"/>
    <mergeCell ref="K101:M101"/>
    <mergeCell ref="B95:F95"/>
    <mergeCell ref="B96:G96"/>
    <mergeCell ref="B97:F97"/>
    <mergeCell ref="B98:M98"/>
    <mergeCell ref="A99:I99"/>
    <mergeCell ref="K99:M99"/>
    <mergeCell ref="B89:G89"/>
    <mergeCell ref="B90:G90"/>
    <mergeCell ref="B91:M91"/>
    <mergeCell ref="B92:F92"/>
    <mergeCell ref="B93:E93"/>
    <mergeCell ref="B94:G94"/>
    <mergeCell ref="B83:G83"/>
    <mergeCell ref="B84:G84"/>
    <mergeCell ref="B85:M85"/>
    <mergeCell ref="B86:G86"/>
    <mergeCell ref="B87:G87"/>
    <mergeCell ref="B88:G88"/>
    <mergeCell ref="B77:G77"/>
    <mergeCell ref="B78:G78"/>
    <mergeCell ref="B79:M79"/>
    <mergeCell ref="B80:G80"/>
    <mergeCell ref="B81:G81"/>
    <mergeCell ref="B82:M82"/>
    <mergeCell ref="B71:G71"/>
    <mergeCell ref="B72:M72"/>
    <mergeCell ref="B73:G73"/>
    <mergeCell ref="B74:G74"/>
    <mergeCell ref="B75:G75"/>
    <mergeCell ref="B76:M76"/>
    <mergeCell ref="B65:G65"/>
    <mergeCell ref="B66:F66"/>
    <mergeCell ref="B67:G67"/>
    <mergeCell ref="B68:F68"/>
    <mergeCell ref="B69:M69"/>
    <mergeCell ref="B70:G70"/>
    <mergeCell ref="B53:G53"/>
    <mergeCell ref="B58:M58"/>
    <mergeCell ref="B61:M61"/>
    <mergeCell ref="B63:G63"/>
    <mergeCell ref="B64:M64"/>
    <mergeCell ref="C50:I50"/>
    <mergeCell ref="K50:M50"/>
    <mergeCell ref="B46:C46"/>
    <mergeCell ref="D46:E46"/>
    <mergeCell ref="F46:G46"/>
    <mergeCell ref="C48:I48"/>
    <mergeCell ref="B44:C44"/>
    <mergeCell ref="D44:E44"/>
    <mergeCell ref="F44:G44"/>
    <mergeCell ref="B45:C45"/>
    <mergeCell ref="D45:E45"/>
    <mergeCell ref="F45:G45"/>
    <mergeCell ref="B42:C42"/>
    <mergeCell ref="D42:E42"/>
    <mergeCell ref="F42:G42"/>
    <mergeCell ref="B43:C43"/>
    <mergeCell ref="D43:E43"/>
    <mergeCell ref="F43:G43"/>
    <mergeCell ref="B40:C40"/>
    <mergeCell ref="D40:E40"/>
    <mergeCell ref="F40:G40"/>
    <mergeCell ref="B41:C41"/>
    <mergeCell ref="D41:E41"/>
    <mergeCell ref="F41:G41"/>
    <mergeCell ref="B38:C38"/>
    <mergeCell ref="D38:E38"/>
    <mergeCell ref="F38:G38"/>
    <mergeCell ref="B39:C39"/>
    <mergeCell ref="D39:E39"/>
    <mergeCell ref="F39:G39"/>
    <mergeCell ref="B36:C36"/>
    <mergeCell ref="D36:E36"/>
    <mergeCell ref="F36:G36"/>
    <mergeCell ref="B37:C37"/>
    <mergeCell ref="D37:E37"/>
    <mergeCell ref="F37:G37"/>
    <mergeCell ref="B34:C34"/>
    <mergeCell ref="D34:E34"/>
    <mergeCell ref="F34:G34"/>
    <mergeCell ref="B35:C35"/>
    <mergeCell ref="D35:E35"/>
    <mergeCell ref="F35:G35"/>
    <mergeCell ref="B32:C32"/>
    <mergeCell ref="D32:E32"/>
    <mergeCell ref="F32:G32"/>
    <mergeCell ref="B33:C33"/>
    <mergeCell ref="D33:E33"/>
    <mergeCell ref="F33:G33"/>
    <mergeCell ref="B30:C30"/>
    <mergeCell ref="D30:E30"/>
    <mergeCell ref="F30:G30"/>
    <mergeCell ref="B31:C31"/>
    <mergeCell ref="D31:E31"/>
    <mergeCell ref="F31:G31"/>
    <mergeCell ref="B28:C28"/>
    <mergeCell ref="D28:E28"/>
    <mergeCell ref="F28:G28"/>
    <mergeCell ref="B29:C29"/>
    <mergeCell ref="D29:E29"/>
    <mergeCell ref="F29:G29"/>
    <mergeCell ref="B26:C26"/>
    <mergeCell ref="D26:E26"/>
    <mergeCell ref="F26:G26"/>
    <mergeCell ref="B27:C27"/>
    <mergeCell ref="D27:E27"/>
    <mergeCell ref="F27:G27"/>
    <mergeCell ref="B24:C24"/>
    <mergeCell ref="D24:E24"/>
    <mergeCell ref="F24:G24"/>
    <mergeCell ref="B25:C25"/>
    <mergeCell ref="D25:E25"/>
    <mergeCell ref="F25:G25"/>
    <mergeCell ref="B19:G19"/>
    <mergeCell ref="B22:C22"/>
    <mergeCell ref="D22:G22"/>
    <mergeCell ref="B23:C23"/>
    <mergeCell ref="D23:E23"/>
    <mergeCell ref="F23:G23"/>
    <mergeCell ref="B7:C7"/>
    <mergeCell ref="D7:E7"/>
    <mergeCell ref="F7:G7"/>
    <mergeCell ref="B8:C8"/>
    <mergeCell ref="D8:E8"/>
    <mergeCell ref="F8:G8"/>
    <mergeCell ref="A2:M2"/>
    <mergeCell ref="B3:C3"/>
    <mergeCell ref="A17:M17"/>
    <mergeCell ref="B18:G18"/>
    <mergeCell ref="B13:C13"/>
    <mergeCell ref="D13:E13"/>
    <mergeCell ref="F13:G13"/>
    <mergeCell ref="C15:I15"/>
    <mergeCell ref="B11:C11"/>
    <mergeCell ref="D11:E11"/>
    <mergeCell ref="F11:G11"/>
    <mergeCell ref="B12:C12"/>
    <mergeCell ref="D12:E12"/>
    <mergeCell ref="F12:G12"/>
    <mergeCell ref="B9:C9"/>
    <mergeCell ref="D9:E9"/>
    <mergeCell ref="F9:G9"/>
    <mergeCell ref="B10:C10"/>
    <mergeCell ref="D10:E10"/>
    <mergeCell ref="F10:G10"/>
  </mergeCells>
  <conditionalFormatting sqref="H4:M5">
    <cfRule type="cellIs" dxfId="1" priority="5" operator="equal">
      <formula>""</formula>
    </cfRule>
  </conditionalFormatting>
  <dataValidations count="1">
    <dataValidation type="list" allowBlank="1" showInputMessage="1" showErrorMessage="1" sqref="H4" xr:uid="{51B923D6-4C2A-4255-A9DF-4721C15F6D6E}">
      <formula1>"Yes, No"</formula1>
    </dataValidation>
  </dataValidations>
  <pageMargins left="0.7" right="0.7" top="0.56999999999999995" bottom="0.54" header="0.3" footer="0.3"/>
  <pageSetup scale="81" fitToHeight="0" orientation="portrait" horizontalDpi="4294967295" verticalDpi="4294967295" r:id="rId1"/>
  <rowBreaks count="8" manualBreakCount="8">
    <brk id="102" max="13" man="1"/>
    <brk id="151" max="13" man="1"/>
    <brk id="270" max="13" man="1"/>
    <brk id="319" max="13" man="1"/>
    <brk id="438" max="13" man="1"/>
    <brk id="487" max="13" man="1"/>
    <brk id="606" max="13" man="1"/>
    <brk id="655" max="1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3CF4A-92E7-4760-BDA4-B65EF5F65D0E}">
  <sheetPr>
    <tabColor rgb="FF92D050"/>
    <pageSetUpPr fitToPage="1"/>
  </sheetPr>
  <dimension ref="A1:H3635"/>
  <sheetViews>
    <sheetView showGridLines="0" zoomScaleNormal="100" workbookViewId="0">
      <pane ySplit="1" topLeftCell="A3594" activePane="bottomLeft" state="frozen"/>
      <selection activeCell="B4" sqref="B4:G4"/>
      <selection pane="bottomLeft" activeCell="F3618" sqref="F3618"/>
    </sheetView>
  </sheetViews>
  <sheetFormatPr defaultColWidth="9.140625" defaultRowHeight="12.75" x14ac:dyDescent="0.2"/>
  <cols>
    <col min="1" max="1" width="8.5703125" style="1" customWidth="1"/>
    <col min="2" max="2" width="9.140625" style="1"/>
    <col min="3" max="3" width="8.5703125" style="1" customWidth="1"/>
    <col min="4" max="4" width="9.28515625" style="1" customWidth="1"/>
    <col min="5" max="5" width="10.140625" style="1" customWidth="1"/>
    <col min="6" max="6" width="11.5703125" style="1" customWidth="1"/>
    <col min="7" max="16384" width="9.140625" style="1"/>
  </cols>
  <sheetData>
    <row r="1" spans="1:6" ht="24.75" customHeight="1" x14ac:dyDescent="0.2">
      <c r="A1" s="465" t="s">
        <v>403</v>
      </c>
      <c r="B1" s="465" t="s">
        <v>404</v>
      </c>
      <c r="C1" s="465" t="s">
        <v>440</v>
      </c>
      <c r="D1" s="466" t="s">
        <v>57</v>
      </c>
      <c r="E1" s="465" t="s">
        <v>19</v>
      </c>
      <c r="F1" s="465" t="s">
        <v>155</v>
      </c>
    </row>
    <row r="2" spans="1:6" x14ac:dyDescent="0.2">
      <c r="A2" s="467" t="s">
        <v>406</v>
      </c>
      <c r="B2" s="468" t="s">
        <v>2</v>
      </c>
      <c r="C2" s="469" t="s">
        <v>441</v>
      </c>
      <c r="D2" s="470"/>
      <c r="E2" s="470"/>
      <c r="F2" s="471">
        <f>'A. General'!K6</f>
        <v>0</v>
      </c>
    </row>
    <row r="3" spans="1:6" x14ac:dyDescent="0.2">
      <c r="A3" s="464" t="s">
        <v>406</v>
      </c>
      <c r="B3" s="451" t="s">
        <v>3</v>
      </c>
      <c r="C3" s="463" t="s">
        <v>441</v>
      </c>
      <c r="D3" s="472"/>
      <c r="E3" s="472"/>
      <c r="F3" s="473">
        <f>'A. General'!K9</f>
        <v>0</v>
      </c>
    </row>
    <row r="4" spans="1:6" x14ac:dyDescent="0.2">
      <c r="A4" s="464" t="s">
        <v>406</v>
      </c>
      <c r="B4" s="451" t="s">
        <v>4</v>
      </c>
      <c r="C4" s="463" t="s">
        <v>441</v>
      </c>
      <c r="D4" s="472"/>
      <c r="E4" s="472"/>
      <c r="F4" s="473">
        <f>'A. General'!K12</f>
        <v>0</v>
      </c>
    </row>
    <row r="5" spans="1:6" x14ac:dyDescent="0.2">
      <c r="A5" s="464" t="s">
        <v>406</v>
      </c>
      <c r="B5" s="451" t="s">
        <v>5</v>
      </c>
      <c r="C5" s="463" t="s">
        <v>441</v>
      </c>
      <c r="D5" s="472"/>
      <c r="E5" s="472"/>
      <c r="F5" s="473">
        <f>'A. General'!K15</f>
        <v>0</v>
      </c>
    </row>
    <row r="6" spans="1:6" x14ac:dyDescent="0.2">
      <c r="A6" s="464" t="s">
        <v>406</v>
      </c>
      <c r="B6" s="451" t="s">
        <v>6</v>
      </c>
      <c r="C6" s="463" t="s">
        <v>441</v>
      </c>
      <c r="D6" s="472"/>
      <c r="E6" s="472"/>
      <c r="F6" s="473">
        <f>'A. General'!K18</f>
        <v>0</v>
      </c>
    </row>
    <row r="7" spans="1:6" x14ac:dyDescent="0.2">
      <c r="A7" s="464" t="s">
        <v>406</v>
      </c>
      <c r="B7" s="451" t="s">
        <v>7</v>
      </c>
      <c r="C7" s="463" t="s">
        <v>441</v>
      </c>
      <c r="D7" s="472"/>
      <c r="E7" s="472"/>
      <c r="F7" s="473">
        <f>'A. General'!K21</f>
        <v>0</v>
      </c>
    </row>
    <row r="8" spans="1:6" x14ac:dyDescent="0.2">
      <c r="A8" s="464" t="s">
        <v>406</v>
      </c>
      <c r="B8" s="451" t="s">
        <v>25</v>
      </c>
      <c r="C8" s="463" t="s">
        <v>441</v>
      </c>
      <c r="D8" s="472"/>
      <c r="E8" s="472"/>
      <c r="F8" s="473">
        <f>'A. General'!K24</f>
        <v>0</v>
      </c>
    </row>
    <row r="9" spans="1:6" x14ac:dyDescent="0.2">
      <c r="A9" s="464" t="s">
        <v>406</v>
      </c>
      <c r="B9" s="451" t="s">
        <v>26</v>
      </c>
      <c r="C9" s="463" t="s">
        <v>441</v>
      </c>
      <c r="D9" s="472"/>
      <c r="E9" s="472"/>
      <c r="F9" s="473">
        <f>'A. General'!K27</f>
        <v>0</v>
      </c>
    </row>
    <row r="10" spans="1:6" x14ac:dyDescent="0.2">
      <c r="A10" s="464" t="s">
        <v>406</v>
      </c>
      <c r="B10" s="451" t="s">
        <v>27</v>
      </c>
      <c r="C10" s="463" t="s">
        <v>441</v>
      </c>
      <c r="D10" s="472"/>
      <c r="E10" s="472"/>
      <c r="F10" s="473">
        <f>'A. General'!K30</f>
        <v>0</v>
      </c>
    </row>
    <row r="11" spans="1:6" x14ac:dyDescent="0.2">
      <c r="A11" s="464" t="s">
        <v>406</v>
      </c>
      <c r="B11" s="451" t="s">
        <v>23</v>
      </c>
      <c r="C11" s="463" t="s">
        <v>441</v>
      </c>
      <c r="D11" s="472"/>
      <c r="E11" s="472"/>
      <c r="F11" s="473">
        <f>'A. General'!K33</f>
        <v>0</v>
      </c>
    </row>
    <row r="12" spans="1:6" x14ac:dyDescent="0.2">
      <c r="A12" s="464" t="s">
        <v>406</v>
      </c>
      <c r="B12" s="451" t="s">
        <v>22</v>
      </c>
      <c r="C12" s="463" t="s">
        <v>441</v>
      </c>
      <c r="D12" s="472"/>
      <c r="E12" s="472"/>
      <c r="F12" s="473">
        <f>'A. General'!K36</f>
        <v>0</v>
      </c>
    </row>
    <row r="13" spans="1:6" x14ac:dyDescent="0.2">
      <c r="A13" s="464" t="s">
        <v>406</v>
      </c>
      <c r="B13" s="451" t="s">
        <v>407</v>
      </c>
      <c r="C13" s="463" t="s">
        <v>441</v>
      </c>
      <c r="D13" s="472"/>
      <c r="E13" s="472"/>
      <c r="F13" s="473">
        <f>'A. General'!K39</f>
        <v>0</v>
      </c>
    </row>
    <row r="14" spans="1:6" x14ac:dyDescent="0.2">
      <c r="A14" s="464" t="s">
        <v>406</v>
      </c>
      <c r="B14" s="451" t="s">
        <v>408</v>
      </c>
      <c r="C14" s="463" t="s">
        <v>441</v>
      </c>
      <c r="D14" s="472"/>
      <c r="E14" s="472"/>
      <c r="F14" s="473">
        <f>'A. General'!K42</f>
        <v>0</v>
      </c>
    </row>
    <row r="15" spans="1:6" x14ac:dyDescent="0.2">
      <c r="A15" s="464" t="s">
        <v>406</v>
      </c>
      <c r="B15" s="451" t="s">
        <v>43</v>
      </c>
      <c r="C15" s="463" t="s">
        <v>441</v>
      </c>
      <c r="D15" s="472"/>
      <c r="E15" s="472"/>
      <c r="F15" s="473">
        <f>'A. General'!K45</f>
        <v>0</v>
      </c>
    </row>
    <row r="16" spans="1:6" x14ac:dyDescent="0.2">
      <c r="A16" s="464" t="s">
        <v>406</v>
      </c>
      <c r="B16" s="451" t="s">
        <v>44</v>
      </c>
      <c r="C16" s="463" t="s">
        <v>441</v>
      </c>
      <c r="D16" s="472"/>
      <c r="E16" s="472"/>
      <c r="F16" s="473">
        <f>'A. General'!K48</f>
        <v>0</v>
      </c>
    </row>
    <row r="17" spans="1:6" x14ac:dyDescent="0.2">
      <c r="A17" s="464" t="s">
        <v>406</v>
      </c>
      <c r="B17" s="451" t="s">
        <v>409</v>
      </c>
      <c r="C17" s="463" t="s">
        <v>441</v>
      </c>
      <c r="D17" s="472"/>
      <c r="E17" s="472"/>
      <c r="F17" s="473">
        <f>'A. General'!K51</f>
        <v>0</v>
      </c>
    </row>
    <row r="18" spans="1:6" x14ac:dyDescent="0.2">
      <c r="A18" s="464" t="s">
        <v>406</v>
      </c>
      <c r="B18" s="451" t="s">
        <v>410</v>
      </c>
      <c r="C18" s="463" t="s">
        <v>441</v>
      </c>
      <c r="D18" s="472"/>
      <c r="E18" s="472"/>
      <c r="F18" s="473">
        <f>'A. General'!K54</f>
        <v>0</v>
      </c>
    </row>
    <row r="19" spans="1:6" x14ac:dyDescent="0.2">
      <c r="A19" s="464" t="s">
        <v>406</v>
      </c>
      <c r="B19" s="451" t="s">
        <v>411</v>
      </c>
      <c r="C19" s="463" t="s">
        <v>441</v>
      </c>
      <c r="D19" s="472"/>
      <c r="E19" s="472"/>
      <c r="F19" s="473">
        <f>'A. General'!K57</f>
        <v>0</v>
      </c>
    </row>
    <row r="20" spans="1:6" x14ac:dyDescent="0.2">
      <c r="A20" s="464" t="s">
        <v>406</v>
      </c>
      <c r="B20" s="451" t="s">
        <v>503</v>
      </c>
      <c r="C20" s="463" t="s">
        <v>441</v>
      </c>
      <c r="D20" s="472"/>
      <c r="E20" s="472"/>
      <c r="F20" s="473">
        <f>'A. General'!K60</f>
        <v>0</v>
      </c>
    </row>
    <row r="21" spans="1:6" ht="25.5" x14ac:dyDescent="0.2">
      <c r="A21" s="464" t="s">
        <v>406</v>
      </c>
      <c r="B21" s="451" t="s">
        <v>63</v>
      </c>
      <c r="C21" s="474" t="s">
        <v>441</v>
      </c>
      <c r="D21" s="475" t="s">
        <v>399</v>
      </c>
      <c r="E21" s="476">
        <v>10</v>
      </c>
      <c r="F21" s="477">
        <f>'A. General'!J68</f>
        <v>0</v>
      </c>
    </row>
    <row r="22" spans="1:6" ht="25.5" x14ac:dyDescent="0.2">
      <c r="A22" s="464" t="s">
        <v>406</v>
      </c>
      <c r="B22" s="451" t="s">
        <v>63</v>
      </c>
      <c r="C22" s="474" t="s">
        <v>441</v>
      </c>
      <c r="D22" s="475" t="s">
        <v>399</v>
      </c>
      <c r="E22" s="476">
        <v>20</v>
      </c>
      <c r="F22" s="477">
        <f>'A. General'!J69</f>
        <v>0</v>
      </c>
    </row>
    <row r="23" spans="1:6" ht="25.5" x14ac:dyDescent="0.2">
      <c r="A23" s="464" t="s">
        <v>406</v>
      </c>
      <c r="B23" s="451" t="s">
        <v>63</v>
      </c>
      <c r="C23" s="474" t="s">
        <v>441</v>
      </c>
      <c r="D23" s="475" t="s">
        <v>399</v>
      </c>
      <c r="E23" s="476">
        <v>30</v>
      </c>
      <c r="F23" s="477">
        <f>'A. General'!J70</f>
        <v>0</v>
      </c>
    </row>
    <row r="24" spans="1:6" ht="25.5" x14ac:dyDescent="0.2">
      <c r="A24" s="464" t="s">
        <v>406</v>
      </c>
      <c r="B24" s="451" t="s">
        <v>63</v>
      </c>
      <c r="C24" s="474" t="s">
        <v>441</v>
      </c>
      <c r="D24" s="475" t="s">
        <v>399</v>
      </c>
      <c r="E24" s="476">
        <v>40</v>
      </c>
      <c r="F24" s="477">
        <f>'A. General'!J71</f>
        <v>0</v>
      </c>
    </row>
    <row r="25" spans="1:6" ht="25.5" x14ac:dyDescent="0.2">
      <c r="A25" s="464" t="s">
        <v>406</v>
      </c>
      <c r="B25" s="451" t="s">
        <v>63</v>
      </c>
      <c r="C25" s="474" t="s">
        <v>441</v>
      </c>
      <c r="D25" s="475" t="s">
        <v>399</v>
      </c>
      <c r="E25" s="476">
        <v>50</v>
      </c>
      <c r="F25" s="477">
        <f>'A. General'!J72</f>
        <v>0</v>
      </c>
    </row>
    <row r="26" spans="1:6" ht="25.5" x14ac:dyDescent="0.2">
      <c r="A26" s="464" t="s">
        <v>406</v>
      </c>
      <c r="B26" s="451" t="s">
        <v>63</v>
      </c>
      <c r="C26" s="474" t="s">
        <v>441</v>
      </c>
      <c r="D26" s="475" t="s">
        <v>399</v>
      </c>
      <c r="E26" s="476">
        <v>60</v>
      </c>
      <c r="F26" s="477">
        <f>'A. General'!J73</f>
        <v>0</v>
      </c>
    </row>
    <row r="27" spans="1:6" ht="25.5" x14ac:dyDescent="0.2">
      <c r="A27" s="464" t="s">
        <v>406</v>
      </c>
      <c r="B27" s="451" t="s">
        <v>63</v>
      </c>
      <c r="C27" s="474" t="s">
        <v>441</v>
      </c>
      <c r="D27" s="475" t="s">
        <v>399</v>
      </c>
      <c r="E27" s="476">
        <v>70</v>
      </c>
      <c r="F27" s="477">
        <f>'A. General'!J74</f>
        <v>0</v>
      </c>
    </row>
    <row r="28" spans="1:6" ht="25.5" x14ac:dyDescent="0.2">
      <c r="A28" s="464" t="s">
        <v>406</v>
      </c>
      <c r="B28" s="451" t="s">
        <v>63</v>
      </c>
      <c r="C28" s="474" t="s">
        <v>441</v>
      </c>
      <c r="D28" s="475" t="s">
        <v>399</v>
      </c>
      <c r="E28" s="476">
        <v>80</v>
      </c>
      <c r="F28" s="477">
        <f>'A. General'!J75</f>
        <v>0</v>
      </c>
    </row>
    <row r="29" spans="1:6" ht="25.5" x14ac:dyDescent="0.2">
      <c r="A29" s="464" t="s">
        <v>406</v>
      </c>
      <c r="B29" s="451" t="s">
        <v>63</v>
      </c>
      <c r="C29" s="474" t="s">
        <v>441</v>
      </c>
      <c r="D29" s="475" t="s">
        <v>399</v>
      </c>
      <c r="E29" s="476">
        <v>90</v>
      </c>
      <c r="F29" s="477">
        <f>'A. General'!J76</f>
        <v>0</v>
      </c>
    </row>
    <row r="30" spans="1:6" ht="25.5" x14ac:dyDescent="0.2">
      <c r="A30" s="464" t="s">
        <v>406</v>
      </c>
      <c r="B30" s="451" t="s">
        <v>63</v>
      </c>
      <c r="C30" s="474" t="s">
        <v>441</v>
      </c>
      <c r="D30" s="475" t="s">
        <v>399</v>
      </c>
      <c r="E30" s="476">
        <v>100</v>
      </c>
      <c r="F30" s="477">
        <f>'A. General'!J77</f>
        <v>0</v>
      </c>
    </row>
    <row r="31" spans="1:6" ht="25.5" x14ac:dyDescent="0.2">
      <c r="A31" s="464" t="s">
        <v>406</v>
      </c>
      <c r="B31" s="451" t="s">
        <v>63</v>
      </c>
      <c r="C31" s="474" t="s">
        <v>441</v>
      </c>
      <c r="D31" s="475" t="s">
        <v>399</v>
      </c>
      <c r="E31" s="476">
        <v>110</v>
      </c>
      <c r="F31" s="477">
        <f>'A. General'!J78</f>
        <v>0</v>
      </c>
    </row>
    <row r="32" spans="1:6" ht="25.5" x14ac:dyDescent="0.2">
      <c r="A32" s="464" t="s">
        <v>406</v>
      </c>
      <c r="B32" s="451" t="s">
        <v>63</v>
      </c>
      <c r="C32" s="474" t="s">
        <v>441</v>
      </c>
      <c r="D32" s="475" t="s">
        <v>399</v>
      </c>
      <c r="E32" s="476">
        <v>120</v>
      </c>
      <c r="F32" s="477">
        <f>'A. General'!J79</f>
        <v>0</v>
      </c>
    </row>
    <row r="33" spans="1:6" ht="25.5" x14ac:dyDescent="0.2">
      <c r="A33" s="464" t="s">
        <v>406</v>
      </c>
      <c r="B33" s="451" t="s">
        <v>63</v>
      </c>
      <c r="C33" s="474" t="s">
        <v>441</v>
      </c>
      <c r="D33" s="475" t="s">
        <v>399</v>
      </c>
      <c r="E33" s="476">
        <v>130</v>
      </c>
      <c r="F33" s="477">
        <f>'A. General'!J80</f>
        <v>0</v>
      </c>
    </row>
    <row r="34" spans="1:6" ht="25.5" x14ac:dyDescent="0.2">
      <c r="A34" s="464" t="s">
        <v>406</v>
      </c>
      <c r="B34" s="451" t="s">
        <v>63</v>
      </c>
      <c r="C34" s="474" t="s">
        <v>441</v>
      </c>
      <c r="D34" s="475" t="s">
        <v>399</v>
      </c>
      <c r="E34" s="476">
        <v>140</v>
      </c>
      <c r="F34" s="477">
        <f>'A. General'!J81</f>
        <v>0</v>
      </c>
    </row>
    <row r="35" spans="1:6" ht="25.5" x14ac:dyDescent="0.2">
      <c r="A35" s="464" t="s">
        <v>406</v>
      </c>
      <c r="B35" s="451" t="s">
        <v>63</v>
      </c>
      <c r="C35" s="474" t="s">
        <v>441</v>
      </c>
      <c r="D35" s="475" t="s">
        <v>399</v>
      </c>
      <c r="E35" s="476">
        <v>150</v>
      </c>
      <c r="F35" s="477">
        <f>'A. General'!J82</f>
        <v>0</v>
      </c>
    </row>
    <row r="36" spans="1:6" ht="25.5" x14ac:dyDescent="0.2">
      <c r="A36" s="464" t="s">
        <v>406</v>
      </c>
      <c r="B36" s="451" t="s">
        <v>63</v>
      </c>
      <c r="C36" s="474" t="s">
        <v>441</v>
      </c>
      <c r="D36" s="475" t="s">
        <v>399</v>
      </c>
      <c r="E36" s="476">
        <v>160</v>
      </c>
      <c r="F36" s="477">
        <f>'A. General'!J83</f>
        <v>0</v>
      </c>
    </row>
    <row r="37" spans="1:6" ht="25.5" x14ac:dyDescent="0.2">
      <c r="A37" s="464" t="s">
        <v>406</v>
      </c>
      <c r="B37" s="451" t="s">
        <v>63</v>
      </c>
      <c r="C37" s="474" t="s">
        <v>441</v>
      </c>
      <c r="D37" s="475" t="s">
        <v>399</v>
      </c>
      <c r="E37" s="476">
        <v>170</v>
      </c>
      <c r="F37" s="477">
        <f>'A. General'!J84</f>
        <v>0</v>
      </c>
    </row>
    <row r="38" spans="1:6" ht="25.5" x14ac:dyDescent="0.2">
      <c r="A38" s="464" t="s">
        <v>406</v>
      </c>
      <c r="B38" s="451" t="s">
        <v>63</v>
      </c>
      <c r="C38" s="474" t="s">
        <v>441</v>
      </c>
      <c r="D38" s="475" t="s">
        <v>399</v>
      </c>
      <c r="E38" s="476">
        <v>180</v>
      </c>
      <c r="F38" s="477">
        <f>'A. General'!J85</f>
        <v>0</v>
      </c>
    </row>
    <row r="39" spans="1:6" ht="25.5" x14ac:dyDescent="0.2">
      <c r="A39" s="464" t="s">
        <v>406</v>
      </c>
      <c r="B39" s="451" t="s">
        <v>63</v>
      </c>
      <c r="C39" s="474" t="s">
        <v>441</v>
      </c>
      <c r="D39" s="475" t="s">
        <v>399</v>
      </c>
      <c r="E39" s="476">
        <v>190</v>
      </c>
      <c r="F39" s="477">
        <f>'A. General'!J86</f>
        <v>0</v>
      </c>
    </row>
    <row r="40" spans="1:6" ht="25.5" x14ac:dyDescent="0.2">
      <c r="A40" s="464" t="s">
        <v>406</v>
      </c>
      <c r="B40" s="451" t="s">
        <v>63</v>
      </c>
      <c r="C40" s="474" t="s">
        <v>441</v>
      </c>
      <c r="D40" s="475" t="s">
        <v>399</v>
      </c>
      <c r="E40" s="476">
        <v>200</v>
      </c>
      <c r="F40" s="477">
        <f>'A. General'!J87</f>
        <v>0</v>
      </c>
    </row>
    <row r="41" spans="1:6" ht="25.5" customHeight="1" x14ac:dyDescent="0.2">
      <c r="A41" s="464" t="s">
        <v>406</v>
      </c>
      <c r="B41" s="451" t="s">
        <v>63</v>
      </c>
      <c r="C41" s="474" t="s">
        <v>441</v>
      </c>
      <c r="D41" s="475" t="s">
        <v>399</v>
      </c>
      <c r="E41" s="478" t="s">
        <v>298</v>
      </c>
      <c r="F41" s="477">
        <f>'A. General'!J88</f>
        <v>0</v>
      </c>
    </row>
    <row r="42" spans="1:6" ht="21" customHeight="1" x14ac:dyDescent="0.2">
      <c r="A42" s="464" t="s">
        <v>406</v>
      </c>
      <c r="B42" s="451" t="s">
        <v>63</v>
      </c>
      <c r="C42" s="474" t="s">
        <v>441</v>
      </c>
      <c r="D42" s="475" t="s">
        <v>399</v>
      </c>
      <c r="E42" s="478" t="s">
        <v>299</v>
      </c>
      <c r="F42" s="477">
        <f>'A. General'!J89</f>
        <v>0</v>
      </c>
    </row>
    <row r="43" spans="1:6" x14ac:dyDescent="0.2">
      <c r="A43" s="464" t="s">
        <v>406</v>
      </c>
      <c r="B43" s="451" t="s">
        <v>139</v>
      </c>
      <c r="C43" s="474" t="s">
        <v>441</v>
      </c>
      <c r="D43" s="479" t="s">
        <v>117</v>
      </c>
      <c r="E43" s="480">
        <f>'A. General'!H96</f>
        <v>5</v>
      </c>
      <c r="F43" s="473">
        <f>'A. General'!J96</f>
        <v>0</v>
      </c>
    </row>
    <row r="44" spans="1:6" x14ac:dyDescent="0.2">
      <c r="A44" s="464" t="s">
        <v>406</v>
      </c>
      <c r="B44" s="451" t="s">
        <v>139</v>
      </c>
      <c r="C44" s="474" t="s">
        <v>441</v>
      </c>
      <c r="D44" s="479" t="s">
        <v>117</v>
      </c>
      <c r="E44" s="480">
        <f>'A. General'!H97</f>
        <v>10</v>
      </c>
      <c r="F44" s="473">
        <f>'A. General'!J97</f>
        <v>0</v>
      </c>
    </row>
    <row r="45" spans="1:6" x14ac:dyDescent="0.2">
      <c r="A45" s="464" t="s">
        <v>406</v>
      </c>
      <c r="B45" s="451" t="s">
        <v>139</v>
      </c>
      <c r="C45" s="474" t="s">
        <v>441</v>
      </c>
      <c r="D45" s="479" t="s">
        <v>117</v>
      </c>
      <c r="E45" s="480">
        <f>'A. General'!H98</f>
        <v>20</v>
      </c>
      <c r="F45" s="473">
        <f>'A. General'!J98</f>
        <v>0</v>
      </c>
    </row>
    <row r="46" spans="1:6" x14ac:dyDescent="0.2">
      <c r="A46" s="464" t="s">
        <v>406</v>
      </c>
      <c r="B46" s="451" t="s">
        <v>139</v>
      </c>
      <c r="C46" s="474" t="s">
        <v>441</v>
      </c>
      <c r="D46" s="479" t="s">
        <v>117</v>
      </c>
      <c r="E46" s="480">
        <f>'A. General'!H99</f>
        <v>30</v>
      </c>
      <c r="F46" s="473">
        <f>'A. General'!J99</f>
        <v>0</v>
      </c>
    </row>
    <row r="47" spans="1:6" x14ac:dyDescent="0.2">
      <c r="A47" s="464" t="s">
        <v>406</v>
      </c>
      <c r="B47" s="451" t="s">
        <v>139</v>
      </c>
      <c r="C47" s="474" t="s">
        <v>441</v>
      </c>
      <c r="D47" s="479" t="s">
        <v>117</v>
      </c>
      <c r="E47" s="480">
        <f>'A. General'!H100</f>
        <v>40</v>
      </c>
      <c r="F47" s="473">
        <f>'A. General'!J100</f>
        <v>0</v>
      </c>
    </row>
    <row r="48" spans="1:6" x14ac:dyDescent="0.2">
      <c r="A48" s="464" t="s">
        <v>406</v>
      </c>
      <c r="B48" s="451" t="s">
        <v>139</v>
      </c>
      <c r="C48" s="474" t="s">
        <v>441</v>
      </c>
      <c r="D48" s="479" t="s">
        <v>117</v>
      </c>
      <c r="E48" s="480">
        <f>'A. General'!H101</f>
        <v>50</v>
      </c>
      <c r="F48" s="473">
        <f>'A. General'!J101</f>
        <v>0</v>
      </c>
    </row>
    <row r="49" spans="1:6" x14ac:dyDescent="0.2">
      <c r="A49" s="464" t="s">
        <v>406</v>
      </c>
      <c r="B49" s="451" t="s">
        <v>139</v>
      </c>
      <c r="C49" s="474" t="s">
        <v>441</v>
      </c>
      <c r="D49" s="479" t="s">
        <v>117</v>
      </c>
      <c r="E49" s="480">
        <f>'A. General'!H102</f>
        <v>60</v>
      </c>
      <c r="F49" s="473">
        <f>'A. General'!J102</f>
        <v>0</v>
      </c>
    </row>
    <row r="50" spans="1:6" x14ac:dyDescent="0.2">
      <c r="A50" s="464" t="s">
        <v>406</v>
      </c>
      <c r="B50" s="451" t="s">
        <v>139</v>
      </c>
      <c r="C50" s="474" t="s">
        <v>441</v>
      </c>
      <c r="D50" s="479" t="s">
        <v>117</v>
      </c>
      <c r="E50" s="480">
        <f>'A. General'!H103</f>
        <v>70</v>
      </c>
      <c r="F50" s="473">
        <f>'A. General'!J103</f>
        <v>0</v>
      </c>
    </row>
    <row r="51" spans="1:6" x14ac:dyDescent="0.2">
      <c r="A51" s="464" t="s">
        <v>406</v>
      </c>
      <c r="B51" s="451" t="s">
        <v>139</v>
      </c>
      <c r="C51" s="474" t="s">
        <v>441</v>
      </c>
      <c r="D51" s="479" t="s">
        <v>117</v>
      </c>
      <c r="E51" s="480">
        <f>'A. General'!H104</f>
        <v>80</v>
      </c>
      <c r="F51" s="473">
        <f>'A. General'!J104</f>
        <v>0</v>
      </c>
    </row>
    <row r="52" spans="1:6" x14ac:dyDescent="0.2">
      <c r="A52" s="464" t="s">
        <v>406</v>
      </c>
      <c r="B52" s="451" t="s">
        <v>139</v>
      </c>
      <c r="C52" s="474" t="s">
        <v>441</v>
      </c>
      <c r="D52" s="479" t="s">
        <v>117</v>
      </c>
      <c r="E52" s="480">
        <f>'A. General'!H105</f>
        <v>90</v>
      </c>
      <c r="F52" s="473">
        <f>'A. General'!J105</f>
        <v>0</v>
      </c>
    </row>
    <row r="53" spans="1:6" x14ac:dyDescent="0.2">
      <c r="A53" s="464" t="s">
        <v>406</v>
      </c>
      <c r="B53" s="451" t="s">
        <v>139</v>
      </c>
      <c r="C53" s="474" t="s">
        <v>441</v>
      </c>
      <c r="D53" s="479" t="s">
        <v>117</v>
      </c>
      <c r="E53" s="480">
        <f>'A. General'!H106</f>
        <v>100</v>
      </c>
      <c r="F53" s="473">
        <f>'A. General'!J106</f>
        <v>0</v>
      </c>
    </row>
    <row r="54" spans="1:6" x14ac:dyDescent="0.2">
      <c r="A54" s="464" t="s">
        <v>406</v>
      </c>
      <c r="B54" s="451" t="s">
        <v>139</v>
      </c>
      <c r="C54" s="474" t="s">
        <v>441</v>
      </c>
      <c r="D54" s="479" t="s">
        <v>117</v>
      </c>
      <c r="E54" s="480">
        <f>'A. General'!H107</f>
        <v>110</v>
      </c>
      <c r="F54" s="473">
        <f>'A. General'!J107</f>
        <v>0</v>
      </c>
    </row>
    <row r="55" spans="1:6" x14ac:dyDescent="0.2">
      <c r="A55" s="464" t="s">
        <v>406</v>
      </c>
      <c r="B55" s="451" t="s">
        <v>139</v>
      </c>
      <c r="C55" s="474" t="s">
        <v>441</v>
      </c>
      <c r="D55" s="479" t="s">
        <v>117</v>
      </c>
      <c r="E55" s="480">
        <f>'A. General'!H108</f>
        <v>120</v>
      </c>
      <c r="F55" s="473">
        <f>'A. General'!J108</f>
        <v>0</v>
      </c>
    </row>
    <row r="56" spans="1:6" x14ac:dyDescent="0.2">
      <c r="A56" s="464" t="s">
        <v>406</v>
      </c>
      <c r="B56" s="451" t="s">
        <v>139</v>
      </c>
      <c r="C56" s="474" t="s">
        <v>441</v>
      </c>
      <c r="D56" s="479" t="s">
        <v>117</v>
      </c>
      <c r="E56" s="480">
        <f>'A. General'!H109</f>
        <v>130</v>
      </c>
      <c r="F56" s="473">
        <f>'A. General'!J109</f>
        <v>0</v>
      </c>
    </row>
    <row r="57" spans="1:6" x14ac:dyDescent="0.2">
      <c r="A57" s="464" t="s">
        <v>406</v>
      </c>
      <c r="B57" s="451" t="s">
        <v>139</v>
      </c>
      <c r="C57" s="474" t="s">
        <v>441</v>
      </c>
      <c r="D57" s="479" t="s">
        <v>117</v>
      </c>
      <c r="E57" s="480">
        <f>'A. General'!H110</f>
        <v>140</v>
      </c>
      <c r="F57" s="473">
        <f>'A. General'!J110</f>
        <v>0</v>
      </c>
    </row>
    <row r="58" spans="1:6" x14ac:dyDescent="0.2">
      <c r="A58" s="464" t="s">
        <v>406</v>
      </c>
      <c r="B58" s="451" t="s">
        <v>139</v>
      </c>
      <c r="C58" s="474" t="s">
        <v>441</v>
      </c>
      <c r="D58" s="479" t="s">
        <v>117</v>
      </c>
      <c r="E58" s="480">
        <f>'A. General'!H111</f>
        <v>150</v>
      </c>
      <c r="F58" s="473">
        <f>'A. General'!J111</f>
        <v>0</v>
      </c>
    </row>
    <row r="59" spans="1:6" x14ac:dyDescent="0.2">
      <c r="A59" s="464" t="s">
        <v>406</v>
      </c>
      <c r="B59" s="451" t="s">
        <v>139</v>
      </c>
      <c r="C59" s="474" t="s">
        <v>441</v>
      </c>
      <c r="D59" s="479" t="s">
        <v>117</v>
      </c>
      <c r="E59" s="480">
        <f>'A. General'!H112</f>
        <v>160</v>
      </c>
      <c r="F59" s="473">
        <f>'A. General'!J112</f>
        <v>0</v>
      </c>
    </row>
    <row r="60" spans="1:6" x14ac:dyDescent="0.2">
      <c r="A60" s="464" t="s">
        <v>406</v>
      </c>
      <c r="B60" s="451" t="s">
        <v>139</v>
      </c>
      <c r="C60" s="474" t="s">
        <v>441</v>
      </c>
      <c r="D60" s="479" t="s">
        <v>117</v>
      </c>
      <c r="E60" s="480">
        <f>'A. General'!H113</f>
        <v>170</v>
      </c>
      <c r="F60" s="473">
        <f>'A. General'!J113</f>
        <v>0</v>
      </c>
    </row>
    <row r="61" spans="1:6" x14ac:dyDescent="0.2">
      <c r="A61" s="464" t="s">
        <v>406</v>
      </c>
      <c r="B61" s="451" t="s">
        <v>139</v>
      </c>
      <c r="C61" s="474" t="s">
        <v>441</v>
      </c>
      <c r="D61" s="479" t="s">
        <v>117</v>
      </c>
      <c r="E61" s="480">
        <f>'A. General'!H114</f>
        <v>180</v>
      </c>
      <c r="F61" s="473">
        <f>'A. General'!J114</f>
        <v>0</v>
      </c>
    </row>
    <row r="62" spans="1:6" x14ac:dyDescent="0.2">
      <c r="A62" s="464" t="s">
        <v>406</v>
      </c>
      <c r="B62" s="451" t="s">
        <v>139</v>
      </c>
      <c r="C62" s="474" t="s">
        <v>441</v>
      </c>
      <c r="D62" s="479" t="s">
        <v>117</v>
      </c>
      <c r="E62" s="480">
        <f>'A. General'!H115</f>
        <v>190</v>
      </c>
      <c r="F62" s="473">
        <f>'A. General'!J115</f>
        <v>0</v>
      </c>
    </row>
    <row r="63" spans="1:6" x14ac:dyDescent="0.2">
      <c r="A63" s="464" t="s">
        <v>406</v>
      </c>
      <c r="B63" s="451" t="s">
        <v>139</v>
      </c>
      <c r="C63" s="474" t="s">
        <v>441</v>
      </c>
      <c r="D63" s="479" t="s">
        <v>117</v>
      </c>
      <c r="E63" s="480">
        <f>'A. General'!H116</f>
        <v>200</v>
      </c>
      <c r="F63" s="473">
        <f>'A. General'!J116</f>
        <v>0</v>
      </c>
    </row>
    <row r="64" spans="1:6" ht="25.5" customHeight="1" x14ac:dyDescent="0.2">
      <c r="A64" s="464" t="s">
        <v>406</v>
      </c>
      <c r="B64" s="451" t="s">
        <v>139</v>
      </c>
      <c r="C64" s="474" t="s">
        <v>441</v>
      </c>
      <c r="D64" s="479" t="s">
        <v>117</v>
      </c>
      <c r="E64" s="481" t="str">
        <f>'A. General'!H117</f>
        <v xml:space="preserve">  Over 200 km: Per 10 km Increment           </v>
      </c>
      <c r="F64" s="473">
        <f>'A. General'!J117</f>
        <v>0</v>
      </c>
    </row>
    <row r="65" spans="1:6" x14ac:dyDescent="0.2">
      <c r="A65" s="464" t="s">
        <v>406</v>
      </c>
      <c r="B65" s="451" t="s">
        <v>139</v>
      </c>
      <c r="C65" s="474" t="s">
        <v>441</v>
      </c>
      <c r="D65" s="479" t="s">
        <v>400</v>
      </c>
      <c r="E65" s="480">
        <v>5</v>
      </c>
      <c r="F65" s="473">
        <f>'A. General'!L96</f>
        <v>0</v>
      </c>
    </row>
    <row r="66" spans="1:6" x14ac:dyDescent="0.2">
      <c r="A66" s="464" t="s">
        <v>406</v>
      </c>
      <c r="B66" s="451" t="s">
        <v>139</v>
      </c>
      <c r="C66" s="474" t="s">
        <v>441</v>
      </c>
      <c r="D66" s="479" t="s">
        <v>400</v>
      </c>
      <c r="E66" s="480">
        <v>10</v>
      </c>
      <c r="F66" s="473">
        <f>'A. General'!L97</f>
        <v>0</v>
      </c>
    </row>
    <row r="67" spans="1:6" x14ac:dyDescent="0.2">
      <c r="A67" s="464" t="s">
        <v>406</v>
      </c>
      <c r="B67" s="451" t="s">
        <v>139</v>
      </c>
      <c r="C67" s="474" t="s">
        <v>441</v>
      </c>
      <c r="D67" s="479" t="s">
        <v>400</v>
      </c>
      <c r="E67" s="480">
        <v>20</v>
      </c>
      <c r="F67" s="473">
        <f>'A. General'!L98</f>
        <v>0</v>
      </c>
    </row>
    <row r="68" spans="1:6" x14ac:dyDescent="0.2">
      <c r="A68" s="464" t="s">
        <v>406</v>
      </c>
      <c r="B68" s="451" t="s">
        <v>139</v>
      </c>
      <c r="C68" s="474" t="s">
        <v>441</v>
      </c>
      <c r="D68" s="479" t="s">
        <v>400</v>
      </c>
      <c r="E68" s="480">
        <v>30</v>
      </c>
      <c r="F68" s="473">
        <f>'A. General'!L99</f>
        <v>0</v>
      </c>
    </row>
    <row r="69" spans="1:6" x14ac:dyDescent="0.2">
      <c r="A69" s="464" t="s">
        <v>406</v>
      </c>
      <c r="B69" s="451" t="s">
        <v>139</v>
      </c>
      <c r="C69" s="474" t="s">
        <v>441</v>
      </c>
      <c r="D69" s="479" t="s">
        <v>400</v>
      </c>
      <c r="E69" s="480">
        <v>40</v>
      </c>
      <c r="F69" s="473">
        <f>'A. General'!L100</f>
        <v>0</v>
      </c>
    </row>
    <row r="70" spans="1:6" x14ac:dyDescent="0.2">
      <c r="A70" s="464" t="s">
        <v>406</v>
      </c>
      <c r="B70" s="451" t="s">
        <v>139</v>
      </c>
      <c r="C70" s="474" t="s">
        <v>441</v>
      </c>
      <c r="D70" s="479" t="s">
        <v>400</v>
      </c>
      <c r="E70" s="480">
        <v>50</v>
      </c>
      <c r="F70" s="473">
        <f>'A. General'!L101</f>
        <v>0</v>
      </c>
    </row>
    <row r="71" spans="1:6" x14ac:dyDescent="0.2">
      <c r="A71" s="464" t="s">
        <v>406</v>
      </c>
      <c r="B71" s="451" t="s">
        <v>139</v>
      </c>
      <c r="C71" s="474" t="s">
        <v>441</v>
      </c>
      <c r="D71" s="479" t="s">
        <v>400</v>
      </c>
      <c r="E71" s="480">
        <v>60</v>
      </c>
      <c r="F71" s="473">
        <f>'A. General'!L102</f>
        <v>0</v>
      </c>
    </row>
    <row r="72" spans="1:6" x14ac:dyDescent="0.2">
      <c r="A72" s="464" t="s">
        <v>406</v>
      </c>
      <c r="B72" s="451" t="s">
        <v>139</v>
      </c>
      <c r="C72" s="474" t="s">
        <v>441</v>
      </c>
      <c r="D72" s="479" t="s">
        <v>400</v>
      </c>
      <c r="E72" s="480">
        <v>70</v>
      </c>
      <c r="F72" s="473">
        <f>'A. General'!L103</f>
        <v>0</v>
      </c>
    </row>
    <row r="73" spans="1:6" x14ac:dyDescent="0.2">
      <c r="A73" s="464" t="s">
        <v>406</v>
      </c>
      <c r="B73" s="451" t="s">
        <v>139</v>
      </c>
      <c r="C73" s="474" t="s">
        <v>441</v>
      </c>
      <c r="D73" s="479" t="s">
        <v>400</v>
      </c>
      <c r="E73" s="480">
        <v>80</v>
      </c>
      <c r="F73" s="473">
        <f>'A. General'!L104</f>
        <v>0</v>
      </c>
    </row>
    <row r="74" spans="1:6" x14ac:dyDescent="0.2">
      <c r="A74" s="464" t="s">
        <v>406</v>
      </c>
      <c r="B74" s="451" t="s">
        <v>139</v>
      </c>
      <c r="C74" s="474" t="s">
        <v>441</v>
      </c>
      <c r="D74" s="479" t="s">
        <v>400</v>
      </c>
      <c r="E74" s="480">
        <v>90</v>
      </c>
      <c r="F74" s="473">
        <f>'A. General'!L105</f>
        <v>0</v>
      </c>
    </row>
    <row r="75" spans="1:6" x14ac:dyDescent="0.2">
      <c r="A75" s="464" t="s">
        <v>406</v>
      </c>
      <c r="B75" s="451" t="s">
        <v>139</v>
      </c>
      <c r="C75" s="474" t="s">
        <v>441</v>
      </c>
      <c r="D75" s="479" t="s">
        <v>400</v>
      </c>
      <c r="E75" s="480">
        <v>100</v>
      </c>
      <c r="F75" s="473">
        <f>'A. General'!L106</f>
        <v>0</v>
      </c>
    </row>
    <row r="76" spans="1:6" x14ac:dyDescent="0.2">
      <c r="A76" s="464" t="s">
        <v>406</v>
      </c>
      <c r="B76" s="451" t="s">
        <v>139</v>
      </c>
      <c r="C76" s="474" t="s">
        <v>441</v>
      </c>
      <c r="D76" s="479" t="s">
        <v>400</v>
      </c>
      <c r="E76" s="480">
        <v>110</v>
      </c>
      <c r="F76" s="473">
        <f>'A. General'!L107</f>
        <v>0</v>
      </c>
    </row>
    <row r="77" spans="1:6" x14ac:dyDescent="0.2">
      <c r="A77" s="464" t="s">
        <v>406</v>
      </c>
      <c r="B77" s="451" t="s">
        <v>139</v>
      </c>
      <c r="C77" s="474" t="s">
        <v>441</v>
      </c>
      <c r="D77" s="479" t="s">
        <v>400</v>
      </c>
      <c r="E77" s="480">
        <v>120</v>
      </c>
      <c r="F77" s="473">
        <f>'A. General'!L108</f>
        <v>0</v>
      </c>
    </row>
    <row r="78" spans="1:6" x14ac:dyDescent="0.2">
      <c r="A78" s="464" t="s">
        <v>406</v>
      </c>
      <c r="B78" s="451" t="s">
        <v>139</v>
      </c>
      <c r="C78" s="474" t="s">
        <v>441</v>
      </c>
      <c r="D78" s="479" t="s">
        <v>400</v>
      </c>
      <c r="E78" s="480">
        <v>130</v>
      </c>
      <c r="F78" s="473">
        <f>'A. General'!L109</f>
        <v>0</v>
      </c>
    </row>
    <row r="79" spans="1:6" x14ac:dyDescent="0.2">
      <c r="A79" s="464" t="s">
        <v>406</v>
      </c>
      <c r="B79" s="451" t="s">
        <v>139</v>
      </c>
      <c r="C79" s="474" t="s">
        <v>441</v>
      </c>
      <c r="D79" s="479" t="s">
        <v>400</v>
      </c>
      <c r="E79" s="480">
        <v>140</v>
      </c>
      <c r="F79" s="473">
        <f>'A. General'!L110</f>
        <v>0</v>
      </c>
    </row>
    <row r="80" spans="1:6" x14ac:dyDescent="0.2">
      <c r="A80" s="464" t="s">
        <v>406</v>
      </c>
      <c r="B80" s="451" t="s">
        <v>139</v>
      </c>
      <c r="C80" s="474" t="s">
        <v>441</v>
      </c>
      <c r="D80" s="479" t="s">
        <v>400</v>
      </c>
      <c r="E80" s="480">
        <v>150</v>
      </c>
      <c r="F80" s="473">
        <f>'A. General'!L111</f>
        <v>0</v>
      </c>
    </row>
    <row r="81" spans="1:6" x14ac:dyDescent="0.2">
      <c r="A81" s="464" t="s">
        <v>406</v>
      </c>
      <c r="B81" s="451" t="s">
        <v>139</v>
      </c>
      <c r="C81" s="474" t="s">
        <v>441</v>
      </c>
      <c r="D81" s="479" t="s">
        <v>400</v>
      </c>
      <c r="E81" s="480">
        <v>160</v>
      </c>
      <c r="F81" s="473">
        <f>'A. General'!L112</f>
        <v>0</v>
      </c>
    </row>
    <row r="82" spans="1:6" x14ac:dyDescent="0.2">
      <c r="A82" s="464" t="s">
        <v>406</v>
      </c>
      <c r="B82" s="451" t="s">
        <v>139</v>
      </c>
      <c r="C82" s="463" t="s">
        <v>441</v>
      </c>
      <c r="D82" s="450" t="s">
        <v>400</v>
      </c>
      <c r="E82" s="482">
        <v>170</v>
      </c>
      <c r="F82" s="473">
        <f>'A. General'!L113</f>
        <v>0</v>
      </c>
    </row>
    <row r="83" spans="1:6" x14ac:dyDescent="0.2">
      <c r="A83" s="464" t="s">
        <v>406</v>
      </c>
      <c r="B83" s="451" t="s">
        <v>139</v>
      </c>
      <c r="C83" s="463" t="s">
        <v>441</v>
      </c>
      <c r="D83" s="450" t="s">
        <v>400</v>
      </c>
      <c r="E83" s="482">
        <v>180</v>
      </c>
      <c r="F83" s="473">
        <f>'A. General'!L114</f>
        <v>0</v>
      </c>
    </row>
    <row r="84" spans="1:6" x14ac:dyDescent="0.2">
      <c r="A84" s="464" t="s">
        <v>406</v>
      </c>
      <c r="B84" s="451" t="s">
        <v>139</v>
      </c>
      <c r="C84" s="463" t="s">
        <v>441</v>
      </c>
      <c r="D84" s="450" t="s">
        <v>400</v>
      </c>
      <c r="E84" s="482">
        <v>190</v>
      </c>
      <c r="F84" s="473">
        <f>'A. General'!L115</f>
        <v>0</v>
      </c>
    </row>
    <row r="85" spans="1:6" x14ac:dyDescent="0.2">
      <c r="A85" s="464" t="s">
        <v>406</v>
      </c>
      <c r="B85" s="451" t="s">
        <v>139</v>
      </c>
      <c r="C85" s="463" t="s">
        <v>441</v>
      </c>
      <c r="D85" s="450" t="s">
        <v>400</v>
      </c>
      <c r="E85" s="482">
        <v>200</v>
      </c>
      <c r="F85" s="473">
        <f>'A. General'!L116</f>
        <v>0</v>
      </c>
    </row>
    <row r="86" spans="1:6" ht="27.75" customHeight="1" x14ac:dyDescent="0.2">
      <c r="A86" s="464" t="s">
        <v>406</v>
      </c>
      <c r="B86" s="451" t="s">
        <v>139</v>
      </c>
      <c r="C86" s="463" t="s">
        <v>441</v>
      </c>
      <c r="D86" s="450" t="s">
        <v>400</v>
      </c>
      <c r="E86" s="483" t="s">
        <v>398</v>
      </c>
      <c r="F86" s="473">
        <f>'A. General'!L117</f>
        <v>0</v>
      </c>
    </row>
    <row r="87" spans="1:6" x14ac:dyDescent="0.2">
      <c r="A87" s="464" t="s">
        <v>406</v>
      </c>
      <c r="B87" s="429" t="s">
        <v>64</v>
      </c>
      <c r="C87" s="463" t="s">
        <v>441</v>
      </c>
      <c r="D87" s="472"/>
      <c r="E87" s="472"/>
      <c r="F87" s="484"/>
    </row>
    <row r="88" spans="1:6" x14ac:dyDescent="0.2">
      <c r="A88" s="464" t="s">
        <v>406</v>
      </c>
      <c r="B88" s="436" t="s">
        <v>244</v>
      </c>
      <c r="C88" s="463" t="s">
        <v>441</v>
      </c>
      <c r="D88" s="472"/>
      <c r="E88" s="472"/>
      <c r="F88" s="522">
        <f>'A. General'!K124</f>
        <v>0</v>
      </c>
    </row>
    <row r="89" spans="1:6" x14ac:dyDescent="0.2">
      <c r="A89" s="464" t="s">
        <v>406</v>
      </c>
      <c r="B89" s="436" t="s">
        <v>245</v>
      </c>
      <c r="C89" s="463" t="s">
        <v>441</v>
      </c>
      <c r="D89" s="472"/>
      <c r="E89" s="472"/>
      <c r="F89" s="522">
        <f>'A. General'!K126</f>
        <v>0</v>
      </c>
    </row>
    <row r="90" spans="1:6" x14ac:dyDescent="0.2">
      <c r="A90" s="464" t="s">
        <v>406</v>
      </c>
      <c r="B90" s="436" t="s">
        <v>246</v>
      </c>
      <c r="C90" s="463" t="s">
        <v>441</v>
      </c>
      <c r="D90" s="472"/>
      <c r="E90" s="472"/>
      <c r="F90" s="522">
        <f>'A. General'!K128</f>
        <v>0</v>
      </c>
    </row>
    <row r="91" spans="1:6" x14ac:dyDescent="0.2">
      <c r="A91" s="464" t="s">
        <v>406</v>
      </c>
      <c r="B91" s="429" t="s">
        <v>67</v>
      </c>
      <c r="C91" s="463" t="s">
        <v>441</v>
      </c>
      <c r="D91" s="472"/>
      <c r="E91" s="472"/>
      <c r="F91" s="485"/>
    </row>
    <row r="92" spans="1:6" x14ac:dyDescent="0.2">
      <c r="A92" s="464" t="s">
        <v>406</v>
      </c>
      <c r="B92" s="437" t="s">
        <v>68</v>
      </c>
      <c r="C92" s="463" t="s">
        <v>441</v>
      </c>
      <c r="D92" s="472"/>
      <c r="E92" s="472"/>
      <c r="F92" s="473">
        <f>'A. General'!K130</f>
        <v>0</v>
      </c>
    </row>
    <row r="93" spans="1:6" x14ac:dyDescent="0.2">
      <c r="A93" s="464" t="s">
        <v>406</v>
      </c>
      <c r="B93" s="437" t="s">
        <v>69</v>
      </c>
      <c r="C93" s="463" t="s">
        <v>441</v>
      </c>
      <c r="D93" s="472"/>
      <c r="E93" s="472"/>
      <c r="F93" s="473">
        <f>'A. General'!K131</f>
        <v>0</v>
      </c>
    </row>
    <row r="94" spans="1:6" x14ac:dyDescent="0.2">
      <c r="A94" s="464" t="s">
        <v>406</v>
      </c>
      <c r="B94" s="451" t="s">
        <v>247</v>
      </c>
      <c r="C94" s="463" t="s">
        <v>441</v>
      </c>
      <c r="D94" s="472"/>
      <c r="E94" s="472"/>
      <c r="F94" s="486"/>
    </row>
    <row r="95" spans="1:6" x14ac:dyDescent="0.2">
      <c r="A95" s="464" t="s">
        <v>406</v>
      </c>
      <c r="B95" s="437" t="s">
        <v>248</v>
      </c>
      <c r="C95" s="463" t="s">
        <v>441</v>
      </c>
      <c r="D95" s="472"/>
      <c r="E95" s="472"/>
      <c r="F95" s="522">
        <f>'A. General'!K134</f>
        <v>0</v>
      </c>
    </row>
    <row r="96" spans="1:6" x14ac:dyDescent="0.2">
      <c r="A96" s="464" t="s">
        <v>406</v>
      </c>
      <c r="B96" s="437" t="s">
        <v>249</v>
      </c>
      <c r="C96" s="463" t="s">
        <v>441</v>
      </c>
      <c r="D96" s="472"/>
      <c r="E96" s="472"/>
      <c r="F96" s="522">
        <f>'A. General'!K136</f>
        <v>0</v>
      </c>
    </row>
    <row r="97" spans="1:6" x14ac:dyDescent="0.2">
      <c r="A97" s="464" t="s">
        <v>406</v>
      </c>
      <c r="B97" s="437" t="s">
        <v>250</v>
      </c>
      <c r="C97" s="463" t="s">
        <v>441</v>
      </c>
      <c r="D97" s="472"/>
      <c r="E97" s="472"/>
      <c r="F97" s="522">
        <f>'A. General'!K138</f>
        <v>0</v>
      </c>
    </row>
    <row r="98" spans="1:6" x14ac:dyDescent="0.2">
      <c r="A98" s="464" t="s">
        <v>406</v>
      </c>
      <c r="B98" s="451" t="s">
        <v>251</v>
      </c>
      <c r="C98" s="463" t="s">
        <v>441</v>
      </c>
      <c r="D98" s="472"/>
      <c r="E98" s="472"/>
      <c r="F98" s="522">
        <f>'A. General'!K140</f>
        <v>0</v>
      </c>
    </row>
    <row r="99" spans="1:6" x14ac:dyDescent="0.2">
      <c r="A99" s="464" t="s">
        <v>406</v>
      </c>
      <c r="B99" s="452" t="s">
        <v>252</v>
      </c>
      <c r="C99" s="463" t="s">
        <v>441</v>
      </c>
      <c r="D99" s="472"/>
      <c r="E99" s="472"/>
      <c r="F99" s="522">
        <f>'A. General'!K142</f>
        <v>0</v>
      </c>
    </row>
    <row r="100" spans="1:6" x14ac:dyDescent="0.2">
      <c r="A100" s="464" t="s">
        <v>406</v>
      </c>
      <c r="B100" s="451" t="s">
        <v>253</v>
      </c>
      <c r="C100" s="463" t="s">
        <v>441</v>
      </c>
      <c r="D100" s="472"/>
      <c r="E100" s="472"/>
      <c r="F100" s="489">
        <f>'A. General'!K144</f>
        <v>0</v>
      </c>
    </row>
    <row r="101" spans="1:6" x14ac:dyDescent="0.2">
      <c r="A101" s="464" t="s">
        <v>406</v>
      </c>
      <c r="B101" s="434" t="s">
        <v>2</v>
      </c>
      <c r="C101" s="463" t="s">
        <v>445</v>
      </c>
      <c r="D101" s="472"/>
      <c r="E101" s="472"/>
      <c r="F101" s="473">
        <f>'A. General'!X6</f>
        <v>0</v>
      </c>
    </row>
    <row r="102" spans="1:6" x14ac:dyDescent="0.2">
      <c r="A102" s="464" t="s">
        <v>406</v>
      </c>
      <c r="B102" s="435" t="s">
        <v>3</v>
      </c>
      <c r="C102" s="463" t="s">
        <v>445</v>
      </c>
      <c r="D102" s="472"/>
      <c r="E102" s="472"/>
      <c r="F102" s="473">
        <f>'A. General'!X9</f>
        <v>0</v>
      </c>
    </row>
    <row r="103" spans="1:6" x14ac:dyDescent="0.2">
      <c r="A103" s="464" t="s">
        <v>406</v>
      </c>
      <c r="B103" s="435" t="s">
        <v>4</v>
      </c>
      <c r="C103" s="463" t="s">
        <v>445</v>
      </c>
      <c r="D103" s="472"/>
      <c r="E103" s="472"/>
      <c r="F103" s="473">
        <f>'A. General'!X12</f>
        <v>0</v>
      </c>
    </row>
    <row r="104" spans="1:6" x14ac:dyDescent="0.2">
      <c r="A104" s="464" t="s">
        <v>406</v>
      </c>
      <c r="B104" s="435" t="s">
        <v>5</v>
      </c>
      <c r="C104" s="463" t="s">
        <v>445</v>
      </c>
      <c r="D104" s="472"/>
      <c r="E104" s="472"/>
      <c r="F104" s="473">
        <f>'A. General'!X15</f>
        <v>0</v>
      </c>
    </row>
    <row r="105" spans="1:6" x14ac:dyDescent="0.2">
      <c r="A105" s="464" t="s">
        <v>406</v>
      </c>
      <c r="B105" s="435" t="s">
        <v>6</v>
      </c>
      <c r="C105" s="463" t="s">
        <v>445</v>
      </c>
      <c r="D105" s="472"/>
      <c r="E105" s="472"/>
      <c r="F105" s="473">
        <f>'A. General'!X18</f>
        <v>0</v>
      </c>
    </row>
    <row r="106" spans="1:6" x14ac:dyDescent="0.2">
      <c r="A106" s="464" t="s">
        <v>406</v>
      </c>
      <c r="B106" s="435" t="s">
        <v>7</v>
      </c>
      <c r="C106" s="463" t="s">
        <v>445</v>
      </c>
      <c r="D106" s="472"/>
      <c r="E106" s="472"/>
      <c r="F106" s="473">
        <f>'A. General'!X21</f>
        <v>0</v>
      </c>
    </row>
    <row r="107" spans="1:6" x14ac:dyDescent="0.2">
      <c r="A107" s="464" t="s">
        <v>406</v>
      </c>
      <c r="B107" s="435" t="s">
        <v>25</v>
      </c>
      <c r="C107" s="463" t="s">
        <v>445</v>
      </c>
      <c r="D107" s="472"/>
      <c r="E107" s="472"/>
      <c r="F107" s="473">
        <f>'A. General'!X24</f>
        <v>0</v>
      </c>
    </row>
    <row r="108" spans="1:6" x14ac:dyDescent="0.2">
      <c r="A108" s="464" t="s">
        <v>406</v>
      </c>
      <c r="B108" s="435" t="s">
        <v>26</v>
      </c>
      <c r="C108" s="463" t="s">
        <v>445</v>
      </c>
      <c r="D108" s="472"/>
      <c r="E108" s="472"/>
      <c r="F108" s="473">
        <f>'A. General'!X27</f>
        <v>0</v>
      </c>
    </row>
    <row r="109" spans="1:6" x14ac:dyDescent="0.2">
      <c r="A109" s="464" t="s">
        <v>406</v>
      </c>
      <c r="B109" s="435" t="s">
        <v>27</v>
      </c>
      <c r="C109" s="463" t="s">
        <v>445</v>
      </c>
      <c r="D109" s="472"/>
      <c r="E109" s="472"/>
      <c r="F109" s="473">
        <f>'A. General'!X30</f>
        <v>0</v>
      </c>
    </row>
    <row r="110" spans="1:6" x14ac:dyDescent="0.2">
      <c r="A110" s="464" t="s">
        <v>406</v>
      </c>
      <c r="B110" s="435" t="s">
        <v>23</v>
      </c>
      <c r="C110" s="463" t="s">
        <v>445</v>
      </c>
      <c r="D110" s="472"/>
      <c r="E110" s="472"/>
      <c r="F110" s="473">
        <f>'A. General'!X33</f>
        <v>0</v>
      </c>
    </row>
    <row r="111" spans="1:6" x14ac:dyDescent="0.2">
      <c r="A111" s="464" t="s">
        <v>406</v>
      </c>
      <c r="B111" s="435" t="s">
        <v>22</v>
      </c>
      <c r="C111" s="463" t="s">
        <v>445</v>
      </c>
      <c r="D111" s="472"/>
      <c r="E111" s="472"/>
      <c r="F111" s="473">
        <f>'A. General'!X36</f>
        <v>0</v>
      </c>
    </row>
    <row r="112" spans="1:6" x14ac:dyDescent="0.2">
      <c r="A112" s="464" t="s">
        <v>406</v>
      </c>
      <c r="B112" s="435" t="s">
        <v>407</v>
      </c>
      <c r="C112" s="463" t="s">
        <v>445</v>
      </c>
      <c r="D112" s="472"/>
      <c r="E112" s="472"/>
      <c r="F112" s="473">
        <f>'A. General'!X39</f>
        <v>0</v>
      </c>
    </row>
    <row r="113" spans="1:6" x14ac:dyDescent="0.2">
      <c r="A113" s="464" t="s">
        <v>406</v>
      </c>
      <c r="B113" s="435" t="s">
        <v>408</v>
      </c>
      <c r="C113" s="463" t="s">
        <v>445</v>
      </c>
      <c r="D113" s="472"/>
      <c r="E113" s="472"/>
      <c r="F113" s="473">
        <f>'A. General'!X42</f>
        <v>0</v>
      </c>
    </row>
    <row r="114" spans="1:6" x14ac:dyDescent="0.2">
      <c r="A114" s="464" t="s">
        <v>406</v>
      </c>
      <c r="B114" s="435" t="s">
        <v>43</v>
      </c>
      <c r="C114" s="463" t="s">
        <v>445</v>
      </c>
      <c r="D114" s="472"/>
      <c r="E114" s="472"/>
      <c r="F114" s="473">
        <f>'A. General'!X45</f>
        <v>0</v>
      </c>
    </row>
    <row r="115" spans="1:6" x14ac:dyDescent="0.2">
      <c r="A115" s="464" t="s">
        <v>406</v>
      </c>
      <c r="B115" s="435" t="s">
        <v>44</v>
      </c>
      <c r="C115" s="463" t="s">
        <v>445</v>
      </c>
      <c r="D115" s="472"/>
      <c r="E115" s="472"/>
      <c r="F115" s="473">
        <f>'A. General'!X48</f>
        <v>0</v>
      </c>
    </row>
    <row r="116" spans="1:6" x14ac:dyDescent="0.2">
      <c r="A116" s="464" t="s">
        <v>406</v>
      </c>
      <c r="B116" s="435" t="s">
        <v>409</v>
      </c>
      <c r="C116" s="463" t="s">
        <v>445</v>
      </c>
      <c r="D116" s="472"/>
      <c r="E116" s="472"/>
      <c r="F116" s="473">
        <f>'A. General'!X51</f>
        <v>0</v>
      </c>
    </row>
    <row r="117" spans="1:6" x14ac:dyDescent="0.2">
      <c r="A117" s="464" t="s">
        <v>406</v>
      </c>
      <c r="B117" s="435" t="s">
        <v>410</v>
      </c>
      <c r="C117" s="463" t="s">
        <v>445</v>
      </c>
      <c r="D117" s="472"/>
      <c r="E117" s="472"/>
      <c r="F117" s="473">
        <f>'A. General'!X54</f>
        <v>0</v>
      </c>
    </row>
    <row r="118" spans="1:6" x14ac:dyDescent="0.2">
      <c r="A118" s="487" t="s">
        <v>406</v>
      </c>
      <c r="B118" s="141" t="s">
        <v>411</v>
      </c>
      <c r="C118" s="488" t="s">
        <v>445</v>
      </c>
      <c r="D118" s="472"/>
      <c r="E118" s="472"/>
      <c r="F118" s="473">
        <f>'A. General'!X57</f>
        <v>0</v>
      </c>
    </row>
    <row r="119" spans="1:6" x14ac:dyDescent="0.2">
      <c r="A119" s="487" t="s">
        <v>406</v>
      </c>
      <c r="B119" s="141" t="s">
        <v>503</v>
      </c>
      <c r="C119" s="488" t="s">
        <v>445</v>
      </c>
      <c r="D119" s="472"/>
      <c r="E119" s="472"/>
      <c r="F119" s="473">
        <f>'A. General'!X60</f>
        <v>0</v>
      </c>
    </row>
    <row r="120" spans="1:6" ht="25.5" x14ac:dyDescent="0.2">
      <c r="A120" s="464" t="s">
        <v>406</v>
      </c>
      <c r="B120" s="451" t="s">
        <v>63</v>
      </c>
      <c r="C120" s="463" t="s">
        <v>445</v>
      </c>
      <c r="D120" s="475" t="s">
        <v>399</v>
      </c>
      <c r="E120" s="476">
        <v>10</v>
      </c>
      <c r="F120" s="473">
        <f>'A. General'!W68</f>
        <v>0</v>
      </c>
    </row>
    <row r="121" spans="1:6" ht="25.5" x14ac:dyDescent="0.2">
      <c r="A121" s="464" t="s">
        <v>406</v>
      </c>
      <c r="B121" s="451" t="s">
        <v>63</v>
      </c>
      <c r="C121" s="463" t="s">
        <v>445</v>
      </c>
      <c r="D121" s="475" t="s">
        <v>399</v>
      </c>
      <c r="E121" s="476">
        <v>20</v>
      </c>
      <c r="F121" s="473">
        <f>'A. General'!W69</f>
        <v>0</v>
      </c>
    </row>
    <row r="122" spans="1:6" ht="25.5" x14ac:dyDescent="0.2">
      <c r="A122" s="464" t="s">
        <v>406</v>
      </c>
      <c r="B122" s="451" t="s">
        <v>63</v>
      </c>
      <c r="C122" s="463" t="s">
        <v>445</v>
      </c>
      <c r="D122" s="475" t="s">
        <v>399</v>
      </c>
      <c r="E122" s="476">
        <v>30</v>
      </c>
      <c r="F122" s="473">
        <f>'A. General'!W70</f>
        <v>0</v>
      </c>
    </row>
    <row r="123" spans="1:6" ht="25.5" x14ac:dyDescent="0.2">
      <c r="A123" s="464" t="s">
        <v>406</v>
      </c>
      <c r="B123" s="451" t="s">
        <v>63</v>
      </c>
      <c r="C123" s="463" t="s">
        <v>445</v>
      </c>
      <c r="D123" s="475" t="s">
        <v>399</v>
      </c>
      <c r="E123" s="476">
        <v>40</v>
      </c>
      <c r="F123" s="473">
        <f>'A. General'!W71</f>
        <v>0</v>
      </c>
    </row>
    <row r="124" spans="1:6" ht="25.5" x14ac:dyDescent="0.2">
      <c r="A124" s="464" t="s">
        <v>406</v>
      </c>
      <c r="B124" s="451" t="s">
        <v>63</v>
      </c>
      <c r="C124" s="463" t="s">
        <v>445</v>
      </c>
      <c r="D124" s="475" t="s">
        <v>399</v>
      </c>
      <c r="E124" s="476">
        <v>50</v>
      </c>
      <c r="F124" s="473">
        <f>'A. General'!W72</f>
        <v>0</v>
      </c>
    </row>
    <row r="125" spans="1:6" ht="25.5" x14ac:dyDescent="0.2">
      <c r="A125" s="464" t="s">
        <v>406</v>
      </c>
      <c r="B125" s="451" t="s">
        <v>63</v>
      </c>
      <c r="C125" s="463" t="s">
        <v>445</v>
      </c>
      <c r="D125" s="475" t="s">
        <v>399</v>
      </c>
      <c r="E125" s="476">
        <v>60</v>
      </c>
      <c r="F125" s="473">
        <f>'A. General'!W73</f>
        <v>0</v>
      </c>
    </row>
    <row r="126" spans="1:6" ht="25.5" x14ac:dyDescent="0.2">
      <c r="A126" s="464" t="s">
        <v>406</v>
      </c>
      <c r="B126" s="451" t="s">
        <v>63</v>
      </c>
      <c r="C126" s="463" t="s">
        <v>445</v>
      </c>
      <c r="D126" s="475" t="s">
        <v>399</v>
      </c>
      <c r="E126" s="476">
        <v>70</v>
      </c>
      <c r="F126" s="473">
        <f>'A. General'!W74</f>
        <v>0</v>
      </c>
    </row>
    <row r="127" spans="1:6" ht="25.5" x14ac:dyDescent="0.2">
      <c r="A127" s="464" t="s">
        <v>406</v>
      </c>
      <c r="B127" s="451" t="s">
        <v>63</v>
      </c>
      <c r="C127" s="463" t="s">
        <v>445</v>
      </c>
      <c r="D127" s="475" t="s">
        <v>399</v>
      </c>
      <c r="E127" s="476">
        <v>80</v>
      </c>
      <c r="F127" s="473">
        <f>'A. General'!W75</f>
        <v>0</v>
      </c>
    </row>
    <row r="128" spans="1:6" ht="25.5" x14ac:dyDescent="0.2">
      <c r="A128" s="464" t="s">
        <v>406</v>
      </c>
      <c r="B128" s="451" t="s">
        <v>63</v>
      </c>
      <c r="C128" s="463" t="s">
        <v>445</v>
      </c>
      <c r="D128" s="475" t="s">
        <v>399</v>
      </c>
      <c r="E128" s="476">
        <v>90</v>
      </c>
      <c r="F128" s="473">
        <f>'A. General'!W76</f>
        <v>0</v>
      </c>
    </row>
    <row r="129" spans="1:6" ht="25.5" x14ac:dyDescent="0.2">
      <c r="A129" s="464" t="s">
        <v>406</v>
      </c>
      <c r="B129" s="451" t="s">
        <v>63</v>
      </c>
      <c r="C129" s="463" t="s">
        <v>445</v>
      </c>
      <c r="D129" s="475" t="s">
        <v>399</v>
      </c>
      <c r="E129" s="476">
        <v>100</v>
      </c>
      <c r="F129" s="473">
        <f>'A. General'!W77</f>
        <v>0</v>
      </c>
    </row>
    <row r="130" spans="1:6" ht="25.5" x14ac:dyDescent="0.2">
      <c r="A130" s="464" t="s">
        <v>406</v>
      </c>
      <c r="B130" s="451" t="s">
        <v>63</v>
      </c>
      <c r="C130" s="463" t="s">
        <v>445</v>
      </c>
      <c r="D130" s="475" t="s">
        <v>399</v>
      </c>
      <c r="E130" s="476">
        <v>110</v>
      </c>
      <c r="F130" s="473">
        <f>'A. General'!W78</f>
        <v>0</v>
      </c>
    </row>
    <row r="131" spans="1:6" ht="25.5" x14ac:dyDescent="0.2">
      <c r="A131" s="464" t="s">
        <v>406</v>
      </c>
      <c r="B131" s="451" t="s">
        <v>63</v>
      </c>
      <c r="C131" s="463" t="s">
        <v>445</v>
      </c>
      <c r="D131" s="475" t="s">
        <v>399</v>
      </c>
      <c r="E131" s="476">
        <v>120</v>
      </c>
      <c r="F131" s="473">
        <f>'A. General'!W79</f>
        <v>0</v>
      </c>
    </row>
    <row r="132" spans="1:6" ht="25.5" x14ac:dyDescent="0.2">
      <c r="A132" s="464" t="s">
        <v>406</v>
      </c>
      <c r="B132" s="451" t="s">
        <v>63</v>
      </c>
      <c r="C132" s="463" t="s">
        <v>445</v>
      </c>
      <c r="D132" s="475" t="s">
        <v>399</v>
      </c>
      <c r="E132" s="476">
        <v>130</v>
      </c>
      <c r="F132" s="473">
        <f>'A. General'!W80</f>
        <v>0</v>
      </c>
    </row>
    <row r="133" spans="1:6" ht="25.5" x14ac:dyDescent="0.2">
      <c r="A133" s="464" t="s">
        <v>406</v>
      </c>
      <c r="B133" s="451" t="s">
        <v>63</v>
      </c>
      <c r="C133" s="463" t="s">
        <v>445</v>
      </c>
      <c r="D133" s="475" t="s">
        <v>399</v>
      </c>
      <c r="E133" s="476">
        <v>140</v>
      </c>
      <c r="F133" s="473">
        <f>'A. General'!W81</f>
        <v>0</v>
      </c>
    </row>
    <row r="134" spans="1:6" ht="25.5" x14ac:dyDescent="0.2">
      <c r="A134" s="464" t="s">
        <v>406</v>
      </c>
      <c r="B134" s="451" t="s">
        <v>63</v>
      </c>
      <c r="C134" s="463" t="s">
        <v>445</v>
      </c>
      <c r="D134" s="475" t="s">
        <v>399</v>
      </c>
      <c r="E134" s="476">
        <v>150</v>
      </c>
      <c r="F134" s="473">
        <f>'A. General'!W82</f>
        <v>0</v>
      </c>
    </row>
    <row r="135" spans="1:6" ht="25.5" x14ac:dyDescent="0.2">
      <c r="A135" s="464" t="s">
        <v>406</v>
      </c>
      <c r="B135" s="451" t="s">
        <v>63</v>
      </c>
      <c r="C135" s="463" t="s">
        <v>445</v>
      </c>
      <c r="D135" s="475" t="s">
        <v>399</v>
      </c>
      <c r="E135" s="476">
        <v>160</v>
      </c>
      <c r="F135" s="473">
        <f>'A. General'!W83</f>
        <v>0</v>
      </c>
    </row>
    <row r="136" spans="1:6" ht="25.5" x14ac:dyDescent="0.2">
      <c r="A136" s="464" t="s">
        <v>406</v>
      </c>
      <c r="B136" s="451" t="s">
        <v>63</v>
      </c>
      <c r="C136" s="463" t="s">
        <v>445</v>
      </c>
      <c r="D136" s="475" t="s">
        <v>399</v>
      </c>
      <c r="E136" s="476">
        <v>170</v>
      </c>
      <c r="F136" s="473">
        <f>'A. General'!W84</f>
        <v>0</v>
      </c>
    </row>
    <row r="137" spans="1:6" ht="25.5" x14ac:dyDescent="0.2">
      <c r="A137" s="464" t="s">
        <v>406</v>
      </c>
      <c r="B137" s="451" t="s">
        <v>63</v>
      </c>
      <c r="C137" s="463" t="s">
        <v>445</v>
      </c>
      <c r="D137" s="475" t="s">
        <v>399</v>
      </c>
      <c r="E137" s="476">
        <v>180</v>
      </c>
      <c r="F137" s="473">
        <f>'A. General'!W85</f>
        <v>0</v>
      </c>
    </row>
    <row r="138" spans="1:6" ht="25.5" x14ac:dyDescent="0.2">
      <c r="A138" s="464" t="s">
        <v>406</v>
      </c>
      <c r="B138" s="451" t="s">
        <v>63</v>
      </c>
      <c r="C138" s="463" t="s">
        <v>445</v>
      </c>
      <c r="D138" s="475" t="s">
        <v>399</v>
      </c>
      <c r="E138" s="476">
        <v>190</v>
      </c>
      <c r="F138" s="473">
        <f>'A. General'!W86</f>
        <v>0</v>
      </c>
    </row>
    <row r="139" spans="1:6" ht="25.5" x14ac:dyDescent="0.2">
      <c r="A139" s="464" t="s">
        <v>406</v>
      </c>
      <c r="B139" s="451" t="s">
        <v>63</v>
      </c>
      <c r="C139" s="463" t="s">
        <v>445</v>
      </c>
      <c r="D139" s="475" t="s">
        <v>399</v>
      </c>
      <c r="E139" s="476">
        <v>200</v>
      </c>
      <c r="F139" s="473">
        <f>'A. General'!W87</f>
        <v>0</v>
      </c>
    </row>
    <row r="140" spans="1:6" ht="25.5" customHeight="1" x14ac:dyDescent="0.2">
      <c r="A140" s="464" t="s">
        <v>406</v>
      </c>
      <c r="B140" s="451" t="s">
        <v>63</v>
      </c>
      <c r="C140" s="463" t="s">
        <v>445</v>
      </c>
      <c r="D140" s="475" t="s">
        <v>399</v>
      </c>
      <c r="E140" s="478" t="s">
        <v>298</v>
      </c>
      <c r="F140" s="473">
        <f>'A. General'!W88</f>
        <v>0</v>
      </c>
    </row>
    <row r="141" spans="1:6" ht="25.5" customHeight="1" x14ac:dyDescent="0.2">
      <c r="A141" s="464" t="s">
        <v>406</v>
      </c>
      <c r="B141" s="451" t="s">
        <v>63</v>
      </c>
      <c r="C141" s="463" t="s">
        <v>445</v>
      </c>
      <c r="D141" s="475" t="s">
        <v>399</v>
      </c>
      <c r="E141" s="478" t="s">
        <v>299</v>
      </c>
      <c r="F141" s="473">
        <f>'A. General'!W89</f>
        <v>0</v>
      </c>
    </row>
    <row r="142" spans="1:6" x14ac:dyDescent="0.2">
      <c r="A142" s="464" t="s">
        <v>406</v>
      </c>
      <c r="B142" s="451" t="s">
        <v>139</v>
      </c>
      <c r="C142" s="463" t="s">
        <v>445</v>
      </c>
      <c r="D142" s="479" t="s">
        <v>117</v>
      </c>
      <c r="E142" s="480">
        <v>5</v>
      </c>
      <c r="F142" s="473">
        <f>'A. General'!W96</f>
        <v>0</v>
      </c>
    </row>
    <row r="143" spans="1:6" x14ac:dyDescent="0.2">
      <c r="A143" s="464" t="s">
        <v>406</v>
      </c>
      <c r="B143" s="451" t="s">
        <v>139</v>
      </c>
      <c r="C143" s="463" t="s">
        <v>445</v>
      </c>
      <c r="D143" s="479" t="s">
        <v>117</v>
      </c>
      <c r="E143" s="480">
        <v>10</v>
      </c>
      <c r="F143" s="473">
        <f>'A. General'!W97</f>
        <v>0</v>
      </c>
    </row>
    <row r="144" spans="1:6" x14ac:dyDescent="0.2">
      <c r="A144" s="464" t="s">
        <v>406</v>
      </c>
      <c r="B144" s="451" t="s">
        <v>139</v>
      </c>
      <c r="C144" s="463" t="s">
        <v>445</v>
      </c>
      <c r="D144" s="479" t="s">
        <v>117</v>
      </c>
      <c r="E144" s="480">
        <v>20</v>
      </c>
      <c r="F144" s="473">
        <f>'A. General'!W98</f>
        <v>0</v>
      </c>
    </row>
    <row r="145" spans="1:6" x14ac:dyDescent="0.2">
      <c r="A145" s="464" t="s">
        <v>406</v>
      </c>
      <c r="B145" s="451" t="s">
        <v>139</v>
      </c>
      <c r="C145" s="463" t="s">
        <v>445</v>
      </c>
      <c r="D145" s="479" t="s">
        <v>117</v>
      </c>
      <c r="E145" s="480">
        <v>30</v>
      </c>
      <c r="F145" s="473">
        <f>'A. General'!W99</f>
        <v>0</v>
      </c>
    </row>
    <row r="146" spans="1:6" x14ac:dyDescent="0.2">
      <c r="A146" s="464" t="s">
        <v>406</v>
      </c>
      <c r="B146" s="451" t="s">
        <v>139</v>
      </c>
      <c r="C146" s="463" t="s">
        <v>445</v>
      </c>
      <c r="D146" s="479" t="s">
        <v>117</v>
      </c>
      <c r="E146" s="480">
        <v>40</v>
      </c>
      <c r="F146" s="473">
        <f>'A. General'!W100</f>
        <v>0</v>
      </c>
    </row>
    <row r="147" spans="1:6" x14ac:dyDescent="0.2">
      <c r="A147" s="464" t="s">
        <v>406</v>
      </c>
      <c r="B147" s="451" t="s">
        <v>139</v>
      </c>
      <c r="C147" s="463" t="s">
        <v>445</v>
      </c>
      <c r="D147" s="479" t="s">
        <v>117</v>
      </c>
      <c r="E147" s="480">
        <v>50</v>
      </c>
      <c r="F147" s="473">
        <f>'A. General'!W101</f>
        <v>0</v>
      </c>
    </row>
    <row r="148" spans="1:6" x14ac:dyDescent="0.2">
      <c r="A148" s="464" t="s">
        <v>406</v>
      </c>
      <c r="B148" s="451" t="s">
        <v>139</v>
      </c>
      <c r="C148" s="463" t="s">
        <v>445</v>
      </c>
      <c r="D148" s="479" t="s">
        <v>117</v>
      </c>
      <c r="E148" s="480">
        <v>60</v>
      </c>
      <c r="F148" s="473">
        <f>'A. General'!W102</f>
        <v>0</v>
      </c>
    </row>
    <row r="149" spans="1:6" x14ac:dyDescent="0.2">
      <c r="A149" s="464" t="s">
        <v>406</v>
      </c>
      <c r="B149" s="451" t="s">
        <v>139</v>
      </c>
      <c r="C149" s="463" t="s">
        <v>445</v>
      </c>
      <c r="D149" s="479" t="s">
        <v>117</v>
      </c>
      <c r="E149" s="480">
        <v>70</v>
      </c>
      <c r="F149" s="473">
        <f>'A. General'!W103</f>
        <v>0</v>
      </c>
    </row>
    <row r="150" spans="1:6" x14ac:dyDescent="0.2">
      <c r="A150" s="464" t="s">
        <v>406</v>
      </c>
      <c r="B150" s="451" t="s">
        <v>139</v>
      </c>
      <c r="C150" s="463" t="s">
        <v>445</v>
      </c>
      <c r="D150" s="479" t="s">
        <v>117</v>
      </c>
      <c r="E150" s="480">
        <v>80</v>
      </c>
      <c r="F150" s="473">
        <f>'A. General'!W104</f>
        <v>0</v>
      </c>
    </row>
    <row r="151" spans="1:6" x14ac:dyDescent="0.2">
      <c r="A151" s="464" t="s">
        <v>406</v>
      </c>
      <c r="B151" s="451" t="s">
        <v>139</v>
      </c>
      <c r="C151" s="463" t="s">
        <v>445</v>
      </c>
      <c r="D151" s="479" t="s">
        <v>117</v>
      </c>
      <c r="E151" s="480">
        <v>90</v>
      </c>
      <c r="F151" s="473">
        <f>'A. General'!W105</f>
        <v>0</v>
      </c>
    </row>
    <row r="152" spans="1:6" x14ac:dyDescent="0.2">
      <c r="A152" s="464" t="s">
        <v>406</v>
      </c>
      <c r="B152" s="451" t="s">
        <v>139</v>
      </c>
      <c r="C152" s="463" t="s">
        <v>445</v>
      </c>
      <c r="D152" s="479" t="s">
        <v>117</v>
      </c>
      <c r="E152" s="480">
        <v>100</v>
      </c>
      <c r="F152" s="473">
        <f>'A. General'!W106</f>
        <v>0</v>
      </c>
    </row>
    <row r="153" spans="1:6" x14ac:dyDescent="0.2">
      <c r="A153" s="464" t="s">
        <v>406</v>
      </c>
      <c r="B153" s="451" t="s">
        <v>139</v>
      </c>
      <c r="C153" s="463" t="s">
        <v>445</v>
      </c>
      <c r="D153" s="479" t="s">
        <v>117</v>
      </c>
      <c r="E153" s="480">
        <v>110</v>
      </c>
      <c r="F153" s="473">
        <f>'A. General'!W107</f>
        <v>0</v>
      </c>
    </row>
    <row r="154" spans="1:6" x14ac:dyDescent="0.2">
      <c r="A154" s="464" t="s">
        <v>406</v>
      </c>
      <c r="B154" s="451" t="s">
        <v>139</v>
      </c>
      <c r="C154" s="463" t="s">
        <v>445</v>
      </c>
      <c r="D154" s="479" t="s">
        <v>117</v>
      </c>
      <c r="E154" s="480">
        <v>120</v>
      </c>
      <c r="F154" s="473">
        <f>'A. General'!W108</f>
        <v>0</v>
      </c>
    </row>
    <row r="155" spans="1:6" x14ac:dyDescent="0.2">
      <c r="A155" s="464" t="s">
        <v>406</v>
      </c>
      <c r="B155" s="451" t="s">
        <v>139</v>
      </c>
      <c r="C155" s="463" t="s">
        <v>445</v>
      </c>
      <c r="D155" s="479" t="s">
        <v>117</v>
      </c>
      <c r="E155" s="480">
        <v>130</v>
      </c>
      <c r="F155" s="473">
        <f>'A. General'!W109</f>
        <v>0</v>
      </c>
    </row>
    <row r="156" spans="1:6" x14ac:dyDescent="0.2">
      <c r="A156" s="464" t="s">
        <v>406</v>
      </c>
      <c r="B156" s="451" t="s">
        <v>139</v>
      </c>
      <c r="C156" s="463" t="s">
        <v>445</v>
      </c>
      <c r="D156" s="479" t="s">
        <v>117</v>
      </c>
      <c r="E156" s="480">
        <v>140</v>
      </c>
      <c r="F156" s="473">
        <f>'A. General'!W110</f>
        <v>0</v>
      </c>
    </row>
    <row r="157" spans="1:6" x14ac:dyDescent="0.2">
      <c r="A157" s="464" t="s">
        <v>406</v>
      </c>
      <c r="B157" s="451" t="s">
        <v>139</v>
      </c>
      <c r="C157" s="463" t="s">
        <v>445</v>
      </c>
      <c r="D157" s="479" t="s">
        <v>117</v>
      </c>
      <c r="E157" s="480">
        <v>150</v>
      </c>
      <c r="F157" s="473">
        <f>'A. General'!W111</f>
        <v>0</v>
      </c>
    </row>
    <row r="158" spans="1:6" x14ac:dyDescent="0.2">
      <c r="A158" s="464" t="s">
        <v>406</v>
      </c>
      <c r="B158" s="451" t="s">
        <v>139</v>
      </c>
      <c r="C158" s="463" t="s">
        <v>445</v>
      </c>
      <c r="D158" s="479" t="s">
        <v>117</v>
      </c>
      <c r="E158" s="480">
        <v>160</v>
      </c>
      <c r="F158" s="473">
        <f>'A. General'!W112</f>
        <v>0</v>
      </c>
    </row>
    <row r="159" spans="1:6" x14ac:dyDescent="0.2">
      <c r="A159" s="464" t="s">
        <v>406</v>
      </c>
      <c r="B159" s="451" t="s">
        <v>139</v>
      </c>
      <c r="C159" s="463" t="s">
        <v>445</v>
      </c>
      <c r="D159" s="479" t="s">
        <v>117</v>
      </c>
      <c r="E159" s="480">
        <v>170</v>
      </c>
      <c r="F159" s="473">
        <f>'A. General'!W113</f>
        <v>0</v>
      </c>
    </row>
    <row r="160" spans="1:6" x14ac:dyDescent="0.2">
      <c r="A160" s="464" t="s">
        <v>406</v>
      </c>
      <c r="B160" s="451" t="s">
        <v>139</v>
      </c>
      <c r="C160" s="463" t="s">
        <v>445</v>
      </c>
      <c r="D160" s="479" t="s">
        <v>117</v>
      </c>
      <c r="E160" s="480">
        <v>180</v>
      </c>
      <c r="F160" s="473">
        <f>'A. General'!W114</f>
        <v>0</v>
      </c>
    </row>
    <row r="161" spans="1:6" x14ac:dyDescent="0.2">
      <c r="A161" s="464" t="s">
        <v>406</v>
      </c>
      <c r="B161" s="451" t="s">
        <v>139</v>
      </c>
      <c r="C161" s="463" t="s">
        <v>445</v>
      </c>
      <c r="D161" s="479" t="s">
        <v>117</v>
      </c>
      <c r="E161" s="480">
        <v>190</v>
      </c>
      <c r="F161" s="473">
        <f>'A. General'!W115</f>
        <v>0</v>
      </c>
    </row>
    <row r="162" spans="1:6" x14ac:dyDescent="0.2">
      <c r="A162" s="464" t="s">
        <v>406</v>
      </c>
      <c r="B162" s="451" t="s">
        <v>139</v>
      </c>
      <c r="C162" s="463" t="s">
        <v>445</v>
      </c>
      <c r="D162" s="479" t="s">
        <v>117</v>
      </c>
      <c r="E162" s="480">
        <v>200</v>
      </c>
      <c r="F162" s="473">
        <f>'A. General'!W116</f>
        <v>0</v>
      </c>
    </row>
    <row r="163" spans="1:6" ht="24.75" customHeight="1" x14ac:dyDescent="0.2">
      <c r="A163" s="464" t="s">
        <v>406</v>
      </c>
      <c r="B163" s="451" t="s">
        <v>139</v>
      </c>
      <c r="C163" s="463" t="s">
        <v>445</v>
      </c>
      <c r="D163" s="479" t="s">
        <v>117</v>
      </c>
      <c r="E163" s="481" t="s">
        <v>398</v>
      </c>
      <c r="F163" s="473">
        <f>'A. General'!W117</f>
        <v>0</v>
      </c>
    </row>
    <row r="164" spans="1:6" x14ac:dyDescent="0.2">
      <c r="A164" s="464" t="s">
        <v>406</v>
      </c>
      <c r="B164" s="451" t="s">
        <v>139</v>
      </c>
      <c r="C164" s="463" t="s">
        <v>445</v>
      </c>
      <c r="D164" s="479" t="s">
        <v>400</v>
      </c>
      <c r="E164" s="480">
        <v>5</v>
      </c>
      <c r="F164" s="473">
        <f>'A. General'!Y96</f>
        <v>0</v>
      </c>
    </row>
    <row r="165" spans="1:6" x14ac:dyDescent="0.2">
      <c r="A165" s="464" t="s">
        <v>406</v>
      </c>
      <c r="B165" s="451" t="s">
        <v>139</v>
      </c>
      <c r="C165" s="463" t="s">
        <v>445</v>
      </c>
      <c r="D165" s="479" t="s">
        <v>400</v>
      </c>
      <c r="E165" s="480">
        <v>10</v>
      </c>
      <c r="F165" s="473">
        <f>'A. General'!Y97</f>
        <v>0</v>
      </c>
    </row>
    <row r="166" spans="1:6" x14ac:dyDescent="0.2">
      <c r="A166" s="464" t="s">
        <v>406</v>
      </c>
      <c r="B166" s="451" t="s">
        <v>139</v>
      </c>
      <c r="C166" s="463" t="s">
        <v>445</v>
      </c>
      <c r="D166" s="479" t="s">
        <v>400</v>
      </c>
      <c r="E166" s="480">
        <v>20</v>
      </c>
      <c r="F166" s="473">
        <f>'A. General'!Y98</f>
        <v>0</v>
      </c>
    </row>
    <row r="167" spans="1:6" x14ac:dyDescent="0.2">
      <c r="A167" s="464" t="s">
        <v>406</v>
      </c>
      <c r="B167" s="451" t="s">
        <v>139</v>
      </c>
      <c r="C167" s="463" t="s">
        <v>445</v>
      </c>
      <c r="D167" s="479" t="s">
        <v>400</v>
      </c>
      <c r="E167" s="480">
        <v>30</v>
      </c>
      <c r="F167" s="473">
        <f>'A. General'!Y99</f>
        <v>0</v>
      </c>
    </row>
    <row r="168" spans="1:6" x14ac:dyDescent="0.2">
      <c r="A168" s="464" t="s">
        <v>406</v>
      </c>
      <c r="B168" s="451" t="s">
        <v>139</v>
      </c>
      <c r="C168" s="463" t="s">
        <v>445</v>
      </c>
      <c r="D168" s="479" t="s">
        <v>400</v>
      </c>
      <c r="E168" s="480">
        <v>40</v>
      </c>
      <c r="F168" s="473">
        <f>'A. General'!Y100</f>
        <v>0</v>
      </c>
    </row>
    <row r="169" spans="1:6" x14ac:dyDescent="0.2">
      <c r="A169" s="464" t="s">
        <v>406</v>
      </c>
      <c r="B169" s="451" t="s">
        <v>139</v>
      </c>
      <c r="C169" s="463" t="s">
        <v>445</v>
      </c>
      <c r="D169" s="479" t="s">
        <v>400</v>
      </c>
      <c r="E169" s="480">
        <v>50</v>
      </c>
      <c r="F169" s="473">
        <f>'A. General'!Y101</f>
        <v>0</v>
      </c>
    </row>
    <row r="170" spans="1:6" x14ac:dyDescent="0.2">
      <c r="A170" s="464" t="s">
        <v>406</v>
      </c>
      <c r="B170" s="451" t="s">
        <v>139</v>
      </c>
      <c r="C170" s="463" t="s">
        <v>445</v>
      </c>
      <c r="D170" s="479" t="s">
        <v>400</v>
      </c>
      <c r="E170" s="480">
        <v>60</v>
      </c>
      <c r="F170" s="473">
        <f>'A. General'!Y102</f>
        <v>0</v>
      </c>
    </row>
    <row r="171" spans="1:6" x14ac:dyDescent="0.2">
      <c r="A171" s="464" t="s">
        <v>406</v>
      </c>
      <c r="B171" s="451" t="s">
        <v>139</v>
      </c>
      <c r="C171" s="463" t="s">
        <v>445</v>
      </c>
      <c r="D171" s="479" t="s">
        <v>400</v>
      </c>
      <c r="E171" s="480">
        <v>70</v>
      </c>
      <c r="F171" s="473">
        <f>'A. General'!Y103</f>
        <v>0</v>
      </c>
    </row>
    <row r="172" spans="1:6" x14ac:dyDescent="0.2">
      <c r="A172" s="464" t="s">
        <v>406</v>
      </c>
      <c r="B172" s="451" t="s">
        <v>139</v>
      </c>
      <c r="C172" s="463" t="s">
        <v>445</v>
      </c>
      <c r="D172" s="479" t="s">
        <v>400</v>
      </c>
      <c r="E172" s="480">
        <v>80</v>
      </c>
      <c r="F172" s="473">
        <f>'A. General'!Y104</f>
        <v>0</v>
      </c>
    </row>
    <row r="173" spans="1:6" x14ac:dyDescent="0.2">
      <c r="A173" s="464" t="s">
        <v>406</v>
      </c>
      <c r="B173" s="451" t="s">
        <v>139</v>
      </c>
      <c r="C173" s="463" t="s">
        <v>445</v>
      </c>
      <c r="D173" s="479" t="s">
        <v>400</v>
      </c>
      <c r="E173" s="480">
        <v>90</v>
      </c>
      <c r="F173" s="473">
        <f>'A. General'!Y105</f>
        <v>0</v>
      </c>
    </row>
    <row r="174" spans="1:6" x14ac:dyDescent="0.2">
      <c r="A174" s="464" t="s">
        <v>406</v>
      </c>
      <c r="B174" s="451" t="s">
        <v>139</v>
      </c>
      <c r="C174" s="463" t="s">
        <v>445</v>
      </c>
      <c r="D174" s="479" t="s">
        <v>400</v>
      </c>
      <c r="E174" s="480">
        <v>100</v>
      </c>
      <c r="F174" s="473">
        <f>'A. General'!Y106</f>
        <v>0</v>
      </c>
    </row>
    <row r="175" spans="1:6" x14ac:dyDescent="0.2">
      <c r="A175" s="464" t="s">
        <v>406</v>
      </c>
      <c r="B175" s="451" t="s">
        <v>139</v>
      </c>
      <c r="C175" s="463" t="s">
        <v>445</v>
      </c>
      <c r="D175" s="479" t="s">
        <v>400</v>
      </c>
      <c r="E175" s="480">
        <v>110</v>
      </c>
      <c r="F175" s="473">
        <f>'A. General'!Y107</f>
        <v>0</v>
      </c>
    </row>
    <row r="176" spans="1:6" x14ac:dyDescent="0.2">
      <c r="A176" s="464" t="s">
        <v>406</v>
      </c>
      <c r="B176" s="451" t="s">
        <v>139</v>
      </c>
      <c r="C176" s="463" t="s">
        <v>445</v>
      </c>
      <c r="D176" s="479" t="s">
        <v>400</v>
      </c>
      <c r="E176" s="480">
        <v>120</v>
      </c>
      <c r="F176" s="473">
        <f>'A. General'!Y108</f>
        <v>0</v>
      </c>
    </row>
    <row r="177" spans="1:6" x14ac:dyDescent="0.2">
      <c r="A177" s="464" t="s">
        <v>406</v>
      </c>
      <c r="B177" s="451" t="s">
        <v>139</v>
      </c>
      <c r="C177" s="463" t="s">
        <v>445</v>
      </c>
      <c r="D177" s="479" t="s">
        <v>400</v>
      </c>
      <c r="E177" s="480">
        <v>130</v>
      </c>
      <c r="F177" s="473">
        <f>'A. General'!Y109</f>
        <v>0</v>
      </c>
    </row>
    <row r="178" spans="1:6" x14ac:dyDescent="0.2">
      <c r="A178" s="464" t="s">
        <v>406</v>
      </c>
      <c r="B178" s="451" t="s">
        <v>139</v>
      </c>
      <c r="C178" s="463" t="s">
        <v>445</v>
      </c>
      <c r="D178" s="479" t="s">
        <v>400</v>
      </c>
      <c r="E178" s="480">
        <v>140</v>
      </c>
      <c r="F178" s="473">
        <f>'A. General'!Y110</f>
        <v>0</v>
      </c>
    </row>
    <row r="179" spans="1:6" x14ac:dyDescent="0.2">
      <c r="A179" s="464" t="s">
        <v>406</v>
      </c>
      <c r="B179" s="451" t="s">
        <v>139</v>
      </c>
      <c r="C179" s="463" t="s">
        <v>445</v>
      </c>
      <c r="D179" s="479" t="s">
        <v>400</v>
      </c>
      <c r="E179" s="480">
        <v>150</v>
      </c>
      <c r="F179" s="473">
        <f>'A. General'!Y111</f>
        <v>0</v>
      </c>
    </row>
    <row r="180" spans="1:6" x14ac:dyDescent="0.2">
      <c r="A180" s="464" t="s">
        <v>406</v>
      </c>
      <c r="B180" s="451" t="s">
        <v>139</v>
      </c>
      <c r="C180" s="463" t="s">
        <v>445</v>
      </c>
      <c r="D180" s="479" t="s">
        <v>400</v>
      </c>
      <c r="E180" s="480">
        <v>160</v>
      </c>
      <c r="F180" s="473">
        <f>'A. General'!Y112</f>
        <v>0</v>
      </c>
    </row>
    <row r="181" spans="1:6" x14ac:dyDescent="0.2">
      <c r="A181" s="464" t="s">
        <v>406</v>
      </c>
      <c r="B181" s="451" t="s">
        <v>139</v>
      </c>
      <c r="C181" s="463" t="s">
        <v>445</v>
      </c>
      <c r="D181" s="450" t="s">
        <v>400</v>
      </c>
      <c r="E181" s="480">
        <v>170</v>
      </c>
      <c r="F181" s="473">
        <f>'A. General'!Y113</f>
        <v>0</v>
      </c>
    </row>
    <row r="182" spans="1:6" x14ac:dyDescent="0.2">
      <c r="A182" s="464" t="s">
        <v>406</v>
      </c>
      <c r="B182" s="451" t="s">
        <v>139</v>
      </c>
      <c r="C182" s="463" t="s">
        <v>445</v>
      </c>
      <c r="D182" s="450" t="s">
        <v>400</v>
      </c>
      <c r="E182" s="480">
        <v>180</v>
      </c>
      <c r="F182" s="473">
        <f>'A. General'!Y114</f>
        <v>0</v>
      </c>
    </row>
    <row r="183" spans="1:6" x14ac:dyDescent="0.2">
      <c r="A183" s="464" t="s">
        <v>406</v>
      </c>
      <c r="B183" s="451" t="s">
        <v>139</v>
      </c>
      <c r="C183" s="463" t="s">
        <v>445</v>
      </c>
      <c r="D183" s="450" t="s">
        <v>400</v>
      </c>
      <c r="E183" s="480">
        <v>190</v>
      </c>
      <c r="F183" s="473">
        <f>'A. General'!Y115</f>
        <v>0</v>
      </c>
    </row>
    <row r="184" spans="1:6" x14ac:dyDescent="0.2">
      <c r="A184" s="464" t="s">
        <v>406</v>
      </c>
      <c r="B184" s="451" t="s">
        <v>139</v>
      </c>
      <c r="C184" s="463" t="s">
        <v>445</v>
      </c>
      <c r="D184" s="450" t="s">
        <v>400</v>
      </c>
      <c r="E184" s="480">
        <v>200</v>
      </c>
      <c r="F184" s="473">
        <f>'A. General'!Y116</f>
        <v>0</v>
      </c>
    </row>
    <row r="185" spans="1:6" ht="27.75" customHeight="1" x14ac:dyDescent="0.2">
      <c r="A185" s="464" t="s">
        <v>406</v>
      </c>
      <c r="B185" s="451" t="s">
        <v>139</v>
      </c>
      <c r="C185" s="463" t="s">
        <v>445</v>
      </c>
      <c r="D185" s="450" t="s">
        <v>400</v>
      </c>
      <c r="E185" s="481" t="s">
        <v>398</v>
      </c>
      <c r="F185" s="473">
        <f>'A. General'!Y117</f>
        <v>0</v>
      </c>
    </row>
    <row r="186" spans="1:6" x14ac:dyDescent="0.2">
      <c r="A186" s="464" t="s">
        <v>406</v>
      </c>
      <c r="B186" s="429" t="s">
        <v>64</v>
      </c>
      <c r="C186" s="463" t="s">
        <v>445</v>
      </c>
      <c r="D186" s="472"/>
      <c r="E186" s="472"/>
      <c r="F186" s="473"/>
    </row>
    <row r="187" spans="1:6" x14ac:dyDescent="0.2">
      <c r="A187" s="464" t="s">
        <v>406</v>
      </c>
      <c r="B187" s="436" t="s">
        <v>244</v>
      </c>
      <c r="C187" s="463" t="s">
        <v>445</v>
      </c>
      <c r="D187" s="472"/>
      <c r="E187" s="472"/>
      <c r="F187" s="489">
        <f>'A. General'!X124</f>
        <v>0</v>
      </c>
    </row>
    <row r="188" spans="1:6" x14ac:dyDescent="0.2">
      <c r="A188" s="464" t="s">
        <v>406</v>
      </c>
      <c r="B188" s="436" t="s">
        <v>245</v>
      </c>
      <c r="C188" s="463" t="s">
        <v>445</v>
      </c>
      <c r="D188" s="472"/>
      <c r="E188" s="472"/>
      <c r="F188" s="489">
        <f>'A. General'!X126</f>
        <v>0</v>
      </c>
    </row>
    <row r="189" spans="1:6" x14ac:dyDescent="0.2">
      <c r="A189" s="464" t="s">
        <v>406</v>
      </c>
      <c r="B189" s="436" t="s">
        <v>246</v>
      </c>
      <c r="C189" s="463" t="s">
        <v>445</v>
      </c>
      <c r="D189" s="472"/>
      <c r="E189" s="472"/>
      <c r="F189" s="489">
        <f>'A. General'!X128</f>
        <v>0</v>
      </c>
    </row>
    <row r="190" spans="1:6" x14ac:dyDescent="0.2">
      <c r="A190" s="464" t="s">
        <v>406</v>
      </c>
      <c r="B190" s="429" t="s">
        <v>67</v>
      </c>
      <c r="C190" s="463" t="s">
        <v>445</v>
      </c>
      <c r="D190" s="472"/>
      <c r="E190" s="472"/>
      <c r="F190" s="473"/>
    </row>
    <row r="191" spans="1:6" x14ac:dyDescent="0.2">
      <c r="A191" s="464" t="s">
        <v>406</v>
      </c>
      <c r="B191" s="437" t="s">
        <v>68</v>
      </c>
      <c r="C191" s="463" t="s">
        <v>445</v>
      </c>
      <c r="D191" s="472"/>
      <c r="E191" s="472"/>
      <c r="F191" s="473">
        <f>'A. General'!X130</f>
        <v>0</v>
      </c>
    </row>
    <row r="192" spans="1:6" x14ac:dyDescent="0.2">
      <c r="A192" s="464" t="s">
        <v>406</v>
      </c>
      <c r="B192" s="437" t="s">
        <v>69</v>
      </c>
      <c r="C192" s="463" t="s">
        <v>445</v>
      </c>
      <c r="D192" s="472"/>
      <c r="E192" s="472"/>
      <c r="F192" s="473">
        <f>'A. General'!X131</f>
        <v>0</v>
      </c>
    </row>
    <row r="193" spans="1:6" x14ac:dyDescent="0.2">
      <c r="A193" s="464" t="s">
        <v>406</v>
      </c>
      <c r="B193" s="451" t="s">
        <v>247</v>
      </c>
      <c r="C193" s="463" t="s">
        <v>445</v>
      </c>
      <c r="D193" s="472"/>
      <c r="E193" s="472"/>
      <c r="F193" s="489"/>
    </row>
    <row r="194" spans="1:6" x14ac:dyDescent="0.2">
      <c r="A194" s="464" t="s">
        <v>406</v>
      </c>
      <c r="B194" s="437" t="s">
        <v>248</v>
      </c>
      <c r="C194" s="463" t="s">
        <v>445</v>
      </c>
      <c r="D194" s="472"/>
      <c r="E194" s="472"/>
      <c r="F194" s="489">
        <f>'A. General'!X134</f>
        <v>0</v>
      </c>
    </row>
    <row r="195" spans="1:6" x14ac:dyDescent="0.2">
      <c r="A195" s="464" t="s">
        <v>406</v>
      </c>
      <c r="B195" s="437" t="s">
        <v>249</v>
      </c>
      <c r="C195" s="463" t="s">
        <v>445</v>
      </c>
      <c r="D195" s="472"/>
      <c r="E195" s="472"/>
      <c r="F195" s="489">
        <f>'A. General'!X136</f>
        <v>0</v>
      </c>
    </row>
    <row r="196" spans="1:6" x14ac:dyDescent="0.2">
      <c r="A196" s="464" t="s">
        <v>406</v>
      </c>
      <c r="B196" s="437" t="s">
        <v>250</v>
      </c>
      <c r="C196" s="463" t="s">
        <v>445</v>
      </c>
      <c r="D196" s="472"/>
      <c r="E196" s="472"/>
      <c r="F196" s="489">
        <f>'A. General'!X138</f>
        <v>0</v>
      </c>
    </row>
    <row r="197" spans="1:6" x14ac:dyDescent="0.2">
      <c r="A197" s="464" t="s">
        <v>406</v>
      </c>
      <c r="B197" s="451" t="s">
        <v>251</v>
      </c>
      <c r="C197" s="463" t="s">
        <v>445</v>
      </c>
      <c r="D197" s="472"/>
      <c r="E197" s="472"/>
      <c r="F197" s="489">
        <f>'A. General'!X140</f>
        <v>0</v>
      </c>
    </row>
    <row r="198" spans="1:6" x14ac:dyDescent="0.2">
      <c r="A198" s="464" t="s">
        <v>406</v>
      </c>
      <c r="B198" s="452" t="s">
        <v>252</v>
      </c>
      <c r="C198" s="463" t="s">
        <v>445</v>
      </c>
      <c r="D198" s="472"/>
      <c r="E198" s="472"/>
      <c r="F198" s="489">
        <f>'A. General'!X142</f>
        <v>0</v>
      </c>
    </row>
    <row r="199" spans="1:6" x14ac:dyDescent="0.2">
      <c r="A199" s="464" t="s">
        <v>406</v>
      </c>
      <c r="B199" s="451" t="s">
        <v>253</v>
      </c>
      <c r="C199" s="463" t="s">
        <v>445</v>
      </c>
      <c r="D199" s="472"/>
      <c r="E199" s="472"/>
      <c r="F199" s="489">
        <f>'A. General'!X144</f>
        <v>0</v>
      </c>
    </row>
    <row r="200" spans="1:6" x14ac:dyDescent="0.2">
      <c r="A200" s="464" t="s">
        <v>406</v>
      </c>
      <c r="B200" s="429" t="s">
        <v>2</v>
      </c>
      <c r="C200" s="463" t="s">
        <v>449</v>
      </c>
      <c r="D200" s="472"/>
      <c r="E200" s="472"/>
      <c r="F200" s="473">
        <f>'A. General'!AK6</f>
        <v>0</v>
      </c>
    </row>
    <row r="201" spans="1:6" x14ac:dyDescent="0.2">
      <c r="A201" s="464" t="s">
        <v>406</v>
      </c>
      <c r="B201" s="451" t="s">
        <v>3</v>
      </c>
      <c r="C201" s="463" t="s">
        <v>449</v>
      </c>
      <c r="D201" s="472"/>
      <c r="E201" s="472"/>
      <c r="F201" s="473">
        <f>'A. General'!AK9</f>
        <v>0</v>
      </c>
    </row>
    <row r="202" spans="1:6" x14ac:dyDescent="0.2">
      <c r="A202" s="464" t="s">
        <v>406</v>
      </c>
      <c r="B202" s="451" t="s">
        <v>4</v>
      </c>
      <c r="C202" s="463" t="s">
        <v>449</v>
      </c>
      <c r="D202" s="472"/>
      <c r="E202" s="472"/>
      <c r="F202" s="473">
        <f>'A. General'!AK12</f>
        <v>0</v>
      </c>
    </row>
    <row r="203" spans="1:6" x14ac:dyDescent="0.2">
      <c r="A203" s="464" t="s">
        <v>406</v>
      </c>
      <c r="B203" s="451" t="s">
        <v>5</v>
      </c>
      <c r="C203" s="463" t="s">
        <v>449</v>
      </c>
      <c r="D203" s="472"/>
      <c r="E203" s="472"/>
      <c r="F203" s="473">
        <f>'A. General'!AK15</f>
        <v>0</v>
      </c>
    </row>
    <row r="204" spans="1:6" x14ac:dyDescent="0.2">
      <c r="A204" s="464" t="s">
        <v>406</v>
      </c>
      <c r="B204" s="451" t="s">
        <v>6</v>
      </c>
      <c r="C204" s="463" t="s">
        <v>449</v>
      </c>
      <c r="D204" s="472"/>
      <c r="E204" s="472"/>
      <c r="F204" s="473">
        <f>'A. General'!AK18</f>
        <v>0</v>
      </c>
    </row>
    <row r="205" spans="1:6" x14ac:dyDescent="0.2">
      <c r="A205" s="464" t="s">
        <v>406</v>
      </c>
      <c r="B205" s="451" t="s">
        <v>7</v>
      </c>
      <c r="C205" s="463" t="s">
        <v>449</v>
      </c>
      <c r="D205" s="472"/>
      <c r="E205" s="472"/>
      <c r="F205" s="473">
        <f>'A. General'!AK21</f>
        <v>0</v>
      </c>
    </row>
    <row r="206" spans="1:6" x14ac:dyDescent="0.2">
      <c r="A206" s="464" t="s">
        <v>406</v>
      </c>
      <c r="B206" s="451" t="s">
        <v>25</v>
      </c>
      <c r="C206" s="463" t="s">
        <v>449</v>
      </c>
      <c r="D206" s="472"/>
      <c r="E206" s="472"/>
      <c r="F206" s="473">
        <f>'A. General'!AK24</f>
        <v>0</v>
      </c>
    </row>
    <row r="207" spans="1:6" x14ac:dyDescent="0.2">
      <c r="A207" s="464" t="s">
        <v>406</v>
      </c>
      <c r="B207" s="451" t="s">
        <v>26</v>
      </c>
      <c r="C207" s="463" t="s">
        <v>449</v>
      </c>
      <c r="D207" s="472"/>
      <c r="E207" s="472"/>
      <c r="F207" s="473">
        <f>'A. General'!AK27</f>
        <v>0</v>
      </c>
    </row>
    <row r="208" spans="1:6" x14ac:dyDescent="0.2">
      <c r="A208" s="464" t="s">
        <v>406</v>
      </c>
      <c r="B208" s="451" t="s">
        <v>27</v>
      </c>
      <c r="C208" s="463" t="s">
        <v>449</v>
      </c>
      <c r="D208" s="472"/>
      <c r="E208" s="472"/>
      <c r="F208" s="473">
        <f>'A. General'!AK30</f>
        <v>0</v>
      </c>
    </row>
    <row r="209" spans="1:6" x14ac:dyDescent="0.2">
      <c r="A209" s="464" t="s">
        <v>406</v>
      </c>
      <c r="B209" s="451" t="s">
        <v>23</v>
      </c>
      <c r="C209" s="463" t="s">
        <v>449</v>
      </c>
      <c r="D209" s="472"/>
      <c r="E209" s="472"/>
      <c r="F209" s="473">
        <f>'A. General'!AK33</f>
        <v>0</v>
      </c>
    </row>
    <row r="210" spans="1:6" x14ac:dyDescent="0.2">
      <c r="A210" s="464" t="s">
        <v>406</v>
      </c>
      <c r="B210" s="451" t="s">
        <v>22</v>
      </c>
      <c r="C210" s="463" t="s">
        <v>449</v>
      </c>
      <c r="D210" s="472"/>
      <c r="E210" s="472"/>
      <c r="F210" s="473">
        <f>'A. General'!AK36</f>
        <v>0</v>
      </c>
    </row>
    <row r="211" spans="1:6" x14ac:dyDescent="0.2">
      <c r="A211" s="464" t="s">
        <v>406</v>
      </c>
      <c r="B211" s="451" t="s">
        <v>407</v>
      </c>
      <c r="C211" s="463" t="s">
        <v>449</v>
      </c>
      <c r="D211" s="472"/>
      <c r="E211" s="472"/>
      <c r="F211" s="473">
        <f>'A. General'!AK39</f>
        <v>0</v>
      </c>
    </row>
    <row r="212" spans="1:6" x14ac:dyDescent="0.2">
      <c r="A212" s="464" t="s">
        <v>406</v>
      </c>
      <c r="B212" s="451" t="s">
        <v>408</v>
      </c>
      <c r="C212" s="463" t="s">
        <v>449</v>
      </c>
      <c r="D212" s="472"/>
      <c r="E212" s="472"/>
      <c r="F212" s="473">
        <f>'A. General'!AK42</f>
        <v>0</v>
      </c>
    </row>
    <row r="213" spans="1:6" x14ac:dyDescent="0.2">
      <c r="A213" s="464" t="s">
        <v>406</v>
      </c>
      <c r="B213" s="451" t="s">
        <v>43</v>
      </c>
      <c r="C213" s="463" t="s">
        <v>449</v>
      </c>
      <c r="D213" s="472"/>
      <c r="E213" s="472"/>
      <c r="F213" s="473">
        <f>'A. General'!AK45</f>
        <v>0</v>
      </c>
    </row>
    <row r="214" spans="1:6" x14ac:dyDescent="0.2">
      <c r="A214" s="464" t="s">
        <v>406</v>
      </c>
      <c r="B214" s="451" t="s">
        <v>44</v>
      </c>
      <c r="C214" s="463" t="s">
        <v>449</v>
      </c>
      <c r="D214" s="472"/>
      <c r="E214" s="472"/>
      <c r="F214" s="473">
        <f>'A. General'!AK48</f>
        <v>0</v>
      </c>
    </row>
    <row r="215" spans="1:6" x14ac:dyDescent="0.2">
      <c r="A215" s="464" t="s">
        <v>406</v>
      </c>
      <c r="B215" s="451" t="s">
        <v>409</v>
      </c>
      <c r="C215" s="463" t="s">
        <v>449</v>
      </c>
      <c r="D215" s="472"/>
      <c r="E215" s="472"/>
      <c r="F215" s="473">
        <f>'A. General'!AK51</f>
        <v>0</v>
      </c>
    </row>
    <row r="216" spans="1:6" x14ac:dyDescent="0.2">
      <c r="A216" s="464" t="s">
        <v>406</v>
      </c>
      <c r="B216" s="451" t="s">
        <v>410</v>
      </c>
      <c r="C216" s="463" t="s">
        <v>449</v>
      </c>
      <c r="D216" s="472"/>
      <c r="E216" s="472"/>
      <c r="F216" s="473">
        <f>'A. General'!AK54</f>
        <v>0</v>
      </c>
    </row>
    <row r="217" spans="1:6" x14ac:dyDescent="0.2">
      <c r="A217" s="464" t="s">
        <v>406</v>
      </c>
      <c r="B217" s="451" t="s">
        <v>411</v>
      </c>
      <c r="C217" s="463" t="s">
        <v>449</v>
      </c>
      <c r="D217" s="472"/>
      <c r="E217" s="472"/>
      <c r="F217" s="473">
        <f>'A. General'!AK57</f>
        <v>0</v>
      </c>
    </row>
    <row r="218" spans="1:6" x14ac:dyDescent="0.2">
      <c r="A218" s="464" t="s">
        <v>406</v>
      </c>
      <c r="B218" s="451" t="s">
        <v>503</v>
      </c>
      <c r="C218" s="463" t="s">
        <v>449</v>
      </c>
      <c r="D218" s="472"/>
      <c r="E218" s="472"/>
      <c r="F218" s="473">
        <f>'A. General'!AK60</f>
        <v>0</v>
      </c>
    </row>
    <row r="219" spans="1:6" ht="25.5" x14ac:dyDescent="0.2">
      <c r="A219" s="464" t="s">
        <v>406</v>
      </c>
      <c r="B219" s="451" t="s">
        <v>63</v>
      </c>
      <c r="C219" s="463" t="s">
        <v>449</v>
      </c>
      <c r="D219" s="475" t="s">
        <v>399</v>
      </c>
      <c r="E219" s="476">
        <v>10</v>
      </c>
      <c r="F219" s="473">
        <f>'A. General'!AJ68</f>
        <v>0</v>
      </c>
    </row>
    <row r="220" spans="1:6" ht="25.5" x14ac:dyDescent="0.2">
      <c r="A220" s="464" t="s">
        <v>406</v>
      </c>
      <c r="B220" s="451" t="s">
        <v>63</v>
      </c>
      <c r="C220" s="463" t="s">
        <v>449</v>
      </c>
      <c r="D220" s="475" t="s">
        <v>399</v>
      </c>
      <c r="E220" s="476">
        <v>20</v>
      </c>
      <c r="F220" s="473">
        <f>'A. General'!AJ69</f>
        <v>0</v>
      </c>
    </row>
    <row r="221" spans="1:6" ht="25.5" x14ac:dyDescent="0.2">
      <c r="A221" s="464" t="s">
        <v>406</v>
      </c>
      <c r="B221" s="451" t="s">
        <v>63</v>
      </c>
      <c r="C221" s="463" t="s">
        <v>449</v>
      </c>
      <c r="D221" s="475" t="s">
        <v>399</v>
      </c>
      <c r="E221" s="476">
        <v>30</v>
      </c>
      <c r="F221" s="473">
        <f>'A. General'!AJ70</f>
        <v>0</v>
      </c>
    </row>
    <row r="222" spans="1:6" ht="25.5" x14ac:dyDescent="0.2">
      <c r="A222" s="464" t="s">
        <v>406</v>
      </c>
      <c r="B222" s="451" t="s">
        <v>63</v>
      </c>
      <c r="C222" s="463" t="s">
        <v>449</v>
      </c>
      <c r="D222" s="475" t="s">
        <v>399</v>
      </c>
      <c r="E222" s="476">
        <v>40</v>
      </c>
      <c r="F222" s="473">
        <f>'A. General'!AJ71</f>
        <v>0</v>
      </c>
    </row>
    <row r="223" spans="1:6" ht="25.5" x14ac:dyDescent="0.2">
      <c r="A223" s="464" t="s">
        <v>406</v>
      </c>
      <c r="B223" s="451" t="s">
        <v>63</v>
      </c>
      <c r="C223" s="463" t="s">
        <v>449</v>
      </c>
      <c r="D223" s="475" t="s">
        <v>399</v>
      </c>
      <c r="E223" s="476">
        <v>50</v>
      </c>
      <c r="F223" s="473">
        <f>'A. General'!AJ72</f>
        <v>0</v>
      </c>
    </row>
    <row r="224" spans="1:6" ht="25.5" x14ac:dyDescent="0.2">
      <c r="A224" s="464" t="s">
        <v>406</v>
      </c>
      <c r="B224" s="451" t="s">
        <v>63</v>
      </c>
      <c r="C224" s="463" t="s">
        <v>449</v>
      </c>
      <c r="D224" s="475" t="s">
        <v>399</v>
      </c>
      <c r="E224" s="476">
        <v>60</v>
      </c>
      <c r="F224" s="473">
        <f>'A. General'!AJ73</f>
        <v>0</v>
      </c>
    </row>
    <row r="225" spans="1:6" ht="25.5" x14ac:dyDescent="0.2">
      <c r="A225" s="464" t="s">
        <v>406</v>
      </c>
      <c r="B225" s="451" t="s">
        <v>63</v>
      </c>
      <c r="C225" s="463" t="s">
        <v>449</v>
      </c>
      <c r="D225" s="475" t="s">
        <v>399</v>
      </c>
      <c r="E225" s="476">
        <v>70</v>
      </c>
      <c r="F225" s="473">
        <f>'A. General'!AJ74</f>
        <v>0</v>
      </c>
    </row>
    <row r="226" spans="1:6" ht="25.5" x14ac:dyDescent="0.2">
      <c r="A226" s="464" t="s">
        <v>406</v>
      </c>
      <c r="B226" s="451" t="s">
        <v>63</v>
      </c>
      <c r="C226" s="463" t="s">
        <v>449</v>
      </c>
      <c r="D226" s="475" t="s">
        <v>399</v>
      </c>
      <c r="E226" s="476">
        <v>80</v>
      </c>
      <c r="F226" s="473">
        <f>'A. General'!AJ75</f>
        <v>0</v>
      </c>
    </row>
    <row r="227" spans="1:6" ht="25.5" x14ac:dyDescent="0.2">
      <c r="A227" s="464" t="s">
        <v>406</v>
      </c>
      <c r="B227" s="451" t="s">
        <v>63</v>
      </c>
      <c r="C227" s="463" t="s">
        <v>449</v>
      </c>
      <c r="D227" s="475" t="s">
        <v>399</v>
      </c>
      <c r="E227" s="476">
        <v>90</v>
      </c>
      <c r="F227" s="473">
        <f>'A. General'!AJ76</f>
        <v>0</v>
      </c>
    </row>
    <row r="228" spans="1:6" ht="25.5" x14ac:dyDescent="0.2">
      <c r="A228" s="464" t="s">
        <v>406</v>
      </c>
      <c r="B228" s="451" t="s">
        <v>63</v>
      </c>
      <c r="C228" s="463" t="s">
        <v>449</v>
      </c>
      <c r="D228" s="475" t="s">
        <v>399</v>
      </c>
      <c r="E228" s="476">
        <v>100</v>
      </c>
      <c r="F228" s="473">
        <f>'A. General'!AJ77</f>
        <v>0</v>
      </c>
    </row>
    <row r="229" spans="1:6" ht="25.5" x14ac:dyDescent="0.2">
      <c r="A229" s="464" t="s">
        <v>406</v>
      </c>
      <c r="B229" s="451" t="s">
        <v>63</v>
      </c>
      <c r="C229" s="463" t="s">
        <v>449</v>
      </c>
      <c r="D229" s="475" t="s">
        <v>399</v>
      </c>
      <c r="E229" s="476">
        <v>110</v>
      </c>
      <c r="F229" s="473">
        <f>'A. General'!AJ78</f>
        <v>0</v>
      </c>
    </row>
    <row r="230" spans="1:6" ht="25.5" x14ac:dyDescent="0.2">
      <c r="A230" s="464" t="s">
        <v>406</v>
      </c>
      <c r="B230" s="451" t="s">
        <v>63</v>
      </c>
      <c r="C230" s="463" t="s">
        <v>449</v>
      </c>
      <c r="D230" s="475" t="s">
        <v>399</v>
      </c>
      <c r="E230" s="476">
        <v>120</v>
      </c>
      <c r="F230" s="473">
        <f>'A. General'!AJ79</f>
        <v>0</v>
      </c>
    </row>
    <row r="231" spans="1:6" ht="25.5" x14ac:dyDescent="0.2">
      <c r="A231" s="464" t="s">
        <v>406</v>
      </c>
      <c r="B231" s="451" t="s">
        <v>63</v>
      </c>
      <c r="C231" s="463" t="s">
        <v>449</v>
      </c>
      <c r="D231" s="475" t="s">
        <v>399</v>
      </c>
      <c r="E231" s="476">
        <v>130</v>
      </c>
      <c r="F231" s="473">
        <f>'A. General'!AJ80</f>
        <v>0</v>
      </c>
    </row>
    <row r="232" spans="1:6" ht="25.5" x14ac:dyDescent="0.2">
      <c r="A232" s="464" t="s">
        <v>406</v>
      </c>
      <c r="B232" s="451" t="s">
        <v>63</v>
      </c>
      <c r="C232" s="463" t="s">
        <v>449</v>
      </c>
      <c r="D232" s="475" t="s">
        <v>399</v>
      </c>
      <c r="E232" s="476">
        <v>140</v>
      </c>
      <c r="F232" s="473">
        <f>'A. General'!AJ81</f>
        <v>0</v>
      </c>
    </row>
    <row r="233" spans="1:6" ht="25.5" x14ac:dyDescent="0.2">
      <c r="A233" s="464" t="s">
        <v>406</v>
      </c>
      <c r="B233" s="451" t="s">
        <v>63</v>
      </c>
      <c r="C233" s="463" t="s">
        <v>449</v>
      </c>
      <c r="D233" s="475" t="s">
        <v>399</v>
      </c>
      <c r="E233" s="476">
        <v>150</v>
      </c>
      <c r="F233" s="473">
        <f>'A. General'!AJ82</f>
        <v>0</v>
      </c>
    </row>
    <row r="234" spans="1:6" ht="25.5" x14ac:dyDescent="0.2">
      <c r="A234" s="464" t="s">
        <v>406</v>
      </c>
      <c r="B234" s="451" t="s">
        <v>63</v>
      </c>
      <c r="C234" s="463" t="s">
        <v>449</v>
      </c>
      <c r="D234" s="475" t="s">
        <v>399</v>
      </c>
      <c r="E234" s="476">
        <v>160</v>
      </c>
      <c r="F234" s="473">
        <f>'A. General'!AJ83</f>
        <v>0</v>
      </c>
    </row>
    <row r="235" spans="1:6" ht="25.5" x14ac:dyDescent="0.2">
      <c r="A235" s="464" t="s">
        <v>406</v>
      </c>
      <c r="B235" s="451" t="s">
        <v>63</v>
      </c>
      <c r="C235" s="463" t="s">
        <v>449</v>
      </c>
      <c r="D235" s="475" t="s">
        <v>399</v>
      </c>
      <c r="E235" s="476">
        <v>170</v>
      </c>
      <c r="F235" s="473">
        <f>'A. General'!AJ84</f>
        <v>0</v>
      </c>
    </row>
    <row r="236" spans="1:6" ht="25.5" x14ac:dyDescent="0.2">
      <c r="A236" s="464" t="s">
        <v>406</v>
      </c>
      <c r="B236" s="451" t="s">
        <v>63</v>
      </c>
      <c r="C236" s="463" t="s">
        <v>449</v>
      </c>
      <c r="D236" s="475" t="s">
        <v>399</v>
      </c>
      <c r="E236" s="476">
        <v>180</v>
      </c>
      <c r="F236" s="473">
        <f>'A. General'!AJ85</f>
        <v>0</v>
      </c>
    </row>
    <row r="237" spans="1:6" ht="25.5" x14ac:dyDescent="0.2">
      <c r="A237" s="464" t="s">
        <v>406</v>
      </c>
      <c r="B237" s="451" t="s">
        <v>63</v>
      </c>
      <c r="C237" s="463" t="s">
        <v>449</v>
      </c>
      <c r="D237" s="475" t="s">
        <v>399</v>
      </c>
      <c r="E237" s="476">
        <v>190</v>
      </c>
      <c r="F237" s="473">
        <f>'A. General'!AJ86</f>
        <v>0</v>
      </c>
    </row>
    <row r="238" spans="1:6" ht="25.5" x14ac:dyDescent="0.2">
      <c r="A238" s="464" t="s">
        <v>406</v>
      </c>
      <c r="B238" s="451" t="s">
        <v>63</v>
      </c>
      <c r="C238" s="463" t="s">
        <v>449</v>
      </c>
      <c r="D238" s="475" t="s">
        <v>399</v>
      </c>
      <c r="E238" s="476">
        <v>200</v>
      </c>
      <c r="F238" s="473">
        <f>'A. General'!AJ87</f>
        <v>0</v>
      </c>
    </row>
    <row r="239" spans="1:6" ht="28.5" customHeight="1" x14ac:dyDescent="0.2">
      <c r="A239" s="464" t="s">
        <v>406</v>
      </c>
      <c r="B239" s="451" t="s">
        <v>63</v>
      </c>
      <c r="C239" s="463" t="s">
        <v>449</v>
      </c>
      <c r="D239" s="475" t="s">
        <v>399</v>
      </c>
      <c r="E239" s="478" t="s">
        <v>298</v>
      </c>
      <c r="F239" s="473">
        <f>'A. General'!AJ88</f>
        <v>0</v>
      </c>
    </row>
    <row r="240" spans="1:6" ht="19.5" customHeight="1" x14ac:dyDescent="0.2">
      <c r="A240" s="464" t="s">
        <v>406</v>
      </c>
      <c r="B240" s="451" t="s">
        <v>63</v>
      </c>
      <c r="C240" s="463" t="s">
        <v>449</v>
      </c>
      <c r="D240" s="475" t="s">
        <v>399</v>
      </c>
      <c r="E240" s="478" t="s">
        <v>299</v>
      </c>
      <c r="F240" s="473">
        <f>'A. General'!AJ89</f>
        <v>0</v>
      </c>
    </row>
    <row r="241" spans="1:6" x14ac:dyDescent="0.2">
      <c r="A241" s="487" t="s">
        <v>448</v>
      </c>
      <c r="B241" s="141" t="s">
        <v>448</v>
      </c>
      <c r="F241" s="490"/>
    </row>
    <row r="242" spans="1:6" x14ac:dyDescent="0.2">
      <c r="A242" s="464" t="s">
        <v>406</v>
      </c>
      <c r="B242" s="451" t="s">
        <v>139</v>
      </c>
      <c r="C242" s="463" t="s">
        <v>449</v>
      </c>
      <c r="D242" s="479" t="s">
        <v>117</v>
      </c>
      <c r="E242" s="480">
        <v>5</v>
      </c>
      <c r="F242" s="473">
        <f>'A. General'!AJ96</f>
        <v>0</v>
      </c>
    </row>
    <row r="243" spans="1:6" x14ac:dyDescent="0.2">
      <c r="A243" s="464" t="s">
        <v>406</v>
      </c>
      <c r="B243" s="451" t="s">
        <v>139</v>
      </c>
      <c r="C243" s="463" t="s">
        <v>449</v>
      </c>
      <c r="D243" s="479" t="s">
        <v>117</v>
      </c>
      <c r="E243" s="480">
        <v>10</v>
      </c>
      <c r="F243" s="473">
        <f>'A. General'!AJ97</f>
        <v>0</v>
      </c>
    </row>
    <row r="244" spans="1:6" x14ac:dyDescent="0.2">
      <c r="A244" s="464" t="s">
        <v>406</v>
      </c>
      <c r="B244" s="451" t="s">
        <v>139</v>
      </c>
      <c r="C244" s="463" t="s">
        <v>449</v>
      </c>
      <c r="D244" s="479" t="s">
        <v>117</v>
      </c>
      <c r="E244" s="480">
        <v>20</v>
      </c>
      <c r="F244" s="473">
        <f>'A. General'!AJ98</f>
        <v>0</v>
      </c>
    </row>
    <row r="245" spans="1:6" x14ac:dyDescent="0.2">
      <c r="A245" s="464" t="s">
        <v>406</v>
      </c>
      <c r="B245" s="451" t="s">
        <v>139</v>
      </c>
      <c r="C245" s="463" t="s">
        <v>449</v>
      </c>
      <c r="D245" s="479" t="s">
        <v>117</v>
      </c>
      <c r="E245" s="480">
        <v>30</v>
      </c>
      <c r="F245" s="473">
        <f>'A. General'!AJ99</f>
        <v>0</v>
      </c>
    </row>
    <row r="246" spans="1:6" x14ac:dyDescent="0.2">
      <c r="A246" s="464" t="s">
        <v>406</v>
      </c>
      <c r="B246" s="451" t="s">
        <v>139</v>
      </c>
      <c r="C246" s="463" t="s">
        <v>449</v>
      </c>
      <c r="D246" s="479" t="s">
        <v>117</v>
      </c>
      <c r="E246" s="480">
        <v>40</v>
      </c>
      <c r="F246" s="473">
        <f>'A. General'!AJ100</f>
        <v>0</v>
      </c>
    </row>
    <row r="247" spans="1:6" x14ac:dyDescent="0.2">
      <c r="A247" s="464" t="s">
        <v>406</v>
      </c>
      <c r="B247" s="451" t="s">
        <v>139</v>
      </c>
      <c r="C247" s="463" t="s">
        <v>449</v>
      </c>
      <c r="D247" s="479" t="s">
        <v>117</v>
      </c>
      <c r="E247" s="480">
        <v>50</v>
      </c>
      <c r="F247" s="473">
        <f>'A. General'!AJ101</f>
        <v>0</v>
      </c>
    </row>
    <row r="248" spans="1:6" x14ac:dyDescent="0.2">
      <c r="A248" s="464" t="s">
        <v>406</v>
      </c>
      <c r="B248" s="451" t="s">
        <v>139</v>
      </c>
      <c r="C248" s="463" t="s">
        <v>449</v>
      </c>
      <c r="D248" s="479" t="s">
        <v>117</v>
      </c>
      <c r="E248" s="480">
        <v>60</v>
      </c>
      <c r="F248" s="473">
        <f>'A. General'!AJ102</f>
        <v>0</v>
      </c>
    </row>
    <row r="249" spans="1:6" x14ac:dyDescent="0.2">
      <c r="A249" s="464" t="s">
        <v>406</v>
      </c>
      <c r="B249" s="451" t="s">
        <v>139</v>
      </c>
      <c r="C249" s="463" t="s">
        <v>449</v>
      </c>
      <c r="D249" s="479" t="s">
        <v>117</v>
      </c>
      <c r="E249" s="480">
        <v>70</v>
      </c>
      <c r="F249" s="473">
        <f>'A. General'!AJ103</f>
        <v>0</v>
      </c>
    </row>
    <row r="250" spans="1:6" x14ac:dyDescent="0.2">
      <c r="A250" s="464" t="s">
        <v>406</v>
      </c>
      <c r="B250" s="451" t="s">
        <v>139</v>
      </c>
      <c r="C250" s="463" t="s">
        <v>449</v>
      </c>
      <c r="D250" s="479" t="s">
        <v>117</v>
      </c>
      <c r="E250" s="480">
        <v>80</v>
      </c>
      <c r="F250" s="473">
        <f>'A. General'!AJ104</f>
        <v>0</v>
      </c>
    </row>
    <row r="251" spans="1:6" x14ac:dyDescent="0.2">
      <c r="A251" s="464" t="s">
        <v>406</v>
      </c>
      <c r="B251" s="451" t="s">
        <v>139</v>
      </c>
      <c r="C251" s="463" t="s">
        <v>449</v>
      </c>
      <c r="D251" s="479" t="s">
        <v>117</v>
      </c>
      <c r="E251" s="480">
        <v>90</v>
      </c>
      <c r="F251" s="473">
        <f>'A. General'!AJ105</f>
        <v>0</v>
      </c>
    </row>
    <row r="252" spans="1:6" x14ac:dyDescent="0.2">
      <c r="A252" s="464" t="s">
        <v>406</v>
      </c>
      <c r="B252" s="451" t="s">
        <v>139</v>
      </c>
      <c r="C252" s="463" t="s">
        <v>449</v>
      </c>
      <c r="D252" s="479" t="s">
        <v>117</v>
      </c>
      <c r="E252" s="480">
        <v>100</v>
      </c>
      <c r="F252" s="473">
        <f>'A. General'!AJ106</f>
        <v>0</v>
      </c>
    </row>
    <row r="253" spans="1:6" x14ac:dyDescent="0.2">
      <c r="A253" s="464" t="s">
        <v>406</v>
      </c>
      <c r="B253" s="451" t="s">
        <v>139</v>
      </c>
      <c r="C253" s="463" t="s">
        <v>449</v>
      </c>
      <c r="D253" s="479" t="s">
        <v>117</v>
      </c>
      <c r="E253" s="480">
        <v>110</v>
      </c>
      <c r="F253" s="473">
        <f>'A. General'!AJ107</f>
        <v>0</v>
      </c>
    </row>
    <row r="254" spans="1:6" x14ac:dyDescent="0.2">
      <c r="A254" s="464" t="s">
        <v>406</v>
      </c>
      <c r="B254" s="451" t="s">
        <v>139</v>
      </c>
      <c r="C254" s="463" t="s">
        <v>449</v>
      </c>
      <c r="D254" s="479" t="s">
        <v>117</v>
      </c>
      <c r="E254" s="480">
        <v>120</v>
      </c>
      <c r="F254" s="473">
        <f>'A. General'!AJ108</f>
        <v>0</v>
      </c>
    </row>
    <row r="255" spans="1:6" x14ac:dyDescent="0.2">
      <c r="A255" s="464" t="s">
        <v>406</v>
      </c>
      <c r="B255" s="451" t="s">
        <v>139</v>
      </c>
      <c r="C255" s="463" t="s">
        <v>449</v>
      </c>
      <c r="D255" s="479" t="s">
        <v>117</v>
      </c>
      <c r="E255" s="480">
        <v>130</v>
      </c>
      <c r="F255" s="473">
        <f>'A. General'!AJ109</f>
        <v>0</v>
      </c>
    </row>
    <row r="256" spans="1:6" x14ac:dyDescent="0.2">
      <c r="A256" s="464" t="s">
        <v>406</v>
      </c>
      <c r="B256" s="451" t="s">
        <v>139</v>
      </c>
      <c r="C256" s="463" t="s">
        <v>449</v>
      </c>
      <c r="D256" s="479" t="s">
        <v>117</v>
      </c>
      <c r="E256" s="480">
        <v>140</v>
      </c>
      <c r="F256" s="473">
        <f>'A. General'!AJ110</f>
        <v>0</v>
      </c>
    </row>
    <row r="257" spans="1:6" x14ac:dyDescent="0.2">
      <c r="A257" s="464" t="s">
        <v>406</v>
      </c>
      <c r="B257" s="451" t="s">
        <v>139</v>
      </c>
      <c r="C257" s="463" t="s">
        <v>449</v>
      </c>
      <c r="D257" s="479" t="s">
        <v>117</v>
      </c>
      <c r="E257" s="480">
        <v>150</v>
      </c>
      <c r="F257" s="473">
        <f>'A. General'!AJ111</f>
        <v>0</v>
      </c>
    </row>
    <row r="258" spans="1:6" x14ac:dyDescent="0.2">
      <c r="A258" s="464" t="s">
        <v>406</v>
      </c>
      <c r="B258" s="451" t="s">
        <v>139</v>
      </c>
      <c r="C258" s="463" t="s">
        <v>449</v>
      </c>
      <c r="D258" s="479" t="s">
        <v>117</v>
      </c>
      <c r="E258" s="480">
        <v>160</v>
      </c>
      <c r="F258" s="473">
        <f>'A. General'!AJ112</f>
        <v>0</v>
      </c>
    </row>
    <row r="259" spans="1:6" x14ac:dyDescent="0.2">
      <c r="A259" s="464" t="s">
        <v>406</v>
      </c>
      <c r="B259" s="451" t="s">
        <v>139</v>
      </c>
      <c r="C259" s="463" t="s">
        <v>449</v>
      </c>
      <c r="D259" s="479" t="s">
        <v>117</v>
      </c>
      <c r="E259" s="480">
        <v>170</v>
      </c>
      <c r="F259" s="473">
        <f>'A. General'!AJ113</f>
        <v>0</v>
      </c>
    </row>
    <row r="260" spans="1:6" x14ac:dyDescent="0.2">
      <c r="A260" s="464" t="s">
        <v>406</v>
      </c>
      <c r="B260" s="451" t="s">
        <v>139</v>
      </c>
      <c r="C260" s="463" t="s">
        <v>449</v>
      </c>
      <c r="D260" s="479" t="s">
        <v>117</v>
      </c>
      <c r="E260" s="480">
        <v>180</v>
      </c>
      <c r="F260" s="473">
        <f>'A. General'!AJ114</f>
        <v>0</v>
      </c>
    </row>
    <row r="261" spans="1:6" x14ac:dyDescent="0.2">
      <c r="A261" s="464" t="s">
        <v>406</v>
      </c>
      <c r="B261" s="451" t="s">
        <v>139</v>
      </c>
      <c r="C261" s="463" t="s">
        <v>449</v>
      </c>
      <c r="D261" s="479" t="s">
        <v>117</v>
      </c>
      <c r="E261" s="480">
        <v>190</v>
      </c>
      <c r="F261" s="473">
        <f>'A. General'!AJ115</f>
        <v>0</v>
      </c>
    </row>
    <row r="262" spans="1:6" x14ac:dyDescent="0.2">
      <c r="A262" s="464" t="s">
        <v>406</v>
      </c>
      <c r="B262" s="451" t="s">
        <v>139</v>
      </c>
      <c r="C262" s="463" t="s">
        <v>449</v>
      </c>
      <c r="D262" s="479" t="s">
        <v>117</v>
      </c>
      <c r="E262" s="480">
        <v>200</v>
      </c>
      <c r="F262" s="473">
        <f>'A. General'!AJ116</f>
        <v>0</v>
      </c>
    </row>
    <row r="263" spans="1:6" ht="26.25" customHeight="1" x14ac:dyDescent="0.2">
      <c r="A263" s="464" t="s">
        <v>406</v>
      </c>
      <c r="B263" s="451" t="s">
        <v>139</v>
      </c>
      <c r="C263" s="463" t="s">
        <v>449</v>
      </c>
      <c r="D263" s="479" t="s">
        <v>117</v>
      </c>
      <c r="E263" s="481" t="s">
        <v>398</v>
      </c>
      <c r="F263" s="473">
        <f>'A. General'!AJ117</f>
        <v>0</v>
      </c>
    </row>
    <row r="264" spans="1:6" x14ac:dyDescent="0.2">
      <c r="A264" s="464" t="s">
        <v>406</v>
      </c>
      <c r="B264" s="451" t="s">
        <v>139</v>
      </c>
      <c r="C264" s="463" t="s">
        <v>449</v>
      </c>
      <c r="D264" s="479" t="s">
        <v>400</v>
      </c>
      <c r="E264" s="480">
        <v>5</v>
      </c>
      <c r="F264" s="473">
        <f>'A. General'!AL96</f>
        <v>0</v>
      </c>
    </row>
    <row r="265" spans="1:6" x14ac:dyDescent="0.2">
      <c r="A265" s="464" t="s">
        <v>406</v>
      </c>
      <c r="B265" s="451" t="s">
        <v>139</v>
      </c>
      <c r="C265" s="463" t="s">
        <v>449</v>
      </c>
      <c r="D265" s="479" t="s">
        <v>400</v>
      </c>
      <c r="E265" s="480">
        <v>10</v>
      </c>
      <c r="F265" s="473">
        <f>'A. General'!AL97</f>
        <v>0</v>
      </c>
    </row>
    <row r="266" spans="1:6" x14ac:dyDescent="0.2">
      <c r="A266" s="464" t="s">
        <v>406</v>
      </c>
      <c r="B266" s="451" t="s">
        <v>139</v>
      </c>
      <c r="C266" s="463" t="s">
        <v>449</v>
      </c>
      <c r="D266" s="479" t="s">
        <v>400</v>
      </c>
      <c r="E266" s="480">
        <v>20</v>
      </c>
      <c r="F266" s="473">
        <f>'A. General'!AL98</f>
        <v>0</v>
      </c>
    </row>
    <row r="267" spans="1:6" x14ac:dyDescent="0.2">
      <c r="A267" s="464" t="s">
        <v>406</v>
      </c>
      <c r="B267" s="451" t="s">
        <v>139</v>
      </c>
      <c r="C267" s="463" t="s">
        <v>449</v>
      </c>
      <c r="D267" s="479" t="s">
        <v>400</v>
      </c>
      <c r="E267" s="480">
        <v>30</v>
      </c>
      <c r="F267" s="473">
        <f>'A. General'!AL99</f>
        <v>0</v>
      </c>
    </row>
    <row r="268" spans="1:6" x14ac:dyDescent="0.2">
      <c r="A268" s="464" t="s">
        <v>406</v>
      </c>
      <c r="B268" s="451" t="s">
        <v>139</v>
      </c>
      <c r="C268" s="463" t="s">
        <v>449</v>
      </c>
      <c r="D268" s="479" t="s">
        <v>400</v>
      </c>
      <c r="E268" s="480">
        <v>40</v>
      </c>
      <c r="F268" s="473">
        <f>'A. General'!AL100</f>
        <v>0</v>
      </c>
    </row>
    <row r="269" spans="1:6" x14ac:dyDescent="0.2">
      <c r="A269" s="464" t="s">
        <v>406</v>
      </c>
      <c r="B269" s="451" t="s">
        <v>139</v>
      </c>
      <c r="C269" s="463" t="s">
        <v>449</v>
      </c>
      <c r="D269" s="479" t="s">
        <v>400</v>
      </c>
      <c r="E269" s="480">
        <v>50</v>
      </c>
      <c r="F269" s="473">
        <f>'A. General'!AL101</f>
        <v>0</v>
      </c>
    </row>
    <row r="270" spans="1:6" x14ac:dyDescent="0.2">
      <c r="A270" s="464" t="s">
        <v>406</v>
      </c>
      <c r="B270" s="451" t="s">
        <v>139</v>
      </c>
      <c r="C270" s="463" t="s">
        <v>449</v>
      </c>
      <c r="D270" s="479" t="s">
        <v>400</v>
      </c>
      <c r="E270" s="480">
        <v>60</v>
      </c>
      <c r="F270" s="473">
        <f>'A. General'!AL102</f>
        <v>0</v>
      </c>
    </row>
    <row r="271" spans="1:6" x14ac:dyDescent="0.2">
      <c r="A271" s="464" t="s">
        <v>406</v>
      </c>
      <c r="B271" s="451" t="s">
        <v>139</v>
      </c>
      <c r="C271" s="463" t="s">
        <v>449</v>
      </c>
      <c r="D271" s="479" t="s">
        <v>400</v>
      </c>
      <c r="E271" s="480">
        <v>70</v>
      </c>
      <c r="F271" s="473">
        <f>'A. General'!AL103</f>
        <v>0</v>
      </c>
    </row>
    <row r="272" spans="1:6" x14ac:dyDescent="0.2">
      <c r="A272" s="464" t="s">
        <v>406</v>
      </c>
      <c r="B272" s="451" t="s">
        <v>139</v>
      </c>
      <c r="C272" s="463" t="s">
        <v>449</v>
      </c>
      <c r="D272" s="479" t="s">
        <v>400</v>
      </c>
      <c r="E272" s="480">
        <v>80</v>
      </c>
      <c r="F272" s="473">
        <f>'A. General'!AL104</f>
        <v>0</v>
      </c>
    </row>
    <row r="273" spans="1:6" x14ac:dyDescent="0.2">
      <c r="A273" s="464" t="s">
        <v>406</v>
      </c>
      <c r="B273" s="451" t="s">
        <v>139</v>
      </c>
      <c r="C273" s="463" t="s">
        <v>449</v>
      </c>
      <c r="D273" s="479" t="s">
        <v>400</v>
      </c>
      <c r="E273" s="480">
        <v>90</v>
      </c>
      <c r="F273" s="473">
        <f>'A. General'!AL105</f>
        <v>0</v>
      </c>
    </row>
    <row r="274" spans="1:6" x14ac:dyDescent="0.2">
      <c r="A274" s="464" t="s">
        <v>406</v>
      </c>
      <c r="B274" s="451" t="s">
        <v>139</v>
      </c>
      <c r="C274" s="463" t="s">
        <v>449</v>
      </c>
      <c r="D274" s="479" t="s">
        <v>400</v>
      </c>
      <c r="E274" s="480">
        <v>100</v>
      </c>
      <c r="F274" s="473">
        <f>'A. General'!AL106</f>
        <v>0</v>
      </c>
    </row>
    <row r="275" spans="1:6" x14ac:dyDescent="0.2">
      <c r="A275" s="464" t="s">
        <v>406</v>
      </c>
      <c r="B275" s="451" t="s">
        <v>139</v>
      </c>
      <c r="C275" s="463" t="s">
        <v>449</v>
      </c>
      <c r="D275" s="479" t="s">
        <v>400</v>
      </c>
      <c r="E275" s="480">
        <v>110</v>
      </c>
      <c r="F275" s="473">
        <f>'A. General'!AL107</f>
        <v>0</v>
      </c>
    </row>
    <row r="276" spans="1:6" x14ac:dyDescent="0.2">
      <c r="A276" s="464" t="s">
        <v>406</v>
      </c>
      <c r="B276" s="451" t="s">
        <v>139</v>
      </c>
      <c r="C276" s="463" t="s">
        <v>449</v>
      </c>
      <c r="D276" s="479" t="s">
        <v>400</v>
      </c>
      <c r="E276" s="480">
        <v>120</v>
      </c>
      <c r="F276" s="473">
        <f>'A. General'!AL108</f>
        <v>0</v>
      </c>
    </row>
    <row r="277" spans="1:6" x14ac:dyDescent="0.2">
      <c r="A277" s="464" t="s">
        <v>406</v>
      </c>
      <c r="B277" s="451" t="s">
        <v>139</v>
      </c>
      <c r="C277" s="463" t="s">
        <v>449</v>
      </c>
      <c r="D277" s="479" t="s">
        <v>400</v>
      </c>
      <c r="E277" s="480">
        <v>130</v>
      </c>
      <c r="F277" s="473">
        <f>'A. General'!AL109</f>
        <v>0</v>
      </c>
    </row>
    <row r="278" spans="1:6" x14ac:dyDescent="0.2">
      <c r="A278" s="464" t="s">
        <v>406</v>
      </c>
      <c r="B278" s="451" t="s">
        <v>139</v>
      </c>
      <c r="C278" s="463" t="s">
        <v>449</v>
      </c>
      <c r="D278" s="479" t="s">
        <v>400</v>
      </c>
      <c r="E278" s="480">
        <v>140</v>
      </c>
      <c r="F278" s="473">
        <f>'A. General'!AL110</f>
        <v>0</v>
      </c>
    </row>
    <row r="279" spans="1:6" x14ac:dyDescent="0.2">
      <c r="A279" s="464" t="s">
        <v>406</v>
      </c>
      <c r="B279" s="451" t="s">
        <v>139</v>
      </c>
      <c r="C279" s="463" t="s">
        <v>449</v>
      </c>
      <c r="D279" s="479" t="s">
        <v>400</v>
      </c>
      <c r="E279" s="480">
        <v>150</v>
      </c>
      <c r="F279" s="473">
        <f>'A. General'!AL111</f>
        <v>0</v>
      </c>
    </row>
    <row r="280" spans="1:6" x14ac:dyDescent="0.2">
      <c r="A280" s="464" t="s">
        <v>406</v>
      </c>
      <c r="B280" s="451" t="s">
        <v>139</v>
      </c>
      <c r="C280" s="463" t="s">
        <v>449</v>
      </c>
      <c r="D280" s="479" t="s">
        <v>400</v>
      </c>
      <c r="E280" s="480">
        <v>160</v>
      </c>
      <c r="F280" s="473">
        <f>'A. General'!AL112</f>
        <v>0</v>
      </c>
    </row>
    <row r="281" spans="1:6" x14ac:dyDescent="0.2">
      <c r="A281" s="464" t="s">
        <v>406</v>
      </c>
      <c r="B281" s="451" t="s">
        <v>139</v>
      </c>
      <c r="C281" s="463" t="s">
        <v>449</v>
      </c>
      <c r="D281" s="450" t="s">
        <v>400</v>
      </c>
      <c r="E281" s="480">
        <v>170</v>
      </c>
      <c r="F281" s="473">
        <f>'A. General'!AL113</f>
        <v>0</v>
      </c>
    </row>
    <row r="282" spans="1:6" x14ac:dyDescent="0.2">
      <c r="A282" s="464" t="s">
        <v>406</v>
      </c>
      <c r="B282" s="451" t="s">
        <v>139</v>
      </c>
      <c r="C282" s="463" t="s">
        <v>449</v>
      </c>
      <c r="D282" s="450" t="s">
        <v>400</v>
      </c>
      <c r="E282" s="480">
        <v>180</v>
      </c>
      <c r="F282" s="473">
        <f>'A. General'!AL114</f>
        <v>0</v>
      </c>
    </row>
    <row r="283" spans="1:6" x14ac:dyDescent="0.2">
      <c r="A283" s="464" t="s">
        <v>406</v>
      </c>
      <c r="B283" s="451" t="s">
        <v>139</v>
      </c>
      <c r="C283" s="463" t="s">
        <v>449</v>
      </c>
      <c r="D283" s="450" t="s">
        <v>400</v>
      </c>
      <c r="E283" s="480">
        <v>190</v>
      </c>
      <c r="F283" s="473">
        <f>'A. General'!AL115</f>
        <v>0</v>
      </c>
    </row>
    <row r="284" spans="1:6" x14ac:dyDescent="0.2">
      <c r="A284" s="464" t="s">
        <v>406</v>
      </c>
      <c r="B284" s="451" t="s">
        <v>139</v>
      </c>
      <c r="C284" s="463" t="s">
        <v>449</v>
      </c>
      <c r="D284" s="450" t="s">
        <v>400</v>
      </c>
      <c r="E284" s="480">
        <v>200</v>
      </c>
      <c r="F284" s="473">
        <f>'A. General'!AL116</f>
        <v>0</v>
      </c>
    </row>
    <row r="285" spans="1:6" ht="27.75" customHeight="1" x14ac:dyDescent="0.2">
      <c r="A285" s="464" t="s">
        <v>406</v>
      </c>
      <c r="B285" s="451" t="s">
        <v>139</v>
      </c>
      <c r="C285" s="463" t="s">
        <v>449</v>
      </c>
      <c r="D285" s="450" t="s">
        <v>400</v>
      </c>
      <c r="E285" s="481" t="s">
        <v>398</v>
      </c>
      <c r="F285" s="473">
        <f>'A. General'!AL117</f>
        <v>0</v>
      </c>
    </row>
    <row r="286" spans="1:6" x14ac:dyDescent="0.2">
      <c r="A286" s="464" t="s">
        <v>406</v>
      </c>
      <c r="B286" s="429" t="s">
        <v>64</v>
      </c>
      <c r="C286" s="463" t="s">
        <v>449</v>
      </c>
      <c r="D286" s="472"/>
      <c r="E286" s="472"/>
      <c r="F286" s="473"/>
    </row>
    <row r="287" spans="1:6" x14ac:dyDescent="0.2">
      <c r="A287" s="464" t="s">
        <v>406</v>
      </c>
      <c r="B287" s="436" t="s">
        <v>244</v>
      </c>
      <c r="C287" s="463" t="s">
        <v>449</v>
      </c>
      <c r="D287" s="472"/>
      <c r="E287" s="472"/>
      <c r="F287" s="489">
        <f>'A. General'!AK124</f>
        <v>0</v>
      </c>
    </row>
    <row r="288" spans="1:6" x14ac:dyDescent="0.2">
      <c r="A288" s="464" t="s">
        <v>406</v>
      </c>
      <c r="B288" s="436" t="s">
        <v>245</v>
      </c>
      <c r="C288" s="463" t="s">
        <v>449</v>
      </c>
      <c r="D288" s="472"/>
      <c r="E288" s="472"/>
      <c r="F288" s="489">
        <f>'A. General'!AK126</f>
        <v>0</v>
      </c>
    </row>
    <row r="289" spans="1:6" x14ac:dyDescent="0.2">
      <c r="A289" s="464" t="s">
        <v>406</v>
      </c>
      <c r="B289" s="436" t="s">
        <v>246</v>
      </c>
      <c r="C289" s="463" t="s">
        <v>449</v>
      </c>
      <c r="D289" s="472"/>
      <c r="E289" s="472"/>
      <c r="F289" s="489">
        <f>'A. General'!AK128</f>
        <v>0</v>
      </c>
    </row>
    <row r="290" spans="1:6" x14ac:dyDescent="0.2">
      <c r="A290" s="464" t="s">
        <v>406</v>
      </c>
      <c r="B290" s="429" t="s">
        <v>67</v>
      </c>
      <c r="C290" s="463" t="s">
        <v>449</v>
      </c>
      <c r="D290" s="472"/>
      <c r="E290" s="472"/>
      <c r="F290" s="473"/>
    </row>
    <row r="291" spans="1:6" x14ac:dyDescent="0.2">
      <c r="A291" s="464" t="s">
        <v>406</v>
      </c>
      <c r="B291" s="437" t="s">
        <v>68</v>
      </c>
      <c r="C291" s="463" t="s">
        <v>449</v>
      </c>
      <c r="D291" s="472"/>
      <c r="E291" s="472"/>
      <c r="F291" s="473">
        <f>'A. General'!AK130</f>
        <v>0</v>
      </c>
    </row>
    <row r="292" spans="1:6" x14ac:dyDescent="0.2">
      <c r="A292" s="464" t="s">
        <v>406</v>
      </c>
      <c r="B292" s="437" t="s">
        <v>69</v>
      </c>
      <c r="C292" s="463" t="s">
        <v>449</v>
      </c>
      <c r="D292" s="472"/>
      <c r="E292" s="472"/>
      <c r="F292" s="473">
        <f>'A. General'!AK131</f>
        <v>0</v>
      </c>
    </row>
    <row r="293" spans="1:6" x14ac:dyDescent="0.2">
      <c r="A293" s="464" t="s">
        <v>406</v>
      </c>
      <c r="B293" s="451" t="s">
        <v>247</v>
      </c>
      <c r="C293" s="463" t="s">
        <v>449</v>
      </c>
      <c r="D293" s="472"/>
      <c r="E293" s="472"/>
      <c r="F293" s="489"/>
    </row>
    <row r="294" spans="1:6" x14ac:dyDescent="0.2">
      <c r="A294" s="464" t="s">
        <v>406</v>
      </c>
      <c r="B294" s="437" t="s">
        <v>248</v>
      </c>
      <c r="C294" s="463" t="s">
        <v>449</v>
      </c>
      <c r="D294" s="472"/>
      <c r="E294" s="472"/>
      <c r="F294" s="489">
        <f>'A. General'!AK134</f>
        <v>0</v>
      </c>
    </row>
    <row r="295" spans="1:6" x14ac:dyDescent="0.2">
      <c r="A295" s="464" t="s">
        <v>406</v>
      </c>
      <c r="B295" s="437" t="s">
        <v>249</v>
      </c>
      <c r="C295" s="463" t="s">
        <v>449</v>
      </c>
      <c r="D295" s="472"/>
      <c r="E295" s="472"/>
      <c r="F295" s="489">
        <f>'A. General'!AK136</f>
        <v>0</v>
      </c>
    </row>
    <row r="296" spans="1:6" x14ac:dyDescent="0.2">
      <c r="A296" s="464" t="s">
        <v>406</v>
      </c>
      <c r="B296" s="437" t="s">
        <v>250</v>
      </c>
      <c r="C296" s="463" t="s">
        <v>449</v>
      </c>
      <c r="D296" s="472"/>
      <c r="E296" s="472"/>
      <c r="F296" s="489">
        <f>'A. General'!AK138</f>
        <v>0</v>
      </c>
    </row>
    <row r="297" spans="1:6" x14ac:dyDescent="0.2">
      <c r="A297" s="464" t="s">
        <v>406</v>
      </c>
      <c r="B297" s="451" t="s">
        <v>251</v>
      </c>
      <c r="C297" s="463" t="s">
        <v>449</v>
      </c>
      <c r="D297" s="472"/>
      <c r="E297" s="472"/>
      <c r="F297" s="489">
        <f>'A. General'!AK140</f>
        <v>0</v>
      </c>
    </row>
    <row r="298" spans="1:6" x14ac:dyDescent="0.2">
      <c r="A298" s="464" t="s">
        <v>406</v>
      </c>
      <c r="B298" s="452" t="s">
        <v>252</v>
      </c>
      <c r="C298" s="463" t="s">
        <v>449</v>
      </c>
      <c r="D298" s="472"/>
      <c r="E298" s="472"/>
      <c r="F298" s="489">
        <f>'A. General'!AK142</f>
        <v>0</v>
      </c>
    </row>
    <row r="299" spans="1:6" x14ac:dyDescent="0.2">
      <c r="A299" s="464" t="s">
        <v>406</v>
      </c>
      <c r="B299" s="451" t="s">
        <v>253</v>
      </c>
      <c r="C299" s="463" t="s">
        <v>449</v>
      </c>
      <c r="D299" s="472"/>
      <c r="E299" s="472"/>
      <c r="F299" s="489">
        <f>'A. General'!AK144</f>
        <v>0</v>
      </c>
    </row>
    <row r="300" spans="1:6" x14ac:dyDescent="0.2">
      <c r="A300" s="464" t="s">
        <v>406</v>
      </c>
      <c r="B300" s="429" t="s">
        <v>2</v>
      </c>
      <c r="C300" s="463">
        <v>3001</v>
      </c>
      <c r="D300" s="472"/>
      <c r="E300" s="472"/>
      <c r="F300" s="473">
        <f>'A. General'!AX6</f>
        <v>0</v>
      </c>
    </row>
    <row r="301" spans="1:6" x14ac:dyDescent="0.2">
      <c r="A301" s="464" t="s">
        <v>406</v>
      </c>
      <c r="B301" s="451" t="s">
        <v>3</v>
      </c>
      <c r="C301" s="463">
        <v>3001</v>
      </c>
      <c r="D301" s="472"/>
      <c r="E301" s="472"/>
      <c r="F301" s="473">
        <f>'A. General'!AX9</f>
        <v>0</v>
      </c>
    </row>
    <row r="302" spans="1:6" x14ac:dyDescent="0.2">
      <c r="A302" s="464" t="s">
        <v>406</v>
      </c>
      <c r="B302" s="451" t="s">
        <v>4</v>
      </c>
      <c r="C302" s="463">
        <v>3001</v>
      </c>
      <c r="D302" s="472"/>
      <c r="E302" s="472"/>
      <c r="F302" s="473">
        <f>'A. General'!AX12</f>
        <v>0</v>
      </c>
    </row>
    <row r="303" spans="1:6" x14ac:dyDescent="0.2">
      <c r="A303" s="464" t="s">
        <v>406</v>
      </c>
      <c r="B303" s="451" t="s">
        <v>5</v>
      </c>
      <c r="C303" s="463">
        <v>3001</v>
      </c>
      <c r="D303" s="472"/>
      <c r="E303" s="472"/>
      <c r="F303" s="473">
        <f>'A. General'!AX15</f>
        <v>0</v>
      </c>
    </row>
    <row r="304" spans="1:6" x14ac:dyDescent="0.2">
      <c r="A304" s="464" t="s">
        <v>406</v>
      </c>
      <c r="B304" s="451" t="s">
        <v>6</v>
      </c>
      <c r="C304" s="463">
        <v>3001</v>
      </c>
      <c r="D304" s="472"/>
      <c r="E304" s="472"/>
      <c r="F304" s="473">
        <f>'A. General'!AX18</f>
        <v>0</v>
      </c>
    </row>
    <row r="305" spans="1:6" x14ac:dyDescent="0.2">
      <c r="A305" s="464" t="s">
        <v>406</v>
      </c>
      <c r="B305" s="451" t="s">
        <v>7</v>
      </c>
      <c r="C305" s="463">
        <v>3001</v>
      </c>
      <c r="D305" s="472"/>
      <c r="E305" s="472"/>
      <c r="F305" s="473">
        <f>'A. General'!AX21</f>
        <v>0</v>
      </c>
    </row>
    <row r="306" spans="1:6" x14ac:dyDescent="0.2">
      <c r="A306" s="464" t="s">
        <v>406</v>
      </c>
      <c r="B306" s="451" t="s">
        <v>25</v>
      </c>
      <c r="C306" s="463">
        <v>3001</v>
      </c>
      <c r="D306" s="472"/>
      <c r="E306" s="472"/>
      <c r="F306" s="473">
        <f>'A. General'!AX24</f>
        <v>0</v>
      </c>
    </row>
    <row r="307" spans="1:6" x14ac:dyDescent="0.2">
      <c r="A307" s="464" t="s">
        <v>406</v>
      </c>
      <c r="B307" s="451" t="s">
        <v>26</v>
      </c>
      <c r="C307" s="463">
        <v>3001</v>
      </c>
      <c r="D307" s="472"/>
      <c r="E307" s="472"/>
      <c r="F307" s="473">
        <f>'A. General'!AX27</f>
        <v>0</v>
      </c>
    </row>
    <row r="308" spans="1:6" x14ac:dyDescent="0.2">
      <c r="A308" s="464" t="s">
        <v>406</v>
      </c>
      <c r="B308" s="451" t="s">
        <v>27</v>
      </c>
      <c r="C308" s="463">
        <v>3001</v>
      </c>
      <c r="D308" s="472"/>
      <c r="E308" s="472"/>
      <c r="F308" s="473">
        <f>'A. General'!AX30</f>
        <v>0</v>
      </c>
    </row>
    <row r="309" spans="1:6" x14ac:dyDescent="0.2">
      <c r="A309" s="464" t="s">
        <v>406</v>
      </c>
      <c r="B309" s="451" t="s">
        <v>23</v>
      </c>
      <c r="C309" s="463">
        <v>3001</v>
      </c>
      <c r="D309" s="472"/>
      <c r="E309" s="472"/>
      <c r="F309" s="473">
        <f>'A. General'!AX33</f>
        <v>0</v>
      </c>
    </row>
    <row r="310" spans="1:6" x14ac:dyDescent="0.2">
      <c r="A310" s="464" t="s">
        <v>406</v>
      </c>
      <c r="B310" s="451" t="s">
        <v>22</v>
      </c>
      <c r="C310" s="463">
        <v>3001</v>
      </c>
      <c r="D310" s="472"/>
      <c r="E310" s="472"/>
      <c r="F310" s="473">
        <f>'A. General'!AX36</f>
        <v>0</v>
      </c>
    </row>
    <row r="311" spans="1:6" x14ac:dyDescent="0.2">
      <c r="A311" s="464" t="s">
        <v>406</v>
      </c>
      <c r="B311" s="451" t="s">
        <v>407</v>
      </c>
      <c r="C311" s="463">
        <v>3001</v>
      </c>
      <c r="D311" s="472"/>
      <c r="E311" s="472"/>
      <c r="F311" s="473">
        <f>'A. General'!AX39</f>
        <v>0</v>
      </c>
    </row>
    <row r="312" spans="1:6" x14ac:dyDescent="0.2">
      <c r="A312" s="464" t="s">
        <v>406</v>
      </c>
      <c r="B312" s="451" t="s">
        <v>408</v>
      </c>
      <c r="C312" s="463">
        <v>3001</v>
      </c>
      <c r="D312" s="472"/>
      <c r="E312" s="472"/>
      <c r="F312" s="473">
        <f>'A. General'!AX42</f>
        <v>0</v>
      </c>
    </row>
    <row r="313" spans="1:6" x14ac:dyDescent="0.2">
      <c r="A313" s="464" t="s">
        <v>406</v>
      </c>
      <c r="B313" s="451" t="s">
        <v>43</v>
      </c>
      <c r="C313" s="463">
        <v>3001</v>
      </c>
      <c r="D313" s="472"/>
      <c r="E313" s="472"/>
      <c r="F313" s="473">
        <f>'A. General'!AX45</f>
        <v>0</v>
      </c>
    </row>
    <row r="314" spans="1:6" x14ac:dyDescent="0.2">
      <c r="A314" s="464" t="s">
        <v>406</v>
      </c>
      <c r="B314" s="451" t="s">
        <v>44</v>
      </c>
      <c r="C314" s="463">
        <v>3001</v>
      </c>
      <c r="D314" s="472"/>
      <c r="E314" s="472"/>
      <c r="F314" s="473">
        <f>'A. General'!AX48</f>
        <v>0</v>
      </c>
    </row>
    <row r="315" spans="1:6" x14ac:dyDescent="0.2">
      <c r="A315" s="464" t="s">
        <v>406</v>
      </c>
      <c r="B315" s="451" t="s">
        <v>409</v>
      </c>
      <c r="C315" s="463">
        <v>3001</v>
      </c>
      <c r="D315" s="472"/>
      <c r="E315" s="472"/>
      <c r="F315" s="473">
        <f>'A. General'!AX51</f>
        <v>0</v>
      </c>
    </row>
    <row r="316" spans="1:6" x14ac:dyDescent="0.2">
      <c r="A316" s="464" t="s">
        <v>406</v>
      </c>
      <c r="B316" s="451" t="s">
        <v>410</v>
      </c>
      <c r="C316" s="463">
        <v>3001</v>
      </c>
      <c r="D316" s="472"/>
      <c r="E316" s="472"/>
      <c r="F316" s="473">
        <f>'A. General'!AX54</f>
        <v>0</v>
      </c>
    </row>
    <row r="317" spans="1:6" x14ac:dyDescent="0.2">
      <c r="A317" s="464" t="s">
        <v>406</v>
      </c>
      <c r="B317" s="451" t="s">
        <v>411</v>
      </c>
      <c r="C317" s="463">
        <v>3001</v>
      </c>
      <c r="D317" s="472"/>
      <c r="E317" s="472"/>
      <c r="F317" s="473">
        <f>'A. General'!AX57</f>
        <v>0</v>
      </c>
    </row>
    <row r="318" spans="1:6" x14ac:dyDescent="0.2">
      <c r="A318" s="464" t="s">
        <v>406</v>
      </c>
      <c r="B318" s="451" t="s">
        <v>503</v>
      </c>
      <c r="C318" s="463">
        <v>3001</v>
      </c>
      <c r="D318" s="472"/>
      <c r="E318" s="472"/>
      <c r="F318" s="473">
        <f>'A. General'!AX60</f>
        <v>0</v>
      </c>
    </row>
    <row r="319" spans="1:6" ht="25.5" x14ac:dyDescent="0.2">
      <c r="A319" s="464" t="s">
        <v>406</v>
      </c>
      <c r="B319" s="429" t="s">
        <v>63</v>
      </c>
      <c r="C319" s="463">
        <v>3001</v>
      </c>
      <c r="D319" s="475" t="s">
        <v>399</v>
      </c>
      <c r="E319" s="476">
        <v>10</v>
      </c>
      <c r="F319" s="473">
        <f>'A. General'!AW68</f>
        <v>0</v>
      </c>
    </row>
    <row r="320" spans="1:6" ht="25.5" x14ac:dyDescent="0.2">
      <c r="A320" s="464" t="s">
        <v>406</v>
      </c>
      <c r="B320" s="429" t="s">
        <v>63</v>
      </c>
      <c r="C320" s="463">
        <v>3001</v>
      </c>
      <c r="D320" s="475" t="s">
        <v>399</v>
      </c>
      <c r="E320" s="476">
        <v>20</v>
      </c>
      <c r="F320" s="473">
        <f>'A. General'!AW69</f>
        <v>0</v>
      </c>
    </row>
    <row r="321" spans="1:6" ht="25.5" x14ac:dyDescent="0.2">
      <c r="A321" s="464" t="s">
        <v>406</v>
      </c>
      <c r="B321" s="429" t="s">
        <v>63</v>
      </c>
      <c r="C321" s="463">
        <v>3001</v>
      </c>
      <c r="D321" s="475" t="s">
        <v>399</v>
      </c>
      <c r="E321" s="476">
        <v>30</v>
      </c>
      <c r="F321" s="473">
        <f>'A. General'!AW70</f>
        <v>0</v>
      </c>
    </row>
    <row r="322" spans="1:6" ht="25.5" x14ac:dyDescent="0.2">
      <c r="A322" s="464" t="s">
        <v>406</v>
      </c>
      <c r="B322" s="429" t="s">
        <v>63</v>
      </c>
      <c r="C322" s="463">
        <v>3001</v>
      </c>
      <c r="D322" s="475" t="s">
        <v>399</v>
      </c>
      <c r="E322" s="476">
        <v>40</v>
      </c>
      <c r="F322" s="473">
        <f>'A. General'!AW71</f>
        <v>0</v>
      </c>
    </row>
    <row r="323" spans="1:6" ht="25.5" x14ac:dyDescent="0.2">
      <c r="A323" s="464" t="s">
        <v>406</v>
      </c>
      <c r="B323" s="429" t="s">
        <v>63</v>
      </c>
      <c r="C323" s="463">
        <v>3001</v>
      </c>
      <c r="D323" s="475" t="s">
        <v>399</v>
      </c>
      <c r="E323" s="476">
        <v>50</v>
      </c>
      <c r="F323" s="473">
        <f>'A. General'!AW72</f>
        <v>0</v>
      </c>
    </row>
    <row r="324" spans="1:6" ht="25.5" x14ac:dyDescent="0.2">
      <c r="A324" s="464" t="s">
        <v>406</v>
      </c>
      <c r="B324" s="429" t="s">
        <v>63</v>
      </c>
      <c r="C324" s="463">
        <v>3001</v>
      </c>
      <c r="D324" s="475" t="s">
        <v>399</v>
      </c>
      <c r="E324" s="476">
        <v>60</v>
      </c>
      <c r="F324" s="473">
        <f>'A. General'!AW73</f>
        <v>0</v>
      </c>
    </row>
    <row r="325" spans="1:6" ht="25.5" x14ac:dyDescent="0.2">
      <c r="A325" s="464" t="s">
        <v>406</v>
      </c>
      <c r="B325" s="429" t="s">
        <v>63</v>
      </c>
      <c r="C325" s="463">
        <v>3001</v>
      </c>
      <c r="D325" s="475" t="s">
        <v>399</v>
      </c>
      <c r="E325" s="476">
        <v>70</v>
      </c>
      <c r="F325" s="473">
        <f>'A. General'!AW74</f>
        <v>0</v>
      </c>
    </row>
    <row r="326" spans="1:6" ht="25.5" x14ac:dyDescent="0.2">
      <c r="A326" s="464" t="s">
        <v>406</v>
      </c>
      <c r="B326" s="429" t="s">
        <v>63</v>
      </c>
      <c r="C326" s="463">
        <v>3001</v>
      </c>
      <c r="D326" s="475" t="s">
        <v>399</v>
      </c>
      <c r="E326" s="476">
        <v>80</v>
      </c>
      <c r="F326" s="473">
        <f>'A. General'!AW75</f>
        <v>0</v>
      </c>
    </row>
    <row r="327" spans="1:6" ht="25.5" x14ac:dyDescent="0.2">
      <c r="A327" s="464" t="s">
        <v>406</v>
      </c>
      <c r="B327" s="429" t="s">
        <v>63</v>
      </c>
      <c r="C327" s="463">
        <v>3001</v>
      </c>
      <c r="D327" s="475" t="s">
        <v>399</v>
      </c>
      <c r="E327" s="476">
        <v>90</v>
      </c>
      <c r="F327" s="473">
        <f>'A. General'!AW76</f>
        <v>0</v>
      </c>
    </row>
    <row r="328" spans="1:6" ht="25.5" x14ac:dyDescent="0.2">
      <c r="A328" s="464" t="s">
        <v>406</v>
      </c>
      <c r="B328" s="429" t="s">
        <v>63</v>
      </c>
      <c r="C328" s="463">
        <v>3001</v>
      </c>
      <c r="D328" s="475" t="s">
        <v>399</v>
      </c>
      <c r="E328" s="476">
        <v>100</v>
      </c>
      <c r="F328" s="473">
        <f>'A. General'!AW77</f>
        <v>0</v>
      </c>
    </row>
    <row r="329" spans="1:6" ht="25.5" x14ac:dyDescent="0.2">
      <c r="A329" s="464" t="s">
        <v>406</v>
      </c>
      <c r="B329" s="429" t="s">
        <v>63</v>
      </c>
      <c r="C329" s="463">
        <v>3001</v>
      </c>
      <c r="D329" s="475" t="s">
        <v>399</v>
      </c>
      <c r="E329" s="476">
        <v>110</v>
      </c>
      <c r="F329" s="473">
        <f>'A. General'!AW78</f>
        <v>0</v>
      </c>
    </row>
    <row r="330" spans="1:6" ht="25.5" x14ac:dyDescent="0.2">
      <c r="A330" s="464" t="s">
        <v>406</v>
      </c>
      <c r="B330" s="429" t="s">
        <v>63</v>
      </c>
      <c r="C330" s="463">
        <v>3001</v>
      </c>
      <c r="D330" s="475" t="s">
        <v>399</v>
      </c>
      <c r="E330" s="476">
        <v>120</v>
      </c>
      <c r="F330" s="473">
        <f>'A. General'!AW79</f>
        <v>0</v>
      </c>
    </row>
    <row r="331" spans="1:6" ht="25.5" x14ac:dyDescent="0.2">
      <c r="A331" s="464" t="s">
        <v>406</v>
      </c>
      <c r="B331" s="429" t="s">
        <v>63</v>
      </c>
      <c r="C331" s="463">
        <v>3001</v>
      </c>
      <c r="D331" s="475" t="s">
        <v>399</v>
      </c>
      <c r="E331" s="476">
        <v>130</v>
      </c>
      <c r="F331" s="473">
        <f>'A. General'!AW80</f>
        <v>0</v>
      </c>
    </row>
    <row r="332" spans="1:6" ht="25.5" x14ac:dyDescent="0.2">
      <c r="A332" s="464" t="s">
        <v>406</v>
      </c>
      <c r="B332" s="429" t="s">
        <v>63</v>
      </c>
      <c r="C332" s="463">
        <v>3001</v>
      </c>
      <c r="D332" s="475" t="s">
        <v>399</v>
      </c>
      <c r="E332" s="476">
        <v>140</v>
      </c>
      <c r="F332" s="473">
        <f>'A. General'!AW81</f>
        <v>0</v>
      </c>
    </row>
    <row r="333" spans="1:6" ht="25.5" x14ac:dyDescent="0.2">
      <c r="A333" s="464" t="s">
        <v>406</v>
      </c>
      <c r="B333" s="429" t="s">
        <v>63</v>
      </c>
      <c r="C333" s="463">
        <v>3001</v>
      </c>
      <c r="D333" s="475" t="s">
        <v>399</v>
      </c>
      <c r="E333" s="476">
        <v>150</v>
      </c>
      <c r="F333" s="473">
        <f>'A. General'!AW82</f>
        <v>0</v>
      </c>
    </row>
    <row r="334" spans="1:6" ht="25.5" x14ac:dyDescent="0.2">
      <c r="A334" s="464" t="s">
        <v>406</v>
      </c>
      <c r="B334" s="429" t="s">
        <v>63</v>
      </c>
      <c r="C334" s="463">
        <v>3001</v>
      </c>
      <c r="D334" s="475" t="s">
        <v>399</v>
      </c>
      <c r="E334" s="476">
        <v>160</v>
      </c>
      <c r="F334" s="473">
        <f>'A. General'!AW83</f>
        <v>0</v>
      </c>
    </row>
    <row r="335" spans="1:6" ht="25.5" x14ac:dyDescent="0.2">
      <c r="A335" s="464" t="s">
        <v>406</v>
      </c>
      <c r="B335" s="429" t="s">
        <v>63</v>
      </c>
      <c r="C335" s="463">
        <v>3001</v>
      </c>
      <c r="D335" s="475" t="s">
        <v>399</v>
      </c>
      <c r="E335" s="476">
        <v>170</v>
      </c>
      <c r="F335" s="473">
        <f>'A. General'!AW84</f>
        <v>0</v>
      </c>
    </row>
    <row r="336" spans="1:6" ht="25.5" x14ac:dyDescent="0.2">
      <c r="A336" s="464" t="s">
        <v>406</v>
      </c>
      <c r="B336" s="429" t="s">
        <v>63</v>
      </c>
      <c r="C336" s="463">
        <v>3001</v>
      </c>
      <c r="D336" s="475" t="s">
        <v>399</v>
      </c>
      <c r="E336" s="476">
        <v>180</v>
      </c>
      <c r="F336" s="473">
        <f>'A. General'!AW85</f>
        <v>0</v>
      </c>
    </row>
    <row r="337" spans="1:6" ht="25.5" x14ac:dyDescent="0.2">
      <c r="A337" s="464" t="s">
        <v>406</v>
      </c>
      <c r="B337" s="429" t="s">
        <v>63</v>
      </c>
      <c r="C337" s="463">
        <v>3001</v>
      </c>
      <c r="D337" s="475" t="s">
        <v>399</v>
      </c>
      <c r="E337" s="476">
        <v>190</v>
      </c>
      <c r="F337" s="473">
        <f>'A. General'!AW86</f>
        <v>0</v>
      </c>
    </row>
    <row r="338" spans="1:6" ht="25.5" x14ac:dyDescent="0.2">
      <c r="A338" s="464" t="s">
        <v>406</v>
      </c>
      <c r="B338" s="429" t="s">
        <v>63</v>
      </c>
      <c r="C338" s="463">
        <v>3001</v>
      </c>
      <c r="D338" s="475" t="s">
        <v>399</v>
      </c>
      <c r="E338" s="476">
        <v>200</v>
      </c>
      <c r="F338" s="473">
        <f>'A. General'!AW87</f>
        <v>0</v>
      </c>
    </row>
    <row r="339" spans="1:6" ht="27.75" customHeight="1" x14ac:dyDescent="0.2">
      <c r="A339" s="464" t="s">
        <v>406</v>
      </c>
      <c r="B339" s="429" t="s">
        <v>63</v>
      </c>
      <c r="C339" s="463">
        <v>3001</v>
      </c>
      <c r="D339" s="475" t="s">
        <v>399</v>
      </c>
      <c r="E339" s="478" t="s">
        <v>298</v>
      </c>
      <c r="F339" s="473">
        <f>'A. General'!AW88</f>
        <v>0</v>
      </c>
    </row>
    <row r="340" spans="1:6" ht="30" customHeight="1" x14ac:dyDescent="0.2">
      <c r="A340" s="464" t="s">
        <v>406</v>
      </c>
      <c r="B340" s="429" t="s">
        <v>63</v>
      </c>
      <c r="C340" s="463">
        <v>3001</v>
      </c>
      <c r="D340" s="475" t="s">
        <v>399</v>
      </c>
      <c r="E340" s="478" t="s">
        <v>299</v>
      </c>
      <c r="F340" s="473">
        <f>'A. General'!AW89</f>
        <v>0</v>
      </c>
    </row>
    <row r="341" spans="1:6" x14ac:dyDescent="0.2">
      <c r="A341" s="464" t="s">
        <v>406</v>
      </c>
      <c r="B341" s="429" t="s">
        <v>139</v>
      </c>
      <c r="C341" s="463">
        <v>3001</v>
      </c>
      <c r="D341" s="479" t="s">
        <v>117</v>
      </c>
      <c r="E341" s="480">
        <v>5</v>
      </c>
      <c r="F341" s="473">
        <f>'A. General'!AW96</f>
        <v>0</v>
      </c>
    </row>
    <row r="342" spans="1:6" x14ac:dyDescent="0.2">
      <c r="A342" s="464" t="s">
        <v>406</v>
      </c>
      <c r="B342" s="429" t="s">
        <v>139</v>
      </c>
      <c r="C342" s="463">
        <v>3001</v>
      </c>
      <c r="D342" s="479" t="s">
        <v>117</v>
      </c>
      <c r="E342" s="480">
        <v>10</v>
      </c>
      <c r="F342" s="473">
        <f>'A. General'!AW97</f>
        <v>0</v>
      </c>
    </row>
    <row r="343" spans="1:6" x14ac:dyDescent="0.2">
      <c r="A343" s="464" t="s">
        <v>406</v>
      </c>
      <c r="B343" s="429" t="s">
        <v>139</v>
      </c>
      <c r="C343" s="463">
        <v>3001</v>
      </c>
      <c r="D343" s="479" t="s">
        <v>117</v>
      </c>
      <c r="E343" s="480">
        <v>20</v>
      </c>
      <c r="F343" s="473">
        <f>'A. General'!AW98</f>
        <v>0</v>
      </c>
    </row>
    <row r="344" spans="1:6" x14ac:dyDescent="0.2">
      <c r="A344" s="464" t="s">
        <v>406</v>
      </c>
      <c r="B344" s="429" t="s">
        <v>139</v>
      </c>
      <c r="C344" s="463">
        <v>3001</v>
      </c>
      <c r="D344" s="479" t="s">
        <v>117</v>
      </c>
      <c r="E344" s="480">
        <v>30</v>
      </c>
      <c r="F344" s="473">
        <f>'A. General'!AW99</f>
        <v>0</v>
      </c>
    </row>
    <row r="345" spans="1:6" x14ac:dyDescent="0.2">
      <c r="A345" s="464" t="s">
        <v>406</v>
      </c>
      <c r="B345" s="429" t="s">
        <v>139</v>
      </c>
      <c r="C345" s="463">
        <v>3001</v>
      </c>
      <c r="D345" s="479" t="s">
        <v>117</v>
      </c>
      <c r="E345" s="480">
        <v>40</v>
      </c>
      <c r="F345" s="473">
        <f>'A. General'!AW100</f>
        <v>0</v>
      </c>
    </row>
    <row r="346" spans="1:6" x14ac:dyDescent="0.2">
      <c r="A346" s="464" t="s">
        <v>406</v>
      </c>
      <c r="B346" s="429" t="s">
        <v>139</v>
      </c>
      <c r="C346" s="463">
        <v>3001</v>
      </c>
      <c r="D346" s="479" t="s">
        <v>117</v>
      </c>
      <c r="E346" s="480">
        <v>50</v>
      </c>
      <c r="F346" s="473">
        <f>'A. General'!AW101</f>
        <v>0</v>
      </c>
    </row>
    <row r="347" spans="1:6" x14ac:dyDescent="0.2">
      <c r="A347" s="464" t="s">
        <v>406</v>
      </c>
      <c r="B347" s="429" t="s">
        <v>139</v>
      </c>
      <c r="C347" s="463">
        <v>3001</v>
      </c>
      <c r="D347" s="479" t="s">
        <v>117</v>
      </c>
      <c r="E347" s="480">
        <v>60</v>
      </c>
      <c r="F347" s="473">
        <f>'A. General'!AW102</f>
        <v>0</v>
      </c>
    </row>
    <row r="348" spans="1:6" x14ac:dyDescent="0.2">
      <c r="A348" s="464" t="s">
        <v>406</v>
      </c>
      <c r="B348" s="429" t="s">
        <v>139</v>
      </c>
      <c r="C348" s="463">
        <v>3001</v>
      </c>
      <c r="D348" s="479" t="s">
        <v>117</v>
      </c>
      <c r="E348" s="480">
        <v>70</v>
      </c>
      <c r="F348" s="473">
        <f>'A. General'!AW103</f>
        <v>0</v>
      </c>
    </row>
    <row r="349" spans="1:6" x14ac:dyDescent="0.2">
      <c r="A349" s="464" t="s">
        <v>406</v>
      </c>
      <c r="B349" s="429" t="s">
        <v>139</v>
      </c>
      <c r="C349" s="463">
        <v>3001</v>
      </c>
      <c r="D349" s="479" t="s">
        <v>117</v>
      </c>
      <c r="E349" s="480">
        <v>80</v>
      </c>
      <c r="F349" s="473">
        <f>'A. General'!AW104</f>
        <v>0</v>
      </c>
    </row>
    <row r="350" spans="1:6" x14ac:dyDescent="0.2">
      <c r="A350" s="464" t="s">
        <v>406</v>
      </c>
      <c r="B350" s="429" t="s">
        <v>139</v>
      </c>
      <c r="C350" s="463">
        <v>3001</v>
      </c>
      <c r="D350" s="479" t="s">
        <v>117</v>
      </c>
      <c r="E350" s="480">
        <v>90</v>
      </c>
      <c r="F350" s="473">
        <f>'A. General'!AW105</f>
        <v>0</v>
      </c>
    </row>
    <row r="351" spans="1:6" x14ac:dyDescent="0.2">
      <c r="A351" s="464" t="s">
        <v>406</v>
      </c>
      <c r="B351" s="429" t="s">
        <v>139</v>
      </c>
      <c r="C351" s="463">
        <v>3001</v>
      </c>
      <c r="D351" s="479" t="s">
        <v>117</v>
      </c>
      <c r="E351" s="480">
        <v>100</v>
      </c>
      <c r="F351" s="473">
        <f>'A. General'!AW106</f>
        <v>0</v>
      </c>
    </row>
    <row r="352" spans="1:6" x14ac:dyDescent="0.2">
      <c r="A352" s="464" t="s">
        <v>406</v>
      </c>
      <c r="B352" s="429" t="s">
        <v>139</v>
      </c>
      <c r="C352" s="463">
        <v>3001</v>
      </c>
      <c r="D352" s="479" t="s">
        <v>117</v>
      </c>
      <c r="E352" s="480">
        <v>110</v>
      </c>
      <c r="F352" s="473">
        <f>'A. General'!AW107</f>
        <v>0</v>
      </c>
    </row>
    <row r="353" spans="1:6" x14ac:dyDescent="0.2">
      <c r="A353" s="464" t="s">
        <v>406</v>
      </c>
      <c r="B353" s="429" t="s">
        <v>139</v>
      </c>
      <c r="C353" s="463">
        <v>3001</v>
      </c>
      <c r="D353" s="479" t="s">
        <v>117</v>
      </c>
      <c r="E353" s="480">
        <v>120</v>
      </c>
      <c r="F353" s="473">
        <f>'A. General'!AW108</f>
        <v>0</v>
      </c>
    </row>
    <row r="354" spans="1:6" x14ac:dyDescent="0.2">
      <c r="A354" s="464" t="s">
        <v>406</v>
      </c>
      <c r="B354" s="429" t="s">
        <v>139</v>
      </c>
      <c r="C354" s="463">
        <v>3001</v>
      </c>
      <c r="D354" s="479" t="s">
        <v>117</v>
      </c>
      <c r="E354" s="480">
        <v>130</v>
      </c>
      <c r="F354" s="473">
        <f>'A. General'!AW109</f>
        <v>0</v>
      </c>
    </row>
    <row r="355" spans="1:6" x14ac:dyDescent="0.2">
      <c r="A355" s="464" t="s">
        <v>406</v>
      </c>
      <c r="B355" s="429" t="s">
        <v>139</v>
      </c>
      <c r="C355" s="463">
        <v>3001</v>
      </c>
      <c r="D355" s="479" t="s">
        <v>117</v>
      </c>
      <c r="E355" s="480">
        <v>140</v>
      </c>
      <c r="F355" s="473">
        <f>'A. General'!AW110</f>
        <v>0</v>
      </c>
    </row>
    <row r="356" spans="1:6" x14ac:dyDescent="0.2">
      <c r="A356" s="464" t="s">
        <v>406</v>
      </c>
      <c r="B356" s="429" t="s">
        <v>139</v>
      </c>
      <c r="C356" s="463">
        <v>3001</v>
      </c>
      <c r="D356" s="479" t="s">
        <v>117</v>
      </c>
      <c r="E356" s="480">
        <v>150</v>
      </c>
      <c r="F356" s="473">
        <f>'A. General'!AW111</f>
        <v>0</v>
      </c>
    </row>
    <row r="357" spans="1:6" x14ac:dyDescent="0.2">
      <c r="A357" s="464" t="s">
        <v>406</v>
      </c>
      <c r="B357" s="429" t="s">
        <v>139</v>
      </c>
      <c r="C357" s="463">
        <v>3001</v>
      </c>
      <c r="D357" s="479" t="s">
        <v>117</v>
      </c>
      <c r="E357" s="480">
        <v>160</v>
      </c>
      <c r="F357" s="473">
        <f>'A. General'!AW112</f>
        <v>0</v>
      </c>
    </row>
    <row r="358" spans="1:6" x14ac:dyDescent="0.2">
      <c r="A358" s="464" t="s">
        <v>406</v>
      </c>
      <c r="B358" s="429" t="s">
        <v>139</v>
      </c>
      <c r="C358" s="463">
        <v>3001</v>
      </c>
      <c r="D358" s="479" t="s">
        <v>117</v>
      </c>
      <c r="E358" s="480">
        <v>170</v>
      </c>
      <c r="F358" s="473">
        <f>'A. General'!AW113</f>
        <v>0</v>
      </c>
    </row>
    <row r="359" spans="1:6" x14ac:dyDescent="0.2">
      <c r="A359" s="464" t="s">
        <v>406</v>
      </c>
      <c r="B359" s="429" t="s">
        <v>139</v>
      </c>
      <c r="C359" s="463">
        <v>3001</v>
      </c>
      <c r="D359" s="479" t="s">
        <v>117</v>
      </c>
      <c r="E359" s="480">
        <v>180</v>
      </c>
      <c r="F359" s="473">
        <f>'A. General'!AW114</f>
        <v>0</v>
      </c>
    </row>
    <row r="360" spans="1:6" x14ac:dyDescent="0.2">
      <c r="A360" s="464" t="s">
        <v>406</v>
      </c>
      <c r="B360" s="429" t="s">
        <v>139</v>
      </c>
      <c r="C360" s="463">
        <v>3001</v>
      </c>
      <c r="D360" s="479" t="s">
        <v>117</v>
      </c>
      <c r="E360" s="480">
        <v>190</v>
      </c>
      <c r="F360" s="473">
        <f>'A. General'!AW115</f>
        <v>0</v>
      </c>
    </row>
    <row r="361" spans="1:6" x14ac:dyDescent="0.2">
      <c r="A361" s="464" t="s">
        <v>406</v>
      </c>
      <c r="B361" s="429" t="s">
        <v>139</v>
      </c>
      <c r="C361" s="463">
        <v>3001</v>
      </c>
      <c r="D361" s="479" t="s">
        <v>117</v>
      </c>
      <c r="E361" s="480">
        <v>200</v>
      </c>
      <c r="F361" s="473">
        <f>'A. General'!AW116</f>
        <v>0</v>
      </c>
    </row>
    <row r="362" spans="1:6" ht="24.75" customHeight="1" x14ac:dyDescent="0.2">
      <c r="A362" s="464" t="s">
        <v>406</v>
      </c>
      <c r="B362" s="429" t="s">
        <v>139</v>
      </c>
      <c r="C362" s="463">
        <v>3001</v>
      </c>
      <c r="D362" s="479" t="s">
        <v>117</v>
      </c>
      <c r="E362" s="481" t="s">
        <v>398</v>
      </c>
      <c r="F362" s="473">
        <f>'A. General'!AW117</f>
        <v>0</v>
      </c>
    </row>
    <row r="363" spans="1:6" x14ac:dyDescent="0.2">
      <c r="A363" s="464" t="s">
        <v>406</v>
      </c>
      <c r="B363" s="429" t="s">
        <v>139</v>
      </c>
      <c r="C363" s="463">
        <v>3001</v>
      </c>
      <c r="D363" s="479" t="s">
        <v>400</v>
      </c>
      <c r="E363" s="480">
        <v>5</v>
      </c>
      <c r="F363" s="473">
        <f>'A. General'!AY96</f>
        <v>0</v>
      </c>
    </row>
    <row r="364" spans="1:6" x14ac:dyDescent="0.2">
      <c r="A364" s="464" t="s">
        <v>406</v>
      </c>
      <c r="B364" s="429" t="s">
        <v>139</v>
      </c>
      <c r="C364" s="463">
        <v>3001</v>
      </c>
      <c r="D364" s="479" t="s">
        <v>400</v>
      </c>
      <c r="E364" s="480">
        <v>10</v>
      </c>
      <c r="F364" s="473">
        <f>'A. General'!AY97</f>
        <v>0</v>
      </c>
    </row>
    <row r="365" spans="1:6" x14ac:dyDescent="0.2">
      <c r="A365" s="464" t="s">
        <v>406</v>
      </c>
      <c r="B365" s="429" t="s">
        <v>139</v>
      </c>
      <c r="C365" s="463">
        <v>3001</v>
      </c>
      <c r="D365" s="479" t="s">
        <v>400</v>
      </c>
      <c r="E365" s="480">
        <v>20</v>
      </c>
      <c r="F365" s="473">
        <f>'A. General'!AY98</f>
        <v>0</v>
      </c>
    </row>
    <row r="366" spans="1:6" x14ac:dyDescent="0.2">
      <c r="A366" s="464" t="s">
        <v>406</v>
      </c>
      <c r="B366" s="429" t="s">
        <v>139</v>
      </c>
      <c r="C366" s="463">
        <v>3001</v>
      </c>
      <c r="D366" s="479" t="s">
        <v>400</v>
      </c>
      <c r="E366" s="480">
        <v>30</v>
      </c>
      <c r="F366" s="473">
        <f>'A. General'!AY99</f>
        <v>0</v>
      </c>
    </row>
    <row r="367" spans="1:6" x14ac:dyDescent="0.2">
      <c r="A367" s="464" t="s">
        <v>406</v>
      </c>
      <c r="B367" s="429" t="s">
        <v>139</v>
      </c>
      <c r="C367" s="463">
        <v>3001</v>
      </c>
      <c r="D367" s="479" t="s">
        <v>400</v>
      </c>
      <c r="E367" s="480">
        <v>40</v>
      </c>
      <c r="F367" s="473">
        <f>'A. General'!AY100</f>
        <v>0</v>
      </c>
    </row>
    <row r="368" spans="1:6" x14ac:dyDescent="0.2">
      <c r="A368" s="464" t="s">
        <v>406</v>
      </c>
      <c r="B368" s="429" t="s">
        <v>139</v>
      </c>
      <c r="C368" s="463">
        <v>3001</v>
      </c>
      <c r="D368" s="479" t="s">
        <v>400</v>
      </c>
      <c r="E368" s="480">
        <v>50</v>
      </c>
      <c r="F368" s="473">
        <f>'A. General'!AY101</f>
        <v>0</v>
      </c>
    </row>
    <row r="369" spans="1:6" x14ac:dyDescent="0.2">
      <c r="A369" s="464" t="s">
        <v>406</v>
      </c>
      <c r="B369" s="429" t="s">
        <v>139</v>
      </c>
      <c r="C369" s="463">
        <v>3001</v>
      </c>
      <c r="D369" s="479" t="s">
        <v>400</v>
      </c>
      <c r="E369" s="480">
        <v>60</v>
      </c>
      <c r="F369" s="473">
        <f>'A. General'!AY102</f>
        <v>0</v>
      </c>
    </row>
    <row r="370" spans="1:6" x14ac:dyDescent="0.2">
      <c r="A370" s="464" t="s">
        <v>406</v>
      </c>
      <c r="B370" s="429" t="s">
        <v>139</v>
      </c>
      <c r="C370" s="463">
        <v>3001</v>
      </c>
      <c r="D370" s="479" t="s">
        <v>400</v>
      </c>
      <c r="E370" s="480">
        <v>70</v>
      </c>
      <c r="F370" s="473">
        <f>'A. General'!AY103</f>
        <v>0</v>
      </c>
    </row>
    <row r="371" spans="1:6" x14ac:dyDescent="0.2">
      <c r="A371" s="464" t="s">
        <v>406</v>
      </c>
      <c r="B371" s="429" t="s">
        <v>139</v>
      </c>
      <c r="C371" s="463">
        <v>3001</v>
      </c>
      <c r="D371" s="479" t="s">
        <v>400</v>
      </c>
      <c r="E371" s="480">
        <v>80</v>
      </c>
      <c r="F371" s="473">
        <f>'A. General'!AY104</f>
        <v>0</v>
      </c>
    </row>
    <row r="372" spans="1:6" x14ac:dyDescent="0.2">
      <c r="A372" s="464" t="s">
        <v>406</v>
      </c>
      <c r="B372" s="429" t="s">
        <v>139</v>
      </c>
      <c r="C372" s="463">
        <v>3001</v>
      </c>
      <c r="D372" s="479" t="s">
        <v>400</v>
      </c>
      <c r="E372" s="480">
        <v>90</v>
      </c>
      <c r="F372" s="473">
        <f>'A. General'!AY105</f>
        <v>0</v>
      </c>
    </row>
    <row r="373" spans="1:6" x14ac:dyDescent="0.2">
      <c r="A373" s="464" t="s">
        <v>406</v>
      </c>
      <c r="B373" s="429" t="s">
        <v>139</v>
      </c>
      <c r="C373" s="463">
        <v>3001</v>
      </c>
      <c r="D373" s="479" t="s">
        <v>400</v>
      </c>
      <c r="E373" s="480">
        <v>100</v>
      </c>
      <c r="F373" s="473">
        <f>'A. General'!AY106</f>
        <v>0</v>
      </c>
    </row>
    <row r="374" spans="1:6" x14ac:dyDescent="0.2">
      <c r="A374" s="464" t="s">
        <v>406</v>
      </c>
      <c r="B374" s="429" t="s">
        <v>139</v>
      </c>
      <c r="C374" s="463">
        <v>3001</v>
      </c>
      <c r="D374" s="479" t="s">
        <v>400</v>
      </c>
      <c r="E374" s="480">
        <v>110</v>
      </c>
      <c r="F374" s="473">
        <f>'A. General'!AY107</f>
        <v>0</v>
      </c>
    </row>
    <row r="375" spans="1:6" x14ac:dyDescent="0.2">
      <c r="A375" s="464" t="s">
        <v>406</v>
      </c>
      <c r="B375" s="429" t="s">
        <v>139</v>
      </c>
      <c r="C375" s="463">
        <v>3001</v>
      </c>
      <c r="D375" s="479" t="s">
        <v>400</v>
      </c>
      <c r="E375" s="480">
        <v>120</v>
      </c>
      <c r="F375" s="473">
        <f>'A. General'!AY108</f>
        <v>0</v>
      </c>
    </row>
    <row r="376" spans="1:6" x14ac:dyDescent="0.2">
      <c r="A376" s="464" t="s">
        <v>406</v>
      </c>
      <c r="B376" s="429" t="s">
        <v>139</v>
      </c>
      <c r="C376" s="463">
        <v>3001</v>
      </c>
      <c r="D376" s="479" t="s">
        <v>400</v>
      </c>
      <c r="E376" s="480">
        <v>130</v>
      </c>
      <c r="F376" s="473">
        <f>'A. General'!AY109</f>
        <v>0</v>
      </c>
    </row>
    <row r="377" spans="1:6" x14ac:dyDescent="0.2">
      <c r="A377" s="464" t="s">
        <v>406</v>
      </c>
      <c r="B377" s="429" t="s">
        <v>139</v>
      </c>
      <c r="C377" s="463">
        <v>3001</v>
      </c>
      <c r="D377" s="479" t="s">
        <v>400</v>
      </c>
      <c r="E377" s="480">
        <v>140</v>
      </c>
      <c r="F377" s="473">
        <f>'A. General'!AY110</f>
        <v>0</v>
      </c>
    </row>
    <row r="378" spans="1:6" x14ac:dyDescent="0.2">
      <c r="A378" s="464" t="s">
        <v>406</v>
      </c>
      <c r="B378" s="429" t="s">
        <v>139</v>
      </c>
      <c r="C378" s="463">
        <v>3001</v>
      </c>
      <c r="D378" s="479" t="s">
        <v>400</v>
      </c>
      <c r="E378" s="480">
        <v>150</v>
      </c>
      <c r="F378" s="473">
        <f>'A. General'!AY111</f>
        <v>0</v>
      </c>
    </row>
    <row r="379" spans="1:6" x14ac:dyDescent="0.2">
      <c r="A379" s="464" t="s">
        <v>406</v>
      </c>
      <c r="B379" s="429" t="s">
        <v>139</v>
      </c>
      <c r="C379" s="463">
        <v>3001</v>
      </c>
      <c r="D379" s="479" t="s">
        <v>400</v>
      </c>
      <c r="E379" s="480">
        <v>160</v>
      </c>
      <c r="F379" s="473">
        <f>'A. General'!AY112</f>
        <v>0</v>
      </c>
    </row>
    <row r="380" spans="1:6" x14ac:dyDescent="0.2">
      <c r="A380" s="464" t="s">
        <v>406</v>
      </c>
      <c r="B380" s="429" t="s">
        <v>139</v>
      </c>
      <c r="C380" s="463">
        <v>3001</v>
      </c>
      <c r="D380" s="450" t="s">
        <v>400</v>
      </c>
      <c r="E380" s="480">
        <v>170</v>
      </c>
      <c r="F380" s="473">
        <f>'A. General'!AY113</f>
        <v>0</v>
      </c>
    </row>
    <row r="381" spans="1:6" x14ac:dyDescent="0.2">
      <c r="A381" s="464" t="s">
        <v>406</v>
      </c>
      <c r="B381" s="429" t="s">
        <v>139</v>
      </c>
      <c r="C381" s="463">
        <v>3001</v>
      </c>
      <c r="D381" s="450" t="s">
        <v>400</v>
      </c>
      <c r="E381" s="480">
        <v>180</v>
      </c>
      <c r="F381" s="473">
        <f>'A. General'!AY114</f>
        <v>0</v>
      </c>
    </row>
    <row r="382" spans="1:6" x14ac:dyDescent="0.2">
      <c r="A382" s="464" t="s">
        <v>406</v>
      </c>
      <c r="B382" s="429" t="s">
        <v>139</v>
      </c>
      <c r="C382" s="463">
        <v>3001</v>
      </c>
      <c r="D382" s="450" t="s">
        <v>400</v>
      </c>
      <c r="E382" s="480">
        <v>190</v>
      </c>
      <c r="F382" s="473">
        <f>'A. General'!AY115</f>
        <v>0</v>
      </c>
    </row>
    <row r="383" spans="1:6" x14ac:dyDescent="0.2">
      <c r="A383" s="464" t="s">
        <v>406</v>
      </c>
      <c r="B383" s="429" t="s">
        <v>139</v>
      </c>
      <c r="C383" s="463">
        <v>3001</v>
      </c>
      <c r="D383" s="450" t="s">
        <v>400</v>
      </c>
      <c r="E383" s="480">
        <v>200</v>
      </c>
      <c r="F383" s="473">
        <f>'A. General'!AY116</f>
        <v>0</v>
      </c>
    </row>
    <row r="384" spans="1:6" ht="30" customHeight="1" x14ac:dyDescent="0.2">
      <c r="A384" s="464" t="s">
        <v>406</v>
      </c>
      <c r="B384" s="429" t="s">
        <v>139</v>
      </c>
      <c r="C384" s="463">
        <v>3001</v>
      </c>
      <c r="D384" s="450" t="s">
        <v>400</v>
      </c>
      <c r="E384" s="481" t="s">
        <v>398</v>
      </c>
      <c r="F384" s="473">
        <f>'A. General'!AY117</f>
        <v>0</v>
      </c>
    </row>
    <row r="385" spans="1:6" x14ac:dyDescent="0.2">
      <c r="A385" s="464" t="s">
        <v>406</v>
      </c>
      <c r="B385" s="429" t="s">
        <v>64</v>
      </c>
      <c r="C385" s="463">
        <v>3001</v>
      </c>
      <c r="D385" s="472"/>
      <c r="E385" s="472"/>
      <c r="F385" s="473"/>
    </row>
    <row r="386" spans="1:6" x14ac:dyDescent="0.2">
      <c r="A386" s="464" t="s">
        <v>406</v>
      </c>
      <c r="B386" s="436" t="s">
        <v>244</v>
      </c>
      <c r="C386" s="463">
        <v>3001</v>
      </c>
      <c r="D386" s="472"/>
      <c r="E386" s="472"/>
      <c r="F386" s="489">
        <f>'A. General'!AX124</f>
        <v>0</v>
      </c>
    </row>
    <row r="387" spans="1:6" x14ac:dyDescent="0.2">
      <c r="A387" s="464" t="s">
        <v>406</v>
      </c>
      <c r="B387" s="436" t="s">
        <v>245</v>
      </c>
      <c r="C387" s="463">
        <v>3001</v>
      </c>
      <c r="D387" s="472"/>
      <c r="E387" s="472"/>
      <c r="F387" s="489">
        <f>'A. General'!AX126</f>
        <v>0</v>
      </c>
    </row>
    <row r="388" spans="1:6" x14ac:dyDescent="0.2">
      <c r="A388" s="464" t="s">
        <v>406</v>
      </c>
      <c r="B388" s="436" t="s">
        <v>246</v>
      </c>
      <c r="C388" s="463">
        <v>3001</v>
      </c>
      <c r="D388" s="472"/>
      <c r="E388" s="472"/>
      <c r="F388" s="489">
        <f>'A. General'!AX128</f>
        <v>0</v>
      </c>
    </row>
    <row r="389" spans="1:6" x14ac:dyDescent="0.2">
      <c r="A389" s="464" t="s">
        <v>406</v>
      </c>
      <c r="B389" s="429" t="s">
        <v>67</v>
      </c>
      <c r="C389" s="463">
        <v>3001</v>
      </c>
      <c r="D389" s="472"/>
      <c r="E389" s="472"/>
      <c r="F389" s="473"/>
    </row>
    <row r="390" spans="1:6" x14ac:dyDescent="0.2">
      <c r="A390" s="464" t="s">
        <v>406</v>
      </c>
      <c r="B390" s="437" t="s">
        <v>68</v>
      </c>
      <c r="C390" s="463">
        <v>3001</v>
      </c>
      <c r="D390" s="472"/>
      <c r="E390" s="472"/>
      <c r="F390" s="473">
        <f>'A. General'!AX130</f>
        <v>0</v>
      </c>
    </row>
    <row r="391" spans="1:6" x14ac:dyDescent="0.2">
      <c r="A391" s="464" t="s">
        <v>406</v>
      </c>
      <c r="B391" s="437" t="s">
        <v>69</v>
      </c>
      <c r="C391" s="463">
        <v>3001</v>
      </c>
      <c r="D391" s="472"/>
      <c r="E391" s="472"/>
      <c r="F391" s="473">
        <f>'A. General'!AX131</f>
        <v>0</v>
      </c>
    </row>
    <row r="392" spans="1:6" x14ac:dyDescent="0.2">
      <c r="A392" s="464" t="s">
        <v>406</v>
      </c>
      <c r="B392" s="451" t="s">
        <v>247</v>
      </c>
      <c r="C392" s="463">
        <v>3001</v>
      </c>
      <c r="D392" s="472"/>
      <c r="E392" s="472"/>
      <c r="F392" s="489"/>
    </row>
    <row r="393" spans="1:6" x14ac:dyDescent="0.2">
      <c r="A393" s="464" t="s">
        <v>406</v>
      </c>
      <c r="B393" s="437" t="s">
        <v>248</v>
      </c>
      <c r="C393" s="463">
        <v>3001</v>
      </c>
      <c r="D393" s="472"/>
      <c r="E393" s="472"/>
      <c r="F393" s="489">
        <f>'A. General'!AX134</f>
        <v>0</v>
      </c>
    </row>
    <row r="394" spans="1:6" x14ac:dyDescent="0.2">
      <c r="A394" s="464" t="s">
        <v>406</v>
      </c>
      <c r="B394" s="437" t="s">
        <v>249</v>
      </c>
      <c r="C394" s="463">
        <v>3001</v>
      </c>
      <c r="D394" s="472"/>
      <c r="E394" s="472"/>
      <c r="F394" s="489">
        <f>'A. General'!AX136</f>
        <v>0</v>
      </c>
    </row>
    <row r="395" spans="1:6" x14ac:dyDescent="0.2">
      <c r="A395" s="464" t="s">
        <v>406</v>
      </c>
      <c r="B395" s="437" t="s">
        <v>250</v>
      </c>
      <c r="C395" s="463">
        <v>3001</v>
      </c>
      <c r="D395" s="472"/>
      <c r="E395" s="472"/>
      <c r="F395" s="489">
        <f>'A. General'!AX138</f>
        <v>0</v>
      </c>
    </row>
    <row r="396" spans="1:6" x14ac:dyDescent="0.2">
      <c r="A396" s="464" t="s">
        <v>406</v>
      </c>
      <c r="B396" s="451" t="s">
        <v>251</v>
      </c>
      <c r="C396" s="463">
        <v>3001</v>
      </c>
      <c r="D396" s="472"/>
      <c r="E396" s="472"/>
      <c r="F396" s="489">
        <f>'A. General'!AX140</f>
        <v>0</v>
      </c>
    </row>
    <row r="397" spans="1:6" x14ac:dyDescent="0.2">
      <c r="A397" s="464" t="s">
        <v>406</v>
      </c>
      <c r="B397" s="452" t="s">
        <v>252</v>
      </c>
      <c r="C397" s="463">
        <v>3001</v>
      </c>
      <c r="D397" s="472"/>
      <c r="E397" s="472"/>
      <c r="F397" s="489">
        <f>'A. General'!AX142</f>
        <v>0</v>
      </c>
    </row>
    <row r="398" spans="1:6" x14ac:dyDescent="0.2">
      <c r="A398" s="464" t="s">
        <v>406</v>
      </c>
      <c r="B398" s="451" t="s">
        <v>253</v>
      </c>
      <c r="C398" s="463">
        <v>3001</v>
      </c>
      <c r="D398" s="472"/>
      <c r="E398" s="472"/>
      <c r="F398" s="489">
        <f>'A. General'!AX144</f>
        <v>0</v>
      </c>
    </row>
    <row r="399" spans="1:6" x14ac:dyDescent="0.2">
      <c r="A399" s="464" t="s">
        <v>406</v>
      </c>
      <c r="B399" s="429" t="s">
        <v>2</v>
      </c>
      <c r="C399" s="463" t="s">
        <v>450</v>
      </c>
      <c r="D399" s="472"/>
      <c r="E399" s="472"/>
      <c r="F399" s="473">
        <f>'A. General'!BK6</f>
        <v>0</v>
      </c>
    </row>
    <row r="400" spans="1:6" x14ac:dyDescent="0.2">
      <c r="A400" s="464" t="s">
        <v>406</v>
      </c>
      <c r="B400" s="451" t="s">
        <v>3</v>
      </c>
      <c r="C400" s="463" t="s">
        <v>450</v>
      </c>
      <c r="D400" s="472"/>
      <c r="E400" s="472"/>
      <c r="F400" s="473">
        <f>'A. General'!BK9</f>
        <v>0</v>
      </c>
    </row>
    <row r="401" spans="1:6" x14ac:dyDescent="0.2">
      <c r="A401" s="464" t="s">
        <v>406</v>
      </c>
      <c r="B401" s="451" t="s">
        <v>4</v>
      </c>
      <c r="C401" s="463" t="s">
        <v>450</v>
      </c>
      <c r="D401" s="472"/>
      <c r="E401" s="472"/>
      <c r="F401" s="473">
        <f>'A. General'!BK12</f>
        <v>0</v>
      </c>
    </row>
    <row r="402" spans="1:6" x14ac:dyDescent="0.2">
      <c r="A402" s="464" t="s">
        <v>406</v>
      </c>
      <c r="B402" s="451" t="s">
        <v>5</v>
      </c>
      <c r="C402" s="463" t="s">
        <v>450</v>
      </c>
      <c r="D402" s="472"/>
      <c r="E402" s="472"/>
      <c r="F402" s="473">
        <f>'A. General'!BK15</f>
        <v>0</v>
      </c>
    </row>
    <row r="403" spans="1:6" x14ac:dyDescent="0.2">
      <c r="A403" s="464" t="s">
        <v>406</v>
      </c>
      <c r="B403" s="451" t="s">
        <v>6</v>
      </c>
      <c r="C403" s="463" t="s">
        <v>450</v>
      </c>
      <c r="D403" s="472"/>
      <c r="E403" s="472"/>
      <c r="F403" s="473">
        <f>'A. General'!BK18</f>
        <v>0</v>
      </c>
    </row>
    <row r="404" spans="1:6" x14ac:dyDescent="0.2">
      <c r="A404" s="464" t="s">
        <v>406</v>
      </c>
      <c r="B404" s="451" t="s">
        <v>7</v>
      </c>
      <c r="C404" s="463" t="s">
        <v>450</v>
      </c>
      <c r="D404" s="472"/>
      <c r="E404" s="472"/>
      <c r="F404" s="473">
        <f>'A. General'!BK21</f>
        <v>0</v>
      </c>
    </row>
    <row r="405" spans="1:6" x14ac:dyDescent="0.2">
      <c r="A405" s="464" t="s">
        <v>406</v>
      </c>
      <c r="B405" s="451" t="s">
        <v>25</v>
      </c>
      <c r="C405" s="463" t="s">
        <v>450</v>
      </c>
      <c r="D405" s="472"/>
      <c r="E405" s="472"/>
      <c r="F405" s="473">
        <f>'A. General'!BK24</f>
        <v>0</v>
      </c>
    </row>
    <row r="406" spans="1:6" x14ac:dyDescent="0.2">
      <c r="A406" s="464" t="s">
        <v>406</v>
      </c>
      <c r="B406" s="451" t="s">
        <v>26</v>
      </c>
      <c r="C406" s="463" t="s">
        <v>450</v>
      </c>
      <c r="D406" s="472"/>
      <c r="E406" s="472"/>
      <c r="F406" s="473">
        <f>'A. General'!BK27</f>
        <v>0</v>
      </c>
    </row>
    <row r="407" spans="1:6" x14ac:dyDescent="0.2">
      <c r="A407" s="464" t="s">
        <v>406</v>
      </c>
      <c r="B407" s="451" t="s">
        <v>27</v>
      </c>
      <c r="C407" s="463" t="s">
        <v>450</v>
      </c>
      <c r="D407" s="472"/>
      <c r="E407" s="472"/>
      <c r="F407" s="473">
        <f>'A. General'!BK30</f>
        <v>0</v>
      </c>
    </row>
    <row r="408" spans="1:6" x14ac:dyDescent="0.2">
      <c r="A408" s="464" t="s">
        <v>406</v>
      </c>
      <c r="B408" s="451" t="s">
        <v>23</v>
      </c>
      <c r="C408" s="463" t="s">
        <v>450</v>
      </c>
      <c r="D408" s="472"/>
      <c r="E408" s="472"/>
      <c r="F408" s="473">
        <f>'A. General'!BK33</f>
        <v>0</v>
      </c>
    </row>
    <row r="409" spans="1:6" x14ac:dyDescent="0.2">
      <c r="A409" s="464" t="s">
        <v>406</v>
      </c>
      <c r="B409" s="451" t="s">
        <v>22</v>
      </c>
      <c r="C409" s="463" t="s">
        <v>450</v>
      </c>
      <c r="D409" s="472"/>
      <c r="E409" s="472"/>
      <c r="F409" s="473">
        <f>'A. General'!BK36</f>
        <v>0</v>
      </c>
    </row>
    <row r="410" spans="1:6" x14ac:dyDescent="0.2">
      <c r="A410" s="464" t="s">
        <v>406</v>
      </c>
      <c r="B410" s="451" t="s">
        <v>407</v>
      </c>
      <c r="C410" s="463" t="s">
        <v>450</v>
      </c>
      <c r="D410" s="472"/>
      <c r="E410" s="472"/>
      <c r="F410" s="473">
        <f>'A. General'!BK39</f>
        <v>0</v>
      </c>
    </row>
    <row r="411" spans="1:6" x14ac:dyDescent="0.2">
      <c r="A411" s="464" t="s">
        <v>406</v>
      </c>
      <c r="B411" s="451" t="s">
        <v>408</v>
      </c>
      <c r="C411" s="463" t="s">
        <v>450</v>
      </c>
      <c r="D411" s="472"/>
      <c r="E411" s="472"/>
      <c r="F411" s="473">
        <f>'A. General'!BK42</f>
        <v>0</v>
      </c>
    </row>
    <row r="412" spans="1:6" x14ac:dyDescent="0.2">
      <c r="A412" s="464" t="s">
        <v>406</v>
      </c>
      <c r="B412" s="451" t="s">
        <v>43</v>
      </c>
      <c r="C412" s="463" t="s">
        <v>450</v>
      </c>
      <c r="D412" s="472"/>
      <c r="E412" s="472"/>
      <c r="F412" s="473">
        <f>'A. General'!BK45</f>
        <v>0</v>
      </c>
    </row>
    <row r="413" spans="1:6" x14ac:dyDescent="0.2">
      <c r="A413" s="464" t="s">
        <v>406</v>
      </c>
      <c r="B413" s="451" t="s">
        <v>44</v>
      </c>
      <c r="C413" s="463" t="s">
        <v>450</v>
      </c>
      <c r="D413" s="472"/>
      <c r="E413" s="472"/>
      <c r="F413" s="473">
        <f>'A. General'!BK48</f>
        <v>0</v>
      </c>
    </row>
    <row r="414" spans="1:6" x14ac:dyDescent="0.2">
      <c r="A414" s="464" t="s">
        <v>406</v>
      </c>
      <c r="B414" s="451" t="s">
        <v>409</v>
      </c>
      <c r="C414" s="463" t="s">
        <v>450</v>
      </c>
      <c r="D414" s="472"/>
      <c r="E414" s="472"/>
      <c r="F414" s="473">
        <f>'A. General'!BK51</f>
        <v>0</v>
      </c>
    </row>
    <row r="415" spans="1:6" x14ac:dyDescent="0.2">
      <c r="A415" s="464" t="s">
        <v>406</v>
      </c>
      <c r="B415" s="451" t="s">
        <v>410</v>
      </c>
      <c r="C415" s="463" t="s">
        <v>450</v>
      </c>
      <c r="D415" s="472"/>
      <c r="E415" s="472"/>
      <c r="F415" s="473">
        <f>'A. General'!BK54</f>
        <v>0</v>
      </c>
    </row>
    <row r="416" spans="1:6" x14ac:dyDescent="0.2">
      <c r="A416" s="464" t="s">
        <v>406</v>
      </c>
      <c r="B416" s="451" t="s">
        <v>411</v>
      </c>
      <c r="C416" s="463" t="s">
        <v>450</v>
      </c>
      <c r="D416" s="472"/>
      <c r="E416" s="472"/>
      <c r="F416" s="473">
        <f>'A. General'!BK57</f>
        <v>0</v>
      </c>
    </row>
    <row r="417" spans="1:6" x14ac:dyDescent="0.2">
      <c r="A417" s="464" t="s">
        <v>406</v>
      </c>
      <c r="B417" s="451" t="s">
        <v>503</v>
      </c>
      <c r="C417" s="463" t="s">
        <v>450</v>
      </c>
      <c r="D417" s="472"/>
      <c r="E417" s="472"/>
      <c r="F417" s="473">
        <f>'A. General'!BK60</f>
        <v>0</v>
      </c>
    </row>
    <row r="418" spans="1:6" ht="25.5" x14ac:dyDescent="0.2">
      <c r="A418" s="464" t="s">
        <v>406</v>
      </c>
      <c r="B418" s="464" t="s">
        <v>63</v>
      </c>
      <c r="C418" s="463" t="s">
        <v>450</v>
      </c>
      <c r="D418" s="475" t="s">
        <v>399</v>
      </c>
      <c r="E418" s="476">
        <v>10</v>
      </c>
      <c r="F418" s="473">
        <f>'A. General'!BJ68</f>
        <v>0</v>
      </c>
    </row>
    <row r="419" spans="1:6" ht="25.5" x14ac:dyDescent="0.2">
      <c r="A419" s="464" t="s">
        <v>406</v>
      </c>
      <c r="B419" s="464" t="s">
        <v>63</v>
      </c>
      <c r="C419" s="463" t="s">
        <v>450</v>
      </c>
      <c r="D419" s="475" t="s">
        <v>399</v>
      </c>
      <c r="E419" s="476">
        <v>20</v>
      </c>
      <c r="F419" s="473">
        <f>'A. General'!BJ69</f>
        <v>0</v>
      </c>
    </row>
    <row r="420" spans="1:6" ht="25.5" x14ac:dyDescent="0.2">
      <c r="A420" s="464" t="s">
        <v>406</v>
      </c>
      <c r="B420" s="464" t="s">
        <v>63</v>
      </c>
      <c r="C420" s="463" t="s">
        <v>450</v>
      </c>
      <c r="D420" s="475" t="s">
        <v>399</v>
      </c>
      <c r="E420" s="476">
        <v>30</v>
      </c>
      <c r="F420" s="473">
        <f>'A. General'!BJ70</f>
        <v>0</v>
      </c>
    </row>
    <row r="421" spans="1:6" ht="25.5" x14ac:dyDescent="0.2">
      <c r="A421" s="464" t="s">
        <v>406</v>
      </c>
      <c r="B421" s="464" t="s">
        <v>63</v>
      </c>
      <c r="C421" s="463" t="s">
        <v>450</v>
      </c>
      <c r="D421" s="475" t="s">
        <v>399</v>
      </c>
      <c r="E421" s="476">
        <v>40</v>
      </c>
      <c r="F421" s="473">
        <f>'A. General'!BJ71</f>
        <v>0</v>
      </c>
    </row>
    <row r="422" spans="1:6" ht="25.5" x14ac:dyDescent="0.2">
      <c r="A422" s="464" t="s">
        <v>406</v>
      </c>
      <c r="B422" s="464" t="s">
        <v>63</v>
      </c>
      <c r="C422" s="463" t="s">
        <v>450</v>
      </c>
      <c r="D422" s="475" t="s">
        <v>399</v>
      </c>
      <c r="E422" s="476">
        <v>50</v>
      </c>
      <c r="F422" s="473">
        <f>'A. General'!BJ72</f>
        <v>0</v>
      </c>
    </row>
    <row r="423" spans="1:6" ht="25.5" x14ac:dyDescent="0.2">
      <c r="A423" s="464" t="s">
        <v>406</v>
      </c>
      <c r="B423" s="464" t="s">
        <v>63</v>
      </c>
      <c r="C423" s="463" t="s">
        <v>450</v>
      </c>
      <c r="D423" s="475" t="s">
        <v>399</v>
      </c>
      <c r="E423" s="476">
        <v>60</v>
      </c>
      <c r="F423" s="473">
        <f>'A. General'!BJ73</f>
        <v>0</v>
      </c>
    </row>
    <row r="424" spans="1:6" ht="25.5" x14ac:dyDescent="0.2">
      <c r="A424" s="464" t="s">
        <v>406</v>
      </c>
      <c r="B424" s="464" t="s">
        <v>63</v>
      </c>
      <c r="C424" s="463" t="s">
        <v>450</v>
      </c>
      <c r="D424" s="475" t="s">
        <v>399</v>
      </c>
      <c r="E424" s="476">
        <v>70</v>
      </c>
      <c r="F424" s="473">
        <f>'A. General'!BJ74</f>
        <v>0</v>
      </c>
    </row>
    <row r="425" spans="1:6" ht="25.5" x14ac:dyDescent="0.2">
      <c r="A425" s="464" t="s">
        <v>406</v>
      </c>
      <c r="B425" s="464" t="s">
        <v>63</v>
      </c>
      <c r="C425" s="463" t="s">
        <v>450</v>
      </c>
      <c r="D425" s="475" t="s">
        <v>399</v>
      </c>
      <c r="E425" s="476">
        <v>80</v>
      </c>
      <c r="F425" s="473">
        <f>'A. General'!BJ75</f>
        <v>0</v>
      </c>
    </row>
    <row r="426" spans="1:6" ht="25.5" x14ac:dyDescent="0.2">
      <c r="A426" s="464" t="s">
        <v>406</v>
      </c>
      <c r="B426" s="464" t="s">
        <v>63</v>
      </c>
      <c r="C426" s="463" t="s">
        <v>450</v>
      </c>
      <c r="D426" s="475" t="s">
        <v>399</v>
      </c>
      <c r="E426" s="476">
        <v>90</v>
      </c>
      <c r="F426" s="473">
        <f>'A. General'!BJ76</f>
        <v>0</v>
      </c>
    </row>
    <row r="427" spans="1:6" ht="25.5" x14ac:dyDescent="0.2">
      <c r="A427" s="464" t="s">
        <v>406</v>
      </c>
      <c r="B427" s="464" t="s">
        <v>63</v>
      </c>
      <c r="C427" s="463" t="s">
        <v>450</v>
      </c>
      <c r="D427" s="475" t="s">
        <v>399</v>
      </c>
      <c r="E427" s="476">
        <v>100</v>
      </c>
      <c r="F427" s="473">
        <f>'A. General'!BJ77</f>
        <v>0</v>
      </c>
    </row>
    <row r="428" spans="1:6" ht="25.5" x14ac:dyDescent="0.2">
      <c r="A428" s="464" t="s">
        <v>406</v>
      </c>
      <c r="B428" s="464" t="s">
        <v>63</v>
      </c>
      <c r="C428" s="463" t="s">
        <v>450</v>
      </c>
      <c r="D428" s="475" t="s">
        <v>399</v>
      </c>
      <c r="E428" s="476">
        <v>110</v>
      </c>
      <c r="F428" s="473">
        <f>'A. General'!BJ78</f>
        <v>0</v>
      </c>
    </row>
    <row r="429" spans="1:6" ht="25.5" x14ac:dyDescent="0.2">
      <c r="A429" s="464" t="s">
        <v>406</v>
      </c>
      <c r="B429" s="464" t="s">
        <v>63</v>
      </c>
      <c r="C429" s="463" t="s">
        <v>450</v>
      </c>
      <c r="D429" s="475" t="s">
        <v>399</v>
      </c>
      <c r="E429" s="476">
        <v>120</v>
      </c>
      <c r="F429" s="473">
        <f>'A. General'!BJ79</f>
        <v>0</v>
      </c>
    </row>
    <row r="430" spans="1:6" ht="25.5" x14ac:dyDescent="0.2">
      <c r="A430" s="464" t="s">
        <v>406</v>
      </c>
      <c r="B430" s="464" t="s">
        <v>63</v>
      </c>
      <c r="C430" s="463" t="s">
        <v>450</v>
      </c>
      <c r="D430" s="475" t="s">
        <v>399</v>
      </c>
      <c r="E430" s="476">
        <v>130</v>
      </c>
      <c r="F430" s="473">
        <f>'A. General'!BJ80</f>
        <v>0</v>
      </c>
    </row>
    <row r="431" spans="1:6" ht="25.5" x14ac:dyDescent="0.2">
      <c r="A431" s="464" t="s">
        <v>406</v>
      </c>
      <c r="B431" s="464" t="s">
        <v>63</v>
      </c>
      <c r="C431" s="463" t="s">
        <v>450</v>
      </c>
      <c r="D431" s="475" t="s">
        <v>399</v>
      </c>
      <c r="E431" s="476">
        <v>140</v>
      </c>
      <c r="F431" s="473">
        <f>'A. General'!BJ81</f>
        <v>0</v>
      </c>
    </row>
    <row r="432" spans="1:6" ht="25.5" x14ac:dyDescent="0.2">
      <c r="A432" s="464" t="s">
        <v>406</v>
      </c>
      <c r="B432" s="464" t="s">
        <v>63</v>
      </c>
      <c r="C432" s="463" t="s">
        <v>450</v>
      </c>
      <c r="D432" s="475" t="s">
        <v>399</v>
      </c>
      <c r="E432" s="476">
        <v>150</v>
      </c>
      <c r="F432" s="473">
        <f>'A. General'!BJ82</f>
        <v>0</v>
      </c>
    </row>
    <row r="433" spans="1:6" ht="25.5" x14ac:dyDescent="0.2">
      <c r="A433" s="464" t="s">
        <v>406</v>
      </c>
      <c r="B433" s="464" t="s">
        <v>63</v>
      </c>
      <c r="C433" s="463" t="s">
        <v>450</v>
      </c>
      <c r="D433" s="475" t="s">
        <v>399</v>
      </c>
      <c r="E433" s="476">
        <v>160</v>
      </c>
      <c r="F433" s="473">
        <f>'A. General'!BJ83</f>
        <v>0</v>
      </c>
    </row>
    <row r="434" spans="1:6" ht="25.5" x14ac:dyDescent="0.2">
      <c r="A434" s="464" t="s">
        <v>406</v>
      </c>
      <c r="B434" s="464" t="s">
        <v>63</v>
      </c>
      <c r="C434" s="463" t="s">
        <v>450</v>
      </c>
      <c r="D434" s="475" t="s">
        <v>399</v>
      </c>
      <c r="E434" s="476">
        <v>170</v>
      </c>
      <c r="F434" s="473">
        <f>'A. General'!BJ84</f>
        <v>0</v>
      </c>
    </row>
    <row r="435" spans="1:6" ht="25.5" x14ac:dyDescent="0.2">
      <c r="A435" s="464" t="s">
        <v>406</v>
      </c>
      <c r="B435" s="464" t="s">
        <v>63</v>
      </c>
      <c r="C435" s="463" t="s">
        <v>450</v>
      </c>
      <c r="D435" s="475" t="s">
        <v>399</v>
      </c>
      <c r="E435" s="476">
        <v>180</v>
      </c>
      <c r="F435" s="473">
        <f>'A. General'!BJ85</f>
        <v>0</v>
      </c>
    </row>
    <row r="436" spans="1:6" ht="25.5" x14ac:dyDescent="0.2">
      <c r="A436" s="464" t="s">
        <v>406</v>
      </c>
      <c r="B436" s="464" t="s">
        <v>63</v>
      </c>
      <c r="C436" s="463" t="s">
        <v>450</v>
      </c>
      <c r="D436" s="475" t="s">
        <v>399</v>
      </c>
      <c r="E436" s="476">
        <v>190</v>
      </c>
      <c r="F436" s="473">
        <f>'A. General'!BJ86</f>
        <v>0</v>
      </c>
    </row>
    <row r="437" spans="1:6" ht="25.5" x14ac:dyDescent="0.2">
      <c r="A437" s="464" t="s">
        <v>406</v>
      </c>
      <c r="B437" s="464" t="s">
        <v>63</v>
      </c>
      <c r="C437" s="463" t="s">
        <v>450</v>
      </c>
      <c r="D437" s="475" t="s">
        <v>399</v>
      </c>
      <c r="E437" s="476">
        <v>200</v>
      </c>
      <c r="F437" s="473">
        <f>'A. General'!BJ87</f>
        <v>0</v>
      </c>
    </row>
    <row r="438" spans="1:6" ht="21" customHeight="1" x14ac:dyDescent="0.2">
      <c r="A438" s="464" t="s">
        <v>406</v>
      </c>
      <c r="B438" s="464" t="s">
        <v>63</v>
      </c>
      <c r="C438" s="463" t="s">
        <v>450</v>
      </c>
      <c r="D438" s="475" t="s">
        <v>399</v>
      </c>
      <c r="E438" s="478" t="s">
        <v>298</v>
      </c>
      <c r="F438" s="473">
        <f>'A. General'!BJ88</f>
        <v>0</v>
      </c>
    </row>
    <row r="439" spans="1:6" ht="24.75" customHeight="1" x14ac:dyDescent="0.2">
      <c r="A439" s="464" t="s">
        <v>406</v>
      </c>
      <c r="B439" s="464" t="s">
        <v>63</v>
      </c>
      <c r="C439" s="463" t="s">
        <v>450</v>
      </c>
      <c r="D439" s="475" t="s">
        <v>399</v>
      </c>
      <c r="E439" s="478" t="s">
        <v>299</v>
      </c>
      <c r="F439" s="473">
        <f>'A. General'!BJ89</f>
        <v>0</v>
      </c>
    </row>
    <row r="440" spans="1:6" x14ac:dyDescent="0.2">
      <c r="A440" s="464" t="s">
        <v>406</v>
      </c>
      <c r="B440" s="464" t="s">
        <v>139</v>
      </c>
      <c r="C440" s="463" t="s">
        <v>450</v>
      </c>
      <c r="D440" s="479" t="s">
        <v>117</v>
      </c>
      <c r="E440" s="480">
        <v>5</v>
      </c>
      <c r="F440" s="473">
        <f>'A. General'!BJ96</f>
        <v>0</v>
      </c>
    </row>
    <row r="441" spans="1:6" x14ac:dyDescent="0.2">
      <c r="A441" s="464" t="s">
        <v>406</v>
      </c>
      <c r="B441" s="464" t="s">
        <v>139</v>
      </c>
      <c r="C441" s="463" t="s">
        <v>450</v>
      </c>
      <c r="D441" s="479" t="s">
        <v>117</v>
      </c>
      <c r="E441" s="480">
        <v>10</v>
      </c>
      <c r="F441" s="473">
        <f>'A. General'!BJ97</f>
        <v>0</v>
      </c>
    </row>
    <row r="442" spans="1:6" x14ac:dyDescent="0.2">
      <c r="A442" s="464" t="s">
        <v>406</v>
      </c>
      <c r="B442" s="464" t="s">
        <v>139</v>
      </c>
      <c r="C442" s="463" t="s">
        <v>450</v>
      </c>
      <c r="D442" s="479" t="s">
        <v>117</v>
      </c>
      <c r="E442" s="480">
        <v>20</v>
      </c>
      <c r="F442" s="473">
        <f>'A. General'!BJ98</f>
        <v>0</v>
      </c>
    </row>
    <row r="443" spans="1:6" x14ac:dyDescent="0.2">
      <c r="A443" s="464" t="s">
        <v>406</v>
      </c>
      <c r="B443" s="464" t="s">
        <v>139</v>
      </c>
      <c r="C443" s="463" t="s">
        <v>450</v>
      </c>
      <c r="D443" s="479" t="s">
        <v>117</v>
      </c>
      <c r="E443" s="480">
        <v>30</v>
      </c>
      <c r="F443" s="473">
        <f>'A. General'!BJ99</f>
        <v>0</v>
      </c>
    </row>
    <row r="444" spans="1:6" x14ac:dyDescent="0.2">
      <c r="A444" s="464" t="s">
        <v>406</v>
      </c>
      <c r="B444" s="464" t="s">
        <v>139</v>
      </c>
      <c r="C444" s="463" t="s">
        <v>450</v>
      </c>
      <c r="D444" s="479" t="s">
        <v>117</v>
      </c>
      <c r="E444" s="480">
        <v>40</v>
      </c>
      <c r="F444" s="473">
        <f>'A. General'!BJ100</f>
        <v>0</v>
      </c>
    </row>
    <row r="445" spans="1:6" x14ac:dyDescent="0.2">
      <c r="A445" s="464" t="s">
        <v>406</v>
      </c>
      <c r="B445" s="464" t="s">
        <v>139</v>
      </c>
      <c r="C445" s="463" t="s">
        <v>450</v>
      </c>
      <c r="D445" s="479" t="s">
        <v>117</v>
      </c>
      <c r="E445" s="480">
        <v>50</v>
      </c>
      <c r="F445" s="473">
        <f>'A. General'!BJ101</f>
        <v>0</v>
      </c>
    </row>
    <row r="446" spans="1:6" x14ac:dyDescent="0.2">
      <c r="A446" s="464" t="s">
        <v>406</v>
      </c>
      <c r="B446" s="464" t="s">
        <v>139</v>
      </c>
      <c r="C446" s="463" t="s">
        <v>450</v>
      </c>
      <c r="D446" s="479" t="s">
        <v>117</v>
      </c>
      <c r="E446" s="480">
        <v>60</v>
      </c>
      <c r="F446" s="473">
        <f>'A. General'!BJ102</f>
        <v>0</v>
      </c>
    </row>
    <row r="447" spans="1:6" x14ac:dyDescent="0.2">
      <c r="A447" s="464" t="s">
        <v>406</v>
      </c>
      <c r="B447" s="464" t="s">
        <v>139</v>
      </c>
      <c r="C447" s="463" t="s">
        <v>450</v>
      </c>
      <c r="D447" s="479" t="s">
        <v>117</v>
      </c>
      <c r="E447" s="480">
        <v>70</v>
      </c>
      <c r="F447" s="473">
        <f>'A. General'!BJ103</f>
        <v>0</v>
      </c>
    </row>
    <row r="448" spans="1:6" x14ac:dyDescent="0.2">
      <c r="A448" s="464" t="s">
        <v>406</v>
      </c>
      <c r="B448" s="464" t="s">
        <v>139</v>
      </c>
      <c r="C448" s="463" t="s">
        <v>450</v>
      </c>
      <c r="D448" s="479" t="s">
        <v>117</v>
      </c>
      <c r="E448" s="480">
        <v>80</v>
      </c>
      <c r="F448" s="473">
        <f>'A. General'!BJ104</f>
        <v>0</v>
      </c>
    </row>
    <row r="449" spans="1:6" x14ac:dyDescent="0.2">
      <c r="A449" s="464" t="s">
        <v>406</v>
      </c>
      <c r="B449" s="464" t="s">
        <v>139</v>
      </c>
      <c r="C449" s="463" t="s">
        <v>450</v>
      </c>
      <c r="D449" s="479" t="s">
        <v>117</v>
      </c>
      <c r="E449" s="480">
        <v>90</v>
      </c>
      <c r="F449" s="473">
        <f>'A. General'!BJ105</f>
        <v>0</v>
      </c>
    </row>
    <row r="450" spans="1:6" x14ac:dyDescent="0.2">
      <c r="A450" s="464" t="s">
        <v>406</v>
      </c>
      <c r="B450" s="464" t="s">
        <v>139</v>
      </c>
      <c r="C450" s="463" t="s">
        <v>450</v>
      </c>
      <c r="D450" s="479" t="s">
        <v>117</v>
      </c>
      <c r="E450" s="480">
        <v>100</v>
      </c>
      <c r="F450" s="473">
        <f>'A. General'!BJ106</f>
        <v>0</v>
      </c>
    </row>
    <row r="451" spans="1:6" x14ac:dyDescent="0.2">
      <c r="A451" s="464" t="s">
        <v>406</v>
      </c>
      <c r="B451" s="464" t="s">
        <v>139</v>
      </c>
      <c r="C451" s="463" t="s">
        <v>450</v>
      </c>
      <c r="D451" s="479" t="s">
        <v>117</v>
      </c>
      <c r="E451" s="480">
        <v>110</v>
      </c>
      <c r="F451" s="473">
        <f>'A. General'!BJ107</f>
        <v>0</v>
      </c>
    </row>
    <row r="452" spans="1:6" x14ac:dyDescent="0.2">
      <c r="A452" s="464" t="s">
        <v>406</v>
      </c>
      <c r="B452" s="464" t="s">
        <v>139</v>
      </c>
      <c r="C452" s="463" t="s">
        <v>450</v>
      </c>
      <c r="D452" s="479" t="s">
        <v>117</v>
      </c>
      <c r="E452" s="480">
        <v>120</v>
      </c>
      <c r="F452" s="473">
        <f>'A. General'!BJ108</f>
        <v>0</v>
      </c>
    </row>
    <row r="453" spans="1:6" x14ac:dyDescent="0.2">
      <c r="A453" s="464" t="s">
        <v>406</v>
      </c>
      <c r="B453" s="464" t="s">
        <v>139</v>
      </c>
      <c r="C453" s="463" t="s">
        <v>450</v>
      </c>
      <c r="D453" s="479" t="s">
        <v>117</v>
      </c>
      <c r="E453" s="480">
        <v>130</v>
      </c>
      <c r="F453" s="473">
        <f>'A. General'!BJ109</f>
        <v>0</v>
      </c>
    </row>
    <row r="454" spans="1:6" x14ac:dyDescent="0.2">
      <c r="A454" s="464" t="s">
        <v>406</v>
      </c>
      <c r="B454" s="464" t="s">
        <v>139</v>
      </c>
      <c r="C454" s="463" t="s">
        <v>450</v>
      </c>
      <c r="D454" s="479" t="s">
        <v>117</v>
      </c>
      <c r="E454" s="480">
        <v>140</v>
      </c>
      <c r="F454" s="473">
        <f>'A. General'!BJ110</f>
        <v>0</v>
      </c>
    </row>
    <row r="455" spans="1:6" x14ac:dyDescent="0.2">
      <c r="A455" s="464" t="s">
        <v>406</v>
      </c>
      <c r="B455" s="464" t="s">
        <v>139</v>
      </c>
      <c r="C455" s="463" t="s">
        <v>450</v>
      </c>
      <c r="D455" s="479" t="s">
        <v>117</v>
      </c>
      <c r="E455" s="480">
        <v>150</v>
      </c>
      <c r="F455" s="473">
        <f>'A. General'!BJ111</f>
        <v>0</v>
      </c>
    </row>
    <row r="456" spans="1:6" x14ac:dyDescent="0.2">
      <c r="A456" s="464" t="s">
        <v>406</v>
      </c>
      <c r="B456" s="464" t="s">
        <v>139</v>
      </c>
      <c r="C456" s="463" t="s">
        <v>450</v>
      </c>
      <c r="D456" s="479" t="s">
        <v>117</v>
      </c>
      <c r="E456" s="480">
        <v>160</v>
      </c>
      <c r="F456" s="473">
        <f>'A. General'!BJ112</f>
        <v>0</v>
      </c>
    </row>
    <row r="457" spans="1:6" x14ac:dyDescent="0.2">
      <c r="A457" s="464" t="s">
        <v>406</v>
      </c>
      <c r="B457" s="464" t="s">
        <v>139</v>
      </c>
      <c r="C457" s="463" t="s">
        <v>450</v>
      </c>
      <c r="D457" s="479" t="s">
        <v>117</v>
      </c>
      <c r="E457" s="480">
        <v>170</v>
      </c>
      <c r="F457" s="473">
        <f>'A. General'!BJ113</f>
        <v>0</v>
      </c>
    </row>
    <row r="458" spans="1:6" x14ac:dyDescent="0.2">
      <c r="A458" s="464" t="s">
        <v>406</v>
      </c>
      <c r="B458" s="464" t="s">
        <v>139</v>
      </c>
      <c r="C458" s="463" t="s">
        <v>450</v>
      </c>
      <c r="D458" s="479" t="s">
        <v>117</v>
      </c>
      <c r="E458" s="480">
        <v>180</v>
      </c>
      <c r="F458" s="473">
        <f>'A. General'!BJ114</f>
        <v>0</v>
      </c>
    </row>
    <row r="459" spans="1:6" x14ac:dyDescent="0.2">
      <c r="A459" s="464" t="s">
        <v>406</v>
      </c>
      <c r="B459" s="464" t="s">
        <v>139</v>
      </c>
      <c r="C459" s="463" t="s">
        <v>450</v>
      </c>
      <c r="D459" s="479" t="s">
        <v>117</v>
      </c>
      <c r="E459" s="480">
        <v>190</v>
      </c>
      <c r="F459" s="473">
        <f>'A. General'!BJ115</f>
        <v>0</v>
      </c>
    </row>
    <row r="460" spans="1:6" x14ac:dyDescent="0.2">
      <c r="A460" s="464" t="s">
        <v>406</v>
      </c>
      <c r="B460" s="464" t="s">
        <v>139</v>
      </c>
      <c r="C460" s="463" t="s">
        <v>450</v>
      </c>
      <c r="D460" s="479" t="s">
        <v>117</v>
      </c>
      <c r="E460" s="480">
        <v>200</v>
      </c>
      <c r="F460" s="473">
        <f>'A. General'!BJ116</f>
        <v>0</v>
      </c>
    </row>
    <row r="461" spans="1:6" ht="17.25" customHeight="1" x14ac:dyDescent="0.2">
      <c r="A461" s="464" t="s">
        <v>406</v>
      </c>
      <c r="B461" s="464" t="s">
        <v>139</v>
      </c>
      <c r="C461" s="463" t="s">
        <v>450</v>
      </c>
      <c r="D461" s="479" t="s">
        <v>117</v>
      </c>
      <c r="E461" s="481" t="s">
        <v>398</v>
      </c>
      <c r="F461" s="473">
        <f>'A. General'!BJ117</f>
        <v>0</v>
      </c>
    </row>
    <row r="462" spans="1:6" x14ac:dyDescent="0.2">
      <c r="A462" s="464" t="s">
        <v>406</v>
      </c>
      <c r="B462" s="464" t="s">
        <v>139</v>
      </c>
      <c r="C462" s="463" t="s">
        <v>450</v>
      </c>
      <c r="D462" s="479" t="s">
        <v>400</v>
      </c>
      <c r="E462" s="480">
        <v>5</v>
      </c>
      <c r="F462" s="473">
        <f>'A. General'!BL96</f>
        <v>0</v>
      </c>
    </row>
    <row r="463" spans="1:6" x14ac:dyDescent="0.2">
      <c r="A463" s="464" t="s">
        <v>406</v>
      </c>
      <c r="B463" s="464" t="s">
        <v>139</v>
      </c>
      <c r="C463" s="463" t="s">
        <v>450</v>
      </c>
      <c r="D463" s="479" t="s">
        <v>400</v>
      </c>
      <c r="E463" s="480">
        <v>10</v>
      </c>
      <c r="F463" s="473">
        <f>'A. General'!BL97</f>
        <v>0</v>
      </c>
    </row>
    <row r="464" spans="1:6" x14ac:dyDescent="0.2">
      <c r="A464" s="464" t="s">
        <v>406</v>
      </c>
      <c r="B464" s="464" t="s">
        <v>139</v>
      </c>
      <c r="C464" s="463" t="s">
        <v>450</v>
      </c>
      <c r="D464" s="479" t="s">
        <v>400</v>
      </c>
      <c r="E464" s="480">
        <v>20</v>
      </c>
      <c r="F464" s="473">
        <f>'A. General'!BL98</f>
        <v>0</v>
      </c>
    </row>
    <row r="465" spans="1:6" x14ac:dyDescent="0.2">
      <c r="A465" s="464" t="s">
        <v>406</v>
      </c>
      <c r="B465" s="464" t="s">
        <v>139</v>
      </c>
      <c r="C465" s="463" t="s">
        <v>450</v>
      </c>
      <c r="D465" s="479" t="s">
        <v>400</v>
      </c>
      <c r="E465" s="480">
        <v>30</v>
      </c>
      <c r="F465" s="473">
        <f>'A. General'!BL99</f>
        <v>0</v>
      </c>
    </row>
    <row r="466" spans="1:6" x14ac:dyDescent="0.2">
      <c r="A466" s="464" t="s">
        <v>406</v>
      </c>
      <c r="B466" s="464" t="s">
        <v>139</v>
      </c>
      <c r="C466" s="463" t="s">
        <v>450</v>
      </c>
      <c r="D466" s="479" t="s">
        <v>400</v>
      </c>
      <c r="E466" s="480">
        <v>40</v>
      </c>
      <c r="F466" s="473">
        <f>'A. General'!BL100</f>
        <v>0</v>
      </c>
    </row>
    <row r="467" spans="1:6" x14ac:dyDescent="0.2">
      <c r="A467" s="464" t="s">
        <v>406</v>
      </c>
      <c r="B467" s="464" t="s">
        <v>139</v>
      </c>
      <c r="C467" s="463" t="s">
        <v>450</v>
      </c>
      <c r="D467" s="479" t="s">
        <v>400</v>
      </c>
      <c r="E467" s="480">
        <v>50</v>
      </c>
      <c r="F467" s="473">
        <f>'A. General'!BL101</f>
        <v>0</v>
      </c>
    </row>
    <row r="468" spans="1:6" x14ac:dyDescent="0.2">
      <c r="A468" s="464" t="s">
        <v>406</v>
      </c>
      <c r="B468" s="464" t="s">
        <v>139</v>
      </c>
      <c r="C468" s="463" t="s">
        <v>450</v>
      </c>
      <c r="D468" s="479" t="s">
        <v>400</v>
      </c>
      <c r="E468" s="480">
        <v>60</v>
      </c>
      <c r="F468" s="473">
        <f>'A. General'!BL102</f>
        <v>0</v>
      </c>
    </row>
    <row r="469" spans="1:6" x14ac:dyDescent="0.2">
      <c r="A469" s="464" t="s">
        <v>406</v>
      </c>
      <c r="B469" s="464" t="s">
        <v>139</v>
      </c>
      <c r="C469" s="463" t="s">
        <v>450</v>
      </c>
      <c r="D469" s="479" t="s">
        <v>400</v>
      </c>
      <c r="E469" s="480">
        <v>70</v>
      </c>
      <c r="F469" s="473">
        <f>'A. General'!BL103</f>
        <v>0</v>
      </c>
    </row>
    <row r="470" spans="1:6" x14ac:dyDescent="0.2">
      <c r="A470" s="464" t="s">
        <v>406</v>
      </c>
      <c r="B470" s="464" t="s">
        <v>139</v>
      </c>
      <c r="C470" s="463" t="s">
        <v>450</v>
      </c>
      <c r="D470" s="479" t="s">
        <v>400</v>
      </c>
      <c r="E470" s="480">
        <v>80</v>
      </c>
      <c r="F470" s="473">
        <f>'A. General'!BL104</f>
        <v>0</v>
      </c>
    </row>
    <row r="471" spans="1:6" x14ac:dyDescent="0.2">
      <c r="A471" s="464" t="s">
        <v>406</v>
      </c>
      <c r="B471" s="464" t="s">
        <v>139</v>
      </c>
      <c r="C471" s="463" t="s">
        <v>450</v>
      </c>
      <c r="D471" s="479" t="s">
        <v>400</v>
      </c>
      <c r="E471" s="480">
        <v>90</v>
      </c>
      <c r="F471" s="473">
        <f>'A. General'!BL105</f>
        <v>0</v>
      </c>
    </row>
    <row r="472" spans="1:6" x14ac:dyDescent="0.2">
      <c r="A472" s="464" t="s">
        <v>406</v>
      </c>
      <c r="B472" s="464" t="s">
        <v>139</v>
      </c>
      <c r="C472" s="463" t="s">
        <v>450</v>
      </c>
      <c r="D472" s="479" t="s">
        <v>400</v>
      </c>
      <c r="E472" s="480">
        <v>100</v>
      </c>
      <c r="F472" s="473">
        <f>'A. General'!BL106</f>
        <v>0</v>
      </c>
    </row>
    <row r="473" spans="1:6" x14ac:dyDescent="0.2">
      <c r="A473" s="464" t="s">
        <v>406</v>
      </c>
      <c r="B473" s="464" t="s">
        <v>139</v>
      </c>
      <c r="C473" s="463" t="s">
        <v>450</v>
      </c>
      <c r="D473" s="479" t="s">
        <v>400</v>
      </c>
      <c r="E473" s="480">
        <v>110</v>
      </c>
      <c r="F473" s="473">
        <f>'A. General'!BL107</f>
        <v>0</v>
      </c>
    </row>
    <row r="474" spans="1:6" x14ac:dyDescent="0.2">
      <c r="A474" s="464" t="s">
        <v>406</v>
      </c>
      <c r="B474" s="464" t="s">
        <v>139</v>
      </c>
      <c r="C474" s="463" t="s">
        <v>450</v>
      </c>
      <c r="D474" s="479" t="s">
        <v>400</v>
      </c>
      <c r="E474" s="480">
        <v>120</v>
      </c>
      <c r="F474" s="473">
        <f>'A. General'!BL108</f>
        <v>0</v>
      </c>
    </row>
    <row r="475" spans="1:6" x14ac:dyDescent="0.2">
      <c r="A475" s="464" t="s">
        <v>406</v>
      </c>
      <c r="B475" s="464" t="s">
        <v>139</v>
      </c>
      <c r="C475" s="463" t="s">
        <v>450</v>
      </c>
      <c r="D475" s="479" t="s">
        <v>400</v>
      </c>
      <c r="E475" s="480">
        <v>130</v>
      </c>
      <c r="F475" s="473">
        <f>'A. General'!BL109</f>
        <v>0</v>
      </c>
    </row>
    <row r="476" spans="1:6" x14ac:dyDescent="0.2">
      <c r="A476" s="464" t="s">
        <v>406</v>
      </c>
      <c r="B476" s="464" t="s">
        <v>139</v>
      </c>
      <c r="C476" s="463" t="s">
        <v>450</v>
      </c>
      <c r="D476" s="479" t="s">
        <v>400</v>
      </c>
      <c r="E476" s="480">
        <v>140</v>
      </c>
      <c r="F476" s="473">
        <f>'A. General'!BL110</f>
        <v>0</v>
      </c>
    </row>
    <row r="477" spans="1:6" x14ac:dyDescent="0.2">
      <c r="A477" s="464" t="s">
        <v>406</v>
      </c>
      <c r="B477" s="464" t="s">
        <v>139</v>
      </c>
      <c r="C477" s="463" t="s">
        <v>450</v>
      </c>
      <c r="D477" s="479" t="s">
        <v>400</v>
      </c>
      <c r="E477" s="480">
        <v>150</v>
      </c>
      <c r="F477" s="473">
        <f>'A. General'!BL111</f>
        <v>0</v>
      </c>
    </row>
    <row r="478" spans="1:6" x14ac:dyDescent="0.2">
      <c r="A478" s="464" t="s">
        <v>406</v>
      </c>
      <c r="B478" s="464" t="s">
        <v>139</v>
      </c>
      <c r="C478" s="463" t="s">
        <v>450</v>
      </c>
      <c r="D478" s="479" t="s">
        <v>400</v>
      </c>
      <c r="E478" s="480">
        <v>160</v>
      </c>
      <c r="F478" s="473">
        <f>'A. General'!BL112</f>
        <v>0</v>
      </c>
    </row>
    <row r="479" spans="1:6" x14ac:dyDescent="0.2">
      <c r="A479" s="464" t="s">
        <v>406</v>
      </c>
      <c r="B479" s="464" t="s">
        <v>139</v>
      </c>
      <c r="C479" s="463" t="s">
        <v>450</v>
      </c>
      <c r="D479" s="450" t="s">
        <v>400</v>
      </c>
      <c r="E479" s="480">
        <v>170</v>
      </c>
      <c r="F479" s="473">
        <f>'A. General'!BL113</f>
        <v>0</v>
      </c>
    </row>
    <row r="480" spans="1:6" x14ac:dyDescent="0.2">
      <c r="A480" s="464" t="s">
        <v>406</v>
      </c>
      <c r="B480" s="464" t="s">
        <v>139</v>
      </c>
      <c r="C480" s="463" t="s">
        <v>450</v>
      </c>
      <c r="D480" s="450" t="s">
        <v>400</v>
      </c>
      <c r="E480" s="480">
        <v>180</v>
      </c>
      <c r="F480" s="473">
        <f>'A. General'!BL114</f>
        <v>0</v>
      </c>
    </row>
    <row r="481" spans="1:6" x14ac:dyDescent="0.2">
      <c r="A481" s="464" t="s">
        <v>406</v>
      </c>
      <c r="B481" s="464" t="s">
        <v>139</v>
      </c>
      <c r="C481" s="463" t="s">
        <v>450</v>
      </c>
      <c r="D481" s="450" t="s">
        <v>400</v>
      </c>
      <c r="E481" s="480">
        <v>190</v>
      </c>
      <c r="F481" s="473">
        <f>'A. General'!BL115</f>
        <v>0</v>
      </c>
    </row>
    <row r="482" spans="1:6" x14ac:dyDescent="0.2">
      <c r="A482" s="464" t="s">
        <v>406</v>
      </c>
      <c r="B482" s="464" t="s">
        <v>139</v>
      </c>
      <c r="C482" s="463" t="s">
        <v>450</v>
      </c>
      <c r="D482" s="450" t="s">
        <v>400</v>
      </c>
      <c r="E482" s="480">
        <v>200</v>
      </c>
      <c r="F482" s="473">
        <f>'A. General'!BL116</f>
        <v>0</v>
      </c>
    </row>
    <row r="483" spans="1:6" ht="20.25" customHeight="1" x14ac:dyDescent="0.2">
      <c r="A483" s="464" t="s">
        <v>406</v>
      </c>
      <c r="B483" s="464" t="s">
        <v>139</v>
      </c>
      <c r="C483" s="463" t="s">
        <v>450</v>
      </c>
      <c r="D483" s="450" t="s">
        <v>400</v>
      </c>
      <c r="E483" s="481" t="s">
        <v>398</v>
      </c>
      <c r="F483" s="473">
        <f>'A. General'!BL117</f>
        <v>0</v>
      </c>
    </row>
    <row r="484" spans="1:6" x14ac:dyDescent="0.2">
      <c r="A484" s="464" t="s">
        <v>406</v>
      </c>
      <c r="B484" s="429" t="s">
        <v>64</v>
      </c>
      <c r="C484" s="463" t="s">
        <v>450</v>
      </c>
      <c r="D484" s="491"/>
      <c r="E484" s="491"/>
      <c r="F484" s="473"/>
    </row>
    <row r="485" spans="1:6" x14ac:dyDescent="0.2">
      <c r="A485" s="464" t="s">
        <v>406</v>
      </c>
      <c r="B485" s="436" t="s">
        <v>244</v>
      </c>
      <c r="C485" s="463" t="s">
        <v>450</v>
      </c>
      <c r="D485" s="491"/>
      <c r="E485" s="491"/>
      <c r="F485" s="489">
        <f>'A. General'!BK124</f>
        <v>0</v>
      </c>
    </row>
    <row r="486" spans="1:6" x14ac:dyDescent="0.2">
      <c r="A486" s="464" t="s">
        <v>406</v>
      </c>
      <c r="B486" s="436" t="s">
        <v>245</v>
      </c>
      <c r="C486" s="463" t="s">
        <v>450</v>
      </c>
      <c r="D486" s="491"/>
      <c r="E486" s="491"/>
      <c r="F486" s="489">
        <f>'A. General'!BK126</f>
        <v>0</v>
      </c>
    </row>
    <row r="487" spans="1:6" x14ac:dyDescent="0.2">
      <c r="A487" s="464" t="s">
        <v>406</v>
      </c>
      <c r="B487" s="436" t="s">
        <v>246</v>
      </c>
      <c r="C487" s="463" t="s">
        <v>450</v>
      </c>
      <c r="D487" s="491"/>
      <c r="E487" s="491"/>
      <c r="F487" s="489">
        <f>'A. General'!BK128</f>
        <v>0</v>
      </c>
    </row>
    <row r="488" spans="1:6" x14ac:dyDescent="0.2">
      <c r="A488" s="464" t="s">
        <v>406</v>
      </c>
      <c r="B488" s="429" t="s">
        <v>67</v>
      </c>
      <c r="C488" s="463" t="s">
        <v>450</v>
      </c>
      <c r="D488" s="491"/>
      <c r="E488" s="491"/>
      <c r="F488" s="473"/>
    </row>
    <row r="489" spans="1:6" x14ac:dyDescent="0.2">
      <c r="A489" s="464" t="s">
        <v>406</v>
      </c>
      <c r="B489" s="437" t="s">
        <v>68</v>
      </c>
      <c r="C489" s="463" t="s">
        <v>450</v>
      </c>
      <c r="D489" s="491"/>
      <c r="E489" s="491"/>
      <c r="F489" s="473">
        <f>'A. General'!BK130</f>
        <v>0</v>
      </c>
    </row>
    <row r="490" spans="1:6" x14ac:dyDescent="0.2">
      <c r="A490" s="464" t="s">
        <v>406</v>
      </c>
      <c r="B490" s="437" t="s">
        <v>69</v>
      </c>
      <c r="C490" s="463" t="s">
        <v>450</v>
      </c>
      <c r="D490" s="491"/>
      <c r="E490" s="491"/>
      <c r="F490" s="473">
        <f>'A. General'!BK131</f>
        <v>0</v>
      </c>
    </row>
    <row r="491" spans="1:6" x14ac:dyDescent="0.2">
      <c r="A491" s="464" t="s">
        <v>406</v>
      </c>
      <c r="B491" s="451" t="s">
        <v>247</v>
      </c>
      <c r="C491" s="463" t="s">
        <v>450</v>
      </c>
      <c r="D491" s="491"/>
      <c r="E491" s="491"/>
      <c r="F491" s="489"/>
    </row>
    <row r="492" spans="1:6" x14ac:dyDescent="0.2">
      <c r="A492" s="464" t="s">
        <v>406</v>
      </c>
      <c r="B492" s="437" t="s">
        <v>248</v>
      </c>
      <c r="C492" s="463" t="s">
        <v>450</v>
      </c>
      <c r="D492" s="491"/>
      <c r="E492" s="491"/>
      <c r="F492" s="489">
        <f>'A. General'!BK134</f>
        <v>0</v>
      </c>
    </row>
    <row r="493" spans="1:6" x14ac:dyDescent="0.2">
      <c r="A493" s="464" t="s">
        <v>406</v>
      </c>
      <c r="B493" s="437" t="s">
        <v>249</v>
      </c>
      <c r="C493" s="463" t="s">
        <v>450</v>
      </c>
      <c r="D493" s="491"/>
      <c r="E493" s="491"/>
      <c r="F493" s="489">
        <f>'A. General'!BK136</f>
        <v>0</v>
      </c>
    </row>
    <row r="494" spans="1:6" x14ac:dyDescent="0.2">
      <c r="A494" s="464" t="s">
        <v>406</v>
      </c>
      <c r="B494" s="437" t="s">
        <v>250</v>
      </c>
      <c r="C494" s="463" t="s">
        <v>450</v>
      </c>
      <c r="D494" s="491"/>
      <c r="E494" s="491"/>
      <c r="F494" s="489">
        <f>'A. General'!BK138</f>
        <v>0</v>
      </c>
    </row>
    <row r="495" spans="1:6" x14ac:dyDescent="0.2">
      <c r="A495" s="464" t="s">
        <v>406</v>
      </c>
      <c r="B495" s="451" t="s">
        <v>251</v>
      </c>
      <c r="C495" s="463" t="s">
        <v>450</v>
      </c>
      <c r="D495" s="491"/>
      <c r="E495" s="491"/>
      <c r="F495" s="489">
        <f>'A. General'!BK140</f>
        <v>0</v>
      </c>
    </row>
    <row r="496" spans="1:6" x14ac:dyDescent="0.2">
      <c r="A496" s="464" t="s">
        <v>406</v>
      </c>
      <c r="B496" s="452" t="s">
        <v>252</v>
      </c>
      <c r="C496" s="463" t="s">
        <v>450</v>
      </c>
      <c r="D496" s="491"/>
      <c r="E496" s="491"/>
      <c r="F496" s="489">
        <f>'A. General'!BK142</f>
        <v>0</v>
      </c>
    </row>
    <row r="497" spans="1:6" x14ac:dyDescent="0.2">
      <c r="A497" s="487" t="s">
        <v>406</v>
      </c>
      <c r="B497" s="521" t="s">
        <v>253</v>
      </c>
      <c r="C497" s="488" t="s">
        <v>450</v>
      </c>
      <c r="D497" s="491"/>
      <c r="E497" s="491"/>
      <c r="F497" s="495">
        <f>'A. General'!BK144</f>
        <v>0</v>
      </c>
    </row>
    <row r="498" spans="1:6" x14ac:dyDescent="0.2">
      <c r="A498" s="464" t="s">
        <v>135</v>
      </c>
      <c r="B498" s="429" t="s">
        <v>45</v>
      </c>
      <c r="C498" s="463" t="s">
        <v>442</v>
      </c>
      <c r="D498" s="472"/>
      <c r="E498" s="472"/>
      <c r="F498" s="473">
        <f>'B. Reefer'!K6</f>
        <v>0</v>
      </c>
    </row>
    <row r="499" spans="1:6" x14ac:dyDescent="0.2">
      <c r="A499" s="464" t="s">
        <v>135</v>
      </c>
      <c r="B499" s="451" t="s">
        <v>46</v>
      </c>
      <c r="C499" s="463" t="s">
        <v>442</v>
      </c>
      <c r="D499" s="472"/>
      <c r="E499" s="472"/>
      <c r="F499" s="473">
        <f>'B. Reefer'!K9</f>
        <v>0</v>
      </c>
    </row>
    <row r="500" spans="1:6" x14ac:dyDescent="0.2">
      <c r="A500" s="464" t="s">
        <v>135</v>
      </c>
      <c r="B500" s="451" t="s">
        <v>47</v>
      </c>
      <c r="C500" s="463" t="s">
        <v>442</v>
      </c>
      <c r="D500" s="472"/>
      <c r="E500" s="472"/>
      <c r="F500" s="473">
        <f>'B. Reefer'!K12</f>
        <v>0</v>
      </c>
    </row>
    <row r="501" spans="1:6" x14ac:dyDescent="0.2">
      <c r="A501" s="464" t="s">
        <v>135</v>
      </c>
      <c r="B501" s="451" t="s">
        <v>48</v>
      </c>
      <c r="C501" s="463" t="s">
        <v>442</v>
      </c>
      <c r="D501" s="472"/>
      <c r="E501" s="472"/>
      <c r="F501" s="473">
        <f>'B. Reefer'!K15</f>
        <v>0</v>
      </c>
    </row>
    <row r="502" spans="1:6" x14ac:dyDescent="0.2">
      <c r="A502" s="464" t="s">
        <v>135</v>
      </c>
      <c r="B502" s="451" t="s">
        <v>49</v>
      </c>
      <c r="C502" s="463" t="s">
        <v>442</v>
      </c>
      <c r="D502" s="472"/>
      <c r="E502" s="472"/>
      <c r="F502" s="473">
        <f>'B. Reefer'!K18</f>
        <v>0</v>
      </c>
    </row>
    <row r="503" spans="1:6" x14ac:dyDescent="0.2">
      <c r="A503" s="464" t="s">
        <v>135</v>
      </c>
      <c r="B503" s="451" t="s">
        <v>50</v>
      </c>
      <c r="C503" s="463" t="s">
        <v>442</v>
      </c>
      <c r="D503" s="472"/>
      <c r="E503" s="472"/>
      <c r="F503" s="473">
        <f>'B. Reefer'!K21</f>
        <v>0</v>
      </c>
    </row>
    <row r="504" spans="1:6" x14ac:dyDescent="0.2">
      <c r="A504" s="464" t="s">
        <v>135</v>
      </c>
      <c r="B504" s="451" t="s">
        <v>51</v>
      </c>
      <c r="C504" s="463" t="s">
        <v>442</v>
      </c>
      <c r="D504" s="472"/>
      <c r="E504" s="472"/>
      <c r="F504" s="473">
        <f>'B. Reefer'!K24</f>
        <v>0</v>
      </c>
    </row>
    <row r="505" spans="1:6" x14ac:dyDescent="0.2">
      <c r="A505" s="464" t="s">
        <v>135</v>
      </c>
      <c r="B505" s="451" t="s">
        <v>52</v>
      </c>
      <c r="C505" s="463" t="s">
        <v>442</v>
      </c>
      <c r="D505" s="472"/>
      <c r="E505" s="472"/>
      <c r="F505" s="473">
        <f>'B. Reefer'!K27</f>
        <v>0</v>
      </c>
    </row>
    <row r="506" spans="1:6" x14ac:dyDescent="0.2">
      <c r="A506" s="464" t="s">
        <v>135</v>
      </c>
      <c r="B506" s="451" t="s">
        <v>53</v>
      </c>
      <c r="C506" s="463" t="s">
        <v>442</v>
      </c>
      <c r="D506" s="472"/>
      <c r="E506" s="472"/>
      <c r="F506" s="473">
        <f>'B. Reefer'!K30</f>
        <v>0</v>
      </c>
    </row>
    <row r="507" spans="1:6" x14ac:dyDescent="0.2">
      <c r="A507" s="464" t="s">
        <v>135</v>
      </c>
      <c r="B507" s="451" t="s">
        <v>54</v>
      </c>
      <c r="C507" s="463" t="s">
        <v>442</v>
      </c>
      <c r="D507" s="472"/>
      <c r="E507" s="472"/>
      <c r="F507" s="473">
        <f>'B. Reefer'!K33</f>
        <v>0</v>
      </c>
    </row>
    <row r="508" spans="1:6" x14ac:dyDescent="0.2">
      <c r="A508" s="464" t="s">
        <v>135</v>
      </c>
      <c r="B508" s="451" t="s">
        <v>55</v>
      </c>
      <c r="C508" s="463" t="s">
        <v>442</v>
      </c>
      <c r="D508" s="464" t="s">
        <v>399</v>
      </c>
      <c r="E508" s="463">
        <v>10</v>
      </c>
      <c r="F508" s="473">
        <f>'B. Reefer'!J41</f>
        <v>0</v>
      </c>
    </row>
    <row r="509" spans="1:6" x14ac:dyDescent="0.2">
      <c r="A509" s="464" t="s">
        <v>135</v>
      </c>
      <c r="B509" s="451" t="s">
        <v>55</v>
      </c>
      <c r="C509" s="463" t="s">
        <v>442</v>
      </c>
      <c r="D509" s="464" t="s">
        <v>399</v>
      </c>
      <c r="E509" s="463">
        <v>20</v>
      </c>
      <c r="F509" s="473">
        <f>'B. Reefer'!J42</f>
        <v>0</v>
      </c>
    </row>
    <row r="510" spans="1:6" x14ac:dyDescent="0.2">
      <c r="A510" s="464" t="s">
        <v>135</v>
      </c>
      <c r="B510" s="451" t="s">
        <v>55</v>
      </c>
      <c r="C510" s="463" t="s">
        <v>442</v>
      </c>
      <c r="D510" s="464" t="s">
        <v>399</v>
      </c>
      <c r="E510" s="463">
        <v>30</v>
      </c>
      <c r="F510" s="473">
        <f>'B. Reefer'!J43</f>
        <v>0</v>
      </c>
    </row>
    <row r="511" spans="1:6" x14ac:dyDescent="0.2">
      <c r="A511" s="464" t="s">
        <v>135</v>
      </c>
      <c r="B511" s="451" t="s">
        <v>55</v>
      </c>
      <c r="C511" s="463" t="s">
        <v>442</v>
      </c>
      <c r="D511" s="464" t="s">
        <v>399</v>
      </c>
      <c r="E511" s="463">
        <v>40</v>
      </c>
      <c r="F511" s="473">
        <f>'B. Reefer'!J44</f>
        <v>0</v>
      </c>
    </row>
    <row r="512" spans="1:6" x14ac:dyDescent="0.2">
      <c r="A512" s="464" t="s">
        <v>135</v>
      </c>
      <c r="B512" s="451" t="s">
        <v>55</v>
      </c>
      <c r="C512" s="463" t="s">
        <v>442</v>
      </c>
      <c r="D512" s="464" t="s">
        <v>399</v>
      </c>
      <c r="E512" s="463">
        <v>50</v>
      </c>
      <c r="F512" s="473">
        <f>'B. Reefer'!J45</f>
        <v>0</v>
      </c>
    </row>
    <row r="513" spans="1:6" x14ac:dyDescent="0.2">
      <c r="A513" s="464" t="s">
        <v>135</v>
      </c>
      <c r="B513" s="451" t="s">
        <v>55</v>
      </c>
      <c r="C513" s="463" t="s">
        <v>442</v>
      </c>
      <c r="D513" s="464" t="s">
        <v>399</v>
      </c>
      <c r="E513" s="463">
        <v>60</v>
      </c>
      <c r="F513" s="473">
        <f>'B. Reefer'!J46</f>
        <v>0</v>
      </c>
    </row>
    <row r="514" spans="1:6" x14ac:dyDescent="0.2">
      <c r="A514" s="464" t="s">
        <v>135</v>
      </c>
      <c r="B514" s="451" t="s">
        <v>55</v>
      </c>
      <c r="C514" s="463" t="s">
        <v>442</v>
      </c>
      <c r="D514" s="464" t="s">
        <v>399</v>
      </c>
      <c r="E514" s="463">
        <v>70</v>
      </c>
      <c r="F514" s="473">
        <f>'B. Reefer'!J47</f>
        <v>0</v>
      </c>
    </row>
    <row r="515" spans="1:6" x14ac:dyDescent="0.2">
      <c r="A515" s="464" t="s">
        <v>135</v>
      </c>
      <c r="B515" s="451" t="s">
        <v>55</v>
      </c>
      <c r="C515" s="463" t="s">
        <v>442</v>
      </c>
      <c r="D515" s="464" t="s">
        <v>399</v>
      </c>
      <c r="E515" s="463">
        <v>80</v>
      </c>
      <c r="F515" s="473">
        <f>'B. Reefer'!J48</f>
        <v>0</v>
      </c>
    </row>
    <row r="516" spans="1:6" x14ac:dyDescent="0.2">
      <c r="A516" s="464" t="s">
        <v>135</v>
      </c>
      <c r="B516" s="451" t="s">
        <v>55</v>
      </c>
      <c r="C516" s="463" t="s">
        <v>442</v>
      </c>
      <c r="D516" s="464" t="s">
        <v>399</v>
      </c>
      <c r="E516" s="463">
        <v>90</v>
      </c>
      <c r="F516" s="473">
        <f>'B. Reefer'!J49</f>
        <v>0</v>
      </c>
    </row>
    <row r="517" spans="1:6" x14ac:dyDescent="0.2">
      <c r="A517" s="464" t="s">
        <v>135</v>
      </c>
      <c r="B517" s="451" t="s">
        <v>55</v>
      </c>
      <c r="C517" s="463" t="s">
        <v>442</v>
      </c>
      <c r="D517" s="464" t="s">
        <v>399</v>
      </c>
      <c r="E517" s="463">
        <v>100</v>
      </c>
      <c r="F517" s="473">
        <f>'B. Reefer'!J50</f>
        <v>0</v>
      </c>
    </row>
    <row r="518" spans="1:6" x14ac:dyDescent="0.2">
      <c r="A518" s="464" t="s">
        <v>135</v>
      </c>
      <c r="B518" s="451" t="s">
        <v>55</v>
      </c>
      <c r="C518" s="463" t="s">
        <v>442</v>
      </c>
      <c r="D518" s="464" t="s">
        <v>399</v>
      </c>
      <c r="E518" s="463">
        <v>110</v>
      </c>
      <c r="F518" s="473">
        <f>'B. Reefer'!J51</f>
        <v>0</v>
      </c>
    </row>
    <row r="519" spans="1:6" x14ac:dyDescent="0.2">
      <c r="A519" s="464" t="s">
        <v>135</v>
      </c>
      <c r="B519" s="451" t="s">
        <v>55</v>
      </c>
      <c r="C519" s="463" t="s">
        <v>442</v>
      </c>
      <c r="D519" s="464" t="s">
        <v>399</v>
      </c>
      <c r="E519" s="463">
        <v>120</v>
      </c>
      <c r="F519" s="473">
        <f>'B. Reefer'!J52</f>
        <v>0</v>
      </c>
    </row>
    <row r="520" spans="1:6" x14ac:dyDescent="0.2">
      <c r="A520" s="464" t="s">
        <v>135</v>
      </c>
      <c r="B520" s="451" t="s">
        <v>55</v>
      </c>
      <c r="C520" s="463" t="s">
        <v>442</v>
      </c>
      <c r="D520" s="464" t="s">
        <v>399</v>
      </c>
      <c r="E520" s="463">
        <v>130</v>
      </c>
      <c r="F520" s="473">
        <f>'B. Reefer'!J53</f>
        <v>0</v>
      </c>
    </row>
    <row r="521" spans="1:6" x14ac:dyDescent="0.2">
      <c r="A521" s="464" t="s">
        <v>135</v>
      </c>
      <c r="B521" s="451" t="s">
        <v>55</v>
      </c>
      <c r="C521" s="463" t="s">
        <v>442</v>
      </c>
      <c r="D521" s="464" t="s">
        <v>399</v>
      </c>
      <c r="E521" s="463">
        <v>140</v>
      </c>
      <c r="F521" s="473">
        <f>'B. Reefer'!J54</f>
        <v>0</v>
      </c>
    </row>
    <row r="522" spans="1:6" x14ac:dyDescent="0.2">
      <c r="A522" s="464" t="s">
        <v>135</v>
      </c>
      <c r="B522" s="451" t="s">
        <v>55</v>
      </c>
      <c r="C522" s="463" t="s">
        <v>442</v>
      </c>
      <c r="D522" s="464" t="s">
        <v>399</v>
      </c>
      <c r="E522" s="463">
        <v>150</v>
      </c>
      <c r="F522" s="473">
        <f>'B. Reefer'!J55</f>
        <v>0</v>
      </c>
    </row>
    <row r="523" spans="1:6" x14ac:dyDescent="0.2">
      <c r="A523" s="464" t="s">
        <v>135</v>
      </c>
      <c r="B523" s="451" t="s">
        <v>55</v>
      </c>
      <c r="C523" s="463" t="s">
        <v>442</v>
      </c>
      <c r="D523" s="464" t="s">
        <v>399</v>
      </c>
      <c r="E523" s="463">
        <v>160</v>
      </c>
      <c r="F523" s="473">
        <f>'B. Reefer'!J56</f>
        <v>0</v>
      </c>
    </row>
    <row r="524" spans="1:6" x14ac:dyDescent="0.2">
      <c r="A524" s="464" t="s">
        <v>135</v>
      </c>
      <c r="B524" s="451" t="s">
        <v>55</v>
      </c>
      <c r="C524" s="463" t="s">
        <v>442</v>
      </c>
      <c r="D524" s="464" t="s">
        <v>399</v>
      </c>
      <c r="E524" s="463">
        <v>170</v>
      </c>
      <c r="F524" s="473">
        <f>'B. Reefer'!J57</f>
        <v>0</v>
      </c>
    </row>
    <row r="525" spans="1:6" x14ac:dyDescent="0.2">
      <c r="A525" s="464" t="s">
        <v>135</v>
      </c>
      <c r="B525" s="451" t="s">
        <v>55</v>
      </c>
      <c r="C525" s="463" t="s">
        <v>442</v>
      </c>
      <c r="D525" s="464" t="s">
        <v>399</v>
      </c>
      <c r="E525" s="463">
        <v>180</v>
      </c>
      <c r="F525" s="473">
        <f>'B. Reefer'!J58</f>
        <v>0</v>
      </c>
    </row>
    <row r="526" spans="1:6" x14ac:dyDescent="0.2">
      <c r="A526" s="464" t="s">
        <v>135</v>
      </c>
      <c r="B526" s="451" t="s">
        <v>55</v>
      </c>
      <c r="C526" s="463" t="s">
        <v>442</v>
      </c>
      <c r="D526" s="464" t="s">
        <v>399</v>
      </c>
      <c r="E526" s="463">
        <v>190</v>
      </c>
      <c r="F526" s="473">
        <f>'B. Reefer'!J59</f>
        <v>0</v>
      </c>
    </row>
    <row r="527" spans="1:6" x14ac:dyDescent="0.2">
      <c r="A527" s="464" t="s">
        <v>135</v>
      </c>
      <c r="B527" s="451" t="s">
        <v>55</v>
      </c>
      <c r="C527" s="463" t="s">
        <v>442</v>
      </c>
      <c r="D527" s="464" t="s">
        <v>399</v>
      </c>
      <c r="E527" s="463">
        <v>200</v>
      </c>
      <c r="F527" s="473">
        <f>'B. Reefer'!J60</f>
        <v>0</v>
      </c>
    </row>
    <row r="528" spans="1:6" x14ac:dyDescent="0.2">
      <c r="A528" s="464" t="s">
        <v>135</v>
      </c>
      <c r="B528" s="451" t="s">
        <v>55</v>
      </c>
      <c r="C528" s="463" t="s">
        <v>442</v>
      </c>
      <c r="D528" s="464" t="s">
        <v>399</v>
      </c>
      <c r="E528" s="463" t="s">
        <v>142</v>
      </c>
      <c r="F528" s="473">
        <f>'B. Reefer'!J61</f>
        <v>0</v>
      </c>
    </row>
    <row r="529" spans="1:6" x14ac:dyDescent="0.2">
      <c r="A529" s="464" t="s">
        <v>135</v>
      </c>
      <c r="B529" s="451" t="s">
        <v>55</v>
      </c>
      <c r="C529" s="463" t="s">
        <v>442</v>
      </c>
      <c r="D529" s="464" t="s">
        <v>399</v>
      </c>
      <c r="E529" s="463" t="s">
        <v>99</v>
      </c>
      <c r="F529" s="473">
        <f>'B. Reefer'!J62</f>
        <v>0</v>
      </c>
    </row>
    <row r="530" spans="1:6" x14ac:dyDescent="0.2">
      <c r="A530" s="464" t="s">
        <v>135</v>
      </c>
      <c r="B530" s="451" t="s">
        <v>56</v>
      </c>
      <c r="C530" s="463" t="s">
        <v>442</v>
      </c>
      <c r="D530" s="464" t="s">
        <v>315</v>
      </c>
      <c r="E530" s="463">
        <v>5</v>
      </c>
      <c r="F530" s="473">
        <f>'B. Reefer'!J69</f>
        <v>0</v>
      </c>
    </row>
    <row r="531" spans="1:6" x14ac:dyDescent="0.2">
      <c r="A531" s="464" t="s">
        <v>135</v>
      </c>
      <c r="B531" s="451" t="s">
        <v>56</v>
      </c>
      <c r="C531" s="463" t="s">
        <v>442</v>
      </c>
      <c r="D531" s="464" t="s">
        <v>315</v>
      </c>
      <c r="E531" s="463">
        <v>10</v>
      </c>
      <c r="F531" s="473">
        <f>'B. Reefer'!J70</f>
        <v>0</v>
      </c>
    </row>
    <row r="532" spans="1:6" x14ac:dyDescent="0.2">
      <c r="A532" s="464" t="s">
        <v>135</v>
      </c>
      <c r="B532" s="451" t="s">
        <v>56</v>
      </c>
      <c r="C532" s="463" t="s">
        <v>442</v>
      </c>
      <c r="D532" s="464" t="s">
        <v>315</v>
      </c>
      <c r="E532" s="463">
        <v>20</v>
      </c>
      <c r="F532" s="473">
        <f>'B. Reefer'!J71</f>
        <v>0</v>
      </c>
    </row>
    <row r="533" spans="1:6" x14ac:dyDescent="0.2">
      <c r="A533" s="464" t="s">
        <v>135</v>
      </c>
      <c r="B533" s="451" t="s">
        <v>56</v>
      </c>
      <c r="C533" s="463" t="s">
        <v>442</v>
      </c>
      <c r="D533" s="464" t="s">
        <v>315</v>
      </c>
      <c r="E533" s="463">
        <v>30</v>
      </c>
      <c r="F533" s="473">
        <f>'B. Reefer'!J72</f>
        <v>0</v>
      </c>
    </row>
    <row r="534" spans="1:6" x14ac:dyDescent="0.2">
      <c r="A534" s="464" t="s">
        <v>135</v>
      </c>
      <c r="B534" s="451" t="s">
        <v>56</v>
      </c>
      <c r="C534" s="463" t="s">
        <v>442</v>
      </c>
      <c r="D534" s="464" t="s">
        <v>315</v>
      </c>
      <c r="E534" s="463">
        <v>40</v>
      </c>
      <c r="F534" s="473">
        <f>'B. Reefer'!J73</f>
        <v>0</v>
      </c>
    </row>
    <row r="535" spans="1:6" x14ac:dyDescent="0.2">
      <c r="A535" s="464" t="s">
        <v>135</v>
      </c>
      <c r="B535" s="451" t="s">
        <v>56</v>
      </c>
      <c r="C535" s="463" t="s">
        <v>442</v>
      </c>
      <c r="D535" s="464" t="s">
        <v>315</v>
      </c>
      <c r="E535" s="463">
        <v>50</v>
      </c>
      <c r="F535" s="473">
        <f>'B. Reefer'!J74</f>
        <v>0</v>
      </c>
    </row>
    <row r="536" spans="1:6" x14ac:dyDescent="0.2">
      <c r="A536" s="464" t="s">
        <v>135</v>
      </c>
      <c r="B536" s="451" t="s">
        <v>56</v>
      </c>
      <c r="C536" s="463" t="s">
        <v>442</v>
      </c>
      <c r="D536" s="464" t="s">
        <v>315</v>
      </c>
      <c r="E536" s="463">
        <v>60</v>
      </c>
      <c r="F536" s="473">
        <f>'B. Reefer'!J75</f>
        <v>0</v>
      </c>
    </row>
    <row r="537" spans="1:6" x14ac:dyDescent="0.2">
      <c r="A537" s="464" t="s">
        <v>135</v>
      </c>
      <c r="B537" s="451" t="s">
        <v>56</v>
      </c>
      <c r="C537" s="463" t="s">
        <v>442</v>
      </c>
      <c r="D537" s="464" t="s">
        <v>315</v>
      </c>
      <c r="E537" s="463">
        <v>70</v>
      </c>
      <c r="F537" s="473">
        <f>'B. Reefer'!J76</f>
        <v>0</v>
      </c>
    </row>
    <row r="538" spans="1:6" x14ac:dyDescent="0.2">
      <c r="A538" s="464" t="s">
        <v>135</v>
      </c>
      <c r="B538" s="451" t="s">
        <v>56</v>
      </c>
      <c r="C538" s="463" t="s">
        <v>442</v>
      </c>
      <c r="D538" s="464" t="s">
        <v>315</v>
      </c>
      <c r="E538" s="463">
        <v>80</v>
      </c>
      <c r="F538" s="473">
        <f>'B. Reefer'!J77</f>
        <v>0</v>
      </c>
    </row>
    <row r="539" spans="1:6" x14ac:dyDescent="0.2">
      <c r="A539" s="464" t="s">
        <v>135</v>
      </c>
      <c r="B539" s="451" t="s">
        <v>56</v>
      </c>
      <c r="C539" s="463" t="s">
        <v>442</v>
      </c>
      <c r="D539" s="464" t="s">
        <v>315</v>
      </c>
      <c r="E539" s="463">
        <v>90</v>
      </c>
      <c r="F539" s="473">
        <f>'B. Reefer'!J78</f>
        <v>0</v>
      </c>
    </row>
    <row r="540" spans="1:6" x14ac:dyDescent="0.2">
      <c r="A540" s="464" t="s">
        <v>135</v>
      </c>
      <c r="B540" s="451" t="s">
        <v>56</v>
      </c>
      <c r="C540" s="463" t="s">
        <v>442</v>
      </c>
      <c r="D540" s="464" t="s">
        <v>315</v>
      </c>
      <c r="E540" s="463">
        <v>100</v>
      </c>
      <c r="F540" s="473">
        <f>'B. Reefer'!J79</f>
        <v>0</v>
      </c>
    </row>
    <row r="541" spans="1:6" x14ac:dyDescent="0.2">
      <c r="A541" s="464" t="s">
        <v>135</v>
      </c>
      <c r="B541" s="451" t="s">
        <v>56</v>
      </c>
      <c r="C541" s="463" t="s">
        <v>442</v>
      </c>
      <c r="D541" s="464" t="s">
        <v>315</v>
      </c>
      <c r="E541" s="463">
        <v>110</v>
      </c>
      <c r="F541" s="473">
        <f>'B. Reefer'!J80</f>
        <v>0</v>
      </c>
    </row>
    <row r="542" spans="1:6" x14ac:dyDescent="0.2">
      <c r="A542" s="464" t="s">
        <v>135</v>
      </c>
      <c r="B542" s="451" t="s">
        <v>56</v>
      </c>
      <c r="C542" s="463" t="s">
        <v>442</v>
      </c>
      <c r="D542" s="464" t="s">
        <v>315</v>
      </c>
      <c r="E542" s="463">
        <v>120</v>
      </c>
      <c r="F542" s="473">
        <f>'B. Reefer'!J81</f>
        <v>0</v>
      </c>
    </row>
    <row r="543" spans="1:6" x14ac:dyDescent="0.2">
      <c r="A543" s="464" t="s">
        <v>135</v>
      </c>
      <c r="B543" s="451" t="s">
        <v>56</v>
      </c>
      <c r="C543" s="463" t="s">
        <v>442</v>
      </c>
      <c r="D543" s="464" t="s">
        <v>315</v>
      </c>
      <c r="E543" s="463">
        <v>130</v>
      </c>
      <c r="F543" s="473">
        <f>'B. Reefer'!J82</f>
        <v>0</v>
      </c>
    </row>
    <row r="544" spans="1:6" x14ac:dyDescent="0.2">
      <c r="A544" s="464" t="s">
        <v>135</v>
      </c>
      <c r="B544" s="451" t="s">
        <v>56</v>
      </c>
      <c r="C544" s="463" t="s">
        <v>442</v>
      </c>
      <c r="D544" s="464" t="s">
        <v>315</v>
      </c>
      <c r="E544" s="463">
        <v>140</v>
      </c>
      <c r="F544" s="473">
        <f>'B. Reefer'!J83</f>
        <v>0</v>
      </c>
    </row>
    <row r="545" spans="1:6" x14ac:dyDescent="0.2">
      <c r="A545" s="464" t="s">
        <v>135</v>
      </c>
      <c r="B545" s="451" t="s">
        <v>56</v>
      </c>
      <c r="C545" s="463" t="s">
        <v>442</v>
      </c>
      <c r="D545" s="464" t="s">
        <v>315</v>
      </c>
      <c r="E545" s="463">
        <v>150</v>
      </c>
      <c r="F545" s="473">
        <f>'B. Reefer'!J84</f>
        <v>0</v>
      </c>
    </row>
    <row r="546" spans="1:6" x14ac:dyDescent="0.2">
      <c r="A546" s="464" t="s">
        <v>135</v>
      </c>
      <c r="B546" s="451" t="s">
        <v>56</v>
      </c>
      <c r="C546" s="463" t="s">
        <v>442</v>
      </c>
      <c r="D546" s="464" t="s">
        <v>315</v>
      </c>
      <c r="E546" s="463">
        <v>160</v>
      </c>
      <c r="F546" s="473">
        <f>'B. Reefer'!J85</f>
        <v>0</v>
      </c>
    </row>
    <row r="547" spans="1:6" x14ac:dyDescent="0.2">
      <c r="A547" s="464" t="s">
        <v>135</v>
      </c>
      <c r="B547" s="451" t="s">
        <v>56</v>
      </c>
      <c r="C547" s="463" t="s">
        <v>442</v>
      </c>
      <c r="D547" s="464" t="s">
        <v>315</v>
      </c>
      <c r="E547" s="463">
        <v>170</v>
      </c>
      <c r="F547" s="473">
        <f>'B. Reefer'!J86</f>
        <v>0</v>
      </c>
    </row>
    <row r="548" spans="1:6" x14ac:dyDescent="0.2">
      <c r="A548" s="464" t="s">
        <v>135</v>
      </c>
      <c r="B548" s="451" t="s">
        <v>56</v>
      </c>
      <c r="C548" s="463" t="s">
        <v>442</v>
      </c>
      <c r="D548" s="464" t="s">
        <v>315</v>
      </c>
      <c r="E548" s="463">
        <v>180</v>
      </c>
      <c r="F548" s="473">
        <f>'B. Reefer'!J87</f>
        <v>0</v>
      </c>
    </row>
    <row r="549" spans="1:6" x14ac:dyDescent="0.2">
      <c r="A549" s="464" t="s">
        <v>135</v>
      </c>
      <c r="B549" s="451" t="s">
        <v>56</v>
      </c>
      <c r="C549" s="463" t="s">
        <v>442</v>
      </c>
      <c r="D549" s="464" t="s">
        <v>315</v>
      </c>
      <c r="E549" s="463">
        <v>190</v>
      </c>
      <c r="F549" s="473">
        <f>'B. Reefer'!J88</f>
        <v>0</v>
      </c>
    </row>
    <row r="550" spans="1:6" x14ac:dyDescent="0.2">
      <c r="A550" s="464" t="s">
        <v>135</v>
      </c>
      <c r="B550" s="451" t="s">
        <v>56</v>
      </c>
      <c r="C550" s="463" t="s">
        <v>442</v>
      </c>
      <c r="D550" s="464" t="s">
        <v>315</v>
      </c>
      <c r="E550" s="463">
        <v>200</v>
      </c>
      <c r="F550" s="473">
        <f>'B. Reefer'!J89</f>
        <v>0</v>
      </c>
    </row>
    <row r="551" spans="1:6" x14ac:dyDescent="0.2">
      <c r="A551" s="464" t="s">
        <v>135</v>
      </c>
      <c r="B551" s="451" t="s">
        <v>56</v>
      </c>
      <c r="C551" s="463" t="s">
        <v>442</v>
      </c>
      <c r="D551" s="464" t="s">
        <v>315</v>
      </c>
      <c r="E551" s="463">
        <v>200</v>
      </c>
      <c r="F551" s="473">
        <f>'B. Reefer'!J90</f>
        <v>0</v>
      </c>
    </row>
    <row r="552" spans="1:6" x14ac:dyDescent="0.2">
      <c r="A552" s="464" t="s">
        <v>135</v>
      </c>
      <c r="B552" s="451" t="s">
        <v>56</v>
      </c>
      <c r="C552" s="463" t="s">
        <v>442</v>
      </c>
      <c r="D552" s="464" t="s">
        <v>315</v>
      </c>
      <c r="E552" s="463" t="s">
        <v>398</v>
      </c>
      <c r="F552" s="473">
        <f>'B. Reefer'!J91</f>
        <v>0</v>
      </c>
    </row>
    <row r="553" spans="1:6" x14ac:dyDescent="0.2">
      <c r="A553" s="464" t="s">
        <v>135</v>
      </c>
      <c r="B553" s="429" t="s">
        <v>255</v>
      </c>
      <c r="C553" s="463" t="s">
        <v>447</v>
      </c>
      <c r="D553" s="472"/>
      <c r="E553" s="472"/>
      <c r="F553" s="473"/>
    </row>
    <row r="554" spans="1:6" x14ac:dyDescent="0.2">
      <c r="A554" s="464" t="s">
        <v>135</v>
      </c>
      <c r="B554" s="437" t="s">
        <v>262</v>
      </c>
      <c r="C554" s="463" t="s">
        <v>447</v>
      </c>
      <c r="D554" s="472"/>
      <c r="E554" s="472"/>
      <c r="F554" s="473">
        <f>'B. Reefer'!K97</f>
        <v>0</v>
      </c>
    </row>
    <row r="555" spans="1:6" x14ac:dyDescent="0.2">
      <c r="A555" s="464" t="s">
        <v>135</v>
      </c>
      <c r="B555" s="437" t="s">
        <v>263</v>
      </c>
      <c r="C555" s="463" t="s">
        <v>447</v>
      </c>
      <c r="D555" s="472"/>
      <c r="E555" s="472"/>
      <c r="F555" s="473">
        <f>'B. Reefer'!K98</f>
        <v>0</v>
      </c>
    </row>
    <row r="556" spans="1:6" x14ac:dyDescent="0.2">
      <c r="A556" s="464" t="s">
        <v>135</v>
      </c>
      <c r="B556" s="451" t="s">
        <v>256</v>
      </c>
      <c r="C556" s="463" t="s">
        <v>447</v>
      </c>
      <c r="D556" s="472"/>
      <c r="E556" s="472"/>
      <c r="F556" s="489"/>
    </row>
    <row r="557" spans="1:6" x14ac:dyDescent="0.2">
      <c r="A557" s="464" t="s">
        <v>135</v>
      </c>
      <c r="B557" s="437" t="s">
        <v>259</v>
      </c>
      <c r="C557" s="463" t="s">
        <v>447</v>
      </c>
      <c r="D557" s="472"/>
      <c r="E557" s="472"/>
      <c r="F557" s="489">
        <f>'B. Reefer'!K101</f>
        <v>0</v>
      </c>
    </row>
    <row r="558" spans="1:6" x14ac:dyDescent="0.2">
      <c r="A558" s="464" t="s">
        <v>135</v>
      </c>
      <c r="B558" s="437" t="s">
        <v>260</v>
      </c>
      <c r="C558" s="463" t="s">
        <v>447</v>
      </c>
      <c r="D558" s="472"/>
      <c r="E558" s="472"/>
      <c r="F558" s="489">
        <f>'B. Reefer'!K103</f>
        <v>0</v>
      </c>
    </row>
    <row r="559" spans="1:6" x14ac:dyDescent="0.2">
      <c r="A559" s="464" t="s">
        <v>135</v>
      </c>
      <c r="B559" s="437" t="s">
        <v>261</v>
      </c>
      <c r="C559" s="463" t="s">
        <v>447</v>
      </c>
      <c r="D559" s="472"/>
      <c r="E559" s="472"/>
      <c r="F559" s="489">
        <f>'B. Reefer'!K105</f>
        <v>0</v>
      </c>
    </row>
    <row r="560" spans="1:6" x14ac:dyDescent="0.2">
      <c r="A560" s="464" t="s">
        <v>135</v>
      </c>
      <c r="B560" s="451" t="s">
        <v>276</v>
      </c>
      <c r="C560" s="463" t="s">
        <v>447</v>
      </c>
      <c r="D560" s="472"/>
      <c r="E560" s="472"/>
      <c r="F560" s="489">
        <f>'B. Reefer'!K107</f>
        <v>0</v>
      </c>
    </row>
    <row r="561" spans="1:6" x14ac:dyDescent="0.2">
      <c r="A561" s="464" t="s">
        <v>135</v>
      </c>
      <c r="B561" s="452" t="s">
        <v>257</v>
      </c>
      <c r="C561" s="463" t="s">
        <v>447</v>
      </c>
      <c r="D561" s="472"/>
      <c r="E561" s="472"/>
      <c r="F561" s="489">
        <f>'B. Reefer'!K109</f>
        <v>0</v>
      </c>
    </row>
    <row r="562" spans="1:6" x14ac:dyDescent="0.2">
      <c r="A562" s="464" t="s">
        <v>135</v>
      </c>
      <c r="B562" s="451" t="s">
        <v>258</v>
      </c>
      <c r="C562" s="463" t="s">
        <v>447</v>
      </c>
      <c r="D562" s="472"/>
      <c r="E562" s="472"/>
      <c r="F562" s="489">
        <f>'B. Reefer'!K111</f>
        <v>0</v>
      </c>
    </row>
    <row r="563" spans="1:6" x14ac:dyDescent="0.2">
      <c r="A563" s="464" t="s">
        <v>135</v>
      </c>
      <c r="B563" s="451" t="s">
        <v>279</v>
      </c>
      <c r="C563" s="463" t="s">
        <v>447</v>
      </c>
      <c r="D563" s="472"/>
      <c r="E563" s="472"/>
      <c r="F563" s="473">
        <f>'B. Reefer'!$K$115</f>
        <v>0</v>
      </c>
    </row>
    <row r="564" spans="1:6" x14ac:dyDescent="0.2">
      <c r="A564" s="464" t="s">
        <v>135</v>
      </c>
      <c r="B564" s="434" t="s">
        <v>45</v>
      </c>
      <c r="C564" s="463" t="s">
        <v>447</v>
      </c>
      <c r="D564" s="491"/>
      <c r="E564" s="491"/>
      <c r="F564" s="473">
        <f>'B. Reefer'!X6</f>
        <v>0</v>
      </c>
    </row>
    <row r="565" spans="1:6" x14ac:dyDescent="0.2">
      <c r="A565" s="464" t="s">
        <v>135</v>
      </c>
      <c r="B565" s="435" t="s">
        <v>46</v>
      </c>
      <c r="C565" s="463" t="s">
        <v>447</v>
      </c>
      <c r="D565" s="491"/>
      <c r="E565" s="491"/>
      <c r="F565" s="473">
        <f>'B. Reefer'!X9</f>
        <v>0</v>
      </c>
    </row>
    <row r="566" spans="1:6" x14ac:dyDescent="0.2">
      <c r="A566" s="464" t="s">
        <v>135</v>
      </c>
      <c r="B566" s="435" t="s">
        <v>47</v>
      </c>
      <c r="C566" s="463" t="s">
        <v>447</v>
      </c>
      <c r="D566" s="491"/>
      <c r="E566" s="491"/>
      <c r="F566" s="473">
        <f>'B. Reefer'!X12</f>
        <v>0</v>
      </c>
    </row>
    <row r="567" spans="1:6" x14ac:dyDescent="0.2">
      <c r="A567" s="464" t="s">
        <v>135</v>
      </c>
      <c r="B567" s="435" t="s">
        <v>48</v>
      </c>
      <c r="C567" s="463" t="s">
        <v>447</v>
      </c>
      <c r="D567" s="491"/>
      <c r="E567" s="491"/>
      <c r="F567" s="473">
        <f>'B. Reefer'!X15</f>
        <v>0</v>
      </c>
    </row>
    <row r="568" spans="1:6" x14ac:dyDescent="0.2">
      <c r="A568" s="464" t="s">
        <v>135</v>
      </c>
      <c r="B568" s="435" t="s">
        <v>49</v>
      </c>
      <c r="C568" s="463" t="s">
        <v>447</v>
      </c>
      <c r="D568" s="491"/>
      <c r="E568" s="491"/>
      <c r="F568" s="473">
        <f>'B. Reefer'!X18</f>
        <v>0</v>
      </c>
    </row>
    <row r="569" spans="1:6" x14ac:dyDescent="0.2">
      <c r="A569" s="464" t="s">
        <v>135</v>
      </c>
      <c r="B569" s="435" t="s">
        <v>50</v>
      </c>
      <c r="C569" s="463" t="s">
        <v>447</v>
      </c>
      <c r="D569" s="491"/>
      <c r="E569" s="491"/>
      <c r="F569" s="473">
        <f>'B. Reefer'!X21</f>
        <v>0</v>
      </c>
    </row>
    <row r="570" spans="1:6" x14ac:dyDescent="0.2">
      <c r="A570" s="464" t="s">
        <v>135</v>
      </c>
      <c r="B570" s="435" t="s">
        <v>51</v>
      </c>
      <c r="C570" s="463" t="s">
        <v>447</v>
      </c>
      <c r="D570" s="491"/>
      <c r="E570" s="491"/>
      <c r="F570" s="473">
        <f>'B. Reefer'!X24</f>
        <v>0</v>
      </c>
    </row>
    <row r="571" spans="1:6" x14ac:dyDescent="0.2">
      <c r="A571" s="464" t="s">
        <v>135</v>
      </c>
      <c r="B571" s="435" t="s">
        <v>52</v>
      </c>
      <c r="C571" s="463" t="s">
        <v>447</v>
      </c>
      <c r="D571" s="491"/>
      <c r="E571" s="491"/>
      <c r="F571" s="473">
        <f>'B. Reefer'!X27</f>
        <v>0</v>
      </c>
    </row>
    <row r="572" spans="1:6" x14ac:dyDescent="0.2">
      <c r="A572" s="464" t="s">
        <v>135</v>
      </c>
      <c r="B572" s="435" t="s">
        <v>53</v>
      </c>
      <c r="C572" s="463" t="s">
        <v>447</v>
      </c>
      <c r="D572" s="491"/>
      <c r="E572" s="491"/>
      <c r="F572" s="473">
        <f>'B. Reefer'!X30</f>
        <v>0</v>
      </c>
    </row>
    <row r="573" spans="1:6" x14ac:dyDescent="0.2">
      <c r="A573" s="464" t="s">
        <v>135</v>
      </c>
      <c r="B573" s="435" t="s">
        <v>54</v>
      </c>
      <c r="C573" s="463" t="s">
        <v>447</v>
      </c>
      <c r="D573" s="491"/>
      <c r="E573" s="491"/>
      <c r="F573" s="473">
        <f>'B. Reefer'!X33</f>
        <v>0</v>
      </c>
    </row>
    <row r="574" spans="1:6" x14ac:dyDescent="0.2">
      <c r="A574" s="464" t="s">
        <v>135</v>
      </c>
      <c r="B574" s="451" t="s">
        <v>55</v>
      </c>
      <c r="C574" s="463" t="s">
        <v>447</v>
      </c>
      <c r="D574" s="464" t="s">
        <v>399</v>
      </c>
      <c r="E574" s="463">
        <v>10</v>
      </c>
      <c r="F574" s="473">
        <f>'B. Reefer'!W41</f>
        <v>0</v>
      </c>
    </row>
    <row r="575" spans="1:6" x14ac:dyDescent="0.2">
      <c r="A575" s="464" t="s">
        <v>135</v>
      </c>
      <c r="B575" s="451" t="s">
        <v>55</v>
      </c>
      <c r="C575" s="463" t="s">
        <v>447</v>
      </c>
      <c r="D575" s="464" t="s">
        <v>399</v>
      </c>
      <c r="E575" s="463">
        <v>20</v>
      </c>
      <c r="F575" s="473">
        <f>'B. Reefer'!W42</f>
        <v>0</v>
      </c>
    </row>
    <row r="576" spans="1:6" x14ac:dyDescent="0.2">
      <c r="A576" s="464" t="s">
        <v>135</v>
      </c>
      <c r="B576" s="451" t="s">
        <v>55</v>
      </c>
      <c r="C576" s="463" t="s">
        <v>447</v>
      </c>
      <c r="D576" s="464" t="s">
        <v>399</v>
      </c>
      <c r="E576" s="463">
        <v>30</v>
      </c>
      <c r="F576" s="473">
        <f>'B. Reefer'!W43</f>
        <v>0</v>
      </c>
    </row>
    <row r="577" spans="1:6" x14ac:dyDescent="0.2">
      <c r="A577" s="464" t="s">
        <v>135</v>
      </c>
      <c r="B577" s="451" t="s">
        <v>55</v>
      </c>
      <c r="C577" s="463" t="s">
        <v>447</v>
      </c>
      <c r="D577" s="464" t="s">
        <v>399</v>
      </c>
      <c r="E577" s="463">
        <v>40</v>
      </c>
      <c r="F577" s="473">
        <f>'B. Reefer'!W44</f>
        <v>0</v>
      </c>
    </row>
    <row r="578" spans="1:6" x14ac:dyDescent="0.2">
      <c r="A578" s="464" t="s">
        <v>135</v>
      </c>
      <c r="B578" s="451" t="s">
        <v>55</v>
      </c>
      <c r="C578" s="463" t="s">
        <v>447</v>
      </c>
      <c r="D578" s="464" t="s">
        <v>399</v>
      </c>
      <c r="E578" s="463">
        <v>50</v>
      </c>
      <c r="F578" s="473">
        <f>'B. Reefer'!W45</f>
        <v>0</v>
      </c>
    </row>
    <row r="579" spans="1:6" x14ac:dyDescent="0.2">
      <c r="A579" s="464" t="s">
        <v>135</v>
      </c>
      <c r="B579" s="451" t="s">
        <v>55</v>
      </c>
      <c r="C579" s="463" t="s">
        <v>447</v>
      </c>
      <c r="D579" s="464" t="s">
        <v>399</v>
      </c>
      <c r="E579" s="463">
        <v>60</v>
      </c>
      <c r="F579" s="473">
        <f>'B. Reefer'!W46</f>
        <v>0</v>
      </c>
    </row>
    <row r="580" spans="1:6" x14ac:dyDescent="0.2">
      <c r="A580" s="464" t="s">
        <v>135</v>
      </c>
      <c r="B580" s="451" t="s">
        <v>55</v>
      </c>
      <c r="C580" s="463" t="s">
        <v>447</v>
      </c>
      <c r="D580" s="464" t="s">
        <v>399</v>
      </c>
      <c r="E580" s="463">
        <v>70</v>
      </c>
      <c r="F580" s="473">
        <f>'B. Reefer'!W47</f>
        <v>0</v>
      </c>
    </row>
    <row r="581" spans="1:6" x14ac:dyDescent="0.2">
      <c r="A581" s="464" t="s">
        <v>135</v>
      </c>
      <c r="B581" s="451" t="s">
        <v>55</v>
      </c>
      <c r="C581" s="463" t="s">
        <v>447</v>
      </c>
      <c r="D581" s="464" t="s">
        <v>399</v>
      </c>
      <c r="E581" s="463">
        <v>80</v>
      </c>
      <c r="F581" s="473">
        <f>'B. Reefer'!W48</f>
        <v>0</v>
      </c>
    </row>
    <row r="582" spans="1:6" x14ac:dyDescent="0.2">
      <c r="A582" s="464" t="s">
        <v>135</v>
      </c>
      <c r="B582" s="451" t="s">
        <v>55</v>
      </c>
      <c r="C582" s="463" t="s">
        <v>447</v>
      </c>
      <c r="D582" s="464" t="s">
        <v>399</v>
      </c>
      <c r="E582" s="463">
        <v>90</v>
      </c>
      <c r="F582" s="473">
        <f>'B. Reefer'!W49</f>
        <v>0</v>
      </c>
    </row>
    <row r="583" spans="1:6" x14ac:dyDescent="0.2">
      <c r="A583" s="464" t="s">
        <v>135</v>
      </c>
      <c r="B583" s="451" t="s">
        <v>55</v>
      </c>
      <c r="C583" s="463" t="s">
        <v>447</v>
      </c>
      <c r="D583" s="464" t="s">
        <v>399</v>
      </c>
      <c r="E583" s="463">
        <v>100</v>
      </c>
      <c r="F583" s="473">
        <f>'B. Reefer'!W50</f>
        <v>0</v>
      </c>
    </row>
    <row r="584" spans="1:6" x14ac:dyDescent="0.2">
      <c r="A584" s="464" t="s">
        <v>135</v>
      </c>
      <c r="B584" s="451" t="s">
        <v>55</v>
      </c>
      <c r="C584" s="463" t="s">
        <v>447</v>
      </c>
      <c r="D584" s="464" t="s">
        <v>399</v>
      </c>
      <c r="E584" s="463">
        <v>110</v>
      </c>
      <c r="F584" s="473">
        <f>'B. Reefer'!W51</f>
        <v>0</v>
      </c>
    </row>
    <row r="585" spans="1:6" x14ac:dyDescent="0.2">
      <c r="A585" s="464" t="s">
        <v>135</v>
      </c>
      <c r="B585" s="451" t="s">
        <v>55</v>
      </c>
      <c r="C585" s="463" t="s">
        <v>447</v>
      </c>
      <c r="D585" s="464" t="s">
        <v>399</v>
      </c>
      <c r="E585" s="463">
        <v>120</v>
      </c>
      <c r="F585" s="473">
        <f>'B. Reefer'!W52</f>
        <v>0</v>
      </c>
    </row>
    <row r="586" spans="1:6" x14ac:dyDescent="0.2">
      <c r="A586" s="464" t="s">
        <v>135</v>
      </c>
      <c r="B586" s="451" t="s">
        <v>55</v>
      </c>
      <c r="C586" s="463" t="s">
        <v>447</v>
      </c>
      <c r="D586" s="464" t="s">
        <v>399</v>
      </c>
      <c r="E586" s="463">
        <v>130</v>
      </c>
      <c r="F586" s="473">
        <f>'B. Reefer'!W53</f>
        <v>0</v>
      </c>
    </row>
    <row r="587" spans="1:6" x14ac:dyDescent="0.2">
      <c r="A587" s="464" t="s">
        <v>135</v>
      </c>
      <c r="B587" s="451" t="s">
        <v>55</v>
      </c>
      <c r="C587" s="463" t="s">
        <v>447</v>
      </c>
      <c r="D587" s="464" t="s">
        <v>399</v>
      </c>
      <c r="E587" s="463">
        <v>140</v>
      </c>
      <c r="F587" s="473">
        <f>'B. Reefer'!W54</f>
        <v>0</v>
      </c>
    </row>
    <row r="588" spans="1:6" x14ac:dyDescent="0.2">
      <c r="A588" s="464" t="s">
        <v>135</v>
      </c>
      <c r="B588" s="451" t="s">
        <v>55</v>
      </c>
      <c r="C588" s="463" t="s">
        <v>447</v>
      </c>
      <c r="D588" s="464" t="s">
        <v>399</v>
      </c>
      <c r="E588" s="463">
        <v>150</v>
      </c>
      <c r="F588" s="473">
        <f>'B. Reefer'!W55</f>
        <v>0</v>
      </c>
    </row>
    <row r="589" spans="1:6" x14ac:dyDescent="0.2">
      <c r="A589" s="464" t="s">
        <v>135</v>
      </c>
      <c r="B589" s="451" t="s">
        <v>55</v>
      </c>
      <c r="C589" s="463" t="s">
        <v>447</v>
      </c>
      <c r="D589" s="464" t="s">
        <v>399</v>
      </c>
      <c r="E589" s="463">
        <v>160</v>
      </c>
      <c r="F589" s="473">
        <f>'B. Reefer'!W56</f>
        <v>0</v>
      </c>
    </row>
    <row r="590" spans="1:6" x14ac:dyDescent="0.2">
      <c r="A590" s="464" t="s">
        <v>135</v>
      </c>
      <c r="B590" s="451" t="s">
        <v>55</v>
      </c>
      <c r="C590" s="463" t="s">
        <v>447</v>
      </c>
      <c r="D590" s="464" t="s">
        <v>399</v>
      </c>
      <c r="E590" s="463">
        <v>170</v>
      </c>
      <c r="F590" s="473">
        <f>'B. Reefer'!W57</f>
        <v>0</v>
      </c>
    </row>
    <row r="591" spans="1:6" x14ac:dyDescent="0.2">
      <c r="A591" s="464" t="s">
        <v>135</v>
      </c>
      <c r="B591" s="451" t="s">
        <v>55</v>
      </c>
      <c r="C591" s="463" t="s">
        <v>447</v>
      </c>
      <c r="D591" s="464" t="s">
        <v>399</v>
      </c>
      <c r="E591" s="463">
        <v>180</v>
      </c>
      <c r="F591" s="473">
        <f>'B. Reefer'!W58</f>
        <v>0</v>
      </c>
    </row>
    <row r="592" spans="1:6" x14ac:dyDescent="0.2">
      <c r="A592" s="464" t="s">
        <v>135</v>
      </c>
      <c r="B592" s="451" t="s">
        <v>55</v>
      </c>
      <c r="C592" s="463" t="s">
        <v>447</v>
      </c>
      <c r="D592" s="464" t="s">
        <v>399</v>
      </c>
      <c r="E592" s="463">
        <v>190</v>
      </c>
      <c r="F592" s="473">
        <f>'B. Reefer'!W59</f>
        <v>0</v>
      </c>
    </row>
    <row r="593" spans="1:6" x14ac:dyDescent="0.2">
      <c r="A593" s="464" t="s">
        <v>135</v>
      </c>
      <c r="B593" s="451" t="s">
        <v>55</v>
      </c>
      <c r="C593" s="463" t="s">
        <v>447</v>
      </c>
      <c r="D593" s="464" t="s">
        <v>399</v>
      </c>
      <c r="E593" s="463">
        <v>200</v>
      </c>
      <c r="F593" s="473">
        <f>'B. Reefer'!W60</f>
        <v>0</v>
      </c>
    </row>
    <row r="594" spans="1:6" x14ac:dyDescent="0.2">
      <c r="A594" s="464" t="s">
        <v>135</v>
      </c>
      <c r="B594" s="451" t="s">
        <v>55</v>
      </c>
      <c r="C594" s="463" t="s">
        <v>447</v>
      </c>
      <c r="D594" s="464" t="s">
        <v>399</v>
      </c>
      <c r="E594" s="463" t="s">
        <v>142</v>
      </c>
      <c r="F594" s="473">
        <f>'B. Reefer'!W61</f>
        <v>0</v>
      </c>
    </row>
    <row r="595" spans="1:6" x14ac:dyDescent="0.2">
      <c r="A595" s="464" t="s">
        <v>135</v>
      </c>
      <c r="B595" s="451" t="s">
        <v>55</v>
      </c>
      <c r="C595" s="463" t="s">
        <v>447</v>
      </c>
      <c r="D595" s="464" t="s">
        <v>399</v>
      </c>
      <c r="E595" s="463" t="s">
        <v>99</v>
      </c>
      <c r="F595" s="473">
        <f>'B. Reefer'!W62</f>
        <v>0</v>
      </c>
    </row>
    <row r="596" spans="1:6" x14ac:dyDescent="0.2">
      <c r="A596" s="464" t="s">
        <v>135</v>
      </c>
      <c r="B596" s="451" t="s">
        <v>56</v>
      </c>
      <c r="C596" s="463" t="s">
        <v>447</v>
      </c>
      <c r="D596" s="464" t="s">
        <v>315</v>
      </c>
      <c r="E596" s="463">
        <v>5</v>
      </c>
      <c r="F596" s="473">
        <f>'B. Reefer'!W69</f>
        <v>0</v>
      </c>
    </row>
    <row r="597" spans="1:6" x14ac:dyDescent="0.2">
      <c r="A597" s="464" t="s">
        <v>135</v>
      </c>
      <c r="B597" s="451" t="s">
        <v>56</v>
      </c>
      <c r="C597" s="463" t="s">
        <v>447</v>
      </c>
      <c r="D597" s="464" t="s">
        <v>315</v>
      </c>
      <c r="E597" s="463">
        <v>10</v>
      </c>
      <c r="F597" s="473">
        <f>'B. Reefer'!W70</f>
        <v>0</v>
      </c>
    </row>
    <row r="598" spans="1:6" x14ac:dyDescent="0.2">
      <c r="A598" s="464" t="s">
        <v>135</v>
      </c>
      <c r="B598" s="451" t="s">
        <v>56</v>
      </c>
      <c r="C598" s="463" t="s">
        <v>447</v>
      </c>
      <c r="D598" s="464" t="s">
        <v>315</v>
      </c>
      <c r="E598" s="463">
        <v>20</v>
      </c>
      <c r="F598" s="473">
        <f>'B. Reefer'!W71</f>
        <v>0</v>
      </c>
    </row>
    <row r="599" spans="1:6" x14ac:dyDescent="0.2">
      <c r="A599" s="464" t="s">
        <v>135</v>
      </c>
      <c r="B599" s="451" t="s">
        <v>56</v>
      </c>
      <c r="C599" s="463" t="s">
        <v>447</v>
      </c>
      <c r="D599" s="464" t="s">
        <v>315</v>
      </c>
      <c r="E599" s="463">
        <v>30</v>
      </c>
      <c r="F599" s="473">
        <f>'B. Reefer'!W72</f>
        <v>0</v>
      </c>
    </row>
    <row r="600" spans="1:6" x14ac:dyDescent="0.2">
      <c r="A600" s="464" t="s">
        <v>135</v>
      </c>
      <c r="B600" s="451" t="s">
        <v>56</v>
      </c>
      <c r="C600" s="463" t="s">
        <v>447</v>
      </c>
      <c r="D600" s="464" t="s">
        <v>315</v>
      </c>
      <c r="E600" s="463">
        <v>40</v>
      </c>
      <c r="F600" s="473">
        <f>'B. Reefer'!W73</f>
        <v>0</v>
      </c>
    </row>
    <row r="601" spans="1:6" x14ac:dyDescent="0.2">
      <c r="A601" s="464" t="s">
        <v>135</v>
      </c>
      <c r="B601" s="451" t="s">
        <v>56</v>
      </c>
      <c r="C601" s="463" t="s">
        <v>447</v>
      </c>
      <c r="D601" s="464" t="s">
        <v>315</v>
      </c>
      <c r="E601" s="463">
        <v>50</v>
      </c>
      <c r="F601" s="473">
        <f>'B. Reefer'!W74</f>
        <v>0</v>
      </c>
    </row>
    <row r="602" spans="1:6" x14ac:dyDescent="0.2">
      <c r="A602" s="464" t="s">
        <v>135</v>
      </c>
      <c r="B602" s="451" t="s">
        <v>56</v>
      </c>
      <c r="C602" s="463" t="s">
        <v>447</v>
      </c>
      <c r="D602" s="464" t="s">
        <v>315</v>
      </c>
      <c r="E602" s="463">
        <v>60</v>
      </c>
      <c r="F602" s="473">
        <f>'B. Reefer'!W75</f>
        <v>0</v>
      </c>
    </row>
    <row r="603" spans="1:6" x14ac:dyDescent="0.2">
      <c r="A603" s="464" t="s">
        <v>135</v>
      </c>
      <c r="B603" s="451" t="s">
        <v>56</v>
      </c>
      <c r="C603" s="463" t="s">
        <v>447</v>
      </c>
      <c r="D603" s="464" t="s">
        <v>315</v>
      </c>
      <c r="E603" s="463">
        <v>70</v>
      </c>
      <c r="F603" s="473">
        <f>'B. Reefer'!W76</f>
        <v>0</v>
      </c>
    </row>
    <row r="604" spans="1:6" x14ac:dyDescent="0.2">
      <c r="A604" s="464" t="s">
        <v>135</v>
      </c>
      <c r="B604" s="451" t="s">
        <v>56</v>
      </c>
      <c r="C604" s="463" t="s">
        <v>447</v>
      </c>
      <c r="D604" s="464" t="s">
        <v>315</v>
      </c>
      <c r="E604" s="463">
        <v>80</v>
      </c>
      <c r="F604" s="473">
        <f>'B. Reefer'!W77</f>
        <v>0</v>
      </c>
    </row>
    <row r="605" spans="1:6" x14ac:dyDescent="0.2">
      <c r="A605" s="464" t="s">
        <v>135</v>
      </c>
      <c r="B605" s="451" t="s">
        <v>56</v>
      </c>
      <c r="C605" s="463" t="s">
        <v>447</v>
      </c>
      <c r="D605" s="464" t="s">
        <v>315</v>
      </c>
      <c r="E605" s="463">
        <v>90</v>
      </c>
      <c r="F605" s="473">
        <f>'B. Reefer'!W78</f>
        <v>0</v>
      </c>
    </row>
    <row r="606" spans="1:6" x14ac:dyDescent="0.2">
      <c r="A606" s="464" t="s">
        <v>135</v>
      </c>
      <c r="B606" s="451" t="s">
        <v>56</v>
      </c>
      <c r="C606" s="463" t="s">
        <v>447</v>
      </c>
      <c r="D606" s="464" t="s">
        <v>315</v>
      </c>
      <c r="E606" s="463">
        <v>100</v>
      </c>
      <c r="F606" s="473">
        <f>'B. Reefer'!W79</f>
        <v>0</v>
      </c>
    </row>
    <row r="607" spans="1:6" x14ac:dyDescent="0.2">
      <c r="A607" s="464" t="s">
        <v>135</v>
      </c>
      <c r="B607" s="451" t="s">
        <v>56</v>
      </c>
      <c r="C607" s="463" t="s">
        <v>447</v>
      </c>
      <c r="D607" s="464" t="s">
        <v>315</v>
      </c>
      <c r="E607" s="463">
        <v>110</v>
      </c>
      <c r="F607" s="473">
        <f>'B. Reefer'!W80</f>
        <v>0</v>
      </c>
    </row>
    <row r="608" spans="1:6" x14ac:dyDescent="0.2">
      <c r="A608" s="464" t="s">
        <v>135</v>
      </c>
      <c r="B608" s="451" t="s">
        <v>56</v>
      </c>
      <c r="C608" s="463" t="s">
        <v>447</v>
      </c>
      <c r="D608" s="464" t="s">
        <v>315</v>
      </c>
      <c r="E608" s="463">
        <v>120</v>
      </c>
      <c r="F608" s="473">
        <f>'B. Reefer'!W81</f>
        <v>0</v>
      </c>
    </row>
    <row r="609" spans="1:6" x14ac:dyDescent="0.2">
      <c r="A609" s="464" t="s">
        <v>135</v>
      </c>
      <c r="B609" s="451" t="s">
        <v>56</v>
      </c>
      <c r="C609" s="463" t="s">
        <v>447</v>
      </c>
      <c r="D609" s="464" t="s">
        <v>315</v>
      </c>
      <c r="E609" s="463">
        <v>130</v>
      </c>
      <c r="F609" s="473">
        <f>'B. Reefer'!W82</f>
        <v>0</v>
      </c>
    </row>
    <row r="610" spans="1:6" x14ac:dyDescent="0.2">
      <c r="A610" s="464" t="s">
        <v>135</v>
      </c>
      <c r="B610" s="451" t="s">
        <v>56</v>
      </c>
      <c r="C610" s="463" t="s">
        <v>447</v>
      </c>
      <c r="D610" s="464" t="s">
        <v>315</v>
      </c>
      <c r="E610" s="463">
        <v>140</v>
      </c>
      <c r="F610" s="473">
        <f>'B. Reefer'!W83</f>
        <v>0</v>
      </c>
    </row>
    <row r="611" spans="1:6" x14ac:dyDescent="0.2">
      <c r="A611" s="464" t="s">
        <v>135</v>
      </c>
      <c r="B611" s="451" t="s">
        <v>56</v>
      </c>
      <c r="C611" s="463" t="s">
        <v>447</v>
      </c>
      <c r="D611" s="464" t="s">
        <v>315</v>
      </c>
      <c r="E611" s="463">
        <v>150</v>
      </c>
      <c r="F611" s="473">
        <f>'B. Reefer'!W84</f>
        <v>0</v>
      </c>
    </row>
    <row r="612" spans="1:6" x14ac:dyDescent="0.2">
      <c r="A612" s="464" t="s">
        <v>135</v>
      </c>
      <c r="B612" s="451" t="s">
        <v>56</v>
      </c>
      <c r="C612" s="463" t="s">
        <v>447</v>
      </c>
      <c r="D612" s="464" t="s">
        <v>315</v>
      </c>
      <c r="E612" s="463">
        <v>160</v>
      </c>
      <c r="F612" s="473">
        <f>'B. Reefer'!W85</f>
        <v>0</v>
      </c>
    </row>
    <row r="613" spans="1:6" x14ac:dyDescent="0.2">
      <c r="A613" s="464" t="s">
        <v>135</v>
      </c>
      <c r="B613" s="451" t="s">
        <v>56</v>
      </c>
      <c r="C613" s="463" t="s">
        <v>447</v>
      </c>
      <c r="D613" s="464" t="s">
        <v>315</v>
      </c>
      <c r="E613" s="463">
        <v>170</v>
      </c>
      <c r="F613" s="473">
        <f>'B. Reefer'!W86</f>
        <v>0</v>
      </c>
    </row>
    <row r="614" spans="1:6" x14ac:dyDescent="0.2">
      <c r="A614" s="464" t="s">
        <v>135</v>
      </c>
      <c r="B614" s="451" t="s">
        <v>56</v>
      </c>
      <c r="C614" s="463" t="s">
        <v>447</v>
      </c>
      <c r="D614" s="464" t="s">
        <v>315</v>
      </c>
      <c r="E614" s="463">
        <v>180</v>
      </c>
      <c r="F614" s="473">
        <f>'B. Reefer'!W87</f>
        <v>0</v>
      </c>
    </row>
    <row r="615" spans="1:6" x14ac:dyDescent="0.2">
      <c r="A615" s="464" t="s">
        <v>135</v>
      </c>
      <c r="B615" s="451" t="s">
        <v>56</v>
      </c>
      <c r="C615" s="463" t="s">
        <v>447</v>
      </c>
      <c r="D615" s="464" t="s">
        <v>315</v>
      </c>
      <c r="E615" s="463">
        <v>190</v>
      </c>
      <c r="F615" s="473">
        <f>'B. Reefer'!W88</f>
        <v>0</v>
      </c>
    </row>
    <row r="616" spans="1:6" x14ac:dyDescent="0.2">
      <c r="A616" s="464" t="s">
        <v>135</v>
      </c>
      <c r="B616" s="451" t="s">
        <v>56</v>
      </c>
      <c r="C616" s="463" t="s">
        <v>447</v>
      </c>
      <c r="D616" s="464" t="s">
        <v>315</v>
      </c>
      <c r="E616" s="463">
        <v>200</v>
      </c>
      <c r="F616" s="473">
        <f>'B. Reefer'!W89</f>
        <v>0</v>
      </c>
    </row>
    <row r="617" spans="1:6" x14ac:dyDescent="0.2">
      <c r="A617" s="464" t="s">
        <v>135</v>
      </c>
      <c r="B617" s="451" t="s">
        <v>56</v>
      </c>
      <c r="C617" s="463" t="s">
        <v>447</v>
      </c>
      <c r="D617" s="464" t="s">
        <v>315</v>
      </c>
      <c r="E617" s="463">
        <v>200</v>
      </c>
      <c r="F617" s="473">
        <f>'B. Reefer'!W90</f>
        <v>0</v>
      </c>
    </row>
    <row r="618" spans="1:6" x14ac:dyDescent="0.2">
      <c r="A618" s="464" t="s">
        <v>135</v>
      </c>
      <c r="B618" s="451" t="s">
        <v>56</v>
      </c>
      <c r="C618" s="463" t="s">
        <v>447</v>
      </c>
      <c r="D618" s="464" t="s">
        <v>315</v>
      </c>
      <c r="E618" s="463" t="s">
        <v>398</v>
      </c>
      <c r="F618" s="473">
        <f>'B. Reefer'!W91</f>
        <v>0</v>
      </c>
    </row>
    <row r="619" spans="1:6" x14ac:dyDescent="0.2">
      <c r="A619" s="464" t="s">
        <v>135</v>
      </c>
      <c r="B619" s="429" t="s">
        <v>255</v>
      </c>
      <c r="C619" s="463" t="s">
        <v>447</v>
      </c>
      <c r="D619" s="472"/>
      <c r="E619" s="472"/>
      <c r="F619" s="473"/>
    </row>
    <row r="620" spans="1:6" x14ac:dyDescent="0.2">
      <c r="A620" s="464" t="s">
        <v>135</v>
      </c>
      <c r="B620" s="437" t="s">
        <v>262</v>
      </c>
      <c r="C620" s="463" t="s">
        <v>447</v>
      </c>
      <c r="D620" s="472"/>
      <c r="E620" s="472"/>
      <c r="F620" s="473">
        <f>'B. Reefer'!X97</f>
        <v>0</v>
      </c>
    </row>
    <row r="621" spans="1:6" x14ac:dyDescent="0.2">
      <c r="A621" s="464" t="s">
        <v>135</v>
      </c>
      <c r="B621" s="437" t="s">
        <v>263</v>
      </c>
      <c r="C621" s="463" t="s">
        <v>447</v>
      </c>
      <c r="D621" s="472"/>
      <c r="E621" s="472"/>
      <c r="F621" s="473">
        <f>'B. Reefer'!X98</f>
        <v>0</v>
      </c>
    </row>
    <row r="622" spans="1:6" x14ac:dyDescent="0.2">
      <c r="A622" s="464" t="s">
        <v>135</v>
      </c>
      <c r="B622" s="451" t="s">
        <v>256</v>
      </c>
      <c r="C622" s="463" t="s">
        <v>447</v>
      </c>
      <c r="D622" s="472"/>
      <c r="E622" s="472"/>
      <c r="F622" s="489"/>
    </row>
    <row r="623" spans="1:6" x14ac:dyDescent="0.2">
      <c r="A623" s="464" t="s">
        <v>135</v>
      </c>
      <c r="B623" s="437" t="s">
        <v>259</v>
      </c>
      <c r="C623" s="463" t="s">
        <v>447</v>
      </c>
      <c r="D623" s="472"/>
      <c r="E623" s="472"/>
      <c r="F623" s="489">
        <f>'B. Reefer'!X101</f>
        <v>0</v>
      </c>
    </row>
    <row r="624" spans="1:6" x14ac:dyDescent="0.2">
      <c r="A624" s="464" t="s">
        <v>135</v>
      </c>
      <c r="B624" s="437" t="s">
        <v>260</v>
      </c>
      <c r="C624" s="463" t="s">
        <v>447</v>
      </c>
      <c r="D624" s="472"/>
      <c r="E624" s="472"/>
      <c r="F624" s="489">
        <f>'B. Reefer'!X103</f>
        <v>0</v>
      </c>
    </row>
    <row r="625" spans="1:6" x14ac:dyDescent="0.2">
      <c r="A625" s="464" t="s">
        <v>135</v>
      </c>
      <c r="B625" s="437" t="s">
        <v>261</v>
      </c>
      <c r="C625" s="463" t="s">
        <v>447</v>
      </c>
      <c r="D625" s="472"/>
      <c r="E625" s="472"/>
      <c r="F625" s="489">
        <f>'B. Reefer'!X105</f>
        <v>0</v>
      </c>
    </row>
    <row r="626" spans="1:6" x14ac:dyDescent="0.2">
      <c r="A626" s="464" t="s">
        <v>135</v>
      </c>
      <c r="B626" s="451" t="s">
        <v>276</v>
      </c>
      <c r="C626" s="463" t="s">
        <v>447</v>
      </c>
      <c r="D626" s="472"/>
      <c r="E626" s="472"/>
      <c r="F626" s="489">
        <f>'B. Reefer'!X107</f>
        <v>0</v>
      </c>
    </row>
    <row r="627" spans="1:6" x14ac:dyDescent="0.2">
      <c r="A627" s="464" t="s">
        <v>135</v>
      </c>
      <c r="B627" s="452" t="s">
        <v>257</v>
      </c>
      <c r="C627" s="463" t="s">
        <v>447</v>
      </c>
      <c r="D627" s="472"/>
      <c r="E627" s="472"/>
      <c r="F627" s="489">
        <f>'B. Reefer'!X109</f>
        <v>0</v>
      </c>
    </row>
    <row r="628" spans="1:6" x14ac:dyDescent="0.2">
      <c r="A628" s="464" t="s">
        <v>135</v>
      </c>
      <c r="B628" s="521" t="s">
        <v>258</v>
      </c>
      <c r="C628" s="463" t="s">
        <v>447</v>
      </c>
      <c r="D628" s="472"/>
      <c r="E628" s="472"/>
      <c r="F628" s="489">
        <f>'B. Reefer'!X111</f>
        <v>0</v>
      </c>
    </row>
    <row r="629" spans="1:6" x14ac:dyDescent="0.2">
      <c r="A629" s="464" t="s">
        <v>135</v>
      </c>
      <c r="B629" s="451" t="s">
        <v>279</v>
      </c>
      <c r="C629" s="463" t="s">
        <v>447</v>
      </c>
      <c r="D629" s="472"/>
      <c r="E629" s="472"/>
      <c r="F629" s="473">
        <f>'B. Reefer'!$X$115</f>
        <v>0</v>
      </c>
    </row>
    <row r="630" spans="1:6" x14ac:dyDescent="0.2">
      <c r="A630" s="464" t="s">
        <v>135</v>
      </c>
      <c r="B630" s="434" t="s">
        <v>45</v>
      </c>
      <c r="C630" s="463">
        <v>2002</v>
      </c>
      <c r="D630" s="491"/>
      <c r="E630" s="491"/>
      <c r="F630" s="473">
        <f>'B. Reefer'!AK6</f>
        <v>0</v>
      </c>
    </row>
    <row r="631" spans="1:6" x14ac:dyDescent="0.2">
      <c r="A631" s="464" t="s">
        <v>135</v>
      </c>
      <c r="B631" s="435" t="s">
        <v>46</v>
      </c>
      <c r="C631" s="463">
        <v>2002</v>
      </c>
      <c r="D631" s="491"/>
      <c r="E631" s="491"/>
      <c r="F631" s="473">
        <f>'B. Reefer'!AK9</f>
        <v>0</v>
      </c>
    </row>
    <row r="632" spans="1:6" x14ac:dyDescent="0.2">
      <c r="A632" s="464" t="s">
        <v>135</v>
      </c>
      <c r="B632" s="435" t="s">
        <v>47</v>
      </c>
      <c r="C632" s="463">
        <v>2002</v>
      </c>
      <c r="D632" s="491"/>
      <c r="E632" s="491"/>
      <c r="F632" s="473">
        <f>'B. Reefer'!AK12</f>
        <v>0</v>
      </c>
    </row>
    <row r="633" spans="1:6" x14ac:dyDescent="0.2">
      <c r="A633" s="464" t="s">
        <v>135</v>
      </c>
      <c r="B633" s="435" t="s">
        <v>48</v>
      </c>
      <c r="C633" s="463">
        <v>2002</v>
      </c>
      <c r="D633" s="491"/>
      <c r="E633" s="491"/>
      <c r="F633" s="473">
        <f>'B. Reefer'!AK15</f>
        <v>0</v>
      </c>
    </row>
    <row r="634" spans="1:6" x14ac:dyDescent="0.2">
      <c r="A634" s="464" t="s">
        <v>135</v>
      </c>
      <c r="B634" s="435" t="s">
        <v>49</v>
      </c>
      <c r="C634" s="463">
        <v>2002</v>
      </c>
      <c r="D634" s="491"/>
      <c r="E634" s="491"/>
      <c r="F634" s="473">
        <f>'B. Reefer'!AK18</f>
        <v>0</v>
      </c>
    </row>
    <row r="635" spans="1:6" x14ac:dyDescent="0.2">
      <c r="A635" s="464" t="s">
        <v>135</v>
      </c>
      <c r="B635" s="435" t="s">
        <v>50</v>
      </c>
      <c r="C635" s="463">
        <v>2002</v>
      </c>
      <c r="D635" s="491"/>
      <c r="E635" s="491"/>
      <c r="F635" s="473">
        <f>'B. Reefer'!AK21</f>
        <v>0</v>
      </c>
    </row>
    <row r="636" spans="1:6" x14ac:dyDescent="0.2">
      <c r="A636" s="464" t="s">
        <v>135</v>
      </c>
      <c r="B636" s="435" t="s">
        <v>51</v>
      </c>
      <c r="C636" s="463">
        <v>2002</v>
      </c>
      <c r="D636" s="491"/>
      <c r="E636" s="491"/>
      <c r="F636" s="473">
        <f>'B. Reefer'!AK24</f>
        <v>0</v>
      </c>
    </row>
    <row r="637" spans="1:6" x14ac:dyDescent="0.2">
      <c r="A637" s="464" t="s">
        <v>135</v>
      </c>
      <c r="B637" s="435" t="s">
        <v>52</v>
      </c>
      <c r="C637" s="463">
        <v>2002</v>
      </c>
      <c r="D637" s="491"/>
      <c r="E637" s="491"/>
      <c r="F637" s="473">
        <f>'B. Reefer'!AK27</f>
        <v>0</v>
      </c>
    </row>
    <row r="638" spans="1:6" x14ac:dyDescent="0.2">
      <c r="A638" s="464" t="s">
        <v>135</v>
      </c>
      <c r="B638" s="435" t="s">
        <v>53</v>
      </c>
      <c r="C638" s="463">
        <v>2002</v>
      </c>
      <c r="D638" s="491"/>
      <c r="E638" s="491"/>
      <c r="F638" s="473">
        <f>'B. Reefer'!AK30</f>
        <v>0</v>
      </c>
    </row>
    <row r="639" spans="1:6" x14ac:dyDescent="0.2">
      <c r="A639" s="464" t="s">
        <v>135</v>
      </c>
      <c r="B639" s="435" t="s">
        <v>54</v>
      </c>
      <c r="C639" s="463">
        <v>2002</v>
      </c>
      <c r="D639" s="491"/>
      <c r="E639" s="491"/>
      <c r="F639" s="473">
        <f>'B. Reefer'!AK33</f>
        <v>0</v>
      </c>
    </row>
    <row r="640" spans="1:6" x14ac:dyDescent="0.2">
      <c r="A640" s="464" t="s">
        <v>135</v>
      </c>
      <c r="B640" s="451" t="s">
        <v>55</v>
      </c>
      <c r="C640" s="463">
        <v>2002</v>
      </c>
      <c r="D640" s="464" t="s">
        <v>399</v>
      </c>
      <c r="E640" s="463">
        <v>10</v>
      </c>
      <c r="F640" s="473">
        <f>'B. Reefer'!AJ41</f>
        <v>0</v>
      </c>
    </row>
    <row r="641" spans="1:6" x14ac:dyDescent="0.2">
      <c r="A641" s="464" t="s">
        <v>135</v>
      </c>
      <c r="B641" s="451" t="s">
        <v>55</v>
      </c>
      <c r="C641" s="463">
        <v>2002</v>
      </c>
      <c r="D641" s="464" t="s">
        <v>399</v>
      </c>
      <c r="E641" s="463">
        <v>20</v>
      </c>
      <c r="F641" s="473">
        <f>'B. Reefer'!AJ42</f>
        <v>0</v>
      </c>
    </row>
    <row r="642" spans="1:6" x14ac:dyDescent="0.2">
      <c r="A642" s="464" t="s">
        <v>135</v>
      </c>
      <c r="B642" s="451" t="s">
        <v>55</v>
      </c>
      <c r="C642" s="463">
        <v>2002</v>
      </c>
      <c r="D642" s="464" t="s">
        <v>399</v>
      </c>
      <c r="E642" s="463">
        <v>30</v>
      </c>
      <c r="F642" s="473">
        <f>'B. Reefer'!AJ43</f>
        <v>0</v>
      </c>
    </row>
    <row r="643" spans="1:6" x14ac:dyDescent="0.2">
      <c r="A643" s="464" t="s">
        <v>135</v>
      </c>
      <c r="B643" s="451" t="s">
        <v>55</v>
      </c>
      <c r="C643" s="463">
        <v>2002</v>
      </c>
      <c r="D643" s="464" t="s">
        <v>399</v>
      </c>
      <c r="E643" s="463">
        <v>40</v>
      </c>
      <c r="F643" s="473">
        <f>'B. Reefer'!AJ44</f>
        <v>0</v>
      </c>
    </row>
    <row r="644" spans="1:6" x14ac:dyDescent="0.2">
      <c r="A644" s="464" t="s">
        <v>135</v>
      </c>
      <c r="B644" s="451" t="s">
        <v>55</v>
      </c>
      <c r="C644" s="463">
        <v>2002</v>
      </c>
      <c r="D644" s="464" t="s">
        <v>399</v>
      </c>
      <c r="E644" s="463">
        <v>50</v>
      </c>
      <c r="F644" s="473">
        <f>'B. Reefer'!AJ45</f>
        <v>0</v>
      </c>
    </row>
    <row r="645" spans="1:6" x14ac:dyDescent="0.2">
      <c r="A645" s="464" t="s">
        <v>135</v>
      </c>
      <c r="B645" s="451" t="s">
        <v>55</v>
      </c>
      <c r="C645" s="463">
        <v>2002</v>
      </c>
      <c r="D645" s="464" t="s">
        <v>399</v>
      </c>
      <c r="E645" s="463">
        <v>60</v>
      </c>
      <c r="F645" s="473">
        <f>'B. Reefer'!AJ46</f>
        <v>0</v>
      </c>
    </row>
    <row r="646" spans="1:6" x14ac:dyDescent="0.2">
      <c r="A646" s="464" t="s">
        <v>135</v>
      </c>
      <c r="B646" s="451" t="s">
        <v>55</v>
      </c>
      <c r="C646" s="463">
        <v>2002</v>
      </c>
      <c r="D646" s="464" t="s">
        <v>399</v>
      </c>
      <c r="E646" s="463">
        <v>70</v>
      </c>
      <c r="F646" s="473">
        <f>'B. Reefer'!AJ47</f>
        <v>0</v>
      </c>
    </row>
    <row r="647" spans="1:6" x14ac:dyDescent="0.2">
      <c r="A647" s="464" t="s">
        <v>135</v>
      </c>
      <c r="B647" s="451" t="s">
        <v>55</v>
      </c>
      <c r="C647" s="463">
        <v>2002</v>
      </c>
      <c r="D647" s="464" t="s">
        <v>399</v>
      </c>
      <c r="E647" s="463">
        <v>80</v>
      </c>
      <c r="F647" s="473">
        <f>'B. Reefer'!AJ48</f>
        <v>0</v>
      </c>
    </row>
    <row r="648" spans="1:6" x14ac:dyDescent="0.2">
      <c r="A648" s="464" t="s">
        <v>135</v>
      </c>
      <c r="B648" s="451" t="s">
        <v>55</v>
      </c>
      <c r="C648" s="463">
        <v>2002</v>
      </c>
      <c r="D648" s="464" t="s">
        <v>399</v>
      </c>
      <c r="E648" s="463">
        <v>90</v>
      </c>
      <c r="F648" s="473">
        <f>'B. Reefer'!AJ49</f>
        <v>0</v>
      </c>
    </row>
    <row r="649" spans="1:6" x14ac:dyDescent="0.2">
      <c r="A649" s="464" t="s">
        <v>135</v>
      </c>
      <c r="B649" s="451" t="s">
        <v>55</v>
      </c>
      <c r="C649" s="463">
        <v>2002</v>
      </c>
      <c r="D649" s="464" t="s">
        <v>399</v>
      </c>
      <c r="E649" s="463">
        <v>100</v>
      </c>
      <c r="F649" s="473">
        <f>'B. Reefer'!AJ50</f>
        <v>0</v>
      </c>
    </row>
    <row r="650" spans="1:6" x14ac:dyDescent="0.2">
      <c r="A650" s="464" t="s">
        <v>135</v>
      </c>
      <c r="B650" s="451" t="s">
        <v>55</v>
      </c>
      <c r="C650" s="463">
        <v>2002</v>
      </c>
      <c r="D650" s="464" t="s">
        <v>399</v>
      </c>
      <c r="E650" s="463">
        <v>110</v>
      </c>
      <c r="F650" s="473">
        <f>'B. Reefer'!AJ51</f>
        <v>0</v>
      </c>
    </row>
    <row r="651" spans="1:6" x14ac:dyDescent="0.2">
      <c r="A651" s="464" t="s">
        <v>135</v>
      </c>
      <c r="B651" s="451" t="s">
        <v>55</v>
      </c>
      <c r="C651" s="463">
        <v>2002</v>
      </c>
      <c r="D651" s="464" t="s">
        <v>399</v>
      </c>
      <c r="E651" s="463">
        <v>120</v>
      </c>
      <c r="F651" s="473">
        <f>'B. Reefer'!AJ52</f>
        <v>0</v>
      </c>
    </row>
    <row r="652" spans="1:6" x14ac:dyDescent="0.2">
      <c r="A652" s="464" t="s">
        <v>135</v>
      </c>
      <c r="B652" s="451" t="s">
        <v>55</v>
      </c>
      <c r="C652" s="463">
        <v>2002</v>
      </c>
      <c r="D652" s="464" t="s">
        <v>399</v>
      </c>
      <c r="E652" s="463">
        <v>130</v>
      </c>
      <c r="F652" s="473">
        <f>'B. Reefer'!AJ53</f>
        <v>0</v>
      </c>
    </row>
    <row r="653" spans="1:6" x14ac:dyDescent="0.2">
      <c r="A653" s="464" t="s">
        <v>135</v>
      </c>
      <c r="B653" s="451" t="s">
        <v>55</v>
      </c>
      <c r="C653" s="463">
        <v>2002</v>
      </c>
      <c r="D653" s="464" t="s">
        <v>399</v>
      </c>
      <c r="E653" s="463">
        <v>140</v>
      </c>
      <c r="F653" s="473">
        <f>'B. Reefer'!AJ54</f>
        <v>0</v>
      </c>
    </row>
    <row r="654" spans="1:6" x14ac:dyDescent="0.2">
      <c r="A654" s="464" t="s">
        <v>135</v>
      </c>
      <c r="B654" s="451" t="s">
        <v>55</v>
      </c>
      <c r="C654" s="463">
        <v>2002</v>
      </c>
      <c r="D654" s="464" t="s">
        <v>399</v>
      </c>
      <c r="E654" s="463">
        <v>150</v>
      </c>
      <c r="F654" s="473">
        <f>'B. Reefer'!AJ55</f>
        <v>0</v>
      </c>
    </row>
    <row r="655" spans="1:6" x14ac:dyDescent="0.2">
      <c r="A655" s="464" t="s">
        <v>135</v>
      </c>
      <c r="B655" s="451" t="s">
        <v>55</v>
      </c>
      <c r="C655" s="463">
        <v>2002</v>
      </c>
      <c r="D655" s="464" t="s">
        <v>399</v>
      </c>
      <c r="E655" s="463">
        <v>160</v>
      </c>
      <c r="F655" s="473">
        <f>'B. Reefer'!AJ56</f>
        <v>0</v>
      </c>
    </row>
    <row r="656" spans="1:6" x14ac:dyDescent="0.2">
      <c r="A656" s="464" t="s">
        <v>135</v>
      </c>
      <c r="B656" s="451" t="s">
        <v>55</v>
      </c>
      <c r="C656" s="463">
        <v>2002</v>
      </c>
      <c r="D656" s="464" t="s">
        <v>399</v>
      </c>
      <c r="E656" s="463">
        <v>170</v>
      </c>
      <c r="F656" s="473">
        <f>'B. Reefer'!AJ57</f>
        <v>0</v>
      </c>
    </row>
    <row r="657" spans="1:6" x14ac:dyDescent="0.2">
      <c r="A657" s="464" t="s">
        <v>135</v>
      </c>
      <c r="B657" s="451" t="s">
        <v>55</v>
      </c>
      <c r="C657" s="463">
        <v>2002</v>
      </c>
      <c r="D657" s="464" t="s">
        <v>399</v>
      </c>
      <c r="E657" s="463">
        <v>180</v>
      </c>
      <c r="F657" s="473">
        <f>'B. Reefer'!AJ58</f>
        <v>0</v>
      </c>
    </row>
    <row r="658" spans="1:6" x14ac:dyDescent="0.2">
      <c r="A658" s="464" t="s">
        <v>135</v>
      </c>
      <c r="B658" s="451" t="s">
        <v>55</v>
      </c>
      <c r="C658" s="463">
        <v>2002</v>
      </c>
      <c r="D658" s="464" t="s">
        <v>399</v>
      </c>
      <c r="E658" s="463">
        <v>190</v>
      </c>
      <c r="F658" s="473">
        <f>'B. Reefer'!AJ59</f>
        <v>0</v>
      </c>
    </row>
    <row r="659" spans="1:6" x14ac:dyDescent="0.2">
      <c r="A659" s="464" t="s">
        <v>135</v>
      </c>
      <c r="B659" s="451" t="s">
        <v>55</v>
      </c>
      <c r="C659" s="463">
        <v>2002</v>
      </c>
      <c r="D659" s="464" t="s">
        <v>399</v>
      </c>
      <c r="E659" s="463">
        <v>200</v>
      </c>
      <c r="F659" s="473">
        <f>'B. Reefer'!AJ60</f>
        <v>0</v>
      </c>
    </row>
    <row r="660" spans="1:6" x14ac:dyDescent="0.2">
      <c r="A660" s="464" t="s">
        <v>135</v>
      </c>
      <c r="B660" s="451" t="s">
        <v>55</v>
      </c>
      <c r="C660" s="463">
        <v>2002</v>
      </c>
      <c r="D660" s="464" t="s">
        <v>399</v>
      </c>
      <c r="E660" s="463" t="s">
        <v>142</v>
      </c>
      <c r="F660" s="473">
        <f>'B. Reefer'!AJ61</f>
        <v>0</v>
      </c>
    </row>
    <row r="661" spans="1:6" x14ac:dyDescent="0.2">
      <c r="A661" s="464" t="s">
        <v>135</v>
      </c>
      <c r="B661" s="451" t="s">
        <v>55</v>
      </c>
      <c r="C661" s="463">
        <v>2002</v>
      </c>
      <c r="D661" s="464" t="s">
        <v>399</v>
      </c>
      <c r="E661" s="463" t="s">
        <v>99</v>
      </c>
      <c r="F661" s="473">
        <f>'B. Reefer'!AJ62</f>
        <v>0</v>
      </c>
    </row>
    <row r="662" spans="1:6" x14ac:dyDescent="0.2">
      <c r="A662" s="464" t="s">
        <v>135</v>
      </c>
      <c r="B662" s="451" t="s">
        <v>56</v>
      </c>
      <c r="C662" s="463">
        <v>2002</v>
      </c>
      <c r="D662" s="464" t="s">
        <v>315</v>
      </c>
      <c r="E662" s="463">
        <v>5</v>
      </c>
      <c r="F662" s="473">
        <f>'B. Reefer'!AJ69</f>
        <v>0</v>
      </c>
    </row>
    <row r="663" spans="1:6" x14ac:dyDescent="0.2">
      <c r="A663" s="464" t="s">
        <v>135</v>
      </c>
      <c r="B663" s="451" t="s">
        <v>56</v>
      </c>
      <c r="C663" s="463">
        <v>2002</v>
      </c>
      <c r="D663" s="464" t="s">
        <v>315</v>
      </c>
      <c r="E663" s="463">
        <v>10</v>
      </c>
      <c r="F663" s="473">
        <f>'B. Reefer'!AJ70</f>
        <v>0</v>
      </c>
    </row>
    <row r="664" spans="1:6" x14ac:dyDescent="0.2">
      <c r="A664" s="464" t="s">
        <v>135</v>
      </c>
      <c r="B664" s="451" t="s">
        <v>56</v>
      </c>
      <c r="C664" s="463">
        <v>2002</v>
      </c>
      <c r="D664" s="464" t="s">
        <v>315</v>
      </c>
      <c r="E664" s="463">
        <v>20</v>
      </c>
      <c r="F664" s="473">
        <f>'B. Reefer'!AJ71</f>
        <v>0</v>
      </c>
    </row>
    <row r="665" spans="1:6" x14ac:dyDescent="0.2">
      <c r="A665" s="464" t="s">
        <v>135</v>
      </c>
      <c r="B665" s="451" t="s">
        <v>56</v>
      </c>
      <c r="C665" s="463">
        <v>2002</v>
      </c>
      <c r="D665" s="464" t="s">
        <v>315</v>
      </c>
      <c r="E665" s="463">
        <v>30</v>
      </c>
      <c r="F665" s="473">
        <f>'B. Reefer'!AJ72</f>
        <v>0</v>
      </c>
    </row>
    <row r="666" spans="1:6" x14ac:dyDescent="0.2">
      <c r="A666" s="464" t="s">
        <v>135</v>
      </c>
      <c r="B666" s="451" t="s">
        <v>56</v>
      </c>
      <c r="C666" s="463">
        <v>2002</v>
      </c>
      <c r="D666" s="464" t="s">
        <v>315</v>
      </c>
      <c r="E666" s="463">
        <v>40</v>
      </c>
      <c r="F666" s="473">
        <f>'B. Reefer'!AJ73</f>
        <v>0</v>
      </c>
    </row>
    <row r="667" spans="1:6" x14ac:dyDescent="0.2">
      <c r="A667" s="464" t="s">
        <v>135</v>
      </c>
      <c r="B667" s="451" t="s">
        <v>56</v>
      </c>
      <c r="C667" s="463">
        <v>2002</v>
      </c>
      <c r="D667" s="464" t="s">
        <v>315</v>
      </c>
      <c r="E667" s="463">
        <v>50</v>
      </c>
      <c r="F667" s="473">
        <f>'B. Reefer'!AJ74</f>
        <v>0</v>
      </c>
    </row>
    <row r="668" spans="1:6" x14ac:dyDescent="0.2">
      <c r="A668" s="464" t="s">
        <v>135</v>
      </c>
      <c r="B668" s="451" t="s">
        <v>56</v>
      </c>
      <c r="C668" s="463">
        <v>2002</v>
      </c>
      <c r="D668" s="464" t="s">
        <v>315</v>
      </c>
      <c r="E668" s="463">
        <v>60</v>
      </c>
      <c r="F668" s="473">
        <f>'B. Reefer'!AJ75</f>
        <v>0</v>
      </c>
    </row>
    <row r="669" spans="1:6" x14ac:dyDescent="0.2">
      <c r="A669" s="464" t="s">
        <v>135</v>
      </c>
      <c r="B669" s="451" t="s">
        <v>56</v>
      </c>
      <c r="C669" s="463">
        <v>2002</v>
      </c>
      <c r="D669" s="464" t="s">
        <v>315</v>
      </c>
      <c r="E669" s="463">
        <v>70</v>
      </c>
      <c r="F669" s="473">
        <f>'B. Reefer'!AJ76</f>
        <v>0</v>
      </c>
    </row>
    <row r="670" spans="1:6" x14ac:dyDescent="0.2">
      <c r="A670" s="464" t="s">
        <v>135</v>
      </c>
      <c r="B670" s="451" t="s">
        <v>56</v>
      </c>
      <c r="C670" s="463">
        <v>2002</v>
      </c>
      <c r="D670" s="464" t="s">
        <v>315</v>
      </c>
      <c r="E670" s="463">
        <v>80</v>
      </c>
      <c r="F670" s="473">
        <f>'B. Reefer'!AJ77</f>
        <v>0</v>
      </c>
    </row>
    <row r="671" spans="1:6" x14ac:dyDescent="0.2">
      <c r="A671" s="464" t="s">
        <v>135</v>
      </c>
      <c r="B671" s="451" t="s">
        <v>56</v>
      </c>
      <c r="C671" s="463">
        <v>2002</v>
      </c>
      <c r="D671" s="464" t="s">
        <v>315</v>
      </c>
      <c r="E671" s="463">
        <v>90</v>
      </c>
      <c r="F671" s="473">
        <f>'B. Reefer'!AJ78</f>
        <v>0</v>
      </c>
    </row>
    <row r="672" spans="1:6" x14ac:dyDescent="0.2">
      <c r="A672" s="464" t="s">
        <v>135</v>
      </c>
      <c r="B672" s="451" t="s">
        <v>56</v>
      </c>
      <c r="C672" s="463">
        <v>2002</v>
      </c>
      <c r="D672" s="464" t="s">
        <v>315</v>
      </c>
      <c r="E672" s="463">
        <v>100</v>
      </c>
      <c r="F672" s="473">
        <f>'B. Reefer'!AJ79</f>
        <v>0</v>
      </c>
    </row>
    <row r="673" spans="1:6" x14ac:dyDescent="0.2">
      <c r="A673" s="464" t="s">
        <v>135</v>
      </c>
      <c r="B673" s="451" t="s">
        <v>56</v>
      </c>
      <c r="C673" s="463">
        <v>2002</v>
      </c>
      <c r="D673" s="464" t="s">
        <v>315</v>
      </c>
      <c r="E673" s="463">
        <v>110</v>
      </c>
      <c r="F673" s="473">
        <f>'B. Reefer'!AJ80</f>
        <v>0</v>
      </c>
    </row>
    <row r="674" spans="1:6" x14ac:dyDescent="0.2">
      <c r="A674" s="464" t="s">
        <v>135</v>
      </c>
      <c r="B674" s="451" t="s">
        <v>56</v>
      </c>
      <c r="C674" s="463">
        <v>2002</v>
      </c>
      <c r="D674" s="464" t="s">
        <v>315</v>
      </c>
      <c r="E674" s="463">
        <v>120</v>
      </c>
      <c r="F674" s="473">
        <f>'B. Reefer'!AJ81</f>
        <v>0</v>
      </c>
    </row>
    <row r="675" spans="1:6" x14ac:dyDescent="0.2">
      <c r="A675" s="464" t="s">
        <v>135</v>
      </c>
      <c r="B675" s="451" t="s">
        <v>56</v>
      </c>
      <c r="C675" s="463">
        <v>2002</v>
      </c>
      <c r="D675" s="464" t="s">
        <v>315</v>
      </c>
      <c r="E675" s="463">
        <v>130</v>
      </c>
      <c r="F675" s="473">
        <f>'B. Reefer'!AJ82</f>
        <v>0</v>
      </c>
    </row>
    <row r="676" spans="1:6" x14ac:dyDescent="0.2">
      <c r="A676" s="464" t="s">
        <v>135</v>
      </c>
      <c r="B676" s="451" t="s">
        <v>56</v>
      </c>
      <c r="C676" s="463">
        <v>2002</v>
      </c>
      <c r="D676" s="464" t="s">
        <v>315</v>
      </c>
      <c r="E676" s="463">
        <v>140</v>
      </c>
      <c r="F676" s="473">
        <f>'B. Reefer'!AJ83</f>
        <v>0</v>
      </c>
    </row>
    <row r="677" spans="1:6" x14ac:dyDescent="0.2">
      <c r="A677" s="464" t="s">
        <v>135</v>
      </c>
      <c r="B677" s="451" t="s">
        <v>56</v>
      </c>
      <c r="C677" s="463">
        <v>2002</v>
      </c>
      <c r="D677" s="464" t="s">
        <v>315</v>
      </c>
      <c r="E677" s="463">
        <v>150</v>
      </c>
      <c r="F677" s="473">
        <f>'B. Reefer'!AJ84</f>
        <v>0</v>
      </c>
    </row>
    <row r="678" spans="1:6" x14ac:dyDescent="0.2">
      <c r="A678" s="464" t="s">
        <v>135</v>
      </c>
      <c r="B678" s="451" t="s">
        <v>56</v>
      </c>
      <c r="C678" s="463">
        <v>2002</v>
      </c>
      <c r="D678" s="464" t="s">
        <v>315</v>
      </c>
      <c r="E678" s="463">
        <v>160</v>
      </c>
      <c r="F678" s="473">
        <f>'B. Reefer'!AJ85</f>
        <v>0</v>
      </c>
    </row>
    <row r="679" spans="1:6" x14ac:dyDescent="0.2">
      <c r="A679" s="464" t="s">
        <v>135</v>
      </c>
      <c r="B679" s="451" t="s">
        <v>56</v>
      </c>
      <c r="C679" s="463">
        <v>2002</v>
      </c>
      <c r="D679" s="464" t="s">
        <v>315</v>
      </c>
      <c r="E679" s="463">
        <v>170</v>
      </c>
      <c r="F679" s="473">
        <f>'B. Reefer'!AJ86</f>
        <v>0</v>
      </c>
    </row>
    <row r="680" spans="1:6" x14ac:dyDescent="0.2">
      <c r="A680" s="464" t="s">
        <v>135</v>
      </c>
      <c r="B680" s="451" t="s">
        <v>56</v>
      </c>
      <c r="C680" s="463">
        <v>2002</v>
      </c>
      <c r="D680" s="464" t="s">
        <v>315</v>
      </c>
      <c r="E680" s="463">
        <v>180</v>
      </c>
      <c r="F680" s="473">
        <f>'B. Reefer'!AJ87</f>
        <v>0</v>
      </c>
    </row>
    <row r="681" spans="1:6" x14ac:dyDescent="0.2">
      <c r="A681" s="464" t="s">
        <v>135</v>
      </c>
      <c r="B681" s="451" t="s">
        <v>56</v>
      </c>
      <c r="C681" s="463">
        <v>2002</v>
      </c>
      <c r="D681" s="464" t="s">
        <v>315</v>
      </c>
      <c r="E681" s="463">
        <v>190</v>
      </c>
      <c r="F681" s="473">
        <f>'B. Reefer'!AJ88</f>
        <v>0</v>
      </c>
    </row>
    <row r="682" spans="1:6" x14ac:dyDescent="0.2">
      <c r="A682" s="464" t="s">
        <v>135</v>
      </c>
      <c r="B682" s="451" t="s">
        <v>56</v>
      </c>
      <c r="C682" s="463">
        <v>2002</v>
      </c>
      <c r="D682" s="464" t="s">
        <v>315</v>
      </c>
      <c r="E682" s="463">
        <v>200</v>
      </c>
      <c r="F682" s="473">
        <f>'B. Reefer'!AJ89</f>
        <v>0</v>
      </c>
    </row>
    <row r="683" spans="1:6" x14ac:dyDescent="0.2">
      <c r="A683" s="464" t="s">
        <v>135</v>
      </c>
      <c r="B683" s="451" t="s">
        <v>56</v>
      </c>
      <c r="C683" s="463">
        <v>2002</v>
      </c>
      <c r="D683" s="464" t="s">
        <v>315</v>
      </c>
      <c r="E683" s="463">
        <v>200</v>
      </c>
      <c r="F683" s="473">
        <f>'B. Reefer'!AJ90</f>
        <v>0</v>
      </c>
    </row>
    <row r="684" spans="1:6" x14ac:dyDescent="0.2">
      <c r="A684" s="464" t="s">
        <v>135</v>
      </c>
      <c r="B684" s="451" t="s">
        <v>56</v>
      </c>
      <c r="C684" s="463">
        <v>2002</v>
      </c>
      <c r="D684" s="464" t="s">
        <v>315</v>
      </c>
      <c r="E684" s="463" t="s">
        <v>398</v>
      </c>
      <c r="F684" s="473">
        <f>'B. Reefer'!AJ91</f>
        <v>0</v>
      </c>
    </row>
    <row r="685" spans="1:6" x14ac:dyDescent="0.2">
      <c r="A685" s="464" t="s">
        <v>135</v>
      </c>
      <c r="B685" s="127" t="s">
        <v>255</v>
      </c>
      <c r="C685" s="463">
        <v>2002</v>
      </c>
      <c r="D685" s="491"/>
      <c r="E685" s="491"/>
      <c r="F685" s="473"/>
    </row>
    <row r="686" spans="1:6" x14ac:dyDescent="0.2">
      <c r="A686" s="464" t="s">
        <v>135</v>
      </c>
      <c r="B686" s="310" t="s">
        <v>262</v>
      </c>
      <c r="C686" s="463">
        <v>2002</v>
      </c>
      <c r="D686" s="491"/>
      <c r="E686" s="491"/>
      <c r="F686" s="473">
        <f>'B. Reefer'!AK97</f>
        <v>0</v>
      </c>
    </row>
    <row r="687" spans="1:6" x14ac:dyDescent="0.2">
      <c r="A687" s="464" t="s">
        <v>135</v>
      </c>
      <c r="B687" s="310" t="s">
        <v>263</v>
      </c>
      <c r="C687" s="463">
        <v>2002</v>
      </c>
      <c r="D687" s="491"/>
      <c r="E687" s="491"/>
      <c r="F687" s="473">
        <f>'B. Reefer'!AK98</f>
        <v>0</v>
      </c>
    </row>
    <row r="688" spans="1:6" x14ac:dyDescent="0.2">
      <c r="A688" s="464" t="s">
        <v>135</v>
      </c>
      <c r="B688" s="141" t="s">
        <v>256</v>
      </c>
      <c r="C688" s="463">
        <v>2002</v>
      </c>
      <c r="D688" s="491"/>
      <c r="E688" s="491"/>
      <c r="F688" s="489"/>
    </row>
    <row r="689" spans="1:6" x14ac:dyDescent="0.2">
      <c r="A689" s="464" t="s">
        <v>135</v>
      </c>
      <c r="B689" s="310" t="s">
        <v>259</v>
      </c>
      <c r="C689" s="463">
        <v>2002</v>
      </c>
      <c r="D689" s="491"/>
      <c r="E689" s="491"/>
      <c r="F689" s="489">
        <f>'B. Reefer'!AK101</f>
        <v>0</v>
      </c>
    </row>
    <row r="690" spans="1:6" x14ac:dyDescent="0.2">
      <c r="A690" s="464" t="s">
        <v>135</v>
      </c>
      <c r="B690" s="310" t="s">
        <v>260</v>
      </c>
      <c r="C690" s="463">
        <v>2002</v>
      </c>
      <c r="D690" s="491"/>
      <c r="E690" s="491"/>
      <c r="F690" s="489">
        <f>'B. Reefer'!AK103</f>
        <v>0</v>
      </c>
    </row>
    <row r="691" spans="1:6" x14ac:dyDescent="0.2">
      <c r="A691" s="464" t="s">
        <v>135</v>
      </c>
      <c r="B691" s="310" t="s">
        <v>261</v>
      </c>
      <c r="C691" s="463">
        <v>2002</v>
      </c>
      <c r="D691" s="491"/>
      <c r="E691" s="491"/>
      <c r="F691" s="489">
        <f>'B. Reefer'!AK105</f>
        <v>0</v>
      </c>
    </row>
    <row r="692" spans="1:6" x14ac:dyDescent="0.2">
      <c r="A692" s="464" t="s">
        <v>135</v>
      </c>
      <c r="B692" s="435" t="s">
        <v>276</v>
      </c>
      <c r="C692" s="463">
        <v>2002</v>
      </c>
      <c r="D692" s="491"/>
      <c r="E692" s="491"/>
      <c r="F692" s="489">
        <f>'B. Reefer'!AK107</f>
        <v>0</v>
      </c>
    </row>
    <row r="693" spans="1:6" x14ac:dyDescent="0.2">
      <c r="A693" s="464" t="s">
        <v>135</v>
      </c>
      <c r="B693" s="453" t="s">
        <v>257</v>
      </c>
      <c r="C693" s="463">
        <v>2002</v>
      </c>
      <c r="D693" s="491"/>
      <c r="E693" s="491"/>
      <c r="F693" s="489">
        <f>'B. Reefer'!AK109</f>
        <v>0</v>
      </c>
    </row>
    <row r="694" spans="1:6" x14ac:dyDescent="0.2">
      <c r="A694" s="464" t="s">
        <v>135</v>
      </c>
      <c r="B694" s="523" t="s">
        <v>258</v>
      </c>
      <c r="C694" s="463">
        <v>2002</v>
      </c>
      <c r="D694" s="491"/>
      <c r="E694" s="491"/>
      <c r="F694" s="489">
        <f>'B. Reefer'!AK111</f>
        <v>0</v>
      </c>
    </row>
    <row r="695" spans="1:6" x14ac:dyDescent="0.2">
      <c r="A695" s="487" t="s">
        <v>135</v>
      </c>
      <c r="B695" s="454" t="s">
        <v>279</v>
      </c>
      <c r="C695" s="488">
        <v>2002</v>
      </c>
      <c r="D695" s="491"/>
      <c r="E695" s="491"/>
      <c r="F695" s="492">
        <f>'B. Reefer'!$AK$115</f>
        <v>0</v>
      </c>
    </row>
    <row r="696" spans="1:6" x14ac:dyDescent="0.2">
      <c r="A696" s="464" t="s">
        <v>135</v>
      </c>
      <c r="B696" s="429" t="s">
        <v>45</v>
      </c>
      <c r="C696" s="463">
        <v>3002</v>
      </c>
      <c r="D696" s="472"/>
      <c r="E696" s="472"/>
      <c r="F696" s="473">
        <f>'B. Reefer'!AX6</f>
        <v>0</v>
      </c>
    </row>
    <row r="697" spans="1:6" x14ac:dyDescent="0.2">
      <c r="A697" s="464" t="s">
        <v>135</v>
      </c>
      <c r="B697" s="451" t="s">
        <v>46</v>
      </c>
      <c r="C697" s="463">
        <v>3002</v>
      </c>
      <c r="D697" s="472"/>
      <c r="E697" s="472"/>
      <c r="F697" s="473">
        <f>'B. Reefer'!AX9</f>
        <v>0</v>
      </c>
    </row>
    <row r="698" spans="1:6" x14ac:dyDescent="0.2">
      <c r="A698" s="464" t="s">
        <v>135</v>
      </c>
      <c r="B698" s="451" t="s">
        <v>47</v>
      </c>
      <c r="C698" s="463">
        <v>3002</v>
      </c>
      <c r="D698" s="472"/>
      <c r="E698" s="472"/>
      <c r="F698" s="473">
        <f>'B. Reefer'!AX12</f>
        <v>0</v>
      </c>
    </row>
    <row r="699" spans="1:6" x14ac:dyDescent="0.2">
      <c r="A699" s="464" t="s">
        <v>135</v>
      </c>
      <c r="B699" s="451" t="s">
        <v>48</v>
      </c>
      <c r="C699" s="463">
        <v>3002</v>
      </c>
      <c r="D699" s="472"/>
      <c r="E699" s="472"/>
      <c r="F699" s="473">
        <f>'B. Reefer'!AX15</f>
        <v>0</v>
      </c>
    </row>
    <row r="700" spans="1:6" x14ac:dyDescent="0.2">
      <c r="A700" s="464" t="s">
        <v>135</v>
      </c>
      <c r="B700" s="451" t="s">
        <v>49</v>
      </c>
      <c r="C700" s="463">
        <v>3002</v>
      </c>
      <c r="D700" s="472"/>
      <c r="E700" s="472"/>
      <c r="F700" s="473">
        <f>'B. Reefer'!AX18</f>
        <v>0</v>
      </c>
    </row>
    <row r="701" spans="1:6" x14ac:dyDescent="0.2">
      <c r="A701" s="464" t="s">
        <v>135</v>
      </c>
      <c r="B701" s="451" t="s">
        <v>50</v>
      </c>
      <c r="C701" s="463">
        <v>3002</v>
      </c>
      <c r="D701" s="472"/>
      <c r="E701" s="472"/>
      <c r="F701" s="473">
        <f>'B. Reefer'!AX21</f>
        <v>0</v>
      </c>
    </row>
    <row r="702" spans="1:6" x14ac:dyDescent="0.2">
      <c r="A702" s="464" t="s">
        <v>135</v>
      </c>
      <c r="B702" s="451" t="s">
        <v>51</v>
      </c>
      <c r="C702" s="463">
        <v>3002</v>
      </c>
      <c r="D702" s="472"/>
      <c r="E702" s="472"/>
      <c r="F702" s="473">
        <f>'B. Reefer'!AX24</f>
        <v>0</v>
      </c>
    </row>
    <row r="703" spans="1:6" x14ac:dyDescent="0.2">
      <c r="A703" s="464" t="s">
        <v>135</v>
      </c>
      <c r="B703" s="451" t="s">
        <v>52</v>
      </c>
      <c r="C703" s="463">
        <v>3002</v>
      </c>
      <c r="D703" s="472"/>
      <c r="E703" s="472"/>
      <c r="F703" s="473">
        <f>'B. Reefer'!AX27</f>
        <v>0</v>
      </c>
    </row>
    <row r="704" spans="1:6" x14ac:dyDescent="0.2">
      <c r="A704" s="464" t="s">
        <v>135</v>
      </c>
      <c r="B704" s="451" t="s">
        <v>53</v>
      </c>
      <c r="C704" s="463">
        <v>3002</v>
      </c>
      <c r="D704" s="472"/>
      <c r="E704" s="472"/>
      <c r="F704" s="473">
        <f>'B. Reefer'!AX30</f>
        <v>0</v>
      </c>
    </row>
    <row r="705" spans="1:6" x14ac:dyDescent="0.2">
      <c r="A705" s="464" t="s">
        <v>135</v>
      </c>
      <c r="B705" s="451" t="s">
        <v>54</v>
      </c>
      <c r="C705" s="463">
        <v>3002</v>
      </c>
      <c r="D705" s="472"/>
      <c r="E705" s="472"/>
      <c r="F705" s="473">
        <f>'B. Reefer'!AX33</f>
        <v>0</v>
      </c>
    </row>
    <row r="706" spans="1:6" x14ac:dyDescent="0.2">
      <c r="A706" s="464" t="s">
        <v>135</v>
      </c>
      <c r="B706" s="451" t="s">
        <v>55</v>
      </c>
      <c r="C706" s="463">
        <v>3002</v>
      </c>
      <c r="D706" s="464" t="s">
        <v>399</v>
      </c>
      <c r="E706" s="463">
        <v>10</v>
      </c>
      <c r="F706" s="473">
        <f>'B. Reefer'!AW41</f>
        <v>0</v>
      </c>
    </row>
    <row r="707" spans="1:6" x14ac:dyDescent="0.2">
      <c r="A707" s="464" t="s">
        <v>135</v>
      </c>
      <c r="B707" s="451" t="s">
        <v>55</v>
      </c>
      <c r="C707" s="463">
        <v>3002</v>
      </c>
      <c r="D707" s="464" t="s">
        <v>399</v>
      </c>
      <c r="E707" s="463">
        <v>20</v>
      </c>
      <c r="F707" s="473">
        <f>'B. Reefer'!AW42</f>
        <v>0</v>
      </c>
    </row>
    <row r="708" spans="1:6" x14ac:dyDescent="0.2">
      <c r="A708" s="464" t="s">
        <v>135</v>
      </c>
      <c r="B708" s="451" t="s">
        <v>55</v>
      </c>
      <c r="C708" s="463">
        <v>3002</v>
      </c>
      <c r="D708" s="464" t="s">
        <v>399</v>
      </c>
      <c r="E708" s="463">
        <v>30</v>
      </c>
      <c r="F708" s="473">
        <f>'B. Reefer'!AW43</f>
        <v>0</v>
      </c>
    </row>
    <row r="709" spans="1:6" x14ac:dyDescent="0.2">
      <c r="A709" s="464" t="s">
        <v>135</v>
      </c>
      <c r="B709" s="451" t="s">
        <v>55</v>
      </c>
      <c r="C709" s="463">
        <v>3002</v>
      </c>
      <c r="D709" s="464" t="s">
        <v>399</v>
      </c>
      <c r="E709" s="463">
        <v>40</v>
      </c>
      <c r="F709" s="473">
        <f>'B. Reefer'!AW44</f>
        <v>0</v>
      </c>
    </row>
    <row r="710" spans="1:6" x14ac:dyDescent="0.2">
      <c r="A710" s="464" t="s">
        <v>135</v>
      </c>
      <c r="B710" s="451" t="s">
        <v>55</v>
      </c>
      <c r="C710" s="463">
        <v>3002</v>
      </c>
      <c r="D710" s="464" t="s">
        <v>399</v>
      </c>
      <c r="E710" s="463">
        <v>50</v>
      </c>
      <c r="F710" s="473">
        <f>'B. Reefer'!AW45</f>
        <v>0</v>
      </c>
    </row>
    <row r="711" spans="1:6" x14ac:dyDescent="0.2">
      <c r="A711" s="464" t="s">
        <v>135</v>
      </c>
      <c r="B711" s="451" t="s">
        <v>55</v>
      </c>
      <c r="C711" s="463">
        <v>3002</v>
      </c>
      <c r="D711" s="464" t="s">
        <v>399</v>
      </c>
      <c r="E711" s="463">
        <v>60</v>
      </c>
      <c r="F711" s="473">
        <f>'B. Reefer'!AW46</f>
        <v>0</v>
      </c>
    </row>
    <row r="712" spans="1:6" x14ac:dyDescent="0.2">
      <c r="A712" s="464" t="s">
        <v>135</v>
      </c>
      <c r="B712" s="451" t="s">
        <v>55</v>
      </c>
      <c r="C712" s="463">
        <v>3002</v>
      </c>
      <c r="D712" s="464" t="s">
        <v>399</v>
      </c>
      <c r="E712" s="463">
        <v>70</v>
      </c>
      <c r="F712" s="473">
        <f>'B. Reefer'!AW47</f>
        <v>0</v>
      </c>
    </row>
    <row r="713" spans="1:6" x14ac:dyDescent="0.2">
      <c r="A713" s="464" t="s">
        <v>135</v>
      </c>
      <c r="B713" s="451" t="s">
        <v>55</v>
      </c>
      <c r="C713" s="463">
        <v>3002</v>
      </c>
      <c r="D713" s="464" t="s">
        <v>399</v>
      </c>
      <c r="E713" s="463">
        <v>80</v>
      </c>
      <c r="F713" s="473">
        <f>'B. Reefer'!AW48</f>
        <v>0</v>
      </c>
    </row>
    <row r="714" spans="1:6" x14ac:dyDescent="0.2">
      <c r="A714" s="464" t="s">
        <v>135</v>
      </c>
      <c r="B714" s="451" t="s">
        <v>55</v>
      </c>
      <c r="C714" s="463">
        <v>3002</v>
      </c>
      <c r="D714" s="464" t="s">
        <v>399</v>
      </c>
      <c r="E714" s="463">
        <v>90</v>
      </c>
      <c r="F714" s="473">
        <f>'B. Reefer'!AW49</f>
        <v>0</v>
      </c>
    </row>
    <row r="715" spans="1:6" x14ac:dyDescent="0.2">
      <c r="A715" s="464" t="s">
        <v>135</v>
      </c>
      <c r="B715" s="451" t="s">
        <v>55</v>
      </c>
      <c r="C715" s="463">
        <v>3002</v>
      </c>
      <c r="D715" s="464" t="s">
        <v>399</v>
      </c>
      <c r="E715" s="463">
        <v>100</v>
      </c>
      <c r="F715" s="473">
        <f>'B. Reefer'!AW50</f>
        <v>0</v>
      </c>
    </row>
    <row r="716" spans="1:6" x14ac:dyDescent="0.2">
      <c r="A716" s="464" t="s">
        <v>135</v>
      </c>
      <c r="B716" s="451" t="s">
        <v>55</v>
      </c>
      <c r="C716" s="463">
        <v>3002</v>
      </c>
      <c r="D716" s="464" t="s">
        <v>399</v>
      </c>
      <c r="E716" s="463">
        <v>110</v>
      </c>
      <c r="F716" s="473">
        <f>'B. Reefer'!AW51</f>
        <v>0</v>
      </c>
    </row>
    <row r="717" spans="1:6" x14ac:dyDescent="0.2">
      <c r="A717" s="464" t="s">
        <v>135</v>
      </c>
      <c r="B717" s="451" t="s">
        <v>55</v>
      </c>
      <c r="C717" s="463">
        <v>3002</v>
      </c>
      <c r="D717" s="464" t="s">
        <v>399</v>
      </c>
      <c r="E717" s="463">
        <v>120</v>
      </c>
      <c r="F717" s="473">
        <f>'B. Reefer'!AW52</f>
        <v>0</v>
      </c>
    </row>
    <row r="718" spans="1:6" x14ac:dyDescent="0.2">
      <c r="A718" s="464" t="s">
        <v>135</v>
      </c>
      <c r="B718" s="451" t="s">
        <v>55</v>
      </c>
      <c r="C718" s="463">
        <v>3002</v>
      </c>
      <c r="D718" s="464" t="s">
        <v>399</v>
      </c>
      <c r="E718" s="463">
        <v>130</v>
      </c>
      <c r="F718" s="473">
        <f>'B. Reefer'!AW53</f>
        <v>0</v>
      </c>
    </row>
    <row r="719" spans="1:6" x14ac:dyDescent="0.2">
      <c r="A719" s="464" t="s">
        <v>135</v>
      </c>
      <c r="B719" s="451" t="s">
        <v>55</v>
      </c>
      <c r="C719" s="463">
        <v>3002</v>
      </c>
      <c r="D719" s="464" t="s">
        <v>399</v>
      </c>
      <c r="E719" s="463">
        <v>140</v>
      </c>
      <c r="F719" s="473">
        <f>'B. Reefer'!AW54</f>
        <v>0</v>
      </c>
    </row>
    <row r="720" spans="1:6" x14ac:dyDescent="0.2">
      <c r="A720" s="464" t="s">
        <v>135</v>
      </c>
      <c r="B720" s="451" t="s">
        <v>55</v>
      </c>
      <c r="C720" s="463">
        <v>3002</v>
      </c>
      <c r="D720" s="464" t="s">
        <v>399</v>
      </c>
      <c r="E720" s="463">
        <v>150</v>
      </c>
      <c r="F720" s="473">
        <f>'B. Reefer'!AW55</f>
        <v>0</v>
      </c>
    </row>
    <row r="721" spans="1:6" x14ac:dyDescent="0.2">
      <c r="A721" s="464" t="s">
        <v>135</v>
      </c>
      <c r="B721" s="451" t="s">
        <v>55</v>
      </c>
      <c r="C721" s="463">
        <v>3002</v>
      </c>
      <c r="D721" s="464" t="s">
        <v>399</v>
      </c>
      <c r="E721" s="463">
        <v>160</v>
      </c>
      <c r="F721" s="473">
        <f>'B. Reefer'!AW56</f>
        <v>0</v>
      </c>
    </row>
    <row r="722" spans="1:6" x14ac:dyDescent="0.2">
      <c r="A722" s="464" t="s">
        <v>135</v>
      </c>
      <c r="B722" s="451" t="s">
        <v>55</v>
      </c>
      <c r="C722" s="463">
        <v>3002</v>
      </c>
      <c r="D722" s="464" t="s">
        <v>399</v>
      </c>
      <c r="E722" s="463">
        <v>170</v>
      </c>
      <c r="F722" s="473">
        <f>'B. Reefer'!AW57</f>
        <v>0</v>
      </c>
    </row>
    <row r="723" spans="1:6" x14ac:dyDescent="0.2">
      <c r="A723" s="464" t="s">
        <v>135</v>
      </c>
      <c r="B723" s="451" t="s">
        <v>55</v>
      </c>
      <c r="C723" s="463">
        <v>3002</v>
      </c>
      <c r="D723" s="464" t="s">
        <v>399</v>
      </c>
      <c r="E723" s="463">
        <v>180</v>
      </c>
      <c r="F723" s="473">
        <f>'B. Reefer'!AW58</f>
        <v>0</v>
      </c>
    </row>
    <row r="724" spans="1:6" x14ac:dyDescent="0.2">
      <c r="A724" s="464" t="s">
        <v>135</v>
      </c>
      <c r="B724" s="451" t="s">
        <v>55</v>
      </c>
      <c r="C724" s="463">
        <v>3002</v>
      </c>
      <c r="D724" s="464" t="s">
        <v>399</v>
      </c>
      <c r="E724" s="463">
        <v>190</v>
      </c>
      <c r="F724" s="473">
        <f>'B. Reefer'!AW59</f>
        <v>0</v>
      </c>
    </row>
    <row r="725" spans="1:6" x14ac:dyDescent="0.2">
      <c r="A725" s="464" t="s">
        <v>135</v>
      </c>
      <c r="B725" s="451" t="s">
        <v>55</v>
      </c>
      <c r="C725" s="463">
        <v>3002</v>
      </c>
      <c r="D725" s="464" t="s">
        <v>399</v>
      </c>
      <c r="E725" s="463">
        <v>200</v>
      </c>
      <c r="F725" s="473">
        <f>'B. Reefer'!AW60</f>
        <v>0</v>
      </c>
    </row>
    <row r="726" spans="1:6" x14ac:dyDescent="0.2">
      <c r="A726" s="464" t="s">
        <v>135</v>
      </c>
      <c r="B726" s="451" t="s">
        <v>55</v>
      </c>
      <c r="C726" s="463">
        <v>3002</v>
      </c>
      <c r="D726" s="464" t="s">
        <v>399</v>
      </c>
      <c r="E726" s="463" t="s">
        <v>142</v>
      </c>
      <c r="F726" s="473">
        <f>'B. Reefer'!AW61</f>
        <v>0</v>
      </c>
    </row>
    <row r="727" spans="1:6" x14ac:dyDescent="0.2">
      <c r="A727" s="464" t="s">
        <v>135</v>
      </c>
      <c r="B727" s="451" t="s">
        <v>55</v>
      </c>
      <c r="C727" s="463">
        <v>3002</v>
      </c>
      <c r="D727" s="464" t="s">
        <v>399</v>
      </c>
      <c r="E727" s="463" t="s">
        <v>99</v>
      </c>
      <c r="F727" s="473">
        <f>'B. Reefer'!AW62</f>
        <v>0</v>
      </c>
    </row>
    <row r="728" spans="1:6" x14ac:dyDescent="0.2">
      <c r="A728" s="464" t="s">
        <v>135</v>
      </c>
      <c r="B728" s="451" t="s">
        <v>56</v>
      </c>
      <c r="C728" s="463">
        <v>3002</v>
      </c>
      <c r="D728" s="464" t="s">
        <v>315</v>
      </c>
      <c r="E728" s="463">
        <v>5</v>
      </c>
      <c r="F728" s="473">
        <f>'B. Reefer'!AW69</f>
        <v>0</v>
      </c>
    </row>
    <row r="729" spans="1:6" x14ac:dyDescent="0.2">
      <c r="A729" s="464" t="s">
        <v>135</v>
      </c>
      <c r="B729" s="451" t="s">
        <v>56</v>
      </c>
      <c r="C729" s="463">
        <v>3002</v>
      </c>
      <c r="D729" s="464" t="s">
        <v>315</v>
      </c>
      <c r="E729" s="463">
        <v>10</v>
      </c>
      <c r="F729" s="473">
        <f>'B. Reefer'!AW70</f>
        <v>0</v>
      </c>
    </row>
    <row r="730" spans="1:6" x14ac:dyDescent="0.2">
      <c r="A730" s="464" t="s">
        <v>135</v>
      </c>
      <c r="B730" s="451" t="s">
        <v>56</v>
      </c>
      <c r="C730" s="463">
        <v>3002</v>
      </c>
      <c r="D730" s="464" t="s">
        <v>315</v>
      </c>
      <c r="E730" s="463">
        <v>20</v>
      </c>
      <c r="F730" s="473">
        <f>'B. Reefer'!AW71</f>
        <v>0</v>
      </c>
    </row>
    <row r="731" spans="1:6" x14ac:dyDescent="0.2">
      <c r="A731" s="464" t="s">
        <v>135</v>
      </c>
      <c r="B731" s="451" t="s">
        <v>56</v>
      </c>
      <c r="C731" s="463">
        <v>3002</v>
      </c>
      <c r="D731" s="464" t="s">
        <v>315</v>
      </c>
      <c r="E731" s="463">
        <v>30</v>
      </c>
      <c r="F731" s="473">
        <f>'B. Reefer'!AW72</f>
        <v>0</v>
      </c>
    </row>
    <row r="732" spans="1:6" x14ac:dyDescent="0.2">
      <c r="A732" s="464" t="s">
        <v>135</v>
      </c>
      <c r="B732" s="451" t="s">
        <v>56</v>
      </c>
      <c r="C732" s="463">
        <v>3002</v>
      </c>
      <c r="D732" s="464" t="s">
        <v>315</v>
      </c>
      <c r="E732" s="463">
        <v>40</v>
      </c>
      <c r="F732" s="473">
        <f>'B. Reefer'!AW73</f>
        <v>0</v>
      </c>
    </row>
    <row r="733" spans="1:6" x14ac:dyDescent="0.2">
      <c r="A733" s="464" t="s">
        <v>135</v>
      </c>
      <c r="B733" s="451" t="s">
        <v>56</v>
      </c>
      <c r="C733" s="463">
        <v>3002</v>
      </c>
      <c r="D733" s="464" t="s">
        <v>315</v>
      </c>
      <c r="E733" s="463">
        <v>50</v>
      </c>
      <c r="F733" s="473">
        <f>'B. Reefer'!AW74</f>
        <v>0</v>
      </c>
    </row>
    <row r="734" spans="1:6" x14ac:dyDescent="0.2">
      <c r="A734" s="464" t="s">
        <v>135</v>
      </c>
      <c r="B734" s="451" t="s">
        <v>56</v>
      </c>
      <c r="C734" s="463">
        <v>3002</v>
      </c>
      <c r="D734" s="464" t="s">
        <v>315</v>
      </c>
      <c r="E734" s="463">
        <v>60</v>
      </c>
      <c r="F734" s="473">
        <f>'B. Reefer'!AW75</f>
        <v>0</v>
      </c>
    </row>
    <row r="735" spans="1:6" x14ac:dyDescent="0.2">
      <c r="A735" s="464" t="s">
        <v>135</v>
      </c>
      <c r="B735" s="451" t="s">
        <v>56</v>
      </c>
      <c r="C735" s="463">
        <v>3002</v>
      </c>
      <c r="D735" s="464" t="s">
        <v>315</v>
      </c>
      <c r="E735" s="463">
        <v>70</v>
      </c>
      <c r="F735" s="473">
        <f>'B. Reefer'!AW76</f>
        <v>0</v>
      </c>
    </row>
    <row r="736" spans="1:6" x14ac:dyDescent="0.2">
      <c r="A736" s="464" t="s">
        <v>135</v>
      </c>
      <c r="B736" s="451" t="s">
        <v>56</v>
      </c>
      <c r="C736" s="463">
        <v>3002</v>
      </c>
      <c r="D736" s="464" t="s">
        <v>315</v>
      </c>
      <c r="E736" s="463">
        <v>80</v>
      </c>
      <c r="F736" s="473">
        <f>'B. Reefer'!AW77</f>
        <v>0</v>
      </c>
    </row>
    <row r="737" spans="1:6" x14ac:dyDescent="0.2">
      <c r="A737" s="464" t="s">
        <v>135</v>
      </c>
      <c r="B737" s="451" t="s">
        <v>56</v>
      </c>
      <c r="C737" s="463">
        <v>3002</v>
      </c>
      <c r="D737" s="464" t="s">
        <v>315</v>
      </c>
      <c r="E737" s="463">
        <v>90</v>
      </c>
      <c r="F737" s="473">
        <f>'B. Reefer'!AW78</f>
        <v>0</v>
      </c>
    </row>
    <row r="738" spans="1:6" x14ac:dyDescent="0.2">
      <c r="A738" s="464" t="s">
        <v>135</v>
      </c>
      <c r="B738" s="451" t="s">
        <v>56</v>
      </c>
      <c r="C738" s="463">
        <v>3002</v>
      </c>
      <c r="D738" s="464" t="s">
        <v>315</v>
      </c>
      <c r="E738" s="463">
        <v>100</v>
      </c>
      <c r="F738" s="473">
        <f>'B. Reefer'!AW79</f>
        <v>0</v>
      </c>
    </row>
    <row r="739" spans="1:6" x14ac:dyDescent="0.2">
      <c r="A739" s="464" t="s">
        <v>135</v>
      </c>
      <c r="B739" s="451" t="s">
        <v>56</v>
      </c>
      <c r="C739" s="463">
        <v>3002</v>
      </c>
      <c r="D739" s="464" t="s">
        <v>315</v>
      </c>
      <c r="E739" s="463">
        <v>110</v>
      </c>
      <c r="F739" s="473">
        <f>'B. Reefer'!AW80</f>
        <v>0</v>
      </c>
    </row>
    <row r="740" spans="1:6" x14ac:dyDescent="0.2">
      <c r="A740" s="464" t="s">
        <v>135</v>
      </c>
      <c r="B740" s="451" t="s">
        <v>56</v>
      </c>
      <c r="C740" s="463">
        <v>3002</v>
      </c>
      <c r="D740" s="464" t="s">
        <v>315</v>
      </c>
      <c r="E740" s="463">
        <v>120</v>
      </c>
      <c r="F740" s="473">
        <f>'B. Reefer'!AW81</f>
        <v>0</v>
      </c>
    </row>
    <row r="741" spans="1:6" x14ac:dyDescent="0.2">
      <c r="A741" s="464" t="s">
        <v>135</v>
      </c>
      <c r="B741" s="451" t="s">
        <v>56</v>
      </c>
      <c r="C741" s="463">
        <v>3002</v>
      </c>
      <c r="D741" s="464" t="s">
        <v>315</v>
      </c>
      <c r="E741" s="463">
        <v>130</v>
      </c>
      <c r="F741" s="473">
        <f>'B. Reefer'!AW82</f>
        <v>0</v>
      </c>
    </row>
    <row r="742" spans="1:6" x14ac:dyDescent="0.2">
      <c r="A742" s="464" t="s">
        <v>135</v>
      </c>
      <c r="B742" s="451" t="s">
        <v>56</v>
      </c>
      <c r="C742" s="463">
        <v>3002</v>
      </c>
      <c r="D742" s="464" t="s">
        <v>315</v>
      </c>
      <c r="E742" s="463">
        <v>140</v>
      </c>
      <c r="F742" s="473">
        <f>'B. Reefer'!AW83</f>
        <v>0</v>
      </c>
    </row>
    <row r="743" spans="1:6" x14ac:dyDescent="0.2">
      <c r="A743" s="464" t="s">
        <v>135</v>
      </c>
      <c r="B743" s="451" t="s">
        <v>56</v>
      </c>
      <c r="C743" s="463">
        <v>3002</v>
      </c>
      <c r="D743" s="464" t="s">
        <v>315</v>
      </c>
      <c r="E743" s="463">
        <v>150</v>
      </c>
      <c r="F743" s="473">
        <f>'B. Reefer'!AW84</f>
        <v>0</v>
      </c>
    </row>
    <row r="744" spans="1:6" x14ac:dyDescent="0.2">
      <c r="A744" s="464" t="s">
        <v>135</v>
      </c>
      <c r="B744" s="451" t="s">
        <v>56</v>
      </c>
      <c r="C744" s="463">
        <v>3002</v>
      </c>
      <c r="D744" s="464" t="s">
        <v>315</v>
      </c>
      <c r="E744" s="463">
        <v>160</v>
      </c>
      <c r="F744" s="473">
        <f>'B. Reefer'!AW85</f>
        <v>0</v>
      </c>
    </row>
    <row r="745" spans="1:6" x14ac:dyDescent="0.2">
      <c r="A745" s="464" t="s">
        <v>135</v>
      </c>
      <c r="B745" s="451" t="s">
        <v>56</v>
      </c>
      <c r="C745" s="463">
        <v>3002</v>
      </c>
      <c r="D745" s="464" t="s">
        <v>315</v>
      </c>
      <c r="E745" s="463">
        <v>170</v>
      </c>
      <c r="F745" s="473">
        <f>'B. Reefer'!AW86</f>
        <v>0</v>
      </c>
    </row>
    <row r="746" spans="1:6" x14ac:dyDescent="0.2">
      <c r="A746" s="464" t="s">
        <v>135</v>
      </c>
      <c r="B746" s="451" t="s">
        <v>56</v>
      </c>
      <c r="C746" s="463">
        <v>3002</v>
      </c>
      <c r="D746" s="464" t="s">
        <v>315</v>
      </c>
      <c r="E746" s="463">
        <v>180</v>
      </c>
      <c r="F746" s="473">
        <f>'B. Reefer'!AW87</f>
        <v>0</v>
      </c>
    </row>
    <row r="747" spans="1:6" x14ac:dyDescent="0.2">
      <c r="A747" s="464" t="s">
        <v>135</v>
      </c>
      <c r="B747" s="451" t="s">
        <v>56</v>
      </c>
      <c r="C747" s="463">
        <v>3002</v>
      </c>
      <c r="D747" s="464" t="s">
        <v>315</v>
      </c>
      <c r="E747" s="463">
        <v>190</v>
      </c>
      <c r="F747" s="473">
        <f>'B. Reefer'!AW88</f>
        <v>0</v>
      </c>
    </row>
    <row r="748" spans="1:6" x14ac:dyDescent="0.2">
      <c r="A748" s="464" t="s">
        <v>135</v>
      </c>
      <c r="B748" s="451" t="s">
        <v>56</v>
      </c>
      <c r="C748" s="463">
        <v>3002</v>
      </c>
      <c r="D748" s="464" t="s">
        <v>315</v>
      </c>
      <c r="E748" s="463">
        <v>200</v>
      </c>
      <c r="F748" s="473">
        <f>'B. Reefer'!AW89</f>
        <v>0</v>
      </c>
    </row>
    <row r="749" spans="1:6" x14ac:dyDescent="0.2">
      <c r="A749" s="464" t="s">
        <v>135</v>
      </c>
      <c r="B749" s="451" t="s">
        <v>56</v>
      </c>
      <c r="C749" s="463">
        <v>3002</v>
      </c>
      <c r="D749" s="464" t="s">
        <v>315</v>
      </c>
      <c r="E749" s="463">
        <v>200</v>
      </c>
      <c r="F749" s="473">
        <f>'B. Reefer'!AW90</f>
        <v>0</v>
      </c>
    </row>
    <row r="750" spans="1:6" x14ac:dyDescent="0.2">
      <c r="A750" s="464" t="s">
        <v>135</v>
      </c>
      <c r="B750" s="451" t="s">
        <v>56</v>
      </c>
      <c r="C750" s="463">
        <v>3002</v>
      </c>
      <c r="D750" s="464" t="s">
        <v>315</v>
      </c>
      <c r="E750" s="463" t="s">
        <v>398</v>
      </c>
      <c r="F750" s="473">
        <f>'B. Reefer'!AW91</f>
        <v>0</v>
      </c>
    </row>
    <row r="751" spans="1:6" x14ac:dyDescent="0.2">
      <c r="A751" s="464" t="s">
        <v>135</v>
      </c>
      <c r="B751" s="127" t="s">
        <v>255</v>
      </c>
      <c r="C751" s="463">
        <v>3002</v>
      </c>
      <c r="D751" s="491"/>
      <c r="E751" s="491"/>
      <c r="F751" s="473"/>
    </row>
    <row r="752" spans="1:6" x14ac:dyDescent="0.2">
      <c r="A752" s="464" t="s">
        <v>135</v>
      </c>
      <c r="B752" s="310" t="s">
        <v>262</v>
      </c>
      <c r="C752" s="463">
        <v>3002</v>
      </c>
      <c r="D752" s="491"/>
      <c r="E752" s="491"/>
      <c r="F752" s="473">
        <f>'B. Reefer'!AX97</f>
        <v>0</v>
      </c>
    </row>
    <row r="753" spans="1:6" x14ac:dyDescent="0.2">
      <c r="A753" s="464" t="s">
        <v>135</v>
      </c>
      <c r="B753" s="310" t="s">
        <v>263</v>
      </c>
      <c r="C753" s="463">
        <v>3002</v>
      </c>
      <c r="D753" s="491"/>
      <c r="E753" s="491"/>
      <c r="F753" s="473">
        <f>'B. Reefer'!AX98</f>
        <v>0</v>
      </c>
    </row>
    <row r="754" spans="1:6" x14ac:dyDescent="0.2">
      <c r="A754" s="464" t="s">
        <v>135</v>
      </c>
      <c r="B754" s="141" t="s">
        <v>256</v>
      </c>
      <c r="C754" s="463">
        <v>3002</v>
      </c>
      <c r="D754" s="491"/>
      <c r="E754" s="491"/>
      <c r="F754" s="489"/>
    </row>
    <row r="755" spans="1:6" x14ac:dyDescent="0.2">
      <c r="A755" s="464" t="s">
        <v>135</v>
      </c>
      <c r="B755" s="310" t="s">
        <v>259</v>
      </c>
      <c r="C755" s="463">
        <v>3002</v>
      </c>
      <c r="D755" s="491"/>
      <c r="E755" s="491"/>
      <c r="F755" s="489">
        <f>'B. Reefer'!AX101</f>
        <v>0</v>
      </c>
    </row>
    <row r="756" spans="1:6" x14ac:dyDescent="0.2">
      <c r="A756" s="464" t="s">
        <v>135</v>
      </c>
      <c r="B756" s="310" t="s">
        <v>260</v>
      </c>
      <c r="C756" s="463">
        <v>3002</v>
      </c>
      <c r="D756" s="491"/>
      <c r="E756" s="491"/>
      <c r="F756" s="489">
        <f>'B. Reefer'!AX103</f>
        <v>0</v>
      </c>
    </row>
    <row r="757" spans="1:6" x14ac:dyDescent="0.2">
      <c r="A757" s="464" t="s">
        <v>135</v>
      </c>
      <c r="B757" s="310" t="s">
        <v>261</v>
      </c>
      <c r="C757" s="463">
        <v>3002</v>
      </c>
      <c r="D757" s="491"/>
      <c r="E757" s="491"/>
      <c r="F757" s="489">
        <f>'B. Reefer'!AX105</f>
        <v>0</v>
      </c>
    </row>
    <row r="758" spans="1:6" x14ac:dyDescent="0.2">
      <c r="A758" s="464" t="s">
        <v>135</v>
      </c>
      <c r="B758" s="435" t="s">
        <v>276</v>
      </c>
      <c r="C758" s="463">
        <v>3002</v>
      </c>
      <c r="D758" s="491"/>
      <c r="E758" s="491"/>
      <c r="F758" s="489">
        <f>'B. Reefer'!AX107</f>
        <v>0</v>
      </c>
    </row>
    <row r="759" spans="1:6" x14ac:dyDescent="0.2">
      <c r="A759" s="464" t="s">
        <v>135</v>
      </c>
      <c r="B759" s="453" t="s">
        <v>257</v>
      </c>
      <c r="C759" s="463">
        <v>3002</v>
      </c>
      <c r="D759" s="491"/>
      <c r="E759" s="491"/>
      <c r="F759" s="489">
        <f>'B. Reefer'!AX109</f>
        <v>0</v>
      </c>
    </row>
    <row r="760" spans="1:6" x14ac:dyDescent="0.2">
      <c r="A760" s="464" t="s">
        <v>135</v>
      </c>
      <c r="B760" s="435" t="s">
        <v>258</v>
      </c>
      <c r="C760" s="463">
        <v>3002</v>
      </c>
      <c r="D760" s="491"/>
      <c r="E760" s="491"/>
      <c r="F760" s="489">
        <f>'B. Reefer'!AX111</f>
        <v>0</v>
      </c>
    </row>
    <row r="761" spans="1:6" x14ac:dyDescent="0.2">
      <c r="A761" s="464" t="s">
        <v>135</v>
      </c>
      <c r="B761" s="455" t="s">
        <v>279</v>
      </c>
      <c r="C761" s="463">
        <v>3002</v>
      </c>
      <c r="D761" s="491"/>
      <c r="E761" s="491"/>
      <c r="F761" s="473">
        <f>'B. Reefer'!$AX$115</f>
        <v>0</v>
      </c>
    </row>
    <row r="762" spans="1:6" x14ac:dyDescent="0.2">
      <c r="A762" s="464" t="s">
        <v>135</v>
      </c>
      <c r="B762" s="434" t="s">
        <v>45</v>
      </c>
      <c r="C762" s="463" t="s">
        <v>451</v>
      </c>
      <c r="D762" s="491"/>
      <c r="E762" s="491"/>
      <c r="F762" s="473">
        <f>'B. Reefer'!BK6</f>
        <v>0</v>
      </c>
    </row>
    <row r="763" spans="1:6" x14ac:dyDescent="0.2">
      <c r="A763" s="464" t="s">
        <v>135</v>
      </c>
      <c r="B763" s="435" t="s">
        <v>46</v>
      </c>
      <c r="C763" s="463" t="s">
        <v>451</v>
      </c>
      <c r="D763" s="491"/>
      <c r="E763" s="491"/>
      <c r="F763" s="473">
        <f>'B. Reefer'!BK9</f>
        <v>0</v>
      </c>
    </row>
    <row r="764" spans="1:6" x14ac:dyDescent="0.2">
      <c r="A764" s="464" t="s">
        <v>135</v>
      </c>
      <c r="B764" s="435" t="s">
        <v>47</v>
      </c>
      <c r="C764" s="463" t="s">
        <v>451</v>
      </c>
      <c r="D764" s="491"/>
      <c r="E764" s="491"/>
      <c r="F764" s="473">
        <f>'B. Reefer'!BK12</f>
        <v>0</v>
      </c>
    </row>
    <row r="765" spans="1:6" x14ac:dyDescent="0.2">
      <c r="A765" s="464" t="s">
        <v>135</v>
      </c>
      <c r="B765" s="435" t="s">
        <v>48</v>
      </c>
      <c r="C765" s="463" t="s">
        <v>451</v>
      </c>
      <c r="D765" s="491"/>
      <c r="E765" s="491"/>
      <c r="F765" s="473">
        <f>'B. Reefer'!BK15</f>
        <v>0</v>
      </c>
    </row>
    <row r="766" spans="1:6" x14ac:dyDescent="0.2">
      <c r="A766" s="464" t="s">
        <v>135</v>
      </c>
      <c r="B766" s="435" t="s">
        <v>49</v>
      </c>
      <c r="C766" s="463" t="s">
        <v>451</v>
      </c>
      <c r="D766" s="491"/>
      <c r="E766" s="491"/>
      <c r="F766" s="473">
        <f>'B. Reefer'!BK18</f>
        <v>0</v>
      </c>
    </row>
    <row r="767" spans="1:6" x14ac:dyDescent="0.2">
      <c r="A767" s="464" t="s">
        <v>135</v>
      </c>
      <c r="B767" s="435" t="s">
        <v>50</v>
      </c>
      <c r="C767" s="463" t="s">
        <v>451</v>
      </c>
      <c r="D767" s="491"/>
      <c r="E767" s="491"/>
      <c r="F767" s="473">
        <f>'B. Reefer'!BK21</f>
        <v>0</v>
      </c>
    </row>
    <row r="768" spans="1:6" x14ac:dyDescent="0.2">
      <c r="A768" s="464" t="s">
        <v>135</v>
      </c>
      <c r="B768" s="435" t="s">
        <v>51</v>
      </c>
      <c r="C768" s="463" t="s">
        <v>451</v>
      </c>
      <c r="D768" s="491"/>
      <c r="E768" s="491"/>
      <c r="F768" s="473">
        <f>'B. Reefer'!BK24</f>
        <v>0</v>
      </c>
    </row>
    <row r="769" spans="1:6" x14ac:dyDescent="0.2">
      <c r="A769" s="464" t="s">
        <v>135</v>
      </c>
      <c r="B769" s="435" t="s">
        <v>52</v>
      </c>
      <c r="C769" s="463" t="s">
        <v>451</v>
      </c>
      <c r="D769" s="491"/>
      <c r="E769" s="491"/>
      <c r="F769" s="473">
        <f>'B. Reefer'!BK27</f>
        <v>0</v>
      </c>
    </row>
    <row r="770" spans="1:6" x14ac:dyDescent="0.2">
      <c r="A770" s="464" t="s">
        <v>135</v>
      </c>
      <c r="B770" s="435" t="s">
        <v>53</v>
      </c>
      <c r="C770" s="463" t="s">
        <v>451</v>
      </c>
      <c r="D770" s="491"/>
      <c r="E770" s="491"/>
      <c r="F770" s="473">
        <f>'B. Reefer'!BK30</f>
        <v>0</v>
      </c>
    </row>
    <row r="771" spans="1:6" x14ac:dyDescent="0.2">
      <c r="A771" s="464" t="s">
        <v>135</v>
      </c>
      <c r="B771" s="435" t="s">
        <v>54</v>
      </c>
      <c r="C771" s="463" t="s">
        <v>451</v>
      </c>
      <c r="D771" s="491"/>
      <c r="E771" s="491"/>
      <c r="F771" s="473">
        <f>'B. Reefer'!BK33</f>
        <v>0</v>
      </c>
    </row>
    <row r="772" spans="1:6" ht="12.75" customHeight="1" x14ac:dyDescent="0.2">
      <c r="A772" s="464" t="s">
        <v>135</v>
      </c>
      <c r="B772" s="451" t="s">
        <v>55</v>
      </c>
      <c r="C772" s="463" t="s">
        <v>451</v>
      </c>
      <c r="D772" s="464" t="s">
        <v>399</v>
      </c>
      <c r="E772" s="463">
        <v>10</v>
      </c>
      <c r="F772" s="473">
        <f>'B. Reefer'!BJ41</f>
        <v>0</v>
      </c>
    </row>
    <row r="773" spans="1:6" ht="12.75" customHeight="1" x14ac:dyDescent="0.2">
      <c r="A773" s="464" t="s">
        <v>135</v>
      </c>
      <c r="B773" s="451" t="s">
        <v>55</v>
      </c>
      <c r="C773" s="463" t="s">
        <v>451</v>
      </c>
      <c r="D773" s="464" t="s">
        <v>399</v>
      </c>
      <c r="E773" s="463">
        <v>20</v>
      </c>
      <c r="F773" s="473">
        <f>'B. Reefer'!BJ42</f>
        <v>0</v>
      </c>
    </row>
    <row r="774" spans="1:6" ht="12.75" customHeight="1" x14ac:dyDescent="0.2">
      <c r="A774" s="464" t="s">
        <v>135</v>
      </c>
      <c r="B774" s="451" t="s">
        <v>55</v>
      </c>
      <c r="C774" s="463" t="s">
        <v>451</v>
      </c>
      <c r="D774" s="464" t="s">
        <v>399</v>
      </c>
      <c r="E774" s="463">
        <v>30</v>
      </c>
      <c r="F774" s="473">
        <f>'B. Reefer'!BJ43</f>
        <v>0</v>
      </c>
    </row>
    <row r="775" spans="1:6" ht="12.75" customHeight="1" x14ac:dyDescent="0.2">
      <c r="A775" s="464" t="s">
        <v>135</v>
      </c>
      <c r="B775" s="451" t="s">
        <v>55</v>
      </c>
      <c r="C775" s="463" t="s">
        <v>451</v>
      </c>
      <c r="D775" s="464" t="s">
        <v>399</v>
      </c>
      <c r="E775" s="463">
        <v>40</v>
      </c>
      <c r="F775" s="473">
        <f>'B. Reefer'!BJ44</f>
        <v>0</v>
      </c>
    </row>
    <row r="776" spans="1:6" x14ac:dyDescent="0.2">
      <c r="A776" s="464" t="s">
        <v>135</v>
      </c>
      <c r="B776" s="451" t="s">
        <v>55</v>
      </c>
      <c r="C776" s="463" t="s">
        <v>451</v>
      </c>
      <c r="D776" s="464" t="s">
        <v>399</v>
      </c>
      <c r="E776" s="463">
        <v>50</v>
      </c>
      <c r="F776" s="473">
        <f>'B. Reefer'!BJ45</f>
        <v>0</v>
      </c>
    </row>
    <row r="777" spans="1:6" x14ac:dyDescent="0.2">
      <c r="A777" s="464" t="s">
        <v>135</v>
      </c>
      <c r="B777" s="451" t="s">
        <v>55</v>
      </c>
      <c r="C777" s="463" t="s">
        <v>451</v>
      </c>
      <c r="D777" s="464" t="s">
        <v>399</v>
      </c>
      <c r="E777" s="463">
        <v>60</v>
      </c>
      <c r="F777" s="473">
        <f>'B. Reefer'!BJ46</f>
        <v>0</v>
      </c>
    </row>
    <row r="778" spans="1:6" x14ac:dyDescent="0.2">
      <c r="A778" s="464" t="s">
        <v>135</v>
      </c>
      <c r="B778" s="451" t="s">
        <v>55</v>
      </c>
      <c r="C778" s="463" t="s">
        <v>451</v>
      </c>
      <c r="D778" s="464" t="s">
        <v>399</v>
      </c>
      <c r="E778" s="463">
        <v>70</v>
      </c>
      <c r="F778" s="473">
        <f>'B. Reefer'!BJ47</f>
        <v>0</v>
      </c>
    </row>
    <row r="779" spans="1:6" x14ac:dyDescent="0.2">
      <c r="A779" s="464" t="s">
        <v>135</v>
      </c>
      <c r="B779" s="451" t="s">
        <v>55</v>
      </c>
      <c r="C779" s="463" t="s">
        <v>451</v>
      </c>
      <c r="D779" s="464" t="s">
        <v>399</v>
      </c>
      <c r="E779" s="463">
        <v>80</v>
      </c>
      <c r="F779" s="473">
        <f>'B. Reefer'!BJ48</f>
        <v>0</v>
      </c>
    </row>
    <row r="780" spans="1:6" x14ac:dyDescent="0.2">
      <c r="A780" s="464" t="s">
        <v>135</v>
      </c>
      <c r="B780" s="451" t="s">
        <v>55</v>
      </c>
      <c r="C780" s="463" t="s">
        <v>451</v>
      </c>
      <c r="D780" s="464" t="s">
        <v>399</v>
      </c>
      <c r="E780" s="463">
        <v>90</v>
      </c>
      <c r="F780" s="473">
        <f>'B. Reefer'!BJ49</f>
        <v>0</v>
      </c>
    </row>
    <row r="781" spans="1:6" x14ac:dyDescent="0.2">
      <c r="A781" s="464" t="s">
        <v>135</v>
      </c>
      <c r="B781" s="451" t="s">
        <v>55</v>
      </c>
      <c r="C781" s="463" t="s">
        <v>451</v>
      </c>
      <c r="D781" s="464" t="s">
        <v>399</v>
      </c>
      <c r="E781" s="463">
        <v>100</v>
      </c>
      <c r="F781" s="473">
        <f>'B. Reefer'!BJ50</f>
        <v>0</v>
      </c>
    </row>
    <row r="782" spans="1:6" x14ac:dyDescent="0.2">
      <c r="A782" s="464" t="s">
        <v>135</v>
      </c>
      <c r="B782" s="451" t="s">
        <v>55</v>
      </c>
      <c r="C782" s="463" t="s">
        <v>451</v>
      </c>
      <c r="D782" s="464" t="s">
        <v>399</v>
      </c>
      <c r="E782" s="463">
        <v>110</v>
      </c>
      <c r="F782" s="473">
        <f>'B. Reefer'!BJ51</f>
        <v>0</v>
      </c>
    </row>
    <row r="783" spans="1:6" x14ac:dyDescent="0.2">
      <c r="A783" s="464" t="s">
        <v>135</v>
      </c>
      <c r="B783" s="451" t="s">
        <v>55</v>
      </c>
      <c r="C783" s="463" t="s">
        <v>451</v>
      </c>
      <c r="D783" s="464" t="s">
        <v>399</v>
      </c>
      <c r="E783" s="463">
        <v>120</v>
      </c>
      <c r="F783" s="473">
        <f>'B. Reefer'!BJ52</f>
        <v>0</v>
      </c>
    </row>
    <row r="784" spans="1:6" x14ac:dyDescent="0.2">
      <c r="A784" s="464" t="s">
        <v>135</v>
      </c>
      <c r="B784" s="451" t="s">
        <v>55</v>
      </c>
      <c r="C784" s="463" t="s">
        <v>451</v>
      </c>
      <c r="D784" s="464" t="s">
        <v>399</v>
      </c>
      <c r="E784" s="463">
        <v>130</v>
      </c>
      <c r="F784" s="473">
        <f>'B. Reefer'!BJ53</f>
        <v>0</v>
      </c>
    </row>
    <row r="785" spans="1:6" x14ac:dyDescent="0.2">
      <c r="A785" s="464" t="s">
        <v>135</v>
      </c>
      <c r="B785" s="451" t="s">
        <v>55</v>
      </c>
      <c r="C785" s="463" t="s">
        <v>451</v>
      </c>
      <c r="D785" s="464" t="s">
        <v>399</v>
      </c>
      <c r="E785" s="463">
        <v>140</v>
      </c>
      <c r="F785" s="473">
        <f>'B. Reefer'!BJ54</f>
        <v>0</v>
      </c>
    </row>
    <row r="786" spans="1:6" x14ac:dyDescent="0.2">
      <c r="A786" s="464" t="s">
        <v>135</v>
      </c>
      <c r="B786" s="451" t="s">
        <v>55</v>
      </c>
      <c r="C786" s="463" t="s">
        <v>451</v>
      </c>
      <c r="D786" s="464" t="s">
        <v>399</v>
      </c>
      <c r="E786" s="463">
        <v>150</v>
      </c>
      <c r="F786" s="473">
        <f>'B. Reefer'!BJ55</f>
        <v>0</v>
      </c>
    </row>
    <row r="787" spans="1:6" x14ac:dyDescent="0.2">
      <c r="A787" s="464" t="s">
        <v>135</v>
      </c>
      <c r="B787" s="451" t="s">
        <v>55</v>
      </c>
      <c r="C787" s="463" t="s">
        <v>451</v>
      </c>
      <c r="D787" s="464" t="s">
        <v>399</v>
      </c>
      <c r="E787" s="463">
        <v>160</v>
      </c>
      <c r="F787" s="473">
        <f>'B. Reefer'!BJ56</f>
        <v>0</v>
      </c>
    </row>
    <row r="788" spans="1:6" x14ac:dyDescent="0.2">
      <c r="A788" s="464" t="s">
        <v>135</v>
      </c>
      <c r="B788" s="451" t="s">
        <v>55</v>
      </c>
      <c r="C788" s="463" t="s">
        <v>451</v>
      </c>
      <c r="D788" s="464" t="s">
        <v>399</v>
      </c>
      <c r="E788" s="463">
        <v>170</v>
      </c>
      <c r="F788" s="473">
        <f>'B. Reefer'!BJ57</f>
        <v>0</v>
      </c>
    </row>
    <row r="789" spans="1:6" x14ac:dyDescent="0.2">
      <c r="A789" s="464" t="s">
        <v>135</v>
      </c>
      <c r="B789" s="451" t="s">
        <v>55</v>
      </c>
      <c r="C789" s="463" t="s">
        <v>451</v>
      </c>
      <c r="D789" s="464" t="s">
        <v>399</v>
      </c>
      <c r="E789" s="463">
        <v>180</v>
      </c>
      <c r="F789" s="473">
        <f>'B. Reefer'!BJ58</f>
        <v>0</v>
      </c>
    </row>
    <row r="790" spans="1:6" x14ac:dyDescent="0.2">
      <c r="A790" s="464" t="s">
        <v>135</v>
      </c>
      <c r="B790" s="451" t="s">
        <v>55</v>
      </c>
      <c r="C790" s="463" t="s">
        <v>451</v>
      </c>
      <c r="D790" s="464" t="s">
        <v>399</v>
      </c>
      <c r="E790" s="463">
        <v>190</v>
      </c>
      <c r="F790" s="473">
        <f>'B. Reefer'!BJ59</f>
        <v>0</v>
      </c>
    </row>
    <row r="791" spans="1:6" x14ac:dyDescent="0.2">
      <c r="A791" s="464" t="s">
        <v>135</v>
      </c>
      <c r="B791" s="451" t="s">
        <v>55</v>
      </c>
      <c r="C791" s="463" t="s">
        <v>451</v>
      </c>
      <c r="D791" s="464" t="s">
        <v>399</v>
      </c>
      <c r="E791" s="463">
        <v>200</v>
      </c>
      <c r="F791" s="473">
        <f>'B. Reefer'!BJ60</f>
        <v>0</v>
      </c>
    </row>
    <row r="792" spans="1:6" ht="15.75" customHeight="1" x14ac:dyDescent="0.2">
      <c r="A792" s="464" t="s">
        <v>135</v>
      </c>
      <c r="B792" s="451" t="s">
        <v>55</v>
      </c>
      <c r="C792" s="463" t="s">
        <v>451</v>
      </c>
      <c r="D792" s="464" t="s">
        <v>399</v>
      </c>
      <c r="E792" s="493" t="s">
        <v>142</v>
      </c>
      <c r="F792" s="473">
        <f>'B. Reefer'!BJ61</f>
        <v>0</v>
      </c>
    </row>
    <row r="793" spans="1:6" ht="21" customHeight="1" x14ac:dyDescent="0.2">
      <c r="A793" s="464" t="s">
        <v>135</v>
      </c>
      <c r="B793" s="451" t="s">
        <v>55</v>
      </c>
      <c r="C793" s="463" t="s">
        <v>451</v>
      </c>
      <c r="D793" s="464" t="s">
        <v>399</v>
      </c>
      <c r="E793" s="493" t="s">
        <v>99</v>
      </c>
      <c r="F793" s="473">
        <f>'B. Reefer'!BJ62</f>
        <v>0</v>
      </c>
    </row>
    <row r="794" spans="1:6" x14ac:dyDescent="0.2">
      <c r="A794" s="464" t="s">
        <v>135</v>
      </c>
      <c r="B794" s="451" t="s">
        <v>56</v>
      </c>
      <c r="C794" s="463" t="s">
        <v>451</v>
      </c>
      <c r="D794" s="464" t="s">
        <v>315</v>
      </c>
      <c r="E794" s="463">
        <v>5</v>
      </c>
      <c r="F794" s="473">
        <f>'B. Reefer'!BJ69</f>
        <v>0</v>
      </c>
    </row>
    <row r="795" spans="1:6" x14ac:dyDescent="0.2">
      <c r="A795" s="464" t="s">
        <v>135</v>
      </c>
      <c r="B795" s="451" t="s">
        <v>56</v>
      </c>
      <c r="C795" s="463" t="s">
        <v>451</v>
      </c>
      <c r="D795" s="464" t="s">
        <v>315</v>
      </c>
      <c r="E795" s="463">
        <v>10</v>
      </c>
      <c r="F795" s="473">
        <f>'B. Reefer'!BJ70</f>
        <v>0</v>
      </c>
    </row>
    <row r="796" spans="1:6" x14ac:dyDescent="0.2">
      <c r="A796" s="464" t="s">
        <v>135</v>
      </c>
      <c r="B796" s="451" t="s">
        <v>56</v>
      </c>
      <c r="C796" s="463" t="s">
        <v>451</v>
      </c>
      <c r="D796" s="464" t="s">
        <v>315</v>
      </c>
      <c r="E796" s="463">
        <v>20</v>
      </c>
      <c r="F796" s="473">
        <f>'B. Reefer'!BJ71</f>
        <v>0</v>
      </c>
    </row>
    <row r="797" spans="1:6" x14ac:dyDescent="0.2">
      <c r="A797" s="464" t="s">
        <v>135</v>
      </c>
      <c r="B797" s="451" t="s">
        <v>56</v>
      </c>
      <c r="C797" s="463" t="s">
        <v>451</v>
      </c>
      <c r="D797" s="464" t="s">
        <v>315</v>
      </c>
      <c r="E797" s="463">
        <v>30</v>
      </c>
      <c r="F797" s="473">
        <f>'B. Reefer'!BJ72</f>
        <v>0</v>
      </c>
    </row>
    <row r="798" spans="1:6" x14ac:dyDescent="0.2">
      <c r="A798" s="464" t="s">
        <v>135</v>
      </c>
      <c r="B798" s="451" t="s">
        <v>56</v>
      </c>
      <c r="C798" s="463" t="s">
        <v>451</v>
      </c>
      <c r="D798" s="464" t="s">
        <v>315</v>
      </c>
      <c r="E798" s="463">
        <v>40</v>
      </c>
      <c r="F798" s="473">
        <f>'B. Reefer'!BJ73</f>
        <v>0</v>
      </c>
    </row>
    <row r="799" spans="1:6" x14ac:dyDescent="0.2">
      <c r="A799" s="464" t="s">
        <v>135</v>
      </c>
      <c r="B799" s="451" t="s">
        <v>56</v>
      </c>
      <c r="C799" s="463" t="s">
        <v>451</v>
      </c>
      <c r="D799" s="464" t="s">
        <v>315</v>
      </c>
      <c r="E799" s="463">
        <v>50</v>
      </c>
      <c r="F799" s="473">
        <f>'B. Reefer'!BJ74</f>
        <v>0</v>
      </c>
    </row>
    <row r="800" spans="1:6" x14ac:dyDescent="0.2">
      <c r="A800" s="464" t="s">
        <v>135</v>
      </c>
      <c r="B800" s="451" t="s">
        <v>56</v>
      </c>
      <c r="C800" s="463" t="s">
        <v>451</v>
      </c>
      <c r="D800" s="464" t="s">
        <v>315</v>
      </c>
      <c r="E800" s="463">
        <v>60</v>
      </c>
      <c r="F800" s="473">
        <f>'B. Reefer'!BJ75</f>
        <v>0</v>
      </c>
    </row>
    <row r="801" spans="1:6" x14ac:dyDescent="0.2">
      <c r="A801" s="464" t="s">
        <v>135</v>
      </c>
      <c r="B801" s="451" t="s">
        <v>56</v>
      </c>
      <c r="C801" s="463" t="s">
        <v>451</v>
      </c>
      <c r="D801" s="464" t="s">
        <v>315</v>
      </c>
      <c r="E801" s="463">
        <v>70</v>
      </c>
      <c r="F801" s="473">
        <f>'B. Reefer'!BJ76</f>
        <v>0</v>
      </c>
    </row>
    <row r="802" spans="1:6" x14ac:dyDescent="0.2">
      <c r="A802" s="464" t="s">
        <v>135</v>
      </c>
      <c r="B802" s="451" t="s">
        <v>56</v>
      </c>
      <c r="C802" s="463" t="s">
        <v>451</v>
      </c>
      <c r="D802" s="464" t="s">
        <v>315</v>
      </c>
      <c r="E802" s="463">
        <v>80</v>
      </c>
      <c r="F802" s="473">
        <f>'B. Reefer'!BJ77</f>
        <v>0</v>
      </c>
    </row>
    <row r="803" spans="1:6" x14ac:dyDescent="0.2">
      <c r="A803" s="464" t="s">
        <v>135</v>
      </c>
      <c r="B803" s="451" t="s">
        <v>56</v>
      </c>
      <c r="C803" s="463" t="s">
        <v>451</v>
      </c>
      <c r="D803" s="464" t="s">
        <v>315</v>
      </c>
      <c r="E803" s="463">
        <v>90</v>
      </c>
      <c r="F803" s="473">
        <f>'B. Reefer'!BJ78</f>
        <v>0</v>
      </c>
    </row>
    <row r="804" spans="1:6" x14ac:dyDescent="0.2">
      <c r="A804" s="464" t="s">
        <v>135</v>
      </c>
      <c r="B804" s="451" t="s">
        <v>56</v>
      </c>
      <c r="C804" s="463" t="s">
        <v>451</v>
      </c>
      <c r="D804" s="464" t="s">
        <v>315</v>
      </c>
      <c r="E804" s="463">
        <v>100</v>
      </c>
      <c r="F804" s="473">
        <f>'B. Reefer'!BJ79</f>
        <v>0</v>
      </c>
    </row>
    <row r="805" spans="1:6" x14ac:dyDescent="0.2">
      <c r="A805" s="464" t="s">
        <v>135</v>
      </c>
      <c r="B805" s="451" t="s">
        <v>56</v>
      </c>
      <c r="C805" s="463" t="s">
        <v>451</v>
      </c>
      <c r="D805" s="464" t="s">
        <v>315</v>
      </c>
      <c r="E805" s="463">
        <v>110</v>
      </c>
      <c r="F805" s="473">
        <f>'B. Reefer'!BJ80</f>
        <v>0</v>
      </c>
    </row>
    <row r="806" spans="1:6" x14ac:dyDescent="0.2">
      <c r="A806" s="464" t="s">
        <v>135</v>
      </c>
      <c r="B806" s="451" t="s">
        <v>56</v>
      </c>
      <c r="C806" s="463" t="s">
        <v>451</v>
      </c>
      <c r="D806" s="464" t="s">
        <v>315</v>
      </c>
      <c r="E806" s="463">
        <v>120</v>
      </c>
      <c r="F806" s="473">
        <f>'B. Reefer'!BJ81</f>
        <v>0</v>
      </c>
    </row>
    <row r="807" spans="1:6" x14ac:dyDescent="0.2">
      <c r="A807" s="464" t="s">
        <v>135</v>
      </c>
      <c r="B807" s="451" t="s">
        <v>56</v>
      </c>
      <c r="C807" s="463" t="s">
        <v>451</v>
      </c>
      <c r="D807" s="464" t="s">
        <v>315</v>
      </c>
      <c r="E807" s="463">
        <v>130</v>
      </c>
      <c r="F807" s="473">
        <f>'B. Reefer'!BJ82</f>
        <v>0</v>
      </c>
    </row>
    <row r="808" spans="1:6" x14ac:dyDescent="0.2">
      <c r="A808" s="464" t="s">
        <v>135</v>
      </c>
      <c r="B808" s="451" t="s">
        <v>56</v>
      </c>
      <c r="C808" s="463" t="s">
        <v>451</v>
      </c>
      <c r="D808" s="464" t="s">
        <v>315</v>
      </c>
      <c r="E808" s="463">
        <v>140</v>
      </c>
      <c r="F808" s="473">
        <f>'B. Reefer'!BJ83</f>
        <v>0</v>
      </c>
    </row>
    <row r="809" spans="1:6" x14ac:dyDescent="0.2">
      <c r="A809" s="464" t="s">
        <v>135</v>
      </c>
      <c r="B809" s="451" t="s">
        <v>56</v>
      </c>
      <c r="C809" s="463" t="s">
        <v>451</v>
      </c>
      <c r="D809" s="464" t="s">
        <v>315</v>
      </c>
      <c r="E809" s="463">
        <v>150</v>
      </c>
      <c r="F809" s="473">
        <f>'B. Reefer'!BJ84</f>
        <v>0</v>
      </c>
    </row>
    <row r="810" spans="1:6" x14ac:dyDescent="0.2">
      <c r="A810" s="464" t="s">
        <v>135</v>
      </c>
      <c r="B810" s="451" t="s">
        <v>56</v>
      </c>
      <c r="C810" s="463" t="s">
        <v>451</v>
      </c>
      <c r="D810" s="464" t="s">
        <v>315</v>
      </c>
      <c r="E810" s="463">
        <v>160</v>
      </c>
      <c r="F810" s="473">
        <f>'B. Reefer'!BJ85</f>
        <v>0</v>
      </c>
    </row>
    <row r="811" spans="1:6" x14ac:dyDescent="0.2">
      <c r="A811" s="464" t="s">
        <v>135</v>
      </c>
      <c r="B811" s="451" t="s">
        <v>56</v>
      </c>
      <c r="C811" s="463" t="s">
        <v>451</v>
      </c>
      <c r="D811" s="464" t="s">
        <v>315</v>
      </c>
      <c r="E811" s="463">
        <v>170</v>
      </c>
      <c r="F811" s="473">
        <f>'B. Reefer'!BJ86</f>
        <v>0</v>
      </c>
    </row>
    <row r="812" spans="1:6" x14ac:dyDescent="0.2">
      <c r="A812" s="464" t="s">
        <v>135</v>
      </c>
      <c r="B812" s="451" t="s">
        <v>56</v>
      </c>
      <c r="C812" s="463" t="s">
        <v>451</v>
      </c>
      <c r="D812" s="464" t="s">
        <v>315</v>
      </c>
      <c r="E812" s="463">
        <v>180</v>
      </c>
      <c r="F812" s="473">
        <f>'B. Reefer'!BJ87</f>
        <v>0</v>
      </c>
    </row>
    <row r="813" spans="1:6" x14ac:dyDescent="0.2">
      <c r="A813" s="464" t="s">
        <v>135</v>
      </c>
      <c r="B813" s="451" t="s">
        <v>56</v>
      </c>
      <c r="C813" s="463" t="s">
        <v>451</v>
      </c>
      <c r="D813" s="464" t="s">
        <v>315</v>
      </c>
      <c r="E813" s="463">
        <v>190</v>
      </c>
      <c r="F813" s="473">
        <f>'B. Reefer'!BJ88</f>
        <v>0</v>
      </c>
    </row>
    <row r="814" spans="1:6" x14ac:dyDescent="0.2">
      <c r="A814" s="464" t="s">
        <v>135</v>
      </c>
      <c r="B814" s="451" t="s">
        <v>56</v>
      </c>
      <c r="C814" s="463" t="s">
        <v>451</v>
      </c>
      <c r="D814" s="464" t="s">
        <v>315</v>
      </c>
      <c r="E814" s="463">
        <v>200</v>
      </c>
      <c r="F814" s="473">
        <f>'B. Reefer'!BJ89</f>
        <v>0</v>
      </c>
    </row>
    <row r="815" spans="1:6" x14ac:dyDescent="0.2">
      <c r="A815" s="464" t="s">
        <v>135</v>
      </c>
      <c r="B815" s="451" t="s">
        <v>56</v>
      </c>
      <c r="C815" s="463" t="s">
        <v>451</v>
      </c>
      <c r="D815" s="464" t="s">
        <v>315</v>
      </c>
      <c r="E815" s="463">
        <v>200</v>
      </c>
      <c r="F815" s="473">
        <f>'B. Reefer'!BJ90</f>
        <v>0</v>
      </c>
    </row>
    <row r="816" spans="1:6" x14ac:dyDescent="0.2">
      <c r="A816" s="464" t="s">
        <v>135</v>
      </c>
      <c r="B816" s="451" t="s">
        <v>56</v>
      </c>
      <c r="C816" s="463" t="s">
        <v>451</v>
      </c>
      <c r="D816" s="464" t="s">
        <v>315</v>
      </c>
      <c r="E816" s="463" t="s">
        <v>398</v>
      </c>
      <c r="F816" s="473">
        <f>'B. Reefer'!BJ91</f>
        <v>0</v>
      </c>
    </row>
    <row r="817" spans="1:6" x14ac:dyDescent="0.2">
      <c r="A817" s="464" t="s">
        <v>135</v>
      </c>
      <c r="B817" s="127" t="s">
        <v>255</v>
      </c>
      <c r="C817" s="463" t="s">
        <v>451</v>
      </c>
      <c r="D817" s="491"/>
      <c r="E817" s="491"/>
      <c r="F817" s="473"/>
    </row>
    <row r="818" spans="1:6" x14ac:dyDescent="0.2">
      <c r="A818" s="464" t="s">
        <v>135</v>
      </c>
      <c r="B818" s="310" t="s">
        <v>262</v>
      </c>
      <c r="C818" s="463" t="s">
        <v>451</v>
      </c>
      <c r="D818" s="491"/>
      <c r="E818" s="491"/>
      <c r="F818" s="473">
        <f>'B. Reefer'!BK97</f>
        <v>0</v>
      </c>
    </row>
    <row r="819" spans="1:6" x14ac:dyDescent="0.2">
      <c r="A819" s="464" t="s">
        <v>135</v>
      </c>
      <c r="B819" s="310" t="s">
        <v>263</v>
      </c>
      <c r="C819" s="463" t="s">
        <v>451</v>
      </c>
      <c r="D819" s="491"/>
      <c r="E819" s="491"/>
      <c r="F819" s="473">
        <f>'B. Reefer'!BK98</f>
        <v>0</v>
      </c>
    </row>
    <row r="820" spans="1:6" x14ac:dyDescent="0.2">
      <c r="A820" s="464" t="s">
        <v>135</v>
      </c>
      <c r="B820" s="141" t="s">
        <v>256</v>
      </c>
      <c r="C820" s="463" t="s">
        <v>451</v>
      </c>
      <c r="D820" s="491"/>
      <c r="E820" s="491"/>
      <c r="F820" s="489"/>
    </row>
    <row r="821" spans="1:6" x14ac:dyDescent="0.2">
      <c r="A821" s="464" t="s">
        <v>135</v>
      </c>
      <c r="B821" s="310" t="s">
        <v>259</v>
      </c>
      <c r="C821" s="463" t="s">
        <v>451</v>
      </c>
      <c r="D821" s="491"/>
      <c r="E821" s="491"/>
      <c r="F821" s="489">
        <f>'B. Reefer'!BK101</f>
        <v>0</v>
      </c>
    </row>
    <row r="822" spans="1:6" x14ac:dyDescent="0.2">
      <c r="A822" s="464" t="s">
        <v>135</v>
      </c>
      <c r="B822" s="310" t="s">
        <v>260</v>
      </c>
      <c r="C822" s="463" t="s">
        <v>451</v>
      </c>
      <c r="D822" s="491"/>
      <c r="E822" s="491"/>
      <c r="F822" s="489">
        <f>'B. Reefer'!BK103</f>
        <v>0</v>
      </c>
    </row>
    <row r="823" spans="1:6" x14ac:dyDescent="0.2">
      <c r="A823" s="464" t="s">
        <v>135</v>
      </c>
      <c r="B823" s="310" t="s">
        <v>261</v>
      </c>
      <c r="C823" s="463" t="s">
        <v>451</v>
      </c>
      <c r="D823" s="491"/>
      <c r="E823" s="491"/>
      <c r="F823" s="489">
        <f>'B. Reefer'!BK105</f>
        <v>0</v>
      </c>
    </row>
    <row r="824" spans="1:6" x14ac:dyDescent="0.2">
      <c r="A824" s="464" t="s">
        <v>135</v>
      </c>
      <c r="B824" s="435" t="s">
        <v>276</v>
      </c>
      <c r="C824" s="463" t="s">
        <v>451</v>
      </c>
      <c r="D824" s="491"/>
      <c r="E824" s="491"/>
      <c r="F824" s="489">
        <f>'B. Reefer'!BK107</f>
        <v>0</v>
      </c>
    </row>
    <row r="825" spans="1:6" x14ac:dyDescent="0.2">
      <c r="A825" s="464" t="s">
        <v>135</v>
      </c>
      <c r="B825" s="453" t="s">
        <v>257</v>
      </c>
      <c r="C825" s="463" t="s">
        <v>451</v>
      </c>
      <c r="D825" s="491"/>
      <c r="E825" s="491"/>
      <c r="F825" s="489">
        <f>'B. Reefer'!BK109</f>
        <v>0</v>
      </c>
    </row>
    <row r="826" spans="1:6" x14ac:dyDescent="0.2">
      <c r="A826" s="464" t="s">
        <v>135</v>
      </c>
      <c r="B826" s="435" t="s">
        <v>258</v>
      </c>
      <c r="C826" s="463" t="s">
        <v>451</v>
      </c>
      <c r="D826" s="491"/>
      <c r="E826" s="491"/>
      <c r="F826" s="489">
        <f>'B. Reefer'!BK111</f>
        <v>0</v>
      </c>
    </row>
    <row r="827" spans="1:6" x14ac:dyDescent="0.2">
      <c r="A827" s="464" t="s">
        <v>135</v>
      </c>
      <c r="B827" s="454" t="s">
        <v>279</v>
      </c>
      <c r="C827" s="488" t="s">
        <v>451</v>
      </c>
      <c r="D827" s="491"/>
      <c r="E827" s="491"/>
      <c r="F827" s="492">
        <f>'B. Reefer'!$BK$115</f>
        <v>0</v>
      </c>
    </row>
    <row r="828" spans="1:6" x14ac:dyDescent="0.2">
      <c r="A828" s="464" t="s">
        <v>160</v>
      </c>
      <c r="B828" s="456" t="s">
        <v>58</v>
      </c>
      <c r="C828" s="463" t="s">
        <v>443</v>
      </c>
      <c r="D828" s="472"/>
      <c r="E828" s="472"/>
      <c r="F828" s="473"/>
    </row>
    <row r="829" spans="1:6" x14ac:dyDescent="0.2">
      <c r="A829" s="464" t="s">
        <v>160</v>
      </c>
      <c r="B829" s="437" t="s">
        <v>70</v>
      </c>
      <c r="C829" s="463" t="s">
        <v>443</v>
      </c>
      <c r="D829" s="472"/>
      <c r="E829" s="472"/>
      <c r="F829" s="473">
        <f>'C. OSOW'!K6</f>
        <v>0</v>
      </c>
    </row>
    <row r="830" spans="1:6" x14ac:dyDescent="0.2">
      <c r="A830" s="464" t="s">
        <v>160</v>
      </c>
      <c r="B830" s="437" t="s">
        <v>71</v>
      </c>
      <c r="C830" s="463" t="s">
        <v>443</v>
      </c>
      <c r="D830" s="472"/>
      <c r="E830" s="472"/>
      <c r="F830" s="473">
        <f>'C. OSOW'!K7</f>
        <v>0</v>
      </c>
    </row>
    <row r="831" spans="1:6" x14ac:dyDescent="0.2">
      <c r="A831" s="464" t="s">
        <v>160</v>
      </c>
      <c r="B831" s="437" t="s">
        <v>280</v>
      </c>
      <c r="C831" s="463" t="s">
        <v>443</v>
      </c>
      <c r="D831" s="472"/>
      <c r="E831" s="472"/>
      <c r="F831" s="473">
        <f>'C. OSOW'!K8</f>
        <v>0</v>
      </c>
    </row>
    <row r="832" spans="1:6" x14ac:dyDescent="0.2">
      <c r="A832" s="464" t="s">
        <v>160</v>
      </c>
      <c r="B832" s="437" t="s">
        <v>281</v>
      </c>
      <c r="C832" s="463" t="s">
        <v>443</v>
      </c>
      <c r="D832" s="472"/>
      <c r="E832" s="472"/>
      <c r="F832" s="473">
        <f>'C. OSOW'!K9</f>
        <v>0</v>
      </c>
    </row>
    <row r="833" spans="1:6" x14ac:dyDescent="0.2">
      <c r="A833" s="464" t="s">
        <v>160</v>
      </c>
      <c r="B833" s="456" t="s">
        <v>59</v>
      </c>
      <c r="C833" s="463" t="s">
        <v>443</v>
      </c>
      <c r="D833" s="472"/>
      <c r="E833" s="472"/>
      <c r="F833" s="473"/>
    </row>
    <row r="834" spans="1:6" x14ac:dyDescent="0.2">
      <c r="A834" s="464" t="s">
        <v>160</v>
      </c>
      <c r="B834" s="437" t="s">
        <v>72</v>
      </c>
      <c r="C834" s="463" t="s">
        <v>443</v>
      </c>
      <c r="D834" s="472"/>
      <c r="E834" s="472"/>
      <c r="F834" s="473">
        <f>'C. OSOW'!K12</f>
        <v>0</v>
      </c>
    </row>
    <row r="835" spans="1:6" x14ac:dyDescent="0.2">
      <c r="A835" s="464" t="s">
        <v>160</v>
      </c>
      <c r="B835" s="437" t="s">
        <v>282</v>
      </c>
      <c r="C835" s="463" t="s">
        <v>443</v>
      </c>
      <c r="D835" s="472"/>
      <c r="E835" s="472"/>
      <c r="F835" s="473">
        <f>'C. OSOW'!K13</f>
        <v>0</v>
      </c>
    </row>
    <row r="836" spans="1:6" x14ac:dyDescent="0.2">
      <c r="A836" s="464" t="s">
        <v>160</v>
      </c>
      <c r="B836" s="437" t="s">
        <v>283</v>
      </c>
      <c r="C836" s="463" t="s">
        <v>443</v>
      </c>
      <c r="D836" s="472"/>
      <c r="E836" s="472"/>
      <c r="F836" s="473">
        <f>'C. OSOW'!K14</f>
        <v>0</v>
      </c>
    </row>
    <row r="837" spans="1:6" x14ac:dyDescent="0.2">
      <c r="A837" s="464" t="s">
        <v>160</v>
      </c>
      <c r="B837" s="437" t="s">
        <v>284</v>
      </c>
      <c r="C837" s="463" t="s">
        <v>443</v>
      </c>
      <c r="D837" s="472"/>
      <c r="E837" s="472"/>
      <c r="F837" s="473">
        <f>'C. OSOW'!K15</f>
        <v>0</v>
      </c>
    </row>
    <row r="838" spans="1:6" x14ac:dyDescent="0.2">
      <c r="A838" s="464" t="s">
        <v>160</v>
      </c>
      <c r="B838" s="437" t="s">
        <v>154</v>
      </c>
      <c r="C838" s="463" t="s">
        <v>443</v>
      </c>
      <c r="D838" s="387" t="s">
        <v>156</v>
      </c>
      <c r="E838" s="390">
        <v>10</v>
      </c>
      <c r="F838" s="473">
        <f>'C. OSOW'!I23</f>
        <v>0</v>
      </c>
    </row>
    <row r="839" spans="1:6" x14ac:dyDescent="0.2">
      <c r="A839" s="464" t="s">
        <v>160</v>
      </c>
      <c r="B839" s="437" t="s">
        <v>154</v>
      </c>
      <c r="C839" s="463" t="s">
        <v>443</v>
      </c>
      <c r="D839" s="387" t="s">
        <v>156</v>
      </c>
      <c r="E839" s="391">
        <v>20</v>
      </c>
      <c r="F839" s="473">
        <f>'C. OSOW'!I24</f>
        <v>0</v>
      </c>
    </row>
    <row r="840" spans="1:6" x14ac:dyDescent="0.2">
      <c r="A840" s="464" t="s">
        <v>160</v>
      </c>
      <c r="B840" s="437" t="s">
        <v>154</v>
      </c>
      <c r="C840" s="463" t="s">
        <v>443</v>
      </c>
      <c r="D840" s="387" t="s">
        <v>156</v>
      </c>
      <c r="E840" s="391">
        <v>30</v>
      </c>
      <c r="F840" s="473">
        <f>'C. OSOW'!I25</f>
        <v>0</v>
      </c>
    </row>
    <row r="841" spans="1:6" x14ac:dyDescent="0.2">
      <c r="A841" s="464" t="s">
        <v>160</v>
      </c>
      <c r="B841" s="437" t="s">
        <v>154</v>
      </c>
      <c r="C841" s="463" t="s">
        <v>443</v>
      </c>
      <c r="D841" s="387" t="s">
        <v>156</v>
      </c>
      <c r="E841" s="391">
        <v>40</v>
      </c>
      <c r="F841" s="473">
        <f>'C. OSOW'!I26</f>
        <v>0</v>
      </c>
    </row>
    <row r="842" spans="1:6" x14ac:dyDescent="0.2">
      <c r="A842" s="464" t="s">
        <v>160</v>
      </c>
      <c r="B842" s="437" t="s">
        <v>154</v>
      </c>
      <c r="C842" s="463" t="s">
        <v>443</v>
      </c>
      <c r="D842" s="387" t="s">
        <v>156</v>
      </c>
      <c r="E842" s="390">
        <v>50</v>
      </c>
      <c r="F842" s="473">
        <f>'C. OSOW'!I27</f>
        <v>0</v>
      </c>
    </row>
    <row r="843" spans="1:6" x14ac:dyDescent="0.2">
      <c r="A843" s="464" t="s">
        <v>160</v>
      </c>
      <c r="B843" s="437" t="s">
        <v>154</v>
      </c>
      <c r="C843" s="463" t="s">
        <v>443</v>
      </c>
      <c r="D843" s="387" t="s">
        <v>156</v>
      </c>
      <c r="E843" s="391">
        <v>60</v>
      </c>
      <c r="F843" s="473">
        <f>'C. OSOW'!I28</f>
        <v>0</v>
      </c>
    </row>
    <row r="844" spans="1:6" x14ac:dyDescent="0.2">
      <c r="A844" s="464" t="s">
        <v>160</v>
      </c>
      <c r="B844" s="437" t="s">
        <v>154</v>
      </c>
      <c r="C844" s="463" t="s">
        <v>443</v>
      </c>
      <c r="D844" s="387" t="s">
        <v>156</v>
      </c>
      <c r="E844" s="391">
        <v>70</v>
      </c>
      <c r="F844" s="473">
        <f>'C. OSOW'!I29</f>
        <v>0</v>
      </c>
    </row>
    <row r="845" spans="1:6" x14ac:dyDescent="0.2">
      <c r="A845" s="464" t="s">
        <v>160</v>
      </c>
      <c r="B845" s="437" t="s">
        <v>154</v>
      </c>
      <c r="C845" s="463" t="s">
        <v>443</v>
      </c>
      <c r="D845" s="387" t="s">
        <v>156</v>
      </c>
      <c r="E845" s="391">
        <v>80</v>
      </c>
      <c r="F845" s="473">
        <f>'C. OSOW'!I30</f>
        <v>0</v>
      </c>
    </row>
    <row r="846" spans="1:6" x14ac:dyDescent="0.2">
      <c r="A846" s="464" t="s">
        <v>160</v>
      </c>
      <c r="B846" s="437" t="s">
        <v>154</v>
      </c>
      <c r="C846" s="463" t="s">
        <v>443</v>
      </c>
      <c r="D846" s="387" t="s">
        <v>156</v>
      </c>
      <c r="E846" s="390">
        <v>90</v>
      </c>
      <c r="F846" s="473">
        <f>'C. OSOW'!I31</f>
        <v>0</v>
      </c>
    </row>
    <row r="847" spans="1:6" x14ac:dyDescent="0.2">
      <c r="A847" s="464" t="s">
        <v>160</v>
      </c>
      <c r="B847" s="437" t="s">
        <v>154</v>
      </c>
      <c r="C847" s="463" t="s">
        <v>443</v>
      </c>
      <c r="D847" s="387" t="s">
        <v>156</v>
      </c>
      <c r="E847" s="391">
        <v>100</v>
      </c>
      <c r="F847" s="473">
        <f>'C. OSOW'!I32</f>
        <v>0</v>
      </c>
    </row>
    <row r="848" spans="1:6" x14ac:dyDescent="0.2">
      <c r="A848" s="464" t="s">
        <v>160</v>
      </c>
      <c r="B848" s="437" t="s">
        <v>154</v>
      </c>
      <c r="C848" s="463" t="s">
        <v>443</v>
      </c>
      <c r="D848" s="387" t="s">
        <v>156</v>
      </c>
      <c r="E848" s="391">
        <v>110</v>
      </c>
      <c r="F848" s="473">
        <f>'C. OSOW'!I33</f>
        <v>0</v>
      </c>
    </row>
    <row r="849" spans="1:6" x14ac:dyDescent="0.2">
      <c r="A849" s="464" t="s">
        <v>160</v>
      </c>
      <c r="B849" s="437" t="s">
        <v>154</v>
      </c>
      <c r="C849" s="463" t="s">
        <v>443</v>
      </c>
      <c r="D849" s="387" t="s">
        <v>156</v>
      </c>
      <c r="E849" s="391">
        <v>120</v>
      </c>
      <c r="F849" s="473">
        <f>'C. OSOW'!I34</f>
        <v>0</v>
      </c>
    </row>
    <row r="850" spans="1:6" x14ac:dyDescent="0.2">
      <c r="A850" s="464" t="s">
        <v>160</v>
      </c>
      <c r="B850" s="437" t="s">
        <v>154</v>
      </c>
      <c r="C850" s="463" t="s">
        <v>443</v>
      </c>
      <c r="D850" s="387" t="s">
        <v>156</v>
      </c>
      <c r="E850" s="390">
        <v>130</v>
      </c>
      <c r="F850" s="473">
        <f>'C. OSOW'!I35</f>
        <v>0</v>
      </c>
    </row>
    <row r="851" spans="1:6" x14ac:dyDescent="0.2">
      <c r="A851" s="464" t="s">
        <v>160</v>
      </c>
      <c r="B851" s="437" t="s">
        <v>154</v>
      </c>
      <c r="C851" s="463" t="s">
        <v>443</v>
      </c>
      <c r="D851" s="387" t="s">
        <v>156</v>
      </c>
      <c r="E851" s="391">
        <v>140</v>
      </c>
      <c r="F851" s="473">
        <f>'C. OSOW'!I36</f>
        <v>0</v>
      </c>
    </row>
    <row r="852" spans="1:6" x14ac:dyDescent="0.2">
      <c r="A852" s="464" t="s">
        <v>160</v>
      </c>
      <c r="B852" s="437" t="s">
        <v>154</v>
      </c>
      <c r="C852" s="463" t="s">
        <v>443</v>
      </c>
      <c r="D852" s="387" t="s">
        <v>156</v>
      </c>
      <c r="E852" s="391">
        <v>150</v>
      </c>
      <c r="F852" s="473">
        <f>'C. OSOW'!I37</f>
        <v>0</v>
      </c>
    </row>
    <row r="853" spans="1:6" x14ac:dyDescent="0.2">
      <c r="A853" s="464" t="s">
        <v>160</v>
      </c>
      <c r="B853" s="437" t="s">
        <v>154</v>
      </c>
      <c r="C853" s="463" t="s">
        <v>443</v>
      </c>
      <c r="D853" s="387" t="s">
        <v>156</v>
      </c>
      <c r="E853" s="391">
        <v>160</v>
      </c>
      <c r="F853" s="473">
        <f>'C. OSOW'!I38</f>
        <v>0</v>
      </c>
    </row>
    <row r="854" spans="1:6" x14ac:dyDescent="0.2">
      <c r="A854" s="464" t="s">
        <v>160</v>
      </c>
      <c r="B854" s="437" t="s">
        <v>154</v>
      </c>
      <c r="C854" s="463" t="s">
        <v>443</v>
      </c>
      <c r="D854" s="387" t="s">
        <v>156</v>
      </c>
      <c r="E854" s="390">
        <v>170</v>
      </c>
      <c r="F854" s="473">
        <f>'C. OSOW'!I39</f>
        <v>0</v>
      </c>
    </row>
    <row r="855" spans="1:6" x14ac:dyDescent="0.2">
      <c r="A855" s="464" t="s">
        <v>160</v>
      </c>
      <c r="B855" s="437" t="s">
        <v>154</v>
      </c>
      <c r="C855" s="463" t="s">
        <v>443</v>
      </c>
      <c r="D855" s="387" t="s">
        <v>156</v>
      </c>
      <c r="E855" s="391">
        <v>180</v>
      </c>
      <c r="F855" s="473">
        <f>'C. OSOW'!I40</f>
        <v>0</v>
      </c>
    </row>
    <row r="856" spans="1:6" x14ac:dyDescent="0.2">
      <c r="A856" s="464" t="s">
        <v>160</v>
      </c>
      <c r="B856" s="437" t="s">
        <v>154</v>
      </c>
      <c r="C856" s="463" t="s">
        <v>443</v>
      </c>
      <c r="D856" s="387" t="s">
        <v>156</v>
      </c>
      <c r="E856" s="391">
        <v>190</v>
      </c>
      <c r="F856" s="473">
        <f>'C. OSOW'!I41</f>
        <v>0</v>
      </c>
    </row>
    <row r="857" spans="1:6" x14ac:dyDescent="0.2">
      <c r="A857" s="464" t="s">
        <v>160</v>
      </c>
      <c r="B857" s="437" t="s">
        <v>154</v>
      </c>
      <c r="C857" s="463" t="s">
        <v>443</v>
      </c>
      <c r="D857" s="387" t="s">
        <v>156</v>
      </c>
      <c r="E857" s="391">
        <v>200</v>
      </c>
      <c r="F857" s="473">
        <f>'C. OSOW'!I42</f>
        <v>0</v>
      </c>
    </row>
    <row r="858" spans="1:6" ht="26.25" customHeight="1" x14ac:dyDescent="0.2">
      <c r="A858" s="464" t="s">
        <v>160</v>
      </c>
      <c r="B858" s="437" t="s">
        <v>154</v>
      </c>
      <c r="C858" s="463" t="s">
        <v>443</v>
      </c>
      <c r="D858" s="387" t="s">
        <v>156</v>
      </c>
      <c r="E858" s="392" t="s">
        <v>296</v>
      </c>
      <c r="F858" s="473">
        <f>'C. OSOW'!I43</f>
        <v>0</v>
      </c>
    </row>
    <row r="859" spans="1:6" ht="22.5" customHeight="1" x14ac:dyDescent="0.2">
      <c r="A859" s="464" t="s">
        <v>160</v>
      </c>
      <c r="B859" s="438" t="s">
        <v>154</v>
      </c>
      <c r="C859" s="488" t="s">
        <v>443</v>
      </c>
      <c r="D859" s="439" t="s">
        <v>156</v>
      </c>
      <c r="E859" s="395" t="s">
        <v>299</v>
      </c>
      <c r="F859" s="492">
        <f>'C. OSOW'!I44</f>
        <v>0</v>
      </c>
    </row>
    <row r="860" spans="1:6" x14ac:dyDescent="0.2">
      <c r="A860" s="494" t="s">
        <v>160</v>
      </c>
      <c r="B860" s="437" t="s">
        <v>154</v>
      </c>
      <c r="C860" s="463" t="s">
        <v>443</v>
      </c>
      <c r="D860" s="429" t="s">
        <v>193</v>
      </c>
      <c r="E860" s="427">
        <v>10</v>
      </c>
      <c r="F860" s="473">
        <f>'C. OSOW'!J23</f>
        <v>0</v>
      </c>
    </row>
    <row r="861" spans="1:6" x14ac:dyDescent="0.2">
      <c r="A861" s="494" t="s">
        <v>160</v>
      </c>
      <c r="B861" s="437" t="s">
        <v>154</v>
      </c>
      <c r="C861" s="463" t="s">
        <v>443</v>
      </c>
      <c r="D861" s="429" t="s">
        <v>193</v>
      </c>
      <c r="E861" s="431">
        <v>20</v>
      </c>
      <c r="F861" s="473">
        <f>'C. OSOW'!J24</f>
        <v>0</v>
      </c>
    </row>
    <row r="862" spans="1:6" x14ac:dyDescent="0.2">
      <c r="A862" s="494" t="s">
        <v>160</v>
      </c>
      <c r="B862" s="437" t="s">
        <v>154</v>
      </c>
      <c r="C862" s="463" t="s">
        <v>443</v>
      </c>
      <c r="D862" s="429" t="s">
        <v>193</v>
      </c>
      <c r="E862" s="431">
        <v>30</v>
      </c>
      <c r="F862" s="473">
        <f>'C. OSOW'!J25</f>
        <v>0</v>
      </c>
    </row>
    <row r="863" spans="1:6" x14ac:dyDescent="0.2">
      <c r="A863" s="494" t="s">
        <v>160</v>
      </c>
      <c r="B863" s="437" t="s">
        <v>154</v>
      </c>
      <c r="C863" s="463" t="s">
        <v>443</v>
      </c>
      <c r="D863" s="429" t="s">
        <v>193</v>
      </c>
      <c r="E863" s="431">
        <v>40</v>
      </c>
      <c r="F863" s="473">
        <f>'C. OSOW'!J26</f>
        <v>0</v>
      </c>
    </row>
    <row r="864" spans="1:6" x14ac:dyDescent="0.2">
      <c r="A864" s="494" t="s">
        <v>160</v>
      </c>
      <c r="B864" s="437" t="s">
        <v>154</v>
      </c>
      <c r="C864" s="463" t="s">
        <v>443</v>
      </c>
      <c r="D864" s="429" t="s">
        <v>193</v>
      </c>
      <c r="E864" s="427">
        <v>50</v>
      </c>
      <c r="F864" s="473">
        <f>'C. OSOW'!J27</f>
        <v>0</v>
      </c>
    </row>
    <row r="865" spans="1:6" x14ac:dyDescent="0.2">
      <c r="A865" s="494" t="s">
        <v>160</v>
      </c>
      <c r="B865" s="437" t="s">
        <v>154</v>
      </c>
      <c r="C865" s="463" t="s">
        <v>443</v>
      </c>
      <c r="D865" s="429" t="s">
        <v>193</v>
      </c>
      <c r="E865" s="431">
        <v>60</v>
      </c>
      <c r="F865" s="473">
        <f>'C. OSOW'!J28</f>
        <v>0</v>
      </c>
    </row>
    <row r="866" spans="1:6" x14ac:dyDescent="0.2">
      <c r="A866" s="494" t="s">
        <v>160</v>
      </c>
      <c r="B866" s="437" t="s">
        <v>154</v>
      </c>
      <c r="C866" s="463" t="s">
        <v>443</v>
      </c>
      <c r="D866" s="429" t="s">
        <v>193</v>
      </c>
      <c r="E866" s="431">
        <v>70</v>
      </c>
      <c r="F866" s="473">
        <f>'C. OSOW'!J29</f>
        <v>0</v>
      </c>
    </row>
    <row r="867" spans="1:6" x14ac:dyDescent="0.2">
      <c r="A867" s="494" t="s">
        <v>160</v>
      </c>
      <c r="B867" s="437" t="s">
        <v>154</v>
      </c>
      <c r="C867" s="463" t="s">
        <v>443</v>
      </c>
      <c r="D867" s="429" t="s">
        <v>193</v>
      </c>
      <c r="E867" s="431">
        <v>80</v>
      </c>
      <c r="F867" s="473">
        <f>'C. OSOW'!J30</f>
        <v>0</v>
      </c>
    </row>
    <row r="868" spans="1:6" x14ac:dyDescent="0.2">
      <c r="A868" s="494" t="s">
        <v>160</v>
      </c>
      <c r="B868" s="437" t="s">
        <v>154</v>
      </c>
      <c r="C868" s="463" t="s">
        <v>443</v>
      </c>
      <c r="D868" s="429" t="s">
        <v>193</v>
      </c>
      <c r="E868" s="427">
        <v>90</v>
      </c>
      <c r="F868" s="473">
        <f>'C. OSOW'!J31</f>
        <v>0</v>
      </c>
    </row>
    <row r="869" spans="1:6" x14ac:dyDescent="0.2">
      <c r="A869" s="494" t="s">
        <v>160</v>
      </c>
      <c r="B869" s="437" t="s">
        <v>154</v>
      </c>
      <c r="C869" s="463" t="s">
        <v>443</v>
      </c>
      <c r="D869" s="429" t="s">
        <v>193</v>
      </c>
      <c r="E869" s="431">
        <v>100</v>
      </c>
      <c r="F869" s="473">
        <f>'C. OSOW'!J32</f>
        <v>0</v>
      </c>
    </row>
    <row r="870" spans="1:6" x14ac:dyDescent="0.2">
      <c r="A870" s="494" t="s">
        <v>160</v>
      </c>
      <c r="B870" s="437" t="s">
        <v>154</v>
      </c>
      <c r="C870" s="463" t="s">
        <v>443</v>
      </c>
      <c r="D870" s="429" t="s">
        <v>193</v>
      </c>
      <c r="E870" s="431">
        <v>110</v>
      </c>
      <c r="F870" s="473">
        <f>'C. OSOW'!J33</f>
        <v>0</v>
      </c>
    </row>
    <row r="871" spans="1:6" x14ac:dyDescent="0.2">
      <c r="A871" s="494" t="s">
        <v>160</v>
      </c>
      <c r="B871" s="437" t="s">
        <v>154</v>
      </c>
      <c r="C871" s="463" t="s">
        <v>443</v>
      </c>
      <c r="D871" s="429" t="s">
        <v>193</v>
      </c>
      <c r="E871" s="431">
        <v>120</v>
      </c>
      <c r="F871" s="473">
        <f>'C. OSOW'!J34</f>
        <v>0</v>
      </c>
    </row>
    <row r="872" spans="1:6" x14ac:dyDescent="0.2">
      <c r="A872" s="494" t="s">
        <v>160</v>
      </c>
      <c r="B872" s="437" t="s">
        <v>154</v>
      </c>
      <c r="C872" s="463" t="s">
        <v>443</v>
      </c>
      <c r="D872" s="429" t="s">
        <v>193</v>
      </c>
      <c r="E872" s="427">
        <v>130</v>
      </c>
      <c r="F872" s="473">
        <f>'C. OSOW'!J35</f>
        <v>0</v>
      </c>
    </row>
    <row r="873" spans="1:6" x14ac:dyDescent="0.2">
      <c r="A873" s="494" t="s">
        <v>160</v>
      </c>
      <c r="B873" s="437" t="s">
        <v>154</v>
      </c>
      <c r="C873" s="463" t="s">
        <v>443</v>
      </c>
      <c r="D873" s="429" t="s">
        <v>193</v>
      </c>
      <c r="E873" s="431">
        <v>140</v>
      </c>
      <c r="F873" s="473">
        <f>'C. OSOW'!J36</f>
        <v>0</v>
      </c>
    </row>
    <row r="874" spans="1:6" x14ac:dyDescent="0.2">
      <c r="A874" s="494" t="s">
        <v>160</v>
      </c>
      <c r="B874" s="437" t="s">
        <v>154</v>
      </c>
      <c r="C874" s="463" t="s">
        <v>443</v>
      </c>
      <c r="D874" s="429" t="s">
        <v>193</v>
      </c>
      <c r="E874" s="431">
        <v>150</v>
      </c>
      <c r="F874" s="473">
        <f>'C. OSOW'!J37</f>
        <v>0</v>
      </c>
    </row>
    <row r="875" spans="1:6" x14ac:dyDescent="0.2">
      <c r="A875" s="494" t="s">
        <v>160</v>
      </c>
      <c r="B875" s="437" t="s">
        <v>154</v>
      </c>
      <c r="C875" s="463" t="s">
        <v>443</v>
      </c>
      <c r="D875" s="429" t="s">
        <v>193</v>
      </c>
      <c r="E875" s="431">
        <v>160</v>
      </c>
      <c r="F875" s="473">
        <f>'C. OSOW'!J38</f>
        <v>0</v>
      </c>
    </row>
    <row r="876" spans="1:6" x14ac:dyDescent="0.2">
      <c r="A876" s="464" t="s">
        <v>160</v>
      </c>
      <c r="B876" s="437" t="s">
        <v>154</v>
      </c>
      <c r="C876" s="463" t="s">
        <v>443</v>
      </c>
      <c r="D876" s="429" t="s">
        <v>193</v>
      </c>
      <c r="E876" s="427">
        <v>170</v>
      </c>
      <c r="F876" s="473">
        <f>'C. OSOW'!J39</f>
        <v>0</v>
      </c>
    </row>
    <row r="877" spans="1:6" x14ac:dyDescent="0.2">
      <c r="A877" s="464" t="s">
        <v>160</v>
      </c>
      <c r="B877" s="437" t="s">
        <v>154</v>
      </c>
      <c r="C877" s="463" t="s">
        <v>443</v>
      </c>
      <c r="D877" s="429" t="s">
        <v>193</v>
      </c>
      <c r="E877" s="431">
        <v>180</v>
      </c>
      <c r="F877" s="473">
        <f>'C. OSOW'!J40</f>
        <v>0</v>
      </c>
    </row>
    <row r="878" spans="1:6" x14ac:dyDescent="0.2">
      <c r="A878" s="464" t="s">
        <v>160</v>
      </c>
      <c r="B878" s="437" t="s">
        <v>154</v>
      </c>
      <c r="C878" s="463" t="s">
        <v>443</v>
      </c>
      <c r="D878" s="429" t="s">
        <v>193</v>
      </c>
      <c r="E878" s="431">
        <v>190</v>
      </c>
      <c r="F878" s="473">
        <f>'C. OSOW'!J41</f>
        <v>0</v>
      </c>
    </row>
    <row r="879" spans="1:6" x14ac:dyDescent="0.2">
      <c r="A879" s="464" t="s">
        <v>160</v>
      </c>
      <c r="B879" s="437" t="s">
        <v>154</v>
      </c>
      <c r="C879" s="463" t="s">
        <v>443</v>
      </c>
      <c r="D879" s="429" t="s">
        <v>193</v>
      </c>
      <c r="E879" s="431">
        <v>200</v>
      </c>
      <c r="F879" s="473">
        <f>'C. OSOW'!J42</f>
        <v>0</v>
      </c>
    </row>
    <row r="880" spans="1:6" ht="24.75" customHeight="1" x14ac:dyDescent="0.2">
      <c r="A880" s="464" t="s">
        <v>160</v>
      </c>
      <c r="B880" s="437" t="s">
        <v>154</v>
      </c>
      <c r="C880" s="463" t="s">
        <v>443</v>
      </c>
      <c r="D880" s="429" t="s">
        <v>193</v>
      </c>
      <c r="E880" s="428" t="s">
        <v>296</v>
      </c>
      <c r="F880" s="473">
        <f>'C. OSOW'!J43</f>
        <v>0</v>
      </c>
    </row>
    <row r="881" spans="1:6" ht="24" customHeight="1" x14ac:dyDescent="0.2">
      <c r="A881" s="464" t="s">
        <v>160</v>
      </c>
      <c r="B881" s="437" t="s">
        <v>154</v>
      </c>
      <c r="C881" s="463" t="s">
        <v>443</v>
      </c>
      <c r="D881" s="429" t="s">
        <v>193</v>
      </c>
      <c r="E881" s="428" t="s">
        <v>299</v>
      </c>
      <c r="F881" s="473">
        <f>'C. OSOW'!J44</f>
        <v>0</v>
      </c>
    </row>
    <row r="882" spans="1:6" x14ac:dyDescent="0.2">
      <c r="A882" s="464" t="s">
        <v>160</v>
      </c>
      <c r="B882" s="437" t="s">
        <v>154</v>
      </c>
      <c r="C882" s="463" t="s">
        <v>443</v>
      </c>
      <c r="D882" s="429" t="s">
        <v>157</v>
      </c>
      <c r="E882" s="427">
        <v>10</v>
      </c>
      <c r="F882" s="473">
        <f>'C. OSOW'!L23</f>
        <v>0</v>
      </c>
    </row>
    <row r="883" spans="1:6" x14ac:dyDescent="0.2">
      <c r="A883" s="464" t="s">
        <v>160</v>
      </c>
      <c r="B883" s="437" t="s">
        <v>154</v>
      </c>
      <c r="C883" s="463" t="s">
        <v>443</v>
      </c>
      <c r="D883" s="429" t="s">
        <v>157</v>
      </c>
      <c r="E883" s="431">
        <v>20</v>
      </c>
      <c r="F883" s="473">
        <f>'C. OSOW'!L24</f>
        <v>0</v>
      </c>
    </row>
    <row r="884" spans="1:6" x14ac:dyDescent="0.2">
      <c r="A884" s="464" t="s">
        <v>160</v>
      </c>
      <c r="B884" s="437" t="s">
        <v>154</v>
      </c>
      <c r="C884" s="463" t="s">
        <v>443</v>
      </c>
      <c r="D884" s="429" t="s">
        <v>157</v>
      </c>
      <c r="E884" s="431">
        <v>30</v>
      </c>
      <c r="F884" s="473">
        <f>'C. OSOW'!L25</f>
        <v>0</v>
      </c>
    </row>
    <row r="885" spans="1:6" x14ac:dyDescent="0.2">
      <c r="A885" s="464" t="s">
        <v>160</v>
      </c>
      <c r="B885" s="437" t="s">
        <v>154</v>
      </c>
      <c r="C885" s="463" t="s">
        <v>443</v>
      </c>
      <c r="D885" s="429" t="s">
        <v>157</v>
      </c>
      <c r="E885" s="431">
        <v>40</v>
      </c>
      <c r="F885" s="473">
        <f>'C. OSOW'!L26</f>
        <v>0</v>
      </c>
    </row>
    <row r="886" spans="1:6" x14ac:dyDescent="0.2">
      <c r="A886" s="464" t="s">
        <v>160</v>
      </c>
      <c r="B886" s="437" t="s">
        <v>154</v>
      </c>
      <c r="C886" s="463" t="s">
        <v>443</v>
      </c>
      <c r="D886" s="429" t="s">
        <v>157</v>
      </c>
      <c r="E886" s="427">
        <v>50</v>
      </c>
      <c r="F886" s="473">
        <f>'C. OSOW'!L27</f>
        <v>0</v>
      </c>
    </row>
    <row r="887" spans="1:6" x14ac:dyDescent="0.2">
      <c r="A887" s="464" t="s">
        <v>160</v>
      </c>
      <c r="B887" s="437" t="s">
        <v>154</v>
      </c>
      <c r="C887" s="463" t="s">
        <v>443</v>
      </c>
      <c r="D887" s="429" t="s">
        <v>157</v>
      </c>
      <c r="E887" s="431">
        <v>60</v>
      </c>
      <c r="F887" s="473">
        <f>'C. OSOW'!L28</f>
        <v>0</v>
      </c>
    </row>
    <row r="888" spans="1:6" x14ac:dyDescent="0.2">
      <c r="A888" s="464" t="s">
        <v>160</v>
      </c>
      <c r="B888" s="437" t="s">
        <v>154</v>
      </c>
      <c r="C888" s="463" t="s">
        <v>443</v>
      </c>
      <c r="D888" s="429" t="s">
        <v>157</v>
      </c>
      <c r="E888" s="431">
        <v>70</v>
      </c>
      <c r="F888" s="473">
        <f>'C. OSOW'!L29</f>
        <v>0</v>
      </c>
    </row>
    <row r="889" spans="1:6" x14ac:dyDescent="0.2">
      <c r="A889" s="464" t="s">
        <v>160</v>
      </c>
      <c r="B889" s="437" t="s">
        <v>154</v>
      </c>
      <c r="C889" s="463" t="s">
        <v>443</v>
      </c>
      <c r="D889" s="429" t="s">
        <v>157</v>
      </c>
      <c r="E889" s="431">
        <v>80</v>
      </c>
      <c r="F889" s="473">
        <f>'C. OSOW'!L30</f>
        <v>0</v>
      </c>
    </row>
    <row r="890" spans="1:6" x14ac:dyDescent="0.2">
      <c r="A890" s="464" t="s">
        <v>160</v>
      </c>
      <c r="B890" s="437" t="s">
        <v>154</v>
      </c>
      <c r="C890" s="463" t="s">
        <v>443</v>
      </c>
      <c r="D890" s="429" t="s">
        <v>157</v>
      </c>
      <c r="E890" s="427">
        <v>90</v>
      </c>
      <c r="F890" s="473">
        <f>'C. OSOW'!L31</f>
        <v>0</v>
      </c>
    </row>
    <row r="891" spans="1:6" x14ac:dyDescent="0.2">
      <c r="A891" s="464" t="s">
        <v>160</v>
      </c>
      <c r="B891" s="437" t="s">
        <v>154</v>
      </c>
      <c r="C891" s="463" t="s">
        <v>443</v>
      </c>
      <c r="D891" s="429" t="s">
        <v>157</v>
      </c>
      <c r="E891" s="431">
        <v>100</v>
      </c>
      <c r="F891" s="473">
        <f>'C. OSOW'!L32</f>
        <v>0</v>
      </c>
    </row>
    <row r="892" spans="1:6" x14ac:dyDescent="0.2">
      <c r="A892" s="464" t="s">
        <v>160</v>
      </c>
      <c r="B892" s="437" t="s">
        <v>154</v>
      </c>
      <c r="C892" s="463" t="s">
        <v>443</v>
      </c>
      <c r="D892" s="429" t="s">
        <v>157</v>
      </c>
      <c r="E892" s="431">
        <v>110</v>
      </c>
      <c r="F892" s="473">
        <f>'C. OSOW'!L33</f>
        <v>0</v>
      </c>
    </row>
    <row r="893" spans="1:6" x14ac:dyDescent="0.2">
      <c r="A893" s="464" t="s">
        <v>160</v>
      </c>
      <c r="B893" s="437" t="s">
        <v>154</v>
      </c>
      <c r="C893" s="463" t="s">
        <v>443</v>
      </c>
      <c r="D893" s="429" t="s">
        <v>157</v>
      </c>
      <c r="E893" s="431">
        <v>120</v>
      </c>
      <c r="F893" s="473">
        <f>'C. OSOW'!L34</f>
        <v>0</v>
      </c>
    </row>
    <row r="894" spans="1:6" x14ac:dyDescent="0.2">
      <c r="A894" s="464" t="s">
        <v>160</v>
      </c>
      <c r="B894" s="437" t="s">
        <v>154</v>
      </c>
      <c r="C894" s="463" t="s">
        <v>443</v>
      </c>
      <c r="D894" s="429" t="s">
        <v>157</v>
      </c>
      <c r="E894" s="427">
        <v>130</v>
      </c>
      <c r="F894" s="473">
        <f>'C. OSOW'!L35</f>
        <v>0</v>
      </c>
    </row>
    <row r="895" spans="1:6" x14ac:dyDescent="0.2">
      <c r="A895" s="464" t="s">
        <v>160</v>
      </c>
      <c r="B895" s="437" t="s">
        <v>154</v>
      </c>
      <c r="C895" s="463" t="s">
        <v>443</v>
      </c>
      <c r="D895" s="429" t="s">
        <v>157</v>
      </c>
      <c r="E895" s="431">
        <v>140</v>
      </c>
      <c r="F895" s="473">
        <f>'C. OSOW'!L36</f>
        <v>0</v>
      </c>
    </row>
    <row r="896" spans="1:6" x14ac:dyDescent="0.2">
      <c r="A896" s="464" t="s">
        <v>160</v>
      </c>
      <c r="B896" s="437" t="s">
        <v>154</v>
      </c>
      <c r="C896" s="463" t="s">
        <v>443</v>
      </c>
      <c r="D896" s="429" t="s">
        <v>157</v>
      </c>
      <c r="E896" s="431">
        <v>150</v>
      </c>
      <c r="F896" s="473">
        <f>'C. OSOW'!L37</f>
        <v>0</v>
      </c>
    </row>
    <row r="897" spans="1:6" x14ac:dyDescent="0.2">
      <c r="A897" s="464" t="s">
        <v>160</v>
      </c>
      <c r="B897" s="437" t="s">
        <v>154</v>
      </c>
      <c r="C897" s="463" t="s">
        <v>443</v>
      </c>
      <c r="D897" s="429" t="s">
        <v>157</v>
      </c>
      <c r="E897" s="431">
        <v>160</v>
      </c>
      <c r="F897" s="473">
        <f>'C. OSOW'!L38</f>
        <v>0</v>
      </c>
    </row>
    <row r="898" spans="1:6" x14ac:dyDescent="0.2">
      <c r="A898" s="464" t="s">
        <v>160</v>
      </c>
      <c r="B898" s="437" t="s">
        <v>154</v>
      </c>
      <c r="C898" s="463" t="s">
        <v>443</v>
      </c>
      <c r="D898" s="429" t="s">
        <v>157</v>
      </c>
      <c r="E898" s="427">
        <v>170</v>
      </c>
      <c r="F898" s="473">
        <f>'C. OSOW'!L39</f>
        <v>0</v>
      </c>
    </row>
    <row r="899" spans="1:6" x14ac:dyDescent="0.2">
      <c r="A899" s="464" t="s">
        <v>160</v>
      </c>
      <c r="B899" s="437" t="s">
        <v>154</v>
      </c>
      <c r="C899" s="463" t="s">
        <v>443</v>
      </c>
      <c r="D899" s="429" t="s">
        <v>157</v>
      </c>
      <c r="E899" s="431">
        <v>180</v>
      </c>
      <c r="F899" s="473">
        <f>'C. OSOW'!L40</f>
        <v>0</v>
      </c>
    </row>
    <row r="900" spans="1:6" x14ac:dyDescent="0.2">
      <c r="A900" s="464" t="s">
        <v>160</v>
      </c>
      <c r="B900" s="437" t="s">
        <v>154</v>
      </c>
      <c r="C900" s="463" t="s">
        <v>443</v>
      </c>
      <c r="D900" s="429" t="s">
        <v>157</v>
      </c>
      <c r="E900" s="431">
        <v>190</v>
      </c>
      <c r="F900" s="473">
        <f>'C. OSOW'!L41</f>
        <v>0</v>
      </c>
    </row>
    <row r="901" spans="1:6" x14ac:dyDescent="0.2">
      <c r="A901" s="464" t="s">
        <v>160</v>
      </c>
      <c r="B901" s="437" t="s">
        <v>154</v>
      </c>
      <c r="C901" s="463" t="s">
        <v>443</v>
      </c>
      <c r="D901" s="429" t="s">
        <v>157</v>
      </c>
      <c r="E901" s="431">
        <v>200</v>
      </c>
      <c r="F901" s="473">
        <f>'C. OSOW'!L42</f>
        <v>0</v>
      </c>
    </row>
    <row r="902" spans="1:6" ht="19.5" customHeight="1" x14ac:dyDescent="0.2">
      <c r="A902" s="464" t="s">
        <v>160</v>
      </c>
      <c r="B902" s="437" t="s">
        <v>154</v>
      </c>
      <c r="C902" s="463" t="s">
        <v>443</v>
      </c>
      <c r="D902" s="429" t="s">
        <v>157</v>
      </c>
      <c r="E902" s="428" t="s">
        <v>296</v>
      </c>
      <c r="F902" s="473">
        <f>'C. OSOW'!L43</f>
        <v>0</v>
      </c>
    </row>
    <row r="903" spans="1:6" ht="18.75" customHeight="1" x14ac:dyDescent="0.2">
      <c r="A903" s="464" t="s">
        <v>160</v>
      </c>
      <c r="B903" s="437" t="s">
        <v>154</v>
      </c>
      <c r="C903" s="463" t="s">
        <v>443</v>
      </c>
      <c r="D903" s="429" t="s">
        <v>157</v>
      </c>
      <c r="E903" s="428" t="s">
        <v>299</v>
      </c>
      <c r="F903" s="473">
        <f>'C. OSOW'!L44</f>
        <v>0</v>
      </c>
    </row>
    <row r="904" spans="1:6" x14ac:dyDescent="0.2">
      <c r="A904" s="464" t="s">
        <v>160</v>
      </c>
      <c r="B904" s="437" t="s">
        <v>154</v>
      </c>
      <c r="C904" s="463" t="s">
        <v>443</v>
      </c>
      <c r="D904" s="429" t="s">
        <v>158</v>
      </c>
      <c r="E904" s="427">
        <v>10</v>
      </c>
      <c r="F904" s="473">
        <f>'C. OSOW'!N23</f>
        <v>0</v>
      </c>
    </row>
    <row r="905" spans="1:6" x14ac:dyDescent="0.2">
      <c r="A905" s="464" t="s">
        <v>160</v>
      </c>
      <c r="B905" s="437" t="s">
        <v>154</v>
      </c>
      <c r="C905" s="463" t="s">
        <v>443</v>
      </c>
      <c r="D905" s="429" t="s">
        <v>158</v>
      </c>
      <c r="E905" s="431">
        <v>20</v>
      </c>
      <c r="F905" s="473">
        <f>'C. OSOW'!N24</f>
        <v>0</v>
      </c>
    </row>
    <row r="906" spans="1:6" x14ac:dyDescent="0.2">
      <c r="A906" s="464" t="s">
        <v>160</v>
      </c>
      <c r="B906" s="437" t="s">
        <v>154</v>
      </c>
      <c r="C906" s="463" t="s">
        <v>443</v>
      </c>
      <c r="D906" s="429" t="s">
        <v>158</v>
      </c>
      <c r="E906" s="431">
        <v>30</v>
      </c>
      <c r="F906" s="473">
        <f>'C. OSOW'!N25</f>
        <v>0</v>
      </c>
    </row>
    <row r="907" spans="1:6" x14ac:dyDescent="0.2">
      <c r="A907" s="464" t="s">
        <v>160</v>
      </c>
      <c r="B907" s="437" t="s">
        <v>154</v>
      </c>
      <c r="C907" s="463" t="s">
        <v>443</v>
      </c>
      <c r="D907" s="429" t="s">
        <v>158</v>
      </c>
      <c r="E907" s="431">
        <v>40</v>
      </c>
      <c r="F907" s="473">
        <f>'C. OSOW'!N26</f>
        <v>0</v>
      </c>
    </row>
    <row r="908" spans="1:6" x14ac:dyDescent="0.2">
      <c r="A908" s="464" t="s">
        <v>160</v>
      </c>
      <c r="B908" s="437" t="s">
        <v>154</v>
      </c>
      <c r="C908" s="463" t="s">
        <v>443</v>
      </c>
      <c r="D908" s="429" t="s">
        <v>158</v>
      </c>
      <c r="E908" s="427">
        <v>50</v>
      </c>
      <c r="F908" s="473">
        <f>'C. OSOW'!N27</f>
        <v>0</v>
      </c>
    </row>
    <row r="909" spans="1:6" x14ac:dyDescent="0.2">
      <c r="A909" s="464" t="s">
        <v>160</v>
      </c>
      <c r="B909" s="437" t="s">
        <v>154</v>
      </c>
      <c r="C909" s="463" t="s">
        <v>443</v>
      </c>
      <c r="D909" s="429" t="s">
        <v>158</v>
      </c>
      <c r="E909" s="431">
        <v>60</v>
      </c>
      <c r="F909" s="473">
        <f>'C. OSOW'!N28</f>
        <v>0</v>
      </c>
    </row>
    <row r="910" spans="1:6" x14ac:dyDescent="0.2">
      <c r="A910" s="464" t="s">
        <v>160</v>
      </c>
      <c r="B910" s="437" t="s">
        <v>154</v>
      </c>
      <c r="C910" s="463" t="s">
        <v>443</v>
      </c>
      <c r="D910" s="429" t="s">
        <v>158</v>
      </c>
      <c r="E910" s="431">
        <v>70</v>
      </c>
      <c r="F910" s="473">
        <f>'C. OSOW'!N29</f>
        <v>0</v>
      </c>
    </row>
    <row r="911" spans="1:6" x14ac:dyDescent="0.2">
      <c r="A911" s="464" t="s">
        <v>160</v>
      </c>
      <c r="B911" s="437" t="s">
        <v>154</v>
      </c>
      <c r="C911" s="463" t="s">
        <v>443</v>
      </c>
      <c r="D911" s="429" t="s">
        <v>158</v>
      </c>
      <c r="E911" s="431">
        <v>80</v>
      </c>
      <c r="F911" s="473">
        <f>'C. OSOW'!N30</f>
        <v>0</v>
      </c>
    </row>
    <row r="912" spans="1:6" x14ac:dyDescent="0.2">
      <c r="A912" s="464" t="s">
        <v>160</v>
      </c>
      <c r="B912" s="437" t="s">
        <v>154</v>
      </c>
      <c r="C912" s="463" t="s">
        <v>443</v>
      </c>
      <c r="D912" s="429" t="s">
        <v>158</v>
      </c>
      <c r="E912" s="427">
        <v>90</v>
      </c>
      <c r="F912" s="473">
        <f>'C. OSOW'!N31</f>
        <v>0</v>
      </c>
    </row>
    <row r="913" spans="1:6" x14ac:dyDescent="0.2">
      <c r="A913" s="464" t="s">
        <v>160</v>
      </c>
      <c r="B913" s="437" t="s">
        <v>154</v>
      </c>
      <c r="C913" s="463" t="s">
        <v>443</v>
      </c>
      <c r="D913" s="429" t="s">
        <v>158</v>
      </c>
      <c r="E913" s="431">
        <v>100</v>
      </c>
      <c r="F913" s="473">
        <f>'C. OSOW'!N32</f>
        <v>0</v>
      </c>
    </row>
    <row r="914" spans="1:6" x14ac:dyDescent="0.2">
      <c r="A914" s="464" t="s">
        <v>160</v>
      </c>
      <c r="B914" s="437" t="s">
        <v>154</v>
      </c>
      <c r="C914" s="463" t="s">
        <v>443</v>
      </c>
      <c r="D914" s="429" t="s">
        <v>158</v>
      </c>
      <c r="E914" s="431">
        <v>110</v>
      </c>
      <c r="F914" s="473">
        <f>'C. OSOW'!N33</f>
        <v>0</v>
      </c>
    </row>
    <row r="915" spans="1:6" x14ac:dyDescent="0.2">
      <c r="A915" s="464" t="s">
        <v>160</v>
      </c>
      <c r="B915" s="437" t="s">
        <v>154</v>
      </c>
      <c r="C915" s="463" t="s">
        <v>443</v>
      </c>
      <c r="D915" s="429" t="s">
        <v>158</v>
      </c>
      <c r="E915" s="431">
        <v>120</v>
      </c>
      <c r="F915" s="473">
        <f>'C. OSOW'!N34</f>
        <v>0</v>
      </c>
    </row>
    <row r="916" spans="1:6" x14ac:dyDescent="0.2">
      <c r="A916" s="464" t="s">
        <v>160</v>
      </c>
      <c r="B916" s="437" t="s">
        <v>154</v>
      </c>
      <c r="C916" s="463" t="s">
        <v>443</v>
      </c>
      <c r="D916" s="429" t="s">
        <v>158</v>
      </c>
      <c r="E916" s="427">
        <v>130</v>
      </c>
      <c r="F916" s="473">
        <f>'C. OSOW'!N35</f>
        <v>0</v>
      </c>
    </row>
    <row r="917" spans="1:6" x14ac:dyDescent="0.2">
      <c r="A917" s="464" t="s">
        <v>160</v>
      </c>
      <c r="B917" s="437" t="s">
        <v>154</v>
      </c>
      <c r="C917" s="463" t="s">
        <v>443</v>
      </c>
      <c r="D917" s="429" t="s">
        <v>158</v>
      </c>
      <c r="E917" s="431">
        <v>140</v>
      </c>
      <c r="F917" s="473">
        <f>'C. OSOW'!N36</f>
        <v>0</v>
      </c>
    </row>
    <row r="918" spans="1:6" x14ac:dyDescent="0.2">
      <c r="A918" s="464" t="s">
        <v>160</v>
      </c>
      <c r="B918" s="437" t="s">
        <v>154</v>
      </c>
      <c r="C918" s="463" t="s">
        <v>443</v>
      </c>
      <c r="D918" s="429" t="s">
        <v>158</v>
      </c>
      <c r="E918" s="431">
        <v>150</v>
      </c>
      <c r="F918" s="473">
        <f>'C. OSOW'!N37</f>
        <v>0</v>
      </c>
    </row>
    <row r="919" spans="1:6" x14ac:dyDescent="0.2">
      <c r="A919" s="464" t="s">
        <v>160</v>
      </c>
      <c r="B919" s="437" t="s">
        <v>154</v>
      </c>
      <c r="C919" s="463" t="s">
        <v>443</v>
      </c>
      <c r="D919" s="429" t="s">
        <v>158</v>
      </c>
      <c r="E919" s="431">
        <v>160</v>
      </c>
      <c r="F919" s="473">
        <f>'C. OSOW'!N38</f>
        <v>0</v>
      </c>
    </row>
    <row r="920" spans="1:6" x14ac:dyDescent="0.2">
      <c r="A920" s="464" t="s">
        <v>160</v>
      </c>
      <c r="B920" s="437" t="s">
        <v>154</v>
      </c>
      <c r="C920" s="463" t="s">
        <v>443</v>
      </c>
      <c r="D920" s="429" t="s">
        <v>158</v>
      </c>
      <c r="E920" s="427">
        <v>170</v>
      </c>
      <c r="F920" s="473">
        <f>'C. OSOW'!N39</f>
        <v>0</v>
      </c>
    </row>
    <row r="921" spans="1:6" x14ac:dyDescent="0.2">
      <c r="A921" s="464" t="s">
        <v>160</v>
      </c>
      <c r="B921" s="437" t="s">
        <v>154</v>
      </c>
      <c r="C921" s="463" t="s">
        <v>443</v>
      </c>
      <c r="D921" s="429" t="s">
        <v>158</v>
      </c>
      <c r="E921" s="431">
        <v>180</v>
      </c>
      <c r="F921" s="473">
        <f>'C. OSOW'!N40</f>
        <v>0</v>
      </c>
    </row>
    <row r="922" spans="1:6" x14ac:dyDescent="0.2">
      <c r="A922" s="464" t="s">
        <v>160</v>
      </c>
      <c r="B922" s="437" t="s">
        <v>154</v>
      </c>
      <c r="C922" s="463" t="s">
        <v>443</v>
      </c>
      <c r="D922" s="429" t="s">
        <v>158</v>
      </c>
      <c r="E922" s="431">
        <v>190</v>
      </c>
      <c r="F922" s="473">
        <f>'C. OSOW'!N41</f>
        <v>0</v>
      </c>
    </row>
    <row r="923" spans="1:6" x14ac:dyDescent="0.2">
      <c r="A923" s="464" t="s">
        <v>160</v>
      </c>
      <c r="B923" s="437" t="s">
        <v>154</v>
      </c>
      <c r="C923" s="463" t="s">
        <v>443</v>
      </c>
      <c r="D923" s="429" t="s">
        <v>158</v>
      </c>
      <c r="E923" s="431">
        <v>200</v>
      </c>
      <c r="F923" s="473">
        <f>'C. OSOW'!N42</f>
        <v>0</v>
      </c>
    </row>
    <row r="924" spans="1:6" ht="20.25" customHeight="1" x14ac:dyDescent="0.2">
      <c r="A924" s="464" t="s">
        <v>160</v>
      </c>
      <c r="B924" s="437" t="s">
        <v>154</v>
      </c>
      <c r="C924" s="463" t="s">
        <v>443</v>
      </c>
      <c r="D924" s="429" t="s">
        <v>158</v>
      </c>
      <c r="E924" s="428" t="s">
        <v>296</v>
      </c>
      <c r="F924" s="473">
        <f>'C. OSOW'!N43</f>
        <v>0</v>
      </c>
    </row>
    <row r="925" spans="1:6" ht="18.75" customHeight="1" x14ac:dyDescent="0.2">
      <c r="A925" s="464" t="s">
        <v>160</v>
      </c>
      <c r="B925" s="437" t="s">
        <v>154</v>
      </c>
      <c r="C925" s="463" t="s">
        <v>443</v>
      </c>
      <c r="D925" s="439" t="s">
        <v>158</v>
      </c>
      <c r="E925" s="430" t="s">
        <v>299</v>
      </c>
      <c r="F925" s="473">
        <f>'C. OSOW'!N44</f>
        <v>0</v>
      </c>
    </row>
    <row r="926" spans="1:6" x14ac:dyDescent="0.2">
      <c r="A926" s="464" t="s">
        <v>160</v>
      </c>
      <c r="B926" s="437" t="s">
        <v>154</v>
      </c>
      <c r="C926" s="463" t="s">
        <v>443</v>
      </c>
      <c r="D926" s="429" t="s">
        <v>452</v>
      </c>
      <c r="E926" s="427">
        <v>10</v>
      </c>
      <c r="F926" s="473">
        <f>'C. OSOW'!O23</f>
        <v>0</v>
      </c>
    </row>
    <row r="927" spans="1:6" x14ac:dyDescent="0.2">
      <c r="A927" s="464" t="s">
        <v>160</v>
      </c>
      <c r="B927" s="437" t="s">
        <v>154</v>
      </c>
      <c r="C927" s="463" t="s">
        <v>443</v>
      </c>
      <c r="D927" s="429" t="s">
        <v>452</v>
      </c>
      <c r="E927" s="431">
        <v>20</v>
      </c>
      <c r="F927" s="473">
        <f>'C. OSOW'!O24</f>
        <v>0</v>
      </c>
    </row>
    <row r="928" spans="1:6" x14ac:dyDescent="0.2">
      <c r="A928" s="464" t="s">
        <v>160</v>
      </c>
      <c r="B928" s="437" t="s">
        <v>154</v>
      </c>
      <c r="C928" s="463" t="s">
        <v>443</v>
      </c>
      <c r="D928" s="429" t="s">
        <v>452</v>
      </c>
      <c r="E928" s="431">
        <v>30</v>
      </c>
      <c r="F928" s="473">
        <f>'C. OSOW'!O25</f>
        <v>0</v>
      </c>
    </row>
    <row r="929" spans="1:6" x14ac:dyDescent="0.2">
      <c r="A929" s="464" t="s">
        <v>160</v>
      </c>
      <c r="B929" s="437" t="s">
        <v>154</v>
      </c>
      <c r="C929" s="463" t="s">
        <v>443</v>
      </c>
      <c r="D929" s="429" t="s">
        <v>452</v>
      </c>
      <c r="E929" s="431">
        <v>40</v>
      </c>
      <c r="F929" s="473">
        <f>'C. OSOW'!O26</f>
        <v>0</v>
      </c>
    </row>
    <row r="930" spans="1:6" x14ac:dyDescent="0.2">
      <c r="A930" s="464" t="s">
        <v>160</v>
      </c>
      <c r="B930" s="437" t="s">
        <v>154</v>
      </c>
      <c r="C930" s="463" t="s">
        <v>443</v>
      </c>
      <c r="D930" s="429" t="s">
        <v>452</v>
      </c>
      <c r="E930" s="427">
        <v>50</v>
      </c>
      <c r="F930" s="473">
        <f>'C. OSOW'!O27</f>
        <v>0</v>
      </c>
    </row>
    <row r="931" spans="1:6" x14ac:dyDescent="0.2">
      <c r="A931" s="464" t="s">
        <v>160</v>
      </c>
      <c r="B931" s="437" t="s">
        <v>154</v>
      </c>
      <c r="C931" s="463" t="s">
        <v>443</v>
      </c>
      <c r="D931" s="429" t="s">
        <v>452</v>
      </c>
      <c r="E931" s="431">
        <v>60</v>
      </c>
      <c r="F931" s="473">
        <f>'C. OSOW'!O28</f>
        <v>0</v>
      </c>
    </row>
    <row r="932" spans="1:6" x14ac:dyDescent="0.2">
      <c r="A932" s="464" t="s">
        <v>160</v>
      </c>
      <c r="B932" s="437" t="s">
        <v>154</v>
      </c>
      <c r="C932" s="463" t="s">
        <v>443</v>
      </c>
      <c r="D932" s="429" t="s">
        <v>452</v>
      </c>
      <c r="E932" s="431">
        <v>70</v>
      </c>
      <c r="F932" s="473">
        <f>'C. OSOW'!O29</f>
        <v>0</v>
      </c>
    </row>
    <row r="933" spans="1:6" x14ac:dyDescent="0.2">
      <c r="A933" s="464" t="s">
        <v>160</v>
      </c>
      <c r="B933" s="437" t="s">
        <v>154</v>
      </c>
      <c r="C933" s="463" t="s">
        <v>443</v>
      </c>
      <c r="D933" s="429" t="s">
        <v>452</v>
      </c>
      <c r="E933" s="431">
        <v>80</v>
      </c>
      <c r="F933" s="473">
        <f>'C. OSOW'!O30</f>
        <v>0</v>
      </c>
    </row>
    <row r="934" spans="1:6" x14ac:dyDescent="0.2">
      <c r="A934" s="464" t="s">
        <v>160</v>
      </c>
      <c r="B934" s="437" t="s">
        <v>154</v>
      </c>
      <c r="C934" s="463" t="s">
        <v>443</v>
      </c>
      <c r="D934" s="429" t="s">
        <v>452</v>
      </c>
      <c r="E934" s="427">
        <v>90</v>
      </c>
      <c r="F934" s="473">
        <f>'C. OSOW'!O31</f>
        <v>0</v>
      </c>
    </row>
    <row r="935" spans="1:6" x14ac:dyDescent="0.2">
      <c r="A935" s="464" t="s">
        <v>160</v>
      </c>
      <c r="B935" s="437" t="s">
        <v>154</v>
      </c>
      <c r="C935" s="463" t="s">
        <v>443</v>
      </c>
      <c r="D935" s="429" t="s">
        <v>452</v>
      </c>
      <c r="E935" s="431">
        <v>100</v>
      </c>
      <c r="F935" s="473">
        <f>'C. OSOW'!O32</f>
        <v>0</v>
      </c>
    </row>
    <row r="936" spans="1:6" x14ac:dyDescent="0.2">
      <c r="A936" s="464" t="s">
        <v>160</v>
      </c>
      <c r="B936" s="437" t="s">
        <v>154</v>
      </c>
      <c r="C936" s="463" t="s">
        <v>443</v>
      </c>
      <c r="D936" s="429" t="s">
        <v>452</v>
      </c>
      <c r="E936" s="431">
        <v>110</v>
      </c>
      <c r="F936" s="473">
        <f>'C. OSOW'!O33</f>
        <v>0</v>
      </c>
    </row>
    <row r="937" spans="1:6" x14ac:dyDescent="0.2">
      <c r="A937" s="464" t="s">
        <v>160</v>
      </c>
      <c r="B937" s="437" t="s">
        <v>154</v>
      </c>
      <c r="C937" s="463" t="s">
        <v>443</v>
      </c>
      <c r="D937" s="429" t="s">
        <v>452</v>
      </c>
      <c r="E937" s="431">
        <v>120</v>
      </c>
      <c r="F937" s="473">
        <f>'C. OSOW'!O34</f>
        <v>0</v>
      </c>
    </row>
    <row r="938" spans="1:6" x14ac:dyDescent="0.2">
      <c r="A938" s="464" t="s">
        <v>160</v>
      </c>
      <c r="B938" s="437" t="s">
        <v>154</v>
      </c>
      <c r="C938" s="463" t="s">
        <v>443</v>
      </c>
      <c r="D938" s="429" t="s">
        <v>452</v>
      </c>
      <c r="E938" s="427">
        <v>130</v>
      </c>
      <c r="F938" s="473">
        <f>'C. OSOW'!O35</f>
        <v>0</v>
      </c>
    </row>
    <row r="939" spans="1:6" x14ac:dyDescent="0.2">
      <c r="A939" s="464" t="s">
        <v>160</v>
      </c>
      <c r="B939" s="437" t="s">
        <v>154</v>
      </c>
      <c r="C939" s="463" t="s">
        <v>443</v>
      </c>
      <c r="D939" s="429" t="s">
        <v>452</v>
      </c>
      <c r="E939" s="431">
        <v>140</v>
      </c>
      <c r="F939" s="473">
        <f>'C. OSOW'!O36</f>
        <v>0</v>
      </c>
    </row>
    <row r="940" spans="1:6" x14ac:dyDescent="0.2">
      <c r="A940" s="464" t="s">
        <v>160</v>
      </c>
      <c r="B940" s="437" t="s">
        <v>154</v>
      </c>
      <c r="C940" s="463" t="s">
        <v>443</v>
      </c>
      <c r="D940" s="429" t="s">
        <v>452</v>
      </c>
      <c r="E940" s="431">
        <v>150</v>
      </c>
      <c r="F940" s="473">
        <f>'C. OSOW'!O37</f>
        <v>0</v>
      </c>
    </row>
    <row r="941" spans="1:6" x14ac:dyDescent="0.2">
      <c r="A941" s="464" t="s">
        <v>160</v>
      </c>
      <c r="B941" s="437" t="s">
        <v>154</v>
      </c>
      <c r="C941" s="463" t="s">
        <v>443</v>
      </c>
      <c r="D941" s="429" t="s">
        <v>452</v>
      </c>
      <c r="E941" s="431">
        <v>160</v>
      </c>
      <c r="F941" s="473">
        <f>'C. OSOW'!O38</f>
        <v>0</v>
      </c>
    </row>
    <row r="942" spans="1:6" x14ac:dyDescent="0.2">
      <c r="A942" s="464" t="s">
        <v>160</v>
      </c>
      <c r="B942" s="437" t="s">
        <v>154</v>
      </c>
      <c r="C942" s="463" t="s">
        <v>443</v>
      </c>
      <c r="D942" s="429" t="s">
        <v>452</v>
      </c>
      <c r="E942" s="427">
        <v>170</v>
      </c>
      <c r="F942" s="473">
        <f>'C. OSOW'!O39</f>
        <v>0</v>
      </c>
    </row>
    <row r="943" spans="1:6" x14ac:dyDescent="0.2">
      <c r="A943" s="464" t="s">
        <v>160</v>
      </c>
      <c r="B943" s="437" t="s">
        <v>154</v>
      </c>
      <c r="C943" s="463" t="s">
        <v>443</v>
      </c>
      <c r="D943" s="429" t="s">
        <v>452</v>
      </c>
      <c r="E943" s="431">
        <v>180</v>
      </c>
      <c r="F943" s="473">
        <f>'C. OSOW'!O40</f>
        <v>0</v>
      </c>
    </row>
    <row r="944" spans="1:6" x14ac:dyDescent="0.2">
      <c r="A944" s="464" t="s">
        <v>160</v>
      </c>
      <c r="B944" s="437" t="s">
        <v>154</v>
      </c>
      <c r="C944" s="463" t="s">
        <v>443</v>
      </c>
      <c r="D944" s="429" t="s">
        <v>452</v>
      </c>
      <c r="E944" s="431">
        <v>190</v>
      </c>
      <c r="F944" s="473">
        <f>'C. OSOW'!O41</f>
        <v>0</v>
      </c>
    </row>
    <row r="945" spans="1:6" x14ac:dyDescent="0.2">
      <c r="A945" s="464" t="s">
        <v>160</v>
      </c>
      <c r="B945" s="437" t="s">
        <v>154</v>
      </c>
      <c r="C945" s="463" t="s">
        <v>443</v>
      </c>
      <c r="D945" s="429" t="s">
        <v>452</v>
      </c>
      <c r="E945" s="431">
        <v>200</v>
      </c>
      <c r="F945" s="473">
        <f>'C. OSOW'!O42</f>
        <v>0</v>
      </c>
    </row>
    <row r="946" spans="1:6" ht="18.75" customHeight="1" x14ac:dyDescent="0.2">
      <c r="A946" s="464" t="s">
        <v>160</v>
      </c>
      <c r="B946" s="437" t="s">
        <v>154</v>
      </c>
      <c r="C946" s="463" t="s">
        <v>443</v>
      </c>
      <c r="D946" s="429" t="s">
        <v>452</v>
      </c>
      <c r="E946" s="428" t="s">
        <v>296</v>
      </c>
      <c r="F946" s="473">
        <f>'C. OSOW'!O43</f>
        <v>0</v>
      </c>
    </row>
    <row r="947" spans="1:6" ht="15" customHeight="1" x14ac:dyDescent="0.2">
      <c r="A947" s="464" t="s">
        <v>160</v>
      </c>
      <c r="B947" s="437" t="s">
        <v>154</v>
      </c>
      <c r="C947" s="463" t="s">
        <v>443</v>
      </c>
      <c r="D947" s="429" t="s">
        <v>452</v>
      </c>
      <c r="E947" s="428" t="s">
        <v>299</v>
      </c>
      <c r="F947" s="473">
        <f>'C. OSOW'!O44</f>
        <v>0</v>
      </c>
    </row>
    <row r="948" spans="1:6" x14ac:dyDescent="0.2">
      <c r="A948" s="464" t="s">
        <v>160</v>
      </c>
      <c r="B948" s="437" t="s">
        <v>60</v>
      </c>
      <c r="C948" s="463" t="s">
        <v>443</v>
      </c>
      <c r="D948" s="429" t="s">
        <v>156</v>
      </c>
      <c r="E948" s="428">
        <v>5</v>
      </c>
      <c r="F948" s="473">
        <f>'C. OSOW'!I51</f>
        <v>0</v>
      </c>
    </row>
    <row r="949" spans="1:6" x14ac:dyDescent="0.2">
      <c r="A949" s="464" t="s">
        <v>160</v>
      </c>
      <c r="B949" s="437" t="s">
        <v>60</v>
      </c>
      <c r="C949" s="463" t="s">
        <v>443</v>
      </c>
      <c r="D949" s="429" t="s">
        <v>156</v>
      </c>
      <c r="E949" s="427">
        <v>10</v>
      </c>
      <c r="F949" s="473">
        <f>'C. OSOW'!I52</f>
        <v>0</v>
      </c>
    </row>
    <row r="950" spans="1:6" x14ac:dyDescent="0.2">
      <c r="A950" s="464" t="s">
        <v>160</v>
      </c>
      <c r="B950" s="437" t="s">
        <v>60</v>
      </c>
      <c r="C950" s="463" t="s">
        <v>443</v>
      </c>
      <c r="D950" s="429" t="s">
        <v>156</v>
      </c>
      <c r="E950" s="431">
        <v>20</v>
      </c>
      <c r="F950" s="473">
        <f>'C. OSOW'!I53</f>
        <v>0</v>
      </c>
    </row>
    <row r="951" spans="1:6" x14ac:dyDescent="0.2">
      <c r="A951" s="464" t="s">
        <v>160</v>
      </c>
      <c r="B951" s="437" t="s">
        <v>60</v>
      </c>
      <c r="C951" s="463" t="s">
        <v>443</v>
      </c>
      <c r="D951" s="429" t="s">
        <v>156</v>
      </c>
      <c r="E951" s="431">
        <v>30</v>
      </c>
      <c r="F951" s="473">
        <f>'C. OSOW'!I54</f>
        <v>0</v>
      </c>
    </row>
    <row r="952" spans="1:6" x14ac:dyDescent="0.2">
      <c r="A952" s="464" t="s">
        <v>160</v>
      </c>
      <c r="B952" s="437" t="s">
        <v>60</v>
      </c>
      <c r="C952" s="463" t="s">
        <v>443</v>
      </c>
      <c r="D952" s="429" t="s">
        <v>156</v>
      </c>
      <c r="E952" s="431">
        <v>40</v>
      </c>
      <c r="F952" s="473">
        <f>'C. OSOW'!I55</f>
        <v>0</v>
      </c>
    </row>
    <row r="953" spans="1:6" x14ac:dyDescent="0.2">
      <c r="A953" s="464" t="s">
        <v>160</v>
      </c>
      <c r="B953" s="437" t="s">
        <v>60</v>
      </c>
      <c r="C953" s="463" t="s">
        <v>443</v>
      </c>
      <c r="D953" s="429" t="s">
        <v>156</v>
      </c>
      <c r="E953" s="431">
        <v>50</v>
      </c>
      <c r="F953" s="473">
        <f>'C. OSOW'!I56</f>
        <v>0</v>
      </c>
    </row>
    <row r="954" spans="1:6" x14ac:dyDescent="0.2">
      <c r="A954" s="464" t="s">
        <v>160</v>
      </c>
      <c r="B954" s="437" t="s">
        <v>60</v>
      </c>
      <c r="C954" s="463" t="s">
        <v>443</v>
      </c>
      <c r="D954" s="429" t="s">
        <v>156</v>
      </c>
      <c r="E954" s="431">
        <v>60</v>
      </c>
      <c r="F954" s="473">
        <f>'C. OSOW'!I57</f>
        <v>0</v>
      </c>
    </row>
    <row r="955" spans="1:6" x14ac:dyDescent="0.2">
      <c r="A955" s="464" t="s">
        <v>160</v>
      </c>
      <c r="B955" s="437" t="s">
        <v>60</v>
      </c>
      <c r="C955" s="463" t="s">
        <v>443</v>
      </c>
      <c r="D955" s="429" t="s">
        <v>156</v>
      </c>
      <c r="E955" s="431">
        <v>70</v>
      </c>
      <c r="F955" s="473">
        <f>'C. OSOW'!I58</f>
        <v>0</v>
      </c>
    </row>
    <row r="956" spans="1:6" x14ac:dyDescent="0.2">
      <c r="A956" s="464" t="s">
        <v>160</v>
      </c>
      <c r="B956" s="437" t="s">
        <v>60</v>
      </c>
      <c r="C956" s="463" t="s">
        <v>443</v>
      </c>
      <c r="D956" s="429" t="s">
        <v>156</v>
      </c>
      <c r="E956" s="431">
        <v>80</v>
      </c>
      <c r="F956" s="473">
        <f>'C. OSOW'!I59</f>
        <v>0</v>
      </c>
    </row>
    <row r="957" spans="1:6" x14ac:dyDescent="0.2">
      <c r="A957" s="464" t="s">
        <v>160</v>
      </c>
      <c r="B957" s="437" t="s">
        <v>60</v>
      </c>
      <c r="C957" s="463" t="s">
        <v>443</v>
      </c>
      <c r="D957" s="429" t="s">
        <v>156</v>
      </c>
      <c r="E957" s="431">
        <v>90</v>
      </c>
      <c r="F957" s="473">
        <f>'C. OSOW'!I60</f>
        <v>0</v>
      </c>
    </row>
    <row r="958" spans="1:6" x14ac:dyDescent="0.2">
      <c r="A958" s="464" t="s">
        <v>160</v>
      </c>
      <c r="B958" s="437" t="s">
        <v>60</v>
      </c>
      <c r="C958" s="463" t="s">
        <v>443</v>
      </c>
      <c r="D958" s="429" t="s">
        <v>156</v>
      </c>
      <c r="E958" s="431">
        <v>100</v>
      </c>
      <c r="F958" s="473">
        <f>'C. OSOW'!I61</f>
        <v>0</v>
      </c>
    </row>
    <row r="959" spans="1:6" x14ac:dyDescent="0.2">
      <c r="A959" s="464" t="s">
        <v>160</v>
      </c>
      <c r="B959" s="437" t="s">
        <v>60</v>
      </c>
      <c r="C959" s="463" t="s">
        <v>443</v>
      </c>
      <c r="D959" s="429" t="s">
        <v>156</v>
      </c>
      <c r="E959" s="431">
        <v>110</v>
      </c>
      <c r="F959" s="473">
        <f>'C. OSOW'!I62</f>
        <v>0</v>
      </c>
    </row>
    <row r="960" spans="1:6" x14ac:dyDescent="0.2">
      <c r="A960" s="464" t="s">
        <v>160</v>
      </c>
      <c r="B960" s="437" t="s">
        <v>60</v>
      </c>
      <c r="C960" s="463" t="s">
        <v>443</v>
      </c>
      <c r="D960" s="429" t="s">
        <v>156</v>
      </c>
      <c r="E960" s="431">
        <v>120</v>
      </c>
      <c r="F960" s="473">
        <f>'C. OSOW'!I63</f>
        <v>0</v>
      </c>
    </row>
    <row r="961" spans="1:6" x14ac:dyDescent="0.2">
      <c r="A961" s="464" t="s">
        <v>160</v>
      </c>
      <c r="B961" s="437" t="s">
        <v>60</v>
      </c>
      <c r="C961" s="463" t="s">
        <v>443</v>
      </c>
      <c r="D961" s="429" t="s">
        <v>156</v>
      </c>
      <c r="E961" s="431">
        <v>130</v>
      </c>
      <c r="F961" s="473">
        <f>'C. OSOW'!I64</f>
        <v>0</v>
      </c>
    </row>
    <row r="962" spans="1:6" x14ac:dyDescent="0.2">
      <c r="A962" s="464" t="s">
        <v>160</v>
      </c>
      <c r="B962" s="437" t="s">
        <v>60</v>
      </c>
      <c r="C962" s="463" t="s">
        <v>443</v>
      </c>
      <c r="D962" s="429" t="s">
        <v>156</v>
      </c>
      <c r="E962" s="431">
        <v>140</v>
      </c>
      <c r="F962" s="473">
        <f>'C. OSOW'!I65</f>
        <v>0</v>
      </c>
    </row>
    <row r="963" spans="1:6" x14ac:dyDescent="0.2">
      <c r="A963" s="464" t="s">
        <v>160</v>
      </c>
      <c r="B963" s="437" t="s">
        <v>60</v>
      </c>
      <c r="C963" s="463" t="s">
        <v>443</v>
      </c>
      <c r="D963" s="429" t="s">
        <v>156</v>
      </c>
      <c r="E963" s="431">
        <v>150</v>
      </c>
      <c r="F963" s="473">
        <f>'C. OSOW'!I66</f>
        <v>0</v>
      </c>
    </row>
    <row r="964" spans="1:6" x14ac:dyDescent="0.2">
      <c r="A964" s="464" t="s">
        <v>160</v>
      </c>
      <c r="B964" s="437" t="s">
        <v>60</v>
      </c>
      <c r="C964" s="463" t="s">
        <v>443</v>
      </c>
      <c r="D964" s="429" t="s">
        <v>156</v>
      </c>
      <c r="E964" s="431">
        <v>160</v>
      </c>
      <c r="F964" s="473">
        <f>'C. OSOW'!I67</f>
        <v>0</v>
      </c>
    </row>
    <row r="965" spans="1:6" x14ac:dyDescent="0.2">
      <c r="A965" s="464" t="s">
        <v>160</v>
      </c>
      <c r="B965" s="437" t="s">
        <v>60</v>
      </c>
      <c r="C965" s="463" t="s">
        <v>443</v>
      </c>
      <c r="D965" s="429" t="s">
        <v>156</v>
      </c>
      <c r="E965" s="431">
        <v>170</v>
      </c>
      <c r="F965" s="473">
        <f>'C. OSOW'!I68</f>
        <v>0</v>
      </c>
    </row>
    <row r="966" spans="1:6" x14ac:dyDescent="0.2">
      <c r="A966" s="464" t="s">
        <v>160</v>
      </c>
      <c r="B966" s="437" t="s">
        <v>60</v>
      </c>
      <c r="C966" s="463" t="s">
        <v>443</v>
      </c>
      <c r="D966" s="429" t="s">
        <v>156</v>
      </c>
      <c r="E966" s="431">
        <v>180</v>
      </c>
      <c r="F966" s="473">
        <f>'C. OSOW'!I69</f>
        <v>0</v>
      </c>
    </row>
    <row r="967" spans="1:6" x14ac:dyDescent="0.2">
      <c r="A967" s="464" t="s">
        <v>160</v>
      </c>
      <c r="B967" s="437" t="s">
        <v>60</v>
      </c>
      <c r="C967" s="463" t="s">
        <v>443</v>
      </c>
      <c r="D967" s="429" t="s">
        <v>156</v>
      </c>
      <c r="E967" s="431">
        <v>190</v>
      </c>
      <c r="F967" s="473">
        <f>'C. OSOW'!I70</f>
        <v>0</v>
      </c>
    </row>
    <row r="968" spans="1:6" x14ac:dyDescent="0.2">
      <c r="A968" s="464" t="s">
        <v>160</v>
      </c>
      <c r="B968" s="437" t="s">
        <v>60</v>
      </c>
      <c r="C968" s="463" t="s">
        <v>443</v>
      </c>
      <c r="D968" s="429" t="s">
        <v>156</v>
      </c>
      <c r="E968" s="431">
        <v>200</v>
      </c>
      <c r="F968" s="473">
        <f>'C. OSOW'!I71</f>
        <v>0</v>
      </c>
    </row>
    <row r="969" spans="1:6" ht="15" customHeight="1" x14ac:dyDescent="0.2">
      <c r="A969" s="464" t="s">
        <v>160</v>
      </c>
      <c r="B969" s="437" t="s">
        <v>60</v>
      </c>
      <c r="C969" s="463" t="s">
        <v>443</v>
      </c>
      <c r="D969" s="429" t="s">
        <v>156</v>
      </c>
      <c r="E969" s="432" t="s">
        <v>398</v>
      </c>
      <c r="F969" s="473">
        <f>'C. OSOW'!I72</f>
        <v>0</v>
      </c>
    </row>
    <row r="970" spans="1:6" x14ac:dyDescent="0.2">
      <c r="A970" s="464" t="s">
        <v>160</v>
      </c>
      <c r="B970" s="437" t="s">
        <v>60</v>
      </c>
      <c r="C970" s="469" t="s">
        <v>443</v>
      </c>
      <c r="D970" s="429" t="s">
        <v>157</v>
      </c>
      <c r="E970" s="428">
        <v>5</v>
      </c>
      <c r="F970" s="473">
        <f>'C. OSOW'!J51</f>
        <v>0</v>
      </c>
    </row>
    <row r="971" spans="1:6" x14ac:dyDescent="0.2">
      <c r="A971" s="464" t="s">
        <v>160</v>
      </c>
      <c r="B971" s="437" t="s">
        <v>60</v>
      </c>
      <c r="C971" s="463" t="s">
        <v>443</v>
      </c>
      <c r="D971" s="429" t="s">
        <v>157</v>
      </c>
      <c r="E971" s="427">
        <v>10</v>
      </c>
      <c r="F971" s="473">
        <f>'C. OSOW'!J52</f>
        <v>0</v>
      </c>
    </row>
    <row r="972" spans="1:6" x14ac:dyDescent="0.2">
      <c r="A972" s="464" t="s">
        <v>160</v>
      </c>
      <c r="B972" s="437" t="s">
        <v>60</v>
      </c>
      <c r="C972" s="463" t="s">
        <v>443</v>
      </c>
      <c r="D972" s="429" t="s">
        <v>157</v>
      </c>
      <c r="E972" s="431">
        <v>20</v>
      </c>
      <c r="F972" s="473">
        <f>'C. OSOW'!J53</f>
        <v>0</v>
      </c>
    </row>
    <row r="973" spans="1:6" x14ac:dyDescent="0.2">
      <c r="A973" s="464" t="s">
        <v>160</v>
      </c>
      <c r="B973" s="437" t="s">
        <v>60</v>
      </c>
      <c r="C973" s="463" t="s">
        <v>443</v>
      </c>
      <c r="D973" s="429" t="s">
        <v>157</v>
      </c>
      <c r="E973" s="431">
        <v>30</v>
      </c>
      <c r="F973" s="473">
        <f>'C. OSOW'!J54</f>
        <v>0</v>
      </c>
    </row>
    <row r="974" spans="1:6" x14ac:dyDescent="0.2">
      <c r="A974" s="464" t="s">
        <v>160</v>
      </c>
      <c r="B974" s="437" t="s">
        <v>60</v>
      </c>
      <c r="C974" s="463" t="s">
        <v>443</v>
      </c>
      <c r="D974" s="429" t="s">
        <v>157</v>
      </c>
      <c r="E974" s="431">
        <v>40</v>
      </c>
      <c r="F974" s="473">
        <f>'C. OSOW'!J55</f>
        <v>0</v>
      </c>
    </row>
    <row r="975" spans="1:6" x14ac:dyDescent="0.2">
      <c r="A975" s="464" t="s">
        <v>160</v>
      </c>
      <c r="B975" s="437" t="s">
        <v>60</v>
      </c>
      <c r="C975" s="463" t="s">
        <v>443</v>
      </c>
      <c r="D975" s="429" t="s">
        <v>157</v>
      </c>
      <c r="E975" s="431">
        <v>50</v>
      </c>
      <c r="F975" s="473">
        <f>'C. OSOW'!J56</f>
        <v>0</v>
      </c>
    </row>
    <row r="976" spans="1:6" x14ac:dyDescent="0.2">
      <c r="A976" s="464" t="s">
        <v>160</v>
      </c>
      <c r="B976" s="437" t="s">
        <v>60</v>
      </c>
      <c r="C976" s="463" t="s">
        <v>443</v>
      </c>
      <c r="D976" s="429" t="s">
        <v>157</v>
      </c>
      <c r="E976" s="431">
        <v>60</v>
      </c>
      <c r="F976" s="473">
        <f>'C. OSOW'!J57</f>
        <v>0</v>
      </c>
    </row>
    <row r="977" spans="1:6" x14ac:dyDescent="0.2">
      <c r="A977" s="464" t="s">
        <v>160</v>
      </c>
      <c r="B977" s="437" t="s">
        <v>60</v>
      </c>
      <c r="C977" s="463" t="s">
        <v>443</v>
      </c>
      <c r="D977" s="429" t="s">
        <v>157</v>
      </c>
      <c r="E977" s="431">
        <v>70</v>
      </c>
      <c r="F977" s="473">
        <f>'C. OSOW'!J58</f>
        <v>0</v>
      </c>
    </row>
    <row r="978" spans="1:6" x14ac:dyDescent="0.2">
      <c r="A978" s="464" t="s">
        <v>160</v>
      </c>
      <c r="B978" s="437" t="s">
        <v>60</v>
      </c>
      <c r="C978" s="463" t="s">
        <v>443</v>
      </c>
      <c r="D978" s="429" t="s">
        <v>157</v>
      </c>
      <c r="E978" s="431">
        <v>80</v>
      </c>
      <c r="F978" s="473">
        <f>'C. OSOW'!J59</f>
        <v>0</v>
      </c>
    </row>
    <row r="979" spans="1:6" x14ac:dyDescent="0.2">
      <c r="A979" s="464" t="s">
        <v>160</v>
      </c>
      <c r="B979" s="437" t="s">
        <v>60</v>
      </c>
      <c r="C979" s="463" t="s">
        <v>443</v>
      </c>
      <c r="D979" s="429" t="s">
        <v>157</v>
      </c>
      <c r="E979" s="431">
        <v>90</v>
      </c>
      <c r="F979" s="473">
        <f>'C. OSOW'!J60</f>
        <v>0</v>
      </c>
    </row>
    <row r="980" spans="1:6" x14ac:dyDescent="0.2">
      <c r="A980" s="464" t="s">
        <v>160</v>
      </c>
      <c r="B980" s="437" t="s">
        <v>60</v>
      </c>
      <c r="C980" s="463" t="s">
        <v>443</v>
      </c>
      <c r="D980" s="429" t="s">
        <v>157</v>
      </c>
      <c r="E980" s="431">
        <v>100</v>
      </c>
      <c r="F980" s="473">
        <f>'C. OSOW'!J61</f>
        <v>0</v>
      </c>
    </row>
    <row r="981" spans="1:6" x14ac:dyDescent="0.2">
      <c r="A981" s="464" t="s">
        <v>160</v>
      </c>
      <c r="B981" s="437" t="s">
        <v>60</v>
      </c>
      <c r="C981" s="463" t="s">
        <v>443</v>
      </c>
      <c r="D981" s="429" t="s">
        <v>157</v>
      </c>
      <c r="E981" s="431">
        <v>110</v>
      </c>
      <c r="F981" s="473">
        <f>'C. OSOW'!J62</f>
        <v>0</v>
      </c>
    </row>
    <row r="982" spans="1:6" x14ac:dyDescent="0.2">
      <c r="A982" s="464" t="s">
        <v>160</v>
      </c>
      <c r="B982" s="437" t="s">
        <v>60</v>
      </c>
      <c r="C982" s="463" t="s">
        <v>443</v>
      </c>
      <c r="D982" s="429" t="s">
        <v>157</v>
      </c>
      <c r="E982" s="431">
        <v>120</v>
      </c>
      <c r="F982" s="473">
        <f>'C. OSOW'!J63</f>
        <v>0</v>
      </c>
    </row>
    <row r="983" spans="1:6" x14ac:dyDescent="0.2">
      <c r="A983" s="464" t="s">
        <v>160</v>
      </c>
      <c r="B983" s="437" t="s">
        <v>60</v>
      </c>
      <c r="C983" s="463" t="s">
        <v>443</v>
      </c>
      <c r="D983" s="429" t="s">
        <v>157</v>
      </c>
      <c r="E983" s="431">
        <v>130</v>
      </c>
      <c r="F983" s="473">
        <f>'C. OSOW'!J64</f>
        <v>0</v>
      </c>
    </row>
    <row r="984" spans="1:6" x14ac:dyDescent="0.2">
      <c r="A984" s="464" t="s">
        <v>160</v>
      </c>
      <c r="B984" s="437" t="s">
        <v>60</v>
      </c>
      <c r="C984" s="463" t="s">
        <v>443</v>
      </c>
      <c r="D984" s="429" t="s">
        <v>157</v>
      </c>
      <c r="E984" s="431">
        <v>140</v>
      </c>
      <c r="F984" s="473">
        <f>'C. OSOW'!J65</f>
        <v>0</v>
      </c>
    </row>
    <row r="985" spans="1:6" x14ac:dyDescent="0.2">
      <c r="A985" s="464" t="s">
        <v>160</v>
      </c>
      <c r="B985" s="437" t="s">
        <v>60</v>
      </c>
      <c r="C985" s="463" t="s">
        <v>443</v>
      </c>
      <c r="D985" s="429" t="s">
        <v>157</v>
      </c>
      <c r="E985" s="431">
        <v>150</v>
      </c>
      <c r="F985" s="473">
        <f>'C. OSOW'!J66</f>
        <v>0</v>
      </c>
    </row>
    <row r="986" spans="1:6" x14ac:dyDescent="0.2">
      <c r="A986" s="464" t="s">
        <v>160</v>
      </c>
      <c r="B986" s="437" t="s">
        <v>60</v>
      </c>
      <c r="C986" s="463" t="s">
        <v>443</v>
      </c>
      <c r="D986" s="429" t="s">
        <v>157</v>
      </c>
      <c r="E986" s="431">
        <v>160</v>
      </c>
      <c r="F986" s="473">
        <f>'C. OSOW'!J67</f>
        <v>0</v>
      </c>
    </row>
    <row r="987" spans="1:6" x14ac:dyDescent="0.2">
      <c r="A987" s="464" t="s">
        <v>160</v>
      </c>
      <c r="B987" s="437" t="s">
        <v>60</v>
      </c>
      <c r="C987" s="463" t="s">
        <v>443</v>
      </c>
      <c r="D987" s="429" t="s">
        <v>157</v>
      </c>
      <c r="E987" s="431">
        <v>170</v>
      </c>
      <c r="F987" s="473">
        <f>'C. OSOW'!J68</f>
        <v>0</v>
      </c>
    </row>
    <row r="988" spans="1:6" x14ac:dyDescent="0.2">
      <c r="A988" s="464" t="s">
        <v>160</v>
      </c>
      <c r="B988" s="437" t="s">
        <v>60</v>
      </c>
      <c r="C988" s="463" t="s">
        <v>443</v>
      </c>
      <c r="D988" s="429" t="s">
        <v>157</v>
      </c>
      <c r="E988" s="431">
        <v>180</v>
      </c>
      <c r="F988" s="473">
        <f>'C. OSOW'!J69</f>
        <v>0</v>
      </c>
    </row>
    <row r="989" spans="1:6" x14ac:dyDescent="0.2">
      <c r="A989" s="464" t="s">
        <v>160</v>
      </c>
      <c r="B989" s="437" t="s">
        <v>60</v>
      </c>
      <c r="C989" s="463" t="s">
        <v>443</v>
      </c>
      <c r="D989" s="429" t="s">
        <v>157</v>
      </c>
      <c r="E989" s="431">
        <v>190</v>
      </c>
      <c r="F989" s="473">
        <f>'C. OSOW'!J70</f>
        <v>0</v>
      </c>
    </row>
    <row r="990" spans="1:6" x14ac:dyDescent="0.2">
      <c r="A990" s="464" t="s">
        <v>160</v>
      </c>
      <c r="B990" s="437" t="s">
        <v>60</v>
      </c>
      <c r="C990" s="463" t="s">
        <v>443</v>
      </c>
      <c r="D990" s="429" t="s">
        <v>157</v>
      </c>
      <c r="E990" s="431">
        <v>200</v>
      </c>
      <c r="F990" s="473">
        <f>'C. OSOW'!J71</f>
        <v>0</v>
      </c>
    </row>
    <row r="991" spans="1:6" ht="27" customHeight="1" x14ac:dyDescent="0.2">
      <c r="A991" s="464" t="s">
        <v>160</v>
      </c>
      <c r="B991" s="437" t="s">
        <v>60</v>
      </c>
      <c r="C991" s="463" t="s">
        <v>443</v>
      </c>
      <c r="D991" s="429" t="s">
        <v>157</v>
      </c>
      <c r="E991" s="432" t="s">
        <v>398</v>
      </c>
      <c r="F991" s="473">
        <f>'C. OSOW'!J72</f>
        <v>0</v>
      </c>
    </row>
    <row r="992" spans="1:6" x14ac:dyDescent="0.2">
      <c r="A992" s="464" t="s">
        <v>160</v>
      </c>
      <c r="B992" s="437" t="s">
        <v>60</v>
      </c>
      <c r="C992" s="463" t="s">
        <v>443</v>
      </c>
      <c r="D992" s="429" t="s">
        <v>319</v>
      </c>
      <c r="E992" s="428">
        <v>5</v>
      </c>
      <c r="F992" s="473">
        <f>'C. OSOW'!L51</f>
        <v>0</v>
      </c>
    </row>
    <row r="993" spans="1:6" x14ac:dyDescent="0.2">
      <c r="A993" s="464" t="s">
        <v>160</v>
      </c>
      <c r="B993" s="437" t="s">
        <v>60</v>
      </c>
      <c r="C993" s="463" t="s">
        <v>443</v>
      </c>
      <c r="D993" s="429" t="s">
        <v>319</v>
      </c>
      <c r="E993" s="427">
        <v>10</v>
      </c>
      <c r="F993" s="473">
        <f>'C. OSOW'!L52</f>
        <v>0</v>
      </c>
    </row>
    <row r="994" spans="1:6" x14ac:dyDescent="0.2">
      <c r="A994" s="464" t="s">
        <v>160</v>
      </c>
      <c r="B994" s="437" t="s">
        <v>60</v>
      </c>
      <c r="C994" s="463" t="s">
        <v>443</v>
      </c>
      <c r="D994" s="429" t="s">
        <v>319</v>
      </c>
      <c r="E994" s="431">
        <v>20</v>
      </c>
      <c r="F994" s="473">
        <f>'C. OSOW'!L53</f>
        <v>0</v>
      </c>
    </row>
    <row r="995" spans="1:6" x14ac:dyDescent="0.2">
      <c r="A995" s="464" t="s">
        <v>160</v>
      </c>
      <c r="B995" s="437" t="s">
        <v>60</v>
      </c>
      <c r="C995" s="463" t="s">
        <v>443</v>
      </c>
      <c r="D995" s="429" t="s">
        <v>319</v>
      </c>
      <c r="E995" s="431">
        <v>30</v>
      </c>
      <c r="F995" s="473">
        <f>'C. OSOW'!L54</f>
        <v>0</v>
      </c>
    </row>
    <row r="996" spans="1:6" x14ac:dyDescent="0.2">
      <c r="A996" s="464" t="s">
        <v>160</v>
      </c>
      <c r="B996" s="437" t="s">
        <v>60</v>
      </c>
      <c r="C996" s="463" t="s">
        <v>443</v>
      </c>
      <c r="D996" s="429" t="s">
        <v>319</v>
      </c>
      <c r="E996" s="431">
        <v>40</v>
      </c>
      <c r="F996" s="473">
        <f>'C. OSOW'!L55</f>
        <v>0</v>
      </c>
    </row>
    <row r="997" spans="1:6" x14ac:dyDescent="0.2">
      <c r="A997" s="464" t="s">
        <v>160</v>
      </c>
      <c r="B997" s="437" t="s">
        <v>60</v>
      </c>
      <c r="C997" s="463" t="s">
        <v>443</v>
      </c>
      <c r="D997" s="429" t="s">
        <v>319</v>
      </c>
      <c r="E997" s="431">
        <v>50</v>
      </c>
      <c r="F997" s="473">
        <f>'C. OSOW'!L56</f>
        <v>0</v>
      </c>
    </row>
    <row r="998" spans="1:6" x14ac:dyDescent="0.2">
      <c r="A998" s="464" t="s">
        <v>160</v>
      </c>
      <c r="B998" s="437" t="s">
        <v>60</v>
      </c>
      <c r="C998" s="463" t="s">
        <v>443</v>
      </c>
      <c r="D998" s="429" t="s">
        <v>319</v>
      </c>
      <c r="E998" s="431">
        <v>60</v>
      </c>
      <c r="F998" s="473">
        <f>'C. OSOW'!L57</f>
        <v>0</v>
      </c>
    </row>
    <row r="999" spans="1:6" x14ac:dyDescent="0.2">
      <c r="A999" s="464" t="s">
        <v>160</v>
      </c>
      <c r="B999" s="437" t="s">
        <v>60</v>
      </c>
      <c r="C999" s="463" t="s">
        <v>443</v>
      </c>
      <c r="D999" s="429" t="s">
        <v>319</v>
      </c>
      <c r="E999" s="431">
        <v>70</v>
      </c>
      <c r="F999" s="473">
        <f>'C. OSOW'!L58</f>
        <v>0</v>
      </c>
    </row>
    <row r="1000" spans="1:6" x14ac:dyDescent="0.2">
      <c r="A1000" s="464" t="s">
        <v>160</v>
      </c>
      <c r="B1000" s="437" t="s">
        <v>60</v>
      </c>
      <c r="C1000" s="463" t="s">
        <v>443</v>
      </c>
      <c r="D1000" s="429" t="s">
        <v>319</v>
      </c>
      <c r="E1000" s="431">
        <v>80</v>
      </c>
      <c r="F1000" s="473">
        <f>'C. OSOW'!L59</f>
        <v>0</v>
      </c>
    </row>
    <row r="1001" spans="1:6" x14ac:dyDescent="0.2">
      <c r="A1001" s="464" t="s">
        <v>160</v>
      </c>
      <c r="B1001" s="437" t="s">
        <v>60</v>
      </c>
      <c r="C1001" s="463" t="s">
        <v>443</v>
      </c>
      <c r="D1001" s="429" t="s">
        <v>319</v>
      </c>
      <c r="E1001" s="431">
        <v>90</v>
      </c>
      <c r="F1001" s="473">
        <f>'C. OSOW'!L60</f>
        <v>0</v>
      </c>
    </row>
    <row r="1002" spans="1:6" x14ac:dyDescent="0.2">
      <c r="A1002" s="464" t="s">
        <v>160</v>
      </c>
      <c r="B1002" s="437" t="s">
        <v>60</v>
      </c>
      <c r="C1002" s="463" t="s">
        <v>443</v>
      </c>
      <c r="D1002" s="429" t="s">
        <v>319</v>
      </c>
      <c r="E1002" s="431">
        <v>100</v>
      </c>
      <c r="F1002" s="473">
        <f>'C. OSOW'!L61</f>
        <v>0</v>
      </c>
    </row>
    <row r="1003" spans="1:6" x14ac:dyDescent="0.2">
      <c r="A1003" s="464" t="s">
        <v>160</v>
      </c>
      <c r="B1003" s="437" t="s">
        <v>60</v>
      </c>
      <c r="C1003" s="463" t="s">
        <v>443</v>
      </c>
      <c r="D1003" s="429" t="s">
        <v>319</v>
      </c>
      <c r="E1003" s="431">
        <v>110</v>
      </c>
      <c r="F1003" s="473">
        <f>'C. OSOW'!L62</f>
        <v>0</v>
      </c>
    </row>
    <row r="1004" spans="1:6" x14ac:dyDescent="0.2">
      <c r="A1004" s="464" t="s">
        <v>160</v>
      </c>
      <c r="B1004" s="437" t="s">
        <v>60</v>
      </c>
      <c r="C1004" s="463" t="s">
        <v>443</v>
      </c>
      <c r="D1004" s="429" t="s">
        <v>319</v>
      </c>
      <c r="E1004" s="431">
        <v>120</v>
      </c>
      <c r="F1004" s="473">
        <f>'C. OSOW'!L63</f>
        <v>0</v>
      </c>
    </row>
    <row r="1005" spans="1:6" x14ac:dyDescent="0.2">
      <c r="A1005" s="464" t="s">
        <v>160</v>
      </c>
      <c r="B1005" s="437" t="s">
        <v>60</v>
      </c>
      <c r="C1005" s="463" t="s">
        <v>443</v>
      </c>
      <c r="D1005" s="429" t="s">
        <v>319</v>
      </c>
      <c r="E1005" s="431">
        <v>130</v>
      </c>
      <c r="F1005" s="473">
        <f>'C. OSOW'!L64</f>
        <v>0</v>
      </c>
    </row>
    <row r="1006" spans="1:6" x14ac:dyDescent="0.2">
      <c r="A1006" s="464" t="s">
        <v>160</v>
      </c>
      <c r="B1006" s="437" t="s">
        <v>60</v>
      </c>
      <c r="C1006" s="463" t="s">
        <v>443</v>
      </c>
      <c r="D1006" s="429" t="s">
        <v>319</v>
      </c>
      <c r="E1006" s="431">
        <v>140</v>
      </c>
      <c r="F1006" s="473">
        <f>'C. OSOW'!L65</f>
        <v>0</v>
      </c>
    </row>
    <row r="1007" spans="1:6" x14ac:dyDescent="0.2">
      <c r="A1007" s="464" t="s">
        <v>160</v>
      </c>
      <c r="B1007" s="437" t="s">
        <v>60</v>
      </c>
      <c r="C1007" s="463" t="s">
        <v>443</v>
      </c>
      <c r="D1007" s="429" t="s">
        <v>319</v>
      </c>
      <c r="E1007" s="431">
        <v>150</v>
      </c>
      <c r="F1007" s="473">
        <f>'C. OSOW'!L66</f>
        <v>0</v>
      </c>
    </row>
    <row r="1008" spans="1:6" x14ac:dyDescent="0.2">
      <c r="A1008" s="464" t="s">
        <v>160</v>
      </c>
      <c r="B1008" s="437" t="s">
        <v>60</v>
      </c>
      <c r="C1008" s="463" t="s">
        <v>443</v>
      </c>
      <c r="D1008" s="429" t="s">
        <v>319</v>
      </c>
      <c r="E1008" s="431">
        <v>160</v>
      </c>
      <c r="F1008" s="473">
        <f>'C. OSOW'!L67</f>
        <v>0</v>
      </c>
    </row>
    <row r="1009" spans="1:6" x14ac:dyDescent="0.2">
      <c r="A1009" s="464" t="s">
        <v>160</v>
      </c>
      <c r="B1009" s="437" t="s">
        <v>60</v>
      </c>
      <c r="C1009" s="463" t="s">
        <v>443</v>
      </c>
      <c r="D1009" s="429" t="s">
        <v>319</v>
      </c>
      <c r="E1009" s="431">
        <v>170</v>
      </c>
      <c r="F1009" s="473">
        <f>'C. OSOW'!L68</f>
        <v>0</v>
      </c>
    </row>
    <row r="1010" spans="1:6" x14ac:dyDescent="0.2">
      <c r="A1010" s="464" t="s">
        <v>160</v>
      </c>
      <c r="B1010" s="437" t="s">
        <v>60</v>
      </c>
      <c r="C1010" s="463" t="s">
        <v>443</v>
      </c>
      <c r="D1010" s="429" t="s">
        <v>319</v>
      </c>
      <c r="E1010" s="431">
        <v>180</v>
      </c>
      <c r="F1010" s="473">
        <f>'C. OSOW'!L69</f>
        <v>0</v>
      </c>
    </row>
    <row r="1011" spans="1:6" x14ac:dyDescent="0.2">
      <c r="A1011" s="464" t="s">
        <v>160</v>
      </c>
      <c r="B1011" s="437" t="s">
        <v>60</v>
      </c>
      <c r="C1011" s="463" t="s">
        <v>443</v>
      </c>
      <c r="D1011" s="429" t="s">
        <v>319</v>
      </c>
      <c r="E1011" s="431">
        <v>190</v>
      </c>
      <c r="F1011" s="473">
        <f>'C. OSOW'!L70</f>
        <v>0</v>
      </c>
    </row>
    <row r="1012" spans="1:6" x14ac:dyDescent="0.2">
      <c r="A1012" s="464" t="s">
        <v>160</v>
      </c>
      <c r="B1012" s="437" t="s">
        <v>60</v>
      </c>
      <c r="C1012" s="463" t="s">
        <v>443</v>
      </c>
      <c r="D1012" s="429" t="s">
        <v>319</v>
      </c>
      <c r="E1012" s="431">
        <v>200</v>
      </c>
      <c r="F1012" s="473">
        <f>'C. OSOW'!L71</f>
        <v>0</v>
      </c>
    </row>
    <row r="1013" spans="1:6" ht="18" customHeight="1" x14ac:dyDescent="0.2">
      <c r="A1013" s="464" t="s">
        <v>160</v>
      </c>
      <c r="B1013" s="437" t="s">
        <v>60</v>
      </c>
      <c r="C1013" s="463" t="s">
        <v>443</v>
      </c>
      <c r="D1013" s="429" t="s">
        <v>319</v>
      </c>
      <c r="E1013" s="432" t="s">
        <v>398</v>
      </c>
      <c r="F1013" s="473">
        <f>'C. OSOW'!L72</f>
        <v>0</v>
      </c>
    </row>
    <row r="1014" spans="1:6" x14ac:dyDescent="0.2">
      <c r="A1014" s="464" t="s">
        <v>160</v>
      </c>
      <c r="B1014" s="437" t="s">
        <v>60</v>
      </c>
      <c r="C1014" s="463" t="s">
        <v>443</v>
      </c>
      <c r="D1014" s="429" t="s">
        <v>320</v>
      </c>
      <c r="E1014" s="428">
        <v>5</v>
      </c>
      <c r="F1014" s="473">
        <f>'C. OSOW'!N51</f>
        <v>0</v>
      </c>
    </row>
    <row r="1015" spans="1:6" x14ac:dyDescent="0.2">
      <c r="A1015" s="464" t="s">
        <v>160</v>
      </c>
      <c r="B1015" s="437" t="s">
        <v>60</v>
      </c>
      <c r="C1015" s="463" t="s">
        <v>443</v>
      </c>
      <c r="D1015" s="429" t="s">
        <v>320</v>
      </c>
      <c r="E1015" s="427">
        <v>10</v>
      </c>
      <c r="F1015" s="473">
        <f>'C. OSOW'!N52</f>
        <v>0</v>
      </c>
    </row>
    <row r="1016" spans="1:6" x14ac:dyDescent="0.2">
      <c r="A1016" s="464" t="s">
        <v>160</v>
      </c>
      <c r="B1016" s="437" t="s">
        <v>60</v>
      </c>
      <c r="C1016" s="463" t="s">
        <v>443</v>
      </c>
      <c r="D1016" s="429" t="s">
        <v>320</v>
      </c>
      <c r="E1016" s="431">
        <v>20</v>
      </c>
      <c r="F1016" s="473">
        <f>'C. OSOW'!N53</f>
        <v>0</v>
      </c>
    </row>
    <row r="1017" spans="1:6" x14ac:dyDescent="0.2">
      <c r="A1017" s="464" t="s">
        <v>160</v>
      </c>
      <c r="B1017" s="437" t="s">
        <v>60</v>
      </c>
      <c r="C1017" s="463" t="s">
        <v>443</v>
      </c>
      <c r="D1017" s="429" t="s">
        <v>320</v>
      </c>
      <c r="E1017" s="431">
        <v>30</v>
      </c>
      <c r="F1017" s="473">
        <f>'C. OSOW'!N54</f>
        <v>0</v>
      </c>
    </row>
    <row r="1018" spans="1:6" x14ac:dyDescent="0.2">
      <c r="A1018" s="464" t="s">
        <v>160</v>
      </c>
      <c r="B1018" s="437" t="s">
        <v>60</v>
      </c>
      <c r="C1018" s="463" t="s">
        <v>443</v>
      </c>
      <c r="D1018" s="429" t="s">
        <v>320</v>
      </c>
      <c r="E1018" s="431">
        <v>40</v>
      </c>
      <c r="F1018" s="473">
        <f>'C. OSOW'!N55</f>
        <v>0</v>
      </c>
    </row>
    <row r="1019" spans="1:6" x14ac:dyDescent="0.2">
      <c r="A1019" s="464" t="s">
        <v>160</v>
      </c>
      <c r="B1019" s="437" t="s">
        <v>60</v>
      </c>
      <c r="C1019" s="463" t="s">
        <v>443</v>
      </c>
      <c r="D1019" s="429" t="s">
        <v>320</v>
      </c>
      <c r="E1019" s="431">
        <v>50</v>
      </c>
      <c r="F1019" s="473">
        <f>'C. OSOW'!N56</f>
        <v>0</v>
      </c>
    </row>
    <row r="1020" spans="1:6" x14ac:dyDescent="0.2">
      <c r="A1020" s="464" t="s">
        <v>160</v>
      </c>
      <c r="B1020" s="437" t="s">
        <v>60</v>
      </c>
      <c r="C1020" s="463" t="s">
        <v>443</v>
      </c>
      <c r="D1020" s="429" t="s">
        <v>320</v>
      </c>
      <c r="E1020" s="431">
        <v>60</v>
      </c>
      <c r="F1020" s="473">
        <f>'C. OSOW'!N57</f>
        <v>0</v>
      </c>
    </row>
    <row r="1021" spans="1:6" x14ac:dyDescent="0.2">
      <c r="A1021" s="464" t="s">
        <v>160</v>
      </c>
      <c r="B1021" s="437" t="s">
        <v>60</v>
      </c>
      <c r="C1021" s="463" t="s">
        <v>443</v>
      </c>
      <c r="D1021" s="429" t="s">
        <v>320</v>
      </c>
      <c r="E1021" s="431">
        <v>70</v>
      </c>
      <c r="F1021" s="473">
        <f>'C. OSOW'!N58</f>
        <v>0</v>
      </c>
    </row>
    <row r="1022" spans="1:6" x14ac:dyDescent="0.2">
      <c r="A1022" s="464" t="s">
        <v>160</v>
      </c>
      <c r="B1022" s="437" t="s">
        <v>60</v>
      </c>
      <c r="C1022" s="463" t="s">
        <v>443</v>
      </c>
      <c r="D1022" s="429" t="s">
        <v>320</v>
      </c>
      <c r="E1022" s="431">
        <v>80</v>
      </c>
      <c r="F1022" s="473">
        <f>'C. OSOW'!N59</f>
        <v>0</v>
      </c>
    </row>
    <row r="1023" spans="1:6" x14ac:dyDescent="0.2">
      <c r="A1023" s="464" t="s">
        <v>160</v>
      </c>
      <c r="B1023" s="437" t="s">
        <v>60</v>
      </c>
      <c r="C1023" s="463" t="s">
        <v>443</v>
      </c>
      <c r="D1023" s="429" t="s">
        <v>320</v>
      </c>
      <c r="E1023" s="431">
        <v>90</v>
      </c>
      <c r="F1023" s="473">
        <f>'C. OSOW'!N60</f>
        <v>0</v>
      </c>
    </row>
    <row r="1024" spans="1:6" x14ac:dyDescent="0.2">
      <c r="A1024" s="464" t="s">
        <v>160</v>
      </c>
      <c r="B1024" s="437" t="s">
        <v>60</v>
      </c>
      <c r="C1024" s="463" t="s">
        <v>443</v>
      </c>
      <c r="D1024" s="429" t="s">
        <v>320</v>
      </c>
      <c r="E1024" s="431">
        <v>100</v>
      </c>
      <c r="F1024" s="473">
        <f>'C. OSOW'!N61</f>
        <v>0</v>
      </c>
    </row>
    <row r="1025" spans="1:6" x14ac:dyDescent="0.2">
      <c r="A1025" s="464" t="s">
        <v>160</v>
      </c>
      <c r="B1025" s="437" t="s">
        <v>60</v>
      </c>
      <c r="C1025" s="463" t="s">
        <v>443</v>
      </c>
      <c r="D1025" s="429" t="s">
        <v>320</v>
      </c>
      <c r="E1025" s="431">
        <v>110</v>
      </c>
      <c r="F1025" s="473">
        <f>'C. OSOW'!N62</f>
        <v>0</v>
      </c>
    </row>
    <row r="1026" spans="1:6" x14ac:dyDescent="0.2">
      <c r="A1026" s="464" t="s">
        <v>160</v>
      </c>
      <c r="B1026" s="437" t="s">
        <v>60</v>
      </c>
      <c r="C1026" s="463" t="s">
        <v>443</v>
      </c>
      <c r="D1026" s="429" t="s">
        <v>320</v>
      </c>
      <c r="E1026" s="431">
        <v>120</v>
      </c>
      <c r="F1026" s="473">
        <f>'C. OSOW'!N63</f>
        <v>0</v>
      </c>
    </row>
    <row r="1027" spans="1:6" x14ac:dyDescent="0.2">
      <c r="A1027" s="464" t="s">
        <v>160</v>
      </c>
      <c r="B1027" s="437" t="s">
        <v>60</v>
      </c>
      <c r="C1027" s="463" t="s">
        <v>443</v>
      </c>
      <c r="D1027" s="429" t="s">
        <v>320</v>
      </c>
      <c r="E1027" s="431">
        <v>130</v>
      </c>
      <c r="F1027" s="473">
        <f>'C. OSOW'!N64</f>
        <v>0</v>
      </c>
    </row>
    <row r="1028" spans="1:6" x14ac:dyDescent="0.2">
      <c r="A1028" s="464" t="s">
        <v>160</v>
      </c>
      <c r="B1028" s="437" t="s">
        <v>60</v>
      </c>
      <c r="C1028" s="463" t="s">
        <v>443</v>
      </c>
      <c r="D1028" s="429" t="s">
        <v>320</v>
      </c>
      <c r="E1028" s="431">
        <v>140</v>
      </c>
      <c r="F1028" s="473">
        <f>'C. OSOW'!N65</f>
        <v>0</v>
      </c>
    </row>
    <row r="1029" spans="1:6" x14ac:dyDescent="0.2">
      <c r="A1029" s="464" t="s">
        <v>160</v>
      </c>
      <c r="B1029" s="437" t="s">
        <v>60</v>
      </c>
      <c r="C1029" s="463" t="s">
        <v>443</v>
      </c>
      <c r="D1029" s="429" t="s">
        <v>320</v>
      </c>
      <c r="E1029" s="431">
        <v>150</v>
      </c>
      <c r="F1029" s="473">
        <f>'C. OSOW'!N66</f>
        <v>0</v>
      </c>
    </row>
    <row r="1030" spans="1:6" x14ac:dyDescent="0.2">
      <c r="A1030" s="464" t="s">
        <v>160</v>
      </c>
      <c r="B1030" s="437" t="s">
        <v>60</v>
      </c>
      <c r="C1030" s="463" t="s">
        <v>443</v>
      </c>
      <c r="D1030" s="429" t="s">
        <v>320</v>
      </c>
      <c r="E1030" s="431">
        <v>160</v>
      </c>
      <c r="F1030" s="473">
        <f>'C. OSOW'!N67</f>
        <v>0</v>
      </c>
    </row>
    <row r="1031" spans="1:6" x14ac:dyDescent="0.2">
      <c r="A1031" s="464" t="s">
        <v>160</v>
      </c>
      <c r="B1031" s="437" t="s">
        <v>60</v>
      </c>
      <c r="C1031" s="463" t="s">
        <v>443</v>
      </c>
      <c r="D1031" s="429" t="s">
        <v>320</v>
      </c>
      <c r="E1031" s="431">
        <v>170</v>
      </c>
      <c r="F1031" s="473">
        <f>'C. OSOW'!N68</f>
        <v>0</v>
      </c>
    </row>
    <row r="1032" spans="1:6" x14ac:dyDescent="0.2">
      <c r="A1032" s="464" t="s">
        <v>160</v>
      </c>
      <c r="B1032" s="437" t="s">
        <v>60</v>
      </c>
      <c r="C1032" s="463" t="s">
        <v>443</v>
      </c>
      <c r="D1032" s="429" t="s">
        <v>320</v>
      </c>
      <c r="E1032" s="431">
        <v>180</v>
      </c>
      <c r="F1032" s="473">
        <f>'C. OSOW'!N69</f>
        <v>0</v>
      </c>
    </row>
    <row r="1033" spans="1:6" x14ac:dyDescent="0.2">
      <c r="A1033" s="464" t="s">
        <v>160</v>
      </c>
      <c r="B1033" s="437" t="s">
        <v>60</v>
      </c>
      <c r="C1033" s="463" t="s">
        <v>443</v>
      </c>
      <c r="D1033" s="429" t="s">
        <v>320</v>
      </c>
      <c r="E1033" s="431">
        <v>190</v>
      </c>
      <c r="F1033" s="473">
        <f>'C. OSOW'!N70</f>
        <v>0</v>
      </c>
    </row>
    <row r="1034" spans="1:6" x14ac:dyDescent="0.2">
      <c r="A1034" s="464" t="s">
        <v>160</v>
      </c>
      <c r="B1034" s="437" t="s">
        <v>60</v>
      </c>
      <c r="C1034" s="463" t="s">
        <v>443</v>
      </c>
      <c r="D1034" s="429" t="s">
        <v>320</v>
      </c>
      <c r="E1034" s="431">
        <v>200</v>
      </c>
      <c r="F1034" s="473">
        <f>'C. OSOW'!N71</f>
        <v>0</v>
      </c>
    </row>
    <row r="1035" spans="1:6" ht="19.5" customHeight="1" x14ac:dyDescent="0.2">
      <c r="A1035" s="464" t="s">
        <v>160</v>
      </c>
      <c r="B1035" s="437" t="s">
        <v>60</v>
      </c>
      <c r="C1035" s="463" t="s">
        <v>443</v>
      </c>
      <c r="D1035" s="429" t="s">
        <v>320</v>
      </c>
      <c r="E1035" s="432" t="s">
        <v>398</v>
      </c>
      <c r="F1035" s="473">
        <f>'C. OSOW'!N72</f>
        <v>0</v>
      </c>
    </row>
    <row r="1036" spans="1:6" x14ac:dyDescent="0.2">
      <c r="A1036" s="464" t="s">
        <v>160</v>
      </c>
      <c r="B1036" s="437" t="s">
        <v>60</v>
      </c>
      <c r="C1036" s="463" t="s">
        <v>443</v>
      </c>
      <c r="D1036" s="429" t="s">
        <v>452</v>
      </c>
      <c r="E1036" s="428">
        <v>5</v>
      </c>
      <c r="F1036" s="473">
        <f>'C. OSOW'!O51</f>
        <v>0</v>
      </c>
    </row>
    <row r="1037" spans="1:6" x14ac:dyDescent="0.2">
      <c r="A1037" s="464" t="s">
        <v>160</v>
      </c>
      <c r="B1037" s="437" t="s">
        <v>60</v>
      </c>
      <c r="C1037" s="463" t="s">
        <v>443</v>
      </c>
      <c r="D1037" s="429" t="s">
        <v>452</v>
      </c>
      <c r="E1037" s="427">
        <v>10</v>
      </c>
      <c r="F1037" s="473">
        <f>'C. OSOW'!O52</f>
        <v>0</v>
      </c>
    </row>
    <row r="1038" spans="1:6" x14ac:dyDescent="0.2">
      <c r="A1038" s="464" t="s">
        <v>160</v>
      </c>
      <c r="B1038" s="437" t="s">
        <v>60</v>
      </c>
      <c r="C1038" s="463" t="s">
        <v>443</v>
      </c>
      <c r="D1038" s="429" t="s">
        <v>452</v>
      </c>
      <c r="E1038" s="431">
        <v>20</v>
      </c>
      <c r="F1038" s="473">
        <f>'C. OSOW'!O53</f>
        <v>0</v>
      </c>
    </row>
    <row r="1039" spans="1:6" x14ac:dyDescent="0.2">
      <c r="A1039" s="464" t="s">
        <v>160</v>
      </c>
      <c r="B1039" s="437" t="s">
        <v>60</v>
      </c>
      <c r="C1039" s="463" t="s">
        <v>443</v>
      </c>
      <c r="D1039" s="429" t="s">
        <v>452</v>
      </c>
      <c r="E1039" s="431">
        <v>30</v>
      </c>
      <c r="F1039" s="473">
        <f>'C. OSOW'!O54</f>
        <v>0</v>
      </c>
    </row>
    <row r="1040" spans="1:6" x14ac:dyDescent="0.2">
      <c r="A1040" s="464" t="s">
        <v>160</v>
      </c>
      <c r="B1040" s="437" t="s">
        <v>60</v>
      </c>
      <c r="C1040" s="463" t="s">
        <v>443</v>
      </c>
      <c r="D1040" s="429" t="s">
        <v>452</v>
      </c>
      <c r="E1040" s="431">
        <v>40</v>
      </c>
      <c r="F1040" s="473">
        <f>'C. OSOW'!O55</f>
        <v>0</v>
      </c>
    </row>
    <row r="1041" spans="1:6" x14ac:dyDescent="0.2">
      <c r="A1041" s="464" t="s">
        <v>160</v>
      </c>
      <c r="B1041" s="437" t="s">
        <v>60</v>
      </c>
      <c r="C1041" s="463" t="s">
        <v>443</v>
      </c>
      <c r="D1041" s="429" t="s">
        <v>452</v>
      </c>
      <c r="E1041" s="431">
        <v>50</v>
      </c>
      <c r="F1041" s="473">
        <f>'C. OSOW'!O56</f>
        <v>0</v>
      </c>
    </row>
    <row r="1042" spans="1:6" x14ac:dyDescent="0.2">
      <c r="A1042" s="464" t="s">
        <v>160</v>
      </c>
      <c r="B1042" s="437" t="s">
        <v>60</v>
      </c>
      <c r="C1042" s="463" t="s">
        <v>443</v>
      </c>
      <c r="D1042" s="429" t="s">
        <v>452</v>
      </c>
      <c r="E1042" s="431">
        <v>60</v>
      </c>
      <c r="F1042" s="473">
        <f>'C. OSOW'!O57</f>
        <v>0</v>
      </c>
    </row>
    <row r="1043" spans="1:6" x14ac:dyDescent="0.2">
      <c r="A1043" s="464" t="s">
        <v>160</v>
      </c>
      <c r="B1043" s="437" t="s">
        <v>60</v>
      </c>
      <c r="C1043" s="463" t="s">
        <v>443</v>
      </c>
      <c r="D1043" s="429" t="s">
        <v>452</v>
      </c>
      <c r="E1043" s="431">
        <v>70</v>
      </c>
      <c r="F1043" s="473">
        <f>'C. OSOW'!O58</f>
        <v>0</v>
      </c>
    </row>
    <row r="1044" spans="1:6" x14ac:dyDescent="0.2">
      <c r="A1044" s="464" t="s">
        <v>160</v>
      </c>
      <c r="B1044" s="437" t="s">
        <v>60</v>
      </c>
      <c r="C1044" s="463" t="s">
        <v>443</v>
      </c>
      <c r="D1044" s="429" t="s">
        <v>452</v>
      </c>
      <c r="E1044" s="431">
        <v>80</v>
      </c>
      <c r="F1044" s="473">
        <f>'C. OSOW'!O59</f>
        <v>0</v>
      </c>
    </row>
    <row r="1045" spans="1:6" x14ac:dyDescent="0.2">
      <c r="A1045" s="464" t="s">
        <v>160</v>
      </c>
      <c r="B1045" s="437" t="s">
        <v>60</v>
      </c>
      <c r="C1045" s="463" t="s">
        <v>443</v>
      </c>
      <c r="D1045" s="429" t="s">
        <v>452</v>
      </c>
      <c r="E1045" s="431">
        <v>90</v>
      </c>
      <c r="F1045" s="473">
        <f>'C. OSOW'!O60</f>
        <v>0</v>
      </c>
    </row>
    <row r="1046" spans="1:6" x14ac:dyDescent="0.2">
      <c r="A1046" s="464" t="s">
        <v>160</v>
      </c>
      <c r="B1046" s="437" t="s">
        <v>60</v>
      </c>
      <c r="C1046" s="463" t="s">
        <v>443</v>
      </c>
      <c r="D1046" s="429" t="s">
        <v>452</v>
      </c>
      <c r="E1046" s="431">
        <v>100</v>
      </c>
      <c r="F1046" s="473">
        <f>'C. OSOW'!O61</f>
        <v>0</v>
      </c>
    </row>
    <row r="1047" spans="1:6" x14ac:dyDescent="0.2">
      <c r="A1047" s="464" t="s">
        <v>160</v>
      </c>
      <c r="B1047" s="437" t="s">
        <v>60</v>
      </c>
      <c r="C1047" s="463" t="s">
        <v>443</v>
      </c>
      <c r="D1047" s="429" t="s">
        <v>452</v>
      </c>
      <c r="E1047" s="431">
        <v>110</v>
      </c>
      <c r="F1047" s="473">
        <f>'C. OSOW'!O62</f>
        <v>0</v>
      </c>
    </row>
    <row r="1048" spans="1:6" x14ac:dyDescent="0.2">
      <c r="A1048" s="464" t="s">
        <v>160</v>
      </c>
      <c r="B1048" s="437" t="s">
        <v>60</v>
      </c>
      <c r="C1048" s="463" t="s">
        <v>443</v>
      </c>
      <c r="D1048" s="429" t="s">
        <v>452</v>
      </c>
      <c r="E1048" s="431">
        <v>120</v>
      </c>
      <c r="F1048" s="473">
        <f>'C. OSOW'!O63</f>
        <v>0</v>
      </c>
    </row>
    <row r="1049" spans="1:6" x14ac:dyDescent="0.2">
      <c r="A1049" s="464" t="s">
        <v>160</v>
      </c>
      <c r="B1049" s="437" t="s">
        <v>60</v>
      </c>
      <c r="C1049" s="463" t="s">
        <v>443</v>
      </c>
      <c r="D1049" s="429" t="s">
        <v>452</v>
      </c>
      <c r="E1049" s="431">
        <v>130</v>
      </c>
      <c r="F1049" s="473">
        <f>'C. OSOW'!O64</f>
        <v>0</v>
      </c>
    </row>
    <row r="1050" spans="1:6" x14ac:dyDescent="0.2">
      <c r="A1050" s="464" t="s">
        <v>160</v>
      </c>
      <c r="B1050" s="437" t="s">
        <v>60</v>
      </c>
      <c r="C1050" s="463" t="s">
        <v>443</v>
      </c>
      <c r="D1050" s="429" t="s">
        <v>452</v>
      </c>
      <c r="E1050" s="431">
        <v>140</v>
      </c>
      <c r="F1050" s="473">
        <f>'C. OSOW'!O65</f>
        <v>0</v>
      </c>
    </row>
    <row r="1051" spans="1:6" x14ac:dyDescent="0.2">
      <c r="A1051" s="464" t="s">
        <v>160</v>
      </c>
      <c r="B1051" s="437" t="s">
        <v>60</v>
      </c>
      <c r="C1051" s="463" t="s">
        <v>443</v>
      </c>
      <c r="D1051" s="429" t="s">
        <v>452</v>
      </c>
      <c r="E1051" s="431">
        <v>150</v>
      </c>
      <c r="F1051" s="473">
        <f>'C. OSOW'!O66</f>
        <v>0</v>
      </c>
    </row>
    <row r="1052" spans="1:6" x14ac:dyDescent="0.2">
      <c r="A1052" s="464" t="s">
        <v>160</v>
      </c>
      <c r="B1052" s="437" t="s">
        <v>60</v>
      </c>
      <c r="C1052" s="463" t="s">
        <v>443</v>
      </c>
      <c r="D1052" s="429" t="s">
        <v>452</v>
      </c>
      <c r="E1052" s="431">
        <v>160</v>
      </c>
      <c r="F1052" s="473">
        <f>'C. OSOW'!O67</f>
        <v>0</v>
      </c>
    </row>
    <row r="1053" spans="1:6" x14ac:dyDescent="0.2">
      <c r="A1053" s="464" t="s">
        <v>160</v>
      </c>
      <c r="B1053" s="437" t="s">
        <v>60</v>
      </c>
      <c r="C1053" s="463" t="s">
        <v>443</v>
      </c>
      <c r="D1053" s="429" t="s">
        <v>452</v>
      </c>
      <c r="E1053" s="431">
        <v>170</v>
      </c>
      <c r="F1053" s="473">
        <f>'C. OSOW'!O68</f>
        <v>0</v>
      </c>
    </row>
    <row r="1054" spans="1:6" x14ac:dyDescent="0.2">
      <c r="A1054" s="464" t="s">
        <v>160</v>
      </c>
      <c r="B1054" s="437" t="s">
        <v>60</v>
      </c>
      <c r="C1054" s="463" t="s">
        <v>443</v>
      </c>
      <c r="D1054" s="429" t="s">
        <v>452</v>
      </c>
      <c r="E1054" s="431">
        <v>180</v>
      </c>
      <c r="F1054" s="473">
        <f>'C. OSOW'!O69</f>
        <v>0</v>
      </c>
    </row>
    <row r="1055" spans="1:6" x14ac:dyDescent="0.2">
      <c r="A1055" s="464" t="s">
        <v>160</v>
      </c>
      <c r="B1055" s="437" t="s">
        <v>60</v>
      </c>
      <c r="C1055" s="463" t="s">
        <v>443</v>
      </c>
      <c r="D1055" s="429" t="s">
        <v>452</v>
      </c>
      <c r="E1055" s="431">
        <v>190</v>
      </c>
      <c r="F1055" s="473">
        <f>'C. OSOW'!O70</f>
        <v>0</v>
      </c>
    </row>
    <row r="1056" spans="1:6" x14ac:dyDescent="0.2">
      <c r="A1056" s="464" t="s">
        <v>160</v>
      </c>
      <c r="B1056" s="437" t="s">
        <v>60</v>
      </c>
      <c r="C1056" s="463" t="s">
        <v>443</v>
      </c>
      <c r="D1056" s="429" t="s">
        <v>452</v>
      </c>
      <c r="E1056" s="431">
        <v>200</v>
      </c>
      <c r="F1056" s="473">
        <f>'C. OSOW'!O71</f>
        <v>0</v>
      </c>
    </row>
    <row r="1057" spans="1:6" ht="18" customHeight="1" x14ac:dyDescent="0.2">
      <c r="A1057" s="464" t="s">
        <v>160</v>
      </c>
      <c r="B1057" s="437" t="s">
        <v>60</v>
      </c>
      <c r="C1057" s="463" t="s">
        <v>443</v>
      </c>
      <c r="D1057" s="429" t="s">
        <v>452</v>
      </c>
      <c r="E1057" s="432" t="s">
        <v>398</v>
      </c>
      <c r="F1057" s="473">
        <f>'C. OSOW'!O72</f>
        <v>0</v>
      </c>
    </row>
    <row r="1058" spans="1:6" x14ac:dyDescent="0.2">
      <c r="A1058" s="464" t="s">
        <v>160</v>
      </c>
      <c r="B1058" s="429" t="s">
        <v>286</v>
      </c>
      <c r="C1058" s="463" t="s">
        <v>443</v>
      </c>
      <c r="D1058" s="472"/>
      <c r="E1058" s="472"/>
      <c r="F1058" s="473"/>
    </row>
    <row r="1059" spans="1:6" x14ac:dyDescent="0.2">
      <c r="A1059" s="464" t="s">
        <v>160</v>
      </c>
      <c r="B1059" s="437" t="s">
        <v>287</v>
      </c>
      <c r="C1059" s="463" t="s">
        <v>443</v>
      </c>
      <c r="D1059" s="472"/>
      <c r="E1059" s="472"/>
      <c r="F1059" s="473">
        <f>'C. OSOW'!K78</f>
        <v>0</v>
      </c>
    </row>
    <row r="1060" spans="1:6" x14ac:dyDescent="0.2">
      <c r="A1060" s="464" t="s">
        <v>160</v>
      </c>
      <c r="B1060" s="437" t="s">
        <v>288</v>
      </c>
      <c r="C1060" s="463" t="s">
        <v>443</v>
      </c>
      <c r="D1060" s="472"/>
      <c r="E1060" s="472"/>
      <c r="F1060" s="473">
        <f>'C. OSOW'!K79</f>
        <v>0</v>
      </c>
    </row>
    <row r="1061" spans="1:6" x14ac:dyDescent="0.2">
      <c r="A1061" s="464" t="s">
        <v>160</v>
      </c>
      <c r="B1061" s="451" t="s">
        <v>289</v>
      </c>
      <c r="C1061" s="463" t="s">
        <v>443</v>
      </c>
      <c r="D1061" s="472"/>
      <c r="E1061" s="472"/>
      <c r="F1061" s="473"/>
    </row>
    <row r="1062" spans="1:6" x14ac:dyDescent="0.2">
      <c r="A1062" s="464" t="s">
        <v>160</v>
      </c>
      <c r="B1062" s="437" t="s">
        <v>290</v>
      </c>
      <c r="C1062" s="463" t="s">
        <v>443</v>
      </c>
      <c r="D1062" s="472"/>
      <c r="E1062" s="472"/>
      <c r="F1062" s="489">
        <f>'C. OSOW'!K82</f>
        <v>0</v>
      </c>
    </row>
    <row r="1063" spans="1:6" x14ac:dyDescent="0.2">
      <c r="A1063" s="464" t="s">
        <v>160</v>
      </c>
      <c r="B1063" s="437" t="s">
        <v>291</v>
      </c>
      <c r="C1063" s="463" t="s">
        <v>443</v>
      </c>
      <c r="D1063" s="472"/>
      <c r="E1063" s="472"/>
      <c r="F1063" s="489">
        <f>'C. OSOW'!K84</f>
        <v>0</v>
      </c>
    </row>
    <row r="1064" spans="1:6" x14ac:dyDescent="0.2">
      <c r="A1064" s="464" t="s">
        <v>160</v>
      </c>
      <c r="B1064" s="437" t="s">
        <v>292</v>
      </c>
      <c r="C1064" s="463" t="s">
        <v>443</v>
      </c>
      <c r="D1064" s="472"/>
      <c r="E1064" s="472"/>
      <c r="F1064" s="489">
        <f>'C. OSOW'!K86</f>
        <v>0</v>
      </c>
    </row>
    <row r="1065" spans="1:6" x14ac:dyDescent="0.2">
      <c r="A1065" s="464" t="s">
        <v>160</v>
      </c>
      <c r="B1065" s="451" t="s">
        <v>293</v>
      </c>
      <c r="C1065" s="463" t="s">
        <v>443</v>
      </c>
      <c r="D1065" s="472"/>
      <c r="E1065" s="472"/>
      <c r="F1065" s="489">
        <f>'C. OSOW'!K88</f>
        <v>0</v>
      </c>
    </row>
    <row r="1066" spans="1:6" x14ac:dyDescent="0.2">
      <c r="A1066" s="464" t="s">
        <v>160</v>
      </c>
      <c r="B1066" s="452" t="s">
        <v>294</v>
      </c>
      <c r="C1066" s="463" t="s">
        <v>443</v>
      </c>
      <c r="D1066" s="472"/>
      <c r="E1066" s="472"/>
      <c r="F1066" s="489">
        <f>'C. OSOW'!K90</f>
        <v>0</v>
      </c>
    </row>
    <row r="1067" spans="1:6" x14ac:dyDescent="0.2">
      <c r="A1067" s="464" t="s">
        <v>160</v>
      </c>
      <c r="B1067" s="451" t="s">
        <v>295</v>
      </c>
      <c r="C1067" s="463" t="s">
        <v>443</v>
      </c>
      <c r="D1067" s="472"/>
      <c r="E1067" s="472"/>
      <c r="F1067" s="489">
        <f>'C. OSOW'!K92</f>
        <v>0</v>
      </c>
    </row>
    <row r="1068" spans="1:6" x14ac:dyDescent="0.2">
      <c r="A1068" s="464" t="s">
        <v>160</v>
      </c>
      <c r="B1068" s="456" t="s">
        <v>58</v>
      </c>
      <c r="C1068" s="463">
        <v>1003</v>
      </c>
      <c r="D1068" s="472"/>
      <c r="E1068" s="472"/>
      <c r="F1068" s="473"/>
    </row>
    <row r="1069" spans="1:6" x14ac:dyDescent="0.2">
      <c r="A1069" s="464" t="s">
        <v>160</v>
      </c>
      <c r="B1069" s="437" t="s">
        <v>70</v>
      </c>
      <c r="C1069" s="463">
        <v>1003</v>
      </c>
      <c r="D1069" s="472"/>
      <c r="E1069" s="472"/>
      <c r="F1069" s="473">
        <f>'C. OSOW'!Z6</f>
        <v>0</v>
      </c>
    </row>
    <row r="1070" spans="1:6" x14ac:dyDescent="0.2">
      <c r="A1070" s="464" t="s">
        <v>160</v>
      </c>
      <c r="B1070" s="437" t="s">
        <v>71</v>
      </c>
      <c r="C1070" s="463">
        <v>1003</v>
      </c>
      <c r="D1070" s="472"/>
      <c r="E1070" s="472"/>
      <c r="F1070" s="473">
        <f>'C. OSOW'!Z7</f>
        <v>0</v>
      </c>
    </row>
    <row r="1071" spans="1:6" x14ac:dyDescent="0.2">
      <c r="A1071" s="464" t="s">
        <v>160</v>
      </c>
      <c r="B1071" s="437" t="s">
        <v>280</v>
      </c>
      <c r="C1071" s="463">
        <v>1003</v>
      </c>
      <c r="D1071" s="472"/>
      <c r="E1071" s="472"/>
      <c r="F1071" s="473">
        <f>'C. OSOW'!Z8</f>
        <v>0</v>
      </c>
    </row>
    <row r="1072" spans="1:6" x14ac:dyDescent="0.2">
      <c r="A1072" s="464" t="s">
        <v>160</v>
      </c>
      <c r="B1072" s="437" t="s">
        <v>281</v>
      </c>
      <c r="C1072" s="463">
        <v>1003</v>
      </c>
      <c r="D1072" s="472"/>
      <c r="E1072" s="472"/>
      <c r="F1072" s="473">
        <f>'C. OSOW'!Z9</f>
        <v>0</v>
      </c>
    </row>
    <row r="1073" spans="1:6" x14ac:dyDescent="0.2">
      <c r="A1073" s="464" t="s">
        <v>160</v>
      </c>
      <c r="B1073" s="456" t="s">
        <v>59</v>
      </c>
      <c r="C1073" s="463">
        <v>1003</v>
      </c>
      <c r="D1073" s="472"/>
      <c r="E1073" s="472"/>
      <c r="F1073" s="473"/>
    </row>
    <row r="1074" spans="1:6" x14ac:dyDescent="0.2">
      <c r="A1074" s="464" t="s">
        <v>160</v>
      </c>
      <c r="B1074" s="437" t="s">
        <v>72</v>
      </c>
      <c r="C1074" s="463">
        <v>1003</v>
      </c>
      <c r="D1074" s="472"/>
      <c r="E1074" s="472"/>
      <c r="F1074" s="473">
        <f>'C. OSOW'!Z12</f>
        <v>0</v>
      </c>
    </row>
    <row r="1075" spans="1:6" x14ac:dyDescent="0.2">
      <c r="A1075" s="464" t="s">
        <v>160</v>
      </c>
      <c r="B1075" s="437" t="s">
        <v>282</v>
      </c>
      <c r="C1075" s="463">
        <v>1003</v>
      </c>
      <c r="D1075" s="472"/>
      <c r="E1075" s="472"/>
      <c r="F1075" s="473">
        <f>'C. OSOW'!Z13</f>
        <v>0</v>
      </c>
    </row>
    <row r="1076" spans="1:6" x14ac:dyDescent="0.2">
      <c r="A1076" s="464" t="s">
        <v>160</v>
      </c>
      <c r="B1076" s="437" t="s">
        <v>283</v>
      </c>
      <c r="C1076" s="463">
        <v>1003</v>
      </c>
      <c r="D1076" s="472"/>
      <c r="E1076" s="472"/>
      <c r="F1076" s="473">
        <f>'C. OSOW'!Z14</f>
        <v>0</v>
      </c>
    </row>
    <row r="1077" spans="1:6" x14ac:dyDescent="0.2">
      <c r="A1077" s="464" t="s">
        <v>160</v>
      </c>
      <c r="B1077" s="437" t="s">
        <v>284</v>
      </c>
      <c r="C1077" s="463">
        <v>1003</v>
      </c>
      <c r="D1077" s="472"/>
      <c r="E1077" s="472"/>
      <c r="F1077" s="473">
        <f>'C. OSOW'!Z15</f>
        <v>0</v>
      </c>
    </row>
    <row r="1078" spans="1:6" x14ac:dyDescent="0.2">
      <c r="A1078" s="464" t="s">
        <v>160</v>
      </c>
      <c r="B1078" s="437" t="s">
        <v>154</v>
      </c>
      <c r="C1078" s="463">
        <v>1003</v>
      </c>
      <c r="D1078" s="387" t="s">
        <v>156</v>
      </c>
      <c r="E1078" s="390">
        <v>10</v>
      </c>
      <c r="F1078" s="473">
        <f>'C. OSOW'!X23</f>
        <v>0</v>
      </c>
    </row>
    <row r="1079" spans="1:6" x14ac:dyDescent="0.2">
      <c r="A1079" s="464" t="s">
        <v>160</v>
      </c>
      <c r="B1079" s="437" t="s">
        <v>154</v>
      </c>
      <c r="C1079" s="463">
        <v>1003</v>
      </c>
      <c r="D1079" s="387" t="s">
        <v>156</v>
      </c>
      <c r="E1079" s="391">
        <v>20</v>
      </c>
      <c r="F1079" s="473">
        <f>'C. OSOW'!X24</f>
        <v>0</v>
      </c>
    </row>
    <row r="1080" spans="1:6" x14ac:dyDescent="0.2">
      <c r="A1080" s="464" t="s">
        <v>160</v>
      </c>
      <c r="B1080" s="437" t="s">
        <v>154</v>
      </c>
      <c r="C1080" s="463">
        <v>1003</v>
      </c>
      <c r="D1080" s="387" t="s">
        <v>156</v>
      </c>
      <c r="E1080" s="391">
        <v>30</v>
      </c>
      <c r="F1080" s="473">
        <f>'C. OSOW'!X25</f>
        <v>0</v>
      </c>
    </row>
    <row r="1081" spans="1:6" x14ac:dyDescent="0.2">
      <c r="A1081" s="464" t="s">
        <v>160</v>
      </c>
      <c r="B1081" s="437" t="s">
        <v>154</v>
      </c>
      <c r="C1081" s="463">
        <v>1003</v>
      </c>
      <c r="D1081" s="387" t="s">
        <v>156</v>
      </c>
      <c r="E1081" s="391">
        <v>40</v>
      </c>
      <c r="F1081" s="473">
        <f>'C. OSOW'!X26</f>
        <v>0</v>
      </c>
    </row>
    <row r="1082" spans="1:6" x14ac:dyDescent="0.2">
      <c r="A1082" s="464" t="s">
        <v>160</v>
      </c>
      <c r="B1082" s="437" t="s">
        <v>154</v>
      </c>
      <c r="C1082" s="463">
        <v>1003</v>
      </c>
      <c r="D1082" s="387" t="s">
        <v>156</v>
      </c>
      <c r="E1082" s="390">
        <v>50</v>
      </c>
      <c r="F1082" s="473">
        <f>'C. OSOW'!X27</f>
        <v>0</v>
      </c>
    </row>
    <row r="1083" spans="1:6" x14ac:dyDescent="0.2">
      <c r="A1083" s="464" t="s">
        <v>160</v>
      </c>
      <c r="B1083" s="437" t="s">
        <v>154</v>
      </c>
      <c r="C1083" s="463">
        <v>1003</v>
      </c>
      <c r="D1083" s="387" t="s">
        <v>156</v>
      </c>
      <c r="E1083" s="391">
        <v>60</v>
      </c>
      <c r="F1083" s="473">
        <f>'C. OSOW'!X28</f>
        <v>0</v>
      </c>
    </row>
    <row r="1084" spans="1:6" x14ac:dyDescent="0.2">
      <c r="A1084" s="464" t="s">
        <v>160</v>
      </c>
      <c r="B1084" s="437" t="s">
        <v>154</v>
      </c>
      <c r="C1084" s="463">
        <v>1003</v>
      </c>
      <c r="D1084" s="387" t="s">
        <v>156</v>
      </c>
      <c r="E1084" s="391">
        <v>70</v>
      </c>
      <c r="F1084" s="473">
        <f>'C. OSOW'!X29</f>
        <v>0</v>
      </c>
    </row>
    <row r="1085" spans="1:6" x14ac:dyDescent="0.2">
      <c r="A1085" s="464" t="s">
        <v>160</v>
      </c>
      <c r="B1085" s="437" t="s">
        <v>154</v>
      </c>
      <c r="C1085" s="463">
        <v>1003</v>
      </c>
      <c r="D1085" s="387" t="s">
        <v>156</v>
      </c>
      <c r="E1085" s="391">
        <v>80</v>
      </c>
      <c r="F1085" s="473">
        <f>'C. OSOW'!X30</f>
        <v>0</v>
      </c>
    </row>
    <row r="1086" spans="1:6" x14ac:dyDescent="0.2">
      <c r="A1086" s="464" t="s">
        <v>160</v>
      </c>
      <c r="B1086" s="437" t="s">
        <v>154</v>
      </c>
      <c r="C1086" s="463">
        <v>1003</v>
      </c>
      <c r="D1086" s="387" t="s">
        <v>156</v>
      </c>
      <c r="E1086" s="390">
        <v>90</v>
      </c>
      <c r="F1086" s="473">
        <f>'C. OSOW'!X31</f>
        <v>0</v>
      </c>
    </row>
    <row r="1087" spans="1:6" x14ac:dyDescent="0.2">
      <c r="A1087" s="464" t="s">
        <v>160</v>
      </c>
      <c r="B1087" s="437" t="s">
        <v>154</v>
      </c>
      <c r="C1087" s="463">
        <v>1003</v>
      </c>
      <c r="D1087" s="387" t="s">
        <v>156</v>
      </c>
      <c r="E1087" s="391">
        <v>100</v>
      </c>
      <c r="F1087" s="473">
        <f>'C. OSOW'!X32</f>
        <v>0</v>
      </c>
    </row>
    <row r="1088" spans="1:6" x14ac:dyDescent="0.2">
      <c r="A1088" s="464" t="s">
        <v>160</v>
      </c>
      <c r="B1088" s="437" t="s">
        <v>154</v>
      </c>
      <c r="C1088" s="463">
        <v>1003</v>
      </c>
      <c r="D1088" s="387" t="s">
        <v>156</v>
      </c>
      <c r="E1088" s="391">
        <v>110</v>
      </c>
      <c r="F1088" s="473">
        <f>'C. OSOW'!X33</f>
        <v>0</v>
      </c>
    </row>
    <row r="1089" spans="1:6" x14ac:dyDescent="0.2">
      <c r="A1089" s="464" t="s">
        <v>160</v>
      </c>
      <c r="B1089" s="437" t="s">
        <v>154</v>
      </c>
      <c r="C1089" s="463">
        <v>1003</v>
      </c>
      <c r="D1089" s="387" t="s">
        <v>156</v>
      </c>
      <c r="E1089" s="391">
        <v>120</v>
      </c>
      <c r="F1089" s="473">
        <f>'C. OSOW'!X34</f>
        <v>0</v>
      </c>
    </row>
    <row r="1090" spans="1:6" x14ac:dyDescent="0.2">
      <c r="A1090" s="464" t="s">
        <v>160</v>
      </c>
      <c r="B1090" s="437" t="s">
        <v>154</v>
      </c>
      <c r="C1090" s="463">
        <v>1003</v>
      </c>
      <c r="D1090" s="387" t="s">
        <v>156</v>
      </c>
      <c r="E1090" s="390">
        <v>130</v>
      </c>
      <c r="F1090" s="473">
        <f>'C. OSOW'!X35</f>
        <v>0</v>
      </c>
    </row>
    <row r="1091" spans="1:6" x14ac:dyDescent="0.2">
      <c r="A1091" s="464" t="s">
        <v>160</v>
      </c>
      <c r="B1091" s="437" t="s">
        <v>154</v>
      </c>
      <c r="C1091" s="463">
        <v>1003</v>
      </c>
      <c r="D1091" s="387" t="s">
        <v>156</v>
      </c>
      <c r="E1091" s="391">
        <v>140</v>
      </c>
      <c r="F1091" s="473">
        <f>'C. OSOW'!X36</f>
        <v>0</v>
      </c>
    </row>
    <row r="1092" spans="1:6" x14ac:dyDescent="0.2">
      <c r="A1092" s="464" t="s">
        <v>160</v>
      </c>
      <c r="B1092" s="437" t="s">
        <v>154</v>
      </c>
      <c r="C1092" s="463">
        <v>1003</v>
      </c>
      <c r="D1092" s="387" t="s">
        <v>156</v>
      </c>
      <c r="E1092" s="391">
        <v>150</v>
      </c>
      <c r="F1092" s="473">
        <f>'C. OSOW'!X37</f>
        <v>0</v>
      </c>
    </row>
    <row r="1093" spans="1:6" x14ac:dyDescent="0.2">
      <c r="A1093" s="464" t="s">
        <v>160</v>
      </c>
      <c r="B1093" s="437" t="s">
        <v>154</v>
      </c>
      <c r="C1093" s="463">
        <v>1003</v>
      </c>
      <c r="D1093" s="387" t="s">
        <v>156</v>
      </c>
      <c r="E1093" s="391">
        <v>160</v>
      </c>
      <c r="F1093" s="473">
        <f>'C. OSOW'!X38</f>
        <v>0</v>
      </c>
    </row>
    <row r="1094" spans="1:6" x14ac:dyDescent="0.2">
      <c r="A1094" s="464" t="s">
        <v>160</v>
      </c>
      <c r="B1094" s="437" t="s">
        <v>154</v>
      </c>
      <c r="C1094" s="463">
        <v>1003</v>
      </c>
      <c r="D1094" s="387" t="s">
        <v>156</v>
      </c>
      <c r="E1094" s="390">
        <v>170</v>
      </c>
      <c r="F1094" s="473">
        <f>'C. OSOW'!X39</f>
        <v>0</v>
      </c>
    </row>
    <row r="1095" spans="1:6" x14ac:dyDescent="0.2">
      <c r="A1095" s="464" t="s">
        <v>160</v>
      </c>
      <c r="B1095" s="437" t="s">
        <v>154</v>
      </c>
      <c r="C1095" s="463">
        <v>1003</v>
      </c>
      <c r="D1095" s="387" t="s">
        <v>156</v>
      </c>
      <c r="E1095" s="391">
        <v>180</v>
      </c>
      <c r="F1095" s="473">
        <f>'C. OSOW'!X40</f>
        <v>0</v>
      </c>
    </row>
    <row r="1096" spans="1:6" x14ac:dyDescent="0.2">
      <c r="A1096" s="464" t="s">
        <v>160</v>
      </c>
      <c r="B1096" s="437" t="s">
        <v>154</v>
      </c>
      <c r="C1096" s="463">
        <v>1003</v>
      </c>
      <c r="D1096" s="387" t="s">
        <v>156</v>
      </c>
      <c r="E1096" s="391">
        <v>190</v>
      </c>
      <c r="F1096" s="473">
        <f>'C. OSOW'!X41</f>
        <v>0</v>
      </c>
    </row>
    <row r="1097" spans="1:6" x14ac:dyDescent="0.2">
      <c r="A1097" s="464" t="s">
        <v>160</v>
      </c>
      <c r="B1097" s="437" t="s">
        <v>154</v>
      </c>
      <c r="C1097" s="463">
        <v>1003</v>
      </c>
      <c r="D1097" s="387" t="s">
        <v>156</v>
      </c>
      <c r="E1097" s="391">
        <v>200</v>
      </c>
      <c r="F1097" s="473">
        <f>'C. OSOW'!X42</f>
        <v>0</v>
      </c>
    </row>
    <row r="1098" spans="1:6" ht="63.75" x14ac:dyDescent="0.2">
      <c r="A1098" s="464" t="s">
        <v>160</v>
      </c>
      <c r="B1098" s="437" t="s">
        <v>154</v>
      </c>
      <c r="C1098" s="463">
        <v>1003</v>
      </c>
      <c r="D1098" s="387" t="s">
        <v>156</v>
      </c>
      <c r="E1098" s="392" t="s">
        <v>296</v>
      </c>
      <c r="F1098" s="473">
        <f>'C. OSOW'!X43</f>
        <v>0</v>
      </c>
    </row>
    <row r="1099" spans="1:6" ht="51" x14ac:dyDescent="0.2">
      <c r="A1099" s="464" t="s">
        <v>160</v>
      </c>
      <c r="B1099" s="438" t="s">
        <v>154</v>
      </c>
      <c r="C1099" s="463">
        <v>1003</v>
      </c>
      <c r="D1099" s="439" t="s">
        <v>156</v>
      </c>
      <c r="E1099" s="395" t="s">
        <v>299</v>
      </c>
      <c r="F1099" s="473">
        <f>'C. OSOW'!X44</f>
        <v>0</v>
      </c>
    </row>
    <row r="1100" spans="1:6" x14ac:dyDescent="0.2">
      <c r="A1100" s="464" t="s">
        <v>160</v>
      </c>
      <c r="B1100" s="437" t="s">
        <v>154</v>
      </c>
      <c r="C1100" s="463">
        <v>1003</v>
      </c>
      <c r="D1100" s="429" t="s">
        <v>193</v>
      </c>
      <c r="E1100" s="427">
        <v>10</v>
      </c>
      <c r="F1100" s="473">
        <f>'C. OSOW'!Y23</f>
        <v>0</v>
      </c>
    </row>
    <row r="1101" spans="1:6" x14ac:dyDescent="0.2">
      <c r="A1101" s="464" t="s">
        <v>160</v>
      </c>
      <c r="B1101" s="437" t="s">
        <v>154</v>
      </c>
      <c r="C1101" s="463">
        <v>1003</v>
      </c>
      <c r="D1101" s="429" t="s">
        <v>193</v>
      </c>
      <c r="E1101" s="431">
        <v>20</v>
      </c>
      <c r="F1101" s="473">
        <f>'C. OSOW'!Y24</f>
        <v>0</v>
      </c>
    </row>
    <row r="1102" spans="1:6" x14ac:dyDescent="0.2">
      <c r="A1102" s="464" t="s">
        <v>160</v>
      </c>
      <c r="B1102" s="437" t="s">
        <v>154</v>
      </c>
      <c r="C1102" s="463">
        <v>1003</v>
      </c>
      <c r="D1102" s="429" t="s">
        <v>193</v>
      </c>
      <c r="E1102" s="431">
        <v>30</v>
      </c>
      <c r="F1102" s="473">
        <f>'C. OSOW'!Y25</f>
        <v>0</v>
      </c>
    </row>
    <row r="1103" spans="1:6" x14ac:dyDescent="0.2">
      <c r="A1103" s="464" t="s">
        <v>160</v>
      </c>
      <c r="B1103" s="437" t="s">
        <v>154</v>
      </c>
      <c r="C1103" s="463">
        <v>1003</v>
      </c>
      <c r="D1103" s="429" t="s">
        <v>193</v>
      </c>
      <c r="E1103" s="431">
        <v>40</v>
      </c>
      <c r="F1103" s="473">
        <f>'C. OSOW'!Y26</f>
        <v>0</v>
      </c>
    </row>
    <row r="1104" spans="1:6" x14ac:dyDescent="0.2">
      <c r="A1104" s="464" t="s">
        <v>160</v>
      </c>
      <c r="B1104" s="437" t="s">
        <v>154</v>
      </c>
      <c r="C1104" s="463">
        <v>1003</v>
      </c>
      <c r="D1104" s="429" t="s">
        <v>193</v>
      </c>
      <c r="E1104" s="427">
        <v>50</v>
      </c>
      <c r="F1104" s="473">
        <f>'C. OSOW'!Y27</f>
        <v>0</v>
      </c>
    </row>
    <row r="1105" spans="1:6" x14ac:dyDescent="0.2">
      <c r="A1105" s="464" t="s">
        <v>160</v>
      </c>
      <c r="B1105" s="437" t="s">
        <v>154</v>
      </c>
      <c r="C1105" s="463">
        <v>1003</v>
      </c>
      <c r="D1105" s="429" t="s">
        <v>193</v>
      </c>
      <c r="E1105" s="431">
        <v>60</v>
      </c>
      <c r="F1105" s="473">
        <f>'C. OSOW'!Y28</f>
        <v>0</v>
      </c>
    </row>
    <row r="1106" spans="1:6" x14ac:dyDescent="0.2">
      <c r="A1106" s="464" t="s">
        <v>160</v>
      </c>
      <c r="B1106" s="437" t="s">
        <v>154</v>
      </c>
      <c r="C1106" s="463">
        <v>1003</v>
      </c>
      <c r="D1106" s="429" t="s">
        <v>193</v>
      </c>
      <c r="E1106" s="431">
        <v>70</v>
      </c>
      <c r="F1106" s="473">
        <f>'C. OSOW'!Y29</f>
        <v>0</v>
      </c>
    </row>
    <row r="1107" spans="1:6" x14ac:dyDescent="0.2">
      <c r="A1107" s="464" t="s">
        <v>160</v>
      </c>
      <c r="B1107" s="437" t="s">
        <v>154</v>
      </c>
      <c r="C1107" s="463">
        <v>1003</v>
      </c>
      <c r="D1107" s="429" t="s">
        <v>193</v>
      </c>
      <c r="E1107" s="431">
        <v>80</v>
      </c>
      <c r="F1107" s="473">
        <f>'C. OSOW'!Y30</f>
        <v>0</v>
      </c>
    </row>
    <row r="1108" spans="1:6" x14ac:dyDescent="0.2">
      <c r="A1108" s="464" t="s">
        <v>160</v>
      </c>
      <c r="B1108" s="437" t="s">
        <v>154</v>
      </c>
      <c r="C1108" s="463">
        <v>1003</v>
      </c>
      <c r="D1108" s="429" t="s">
        <v>193</v>
      </c>
      <c r="E1108" s="427">
        <v>90</v>
      </c>
      <c r="F1108" s="473">
        <f>'C. OSOW'!Y31</f>
        <v>0</v>
      </c>
    </row>
    <row r="1109" spans="1:6" x14ac:dyDescent="0.2">
      <c r="A1109" s="464" t="s">
        <v>160</v>
      </c>
      <c r="B1109" s="437" t="s">
        <v>154</v>
      </c>
      <c r="C1109" s="463">
        <v>1003</v>
      </c>
      <c r="D1109" s="429" t="s">
        <v>193</v>
      </c>
      <c r="E1109" s="431">
        <v>100</v>
      </c>
      <c r="F1109" s="473">
        <f>'C. OSOW'!Y32</f>
        <v>0</v>
      </c>
    </row>
    <row r="1110" spans="1:6" x14ac:dyDescent="0.2">
      <c r="A1110" s="464" t="s">
        <v>160</v>
      </c>
      <c r="B1110" s="437" t="s">
        <v>154</v>
      </c>
      <c r="C1110" s="463">
        <v>1003</v>
      </c>
      <c r="D1110" s="429" t="s">
        <v>193</v>
      </c>
      <c r="E1110" s="431">
        <v>110</v>
      </c>
      <c r="F1110" s="473">
        <f>'C. OSOW'!Y33</f>
        <v>0</v>
      </c>
    </row>
    <row r="1111" spans="1:6" x14ac:dyDescent="0.2">
      <c r="A1111" s="464" t="s">
        <v>160</v>
      </c>
      <c r="B1111" s="437" t="s">
        <v>154</v>
      </c>
      <c r="C1111" s="463">
        <v>1003</v>
      </c>
      <c r="D1111" s="429" t="s">
        <v>193</v>
      </c>
      <c r="E1111" s="431">
        <v>120</v>
      </c>
      <c r="F1111" s="473">
        <f>'C. OSOW'!Y34</f>
        <v>0</v>
      </c>
    </row>
    <row r="1112" spans="1:6" x14ac:dyDescent="0.2">
      <c r="A1112" s="464" t="s">
        <v>160</v>
      </c>
      <c r="B1112" s="437" t="s">
        <v>154</v>
      </c>
      <c r="C1112" s="463">
        <v>1003</v>
      </c>
      <c r="D1112" s="429" t="s">
        <v>193</v>
      </c>
      <c r="E1112" s="427">
        <v>130</v>
      </c>
      <c r="F1112" s="473">
        <f>'C. OSOW'!Y35</f>
        <v>0</v>
      </c>
    </row>
    <row r="1113" spans="1:6" x14ac:dyDescent="0.2">
      <c r="A1113" s="464" t="s">
        <v>160</v>
      </c>
      <c r="B1113" s="437" t="s">
        <v>154</v>
      </c>
      <c r="C1113" s="463">
        <v>1003</v>
      </c>
      <c r="D1113" s="429" t="s">
        <v>193</v>
      </c>
      <c r="E1113" s="431">
        <v>140</v>
      </c>
      <c r="F1113" s="473">
        <f>'C. OSOW'!Y36</f>
        <v>0</v>
      </c>
    </row>
    <row r="1114" spans="1:6" x14ac:dyDescent="0.2">
      <c r="A1114" s="464" t="s">
        <v>160</v>
      </c>
      <c r="B1114" s="437" t="s">
        <v>154</v>
      </c>
      <c r="C1114" s="463">
        <v>1003</v>
      </c>
      <c r="D1114" s="429" t="s">
        <v>193</v>
      </c>
      <c r="E1114" s="431">
        <v>150</v>
      </c>
      <c r="F1114" s="473">
        <f>'C. OSOW'!Y37</f>
        <v>0</v>
      </c>
    </row>
    <row r="1115" spans="1:6" x14ac:dyDescent="0.2">
      <c r="A1115" s="464" t="s">
        <v>160</v>
      </c>
      <c r="B1115" s="437" t="s">
        <v>154</v>
      </c>
      <c r="C1115" s="463">
        <v>1003</v>
      </c>
      <c r="D1115" s="429" t="s">
        <v>193</v>
      </c>
      <c r="E1115" s="431">
        <v>160</v>
      </c>
      <c r="F1115" s="473">
        <f>'C. OSOW'!Y38</f>
        <v>0</v>
      </c>
    </row>
    <row r="1116" spans="1:6" x14ac:dyDescent="0.2">
      <c r="A1116" s="464" t="s">
        <v>160</v>
      </c>
      <c r="B1116" s="437" t="s">
        <v>154</v>
      </c>
      <c r="C1116" s="463">
        <v>1003</v>
      </c>
      <c r="D1116" s="429" t="s">
        <v>193</v>
      </c>
      <c r="E1116" s="427">
        <v>170</v>
      </c>
      <c r="F1116" s="473">
        <f>'C. OSOW'!Y39</f>
        <v>0</v>
      </c>
    </row>
    <row r="1117" spans="1:6" x14ac:dyDescent="0.2">
      <c r="A1117" s="464" t="s">
        <v>160</v>
      </c>
      <c r="B1117" s="437" t="s">
        <v>154</v>
      </c>
      <c r="C1117" s="463">
        <v>1003</v>
      </c>
      <c r="D1117" s="429" t="s">
        <v>193</v>
      </c>
      <c r="E1117" s="431">
        <v>180</v>
      </c>
      <c r="F1117" s="473">
        <f>'C. OSOW'!Y40</f>
        <v>0</v>
      </c>
    </row>
    <row r="1118" spans="1:6" x14ac:dyDescent="0.2">
      <c r="A1118" s="464" t="s">
        <v>160</v>
      </c>
      <c r="B1118" s="437" t="s">
        <v>154</v>
      </c>
      <c r="C1118" s="463">
        <v>1003</v>
      </c>
      <c r="D1118" s="429" t="s">
        <v>193</v>
      </c>
      <c r="E1118" s="431">
        <v>190</v>
      </c>
      <c r="F1118" s="473">
        <f>'C. OSOW'!Y41</f>
        <v>0</v>
      </c>
    </row>
    <row r="1119" spans="1:6" x14ac:dyDescent="0.2">
      <c r="A1119" s="464" t="s">
        <v>160</v>
      </c>
      <c r="B1119" s="437" t="s">
        <v>154</v>
      </c>
      <c r="C1119" s="463">
        <v>1003</v>
      </c>
      <c r="D1119" s="429" t="s">
        <v>193</v>
      </c>
      <c r="E1119" s="431">
        <v>200</v>
      </c>
      <c r="F1119" s="473">
        <f>'C. OSOW'!Y42</f>
        <v>0</v>
      </c>
    </row>
    <row r="1120" spans="1:6" ht="13.5" customHeight="1" x14ac:dyDescent="0.2">
      <c r="A1120" s="464" t="s">
        <v>160</v>
      </c>
      <c r="B1120" s="437" t="s">
        <v>154</v>
      </c>
      <c r="C1120" s="463">
        <v>1003</v>
      </c>
      <c r="D1120" s="429" t="s">
        <v>193</v>
      </c>
      <c r="E1120" s="428" t="s">
        <v>296</v>
      </c>
      <c r="F1120" s="473">
        <f>'C. OSOW'!Y43</f>
        <v>0</v>
      </c>
    </row>
    <row r="1121" spans="1:6" ht="15" customHeight="1" x14ac:dyDescent="0.2">
      <c r="A1121" s="464" t="s">
        <v>160</v>
      </c>
      <c r="B1121" s="437" t="s">
        <v>154</v>
      </c>
      <c r="C1121" s="463">
        <v>1003</v>
      </c>
      <c r="D1121" s="429" t="s">
        <v>193</v>
      </c>
      <c r="E1121" s="428" t="s">
        <v>299</v>
      </c>
      <c r="F1121" s="473">
        <f>'C. OSOW'!Y44</f>
        <v>0</v>
      </c>
    </row>
    <row r="1122" spans="1:6" x14ac:dyDescent="0.2">
      <c r="A1122" s="464" t="s">
        <v>160</v>
      </c>
      <c r="B1122" s="437" t="s">
        <v>154</v>
      </c>
      <c r="C1122" s="463">
        <v>1003</v>
      </c>
      <c r="D1122" s="429" t="s">
        <v>157</v>
      </c>
      <c r="E1122" s="427">
        <v>10</v>
      </c>
      <c r="F1122" s="473">
        <f>'C. OSOW'!AA23</f>
        <v>0</v>
      </c>
    </row>
    <row r="1123" spans="1:6" x14ac:dyDescent="0.2">
      <c r="A1123" s="464" t="s">
        <v>160</v>
      </c>
      <c r="B1123" s="437" t="s">
        <v>154</v>
      </c>
      <c r="C1123" s="463">
        <v>1003</v>
      </c>
      <c r="D1123" s="429" t="s">
        <v>157</v>
      </c>
      <c r="E1123" s="431">
        <v>20</v>
      </c>
      <c r="F1123" s="473">
        <f>'C. OSOW'!AA24</f>
        <v>0</v>
      </c>
    </row>
    <row r="1124" spans="1:6" x14ac:dyDescent="0.2">
      <c r="A1124" s="464" t="s">
        <v>160</v>
      </c>
      <c r="B1124" s="437" t="s">
        <v>154</v>
      </c>
      <c r="C1124" s="463">
        <v>1003</v>
      </c>
      <c r="D1124" s="429" t="s">
        <v>157</v>
      </c>
      <c r="E1124" s="431">
        <v>30</v>
      </c>
      <c r="F1124" s="473">
        <f>'C. OSOW'!AA25</f>
        <v>0</v>
      </c>
    </row>
    <row r="1125" spans="1:6" x14ac:dyDescent="0.2">
      <c r="A1125" s="464" t="s">
        <v>160</v>
      </c>
      <c r="B1125" s="437" t="s">
        <v>154</v>
      </c>
      <c r="C1125" s="463">
        <v>1003</v>
      </c>
      <c r="D1125" s="429" t="s">
        <v>157</v>
      </c>
      <c r="E1125" s="431">
        <v>40</v>
      </c>
      <c r="F1125" s="473">
        <f>'C. OSOW'!AA26</f>
        <v>0</v>
      </c>
    </row>
    <row r="1126" spans="1:6" x14ac:dyDescent="0.2">
      <c r="A1126" s="464" t="s">
        <v>160</v>
      </c>
      <c r="B1126" s="437" t="s">
        <v>154</v>
      </c>
      <c r="C1126" s="463">
        <v>1003</v>
      </c>
      <c r="D1126" s="429" t="s">
        <v>157</v>
      </c>
      <c r="E1126" s="427">
        <v>50</v>
      </c>
      <c r="F1126" s="473">
        <f>'C. OSOW'!AA27</f>
        <v>0</v>
      </c>
    </row>
    <row r="1127" spans="1:6" x14ac:dyDescent="0.2">
      <c r="A1127" s="464" t="s">
        <v>160</v>
      </c>
      <c r="B1127" s="437" t="s">
        <v>154</v>
      </c>
      <c r="C1127" s="463">
        <v>1003</v>
      </c>
      <c r="D1127" s="429" t="s">
        <v>157</v>
      </c>
      <c r="E1127" s="431">
        <v>60</v>
      </c>
      <c r="F1127" s="473">
        <f>'C. OSOW'!AA28</f>
        <v>0</v>
      </c>
    </row>
    <row r="1128" spans="1:6" x14ac:dyDescent="0.2">
      <c r="A1128" s="464" t="s">
        <v>160</v>
      </c>
      <c r="B1128" s="437" t="s">
        <v>154</v>
      </c>
      <c r="C1128" s="463">
        <v>1003</v>
      </c>
      <c r="D1128" s="429" t="s">
        <v>157</v>
      </c>
      <c r="E1128" s="431">
        <v>70</v>
      </c>
      <c r="F1128" s="473">
        <f>'C. OSOW'!AA29</f>
        <v>0</v>
      </c>
    </row>
    <row r="1129" spans="1:6" x14ac:dyDescent="0.2">
      <c r="A1129" s="464" t="s">
        <v>160</v>
      </c>
      <c r="B1129" s="437" t="s">
        <v>154</v>
      </c>
      <c r="C1129" s="463">
        <v>1003</v>
      </c>
      <c r="D1129" s="429" t="s">
        <v>157</v>
      </c>
      <c r="E1129" s="431">
        <v>80</v>
      </c>
      <c r="F1129" s="473">
        <f>'C. OSOW'!AA30</f>
        <v>0</v>
      </c>
    </row>
    <row r="1130" spans="1:6" x14ac:dyDescent="0.2">
      <c r="A1130" s="464" t="s">
        <v>160</v>
      </c>
      <c r="B1130" s="437" t="s">
        <v>154</v>
      </c>
      <c r="C1130" s="463">
        <v>1003</v>
      </c>
      <c r="D1130" s="429" t="s">
        <v>157</v>
      </c>
      <c r="E1130" s="427">
        <v>90</v>
      </c>
      <c r="F1130" s="473">
        <f>'C. OSOW'!AA31</f>
        <v>0</v>
      </c>
    </row>
    <row r="1131" spans="1:6" x14ac:dyDescent="0.2">
      <c r="A1131" s="464" t="s">
        <v>160</v>
      </c>
      <c r="B1131" s="437" t="s">
        <v>154</v>
      </c>
      <c r="C1131" s="463">
        <v>1003</v>
      </c>
      <c r="D1131" s="429" t="s">
        <v>157</v>
      </c>
      <c r="E1131" s="431">
        <v>100</v>
      </c>
      <c r="F1131" s="473">
        <f>'C. OSOW'!AA32</f>
        <v>0</v>
      </c>
    </row>
    <row r="1132" spans="1:6" x14ac:dyDescent="0.2">
      <c r="A1132" s="464" t="s">
        <v>160</v>
      </c>
      <c r="B1132" s="437" t="s">
        <v>154</v>
      </c>
      <c r="C1132" s="463">
        <v>1003</v>
      </c>
      <c r="D1132" s="429" t="s">
        <v>157</v>
      </c>
      <c r="E1132" s="431">
        <v>110</v>
      </c>
      <c r="F1132" s="473">
        <f>'C. OSOW'!AA33</f>
        <v>0</v>
      </c>
    </row>
    <row r="1133" spans="1:6" x14ac:dyDescent="0.2">
      <c r="A1133" s="464" t="s">
        <v>160</v>
      </c>
      <c r="B1133" s="437" t="s">
        <v>154</v>
      </c>
      <c r="C1133" s="463">
        <v>1003</v>
      </c>
      <c r="D1133" s="429" t="s">
        <v>157</v>
      </c>
      <c r="E1133" s="431">
        <v>120</v>
      </c>
      <c r="F1133" s="473">
        <f>'C. OSOW'!AA34</f>
        <v>0</v>
      </c>
    </row>
    <row r="1134" spans="1:6" x14ac:dyDescent="0.2">
      <c r="A1134" s="464" t="s">
        <v>160</v>
      </c>
      <c r="B1134" s="437" t="s">
        <v>154</v>
      </c>
      <c r="C1134" s="463">
        <v>1003</v>
      </c>
      <c r="D1134" s="429" t="s">
        <v>157</v>
      </c>
      <c r="E1134" s="427">
        <v>130</v>
      </c>
      <c r="F1134" s="473">
        <f>'C. OSOW'!AA35</f>
        <v>0</v>
      </c>
    </row>
    <row r="1135" spans="1:6" x14ac:dyDescent="0.2">
      <c r="A1135" s="464" t="s">
        <v>160</v>
      </c>
      <c r="B1135" s="437" t="s">
        <v>154</v>
      </c>
      <c r="C1135" s="463">
        <v>1003</v>
      </c>
      <c r="D1135" s="429" t="s">
        <v>157</v>
      </c>
      <c r="E1135" s="431">
        <v>140</v>
      </c>
      <c r="F1135" s="473">
        <f>'C. OSOW'!AA36</f>
        <v>0</v>
      </c>
    </row>
    <row r="1136" spans="1:6" x14ac:dyDescent="0.2">
      <c r="A1136" s="464" t="s">
        <v>160</v>
      </c>
      <c r="B1136" s="437" t="s">
        <v>154</v>
      </c>
      <c r="C1136" s="463">
        <v>1003</v>
      </c>
      <c r="D1136" s="429" t="s">
        <v>157</v>
      </c>
      <c r="E1136" s="431">
        <v>150</v>
      </c>
      <c r="F1136" s="473">
        <f>'C. OSOW'!AA37</f>
        <v>0</v>
      </c>
    </row>
    <row r="1137" spans="1:6" x14ac:dyDescent="0.2">
      <c r="A1137" s="464" t="s">
        <v>160</v>
      </c>
      <c r="B1137" s="437" t="s">
        <v>154</v>
      </c>
      <c r="C1137" s="463">
        <v>1003</v>
      </c>
      <c r="D1137" s="429" t="s">
        <v>157</v>
      </c>
      <c r="E1137" s="431">
        <v>160</v>
      </c>
      <c r="F1137" s="473">
        <f>'C. OSOW'!AA38</f>
        <v>0</v>
      </c>
    </row>
    <row r="1138" spans="1:6" x14ac:dyDescent="0.2">
      <c r="A1138" s="464" t="s">
        <v>160</v>
      </c>
      <c r="B1138" s="437" t="s">
        <v>154</v>
      </c>
      <c r="C1138" s="463">
        <v>1003</v>
      </c>
      <c r="D1138" s="429" t="s">
        <v>157</v>
      </c>
      <c r="E1138" s="427">
        <v>170</v>
      </c>
      <c r="F1138" s="473">
        <f>'C. OSOW'!AA39</f>
        <v>0</v>
      </c>
    </row>
    <row r="1139" spans="1:6" x14ac:dyDescent="0.2">
      <c r="A1139" s="464" t="s">
        <v>160</v>
      </c>
      <c r="B1139" s="437" t="s">
        <v>154</v>
      </c>
      <c r="C1139" s="463">
        <v>1003</v>
      </c>
      <c r="D1139" s="429" t="s">
        <v>157</v>
      </c>
      <c r="E1139" s="431">
        <v>180</v>
      </c>
      <c r="F1139" s="473">
        <f>'C. OSOW'!AA40</f>
        <v>0</v>
      </c>
    </row>
    <row r="1140" spans="1:6" x14ac:dyDescent="0.2">
      <c r="A1140" s="464" t="s">
        <v>160</v>
      </c>
      <c r="B1140" s="437" t="s">
        <v>154</v>
      </c>
      <c r="C1140" s="463">
        <v>1003</v>
      </c>
      <c r="D1140" s="429" t="s">
        <v>157</v>
      </c>
      <c r="E1140" s="431">
        <v>190</v>
      </c>
      <c r="F1140" s="473">
        <f>'C. OSOW'!AA41</f>
        <v>0</v>
      </c>
    </row>
    <row r="1141" spans="1:6" x14ac:dyDescent="0.2">
      <c r="A1141" s="464" t="s">
        <v>160</v>
      </c>
      <c r="B1141" s="437" t="s">
        <v>154</v>
      </c>
      <c r="C1141" s="463">
        <v>1003</v>
      </c>
      <c r="D1141" s="429" t="s">
        <v>157</v>
      </c>
      <c r="E1141" s="431">
        <v>200</v>
      </c>
      <c r="F1141" s="473">
        <f>'C. OSOW'!AA42</f>
        <v>0</v>
      </c>
    </row>
    <row r="1142" spans="1:6" ht="27" customHeight="1" x14ac:dyDescent="0.2">
      <c r="A1142" s="464" t="s">
        <v>160</v>
      </c>
      <c r="B1142" s="437" t="s">
        <v>154</v>
      </c>
      <c r="C1142" s="463">
        <v>1003</v>
      </c>
      <c r="D1142" s="429" t="s">
        <v>157</v>
      </c>
      <c r="E1142" s="428" t="s">
        <v>296</v>
      </c>
      <c r="F1142" s="473">
        <f>'C. OSOW'!AA43</f>
        <v>0</v>
      </c>
    </row>
    <row r="1143" spans="1:6" ht="24" customHeight="1" x14ac:dyDescent="0.2">
      <c r="A1143" s="464" t="s">
        <v>160</v>
      </c>
      <c r="B1143" s="437" t="s">
        <v>154</v>
      </c>
      <c r="C1143" s="463">
        <v>1003</v>
      </c>
      <c r="D1143" s="429" t="s">
        <v>157</v>
      </c>
      <c r="E1143" s="428" t="s">
        <v>299</v>
      </c>
      <c r="F1143" s="473">
        <f>'C. OSOW'!AA44</f>
        <v>0</v>
      </c>
    </row>
    <row r="1144" spans="1:6" x14ac:dyDescent="0.2">
      <c r="A1144" s="464" t="s">
        <v>160</v>
      </c>
      <c r="B1144" s="437" t="s">
        <v>154</v>
      </c>
      <c r="C1144" s="463">
        <v>1003</v>
      </c>
      <c r="D1144" s="429" t="s">
        <v>158</v>
      </c>
      <c r="E1144" s="427">
        <v>10</v>
      </c>
      <c r="F1144" s="473">
        <f>'C. OSOW'!AC23</f>
        <v>0</v>
      </c>
    </row>
    <row r="1145" spans="1:6" x14ac:dyDescent="0.2">
      <c r="A1145" s="464" t="s">
        <v>160</v>
      </c>
      <c r="B1145" s="437" t="s">
        <v>154</v>
      </c>
      <c r="C1145" s="463">
        <v>1003</v>
      </c>
      <c r="D1145" s="429" t="s">
        <v>158</v>
      </c>
      <c r="E1145" s="431">
        <v>20</v>
      </c>
      <c r="F1145" s="473">
        <f>'C. OSOW'!AC24</f>
        <v>0</v>
      </c>
    </row>
    <row r="1146" spans="1:6" x14ac:dyDescent="0.2">
      <c r="A1146" s="464" t="s">
        <v>160</v>
      </c>
      <c r="B1146" s="437" t="s">
        <v>154</v>
      </c>
      <c r="C1146" s="463">
        <v>1003</v>
      </c>
      <c r="D1146" s="429" t="s">
        <v>158</v>
      </c>
      <c r="E1146" s="431">
        <v>30</v>
      </c>
      <c r="F1146" s="473">
        <f>'C. OSOW'!AC25</f>
        <v>0</v>
      </c>
    </row>
    <row r="1147" spans="1:6" x14ac:dyDescent="0.2">
      <c r="A1147" s="464" t="s">
        <v>160</v>
      </c>
      <c r="B1147" s="437" t="s">
        <v>154</v>
      </c>
      <c r="C1147" s="463">
        <v>1003</v>
      </c>
      <c r="D1147" s="429" t="s">
        <v>158</v>
      </c>
      <c r="E1147" s="431">
        <v>40</v>
      </c>
      <c r="F1147" s="473">
        <f>'C. OSOW'!AC26</f>
        <v>0</v>
      </c>
    </row>
    <row r="1148" spans="1:6" x14ac:dyDescent="0.2">
      <c r="A1148" s="464" t="s">
        <v>160</v>
      </c>
      <c r="B1148" s="437" t="s">
        <v>154</v>
      </c>
      <c r="C1148" s="463">
        <v>1003</v>
      </c>
      <c r="D1148" s="429" t="s">
        <v>158</v>
      </c>
      <c r="E1148" s="427">
        <v>50</v>
      </c>
      <c r="F1148" s="473">
        <f>'C. OSOW'!AC27</f>
        <v>0</v>
      </c>
    </row>
    <row r="1149" spans="1:6" x14ac:dyDescent="0.2">
      <c r="A1149" s="464" t="s">
        <v>160</v>
      </c>
      <c r="B1149" s="437" t="s">
        <v>154</v>
      </c>
      <c r="C1149" s="463">
        <v>1003</v>
      </c>
      <c r="D1149" s="429" t="s">
        <v>158</v>
      </c>
      <c r="E1149" s="431">
        <v>60</v>
      </c>
      <c r="F1149" s="473">
        <f>'C. OSOW'!AC28</f>
        <v>0</v>
      </c>
    </row>
    <row r="1150" spans="1:6" x14ac:dyDescent="0.2">
      <c r="A1150" s="464" t="s">
        <v>160</v>
      </c>
      <c r="B1150" s="437" t="s">
        <v>154</v>
      </c>
      <c r="C1150" s="463">
        <v>1003</v>
      </c>
      <c r="D1150" s="429" t="s">
        <v>158</v>
      </c>
      <c r="E1150" s="431">
        <v>70</v>
      </c>
      <c r="F1150" s="473">
        <f>'C. OSOW'!AC29</f>
        <v>0</v>
      </c>
    </row>
    <row r="1151" spans="1:6" x14ac:dyDescent="0.2">
      <c r="A1151" s="464" t="s">
        <v>160</v>
      </c>
      <c r="B1151" s="437" t="s">
        <v>154</v>
      </c>
      <c r="C1151" s="463">
        <v>1003</v>
      </c>
      <c r="D1151" s="429" t="s">
        <v>158</v>
      </c>
      <c r="E1151" s="431">
        <v>80</v>
      </c>
      <c r="F1151" s="473">
        <f>'C. OSOW'!AC30</f>
        <v>0</v>
      </c>
    </row>
    <row r="1152" spans="1:6" x14ac:dyDescent="0.2">
      <c r="A1152" s="464" t="s">
        <v>160</v>
      </c>
      <c r="B1152" s="437" t="s">
        <v>154</v>
      </c>
      <c r="C1152" s="463">
        <v>1003</v>
      </c>
      <c r="D1152" s="429" t="s">
        <v>158</v>
      </c>
      <c r="E1152" s="427">
        <v>90</v>
      </c>
      <c r="F1152" s="473">
        <f>'C. OSOW'!AC31</f>
        <v>0</v>
      </c>
    </row>
    <row r="1153" spans="1:6" x14ac:dyDescent="0.2">
      <c r="A1153" s="464" t="s">
        <v>160</v>
      </c>
      <c r="B1153" s="437" t="s">
        <v>154</v>
      </c>
      <c r="C1153" s="463">
        <v>1003</v>
      </c>
      <c r="D1153" s="429" t="s">
        <v>158</v>
      </c>
      <c r="E1153" s="431">
        <v>100</v>
      </c>
      <c r="F1153" s="473">
        <f>'C. OSOW'!AC32</f>
        <v>0</v>
      </c>
    </row>
    <row r="1154" spans="1:6" x14ac:dyDescent="0.2">
      <c r="A1154" s="464" t="s">
        <v>160</v>
      </c>
      <c r="B1154" s="437" t="s">
        <v>154</v>
      </c>
      <c r="C1154" s="463">
        <v>1003</v>
      </c>
      <c r="D1154" s="429" t="s">
        <v>158</v>
      </c>
      <c r="E1154" s="431">
        <v>110</v>
      </c>
      <c r="F1154" s="473">
        <f>'C. OSOW'!AC33</f>
        <v>0</v>
      </c>
    </row>
    <row r="1155" spans="1:6" x14ac:dyDescent="0.2">
      <c r="A1155" s="464" t="s">
        <v>160</v>
      </c>
      <c r="B1155" s="437" t="s">
        <v>154</v>
      </c>
      <c r="C1155" s="463">
        <v>1003</v>
      </c>
      <c r="D1155" s="429" t="s">
        <v>158</v>
      </c>
      <c r="E1155" s="431">
        <v>120</v>
      </c>
      <c r="F1155" s="473">
        <f>'C. OSOW'!AC34</f>
        <v>0</v>
      </c>
    </row>
    <row r="1156" spans="1:6" x14ac:dyDescent="0.2">
      <c r="A1156" s="464" t="s">
        <v>160</v>
      </c>
      <c r="B1156" s="437" t="s">
        <v>154</v>
      </c>
      <c r="C1156" s="463">
        <v>1003</v>
      </c>
      <c r="D1156" s="429" t="s">
        <v>158</v>
      </c>
      <c r="E1156" s="427">
        <v>130</v>
      </c>
      <c r="F1156" s="473">
        <f>'C. OSOW'!AC35</f>
        <v>0</v>
      </c>
    </row>
    <row r="1157" spans="1:6" x14ac:dyDescent="0.2">
      <c r="A1157" s="464" t="s">
        <v>160</v>
      </c>
      <c r="B1157" s="437" t="s">
        <v>154</v>
      </c>
      <c r="C1157" s="463">
        <v>1003</v>
      </c>
      <c r="D1157" s="429" t="s">
        <v>158</v>
      </c>
      <c r="E1157" s="431">
        <v>140</v>
      </c>
      <c r="F1157" s="473">
        <f>'C. OSOW'!AC36</f>
        <v>0</v>
      </c>
    </row>
    <row r="1158" spans="1:6" x14ac:dyDescent="0.2">
      <c r="A1158" s="464" t="s">
        <v>160</v>
      </c>
      <c r="B1158" s="437" t="s">
        <v>154</v>
      </c>
      <c r="C1158" s="463">
        <v>1003</v>
      </c>
      <c r="D1158" s="429" t="s">
        <v>158</v>
      </c>
      <c r="E1158" s="431">
        <v>150</v>
      </c>
      <c r="F1158" s="473">
        <f>'C. OSOW'!AC37</f>
        <v>0</v>
      </c>
    </row>
    <row r="1159" spans="1:6" x14ac:dyDescent="0.2">
      <c r="A1159" s="464" t="s">
        <v>160</v>
      </c>
      <c r="B1159" s="437" t="s">
        <v>154</v>
      </c>
      <c r="C1159" s="463">
        <v>1003</v>
      </c>
      <c r="D1159" s="429" t="s">
        <v>158</v>
      </c>
      <c r="E1159" s="431">
        <v>160</v>
      </c>
      <c r="F1159" s="473">
        <f>'C. OSOW'!AC38</f>
        <v>0</v>
      </c>
    </row>
    <row r="1160" spans="1:6" x14ac:dyDescent="0.2">
      <c r="A1160" s="464" t="s">
        <v>160</v>
      </c>
      <c r="B1160" s="437" t="s">
        <v>154</v>
      </c>
      <c r="C1160" s="463">
        <v>1003</v>
      </c>
      <c r="D1160" s="429" t="s">
        <v>158</v>
      </c>
      <c r="E1160" s="427">
        <v>170</v>
      </c>
      <c r="F1160" s="473">
        <f>'C. OSOW'!AC39</f>
        <v>0</v>
      </c>
    </row>
    <row r="1161" spans="1:6" x14ac:dyDescent="0.2">
      <c r="A1161" s="464" t="s">
        <v>160</v>
      </c>
      <c r="B1161" s="437" t="s">
        <v>154</v>
      </c>
      <c r="C1161" s="463">
        <v>1003</v>
      </c>
      <c r="D1161" s="429" t="s">
        <v>158</v>
      </c>
      <c r="E1161" s="431">
        <v>180</v>
      </c>
      <c r="F1161" s="473">
        <f>'C. OSOW'!AC40</f>
        <v>0</v>
      </c>
    </row>
    <row r="1162" spans="1:6" x14ac:dyDescent="0.2">
      <c r="A1162" s="464" t="s">
        <v>160</v>
      </c>
      <c r="B1162" s="437" t="s">
        <v>154</v>
      </c>
      <c r="C1162" s="463">
        <v>1003</v>
      </c>
      <c r="D1162" s="429" t="s">
        <v>158</v>
      </c>
      <c r="E1162" s="431">
        <v>190</v>
      </c>
      <c r="F1162" s="473">
        <f>'C. OSOW'!AC41</f>
        <v>0</v>
      </c>
    </row>
    <row r="1163" spans="1:6" x14ac:dyDescent="0.2">
      <c r="A1163" s="464" t="s">
        <v>160</v>
      </c>
      <c r="B1163" s="437" t="s">
        <v>154</v>
      </c>
      <c r="C1163" s="463">
        <v>1003</v>
      </c>
      <c r="D1163" s="429" t="s">
        <v>158</v>
      </c>
      <c r="E1163" s="431">
        <v>200</v>
      </c>
      <c r="F1163" s="473">
        <f>'C. OSOW'!AC42</f>
        <v>0</v>
      </c>
    </row>
    <row r="1164" spans="1:6" ht="19.5" customHeight="1" x14ac:dyDescent="0.2">
      <c r="A1164" s="464" t="s">
        <v>160</v>
      </c>
      <c r="B1164" s="437" t="s">
        <v>154</v>
      </c>
      <c r="C1164" s="463">
        <v>1003</v>
      </c>
      <c r="D1164" s="429" t="s">
        <v>158</v>
      </c>
      <c r="E1164" s="428" t="s">
        <v>296</v>
      </c>
      <c r="F1164" s="473">
        <f>'C. OSOW'!AC43</f>
        <v>0</v>
      </c>
    </row>
    <row r="1165" spans="1:6" ht="18.75" customHeight="1" x14ac:dyDescent="0.2">
      <c r="A1165" s="464" t="s">
        <v>160</v>
      </c>
      <c r="B1165" s="437" t="s">
        <v>154</v>
      </c>
      <c r="C1165" s="463">
        <v>1003</v>
      </c>
      <c r="D1165" s="439" t="s">
        <v>158</v>
      </c>
      <c r="E1165" s="430" t="s">
        <v>299</v>
      </c>
      <c r="F1165" s="473">
        <f>'C. OSOW'!AC44</f>
        <v>0</v>
      </c>
    </row>
    <row r="1166" spans="1:6" x14ac:dyDescent="0.2">
      <c r="A1166" s="464" t="s">
        <v>160</v>
      </c>
      <c r="B1166" s="437" t="s">
        <v>154</v>
      </c>
      <c r="C1166" s="463">
        <v>1003</v>
      </c>
      <c r="D1166" s="429" t="s">
        <v>452</v>
      </c>
      <c r="E1166" s="427">
        <v>10</v>
      </c>
      <c r="F1166" s="473">
        <f>'C. OSOW'!AD23</f>
        <v>0</v>
      </c>
    </row>
    <row r="1167" spans="1:6" x14ac:dyDescent="0.2">
      <c r="A1167" s="464" t="s">
        <v>160</v>
      </c>
      <c r="B1167" s="437" t="s">
        <v>154</v>
      </c>
      <c r="C1167" s="463">
        <v>1003</v>
      </c>
      <c r="D1167" s="429" t="s">
        <v>452</v>
      </c>
      <c r="E1167" s="431">
        <v>20</v>
      </c>
      <c r="F1167" s="473">
        <f>'C. OSOW'!AD24</f>
        <v>0</v>
      </c>
    </row>
    <row r="1168" spans="1:6" x14ac:dyDescent="0.2">
      <c r="A1168" s="464" t="s">
        <v>160</v>
      </c>
      <c r="B1168" s="437" t="s">
        <v>154</v>
      </c>
      <c r="C1168" s="463">
        <v>1003</v>
      </c>
      <c r="D1168" s="429" t="s">
        <v>452</v>
      </c>
      <c r="E1168" s="431">
        <v>30</v>
      </c>
      <c r="F1168" s="473">
        <f>'C. OSOW'!AD25</f>
        <v>0</v>
      </c>
    </row>
    <row r="1169" spans="1:6" x14ac:dyDescent="0.2">
      <c r="A1169" s="464" t="s">
        <v>160</v>
      </c>
      <c r="B1169" s="437" t="s">
        <v>154</v>
      </c>
      <c r="C1169" s="463">
        <v>1003</v>
      </c>
      <c r="D1169" s="429" t="s">
        <v>452</v>
      </c>
      <c r="E1169" s="431">
        <v>40</v>
      </c>
      <c r="F1169" s="473">
        <f>'C. OSOW'!AD26</f>
        <v>0</v>
      </c>
    </row>
    <row r="1170" spans="1:6" x14ac:dyDescent="0.2">
      <c r="A1170" s="464" t="s">
        <v>160</v>
      </c>
      <c r="B1170" s="437" t="s">
        <v>154</v>
      </c>
      <c r="C1170" s="463">
        <v>1003</v>
      </c>
      <c r="D1170" s="429" t="s">
        <v>452</v>
      </c>
      <c r="E1170" s="427">
        <v>50</v>
      </c>
      <c r="F1170" s="473">
        <f>'C. OSOW'!AD27</f>
        <v>0</v>
      </c>
    </row>
    <row r="1171" spans="1:6" x14ac:dyDescent="0.2">
      <c r="A1171" s="464" t="s">
        <v>160</v>
      </c>
      <c r="B1171" s="437" t="s">
        <v>154</v>
      </c>
      <c r="C1171" s="463">
        <v>1003</v>
      </c>
      <c r="D1171" s="429" t="s">
        <v>452</v>
      </c>
      <c r="E1171" s="431">
        <v>60</v>
      </c>
      <c r="F1171" s="473">
        <f>'C. OSOW'!AD28</f>
        <v>0</v>
      </c>
    </row>
    <row r="1172" spans="1:6" x14ac:dyDescent="0.2">
      <c r="A1172" s="464" t="s">
        <v>160</v>
      </c>
      <c r="B1172" s="437" t="s">
        <v>154</v>
      </c>
      <c r="C1172" s="463">
        <v>1003</v>
      </c>
      <c r="D1172" s="429" t="s">
        <v>452</v>
      </c>
      <c r="E1172" s="431">
        <v>70</v>
      </c>
      <c r="F1172" s="473">
        <f>'C. OSOW'!AD29</f>
        <v>0</v>
      </c>
    </row>
    <row r="1173" spans="1:6" x14ac:dyDescent="0.2">
      <c r="A1173" s="464" t="s">
        <v>160</v>
      </c>
      <c r="B1173" s="437" t="s">
        <v>154</v>
      </c>
      <c r="C1173" s="463">
        <v>1003</v>
      </c>
      <c r="D1173" s="429" t="s">
        <v>452</v>
      </c>
      <c r="E1173" s="431">
        <v>80</v>
      </c>
      <c r="F1173" s="473">
        <f>'C. OSOW'!AD30</f>
        <v>0</v>
      </c>
    </row>
    <row r="1174" spans="1:6" x14ac:dyDescent="0.2">
      <c r="A1174" s="464" t="s">
        <v>160</v>
      </c>
      <c r="B1174" s="437" t="s">
        <v>154</v>
      </c>
      <c r="C1174" s="463">
        <v>1003</v>
      </c>
      <c r="D1174" s="429" t="s">
        <v>452</v>
      </c>
      <c r="E1174" s="427">
        <v>90</v>
      </c>
      <c r="F1174" s="473">
        <f>'C. OSOW'!AD31</f>
        <v>0</v>
      </c>
    </row>
    <row r="1175" spans="1:6" x14ac:dyDescent="0.2">
      <c r="A1175" s="464" t="s">
        <v>160</v>
      </c>
      <c r="B1175" s="437" t="s">
        <v>154</v>
      </c>
      <c r="C1175" s="463">
        <v>1003</v>
      </c>
      <c r="D1175" s="429" t="s">
        <v>452</v>
      </c>
      <c r="E1175" s="431">
        <v>100</v>
      </c>
      <c r="F1175" s="473">
        <f>'C. OSOW'!AD32</f>
        <v>0</v>
      </c>
    </row>
    <row r="1176" spans="1:6" x14ac:dyDescent="0.2">
      <c r="A1176" s="464" t="s">
        <v>160</v>
      </c>
      <c r="B1176" s="437" t="s">
        <v>154</v>
      </c>
      <c r="C1176" s="463">
        <v>1003</v>
      </c>
      <c r="D1176" s="429" t="s">
        <v>452</v>
      </c>
      <c r="E1176" s="431">
        <v>110</v>
      </c>
      <c r="F1176" s="473">
        <f>'C. OSOW'!AD33</f>
        <v>0</v>
      </c>
    </row>
    <row r="1177" spans="1:6" x14ac:dyDescent="0.2">
      <c r="A1177" s="464" t="s">
        <v>160</v>
      </c>
      <c r="B1177" s="437" t="s">
        <v>154</v>
      </c>
      <c r="C1177" s="463">
        <v>1003</v>
      </c>
      <c r="D1177" s="429" t="s">
        <v>452</v>
      </c>
      <c r="E1177" s="431">
        <v>120</v>
      </c>
      <c r="F1177" s="473">
        <f>'C. OSOW'!AD34</f>
        <v>0</v>
      </c>
    </row>
    <row r="1178" spans="1:6" x14ac:dyDescent="0.2">
      <c r="A1178" s="464" t="s">
        <v>160</v>
      </c>
      <c r="B1178" s="437" t="s">
        <v>154</v>
      </c>
      <c r="C1178" s="463">
        <v>1003</v>
      </c>
      <c r="D1178" s="429" t="s">
        <v>452</v>
      </c>
      <c r="E1178" s="427">
        <v>130</v>
      </c>
      <c r="F1178" s="473">
        <f>'C. OSOW'!AD35</f>
        <v>0</v>
      </c>
    </row>
    <row r="1179" spans="1:6" x14ac:dyDescent="0.2">
      <c r="A1179" s="464" t="s">
        <v>160</v>
      </c>
      <c r="B1179" s="437" t="s">
        <v>154</v>
      </c>
      <c r="C1179" s="463">
        <v>1003</v>
      </c>
      <c r="D1179" s="429" t="s">
        <v>452</v>
      </c>
      <c r="E1179" s="431">
        <v>140</v>
      </c>
      <c r="F1179" s="473">
        <f>'C. OSOW'!AD36</f>
        <v>0</v>
      </c>
    </row>
    <row r="1180" spans="1:6" x14ac:dyDescent="0.2">
      <c r="A1180" s="464" t="s">
        <v>160</v>
      </c>
      <c r="B1180" s="437" t="s">
        <v>154</v>
      </c>
      <c r="C1180" s="463">
        <v>1003</v>
      </c>
      <c r="D1180" s="429" t="s">
        <v>452</v>
      </c>
      <c r="E1180" s="431">
        <v>150</v>
      </c>
      <c r="F1180" s="473">
        <f>'C. OSOW'!AD37</f>
        <v>0</v>
      </c>
    </row>
    <row r="1181" spans="1:6" x14ac:dyDescent="0.2">
      <c r="A1181" s="464" t="s">
        <v>160</v>
      </c>
      <c r="B1181" s="437" t="s">
        <v>154</v>
      </c>
      <c r="C1181" s="463">
        <v>1003</v>
      </c>
      <c r="D1181" s="429" t="s">
        <v>452</v>
      </c>
      <c r="E1181" s="431">
        <v>160</v>
      </c>
      <c r="F1181" s="473">
        <f>'C. OSOW'!AD38</f>
        <v>0</v>
      </c>
    </row>
    <row r="1182" spans="1:6" x14ac:dyDescent="0.2">
      <c r="A1182" s="464" t="s">
        <v>160</v>
      </c>
      <c r="B1182" s="437" t="s">
        <v>154</v>
      </c>
      <c r="C1182" s="463">
        <v>1003</v>
      </c>
      <c r="D1182" s="429" t="s">
        <v>452</v>
      </c>
      <c r="E1182" s="427">
        <v>170</v>
      </c>
      <c r="F1182" s="473">
        <f>'C. OSOW'!AD39</f>
        <v>0</v>
      </c>
    </row>
    <row r="1183" spans="1:6" x14ac:dyDescent="0.2">
      <c r="A1183" s="464" t="s">
        <v>160</v>
      </c>
      <c r="B1183" s="437" t="s">
        <v>154</v>
      </c>
      <c r="C1183" s="463">
        <v>1003</v>
      </c>
      <c r="D1183" s="429" t="s">
        <v>452</v>
      </c>
      <c r="E1183" s="431">
        <v>180</v>
      </c>
      <c r="F1183" s="473">
        <f>'C. OSOW'!AD40</f>
        <v>0</v>
      </c>
    </row>
    <row r="1184" spans="1:6" x14ac:dyDescent="0.2">
      <c r="A1184" s="464" t="s">
        <v>160</v>
      </c>
      <c r="B1184" s="437" t="s">
        <v>154</v>
      </c>
      <c r="C1184" s="463">
        <v>1003</v>
      </c>
      <c r="D1184" s="429" t="s">
        <v>452</v>
      </c>
      <c r="E1184" s="431">
        <v>190</v>
      </c>
      <c r="F1184" s="473">
        <f>'C. OSOW'!AD41</f>
        <v>0</v>
      </c>
    </row>
    <row r="1185" spans="1:6" x14ac:dyDescent="0.2">
      <c r="A1185" s="464" t="s">
        <v>160</v>
      </c>
      <c r="B1185" s="437" t="s">
        <v>154</v>
      </c>
      <c r="C1185" s="463">
        <v>1003</v>
      </c>
      <c r="D1185" s="429" t="s">
        <v>452</v>
      </c>
      <c r="E1185" s="431">
        <v>200</v>
      </c>
      <c r="F1185" s="473">
        <f>'C. OSOW'!AD42</f>
        <v>0</v>
      </c>
    </row>
    <row r="1186" spans="1:6" ht="63.75" x14ac:dyDescent="0.2">
      <c r="A1186" s="464" t="s">
        <v>160</v>
      </c>
      <c r="B1186" s="437" t="s">
        <v>154</v>
      </c>
      <c r="C1186" s="463">
        <v>1003</v>
      </c>
      <c r="D1186" s="429" t="s">
        <v>452</v>
      </c>
      <c r="E1186" s="428" t="s">
        <v>296</v>
      </c>
      <c r="F1186" s="473">
        <f>'C. OSOW'!AD43</f>
        <v>0</v>
      </c>
    </row>
    <row r="1187" spans="1:6" ht="51" x14ac:dyDescent="0.2">
      <c r="A1187" s="464" t="s">
        <v>160</v>
      </c>
      <c r="B1187" s="437" t="s">
        <v>154</v>
      </c>
      <c r="C1187" s="463">
        <v>1003</v>
      </c>
      <c r="D1187" s="429" t="s">
        <v>452</v>
      </c>
      <c r="E1187" s="428" t="s">
        <v>299</v>
      </c>
      <c r="F1187" s="473">
        <f>'C. OSOW'!AD44</f>
        <v>0</v>
      </c>
    </row>
    <row r="1188" spans="1:6" x14ac:dyDescent="0.2">
      <c r="A1188" s="464" t="s">
        <v>160</v>
      </c>
      <c r="B1188" s="437" t="s">
        <v>60</v>
      </c>
      <c r="C1188" s="463">
        <v>1003</v>
      </c>
      <c r="D1188" s="429" t="s">
        <v>156</v>
      </c>
      <c r="E1188" s="428">
        <v>5</v>
      </c>
      <c r="F1188" s="473">
        <f>'C. OSOW'!X51</f>
        <v>0</v>
      </c>
    </row>
    <row r="1189" spans="1:6" x14ac:dyDescent="0.2">
      <c r="A1189" s="464" t="s">
        <v>160</v>
      </c>
      <c r="B1189" s="437" t="s">
        <v>60</v>
      </c>
      <c r="C1189" s="463">
        <v>1003</v>
      </c>
      <c r="D1189" s="429" t="s">
        <v>156</v>
      </c>
      <c r="E1189" s="427">
        <v>10</v>
      </c>
      <c r="F1189" s="473">
        <f>'C. OSOW'!X52</f>
        <v>0</v>
      </c>
    </row>
    <row r="1190" spans="1:6" x14ac:dyDescent="0.2">
      <c r="A1190" s="464" t="s">
        <v>160</v>
      </c>
      <c r="B1190" s="437" t="s">
        <v>60</v>
      </c>
      <c r="C1190" s="463">
        <v>1003</v>
      </c>
      <c r="D1190" s="429" t="s">
        <v>156</v>
      </c>
      <c r="E1190" s="431">
        <v>20</v>
      </c>
      <c r="F1190" s="473">
        <f>'C. OSOW'!X53</f>
        <v>0</v>
      </c>
    </row>
    <row r="1191" spans="1:6" x14ac:dyDescent="0.2">
      <c r="A1191" s="464" t="s">
        <v>160</v>
      </c>
      <c r="B1191" s="437" t="s">
        <v>60</v>
      </c>
      <c r="C1191" s="463">
        <v>1003</v>
      </c>
      <c r="D1191" s="429" t="s">
        <v>156</v>
      </c>
      <c r="E1191" s="431">
        <v>30</v>
      </c>
      <c r="F1191" s="473">
        <f>'C. OSOW'!X54</f>
        <v>0</v>
      </c>
    </row>
    <row r="1192" spans="1:6" x14ac:dyDescent="0.2">
      <c r="A1192" s="464" t="s">
        <v>160</v>
      </c>
      <c r="B1192" s="437" t="s">
        <v>60</v>
      </c>
      <c r="C1192" s="463">
        <v>1003</v>
      </c>
      <c r="D1192" s="429" t="s">
        <v>156</v>
      </c>
      <c r="E1192" s="431">
        <v>40</v>
      </c>
      <c r="F1192" s="473">
        <f>'C. OSOW'!X55</f>
        <v>0</v>
      </c>
    </row>
    <row r="1193" spans="1:6" x14ac:dyDescent="0.2">
      <c r="A1193" s="464" t="s">
        <v>160</v>
      </c>
      <c r="B1193" s="437" t="s">
        <v>60</v>
      </c>
      <c r="C1193" s="463">
        <v>1003</v>
      </c>
      <c r="D1193" s="429" t="s">
        <v>156</v>
      </c>
      <c r="E1193" s="431">
        <v>50</v>
      </c>
      <c r="F1193" s="473">
        <f>'C. OSOW'!X56</f>
        <v>0</v>
      </c>
    </row>
    <row r="1194" spans="1:6" x14ac:dyDescent="0.2">
      <c r="A1194" s="464" t="s">
        <v>160</v>
      </c>
      <c r="B1194" s="437" t="s">
        <v>60</v>
      </c>
      <c r="C1194" s="463">
        <v>1003</v>
      </c>
      <c r="D1194" s="429" t="s">
        <v>156</v>
      </c>
      <c r="E1194" s="431">
        <v>60</v>
      </c>
      <c r="F1194" s="473">
        <f>'C. OSOW'!X57</f>
        <v>0</v>
      </c>
    </row>
    <row r="1195" spans="1:6" x14ac:dyDescent="0.2">
      <c r="A1195" s="464" t="s">
        <v>160</v>
      </c>
      <c r="B1195" s="437" t="s">
        <v>60</v>
      </c>
      <c r="C1195" s="463">
        <v>1003</v>
      </c>
      <c r="D1195" s="429" t="s">
        <v>156</v>
      </c>
      <c r="E1195" s="431">
        <v>70</v>
      </c>
      <c r="F1195" s="473">
        <f>'C. OSOW'!X58</f>
        <v>0</v>
      </c>
    </row>
    <row r="1196" spans="1:6" x14ac:dyDescent="0.2">
      <c r="A1196" s="464" t="s">
        <v>160</v>
      </c>
      <c r="B1196" s="437" t="s">
        <v>60</v>
      </c>
      <c r="C1196" s="463">
        <v>1003</v>
      </c>
      <c r="D1196" s="429" t="s">
        <v>156</v>
      </c>
      <c r="E1196" s="431">
        <v>80</v>
      </c>
      <c r="F1196" s="473">
        <f>'C. OSOW'!X59</f>
        <v>0</v>
      </c>
    </row>
    <row r="1197" spans="1:6" x14ac:dyDescent="0.2">
      <c r="A1197" s="464" t="s">
        <v>160</v>
      </c>
      <c r="B1197" s="437" t="s">
        <v>60</v>
      </c>
      <c r="C1197" s="463">
        <v>1003</v>
      </c>
      <c r="D1197" s="429" t="s">
        <v>156</v>
      </c>
      <c r="E1197" s="431">
        <v>90</v>
      </c>
      <c r="F1197" s="473">
        <f>'C. OSOW'!X60</f>
        <v>0</v>
      </c>
    </row>
    <row r="1198" spans="1:6" x14ac:dyDescent="0.2">
      <c r="A1198" s="464" t="s">
        <v>160</v>
      </c>
      <c r="B1198" s="437" t="s">
        <v>60</v>
      </c>
      <c r="C1198" s="463">
        <v>1003</v>
      </c>
      <c r="D1198" s="429" t="s">
        <v>156</v>
      </c>
      <c r="E1198" s="431">
        <v>100</v>
      </c>
      <c r="F1198" s="473">
        <f>'C. OSOW'!X61</f>
        <v>0</v>
      </c>
    </row>
    <row r="1199" spans="1:6" x14ac:dyDescent="0.2">
      <c r="A1199" s="464" t="s">
        <v>160</v>
      </c>
      <c r="B1199" s="437" t="s">
        <v>60</v>
      </c>
      <c r="C1199" s="463">
        <v>1003</v>
      </c>
      <c r="D1199" s="429" t="s">
        <v>156</v>
      </c>
      <c r="E1199" s="431">
        <v>110</v>
      </c>
      <c r="F1199" s="473">
        <f>'C. OSOW'!X62</f>
        <v>0</v>
      </c>
    </row>
    <row r="1200" spans="1:6" x14ac:dyDescent="0.2">
      <c r="A1200" s="464" t="s">
        <v>160</v>
      </c>
      <c r="B1200" s="437" t="s">
        <v>60</v>
      </c>
      <c r="C1200" s="463">
        <v>1003</v>
      </c>
      <c r="D1200" s="429" t="s">
        <v>156</v>
      </c>
      <c r="E1200" s="431">
        <v>120</v>
      </c>
      <c r="F1200" s="473">
        <f>'C. OSOW'!X63</f>
        <v>0</v>
      </c>
    </row>
    <row r="1201" spans="1:6" x14ac:dyDescent="0.2">
      <c r="A1201" s="464" t="s">
        <v>160</v>
      </c>
      <c r="B1201" s="437" t="s">
        <v>60</v>
      </c>
      <c r="C1201" s="463">
        <v>1003</v>
      </c>
      <c r="D1201" s="429" t="s">
        <v>156</v>
      </c>
      <c r="E1201" s="431">
        <v>130</v>
      </c>
      <c r="F1201" s="473">
        <f>'C. OSOW'!X64</f>
        <v>0</v>
      </c>
    </row>
    <row r="1202" spans="1:6" x14ac:dyDescent="0.2">
      <c r="A1202" s="464" t="s">
        <v>160</v>
      </c>
      <c r="B1202" s="437" t="s">
        <v>60</v>
      </c>
      <c r="C1202" s="463">
        <v>1003</v>
      </c>
      <c r="D1202" s="429" t="s">
        <v>156</v>
      </c>
      <c r="E1202" s="431">
        <v>140</v>
      </c>
      <c r="F1202" s="473">
        <f>'C. OSOW'!X65</f>
        <v>0</v>
      </c>
    </row>
    <row r="1203" spans="1:6" x14ac:dyDescent="0.2">
      <c r="A1203" s="464" t="s">
        <v>160</v>
      </c>
      <c r="B1203" s="437" t="s">
        <v>60</v>
      </c>
      <c r="C1203" s="463">
        <v>1003</v>
      </c>
      <c r="D1203" s="429" t="s">
        <v>156</v>
      </c>
      <c r="E1203" s="431">
        <v>150</v>
      </c>
      <c r="F1203" s="473">
        <f>'C. OSOW'!X66</f>
        <v>0</v>
      </c>
    </row>
    <row r="1204" spans="1:6" x14ac:dyDescent="0.2">
      <c r="A1204" s="464" t="s">
        <v>160</v>
      </c>
      <c r="B1204" s="437" t="s">
        <v>60</v>
      </c>
      <c r="C1204" s="463">
        <v>1003</v>
      </c>
      <c r="D1204" s="429" t="s">
        <v>156</v>
      </c>
      <c r="E1204" s="431">
        <v>160</v>
      </c>
      <c r="F1204" s="473">
        <f>'C. OSOW'!X67</f>
        <v>0</v>
      </c>
    </row>
    <row r="1205" spans="1:6" x14ac:dyDescent="0.2">
      <c r="A1205" s="464" t="s">
        <v>160</v>
      </c>
      <c r="B1205" s="437" t="s">
        <v>60</v>
      </c>
      <c r="C1205" s="463">
        <v>1003</v>
      </c>
      <c r="D1205" s="429" t="s">
        <v>156</v>
      </c>
      <c r="E1205" s="431">
        <v>170</v>
      </c>
      <c r="F1205" s="473">
        <f>'C. OSOW'!X68</f>
        <v>0</v>
      </c>
    </row>
    <row r="1206" spans="1:6" x14ac:dyDescent="0.2">
      <c r="A1206" s="464" t="s">
        <v>160</v>
      </c>
      <c r="B1206" s="437" t="s">
        <v>60</v>
      </c>
      <c r="C1206" s="463">
        <v>1003</v>
      </c>
      <c r="D1206" s="429" t="s">
        <v>156</v>
      </c>
      <c r="E1206" s="431">
        <v>180</v>
      </c>
      <c r="F1206" s="473">
        <f>'C. OSOW'!X69</f>
        <v>0</v>
      </c>
    </row>
    <row r="1207" spans="1:6" x14ac:dyDescent="0.2">
      <c r="A1207" s="464" t="s">
        <v>160</v>
      </c>
      <c r="B1207" s="437" t="s">
        <v>60</v>
      </c>
      <c r="C1207" s="463">
        <v>1003</v>
      </c>
      <c r="D1207" s="429" t="s">
        <v>156</v>
      </c>
      <c r="E1207" s="431">
        <v>190</v>
      </c>
      <c r="F1207" s="473">
        <f>'C. OSOW'!X70</f>
        <v>0</v>
      </c>
    </row>
    <row r="1208" spans="1:6" x14ac:dyDescent="0.2">
      <c r="A1208" s="464" t="s">
        <v>160</v>
      </c>
      <c r="B1208" s="437" t="s">
        <v>60</v>
      </c>
      <c r="C1208" s="463">
        <v>1003</v>
      </c>
      <c r="D1208" s="429" t="s">
        <v>156</v>
      </c>
      <c r="E1208" s="431">
        <v>200</v>
      </c>
      <c r="F1208" s="473">
        <f>'C. OSOW'!X71</f>
        <v>0</v>
      </c>
    </row>
    <row r="1209" spans="1:6" ht="20.25" customHeight="1" x14ac:dyDescent="0.2">
      <c r="A1209" s="464" t="s">
        <v>160</v>
      </c>
      <c r="B1209" s="437" t="s">
        <v>60</v>
      </c>
      <c r="C1209" s="463">
        <v>1003</v>
      </c>
      <c r="D1209" s="429" t="s">
        <v>156</v>
      </c>
      <c r="E1209" s="432" t="s">
        <v>398</v>
      </c>
      <c r="F1209" s="473">
        <f>'C. OSOW'!X72</f>
        <v>0</v>
      </c>
    </row>
    <row r="1210" spans="1:6" x14ac:dyDescent="0.2">
      <c r="A1210" s="464" t="s">
        <v>160</v>
      </c>
      <c r="B1210" s="437" t="s">
        <v>60</v>
      </c>
      <c r="C1210" s="463">
        <v>1003</v>
      </c>
      <c r="D1210" s="429" t="s">
        <v>157</v>
      </c>
      <c r="E1210" s="428">
        <v>5</v>
      </c>
      <c r="F1210" s="473">
        <f>'C. OSOW'!Y51</f>
        <v>0</v>
      </c>
    </row>
    <row r="1211" spans="1:6" x14ac:dyDescent="0.2">
      <c r="A1211" s="464" t="s">
        <v>160</v>
      </c>
      <c r="B1211" s="437" t="s">
        <v>60</v>
      </c>
      <c r="C1211" s="463">
        <v>1003</v>
      </c>
      <c r="D1211" s="429" t="s">
        <v>157</v>
      </c>
      <c r="E1211" s="427">
        <v>10</v>
      </c>
      <c r="F1211" s="473">
        <f>'C. OSOW'!Y52</f>
        <v>0</v>
      </c>
    </row>
    <row r="1212" spans="1:6" x14ac:dyDescent="0.2">
      <c r="A1212" s="464" t="s">
        <v>160</v>
      </c>
      <c r="B1212" s="437" t="s">
        <v>60</v>
      </c>
      <c r="C1212" s="463">
        <v>1003</v>
      </c>
      <c r="D1212" s="429" t="s">
        <v>157</v>
      </c>
      <c r="E1212" s="431">
        <v>20</v>
      </c>
      <c r="F1212" s="473">
        <f>'C. OSOW'!Y53</f>
        <v>0</v>
      </c>
    </row>
    <row r="1213" spans="1:6" x14ac:dyDescent="0.2">
      <c r="A1213" s="464" t="s">
        <v>160</v>
      </c>
      <c r="B1213" s="437" t="s">
        <v>60</v>
      </c>
      <c r="C1213" s="463">
        <v>1003</v>
      </c>
      <c r="D1213" s="429" t="s">
        <v>157</v>
      </c>
      <c r="E1213" s="431">
        <v>30</v>
      </c>
      <c r="F1213" s="473">
        <f>'C. OSOW'!Y54</f>
        <v>0</v>
      </c>
    </row>
    <row r="1214" spans="1:6" x14ac:dyDescent="0.2">
      <c r="A1214" s="464" t="s">
        <v>160</v>
      </c>
      <c r="B1214" s="437" t="s">
        <v>60</v>
      </c>
      <c r="C1214" s="463">
        <v>1003</v>
      </c>
      <c r="D1214" s="429" t="s">
        <v>157</v>
      </c>
      <c r="E1214" s="431">
        <v>40</v>
      </c>
      <c r="F1214" s="473">
        <f>'C. OSOW'!Y55</f>
        <v>0</v>
      </c>
    </row>
    <row r="1215" spans="1:6" x14ac:dyDescent="0.2">
      <c r="A1215" s="464" t="s">
        <v>160</v>
      </c>
      <c r="B1215" s="437" t="s">
        <v>60</v>
      </c>
      <c r="C1215" s="463">
        <v>1003</v>
      </c>
      <c r="D1215" s="429" t="s">
        <v>157</v>
      </c>
      <c r="E1215" s="431">
        <v>50</v>
      </c>
      <c r="F1215" s="473">
        <f>'C. OSOW'!Y56</f>
        <v>0</v>
      </c>
    </row>
    <row r="1216" spans="1:6" x14ac:dyDescent="0.2">
      <c r="A1216" s="464" t="s">
        <v>160</v>
      </c>
      <c r="B1216" s="437" t="s">
        <v>60</v>
      </c>
      <c r="C1216" s="463">
        <v>1003</v>
      </c>
      <c r="D1216" s="429" t="s">
        <v>157</v>
      </c>
      <c r="E1216" s="431">
        <v>60</v>
      </c>
      <c r="F1216" s="473">
        <f>'C. OSOW'!Y57</f>
        <v>0</v>
      </c>
    </row>
    <row r="1217" spans="1:6" x14ac:dyDescent="0.2">
      <c r="A1217" s="464" t="s">
        <v>160</v>
      </c>
      <c r="B1217" s="437" t="s">
        <v>60</v>
      </c>
      <c r="C1217" s="463">
        <v>1003</v>
      </c>
      <c r="D1217" s="429" t="s">
        <v>157</v>
      </c>
      <c r="E1217" s="431">
        <v>70</v>
      </c>
      <c r="F1217" s="473">
        <f>'C. OSOW'!Y58</f>
        <v>0</v>
      </c>
    </row>
    <row r="1218" spans="1:6" x14ac:dyDescent="0.2">
      <c r="A1218" s="464" t="s">
        <v>160</v>
      </c>
      <c r="B1218" s="437" t="s">
        <v>60</v>
      </c>
      <c r="C1218" s="463">
        <v>1003</v>
      </c>
      <c r="D1218" s="429" t="s">
        <v>157</v>
      </c>
      <c r="E1218" s="431">
        <v>80</v>
      </c>
      <c r="F1218" s="473">
        <f>'C. OSOW'!Y59</f>
        <v>0</v>
      </c>
    </row>
    <row r="1219" spans="1:6" x14ac:dyDescent="0.2">
      <c r="A1219" s="464" t="s">
        <v>160</v>
      </c>
      <c r="B1219" s="437" t="s">
        <v>60</v>
      </c>
      <c r="C1219" s="463">
        <v>1003</v>
      </c>
      <c r="D1219" s="429" t="s">
        <v>157</v>
      </c>
      <c r="E1219" s="431">
        <v>90</v>
      </c>
      <c r="F1219" s="473">
        <f>'C. OSOW'!Y60</f>
        <v>0</v>
      </c>
    </row>
    <row r="1220" spans="1:6" x14ac:dyDescent="0.2">
      <c r="A1220" s="464" t="s">
        <v>160</v>
      </c>
      <c r="B1220" s="437" t="s">
        <v>60</v>
      </c>
      <c r="C1220" s="463">
        <v>1003</v>
      </c>
      <c r="D1220" s="429" t="s">
        <v>157</v>
      </c>
      <c r="E1220" s="431">
        <v>100</v>
      </c>
      <c r="F1220" s="473">
        <f>'C. OSOW'!Y61</f>
        <v>0</v>
      </c>
    </row>
    <row r="1221" spans="1:6" x14ac:dyDescent="0.2">
      <c r="A1221" s="464" t="s">
        <v>160</v>
      </c>
      <c r="B1221" s="437" t="s">
        <v>60</v>
      </c>
      <c r="C1221" s="463">
        <v>1003</v>
      </c>
      <c r="D1221" s="429" t="s">
        <v>157</v>
      </c>
      <c r="E1221" s="431">
        <v>110</v>
      </c>
      <c r="F1221" s="473">
        <f>'C. OSOW'!Y62</f>
        <v>0</v>
      </c>
    </row>
    <row r="1222" spans="1:6" x14ac:dyDescent="0.2">
      <c r="A1222" s="464" t="s">
        <v>160</v>
      </c>
      <c r="B1222" s="437" t="s">
        <v>60</v>
      </c>
      <c r="C1222" s="463">
        <v>1003</v>
      </c>
      <c r="D1222" s="429" t="s">
        <v>157</v>
      </c>
      <c r="E1222" s="431">
        <v>120</v>
      </c>
      <c r="F1222" s="473">
        <f>'C. OSOW'!Y63</f>
        <v>0</v>
      </c>
    </row>
    <row r="1223" spans="1:6" x14ac:dyDescent="0.2">
      <c r="A1223" s="464" t="s">
        <v>160</v>
      </c>
      <c r="B1223" s="437" t="s">
        <v>60</v>
      </c>
      <c r="C1223" s="463">
        <v>1003</v>
      </c>
      <c r="D1223" s="429" t="s">
        <v>157</v>
      </c>
      <c r="E1223" s="431">
        <v>130</v>
      </c>
      <c r="F1223" s="473">
        <f>'C. OSOW'!Y64</f>
        <v>0</v>
      </c>
    </row>
    <row r="1224" spans="1:6" x14ac:dyDescent="0.2">
      <c r="A1224" s="464" t="s">
        <v>160</v>
      </c>
      <c r="B1224" s="437" t="s">
        <v>60</v>
      </c>
      <c r="C1224" s="463">
        <v>1003</v>
      </c>
      <c r="D1224" s="429" t="s">
        <v>157</v>
      </c>
      <c r="E1224" s="431">
        <v>140</v>
      </c>
      <c r="F1224" s="473">
        <f>'C. OSOW'!Y65</f>
        <v>0</v>
      </c>
    </row>
    <row r="1225" spans="1:6" x14ac:dyDescent="0.2">
      <c r="A1225" s="464" t="s">
        <v>160</v>
      </c>
      <c r="B1225" s="437" t="s">
        <v>60</v>
      </c>
      <c r="C1225" s="463">
        <v>1003</v>
      </c>
      <c r="D1225" s="429" t="s">
        <v>157</v>
      </c>
      <c r="E1225" s="431">
        <v>150</v>
      </c>
      <c r="F1225" s="473">
        <f>'C. OSOW'!Y66</f>
        <v>0</v>
      </c>
    </row>
    <row r="1226" spans="1:6" x14ac:dyDescent="0.2">
      <c r="A1226" s="464" t="s">
        <v>160</v>
      </c>
      <c r="B1226" s="437" t="s">
        <v>60</v>
      </c>
      <c r="C1226" s="463">
        <v>1003</v>
      </c>
      <c r="D1226" s="429" t="s">
        <v>157</v>
      </c>
      <c r="E1226" s="431">
        <v>160</v>
      </c>
      <c r="F1226" s="473">
        <f>'C. OSOW'!Y67</f>
        <v>0</v>
      </c>
    </row>
    <row r="1227" spans="1:6" x14ac:dyDescent="0.2">
      <c r="A1227" s="464" t="s">
        <v>160</v>
      </c>
      <c r="B1227" s="437" t="s">
        <v>60</v>
      </c>
      <c r="C1227" s="463">
        <v>1003</v>
      </c>
      <c r="D1227" s="429" t="s">
        <v>157</v>
      </c>
      <c r="E1227" s="431">
        <v>170</v>
      </c>
      <c r="F1227" s="473">
        <f>'C. OSOW'!Y68</f>
        <v>0</v>
      </c>
    </row>
    <row r="1228" spans="1:6" x14ac:dyDescent="0.2">
      <c r="A1228" s="464" t="s">
        <v>160</v>
      </c>
      <c r="B1228" s="437" t="s">
        <v>60</v>
      </c>
      <c r="C1228" s="463">
        <v>1003</v>
      </c>
      <c r="D1228" s="429" t="s">
        <v>157</v>
      </c>
      <c r="E1228" s="431">
        <v>180</v>
      </c>
      <c r="F1228" s="473">
        <f>'C. OSOW'!Y69</f>
        <v>0</v>
      </c>
    </row>
    <row r="1229" spans="1:6" x14ac:dyDescent="0.2">
      <c r="A1229" s="464" t="s">
        <v>160</v>
      </c>
      <c r="B1229" s="437" t="s">
        <v>60</v>
      </c>
      <c r="C1229" s="463">
        <v>1003</v>
      </c>
      <c r="D1229" s="429" t="s">
        <v>157</v>
      </c>
      <c r="E1229" s="431">
        <v>190</v>
      </c>
      <c r="F1229" s="473">
        <f>'C. OSOW'!Y70</f>
        <v>0</v>
      </c>
    </row>
    <row r="1230" spans="1:6" x14ac:dyDescent="0.2">
      <c r="A1230" s="464" t="s">
        <v>160</v>
      </c>
      <c r="B1230" s="437" t="s">
        <v>60</v>
      </c>
      <c r="C1230" s="463">
        <v>1003</v>
      </c>
      <c r="D1230" s="429" t="s">
        <v>157</v>
      </c>
      <c r="E1230" s="431">
        <v>200</v>
      </c>
      <c r="F1230" s="473">
        <f>'C. OSOW'!Y71</f>
        <v>0</v>
      </c>
    </row>
    <row r="1231" spans="1:6" ht="21" customHeight="1" x14ac:dyDescent="0.2">
      <c r="A1231" s="464" t="s">
        <v>160</v>
      </c>
      <c r="B1231" s="437" t="s">
        <v>60</v>
      </c>
      <c r="C1231" s="463">
        <v>1003</v>
      </c>
      <c r="D1231" s="429" t="s">
        <v>157</v>
      </c>
      <c r="E1231" s="432" t="s">
        <v>398</v>
      </c>
      <c r="F1231" s="473">
        <f>'C. OSOW'!Y72</f>
        <v>0</v>
      </c>
    </row>
    <row r="1232" spans="1:6" x14ac:dyDescent="0.2">
      <c r="A1232" s="464" t="s">
        <v>160</v>
      </c>
      <c r="B1232" s="437" t="s">
        <v>60</v>
      </c>
      <c r="C1232" s="463">
        <v>1003</v>
      </c>
      <c r="D1232" s="429" t="s">
        <v>319</v>
      </c>
      <c r="E1232" s="428">
        <v>5</v>
      </c>
      <c r="F1232" s="473">
        <f>'C. OSOW'!AA51</f>
        <v>0</v>
      </c>
    </row>
    <row r="1233" spans="1:6" x14ac:dyDescent="0.2">
      <c r="A1233" s="464" t="s">
        <v>160</v>
      </c>
      <c r="B1233" s="437" t="s">
        <v>60</v>
      </c>
      <c r="C1233" s="463">
        <v>1003</v>
      </c>
      <c r="D1233" s="429" t="s">
        <v>319</v>
      </c>
      <c r="E1233" s="427">
        <v>10</v>
      </c>
      <c r="F1233" s="473">
        <f>'C. OSOW'!AA52</f>
        <v>0</v>
      </c>
    </row>
    <row r="1234" spans="1:6" x14ac:dyDescent="0.2">
      <c r="A1234" s="464" t="s">
        <v>160</v>
      </c>
      <c r="B1234" s="437" t="s">
        <v>60</v>
      </c>
      <c r="C1234" s="463">
        <v>1003</v>
      </c>
      <c r="D1234" s="429" t="s">
        <v>319</v>
      </c>
      <c r="E1234" s="431">
        <v>20</v>
      </c>
      <c r="F1234" s="473">
        <f>'C. OSOW'!AA53</f>
        <v>0</v>
      </c>
    </row>
    <row r="1235" spans="1:6" x14ac:dyDescent="0.2">
      <c r="A1235" s="464" t="s">
        <v>160</v>
      </c>
      <c r="B1235" s="437" t="s">
        <v>60</v>
      </c>
      <c r="C1235" s="463">
        <v>1003</v>
      </c>
      <c r="D1235" s="429" t="s">
        <v>319</v>
      </c>
      <c r="E1235" s="431">
        <v>30</v>
      </c>
      <c r="F1235" s="473">
        <f>'C. OSOW'!AA54</f>
        <v>0</v>
      </c>
    </row>
    <row r="1236" spans="1:6" x14ac:dyDescent="0.2">
      <c r="A1236" s="464" t="s">
        <v>160</v>
      </c>
      <c r="B1236" s="437" t="s">
        <v>60</v>
      </c>
      <c r="C1236" s="463">
        <v>1003</v>
      </c>
      <c r="D1236" s="429" t="s">
        <v>319</v>
      </c>
      <c r="E1236" s="431">
        <v>40</v>
      </c>
      <c r="F1236" s="473">
        <f>'C. OSOW'!AA55</f>
        <v>0</v>
      </c>
    </row>
    <row r="1237" spans="1:6" x14ac:dyDescent="0.2">
      <c r="A1237" s="464" t="s">
        <v>160</v>
      </c>
      <c r="B1237" s="437" t="s">
        <v>60</v>
      </c>
      <c r="C1237" s="463">
        <v>1003</v>
      </c>
      <c r="D1237" s="429" t="s">
        <v>319</v>
      </c>
      <c r="E1237" s="431">
        <v>50</v>
      </c>
      <c r="F1237" s="473">
        <f>'C. OSOW'!AA56</f>
        <v>0</v>
      </c>
    </row>
    <row r="1238" spans="1:6" x14ac:dyDescent="0.2">
      <c r="A1238" s="464" t="s">
        <v>160</v>
      </c>
      <c r="B1238" s="437" t="s">
        <v>60</v>
      </c>
      <c r="C1238" s="463">
        <v>1003</v>
      </c>
      <c r="D1238" s="429" t="s">
        <v>319</v>
      </c>
      <c r="E1238" s="431">
        <v>60</v>
      </c>
      <c r="F1238" s="473">
        <f>'C. OSOW'!AA57</f>
        <v>0</v>
      </c>
    </row>
    <row r="1239" spans="1:6" x14ac:dyDescent="0.2">
      <c r="A1239" s="464" t="s">
        <v>160</v>
      </c>
      <c r="B1239" s="437" t="s">
        <v>60</v>
      </c>
      <c r="C1239" s="463">
        <v>1003</v>
      </c>
      <c r="D1239" s="429" t="s">
        <v>319</v>
      </c>
      <c r="E1239" s="431">
        <v>70</v>
      </c>
      <c r="F1239" s="473">
        <f>'C. OSOW'!AA58</f>
        <v>0</v>
      </c>
    </row>
    <row r="1240" spans="1:6" x14ac:dyDescent="0.2">
      <c r="A1240" s="464" t="s">
        <v>160</v>
      </c>
      <c r="B1240" s="437" t="s">
        <v>60</v>
      </c>
      <c r="C1240" s="463">
        <v>1003</v>
      </c>
      <c r="D1240" s="429" t="s">
        <v>319</v>
      </c>
      <c r="E1240" s="431">
        <v>80</v>
      </c>
      <c r="F1240" s="473">
        <f>'C. OSOW'!AA59</f>
        <v>0</v>
      </c>
    </row>
    <row r="1241" spans="1:6" x14ac:dyDescent="0.2">
      <c r="A1241" s="464" t="s">
        <v>160</v>
      </c>
      <c r="B1241" s="437" t="s">
        <v>60</v>
      </c>
      <c r="C1241" s="463">
        <v>1003</v>
      </c>
      <c r="D1241" s="429" t="s">
        <v>319</v>
      </c>
      <c r="E1241" s="431">
        <v>90</v>
      </c>
      <c r="F1241" s="473">
        <f>'C. OSOW'!AA60</f>
        <v>0</v>
      </c>
    </row>
    <row r="1242" spans="1:6" x14ac:dyDescent="0.2">
      <c r="A1242" s="464" t="s">
        <v>160</v>
      </c>
      <c r="B1242" s="437" t="s">
        <v>60</v>
      </c>
      <c r="C1242" s="463">
        <v>1003</v>
      </c>
      <c r="D1242" s="429" t="s">
        <v>319</v>
      </c>
      <c r="E1242" s="431">
        <v>100</v>
      </c>
      <c r="F1242" s="473">
        <f>'C. OSOW'!AA61</f>
        <v>0</v>
      </c>
    </row>
    <row r="1243" spans="1:6" x14ac:dyDescent="0.2">
      <c r="A1243" s="464" t="s">
        <v>160</v>
      </c>
      <c r="B1243" s="437" t="s">
        <v>60</v>
      </c>
      <c r="C1243" s="463">
        <v>1003</v>
      </c>
      <c r="D1243" s="429" t="s">
        <v>319</v>
      </c>
      <c r="E1243" s="431">
        <v>110</v>
      </c>
      <c r="F1243" s="473">
        <f>'C. OSOW'!AA62</f>
        <v>0</v>
      </c>
    </row>
    <row r="1244" spans="1:6" x14ac:dyDescent="0.2">
      <c r="A1244" s="464" t="s">
        <v>160</v>
      </c>
      <c r="B1244" s="437" t="s">
        <v>60</v>
      </c>
      <c r="C1244" s="463">
        <v>1003</v>
      </c>
      <c r="D1244" s="429" t="s">
        <v>319</v>
      </c>
      <c r="E1244" s="431">
        <v>120</v>
      </c>
      <c r="F1244" s="473">
        <f>'C. OSOW'!AA63</f>
        <v>0</v>
      </c>
    </row>
    <row r="1245" spans="1:6" x14ac:dyDescent="0.2">
      <c r="A1245" s="464" t="s">
        <v>160</v>
      </c>
      <c r="B1245" s="437" t="s">
        <v>60</v>
      </c>
      <c r="C1245" s="463">
        <v>1003</v>
      </c>
      <c r="D1245" s="429" t="s">
        <v>319</v>
      </c>
      <c r="E1245" s="431">
        <v>130</v>
      </c>
      <c r="F1245" s="473">
        <f>'C. OSOW'!AA64</f>
        <v>0</v>
      </c>
    </row>
    <row r="1246" spans="1:6" x14ac:dyDescent="0.2">
      <c r="A1246" s="464" t="s">
        <v>160</v>
      </c>
      <c r="B1246" s="437" t="s">
        <v>60</v>
      </c>
      <c r="C1246" s="463">
        <v>1003</v>
      </c>
      <c r="D1246" s="429" t="s">
        <v>319</v>
      </c>
      <c r="E1246" s="431">
        <v>140</v>
      </c>
      <c r="F1246" s="473">
        <f>'C. OSOW'!AA65</f>
        <v>0</v>
      </c>
    </row>
    <row r="1247" spans="1:6" x14ac:dyDescent="0.2">
      <c r="A1247" s="464" t="s">
        <v>160</v>
      </c>
      <c r="B1247" s="437" t="s">
        <v>60</v>
      </c>
      <c r="C1247" s="463">
        <v>1003</v>
      </c>
      <c r="D1247" s="429" t="s">
        <v>319</v>
      </c>
      <c r="E1247" s="431">
        <v>150</v>
      </c>
      <c r="F1247" s="473">
        <f>'C. OSOW'!AA66</f>
        <v>0</v>
      </c>
    </row>
    <row r="1248" spans="1:6" x14ac:dyDescent="0.2">
      <c r="A1248" s="464" t="s">
        <v>160</v>
      </c>
      <c r="B1248" s="437" t="s">
        <v>60</v>
      </c>
      <c r="C1248" s="463">
        <v>1003</v>
      </c>
      <c r="D1248" s="429" t="s">
        <v>319</v>
      </c>
      <c r="E1248" s="431">
        <v>160</v>
      </c>
      <c r="F1248" s="473">
        <f>'C. OSOW'!AA67</f>
        <v>0</v>
      </c>
    </row>
    <row r="1249" spans="1:6" x14ac:dyDescent="0.2">
      <c r="A1249" s="464" t="s">
        <v>160</v>
      </c>
      <c r="B1249" s="437" t="s">
        <v>60</v>
      </c>
      <c r="C1249" s="463">
        <v>1003</v>
      </c>
      <c r="D1249" s="429" t="s">
        <v>319</v>
      </c>
      <c r="E1249" s="431">
        <v>170</v>
      </c>
      <c r="F1249" s="473">
        <f>'C. OSOW'!AA68</f>
        <v>0</v>
      </c>
    </row>
    <row r="1250" spans="1:6" x14ac:dyDescent="0.2">
      <c r="A1250" s="464" t="s">
        <v>160</v>
      </c>
      <c r="B1250" s="437" t="s">
        <v>60</v>
      </c>
      <c r="C1250" s="463">
        <v>1003</v>
      </c>
      <c r="D1250" s="429" t="s">
        <v>319</v>
      </c>
      <c r="E1250" s="431">
        <v>180</v>
      </c>
      <c r="F1250" s="473">
        <f>'C. OSOW'!AA69</f>
        <v>0</v>
      </c>
    </row>
    <row r="1251" spans="1:6" x14ac:dyDescent="0.2">
      <c r="A1251" s="464" t="s">
        <v>160</v>
      </c>
      <c r="B1251" s="437" t="s">
        <v>60</v>
      </c>
      <c r="C1251" s="463">
        <v>1003</v>
      </c>
      <c r="D1251" s="429" t="s">
        <v>319</v>
      </c>
      <c r="E1251" s="431">
        <v>190</v>
      </c>
      <c r="F1251" s="473">
        <f>'C. OSOW'!AA70</f>
        <v>0</v>
      </c>
    </row>
    <row r="1252" spans="1:6" x14ac:dyDescent="0.2">
      <c r="A1252" s="464" t="s">
        <v>160</v>
      </c>
      <c r="B1252" s="437" t="s">
        <v>60</v>
      </c>
      <c r="C1252" s="463">
        <v>1003</v>
      </c>
      <c r="D1252" s="429" t="s">
        <v>319</v>
      </c>
      <c r="E1252" s="431">
        <v>200</v>
      </c>
      <c r="F1252" s="473">
        <f>'C. OSOW'!AA71</f>
        <v>0</v>
      </c>
    </row>
    <row r="1253" spans="1:6" ht="15.75" customHeight="1" x14ac:dyDescent="0.2">
      <c r="A1253" s="464" t="s">
        <v>160</v>
      </c>
      <c r="B1253" s="437" t="s">
        <v>60</v>
      </c>
      <c r="C1253" s="463">
        <v>1003</v>
      </c>
      <c r="D1253" s="429" t="s">
        <v>319</v>
      </c>
      <c r="E1253" s="432" t="s">
        <v>398</v>
      </c>
      <c r="F1253" s="473">
        <f>'C. OSOW'!AA72</f>
        <v>0</v>
      </c>
    </row>
    <row r="1254" spans="1:6" x14ac:dyDescent="0.2">
      <c r="A1254" s="464" t="s">
        <v>160</v>
      </c>
      <c r="B1254" s="437" t="s">
        <v>60</v>
      </c>
      <c r="C1254" s="463">
        <v>1003</v>
      </c>
      <c r="D1254" s="429" t="s">
        <v>320</v>
      </c>
      <c r="E1254" s="428">
        <v>5</v>
      </c>
      <c r="F1254" s="473">
        <f>'C. OSOW'!AC51</f>
        <v>0</v>
      </c>
    </row>
    <row r="1255" spans="1:6" x14ac:dyDescent="0.2">
      <c r="A1255" s="464" t="s">
        <v>160</v>
      </c>
      <c r="B1255" s="437" t="s">
        <v>60</v>
      </c>
      <c r="C1255" s="463">
        <v>1003</v>
      </c>
      <c r="D1255" s="429" t="s">
        <v>320</v>
      </c>
      <c r="E1255" s="427">
        <v>10</v>
      </c>
      <c r="F1255" s="473">
        <f>'C. OSOW'!AC52</f>
        <v>0</v>
      </c>
    </row>
    <row r="1256" spans="1:6" x14ac:dyDescent="0.2">
      <c r="A1256" s="464" t="s">
        <v>160</v>
      </c>
      <c r="B1256" s="437" t="s">
        <v>60</v>
      </c>
      <c r="C1256" s="463">
        <v>1003</v>
      </c>
      <c r="D1256" s="429" t="s">
        <v>320</v>
      </c>
      <c r="E1256" s="431">
        <v>20</v>
      </c>
      <c r="F1256" s="473">
        <f>'C. OSOW'!AC53</f>
        <v>0</v>
      </c>
    </row>
    <row r="1257" spans="1:6" x14ac:dyDescent="0.2">
      <c r="A1257" s="464" t="s">
        <v>160</v>
      </c>
      <c r="B1257" s="437" t="s">
        <v>60</v>
      </c>
      <c r="C1257" s="463">
        <v>1003</v>
      </c>
      <c r="D1257" s="429" t="s">
        <v>320</v>
      </c>
      <c r="E1257" s="431">
        <v>30</v>
      </c>
      <c r="F1257" s="473">
        <f>'C. OSOW'!AC54</f>
        <v>0</v>
      </c>
    </row>
    <row r="1258" spans="1:6" x14ac:dyDescent="0.2">
      <c r="A1258" s="464" t="s">
        <v>160</v>
      </c>
      <c r="B1258" s="437" t="s">
        <v>60</v>
      </c>
      <c r="C1258" s="463">
        <v>1003</v>
      </c>
      <c r="D1258" s="429" t="s">
        <v>320</v>
      </c>
      <c r="E1258" s="431">
        <v>40</v>
      </c>
      <c r="F1258" s="473">
        <f>'C. OSOW'!AC55</f>
        <v>0</v>
      </c>
    </row>
    <row r="1259" spans="1:6" x14ac:dyDescent="0.2">
      <c r="A1259" s="464" t="s">
        <v>160</v>
      </c>
      <c r="B1259" s="437" t="s">
        <v>60</v>
      </c>
      <c r="C1259" s="463">
        <v>1003</v>
      </c>
      <c r="D1259" s="429" t="s">
        <v>320</v>
      </c>
      <c r="E1259" s="431">
        <v>50</v>
      </c>
      <c r="F1259" s="473">
        <f>'C. OSOW'!AC56</f>
        <v>0</v>
      </c>
    </row>
    <row r="1260" spans="1:6" x14ac:dyDescent="0.2">
      <c r="A1260" s="464" t="s">
        <v>160</v>
      </c>
      <c r="B1260" s="437" t="s">
        <v>60</v>
      </c>
      <c r="C1260" s="463">
        <v>1003</v>
      </c>
      <c r="D1260" s="429" t="s">
        <v>320</v>
      </c>
      <c r="E1260" s="431">
        <v>60</v>
      </c>
      <c r="F1260" s="473">
        <f>'C. OSOW'!AC57</f>
        <v>0</v>
      </c>
    </row>
    <row r="1261" spans="1:6" x14ac:dyDescent="0.2">
      <c r="A1261" s="464" t="s">
        <v>160</v>
      </c>
      <c r="B1261" s="437" t="s">
        <v>60</v>
      </c>
      <c r="C1261" s="463">
        <v>1003</v>
      </c>
      <c r="D1261" s="429" t="s">
        <v>320</v>
      </c>
      <c r="E1261" s="431">
        <v>70</v>
      </c>
      <c r="F1261" s="473">
        <f>'C. OSOW'!AC58</f>
        <v>0</v>
      </c>
    </row>
    <row r="1262" spans="1:6" x14ac:dyDescent="0.2">
      <c r="A1262" s="464" t="s">
        <v>160</v>
      </c>
      <c r="B1262" s="437" t="s">
        <v>60</v>
      </c>
      <c r="C1262" s="463">
        <v>1003</v>
      </c>
      <c r="D1262" s="429" t="s">
        <v>320</v>
      </c>
      <c r="E1262" s="431">
        <v>80</v>
      </c>
      <c r="F1262" s="473">
        <f>'C. OSOW'!AC59</f>
        <v>0</v>
      </c>
    </row>
    <row r="1263" spans="1:6" x14ac:dyDescent="0.2">
      <c r="A1263" s="464" t="s">
        <v>160</v>
      </c>
      <c r="B1263" s="437" t="s">
        <v>60</v>
      </c>
      <c r="C1263" s="463">
        <v>1003</v>
      </c>
      <c r="D1263" s="429" t="s">
        <v>320</v>
      </c>
      <c r="E1263" s="431">
        <v>90</v>
      </c>
      <c r="F1263" s="473">
        <f>'C. OSOW'!AC60</f>
        <v>0</v>
      </c>
    </row>
    <row r="1264" spans="1:6" x14ac:dyDescent="0.2">
      <c r="A1264" s="464" t="s">
        <v>160</v>
      </c>
      <c r="B1264" s="437" t="s">
        <v>60</v>
      </c>
      <c r="C1264" s="463">
        <v>1003</v>
      </c>
      <c r="D1264" s="429" t="s">
        <v>320</v>
      </c>
      <c r="E1264" s="431">
        <v>100</v>
      </c>
      <c r="F1264" s="473">
        <f>'C. OSOW'!AC61</f>
        <v>0</v>
      </c>
    </row>
    <row r="1265" spans="1:6" x14ac:dyDescent="0.2">
      <c r="A1265" s="464" t="s">
        <v>160</v>
      </c>
      <c r="B1265" s="437" t="s">
        <v>60</v>
      </c>
      <c r="C1265" s="463">
        <v>1003</v>
      </c>
      <c r="D1265" s="429" t="s">
        <v>320</v>
      </c>
      <c r="E1265" s="431">
        <v>110</v>
      </c>
      <c r="F1265" s="473">
        <f>'C. OSOW'!AC62</f>
        <v>0</v>
      </c>
    </row>
    <row r="1266" spans="1:6" x14ac:dyDescent="0.2">
      <c r="A1266" s="464" t="s">
        <v>160</v>
      </c>
      <c r="B1266" s="437" t="s">
        <v>60</v>
      </c>
      <c r="C1266" s="463">
        <v>1003</v>
      </c>
      <c r="D1266" s="429" t="s">
        <v>320</v>
      </c>
      <c r="E1266" s="431">
        <v>120</v>
      </c>
      <c r="F1266" s="473">
        <f>'C. OSOW'!AC63</f>
        <v>0</v>
      </c>
    </row>
    <row r="1267" spans="1:6" x14ac:dyDescent="0.2">
      <c r="A1267" s="464" t="s">
        <v>160</v>
      </c>
      <c r="B1267" s="437" t="s">
        <v>60</v>
      </c>
      <c r="C1267" s="463">
        <v>1003</v>
      </c>
      <c r="D1267" s="429" t="s">
        <v>320</v>
      </c>
      <c r="E1267" s="431">
        <v>130</v>
      </c>
      <c r="F1267" s="473">
        <f>'C. OSOW'!AC64</f>
        <v>0</v>
      </c>
    </row>
    <row r="1268" spans="1:6" x14ac:dyDescent="0.2">
      <c r="A1268" s="464" t="s">
        <v>160</v>
      </c>
      <c r="B1268" s="437" t="s">
        <v>60</v>
      </c>
      <c r="C1268" s="463">
        <v>1003</v>
      </c>
      <c r="D1268" s="429" t="s">
        <v>320</v>
      </c>
      <c r="E1268" s="431">
        <v>140</v>
      </c>
      <c r="F1268" s="473">
        <f>'C. OSOW'!AC65</f>
        <v>0</v>
      </c>
    </row>
    <row r="1269" spans="1:6" x14ac:dyDescent="0.2">
      <c r="A1269" s="464" t="s">
        <v>160</v>
      </c>
      <c r="B1269" s="437" t="s">
        <v>60</v>
      </c>
      <c r="C1269" s="463">
        <v>1003</v>
      </c>
      <c r="D1269" s="429" t="s">
        <v>320</v>
      </c>
      <c r="E1269" s="431">
        <v>150</v>
      </c>
      <c r="F1269" s="473">
        <f>'C. OSOW'!AC66</f>
        <v>0</v>
      </c>
    </row>
    <row r="1270" spans="1:6" x14ac:dyDescent="0.2">
      <c r="A1270" s="464" t="s">
        <v>160</v>
      </c>
      <c r="B1270" s="437" t="s">
        <v>60</v>
      </c>
      <c r="C1270" s="463">
        <v>1003</v>
      </c>
      <c r="D1270" s="429" t="s">
        <v>320</v>
      </c>
      <c r="E1270" s="431">
        <v>160</v>
      </c>
      <c r="F1270" s="473">
        <f>'C. OSOW'!AC67</f>
        <v>0</v>
      </c>
    </row>
    <row r="1271" spans="1:6" x14ac:dyDescent="0.2">
      <c r="A1271" s="464" t="s">
        <v>160</v>
      </c>
      <c r="B1271" s="437" t="s">
        <v>60</v>
      </c>
      <c r="C1271" s="463">
        <v>1003</v>
      </c>
      <c r="D1271" s="429" t="s">
        <v>320</v>
      </c>
      <c r="E1271" s="431">
        <v>170</v>
      </c>
      <c r="F1271" s="473">
        <f>'C. OSOW'!AC68</f>
        <v>0</v>
      </c>
    </row>
    <row r="1272" spans="1:6" x14ac:dyDescent="0.2">
      <c r="A1272" s="464" t="s">
        <v>160</v>
      </c>
      <c r="B1272" s="437" t="s">
        <v>60</v>
      </c>
      <c r="C1272" s="463">
        <v>1003</v>
      </c>
      <c r="D1272" s="429" t="s">
        <v>320</v>
      </c>
      <c r="E1272" s="431">
        <v>180</v>
      </c>
      <c r="F1272" s="473">
        <f>'C. OSOW'!AC69</f>
        <v>0</v>
      </c>
    </row>
    <row r="1273" spans="1:6" x14ac:dyDescent="0.2">
      <c r="A1273" s="464" t="s">
        <v>160</v>
      </c>
      <c r="B1273" s="437" t="s">
        <v>60</v>
      </c>
      <c r="C1273" s="463">
        <v>1003</v>
      </c>
      <c r="D1273" s="429" t="s">
        <v>320</v>
      </c>
      <c r="E1273" s="431">
        <v>190</v>
      </c>
      <c r="F1273" s="473">
        <f>'C. OSOW'!AC70</f>
        <v>0</v>
      </c>
    </row>
    <row r="1274" spans="1:6" x14ac:dyDescent="0.2">
      <c r="A1274" s="464" t="s">
        <v>160</v>
      </c>
      <c r="B1274" s="437" t="s">
        <v>60</v>
      </c>
      <c r="C1274" s="463">
        <v>1003</v>
      </c>
      <c r="D1274" s="429" t="s">
        <v>320</v>
      </c>
      <c r="E1274" s="431">
        <v>200</v>
      </c>
      <c r="F1274" s="473">
        <f>'C. OSOW'!AC71</f>
        <v>0</v>
      </c>
    </row>
    <row r="1275" spans="1:6" ht="19.5" customHeight="1" x14ac:dyDescent="0.2">
      <c r="A1275" s="464" t="s">
        <v>160</v>
      </c>
      <c r="B1275" s="437" t="s">
        <v>60</v>
      </c>
      <c r="C1275" s="463">
        <v>1003</v>
      </c>
      <c r="D1275" s="429" t="s">
        <v>320</v>
      </c>
      <c r="E1275" s="432" t="s">
        <v>398</v>
      </c>
      <c r="F1275" s="473">
        <f>'C. OSOW'!AC72</f>
        <v>0</v>
      </c>
    </row>
    <row r="1276" spans="1:6" x14ac:dyDescent="0.2">
      <c r="A1276" s="464" t="s">
        <v>160</v>
      </c>
      <c r="B1276" s="437" t="s">
        <v>60</v>
      </c>
      <c r="C1276" s="463">
        <v>1003</v>
      </c>
      <c r="D1276" s="429" t="s">
        <v>452</v>
      </c>
      <c r="E1276" s="428">
        <v>5</v>
      </c>
      <c r="F1276" s="473">
        <f>'C. OSOW'!AD51</f>
        <v>0</v>
      </c>
    </row>
    <row r="1277" spans="1:6" x14ac:dyDescent="0.2">
      <c r="A1277" s="464" t="s">
        <v>160</v>
      </c>
      <c r="B1277" s="437" t="s">
        <v>60</v>
      </c>
      <c r="C1277" s="463">
        <v>1003</v>
      </c>
      <c r="D1277" s="429" t="s">
        <v>452</v>
      </c>
      <c r="E1277" s="427">
        <v>10</v>
      </c>
      <c r="F1277" s="473">
        <f>'C. OSOW'!AD52</f>
        <v>0</v>
      </c>
    </row>
    <row r="1278" spans="1:6" x14ac:dyDescent="0.2">
      <c r="A1278" s="464" t="s">
        <v>160</v>
      </c>
      <c r="B1278" s="437" t="s">
        <v>60</v>
      </c>
      <c r="C1278" s="463">
        <v>1003</v>
      </c>
      <c r="D1278" s="429" t="s">
        <v>452</v>
      </c>
      <c r="E1278" s="431">
        <v>20</v>
      </c>
      <c r="F1278" s="473">
        <f>'C. OSOW'!AD53</f>
        <v>0</v>
      </c>
    </row>
    <row r="1279" spans="1:6" x14ac:dyDescent="0.2">
      <c r="A1279" s="464" t="s">
        <v>160</v>
      </c>
      <c r="B1279" s="437" t="s">
        <v>60</v>
      </c>
      <c r="C1279" s="463">
        <v>1003</v>
      </c>
      <c r="D1279" s="429" t="s">
        <v>452</v>
      </c>
      <c r="E1279" s="431">
        <v>30</v>
      </c>
      <c r="F1279" s="473">
        <f>'C. OSOW'!AD54</f>
        <v>0</v>
      </c>
    </row>
    <row r="1280" spans="1:6" x14ac:dyDescent="0.2">
      <c r="A1280" s="464" t="s">
        <v>160</v>
      </c>
      <c r="B1280" s="437" t="s">
        <v>60</v>
      </c>
      <c r="C1280" s="463">
        <v>1003</v>
      </c>
      <c r="D1280" s="429" t="s">
        <v>452</v>
      </c>
      <c r="E1280" s="431">
        <v>40</v>
      </c>
      <c r="F1280" s="473">
        <f>'C. OSOW'!AD55</f>
        <v>0</v>
      </c>
    </row>
    <row r="1281" spans="1:6" x14ac:dyDescent="0.2">
      <c r="A1281" s="464" t="s">
        <v>160</v>
      </c>
      <c r="B1281" s="437" t="s">
        <v>60</v>
      </c>
      <c r="C1281" s="463">
        <v>1003</v>
      </c>
      <c r="D1281" s="429" t="s">
        <v>452</v>
      </c>
      <c r="E1281" s="431">
        <v>50</v>
      </c>
      <c r="F1281" s="473">
        <f>'C. OSOW'!AD56</f>
        <v>0</v>
      </c>
    </row>
    <row r="1282" spans="1:6" x14ac:dyDescent="0.2">
      <c r="A1282" s="464" t="s">
        <v>160</v>
      </c>
      <c r="B1282" s="437" t="s">
        <v>60</v>
      </c>
      <c r="C1282" s="463">
        <v>1003</v>
      </c>
      <c r="D1282" s="429" t="s">
        <v>452</v>
      </c>
      <c r="E1282" s="431">
        <v>60</v>
      </c>
      <c r="F1282" s="473">
        <f>'C. OSOW'!AD57</f>
        <v>0</v>
      </c>
    </row>
    <row r="1283" spans="1:6" x14ac:dyDescent="0.2">
      <c r="A1283" s="464" t="s">
        <v>160</v>
      </c>
      <c r="B1283" s="437" t="s">
        <v>60</v>
      </c>
      <c r="C1283" s="463">
        <v>1003</v>
      </c>
      <c r="D1283" s="429" t="s">
        <v>452</v>
      </c>
      <c r="E1283" s="431">
        <v>70</v>
      </c>
      <c r="F1283" s="473">
        <f>'C. OSOW'!AD58</f>
        <v>0</v>
      </c>
    </row>
    <row r="1284" spans="1:6" x14ac:dyDescent="0.2">
      <c r="A1284" s="464" t="s">
        <v>160</v>
      </c>
      <c r="B1284" s="437" t="s">
        <v>60</v>
      </c>
      <c r="C1284" s="463">
        <v>1003</v>
      </c>
      <c r="D1284" s="429" t="s">
        <v>452</v>
      </c>
      <c r="E1284" s="431">
        <v>80</v>
      </c>
      <c r="F1284" s="473">
        <f>'C. OSOW'!AD59</f>
        <v>0</v>
      </c>
    </row>
    <row r="1285" spans="1:6" x14ac:dyDescent="0.2">
      <c r="A1285" s="464" t="s">
        <v>160</v>
      </c>
      <c r="B1285" s="437" t="s">
        <v>60</v>
      </c>
      <c r="C1285" s="463">
        <v>1003</v>
      </c>
      <c r="D1285" s="429" t="s">
        <v>452</v>
      </c>
      <c r="E1285" s="431">
        <v>90</v>
      </c>
      <c r="F1285" s="473">
        <f>'C. OSOW'!AD60</f>
        <v>0</v>
      </c>
    </row>
    <row r="1286" spans="1:6" x14ac:dyDescent="0.2">
      <c r="A1286" s="464" t="s">
        <v>160</v>
      </c>
      <c r="B1286" s="437" t="s">
        <v>60</v>
      </c>
      <c r="C1286" s="463">
        <v>1003</v>
      </c>
      <c r="D1286" s="429" t="s">
        <v>452</v>
      </c>
      <c r="E1286" s="431">
        <v>100</v>
      </c>
      <c r="F1286" s="473">
        <f>'C. OSOW'!AD61</f>
        <v>0</v>
      </c>
    </row>
    <row r="1287" spans="1:6" x14ac:dyDescent="0.2">
      <c r="A1287" s="464" t="s">
        <v>160</v>
      </c>
      <c r="B1287" s="437" t="s">
        <v>60</v>
      </c>
      <c r="C1287" s="463">
        <v>1003</v>
      </c>
      <c r="D1287" s="429" t="s">
        <v>452</v>
      </c>
      <c r="E1287" s="431">
        <v>110</v>
      </c>
      <c r="F1287" s="473">
        <f>'C. OSOW'!AD62</f>
        <v>0</v>
      </c>
    </row>
    <row r="1288" spans="1:6" x14ac:dyDescent="0.2">
      <c r="A1288" s="464" t="s">
        <v>160</v>
      </c>
      <c r="B1288" s="437" t="s">
        <v>60</v>
      </c>
      <c r="C1288" s="463">
        <v>1003</v>
      </c>
      <c r="D1288" s="429" t="s">
        <v>452</v>
      </c>
      <c r="E1288" s="431">
        <v>120</v>
      </c>
      <c r="F1288" s="473">
        <f>'C. OSOW'!AD63</f>
        <v>0</v>
      </c>
    </row>
    <row r="1289" spans="1:6" x14ac:dyDescent="0.2">
      <c r="A1289" s="464" t="s">
        <v>160</v>
      </c>
      <c r="B1289" s="437" t="s">
        <v>60</v>
      </c>
      <c r="C1289" s="463">
        <v>1003</v>
      </c>
      <c r="D1289" s="429" t="s">
        <v>452</v>
      </c>
      <c r="E1289" s="431">
        <v>130</v>
      </c>
      <c r="F1289" s="473">
        <f>'C. OSOW'!AD64</f>
        <v>0</v>
      </c>
    </row>
    <row r="1290" spans="1:6" x14ac:dyDescent="0.2">
      <c r="A1290" s="464" t="s">
        <v>160</v>
      </c>
      <c r="B1290" s="437" t="s">
        <v>60</v>
      </c>
      <c r="C1290" s="463">
        <v>1003</v>
      </c>
      <c r="D1290" s="429" t="s">
        <v>452</v>
      </c>
      <c r="E1290" s="431">
        <v>140</v>
      </c>
      <c r="F1290" s="473">
        <f>'C. OSOW'!AD65</f>
        <v>0</v>
      </c>
    </row>
    <row r="1291" spans="1:6" x14ac:dyDescent="0.2">
      <c r="A1291" s="464" t="s">
        <v>160</v>
      </c>
      <c r="B1291" s="437" t="s">
        <v>60</v>
      </c>
      <c r="C1291" s="463">
        <v>1003</v>
      </c>
      <c r="D1291" s="429" t="s">
        <v>452</v>
      </c>
      <c r="E1291" s="431">
        <v>150</v>
      </c>
      <c r="F1291" s="473">
        <f>'C. OSOW'!AD66</f>
        <v>0</v>
      </c>
    </row>
    <row r="1292" spans="1:6" x14ac:dyDescent="0.2">
      <c r="A1292" s="464" t="s">
        <v>160</v>
      </c>
      <c r="B1292" s="437" t="s">
        <v>60</v>
      </c>
      <c r="C1292" s="463">
        <v>1003</v>
      </c>
      <c r="D1292" s="429" t="s">
        <v>452</v>
      </c>
      <c r="E1292" s="431">
        <v>160</v>
      </c>
      <c r="F1292" s="473">
        <f>'C. OSOW'!AD67</f>
        <v>0</v>
      </c>
    </row>
    <row r="1293" spans="1:6" x14ac:dyDescent="0.2">
      <c r="A1293" s="464" t="s">
        <v>160</v>
      </c>
      <c r="B1293" s="437" t="s">
        <v>60</v>
      </c>
      <c r="C1293" s="463">
        <v>1003</v>
      </c>
      <c r="D1293" s="429" t="s">
        <v>452</v>
      </c>
      <c r="E1293" s="431">
        <v>170</v>
      </c>
      <c r="F1293" s="473">
        <f>'C. OSOW'!AD68</f>
        <v>0</v>
      </c>
    </row>
    <row r="1294" spans="1:6" x14ac:dyDescent="0.2">
      <c r="A1294" s="464" t="s">
        <v>160</v>
      </c>
      <c r="B1294" s="437" t="s">
        <v>60</v>
      </c>
      <c r="C1294" s="463">
        <v>1003</v>
      </c>
      <c r="D1294" s="429" t="s">
        <v>452</v>
      </c>
      <c r="E1294" s="431">
        <v>180</v>
      </c>
      <c r="F1294" s="473">
        <f>'C. OSOW'!AD69</f>
        <v>0</v>
      </c>
    </row>
    <row r="1295" spans="1:6" x14ac:dyDescent="0.2">
      <c r="A1295" s="464" t="s">
        <v>160</v>
      </c>
      <c r="B1295" s="437" t="s">
        <v>60</v>
      </c>
      <c r="C1295" s="463">
        <v>1003</v>
      </c>
      <c r="D1295" s="429" t="s">
        <v>452</v>
      </c>
      <c r="E1295" s="431">
        <v>190</v>
      </c>
      <c r="F1295" s="473">
        <f>'C. OSOW'!AD70</f>
        <v>0</v>
      </c>
    </row>
    <row r="1296" spans="1:6" x14ac:dyDescent="0.2">
      <c r="A1296" s="464" t="s">
        <v>160</v>
      </c>
      <c r="B1296" s="437" t="s">
        <v>60</v>
      </c>
      <c r="C1296" s="463">
        <v>1003</v>
      </c>
      <c r="D1296" s="429" t="s">
        <v>452</v>
      </c>
      <c r="E1296" s="431">
        <v>200</v>
      </c>
      <c r="F1296" s="473">
        <f>'C. OSOW'!AD71</f>
        <v>0</v>
      </c>
    </row>
    <row r="1297" spans="1:6" ht="21.75" customHeight="1" x14ac:dyDescent="0.2">
      <c r="A1297" s="464" t="s">
        <v>160</v>
      </c>
      <c r="B1297" s="437" t="s">
        <v>60</v>
      </c>
      <c r="C1297" s="463">
        <v>1003</v>
      </c>
      <c r="D1297" s="429" t="s">
        <v>452</v>
      </c>
      <c r="E1297" s="432" t="s">
        <v>398</v>
      </c>
      <c r="F1297" s="473">
        <f>'C. OSOW'!AD72</f>
        <v>0</v>
      </c>
    </row>
    <row r="1298" spans="1:6" x14ac:dyDescent="0.2">
      <c r="A1298" s="464" t="s">
        <v>160</v>
      </c>
      <c r="B1298" s="127" t="s">
        <v>286</v>
      </c>
      <c r="C1298" s="463">
        <v>1003</v>
      </c>
      <c r="D1298" s="491"/>
      <c r="E1298" s="491"/>
      <c r="F1298" s="473"/>
    </row>
    <row r="1299" spans="1:6" x14ac:dyDescent="0.2">
      <c r="A1299" s="464" t="s">
        <v>160</v>
      </c>
      <c r="B1299" s="310" t="s">
        <v>287</v>
      </c>
      <c r="C1299" s="463">
        <v>1003</v>
      </c>
      <c r="D1299" s="491"/>
      <c r="E1299" s="491"/>
      <c r="F1299" s="473">
        <f>'C. OSOW'!Z78</f>
        <v>0</v>
      </c>
    </row>
    <row r="1300" spans="1:6" x14ac:dyDescent="0.2">
      <c r="A1300" s="464" t="s">
        <v>160</v>
      </c>
      <c r="B1300" s="310" t="s">
        <v>288</v>
      </c>
      <c r="C1300" s="463">
        <v>1003</v>
      </c>
      <c r="D1300" s="491"/>
      <c r="E1300" s="491"/>
      <c r="F1300" s="473">
        <f>'C. OSOW'!Z79</f>
        <v>0</v>
      </c>
    </row>
    <row r="1301" spans="1:6" x14ac:dyDescent="0.2">
      <c r="A1301" s="464" t="s">
        <v>160</v>
      </c>
      <c r="B1301" s="141" t="s">
        <v>289</v>
      </c>
      <c r="C1301" s="463">
        <v>1003</v>
      </c>
      <c r="D1301" s="491"/>
      <c r="E1301" s="491"/>
      <c r="F1301" s="473"/>
    </row>
    <row r="1302" spans="1:6" x14ac:dyDescent="0.2">
      <c r="A1302" s="464" t="s">
        <v>160</v>
      </c>
      <c r="B1302" s="310" t="s">
        <v>290</v>
      </c>
      <c r="C1302" s="463">
        <v>1003</v>
      </c>
      <c r="D1302" s="491"/>
      <c r="E1302" s="491"/>
      <c r="F1302" s="489">
        <f>'C. OSOW'!Z82</f>
        <v>0</v>
      </c>
    </row>
    <row r="1303" spans="1:6" x14ac:dyDescent="0.2">
      <c r="A1303" s="464" t="s">
        <v>160</v>
      </c>
      <c r="B1303" s="310" t="s">
        <v>291</v>
      </c>
      <c r="C1303" s="463">
        <v>1003</v>
      </c>
      <c r="D1303" s="491"/>
      <c r="E1303" s="491"/>
      <c r="F1303" s="489">
        <f>'C. OSOW'!Z84</f>
        <v>0</v>
      </c>
    </row>
    <row r="1304" spans="1:6" x14ac:dyDescent="0.2">
      <c r="A1304" s="464" t="s">
        <v>160</v>
      </c>
      <c r="B1304" s="410" t="s">
        <v>292</v>
      </c>
      <c r="C1304" s="463">
        <v>1003</v>
      </c>
      <c r="D1304" s="491"/>
      <c r="E1304" s="491"/>
      <c r="F1304" s="489">
        <f>'C. OSOW'!Z86</f>
        <v>0</v>
      </c>
    </row>
    <row r="1305" spans="1:6" x14ac:dyDescent="0.2">
      <c r="A1305" s="464" t="s">
        <v>160</v>
      </c>
      <c r="B1305" s="435" t="s">
        <v>293</v>
      </c>
      <c r="C1305" s="463">
        <v>1003</v>
      </c>
      <c r="D1305" s="491"/>
      <c r="E1305" s="491"/>
      <c r="F1305" s="489">
        <f>'C. OSOW'!Z88</f>
        <v>0</v>
      </c>
    </row>
    <row r="1306" spans="1:6" x14ac:dyDescent="0.2">
      <c r="A1306" s="487" t="s">
        <v>160</v>
      </c>
      <c r="B1306" s="457" t="s">
        <v>294</v>
      </c>
      <c r="C1306" s="488">
        <v>1003</v>
      </c>
      <c r="D1306" s="491"/>
      <c r="E1306" s="491"/>
      <c r="F1306" s="495">
        <f>'C. OSOW'!Z90</f>
        <v>0</v>
      </c>
    </row>
    <row r="1307" spans="1:6" x14ac:dyDescent="0.2">
      <c r="A1307" s="464" t="s">
        <v>160</v>
      </c>
      <c r="B1307" s="451" t="s">
        <v>295</v>
      </c>
      <c r="C1307" s="463">
        <v>1003</v>
      </c>
      <c r="D1307" s="472"/>
      <c r="E1307" s="472"/>
      <c r="F1307" s="489">
        <f>'C. OSOW'!Z92</f>
        <v>0</v>
      </c>
    </row>
    <row r="1308" spans="1:6" x14ac:dyDescent="0.2">
      <c r="A1308" s="464" t="s">
        <v>160</v>
      </c>
      <c r="B1308" s="456" t="s">
        <v>58</v>
      </c>
      <c r="C1308" s="463">
        <v>2003</v>
      </c>
      <c r="D1308" s="472"/>
      <c r="E1308" s="472"/>
      <c r="F1308" s="473"/>
    </row>
    <row r="1309" spans="1:6" x14ac:dyDescent="0.2">
      <c r="A1309" s="464" t="s">
        <v>160</v>
      </c>
      <c r="B1309" s="437" t="s">
        <v>70</v>
      </c>
      <c r="C1309" s="463">
        <v>2003</v>
      </c>
      <c r="D1309" s="472"/>
      <c r="E1309" s="472"/>
      <c r="F1309" s="473">
        <f>'C. OSOW'!AO6</f>
        <v>0</v>
      </c>
    </row>
    <row r="1310" spans="1:6" x14ac:dyDescent="0.2">
      <c r="A1310" s="464" t="s">
        <v>160</v>
      </c>
      <c r="B1310" s="437" t="s">
        <v>71</v>
      </c>
      <c r="C1310" s="463">
        <v>2003</v>
      </c>
      <c r="D1310" s="472"/>
      <c r="E1310" s="472"/>
      <c r="F1310" s="473">
        <f>'C. OSOW'!AO7</f>
        <v>0</v>
      </c>
    </row>
    <row r="1311" spans="1:6" x14ac:dyDescent="0.2">
      <c r="A1311" s="464" t="s">
        <v>160</v>
      </c>
      <c r="B1311" s="437" t="s">
        <v>280</v>
      </c>
      <c r="C1311" s="463">
        <v>2003</v>
      </c>
      <c r="D1311" s="472"/>
      <c r="E1311" s="472"/>
      <c r="F1311" s="473">
        <f>'C. OSOW'!AO8</f>
        <v>0</v>
      </c>
    </row>
    <row r="1312" spans="1:6" x14ac:dyDescent="0.2">
      <c r="A1312" s="464" t="s">
        <v>160</v>
      </c>
      <c r="B1312" s="437" t="s">
        <v>281</v>
      </c>
      <c r="C1312" s="463">
        <v>2003</v>
      </c>
      <c r="D1312" s="472"/>
      <c r="E1312" s="472"/>
      <c r="F1312" s="473">
        <f>'C. OSOW'!AO9</f>
        <v>0</v>
      </c>
    </row>
    <row r="1313" spans="1:6" x14ac:dyDescent="0.2">
      <c r="A1313" s="464" t="s">
        <v>160</v>
      </c>
      <c r="B1313" s="456" t="s">
        <v>59</v>
      </c>
      <c r="C1313" s="463">
        <v>2003</v>
      </c>
      <c r="D1313" s="472"/>
      <c r="E1313" s="472"/>
      <c r="F1313" s="473"/>
    </row>
    <row r="1314" spans="1:6" x14ac:dyDescent="0.2">
      <c r="A1314" s="464" t="s">
        <v>160</v>
      </c>
      <c r="B1314" s="437" t="s">
        <v>72</v>
      </c>
      <c r="C1314" s="463">
        <v>2003</v>
      </c>
      <c r="D1314" s="472"/>
      <c r="E1314" s="472"/>
      <c r="F1314" s="473">
        <f>'C. OSOW'!AO12</f>
        <v>0</v>
      </c>
    </row>
    <row r="1315" spans="1:6" x14ac:dyDescent="0.2">
      <c r="A1315" s="464" t="s">
        <v>160</v>
      </c>
      <c r="B1315" s="437" t="s">
        <v>282</v>
      </c>
      <c r="C1315" s="463">
        <v>2003</v>
      </c>
      <c r="D1315" s="472"/>
      <c r="E1315" s="472"/>
      <c r="F1315" s="473">
        <f>'C. OSOW'!AO13</f>
        <v>0</v>
      </c>
    </row>
    <row r="1316" spans="1:6" x14ac:dyDescent="0.2">
      <c r="A1316" s="464" t="s">
        <v>160</v>
      </c>
      <c r="B1316" s="437" t="s">
        <v>283</v>
      </c>
      <c r="C1316" s="463">
        <v>2003</v>
      </c>
      <c r="D1316" s="472"/>
      <c r="E1316" s="472"/>
      <c r="F1316" s="473">
        <f>'C. OSOW'!AO14</f>
        <v>0</v>
      </c>
    </row>
    <row r="1317" spans="1:6" x14ac:dyDescent="0.2">
      <c r="A1317" s="464" t="s">
        <v>160</v>
      </c>
      <c r="B1317" s="437" t="s">
        <v>284</v>
      </c>
      <c r="C1317" s="463">
        <v>2003</v>
      </c>
      <c r="D1317" s="472"/>
      <c r="E1317" s="472"/>
      <c r="F1317" s="473">
        <f>'C. OSOW'!AO15</f>
        <v>0</v>
      </c>
    </row>
    <row r="1318" spans="1:6" x14ac:dyDescent="0.2">
      <c r="A1318" s="464" t="s">
        <v>160</v>
      </c>
      <c r="B1318" s="437" t="s">
        <v>154</v>
      </c>
      <c r="C1318" s="463">
        <v>2003</v>
      </c>
      <c r="D1318" s="387" t="s">
        <v>156</v>
      </c>
      <c r="E1318" s="390">
        <v>10</v>
      </c>
      <c r="F1318" s="473">
        <f>'C. OSOW'!AM23</f>
        <v>0</v>
      </c>
    </row>
    <row r="1319" spans="1:6" x14ac:dyDescent="0.2">
      <c r="A1319" s="464" t="s">
        <v>160</v>
      </c>
      <c r="B1319" s="437" t="s">
        <v>154</v>
      </c>
      <c r="C1319" s="463">
        <v>2003</v>
      </c>
      <c r="D1319" s="387" t="s">
        <v>156</v>
      </c>
      <c r="E1319" s="391">
        <v>20</v>
      </c>
      <c r="F1319" s="473">
        <f>'C. OSOW'!AM24</f>
        <v>0</v>
      </c>
    </row>
    <row r="1320" spans="1:6" x14ac:dyDescent="0.2">
      <c r="A1320" s="464" t="s">
        <v>160</v>
      </c>
      <c r="B1320" s="437" t="s">
        <v>154</v>
      </c>
      <c r="C1320" s="463">
        <v>2003</v>
      </c>
      <c r="D1320" s="387" t="s">
        <v>156</v>
      </c>
      <c r="E1320" s="391">
        <v>30</v>
      </c>
      <c r="F1320" s="473">
        <f>'C. OSOW'!AM25</f>
        <v>0</v>
      </c>
    </row>
    <row r="1321" spans="1:6" x14ac:dyDescent="0.2">
      <c r="A1321" s="464" t="s">
        <v>160</v>
      </c>
      <c r="B1321" s="437" t="s">
        <v>154</v>
      </c>
      <c r="C1321" s="463">
        <v>2003</v>
      </c>
      <c r="D1321" s="387" t="s">
        <v>156</v>
      </c>
      <c r="E1321" s="391">
        <v>40</v>
      </c>
      <c r="F1321" s="473">
        <f>'C. OSOW'!AM26</f>
        <v>0</v>
      </c>
    </row>
    <row r="1322" spans="1:6" x14ac:dyDescent="0.2">
      <c r="A1322" s="464" t="s">
        <v>160</v>
      </c>
      <c r="B1322" s="437" t="s">
        <v>154</v>
      </c>
      <c r="C1322" s="463">
        <v>2003</v>
      </c>
      <c r="D1322" s="387" t="s">
        <v>156</v>
      </c>
      <c r="E1322" s="390">
        <v>50</v>
      </c>
      <c r="F1322" s="473">
        <f>'C. OSOW'!AM27</f>
        <v>0</v>
      </c>
    </row>
    <row r="1323" spans="1:6" x14ac:dyDescent="0.2">
      <c r="A1323" s="464" t="s">
        <v>160</v>
      </c>
      <c r="B1323" s="437" t="s">
        <v>154</v>
      </c>
      <c r="C1323" s="463">
        <v>2003</v>
      </c>
      <c r="D1323" s="387" t="s">
        <v>156</v>
      </c>
      <c r="E1323" s="391">
        <v>60</v>
      </c>
      <c r="F1323" s="473">
        <f>'C. OSOW'!AM28</f>
        <v>0</v>
      </c>
    </row>
    <row r="1324" spans="1:6" x14ac:dyDescent="0.2">
      <c r="A1324" s="464" t="s">
        <v>160</v>
      </c>
      <c r="B1324" s="437" t="s">
        <v>154</v>
      </c>
      <c r="C1324" s="463">
        <v>2003</v>
      </c>
      <c r="D1324" s="387" t="s">
        <v>156</v>
      </c>
      <c r="E1324" s="391">
        <v>70</v>
      </c>
      <c r="F1324" s="473">
        <f>'C. OSOW'!AM29</f>
        <v>0</v>
      </c>
    </row>
    <row r="1325" spans="1:6" x14ac:dyDescent="0.2">
      <c r="A1325" s="464" t="s">
        <v>160</v>
      </c>
      <c r="B1325" s="437" t="s">
        <v>154</v>
      </c>
      <c r="C1325" s="463">
        <v>2003</v>
      </c>
      <c r="D1325" s="387" t="s">
        <v>156</v>
      </c>
      <c r="E1325" s="391">
        <v>80</v>
      </c>
      <c r="F1325" s="473">
        <f>'C. OSOW'!AM30</f>
        <v>0</v>
      </c>
    </row>
    <row r="1326" spans="1:6" x14ac:dyDescent="0.2">
      <c r="A1326" s="464" t="s">
        <v>160</v>
      </c>
      <c r="B1326" s="437" t="s">
        <v>154</v>
      </c>
      <c r="C1326" s="463">
        <v>2003</v>
      </c>
      <c r="D1326" s="387" t="s">
        <v>156</v>
      </c>
      <c r="E1326" s="390">
        <v>90</v>
      </c>
      <c r="F1326" s="473">
        <f>'C. OSOW'!AM31</f>
        <v>0</v>
      </c>
    </row>
    <row r="1327" spans="1:6" x14ac:dyDescent="0.2">
      <c r="A1327" s="464" t="s">
        <v>160</v>
      </c>
      <c r="B1327" s="437" t="s">
        <v>154</v>
      </c>
      <c r="C1327" s="463">
        <v>2003</v>
      </c>
      <c r="D1327" s="387" t="s">
        <v>156</v>
      </c>
      <c r="E1327" s="391">
        <v>100</v>
      </c>
      <c r="F1327" s="473">
        <f>'C. OSOW'!AM32</f>
        <v>0</v>
      </c>
    </row>
    <row r="1328" spans="1:6" x14ac:dyDescent="0.2">
      <c r="A1328" s="464" t="s">
        <v>160</v>
      </c>
      <c r="B1328" s="437" t="s">
        <v>154</v>
      </c>
      <c r="C1328" s="463">
        <v>2003</v>
      </c>
      <c r="D1328" s="387" t="s">
        <v>156</v>
      </c>
      <c r="E1328" s="391">
        <v>110</v>
      </c>
      <c r="F1328" s="473">
        <f>'C. OSOW'!AM33</f>
        <v>0</v>
      </c>
    </row>
    <row r="1329" spans="1:6" x14ac:dyDescent="0.2">
      <c r="A1329" s="464" t="s">
        <v>160</v>
      </c>
      <c r="B1329" s="437" t="s">
        <v>154</v>
      </c>
      <c r="C1329" s="463">
        <v>2003</v>
      </c>
      <c r="D1329" s="387" t="s">
        <v>156</v>
      </c>
      <c r="E1329" s="391">
        <v>120</v>
      </c>
      <c r="F1329" s="473">
        <f>'C. OSOW'!AM34</f>
        <v>0</v>
      </c>
    </row>
    <row r="1330" spans="1:6" x14ac:dyDescent="0.2">
      <c r="A1330" s="464" t="s">
        <v>160</v>
      </c>
      <c r="B1330" s="437" t="s">
        <v>154</v>
      </c>
      <c r="C1330" s="463">
        <v>2003</v>
      </c>
      <c r="D1330" s="387" t="s">
        <v>156</v>
      </c>
      <c r="E1330" s="390">
        <v>130</v>
      </c>
      <c r="F1330" s="473">
        <f>'C. OSOW'!AM35</f>
        <v>0</v>
      </c>
    </row>
    <row r="1331" spans="1:6" x14ac:dyDescent="0.2">
      <c r="A1331" s="464" t="s">
        <v>160</v>
      </c>
      <c r="B1331" s="437" t="s">
        <v>154</v>
      </c>
      <c r="C1331" s="463">
        <v>2003</v>
      </c>
      <c r="D1331" s="387" t="s">
        <v>156</v>
      </c>
      <c r="E1331" s="391">
        <v>140</v>
      </c>
      <c r="F1331" s="473">
        <f>'C. OSOW'!AM36</f>
        <v>0</v>
      </c>
    </row>
    <row r="1332" spans="1:6" x14ac:dyDescent="0.2">
      <c r="A1332" s="464" t="s">
        <v>160</v>
      </c>
      <c r="B1332" s="437" t="s">
        <v>154</v>
      </c>
      <c r="C1332" s="463">
        <v>2003</v>
      </c>
      <c r="D1332" s="387" t="s">
        <v>156</v>
      </c>
      <c r="E1332" s="391">
        <v>150</v>
      </c>
      <c r="F1332" s="473">
        <f>'C. OSOW'!AM37</f>
        <v>0</v>
      </c>
    </row>
    <row r="1333" spans="1:6" x14ac:dyDescent="0.2">
      <c r="A1333" s="464" t="s">
        <v>160</v>
      </c>
      <c r="B1333" s="437" t="s">
        <v>154</v>
      </c>
      <c r="C1333" s="463">
        <v>2003</v>
      </c>
      <c r="D1333" s="387" t="s">
        <v>156</v>
      </c>
      <c r="E1333" s="391">
        <v>160</v>
      </c>
      <c r="F1333" s="473">
        <f>'C. OSOW'!AM38</f>
        <v>0</v>
      </c>
    </row>
    <row r="1334" spans="1:6" x14ac:dyDescent="0.2">
      <c r="A1334" s="464" t="s">
        <v>160</v>
      </c>
      <c r="B1334" s="437" t="s">
        <v>154</v>
      </c>
      <c r="C1334" s="463">
        <v>2003</v>
      </c>
      <c r="D1334" s="387" t="s">
        <v>156</v>
      </c>
      <c r="E1334" s="390">
        <v>170</v>
      </c>
      <c r="F1334" s="473">
        <f>'C. OSOW'!AM39</f>
        <v>0</v>
      </c>
    </row>
    <row r="1335" spans="1:6" x14ac:dyDescent="0.2">
      <c r="A1335" s="464" t="s">
        <v>160</v>
      </c>
      <c r="B1335" s="437" t="s">
        <v>154</v>
      </c>
      <c r="C1335" s="463">
        <v>2003</v>
      </c>
      <c r="D1335" s="387" t="s">
        <v>156</v>
      </c>
      <c r="E1335" s="391">
        <v>180</v>
      </c>
      <c r="F1335" s="473">
        <f>'C. OSOW'!AM40</f>
        <v>0</v>
      </c>
    </row>
    <row r="1336" spans="1:6" x14ac:dyDescent="0.2">
      <c r="A1336" s="464" t="s">
        <v>160</v>
      </c>
      <c r="B1336" s="437" t="s">
        <v>154</v>
      </c>
      <c r="C1336" s="463">
        <v>2003</v>
      </c>
      <c r="D1336" s="387" t="s">
        <v>156</v>
      </c>
      <c r="E1336" s="391">
        <v>190</v>
      </c>
      <c r="F1336" s="473">
        <f>'C. OSOW'!AM41</f>
        <v>0</v>
      </c>
    </row>
    <row r="1337" spans="1:6" x14ac:dyDescent="0.2">
      <c r="A1337" s="464" t="s">
        <v>160</v>
      </c>
      <c r="B1337" s="437" t="s">
        <v>154</v>
      </c>
      <c r="C1337" s="463">
        <v>2003</v>
      </c>
      <c r="D1337" s="387" t="s">
        <v>156</v>
      </c>
      <c r="E1337" s="391">
        <v>200</v>
      </c>
      <c r="F1337" s="473">
        <f>'C. OSOW'!AM42</f>
        <v>0</v>
      </c>
    </row>
    <row r="1338" spans="1:6" ht="18" customHeight="1" x14ac:dyDescent="0.2">
      <c r="A1338" s="464" t="s">
        <v>160</v>
      </c>
      <c r="B1338" s="437" t="s">
        <v>154</v>
      </c>
      <c r="C1338" s="463">
        <v>2003</v>
      </c>
      <c r="D1338" s="387" t="s">
        <v>156</v>
      </c>
      <c r="E1338" s="392" t="s">
        <v>296</v>
      </c>
      <c r="F1338" s="473">
        <f>'C. OSOW'!AM43</f>
        <v>0</v>
      </c>
    </row>
    <row r="1339" spans="1:6" ht="19.5" customHeight="1" x14ac:dyDescent="0.2">
      <c r="A1339" s="464" t="s">
        <v>160</v>
      </c>
      <c r="B1339" s="438" t="s">
        <v>154</v>
      </c>
      <c r="C1339" s="463">
        <v>2003</v>
      </c>
      <c r="D1339" s="439" t="s">
        <v>156</v>
      </c>
      <c r="E1339" s="395" t="s">
        <v>299</v>
      </c>
      <c r="F1339" s="473">
        <f>'C. OSOW'!AM44</f>
        <v>0</v>
      </c>
    </row>
    <row r="1340" spans="1:6" x14ac:dyDescent="0.2">
      <c r="A1340" s="464" t="s">
        <v>160</v>
      </c>
      <c r="B1340" s="437" t="s">
        <v>154</v>
      </c>
      <c r="C1340" s="463">
        <v>2003</v>
      </c>
      <c r="D1340" s="429" t="s">
        <v>193</v>
      </c>
      <c r="E1340" s="427">
        <v>10</v>
      </c>
      <c r="F1340" s="473">
        <f>'C. OSOW'!AN23</f>
        <v>0</v>
      </c>
    </row>
    <row r="1341" spans="1:6" x14ac:dyDescent="0.2">
      <c r="A1341" s="464" t="s">
        <v>160</v>
      </c>
      <c r="B1341" s="437" t="s">
        <v>154</v>
      </c>
      <c r="C1341" s="463">
        <v>2003</v>
      </c>
      <c r="D1341" s="429" t="s">
        <v>193</v>
      </c>
      <c r="E1341" s="431">
        <v>20</v>
      </c>
      <c r="F1341" s="473">
        <f>'C. OSOW'!AN24</f>
        <v>0</v>
      </c>
    </row>
    <row r="1342" spans="1:6" x14ac:dyDescent="0.2">
      <c r="A1342" s="464" t="s">
        <v>160</v>
      </c>
      <c r="B1342" s="437" t="s">
        <v>154</v>
      </c>
      <c r="C1342" s="463">
        <v>2003</v>
      </c>
      <c r="D1342" s="429" t="s">
        <v>193</v>
      </c>
      <c r="E1342" s="431">
        <v>30</v>
      </c>
      <c r="F1342" s="473">
        <f>'C. OSOW'!AN25</f>
        <v>0</v>
      </c>
    </row>
    <row r="1343" spans="1:6" x14ac:dyDescent="0.2">
      <c r="A1343" s="464" t="s">
        <v>160</v>
      </c>
      <c r="B1343" s="437" t="s">
        <v>154</v>
      </c>
      <c r="C1343" s="463">
        <v>2003</v>
      </c>
      <c r="D1343" s="429" t="s">
        <v>193</v>
      </c>
      <c r="E1343" s="431">
        <v>40</v>
      </c>
      <c r="F1343" s="473">
        <f>'C. OSOW'!AN26</f>
        <v>0</v>
      </c>
    </row>
    <row r="1344" spans="1:6" x14ac:dyDescent="0.2">
      <c r="A1344" s="464" t="s">
        <v>160</v>
      </c>
      <c r="B1344" s="437" t="s">
        <v>154</v>
      </c>
      <c r="C1344" s="463">
        <v>2003</v>
      </c>
      <c r="D1344" s="429" t="s">
        <v>193</v>
      </c>
      <c r="E1344" s="427">
        <v>50</v>
      </c>
      <c r="F1344" s="473">
        <f>'C. OSOW'!AN27</f>
        <v>0</v>
      </c>
    </row>
    <row r="1345" spans="1:6" x14ac:dyDescent="0.2">
      <c r="A1345" s="464" t="s">
        <v>160</v>
      </c>
      <c r="B1345" s="437" t="s">
        <v>154</v>
      </c>
      <c r="C1345" s="463">
        <v>2003</v>
      </c>
      <c r="D1345" s="429" t="s">
        <v>193</v>
      </c>
      <c r="E1345" s="431">
        <v>60</v>
      </c>
      <c r="F1345" s="473">
        <f>'C. OSOW'!AN28</f>
        <v>0</v>
      </c>
    </row>
    <row r="1346" spans="1:6" x14ac:dyDescent="0.2">
      <c r="A1346" s="464" t="s">
        <v>160</v>
      </c>
      <c r="B1346" s="437" t="s">
        <v>154</v>
      </c>
      <c r="C1346" s="463">
        <v>2003</v>
      </c>
      <c r="D1346" s="429" t="s">
        <v>193</v>
      </c>
      <c r="E1346" s="431">
        <v>70</v>
      </c>
      <c r="F1346" s="473">
        <f>'C. OSOW'!AN29</f>
        <v>0</v>
      </c>
    </row>
    <row r="1347" spans="1:6" x14ac:dyDescent="0.2">
      <c r="A1347" s="464" t="s">
        <v>160</v>
      </c>
      <c r="B1347" s="437" t="s">
        <v>154</v>
      </c>
      <c r="C1347" s="463">
        <v>2003</v>
      </c>
      <c r="D1347" s="429" t="s">
        <v>193</v>
      </c>
      <c r="E1347" s="431">
        <v>80</v>
      </c>
      <c r="F1347" s="473">
        <f>'C. OSOW'!AN30</f>
        <v>0</v>
      </c>
    </row>
    <row r="1348" spans="1:6" x14ac:dyDescent="0.2">
      <c r="A1348" s="464" t="s">
        <v>160</v>
      </c>
      <c r="B1348" s="437" t="s">
        <v>154</v>
      </c>
      <c r="C1348" s="463">
        <v>2003</v>
      </c>
      <c r="D1348" s="429" t="s">
        <v>193</v>
      </c>
      <c r="E1348" s="427">
        <v>90</v>
      </c>
      <c r="F1348" s="473">
        <f>'C. OSOW'!AN31</f>
        <v>0</v>
      </c>
    </row>
    <row r="1349" spans="1:6" x14ac:dyDescent="0.2">
      <c r="A1349" s="464" t="s">
        <v>160</v>
      </c>
      <c r="B1349" s="437" t="s">
        <v>154</v>
      </c>
      <c r="C1349" s="463">
        <v>2003</v>
      </c>
      <c r="D1349" s="429" t="s">
        <v>193</v>
      </c>
      <c r="E1349" s="431">
        <v>100</v>
      </c>
      <c r="F1349" s="473">
        <f>'C. OSOW'!AN32</f>
        <v>0</v>
      </c>
    </row>
    <row r="1350" spans="1:6" x14ac:dyDescent="0.2">
      <c r="A1350" s="464" t="s">
        <v>160</v>
      </c>
      <c r="B1350" s="437" t="s">
        <v>154</v>
      </c>
      <c r="C1350" s="463">
        <v>2003</v>
      </c>
      <c r="D1350" s="429" t="s">
        <v>193</v>
      </c>
      <c r="E1350" s="431">
        <v>110</v>
      </c>
      <c r="F1350" s="473">
        <f>'C. OSOW'!AN33</f>
        <v>0</v>
      </c>
    </row>
    <row r="1351" spans="1:6" x14ac:dyDescent="0.2">
      <c r="A1351" s="464" t="s">
        <v>160</v>
      </c>
      <c r="B1351" s="437" t="s">
        <v>154</v>
      </c>
      <c r="C1351" s="463">
        <v>2003</v>
      </c>
      <c r="D1351" s="429" t="s">
        <v>193</v>
      </c>
      <c r="E1351" s="431">
        <v>120</v>
      </c>
      <c r="F1351" s="473">
        <f>'C. OSOW'!AN34</f>
        <v>0</v>
      </c>
    </row>
    <row r="1352" spans="1:6" x14ac:dyDescent="0.2">
      <c r="A1352" s="464" t="s">
        <v>160</v>
      </c>
      <c r="B1352" s="437" t="s">
        <v>154</v>
      </c>
      <c r="C1352" s="463">
        <v>2003</v>
      </c>
      <c r="D1352" s="429" t="s">
        <v>193</v>
      </c>
      <c r="E1352" s="427">
        <v>130</v>
      </c>
      <c r="F1352" s="473">
        <f>'C. OSOW'!AN35</f>
        <v>0</v>
      </c>
    </row>
    <row r="1353" spans="1:6" x14ac:dyDescent="0.2">
      <c r="A1353" s="464" t="s">
        <v>160</v>
      </c>
      <c r="B1353" s="437" t="s">
        <v>154</v>
      </c>
      <c r="C1353" s="463">
        <v>2003</v>
      </c>
      <c r="D1353" s="429" t="s">
        <v>193</v>
      </c>
      <c r="E1353" s="431">
        <v>140</v>
      </c>
      <c r="F1353" s="473">
        <f>'C. OSOW'!AN36</f>
        <v>0</v>
      </c>
    </row>
    <row r="1354" spans="1:6" x14ac:dyDescent="0.2">
      <c r="A1354" s="464" t="s">
        <v>160</v>
      </c>
      <c r="B1354" s="437" t="s">
        <v>154</v>
      </c>
      <c r="C1354" s="463">
        <v>2003</v>
      </c>
      <c r="D1354" s="429" t="s">
        <v>193</v>
      </c>
      <c r="E1354" s="431">
        <v>150</v>
      </c>
      <c r="F1354" s="473">
        <f>'C. OSOW'!AN37</f>
        <v>0</v>
      </c>
    </row>
    <row r="1355" spans="1:6" x14ac:dyDescent="0.2">
      <c r="A1355" s="464" t="s">
        <v>160</v>
      </c>
      <c r="B1355" s="437" t="s">
        <v>154</v>
      </c>
      <c r="C1355" s="463">
        <v>2003</v>
      </c>
      <c r="D1355" s="429" t="s">
        <v>193</v>
      </c>
      <c r="E1355" s="431">
        <v>160</v>
      </c>
      <c r="F1355" s="473">
        <f>'C. OSOW'!AN38</f>
        <v>0</v>
      </c>
    </row>
    <row r="1356" spans="1:6" x14ac:dyDescent="0.2">
      <c r="A1356" s="464" t="s">
        <v>160</v>
      </c>
      <c r="B1356" s="437" t="s">
        <v>154</v>
      </c>
      <c r="C1356" s="463">
        <v>2003</v>
      </c>
      <c r="D1356" s="429" t="s">
        <v>193</v>
      </c>
      <c r="E1356" s="427">
        <v>170</v>
      </c>
      <c r="F1356" s="473">
        <f>'C. OSOW'!AN39</f>
        <v>0</v>
      </c>
    </row>
    <row r="1357" spans="1:6" x14ac:dyDescent="0.2">
      <c r="A1357" s="464" t="s">
        <v>160</v>
      </c>
      <c r="B1357" s="437" t="s">
        <v>154</v>
      </c>
      <c r="C1357" s="463">
        <v>2003</v>
      </c>
      <c r="D1357" s="429" t="s">
        <v>193</v>
      </c>
      <c r="E1357" s="431">
        <v>180</v>
      </c>
      <c r="F1357" s="473">
        <f>'C. OSOW'!AN40</f>
        <v>0</v>
      </c>
    </row>
    <row r="1358" spans="1:6" x14ac:dyDescent="0.2">
      <c r="A1358" s="464" t="s">
        <v>160</v>
      </c>
      <c r="B1358" s="437" t="s">
        <v>154</v>
      </c>
      <c r="C1358" s="463">
        <v>2003</v>
      </c>
      <c r="D1358" s="429" t="s">
        <v>193</v>
      </c>
      <c r="E1358" s="431">
        <v>190</v>
      </c>
      <c r="F1358" s="473">
        <f>'C. OSOW'!AN41</f>
        <v>0</v>
      </c>
    </row>
    <row r="1359" spans="1:6" x14ac:dyDescent="0.2">
      <c r="A1359" s="464" t="s">
        <v>160</v>
      </c>
      <c r="B1359" s="437" t="s">
        <v>154</v>
      </c>
      <c r="C1359" s="463">
        <v>2003</v>
      </c>
      <c r="D1359" s="429" t="s">
        <v>193</v>
      </c>
      <c r="E1359" s="431">
        <v>200</v>
      </c>
      <c r="F1359" s="473">
        <f>'C. OSOW'!AN42</f>
        <v>0</v>
      </c>
    </row>
    <row r="1360" spans="1:6" ht="18" customHeight="1" x14ac:dyDescent="0.2">
      <c r="A1360" s="464" t="s">
        <v>160</v>
      </c>
      <c r="B1360" s="437" t="s">
        <v>154</v>
      </c>
      <c r="C1360" s="463">
        <v>2003</v>
      </c>
      <c r="D1360" s="429" t="s">
        <v>193</v>
      </c>
      <c r="E1360" s="428" t="s">
        <v>296</v>
      </c>
      <c r="F1360" s="473">
        <f>'C. OSOW'!AN43</f>
        <v>0</v>
      </c>
    </row>
    <row r="1361" spans="1:6" ht="20.25" customHeight="1" x14ac:dyDescent="0.2">
      <c r="A1361" s="464" t="s">
        <v>160</v>
      </c>
      <c r="B1361" s="437" t="s">
        <v>154</v>
      </c>
      <c r="C1361" s="463">
        <v>2003</v>
      </c>
      <c r="D1361" s="429" t="s">
        <v>193</v>
      </c>
      <c r="E1361" s="428" t="s">
        <v>299</v>
      </c>
      <c r="F1361" s="473">
        <f>'C. OSOW'!AN44</f>
        <v>0</v>
      </c>
    </row>
    <row r="1362" spans="1:6" x14ac:dyDescent="0.2">
      <c r="A1362" s="464" t="s">
        <v>160</v>
      </c>
      <c r="B1362" s="437" t="s">
        <v>154</v>
      </c>
      <c r="C1362" s="463">
        <v>2003</v>
      </c>
      <c r="D1362" s="429" t="s">
        <v>157</v>
      </c>
      <c r="E1362" s="427">
        <v>10</v>
      </c>
      <c r="F1362" s="473">
        <f>'C. OSOW'!AP23</f>
        <v>0</v>
      </c>
    </row>
    <row r="1363" spans="1:6" x14ac:dyDescent="0.2">
      <c r="A1363" s="464" t="s">
        <v>160</v>
      </c>
      <c r="B1363" s="437" t="s">
        <v>154</v>
      </c>
      <c r="C1363" s="463">
        <v>2003</v>
      </c>
      <c r="D1363" s="429" t="s">
        <v>157</v>
      </c>
      <c r="E1363" s="431">
        <v>20</v>
      </c>
      <c r="F1363" s="473">
        <f>'C. OSOW'!AP24</f>
        <v>0</v>
      </c>
    </row>
    <row r="1364" spans="1:6" x14ac:dyDescent="0.2">
      <c r="A1364" s="464" t="s">
        <v>160</v>
      </c>
      <c r="B1364" s="437" t="s">
        <v>154</v>
      </c>
      <c r="C1364" s="463">
        <v>2003</v>
      </c>
      <c r="D1364" s="429" t="s">
        <v>157</v>
      </c>
      <c r="E1364" s="431">
        <v>30</v>
      </c>
      <c r="F1364" s="473">
        <f>'C. OSOW'!AP25</f>
        <v>0</v>
      </c>
    </row>
    <row r="1365" spans="1:6" x14ac:dyDescent="0.2">
      <c r="A1365" s="464" t="s">
        <v>160</v>
      </c>
      <c r="B1365" s="437" t="s">
        <v>154</v>
      </c>
      <c r="C1365" s="463">
        <v>2003</v>
      </c>
      <c r="D1365" s="429" t="s">
        <v>157</v>
      </c>
      <c r="E1365" s="431">
        <v>40</v>
      </c>
      <c r="F1365" s="473">
        <f>'C. OSOW'!AP26</f>
        <v>0</v>
      </c>
    </row>
    <row r="1366" spans="1:6" x14ac:dyDescent="0.2">
      <c r="A1366" s="464" t="s">
        <v>160</v>
      </c>
      <c r="B1366" s="437" t="s">
        <v>154</v>
      </c>
      <c r="C1366" s="463">
        <v>2003</v>
      </c>
      <c r="D1366" s="429" t="s">
        <v>157</v>
      </c>
      <c r="E1366" s="427">
        <v>50</v>
      </c>
      <c r="F1366" s="473">
        <f>'C. OSOW'!AP27</f>
        <v>0</v>
      </c>
    </row>
    <row r="1367" spans="1:6" x14ac:dyDescent="0.2">
      <c r="A1367" s="464" t="s">
        <v>160</v>
      </c>
      <c r="B1367" s="437" t="s">
        <v>154</v>
      </c>
      <c r="C1367" s="463">
        <v>2003</v>
      </c>
      <c r="D1367" s="429" t="s">
        <v>157</v>
      </c>
      <c r="E1367" s="431">
        <v>60</v>
      </c>
      <c r="F1367" s="473">
        <f>'C. OSOW'!AP28</f>
        <v>0</v>
      </c>
    </row>
    <row r="1368" spans="1:6" x14ac:dyDescent="0.2">
      <c r="A1368" s="464" t="s">
        <v>160</v>
      </c>
      <c r="B1368" s="437" t="s">
        <v>154</v>
      </c>
      <c r="C1368" s="463">
        <v>2003</v>
      </c>
      <c r="D1368" s="429" t="s">
        <v>157</v>
      </c>
      <c r="E1368" s="431">
        <v>70</v>
      </c>
      <c r="F1368" s="473">
        <f>'C. OSOW'!AP29</f>
        <v>0</v>
      </c>
    </row>
    <row r="1369" spans="1:6" x14ac:dyDescent="0.2">
      <c r="A1369" s="464" t="s">
        <v>160</v>
      </c>
      <c r="B1369" s="437" t="s">
        <v>154</v>
      </c>
      <c r="C1369" s="463">
        <v>2003</v>
      </c>
      <c r="D1369" s="429" t="s">
        <v>157</v>
      </c>
      <c r="E1369" s="431">
        <v>80</v>
      </c>
      <c r="F1369" s="473">
        <f>'C. OSOW'!AP30</f>
        <v>0</v>
      </c>
    </row>
    <row r="1370" spans="1:6" x14ac:dyDescent="0.2">
      <c r="A1370" s="464" t="s">
        <v>160</v>
      </c>
      <c r="B1370" s="437" t="s">
        <v>154</v>
      </c>
      <c r="C1370" s="463">
        <v>2003</v>
      </c>
      <c r="D1370" s="429" t="s">
        <v>157</v>
      </c>
      <c r="E1370" s="427">
        <v>90</v>
      </c>
      <c r="F1370" s="473">
        <f>'C. OSOW'!AP31</f>
        <v>0</v>
      </c>
    </row>
    <row r="1371" spans="1:6" x14ac:dyDescent="0.2">
      <c r="A1371" s="464" t="s">
        <v>160</v>
      </c>
      <c r="B1371" s="437" t="s">
        <v>154</v>
      </c>
      <c r="C1371" s="463">
        <v>2003</v>
      </c>
      <c r="D1371" s="429" t="s">
        <v>157</v>
      </c>
      <c r="E1371" s="431">
        <v>100</v>
      </c>
      <c r="F1371" s="473">
        <f>'C. OSOW'!AP32</f>
        <v>0</v>
      </c>
    </row>
    <row r="1372" spans="1:6" x14ac:dyDescent="0.2">
      <c r="A1372" s="464" t="s">
        <v>160</v>
      </c>
      <c r="B1372" s="437" t="s">
        <v>154</v>
      </c>
      <c r="C1372" s="463">
        <v>2003</v>
      </c>
      <c r="D1372" s="429" t="s">
        <v>157</v>
      </c>
      <c r="E1372" s="431">
        <v>110</v>
      </c>
      <c r="F1372" s="473">
        <f>'C. OSOW'!AP33</f>
        <v>0</v>
      </c>
    </row>
    <row r="1373" spans="1:6" x14ac:dyDescent="0.2">
      <c r="A1373" s="464" t="s">
        <v>160</v>
      </c>
      <c r="B1373" s="437" t="s">
        <v>154</v>
      </c>
      <c r="C1373" s="463">
        <v>2003</v>
      </c>
      <c r="D1373" s="429" t="s">
        <v>157</v>
      </c>
      <c r="E1373" s="431">
        <v>120</v>
      </c>
      <c r="F1373" s="473">
        <f>'C. OSOW'!AP34</f>
        <v>0</v>
      </c>
    </row>
    <row r="1374" spans="1:6" x14ac:dyDescent="0.2">
      <c r="A1374" s="464" t="s">
        <v>160</v>
      </c>
      <c r="B1374" s="437" t="s">
        <v>154</v>
      </c>
      <c r="C1374" s="463">
        <v>2003</v>
      </c>
      <c r="D1374" s="429" t="s">
        <v>157</v>
      </c>
      <c r="E1374" s="427">
        <v>130</v>
      </c>
      <c r="F1374" s="473">
        <f>'C. OSOW'!AP35</f>
        <v>0</v>
      </c>
    </row>
    <row r="1375" spans="1:6" x14ac:dyDescent="0.2">
      <c r="A1375" s="464" t="s">
        <v>160</v>
      </c>
      <c r="B1375" s="437" t="s">
        <v>154</v>
      </c>
      <c r="C1375" s="463">
        <v>2003</v>
      </c>
      <c r="D1375" s="429" t="s">
        <v>157</v>
      </c>
      <c r="E1375" s="431">
        <v>140</v>
      </c>
      <c r="F1375" s="473">
        <f>'C. OSOW'!AP36</f>
        <v>0</v>
      </c>
    </row>
    <row r="1376" spans="1:6" x14ac:dyDescent="0.2">
      <c r="A1376" s="464" t="s">
        <v>160</v>
      </c>
      <c r="B1376" s="437" t="s">
        <v>154</v>
      </c>
      <c r="C1376" s="463">
        <v>2003</v>
      </c>
      <c r="D1376" s="429" t="s">
        <v>157</v>
      </c>
      <c r="E1376" s="431">
        <v>150</v>
      </c>
      <c r="F1376" s="473">
        <f>'C. OSOW'!AP37</f>
        <v>0</v>
      </c>
    </row>
    <row r="1377" spans="1:6" x14ac:dyDescent="0.2">
      <c r="A1377" s="464" t="s">
        <v>160</v>
      </c>
      <c r="B1377" s="437" t="s">
        <v>154</v>
      </c>
      <c r="C1377" s="463">
        <v>2003</v>
      </c>
      <c r="D1377" s="429" t="s">
        <v>157</v>
      </c>
      <c r="E1377" s="431">
        <v>160</v>
      </c>
      <c r="F1377" s="473">
        <f>'C. OSOW'!AP38</f>
        <v>0</v>
      </c>
    </row>
    <row r="1378" spans="1:6" x14ac:dyDescent="0.2">
      <c r="A1378" s="464" t="s">
        <v>160</v>
      </c>
      <c r="B1378" s="437" t="s">
        <v>154</v>
      </c>
      <c r="C1378" s="463">
        <v>2003</v>
      </c>
      <c r="D1378" s="429" t="s">
        <v>157</v>
      </c>
      <c r="E1378" s="427">
        <v>170</v>
      </c>
      <c r="F1378" s="473">
        <f>'C. OSOW'!AP39</f>
        <v>0</v>
      </c>
    </row>
    <row r="1379" spans="1:6" x14ac:dyDescent="0.2">
      <c r="A1379" s="464" t="s">
        <v>160</v>
      </c>
      <c r="B1379" s="437" t="s">
        <v>154</v>
      </c>
      <c r="C1379" s="463">
        <v>2003</v>
      </c>
      <c r="D1379" s="429" t="s">
        <v>157</v>
      </c>
      <c r="E1379" s="431">
        <v>180</v>
      </c>
      <c r="F1379" s="473">
        <f>'C. OSOW'!AP40</f>
        <v>0</v>
      </c>
    </row>
    <row r="1380" spans="1:6" x14ac:dyDescent="0.2">
      <c r="A1380" s="464" t="s">
        <v>160</v>
      </c>
      <c r="B1380" s="437" t="s">
        <v>154</v>
      </c>
      <c r="C1380" s="463">
        <v>2003</v>
      </c>
      <c r="D1380" s="429" t="s">
        <v>157</v>
      </c>
      <c r="E1380" s="431">
        <v>190</v>
      </c>
      <c r="F1380" s="473">
        <f>'C. OSOW'!AP41</f>
        <v>0</v>
      </c>
    </row>
    <row r="1381" spans="1:6" x14ac:dyDescent="0.2">
      <c r="A1381" s="464" t="s">
        <v>160</v>
      </c>
      <c r="B1381" s="437" t="s">
        <v>154</v>
      </c>
      <c r="C1381" s="463">
        <v>2003</v>
      </c>
      <c r="D1381" s="429" t="s">
        <v>157</v>
      </c>
      <c r="E1381" s="431">
        <v>200</v>
      </c>
      <c r="F1381" s="473">
        <f>'C. OSOW'!AP42</f>
        <v>0</v>
      </c>
    </row>
    <row r="1382" spans="1:6" ht="19.5" customHeight="1" x14ac:dyDescent="0.2">
      <c r="A1382" s="464" t="s">
        <v>160</v>
      </c>
      <c r="B1382" s="437" t="s">
        <v>154</v>
      </c>
      <c r="C1382" s="463">
        <v>2003</v>
      </c>
      <c r="D1382" s="429" t="s">
        <v>157</v>
      </c>
      <c r="E1382" s="428" t="s">
        <v>296</v>
      </c>
      <c r="F1382" s="473">
        <f>'C. OSOW'!AP43</f>
        <v>0</v>
      </c>
    </row>
    <row r="1383" spans="1:6" ht="21" customHeight="1" x14ac:dyDescent="0.2">
      <c r="A1383" s="464" t="s">
        <v>160</v>
      </c>
      <c r="B1383" s="437" t="s">
        <v>154</v>
      </c>
      <c r="C1383" s="463">
        <v>2003</v>
      </c>
      <c r="D1383" s="429" t="s">
        <v>157</v>
      </c>
      <c r="E1383" s="428" t="s">
        <v>299</v>
      </c>
      <c r="F1383" s="473">
        <f>'C. OSOW'!AP44</f>
        <v>0</v>
      </c>
    </row>
    <row r="1384" spans="1:6" x14ac:dyDescent="0.2">
      <c r="A1384" s="464" t="s">
        <v>160</v>
      </c>
      <c r="B1384" s="437" t="s">
        <v>154</v>
      </c>
      <c r="C1384" s="463">
        <v>2003</v>
      </c>
      <c r="D1384" s="429" t="s">
        <v>158</v>
      </c>
      <c r="E1384" s="427">
        <v>10</v>
      </c>
      <c r="F1384" s="473">
        <f>'C. OSOW'!AR23</f>
        <v>0</v>
      </c>
    </row>
    <row r="1385" spans="1:6" x14ac:dyDescent="0.2">
      <c r="A1385" s="464" t="s">
        <v>160</v>
      </c>
      <c r="B1385" s="437" t="s">
        <v>154</v>
      </c>
      <c r="C1385" s="463">
        <v>2003</v>
      </c>
      <c r="D1385" s="429" t="s">
        <v>158</v>
      </c>
      <c r="E1385" s="431">
        <v>20</v>
      </c>
      <c r="F1385" s="473">
        <f>'C. OSOW'!AR24</f>
        <v>0</v>
      </c>
    </row>
    <row r="1386" spans="1:6" x14ac:dyDescent="0.2">
      <c r="A1386" s="464" t="s">
        <v>160</v>
      </c>
      <c r="B1386" s="437" t="s">
        <v>154</v>
      </c>
      <c r="C1386" s="463">
        <v>2003</v>
      </c>
      <c r="D1386" s="429" t="s">
        <v>158</v>
      </c>
      <c r="E1386" s="431">
        <v>30</v>
      </c>
      <c r="F1386" s="473">
        <f>'C. OSOW'!AR25</f>
        <v>0</v>
      </c>
    </row>
    <row r="1387" spans="1:6" x14ac:dyDescent="0.2">
      <c r="A1387" s="464" t="s">
        <v>160</v>
      </c>
      <c r="B1387" s="437" t="s">
        <v>154</v>
      </c>
      <c r="C1387" s="463">
        <v>2003</v>
      </c>
      <c r="D1387" s="429" t="s">
        <v>158</v>
      </c>
      <c r="E1387" s="431">
        <v>40</v>
      </c>
      <c r="F1387" s="473">
        <f>'C. OSOW'!AR26</f>
        <v>0</v>
      </c>
    </row>
    <row r="1388" spans="1:6" x14ac:dyDescent="0.2">
      <c r="A1388" s="464" t="s">
        <v>160</v>
      </c>
      <c r="B1388" s="437" t="s">
        <v>154</v>
      </c>
      <c r="C1388" s="463">
        <v>2003</v>
      </c>
      <c r="D1388" s="429" t="s">
        <v>158</v>
      </c>
      <c r="E1388" s="427">
        <v>50</v>
      </c>
      <c r="F1388" s="473">
        <f>'C. OSOW'!AR27</f>
        <v>0</v>
      </c>
    </row>
    <row r="1389" spans="1:6" x14ac:dyDescent="0.2">
      <c r="A1389" s="464" t="s">
        <v>160</v>
      </c>
      <c r="B1389" s="437" t="s">
        <v>154</v>
      </c>
      <c r="C1389" s="463">
        <v>2003</v>
      </c>
      <c r="D1389" s="429" t="s">
        <v>158</v>
      </c>
      <c r="E1389" s="431">
        <v>60</v>
      </c>
      <c r="F1389" s="473">
        <f>'C. OSOW'!AR28</f>
        <v>0</v>
      </c>
    </row>
    <row r="1390" spans="1:6" x14ac:dyDescent="0.2">
      <c r="A1390" s="464" t="s">
        <v>160</v>
      </c>
      <c r="B1390" s="437" t="s">
        <v>154</v>
      </c>
      <c r="C1390" s="463">
        <v>2003</v>
      </c>
      <c r="D1390" s="429" t="s">
        <v>158</v>
      </c>
      <c r="E1390" s="431">
        <v>70</v>
      </c>
      <c r="F1390" s="473">
        <f>'C. OSOW'!AR29</f>
        <v>0</v>
      </c>
    </row>
    <row r="1391" spans="1:6" x14ac:dyDescent="0.2">
      <c r="A1391" s="464" t="s">
        <v>160</v>
      </c>
      <c r="B1391" s="437" t="s">
        <v>154</v>
      </c>
      <c r="C1391" s="463">
        <v>2003</v>
      </c>
      <c r="D1391" s="429" t="s">
        <v>158</v>
      </c>
      <c r="E1391" s="431">
        <v>80</v>
      </c>
      <c r="F1391" s="473">
        <f>'C. OSOW'!AR30</f>
        <v>0</v>
      </c>
    </row>
    <row r="1392" spans="1:6" x14ac:dyDescent="0.2">
      <c r="A1392" s="464" t="s">
        <v>160</v>
      </c>
      <c r="B1392" s="437" t="s">
        <v>154</v>
      </c>
      <c r="C1392" s="463">
        <v>2003</v>
      </c>
      <c r="D1392" s="429" t="s">
        <v>158</v>
      </c>
      <c r="E1392" s="427">
        <v>90</v>
      </c>
      <c r="F1392" s="473">
        <f>'C. OSOW'!AR31</f>
        <v>0</v>
      </c>
    </row>
    <row r="1393" spans="1:6" x14ac:dyDescent="0.2">
      <c r="A1393" s="464" t="s">
        <v>160</v>
      </c>
      <c r="B1393" s="437" t="s">
        <v>154</v>
      </c>
      <c r="C1393" s="463">
        <v>2003</v>
      </c>
      <c r="D1393" s="429" t="s">
        <v>158</v>
      </c>
      <c r="E1393" s="431">
        <v>100</v>
      </c>
      <c r="F1393" s="473">
        <f>'C. OSOW'!AR32</f>
        <v>0</v>
      </c>
    </row>
    <row r="1394" spans="1:6" x14ac:dyDescent="0.2">
      <c r="A1394" s="464" t="s">
        <v>160</v>
      </c>
      <c r="B1394" s="437" t="s">
        <v>154</v>
      </c>
      <c r="C1394" s="463">
        <v>2003</v>
      </c>
      <c r="D1394" s="429" t="s">
        <v>158</v>
      </c>
      <c r="E1394" s="431">
        <v>110</v>
      </c>
      <c r="F1394" s="473">
        <f>'C. OSOW'!AR33</f>
        <v>0</v>
      </c>
    </row>
    <row r="1395" spans="1:6" x14ac:dyDescent="0.2">
      <c r="A1395" s="464" t="s">
        <v>160</v>
      </c>
      <c r="B1395" s="437" t="s">
        <v>154</v>
      </c>
      <c r="C1395" s="463">
        <v>2003</v>
      </c>
      <c r="D1395" s="429" t="s">
        <v>158</v>
      </c>
      <c r="E1395" s="431">
        <v>120</v>
      </c>
      <c r="F1395" s="473">
        <f>'C. OSOW'!AR34</f>
        <v>0</v>
      </c>
    </row>
    <row r="1396" spans="1:6" x14ac:dyDescent="0.2">
      <c r="A1396" s="464" t="s">
        <v>160</v>
      </c>
      <c r="B1396" s="437" t="s">
        <v>154</v>
      </c>
      <c r="C1396" s="463">
        <v>2003</v>
      </c>
      <c r="D1396" s="429" t="s">
        <v>158</v>
      </c>
      <c r="E1396" s="427">
        <v>130</v>
      </c>
      <c r="F1396" s="473">
        <f>'C. OSOW'!AR35</f>
        <v>0</v>
      </c>
    </row>
    <row r="1397" spans="1:6" x14ac:dyDescent="0.2">
      <c r="A1397" s="464" t="s">
        <v>160</v>
      </c>
      <c r="B1397" s="437" t="s">
        <v>154</v>
      </c>
      <c r="C1397" s="463">
        <v>2003</v>
      </c>
      <c r="D1397" s="429" t="s">
        <v>158</v>
      </c>
      <c r="E1397" s="431">
        <v>140</v>
      </c>
      <c r="F1397" s="473">
        <f>'C. OSOW'!AR36</f>
        <v>0</v>
      </c>
    </row>
    <row r="1398" spans="1:6" x14ac:dyDescent="0.2">
      <c r="A1398" s="464" t="s">
        <v>160</v>
      </c>
      <c r="B1398" s="437" t="s">
        <v>154</v>
      </c>
      <c r="C1398" s="463">
        <v>2003</v>
      </c>
      <c r="D1398" s="429" t="s">
        <v>158</v>
      </c>
      <c r="E1398" s="431">
        <v>150</v>
      </c>
      <c r="F1398" s="473">
        <f>'C. OSOW'!AR37</f>
        <v>0</v>
      </c>
    </row>
    <row r="1399" spans="1:6" x14ac:dyDescent="0.2">
      <c r="A1399" s="464" t="s">
        <v>160</v>
      </c>
      <c r="B1399" s="437" t="s">
        <v>154</v>
      </c>
      <c r="C1399" s="463">
        <v>2003</v>
      </c>
      <c r="D1399" s="429" t="s">
        <v>158</v>
      </c>
      <c r="E1399" s="431">
        <v>160</v>
      </c>
      <c r="F1399" s="473">
        <f>'C. OSOW'!AR38</f>
        <v>0</v>
      </c>
    </row>
    <row r="1400" spans="1:6" x14ac:dyDescent="0.2">
      <c r="A1400" s="464" t="s">
        <v>160</v>
      </c>
      <c r="B1400" s="437" t="s">
        <v>154</v>
      </c>
      <c r="C1400" s="463">
        <v>2003</v>
      </c>
      <c r="D1400" s="429" t="s">
        <v>158</v>
      </c>
      <c r="E1400" s="427">
        <v>170</v>
      </c>
      <c r="F1400" s="473">
        <f>'C. OSOW'!AR39</f>
        <v>0</v>
      </c>
    </row>
    <row r="1401" spans="1:6" x14ac:dyDescent="0.2">
      <c r="A1401" s="464" t="s">
        <v>160</v>
      </c>
      <c r="B1401" s="437" t="s">
        <v>154</v>
      </c>
      <c r="C1401" s="463">
        <v>2003</v>
      </c>
      <c r="D1401" s="429" t="s">
        <v>158</v>
      </c>
      <c r="E1401" s="431">
        <v>180</v>
      </c>
      <c r="F1401" s="473">
        <f>'C. OSOW'!AR40</f>
        <v>0</v>
      </c>
    </row>
    <row r="1402" spans="1:6" x14ac:dyDescent="0.2">
      <c r="A1402" s="464" t="s">
        <v>160</v>
      </c>
      <c r="B1402" s="437" t="s">
        <v>154</v>
      </c>
      <c r="C1402" s="463">
        <v>2003</v>
      </c>
      <c r="D1402" s="429" t="s">
        <v>158</v>
      </c>
      <c r="E1402" s="431">
        <v>190</v>
      </c>
      <c r="F1402" s="473">
        <f>'C. OSOW'!AR41</f>
        <v>0</v>
      </c>
    </row>
    <row r="1403" spans="1:6" x14ac:dyDescent="0.2">
      <c r="A1403" s="464" t="s">
        <v>160</v>
      </c>
      <c r="B1403" s="437" t="s">
        <v>154</v>
      </c>
      <c r="C1403" s="463">
        <v>2003</v>
      </c>
      <c r="D1403" s="429" t="s">
        <v>158</v>
      </c>
      <c r="E1403" s="431">
        <v>200</v>
      </c>
      <c r="F1403" s="473">
        <f>'C. OSOW'!AR42</f>
        <v>0</v>
      </c>
    </row>
    <row r="1404" spans="1:6" ht="16.5" customHeight="1" x14ac:dyDescent="0.2">
      <c r="A1404" s="464" t="s">
        <v>160</v>
      </c>
      <c r="B1404" s="437" t="s">
        <v>154</v>
      </c>
      <c r="C1404" s="463">
        <v>2003</v>
      </c>
      <c r="D1404" s="429" t="s">
        <v>158</v>
      </c>
      <c r="E1404" s="428" t="s">
        <v>296</v>
      </c>
      <c r="F1404" s="473">
        <f>'C. OSOW'!AR43</f>
        <v>0</v>
      </c>
    </row>
    <row r="1405" spans="1:6" ht="16.5" customHeight="1" x14ac:dyDescent="0.2">
      <c r="A1405" s="464" t="s">
        <v>160</v>
      </c>
      <c r="B1405" s="437" t="s">
        <v>154</v>
      </c>
      <c r="C1405" s="463">
        <v>2003</v>
      </c>
      <c r="D1405" s="439" t="s">
        <v>158</v>
      </c>
      <c r="E1405" s="430" t="s">
        <v>299</v>
      </c>
      <c r="F1405" s="473">
        <f>'C. OSOW'!AR44</f>
        <v>0</v>
      </c>
    </row>
    <row r="1406" spans="1:6" x14ac:dyDescent="0.2">
      <c r="A1406" s="464" t="s">
        <v>160</v>
      </c>
      <c r="B1406" s="437" t="s">
        <v>154</v>
      </c>
      <c r="C1406" s="463">
        <v>2003</v>
      </c>
      <c r="D1406" s="429" t="s">
        <v>452</v>
      </c>
      <c r="E1406" s="427">
        <v>10</v>
      </c>
      <c r="F1406" s="473">
        <f>'C. OSOW'!AS23</f>
        <v>0</v>
      </c>
    </row>
    <row r="1407" spans="1:6" x14ac:dyDescent="0.2">
      <c r="A1407" s="464" t="s">
        <v>160</v>
      </c>
      <c r="B1407" s="437" t="s">
        <v>154</v>
      </c>
      <c r="C1407" s="463">
        <v>2003</v>
      </c>
      <c r="D1407" s="429" t="s">
        <v>452</v>
      </c>
      <c r="E1407" s="431">
        <v>20</v>
      </c>
      <c r="F1407" s="473">
        <f>'C. OSOW'!AS24</f>
        <v>0</v>
      </c>
    </row>
    <row r="1408" spans="1:6" x14ac:dyDescent="0.2">
      <c r="A1408" s="464" t="s">
        <v>160</v>
      </c>
      <c r="B1408" s="437" t="s">
        <v>154</v>
      </c>
      <c r="C1408" s="463">
        <v>2003</v>
      </c>
      <c r="D1408" s="429" t="s">
        <v>452</v>
      </c>
      <c r="E1408" s="431">
        <v>30</v>
      </c>
      <c r="F1408" s="473">
        <f>'C. OSOW'!AS25</f>
        <v>0</v>
      </c>
    </row>
    <row r="1409" spans="1:6" x14ac:dyDescent="0.2">
      <c r="A1409" s="464" t="s">
        <v>160</v>
      </c>
      <c r="B1409" s="437" t="s">
        <v>154</v>
      </c>
      <c r="C1409" s="463">
        <v>2003</v>
      </c>
      <c r="D1409" s="429" t="s">
        <v>452</v>
      </c>
      <c r="E1409" s="431">
        <v>40</v>
      </c>
      <c r="F1409" s="473">
        <f>'C. OSOW'!AS26</f>
        <v>0</v>
      </c>
    </row>
    <row r="1410" spans="1:6" x14ac:dyDescent="0.2">
      <c r="A1410" s="464" t="s">
        <v>160</v>
      </c>
      <c r="B1410" s="437" t="s">
        <v>154</v>
      </c>
      <c r="C1410" s="463">
        <v>2003</v>
      </c>
      <c r="D1410" s="429" t="s">
        <v>452</v>
      </c>
      <c r="E1410" s="427">
        <v>50</v>
      </c>
      <c r="F1410" s="473">
        <f>'C. OSOW'!AS27</f>
        <v>0</v>
      </c>
    </row>
    <row r="1411" spans="1:6" x14ac:dyDescent="0.2">
      <c r="A1411" s="464" t="s">
        <v>160</v>
      </c>
      <c r="B1411" s="437" t="s">
        <v>154</v>
      </c>
      <c r="C1411" s="463">
        <v>2003</v>
      </c>
      <c r="D1411" s="429" t="s">
        <v>452</v>
      </c>
      <c r="E1411" s="431">
        <v>60</v>
      </c>
      <c r="F1411" s="473">
        <f>'C. OSOW'!AS28</f>
        <v>0</v>
      </c>
    </row>
    <row r="1412" spans="1:6" x14ac:dyDescent="0.2">
      <c r="A1412" s="464" t="s">
        <v>160</v>
      </c>
      <c r="B1412" s="437" t="s">
        <v>154</v>
      </c>
      <c r="C1412" s="463">
        <v>2003</v>
      </c>
      <c r="D1412" s="429" t="s">
        <v>452</v>
      </c>
      <c r="E1412" s="431">
        <v>70</v>
      </c>
      <c r="F1412" s="473">
        <f>'C. OSOW'!AS29</f>
        <v>0</v>
      </c>
    </row>
    <row r="1413" spans="1:6" x14ac:dyDescent="0.2">
      <c r="A1413" s="464" t="s">
        <v>160</v>
      </c>
      <c r="B1413" s="437" t="s">
        <v>154</v>
      </c>
      <c r="C1413" s="463">
        <v>2003</v>
      </c>
      <c r="D1413" s="429" t="s">
        <v>452</v>
      </c>
      <c r="E1413" s="431">
        <v>80</v>
      </c>
      <c r="F1413" s="473">
        <f>'C. OSOW'!AS30</f>
        <v>0</v>
      </c>
    </row>
    <row r="1414" spans="1:6" x14ac:dyDescent="0.2">
      <c r="A1414" s="464" t="s">
        <v>160</v>
      </c>
      <c r="B1414" s="437" t="s">
        <v>154</v>
      </c>
      <c r="C1414" s="463">
        <v>2003</v>
      </c>
      <c r="D1414" s="429" t="s">
        <v>452</v>
      </c>
      <c r="E1414" s="427">
        <v>90</v>
      </c>
      <c r="F1414" s="473">
        <f>'C. OSOW'!AS31</f>
        <v>0</v>
      </c>
    </row>
    <row r="1415" spans="1:6" x14ac:dyDescent="0.2">
      <c r="A1415" s="464" t="s">
        <v>160</v>
      </c>
      <c r="B1415" s="437" t="s">
        <v>154</v>
      </c>
      <c r="C1415" s="463">
        <v>2003</v>
      </c>
      <c r="D1415" s="429" t="s">
        <v>452</v>
      </c>
      <c r="E1415" s="431">
        <v>100</v>
      </c>
      <c r="F1415" s="473">
        <f>'C. OSOW'!AS32</f>
        <v>0</v>
      </c>
    </row>
    <row r="1416" spans="1:6" x14ac:dyDescent="0.2">
      <c r="A1416" s="464" t="s">
        <v>160</v>
      </c>
      <c r="B1416" s="437" t="s">
        <v>154</v>
      </c>
      <c r="C1416" s="463">
        <v>2003</v>
      </c>
      <c r="D1416" s="429" t="s">
        <v>452</v>
      </c>
      <c r="E1416" s="431">
        <v>110</v>
      </c>
      <c r="F1416" s="473">
        <f>'C. OSOW'!AS33</f>
        <v>0</v>
      </c>
    </row>
    <row r="1417" spans="1:6" x14ac:dyDescent="0.2">
      <c r="A1417" s="464" t="s">
        <v>160</v>
      </c>
      <c r="B1417" s="437" t="s">
        <v>154</v>
      </c>
      <c r="C1417" s="463">
        <v>2003</v>
      </c>
      <c r="D1417" s="429" t="s">
        <v>452</v>
      </c>
      <c r="E1417" s="431">
        <v>120</v>
      </c>
      <c r="F1417" s="473">
        <f>'C. OSOW'!AS34</f>
        <v>0</v>
      </c>
    </row>
    <row r="1418" spans="1:6" x14ac:dyDescent="0.2">
      <c r="A1418" s="464" t="s">
        <v>160</v>
      </c>
      <c r="B1418" s="437" t="s">
        <v>154</v>
      </c>
      <c r="C1418" s="463">
        <v>2003</v>
      </c>
      <c r="D1418" s="429" t="s">
        <v>452</v>
      </c>
      <c r="E1418" s="427">
        <v>130</v>
      </c>
      <c r="F1418" s="473">
        <f>'C. OSOW'!AS35</f>
        <v>0</v>
      </c>
    </row>
    <row r="1419" spans="1:6" x14ac:dyDescent="0.2">
      <c r="A1419" s="464" t="s">
        <v>160</v>
      </c>
      <c r="B1419" s="437" t="s">
        <v>154</v>
      </c>
      <c r="C1419" s="463">
        <v>2003</v>
      </c>
      <c r="D1419" s="429" t="s">
        <v>452</v>
      </c>
      <c r="E1419" s="431">
        <v>140</v>
      </c>
      <c r="F1419" s="473">
        <f>'C. OSOW'!AS36</f>
        <v>0</v>
      </c>
    </row>
    <row r="1420" spans="1:6" x14ac:dyDescent="0.2">
      <c r="A1420" s="464" t="s">
        <v>160</v>
      </c>
      <c r="B1420" s="437" t="s">
        <v>154</v>
      </c>
      <c r="C1420" s="463">
        <v>2003</v>
      </c>
      <c r="D1420" s="429" t="s">
        <v>452</v>
      </c>
      <c r="E1420" s="431">
        <v>150</v>
      </c>
      <c r="F1420" s="473">
        <f>'C. OSOW'!AS37</f>
        <v>0</v>
      </c>
    </row>
    <row r="1421" spans="1:6" x14ac:dyDescent="0.2">
      <c r="A1421" s="464" t="s">
        <v>160</v>
      </c>
      <c r="B1421" s="437" t="s">
        <v>154</v>
      </c>
      <c r="C1421" s="463">
        <v>2003</v>
      </c>
      <c r="D1421" s="429" t="s">
        <v>452</v>
      </c>
      <c r="E1421" s="431">
        <v>160</v>
      </c>
      <c r="F1421" s="473">
        <f>'C. OSOW'!AS38</f>
        <v>0</v>
      </c>
    </row>
    <row r="1422" spans="1:6" x14ac:dyDescent="0.2">
      <c r="A1422" s="464" t="s">
        <v>160</v>
      </c>
      <c r="B1422" s="437" t="s">
        <v>154</v>
      </c>
      <c r="C1422" s="463">
        <v>2003</v>
      </c>
      <c r="D1422" s="429" t="s">
        <v>452</v>
      </c>
      <c r="E1422" s="427">
        <v>170</v>
      </c>
      <c r="F1422" s="473">
        <f>'C. OSOW'!AS39</f>
        <v>0</v>
      </c>
    </row>
    <row r="1423" spans="1:6" x14ac:dyDescent="0.2">
      <c r="A1423" s="464" t="s">
        <v>160</v>
      </c>
      <c r="B1423" s="437" t="s">
        <v>154</v>
      </c>
      <c r="C1423" s="463">
        <v>2003</v>
      </c>
      <c r="D1423" s="429" t="s">
        <v>452</v>
      </c>
      <c r="E1423" s="431">
        <v>180</v>
      </c>
      <c r="F1423" s="473">
        <f>'C. OSOW'!AS40</f>
        <v>0</v>
      </c>
    </row>
    <row r="1424" spans="1:6" x14ac:dyDescent="0.2">
      <c r="A1424" s="464" t="s">
        <v>160</v>
      </c>
      <c r="B1424" s="437" t="s">
        <v>154</v>
      </c>
      <c r="C1424" s="463">
        <v>2003</v>
      </c>
      <c r="D1424" s="429" t="s">
        <v>452</v>
      </c>
      <c r="E1424" s="431">
        <v>190</v>
      </c>
      <c r="F1424" s="473">
        <f>'C. OSOW'!AS41</f>
        <v>0</v>
      </c>
    </row>
    <row r="1425" spans="1:6" x14ac:dyDescent="0.2">
      <c r="A1425" s="464" t="s">
        <v>160</v>
      </c>
      <c r="B1425" s="437" t="s">
        <v>154</v>
      </c>
      <c r="C1425" s="463">
        <v>2003</v>
      </c>
      <c r="D1425" s="429" t="s">
        <v>452</v>
      </c>
      <c r="E1425" s="431">
        <v>200</v>
      </c>
      <c r="F1425" s="473">
        <f>'C. OSOW'!AS42</f>
        <v>0</v>
      </c>
    </row>
    <row r="1426" spans="1:6" ht="25.5" customHeight="1" x14ac:dyDescent="0.2">
      <c r="A1426" s="464" t="s">
        <v>160</v>
      </c>
      <c r="B1426" s="437" t="s">
        <v>154</v>
      </c>
      <c r="C1426" s="463">
        <v>2003</v>
      </c>
      <c r="D1426" s="429" t="s">
        <v>452</v>
      </c>
      <c r="E1426" s="428" t="s">
        <v>296</v>
      </c>
      <c r="F1426" s="473">
        <f>'C. OSOW'!AS43</f>
        <v>0</v>
      </c>
    </row>
    <row r="1427" spans="1:6" ht="15" customHeight="1" x14ac:dyDescent="0.2">
      <c r="A1427" s="464" t="s">
        <v>160</v>
      </c>
      <c r="B1427" s="437" t="s">
        <v>154</v>
      </c>
      <c r="C1427" s="463">
        <v>2003</v>
      </c>
      <c r="D1427" s="429" t="s">
        <v>452</v>
      </c>
      <c r="E1427" s="428" t="s">
        <v>299</v>
      </c>
      <c r="F1427" s="473">
        <f>'C. OSOW'!AS44</f>
        <v>0</v>
      </c>
    </row>
    <row r="1428" spans="1:6" x14ac:dyDescent="0.2">
      <c r="A1428" s="464" t="s">
        <v>160</v>
      </c>
      <c r="B1428" s="437" t="s">
        <v>60</v>
      </c>
      <c r="C1428" s="463">
        <v>2003</v>
      </c>
      <c r="D1428" s="429" t="s">
        <v>156</v>
      </c>
      <c r="E1428" s="428">
        <v>5</v>
      </c>
      <c r="F1428" s="473">
        <f>'C. OSOW'!AM51</f>
        <v>0</v>
      </c>
    </row>
    <row r="1429" spans="1:6" x14ac:dyDescent="0.2">
      <c r="A1429" s="464" t="s">
        <v>160</v>
      </c>
      <c r="B1429" s="437" t="s">
        <v>60</v>
      </c>
      <c r="C1429" s="463">
        <v>2003</v>
      </c>
      <c r="D1429" s="429" t="s">
        <v>156</v>
      </c>
      <c r="E1429" s="427">
        <v>10</v>
      </c>
      <c r="F1429" s="473">
        <f>'C. OSOW'!AM52</f>
        <v>0</v>
      </c>
    </row>
    <row r="1430" spans="1:6" x14ac:dyDescent="0.2">
      <c r="A1430" s="464" t="s">
        <v>160</v>
      </c>
      <c r="B1430" s="437" t="s">
        <v>60</v>
      </c>
      <c r="C1430" s="463">
        <v>2003</v>
      </c>
      <c r="D1430" s="429" t="s">
        <v>156</v>
      </c>
      <c r="E1430" s="431">
        <v>20</v>
      </c>
      <c r="F1430" s="473">
        <f>'C. OSOW'!AM53</f>
        <v>0</v>
      </c>
    </row>
    <row r="1431" spans="1:6" x14ac:dyDescent="0.2">
      <c r="A1431" s="464" t="s">
        <v>160</v>
      </c>
      <c r="B1431" s="437" t="s">
        <v>60</v>
      </c>
      <c r="C1431" s="463">
        <v>2003</v>
      </c>
      <c r="D1431" s="429" t="s">
        <v>156</v>
      </c>
      <c r="E1431" s="431">
        <v>30</v>
      </c>
      <c r="F1431" s="473">
        <f>'C. OSOW'!AM54</f>
        <v>0</v>
      </c>
    </row>
    <row r="1432" spans="1:6" x14ac:dyDescent="0.2">
      <c r="A1432" s="464" t="s">
        <v>160</v>
      </c>
      <c r="B1432" s="437" t="s">
        <v>60</v>
      </c>
      <c r="C1432" s="463">
        <v>2003</v>
      </c>
      <c r="D1432" s="429" t="s">
        <v>156</v>
      </c>
      <c r="E1432" s="431">
        <v>40</v>
      </c>
      <c r="F1432" s="473">
        <f>'C. OSOW'!AM55</f>
        <v>0</v>
      </c>
    </row>
    <row r="1433" spans="1:6" x14ac:dyDescent="0.2">
      <c r="A1433" s="464" t="s">
        <v>160</v>
      </c>
      <c r="B1433" s="437" t="s">
        <v>60</v>
      </c>
      <c r="C1433" s="463">
        <v>2003</v>
      </c>
      <c r="D1433" s="429" t="s">
        <v>156</v>
      </c>
      <c r="E1433" s="431">
        <v>50</v>
      </c>
      <c r="F1433" s="473">
        <f>'C. OSOW'!AM56</f>
        <v>0</v>
      </c>
    </row>
    <row r="1434" spans="1:6" x14ac:dyDescent="0.2">
      <c r="A1434" s="464" t="s">
        <v>160</v>
      </c>
      <c r="B1434" s="437" t="s">
        <v>60</v>
      </c>
      <c r="C1434" s="463">
        <v>2003</v>
      </c>
      <c r="D1434" s="429" t="s">
        <v>156</v>
      </c>
      <c r="E1434" s="431">
        <v>60</v>
      </c>
      <c r="F1434" s="473">
        <f>'C. OSOW'!AM57</f>
        <v>0</v>
      </c>
    </row>
    <row r="1435" spans="1:6" x14ac:dyDescent="0.2">
      <c r="A1435" s="464" t="s">
        <v>160</v>
      </c>
      <c r="B1435" s="437" t="s">
        <v>60</v>
      </c>
      <c r="C1435" s="463">
        <v>2003</v>
      </c>
      <c r="D1435" s="429" t="s">
        <v>156</v>
      </c>
      <c r="E1435" s="431">
        <v>70</v>
      </c>
      <c r="F1435" s="473">
        <f>'C. OSOW'!AM58</f>
        <v>0</v>
      </c>
    </row>
    <row r="1436" spans="1:6" x14ac:dyDescent="0.2">
      <c r="A1436" s="464" t="s">
        <v>160</v>
      </c>
      <c r="B1436" s="437" t="s">
        <v>60</v>
      </c>
      <c r="C1436" s="463">
        <v>2003</v>
      </c>
      <c r="D1436" s="429" t="s">
        <v>156</v>
      </c>
      <c r="E1436" s="431">
        <v>80</v>
      </c>
      <c r="F1436" s="473">
        <f>'C. OSOW'!AM59</f>
        <v>0</v>
      </c>
    </row>
    <row r="1437" spans="1:6" x14ac:dyDescent="0.2">
      <c r="A1437" s="464" t="s">
        <v>160</v>
      </c>
      <c r="B1437" s="437" t="s">
        <v>60</v>
      </c>
      <c r="C1437" s="463">
        <v>2003</v>
      </c>
      <c r="D1437" s="429" t="s">
        <v>156</v>
      </c>
      <c r="E1437" s="431">
        <v>90</v>
      </c>
      <c r="F1437" s="473">
        <f>'C. OSOW'!AM60</f>
        <v>0</v>
      </c>
    </row>
    <row r="1438" spans="1:6" x14ac:dyDescent="0.2">
      <c r="A1438" s="464" t="s">
        <v>160</v>
      </c>
      <c r="B1438" s="437" t="s">
        <v>60</v>
      </c>
      <c r="C1438" s="463">
        <v>2003</v>
      </c>
      <c r="D1438" s="429" t="s">
        <v>156</v>
      </c>
      <c r="E1438" s="431">
        <v>100</v>
      </c>
      <c r="F1438" s="473">
        <f>'C. OSOW'!AM61</f>
        <v>0</v>
      </c>
    </row>
    <row r="1439" spans="1:6" x14ac:dyDescent="0.2">
      <c r="A1439" s="464" t="s">
        <v>160</v>
      </c>
      <c r="B1439" s="437" t="s">
        <v>60</v>
      </c>
      <c r="C1439" s="463">
        <v>2003</v>
      </c>
      <c r="D1439" s="429" t="s">
        <v>156</v>
      </c>
      <c r="E1439" s="431">
        <v>110</v>
      </c>
      <c r="F1439" s="473">
        <f>'C. OSOW'!AM62</f>
        <v>0</v>
      </c>
    </row>
    <row r="1440" spans="1:6" x14ac:dyDescent="0.2">
      <c r="A1440" s="464" t="s">
        <v>160</v>
      </c>
      <c r="B1440" s="437" t="s">
        <v>60</v>
      </c>
      <c r="C1440" s="463">
        <v>2003</v>
      </c>
      <c r="D1440" s="429" t="s">
        <v>156</v>
      </c>
      <c r="E1440" s="431">
        <v>120</v>
      </c>
      <c r="F1440" s="473">
        <f>'C. OSOW'!AM63</f>
        <v>0</v>
      </c>
    </row>
    <row r="1441" spans="1:6" x14ac:dyDescent="0.2">
      <c r="A1441" s="464" t="s">
        <v>160</v>
      </c>
      <c r="B1441" s="437" t="s">
        <v>60</v>
      </c>
      <c r="C1441" s="463">
        <v>2003</v>
      </c>
      <c r="D1441" s="429" t="s">
        <v>156</v>
      </c>
      <c r="E1441" s="431">
        <v>130</v>
      </c>
      <c r="F1441" s="473">
        <f>'C. OSOW'!AM64</f>
        <v>0</v>
      </c>
    </row>
    <row r="1442" spans="1:6" x14ac:dyDescent="0.2">
      <c r="A1442" s="464" t="s">
        <v>160</v>
      </c>
      <c r="B1442" s="437" t="s">
        <v>60</v>
      </c>
      <c r="C1442" s="463">
        <v>2003</v>
      </c>
      <c r="D1442" s="429" t="s">
        <v>156</v>
      </c>
      <c r="E1442" s="431">
        <v>140</v>
      </c>
      <c r="F1442" s="473">
        <f>'C. OSOW'!AM65</f>
        <v>0</v>
      </c>
    </row>
    <row r="1443" spans="1:6" x14ac:dyDescent="0.2">
      <c r="A1443" s="464" t="s">
        <v>160</v>
      </c>
      <c r="B1443" s="437" t="s">
        <v>60</v>
      </c>
      <c r="C1443" s="463">
        <v>2003</v>
      </c>
      <c r="D1443" s="429" t="s">
        <v>156</v>
      </c>
      <c r="E1443" s="431">
        <v>150</v>
      </c>
      <c r="F1443" s="473">
        <f>'C. OSOW'!AM66</f>
        <v>0</v>
      </c>
    </row>
    <row r="1444" spans="1:6" x14ac:dyDescent="0.2">
      <c r="A1444" s="464" t="s">
        <v>160</v>
      </c>
      <c r="B1444" s="437" t="s">
        <v>60</v>
      </c>
      <c r="C1444" s="463">
        <v>2003</v>
      </c>
      <c r="D1444" s="429" t="s">
        <v>156</v>
      </c>
      <c r="E1444" s="431">
        <v>160</v>
      </c>
      <c r="F1444" s="473">
        <f>'C. OSOW'!AM67</f>
        <v>0</v>
      </c>
    </row>
    <row r="1445" spans="1:6" x14ac:dyDescent="0.2">
      <c r="A1445" s="464" t="s">
        <v>160</v>
      </c>
      <c r="B1445" s="437" t="s">
        <v>60</v>
      </c>
      <c r="C1445" s="463">
        <v>2003</v>
      </c>
      <c r="D1445" s="429" t="s">
        <v>156</v>
      </c>
      <c r="E1445" s="431">
        <v>170</v>
      </c>
      <c r="F1445" s="473">
        <f>'C. OSOW'!AM68</f>
        <v>0</v>
      </c>
    </row>
    <row r="1446" spans="1:6" x14ac:dyDescent="0.2">
      <c r="A1446" s="464" t="s">
        <v>160</v>
      </c>
      <c r="B1446" s="437" t="s">
        <v>60</v>
      </c>
      <c r="C1446" s="463">
        <v>2003</v>
      </c>
      <c r="D1446" s="429" t="s">
        <v>156</v>
      </c>
      <c r="E1446" s="431">
        <v>180</v>
      </c>
      <c r="F1446" s="473">
        <f>'C. OSOW'!AM69</f>
        <v>0</v>
      </c>
    </row>
    <row r="1447" spans="1:6" x14ac:dyDescent="0.2">
      <c r="A1447" s="464" t="s">
        <v>160</v>
      </c>
      <c r="B1447" s="437" t="s">
        <v>60</v>
      </c>
      <c r="C1447" s="463">
        <v>2003</v>
      </c>
      <c r="D1447" s="429" t="s">
        <v>156</v>
      </c>
      <c r="E1447" s="431">
        <v>190</v>
      </c>
      <c r="F1447" s="473">
        <f>'C. OSOW'!AM70</f>
        <v>0</v>
      </c>
    </row>
    <row r="1448" spans="1:6" x14ac:dyDescent="0.2">
      <c r="A1448" s="464" t="s">
        <v>160</v>
      </c>
      <c r="B1448" s="437" t="s">
        <v>60</v>
      </c>
      <c r="C1448" s="463">
        <v>2003</v>
      </c>
      <c r="D1448" s="429" t="s">
        <v>156</v>
      </c>
      <c r="E1448" s="431">
        <v>200</v>
      </c>
      <c r="F1448" s="473">
        <f>'C. OSOW'!AM71</f>
        <v>0</v>
      </c>
    </row>
    <row r="1449" spans="1:6" ht="23.25" customHeight="1" x14ac:dyDescent="0.2">
      <c r="A1449" s="464" t="s">
        <v>160</v>
      </c>
      <c r="B1449" s="437" t="s">
        <v>60</v>
      </c>
      <c r="C1449" s="463">
        <v>2003</v>
      </c>
      <c r="D1449" s="429" t="s">
        <v>156</v>
      </c>
      <c r="E1449" s="432" t="s">
        <v>398</v>
      </c>
      <c r="F1449" s="473">
        <f>'C. OSOW'!AM72</f>
        <v>0</v>
      </c>
    </row>
    <row r="1450" spans="1:6" x14ac:dyDescent="0.2">
      <c r="A1450" s="464" t="s">
        <v>160</v>
      </c>
      <c r="B1450" s="437" t="s">
        <v>60</v>
      </c>
      <c r="C1450" s="463">
        <v>2003</v>
      </c>
      <c r="D1450" s="429" t="s">
        <v>157</v>
      </c>
      <c r="E1450" s="428">
        <v>5</v>
      </c>
      <c r="F1450" s="473">
        <f>'C. OSOW'!AN51</f>
        <v>0</v>
      </c>
    </row>
    <row r="1451" spans="1:6" x14ac:dyDescent="0.2">
      <c r="A1451" s="464" t="s">
        <v>160</v>
      </c>
      <c r="B1451" s="437" t="s">
        <v>60</v>
      </c>
      <c r="C1451" s="463">
        <v>2003</v>
      </c>
      <c r="D1451" s="429" t="s">
        <v>157</v>
      </c>
      <c r="E1451" s="427">
        <v>10</v>
      </c>
      <c r="F1451" s="473">
        <f>'C. OSOW'!AN52</f>
        <v>0</v>
      </c>
    </row>
    <row r="1452" spans="1:6" x14ac:dyDescent="0.2">
      <c r="A1452" s="464" t="s">
        <v>160</v>
      </c>
      <c r="B1452" s="437" t="s">
        <v>60</v>
      </c>
      <c r="C1452" s="463">
        <v>2003</v>
      </c>
      <c r="D1452" s="429" t="s">
        <v>157</v>
      </c>
      <c r="E1452" s="431">
        <v>20</v>
      </c>
      <c r="F1452" s="473">
        <f>'C. OSOW'!AN53</f>
        <v>0</v>
      </c>
    </row>
    <row r="1453" spans="1:6" x14ac:dyDescent="0.2">
      <c r="A1453" s="464" t="s">
        <v>160</v>
      </c>
      <c r="B1453" s="437" t="s">
        <v>60</v>
      </c>
      <c r="C1453" s="463">
        <v>2003</v>
      </c>
      <c r="D1453" s="429" t="s">
        <v>157</v>
      </c>
      <c r="E1453" s="431">
        <v>30</v>
      </c>
      <c r="F1453" s="473">
        <f>'C. OSOW'!AN54</f>
        <v>0</v>
      </c>
    </row>
    <row r="1454" spans="1:6" x14ac:dyDescent="0.2">
      <c r="A1454" s="464" t="s">
        <v>160</v>
      </c>
      <c r="B1454" s="437" t="s">
        <v>60</v>
      </c>
      <c r="C1454" s="463">
        <v>2003</v>
      </c>
      <c r="D1454" s="429" t="s">
        <v>157</v>
      </c>
      <c r="E1454" s="431">
        <v>40</v>
      </c>
      <c r="F1454" s="473">
        <f>'C. OSOW'!AN55</f>
        <v>0</v>
      </c>
    </row>
    <row r="1455" spans="1:6" x14ac:dyDescent="0.2">
      <c r="A1455" s="464" t="s">
        <v>160</v>
      </c>
      <c r="B1455" s="437" t="s">
        <v>60</v>
      </c>
      <c r="C1455" s="463">
        <v>2003</v>
      </c>
      <c r="D1455" s="429" t="s">
        <v>157</v>
      </c>
      <c r="E1455" s="431">
        <v>50</v>
      </c>
      <c r="F1455" s="473">
        <f>'C. OSOW'!AN56</f>
        <v>0</v>
      </c>
    </row>
    <row r="1456" spans="1:6" x14ac:dyDescent="0.2">
      <c r="A1456" s="464" t="s">
        <v>160</v>
      </c>
      <c r="B1456" s="437" t="s">
        <v>60</v>
      </c>
      <c r="C1456" s="463">
        <v>2003</v>
      </c>
      <c r="D1456" s="429" t="s">
        <v>157</v>
      </c>
      <c r="E1456" s="431">
        <v>60</v>
      </c>
      <c r="F1456" s="473">
        <f>'C. OSOW'!AN57</f>
        <v>0</v>
      </c>
    </row>
    <row r="1457" spans="1:6" x14ac:dyDescent="0.2">
      <c r="A1457" s="464" t="s">
        <v>160</v>
      </c>
      <c r="B1457" s="437" t="s">
        <v>60</v>
      </c>
      <c r="C1457" s="463">
        <v>2003</v>
      </c>
      <c r="D1457" s="429" t="s">
        <v>157</v>
      </c>
      <c r="E1457" s="431">
        <v>70</v>
      </c>
      <c r="F1457" s="473">
        <f>'C. OSOW'!AN58</f>
        <v>0</v>
      </c>
    </row>
    <row r="1458" spans="1:6" x14ac:dyDescent="0.2">
      <c r="A1458" s="464" t="s">
        <v>160</v>
      </c>
      <c r="B1458" s="437" t="s">
        <v>60</v>
      </c>
      <c r="C1458" s="463">
        <v>2003</v>
      </c>
      <c r="D1458" s="429" t="s">
        <v>157</v>
      </c>
      <c r="E1458" s="431">
        <v>80</v>
      </c>
      <c r="F1458" s="473">
        <f>'C. OSOW'!AN59</f>
        <v>0</v>
      </c>
    </row>
    <row r="1459" spans="1:6" x14ac:dyDescent="0.2">
      <c r="A1459" s="464" t="s">
        <v>160</v>
      </c>
      <c r="B1459" s="437" t="s">
        <v>60</v>
      </c>
      <c r="C1459" s="463">
        <v>2003</v>
      </c>
      <c r="D1459" s="429" t="s">
        <v>157</v>
      </c>
      <c r="E1459" s="431">
        <v>90</v>
      </c>
      <c r="F1459" s="473">
        <f>'C. OSOW'!AN60</f>
        <v>0</v>
      </c>
    </row>
    <row r="1460" spans="1:6" x14ac:dyDescent="0.2">
      <c r="A1460" s="464" t="s">
        <v>160</v>
      </c>
      <c r="B1460" s="437" t="s">
        <v>60</v>
      </c>
      <c r="C1460" s="463">
        <v>2003</v>
      </c>
      <c r="D1460" s="429" t="s">
        <v>157</v>
      </c>
      <c r="E1460" s="431">
        <v>100</v>
      </c>
      <c r="F1460" s="473">
        <f>'C. OSOW'!AN61</f>
        <v>0</v>
      </c>
    </row>
    <row r="1461" spans="1:6" x14ac:dyDescent="0.2">
      <c r="A1461" s="464" t="s">
        <v>160</v>
      </c>
      <c r="B1461" s="437" t="s">
        <v>60</v>
      </c>
      <c r="C1461" s="463">
        <v>2003</v>
      </c>
      <c r="D1461" s="429" t="s">
        <v>157</v>
      </c>
      <c r="E1461" s="431">
        <v>110</v>
      </c>
      <c r="F1461" s="473">
        <f>'C. OSOW'!AN62</f>
        <v>0</v>
      </c>
    </row>
    <row r="1462" spans="1:6" x14ac:dyDescent="0.2">
      <c r="A1462" s="464" t="s">
        <v>160</v>
      </c>
      <c r="B1462" s="437" t="s">
        <v>60</v>
      </c>
      <c r="C1462" s="463">
        <v>2003</v>
      </c>
      <c r="D1462" s="429" t="s">
        <v>157</v>
      </c>
      <c r="E1462" s="431">
        <v>120</v>
      </c>
      <c r="F1462" s="473">
        <f>'C. OSOW'!AN63</f>
        <v>0</v>
      </c>
    </row>
    <row r="1463" spans="1:6" x14ac:dyDescent="0.2">
      <c r="A1463" s="464" t="s">
        <v>160</v>
      </c>
      <c r="B1463" s="437" t="s">
        <v>60</v>
      </c>
      <c r="C1463" s="463">
        <v>2003</v>
      </c>
      <c r="D1463" s="429" t="s">
        <v>157</v>
      </c>
      <c r="E1463" s="431">
        <v>130</v>
      </c>
      <c r="F1463" s="473">
        <f>'C. OSOW'!AN64</f>
        <v>0</v>
      </c>
    </row>
    <row r="1464" spans="1:6" x14ac:dyDescent="0.2">
      <c r="A1464" s="464" t="s">
        <v>160</v>
      </c>
      <c r="B1464" s="437" t="s">
        <v>60</v>
      </c>
      <c r="C1464" s="463">
        <v>2003</v>
      </c>
      <c r="D1464" s="429" t="s">
        <v>157</v>
      </c>
      <c r="E1464" s="431">
        <v>140</v>
      </c>
      <c r="F1464" s="473">
        <f>'C. OSOW'!AN65</f>
        <v>0</v>
      </c>
    </row>
    <row r="1465" spans="1:6" x14ac:dyDescent="0.2">
      <c r="A1465" s="464" t="s">
        <v>160</v>
      </c>
      <c r="B1465" s="437" t="s">
        <v>60</v>
      </c>
      <c r="C1465" s="463">
        <v>2003</v>
      </c>
      <c r="D1465" s="429" t="s">
        <v>157</v>
      </c>
      <c r="E1465" s="431">
        <v>150</v>
      </c>
      <c r="F1465" s="473">
        <f>'C. OSOW'!AN66</f>
        <v>0</v>
      </c>
    </row>
    <row r="1466" spans="1:6" x14ac:dyDescent="0.2">
      <c r="A1466" s="464" t="s">
        <v>160</v>
      </c>
      <c r="B1466" s="437" t="s">
        <v>60</v>
      </c>
      <c r="C1466" s="463">
        <v>2003</v>
      </c>
      <c r="D1466" s="429" t="s">
        <v>157</v>
      </c>
      <c r="E1466" s="431">
        <v>160</v>
      </c>
      <c r="F1466" s="473">
        <f>'C. OSOW'!AN67</f>
        <v>0</v>
      </c>
    </row>
    <row r="1467" spans="1:6" x14ac:dyDescent="0.2">
      <c r="A1467" s="464" t="s">
        <v>160</v>
      </c>
      <c r="B1467" s="437" t="s">
        <v>60</v>
      </c>
      <c r="C1467" s="463">
        <v>2003</v>
      </c>
      <c r="D1467" s="429" t="s">
        <v>157</v>
      </c>
      <c r="E1467" s="431">
        <v>170</v>
      </c>
      <c r="F1467" s="473">
        <f>'C. OSOW'!AN68</f>
        <v>0</v>
      </c>
    </row>
    <row r="1468" spans="1:6" x14ac:dyDescent="0.2">
      <c r="A1468" s="464" t="s">
        <v>160</v>
      </c>
      <c r="B1468" s="437" t="s">
        <v>60</v>
      </c>
      <c r="C1468" s="463">
        <v>2003</v>
      </c>
      <c r="D1468" s="429" t="s">
        <v>157</v>
      </c>
      <c r="E1468" s="431">
        <v>180</v>
      </c>
      <c r="F1468" s="473">
        <f>'C. OSOW'!AN69</f>
        <v>0</v>
      </c>
    </row>
    <row r="1469" spans="1:6" x14ac:dyDescent="0.2">
      <c r="A1469" s="464" t="s">
        <v>160</v>
      </c>
      <c r="B1469" s="437" t="s">
        <v>60</v>
      </c>
      <c r="C1469" s="463">
        <v>2003</v>
      </c>
      <c r="D1469" s="429" t="s">
        <v>157</v>
      </c>
      <c r="E1469" s="431">
        <v>190</v>
      </c>
      <c r="F1469" s="473">
        <f>'C. OSOW'!AN70</f>
        <v>0</v>
      </c>
    </row>
    <row r="1470" spans="1:6" x14ac:dyDescent="0.2">
      <c r="A1470" s="464" t="s">
        <v>160</v>
      </c>
      <c r="B1470" s="437" t="s">
        <v>60</v>
      </c>
      <c r="C1470" s="463">
        <v>2003</v>
      </c>
      <c r="D1470" s="429" t="s">
        <v>157</v>
      </c>
      <c r="E1470" s="431">
        <v>200</v>
      </c>
      <c r="F1470" s="473">
        <f>'C. OSOW'!AN71</f>
        <v>0</v>
      </c>
    </row>
    <row r="1471" spans="1:6" ht="21.75" customHeight="1" x14ac:dyDescent="0.2">
      <c r="A1471" s="464" t="s">
        <v>160</v>
      </c>
      <c r="B1471" s="437" t="s">
        <v>60</v>
      </c>
      <c r="C1471" s="463">
        <v>2003</v>
      </c>
      <c r="D1471" s="429" t="s">
        <v>157</v>
      </c>
      <c r="E1471" s="432" t="s">
        <v>398</v>
      </c>
      <c r="F1471" s="473">
        <f>'C. OSOW'!AN72</f>
        <v>0</v>
      </c>
    </row>
    <row r="1472" spans="1:6" x14ac:dyDescent="0.2">
      <c r="A1472" s="464" t="s">
        <v>160</v>
      </c>
      <c r="B1472" s="437" t="s">
        <v>60</v>
      </c>
      <c r="C1472" s="463">
        <v>2003</v>
      </c>
      <c r="D1472" s="429" t="s">
        <v>319</v>
      </c>
      <c r="E1472" s="428">
        <v>5</v>
      </c>
      <c r="F1472" s="473">
        <f>'C. OSOW'!AP51</f>
        <v>0</v>
      </c>
    </row>
    <row r="1473" spans="1:6" x14ac:dyDescent="0.2">
      <c r="A1473" s="464" t="s">
        <v>160</v>
      </c>
      <c r="B1473" s="437" t="s">
        <v>60</v>
      </c>
      <c r="C1473" s="463">
        <v>2003</v>
      </c>
      <c r="D1473" s="429" t="s">
        <v>319</v>
      </c>
      <c r="E1473" s="427">
        <v>10</v>
      </c>
      <c r="F1473" s="473">
        <f>'C. OSOW'!AP52</f>
        <v>0</v>
      </c>
    </row>
    <row r="1474" spans="1:6" x14ac:dyDescent="0.2">
      <c r="A1474" s="464" t="s">
        <v>160</v>
      </c>
      <c r="B1474" s="437" t="s">
        <v>60</v>
      </c>
      <c r="C1474" s="463">
        <v>2003</v>
      </c>
      <c r="D1474" s="429" t="s">
        <v>319</v>
      </c>
      <c r="E1474" s="431">
        <v>20</v>
      </c>
      <c r="F1474" s="473">
        <f>'C. OSOW'!AP53</f>
        <v>0</v>
      </c>
    </row>
    <row r="1475" spans="1:6" x14ac:dyDescent="0.2">
      <c r="A1475" s="464" t="s">
        <v>160</v>
      </c>
      <c r="B1475" s="437" t="s">
        <v>60</v>
      </c>
      <c r="C1475" s="463">
        <v>2003</v>
      </c>
      <c r="D1475" s="429" t="s">
        <v>319</v>
      </c>
      <c r="E1475" s="431">
        <v>30</v>
      </c>
      <c r="F1475" s="473">
        <f>'C. OSOW'!AP54</f>
        <v>0</v>
      </c>
    </row>
    <row r="1476" spans="1:6" x14ac:dyDescent="0.2">
      <c r="A1476" s="464" t="s">
        <v>160</v>
      </c>
      <c r="B1476" s="437" t="s">
        <v>60</v>
      </c>
      <c r="C1476" s="463">
        <v>2003</v>
      </c>
      <c r="D1476" s="429" t="s">
        <v>319</v>
      </c>
      <c r="E1476" s="431">
        <v>40</v>
      </c>
      <c r="F1476" s="473">
        <f>'C. OSOW'!AP55</f>
        <v>0</v>
      </c>
    </row>
    <row r="1477" spans="1:6" x14ac:dyDescent="0.2">
      <c r="A1477" s="464" t="s">
        <v>160</v>
      </c>
      <c r="B1477" s="437" t="s">
        <v>60</v>
      </c>
      <c r="C1477" s="463">
        <v>2003</v>
      </c>
      <c r="D1477" s="429" t="s">
        <v>319</v>
      </c>
      <c r="E1477" s="431">
        <v>50</v>
      </c>
      <c r="F1477" s="473">
        <f>'C. OSOW'!AP56</f>
        <v>0</v>
      </c>
    </row>
    <row r="1478" spans="1:6" x14ac:dyDescent="0.2">
      <c r="A1478" s="464" t="s">
        <v>160</v>
      </c>
      <c r="B1478" s="437" t="s">
        <v>60</v>
      </c>
      <c r="C1478" s="463">
        <v>2003</v>
      </c>
      <c r="D1478" s="429" t="s">
        <v>319</v>
      </c>
      <c r="E1478" s="431">
        <v>60</v>
      </c>
      <c r="F1478" s="473">
        <f>'C. OSOW'!AP57</f>
        <v>0</v>
      </c>
    </row>
    <row r="1479" spans="1:6" x14ac:dyDescent="0.2">
      <c r="A1479" s="464" t="s">
        <v>160</v>
      </c>
      <c r="B1479" s="437" t="s">
        <v>60</v>
      </c>
      <c r="C1479" s="463">
        <v>2003</v>
      </c>
      <c r="D1479" s="429" t="s">
        <v>319</v>
      </c>
      <c r="E1479" s="431">
        <v>70</v>
      </c>
      <c r="F1479" s="473">
        <f>'C. OSOW'!AP58</f>
        <v>0</v>
      </c>
    </row>
    <row r="1480" spans="1:6" x14ac:dyDescent="0.2">
      <c r="A1480" s="464" t="s">
        <v>160</v>
      </c>
      <c r="B1480" s="437" t="s">
        <v>60</v>
      </c>
      <c r="C1480" s="463">
        <v>2003</v>
      </c>
      <c r="D1480" s="429" t="s">
        <v>319</v>
      </c>
      <c r="E1480" s="431">
        <v>80</v>
      </c>
      <c r="F1480" s="473">
        <f>'C. OSOW'!AP59</f>
        <v>0</v>
      </c>
    </row>
    <row r="1481" spans="1:6" x14ac:dyDescent="0.2">
      <c r="A1481" s="464" t="s">
        <v>160</v>
      </c>
      <c r="B1481" s="437" t="s">
        <v>60</v>
      </c>
      <c r="C1481" s="463">
        <v>2003</v>
      </c>
      <c r="D1481" s="429" t="s">
        <v>319</v>
      </c>
      <c r="E1481" s="431">
        <v>90</v>
      </c>
      <c r="F1481" s="473">
        <f>'C. OSOW'!AP60</f>
        <v>0</v>
      </c>
    </row>
    <row r="1482" spans="1:6" x14ac:dyDescent="0.2">
      <c r="A1482" s="464" t="s">
        <v>160</v>
      </c>
      <c r="B1482" s="437" t="s">
        <v>60</v>
      </c>
      <c r="C1482" s="463">
        <v>2003</v>
      </c>
      <c r="D1482" s="429" t="s">
        <v>319</v>
      </c>
      <c r="E1482" s="431">
        <v>100</v>
      </c>
      <c r="F1482" s="473">
        <f>'C. OSOW'!AP61</f>
        <v>0</v>
      </c>
    </row>
    <row r="1483" spans="1:6" x14ac:dyDescent="0.2">
      <c r="A1483" s="464" t="s">
        <v>160</v>
      </c>
      <c r="B1483" s="437" t="s">
        <v>60</v>
      </c>
      <c r="C1483" s="463">
        <v>2003</v>
      </c>
      <c r="D1483" s="429" t="s">
        <v>319</v>
      </c>
      <c r="E1483" s="431">
        <v>110</v>
      </c>
      <c r="F1483" s="473">
        <f>'C. OSOW'!AP62</f>
        <v>0</v>
      </c>
    </row>
    <row r="1484" spans="1:6" x14ac:dyDescent="0.2">
      <c r="A1484" s="464" t="s">
        <v>160</v>
      </c>
      <c r="B1484" s="437" t="s">
        <v>60</v>
      </c>
      <c r="C1484" s="463">
        <v>2003</v>
      </c>
      <c r="D1484" s="429" t="s">
        <v>319</v>
      </c>
      <c r="E1484" s="431">
        <v>120</v>
      </c>
      <c r="F1484" s="473">
        <f>'C. OSOW'!AP63</f>
        <v>0</v>
      </c>
    </row>
    <row r="1485" spans="1:6" x14ac:dyDescent="0.2">
      <c r="A1485" s="464" t="s">
        <v>160</v>
      </c>
      <c r="B1485" s="437" t="s">
        <v>60</v>
      </c>
      <c r="C1485" s="463">
        <v>2003</v>
      </c>
      <c r="D1485" s="429" t="s">
        <v>319</v>
      </c>
      <c r="E1485" s="431">
        <v>130</v>
      </c>
      <c r="F1485" s="473">
        <f>'C. OSOW'!AP64</f>
        <v>0</v>
      </c>
    </row>
    <row r="1486" spans="1:6" x14ac:dyDescent="0.2">
      <c r="A1486" s="464" t="s">
        <v>160</v>
      </c>
      <c r="B1486" s="437" t="s">
        <v>60</v>
      </c>
      <c r="C1486" s="463">
        <v>2003</v>
      </c>
      <c r="D1486" s="429" t="s">
        <v>319</v>
      </c>
      <c r="E1486" s="431">
        <v>140</v>
      </c>
      <c r="F1486" s="473">
        <f>'C. OSOW'!AP65</f>
        <v>0</v>
      </c>
    </row>
    <row r="1487" spans="1:6" x14ac:dyDescent="0.2">
      <c r="A1487" s="464" t="s">
        <v>160</v>
      </c>
      <c r="B1487" s="437" t="s">
        <v>60</v>
      </c>
      <c r="C1487" s="463">
        <v>2003</v>
      </c>
      <c r="D1487" s="429" t="s">
        <v>319</v>
      </c>
      <c r="E1487" s="431">
        <v>150</v>
      </c>
      <c r="F1487" s="473">
        <f>'C. OSOW'!AP66</f>
        <v>0</v>
      </c>
    </row>
    <row r="1488" spans="1:6" x14ac:dyDescent="0.2">
      <c r="A1488" s="464" t="s">
        <v>160</v>
      </c>
      <c r="B1488" s="437" t="s">
        <v>60</v>
      </c>
      <c r="C1488" s="463">
        <v>2003</v>
      </c>
      <c r="D1488" s="429" t="s">
        <v>319</v>
      </c>
      <c r="E1488" s="431">
        <v>160</v>
      </c>
      <c r="F1488" s="473">
        <f>'C. OSOW'!AP67</f>
        <v>0</v>
      </c>
    </row>
    <row r="1489" spans="1:6" x14ac:dyDescent="0.2">
      <c r="A1489" s="464" t="s">
        <v>160</v>
      </c>
      <c r="B1489" s="437" t="s">
        <v>60</v>
      </c>
      <c r="C1489" s="463">
        <v>2003</v>
      </c>
      <c r="D1489" s="429" t="s">
        <v>319</v>
      </c>
      <c r="E1489" s="431">
        <v>170</v>
      </c>
      <c r="F1489" s="473">
        <f>'C. OSOW'!AP68</f>
        <v>0</v>
      </c>
    </row>
    <row r="1490" spans="1:6" x14ac:dyDescent="0.2">
      <c r="A1490" s="464" t="s">
        <v>160</v>
      </c>
      <c r="B1490" s="437" t="s">
        <v>60</v>
      </c>
      <c r="C1490" s="463">
        <v>2003</v>
      </c>
      <c r="D1490" s="429" t="s">
        <v>319</v>
      </c>
      <c r="E1490" s="431">
        <v>180</v>
      </c>
      <c r="F1490" s="473">
        <f>'C. OSOW'!AP69</f>
        <v>0</v>
      </c>
    </row>
    <row r="1491" spans="1:6" x14ac:dyDescent="0.2">
      <c r="A1491" s="464" t="s">
        <v>160</v>
      </c>
      <c r="B1491" s="437" t="s">
        <v>60</v>
      </c>
      <c r="C1491" s="463">
        <v>2003</v>
      </c>
      <c r="D1491" s="429" t="s">
        <v>319</v>
      </c>
      <c r="E1491" s="431">
        <v>190</v>
      </c>
      <c r="F1491" s="473">
        <f>'C. OSOW'!AP70</f>
        <v>0</v>
      </c>
    </row>
    <row r="1492" spans="1:6" x14ac:dyDescent="0.2">
      <c r="A1492" s="464" t="s">
        <v>160</v>
      </c>
      <c r="B1492" s="437" t="s">
        <v>60</v>
      </c>
      <c r="C1492" s="463">
        <v>2003</v>
      </c>
      <c r="D1492" s="429" t="s">
        <v>319</v>
      </c>
      <c r="E1492" s="431">
        <v>200</v>
      </c>
      <c r="F1492" s="473">
        <f>'C. OSOW'!AP71</f>
        <v>0</v>
      </c>
    </row>
    <row r="1493" spans="1:6" ht="15" customHeight="1" x14ac:dyDescent="0.2">
      <c r="A1493" s="464" t="s">
        <v>160</v>
      </c>
      <c r="B1493" s="437" t="s">
        <v>60</v>
      </c>
      <c r="C1493" s="463">
        <v>2003</v>
      </c>
      <c r="D1493" s="429" t="s">
        <v>319</v>
      </c>
      <c r="E1493" s="432" t="s">
        <v>398</v>
      </c>
      <c r="F1493" s="473">
        <f>'C. OSOW'!AP72</f>
        <v>0</v>
      </c>
    </row>
    <row r="1494" spans="1:6" x14ac:dyDescent="0.2">
      <c r="A1494" s="464" t="s">
        <v>160</v>
      </c>
      <c r="B1494" s="437" t="s">
        <v>60</v>
      </c>
      <c r="C1494" s="463">
        <v>2003</v>
      </c>
      <c r="D1494" s="429" t="s">
        <v>320</v>
      </c>
      <c r="E1494" s="428">
        <v>5</v>
      </c>
      <c r="F1494" s="473">
        <f>'C. OSOW'!AR51</f>
        <v>0</v>
      </c>
    </row>
    <row r="1495" spans="1:6" x14ac:dyDescent="0.2">
      <c r="A1495" s="464" t="s">
        <v>160</v>
      </c>
      <c r="B1495" s="437" t="s">
        <v>60</v>
      </c>
      <c r="C1495" s="463">
        <v>2003</v>
      </c>
      <c r="D1495" s="429" t="s">
        <v>320</v>
      </c>
      <c r="E1495" s="427">
        <v>10</v>
      </c>
      <c r="F1495" s="473">
        <f>'C. OSOW'!AR52</f>
        <v>0</v>
      </c>
    </row>
    <row r="1496" spans="1:6" x14ac:dyDescent="0.2">
      <c r="A1496" s="464" t="s">
        <v>160</v>
      </c>
      <c r="B1496" s="437" t="s">
        <v>60</v>
      </c>
      <c r="C1496" s="463">
        <v>2003</v>
      </c>
      <c r="D1496" s="429" t="s">
        <v>320</v>
      </c>
      <c r="E1496" s="431">
        <v>20</v>
      </c>
      <c r="F1496" s="473">
        <f>'C. OSOW'!AR53</f>
        <v>0</v>
      </c>
    </row>
    <row r="1497" spans="1:6" x14ac:dyDescent="0.2">
      <c r="A1497" s="464" t="s">
        <v>160</v>
      </c>
      <c r="B1497" s="437" t="s">
        <v>60</v>
      </c>
      <c r="C1497" s="463">
        <v>2003</v>
      </c>
      <c r="D1497" s="429" t="s">
        <v>320</v>
      </c>
      <c r="E1497" s="431">
        <v>30</v>
      </c>
      <c r="F1497" s="473">
        <f>'C. OSOW'!AR54</f>
        <v>0</v>
      </c>
    </row>
    <row r="1498" spans="1:6" x14ac:dyDescent="0.2">
      <c r="A1498" s="464" t="s">
        <v>160</v>
      </c>
      <c r="B1498" s="437" t="s">
        <v>60</v>
      </c>
      <c r="C1498" s="463">
        <v>2003</v>
      </c>
      <c r="D1498" s="429" t="s">
        <v>320</v>
      </c>
      <c r="E1498" s="431">
        <v>40</v>
      </c>
      <c r="F1498" s="473">
        <f>'C. OSOW'!AR55</f>
        <v>0</v>
      </c>
    </row>
    <row r="1499" spans="1:6" x14ac:dyDescent="0.2">
      <c r="A1499" s="464" t="s">
        <v>160</v>
      </c>
      <c r="B1499" s="437" t="s">
        <v>60</v>
      </c>
      <c r="C1499" s="463">
        <v>2003</v>
      </c>
      <c r="D1499" s="429" t="s">
        <v>320</v>
      </c>
      <c r="E1499" s="431">
        <v>50</v>
      </c>
      <c r="F1499" s="473">
        <f>'C. OSOW'!AR56</f>
        <v>0</v>
      </c>
    </row>
    <row r="1500" spans="1:6" x14ac:dyDescent="0.2">
      <c r="A1500" s="464" t="s">
        <v>160</v>
      </c>
      <c r="B1500" s="437" t="s">
        <v>60</v>
      </c>
      <c r="C1500" s="463">
        <v>2003</v>
      </c>
      <c r="D1500" s="429" t="s">
        <v>320</v>
      </c>
      <c r="E1500" s="431">
        <v>60</v>
      </c>
      <c r="F1500" s="473">
        <f>'C. OSOW'!AR57</f>
        <v>0</v>
      </c>
    </row>
    <row r="1501" spans="1:6" x14ac:dyDescent="0.2">
      <c r="A1501" s="464" t="s">
        <v>160</v>
      </c>
      <c r="B1501" s="437" t="s">
        <v>60</v>
      </c>
      <c r="C1501" s="463">
        <v>2003</v>
      </c>
      <c r="D1501" s="429" t="s">
        <v>320</v>
      </c>
      <c r="E1501" s="431">
        <v>70</v>
      </c>
      <c r="F1501" s="473">
        <f>'C. OSOW'!AR58</f>
        <v>0</v>
      </c>
    </row>
    <row r="1502" spans="1:6" x14ac:dyDescent="0.2">
      <c r="A1502" s="464" t="s">
        <v>160</v>
      </c>
      <c r="B1502" s="437" t="s">
        <v>60</v>
      </c>
      <c r="C1502" s="463">
        <v>2003</v>
      </c>
      <c r="D1502" s="429" t="s">
        <v>320</v>
      </c>
      <c r="E1502" s="431">
        <v>80</v>
      </c>
      <c r="F1502" s="473">
        <f>'C. OSOW'!AR59</f>
        <v>0</v>
      </c>
    </row>
    <row r="1503" spans="1:6" x14ac:dyDescent="0.2">
      <c r="A1503" s="464" t="s">
        <v>160</v>
      </c>
      <c r="B1503" s="437" t="s">
        <v>60</v>
      </c>
      <c r="C1503" s="463">
        <v>2003</v>
      </c>
      <c r="D1503" s="429" t="s">
        <v>320</v>
      </c>
      <c r="E1503" s="431">
        <v>90</v>
      </c>
      <c r="F1503" s="473">
        <f>'C. OSOW'!AR60</f>
        <v>0</v>
      </c>
    </row>
    <row r="1504" spans="1:6" x14ac:dyDescent="0.2">
      <c r="A1504" s="464" t="s">
        <v>160</v>
      </c>
      <c r="B1504" s="437" t="s">
        <v>60</v>
      </c>
      <c r="C1504" s="463">
        <v>2003</v>
      </c>
      <c r="D1504" s="429" t="s">
        <v>320</v>
      </c>
      <c r="E1504" s="431">
        <v>100</v>
      </c>
      <c r="F1504" s="473">
        <f>'C. OSOW'!AR61</f>
        <v>0</v>
      </c>
    </row>
    <row r="1505" spans="1:6" x14ac:dyDescent="0.2">
      <c r="A1505" s="464" t="s">
        <v>160</v>
      </c>
      <c r="B1505" s="437" t="s">
        <v>60</v>
      </c>
      <c r="C1505" s="463">
        <v>2003</v>
      </c>
      <c r="D1505" s="429" t="s">
        <v>320</v>
      </c>
      <c r="E1505" s="431">
        <v>110</v>
      </c>
      <c r="F1505" s="473">
        <f>'C. OSOW'!AR62</f>
        <v>0</v>
      </c>
    </row>
    <row r="1506" spans="1:6" x14ac:dyDescent="0.2">
      <c r="A1506" s="464" t="s">
        <v>160</v>
      </c>
      <c r="B1506" s="437" t="s">
        <v>60</v>
      </c>
      <c r="C1506" s="463">
        <v>2003</v>
      </c>
      <c r="D1506" s="429" t="s">
        <v>320</v>
      </c>
      <c r="E1506" s="431">
        <v>120</v>
      </c>
      <c r="F1506" s="473">
        <f>'C. OSOW'!AR63</f>
        <v>0</v>
      </c>
    </row>
    <row r="1507" spans="1:6" x14ac:dyDescent="0.2">
      <c r="A1507" s="464" t="s">
        <v>160</v>
      </c>
      <c r="B1507" s="437" t="s">
        <v>60</v>
      </c>
      <c r="C1507" s="463">
        <v>2003</v>
      </c>
      <c r="D1507" s="429" t="s">
        <v>320</v>
      </c>
      <c r="E1507" s="431">
        <v>130</v>
      </c>
      <c r="F1507" s="473">
        <f>'C. OSOW'!AR64</f>
        <v>0</v>
      </c>
    </row>
    <row r="1508" spans="1:6" x14ac:dyDescent="0.2">
      <c r="A1508" s="464" t="s">
        <v>160</v>
      </c>
      <c r="B1508" s="437" t="s">
        <v>60</v>
      </c>
      <c r="C1508" s="463">
        <v>2003</v>
      </c>
      <c r="D1508" s="429" t="s">
        <v>320</v>
      </c>
      <c r="E1508" s="431">
        <v>140</v>
      </c>
      <c r="F1508" s="473">
        <f>'C. OSOW'!AR65</f>
        <v>0</v>
      </c>
    </row>
    <row r="1509" spans="1:6" x14ac:dyDescent="0.2">
      <c r="A1509" s="464" t="s">
        <v>160</v>
      </c>
      <c r="B1509" s="437" t="s">
        <v>60</v>
      </c>
      <c r="C1509" s="463">
        <v>2003</v>
      </c>
      <c r="D1509" s="429" t="s">
        <v>320</v>
      </c>
      <c r="E1509" s="431">
        <v>150</v>
      </c>
      <c r="F1509" s="473">
        <f>'C. OSOW'!AR66</f>
        <v>0</v>
      </c>
    </row>
    <row r="1510" spans="1:6" x14ac:dyDescent="0.2">
      <c r="A1510" s="464" t="s">
        <v>160</v>
      </c>
      <c r="B1510" s="437" t="s">
        <v>60</v>
      </c>
      <c r="C1510" s="463">
        <v>2003</v>
      </c>
      <c r="D1510" s="429" t="s">
        <v>320</v>
      </c>
      <c r="E1510" s="431">
        <v>160</v>
      </c>
      <c r="F1510" s="473">
        <f>'C. OSOW'!AR67</f>
        <v>0</v>
      </c>
    </row>
    <row r="1511" spans="1:6" x14ac:dyDescent="0.2">
      <c r="A1511" s="464" t="s">
        <v>160</v>
      </c>
      <c r="B1511" s="437" t="s">
        <v>60</v>
      </c>
      <c r="C1511" s="463">
        <v>2003</v>
      </c>
      <c r="D1511" s="429" t="s">
        <v>320</v>
      </c>
      <c r="E1511" s="431">
        <v>170</v>
      </c>
      <c r="F1511" s="473">
        <f>'C. OSOW'!AR68</f>
        <v>0</v>
      </c>
    </row>
    <row r="1512" spans="1:6" x14ac:dyDescent="0.2">
      <c r="A1512" s="464" t="s">
        <v>160</v>
      </c>
      <c r="B1512" s="437" t="s">
        <v>60</v>
      </c>
      <c r="C1512" s="463">
        <v>2003</v>
      </c>
      <c r="D1512" s="429" t="s">
        <v>320</v>
      </c>
      <c r="E1512" s="431">
        <v>180</v>
      </c>
      <c r="F1512" s="473">
        <f>'C. OSOW'!AR69</f>
        <v>0</v>
      </c>
    </row>
    <row r="1513" spans="1:6" x14ac:dyDescent="0.2">
      <c r="A1513" s="464" t="s">
        <v>160</v>
      </c>
      <c r="B1513" s="437" t="s">
        <v>60</v>
      </c>
      <c r="C1513" s="463">
        <v>2003</v>
      </c>
      <c r="D1513" s="429" t="s">
        <v>320</v>
      </c>
      <c r="E1513" s="431">
        <v>190</v>
      </c>
      <c r="F1513" s="473">
        <f>'C. OSOW'!AR70</f>
        <v>0</v>
      </c>
    </row>
    <row r="1514" spans="1:6" x14ac:dyDescent="0.2">
      <c r="A1514" s="464" t="s">
        <v>160</v>
      </c>
      <c r="B1514" s="437" t="s">
        <v>60</v>
      </c>
      <c r="C1514" s="463">
        <v>2003</v>
      </c>
      <c r="D1514" s="429" t="s">
        <v>320</v>
      </c>
      <c r="E1514" s="431">
        <v>200</v>
      </c>
      <c r="F1514" s="473">
        <f>'C. OSOW'!AR71</f>
        <v>0</v>
      </c>
    </row>
    <row r="1515" spans="1:6" ht="15.75" customHeight="1" x14ac:dyDescent="0.2">
      <c r="A1515" s="464" t="s">
        <v>160</v>
      </c>
      <c r="B1515" s="437" t="s">
        <v>60</v>
      </c>
      <c r="C1515" s="463">
        <v>2003</v>
      </c>
      <c r="D1515" s="429" t="s">
        <v>320</v>
      </c>
      <c r="E1515" s="432" t="s">
        <v>398</v>
      </c>
      <c r="F1515" s="473">
        <f>'C. OSOW'!AR72</f>
        <v>0</v>
      </c>
    </row>
    <row r="1516" spans="1:6" x14ac:dyDescent="0.2">
      <c r="A1516" s="464" t="s">
        <v>160</v>
      </c>
      <c r="B1516" s="437" t="s">
        <v>60</v>
      </c>
      <c r="C1516" s="463">
        <v>2003</v>
      </c>
      <c r="D1516" s="429" t="s">
        <v>452</v>
      </c>
      <c r="E1516" s="428">
        <v>5</v>
      </c>
      <c r="F1516" s="473">
        <f>'C. OSOW'!AS51</f>
        <v>0</v>
      </c>
    </row>
    <row r="1517" spans="1:6" x14ac:dyDescent="0.2">
      <c r="A1517" s="464" t="s">
        <v>160</v>
      </c>
      <c r="B1517" s="437" t="s">
        <v>60</v>
      </c>
      <c r="C1517" s="463">
        <v>2003</v>
      </c>
      <c r="D1517" s="429" t="s">
        <v>452</v>
      </c>
      <c r="E1517" s="427">
        <v>10</v>
      </c>
      <c r="F1517" s="473">
        <f>'C. OSOW'!AS52</f>
        <v>0</v>
      </c>
    </row>
    <row r="1518" spans="1:6" x14ac:dyDescent="0.2">
      <c r="A1518" s="464" t="s">
        <v>160</v>
      </c>
      <c r="B1518" s="437" t="s">
        <v>60</v>
      </c>
      <c r="C1518" s="463">
        <v>2003</v>
      </c>
      <c r="D1518" s="429" t="s">
        <v>452</v>
      </c>
      <c r="E1518" s="431">
        <v>20</v>
      </c>
      <c r="F1518" s="473">
        <f>'C. OSOW'!AS53</f>
        <v>0</v>
      </c>
    </row>
    <row r="1519" spans="1:6" x14ac:dyDescent="0.2">
      <c r="A1519" s="464" t="s">
        <v>160</v>
      </c>
      <c r="B1519" s="437" t="s">
        <v>60</v>
      </c>
      <c r="C1519" s="463">
        <v>2003</v>
      </c>
      <c r="D1519" s="429" t="s">
        <v>452</v>
      </c>
      <c r="E1519" s="431">
        <v>30</v>
      </c>
      <c r="F1519" s="473">
        <f>'C. OSOW'!AS54</f>
        <v>0</v>
      </c>
    </row>
    <row r="1520" spans="1:6" x14ac:dyDescent="0.2">
      <c r="A1520" s="464" t="s">
        <v>160</v>
      </c>
      <c r="B1520" s="437" t="s">
        <v>60</v>
      </c>
      <c r="C1520" s="463">
        <v>2003</v>
      </c>
      <c r="D1520" s="429" t="s">
        <v>452</v>
      </c>
      <c r="E1520" s="431">
        <v>40</v>
      </c>
      <c r="F1520" s="473">
        <f>'C. OSOW'!AS55</f>
        <v>0</v>
      </c>
    </row>
    <row r="1521" spans="1:6" x14ac:dyDescent="0.2">
      <c r="A1521" s="464" t="s">
        <v>160</v>
      </c>
      <c r="B1521" s="437" t="s">
        <v>60</v>
      </c>
      <c r="C1521" s="463">
        <v>2003</v>
      </c>
      <c r="D1521" s="429" t="s">
        <v>452</v>
      </c>
      <c r="E1521" s="431">
        <v>50</v>
      </c>
      <c r="F1521" s="473">
        <f>'C. OSOW'!AS56</f>
        <v>0</v>
      </c>
    </row>
    <row r="1522" spans="1:6" x14ac:dyDescent="0.2">
      <c r="A1522" s="464" t="s">
        <v>160</v>
      </c>
      <c r="B1522" s="437" t="s">
        <v>60</v>
      </c>
      <c r="C1522" s="463">
        <v>2003</v>
      </c>
      <c r="D1522" s="429" t="s">
        <v>452</v>
      </c>
      <c r="E1522" s="431">
        <v>60</v>
      </c>
      <c r="F1522" s="473">
        <f>'C. OSOW'!AS57</f>
        <v>0</v>
      </c>
    </row>
    <row r="1523" spans="1:6" x14ac:dyDescent="0.2">
      <c r="A1523" s="464" t="s">
        <v>160</v>
      </c>
      <c r="B1523" s="437" t="s">
        <v>60</v>
      </c>
      <c r="C1523" s="463">
        <v>2003</v>
      </c>
      <c r="D1523" s="429" t="s">
        <v>452</v>
      </c>
      <c r="E1523" s="431">
        <v>70</v>
      </c>
      <c r="F1523" s="473">
        <f>'C. OSOW'!AS58</f>
        <v>0</v>
      </c>
    </row>
    <row r="1524" spans="1:6" x14ac:dyDescent="0.2">
      <c r="A1524" s="464" t="s">
        <v>160</v>
      </c>
      <c r="B1524" s="437" t="s">
        <v>60</v>
      </c>
      <c r="C1524" s="463">
        <v>2003</v>
      </c>
      <c r="D1524" s="429" t="s">
        <v>452</v>
      </c>
      <c r="E1524" s="431">
        <v>80</v>
      </c>
      <c r="F1524" s="473">
        <f>'C. OSOW'!AS59</f>
        <v>0</v>
      </c>
    </row>
    <row r="1525" spans="1:6" x14ac:dyDescent="0.2">
      <c r="A1525" s="464" t="s">
        <v>160</v>
      </c>
      <c r="B1525" s="437" t="s">
        <v>60</v>
      </c>
      <c r="C1525" s="463">
        <v>2003</v>
      </c>
      <c r="D1525" s="429" t="s">
        <v>452</v>
      </c>
      <c r="E1525" s="431">
        <v>90</v>
      </c>
      <c r="F1525" s="473">
        <f>'C. OSOW'!AS60</f>
        <v>0</v>
      </c>
    </row>
    <row r="1526" spans="1:6" x14ac:dyDescent="0.2">
      <c r="A1526" s="464" t="s">
        <v>160</v>
      </c>
      <c r="B1526" s="437" t="s">
        <v>60</v>
      </c>
      <c r="C1526" s="463">
        <v>2003</v>
      </c>
      <c r="D1526" s="429" t="s">
        <v>452</v>
      </c>
      <c r="E1526" s="431">
        <v>100</v>
      </c>
      <c r="F1526" s="473">
        <f>'C. OSOW'!AS61</f>
        <v>0</v>
      </c>
    </row>
    <row r="1527" spans="1:6" x14ac:dyDescent="0.2">
      <c r="A1527" s="464" t="s">
        <v>160</v>
      </c>
      <c r="B1527" s="437" t="s">
        <v>60</v>
      </c>
      <c r="C1527" s="463">
        <v>2003</v>
      </c>
      <c r="D1527" s="429" t="s">
        <v>452</v>
      </c>
      <c r="E1527" s="431">
        <v>110</v>
      </c>
      <c r="F1527" s="473">
        <f>'C. OSOW'!AS62</f>
        <v>0</v>
      </c>
    </row>
    <row r="1528" spans="1:6" x14ac:dyDescent="0.2">
      <c r="A1528" s="464" t="s">
        <v>160</v>
      </c>
      <c r="B1528" s="437" t="s">
        <v>60</v>
      </c>
      <c r="C1528" s="463">
        <v>2003</v>
      </c>
      <c r="D1528" s="429" t="s">
        <v>452</v>
      </c>
      <c r="E1528" s="431">
        <v>120</v>
      </c>
      <c r="F1528" s="473">
        <f>'C. OSOW'!AS63</f>
        <v>0</v>
      </c>
    </row>
    <row r="1529" spans="1:6" x14ac:dyDescent="0.2">
      <c r="A1529" s="464" t="s">
        <v>160</v>
      </c>
      <c r="B1529" s="437" t="s">
        <v>60</v>
      </c>
      <c r="C1529" s="463">
        <v>2003</v>
      </c>
      <c r="D1529" s="429" t="s">
        <v>452</v>
      </c>
      <c r="E1529" s="431">
        <v>130</v>
      </c>
      <c r="F1529" s="473">
        <f>'C. OSOW'!AS64</f>
        <v>0</v>
      </c>
    </row>
    <row r="1530" spans="1:6" x14ac:dyDescent="0.2">
      <c r="A1530" s="464" t="s">
        <v>160</v>
      </c>
      <c r="B1530" s="437" t="s">
        <v>60</v>
      </c>
      <c r="C1530" s="463">
        <v>2003</v>
      </c>
      <c r="D1530" s="429" t="s">
        <v>452</v>
      </c>
      <c r="E1530" s="431">
        <v>140</v>
      </c>
      <c r="F1530" s="473">
        <f>'C. OSOW'!AS65</f>
        <v>0</v>
      </c>
    </row>
    <row r="1531" spans="1:6" x14ac:dyDescent="0.2">
      <c r="A1531" s="464" t="s">
        <v>160</v>
      </c>
      <c r="B1531" s="437" t="s">
        <v>60</v>
      </c>
      <c r="C1531" s="463">
        <v>2003</v>
      </c>
      <c r="D1531" s="429" t="s">
        <v>452</v>
      </c>
      <c r="E1531" s="431">
        <v>150</v>
      </c>
      <c r="F1531" s="473">
        <f>'C. OSOW'!AS66</f>
        <v>0</v>
      </c>
    </row>
    <row r="1532" spans="1:6" x14ac:dyDescent="0.2">
      <c r="A1532" s="464" t="s">
        <v>160</v>
      </c>
      <c r="B1532" s="437" t="s">
        <v>60</v>
      </c>
      <c r="C1532" s="463">
        <v>2003</v>
      </c>
      <c r="D1532" s="429" t="s">
        <v>452</v>
      </c>
      <c r="E1532" s="431">
        <v>160</v>
      </c>
      <c r="F1532" s="473">
        <f>'C. OSOW'!AS67</f>
        <v>0</v>
      </c>
    </row>
    <row r="1533" spans="1:6" x14ac:dyDescent="0.2">
      <c r="A1533" s="464" t="s">
        <v>160</v>
      </c>
      <c r="B1533" s="437" t="s">
        <v>60</v>
      </c>
      <c r="C1533" s="463">
        <v>2003</v>
      </c>
      <c r="D1533" s="429" t="s">
        <v>452</v>
      </c>
      <c r="E1533" s="431">
        <v>170</v>
      </c>
      <c r="F1533" s="473">
        <f>'C. OSOW'!AS68</f>
        <v>0</v>
      </c>
    </row>
    <row r="1534" spans="1:6" x14ac:dyDescent="0.2">
      <c r="A1534" s="464" t="s">
        <v>160</v>
      </c>
      <c r="B1534" s="437" t="s">
        <v>60</v>
      </c>
      <c r="C1534" s="463">
        <v>2003</v>
      </c>
      <c r="D1534" s="429" t="s">
        <v>452</v>
      </c>
      <c r="E1534" s="431">
        <v>180</v>
      </c>
      <c r="F1534" s="473">
        <f>'C. OSOW'!AS69</f>
        <v>0</v>
      </c>
    </row>
    <row r="1535" spans="1:6" x14ac:dyDescent="0.2">
      <c r="A1535" s="464" t="s">
        <v>160</v>
      </c>
      <c r="B1535" s="437" t="s">
        <v>60</v>
      </c>
      <c r="C1535" s="463">
        <v>2003</v>
      </c>
      <c r="D1535" s="429" t="s">
        <v>452</v>
      </c>
      <c r="E1535" s="431">
        <v>190</v>
      </c>
      <c r="F1535" s="473">
        <f>'C. OSOW'!AS70</f>
        <v>0</v>
      </c>
    </row>
    <row r="1536" spans="1:6" x14ac:dyDescent="0.2">
      <c r="A1536" s="464" t="s">
        <v>160</v>
      </c>
      <c r="B1536" s="437" t="s">
        <v>60</v>
      </c>
      <c r="C1536" s="463">
        <v>2003</v>
      </c>
      <c r="D1536" s="429" t="s">
        <v>452</v>
      </c>
      <c r="E1536" s="431">
        <v>200</v>
      </c>
      <c r="F1536" s="473">
        <f>'C. OSOW'!AS71</f>
        <v>0</v>
      </c>
    </row>
    <row r="1537" spans="1:6" ht="15" customHeight="1" x14ac:dyDescent="0.2">
      <c r="A1537" s="464" t="s">
        <v>160</v>
      </c>
      <c r="B1537" s="437" t="s">
        <v>60</v>
      </c>
      <c r="C1537" s="463">
        <v>2003</v>
      </c>
      <c r="D1537" s="429" t="s">
        <v>452</v>
      </c>
      <c r="E1537" s="432" t="s">
        <v>398</v>
      </c>
      <c r="F1537" s="473">
        <f>'C. OSOW'!AS72</f>
        <v>0</v>
      </c>
    </row>
    <row r="1538" spans="1:6" x14ac:dyDescent="0.2">
      <c r="A1538" s="464" t="s">
        <v>160</v>
      </c>
      <c r="B1538" s="127" t="s">
        <v>286</v>
      </c>
      <c r="C1538" s="463">
        <v>2003</v>
      </c>
      <c r="D1538" s="491"/>
      <c r="E1538" s="491"/>
      <c r="F1538" s="473"/>
    </row>
    <row r="1539" spans="1:6" x14ac:dyDescent="0.2">
      <c r="A1539" s="464" t="s">
        <v>160</v>
      </c>
      <c r="B1539" s="310" t="s">
        <v>287</v>
      </c>
      <c r="C1539" s="463">
        <v>2003</v>
      </c>
      <c r="D1539" s="491"/>
      <c r="E1539" s="491"/>
      <c r="F1539" s="473">
        <f>'C. OSOW'!AO78</f>
        <v>0</v>
      </c>
    </row>
    <row r="1540" spans="1:6" x14ac:dyDescent="0.2">
      <c r="A1540" s="464" t="s">
        <v>160</v>
      </c>
      <c r="B1540" s="310" t="s">
        <v>288</v>
      </c>
      <c r="C1540" s="463">
        <v>2003</v>
      </c>
      <c r="D1540" s="491"/>
      <c r="E1540" s="491"/>
      <c r="F1540" s="473">
        <f>'C. OSOW'!AO79</f>
        <v>0</v>
      </c>
    </row>
    <row r="1541" spans="1:6" x14ac:dyDescent="0.2">
      <c r="A1541" s="464" t="s">
        <v>160</v>
      </c>
      <c r="B1541" s="141" t="s">
        <v>289</v>
      </c>
      <c r="C1541" s="463">
        <v>2003</v>
      </c>
      <c r="D1541" s="491"/>
      <c r="E1541" s="491"/>
      <c r="F1541" s="473"/>
    </row>
    <row r="1542" spans="1:6" x14ac:dyDescent="0.2">
      <c r="A1542" s="464" t="s">
        <v>160</v>
      </c>
      <c r="B1542" s="310" t="s">
        <v>290</v>
      </c>
      <c r="C1542" s="463">
        <v>2003</v>
      </c>
      <c r="D1542" s="491"/>
      <c r="E1542" s="491"/>
      <c r="F1542" s="489">
        <f>'C. OSOW'!AO82</f>
        <v>0</v>
      </c>
    </row>
    <row r="1543" spans="1:6" x14ac:dyDescent="0.2">
      <c r="A1543" s="464" t="s">
        <v>160</v>
      </c>
      <c r="B1543" s="310" t="s">
        <v>291</v>
      </c>
      <c r="C1543" s="463">
        <v>2003</v>
      </c>
      <c r="D1543" s="491"/>
      <c r="E1543" s="491"/>
      <c r="F1543" s="489">
        <f>'C. OSOW'!AO84</f>
        <v>0</v>
      </c>
    </row>
    <row r="1544" spans="1:6" x14ac:dyDescent="0.2">
      <c r="A1544" s="464" t="s">
        <v>160</v>
      </c>
      <c r="B1544" s="410" t="s">
        <v>292</v>
      </c>
      <c r="C1544" s="463">
        <v>2003</v>
      </c>
      <c r="D1544" s="491"/>
      <c r="E1544" s="491"/>
      <c r="F1544" s="489">
        <f>'C. OSOW'!AO86</f>
        <v>0</v>
      </c>
    </row>
    <row r="1545" spans="1:6" x14ac:dyDescent="0.2">
      <c r="A1545" s="464" t="s">
        <v>160</v>
      </c>
      <c r="B1545" s="435" t="s">
        <v>293</v>
      </c>
      <c r="C1545" s="463">
        <v>2003</v>
      </c>
      <c r="D1545" s="491"/>
      <c r="E1545" s="491"/>
      <c r="F1545" s="489">
        <f>'C. OSOW'!AO88</f>
        <v>0</v>
      </c>
    </row>
    <row r="1546" spans="1:6" x14ac:dyDescent="0.2">
      <c r="A1546" s="464" t="s">
        <v>160</v>
      </c>
      <c r="B1546" s="453" t="s">
        <v>294</v>
      </c>
      <c r="C1546" s="463">
        <v>2003</v>
      </c>
      <c r="D1546" s="491"/>
      <c r="E1546" s="491"/>
      <c r="F1546" s="495">
        <f>'C. OSOW'!AO90</f>
        <v>0</v>
      </c>
    </row>
    <row r="1547" spans="1:6" x14ac:dyDescent="0.2">
      <c r="A1547" s="487" t="s">
        <v>160</v>
      </c>
      <c r="B1547" s="141" t="s">
        <v>295</v>
      </c>
      <c r="C1547" s="488">
        <v>2003</v>
      </c>
      <c r="D1547" s="491"/>
      <c r="E1547" s="491"/>
      <c r="F1547" s="495">
        <f>'C. OSOW'!AO92</f>
        <v>0</v>
      </c>
    </row>
    <row r="1548" spans="1:6" x14ac:dyDescent="0.2">
      <c r="A1548" s="464" t="s">
        <v>160</v>
      </c>
      <c r="B1548" s="456" t="s">
        <v>58</v>
      </c>
      <c r="C1548" s="463">
        <v>3003</v>
      </c>
      <c r="D1548" s="472"/>
      <c r="E1548" s="472"/>
      <c r="F1548" s="473"/>
    </row>
    <row r="1549" spans="1:6" x14ac:dyDescent="0.2">
      <c r="A1549" s="464" t="s">
        <v>160</v>
      </c>
      <c r="B1549" s="437" t="s">
        <v>70</v>
      </c>
      <c r="C1549" s="463">
        <v>3003</v>
      </c>
      <c r="D1549" s="472"/>
      <c r="E1549" s="472"/>
      <c r="F1549" s="473">
        <f>'C. OSOW'!BD6</f>
        <v>0</v>
      </c>
    </row>
    <row r="1550" spans="1:6" x14ac:dyDescent="0.2">
      <c r="A1550" s="464" t="s">
        <v>160</v>
      </c>
      <c r="B1550" s="437" t="s">
        <v>71</v>
      </c>
      <c r="C1550" s="463">
        <v>3003</v>
      </c>
      <c r="D1550" s="472"/>
      <c r="E1550" s="472"/>
      <c r="F1550" s="473">
        <f>'C. OSOW'!BD7</f>
        <v>0</v>
      </c>
    </row>
    <row r="1551" spans="1:6" x14ac:dyDescent="0.2">
      <c r="A1551" s="464" t="s">
        <v>160</v>
      </c>
      <c r="B1551" s="437" t="s">
        <v>280</v>
      </c>
      <c r="C1551" s="463">
        <v>3003</v>
      </c>
      <c r="D1551" s="472"/>
      <c r="E1551" s="472"/>
      <c r="F1551" s="473">
        <f>'C. OSOW'!BD8</f>
        <v>0</v>
      </c>
    </row>
    <row r="1552" spans="1:6" x14ac:dyDescent="0.2">
      <c r="A1552" s="464" t="s">
        <v>160</v>
      </c>
      <c r="B1552" s="437" t="s">
        <v>281</v>
      </c>
      <c r="C1552" s="463">
        <v>3003</v>
      </c>
      <c r="D1552" s="472"/>
      <c r="E1552" s="472"/>
      <c r="F1552" s="473">
        <f>'C. OSOW'!BD9</f>
        <v>0</v>
      </c>
    </row>
    <row r="1553" spans="1:6" x14ac:dyDescent="0.2">
      <c r="A1553" s="464" t="s">
        <v>160</v>
      </c>
      <c r="B1553" s="456" t="s">
        <v>59</v>
      </c>
      <c r="C1553" s="463">
        <v>3003</v>
      </c>
      <c r="D1553" s="472"/>
      <c r="E1553" s="472"/>
      <c r="F1553" s="473"/>
    </row>
    <row r="1554" spans="1:6" x14ac:dyDescent="0.2">
      <c r="A1554" s="464" t="s">
        <v>160</v>
      </c>
      <c r="B1554" s="437" t="s">
        <v>72</v>
      </c>
      <c r="C1554" s="463">
        <v>3003</v>
      </c>
      <c r="D1554" s="472"/>
      <c r="E1554" s="472"/>
      <c r="F1554" s="473">
        <f>'C. OSOW'!BD12</f>
        <v>0</v>
      </c>
    </row>
    <row r="1555" spans="1:6" x14ac:dyDescent="0.2">
      <c r="A1555" s="464" t="s">
        <v>160</v>
      </c>
      <c r="B1555" s="437" t="s">
        <v>282</v>
      </c>
      <c r="C1555" s="463">
        <v>3003</v>
      </c>
      <c r="D1555" s="472"/>
      <c r="E1555" s="472"/>
      <c r="F1555" s="473">
        <f>'C. OSOW'!BD13</f>
        <v>0</v>
      </c>
    </row>
    <row r="1556" spans="1:6" x14ac:dyDescent="0.2">
      <c r="A1556" s="464" t="s">
        <v>160</v>
      </c>
      <c r="B1556" s="437" t="s">
        <v>283</v>
      </c>
      <c r="C1556" s="463">
        <v>3003</v>
      </c>
      <c r="D1556" s="472"/>
      <c r="E1556" s="472"/>
      <c r="F1556" s="473">
        <f>'C. OSOW'!BD14</f>
        <v>0</v>
      </c>
    </row>
    <row r="1557" spans="1:6" x14ac:dyDescent="0.2">
      <c r="A1557" s="464" t="s">
        <v>160</v>
      </c>
      <c r="B1557" s="437" t="s">
        <v>284</v>
      </c>
      <c r="C1557" s="463">
        <v>3003</v>
      </c>
      <c r="D1557" s="472"/>
      <c r="E1557" s="472"/>
      <c r="F1557" s="473">
        <f>'C. OSOW'!BD15</f>
        <v>0</v>
      </c>
    </row>
    <row r="1558" spans="1:6" x14ac:dyDescent="0.2">
      <c r="A1558" s="464" t="s">
        <v>160</v>
      </c>
      <c r="B1558" s="437" t="s">
        <v>154</v>
      </c>
      <c r="C1558" s="463">
        <v>3003</v>
      </c>
      <c r="D1558" s="387" t="s">
        <v>156</v>
      </c>
      <c r="E1558" s="390">
        <v>10</v>
      </c>
      <c r="F1558" s="473">
        <f>'C. OSOW'!BB23</f>
        <v>0</v>
      </c>
    </row>
    <row r="1559" spans="1:6" x14ac:dyDescent="0.2">
      <c r="A1559" s="464" t="s">
        <v>160</v>
      </c>
      <c r="B1559" s="437" t="s">
        <v>154</v>
      </c>
      <c r="C1559" s="463">
        <v>3003</v>
      </c>
      <c r="D1559" s="387" t="s">
        <v>156</v>
      </c>
      <c r="E1559" s="391">
        <v>20</v>
      </c>
      <c r="F1559" s="473">
        <f>'C. OSOW'!BB24</f>
        <v>0</v>
      </c>
    </row>
    <row r="1560" spans="1:6" x14ac:dyDescent="0.2">
      <c r="A1560" s="464" t="s">
        <v>160</v>
      </c>
      <c r="B1560" s="437" t="s">
        <v>154</v>
      </c>
      <c r="C1560" s="463">
        <v>3003</v>
      </c>
      <c r="D1560" s="387" t="s">
        <v>156</v>
      </c>
      <c r="E1560" s="391">
        <v>30</v>
      </c>
      <c r="F1560" s="473">
        <f>'C. OSOW'!BB25</f>
        <v>0</v>
      </c>
    </row>
    <row r="1561" spans="1:6" x14ac:dyDescent="0.2">
      <c r="A1561" s="464" t="s">
        <v>160</v>
      </c>
      <c r="B1561" s="437" t="s">
        <v>154</v>
      </c>
      <c r="C1561" s="463">
        <v>3003</v>
      </c>
      <c r="D1561" s="387" t="s">
        <v>156</v>
      </c>
      <c r="E1561" s="391">
        <v>40</v>
      </c>
      <c r="F1561" s="473">
        <f>'C. OSOW'!BB26</f>
        <v>0</v>
      </c>
    </row>
    <row r="1562" spans="1:6" x14ac:dyDescent="0.2">
      <c r="A1562" s="464" t="s">
        <v>160</v>
      </c>
      <c r="B1562" s="437" t="s">
        <v>154</v>
      </c>
      <c r="C1562" s="463">
        <v>3003</v>
      </c>
      <c r="D1562" s="387" t="s">
        <v>156</v>
      </c>
      <c r="E1562" s="390">
        <v>50</v>
      </c>
      <c r="F1562" s="473">
        <f>'C. OSOW'!BB27</f>
        <v>0</v>
      </c>
    </row>
    <row r="1563" spans="1:6" x14ac:dyDescent="0.2">
      <c r="A1563" s="464" t="s">
        <v>160</v>
      </c>
      <c r="B1563" s="437" t="s">
        <v>154</v>
      </c>
      <c r="C1563" s="463">
        <v>3003</v>
      </c>
      <c r="D1563" s="387" t="s">
        <v>156</v>
      </c>
      <c r="E1563" s="391">
        <v>60</v>
      </c>
      <c r="F1563" s="473">
        <f>'C. OSOW'!BB28</f>
        <v>0</v>
      </c>
    </row>
    <row r="1564" spans="1:6" x14ac:dyDescent="0.2">
      <c r="A1564" s="464" t="s">
        <v>160</v>
      </c>
      <c r="B1564" s="437" t="s">
        <v>154</v>
      </c>
      <c r="C1564" s="463">
        <v>3003</v>
      </c>
      <c r="D1564" s="387" t="s">
        <v>156</v>
      </c>
      <c r="E1564" s="391">
        <v>70</v>
      </c>
      <c r="F1564" s="473">
        <f>'C. OSOW'!BB29</f>
        <v>0</v>
      </c>
    </row>
    <row r="1565" spans="1:6" x14ac:dyDescent="0.2">
      <c r="A1565" s="464" t="s">
        <v>160</v>
      </c>
      <c r="B1565" s="437" t="s">
        <v>154</v>
      </c>
      <c r="C1565" s="463">
        <v>3003</v>
      </c>
      <c r="D1565" s="387" t="s">
        <v>156</v>
      </c>
      <c r="E1565" s="391">
        <v>80</v>
      </c>
      <c r="F1565" s="473">
        <f>'C. OSOW'!BB30</f>
        <v>0</v>
      </c>
    </row>
    <row r="1566" spans="1:6" x14ac:dyDescent="0.2">
      <c r="A1566" s="464" t="s">
        <v>160</v>
      </c>
      <c r="B1566" s="437" t="s">
        <v>154</v>
      </c>
      <c r="C1566" s="463">
        <v>3003</v>
      </c>
      <c r="D1566" s="387" t="s">
        <v>156</v>
      </c>
      <c r="E1566" s="390">
        <v>90</v>
      </c>
      <c r="F1566" s="473">
        <f>'C. OSOW'!BB31</f>
        <v>0</v>
      </c>
    </row>
    <row r="1567" spans="1:6" x14ac:dyDescent="0.2">
      <c r="A1567" s="464" t="s">
        <v>160</v>
      </c>
      <c r="B1567" s="437" t="s">
        <v>154</v>
      </c>
      <c r="C1567" s="463">
        <v>3003</v>
      </c>
      <c r="D1567" s="387" t="s">
        <v>156</v>
      </c>
      <c r="E1567" s="391">
        <v>100</v>
      </c>
      <c r="F1567" s="473">
        <f>'C. OSOW'!BB32</f>
        <v>0</v>
      </c>
    </row>
    <row r="1568" spans="1:6" x14ac:dyDescent="0.2">
      <c r="A1568" s="464" t="s">
        <v>160</v>
      </c>
      <c r="B1568" s="437" t="s">
        <v>154</v>
      </c>
      <c r="C1568" s="463">
        <v>3003</v>
      </c>
      <c r="D1568" s="387" t="s">
        <v>156</v>
      </c>
      <c r="E1568" s="391">
        <v>110</v>
      </c>
      <c r="F1568" s="473">
        <f>'C. OSOW'!BB33</f>
        <v>0</v>
      </c>
    </row>
    <row r="1569" spans="1:6" x14ac:dyDescent="0.2">
      <c r="A1569" s="464" t="s">
        <v>160</v>
      </c>
      <c r="B1569" s="437" t="s">
        <v>154</v>
      </c>
      <c r="C1569" s="463">
        <v>3003</v>
      </c>
      <c r="D1569" s="387" t="s">
        <v>156</v>
      </c>
      <c r="E1569" s="391">
        <v>120</v>
      </c>
      <c r="F1569" s="473">
        <f>'C. OSOW'!BB34</f>
        <v>0</v>
      </c>
    </row>
    <row r="1570" spans="1:6" x14ac:dyDescent="0.2">
      <c r="A1570" s="464" t="s">
        <v>160</v>
      </c>
      <c r="B1570" s="437" t="s">
        <v>154</v>
      </c>
      <c r="C1570" s="463">
        <v>3003</v>
      </c>
      <c r="D1570" s="387" t="s">
        <v>156</v>
      </c>
      <c r="E1570" s="390">
        <v>130</v>
      </c>
      <c r="F1570" s="473">
        <f>'C. OSOW'!BB35</f>
        <v>0</v>
      </c>
    </row>
    <row r="1571" spans="1:6" x14ac:dyDescent="0.2">
      <c r="A1571" s="464" t="s">
        <v>160</v>
      </c>
      <c r="B1571" s="437" t="s">
        <v>154</v>
      </c>
      <c r="C1571" s="463">
        <v>3003</v>
      </c>
      <c r="D1571" s="387" t="s">
        <v>156</v>
      </c>
      <c r="E1571" s="391">
        <v>140</v>
      </c>
      <c r="F1571" s="473">
        <f>'C. OSOW'!BB36</f>
        <v>0</v>
      </c>
    </row>
    <row r="1572" spans="1:6" x14ac:dyDescent="0.2">
      <c r="A1572" s="464" t="s">
        <v>160</v>
      </c>
      <c r="B1572" s="437" t="s">
        <v>154</v>
      </c>
      <c r="C1572" s="463">
        <v>3003</v>
      </c>
      <c r="D1572" s="387" t="s">
        <v>156</v>
      </c>
      <c r="E1572" s="391">
        <v>150</v>
      </c>
      <c r="F1572" s="473">
        <f>'C. OSOW'!BB37</f>
        <v>0</v>
      </c>
    </row>
    <row r="1573" spans="1:6" x14ac:dyDescent="0.2">
      <c r="A1573" s="464" t="s">
        <v>160</v>
      </c>
      <c r="B1573" s="437" t="s">
        <v>154</v>
      </c>
      <c r="C1573" s="463">
        <v>3003</v>
      </c>
      <c r="D1573" s="387" t="s">
        <v>156</v>
      </c>
      <c r="E1573" s="391">
        <v>160</v>
      </c>
      <c r="F1573" s="473">
        <f>'C. OSOW'!BB38</f>
        <v>0</v>
      </c>
    </row>
    <row r="1574" spans="1:6" x14ac:dyDescent="0.2">
      <c r="A1574" s="464" t="s">
        <v>160</v>
      </c>
      <c r="B1574" s="437" t="s">
        <v>154</v>
      </c>
      <c r="C1574" s="463">
        <v>3003</v>
      </c>
      <c r="D1574" s="387" t="s">
        <v>156</v>
      </c>
      <c r="E1574" s="390">
        <v>170</v>
      </c>
      <c r="F1574" s="473">
        <f>'C. OSOW'!BB39</f>
        <v>0</v>
      </c>
    </row>
    <row r="1575" spans="1:6" x14ac:dyDescent="0.2">
      <c r="A1575" s="464" t="s">
        <v>160</v>
      </c>
      <c r="B1575" s="437" t="s">
        <v>154</v>
      </c>
      <c r="C1575" s="463">
        <v>3003</v>
      </c>
      <c r="D1575" s="387" t="s">
        <v>156</v>
      </c>
      <c r="E1575" s="391">
        <v>180</v>
      </c>
      <c r="F1575" s="473">
        <f>'C. OSOW'!BB40</f>
        <v>0</v>
      </c>
    </row>
    <row r="1576" spans="1:6" x14ac:dyDescent="0.2">
      <c r="A1576" s="464" t="s">
        <v>160</v>
      </c>
      <c r="B1576" s="437" t="s">
        <v>154</v>
      </c>
      <c r="C1576" s="463">
        <v>3003</v>
      </c>
      <c r="D1576" s="387" t="s">
        <v>156</v>
      </c>
      <c r="E1576" s="391">
        <v>190</v>
      </c>
      <c r="F1576" s="473">
        <f>'C. OSOW'!BB41</f>
        <v>0</v>
      </c>
    </row>
    <row r="1577" spans="1:6" x14ac:dyDescent="0.2">
      <c r="A1577" s="464" t="s">
        <v>160</v>
      </c>
      <c r="B1577" s="437" t="s">
        <v>154</v>
      </c>
      <c r="C1577" s="463">
        <v>3003</v>
      </c>
      <c r="D1577" s="387" t="s">
        <v>156</v>
      </c>
      <c r="E1577" s="391">
        <v>200</v>
      </c>
      <c r="F1577" s="473">
        <f>'C. OSOW'!BB42</f>
        <v>0</v>
      </c>
    </row>
    <row r="1578" spans="1:6" ht="18" customHeight="1" x14ac:dyDescent="0.2">
      <c r="A1578" s="464" t="s">
        <v>160</v>
      </c>
      <c r="B1578" s="437" t="s">
        <v>154</v>
      </c>
      <c r="C1578" s="463">
        <v>3003</v>
      </c>
      <c r="D1578" s="387" t="s">
        <v>156</v>
      </c>
      <c r="E1578" s="392" t="s">
        <v>296</v>
      </c>
      <c r="F1578" s="473">
        <f>'C. OSOW'!BB43</f>
        <v>0</v>
      </c>
    </row>
    <row r="1579" spans="1:6" ht="22.5" customHeight="1" x14ac:dyDescent="0.2">
      <c r="A1579" s="464" t="s">
        <v>160</v>
      </c>
      <c r="B1579" s="438" t="s">
        <v>154</v>
      </c>
      <c r="C1579" s="463">
        <v>3003</v>
      </c>
      <c r="D1579" s="439" t="s">
        <v>156</v>
      </c>
      <c r="E1579" s="395" t="s">
        <v>299</v>
      </c>
      <c r="F1579" s="473">
        <f>'C. OSOW'!BB44</f>
        <v>0</v>
      </c>
    </row>
    <row r="1580" spans="1:6" x14ac:dyDescent="0.2">
      <c r="A1580" s="464" t="s">
        <v>160</v>
      </c>
      <c r="B1580" s="437" t="s">
        <v>154</v>
      </c>
      <c r="C1580" s="463">
        <v>3003</v>
      </c>
      <c r="D1580" s="429" t="s">
        <v>193</v>
      </c>
      <c r="E1580" s="427">
        <v>10</v>
      </c>
      <c r="F1580" s="473">
        <f>'C. OSOW'!BC23</f>
        <v>0</v>
      </c>
    </row>
    <row r="1581" spans="1:6" x14ac:dyDescent="0.2">
      <c r="A1581" s="464" t="s">
        <v>160</v>
      </c>
      <c r="B1581" s="437" t="s">
        <v>154</v>
      </c>
      <c r="C1581" s="463">
        <v>3003</v>
      </c>
      <c r="D1581" s="429" t="s">
        <v>193</v>
      </c>
      <c r="E1581" s="431">
        <v>20</v>
      </c>
      <c r="F1581" s="473">
        <f>'C. OSOW'!BC24</f>
        <v>0</v>
      </c>
    </row>
    <row r="1582" spans="1:6" x14ac:dyDescent="0.2">
      <c r="A1582" s="464" t="s">
        <v>160</v>
      </c>
      <c r="B1582" s="437" t="s">
        <v>154</v>
      </c>
      <c r="C1582" s="463">
        <v>3003</v>
      </c>
      <c r="D1582" s="429" t="s">
        <v>193</v>
      </c>
      <c r="E1582" s="431">
        <v>30</v>
      </c>
      <c r="F1582" s="473">
        <f>'C. OSOW'!BC25</f>
        <v>0</v>
      </c>
    </row>
    <row r="1583" spans="1:6" x14ac:dyDescent="0.2">
      <c r="A1583" s="464" t="s">
        <v>160</v>
      </c>
      <c r="B1583" s="437" t="s">
        <v>154</v>
      </c>
      <c r="C1583" s="463">
        <v>3003</v>
      </c>
      <c r="D1583" s="429" t="s">
        <v>193</v>
      </c>
      <c r="E1583" s="431">
        <v>40</v>
      </c>
      <c r="F1583" s="473">
        <f>'C. OSOW'!BC26</f>
        <v>0</v>
      </c>
    </row>
    <row r="1584" spans="1:6" x14ac:dyDescent="0.2">
      <c r="A1584" s="464" t="s">
        <v>160</v>
      </c>
      <c r="B1584" s="437" t="s">
        <v>154</v>
      </c>
      <c r="C1584" s="463">
        <v>3003</v>
      </c>
      <c r="D1584" s="429" t="s">
        <v>193</v>
      </c>
      <c r="E1584" s="427">
        <v>50</v>
      </c>
      <c r="F1584" s="473">
        <f>'C. OSOW'!BC27</f>
        <v>0</v>
      </c>
    </row>
    <row r="1585" spans="1:6" x14ac:dyDescent="0.2">
      <c r="A1585" s="464" t="s">
        <v>160</v>
      </c>
      <c r="B1585" s="437" t="s">
        <v>154</v>
      </c>
      <c r="C1585" s="463">
        <v>3003</v>
      </c>
      <c r="D1585" s="429" t="s">
        <v>193</v>
      </c>
      <c r="E1585" s="431">
        <v>60</v>
      </c>
      <c r="F1585" s="473">
        <f>'C. OSOW'!BC28</f>
        <v>0</v>
      </c>
    </row>
    <row r="1586" spans="1:6" x14ac:dyDescent="0.2">
      <c r="A1586" s="464" t="s">
        <v>160</v>
      </c>
      <c r="B1586" s="437" t="s">
        <v>154</v>
      </c>
      <c r="C1586" s="463">
        <v>3003</v>
      </c>
      <c r="D1586" s="429" t="s">
        <v>193</v>
      </c>
      <c r="E1586" s="431">
        <v>70</v>
      </c>
      <c r="F1586" s="473">
        <f>'C. OSOW'!BC29</f>
        <v>0</v>
      </c>
    </row>
    <row r="1587" spans="1:6" x14ac:dyDescent="0.2">
      <c r="A1587" s="464" t="s">
        <v>160</v>
      </c>
      <c r="B1587" s="437" t="s">
        <v>154</v>
      </c>
      <c r="C1587" s="463">
        <v>3003</v>
      </c>
      <c r="D1587" s="429" t="s">
        <v>193</v>
      </c>
      <c r="E1587" s="431">
        <v>80</v>
      </c>
      <c r="F1587" s="473">
        <f>'C. OSOW'!BC30</f>
        <v>0</v>
      </c>
    </row>
    <row r="1588" spans="1:6" x14ac:dyDescent="0.2">
      <c r="A1588" s="464" t="s">
        <v>160</v>
      </c>
      <c r="B1588" s="437" t="s">
        <v>154</v>
      </c>
      <c r="C1588" s="463">
        <v>3003</v>
      </c>
      <c r="D1588" s="429" t="s">
        <v>193</v>
      </c>
      <c r="E1588" s="427">
        <v>90</v>
      </c>
      <c r="F1588" s="473">
        <f>'C. OSOW'!BC31</f>
        <v>0</v>
      </c>
    </row>
    <row r="1589" spans="1:6" x14ac:dyDescent="0.2">
      <c r="A1589" s="464" t="s">
        <v>160</v>
      </c>
      <c r="B1589" s="437" t="s">
        <v>154</v>
      </c>
      <c r="C1589" s="463">
        <v>3003</v>
      </c>
      <c r="D1589" s="429" t="s">
        <v>193</v>
      </c>
      <c r="E1589" s="431">
        <v>100</v>
      </c>
      <c r="F1589" s="473">
        <f>'C. OSOW'!BC32</f>
        <v>0</v>
      </c>
    </row>
    <row r="1590" spans="1:6" x14ac:dyDescent="0.2">
      <c r="A1590" s="464" t="s">
        <v>160</v>
      </c>
      <c r="B1590" s="437" t="s">
        <v>154</v>
      </c>
      <c r="C1590" s="463">
        <v>3003</v>
      </c>
      <c r="D1590" s="429" t="s">
        <v>193</v>
      </c>
      <c r="E1590" s="431">
        <v>110</v>
      </c>
      <c r="F1590" s="473">
        <f>'C. OSOW'!BC33</f>
        <v>0</v>
      </c>
    </row>
    <row r="1591" spans="1:6" x14ac:dyDescent="0.2">
      <c r="A1591" s="464" t="s">
        <v>160</v>
      </c>
      <c r="B1591" s="437" t="s">
        <v>154</v>
      </c>
      <c r="C1591" s="463">
        <v>3003</v>
      </c>
      <c r="D1591" s="429" t="s">
        <v>193</v>
      </c>
      <c r="E1591" s="431">
        <v>120</v>
      </c>
      <c r="F1591" s="473">
        <f>'C. OSOW'!BC34</f>
        <v>0</v>
      </c>
    </row>
    <row r="1592" spans="1:6" x14ac:dyDescent="0.2">
      <c r="A1592" s="464" t="s">
        <v>160</v>
      </c>
      <c r="B1592" s="437" t="s">
        <v>154</v>
      </c>
      <c r="C1592" s="463">
        <v>3003</v>
      </c>
      <c r="D1592" s="429" t="s">
        <v>193</v>
      </c>
      <c r="E1592" s="427">
        <v>130</v>
      </c>
      <c r="F1592" s="473">
        <f>'C. OSOW'!BC35</f>
        <v>0</v>
      </c>
    </row>
    <row r="1593" spans="1:6" x14ac:dyDescent="0.2">
      <c r="A1593" s="464" t="s">
        <v>160</v>
      </c>
      <c r="B1593" s="437" t="s">
        <v>154</v>
      </c>
      <c r="C1593" s="463">
        <v>3003</v>
      </c>
      <c r="D1593" s="429" t="s">
        <v>193</v>
      </c>
      <c r="E1593" s="431">
        <v>140</v>
      </c>
      <c r="F1593" s="473">
        <f>'C. OSOW'!BC36</f>
        <v>0</v>
      </c>
    </row>
    <row r="1594" spans="1:6" x14ac:dyDescent="0.2">
      <c r="A1594" s="464" t="s">
        <v>160</v>
      </c>
      <c r="B1594" s="437" t="s">
        <v>154</v>
      </c>
      <c r="C1594" s="463">
        <v>3003</v>
      </c>
      <c r="D1594" s="429" t="s">
        <v>193</v>
      </c>
      <c r="E1594" s="431">
        <v>150</v>
      </c>
      <c r="F1594" s="473">
        <f>'C. OSOW'!BC37</f>
        <v>0</v>
      </c>
    </row>
    <row r="1595" spans="1:6" x14ac:dyDescent="0.2">
      <c r="A1595" s="464" t="s">
        <v>160</v>
      </c>
      <c r="B1595" s="437" t="s">
        <v>154</v>
      </c>
      <c r="C1595" s="463">
        <v>3003</v>
      </c>
      <c r="D1595" s="429" t="s">
        <v>193</v>
      </c>
      <c r="E1595" s="431">
        <v>160</v>
      </c>
      <c r="F1595" s="473">
        <f>'C. OSOW'!BC38</f>
        <v>0</v>
      </c>
    </row>
    <row r="1596" spans="1:6" x14ac:dyDescent="0.2">
      <c r="A1596" s="464" t="s">
        <v>160</v>
      </c>
      <c r="B1596" s="437" t="s">
        <v>154</v>
      </c>
      <c r="C1596" s="463">
        <v>3003</v>
      </c>
      <c r="D1596" s="429" t="s">
        <v>193</v>
      </c>
      <c r="E1596" s="427">
        <v>170</v>
      </c>
      <c r="F1596" s="473">
        <f>'C. OSOW'!BC39</f>
        <v>0</v>
      </c>
    </row>
    <row r="1597" spans="1:6" x14ac:dyDescent="0.2">
      <c r="A1597" s="464" t="s">
        <v>160</v>
      </c>
      <c r="B1597" s="437" t="s">
        <v>154</v>
      </c>
      <c r="C1597" s="463">
        <v>3003</v>
      </c>
      <c r="D1597" s="429" t="s">
        <v>193</v>
      </c>
      <c r="E1597" s="431">
        <v>180</v>
      </c>
      <c r="F1597" s="473">
        <f>'C. OSOW'!BC40</f>
        <v>0</v>
      </c>
    </row>
    <row r="1598" spans="1:6" x14ac:dyDescent="0.2">
      <c r="A1598" s="464" t="s">
        <v>160</v>
      </c>
      <c r="B1598" s="437" t="s">
        <v>154</v>
      </c>
      <c r="C1598" s="463">
        <v>3003</v>
      </c>
      <c r="D1598" s="429" t="s">
        <v>193</v>
      </c>
      <c r="E1598" s="431">
        <v>190</v>
      </c>
      <c r="F1598" s="473">
        <f>'C. OSOW'!BC41</f>
        <v>0</v>
      </c>
    </row>
    <row r="1599" spans="1:6" x14ac:dyDescent="0.2">
      <c r="A1599" s="464" t="s">
        <v>160</v>
      </c>
      <c r="B1599" s="437" t="s">
        <v>154</v>
      </c>
      <c r="C1599" s="463">
        <v>3003</v>
      </c>
      <c r="D1599" s="429" t="s">
        <v>193</v>
      </c>
      <c r="E1599" s="431">
        <v>200</v>
      </c>
      <c r="F1599" s="473">
        <f>'C. OSOW'!BC42</f>
        <v>0</v>
      </c>
    </row>
    <row r="1600" spans="1:6" ht="23.25" customHeight="1" x14ac:dyDescent="0.2">
      <c r="A1600" s="464" t="s">
        <v>160</v>
      </c>
      <c r="B1600" s="437" t="s">
        <v>154</v>
      </c>
      <c r="C1600" s="463">
        <v>3003</v>
      </c>
      <c r="D1600" s="429" t="s">
        <v>193</v>
      </c>
      <c r="E1600" s="428" t="s">
        <v>296</v>
      </c>
      <c r="F1600" s="473">
        <f>'C. OSOW'!BC43</f>
        <v>0</v>
      </c>
    </row>
    <row r="1601" spans="1:6" ht="16.5" customHeight="1" x14ac:dyDescent="0.2">
      <c r="A1601" s="464" t="s">
        <v>160</v>
      </c>
      <c r="B1601" s="437" t="s">
        <v>154</v>
      </c>
      <c r="C1601" s="463">
        <v>3003</v>
      </c>
      <c r="D1601" s="429" t="s">
        <v>193</v>
      </c>
      <c r="E1601" s="428" t="s">
        <v>299</v>
      </c>
      <c r="F1601" s="473">
        <f>'C. OSOW'!BC44</f>
        <v>0</v>
      </c>
    </row>
    <row r="1602" spans="1:6" x14ac:dyDescent="0.2">
      <c r="A1602" s="464" t="s">
        <v>160</v>
      </c>
      <c r="B1602" s="437" t="s">
        <v>154</v>
      </c>
      <c r="C1602" s="463">
        <v>3003</v>
      </c>
      <c r="D1602" s="429" t="s">
        <v>157</v>
      </c>
      <c r="E1602" s="427">
        <v>10</v>
      </c>
      <c r="F1602" s="473">
        <f>'C. OSOW'!BE23</f>
        <v>0</v>
      </c>
    </row>
    <row r="1603" spans="1:6" x14ac:dyDescent="0.2">
      <c r="A1603" s="464" t="s">
        <v>160</v>
      </c>
      <c r="B1603" s="437" t="s">
        <v>154</v>
      </c>
      <c r="C1603" s="463">
        <v>3003</v>
      </c>
      <c r="D1603" s="429" t="s">
        <v>157</v>
      </c>
      <c r="E1603" s="431">
        <v>20</v>
      </c>
      <c r="F1603" s="473">
        <f>'C. OSOW'!BE24</f>
        <v>0</v>
      </c>
    </row>
    <row r="1604" spans="1:6" x14ac:dyDescent="0.2">
      <c r="A1604" s="464" t="s">
        <v>160</v>
      </c>
      <c r="B1604" s="437" t="s">
        <v>154</v>
      </c>
      <c r="C1604" s="463">
        <v>3003</v>
      </c>
      <c r="D1604" s="429" t="s">
        <v>157</v>
      </c>
      <c r="E1604" s="431">
        <v>30</v>
      </c>
      <c r="F1604" s="473">
        <f>'C. OSOW'!BE25</f>
        <v>0</v>
      </c>
    </row>
    <row r="1605" spans="1:6" x14ac:dyDescent="0.2">
      <c r="A1605" s="464" t="s">
        <v>160</v>
      </c>
      <c r="B1605" s="437" t="s">
        <v>154</v>
      </c>
      <c r="C1605" s="463">
        <v>3003</v>
      </c>
      <c r="D1605" s="429" t="s">
        <v>157</v>
      </c>
      <c r="E1605" s="431">
        <v>40</v>
      </c>
      <c r="F1605" s="473">
        <f>'C. OSOW'!BE26</f>
        <v>0</v>
      </c>
    </row>
    <row r="1606" spans="1:6" x14ac:dyDescent="0.2">
      <c r="A1606" s="464" t="s">
        <v>160</v>
      </c>
      <c r="B1606" s="437" t="s">
        <v>154</v>
      </c>
      <c r="C1606" s="463">
        <v>3003</v>
      </c>
      <c r="D1606" s="429" t="s">
        <v>157</v>
      </c>
      <c r="E1606" s="427">
        <v>50</v>
      </c>
      <c r="F1606" s="473">
        <f>'C. OSOW'!BE27</f>
        <v>0</v>
      </c>
    </row>
    <row r="1607" spans="1:6" x14ac:dyDescent="0.2">
      <c r="A1607" s="464" t="s">
        <v>160</v>
      </c>
      <c r="B1607" s="437" t="s">
        <v>154</v>
      </c>
      <c r="C1607" s="463">
        <v>3003</v>
      </c>
      <c r="D1607" s="429" t="s">
        <v>157</v>
      </c>
      <c r="E1607" s="431">
        <v>60</v>
      </c>
      <c r="F1607" s="473">
        <f>'C. OSOW'!BE28</f>
        <v>0</v>
      </c>
    </row>
    <row r="1608" spans="1:6" x14ac:dyDescent="0.2">
      <c r="A1608" s="464" t="s">
        <v>160</v>
      </c>
      <c r="B1608" s="437" t="s">
        <v>154</v>
      </c>
      <c r="C1608" s="463">
        <v>3003</v>
      </c>
      <c r="D1608" s="429" t="s">
        <v>157</v>
      </c>
      <c r="E1608" s="431">
        <v>70</v>
      </c>
      <c r="F1608" s="473">
        <f>'C. OSOW'!BE29</f>
        <v>0</v>
      </c>
    </row>
    <row r="1609" spans="1:6" x14ac:dyDescent="0.2">
      <c r="A1609" s="464" t="s">
        <v>160</v>
      </c>
      <c r="B1609" s="437" t="s">
        <v>154</v>
      </c>
      <c r="C1609" s="463">
        <v>3003</v>
      </c>
      <c r="D1609" s="429" t="s">
        <v>157</v>
      </c>
      <c r="E1609" s="431">
        <v>80</v>
      </c>
      <c r="F1609" s="473">
        <f>'C. OSOW'!BE30</f>
        <v>0</v>
      </c>
    </row>
    <row r="1610" spans="1:6" x14ac:dyDescent="0.2">
      <c r="A1610" s="464" t="s">
        <v>160</v>
      </c>
      <c r="B1610" s="437" t="s">
        <v>154</v>
      </c>
      <c r="C1610" s="463">
        <v>3003</v>
      </c>
      <c r="D1610" s="429" t="s">
        <v>157</v>
      </c>
      <c r="E1610" s="427">
        <v>90</v>
      </c>
      <c r="F1610" s="473">
        <f>'C. OSOW'!BE31</f>
        <v>0</v>
      </c>
    </row>
    <row r="1611" spans="1:6" x14ac:dyDescent="0.2">
      <c r="A1611" s="464" t="s">
        <v>160</v>
      </c>
      <c r="B1611" s="437" t="s">
        <v>154</v>
      </c>
      <c r="C1611" s="463">
        <v>3003</v>
      </c>
      <c r="D1611" s="429" t="s">
        <v>157</v>
      </c>
      <c r="E1611" s="431">
        <v>100</v>
      </c>
      <c r="F1611" s="473">
        <f>'C. OSOW'!BE32</f>
        <v>0</v>
      </c>
    </row>
    <row r="1612" spans="1:6" x14ac:dyDescent="0.2">
      <c r="A1612" s="464" t="s">
        <v>160</v>
      </c>
      <c r="B1612" s="437" t="s">
        <v>154</v>
      </c>
      <c r="C1612" s="463">
        <v>3003</v>
      </c>
      <c r="D1612" s="429" t="s">
        <v>157</v>
      </c>
      <c r="E1612" s="431">
        <v>110</v>
      </c>
      <c r="F1612" s="473">
        <f>'C. OSOW'!BE33</f>
        <v>0</v>
      </c>
    </row>
    <row r="1613" spans="1:6" x14ac:dyDescent="0.2">
      <c r="A1613" s="464" t="s">
        <v>160</v>
      </c>
      <c r="B1613" s="437" t="s">
        <v>154</v>
      </c>
      <c r="C1613" s="463">
        <v>3003</v>
      </c>
      <c r="D1613" s="429" t="s">
        <v>157</v>
      </c>
      <c r="E1613" s="431">
        <v>120</v>
      </c>
      <c r="F1613" s="473">
        <f>'C. OSOW'!BE34</f>
        <v>0</v>
      </c>
    </row>
    <row r="1614" spans="1:6" x14ac:dyDescent="0.2">
      <c r="A1614" s="464" t="s">
        <v>160</v>
      </c>
      <c r="B1614" s="437" t="s">
        <v>154</v>
      </c>
      <c r="C1614" s="463">
        <v>3003</v>
      </c>
      <c r="D1614" s="429" t="s">
        <v>157</v>
      </c>
      <c r="E1614" s="427">
        <v>130</v>
      </c>
      <c r="F1614" s="473">
        <f>'C. OSOW'!BE35</f>
        <v>0</v>
      </c>
    </row>
    <row r="1615" spans="1:6" x14ac:dyDescent="0.2">
      <c r="A1615" s="464" t="s">
        <v>160</v>
      </c>
      <c r="B1615" s="437" t="s">
        <v>154</v>
      </c>
      <c r="C1615" s="463">
        <v>3003</v>
      </c>
      <c r="D1615" s="429" t="s">
        <v>157</v>
      </c>
      <c r="E1615" s="431">
        <v>140</v>
      </c>
      <c r="F1615" s="473">
        <f>'C. OSOW'!BE36</f>
        <v>0</v>
      </c>
    </row>
    <row r="1616" spans="1:6" x14ac:dyDescent="0.2">
      <c r="A1616" s="464" t="s">
        <v>160</v>
      </c>
      <c r="B1616" s="437" t="s">
        <v>154</v>
      </c>
      <c r="C1616" s="463">
        <v>3003</v>
      </c>
      <c r="D1616" s="429" t="s">
        <v>157</v>
      </c>
      <c r="E1616" s="431">
        <v>150</v>
      </c>
      <c r="F1616" s="473">
        <f>'C. OSOW'!BE37</f>
        <v>0</v>
      </c>
    </row>
    <row r="1617" spans="1:6" x14ac:dyDescent="0.2">
      <c r="A1617" s="464" t="s">
        <v>160</v>
      </c>
      <c r="B1617" s="437" t="s">
        <v>154</v>
      </c>
      <c r="C1617" s="463">
        <v>3003</v>
      </c>
      <c r="D1617" s="429" t="s">
        <v>157</v>
      </c>
      <c r="E1617" s="431">
        <v>160</v>
      </c>
      <c r="F1617" s="473">
        <f>'C. OSOW'!BE38</f>
        <v>0</v>
      </c>
    </row>
    <row r="1618" spans="1:6" x14ac:dyDescent="0.2">
      <c r="A1618" s="464" t="s">
        <v>160</v>
      </c>
      <c r="B1618" s="437" t="s">
        <v>154</v>
      </c>
      <c r="C1618" s="463">
        <v>3003</v>
      </c>
      <c r="D1618" s="429" t="s">
        <v>157</v>
      </c>
      <c r="E1618" s="427">
        <v>170</v>
      </c>
      <c r="F1618" s="473">
        <f>'C. OSOW'!BE39</f>
        <v>0</v>
      </c>
    </row>
    <row r="1619" spans="1:6" x14ac:dyDescent="0.2">
      <c r="A1619" s="464" t="s">
        <v>160</v>
      </c>
      <c r="B1619" s="437" t="s">
        <v>154</v>
      </c>
      <c r="C1619" s="463">
        <v>3003</v>
      </c>
      <c r="D1619" s="429" t="s">
        <v>157</v>
      </c>
      <c r="E1619" s="431">
        <v>180</v>
      </c>
      <c r="F1619" s="473">
        <f>'C. OSOW'!BE40</f>
        <v>0</v>
      </c>
    </row>
    <row r="1620" spans="1:6" x14ac:dyDescent="0.2">
      <c r="A1620" s="464" t="s">
        <v>160</v>
      </c>
      <c r="B1620" s="437" t="s">
        <v>154</v>
      </c>
      <c r="C1620" s="463">
        <v>3003</v>
      </c>
      <c r="D1620" s="429" t="s">
        <v>157</v>
      </c>
      <c r="E1620" s="431">
        <v>190</v>
      </c>
      <c r="F1620" s="473">
        <f>'C. OSOW'!BE41</f>
        <v>0</v>
      </c>
    </row>
    <row r="1621" spans="1:6" x14ac:dyDescent="0.2">
      <c r="A1621" s="464" t="s">
        <v>160</v>
      </c>
      <c r="B1621" s="437" t="s">
        <v>154</v>
      </c>
      <c r="C1621" s="463">
        <v>3003</v>
      </c>
      <c r="D1621" s="429" t="s">
        <v>157</v>
      </c>
      <c r="E1621" s="431">
        <v>200</v>
      </c>
      <c r="F1621" s="473">
        <f>'C. OSOW'!BE42</f>
        <v>0</v>
      </c>
    </row>
    <row r="1622" spans="1:6" ht="19.5" customHeight="1" x14ac:dyDescent="0.2">
      <c r="A1622" s="464" t="s">
        <v>160</v>
      </c>
      <c r="B1622" s="437" t="s">
        <v>154</v>
      </c>
      <c r="C1622" s="463">
        <v>3003</v>
      </c>
      <c r="D1622" s="429" t="s">
        <v>157</v>
      </c>
      <c r="E1622" s="428" t="s">
        <v>296</v>
      </c>
      <c r="F1622" s="473">
        <f>'C. OSOW'!BE43</f>
        <v>0</v>
      </c>
    </row>
    <row r="1623" spans="1:6" ht="18" customHeight="1" x14ac:dyDescent="0.2">
      <c r="A1623" s="464" t="s">
        <v>160</v>
      </c>
      <c r="B1623" s="437" t="s">
        <v>154</v>
      </c>
      <c r="C1623" s="463">
        <v>3003</v>
      </c>
      <c r="D1623" s="429" t="s">
        <v>157</v>
      </c>
      <c r="E1623" s="428" t="s">
        <v>299</v>
      </c>
      <c r="F1623" s="473">
        <f>'C. OSOW'!BE44</f>
        <v>0</v>
      </c>
    </row>
    <row r="1624" spans="1:6" x14ac:dyDescent="0.2">
      <c r="A1624" s="464" t="s">
        <v>160</v>
      </c>
      <c r="B1624" s="437" t="s">
        <v>154</v>
      </c>
      <c r="C1624" s="463">
        <v>3003</v>
      </c>
      <c r="D1624" s="429" t="s">
        <v>158</v>
      </c>
      <c r="E1624" s="427">
        <v>10</v>
      </c>
      <c r="F1624" s="473">
        <f>'C. OSOW'!BG23</f>
        <v>0</v>
      </c>
    </row>
    <row r="1625" spans="1:6" x14ac:dyDescent="0.2">
      <c r="A1625" s="464" t="s">
        <v>160</v>
      </c>
      <c r="B1625" s="437" t="s">
        <v>154</v>
      </c>
      <c r="C1625" s="463">
        <v>3003</v>
      </c>
      <c r="D1625" s="429" t="s">
        <v>158</v>
      </c>
      <c r="E1625" s="431">
        <v>20</v>
      </c>
      <c r="F1625" s="473">
        <f>'C. OSOW'!BG24</f>
        <v>0</v>
      </c>
    </row>
    <row r="1626" spans="1:6" x14ac:dyDescent="0.2">
      <c r="A1626" s="464" t="s">
        <v>160</v>
      </c>
      <c r="B1626" s="437" t="s">
        <v>154</v>
      </c>
      <c r="C1626" s="463">
        <v>3003</v>
      </c>
      <c r="D1626" s="429" t="s">
        <v>158</v>
      </c>
      <c r="E1626" s="431">
        <v>30</v>
      </c>
      <c r="F1626" s="473">
        <f>'C. OSOW'!BG25</f>
        <v>0</v>
      </c>
    </row>
    <row r="1627" spans="1:6" x14ac:dyDescent="0.2">
      <c r="A1627" s="464" t="s">
        <v>160</v>
      </c>
      <c r="B1627" s="437" t="s">
        <v>154</v>
      </c>
      <c r="C1627" s="463">
        <v>3003</v>
      </c>
      <c r="D1627" s="429" t="s">
        <v>158</v>
      </c>
      <c r="E1627" s="431">
        <v>40</v>
      </c>
      <c r="F1627" s="473">
        <f>'C. OSOW'!BG26</f>
        <v>0</v>
      </c>
    </row>
    <row r="1628" spans="1:6" x14ac:dyDescent="0.2">
      <c r="A1628" s="464" t="s">
        <v>160</v>
      </c>
      <c r="B1628" s="437" t="s">
        <v>154</v>
      </c>
      <c r="C1628" s="463">
        <v>3003</v>
      </c>
      <c r="D1628" s="429" t="s">
        <v>158</v>
      </c>
      <c r="E1628" s="427">
        <v>50</v>
      </c>
      <c r="F1628" s="473">
        <f>'C. OSOW'!BG27</f>
        <v>0</v>
      </c>
    </row>
    <row r="1629" spans="1:6" x14ac:dyDescent="0.2">
      <c r="A1629" s="464" t="s">
        <v>160</v>
      </c>
      <c r="B1629" s="437" t="s">
        <v>154</v>
      </c>
      <c r="C1629" s="463">
        <v>3003</v>
      </c>
      <c r="D1629" s="429" t="s">
        <v>158</v>
      </c>
      <c r="E1629" s="431">
        <v>60</v>
      </c>
      <c r="F1629" s="473">
        <f>'C. OSOW'!BG28</f>
        <v>0</v>
      </c>
    </row>
    <row r="1630" spans="1:6" x14ac:dyDescent="0.2">
      <c r="A1630" s="464" t="s">
        <v>160</v>
      </c>
      <c r="B1630" s="437" t="s">
        <v>154</v>
      </c>
      <c r="C1630" s="463">
        <v>3003</v>
      </c>
      <c r="D1630" s="429" t="s">
        <v>158</v>
      </c>
      <c r="E1630" s="431">
        <v>70</v>
      </c>
      <c r="F1630" s="473">
        <f>'C. OSOW'!BG29</f>
        <v>0</v>
      </c>
    </row>
    <row r="1631" spans="1:6" x14ac:dyDescent="0.2">
      <c r="A1631" s="464" t="s">
        <v>160</v>
      </c>
      <c r="B1631" s="437" t="s">
        <v>154</v>
      </c>
      <c r="C1631" s="463">
        <v>3003</v>
      </c>
      <c r="D1631" s="429" t="s">
        <v>158</v>
      </c>
      <c r="E1631" s="431">
        <v>80</v>
      </c>
      <c r="F1631" s="473">
        <f>'C. OSOW'!BG30</f>
        <v>0</v>
      </c>
    </row>
    <row r="1632" spans="1:6" x14ac:dyDescent="0.2">
      <c r="A1632" s="464" t="s">
        <v>160</v>
      </c>
      <c r="B1632" s="437" t="s">
        <v>154</v>
      </c>
      <c r="C1632" s="463">
        <v>3003</v>
      </c>
      <c r="D1632" s="429" t="s">
        <v>158</v>
      </c>
      <c r="E1632" s="427">
        <v>90</v>
      </c>
      <c r="F1632" s="473">
        <f>'C. OSOW'!BG31</f>
        <v>0</v>
      </c>
    </row>
    <row r="1633" spans="1:6" x14ac:dyDescent="0.2">
      <c r="A1633" s="464" t="s">
        <v>160</v>
      </c>
      <c r="B1633" s="437" t="s">
        <v>154</v>
      </c>
      <c r="C1633" s="463">
        <v>3003</v>
      </c>
      <c r="D1633" s="429" t="s">
        <v>158</v>
      </c>
      <c r="E1633" s="431">
        <v>100</v>
      </c>
      <c r="F1633" s="473">
        <f>'C. OSOW'!BG32</f>
        <v>0</v>
      </c>
    </row>
    <row r="1634" spans="1:6" x14ac:dyDescent="0.2">
      <c r="A1634" s="464" t="s">
        <v>160</v>
      </c>
      <c r="B1634" s="437" t="s">
        <v>154</v>
      </c>
      <c r="C1634" s="463">
        <v>3003</v>
      </c>
      <c r="D1634" s="429" t="s">
        <v>158</v>
      </c>
      <c r="E1634" s="431">
        <v>110</v>
      </c>
      <c r="F1634" s="473">
        <f>'C. OSOW'!BG33</f>
        <v>0</v>
      </c>
    </row>
    <row r="1635" spans="1:6" x14ac:dyDescent="0.2">
      <c r="A1635" s="464" t="s">
        <v>160</v>
      </c>
      <c r="B1635" s="437" t="s">
        <v>154</v>
      </c>
      <c r="C1635" s="463">
        <v>3003</v>
      </c>
      <c r="D1635" s="429" t="s">
        <v>158</v>
      </c>
      <c r="E1635" s="431">
        <v>120</v>
      </c>
      <c r="F1635" s="473">
        <f>'C. OSOW'!BG34</f>
        <v>0</v>
      </c>
    </row>
    <row r="1636" spans="1:6" x14ac:dyDescent="0.2">
      <c r="A1636" s="464" t="s">
        <v>160</v>
      </c>
      <c r="B1636" s="437" t="s">
        <v>154</v>
      </c>
      <c r="C1636" s="463">
        <v>3003</v>
      </c>
      <c r="D1636" s="429" t="s">
        <v>158</v>
      </c>
      <c r="E1636" s="427">
        <v>130</v>
      </c>
      <c r="F1636" s="473">
        <f>'C. OSOW'!BG35</f>
        <v>0</v>
      </c>
    </row>
    <row r="1637" spans="1:6" x14ac:dyDescent="0.2">
      <c r="A1637" s="464" t="s">
        <v>160</v>
      </c>
      <c r="B1637" s="437" t="s">
        <v>154</v>
      </c>
      <c r="C1637" s="463">
        <v>3003</v>
      </c>
      <c r="D1637" s="429" t="s">
        <v>158</v>
      </c>
      <c r="E1637" s="431">
        <v>140</v>
      </c>
      <c r="F1637" s="473">
        <f>'C. OSOW'!BG36</f>
        <v>0</v>
      </c>
    </row>
    <row r="1638" spans="1:6" x14ac:dyDescent="0.2">
      <c r="A1638" s="464" t="s">
        <v>160</v>
      </c>
      <c r="B1638" s="437" t="s">
        <v>154</v>
      </c>
      <c r="C1638" s="463">
        <v>3003</v>
      </c>
      <c r="D1638" s="429" t="s">
        <v>158</v>
      </c>
      <c r="E1638" s="431">
        <v>150</v>
      </c>
      <c r="F1638" s="473">
        <f>'C. OSOW'!BG37</f>
        <v>0</v>
      </c>
    </row>
    <row r="1639" spans="1:6" x14ac:dyDescent="0.2">
      <c r="A1639" s="464" t="s">
        <v>160</v>
      </c>
      <c r="B1639" s="437" t="s">
        <v>154</v>
      </c>
      <c r="C1639" s="463">
        <v>3003</v>
      </c>
      <c r="D1639" s="429" t="s">
        <v>158</v>
      </c>
      <c r="E1639" s="431">
        <v>160</v>
      </c>
      <c r="F1639" s="473">
        <f>'C. OSOW'!BG38</f>
        <v>0</v>
      </c>
    </row>
    <row r="1640" spans="1:6" x14ac:dyDescent="0.2">
      <c r="A1640" s="464" t="s">
        <v>160</v>
      </c>
      <c r="B1640" s="437" t="s">
        <v>154</v>
      </c>
      <c r="C1640" s="463">
        <v>3003</v>
      </c>
      <c r="D1640" s="429" t="s">
        <v>158</v>
      </c>
      <c r="E1640" s="427">
        <v>170</v>
      </c>
      <c r="F1640" s="473">
        <f>'C. OSOW'!BG39</f>
        <v>0</v>
      </c>
    </row>
    <row r="1641" spans="1:6" x14ac:dyDescent="0.2">
      <c r="A1641" s="464" t="s">
        <v>160</v>
      </c>
      <c r="B1641" s="437" t="s">
        <v>154</v>
      </c>
      <c r="C1641" s="463">
        <v>3003</v>
      </c>
      <c r="D1641" s="429" t="s">
        <v>158</v>
      </c>
      <c r="E1641" s="431">
        <v>180</v>
      </c>
      <c r="F1641" s="473">
        <f>'C. OSOW'!BG40</f>
        <v>0</v>
      </c>
    </row>
    <row r="1642" spans="1:6" x14ac:dyDescent="0.2">
      <c r="A1642" s="464" t="s">
        <v>160</v>
      </c>
      <c r="B1642" s="437" t="s">
        <v>154</v>
      </c>
      <c r="C1642" s="463">
        <v>3003</v>
      </c>
      <c r="D1642" s="429" t="s">
        <v>158</v>
      </c>
      <c r="E1642" s="431">
        <v>190</v>
      </c>
      <c r="F1642" s="473">
        <f>'C. OSOW'!BG41</f>
        <v>0</v>
      </c>
    </row>
    <row r="1643" spans="1:6" x14ac:dyDescent="0.2">
      <c r="A1643" s="464" t="s">
        <v>160</v>
      </c>
      <c r="B1643" s="437" t="s">
        <v>154</v>
      </c>
      <c r="C1643" s="463">
        <v>3003</v>
      </c>
      <c r="D1643" s="429" t="s">
        <v>158</v>
      </c>
      <c r="E1643" s="431">
        <v>200</v>
      </c>
      <c r="F1643" s="473">
        <f>'C. OSOW'!BG42</f>
        <v>0</v>
      </c>
    </row>
    <row r="1644" spans="1:6" ht="18" customHeight="1" x14ac:dyDescent="0.2">
      <c r="A1644" s="464" t="s">
        <v>160</v>
      </c>
      <c r="B1644" s="437" t="s">
        <v>154</v>
      </c>
      <c r="C1644" s="463">
        <v>3003</v>
      </c>
      <c r="D1644" s="429" t="s">
        <v>158</v>
      </c>
      <c r="E1644" s="428" t="s">
        <v>296</v>
      </c>
      <c r="F1644" s="473">
        <f>'C. OSOW'!BG43</f>
        <v>0</v>
      </c>
    </row>
    <row r="1645" spans="1:6" ht="12" customHeight="1" x14ac:dyDescent="0.2">
      <c r="A1645" s="464" t="s">
        <v>160</v>
      </c>
      <c r="B1645" s="437" t="s">
        <v>154</v>
      </c>
      <c r="C1645" s="463">
        <v>3003</v>
      </c>
      <c r="D1645" s="439" t="s">
        <v>158</v>
      </c>
      <c r="E1645" s="430" t="s">
        <v>299</v>
      </c>
      <c r="F1645" s="473">
        <f>'C. OSOW'!BG44</f>
        <v>0</v>
      </c>
    </row>
    <row r="1646" spans="1:6" x14ac:dyDescent="0.2">
      <c r="A1646" s="464" t="s">
        <v>160</v>
      </c>
      <c r="B1646" s="437" t="s">
        <v>154</v>
      </c>
      <c r="C1646" s="463">
        <v>3003</v>
      </c>
      <c r="D1646" s="429" t="s">
        <v>452</v>
      </c>
      <c r="E1646" s="427">
        <v>10</v>
      </c>
      <c r="F1646" s="473">
        <f>'C. OSOW'!BH23</f>
        <v>0</v>
      </c>
    </row>
    <row r="1647" spans="1:6" x14ac:dyDescent="0.2">
      <c r="A1647" s="464" t="s">
        <v>160</v>
      </c>
      <c r="B1647" s="437" t="s">
        <v>154</v>
      </c>
      <c r="C1647" s="463">
        <v>3003</v>
      </c>
      <c r="D1647" s="429" t="s">
        <v>452</v>
      </c>
      <c r="E1647" s="431">
        <v>20</v>
      </c>
      <c r="F1647" s="473">
        <f>'C. OSOW'!BH24</f>
        <v>0</v>
      </c>
    </row>
    <row r="1648" spans="1:6" x14ac:dyDescent="0.2">
      <c r="A1648" s="464" t="s">
        <v>160</v>
      </c>
      <c r="B1648" s="437" t="s">
        <v>154</v>
      </c>
      <c r="C1648" s="463">
        <v>3003</v>
      </c>
      <c r="D1648" s="429" t="s">
        <v>452</v>
      </c>
      <c r="E1648" s="431">
        <v>30</v>
      </c>
      <c r="F1648" s="473">
        <f>'C. OSOW'!BH25</f>
        <v>0</v>
      </c>
    </row>
    <row r="1649" spans="1:6" x14ac:dyDescent="0.2">
      <c r="A1649" s="464" t="s">
        <v>160</v>
      </c>
      <c r="B1649" s="437" t="s">
        <v>154</v>
      </c>
      <c r="C1649" s="463">
        <v>3003</v>
      </c>
      <c r="D1649" s="429" t="s">
        <v>452</v>
      </c>
      <c r="E1649" s="431">
        <v>40</v>
      </c>
      <c r="F1649" s="473">
        <f>'C. OSOW'!BH26</f>
        <v>0</v>
      </c>
    </row>
    <row r="1650" spans="1:6" x14ac:dyDescent="0.2">
      <c r="A1650" s="464" t="s">
        <v>160</v>
      </c>
      <c r="B1650" s="437" t="s">
        <v>154</v>
      </c>
      <c r="C1650" s="463">
        <v>3003</v>
      </c>
      <c r="D1650" s="429" t="s">
        <v>452</v>
      </c>
      <c r="E1650" s="427">
        <v>50</v>
      </c>
      <c r="F1650" s="473">
        <f>'C. OSOW'!BH27</f>
        <v>0</v>
      </c>
    </row>
    <row r="1651" spans="1:6" x14ac:dyDescent="0.2">
      <c r="A1651" s="464" t="s">
        <v>160</v>
      </c>
      <c r="B1651" s="437" t="s">
        <v>154</v>
      </c>
      <c r="C1651" s="463">
        <v>3003</v>
      </c>
      <c r="D1651" s="429" t="s">
        <v>452</v>
      </c>
      <c r="E1651" s="431">
        <v>60</v>
      </c>
      <c r="F1651" s="473">
        <f>'C. OSOW'!BH28</f>
        <v>0</v>
      </c>
    </row>
    <row r="1652" spans="1:6" x14ac:dyDescent="0.2">
      <c r="A1652" s="464" t="s">
        <v>160</v>
      </c>
      <c r="B1652" s="437" t="s">
        <v>154</v>
      </c>
      <c r="C1652" s="463">
        <v>3003</v>
      </c>
      <c r="D1652" s="429" t="s">
        <v>452</v>
      </c>
      <c r="E1652" s="431">
        <v>70</v>
      </c>
      <c r="F1652" s="473">
        <f>'C. OSOW'!BH29</f>
        <v>0</v>
      </c>
    </row>
    <row r="1653" spans="1:6" x14ac:dyDescent="0.2">
      <c r="A1653" s="464" t="s">
        <v>160</v>
      </c>
      <c r="B1653" s="437" t="s">
        <v>154</v>
      </c>
      <c r="C1653" s="463">
        <v>3003</v>
      </c>
      <c r="D1653" s="429" t="s">
        <v>452</v>
      </c>
      <c r="E1653" s="431">
        <v>80</v>
      </c>
      <c r="F1653" s="473">
        <f>'C. OSOW'!BH30</f>
        <v>0</v>
      </c>
    </row>
    <row r="1654" spans="1:6" x14ac:dyDescent="0.2">
      <c r="A1654" s="464" t="s">
        <v>160</v>
      </c>
      <c r="B1654" s="437" t="s">
        <v>154</v>
      </c>
      <c r="C1654" s="463">
        <v>3003</v>
      </c>
      <c r="D1654" s="429" t="s">
        <v>452</v>
      </c>
      <c r="E1654" s="427">
        <v>90</v>
      </c>
      <c r="F1654" s="473">
        <f>'C. OSOW'!BH31</f>
        <v>0</v>
      </c>
    </row>
    <row r="1655" spans="1:6" x14ac:dyDescent="0.2">
      <c r="A1655" s="464" t="s">
        <v>160</v>
      </c>
      <c r="B1655" s="437" t="s">
        <v>154</v>
      </c>
      <c r="C1655" s="463">
        <v>3003</v>
      </c>
      <c r="D1655" s="429" t="s">
        <v>452</v>
      </c>
      <c r="E1655" s="431">
        <v>100</v>
      </c>
      <c r="F1655" s="473">
        <f>'C. OSOW'!BH32</f>
        <v>0</v>
      </c>
    </row>
    <row r="1656" spans="1:6" x14ac:dyDescent="0.2">
      <c r="A1656" s="464" t="s">
        <v>160</v>
      </c>
      <c r="B1656" s="437" t="s">
        <v>154</v>
      </c>
      <c r="C1656" s="463">
        <v>3003</v>
      </c>
      <c r="D1656" s="429" t="s">
        <v>452</v>
      </c>
      <c r="E1656" s="431">
        <v>110</v>
      </c>
      <c r="F1656" s="473">
        <f>'C. OSOW'!BH33</f>
        <v>0</v>
      </c>
    </row>
    <row r="1657" spans="1:6" x14ac:dyDescent="0.2">
      <c r="A1657" s="464" t="s">
        <v>160</v>
      </c>
      <c r="B1657" s="437" t="s">
        <v>154</v>
      </c>
      <c r="C1657" s="463">
        <v>3003</v>
      </c>
      <c r="D1657" s="429" t="s">
        <v>452</v>
      </c>
      <c r="E1657" s="431">
        <v>120</v>
      </c>
      <c r="F1657" s="473">
        <f>'C. OSOW'!BH34</f>
        <v>0</v>
      </c>
    </row>
    <row r="1658" spans="1:6" x14ac:dyDescent="0.2">
      <c r="A1658" s="464" t="s">
        <v>160</v>
      </c>
      <c r="B1658" s="437" t="s">
        <v>154</v>
      </c>
      <c r="C1658" s="463">
        <v>3003</v>
      </c>
      <c r="D1658" s="429" t="s">
        <v>452</v>
      </c>
      <c r="E1658" s="427">
        <v>130</v>
      </c>
      <c r="F1658" s="473">
        <f>'C. OSOW'!BH35</f>
        <v>0</v>
      </c>
    </row>
    <row r="1659" spans="1:6" x14ac:dyDescent="0.2">
      <c r="A1659" s="464" t="s">
        <v>160</v>
      </c>
      <c r="B1659" s="437" t="s">
        <v>154</v>
      </c>
      <c r="C1659" s="463">
        <v>3003</v>
      </c>
      <c r="D1659" s="429" t="s">
        <v>452</v>
      </c>
      <c r="E1659" s="431">
        <v>140</v>
      </c>
      <c r="F1659" s="473">
        <f>'C. OSOW'!BH36</f>
        <v>0</v>
      </c>
    </row>
    <row r="1660" spans="1:6" x14ac:dyDescent="0.2">
      <c r="A1660" s="464" t="s">
        <v>160</v>
      </c>
      <c r="B1660" s="437" t="s">
        <v>154</v>
      </c>
      <c r="C1660" s="463">
        <v>3003</v>
      </c>
      <c r="D1660" s="429" t="s">
        <v>452</v>
      </c>
      <c r="E1660" s="431">
        <v>150</v>
      </c>
      <c r="F1660" s="473">
        <f>'C. OSOW'!BH37</f>
        <v>0</v>
      </c>
    </row>
    <row r="1661" spans="1:6" x14ac:dyDescent="0.2">
      <c r="A1661" s="464" t="s">
        <v>160</v>
      </c>
      <c r="B1661" s="437" t="s">
        <v>154</v>
      </c>
      <c r="C1661" s="463">
        <v>3003</v>
      </c>
      <c r="D1661" s="429" t="s">
        <v>452</v>
      </c>
      <c r="E1661" s="431">
        <v>160</v>
      </c>
      <c r="F1661" s="473">
        <f>'C. OSOW'!BH38</f>
        <v>0</v>
      </c>
    </row>
    <row r="1662" spans="1:6" x14ac:dyDescent="0.2">
      <c r="A1662" s="464" t="s">
        <v>160</v>
      </c>
      <c r="B1662" s="437" t="s">
        <v>154</v>
      </c>
      <c r="C1662" s="463">
        <v>3003</v>
      </c>
      <c r="D1662" s="429" t="s">
        <v>452</v>
      </c>
      <c r="E1662" s="427">
        <v>170</v>
      </c>
      <c r="F1662" s="473">
        <f>'C. OSOW'!BH39</f>
        <v>0</v>
      </c>
    </row>
    <row r="1663" spans="1:6" x14ac:dyDescent="0.2">
      <c r="A1663" s="464" t="s">
        <v>160</v>
      </c>
      <c r="B1663" s="437" t="s">
        <v>154</v>
      </c>
      <c r="C1663" s="463">
        <v>3003</v>
      </c>
      <c r="D1663" s="429" t="s">
        <v>452</v>
      </c>
      <c r="E1663" s="431">
        <v>180</v>
      </c>
      <c r="F1663" s="473">
        <f>'C. OSOW'!BH40</f>
        <v>0</v>
      </c>
    </row>
    <row r="1664" spans="1:6" x14ac:dyDescent="0.2">
      <c r="A1664" s="464" t="s">
        <v>160</v>
      </c>
      <c r="B1664" s="437" t="s">
        <v>154</v>
      </c>
      <c r="C1664" s="463">
        <v>3003</v>
      </c>
      <c r="D1664" s="429" t="s">
        <v>452</v>
      </c>
      <c r="E1664" s="431">
        <v>190</v>
      </c>
      <c r="F1664" s="473">
        <f>'C. OSOW'!BH41</f>
        <v>0</v>
      </c>
    </row>
    <row r="1665" spans="1:6" x14ac:dyDescent="0.2">
      <c r="A1665" s="464" t="s">
        <v>160</v>
      </c>
      <c r="B1665" s="437" t="s">
        <v>154</v>
      </c>
      <c r="C1665" s="463">
        <v>3003</v>
      </c>
      <c r="D1665" s="429" t="s">
        <v>452</v>
      </c>
      <c r="E1665" s="431">
        <v>200</v>
      </c>
      <c r="F1665" s="473">
        <f>'C. OSOW'!BH42</f>
        <v>0</v>
      </c>
    </row>
    <row r="1666" spans="1:6" ht="20.25" customHeight="1" x14ac:dyDescent="0.2">
      <c r="A1666" s="464" t="s">
        <v>160</v>
      </c>
      <c r="B1666" s="437" t="s">
        <v>154</v>
      </c>
      <c r="C1666" s="463">
        <v>3003</v>
      </c>
      <c r="D1666" s="429" t="s">
        <v>452</v>
      </c>
      <c r="E1666" s="428" t="s">
        <v>296</v>
      </c>
      <c r="F1666" s="473">
        <f>'C. OSOW'!BH43</f>
        <v>0</v>
      </c>
    </row>
    <row r="1667" spans="1:6" ht="15.75" customHeight="1" x14ac:dyDescent="0.2">
      <c r="A1667" s="464" t="s">
        <v>160</v>
      </c>
      <c r="B1667" s="437" t="s">
        <v>154</v>
      </c>
      <c r="C1667" s="463">
        <v>3003</v>
      </c>
      <c r="D1667" s="429" t="s">
        <v>452</v>
      </c>
      <c r="E1667" s="428" t="s">
        <v>299</v>
      </c>
      <c r="F1667" s="473">
        <f>'C. OSOW'!BH44</f>
        <v>0</v>
      </c>
    </row>
    <row r="1668" spans="1:6" x14ac:dyDescent="0.2">
      <c r="A1668" s="464" t="s">
        <v>160</v>
      </c>
      <c r="B1668" s="437" t="s">
        <v>60</v>
      </c>
      <c r="C1668" s="463">
        <v>3003</v>
      </c>
      <c r="D1668" s="429" t="s">
        <v>156</v>
      </c>
      <c r="E1668" s="428">
        <v>5</v>
      </c>
      <c r="F1668" s="473">
        <f>'C. OSOW'!BB51</f>
        <v>0</v>
      </c>
    </row>
    <row r="1669" spans="1:6" x14ac:dyDescent="0.2">
      <c r="A1669" s="464" t="s">
        <v>160</v>
      </c>
      <c r="B1669" s="437" t="s">
        <v>60</v>
      </c>
      <c r="C1669" s="463">
        <v>3003</v>
      </c>
      <c r="D1669" s="429" t="s">
        <v>156</v>
      </c>
      <c r="E1669" s="427">
        <v>10</v>
      </c>
      <c r="F1669" s="473">
        <f>'C. OSOW'!BB52</f>
        <v>0</v>
      </c>
    </row>
    <row r="1670" spans="1:6" x14ac:dyDescent="0.2">
      <c r="A1670" s="464" t="s">
        <v>160</v>
      </c>
      <c r="B1670" s="437" t="s">
        <v>60</v>
      </c>
      <c r="C1670" s="463">
        <v>3003</v>
      </c>
      <c r="D1670" s="429" t="s">
        <v>156</v>
      </c>
      <c r="E1670" s="431">
        <v>20</v>
      </c>
      <c r="F1670" s="473">
        <f>'C. OSOW'!BB53</f>
        <v>0</v>
      </c>
    </row>
    <row r="1671" spans="1:6" x14ac:dyDescent="0.2">
      <c r="A1671" s="464" t="s">
        <v>160</v>
      </c>
      <c r="B1671" s="437" t="s">
        <v>60</v>
      </c>
      <c r="C1671" s="463">
        <v>3003</v>
      </c>
      <c r="D1671" s="429" t="s">
        <v>156</v>
      </c>
      <c r="E1671" s="431">
        <v>30</v>
      </c>
      <c r="F1671" s="473">
        <f>'C. OSOW'!BB54</f>
        <v>0</v>
      </c>
    </row>
    <row r="1672" spans="1:6" x14ac:dyDescent="0.2">
      <c r="A1672" s="464" t="s">
        <v>160</v>
      </c>
      <c r="B1672" s="437" t="s">
        <v>60</v>
      </c>
      <c r="C1672" s="463">
        <v>3003</v>
      </c>
      <c r="D1672" s="429" t="s">
        <v>156</v>
      </c>
      <c r="E1672" s="431">
        <v>40</v>
      </c>
      <c r="F1672" s="473">
        <f>'C. OSOW'!BB55</f>
        <v>0</v>
      </c>
    </row>
    <row r="1673" spans="1:6" x14ac:dyDescent="0.2">
      <c r="A1673" s="464" t="s">
        <v>160</v>
      </c>
      <c r="B1673" s="437" t="s">
        <v>60</v>
      </c>
      <c r="C1673" s="463">
        <v>3003</v>
      </c>
      <c r="D1673" s="429" t="s">
        <v>156</v>
      </c>
      <c r="E1673" s="431">
        <v>50</v>
      </c>
      <c r="F1673" s="473">
        <f>'C. OSOW'!BB56</f>
        <v>0</v>
      </c>
    </row>
    <row r="1674" spans="1:6" x14ac:dyDescent="0.2">
      <c r="A1674" s="464" t="s">
        <v>160</v>
      </c>
      <c r="B1674" s="437" t="s">
        <v>60</v>
      </c>
      <c r="C1674" s="463">
        <v>3003</v>
      </c>
      <c r="D1674" s="429" t="s">
        <v>156</v>
      </c>
      <c r="E1674" s="431">
        <v>60</v>
      </c>
      <c r="F1674" s="473">
        <f>'C. OSOW'!BB57</f>
        <v>0</v>
      </c>
    </row>
    <row r="1675" spans="1:6" x14ac:dyDescent="0.2">
      <c r="A1675" s="464" t="s">
        <v>160</v>
      </c>
      <c r="B1675" s="437" t="s">
        <v>60</v>
      </c>
      <c r="C1675" s="463">
        <v>3003</v>
      </c>
      <c r="D1675" s="429" t="s">
        <v>156</v>
      </c>
      <c r="E1675" s="431">
        <v>70</v>
      </c>
      <c r="F1675" s="473">
        <f>'C. OSOW'!BB58</f>
        <v>0</v>
      </c>
    </row>
    <row r="1676" spans="1:6" x14ac:dyDescent="0.2">
      <c r="A1676" s="464" t="s">
        <v>160</v>
      </c>
      <c r="B1676" s="437" t="s">
        <v>60</v>
      </c>
      <c r="C1676" s="463">
        <v>3003</v>
      </c>
      <c r="D1676" s="429" t="s">
        <v>156</v>
      </c>
      <c r="E1676" s="431">
        <v>80</v>
      </c>
      <c r="F1676" s="473">
        <f>'C. OSOW'!BB59</f>
        <v>0</v>
      </c>
    </row>
    <row r="1677" spans="1:6" x14ac:dyDescent="0.2">
      <c r="A1677" s="464" t="s">
        <v>160</v>
      </c>
      <c r="B1677" s="437" t="s">
        <v>60</v>
      </c>
      <c r="C1677" s="463">
        <v>3003</v>
      </c>
      <c r="D1677" s="429" t="s">
        <v>156</v>
      </c>
      <c r="E1677" s="431">
        <v>90</v>
      </c>
      <c r="F1677" s="473">
        <f>'C. OSOW'!BB60</f>
        <v>0</v>
      </c>
    </row>
    <row r="1678" spans="1:6" x14ac:dyDescent="0.2">
      <c r="A1678" s="464" t="s">
        <v>160</v>
      </c>
      <c r="B1678" s="437" t="s">
        <v>60</v>
      </c>
      <c r="C1678" s="463">
        <v>3003</v>
      </c>
      <c r="D1678" s="429" t="s">
        <v>156</v>
      </c>
      <c r="E1678" s="431">
        <v>100</v>
      </c>
      <c r="F1678" s="473">
        <f>'C. OSOW'!BB61</f>
        <v>0</v>
      </c>
    </row>
    <row r="1679" spans="1:6" x14ac:dyDescent="0.2">
      <c r="A1679" s="464" t="s">
        <v>160</v>
      </c>
      <c r="B1679" s="437" t="s">
        <v>60</v>
      </c>
      <c r="C1679" s="463">
        <v>3003</v>
      </c>
      <c r="D1679" s="429" t="s">
        <v>156</v>
      </c>
      <c r="E1679" s="431">
        <v>110</v>
      </c>
      <c r="F1679" s="473">
        <f>'C. OSOW'!BB62</f>
        <v>0</v>
      </c>
    </row>
    <row r="1680" spans="1:6" x14ac:dyDescent="0.2">
      <c r="A1680" s="464" t="s">
        <v>160</v>
      </c>
      <c r="B1680" s="437" t="s">
        <v>60</v>
      </c>
      <c r="C1680" s="463">
        <v>3003</v>
      </c>
      <c r="D1680" s="429" t="s">
        <v>156</v>
      </c>
      <c r="E1680" s="431">
        <v>120</v>
      </c>
      <c r="F1680" s="473">
        <f>'C. OSOW'!BB63</f>
        <v>0</v>
      </c>
    </row>
    <row r="1681" spans="1:6" x14ac:dyDescent="0.2">
      <c r="A1681" s="464" t="s">
        <v>160</v>
      </c>
      <c r="B1681" s="437" t="s">
        <v>60</v>
      </c>
      <c r="C1681" s="463">
        <v>3003</v>
      </c>
      <c r="D1681" s="429" t="s">
        <v>156</v>
      </c>
      <c r="E1681" s="431">
        <v>130</v>
      </c>
      <c r="F1681" s="473">
        <f>'C. OSOW'!BB64</f>
        <v>0</v>
      </c>
    </row>
    <row r="1682" spans="1:6" x14ac:dyDescent="0.2">
      <c r="A1682" s="464" t="s">
        <v>160</v>
      </c>
      <c r="B1682" s="437" t="s">
        <v>60</v>
      </c>
      <c r="C1682" s="463">
        <v>3003</v>
      </c>
      <c r="D1682" s="429" t="s">
        <v>156</v>
      </c>
      <c r="E1682" s="431">
        <v>140</v>
      </c>
      <c r="F1682" s="473">
        <f>'C. OSOW'!BB65</f>
        <v>0</v>
      </c>
    </row>
    <row r="1683" spans="1:6" x14ac:dyDescent="0.2">
      <c r="A1683" s="464" t="s">
        <v>160</v>
      </c>
      <c r="B1683" s="437" t="s">
        <v>60</v>
      </c>
      <c r="C1683" s="463">
        <v>3003</v>
      </c>
      <c r="D1683" s="429" t="s">
        <v>156</v>
      </c>
      <c r="E1683" s="431">
        <v>150</v>
      </c>
      <c r="F1683" s="473">
        <f>'C. OSOW'!BB66</f>
        <v>0</v>
      </c>
    </row>
    <row r="1684" spans="1:6" x14ac:dyDescent="0.2">
      <c r="A1684" s="464" t="s">
        <v>160</v>
      </c>
      <c r="B1684" s="437" t="s">
        <v>60</v>
      </c>
      <c r="C1684" s="463">
        <v>3003</v>
      </c>
      <c r="D1684" s="429" t="s">
        <v>156</v>
      </c>
      <c r="E1684" s="431">
        <v>160</v>
      </c>
      <c r="F1684" s="473">
        <f>'C. OSOW'!BB67</f>
        <v>0</v>
      </c>
    </row>
    <row r="1685" spans="1:6" x14ac:dyDescent="0.2">
      <c r="A1685" s="464" t="s">
        <v>160</v>
      </c>
      <c r="B1685" s="437" t="s">
        <v>60</v>
      </c>
      <c r="C1685" s="463">
        <v>3003</v>
      </c>
      <c r="D1685" s="429" t="s">
        <v>156</v>
      </c>
      <c r="E1685" s="431">
        <v>170</v>
      </c>
      <c r="F1685" s="473">
        <f>'C. OSOW'!BB68</f>
        <v>0</v>
      </c>
    </row>
    <row r="1686" spans="1:6" x14ac:dyDescent="0.2">
      <c r="A1686" s="464" t="s">
        <v>160</v>
      </c>
      <c r="B1686" s="437" t="s">
        <v>60</v>
      </c>
      <c r="C1686" s="463">
        <v>3003</v>
      </c>
      <c r="D1686" s="429" t="s">
        <v>156</v>
      </c>
      <c r="E1686" s="431">
        <v>180</v>
      </c>
      <c r="F1686" s="473">
        <f>'C. OSOW'!BB69</f>
        <v>0</v>
      </c>
    </row>
    <row r="1687" spans="1:6" x14ac:dyDescent="0.2">
      <c r="A1687" s="464" t="s">
        <v>160</v>
      </c>
      <c r="B1687" s="437" t="s">
        <v>60</v>
      </c>
      <c r="C1687" s="463">
        <v>3003</v>
      </c>
      <c r="D1687" s="429" t="s">
        <v>156</v>
      </c>
      <c r="E1687" s="431">
        <v>190</v>
      </c>
      <c r="F1687" s="473">
        <f>'C. OSOW'!BB70</f>
        <v>0</v>
      </c>
    </row>
    <row r="1688" spans="1:6" x14ac:dyDescent="0.2">
      <c r="A1688" s="464" t="s">
        <v>160</v>
      </c>
      <c r="B1688" s="437" t="s">
        <v>60</v>
      </c>
      <c r="C1688" s="463">
        <v>3003</v>
      </c>
      <c r="D1688" s="429" t="s">
        <v>156</v>
      </c>
      <c r="E1688" s="431">
        <v>200</v>
      </c>
      <c r="F1688" s="473">
        <f>'C. OSOW'!BB71</f>
        <v>0</v>
      </c>
    </row>
    <row r="1689" spans="1:6" ht="17.25" customHeight="1" x14ac:dyDescent="0.2">
      <c r="A1689" s="464" t="s">
        <v>160</v>
      </c>
      <c r="B1689" s="437" t="s">
        <v>60</v>
      </c>
      <c r="C1689" s="463">
        <v>3003</v>
      </c>
      <c r="D1689" s="429" t="s">
        <v>156</v>
      </c>
      <c r="E1689" s="432" t="s">
        <v>398</v>
      </c>
      <c r="F1689" s="473">
        <f>'C. OSOW'!BB72</f>
        <v>0</v>
      </c>
    </row>
    <row r="1690" spans="1:6" x14ac:dyDescent="0.2">
      <c r="A1690" s="464" t="s">
        <v>160</v>
      </c>
      <c r="B1690" s="437" t="s">
        <v>60</v>
      </c>
      <c r="C1690" s="463">
        <v>3003</v>
      </c>
      <c r="D1690" s="429" t="s">
        <v>157</v>
      </c>
      <c r="E1690" s="428">
        <v>5</v>
      </c>
      <c r="F1690" s="473">
        <f>'C. OSOW'!BC51</f>
        <v>0</v>
      </c>
    </row>
    <row r="1691" spans="1:6" x14ac:dyDescent="0.2">
      <c r="A1691" s="464" t="s">
        <v>160</v>
      </c>
      <c r="B1691" s="437" t="s">
        <v>60</v>
      </c>
      <c r="C1691" s="463">
        <v>3003</v>
      </c>
      <c r="D1691" s="429" t="s">
        <v>157</v>
      </c>
      <c r="E1691" s="427">
        <v>10</v>
      </c>
      <c r="F1691" s="473">
        <f>'C. OSOW'!BC52</f>
        <v>0</v>
      </c>
    </row>
    <row r="1692" spans="1:6" x14ac:dyDescent="0.2">
      <c r="A1692" s="464" t="s">
        <v>160</v>
      </c>
      <c r="B1692" s="437" t="s">
        <v>60</v>
      </c>
      <c r="C1692" s="463">
        <v>3003</v>
      </c>
      <c r="D1692" s="429" t="s">
        <v>157</v>
      </c>
      <c r="E1692" s="431">
        <v>20</v>
      </c>
      <c r="F1692" s="473">
        <f>'C. OSOW'!BC53</f>
        <v>0</v>
      </c>
    </row>
    <row r="1693" spans="1:6" x14ac:dyDescent="0.2">
      <c r="A1693" s="464" t="s">
        <v>160</v>
      </c>
      <c r="B1693" s="437" t="s">
        <v>60</v>
      </c>
      <c r="C1693" s="463">
        <v>3003</v>
      </c>
      <c r="D1693" s="429" t="s">
        <v>157</v>
      </c>
      <c r="E1693" s="431">
        <v>30</v>
      </c>
      <c r="F1693" s="473">
        <f>'C. OSOW'!BC54</f>
        <v>0</v>
      </c>
    </row>
    <row r="1694" spans="1:6" x14ac:dyDescent="0.2">
      <c r="A1694" s="464" t="s">
        <v>160</v>
      </c>
      <c r="B1694" s="437" t="s">
        <v>60</v>
      </c>
      <c r="C1694" s="463">
        <v>3003</v>
      </c>
      <c r="D1694" s="429" t="s">
        <v>157</v>
      </c>
      <c r="E1694" s="431">
        <v>40</v>
      </c>
      <c r="F1694" s="473">
        <f>'C. OSOW'!BC55</f>
        <v>0</v>
      </c>
    </row>
    <row r="1695" spans="1:6" x14ac:dyDescent="0.2">
      <c r="A1695" s="464" t="s">
        <v>160</v>
      </c>
      <c r="B1695" s="437" t="s">
        <v>60</v>
      </c>
      <c r="C1695" s="463">
        <v>3003</v>
      </c>
      <c r="D1695" s="429" t="s">
        <v>157</v>
      </c>
      <c r="E1695" s="431">
        <v>50</v>
      </c>
      <c r="F1695" s="473">
        <f>'C. OSOW'!BC56</f>
        <v>0</v>
      </c>
    </row>
    <row r="1696" spans="1:6" x14ac:dyDescent="0.2">
      <c r="A1696" s="464" t="s">
        <v>160</v>
      </c>
      <c r="B1696" s="437" t="s">
        <v>60</v>
      </c>
      <c r="C1696" s="463">
        <v>3003</v>
      </c>
      <c r="D1696" s="429" t="s">
        <v>157</v>
      </c>
      <c r="E1696" s="431">
        <v>60</v>
      </c>
      <c r="F1696" s="473">
        <f>'C. OSOW'!BC57</f>
        <v>0</v>
      </c>
    </row>
    <row r="1697" spans="1:6" x14ac:dyDescent="0.2">
      <c r="A1697" s="464" t="s">
        <v>160</v>
      </c>
      <c r="B1697" s="437" t="s">
        <v>60</v>
      </c>
      <c r="C1697" s="463">
        <v>3003</v>
      </c>
      <c r="D1697" s="429" t="s">
        <v>157</v>
      </c>
      <c r="E1697" s="431">
        <v>70</v>
      </c>
      <c r="F1697" s="473">
        <f>'C. OSOW'!BC58</f>
        <v>0</v>
      </c>
    </row>
    <row r="1698" spans="1:6" x14ac:dyDescent="0.2">
      <c r="A1698" s="464" t="s">
        <v>160</v>
      </c>
      <c r="B1698" s="437" t="s">
        <v>60</v>
      </c>
      <c r="C1698" s="463">
        <v>3003</v>
      </c>
      <c r="D1698" s="429" t="s">
        <v>157</v>
      </c>
      <c r="E1698" s="431">
        <v>80</v>
      </c>
      <c r="F1698" s="473">
        <f>'C. OSOW'!BC59</f>
        <v>0</v>
      </c>
    </row>
    <row r="1699" spans="1:6" x14ac:dyDescent="0.2">
      <c r="A1699" s="464" t="s">
        <v>160</v>
      </c>
      <c r="B1699" s="437" t="s">
        <v>60</v>
      </c>
      <c r="C1699" s="463">
        <v>3003</v>
      </c>
      <c r="D1699" s="429" t="s">
        <v>157</v>
      </c>
      <c r="E1699" s="431">
        <v>90</v>
      </c>
      <c r="F1699" s="473">
        <f>'C. OSOW'!BC60</f>
        <v>0</v>
      </c>
    </row>
    <row r="1700" spans="1:6" x14ac:dyDescent="0.2">
      <c r="A1700" s="464" t="s">
        <v>160</v>
      </c>
      <c r="B1700" s="437" t="s">
        <v>60</v>
      </c>
      <c r="C1700" s="463">
        <v>3003</v>
      </c>
      <c r="D1700" s="429" t="s">
        <v>157</v>
      </c>
      <c r="E1700" s="431">
        <v>100</v>
      </c>
      <c r="F1700" s="473">
        <f>'C. OSOW'!BC61</f>
        <v>0</v>
      </c>
    </row>
    <row r="1701" spans="1:6" x14ac:dyDescent="0.2">
      <c r="A1701" s="464" t="s">
        <v>160</v>
      </c>
      <c r="B1701" s="437" t="s">
        <v>60</v>
      </c>
      <c r="C1701" s="463">
        <v>3003</v>
      </c>
      <c r="D1701" s="429" t="s">
        <v>157</v>
      </c>
      <c r="E1701" s="431">
        <v>110</v>
      </c>
      <c r="F1701" s="473">
        <f>'C. OSOW'!BC62</f>
        <v>0</v>
      </c>
    </row>
    <row r="1702" spans="1:6" x14ac:dyDescent="0.2">
      <c r="A1702" s="464" t="s">
        <v>160</v>
      </c>
      <c r="B1702" s="437" t="s">
        <v>60</v>
      </c>
      <c r="C1702" s="463">
        <v>3003</v>
      </c>
      <c r="D1702" s="429" t="s">
        <v>157</v>
      </c>
      <c r="E1702" s="431">
        <v>120</v>
      </c>
      <c r="F1702" s="473">
        <f>'C. OSOW'!BC63</f>
        <v>0</v>
      </c>
    </row>
    <row r="1703" spans="1:6" x14ac:dyDescent="0.2">
      <c r="A1703" s="464" t="s">
        <v>160</v>
      </c>
      <c r="B1703" s="437" t="s">
        <v>60</v>
      </c>
      <c r="C1703" s="463">
        <v>3003</v>
      </c>
      <c r="D1703" s="429" t="s">
        <v>157</v>
      </c>
      <c r="E1703" s="431">
        <v>130</v>
      </c>
      <c r="F1703" s="473">
        <f>'C. OSOW'!BC64</f>
        <v>0</v>
      </c>
    </row>
    <row r="1704" spans="1:6" x14ac:dyDescent="0.2">
      <c r="A1704" s="464" t="s">
        <v>160</v>
      </c>
      <c r="B1704" s="437" t="s">
        <v>60</v>
      </c>
      <c r="C1704" s="463">
        <v>3003</v>
      </c>
      <c r="D1704" s="429" t="s">
        <v>157</v>
      </c>
      <c r="E1704" s="431">
        <v>140</v>
      </c>
      <c r="F1704" s="473">
        <f>'C. OSOW'!BC65</f>
        <v>0</v>
      </c>
    </row>
    <row r="1705" spans="1:6" x14ac:dyDescent="0.2">
      <c r="A1705" s="464" t="s">
        <v>160</v>
      </c>
      <c r="B1705" s="437" t="s">
        <v>60</v>
      </c>
      <c r="C1705" s="463">
        <v>3003</v>
      </c>
      <c r="D1705" s="429" t="s">
        <v>157</v>
      </c>
      <c r="E1705" s="431">
        <v>150</v>
      </c>
      <c r="F1705" s="473">
        <f>'C. OSOW'!BC66</f>
        <v>0</v>
      </c>
    </row>
    <row r="1706" spans="1:6" x14ac:dyDescent="0.2">
      <c r="A1706" s="464" t="s">
        <v>160</v>
      </c>
      <c r="B1706" s="437" t="s">
        <v>60</v>
      </c>
      <c r="C1706" s="463">
        <v>3003</v>
      </c>
      <c r="D1706" s="429" t="s">
        <v>157</v>
      </c>
      <c r="E1706" s="431">
        <v>160</v>
      </c>
      <c r="F1706" s="473">
        <f>'C. OSOW'!BC67</f>
        <v>0</v>
      </c>
    </row>
    <row r="1707" spans="1:6" x14ac:dyDescent="0.2">
      <c r="A1707" s="464" t="s">
        <v>160</v>
      </c>
      <c r="B1707" s="437" t="s">
        <v>60</v>
      </c>
      <c r="C1707" s="463">
        <v>3003</v>
      </c>
      <c r="D1707" s="429" t="s">
        <v>157</v>
      </c>
      <c r="E1707" s="431">
        <v>170</v>
      </c>
      <c r="F1707" s="473">
        <f>'C. OSOW'!BC68</f>
        <v>0</v>
      </c>
    </row>
    <row r="1708" spans="1:6" x14ac:dyDescent="0.2">
      <c r="A1708" s="464" t="s">
        <v>160</v>
      </c>
      <c r="B1708" s="437" t="s">
        <v>60</v>
      </c>
      <c r="C1708" s="463">
        <v>3003</v>
      </c>
      <c r="D1708" s="429" t="s">
        <v>157</v>
      </c>
      <c r="E1708" s="431">
        <v>180</v>
      </c>
      <c r="F1708" s="473">
        <f>'C. OSOW'!BC69</f>
        <v>0</v>
      </c>
    </row>
    <row r="1709" spans="1:6" x14ac:dyDescent="0.2">
      <c r="A1709" s="464" t="s">
        <v>160</v>
      </c>
      <c r="B1709" s="437" t="s">
        <v>60</v>
      </c>
      <c r="C1709" s="463">
        <v>3003</v>
      </c>
      <c r="D1709" s="429" t="s">
        <v>157</v>
      </c>
      <c r="E1709" s="431">
        <v>190</v>
      </c>
      <c r="F1709" s="473">
        <f>'C. OSOW'!BC70</f>
        <v>0</v>
      </c>
    </row>
    <row r="1710" spans="1:6" x14ac:dyDescent="0.2">
      <c r="A1710" s="464" t="s">
        <v>160</v>
      </c>
      <c r="B1710" s="437" t="s">
        <v>60</v>
      </c>
      <c r="C1710" s="463">
        <v>3003</v>
      </c>
      <c r="D1710" s="429" t="s">
        <v>157</v>
      </c>
      <c r="E1710" s="431">
        <v>200</v>
      </c>
      <c r="F1710" s="473">
        <f>'C. OSOW'!BC71</f>
        <v>0</v>
      </c>
    </row>
    <row r="1711" spans="1:6" ht="20.25" customHeight="1" x14ac:dyDescent="0.2">
      <c r="A1711" s="464" t="s">
        <v>160</v>
      </c>
      <c r="B1711" s="437" t="s">
        <v>60</v>
      </c>
      <c r="C1711" s="463">
        <v>3003</v>
      </c>
      <c r="D1711" s="429" t="s">
        <v>157</v>
      </c>
      <c r="E1711" s="432" t="s">
        <v>398</v>
      </c>
      <c r="F1711" s="473">
        <f>'C. OSOW'!BC72</f>
        <v>0</v>
      </c>
    </row>
    <row r="1712" spans="1:6" x14ac:dyDescent="0.2">
      <c r="A1712" s="464" t="s">
        <v>160</v>
      </c>
      <c r="B1712" s="437" t="s">
        <v>60</v>
      </c>
      <c r="C1712" s="463">
        <v>3003</v>
      </c>
      <c r="D1712" s="429" t="s">
        <v>319</v>
      </c>
      <c r="E1712" s="428">
        <v>5</v>
      </c>
      <c r="F1712" s="473">
        <f>'C. OSOW'!BE51</f>
        <v>0</v>
      </c>
    </row>
    <row r="1713" spans="1:6" x14ac:dyDescent="0.2">
      <c r="A1713" s="464" t="s">
        <v>160</v>
      </c>
      <c r="B1713" s="437" t="s">
        <v>60</v>
      </c>
      <c r="C1713" s="463">
        <v>3003</v>
      </c>
      <c r="D1713" s="429" t="s">
        <v>319</v>
      </c>
      <c r="E1713" s="427">
        <v>10</v>
      </c>
      <c r="F1713" s="473">
        <f>'C. OSOW'!BE52</f>
        <v>0</v>
      </c>
    </row>
    <row r="1714" spans="1:6" x14ac:dyDescent="0.2">
      <c r="A1714" s="464" t="s">
        <v>160</v>
      </c>
      <c r="B1714" s="437" t="s">
        <v>60</v>
      </c>
      <c r="C1714" s="463">
        <v>3003</v>
      </c>
      <c r="D1714" s="429" t="s">
        <v>319</v>
      </c>
      <c r="E1714" s="431">
        <v>20</v>
      </c>
      <c r="F1714" s="473">
        <f>'C. OSOW'!BE53</f>
        <v>0</v>
      </c>
    </row>
    <row r="1715" spans="1:6" x14ac:dyDescent="0.2">
      <c r="A1715" s="464" t="s">
        <v>160</v>
      </c>
      <c r="B1715" s="437" t="s">
        <v>60</v>
      </c>
      <c r="C1715" s="463">
        <v>3003</v>
      </c>
      <c r="D1715" s="429" t="s">
        <v>319</v>
      </c>
      <c r="E1715" s="431">
        <v>30</v>
      </c>
      <c r="F1715" s="473">
        <f>'C. OSOW'!BE54</f>
        <v>0</v>
      </c>
    </row>
    <row r="1716" spans="1:6" x14ac:dyDescent="0.2">
      <c r="A1716" s="464" t="s">
        <v>160</v>
      </c>
      <c r="B1716" s="437" t="s">
        <v>60</v>
      </c>
      <c r="C1716" s="463">
        <v>3003</v>
      </c>
      <c r="D1716" s="429" t="s">
        <v>319</v>
      </c>
      <c r="E1716" s="431">
        <v>40</v>
      </c>
      <c r="F1716" s="473">
        <f>'C. OSOW'!BE55</f>
        <v>0</v>
      </c>
    </row>
    <row r="1717" spans="1:6" x14ac:dyDescent="0.2">
      <c r="A1717" s="464" t="s">
        <v>160</v>
      </c>
      <c r="B1717" s="437" t="s">
        <v>60</v>
      </c>
      <c r="C1717" s="463">
        <v>3003</v>
      </c>
      <c r="D1717" s="429" t="s">
        <v>319</v>
      </c>
      <c r="E1717" s="431">
        <v>50</v>
      </c>
      <c r="F1717" s="473">
        <f>'C. OSOW'!BE56</f>
        <v>0</v>
      </c>
    </row>
    <row r="1718" spans="1:6" x14ac:dyDescent="0.2">
      <c r="A1718" s="464" t="s">
        <v>160</v>
      </c>
      <c r="B1718" s="437" t="s">
        <v>60</v>
      </c>
      <c r="C1718" s="463">
        <v>3003</v>
      </c>
      <c r="D1718" s="429" t="s">
        <v>319</v>
      </c>
      <c r="E1718" s="431">
        <v>60</v>
      </c>
      <c r="F1718" s="473">
        <f>'C. OSOW'!BE57</f>
        <v>0</v>
      </c>
    </row>
    <row r="1719" spans="1:6" x14ac:dyDescent="0.2">
      <c r="A1719" s="464" t="s">
        <v>160</v>
      </c>
      <c r="B1719" s="437" t="s">
        <v>60</v>
      </c>
      <c r="C1719" s="463">
        <v>3003</v>
      </c>
      <c r="D1719" s="429" t="s">
        <v>319</v>
      </c>
      <c r="E1719" s="431">
        <v>70</v>
      </c>
      <c r="F1719" s="473">
        <f>'C. OSOW'!BE58</f>
        <v>0</v>
      </c>
    </row>
    <row r="1720" spans="1:6" x14ac:dyDescent="0.2">
      <c r="A1720" s="464" t="s">
        <v>160</v>
      </c>
      <c r="B1720" s="437" t="s">
        <v>60</v>
      </c>
      <c r="C1720" s="463">
        <v>3003</v>
      </c>
      <c r="D1720" s="429" t="s">
        <v>319</v>
      </c>
      <c r="E1720" s="431">
        <v>80</v>
      </c>
      <c r="F1720" s="473">
        <f>'C. OSOW'!BE59</f>
        <v>0</v>
      </c>
    </row>
    <row r="1721" spans="1:6" x14ac:dyDescent="0.2">
      <c r="A1721" s="464" t="s">
        <v>160</v>
      </c>
      <c r="B1721" s="437" t="s">
        <v>60</v>
      </c>
      <c r="C1721" s="463">
        <v>3003</v>
      </c>
      <c r="D1721" s="429" t="s">
        <v>319</v>
      </c>
      <c r="E1721" s="431">
        <v>90</v>
      </c>
      <c r="F1721" s="473">
        <f>'C. OSOW'!BE60</f>
        <v>0</v>
      </c>
    </row>
    <row r="1722" spans="1:6" x14ac:dyDescent="0.2">
      <c r="A1722" s="464" t="s">
        <v>160</v>
      </c>
      <c r="B1722" s="437" t="s">
        <v>60</v>
      </c>
      <c r="C1722" s="463">
        <v>3003</v>
      </c>
      <c r="D1722" s="429" t="s">
        <v>319</v>
      </c>
      <c r="E1722" s="431">
        <v>100</v>
      </c>
      <c r="F1722" s="473">
        <f>'C. OSOW'!BE61</f>
        <v>0</v>
      </c>
    </row>
    <row r="1723" spans="1:6" x14ac:dyDescent="0.2">
      <c r="A1723" s="464" t="s">
        <v>160</v>
      </c>
      <c r="B1723" s="437" t="s">
        <v>60</v>
      </c>
      <c r="C1723" s="463">
        <v>3003</v>
      </c>
      <c r="D1723" s="429" t="s">
        <v>319</v>
      </c>
      <c r="E1723" s="431">
        <v>110</v>
      </c>
      <c r="F1723" s="473">
        <f>'C. OSOW'!BE62</f>
        <v>0</v>
      </c>
    </row>
    <row r="1724" spans="1:6" x14ac:dyDescent="0.2">
      <c r="A1724" s="464" t="s">
        <v>160</v>
      </c>
      <c r="B1724" s="437" t="s">
        <v>60</v>
      </c>
      <c r="C1724" s="463">
        <v>3003</v>
      </c>
      <c r="D1724" s="429" t="s">
        <v>319</v>
      </c>
      <c r="E1724" s="431">
        <v>120</v>
      </c>
      <c r="F1724" s="473">
        <f>'C. OSOW'!BE63</f>
        <v>0</v>
      </c>
    </row>
    <row r="1725" spans="1:6" x14ac:dyDescent="0.2">
      <c r="A1725" s="464" t="s">
        <v>160</v>
      </c>
      <c r="B1725" s="437" t="s">
        <v>60</v>
      </c>
      <c r="C1725" s="463">
        <v>3003</v>
      </c>
      <c r="D1725" s="429" t="s">
        <v>319</v>
      </c>
      <c r="E1725" s="431">
        <v>130</v>
      </c>
      <c r="F1725" s="473">
        <f>'C. OSOW'!BE64</f>
        <v>0</v>
      </c>
    </row>
    <row r="1726" spans="1:6" x14ac:dyDescent="0.2">
      <c r="A1726" s="464" t="s">
        <v>160</v>
      </c>
      <c r="B1726" s="437" t="s">
        <v>60</v>
      </c>
      <c r="C1726" s="463">
        <v>3003</v>
      </c>
      <c r="D1726" s="429" t="s">
        <v>319</v>
      </c>
      <c r="E1726" s="431">
        <v>140</v>
      </c>
      <c r="F1726" s="473">
        <f>'C. OSOW'!BE65</f>
        <v>0</v>
      </c>
    </row>
    <row r="1727" spans="1:6" x14ac:dyDescent="0.2">
      <c r="A1727" s="464" t="s">
        <v>160</v>
      </c>
      <c r="B1727" s="437" t="s">
        <v>60</v>
      </c>
      <c r="C1727" s="463">
        <v>3003</v>
      </c>
      <c r="D1727" s="429" t="s">
        <v>319</v>
      </c>
      <c r="E1727" s="431">
        <v>150</v>
      </c>
      <c r="F1727" s="473">
        <f>'C. OSOW'!BE66</f>
        <v>0</v>
      </c>
    </row>
    <row r="1728" spans="1:6" x14ac:dyDescent="0.2">
      <c r="A1728" s="464" t="s">
        <v>160</v>
      </c>
      <c r="B1728" s="437" t="s">
        <v>60</v>
      </c>
      <c r="C1728" s="463">
        <v>3003</v>
      </c>
      <c r="D1728" s="429" t="s">
        <v>319</v>
      </c>
      <c r="E1728" s="431">
        <v>160</v>
      </c>
      <c r="F1728" s="473">
        <f>'C. OSOW'!BE67</f>
        <v>0</v>
      </c>
    </row>
    <row r="1729" spans="1:6" x14ac:dyDescent="0.2">
      <c r="A1729" s="464" t="s">
        <v>160</v>
      </c>
      <c r="B1729" s="437" t="s">
        <v>60</v>
      </c>
      <c r="C1729" s="463">
        <v>3003</v>
      </c>
      <c r="D1729" s="429" t="s">
        <v>319</v>
      </c>
      <c r="E1729" s="431">
        <v>170</v>
      </c>
      <c r="F1729" s="473">
        <f>'C. OSOW'!BE68</f>
        <v>0</v>
      </c>
    </row>
    <row r="1730" spans="1:6" x14ac:dyDescent="0.2">
      <c r="A1730" s="464" t="s">
        <v>160</v>
      </c>
      <c r="B1730" s="437" t="s">
        <v>60</v>
      </c>
      <c r="C1730" s="463">
        <v>3003</v>
      </c>
      <c r="D1730" s="429" t="s">
        <v>319</v>
      </c>
      <c r="E1730" s="431">
        <v>180</v>
      </c>
      <c r="F1730" s="473">
        <f>'C. OSOW'!BE69</f>
        <v>0</v>
      </c>
    </row>
    <row r="1731" spans="1:6" x14ac:dyDescent="0.2">
      <c r="A1731" s="464" t="s">
        <v>160</v>
      </c>
      <c r="B1731" s="437" t="s">
        <v>60</v>
      </c>
      <c r="C1731" s="463">
        <v>3003</v>
      </c>
      <c r="D1731" s="429" t="s">
        <v>319</v>
      </c>
      <c r="E1731" s="431">
        <v>190</v>
      </c>
      <c r="F1731" s="473">
        <f>'C. OSOW'!BE70</f>
        <v>0</v>
      </c>
    </row>
    <row r="1732" spans="1:6" x14ac:dyDescent="0.2">
      <c r="A1732" s="464" t="s">
        <v>160</v>
      </c>
      <c r="B1732" s="437" t="s">
        <v>60</v>
      </c>
      <c r="C1732" s="463">
        <v>3003</v>
      </c>
      <c r="D1732" s="429" t="s">
        <v>319</v>
      </c>
      <c r="E1732" s="431">
        <v>200</v>
      </c>
      <c r="F1732" s="473">
        <f>'C. OSOW'!BE71</f>
        <v>0</v>
      </c>
    </row>
    <row r="1733" spans="1:6" ht="19.5" customHeight="1" x14ac:dyDescent="0.2">
      <c r="A1733" s="464" t="s">
        <v>160</v>
      </c>
      <c r="B1733" s="437" t="s">
        <v>60</v>
      </c>
      <c r="C1733" s="463">
        <v>3003</v>
      </c>
      <c r="D1733" s="429" t="s">
        <v>319</v>
      </c>
      <c r="E1733" s="432" t="s">
        <v>398</v>
      </c>
      <c r="F1733" s="473">
        <f>'C. OSOW'!BE72</f>
        <v>0</v>
      </c>
    </row>
    <row r="1734" spans="1:6" x14ac:dyDescent="0.2">
      <c r="A1734" s="464" t="s">
        <v>160</v>
      </c>
      <c r="B1734" s="437" t="s">
        <v>60</v>
      </c>
      <c r="C1734" s="463">
        <v>3003</v>
      </c>
      <c r="D1734" s="429" t="s">
        <v>320</v>
      </c>
      <c r="E1734" s="428">
        <v>5</v>
      </c>
      <c r="F1734" s="473">
        <f>'C. OSOW'!BG51</f>
        <v>0</v>
      </c>
    </row>
    <row r="1735" spans="1:6" x14ac:dyDescent="0.2">
      <c r="A1735" s="464" t="s">
        <v>160</v>
      </c>
      <c r="B1735" s="437" t="s">
        <v>60</v>
      </c>
      <c r="C1735" s="463">
        <v>3003</v>
      </c>
      <c r="D1735" s="429" t="s">
        <v>320</v>
      </c>
      <c r="E1735" s="427">
        <v>10</v>
      </c>
      <c r="F1735" s="473">
        <f>'C. OSOW'!BG52</f>
        <v>0</v>
      </c>
    </row>
    <row r="1736" spans="1:6" x14ac:dyDescent="0.2">
      <c r="A1736" s="464" t="s">
        <v>160</v>
      </c>
      <c r="B1736" s="437" t="s">
        <v>60</v>
      </c>
      <c r="C1736" s="463">
        <v>3003</v>
      </c>
      <c r="D1736" s="429" t="s">
        <v>320</v>
      </c>
      <c r="E1736" s="431">
        <v>20</v>
      </c>
      <c r="F1736" s="473">
        <f>'C. OSOW'!BG53</f>
        <v>0</v>
      </c>
    </row>
    <row r="1737" spans="1:6" x14ac:dyDescent="0.2">
      <c r="A1737" s="464" t="s">
        <v>160</v>
      </c>
      <c r="B1737" s="437" t="s">
        <v>60</v>
      </c>
      <c r="C1737" s="463">
        <v>3003</v>
      </c>
      <c r="D1737" s="429" t="s">
        <v>320</v>
      </c>
      <c r="E1737" s="431">
        <v>30</v>
      </c>
      <c r="F1737" s="473">
        <f>'C. OSOW'!BG54</f>
        <v>0</v>
      </c>
    </row>
    <row r="1738" spans="1:6" x14ac:dyDescent="0.2">
      <c r="A1738" s="464" t="s">
        <v>160</v>
      </c>
      <c r="B1738" s="437" t="s">
        <v>60</v>
      </c>
      <c r="C1738" s="463">
        <v>3003</v>
      </c>
      <c r="D1738" s="429" t="s">
        <v>320</v>
      </c>
      <c r="E1738" s="431">
        <v>40</v>
      </c>
      <c r="F1738" s="473">
        <f>'C. OSOW'!BG55</f>
        <v>0</v>
      </c>
    </row>
    <row r="1739" spans="1:6" x14ac:dyDescent="0.2">
      <c r="A1739" s="464" t="s">
        <v>160</v>
      </c>
      <c r="B1739" s="437" t="s">
        <v>60</v>
      </c>
      <c r="C1739" s="463">
        <v>3003</v>
      </c>
      <c r="D1739" s="429" t="s">
        <v>320</v>
      </c>
      <c r="E1739" s="431">
        <v>50</v>
      </c>
      <c r="F1739" s="473">
        <f>'C. OSOW'!BG56</f>
        <v>0</v>
      </c>
    </row>
    <row r="1740" spans="1:6" x14ac:dyDescent="0.2">
      <c r="A1740" s="464" t="s">
        <v>160</v>
      </c>
      <c r="B1740" s="437" t="s">
        <v>60</v>
      </c>
      <c r="C1740" s="463">
        <v>3003</v>
      </c>
      <c r="D1740" s="429" t="s">
        <v>320</v>
      </c>
      <c r="E1740" s="431">
        <v>60</v>
      </c>
      <c r="F1740" s="473">
        <f>'C. OSOW'!BG57</f>
        <v>0</v>
      </c>
    </row>
    <row r="1741" spans="1:6" x14ac:dyDescent="0.2">
      <c r="A1741" s="464" t="s">
        <v>160</v>
      </c>
      <c r="B1741" s="437" t="s">
        <v>60</v>
      </c>
      <c r="C1741" s="463">
        <v>3003</v>
      </c>
      <c r="D1741" s="429" t="s">
        <v>320</v>
      </c>
      <c r="E1741" s="431">
        <v>70</v>
      </c>
      <c r="F1741" s="473">
        <f>'C. OSOW'!BG58</f>
        <v>0</v>
      </c>
    </row>
    <row r="1742" spans="1:6" x14ac:dyDescent="0.2">
      <c r="A1742" s="464" t="s">
        <v>160</v>
      </c>
      <c r="B1742" s="437" t="s">
        <v>60</v>
      </c>
      <c r="C1742" s="463">
        <v>3003</v>
      </c>
      <c r="D1742" s="429" t="s">
        <v>320</v>
      </c>
      <c r="E1742" s="431">
        <v>80</v>
      </c>
      <c r="F1742" s="473">
        <f>'C. OSOW'!BG59</f>
        <v>0</v>
      </c>
    </row>
    <row r="1743" spans="1:6" x14ac:dyDescent="0.2">
      <c r="A1743" s="464" t="s">
        <v>160</v>
      </c>
      <c r="B1743" s="437" t="s">
        <v>60</v>
      </c>
      <c r="C1743" s="463">
        <v>3003</v>
      </c>
      <c r="D1743" s="429" t="s">
        <v>320</v>
      </c>
      <c r="E1743" s="431">
        <v>90</v>
      </c>
      <c r="F1743" s="473">
        <f>'C. OSOW'!BG60</f>
        <v>0</v>
      </c>
    </row>
    <row r="1744" spans="1:6" x14ac:dyDescent="0.2">
      <c r="A1744" s="464" t="s">
        <v>160</v>
      </c>
      <c r="B1744" s="437" t="s">
        <v>60</v>
      </c>
      <c r="C1744" s="463">
        <v>3003</v>
      </c>
      <c r="D1744" s="429" t="s">
        <v>320</v>
      </c>
      <c r="E1744" s="431">
        <v>100</v>
      </c>
      <c r="F1744" s="473">
        <f>'C. OSOW'!BG61</f>
        <v>0</v>
      </c>
    </row>
    <row r="1745" spans="1:6" x14ac:dyDescent="0.2">
      <c r="A1745" s="464" t="s">
        <v>160</v>
      </c>
      <c r="B1745" s="437" t="s">
        <v>60</v>
      </c>
      <c r="C1745" s="463">
        <v>3003</v>
      </c>
      <c r="D1745" s="429" t="s">
        <v>320</v>
      </c>
      <c r="E1745" s="431">
        <v>110</v>
      </c>
      <c r="F1745" s="473">
        <f>'C. OSOW'!BG62</f>
        <v>0</v>
      </c>
    </row>
    <row r="1746" spans="1:6" x14ac:dyDescent="0.2">
      <c r="A1746" s="464" t="s">
        <v>160</v>
      </c>
      <c r="B1746" s="437" t="s">
        <v>60</v>
      </c>
      <c r="C1746" s="463">
        <v>3003</v>
      </c>
      <c r="D1746" s="429" t="s">
        <v>320</v>
      </c>
      <c r="E1746" s="431">
        <v>120</v>
      </c>
      <c r="F1746" s="473">
        <f>'C. OSOW'!BG63</f>
        <v>0</v>
      </c>
    </row>
    <row r="1747" spans="1:6" x14ac:dyDescent="0.2">
      <c r="A1747" s="464" t="s">
        <v>160</v>
      </c>
      <c r="B1747" s="437" t="s">
        <v>60</v>
      </c>
      <c r="C1747" s="463">
        <v>3003</v>
      </c>
      <c r="D1747" s="429" t="s">
        <v>320</v>
      </c>
      <c r="E1747" s="431">
        <v>130</v>
      </c>
      <c r="F1747" s="473">
        <f>'C. OSOW'!BG64</f>
        <v>0</v>
      </c>
    </row>
    <row r="1748" spans="1:6" x14ac:dyDescent="0.2">
      <c r="A1748" s="464" t="s">
        <v>160</v>
      </c>
      <c r="B1748" s="437" t="s">
        <v>60</v>
      </c>
      <c r="C1748" s="463">
        <v>3003</v>
      </c>
      <c r="D1748" s="429" t="s">
        <v>320</v>
      </c>
      <c r="E1748" s="431">
        <v>140</v>
      </c>
      <c r="F1748" s="473">
        <f>'C. OSOW'!BG65</f>
        <v>0</v>
      </c>
    </row>
    <row r="1749" spans="1:6" x14ac:dyDescent="0.2">
      <c r="A1749" s="464" t="s">
        <v>160</v>
      </c>
      <c r="B1749" s="437" t="s">
        <v>60</v>
      </c>
      <c r="C1749" s="463">
        <v>3003</v>
      </c>
      <c r="D1749" s="429" t="s">
        <v>320</v>
      </c>
      <c r="E1749" s="431">
        <v>150</v>
      </c>
      <c r="F1749" s="473">
        <f>'C. OSOW'!BG66</f>
        <v>0</v>
      </c>
    </row>
    <row r="1750" spans="1:6" x14ac:dyDescent="0.2">
      <c r="A1750" s="464" t="s">
        <v>160</v>
      </c>
      <c r="B1750" s="437" t="s">
        <v>60</v>
      </c>
      <c r="C1750" s="463">
        <v>3003</v>
      </c>
      <c r="D1750" s="429" t="s">
        <v>320</v>
      </c>
      <c r="E1750" s="431">
        <v>160</v>
      </c>
      <c r="F1750" s="473">
        <f>'C. OSOW'!BG67</f>
        <v>0</v>
      </c>
    </row>
    <row r="1751" spans="1:6" x14ac:dyDescent="0.2">
      <c r="A1751" s="464" t="s">
        <v>160</v>
      </c>
      <c r="B1751" s="437" t="s">
        <v>60</v>
      </c>
      <c r="C1751" s="463">
        <v>3003</v>
      </c>
      <c r="D1751" s="429" t="s">
        <v>320</v>
      </c>
      <c r="E1751" s="431">
        <v>170</v>
      </c>
      <c r="F1751" s="473">
        <f>'C. OSOW'!BG68</f>
        <v>0</v>
      </c>
    </row>
    <row r="1752" spans="1:6" x14ac:dyDescent="0.2">
      <c r="A1752" s="464" t="s">
        <v>160</v>
      </c>
      <c r="B1752" s="437" t="s">
        <v>60</v>
      </c>
      <c r="C1752" s="463">
        <v>3003</v>
      </c>
      <c r="D1752" s="429" t="s">
        <v>320</v>
      </c>
      <c r="E1752" s="431">
        <v>180</v>
      </c>
      <c r="F1752" s="473">
        <f>'C. OSOW'!BG69</f>
        <v>0</v>
      </c>
    </row>
    <row r="1753" spans="1:6" x14ac:dyDescent="0.2">
      <c r="A1753" s="464" t="s">
        <v>160</v>
      </c>
      <c r="B1753" s="437" t="s">
        <v>60</v>
      </c>
      <c r="C1753" s="463">
        <v>3003</v>
      </c>
      <c r="D1753" s="429" t="s">
        <v>320</v>
      </c>
      <c r="E1753" s="431">
        <v>190</v>
      </c>
      <c r="F1753" s="473">
        <f>'C. OSOW'!BG70</f>
        <v>0</v>
      </c>
    </row>
    <row r="1754" spans="1:6" x14ac:dyDescent="0.2">
      <c r="A1754" s="464" t="s">
        <v>160</v>
      </c>
      <c r="B1754" s="437" t="s">
        <v>60</v>
      </c>
      <c r="C1754" s="463">
        <v>3003</v>
      </c>
      <c r="D1754" s="429" t="s">
        <v>320</v>
      </c>
      <c r="E1754" s="431">
        <v>200</v>
      </c>
      <c r="F1754" s="473">
        <f>'C. OSOW'!BG71</f>
        <v>0</v>
      </c>
    </row>
    <row r="1755" spans="1:6" ht="23.25" customHeight="1" x14ac:dyDescent="0.2">
      <c r="A1755" s="464" t="s">
        <v>160</v>
      </c>
      <c r="B1755" s="437" t="s">
        <v>60</v>
      </c>
      <c r="C1755" s="463">
        <v>3003</v>
      </c>
      <c r="D1755" s="429" t="s">
        <v>320</v>
      </c>
      <c r="E1755" s="432" t="s">
        <v>398</v>
      </c>
      <c r="F1755" s="473">
        <f>'C. OSOW'!BG72</f>
        <v>0</v>
      </c>
    </row>
    <row r="1756" spans="1:6" x14ac:dyDescent="0.2">
      <c r="A1756" s="464" t="s">
        <v>160</v>
      </c>
      <c r="B1756" s="437" t="s">
        <v>60</v>
      </c>
      <c r="C1756" s="463">
        <v>3003</v>
      </c>
      <c r="D1756" s="429" t="s">
        <v>452</v>
      </c>
      <c r="E1756" s="428">
        <v>5</v>
      </c>
      <c r="F1756" s="473">
        <f>'C. OSOW'!BH51</f>
        <v>0</v>
      </c>
    </row>
    <row r="1757" spans="1:6" x14ac:dyDescent="0.2">
      <c r="A1757" s="464" t="s">
        <v>160</v>
      </c>
      <c r="B1757" s="437" t="s">
        <v>60</v>
      </c>
      <c r="C1757" s="463">
        <v>3003</v>
      </c>
      <c r="D1757" s="429" t="s">
        <v>452</v>
      </c>
      <c r="E1757" s="427">
        <v>10</v>
      </c>
      <c r="F1757" s="473">
        <f>'C. OSOW'!BH52</f>
        <v>0</v>
      </c>
    </row>
    <row r="1758" spans="1:6" x14ac:dyDescent="0.2">
      <c r="A1758" s="464" t="s">
        <v>160</v>
      </c>
      <c r="B1758" s="437" t="s">
        <v>60</v>
      </c>
      <c r="C1758" s="463">
        <v>3003</v>
      </c>
      <c r="D1758" s="429" t="s">
        <v>452</v>
      </c>
      <c r="E1758" s="431">
        <v>20</v>
      </c>
      <c r="F1758" s="473">
        <f>'C. OSOW'!BH53</f>
        <v>0</v>
      </c>
    </row>
    <row r="1759" spans="1:6" x14ac:dyDescent="0.2">
      <c r="A1759" s="464" t="s">
        <v>160</v>
      </c>
      <c r="B1759" s="437" t="s">
        <v>60</v>
      </c>
      <c r="C1759" s="463">
        <v>3003</v>
      </c>
      <c r="D1759" s="429" t="s">
        <v>452</v>
      </c>
      <c r="E1759" s="431">
        <v>30</v>
      </c>
      <c r="F1759" s="473">
        <f>'C. OSOW'!BH54</f>
        <v>0</v>
      </c>
    </row>
    <row r="1760" spans="1:6" x14ac:dyDescent="0.2">
      <c r="A1760" s="464" t="s">
        <v>160</v>
      </c>
      <c r="B1760" s="437" t="s">
        <v>60</v>
      </c>
      <c r="C1760" s="463">
        <v>3003</v>
      </c>
      <c r="D1760" s="429" t="s">
        <v>452</v>
      </c>
      <c r="E1760" s="431">
        <v>40</v>
      </c>
      <c r="F1760" s="473">
        <f>'C. OSOW'!BH55</f>
        <v>0</v>
      </c>
    </row>
    <row r="1761" spans="1:6" x14ac:dyDescent="0.2">
      <c r="A1761" s="464" t="s">
        <v>160</v>
      </c>
      <c r="B1761" s="437" t="s">
        <v>60</v>
      </c>
      <c r="C1761" s="463">
        <v>3003</v>
      </c>
      <c r="D1761" s="429" t="s">
        <v>452</v>
      </c>
      <c r="E1761" s="431">
        <v>50</v>
      </c>
      <c r="F1761" s="473">
        <f>'C. OSOW'!BH56</f>
        <v>0</v>
      </c>
    </row>
    <row r="1762" spans="1:6" x14ac:dyDescent="0.2">
      <c r="A1762" s="464" t="s">
        <v>160</v>
      </c>
      <c r="B1762" s="437" t="s">
        <v>60</v>
      </c>
      <c r="C1762" s="463">
        <v>3003</v>
      </c>
      <c r="D1762" s="429" t="s">
        <v>452</v>
      </c>
      <c r="E1762" s="431">
        <v>60</v>
      </c>
      <c r="F1762" s="473">
        <f>'C. OSOW'!BH57</f>
        <v>0</v>
      </c>
    </row>
    <row r="1763" spans="1:6" x14ac:dyDescent="0.2">
      <c r="A1763" s="464" t="s">
        <v>160</v>
      </c>
      <c r="B1763" s="437" t="s">
        <v>60</v>
      </c>
      <c r="C1763" s="463">
        <v>3003</v>
      </c>
      <c r="D1763" s="429" t="s">
        <v>452</v>
      </c>
      <c r="E1763" s="431">
        <v>70</v>
      </c>
      <c r="F1763" s="473">
        <f>'C. OSOW'!BH58</f>
        <v>0</v>
      </c>
    </row>
    <row r="1764" spans="1:6" x14ac:dyDescent="0.2">
      <c r="A1764" s="464" t="s">
        <v>160</v>
      </c>
      <c r="B1764" s="437" t="s">
        <v>60</v>
      </c>
      <c r="C1764" s="463">
        <v>3003</v>
      </c>
      <c r="D1764" s="429" t="s">
        <v>452</v>
      </c>
      <c r="E1764" s="431">
        <v>80</v>
      </c>
      <c r="F1764" s="473">
        <f>'C. OSOW'!BH59</f>
        <v>0</v>
      </c>
    </row>
    <row r="1765" spans="1:6" x14ac:dyDescent="0.2">
      <c r="A1765" s="464" t="s">
        <v>160</v>
      </c>
      <c r="B1765" s="437" t="s">
        <v>60</v>
      </c>
      <c r="C1765" s="463">
        <v>3003</v>
      </c>
      <c r="D1765" s="429" t="s">
        <v>452</v>
      </c>
      <c r="E1765" s="431">
        <v>90</v>
      </c>
      <c r="F1765" s="473">
        <f>'C. OSOW'!BH60</f>
        <v>0</v>
      </c>
    </row>
    <row r="1766" spans="1:6" x14ac:dyDescent="0.2">
      <c r="A1766" s="464" t="s">
        <v>160</v>
      </c>
      <c r="B1766" s="437" t="s">
        <v>60</v>
      </c>
      <c r="C1766" s="463">
        <v>3003</v>
      </c>
      <c r="D1766" s="429" t="s">
        <v>452</v>
      </c>
      <c r="E1766" s="431">
        <v>100</v>
      </c>
      <c r="F1766" s="473">
        <f>'C. OSOW'!BH61</f>
        <v>0</v>
      </c>
    </row>
    <row r="1767" spans="1:6" x14ac:dyDescent="0.2">
      <c r="A1767" s="464" t="s">
        <v>160</v>
      </c>
      <c r="B1767" s="437" t="s">
        <v>60</v>
      </c>
      <c r="C1767" s="463">
        <v>3003</v>
      </c>
      <c r="D1767" s="429" t="s">
        <v>452</v>
      </c>
      <c r="E1767" s="431">
        <v>110</v>
      </c>
      <c r="F1767" s="473">
        <f>'C. OSOW'!BH62</f>
        <v>0</v>
      </c>
    </row>
    <row r="1768" spans="1:6" x14ac:dyDescent="0.2">
      <c r="A1768" s="464" t="s">
        <v>160</v>
      </c>
      <c r="B1768" s="437" t="s">
        <v>60</v>
      </c>
      <c r="C1768" s="463">
        <v>3003</v>
      </c>
      <c r="D1768" s="429" t="s">
        <v>452</v>
      </c>
      <c r="E1768" s="431">
        <v>120</v>
      </c>
      <c r="F1768" s="473">
        <f>'C. OSOW'!BH63</f>
        <v>0</v>
      </c>
    </row>
    <row r="1769" spans="1:6" x14ac:dyDescent="0.2">
      <c r="A1769" s="464" t="s">
        <v>160</v>
      </c>
      <c r="B1769" s="437" t="s">
        <v>60</v>
      </c>
      <c r="C1769" s="463">
        <v>3003</v>
      </c>
      <c r="D1769" s="429" t="s">
        <v>452</v>
      </c>
      <c r="E1769" s="431">
        <v>130</v>
      </c>
      <c r="F1769" s="473">
        <f>'C. OSOW'!BH64</f>
        <v>0</v>
      </c>
    </row>
    <row r="1770" spans="1:6" x14ac:dyDescent="0.2">
      <c r="A1770" s="464" t="s">
        <v>160</v>
      </c>
      <c r="B1770" s="437" t="s">
        <v>60</v>
      </c>
      <c r="C1770" s="463">
        <v>3003</v>
      </c>
      <c r="D1770" s="429" t="s">
        <v>452</v>
      </c>
      <c r="E1770" s="431">
        <v>140</v>
      </c>
      <c r="F1770" s="473">
        <f>'C. OSOW'!BH65</f>
        <v>0</v>
      </c>
    </row>
    <row r="1771" spans="1:6" x14ac:dyDescent="0.2">
      <c r="A1771" s="464" t="s">
        <v>160</v>
      </c>
      <c r="B1771" s="437" t="s">
        <v>60</v>
      </c>
      <c r="C1771" s="463">
        <v>3003</v>
      </c>
      <c r="D1771" s="429" t="s">
        <v>452</v>
      </c>
      <c r="E1771" s="431">
        <v>150</v>
      </c>
      <c r="F1771" s="473">
        <f>'C. OSOW'!BH66</f>
        <v>0</v>
      </c>
    </row>
    <row r="1772" spans="1:6" x14ac:dyDescent="0.2">
      <c r="A1772" s="464" t="s">
        <v>160</v>
      </c>
      <c r="B1772" s="437" t="s">
        <v>60</v>
      </c>
      <c r="C1772" s="463">
        <v>3003</v>
      </c>
      <c r="D1772" s="429" t="s">
        <v>452</v>
      </c>
      <c r="E1772" s="431">
        <v>160</v>
      </c>
      <c r="F1772" s="473">
        <f>'C. OSOW'!BH67</f>
        <v>0</v>
      </c>
    </row>
    <row r="1773" spans="1:6" x14ac:dyDescent="0.2">
      <c r="A1773" s="464" t="s">
        <v>160</v>
      </c>
      <c r="B1773" s="437" t="s">
        <v>60</v>
      </c>
      <c r="C1773" s="463">
        <v>3003</v>
      </c>
      <c r="D1773" s="429" t="s">
        <v>452</v>
      </c>
      <c r="E1773" s="431">
        <v>170</v>
      </c>
      <c r="F1773" s="473">
        <f>'C. OSOW'!BH68</f>
        <v>0</v>
      </c>
    </row>
    <row r="1774" spans="1:6" x14ac:dyDescent="0.2">
      <c r="A1774" s="464" t="s">
        <v>160</v>
      </c>
      <c r="B1774" s="437" t="s">
        <v>60</v>
      </c>
      <c r="C1774" s="463">
        <v>3003</v>
      </c>
      <c r="D1774" s="429" t="s">
        <v>452</v>
      </c>
      <c r="E1774" s="431">
        <v>180</v>
      </c>
      <c r="F1774" s="473">
        <f>'C. OSOW'!BH69</f>
        <v>0</v>
      </c>
    </row>
    <row r="1775" spans="1:6" x14ac:dyDescent="0.2">
      <c r="A1775" s="464" t="s">
        <v>160</v>
      </c>
      <c r="B1775" s="437" t="s">
        <v>60</v>
      </c>
      <c r="C1775" s="463">
        <v>3003</v>
      </c>
      <c r="D1775" s="429" t="s">
        <v>452</v>
      </c>
      <c r="E1775" s="431">
        <v>190</v>
      </c>
      <c r="F1775" s="473">
        <f>'C. OSOW'!BH70</f>
        <v>0</v>
      </c>
    </row>
    <row r="1776" spans="1:6" x14ac:dyDescent="0.2">
      <c r="A1776" s="464" t="s">
        <v>160</v>
      </c>
      <c r="B1776" s="437" t="s">
        <v>60</v>
      </c>
      <c r="C1776" s="463">
        <v>3003</v>
      </c>
      <c r="D1776" s="429" t="s">
        <v>452</v>
      </c>
      <c r="E1776" s="431">
        <v>200</v>
      </c>
      <c r="F1776" s="473">
        <f>'C. OSOW'!BH71</f>
        <v>0</v>
      </c>
    </row>
    <row r="1777" spans="1:6" ht="20.25" customHeight="1" x14ac:dyDescent="0.2">
      <c r="A1777" s="464" t="s">
        <v>160</v>
      </c>
      <c r="B1777" s="437" t="s">
        <v>60</v>
      </c>
      <c r="C1777" s="463">
        <v>3003</v>
      </c>
      <c r="D1777" s="429" t="s">
        <v>452</v>
      </c>
      <c r="E1777" s="432" t="s">
        <v>398</v>
      </c>
      <c r="F1777" s="473">
        <f>'C. OSOW'!BH72</f>
        <v>0</v>
      </c>
    </row>
    <row r="1778" spans="1:6" x14ac:dyDescent="0.2">
      <c r="A1778" s="464" t="s">
        <v>160</v>
      </c>
      <c r="B1778" s="127" t="s">
        <v>286</v>
      </c>
      <c r="C1778" s="463">
        <v>3003</v>
      </c>
      <c r="D1778" s="491"/>
      <c r="E1778" s="491"/>
      <c r="F1778" s="473"/>
    </row>
    <row r="1779" spans="1:6" x14ac:dyDescent="0.2">
      <c r="A1779" s="464" t="s">
        <v>160</v>
      </c>
      <c r="B1779" s="310" t="s">
        <v>287</v>
      </c>
      <c r="C1779" s="463">
        <v>3003</v>
      </c>
      <c r="D1779" s="491"/>
      <c r="E1779" s="491"/>
      <c r="F1779" s="473">
        <f>'C. OSOW'!BD78</f>
        <v>0</v>
      </c>
    </row>
    <row r="1780" spans="1:6" x14ac:dyDescent="0.2">
      <c r="A1780" s="464" t="s">
        <v>160</v>
      </c>
      <c r="B1780" s="310" t="s">
        <v>288</v>
      </c>
      <c r="C1780" s="463">
        <v>3003</v>
      </c>
      <c r="D1780" s="491"/>
      <c r="E1780" s="491"/>
      <c r="F1780" s="473">
        <f>'C. OSOW'!BD79</f>
        <v>0</v>
      </c>
    </row>
    <row r="1781" spans="1:6" x14ac:dyDescent="0.2">
      <c r="A1781" s="464" t="s">
        <v>160</v>
      </c>
      <c r="B1781" s="141" t="s">
        <v>289</v>
      </c>
      <c r="C1781" s="463">
        <v>3003</v>
      </c>
      <c r="D1781" s="491"/>
      <c r="E1781" s="491"/>
      <c r="F1781" s="473"/>
    </row>
    <row r="1782" spans="1:6" x14ac:dyDescent="0.2">
      <c r="A1782" s="464" t="s">
        <v>160</v>
      </c>
      <c r="B1782" s="310" t="s">
        <v>290</v>
      </c>
      <c r="C1782" s="463">
        <v>3003</v>
      </c>
      <c r="D1782" s="491"/>
      <c r="E1782" s="491"/>
      <c r="F1782" s="489">
        <f>'C. OSOW'!BD82</f>
        <v>0</v>
      </c>
    </row>
    <row r="1783" spans="1:6" x14ac:dyDescent="0.2">
      <c r="A1783" s="464" t="s">
        <v>160</v>
      </c>
      <c r="B1783" s="310" t="s">
        <v>291</v>
      </c>
      <c r="C1783" s="463">
        <v>3003</v>
      </c>
      <c r="D1783" s="491"/>
      <c r="E1783" s="491"/>
      <c r="F1783" s="489">
        <f>'C. OSOW'!BD84</f>
        <v>0</v>
      </c>
    </row>
    <row r="1784" spans="1:6" x14ac:dyDescent="0.2">
      <c r="A1784" s="464" t="s">
        <v>160</v>
      </c>
      <c r="B1784" s="410" t="s">
        <v>292</v>
      </c>
      <c r="C1784" s="463">
        <v>3003</v>
      </c>
      <c r="D1784" s="491"/>
      <c r="E1784" s="491"/>
      <c r="F1784" s="489">
        <f>'C. OSOW'!BD86</f>
        <v>0</v>
      </c>
    </row>
    <row r="1785" spans="1:6" x14ac:dyDescent="0.2">
      <c r="A1785" s="464" t="s">
        <v>160</v>
      </c>
      <c r="B1785" s="435" t="s">
        <v>293</v>
      </c>
      <c r="C1785" s="463">
        <v>3003</v>
      </c>
      <c r="D1785" s="491"/>
      <c r="E1785" s="491"/>
      <c r="F1785" s="489">
        <f>'C. OSOW'!BD88</f>
        <v>0</v>
      </c>
    </row>
    <row r="1786" spans="1:6" x14ac:dyDescent="0.2">
      <c r="A1786" s="464" t="s">
        <v>160</v>
      </c>
      <c r="B1786" s="453" t="s">
        <v>294</v>
      </c>
      <c r="C1786" s="463">
        <v>3003</v>
      </c>
      <c r="D1786" s="491"/>
      <c r="E1786" s="491"/>
      <c r="F1786" s="495">
        <f>'C. OSOW'!BD90</f>
        <v>0</v>
      </c>
    </row>
    <row r="1787" spans="1:6" x14ac:dyDescent="0.2">
      <c r="A1787" s="464" t="s">
        <v>160</v>
      </c>
      <c r="B1787" s="435" t="s">
        <v>295</v>
      </c>
      <c r="C1787" s="463">
        <v>3003</v>
      </c>
      <c r="D1787" s="491"/>
      <c r="E1787" s="491"/>
      <c r="F1787" s="495">
        <f>'C. OSOW'!BD92</f>
        <v>0</v>
      </c>
    </row>
    <row r="1788" spans="1:6" x14ac:dyDescent="0.2">
      <c r="A1788" s="464" t="s">
        <v>160</v>
      </c>
      <c r="B1788" s="458" t="s">
        <v>58</v>
      </c>
      <c r="C1788" s="463" t="s">
        <v>453</v>
      </c>
      <c r="D1788" s="491"/>
      <c r="E1788" s="491"/>
      <c r="F1788" s="473"/>
    </row>
    <row r="1789" spans="1:6" x14ac:dyDescent="0.2">
      <c r="A1789" s="464" t="s">
        <v>160</v>
      </c>
      <c r="B1789" s="310" t="s">
        <v>70</v>
      </c>
      <c r="C1789" s="463" t="s">
        <v>453</v>
      </c>
      <c r="D1789" s="491"/>
      <c r="E1789" s="491"/>
      <c r="F1789" s="473">
        <f>'C. OSOW'!BS6</f>
        <v>0</v>
      </c>
    </row>
    <row r="1790" spans="1:6" x14ac:dyDescent="0.2">
      <c r="A1790" s="464" t="s">
        <v>160</v>
      </c>
      <c r="B1790" s="310" t="s">
        <v>71</v>
      </c>
      <c r="C1790" s="463" t="s">
        <v>453</v>
      </c>
      <c r="D1790" s="491"/>
      <c r="E1790" s="491"/>
      <c r="F1790" s="473">
        <f>'C. OSOW'!BS7</f>
        <v>0</v>
      </c>
    </row>
    <row r="1791" spans="1:6" x14ac:dyDescent="0.2">
      <c r="A1791" s="464" t="s">
        <v>160</v>
      </c>
      <c r="B1791" s="310" t="s">
        <v>280</v>
      </c>
      <c r="C1791" s="463" t="s">
        <v>453</v>
      </c>
      <c r="D1791" s="491"/>
      <c r="E1791" s="491"/>
      <c r="F1791" s="473">
        <f>'C. OSOW'!BS8</f>
        <v>0</v>
      </c>
    </row>
    <row r="1792" spans="1:6" x14ac:dyDescent="0.2">
      <c r="A1792" s="464" t="s">
        <v>160</v>
      </c>
      <c r="B1792" s="310" t="s">
        <v>281</v>
      </c>
      <c r="C1792" s="463" t="s">
        <v>453</v>
      </c>
      <c r="D1792" s="491"/>
      <c r="E1792" s="491"/>
      <c r="F1792" s="473">
        <f>'C. OSOW'!BS9</f>
        <v>0</v>
      </c>
    </row>
    <row r="1793" spans="1:6" x14ac:dyDescent="0.2">
      <c r="A1793" s="464" t="s">
        <v>160</v>
      </c>
      <c r="B1793" s="458" t="s">
        <v>59</v>
      </c>
      <c r="C1793" s="463" t="s">
        <v>453</v>
      </c>
      <c r="D1793" s="491"/>
      <c r="E1793" s="491"/>
      <c r="F1793" s="473"/>
    </row>
    <row r="1794" spans="1:6" x14ac:dyDescent="0.2">
      <c r="A1794" s="464" t="s">
        <v>160</v>
      </c>
      <c r="B1794" s="310" t="s">
        <v>72</v>
      </c>
      <c r="C1794" s="463" t="s">
        <v>453</v>
      </c>
      <c r="D1794" s="491"/>
      <c r="E1794" s="491"/>
      <c r="F1794" s="473">
        <f>'C. OSOW'!BS12</f>
        <v>0</v>
      </c>
    </row>
    <row r="1795" spans="1:6" x14ac:dyDescent="0.2">
      <c r="A1795" s="464" t="s">
        <v>160</v>
      </c>
      <c r="B1795" s="310" t="s">
        <v>282</v>
      </c>
      <c r="C1795" s="463" t="s">
        <v>453</v>
      </c>
      <c r="D1795" s="491"/>
      <c r="E1795" s="491"/>
      <c r="F1795" s="473">
        <f>'C. OSOW'!BS13</f>
        <v>0</v>
      </c>
    </row>
    <row r="1796" spans="1:6" x14ac:dyDescent="0.2">
      <c r="A1796" s="464" t="s">
        <v>160</v>
      </c>
      <c r="B1796" s="310" t="s">
        <v>283</v>
      </c>
      <c r="C1796" s="463" t="s">
        <v>453</v>
      </c>
      <c r="D1796" s="491"/>
      <c r="E1796" s="491"/>
      <c r="F1796" s="473">
        <f>'C. OSOW'!BS14</f>
        <v>0</v>
      </c>
    </row>
    <row r="1797" spans="1:6" x14ac:dyDescent="0.2">
      <c r="A1797" s="464" t="s">
        <v>160</v>
      </c>
      <c r="B1797" s="310" t="s">
        <v>284</v>
      </c>
      <c r="C1797" s="463" t="s">
        <v>453</v>
      </c>
      <c r="D1797" s="491"/>
      <c r="E1797" s="491"/>
      <c r="F1797" s="473">
        <f>'C. OSOW'!BS15</f>
        <v>0</v>
      </c>
    </row>
    <row r="1798" spans="1:6" x14ac:dyDescent="0.2">
      <c r="A1798" s="464" t="s">
        <v>160</v>
      </c>
      <c r="B1798" s="437" t="s">
        <v>154</v>
      </c>
      <c r="C1798" s="463" t="s">
        <v>453</v>
      </c>
      <c r="D1798" s="387" t="s">
        <v>156</v>
      </c>
      <c r="E1798" s="390">
        <v>10</v>
      </c>
      <c r="F1798" s="473">
        <f>'C. OSOW'!BQ23</f>
        <v>0</v>
      </c>
    </row>
    <row r="1799" spans="1:6" x14ac:dyDescent="0.2">
      <c r="A1799" s="464" t="s">
        <v>160</v>
      </c>
      <c r="B1799" s="437" t="s">
        <v>154</v>
      </c>
      <c r="C1799" s="463" t="s">
        <v>453</v>
      </c>
      <c r="D1799" s="387" t="s">
        <v>156</v>
      </c>
      <c r="E1799" s="391">
        <v>20</v>
      </c>
      <c r="F1799" s="473">
        <f>'C. OSOW'!BQ24</f>
        <v>0</v>
      </c>
    </row>
    <row r="1800" spans="1:6" x14ac:dyDescent="0.2">
      <c r="A1800" s="464" t="s">
        <v>160</v>
      </c>
      <c r="B1800" s="437" t="s">
        <v>154</v>
      </c>
      <c r="C1800" s="463" t="s">
        <v>453</v>
      </c>
      <c r="D1800" s="387" t="s">
        <v>156</v>
      </c>
      <c r="E1800" s="391">
        <v>30</v>
      </c>
      <c r="F1800" s="473">
        <f>'C. OSOW'!BQ25</f>
        <v>0</v>
      </c>
    </row>
    <row r="1801" spans="1:6" x14ac:dyDescent="0.2">
      <c r="A1801" s="464" t="s">
        <v>160</v>
      </c>
      <c r="B1801" s="437" t="s">
        <v>154</v>
      </c>
      <c r="C1801" s="463" t="s">
        <v>453</v>
      </c>
      <c r="D1801" s="387" t="s">
        <v>156</v>
      </c>
      <c r="E1801" s="391">
        <v>40</v>
      </c>
      <c r="F1801" s="473">
        <f>'C. OSOW'!BQ26</f>
        <v>0</v>
      </c>
    </row>
    <row r="1802" spans="1:6" x14ac:dyDescent="0.2">
      <c r="A1802" s="464" t="s">
        <v>160</v>
      </c>
      <c r="B1802" s="437" t="s">
        <v>154</v>
      </c>
      <c r="C1802" s="463" t="s">
        <v>453</v>
      </c>
      <c r="D1802" s="387" t="s">
        <v>156</v>
      </c>
      <c r="E1802" s="390">
        <v>50</v>
      </c>
      <c r="F1802" s="473">
        <f>'C. OSOW'!BQ27</f>
        <v>0</v>
      </c>
    </row>
    <row r="1803" spans="1:6" x14ac:dyDescent="0.2">
      <c r="A1803" s="464" t="s">
        <v>160</v>
      </c>
      <c r="B1803" s="437" t="s">
        <v>154</v>
      </c>
      <c r="C1803" s="463" t="s">
        <v>453</v>
      </c>
      <c r="D1803" s="387" t="s">
        <v>156</v>
      </c>
      <c r="E1803" s="391">
        <v>60</v>
      </c>
      <c r="F1803" s="473">
        <f>'C. OSOW'!BQ28</f>
        <v>0</v>
      </c>
    </row>
    <row r="1804" spans="1:6" x14ac:dyDescent="0.2">
      <c r="A1804" s="464" t="s">
        <v>160</v>
      </c>
      <c r="B1804" s="437" t="s">
        <v>154</v>
      </c>
      <c r="C1804" s="463" t="s">
        <v>453</v>
      </c>
      <c r="D1804" s="387" t="s">
        <v>156</v>
      </c>
      <c r="E1804" s="391">
        <v>70</v>
      </c>
      <c r="F1804" s="473">
        <f>'C. OSOW'!BQ29</f>
        <v>0</v>
      </c>
    </row>
    <row r="1805" spans="1:6" x14ac:dyDescent="0.2">
      <c r="A1805" s="464" t="s">
        <v>160</v>
      </c>
      <c r="B1805" s="437" t="s">
        <v>154</v>
      </c>
      <c r="C1805" s="463" t="s">
        <v>453</v>
      </c>
      <c r="D1805" s="387" t="s">
        <v>156</v>
      </c>
      <c r="E1805" s="391">
        <v>80</v>
      </c>
      <c r="F1805" s="473">
        <f>'C. OSOW'!BQ30</f>
        <v>0</v>
      </c>
    </row>
    <row r="1806" spans="1:6" x14ac:dyDescent="0.2">
      <c r="A1806" s="464" t="s">
        <v>160</v>
      </c>
      <c r="B1806" s="437" t="s">
        <v>154</v>
      </c>
      <c r="C1806" s="463" t="s">
        <v>453</v>
      </c>
      <c r="D1806" s="387" t="s">
        <v>156</v>
      </c>
      <c r="E1806" s="390">
        <v>90</v>
      </c>
      <c r="F1806" s="473">
        <f>'C. OSOW'!BQ31</f>
        <v>0</v>
      </c>
    </row>
    <row r="1807" spans="1:6" x14ac:dyDescent="0.2">
      <c r="A1807" s="464" t="s">
        <v>160</v>
      </c>
      <c r="B1807" s="437" t="s">
        <v>154</v>
      </c>
      <c r="C1807" s="463" t="s">
        <v>453</v>
      </c>
      <c r="D1807" s="387" t="s">
        <v>156</v>
      </c>
      <c r="E1807" s="391">
        <v>100</v>
      </c>
      <c r="F1807" s="473">
        <f>'C. OSOW'!BQ32</f>
        <v>0</v>
      </c>
    </row>
    <row r="1808" spans="1:6" x14ac:dyDescent="0.2">
      <c r="A1808" s="464" t="s">
        <v>160</v>
      </c>
      <c r="B1808" s="437" t="s">
        <v>154</v>
      </c>
      <c r="C1808" s="463" t="s">
        <v>453</v>
      </c>
      <c r="D1808" s="387" t="s">
        <v>156</v>
      </c>
      <c r="E1808" s="391">
        <v>110</v>
      </c>
      <c r="F1808" s="473">
        <f>'C. OSOW'!BQ33</f>
        <v>0</v>
      </c>
    </row>
    <row r="1809" spans="1:6" x14ac:dyDescent="0.2">
      <c r="A1809" s="464" t="s">
        <v>160</v>
      </c>
      <c r="B1809" s="437" t="s">
        <v>154</v>
      </c>
      <c r="C1809" s="463" t="s">
        <v>453</v>
      </c>
      <c r="D1809" s="387" t="s">
        <v>156</v>
      </c>
      <c r="E1809" s="391">
        <v>120</v>
      </c>
      <c r="F1809" s="473">
        <f>'C. OSOW'!BQ34</f>
        <v>0</v>
      </c>
    </row>
    <row r="1810" spans="1:6" x14ac:dyDescent="0.2">
      <c r="A1810" s="464" t="s">
        <v>160</v>
      </c>
      <c r="B1810" s="437" t="s">
        <v>154</v>
      </c>
      <c r="C1810" s="463" t="s">
        <v>453</v>
      </c>
      <c r="D1810" s="387" t="s">
        <v>156</v>
      </c>
      <c r="E1810" s="390">
        <v>130</v>
      </c>
      <c r="F1810" s="473">
        <f>'C. OSOW'!BQ35</f>
        <v>0</v>
      </c>
    </row>
    <row r="1811" spans="1:6" x14ac:dyDescent="0.2">
      <c r="A1811" s="464" t="s">
        <v>160</v>
      </c>
      <c r="B1811" s="437" t="s">
        <v>154</v>
      </c>
      <c r="C1811" s="463" t="s">
        <v>453</v>
      </c>
      <c r="D1811" s="387" t="s">
        <v>156</v>
      </c>
      <c r="E1811" s="391">
        <v>140</v>
      </c>
      <c r="F1811" s="473">
        <f>'C. OSOW'!BQ36</f>
        <v>0</v>
      </c>
    </row>
    <row r="1812" spans="1:6" x14ac:dyDescent="0.2">
      <c r="A1812" s="464" t="s">
        <v>160</v>
      </c>
      <c r="B1812" s="437" t="s">
        <v>154</v>
      </c>
      <c r="C1812" s="463" t="s">
        <v>453</v>
      </c>
      <c r="D1812" s="387" t="s">
        <v>156</v>
      </c>
      <c r="E1812" s="391">
        <v>150</v>
      </c>
      <c r="F1812" s="473">
        <f>'C. OSOW'!BQ37</f>
        <v>0</v>
      </c>
    </row>
    <row r="1813" spans="1:6" x14ac:dyDescent="0.2">
      <c r="A1813" s="464" t="s">
        <v>160</v>
      </c>
      <c r="B1813" s="437" t="s">
        <v>154</v>
      </c>
      <c r="C1813" s="463" t="s">
        <v>453</v>
      </c>
      <c r="D1813" s="387" t="s">
        <v>156</v>
      </c>
      <c r="E1813" s="391">
        <v>160</v>
      </c>
      <c r="F1813" s="473">
        <f>'C. OSOW'!BQ38</f>
        <v>0</v>
      </c>
    </row>
    <row r="1814" spans="1:6" x14ac:dyDescent="0.2">
      <c r="A1814" s="464" t="s">
        <v>160</v>
      </c>
      <c r="B1814" s="437" t="s">
        <v>154</v>
      </c>
      <c r="C1814" s="463" t="s">
        <v>453</v>
      </c>
      <c r="D1814" s="387" t="s">
        <v>156</v>
      </c>
      <c r="E1814" s="390">
        <v>170</v>
      </c>
      <c r="F1814" s="473">
        <f>'C. OSOW'!BQ39</f>
        <v>0</v>
      </c>
    </row>
    <row r="1815" spans="1:6" x14ac:dyDescent="0.2">
      <c r="A1815" s="464" t="s">
        <v>160</v>
      </c>
      <c r="B1815" s="437" t="s">
        <v>154</v>
      </c>
      <c r="C1815" s="463" t="s">
        <v>453</v>
      </c>
      <c r="D1815" s="387" t="s">
        <v>156</v>
      </c>
      <c r="E1815" s="391">
        <v>180</v>
      </c>
      <c r="F1815" s="473">
        <f>'C. OSOW'!BQ40</f>
        <v>0</v>
      </c>
    </row>
    <row r="1816" spans="1:6" x14ac:dyDescent="0.2">
      <c r="A1816" s="464" t="s">
        <v>160</v>
      </c>
      <c r="B1816" s="437" t="s">
        <v>154</v>
      </c>
      <c r="C1816" s="463" t="s">
        <v>453</v>
      </c>
      <c r="D1816" s="387" t="s">
        <v>156</v>
      </c>
      <c r="E1816" s="391">
        <v>190</v>
      </c>
      <c r="F1816" s="473">
        <f>'C. OSOW'!BQ41</f>
        <v>0</v>
      </c>
    </row>
    <row r="1817" spans="1:6" x14ac:dyDescent="0.2">
      <c r="A1817" s="464" t="s">
        <v>160</v>
      </c>
      <c r="B1817" s="437" t="s">
        <v>154</v>
      </c>
      <c r="C1817" s="463" t="s">
        <v>453</v>
      </c>
      <c r="D1817" s="387" t="s">
        <v>156</v>
      </c>
      <c r="E1817" s="391">
        <v>200</v>
      </c>
      <c r="F1817" s="473">
        <f>'C. OSOW'!BQ42</f>
        <v>0</v>
      </c>
    </row>
    <row r="1818" spans="1:6" ht="18" customHeight="1" x14ac:dyDescent="0.2">
      <c r="A1818" s="464" t="s">
        <v>160</v>
      </c>
      <c r="B1818" s="437" t="s">
        <v>154</v>
      </c>
      <c r="C1818" s="463" t="s">
        <v>453</v>
      </c>
      <c r="D1818" s="387" t="s">
        <v>156</v>
      </c>
      <c r="E1818" s="392" t="s">
        <v>296</v>
      </c>
      <c r="F1818" s="473">
        <f>'C. OSOW'!BQ43</f>
        <v>0</v>
      </c>
    </row>
    <row r="1819" spans="1:6" ht="18" customHeight="1" x14ac:dyDescent="0.2">
      <c r="A1819" s="464" t="s">
        <v>160</v>
      </c>
      <c r="B1819" s="438" t="s">
        <v>154</v>
      </c>
      <c r="C1819" s="463" t="s">
        <v>453</v>
      </c>
      <c r="D1819" s="439" t="s">
        <v>156</v>
      </c>
      <c r="E1819" s="395" t="s">
        <v>299</v>
      </c>
      <c r="F1819" s="473">
        <f>'C. OSOW'!BQ44</f>
        <v>0</v>
      </c>
    </row>
    <row r="1820" spans="1:6" x14ac:dyDescent="0.2">
      <c r="A1820" s="464" t="s">
        <v>160</v>
      </c>
      <c r="B1820" s="437" t="s">
        <v>154</v>
      </c>
      <c r="C1820" s="463" t="s">
        <v>453</v>
      </c>
      <c r="D1820" s="429" t="s">
        <v>193</v>
      </c>
      <c r="E1820" s="427">
        <v>10</v>
      </c>
      <c r="F1820" s="473">
        <f>'C. OSOW'!BR23</f>
        <v>0</v>
      </c>
    </row>
    <row r="1821" spans="1:6" x14ac:dyDescent="0.2">
      <c r="A1821" s="464" t="s">
        <v>160</v>
      </c>
      <c r="B1821" s="437" t="s">
        <v>154</v>
      </c>
      <c r="C1821" s="463" t="s">
        <v>453</v>
      </c>
      <c r="D1821" s="429" t="s">
        <v>193</v>
      </c>
      <c r="E1821" s="431">
        <v>20</v>
      </c>
      <c r="F1821" s="473">
        <f>'C. OSOW'!BR24</f>
        <v>0</v>
      </c>
    </row>
    <row r="1822" spans="1:6" x14ac:dyDescent="0.2">
      <c r="A1822" s="464" t="s">
        <v>160</v>
      </c>
      <c r="B1822" s="437" t="s">
        <v>154</v>
      </c>
      <c r="C1822" s="463" t="s">
        <v>453</v>
      </c>
      <c r="D1822" s="429" t="s">
        <v>193</v>
      </c>
      <c r="E1822" s="431">
        <v>30</v>
      </c>
      <c r="F1822" s="473">
        <f>'C. OSOW'!BR25</f>
        <v>0</v>
      </c>
    </row>
    <row r="1823" spans="1:6" x14ac:dyDescent="0.2">
      <c r="A1823" s="464" t="s">
        <v>160</v>
      </c>
      <c r="B1823" s="437" t="s">
        <v>154</v>
      </c>
      <c r="C1823" s="463" t="s">
        <v>453</v>
      </c>
      <c r="D1823" s="429" t="s">
        <v>193</v>
      </c>
      <c r="E1823" s="431">
        <v>40</v>
      </c>
      <c r="F1823" s="473">
        <f>'C. OSOW'!BR26</f>
        <v>0</v>
      </c>
    </row>
    <row r="1824" spans="1:6" x14ac:dyDescent="0.2">
      <c r="A1824" s="464" t="s">
        <v>160</v>
      </c>
      <c r="B1824" s="437" t="s">
        <v>154</v>
      </c>
      <c r="C1824" s="463" t="s">
        <v>453</v>
      </c>
      <c r="D1824" s="429" t="s">
        <v>193</v>
      </c>
      <c r="E1824" s="427">
        <v>50</v>
      </c>
      <c r="F1824" s="473">
        <f>'C. OSOW'!BR27</f>
        <v>0</v>
      </c>
    </row>
    <row r="1825" spans="1:6" x14ac:dyDescent="0.2">
      <c r="A1825" s="464" t="s">
        <v>160</v>
      </c>
      <c r="B1825" s="437" t="s">
        <v>154</v>
      </c>
      <c r="C1825" s="463" t="s">
        <v>453</v>
      </c>
      <c r="D1825" s="429" t="s">
        <v>193</v>
      </c>
      <c r="E1825" s="431">
        <v>60</v>
      </c>
      <c r="F1825" s="473">
        <f>'C. OSOW'!BR28</f>
        <v>0</v>
      </c>
    </row>
    <row r="1826" spans="1:6" x14ac:dyDescent="0.2">
      <c r="A1826" s="464" t="s">
        <v>160</v>
      </c>
      <c r="B1826" s="437" t="s">
        <v>154</v>
      </c>
      <c r="C1826" s="463" t="s">
        <v>453</v>
      </c>
      <c r="D1826" s="429" t="s">
        <v>193</v>
      </c>
      <c r="E1826" s="431">
        <v>70</v>
      </c>
      <c r="F1826" s="473">
        <f>'C. OSOW'!BR29</f>
        <v>0</v>
      </c>
    </row>
    <row r="1827" spans="1:6" x14ac:dyDescent="0.2">
      <c r="A1827" s="464" t="s">
        <v>160</v>
      </c>
      <c r="B1827" s="437" t="s">
        <v>154</v>
      </c>
      <c r="C1827" s="463" t="s">
        <v>453</v>
      </c>
      <c r="D1827" s="429" t="s">
        <v>193</v>
      </c>
      <c r="E1827" s="431">
        <v>80</v>
      </c>
      <c r="F1827" s="473">
        <f>'C. OSOW'!BR30</f>
        <v>0</v>
      </c>
    </row>
    <row r="1828" spans="1:6" x14ac:dyDescent="0.2">
      <c r="A1828" s="464" t="s">
        <v>160</v>
      </c>
      <c r="B1828" s="437" t="s">
        <v>154</v>
      </c>
      <c r="C1828" s="463" t="s">
        <v>453</v>
      </c>
      <c r="D1828" s="429" t="s">
        <v>193</v>
      </c>
      <c r="E1828" s="427">
        <v>90</v>
      </c>
      <c r="F1828" s="473">
        <f>'C. OSOW'!BR31</f>
        <v>0</v>
      </c>
    </row>
    <row r="1829" spans="1:6" x14ac:dyDescent="0.2">
      <c r="A1829" s="464" t="s">
        <v>160</v>
      </c>
      <c r="B1829" s="437" t="s">
        <v>154</v>
      </c>
      <c r="C1829" s="463" t="s">
        <v>453</v>
      </c>
      <c r="D1829" s="429" t="s">
        <v>193</v>
      </c>
      <c r="E1829" s="431">
        <v>100</v>
      </c>
      <c r="F1829" s="473">
        <f>'C. OSOW'!BR32</f>
        <v>0</v>
      </c>
    </row>
    <row r="1830" spans="1:6" x14ac:dyDescent="0.2">
      <c r="A1830" s="464" t="s">
        <v>160</v>
      </c>
      <c r="B1830" s="437" t="s">
        <v>154</v>
      </c>
      <c r="C1830" s="463" t="s">
        <v>453</v>
      </c>
      <c r="D1830" s="429" t="s">
        <v>193</v>
      </c>
      <c r="E1830" s="431">
        <v>110</v>
      </c>
      <c r="F1830" s="473">
        <f>'C. OSOW'!BR33</f>
        <v>0</v>
      </c>
    </row>
    <row r="1831" spans="1:6" x14ac:dyDescent="0.2">
      <c r="A1831" s="464" t="s">
        <v>160</v>
      </c>
      <c r="B1831" s="437" t="s">
        <v>154</v>
      </c>
      <c r="C1831" s="463" t="s">
        <v>453</v>
      </c>
      <c r="D1831" s="429" t="s">
        <v>193</v>
      </c>
      <c r="E1831" s="431">
        <v>120</v>
      </c>
      <c r="F1831" s="473">
        <f>'C. OSOW'!BR34</f>
        <v>0</v>
      </c>
    </row>
    <row r="1832" spans="1:6" x14ac:dyDescent="0.2">
      <c r="A1832" s="464" t="s">
        <v>160</v>
      </c>
      <c r="B1832" s="437" t="s">
        <v>154</v>
      </c>
      <c r="C1832" s="463" t="s">
        <v>453</v>
      </c>
      <c r="D1832" s="429" t="s">
        <v>193</v>
      </c>
      <c r="E1832" s="427">
        <v>130</v>
      </c>
      <c r="F1832" s="473">
        <f>'C. OSOW'!BR35</f>
        <v>0</v>
      </c>
    </row>
    <row r="1833" spans="1:6" x14ac:dyDescent="0.2">
      <c r="A1833" s="464" t="s">
        <v>160</v>
      </c>
      <c r="B1833" s="437" t="s">
        <v>154</v>
      </c>
      <c r="C1833" s="463" t="s">
        <v>453</v>
      </c>
      <c r="D1833" s="429" t="s">
        <v>193</v>
      </c>
      <c r="E1833" s="431">
        <v>140</v>
      </c>
      <c r="F1833" s="473">
        <f>'C. OSOW'!BR36</f>
        <v>0</v>
      </c>
    </row>
    <row r="1834" spans="1:6" x14ac:dyDescent="0.2">
      <c r="A1834" s="464" t="s">
        <v>160</v>
      </c>
      <c r="B1834" s="437" t="s">
        <v>154</v>
      </c>
      <c r="C1834" s="463" t="s">
        <v>453</v>
      </c>
      <c r="D1834" s="429" t="s">
        <v>193</v>
      </c>
      <c r="E1834" s="431">
        <v>150</v>
      </c>
      <c r="F1834" s="473">
        <f>'C. OSOW'!BR37</f>
        <v>0</v>
      </c>
    </row>
    <row r="1835" spans="1:6" x14ac:dyDescent="0.2">
      <c r="A1835" s="464" t="s">
        <v>160</v>
      </c>
      <c r="B1835" s="437" t="s">
        <v>154</v>
      </c>
      <c r="C1835" s="463" t="s">
        <v>453</v>
      </c>
      <c r="D1835" s="429" t="s">
        <v>193</v>
      </c>
      <c r="E1835" s="431">
        <v>160</v>
      </c>
      <c r="F1835" s="473">
        <f>'C. OSOW'!BR38</f>
        <v>0</v>
      </c>
    </row>
    <row r="1836" spans="1:6" x14ac:dyDescent="0.2">
      <c r="A1836" s="464" t="s">
        <v>160</v>
      </c>
      <c r="B1836" s="437" t="s">
        <v>154</v>
      </c>
      <c r="C1836" s="463" t="s">
        <v>453</v>
      </c>
      <c r="D1836" s="429" t="s">
        <v>193</v>
      </c>
      <c r="E1836" s="427">
        <v>170</v>
      </c>
      <c r="F1836" s="473">
        <f>'C. OSOW'!BR39</f>
        <v>0</v>
      </c>
    </row>
    <row r="1837" spans="1:6" x14ac:dyDescent="0.2">
      <c r="A1837" s="464" t="s">
        <v>160</v>
      </c>
      <c r="B1837" s="437" t="s">
        <v>154</v>
      </c>
      <c r="C1837" s="463" t="s">
        <v>453</v>
      </c>
      <c r="D1837" s="429" t="s">
        <v>193</v>
      </c>
      <c r="E1837" s="431">
        <v>180</v>
      </c>
      <c r="F1837" s="473">
        <f>'C. OSOW'!BR40</f>
        <v>0</v>
      </c>
    </row>
    <row r="1838" spans="1:6" x14ac:dyDescent="0.2">
      <c r="A1838" s="464" t="s">
        <v>160</v>
      </c>
      <c r="B1838" s="437" t="s">
        <v>154</v>
      </c>
      <c r="C1838" s="463" t="s">
        <v>453</v>
      </c>
      <c r="D1838" s="429" t="s">
        <v>193</v>
      </c>
      <c r="E1838" s="431">
        <v>190</v>
      </c>
      <c r="F1838" s="473">
        <f>'C. OSOW'!BR41</f>
        <v>0</v>
      </c>
    </row>
    <row r="1839" spans="1:6" x14ac:dyDescent="0.2">
      <c r="A1839" s="464" t="s">
        <v>160</v>
      </c>
      <c r="B1839" s="437" t="s">
        <v>154</v>
      </c>
      <c r="C1839" s="463" t="s">
        <v>453</v>
      </c>
      <c r="D1839" s="429" t="s">
        <v>193</v>
      </c>
      <c r="E1839" s="431">
        <v>200</v>
      </c>
      <c r="F1839" s="473">
        <f>'C. OSOW'!BR42</f>
        <v>0</v>
      </c>
    </row>
    <row r="1840" spans="1:6" ht="18" customHeight="1" x14ac:dyDescent="0.2">
      <c r="A1840" s="464" t="s">
        <v>160</v>
      </c>
      <c r="B1840" s="437" t="s">
        <v>154</v>
      </c>
      <c r="C1840" s="463" t="s">
        <v>453</v>
      </c>
      <c r="D1840" s="429" t="s">
        <v>193</v>
      </c>
      <c r="E1840" s="428" t="s">
        <v>296</v>
      </c>
      <c r="F1840" s="473">
        <f>'C. OSOW'!BR43</f>
        <v>0</v>
      </c>
    </row>
    <row r="1841" spans="1:6" ht="15.75" customHeight="1" x14ac:dyDescent="0.2">
      <c r="A1841" s="464" t="s">
        <v>160</v>
      </c>
      <c r="B1841" s="437" t="s">
        <v>154</v>
      </c>
      <c r="C1841" s="463" t="s">
        <v>453</v>
      </c>
      <c r="D1841" s="429" t="s">
        <v>193</v>
      </c>
      <c r="E1841" s="428" t="s">
        <v>299</v>
      </c>
      <c r="F1841" s="473">
        <f>'C. OSOW'!BR44</f>
        <v>0</v>
      </c>
    </row>
    <row r="1842" spans="1:6" x14ac:dyDescent="0.2">
      <c r="A1842" s="464" t="s">
        <v>160</v>
      </c>
      <c r="B1842" s="437" t="s">
        <v>154</v>
      </c>
      <c r="C1842" s="463" t="s">
        <v>453</v>
      </c>
      <c r="D1842" s="429" t="s">
        <v>157</v>
      </c>
      <c r="E1842" s="427">
        <v>10</v>
      </c>
      <c r="F1842" s="473">
        <f>'C. OSOW'!BT23</f>
        <v>0</v>
      </c>
    </row>
    <row r="1843" spans="1:6" x14ac:dyDescent="0.2">
      <c r="A1843" s="464" t="s">
        <v>160</v>
      </c>
      <c r="B1843" s="437" t="s">
        <v>154</v>
      </c>
      <c r="C1843" s="463" t="s">
        <v>453</v>
      </c>
      <c r="D1843" s="429" t="s">
        <v>157</v>
      </c>
      <c r="E1843" s="431">
        <v>20</v>
      </c>
      <c r="F1843" s="473">
        <f>'C. OSOW'!BT24</f>
        <v>0</v>
      </c>
    </row>
    <row r="1844" spans="1:6" x14ac:dyDescent="0.2">
      <c r="A1844" s="464" t="s">
        <v>160</v>
      </c>
      <c r="B1844" s="437" t="s">
        <v>154</v>
      </c>
      <c r="C1844" s="463" t="s">
        <v>453</v>
      </c>
      <c r="D1844" s="429" t="s">
        <v>157</v>
      </c>
      <c r="E1844" s="431">
        <v>30</v>
      </c>
      <c r="F1844" s="473">
        <f>'C. OSOW'!BT25</f>
        <v>0</v>
      </c>
    </row>
    <row r="1845" spans="1:6" x14ac:dyDescent="0.2">
      <c r="A1845" s="464" t="s">
        <v>160</v>
      </c>
      <c r="B1845" s="437" t="s">
        <v>154</v>
      </c>
      <c r="C1845" s="463" t="s">
        <v>453</v>
      </c>
      <c r="D1845" s="429" t="s">
        <v>157</v>
      </c>
      <c r="E1845" s="431">
        <v>40</v>
      </c>
      <c r="F1845" s="473">
        <f>'C. OSOW'!BT26</f>
        <v>0</v>
      </c>
    </row>
    <row r="1846" spans="1:6" x14ac:dyDescent="0.2">
      <c r="A1846" s="464" t="s">
        <v>160</v>
      </c>
      <c r="B1846" s="437" t="s">
        <v>154</v>
      </c>
      <c r="C1846" s="463" t="s">
        <v>453</v>
      </c>
      <c r="D1846" s="429" t="s">
        <v>157</v>
      </c>
      <c r="E1846" s="427">
        <v>50</v>
      </c>
      <c r="F1846" s="473">
        <f>'C. OSOW'!BT27</f>
        <v>0</v>
      </c>
    </row>
    <row r="1847" spans="1:6" x14ac:dyDescent="0.2">
      <c r="A1847" s="464" t="s">
        <v>160</v>
      </c>
      <c r="B1847" s="437" t="s">
        <v>154</v>
      </c>
      <c r="C1847" s="463" t="s">
        <v>453</v>
      </c>
      <c r="D1847" s="429" t="s">
        <v>157</v>
      </c>
      <c r="E1847" s="431">
        <v>60</v>
      </c>
      <c r="F1847" s="473">
        <f>'C. OSOW'!BT28</f>
        <v>0</v>
      </c>
    </row>
    <row r="1848" spans="1:6" x14ac:dyDescent="0.2">
      <c r="A1848" s="464" t="s">
        <v>160</v>
      </c>
      <c r="B1848" s="437" t="s">
        <v>154</v>
      </c>
      <c r="C1848" s="463" t="s">
        <v>453</v>
      </c>
      <c r="D1848" s="429" t="s">
        <v>157</v>
      </c>
      <c r="E1848" s="431">
        <v>70</v>
      </c>
      <c r="F1848" s="473">
        <f>'C. OSOW'!BT29</f>
        <v>0</v>
      </c>
    </row>
    <row r="1849" spans="1:6" x14ac:dyDescent="0.2">
      <c r="A1849" s="464" t="s">
        <v>160</v>
      </c>
      <c r="B1849" s="437" t="s">
        <v>154</v>
      </c>
      <c r="C1849" s="463" t="s">
        <v>453</v>
      </c>
      <c r="D1849" s="429" t="s">
        <v>157</v>
      </c>
      <c r="E1849" s="431">
        <v>80</v>
      </c>
      <c r="F1849" s="473">
        <f>'C. OSOW'!BT30</f>
        <v>0</v>
      </c>
    </row>
    <row r="1850" spans="1:6" x14ac:dyDescent="0.2">
      <c r="A1850" s="464" t="s">
        <v>160</v>
      </c>
      <c r="B1850" s="437" t="s">
        <v>154</v>
      </c>
      <c r="C1850" s="463" t="s">
        <v>453</v>
      </c>
      <c r="D1850" s="429" t="s">
        <v>157</v>
      </c>
      <c r="E1850" s="427">
        <v>90</v>
      </c>
      <c r="F1850" s="473">
        <f>'C. OSOW'!BT31</f>
        <v>0</v>
      </c>
    </row>
    <row r="1851" spans="1:6" x14ac:dyDescent="0.2">
      <c r="A1851" s="464" t="s">
        <v>160</v>
      </c>
      <c r="B1851" s="437" t="s">
        <v>154</v>
      </c>
      <c r="C1851" s="463" t="s">
        <v>453</v>
      </c>
      <c r="D1851" s="429" t="s">
        <v>157</v>
      </c>
      <c r="E1851" s="431">
        <v>100</v>
      </c>
      <c r="F1851" s="473">
        <f>'C. OSOW'!BT32</f>
        <v>0</v>
      </c>
    </row>
    <row r="1852" spans="1:6" x14ac:dyDescent="0.2">
      <c r="A1852" s="464" t="s">
        <v>160</v>
      </c>
      <c r="B1852" s="437" t="s">
        <v>154</v>
      </c>
      <c r="C1852" s="463" t="s">
        <v>453</v>
      </c>
      <c r="D1852" s="429" t="s">
        <v>157</v>
      </c>
      <c r="E1852" s="431">
        <v>110</v>
      </c>
      <c r="F1852" s="473">
        <f>'C. OSOW'!BT33</f>
        <v>0</v>
      </c>
    </row>
    <row r="1853" spans="1:6" x14ac:dyDescent="0.2">
      <c r="A1853" s="464" t="s">
        <v>160</v>
      </c>
      <c r="B1853" s="437" t="s">
        <v>154</v>
      </c>
      <c r="C1853" s="463" t="s">
        <v>453</v>
      </c>
      <c r="D1853" s="429" t="s">
        <v>157</v>
      </c>
      <c r="E1853" s="431">
        <v>120</v>
      </c>
      <c r="F1853" s="473">
        <f>'C. OSOW'!BT34</f>
        <v>0</v>
      </c>
    </row>
    <row r="1854" spans="1:6" x14ac:dyDescent="0.2">
      <c r="A1854" s="464" t="s">
        <v>160</v>
      </c>
      <c r="B1854" s="437" t="s">
        <v>154</v>
      </c>
      <c r="C1854" s="463" t="s">
        <v>453</v>
      </c>
      <c r="D1854" s="429" t="s">
        <v>157</v>
      </c>
      <c r="E1854" s="427">
        <v>130</v>
      </c>
      <c r="F1854" s="473">
        <f>'C. OSOW'!BT35</f>
        <v>0</v>
      </c>
    </row>
    <row r="1855" spans="1:6" x14ac:dyDescent="0.2">
      <c r="A1855" s="464" t="s">
        <v>160</v>
      </c>
      <c r="B1855" s="437" t="s">
        <v>154</v>
      </c>
      <c r="C1855" s="463" t="s">
        <v>453</v>
      </c>
      <c r="D1855" s="429" t="s">
        <v>157</v>
      </c>
      <c r="E1855" s="431">
        <v>140</v>
      </c>
      <c r="F1855" s="473">
        <f>'C. OSOW'!BT36</f>
        <v>0</v>
      </c>
    </row>
    <row r="1856" spans="1:6" x14ac:dyDescent="0.2">
      <c r="A1856" s="464" t="s">
        <v>160</v>
      </c>
      <c r="B1856" s="437" t="s">
        <v>154</v>
      </c>
      <c r="C1856" s="463" t="s">
        <v>453</v>
      </c>
      <c r="D1856" s="429" t="s">
        <v>157</v>
      </c>
      <c r="E1856" s="431">
        <v>150</v>
      </c>
      <c r="F1856" s="473">
        <f>'C. OSOW'!BT37</f>
        <v>0</v>
      </c>
    </row>
    <row r="1857" spans="1:6" x14ac:dyDescent="0.2">
      <c r="A1857" s="464" t="s">
        <v>160</v>
      </c>
      <c r="B1857" s="437" t="s">
        <v>154</v>
      </c>
      <c r="C1857" s="463" t="s">
        <v>453</v>
      </c>
      <c r="D1857" s="429" t="s">
        <v>157</v>
      </c>
      <c r="E1857" s="431">
        <v>160</v>
      </c>
      <c r="F1857" s="473">
        <f>'C. OSOW'!BT38</f>
        <v>0</v>
      </c>
    </row>
    <row r="1858" spans="1:6" x14ac:dyDescent="0.2">
      <c r="A1858" s="464" t="s">
        <v>160</v>
      </c>
      <c r="B1858" s="437" t="s">
        <v>154</v>
      </c>
      <c r="C1858" s="463" t="s">
        <v>453</v>
      </c>
      <c r="D1858" s="429" t="s">
        <v>157</v>
      </c>
      <c r="E1858" s="427">
        <v>170</v>
      </c>
      <c r="F1858" s="473">
        <f>'C. OSOW'!BT39</f>
        <v>0</v>
      </c>
    </row>
    <row r="1859" spans="1:6" x14ac:dyDescent="0.2">
      <c r="A1859" s="464" t="s">
        <v>160</v>
      </c>
      <c r="B1859" s="437" t="s">
        <v>154</v>
      </c>
      <c r="C1859" s="463" t="s">
        <v>453</v>
      </c>
      <c r="D1859" s="429" t="s">
        <v>157</v>
      </c>
      <c r="E1859" s="431">
        <v>180</v>
      </c>
      <c r="F1859" s="473">
        <f>'C. OSOW'!BT40</f>
        <v>0</v>
      </c>
    </row>
    <row r="1860" spans="1:6" x14ac:dyDescent="0.2">
      <c r="A1860" s="464" t="s">
        <v>160</v>
      </c>
      <c r="B1860" s="437" t="s">
        <v>154</v>
      </c>
      <c r="C1860" s="463" t="s">
        <v>453</v>
      </c>
      <c r="D1860" s="429" t="s">
        <v>157</v>
      </c>
      <c r="E1860" s="431">
        <v>190</v>
      </c>
      <c r="F1860" s="473">
        <f>'C. OSOW'!BT41</f>
        <v>0</v>
      </c>
    </row>
    <row r="1861" spans="1:6" x14ac:dyDescent="0.2">
      <c r="A1861" s="464" t="s">
        <v>160</v>
      </c>
      <c r="B1861" s="437" t="s">
        <v>154</v>
      </c>
      <c r="C1861" s="463" t="s">
        <v>453</v>
      </c>
      <c r="D1861" s="429" t="s">
        <v>157</v>
      </c>
      <c r="E1861" s="431">
        <v>200</v>
      </c>
      <c r="F1861" s="473">
        <f>'C. OSOW'!BT42</f>
        <v>0</v>
      </c>
    </row>
    <row r="1862" spans="1:6" ht="21" customHeight="1" x14ac:dyDescent="0.2">
      <c r="A1862" s="464" t="s">
        <v>160</v>
      </c>
      <c r="B1862" s="437" t="s">
        <v>154</v>
      </c>
      <c r="C1862" s="463" t="s">
        <v>453</v>
      </c>
      <c r="D1862" s="429" t="s">
        <v>157</v>
      </c>
      <c r="E1862" s="428" t="s">
        <v>296</v>
      </c>
      <c r="F1862" s="473">
        <f>'C. OSOW'!BT43</f>
        <v>0</v>
      </c>
    </row>
    <row r="1863" spans="1:6" ht="15.75" customHeight="1" x14ac:dyDescent="0.2">
      <c r="A1863" s="464" t="s">
        <v>160</v>
      </c>
      <c r="B1863" s="437" t="s">
        <v>154</v>
      </c>
      <c r="C1863" s="463" t="s">
        <v>453</v>
      </c>
      <c r="D1863" s="429" t="s">
        <v>157</v>
      </c>
      <c r="E1863" s="428" t="s">
        <v>299</v>
      </c>
      <c r="F1863" s="473">
        <f>'C. OSOW'!BT44</f>
        <v>0</v>
      </c>
    </row>
    <row r="1864" spans="1:6" x14ac:dyDescent="0.2">
      <c r="A1864" s="464" t="s">
        <v>160</v>
      </c>
      <c r="B1864" s="437" t="s">
        <v>154</v>
      </c>
      <c r="C1864" s="463" t="s">
        <v>453</v>
      </c>
      <c r="D1864" s="429" t="s">
        <v>158</v>
      </c>
      <c r="E1864" s="427">
        <v>10</v>
      </c>
      <c r="F1864" s="473">
        <f>'C. OSOW'!BV23</f>
        <v>0</v>
      </c>
    </row>
    <row r="1865" spans="1:6" x14ac:dyDescent="0.2">
      <c r="A1865" s="464" t="s">
        <v>160</v>
      </c>
      <c r="B1865" s="437" t="s">
        <v>154</v>
      </c>
      <c r="C1865" s="463" t="s">
        <v>453</v>
      </c>
      <c r="D1865" s="429" t="s">
        <v>158</v>
      </c>
      <c r="E1865" s="431">
        <v>20</v>
      </c>
      <c r="F1865" s="473">
        <f>'C. OSOW'!BV24</f>
        <v>0</v>
      </c>
    </row>
    <row r="1866" spans="1:6" x14ac:dyDescent="0.2">
      <c r="A1866" s="464" t="s">
        <v>160</v>
      </c>
      <c r="B1866" s="437" t="s">
        <v>154</v>
      </c>
      <c r="C1866" s="463" t="s">
        <v>453</v>
      </c>
      <c r="D1866" s="429" t="s">
        <v>158</v>
      </c>
      <c r="E1866" s="431">
        <v>30</v>
      </c>
      <c r="F1866" s="473">
        <f>'C. OSOW'!BV25</f>
        <v>0</v>
      </c>
    </row>
    <row r="1867" spans="1:6" x14ac:dyDescent="0.2">
      <c r="A1867" s="464" t="s">
        <v>160</v>
      </c>
      <c r="B1867" s="437" t="s">
        <v>154</v>
      </c>
      <c r="C1867" s="463" t="s">
        <v>453</v>
      </c>
      <c r="D1867" s="429" t="s">
        <v>158</v>
      </c>
      <c r="E1867" s="431">
        <v>40</v>
      </c>
      <c r="F1867" s="473">
        <f>'C. OSOW'!BV26</f>
        <v>0</v>
      </c>
    </row>
    <row r="1868" spans="1:6" x14ac:dyDescent="0.2">
      <c r="A1868" s="464" t="s">
        <v>160</v>
      </c>
      <c r="B1868" s="437" t="s">
        <v>154</v>
      </c>
      <c r="C1868" s="463" t="s">
        <v>453</v>
      </c>
      <c r="D1868" s="429" t="s">
        <v>158</v>
      </c>
      <c r="E1868" s="427">
        <v>50</v>
      </c>
      <c r="F1868" s="473">
        <f>'C. OSOW'!BV27</f>
        <v>0</v>
      </c>
    </row>
    <row r="1869" spans="1:6" x14ac:dyDescent="0.2">
      <c r="A1869" s="464" t="s">
        <v>160</v>
      </c>
      <c r="B1869" s="437" t="s">
        <v>154</v>
      </c>
      <c r="C1869" s="463" t="s">
        <v>453</v>
      </c>
      <c r="D1869" s="429" t="s">
        <v>158</v>
      </c>
      <c r="E1869" s="431">
        <v>60</v>
      </c>
      <c r="F1869" s="473">
        <f>'C. OSOW'!BV28</f>
        <v>0</v>
      </c>
    </row>
    <row r="1870" spans="1:6" x14ac:dyDescent="0.2">
      <c r="A1870" s="464" t="s">
        <v>160</v>
      </c>
      <c r="B1870" s="437" t="s">
        <v>154</v>
      </c>
      <c r="C1870" s="463" t="s">
        <v>453</v>
      </c>
      <c r="D1870" s="429" t="s">
        <v>158</v>
      </c>
      <c r="E1870" s="431">
        <v>70</v>
      </c>
      <c r="F1870" s="473">
        <f>'C. OSOW'!BV29</f>
        <v>0</v>
      </c>
    </row>
    <row r="1871" spans="1:6" x14ac:dyDescent="0.2">
      <c r="A1871" s="464" t="s">
        <v>160</v>
      </c>
      <c r="B1871" s="437" t="s">
        <v>154</v>
      </c>
      <c r="C1871" s="463" t="s">
        <v>453</v>
      </c>
      <c r="D1871" s="429" t="s">
        <v>158</v>
      </c>
      <c r="E1871" s="431">
        <v>80</v>
      </c>
      <c r="F1871" s="473">
        <f>'C. OSOW'!BV30</f>
        <v>0</v>
      </c>
    </row>
    <row r="1872" spans="1:6" x14ac:dyDescent="0.2">
      <c r="A1872" s="464" t="s">
        <v>160</v>
      </c>
      <c r="B1872" s="437" t="s">
        <v>154</v>
      </c>
      <c r="C1872" s="463" t="s">
        <v>453</v>
      </c>
      <c r="D1872" s="429" t="s">
        <v>158</v>
      </c>
      <c r="E1872" s="427">
        <v>90</v>
      </c>
      <c r="F1872" s="473">
        <f>'C. OSOW'!BV31</f>
        <v>0</v>
      </c>
    </row>
    <row r="1873" spans="1:6" x14ac:dyDescent="0.2">
      <c r="A1873" s="464" t="s">
        <v>160</v>
      </c>
      <c r="B1873" s="437" t="s">
        <v>154</v>
      </c>
      <c r="C1873" s="463" t="s">
        <v>453</v>
      </c>
      <c r="D1873" s="429" t="s">
        <v>158</v>
      </c>
      <c r="E1873" s="431">
        <v>100</v>
      </c>
      <c r="F1873" s="473">
        <f>'C. OSOW'!BV32</f>
        <v>0</v>
      </c>
    </row>
    <row r="1874" spans="1:6" x14ac:dyDescent="0.2">
      <c r="A1874" s="464" t="s">
        <v>160</v>
      </c>
      <c r="B1874" s="437" t="s">
        <v>154</v>
      </c>
      <c r="C1874" s="463" t="s">
        <v>453</v>
      </c>
      <c r="D1874" s="429" t="s">
        <v>158</v>
      </c>
      <c r="E1874" s="431">
        <v>110</v>
      </c>
      <c r="F1874" s="473">
        <f>'C. OSOW'!BV33</f>
        <v>0</v>
      </c>
    </row>
    <row r="1875" spans="1:6" x14ac:dyDescent="0.2">
      <c r="A1875" s="464" t="s">
        <v>160</v>
      </c>
      <c r="B1875" s="437" t="s">
        <v>154</v>
      </c>
      <c r="C1875" s="463" t="s">
        <v>453</v>
      </c>
      <c r="D1875" s="429" t="s">
        <v>158</v>
      </c>
      <c r="E1875" s="431">
        <v>120</v>
      </c>
      <c r="F1875" s="473">
        <f>'C. OSOW'!BV34</f>
        <v>0</v>
      </c>
    </row>
    <row r="1876" spans="1:6" x14ac:dyDescent="0.2">
      <c r="A1876" s="464" t="s">
        <v>160</v>
      </c>
      <c r="B1876" s="437" t="s">
        <v>154</v>
      </c>
      <c r="C1876" s="463" t="s">
        <v>453</v>
      </c>
      <c r="D1876" s="429" t="s">
        <v>158</v>
      </c>
      <c r="E1876" s="427">
        <v>130</v>
      </c>
      <c r="F1876" s="473">
        <f>'C. OSOW'!BV35</f>
        <v>0</v>
      </c>
    </row>
    <row r="1877" spans="1:6" x14ac:dyDescent="0.2">
      <c r="A1877" s="464" t="s">
        <v>160</v>
      </c>
      <c r="B1877" s="437" t="s">
        <v>154</v>
      </c>
      <c r="C1877" s="463" t="s">
        <v>453</v>
      </c>
      <c r="D1877" s="429" t="s">
        <v>158</v>
      </c>
      <c r="E1877" s="431">
        <v>140</v>
      </c>
      <c r="F1877" s="473">
        <f>'C. OSOW'!BV36</f>
        <v>0</v>
      </c>
    </row>
    <row r="1878" spans="1:6" x14ac:dyDescent="0.2">
      <c r="A1878" s="464" t="s">
        <v>160</v>
      </c>
      <c r="B1878" s="437" t="s">
        <v>154</v>
      </c>
      <c r="C1878" s="463" t="s">
        <v>453</v>
      </c>
      <c r="D1878" s="429" t="s">
        <v>158</v>
      </c>
      <c r="E1878" s="431">
        <v>150</v>
      </c>
      <c r="F1878" s="473">
        <f>'C. OSOW'!BV37</f>
        <v>0</v>
      </c>
    </row>
    <row r="1879" spans="1:6" x14ac:dyDescent="0.2">
      <c r="A1879" s="464" t="s">
        <v>160</v>
      </c>
      <c r="B1879" s="437" t="s">
        <v>154</v>
      </c>
      <c r="C1879" s="463" t="s">
        <v>453</v>
      </c>
      <c r="D1879" s="429" t="s">
        <v>158</v>
      </c>
      <c r="E1879" s="431">
        <v>160</v>
      </c>
      <c r="F1879" s="473">
        <f>'C. OSOW'!BV38</f>
        <v>0</v>
      </c>
    </row>
    <row r="1880" spans="1:6" x14ac:dyDescent="0.2">
      <c r="A1880" s="464" t="s">
        <v>160</v>
      </c>
      <c r="B1880" s="437" t="s">
        <v>154</v>
      </c>
      <c r="C1880" s="463" t="s">
        <v>453</v>
      </c>
      <c r="D1880" s="429" t="s">
        <v>158</v>
      </c>
      <c r="E1880" s="427">
        <v>170</v>
      </c>
      <c r="F1880" s="473">
        <f>'C. OSOW'!BV39</f>
        <v>0</v>
      </c>
    </row>
    <row r="1881" spans="1:6" x14ac:dyDescent="0.2">
      <c r="A1881" s="464" t="s">
        <v>160</v>
      </c>
      <c r="B1881" s="437" t="s">
        <v>154</v>
      </c>
      <c r="C1881" s="463" t="s">
        <v>453</v>
      </c>
      <c r="D1881" s="429" t="s">
        <v>158</v>
      </c>
      <c r="E1881" s="431">
        <v>180</v>
      </c>
      <c r="F1881" s="473">
        <f>'C. OSOW'!BV40</f>
        <v>0</v>
      </c>
    </row>
    <row r="1882" spans="1:6" x14ac:dyDescent="0.2">
      <c r="A1882" s="464" t="s">
        <v>160</v>
      </c>
      <c r="B1882" s="437" t="s">
        <v>154</v>
      </c>
      <c r="C1882" s="463" t="s">
        <v>453</v>
      </c>
      <c r="D1882" s="429" t="s">
        <v>158</v>
      </c>
      <c r="E1882" s="431">
        <v>190</v>
      </c>
      <c r="F1882" s="473">
        <f>'C. OSOW'!BV41</f>
        <v>0</v>
      </c>
    </row>
    <row r="1883" spans="1:6" x14ac:dyDescent="0.2">
      <c r="A1883" s="464" t="s">
        <v>160</v>
      </c>
      <c r="B1883" s="437" t="s">
        <v>154</v>
      </c>
      <c r="C1883" s="463" t="s">
        <v>453</v>
      </c>
      <c r="D1883" s="429" t="s">
        <v>158</v>
      </c>
      <c r="E1883" s="431">
        <v>200</v>
      </c>
      <c r="F1883" s="473">
        <f>'C. OSOW'!BV42</f>
        <v>0</v>
      </c>
    </row>
    <row r="1884" spans="1:6" ht="18" customHeight="1" x14ac:dyDescent="0.2">
      <c r="A1884" s="464" t="s">
        <v>160</v>
      </c>
      <c r="B1884" s="437" t="s">
        <v>154</v>
      </c>
      <c r="C1884" s="463" t="s">
        <v>453</v>
      </c>
      <c r="D1884" s="429" t="s">
        <v>158</v>
      </c>
      <c r="E1884" s="428" t="s">
        <v>296</v>
      </c>
      <c r="F1884" s="473">
        <f>'C. OSOW'!BV43</f>
        <v>0</v>
      </c>
    </row>
    <row r="1885" spans="1:6" ht="23.25" customHeight="1" x14ac:dyDescent="0.2">
      <c r="A1885" s="464" t="s">
        <v>160</v>
      </c>
      <c r="B1885" s="437" t="s">
        <v>154</v>
      </c>
      <c r="C1885" s="463" t="s">
        <v>453</v>
      </c>
      <c r="D1885" s="439" t="s">
        <v>158</v>
      </c>
      <c r="E1885" s="430" t="s">
        <v>299</v>
      </c>
      <c r="F1885" s="473">
        <f>'C. OSOW'!BV44</f>
        <v>0</v>
      </c>
    </row>
    <row r="1886" spans="1:6" x14ac:dyDescent="0.2">
      <c r="A1886" s="464" t="s">
        <v>160</v>
      </c>
      <c r="B1886" s="437" t="s">
        <v>154</v>
      </c>
      <c r="C1886" s="463" t="s">
        <v>453</v>
      </c>
      <c r="D1886" s="429" t="s">
        <v>452</v>
      </c>
      <c r="E1886" s="427">
        <v>10</v>
      </c>
      <c r="F1886" s="473">
        <f>'C. OSOW'!BW23</f>
        <v>0</v>
      </c>
    </row>
    <row r="1887" spans="1:6" x14ac:dyDescent="0.2">
      <c r="A1887" s="464" t="s">
        <v>160</v>
      </c>
      <c r="B1887" s="437" t="s">
        <v>154</v>
      </c>
      <c r="C1887" s="463" t="s">
        <v>453</v>
      </c>
      <c r="D1887" s="429" t="s">
        <v>452</v>
      </c>
      <c r="E1887" s="431">
        <v>20</v>
      </c>
      <c r="F1887" s="473">
        <f>'C. OSOW'!BW24</f>
        <v>0</v>
      </c>
    </row>
    <row r="1888" spans="1:6" x14ac:dyDescent="0.2">
      <c r="A1888" s="464" t="s">
        <v>160</v>
      </c>
      <c r="B1888" s="437" t="s">
        <v>154</v>
      </c>
      <c r="C1888" s="463" t="s">
        <v>453</v>
      </c>
      <c r="D1888" s="429" t="s">
        <v>452</v>
      </c>
      <c r="E1888" s="431">
        <v>30</v>
      </c>
      <c r="F1888" s="473">
        <f>'C. OSOW'!BW25</f>
        <v>0</v>
      </c>
    </row>
    <row r="1889" spans="1:6" x14ac:dyDescent="0.2">
      <c r="A1889" s="464" t="s">
        <v>160</v>
      </c>
      <c r="B1889" s="437" t="s">
        <v>154</v>
      </c>
      <c r="C1889" s="463" t="s">
        <v>453</v>
      </c>
      <c r="D1889" s="429" t="s">
        <v>452</v>
      </c>
      <c r="E1889" s="431">
        <v>40</v>
      </c>
      <c r="F1889" s="473">
        <f>'C. OSOW'!BW26</f>
        <v>0</v>
      </c>
    </row>
    <row r="1890" spans="1:6" x14ac:dyDescent="0.2">
      <c r="A1890" s="464" t="s">
        <v>160</v>
      </c>
      <c r="B1890" s="437" t="s">
        <v>154</v>
      </c>
      <c r="C1890" s="463" t="s">
        <v>453</v>
      </c>
      <c r="D1890" s="429" t="s">
        <v>452</v>
      </c>
      <c r="E1890" s="427">
        <v>50</v>
      </c>
      <c r="F1890" s="473">
        <f>'C. OSOW'!BW27</f>
        <v>0</v>
      </c>
    </row>
    <row r="1891" spans="1:6" x14ac:dyDescent="0.2">
      <c r="A1891" s="464" t="s">
        <v>160</v>
      </c>
      <c r="B1891" s="437" t="s">
        <v>154</v>
      </c>
      <c r="C1891" s="463" t="s">
        <v>453</v>
      </c>
      <c r="D1891" s="429" t="s">
        <v>452</v>
      </c>
      <c r="E1891" s="431">
        <v>60</v>
      </c>
      <c r="F1891" s="473">
        <f>'C. OSOW'!BW28</f>
        <v>0</v>
      </c>
    </row>
    <row r="1892" spans="1:6" x14ac:dyDescent="0.2">
      <c r="A1892" s="464" t="s">
        <v>160</v>
      </c>
      <c r="B1892" s="437" t="s">
        <v>154</v>
      </c>
      <c r="C1892" s="463" t="s">
        <v>453</v>
      </c>
      <c r="D1892" s="429" t="s">
        <v>452</v>
      </c>
      <c r="E1892" s="431">
        <v>70</v>
      </c>
      <c r="F1892" s="473">
        <f>'C. OSOW'!BW29</f>
        <v>0</v>
      </c>
    </row>
    <row r="1893" spans="1:6" x14ac:dyDescent="0.2">
      <c r="A1893" s="464" t="s">
        <v>160</v>
      </c>
      <c r="B1893" s="437" t="s">
        <v>154</v>
      </c>
      <c r="C1893" s="463" t="s">
        <v>453</v>
      </c>
      <c r="D1893" s="429" t="s">
        <v>452</v>
      </c>
      <c r="E1893" s="431">
        <v>80</v>
      </c>
      <c r="F1893" s="473">
        <f>'C. OSOW'!BW30</f>
        <v>0</v>
      </c>
    </row>
    <row r="1894" spans="1:6" x14ac:dyDescent="0.2">
      <c r="A1894" s="464" t="s">
        <v>160</v>
      </c>
      <c r="B1894" s="437" t="s">
        <v>154</v>
      </c>
      <c r="C1894" s="463" t="s">
        <v>453</v>
      </c>
      <c r="D1894" s="429" t="s">
        <v>452</v>
      </c>
      <c r="E1894" s="427">
        <v>90</v>
      </c>
      <c r="F1894" s="473">
        <f>'C. OSOW'!BW31</f>
        <v>0</v>
      </c>
    </row>
    <row r="1895" spans="1:6" x14ac:dyDescent="0.2">
      <c r="A1895" s="464" t="s">
        <v>160</v>
      </c>
      <c r="B1895" s="437" t="s">
        <v>154</v>
      </c>
      <c r="C1895" s="463" t="s">
        <v>453</v>
      </c>
      <c r="D1895" s="429" t="s">
        <v>452</v>
      </c>
      <c r="E1895" s="431">
        <v>100</v>
      </c>
      <c r="F1895" s="473">
        <f>'C. OSOW'!BW32</f>
        <v>0</v>
      </c>
    </row>
    <row r="1896" spans="1:6" x14ac:dyDescent="0.2">
      <c r="A1896" s="464" t="s">
        <v>160</v>
      </c>
      <c r="B1896" s="437" t="s">
        <v>154</v>
      </c>
      <c r="C1896" s="463" t="s">
        <v>453</v>
      </c>
      <c r="D1896" s="429" t="s">
        <v>452</v>
      </c>
      <c r="E1896" s="431">
        <v>110</v>
      </c>
      <c r="F1896" s="473">
        <f>'C. OSOW'!BW33</f>
        <v>0</v>
      </c>
    </row>
    <row r="1897" spans="1:6" x14ac:dyDescent="0.2">
      <c r="A1897" s="464" t="s">
        <v>160</v>
      </c>
      <c r="B1897" s="437" t="s">
        <v>154</v>
      </c>
      <c r="C1897" s="463" t="s">
        <v>453</v>
      </c>
      <c r="D1897" s="429" t="s">
        <v>452</v>
      </c>
      <c r="E1897" s="431">
        <v>120</v>
      </c>
      <c r="F1897" s="473">
        <f>'C. OSOW'!BW34</f>
        <v>0</v>
      </c>
    </row>
    <row r="1898" spans="1:6" x14ac:dyDescent="0.2">
      <c r="A1898" s="464" t="s">
        <v>160</v>
      </c>
      <c r="B1898" s="437" t="s">
        <v>154</v>
      </c>
      <c r="C1898" s="463" t="s">
        <v>453</v>
      </c>
      <c r="D1898" s="429" t="s">
        <v>452</v>
      </c>
      <c r="E1898" s="427">
        <v>130</v>
      </c>
      <c r="F1898" s="473">
        <f>'C. OSOW'!BW35</f>
        <v>0</v>
      </c>
    </row>
    <row r="1899" spans="1:6" x14ac:dyDescent="0.2">
      <c r="A1899" s="464" t="s">
        <v>160</v>
      </c>
      <c r="B1899" s="437" t="s">
        <v>154</v>
      </c>
      <c r="C1899" s="463" t="s">
        <v>453</v>
      </c>
      <c r="D1899" s="429" t="s">
        <v>452</v>
      </c>
      <c r="E1899" s="431">
        <v>140</v>
      </c>
      <c r="F1899" s="473">
        <f>'C. OSOW'!BW36</f>
        <v>0</v>
      </c>
    </row>
    <row r="1900" spans="1:6" x14ac:dyDescent="0.2">
      <c r="A1900" s="464" t="s">
        <v>160</v>
      </c>
      <c r="B1900" s="437" t="s">
        <v>154</v>
      </c>
      <c r="C1900" s="463" t="s">
        <v>453</v>
      </c>
      <c r="D1900" s="429" t="s">
        <v>452</v>
      </c>
      <c r="E1900" s="431">
        <v>150</v>
      </c>
      <c r="F1900" s="473">
        <f>'C. OSOW'!BW37</f>
        <v>0</v>
      </c>
    </row>
    <row r="1901" spans="1:6" x14ac:dyDescent="0.2">
      <c r="A1901" s="464" t="s">
        <v>160</v>
      </c>
      <c r="B1901" s="437" t="s">
        <v>154</v>
      </c>
      <c r="C1901" s="463" t="s">
        <v>453</v>
      </c>
      <c r="D1901" s="429" t="s">
        <v>452</v>
      </c>
      <c r="E1901" s="431">
        <v>160</v>
      </c>
      <c r="F1901" s="473">
        <f>'C. OSOW'!BW38</f>
        <v>0</v>
      </c>
    </row>
    <row r="1902" spans="1:6" x14ac:dyDescent="0.2">
      <c r="A1902" s="464" t="s">
        <v>160</v>
      </c>
      <c r="B1902" s="437" t="s">
        <v>154</v>
      </c>
      <c r="C1902" s="463" t="s">
        <v>453</v>
      </c>
      <c r="D1902" s="429" t="s">
        <v>452</v>
      </c>
      <c r="E1902" s="427">
        <v>170</v>
      </c>
      <c r="F1902" s="473">
        <f>'C. OSOW'!BW39</f>
        <v>0</v>
      </c>
    </row>
    <row r="1903" spans="1:6" x14ac:dyDescent="0.2">
      <c r="A1903" s="464" t="s">
        <v>160</v>
      </c>
      <c r="B1903" s="437" t="s">
        <v>154</v>
      </c>
      <c r="C1903" s="463" t="s">
        <v>453</v>
      </c>
      <c r="D1903" s="429" t="s">
        <v>452</v>
      </c>
      <c r="E1903" s="431">
        <v>180</v>
      </c>
      <c r="F1903" s="473">
        <f>'C. OSOW'!BW40</f>
        <v>0</v>
      </c>
    </row>
    <row r="1904" spans="1:6" x14ac:dyDescent="0.2">
      <c r="A1904" s="464" t="s">
        <v>160</v>
      </c>
      <c r="B1904" s="437" t="s">
        <v>154</v>
      </c>
      <c r="C1904" s="463" t="s">
        <v>453</v>
      </c>
      <c r="D1904" s="429" t="s">
        <v>452</v>
      </c>
      <c r="E1904" s="431">
        <v>190</v>
      </c>
      <c r="F1904" s="473">
        <f>'C. OSOW'!BW41</f>
        <v>0</v>
      </c>
    </row>
    <row r="1905" spans="1:6" x14ac:dyDescent="0.2">
      <c r="A1905" s="464" t="s">
        <v>160</v>
      </c>
      <c r="B1905" s="437" t="s">
        <v>154</v>
      </c>
      <c r="C1905" s="463" t="s">
        <v>453</v>
      </c>
      <c r="D1905" s="429" t="s">
        <v>452</v>
      </c>
      <c r="E1905" s="431">
        <v>200</v>
      </c>
      <c r="F1905" s="473">
        <f>'C. OSOW'!BW42</f>
        <v>0</v>
      </c>
    </row>
    <row r="1906" spans="1:6" ht="16.5" customHeight="1" x14ac:dyDescent="0.2">
      <c r="A1906" s="464" t="s">
        <v>160</v>
      </c>
      <c r="B1906" s="437" t="s">
        <v>154</v>
      </c>
      <c r="C1906" s="463" t="s">
        <v>453</v>
      </c>
      <c r="D1906" s="429" t="s">
        <v>452</v>
      </c>
      <c r="E1906" s="428" t="s">
        <v>296</v>
      </c>
      <c r="F1906" s="473">
        <f>'C. OSOW'!BW43</f>
        <v>0</v>
      </c>
    </row>
    <row r="1907" spans="1:6" ht="15.75" customHeight="1" x14ac:dyDescent="0.2">
      <c r="A1907" s="464" t="s">
        <v>160</v>
      </c>
      <c r="B1907" s="437" t="s">
        <v>154</v>
      </c>
      <c r="C1907" s="463" t="s">
        <v>453</v>
      </c>
      <c r="D1907" s="429" t="s">
        <v>452</v>
      </c>
      <c r="E1907" s="428" t="s">
        <v>299</v>
      </c>
      <c r="F1907" s="473">
        <f>'C. OSOW'!BW44</f>
        <v>0</v>
      </c>
    </row>
    <row r="1908" spans="1:6" x14ac:dyDescent="0.2">
      <c r="A1908" s="464" t="s">
        <v>160</v>
      </c>
      <c r="B1908" s="437" t="s">
        <v>60</v>
      </c>
      <c r="C1908" s="463" t="s">
        <v>453</v>
      </c>
      <c r="D1908" s="429" t="s">
        <v>156</v>
      </c>
      <c r="E1908" s="428">
        <v>5</v>
      </c>
      <c r="F1908" s="473">
        <f>'C. OSOW'!BQ51</f>
        <v>0</v>
      </c>
    </row>
    <row r="1909" spans="1:6" x14ac:dyDescent="0.2">
      <c r="A1909" s="464" t="s">
        <v>160</v>
      </c>
      <c r="B1909" s="437" t="s">
        <v>60</v>
      </c>
      <c r="C1909" s="463" t="s">
        <v>453</v>
      </c>
      <c r="D1909" s="429" t="s">
        <v>156</v>
      </c>
      <c r="E1909" s="427">
        <v>10</v>
      </c>
      <c r="F1909" s="473">
        <f>'C. OSOW'!BQ52</f>
        <v>0</v>
      </c>
    </row>
    <row r="1910" spans="1:6" x14ac:dyDescent="0.2">
      <c r="A1910" s="464" t="s">
        <v>160</v>
      </c>
      <c r="B1910" s="437" t="s">
        <v>60</v>
      </c>
      <c r="C1910" s="463" t="s">
        <v>453</v>
      </c>
      <c r="D1910" s="429" t="s">
        <v>156</v>
      </c>
      <c r="E1910" s="431">
        <v>20</v>
      </c>
      <c r="F1910" s="473">
        <f>'C. OSOW'!BQ53</f>
        <v>0</v>
      </c>
    </row>
    <row r="1911" spans="1:6" x14ac:dyDescent="0.2">
      <c r="A1911" s="464" t="s">
        <v>160</v>
      </c>
      <c r="B1911" s="437" t="s">
        <v>60</v>
      </c>
      <c r="C1911" s="463" t="s">
        <v>453</v>
      </c>
      <c r="D1911" s="429" t="s">
        <v>156</v>
      </c>
      <c r="E1911" s="431">
        <v>30</v>
      </c>
      <c r="F1911" s="473">
        <f>'C. OSOW'!BQ54</f>
        <v>0</v>
      </c>
    </row>
    <row r="1912" spans="1:6" x14ac:dyDescent="0.2">
      <c r="A1912" s="464" t="s">
        <v>160</v>
      </c>
      <c r="B1912" s="437" t="s">
        <v>60</v>
      </c>
      <c r="C1912" s="463" t="s">
        <v>453</v>
      </c>
      <c r="D1912" s="429" t="s">
        <v>156</v>
      </c>
      <c r="E1912" s="431">
        <v>40</v>
      </c>
      <c r="F1912" s="473">
        <f>'C. OSOW'!BQ55</f>
        <v>0</v>
      </c>
    </row>
    <row r="1913" spans="1:6" x14ac:dyDescent="0.2">
      <c r="A1913" s="464" t="s">
        <v>160</v>
      </c>
      <c r="B1913" s="437" t="s">
        <v>60</v>
      </c>
      <c r="C1913" s="463" t="s">
        <v>453</v>
      </c>
      <c r="D1913" s="429" t="s">
        <v>156</v>
      </c>
      <c r="E1913" s="431">
        <v>50</v>
      </c>
      <c r="F1913" s="473">
        <f>'C. OSOW'!BQ56</f>
        <v>0</v>
      </c>
    </row>
    <row r="1914" spans="1:6" x14ac:dyDescent="0.2">
      <c r="A1914" s="464" t="s">
        <v>160</v>
      </c>
      <c r="B1914" s="437" t="s">
        <v>60</v>
      </c>
      <c r="C1914" s="463" t="s">
        <v>453</v>
      </c>
      <c r="D1914" s="429" t="s">
        <v>156</v>
      </c>
      <c r="E1914" s="431">
        <v>60</v>
      </c>
      <c r="F1914" s="473">
        <f>'C. OSOW'!BQ57</f>
        <v>0</v>
      </c>
    </row>
    <row r="1915" spans="1:6" x14ac:dyDescent="0.2">
      <c r="A1915" s="464" t="s">
        <v>160</v>
      </c>
      <c r="B1915" s="437" t="s">
        <v>60</v>
      </c>
      <c r="C1915" s="463" t="s">
        <v>453</v>
      </c>
      <c r="D1915" s="429" t="s">
        <v>156</v>
      </c>
      <c r="E1915" s="431">
        <v>70</v>
      </c>
      <c r="F1915" s="473">
        <f>'C. OSOW'!BQ58</f>
        <v>0</v>
      </c>
    </row>
    <row r="1916" spans="1:6" x14ac:dyDescent="0.2">
      <c r="A1916" s="464" t="s">
        <v>160</v>
      </c>
      <c r="B1916" s="437" t="s">
        <v>60</v>
      </c>
      <c r="C1916" s="463" t="s">
        <v>453</v>
      </c>
      <c r="D1916" s="429" t="s">
        <v>156</v>
      </c>
      <c r="E1916" s="431">
        <v>80</v>
      </c>
      <c r="F1916" s="473">
        <f>'C. OSOW'!BQ59</f>
        <v>0</v>
      </c>
    </row>
    <row r="1917" spans="1:6" x14ac:dyDescent="0.2">
      <c r="A1917" s="464" t="s">
        <v>160</v>
      </c>
      <c r="B1917" s="437" t="s">
        <v>60</v>
      </c>
      <c r="C1917" s="463" t="s">
        <v>453</v>
      </c>
      <c r="D1917" s="429" t="s">
        <v>156</v>
      </c>
      <c r="E1917" s="431">
        <v>90</v>
      </c>
      <c r="F1917" s="473">
        <f>'C. OSOW'!BQ60</f>
        <v>0</v>
      </c>
    </row>
    <row r="1918" spans="1:6" x14ac:dyDescent="0.2">
      <c r="A1918" s="464" t="s">
        <v>160</v>
      </c>
      <c r="B1918" s="437" t="s">
        <v>60</v>
      </c>
      <c r="C1918" s="463" t="s">
        <v>453</v>
      </c>
      <c r="D1918" s="429" t="s">
        <v>156</v>
      </c>
      <c r="E1918" s="431">
        <v>100</v>
      </c>
      <c r="F1918" s="473">
        <f>'C. OSOW'!BQ61</f>
        <v>0</v>
      </c>
    </row>
    <row r="1919" spans="1:6" x14ac:dyDescent="0.2">
      <c r="A1919" s="464" t="s">
        <v>160</v>
      </c>
      <c r="B1919" s="437" t="s">
        <v>60</v>
      </c>
      <c r="C1919" s="463" t="s">
        <v>453</v>
      </c>
      <c r="D1919" s="429" t="s">
        <v>156</v>
      </c>
      <c r="E1919" s="431">
        <v>110</v>
      </c>
      <c r="F1919" s="473">
        <f>'C. OSOW'!BQ62</f>
        <v>0</v>
      </c>
    </row>
    <row r="1920" spans="1:6" x14ac:dyDescent="0.2">
      <c r="A1920" s="464" t="s">
        <v>160</v>
      </c>
      <c r="B1920" s="437" t="s">
        <v>60</v>
      </c>
      <c r="C1920" s="463" t="s">
        <v>453</v>
      </c>
      <c r="D1920" s="429" t="s">
        <v>156</v>
      </c>
      <c r="E1920" s="431">
        <v>120</v>
      </c>
      <c r="F1920" s="473">
        <f>'C. OSOW'!BQ63</f>
        <v>0</v>
      </c>
    </row>
    <row r="1921" spans="1:6" x14ac:dyDescent="0.2">
      <c r="A1921" s="464" t="s">
        <v>160</v>
      </c>
      <c r="B1921" s="437" t="s">
        <v>60</v>
      </c>
      <c r="C1921" s="463" t="s">
        <v>453</v>
      </c>
      <c r="D1921" s="429" t="s">
        <v>156</v>
      </c>
      <c r="E1921" s="431">
        <v>130</v>
      </c>
      <c r="F1921" s="473">
        <f>'C. OSOW'!BQ64</f>
        <v>0</v>
      </c>
    </row>
    <row r="1922" spans="1:6" x14ac:dyDescent="0.2">
      <c r="A1922" s="464" t="s">
        <v>160</v>
      </c>
      <c r="B1922" s="437" t="s">
        <v>60</v>
      </c>
      <c r="C1922" s="463" t="s">
        <v>453</v>
      </c>
      <c r="D1922" s="429" t="s">
        <v>156</v>
      </c>
      <c r="E1922" s="431">
        <v>140</v>
      </c>
      <c r="F1922" s="473">
        <f>'C. OSOW'!BQ65</f>
        <v>0</v>
      </c>
    </row>
    <row r="1923" spans="1:6" x14ac:dyDescent="0.2">
      <c r="A1923" s="464" t="s">
        <v>160</v>
      </c>
      <c r="B1923" s="437" t="s">
        <v>60</v>
      </c>
      <c r="C1923" s="463" t="s">
        <v>453</v>
      </c>
      <c r="D1923" s="429" t="s">
        <v>156</v>
      </c>
      <c r="E1923" s="431">
        <v>150</v>
      </c>
      <c r="F1923" s="473">
        <f>'C. OSOW'!BQ66</f>
        <v>0</v>
      </c>
    </row>
    <row r="1924" spans="1:6" x14ac:dyDescent="0.2">
      <c r="A1924" s="464" t="s">
        <v>160</v>
      </c>
      <c r="B1924" s="437" t="s">
        <v>60</v>
      </c>
      <c r="C1924" s="463" t="s">
        <v>453</v>
      </c>
      <c r="D1924" s="429" t="s">
        <v>156</v>
      </c>
      <c r="E1924" s="431">
        <v>160</v>
      </c>
      <c r="F1924" s="473">
        <f>'C. OSOW'!BQ67</f>
        <v>0</v>
      </c>
    </row>
    <row r="1925" spans="1:6" x14ac:dyDescent="0.2">
      <c r="A1925" s="464" t="s">
        <v>160</v>
      </c>
      <c r="B1925" s="437" t="s">
        <v>60</v>
      </c>
      <c r="C1925" s="463" t="s">
        <v>453</v>
      </c>
      <c r="D1925" s="429" t="s">
        <v>156</v>
      </c>
      <c r="E1925" s="431">
        <v>170</v>
      </c>
      <c r="F1925" s="473">
        <f>'C. OSOW'!BQ68</f>
        <v>0</v>
      </c>
    </row>
    <row r="1926" spans="1:6" x14ac:dyDescent="0.2">
      <c r="A1926" s="464" t="s">
        <v>160</v>
      </c>
      <c r="B1926" s="437" t="s">
        <v>60</v>
      </c>
      <c r="C1926" s="463" t="s">
        <v>453</v>
      </c>
      <c r="D1926" s="429" t="s">
        <v>156</v>
      </c>
      <c r="E1926" s="431">
        <v>180</v>
      </c>
      <c r="F1926" s="473">
        <f>'C. OSOW'!BQ69</f>
        <v>0</v>
      </c>
    </row>
    <row r="1927" spans="1:6" x14ac:dyDescent="0.2">
      <c r="A1927" s="464" t="s">
        <v>160</v>
      </c>
      <c r="B1927" s="437" t="s">
        <v>60</v>
      </c>
      <c r="C1927" s="463" t="s">
        <v>453</v>
      </c>
      <c r="D1927" s="429" t="s">
        <v>156</v>
      </c>
      <c r="E1927" s="431">
        <v>190</v>
      </c>
      <c r="F1927" s="473">
        <f>'C. OSOW'!BQ70</f>
        <v>0</v>
      </c>
    </row>
    <row r="1928" spans="1:6" x14ac:dyDescent="0.2">
      <c r="A1928" s="464" t="s">
        <v>160</v>
      </c>
      <c r="B1928" s="437" t="s">
        <v>60</v>
      </c>
      <c r="C1928" s="463" t="s">
        <v>453</v>
      </c>
      <c r="D1928" s="429" t="s">
        <v>156</v>
      </c>
      <c r="E1928" s="431">
        <v>200</v>
      </c>
      <c r="F1928" s="473">
        <f>'C. OSOW'!BQ71</f>
        <v>0</v>
      </c>
    </row>
    <row r="1929" spans="1:6" ht="15.75" customHeight="1" x14ac:dyDescent="0.2">
      <c r="A1929" s="464" t="s">
        <v>160</v>
      </c>
      <c r="B1929" s="437" t="s">
        <v>60</v>
      </c>
      <c r="C1929" s="463" t="s">
        <v>453</v>
      </c>
      <c r="D1929" s="429" t="s">
        <v>156</v>
      </c>
      <c r="E1929" s="432" t="s">
        <v>398</v>
      </c>
      <c r="F1929" s="473">
        <f>'C. OSOW'!BQ72</f>
        <v>0</v>
      </c>
    </row>
    <row r="1930" spans="1:6" x14ac:dyDescent="0.2">
      <c r="A1930" s="464" t="s">
        <v>160</v>
      </c>
      <c r="B1930" s="437" t="s">
        <v>60</v>
      </c>
      <c r="C1930" s="463" t="s">
        <v>453</v>
      </c>
      <c r="D1930" s="429" t="s">
        <v>157</v>
      </c>
      <c r="E1930" s="428">
        <v>5</v>
      </c>
      <c r="F1930" s="473">
        <f>'C. OSOW'!BR51</f>
        <v>0</v>
      </c>
    </row>
    <row r="1931" spans="1:6" x14ac:dyDescent="0.2">
      <c r="A1931" s="464" t="s">
        <v>160</v>
      </c>
      <c r="B1931" s="437" t="s">
        <v>60</v>
      </c>
      <c r="C1931" s="463" t="s">
        <v>453</v>
      </c>
      <c r="D1931" s="429" t="s">
        <v>157</v>
      </c>
      <c r="E1931" s="427">
        <v>10</v>
      </c>
      <c r="F1931" s="473">
        <f>'C. OSOW'!BR52</f>
        <v>0</v>
      </c>
    </row>
    <row r="1932" spans="1:6" x14ac:dyDescent="0.2">
      <c r="A1932" s="464" t="s">
        <v>160</v>
      </c>
      <c r="B1932" s="437" t="s">
        <v>60</v>
      </c>
      <c r="C1932" s="463" t="s">
        <v>453</v>
      </c>
      <c r="D1932" s="429" t="s">
        <v>157</v>
      </c>
      <c r="E1932" s="431">
        <v>20</v>
      </c>
      <c r="F1932" s="473">
        <f>'C. OSOW'!BR53</f>
        <v>0</v>
      </c>
    </row>
    <row r="1933" spans="1:6" x14ac:dyDescent="0.2">
      <c r="A1933" s="464" t="s">
        <v>160</v>
      </c>
      <c r="B1933" s="437" t="s">
        <v>60</v>
      </c>
      <c r="C1933" s="463" t="s">
        <v>453</v>
      </c>
      <c r="D1933" s="429" t="s">
        <v>157</v>
      </c>
      <c r="E1933" s="431">
        <v>30</v>
      </c>
      <c r="F1933" s="473">
        <f>'C. OSOW'!BR54</f>
        <v>0</v>
      </c>
    </row>
    <row r="1934" spans="1:6" x14ac:dyDescent="0.2">
      <c r="A1934" s="464" t="s">
        <v>160</v>
      </c>
      <c r="B1934" s="437" t="s">
        <v>60</v>
      </c>
      <c r="C1934" s="463" t="s">
        <v>453</v>
      </c>
      <c r="D1934" s="429" t="s">
        <v>157</v>
      </c>
      <c r="E1934" s="431">
        <v>40</v>
      </c>
      <c r="F1934" s="473">
        <f>'C. OSOW'!BR55</f>
        <v>0</v>
      </c>
    </row>
    <row r="1935" spans="1:6" x14ac:dyDescent="0.2">
      <c r="A1935" s="464" t="s">
        <v>160</v>
      </c>
      <c r="B1935" s="437" t="s">
        <v>60</v>
      </c>
      <c r="C1935" s="463" t="s">
        <v>453</v>
      </c>
      <c r="D1935" s="429" t="s">
        <v>157</v>
      </c>
      <c r="E1935" s="431">
        <v>50</v>
      </c>
      <c r="F1935" s="473">
        <f>'C. OSOW'!BR56</f>
        <v>0</v>
      </c>
    </row>
    <row r="1936" spans="1:6" x14ac:dyDescent="0.2">
      <c r="A1936" s="464" t="s">
        <v>160</v>
      </c>
      <c r="B1936" s="437" t="s">
        <v>60</v>
      </c>
      <c r="C1936" s="463" t="s">
        <v>453</v>
      </c>
      <c r="D1936" s="429" t="s">
        <v>157</v>
      </c>
      <c r="E1936" s="431">
        <v>60</v>
      </c>
      <c r="F1936" s="473">
        <f>'C. OSOW'!BR57</f>
        <v>0</v>
      </c>
    </row>
    <row r="1937" spans="1:6" x14ac:dyDescent="0.2">
      <c r="A1937" s="464" t="s">
        <v>160</v>
      </c>
      <c r="B1937" s="437" t="s">
        <v>60</v>
      </c>
      <c r="C1937" s="463" t="s">
        <v>453</v>
      </c>
      <c r="D1937" s="429" t="s">
        <v>157</v>
      </c>
      <c r="E1937" s="431">
        <v>70</v>
      </c>
      <c r="F1937" s="473">
        <f>'C. OSOW'!BR58</f>
        <v>0</v>
      </c>
    </row>
    <row r="1938" spans="1:6" x14ac:dyDescent="0.2">
      <c r="A1938" s="464" t="s">
        <v>160</v>
      </c>
      <c r="B1938" s="437" t="s">
        <v>60</v>
      </c>
      <c r="C1938" s="463" t="s">
        <v>453</v>
      </c>
      <c r="D1938" s="429" t="s">
        <v>157</v>
      </c>
      <c r="E1938" s="431">
        <v>80</v>
      </c>
      <c r="F1938" s="473">
        <f>'C. OSOW'!BR59</f>
        <v>0</v>
      </c>
    </row>
    <row r="1939" spans="1:6" x14ac:dyDescent="0.2">
      <c r="A1939" s="464" t="s">
        <v>160</v>
      </c>
      <c r="B1939" s="437" t="s">
        <v>60</v>
      </c>
      <c r="C1939" s="463" t="s">
        <v>453</v>
      </c>
      <c r="D1939" s="429" t="s">
        <v>157</v>
      </c>
      <c r="E1939" s="431">
        <v>90</v>
      </c>
      <c r="F1939" s="473">
        <f>'C. OSOW'!BR60</f>
        <v>0</v>
      </c>
    </row>
    <row r="1940" spans="1:6" x14ac:dyDescent="0.2">
      <c r="A1940" s="464" t="s">
        <v>160</v>
      </c>
      <c r="B1940" s="437" t="s">
        <v>60</v>
      </c>
      <c r="C1940" s="463" t="s">
        <v>453</v>
      </c>
      <c r="D1940" s="429" t="s">
        <v>157</v>
      </c>
      <c r="E1940" s="431">
        <v>100</v>
      </c>
      <c r="F1940" s="473">
        <f>'C. OSOW'!BR61</f>
        <v>0</v>
      </c>
    </row>
    <row r="1941" spans="1:6" x14ac:dyDescent="0.2">
      <c r="A1941" s="464" t="s">
        <v>160</v>
      </c>
      <c r="B1941" s="437" t="s">
        <v>60</v>
      </c>
      <c r="C1941" s="463" t="s">
        <v>453</v>
      </c>
      <c r="D1941" s="429" t="s">
        <v>157</v>
      </c>
      <c r="E1941" s="431">
        <v>110</v>
      </c>
      <c r="F1941" s="473">
        <f>'C. OSOW'!BR62</f>
        <v>0</v>
      </c>
    </row>
    <row r="1942" spans="1:6" x14ac:dyDescent="0.2">
      <c r="A1942" s="464" t="s">
        <v>160</v>
      </c>
      <c r="B1942" s="437" t="s">
        <v>60</v>
      </c>
      <c r="C1942" s="463" t="s">
        <v>453</v>
      </c>
      <c r="D1942" s="429" t="s">
        <v>157</v>
      </c>
      <c r="E1942" s="431">
        <v>120</v>
      </c>
      <c r="F1942" s="473">
        <f>'C. OSOW'!BR63</f>
        <v>0</v>
      </c>
    </row>
    <row r="1943" spans="1:6" x14ac:dyDescent="0.2">
      <c r="A1943" s="464" t="s">
        <v>160</v>
      </c>
      <c r="B1943" s="437" t="s">
        <v>60</v>
      </c>
      <c r="C1943" s="463" t="s">
        <v>453</v>
      </c>
      <c r="D1943" s="429" t="s">
        <v>157</v>
      </c>
      <c r="E1943" s="431">
        <v>130</v>
      </c>
      <c r="F1943" s="473">
        <f>'C. OSOW'!BR64</f>
        <v>0</v>
      </c>
    </row>
    <row r="1944" spans="1:6" x14ac:dyDescent="0.2">
      <c r="A1944" s="464" t="s">
        <v>160</v>
      </c>
      <c r="B1944" s="437" t="s">
        <v>60</v>
      </c>
      <c r="C1944" s="463" t="s">
        <v>453</v>
      </c>
      <c r="D1944" s="429" t="s">
        <v>157</v>
      </c>
      <c r="E1944" s="431">
        <v>140</v>
      </c>
      <c r="F1944" s="473">
        <f>'C. OSOW'!BR65</f>
        <v>0</v>
      </c>
    </row>
    <row r="1945" spans="1:6" x14ac:dyDescent="0.2">
      <c r="A1945" s="464" t="s">
        <v>160</v>
      </c>
      <c r="B1945" s="437" t="s">
        <v>60</v>
      </c>
      <c r="C1945" s="463" t="s">
        <v>453</v>
      </c>
      <c r="D1945" s="429" t="s">
        <v>157</v>
      </c>
      <c r="E1945" s="431">
        <v>150</v>
      </c>
      <c r="F1945" s="473">
        <f>'C. OSOW'!BR66</f>
        <v>0</v>
      </c>
    </row>
    <row r="1946" spans="1:6" x14ac:dyDescent="0.2">
      <c r="A1946" s="464" t="s">
        <v>160</v>
      </c>
      <c r="B1946" s="437" t="s">
        <v>60</v>
      </c>
      <c r="C1946" s="463" t="s">
        <v>453</v>
      </c>
      <c r="D1946" s="429" t="s">
        <v>157</v>
      </c>
      <c r="E1946" s="431">
        <v>160</v>
      </c>
      <c r="F1946" s="473">
        <f>'C. OSOW'!BR67</f>
        <v>0</v>
      </c>
    </row>
    <row r="1947" spans="1:6" x14ac:dyDescent="0.2">
      <c r="A1947" s="464" t="s">
        <v>160</v>
      </c>
      <c r="B1947" s="437" t="s">
        <v>60</v>
      </c>
      <c r="C1947" s="463" t="s">
        <v>453</v>
      </c>
      <c r="D1947" s="429" t="s">
        <v>157</v>
      </c>
      <c r="E1947" s="431">
        <v>170</v>
      </c>
      <c r="F1947" s="473">
        <f>'C. OSOW'!BR68</f>
        <v>0</v>
      </c>
    </row>
    <row r="1948" spans="1:6" x14ac:dyDescent="0.2">
      <c r="A1948" s="464" t="s">
        <v>160</v>
      </c>
      <c r="B1948" s="437" t="s">
        <v>60</v>
      </c>
      <c r="C1948" s="463" t="s">
        <v>453</v>
      </c>
      <c r="D1948" s="429" t="s">
        <v>157</v>
      </c>
      <c r="E1948" s="431">
        <v>180</v>
      </c>
      <c r="F1948" s="473">
        <f>'C. OSOW'!BR69</f>
        <v>0</v>
      </c>
    </row>
    <row r="1949" spans="1:6" x14ac:dyDescent="0.2">
      <c r="A1949" s="464" t="s">
        <v>160</v>
      </c>
      <c r="B1949" s="437" t="s">
        <v>60</v>
      </c>
      <c r="C1949" s="463" t="s">
        <v>453</v>
      </c>
      <c r="D1949" s="429" t="s">
        <v>157</v>
      </c>
      <c r="E1949" s="431">
        <v>190</v>
      </c>
      <c r="F1949" s="473">
        <f>'C. OSOW'!BR70</f>
        <v>0</v>
      </c>
    </row>
    <row r="1950" spans="1:6" x14ac:dyDescent="0.2">
      <c r="A1950" s="464" t="s">
        <v>160</v>
      </c>
      <c r="B1950" s="437" t="s">
        <v>60</v>
      </c>
      <c r="C1950" s="463" t="s">
        <v>453</v>
      </c>
      <c r="D1950" s="429" t="s">
        <v>157</v>
      </c>
      <c r="E1950" s="431">
        <v>200</v>
      </c>
      <c r="F1950" s="473">
        <f>'C. OSOW'!BR71</f>
        <v>0</v>
      </c>
    </row>
    <row r="1951" spans="1:6" ht="14.25" customHeight="1" x14ac:dyDescent="0.2">
      <c r="A1951" s="464" t="s">
        <v>160</v>
      </c>
      <c r="B1951" s="437" t="s">
        <v>60</v>
      </c>
      <c r="C1951" s="463" t="s">
        <v>453</v>
      </c>
      <c r="D1951" s="429" t="s">
        <v>157</v>
      </c>
      <c r="E1951" s="432" t="s">
        <v>398</v>
      </c>
      <c r="F1951" s="473">
        <f>'C. OSOW'!BR72</f>
        <v>0</v>
      </c>
    </row>
    <row r="1952" spans="1:6" x14ac:dyDescent="0.2">
      <c r="A1952" s="464" t="s">
        <v>160</v>
      </c>
      <c r="B1952" s="437" t="s">
        <v>60</v>
      </c>
      <c r="C1952" s="463" t="s">
        <v>453</v>
      </c>
      <c r="D1952" s="429" t="s">
        <v>319</v>
      </c>
      <c r="E1952" s="428">
        <v>5</v>
      </c>
      <c r="F1952" s="473">
        <f>'C. OSOW'!BT51</f>
        <v>0</v>
      </c>
    </row>
    <row r="1953" spans="1:6" x14ac:dyDescent="0.2">
      <c r="A1953" s="464" t="s">
        <v>160</v>
      </c>
      <c r="B1953" s="437" t="s">
        <v>60</v>
      </c>
      <c r="C1953" s="463" t="s">
        <v>453</v>
      </c>
      <c r="D1953" s="429" t="s">
        <v>319</v>
      </c>
      <c r="E1953" s="427">
        <v>10</v>
      </c>
      <c r="F1953" s="473">
        <f>'C. OSOW'!BT52</f>
        <v>0</v>
      </c>
    </row>
    <row r="1954" spans="1:6" x14ac:dyDescent="0.2">
      <c r="A1954" s="464" t="s">
        <v>160</v>
      </c>
      <c r="B1954" s="437" t="s">
        <v>60</v>
      </c>
      <c r="C1954" s="463" t="s">
        <v>453</v>
      </c>
      <c r="D1954" s="429" t="s">
        <v>319</v>
      </c>
      <c r="E1954" s="431">
        <v>20</v>
      </c>
      <c r="F1954" s="473">
        <f>'C. OSOW'!BT53</f>
        <v>0</v>
      </c>
    </row>
    <row r="1955" spans="1:6" x14ac:dyDescent="0.2">
      <c r="A1955" s="464" t="s">
        <v>160</v>
      </c>
      <c r="B1955" s="437" t="s">
        <v>60</v>
      </c>
      <c r="C1955" s="463" t="s">
        <v>453</v>
      </c>
      <c r="D1955" s="429" t="s">
        <v>319</v>
      </c>
      <c r="E1955" s="431">
        <v>30</v>
      </c>
      <c r="F1955" s="473">
        <f>'C. OSOW'!BT54</f>
        <v>0</v>
      </c>
    </row>
    <row r="1956" spans="1:6" x14ac:dyDescent="0.2">
      <c r="A1956" s="464" t="s">
        <v>160</v>
      </c>
      <c r="B1956" s="437" t="s">
        <v>60</v>
      </c>
      <c r="C1956" s="463" t="s">
        <v>453</v>
      </c>
      <c r="D1956" s="429" t="s">
        <v>319</v>
      </c>
      <c r="E1956" s="431">
        <v>40</v>
      </c>
      <c r="F1956" s="473">
        <f>'C. OSOW'!BT55</f>
        <v>0</v>
      </c>
    </row>
    <row r="1957" spans="1:6" x14ac:dyDescent="0.2">
      <c r="A1957" s="464" t="s">
        <v>160</v>
      </c>
      <c r="B1957" s="437" t="s">
        <v>60</v>
      </c>
      <c r="C1957" s="463" t="s">
        <v>453</v>
      </c>
      <c r="D1957" s="429" t="s">
        <v>319</v>
      </c>
      <c r="E1957" s="431">
        <v>50</v>
      </c>
      <c r="F1957" s="473">
        <f>'C. OSOW'!BT56</f>
        <v>0</v>
      </c>
    </row>
    <row r="1958" spans="1:6" x14ac:dyDescent="0.2">
      <c r="A1958" s="464" t="s">
        <v>160</v>
      </c>
      <c r="B1958" s="437" t="s">
        <v>60</v>
      </c>
      <c r="C1958" s="463" t="s">
        <v>453</v>
      </c>
      <c r="D1958" s="429" t="s">
        <v>319</v>
      </c>
      <c r="E1958" s="431">
        <v>60</v>
      </c>
      <c r="F1958" s="473">
        <f>'C. OSOW'!BT57</f>
        <v>0</v>
      </c>
    </row>
    <row r="1959" spans="1:6" x14ac:dyDescent="0.2">
      <c r="A1959" s="464" t="s">
        <v>160</v>
      </c>
      <c r="B1959" s="437" t="s">
        <v>60</v>
      </c>
      <c r="C1959" s="463" t="s">
        <v>453</v>
      </c>
      <c r="D1959" s="429" t="s">
        <v>319</v>
      </c>
      <c r="E1959" s="431">
        <v>70</v>
      </c>
      <c r="F1959" s="473">
        <f>'C. OSOW'!BT58</f>
        <v>0</v>
      </c>
    </row>
    <row r="1960" spans="1:6" x14ac:dyDescent="0.2">
      <c r="A1960" s="464" t="s">
        <v>160</v>
      </c>
      <c r="B1960" s="437" t="s">
        <v>60</v>
      </c>
      <c r="C1960" s="463" t="s">
        <v>453</v>
      </c>
      <c r="D1960" s="429" t="s">
        <v>319</v>
      </c>
      <c r="E1960" s="431">
        <v>80</v>
      </c>
      <c r="F1960" s="473">
        <f>'C. OSOW'!BT59</f>
        <v>0</v>
      </c>
    </row>
    <row r="1961" spans="1:6" x14ac:dyDescent="0.2">
      <c r="A1961" s="464" t="s">
        <v>160</v>
      </c>
      <c r="B1961" s="437" t="s">
        <v>60</v>
      </c>
      <c r="C1961" s="463" t="s">
        <v>453</v>
      </c>
      <c r="D1961" s="429" t="s">
        <v>319</v>
      </c>
      <c r="E1961" s="431">
        <v>90</v>
      </c>
      <c r="F1961" s="473">
        <f>'C. OSOW'!BT60</f>
        <v>0</v>
      </c>
    </row>
    <row r="1962" spans="1:6" x14ac:dyDescent="0.2">
      <c r="A1962" s="464" t="s">
        <v>160</v>
      </c>
      <c r="B1962" s="437" t="s">
        <v>60</v>
      </c>
      <c r="C1962" s="463" t="s">
        <v>453</v>
      </c>
      <c r="D1962" s="429" t="s">
        <v>319</v>
      </c>
      <c r="E1962" s="431">
        <v>100</v>
      </c>
      <c r="F1962" s="473">
        <f>'C. OSOW'!BT61</f>
        <v>0</v>
      </c>
    </row>
    <row r="1963" spans="1:6" x14ac:dyDescent="0.2">
      <c r="A1963" s="464" t="s">
        <v>160</v>
      </c>
      <c r="B1963" s="437" t="s">
        <v>60</v>
      </c>
      <c r="C1963" s="463" t="s">
        <v>453</v>
      </c>
      <c r="D1963" s="429" t="s">
        <v>319</v>
      </c>
      <c r="E1963" s="431">
        <v>110</v>
      </c>
      <c r="F1963" s="473">
        <f>'C. OSOW'!BT62</f>
        <v>0</v>
      </c>
    </row>
    <row r="1964" spans="1:6" x14ac:dyDescent="0.2">
      <c r="A1964" s="464" t="s">
        <v>160</v>
      </c>
      <c r="B1964" s="437" t="s">
        <v>60</v>
      </c>
      <c r="C1964" s="463" t="s">
        <v>453</v>
      </c>
      <c r="D1964" s="429" t="s">
        <v>319</v>
      </c>
      <c r="E1964" s="431">
        <v>120</v>
      </c>
      <c r="F1964" s="473">
        <f>'C. OSOW'!BT63</f>
        <v>0</v>
      </c>
    </row>
    <row r="1965" spans="1:6" x14ac:dyDescent="0.2">
      <c r="A1965" s="464" t="s">
        <v>160</v>
      </c>
      <c r="B1965" s="437" t="s">
        <v>60</v>
      </c>
      <c r="C1965" s="463" t="s">
        <v>453</v>
      </c>
      <c r="D1965" s="429" t="s">
        <v>319</v>
      </c>
      <c r="E1965" s="431">
        <v>130</v>
      </c>
      <c r="F1965" s="473">
        <f>'C. OSOW'!BT64</f>
        <v>0</v>
      </c>
    </row>
    <row r="1966" spans="1:6" x14ac:dyDescent="0.2">
      <c r="A1966" s="464" t="s">
        <v>160</v>
      </c>
      <c r="B1966" s="437" t="s">
        <v>60</v>
      </c>
      <c r="C1966" s="463" t="s">
        <v>453</v>
      </c>
      <c r="D1966" s="429" t="s">
        <v>319</v>
      </c>
      <c r="E1966" s="431">
        <v>140</v>
      </c>
      <c r="F1966" s="473">
        <f>'C. OSOW'!BT65</f>
        <v>0</v>
      </c>
    </row>
    <row r="1967" spans="1:6" x14ac:dyDescent="0.2">
      <c r="A1967" s="464" t="s">
        <v>160</v>
      </c>
      <c r="B1967" s="437" t="s">
        <v>60</v>
      </c>
      <c r="C1967" s="463" t="s">
        <v>453</v>
      </c>
      <c r="D1967" s="429" t="s">
        <v>319</v>
      </c>
      <c r="E1967" s="431">
        <v>150</v>
      </c>
      <c r="F1967" s="473">
        <f>'C. OSOW'!BT66</f>
        <v>0</v>
      </c>
    </row>
    <row r="1968" spans="1:6" x14ac:dyDescent="0.2">
      <c r="A1968" s="464" t="s">
        <v>160</v>
      </c>
      <c r="B1968" s="437" t="s">
        <v>60</v>
      </c>
      <c r="C1968" s="463" t="s">
        <v>453</v>
      </c>
      <c r="D1968" s="429" t="s">
        <v>319</v>
      </c>
      <c r="E1968" s="431">
        <v>160</v>
      </c>
      <c r="F1968" s="473">
        <f>'C. OSOW'!BT67</f>
        <v>0</v>
      </c>
    </row>
    <row r="1969" spans="1:6" x14ac:dyDescent="0.2">
      <c r="A1969" s="464" t="s">
        <v>160</v>
      </c>
      <c r="B1969" s="437" t="s">
        <v>60</v>
      </c>
      <c r="C1969" s="463" t="s">
        <v>453</v>
      </c>
      <c r="D1969" s="429" t="s">
        <v>319</v>
      </c>
      <c r="E1969" s="431">
        <v>170</v>
      </c>
      <c r="F1969" s="473">
        <f>'C. OSOW'!BT68</f>
        <v>0</v>
      </c>
    </row>
    <row r="1970" spans="1:6" x14ac:dyDescent="0.2">
      <c r="A1970" s="464" t="s">
        <v>160</v>
      </c>
      <c r="B1970" s="437" t="s">
        <v>60</v>
      </c>
      <c r="C1970" s="463" t="s">
        <v>453</v>
      </c>
      <c r="D1970" s="429" t="s">
        <v>319</v>
      </c>
      <c r="E1970" s="431">
        <v>180</v>
      </c>
      <c r="F1970" s="473">
        <f>'C. OSOW'!BT69</f>
        <v>0</v>
      </c>
    </row>
    <row r="1971" spans="1:6" x14ac:dyDescent="0.2">
      <c r="A1971" s="464" t="s">
        <v>160</v>
      </c>
      <c r="B1971" s="437" t="s">
        <v>60</v>
      </c>
      <c r="C1971" s="463" t="s">
        <v>453</v>
      </c>
      <c r="D1971" s="429" t="s">
        <v>319</v>
      </c>
      <c r="E1971" s="431">
        <v>190</v>
      </c>
      <c r="F1971" s="473">
        <f>'C. OSOW'!BT70</f>
        <v>0</v>
      </c>
    </row>
    <row r="1972" spans="1:6" x14ac:dyDescent="0.2">
      <c r="A1972" s="464" t="s">
        <v>160</v>
      </c>
      <c r="B1972" s="437" t="s">
        <v>60</v>
      </c>
      <c r="C1972" s="463" t="s">
        <v>453</v>
      </c>
      <c r="D1972" s="429" t="s">
        <v>319</v>
      </c>
      <c r="E1972" s="431">
        <v>200</v>
      </c>
      <c r="F1972" s="473">
        <f>'C. OSOW'!BT71</f>
        <v>0</v>
      </c>
    </row>
    <row r="1973" spans="1:6" ht="15.75" customHeight="1" x14ac:dyDescent="0.2">
      <c r="A1973" s="464" t="s">
        <v>160</v>
      </c>
      <c r="B1973" s="437" t="s">
        <v>60</v>
      </c>
      <c r="C1973" s="463" t="s">
        <v>453</v>
      </c>
      <c r="D1973" s="429" t="s">
        <v>319</v>
      </c>
      <c r="E1973" s="432" t="s">
        <v>398</v>
      </c>
      <c r="F1973" s="473">
        <f>'C. OSOW'!BT72</f>
        <v>0</v>
      </c>
    </row>
    <row r="1974" spans="1:6" x14ac:dyDescent="0.2">
      <c r="A1974" s="464" t="s">
        <v>160</v>
      </c>
      <c r="B1974" s="437" t="s">
        <v>60</v>
      </c>
      <c r="C1974" s="463" t="s">
        <v>453</v>
      </c>
      <c r="D1974" s="429" t="s">
        <v>320</v>
      </c>
      <c r="E1974" s="428">
        <v>5</v>
      </c>
      <c r="F1974" s="473">
        <f>'C. OSOW'!BV51</f>
        <v>0</v>
      </c>
    </row>
    <row r="1975" spans="1:6" x14ac:dyDescent="0.2">
      <c r="A1975" s="464" t="s">
        <v>160</v>
      </c>
      <c r="B1975" s="437" t="s">
        <v>60</v>
      </c>
      <c r="C1975" s="463" t="s">
        <v>453</v>
      </c>
      <c r="D1975" s="429" t="s">
        <v>320</v>
      </c>
      <c r="E1975" s="427">
        <v>10</v>
      </c>
      <c r="F1975" s="473">
        <f>'C. OSOW'!BV52</f>
        <v>0</v>
      </c>
    </row>
    <row r="1976" spans="1:6" x14ac:dyDescent="0.2">
      <c r="A1976" s="464" t="s">
        <v>160</v>
      </c>
      <c r="B1976" s="437" t="s">
        <v>60</v>
      </c>
      <c r="C1976" s="463" t="s">
        <v>453</v>
      </c>
      <c r="D1976" s="429" t="s">
        <v>320</v>
      </c>
      <c r="E1976" s="431">
        <v>20</v>
      </c>
      <c r="F1976" s="473">
        <f>'C. OSOW'!BV53</f>
        <v>0</v>
      </c>
    </row>
    <row r="1977" spans="1:6" x14ac:dyDescent="0.2">
      <c r="A1977" s="464" t="s">
        <v>160</v>
      </c>
      <c r="B1977" s="437" t="s">
        <v>60</v>
      </c>
      <c r="C1977" s="463" t="s">
        <v>453</v>
      </c>
      <c r="D1977" s="429" t="s">
        <v>320</v>
      </c>
      <c r="E1977" s="431">
        <v>30</v>
      </c>
      <c r="F1977" s="473">
        <f>'C. OSOW'!BV54</f>
        <v>0</v>
      </c>
    </row>
    <row r="1978" spans="1:6" x14ac:dyDescent="0.2">
      <c r="A1978" s="464" t="s">
        <v>160</v>
      </c>
      <c r="B1978" s="437" t="s">
        <v>60</v>
      </c>
      <c r="C1978" s="463" t="s">
        <v>453</v>
      </c>
      <c r="D1978" s="429" t="s">
        <v>320</v>
      </c>
      <c r="E1978" s="431">
        <v>40</v>
      </c>
      <c r="F1978" s="473">
        <f>'C. OSOW'!BV55</f>
        <v>0</v>
      </c>
    </row>
    <row r="1979" spans="1:6" x14ac:dyDescent="0.2">
      <c r="A1979" s="464" t="s">
        <v>160</v>
      </c>
      <c r="B1979" s="437" t="s">
        <v>60</v>
      </c>
      <c r="C1979" s="463" t="s">
        <v>453</v>
      </c>
      <c r="D1979" s="429" t="s">
        <v>320</v>
      </c>
      <c r="E1979" s="431">
        <v>50</v>
      </c>
      <c r="F1979" s="473">
        <f>'C. OSOW'!BV56</f>
        <v>0</v>
      </c>
    </row>
    <row r="1980" spans="1:6" x14ac:dyDescent="0.2">
      <c r="A1980" s="464" t="s">
        <v>160</v>
      </c>
      <c r="B1980" s="437" t="s">
        <v>60</v>
      </c>
      <c r="C1980" s="463" t="s">
        <v>453</v>
      </c>
      <c r="D1980" s="429" t="s">
        <v>320</v>
      </c>
      <c r="E1980" s="431">
        <v>60</v>
      </c>
      <c r="F1980" s="473">
        <f>'C. OSOW'!BV57</f>
        <v>0</v>
      </c>
    </row>
    <row r="1981" spans="1:6" x14ac:dyDescent="0.2">
      <c r="A1981" s="464" t="s">
        <v>160</v>
      </c>
      <c r="B1981" s="437" t="s">
        <v>60</v>
      </c>
      <c r="C1981" s="463" t="s">
        <v>453</v>
      </c>
      <c r="D1981" s="429" t="s">
        <v>320</v>
      </c>
      <c r="E1981" s="431">
        <v>70</v>
      </c>
      <c r="F1981" s="473">
        <f>'C. OSOW'!BV58</f>
        <v>0</v>
      </c>
    </row>
    <row r="1982" spans="1:6" x14ac:dyDescent="0.2">
      <c r="A1982" s="464" t="s">
        <v>160</v>
      </c>
      <c r="B1982" s="437" t="s">
        <v>60</v>
      </c>
      <c r="C1982" s="463" t="s">
        <v>453</v>
      </c>
      <c r="D1982" s="429" t="s">
        <v>320</v>
      </c>
      <c r="E1982" s="431">
        <v>80</v>
      </c>
      <c r="F1982" s="473">
        <f>'C. OSOW'!BV59</f>
        <v>0</v>
      </c>
    </row>
    <row r="1983" spans="1:6" x14ac:dyDescent="0.2">
      <c r="A1983" s="464" t="s">
        <v>160</v>
      </c>
      <c r="B1983" s="437" t="s">
        <v>60</v>
      </c>
      <c r="C1983" s="463" t="s">
        <v>453</v>
      </c>
      <c r="D1983" s="429" t="s">
        <v>320</v>
      </c>
      <c r="E1983" s="431">
        <v>90</v>
      </c>
      <c r="F1983" s="473">
        <f>'C. OSOW'!BV60</f>
        <v>0</v>
      </c>
    </row>
    <row r="1984" spans="1:6" x14ac:dyDescent="0.2">
      <c r="A1984" s="464" t="s">
        <v>160</v>
      </c>
      <c r="B1984" s="437" t="s">
        <v>60</v>
      </c>
      <c r="C1984" s="463" t="s">
        <v>453</v>
      </c>
      <c r="D1984" s="429" t="s">
        <v>320</v>
      </c>
      <c r="E1984" s="431">
        <v>100</v>
      </c>
      <c r="F1984" s="473">
        <f>'C. OSOW'!BV61</f>
        <v>0</v>
      </c>
    </row>
    <row r="1985" spans="1:6" x14ac:dyDescent="0.2">
      <c r="A1985" s="464" t="s">
        <v>160</v>
      </c>
      <c r="B1985" s="437" t="s">
        <v>60</v>
      </c>
      <c r="C1985" s="463" t="s">
        <v>453</v>
      </c>
      <c r="D1985" s="429" t="s">
        <v>320</v>
      </c>
      <c r="E1985" s="431">
        <v>110</v>
      </c>
      <c r="F1985" s="473">
        <f>'C. OSOW'!BV62</f>
        <v>0</v>
      </c>
    </row>
    <row r="1986" spans="1:6" x14ac:dyDescent="0.2">
      <c r="A1986" s="464" t="s">
        <v>160</v>
      </c>
      <c r="B1986" s="437" t="s">
        <v>60</v>
      </c>
      <c r="C1986" s="463" t="s">
        <v>453</v>
      </c>
      <c r="D1986" s="429" t="s">
        <v>320</v>
      </c>
      <c r="E1986" s="431">
        <v>120</v>
      </c>
      <c r="F1986" s="473">
        <f>'C. OSOW'!BV63</f>
        <v>0</v>
      </c>
    </row>
    <row r="1987" spans="1:6" x14ac:dyDescent="0.2">
      <c r="A1987" s="464" t="s">
        <v>160</v>
      </c>
      <c r="B1987" s="437" t="s">
        <v>60</v>
      </c>
      <c r="C1987" s="463" t="s">
        <v>453</v>
      </c>
      <c r="D1987" s="429" t="s">
        <v>320</v>
      </c>
      <c r="E1987" s="431">
        <v>130</v>
      </c>
      <c r="F1987" s="473">
        <f>'C. OSOW'!BV64</f>
        <v>0</v>
      </c>
    </row>
    <row r="1988" spans="1:6" x14ac:dyDescent="0.2">
      <c r="A1988" s="464" t="s">
        <v>160</v>
      </c>
      <c r="B1988" s="437" t="s">
        <v>60</v>
      </c>
      <c r="C1988" s="463" t="s">
        <v>453</v>
      </c>
      <c r="D1988" s="429" t="s">
        <v>320</v>
      </c>
      <c r="E1988" s="431">
        <v>140</v>
      </c>
      <c r="F1988" s="473">
        <f>'C. OSOW'!BV65</f>
        <v>0</v>
      </c>
    </row>
    <row r="1989" spans="1:6" x14ac:dyDescent="0.2">
      <c r="A1989" s="464" t="s">
        <v>160</v>
      </c>
      <c r="B1989" s="437" t="s">
        <v>60</v>
      </c>
      <c r="C1989" s="463" t="s">
        <v>453</v>
      </c>
      <c r="D1989" s="429" t="s">
        <v>320</v>
      </c>
      <c r="E1989" s="431">
        <v>150</v>
      </c>
      <c r="F1989" s="473">
        <f>'C. OSOW'!BV66</f>
        <v>0</v>
      </c>
    </row>
    <row r="1990" spans="1:6" x14ac:dyDescent="0.2">
      <c r="A1990" s="464" t="s">
        <v>160</v>
      </c>
      <c r="B1990" s="437" t="s">
        <v>60</v>
      </c>
      <c r="C1990" s="463" t="s">
        <v>453</v>
      </c>
      <c r="D1990" s="429" t="s">
        <v>320</v>
      </c>
      <c r="E1990" s="431">
        <v>160</v>
      </c>
      <c r="F1990" s="473">
        <f>'C. OSOW'!BV67</f>
        <v>0</v>
      </c>
    </row>
    <row r="1991" spans="1:6" x14ac:dyDescent="0.2">
      <c r="A1991" s="464" t="s">
        <v>160</v>
      </c>
      <c r="B1991" s="437" t="s">
        <v>60</v>
      </c>
      <c r="C1991" s="463" t="s">
        <v>453</v>
      </c>
      <c r="D1991" s="429" t="s">
        <v>320</v>
      </c>
      <c r="E1991" s="431">
        <v>170</v>
      </c>
      <c r="F1991" s="473">
        <f>'C. OSOW'!BV68</f>
        <v>0</v>
      </c>
    </row>
    <row r="1992" spans="1:6" x14ac:dyDescent="0.2">
      <c r="A1992" s="464" t="s">
        <v>160</v>
      </c>
      <c r="B1992" s="437" t="s">
        <v>60</v>
      </c>
      <c r="C1992" s="463" t="s">
        <v>453</v>
      </c>
      <c r="D1992" s="429" t="s">
        <v>320</v>
      </c>
      <c r="E1992" s="431">
        <v>180</v>
      </c>
      <c r="F1992" s="473">
        <f>'C. OSOW'!BV69</f>
        <v>0</v>
      </c>
    </row>
    <row r="1993" spans="1:6" x14ac:dyDescent="0.2">
      <c r="A1993" s="464" t="s">
        <v>160</v>
      </c>
      <c r="B1993" s="437" t="s">
        <v>60</v>
      </c>
      <c r="C1993" s="463" t="s">
        <v>453</v>
      </c>
      <c r="D1993" s="429" t="s">
        <v>320</v>
      </c>
      <c r="E1993" s="431">
        <v>190</v>
      </c>
      <c r="F1993" s="473">
        <f>'C. OSOW'!BV70</f>
        <v>0</v>
      </c>
    </row>
    <row r="1994" spans="1:6" x14ac:dyDescent="0.2">
      <c r="A1994" s="464" t="s">
        <v>160</v>
      </c>
      <c r="B1994" s="437" t="s">
        <v>60</v>
      </c>
      <c r="C1994" s="463" t="s">
        <v>453</v>
      </c>
      <c r="D1994" s="429" t="s">
        <v>320</v>
      </c>
      <c r="E1994" s="431">
        <v>200</v>
      </c>
      <c r="F1994" s="473">
        <f>'C. OSOW'!BV71</f>
        <v>0</v>
      </c>
    </row>
    <row r="1995" spans="1:6" ht="15" customHeight="1" x14ac:dyDescent="0.2">
      <c r="A1995" s="464" t="s">
        <v>160</v>
      </c>
      <c r="B1995" s="437" t="s">
        <v>60</v>
      </c>
      <c r="C1995" s="463" t="s">
        <v>453</v>
      </c>
      <c r="D1995" s="429" t="s">
        <v>320</v>
      </c>
      <c r="E1995" s="432" t="s">
        <v>398</v>
      </c>
      <c r="F1995" s="473">
        <f>'C. OSOW'!BV72</f>
        <v>0</v>
      </c>
    </row>
    <row r="1996" spans="1:6" x14ac:dyDescent="0.2">
      <c r="A1996" s="464" t="s">
        <v>160</v>
      </c>
      <c r="B1996" s="437" t="s">
        <v>60</v>
      </c>
      <c r="C1996" s="463" t="s">
        <v>453</v>
      </c>
      <c r="D1996" s="429" t="s">
        <v>452</v>
      </c>
      <c r="E1996" s="428">
        <v>5</v>
      </c>
      <c r="F1996" s="473">
        <f>'C. OSOW'!BW51</f>
        <v>0</v>
      </c>
    </row>
    <row r="1997" spans="1:6" x14ac:dyDescent="0.2">
      <c r="A1997" s="464" t="s">
        <v>160</v>
      </c>
      <c r="B1997" s="437" t="s">
        <v>60</v>
      </c>
      <c r="C1997" s="463" t="s">
        <v>453</v>
      </c>
      <c r="D1997" s="429" t="s">
        <v>452</v>
      </c>
      <c r="E1997" s="427">
        <v>10</v>
      </c>
      <c r="F1997" s="473">
        <f>'C. OSOW'!BW52</f>
        <v>0</v>
      </c>
    </row>
    <row r="1998" spans="1:6" x14ac:dyDescent="0.2">
      <c r="A1998" s="464" t="s">
        <v>160</v>
      </c>
      <c r="B1998" s="437" t="s">
        <v>60</v>
      </c>
      <c r="C1998" s="463" t="s">
        <v>453</v>
      </c>
      <c r="D1998" s="429" t="s">
        <v>452</v>
      </c>
      <c r="E1998" s="431">
        <v>20</v>
      </c>
      <c r="F1998" s="473">
        <f>'C. OSOW'!BW53</f>
        <v>0</v>
      </c>
    </row>
    <row r="1999" spans="1:6" x14ac:dyDescent="0.2">
      <c r="A1999" s="464" t="s">
        <v>160</v>
      </c>
      <c r="B1999" s="437" t="s">
        <v>60</v>
      </c>
      <c r="C1999" s="463" t="s">
        <v>453</v>
      </c>
      <c r="D1999" s="429" t="s">
        <v>452</v>
      </c>
      <c r="E1999" s="431">
        <v>30</v>
      </c>
      <c r="F1999" s="473">
        <f>'C. OSOW'!BW54</f>
        <v>0</v>
      </c>
    </row>
    <row r="2000" spans="1:6" x14ac:dyDescent="0.2">
      <c r="A2000" s="464" t="s">
        <v>160</v>
      </c>
      <c r="B2000" s="437" t="s">
        <v>60</v>
      </c>
      <c r="C2000" s="463" t="s">
        <v>453</v>
      </c>
      <c r="D2000" s="429" t="s">
        <v>452</v>
      </c>
      <c r="E2000" s="431">
        <v>40</v>
      </c>
      <c r="F2000" s="473">
        <f>'C. OSOW'!BW55</f>
        <v>0</v>
      </c>
    </row>
    <row r="2001" spans="1:6" x14ac:dyDescent="0.2">
      <c r="A2001" s="464" t="s">
        <v>160</v>
      </c>
      <c r="B2001" s="437" t="s">
        <v>60</v>
      </c>
      <c r="C2001" s="463" t="s">
        <v>453</v>
      </c>
      <c r="D2001" s="429" t="s">
        <v>452</v>
      </c>
      <c r="E2001" s="431">
        <v>50</v>
      </c>
      <c r="F2001" s="473">
        <f>'C. OSOW'!BW56</f>
        <v>0</v>
      </c>
    </row>
    <row r="2002" spans="1:6" x14ac:dyDescent="0.2">
      <c r="A2002" s="464" t="s">
        <v>160</v>
      </c>
      <c r="B2002" s="437" t="s">
        <v>60</v>
      </c>
      <c r="C2002" s="463" t="s">
        <v>453</v>
      </c>
      <c r="D2002" s="429" t="s">
        <v>452</v>
      </c>
      <c r="E2002" s="431">
        <v>60</v>
      </c>
      <c r="F2002" s="473">
        <f>'C. OSOW'!BW57</f>
        <v>0</v>
      </c>
    </row>
    <row r="2003" spans="1:6" x14ac:dyDescent="0.2">
      <c r="A2003" s="464" t="s">
        <v>160</v>
      </c>
      <c r="B2003" s="437" t="s">
        <v>60</v>
      </c>
      <c r="C2003" s="463" t="s">
        <v>453</v>
      </c>
      <c r="D2003" s="429" t="s">
        <v>452</v>
      </c>
      <c r="E2003" s="431">
        <v>70</v>
      </c>
      <c r="F2003" s="473">
        <f>'C. OSOW'!BW58</f>
        <v>0</v>
      </c>
    </row>
    <row r="2004" spans="1:6" x14ac:dyDescent="0.2">
      <c r="A2004" s="464" t="s">
        <v>160</v>
      </c>
      <c r="B2004" s="437" t="s">
        <v>60</v>
      </c>
      <c r="C2004" s="463" t="s">
        <v>453</v>
      </c>
      <c r="D2004" s="429" t="s">
        <v>452</v>
      </c>
      <c r="E2004" s="431">
        <v>80</v>
      </c>
      <c r="F2004" s="473">
        <f>'C. OSOW'!BW59</f>
        <v>0</v>
      </c>
    </row>
    <row r="2005" spans="1:6" x14ac:dyDescent="0.2">
      <c r="A2005" s="464" t="s">
        <v>160</v>
      </c>
      <c r="B2005" s="437" t="s">
        <v>60</v>
      </c>
      <c r="C2005" s="463" t="s">
        <v>453</v>
      </c>
      <c r="D2005" s="429" t="s">
        <v>452</v>
      </c>
      <c r="E2005" s="431">
        <v>90</v>
      </c>
      <c r="F2005" s="473">
        <f>'C. OSOW'!BW60</f>
        <v>0</v>
      </c>
    </row>
    <row r="2006" spans="1:6" x14ac:dyDescent="0.2">
      <c r="A2006" s="464" t="s">
        <v>160</v>
      </c>
      <c r="B2006" s="437" t="s">
        <v>60</v>
      </c>
      <c r="C2006" s="463" t="s">
        <v>453</v>
      </c>
      <c r="D2006" s="429" t="s">
        <v>452</v>
      </c>
      <c r="E2006" s="431">
        <v>100</v>
      </c>
      <c r="F2006" s="473">
        <f>'C. OSOW'!BW61</f>
        <v>0</v>
      </c>
    </row>
    <row r="2007" spans="1:6" x14ac:dyDescent="0.2">
      <c r="A2007" s="464" t="s">
        <v>160</v>
      </c>
      <c r="B2007" s="437" t="s">
        <v>60</v>
      </c>
      <c r="C2007" s="463" t="s">
        <v>453</v>
      </c>
      <c r="D2007" s="429" t="s">
        <v>452</v>
      </c>
      <c r="E2007" s="431">
        <v>110</v>
      </c>
      <c r="F2007" s="473">
        <f>'C. OSOW'!BW62</f>
        <v>0</v>
      </c>
    </row>
    <row r="2008" spans="1:6" x14ac:dyDescent="0.2">
      <c r="A2008" s="464" t="s">
        <v>160</v>
      </c>
      <c r="B2008" s="437" t="s">
        <v>60</v>
      </c>
      <c r="C2008" s="463" t="s">
        <v>453</v>
      </c>
      <c r="D2008" s="429" t="s">
        <v>452</v>
      </c>
      <c r="E2008" s="431">
        <v>120</v>
      </c>
      <c r="F2008" s="473">
        <f>'C. OSOW'!BW63</f>
        <v>0</v>
      </c>
    </row>
    <row r="2009" spans="1:6" x14ac:dyDescent="0.2">
      <c r="A2009" s="464" t="s">
        <v>160</v>
      </c>
      <c r="B2009" s="437" t="s">
        <v>60</v>
      </c>
      <c r="C2009" s="463" t="s">
        <v>453</v>
      </c>
      <c r="D2009" s="429" t="s">
        <v>452</v>
      </c>
      <c r="E2009" s="431">
        <v>130</v>
      </c>
      <c r="F2009" s="473">
        <f>'C. OSOW'!BW64</f>
        <v>0</v>
      </c>
    </row>
    <row r="2010" spans="1:6" x14ac:dyDescent="0.2">
      <c r="A2010" s="464" t="s">
        <v>160</v>
      </c>
      <c r="B2010" s="437" t="s">
        <v>60</v>
      </c>
      <c r="C2010" s="463" t="s">
        <v>453</v>
      </c>
      <c r="D2010" s="429" t="s">
        <v>452</v>
      </c>
      <c r="E2010" s="431">
        <v>140</v>
      </c>
      <c r="F2010" s="473">
        <f>'C. OSOW'!BW65</f>
        <v>0</v>
      </c>
    </row>
    <row r="2011" spans="1:6" x14ac:dyDescent="0.2">
      <c r="A2011" s="464" t="s">
        <v>160</v>
      </c>
      <c r="B2011" s="437" t="s">
        <v>60</v>
      </c>
      <c r="C2011" s="463" t="s">
        <v>453</v>
      </c>
      <c r="D2011" s="429" t="s">
        <v>452</v>
      </c>
      <c r="E2011" s="431">
        <v>150</v>
      </c>
      <c r="F2011" s="473">
        <f>'C. OSOW'!BW66</f>
        <v>0</v>
      </c>
    </row>
    <row r="2012" spans="1:6" x14ac:dyDescent="0.2">
      <c r="A2012" s="464" t="s">
        <v>160</v>
      </c>
      <c r="B2012" s="437" t="s">
        <v>60</v>
      </c>
      <c r="C2012" s="463" t="s">
        <v>453</v>
      </c>
      <c r="D2012" s="429" t="s">
        <v>452</v>
      </c>
      <c r="E2012" s="431">
        <v>160</v>
      </c>
      <c r="F2012" s="473">
        <f>'C. OSOW'!BW67</f>
        <v>0</v>
      </c>
    </row>
    <row r="2013" spans="1:6" x14ac:dyDescent="0.2">
      <c r="A2013" s="464" t="s">
        <v>160</v>
      </c>
      <c r="B2013" s="437" t="s">
        <v>60</v>
      </c>
      <c r="C2013" s="463" t="s">
        <v>453</v>
      </c>
      <c r="D2013" s="429" t="s">
        <v>452</v>
      </c>
      <c r="E2013" s="431">
        <v>170</v>
      </c>
      <c r="F2013" s="473">
        <f>'C. OSOW'!BW68</f>
        <v>0</v>
      </c>
    </row>
    <row r="2014" spans="1:6" x14ac:dyDescent="0.2">
      <c r="A2014" s="464" t="s">
        <v>160</v>
      </c>
      <c r="B2014" s="437" t="s">
        <v>60</v>
      </c>
      <c r="C2014" s="463" t="s">
        <v>453</v>
      </c>
      <c r="D2014" s="429" t="s">
        <v>452</v>
      </c>
      <c r="E2014" s="431">
        <v>180</v>
      </c>
      <c r="F2014" s="473">
        <f>'C. OSOW'!BW69</f>
        <v>0</v>
      </c>
    </row>
    <row r="2015" spans="1:6" x14ac:dyDescent="0.2">
      <c r="A2015" s="464" t="s">
        <v>160</v>
      </c>
      <c r="B2015" s="437" t="s">
        <v>60</v>
      </c>
      <c r="C2015" s="463" t="s">
        <v>453</v>
      </c>
      <c r="D2015" s="429" t="s">
        <v>452</v>
      </c>
      <c r="E2015" s="431">
        <v>190</v>
      </c>
      <c r="F2015" s="473">
        <f>'C. OSOW'!BW70</f>
        <v>0</v>
      </c>
    </row>
    <row r="2016" spans="1:6" x14ac:dyDescent="0.2">
      <c r="A2016" s="464" t="s">
        <v>160</v>
      </c>
      <c r="B2016" s="437" t="s">
        <v>60</v>
      </c>
      <c r="C2016" s="463" t="s">
        <v>453</v>
      </c>
      <c r="D2016" s="429" t="s">
        <v>452</v>
      </c>
      <c r="E2016" s="431">
        <v>200</v>
      </c>
      <c r="F2016" s="473">
        <f>'C. OSOW'!BW71</f>
        <v>0</v>
      </c>
    </row>
    <row r="2017" spans="1:6" ht="12.75" customHeight="1" x14ac:dyDescent="0.2">
      <c r="A2017" s="464" t="s">
        <v>160</v>
      </c>
      <c r="B2017" s="437" t="s">
        <v>60</v>
      </c>
      <c r="C2017" s="463" t="s">
        <v>453</v>
      </c>
      <c r="D2017" s="429" t="s">
        <v>452</v>
      </c>
      <c r="E2017" s="432" t="s">
        <v>398</v>
      </c>
      <c r="F2017" s="473">
        <f>'C. OSOW'!BW72</f>
        <v>0</v>
      </c>
    </row>
    <row r="2018" spans="1:6" x14ac:dyDescent="0.2">
      <c r="A2018" s="464" t="s">
        <v>160</v>
      </c>
      <c r="B2018" s="127" t="s">
        <v>286</v>
      </c>
      <c r="C2018" s="463" t="s">
        <v>453</v>
      </c>
      <c r="D2018" s="491"/>
      <c r="E2018" s="491"/>
      <c r="F2018" s="473"/>
    </row>
    <row r="2019" spans="1:6" x14ac:dyDescent="0.2">
      <c r="A2019" s="464" t="s">
        <v>160</v>
      </c>
      <c r="B2019" s="310" t="s">
        <v>287</v>
      </c>
      <c r="C2019" s="463" t="s">
        <v>453</v>
      </c>
      <c r="D2019" s="491"/>
      <c r="E2019" s="491"/>
      <c r="F2019" s="473">
        <f>'C. OSOW'!BS78</f>
        <v>0</v>
      </c>
    </row>
    <row r="2020" spans="1:6" x14ac:dyDescent="0.2">
      <c r="A2020" s="464" t="s">
        <v>160</v>
      </c>
      <c r="B2020" s="310" t="s">
        <v>288</v>
      </c>
      <c r="C2020" s="463" t="s">
        <v>453</v>
      </c>
      <c r="D2020" s="491"/>
      <c r="E2020" s="491"/>
      <c r="F2020" s="473">
        <f>'C. OSOW'!BS79</f>
        <v>0</v>
      </c>
    </row>
    <row r="2021" spans="1:6" x14ac:dyDescent="0.2">
      <c r="A2021" s="464" t="s">
        <v>160</v>
      </c>
      <c r="B2021" s="141" t="s">
        <v>289</v>
      </c>
      <c r="C2021" s="463" t="s">
        <v>453</v>
      </c>
      <c r="D2021" s="491"/>
      <c r="E2021" s="491"/>
      <c r="F2021" s="473"/>
    </row>
    <row r="2022" spans="1:6" x14ac:dyDescent="0.2">
      <c r="A2022" s="464" t="s">
        <v>160</v>
      </c>
      <c r="B2022" s="310" t="s">
        <v>290</v>
      </c>
      <c r="C2022" s="463" t="s">
        <v>453</v>
      </c>
      <c r="D2022" s="491"/>
      <c r="E2022" s="491"/>
      <c r="F2022" s="489">
        <f>'C. OSOW'!BS82</f>
        <v>0</v>
      </c>
    </row>
    <row r="2023" spans="1:6" x14ac:dyDescent="0.2">
      <c r="A2023" s="464" t="s">
        <v>160</v>
      </c>
      <c r="B2023" s="310" t="s">
        <v>291</v>
      </c>
      <c r="C2023" s="463" t="s">
        <v>453</v>
      </c>
      <c r="D2023" s="491"/>
      <c r="E2023" s="491"/>
      <c r="F2023" s="489">
        <f>'C. OSOW'!BS84</f>
        <v>0</v>
      </c>
    </row>
    <row r="2024" spans="1:6" x14ac:dyDescent="0.2">
      <c r="A2024" s="464" t="s">
        <v>160</v>
      </c>
      <c r="B2024" s="410" t="s">
        <v>292</v>
      </c>
      <c r="C2024" s="463" t="s">
        <v>453</v>
      </c>
      <c r="D2024" s="491"/>
      <c r="E2024" s="491"/>
      <c r="F2024" s="489">
        <f>'C. OSOW'!BS86</f>
        <v>0</v>
      </c>
    </row>
    <row r="2025" spans="1:6" x14ac:dyDescent="0.2">
      <c r="A2025" s="464" t="s">
        <v>160</v>
      </c>
      <c r="B2025" s="435" t="s">
        <v>293</v>
      </c>
      <c r="C2025" s="463" t="s">
        <v>453</v>
      </c>
      <c r="D2025" s="491"/>
      <c r="E2025" s="491"/>
      <c r="F2025" s="489">
        <f>'C. OSOW'!BS88</f>
        <v>0</v>
      </c>
    </row>
    <row r="2026" spans="1:6" x14ac:dyDescent="0.2">
      <c r="A2026" s="464" t="s">
        <v>160</v>
      </c>
      <c r="B2026" s="453" t="s">
        <v>294</v>
      </c>
      <c r="C2026" s="463" t="s">
        <v>453</v>
      </c>
      <c r="D2026" s="491"/>
      <c r="E2026" s="491"/>
      <c r="F2026" s="489">
        <f>'C. OSOW'!BS90</f>
        <v>0</v>
      </c>
    </row>
    <row r="2027" spans="1:6" x14ac:dyDescent="0.2">
      <c r="A2027" s="464" t="s">
        <v>160</v>
      </c>
      <c r="B2027" s="435" t="s">
        <v>295</v>
      </c>
      <c r="C2027" s="463" t="s">
        <v>453</v>
      </c>
      <c r="D2027" s="491"/>
      <c r="E2027" s="491"/>
      <c r="F2027" s="489">
        <f>'C. OSOW'!BS92</f>
        <v>0</v>
      </c>
    </row>
    <row r="2028" spans="1:6" x14ac:dyDescent="0.2">
      <c r="A2028" s="464" t="s">
        <v>454</v>
      </c>
      <c r="B2028" s="458" t="s">
        <v>61</v>
      </c>
      <c r="C2028" s="463" t="s">
        <v>444</v>
      </c>
      <c r="D2028" s="491"/>
      <c r="E2028" s="491"/>
      <c r="F2028" s="473"/>
    </row>
    <row r="2029" spans="1:6" x14ac:dyDescent="0.2">
      <c r="A2029" s="464" t="s">
        <v>454</v>
      </c>
      <c r="B2029" s="312" t="s">
        <v>150</v>
      </c>
      <c r="C2029" s="463" t="s">
        <v>444</v>
      </c>
      <c r="D2029" s="491"/>
      <c r="E2029" s="491"/>
      <c r="F2029" s="473">
        <f>'D. ISO'!K6</f>
        <v>0</v>
      </c>
    </row>
    <row r="2030" spans="1:6" x14ac:dyDescent="0.2">
      <c r="A2030" s="464" t="s">
        <v>454</v>
      </c>
      <c r="B2030" s="440" t="s">
        <v>151</v>
      </c>
      <c r="C2030" s="463" t="s">
        <v>444</v>
      </c>
      <c r="D2030" s="491"/>
      <c r="E2030" s="491"/>
      <c r="F2030" s="473">
        <f>'D. ISO'!K7</f>
        <v>0</v>
      </c>
    </row>
    <row r="2031" spans="1:6" x14ac:dyDescent="0.2">
      <c r="A2031" s="464" t="s">
        <v>454</v>
      </c>
      <c r="B2031" s="464" t="s">
        <v>153</v>
      </c>
      <c r="C2031" s="463" t="s">
        <v>444</v>
      </c>
      <c r="D2031" s="494" t="s">
        <v>136</v>
      </c>
      <c r="E2031" s="463">
        <v>10</v>
      </c>
      <c r="F2031" s="473">
        <f>'D. ISO'!J15</f>
        <v>0</v>
      </c>
    </row>
    <row r="2032" spans="1:6" x14ac:dyDescent="0.2">
      <c r="A2032" s="464" t="s">
        <v>454</v>
      </c>
      <c r="B2032" s="464" t="s">
        <v>153</v>
      </c>
      <c r="C2032" s="463" t="s">
        <v>444</v>
      </c>
      <c r="D2032" s="494" t="s">
        <v>136</v>
      </c>
      <c r="E2032" s="463">
        <v>20</v>
      </c>
      <c r="F2032" s="473">
        <f>'D. ISO'!J16</f>
        <v>0</v>
      </c>
    </row>
    <row r="2033" spans="1:6" x14ac:dyDescent="0.2">
      <c r="A2033" s="464" t="s">
        <v>454</v>
      </c>
      <c r="B2033" s="464" t="s">
        <v>153</v>
      </c>
      <c r="C2033" s="463" t="s">
        <v>444</v>
      </c>
      <c r="D2033" s="494" t="s">
        <v>136</v>
      </c>
      <c r="E2033" s="463">
        <v>30</v>
      </c>
      <c r="F2033" s="473">
        <f>'D. ISO'!J17</f>
        <v>0</v>
      </c>
    </row>
    <row r="2034" spans="1:6" x14ac:dyDescent="0.2">
      <c r="A2034" s="464" t="s">
        <v>454</v>
      </c>
      <c r="B2034" s="464" t="s">
        <v>153</v>
      </c>
      <c r="C2034" s="463" t="s">
        <v>444</v>
      </c>
      <c r="D2034" s="494" t="s">
        <v>136</v>
      </c>
      <c r="E2034" s="463">
        <v>40</v>
      </c>
      <c r="F2034" s="473">
        <f>'D. ISO'!J18</f>
        <v>0</v>
      </c>
    </row>
    <row r="2035" spans="1:6" x14ac:dyDescent="0.2">
      <c r="A2035" s="464" t="s">
        <v>454</v>
      </c>
      <c r="B2035" s="464" t="s">
        <v>153</v>
      </c>
      <c r="C2035" s="463" t="s">
        <v>444</v>
      </c>
      <c r="D2035" s="494" t="s">
        <v>136</v>
      </c>
      <c r="E2035" s="463">
        <v>50</v>
      </c>
      <c r="F2035" s="473">
        <f>'D. ISO'!J19</f>
        <v>0</v>
      </c>
    </row>
    <row r="2036" spans="1:6" x14ac:dyDescent="0.2">
      <c r="A2036" s="464" t="s">
        <v>454</v>
      </c>
      <c r="B2036" s="464" t="s">
        <v>153</v>
      </c>
      <c r="C2036" s="463" t="s">
        <v>444</v>
      </c>
      <c r="D2036" s="494" t="s">
        <v>136</v>
      </c>
      <c r="E2036" s="463">
        <v>60</v>
      </c>
      <c r="F2036" s="473">
        <f>'D. ISO'!J20</f>
        <v>0</v>
      </c>
    </row>
    <row r="2037" spans="1:6" x14ac:dyDescent="0.2">
      <c r="A2037" s="464" t="s">
        <v>454</v>
      </c>
      <c r="B2037" s="464" t="s">
        <v>153</v>
      </c>
      <c r="C2037" s="463" t="s">
        <v>444</v>
      </c>
      <c r="D2037" s="494" t="s">
        <v>136</v>
      </c>
      <c r="E2037" s="463">
        <v>70</v>
      </c>
      <c r="F2037" s="473">
        <f>'D. ISO'!J21</f>
        <v>0</v>
      </c>
    </row>
    <row r="2038" spans="1:6" x14ac:dyDescent="0.2">
      <c r="A2038" s="464" t="s">
        <v>454</v>
      </c>
      <c r="B2038" s="464" t="s">
        <v>153</v>
      </c>
      <c r="C2038" s="463" t="s">
        <v>444</v>
      </c>
      <c r="D2038" s="494" t="s">
        <v>136</v>
      </c>
      <c r="E2038" s="463">
        <v>80</v>
      </c>
      <c r="F2038" s="473">
        <f>'D. ISO'!J22</f>
        <v>0</v>
      </c>
    </row>
    <row r="2039" spans="1:6" x14ac:dyDescent="0.2">
      <c r="A2039" s="464" t="s">
        <v>454</v>
      </c>
      <c r="B2039" s="464" t="s">
        <v>153</v>
      </c>
      <c r="C2039" s="463" t="s">
        <v>444</v>
      </c>
      <c r="D2039" s="494" t="s">
        <v>136</v>
      </c>
      <c r="E2039" s="463">
        <v>90</v>
      </c>
      <c r="F2039" s="473">
        <f>'D. ISO'!J23</f>
        <v>0</v>
      </c>
    </row>
    <row r="2040" spans="1:6" x14ac:dyDescent="0.2">
      <c r="A2040" s="464" t="s">
        <v>454</v>
      </c>
      <c r="B2040" s="464" t="s">
        <v>153</v>
      </c>
      <c r="C2040" s="463" t="s">
        <v>444</v>
      </c>
      <c r="D2040" s="494" t="s">
        <v>136</v>
      </c>
      <c r="E2040" s="463">
        <v>100</v>
      </c>
      <c r="F2040" s="473">
        <f>'D. ISO'!J24</f>
        <v>0</v>
      </c>
    </row>
    <row r="2041" spans="1:6" x14ac:dyDescent="0.2">
      <c r="A2041" s="464" t="s">
        <v>454</v>
      </c>
      <c r="B2041" s="464" t="s">
        <v>153</v>
      </c>
      <c r="C2041" s="463" t="s">
        <v>444</v>
      </c>
      <c r="D2041" s="494" t="s">
        <v>136</v>
      </c>
      <c r="E2041" s="463">
        <v>110</v>
      </c>
      <c r="F2041" s="473">
        <f>'D. ISO'!J25</f>
        <v>0</v>
      </c>
    </row>
    <row r="2042" spans="1:6" x14ac:dyDescent="0.2">
      <c r="A2042" s="464" t="s">
        <v>454</v>
      </c>
      <c r="B2042" s="464" t="s">
        <v>153</v>
      </c>
      <c r="C2042" s="463" t="s">
        <v>444</v>
      </c>
      <c r="D2042" s="494" t="s">
        <v>136</v>
      </c>
      <c r="E2042" s="463">
        <v>120</v>
      </c>
      <c r="F2042" s="473">
        <f>'D. ISO'!J26</f>
        <v>0</v>
      </c>
    </row>
    <row r="2043" spans="1:6" x14ac:dyDescent="0.2">
      <c r="A2043" s="464" t="s">
        <v>454</v>
      </c>
      <c r="B2043" s="464" t="s">
        <v>153</v>
      </c>
      <c r="C2043" s="463" t="s">
        <v>444</v>
      </c>
      <c r="D2043" s="494" t="s">
        <v>136</v>
      </c>
      <c r="E2043" s="463">
        <v>130</v>
      </c>
      <c r="F2043" s="473">
        <f>'D. ISO'!J27</f>
        <v>0</v>
      </c>
    </row>
    <row r="2044" spans="1:6" x14ac:dyDescent="0.2">
      <c r="A2044" s="464" t="s">
        <v>454</v>
      </c>
      <c r="B2044" s="464" t="s">
        <v>153</v>
      </c>
      <c r="C2044" s="463" t="s">
        <v>444</v>
      </c>
      <c r="D2044" s="494" t="s">
        <v>136</v>
      </c>
      <c r="E2044" s="463">
        <v>140</v>
      </c>
      <c r="F2044" s="473">
        <f>'D. ISO'!J28</f>
        <v>0</v>
      </c>
    </row>
    <row r="2045" spans="1:6" x14ac:dyDescent="0.2">
      <c r="A2045" s="464" t="s">
        <v>454</v>
      </c>
      <c r="B2045" s="464" t="s">
        <v>153</v>
      </c>
      <c r="C2045" s="463" t="s">
        <v>444</v>
      </c>
      <c r="D2045" s="494" t="s">
        <v>136</v>
      </c>
      <c r="E2045" s="463">
        <v>150</v>
      </c>
      <c r="F2045" s="473">
        <f>'D. ISO'!J29</f>
        <v>0</v>
      </c>
    </row>
    <row r="2046" spans="1:6" x14ac:dyDescent="0.2">
      <c r="A2046" s="464" t="s">
        <v>454</v>
      </c>
      <c r="B2046" s="464" t="s">
        <v>153</v>
      </c>
      <c r="C2046" s="463" t="s">
        <v>444</v>
      </c>
      <c r="D2046" s="494" t="s">
        <v>136</v>
      </c>
      <c r="E2046" s="463">
        <v>160</v>
      </c>
      <c r="F2046" s="473">
        <f>'D. ISO'!J30</f>
        <v>0</v>
      </c>
    </row>
    <row r="2047" spans="1:6" x14ac:dyDescent="0.2">
      <c r="A2047" s="464" t="s">
        <v>454</v>
      </c>
      <c r="B2047" s="464" t="s">
        <v>153</v>
      </c>
      <c r="C2047" s="463" t="s">
        <v>444</v>
      </c>
      <c r="D2047" s="494" t="s">
        <v>136</v>
      </c>
      <c r="E2047" s="463">
        <v>170</v>
      </c>
      <c r="F2047" s="473">
        <f>'D. ISO'!J31</f>
        <v>0</v>
      </c>
    </row>
    <row r="2048" spans="1:6" x14ac:dyDescent="0.2">
      <c r="A2048" s="464" t="s">
        <v>454</v>
      </c>
      <c r="B2048" s="464" t="s">
        <v>153</v>
      </c>
      <c r="C2048" s="463" t="s">
        <v>444</v>
      </c>
      <c r="D2048" s="494" t="s">
        <v>136</v>
      </c>
      <c r="E2048" s="463">
        <v>180</v>
      </c>
      <c r="F2048" s="473">
        <f>'D. ISO'!J32</f>
        <v>0</v>
      </c>
    </row>
    <row r="2049" spans="1:6" x14ac:dyDescent="0.2">
      <c r="A2049" s="464" t="s">
        <v>454</v>
      </c>
      <c r="B2049" s="464" t="s">
        <v>153</v>
      </c>
      <c r="C2049" s="463" t="s">
        <v>444</v>
      </c>
      <c r="D2049" s="494" t="s">
        <v>136</v>
      </c>
      <c r="E2049" s="463">
        <v>190</v>
      </c>
      <c r="F2049" s="473">
        <f>'D. ISO'!J33</f>
        <v>0</v>
      </c>
    </row>
    <row r="2050" spans="1:6" x14ac:dyDescent="0.2">
      <c r="A2050" s="464" t="s">
        <v>454</v>
      </c>
      <c r="B2050" s="464" t="s">
        <v>153</v>
      </c>
      <c r="C2050" s="463" t="s">
        <v>444</v>
      </c>
      <c r="D2050" s="494" t="s">
        <v>136</v>
      </c>
      <c r="E2050" s="463">
        <v>200</v>
      </c>
      <c r="F2050" s="473">
        <f>'D. ISO'!J34</f>
        <v>0</v>
      </c>
    </row>
    <row r="2051" spans="1:6" x14ac:dyDescent="0.2">
      <c r="A2051" s="464" t="s">
        <v>454</v>
      </c>
      <c r="B2051" s="464" t="s">
        <v>153</v>
      </c>
      <c r="C2051" s="463" t="s">
        <v>444</v>
      </c>
      <c r="D2051" s="494" t="s">
        <v>136</v>
      </c>
      <c r="E2051" s="463" t="s">
        <v>310</v>
      </c>
      <c r="F2051" s="473">
        <f>'D. ISO'!J35</f>
        <v>0</v>
      </c>
    </row>
    <row r="2052" spans="1:6" x14ac:dyDescent="0.2">
      <c r="A2052" s="464" t="s">
        <v>454</v>
      </c>
      <c r="B2052" s="464" t="s">
        <v>153</v>
      </c>
      <c r="C2052" s="463" t="s">
        <v>444</v>
      </c>
      <c r="D2052" s="494" t="s">
        <v>136</v>
      </c>
      <c r="E2052" s="463" t="s">
        <v>321</v>
      </c>
      <c r="F2052" s="473">
        <f>'D. ISO'!J36</f>
        <v>0</v>
      </c>
    </row>
    <row r="2053" spans="1:6" x14ac:dyDescent="0.2">
      <c r="A2053" s="464" t="s">
        <v>454</v>
      </c>
      <c r="B2053" s="464" t="s">
        <v>153</v>
      </c>
      <c r="C2053" s="463" t="s">
        <v>444</v>
      </c>
      <c r="D2053" s="464" t="s">
        <v>137</v>
      </c>
      <c r="E2053" s="463">
        <v>10</v>
      </c>
      <c r="F2053" s="473">
        <f>'D. ISO'!L15</f>
        <v>0</v>
      </c>
    </row>
    <row r="2054" spans="1:6" x14ac:dyDescent="0.2">
      <c r="A2054" s="464" t="s">
        <v>454</v>
      </c>
      <c r="B2054" s="464" t="s">
        <v>153</v>
      </c>
      <c r="C2054" s="463" t="s">
        <v>444</v>
      </c>
      <c r="D2054" s="464" t="s">
        <v>137</v>
      </c>
      <c r="E2054" s="463">
        <v>20</v>
      </c>
      <c r="F2054" s="473">
        <f>'D. ISO'!L16</f>
        <v>0</v>
      </c>
    </row>
    <row r="2055" spans="1:6" x14ac:dyDescent="0.2">
      <c r="A2055" s="464" t="s">
        <v>454</v>
      </c>
      <c r="B2055" s="464" t="s">
        <v>153</v>
      </c>
      <c r="C2055" s="463" t="s">
        <v>444</v>
      </c>
      <c r="D2055" s="464" t="s">
        <v>137</v>
      </c>
      <c r="E2055" s="463">
        <v>30</v>
      </c>
      <c r="F2055" s="473">
        <f>'D. ISO'!L17</f>
        <v>0</v>
      </c>
    </row>
    <row r="2056" spans="1:6" x14ac:dyDescent="0.2">
      <c r="A2056" s="464" t="s">
        <v>454</v>
      </c>
      <c r="B2056" s="464" t="s">
        <v>153</v>
      </c>
      <c r="C2056" s="463" t="s">
        <v>444</v>
      </c>
      <c r="D2056" s="464" t="s">
        <v>137</v>
      </c>
      <c r="E2056" s="463">
        <v>40</v>
      </c>
      <c r="F2056" s="473">
        <f>'D. ISO'!L18</f>
        <v>0</v>
      </c>
    </row>
    <row r="2057" spans="1:6" x14ac:dyDescent="0.2">
      <c r="A2057" s="464" t="s">
        <v>454</v>
      </c>
      <c r="B2057" s="464" t="s">
        <v>153</v>
      </c>
      <c r="C2057" s="463" t="s">
        <v>444</v>
      </c>
      <c r="D2057" s="464" t="s">
        <v>137</v>
      </c>
      <c r="E2057" s="463">
        <v>50</v>
      </c>
      <c r="F2057" s="473">
        <f>'D. ISO'!L19</f>
        <v>0</v>
      </c>
    </row>
    <row r="2058" spans="1:6" x14ac:dyDescent="0.2">
      <c r="A2058" s="464" t="s">
        <v>454</v>
      </c>
      <c r="B2058" s="464" t="s">
        <v>153</v>
      </c>
      <c r="C2058" s="463" t="s">
        <v>444</v>
      </c>
      <c r="D2058" s="464" t="s">
        <v>137</v>
      </c>
      <c r="E2058" s="463">
        <v>60</v>
      </c>
      <c r="F2058" s="473">
        <f>'D. ISO'!L20</f>
        <v>0</v>
      </c>
    </row>
    <row r="2059" spans="1:6" x14ac:dyDescent="0.2">
      <c r="A2059" s="464" t="s">
        <v>454</v>
      </c>
      <c r="B2059" s="464" t="s">
        <v>153</v>
      </c>
      <c r="C2059" s="463" t="s">
        <v>444</v>
      </c>
      <c r="D2059" s="464" t="s">
        <v>137</v>
      </c>
      <c r="E2059" s="463">
        <v>70</v>
      </c>
      <c r="F2059" s="473">
        <f>'D. ISO'!L21</f>
        <v>0</v>
      </c>
    </row>
    <row r="2060" spans="1:6" x14ac:dyDescent="0.2">
      <c r="A2060" s="464" t="s">
        <v>454</v>
      </c>
      <c r="B2060" s="464" t="s">
        <v>153</v>
      </c>
      <c r="C2060" s="463" t="s">
        <v>444</v>
      </c>
      <c r="D2060" s="464" t="s">
        <v>137</v>
      </c>
      <c r="E2060" s="463">
        <v>80</v>
      </c>
      <c r="F2060" s="473">
        <f>'D. ISO'!L22</f>
        <v>0</v>
      </c>
    </row>
    <row r="2061" spans="1:6" x14ac:dyDescent="0.2">
      <c r="A2061" s="464" t="s">
        <v>454</v>
      </c>
      <c r="B2061" s="464" t="s">
        <v>153</v>
      </c>
      <c r="C2061" s="463" t="s">
        <v>444</v>
      </c>
      <c r="D2061" s="464" t="s">
        <v>137</v>
      </c>
      <c r="E2061" s="463">
        <v>90</v>
      </c>
      <c r="F2061" s="473">
        <f>'D. ISO'!L23</f>
        <v>0</v>
      </c>
    </row>
    <row r="2062" spans="1:6" x14ac:dyDescent="0.2">
      <c r="A2062" s="464" t="s">
        <v>454</v>
      </c>
      <c r="B2062" s="464" t="s">
        <v>153</v>
      </c>
      <c r="C2062" s="463" t="s">
        <v>444</v>
      </c>
      <c r="D2062" s="464" t="s">
        <v>137</v>
      </c>
      <c r="E2062" s="463">
        <v>100</v>
      </c>
      <c r="F2062" s="473">
        <f>'D. ISO'!L24</f>
        <v>0</v>
      </c>
    </row>
    <row r="2063" spans="1:6" x14ac:dyDescent="0.2">
      <c r="A2063" s="464" t="s">
        <v>454</v>
      </c>
      <c r="B2063" s="464" t="s">
        <v>153</v>
      </c>
      <c r="C2063" s="463" t="s">
        <v>444</v>
      </c>
      <c r="D2063" s="464" t="s">
        <v>137</v>
      </c>
      <c r="E2063" s="463">
        <v>110</v>
      </c>
      <c r="F2063" s="473">
        <f>'D. ISO'!L25</f>
        <v>0</v>
      </c>
    </row>
    <row r="2064" spans="1:6" x14ac:dyDescent="0.2">
      <c r="A2064" s="464" t="s">
        <v>454</v>
      </c>
      <c r="B2064" s="464" t="s">
        <v>153</v>
      </c>
      <c r="C2064" s="463" t="s">
        <v>444</v>
      </c>
      <c r="D2064" s="464" t="s">
        <v>137</v>
      </c>
      <c r="E2064" s="463">
        <v>120</v>
      </c>
      <c r="F2064" s="473">
        <f>'D. ISO'!L26</f>
        <v>0</v>
      </c>
    </row>
    <row r="2065" spans="1:6" x14ac:dyDescent="0.2">
      <c r="A2065" s="464" t="s">
        <v>454</v>
      </c>
      <c r="B2065" s="464" t="s">
        <v>153</v>
      </c>
      <c r="C2065" s="463" t="s">
        <v>444</v>
      </c>
      <c r="D2065" s="464" t="s">
        <v>137</v>
      </c>
      <c r="E2065" s="463">
        <v>130</v>
      </c>
      <c r="F2065" s="473">
        <f>'D. ISO'!L27</f>
        <v>0</v>
      </c>
    </row>
    <row r="2066" spans="1:6" x14ac:dyDescent="0.2">
      <c r="A2066" s="464" t="s">
        <v>454</v>
      </c>
      <c r="B2066" s="464" t="s">
        <v>153</v>
      </c>
      <c r="C2066" s="463" t="s">
        <v>444</v>
      </c>
      <c r="D2066" s="464" t="s">
        <v>137</v>
      </c>
      <c r="E2066" s="463">
        <v>140</v>
      </c>
      <c r="F2066" s="473">
        <f>'D. ISO'!L28</f>
        <v>0</v>
      </c>
    </row>
    <row r="2067" spans="1:6" x14ac:dyDescent="0.2">
      <c r="A2067" s="464" t="s">
        <v>454</v>
      </c>
      <c r="B2067" s="464" t="s">
        <v>153</v>
      </c>
      <c r="C2067" s="463" t="s">
        <v>444</v>
      </c>
      <c r="D2067" s="464" t="s">
        <v>137</v>
      </c>
      <c r="E2067" s="463">
        <v>150</v>
      </c>
      <c r="F2067" s="473">
        <f>'D. ISO'!L29</f>
        <v>0</v>
      </c>
    </row>
    <row r="2068" spans="1:6" x14ac:dyDescent="0.2">
      <c r="A2068" s="464" t="s">
        <v>454</v>
      </c>
      <c r="B2068" s="464" t="s">
        <v>153</v>
      </c>
      <c r="C2068" s="463" t="s">
        <v>444</v>
      </c>
      <c r="D2068" s="464" t="s">
        <v>137</v>
      </c>
      <c r="E2068" s="463">
        <v>160</v>
      </c>
      <c r="F2068" s="473">
        <f>'D. ISO'!L30</f>
        <v>0</v>
      </c>
    </row>
    <row r="2069" spans="1:6" x14ac:dyDescent="0.2">
      <c r="A2069" s="464" t="s">
        <v>454</v>
      </c>
      <c r="B2069" s="464" t="s">
        <v>153</v>
      </c>
      <c r="C2069" s="463" t="s">
        <v>444</v>
      </c>
      <c r="D2069" s="464" t="s">
        <v>137</v>
      </c>
      <c r="E2069" s="463">
        <v>170</v>
      </c>
      <c r="F2069" s="473">
        <f>'D. ISO'!L31</f>
        <v>0</v>
      </c>
    </row>
    <row r="2070" spans="1:6" x14ac:dyDescent="0.2">
      <c r="A2070" s="464" t="s">
        <v>454</v>
      </c>
      <c r="B2070" s="464" t="s">
        <v>153</v>
      </c>
      <c r="C2070" s="463" t="s">
        <v>444</v>
      </c>
      <c r="D2070" s="464" t="s">
        <v>137</v>
      </c>
      <c r="E2070" s="463">
        <v>180</v>
      </c>
      <c r="F2070" s="473">
        <f>'D. ISO'!L32</f>
        <v>0</v>
      </c>
    </row>
    <row r="2071" spans="1:6" x14ac:dyDescent="0.2">
      <c r="A2071" s="464" t="s">
        <v>454</v>
      </c>
      <c r="B2071" s="464" t="s">
        <v>153</v>
      </c>
      <c r="C2071" s="463" t="s">
        <v>444</v>
      </c>
      <c r="D2071" s="464" t="s">
        <v>137</v>
      </c>
      <c r="E2071" s="463">
        <v>190</v>
      </c>
      <c r="F2071" s="473">
        <f>'D. ISO'!L33</f>
        <v>0</v>
      </c>
    </row>
    <row r="2072" spans="1:6" x14ac:dyDescent="0.2">
      <c r="A2072" s="464" t="s">
        <v>454</v>
      </c>
      <c r="B2072" s="464" t="s">
        <v>153</v>
      </c>
      <c r="C2072" s="463" t="s">
        <v>444</v>
      </c>
      <c r="D2072" s="464" t="s">
        <v>137</v>
      </c>
      <c r="E2072" s="463">
        <v>200</v>
      </c>
      <c r="F2072" s="473">
        <f>'D. ISO'!L34</f>
        <v>0</v>
      </c>
    </row>
    <row r="2073" spans="1:6" x14ac:dyDescent="0.2">
      <c r="A2073" s="464" t="s">
        <v>454</v>
      </c>
      <c r="B2073" s="464" t="s">
        <v>153</v>
      </c>
      <c r="C2073" s="463" t="s">
        <v>444</v>
      </c>
      <c r="D2073" s="464" t="s">
        <v>137</v>
      </c>
      <c r="E2073" s="463" t="s">
        <v>310</v>
      </c>
      <c r="F2073" s="473">
        <f>'D. ISO'!L35</f>
        <v>0</v>
      </c>
    </row>
    <row r="2074" spans="1:6" x14ac:dyDescent="0.2">
      <c r="A2074" s="464" t="s">
        <v>454</v>
      </c>
      <c r="B2074" s="464" t="s">
        <v>153</v>
      </c>
      <c r="C2074" s="463" t="s">
        <v>444</v>
      </c>
      <c r="D2074" s="464" t="s">
        <v>137</v>
      </c>
      <c r="E2074" s="463" t="s">
        <v>321</v>
      </c>
      <c r="F2074" s="473">
        <f>'D. ISO'!L36</f>
        <v>0</v>
      </c>
    </row>
    <row r="2075" spans="1:6" x14ac:dyDescent="0.2">
      <c r="A2075" s="464" t="s">
        <v>454</v>
      </c>
      <c r="B2075" s="464" t="s">
        <v>62</v>
      </c>
      <c r="C2075" s="463" t="s">
        <v>444</v>
      </c>
      <c r="D2075" s="464" t="s">
        <v>136</v>
      </c>
      <c r="E2075" s="463">
        <v>5</v>
      </c>
      <c r="F2075" s="473">
        <f>'D. ISO'!J43</f>
        <v>0</v>
      </c>
    </row>
    <row r="2076" spans="1:6" x14ac:dyDescent="0.2">
      <c r="A2076" s="464" t="s">
        <v>454</v>
      </c>
      <c r="B2076" s="464" t="s">
        <v>62</v>
      </c>
      <c r="C2076" s="463" t="s">
        <v>444</v>
      </c>
      <c r="D2076" s="464" t="s">
        <v>136</v>
      </c>
      <c r="E2076" s="463">
        <v>10</v>
      </c>
      <c r="F2076" s="473">
        <f>'D. ISO'!J44</f>
        <v>0</v>
      </c>
    </row>
    <row r="2077" spans="1:6" x14ac:dyDescent="0.2">
      <c r="A2077" s="464" t="s">
        <v>454</v>
      </c>
      <c r="B2077" s="464" t="s">
        <v>62</v>
      </c>
      <c r="C2077" s="463" t="s">
        <v>444</v>
      </c>
      <c r="D2077" s="464" t="s">
        <v>136</v>
      </c>
      <c r="E2077" s="463">
        <v>20</v>
      </c>
      <c r="F2077" s="473">
        <f>'D. ISO'!J45</f>
        <v>0</v>
      </c>
    </row>
    <row r="2078" spans="1:6" x14ac:dyDescent="0.2">
      <c r="A2078" s="464" t="s">
        <v>454</v>
      </c>
      <c r="B2078" s="464" t="s">
        <v>62</v>
      </c>
      <c r="C2078" s="463" t="s">
        <v>444</v>
      </c>
      <c r="D2078" s="464" t="s">
        <v>136</v>
      </c>
      <c r="E2078" s="463">
        <v>30</v>
      </c>
      <c r="F2078" s="473">
        <f>'D. ISO'!J46</f>
        <v>0</v>
      </c>
    </row>
    <row r="2079" spans="1:6" x14ac:dyDescent="0.2">
      <c r="A2079" s="464" t="s">
        <v>454</v>
      </c>
      <c r="B2079" s="464" t="s">
        <v>62</v>
      </c>
      <c r="C2079" s="463" t="s">
        <v>444</v>
      </c>
      <c r="D2079" s="464" t="s">
        <v>136</v>
      </c>
      <c r="E2079" s="463">
        <v>40</v>
      </c>
      <c r="F2079" s="473">
        <f>'D. ISO'!J47</f>
        <v>0</v>
      </c>
    </row>
    <row r="2080" spans="1:6" x14ac:dyDescent="0.2">
      <c r="A2080" s="464" t="s">
        <v>454</v>
      </c>
      <c r="B2080" s="464" t="s">
        <v>62</v>
      </c>
      <c r="C2080" s="463" t="s">
        <v>444</v>
      </c>
      <c r="D2080" s="464" t="s">
        <v>136</v>
      </c>
      <c r="E2080" s="463">
        <v>50</v>
      </c>
      <c r="F2080" s="473">
        <f>'D. ISO'!J48</f>
        <v>0</v>
      </c>
    </row>
    <row r="2081" spans="1:6" x14ac:dyDescent="0.2">
      <c r="A2081" s="464" t="s">
        <v>454</v>
      </c>
      <c r="B2081" s="464" t="s">
        <v>62</v>
      </c>
      <c r="C2081" s="463" t="s">
        <v>444</v>
      </c>
      <c r="D2081" s="464" t="s">
        <v>136</v>
      </c>
      <c r="E2081" s="463">
        <v>60</v>
      </c>
      <c r="F2081" s="473">
        <f>'D. ISO'!J49</f>
        <v>0</v>
      </c>
    </row>
    <row r="2082" spans="1:6" x14ac:dyDescent="0.2">
      <c r="A2082" s="464" t="s">
        <v>454</v>
      </c>
      <c r="B2082" s="464" t="s">
        <v>62</v>
      </c>
      <c r="C2082" s="463" t="s">
        <v>444</v>
      </c>
      <c r="D2082" s="464" t="s">
        <v>136</v>
      </c>
      <c r="E2082" s="463">
        <v>70</v>
      </c>
      <c r="F2082" s="473">
        <f>'D. ISO'!J50</f>
        <v>0</v>
      </c>
    </row>
    <row r="2083" spans="1:6" x14ac:dyDescent="0.2">
      <c r="A2083" s="464" t="s">
        <v>454</v>
      </c>
      <c r="B2083" s="464" t="s">
        <v>62</v>
      </c>
      <c r="C2083" s="463" t="s">
        <v>444</v>
      </c>
      <c r="D2083" s="464" t="s">
        <v>136</v>
      </c>
      <c r="E2083" s="463">
        <v>80</v>
      </c>
      <c r="F2083" s="473">
        <f>'D. ISO'!J51</f>
        <v>0</v>
      </c>
    </row>
    <row r="2084" spans="1:6" x14ac:dyDescent="0.2">
      <c r="A2084" s="464" t="s">
        <v>454</v>
      </c>
      <c r="B2084" s="464" t="s">
        <v>62</v>
      </c>
      <c r="C2084" s="463" t="s">
        <v>444</v>
      </c>
      <c r="D2084" s="464" t="s">
        <v>136</v>
      </c>
      <c r="E2084" s="463">
        <v>90</v>
      </c>
      <c r="F2084" s="473">
        <f>'D. ISO'!J52</f>
        <v>0</v>
      </c>
    </row>
    <row r="2085" spans="1:6" x14ac:dyDescent="0.2">
      <c r="A2085" s="464" t="s">
        <v>454</v>
      </c>
      <c r="B2085" s="464" t="s">
        <v>62</v>
      </c>
      <c r="C2085" s="463" t="s">
        <v>444</v>
      </c>
      <c r="D2085" s="464" t="s">
        <v>136</v>
      </c>
      <c r="E2085" s="463">
        <v>100</v>
      </c>
      <c r="F2085" s="473">
        <f>'D. ISO'!J53</f>
        <v>0</v>
      </c>
    </row>
    <row r="2086" spans="1:6" x14ac:dyDescent="0.2">
      <c r="A2086" s="464" t="s">
        <v>454</v>
      </c>
      <c r="B2086" s="464" t="s">
        <v>62</v>
      </c>
      <c r="C2086" s="463" t="s">
        <v>444</v>
      </c>
      <c r="D2086" s="464" t="s">
        <v>136</v>
      </c>
      <c r="E2086" s="463">
        <v>110</v>
      </c>
      <c r="F2086" s="473">
        <f>'D. ISO'!J54</f>
        <v>0</v>
      </c>
    </row>
    <row r="2087" spans="1:6" x14ac:dyDescent="0.2">
      <c r="A2087" s="464" t="s">
        <v>454</v>
      </c>
      <c r="B2087" s="464" t="s">
        <v>62</v>
      </c>
      <c r="C2087" s="463" t="s">
        <v>444</v>
      </c>
      <c r="D2087" s="464" t="s">
        <v>136</v>
      </c>
      <c r="E2087" s="463">
        <v>120</v>
      </c>
      <c r="F2087" s="473">
        <f>'D. ISO'!J55</f>
        <v>0</v>
      </c>
    </row>
    <row r="2088" spans="1:6" x14ac:dyDescent="0.2">
      <c r="A2088" s="464" t="s">
        <v>454</v>
      </c>
      <c r="B2088" s="464" t="s">
        <v>62</v>
      </c>
      <c r="C2088" s="463" t="s">
        <v>444</v>
      </c>
      <c r="D2088" s="464" t="s">
        <v>136</v>
      </c>
      <c r="E2088" s="463">
        <v>130</v>
      </c>
      <c r="F2088" s="473">
        <f>'D. ISO'!J56</f>
        <v>0</v>
      </c>
    </row>
    <row r="2089" spans="1:6" x14ac:dyDescent="0.2">
      <c r="A2089" s="464" t="s">
        <v>454</v>
      </c>
      <c r="B2089" s="464" t="s">
        <v>62</v>
      </c>
      <c r="C2089" s="463" t="s">
        <v>444</v>
      </c>
      <c r="D2089" s="464" t="s">
        <v>136</v>
      </c>
      <c r="E2089" s="463">
        <v>140</v>
      </c>
      <c r="F2089" s="473">
        <f>'D. ISO'!J57</f>
        <v>0</v>
      </c>
    </row>
    <row r="2090" spans="1:6" x14ac:dyDescent="0.2">
      <c r="A2090" s="464" t="s">
        <v>454</v>
      </c>
      <c r="B2090" s="464" t="s">
        <v>62</v>
      </c>
      <c r="C2090" s="463" t="s">
        <v>444</v>
      </c>
      <c r="D2090" s="464" t="s">
        <v>136</v>
      </c>
      <c r="E2090" s="463">
        <v>150</v>
      </c>
      <c r="F2090" s="473">
        <f>'D. ISO'!J58</f>
        <v>0</v>
      </c>
    </row>
    <row r="2091" spans="1:6" x14ac:dyDescent="0.2">
      <c r="A2091" s="464" t="s">
        <v>454</v>
      </c>
      <c r="B2091" s="464" t="s">
        <v>62</v>
      </c>
      <c r="C2091" s="463" t="s">
        <v>444</v>
      </c>
      <c r="D2091" s="464" t="s">
        <v>136</v>
      </c>
      <c r="E2091" s="463">
        <v>160</v>
      </c>
      <c r="F2091" s="473">
        <f>'D. ISO'!J59</f>
        <v>0</v>
      </c>
    </row>
    <row r="2092" spans="1:6" x14ac:dyDescent="0.2">
      <c r="A2092" s="464" t="s">
        <v>454</v>
      </c>
      <c r="B2092" s="464" t="s">
        <v>62</v>
      </c>
      <c r="C2092" s="463" t="s">
        <v>444</v>
      </c>
      <c r="D2092" s="464" t="s">
        <v>136</v>
      </c>
      <c r="E2092" s="463">
        <v>170</v>
      </c>
      <c r="F2092" s="473">
        <f>'D. ISO'!J60</f>
        <v>0</v>
      </c>
    </row>
    <row r="2093" spans="1:6" x14ac:dyDescent="0.2">
      <c r="A2093" s="464" t="s">
        <v>454</v>
      </c>
      <c r="B2093" s="464" t="s">
        <v>62</v>
      </c>
      <c r="C2093" s="463" t="s">
        <v>444</v>
      </c>
      <c r="D2093" s="464" t="s">
        <v>136</v>
      </c>
      <c r="E2093" s="463">
        <v>180</v>
      </c>
      <c r="F2093" s="473">
        <f>'D. ISO'!J61</f>
        <v>0</v>
      </c>
    </row>
    <row r="2094" spans="1:6" x14ac:dyDescent="0.2">
      <c r="A2094" s="464" t="s">
        <v>454</v>
      </c>
      <c r="B2094" s="464" t="s">
        <v>62</v>
      </c>
      <c r="C2094" s="463" t="s">
        <v>444</v>
      </c>
      <c r="D2094" s="464" t="s">
        <v>136</v>
      </c>
      <c r="E2094" s="463">
        <v>190</v>
      </c>
      <c r="F2094" s="473">
        <f>'D. ISO'!J62</f>
        <v>0</v>
      </c>
    </row>
    <row r="2095" spans="1:6" x14ac:dyDescent="0.2">
      <c r="A2095" s="464" t="s">
        <v>454</v>
      </c>
      <c r="B2095" s="464" t="s">
        <v>62</v>
      </c>
      <c r="C2095" s="463" t="s">
        <v>444</v>
      </c>
      <c r="D2095" s="464" t="s">
        <v>136</v>
      </c>
      <c r="E2095" s="463">
        <v>200</v>
      </c>
      <c r="F2095" s="473">
        <f>'D. ISO'!J63</f>
        <v>0</v>
      </c>
    </row>
    <row r="2096" spans="1:6" x14ac:dyDescent="0.2">
      <c r="A2096" s="464" t="s">
        <v>454</v>
      </c>
      <c r="B2096" s="464" t="s">
        <v>62</v>
      </c>
      <c r="C2096" s="463" t="s">
        <v>444</v>
      </c>
      <c r="D2096" s="464" t="s">
        <v>136</v>
      </c>
      <c r="E2096" s="463" t="s">
        <v>398</v>
      </c>
      <c r="F2096" s="473">
        <f>'D. ISO'!J64</f>
        <v>0</v>
      </c>
    </row>
    <row r="2097" spans="1:6" x14ac:dyDescent="0.2">
      <c r="A2097" s="464" t="s">
        <v>454</v>
      </c>
      <c r="B2097" s="464" t="s">
        <v>62</v>
      </c>
      <c r="C2097" s="463" t="s">
        <v>444</v>
      </c>
      <c r="D2097" s="464" t="s">
        <v>137</v>
      </c>
      <c r="E2097" s="463">
        <v>5</v>
      </c>
      <c r="F2097" s="473">
        <f>'D. ISO'!L43</f>
        <v>0</v>
      </c>
    </row>
    <row r="2098" spans="1:6" x14ac:dyDescent="0.2">
      <c r="A2098" s="464" t="s">
        <v>454</v>
      </c>
      <c r="B2098" s="464" t="s">
        <v>62</v>
      </c>
      <c r="C2098" s="463" t="s">
        <v>444</v>
      </c>
      <c r="D2098" s="464" t="s">
        <v>137</v>
      </c>
      <c r="E2098" s="463">
        <v>10</v>
      </c>
      <c r="F2098" s="473">
        <f>'D. ISO'!L44</f>
        <v>0</v>
      </c>
    </row>
    <row r="2099" spans="1:6" x14ac:dyDescent="0.2">
      <c r="A2099" s="464" t="s">
        <v>454</v>
      </c>
      <c r="B2099" s="464" t="s">
        <v>62</v>
      </c>
      <c r="C2099" s="463" t="s">
        <v>444</v>
      </c>
      <c r="D2099" s="464" t="s">
        <v>137</v>
      </c>
      <c r="E2099" s="463">
        <v>20</v>
      </c>
      <c r="F2099" s="473">
        <f>'D. ISO'!L45</f>
        <v>0</v>
      </c>
    </row>
    <row r="2100" spans="1:6" x14ac:dyDescent="0.2">
      <c r="A2100" s="464" t="s">
        <v>454</v>
      </c>
      <c r="B2100" s="464" t="s">
        <v>62</v>
      </c>
      <c r="C2100" s="463" t="s">
        <v>444</v>
      </c>
      <c r="D2100" s="464" t="s">
        <v>137</v>
      </c>
      <c r="E2100" s="463">
        <v>30</v>
      </c>
      <c r="F2100" s="473">
        <f>'D. ISO'!L46</f>
        <v>0</v>
      </c>
    </row>
    <row r="2101" spans="1:6" x14ac:dyDescent="0.2">
      <c r="A2101" s="464" t="s">
        <v>454</v>
      </c>
      <c r="B2101" s="464" t="s">
        <v>62</v>
      </c>
      <c r="C2101" s="463" t="s">
        <v>444</v>
      </c>
      <c r="D2101" s="464" t="s">
        <v>137</v>
      </c>
      <c r="E2101" s="463">
        <v>40</v>
      </c>
      <c r="F2101" s="473">
        <f>'D. ISO'!L47</f>
        <v>0</v>
      </c>
    </row>
    <row r="2102" spans="1:6" x14ac:dyDescent="0.2">
      <c r="A2102" s="464" t="s">
        <v>454</v>
      </c>
      <c r="B2102" s="464" t="s">
        <v>62</v>
      </c>
      <c r="C2102" s="463" t="s">
        <v>444</v>
      </c>
      <c r="D2102" s="464" t="s">
        <v>137</v>
      </c>
      <c r="E2102" s="463">
        <v>50</v>
      </c>
      <c r="F2102" s="473">
        <f>'D. ISO'!L48</f>
        <v>0</v>
      </c>
    </row>
    <row r="2103" spans="1:6" x14ac:dyDescent="0.2">
      <c r="A2103" s="464" t="s">
        <v>454</v>
      </c>
      <c r="B2103" s="464" t="s">
        <v>62</v>
      </c>
      <c r="C2103" s="463" t="s">
        <v>444</v>
      </c>
      <c r="D2103" s="464" t="s">
        <v>137</v>
      </c>
      <c r="E2103" s="463">
        <v>60</v>
      </c>
      <c r="F2103" s="473">
        <f>'D. ISO'!L49</f>
        <v>0</v>
      </c>
    </row>
    <row r="2104" spans="1:6" x14ac:dyDescent="0.2">
      <c r="A2104" s="464" t="s">
        <v>454</v>
      </c>
      <c r="B2104" s="464" t="s">
        <v>62</v>
      </c>
      <c r="C2104" s="463" t="s">
        <v>444</v>
      </c>
      <c r="D2104" s="464" t="s">
        <v>137</v>
      </c>
      <c r="E2104" s="463">
        <v>70</v>
      </c>
      <c r="F2104" s="473">
        <f>'D. ISO'!L50</f>
        <v>0</v>
      </c>
    </row>
    <row r="2105" spans="1:6" x14ac:dyDescent="0.2">
      <c r="A2105" s="464" t="s">
        <v>454</v>
      </c>
      <c r="B2105" s="464" t="s">
        <v>62</v>
      </c>
      <c r="C2105" s="463" t="s">
        <v>444</v>
      </c>
      <c r="D2105" s="464" t="s">
        <v>137</v>
      </c>
      <c r="E2105" s="463">
        <v>80</v>
      </c>
      <c r="F2105" s="473">
        <f>'D. ISO'!L51</f>
        <v>0</v>
      </c>
    </row>
    <row r="2106" spans="1:6" x14ac:dyDescent="0.2">
      <c r="A2106" s="464" t="s">
        <v>454</v>
      </c>
      <c r="B2106" s="464" t="s">
        <v>62</v>
      </c>
      <c r="C2106" s="463" t="s">
        <v>444</v>
      </c>
      <c r="D2106" s="464" t="s">
        <v>137</v>
      </c>
      <c r="E2106" s="463">
        <v>90</v>
      </c>
      <c r="F2106" s="473">
        <f>'D. ISO'!L52</f>
        <v>0</v>
      </c>
    </row>
    <row r="2107" spans="1:6" x14ac:dyDescent="0.2">
      <c r="A2107" s="464" t="s">
        <v>454</v>
      </c>
      <c r="B2107" s="464" t="s">
        <v>62</v>
      </c>
      <c r="C2107" s="463" t="s">
        <v>444</v>
      </c>
      <c r="D2107" s="464" t="s">
        <v>137</v>
      </c>
      <c r="E2107" s="463">
        <v>100</v>
      </c>
      <c r="F2107" s="473">
        <f>'D. ISO'!L53</f>
        <v>0</v>
      </c>
    </row>
    <row r="2108" spans="1:6" x14ac:dyDescent="0.2">
      <c r="A2108" s="464" t="s">
        <v>454</v>
      </c>
      <c r="B2108" s="464" t="s">
        <v>62</v>
      </c>
      <c r="C2108" s="463" t="s">
        <v>444</v>
      </c>
      <c r="D2108" s="464" t="s">
        <v>137</v>
      </c>
      <c r="E2108" s="463">
        <v>110</v>
      </c>
      <c r="F2108" s="473">
        <f>'D. ISO'!L54</f>
        <v>0</v>
      </c>
    </row>
    <row r="2109" spans="1:6" x14ac:dyDescent="0.2">
      <c r="A2109" s="464" t="s">
        <v>454</v>
      </c>
      <c r="B2109" s="464" t="s">
        <v>62</v>
      </c>
      <c r="C2109" s="463" t="s">
        <v>444</v>
      </c>
      <c r="D2109" s="464" t="s">
        <v>137</v>
      </c>
      <c r="E2109" s="463">
        <v>120</v>
      </c>
      <c r="F2109" s="473">
        <f>'D. ISO'!L55</f>
        <v>0</v>
      </c>
    </row>
    <row r="2110" spans="1:6" x14ac:dyDescent="0.2">
      <c r="A2110" s="464" t="s">
        <v>454</v>
      </c>
      <c r="B2110" s="464" t="s">
        <v>62</v>
      </c>
      <c r="C2110" s="463" t="s">
        <v>444</v>
      </c>
      <c r="D2110" s="464" t="s">
        <v>137</v>
      </c>
      <c r="E2110" s="463">
        <v>130</v>
      </c>
      <c r="F2110" s="473">
        <f>'D. ISO'!L56</f>
        <v>0</v>
      </c>
    </row>
    <row r="2111" spans="1:6" x14ac:dyDescent="0.2">
      <c r="A2111" s="464" t="s">
        <v>454</v>
      </c>
      <c r="B2111" s="464" t="s">
        <v>62</v>
      </c>
      <c r="C2111" s="463" t="s">
        <v>444</v>
      </c>
      <c r="D2111" s="464" t="s">
        <v>137</v>
      </c>
      <c r="E2111" s="463">
        <v>140</v>
      </c>
      <c r="F2111" s="473">
        <f>'D. ISO'!L57</f>
        <v>0</v>
      </c>
    </row>
    <row r="2112" spans="1:6" x14ac:dyDescent="0.2">
      <c r="A2112" s="464" t="s">
        <v>454</v>
      </c>
      <c r="B2112" s="464" t="s">
        <v>62</v>
      </c>
      <c r="C2112" s="463" t="s">
        <v>444</v>
      </c>
      <c r="D2112" s="464" t="s">
        <v>137</v>
      </c>
      <c r="E2112" s="463">
        <v>150</v>
      </c>
      <c r="F2112" s="473">
        <f>'D. ISO'!L58</f>
        <v>0</v>
      </c>
    </row>
    <row r="2113" spans="1:6" x14ac:dyDescent="0.2">
      <c r="A2113" s="464" t="s">
        <v>454</v>
      </c>
      <c r="B2113" s="464" t="s">
        <v>62</v>
      </c>
      <c r="C2113" s="463" t="s">
        <v>444</v>
      </c>
      <c r="D2113" s="464" t="s">
        <v>137</v>
      </c>
      <c r="E2113" s="463">
        <v>160</v>
      </c>
      <c r="F2113" s="473">
        <f>'D. ISO'!L59</f>
        <v>0</v>
      </c>
    </row>
    <row r="2114" spans="1:6" x14ac:dyDescent="0.2">
      <c r="A2114" s="464" t="s">
        <v>454</v>
      </c>
      <c r="B2114" s="464" t="s">
        <v>62</v>
      </c>
      <c r="C2114" s="463" t="s">
        <v>444</v>
      </c>
      <c r="D2114" s="464" t="s">
        <v>137</v>
      </c>
      <c r="E2114" s="463">
        <v>170</v>
      </c>
      <c r="F2114" s="473">
        <f>'D. ISO'!L60</f>
        <v>0</v>
      </c>
    </row>
    <row r="2115" spans="1:6" x14ac:dyDescent="0.2">
      <c r="A2115" s="464" t="s">
        <v>454</v>
      </c>
      <c r="B2115" s="464" t="s">
        <v>62</v>
      </c>
      <c r="C2115" s="463" t="s">
        <v>444</v>
      </c>
      <c r="D2115" s="464" t="s">
        <v>137</v>
      </c>
      <c r="E2115" s="463">
        <v>180</v>
      </c>
      <c r="F2115" s="473">
        <f>'D. ISO'!L61</f>
        <v>0</v>
      </c>
    </row>
    <row r="2116" spans="1:6" x14ac:dyDescent="0.2">
      <c r="A2116" s="464" t="s">
        <v>454</v>
      </c>
      <c r="B2116" s="464" t="s">
        <v>62</v>
      </c>
      <c r="C2116" s="463" t="s">
        <v>444</v>
      </c>
      <c r="D2116" s="464" t="s">
        <v>137</v>
      </c>
      <c r="E2116" s="463">
        <v>190</v>
      </c>
      <c r="F2116" s="473">
        <f>'D. ISO'!L62</f>
        <v>0</v>
      </c>
    </row>
    <row r="2117" spans="1:6" x14ac:dyDescent="0.2">
      <c r="A2117" s="464" t="s">
        <v>454</v>
      </c>
      <c r="B2117" s="464" t="s">
        <v>62</v>
      </c>
      <c r="C2117" s="463" t="s">
        <v>444</v>
      </c>
      <c r="D2117" s="464" t="s">
        <v>137</v>
      </c>
      <c r="E2117" s="463">
        <v>200</v>
      </c>
      <c r="F2117" s="473">
        <f>'D. ISO'!L63</f>
        <v>0</v>
      </c>
    </row>
    <row r="2118" spans="1:6" x14ac:dyDescent="0.2">
      <c r="A2118" s="464" t="s">
        <v>454</v>
      </c>
      <c r="B2118" s="464" t="s">
        <v>62</v>
      </c>
      <c r="C2118" s="463" t="s">
        <v>444</v>
      </c>
      <c r="D2118" s="464" t="s">
        <v>137</v>
      </c>
      <c r="E2118" s="463" t="s">
        <v>398</v>
      </c>
      <c r="F2118" s="473">
        <f>'D. ISO'!L64</f>
        <v>0</v>
      </c>
    </row>
    <row r="2119" spans="1:6" x14ac:dyDescent="0.2">
      <c r="A2119" s="464" t="s">
        <v>454</v>
      </c>
      <c r="B2119" s="127" t="s">
        <v>311</v>
      </c>
      <c r="C2119" s="463" t="s">
        <v>444</v>
      </c>
      <c r="D2119" s="491"/>
      <c r="E2119" s="491"/>
      <c r="F2119" s="473"/>
    </row>
    <row r="2120" spans="1:6" x14ac:dyDescent="0.2">
      <c r="A2120" s="464" t="s">
        <v>454</v>
      </c>
      <c r="B2120" s="312" t="s">
        <v>312</v>
      </c>
      <c r="C2120" s="463" t="s">
        <v>444</v>
      </c>
      <c r="D2120" s="491"/>
      <c r="E2120" s="491"/>
      <c r="F2120" s="489">
        <f>'D. ISO'!K70</f>
        <v>0</v>
      </c>
    </row>
    <row r="2121" spans="1:6" x14ac:dyDescent="0.2">
      <c r="A2121" s="464" t="s">
        <v>454</v>
      </c>
      <c r="B2121" s="312" t="s">
        <v>313</v>
      </c>
      <c r="C2121" s="463" t="s">
        <v>444</v>
      </c>
      <c r="D2121" s="491"/>
      <c r="E2121" s="491"/>
      <c r="F2121" s="489">
        <f>'D. ISO'!K72</f>
        <v>0</v>
      </c>
    </row>
    <row r="2122" spans="1:6" x14ac:dyDescent="0.2">
      <c r="A2122" s="464" t="s">
        <v>454</v>
      </c>
      <c r="B2122" s="312" t="s">
        <v>314</v>
      </c>
      <c r="C2122" s="463" t="s">
        <v>444</v>
      </c>
      <c r="D2122" s="491"/>
      <c r="E2122" s="491"/>
      <c r="F2122" s="489">
        <f>'D. ISO'!K74</f>
        <v>0</v>
      </c>
    </row>
    <row r="2123" spans="1:6" x14ac:dyDescent="0.2">
      <c r="A2123" s="464" t="s">
        <v>454</v>
      </c>
      <c r="B2123" s="127" t="s">
        <v>300</v>
      </c>
      <c r="C2123" s="463" t="s">
        <v>444</v>
      </c>
      <c r="D2123" s="491"/>
      <c r="E2123" s="491"/>
      <c r="F2123" s="473"/>
    </row>
    <row r="2124" spans="1:6" x14ac:dyDescent="0.2">
      <c r="A2124" s="464" t="s">
        <v>454</v>
      </c>
      <c r="B2124" s="310" t="s">
        <v>301</v>
      </c>
      <c r="C2124" s="463" t="s">
        <v>444</v>
      </c>
      <c r="D2124" s="491"/>
      <c r="E2124" s="491"/>
      <c r="F2124" s="473">
        <f>'D. ISO'!K76</f>
        <v>0</v>
      </c>
    </row>
    <row r="2125" spans="1:6" x14ac:dyDescent="0.2">
      <c r="A2125" s="464" t="s">
        <v>454</v>
      </c>
      <c r="B2125" s="310" t="s">
        <v>302</v>
      </c>
      <c r="C2125" s="463" t="s">
        <v>444</v>
      </c>
      <c r="D2125" s="491"/>
      <c r="E2125" s="491"/>
      <c r="F2125" s="473">
        <f>'D. ISO'!K77</f>
        <v>0</v>
      </c>
    </row>
    <row r="2126" spans="1:6" x14ac:dyDescent="0.2">
      <c r="A2126" s="464" t="s">
        <v>454</v>
      </c>
      <c r="B2126" s="141" t="s">
        <v>303</v>
      </c>
      <c r="C2126" s="463" t="s">
        <v>444</v>
      </c>
      <c r="D2126" s="491"/>
      <c r="E2126" s="491"/>
      <c r="F2126" s="473"/>
    </row>
    <row r="2127" spans="1:6" x14ac:dyDescent="0.2">
      <c r="A2127" s="464" t="s">
        <v>454</v>
      </c>
      <c r="B2127" s="310" t="s">
        <v>304</v>
      </c>
      <c r="C2127" s="463" t="s">
        <v>444</v>
      </c>
      <c r="D2127" s="491"/>
      <c r="E2127" s="491"/>
      <c r="F2127" s="489">
        <f>'D. ISO'!K80</f>
        <v>0</v>
      </c>
    </row>
    <row r="2128" spans="1:6" x14ac:dyDescent="0.2">
      <c r="A2128" s="464" t="s">
        <v>454</v>
      </c>
      <c r="B2128" s="310" t="s">
        <v>305</v>
      </c>
      <c r="C2128" s="463" t="s">
        <v>444</v>
      </c>
      <c r="D2128" s="491"/>
      <c r="E2128" s="491"/>
      <c r="F2128" s="489">
        <f>'D. ISO'!K82</f>
        <v>0</v>
      </c>
    </row>
    <row r="2129" spans="1:6" x14ac:dyDescent="0.2">
      <c r="A2129" s="464" t="s">
        <v>454</v>
      </c>
      <c r="B2129" s="310" t="s">
        <v>306</v>
      </c>
      <c r="C2129" s="463" t="s">
        <v>444</v>
      </c>
      <c r="D2129" s="491"/>
      <c r="E2129" s="491"/>
      <c r="F2129" s="489">
        <f>'D. ISO'!K84</f>
        <v>0</v>
      </c>
    </row>
    <row r="2130" spans="1:6" x14ac:dyDescent="0.2">
      <c r="A2130" s="464" t="s">
        <v>454</v>
      </c>
      <c r="B2130" s="435" t="s">
        <v>307</v>
      </c>
      <c r="C2130" s="463" t="s">
        <v>444</v>
      </c>
      <c r="D2130" s="491"/>
      <c r="E2130" s="491"/>
      <c r="F2130" s="489">
        <f>'D. ISO'!K86</f>
        <v>0</v>
      </c>
    </row>
    <row r="2131" spans="1:6" x14ac:dyDescent="0.2">
      <c r="A2131" s="464" t="s">
        <v>454</v>
      </c>
      <c r="B2131" s="453" t="s">
        <v>308</v>
      </c>
      <c r="C2131" s="463" t="s">
        <v>444</v>
      </c>
      <c r="D2131" s="491"/>
      <c r="E2131" s="491"/>
      <c r="F2131" s="489">
        <f>'D. ISO'!K88</f>
        <v>0</v>
      </c>
    </row>
    <row r="2132" spans="1:6" x14ac:dyDescent="0.2">
      <c r="A2132" s="464" t="s">
        <v>454</v>
      </c>
      <c r="B2132" s="435" t="s">
        <v>309</v>
      </c>
      <c r="C2132" s="463" t="s">
        <v>444</v>
      </c>
      <c r="D2132" s="491"/>
      <c r="E2132" s="491"/>
      <c r="F2132" s="489">
        <f>'D. ISO'!K90</f>
        <v>0</v>
      </c>
    </row>
    <row r="2133" spans="1:6" x14ac:dyDescent="0.2">
      <c r="A2133" s="464" t="s">
        <v>454</v>
      </c>
      <c r="B2133" s="459" t="s">
        <v>382</v>
      </c>
      <c r="C2133" s="463" t="s">
        <v>444</v>
      </c>
      <c r="D2133" s="491"/>
      <c r="E2133" s="491"/>
      <c r="F2133" s="473">
        <f>'D. ISO'!$K$94</f>
        <v>0</v>
      </c>
    </row>
    <row r="2134" spans="1:6" x14ac:dyDescent="0.2">
      <c r="A2134" s="464" t="s">
        <v>454</v>
      </c>
      <c r="B2134" s="458" t="s">
        <v>61</v>
      </c>
      <c r="C2134" s="463">
        <v>1004</v>
      </c>
      <c r="D2134" s="491"/>
      <c r="E2134" s="491"/>
      <c r="F2134" s="473"/>
    </row>
    <row r="2135" spans="1:6" x14ac:dyDescent="0.2">
      <c r="A2135" s="464" t="s">
        <v>454</v>
      </c>
      <c r="B2135" s="312" t="s">
        <v>150</v>
      </c>
      <c r="C2135" s="463">
        <v>1004</v>
      </c>
      <c r="D2135" s="491"/>
      <c r="E2135" s="491"/>
      <c r="F2135" s="473">
        <f>'D. ISO'!X6</f>
        <v>0</v>
      </c>
    </row>
    <row r="2136" spans="1:6" x14ac:dyDescent="0.2">
      <c r="A2136" s="464" t="s">
        <v>454</v>
      </c>
      <c r="B2136" s="440" t="s">
        <v>151</v>
      </c>
      <c r="C2136" s="463">
        <v>1004</v>
      </c>
      <c r="D2136" s="491"/>
      <c r="E2136" s="491"/>
      <c r="F2136" s="473">
        <f>'D. ISO'!X7</f>
        <v>0</v>
      </c>
    </row>
    <row r="2137" spans="1:6" x14ac:dyDescent="0.2">
      <c r="A2137" s="464" t="s">
        <v>454</v>
      </c>
      <c r="B2137" s="494" t="s">
        <v>153</v>
      </c>
      <c r="C2137" s="463">
        <v>1004</v>
      </c>
      <c r="D2137" s="496" t="s">
        <v>136</v>
      </c>
      <c r="E2137" s="463">
        <v>10</v>
      </c>
      <c r="F2137" s="473">
        <f>'D. ISO'!W15</f>
        <v>0</v>
      </c>
    </row>
    <row r="2138" spans="1:6" x14ac:dyDescent="0.2">
      <c r="A2138" s="464" t="s">
        <v>454</v>
      </c>
      <c r="B2138" s="494" t="s">
        <v>153</v>
      </c>
      <c r="C2138" s="463">
        <v>1004</v>
      </c>
      <c r="D2138" s="496" t="s">
        <v>136</v>
      </c>
      <c r="E2138" s="463">
        <v>20</v>
      </c>
      <c r="F2138" s="473">
        <f>'D. ISO'!W16</f>
        <v>0</v>
      </c>
    </row>
    <row r="2139" spans="1:6" x14ac:dyDescent="0.2">
      <c r="A2139" s="464" t="s">
        <v>454</v>
      </c>
      <c r="B2139" s="494" t="s">
        <v>153</v>
      </c>
      <c r="C2139" s="463">
        <v>1004</v>
      </c>
      <c r="D2139" s="496" t="s">
        <v>136</v>
      </c>
      <c r="E2139" s="463">
        <v>30</v>
      </c>
      <c r="F2139" s="473">
        <f>'D. ISO'!W17</f>
        <v>0</v>
      </c>
    </row>
    <row r="2140" spans="1:6" x14ac:dyDescent="0.2">
      <c r="A2140" s="464" t="s">
        <v>454</v>
      </c>
      <c r="B2140" s="494" t="s">
        <v>153</v>
      </c>
      <c r="C2140" s="463">
        <v>1004</v>
      </c>
      <c r="D2140" s="496" t="s">
        <v>136</v>
      </c>
      <c r="E2140" s="463">
        <v>40</v>
      </c>
      <c r="F2140" s="473">
        <f>'D. ISO'!W18</f>
        <v>0</v>
      </c>
    </row>
    <row r="2141" spans="1:6" x14ac:dyDescent="0.2">
      <c r="A2141" s="464" t="s">
        <v>454</v>
      </c>
      <c r="B2141" s="494" t="s">
        <v>153</v>
      </c>
      <c r="C2141" s="463">
        <v>1004</v>
      </c>
      <c r="D2141" s="496" t="s">
        <v>136</v>
      </c>
      <c r="E2141" s="463">
        <v>50</v>
      </c>
      <c r="F2141" s="473">
        <f>'D. ISO'!W19</f>
        <v>0</v>
      </c>
    </row>
    <row r="2142" spans="1:6" x14ac:dyDescent="0.2">
      <c r="A2142" s="464" t="s">
        <v>454</v>
      </c>
      <c r="B2142" s="494" t="s">
        <v>153</v>
      </c>
      <c r="C2142" s="463">
        <v>1004</v>
      </c>
      <c r="D2142" s="496" t="s">
        <v>136</v>
      </c>
      <c r="E2142" s="463">
        <v>60</v>
      </c>
      <c r="F2142" s="473">
        <f>'D. ISO'!W20</f>
        <v>0</v>
      </c>
    </row>
    <row r="2143" spans="1:6" x14ac:dyDescent="0.2">
      <c r="A2143" s="464" t="s">
        <v>454</v>
      </c>
      <c r="B2143" s="494" t="s">
        <v>153</v>
      </c>
      <c r="C2143" s="463">
        <v>1004</v>
      </c>
      <c r="D2143" s="496" t="s">
        <v>136</v>
      </c>
      <c r="E2143" s="463">
        <v>70</v>
      </c>
      <c r="F2143" s="473">
        <f>'D. ISO'!W21</f>
        <v>0</v>
      </c>
    </row>
    <row r="2144" spans="1:6" x14ac:dyDescent="0.2">
      <c r="A2144" s="464" t="s">
        <v>454</v>
      </c>
      <c r="B2144" s="494" t="s">
        <v>153</v>
      </c>
      <c r="C2144" s="463">
        <v>1004</v>
      </c>
      <c r="D2144" s="496" t="s">
        <v>136</v>
      </c>
      <c r="E2144" s="463">
        <v>80</v>
      </c>
      <c r="F2144" s="473">
        <f>'D. ISO'!W22</f>
        <v>0</v>
      </c>
    </row>
    <row r="2145" spans="1:6" x14ac:dyDescent="0.2">
      <c r="A2145" s="464" t="s">
        <v>454</v>
      </c>
      <c r="B2145" s="494" t="s">
        <v>153</v>
      </c>
      <c r="C2145" s="463">
        <v>1004</v>
      </c>
      <c r="D2145" s="496" t="s">
        <v>136</v>
      </c>
      <c r="E2145" s="463">
        <v>90</v>
      </c>
      <c r="F2145" s="473">
        <f>'D. ISO'!W23</f>
        <v>0</v>
      </c>
    </row>
    <row r="2146" spans="1:6" x14ac:dyDescent="0.2">
      <c r="A2146" s="464" t="s">
        <v>454</v>
      </c>
      <c r="B2146" s="494" t="s">
        <v>153</v>
      </c>
      <c r="C2146" s="463">
        <v>1004</v>
      </c>
      <c r="D2146" s="496" t="s">
        <v>136</v>
      </c>
      <c r="E2146" s="463">
        <v>100</v>
      </c>
      <c r="F2146" s="473">
        <f>'D. ISO'!W24</f>
        <v>0</v>
      </c>
    </row>
    <row r="2147" spans="1:6" x14ac:dyDescent="0.2">
      <c r="A2147" s="464" t="s">
        <v>454</v>
      </c>
      <c r="B2147" s="494" t="s">
        <v>153</v>
      </c>
      <c r="C2147" s="463">
        <v>1004</v>
      </c>
      <c r="D2147" s="496" t="s">
        <v>136</v>
      </c>
      <c r="E2147" s="463">
        <v>110</v>
      </c>
      <c r="F2147" s="473">
        <f>'D. ISO'!W25</f>
        <v>0</v>
      </c>
    </row>
    <row r="2148" spans="1:6" x14ac:dyDescent="0.2">
      <c r="A2148" s="464" t="s">
        <v>454</v>
      </c>
      <c r="B2148" s="494" t="s">
        <v>153</v>
      </c>
      <c r="C2148" s="463">
        <v>1004</v>
      </c>
      <c r="D2148" s="496" t="s">
        <v>136</v>
      </c>
      <c r="E2148" s="463">
        <v>120</v>
      </c>
      <c r="F2148" s="473">
        <f>'D. ISO'!W26</f>
        <v>0</v>
      </c>
    </row>
    <row r="2149" spans="1:6" x14ac:dyDescent="0.2">
      <c r="A2149" s="464" t="s">
        <v>454</v>
      </c>
      <c r="B2149" s="494" t="s">
        <v>153</v>
      </c>
      <c r="C2149" s="463">
        <v>1004</v>
      </c>
      <c r="D2149" s="496" t="s">
        <v>136</v>
      </c>
      <c r="E2149" s="463">
        <v>130</v>
      </c>
      <c r="F2149" s="473">
        <f>'D. ISO'!W27</f>
        <v>0</v>
      </c>
    </row>
    <row r="2150" spans="1:6" x14ac:dyDescent="0.2">
      <c r="A2150" s="464" t="s">
        <v>454</v>
      </c>
      <c r="B2150" s="494" t="s">
        <v>153</v>
      </c>
      <c r="C2150" s="463">
        <v>1004</v>
      </c>
      <c r="D2150" s="496" t="s">
        <v>136</v>
      </c>
      <c r="E2150" s="463">
        <v>140</v>
      </c>
      <c r="F2150" s="473">
        <f>'D. ISO'!W28</f>
        <v>0</v>
      </c>
    </row>
    <row r="2151" spans="1:6" x14ac:dyDescent="0.2">
      <c r="A2151" s="464" t="s">
        <v>454</v>
      </c>
      <c r="B2151" s="494" t="s">
        <v>153</v>
      </c>
      <c r="C2151" s="463">
        <v>1004</v>
      </c>
      <c r="D2151" s="496" t="s">
        <v>136</v>
      </c>
      <c r="E2151" s="463">
        <v>150</v>
      </c>
      <c r="F2151" s="473">
        <f>'D. ISO'!W29</f>
        <v>0</v>
      </c>
    </row>
    <row r="2152" spans="1:6" x14ac:dyDescent="0.2">
      <c r="A2152" s="464" t="s">
        <v>454</v>
      </c>
      <c r="B2152" s="494" t="s">
        <v>153</v>
      </c>
      <c r="C2152" s="463">
        <v>1004</v>
      </c>
      <c r="D2152" s="496" t="s">
        <v>136</v>
      </c>
      <c r="E2152" s="463">
        <v>160</v>
      </c>
      <c r="F2152" s="473">
        <f>'D. ISO'!W30</f>
        <v>0</v>
      </c>
    </row>
    <row r="2153" spans="1:6" x14ac:dyDescent="0.2">
      <c r="A2153" s="464" t="s">
        <v>454</v>
      </c>
      <c r="B2153" s="494" t="s">
        <v>153</v>
      </c>
      <c r="C2153" s="463">
        <v>1004</v>
      </c>
      <c r="D2153" s="496" t="s">
        <v>136</v>
      </c>
      <c r="E2153" s="463">
        <v>170</v>
      </c>
      <c r="F2153" s="473">
        <f>'D. ISO'!W31</f>
        <v>0</v>
      </c>
    </row>
    <row r="2154" spans="1:6" x14ac:dyDescent="0.2">
      <c r="A2154" s="464" t="s">
        <v>454</v>
      </c>
      <c r="B2154" s="494" t="s">
        <v>153</v>
      </c>
      <c r="C2154" s="463">
        <v>1004</v>
      </c>
      <c r="D2154" s="496" t="s">
        <v>136</v>
      </c>
      <c r="E2154" s="463">
        <v>180</v>
      </c>
      <c r="F2154" s="473">
        <f>'D. ISO'!W32</f>
        <v>0</v>
      </c>
    </row>
    <row r="2155" spans="1:6" x14ac:dyDescent="0.2">
      <c r="A2155" s="464" t="s">
        <v>454</v>
      </c>
      <c r="B2155" s="494" t="s">
        <v>153</v>
      </c>
      <c r="C2155" s="463">
        <v>1004</v>
      </c>
      <c r="D2155" s="496" t="s">
        <v>136</v>
      </c>
      <c r="E2155" s="463">
        <v>190</v>
      </c>
      <c r="F2155" s="473">
        <f>'D. ISO'!W33</f>
        <v>0</v>
      </c>
    </row>
    <row r="2156" spans="1:6" x14ac:dyDescent="0.2">
      <c r="A2156" s="464" t="s">
        <v>454</v>
      </c>
      <c r="B2156" s="494" t="s">
        <v>153</v>
      </c>
      <c r="C2156" s="463">
        <v>1004</v>
      </c>
      <c r="D2156" s="496" t="s">
        <v>136</v>
      </c>
      <c r="E2156" s="463">
        <v>200</v>
      </c>
      <c r="F2156" s="473">
        <f>'D. ISO'!W34</f>
        <v>0</v>
      </c>
    </row>
    <row r="2157" spans="1:6" x14ac:dyDescent="0.2">
      <c r="A2157" s="464" t="s">
        <v>454</v>
      </c>
      <c r="B2157" s="494" t="s">
        <v>153</v>
      </c>
      <c r="C2157" s="463">
        <v>1004</v>
      </c>
      <c r="D2157" s="496" t="s">
        <v>136</v>
      </c>
      <c r="E2157" s="463" t="s">
        <v>310</v>
      </c>
      <c r="F2157" s="473">
        <f>'D. ISO'!W35</f>
        <v>0</v>
      </c>
    </row>
    <row r="2158" spans="1:6" x14ac:dyDescent="0.2">
      <c r="A2158" s="464" t="s">
        <v>454</v>
      </c>
      <c r="B2158" s="494" t="s">
        <v>153</v>
      </c>
      <c r="C2158" s="463">
        <v>1004</v>
      </c>
      <c r="D2158" s="496" t="s">
        <v>136</v>
      </c>
      <c r="E2158" s="463" t="s">
        <v>321</v>
      </c>
      <c r="F2158" s="473">
        <f>'D. ISO'!W36</f>
        <v>0</v>
      </c>
    </row>
    <row r="2159" spans="1:6" x14ac:dyDescent="0.2">
      <c r="A2159" s="464" t="s">
        <v>454</v>
      </c>
      <c r="B2159" s="494" t="s">
        <v>153</v>
      </c>
      <c r="C2159" s="463">
        <v>1004</v>
      </c>
      <c r="D2159" s="497" t="s">
        <v>137</v>
      </c>
      <c r="E2159" s="463">
        <v>10</v>
      </c>
      <c r="F2159" s="473">
        <f>'D. ISO'!Y15</f>
        <v>0</v>
      </c>
    </row>
    <row r="2160" spans="1:6" x14ac:dyDescent="0.2">
      <c r="A2160" s="464" t="s">
        <v>454</v>
      </c>
      <c r="B2160" s="494" t="s">
        <v>153</v>
      </c>
      <c r="C2160" s="463">
        <v>1004</v>
      </c>
      <c r="D2160" s="497" t="s">
        <v>137</v>
      </c>
      <c r="E2160" s="463">
        <v>20</v>
      </c>
      <c r="F2160" s="473">
        <f>'D. ISO'!Y16</f>
        <v>0</v>
      </c>
    </row>
    <row r="2161" spans="1:6" x14ac:dyDescent="0.2">
      <c r="A2161" s="464" t="s">
        <v>454</v>
      </c>
      <c r="B2161" s="494" t="s">
        <v>153</v>
      </c>
      <c r="C2161" s="463">
        <v>1004</v>
      </c>
      <c r="D2161" s="497" t="s">
        <v>137</v>
      </c>
      <c r="E2161" s="463">
        <v>30</v>
      </c>
      <c r="F2161" s="473">
        <f>'D. ISO'!Y17</f>
        <v>0</v>
      </c>
    </row>
    <row r="2162" spans="1:6" x14ac:dyDescent="0.2">
      <c r="A2162" s="464" t="s">
        <v>454</v>
      </c>
      <c r="B2162" s="494" t="s">
        <v>153</v>
      </c>
      <c r="C2162" s="463">
        <v>1004</v>
      </c>
      <c r="D2162" s="497" t="s">
        <v>137</v>
      </c>
      <c r="E2162" s="463">
        <v>40</v>
      </c>
      <c r="F2162" s="473">
        <f>'D. ISO'!Y18</f>
        <v>0</v>
      </c>
    </row>
    <row r="2163" spans="1:6" x14ac:dyDescent="0.2">
      <c r="A2163" s="464" t="s">
        <v>454</v>
      </c>
      <c r="B2163" s="494" t="s">
        <v>153</v>
      </c>
      <c r="C2163" s="463">
        <v>1004</v>
      </c>
      <c r="D2163" s="497" t="s">
        <v>137</v>
      </c>
      <c r="E2163" s="463">
        <v>50</v>
      </c>
      <c r="F2163" s="473">
        <f>'D. ISO'!Y19</f>
        <v>0</v>
      </c>
    </row>
    <row r="2164" spans="1:6" x14ac:dyDescent="0.2">
      <c r="A2164" s="464" t="s">
        <v>454</v>
      </c>
      <c r="B2164" s="494" t="s">
        <v>153</v>
      </c>
      <c r="C2164" s="463">
        <v>1004</v>
      </c>
      <c r="D2164" s="497" t="s">
        <v>137</v>
      </c>
      <c r="E2164" s="463">
        <v>60</v>
      </c>
      <c r="F2164" s="473">
        <f>'D. ISO'!Y20</f>
        <v>0</v>
      </c>
    </row>
    <row r="2165" spans="1:6" x14ac:dyDescent="0.2">
      <c r="A2165" s="464" t="s">
        <v>454</v>
      </c>
      <c r="B2165" s="494" t="s">
        <v>153</v>
      </c>
      <c r="C2165" s="463">
        <v>1004</v>
      </c>
      <c r="D2165" s="497" t="s">
        <v>137</v>
      </c>
      <c r="E2165" s="463">
        <v>70</v>
      </c>
      <c r="F2165" s="473">
        <f>'D. ISO'!Y21</f>
        <v>0</v>
      </c>
    </row>
    <row r="2166" spans="1:6" x14ac:dyDescent="0.2">
      <c r="A2166" s="464" t="s">
        <v>454</v>
      </c>
      <c r="B2166" s="494" t="s">
        <v>153</v>
      </c>
      <c r="C2166" s="463">
        <v>1004</v>
      </c>
      <c r="D2166" s="497" t="s">
        <v>137</v>
      </c>
      <c r="E2166" s="463">
        <v>80</v>
      </c>
      <c r="F2166" s="473">
        <f>'D. ISO'!Y22</f>
        <v>0</v>
      </c>
    </row>
    <row r="2167" spans="1:6" x14ac:dyDescent="0.2">
      <c r="A2167" s="464" t="s">
        <v>454</v>
      </c>
      <c r="B2167" s="494" t="s">
        <v>153</v>
      </c>
      <c r="C2167" s="463">
        <v>1004</v>
      </c>
      <c r="D2167" s="497" t="s">
        <v>137</v>
      </c>
      <c r="E2167" s="463">
        <v>90</v>
      </c>
      <c r="F2167" s="473">
        <f>'D. ISO'!Y23</f>
        <v>0</v>
      </c>
    </row>
    <row r="2168" spans="1:6" x14ac:dyDescent="0.2">
      <c r="A2168" s="464" t="s">
        <v>454</v>
      </c>
      <c r="B2168" s="494" t="s">
        <v>153</v>
      </c>
      <c r="C2168" s="463">
        <v>1004</v>
      </c>
      <c r="D2168" s="497" t="s">
        <v>137</v>
      </c>
      <c r="E2168" s="463">
        <v>100</v>
      </c>
      <c r="F2168" s="473">
        <f>'D. ISO'!Y24</f>
        <v>0</v>
      </c>
    </row>
    <row r="2169" spans="1:6" x14ac:dyDescent="0.2">
      <c r="A2169" s="464" t="s">
        <v>454</v>
      </c>
      <c r="B2169" s="494" t="s">
        <v>153</v>
      </c>
      <c r="C2169" s="463">
        <v>1004</v>
      </c>
      <c r="D2169" s="497" t="s">
        <v>137</v>
      </c>
      <c r="E2169" s="463">
        <v>110</v>
      </c>
      <c r="F2169" s="473">
        <f>'D. ISO'!Y25</f>
        <v>0</v>
      </c>
    </row>
    <row r="2170" spans="1:6" x14ac:dyDescent="0.2">
      <c r="A2170" s="464" t="s">
        <v>454</v>
      </c>
      <c r="B2170" s="494" t="s">
        <v>153</v>
      </c>
      <c r="C2170" s="463">
        <v>1004</v>
      </c>
      <c r="D2170" s="497" t="s">
        <v>137</v>
      </c>
      <c r="E2170" s="463">
        <v>120</v>
      </c>
      <c r="F2170" s="473">
        <f>'D. ISO'!Y26</f>
        <v>0</v>
      </c>
    </row>
    <row r="2171" spans="1:6" x14ac:dyDescent="0.2">
      <c r="A2171" s="464" t="s">
        <v>454</v>
      </c>
      <c r="B2171" s="494" t="s">
        <v>153</v>
      </c>
      <c r="C2171" s="463">
        <v>1004</v>
      </c>
      <c r="D2171" s="497" t="s">
        <v>137</v>
      </c>
      <c r="E2171" s="463">
        <v>130</v>
      </c>
      <c r="F2171" s="473">
        <f>'D. ISO'!Y27</f>
        <v>0</v>
      </c>
    </row>
    <row r="2172" spans="1:6" x14ac:dyDescent="0.2">
      <c r="A2172" s="464" t="s">
        <v>454</v>
      </c>
      <c r="B2172" s="494" t="s">
        <v>153</v>
      </c>
      <c r="C2172" s="463">
        <v>1004</v>
      </c>
      <c r="D2172" s="497" t="s">
        <v>137</v>
      </c>
      <c r="E2172" s="463">
        <v>140</v>
      </c>
      <c r="F2172" s="473">
        <f>'D. ISO'!Y28</f>
        <v>0</v>
      </c>
    </row>
    <row r="2173" spans="1:6" x14ac:dyDescent="0.2">
      <c r="A2173" s="464" t="s">
        <v>454</v>
      </c>
      <c r="B2173" s="494" t="s">
        <v>153</v>
      </c>
      <c r="C2173" s="463">
        <v>1004</v>
      </c>
      <c r="D2173" s="497" t="s">
        <v>137</v>
      </c>
      <c r="E2173" s="463">
        <v>150</v>
      </c>
      <c r="F2173" s="473">
        <f>'D. ISO'!Y29</f>
        <v>0</v>
      </c>
    </row>
    <row r="2174" spans="1:6" x14ac:dyDescent="0.2">
      <c r="A2174" s="464" t="s">
        <v>454</v>
      </c>
      <c r="B2174" s="494" t="s">
        <v>153</v>
      </c>
      <c r="C2174" s="463">
        <v>1004</v>
      </c>
      <c r="D2174" s="497" t="s">
        <v>137</v>
      </c>
      <c r="E2174" s="463">
        <v>160</v>
      </c>
      <c r="F2174" s="473">
        <f>'D. ISO'!Y30</f>
        <v>0</v>
      </c>
    </row>
    <row r="2175" spans="1:6" x14ac:dyDescent="0.2">
      <c r="A2175" s="464" t="s">
        <v>454</v>
      </c>
      <c r="B2175" s="494" t="s">
        <v>153</v>
      </c>
      <c r="C2175" s="463">
        <v>1004</v>
      </c>
      <c r="D2175" s="497" t="s">
        <v>137</v>
      </c>
      <c r="E2175" s="463">
        <v>170</v>
      </c>
      <c r="F2175" s="473">
        <f>'D. ISO'!Y31</f>
        <v>0</v>
      </c>
    </row>
    <row r="2176" spans="1:6" x14ac:dyDescent="0.2">
      <c r="A2176" s="464" t="s">
        <v>454</v>
      </c>
      <c r="B2176" s="494" t="s">
        <v>153</v>
      </c>
      <c r="C2176" s="463">
        <v>1004</v>
      </c>
      <c r="D2176" s="497" t="s">
        <v>137</v>
      </c>
      <c r="E2176" s="463">
        <v>180</v>
      </c>
      <c r="F2176" s="473">
        <f>'D. ISO'!Y32</f>
        <v>0</v>
      </c>
    </row>
    <row r="2177" spans="1:6" x14ac:dyDescent="0.2">
      <c r="A2177" s="464" t="s">
        <v>454</v>
      </c>
      <c r="B2177" s="494" t="s">
        <v>153</v>
      </c>
      <c r="C2177" s="463">
        <v>1004</v>
      </c>
      <c r="D2177" s="497" t="s">
        <v>137</v>
      </c>
      <c r="E2177" s="463">
        <v>190</v>
      </c>
      <c r="F2177" s="473">
        <f>'D. ISO'!Y33</f>
        <v>0</v>
      </c>
    </row>
    <row r="2178" spans="1:6" x14ac:dyDescent="0.2">
      <c r="A2178" s="464" t="s">
        <v>454</v>
      </c>
      <c r="B2178" s="494" t="s">
        <v>153</v>
      </c>
      <c r="C2178" s="463">
        <v>1004</v>
      </c>
      <c r="D2178" s="497" t="s">
        <v>137</v>
      </c>
      <c r="E2178" s="463">
        <v>200</v>
      </c>
      <c r="F2178" s="473">
        <f>'D. ISO'!Y34</f>
        <v>0</v>
      </c>
    </row>
    <row r="2179" spans="1:6" x14ac:dyDescent="0.2">
      <c r="A2179" s="464" t="s">
        <v>454</v>
      </c>
      <c r="B2179" s="494" t="s">
        <v>153</v>
      </c>
      <c r="C2179" s="463">
        <v>1004</v>
      </c>
      <c r="D2179" s="497" t="s">
        <v>137</v>
      </c>
      <c r="E2179" s="463" t="s">
        <v>310</v>
      </c>
      <c r="F2179" s="473">
        <f>'D. ISO'!Y35</f>
        <v>0</v>
      </c>
    </row>
    <row r="2180" spans="1:6" x14ac:dyDescent="0.2">
      <c r="A2180" s="464" t="s">
        <v>454</v>
      </c>
      <c r="B2180" s="494" t="s">
        <v>153</v>
      </c>
      <c r="C2180" s="463">
        <v>1004</v>
      </c>
      <c r="D2180" s="497" t="s">
        <v>137</v>
      </c>
      <c r="E2180" s="463" t="s">
        <v>321</v>
      </c>
      <c r="F2180" s="473">
        <f>'D. ISO'!Y36</f>
        <v>0</v>
      </c>
    </row>
    <row r="2181" spans="1:6" x14ac:dyDescent="0.2">
      <c r="A2181" s="464" t="s">
        <v>454</v>
      </c>
      <c r="B2181" s="494" t="s">
        <v>62</v>
      </c>
      <c r="C2181" s="463">
        <v>1004</v>
      </c>
      <c r="D2181" s="497" t="s">
        <v>136</v>
      </c>
      <c r="E2181" s="463">
        <v>5</v>
      </c>
      <c r="F2181" s="473">
        <f>'D. ISO'!W43</f>
        <v>0</v>
      </c>
    </row>
    <row r="2182" spans="1:6" x14ac:dyDescent="0.2">
      <c r="A2182" s="464" t="s">
        <v>454</v>
      </c>
      <c r="B2182" s="494" t="s">
        <v>62</v>
      </c>
      <c r="C2182" s="463">
        <v>1004</v>
      </c>
      <c r="D2182" s="497" t="s">
        <v>136</v>
      </c>
      <c r="E2182" s="463">
        <v>10</v>
      </c>
      <c r="F2182" s="473">
        <f>'D. ISO'!W44</f>
        <v>0</v>
      </c>
    </row>
    <row r="2183" spans="1:6" x14ac:dyDescent="0.2">
      <c r="A2183" s="464" t="s">
        <v>454</v>
      </c>
      <c r="B2183" s="494" t="s">
        <v>62</v>
      </c>
      <c r="C2183" s="463">
        <v>1004</v>
      </c>
      <c r="D2183" s="497" t="s">
        <v>136</v>
      </c>
      <c r="E2183" s="463">
        <v>20</v>
      </c>
      <c r="F2183" s="473">
        <f>'D. ISO'!W45</f>
        <v>0</v>
      </c>
    </row>
    <row r="2184" spans="1:6" x14ac:dyDescent="0.2">
      <c r="A2184" s="464" t="s">
        <v>454</v>
      </c>
      <c r="B2184" s="494" t="s">
        <v>62</v>
      </c>
      <c r="C2184" s="463">
        <v>1004</v>
      </c>
      <c r="D2184" s="497" t="s">
        <v>136</v>
      </c>
      <c r="E2184" s="463">
        <v>30</v>
      </c>
      <c r="F2184" s="473">
        <f>'D. ISO'!W46</f>
        <v>0</v>
      </c>
    </row>
    <row r="2185" spans="1:6" x14ac:dyDescent="0.2">
      <c r="A2185" s="464" t="s">
        <v>454</v>
      </c>
      <c r="B2185" s="494" t="s">
        <v>62</v>
      </c>
      <c r="C2185" s="463">
        <v>1004</v>
      </c>
      <c r="D2185" s="497" t="s">
        <v>136</v>
      </c>
      <c r="E2185" s="463">
        <v>40</v>
      </c>
      <c r="F2185" s="473">
        <f>'D. ISO'!W47</f>
        <v>0</v>
      </c>
    </row>
    <row r="2186" spans="1:6" x14ac:dyDescent="0.2">
      <c r="A2186" s="464" t="s">
        <v>454</v>
      </c>
      <c r="B2186" s="494" t="s">
        <v>62</v>
      </c>
      <c r="C2186" s="463">
        <v>1004</v>
      </c>
      <c r="D2186" s="497" t="s">
        <v>136</v>
      </c>
      <c r="E2186" s="463">
        <v>50</v>
      </c>
      <c r="F2186" s="473">
        <f>'D. ISO'!W48</f>
        <v>0</v>
      </c>
    </row>
    <row r="2187" spans="1:6" x14ac:dyDescent="0.2">
      <c r="A2187" s="464" t="s">
        <v>454</v>
      </c>
      <c r="B2187" s="494" t="s">
        <v>62</v>
      </c>
      <c r="C2187" s="463">
        <v>1004</v>
      </c>
      <c r="D2187" s="497" t="s">
        <v>136</v>
      </c>
      <c r="E2187" s="463">
        <v>60</v>
      </c>
      <c r="F2187" s="473">
        <f>'D. ISO'!W49</f>
        <v>0</v>
      </c>
    </row>
    <row r="2188" spans="1:6" x14ac:dyDescent="0.2">
      <c r="A2188" s="464" t="s">
        <v>454</v>
      </c>
      <c r="B2188" s="494" t="s">
        <v>62</v>
      </c>
      <c r="C2188" s="463">
        <v>1004</v>
      </c>
      <c r="D2188" s="497" t="s">
        <v>136</v>
      </c>
      <c r="E2188" s="463">
        <v>70</v>
      </c>
      <c r="F2188" s="473">
        <f>'D. ISO'!W50</f>
        <v>0</v>
      </c>
    </row>
    <row r="2189" spans="1:6" x14ac:dyDescent="0.2">
      <c r="A2189" s="464" t="s">
        <v>454</v>
      </c>
      <c r="B2189" s="494" t="s">
        <v>62</v>
      </c>
      <c r="C2189" s="463">
        <v>1004</v>
      </c>
      <c r="D2189" s="497" t="s">
        <v>136</v>
      </c>
      <c r="E2189" s="463">
        <v>80</v>
      </c>
      <c r="F2189" s="473">
        <f>'D. ISO'!W51</f>
        <v>0</v>
      </c>
    </row>
    <row r="2190" spans="1:6" x14ac:dyDescent="0.2">
      <c r="A2190" s="464" t="s">
        <v>454</v>
      </c>
      <c r="B2190" s="494" t="s">
        <v>62</v>
      </c>
      <c r="C2190" s="463">
        <v>1004</v>
      </c>
      <c r="D2190" s="497" t="s">
        <v>136</v>
      </c>
      <c r="E2190" s="463">
        <v>90</v>
      </c>
      <c r="F2190" s="473">
        <f>'D. ISO'!W52</f>
        <v>0</v>
      </c>
    </row>
    <row r="2191" spans="1:6" x14ac:dyDescent="0.2">
      <c r="A2191" s="464" t="s">
        <v>454</v>
      </c>
      <c r="B2191" s="494" t="s">
        <v>62</v>
      </c>
      <c r="C2191" s="463">
        <v>1004</v>
      </c>
      <c r="D2191" s="497" t="s">
        <v>136</v>
      </c>
      <c r="E2191" s="463">
        <v>100</v>
      </c>
      <c r="F2191" s="473">
        <f>'D. ISO'!W53</f>
        <v>0</v>
      </c>
    </row>
    <row r="2192" spans="1:6" x14ac:dyDescent="0.2">
      <c r="A2192" s="464" t="s">
        <v>454</v>
      </c>
      <c r="B2192" s="494" t="s">
        <v>62</v>
      </c>
      <c r="C2192" s="463">
        <v>1004</v>
      </c>
      <c r="D2192" s="497" t="s">
        <v>136</v>
      </c>
      <c r="E2192" s="463">
        <v>110</v>
      </c>
      <c r="F2192" s="473">
        <f>'D. ISO'!W54</f>
        <v>0</v>
      </c>
    </row>
    <row r="2193" spans="1:6" x14ac:dyDescent="0.2">
      <c r="A2193" s="464" t="s">
        <v>454</v>
      </c>
      <c r="B2193" s="494" t="s">
        <v>62</v>
      </c>
      <c r="C2193" s="463">
        <v>1004</v>
      </c>
      <c r="D2193" s="497" t="s">
        <v>136</v>
      </c>
      <c r="E2193" s="463">
        <v>120</v>
      </c>
      <c r="F2193" s="473">
        <f>'D. ISO'!W55</f>
        <v>0</v>
      </c>
    </row>
    <row r="2194" spans="1:6" x14ac:dyDescent="0.2">
      <c r="A2194" s="464" t="s">
        <v>454</v>
      </c>
      <c r="B2194" s="494" t="s">
        <v>62</v>
      </c>
      <c r="C2194" s="463">
        <v>1004</v>
      </c>
      <c r="D2194" s="497" t="s">
        <v>136</v>
      </c>
      <c r="E2194" s="463">
        <v>130</v>
      </c>
      <c r="F2194" s="473">
        <f>'D. ISO'!W56</f>
        <v>0</v>
      </c>
    </row>
    <row r="2195" spans="1:6" x14ac:dyDescent="0.2">
      <c r="A2195" s="464" t="s">
        <v>454</v>
      </c>
      <c r="B2195" s="494" t="s">
        <v>62</v>
      </c>
      <c r="C2195" s="463">
        <v>1004</v>
      </c>
      <c r="D2195" s="497" t="s">
        <v>136</v>
      </c>
      <c r="E2195" s="463">
        <v>140</v>
      </c>
      <c r="F2195" s="473">
        <f>'D. ISO'!W57</f>
        <v>0</v>
      </c>
    </row>
    <row r="2196" spans="1:6" x14ac:dyDescent="0.2">
      <c r="A2196" s="464" t="s">
        <v>454</v>
      </c>
      <c r="B2196" s="494" t="s">
        <v>62</v>
      </c>
      <c r="C2196" s="463">
        <v>1004</v>
      </c>
      <c r="D2196" s="497" t="s">
        <v>136</v>
      </c>
      <c r="E2196" s="463">
        <v>150</v>
      </c>
      <c r="F2196" s="473">
        <f>'D. ISO'!W58</f>
        <v>0</v>
      </c>
    </row>
    <row r="2197" spans="1:6" x14ac:dyDescent="0.2">
      <c r="A2197" s="464" t="s">
        <v>454</v>
      </c>
      <c r="B2197" s="494" t="s">
        <v>62</v>
      </c>
      <c r="C2197" s="463">
        <v>1004</v>
      </c>
      <c r="D2197" s="497" t="s">
        <v>136</v>
      </c>
      <c r="E2197" s="463">
        <v>160</v>
      </c>
      <c r="F2197" s="473">
        <f>'D. ISO'!W59</f>
        <v>0</v>
      </c>
    </row>
    <row r="2198" spans="1:6" x14ac:dyDescent="0.2">
      <c r="A2198" s="464" t="s">
        <v>454</v>
      </c>
      <c r="B2198" s="494" t="s">
        <v>62</v>
      </c>
      <c r="C2198" s="463">
        <v>1004</v>
      </c>
      <c r="D2198" s="497" t="s">
        <v>136</v>
      </c>
      <c r="E2198" s="463">
        <v>170</v>
      </c>
      <c r="F2198" s="473">
        <f>'D. ISO'!W60</f>
        <v>0</v>
      </c>
    </row>
    <row r="2199" spans="1:6" x14ac:dyDescent="0.2">
      <c r="A2199" s="464" t="s">
        <v>454</v>
      </c>
      <c r="B2199" s="494" t="s">
        <v>62</v>
      </c>
      <c r="C2199" s="463">
        <v>1004</v>
      </c>
      <c r="D2199" s="497" t="s">
        <v>136</v>
      </c>
      <c r="E2199" s="463">
        <v>180</v>
      </c>
      <c r="F2199" s="473">
        <f>'D. ISO'!W61</f>
        <v>0</v>
      </c>
    </row>
    <row r="2200" spans="1:6" x14ac:dyDescent="0.2">
      <c r="A2200" s="464" t="s">
        <v>454</v>
      </c>
      <c r="B2200" s="494" t="s">
        <v>62</v>
      </c>
      <c r="C2200" s="463">
        <v>1004</v>
      </c>
      <c r="D2200" s="497" t="s">
        <v>136</v>
      </c>
      <c r="E2200" s="463">
        <v>190</v>
      </c>
      <c r="F2200" s="473">
        <f>'D. ISO'!W62</f>
        <v>0</v>
      </c>
    </row>
    <row r="2201" spans="1:6" x14ac:dyDescent="0.2">
      <c r="A2201" s="464" t="s">
        <v>454</v>
      </c>
      <c r="B2201" s="494" t="s">
        <v>62</v>
      </c>
      <c r="C2201" s="463">
        <v>1004</v>
      </c>
      <c r="D2201" s="497" t="s">
        <v>136</v>
      </c>
      <c r="E2201" s="463">
        <v>200</v>
      </c>
      <c r="F2201" s="473">
        <f>'D. ISO'!W63</f>
        <v>0</v>
      </c>
    </row>
    <row r="2202" spans="1:6" x14ac:dyDescent="0.2">
      <c r="A2202" s="464" t="s">
        <v>454</v>
      </c>
      <c r="B2202" s="494" t="s">
        <v>62</v>
      </c>
      <c r="C2202" s="463">
        <v>1004</v>
      </c>
      <c r="D2202" s="497" t="s">
        <v>136</v>
      </c>
      <c r="E2202" s="463" t="s">
        <v>398</v>
      </c>
      <c r="F2202" s="473">
        <f>'D. ISO'!W64</f>
        <v>0</v>
      </c>
    </row>
    <row r="2203" spans="1:6" x14ac:dyDescent="0.2">
      <c r="A2203" s="464" t="s">
        <v>454</v>
      </c>
      <c r="B2203" s="494" t="s">
        <v>62</v>
      </c>
      <c r="C2203" s="463">
        <v>1004</v>
      </c>
      <c r="D2203" s="497" t="s">
        <v>137</v>
      </c>
      <c r="E2203" s="463">
        <v>5</v>
      </c>
      <c r="F2203" s="473">
        <f>'D. ISO'!Y43</f>
        <v>0</v>
      </c>
    </row>
    <row r="2204" spans="1:6" x14ac:dyDescent="0.2">
      <c r="A2204" s="464" t="s">
        <v>454</v>
      </c>
      <c r="B2204" s="494" t="s">
        <v>62</v>
      </c>
      <c r="C2204" s="463">
        <v>1004</v>
      </c>
      <c r="D2204" s="497" t="s">
        <v>137</v>
      </c>
      <c r="E2204" s="463">
        <v>10</v>
      </c>
      <c r="F2204" s="473">
        <f>'D. ISO'!Y44</f>
        <v>0</v>
      </c>
    </row>
    <row r="2205" spans="1:6" x14ac:dyDescent="0.2">
      <c r="A2205" s="464" t="s">
        <v>454</v>
      </c>
      <c r="B2205" s="494" t="s">
        <v>62</v>
      </c>
      <c r="C2205" s="463">
        <v>1004</v>
      </c>
      <c r="D2205" s="497" t="s">
        <v>137</v>
      </c>
      <c r="E2205" s="463">
        <v>20</v>
      </c>
      <c r="F2205" s="473">
        <f>'D. ISO'!Y45</f>
        <v>0</v>
      </c>
    </row>
    <row r="2206" spans="1:6" x14ac:dyDescent="0.2">
      <c r="A2206" s="464" t="s">
        <v>454</v>
      </c>
      <c r="B2206" s="494" t="s">
        <v>62</v>
      </c>
      <c r="C2206" s="463">
        <v>1004</v>
      </c>
      <c r="D2206" s="497" t="s">
        <v>137</v>
      </c>
      <c r="E2206" s="463">
        <v>30</v>
      </c>
      <c r="F2206" s="473">
        <f>'D. ISO'!Y46</f>
        <v>0</v>
      </c>
    </row>
    <row r="2207" spans="1:6" x14ac:dyDescent="0.2">
      <c r="A2207" s="464" t="s">
        <v>454</v>
      </c>
      <c r="B2207" s="494" t="s">
        <v>62</v>
      </c>
      <c r="C2207" s="463">
        <v>1004</v>
      </c>
      <c r="D2207" s="497" t="s">
        <v>137</v>
      </c>
      <c r="E2207" s="463">
        <v>40</v>
      </c>
      <c r="F2207" s="473">
        <f>'D. ISO'!Y47</f>
        <v>0</v>
      </c>
    </row>
    <row r="2208" spans="1:6" x14ac:dyDescent="0.2">
      <c r="A2208" s="464" t="s">
        <v>454</v>
      </c>
      <c r="B2208" s="494" t="s">
        <v>62</v>
      </c>
      <c r="C2208" s="463">
        <v>1004</v>
      </c>
      <c r="D2208" s="497" t="s">
        <v>137</v>
      </c>
      <c r="E2208" s="463">
        <v>50</v>
      </c>
      <c r="F2208" s="473">
        <f>'D. ISO'!Y48</f>
        <v>0</v>
      </c>
    </row>
    <row r="2209" spans="1:6" x14ac:dyDescent="0.2">
      <c r="A2209" s="464" t="s">
        <v>454</v>
      </c>
      <c r="B2209" s="494" t="s">
        <v>62</v>
      </c>
      <c r="C2209" s="463">
        <v>1004</v>
      </c>
      <c r="D2209" s="497" t="s">
        <v>137</v>
      </c>
      <c r="E2209" s="463">
        <v>60</v>
      </c>
      <c r="F2209" s="473">
        <f>'D. ISO'!Y49</f>
        <v>0</v>
      </c>
    </row>
    <row r="2210" spans="1:6" x14ac:dyDescent="0.2">
      <c r="A2210" s="464" t="s">
        <v>454</v>
      </c>
      <c r="B2210" s="494" t="s">
        <v>62</v>
      </c>
      <c r="C2210" s="463">
        <v>1004</v>
      </c>
      <c r="D2210" s="497" t="s">
        <v>137</v>
      </c>
      <c r="E2210" s="463">
        <v>70</v>
      </c>
      <c r="F2210" s="473">
        <f>'D. ISO'!Y50</f>
        <v>0</v>
      </c>
    </row>
    <row r="2211" spans="1:6" x14ac:dyDescent="0.2">
      <c r="A2211" s="464" t="s">
        <v>454</v>
      </c>
      <c r="B2211" s="494" t="s">
        <v>62</v>
      </c>
      <c r="C2211" s="463">
        <v>1004</v>
      </c>
      <c r="D2211" s="497" t="s">
        <v>137</v>
      </c>
      <c r="E2211" s="463">
        <v>80</v>
      </c>
      <c r="F2211" s="473">
        <f>'D. ISO'!Y51</f>
        <v>0</v>
      </c>
    </row>
    <row r="2212" spans="1:6" x14ac:dyDescent="0.2">
      <c r="A2212" s="464" t="s">
        <v>454</v>
      </c>
      <c r="B2212" s="494" t="s">
        <v>62</v>
      </c>
      <c r="C2212" s="463">
        <v>1004</v>
      </c>
      <c r="D2212" s="497" t="s">
        <v>137</v>
      </c>
      <c r="E2212" s="463">
        <v>90</v>
      </c>
      <c r="F2212" s="473">
        <f>'D. ISO'!Y52</f>
        <v>0</v>
      </c>
    </row>
    <row r="2213" spans="1:6" x14ac:dyDescent="0.2">
      <c r="A2213" s="464" t="s">
        <v>454</v>
      </c>
      <c r="B2213" s="494" t="s">
        <v>62</v>
      </c>
      <c r="C2213" s="463">
        <v>1004</v>
      </c>
      <c r="D2213" s="497" t="s">
        <v>137</v>
      </c>
      <c r="E2213" s="463">
        <v>100</v>
      </c>
      <c r="F2213" s="473">
        <f>'D. ISO'!Y53</f>
        <v>0</v>
      </c>
    </row>
    <row r="2214" spans="1:6" x14ac:dyDescent="0.2">
      <c r="A2214" s="464" t="s">
        <v>454</v>
      </c>
      <c r="B2214" s="494" t="s">
        <v>62</v>
      </c>
      <c r="C2214" s="463">
        <v>1004</v>
      </c>
      <c r="D2214" s="497" t="s">
        <v>137</v>
      </c>
      <c r="E2214" s="463">
        <v>110</v>
      </c>
      <c r="F2214" s="473">
        <f>'D. ISO'!Y54</f>
        <v>0</v>
      </c>
    </row>
    <row r="2215" spans="1:6" x14ac:dyDescent="0.2">
      <c r="A2215" s="464" t="s">
        <v>454</v>
      </c>
      <c r="B2215" s="494" t="s">
        <v>62</v>
      </c>
      <c r="C2215" s="463">
        <v>1004</v>
      </c>
      <c r="D2215" s="497" t="s">
        <v>137</v>
      </c>
      <c r="E2215" s="463">
        <v>120</v>
      </c>
      <c r="F2215" s="473">
        <f>'D. ISO'!Y55</f>
        <v>0</v>
      </c>
    </row>
    <row r="2216" spans="1:6" x14ac:dyDescent="0.2">
      <c r="A2216" s="464" t="s">
        <v>454</v>
      </c>
      <c r="B2216" s="494" t="s">
        <v>62</v>
      </c>
      <c r="C2216" s="463">
        <v>1004</v>
      </c>
      <c r="D2216" s="497" t="s">
        <v>137</v>
      </c>
      <c r="E2216" s="463">
        <v>130</v>
      </c>
      <c r="F2216" s="473">
        <f>'D. ISO'!Y56</f>
        <v>0</v>
      </c>
    </row>
    <row r="2217" spans="1:6" x14ac:dyDescent="0.2">
      <c r="A2217" s="464" t="s">
        <v>454</v>
      </c>
      <c r="B2217" s="494" t="s">
        <v>62</v>
      </c>
      <c r="C2217" s="463">
        <v>1004</v>
      </c>
      <c r="D2217" s="497" t="s">
        <v>137</v>
      </c>
      <c r="E2217" s="463">
        <v>140</v>
      </c>
      <c r="F2217" s="473">
        <f>'D. ISO'!Y57</f>
        <v>0</v>
      </c>
    </row>
    <row r="2218" spans="1:6" x14ac:dyDescent="0.2">
      <c r="A2218" s="464" t="s">
        <v>454</v>
      </c>
      <c r="B2218" s="494" t="s">
        <v>62</v>
      </c>
      <c r="C2218" s="463">
        <v>1004</v>
      </c>
      <c r="D2218" s="497" t="s">
        <v>137</v>
      </c>
      <c r="E2218" s="463">
        <v>150</v>
      </c>
      <c r="F2218" s="473">
        <f>'D. ISO'!Y58</f>
        <v>0</v>
      </c>
    </row>
    <row r="2219" spans="1:6" x14ac:dyDescent="0.2">
      <c r="A2219" s="464" t="s">
        <v>454</v>
      </c>
      <c r="B2219" s="494" t="s">
        <v>62</v>
      </c>
      <c r="C2219" s="463">
        <v>1004</v>
      </c>
      <c r="D2219" s="497" t="s">
        <v>137</v>
      </c>
      <c r="E2219" s="463">
        <v>160</v>
      </c>
      <c r="F2219" s="473">
        <f>'D. ISO'!Y59</f>
        <v>0</v>
      </c>
    </row>
    <row r="2220" spans="1:6" x14ac:dyDescent="0.2">
      <c r="A2220" s="464" t="s">
        <v>454</v>
      </c>
      <c r="B2220" s="494" t="s">
        <v>62</v>
      </c>
      <c r="C2220" s="463">
        <v>1004</v>
      </c>
      <c r="D2220" s="497" t="s">
        <v>137</v>
      </c>
      <c r="E2220" s="463">
        <v>170</v>
      </c>
      <c r="F2220" s="473">
        <f>'D. ISO'!Y60</f>
        <v>0</v>
      </c>
    </row>
    <row r="2221" spans="1:6" x14ac:dyDescent="0.2">
      <c r="A2221" s="464" t="s">
        <v>454</v>
      </c>
      <c r="B2221" s="494" t="s">
        <v>62</v>
      </c>
      <c r="C2221" s="463">
        <v>1004</v>
      </c>
      <c r="D2221" s="497" t="s">
        <v>137</v>
      </c>
      <c r="E2221" s="463">
        <v>180</v>
      </c>
      <c r="F2221" s="473">
        <f>'D. ISO'!Y61</f>
        <v>0</v>
      </c>
    </row>
    <row r="2222" spans="1:6" x14ac:dyDescent="0.2">
      <c r="A2222" s="464" t="s">
        <v>454</v>
      </c>
      <c r="B2222" s="494" t="s">
        <v>62</v>
      </c>
      <c r="C2222" s="463">
        <v>1004</v>
      </c>
      <c r="D2222" s="497" t="s">
        <v>137</v>
      </c>
      <c r="E2222" s="463">
        <v>190</v>
      </c>
      <c r="F2222" s="473">
        <f>'D. ISO'!Y62</f>
        <v>0</v>
      </c>
    </row>
    <row r="2223" spans="1:6" x14ac:dyDescent="0.2">
      <c r="A2223" s="464" t="s">
        <v>454</v>
      </c>
      <c r="B2223" s="494" t="s">
        <v>62</v>
      </c>
      <c r="C2223" s="463">
        <v>1004</v>
      </c>
      <c r="D2223" s="497" t="s">
        <v>137</v>
      </c>
      <c r="E2223" s="463">
        <v>200</v>
      </c>
      <c r="F2223" s="473">
        <f>'D. ISO'!Y63</f>
        <v>0</v>
      </c>
    </row>
    <row r="2224" spans="1:6" x14ac:dyDescent="0.2">
      <c r="A2224" s="464" t="s">
        <v>454</v>
      </c>
      <c r="B2224" s="464" t="s">
        <v>62</v>
      </c>
      <c r="C2224" s="463">
        <v>1004</v>
      </c>
      <c r="D2224" s="464" t="s">
        <v>137</v>
      </c>
      <c r="E2224" s="463" t="s">
        <v>398</v>
      </c>
      <c r="F2224" s="473">
        <f>'D. ISO'!Y64</f>
        <v>0</v>
      </c>
    </row>
    <row r="2225" spans="1:6" x14ac:dyDescent="0.2">
      <c r="A2225" s="464" t="s">
        <v>454</v>
      </c>
      <c r="B2225" s="429" t="s">
        <v>311</v>
      </c>
      <c r="C2225" s="463">
        <v>1004</v>
      </c>
      <c r="D2225" s="472"/>
      <c r="E2225" s="472"/>
      <c r="F2225" s="473"/>
    </row>
    <row r="2226" spans="1:6" x14ac:dyDescent="0.2">
      <c r="A2226" s="464" t="s">
        <v>454</v>
      </c>
      <c r="B2226" s="436" t="s">
        <v>312</v>
      </c>
      <c r="C2226" s="463">
        <v>1004</v>
      </c>
      <c r="D2226" s="472"/>
      <c r="E2226" s="472"/>
      <c r="F2226" s="489">
        <f>'D. ISO'!X70</f>
        <v>0</v>
      </c>
    </row>
    <row r="2227" spans="1:6" x14ac:dyDescent="0.2">
      <c r="A2227" s="464" t="s">
        <v>454</v>
      </c>
      <c r="B2227" s="436" t="s">
        <v>313</v>
      </c>
      <c r="C2227" s="463">
        <v>1004</v>
      </c>
      <c r="D2227" s="472"/>
      <c r="E2227" s="472"/>
      <c r="F2227" s="489">
        <f>'D. ISO'!X72</f>
        <v>0</v>
      </c>
    </row>
    <row r="2228" spans="1:6" x14ac:dyDescent="0.2">
      <c r="A2228" s="464" t="s">
        <v>454</v>
      </c>
      <c r="B2228" s="436" t="s">
        <v>314</v>
      </c>
      <c r="C2228" s="463">
        <v>1004</v>
      </c>
      <c r="D2228" s="472"/>
      <c r="E2228" s="472"/>
      <c r="F2228" s="489">
        <f>'D. ISO'!X74</f>
        <v>0</v>
      </c>
    </row>
    <row r="2229" spans="1:6" x14ac:dyDescent="0.2">
      <c r="A2229" s="464" t="s">
        <v>454</v>
      </c>
      <c r="B2229" s="429" t="s">
        <v>300</v>
      </c>
      <c r="C2229" s="463">
        <v>1004</v>
      </c>
      <c r="D2229" s="472"/>
      <c r="E2229" s="472"/>
      <c r="F2229" s="473"/>
    </row>
    <row r="2230" spans="1:6" x14ac:dyDescent="0.2">
      <c r="A2230" s="464" t="s">
        <v>454</v>
      </c>
      <c r="B2230" s="437" t="s">
        <v>301</v>
      </c>
      <c r="C2230" s="463">
        <v>1004</v>
      </c>
      <c r="D2230" s="472"/>
      <c r="E2230" s="472"/>
      <c r="F2230" s="473">
        <f>'D. ISO'!X76</f>
        <v>0</v>
      </c>
    </row>
    <row r="2231" spans="1:6" x14ac:dyDescent="0.2">
      <c r="A2231" s="464" t="s">
        <v>454</v>
      </c>
      <c r="B2231" s="437" t="s">
        <v>302</v>
      </c>
      <c r="C2231" s="463">
        <v>1004</v>
      </c>
      <c r="D2231" s="472"/>
      <c r="E2231" s="472"/>
      <c r="F2231" s="473">
        <f>'D. ISO'!X77</f>
        <v>0</v>
      </c>
    </row>
    <row r="2232" spans="1:6" x14ac:dyDescent="0.2">
      <c r="A2232" s="464" t="s">
        <v>454</v>
      </c>
      <c r="B2232" s="451" t="s">
        <v>303</v>
      </c>
      <c r="C2232" s="463">
        <v>1004</v>
      </c>
      <c r="D2232" s="472"/>
      <c r="E2232" s="472"/>
      <c r="F2232" s="473"/>
    </row>
    <row r="2233" spans="1:6" x14ac:dyDescent="0.2">
      <c r="A2233" s="464" t="s">
        <v>454</v>
      </c>
      <c r="B2233" s="437" t="s">
        <v>304</v>
      </c>
      <c r="C2233" s="463">
        <v>1004</v>
      </c>
      <c r="D2233" s="472"/>
      <c r="E2233" s="472"/>
      <c r="F2233" s="489">
        <f>'D. ISO'!X80</f>
        <v>0</v>
      </c>
    </row>
    <row r="2234" spans="1:6" x14ac:dyDescent="0.2">
      <c r="A2234" s="464" t="s">
        <v>454</v>
      </c>
      <c r="B2234" s="437" t="s">
        <v>305</v>
      </c>
      <c r="C2234" s="463">
        <v>1004</v>
      </c>
      <c r="D2234" s="472"/>
      <c r="E2234" s="472"/>
      <c r="F2234" s="489">
        <f>'D. ISO'!X82</f>
        <v>0</v>
      </c>
    </row>
    <row r="2235" spans="1:6" x14ac:dyDescent="0.2">
      <c r="A2235" s="464" t="s">
        <v>454</v>
      </c>
      <c r="B2235" s="437" t="s">
        <v>306</v>
      </c>
      <c r="C2235" s="463">
        <v>1004</v>
      </c>
      <c r="D2235" s="472"/>
      <c r="E2235" s="472"/>
      <c r="F2235" s="489">
        <f>'D. ISO'!X84</f>
        <v>0</v>
      </c>
    </row>
    <row r="2236" spans="1:6" x14ac:dyDescent="0.2">
      <c r="A2236" s="464" t="s">
        <v>454</v>
      </c>
      <c r="B2236" s="451" t="s">
        <v>307</v>
      </c>
      <c r="C2236" s="463">
        <v>1004</v>
      </c>
      <c r="D2236" s="472"/>
      <c r="E2236" s="472"/>
      <c r="F2236" s="489">
        <f>'D. ISO'!X86</f>
        <v>0</v>
      </c>
    </row>
    <row r="2237" spans="1:6" x14ac:dyDescent="0.2">
      <c r="A2237" s="464" t="s">
        <v>454</v>
      </c>
      <c r="B2237" s="452" t="s">
        <v>308</v>
      </c>
      <c r="C2237" s="463">
        <v>1004</v>
      </c>
      <c r="D2237" s="472"/>
      <c r="E2237" s="472"/>
      <c r="F2237" s="489">
        <f>'D. ISO'!X88</f>
        <v>0</v>
      </c>
    </row>
    <row r="2238" spans="1:6" x14ac:dyDescent="0.2">
      <c r="A2238" s="464" t="s">
        <v>454</v>
      </c>
      <c r="B2238" s="451" t="s">
        <v>309</v>
      </c>
      <c r="C2238" s="463">
        <v>1004</v>
      </c>
      <c r="D2238" s="472"/>
      <c r="E2238" s="472"/>
      <c r="F2238" s="489">
        <f>'D. ISO'!X90</f>
        <v>0</v>
      </c>
    </row>
    <row r="2239" spans="1:6" x14ac:dyDescent="0.2">
      <c r="A2239" s="464" t="s">
        <v>454</v>
      </c>
      <c r="B2239" s="451" t="s">
        <v>382</v>
      </c>
      <c r="C2239" s="463">
        <v>1004</v>
      </c>
      <c r="D2239" s="472"/>
      <c r="E2239" s="472"/>
      <c r="F2239" s="473">
        <f>'D. ISO'!$X$94</f>
        <v>0</v>
      </c>
    </row>
    <row r="2240" spans="1:6" x14ac:dyDescent="0.2">
      <c r="A2240" s="464" t="s">
        <v>454</v>
      </c>
      <c r="B2240" s="312" t="s">
        <v>150</v>
      </c>
      <c r="C2240" s="463" t="s">
        <v>455</v>
      </c>
      <c r="D2240" s="491"/>
      <c r="E2240" s="491"/>
      <c r="F2240" s="473">
        <f>'D. ISO'!AK6</f>
        <v>0</v>
      </c>
    </row>
    <row r="2241" spans="1:6" x14ac:dyDescent="0.2">
      <c r="A2241" s="464" t="s">
        <v>454</v>
      </c>
      <c r="B2241" s="440" t="s">
        <v>151</v>
      </c>
      <c r="C2241" s="463" t="s">
        <v>455</v>
      </c>
      <c r="D2241" s="491"/>
      <c r="E2241" s="491"/>
      <c r="F2241" s="473">
        <f>'D. ISO'!AK7</f>
        <v>0</v>
      </c>
    </row>
    <row r="2242" spans="1:6" x14ac:dyDescent="0.2">
      <c r="A2242" s="464" t="s">
        <v>454</v>
      </c>
      <c r="B2242" s="494" t="s">
        <v>153</v>
      </c>
      <c r="C2242" s="463" t="s">
        <v>455</v>
      </c>
      <c r="D2242" s="496" t="s">
        <v>136</v>
      </c>
      <c r="E2242" s="463">
        <v>10</v>
      </c>
      <c r="F2242" s="473">
        <f>'D. ISO'!AJ15</f>
        <v>0</v>
      </c>
    </row>
    <row r="2243" spans="1:6" x14ac:dyDescent="0.2">
      <c r="A2243" s="464" t="s">
        <v>454</v>
      </c>
      <c r="B2243" s="494" t="s">
        <v>153</v>
      </c>
      <c r="C2243" s="463" t="s">
        <v>455</v>
      </c>
      <c r="D2243" s="496" t="s">
        <v>136</v>
      </c>
      <c r="E2243" s="463">
        <v>20</v>
      </c>
      <c r="F2243" s="473">
        <f>'D. ISO'!AJ16</f>
        <v>0</v>
      </c>
    </row>
    <row r="2244" spans="1:6" x14ac:dyDescent="0.2">
      <c r="A2244" s="464" t="s">
        <v>454</v>
      </c>
      <c r="B2244" s="494" t="s">
        <v>153</v>
      </c>
      <c r="C2244" s="463" t="s">
        <v>455</v>
      </c>
      <c r="D2244" s="496" t="s">
        <v>136</v>
      </c>
      <c r="E2244" s="463">
        <v>30</v>
      </c>
      <c r="F2244" s="473">
        <f>'D. ISO'!AJ17</f>
        <v>0</v>
      </c>
    </row>
    <row r="2245" spans="1:6" x14ac:dyDescent="0.2">
      <c r="A2245" s="464" t="s">
        <v>454</v>
      </c>
      <c r="B2245" s="494" t="s">
        <v>153</v>
      </c>
      <c r="C2245" s="463" t="s">
        <v>455</v>
      </c>
      <c r="D2245" s="496" t="s">
        <v>136</v>
      </c>
      <c r="E2245" s="463">
        <v>40</v>
      </c>
      <c r="F2245" s="473">
        <f>'D. ISO'!AJ18</f>
        <v>0</v>
      </c>
    </row>
    <row r="2246" spans="1:6" x14ac:dyDescent="0.2">
      <c r="A2246" s="464" t="s">
        <v>454</v>
      </c>
      <c r="B2246" s="494" t="s">
        <v>153</v>
      </c>
      <c r="C2246" s="463" t="s">
        <v>455</v>
      </c>
      <c r="D2246" s="496" t="s">
        <v>136</v>
      </c>
      <c r="E2246" s="463">
        <v>50</v>
      </c>
      <c r="F2246" s="473">
        <f>'D. ISO'!AJ19</f>
        <v>0</v>
      </c>
    </row>
    <row r="2247" spans="1:6" x14ac:dyDescent="0.2">
      <c r="A2247" s="464" t="s">
        <v>454</v>
      </c>
      <c r="B2247" s="494" t="s">
        <v>153</v>
      </c>
      <c r="C2247" s="463" t="s">
        <v>455</v>
      </c>
      <c r="D2247" s="496" t="s">
        <v>136</v>
      </c>
      <c r="E2247" s="463">
        <v>60</v>
      </c>
      <c r="F2247" s="473">
        <f>'D. ISO'!AJ20</f>
        <v>0</v>
      </c>
    </row>
    <row r="2248" spans="1:6" x14ac:dyDescent="0.2">
      <c r="A2248" s="464" t="s">
        <v>454</v>
      </c>
      <c r="B2248" s="494" t="s">
        <v>153</v>
      </c>
      <c r="C2248" s="463" t="s">
        <v>455</v>
      </c>
      <c r="D2248" s="496" t="s">
        <v>136</v>
      </c>
      <c r="E2248" s="463">
        <v>70</v>
      </c>
      <c r="F2248" s="473">
        <f>'D. ISO'!AJ21</f>
        <v>0</v>
      </c>
    </row>
    <row r="2249" spans="1:6" x14ac:dyDescent="0.2">
      <c r="A2249" s="464" t="s">
        <v>454</v>
      </c>
      <c r="B2249" s="494" t="s">
        <v>153</v>
      </c>
      <c r="C2249" s="463" t="s">
        <v>455</v>
      </c>
      <c r="D2249" s="496" t="s">
        <v>136</v>
      </c>
      <c r="E2249" s="463">
        <v>80</v>
      </c>
      <c r="F2249" s="473">
        <f>'D. ISO'!AJ22</f>
        <v>0</v>
      </c>
    </row>
    <row r="2250" spans="1:6" x14ac:dyDescent="0.2">
      <c r="A2250" s="464" t="s">
        <v>454</v>
      </c>
      <c r="B2250" s="494" t="s">
        <v>153</v>
      </c>
      <c r="C2250" s="463" t="s">
        <v>455</v>
      </c>
      <c r="D2250" s="496" t="s">
        <v>136</v>
      </c>
      <c r="E2250" s="463">
        <v>90</v>
      </c>
      <c r="F2250" s="473">
        <f>'D. ISO'!AJ23</f>
        <v>0</v>
      </c>
    </row>
    <row r="2251" spans="1:6" x14ac:dyDescent="0.2">
      <c r="A2251" s="464" t="s">
        <v>454</v>
      </c>
      <c r="B2251" s="494" t="s">
        <v>153</v>
      </c>
      <c r="C2251" s="463" t="s">
        <v>455</v>
      </c>
      <c r="D2251" s="496" t="s">
        <v>136</v>
      </c>
      <c r="E2251" s="463">
        <v>100</v>
      </c>
      <c r="F2251" s="473">
        <f>'D. ISO'!AJ24</f>
        <v>0</v>
      </c>
    </row>
    <row r="2252" spans="1:6" x14ac:dyDescent="0.2">
      <c r="A2252" s="464" t="s">
        <v>454</v>
      </c>
      <c r="B2252" s="494" t="s">
        <v>153</v>
      </c>
      <c r="C2252" s="463" t="s">
        <v>455</v>
      </c>
      <c r="D2252" s="496" t="s">
        <v>136</v>
      </c>
      <c r="E2252" s="463">
        <v>110</v>
      </c>
      <c r="F2252" s="473">
        <f>'D. ISO'!AJ25</f>
        <v>0</v>
      </c>
    </row>
    <row r="2253" spans="1:6" x14ac:dyDescent="0.2">
      <c r="A2253" s="464" t="s">
        <v>454</v>
      </c>
      <c r="B2253" s="494" t="s">
        <v>153</v>
      </c>
      <c r="C2253" s="463" t="s">
        <v>455</v>
      </c>
      <c r="D2253" s="496" t="s">
        <v>136</v>
      </c>
      <c r="E2253" s="463">
        <v>120</v>
      </c>
      <c r="F2253" s="473">
        <f>'D. ISO'!AJ26</f>
        <v>0</v>
      </c>
    </row>
    <row r="2254" spans="1:6" x14ac:dyDescent="0.2">
      <c r="A2254" s="464" t="s">
        <v>454</v>
      </c>
      <c r="B2254" s="494" t="s">
        <v>153</v>
      </c>
      <c r="C2254" s="463" t="s">
        <v>455</v>
      </c>
      <c r="D2254" s="496" t="s">
        <v>136</v>
      </c>
      <c r="E2254" s="463">
        <v>130</v>
      </c>
      <c r="F2254" s="473">
        <f>'D. ISO'!AJ27</f>
        <v>0</v>
      </c>
    </row>
    <row r="2255" spans="1:6" x14ac:dyDescent="0.2">
      <c r="A2255" s="464" t="s">
        <v>454</v>
      </c>
      <c r="B2255" s="494" t="s">
        <v>153</v>
      </c>
      <c r="C2255" s="463" t="s">
        <v>455</v>
      </c>
      <c r="D2255" s="496" t="s">
        <v>136</v>
      </c>
      <c r="E2255" s="463">
        <v>140</v>
      </c>
      <c r="F2255" s="473">
        <f>'D. ISO'!AJ28</f>
        <v>0</v>
      </c>
    </row>
    <row r="2256" spans="1:6" x14ac:dyDescent="0.2">
      <c r="A2256" s="464" t="s">
        <v>454</v>
      </c>
      <c r="B2256" s="494" t="s">
        <v>153</v>
      </c>
      <c r="C2256" s="463" t="s">
        <v>455</v>
      </c>
      <c r="D2256" s="496" t="s">
        <v>136</v>
      </c>
      <c r="E2256" s="463">
        <v>150</v>
      </c>
      <c r="F2256" s="473">
        <f>'D. ISO'!AJ29</f>
        <v>0</v>
      </c>
    </row>
    <row r="2257" spans="1:6" x14ac:dyDescent="0.2">
      <c r="A2257" s="464" t="s">
        <v>454</v>
      </c>
      <c r="B2257" s="494" t="s">
        <v>153</v>
      </c>
      <c r="C2257" s="463" t="s">
        <v>455</v>
      </c>
      <c r="D2257" s="496" t="s">
        <v>136</v>
      </c>
      <c r="E2257" s="463">
        <v>160</v>
      </c>
      <c r="F2257" s="473">
        <f>'D. ISO'!AJ30</f>
        <v>0</v>
      </c>
    </row>
    <row r="2258" spans="1:6" x14ac:dyDescent="0.2">
      <c r="A2258" s="464" t="s">
        <v>454</v>
      </c>
      <c r="B2258" s="494" t="s">
        <v>153</v>
      </c>
      <c r="C2258" s="463" t="s">
        <v>455</v>
      </c>
      <c r="D2258" s="496" t="s">
        <v>136</v>
      </c>
      <c r="E2258" s="463">
        <v>170</v>
      </c>
      <c r="F2258" s="473">
        <f>'D. ISO'!AJ31</f>
        <v>0</v>
      </c>
    </row>
    <row r="2259" spans="1:6" x14ac:dyDescent="0.2">
      <c r="A2259" s="464" t="s">
        <v>454</v>
      </c>
      <c r="B2259" s="494" t="s">
        <v>153</v>
      </c>
      <c r="C2259" s="463" t="s">
        <v>455</v>
      </c>
      <c r="D2259" s="496" t="s">
        <v>136</v>
      </c>
      <c r="E2259" s="463">
        <v>180</v>
      </c>
      <c r="F2259" s="473">
        <f>'D. ISO'!AJ32</f>
        <v>0</v>
      </c>
    </row>
    <row r="2260" spans="1:6" x14ac:dyDescent="0.2">
      <c r="A2260" s="464" t="s">
        <v>454</v>
      </c>
      <c r="B2260" s="494" t="s">
        <v>153</v>
      </c>
      <c r="C2260" s="463" t="s">
        <v>455</v>
      </c>
      <c r="D2260" s="496" t="s">
        <v>136</v>
      </c>
      <c r="E2260" s="463">
        <v>190</v>
      </c>
      <c r="F2260" s="473">
        <f>'D. ISO'!AJ33</f>
        <v>0</v>
      </c>
    </row>
    <row r="2261" spans="1:6" x14ac:dyDescent="0.2">
      <c r="A2261" s="464" t="s">
        <v>454</v>
      </c>
      <c r="B2261" s="494" t="s">
        <v>153</v>
      </c>
      <c r="C2261" s="463" t="s">
        <v>455</v>
      </c>
      <c r="D2261" s="496" t="s">
        <v>136</v>
      </c>
      <c r="E2261" s="463">
        <v>200</v>
      </c>
      <c r="F2261" s="473">
        <f>'D. ISO'!AJ34</f>
        <v>0</v>
      </c>
    </row>
    <row r="2262" spans="1:6" x14ac:dyDescent="0.2">
      <c r="A2262" s="464" t="s">
        <v>454</v>
      </c>
      <c r="B2262" s="494" t="s">
        <v>153</v>
      </c>
      <c r="C2262" s="463" t="s">
        <v>455</v>
      </c>
      <c r="D2262" s="496" t="s">
        <v>136</v>
      </c>
      <c r="E2262" s="463" t="s">
        <v>310</v>
      </c>
      <c r="F2262" s="473">
        <f>'D. ISO'!AJ35</f>
        <v>0</v>
      </c>
    </row>
    <row r="2263" spans="1:6" x14ac:dyDescent="0.2">
      <c r="A2263" s="464" t="s">
        <v>454</v>
      </c>
      <c r="B2263" s="494" t="s">
        <v>153</v>
      </c>
      <c r="C2263" s="463" t="s">
        <v>455</v>
      </c>
      <c r="D2263" s="496" t="s">
        <v>136</v>
      </c>
      <c r="E2263" s="463" t="s">
        <v>321</v>
      </c>
      <c r="F2263" s="473">
        <f>'D. ISO'!AJ36</f>
        <v>0</v>
      </c>
    </row>
    <row r="2264" spans="1:6" x14ac:dyDescent="0.2">
      <c r="A2264" s="464" t="s">
        <v>454</v>
      </c>
      <c r="B2264" s="494" t="s">
        <v>153</v>
      </c>
      <c r="C2264" s="463" t="s">
        <v>455</v>
      </c>
      <c r="D2264" s="497" t="s">
        <v>137</v>
      </c>
      <c r="E2264" s="463">
        <v>10</v>
      </c>
      <c r="F2264" s="473">
        <f>'D. ISO'!AL15</f>
        <v>0</v>
      </c>
    </row>
    <row r="2265" spans="1:6" x14ac:dyDescent="0.2">
      <c r="A2265" s="464" t="s">
        <v>454</v>
      </c>
      <c r="B2265" s="494" t="s">
        <v>153</v>
      </c>
      <c r="C2265" s="463" t="s">
        <v>455</v>
      </c>
      <c r="D2265" s="497" t="s">
        <v>137</v>
      </c>
      <c r="E2265" s="463">
        <v>20</v>
      </c>
      <c r="F2265" s="473">
        <f>'D. ISO'!AL16</f>
        <v>0</v>
      </c>
    </row>
    <row r="2266" spans="1:6" x14ac:dyDescent="0.2">
      <c r="A2266" s="464" t="s">
        <v>454</v>
      </c>
      <c r="B2266" s="494" t="s">
        <v>153</v>
      </c>
      <c r="C2266" s="463" t="s">
        <v>455</v>
      </c>
      <c r="D2266" s="497" t="s">
        <v>137</v>
      </c>
      <c r="E2266" s="463">
        <v>30</v>
      </c>
      <c r="F2266" s="473">
        <f>'D. ISO'!AL17</f>
        <v>0</v>
      </c>
    </row>
    <row r="2267" spans="1:6" x14ac:dyDescent="0.2">
      <c r="A2267" s="464" t="s">
        <v>454</v>
      </c>
      <c r="B2267" s="494" t="s">
        <v>153</v>
      </c>
      <c r="C2267" s="463" t="s">
        <v>455</v>
      </c>
      <c r="D2267" s="497" t="s">
        <v>137</v>
      </c>
      <c r="E2267" s="463">
        <v>40</v>
      </c>
      <c r="F2267" s="473">
        <f>'D. ISO'!AL18</f>
        <v>0</v>
      </c>
    </row>
    <row r="2268" spans="1:6" x14ac:dyDescent="0.2">
      <c r="A2268" s="464" t="s">
        <v>454</v>
      </c>
      <c r="B2268" s="494" t="s">
        <v>153</v>
      </c>
      <c r="C2268" s="463" t="s">
        <v>455</v>
      </c>
      <c r="D2268" s="497" t="s">
        <v>137</v>
      </c>
      <c r="E2268" s="463">
        <v>50</v>
      </c>
      <c r="F2268" s="473">
        <f>'D. ISO'!AL19</f>
        <v>0</v>
      </c>
    </row>
    <row r="2269" spans="1:6" x14ac:dyDescent="0.2">
      <c r="A2269" s="464" t="s">
        <v>454</v>
      </c>
      <c r="B2269" s="494" t="s">
        <v>153</v>
      </c>
      <c r="C2269" s="463" t="s">
        <v>455</v>
      </c>
      <c r="D2269" s="497" t="s">
        <v>137</v>
      </c>
      <c r="E2269" s="463">
        <v>60</v>
      </c>
      <c r="F2269" s="473">
        <f>'D. ISO'!AL20</f>
        <v>0</v>
      </c>
    </row>
    <row r="2270" spans="1:6" x14ac:dyDescent="0.2">
      <c r="A2270" s="464" t="s">
        <v>454</v>
      </c>
      <c r="B2270" s="494" t="s">
        <v>153</v>
      </c>
      <c r="C2270" s="463" t="s">
        <v>455</v>
      </c>
      <c r="D2270" s="497" t="s">
        <v>137</v>
      </c>
      <c r="E2270" s="463">
        <v>70</v>
      </c>
      <c r="F2270" s="473">
        <f>'D. ISO'!AL21</f>
        <v>0</v>
      </c>
    </row>
    <row r="2271" spans="1:6" x14ac:dyDescent="0.2">
      <c r="A2271" s="464" t="s">
        <v>454</v>
      </c>
      <c r="B2271" s="494" t="s">
        <v>153</v>
      </c>
      <c r="C2271" s="463" t="s">
        <v>455</v>
      </c>
      <c r="D2271" s="497" t="s">
        <v>137</v>
      </c>
      <c r="E2271" s="463">
        <v>80</v>
      </c>
      <c r="F2271" s="473">
        <f>'D. ISO'!AL22</f>
        <v>0</v>
      </c>
    </row>
    <row r="2272" spans="1:6" x14ac:dyDescent="0.2">
      <c r="A2272" s="464" t="s">
        <v>454</v>
      </c>
      <c r="B2272" s="494" t="s">
        <v>153</v>
      </c>
      <c r="C2272" s="463" t="s">
        <v>455</v>
      </c>
      <c r="D2272" s="497" t="s">
        <v>137</v>
      </c>
      <c r="E2272" s="463">
        <v>90</v>
      </c>
      <c r="F2272" s="473">
        <f>'D. ISO'!AL23</f>
        <v>0</v>
      </c>
    </row>
    <row r="2273" spans="1:6" x14ac:dyDescent="0.2">
      <c r="A2273" s="464" t="s">
        <v>454</v>
      </c>
      <c r="B2273" s="494" t="s">
        <v>153</v>
      </c>
      <c r="C2273" s="463" t="s">
        <v>455</v>
      </c>
      <c r="D2273" s="497" t="s">
        <v>137</v>
      </c>
      <c r="E2273" s="463">
        <v>100</v>
      </c>
      <c r="F2273" s="473">
        <f>'D. ISO'!AL24</f>
        <v>0</v>
      </c>
    </row>
    <row r="2274" spans="1:6" x14ac:dyDescent="0.2">
      <c r="A2274" s="464" t="s">
        <v>454</v>
      </c>
      <c r="B2274" s="494" t="s">
        <v>153</v>
      </c>
      <c r="C2274" s="463" t="s">
        <v>455</v>
      </c>
      <c r="D2274" s="497" t="s">
        <v>137</v>
      </c>
      <c r="E2274" s="463">
        <v>110</v>
      </c>
      <c r="F2274" s="473">
        <f>'D. ISO'!AL25</f>
        <v>0</v>
      </c>
    </row>
    <row r="2275" spans="1:6" x14ac:dyDescent="0.2">
      <c r="A2275" s="464" t="s">
        <v>454</v>
      </c>
      <c r="B2275" s="494" t="s">
        <v>153</v>
      </c>
      <c r="C2275" s="463" t="s">
        <v>455</v>
      </c>
      <c r="D2275" s="497" t="s">
        <v>137</v>
      </c>
      <c r="E2275" s="463">
        <v>120</v>
      </c>
      <c r="F2275" s="473">
        <f>'D. ISO'!AL26</f>
        <v>0</v>
      </c>
    </row>
    <row r="2276" spans="1:6" x14ac:dyDescent="0.2">
      <c r="A2276" s="464" t="s">
        <v>454</v>
      </c>
      <c r="B2276" s="494" t="s">
        <v>153</v>
      </c>
      <c r="C2276" s="463" t="s">
        <v>455</v>
      </c>
      <c r="D2276" s="497" t="s">
        <v>137</v>
      </c>
      <c r="E2276" s="463">
        <v>130</v>
      </c>
      <c r="F2276" s="473">
        <f>'D. ISO'!AL27</f>
        <v>0</v>
      </c>
    </row>
    <row r="2277" spans="1:6" x14ac:dyDescent="0.2">
      <c r="A2277" s="464" t="s">
        <v>454</v>
      </c>
      <c r="B2277" s="494" t="s">
        <v>153</v>
      </c>
      <c r="C2277" s="463" t="s">
        <v>455</v>
      </c>
      <c r="D2277" s="497" t="s">
        <v>137</v>
      </c>
      <c r="E2277" s="463">
        <v>140</v>
      </c>
      <c r="F2277" s="473">
        <f>'D. ISO'!AL28</f>
        <v>0</v>
      </c>
    </row>
    <row r="2278" spans="1:6" x14ac:dyDescent="0.2">
      <c r="A2278" s="464" t="s">
        <v>454</v>
      </c>
      <c r="B2278" s="494" t="s">
        <v>153</v>
      </c>
      <c r="C2278" s="463" t="s">
        <v>455</v>
      </c>
      <c r="D2278" s="497" t="s">
        <v>137</v>
      </c>
      <c r="E2278" s="463">
        <v>150</v>
      </c>
      <c r="F2278" s="473">
        <f>'D. ISO'!AL29</f>
        <v>0</v>
      </c>
    </row>
    <row r="2279" spans="1:6" x14ac:dyDescent="0.2">
      <c r="A2279" s="464" t="s">
        <v>454</v>
      </c>
      <c r="B2279" s="494" t="s">
        <v>153</v>
      </c>
      <c r="C2279" s="463" t="s">
        <v>455</v>
      </c>
      <c r="D2279" s="497" t="s">
        <v>137</v>
      </c>
      <c r="E2279" s="463">
        <v>160</v>
      </c>
      <c r="F2279" s="473">
        <f>'D. ISO'!AL30</f>
        <v>0</v>
      </c>
    </row>
    <row r="2280" spans="1:6" x14ac:dyDescent="0.2">
      <c r="A2280" s="464" t="s">
        <v>454</v>
      </c>
      <c r="B2280" s="494" t="s">
        <v>153</v>
      </c>
      <c r="C2280" s="463" t="s">
        <v>455</v>
      </c>
      <c r="D2280" s="497" t="s">
        <v>137</v>
      </c>
      <c r="E2280" s="463">
        <v>170</v>
      </c>
      <c r="F2280" s="473">
        <f>'D. ISO'!AL31</f>
        <v>0</v>
      </c>
    </row>
    <row r="2281" spans="1:6" x14ac:dyDescent="0.2">
      <c r="A2281" s="464" t="s">
        <v>454</v>
      </c>
      <c r="B2281" s="494" t="s">
        <v>153</v>
      </c>
      <c r="C2281" s="463" t="s">
        <v>455</v>
      </c>
      <c r="D2281" s="497" t="s">
        <v>137</v>
      </c>
      <c r="E2281" s="463">
        <v>180</v>
      </c>
      <c r="F2281" s="473">
        <f>'D. ISO'!AL32</f>
        <v>0</v>
      </c>
    </row>
    <row r="2282" spans="1:6" x14ac:dyDescent="0.2">
      <c r="A2282" s="464" t="s">
        <v>454</v>
      </c>
      <c r="B2282" s="494" t="s">
        <v>153</v>
      </c>
      <c r="C2282" s="463" t="s">
        <v>455</v>
      </c>
      <c r="D2282" s="497" t="s">
        <v>137</v>
      </c>
      <c r="E2282" s="463">
        <v>190</v>
      </c>
      <c r="F2282" s="473">
        <f>'D. ISO'!AL33</f>
        <v>0</v>
      </c>
    </row>
    <row r="2283" spans="1:6" x14ac:dyDescent="0.2">
      <c r="A2283" s="464" t="s">
        <v>454</v>
      </c>
      <c r="B2283" s="494" t="s">
        <v>153</v>
      </c>
      <c r="C2283" s="463" t="s">
        <v>455</v>
      </c>
      <c r="D2283" s="497" t="s">
        <v>137</v>
      </c>
      <c r="E2283" s="463">
        <v>200</v>
      </c>
      <c r="F2283" s="473">
        <f>'D. ISO'!AL34</f>
        <v>0</v>
      </c>
    </row>
    <row r="2284" spans="1:6" x14ac:dyDescent="0.2">
      <c r="A2284" s="464" t="s">
        <v>454</v>
      </c>
      <c r="B2284" s="494" t="s">
        <v>153</v>
      </c>
      <c r="C2284" s="463" t="s">
        <v>455</v>
      </c>
      <c r="D2284" s="497" t="s">
        <v>137</v>
      </c>
      <c r="E2284" s="463" t="s">
        <v>310</v>
      </c>
      <c r="F2284" s="473">
        <f>'D. ISO'!AL35</f>
        <v>0</v>
      </c>
    </row>
    <row r="2285" spans="1:6" x14ac:dyDescent="0.2">
      <c r="A2285" s="464" t="s">
        <v>454</v>
      </c>
      <c r="B2285" s="494" t="s">
        <v>153</v>
      </c>
      <c r="C2285" s="463" t="s">
        <v>455</v>
      </c>
      <c r="D2285" s="497" t="s">
        <v>137</v>
      </c>
      <c r="E2285" s="463" t="s">
        <v>321</v>
      </c>
      <c r="F2285" s="473">
        <f>'D. ISO'!AL36</f>
        <v>0</v>
      </c>
    </row>
    <row r="2286" spans="1:6" x14ac:dyDescent="0.2">
      <c r="A2286" s="464" t="s">
        <v>454</v>
      </c>
      <c r="B2286" s="494" t="s">
        <v>62</v>
      </c>
      <c r="C2286" s="463" t="s">
        <v>455</v>
      </c>
      <c r="D2286" s="497" t="s">
        <v>136</v>
      </c>
      <c r="E2286" s="463">
        <v>5</v>
      </c>
      <c r="F2286" s="473">
        <f>'D. ISO'!AJ43</f>
        <v>0</v>
      </c>
    </row>
    <row r="2287" spans="1:6" x14ac:dyDescent="0.2">
      <c r="A2287" s="464" t="s">
        <v>454</v>
      </c>
      <c r="B2287" s="494" t="s">
        <v>62</v>
      </c>
      <c r="C2287" s="463" t="s">
        <v>455</v>
      </c>
      <c r="D2287" s="497" t="s">
        <v>136</v>
      </c>
      <c r="E2287" s="463">
        <v>10</v>
      </c>
      <c r="F2287" s="473">
        <f>'D. ISO'!AJ44</f>
        <v>0</v>
      </c>
    </row>
    <row r="2288" spans="1:6" x14ac:dyDescent="0.2">
      <c r="A2288" s="464" t="s">
        <v>454</v>
      </c>
      <c r="B2288" s="494" t="s">
        <v>62</v>
      </c>
      <c r="C2288" s="463" t="s">
        <v>455</v>
      </c>
      <c r="D2288" s="497" t="s">
        <v>136</v>
      </c>
      <c r="E2288" s="463">
        <v>20</v>
      </c>
      <c r="F2288" s="473">
        <f>'D. ISO'!AJ45</f>
        <v>0</v>
      </c>
    </row>
    <row r="2289" spans="1:6" x14ac:dyDescent="0.2">
      <c r="A2289" s="464" t="s">
        <v>454</v>
      </c>
      <c r="B2289" s="494" t="s">
        <v>62</v>
      </c>
      <c r="C2289" s="463" t="s">
        <v>455</v>
      </c>
      <c r="D2289" s="497" t="s">
        <v>136</v>
      </c>
      <c r="E2289" s="463">
        <v>30</v>
      </c>
      <c r="F2289" s="473">
        <f>'D. ISO'!AJ46</f>
        <v>0</v>
      </c>
    </row>
    <row r="2290" spans="1:6" x14ac:dyDescent="0.2">
      <c r="A2290" s="464" t="s">
        <v>454</v>
      </c>
      <c r="B2290" s="494" t="s">
        <v>62</v>
      </c>
      <c r="C2290" s="463" t="s">
        <v>455</v>
      </c>
      <c r="D2290" s="497" t="s">
        <v>136</v>
      </c>
      <c r="E2290" s="463">
        <v>40</v>
      </c>
      <c r="F2290" s="473">
        <f>'D. ISO'!AJ47</f>
        <v>0</v>
      </c>
    </row>
    <row r="2291" spans="1:6" x14ac:dyDescent="0.2">
      <c r="A2291" s="464" t="s">
        <v>454</v>
      </c>
      <c r="B2291" s="494" t="s">
        <v>62</v>
      </c>
      <c r="C2291" s="463" t="s">
        <v>455</v>
      </c>
      <c r="D2291" s="497" t="s">
        <v>136</v>
      </c>
      <c r="E2291" s="463">
        <v>50</v>
      </c>
      <c r="F2291" s="473">
        <f>'D. ISO'!AJ48</f>
        <v>0</v>
      </c>
    </row>
    <row r="2292" spans="1:6" x14ac:dyDescent="0.2">
      <c r="A2292" s="464" t="s">
        <v>454</v>
      </c>
      <c r="B2292" s="494" t="s">
        <v>62</v>
      </c>
      <c r="C2292" s="463" t="s">
        <v>455</v>
      </c>
      <c r="D2292" s="497" t="s">
        <v>136</v>
      </c>
      <c r="E2292" s="463">
        <v>60</v>
      </c>
      <c r="F2292" s="473">
        <f>'D. ISO'!AJ49</f>
        <v>0</v>
      </c>
    </row>
    <row r="2293" spans="1:6" x14ac:dyDescent="0.2">
      <c r="A2293" s="464" t="s">
        <v>454</v>
      </c>
      <c r="B2293" s="494" t="s">
        <v>62</v>
      </c>
      <c r="C2293" s="463" t="s">
        <v>455</v>
      </c>
      <c r="D2293" s="497" t="s">
        <v>136</v>
      </c>
      <c r="E2293" s="463">
        <v>70</v>
      </c>
      <c r="F2293" s="473">
        <f>'D. ISO'!AJ50</f>
        <v>0</v>
      </c>
    </row>
    <row r="2294" spans="1:6" x14ac:dyDescent="0.2">
      <c r="A2294" s="464" t="s">
        <v>454</v>
      </c>
      <c r="B2294" s="494" t="s">
        <v>62</v>
      </c>
      <c r="C2294" s="463" t="s">
        <v>455</v>
      </c>
      <c r="D2294" s="497" t="s">
        <v>136</v>
      </c>
      <c r="E2294" s="463">
        <v>80</v>
      </c>
      <c r="F2294" s="473">
        <f>'D. ISO'!AJ51</f>
        <v>0</v>
      </c>
    </row>
    <row r="2295" spans="1:6" x14ac:dyDescent="0.2">
      <c r="A2295" s="464" t="s">
        <v>454</v>
      </c>
      <c r="B2295" s="494" t="s">
        <v>62</v>
      </c>
      <c r="C2295" s="463" t="s">
        <v>455</v>
      </c>
      <c r="D2295" s="497" t="s">
        <v>136</v>
      </c>
      <c r="E2295" s="463">
        <v>90</v>
      </c>
      <c r="F2295" s="473">
        <f>'D. ISO'!AJ52</f>
        <v>0</v>
      </c>
    </row>
    <row r="2296" spans="1:6" x14ac:dyDescent="0.2">
      <c r="A2296" s="464" t="s">
        <v>454</v>
      </c>
      <c r="B2296" s="494" t="s">
        <v>62</v>
      </c>
      <c r="C2296" s="463" t="s">
        <v>455</v>
      </c>
      <c r="D2296" s="497" t="s">
        <v>136</v>
      </c>
      <c r="E2296" s="463">
        <v>100</v>
      </c>
      <c r="F2296" s="473">
        <f>'D. ISO'!AJ53</f>
        <v>0</v>
      </c>
    </row>
    <row r="2297" spans="1:6" x14ac:dyDescent="0.2">
      <c r="A2297" s="464" t="s">
        <v>454</v>
      </c>
      <c r="B2297" s="494" t="s">
        <v>62</v>
      </c>
      <c r="C2297" s="463" t="s">
        <v>455</v>
      </c>
      <c r="D2297" s="497" t="s">
        <v>136</v>
      </c>
      <c r="E2297" s="463">
        <v>110</v>
      </c>
      <c r="F2297" s="473">
        <f>'D. ISO'!AJ54</f>
        <v>0</v>
      </c>
    </row>
    <row r="2298" spans="1:6" x14ac:dyDescent="0.2">
      <c r="A2298" s="464" t="s">
        <v>454</v>
      </c>
      <c r="B2298" s="494" t="s">
        <v>62</v>
      </c>
      <c r="C2298" s="463" t="s">
        <v>455</v>
      </c>
      <c r="D2298" s="497" t="s">
        <v>136</v>
      </c>
      <c r="E2298" s="463">
        <v>120</v>
      </c>
      <c r="F2298" s="473">
        <f>'D. ISO'!AJ55</f>
        <v>0</v>
      </c>
    </row>
    <row r="2299" spans="1:6" x14ac:dyDescent="0.2">
      <c r="A2299" s="464" t="s">
        <v>454</v>
      </c>
      <c r="B2299" s="494" t="s">
        <v>62</v>
      </c>
      <c r="C2299" s="463" t="s">
        <v>455</v>
      </c>
      <c r="D2299" s="497" t="s">
        <v>136</v>
      </c>
      <c r="E2299" s="463">
        <v>130</v>
      </c>
      <c r="F2299" s="473">
        <f>'D. ISO'!AJ56</f>
        <v>0</v>
      </c>
    </row>
    <row r="2300" spans="1:6" x14ac:dyDescent="0.2">
      <c r="A2300" s="464" t="s">
        <v>454</v>
      </c>
      <c r="B2300" s="494" t="s">
        <v>62</v>
      </c>
      <c r="C2300" s="463" t="s">
        <v>455</v>
      </c>
      <c r="D2300" s="497" t="s">
        <v>136</v>
      </c>
      <c r="E2300" s="463">
        <v>140</v>
      </c>
      <c r="F2300" s="473">
        <f>'D. ISO'!AJ57</f>
        <v>0</v>
      </c>
    </row>
    <row r="2301" spans="1:6" x14ac:dyDescent="0.2">
      <c r="A2301" s="464" t="s">
        <v>454</v>
      </c>
      <c r="B2301" s="494" t="s">
        <v>62</v>
      </c>
      <c r="C2301" s="463" t="s">
        <v>455</v>
      </c>
      <c r="D2301" s="497" t="s">
        <v>136</v>
      </c>
      <c r="E2301" s="463">
        <v>150</v>
      </c>
      <c r="F2301" s="473">
        <f>'D. ISO'!AJ58</f>
        <v>0</v>
      </c>
    </row>
    <row r="2302" spans="1:6" x14ac:dyDescent="0.2">
      <c r="A2302" s="464" t="s">
        <v>454</v>
      </c>
      <c r="B2302" s="494" t="s">
        <v>62</v>
      </c>
      <c r="C2302" s="463" t="s">
        <v>455</v>
      </c>
      <c r="D2302" s="497" t="s">
        <v>136</v>
      </c>
      <c r="E2302" s="463">
        <v>160</v>
      </c>
      <c r="F2302" s="473">
        <f>'D. ISO'!AJ59</f>
        <v>0</v>
      </c>
    </row>
    <row r="2303" spans="1:6" x14ac:dyDescent="0.2">
      <c r="A2303" s="464" t="s">
        <v>454</v>
      </c>
      <c r="B2303" s="494" t="s">
        <v>62</v>
      </c>
      <c r="C2303" s="463" t="s">
        <v>455</v>
      </c>
      <c r="D2303" s="497" t="s">
        <v>136</v>
      </c>
      <c r="E2303" s="463">
        <v>170</v>
      </c>
      <c r="F2303" s="473">
        <f>'D. ISO'!AJ60</f>
        <v>0</v>
      </c>
    </row>
    <row r="2304" spans="1:6" x14ac:dyDescent="0.2">
      <c r="A2304" s="464" t="s">
        <v>454</v>
      </c>
      <c r="B2304" s="494" t="s">
        <v>62</v>
      </c>
      <c r="C2304" s="463" t="s">
        <v>455</v>
      </c>
      <c r="D2304" s="497" t="s">
        <v>136</v>
      </c>
      <c r="E2304" s="463">
        <v>180</v>
      </c>
      <c r="F2304" s="473">
        <f>'D. ISO'!AJ61</f>
        <v>0</v>
      </c>
    </row>
    <row r="2305" spans="1:6" x14ac:dyDescent="0.2">
      <c r="A2305" s="464" t="s">
        <v>454</v>
      </c>
      <c r="B2305" s="494" t="s">
        <v>62</v>
      </c>
      <c r="C2305" s="463" t="s">
        <v>455</v>
      </c>
      <c r="D2305" s="497" t="s">
        <v>136</v>
      </c>
      <c r="E2305" s="463">
        <v>190</v>
      </c>
      <c r="F2305" s="473">
        <f>'D. ISO'!AJ62</f>
        <v>0</v>
      </c>
    </row>
    <row r="2306" spans="1:6" x14ac:dyDescent="0.2">
      <c r="A2306" s="464" t="s">
        <v>454</v>
      </c>
      <c r="B2306" s="494" t="s">
        <v>62</v>
      </c>
      <c r="C2306" s="463" t="s">
        <v>455</v>
      </c>
      <c r="D2306" s="497" t="s">
        <v>136</v>
      </c>
      <c r="E2306" s="463">
        <v>200</v>
      </c>
      <c r="F2306" s="473">
        <f>'D. ISO'!AJ63</f>
        <v>0</v>
      </c>
    </row>
    <row r="2307" spans="1:6" x14ac:dyDescent="0.2">
      <c r="A2307" s="464" t="s">
        <v>454</v>
      </c>
      <c r="B2307" s="494" t="s">
        <v>62</v>
      </c>
      <c r="C2307" s="463" t="s">
        <v>455</v>
      </c>
      <c r="D2307" s="497" t="s">
        <v>136</v>
      </c>
      <c r="E2307" s="463" t="s">
        <v>398</v>
      </c>
      <c r="F2307" s="473">
        <f>'D. ISO'!AJ64</f>
        <v>0</v>
      </c>
    </row>
    <row r="2308" spans="1:6" x14ac:dyDescent="0.2">
      <c r="A2308" s="464" t="s">
        <v>454</v>
      </c>
      <c r="B2308" s="494" t="s">
        <v>62</v>
      </c>
      <c r="C2308" s="463" t="s">
        <v>455</v>
      </c>
      <c r="D2308" s="497" t="s">
        <v>137</v>
      </c>
      <c r="E2308" s="463">
        <v>5</v>
      </c>
      <c r="F2308" s="473">
        <f>'D. ISO'!AL43</f>
        <v>0</v>
      </c>
    </row>
    <row r="2309" spans="1:6" x14ac:dyDescent="0.2">
      <c r="A2309" s="464" t="s">
        <v>454</v>
      </c>
      <c r="B2309" s="494" t="s">
        <v>62</v>
      </c>
      <c r="C2309" s="463" t="s">
        <v>455</v>
      </c>
      <c r="D2309" s="497" t="s">
        <v>137</v>
      </c>
      <c r="E2309" s="463">
        <v>10</v>
      </c>
      <c r="F2309" s="473">
        <f>'D. ISO'!AL44</f>
        <v>0</v>
      </c>
    </row>
    <row r="2310" spans="1:6" x14ac:dyDescent="0.2">
      <c r="A2310" s="464" t="s">
        <v>454</v>
      </c>
      <c r="B2310" s="494" t="s">
        <v>62</v>
      </c>
      <c r="C2310" s="463" t="s">
        <v>455</v>
      </c>
      <c r="D2310" s="497" t="s">
        <v>137</v>
      </c>
      <c r="E2310" s="463">
        <v>20</v>
      </c>
      <c r="F2310" s="473">
        <f>'D. ISO'!AL45</f>
        <v>0</v>
      </c>
    </row>
    <row r="2311" spans="1:6" x14ac:dyDescent="0.2">
      <c r="A2311" s="464" t="s">
        <v>454</v>
      </c>
      <c r="B2311" s="494" t="s">
        <v>62</v>
      </c>
      <c r="C2311" s="463" t="s">
        <v>455</v>
      </c>
      <c r="D2311" s="497" t="s">
        <v>137</v>
      </c>
      <c r="E2311" s="463">
        <v>30</v>
      </c>
      <c r="F2311" s="473">
        <f>'D. ISO'!AL46</f>
        <v>0</v>
      </c>
    </row>
    <row r="2312" spans="1:6" x14ac:dyDescent="0.2">
      <c r="A2312" s="464" t="s">
        <v>454</v>
      </c>
      <c r="B2312" s="494" t="s">
        <v>62</v>
      </c>
      <c r="C2312" s="463" t="s">
        <v>455</v>
      </c>
      <c r="D2312" s="497" t="s">
        <v>137</v>
      </c>
      <c r="E2312" s="463">
        <v>40</v>
      </c>
      <c r="F2312" s="473">
        <f>'D. ISO'!AL47</f>
        <v>0</v>
      </c>
    </row>
    <row r="2313" spans="1:6" x14ac:dyDescent="0.2">
      <c r="A2313" s="464" t="s">
        <v>454</v>
      </c>
      <c r="B2313" s="494" t="s">
        <v>62</v>
      </c>
      <c r="C2313" s="463" t="s">
        <v>455</v>
      </c>
      <c r="D2313" s="497" t="s">
        <v>137</v>
      </c>
      <c r="E2313" s="463">
        <v>50</v>
      </c>
      <c r="F2313" s="473">
        <f>'D. ISO'!AL48</f>
        <v>0</v>
      </c>
    </row>
    <row r="2314" spans="1:6" x14ac:dyDescent="0.2">
      <c r="A2314" s="464" t="s">
        <v>454</v>
      </c>
      <c r="B2314" s="494" t="s">
        <v>62</v>
      </c>
      <c r="C2314" s="463" t="s">
        <v>455</v>
      </c>
      <c r="D2314" s="497" t="s">
        <v>137</v>
      </c>
      <c r="E2314" s="463">
        <v>60</v>
      </c>
      <c r="F2314" s="473">
        <f>'D. ISO'!AL49</f>
        <v>0</v>
      </c>
    </row>
    <row r="2315" spans="1:6" x14ac:dyDescent="0.2">
      <c r="A2315" s="464" t="s">
        <v>454</v>
      </c>
      <c r="B2315" s="494" t="s">
        <v>62</v>
      </c>
      <c r="C2315" s="463" t="s">
        <v>455</v>
      </c>
      <c r="D2315" s="497" t="s">
        <v>137</v>
      </c>
      <c r="E2315" s="463">
        <v>70</v>
      </c>
      <c r="F2315" s="473">
        <f>'D. ISO'!AL50</f>
        <v>0</v>
      </c>
    </row>
    <row r="2316" spans="1:6" x14ac:dyDescent="0.2">
      <c r="A2316" s="464" t="s">
        <v>454</v>
      </c>
      <c r="B2316" s="494" t="s">
        <v>62</v>
      </c>
      <c r="C2316" s="463" t="s">
        <v>455</v>
      </c>
      <c r="D2316" s="497" t="s">
        <v>137</v>
      </c>
      <c r="E2316" s="463">
        <v>80</v>
      </c>
      <c r="F2316" s="473">
        <f>'D. ISO'!AL51</f>
        <v>0</v>
      </c>
    </row>
    <row r="2317" spans="1:6" x14ac:dyDescent="0.2">
      <c r="A2317" s="464" t="s">
        <v>454</v>
      </c>
      <c r="B2317" s="494" t="s">
        <v>62</v>
      </c>
      <c r="C2317" s="463" t="s">
        <v>455</v>
      </c>
      <c r="D2317" s="497" t="s">
        <v>137</v>
      </c>
      <c r="E2317" s="463">
        <v>90</v>
      </c>
      <c r="F2317" s="473">
        <f>'D. ISO'!AL52</f>
        <v>0</v>
      </c>
    </row>
    <row r="2318" spans="1:6" x14ac:dyDescent="0.2">
      <c r="A2318" s="464" t="s">
        <v>454</v>
      </c>
      <c r="B2318" s="494" t="s">
        <v>62</v>
      </c>
      <c r="C2318" s="463" t="s">
        <v>455</v>
      </c>
      <c r="D2318" s="497" t="s">
        <v>137</v>
      </c>
      <c r="E2318" s="463">
        <v>100</v>
      </c>
      <c r="F2318" s="473">
        <f>'D. ISO'!AL53</f>
        <v>0</v>
      </c>
    </row>
    <row r="2319" spans="1:6" x14ac:dyDescent="0.2">
      <c r="A2319" s="464" t="s">
        <v>454</v>
      </c>
      <c r="B2319" s="494" t="s">
        <v>62</v>
      </c>
      <c r="C2319" s="463" t="s">
        <v>455</v>
      </c>
      <c r="D2319" s="497" t="s">
        <v>137</v>
      </c>
      <c r="E2319" s="463">
        <v>110</v>
      </c>
      <c r="F2319" s="473">
        <f>'D. ISO'!AL54</f>
        <v>0</v>
      </c>
    </row>
    <row r="2320" spans="1:6" x14ac:dyDescent="0.2">
      <c r="A2320" s="464" t="s">
        <v>454</v>
      </c>
      <c r="B2320" s="494" t="s">
        <v>62</v>
      </c>
      <c r="C2320" s="463" t="s">
        <v>455</v>
      </c>
      <c r="D2320" s="497" t="s">
        <v>137</v>
      </c>
      <c r="E2320" s="463">
        <v>120</v>
      </c>
      <c r="F2320" s="473">
        <f>'D. ISO'!AL55</f>
        <v>0</v>
      </c>
    </row>
    <row r="2321" spans="1:6" x14ac:dyDescent="0.2">
      <c r="A2321" s="464" t="s">
        <v>454</v>
      </c>
      <c r="B2321" s="494" t="s">
        <v>62</v>
      </c>
      <c r="C2321" s="463" t="s">
        <v>455</v>
      </c>
      <c r="D2321" s="497" t="s">
        <v>137</v>
      </c>
      <c r="E2321" s="463">
        <v>130</v>
      </c>
      <c r="F2321" s="473">
        <f>'D. ISO'!AL56</f>
        <v>0</v>
      </c>
    </row>
    <row r="2322" spans="1:6" x14ac:dyDescent="0.2">
      <c r="A2322" s="464" t="s">
        <v>454</v>
      </c>
      <c r="B2322" s="494" t="s">
        <v>62</v>
      </c>
      <c r="C2322" s="463" t="s">
        <v>455</v>
      </c>
      <c r="D2322" s="497" t="s">
        <v>137</v>
      </c>
      <c r="E2322" s="463">
        <v>140</v>
      </c>
      <c r="F2322" s="473">
        <f>'D. ISO'!AL57</f>
        <v>0</v>
      </c>
    </row>
    <row r="2323" spans="1:6" x14ac:dyDescent="0.2">
      <c r="A2323" s="464" t="s">
        <v>454</v>
      </c>
      <c r="B2323" s="494" t="s">
        <v>62</v>
      </c>
      <c r="C2323" s="463" t="s">
        <v>455</v>
      </c>
      <c r="D2323" s="497" t="s">
        <v>137</v>
      </c>
      <c r="E2323" s="463">
        <v>150</v>
      </c>
      <c r="F2323" s="473">
        <f>'D. ISO'!AL58</f>
        <v>0</v>
      </c>
    </row>
    <row r="2324" spans="1:6" x14ac:dyDescent="0.2">
      <c r="A2324" s="464" t="s">
        <v>454</v>
      </c>
      <c r="B2324" s="494" t="s">
        <v>62</v>
      </c>
      <c r="C2324" s="463" t="s">
        <v>455</v>
      </c>
      <c r="D2324" s="497" t="s">
        <v>137</v>
      </c>
      <c r="E2324" s="463">
        <v>160</v>
      </c>
      <c r="F2324" s="473">
        <f>'D. ISO'!AL59</f>
        <v>0</v>
      </c>
    </row>
    <row r="2325" spans="1:6" x14ac:dyDescent="0.2">
      <c r="A2325" s="464" t="s">
        <v>454</v>
      </c>
      <c r="B2325" s="494" t="s">
        <v>62</v>
      </c>
      <c r="C2325" s="463" t="s">
        <v>455</v>
      </c>
      <c r="D2325" s="497" t="s">
        <v>137</v>
      </c>
      <c r="E2325" s="463">
        <v>170</v>
      </c>
      <c r="F2325" s="473">
        <f>'D. ISO'!AL60</f>
        <v>0</v>
      </c>
    </row>
    <row r="2326" spans="1:6" x14ac:dyDescent="0.2">
      <c r="A2326" s="464" t="s">
        <v>454</v>
      </c>
      <c r="B2326" s="494" t="s">
        <v>62</v>
      </c>
      <c r="C2326" s="463" t="s">
        <v>455</v>
      </c>
      <c r="D2326" s="497" t="s">
        <v>137</v>
      </c>
      <c r="E2326" s="463">
        <v>180</v>
      </c>
      <c r="F2326" s="473">
        <f>'D. ISO'!AL61</f>
        <v>0</v>
      </c>
    </row>
    <row r="2327" spans="1:6" x14ac:dyDescent="0.2">
      <c r="A2327" s="464" t="s">
        <v>454</v>
      </c>
      <c r="B2327" s="494" t="s">
        <v>62</v>
      </c>
      <c r="C2327" s="463" t="s">
        <v>455</v>
      </c>
      <c r="D2327" s="497" t="s">
        <v>137</v>
      </c>
      <c r="E2327" s="463">
        <v>190</v>
      </c>
      <c r="F2327" s="473">
        <f>'D. ISO'!AL62</f>
        <v>0</v>
      </c>
    </row>
    <row r="2328" spans="1:6" x14ac:dyDescent="0.2">
      <c r="A2328" s="464" t="s">
        <v>454</v>
      </c>
      <c r="B2328" s="494" t="s">
        <v>62</v>
      </c>
      <c r="C2328" s="463" t="s">
        <v>455</v>
      </c>
      <c r="D2328" s="497" t="s">
        <v>137</v>
      </c>
      <c r="E2328" s="463">
        <v>200</v>
      </c>
      <c r="F2328" s="473">
        <f>'D. ISO'!AL63</f>
        <v>0</v>
      </c>
    </row>
    <row r="2329" spans="1:6" x14ac:dyDescent="0.2">
      <c r="A2329" s="464" t="s">
        <v>454</v>
      </c>
      <c r="B2329" s="464" t="s">
        <v>62</v>
      </c>
      <c r="C2329" s="463" t="s">
        <v>455</v>
      </c>
      <c r="D2329" s="464" t="s">
        <v>137</v>
      </c>
      <c r="E2329" s="463" t="s">
        <v>398</v>
      </c>
      <c r="F2329" s="473">
        <f>'D. ISO'!AL64</f>
        <v>0</v>
      </c>
    </row>
    <row r="2330" spans="1:6" x14ac:dyDescent="0.2">
      <c r="A2330" s="464" t="s">
        <v>454</v>
      </c>
      <c r="B2330" s="127" t="s">
        <v>311</v>
      </c>
      <c r="C2330" s="463" t="s">
        <v>455</v>
      </c>
      <c r="D2330" s="491"/>
      <c r="E2330" s="491"/>
      <c r="F2330" s="473"/>
    </row>
    <row r="2331" spans="1:6" x14ac:dyDescent="0.2">
      <c r="A2331" s="464" t="s">
        <v>454</v>
      </c>
      <c r="B2331" s="312" t="s">
        <v>312</v>
      </c>
      <c r="C2331" s="463" t="s">
        <v>455</v>
      </c>
      <c r="D2331" s="491"/>
      <c r="E2331" s="491"/>
      <c r="F2331" s="489">
        <f>'D. ISO'!AK70</f>
        <v>0</v>
      </c>
    </row>
    <row r="2332" spans="1:6" x14ac:dyDescent="0.2">
      <c r="A2332" s="464" t="s">
        <v>454</v>
      </c>
      <c r="B2332" s="312" t="s">
        <v>313</v>
      </c>
      <c r="C2332" s="463" t="s">
        <v>455</v>
      </c>
      <c r="D2332" s="491"/>
      <c r="E2332" s="491"/>
      <c r="F2332" s="489">
        <f>'D. ISO'!AK72</f>
        <v>0</v>
      </c>
    </row>
    <row r="2333" spans="1:6" x14ac:dyDescent="0.2">
      <c r="A2333" s="464" t="s">
        <v>454</v>
      </c>
      <c r="B2333" s="312" t="s">
        <v>314</v>
      </c>
      <c r="C2333" s="463" t="s">
        <v>455</v>
      </c>
      <c r="D2333" s="491"/>
      <c r="E2333" s="491"/>
      <c r="F2333" s="489">
        <f>'D. ISO'!AK74</f>
        <v>0</v>
      </c>
    </row>
    <row r="2334" spans="1:6" x14ac:dyDescent="0.2">
      <c r="A2334" s="464" t="s">
        <v>454</v>
      </c>
      <c r="B2334" s="127" t="s">
        <v>300</v>
      </c>
      <c r="C2334" s="463" t="s">
        <v>455</v>
      </c>
      <c r="D2334" s="491"/>
      <c r="E2334" s="491"/>
      <c r="F2334" s="473"/>
    </row>
    <row r="2335" spans="1:6" x14ac:dyDescent="0.2">
      <c r="A2335" s="464" t="s">
        <v>454</v>
      </c>
      <c r="B2335" s="310" t="s">
        <v>301</v>
      </c>
      <c r="C2335" s="463" t="s">
        <v>455</v>
      </c>
      <c r="D2335" s="491"/>
      <c r="E2335" s="491"/>
      <c r="F2335" s="473">
        <f>'D. ISO'!AK76</f>
        <v>0</v>
      </c>
    </row>
    <row r="2336" spans="1:6" x14ac:dyDescent="0.2">
      <c r="A2336" s="464" t="s">
        <v>454</v>
      </c>
      <c r="B2336" s="310" t="s">
        <v>302</v>
      </c>
      <c r="C2336" s="463" t="s">
        <v>455</v>
      </c>
      <c r="D2336" s="491"/>
      <c r="E2336" s="491"/>
      <c r="F2336" s="473">
        <f>'D. ISO'!AK77</f>
        <v>0</v>
      </c>
    </row>
    <row r="2337" spans="1:6" x14ac:dyDescent="0.2">
      <c r="A2337" s="464" t="s">
        <v>454</v>
      </c>
      <c r="B2337" s="141" t="s">
        <v>303</v>
      </c>
      <c r="C2337" s="463" t="s">
        <v>455</v>
      </c>
      <c r="D2337" s="491"/>
      <c r="E2337" s="491"/>
      <c r="F2337" s="473"/>
    </row>
    <row r="2338" spans="1:6" x14ac:dyDescent="0.2">
      <c r="A2338" s="464" t="s">
        <v>454</v>
      </c>
      <c r="B2338" s="310" t="s">
        <v>304</v>
      </c>
      <c r="C2338" s="463" t="s">
        <v>455</v>
      </c>
      <c r="D2338" s="491"/>
      <c r="E2338" s="491"/>
      <c r="F2338" s="489">
        <f>'D. ISO'!AK80</f>
        <v>0</v>
      </c>
    </row>
    <row r="2339" spans="1:6" x14ac:dyDescent="0.2">
      <c r="A2339" s="464" t="s">
        <v>454</v>
      </c>
      <c r="B2339" s="310" t="s">
        <v>305</v>
      </c>
      <c r="C2339" s="463" t="s">
        <v>455</v>
      </c>
      <c r="D2339" s="491"/>
      <c r="E2339" s="491"/>
      <c r="F2339" s="489">
        <f>'D. ISO'!AK82</f>
        <v>0</v>
      </c>
    </row>
    <row r="2340" spans="1:6" x14ac:dyDescent="0.2">
      <c r="A2340" s="464" t="s">
        <v>454</v>
      </c>
      <c r="B2340" s="310" t="s">
        <v>306</v>
      </c>
      <c r="C2340" s="463" t="s">
        <v>455</v>
      </c>
      <c r="D2340" s="491"/>
      <c r="E2340" s="491"/>
      <c r="F2340" s="489">
        <f>'D. ISO'!AK84</f>
        <v>0</v>
      </c>
    </row>
    <row r="2341" spans="1:6" x14ac:dyDescent="0.2">
      <c r="A2341" s="464" t="s">
        <v>454</v>
      </c>
      <c r="B2341" s="435" t="s">
        <v>307</v>
      </c>
      <c r="C2341" s="463" t="s">
        <v>455</v>
      </c>
      <c r="D2341" s="491"/>
      <c r="E2341" s="491"/>
      <c r="F2341" s="489">
        <f>'D. ISO'!AK86</f>
        <v>0</v>
      </c>
    </row>
    <row r="2342" spans="1:6" x14ac:dyDescent="0.2">
      <c r="A2342" s="464" t="s">
        <v>454</v>
      </c>
      <c r="B2342" s="453" t="s">
        <v>308</v>
      </c>
      <c r="C2342" s="463" t="s">
        <v>455</v>
      </c>
      <c r="D2342" s="491"/>
      <c r="E2342" s="491"/>
      <c r="F2342" s="489">
        <f>'D. ISO'!AK88</f>
        <v>0</v>
      </c>
    </row>
    <row r="2343" spans="1:6" x14ac:dyDescent="0.2">
      <c r="A2343" s="464" t="s">
        <v>454</v>
      </c>
      <c r="B2343" s="435" t="s">
        <v>309</v>
      </c>
      <c r="C2343" s="463" t="s">
        <v>455</v>
      </c>
      <c r="D2343" s="491"/>
      <c r="E2343" s="491"/>
      <c r="F2343" s="489">
        <f>'D. ISO'!AK90</f>
        <v>0</v>
      </c>
    </row>
    <row r="2344" spans="1:6" x14ac:dyDescent="0.2">
      <c r="A2344" s="464" t="s">
        <v>454</v>
      </c>
      <c r="B2344" s="459" t="s">
        <v>382</v>
      </c>
      <c r="C2344" s="463" t="s">
        <v>455</v>
      </c>
      <c r="D2344" s="491"/>
      <c r="E2344" s="491"/>
      <c r="F2344" s="473">
        <f>'D. ISO'!$AK$94</f>
        <v>0</v>
      </c>
    </row>
    <row r="2345" spans="1:6" x14ac:dyDescent="0.2">
      <c r="A2345" s="464" t="s">
        <v>454</v>
      </c>
      <c r="B2345" s="312" t="s">
        <v>150</v>
      </c>
      <c r="C2345" s="463" t="s">
        <v>456</v>
      </c>
      <c r="D2345" s="491"/>
      <c r="E2345" s="491"/>
      <c r="F2345" s="473">
        <f>'D. ISO'!AX6</f>
        <v>0</v>
      </c>
    </row>
    <row r="2346" spans="1:6" x14ac:dyDescent="0.2">
      <c r="A2346" s="464" t="s">
        <v>454</v>
      </c>
      <c r="B2346" s="440" t="s">
        <v>151</v>
      </c>
      <c r="C2346" s="463" t="s">
        <v>456</v>
      </c>
      <c r="D2346" s="491"/>
      <c r="E2346" s="491"/>
      <c r="F2346" s="473">
        <f>'D. ISO'!AX7</f>
        <v>0</v>
      </c>
    </row>
    <row r="2347" spans="1:6" x14ac:dyDescent="0.2">
      <c r="A2347" s="464" t="s">
        <v>454</v>
      </c>
      <c r="B2347" s="494" t="s">
        <v>153</v>
      </c>
      <c r="C2347" s="463" t="s">
        <v>456</v>
      </c>
      <c r="D2347" s="496" t="s">
        <v>136</v>
      </c>
      <c r="E2347" s="498">
        <v>10</v>
      </c>
      <c r="F2347" s="473">
        <f>'D. ISO'!AW15</f>
        <v>0</v>
      </c>
    </row>
    <row r="2348" spans="1:6" x14ac:dyDescent="0.2">
      <c r="A2348" s="464" t="s">
        <v>454</v>
      </c>
      <c r="B2348" s="494" t="s">
        <v>153</v>
      </c>
      <c r="C2348" s="463" t="s">
        <v>456</v>
      </c>
      <c r="D2348" s="496" t="s">
        <v>136</v>
      </c>
      <c r="E2348" s="498">
        <v>20</v>
      </c>
      <c r="F2348" s="473">
        <f>'D. ISO'!AW16</f>
        <v>0</v>
      </c>
    </row>
    <row r="2349" spans="1:6" x14ac:dyDescent="0.2">
      <c r="A2349" s="464" t="s">
        <v>454</v>
      </c>
      <c r="B2349" s="494" t="s">
        <v>153</v>
      </c>
      <c r="C2349" s="463" t="s">
        <v>456</v>
      </c>
      <c r="D2349" s="496" t="s">
        <v>136</v>
      </c>
      <c r="E2349" s="498">
        <v>30</v>
      </c>
      <c r="F2349" s="473">
        <f>'D. ISO'!AW17</f>
        <v>0</v>
      </c>
    </row>
    <row r="2350" spans="1:6" x14ac:dyDescent="0.2">
      <c r="A2350" s="464" t="s">
        <v>454</v>
      </c>
      <c r="B2350" s="494" t="s">
        <v>153</v>
      </c>
      <c r="C2350" s="463" t="s">
        <v>456</v>
      </c>
      <c r="D2350" s="496" t="s">
        <v>136</v>
      </c>
      <c r="E2350" s="498">
        <v>40</v>
      </c>
      <c r="F2350" s="473">
        <f>'D. ISO'!AW18</f>
        <v>0</v>
      </c>
    </row>
    <row r="2351" spans="1:6" x14ac:dyDescent="0.2">
      <c r="A2351" s="464" t="s">
        <v>454</v>
      </c>
      <c r="B2351" s="494" t="s">
        <v>153</v>
      </c>
      <c r="C2351" s="463" t="s">
        <v>456</v>
      </c>
      <c r="D2351" s="496" t="s">
        <v>136</v>
      </c>
      <c r="E2351" s="498">
        <v>50</v>
      </c>
      <c r="F2351" s="473">
        <f>'D. ISO'!AW19</f>
        <v>0</v>
      </c>
    </row>
    <row r="2352" spans="1:6" x14ac:dyDescent="0.2">
      <c r="A2352" s="464" t="s">
        <v>454</v>
      </c>
      <c r="B2352" s="494" t="s">
        <v>153</v>
      </c>
      <c r="C2352" s="463" t="s">
        <v>456</v>
      </c>
      <c r="D2352" s="496" t="s">
        <v>136</v>
      </c>
      <c r="E2352" s="498">
        <v>60</v>
      </c>
      <c r="F2352" s="473">
        <f>'D. ISO'!AW20</f>
        <v>0</v>
      </c>
    </row>
    <row r="2353" spans="1:6" x14ac:dyDescent="0.2">
      <c r="A2353" s="464" t="s">
        <v>454</v>
      </c>
      <c r="B2353" s="494" t="s">
        <v>153</v>
      </c>
      <c r="C2353" s="463" t="s">
        <v>456</v>
      </c>
      <c r="D2353" s="496" t="s">
        <v>136</v>
      </c>
      <c r="E2353" s="498">
        <v>70</v>
      </c>
      <c r="F2353" s="473">
        <f>'D. ISO'!AW21</f>
        <v>0</v>
      </c>
    </row>
    <row r="2354" spans="1:6" x14ac:dyDescent="0.2">
      <c r="A2354" s="464" t="s">
        <v>454</v>
      </c>
      <c r="B2354" s="494" t="s">
        <v>153</v>
      </c>
      <c r="C2354" s="463" t="s">
        <v>456</v>
      </c>
      <c r="D2354" s="496" t="s">
        <v>136</v>
      </c>
      <c r="E2354" s="498">
        <v>80</v>
      </c>
      <c r="F2354" s="473">
        <f>'D. ISO'!AW22</f>
        <v>0</v>
      </c>
    </row>
    <row r="2355" spans="1:6" x14ac:dyDescent="0.2">
      <c r="A2355" s="464" t="s">
        <v>454</v>
      </c>
      <c r="B2355" s="494" t="s">
        <v>153</v>
      </c>
      <c r="C2355" s="463" t="s">
        <v>456</v>
      </c>
      <c r="D2355" s="496" t="s">
        <v>136</v>
      </c>
      <c r="E2355" s="498">
        <v>90</v>
      </c>
      <c r="F2355" s="473">
        <f>'D. ISO'!AW23</f>
        <v>0</v>
      </c>
    </row>
    <row r="2356" spans="1:6" x14ac:dyDescent="0.2">
      <c r="A2356" s="464" t="s">
        <v>454</v>
      </c>
      <c r="B2356" s="494" t="s">
        <v>153</v>
      </c>
      <c r="C2356" s="463" t="s">
        <v>456</v>
      </c>
      <c r="D2356" s="496" t="s">
        <v>136</v>
      </c>
      <c r="E2356" s="498">
        <v>100</v>
      </c>
      <c r="F2356" s="473">
        <f>'D. ISO'!AW24</f>
        <v>0</v>
      </c>
    </row>
    <row r="2357" spans="1:6" x14ac:dyDescent="0.2">
      <c r="A2357" s="464" t="s">
        <v>454</v>
      </c>
      <c r="B2357" s="494" t="s">
        <v>153</v>
      </c>
      <c r="C2357" s="463" t="s">
        <v>456</v>
      </c>
      <c r="D2357" s="496" t="s">
        <v>136</v>
      </c>
      <c r="E2357" s="498">
        <v>110</v>
      </c>
      <c r="F2357" s="473">
        <f>'D. ISO'!AW25</f>
        <v>0</v>
      </c>
    </row>
    <row r="2358" spans="1:6" x14ac:dyDescent="0.2">
      <c r="A2358" s="464" t="s">
        <v>454</v>
      </c>
      <c r="B2358" s="494" t="s">
        <v>153</v>
      </c>
      <c r="C2358" s="463" t="s">
        <v>456</v>
      </c>
      <c r="D2358" s="496" t="s">
        <v>136</v>
      </c>
      <c r="E2358" s="498">
        <v>120</v>
      </c>
      <c r="F2358" s="473">
        <f>'D. ISO'!AW26</f>
        <v>0</v>
      </c>
    </row>
    <row r="2359" spans="1:6" x14ac:dyDescent="0.2">
      <c r="A2359" s="464" t="s">
        <v>454</v>
      </c>
      <c r="B2359" s="494" t="s">
        <v>153</v>
      </c>
      <c r="C2359" s="463" t="s">
        <v>456</v>
      </c>
      <c r="D2359" s="496" t="s">
        <v>136</v>
      </c>
      <c r="E2359" s="498">
        <v>130</v>
      </c>
      <c r="F2359" s="473">
        <f>'D. ISO'!AW27</f>
        <v>0</v>
      </c>
    </row>
    <row r="2360" spans="1:6" x14ac:dyDescent="0.2">
      <c r="A2360" s="464" t="s">
        <v>454</v>
      </c>
      <c r="B2360" s="494" t="s">
        <v>153</v>
      </c>
      <c r="C2360" s="463" t="s">
        <v>456</v>
      </c>
      <c r="D2360" s="496" t="s">
        <v>136</v>
      </c>
      <c r="E2360" s="498">
        <v>140</v>
      </c>
      <c r="F2360" s="473">
        <f>'D. ISO'!AW28</f>
        <v>0</v>
      </c>
    </row>
    <row r="2361" spans="1:6" x14ac:dyDescent="0.2">
      <c r="A2361" s="464" t="s">
        <v>454</v>
      </c>
      <c r="B2361" s="494" t="s">
        <v>153</v>
      </c>
      <c r="C2361" s="463" t="s">
        <v>456</v>
      </c>
      <c r="D2361" s="496" t="s">
        <v>136</v>
      </c>
      <c r="E2361" s="498">
        <v>150</v>
      </c>
      <c r="F2361" s="473">
        <f>'D. ISO'!AW29</f>
        <v>0</v>
      </c>
    </row>
    <row r="2362" spans="1:6" x14ac:dyDescent="0.2">
      <c r="A2362" s="464" t="s">
        <v>454</v>
      </c>
      <c r="B2362" s="494" t="s">
        <v>153</v>
      </c>
      <c r="C2362" s="463" t="s">
        <v>456</v>
      </c>
      <c r="D2362" s="496" t="s">
        <v>136</v>
      </c>
      <c r="E2362" s="498">
        <v>160</v>
      </c>
      <c r="F2362" s="473">
        <f>'D. ISO'!AW30</f>
        <v>0</v>
      </c>
    </row>
    <row r="2363" spans="1:6" x14ac:dyDescent="0.2">
      <c r="A2363" s="464" t="s">
        <v>454</v>
      </c>
      <c r="B2363" s="494" t="s">
        <v>153</v>
      </c>
      <c r="C2363" s="463" t="s">
        <v>456</v>
      </c>
      <c r="D2363" s="496" t="s">
        <v>136</v>
      </c>
      <c r="E2363" s="498">
        <v>170</v>
      </c>
      <c r="F2363" s="473">
        <f>'D. ISO'!AW31</f>
        <v>0</v>
      </c>
    </row>
    <row r="2364" spans="1:6" x14ac:dyDescent="0.2">
      <c r="A2364" s="464" t="s">
        <v>454</v>
      </c>
      <c r="B2364" s="494" t="s">
        <v>153</v>
      </c>
      <c r="C2364" s="463" t="s">
        <v>456</v>
      </c>
      <c r="D2364" s="496" t="s">
        <v>136</v>
      </c>
      <c r="E2364" s="498">
        <v>180</v>
      </c>
      <c r="F2364" s="473">
        <f>'D. ISO'!AW32</f>
        <v>0</v>
      </c>
    </row>
    <row r="2365" spans="1:6" x14ac:dyDescent="0.2">
      <c r="A2365" s="464" t="s">
        <v>454</v>
      </c>
      <c r="B2365" s="494" t="s">
        <v>153</v>
      </c>
      <c r="C2365" s="463" t="s">
        <v>456</v>
      </c>
      <c r="D2365" s="496" t="s">
        <v>136</v>
      </c>
      <c r="E2365" s="498">
        <v>190</v>
      </c>
      <c r="F2365" s="473">
        <f>'D. ISO'!AW33</f>
        <v>0</v>
      </c>
    </row>
    <row r="2366" spans="1:6" x14ac:dyDescent="0.2">
      <c r="A2366" s="464" t="s">
        <v>454</v>
      </c>
      <c r="B2366" s="494" t="s">
        <v>153</v>
      </c>
      <c r="C2366" s="463" t="s">
        <v>456</v>
      </c>
      <c r="D2366" s="496" t="s">
        <v>136</v>
      </c>
      <c r="E2366" s="498">
        <v>200</v>
      </c>
      <c r="F2366" s="473">
        <f>'D. ISO'!AW34</f>
        <v>0</v>
      </c>
    </row>
    <row r="2367" spans="1:6" x14ac:dyDescent="0.2">
      <c r="A2367" s="464" t="s">
        <v>454</v>
      </c>
      <c r="B2367" s="494" t="s">
        <v>153</v>
      </c>
      <c r="C2367" s="463" t="s">
        <v>456</v>
      </c>
      <c r="D2367" s="496" t="s">
        <v>136</v>
      </c>
      <c r="E2367" s="498" t="s">
        <v>310</v>
      </c>
      <c r="F2367" s="473">
        <f>'D. ISO'!AW35</f>
        <v>0</v>
      </c>
    </row>
    <row r="2368" spans="1:6" x14ac:dyDescent="0.2">
      <c r="A2368" s="464" t="s">
        <v>454</v>
      </c>
      <c r="B2368" s="494" t="s">
        <v>153</v>
      </c>
      <c r="C2368" s="463" t="s">
        <v>456</v>
      </c>
      <c r="D2368" s="496" t="s">
        <v>136</v>
      </c>
      <c r="E2368" s="498" t="s">
        <v>321</v>
      </c>
      <c r="F2368" s="473">
        <f>'D. ISO'!AW36</f>
        <v>0</v>
      </c>
    </row>
    <row r="2369" spans="1:6" x14ac:dyDescent="0.2">
      <c r="A2369" s="464" t="s">
        <v>454</v>
      </c>
      <c r="B2369" s="494" t="s">
        <v>153</v>
      </c>
      <c r="C2369" s="463" t="s">
        <v>456</v>
      </c>
      <c r="D2369" s="497" t="s">
        <v>137</v>
      </c>
      <c r="E2369" s="463">
        <v>10</v>
      </c>
      <c r="F2369" s="473">
        <f>'D. ISO'!AY15</f>
        <v>0</v>
      </c>
    </row>
    <row r="2370" spans="1:6" x14ac:dyDescent="0.2">
      <c r="A2370" s="464" t="s">
        <v>454</v>
      </c>
      <c r="B2370" s="494" t="s">
        <v>153</v>
      </c>
      <c r="C2370" s="463" t="s">
        <v>456</v>
      </c>
      <c r="D2370" s="497" t="s">
        <v>137</v>
      </c>
      <c r="E2370" s="463">
        <v>20</v>
      </c>
      <c r="F2370" s="473">
        <f>'D. ISO'!AY16</f>
        <v>0</v>
      </c>
    </row>
    <row r="2371" spans="1:6" x14ac:dyDescent="0.2">
      <c r="A2371" s="464" t="s">
        <v>454</v>
      </c>
      <c r="B2371" s="494" t="s">
        <v>153</v>
      </c>
      <c r="C2371" s="463" t="s">
        <v>456</v>
      </c>
      <c r="D2371" s="497" t="s">
        <v>137</v>
      </c>
      <c r="E2371" s="463">
        <v>30</v>
      </c>
      <c r="F2371" s="473">
        <f>'D. ISO'!AY17</f>
        <v>0</v>
      </c>
    </row>
    <row r="2372" spans="1:6" x14ac:dyDescent="0.2">
      <c r="A2372" s="464" t="s">
        <v>454</v>
      </c>
      <c r="B2372" s="494" t="s">
        <v>153</v>
      </c>
      <c r="C2372" s="463" t="s">
        <v>456</v>
      </c>
      <c r="D2372" s="497" t="s">
        <v>137</v>
      </c>
      <c r="E2372" s="463">
        <v>40</v>
      </c>
      <c r="F2372" s="473">
        <f>'D. ISO'!AY18</f>
        <v>0</v>
      </c>
    </row>
    <row r="2373" spans="1:6" x14ac:dyDescent="0.2">
      <c r="A2373" s="464" t="s">
        <v>454</v>
      </c>
      <c r="B2373" s="494" t="s">
        <v>153</v>
      </c>
      <c r="C2373" s="463" t="s">
        <v>456</v>
      </c>
      <c r="D2373" s="497" t="s">
        <v>137</v>
      </c>
      <c r="E2373" s="463">
        <v>50</v>
      </c>
      <c r="F2373" s="473">
        <f>'D. ISO'!AY19</f>
        <v>0</v>
      </c>
    </row>
    <row r="2374" spans="1:6" x14ac:dyDescent="0.2">
      <c r="A2374" s="464" t="s">
        <v>454</v>
      </c>
      <c r="B2374" s="494" t="s">
        <v>153</v>
      </c>
      <c r="C2374" s="463" t="s">
        <v>456</v>
      </c>
      <c r="D2374" s="497" t="s">
        <v>137</v>
      </c>
      <c r="E2374" s="463">
        <v>60</v>
      </c>
      <c r="F2374" s="473">
        <f>'D. ISO'!AY20</f>
        <v>0</v>
      </c>
    </row>
    <row r="2375" spans="1:6" x14ac:dyDescent="0.2">
      <c r="A2375" s="464" t="s">
        <v>454</v>
      </c>
      <c r="B2375" s="494" t="s">
        <v>153</v>
      </c>
      <c r="C2375" s="463" t="s">
        <v>456</v>
      </c>
      <c r="D2375" s="497" t="s">
        <v>137</v>
      </c>
      <c r="E2375" s="463">
        <v>70</v>
      </c>
      <c r="F2375" s="473">
        <f>'D. ISO'!AY21</f>
        <v>0</v>
      </c>
    </row>
    <row r="2376" spans="1:6" x14ac:dyDescent="0.2">
      <c r="A2376" s="464" t="s">
        <v>454</v>
      </c>
      <c r="B2376" s="494" t="s">
        <v>153</v>
      </c>
      <c r="C2376" s="463" t="s">
        <v>456</v>
      </c>
      <c r="D2376" s="497" t="s">
        <v>137</v>
      </c>
      <c r="E2376" s="463">
        <v>80</v>
      </c>
      <c r="F2376" s="473">
        <f>'D. ISO'!AY22</f>
        <v>0</v>
      </c>
    </row>
    <row r="2377" spans="1:6" x14ac:dyDescent="0.2">
      <c r="A2377" s="464" t="s">
        <v>454</v>
      </c>
      <c r="B2377" s="494" t="s">
        <v>153</v>
      </c>
      <c r="C2377" s="463" t="s">
        <v>456</v>
      </c>
      <c r="D2377" s="497" t="s">
        <v>137</v>
      </c>
      <c r="E2377" s="463">
        <v>90</v>
      </c>
      <c r="F2377" s="473">
        <f>'D. ISO'!AY23</f>
        <v>0</v>
      </c>
    </row>
    <row r="2378" spans="1:6" x14ac:dyDescent="0.2">
      <c r="A2378" s="464" t="s">
        <v>454</v>
      </c>
      <c r="B2378" s="494" t="s">
        <v>153</v>
      </c>
      <c r="C2378" s="463" t="s">
        <v>456</v>
      </c>
      <c r="D2378" s="497" t="s">
        <v>137</v>
      </c>
      <c r="E2378" s="463">
        <v>100</v>
      </c>
      <c r="F2378" s="473">
        <f>'D. ISO'!AY24</f>
        <v>0</v>
      </c>
    </row>
    <row r="2379" spans="1:6" x14ac:dyDescent="0.2">
      <c r="A2379" s="464" t="s">
        <v>454</v>
      </c>
      <c r="B2379" s="494" t="s">
        <v>153</v>
      </c>
      <c r="C2379" s="463" t="s">
        <v>456</v>
      </c>
      <c r="D2379" s="497" t="s">
        <v>137</v>
      </c>
      <c r="E2379" s="463">
        <v>110</v>
      </c>
      <c r="F2379" s="473">
        <f>'D. ISO'!AY25</f>
        <v>0</v>
      </c>
    </row>
    <row r="2380" spans="1:6" x14ac:dyDescent="0.2">
      <c r="A2380" s="464" t="s">
        <v>454</v>
      </c>
      <c r="B2380" s="494" t="s">
        <v>153</v>
      </c>
      <c r="C2380" s="463" t="s">
        <v>456</v>
      </c>
      <c r="D2380" s="497" t="s">
        <v>137</v>
      </c>
      <c r="E2380" s="463">
        <v>120</v>
      </c>
      <c r="F2380" s="473">
        <f>'D. ISO'!AY26</f>
        <v>0</v>
      </c>
    </row>
    <row r="2381" spans="1:6" x14ac:dyDescent="0.2">
      <c r="A2381" s="464" t="s">
        <v>454</v>
      </c>
      <c r="B2381" s="494" t="s">
        <v>153</v>
      </c>
      <c r="C2381" s="463" t="s">
        <v>456</v>
      </c>
      <c r="D2381" s="497" t="s">
        <v>137</v>
      </c>
      <c r="E2381" s="463">
        <v>130</v>
      </c>
      <c r="F2381" s="473">
        <f>'D. ISO'!AY27</f>
        <v>0</v>
      </c>
    </row>
    <row r="2382" spans="1:6" x14ac:dyDescent="0.2">
      <c r="A2382" s="464" t="s">
        <v>454</v>
      </c>
      <c r="B2382" s="494" t="s">
        <v>153</v>
      </c>
      <c r="C2382" s="463" t="s">
        <v>456</v>
      </c>
      <c r="D2382" s="497" t="s">
        <v>137</v>
      </c>
      <c r="E2382" s="463">
        <v>140</v>
      </c>
      <c r="F2382" s="473">
        <f>'D. ISO'!AY28</f>
        <v>0</v>
      </c>
    </row>
    <row r="2383" spans="1:6" x14ac:dyDescent="0.2">
      <c r="A2383" s="464" t="s">
        <v>454</v>
      </c>
      <c r="B2383" s="494" t="s">
        <v>153</v>
      </c>
      <c r="C2383" s="463" t="s">
        <v>456</v>
      </c>
      <c r="D2383" s="497" t="s">
        <v>137</v>
      </c>
      <c r="E2383" s="463">
        <v>150</v>
      </c>
      <c r="F2383" s="473">
        <f>'D. ISO'!AY29</f>
        <v>0</v>
      </c>
    </row>
    <row r="2384" spans="1:6" x14ac:dyDescent="0.2">
      <c r="A2384" s="464" t="s">
        <v>454</v>
      </c>
      <c r="B2384" s="494" t="s">
        <v>153</v>
      </c>
      <c r="C2384" s="463" t="s">
        <v>456</v>
      </c>
      <c r="D2384" s="497" t="s">
        <v>137</v>
      </c>
      <c r="E2384" s="463">
        <v>160</v>
      </c>
      <c r="F2384" s="473">
        <f>'D. ISO'!AY30</f>
        <v>0</v>
      </c>
    </row>
    <row r="2385" spans="1:6" x14ac:dyDescent="0.2">
      <c r="A2385" s="464" t="s">
        <v>454</v>
      </c>
      <c r="B2385" s="494" t="s">
        <v>153</v>
      </c>
      <c r="C2385" s="463" t="s">
        <v>456</v>
      </c>
      <c r="D2385" s="497" t="s">
        <v>137</v>
      </c>
      <c r="E2385" s="463">
        <v>170</v>
      </c>
      <c r="F2385" s="473">
        <f>'D. ISO'!AY31</f>
        <v>0</v>
      </c>
    </row>
    <row r="2386" spans="1:6" x14ac:dyDescent="0.2">
      <c r="A2386" s="464" t="s">
        <v>454</v>
      </c>
      <c r="B2386" s="494" t="s">
        <v>153</v>
      </c>
      <c r="C2386" s="463" t="s">
        <v>456</v>
      </c>
      <c r="D2386" s="497" t="s">
        <v>137</v>
      </c>
      <c r="E2386" s="463">
        <v>180</v>
      </c>
      <c r="F2386" s="473">
        <f>'D. ISO'!AY32</f>
        <v>0</v>
      </c>
    </row>
    <row r="2387" spans="1:6" x14ac:dyDescent="0.2">
      <c r="A2387" s="464" t="s">
        <v>454</v>
      </c>
      <c r="B2387" s="494" t="s">
        <v>153</v>
      </c>
      <c r="C2387" s="463" t="s">
        <v>456</v>
      </c>
      <c r="D2387" s="497" t="s">
        <v>137</v>
      </c>
      <c r="E2387" s="463">
        <v>190</v>
      </c>
      <c r="F2387" s="473">
        <f>'D. ISO'!AY33</f>
        <v>0</v>
      </c>
    </row>
    <row r="2388" spans="1:6" x14ac:dyDescent="0.2">
      <c r="A2388" s="464" t="s">
        <v>454</v>
      </c>
      <c r="B2388" s="494" t="s">
        <v>153</v>
      </c>
      <c r="C2388" s="463" t="s">
        <v>456</v>
      </c>
      <c r="D2388" s="497" t="s">
        <v>137</v>
      </c>
      <c r="E2388" s="463">
        <v>200</v>
      </c>
      <c r="F2388" s="473">
        <f>'D. ISO'!AY34</f>
        <v>0</v>
      </c>
    </row>
    <row r="2389" spans="1:6" x14ac:dyDescent="0.2">
      <c r="A2389" s="464" t="s">
        <v>454</v>
      </c>
      <c r="B2389" s="494" t="s">
        <v>153</v>
      </c>
      <c r="C2389" s="463" t="s">
        <v>456</v>
      </c>
      <c r="D2389" s="497" t="s">
        <v>137</v>
      </c>
      <c r="E2389" s="463" t="s">
        <v>310</v>
      </c>
      <c r="F2389" s="473">
        <f>'D. ISO'!AY35</f>
        <v>0</v>
      </c>
    </row>
    <row r="2390" spans="1:6" x14ac:dyDescent="0.2">
      <c r="A2390" s="464" t="s">
        <v>454</v>
      </c>
      <c r="B2390" s="494" t="s">
        <v>153</v>
      </c>
      <c r="C2390" s="463" t="s">
        <v>456</v>
      </c>
      <c r="D2390" s="497" t="s">
        <v>137</v>
      </c>
      <c r="E2390" s="463" t="s">
        <v>321</v>
      </c>
      <c r="F2390" s="473">
        <f>'D. ISO'!AY36</f>
        <v>0</v>
      </c>
    </row>
    <row r="2391" spans="1:6" x14ac:dyDescent="0.2">
      <c r="A2391" s="464" t="s">
        <v>454</v>
      </c>
      <c r="B2391" s="494" t="s">
        <v>62</v>
      </c>
      <c r="C2391" s="463" t="s">
        <v>456</v>
      </c>
      <c r="D2391" s="497" t="s">
        <v>136</v>
      </c>
      <c r="E2391" s="463">
        <v>5</v>
      </c>
      <c r="F2391" s="473">
        <f>'D. ISO'!AW43</f>
        <v>0</v>
      </c>
    </row>
    <row r="2392" spans="1:6" x14ac:dyDescent="0.2">
      <c r="A2392" s="464" t="s">
        <v>454</v>
      </c>
      <c r="B2392" s="494" t="s">
        <v>62</v>
      </c>
      <c r="C2392" s="463" t="s">
        <v>456</v>
      </c>
      <c r="D2392" s="497" t="s">
        <v>136</v>
      </c>
      <c r="E2392" s="463">
        <v>10</v>
      </c>
      <c r="F2392" s="473">
        <f>'D. ISO'!AW44</f>
        <v>0</v>
      </c>
    </row>
    <row r="2393" spans="1:6" x14ac:dyDescent="0.2">
      <c r="A2393" s="464" t="s">
        <v>454</v>
      </c>
      <c r="B2393" s="494" t="s">
        <v>62</v>
      </c>
      <c r="C2393" s="463" t="s">
        <v>456</v>
      </c>
      <c r="D2393" s="497" t="s">
        <v>136</v>
      </c>
      <c r="E2393" s="463">
        <v>20</v>
      </c>
      <c r="F2393" s="473">
        <f>'D. ISO'!AW45</f>
        <v>0</v>
      </c>
    </row>
    <row r="2394" spans="1:6" x14ac:dyDescent="0.2">
      <c r="A2394" s="464" t="s">
        <v>454</v>
      </c>
      <c r="B2394" s="494" t="s">
        <v>62</v>
      </c>
      <c r="C2394" s="463" t="s">
        <v>456</v>
      </c>
      <c r="D2394" s="497" t="s">
        <v>136</v>
      </c>
      <c r="E2394" s="463">
        <v>30</v>
      </c>
      <c r="F2394" s="473">
        <f>'D. ISO'!AW46</f>
        <v>0</v>
      </c>
    </row>
    <row r="2395" spans="1:6" x14ac:dyDescent="0.2">
      <c r="A2395" s="464" t="s">
        <v>454</v>
      </c>
      <c r="B2395" s="494" t="s">
        <v>62</v>
      </c>
      <c r="C2395" s="463" t="s">
        <v>456</v>
      </c>
      <c r="D2395" s="497" t="s">
        <v>136</v>
      </c>
      <c r="E2395" s="463">
        <v>40</v>
      </c>
      <c r="F2395" s="473">
        <f>'D. ISO'!AW47</f>
        <v>0</v>
      </c>
    </row>
    <row r="2396" spans="1:6" x14ac:dyDescent="0.2">
      <c r="A2396" s="464" t="s">
        <v>454</v>
      </c>
      <c r="B2396" s="494" t="s">
        <v>62</v>
      </c>
      <c r="C2396" s="463" t="s">
        <v>456</v>
      </c>
      <c r="D2396" s="497" t="s">
        <v>136</v>
      </c>
      <c r="E2396" s="463">
        <v>50</v>
      </c>
      <c r="F2396" s="473">
        <f>'D. ISO'!AW48</f>
        <v>0</v>
      </c>
    </row>
    <row r="2397" spans="1:6" x14ac:dyDescent="0.2">
      <c r="A2397" s="464" t="s">
        <v>454</v>
      </c>
      <c r="B2397" s="494" t="s">
        <v>62</v>
      </c>
      <c r="C2397" s="463" t="s">
        <v>456</v>
      </c>
      <c r="D2397" s="497" t="s">
        <v>136</v>
      </c>
      <c r="E2397" s="463">
        <v>60</v>
      </c>
      <c r="F2397" s="473">
        <f>'D. ISO'!AW49</f>
        <v>0</v>
      </c>
    </row>
    <row r="2398" spans="1:6" x14ac:dyDescent="0.2">
      <c r="A2398" s="464" t="s">
        <v>454</v>
      </c>
      <c r="B2398" s="494" t="s">
        <v>62</v>
      </c>
      <c r="C2398" s="463" t="s">
        <v>456</v>
      </c>
      <c r="D2398" s="497" t="s">
        <v>136</v>
      </c>
      <c r="E2398" s="463">
        <v>70</v>
      </c>
      <c r="F2398" s="473">
        <f>'D. ISO'!AW50</f>
        <v>0</v>
      </c>
    </row>
    <row r="2399" spans="1:6" x14ac:dyDescent="0.2">
      <c r="A2399" s="464" t="s">
        <v>454</v>
      </c>
      <c r="B2399" s="494" t="s">
        <v>62</v>
      </c>
      <c r="C2399" s="463" t="s">
        <v>456</v>
      </c>
      <c r="D2399" s="497" t="s">
        <v>136</v>
      </c>
      <c r="E2399" s="463">
        <v>80</v>
      </c>
      <c r="F2399" s="473">
        <f>'D. ISO'!AW51</f>
        <v>0</v>
      </c>
    </row>
    <row r="2400" spans="1:6" x14ac:dyDescent="0.2">
      <c r="A2400" s="464" t="s">
        <v>454</v>
      </c>
      <c r="B2400" s="494" t="s">
        <v>62</v>
      </c>
      <c r="C2400" s="463" t="s">
        <v>456</v>
      </c>
      <c r="D2400" s="497" t="s">
        <v>136</v>
      </c>
      <c r="E2400" s="463">
        <v>90</v>
      </c>
      <c r="F2400" s="473">
        <f>'D. ISO'!AW52</f>
        <v>0</v>
      </c>
    </row>
    <row r="2401" spans="1:6" x14ac:dyDescent="0.2">
      <c r="A2401" s="464" t="s">
        <v>454</v>
      </c>
      <c r="B2401" s="494" t="s">
        <v>62</v>
      </c>
      <c r="C2401" s="463" t="s">
        <v>456</v>
      </c>
      <c r="D2401" s="497" t="s">
        <v>136</v>
      </c>
      <c r="E2401" s="463">
        <v>100</v>
      </c>
      <c r="F2401" s="473">
        <f>'D. ISO'!AW53</f>
        <v>0</v>
      </c>
    </row>
    <row r="2402" spans="1:6" x14ac:dyDescent="0.2">
      <c r="A2402" s="464" t="s">
        <v>454</v>
      </c>
      <c r="B2402" s="494" t="s">
        <v>62</v>
      </c>
      <c r="C2402" s="463" t="s">
        <v>456</v>
      </c>
      <c r="D2402" s="497" t="s">
        <v>136</v>
      </c>
      <c r="E2402" s="463">
        <v>110</v>
      </c>
      <c r="F2402" s="473">
        <f>'D. ISO'!AW54</f>
        <v>0</v>
      </c>
    </row>
    <row r="2403" spans="1:6" x14ac:dyDescent="0.2">
      <c r="A2403" s="464" t="s">
        <v>454</v>
      </c>
      <c r="B2403" s="494" t="s">
        <v>62</v>
      </c>
      <c r="C2403" s="463" t="s">
        <v>456</v>
      </c>
      <c r="D2403" s="497" t="s">
        <v>136</v>
      </c>
      <c r="E2403" s="463">
        <v>120</v>
      </c>
      <c r="F2403" s="473">
        <f>'D. ISO'!AW55</f>
        <v>0</v>
      </c>
    </row>
    <row r="2404" spans="1:6" x14ac:dyDescent="0.2">
      <c r="A2404" s="464" t="s">
        <v>454</v>
      </c>
      <c r="B2404" s="494" t="s">
        <v>62</v>
      </c>
      <c r="C2404" s="463" t="s">
        <v>456</v>
      </c>
      <c r="D2404" s="497" t="s">
        <v>136</v>
      </c>
      <c r="E2404" s="463">
        <v>130</v>
      </c>
      <c r="F2404" s="473">
        <f>'D. ISO'!AW56</f>
        <v>0</v>
      </c>
    </row>
    <row r="2405" spans="1:6" x14ac:dyDescent="0.2">
      <c r="A2405" s="464" t="s">
        <v>454</v>
      </c>
      <c r="B2405" s="494" t="s">
        <v>62</v>
      </c>
      <c r="C2405" s="463" t="s">
        <v>456</v>
      </c>
      <c r="D2405" s="497" t="s">
        <v>136</v>
      </c>
      <c r="E2405" s="463">
        <v>140</v>
      </c>
      <c r="F2405" s="473">
        <f>'D. ISO'!AW57</f>
        <v>0</v>
      </c>
    </row>
    <row r="2406" spans="1:6" x14ac:dyDescent="0.2">
      <c r="A2406" s="464" t="s">
        <v>454</v>
      </c>
      <c r="B2406" s="494" t="s">
        <v>62</v>
      </c>
      <c r="C2406" s="463" t="s">
        <v>456</v>
      </c>
      <c r="D2406" s="497" t="s">
        <v>136</v>
      </c>
      <c r="E2406" s="463">
        <v>150</v>
      </c>
      <c r="F2406" s="473">
        <f>'D. ISO'!AW58</f>
        <v>0</v>
      </c>
    </row>
    <row r="2407" spans="1:6" x14ac:dyDescent="0.2">
      <c r="A2407" s="464" t="s">
        <v>454</v>
      </c>
      <c r="B2407" s="494" t="s">
        <v>62</v>
      </c>
      <c r="C2407" s="463" t="s">
        <v>456</v>
      </c>
      <c r="D2407" s="497" t="s">
        <v>136</v>
      </c>
      <c r="E2407" s="463">
        <v>160</v>
      </c>
      <c r="F2407" s="473">
        <f>'D. ISO'!AW59</f>
        <v>0</v>
      </c>
    </row>
    <row r="2408" spans="1:6" x14ac:dyDescent="0.2">
      <c r="A2408" s="464" t="s">
        <v>454</v>
      </c>
      <c r="B2408" s="494" t="s">
        <v>62</v>
      </c>
      <c r="C2408" s="463" t="s">
        <v>456</v>
      </c>
      <c r="D2408" s="497" t="s">
        <v>136</v>
      </c>
      <c r="E2408" s="463">
        <v>170</v>
      </c>
      <c r="F2408" s="473">
        <f>'D. ISO'!AW60</f>
        <v>0</v>
      </c>
    </row>
    <row r="2409" spans="1:6" x14ac:dyDescent="0.2">
      <c r="A2409" s="464" t="s">
        <v>454</v>
      </c>
      <c r="B2409" s="494" t="s">
        <v>62</v>
      </c>
      <c r="C2409" s="463" t="s">
        <v>456</v>
      </c>
      <c r="D2409" s="497" t="s">
        <v>136</v>
      </c>
      <c r="E2409" s="463">
        <v>180</v>
      </c>
      <c r="F2409" s="473">
        <f>'D. ISO'!AW61</f>
        <v>0</v>
      </c>
    </row>
    <row r="2410" spans="1:6" x14ac:dyDescent="0.2">
      <c r="A2410" s="464" t="s">
        <v>454</v>
      </c>
      <c r="B2410" s="494" t="s">
        <v>62</v>
      </c>
      <c r="C2410" s="463" t="s">
        <v>456</v>
      </c>
      <c r="D2410" s="497" t="s">
        <v>136</v>
      </c>
      <c r="E2410" s="463">
        <v>190</v>
      </c>
      <c r="F2410" s="473">
        <f>'D. ISO'!AW62</f>
        <v>0</v>
      </c>
    </row>
    <row r="2411" spans="1:6" x14ac:dyDescent="0.2">
      <c r="A2411" s="464" t="s">
        <v>454</v>
      </c>
      <c r="B2411" s="494" t="s">
        <v>62</v>
      </c>
      <c r="C2411" s="463" t="s">
        <v>456</v>
      </c>
      <c r="D2411" s="497" t="s">
        <v>136</v>
      </c>
      <c r="E2411" s="463">
        <v>200</v>
      </c>
      <c r="F2411" s="473">
        <f>'D. ISO'!AW63</f>
        <v>0</v>
      </c>
    </row>
    <row r="2412" spans="1:6" x14ac:dyDescent="0.2">
      <c r="A2412" s="464" t="s">
        <v>454</v>
      </c>
      <c r="B2412" s="494" t="s">
        <v>62</v>
      </c>
      <c r="C2412" s="463" t="s">
        <v>456</v>
      </c>
      <c r="D2412" s="497" t="s">
        <v>136</v>
      </c>
      <c r="E2412" s="463" t="s">
        <v>398</v>
      </c>
      <c r="F2412" s="473">
        <f>'D. ISO'!AW64</f>
        <v>0</v>
      </c>
    </row>
    <row r="2413" spans="1:6" x14ac:dyDescent="0.2">
      <c r="A2413" s="464" t="s">
        <v>454</v>
      </c>
      <c r="B2413" s="494" t="s">
        <v>62</v>
      </c>
      <c r="C2413" s="463" t="s">
        <v>456</v>
      </c>
      <c r="D2413" s="497" t="s">
        <v>137</v>
      </c>
      <c r="E2413" s="463">
        <v>5</v>
      </c>
      <c r="F2413" s="473">
        <f>'D. ISO'!AY43</f>
        <v>0</v>
      </c>
    </row>
    <row r="2414" spans="1:6" x14ac:dyDescent="0.2">
      <c r="A2414" s="464" t="s">
        <v>454</v>
      </c>
      <c r="B2414" s="494" t="s">
        <v>62</v>
      </c>
      <c r="C2414" s="463" t="s">
        <v>456</v>
      </c>
      <c r="D2414" s="497" t="s">
        <v>137</v>
      </c>
      <c r="E2414" s="463">
        <v>10</v>
      </c>
      <c r="F2414" s="473">
        <f>'D. ISO'!AY44</f>
        <v>0</v>
      </c>
    </row>
    <row r="2415" spans="1:6" x14ac:dyDescent="0.2">
      <c r="A2415" s="464" t="s">
        <v>454</v>
      </c>
      <c r="B2415" s="494" t="s">
        <v>62</v>
      </c>
      <c r="C2415" s="463" t="s">
        <v>456</v>
      </c>
      <c r="D2415" s="497" t="s">
        <v>137</v>
      </c>
      <c r="E2415" s="463">
        <v>20</v>
      </c>
      <c r="F2415" s="473">
        <f>'D. ISO'!AY45</f>
        <v>0</v>
      </c>
    </row>
    <row r="2416" spans="1:6" x14ac:dyDescent="0.2">
      <c r="A2416" s="464" t="s">
        <v>454</v>
      </c>
      <c r="B2416" s="494" t="s">
        <v>62</v>
      </c>
      <c r="C2416" s="463" t="s">
        <v>456</v>
      </c>
      <c r="D2416" s="497" t="s">
        <v>137</v>
      </c>
      <c r="E2416" s="463">
        <v>30</v>
      </c>
      <c r="F2416" s="473">
        <f>'D. ISO'!AY46</f>
        <v>0</v>
      </c>
    </row>
    <row r="2417" spans="1:6" x14ac:dyDescent="0.2">
      <c r="A2417" s="464" t="s">
        <v>454</v>
      </c>
      <c r="B2417" s="494" t="s">
        <v>62</v>
      </c>
      <c r="C2417" s="463" t="s">
        <v>456</v>
      </c>
      <c r="D2417" s="497" t="s">
        <v>137</v>
      </c>
      <c r="E2417" s="463">
        <v>40</v>
      </c>
      <c r="F2417" s="473">
        <f>'D. ISO'!AY47</f>
        <v>0</v>
      </c>
    </row>
    <row r="2418" spans="1:6" x14ac:dyDescent="0.2">
      <c r="A2418" s="464" t="s">
        <v>454</v>
      </c>
      <c r="B2418" s="494" t="s">
        <v>62</v>
      </c>
      <c r="C2418" s="463" t="s">
        <v>456</v>
      </c>
      <c r="D2418" s="497" t="s">
        <v>137</v>
      </c>
      <c r="E2418" s="463">
        <v>50</v>
      </c>
      <c r="F2418" s="473">
        <f>'D. ISO'!AY48</f>
        <v>0</v>
      </c>
    </row>
    <row r="2419" spans="1:6" x14ac:dyDescent="0.2">
      <c r="A2419" s="464" t="s">
        <v>454</v>
      </c>
      <c r="B2419" s="494" t="s">
        <v>62</v>
      </c>
      <c r="C2419" s="463" t="s">
        <v>456</v>
      </c>
      <c r="D2419" s="497" t="s">
        <v>137</v>
      </c>
      <c r="E2419" s="463">
        <v>60</v>
      </c>
      <c r="F2419" s="473">
        <f>'D. ISO'!AY49</f>
        <v>0</v>
      </c>
    </row>
    <row r="2420" spans="1:6" x14ac:dyDescent="0.2">
      <c r="A2420" s="464" t="s">
        <v>454</v>
      </c>
      <c r="B2420" s="494" t="s">
        <v>62</v>
      </c>
      <c r="C2420" s="463" t="s">
        <v>456</v>
      </c>
      <c r="D2420" s="497" t="s">
        <v>137</v>
      </c>
      <c r="E2420" s="463">
        <v>70</v>
      </c>
      <c r="F2420" s="473">
        <f>'D. ISO'!AY50</f>
        <v>0</v>
      </c>
    </row>
    <row r="2421" spans="1:6" x14ac:dyDescent="0.2">
      <c r="A2421" s="464" t="s">
        <v>454</v>
      </c>
      <c r="B2421" s="494" t="s">
        <v>62</v>
      </c>
      <c r="C2421" s="463" t="s">
        <v>456</v>
      </c>
      <c r="D2421" s="497" t="s">
        <v>137</v>
      </c>
      <c r="E2421" s="463">
        <v>80</v>
      </c>
      <c r="F2421" s="473">
        <f>'D. ISO'!AY51</f>
        <v>0</v>
      </c>
    </row>
    <row r="2422" spans="1:6" x14ac:dyDescent="0.2">
      <c r="A2422" s="464" t="s">
        <v>454</v>
      </c>
      <c r="B2422" s="494" t="s">
        <v>62</v>
      </c>
      <c r="C2422" s="463" t="s">
        <v>456</v>
      </c>
      <c r="D2422" s="497" t="s">
        <v>137</v>
      </c>
      <c r="E2422" s="463">
        <v>90</v>
      </c>
      <c r="F2422" s="473">
        <f>'D. ISO'!AY52</f>
        <v>0</v>
      </c>
    </row>
    <row r="2423" spans="1:6" x14ac:dyDescent="0.2">
      <c r="A2423" s="464" t="s">
        <v>454</v>
      </c>
      <c r="B2423" s="494" t="s">
        <v>62</v>
      </c>
      <c r="C2423" s="463" t="s">
        <v>456</v>
      </c>
      <c r="D2423" s="497" t="s">
        <v>137</v>
      </c>
      <c r="E2423" s="463">
        <v>100</v>
      </c>
      <c r="F2423" s="473">
        <f>'D. ISO'!AY53</f>
        <v>0</v>
      </c>
    </row>
    <row r="2424" spans="1:6" x14ac:dyDescent="0.2">
      <c r="A2424" s="464" t="s">
        <v>454</v>
      </c>
      <c r="B2424" s="494" t="s">
        <v>62</v>
      </c>
      <c r="C2424" s="463" t="s">
        <v>456</v>
      </c>
      <c r="D2424" s="497" t="s">
        <v>137</v>
      </c>
      <c r="E2424" s="463">
        <v>110</v>
      </c>
      <c r="F2424" s="473">
        <f>'D. ISO'!AY54</f>
        <v>0</v>
      </c>
    </row>
    <row r="2425" spans="1:6" x14ac:dyDescent="0.2">
      <c r="A2425" s="464" t="s">
        <v>454</v>
      </c>
      <c r="B2425" s="494" t="s">
        <v>62</v>
      </c>
      <c r="C2425" s="463" t="s">
        <v>456</v>
      </c>
      <c r="D2425" s="497" t="s">
        <v>137</v>
      </c>
      <c r="E2425" s="463">
        <v>120</v>
      </c>
      <c r="F2425" s="473">
        <f>'D. ISO'!AY55</f>
        <v>0</v>
      </c>
    </row>
    <row r="2426" spans="1:6" x14ac:dyDescent="0.2">
      <c r="A2426" s="464" t="s">
        <v>454</v>
      </c>
      <c r="B2426" s="494" t="s">
        <v>62</v>
      </c>
      <c r="C2426" s="463" t="s">
        <v>456</v>
      </c>
      <c r="D2426" s="497" t="s">
        <v>137</v>
      </c>
      <c r="E2426" s="463">
        <v>130</v>
      </c>
      <c r="F2426" s="473">
        <f>'D. ISO'!AY56</f>
        <v>0</v>
      </c>
    </row>
    <row r="2427" spans="1:6" x14ac:dyDescent="0.2">
      <c r="A2427" s="464" t="s">
        <v>454</v>
      </c>
      <c r="B2427" s="494" t="s">
        <v>62</v>
      </c>
      <c r="C2427" s="463" t="s">
        <v>456</v>
      </c>
      <c r="D2427" s="497" t="s">
        <v>137</v>
      </c>
      <c r="E2427" s="463">
        <v>140</v>
      </c>
      <c r="F2427" s="473">
        <f>'D. ISO'!AY57</f>
        <v>0</v>
      </c>
    </row>
    <row r="2428" spans="1:6" x14ac:dyDescent="0.2">
      <c r="A2428" s="464" t="s">
        <v>454</v>
      </c>
      <c r="B2428" s="494" t="s">
        <v>62</v>
      </c>
      <c r="C2428" s="463" t="s">
        <v>456</v>
      </c>
      <c r="D2428" s="497" t="s">
        <v>137</v>
      </c>
      <c r="E2428" s="463">
        <v>150</v>
      </c>
      <c r="F2428" s="473">
        <f>'D. ISO'!AY58</f>
        <v>0</v>
      </c>
    </row>
    <row r="2429" spans="1:6" x14ac:dyDescent="0.2">
      <c r="A2429" s="464" t="s">
        <v>454</v>
      </c>
      <c r="B2429" s="494" t="s">
        <v>62</v>
      </c>
      <c r="C2429" s="463" t="s">
        <v>456</v>
      </c>
      <c r="D2429" s="497" t="s">
        <v>137</v>
      </c>
      <c r="E2429" s="463">
        <v>160</v>
      </c>
      <c r="F2429" s="473">
        <f>'D. ISO'!AY59</f>
        <v>0</v>
      </c>
    </row>
    <row r="2430" spans="1:6" x14ac:dyDescent="0.2">
      <c r="A2430" s="464" t="s">
        <v>454</v>
      </c>
      <c r="B2430" s="494" t="s">
        <v>62</v>
      </c>
      <c r="C2430" s="463" t="s">
        <v>456</v>
      </c>
      <c r="D2430" s="497" t="s">
        <v>137</v>
      </c>
      <c r="E2430" s="463">
        <v>170</v>
      </c>
      <c r="F2430" s="473">
        <f>'D. ISO'!AY60</f>
        <v>0</v>
      </c>
    </row>
    <row r="2431" spans="1:6" x14ac:dyDescent="0.2">
      <c r="A2431" s="464" t="s">
        <v>454</v>
      </c>
      <c r="B2431" s="494" t="s">
        <v>62</v>
      </c>
      <c r="C2431" s="463" t="s">
        <v>456</v>
      </c>
      <c r="D2431" s="497" t="s">
        <v>137</v>
      </c>
      <c r="E2431" s="463">
        <v>180</v>
      </c>
      <c r="F2431" s="473">
        <f>'D. ISO'!AY61</f>
        <v>0</v>
      </c>
    </row>
    <row r="2432" spans="1:6" x14ac:dyDescent="0.2">
      <c r="A2432" s="464" t="s">
        <v>454</v>
      </c>
      <c r="B2432" s="494" t="s">
        <v>62</v>
      </c>
      <c r="C2432" s="463" t="s">
        <v>456</v>
      </c>
      <c r="D2432" s="497" t="s">
        <v>137</v>
      </c>
      <c r="E2432" s="463">
        <v>190</v>
      </c>
      <c r="F2432" s="473">
        <f>'D. ISO'!AY62</f>
        <v>0</v>
      </c>
    </row>
    <row r="2433" spans="1:6" x14ac:dyDescent="0.2">
      <c r="A2433" s="464" t="s">
        <v>454</v>
      </c>
      <c r="B2433" s="494" t="s">
        <v>62</v>
      </c>
      <c r="C2433" s="463" t="s">
        <v>456</v>
      </c>
      <c r="D2433" s="497" t="s">
        <v>137</v>
      </c>
      <c r="E2433" s="463">
        <v>200</v>
      </c>
      <c r="F2433" s="473">
        <f>'D. ISO'!AY63</f>
        <v>0</v>
      </c>
    </row>
    <row r="2434" spans="1:6" x14ac:dyDescent="0.2">
      <c r="A2434" s="464" t="s">
        <v>454</v>
      </c>
      <c r="B2434" s="464" t="s">
        <v>62</v>
      </c>
      <c r="C2434" s="463" t="s">
        <v>456</v>
      </c>
      <c r="D2434" s="464" t="s">
        <v>137</v>
      </c>
      <c r="E2434" s="463" t="s">
        <v>398</v>
      </c>
      <c r="F2434" s="473">
        <f>'D. ISO'!AY64</f>
        <v>0</v>
      </c>
    </row>
    <row r="2435" spans="1:6" x14ac:dyDescent="0.2">
      <c r="A2435" s="464" t="s">
        <v>454</v>
      </c>
      <c r="B2435" s="429" t="s">
        <v>311</v>
      </c>
      <c r="C2435" s="463" t="s">
        <v>456</v>
      </c>
      <c r="D2435" s="491"/>
      <c r="E2435" s="491"/>
      <c r="F2435" s="473"/>
    </row>
    <row r="2436" spans="1:6" x14ac:dyDescent="0.2">
      <c r="A2436" s="464" t="s">
        <v>454</v>
      </c>
      <c r="B2436" s="436" t="s">
        <v>312</v>
      </c>
      <c r="C2436" s="463" t="s">
        <v>456</v>
      </c>
      <c r="D2436" s="491"/>
      <c r="E2436" s="491"/>
      <c r="F2436" s="489">
        <f>'D. ISO'!AX70</f>
        <v>0</v>
      </c>
    </row>
    <row r="2437" spans="1:6" x14ac:dyDescent="0.2">
      <c r="A2437" s="464" t="s">
        <v>454</v>
      </c>
      <c r="B2437" s="436" t="s">
        <v>313</v>
      </c>
      <c r="C2437" s="463" t="s">
        <v>456</v>
      </c>
      <c r="D2437" s="491"/>
      <c r="E2437" s="491"/>
      <c r="F2437" s="489">
        <f>'D. ISO'!AX72</f>
        <v>0</v>
      </c>
    </row>
    <row r="2438" spans="1:6" x14ac:dyDescent="0.2">
      <c r="A2438" s="464" t="s">
        <v>454</v>
      </c>
      <c r="B2438" s="436" t="s">
        <v>314</v>
      </c>
      <c r="C2438" s="463" t="s">
        <v>456</v>
      </c>
      <c r="D2438" s="491"/>
      <c r="E2438" s="491"/>
      <c r="F2438" s="489">
        <f>'D. ISO'!AX74</f>
        <v>0</v>
      </c>
    </row>
    <row r="2439" spans="1:6" x14ac:dyDescent="0.2">
      <c r="A2439" s="464" t="s">
        <v>454</v>
      </c>
      <c r="B2439" s="429" t="s">
        <v>300</v>
      </c>
      <c r="C2439" s="463" t="s">
        <v>456</v>
      </c>
      <c r="D2439" s="491"/>
      <c r="E2439" s="491"/>
      <c r="F2439" s="473"/>
    </row>
    <row r="2440" spans="1:6" x14ac:dyDescent="0.2">
      <c r="A2440" s="464" t="s">
        <v>454</v>
      </c>
      <c r="B2440" s="437" t="s">
        <v>301</v>
      </c>
      <c r="C2440" s="463" t="s">
        <v>456</v>
      </c>
      <c r="D2440" s="491"/>
      <c r="E2440" s="491"/>
      <c r="F2440" s="473">
        <f>'D. ISO'!AX76</f>
        <v>0</v>
      </c>
    </row>
    <row r="2441" spans="1:6" x14ac:dyDescent="0.2">
      <c r="A2441" s="464" t="s">
        <v>454</v>
      </c>
      <c r="B2441" s="437" t="s">
        <v>302</v>
      </c>
      <c r="C2441" s="463" t="s">
        <v>456</v>
      </c>
      <c r="D2441" s="491"/>
      <c r="E2441" s="491"/>
      <c r="F2441" s="473">
        <f>'D. ISO'!AX77</f>
        <v>0</v>
      </c>
    </row>
    <row r="2442" spans="1:6" x14ac:dyDescent="0.2">
      <c r="A2442" s="464" t="s">
        <v>454</v>
      </c>
      <c r="B2442" s="451" t="s">
        <v>303</v>
      </c>
      <c r="C2442" s="463" t="s">
        <v>456</v>
      </c>
      <c r="D2442" s="491"/>
      <c r="E2442" s="491"/>
      <c r="F2442" s="473"/>
    </row>
    <row r="2443" spans="1:6" x14ac:dyDescent="0.2">
      <c r="A2443" s="464" t="s">
        <v>454</v>
      </c>
      <c r="B2443" s="437" t="s">
        <v>304</v>
      </c>
      <c r="C2443" s="463" t="s">
        <v>456</v>
      </c>
      <c r="D2443" s="491"/>
      <c r="E2443" s="491"/>
      <c r="F2443" s="489">
        <f>'D. ISO'!AX80</f>
        <v>0</v>
      </c>
    </row>
    <row r="2444" spans="1:6" x14ac:dyDescent="0.2">
      <c r="A2444" s="464" t="s">
        <v>454</v>
      </c>
      <c r="B2444" s="437" t="s">
        <v>305</v>
      </c>
      <c r="C2444" s="463" t="s">
        <v>456</v>
      </c>
      <c r="D2444" s="491"/>
      <c r="E2444" s="491"/>
      <c r="F2444" s="489">
        <f>'D. ISO'!AX82</f>
        <v>0</v>
      </c>
    </row>
    <row r="2445" spans="1:6" x14ac:dyDescent="0.2">
      <c r="A2445" s="464" t="s">
        <v>454</v>
      </c>
      <c r="B2445" s="437" t="s">
        <v>306</v>
      </c>
      <c r="C2445" s="463" t="s">
        <v>456</v>
      </c>
      <c r="D2445" s="491"/>
      <c r="E2445" s="491"/>
      <c r="F2445" s="489">
        <f>'D. ISO'!AX84</f>
        <v>0</v>
      </c>
    </row>
    <row r="2446" spans="1:6" x14ac:dyDescent="0.2">
      <c r="A2446" s="464" t="s">
        <v>454</v>
      </c>
      <c r="B2446" s="451" t="s">
        <v>307</v>
      </c>
      <c r="C2446" s="463" t="s">
        <v>456</v>
      </c>
      <c r="D2446" s="491"/>
      <c r="E2446" s="491"/>
      <c r="F2446" s="489">
        <f>'D. ISO'!AX86</f>
        <v>0</v>
      </c>
    </row>
    <row r="2447" spans="1:6" x14ac:dyDescent="0.2">
      <c r="A2447" s="464" t="s">
        <v>454</v>
      </c>
      <c r="B2447" s="452" t="s">
        <v>308</v>
      </c>
      <c r="C2447" s="463" t="s">
        <v>456</v>
      </c>
      <c r="D2447" s="491"/>
      <c r="E2447" s="491"/>
      <c r="F2447" s="489">
        <f>'D. ISO'!AX88</f>
        <v>0</v>
      </c>
    </row>
    <row r="2448" spans="1:6" x14ac:dyDescent="0.2">
      <c r="A2448" s="464" t="s">
        <v>454</v>
      </c>
      <c r="B2448" s="451" t="s">
        <v>309</v>
      </c>
      <c r="C2448" s="463" t="s">
        <v>456</v>
      </c>
      <c r="D2448" s="491"/>
      <c r="E2448" s="491"/>
      <c r="F2448" s="489">
        <f>'D. ISO'!AX90</f>
        <v>0</v>
      </c>
    </row>
    <row r="2449" spans="1:6" x14ac:dyDescent="0.2">
      <c r="A2449" s="464" t="s">
        <v>454</v>
      </c>
      <c r="B2449" s="451" t="s">
        <v>382</v>
      </c>
      <c r="C2449" s="463" t="s">
        <v>456</v>
      </c>
      <c r="D2449" s="491"/>
      <c r="E2449" s="491"/>
      <c r="F2449" s="473">
        <f>'D. ISO'!$AX$94</f>
        <v>0</v>
      </c>
    </row>
    <row r="2450" spans="1:6" x14ac:dyDescent="0.2">
      <c r="A2450" s="464" t="s">
        <v>454</v>
      </c>
      <c r="B2450" s="436" t="s">
        <v>150</v>
      </c>
      <c r="C2450" s="463" t="s">
        <v>446</v>
      </c>
      <c r="D2450" s="491"/>
      <c r="E2450" s="491"/>
      <c r="F2450" s="473">
        <f>'D. ISO'!BK6</f>
        <v>0</v>
      </c>
    </row>
    <row r="2451" spans="1:6" x14ac:dyDescent="0.2">
      <c r="A2451" s="464" t="s">
        <v>454</v>
      </c>
      <c r="B2451" s="436" t="s">
        <v>151</v>
      </c>
      <c r="C2451" s="463" t="s">
        <v>446</v>
      </c>
      <c r="D2451" s="491"/>
      <c r="E2451" s="491"/>
      <c r="F2451" s="473">
        <f>'D. ISO'!BK7</f>
        <v>0</v>
      </c>
    </row>
    <row r="2452" spans="1:6" x14ac:dyDescent="0.2">
      <c r="A2452" s="464" t="s">
        <v>454</v>
      </c>
      <c r="B2452" s="494" t="s">
        <v>153</v>
      </c>
      <c r="C2452" s="463" t="s">
        <v>446</v>
      </c>
      <c r="D2452" s="496" t="s">
        <v>136</v>
      </c>
      <c r="E2452" s="463">
        <v>10</v>
      </c>
      <c r="F2452" s="473">
        <f>'D. ISO'!BJ15</f>
        <v>0</v>
      </c>
    </row>
    <row r="2453" spans="1:6" x14ac:dyDescent="0.2">
      <c r="A2453" s="464" t="s">
        <v>454</v>
      </c>
      <c r="B2453" s="494" t="s">
        <v>153</v>
      </c>
      <c r="C2453" s="463" t="s">
        <v>446</v>
      </c>
      <c r="D2453" s="496" t="s">
        <v>136</v>
      </c>
      <c r="E2453" s="463">
        <v>20</v>
      </c>
      <c r="F2453" s="473">
        <f>'D. ISO'!BJ16</f>
        <v>0</v>
      </c>
    </row>
    <row r="2454" spans="1:6" x14ac:dyDescent="0.2">
      <c r="A2454" s="464" t="s">
        <v>454</v>
      </c>
      <c r="B2454" s="494" t="s">
        <v>153</v>
      </c>
      <c r="C2454" s="463" t="s">
        <v>446</v>
      </c>
      <c r="D2454" s="496" t="s">
        <v>136</v>
      </c>
      <c r="E2454" s="463">
        <v>30</v>
      </c>
      <c r="F2454" s="473">
        <f>'D. ISO'!BJ17</f>
        <v>0</v>
      </c>
    </row>
    <row r="2455" spans="1:6" x14ac:dyDescent="0.2">
      <c r="A2455" s="464" t="s">
        <v>454</v>
      </c>
      <c r="B2455" s="494" t="s">
        <v>153</v>
      </c>
      <c r="C2455" s="463" t="s">
        <v>446</v>
      </c>
      <c r="D2455" s="496" t="s">
        <v>136</v>
      </c>
      <c r="E2455" s="463">
        <v>40</v>
      </c>
      <c r="F2455" s="473">
        <f>'D. ISO'!BJ18</f>
        <v>0</v>
      </c>
    </row>
    <row r="2456" spans="1:6" x14ac:dyDescent="0.2">
      <c r="A2456" s="464" t="s">
        <v>454</v>
      </c>
      <c r="B2456" s="494" t="s">
        <v>153</v>
      </c>
      <c r="C2456" s="463" t="s">
        <v>446</v>
      </c>
      <c r="D2456" s="496" t="s">
        <v>136</v>
      </c>
      <c r="E2456" s="463">
        <v>50</v>
      </c>
      <c r="F2456" s="473">
        <f>'D. ISO'!BJ19</f>
        <v>0</v>
      </c>
    </row>
    <row r="2457" spans="1:6" x14ac:dyDescent="0.2">
      <c r="A2457" s="464" t="s">
        <v>454</v>
      </c>
      <c r="B2457" s="494" t="s">
        <v>153</v>
      </c>
      <c r="C2457" s="463" t="s">
        <v>446</v>
      </c>
      <c r="D2457" s="496" t="s">
        <v>136</v>
      </c>
      <c r="E2457" s="463">
        <v>60</v>
      </c>
      <c r="F2457" s="473">
        <f>'D. ISO'!BJ20</f>
        <v>0</v>
      </c>
    </row>
    <row r="2458" spans="1:6" x14ac:dyDescent="0.2">
      <c r="A2458" s="464" t="s">
        <v>454</v>
      </c>
      <c r="B2458" s="494" t="s">
        <v>153</v>
      </c>
      <c r="C2458" s="463" t="s">
        <v>446</v>
      </c>
      <c r="D2458" s="496" t="s">
        <v>136</v>
      </c>
      <c r="E2458" s="463">
        <v>70</v>
      </c>
      <c r="F2458" s="473">
        <f>'D. ISO'!BJ21</f>
        <v>0</v>
      </c>
    </row>
    <row r="2459" spans="1:6" x14ac:dyDescent="0.2">
      <c r="A2459" s="464" t="s">
        <v>454</v>
      </c>
      <c r="B2459" s="494" t="s">
        <v>153</v>
      </c>
      <c r="C2459" s="463" t="s">
        <v>446</v>
      </c>
      <c r="D2459" s="496" t="s">
        <v>136</v>
      </c>
      <c r="E2459" s="463">
        <v>80</v>
      </c>
      <c r="F2459" s="473">
        <f>'D. ISO'!BJ22</f>
        <v>0</v>
      </c>
    </row>
    <row r="2460" spans="1:6" x14ac:dyDescent="0.2">
      <c r="A2460" s="464" t="s">
        <v>454</v>
      </c>
      <c r="B2460" s="494" t="s">
        <v>153</v>
      </c>
      <c r="C2460" s="463" t="s">
        <v>446</v>
      </c>
      <c r="D2460" s="496" t="s">
        <v>136</v>
      </c>
      <c r="E2460" s="463">
        <v>90</v>
      </c>
      <c r="F2460" s="473">
        <f>'D. ISO'!BJ23</f>
        <v>0</v>
      </c>
    </row>
    <row r="2461" spans="1:6" x14ac:dyDescent="0.2">
      <c r="A2461" s="464" t="s">
        <v>454</v>
      </c>
      <c r="B2461" s="494" t="s">
        <v>153</v>
      </c>
      <c r="C2461" s="463" t="s">
        <v>446</v>
      </c>
      <c r="D2461" s="496" t="s">
        <v>136</v>
      </c>
      <c r="E2461" s="463">
        <v>100</v>
      </c>
      <c r="F2461" s="473">
        <f>'D. ISO'!BJ24</f>
        <v>0</v>
      </c>
    </row>
    <row r="2462" spans="1:6" x14ac:dyDescent="0.2">
      <c r="A2462" s="464" t="s">
        <v>454</v>
      </c>
      <c r="B2462" s="494" t="s">
        <v>153</v>
      </c>
      <c r="C2462" s="463" t="s">
        <v>446</v>
      </c>
      <c r="D2462" s="496" t="s">
        <v>136</v>
      </c>
      <c r="E2462" s="463">
        <v>110</v>
      </c>
      <c r="F2462" s="473">
        <f>'D. ISO'!BJ25</f>
        <v>0</v>
      </c>
    </row>
    <row r="2463" spans="1:6" x14ac:dyDescent="0.2">
      <c r="A2463" s="464" t="s">
        <v>454</v>
      </c>
      <c r="B2463" s="494" t="s">
        <v>153</v>
      </c>
      <c r="C2463" s="463" t="s">
        <v>446</v>
      </c>
      <c r="D2463" s="496" t="s">
        <v>136</v>
      </c>
      <c r="E2463" s="463">
        <v>120</v>
      </c>
      <c r="F2463" s="473">
        <f>'D. ISO'!BJ26</f>
        <v>0</v>
      </c>
    </row>
    <row r="2464" spans="1:6" x14ac:dyDescent="0.2">
      <c r="A2464" s="464" t="s">
        <v>454</v>
      </c>
      <c r="B2464" s="494" t="s">
        <v>153</v>
      </c>
      <c r="C2464" s="463" t="s">
        <v>446</v>
      </c>
      <c r="D2464" s="496" t="s">
        <v>136</v>
      </c>
      <c r="E2464" s="463">
        <v>130</v>
      </c>
      <c r="F2464" s="473">
        <f>'D. ISO'!BJ27</f>
        <v>0</v>
      </c>
    </row>
    <row r="2465" spans="1:6" x14ac:dyDescent="0.2">
      <c r="A2465" s="464" t="s">
        <v>454</v>
      </c>
      <c r="B2465" s="494" t="s">
        <v>153</v>
      </c>
      <c r="C2465" s="463" t="s">
        <v>446</v>
      </c>
      <c r="D2465" s="496" t="s">
        <v>136</v>
      </c>
      <c r="E2465" s="463">
        <v>140</v>
      </c>
      <c r="F2465" s="473">
        <f>'D. ISO'!BJ28</f>
        <v>0</v>
      </c>
    </row>
    <row r="2466" spans="1:6" x14ac:dyDescent="0.2">
      <c r="A2466" s="464" t="s">
        <v>454</v>
      </c>
      <c r="B2466" s="494" t="s">
        <v>153</v>
      </c>
      <c r="C2466" s="463" t="s">
        <v>446</v>
      </c>
      <c r="D2466" s="496" t="s">
        <v>136</v>
      </c>
      <c r="E2466" s="463">
        <v>150</v>
      </c>
      <c r="F2466" s="473">
        <f>'D. ISO'!BJ29</f>
        <v>0</v>
      </c>
    </row>
    <row r="2467" spans="1:6" x14ac:dyDescent="0.2">
      <c r="A2467" s="464" t="s">
        <v>454</v>
      </c>
      <c r="B2467" s="494" t="s">
        <v>153</v>
      </c>
      <c r="C2467" s="463" t="s">
        <v>446</v>
      </c>
      <c r="D2467" s="496" t="s">
        <v>136</v>
      </c>
      <c r="E2467" s="463">
        <v>160</v>
      </c>
      <c r="F2467" s="473">
        <f>'D. ISO'!BJ30</f>
        <v>0</v>
      </c>
    </row>
    <row r="2468" spans="1:6" x14ac:dyDescent="0.2">
      <c r="A2468" s="464" t="s">
        <v>454</v>
      </c>
      <c r="B2468" s="494" t="s">
        <v>153</v>
      </c>
      <c r="C2468" s="463" t="s">
        <v>446</v>
      </c>
      <c r="D2468" s="496" t="s">
        <v>136</v>
      </c>
      <c r="E2468" s="463">
        <v>170</v>
      </c>
      <c r="F2468" s="473">
        <f>'D. ISO'!BJ31</f>
        <v>0</v>
      </c>
    </row>
    <row r="2469" spans="1:6" x14ac:dyDescent="0.2">
      <c r="A2469" s="464" t="s">
        <v>454</v>
      </c>
      <c r="B2469" s="494" t="s">
        <v>153</v>
      </c>
      <c r="C2469" s="463" t="s">
        <v>446</v>
      </c>
      <c r="D2469" s="496" t="s">
        <v>136</v>
      </c>
      <c r="E2469" s="463">
        <v>180</v>
      </c>
      <c r="F2469" s="473">
        <f>'D. ISO'!BJ32</f>
        <v>0</v>
      </c>
    </row>
    <row r="2470" spans="1:6" x14ac:dyDescent="0.2">
      <c r="A2470" s="464" t="s">
        <v>454</v>
      </c>
      <c r="B2470" s="494" t="s">
        <v>153</v>
      </c>
      <c r="C2470" s="463" t="s">
        <v>446</v>
      </c>
      <c r="D2470" s="496" t="s">
        <v>136</v>
      </c>
      <c r="E2470" s="463">
        <v>190</v>
      </c>
      <c r="F2470" s="473">
        <f>'D. ISO'!BJ33</f>
        <v>0</v>
      </c>
    </row>
    <row r="2471" spans="1:6" x14ac:dyDescent="0.2">
      <c r="A2471" s="464" t="s">
        <v>454</v>
      </c>
      <c r="B2471" s="494" t="s">
        <v>153</v>
      </c>
      <c r="C2471" s="463" t="s">
        <v>446</v>
      </c>
      <c r="D2471" s="496" t="s">
        <v>136</v>
      </c>
      <c r="E2471" s="463">
        <v>200</v>
      </c>
      <c r="F2471" s="473">
        <f>'D. ISO'!BJ34</f>
        <v>0</v>
      </c>
    </row>
    <row r="2472" spans="1:6" x14ac:dyDescent="0.2">
      <c r="A2472" s="464" t="s">
        <v>454</v>
      </c>
      <c r="B2472" s="494" t="s">
        <v>153</v>
      </c>
      <c r="C2472" s="463" t="s">
        <v>446</v>
      </c>
      <c r="D2472" s="496" t="s">
        <v>136</v>
      </c>
      <c r="E2472" s="463" t="s">
        <v>310</v>
      </c>
      <c r="F2472" s="473">
        <f>'D. ISO'!BJ35</f>
        <v>0</v>
      </c>
    </row>
    <row r="2473" spans="1:6" x14ac:dyDescent="0.2">
      <c r="A2473" s="464" t="s">
        <v>454</v>
      </c>
      <c r="B2473" s="494" t="s">
        <v>153</v>
      </c>
      <c r="C2473" s="463" t="s">
        <v>446</v>
      </c>
      <c r="D2473" s="496" t="s">
        <v>136</v>
      </c>
      <c r="E2473" s="463" t="s">
        <v>321</v>
      </c>
      <c r="F2473" s="473">
        <f>'D. ISO'!BJ36</f>
        <v>0</v>
      </c>
    </row>
    <row r="2474" spans="1:6" x14ac:dyDescent="0.2">
      <c r="A2474" s="464" t="s">
        <v>454</v>
      </c>
      <c r="B2474" s="494" t="s">
        <v>153</v>
      </c>
      <c r="C2474" s="463" t="s">
        <v>446</v>
      </c>
      <c r="D2474" s="497" t="s">
        <v>137</v>
      </c>
      <c r="E2474" s="463">
        <v>10</v>
      </c>
      <c r="F2474" s="473">
        <f>'D. ISO'!BL15</f>
        <v>0</v>
      </c>
    </row>
    <row r="2475" spans="1:6" x14ac:dyDescent="0.2">
      <c r="A2475" s="464" t="s">
        <v>454</v>
      </c>
      <c r="B2475" s="494" t="s">
        <v>153</v>
      </c>
      <c r="C2475" s="463" t="s">
        <v>446</v>
      </c>
      <c r="D2475" s="497" t="s">
        <v>137</v>
      </c>
      <c r="E2475" s="463">
        <v>20</v>
      </c>
      <c r="F2475" s="473">
        <f>'D. ISO'!BL16</f>
        <v>0</v>
      </c>
    </row>
    <row r="2476" spans="1:6" x14ac:dyDescent="0.2">
      <c r="A2476" s="464" t="s">
        <v>454</v>
      </c>
      <c r="B2476" s="494" t="s">
        <v>153</v>
      </c>
      <c r="C2476" s="463" t="s">
        <v>446</v>
      </c>
      <c r="D2476" s="497" t="s">
        <v>137</v>
      </c>
      <c r="E2476" s="469">
        <v>30</v>
      </c>
      <c r="F2476" s="473">
        <f>'D. ISO'!BL17</f>
        <v>0</v>
      </c>
    </row>
    <row r="2477" spans="1:6" x14ac:dyDescent="0.2">
      <c r="A2477" s="464" t="s">
        <v>454</v>
      </c>
      <c r="B2477" s="494" t="s">
        <v>153</v>
      </c>
      <c r="C2477" s="463" t="s">
        <v>446</v>
      </c>
      <c r="D2477" s="497" t="s">
        <v>137</v>
      </c>
      <c r="E2477" s="463">
        <v>40</v>
      </c>
      <c r="F2477" s="473">
        <f>'D. ISO'!BL18</f>
        <v>0</v>
      </c>
    </row>
    <row r="2478" spans="1:6" x14ac:dyDescent="0.2">
      <c r="A2478" s="464" t="s">
        <v>454</v>
      </c>
      <c r="B2478" s="494" t="s">
        <v>153</v>
      </c>
      <c r="C2478" s="463" t="s">
        <v>446</v>
      </c>
      <c r="D2478" s="497" t="s">
        <v>137</v>
      </c>
      <c r="E2478" s="463">
        <v>50</v>
      </c>
      <c r="F2478" s="473">
        <f>'D. ISO'!BL19</f>
        <v>0</v>
      </c>
    </row>
    <row r="2479" spans="1:6" x14ac:dyDescent="0.2">
      <c r="A2479" s="464" t="s">
        <v>454</v>
      </c>
      <c r="B2479" s="494" t="s">
        <v>153</v>
      </c>
      <c r="C2479" s="463" t="s">
        <v>446</v>
      </c>
      <c r="D2479" s="497" t="s">
        <v>137</v>
      </c>
      <c r="E2479" s="463">
        <v>60</v>
      </c>
      <c r="F2479" s="473">
        <f>'D. ISO'!BL20</f>
        <v>0</v>
      </c>
    </row>
    <row r="2480" spans="1:6" x14ac:dyDescent="0.2">
      <c r="A2480" s="464" t="s">
        <v>454</v>
      </c>
      <c r="B2480" s="494" t="s">
        <v>153</v>
      </c>
      <c r="C2480" s="463" t="s">
        <v>446</v>
      </c>
      <c r="D2480" s="497" t="s">
        <v>137</v>
      </c>
      <c r="E2480" s="463">
        <v>70</v>
      </c>
      <c r="F2480" s="473">
        <f>'D. ISO'!BL21</f>
        <v>0</v>
      </c>
    </row>
    <row r="2481" spans="1:6" x14ac:dyDescent="0.2">
      <c r="A2481" s="464" t="s">
        <v>454</v>
      </c>
      <c r="B2481" s="494" t="s">
        <v>153</v>
      </c>
      <c r="C2481" s="463" t="s">
        <v>446</v>
      </c>
      <c r="D2481" s="497" t="s">
        <v>137</v>
      </c>
      <c r="E2481" s="463">
        <v>80</v>
      </c>
      <c r="F2481" s="473">
        <f>'D. ISO'!BL22</f>
        <v>0</v>
      </c>
    </row>
    <row r="2482" spans="1:6" x14ac:dyDescent="0.2">
      <c r="A2482" s="464" t="s">
        <v>454</v>
      </c>
      <c r="B2482" s="494" t="s">
        <v>153</v>
      </c>
      <c r="C2482" s="463" t="s">
        <v>446</v>
      </c>
      <c r="D2482" s="497" t="s">
        <v>137</v>
      </c>
      <c r="E2482" s="463">
        <v>90</v>
      </c>
      <c r="F2482" s="473">
        <f>'D. ISO'!BL23</f>
        <v>0</v>
      </c>
    </row>
    <row r="2483" spans="1:6" x14ac:dyDescent="0.2">
      <c r="A2483" s="464" t="s">
        <v>454</v>
      </c>
      <c r="B2483" s="494" t="s">
        <v>153</v>
      </c>
      <c r="C2483" s="463" t="s">
        <v>446</v>
      </c>
      <c r="D2483" s="497" t="s">
        <v>137</v>
      </c>
      <c r="E2483" s="463">
        <v>100</v>
      </c>
      <c r="F2483" s="473">
        <f>'D. ISO'!BL24</f>
        <v>0</v>
      </c>
    </row>
    <row r="2484" spans="1:6" x14ac:dyDescent="0.2">
      <c r="A2484" s="464" t="s">
        <v>454</v>
      </c>
      <c r="B2484" s="494" t="s">
        <v>153</v>
      </c>
      <c r="C2484" s="463" t="s">
        <v>446</v>
      </c>
      <c r="D2484" s="497" t="s">
        <v>137</v>
      </c>
      <c r="E2484" s="463">
        <v>110</v>
      </c>
      <c r="F2484" s="473">
        <f>'D. ISO'!BL25</f>
        <v>0</v>
      </c>
    </row>
    <row r="2485" spans="1:6" x14ac:dyDescent="0.2">
      <c r="A2485" s="464" t="s">
        <v>454</v>
      </c>
      <c r="B2485" s="494" t="s">
        <v>153</v>
      </c>
      <c r="C2485" s="463" t="s">
        <v>446</v>
      </c>
      <c r="D2485" s="497" t="s">
        <v>137</v>
      </c>
      <c r="E2485" s="463">
        <v>120</v>
      </c>
      <c r="F2485" s="473">
        <f>'D. ISO'!BL26</f>
        <v>0</v>
      </c>
    </row>
    <row r="2486" spans="1:6" x14ac:dyDescent="0.2">
      <c r="A2486" s="464" t="s">
        <v>454</v>
      </c>
      <c r="B2486" s="494" t="s">
        <v>153</v>
      </c>
      <c r="C2486" s="463" t="s">
        <v>446</v>
      </c>
      <c r="D2486" s="497" t="s">
        <v>137</v>
      </c>
      <c r="E2486" s="463">
        <v>130</v>
      </c>
      <c r="F2486" s="473">
        <f>'D. ISO'!BL27</f>
        <v>0</v>
      </c>
    </row>
    <row r="2487" spans="1:6" x14ac:dyDescent="0.2">
      <c r="A2487" s="464" t="s">
        <v>454</v>
      </c>
      <c r="B2487" s="494" t="s">
        <v>153</v>
      </c>
      <c r="C2487" s="463" t="s">
        <v>446</v>
      </c>
      <c r="D2487" s="497" t="s">
        <v>137</v>
      </c>
      <c r="E2487" s="463">
        <v>140</v>
      </c>
      <c r="F2487" s="473">
        <f>'D. ISO'!BL28</f>
        <v>0</v>
      </c>
    </row>
    <row r="2488" spans="1:6" x14ac:dyDescent="0.2">
      <c r="A2488" s="464" t="s">
        <v>454</v>
      </c>
      <c r="B2488" s="494" t="s">
        <v>153</v>
      </c>
      <c r="C2488" s="463" t="s">
        <v>446</v>
      </c>
      <c r="D2488" s="497" t="s">
        <v>137</v>
      </c>
      <c r="E2488" s="463">
        <v>150</v>
      </c>
      <c r="F2488" s="473">
        <f>'D. ISO'!BL29</f>
        <v>0</v>
      </c>
    </row>
    <row r="2489" spans="1:6" x14ac:dyDescent="0.2">
      <c r="A2489" s="464" t="s">
        <v>454</v>
      </c>
      <c r="B2489" s="494" t="s">
        <v>153</v>
      </c>
      <c r="C2489" s="463" t="s">
        <v>446</v>
      </c>
      <c r="D2489" s="497" t="s">
        <v>137</v>
      </c>
      <c r="E2489" s="463">
        <v>160</v>
      </c>
      <c r="F2489" s="473">
        <f>'D. ISO'!BL30</f>
        <v>0</v>
      </c>
    </row>
    <row r="2490" spans="1:6" x14ac:dyDescent="0.2">
      <c r="A2490" s="464" t="s">
        <v>454</v>
      </c>
      <c r="B2490" s="494" t="s">
        <v>153</v>
      </c>
      <c r="C2490" s="463" t="s">
        <v>446</v>
      </c>
      <c r="D2490" s="497" t="s">
        <v>137</v>
      </c>
      <c r="E2490" s="463">
        <v>170</v>
      </c>
      <c r="F2490" s="473">
        <f>'D. ISO'!BL31</f>
        <v>0</v>
      </c>
    </row>
    <row r="2491" spans="1:6" x14ac:dyDescent="0.2">
      <c r="A2491" s="464" t="s">
        <v>454</v>
      </c>
      <c r="B2491" s="494" t="s">
        <v>153</v>
      </c>
      <c r="C2491" s="463" t="s">
        <v>446</v>
      </c>
      <c r="D2491" s="497" t="s">
        <v>137</v>
      </c>
      <c r="E2491" s="463">
        <v>180</v>
      </c>
      <c r="F2491" s="473">
        <f>'D. ISO'!BL32</f>
        <v>0</v>
      </c>
    </row>
    <row r="2492" spans="1:6" x14ac:dyDescent="0.2">
      <c r="A2492" s="464" t="s">
        <v>454</v>
      </c>
      <c r="B2492" s="494" t="s">
        <v>153</v>
      </c>
      <c r="C2492" s="463" t="s">
        <v>446</v>
      </c>
      <c r="D2492" s="497" t="s">
        <v>137</v>
      </c>
      <c r="E2492" s="463">
        <v>190</v>
      </c>
      <c r="F2492" s="473">
        <f>'D. ISO'!BL33</f>
        <v>0</v>
      </c>
    </row>
    <row r="2493" spans="1:6" x14ac:dyDescent="0.2">
      <c r="A2493" s="464" t="s">
        <v>454</v>
      </c>
      <c r="B2493" s="494" t="s">
        <v>153</v>
      </c>
      <c r="C2493" s="463" t="s">
        <v>446</v>
      </c>
      <c r="D2493" s="497" t="s">
        <v>137</v>
      </c>
      <c r="E2493" s="463">
        <v>200</v>
      </c>
      <c r="F2493" s="473">
        <f>'D. ISO'!BL34</f>
        <v>0</v>
      </c>
    </row>
    <row r="2494" spans="1:6" x14ac:dyDescent="0.2">
      <c r="A2494" s="464" t="s">
        <v>454</v>
      </c>
      <c r="B2494" s="494" t="s">
        <v>153</v>
      </c>
      <c r="C2494" s="463" t="s">
        <v>446</v>
      </c>
      <c r="D2494" s="497" t="s">
        <v>137</v>
      </c>
      <c r="E2494" s="463" t="s">
        <v>310</v>
      </c>
      <c r="F2494" s="473">
        <f>'D. ISO'!BL35</f>
        <v>0</v>
      </c>
    </row>
    <row r="2495" spans="1:6" x14ac:dyDescent="0.2">
      <c r="A2495" s="464" t="s">
        <v>454</v>
      </c>
      <c r="B2495" s="494" t="s">
        <v>153</v>
      </c>
      <c r="C2495" s="463" t="s">
        <v>446</v>
      </c>
      <c r="D2495" s="497" t="s">
        <v>137</v>
      </c>
      <c r="E2495" s="463" t="s">
        <v>321</v>
      </c>
      <c r="F2495" s="473">
        <f>'D. ISO'!BL36</f>
        <v>0</v>
      </c>
    </row>
    <row r="2496" spans="1:6" x14ac:dyDescent="0.2">
      <c r="A2496" s="464" t="s">
        <v>454</v>
      </c>
      <c r="B2496" s="494" t="s">
        <v>62</v>
      </c>
      <c r="C2496" s="463" t="s">
        <v>446</v>
      </c>
      <c r="D2496" s="497" t="s">
        <v>136</v>
      </c>
      <c r="E2496" s="463">
        <v>5</v>
      </c>
      <c r="F2496" s="473">
        <f>'D. ISO'!BJ43</f>
        <v>0</v>
      </c>
    </row>
    <row r="2497" spans="1:6" x14ac:dyDescent="0.2">
      <c r="A2497" s="464" t="s">
        <v>454</v>
      </c>
      <c r="B2497" s="494" t="s">
        <v>62</v>
      </c>
      <c r="C2497" s="463" t="s">
        <v>446</v>
      </c>
      <c r="D2497" s="497" t="s">
        <v>136</v>
      </c>
      <c r="E2497" s="463">
        <v>10</v>
      </c>
      <c r="F2497" s="473">
        <f>'D. ISO'!BJ44</f>
        <v>0</v>
      </c>
    </row>
    <row r="2498" spans="1:6" x14ac:dyDescent="0.2">
      <c r="A2498" s="464" t="s">
        <v>454</v>
      </c>
      <c r="B2498" s="494" t="s">
        <v>62</v>
      </c>
      <c r="C2498" s="463" t="s">
        <v>446</v>
      </c>
      <c r="D2498" s="497" t="s">
        <v>136</v>
      </c>
      <c r="E2498" s="463">
        <v>20</v>
      </c>
      <c r="F2498" s="473">
        <f>'D. ISO'!BJ45</f>
        <v>0</v>
      </c>
    </row>
    <row r="2499" spans="1:6" x14ac:dyDescent="0.2">
      <c r="A2499" s="464" t="s">
        <v>454</v>
      </c>
      <c r="B2499" s="494" t="s">
        <v>62</v>
      </c>
      <c r="C2499" s="463" t="s">
        <v>446</v>
      </c>
      <c r="D2499" s="497" t="s">
        <v>136</v>
      </c>
      <c r="E2499" s="463">
        <v>30</v>
      </c>
      <c r="F2499" s="473">
        <f>'D. ISO'!BJ46</f>
        <v>0</v>
      </c>
    </row>
    <row r="2500" spans="1:6" x14ac:dyDescent="0.2">
      <c r="A2500" s="464" t="s">
        <v>454</v>
      </c>
      <c r="B2500" s="494" t="s">
        <v>62</v>
      </c>
      <c r="C2500" s="463" t="s">
        <v>446</v>
      </c>
      <c r="D2500" s="497" t="s">
        <v>136</v>
      </c>
      <c r="E2500" s="463">
        <v>40</v>
      </c>
      <c r="F2500" s="473">
        <f>'D. ISO'!BJ47</f>
        <v>0</v>
      </c>
    </row>
    <row r="2501" spans="1:6" x14ac:dyDescent="0.2">
      <c r="A2501" s="464" t="s">
        <v>454</v>
      </c>
      <c r="B2501" s="494" t="s">
        <v>62</v>
      </c>
      <c r="C2501" s="463" t="s">
        <v>446</v>
      </c>
      <c r="D2501" s="497" t="s">
        <v>136</v>
      </c>
      <c r="E2501" s="463">
        <v>50</v>
      </c>
      <c r="F2501" s="473">
        <f>'D. ISO'!BJ48</f>
        <v>0</v>
      </c>
    </row>
    <row r="2502" spans="1:6" x14ac:dyDescent="0.2">
      <c r="A2502" s="464" t="s">
        <v>454</v>
      </c>
      <c r="B2502" s="494" t="s">
        <v>62</v>
      </c>
      <c r="C2502" s="463" t="s">
        <v>446</v>
      </c>
      <c r="D2502" s="497" t="s">
        <v>136</v>
      </c>
      <c r="E2502" s="463">
        <v>60</v>
      </c>
      <c r="F2502" s="473">
        <f>'D. ISO'!BJ49</f>
        <v>0</v>
      </c>
    </row>
    <row r="2503" spans="1:6" x14ac:dyDescent="0.2">
      <c r="A2503" s="464" t="s">
        <v>454</v>
      </c>
      <c r="B2503" s="494" t="s">
        <v>62</v>
      </c>
      <c r="C2503" s="463" t="s">
        <v>446</v>
      </c>
      <c r="D2503" s="497" t="s">
        <v>136</v>
      </c>
      <c r="E2503" s="463">
        <v>70</v>
      </c>
      <c r="F2503" s="473">
        <f>'D. ISO'!BJ50</f>
        <v>0</v>
      </c>
    </row>
    <row r="2504" spans="1:6" x14ac:dyDescent="0.2">
      <c r="A2504" s="464" t="s">
        <v>454</v>
      </c>
      <c r="B2504" s="494" t="s">
        <v>62</v>
      </c>
      <c r="C2504" s="463" t="s">
        <v>446</v>
      </c>
      <c r="D2504" s="497" t="s">
        <v>136</v>
      </c>
      <c r="E2504" s="463">
        <v>80</v>
      </c>
      <c r="F2504" s="473">
        <f>'D. ISO'!BJ51</f>
        <v>0</v>
      </c>
    </row>
    <row r="2505" spans="1:6" x14ac:dyDescent="0.2">
      <c r="A2505" s="464" t="s">
        <v>454</v>
      </c>
      <c r="B2505" s="494" t="s">
        <v>62</v>
      </c>
      <c r="C2505" s="463" t="s">
        <v>446</v>
      </c>
      <c r="D2505" s="497" t="s">
        <v>136</v>
      </c>
      <c r="E2505" s="463">
        <v>90</v>
      </c>
      <c r="F2505" s="473">
        <f>'D. ISO'!BJ52</f>
        <v>0</v>
      </c>
    </row>
    <row r="2506" spans="1:6" x14ac:dyDescent="0.2">
      <c r="A2506" s="464" t="s">
        <v>454</v>
      </c>
      <c r="B2506" s="494" t="s">
        <v>62</v>
      </c>
      <c r="C2506" s="463" t="s">
        <v>446</v>
      </c>
      <c r="D2506" s="497" t="s">
        <v>136</v>
      </c>
      <c r="E2506" s="463">
        <v>100</v>
      </c>
      <c r="F2506" s="473">
        <f>'D. ISO'!BJ53</f>
        <v>0</v>
      </c>
    </row>
    <row r="2507" spans="1:6" x14ac:dyDescent="0.2">
      <c r="A2507" s="464" t="s">
        <v>454</v>
      </c>
      <c r="B2507" s="494" t="s">
        <v>62</v>
      </c>
      <c r="C2507" s="463" t="s">
        <v>446</v>
      </c>
      <c r="D2507" s="497" t="s">
        <v>136</v>
      </c>
      <c r="E2507" s="463">
        <v>110</v>
      </c>
      <c r="F2507" s="473">
        <f>'D. ISO'!BJ54</f>
        <v>0</v>
      </c>
    </row>
    <row r="2508" spans="1:6" x14ac:dyDescent="0.2">
      <c r="A2508" s="464" t="s">
        <v>454</v>
      </c>
      <c r="B2508" s="494" t="s">
        <v>62</v>
      </c>
      <c r="C2508" s="463" t="s">
        <v>446</v>
      </c>
      <c r="D2508" s="497" t="s">
        <v>136</v>
      </c>
      <c r="E2508" s="463">
        <v>120</v>
      </c>
      <c r="F2508" s="473">
        <f>'D. ISO'!BJ55</f>
        <v>0</v>
      </c>
    </row>
    <row r="2509" spans="1:6" x14ac:dyDescent="0.2">
      <c r="A2509" s="464" t="s">
        <v>454</v>
      </c>
      <c r="B2509" s="494" t="s">
        <v>62</v>
      </c>
      <c r="C2509" s="463" t="s">
        <v>446</v>
      </c>
      <c r="D2509" s="497" t="s">
        <v>136</v>
      </c>
      <c r="E2509" s="463">
        <v>130</v>
      </c>
      <c r="F2509" s="473">
        <f>'D. ISO'!BJ56</f>
        <v>0</v>
      </c>
    </row>
    <row r="2510" spans="1:6" x14ac:dyDescent="0.2">
      <c r="A2510" s="464" t="s">
        <v>454</v>
      </c>
      <c r="B2510" s="494" t="s">
        <v>62</v>
      </c>
      <c r="C2510" s="463" t="s">
        <v>446</v>
      </c>
      <c r="D2510" s="497" t="s">
        <v>136</v>
      </c>
      <c r="E2510" s="463">
        <v>140</v>
      </c>
      <c r="F2510" s="473">
        <f>'D. ISO'!BJ57</f>
        <v>0</v>
      </c>
    </row>
    <row r="2511" spans="1:6" x14ac:dyDescent="0.2">
      <c r="A2511" s="464" t="s">
        <v>454</v>
      </c>
      <c r="B2511" s="494" t="s">
        <v>62</v>
      </c>
      <c r="C2511" s="463" t="s">
        <v>446</v>
      </c>
      <c r="D2511" s="497" t="s">
        <v>136</v>
      </c>
      <c r="E2511" s="463">
        <v>150</v>
      </c>
      <c r="F2511" s="473">
        <f>'D. ISO'!BJ58</f>
        <v>0</v>
      </c>
    </row>
    <row r="2512" spans="1:6" x14ac:dyDescent="0.2">
      <c r="A2512" s="464" t="s">
        <v>454</v>
      </c>
      <c r="B2512" s="494" t="s">
        <v>62</v>
      </c>
      <c r="C2512" s="463" t="s">
        <v>446</v>
      </c>
      <c r="D2512" s="497" t="s">
        <v>136</v>
      </c>
      <c r="E2512" s="463">
        <v>160</v>
      </c>
      <c r="F2512" s="473">
        <f>'D. ISO'!BJ59</f>
        <v>0</v>
      </c>
    </row>
    <row r="2513" spans="1:6" x14ac:dyDescent="0.2">
      <c r="A2513" s="464" t="s">
        <v>454</v>
      </c>
      <c r="B2513" s="494" t="s">
        <v>62</v>
      </c>
      <c r="C2513" s="463" t="s">
        <v>446</v>
      </c>
      <c r="D2513" s="497" t="s">
        <v>136</v>
      </c>
      <c r="E2513" s="463">
        <v>170</v>
      </c>
      <c r="F2513" s="473">
        <f>'D. ISO'!BJ60</f>
        <v>0</v>
      </c>
    </row>
    <row r="2514" spans="1:6" x14ac:dyDescent="0.2">
      <c r="A2514" s="464" t="s">
        <v>454</v>
      </c>
      <c r="B2514" s="494" t="s">
        <v>62</v>
      </c>
      <c r="C2514" s="463" t="s">
        <v>446</v>
      </c>
      <c r="D2514" s="497" t="s">
        <v>136</v>
      </c>
      <c r="E2514" s="463">
        <v>180</v>
      </c>
      <c r="F2514" s="473">
        <f>'D. ISO'!BJ61</f>
        <v>0</v>
      </c>
    </row>
    <row r="2515" spans="1:6" x14ac:dyDescent="0.2">
      <c r="A2515" s="464" t="s">
        <v>454</v>
      </c>
      <c r="B2515" s="494" t="s">
        <v>62</v>
      </c>
      <c r="C2515" s="463" t="s">
        <v>446</v>
      </c>
      <c r="D2515" s="497" t="s">
        <v>136</v>
      </c>
      <c r="E2515" s="463">
        <v>190</v>
      </c>
      <c r="F2515" s="473">
        <f>'D. ISO'!BJ62</f>
        <v>0</v>
      </c>
    </row>
    <row r="2516" spans="1:6" x14ac:dyDescent="0.2">
      <c r="A2516" s="464" t="s">
        <v>454</v>
      </c>
      <c r="B2516" s="494" t="s">
        <v>62</v>
      </c>
      <c r="C2516" s="463" t="s">
        <v>446</v>
      </c>
      <c r="D2516" s="497" t="s">
        <v>136</v>
      </c>
      <c r="E2516" s="463">
        <v>200</v>
      </c>
      <c r="F2516" s="473">
        <f>'D. ISO'!BJ63</f>
        <v>0</v>
      </c>
    </row>
    <row r="2517" spans="1:6" x14ac:dyDescent="0.2">
      <c r="A2517" s="464" t="s">
        <v>454</v>
      </c>
      <c r="B2517" s="494" t="s">
        <v>62</v>
      </c>
      <c r="C2517" s="463" t="s">
        <v>446</v>
      </c>
      <c r="D2517" s="497" t="s">
        <v>136</v>
      </c>
      <c r="E2517" s="463" t="s">
        <v>398</v>
      </c>
      <c r="F2517" s="473">
        <f>'D. ISO'!BJ64</f>
        <v>0</v>
      </c>
    </row>
    <row r="2518" spans="1:6" x14ac:dyDescent="0.2">
      <c r="A2518" s="464" t="s">
        <v>454</v>
      </c>
      <c r="B2518" s="494" t="s">
        <v>62</v>
      </c>
      <c r="C2518" s="463" t="s">
        <v>446</v>
      </c>
      <c r="D2518" s="497" t="s">
        <v>137</v>
      </c>
      <c r="E2518" s="463">
        <v>5</v>
      </c>
      <c r="F2518" s="473">
        <f>'D. ISO'!BL43</f>
        <v>0</v>
      </c>
    </row>
    <row r="2519" spans="1:6" x14ac:dyDescent="0.2">
      <c r="A2519" s="464" t="s">
        <v>454</v>
      </c>
      <c r="B2519" s="494" t="s">
        <v>62</v>
      </c>
      <c r="C2519" s="463" t="s">
        <v>446</v>
      </c>
      <c r="D2519" s="497" t="s">
        <v>137</v>
      </c>
      <c r="E2519" s="463">
        <v>10</v>
      </c>
      <c r="F2519" s="473">
        <f>'D. ISO'!BL44</f>
        <v>0</v>
      </c>
    </row>
    <row r="2520" spans="1:6" x14ac:dyDescent="0.2">
      <c r="A2520" s="464" t="s">
        <v>454</v>
      </c>
      <c r="B2520" s="494" t="s">
        <v>62</v>
      </c>
      <c r="C2520" s="463" t="s">
        <v>446</v>
      </c>
      <c r="D2520" s="497" t="s">
        <v>137</v>
      </c>
      <c r="E2520" s="463">
        <v>20</v>
      </c>
      <c r="F2520" s="473">
        <f>'D. ISO'!BL45</f>
        <v>0</v>
      </c>
    </row>
    <row r="2521" spans="1:6" x14ac:dyDescent="0.2">
      <c r="A2521" s="464" t="s">
        <v>454</v>
      </c>
      <c r="B2521" s="494" t="s">
        <v>62</v>
      </c>
      <c r="C2521" s="463" t="s">
        <v>446</v>
      </c>
      <c r="D2521" s="497" t="s">
        <v>137</v>
      </c>
      <c r="E2521" s="463">
        <v>30</v>
      </c>
      <c r="F2521" s="473">
        <f>'D. ISO'!BL46</f>
        <v>0</v>
      </c>
    </row>
    <row r="2522" spans="1:6" x14ac:dyDescent="0.2">
      <c r="A2522" s="464" t="s">
        <v>454</v>
      </c>
      <c r="B2522" s="494" t="s">
        <v>62</v>
      </c>
      <c r="C2522" s="463" t="s">
        <v>446</v>
      </c>
      <c r="D2522" s="497" t="s">
        <v>137</v>
      </c>
      <c r="E2522" s="463">
        <v>40</v>
      </c>
      <c r="F2522" s="473">
        <f>'D. ISO'!BL47</f>
        <v>0</v>
      </c>
    </row>
    <row r="2523" spans="1:6" x14ac:dyDescent="0.2">
      <c r="A2523" s="464" t="s">
        <v>454</v>
      </c>
      <c r="B2523" s="494" t="s">
        <v>62</v>
      </c>
      <c r="C2523" s="463" t="s">
        <v>446</v>
      </c>
      <c r="D2523" s="497" t="s">
        <v>137</v>
      </c>
      <c r="E2523" s="463">
        <v>50</v>
      </c>
      <c r="F2523" s="473">
        <f>'D. ISO'!BL48</f>
        <v>0</v>
      </c>
    </row>
    <row r="2524" spans="1:6" x14ac:dyDescent="0.2">
      <c r="A2524" s="464" t="s">
        <v>454</v>
      </c>
      <c r="B2524" s="494" t="s">
        <v>62</v>
      </c>
      <c r="C2524" s="463" t="s">
        <v>446</v>
      </c>
      <c r="D2524" s="497" t="s">
        <v>137</v>
      </c>
      <c r="E2524" s="463">
        <v>60</v>
      </c>
      <c r="F2524" s="473">
        <f>'D. ISO'!BL49</f>
        <v>0</v>
      </c>
    </row>
    <row r="2525" spans="1:6" x14ac:dyDescent="0.2">
      <c r="A2525" s="464" t="s">
        <v>454</v>
      </c>
      <c r="B2525" s="494" t="s">
        <v>62</v>
      </c>
      <c r="C2525" s="463" t="s">
        <v>446</v>
      </c>
      <c r="D2525" s="497" t="s">
        <v>137</v>
      </c>
      <c r="E2525" s="463">
        <v>70</v>
      </c>
      <c r="F2525" s="473">
        <f>'D. ISO'!BL50</f>
        <v>0</v>
      </c>
    </row>
    <row r="2526" spans="1:6" x14ac:dyDescent="0.2">
      <c r="A2526" s="464" t="s">
        <v>454</v>
      </c>
      <c r="B2526" s="494" t="s">
        <v>62</v>
      </c>
      <c r="C2526" s="463" t="s">
        <v>446</v>
      </c>
      <c r="D2526" s="497" t="s">
        <v>137</v>
      </c>
      <c r="E2526" s="463">
        <v>80</v>
      </c>
      <c r="F2526" s="473">
        <f>'D. ISO'!BL51</f>
        <v>0</v>
      </c>
    </row>
    <row r="2527" spans="1:6" x14ac:dyDescent="0.2">
      <c r="A2527" s="464" t="s">
        <v>454</v>
      </c>
      <c r="B2527" s="494" t="s">
        <v>62</v>
      </c>
      <c r="C2527" s="463" t="s">
        <v>446</v>
      </c>
      <c r="D2527" s="497" t="s">
        <v>137</v>
      </c>
      <c r="E2527" s="463">
        <v>90</v>
      </c>
      <c r="F2527" s="473">
        <f>'D. ISO'!BL52</f>
        <v>0</v>
      </c>
    </row>
    <row r="2528" spans="1:6" x14ac:dyDescent="0.2">
      <c r="A2528" s="464" t="s">
        <v>454</v>
      </c>
      <c r="B2528" s="494" t="s">
        <v>62</v>
      </c>
      <c r="C2528" s="463" t="s">
        <v>446</v>
      </c>
      <c r="D2528" s="497" t="s">
        <v>137</v>
      </c>
      <c r="E2528" s="463">
        <v>100</v>
      </c>
      <c r="F2528" s="473">
        <f>'D. ISO'!BL53</f>
        <v>0</v>
      </c>
    </row>
    <row r="2529" spans="1:6" x14ac:dyDescent="0.2">
      <c r="A2529" s="464" t="s">
        <v>454</v>
      </c>
      <c r="B2529" s="494" t="s">
        <v>62</v>
      </c>
      <c r="C2529" s="463" t="s">
        <v>446</v>
      </c>
      <c r="D2529" s="497" t="s">
        <v>137</v>
      </c>
      <c r="E2529" s="463">
        <v>110</v>
      </c>
      <c r="F2529" s="473">
        <f>'D. ISO'!BL54</f>
        <v>0</v>
      </c>
    </row>
    <row r="2530" spans="1:6" x14ac:dyDescent="0.2">
      <c r="A2530" s="464" t="s">
        <v>454</v>
      </c>
      <c r="B2530" s="494" t="s">
        <v>62</v>
      </c>
      <c r="C2530" s="463" t="s">
        <v>446</v>
      </c>
      <c r="D2530" s="497" t="s">
        <v>137</v>
      </c>
      <c r="E2530" s="463">
        <v>120</v>
      </c>
      <c r="F2530" s="473">
        <f>'D. ISO'!BL55</f>
        <v>0</v>
      </c>
    </row>
    <row r="2531" spans="1:6" x14ac:dyDescent="0.2">
      <c r="A2531" s="464" t="s">
        <v>454</v>
      </c>
      <c r="B2531" s="494" t="s">
        <v>62</v>
      </c>
      <c r="C2531" s="463" t="s">
        <v>446</v>
      </c>
      <c r="D2531" s="497" t="s">
        <v>137</v>
      </c>
      <c r="E2531" s="463">
        <v>130</v>
      </c>
      <c r="F2531" s="473">
        <f>'D. ISO'!BL56</f>
        <v>0</v>
      </c>
    </row>
    <row r="2532" spans="1:6" x14ac:dyDescent="0.2">
      <c r="A2532" s="464" t="s">
        <v>454</v>
      </c>
      <c r="B2532" s="494" t="s">
        <v>62</v>
      </c>
      <c r="C2532" s="463" t="s">
        <v>446</v>
      </c>
      <c r="D2532" s="497" t="s">
        <v>137</v>
      </c>
      <c r="E2532" s="463">
        <v>140</v>
      </c>
      <c r="F2532" s="473">
        <f>'D. ISO'!BL57</f>
        <v>0</v>
      </c>
    </row>
    <row r="2533" spans="1:6" x14ac:dyDescent="0.2">
      <c r="A2533" s="464" t="s">
        <v>454</v>
      </c>
      <c r="B2533" s="494" t="s">
        <v>62</v>
      </c>
      <c r="C2533" s="463" t="s">
        <v>446</v>
      </c>
      <c r="D2533" s="497" t="s">
        <v>137</v>
      </c>
      <c r="E2533" s="463">
        <v>150</v>
      </c>
      <c r="F2533" s="473">
        <f>'D. ISO'!BL58</f>
        <v>0</v>
      </c>
    </row>
    <row r="2534" spans="1:6" x14ac:dyDescent="0.2">
      <c r="A2534" s="464" t="s">
        <v>454</v>
      </c>
      <c r="B2534" s="494" t="s">
        <v>62</v>
      </c>
      <c r="C2534" s="463" t="s">
        <v>446</v>
      </c>
      <c r="D2534" s="497" t="s">
        <v>137</v>
      </c>
      <c r="E2534" s="463">
        <v>160</v>
      </c>
      <c r="F2534" s="473">
        <f>'D. ISO'!BL59</f>
        <v>0</v>
      </c>
    </row>
    <row r="2535" spans="1:6" x14ac:dyDescent="0.2">
      <c r="A2535" s="464" t="s">
        <v>454</v>
      </c>
      <c r="B2535" s="494" t="s">
        <v>62</v>
      </c>
      <c r="C2535" s="463" t="s">
        <v>446</v>
      </c>
      <c r="D2535" s="497" t="s">
        <v>137</v>
      </c>
      <c r="E2535" s="463">
        <v>170</v>
      </c>
      <c r="F2535" s="473">
        <f>'D. ISO'!BL60</f>
        <v>0</v>
      </c>
    </row>
    <row r="2536" spans="1:6" x14ac:dyDescent="0.2">
      <c r="A2536" s="464" t="s">
        <v>454</v>
      </c>
      <c r="B2536" s="494" t="s">
        <v>62</v>
      </c>
      <c r="C2536" s="463" t="s">
        <v>446</v>
      </c>
      <c r="D2536" s="497" t="s">
        <v>137</v>
      </c>
      <c r="E2536" s="463">
        <v>180</v>
      </c>
      <c r="F2536" s="473">
        <f>'D. ISO'!BL61</f>
        <v>0</v>
      </c>
    </row>
    <row r="2537" spans="1:6" x14ac:dyDescent="0.2">
      <c r="A2537" s="464" t="s">
        <v>454</v>
      </c>
      <c r="B2537" s="494" t="s">
        <v>62</v>
      </c>
      <c r="C2537" s="463" t="s">
        <v>446</v>
      </c>
      <c r="D2537" s="497" t="s">
        <v>137</v>
      </c>
      <c r="E2537" s="463">
        <v>190</v>
      </c>
      <c r="F2537" s="473">
        <f>'D. ISO'!BL62</f>
        <v>0</v>
      </c>
    </row>
    <row r="2538" spans="1:6" x14ac:dyDescent="0.2">
      <c r="A2538" s="464" t="s">
        <v>454</v>
      </c>
      <c r="B2538" s="494" t="s">
        <v>62</v>
      </c>
      <c r="C2538" s="463" t="s">
        <v>446</v>
      </c>
      <c r="D2538" s="497" t="s">
        <v>137</v>
      </c>
      <c r="E2538" s="463">
        <v>200</v>
      </c>
      <c r="F2538" s="473">
        <f>'D. ISO'!BL63</f>
        <v>0</v>
      </c>
    </row>
    <row r="2539" spans="1:6" x14ac:dyDescent="0.2">
      <c r="A2539" s="464" t="s">
        <v>454</v>
      </c>
      <c r="B2539" s="464" t="s">
        <v>62</v>
      </c>
      <c r="C2539" s="463" t="s">
        <v>446</v>
      </c>
      <c r="D2539" s="464" t="s">
        <v>137</v>
      </c>
      <c r="E2539" s="463" t="s">
        <v>398</v>
      </c>
      <c r="F2539" s="473">
        <f>'D. ISO'!BL64</f>
        <v>0</v>
      </c>
    </row>
    <row r="2540" spans="1:6" x14ac:dyDescent="0.2">
      <c r="A2540" s="464" t="s">
        <v>454</v>
      </c>
      <c r="B2540" s="127" t="s">
        <v>311</v>
      </c>
      <c r="C2540" s="463" t="s">
        <v>446</v>
      </c>
      <c r="D2540" s="491"/>
      <c r="E2540" s="491"/>
      <c r="F2540" s="473"/>
    </row>
    <row r="2541" spans="1:6" x14ac:dyDescent="0.2">
      <c r="A2541" s="464" t="s">
        <v>454</v>
      </c>
      <c r="B2541" s="312" t="s">
        <v>312</v>
      </c>
      <c r="C2541" s="463" t="s">
        <v>446</v>
      </c>
      <c r="D2541" s="491"/>
      <c r="E2541" s="491"/>
      <c r="F2541" s="489">
        <f>'D. ISO'!BK70</f>
        <v>0</v>
      </c>
    </row>
    <row r="2542" spans="1:6" x14ac:dyDescent="0.2">
      <c r="A2542" s="464" t="s">
        <v>454</v>
      </c>
      <c r="B2542" s="312" t="s">
        <v>313</v>
      </c>
      <c r="C2542" s="463" t="s">
        <v>446</v>
      </c>
      <c r="D2542" s="491"/>
      <c r="E2542" s="491"/>
      <c r="F2542" s="489">
        <f>'D. ISO'!BK72</f>
        <v>0</v>
      </c>
    </row>
    <row r="2543" spans="1:6" x14ac:dyDescent="0.2">
      <c r="A2543" s="464" t="s">
        <v>454</v>
      </c>
      <c r="B2543" s="312" t="s">
        <v>314</v>
      </c>
      <c r="C2543" s="463" t="s">
        <v>446</v>
      </c>
      <c r="D2543" s="491"/>
      <c r="E2543" s="491"/>
      <c r="F2543" s="489">
        <f>'D. ISO'!BK74</f>
        <v>0</v>
      </c>
    </row>
    <row r="2544" spans="1:6" x14ac:dyDescent="0.2">
      <c r="A2544" s="464" t="s">
        <v>454</v>
      </c>
      <c r="B2544" s="127" t="s">
        <v>300</v>
      </c>
      <c r="C2544" s="463" t="s">
        <v>446</v>
      </c>
      <c r="D2544" s="491"/>
      <c r="E2544" s="491"/>
      <c r="F2544" s="473"/>
    </row>
    <row r="2545" spans="1:8" x14ac:dyDescent="0.2">
      <c r="A2545" s="464" t="s">
        <v>454</v>
      </c>
      <c r="B2545" s="310" t="s">
        <v>301</v>
      </c>
      <c r="C2545" s="463" t="s">
        <v>446</v>
      </c>
      <c r="D2545" s="491"/>
      <c r="E2545" s="491"/>
      <c r="F2545" s="473">
        <f>'D. ISO'!BK76</f>
        <v>0</v>
      </c>
    </row>
    <row r="2546" spans="1:8" x14ac:dyDescent="0.2">
      <c r="A2546" s="464" t="s">
        <v>454</v>
      </c>
      <c r="B2546" s="310" t="s">
        <v>302</v>
      </c>
      <c r="C2546" s="463" t="s">
        <v>446</v>
      </c>
      <c r="D2546" s="491"/>
      <c r="E2546" s="491"/>
      <c r="F2546" s="473">
        <f>'D. ISO'!BK77</f>
        <v>0</v>
      </c>
    </row>
    <row r="2547" spans="1:8" x14ac:dyDescent="0.2">
      <c r="A2547" s="464" t="s">
        <v>454</v>
      </c>
      <c r="B2547" s="141" t="s">
        <v>303</v>
      </c>
      <c r="C2547" s="463" t="s">
        <v>446</v>
      </c>
      <c r="D2547" s="491"/>
      <c r="E2547" s="491"/>
      <c r="F2547" s="473"/>
    </row>
    <row r="2548" spans="1:8" x14ac:dyDescent="0.2">
      <c r="A2548" s="464" t="s">
        <v>454</v>
      </c>
      <c r="B2548" s="310" t="s">
        <v>304</v>
      </c>
      <c r="C2548" s="463" t="s">
        <v>446</v>
      </c>
      <c r="D2548" s="491"/>
      <c r="E2548" s="491"/>
      <c r="F2548" s="489">
        <f>'D. ISO'!BK80</f>
        <v>0</v>
      </c>
    </row>
    <row r="2549" spans="1:8" x14ac:dyDescent="0.2">
      <c r="A2549" s="464" t="s">
        <v>454</v>
      </c>
      <c r="B2549" s="310" t="s">
        <v>305</v>
      </c>
      <c r="C2549" s="463" t="s">
        <v>446</v>
      </c>
      <c r="D2549" s="491"/>
      <c r="E2549" s="491"/>
      <c r="F2549" s="489">
        <f>'D. ISO'!BK82</f>
        <v>0</v>
      </c>
    </row>
    <row r="2550" spans="1:8" x14ac:dyDescent="0.2">
      <c r="A2550" s="464" t="s">
        <v>454</v>
      </c>
      <c r="B2550" s="310" t="s">
        <v>306</v>
      </c>
      <c r="C2550" s="463" t="s">
        <v>446</v>
      </c>
      <c r="D2550" s="491"/>
      <c r="E2550" s="491"/>
      <c r="F2550" s="489">
        <f>'D. ISO'!BK84</f>
        <v>0</v>
      </c>
    </row>
    <row r="2551" spans="1:8" x14ac:dyDescent="0.2">
      <c r="A2551" s="464" t="s">
        <v>454</v>
      </c>
      <c r="B2551" s="435" t="s">
        <v>307</v>
      </c>
      <c r="C2551" s="463" t="s">
        <v>446</v>
      </c>
      <c r="D2551" s="491"/>
      <c r="E2551" s="491"/>
      <c r="F2551" s="489">
        <f>'D. ISO'!BK86</f>
        <v>0</v>
      </c>
    </row>
    <row r="2552" spans="1:8" x14ac:dyDescent="0.2">
      <c r="A2552" s="464" t="s">
        <v>454</v>
      </c>
      <c r="B2552" s="453" t="s">
        <v>308</v>
      </c>
      <c r="C2552" s="463" t="s">
        <v>446</v>
      </c>
      <c r="D2552" s="491"/>
      <c r="E2552" s="491"/>
      <c r="F2552" s="489">
        <f>'D. ISO'!BK88</f>
        <v>0</v>
      </c>
    </row>
    <row r="2553" spans="1:8" x14ac:dyDescent="0.2">
      <c r="A2553" s="464" t="s">
        <v>454</v>
      </c>
      <c r="B2553" s="435" t="s">
        <v>309</v>
      </c>
      <c r="C2553" s="463" t="s">
        <v>446</v>
      </c>
      <c r="D2553" s="491"/>
      <c r="E2553" s="491"/>
      <c r="F2553" s="489">
        <f>'D. ISO'!BK90</f>
        <v>0</v>
      </c>
    </row>
    <row r="2554" spans="1:8" x14ac:dyDescent="0.2">
      <c r="A2554" s="487" t="s">
        <v>454</v>
      </c>
      <c r="B2554" s="460" t="s">
        <v>382</v>
      </c>
      <c r="C2554" s="488" t="s">
        <v>446</v>
      </c>
      <c r="D2554" s="491"/>
      <c r="E2554" s="491"/>
      <c r="F2554" s="492">
        <f>'D. ISO'!$BK$94</f>
        <v>0</v>
      </c>
    </row>
    <row r="2555" spans="1:8" x14ac:dyDescent="0.2">
      <c r="A2555" s="464" t="s">
        <v>457</v>
      </c>
      <c r="B2555" s="451" t="s">
        <v>73</v>
      </c>
      <c r="C2555" s="463" t="s">
        <v>458</v>
      </c>
      <c r="D2555" s="472"/>
      <c r="E2555" s="472"/>
      <c r="F2555" s="473">
        <f>'E. Air-Sus'!$K$6</f>
        <v>0</v>
      </c>
      <c r="G2555" s="446"/>
      <c r="H2555" s="446"/>
    </row>
    <row r="2556" spans="1:8" x14ac:dyDescent="0.2">
      <c r="A2556" s="464" t="s">
        <v>457</v>
      </c>
      <c r="B2556" s="464" t="s">
        <v>460</v>
      </c>
      <c r="C2556" s="463" t="s">
        <v>458</v>
      </c>
      <c r="D2556" s="464" t="s">
        <v>459</v>
      </c>
      <c r="E2556" s="443">
        <v>10</v>
      </c>
      <c r="F2556" s="473">
        <f>'E. Air-Sus'!J14</f>
        <v>0</v>
      </c>
      <c r="G2556" s="97"/>
      <c r="H2556" s="97"/>
    </row>
    <row r="2557" spans="1:8" x14ac:dyDescent="0.2">
      <c r="A2557" s="464" t="s">
        <v>457</v>
      </c>
      <c r="B2557" s="464" t="s">
        <v>460</v>
      </c>
      <c r="C2557" s="463" t="s">
        <v>458</v>
      </c>
      <c r="D2557" s="464" t="s">
        <v>459</v>
      </c>
      <c r="E2557" s="444">
        <v>20</v>
      </c>
      <c r="F2557" s="473">
        <f>'E. Air-Sus'!J15</f>
        <v>0</v>
      </c>
      <c r="G2557" s="97"/>
      <c r="H2557" s="97"/>
    </row>
    <row r="2558" spans="1:8" x14ac:dyDescent="0.2">
      <c r="A2558" s="464" t="s">
        <v>457</v>
      </c>
      <c r="B2558" s="464" t="s">
        <v>460</v>
      </c>
      <c r="C2558" s="463" t="s">
        <v>458</v>
      </c>
      <c r="D2558" s="464" t="s">
        <v>459</v>
      </c>
      <c r="E2558" s="444">
        <v>30</v>
      </c>
      <c r="F2558" s="473">
        <f>'E. Air-Sus'!J16</f>
        <v>0</v>
      </c>
      <c r="G2558" s="446"/>
      <c r="H2558" s="446"/>
    </row>
    <row r="2559" spans="1:8" x14ac:dyDescent="0.2">
      <c r="A2559" s="464" t="s">
        <v>457</v>
      </c>
      <c r="B2559" s="464" t="s">
        <v>460</v>
      </c>
      <c r="C2559" s="463" t="s">
        <v>458</v>
      </c>
      <c r="D2559" s="464" t="s">
        <v>459</v>
      </c>
      <c r="E2559" s="443">
        <v>40</v>
      </c>
      <c r="F2559" s="473">
        <f>'E. Air-Sus'!J17</f>
        <v>0</v>
      </c>
      <c r="G2559" s="97"/>
      <c r="H2559" s="97"/>
    </row>
    <row r="2560" spans="1:8" x14ac:dyDescent="0.2">
      <c r="A2560" s="464" t="s">
        <v>457</v>
      </c>
      <c r="B2560" s="464" t="s">
        <v>460</v>
      </c>
      <c r="C2560" s="463" t="s">
        <v>458</v>
      </c>
      <c r="D2560" s="464" t="s">
        <v>459</v>
      </c>
      <c r="E2560" s="444">
        <v>50</v>
      </c>
      <c r="F2560" s="473">
        <f>'E. Air-Sus'!J18</f>
        <v>0</v>
      </c>
      <c r="G2560" s="97"/>
      <c r="H2560" s="97"/>
    </row>
    <row r="2561" spans="1:8" x14ac:dyDescent="0.2">
      <c r="A2561" s="464" t="s">
        <v>457</v>
      </c>
      <c r="B2561" s="464" t="s">
        <v>460</v>
      </c>
      <c r="C2561" s="463" t="s">
        <v>458</v>
      </c>
      <c r="D2561" s="464" t="s">
        <v>459</v>
      </c>
      <c r="E2561" s="444">
        <v>60</v>
      </c>
      <c r="F2561" s="473">
        <f>'E. Air-Sus'!J19</f>
        <v>0</v>
      </c>
      <c r="G2561" s="446"/>
      <c r="H2561" s="446"/>
    </row>
    <row r="2562" spans="1:8" x14ac:dyDescent="0.2">
      <c r="A2562" s="464" t="s">
        <v>457</v>
      </c>
      <c r="B2562" s="464" t="s">
        <v>460</v>
      </c>
      <c r="C2562" s="463" t="s">
        <v>458</v>
      </c>
      <c r="D2562" s="464" t="s">
        <v>459</v>
      </c>
      <c r="E2562" s="443">
        <v>70</v>
      </c>
      <c r="F2562" s="473">
        <f>'E. Air-Sus'!J20</f>
        <v>0</v>
      </c>
      <c r="G2562" s="97"/>
      <c r="H2562" s="97"/>
    </row>
    <row r="2563" spans="1:8" x14ac:dyDescent="0.2">
      <c r="A2563" s="464" t="s">
        <v>457</v>
      </c>
      <c r="B2563" s="464" t="s">
        <v>460</v>
      </c>
      <c r="C2563" s="463" t="s">
        <v>458</v>
      </c>
      <c r="D2563" s="464" t="s">
        <v>459</v>
      </c>
      <c r="E2563" s="444">
        <v>80</v>
      </c>
      <c r="F2563" s="473">
        <f>'E. Air-Sus'!J21</f>
        <v>0</v>
      </c>
      <c r="G2563" s="97"/>
      <c r="H2563" s="97"/>
    </row>
    <row r="2564" spans="1:8" x14ac:dyDescent="0.2">
      <c r="A2564" s="464" t="s">
        <v>457</v>
      </c>
      <c r="B2564" s="464" t="s">
        <v>460</v>
      </c>
      <c r="C2564" s="463" t="s">
        <v>458</v>
      </c>
      <c r="D2564" s="464" t="s">
        <v>459</v>
      </c>
      <c r="E2564" s="444">
        <v>90</v>
      </c>
      <c r="F2564" s="473">
        <f>'E. Air-Sus'!J22</f>
        <v>0</v>
      </c>
      <c r="G2564" s="446"/>
      <c r="H2564" s="446"/>
    </row>
    <row r="2565" spans="1:8" x14ac:dyDescent="0.2">
      <c r="A2565" s="464" t="s">
        <v>457</v>
      </c>
      <c r="B2565" s="464" t="s">
        <v>460</v>
      </c>
      <c r="C2565" s="463" t="s">
        <v>458</v>
      </c>
      <c r="D2565" s="464" t="s">
        <v>459</v>
      </c>
      <c r="E2565" s="443">
        <v>100</v>
      </c>
      <c r="F2565" s="473">
        <f>'E. Air-Sus'!J23</f>
        <v>0</v>
      </c>
      <c r="G2565" s="97"/>
      <c r="H2565" s="97"/>
    </row>
    <row r="2566" spans="1:8" x14ac:dyDescent="0.2">
      <c r="A2566" s="464" t="s">
        <v>457</v>
      </c>
      <c r="B2566" s="464" t="s">
        <v>460</v>
      </c>
      <c r="C2566" s="463" t="s">
        <v>458</v>
      </c>
      <c r="D2566" s="464" t="s">
        <v>459</v>
      </c>
      <c r="E2566" s="444">
        <v>110</v>
      </c>
      <c r="F2566" s="473">
        <f>'E. Air-Sus'!J24</f>
        <v>0</v>
      </c>
      <c r="G2566" s="97"/>
      <c r="H2566" s="97"/>
    </row>
    <row r="2567" spans="1:8" x14ac:dyDescent="0.2">
      <c r="A2567" s="464" t="s">
        <v>457</v>
      </c>
      <c r="B2567" s="464" t="s">
        <v>460</v>
      </c>
      <c r="C2567" s="463" t="s">
        <v>458</v>
      </c>
      <c r="D2567" s="464" t="s">
        <v>459</v>
      </c>
      <c r="E2567" s="444">
        <v>120</v>
      </c>
      <c r="F2567" s="473">
        <f>'E. Air-Sus'!J25</f>
        <v>0</v>
      </c>
      <c r="G2567" s="446"/>
      <c r="H2567" s="446"/>
    </row>
    <row r="2568" spans="1:8" x14ac:dyDescent="0.2">
      <c r="A2568" s="464" t="s">
        <v>457</v>
      </c>
      <c r="B2568" s="464" t="s">
        <v>460</v>
      </c>
      <c r="C2568" s="463" t="s">
        <v>458</v>
      </c>
      <c r="D2568" s="464" t="s">
        <v>459</v>
      </c>
      <c r="E2568" s="443">
        <v>130</v>
      </c>
      <c r="F2568" s="473">
        <f>'E. Air-Sus'!J26</f>
        <v>0</v>
      </c>
      <c r="G2568" s="97"/>
      <c r="H2568" s="97"/>
    </row>
    <row r="2569" spans="1:8" x14ac:dyDescent="0.2">
      <c r="A2569" s="464" t="s">
        <v>457</v>
      </c>
      <c r="B2569" s="464" t="s">
        <v>460</v>
      </c>
      <c r="C2569" s="463" t="s">
        <v>458</v>
      </c>
      <c r="D2569" s="464" t="s">
        <v>459</v>
      </c>
      <c r="E2569" s="444">
        <v>140</v>
      </c>
      <c r="F2569" s="473">
        <f>'E. Air-Sus'!J27</f>
        <v>0</v>
      </c>
      <c r="G2569" s="97"/>
      <c r="H2569" s="97"/>
    </row>
    <row r="2570" spans="1:8" x14ac:dyDescent="0.2">
      <c r="A2570" s="464" t="s">
        <v>457</v>
      </c>
      <c r="B2570" s="464" t="s">
        <v>460</v>
      </c>
      <c r="C2570" s="463" t="s">
        <v>458</v>
      </c>
      <c r="D2570" s="464" t="s">
        <v>459</v>
      </c>
      <c r="E2570" s="444">
        <v>150</v>
      </c>
      <c r="F2570" s="473">
        <f>'E. Air-Sus'!J28</f>
        <v>0</v>
      </c>
      <c r="G2570" s="446"/>
      <c r="H2570" s="446"/>
    </row>
    <row r="2571" spans="1:8" x14ac:dyDescent="0.2">
      <c r="A2571" s="464" t="s">
        <v>457</v>
      </c>
      <c r="B2571" s="464" t="s">
        <v>460</v>
      </c>
      <c r="C2571" s="463" t="s">
        <v>458</v>
      </c>
      <c r="D2571" s="464" t="s">
        <v>459</v>
      </c>
      <c r="E2571" s="443">
        <v>160</v>
      </c>
      <c r="F2571" s="473">
        <f>'E. Air-Sus'!J29</f>
        <v>0</v>
      </c>
      <c r="G2571" s="97"/>
      <c r="H2571" s="97"/>
    </row>
    <row r="2572" spans="1:8" x14ac:dyDescent="0.2">
      <c r="A2572" s="464" t="s">
        <v>457</v>
      </c>
      <c r="B2572" s="464" t="s">
        <v>460</v>
      </c>
      <c r="C2572" s="463" t="s">
        <v>458</v>
      </c>
      <c r="D2572" s="464" t="s">
        <v>459</v>
      </c>
      <c r="E2572" s="444">
        <v>170</v>
      </c>
      <c r="F2572" s="473">
        <f>'E. Air-Sus'!J30</f>
        <v>0</v>
      </c>
      <c r="G2572" s="97"/>
      <c r="H2572" s="97"/>
    </row>
    <row r="2573" spans="1:8" x14ac:dyDescent="0.2">
      <c r="A2573" s="464" t="s">
        <v>457</v>
      </c>
      <c r="B2573" s="464" t="s">
        <v>460</v>
      </c>
      <c r="C2573" s="463" t="s">
        <v>458</v>
      </c>
      <c r="D2573" s="464" t="s">
        <v>459</v>
      </c>
      <c r="E2573" s="444">
        <v>180</v>
      </c>
      <c r="F2573" s="473">
        <f>'E. Air-Sus'!J31</f>
        <v>0</v>
      </c>
      <c r="G2573" s="446"/>
      <c r="H2573" s="446"/>
    </row>
    <row r="2574" spans="1:8" x14ac:dyDescent="0.2">
      <c r="A2574" s="464" t="s">
        <v>457</v>
      </c>
      <c r="B2574" s="464" t="s">
        <v>460</v>
      </c>
      <c r="C2574" s="463" t="s">
        <v>458</v>
      </c>
      <c r="D2574" s="464" t="s">
        <v>459</v>
      </c>
      <c r="E2574" s="443">
        <v>190</v>
      </c>
      <c r="F2574" s="473">
        <f>'E. Air-Sus'!J32</f>
        <v>0</v>
      </c>
      <c r="G2574" s="97"/>
      <c r="H2574" s="97"/>
    </row>
    <row r="2575" spans="1:8" ht="12.75" customHeight="1" x14ac:dyDescent="0.2">
      <c r="A2575" s="464" t="s">
        <v>457</v>
      </c>
      <c r="B2575" s="464" t="s">
        <v>460</v>
      </c>
      <c r="C2575" s="463" t="s">
        <v>458</v>
      </c>
      <c r="D2575" s="464" t="s">
        <v>459</v>
      </c>
      <c r="E2575" s="444">
        <v>200</v>
      </c>
      <c r="F2575" s="473">
        <f>'E. Air-Sus'!J33</f>
        <v>0</v>
      </c>
      <c r="G2575" s="447"/>
      <c r="H2575" s="447"/>
    </row>
    <row r="2576" spans="1:8" ht="12.75" customHeight="1" x14ac:dyDescent="0.2">
      <c r="A2576" s="464" t="s">
        <v>457</v>
      </c>
      <c r="B2576" s="464" t="s">
        <v>460</v>
      </c>
      <c r="C2576" s="463" t="s">
        <v>458</v>
      </c>
      <c r="D2576" s="464" t="s">
        <v>459</v>
      </c>
      <c r="E2576" s="445" t="s">
        <v>310</v>
      </c>
      <c r="F2576" s="473">
        <f>'E. Air-Sus'!J34</f>
        <v>0</v>
      </c>
      <c r="G2576" s="447"/>
      <c r="H2576" s="447"/>
    </row>
    <row r="2577" spans="1:6" ht="51" x14ac:dyDescent="0.2">
      <c r="A2577" s="464" t="s">
        <v>457</v>
      </c>
      <c r="B2577" s="464" t="s">
        <v>460</v>
      </c>
      <c r="C2577" s="463" t="s">
        <v>458</v>
      </c>
      <c r="D2577" s="464" t="s">
        <v>459</v>
      </c>
      <c r="E2577" s="445" t="s">
        <v>321</v>
      </c>
      <c r="F2577" s="473">
        <f>'E. Air-Sus'!J35</f>
        <v>0</v>
      </c>
    </row>
    <row r="2578" spans="1:6" x14ac:dyDescent="0.2">
      <c r="A2578" s="464" t="s">
        <v>457</v>
      </c>
      <c r="B2578" s="127" t="s">
        <v>264</v>
      </c>
      <c r="C2578" s="463" t="s">
        <v>458</v>
      </c>
      <c r="D2578" s="491"/>
      <c r="E2578" s="491"/>
      <c r="F2578" s="473"/>
    </row>
    <row r="2579" spans="1:6" x14ac:dyDescent="0.2">
      <c r="A2579" s="464" t="s">
        <v>457</v>
      </c>
      <c r="B2579" s="310" t="s">
        <v>265</v>
      </c>
      <c r="C2579" s="463" t="s">
        <v>458</v>
      </c>
      <c r="D2579" s="491"/>
      <c r="E2579" s="491"/>
      <c r="F2579" s="473">
        <f>'E. Air-Sus'!K41</f>
        <v>0</v>
      </c>
    </row>
    <row r="2580" spans="1:6" x14ac:dyDescent="0.2">
      <c r="A2580" s="464" t="s">
        <v>457</v>
      </c>
      <c r="B2580" s="310" t="s">
        <v>266</v>
      </c>
      <c r="C2580" s="463" t="s">
        <v>458</v>
      </c>
      <c r="D2580" s="491"/>
      <c r="E2580" s="491"/>
      <c r="F2580" s="473">
        <f>'E. Air-Sus'!K42</f>
        <v>0</v>
      </c>
    </row>
    <row r="2581" spans="1:6" x14ac:dyDescent="0.2">
      <c r="A2581" s="464" t="s">
        <v>457</v>
      </c>
      <c r="B2581" s="141" t="s">
        <v>267</v>
      </c>
      <c r="C2581" s="463" t="s">
        <v>458</v>
      </c>
      <c r="D2581" s="491"/>
      <c r="E2581" s="491"/>
      <c r="F2581" s="473"/>
    </row>
    <row r="2582" spans="1:6" x14ac:dyDescent="0.2">
      <c r="A2582" s="464" t="s">
        <v>457</v>
      </c>
      <c r="B2582" s="310" t="s">
        <v>268</v>
      </c>
      <c r="C2582" s="463" t="s">
        <v>458</v>
      </c>
      <c r="D2582" s="491"/>
      <c r="E2582" s="491"/>
      <c r="F2582" s="489">
        <f>'E. Air-Sus'!K45</f>
        <v>0</v>
      </c>
    </row>
    <row r="2583" spans="1:6" x14ac:dyDescent="0.2">
      <c r="A2583" s="464" t="s">
        <v>457</v>
      </c>
      <c r="B2583" s="310" t="s">
        <v>269</v>
      </c>
      <c r="C2583" s="463" t="s">
        <v>458</v>
      </c>
      <c r="D2583" s="491"/>
      <c r="E2583" s="491"/>
      <c r="F2583" s="489">
        <f>'E. Air-Sus'!K47</f>
        <v>0</v>
      </c>
    </row>
    <row r="2584" spans="1:6" x14ac:dyDescent="0.2">
      <c r="A2584" s="464" t="s">
        <v>457</v>
      </c>
      <c r="B2584" s="310" t="s">
        <v>270</v>
      </c>
      <c r="C2584" s="463" t="s">
        <v>458</v>
      </c>
      <c r="D2584" s="491"/>
      <c r="E2584" s="491"/>
      <c r="F2584" s="489">
        <f>'E. Air-Sus'!K49</f>
        <v>0</v>
      </c>
    </row>
    <row r="2585" spans="1:6" x14ac:dyDescent="0.2">
      <c r="A2585" s="464" t="s">
        <v>457</v>
      </c>
      <c r="B2585" s="435" t="s">
        <v>273</v>
      </c>
      <c r="C2585" s="463" t="s">
        <v>458</v>
      </c>
      <c r="D2585" s="491"/>
      <c r="E2585" s="491"/>
      <c r="F2585" s="489">
        <f>'E. Air-Sus'!K51</f>
        <v>0</v>
      </c>
    </row>
    <row r="2586" spans="1:6" x14ac:dyDescent="0.2">
      <c r="A2586" s="464" t="s">
        <v>457</v>
      </c>
      <c r="B2586" s="453" t="s">
        <v>274</v>
      </c>
      <c r="C2586" s="463" t="s">
        <v>458</v>
      </c>
      <c r="D2586" s="491"/>
      <c r="E2586" s="491"/>
      <c r="F2586" s="489">
        <f>'E. Air-Sus'!K53</f>
        <v>0</v>
      </c>
    </row>
    <row r="2587" spans="1:6" x14ac:dyDescent="0.2">
      <c r="A2587" s="464" t="s">
        <v>457</v>
      </c>
      <c r="B2587" s="435" t="s">
        <v>275</v>
      </c>
      <c r="C2587" s="463" t="s">
        <v>458</v>
      </c>
      <c r="D2587" s="491"/>
      <c r="E2587" s="491"/>
      <c r="F2587" s="489">
        <f>'E. Air-Sus'!K55</f>
        <v>0</v>
      </c>
    </row>
    <row r="2588" spans="1:6" x14ac:dyDescent="0.2">
      <c r="A2588" s="464" t="s">
        <v>457</v>
      </c>
      <c r="B2588" s="451" t="s">
        <v>73</v>
      </c>
      <c r="C2588" s="463" t="s">
        <v>461</v>
      </c>
      <c r="D2588" s="472"/>
      <c r="E2588" s="472"/>
      <c r="F2588" s="473">
        <f>'E. Air-Sus'!$X$6</f>
        <v>0</v>
      </c>
    </row>
    <row r="2589" spans="1:6" x14ac:dyDescent="0.2">
      <c r="A2589" s="464" t="s">
        <v>457</v>
      </c>
      <c r="B2589" s="464" t="s">
        <v>460</v>
      </c>
      <c r="C2589" s="463" t="s">
        <v>461</v>
      </c>
      <c r="D2589" s="464" t="s">
        <v>459</v>
      </c>
      <c r="E2589" s="443">
        <v>10</v>
      </c>
      <c r="F2589" s="473">
        <f>'E. Air-Sus'!W14</f>
        <v>0</v>
      </c>
    </row>
    <row r="2590" spans="1:6" x14ac:dyDescent="0.2">
      <c r="A2590" s="464" t="s">
        <v>457</v>
      </c>
      <c r="B2590" s="464" t="s">
        <v>460</v>
      </c>
      <c r="C2590" s="463" t="s">
        <v>461</v>
      </c>
      <c r="D2590" s="464" t="s">
        <v>459</v>
      </c>
      <c r="E2590" s="444">
        <v>20</v>
      </c>
      <c r="F2590" s="473">
        <f>'E. Air-Sus'!W15</f>
        <v>0</v>
      </c>
    </row>
    <row r="2591" spans="1:6" x14ac:dyDescent="0.2">
      <c r="A2591" s="464" t="s">
        <v>457</v>
      </c>
      <c r="B2591" s="464" t="s">
        <v>460</v>
      </c>
      <c r="C2591" s="463" t="s">
        <v>461</v>
      </c>
      <c r="D2591" s="464" t="s">
        <v>459</v>
      </c>
      <c r="E2591" s="444">
        <v>30</v>
      </c>
      <c r="F2591" s="473">
        <f>'E. Air-Sus'!W16</f>
        <v>0</v>
      </c>
    </row>
    <row r="2592" spans="1:6" x14ac:dyDescent="0.2">
      <c r="A2592" s="464" t="s">
        <v>457</v>
      </c>
      <c r="B2592" s="464" t="s">
        <v>460</v>
      </c>
      <c r="C2592" s="463" t="s">
        <v>461</v>
      </c>
      <c r="D2592" s="464" t="s">
        <v>459</v>
      </c>
      <c r="E2592" s="443">
        <v>40</v>
      </c>
      <c r="F2592" s="473">
        <f>'E. Air-Sus'!W17</f>
        <v>0</v>
      </c>
    </row>
    <row r="2593" spans="1:6" x14ac:dyDescent="0.2">
      <c r="A2593" s="464" t="s">
        <v>457</v>
      </c>
      <c r="B2593" s="464" t="s">
        <v>460</v>
      </c>
      <c r="C2593" s="463" t="s">
        <v>461</v>
      </c>
      <c r="D2593" s="464" t="s">
        <v>459</v>
      </c>
      <c r="E2593" s="444">
        <v>50</v>
      </c>
      <c r="F2593" s="473">
        <f>'E. Air-Sus'!W18</f>
        <v>0</v>
      </c>
    </row>
    <row r="2594" spans="1:6" x14ac:dyDescent="0.2">
      <c r="A2594" s="464" t="s">
        <v>457</v>
      </c>
      <c r="B2594" s="464" t="s">
        <v>460</v>
      </c>
      <c r="C2594" s="463" t="s">
        <v>461</v>
      </c>
      <c r="D2594" s="464" t="s">
        <v>459</v>
      </c>
      <c r="E2594" s="444">
        <v>60</v>
      </c>
      <c r="F2594" s="473">
        <f>'E. Air-Sus'!W19</f>
        <v>0</v>
      </c>
    </row>
    <row r="2595" spans="1:6" x14ac:dyDescent="0.2">
      <c r="A2595" s="464" t="s">
        <v>457</v>
      </c>
      <c r="B2595" s="464" t="s">
        <v>460</v>
      </c>
      <c r="C2595" s="463" t="s">
        <v>461</v>
      </c>
      <c r="D2595" s="464" t="s">
        <v>459</v>
      </c>
      <c r="E2595" s="443">
        <v>70</v>
      </c>
      <c r="F2595" s="473">
        <f>'E. Air-Sus'!W20</f>
        <v>0</v>
      </c>
    </row>
    <row r="2596" spans="1:6" x14ac:dyDescent="0.2">
      <c r="A2596" s="464" t="s">
        <v>457</v>
      </c>
      <c r="B2596" s="464" t="s">
        <v>460</v>
      </c>
      <c r="C2596" s="463" t="s">
        <v>461</v>
      </c>
      <c r="D2596" s="464" t="s">
        <v>459</v>
      </c>
      <c r="E2596" s="444">
        <v>80</v>
      </c>
      <c r="F2596" s="473">
        <f>'E. Air-Sus'!W21</f>
        <v>0</v>
      </c>
    </row>
    <row r="2597" spans="1:6" x14ac:dyDescent="0.2">
      <c r="A2597" s="464" t="s">
        <v>457</v>
      </c>
      <c r="B2597" s="464" t="s">
        <v>460</v>
      </c>
      <c r="C2597" s="463" t="s">
        <v>461</v>
      </c>
      <c r="D2597" s="464" t="s">
        <v>459</v>
      </c>
      <c r="E2597" s="444">
        <v>90</v>
      </c>
      <c r="F2597" s="473">
        <f>'E. Air-Sus'!W22</f>
        <v>0</v>
      </c>
    </row>
    <row r="2598" spans="1:6" x14ac:dyDescent="0.2">
      <c r="A2598" s="464" t="s">
        <v>457</v>
      </c>
      <c r="B2598" s="464" t="s">
        <v>460</v>
      </c>
      <c r="C2598" s="463" t="s">
        <v>461</v>
      </c>
      <c r="D2598" s="464" t="s">
        <v>459</v>
      </c>
      <c r="E2598" s="443">
        <v>100</v>
      </c>
      <c r="F2598" s="473">
        <f>'E. Air-Sus'!W23</f>
        <v>0</v>
      </c>
    </row>
    <row r="2599" spans="1:6" x14ac:dyDescent="0.2">
      <c r="A2599" s="464" t="s">
        <v>457</v>
      </c>
      <c r="B2599" s="464" t="s">
        <v>460</v>
      </c>
      <c r="C2599" s="463" t="s">
        <v>461</v>
      </c>
      <c r="D2599" s="464" t="s">
        <v>459</v>
      </c>
      <c r="E2599" s="444">
        <v>110</v>
      </c>
      <c r="F2599" s="473">
        <f>'E. Air-Sus'!W24</f>
        <v>0</v>
      </c>
    </row>
    <row r="2600" spans="1:6" x14ac:dyDescent="0.2">
      <c r="A2600" s="464" t="s">
        <v>457</v>
      </c>
      <c r="B2600" s="464" t="s">
        <v>460</v>
      </c>
      <c r="C2600" s="463" t="s">
        <v>461</v>
      </c>
      <c r="D2600" s="464" t="s">
        <v>459</v>
      </c>
      <c r="E2600" s="444">
        <v>120</v>
      </c>
      <c r="F2600" s="473">
        <f>'E. Air-Sus'!W25</f>
        <v>0</v>
      </c>
    </row>
    <row r="2601" spans="1:6" x14ac:dyDescent="0.2">
      <c r="A2601" s="464" t="s">
        <v>457</v>
      </c>
      <c r="B2601" s="464" t="s">
        <v>460</v>
      </c>
      <c r="C2601" s="463" t="s">
        <v>461</v>
      </c>
      <c r="D2601" s="464" t="s">
        <v>459</v>
      </c>
      <c r="E2601" s="443">
        <v>130</v>
      </c>
      <c r="F2601" s="473">
        <f>'E. Air-Sus'!W26</f>
        <v>0</v>
      </c>
    </row>
    <row r="2602" spans="1:6" x14ac:dyDescent="0.2">
      <c r="A2602" s="464" t="s">
        <v>457</v>
      </c>
      <c r="B2602" s="464" t="s">
        <v>460</v>
      </c>
      <c r="C2602" s="463" t="s">
        <v>461</v>
      </c>
      <c r="D2602" s="464" t="s">
        <v>459</v>
      </c>
      <c r="E2602" s="444">
        <v>140</v>
      </c>
      <c r="F2602" s="473">
        <f>'E. Air-Sus'!W27</f>
        <v>0</v>
      </c>
    </row>
    <row r="2603" spans="1:6" x14ac:dyDescent="0.2">
      <c r="A2603" s="464" t="s">
        <v>457</v>
      </c>
      <c r="B2603" s="464" t="s">
        <v>460</v>
      </c>
      <c r="C2603" s="463" t="s">
        <v>461</v>
      </c>
      <c r="D2603" s="464" t="s">
        <v>459</v>
      </c>
      <c r="E2603" s="444">
        <v>150</v>
      </c>
      <c r="F2603" s="473">
        <f>'E. Air-Sus'!W28</f>
        <v>0</v>
      </c>
    </row>
    <row r="2604" spans="1:6" x14ac:dyDescent="0.2">
      <c r="A2604" s="464" t="s">
        <v>457</v>
      </c>
      <c r="B2604" s="464" t="s">
        <v>460</v>
      </c>
      <c r="C2604" s="463" t="s">
        <v>461</v>
      </c>
      <c r="D2604" s="464" t="s">
        <v>459</v>
      </c>
      <c r="E2604" s="443">
        <v>160</v>
      </c>
      <c r="F2604" s="473">
        <f>'E. Air-Sus'!W29</f>
        <v>0</v>
      </c>
    </row>
    <row r="2605" spans="1:6" x14ac:dyDescent="0.2">
      <c r="A2605" s="464" t="s">
        <v>457</v>
      </c>
      <c r="B2605" s="464" t="s">
        <v>460</v>
      </c>
      <c r="C2605" s="463" t="s">
        <v>461</v>
      </c>
      <c r="D2605" s="464" t="s">
        <v>459</v>
      </c>
      <c r="E2605" s="444">
        <v>170</v>
      </c>
      <c r="F2605" s="473">
        <f>'E. Air-Sus'!W30</f>
        <v>0</v>
      </c>
    </row>
    <row r="2606" spans="1:6" x14ac:dyDescent="0.2">
      <c r="A2606" s="464" t="s">
        <v>457</v>
      </c>
      <c r="B2606" s="464" t="s">
        <v>460</v>
      </c>
      <c r="C2606" s="463" t="s">
        <v>461</v>
      </c>
      <c r="D2606" s="464" t="s">
        <v>459</v>
      </c>
      <c r="E2606" s="444">
        <v>180</v>
      </c>
      <c r="F2606" s="473">
        <f>'E. Air-Sus'!W31</f>
        <v>0</v>
      </c>
    </row>
    <row r="2607" spans="1:6" x14ac:dyDescent="0.2">
      <c r="A2607" s="464" t="s">
        <v>457</v>
      </c>
      <c r="B2607" s="464" t="s">
        <v>460</v>
      </c>
      <c r="C2607" s="463" t="s">
        <v>461</v>
      </c>
      <c r="D2607" s="464" t="s">
        <v>459</v>
      </c>
      <c r="E2607" s="443">
        <v>190</v>
      </c>
      <c r="F2607" s="473">
        <f>'E. Air-Sus'!W32</f>
        <v>0</v>
      </c>
    </row>
    <row r="2608" spans="1:6" x14ac:dyDescent="0.2">
      <c r="A2608" s="464" t="s">
        <v>457</v>
      </c>
      <c r="B2608" s="464" t="s">
        <v>460</v>
      </c>
      <c r="C2608" s="463" t="s">
        <v>461</v>
      </c>
      <c r="D2608" s="464" t="s">
        <v>459</v>
      </c>
      <c r="E2608" s="444">
        <v>200</v>
      </c>
      <c r="F2608" s="473">
        <f>'E. Air-Sus'!W33</f>
        <v>0</v>
      </c>
    </row>
    <row r="2609" spans="1:6" ht="26.25" customHeight="1" x14ac:dyDescent="0.2">
      <c r="A2609" s="464" t="s">
        <v>457</v>
      </c>
      <c r="B2609" s="464" t="s">
        <v>460</v>
      </c>
      <c r="C2609" s="463" t="s">
        <v>461</v>
      </c>
      <c r="D2609" s="464" t="s">
        <v>459</v>
      </c>
      <c r="E2609" s="445" t="s">
        <v>310</v>
      </c>
      <c r="F2609" s="473">
        <f>'E. Air-Sus'!W34</f>
        <v>0</v>
      </c>
    </row>
    <row r="2610" spans="1:6" ht="21" customHeight="1" x14ac:dyDescent="0.2">
      <c r="A2610" s="464" t="s">
        <v>457</v>
      </c>
      <c r="B2610" s="464" t="s">
        <v>460</v>
      </c>
      <c r="C2610" s="463" t="s">
        <v>461</v>
      </c>
      <c r="D2610" s="464" t="s">
        <v>459</v>
      </c>
      <c r="E2610" s="445" t="s">
        <v>321</v>
      </c>
      <c r="F2610" s="473">
        <f>'E. Air-Sus'!W35</f>
        <v>0</v>
      </c>
    </row>
    <row r="2611" spans="1:6" x14ac:dyDescent="0.2">
      <c r="A2611" s="464" t="s">
        <v>457</v>
      </c>
      <c r="B2611" s="429" t="s">
        <v>264</v>
      </c>
      <c r="C2611" s="463" t="s">
        <v>461</v>
      </c>
      <c r="D2611" s="472"/>
      <c r="E2611" s="472"/>
      <c r="F2611" s="473"/>
    </row>
    <row r="2612" spans="1:6" x14ac:dyDescent="0.2">
      <c r="A2612" s="464" t="s">
        <v>457</v>
      </c>
      <c r="B2612" s="437" t="s">
        <v>265</v>
      </c>
      <c r="C2612" s="463" t="s">
        <v>461</v>
      </c>
      <c r="D2612" s="472"/>
      <c r="E2612" s="472"/>
      <c r="F2612" s="473">
        <f>'E. Air-Sus'!X41</f>
        <v>0</v>
      </c>
    </row>
    <row r="2613" spans="1:6" x14ac:dyDescent="0.2">
      <c r="A2613" s="464" t="s">
        <v>457</v>
      </c>
      <c r="B2613" s="437" t="s">
        <v>266</v>
      </c>
      <c r="C2613" s="463" t="s">
        <v>461</v>
      </c>
      <c r="D2613" s="472"/>
      <c r="E2613" s="472"/>
      <c r="F2613" s="473">
        <f>'E. Air-Sus'!X42</f>
        <v>0</v>
      </c>
    </row>
    <row r="2614" spans="1:6" x14ac:dyDescent="0.2">
      <c r="A2614" s="464" t="s">
        <v>457</v>
      </c>
      <c r="B2614" s="451" t="s">
        <v>267</v>
      </c>
      <c r="C2614" s="463" t="s">
        <v>461</v>
      </c>
      <c r="D2614" s="472"/>
      <c r="E2614" s="472"/>
      <c r="F2614" s="473"/>
    </row>
    <row r="2615" spans="1:6" x14ac:dyDescent="0.2">
      <c r="A2615" s="464" t="s">
        <v>457</v>
      </c>
      <c r="B2615" s="437" t="s">
        <v>268</v>
      </c>
      <c r="C2615" s="463" t="s">
        <v>461</v>
      </c>
      <c r="D2615" s="472"/>
      <c r="E2615" s="472"/>
      <c r="F2615" s="489">
        <f>'E. Air-Sus'!$X$45</f>
        <v>0</v>
      </c>
    </row>
    <row r="2616" spans="1:6" x14ac:dyDescent="0.2">
      <c r="A2616" s="464" t="s">
        <v>457</v>
      </c>
      <c r="B2616" s="437" t="s">
        <v>269</v>
      </c>
      <c r="C2616" s="463" t="s">
        <v>461</v>
      </c>
      <c r="D2616" s="472"/>
      <c r="E2616" s="472"/>
      <c r="F2616" s="489">
        <f>'E. Air-Sus'!$X$47</f>
        <v>0</v>
      </c>
    </row>
    <row r="2617" spans="1:6" x14ac:dyDescent="0.2">
      <c r="A2617" s="464" t="s">
        <v>457</v>
      </c>
      <c r="B2617" s="437" t="s">
        <v>270</v>
      </c>
      <c r="C2617" s="463" t="s">
        <v>461</v>
      </c>
      <c r="D2617" s="472"/>
      <c r="E2617" s="472"/>
      <c r="F2617" s="489">
        <f>'E. Air-Sus'!$X$49</f>
        <v>0</v>
      </c>
    </row>
    <row r="2618" spans="1:6" x14ac:dyDescent="0.2">
      <c r="A2618" s="464" t="s">
        <v>457</v>
      </c>
      <c r="B2618" s="451" t="s">
        <v>273</v>
      </c>
      <c r="C2618" s="463" t="s">
        <v>461</v>
      </c>
      <c r="D2618" s="472"/>
      <c r="E2618" s="472"/>
      <c r="F2618" s="489">
        <f>'E. Air-Sus'!$X$51</f>
        <v>0</v>
      </c>
    </row>
    <row r="2619" spans="1:6" x14ac:dyDescent="0.2">
      <c r="A2619" s="464" t="s">
        <v>457</v>
      </c>
      <c r="B2619" s="452" t="s">
        <v>274</v>
      </c>
      <c r="C2619" s="463" t="s">
        <v>461</v>
      </c>
      <c r="D2619" s="472"/>
      <c r="E2619" s="472"/>
      <c r="F2619" s="489">
        <f>'E. Air-Sus'!$X$53</f>
        <v>0</v>
      </c>
    </row>
    <row r="2620" spans="1:6" x14ac:dyDescent="0.2">
      <c r="A2620" s="464" t="s">
        <v>457</v>
      </c>
      <c r="B2620" s="451" t="s">
        <v>275</v>
      </c>
      <c r="C2620" s="463" t="s">
        <v>461</v>
      </c>
      <c r="D2620" s="472"/>
      <c r="E2620" s="472"/>
      <c r="F2620" s="489">
        <f>'E. Air-Sus'!$X$55</f>
        <v>0</v>
      </c>
    </row>
    <row r="2621" spans="1:6" x14ac:dyDescent="0.2">
      <c r="A2621" s="464" t="s">
        <v>457</v>
      </c>
      <c r="B2621" s="451" t="s">
        <v>73</v>
      </c>
      <c r="C2621" s="463" t="s">
        <v>462</v>
      </c>
      <c r="D2621" s="472"/>
      <c r="E2621" s="472"/>
      <c r="F2621" s="473">
        <f>'E. Air-Sus'!$AK$6</f>
        <v>0</v>
      </c>
    </row>
    <row r="2622" spans="1:6" x14ac:dyDescent="0.2">
      <c r="A2622" s="464" t="s">
        <v>457</v>
      </c>
      <c r="B2622" s="464" t="s">
        <v>460</v>
      </c>
      <c r="C2622" s="463" t="s">
        <v>462</v>
      </c>
      <c r="D2622" s="464" t="s">
        <v>459</v>
      </c>
      <c r="E2622" s="443">
        <v>10</v>
      </c>
      <c r="F2622" s="473">
        <f>'E. Air-Sus'!AJ14</f>
        <v>0</v>
      </c>
    </row>
    <row r="2623" spans="1:6" x14ac:dyDescent="0.2">
      <c r="A2623" s="464" t="s">
        <v>457</v>
      </c>
      <c r="B2623" s="464" t="s">
        <v>460</v>
      </c>
      <c r="C2623" s="463" t="s">
        <v>462</v>
      </c>
      <c r="D2623" s="464" t="s">
        <v>459</v>
      </c>
      <c r="E2623" s="444">
        <v>20</v>
      </c>
      <c r="F2623" s="473">
        <f>'E. Air-Sus'!AJ15</f>
        <v>0</v>
      </c>
    </row>
    <row r="2624" spans="1:6" x14ac:dyDescent="0.2">
      <c r="A2624" s="464" t="s">
        <v>457</v>
      </c>
      <c r="B2624" s="464" t="s">
        <v>460</v>
      </c>
      <c r="C2624" s="463" t="s">
        <v>462</v>
      </c>
      <c r="D2624" s="464" t="s">
        <v>459</v>
      </c>
      <c r="E2624" s="444">
        <v>30</v>
      </c>
      <c r="F2624" s="473">
        <f>'E. Air-Sus'!AJ16</f>
        <v>0</v>
      </c>
    </row>
    <row r="2625" spans="1:6" x14ac:dyDescent="0.2">
      <c r="A2625" s="464" t="s">
        <v>457</v>
      </c>
      <c r="B2625" s="464" t="s">
        <v>460</v>
      </c>
      <c r="C2625" s="463" t="s">
        <v>462</v>
      </c>
      <c r="D2625" s="464" t="s">
        <v>459</v>
      </c>
      <c r="E2625" s="443">
        <v>40</v>
      </c>
      <c r="F2625" s="473">
        <f>'E. Air-Sus'!AJ17</f>
        <v>0</v>
      </c>
    </row>
    <row r="2626" spans="1:6" x14ac:dyDescent="0.2">
      <c r="A2626" s="464" t="s">
        <v>457</v>
      </c>
      <c r="B2626" s="464" t="s">
        <v>460</v>
      </c>
      <c r="C2626" s="463" t="s">
        <v>462</v>
      </c>
      <c r="D2626" s="464" t="s">
        <v>459</v>
      </c>
      <c r="E2626" s="444">
        <v>50</v>
      </c>
      <c r="F2626" s="473">
        <f>'E. Air-Sus'!AJ18</f>
        <v>0</v>
      </c>
    </row>
    <row r="2627" spans="1:6" x14ac:dyDescent="0.2">
      <c r="A2627" s="464" t="s">
        <v>457</v>
      </c>
      <c r="B2627" s="464" t="s">
        <v>460</v>
      </c>
      <c r="C2627" s="463" t="s">
        <v>462</v>
      </c>
      <c r="D2627" s="464" t="s">
        <v>459</v>
      </c>
      <c r="E2627" s="444">
        <v>60</v>
      </c>
      <c r="F2627" s="473">
        <f>'E. Air-Sus'!AJ19</f>
        <v>0</v>
      </c>
    </row>
    <row r="2628" spans="1:6" x14ac:dyDescent="0.2">
      <c r="A2628" s="464" t="s">
        <v>457</v>
      </c>
      <c r="B2628" s="464" t="s">
        <v>460</v>
      </c>
      <c r="C2628" s="463" t="s">
        <v>462</v>
      </c>
      <c r="D2628" s="464" t="s">
        <v>459</v>
      </c>
      <c r="E2628" s="443">
        <v>70</v>
      </c>
      <c r="F2628" s="473">
        <f>'E. Air-Sus'!AJ20</f>
        <v>0</v>
      </c>
    </row>
    <row r="2629" spans="1:6" x14ac:dyDescent="0.2">
      <c r="A2629" s="464" t="s">
        <v>457</v>
      </c>
      <c r="B2629" s="464" t="s">
        <v>460</v>
      </c>
      <c r="C2629" s="463" t="s">
        <v>462</v>
      </c>
      <c r="D2629" s="464" t="s">
        <v>459</v>
      </c>
      <c r="E2629" s="444">
        <v>80</v>
      </c>
      <c r="F2629" s="473">
        <f>'E. Air-Sus'!AJ21</f>
        <v>0</v>
      </c>
    </row>
    <row r="2630" spans="1:6" x14ac:dyDescent="0.2">
      <c r="A2630" s="464" t="s">
        <v>457</v>
      </c>
      <c r="B2630" s="464" t="s">
        <v>460</v>
      </c>
      <c r="C2630" s="463" t="s">
        <v>462</v>
      </c>
      <c r="D2630" s="464" t="s">
        <v>459</v>
      </c>
      <c r="E2630" s="444">
        <v>90</v>
      </c>
      <c r="F2630" s="473">
        <f>'E. Air-Sus'!AJ22</f>
        <v>0</v>
      </c>
    </row>
    <row r="2631" spans="1:6" x14ac:dyDescent="0.2">
      <c r="A2631" s="464" t="s">
        <v>457</v>
      </c>
      <c r="B2631" s="464" t="s">
        <v>460</v>
      </c>
      <c r="C2631" s="463" t="s">
        <v>462</v>
      </c>
      <c r="D2631" s="464" t="s">
        <v>459</v>
      </c>
      <c r="E2631" s="443">
        <v>100</v>
      </c>
      <c r="F2631" s="473">
        <f>'E. Air-Sus'!AJ23</f>
        <v>0</v>
      </c>
    </row>
    <row r="2632" spans="1:6" x14ac:dyDescent="0.2">
      <c r="A2632" s="464" t="s">
        <v>457</v>
      </c>
      <c r="B2632" s="464" t="s">
        <v>460</v>
      </c>
      <c r="C2632" s="463" t="s">
        <v>462</v>
      </c>
      <c r="D2632" s="464" t="s">
        <v>459</v>
      </c>
      <c r="E2632" s="444">
        <v>110</v>
      </c>
      <c r="F2632" s="473">
        <f>'E. Air-Sus'!AJ24</f>
        <v>0</v>
      </c>
    </row>
    <row r="2633" spans="1:6" x14ac:dyDescent="0.2">
      <c r="A2633" s="464" t="s">
        <v>457</v>
      </c>
      <c r="B2633" s="464" t="s">
        <v>460</v>
      </c>
      <c r="C2633" s="463" t="s">
        <v>462</v>
      </c>
      <c r="D2633" s="464" t="s">
        <v>459</v>
      </c>
      <c r="E2633" s="444">
        <v>120</v>
      </c>
      <c r="F2633" s="473">
        <f>'E. Air-Sus'!AJ25</f>
        <v>0</v>
      </c>
    </row>
    <row r="2634" spans="1:6" x14ac:dyDescent="0.2">
      <c r="A2634" s="464" t="s">
        <v>457</v>
      </c>
      <c r="B2634" s="464" t="s">
        <v>460</v>
      </c>
      <c r="C2634" s="463" t="s">
        <v>462</v>
      </c>
      <c r="D2634" s="464" t="s">
        <v>459</v>
      </c>
      <c r="E2634" s="443">
        <v>130</v>
      </c>
      <c r="F2634" s="473">
        <f>'E. Air-Sus'!AJ26</f>
        <v>0</v>
      </c>
    </row>
    <row r="2635" spans="1:6" x14ac:dyDescent="0.2">
      <c r="A2635" s="464" t="s">
        <v>457</v>
      </c>
      <c r="B2635" s="464" t="s">
        <v>460</v>
      </c>
      <c r="C2635" s="463" t="s">
        <v>462</v>
      </c>
      <c r="D2635" s="464" t="s">
        <v>459</v>
      </c>
      <c r="E2635" s="444">
        <v>140</v>
      </c>
      <c r="F2635" s="473">
        <f>'E. Air-Sus'!AJ27</f>
        <v>0</v>
      </c>
    </row>
    <row r="2636" spans="1:6" x14ac:dyDescent="0.2">
      <c r="A2636" s="464" t="s">
        <v>457</v>
      </c>
      <c r="B2636" s="464" t="s">
        <v>460</v>
      </c>
      <c r="C2636" s="463" t="s">
        <v>462</v>
      </c>
      <c r="D2636" s="464" t="s">
        <v>459</v>
      </c>
      <c r="E2636" s="444">
        <v>150</v>
      </c>
      <c r="F2636" s="473">
        <f>'E. Air-Sus'!AJ28</f>
        <v>0</v>
      </c>
    </row>
    <row r="2637" spans="1:6" x14ac:dyDescent="0.2">
      <c r="A2637" s="464" t="s">
        <v>457</v>
      </c>
      <c r="B2637" s="464" t="s">
        <v>460</v>
      </c>
      <c r="C2637" s="463" t="s">
        <v>462</v>
      </c>
      <c r="D2637" s="464" t="s">
        <v>459</v>
      </c>
      <c r="E2637" s="443">
        <v>160</v>
      </c>
      <c r="F2637" s="473">
        <f>'E. Air-Sus'!AJ29</f>
        <v>0</v>
      </c>
    </row>
    <row r="2638" spans="1:6" x14ac:dyDescent="0.2">
      <c r="A2638" s="464" t="s">
        <v>457</v>
      </c>
      <c r="B2638" s="464" t="s">
        <v>460</v>
      </c>
      <c r="C2638" s="463" t="s">
        <v>462</v>
      </c>
      <c r="D2638" s="464" t="s">
        <v>459</v>
      </c>
      <c r="E2638" s="444">
        <v>170</v>
      </c>
      <c r="F2638" s="473">
        <f>'E. Air-Sus'!AJ30</f>
        <v>0</v>
      </c>
    </row>
    <row r="2639" spans="1:6" x14ac:dyDescent="0.2">
      <c r="A2639" s="464" t="s">
        <v>457</v>
      </c>
      <c r="B2639" s="464" t="s">
        <v>460</v>
      </c>
      <c r="C2639" s="463" t="s">
        <v>462</v>
      </c>
      <c r="D2639" s="464" t="s">
        <v>459</v>
      </c>
      <c r="E2639" s="444">
        <v>180</v>
      </c>
      <c r="F2639" s="473">
        <f>'E. Air-Sus'!AJ31</f>
        <v>0</v>
      </c>
    </row>
    <row r="2640" spans="1:6" x14ac:dyDescent="0.2">
      <c r="A2640" s="464" t="s">
        <v>457</v>
      </c>
      <c r="B2640" s="464" t="s">
        <v>460</v>
      </c>
      <c r="C2640" s="463" t="s">
        <v>462</v>
      </c>
      <c r="D2640" s="464" t="s">
        <v>459</v>
      </c>
      <c r="E2640" s="443">
        <v>190</v>
      </c>
      <c r="F2640" s="473">
        <f>'E. Air-Sus'!AJ32</f>
        <v>0</v>
      </c>
    </row>
    <row r="2641" spans="1:6" x14ac:dyDescent="0.2">
      <c r="A2641" s="464" t="s">
        <v>457</v>
      </c>
      <c r="B2641" s="464" t="s">
        <v>460</v>
      </c>
      <c r="C2641" s="463" t="s">
        <v>462</v>
      </c>
      <c r="D2641" s="464" t="s">
        <v>459</v>
      </c>
      <c r="E2641" s="444">
        <v>200</v>
      </c>
      <c r="F2641" s="473">
        <f>'E. Air-Sus'!AJ33</f>
        <v>0</v>
      </c>
    </row>
    <row r="2642" spans="1:6" ht="15.75" customHeight="1" x14ac:dyDescent="0.2">
      <c r="A2642" s="464" t="s">
        <v>457</v>
      </c>
      <c r="B2642" s="464" t="s">
        <v>460</v>
      </c>
      <c r="C2642" s="463" t="s">
        <v>462</v>
      </c>
      <c r="D2642" s="464" t="s">
        <v>459</v>
      </c>
      <c r="E2642" s="445" t="s">
        <v>310</v>
      </c>
      <c r="F2642" s="473">
        <f>'E. Air-Sus'!AJ34</f>
        <v>0</v>
      </c>
    </row>
    <row r="2643" spans="1:6" ht="17.25" customHeight="1" x14ac:dyDescent="0.2">
      <c r="A2643" s="464" t="s">
        <v>457</v>
      </c>
      <c r="B2643" s="464" t="s">
        <v>460</v>
      </c>
      <c r="C2643" s="463" t="s">
        <v>462</v>
      </c>
      <c r="D2643" s="464" t="s">
        <v>459</v>
      </c>
      <c r="E2643" s="445" t="s">
        <v>321</v>
      </c>
      <c r="F2643" s="473">
        <f>'E. Air-Sus'!AJ35</f>
        <v>0</v>
      </c>
    </row>
    <row r="2644" spans="1:6" x14ac:dyDescent="0.2">
      <c r="A2644" s="464" t="s">
        <v>457</v>
      </c>
      <c r="B2644" s="127" t="s">
        <v>264</v>
      </c>
      <c r="C2644" s="463" t="s">
        <v>462</v>
      </c>
      <c r="D2644" s="491"/>
      <c r="E2644" s="491"/>
      <c r="F2644" s="473"/>
    </row>
    <row r="2645" spans="1:6" x14ac:dyDescent="0.2">
      <c r="A2645" s="464" t="s">
        <v>457</v>
      </c>
      <c r="B2645" s="310" t="s">
        <v>265</v>
      </c>
      <c r="C2645" s="463" t="s">
        <v>462</v>
      </c>
      <c r="D2645" s="491"/>
      <c r="E2645" s="491"/>
      <c r="F2645" s="473">
        <f>'E. Air-Sus'!AK41</f>
        <v>0</v>
      </c>
    </row>
    <row r="2646" spans="1:6" x14ac:dyDescent="0.2">
      <c r="A2646" s="464" t="s">
        <v>457</v>
      </c>
      <c r="B2646" s="310" t="s">
        <v>266</v>
      </c>
      <c r="C2646" s="463" t="s">
        <v>462</v>
      </c>
      <c r="D2646" s="491"/>
      <c r="E2646" s="491"/>
      <c r="F2646" s="473">
        <f>'E. Air-Sus'!AK42</f>
        <v>0</v>
      </c>
    </row>
    <row r="2647" spans="1:6" x14ac:dyDescent="0.2">
      <c r="A2647" s="464" t="s">
        <v>457</v>
      </c>
      <c r="B2647" s="141" t="s">
        <v>267</v>
      </c>
      <c r="C2647" s="463" t="s">
        <v>462</v>
      </c>
      <c r="D2647" s="491"/>
      <c r="E2647" s="491"/>
      <c r="F2647" s="473"/>
    </row>
    <row r="2648" spans="1:6" x14ac:dyDescent="0.2">
      <c r="A2648" s="464" t="s">
        <v>457</v>
      </c>
      <c r="B2648" s="310" t="s">
        <v>268</v>
      </c>
      <c r="C2648" s="463" t="s">
        <v>462</v>
      </c>
      <c r="D2648" s="491"/>
      <c r="E2648" s="491"/>
      <c r="F2648" s="489">
        <f>'E. Air-Sus'!AK45</f>
        <v>0</v>
      </c>
    </row>
    <row r="2649" spans="1:6" x14ac:dyDescent="0.2">
      <c r="A2649" s="464" t="s">
        <v>457</v>
      </c>
      <c r="B2649" s="310" t="s">
        <v>269</v>
      </c>
      <c r="C2649" s="463" t="s">
        <v>462</v>
      </c>
      <c r="D2649" s="491"/>
      <c r="E2649" s="491"/>
      <c r="F2649" s="489">
        <f>'E. Air-Sus'!AK47</f>
        <v>0</v>
      </c>
    </row>
    <row r="2650" spans="1:6" x14ac:dyDescent="0.2">
      <c r="A2650" s="464" t="s">
        <v>457</v>
      </c>
      <c r="B2650" s="310" t="s">
        <v>270</v>
      </c>
      <c r="C2650" s="463" t="s">
        <v>462</v>
      </c>
      <c r="D2650" s="491"/>
      <c r="E2650" s="491"/>
      <c r="F2650" s="489">
        <f>'E. Air-Sus'!AK49</f>
        <v>0</v>
      </c>
    </row>
    <row r="2651" spans="1:6" x14ac:dyDescent="0.2">
      <c r="A2651" s="464" t="s">
        <v>457</v>
      </c>
      <c r="B2651" s="435" t="s">
        <v>273</v>
      </c>
      <c r="C2651" s="463" t="s">
        <v>462</v>
      </c>
      <c r="D2651" s="491"/>
      <c r="E2651" s="491"/>
      <c r="F2651" s="489">
        <f>'E. Air-Sus'!AK51</f>
        <v>0</v>
      </c>
    </row>
    <row r="2652" spans="1:6" x14ac:dyDescent="0.2">
      <c r="A2652" s="464" t="s">
        <v>457</v>
      </c>
      <c r="B2652" s="453" t="s">
        <v>274</v>
      </c>
      <c r="C2652" s="463" t="s">
        <v>462</v>
      </c>
      <c r="D2652" s="491"/>
      <c r="E2652" s="491"/>
      <c r="F2652" s="489">
        <f>'E. Air-Sus'!AK53</f>
        <v>0</v>
      </c>
    </row>
    <row r="2653" spans="1:6" x14ac:dyDescent="0.2">
      <c r="A2653" s="464" t="s">
        <v>457</v>
      </c>
      <c r="B2653" s="435" t="s">
        <v>275</v>
      </c>
      <c r="C2653" s="463" t="s">
        <v>462</v>
      </c>
      <c r="D2653" s="491"/>
      <c r="E2653" s="491"/>
      <c r="F2653" s="489">
        <f>'E. Air-Sus'!AK55</f>
        <v>0</v>
      </c>
    </row>
    <row r="2654" spans="1:6" x14ac:dyDescent="0.2">
      <c r="A2654" s="464" t="s">
        <v>457</v>
      </c>
      <c r="B2654" s="451" t="s">
        <v>73</v>
      </c>
      <c r="C2654" s="463" t="s">
        <v>463</v>
      </c>
      <c r="D2654" s="472"/>
      <c r="E2654" s="472"/>
      <c r="F2654" s="473">
        <f>'E. Air-Sus'!$AX$6</f>
        <v>0</v>
      </c>
    </row>
    <row r="2655" spans="1:6" x14ac:dyDescent="0.2">
      <c r="A2655" s="464" t="s">
        <v>457</v>
      </c>
      <c r="B2655" s="464" t="s">
        <v>460</v>
      </c>
      <c r="C2655" s="463" t="s">
        <v>463</v>
      </c>
      <c r="D2655" s="464" t="s">
        <v>459</v>
      </c>
      <c r="E2655" s="443">
        <v>10</v>
      </c>
      <c r="F2655" s="473">
        <f>'E. Air-Sus'!AW14</f>
        <v>0</v>
      </c>
    </row>
    <row r="2656" spans="1:6" x14ac:dyDescent="0.2">
      <c r="A2656" s="464" t="s">
        <v>457</v>
      </c>
      <c r="B2656" s="464" t="s">
        <v>460</v>
      </c>
      <c r="C2656" s="463" t="s">
        <v>463</v>
      </c>
      <c r="D2656" s="464" t="s">
        <v>459</v>
      </c>
      <c r="E2656" s="444">
        <v>20</v>
      </c>
      <c r="F2656" s="473">
        <f>'E. Air-Sus'!AW15</f>
        <v>0</v>
      </c>
    </row>
    <row r="2657" spans="1:6" x14ac:dyDescent="0.2">
      <c r="A2657" s="464" t="s">
        <v>457</v>
      </c>
      <c r="B2657" s="464" t="s">
        <v>460</v>
      </c>
      <c r="C2657" s="463" t="s">
        <v>463</v>
      </c>
      <c r="D2657" s="464" t="s">
        <v>459</v>
      </c>
      <c r="E2657" s="444">
        <v>30</v>
      </c>
      <c r="F2657" s="473">
        <f>'E. Air-Sus'!AW16</f>
        <v>0</v>
      </c>
    </row>
    <row r="2658" spans="1:6" x14ac:dyDescent="0.2">
      <c r="A2658" s="464" t="s">
        <v>457</v>
      </c>
      <c r="B2658" s="464" t="s">
        <v>460</v>
      </c>
      <c r="C2658" s="463" t="s">
        <v>463</v>
      </c>
      <c r="D2658" s="464" t="s">
        <v>459</v>
      </c>
      <c r="E2658" s="443">
        <v>40</v>
      </c>
      <c r="F2658" s="473">
        <f>'E. Air-Sus'!AW17</f>
        <v>0</v>
      </c>
    </row>
    <row r="2659" spans="1:6" x14ac:dyDescent="0.2">
      <c r="A2659" s="464" t="s">
        <v>457</v>
      </c>
      <c r="B2659" s="464" t="s">
        <v>460</v>
      </c>
      <c r="C2659" s="463" t="s">
        <v>463</v>
      </c>
      <c r="D2659" s="464" t="s">
        <v>459</v>
      </c>
      <c r="E2659" s="444">
        <v>50</v>
      </c>
      <c r="F2659" s="473">
        <f>'E. Air-Sus'!AW18</f>
        <v>0</v>
      </c>
    </row>
    <row r="2660" spans="1:6" x14ac:dyDescent="0.2">
      <c r="A2660" s="464" t="s">
        <v>457</v>
      </c>
      <c r="B2660" s="464" t="s">
        <v>460</v>
      </c>
      <c r="C2660" s="463" t="s">
        <v>463</v>
      </c>
      <c r="D2660" s="464" t="s">
        <v>459</v>
      </c>
      <c r="E2660" s="444">
        <v>60</v>
      </c>
      <c r="F2660" s="473">
        <f>'E. Air-Sus'!AW19</f>
        <v>0</v>
      </c>
    </row>
    <row r="2661" spans="1:6" x14ac:dyDescent="0.2">
      <c r="A2661" s="464" t="s">
        <v>457</v>
      </c>
      <c r="B2661" s="464" t="s">
        <v>460</v>
      </c>
      <c r="C2661" s="463" t="s">
        <v>463</v>
      </c>
      <c r="D2661" s="464" t="s">
        <v>459</v>
      </c>
      <c r="E2661" s="443">
        <v>70</v>
      </c>
      <c r="F2661" s="473">
        <f>'E. Air-Sus'!AW20</f>
        <v>0</v>
      </c>
    </row>
    <row r="2662" spans="1:6" x14ac:dyDescent="0.2">
      <c r="A2662" s="464" t="s">
        <v>457</v>
      </c>
      <c r="B2662" s="464" t="s">
        <v>460</v>
      </c>
      <c r="C2662" s="463" t="s">
        <v>463</v>
      </c>
      <c r="D2662" s="464" t="s">
        <v>459</v>
      </c>
      <c r="E2662" s="444">
        <v>80</v>
      </c>
      <c r="F2662" s="473">
        <f>'E. Air-Sus'!AW21</f>
        <v>0</v>
      </c>
    </row>
    <row r="2663" spans="1:6" x14ac:dyDescent="0.2">
      <c r="A2663" s="464" t="s">
        <v>457</v>
      </c>
      <c r="B2663" s="464" t="s">
        <v>460</v>
      </c>
      <c r="C2663" s="463" t="s">
        <v>463</v>
      </c>
      <c r="D2663" s="464" t="s">
        <v>459</v>
      </c>
      <c r="E2663" s="444">
        <v>90</v>
      </c>
      <c r="F2663" s="473">
        <f>'E. Air-Sus'!AW22</f>
        <v>0</v>
      </c>
    </row>
    <row r="2664" spans="1:6" x14ac:dyDescent="0.2">
      <c r="A2664" s="464" t="s">
        <v>457</v>
      </c>
      <c r="B2664" s="464" t="s">
        <v>460</v>
      </c>
      <c r="C2664" s="463" t="s">
        <v>463</v>
      </c>
      <c r="D2664" s="464" t="s">
        <v>459</v>
      </c>
      <c r="E2664" s="443">
        <v>100</v>
      </c>
      <c r="F2664" s="473">
        <f>'E. Air-Sus'!AW23</f>
        <v>0</v>
      </c>
    </row>
    <row r="2665" spans="1:6" x14ac:dyDescent="0.2">
      <c r="A2665" s="464" t="s">
        <v>457</v>
      </c>
      <c r="B2665" s="464" t="s">
        <v>460</v>
      </c>
      <c r="C2665" s="463" t="s">
        <v>463</v>
      </c>
      <c r="D2665" s="464" t="s">
        <v>459</v>
      </c>
      <c r="E2665" s="444">
        <v>110</v>
      </c>
      <c r="F2665" s="473">
        <f>'E. Air-Sus'!AW24</f>
        <v>0</v>
      </c>
    </row>
    <row r="2666" spans="1:6" x14ac:dyDescent="0.2">
      <c r="A2666" s="464" t="s">
        <v>457</v>
      </c>
      <c r="B2666" s="464" t="s">
        <v>460</v>
      </c>
      <c r="C2666" s="463" t="s">
        <v>463</v>
      </c>
      <c r="D2666" s="464" t="s">
        <v>459</v>
      </c>
      <c r="E2666" s="444">
        <v>120</v>
      </c>
      <c r="F2666" s="473">
        <f>'E. Air-Sus'!AW25</f>
        <v>0</v>
      </c>
    </row>
    <row r="2667" spans="1:6" x14ac:dyDescent="0.2">
      <c r="A2667" s="464" t="s">
        <v>457</v>
      </c>
      <c r="B2667" s="464" t="s">
        <v>460</v>
      </c>
      <c r="C2667" s="463" t="s">
        <v>463</v>
      </c>
      <c r="D2667" s="464" t="s">
        <v>459</v>
      </c>
      <c r="E2667" s="443">
        <v>130</v>
      </c>
      <c r="F2667" s="473">
        <f>'E. Air-Sus'!AW26</f>
        <v>0</v>
      </c>
    </row>
    <row r="2668" spans="1:6" x14ac:dyDescent="0.2">
      <c r="A2668" s="464" t="s">
        <v>457</v>
      </c>
      <c r="B2668" s="464" t="s">
        <v>460</v>
      </c>
      <c r="C2668" s="463" t="s">
        <v>463</v>
      </c>
      <c r="D2668" s="464" t="s">
        <v>459</v>
      </c>
      <c r="E2668" s="444">
        <v>140</v>
      </c>
      <c r="F2668" s="473">
        <f>'E. Air-Sus'!AW27</f>
        <v>0</v>
      </c>
    </row>
    <row r="2669" spans="1:6" x14ac:dyDescent="0.2">
      <c r="A2669" s="464" t="s">
        <v>457</v>
      </c>
      <c r="B2669" s="464" t="s">
        <v>460</v>
      </c>
      <c r="C2669" s="463" t="s">
        <v>463</v>
      </c>
      <c r="D2669" s="464" t="s">
        <v>459</v>
      </c>
      <c r="E2669" s="444">
        <v>150</v>
      </c>
      <c r="F2669" s="473">
        <f>'E. Air-Sus'!AW28</f>
        <v>0</v>
      </c>
    </row>
    <row r="2670" spans="1:6" x14ac:dyDescent="0.2">
      <c r="A2670" s="464" t="s">
        <v>457</v>
      </c>
      <c r="B2670" s="464" t="s">
        <v>460</v>
      </c>
      <c r="C2670" s="463" t="s">
        <v>463</v>
      </c>
      <c r="D2670" s="464" t="s">
        <v>459</v>
      </c>
      <c r="E2670" s="443">
        <v>160</v>
      </c>
      <c r="F2670" s="473">
        <f>'E. Air-Sus'!AW29</f>
        <v>0</v>
      </c>
    </row>
    <row r="2671" spans="1:6" x14ac:dyDescent="0.2">
      <c r="A2671" s="464" t="s">
        <v>457</v>
      </c>
      <c r="B2671" s="464" t="s">
        <v>460</v>
      </c>
      <c r="C2671" s="463" t="s">
        <v>463</v>
      </c>
      <c r="D2671" s="464" t="s">
        <v>459</v>
      </c>
      <c r="E2671" s="444">
        <v>170</v>
      </c>
      <c r="F2671" s="473">
        <f>'E. Air-Sus'!AW30</f>
        <v>0</v>
      </c>
    </row>
    <row r="2672" spans="1:6" x14ac:dyDescent="0.2">
      <c r="A2672" s="464" t="s">
        <v>457</v>
      </c>
      <c r="B2672" s="464" t="s">
        <v>460</v>
      </c>
      <c r="C2672" s="463" t="s">
        <v>463</v>
      </c>
      <c r="D2672" s="464" t="s">
        <v>459</v>
      </c>
      <c r="E2672" s="444">
        <v>180</v>
      </c>
      <c r="F2672" s="473">
        <f>'E. Air-Sus'!AW31</f>
        <v>0</v>
      </c>
    </row>
    <row r="2673" spans="1:6" x14ac:dyDescent="0.2">
      <c r="A2673" s="464" t="s">
        <v>457</v>
      </c>
      <c r="B2673" s="464" t="s">
        <v>460</v>
      </c>
      <c r="C2673" s="463" t="s">
        <v>463</v>
      </c>
      <c r="D2673" s="464" t="s">
        <v>459</v>
      </c>
      <c r="E2673" s="443">
        <v>190</v>
      </c>
      <c r="F2673" s="473">
        <f>'E. Air-Sus'!AW32</f>
        <v>0</v>
      </c>
    </row>
    <row r="2674" spans="1:6" x14ac:dyDescent="0.2">
      <c r="A2674" s="464" t="s">
        <v>457</v>
      </c>
      <c r="B2674" s="464" t="s">
        <v>460</v>
      </c>
      <c r="C2674" s="463" t="s">
        <v>463</v>
      </c>
      <c r="D2674" s="464" t="s">
        <v>459</v>
      </c>
      <c r="E2674" s="444">
        <v>200</v>
      </c>
      <c r="F2674" s="473">
        <f>'E. Air-Sus'!AW33</f>
        <v>0</v>
      </c>
    </row>
    <row r="2675" spans="1:6" ht="63.75" x14ac:dyDescent="0.2">
      <c r="A2675" s="464" t="s">
        <v>457</v>
      </c>
      <c r="B2675" s="464" t="s">
        <v>460</v>
      </c>
      <c r="C2675" s="463" t="s">
        <v>463</v>
      </c>
      <c r="D2675" s="464" t="s">
        <v>459</v>
      </c>
      <c r="E2675" s="445" t="s">
        <v>310</v>
      </c>
      <c r="F2675" s="473">
        <f>'E. Air-Sus'!AW34</f>
        <v>0</v>
      </c>
    </row>
    <row r="2676" spans="1:6" ht="51" x14ac:dyDescent="0.2">
      <c r="A2676" s="464" t="s">
        <v>457</v>
      </c>
      <c r="B2676" s="464" t="s">
        <v>460</v>
      </c>
      <c r="C2676" s="463" t="s">
        <v>463</v>
      </c>
      <c r="D2676" s="464" t="s">
        <v>459</v>
      </c>
      <c r="E2676" s="445" t="s">
        <v>321</v>
      </c>
      <c r="F2676" s="473">
        <f>'E. Air-Sus'!AW35</f>
        <v>0</v>
      </c>
    </row>
    <row r="2677" spans="1:6" x14ac:dyDescent="0.2">
      <c r="A2677" s="464" t="s">
        <v>457</v>
      </c>
      <c r="B2677" s="127" t="s">
        <v>264</v>
      </c>
      <c r="C2677" s="463" t="s">
        <v>463</v>
      </c>
      <c r="D2677" s="491"/>
      <c r="E2677" s="491"/>
      <c r="F2677" s="473"/>
    </row>
    <row r="2678" spans="1:6" x14ac:dyDescent="0.2">
      <c r="A2678" s="464" t="s">
        <v>457</v>
      </c>
      <c r="B2678" s="310" t="s">
        <v>265</v>
      </c>
      <c r="C2678" s="463" t="s">
        <v>463</v>
      </c>
      <c r="D2678" s="491"/>
      <c r="E2678" s="491"/>
      <c r="F2678" s="473">
        <f>'E. Air-Sus'!AX41</f>
        <v>0</v>
      </c>
    </row>
    <row r="2679" spans="1:6" x14ac:dyDescent="0.2">
      <c r="A2679" s="464" t="s">
        <v>457</v>
      </c>
      <c r="B2679" s="310" t="s">
        <v>266</v>
      </c>
      <c r="C2679" s="463" t="s">
        <v>463</v>
      </c>
      <c r="D2679" s="491"/>
      <c r="E2679" s="491"/>
      <c r="F2679" s="473">
        <f>'E. Air-Sus'!AX42</f>
        <v>0</v>
      </c>
    </row>
    <row r="2680" spans="1:6" x14ac:dyDescent="0.2">
      <c r="A2680" s="464" t="s">
        <v>457</v>
      </c>
      <c r="B2680" s="141" t="s">
        <v>267</v>
      </c>
      <c r="C2680" s="463" t="s">
        <v>463</v>
      </c>
      <c r="D2680" s="491"/>
      <c r="E2680" s="491"/>
      <c r="F2680" s="473"/>
    </row>
    <row r="2681" spans="1:6" x14ac:dyDescent="0.2">
      <c r="A2681" s="464" t="s">
        <v>457</v>
      </c>
      <c r="B2681" s="310" t="s">
        <v>268</v>
      </c>
      <c r="C2681" s="463" t="s">
        <v>463</v>
      </c>
      <c r="D2681" s="491"/>
      <c r="E2681" s="491"/>
      <c r="F2681" s="489">
        <f>'E. Air-Sus'!AX45</f>
        <v>0</v>
      </c>
    </row>
    <row r="2682" spans="1:6" x14ac:dyDescent="0.2">
      <c r="A2682" s="464" t="s">
        <v>457</v>
      </c>
      <c r="B2682" s="310" t="s">
        <v>269</v>
      </c>
      <c r="C2682" s="463" t="s">
        <v>463</v>
      </c>
      <c r="D2682" s="491"/>
      <c r="E2682" s="491"/>
      <c r="F2682" s="489">
        <f>'E. Air-Sus'!AX47</f>
        <v>0</v>
      </c>
    </row>
    <row r="2683" spans="1:6" x14ac:dyDescent="0.2">
      <c r="A2683" s="464" t="s">
        <v>457</v>
      </c>
      <c r="B2683" s="310" t="s">
        <v>270</v>
      </c>
      <c r="C2683" s="463" t="s">
        <v>463</v>
      </c>
      <c r="D2683" s="491"/>
      <c r="E2683" s="491"/>
      <c r="F2683" s="489">
        <f>'E. Air-Sus'!AX49</f>
        <v>0</v>
      </c>
    </row>
    <row r="2684" spans="1:6" x14ac:dyDescent="0.2">
      <c r="A2684" s="464" t="s">
        <v>457</v>
      </c>
      <c r="B2684" s="435" t="s">
        <v>273</v>
      </c>
      <c r="C2684" s="463" t="s">
        <v>463</v>
      </c>
      <c r="D2684" s="491"/>
      <c r="E2684" s="491"/>
      <c r="F2684" s="489">
        <f>'E. Air-Sus'!AX51</f>
        <v>0</v>
      </c>
    </row>
    <row r="2685" spans="1:6" x14ac:dyDescent="0.2">
      <c r="A2685" s="464" t="s">
        <v>457</v>
      </c>
      <c r="B2685" s="453" t="s">
        <v>274</v>
      </c>
      <c r="C2685" s="463" t="s">
        <v>463</v>
      </c>
      <c r="D2685" s="491"/>
      <c r="E2685" s="491"/>
      <c r="F2685" s="489">
        <f>'E. Air-Sus'!AX53</f>
        <v>0</v>
      </c>
    </row>
    <row r="2686" spans="1:6" x14ac:dyDescent="0.2">
      <c r="A2686" s="464" t="s">
        <v>457</v>
      </c>
      <c r="B2686" s="435" t="s">
        <v>275</v>
      </c>
      <c r="C2686" s="463" t="s">
        <v>463</v>
      </c>
      <c r="D2686" s="491"/>
      <c r="E2686" s="491"/>
      <c r="F2686" s="489">
        <f>'E. Air-Sus'!AX55</f>
        <v>0</v>
      </c>
    </row>
    <row r="2687" spans="1:6" x14ac:dyDescent="0.2">
      <c r="A2687" s="464" t="s">
        <v>457</v>
      </c>
      <c r="B2687" s="451" t="s">
        <v>73</v>
      </c>
      <c r="C2687" s="463" t="s">
        <v>464</v>
      </c>
      <c r="D2687" s="472"/>
      <c r="E2687" s="472"/>
      <c r="F2687" s="473">
        <f>'E. Air-Sus'!$BK$6</f>
        <v>0</v>
      </c>
    </row>
    <row r="2688" spans="1:6" x14ac:dyDescent="0.2">
      <c r="A2688" s="464" t="s">
        <v>457</v>
      </c>
      <c r="B2688" s="464" t="s">
        <v>460</v>
      </c>
      <c r="C2688" s="463" t="s">
        <v>464</v>
      </c>
      <c r="D2688" s="464" t="s">
        <v>459</v>
      </c>
      <c r="E2688" s="443">
        <v>10</v>
      </c>
      <c r="F2688" s="473">
        <f>'E. Air-Sus'!BJ14</f>
        <v>0</v>
      </c>
    </row>
    <row r="2689" spans="1:6" x14ac:dyDescent="0.2">
      <c r="A2689" s="464" t="s">
        <v>457</v>
      </c>
      <c r="B2689" s="464" t="s">
        <v>460</v>
      </c>
      <c r="C2689" s="463" t="s">
        <v>464</v>
      </c>
      <c r="D2689" s="464" t="s">
        <v>459</v>
      </c>
      <c r="E2689" s="444">
        <v>20</v>
      </c>
      <c r="F2689" s="473">
        <f>'E. Air-Sus'!BJ15</f>
        <v>0</v>
      </c>
    </row>
    <row r="2690" spans="1:6" x14ac:dyDescent="0.2">
      <c r="A2690" s="464" t="s">
        <v>457</v>
      </c>
      <c r="B2690" s="464" t="s">
        <v>460</v>
      </c>
      <c r="C2690" s="463" t="s">
        <v>464</v>
      </c>
      <c r="D2690" s="464" t="s">
        <v>459</v>
      </c>
      <c r="E2690" s="444">
        <v>30</v>
      </c>
      <c r="F2690" s="473">
        <f>'E. Air-Sus'!BJ16</f>
        <v>0</v>
      </c>
    </row>
    <row r="2691" spans="1:6" x14ac:dyDescent="0.2">
      <c r="A2691" s="464" t="s">
        <v>457</v>
      </c>
      <c r="B2691" s="464" t="s">
        <v>460</v>
      </c>
      <c r="C2691" s="463" t="s">
        <v>464</v>
      </c>
      <c r="D2691" s="464" t="s">
        <v>459</v>
      </c>
      <c r="E2691" s="443">
        <v>40</v>
      </c>
      <c r="F2691" s="473">
        <f>'E. Air-Sus'!BJ17</f>
        <v>0</v>
      </c>
    </row>
    <row r="2692" spans="1:6" x14ac:dyDescent="0.2">
      <c r="A2692" s="464" t="s">
        <v>457</v>
      </c>
      <c r="B2692" s="464" t="s">
        <v>460</v>
      </c>
      <c r="C2692" s="463" t="s">
        <v>464</v>
      </c>
      <c r="D2692" s="464" t="s">
        <v>459</v>
      </c>
      <c r="E2692" s="444">
        <v>50</v>
      </c>
      <c r="F2692" s="473">
        <f>'E. Air-Sus'!BJ18</f>
        <v>0</v>
      </c>
    </row>
    <row r="2693" spans="1:6" x14ac:dyDescent="0.2">
      <c r="A2693" s="464" t="s">
        <v>457</v>
      </c>
      <c r="B2693" s="464" t="s">
        <v>460</v>
      </c>
      <c r="C2693" s="463" t="s">
        <v>464</v>
      </c>
      <c r="D2693" s="464" t="s">
        <v>459</v>
      </c>
      <c r="E2693" s="444">
        <v>60</v>
      </c>
      <c r="F2693" s="473">
        <f>'E. Air-Sus'!BJ19</f>
        <v>0</v>
      </c>
    </row>
    <row r="2694" spans="1:6" x14ac:dyDescent="0.2">
      <c r="A2694" s="464" t="s">
        <v>457</v>
      </c>
      <c r="B2694" s="464" t="s">
        <v>460</v>
      </c>
      <c r="C2694" s="463" t="s">
        <v>464</v>
      </c>
      <c r="D2694" s="464" t="s">
        <v>459</v>
      </c>
      <c r="E2694" s="443">
        <v>70</v>
      </c>
      <c r="F2694" s="473">
        <f>'E. Air-Sus'!BJ20</f>
        <v>0</v>
      </c>
    </row>
    <row r="2695" spans="1:6" x14ac:dyDescent="0.2">
      <c r="A2695" s="464" t="s">
        <v>457</v>
      </c>
      <c r="B2695" s="464" t="s">
        <v>460</v>
      </c>
      <c r="C2695" s="463" t="s">
        <v>464</v>
      </c>
      <c r="D2695" s="464" t="s">
        <v>459</v>
      </c>
      <c r="E2695" s="444">
        <v>80</v>
      </c>
      <c r="F2695" s="473">
        <f>'E. Air-Sus'!BJ21</f>
        <v>0</v>
      </c>
    </row>
    <row r="2696" spans="1:6" x14ac:dyDescent="0.2">
      <c r="A2696" s="464" t="s">
        <v>457</v>
      </c>
      <c r="B2696" s="464" t="s">
        <v>460</v>
      </c>
      <c r="C2696" s="463" t="s">
        <v>464</v>
      </c>
      <c r="D2696" s="464" t="s">
        <v>459</v>
      </c>
      <c r="E2696" s="444">
        <v>90</v>
      </c>
      <c r="F2696" s="473">
        <f>'E. Air-Sus'!BJ22</f>
        <v>0</v>
      </c>
    </row>
    <row r="2697" spans="1:6" x14ac:dyDescent="0.2">
      <c r="A2697" s="464" t="s">
        <v>457</v>
      </c>
      <c r="B2697" s="464" t="s">
        <v>460</v>
      </c>
      <c r="C2697" s="463" t="s">
        <v>464</v>
      </c>
      <c r="D2697" s="464" t="s">
        <v>459</v>
      </c>
      <c r="E2697" s="443">
        <v>100</v>
      </c>
      <c r="F2697" s="473">
        <f>'E. Air-Sus'!BJ23</f>
        <v>0</v>
      </c>
    </row>
    <row r="2698" spans="1:6" x14ac:dyDescent="0.2">
      <c r="A2698" s="464" t="s">
        <v>457</v>
      </c>
      <c r="B2698" s="464" t="s">
        <v>460</v>
      </c>
      <c r="C2698" s="463" t="s">
        <v>464</v>
      </c>
      <c r="D2698" s="464" t="s">
        <v>459</v>
      </c>
      <c r="E2698" s="444">
        <v>110</v>
      </c>
      <c r="F2698" s="473">
        <f>'E. Air-Sus'!BJ24</f>
        <v>0</v>
      </c>
    </row>
    <row r="2699" spans="1:6" x14ac:dyDescent="0.2">
      <c r="A2699" s="464" t="s">
        <v>457</v>
      </c>
      <c r="B2699" s="464" t="s">
        <v>460</v>
      </c>
      <c r="C2699" s="463" t="s">
        <v>464</v>
      </c>
      <c r="D2699" s="464" t="s">
        <v>459</v>
      </c>
      <c r="E2699" s="444">
        <v>120</v>
      </c>
      <c r="F2699" s="473">
        <f>'E. Air-Sus'!BJ25</f>
        <v>0</v>
      </c>
    </row>
    <row r="2700" spans="1:6" x14ac:dyDescent="0.2">
      <c r="A2700" s="464" t="s">
        <v>457</v>
      </c>
      <c r="B2700" s="464" t="s">
        <v>460</v>
      </c>
      <c r="C2700" s="463" t="s">
        <v>464</v>
      </c>
      <c r="D2700" s="464" t="s">
        <v>459</v>
      </c>
      <c r="E2700" s="443">
        <v>130</v>
      </c>
      <c r="F2700" s="473">
        <f>'E. Air-Sus'!BJ26</f>
        <v>0</v>
      </c>
    </row>
    <row r="2701" spans="1:6" x14ac:dyDescent="0.2">
      <c r="A2701" s="464" t="s">
        <v>457</v>
      </c>
      <c r="B2701" s="464" t="s">
        <v>460</v>
      </c>
      <c r="C2701" s="463" t="s">
        <v>464</v>
      </c>
      <c r="D2701" s="464" t="s">
        <v>459</v>
      </c>
      <c r="E2701" s="444">
        <v>140</v>
      </c>
      <c r="F2701" s="473">
        <f>'E. Air-Sus'!BJ27</f>
        <v>0</v>
      </c>
    </row>
    <row r="2702" spans="1:6" x14ac:dyDescent="0.2">
      <c r="A2702" s="464" t="s">
        <v>457</v>
      </c>
      <c r="B2702" s="464" t="s">
        <v>460</v>
      </c>
      <c r="C2702" s="463" t="s">
        <v>464</v>
      </c>
      <c r="D2702" s="464" t="s">
        <v>459</v>
      </c>
      <c r="E2702" s="444">
        <v>150</v>
      </c>
      <c r="F2702" s="473">
        <f>'E. Air-Sus'!BJ28</f>
        <v>0</v>
      </c>
    </row>
    <row r="2703" spans="1:6" x14ac:dyDescent="0.2">
      <c r="A2703" s="464" t="s">
        <v>457</v>
      </c>
      <c r="B2703" s="464" t="s">
        <v>460</v>
      </c>
      <c r="C2703" s="463" t="s">
        <v>464</v>
      </c>
      <c r="D2703" s="464" t="s">
        <v>459</v>
      </c>
      <c r="E2703" s="443">
        <v>160</v>
      </c>
      <c r="F2703" s="473">
        <f>'E. Air-Sus'!BJ29</f>
        <v>0</v>
      </c>
    </row>
    <row r="2704" spans="1:6" x14ac:dyDescent="0.2">
      <c r="A2704" s="464" t="s">
        <v>457</v>
      </c>
      <c r="B2704" s="464" t="s">
        <v>460</v>
      </c>
      <c r="C2704" s="463" t="s">
        <v>464</v>
      </c>
      <c r="D2704" s="464" t="s">
        <v>459</v>
      </c>
      <c r="E2704" s="444">
        <v>170</v>
      </c>
      <c r="F2704" s="473">
        <f>'E. Air-Sus'!BJ30</f>
        <v>0</v>
      </c>
    </row>
    <row r="2705" spans="1:6" x14ac:dyDescent="0.2">
      <c r="A2705" s="464" t="s">
        <v>457</v>
      </c>
      <c r="B2705" s="464" t="s">
        <v>460</v>
      </c>
      <c r="C2705" s="463" t="s">
        <v>464</v>
      </c>
      <c r="D2705" s="464" t="s">
        <v>459</v>
      </c>
      <c r="E2705" s="444">
        <v>180</v>
      </c>
      <c r="F2705" s="473">
        <f>'E. Air-Sus'!BJ31</f>
        <v>0</v>
      </c>
    </row>
    <row r="2706" spans="1:6" x14ac:dyDescent="0.2">
      <c r="A2706" s="464" t="s">
        <v>457</v>
      </c>
      <c r="B2706" s="464" t="s">
        <v>460</v>
      </c>
      <c r="C2706" s="463" t="s">
        <v>464</v>
      </c>
      <c r="D2706" s="464" t="s">
        <v>459</v>
      </c>
      <c r="E2706" s="443">
        <v>190</v>
      </c>
      <c r="F2706" s="473">
        <f>'E. Air-Sus'!BJ32</f>
        <v>0</v>
      </c>
    </row>
    <row r="2707" spans="1:6" x14ac:dyDescent="0.2">
      <c r="A2707" s="464" t="s">
        <v>457</v>
      </c>
      <c r="B2707" s="464" t="s">
        <v>460</v>
      </c>
      <c r="C2707" s="463" t="s">
        <v>464</v>
      </c>
      <c r="D2707" s="464" t="s">
        <v>459</v>
      </c>
      <c r="E2707" s="444">
        <v>200</v>
      </c>
      <c r="F2707" s="473">
        <f>'E. Air-Sus'!BJ33</f>
        <v>0</v>
      </c>
    </row>
    <row r="2708" spans="1:6" ht="12" customHeight="1" x14ac:dyDescent="0.2">
      <c r="A2708" s="464" t="s">
        <v>457</v>
      </c>
      <c r="B2708" s="464" t="s">
        <v>460</v>
      </c>
      <c r="C2708" s="463" t="s">
        <v>464</v>
      </c>
      <c r="D2708" s="464" t="s">
        <v>459</v>
      </c>
      <c r="E2708" s="445" t="s">
        <v>310</v>
      </c>
      <c r="F2708" s="473">
        <f>'E. Air-Sus'!BJ34</f>
        <v>0</v>
      </c>
    </row>
    <row r="2709" spans="1:6" ht="15.75" customHeight="1" x14ac:dyDescent="0.2">
      <c r="A2709" s="464" t="s">
        <v>457</v>
      </c>
      <c r="B2709" s="464" t="s">
        <v>460</v>
      </c>
      <c r="C2709" s="463" t="s">
        <v>464</v>
      </c>
      <c r="D2709" s="464" t="s">
        <v>459</v>
      </c>
      <c r="E2709" s="445" t="s">
        <v>321</v>
      </c>
      <c r="F2709" s="473">
        <f>'E. Air-Sus'!BJ35</f>
        <v>0</v>
      </c>
    </row>
    <row r="2710" spans="1:6" x14ac:dyDescent="0.2">
      <c r="A2710" s="464" t="s">
        <v>457</v>
      </c>
      <c r="B2710" s="127" t="s">
        <v>264</v>
      </c>
      <c r="C2710" s="463" t="s">
        <v>464</v>
      </c>
      <c r="D2710" s="491"/>
      <c r="E2710" s="491"/>
      <c r="F2710" s="473"/>
    </row>
    <row r="2711" spans="1:6" x14ac:dyDescent="0.2">
      <c r="A2711" s="464" t="s">
        <v>457</v>
      </c>
      <c r="B2711" s="310" t="s">
        <v>265</v>
      </c>
      <c r="C2711" s="463" t="s">
        <v>464</v>
      </c>
      <c r="D2711" s="491"/>
      <c r="E2711" s="491"/>
      <c r="F2711" s="473">
        <f>'E. Air-Sus'!BK41</f>
        <v>0</v>
      </c>
    </row>
    <row r="2712" spans="1:6" x14ac:dyDescent="0.2">
      <c r="A2712" s="464" t="s">
        <v>457</v>
      </c>
      <c r="B2712" s="310" t="s">
        <v>266</v>
      </c>
      <c r="C2712" s="463" t="s">
        <v>464</v>
      </c>
      <c r="D2712" s="491"/>
      <c r="E2712" s="491"/>
      <c r="F2712" s="473">
        <f>'E. Air-Sus'!BK42</f>
        <v>0</v>
      </c>
    </row>
    <row r="2713" spans="1:6" x14ac:dyDescent="0.2">
      <c r="A2713" s="464" t="s">
        <v>457</v>
      </c>
      <c r="B2713" s="141" t="s">
        <v>267</v>
      </c>
      <c r="C2713" s="463" t="s">
        <v>464</v>
      </c>
      <c r="D2713" s="491"/>
      <c r="E2713" s="491"/>
      <c r="F2713" s="473"/>
    </row>
    <row r="2714" spans="1:6" x14ac:dyDescent="0.2">
      <c r="A2714" s="464" t="s">
        <v>457</v>
      </c>
      <c r="B2714" s="310" t="s">
        <v>268</v>
      </c>
      <c r="C2714" s="463" t="s">
        <v>464</v>
      </c>
      <c r="D2714" s="491"/>
      <c r="E2714" s="491"/>
      <c r="F2714" s="489">
        <f>'E. Air-Sus'!BK45</f>
        <v>0</v>
      </c>
    </row>
    <row r="2715" spans="1:6" x14ac:dyDescent="0.2">
      <c r="A2715" s="464" t="s">
        <v>457</v>
      </c>
      <c r="B2715" s="310" t="s">
        <v>269</v>
      </c>
      <c r="C2715" s="463" t="s">
        <v>464</v>
      </c>
      <c r="D2715" s="491"/>
      <c r="E2715" s="491"/>
      <c r="F2715" s="489">
        <f>'E. Air-Sus'!BK47</f>
        <v>0</v>
      </c>
    </row>
    <row r="2716" spans="1:6" x14ac:dyDescent="0.2">
      <c r="A2716" s="464" t="s">
        <v>457</v>
      </c>
      <c r="B2716" s="310" t="s">
        <v>270</v>
      </c>
      <c r="C2716" s="463" t="s">
        <v>464</v>
      </c>
      <c r="D2716" s="491"/>
      <c r="E2716" s="491"/>
      <c r="F2716" s="489">
        <f>'E. Air-Sus'!BK49</f>
        <v>0</v>
      </c>
    </row>
    <row r="2717" spans="1:6" x14ac:dyDescent="0.2">
      <c r="A2717" s="464" t="s">
        <v>457</v>
      </c>
      <c r="B2717" s="435" t="s">
        <v>273</v>
      </c>
      <c r="C2717" s="463" t="s">
        <v>464</v>
      </c>
      <c r="D2717" s="491"/>
      <c r="E2717" s="491"/>
      <c r="F2717" s="489">
        <f>'E. Air-Sus'!BK51</f>
        <v>0</v>
      </c>
    </row>
    <row r="2718" spans="1:6" x14ac:dyDescent="0.2">
      <c r="A2718" s="464" t="s">
        <v>457</v>
      </c>
      <c r="B2718" s="453" t="s">
        <v>274</v>
      </c>
      <c r="C2718" s="463" t="s">
        <v>464</v>
      </c>
      <c r="D2718" s="491"/>
      <c r="E2718" s="491"/>
      <c r="F2718" s="489">
        <f>'E. Air-Sus'!BK53</f>
        <v>0</v>
      </c>
    </row>
    <row r="2719" spans="1:6" x14ac:dyDescent="0.2">
      <c r="A2719" s="464" t="s">
        <v>457</v>
      </c>
      <c r="B2719" s="435" t="s">
        <v>275</v>
      </c>
      <c r="C2719" s="463" t="s">
        <v>464</v>
      </c>
      <c r="D2719" s="491"/>
      <c r="E2719" s="491"/>
      <c r="F2719" s="489">
        <f>'E. Air-Sus'!BK55</f>
        <v>0</v>
      </c>
    </row>
    <row r="2720" spans="1:6" x14ac:dyDescent="0.2">
      <c r="A2720" s="464" t="s">
        <v>465</v>
      </c>
      <c r="B2720" s="458" t="s">
        <v>74</v>
      </c>
      <c r="C2720" s="463" t="s">
        <v>466</v>
      </c>
      <c r="D2720" s="491"/>
      <c r="E2720" s="491"/>
      <c r="F2720" s="473"/>
    </row>
    <row r="2721" spans="1:6" x14ac:dyDescent="0.2">
      <c r="A2721" s="464" t="s">
        <v>465</v>
      </c>
      <c r="B2721" s="310" t="s">
        <v>92</v>
      </c>
      <c r="C2721" s="463" t="s">
        <v>466</v>
      </c>
      <c r="D2721" s="491"/>
      <c r="E2721" s="491"/>
      <c r="F2721" s="473">
        <f>'F. MHE'!K5</f>
        <v>0</v>
      </c>
    </row>
    <row r="2722" spans="1:6" x14ac:dyDescent="0.2">
      <c r="A2722" s="464" t="s">
        <v>465</v>
      </c>
      <c r="B2722" s="310" t="s">
        <v>93</v>
      </c>
      <c r="C2722" s="463" t="s">
        <v>466</v>
      </c>
      <c r="D2722" s="491"/>
      <c r="E2722" s="491"/>
      <c r="F2722" s="473">
        <f>'F. MHE'!K6</f>
        <v>0</v>
      </c>
    </row>
    <row r="2723" spans="1:6" x14ac:dyDescent="0.2">
      <c r="A2723" s="464" t="s">
        <v>465</v>
      </c>
      <c r="B2723" s="310" t="s">
        <v>164</v>
      </c>
      <c r="C2723" s="463" t="s">
        <v>466</v>
      </c>
      <c r="D2723" s="491"/>
      <c r="E2723" s="491"/>
      <c r="F2723" s="473">
        <f>'F. MHE'!K7</f>
        <v>0</v>
      </c>
    </row>
    <row r="2724" spans="1:6" x14ac:dyDescent="0.2">
      <c r="A2724" s="464" t="s">
        <v>465</v>
      </c>
      <c r="B2724" s="458" t="s">
        <v>75</v>
      </c>
      <c r="C2724" s="463" t="s">
        <v>466</v>
      </c>
      <c r="D2724" s="491"/>
      <c r="E2724" s="491"/>
      <c r="F2724" s="473"/>
    </row>
    <row r="2725" spans="1:6" x14ac:dyDescent="0.2">
      <c r="A2725" s="464" t="s">
        <v>465</v>
      </c>
      <c r="B2725" s="310" t="s">
        <v>92</v>
      </c>
      <c r="C2725" s="463" t="s">
        <v>466</v>
      </c>
      <c r="D2725" s="491"/>
      <c r="E2725" s="491"/>
      <c r="F2725" s="473">
        <f>'F. MHE'!K9</f>
        <v>0</v>
      </c>
    </row>
    <row r="2726" spans="1:6" x14ac:dyDescent="0.2">
      <c r="A2726" s="464" t="s">
        <v>465</v>
      </c>
      <c r="B2726" s="310" t="s">
        <v>93</v>
      </c>
      <c r="C2726" s="463" t="s">
        <v>466</v>
      </c>
      <c r="D2726" s="491"/>
      <c r="E2726" s="491"/>
      <c r="F2726" s="473">
        <f>'F. MHE'!K10</f>
        <v>0</v>
      </c>
    </row>
    <row r="2727" spans="1:6" x14ac:dyDescent="0.2">
      <c r="A2727" s="464" t="s">
        <v>465</v>
      </c>
      <c r="B2727" s="458" t="s">
        <v>168</v>
      </c>
      <c r="C2727" s="463" t="s">
        <v>466</v>
      </c>
      <c r="D2727" s="491"/>
      <c r="E2727" s="491"/>
      <c r="F2727" s="473"/>
    </row>
    <row r="2728" spans="1:6" x14ac:dyDescent="0.2">
      <c r="A2728" s="464" t="s">
        <v>465</v>
      </c>
      <c r="B2728" s="310" t="s">
        <v>170</v>
      </c>
      <c r="C2728" s="463" t="s">
        <v>466</v>
      </c>
      <c r="D2728" s="491"/>
      <c r="E2728" s="491"/>
      <c r="F2728" s="473">
        <f>'F. MHE'!K16</f>
        <v>0</v>
      </c>
    </row>
    <row r="2729" spans="1:6" x14ac:dyDescent="0.2">
      <c r="A2729" s="464" t="s">
        <v>465</v>
      </c>
      <c r="B2729" s="310" t="s">
        <v>172</v>
      </c>
      <c r="C2729" s="463" t="s">
        <v>466</v>
      </c>
      <c r="D2729" s="491"/>
      <c r="E2729" s="491"/>
      <c r="F2729" s="473">
        <f>'F. MHE'!K17</f>
        <v>0</v>
      </c>
    </row>
    <row r="2730" spans="1:6" x14ac:dyDescent="0.2">
      <c r="A2730" s="464" t="s">
        <v>465</v>
      </c>
      <c r="B2730" s="310" t="s">
        <v>171</v>
      </c>
      <c r="C2730" s="463" t="s">
        <v>466</v>
      </c>
      <c r="D2730" s="491"/>
      <c r="E2730" s="491"/>
      <c r="F2730" s="473">
        <f>'F. MHE'!K18</f>
        <v>0</v>
      </c>
    </row>
    <row r="2731" spans="1:6" x14ac:dyDescent="0.2">
      <c r="A2731" s="464" t="s">
        <v>465</v>
      </c>
      <c r="B2731" s="458" t="s">
        <v>169</v>
      </c>
      <c r="C2731" s="463" t="s">
        <v>466</v>
      </c>
      <c r="D2731" s="491"/>
      <c r="E2731" s="491"/>
      <c r="F2731" s="473"/>
    </row>
    <row r="2732" spans="1:6" x14ac:dyDescent="0.2">
      <c r="A2732" s="464" t="s">
        <v>465</v>
      </c>
      <c r="B2732" s="310" t="s">
        <v>173</v>
      </c>
      <c r="C2732" s="463" t="s">
        <v>466</v>
      </c>
      <c r="D2732" s="491"/>
      <c r="E2732" s="491"/>
      <c r="F2732" s="473">
        <f>'F. MHE'!K20</f>
        <v>0</v>
      </c>
    </row>
    <row r="2733" spans="1:6" x14ac:dyDescent="0.2">
      <c r="A2733" s="487" t="s">
        <v>465</v>
      </c>
      <c r="B2733" s="326" t="s">
        <v>174</v>
      </c>
      <c r="C2733" s="488" t="s">
        <v>466</v>
      </c>
      <c r="D2733" s="491"/>
      <c r="E2733" s="491"/>
      <c r="F2733" s="492">
        <f>'F. MHE'!K21</f>
        <v>0</v>
      </c>
    </row>
    <row r="2734" spans="1:6" x14ac:dyDescent="0.2">
      <c r="A2734" s="487" t="s">
        <v>465</v>
      </c>
      <c r="B2734" s="429" t="s">
        <v>324</v>
      </c>
      <c r="C2734" s="463" t="s">
        <v>466</v>
      </c>
      <c r="D2734" s="472"/>
      <c r="E2734" s="472"/>
      <c r="F2734" s="473"/>
    </row>
    <row r="2735" spans="1:6" x14ac:dyDescent="0.2">
      <c r="A2735" s="487" t="s">
        <v>465</v>
      </c>
      <c r="B2735" s="437" t="s">
        <v>325</v>
      </c>
      <c r="C2735" s="463" t="s">
        <v>466</v>
      </c>
      <c r="D2735" s="472"/>
      <c r="E2735" s="472"/>
      <c r="F2735" s="473">
        <f>'F. MHE'!K28</f>
        <v>0</v>
      </c>
    </row>
    <row r="2736" spans="1:6" x14ac:dyDescent="0.2">
      <c r="A2736" s="487" t="s">
        <v>465</v>
      </c>
      <c r="B2736" s="437" t="s">
        <v>326</v>
      </c>
      <c r="C2736" s="463" t="s">
        <v>466</v>
      </c>
      <c r="D2736" s="472"/>
      <c r="E2736" s="472"/>
      <c r="F2736" s="473">
        <f>'F. MHE'!K29</f>
        <v>0</v>
      </c>
    </row>
    <row r="2737" spans="1:6" x14ac:dyDescent="0.2">
      <c r="A2737" s="487" t="s">
        <v>465</v>
      </c>
      <c r="B2737" s="451" t="s">
        <v>327</v>
      </c>
      <c r="C2737" s="463" t="s">
        <v>466</v>
      </c>
      <c r="D2737" s="472"/>
      <c r="E2737" s="472"/>
      <c r="F2737" s="473"/>
    </row>
    <row r="2738" spans="1:6" x14ac:dyDescent="0.2">
      <c r="A2738" s="487" t="s">
        <v>465</v>
      </c>
      <c r="B2738" s="437" t="s">
        <v>328</v>
      </c>
      <c r="C2738" s="463" t="s">
        <v>466</v>
      </c>
      <c r="D2738" s="472"/>
      <c r="E2738" s="472"/>
      <c r="F2738" s="489">
        <f>'F. MHE'!K32</f>
        <v>0</v>
      </c>
    </row>
    <row r="2739" spans="1:6" x14ac:dyDescent="0.2">
      <c r="A2739" s="487" t="s">
        <v>465</v>
      </c>
      <c r="B2739" s="437" t="s">
        <v>329</v>
      </c>
      <c r="C2739" s="463" t="s">
        <v>466</v>
      </c>
      <c r="D2739" s="472"/>
      <c r="E2739" s="472"/>
      <c r="F2739" s="489">
        <f>'F. MHE'!K34</f>
        <v>0</v>
      </c>
    </row>
    <row r="2740" spans="1:6" x14ac:dyDescent="0.2">
      <c r="A2740" s="487" t="s">
        <v>465</v>
      </c>
      <c r="B2740" s="437" t="s">
        <v>330</v>
      </c>
      <c r="C2740" s="463" t="s">
        <v>466</v>
      </c>
      <c r="D2740" s="472"/>
      <c r="E2740" s="472"/>
      <c r="F2740" s="489">
        <f>'F. MHE'!K36</f>
        <v>0</v>
      </c>
    </row>
    <row r="2741" spans="1:6" x14ac:dyDescent="0.2">
      <c r="A2741" s="487" t="s">
        <v>465</v>
      </c>
      <c r="B2741" s="451" t="s">
        <v>331</v>
      </c>
      <c r="C2741" s="463" t="s">
        <v>466</v>
      </c>
      <c r="D2741" s="472"/>
      <c r="E2741" s="472"/>
      <c r="F2741" s="489">
        <f>'F. MHE'!K38</f>
        <v>0</v>
      </c>
    </row>
    <row r="2742" spans="1:6" x14ac:dyDescent="0.2">
      <c r="A2742" s="487" t="s">
        <v>465</v>
      </c>
      <c r="B2742" s="452" t="s">
        <v>332</v>
      </c>
      <c r="C2742" s="463" t="s">
        <v>466</v>
      </c>
      <c r="D2742" s="472"/>
      <c r="E2742" s="472"/>
      <c r="F2742" s="489">
        <f>'F. MHE'!K40</f>
        <v>0</v>
      </c>
    </row>
    <row r="2743" spans="1:6" x14ac:dyDescent="0.2">
      <c r="A2743" s="487" t="s">
        <v>465</v>
      </c>
      <c r="B2743" s="451" t="s">
        <v>333</v>
      </c>
      <c r="C2743" s="463" t="s">
        <v>466</v>
      </c>
      <c r="D2743" s="472"/>
      <c r="E2743" s="472"/>
      <c r="F2743" s="489">
        <f>'F. MHE'!K42</f>
        <v>0</v>
      </c>
    </row>
    <row r="2744" spans="1:6" x14ac:dyDescent="0.2">
      <c r="A2744" s="487" t="s">
        <v>465</v>
      </c>
      <c r="B2744" s="451" t="s">
        <v>383</v>
      </c>
      <c r="C2744" s="463" t="s">
        <v>466</v>
      </c>
      <c r="D2744" s="472"/>
      <c r="E2744" s="472"/>
      <c r="F2744" s="473">
        <f>'F. MHE'!K44</f>
        <v>0</v>
      </c>
    </row>
    <row r="2745" spans="1:6" x14ac:dyDescent="0.2">
      <c r="A2745" s="487" t="s">
        <v>465</v>
      </c>
      <c r="B2745" s="451" t="s">
        <v>384</v>
      </c>
      <c r="C2745" s="463" t="s">
        <v>466</v>
      </c>
      <c r="D2745" s="472"/>
      <c r="E2745" s="472"/>
      <c r="F2745" s="489">
        <f>'F. MHE'!K46</f>
        <v>0</v>
      </c>
    </row>
    <row r="2746" spans="1:6" x14ac:dyDescent="0.2">
      <c r="A2746" s="487" t="s">
        <v>465</v>
      </c>
      <c r="B2746" s="451" t="s">
        <v>335</v>
      </c>
      <c r="C2746" s="463" t="s">
        <v>466</v>
      </c>
      <c r="D2746" s="472"/>
      <c r="E2746" s="472"/>
      <c r="F2746" s="489">
        <f>'F. MHE'!K48</f>
        <v>0</v>
      </c>
    </row>
    <row r="2747" spans="1:6" x14ac:dyDescent="0.2">
      <c r="A2747" s="464" t="s">
        <v>465</v>
      </c>
      <c r="B2747" s="458" t="s">
        <v>74</v>
      </c>
      <c r="C2747" s="463" t="s">
        <v>467</v>
      </c>
      <c r="D2747" s="491"/>
      <c r="E2747" s="491"/>
      <c r="F2747" s="473"/>
    </row>
    <row r="2748" spans="1:6" x14ac:dyDescent="0.2">
      <c r="A2748" s="464" t="s">
        <v>465</v>
      </c>
      <c r="B2748" s="310" t="s">
        <v>92</v>
      </c>
      <c r="C2748" s="463" t="s">
        <v>467</v>
      </c>
      <c r="D2748" s="491"/>
      <c r="E2748" s="491"/>
      <c r="F2748" s="473">
        <f>'F. MHE'!X5</f>
        <v>0</v>
      </c>
    </row>
    <row r="2749" spans="1:6" x14ac:dyDescent="0.2">
      <c r="A2749" s="464" t="s">
        <v>465</v>
      </c>
      <c r="B2749" s="310" t="s">
        <v>93</v>
      </c>
      <c r="C2749" s="463" t="s">
        <v>467</v>
      </c>
      <c r="D2749" s="491"/>
      <c r="E2749" s="491"/>
      <c r="F2749" s="473">
        <f>'F. MHE'!X6</f>
        <v>0</v>
      </c>
    </row>
    <row r="2750" spans="1:6" x14ac:dyDescent="0.2">
      <c r="A2750" s="464" t="s">
        <v>465</v>
      </c>
      <c r="B2750" s="310" t="s">
        <v>164</v>
      </c>
      <c r="C2750" s="463" t="s">
        <v>467</v>
      </c>
      <c r="D2750" s="491"/>
      <c r="E2750" s="491"/>
      <c r="F2750" s="473">
        <f>'F. MHE'!X7</f>
        <v>0</v>
      </c>
    </row>
    <row r="2751" spans="1:6" x14ac:dyDescent="0.2">
      <c r="A2751" s="464" t="s">
        <v>465</v>
      </c>
      <c r="B2751" s="458" t="s">
        <v>75</v>
      </c>
      <c r="C2751" s="463" t="s">
        <v>467</v>
      </c>
      <c r="D2751" s="491"/>
      <c r="E2751" s="491"/>
      <c r="F2751" s="473"/>
    </row>
    <row r="2752" spans="1:6" x14ac:dyDescent="0.2">
      <c r="A2752" s="464" t="s">
        <v>465</v>
      </c>
      <c r="B2752" s="310" t="s">
        <v>92</v>
      </c>
      <c r="C2752" s="463" t="s">
        <v>467</v>
      </c>
      <c r="D2752" s="491"/>
      <c r="E2752" s="491"/>
      <c r="F2752" s="473">
        <f>'F. MHE'!X9</f>
        <v>0</v>
      </c>
    </row>
    <row r="2753" spans="1:6" x14ac:dyDescent="0.2">
      <c r="A2753" s="464" t="s">
        <v>465</v>
      </c>
      <c r="B2753" s="310" t="s">
        <v>93</v>
      </c>
      <c r="C2753" s="463" t="s">
        <v>467</v>
      </c>
      <c r="D2753" s="491"/>
      <c r="E2753" s="491"/>
      <c r="F2753" s="473">
        <f>'F. MHE'!X10</f>
        <v>0</v>
      </c>
    </row>
    <row r="2754" spans="1:6" x14ac:dyDescent="0.2">
      <c r="A2754" s="464" t="s">
        <v>465</v>
      </c>
      <c r="B2754" s="458" t="s">
        <v>168</v>
      </c>
      <c r="C2754" s="463" t="s">
        <v>467</v>
      </c>
      <c r="D2754" s="491"/>
      <c r="E2754" s="491"/>
      <c r="F2754" s="473"/>
    </row>
    <row r="2755" spans="1:6" x14ac:dyDescent="0.2">
      <c r="A2755" s="464" t="s">
        <v>465</v>
      </c>
      <c r="B2755" s="310" t="s">
        <v>170</v>
      </c>
      <c r="C2755" s="463" t="s">
        <v>467</v>
      </c>
      <c r="D2755" s="491"/>
      <c r="E2755" s="491"/>
      <c r="F2755" s="473">
        <f>'F. MHE'!X16</f>
        <v>0</v>
      </c>
    </row>
    <row r="2756" spans="1:6" x14ac:dyDescent="0.2">
      <c r="A2756" s="464" t="s">
        <v>465</v>
      </c>
      <c r="B2756" s="310" t="s">
        <v>172</v>
      </c>
      <c r="C2756" s="463" t="s">
        <v>467</v>
      </c>
      <c r="D2756" s="491"/>
      <c r="E2756" s="491"/>
      <c r="F2756" s="473">
        <f>'F. MHE'!X17</f>
        <v>0</v>
      </c>
    </row>
    <row r="2757" spans="1:6" x14ac:dyDescent="0.2">
      <c r="A2757" s="464" t="s">
        <v>465</v>
      </c>
      <c r="B2757" s="310" t="s">
        <v>171</v>
      </c>
      <c r="C2757" s="463" t="s">
        <v>467</v>
      </c>
      <c r="D2757" s="491"/>
      <c r="E2757" s="491"/>
      <c r="F2757" s="473">
        <f>'F. MHE'!X18</f>
        <v>0</v>
      </c>
    </row>
    <row r="2758" spans="1:6" x14ac:dyDescent="0.2">
      <c r="A2758" s="464" t="s">
        <v>465</v>
      </c>
      <c r="B2758" s="458" t="s">
        <v>169</v>
      </c>
      <c r="C2758" s="463" t="s">
        <v>467</v>
      </c>
      <c r="D2758" s="491"/>
      <c r="E2758" s="491"/>
      <c r="F2758" s="473"/>
    </row>
    <row r="2759" spans="1:6" x14ac:dyDescent="0.2">
      <c r="A2759" s="464" t="s">
        <v>465</v>
      </c>
      <c r="B2759" s="310" t="s">
        <v>173</v>
      </c>
      <c r="C2759" s="463" t="s">
        <v>467</v>
      </c>
      <c r="D2759" s="491"/>
      <c r="E2759" s="491"/>
      <c r="F2759" s="473">
        <f>'F. MHE'!X20</f>
        <v>0</v>
      </c>
    </row>
    <row r="2760" spans="1:6" x14ac:dyDescent="0.2">
      <c r="A2760" s="464" t="s">
        <v>465</v>
      </c>
      <c r="B2760" s="326" t="s">
        <v>174</v>
      </c>
      <c r="C2760" s="463" t="s">
        <v>467</v>
      </c>
      <c r="D2760" s="491"/>
      <c r="E2760" s="491"/>
      <c r="F2760" s="473">
        <f>'F. MHE'!X21</f>
        <v>0</v>
      </c>
    </row>
    <row r="2761" spans="1:6" x14ac:dyDescent="0.2">
      <c r="A2761" s="464" t="s">
        <v>465</v>
      </c>
      <c r="B2761" s="127" t="s">
        <v>324</v>
      </c>
      <c r="C2761" s="463" t="s">
        <v>467</v>
      </c>
      <c r="D2761" s="491"/>
      <c r="E2761" s="491"/>
      <c r="F2761" s="473"/>
    </row>
    <row r="2762" spans="1:6" x14ac:dyDescent="0.2">
      <c r="A2762" s="464" t="s">
        <v>465</v>
      </c>
      <c r="B2762" s="310" t="s">
        <v>325</v>
      </c>
      <c r="C2762" s="463" t="s">
        <v>467</v>
      </c>
      <c r="D2762" s="491"/>
      <c r="E2762" s="491"/>
      <c r="F2762" s="473">
        <f>'F. MHE'!X28</f>
        <v>0</v>
      </c>
    </row>
    <row r="2763" spans="1:6" x14ac:dyDescent="0.2">
      <c r="A2763" s="464" t="s">
        <v>465</v>
      </c>
      <c r="B2763" s="310" t="s">
        <v>326</v>
      </c>
      <c r="C2763" s="463" t="s">
        <v>467</v>
      </c>
      <c r="D2763" s="491"/>
      <c r="E2763" s="491"/>
      <c r="F2763" s="473">
        <f>'F. MHE'!X29</f>
        <v>0</v>
      </c>
    </row>
    <row r="2764" spans="1:6" x14ac:dyDescent="0.2">
      <c r="A2764" s="464" t="s">
        <v>465</v>
      </c>
      <c r="B2764" s="141" t="s">
        <v>327</v>
      </c>
      <c r="C2764" s="463" t="s">
        <v>467</v>
      </c>
      <c r="D2764" s="491"/>
      <c r="E2764" s="491"/>
      <c r="F2764" s="473"/>
    </row>
    <row r="2765" spans="1:6" x14ac:dyDescent="0.2">
      <c r="A2765" s="464" t="s">
        <v>465</v>
      </c>
      <c r="B2765" s="310" t="s">
        <v>328</v>
      </c>
      <c r="C2765" s="463" t="s">
        <v>467</v>
      </c>
      <c r="D2765" s="491"/>
      <c r="E2765" s="491"/>
      <c r="F2765" s="489">
        <f>'F. MHE'!X32</f>
        <v>0</v>
      </c>
    </row>
    <row r="2766" spans="1:6" x14ac:dyDescent="0.2">
      <c r="A2766" s="464" t="s">
        <v>465</v>
      </c>
      <c r="B2766" s="310" t="s">
        <v>329</v>
      </c>
      <c r="C2766" s="463" t="s">
        <v>467</v>
      </c>
      <c r="D2766" s="491"/>
      <c r="E2766" s="491"/>
      <c r="F2766" s="489">
        <f>'F. MHE'!X34</f>
        <v>0</v>
      </c>
    </row>
    <row r="2767" spans="1:6" x14ac:dyDescent="0.2">
      <c r="A2767" s="464" t="s">
        <v>465</v>
      </c>
      <c r="B2767" s="310" t="s">
        <v>330</v>
      </c>
      <c r="C2767" s="463" t="s">
        <v>467</v>
      </c>
      <c r="D2767" s="491"/>
      <c r="E2767" s="491"/>
      <c r="F2767" s="489">
        <f>'F. MHE'!X36</f>
        <v>0</v>
      </c>
    </row>
    <row r="2768" spans="1:6" x14ac:dyDescent="0.2">
      <c r="A2768" s="464" t="s">
        <v>465</v>
      </c>
      <c r="B2768" s="435" t="s">
        <v>331</v>
      </c>
      <c r="C2768" s="463" t="s">
        <v>467</v>
      </c>
      <c r="D2768" s="491"/>
      <c r="E2768" s="491"/>
      <c r="F2768" s="489">
        <f>'F. MHE'!X38</f>
        <v>0</v>
      </c>
    </row>
    <row r="2769" spans="1:6" x14ac:dyDescent="0.2">
      <c r="A2769" s="464" t="s">
        <v>465</v>
      </c>
      <c r="B2769" s="453" t="s">
        <v>332</v>
      </c>
      <c r="C2769" s="463" t="s">
        <v>467</v>
      </c>
      <c r="D2769" s="491"/>
      <c r="E2769" s="491"/>
      <c r="F2769" s="489">
        <f>'F. MHE'!X40</f>
        <v>0</v>
      </c>
    </row>
    <row r="2770" spans="1:6" x14ac:dyDescent="0.2">
      <c r="A2770" s="464" t="s">
        <v>465</v>
      </c>
      <c r="B2770" s="435" t="s">
        <v>333</v>
      </c>
      <c r="C2770" s="463" t="s">
        <v>467</v>
      </c>
      <c r="D2770" s="491"/>
      <c r="E2770" s="491"/>
      <c r="F2770" s="489">
        <f>'F. MHE'!X42</f>
        <v>0</v>
      </c>
    </row>
    <row r="2771" spans="1:6" x14ac:dyDescent="0.2">
      <c r="A2771" s="464" t="s">
        <v>465</v>
      </c>
      <c r="B2771" s="435" t="s">
        <v>383</v>
      </c>
      <c r="C2771" s="463" t="s">
        <v>467</v>
      </c>
      <c r="D2771" s="491"/>
      <c r="E2771" s="491"/>
      <c r="F2771" s="473">
        <f>'F. MHE'!X44</f>
        <v>0</v>
      </c>
    </row>
    <row r="2772" spans="1:6" x14ac:dyDescent="0.2">
      <c r="A2772" s="464" t="s">
        <v>465</v>
      </c>
      <c r="B2772" s="435" t="s">
        <v>384</v>
      </c>
      <c r="C2772" s="463" t="s">
        <v>467</v>
      </c>
      <c r="D2772" s="491"/>
      <c r="E2772" s="491"/>
      <c r="F2772" s="489">
        <f>'F. MHE'!X46</f>
        <v>0</v>
      </c>
    </row>
    <row r="2773" spans="1:6" x14ac:dyDescent="0.2">
      <c r="A2773" s="464" t="s">
        <v>465</v>
      </c>
      <c r="B2773" s="435" t="s">
        <v>335</v>
      </c>
      <c r="C2773" s="463" t="s">
        <v>467</v>
      </c>
      <c r="D2773" s="491"/>
      <c r="E2773" s="491"/>
      <c r="F2773" s="489">
        <f>'F. MHE'!X48</f>
        <v>0</v>
      </c>
    </row>
    <row r="2774" spans="1:6" x14ac:dyDescent="0.2">
      <c r="A2774" s="464" t="s">
        <v>465</v>
      </c>
      <c r="B2774" s="458" t="s">
        <v>74</v>
      </c>
      <c r="C2774" s="463" t="s">
        <v>468</v>
      </c>
      <c r="D2774" s="491"/>
      <c r="E2774" s="491"/>
      <c r="F2774" s="473"/>
    </row>
    <row r="2775" spans="1:6" x14ac:dyDescent="0.2">
      <c r="A2775" s="464" t="s">
        <v>465</v>
      </c>
      <c r="B2775" s="310" t="s">
        <v>92</v>
      </c>
      <c r="C2775" s="463" t="s">
        <v>468</v>
      </c>
      <c r="D2775" s="491"/>
      <c r="E2775" s="491"/>
      <c r="F2775" s="473">
        <f>'F. MHE'!AK5</f>
        <v>0</v>
      </c>
    </row>
    <row r="2776" spans="1:6" x14ac:dyDescent="0.2">
      <c r="A2776" s="464" t="s">
        <v>465</v>
      </c>
      <c r="B2776" s="310" t="s">
        <v>93</v>
      </c>
      <c r="C2776" s="463" t="s">
        <v>468</v>
      </c>
      <c r="D2776" s="491"/>
      <c r="E2776" s="491"/>
      <c r="F2776" s="473">
        <f>'F. MHE'!AK6</f>
        <v>0</v>
      </c>
    </row>
    <row r="2777" spans="1:6" x14ac:dyDescent="0.2">
      <c r="A2777" s="464" t="s">
        <v>465</v>
      </c>
      <c r="B2777" s="310" t="s">
        <v>164</v>
      </c>
      <c r="C2777" s="463" t="s">
        <v>468</v>
      </c>
      <c r="D2777" s="491"/>
      <c r="E2777" s="491"/>
      <c r="F2777" s="473">
        <f>'F. MHE'!AK7</f>
        <v>0</v>
      </c>
    </row>
    <row r="2778" spans="1:6" x14ac:dyDescent="0.2">
      <c r="A2778" s="464" t="s">
        <v>465</v>
      </c>
      <c r="B2778" s="458" t="s">
        <v>75</v>
      </c>
      <c r="C2778" s="463" t="s">
        <v>468</v>
      </c>
      <c r="D2778" s="491"/>
      <c r="E2778" s="491"/>
      <c r="F2778" s="473"/>
    </row>
    <row r="2779" spans="1:6" x14ac:dyDescent="0.2">
      <c r="A2779" s="464" t="s">
        <v>465</v>
      </c>
      <c r="B2779" s="310" t="s">
        <v>92</v>
      </c>
      <c r="C2779" s="463" t="s">
        <v>468</v>
      </c>
      <c r="D2779" s="491"/>
      <c r="E2779" s="491"/>
      <c r="F2779" s="473">
        <f>'F. MHE'!AK9</f>
        <v>0</v>
      </c>
    </row>
    <row r="2780" spans="1:6" x14ac:dyDescent="0.2">
      <c r="A2780" s="464" t="s">
        <v>465</v>
      </c>
      <c r="B2780" s="310" t="s">
        <v>93</v>
      </c>
      <c r="C2780" s="463" t="s">
        <v>468</v>
      </c>
      <c r="D2780" s="491"/>
      <c r="E2780" s="491"/>
      <c r="F2780" s="473">
        <f>'F. MHE'!AK10</f>
        <v>0</v>
      </c>
    </row>
    <row r="2781" spans="1:6" x14ac:dyDescent="0.2">
      <c r="A2781" s="464" t="s">
        <v>465</v>
      </c>
      <c r="B2781" s="458" t="s">
        <v>168</v>
      </c>
      <c r="C2781" s="463" t="s">
        <v>468</v>
      </c>
      <c r="D2781" s="491"/>
      <c r="E2781" s="491"/>
      <c r="F2781" s="473"/>
    </row>
    <row r="2782" spans="1:6" x14ac:dyDescent="0.2">
      <c r="A2782" s="464" t="s">
        <v>465</v>
      </c>
      <c r="B2782" s="310" t="s">
        <v>170</v>
      </c>
      <c r="C2782" s="463" t="s">
        <v>468</v>
      </c>
      <c r="D2782" s="491"/>
      <c r="E2782" s="491"/>
      <c r="F2782" s="473">
        <f>'F. MHE'!AK16</f>
        <v>0</v>
      </c>
    </row>
    <row r="2783" spans="1:6" x14ac:dyDescent="0.2">
      <c r="A2783" s="464" t="s">
        <v>465</v>
      </c>
      <c r="B2783" s="310" t="s">
        <v>172</v>
      </c>
      <c r="C2783" s="463" t="s">
        <v>468</v>
      </c>
      <c r="D2783" s="491"/>
      <c r="E2783" s="491"/>
      <c r="F2783" s="473">
        <f>'F. MHE'!AK17</f>
        <v>0</v>
      </c>
    </row>
    <row r="2784" spans="1:6" x14ac:dyDescent="0.2">
      <c r="A2784" s="464" t="s">
        <v>465</v>
      </c>
      <c r="B2784" s="310" t="s">
        <v>171</v>
      </c>
      <c r="C2784" s="463" t="s">
        <v>468</v>
      </c>
      <c r="D2784" s="491"/>
      <c r="E2784" s="491"/>
      <c r="F2784" s="473">
        <f>'F. MHE'!AK18</f>
        <v>0</v>
      </c>
    </row>
    <row r="2785" spans="1:6" x14ac:dyDescent="0.2">
      <c r="A2785" s="464" t="s">
        <v>465</v>
      </c>
      <c r="B2785" s="458" t="s">
        <v>169</v>
      </c>
      <c r="C2785" s="463" t="s">
        <v>468</v>
      </c>
      <c r="D2785" s="491"/>
      <c r="E2785" s="491"/>
      <c r="F2785" s="473"/>
    </row>
    <row r="2786" spans="1:6" x14ac:dyDescent="0.2">
      <c r="A2786" s="464" t="s">
        <v>465</v>
      </c>
      <c r="B2786" s="310" t="s">
        <v>173</v>
      </c>
      <c r="C2786" s="463" t="s">
        <v>468</v>
      </c>
      <c r="D2786" s="491"/>
      <c r="E2786" s="491"/>
      <c r="F2786" s="473">
        <f>'F. MHE'!AK20</f>
        <v>0</v>
      </c>
    </row>
    <row r="2787" spans="1:6" x14ac:dyDescent="0.2">
      <c r="A2787" s="464" t="s">
        <v>465</v>
      </c>
      <c r="B2787" s="326" t="s">
        <v>174</v>
      </c>
      <c r="C2787" s="463" t="s">
        <v>468</v>
      </c>
      <c r="D2787" s="491"/>
      <c r="E2787" s="491"/>
      <c r="F2787" s="473">
        <f>'F. MHE'!AK21</f>
        <v>0</v>
      </c>
    </row>
    <row r="2788" spans="1:6" x14ac:dyDescent="0.2">
      <c r="A2788" s="464" t="s">
        <v>465</v>
      </c>
      <c r="B2788" s="127" t="s">
        <v>324</v>
      </c>
      <c r="C2788" s="463" t="s">
        <v>468</v>
      </c>
      <c r="D2788" s="491"/>
      <c r="E2788" s="491"/>
      <c r="F2788" s="473"/>
    </row>
    <row r="2789" spans="1:6" x14ac:dyDescent="0.2">
      <c r="A2789" s="464" t="s">
        <v>465</v>
      </c>
      <c r="B2789" s="310" t="s">
        <v>325</v>
      </c>
      <c r="C2789" s="463" t="s">
        <v>468</v>
      </c>
      <c r="D2789" s="491"/>
      <c r="E2789" s="491"/>
      <c r="F2789" s="473">
        <f>'F. MHE'!AK28</f>
        <v>0</v>
      </c>
    </row>
    <row r="2790" spans="1:6" x14ac:dyDescent="0.2">
      <c r="A2790" s="464" t="s">
        <v>465</v>
      </c>
      <c r="B2790" s="310" t="s">
        <v>326</v>
      </c>
      <c r="C2790" s="463" t="s">
        <v>468</v>
      </c>
      <c r="D2790" s="491"/>
      <c r="E2790" s="491"/>
      <c r="F2790" s="473">
        <f>'F. MHE'!AK29</f>
        <v>0</v>
      </c>
    </row>
    <row r="2791" spans="1:6" x14ac:dyDescent="0.2">
      <c r="A2791" s="464" t="s">
        <v>465</v>
      </c>
      <c r="B2791" s="141" t="s">
        <v>327</v>
      </c>
      <c r="C2791" s="463" t="s">
        <v>468</v>
      </c>
      <c r="D2791" s="491"/>
      <c r="E2791" s="491"/>
      <c r="F2791" s="473"/>
    </row>
    <row r="2792" spans="1:6" x14ac:dyDescent="0.2">
      <c r="A2792" s="464" t="s">
        <v>465</v>
      </c>
      <c r="B2792" s="310" t="s">
        <v>328</v>
      </c>
      <c r="C2792" s="463" t="s">
        <v>468</v>
      </c>
      <c r="D2792" s="491"/>
      <c r="E2792" s="491"/>
      <c r="F2792" s="489">
        <f>'F. MHE'!AK32</f>
        <v>0</v>
      </c>
    </row>
    <row r="2793" spans="1:6" x14ac:dyDescent="0.2">
      <c r="A2793" s="464" t="s">
        <v>465</v>
      </c>
      <c r="B2793" s="310" t="s">
        <v>329</v>
      </c>
      <c r="C2793" s="463" t="s">
        <v>468</v>
      </c>
      <c r="D2793" s="491"/>
      <c r="E2793" s="491"/>
      <c r="F2793" s="489">
        <f>'F. MHE'!AK34</f>
        <v>0</v>
      </c>
    </row>
    <row r="2794" spans="1:6" x14ac:dyDescent="0.2">
      <c r="A2794" s="464" t="s">
        <v>465</v>
      </c>
      <c r="B2794" s="310" t="s">
        <v>330</v>
      </c>
      <c r="C2794" s="463" t="s">
        <v>468</v>
      </c>
      <c r="D2794" s="491"/>
      <c r="E2794" s="491"/>
      <c r="F2794" s="489">
        <f>'F. MHE'!AK36</f>
        <v>0</v>
      </c>
    </row>
    <row r="2795" spans="1:6" x14ac:dyDescent="0.2">
      <c r="A2795" s="464" t="s">
        <v>465</v>
      </c>
      <c r="B2795" s="435" t="s">
        <v>331</v>
      </c>
      <c r="C2795" s="463" t="s">
        <v>468</v>
      </c>
      <c r="D2795" s="491"/>
      <c r="E2795" s="491"/>
      <c r="F2795" s="489">
        <f>'F. MHE'!AK38</f>
        <v>0</v>
      </c>
    </row>
    <row r="2796" spans="1:6" x14ac:dyDescent="0.2">
      <c r="A2796" s="464" t="s">
        <v>465</v>
      </c>
      <c r="B2796" s="453" t="s">
        <v>332</v>
      </c>
      <c r="C2796" s="463" t="s">
        <v>468</v>
      </c>
      <c r="D2796" s="491"/>
      <c r="E2796" s="491"/>
      <c r="F2796" s="489">
        <f>'F. MHE'!AK40</f>
        <v>0</v>
      </c>
    </row>
    <row r="2797" spans="1:6" x14ac:dyDescent="0.2">
      <c r="A2797" s="464" t="s">
        <v>465</v>
      </c>
      <c r="B2797" s="435" t="s">
        <v>333</v>
      </c>
      <c r="C2797" s="463" t="s">
        <v>468</v>
      </c>
      <c r="D2797" s="491"/>
      <c r="E2797" s="491"/>
      <c r="F2797" s="489">
        <f>'F. MHE'!AK42</f>
        <v>0</v>
      </c>
    </row>
    <row r="2798" spans="1:6" x14ac:dyDescent="0.2">
      <c r="A2798" s="464" t="s">
        <v>465</v>
      </c>
      <c r="B2798" s="435" t="s">
        <v>383</v>
      </c>
      <c r="C2798" s="463" t="s">
        <v>468</v>
      </c>
      <c r="D2798" s="491"/>
      <c r="E2798" s="491"/>
      <c r="F2798" s="473">
        <f>'F. MHE'!AK44</f>
        <v>0</v>
      </c>
    </row>
    <row r="2799" spans="1:6" x14ac:dyDescent="0.2">
      <c r="A2799" s="464" t="s">
        <v>465</v>
      </c>
      <c r="B2799" s="435" t="s">
        <v>384</v>
      </c>
      <c r="C2799" s="463" t="s">
        <v>468</v>
      </c>
      <c r="D2799" s="491"/>
      <c r="E2799" s="491"/>
      <c r="F2799" s="489">
        <f>'F. MHE'!AK46</f>
        <v>0</v>
      </c>
    </row>
    <row r="2800" spans="1:6" x14ac:dyDescent="0.2">
      <c r="A2800" s="464" t="s">
        <v>465</v>
      </c>
      <c r="B2800" s="435" t="s">
        <v>335</v>
      </c>
      <c r="C2800" s="463" t="s">
        <v>468</v>
      </c>
      <c r="D2800" s="491"/>
      <c r="E2800" s="491"/>
      <c r="F2800" s="489">
        <f>'F. MHE'!AK48</f>
        <v>0</v>
      </c>
    </row>
    <row r="2801" spans="1:6" x14ac:dyDescent="0.2">
      <c r="A2801" s="464" t="s">
        <v>465</v>
      </c>
      <c r="B2801" s="458" t="s">
        <v>74</v>
      </c>
      <c r="C2801" s="463" t="s">
        <v>469</v>
      </c>
      <c r="D2801" s="491"/>
      <c r="E2801" s="491"/>
      <c r="F2801" s="473"/>
    </row>
    <row r="2802" spans="1:6" x14ac:dyDescent="0.2">
      <c r="A2802" s="464" t="s">
        <v>465</v>
      </c>
      <c r="B2802" s="310" t="s">
        <v>92</v>
      </c>
      <c r="C2802" s="463" t="s">
        <v>469</v>
      </c>
      <c r="D2802" s="491"/>
      <c r="E2802" s="491"/>
      <c r="F2802" s="473">
        <f>'F. MHE'!AX5</f>
        <v>0</v>
      </c>
    </row>
    <row r="2803" spans="1:6" x14ac:dyDescent="0.2">
      <c r="A2803" s="464" t="s">
        <v>465</v>
      </c>
      <c r="B2803" s="310" t="s">
        <v>93</v>
      </c>
      <c r="C2803" s="463" t="s">
        <v>469</v>
      </c>
      <c r="D2803" s="491"/>
      <c r="E2803" s="491"/>
      <c r="F2803" s="473">
        <f>'F. MHE'!AX6</f>
        <v>0</v>
      </c>
    </row>
    <row r="2804" spans="1:6" x14ac:dyDescent="0.2">
      <c r="A2804" s="464" t="s">
        <v>465</v>
      </c>
      <c r="B2804" s="310" t="s">
        <v>164</v>
      </c>
      <c r="C2804" s="463" t="s">
        <v>469</v>
      </c>
      <c r="D2804" s="491"/>
      <c r="E2804" s="491"/>
      <c r="F2804" s="473">
        <f>'F. MHE'!AX7</f>
        <v>0</v>
      </c>
    </row>
    <row r="2805" spans="1:6" x14ac:dyDescent="0.2">
      <c r="A2805" s="464" t="s">
        <v>465</v>
      </c>
      <c r="B2805" s="458" t="s">
        <v>75</v>
      </c>
      <c r="C2805" s="463" t="s">
        <v>469</v>
      </c>
      <c r="D2805" s="491"/>
      <c r="E2805" s="491"/>
      <c r="F2805" s="473"/>
    </row>
    <row r="2806" spans="1:6" x14ac:dyDescent="0.2">
      <c r="A2806" s="464" t="s">
        <v>465</v>
      </c>
      <c r="B2806" s="310" t="s">
        <v>92</v>
      </c>
      <c r="C2806" s="463" t="s">
        <v>469</v>
      </c>
      <c r="D2806" s="491"/>
      <c r="E2806" s="491"/>
      <c r="F2806" s="473">
        <f>'F. MHE'!AX9</f>
        <v>0</v>
      </c>
    </row>
    <row r="2807" spans="1:6" x14ac:dyDescent="0.2">
      <c r="A2807" s="464" t="s">
        <v>465</v>
      </c>
      <c r="B2807" s="310" t="s">
        <v>93</v>
      </c>
      <c r="C2807" s="463" t="s">
        <v>469</v>
      </c>
      <c r="D2807" s="491"/>
      <c r="E2807" s="491"/>
      <c r="F2807" s="473">
        <f>'F. MHE'!AX10</f>
        <v>0</v>
      </c>
    </row>
    <row r="2808" spans="1:6" x14ac:dyDescent="0.2">
      <c r="A2808" s="464" t="s">
        <v>465</v>
      </c>
      <c r="B2808" s="458" t="s">
        <v>168</v>
      </c>
      <c r="C2808" s="463" t="s">
        <v>469</v>
      </c>
      <c r="D2808" s="491"/>
      <c r="E2808" s="491"/>
      <c r="F2808" s="473"/>
    </row>
    <row r="2809" spans="1:6" x14ac:dyDescent="0.2">
      <c r="A2809" s="464" t="s">
        <v>465</v>
      </c>
      <c r="B2809" s="310" t="s">
        <v>170</v>
      </c>
      <c r="C2809" s="463" t="s">
        <v>469</v>
      </c>
      <c r="D2809" s="491"/>
      <c r="E2809" s="491"/>
      <c r="F2809" s="473">
        <f>'F. MHE'!AX16</f>
        <v>0</v>
      </c>
    </row>
    <row r="2810" spans="1:6" x14ac:dyDescent="0.2">
      <c r="A2810" s="464" t="s">
        <v>465</v>
      </c>
      <c r="B2810" s="310" t="s">
        <v>172</v>
      </c>
      <c r="C2810" s="463" t="s">
        <v>469</v>
      </c>
      <c r="D2810" s="491"/>
      <c r="E2810" s="491"/>
      <c r="F2810" s="473">
        <f>'F. MHE'!AX17</f>
        <v>0</v>
      </c>
    </row>
    <row r="2811" spans="1:6" x14ac:dyDescent="0.2">
      <c r="A2811" s="464" t="s">
        <v>465</v>
      </c>
      <c r="B2811" s="310" t="s">
        <v>171</v>
      </c>
      <c r="C2811" s="463" t="s">
        <v>469</v>
      </c>
      <c r="D2811" s="491"/>
      <c r="E2811" s="491"/>
      <c r="F2811" s="473">
        <f>'F. MHE'!AX18</f>
        <v>0</v>
      </c>
    </row>
    <row r="2812" spans="1:6" x14ac:dyDescent="0.2">
      <c r="A2812" s="464" t="s">
        <v>465</v>
      </c>
      <c r="B2812" s="458" t="s">
        <v>169</v>
      </c>
      <c r="C2812" s="463" t="s">
        <v>469</v>
      </c>
      <c r="D2812" s="491"/>
      <c r="E2812" s="491"/>
      <c r="F2812" s="473"/>
    </row>
    <row r="2813" spans="1:6" x14ac:dyDescent="0.2">
      <c r="A2813" s="464" t="s">
        <v>465</v>
      </c>
      <c r="B2813" s="310" t="s">
        <v>173</v>
      </c>
      <c r="C2813" s="463" t="s">
        <v>469</v>
      </c>
      <c r="D2813" s="491"/>
      <c r="E2813" s="491"/>
      <c r="F2813" s="473">
        <f>'F. MHE'!AX20</f>
        <v>0</v>
      </c>
    </row>
    <row r="2814" spans="1:6" x14ac:dyDescent="0.2">
      <c r="A2814" s="464" t="s">
        <v>465</v>
      </c>
      <c r="B2814" s="326" t="s">
        <v>174</v>
      </c>
      <c r="C2814" s="463" t="s">
        <v>469</v>
      </c>
      <c r="D2814" s="491"/>
      <c r="E2814" s="491"/>
      <c r="F2814" s="473">
        <f>'F. MHE'!AX21</f>
        <v>0</v>
      </c>
    </row>
    <row r="2815" spans="1:6" x14ac:dyDescent="0.2">
      <c r="A2815" s="464" t="s">
        <v>465</v>
      </c>
      <c r="B2815" s="127" t="s">
        <v>324</v>
      </c>
      <c r="C2815" s="463" t="s">
        <v>469</v>
      </c>
      <c r="D2815" s="491"/>
      <c r="E2815" s="491"/>
      <c r="F2815" s="473"/>
    </row>
    <row r="2816" spans="1:6" x14ac:dyDescent="0.2">
      <c r="A2816" s="464" t="s">
        <v>465</v>
      </c>
      <c r="B2816" s="310" t="s">
        <v>325</v>
      </c>
      <c r="C2816" s="463" t="s">
        <v>469</v>
      </c>
      <c r="D2816" s="491"/>
      <c r="E2816" s="491"/>
      <c r="F2816" s="473">
        <f>'F. MHE'!AX28</f>
        <v>0</v>
      </c>
    </row>
    <row r="2817" spans="1:6" x14ac:dyDescent="0.2">
      <c r="A2817" s="464" t="s">
        <v>465</v>
      </c>
      <c r="B2817" s="310" t="s">
        <v>326</v>
      </c>
      <c r="C2817" s="463" t="s">
        <v>469</v>
      </c>
      <c r="D2817" s="491"/>
      <c r="E2817" s="491"/>
      <c r="F2817" s="473">
        <f>'F. MHE'!AX29</f>
        <v>0</v>
      </c>
    </row>
    <row r="2818" spans="1:6" x14ac:dyDescent="0.2">
      <c r="A2818" s="464" t="s">
        <v>465</v>
      </c>
      <c r="B2818" s="141" t="s">
        <v>327</v>
      </c>
      <c r="C2818" s="463" t="s">
        <v>469</v>
      </c>
      <c r="D2818" s="491"/>
      <c r="E2818" s="491"/>
      <c r="F2818" s="473"/>
    </row>
    <row r="2819" spans="1:6" x14ac:dyDescent="0.2">
      <c r="A2819" s="464" t="s">
        <v>465</v>
      </c>
      <c r="B2819" s="310" t="s">
        <v>328</v>
      </c>
      <c r="C2819" s="463" t="s">
        <v>469</v>
      </c>
      <c r="D2819" s="491"/>
      <c r="E2819" s="491"/>
      <c r="F2819" s="489">
        <f>'F. MHE'!AX32</f>
        <v>0</v>
      </c>
    </row>
    <row r="2820" spans="1:6" x14ac:dyDescent="0.2">
      <c r="A2820" s="464" t="s">
        <v>465</v>
      </c>
      <c r="B2820" s="310" t="s">
        <v>329</v>
      </c>
      <c r="C2820" s="463" t="s">
        <v>469</v>
      </c>
      <c r="D2820" s="491"/>
      <c r="E2820" s="491"/>
      <c r="F2820" s="489">
        <f>'F. MHE'!AX34</f>
        <v>0</v>
      </c>
    </row>
    <row r="2821" spans="1:6" x14ac:dyDescent="0.2">
      <c r="A2821" s="464" t="s">
        <v>465</v>
      </c>
      <c r="B2821" s="310" t="s">
        <v>330</v>
      </c>
      <c r="C2821" s="463" t="s">
        <v>469</v>
      </c>
      <c r="D2821" s="491"/>
      <c r="E2821" s="491"/>
      <c r="F2821" s="489">
        <f>'F. MHE'!AX36</f>
        <v>0</v>
      </c>
    </row>
    <row r="2822" spans="1:6" x14ac:dyDescent="0.2">
      <c r="A2822" s="464" t="s">
        <v>465</v>
      </c>
      <c r="B2822" s="435" t="s">
        <v>331</v>
      </c>
      <c r="C2822" s="463" t="s">
        <v>469</v>
      </c>
      <c r="D2822" s="491"/>
      <c r="E2822" s="491"/>
      <c r="F2822" s="489">
        <f>'F. MHE'!AX38</f>
        <v>0</v>
      </c>
    </row>
    <row r="2823" spans="1:6" x14ac:dyDescent="0.2">
      <c r="A2823" s="464" t="s">
        <v>465</v>
      </c>
      <c r="B2823" s="453" t="s">
        <v>332</v>
      </c>
      <c r="C2823" s="463" t="s">
        <v>469</v>
      </c>
      <c r="D2823" s="491"/>
      <c r="E2823" s="491"/>
      <c r="F2823" s="489">
        <f>'F. MHE'!AX40</f>
        <v>0</v>
      </c>
    </row>
    <row r="2824" spans="1:6" x14ac:dyDescent="0.2">
      <c r="A2824" s="464" t="s">
        <v>465</v>
      </c>
      <c r="B2824" s="435" t="s">
        <v>333</v>
      </c>
      <c r="C2824" s="463" t="s">
        <v>469</v>
      </c>
      <c r="D2824" s="491"/>
      <c r="E2824" s="491"/>
      <c r="F2824" s="489">
        <f>'F. MHE'!AX42</f>
        <v>0</v>
      </c>
    </row>
    <row r="2825" spans="1:6" x14ac:dyDescent="0.2">
      <c r="A2825" s="464" t="s">
        <v>465</v>
      </c>
      <c r="B2825" s="435" t="s">
        <v>383</v>
      </c>
      <c r="C2825" s="463" t="s">
        <v>469</v>
      </c>
      <c r="D2825" s="491"/>
      <c r="E2825" s="491"/>
      <c r="F2825" s="473">
        <f>'F. MHE'!AX44</f>
        <v>0</v>
      </c>
    </row>
    <row r="2826" spans="1:6" x14ac:dyDescent="0.2">
      <c r="A2826" s="464" t="s">
        <v>465</v>
      </c>
      <c r="B2826" s="435" t="s">
        <v>384</v>
      </c>
      <c r="C2826" s="463" t="s">
        <v>469</v>
      </c>
      <c r="D2826" s="491"/>
      <c r="E2826" s="491"/>
      <c r="F2826" s="489">
        <f>'F. MHE'!AX46</f>
        <v>0</v>
      </c>
    </row>
    <row r="2827" spans="1:6" x14ac:dyDescent="0.2">
      <c r="A2827" s="464" t="s">
        <v>465</v>
      </c>
      <c r="B2827" s="435" t="s">
        <v>335</v>
      </c>
      <c r="C2827" s="463" t="s">
        <v>469</v>
      </c>
      <c r="D2827" s="491"/>
      <c r="E2827" s="491"/>
      <c r="F2827" s="489">
        <f>'F. MHE'!AX48</f>
        <v>0</v>
      </c>
    </row>
    <row r="2828" spans="1:6" x14ac:dyDescent="0.2">
      <c r="A2828" s="464" t="s">
        <v>465</v>
      </c>
      <c r="B2828" s="458" t="s">
        <v>74</v>
      </c>
      <c r="C2828" s="463" t="s">
        <v>470</v>
      </c>
      <c r="D2828" s="491"/>
      <c r="E2828" s="491"/>
      <c r="F2828" s="473"/>
    </row>
    <row r="2829" spans="1:6" x14ac:dyDescent="0.2">
      <c r="A2829" s="464" t="s">
        <v>465</v>
      </c>
      <c r="B2829" s="310" t="s">
        <v>92</v>
      </c>
      <c r="C2829" s="463" t="s">
        <v>470</v>
      </c>
      <c r="D2829" s="491"/>
      <c r="E2829" s="491"/>
      <c r="F2829" s="473">
        <f>'F. MHE'!BK5</f>
        <v>0</v>
      </c>
    </row>
    <row r="2830" spans="1:6" x14ac:dyDescent="0.2">
      <c r="A2830" s="464" t="s">
        <v>465</v>
      </c>
      <c r="B2830" s="310" t="s">
        <v>93</v>
      </c>
      <c r="C2830" s="463" t="s">
        <v>470</v>
      </c>
      <c r="D2830" s="491"/>
      <c r="E2830" s="491"/>
      <c r="F2830" s="473">
        <f>'F. MHE'!BK6</f>
        <v>0</v>
      </c>
    </row>
    <row r="2831" spans="1:6" x14ac:dyDescent="0.2">
      <c r="A2831" s="464" t="s">
        <v>465</v>
      </c>
      <c r="B2831" s="310" t="s">
        <v>164</v>
      </c>
      <c r="C2831" s="463" t="s">
        <v>470</v>
      </c>
      <c r="D2831" s="491"/>
      <c r="E2831" s="491"/>
      <c r="F2831" s="473">
        <f>'F. MHE'!BK7</f>
        <v>0</v>
      </c>
    </row>
    <row r="2832" spans="1:6" x14ac:dyDescent="0.2">
      <c r="A2832" s="464" t="s">
        <v>465</v>
      </c>
      <c r="B2832" s="458" t="s">
        <v>75</v>
      </c>
      <c r="C2832" s="463" t="s">
        <v>470</v>
      </c>
      <c r="D2832" s="491"/>
      <c r="E2832" s="491"/>
      <c r="F2832" s="473"/>
    </row>
    <row r="2833" spans="1:6" x14ac:dyDescent="0.2">
      <c r="A2833" s="464" t="s">
        <v>465</v>
      </c>
      <c r="B2833" s="310" t="s">
        <v>92</v>
      </c>
      <c r="C2833" s="463" t="s">
        <v>470</v>
      </c>
      <c r="D2833" s="491"/>
      <c r="E2833" s="491"/>
      <c r="F2833" s="473">
        <f>'F. MHE'!BK9</f>
        <v>0</v>
      </c>
    </row>
    <row r="2834" spans="1:6" x14ac:dyDescent="0.2">
      <c r="A2834" s="464" t="s">
        <v>465</v>
      </c>
      <c r="B2834" s="310" t="s">
        <v>93</v>
      </c>
      <c r="C2834" s="463" t="s">
        <v>470</v>
      </c>
      <c r="D2834" s="491"/>
      <c r="E2834" s="491"/>
      <c r="F2834" s="473">
        <f>'F. MHE'!BK10</f>
        <v>0</v>
      </c>
    </row>
    <row r="2835" spans="1:6" x14ac:dyDescent="0.2">
      <c r="A2835" s="464" t="s">
        <v>465</v>
      </c>
      <c r="B2835" s="458" t="s">
        <v>168</v>
      </c>
      <c r="C2835" s="463" t="s">
        <v>470</v>
      </c>
      <c r="D2835" s="491"/>
      <c r="E2835" s="491"/>
      <c r="F2835" s="473"/>
    </row>
    <row r="2836" spans="1:6" x14ac:dyDescent="0.2">
      <c r="A2836" s="464" t="s">
        <v>465</v>
      </c>
      <c r="B2836" s="310" t="s">
        <v>170</v>
      </c>
      <c r="C2836" s="463" t="s">
        <v>470</v>
      </c>
      <c r="D2836" s="491"/>
      <c r="E2836" s="491"/>
      <c r="F2836" s="473">
        <f>'F. MHE'!BK16</f>
        <v>0</v>
      </c>
    </row>
    <row r="2837" spans="1:6" x14ac:dyDescent="0.2">
      <c r="A2837" s="464" t="s">
        <v>465</v>
      </c>
      <c r="B2837" s="310" t="s">
        <v>172</v>
      </c>
      <c r="C2837" s="463" t="s">
        <v>470</v>
      </c>
      <c r="D2837" s="491"/>
      <c r="E2837" s="491"/>
      <c r="F2837" s="473">
        <f>'F. MHE'!BK17</f>
        <v>0</v>
      </c>
    </row>
    <row r="2838" spans="1:6" x14ac:dyDescent="0.2">
      <c r="A2838" s="464" t="s">
        <v>465</v>
      </c>
      <c r="B2838" s="310" t="s">
        <v>171</v>
      </c>
      <c r="C2838" s="463" t="s">
        <v>470</v>
      </c>
      <c r="D2838" s="491"/>
      <c r="E2838" s="491"/>
      <c r="F2838" s="473">
        <f>'F. MHE'!BK18</f>
        <v>0</v>
      </c>
    </row>
    <row r="2839" spans="1:6" x14ac:dyDescent="0.2">
      <c r="A2839" s="464" t="s">
        <v>465</v>
      </c>
      <c r="B2839" s="458" t="s">
        <v>169</v>
      </c>
      <c r="C2839" s="463" t="s">
        <v>470</v>
      </c>
      <c r="D2839" s="491"/>
      <c r="E2839" s="491"/>
      <c r="F2839" s="473"/>
    </row>
    <row r="2840" spans="1:6" x14ac:dyDescent="0.2">
      <c r="A2840" s="464" t="s">
        <v>465</v>
      </c>
      <c r="B2840" s="310" t="s">
        <v>173</v>
      </c>
      <c r="C2840" s="463" t="s">
        <v>470</v>
      </c>
      <c r="D2840" s="491"/>
      <c r="E2840" s="491"/>
      <c r="F2840" s="473">
        <f>'F. MHE'!BK20</f>
        <v>0</v>
      </c>
    </row>
    <row r="2841" spans="1:6" x14ac:dyDescent="0.2">
      <c r="A2841" s="464" t="s">
        <v>465</v>
      </c>
      <c r="B2841" s="326" t="s">
        <v>174</v>
      </c>
      <c r="C2841" s="463" t="s">
        <v>470</v>
      </c>
      <c r="D2841" s="491"/>
      <c r="E2841" s="491"/>
      <c r="F2841" s="473">
        <f>'F. MHE'!BK21</f>
        <v>0</v>
      </c>
    </row>
    <row r="2842" spans="1:6" x14ac:dyDescent="0.2">
      <c r="A2842" s="464" t="s">
        <v>465</v>
      </c>
      <c r="B2842" s="127" t="s">
        <v>324</v>
      </c>
      <c r="C2842" s="463" t="s">
        <v>470</v>
      </c>
      <c r="D2842" s="491"/>
      <c r="E2842" s="491"/>
      <c r="F2842" s="473"/>
    </row>
    <row r="2843" spans="1:6" x14ac:dyDescent="0.2">
      <c r="A2843" s="464" t="s">
        <v>465</v>
      </c>
      <c r="B2843" s="310" t="s">
        <v>325</v>
      </c>
      <c r="C2843" s="463" t="s">
        <v>470</v>
      </c>
      <c r="D2843" s="491"/>
      <c r="E2843" s="491"/>
      <c r="F2843" s="473">
        <f>'F. MHE'!BK28</f>
        <v>0</v>
      </c>
    </row>
    <row r="2844" spans="1:6" x14ac:dyDescent="0.2">
      <c r="A2844" s="464" t="s">
        <v>465</v>
      </c>
      <c r="B2844" s="310" t="s">
        <v>326</v>
      </c>
      <c r="C2844" s="463" t="s">
        <v>470</v>
      </c>
      <c r="D2844" s="491"/>
      <c r="E2844" s="491"/>
      <c r="F2844" s="473">
        <f>'F. MHE'!BK29</f>
        <v>0</v>
      </c>
    </row>
    <row r="2845" spans="1:6" x14ac:dyDescent="0.2">
      <c r="A2845" s="464" t="s">
        <v>465</v>
      </c>
      <c r="B2845" s="141" t="s">
        <v>327</v>
      </c>
      <c r="C2845" s="463" t="s">
        <v>470</v>
      </c>
      <c r="D2845" s="491"/>
      <c r="E2845" s="491"/>
      <c r="F2845" s="473"/>
    </row>
    <row r="2846" spans="1:6" x14ac:dyDescent="0.2">
      <c r="A2846" s="464" t="s">
        <v>465</v>
      </c>
      <c r="B2846" s="310" t="s">
        <v>328</v>
      </c>
      <c r="C2846" s="463" t="s">
        <v>470</v>
      </c>
      <c r="D2846" s="491"/>
      <c r="E2846" s="491"/>
      <c r="F2846" s="489">
        <f>'F. MHE'!BK32</f>
        <v>0</v>
      </c>
    </row>
    <row r="2847" spans="1:6" x14ac:dyDescent="0.2">
      <c r="A2847" s="464" t="s">
        <v>465</v>
      </c>
      <c r="B2847" s="310" t="s">
        <v>329</v>
      </c>
      <c r="C2847" s="463" t="s">
        <v>470</v>
      </c>
      <c r="D2847" s="491"/>
      <c r="E2847" s="491"/>
      <c r="F2847" s="489">
        <f>'F. MHE'!BK34</f>
        <v>0</v>
      </c>
    </row>
    <row r="2848" spans="1:6" x14ac:dyDescent="0.2">
      <c r="A2848" s="464" t="s">
        <v>465</v>
      </c>
      <c r="B2848" s="310" t="s">
        <v>330</v>
      </c>
      <c r="C2848" s="463" t="s">
        <v>470</v>
      </c>
      <c r="D2848" s="491"/>
      <c r="E2848" s="491"/>
      <c r="F2848" s="489">
        <f>'F. MHE'!BK36</f>
        <v>0</v>
      </c>
    </row>
    <row r="2849" spans="1:6" x14ac:dyDescent="0.2">
      <c r="A2849" s="464" t="s">
        <v>465</v>
      </c>
      <c r="B2849" s="435" t="s">
        <v>331</v>
      </c>
      <c r="C2849" s="463" t="s">
        <v>470</v>
      </c>
      <c r="D2849" s="491"/>
      <c r="E2849" s="491"/>
      <c r="F2849" s="489">
        <f>'F. MHE'!BK38</f>
        <v>0</v>
      </c>
    </row>
    <row r="2850" spans="1:6" x14ac:dyDescent="0.2">
      <c r="A2850" s="464" t="s">
        <v>465</v>
      </c>
      <c r="B2850" s="453" t="s">
        <v>332</v>
      </c>
      <c r="C2850" s="463" t="s">
        <v>470</v>
      </c>
      <c r="D2850" s="491"/>
      <c r="E2850" s="491"/>
      <c r="F2850" s="489">
        <f>'F. MHE'!BK40</f>
        <v>0</v>
      </c>
    </row>
    <row r="2851" spans="1:6" x14ac:dyDescent="0.2">
      <c r="A2851" s="464" t="s">
        <v>465</v>
      </c>
      <c r="B2851" s="435" t="s">
        <v>333</v>
      </c>
      <c r="C2851" s="463" t="s">
        <v>470</v>
      </c>
      <c r="D2851" s="491"/>
      <c r="E2851" s="491"/>
      <c r="F2851" s="489">
        <f>'F. MHE'!BK42</f>
        <v>0</v>
      </c>
    </row>
    <row r="2852" spans="1:6" x14ac:dyDescent="0.2">
      <c r="A2852" s="464" t="s">
        <v>465</v>
      </c>
      <c r="B2852" s="435" t="s">
        <v>383</v>
      </c>
      <c r="C2852" s="463" t="s">
        <v>470</v>
      </c>
      <c r="D2852" s="491"/>
      <c r="E2852" s="491"/>
      <c r="F2852" s="473">
        <f>'F. MHE'!BK44</f>
        <v>0</v>
      </c>
    </row>
    <row r="2853" spans="1:6" x14ac:dyDescent="0.2">
      <c r="A2853" s="464" t="s">
        <v>465</v>
      </c>
      <c r="B2853" s="435" t="s">
        <v>384</v>
      </c>
      <c r="C2853" s="463" t="s">
        <v>470</v>
      </c>
      <c r="D2853" s="491"/>
      <c r="E2853" s="491"/>
      <c r="F2853" s="489">
        <f>'F. MHE'!BK46</f>
        <v>0</v>
      </c>
    </row>
    <row r="2854" spans="1:6" x14ac:dyDescent="0.2">
      <c r="A2854" s="464" t="s">
        <v>465</v>
      </c>
      <c r="B2854" s="141" t="s">
        <v>335</v>
      </c>
      <c r="C2854" s="463" t="s">
        <v>470</v>
      </c>
      <c r="D2854" s="491"/>
      <c r="E2854" s="491"/>
      <c r="F2854" s="489">
        <f>'F. MHE'!BK48</f>
        <v>0</v>
      </c>
    </row>
    <row r="2855" spans="1:6" x14ac:dyDescent="0.2">
      <c r="A2855" s="464" t="s">
        <v>471</v>
      </c>
      <c r="B2855" s="461" t="s">
        <v>79</v>
      </c>
      <c r="C2855" s="463" t="s">
        <v>472</v>
      </c>
      <c r="D2855" s="491"/>
      <c r="E2855" s="491"/>
      <c r="F2855" s="473"/>
    </row>
    <row r="2856" spans="1:6" x14ac:dyDescent="0.2">
      <c r="A2856" s="464" t="s">
        <v>471</v>
      </c>
      <c r="B2856" s="436" t="s">
        <v>82</v>
      </c>
      <c r="C2856" s="463" t="s">
        <v>472</v>
      </c>
      <c r="D2856" s="491"/>
      <c r="E2856" s="491"/>
      <c r="F2856" s="473">
        <f>'G. Ferry'!K6</f>
        <v>0</v>
      </c>
    </row>
    <row r="2857" spans="1:6" x14ac:dyDescent="0.2">
      <c r="A2857" s="464" t="s">
        <v>471</v>
      </c>
      <c r="B2857" s="436" t="s">
        <v>89</v>
      </c>
      <c r="C2857" s="463" t="s">
        <v>472</v>
      </c>
      <c r="D2857" s="491"/>
      <c r="E2857" s="491"/>
      <c r="F2857" s="473">
        <f>'G. Ferry'!K7</f>
        <v>0</v>
      </c>
    </row>
    <row r="2858" spans="1:6" x14ac:dyDescent="0.2">
      <c r="A2858" s="464" t="s">
        <v>471</v>
      </c>
      <c r="B2858" s="436" t="s">
        <v>342</v>
      </c>
      <c r="C2858" s="463" t="s">
        <v>472</v>
      </c>
      <c r="D2858" s="491"/>
      <c r="E2858" s="491"/>
      <c r="F2858" s="473">
        <f>'G. Ferry'!K8</f>
        <v>0</v>
      </c>
    </row>
    <row r="2859" spans="1:6" x14ac:dyDescent="0.2">
      <c r="A2859" s="464" t="s">
        <v>471</v>
      </c>
      <c r="B2859" s="436" t="s">
        <v>339</v>
      </c>
      <c r="C2859" s="463" t="s">
        <v>472</v>
      </c>
      <c r="D2859" s="491"/>
      <c r="E2859" s="491"/>
      <c r="F2859" s="473">
        <f>'G. Ferry'!K9</f>
        <v>0</v>
      </c>
    </row>
    <row r="2860" spans="1:6" x14ac:dyDescent="0.2">
      <c r="A2860" s="464" t="s">
        <v>471</v>
      </c>
      <c r="B2860" s="436" t="s">
        <v>340</v>
      </c>
      <c r="C2860" s="463" t="s">
        <v>472</v>
      </c>
      <c r="D2860" s="491"/>
      <c r="E2860" s="491"/>
      <c r="F2860" s="473">
        <f>'G. Ferry'!K10</f>
        <v>0</v>
      </c>
    </row>
    <row r="2861" spans="1:6" x14ac:dyDescent="0.2">
      <c r="A2861" s="464" t="s">
        <v>471</v>
      </c>
      <c r="B2861" s="436" t="s">
        <v>341</v>
      </c>
      <c r="C2861" s="463" t="s">
        <v>472</v>
      </c>
      <c r="D2861" s="491"/>
      <c r="E2861" s="491"/>
      <c r="F2861" s="473">
        <f>'G. Ferry'!K11</f>
        <v>0</v>
      </c>
    </row>
    <row r="2862" spans="1:6" x14ac:dyDescent="0.2">
      <c r="A2862" s="464" t="s">
        <v>471</v>
      </c>
      <c r="B2862" s="429" t="s">
        <v>80</v>
      </c>
      <c r="C2862" s="463" t="s">
        <v>472</v>
      </c>
      <c r="D2862" s="491"/>
      <c r="E2862" s="491"/>
      <c r="F2862" s="473"/>
    </row>
    <row r="2863" spans="1:6" x14ac:dyDescent="0.2">
      <c r="A2863" s="464" t="s">
        <v>471</v>
      </c>
      <c r="B2863" s="436" t="s">
        <v>83</v>
      </c>
      <c r="C2863" s="463" t="s">
        <v>472</v>
      </c>
      <c r="D2863" s="491"/>
      <c r="E2863" s="491"/>
      <c r="F2863" s="473">
        <f>'G. Ferry'!K14</f>
        <v>0</v>
      </c>
    </row>
    <row r="2864" spans="1:6" x14ac:dyDescent="0.2">
      <c r="A2864" s="464" t="s">
        <v>471</v>
      </c>
      <c r="B2864" s="436" t="s">
        <v>84</v>
      </c>
      <c r="C2864" s="463" t="s">
        <v>472</v>
      </c>
      <c r="D2864" s="491"/>
      <c r="E2864" s="491"/>
      <c r="F2864" s="473">
        <f>'G. Ferry'!K15</f>
        <v>0</v>
      </c>
    </row>
    <row r="2865" spans="1:6" x14ac:dyDescent="0.2">
      <c r="A2865" s="464" t="s">
        <v>471</v>
      </c>
      <c r="B2865" s="436" t="s">
        <v>88</v>
      </c>
      <c r="C2865" s="463" t="s">
        <v>472</v>
      </c>
      <c r="D2865" s="491"/>
      <c r="E2865" s="491"/>
      <c r="F2865" s="473">
        <f>'G. Ferry'!K16</f>
        <v>0</v>
      </c>
    </row>
    <row r="2866" spans="1:6" x14ac:dyDescent="0.2">
      <c r="A2866" s="464" t="s">
        <v>471</v>
      </c>
      <c r="B2866" s="436" t="s">
        <v>344</v>
      </c>
      <c r="C2866" s="463" t="s">
        <v>472</v>
      </c>
      <c r="D2866" s="491"/>
      <c r="E2866" s="491"/>
      <c r="F2866" s="473">
        <f>'G. Ferry'!K17</f>
        <v>0</v>
      </c>
    </row>
    <row r="2867" spans="1:6" x14ac:dyDescent="0.2">
      <c r="A2867" s="464" t="s">
        <v>471</v>
      </c>
      <c r="B2867" s="436" t="s">
        <v>345</v>
      </c>
      <c r="C2867" s="463" t="s">
        <v>472</v>
      </c>
      <c r="D2867" s="491"/>
      <c r="E2867" s="491"/>
      <c r="F2867" s="473">
        <f>'G. Ferry'!K18</f>
        <v>0</v>
      </c>
    </row>
    <row r="2868" spans="1:6" x14ac:dyDescent="0.2">
      <c r="A2868" s="464" t="s">
        <v>471</v>
      </c>
      <c r="B2868" s="436" t="s">
        <v>346</v>
      </c>
      <c r="C2868" s="463" t="s">
        <v>472</v>
      </c>
      <c r="D2868" s="491"/>
      <c r="E2868" s="491"/>
      <c r="F2868" s="473">
        <f>'G. Ferry'!K19</f>
        <v>0</v>
      </c>
    </row>
    <row r="2869" spans="1:6" x14ac:dyDescent="0.2">
      <c r="A2869" s="464" t="s">
        <v>471</v>
      </c>
      <c r="B2869" s="429" t="s">
        <v>81</v>
      </c>
      <c r="C2869" s="463" t="s">
        <v>472</v>
      </c>
      <c r="D2869" s="491"/>
      <c r="E2869" s="491"/>
      <c r="F2869" s="473"/>
    </row>
    <row r="2870" spans="1:6" x14ac:dyDescent="0.2">
      <c r="A2870" s="464" t="s">
        <v>471</v>
      </c>
      <c r="B2870" s="436" t="s">
        <v>347</v>
      </c>
      <c r="C2870" s="463" t="s">
        <v>472</v>
      </c>
      <c r="D2870" s="491"/>
      <c r="E2870" s="491"/>
      <c r="F2870" s="473">
        <f>'G. Ferry'!K22</f>
        <v>0</v>
      </c>
    </row>
    <row r="2871" spans="1:6" x14ac:dyDescent="0.2">
      <c r="A2871" s="464" t="s">
        <v>471</v>
      </c>
      <c r="B2871" s="436" t="s">
        <v>348</v>
      </c>
      <c r="C2871" s="463" t="s">
        <v>472</v>
      </c>
      <c r="D2871" s="491"/>
      <c r="E2871" s="491"/>
      <c r="F2871" s="473">
        <f>'G. Ferry'!K23</f>
        <v>0</v>
      </c>
    </row>
    <row r="2872" spans="1:6" x14ac:dyDescent="0.2">
      <c r="A2872" s="464" t="s">
        <v>471</v>
      </c>
      <c r="B2872" s="436" t="s">
        <v>349</v>
      </c>
      <c r="C2872" s="463" t="s">
        <v>472</v>
      </c>
      <c r="D2872" s="491"/>
      <c r="E2872" s="491"/>
      <c r="F2872" s="473">
        <f>'G. Ferry'!K24</f>
        <v>0</v>
      </c>
    </row>
    <row r="2873" spans="1:6" x14ac:dyDescent="0.2">
      <c r="A2873" s="464" t="s">
        <v>471</v>
      </c>
      <c r="B2873" s="436" t="s">
        <v>343</v>
      </c>
      <c r="C2873" s="463" t="s">
        <v>472</v>
      </c>
      <c r="D2873" s="491"/>
      <c r="E2873" s="491"/>
      <c r="F2873" s="473">
        <f>'G. Ferry'!K25</f>
        <v>0</v>
      </c>
    </row>
    <row r="2874" spans="1:6" x14ac:dyDescent="0.2">
      <c r="A2874" s="464" t="s">
        <v>471</v>
      </c>
      <c r="B2874" s="436" t="s">
        <v>350</v>
      </c>
      <c r="C2874" s="463" t="s">
        <v>472</v>
      </c>
      <c r="D2874" s="491"/>
      <c r="E2874" s="491"/>
      <c r="F2874" s="473">
        <f>'G. Ferry'!K26</f>
        <v>0</v>
      </c>
    </row>
    <row r="2875" spans="1:6" x14ac:dyDescent="0.2">
      <c r="A2875" s="464" t="s">
        <v>471</v>
      </c>
      <c r="B2875" s="436" t="s">
        <v>351</v>
      </c>
      <c r="C2875" s="463" t="s">
        <v>472</v>
      </c>
      <c r="D2875" s="491"/>
      <c r="E2875" s="491"/>
      <c r="F2875" s="473">
        <f>'G. Ferry'!K27</f>
        <v>0</v>
      </c>
    </row>
    <row r="2876" spans="1:6" x14ac:dyDescent="0.2">
      <c r="A2876" s="464" t="s">
        <v>471</v>
      </c>
      <c r="B2876" s="429" t="s">
        <v>180</v>
      </c>
      <c r="C2876" s="463" t="s">
        <v>472</v>
      </c>
      <c r="D2876" s="491"/>
      <c r="E2876" s="491"/>
      <c r="F2876" s="473"/>
    </row>
    <row r="2877" spans="1:6" x14ac:dyDescent="0.2">
      <c r="A2877" s="464" t="s">
        <v>471</v>
      </c>
      <c r="B2877" s="436" t="s">
        <v>352</v>
      </c>
      <c r="C2877" s="463" t="s">
        <v>472</v>
      </c>
      <c r="D2877" s="491"/>
      <c r="E2877" s="491"/>
      <c r="F2877" s="473">
        <f>'G. Ferry'!K30</f>
        <v>0</v>
      </c>
    </row>
    <row r="2878" spans="1:6" x14ac:dyDescent="0.2">
      <c r="A2878" s="464" t="s">
        <v>471</v>
      </c>
      <c r="B2878" s="436" t="s">
        <v>357</v>
      </c>
      <c r="C2878" s="463" t="s">
        <v>472</v>
      </c>
      <c r="D2878" s="491"/>
      <c r="E2878" s="491"/>
      <c r="F2878" s="473">
        <f>'G. Ferry'!K31</f>
        <v>0</v>
      </c>
    </row>
    <row r="2879" spans="1:6" x14ac:dyDescent="0.2">
      <c r="A2879" s="464" t="s">
        <v>471</v>
      </c>
      <c r="B2879" s="436" t="s">
        <v>353</v>
      </c>
      <c r="C2879" s="463" t="s">
        <v>472</v>
      </c>
      <c r="D2879" s="491"/>
      <c r="E2879" s="491"/>
      <c r="F2879" s="473">
        <f>'G. Ferry'!K32</f>
        <v>0</v>
      </c>
    </row>
    <row r="2880" spans="1:6" x14ac:dyDescent="0.2">
      <c r="A2880" s="464" t="s">
        <v>471</v>
      </c>
      <c r="B2880" s="436" t="s">
        <v>354</v>
      </c>
      <c r="C2880" s="463" t="s">
        <v>472</v>
      </c>
      <c r="D2880" s="491"/>
      <c r="E2880" s="491"/>
      <c r="F2880" s="473">
        <f>'G. Ferry'!K33</f>
        <v>0</v>
      </c>
    </row>
    <row r="2881" spans="1:6" x14ac:dyDescent="0.2">
      <c r="A2881" s="464" t="s">
        <v>471</v>
      </c>
      <c r="B2881" s="436" t="s">
        <v>355</v>
      </c>
      <c r="C2881" s="463" t="s">
        <v>472</v>
      </c>
      <c r="D2881" s="491"/>
      <c r="E2881" s="491"/>
      <c r="F2881" s="473">
        <f>'G. Ferry'!K34</f>
        <v>0</v>
      </c>
    </row>
    <row r="2882" spans="1:6" x14ac:dyDescent="0.2">
      <c r="A2882" s="464" t="s">
        <v>471</v>
      </c>
      <c r="B2882" s="436" t="s">
        <v>356</v>
      </c>
      <c r="C2882" s="463" t="s">
        <v>472</v>
      </c>
      <c r="D2882" s="491"/>
      <c r="E2882" s="491"/>
      <c r="F2882" s="473">
        <f>'G. Ferry'!K35</f>
        <v>0</v>
      </c>
    </row>
    <row r="2883" spans="1:6" x14ac:dyDescent="0.2">
      <c r="A2883" s="464" t="s">
        <v>471</v>
      </c>
      <c r="B2883" s="429" t="s">
        <v>181</v>
      </c>
      <c r="C2883" s="499" t="s">
        <v>472</v>
      </c>
      <c r="D2883" s="491"/>
      <c r="E2883" s="491"/>
      <c r="F2883" s="473">
        <f>'G. Ferry'!$K$40</f>
        <v>0</v>
      </c>
    </row>
    <row r="2884" spans="1:6" x14ac:dyDescent="0.2">
      <c r="A2884" s="464" t="s">
        <v>471</v>
      </c>
      <c r="B2884" s="429" t="s">
        <v>372</v>
      </c>
      <c r="C2884" s="499" t="s">
        <v>472</v>
      </c>
      <c r="D2884" s="491"/>
      <c r="E2884" s="491"/>
      <c r="F2884" s="489"/>
    </row>
    <row r="2885" spans="1:6" x14ac:dyDescent="0.2">
      <c r="A2885" s="464" t="s">
        <v>471</v>
      </c>
      <c r="B2885" s="436" t="s">
        <v>373</v>
      </c>
      <c r="C2885" s="499" t="s">
        <v>472</v>
      </c>
      <c r="D2885" s="491"/>
      <c r="E2885" s="491"/>
      <c r="F2885" s="489">
        <f>'G. Ferry'!K48</f>
        <v>0</v>
      </c>
    </row>
    <row r="2886" spans="1:6" x14ac:dyDescent="0.2">
      <c r="A2886" s="464" t="s">
        <v>471</v>
      </c>
      <c r="B2886" s="436" t="s">
        <v>374</v>
      </c>
      <c r="C2886" s="499" t="s">
        <v>472</v>
      </c>
      <c r="D2886" s="491"/>
      <c r="E2886" s="491"/>
      <c r="F2886" s="489">
        <f>'G. Ferry'!K50</f>
        <v>0</v>
      </c>
    </row>
    <row r="2887" spans="1:6" x14ac:dyDescent="0.2">
      <c r="A2887" s="464" t="s">
        <v>471</v>
      </c>
      <c r="B2887" s="436" t="s">
        <v>375</v>
      </c>
      <c r="C2887" s="499" t="s">
        <v>472</v>
      </c>
      <c r="D2887" s="491"/>
      <c r="E2887" s="491"/>
      <c r="F2887" s="489">
        <f>'G. Ferry'!K52</f>
        <v>0</v>
      </c>
    </row>
    <row r="2888" spans="1:6" x14ac:dyDescent="0.2">
      <c r="A2888" s="464" t="s">
        <v>471</v>
      </c>
      <c r="B2888" s="461" t="s">
        <v>79</v>
      </c>
      <c r="C2888" s="463" t="s">
        <v>473</v>
      </c>
      <c r="D2888" s="491"/>
      <c r="E2888" s="491"/>
      <c r="F2888" s="473"/>
    </row>
    <row r="2889" spans="1:6" x14ac:dyDescent="0.2">
      <c r="A2889" s="464" t="s">
        <v>471</v>
      </c>
      <c r="B2889" s="436" t="s">
        <v>82</v>
      </c>
      <c r="C2889" s="463" t="s">
        <v>473</v>
      </c>
      <c r="D2889" s="491"/>
      <c r="E2889" s="491"/>
      <c r="F2889" s="473">
        <f>'G. Ferry'!X6</f>
        <v>0</v>
      </c>
    </row>
    <row r="2890" spans="1:6" x14ac:dyDescent="0.2">
      <c r="A2890" s="464" t="s">
        <v>471</v>
      </c>
      <c r="B2890" s="436" t="s">
        <v>89</v>
      </c>
      <c r="C2890" s="463" t="s">
        <v>473</v>
      </c>
      <c r="D2890" s="491"/>
      <c r="E2890" s="491"/>
      <c r="F2890" s="473">
        <f>'G. Ferry'!X7</f>
        <v>0</v>
      </c>
    </row>
    <row r="2891" spans="1:6" x14ac:dyDescent="0.2">
      <c r="A2891" s="464" t="s">
        <v>471</v>
      </c>
      <c r="B2891" s="436" t="s">
        <v>342</v>
      </c>
      <c r="C2891" s="463" t="s">
        <v>473</v>
      </c>
      <c r="D2891" s="491"/>
      <c r="E2891" s="491"/>
      <c r="F2891" s="473">
        <f>'G. Ferry'!X8</f>
        <v>0</v>
      </c>
    </row>
    <row r="2892" spans="1:6" x14ac:dyDescent="0.2">
      <c r="A2892" s="464" t="s">
        <v>471</v>
      </c>
      <c r="B2892" s="436" t="s">
        <v>339</v>
      </c>
      <c r="C2892" s="463" t="s">
        <v>473</v>
      </c>
      <c r="D2892" s="491"/>
      <c r="E2892" s="491"/>
      <c r="F2892" s="473">
        <f>'G. Ferry'!X9</f>
        <v>0</v>
      </c>
    </row>
    <row r="2893" spans="1:6" x14ac:dyDescent="0.2">
      <c r="A2893" s="464" t="s">
        <v>471</v>
      </c>
      <c r="B2893" s="436" t="s">
        <v>340</v>
      </c>
      <c r="C2893" s="463" t="s">
        <v>473</v>
      </c>
      <c r="D2893" s="491"/>
      <c r="E2893" s="491"/>
      <c r="F2893" s="473">
        <f>'G. Ferry'!X10</f>
        <v>0</v>
      </c>
    </row>
    <row r="2894" spans="1:6" x14ac:dyDescent="0.2">
      <c r="A2894" s="464" t="s">
        <v>471</v>
      </c>
      <c r="B2894" s="436" t="s">
        <v>341</v>
      </c>
      <c r="C2894" s="463" t="s">
        <v>473</v>
      </c>
      <c r="D2894" s="491"/>
      <c r="E2894" s="491"/>
      <c r="F2894" s="473">
        <f>'G. Ferry'!X11</f>
        <v>0</v>
      </c>
    </row>
    <row r="2895" spans="1:6" x14ac:dyDescent="0.2">
      <c r="A2895" s="464" t="s">
        <v>471</v>
      </c>
      <c r="B2895" s="429" t="s">
        <v>80</v>
      </c>
      <c r="C2895" s="463" t="s">
        <v>473</v>
      </c>
      <c r="D2895" s="491"/>
      <c r="E2895" s="491"/>
      <c r="F2895" s="473"/>
    </row>
    <row r="2896" spans="1:6" x14ac:dyDescent="0.2">
      <c r="A2896" s="464" t="s">
        <v>471</v>
      </c>
      <c r="B2896" s="436" t="s">
        <v>83</v>
      </c>
      <c r="C2896" s="463" t="s">
        <v>473</v>
      </c>
      <c r="D2896" s="491"/>
      <c r="E2896" s="491"/>
      <c r="F2896" s="473">
        <f>'G. Ferry'!X14</f>
        <v>0</v>
      </c>
    </row>
    <row r="2897" spans="1:6" x14ac:dyDescent="0.2">
      <c r="A2897" s="464" t="s">
        <v>471</v>
      </c>
      <c r="B2897" s="436" t="s">
        <v>84</v>
      </c>
      <c r="C2897" s="463" t="s">
        <v>473</v>
      </c>
      <c r="D2897" s="491"/>
      <c r="E2897" s="491"/>
      <c r="F2897" s="473">
        <f>'G. Ferry'!X15</f>
        <v>0</v>
      </c>
    </row>
    <row r="2898" spans="1:6" x14ac:dyDescent="0.2">
      <c r="A2898" s="464" t="s">
        <v>471</v>
      </c>
      <c r="B2898" s="436" t="s">
        <v>88</v>
      </c>
      <c r="C2898" s="463" t="s">
        <v>473</v>
      </c>
      <c r="D2898" s="491"/>
      <c r="E2898" s="491"/>
      <c r="F2898" s="473">
        <f>'G. Ferry'!X16</f>
        <v>0</v>
      </c>
    </row>
    <row r="2899" spans="1:6" x14ac:dyDescent="0.2">
      <c r="A2899" s="464" t="s">
        <v>471</v>
      </c>
      <c r="B2899" s="436" t="s">
        <v>344</v>
      </c>
      <c r="C2899" s="463" t="s">
        <v>473</v>
      </c>
      <c r="D2899" s="491"/>
      <c r="E2899" s="491"/>
      <c r="F2899" s="473">
        <f>'G. Ferry'!X17</f>
        <v>0</v>
      </c>
    </row>
    <row r="2900" spans="1:6" x14ac:dyDescent="0.2">
      <c r="A2900" s="464" t="s">
        <v>471</v>
      </c>
      <c r="B2900" s="436" t="s">
        <v>345</v>
      </c>
      <c r="C2900" s="463" t="s">
        <v>473</v>
      </c>
      <c r="D2900" s="491"/>
      <c r="E2900" s="491"/>
      <c r="F2900" s="473">
        <f>'G. Ferry'!X18</f>
        <v>0</v>
      </c>
    </row>
    <row r="2901" spans="1:6" x14ac:dyDescent="0.2">
      <c r="A2901" s="464" t="s">
        <v>471</v>
      </c>
      <c r="B2901" s="436" t="s">
        <v>346</v>
      </c>
      <c r="C2901" s="463" t="s">
        <v>473</v>
      </c>
      <c r="D2901" s="491"/>
      <c r="E2901" s="491"/>
      <c r="F2901" s="473">
        <f>'G. Ferry'!X19</f>
        <v>0</v>
      </c>
    </row>
    <row r="2902" spans="1:6" x14ac:dyDescent="0.2">
      <c r="A2902" s="464" t="s">
        <v>471</v>
      </c>
      <c r="B2902" s="429" t="s">
        <v>81</v>
      </c>
      <c r="C2902" s="463" t="s">
        <v>473</v>
      </c>
      <c r="D2902" s="491"/>
      <c r="E2902" s="491"/>
      <c r="F2902" s="473"/>
    </row>
    <row r="2903" spans="1:6" x14ac:dyDescent="0.2">
      <c r="A2903" s="464" t="s">
        <v>471</v>
      </c>
      <c r="B2903" s="436" t="s">
        <v>347</v>
      </c>
      <c r="C2903" s="463" t="s">
        <v>473</v>
      </c>
      <c r="D2903" s="491"/>
      <c r="E2903" s="491"/>
      <c r="F2903" s="473">
        <f>'G. Ferry'!X22</f>
        <v>0</v>
      </c>
    </row>
    <row r="2904" spans="1:6" x14ac:dyDescent="0.2">
      <c r="A2904" s="464" t="s">
        <v>471</v>
      </c>
      <c r="B2904" s="436" t="s">
        <v>348</v>
      </c>
      <c r="C2904" s="463" t="s">
        <v>473</v>
      </c>
      <c r="D2904" s="491"/>
      <c r="E2904" s="491"/>
      <c r="F2904" s="473">
        <f>'G. Ferry'!X23</f>
        <v>0</v>
      </c>
    </row>
    <row r="2905" spans="1:6" x14ac:dyDescent="0.2">
      <c r="A2905" s="464" t="s">
        <v>471</v>
      </c>
      <c r="B2905" s="436" t="s">
        <v>349</v>
      </c>
      <c r="C2905" s="463" t="s">
        <v>473</v>
      </c>
      <c r="D2905" s="491"/>
      <c r="E2905" s="491"/>
      <c r="F2905" s="473">
        <f>'G. Ferry'!X24</f>
        <v>0</v>
      </c>
    </row>
    <row r="2906" spans="1:6" x14ac:dyDescent="0.2">
      <c r="A2906" s="464" t="s">
        <v>471</v>
      </c>
      <c r="B2906" s="436" t="s">
        <v>343</v>
      </c>
      <c r="C2906" s="463" t="s">
        <v>473</v>
      </c>
      <c r="D2906" s="491"/>
      <c r="E2906" s="491"/>
      <c r="F2906" s="473">
        <f>'G. Ferry'!X25</f>
        <v>0</v>
      </c>
    </row>
    <row r="2907" spans="1:6" x14ac:dyDescent="0.2">
      <c r="A2907" s="464" t="s">
        <v>471</v>
      </c>
      <c r="B2907" s="436" t="s">
        <v>350</v>
      </c>
      <c r="C2907" s="463" t="s">
        <v>473</v>
      </c>
      <c r="D2907" s="491"/>
      <c r="E2907" s="491"/>
      <c r="F2907" s="473">
        <f>'G. Ferry'!X26</f>
        <v>0</v>
      </c>
    </row>
    <row r="2908" spans="1:6" x14ac:dyDescent="0.2">
      <c r="A2908" s="464" t="s">
        <v>471</v>
      </c>
      <c r="B2908" s="436" t="s">
        <v>351</v>
      </c>
      <c r="C2908" s="463" t="s">
        <v>473</v>
      </c>
      <c r="D2908" s="491"/>
      <c r="E2908" s="491"/>
      <c r="F2908" s="473">
        <f>'G. Ferry'!X27</f>
        <v>0</v>
      </c>
    </row>
    <row r="2909" spans="1:6" x14ac:dyDescent="0.2">
      <c r="A2909" s="464" t="s">
        <v>471</v>
      </c>
      <c r="B2909" s="429" t="s">
        <v>180</v>
      </c>
      <c r="C2909" s="463" t="s">
        <v>473</v>
      </c>
      <c r="D2909" s="491"/>
      <c r="E2909" s="491"/>
      <c r="F2909" s="473"/>
    </row>
    <row r="2910" spans="1:6" x14ac:dyDescent="0.2">
      <c r="A2910" s="464" t="s">
        <v>471</v>
      </c>
      <c r="B2910" s="436" t="s">
        <v>352</v>
      </c>
      <c r="C2910" s="463" t="s">
        <v>473</v>
      </c>
      <c r="D2910" s="491"/>
      <c r="E2910" s="491"/>
      <c r="F2910" s="473">
        <f>'G. Ferry'!X30</f>
        <v>0</v>
      </c>
    </row>
    <row r="2911" spans="1:6" x14ac:dyDescent="0.2">
      <c r="A2911" s="464" t="s">
        <v>471</v>
      </c>
      <c r="B2911" s="436" t="s">
        <v>357</v>
      </c>
      <c r="C2911" s="463" t="s">
        <v>473</v>
      </c>
      <c r="D2911" s="491"/>
      <c r="E2911" s="491"/>
      <c r="F2911" s="473">
        <f>'G. Ferry'!X31</f>
        <v>0</v>
      </c>
    </row>
    <row r="2912" spans="1:6" x14ac:dyDescent="0.2">
      <c r="A2912" s="464" t="s">
        <v>471</v>
      </c>
      <c r="B2912" s="436" t="s">
        <v>353</v>
      </c>
      <c r="C2912" s="463" t="s">
        <v>473</v>
      </c>
      <c r="D2912" s="491"/>
      <c r="E2912" s="491"/>
      <c r="F2912" s="473">
        <f>'G. Ferry'!X32</f>
        <v>0</v>
      </c>
    </row>
    <row r="2913" spans="1:6" x14ac:dyDescent="0.2">
      <c r="A2913" s="464" t="s">
        <v>471</v>
      </c>
      <c r="B2913" s="436" t="s">
        <v>354</v>
      </c>
      <c r="C2913" s="463" t="s">
        <v>473</v>
      </c>
      <c r="D2913" s="491"/>
      <c r="E2913" s="491"/>
      <c r="F2913" s="473">
        <f>'G. Ferry'!X33</f>
        <v>0</v>
      </c>
    </row>
    <row r="2914" spans="1:6" x14ac:dyDescent="0.2">
      <c r="A2914" s="464" t="s">
        <v>471</v>
      </c>
      <c r="B2914" s="436" t="s">
        <v>355</v>
      </c>
      <c r="C2914" s="463" t="s">
        <v>473</v>
      </c>
      <c r="D2914" s="491"/>
      <c r="E2914" s="491"/>
      <c r="F2914" s="473">
        <f>'G. Ferry'!X34</f>
        <v>0</v>
      </c>
    </row>
    <row r="2915" spans="1:6" x14ac:dyDescent="0.2">
      <c r="A2915" s="464" t="s">
        <v>471</v>
      </c>
      <c r="B2915" s="436" t="s">
        <v>356</v>
      </c>
      <c r="C2915" s="463" t="s">
        <v>473</v>
      </c>
      <c r="D2915" s="491"/>
      <c r="E2915" s="491"/>
      <c r="F2915" s="473">
        <f>'G. Ferry'!X35</f>
        <v>0</v>
      </c>
    </row>
    <row r="2916" spans="1:6" x14ac:dyDescent="0.2">
      <c r="A2916" s="464" t="s">
        <v>471</v>
      </c>
      <c r="B2916" s="429" t="s">
        <v>181</v>
      </c>
      <c r="C2916" s="463" t="s">
        <v>473</v>
      </c>
      <c r="D2916" s="491"/>
      <c r="E2916" s="491"/>
      <c r="F2916" s="473">
        <f>'G. Ferry'!$X$40</f>
        <v>0</v>
      </c>
    </row>
    <row r="2917" spans="1:6" x14ac:dyDescent="0.2">
      <c r="A2917" s="464" t="s">
        <v>471</v>
      </c>
      <c r="B2917" s="429" t="s">
        <v>372</v>
      </c>
      <c r="C2917" s="463" t="s">
        <v>473</v>
      </c>
      <c r="D2917" s="491"/>
      <c r="E2917" s="491"/>
      <c r="F2917" s="473"/>
    </row>
    <row r="2918" spans="1:6" x14ac:dyDescent="0.2">
      <c r="A2918" s="464" t="s">
        <v>471</v>
      </c>
      <c r="B2918" s="436" t="s">
        <v>373</v>
      </c>
      <c r="C2918" s="463" t="s">
        <v>473</v>
      </c>
      <c r="D2918" s="491"/>
      <c r="E2918" s="491"/>
      <c r="F2918" s="489">
        <f>'G. Ferry'!$X$48</f>
        <v>0</v>
      </c>
    </row>
    <row r="2919" spans="1:6" x14ac:dyDescent="0.2">
      <c r="A2919" s="464" t="s">
        <v>471</v>
      </c>
      <c r="B2919" s="436" t="s">
        <v>374</v>
      </c>
      <c r="C2919" s="463" t="s">
        <v>473</v>
      </c>
      <c r="D2919" s="491"/>
      <c r="E2919" s="491"/>
      <c r="F2919" s="489">
        <f>'G. Ferry'!$X$50</f>
        <v>0</v>
      </c>
    </row>
    <row r="2920" spans="1:6" x14ac:dyDescent="0.2">
      <c r="A2920" s="464" t="s">
        <v>471</v>
      </c>
      <c r="B2920" s="436" t="s">
        <v>375</v>
      </c>
      <c r="C2920" s="463" t="s">
        <v>473</v>
      </c>
      <c r="D2920" s="491"/>
      <c r="E2920" s="491"/>
      <c r="F2920" s="489">
        <f>'G. Ferry'!$X$52</f>
        <v>0</v>
      </c>
    </row>
    <row r="2921" spans="1:6" x14ac:dyDescent="0.2">
      <c r="A2921" s="464" t="s">
        <v>471</v>
      </c>
      <c r="B2921" s="461" t="s">
        <v>79</v>
      </c>
      <c r="C2921" s="463" t="s">
        <v>474</v>
      </c>
      <c r="D2921" s="491"/>
      <c r="E2921" s="491"/>
      <c r="F2921" s="473"/>
    </row>
    <row r="2922" spans="1:6" x14ac:dyDescent="0.2">
      <c r="A2922" s="464" t="s">
        <v>471</v>
      </c>
      <c r="B2922" s="436" t="s">
        <v>82</v>
      </c>
      <c r="C2922" s="463" t="s">
        <v>474</v>
      </c>
      <c r="D2922" s="491"/>
      <c r="E2922" s="491"/>
      <c r="F2922" s="473">
        <f>'G. Ferry'!AK6</f>
        <v>0</v>
      </c>
    </row>
    <row r="2923" spans="1:6" x14ac:dyDescent="0.2">
      <c r="A2923" s="464" t="s">
        <v>471</v>
      </c>
      <c r="B2923" s="436" t="s">
        <v>89</v>
      </c>
      <c r="C2923" s="463" t="s">
        <v>474</v>
      </c>
      <c r="D2923" s="491"/>
      <c r="E2923" s="491"/>
      <c r="F2923" s="473">
        <f>'G. Ferry'!AK7</f>
        <v>0</v>
      </c>
    </row>
    <row r="2924" spans="1:6" x14ac:dyDescent="0.2">
      <c r="A2924" s="464" t="s">
        <v>471</v>
      </c>
      <c r="B2924" s="436" t="s">
        <v>342</v>
      </c>
      <c r="C2924" s="463" t="s">
        <v>474</v>
      </c>
      <c r="D2924" s="491"/>
      <c r="E2924" s="491"/>
      <c r="F2924" s="473">
        <f>'G. Ferry'!AK8</f>
        <v>0</v>
      </c>
    </row>
    <row r="2925" spans="1:6" x14ac:dyDescent="0.2">
      <c r="A2925" s="464" t="s">
        <v>471</v>
      </c>
      <c r="B2925" s="436" t="s">
        <v>339</v>
      </c>
      <c r="C2925" s="463" t="s">
        <v>474</v>
      </c>
      <c r="D2925" s="491"/>
      <c r="E2925" s="491"/>
      <c r="F2925" s="473">
        <f>'G. Ferry'!AK9</f>
        <v>0</v>
      </c>
    </row>
    <row r="2926" spans="1:6" x14ac:dyDescent="0.2">
      <c r="A2926" s="464" t="s">
        <v>471</v>
      </c>
      <c r="B2926" s="436" t="s">
        <v>340</v>
      </c>
      <c r="C2926" s="463" t="s">
        <v>474</v>
      </c>
      <c r="D2926" s="491"/>
      <c r="E2926" s="491"/>
      <c r="F2926" s="473">
        <f>'G. Ferry'!AK10</f>
        <v>0</v>
      </c>
    </row>
    <row r="2927" spans="1:6" x14ac:dyDescent="0.2">
      <c r="A2927" s="464" t="s">
        <v>471</v>
      </c>
      <c r="B2927" s="436" t="s">
        <v>341</v>
      </c>
      <c r="C2927" s="463" t="s">
        <v>474</v>
      </c>
      <c r="D2927" s="491"/>
      <c r="E2927" s="491"/>
      <c r="F2927" s="473">
        <f>'G. Ferry'!AK11</f>
        <v>0</v>
      </c>
    </row>
    <row r="2928" spans="1:6" x14ac:dyDescent="0.2">
      <c r="A2928" s="464" t="s">
        <v>471</v>
      </c>
      <c r="B2928" s="429" t="s">
        <v>80</v>
      </c>
      <c r="C2928" s="463" t="s">
        <v>474</v>
      </c>
      <c r="D2928" s="491"/>
      <c r="E2928" s="491"/>
      <c r="F2928" s="473"/>
    </row>
    <row r="2929" spans="1:6" x14ac:dyDescent="0.2">
      <c r="A2929" s="464" t="s">
        <v>471</v>
      </c>
      <c r="B2929" s="436" t="s">
        <v>83</v>
      </c>
      <c r="C2929" s="463" t="s">
        <v>474</v>
      </c>
      <c r="D2929" s="491"/>
      <c r="E2929" s="491"/>
      <c r="F2929" s="473">
        <f>'G. Ferry'!AK14</f>
        <v>0</v>
      </c>
    </row>
    <row r="2930" spans="1:6" x14ac:dyDescent="0.2">
      <c r="A2930" s="464" t="s">
        <v>471</v>
      </c>
      <c r="B2930" s="436" t="s">
        <v>84</v>
      </c>
      <c r="C2930" s="463" t="s">
        <v>474</v>
      </c>
      <c r="D2930" s="491"/>
      <c r="E2930" s="491"/>
      <c r="F2930" s="473">
        <f>'G. Ferry'!AK15</f>
        <v>0</v>
      </c>
    </row>
    <row r="2931" spans="1:6" x14ac:dyDescent="0.2">
      <c r="A2931" s="464" t="s">
        <v>471</v>
      </c>
      <c r="B2931" s="436" t="s">
        <v>88</v>
      </c>
      <c r="C2931" s="463" t="s">
        <v>474</v>
      </c>
      <c r="D2931" s="491"/>
      <c r="E2931" s="491"/>
      <c r="F2931" s="473">
        <f>'G. Ferry'!AK16</f>
        <v>0</v>
      </c>
    </row>
    <row r="2932" spans="1:6" x14ac:dyDescent="0.2">
      <c r="A2932" s="464" t="s">
        <v>471</v>
      </c>
      <c r="B2932" s="436" t="s">
        <v>344</v>
      </c>
      <c r="C2932" s="463" t="s">
        <v>474</v>
      </c>
      <c r="D2932" s="491"/>
      <c r="E2932" s="491"/>
      <c r="F2932" s="473">
        <f>'G. Ferry'!AK17</f>
        <v>0</v>
      </c>
    </row>
    <row r="2933" spans="1:6" x14ac:dyDescent="0.2">
      <c r="A2933" s="464" t="s">
        <v>471</v>
      </c>
      <c r="B2933" s="436" t="s">
        <v>345</v>
      </c>
      <c r="C2933" s="463" t="s">
        <v>474</v>
      </c>
      <c r="D2933" s="491"/>
      <c r="E2933" s="491"/>
      <c r="F2933" s="473">
        <f>'G. Ferry'!AK18</f>
        <v>0</v>
      </c>
    </row>
    <row r="2934" spans="1:6" x14ac:dyDescent="0.2">
      <c r="A2934" s="464" t="s">
        <v>471</v>
      </c>
      <c r="B2934" s="436" t="s">
        <v>346</v>
      </c>
      <c r="C2934" s="463" t="s">
        <v>474</v>
      </c>
      <c r="D2934" s="491"/>
      <c r="E2934" s="491"/>
      <c r="F2934" s="473">
        <f>'G. Ferry'!AK19</f>
        <v>0</v>
      </c>
    </row>
    <row r="2935" spans="1:6" x14ac:dyDescent="0.2">
      <c r="A2935" s="464" t="s">
        <v>471</v>
      </c>
      <c r="B2935" s="429" t="s">
        <v>81</v>
      </c>
      <c r="C2935" s="463" t="s">
        <v>474</v>
      </c>
      <c r="D2935" s="491"/>
      <c r="E2935" s="491"/>
      <c r="F2935" s="473"/>
    </row>
    <row r="2936" spans="1:6" x14ac:dyDescent="0.2">
      <c r="A2936" s="464" t="s">
        <v>471</v>
      </c>
      <c r="B2936" s="436" t="s">
        <v>347</v>
      </c>
      <c r="C2936" s="463" t="s">
        <v>474</v>
      </c>
      <c r="D2936" s="491"/>
      <c r="E2936" s="491"/>
      <c r="F2936" s="473">
        <f>'G. Ferry'!AK22</f>
        <v>0</v>
      </c>
    </row>
    <row r="2937" spans="1:6" x14ac:dyDescent="0.2">
      <c r="A2937" s="464" t="s">
        <v>471</v>
      </c>
      <c r="B2937" s="436" t="s">
        <v>348</v>
      </c>
      <c r="C2937" s="463" t="s">
        <v>474</v>
      </c>
      <c r="D2937" s="491"/>
      <c r="E2937" s="491"/>
      <c r="F2937" s="473">
        <f>'G. Ferry'!AK23</f>
        <v>0</v>
      </c>
    </row>
    <row r="2938" spans="1:6" x14ac:dyDescent="0.2">
      <c r="A2938" s="464" t="s">
        <v>471</v>
      </c>
      <c r="B2938" s="436" t="s">
        <v>349</v>
      </c>
      <c r="C2938" s="463" t="s">
        <v>474</v>
      </c>
      <c r="D2938" s="491"/>
      <c r="E2938" s="491"/>
      <c r="F2938" s="473">
        <f>'G. Ferry'!AK24</f>
        <v>0</v>
      </c>
    </row>
    <row r="2939" spans="1:6" x14ac:dyDescent="0.2">
      <c r="A2939" s="464" t="s">
        <v>471</v>
      </c>
      <c r="B2939" s="436" t="s">
        <v>343</v>
      </c>
      <c r="C2939" s="463" t="s">
        <v>474</v>
      </c>
      <c r="D2939" s="491"/>
      <c r="E2939" s="491"/>
      <c r="F2939" s="473">
        <f>'G. Ferry'!AK25</f>
        <v>0</v>
      </c>
    </row>
    <row r="2940" spans="1:6" x14ac:dyDescent="0.2">
      <c r="A2940" s="464" t="s">
        <v>471</v>
      </c>
      <c r="B2940" s="436" t="s">
        <v>350</v>
      </c>
      <c r="C2940" s="463" t="s">
        <v>474</v>
      </c>
      <c r="D2940" s="491"/>
      <c r="E2940" s="491"/>
      <c r="F2940" s="473">
        <f>'G. Ferry'!AK26</f>
        <v>0</v>
      </c>
    </row>
    <row r="2941" spans="1:6" x14ac:dyDescent="0.2">
      <c r="A2941" s="464" t="s">
        <v>471</v>
      </c>
      <c r="B2941" s="436" t="s">
        <v>351</v>
      </c>
      <c r="C2941" s="463" t="s">
        <v>474</v>
      </c>
      <c r="D2941" s="491"/>
      <c r="E2941" s="491"/>
      <c r="F2941" s="473">
        <f>'G. Ferry'!AK27</f>
        <v>0</v>
      </c>
    </row>
    <row r="2942" spans="1:6" x14ac:dyDescent="0.2">
      <c r="A2942" s="464" t="s">
        <v>471</v>
      </c>
      <c r="B2942" s="429" t="s">
        <v>180</v>
      </c>
      <c r="C2942" s="463" t="s">
        <v>474</v>
      </c>
      <c r="D2942" s="491"/>
      <c r="E2942" s="491"/>
      <c r="F2942" s="473"/>
    </row>
    <row r="2943" spans="1:6" x14ac:dyDescent="0.2">
      <c r="A2943" s="464" t="s">
        <v>471</v>
      </c>
      <c r="B2943" s="436" t="s">
        <v>352</v>
      </c>
      <c r="C2943" s="463" t="s">
        <v>474</v>
      </c>
      <c r="D2943" s="491"/>
      <c r="E2943" s="491"/>
      <c r="F2943" s="473">
        <f>'G. Ferry'!AK30</f>
        <v>0</v>
      </c>
    </row>
    <row r="2944" spans="1:6" x14ac:dyDescent="0.2">
      <c r="A2944" s="464" t="s">
        <v>471</v>
      </c>
      <c r="B2944" s="436" t="s">
        <v>357</v>
      </c>
      <c r="C2944" s="463" t="s">
        <v>474</v>
      </c>
      <c r="D2944" s="491"/>
      <c r="E2944" s="491"/>
      <c r="F2944" s="473">
        <f>'G. Ferry'!AK31</f>
        <v>0</v>
      </c>
    </row>
    <row r="2945" spans="1:6" x14ac:dyDescent="0.2">
      <c r="A2945" s="464" t="s">
        <v>471</v>
      </c>
      <c r="B2945" s="436" t="s">
        <v>353</v>
      </c>
      <c r="C2945" s="463" t="s">
        <v>474</v>
      </c>
      <c r="D2945" s="491"/>
      <c r="E2945" s="491"/>
      <c r="F2945" s="473">
        <f>'G. Ferry'!AK32</f>
        <v>0</v>
      </c>
    </row>
    <row r="2946" spans="1:6" x14ac:dyDescent="0.2">
      <c r="A2946" s="464" t="s">
        <v>471</v>
      </c>
      <c r="B2946" s="436" t="s">
        <v>354</v>
      </c>
      <c r="C2946" s="463" t="s">
        <v>474</v>
      </c>
      <c r="D2946" s="491"/>
      <c r="E2946" s="491"/>
      <c r="F2946" s="473">
        <f>'G. Ferry'!AK33</f>
        <v>0</v>
      </c>
    </row>
    <row r="2947" spans="1:6" x14ac:dyDescent="0.2">
      <c r="A2947" s="464" t="s">
        <v>471</v>
      </c>
      <c r="B2947" s="436" t="s">
        <v>355</v>
      </c>
      <c r="C2947" s="463" t="s">
        <v>474</v>
      </c>
      <c r="D2947" s="491"/>
      <c r="E2947" s="491"/>
      <c r="F2947" s="473">
        <f>'G. Ferry'!AK34</f>
        <v>0</v>
      </c>
    </row>
    <row r="2948" spans="1:6" x14ac:dyDescent="0.2">
      <c r="A2948" s="464" t="s">
        <v>471</v>
      </c>
      <c r="B2948" s="436" t="s">
        <v>356</v>
      </c>
      <c r="C2948" s="463" t="s">
        <v>474</v>
      </c>
      <c r="D2948" s="491"/>
      <c r="E2948" s="491"/>
      <c r="F2948" s="473">
        <f>'G. Ferry'!AK35</f>
        <v>0</v>
      </c>
    </row>
    <row r="2949" spans="1:6" x14ac:dyDescent="0.2">
      <c r="A2949" s="464" t="s">
        <v>471</v>
      </c>
      <c r="B2949" s="429" t="s">
        <v>181</v>
      </c>
      <c r="C2949" s="463" t="s">
        <v>474</v>
      </c>
      <c r="D2949" s="491"/>
      <c r="E2949" s="491"/>
      <c r="F2949" s="473">
        <f>'G. Ferry'!$AK$40</f>
        <v>0</v>
      </c>
    </row>
    <row r="2950" spans="1:6" x14ac:dyDescent="0.2">
      <c r="A2950" s="464" t="s">
        <v>471</v>
      </c>
      <c r="B2950" s="429" t="s">
        <v>372</v>
      </c>
      <c r="C2950" s="463" t="s">
        <v>474</v>
      </c>
      <c r="D2950" s="491"/>
      <c r="E2950" s="491"/>
      <c r="F2950" s="473"/>
    </row>
    <row r="2951" spans="1:6" x14ac:dyDescent="0.2">
      <c r="A2951" s="464" t="s">
        <v>471</v>
      </c>
      <c r="B2951" s="436" t="s">
        <v>373</v>
      </c>
      <c r="C2951" s="463" t="s">
        <v>474</v>
      </c>
      <c r="D2951" s="491"/>
      <c r="E2951" s="491"/>
      <c r="F2951" s="489">
        <f>'G. Ferry'!$AK$48</f>
        <v>0</v>
      </c>
    </row>
    <row r="2952" spans="1:6" x14ac:dyDescent="0.2">
      <c r="A2952" s="464" t="s">
        <v>471</v>
      </c>
      <c r="B2952" s="436" t="s">
        <v>374</v>
      </c>
      <c r="C2952" s="463" t="s">
        <v>474</v>
      </c>
      <c r="D2952" s="491"/>
      <c r="E2952" s="491"/>
      <c r="F2952" s="489">
        <f>'G. Ferry'!$AK$50</f>
        <v>0</v>
      </c>
    </row>
    <row r="2953" spans="1:6" x14ac:dyDescent="0.2">
      <c r="A2953" s="464" t="s">
        <v>471</v>
      </c>
      <c r="B2953" s="436" t="s">
        <v>375</v>
      </c>
      <c r="C2953" s="463" t="s">
        <v>474</v>
      </c>
      <c r="D2953" s="491"/>
      <c r="E2953" s="491"/>
      <c r="F2953" s="489">
        <f>'G. Ferry'!$AK$52</f>
        <v>0</v>
      </c>
    </row>
    <row r="2954" spans="1:6" x14ac:dyDescent="0.2">
      <c r="A2954" s="464" t="s">
        <v>471</v>
      </c>
      <c r="B2954" s="461" t="s">
        <v>79</v>
      </c>
      <c r="C2954" s="463" t="s">
        <v>475</v>
      </c>
      <c r="D2954" s="491"/>
      <c r="E2954" s="491"/>
      <c r="F2954" s="473"/>
    </row>
    <row r="2955" spans="1:6" x14ac:dyDescent="0.2">
      <c r="A2955" s="464" t="s">
        <v>471</v>
      </c>
      <c r="B2955" s="436" t="s">
        <v>82</v>
      </c>
      <c r="C2955" s="463" t="s">
        <v>475</v>
      </c>
      <c r="D2955" s="491"/>
      <c r="E2955" s="491"/>
      <c r="F2955" s="473">
        <f>'G. Ferry'!AX6</f>
        <v>0</v>
      </c>
    </row>
    <row r="2956" spans="1:6" x14ac:dyDescent="0.2">
      <c r="A2956" s="464" t="s">
        <v>471</v>
      </c>
      <c r="B2956" s="436" t="s">
        <v>89</v>
      </c>
      <c r="C2956" s="463" t="s">
        <v>475</v>
      </c>
      <c r="D2956" s="491"/>
      <c r="E2956" s="491"/>
      <c r="F2956" s="473">
        <f>'G. Ferry'!AX7</f>
        <v>0</v>
      </c>
    </row>
    <row r="2957" spans="1:6" x14ac:dyDescent="0.2">
      <c r="A2957" s="464" t="s">
        <v>471</v>
      </c>
      <c r="B2957" s="436" t="s">
        <v>342</v>
      </c>
      <c r="C2957" s="463" t="s">
        <v>475</v>
      </c>
      <c r="D2957" s="491"/>
      <c r="E2957" s="491"/>
      <c r="F2957" s="473">
        <f>'G. Ferry'!AX8</f>
        <v>0</v>
      </c>
    </row>
    <row r="2958" spans="1:6" x14ac:dyDescent="0.2">
      <c r="A2958" s="464" t="s">
        <v>471</v>
      </c>
      <c r="B2958" s="436" t="s">
        <v>339</v>
      </c>
      <c r="C2958" s="463" t="s">
        <v>475</v>
      </c>
      <c r="D2958" s="491"/>
      <c r="E2958" s="491"/>
      <c r="F2958" s="473">
        <f>'G. Ferry'!AX9</f>
        <v>0</v>
      </c>
    </row>
    <row r="2959" spans="1:6" x14ac:dyDescent="0.2">
      <c r="A2959" s="464" t="s">
        <v>471</v>
      </c>
      <c r="B2959" s="436" t="s">
        <v>340</v>
      </c>
      <c r="C2959" s="463" t="s">
        <v>475</v>
      </c>
      <c r="D2959" s="491"/>
      <c r="E2959" s="491"/>
      <c r="F2959" s="473">
        <f>'G. Ferry'!AX10</f>
        <v>0</v>
      </c>
    </row>
    <row r="2960" spans="1:6" x14ac:dyDescent="0.2">
      <c r="A2960" s="464" t="s">
        <v>471</v>
      </c>
      <c r="B2960" s="436" t="s">
        <v>341</v>
      </c>
      <c r="C2960" s="463" t="s">
        <v>475</v>
      </c>
      <c r="D2960" s="491"/>
      <c r="E2960" s="491"/>
      <c r="F2960" s="473">
        <f>'G. Ferry'!AX11</f>
        <v>0</v>
      </c>
    </row>
    <row r="2961" spans="1:6" x14ac:dyDescent="0.2">
      <c r="A2961" s="464" t="s">
        <v>471</v>
      </c>
      <c r="B2961" s="429" t="s">
        <v>80</v>
      </c>
      <c r="C2961" s="463" t="s">
        <v>475</v>
      </c>
      <c r="D2961" s="491"/>
      <c r="E2961" s="491"/>
      <c r="F2961" s="473"/>
    </row>
    <row r="2962" spans="1:6" x14ac:dyDescent="0.2">
      <c r="A2962" s="464" t="s">
        <v>471</v>
      </c>
      <c r="B2962" s="436" t="s">
        <v>83</v>
      </c>
      <c r="C2962" s="463" t="s">
        <v>475</v>
      </c>
      <c r="D2962" s="491"/>
      <c r="E2962" s="491"/>
      <c r="F2962" s="473">
        <f>'G. Ferry'!AX14</f>
        <v>0</v>
      </c>
    </row>
    <row r="2963" spans="1:6" x14ac:dyDescent="0.2">
      <c r="A2963" s="464" t="s">
        <v>471</v>
      </c>
      <c r="B2963" s="436" t="s">
        <v>84</v>
      </c>
      <c r="C2963" s="463" t="s">
        <v>475</v>
      </c>
      <c r="D2963" s="491"/>
      <c r="E2963" s="491"/>
      <c r="F2963" s="473">
        <f>'G. Ferry'!AX15</f>
        <v>0</v>
      </c>
    </row>
    <row r="2964" spans="1:6" x14ac:dyDescent="0.2">
      <c r="A2964" s="464" t="s">
        <v>471</v>
      </c>
      <c r="B2964" s="436" t="s">
        <v>88</v>
      </c>
      <c r="C2964" s="463" t="s">
        <v>475</v>
      </c>
      <c r="D2964" s="491"/>
      <c r="E2964" s="491"/>
      <c r="F2964" s="473">
        <f>'G. Ferry'!AX16</f>
        <v>0</v>
      </c>
    </row>
    <row r="2965" spans="1:6" x14ac:dyDescent="0.2">
      <c r="A2965" s="464" t="s">
        <v>471</v>
      </c>
      <c r="B2965" s="436" t="s">
        <v>344</v>
      </c>
      <c r="C2965" s="463" t="s">
        <v>475</v>
      </c>
      <c r="D2965" s="491"/>
      <c r="E2965" s="491"/>
      <c r="F2965" s="473">
        <f>'G. Ferry'!AX17</f>
        <v>0</v>
      </c>
    </row>
    <row r="2966" spans="1:6" x14ac:dyDescent="0.2">
      <c r="A2966" s="464" t="s">
        <v>471</v>
      </c>
      <c r="B2966" s="436" t="s">
        <v>345</v>
      </c>
      <c r="C2966" s="463" t="s">
        <v>475</v>
      </c>
      <c r="D2966" s="491"/>
      <c r="E2966" s="491"/>
      <c r="F2966" s="473">
        <f>'G. Ferry'!AX18</f>
        <v>0</v>
      </c>
    </row>
    <row r="2967" spans="1:6" x14ac:dyDescent="0.2">
      <c r="A2967" s="464" t="s">
        <v>471</v>
      </c>
      <c r="B2967" s="436" t="s">
        <v>346</v>
      </c>
      <c r="C2967" s="463" t="s">
        <v>475</v>
      </c>
      <c r="D2967" s="491"/>
      <c r="E2967" s="491"/>
      <c r="F2967" s="473">
        <f>'G. Ferry'!AX19</f>
        <v>0</v>
      </c>
    </row>
    <row r="2968" spans="1:6" x14ac:dyDescent="0.2">
      <c r="A2968" s="464" t="s">
        <v>471</v>
      </c>
      <c r="B2968" s="429" t="s">
        <v>81</v>
      </c>
      <c r="C2968" s="463" t="s">
        <v>475</v>
      </c>
      <c r="D2968" s="491"/>
      <c r="E2968" s="491"/>
      <c r="F2968" s="473"/>
    </row>
    <row r="2969" spans="1:6" x14ac:dyDescent="0.2">
      <c r="A2969" s="464" t="s">
        <v>471</v>
      </c>
      <c r="B2969" s="436" t="s">
        <v>347</v>
      </c>
      <c r="C2969" s="463" t="s">
        <v>475</v>
      </c>
      <c r="D2969" s="491"/>
      <c r="E2969" s="491"/>
      <c r="F2969" s="473">
        <f>'G. Ferry'!AX22</f>
        <v>0</v>
      </c>
    </row>
    <row r="2970" spans="1:6" x14ac:dyDescent="0.2">
      <c r="A2970" s="464" t="s">
        <v>471</v>
      </c>
      <c r="B2970" s="436" t="s">
        <v>348</v>
      </c>
      <c r="C2970" s="463" t="s">
        <v>475</v>
      </c>
      <c r="D2970" s="491"/>
      <c r="E2970" s="491"/>
      <c r="F2970" s="473">
        <f>'G. Ferry'!AX23</f>
        <v>0</v>
      </c>
    </row>
    <row r="2971" spans="1:6" x14ac:dyDescent="0.2">
      <c r="A2971" s="464" t="s">
        <v>471</v>
      </c>
      <c r="B2971" s="436" t="s">
        <v>349</v>
      </c>
      <c r="C2971" s="463" t="s">
        <v>475</v>
      </c>
      <c r="D2971" s="491"/>
      <c r="E2971" s="491"/>
      <c r="F2971" s="473">
        <f>'G. Ferry'!AX24</f>
        <v>0</v>
      </c>
    </row>
    <row r="2972" spans="1:6" x14ac:dyDescent="0.2">
      <c r="A2972" s="464" t="s">
        <v>471</v>
      </c>
      <c r="B2972" s="436" t="s">
        <v>343</v>
      </c>
      <c r="C2972" s="463" t="s">
        <v>475</v>
      </c>
      <c r="D2972" s="491"/>
      <c r="E2972" s="491"/>
      <c r="F2972" s="473">
        <f>'G. Ferry'!AX25</f>
        <v>0</v>
      </c>
    </row>
    <row r="2973" spans="1:6" x14ac:dyDescent="0.2">
      <c r="A2973" s="464" t="s">
        <v>471</v>
      </c>
      <c r="B2973" s="436" t="s">
        <v>350</v>
      </c>
      <c r="C2973" s="463" t="s">
        <v>475</v>
      </c>
      <c r="D2973" s="491"/>
      <c r="E2973" s="491"/>
      <c r="F2973" s="473">
        <f>'G. Ferry'!AX26</f>
        <v>0</v>
      </c>
    </row>
    <row r="2974" spans="1:6" x14ac:dyDescent="0.2">
      <c r="A2974" s="464" t="s">
        <v>471</v>
      </c>
      <c r="B2974" s="436" t="s">
        <v>351</v>
      </c>
      <c r="C2974" s="463" t="s">
        <v>475</v>
      </c>
      <c r="D2974" s="491"/>
      <c r="E2974" s="491"/>
      <c r="F2974" s="473">
        <f>'G. Ferry'!AX27</f>
        <v>0</v>
      </c>
    </row>
    <row r="2975" spans="1:6" x14ac:dyDescent="0.2">
      <c r="A2975" s="464" t="s">
        <v>471</v>
      </c>
      <c r="B2975" s="429" t="s">
        <v>180</v>
      </c>
      <c r="C2975" s="463" t="s">
        <v>475</v>
      </c>
      <c r="D2975" s="491"/>
      <c r="E2975" s="491"/>
      <c r="F2975" s="473"/>
    </row>
    <row r="2976" spans="1:6" x14ac:dyDescent="0.2">
      <c r="A2976" s="464" t="s">
        <v>471</v>
      </c>
      <c r="B2976" s="436" t="s">
        <v>352</v>
      </c>
      <c r="C2976" s="463" t="s">
        <v>475</v>
      </c>
      <c r="D2976" s="491"/>
      <c r="E2976" s="491"/>
      <c r="F2976" s="473">
        <f>'G. Ferry'!AX30</f>
        <v>0</v>
      </c>
    </row>
    <row r="2977" spans="1:6" x14ac:dyDescent="0.2">
      <c r="A2977" s="464" t="s">
        <v>471</v>
      </c>
      <c r="B2977" s="436" t="s">
        <v>357</v>
      </c>
      <c r="C2977" s="463" t="s">
        <v>475</v>
      </c>
      <c r="D2977" s="491"/>
      <c r="E2977" s="491"/>
      <c r="F2977" s="473">
        <f>'G. Ferry'!AX31</f>
        <v>0</v>
      </c>
    </row>
    <row r="2978" spans="1:6" x14ac:dyDescent="0.2">
      <c r="A2978" s="464" t="s">
        <v>471</v>
      </c>
      <c r="B2978" s="436" t="s">
        <v>353</v>
      </c>
      <c r="C2978" s="463" t="s">
        <v>475</v>
      </c>
      <c r="D2978" s="491"/>
      <c r="E2978" s="491"/>
      <c r="F2978" s="473">
        <f>'G. Ferry'!AX32</f>
        <v>0</v>
      </c>
    </row>
    <row r="2979" spans="1:6" x14ac:dyDescent="0.2">
      <c r="A2979" s="464" t="s">
        <v>471</v>
      </c>
      <c r="B2979" s="436" t="s">
        <v>354</v>
      </c>
      <c r="C2979" s="463" t="s">
        <v>475</v>
      </c>
      <c r="D2979" s="491"/>
      <c r="E2979" s="491"/>
      <c r="F2979" s="473">
        <f>'G. Ferry'!AX33</f>
        <v>0</v>
      </c>
    </row>
    <row r="2980" spans="1:6" x14ac:dyDescent="0.2">
      <c r="A2980" s="464" t="s">
        <v>471</v>
      </c>
      <c r="B2980" s="436" t="s">
        <v>355</v>
      </c>
      <c r="C2980" s="463" t="s">
        <v>475</v>
      </c>
      <c r="D2980" s="491"/>
      <c r="E2980" s="491"/>
      <c r="F2980" s="473">
        <f>'G. Ferry'!AX34</f>
        <v>0</v>
      </c>
    </row>
    <row r="2981" spans="1:6" x14ac:dyDescent="0.2">
      <c r="A2981" s="464" t="s">
        <v>471</v>
      </c>
      <c r="B2981" s="436" t="s">
        <v>356</v>
      </c>
      <c r="C2981" s="463" t="s">
        <v>475</v>
      </c>
      <c r="D2981" s="491"/>
      <c r="E2981" s="491"/>
      <c r="F2981" s="473">
        <f>'G. Ferry'!AX35</f>
        <v>0</v>
      </c>
    </row>
    <row r="2982" spans="1:6" x14ac:dyDescent="0.2">
      <c r="A2982" s="464" t="s">
        <v>471</v>
      </c>
      <c r="B2982" s="429" t="s">
        <v>181</v>
      </c>
      <c r="C2982" s="463" t="s">
        <v>475</v>
      </c>
      <c r="D2982" s="491"/>
      <c r="E2982" s="491"/>
      <c r="F2982" s="473">
        <f>'G. Ferry'!$AX$40</f>
        <v>0</v>
      </c>
    </row>
    <row r="2983" spans="1:6" x14ac:dyDescent="0.2">
      <c r="A2983" s="464" t="s">
        <v>471</v>
      </c>
      <c r="B2983" s="429" t="s">
        <v>372</v>
      </c>
      <c r="C2983" s="463" t="s">
        <v>475</v>
      </c>
      <c r="D2983" s="491"/>
      <c r="E2983" s="491"/>
      <c r="F2983" s="473"/>
    </row>
    <row r="2984" spans="1:6" x14ac:dyDescent="0.2">
      <c r="A2984" s="464" t="s">
        <v>471</v>
      </c>
      <c r="B2984" s="436" t="s">
        <v>373</v>
      </c>
      <c r="C2984" s="463" t="s">
        <v>475</v>
      </c>
      <c r="D2984" s="491"/>
      <c r="E2984" s="491"/>
      <c r="F2984" s="489">
        <f>'G. Ferry'!$AX$48</f>
        <v>0</v>
      </c>
    </row>
    <row r="2985" spans="1:6" x14ac:dyDescent="0.2">
      <c r="A2985" s="464" t="s">
        <v>471</v>
      </c>
      <c r="B2985" s="436" t="s">
        <v>374</v>
      </c>
      <c r="C2985" s="463" t="s">
        <v>475</v>
      </c>
      <c r="D2985" s="491"/>
      <c r="E2985" s="491"/>
      <c r="F2985" s="489">
        <f>'G. Ferry'!$AX$50</f>
        <v>0</v>
      </c>
    </row>
    <row r="2986" spans="1:6" x14ac:dyDescent="0.2">
      <c r="A2986" s="464" t="s">
        <v>471</v>
      </c>
      <c r="B2986" s="436" t="s">
        <v>375</v>
      </c>
      <c r="C2986" s="463" t="s">
        <v>475</v>
      </c>
      <c r="D2986" s="491"/>
      <c r="E2986" s="491"/>
      <c r="F2986" s="489">
        <f>'G. Ferry'!$AX$52</f>
        <v>0</v>
      </c>
    </row>
    <row r="2987" spans="1:6" x14ac:dyDescent="0.2">
      <c r="A2987" s="464" t="s">
        <v>471</v>
      </c>
      <c r="B2987" s="461" t="s">
        <v>79</v>
      </c>
      <c r="C2987" s="463" t="s">
        <v>476</v>
      </c>
      <c r="D2987" s="491"/>
      <c r="E2987" s="491"/>
      <c r="F2987" s="473"/>
    </row>
    <row r="2988" spans="1:6" x14ac:dyDescent="0.2">
      <c r="A2988" s="464" t="s">
        <v>471</v>
      </c>
      <c r="B2988" s="436" t="s">
        <v>82</v>
      </c>
      <c r="C2988" s="463" t="s">
        <v>476</v>
      </c>
      <c r="D2988" s="491"/>
      <c r="E2988" s="491"/>
      <c r="F2988" s="473">
        <f>'G. Ferry'!BK6</f>
        <v>0</v>
      </c>
    </row>
    <row r="2989" spans="1:6" x14ac:dyDescent="0.2">
      <c r="A2989" s="464" t="s">
        <v>471</v>
      </c>
      <c r="B2989" s="436" t="s">
        <v>89</v>
      </c>
      <c r="C2989" s="463" t="s">
        <v>476</v>
      </c>
      <c r="D2989" s="491"/>
      <c r="E2989" s="491"/>
      <c r="F2989" s="473">
        <f>'G. Ferry'!BK7</f>
        <v>0</v>
      </c>
    </row>
    <row r="2990" spans="1:6" x14ac:dyDescent="0.2">
      <c r="A2990" s="464" t="s">
        <v>471</v>
      </c>
      <c r="B2990" s="436" t="s">
        <v>342</v>
      </c>
      <c r="C2990" s="463" t="s">
        <v>476</v>
      </c>
      <c r="D2990" s="491"/>
      <c r="E2990" s="491"/>
      <c r="F2990" s="473">
        <f>'G. Ferry'!BK8</f>
        <v>0</v>
      </c>
    </row>
    <row r="2991" spans="1:6" x14ac:dyDescent="0.2">
      <c r="A2991" s="464" t="s">
        <v>471</v>
      </c>
      <c r="B2991" s="436" t="s">
        <v>339</v>
      </c>
      <c r="C2991" s="463" t="s">
        <v>476</v>
      </c>
      <c r="D2991" s="491"/>
      <c r="E2991" s="491"/>
      <c r="F2991" s="473">
        <f>'G. Ferry'!BK9</f>
        <v>0</v>
      </c>
    </row>
    <row r="2992" spans="1:6" x14ac:dyDescent="0.2">
      <c r="A2992" s="464" t="s">
        <v>471</v>
      </c>
      <c r="B2992" s="436" t="s">
        <v>340</v>
      </c>
      <c r="C2992" s="463" t="s">
        <v>476</v>
      </c>
      <c r="D2992" s="491"/>
      <c r="E2992" s="491"/>
      <c r="F2992" s="473">
        <f>'G. Ferry'!BK10</f>
        <v>0</v>
      </c>
    </row>
    <row r="2993" spans="1:6" x14ac:dyDescent="0.2">
      <c r="A2993" s="464" t="s">
        <v>471</v>
      </c>
      <c r="B2993" s="436" t="s">
        <v>341</v>
      </c>
      <c r="C2993" s="463" t="s">
        <v>476</v>
      </c>
      <c r="D2993" s="491"/>
      <c r="E2993" s="491"/>
      <c r="F2993" s="473">
        <f>'G. Ferry'!BK11</f>
        <v>0</v>
      </c>
    </row>
    <row r="2994" spans="1:6" x14ac:dyDescent="0.2">
      <c r="A2994" s="464" t="s">
        <v>471</v>
      </c>
      <c r="B2994" s="429" t="s">
        <v>80</v>
      </c>
      <c r="C2994" s="463" t="s">
        <v>476</v>
      </c>
      <c r="D2994" s="491"/>
      <c r="E2994" s="491"/>
      <c r="F2994" s="473"/>
    </row>
    <row r="2995" spans="1:6" x14ac:dyDescent="0.2">
      <c r="A2995" s="464" t="s">
        <v>471</v>
      </c>
      <c r="B2995" s="436" t="s">
        <v>83</v>
      </c>
      <c r="C2995" s="463" t="s">
        <v>476</v>
      </c>
      <c r="D2995" s="491"/>
      <c r="E2995" s="491"/>
      <c r="F2995" s="473">
        <f>'G. Ferry'!BK14</f>
        <v>0</v>
      </c>
    </row>
    <row r="2996" spans="1:6" x14ac:dyDescent="0.2">
      <c r="A2996" s="464" t="s">
        <v>471</v>
      </c>
      <c r="B2996" s="436" t="s">
        <v>84</v>
      </c>
      <c r="C2996" s="463" t="s">
        <v>476</v>
      </c>
      <c r="D2996" s="491"/>
      <c r="E2996" s="491"/>
      <c r="F2996" s="473">
        <f>'G. Ferry'!BK15</f>
        <v>0</v>
      </c>
    </row>
    <row r="2997" spans="1:6" x14ac:dyDescent="0.2">
      <c r="A2997" s="464" t="s">
        <v>471</v>
      </c>
      <c r="B2997" s="436" t="s">
        <v>88</v>
      </c>
      <c r="C2997" s="463" t="s">
        <v>476</v>
      </c>
      <c r="D2997" s="491"/>
      <c r="E2997" s="491"/>
      <c r="F2997" s="473">
        <f>'G. Ferry'!BK16</f>
        <v>0</v>
      </c>
    </row>
    <row r="2998" spans="1:6" x14ac:dyDescent="0.2">
      <c r="A2998" s="464" t="s">
        <v>471</v>
      </c>
      <c r="B2998" s="436" t="s">
        <v>344</v>
      </c>
      <c r="C2998" s="463" t="s">
        <v>476</v>
      </c>
      <c r="D2998" s="491"/>
      <c r="E2998" s="491"/>
      <c r="F2998" s="473">
        <f>'G. Ferry'!BK17</f>
        <v>0</v>
      </c>
    </row>
    <row r="2999" spans="1:6" x14ac:dyDescent="0.2">
      <c r="A2999" s="464" t="s">
        <v>471</v>
      </c>
      <c r="B2999" s="436" t="s">
        <v>345</v>
      </c>
      <c r="C2999" s="463" t="s">
        <v>476</v>
      </c>
      <c r="D2999" s="491"/>
      <c r="E2999" s="491"/>
      <c r="F2999" s="473">
        <f>'G. Ferry'!BK18</f>
        <v>0</v>
      </c>
    </row>
    <row r="3000" spans="1:6" x14ac:dyDescent="0.2">
      <c r="A3000" s="464" t="s">
        <v>471</v>
      </c>
      <c r="B3000" s="436" t="s">
        <v>346</v>
      </c>
      <c r="C3000" s="463" t="s">
        <v>476</v>
      </c>
      <c r="D3000" s="491"/>
      <c r="E3000" s="491"/>
      <c r="F3000" s="473">
        <f>'G. Ferry'!BK19</f>
        <v>0</v>
      </c>
    </row>
    <row r="3001" spans="1:6" x14ac:dyDescent="0.2">
      <c r="A3001" s="464" t="s">
        <v>471</v>
      </c>
      <c r="B3001" s="429" t="s">
        <v>81</v>
      </c>
      <c r="C3001" s="463" t="s">
        <v>476</v>
      </c>
      <c r="D3001" s="491"/>
      <c r="E3001" s="491"/>
      <c r="F3001" s="473"/>
    </row>
    <row r="3002" spans="1:6" x14ac:dyDescent="0.2">
      <c r="A3002" s="464" t="s">
        <v>471</v>
      </c>
      <c r="B3002" s="436" t="s">
        <v>347</v>
      </c>
      <c r="C3002" s="463" t="s">
        <v>476</v>
      </c>
      <c r="D3002" s="491"/>
      <c r="E3002" s="491"/>
      <c r="F3002" s="473">
        <f>'G. Ferry'!BK22</f>
        <v>0</v>
      </c>
    </row>
    <row r="3003" spans="1:6" x14ac:dyDescent="0.2">
      <c r="A3003" s="464" t="s">
        <v>471</v>
      </c>
      <c r="B3003" s="436" t="s">
        <v>348</v>
      </c>
      <c r="C3003" s="463" t="s">
        <v>476</v>
      </c>
      <c r="D3003" s="491"/>
      <c r="E3003" s="491"/>
      <c r="F3003" s="473">
        <f>'G. Ferry'!BK23</f>
        <v>0</v>
      </c>
    </row>
    <row r="3004" spans="1:6" x14ac:dyDescent="0.2">
      <c r="A3004" s="464" t="s">
        <v>471</v>
      </c>
      <c r="B3004" s="436" t="s">
        <v>349</v>
      </c>
      <c r="C3004" s="463" t="s">
        <v>476</v>
      </c>
      <c r="D3004" s="491"/>
      <c r="E3004" s="491"/>
      <c r="F3004" s="473">
        <f>'G. Ferry'!BK24</f>
        <v>0</v>
      </c>
    </row>
    <row r="3005" spans="1:6" x14ac:dyDescent="0.2">
      <c r="A3005" s="464" t="s">
        <v>471</v>
      </c>
      <c r="B3005" s="436" t="s">
        <v>343</v>
      </c>
      <c r="C3005" s="463" t="s">
        <v>476</v>
      </c>
      <c r="D3005" s="491"/>
      <c r="E3005" s="491"/>
      <c r="F3005" s="473">
        <f>'G. Ferry'!BK25</f>
        <v>0</v>
      </c>
    </row>
    <row r="3006" spans="1:6" x14ac:dyDescent="0.2">
      <c r="A3006" s="464" t="s">
        <v>471</v>
      </c>
      <c r="B3006" s="436" t="s">
        <v>350</v>
      </c>
      <c r="C3006" s="463" t="s">
        <v>476</v>
      </c>
      <c r="D3006" s="491"/>
      <c r="E3006" s="491"/>
      <c r="F3006" s="473">
        <f>'G. Ferry'!BK26</f>
        <v>0</v>
      </c>
    </row>
    <row r="3007" spans="1:6" x14ac:dyDescent="0.2">
      <c r="A3007" s="464" t="s">
        <v>471</v>
      </c>
      <c r="B3007" s="436" t="s">
        <v>351</v>
      </c>
      <c r="C3007" s="463" t="s">
        <v>476</v>
      </c>
      <c r="D3007" s="491"/>
      <c r="E3007" s="491"/>
      <c r="F3007" s="473">
        <f>'G. Ferry'!BK27</f>
        <v>0</v>
      </c>
    </row>
    <row r="3008" spans="1:6" x14ac:dyDescent="0.2">
      <c r="A3008" s="464" t="s">
        <v>471</v>
      </c>
      <c r="B3008" s="429" t="s">
        <v>180</v>
      </c>
      <c r="C3008" s="463" t="s">
        <v>476</v>
      </c>
      <c r="D3008" s="491"/>
      <c r="E3008" s="491"/>
      <c r="F3008" s="473"/>
    </row>
    <row r="3009" spans="1:6" x14ac:dyDescent="0.2">
      <c r="A3009" s="464" t="s">
        <v>471</v>
      </c>
      <c r="B3009" s="436" t="s">
        <v>352</v>
      </c>
      <c r="C3009" s="463" t="s">
        <v>476</v>
      </c>
      <c r="D3009" s="491"/>
      <c r="E3009" s="491"/>
      <c r="F3009" s="473">
        <f>'G. Ferry'!BK30</f>
        <v>0</v>
      </c>
    </row>
    <row r="3010" spans="1:6" x14ac:dyDescent="0.2">
      <c r="A3010" s="464" t="s">
        <v>471</v>
      </c>
      <c r="B3010" s="436" t="s">
        <v>357</v>
      </c>
      <c r="C3010" s="463" t="s">
        <v>476</v>
      </c>
      <c r="D3010" s="491"/>
      <c r="E3010" s="491"/>
      <c r="F3010" s="473">
        <f>'G. Ferry'!BK31</f>
        <v>0</v>
      </c>
    </row>
    <row r="3011" spans="1:6" x14ac:dyDescent="0.2">
      <c r="A3011" s="464" t="s">
        <v>471</v>
      </c>
      <c r="B3011" s="436" t="s">
        <v>353</v>
      </c>
      <c r="C3011" s="463" t="s">
        <v>476</v>
      </c>
      <c r="D3011" s="491"/>
      <c r="E3011" s="491"/>
      <c r="F3011" s="473">
        <f>'G. Ferry'!BK32</f>
        <v>0</v>
      </c>
    </row>
    <row r="3012" spans="1:6" x14ac:dyDescent="0.2">
      <c r="A3012" s="464" t="s">
        <v>471</v>
      </c>
      <c r="B3012" s="436" t="s">
        <v>354</v>
      </c>
      <c r="C3012" s="463" t="s">
        <v>476</v>
      </c>
      <c r="D3012" s="491"/>
      <c r="E3012" s="491"/>
      <c r="F3012" s="473">
        <f>'G. Ferry'!BK33</f>
        <v>0</v>
      </c>
    </row>
    <row r="3013" spans="1:6" x14ac:dyDescent="0.2">
      <c r="A3013" s="464" t="s">
        <v>471</v>
      </c>
      <c r="B3013" s="436" t="s">
        <v>355</v>
      </c>
      <c r="C3013" s="463" t="s">
        <v>476</v>
      </c>
      <c r="D3013" s="491"/>
      <c r="E3013" s="491"/>
      <c r="F3013" s="473">
        <f>'G. Ferry'!BK34</f>
        <v>0</v>
      </c>
    </row>
    <row r="3014" spans="1:6" x14ac:dyDescent="0.2">
      <c r="A3014" s="464" t="s">
        <v>471</v>
      </c>
      <c r="B3014" s="436" t="s">
        <v>356</v>
      </c>
      <c r="C3014" s="463" t="s">
        <v>476</v>
      </c>
      <c r="D3014" s="491"/>
      <c r="E3014" s="491"/>
      <c r="F3014" s="473">
        <f>'G. Ferry'!BK35</f>
        <v>0</v>
      </c>
    </row>
    <row r="3015" spans="1:6" x14ac:dyDescent="0.2">
      <c r="A3015" s="464" t="s">
        <v>471</v>
      </c>
      <c r="B3015" s="429" t="s">
        <v>181</v>
      </c>
      <c r="C3015" s="463" t="s">
        <v>476</v>
      </c>
      <c r="D3015" s="491"/>
      <c r="E3015" s="491"/>
      <c r="F3015" s="473">
        <f>'G. Ferry'!$BK$40</f>
        <v>0</v>
      </c>
    </row>
    <row r="3016" spans="1:6" x14ac:dyDescent="0.2">
      <c r="A3016" s="487" t="s">
        <v>471</v>
      </c>
      <c r="B3016" s="439" t="s">
        <v>372</v>
      </c>
      <c r="C3016" s="488" t="s">
        <v>476</v>
      </c>
      <c r="D3016" s="491"/>
      <c r="E3016" s="491"/>
      <c r="F3016" s="473"/>
    </row>
    <row r="3017" spans="1:6" x14ac:dyDescent="0.2">
      <c r="A3017" s="464" t="s">
        <v>471</v>
      </c>
      <c r="B3017" s="436" t="s">
        <v>373</v>
      </c>
      <c r="C3017" s="463" t="s">
        <v>476</v>
      </c>
      <c r="D3017" s="472"/>
      <c r="E3017" s="472"/>
      <c r="F3017" s="489">
        <f>'G. Ferry'!$BK$48</f>
        <v>0</v>
      </c>
    </row>
    <row r="3018" spans="1:6" x14ac:dyDescent="0.2">
      <c r="A3018" s="464" t="s">
        <v>471</v>
      </c>
      <c r="B3018" s="436" t="s">
        <v>374</v>
      </c>
      <c r="C3018" s="463" t="s">
        <v>476</v>
      </c>
      <c r="D3018" s="472"/>
      <c r="E3018" s="472"/>
      <c r="F3018" s="489">
        <f>'G. Ferry'!$BK$50</f>
        <v>0</v>
      </c>
    </row>
    <row r="3019" spans="1:6" x14ac:dyDescent="0.2">
      <c r="A3019" s="464" t="s">
        <v>471</v>
      </c>
      <c r="B3019" s="436" t="s">
        <v>375</v>
      </c>
      <c r="C3019" s="463" t="s">
        <v>476</v>
      </c>
      <c r="D3019" s="472"/>
      <c r="E3019" s="472"/>
      <c r="F3019" s="489">
        <f>'G. Ferry'!$BK$52</f>
        <v>0</v>
      </c>
    </row>
    <row r="3020" spans="1:6" x14ac:dyDescent="0.2">
      <c r="A3020" s="464" t="s">
        <v>477</v>
      </c>
      <c r="B3020" s="429" t="s">
        <v>85</v>
      </c>
      <c r="C3020" s="463" t="s">
        <v>478</v>
      </c>
      <c r="D3020" s="472"/>
      <c r="E3020" s="472"/>
      <c r="F3020" s="473">
        <f>'H. Rail'!$K$5</f>
        <v>0</v>
      </c>
    </row>
    <row r="3021" spans="1:6" x14ac:dyDescent="0.2">
      <c r="A3021" s="464" t="s">
        <v>477</v>
      </c>
      <c r="B3021" s="429" t="s">
        <v>86</v>
      </c>
      <c r="C3021" s="463" t="s">
        <v>478</v>
      </c>
      <c r="D3021" s="472"/>
      <c r="E3021" s="472"/>
      <c r="F3021" s="473">
        <f>'H. Rail'!$K$7</f>
        <v>0</v>
      </c>
    </row>
    <row r="3022" spans="1:6" x14ac:dyDescent="0.2">
      <c r="A3022" s="464" t="s">
        <v>477</v>
      </c>
      <c r="B3022" s="450" t="s">
        <v>185</v>
      </c>
      <c r="C3022" s="463" t="s">
        <v>478</v>
      </c>
      <c r="D3022" s="464" t="s">
        <v>242</v>
      </c>
      <c r="E3022" s="280" t="s">
        <v>194</v>
      </c>
      <c r="F3022" s="473">
        <f>'H. Rail'!I14</f>
        <v>0</v>
      </c>
    </row>
    <row r="3023" spans="1:6" x14ac:dyDescent="0.2">
      <c r="A3023" s="464" t="s">
        <v>477</v>
      </c>
      <c r="B3023" s="450" t="s">
        <v>185</v>
      </c>
      <c r="C3023" s="463" t="s">
        <v>478</v>
      </c>
      <c r="D3023" s="464" t="s">
        <v>242</v>
      </c>
      <c r="E3023" s="280" t="s">
        <v>195</v>
      </c>
      <c r="F3023" s="473">
        <f>'H. Rail'!I15</f>
        <v>0</v>
      </c>
    </row>
    <row r="3024" spans="1:6" x14ac:dyDescent="0.2">
      <c r="A3024" s="464" t="s">
        <v>477</v>
      </c>
      <c r="B3024" s="450" t="s">
        <v>185</v>
      </c>
      <c r="C3024" s="463" t="s">
        <v>478</v>
      </c>
      <c r="D3024" s="464" t="s">
        <v>242</v>
      </c>
      <c r="E3024" s="280" t="s">
        <v>196</v>
      </c>
      <c r="F3024" s="473">
        <f>'H. Rail'!I16</f>
        <v>0</v>
      </c>
    </row>
    <row r="3025" spans="1:6" x14ac:dyDescent="0.2">
      <c r="A3025" s="464" t="s">
        <v>477</v>
      </c>
      <c r="B3025" s="450" t="s">
        <v>185</v>
      </c>
      <c r="C3025" s="463" t="s">
        <v>478</v>
      </c>
      <c r="D3025" s="464" t="s">
        <v>242</v>
      </c>
      <c r="E3025" s="280" t="s">
        <v>197</v>
      </c>
      <c r="F3025" s="473">
        <f>'H. Rail'!I17</f>
        <v>0</v>
      </c>
    </row>
    <row r="3026" spans="1:6" x14ac:dyDescent="0.2">
      <c r="A3026" s="464" t="s">
        <v>477</v>
      </c>
      <c r="B3026" s="450" t="s">
        <v>185</v>
      </c>
      <c r="C3026" s="463" t="s">
        <v>478</v>
      </c>
      <c r="D3026" s="464" t="s">
        <v>242</v>
      </c>
      <c r="E3026" s="280" t="s">
        <v>198</v>
      </c>
      <c r="F3026" s="473">
        <f>'H. Rail'!I18</f>
        <v>0</v>
      </c>
    </row>
    <row r="3027" spans="1:6" x14ac:dyDescent="0.2">
      <c r="A3027" s="464" t="s">
        <v>477</v>
      </c>
      <c r="B3027" s="450" t="s">
        <v>185</v>
      </c>
      <c r="C3027" s="463" t="s">
        <v>478</v>
      </c>
      <c r="D3027" s="464" t="s">
        <v>242</v>
      </c>
      <c r="E3027" s="280" t="s">
        <v>199</v>
      </c>
      <c r="F3027" s="473">
        <f>'H. Rail'!I19</f>
        <v>0</v>
      </c>
    </row>
    <row r="3028" spans="1:6" x14ac:dyDescent="0.2">
      <c r="A3028" s="464" t="s">
        <v>477</v>
      </c>
      <c r="B3028" s="450" t="s">
        <v>185</v>
      </c>
      <c r="C3028" s="463" t="s">
        <v>478</v>
      </c>
      <c r="D3028" s="464" t="s">
        <v>242</v>
      </c>
      <c r="E3028" s="280" t="s">
        <v>200</v>
      </c>
      <c r="F3028" s="473">
        <f>'H. Rail'!I20</f>
        <v>0</v>
      </c>
    </row>
    <row r="3029" spans="1:6" x14ac:dyDescent="0.2">
      <c r="A3029" s="464" t="s">
        <v>477</v>
      </c>
      <c r="B3029" s="450" t="s">
        <v>185</v>
      </c>
      <c r="C3029" s="463" t="s">
        <v>478</v>
      </c>
      <c r="D3029" s="464" t="s">
        <v>242</v>
      </c>
      <c r="E3029" s="280" t="s">
        <v>201</v>
      </c>
      <c r="F3029" s="473">
        <f>'H. Rail'!I21</f>
        <v>0</v>
      </c>
    </row>
    <row r="3030" spans="1:6" x14ac:dyDescent="0.2">
      <c r="A3030" s="464" t="s">
        <v>477</v>
      </c>
      <c r="B3030" s="450" t="s">
        <v>185</v>
      </c>
      <c r="C3030" s="463" t="s">
        <v>478</v>
      </c>
      <c r="D3030" s="464" t="s">
        <v>242</v>
      </c>
      <c r="E3030" s="280" t="s">
        <v>202</v>
      </c>
      <c r="F3030" s="473">
        <f>'H. Rail'!I22</f>
        <v>0</v>
      </c>
    </row>
    <row r="3031" spans="1:6" x14ac:dyDescent="0.2">
      <c r="A3031" s="464" t="s">
        <v>477</v>
      </c>
      <c r="B3031" s="450" t="s">
        <v>185</v>
      </c>
      <c r="C3031" s="463" t="s">
        <v>478</v>
      </c>
      <c r="D3031" s="464" t="s">
        <v>242</v>
      </c>
      <c r="E3031" s="280" t="s">
        <v>203</v>
      </c>
      <c r="F3031" s="473">
        <f>'H. Rail'!I23</f>
        <v>0</v>
      </c>
    </row>
    <row r="3032" spans="1:6" x14ac:dyDescent="0.2">
      <c r="A3032" s="464" t="s">
        <v>477</v>
      </c>
      <c r="B3032" s="450" t="s">
        <v>185</v>
      </c>
      <c r="C3032" s="463" t="s">
        <v>478</v>
      </c>
      <c r="D3032" s="464" t="s">
        <v>242</v>
      </c>
      <c r="E3032" s="280" t="s">
        <v>204</v>
      </c>
      <c r="F3032" s="473">
        <f>'H. Rail'!I24</f>
        <v>0</v>
      </c>
    </row>
    <row r="3033" spans="1:6" x14ac:dyDescent="0.2">
      <c r="A3033" s="464" t="s">
        <v>477</v>
      </c>
      <c r="B3033" s="450" t="s">
        <v>185</v>
      </c>
      <c r="C3033" s="463" t="s">
        <v>478</v>
      </c>
      <c r="D3033" s="464" t="s">
        <v>242</v>
      </c>
      <c r="E3033" s="280" t="s">
        <v>205</v>
      </c>
      <c r="F3033" s="473">
        <f>'H. Rail'!I25</f>
        <v>0</v>
      </c>
    </row>
    <row r="3034" spans="1:6" x14ac:dyDescent="0.2">
      <c r="A3034" s="464" t="s">
        <v>477</v>
      </c>
      <c r="B3034" s="450" t="s">
        <v>185</v>
      </c>
      <c r="C3034" s="463" t="s">
        <v>478</v>
      </c>
      <c r="D3034" s="464" t="s">
        <v>242</v>
      </c>
      <c r="E3034" s="280" t="s">
        <v>206</v>
      </c>
      <c r="F3034" s="473">
        <f>'H. Rail'!I26</f>
        <v>0</v>
      </c>
    </row>
    <row r="3035" spans="1:6" x14ac:dyDescent="0.2">
      <c r="A3035" s="464" t="s">
        <v>477</v>
      </c>
      <c r="B3035" s="450" t="s">
        <v>185</v>
      </c>
      <c r="C3035" s="463" t="s">
        <v>478</v>
      </c>
      <c r="D3035" s="464" t="s">
        <v>242</v>
      </c>
      <c r="E3035" s="280" t="s">
        <v>207</v>
      </c>
      <c r="F3035" s="473">
        <f>'H. Rail'!I27</f>
        <v>0</v>
      </c>
    </row>
    <row r="3036" spans="1:6" x14ac:dyDescent="0.2">
      <c r="A3036" s="464" t="s">
        <v>477</v>
      </c>
      <c r="B3036" s="450" t="s">
        <v>185</v>
      </c>
      <c r="C3036" s="463" t="s">
        <v>478</v>
      </c>
      <c r="D3036" s="464" t="s">
        <v>242</v>
      </c>
      <c r="E3036" s="280" t="s">
        <v>209</v>
      </c>
      <c r="F3036" s="473">
        <f>'H. Rail'!I28</f>
        <v>0</v>
      </c>
    </row>
    <row r="3037" spans="1:6" x14ac:dyDescent="0.2">
      <c r="A3037" s="464" t="s">
        <v>477</v>
      </c>
      <c r="B3037" s="450" t="s">
        <v>185</v>
      </c>
      <c r="C3037" s="463" t="s">
        <v>478</v>
      </c>
      <c r="D3037" s="464" t="s">
        <v>242</v>
      </c>
      <c r="E3037" s="280" t="s">
        <v>208</v>
      </c>
      <c r="F3037" s="473">
        <f>'H. Rail'!I29</f>
        <v>0</v>
      </c>
    </row>
    <row r="3038" spans="1:6" x14ac:dyDescent="0.2">
      <c r="A3038" s="464" t="s">
        <v>477</v>
      </c>
      <c r="B3038" s="450" t="s">
        <v>185</v>
      </c>
      <c r="C3038" s="463" t="s">
        <v>478</v>
      </c>
      <c r="D3038" s="464" t="s">
        <v>242</v>
      </c>
      <c r="E3038" s="280" t="s">
        <v>210</v>
      </c>
      <c r="F3038" s="473">
        <f>'H. Rail'!I30</f>
        <v>0</v>
      </c>
    </row>
    <row r="3039" spans="1:6" x14ac:dyDescent="0.2">
      <c r="A3039" s="464" t="s">
        <v>477</v>
      </c>
      <c r="B3039" s="450" t="s">
        <v>185</v>
      </c>
      <c r="C3039" s="463" t="s">
        <v>478</v>
      </c>
      <c r="D3039" s="464" t="s">
        <v>242</v>
      </c>
      <c r="E3039" s="280" t="s">
        <v>211</v>
      </c>
      <c r="F3039" s="473">
        <f>'H. Rail'!I31</f>
        <v>0</v>
      </c>
    </row>
    <row r="3040" spans="1:6" x14ac:dyDescent="0.2">
      <c r="A3040" s="464" t="s">
        <v>477</v>
      </c>
      <c r="B3040" s="450" t="s">
        <v>185</v>
      </c>
      <c r="C3040" s="463" t="s">
        <v>478</v>
      </c>
      <c r="D3040" s="464" t="s">
        <v>242</v>
      </c>
      <c r="E3040" s="280" t="s">
        <v>212</v>
      </c>
      <c r="F3040" s="473">
        <f>'H. Rail'!I32</f>
        <v>0</v>
      </c>
    </row>
    <row r="3041" spans="1:6" x14ac:dyDescent="0.2">
      <c r="A3041" s="464" t="s">
        <v>477</v>
      </c>
      <c r="B3041" s="450" t="s">
        <v>185</v>
      </c>
      <c r="C3041" s="463" t="s">
        <v>478</v>
      </c>
      <c r="D3041" s="464" t="s">
        <v>242</v>
      </c>
      <c r="E3041" s="280" t="s">
        <v>213</v>
      </c>
      <c r="F3041" s="473">
        <f>'H. Rail'!I33</f>
        <v>0</v>
      </c>
    </row>
    <row r="3042" spans="1:6" x14ac:dyDescent="0.2">
      <c r="A3042" s="464" t="s">
        <v>477</v>
      </c>
      <c r="B3042" s="450" t="s">
        <v>185</v>
      </c>
      <c r="C3042" s="463" t="s">
        <v>478</v>
      </c>
      <c r="D3042" s="464" t="s">
        <v>242</v>
      </c>
      <c r="E3042" s="280" t="s">
        <v>214</v>
      </c>
      <c r="F3042" s="473">
        <f>'H. Rail'!I34</f>
        <v>0</v>
      </c>
    </row>
    <row r="3043" spans="1:6" x14ac:dyDescent="0.2">
      <c r="A3043" s="464" t="s">
        <v>477</v>
      </c>
      <c r="B3043" s="450" t="s">
        <v>185</v>
      </c>
      <c r="C3043" s="463" t="s">
        <v>478</v>
      </c>
      <c r="D3043" s="464" t="s">
        <v>242</v>
      </c>
      <c r="E3043" s="280" t="s">
        <v>215</v>
      </c>
      <c r="F3043" s="473">
        <f>'H. Rail'!I35</f>
        <v>0</v>
      </c>
    </row>
    <row r="3044" spans="1:6" x14ac:dyDescent="0.2">
      <c r="A3044" s="464" t="s">
        <v>477</v>
      </c>
      <c r="B3044" s="450" t="s">
        <v>185</v>
      </c>
      <c r="C3044" s="463" t="s">
        <v>478</v>
      </c>
      <c r="D3044" s="464" t="s">
        <v>242</v>
      </c>
      <c r="E3044" s="280" t="s">
        <v>216</v>
      </c>
      <c r="F3044" s="473">
        <f>'H. Rail'!I36</f>
        <v>0</v>
      </c>
    </row>
    <row r="3045" spans="1:6" x14ac:dyDescent="0.2">
      <c r="A3045" s="464" t="s">
        <v>477</v>
      </c>
      <c r="B3045" s="450" t="s">
        <v>185</v>
      </c>
      <c r="C3045" s="463" t="s">
        <v>478</v>
      </c>
      <c r="D3045" s="464" t="s">
        <v>242</v>
      </c>
      <c r="E3045" s="280" t="s">
        <v>217</v>
      </c>
      <c r="F3045" s="473">
        <f>'H. Rail'!I37</f>
        <v>0</v>
      </c>
    </row>
    <row r="3046" spans="1:6" x14ac:dyDescent="0.2">
      <c r="A3046" s="464" t="s">
        <v>477</v>
      </c>
      <c r="B3046" s="450" t="s">
        <v>185</v>
      </c>
      <c r="C3046" s="463" t="s">
        <v>478</v>
      </c>
      <c r="D3046" s="464" t="s">
        <v>242</v>
      </c>
      <c r="E3046" s="280" t="s">
        <v>218</v>
      </c>
      <c r="F3046" s="473">
        <f>'H. Rail'!I38</f>
        <v>0</v>
      </c>
    </row>
    <row r="3047" spans="1:6" x14ac:dyDescent="0.2">
      <c r="A3047" s="464" t="s">
        <v>477</v>
      </c>
      <c r="B3047" s="450" t="s">
        <v>185</v>
      </c>
      <c r="C3047" s="463" t="s">
        <v>478</v>
      </c>
      <c r="D3047" s="464" t="s">
        <v>242</v>
      </c>
      <c r="E3047" s="280" t="s">
        <v>219</v>
      </c>
      <c r="F3047" s="473">
        <f>'H. Rail'!I39</f>
        <v>0</v>
      </c>
    </row>
    <row r="3048" spans="1:6" x14ac:dyDescent="0.2">
      <c r="A3048" s="464" t="s">
        <v>477</v>
      </c>
      <c r="B3048" s="450" t="s">
        <v>185</v>
      </c>
      <c r="C3048" s="463" t="s">
        <v>478</v>
      </c>
      <c r="D3048" s="464" t="s">
        <v>242</v>
      </c>
      <c r="E3048" s="280" t="s">
        <v>220</v>
      </c>
      <c r="F3048" s="473">
        <f>'H. Rail'!I40</f>
        <v>0</v>
      </c>
    </row>
    <row r="3049" spans="1:6" x14ac:dyDescent="0.2">
      <c r="A3049" s="464" t="s">
        <v>477</v>
      </c>
      <c r="B3049" s="450" t="s">
        <v>185</v>
      </c>
      <c r="C3049" s="463" t="s">
        <v>478</v>
      </c>
      <c r="D3049" s="464" t="s">
        <v>242</v>
      </c>
      <c r="E3049" s="280" t="s">
        <v>221</v>
      </c>
      <c r="F3049" s="473">
        <f>'H. Rail'!I41</f>
        <v>0</v>
      </c>
    </row>
    <row r="3050" spans="1:6" x14ac:dyDescent="0.2">
      <c r="A3050" s="464" t="s">
        <v>477</v>
      </c>
      <c r="B3050" s="450" t="s">
        <v>185</v>
      </c>
      <c r="C3050" s="463" t="s">
        <v>478</v>
      </c>
      <c r="D3050" s="464" t="s">
        <v>242</v>
      </c>
      <c r="E3050" s="280" t="s">
        <v>222</v>
      </c>
      <c r="F3050" s="473">
        <f>'H. Rail'!I42</f>
        <v>0</v>
      </c>
    </row>
    <row r="3051" spans="1:6" x14ac:dyDescent="0.2">
      <c r="A3051" s="464" t="s">
        <v>477</v>
      </c>
      <c r="B3051" s="450" t="s">
        <v>185</v>
      </c>
      <c r="C3051" s="463" t="s">
        <v>478</v>
      </c>
      <c r="D3051" s="464" t="s">
        <v>242</v>
      </c>
      <c r="E3051" s="280" t="s">
        <v>223</v>
      </c>
      <c r="F3051" s="473">
        <f>'H. Rail'!I43</f>
        <v>0</v>
      </c>
    </row>
    <row r="3052" spans="1:6" x14ac:dyDescent="0.2">
      <c r="A3052" s="464" t="s">
        <v>477</v>
      </c>
      <c r="B3052" s="450" t="s">
        <v>185</v>
      </c>
      <c r="C3052" s="463" t="s">
        <v>478</v>
      </c>
      <c r="D3052" s="464" t="s">
        <v>242</v>
      </c>
      <c r="E3052" s="280" t="s">
        <v>224</v>
      </c>
      <c r="F3052" s="473">
        <f>'H. Rail'!I44</f>
        <v>0</v>
      </c>
    </row>
    <row r="3053" spans="1:6" x14ac:dyDescent="0.2">
      <c r="A3053" s="464" t="s">
        <v>477</v>
      </c>
      <c r="B3053" s="450" t="s">
        <v>185</v>
      </c>
      <c r="C3053" s="463" t="s">
        <v>478</v>
      </c>
      <c r="D3053" s="464" t="s">
        <v>242</v>
      </c>
      <c r="E3053" s="280" t="s">
        <v>225</v>
      </c>
      <c r="F3053" s="473">
        <f>'H. Rail'!I45</f>
        <v>0</v>
      </c>
    </row>
    <row r="3054" spans="1:6" x14ac:dyDescent="0.2">
      <c r="A3054" s="464" t="s">
        <v>477</v>
      </c>
      <c r="B3054" s="450" t="s">
        <v>185</v>
      </c>
      <c r="C3054" s="463" t="s">
        <v>478</v>
      </c>
      <c r="D3054" s="464" t="s">
        <v>242</v>
      </c>
      <c r="E3054" s="280" t="s">
        <v>226</v>
      </c>
      <c r="F3054" s="473">
        <f>'H. Rail'!I46</f>
        <v>0</v>
      </c>
    </row>
    <row r="3055" spans="1:6" x14ac:dyDescent="0.2">
      <c r="A3055" s="464" t="s">
        <v>477</v>
      </c>
      <c r="B3055" s="450" t="s">
        <v>185</v>
      </c>
      <c r="C3055" s="463" t="s">
        <v>478</v>
      </c>
      <c r="D3055" s="464" t="s">
        <v>242</v>
      </c>
      <c r="E3055" s="280" t="s">
        <v>227</v>
      </c>
      <c r="F3055" s="473">
        <f>'H. Rail'!I47</f>
        <v>0</v>
      </c>
    </row>
    <row r="3056" spans="1:6" x14ac:dyDescent="0.2">
      <c r="A3056" s="464" t="s">
        <v>477</v>
      </c>
      <c r="B3056" s="450" t="s">
        <v>185</v>
      </c>
      <c r="C3056" s="463" t="s">
        <v>478</v>
      </c>
      <c r="D3056" s="464" t="s">
        <v>242</v>
      </c>
      <c r="E3056" s="280" t="s">
        <v>228</v>
      </c>
      <c r="F3056" s="473">
        <f>'H. Rail'!I48</f>
        <v>0</v>
      </c>
    </row>
    <row r="3057" spans="1:6" x14ac:dyDescent="0.2">
      <c r="A3057" s="464" t="s">
        <v>477</v>
      </c>
      <c r="B3057" s="450" t="s">
        <v>185</v>
      </c>
      <c r="C3057" s="463" t="s">
        <v>478</v>
      </c>
      <c r="D3057" s="464" t="s">
        <v>242</v>
      </c>
      <c r="E3057" s="280" t="s">
        <v>229</v>
      </c>
      <c r="F3057" s="473">
        <f>'H. Rail'!I49</f>
        <v>0</v>
      </c>
    </row>
    <row r="3058" spans="1:6" x14ac:dyDescent="0.2">
      <c r="A3058" s="464" t="s">
        <v>477</v>
      </c>
      <c r="B3058" s="450" t="s">
        <v>185</v>
      </c>
      <c r="C3058" s="463" t="s">
        <v>478</v>
      </c>
      <c r="D3058" s="464" t="s">
        <v>242</v>
      </c>
      <c r="E3058" s="280" t="s">
        <v>230</v>
      </c>
      <c r="F3058" s="473">
        <f>'H. Rail'!I50</f>
        <v>0</v>
      </c>
    </row>
    <row r="3059" spans="1:6" x14ac:dyDescent="0.2">
      <c r="A3059" s="464" t="s">
        <v>477</v>
      </c>
      <c r="B3059" s="450" t="s">
        <v>185</v>
      </c>
      <c r="C3059" s="463" t="s">
        <v>478</v>
      </c>
      <c r="D3059" s="464" t="s">
        <v>242</v>
      </c>
      <c r="E3059" s="280" t="s">
        <v>231</v>
      </c>
      <c r="F3059" s="473">
        <f>'H. Rail'!I51</f>
        <v>0</v>
      </c>
    </row>
    <row r="3060" spans="1:6" x14ac:dyDescent="0.2">
      <c r="A3060" s="464" t="s">
        <v>477</v>
      </c>
      <c r="B3060" s="450" t="s">
        <v>185</v>
      </c>
      <c r="C3060" s="463" t="s">
        <v>478</v>
      </c>
      <c r="D3060" s="464" t="s">
        <v>242</v>
      </c>
      <c r="E3060" s="280" t="s">
        <v>232</v>
      </c>
      <c r="F3060" s="473">
        <f>'H. Rail'!I52</f>
        <v>0</v>
      </c>
    </row>
    <row r="3061" spans="1:6" x14ac:dyDescent="0.2">
      <c r="A3061" s="464" t="s">
        <v>477</v>
      </c>
      <c r="B3061" s="450" t="s">
        <v>185</v>
      </c>
      <c r="C3061" s="463" t="s">
        <v>478</v>
      </c>
      <c r="D3061" s="464" t="s">
        <v>242</v>
      </c>
      <c r="E3061" s="280" t="s">
        <v>233</v>
      </c>
      <c r="F3061" s="473">
        <f>'H. Rail'!I53</f>
        <v>0</v>
      </c>
    </row>
    <row r="3062" spans="1:6" x14ac:dyDescent="0.2">
      <c r="A3062" s="464" t="s">
        <v>477</v>
      </c>
      <c r="B3062" s="450" t="s">
        <v>185</v>
      </c>
      <c r="C3062" s="463" t="s">
        <v>478</v>
      </c>
      <c r="D3062" s="464" t="s">
        <v>242</v>
      </c>
      <c r="E3062" s="280" t="s">
        <v>234</v>
      </c>
      <c r="F3062" s="473">
        <f>'H. Rail'!I54</f>
        <v>0</v>
      </c>
    </row>
    <row r="3063" spans="1:6" x14ac:dyDescent="0.2">
      <c r="A3063" s="464" t="s">
        <v>477</v>
      </c>
      <c r="B3063" s="450" t="s">
        <v>185</v>
      </c>
      <c r="C3063" s="463" t="s">
        <v>478</v>
      </c>
      <c r="D3063" s="464" t="s">
        <v>242</v>
      </c>
      <c r="E3063" s="280" t="s">
        <v>235</v>
      </c>
      <c r="F3063" s="473">
        <f>'H. Rail'!I55</f>
        <v>0</v>
      </c>
    </row>
    <row r="3064" spans="1:6" x14ac:dyDescent="0.2">
      <c r="A3064" s="464" t="s">
        <v>477</v>
      </c>
      <c r="B3064" s="450" t="s">
        <v>185</v>
      </c>
      <c r="C3064" s="463" t="s">
        <v>478</v>
      </c>
      <c r="D3064" s="464" t="s">
        <v>242</v>
      </c>
      <c r="E3064" s="280" t="s">
        <v>236</v>
      </c>
      <c r="F3064" s="473">
        <f>'H. Rail'!I56</f>
        <v>0</v>
      </c>
    </row>
    <row r="3065" spans="1:6" x14ac:dyDescent="0.2">
      <c r="A3065" s="464" t="s">
        <v>477</v>
      </c>
      <c r="B3065" s="450" t="s">
        <v>185</v>
      </c>
      <c r="C3065" s="463" t="s">
        <v>478</v>
      </c>
      <c r="D3065" s="464" t="s">
        <v>242</v>
      </c>
      <c r="E3065" s="280" t="s">
        <v>237</v>
      </c>
      <c r="F3065" s="473">
        <f>'H. Rail'!I57</f>
        <v>0</v>
      </c>
    </row>
    <row r="3066" spans="1:6" x14ac:dyDescent="0.2">
      <c r="A3066" s="464" t="s">
        <v>477</v>
      </c>
      <c r="B3066" s="450" t="s">
        <v>185</v>
      </c>
      <c r="C3066" s="463" t="s">
        <v>478</v>
      </c>
      <c r="D3066" s="464" t="s">
        <v>242</v>
      </c>
      <c r="E3066" s="280" t="s">
        <v>238</v>
      </c>
      <c r="F3066" s="473">
        <f>'H. Rail'!I58</f>
        <v>0</v>
      </c>
    </row>
    <row r="3067" spans="1:6" x14ac:dyDescent="0.2">
      <c r="A3067" s="464" t="s">
        <v>477</v>
      </c>
      <c r="B3067" s="450" t="s">
        <v>185</v>
      </c>
      <c r="C3067" s="463" t="s">
        <v>478</v>
      </c>
      <c r="D3067" s="464" t="s">
        <v>242</v>
      </c>
      <c r="E3067" s="280" t="s">
        <v>239</v>
      </c>
      <c r="F3067" s="473">
        <f>'H. Rail'!I59</f>
        <v>0</v>
      </c>
    </row>
    <row r="3068" spans="1:6" x14ac:dyDescent="0.2">
      <c r="A3068" s="464" t="s">
        <v>477</v>
      </c>
      <c r="B3068" s="450" t="s">
        <v>185</v>
      </c>
      <c r="C3068" s="463" t="s">
        <v>478</v>
      </c>
      <c r="D3068" s="464" t="s">
        <v>242</v>
      </c>
      <c r="E3068" s="280" t="s">
        <v>240</v>
      </c>
      <c r="F3068" s="473">
        <f>'H. Rail'!I60</f>
        <v>0</v>
      </c>
    </row>
    <row r="3069" spans="1:6" x14ac:dyDescent="0.2">
      <c r="A3069" s="464" t="s">
        <v>477</v>
      </c>
      <c r="B3069" s="450" t="s">
        <v>185</v>
      </c>
      <c r="C3069" s="463" t="s">
        <v>478</v>
      </c>
      <c r="D3069" s="464" t="s">
        <v>136</v>
      </c>
      <c r="E3069" s="280" t="s">
        <v>194</v>
      </c>
      <c r="F3069" s="473">
        <f>'H. Rail'!L14</f>
        <v>0</v>
      </c>
    </row>
    <row r="3070" spans="1:6" x14ac:dyDescent="0.2">
      <c r="A3070" s="464" t="s">
        <v>477</v>
      </c>
      <c r="B3070" s="450" t="s">
        <v>185</v>
      </c>
      <c r="C3070" s="463" t="s">
        <v>478</v>
      </c>
      <c r="D3070" s="464" t="s">
        <v>136</v>
      </c>
      <c r="E3070" s="280" t="s">
        <v>195</v>
      </c>
      <c r="F3070" s="473">
        <f>'H. Rail'!L15</f>
        <v>0</v>
      </c>
    </row>
    <row r="3071" spans="1:6" x14ac:dyDescent="0.2">
      <c r="A3071" s="464" t="s">
        <v>477</v>
      </c>
      <c r="B3071" s="450" t="s">
        <v>185</v>
      </c>
      <c r="C3071" s="463" t="s">
        <v>478</v>
      </c>
      <c r="D3071" s="464" t="s">
        <v>136</v>
      </c>
      <c r="E3071" s="280" t="s">
        <v>196</v>
      </c>
      <c r="F3071" s="473">
        <f>'H. Rail'!L16</f>
        <v>0</v>
      </c>
    </row>
    <row r="3072" spans="1:6" x14ac:dyDescent="0.2">
      <c r="A3072" s="464" t="s">
        <v>477</v>
      </c>
      <c r="B3072" s="450" t="s">
        <v>185</v>
      </c>
      <c r="C3072" s="463" t="s">
        <v>478</v>
      </c>
      <c r="D3072" s="464" t="s">
        <v>136</v>
      </c>
      <c r="E3072" s="280" t="s">
        <v>197</v>
      </c>
      <c r="F3072" s="473">
        <f>'H. Rail'!L17</f>
        <v>0</v>
      </c>
    </row>
    <row r="3073" spans="1:6" x14ac:dyDescent="0.2">
      <c r="A3073" s="464" t="s">
        <v>477</v>
      </c>
      <c r="B3073" s="450" t="s">
        <v>185</v>
      </c>
      <c r="C3073" s="463" t="s">
        <v>478</v>
      </c>
      <c r="D3073" s="464" t="s">
        <v>136</v>
      </c>
      <c r="E3073" s="280" t="s">
        <v>198</v>
      </c>
      <c r="F3073" s="473">
        <f>'H. Rail'!L18</f>
        <v>0</v>
      </c>
    </row>
    <row r="3074" spans="1:6" x14ac:dyDescent="0.2">
      <c r="A3074" s="464" t="s">
        <v>477</v>
      </c>
      <c r="B3074" s="450" t="s">
        <v>185</v>
      </c>
      <c r="C3074" s="463" t="s">
        <v>478</v>
      </c>
      <c r="D3074" s="464" t="s">
        <v>136</v>
      </c>
      <c r="E3074" s="280" t="s">
        <v>199</v>
      </c>
      <c r="F3074" s="473">
        <f>'H. Rail'!L19</f>
        <v>0</v>
      </c>
    </row>
    <row r="3075" spans="1:6" x14ac:dyDescent="0.2">
      <c r="A3075" s="464" t="s">
        <v>477</v>
      </c>
      <c r="B3075" s="450" t="s">
        <v>185</v>
      </c>
      <c r="C3075" s="463" t="s">
        <v>478</v>
      </c>
      <c r="D3075" s="464" t="s">
        <v>136</v>
      </c>
      <c r="E3075" s="280" t="s">
        <v>200</v>
      </c>
      <c r="F3075" s="473">
        <f>'H. Rail'!L20</f>
        <v>0</v>
      </c>
    </row>
    <row r="3076" spans="1:6" x14ac:dyDescent="0.2">
      <c r="A3076" s="464" t="s">
        <v>477</v>
      </c>
      <c r="B3076" s="450" t="s">
        <v>185</v>
      </c>
      <c r="C3076" s="463" t="s">
        <v>478</v>
      </c>
      <c r="D3076" s="464" t="s">
        <v>136</v>
      </c>
      <c r="E3076" s="280" t="s">
        <v>201</v>
      </c>
      <c r="F3076" s="473">
        <f>'H. Rail'!L21</f>
        <v>0</v>
      </c>
    </row>
    <row r="3077" spans="1:6" x14ac:dyDescent="0.2">
      <c r="A3077" s="464" t="s">
        <v>477</v>
      </c>
      <c r="B3077" s="450" t="s">
        <v>185</v>
      </c>
      <c r="C3077" s="463" t="s">
        <v>478</v>
      </c>
      <c r="D3077" s="464" t="s">
        <v>136</v>
      </c>
      <c r="E3077" s="280" t="s">
        <v>202</v>
      </c>
      <c r="F3077" s="473">
        <f>'H. Rail'!L22</f>
        <v>0</v>
      </c>
    </row>
    <row r="3078" spans="1:6" x14ac:dyDescent="0.2">
      <c r="A3078" s="464" t="s">
        <v>477</v>
      </c>
      <c r="B3078" s="450" t="s">
        <v>185</v>
      </c>
      <c r="C3078" s="463" t="s">
        <v>478</v>
      </c>
      <c r="D3078" s="464" t="s">
        <v>136</v>
      </c>
      <c r="E3078" s="280" t="s">
        <v>203</v>
      </c>
      <c r="F3078" s="473">
        <f>'H. Rail'!L23</f>
        <v>0</v>
      </c>
    </row>
    <row r="3079" spans="1:6" x14ac:dyDescent="0.2">
      <c r="A3079" s="464" t="s">
        <v>477</v>
      </c>
      <c r="B3079" s="450" t="s">
        <v>185</v>
      </c>
      <c r="C3079" s="463" t="s">
        <v>478</v>
      </c>
      <c r="D3079" s="464" t="s">
        <v>136</v>
      </c>
      <c r="E3079" s="280" t="s">
        <v>204</v>
      </c>
      <c r="F3079" s="473">
        <f>'H. Rail'!L24</f>
        <v>0</v>
      </c>
    </row>
    <row r="3080" spans="1:6" x14ac:dyDescent="0.2">
      <c r="A3080" s="464" t="s">
        <v>477</v>
      </c>
      <c r="B3080" s="450" t="s">
        <v>185</v>
      </c>
      <c r="C3080" s="463" t="s">
        <v>478</v>
      </c>
      <c r="D3080" s="464" t="s">
        <v>136</v>
      </c>
      <c r="E3080" s="280" t="s">
        <v>205</v>
      </c>
      <c r="F3080" s="473">
        <f>'H. Rail'!L25</f>
        <v>0</v>
      </c>
    </row>
    <row r="3081" spans="1:6" x14ac:dyDescent="0.2">
      <c r="A3081" s="464" t="s">
        <v>477</v>
      </c>
      <c r="B3081" s="450" t="s">
        <v>185</v>
      </c>
      <c r="C3081" s="463" t="s">
        <v>478</v>
      </c>
      <c r="D3081" s="464" t="s">
        <v>136</v>
      </c>
      <c r="E3081" s="280" t="s">
        <v>206</v>
      </c>
      <c r="F3081" s="473">
        <f>'H. Rail'!L26</f>
        <v>0</v>
      </c>
    </row>
    <row r="3082" spans="1:6" x14ac:dyDescent="0.2">
      <c r="A3082" s="464" t="s">
        <v>477</v>
      </c>
      <c r="B3082" s="450" t="s">
        <v>185</v>
      </c>
      <c r="C3082" s="463" t="s">
        <v>478</v>
      </c>
      <c r="D3082" s="464" t="s">
        <v>136</v>
      </c>
      <c r="E3082" s="280" t="s">
        <v>207</v>
      </c>
      <c r="F3082" s="473">
        <f>'H. Rail'!L27</f>
        <v>0</v>
      </c>
    </row>
    <row r="3083" spans="1:6" x14ac:dyDescent="0.2">
      <c r="A3083" s="464" t="s">
        <v>477</v>
      </c>
      <c r="B3083" s="450" t="s">
        <v>185</v>
      </c>
      <c r="C3083" s="463" t="s">
        <v>478</v>
      </c>
      <c r="D3083" s="464" t="s">
        <v>136</v>
      </c>
      <c r="E3083" s="280" t="s">
        <v>209</v>
      </c>
      <c r="F3083" s="473">
        <f>'H. Rail'!L28</f>
        <v>0</v>
      </c>
    </row>
    <row r="3084" spans="1:6" x14ac:dyDescent="0.2">
      <c r="A3084" s="464" t="s">
        <v>477</v>
      </c>
      <c r="B3084" s="450" t="s">
        <v>185</v>
      </c>
      <c r="C3084" s="463" t="s">
        <v>478</v>
      </c>
      <c r="D3084" s="464" t="s">
        <v>136</v>
      </c>
      <c r="E3084" s="280" t="s">
        <v>208</v>
      </c>
      <c r="F3084" s="473">
        <f>'H. Rail'!L29</f>
        <v>0</v>
      </c>
    </row>
    <row r="3085" spans="1:6" x14ac:dyDescent="0.2">
      <c r="A3085" s="464" t="s">
        <v>477</v>
      </c>
      <c r="B3085" s="450" t="s">
        <v>185</v>
      </c>
      <c r="C3085" s="463" t="s">
        <v>478</v>
      </c>
      <c r="D3085" s="464" t="s">
        <v>136</v>
      </c>
      <c r="E3085" s="280" t="s">
        <v>210</v>
      </c>
      <c r="F3085" s="473">
        <f>'H. Rail'!L30</f>
        <v>0</v>
      </c>
    </row>
    <row r="3086" spans="1:6" x14ac:dyDescent="0.2">
      <c r="A3086" s="464" t="s">
        <v>477</v>
      </c>
      <c r="B3086" s="450" t="s">
        <v>185</v>
      </c>
      <c r="C3086" s="463" t="s">
        <v>478</v>
      </c>
      <c r="D3086" s="464" t="s">
        <v>136</v>
      </c>
      <c r="E3086" s="280" t="s">
        <v>211</v>
      </c>
      <c r="F3086" s="473">
        <f>'H. Rail'!L31</f>
        <v>0</v>
      </c>
    </row>
    <row r="3087" spans="1:6" x14ac:dyDescent="0.2">
      <c r="A3087" s="464" t="s">
        <v>477</v>
      </c>
      <c r="B3087" s="450" t="s">
        <v>185</v>
      </c>
      <c r="C3087" s="463" t="s">
        <v>478</v>
      </c>
      <c r="D3087" s="464" t="s">
        <v>136</v>
      </c>
      <c r="E3087" s="280" t="s">
        <v>212</v>
      </c>
      <c r="F3087" s="473">
        <f>'H. Rail'!L32</f>
        <v>0</v>
      </c>
    </row>
    <row r="3088" spans="1:6" x14ac:dyDescent="0.2">
      <c r="A3088" s="464" t="s">
        <v>477</v>
      </c>
      <c r="B3088" s="450" t="s">
        <v>185</v>
      </c>
      <c r="C3088" s="463" t="s">
        <v>478</v>
      </c>
      <c r="D3088" s="464" t="s">
        <v>136</v>
      </c>
      <c r="E3088" s="280" t="s">
        <v>213</v>
      </c>
      <c r="F3088" s="473">
        <f>'H. Rail'!L33</f>
        <v>0</v>
      </c>
    </row>
    <row r="3089" spans="1:6" x14ac:dyDescent="0.2">
      <c r="A3089" s="464" t="s">
        <v>477</v>
      </c>
      <c r="B3089" s="450" t="s">
        <v>185</v>
      </c>
      <c r="C3089" s="463" t="s">
        <v>478</v>
      </c>
      <c r="D3089" s="464" t="s">
        <v>136</v>
      </c>
      <c r="E3089" s="280" t="s">
        <v>214</v>
      </c>
      <c r="F3089" s="473">
        <f>'H. Rail'!L34</f>
        <v>0</v>
      </c>
    </row>
    <row r="3090" spans="1:6" x14ac:dyDescent="0.2">
      <c r="A3090" s="464" t="s">
        <v>477</v>
      </c>
      <c r="B3090" s="450" t="s">
        <v>185</v>
      </c>
      <c r="C3090" s="463" t="s">
        <v>478</v>
      </c>
      <c r="D3090" s="464" t="s">
        <v>136</v>
      </c>
      <c r="E3090" s="280" t="s">
        <v>215</v>
      </c>
      <c r="F3090" s="473">
        <f>'H. Rail'!L35</f>
        <v>0</v>
      </c>
    </row>
    <row r="3091" spans="1:6" x14ac:dyDescent="0.2">
      <c r="A3091" s="464" t="s">
        <v>477</v>
      </c>
      <c r="B3091" s="450" t="s">
        <v>185</v>
      </c>
      <c r="C3091" s="463" t="s">
        <v>478</v>
      </c>
      <c r="D3091" s="464" t="s">
        <v>136</v>
      </c>
      <c r="E3091" s="280" t="s">
        <v>216</v>
      </c>
      <c r="F3091" s="473">
        <f>'H. Rail'!L36</f>
        <v>0</v>
      </c>
    </row>
    <row r="3092" spans="1:6" x14ac:dyDescent="0.2">
      <c r="A3092" s="464" t="s">
        <v>477</v>
      </c>
      <c r="B3092" s="450" t="s">
        <v>185</v>
      </c>
      <c r="C3092" s="463" t="s">
        <v>478</v>
      </c>
      <c r="D3092" s="464" t="s">
        <v>136</v>
      </c>
      <c r="E3092" s="280" t="s">
        <v>217</v>
      </c>
      <c r="F3092" s="473">
        <f>'H. Rail'!L37</f>
        <v>0</v>
      </c>
    </row>
    <row r="3093" spans="1:6" x14ac:dyDescent="0.2">
      <c r="A3093" s="464" t="s">
        <v>477</v>
      </c>
      <c r="B3093" s="450" t="s">
        <v>185</v>
      </c>
      <c r="C3093" s="463" t="s">
        <v>478</v>
      </c>
      <c r="D3093" s="464" t="s">
        <v>136</v>
      </c>
      <c r="E3093" s="280" t="s">
        <v>218</v>
      </c>
      <c r="F3093" s="473">
        <f>'H. Rail'!L38</f>
        <v>0</v>
      </c>
    </row>
    <row r="3094" spans="1:6" x14ac:dyDescent="0.2">
      <c r="A3094" s="464" t="s">
        <v>477</v>
      </c>
      <c r="B3094" s="450" t="s">
        <v>185</v>
      </c>
      <c r="C3094" s="463" t="s">
        <v>478</v>
      </c>
      <c r="D3094" s="464" t="s">
        <v>136</v>
      </c>
      <c r="E3094" s="280" t="s">
        <v>219</v>
      </c>
      <c r="F3094" s="473">
        <f>'H. Rail'!L39</f>
        <v>0</v>
      </c>
    </row>
    <row r="3095" spans="1:6" x14ac:dyDescent="0.2">
      <c r="A3095" s="464" t="s">
        <v>477</v>
      </c>
      <c r="B3095" s="450" t="s">
        <v>185</v>
      </c>
      <c r="C3095" s="463" t="s">
        <v>478</v>
      </c>
      <c r="D3095" s="464" t="s">
        <v>136</v>
      </c>
      <c r="E3095" s="280" t="s">
        <v>220</v>
      </c>
      <c r="F3095" s="473">
        <f>'H. Rail'!L40</f>
        <v>0</v>
      </c>
    </row>
    <row r="3096" spans="1:6" x14ac:dyDescent="0.2">
      <c r="A3096" s="464" t="s">
        <v>477</v>
      </c>
      <c r="B3096" s="450" t="s">
        <v>185</v>
      </c>
      <c r="C3096" s="463" t="s">
        <v>478</v>
      </c>
      <c r="D3096" s="464" t="s">
        <v>136</v>
      </c>
      <c r="E3096" s="280" t="s">
        <v>221</v>
      </c>
      <c r="F3096" s="473">
        <f>'H. Rail'!L41</f>
        <v>0</v>
      </c>
    </row>
    <row r="3097" spans="1:6" x14ac:dyDescent="0.2">
      <c r="A3097" s="464" t="s">
        <v>477</v>
      </c>
      <c r="B3097" s="450" t="s">
        <v>185</v>
      </c>
      <c r="C3097" s="463" t="s">
        <v>478</v>
      </c>
      <c r="D3097" s="464" t="s">
        <v>136</v>
      </c>
      <c r="E3097" s="280" t="s">
        <v>222</v>
      </c>
      <c r="F3097" s="473">
        <f>'H. Rail'!L42</f>
        <v>0</v>
      </c>
    </row>
    <row r="3098" spans="1:6" x14ac:dyDescent="0.2">
      <c r="A3098" s="464" t="s">
        <v>477</v>
      </c>
      <c r="B3098" s="450" t="s">
        <v>185</v>
      </c>
      <c r="C3098" s="463" t="s">
        <v>478</v>
      </c>
      <c r="D3098" s="464" t="s">
        <v>136</v>
      </c>
      <c r="E3098" s="280" t="s">
        <v>223</v>
      </c>
      <c r="F3098" s="473">
        <f>'H. Rail'!L43</f>
        <v>0</v>
      </c>
    </row>
    <row r="3099" spans="1:6" x14ac:dyDescent="0.2">
      <c r="A3099" s="464" t="s">
        <v>477</v>
      </c>
      <c r="B3099" s="450" t="s">
        <v>185</v>
      </c>
      <c r="C3099" s="463" t="s">
        <v>478</v>
      </c>
      <c r="D3099" s="464" t="s">
        <v>136</v>
      </c>
      <c r="E3099" s="280" t="s">
        <v>224</v>
      </c>
      <c r="F3099" s="473">
        <f>'H. Rail'!L44</f>
        <v>0</v>
      </c>
    </row>
    <row r="3100" spans="1:6" x14ac:dyDescent="0.2">
      <c r="A3100" s="464" t="s">
        <v>477</v>
      </c>
      <c r="B3100" s="450" t="s">
        <v>185</v>
      </c>
      <c r="C3100" s="463" t="s">
        <v>478</v>
      </c>
      <c r="D3100" s="464" t="s">
        <v>136</v>
      </c>
      <c r="E3100" s="280" t="s">
        <v>225</v>
      </c>
      <c r="F3100" s="473">
        <f>'H. Rail'!L45</f>
        <v>0</v>
      </c>
    </row>
    <row r="3101" spans="1:6" x14ac:dyDescent="0.2">
      <c r="A3101" s="464" t="s">
        <v>477</v>
      </c>
      <c r="B3101" s="450" t="s">
        <v>185</v>
      </c>
      <c r="C3101" s="463" t="s">
        <v>478</v>
      </c>
      <c r="D3101" s="464" t="s">
        <v>136</v>
      </c>
      <c r="E3101" s="280" t="s">
        <v>226</v>
      </c>
      <c r="F3101" s="473">
        <f>'H. Rail'!L46</f>
        <v>0</v>
      </c>
    </row>
    <row r="3102" spans="1:6" x14ac:dyDescent="0.2">
      <c r="A3102" s="464" t="s">
        <v>477</v>
      </c>
      <c r="B3102" s="450" t="s">
        <v>185</v>
      </c>
      <c r="C3102" s="463" t="s">
        <v>478</v>
      </c>
      <c r="D3102" s="464" t="s">
        <v>136</v>
      </c>
      <c r="E3102" s="280" t="s">
        <v>227</v>
      </c>
      <c r="F3102" s="473">
        <f>'H. Rail'!L47</f>
        <v>0</v>
      </c>
    </row>
    <row r="3103" spans="1:6" x14ac:dyDescent="0.2">
      <c r="A3103" s="464" t="s">
        <v>477</v>
      </c>
      <c r="B3103" s="450" t="s">
        <v>185</v>
      </c>
      <c r="C3103" s="463" t="s">
        <v>478</v>
      </c>
      <c r="D3103" s="464" t="s">
        <v>136</v>
      </c>
      <c r="E3103" s="280" t="s">
        <v>228</v>
      </c>
      <c r="F3103" s="473">
        <f>'H. Rail'!L48</f>
        <v>0</v>
      </c>
    </row>
    <row r="3104" spans="1:6" x14ac:dyDescent="0.2">
      <c r="A3104" s="464" t="s">
        <v>477</v>
      </c>
      <c r="B3104" s="450" t="s">
        <v>185</v>
      </c>
      <c r="C3104" s="463" t="s">
        <v>478</v>
      </c>
      <c r="D3104" s="464" t="s">
        <v>136</v>
      </c>
      <c r="E3104" s="280" t="s">
        <v>229</v>
      </c>
      <c r="F3104" s="473">
        <f>'H. Rail'!L49</f>
        <v>0</v>
      </c>
    </row>
    <row r="3105" spans="1:6" x14ac:dyDescent="0.2">
      <c r="A3105" s="464" t="s">
        <v>477</v>
      </c>
      <c r="B3105" s="450" t="s">
        <v>185</v>
      </c>
      <c r="C3105" s="463" t="s">
        <v>478</v>
      </c>
      <c r="D3105" s="464" t="s">
        <v>136</v>
      </c>
      <c r="E3105" s="280" t="s">
        <v>230</v>
      </c>
      <c r="F3105" s="473">
        <f>'H. Rail'!L50</f>
        <v>0</v>
      </c>
    </row>
    <row r="3106" spans="1:6" x14ac:dyDescent="0.2">
      <c r="A3106" s="464" t="s">
        <v>477</v>
      </c>
      <c r="B3106" s="450" t="s">
        <v>185</v>
      </c>
      <c r="C3106" s="463" t="s">
        <v>478</v>
      </c>
      <c r="D3106" s="464" t="s">
        <v>136</v>
      </c>
      <c r="E3106" s="280" t="s">
        <v>231</v>
      </c>
      <c r="F3106" s="473">
        <f>'H. Rail'!L51</f>
        <v>0</v>
      </c>
    </row>
    <row r="3107" spans="1:6" x14ac:dyDescent="0.2">
      <c r="A3107" s="464" t="s">
        <v>477</v>
      </c>
      <c r="B3107" s="450" t="s">
        <v>185</v>
      </c>
      <c r="C3107" s="463" t="s">
        <v>478</v>
      </c>
      <c r="D3107" s="464" t="s">
        <v>136</v>
      </c>
      <c r="E3107" s="280" t="s">
        <v>232</v>
      </c>
      <c r="F3107" s="473">
        <f>'H. Rail'!L52</f>
        <v>0</v>
      </c>
    </row>
    <row r="3108" spans="1:6" x14ac:dyDescent="0.2">
      <c r="A3108" s="464" t="s">
        <v>477</v>
      </c>
      <c r="B3108" s="450" t="s">
        <v>185</v>
      </c>
      <c r="C3108" s="463" t="s">
        <v>478</v>
      </c>
      <c r="D3108" s="464" t="s">
        <v>136</v>
      </c>
      <c r="E3108" s="280" t="s">
        <v>233</v>
      </c>
      <c r="F3108" s="473">
        <f>'H. Rail'!L53</f>
        <v>0</v>
      </c>
    </row>
    <row r="3109" spans="1:6" x14ac:dyDescent="0.2">
      <c r="A3109" s="464" t="s">
        <v>477</v>
      </c>
      <c r="B3109" s="450" t="s">
        <v>185</v>
      </c>
      <c r="C3109" s="463" t="s">
        <v>478</v>
      </c>
      <c r="D3109" s="464" t="s">
        <v>136</v>
      </c>
      <c r="E3109" s="280" t="s">
        <v>234</v>
      </c>
      <c r="F3109" s="473">
        <f>'H. Rail'!L54</f>
        <v>0</v>
      </c>
    </row>
    <row r="3110" spans="1:6" x14ac:dyDescent="0.2">
      <c r="A3110" s="464" t="s">
        <v>477</v>
      </c>
      <c r="B3110" s="450" t="s">
        <v>185</v>
      </c>
      <c r="C3110" s="463" t="s">
        <v>478</v>
      </c>
      <c r="D3110" s="464" t="s">
        <v>136</v>
      </c>
      <c r="E3110" s="280" t="s">
        <v>235</v>
      </c>
      <c r="F3110" s="473">
        <f>'H. Rail'!L55</f>
        <v>0</v>
      </c>
    </row>
    <row r="3111" spans="1:6" x14ac:dyDescent="0.2">
      <c r="A3111" s="464" t="s">
        <v>477</v>
      </c>
      <c r="B3111" s="450" t="s">
        <v>185</v>
      </c>
      <c r="C3111" s="463" t="s">
        <v>478</v>
      </c>
      <c r="D3111" s="464" t="s">
        <v>136</v>
      </c>
      <c r="E3111" s="280" t="s">
        <v>236</v>
      </c>
      <c r="F3111" s="473">
        <f>'H. Rail'!L56</f>
        <v>0</v>
      </c>
    </row>
    <row r="3112" spans="1:6" x14ac:dyDescent="0.2">
      <c r="A3112" s="464" t="s">
        <v>477</v>
      </c>
      <c r="B3112" s="450" t="s">
        <v>185</v>
      </c>
      <c r="C3112" s="463" t="s">
        <v>478</v>
      </c>
      <c r="D3112" s="464" t="s">
        <v>136</v>
      </c>
      <c r="E3112" s="280" t="s">
        <v>237</v>
      </c>
      <c r="F3112" s="473">
        <f>'H. Rail'!L57</f>
        <v>0</v>
      </c>
    </row>
    <row r="3113" spans="1:6" x14ac:dyDescent="0.2">
      <c r="A3113" s="464" t="s">
        <v>477</v>
      </c>
      <c r="B3113" s="450" t="s">
        <v>185</v>
      </c>
      <c r="C3113" s="463" t="s">
        <v>478</v>
      </c>
      <c r="D3113" s="464" t="s">
        <v>136</v>
      </c>
      <c r="E3113" s="280" t="s">
        <v>238</v>
      </c>
      <c r="F3113" s="473">
        <f>'H. Rail'!L58</f>
        <v>0</v>
      </c>
    </row>
    <row r="3114" spans="1:6" x14ac:dyDescent="0.2">
      <c r="A3114" s="464" t="s">
        <v>477</v>
      </c>
      <c r="B3114" s="450" t="s">
        <v>185</v>
      </c>
      <c r="C3114" s="463" t="s">
        <v>478</v>
      </c>
      <c r="D3114" s="464" t="s">
        <v>136</v>
      </c>
      <c r="E3114" s="280" t="s">
        <v>239</v>
      </c>
      <c r="F3114" s="473">
        <f>'H. Rail'!L59</f>
        <v>0</v>
      </c>
    </row>
    <row r="3115" spans="1:6" x14ac:dyDescent="0.2">
      <c r="A3115" s="464" t="s">
        <v>477</v>
      </c>
      <c r="B3115" s="450" t="s">
        <v>185</v>
      </c>
      <c r="C3115" s="463" t="s">
        <v>478</v>
      </c>
      <c r="D3115" s="464" t="s">
        <v>136</v>
      </c>
      <c r="E3115" s="280" t="s">
        <v>240</v>
      </c>
      <c r="F3115" s="473">
        <f>'H. Rail'!L60</f>
        <v>0</v>
      </c>
    </row>
    <row r="3116" spans="1:6" x14ac:dyDescent="0.2">
      <c r="A3116" s="464" t="s">
        <v>477</v>
      </c>
      <c r="B3116" s="429" t="s">
        <v>186</v>
      </c>
      <c r="C3116" s="463" t="s">
        <v>478</v>
      </c>
      <c r="D3116" s="464" t="s">
        <v>242</v>
      </c>
      <c r="E3116" s="280" t="s">
        <v>243</v>
      </c>
      <c r="F3116" s="473">
        <f>'H. Rail'!I63</f>
        <v>0</v>
      </c>
    </row>
    <row r="3117" spans="1:6" x14ac:dyDescent="0.2">
      <c r="A3117" s="464" t="s">
        <v>477</v>
      </c>
      <c r="B3117" s="429" t="s">
        <v>186</v>
      </c>
      <c r="C3117" s="463" t="s">
        <v>478</v>
      </c>
      <c r="D3117" s="464" t="s">
        <v>242</v>
      </c>
      <c r="E3117" s="280" t="s">
        <v>195</v>
      </c>
      <c r="F3117" s="473">
        <f>'H. Rail'!I64</f>
        <v>0</v>
      </c>
    </row>
    <row r="3118" spans="1:6" x14ac:dyDescent="0.2">
      <c r="A3118" s="464" t="s">
        <v>477</v>
      </c>
      <c r="B3118" s="429" t="s">
        <v>186</v>
      </c>
      <c r="C3118" s="463" t="s">
        <v>478</v>
      </c>
      <c r="D3118" s="464" t="s">
        <v>242</v>
      </c>
      <c r="E3118" s="281">
        <v>60</v>
      </c>
      <c r="F3118" s="473">
        <f>'H. Rail'!I65</f>
        <v>0</v>
      </c>
    </row>
    <row r="3119" spans="1:6" x14ac:dyDescent="0.2">
      <c r="A3119" s="464" t="s">
        <v>477</v>
      </c>
      <c r="B3119" s="429" t="s">
        <v>186</v>
      </c>
      <c r="C3119" s="463" t="s">
        <v>478</v>
      </c>
      <c r="D3119" s="464" t="s">
        <v>242</v>
      </c>
      <c r="E3119" s="281">
        <v>70</v>
      </c>
      <c r="F3119" s="473">
        <f>'H. Rail'!I66</f>
        <v>0</v>
      </c>
    </row>
    <row r="3120" spans="1:6" x14ac:dyDescent="0.2">
      <c r="A3120" s="464" t="s">
        <v>477</v>
      </c>
      <c r="B3120" s="429" t="s">
        <v>186</v>
      </c>
      <c r="C3120" s="463" t="s">
        <v>478</v>
      </c>
      <c r="D3120" s="464" t="s">
        <v>242</v>
      </c>
      <c r="E3120" s="281">
        <v>80</v>
      </c>
      <c r="F3120" s="473">
        <f>'H. Rail'!I67</f>
        <v>0</v>
      </c>
    </row>
    <row r="3121" spans="1:6" x14ac:dyDescent="0.2">
      <c r="A3121" s="464" t="s">
        <v>477</v>
      </c>
      <c r="B3121" s="429" t="s">
        <v>186</v>
      </c>
      <c r="C3121" s="463" t="s">
        <v>478</v>
      </c>
      <c r="D3121" s="464" t="s">
        <v>242</v>
      </c>
      <c r="E3121" s="281">
        <v>90</v>
      </c>
      <c r="F3121" s="473">
        <f>'H. Rail'!I68</f>
        <v>0</v>
      </c>
    </row>
    <row r="3122" spans="1:6" x14ac:dyDescent="0.2">
      <c r="A3122" s="464" t="s">
        <v>477</v>
      </c>
      <c r="B3122" s="429" t="s">
        <v>186</v>
      </c>
      <c r="C3122" s="463" t="s">
        <v>478</v>
      </c>
      <c r="D3122" s="464" t="s">
        <v>242</v>
      </c>
      <c r="E3122" s="281">
        <v>100</v>
      </c>
      <c r="F3122" s="473">
        <f>'H. Rail'!I69</f>
        <v>0</v>
      </c>
    </row>
    <row r="3123" spans="1:6" x14ac:dyDescent="0.2">
      <c r="A3123" s="464" t="s">
        <v>477</v>
      </c>
      <c r="B3123" s="429" t="s">
        <v>186</v>
      </c>
      <c r="C3123" s="463" t="s">
        <v>478</v>
      </c>
      <c r="D3123" s="464" t="s">
        <v>136</v>
      </c>
      <c r="E3123" s="280" t="s">
        <v>243</v>
      </c>
      <c r="F3123" s="473">
        <f>'H. Rail'!L63</f>
        <v>0</v>
      </c>
    </row>
    <row r="3124" spans="1:6" x14ac:dyDescent="0.2">
      <c r="A3124" s="464" t="s">
        <v>477</v>
      </c>
      <c r="B3124" s="429" t="s">
        <v>186</v>
      </c>
      <c r="C3124" s="463" t="s">
        <v>478</v>
      </c>
      <c r="D3124" s="464" t="s">
        <v>136</v>
      </c>
      <c r="E3124" s="280" t="s">
        <v>195</v>
      </c>
      <c r="F3124" s="473">
        <f>'H. Rail'!L64</f>
        <v>0</v>
      </c>
    </row>
    <row r="3125" spans="1:6" x14ac:dyDescent="0.2">
      <c r="A3125" s="464" t="s">
        <v>477</v>
      </c>
      <c r="B3125" s="429" t="s">
        <v>186</v>
      </c>
      <c r="C3125" s="463" t="s">
        <v>478</v>
      </c>
      <c r="D3125" s="464" t="s">
        <v>136</v>
      </c>
      <c r="E3125" s="281">
        <v>60</v>
      </c>
      <c r="F3125" s="473">
        <f>'H. Rail'!L65</f>
        <v>0</v>
      </c>
    </row>
    <row r="3126" spans="1:6" x14ac:dyDescent="0.2">
      <c r="A3126" s="464" t="s">
        <v>477</v>
      </c>
      <c r="B3126" s="429" t="s">
        <v>186</v>
      </c>
      <c r="C3126" s="463" t="s">
        <v>478</v>
      </c>
      <c r="D3126" s="464" t="s">
        <v>136</v>
      </c>
      <c r="E3126" s="281">
        <v>70</v>
      </c>
      <c r="F3126" s="473">
        <f>'H. Rail'!L66</f>
        <v>0</v>
      </c>
    </row>
    <row r="3127" spans="1:6" x14ac:dyDescent="0.2">
      <c r="A3127" s="464" t="s">
        <v>477</v>
      </c>
      <c r="B3127" s="429" t="s">
        <v>186</v>
      </c>
      <c r="C3127" s="463" t="s">
        <v>478</v>
      </c>
      <c r="D3127" s="464" t="s">
        <v>136</v>
      </c>
      <c r="E3127" s="281">
        <v>80</v>
      </c>
      <c r="F3127" s="473">
        <f>'H. Rail'!L67</f>
        <v>0</v>
      </c>
    </row>
    <row r="3128" spans="1:6" x14ac:dyDescent="0.2">
      <c r="A3128" s="464" t="s">
        <v>477</v>
      </c>
      <c r="B3128" s="429" t="s">
        <v>186</v>
      </c>
      <c r="C3128" s="463" t="s">
        <v>478</v>
      </c>
      <c r="D3128" s="464" t="s">
        <v>136</v>
      </c>
      <c r="E3128" s="281">
        <v>90</v>
      </c>
      <c r="F3128" s="473">
        <f>'H. Rail'!L68</f>
        <v>0</v>
      </c>
    </row>
    <row r="3129" spans="1:6" x14ac:dyDescent="0.2">
      <c r="A3129" s="464" t="s">
        <v>477</v>
      </c>
      <c r="B3129" s="429" t="s">
        <v>186</v>
      </c>
      <c r="C3129" s="463" t="s">
        <v>478</v>
      </c>
      <c r="D3129" s="464" t="s">
        <v>136</v>
      </c>
      <c r="E3129" s="281">
        <v>100</v>
      </c>
      <c r="F3129" s="473">
        <f>'H. Rail'!L69</f>
        <v>0</v>
      </c>
    </row>
    <row r="3130" spans="1:6" x14ac:dyDescent="0.2">
      <c r="A3130" s="464" t="s">
        <v>477</v>
      </c>
      <c r="B3130" s="429" t="s">
        <v>359</v>
      </c>
      <c r="C3130" s="463" t="s">
        <v>478</v>
      </c>
      <c r="D3130" s="472"/>
      <c r="E3130" s="448"/>
      <c r="F3130" s="473"/>
    </row>
    <row r="3131" spans="1:6" x14ac:dyDescent="0.2">
      <c r="A3131" s="464" t="s">
        <v>477</v>
      </c>
      <c r="B3131" s="436" t="s">
        <v>360</v>
      </c>
      <c r="C3131" s="463" t="s">
        <v>478</v>
      </c>
      <c r="D3131" s="472"/>
      <c r="E3131" s="449"/>
      <c r="F3131" s="489">
        <f>'H. Rail'!K76</f>
        <v>0</v>
      </c>
    </row>
    <row r="3132" spans="1:6" x14ac:dyDescent="0.2">
      <c r="A3132" s="464" t="s">
        <v>477</v>
      </c>
      <c r="B3132" s="436" t="s">
        <v>361</v>
      </c>
      <c r="C3132" s="463" t="s">
        <v>478</v>
      </c>
      <c r="D3132" s="472"/>
      <c r="E3132" s="449"/>
      <c r="F3132" s="489">
        <f>'H. Rail'!K78</f>
        <v>0</v>
      </c>
    </row>
    <row r="3133" spans="1:6" x14ac:dyDescent="0.2">
      <c r="A3133" s="464" t="s">
        <v>477</v>
      </c>
      <c r="B3133" s="436" t="s">
        <v>362</v>
      </c>
      <c r="C3133" s="463" t="s">
        <v>478</v>
      </c>
      <c r="D3133" s="472"/>
      <c r="E3133" s="449"/>
      <c r="F3133" s="489">
        <f>'H. Rail'!K80</f>
        <v>0</v>
      </c>
    </row>
    <row r="3134" spans="1:6" x14ac:dyDescent="0.2">
      <c r="A3134" s="464" t="s">
        <v>477</v>
      </c>
      <c r="B3134" s="429" t="s">
        <v>363</v>
      </c>
      <c r="C3134" s="463" t="s">
        <v>478</v>
      </c>
      <c r="D3134" s="472"/>
      <c r="E3134" s="448"/>
      <c r="F3134" s="473"/>
    </row>
    <row r="3135" spans="1:6" x14ac:dyDescent="0.2">
      <c r="A3135" s="464" t="s">
        <v>477</v>
      </c>
      <c r="B3135" s="437" t="s">
        <v>364</v>
      </c>
      <c r="C3135" s="463" t="s">
        <v>478</v>
      </c>
      <c r="D3135" s="472"/>
      <c r="E3135" s="448"/>
      <c r="F3135" s="473">
        <f>'H. Rail'!K82</f>
        <v>0</v>
      </c>
    </row>
    <row r="3136" spans="1:6" x14ac:dyDescent="0.2">
      <c r="A3136" s="464" t="s">
        <v>477</v>
      </c>
      <c r="B3136" s="437" t="s">
        <v>365</v>
      </c>
      <c r="C3136" s="463" t="s">
        <v>478</v>
      </c>
      <c r="D3136" s="472"/>
      <c r="E3136" s="449"/>
      <c r="F3136" s="473">
        <f>'H. Rail'!K83</f>
        <v>0</v>
      </c>
    </row>
    <row r="3137" spans="1:6" x14ac:dyDescent="0.2">
      <c r="A3137" s="464" t="s">
        <v>477</v>
      </c>
      <c r="B3137" s="451" t="s">
        <v>366</v>
      </c>
      <c r="C3137" s="463" t="s">
        <v>478</v>
      </c>
      <c r="D3137" s="472"/>
      <c r="E3137" s="449"/>
      <c r="F3137" s="473"/>
    </row>
    <row r="3138" spans="1:6" x14ac:dyDescent="0.2">
      <c r="A3138" s="464" t="s">
        <v>477</v>
      </c>
      <c r="B3138" s="437" t="s">
        <v>367</v>
      </c>
      <c r="C3138" s="463" t="s">
        <v>478</v>
      </c>
      <c r="D3138" s="472"/>
      <c r="E3138" s="449"/>
      <c r="F3138" s="489">
        <f>'H. Rail'!K86</f>
        <v>0</v>
      </c>
    </row>
    <row r="3139" spans="1:6" x14ac:dyDescent="0.2">
      <c r="A3139" s="464" t="s">
        <v>477</v>
      </c>
      <c r="B3139" s="437" t="s">
        <v>368</v>
      </c>
      <c r="C3139" s="463" t="s">
        <v>478</v>
      </c>
      <c r="D3139" s="472"/>
      <c r="E3139" s="449"/>
      <c r="F3139" s="489">
        <f>'H. Rail'!K88</f>
        <v>0</v>
      </c>
    </row>
    <row r="3140" spans="1:6" x14ac:dyDescent="0.2">
      <c r="A3140" s="464" t="s">
        <v>477</v>
      </c>
      <c r="B3140" s="437" t="s">
        <v>369</v>
      </c>
      <c r="C3140" s="463" t="s">
        <v>478</v>
      </c>
      <c r="D3140" s="472"/>
      <c r="E3140" s="449"/>
      <c r="F3140" s="489">
        <f>'H. Rail'!K90</f>
        <v>0</v>
      </c>
    </row>
    <row r="3141" spans="1:6" x14ac:dyDescent="0.2">
      <c r="A3141" s="464" t="s">
        <v>477</v>
      </c>
      <c r="B3141" s="451" t="s">
        <v>370</v>
      </c>
      <c r="C3141" s="463" t="s">
        <v>478</v>
      </c>
      <c r="D3141" s="472"/>
      <c r="E3141" s="449"/>
      <c r="F3141" s="489">
        <f>'H. Rail'!K92</f>
        <v>0</v>
      </c>
    </row>
    <row r="3142" spans="1:6" x14ac:dyDescent="0.2">
      <c r="A3142" s="464" t="s">
        <v>477</v>
      </c>
      <c r="B3142" s="451" t="s">
        <v>371</v>
      </c>
      <c r="C3142" s="463" t="s">
        <v>478</v>
      </c>
      <c r="D3142" s="472"/>
      <c r="E3142" s="449"/>
      <c r="F3142" s="489">
        <f>'H. Rail'!K94</f>
        <v>0</v>
      </c>
    </row>
    <row r="3143" spans="1:6" x14ac:dyDescent="0.2">
      <c r="A3143" s="464" t="s">
        <v>477</v>
      </c>
      <c r="B3143" s="429" t="s">
        <v>85</v>
      </c>
      <c r="C3143" s="463" t="s">
        <v>479</v>
      </c>
      <c r="D3143" s="472"/>
      <c r="E3143" s="472"/>
      <c r="F3143" s="473">
        <f>'H. Rail'!$X$5</f>
        <v>0</v>
      </c>
    </row>
    <row r="3144" spans="1:6" x14ac:dyDescent="0.2">
      <c r="A3144" s="464" t="s">
        <v>477</v>
      </c>
      <c r="B3144" s="429" t="s">
        <v>86</v>
      </c>
      <c r="C3144" s="463" t="s">
        <v>479</v>
      </c>
      <c r="D3144" s="472"/>
      <c r="E3144" s="472"/>
      <c r="F3144" s="473">
        <f>'H. Rail'!$X$7</f>
        <v>0</v>
      </c>
    </row>
    <row r="3145" spans="1:6" x14ac:dyDescent="0.2">
      <c r="A3145" s="464" t="s">
        <v>477</v>
      </c>
      <c r="B3145" s="450" t="s">
        <v>185</v>
      </c>
      <c r="C3145" s="463" t="s">
        <v>479</v>
      </c>
      <c r="D3145" s="464" t="s">
        <v>242</v>
      </c>
      <c r="E3145" s="280" t="s">
        <v>194</v>
      </c>
      <c r="F3145" s="473">
        <f>'H. Rail'!V14</f>
        <v>0</v>
      </c>
    </row>
    <row r="3146" spans="1:6" x14ac:dyDescent="0.2">
      <c r="A3146" s="464" t="s">
        <v>477</v>
      </c>
      <c r="B3146" s="450" t="s">
        <v>185</v>
      </c>
      <c r="C3146" s="463" t="s">
        <v>479</v>
      </c>
      <c r="D3146" s="464" t="s">
        <v>242</v>
      </c>
      <c r="E3146" s="280" t="s">
        <v>195</v>
      </c>
      <c r="F3146" s="473">
        <f>'H. Rail'!V15</f>
        <v>0</v>
      </c>
    </row>
    <row r="3147" spans="1:6" x14ac:dyDescent="0.2">
      <c r="A3147" s="464" t="s">
        <v>477</v>
      </c>
      <c r="B3147" s="450" t="s">
        <v>185</v>
      </c>
      <c r="C3147" s="463" t="s">
        <v>479</v>
      </c>
      <c r="D3147" s="464" t="s">
        <v>242</v>
      </c>
      <c r="E3147" s="280" t="s">
        <v>196</v>
      </c>
      <c r="F3147" s="473">
        <f>'H. Rail'!V16</f>
        <v>0</v>
      </c>
    </row>
    <row r="3148" spans="1:6" x14ac:dyDescent="0.2">
      <c r="A3148" s="464" t="s">
        <v>477</v>
      </c>
      <c r="B3148" s="450" t="s">
        <v>185</v>
      </c>
      <c r="C3148" s="463" t="s">
        <v>479</v>
      </c>
      <c r="D3148" s="464" t="s">
        <v>242</v>
      </c>
      <c r="E3148" s="280" t="s">
        <v>197</v>
      </c>
      <c r="F3148" s="473">
        <f>'H. Rail'!V17</f>
        <v>0</v>
      </c>
    </row>
    <row r="3149" spans="1:6" x14ac:dyDescent="0.2">
      <c r="A3149" s="464" t="s">
        <v>477</v>
      </c>
      <c r="B3149" s="450" t="s">
        <v>185</v>
      </c>
      <c r="C3149" s="463" t="s">
        <v>479</v>
      </c>
      <c r="D3149" s="464" t="s">
        <v>242</v>
      </c>
      <c r="E3149" s="280" t="s">
        <v>198</v>
      </c>
      <c r="F3149" s="473">
        <f>'H. Rail'!V18</f>
        <v>0</v>
      </c>
    </row>
    <row r="3150" spans="1:6" x14ac:dyDescent="0.2">
      <c r="A3150" s="464" t="s">
        <v>477</v>
      </c>
      <c r="B3150" s="450" t="s">
        <v>185</v>
      </c>
      <c r="C3150" s="463" t="s">
        <v>479</v>
      </c>
      <c r="D3150" s="464" t="s">
        <v>242</v>
      </c>
      <c r="E3150" s="280" t="s">
        <v>199</v>
      </c>
      <c r="F3150" s="473">
        <f>'H. Rail'!V19</f>
        <v>0</v>
      </c>
    </row>
    <row r="3151" spans="1:6" x14ac:dyDescent="0.2">
      <c r="A3151" s="464" t="s">
        <v>477</v>
      </c>
      <c r="B3151" s="450" t="s">
        <v>185</v>
      </c>
      <c r="C3151" s="463" t="s">
        <v>479</v>
      </c>
      <c r="D3151" s="464" t="s">
        <v>242</v>
      </c>
      <c r="E3151" s="280" t="s">
        <v>200</v>
      </c>
      <c r="F3151" s="473">
        <f>'H. Rail'!V20</f>
        <v>0</v>
      </c>
    </row>
    <row r="3152" spans="1:6" x14ac:dyDescent="0.2">
      <c r="A3152" s="464" t="s">
        <v>477</v>
      </c>
      <c r="B3152" s="450" t="s">
        <v>185</v>
      </c>
      <c r="C3152" s="463" t="s">
        <v>479</v>
      </c>
      <c r="D3152" s="464" t="s">
        <v>242</v>
      </c>
      <c r="E3152" s="280" t="s">
        <v>201</v>
      </c>
      <c r="F3152" s="473">
        <f>'H. Rail'!V21</f>
        <v>0</v>
      </c>
    </row>
    <row r="3153" spans="1:6" x14ac:dyDescent="0.2">
      <c r="A3153" s="464" t="s">
        <v>477</v>
      </c>
      <c r="B3153" s="450" t="s">
        <v>185</v>
      </c>
      <c r="C3153" s="463" t="s">
        <v>479</v>
      </c>
      <c r="D3153" s="464" t="s">
        <v>242</v>
      </c>
      <c r="E3153" s="280" t="s">
        <v>202</v>
      </c>
      <c r="F3153" s="473">
        <f>'H. Rail'!V22</f>
        <v>0</v>
      </c>
    </row>
    <row r="3154" spans="1:6" x14ac:dyDescent="0.2">
      <c r="A3154" s="464" t="s">
        <v>477</v>
      </c>
      <c r="B3154" s="450" t="s">
        <v>185</v>
      </c>
      <c r="C3154" s="463" t="s">
        <v>479</v>
      </c>
      <c r="D3154" s="464" t="s">
        <v>242</v>
      </c>
      <c r="E3154" s="280" t="s">
        <v>203</v>
      </c>
      <c r="F3154" s="473">
        <f>'H. Rail'!V23</f>
        <v>0</v>
      </c>
    </row>
    <row r="3155" spans="1:6" x14ac:dyDescent="0.2">
      <c r="A3155" s="464" t="s">
        <v>477</v>
      </c>
      <c r="B3155" s="450" t="s">
        <v>185</v>
      </c>
      <c r="C3155" s="463" t="s">
        <v>479</v>
      </c>
      <c r="D3155" s="464" t="s">
        <v>242</v>
      </c>
      <c r="E3155" s="280" t="s">
        <v>204</v>
      </c>
      <c r="F3155" s="473">
        <f>'H. Rail'!V24</f>
        <v>0</v>
      </c>
    </row>
    <row r="3156" spans="1:6" x14ac:dyDescent="0.2">
      <c r="A3156" s="464" t="s">
        <v>477</v>
      </c>
      <c r="B3156" s="450" t="s">
        <v>185</v>
      </c>
      <c r="C3156" s="463" t="s">
        <v>479</v>
      </c>
      <c r="D3156" s="464" t="s">
        <v>242</v>
      </c>
      <c r="E3156" s="280" t="s">
        <v>205</v>
      </c>
      <c r="F3156" s="473">
        <f>'H. Rail'!V25</f>
        <v>0</v>
      </c>
    </row>
    <row r="3157" spans="1:6" x14ac:dyDescent="0.2">
      <c r="A3157" s="464" t="s">
        <v>477</v>
      </c>
      <c r="B3157" s="450" t="s">
        <v>185</v>
      </c>
      <c r="C3157" s="463" t="s">
        <v>479</v>
      </c>
      <c r="D3157" s="464" t="s">
        <v>242</v>
      </c>
      <c r="E3157" s="280" t="s">
        <v>206</v>
      </c>
      <c r="F3157" s="473">
        <f>'H. Rail'!V26</f>
        <v>0</v>
      </c>
    </row>
    <row r="3158" spans="1:6" x14ac:dyDescent="0.2">
      <c r="A3158" s="464" t="s">
        <v>477</v>
      </c>
      <c r="B3158" s="450" t="s">
        <v>185</v>
      </c>
      <c r="C3158" s="463" t="s">
        <v>479</v>
      </c>
      <c r="D3158" s="464" t="s">
        <v>242</v>
      </c>
      <c r="E3158" s="280" t="s">
        <v>207</v>
      </c>
      <c r="F3158" s="473">
        <f>'H. Rail'!V27</f>
        <v>0</v>
      </c>
    </row>
    <row r="3159" spans="1:6" x14ac:dyDescent="0.2">
      <c r="A3159" s="464" t="s">
        <v>477</v>
      </c>
      <c r="B3159" s="450" t="s">
        <v>185</v>
      </c>
      <c r="C3159" s="463" t="s">
        <v>479</v>
      </c>
      <c r="D3159" s="464" t="s">
        <v>242</v>
      </c>
      <c r="E3159" s="280" t="s">
        <v>209</v>
      </c>
      <c r="F3159" s="473">
        <f>'H. Rail'!V28</f>
        <v>0</v>
      </c>
    </row>
    <row r="3160" spans="1:6" x14ac:dyDescent="0.2">
      <c r="A3160" s="464" t="s">
        <v>477</v>
      </c>
      <c r="B3160" s="450" t="s">
        <v>185</v>
      </c>
      <c r="C3160" s="463" t="s">
        <v>479</v>
      </c>
      <c r="D3160" s="464" t="s">
        <v>242</v>
      </c>
      <c r="E3160" s="280" t="s">
        <v>208</v>
      </c>
      <c r="F3160" s="473">
        <f>'H. Rail'!V29</f>
        <v>0</v>
      </c>
    </row>
    <row r="3161" spans="1:6" x14ac:dyDescent="0.2">
      <c r="A3161" s="464" t="s">
        <v>477</v>
      </c>
      <c r="B3161" s="450" t="s">
        <v>185</v>
      </c>
      <c r="C3161" s="463" t="s">
        <v>479</v>
      </c>
      <c r="D3161" s="464" t="s">
        <v>242</v>
      </c>
      <c r="E3161" s="280" t="s">
        <v>210</v>
      </c>
      <c r="F3161" s="473">
        <f>'H. Rail'!V30</f>
        <v>0</v>
      </c>
    </row>
    <row r="3162" spans="1:6" x14ac:dyDescent="0.2">
      <c r="A3162" s="464" t="s">
        <v>477</v>
      </c>
      <c r="B3162" s="450" t="s">
        <v>185</v>
      </c>
      <c r="C3162" s="463" t="s">
        <v>479</v>
      </c>
      <c r="D3162" s="464" t="s">
        <v>242</v>
      </c>
      <c r="E3162" s="280" t="s">
        <v>211</v>
      </c>
      <c r="F3162" s="473">
        <f>'H. Rail'!V31</f>
        <v>0</v>
      </c>
    </row>
    <row r="3163" spans="1:6" x14ac:dyDescent="0.2">
      <c r="A3163" s="464" t="s">
        <v>477</v>
      </c>
      <c r="B3163" s="450" t="s">
        <v>185</v>
      </c>
      <c r="C3163" s="463" t="s">
        <v>479</v>
      </c>
      <c r="D3163" s="464" t="s">
        <v>242</v>
      </c>
      <c r="E3163" s="280" t="s">
        <v>212</v>
      </c>
      <c r="F3163" s="473">
        <f>'H. Rail'!V32</f>
        <v>0</v>
      </c>
    </row>
    <row r="3164" spans="1:6" x14ac:dyDescent="0.2">
      <c r="A3164" s="464" t="s">
        <v>477</v>
      </c>
      <c r="B3164" s="450" t="s">
        <v>185</v>
      </c>
      <c r="C3164" s="463" t="s">
        <v>479</v>
      </c>
      <c r="D3164" s="464" t="s">
        <v>242</v>
      </c>
      <c r="E3164" s="280" t="s">
        <v>213</v>
      </c>
      <c r="F3164" s="473">
        <f>'H. Rail'!V33</f>
        <v>0</v>
      </c>
    </row>
    <row r="3165" spans="1:6" x14ac:dyDescent="0.2">
      <c r="A3165" s="464" t="s">
        <v>477</v>
      </c>
      <c r="B3165" s="450" t="s">
        <v>185</v>
      </c>
      <c r="C3165" s="463" t="s">
        <v>479</v>
      </c>
      <c r="D3165" s="464" t="s">
        <v>242</v>
      </c>
      <c r="E3165" s="280" t="s">
        <v>214</v>
      </c>
      <c r="F3165" s="473">
        <f>'H. Rail'!V34</f>
        <v>0</v>
      </c>
    </row>
    <row r="3166" spans="1:6" x14ac:dyDescent="0.2">
      <c r="A3166" s="464" t="s">
        <v>477</v>
      </c>
      <c r="B3166" s="450" t="s">
        <v>185</v>
      </c>
      <c r="C3166" s="463" t="s">
        <v>479</v>
      </c>
      <c r="D3166" s="464" t="s">
        <v>242</v>
      </c>
      <c r="E3166" s="280" t="s">
        <v>215</v>
      </c>
      <c r="F3166" s="473">
        <f>'H. Rail'!V35</f>
        <v>0</v>
      </c>
    </row>
    <row r="3167" spans="1:6" x14ac:dyDescent="0.2">
      <c r="A3167" s="464" t="s">
        <v>477</v>
      </c>
      <c r="B3167" s="450" t="s">
        <v>185</v>
      </c>
      <c r="C3167" s="463" t="s">
        <v>479</v>
      </c>
      <c r="D3167" s="464" t="s">
        <v>242</v>
      </c>
      <c r="E3167" s="280" t="s">
        <v>216</v>
      </c>
      <c r="F3167" s="473">
        <f>'H. Rail'!V36</f>
        <v>0</v>
      </c>
    </row>
    <row r="3168" spans="1:6" x14ac:dyDescent="0.2">
      <c r="A3168" s="464" t="s">
        <v>477</v>
      </c>
      <c r="B3168" s="450" t="s">
        <v>185</v>
      </c>
      <c r="C3168" s="463" t="s">
        <v>479</v>
      </c>
      <c r="D3168" s="464" t="s">
        <v>242</v>
      </c>
      <c r="E3168" s="280" t="s">
        <v>217</v>
      </c>
      <c r="F3168" s="473">
        <f>'H. Rail'!V37</f>
        <v>0</v>
      </c>
    </row>
    <row r="3169" spans="1:6" x14ac:dyDescent="0.2">
      <c r="A3169" s="464" t="s">
        <v>477</v>
      </c>
      <c r="B3169" s="450" t="s">
        <v>185</v>
      </c>
      <c r="C3169" s="463" t="s">
        <v>479</v>
      </c>
      <c r="D3169" s="464" t="s">
        <v>242</v>
      </c>
      <c r="E3169" s="280" t="s">
        <v>218</v>
      </c>
      <c r="F3169" s="473">
        <f>'H. Rail'!V38</f>
        <v>0</v>
      </c>
    </row>
    <row r="3170" spans="1:6" x14ac:dyDescent="0.2">
      <c r="A3170" s="464" t="s">
        <v>477</v>
      </c>
      <c r="B3170" s="450" t="s">
        <v>185</v>
      </c>
      <c r="C3170" s="463" t="s">
        <v>479</v>
      </c>
      <c r="D3170" s="464" t="s">
        <v>242</v>
      </c>
      <c r="E3170" s="280" t="s">
        <v>219</v>
      </c>
      <c r="F3170" s="473">
        <f>'H. Rail'!V39</f>
        <v>0</v>
      </c>
    </row>
    <row r="3171" spans="1:6" x14ac:dyDescent="0.2">
      <c r="A3171" s="464" t="s">
        <v>477</v>
      </c>
      <c r="B3171" s="450" t="s">
        <v>185</v>
      </c>
      <c r="C3171" s="463" t="s">
        <v>479</v>
      </c>
      <c r="D3171" s="464" t="s">
        <v>242</v>
      </c>
      <c r="E3171" s="280" t="s">
        <v>220</v>
      </c>
      <c r="F3171" s="473">
        <f>'H. Rail'!V40</f>
        <v>0</v>
      </c>
    </row>
    <row r="3172" spans="1:6" x14ac:dyDescent="0.2">
      <c r="A3172" s="464" t="s">
        <v>477</v>
      </c>
      <c r="B3172" s="450" t="s">
        <v>185</v>
      </c>
      <c r="C3172" s="463" t="s">
        <v>479</v>
      </c>
      <c r="D3172" s="464" t="s">
        <v>242</v>
      </c>
      <c r="E3172" s="280" t="s">
        <v>221</v>
      </c>
      <c r="F3172" s="473">
        <f>'H. Rail'!V41</f>
        <v>0</v>
      </c>
    </row>
    <row r="3173" spans="1:6" x14ac:dyDescent="0.2">
      <c r="A3173" s="464" t="s">
        <v>477</v>
      </c>
      <c r="B3173" s="450" t="s">
        <v>185</v>
      </c>
      <c r="C3173" s="463" t="s">
        <v>479</v>
      </c>
      <c r="D3173" s="464" t="s">
        <v>242</v>
      </c>
      <c r="E3173" s="280" t="s">
        <v>222</v>
      </c>
      <c r="F3173" s="473">
        <f>'H. Rail'!V42</f>
        <v>0</v>
      </c>
    </row>
    <row r="3174" spans="1:6" x14ac:dyDescent="0.2">
      <c r="A3174" s="464" t="s">
        <v>477</v>
      </c>
      <c r="B3174" s="450" t="s">
        <v>185</v>
      </c>
      <c r="C3174" s="463" t="s">
        <v>479</v>
      </c>
      <c r="D3174" s="464" t="s">
        <v>242</v>
      </c>
      <c r="E3174" s="280" t="s">
        <v>223</v>
      </c>
      <c r="F3174" s="473">
        <f>'H. Rail'!V43</f>
        <v>0</v>
      </c>
    </row>
    <row r="3175" spans="1:6" x14ac:dyDescent="0.2">
      <c r="A3175" s="464" t="s">
        <v>477</v>
      </c>
      <c r="B3175" s="450" t="s">
        <v>185</v>
      </c>
      <c r="C3175" s="463" t="s">
        <v>479</v>
      </c>
      <c r="D3175" s="464" t="s">
        <v>242</v>
      </c>
      <c r="E3175" s="280" t="s">
        <v>224</v>
      </c>
      <c r="F3175" s="473">
        <f>'H. Rail'!V44</f>
        <v>0</v>
      </c>
    </row>
    <row r="3176" spans="1:6" x14ac:dyDescent="0.2">
      <c r="A3176" s="464" t="s">
        <v>477</v>
      </c>
      <c r="B3176" s="450" t="s">
        <v>185</v>
      </c>
      <c r="C3176" s="463" t="s">
        <v>479</v>
      </c>
      <c r="D3176" s="464" t="s">
        <v>242</v>
      </c>
      <c r="E3176" s="280" t="s">
        <v>225</v>
      </c>
      <c r="F3176" s="473">
        <f>'H. Rail'!V45</f>
        <v>0</v>
      </c>
    </row>
    <row r="3177" spans="1:6" x14ac:dyDescent="0.2">
      <c r="A3177" s="464" t="s">
        <v>477</v>
      </c>
      <c r="B3177" s="450" t="s">
        <v>185</v>
      </c>
      <c r="C3177" s="463" t="s">
        <v>479</v>
      </c>
      <c r="D3177" s="464" t="s">
        <v>242</v>
      </c>
      <c r="E3177" s="280" t="s">
        <v>226</v>
      </c>
      <c r="F3177" s="473">
        <f>'H. Rail'!V46</f>
        <v>0</v>
      </c>
    </row>
    <row r="3178" spans="1:6" x14ac:dyDescent="0.2">
      <c r="A3178" s="464" t="s">
        <v>477</v>
      </c>
      <c r="B3178" s="450" t="s">
        <v>185</v>
      </c>
      <c r="C3178" s="463" t="s">
        <v>479</v>
      </c>
      <c r="D3178" s="464" t="s">
        <v>242</v>
      </c>
      <c r="E3178" s="280" t="s">
        <v>227</v>
      </c>
      <c r="F3178" s="473">
        <f>'H. Rail'!V47</f>
        <v>0</v>
      </c>
    </row>
    <row r="3179" spans="1:6" x14ac:dyDescent="0.2">
      <c r="A3179" s="464" t="s">
        <v>477</v>
      </c>
      <c r="B3179" s="450" t="s">
        <v>185</v>
      </c>
      <c r="C3179" s="463" t="s">
        <v>479</v>
      </c>
      <c r="D3179" s="464" t="s">
        <v>242</v>
      </c>
      <c r="E3179" s="280" t="s">
        <v>228</v>
      </c>
      <c r="F3179" s="473">
        <f>'H. Rail'!V48</f>
        <v>0</v>
      </c>
    </row>
    <row r="3180" spans="1:6" x14ac:dyDescent="0.2">
      <c r="A3180" s="464" t="s">
        <v>477</v>
      </c>
      <c r="B3180" s="450" t="s">
        <v>185</v>
      </c>
      <c r="C3180" s="463" t="s">
        <v>479</v>
      </c>
      <c r="D3180" s="464" t="s">
        <v>242</v>
      </c>
      <c r="E3180" s="280" t="s">
        <v>229</v>
      </c>
      <c r="F3180" s="473">
        <f>'H. Rail'!V49</f>
        <v>0</v>
      </c>
    </row>
    <row r="3181" spans="1:6" x14ac:dyDescent="0.2">
      <c r="A3181" s="464" t="s">
        <v>477</v>
      </c>
      <c r="B3181" s="450" t="s">
        <v>185</v>
      </c>
      <c r="C3181" s="463" t="s">
        <v>479</v>
      </c>
      <c r="D3181" s="464" t="s">
        <v>242</v>
      </c>
      <c r="E3181" s="280" t="s">
        <v>230</v>
      </c>
      <c r="F3181" s="473">
        <f>'H. Rail'!V50</f>
        <v>0</v>
      </c>
    </row>
    <row r="3182" spans="1:6" x14ac:dyDescent="0.2">
      <c r="A3182" s="464" t="s">
        <v>477</v>
      </c>
      <c r="B3182" s="450" t="s">
        <v>185</v>
      </c>
      <c r="C3182" s="463" t="s">
        <v>479</v>
      </c>
      <c r="D3182" s="464" t="s">
        <v>242</v>
      </c>
      <c r="E3182" s="280" t="s">
        <v>231</v>
      </c>
      <c r="F3182" s="473">
        <f>'H. Rail'!V51</f>
        <v>0</v>
      </c>
    </row>
    <row r="3183" spans="1:6" x14ac:dyDescent="0.2">
      <c r="A3183" s="464" t="s">
        <v>477</v>
      </c>
      <c r="B3183" s="450" t="s">
        <v>185</v>
      </c>
      <c r="C3183" s="463" t="s">
        <v>479</v>
      </c>
      <c r="D3183" s="464" t="s">
        <v>242</v>
      </c>
      <c r="E3183" s="280" t="s">
        <v>232</v>
      </c>
      <c r="F3183" s="473">
        <f>'H. Rail'!V52</f>
        <v>0</v>
      </c>
    </row>
    <row r="3184" spans="1:6" x14ac:dyDescent="0.2">
      <c r="A3184" s="464" t="s">
        <v>477</v>
      </c>
      <c r="B3184" s="450" t="s">
        <v>185</v>
      </c>
      <c r="C3184" s="463" t="s">
        <v>479</v>
      </c>
      <c r="D3184" s="464" t="s">
        <v>242</v>
      </c>
      <c r="E3184" s="280" t="s">
        <v>233</v>
      </c>
      <c r="F3184" s="473">
        <f>'H. Rail'!V53</f>
        <v>0</v>
      </c>
    </row>
    <row r="3185" spans="1:6" x14ac:dyDescent="0.2">
      <c r="A3185" s="464" t="s">
        <v>477</v>
      </c>
      <c r="B3185" s="450" t="s">
        <v>185</v>
      </c>
      <c r="C3185" s="463" t="s">
        <v>479</v>
      </c>
      <c r="D3185" s="464" t="s">
        <v>242</v>
      </c>
      <c r="E3185" s="280" t="s">
        <v>234</v>
      </c>
      <c r="F3185" s="473">
        <f>'H. Rail'!V54</f>
        <v>0</v>
      </c>
    </row>
    <row r="3186" spans="1:6" x14ac:dyDescent="0.2">
      <c r="A3186" s="464" t="s">
        <v>477</v>
      </c>
      <c r="B3186" s="450" t="s">
        <v>185</v>
      </c>
      <c r="C3186" s="463" t="s">
        <v>479</v>
      </c>
      <c r="D3186" s="464" t="s">
        <v>242</v>
      </c>
      <c r="E3186" s="280" t="s">
        <v>235</v>
      </c>
      <c r="F3186" s="473">
        <f>'H. Rail'!V55</f>
        <v>0</v>
      </c>
    </row>
    <row r="3187" spans="1:6" x14ac:dyDescent="0.2">
      <c r="A3187" s="464" t="s">
        <v>477</v>
      </c>
      <c r="B3187" s="450" t="s">
        <v>185</v>
      </c>
      <c r="C3187" s="463" t="s">
        <v>479</v>
      </c>
      <c r="D3187" s="464" t="s">
        <v>242</v>
      </c>
      <c r="E3187" s="280" t="s">
        <v>236</v>
      </c>
      <c r="F3187" s="473">
        <f>'H. Rail'!V56</f>
        <v>0</v>
      </c>
    </row>
    <row r="3188" spans="1:6" x14ac:dyDescent="0.2">
      <c r="A3188" s="464" t="s">
        <v>477</v>
      </c>
      <c r="B3188" s="450" t="s">
        <v>185</v>
      </c>
      <c r="C3188" s="463" t="s">
        <v>479</v>
      </c>
      <c r="D3188" s="464" t="s">
        <v>242</v>
      </c>
      <c r="E3188" s="280" t="s">
        <v>237</v>
      </c>
      <c r="F3188" s="473">
        <f>'H. Rail'!V57</f>
        <v>0</v>
      </c>
    </row>
    <row r="3189" spans="1:6" x14ac:dyDescent="0.2">
      <c r="A3189" s="464" t="s">
        <v>477</v>
      </c>
      <c r="B3189" s="450" t="s">
        <v>185</v>
      </c>
      <c r="C3189" s="463" t="s">
        <v>479</v>
      </c>
      <c r="D3189" s="464" t="s">
        <v>242</v>
      </c>
      <c r="E3189" s="280" t="s">
        <v>238</v>
      </c>
      <c r="F3189" s="473">
        <f>'H. Rail'!V58</f>
        <v>0</v>
      </c>
    </row>
    <row r="3190" spans="1:6" x14ac:dyDescent="0.2">
      <c r="A3190" s="464" t="s">
        <v>477</v>
      </c>
      <c r="B3190" s="450" t="s">
        <v>185</v>
      </c>
      <c r="C3190" s="463" t="s">
        <v>479</v>
      </c>
      <c r="D3190" s="464" t="s">
        <v>242</v>
      </c>
      <c r="E3190" s="280" t="s">
        <v>239</v>
      </c>
      <c r="F3190" s="473">
        <f>'H. Rail'!V59</f>
        <v>0</v>
      </c>
    </row>
    <row r="3191" spans="1:6" x14ac:dyDescent="0.2">
      <c r="A3191" s="464" t="s">
        <v>477</v>
      </c>
      <c r="B3191" s="450" t="s">
        <v>185</v>
      </c>
      <c r="C3191" s="463" t="s">
        <v>479</v>
      </c>
      <c r="D3191" s="464" t="s">
        <v>242</v>
      </c>
      <c r="E3191" s="280" t="s">
        <v>240</v>
      </c>
      <c r="F3191" s="473">
        <f>'H. Rail'!V60</f>
        <v>0</v>
      </c>
    </row>
    <row r="3192" spans="1:6" x14ac:dyDescent="0.2">
      <c r="A3192" s="464" t="s">
        <v>477</v>
      </c>
      <c r="B3192" s="450" t="s">
        <v>185</v>
      </c>
      <c r="C3192" s="463" t="s">
        <v>479</v>
      </c>
      <c r="D3192" s="464" t="s">
        <v>136</v>
      </c>
      <c r="E3192" s="280" t="s">
        <v>194</v>
      </c>
      <c r="F3192" s="473">
        <f>'H. Rail'!Y14</f>
        <v>0</v>
      </c>
    </row>
    <row r="3193" spans="1:6" x14ac:dyDescent="0.2">
      <c r="A3193" s="464" t="s">
        <v>477</v>
      </c>
      <c r="B3193" s="450" t="s">
        <v>185</v>
      </c>
      <c r="C3193" s="463" t="s">
        <v>479</v>
      </c>
      <c r="D3193" s="464" t="s">
        <v>136</v>
      </c>
      <c r="E3193" s="280" t="s">
        <v>195</v>
      </c>
      <c r="F3193" s="473">
        <f>'H. Rail'!Y15</f>
        <v>0</v>
      </c>
    </row>
    <row r="3194" spans="1:6" x14ac:dyDescent="0.2">
      <c r="A3194" s="464" t="s">
        <v>477</v>
      </c>
      <c r="B3194" s="450" t="s">
        <v>185</v>
      </c>
      <c r="C3194" s="463" t="s">
        <v>479</v>
      </c>
      <c r="D3194" s="464" t="s">
        <v>136</v>
      </c>
      <c r="E3194" s="280" t="s">
        <v>196</v>
      </c>
      <c r="F3194" s="473">
        <f>'H. Rail'!Y16</f>
        <v>0</v>
      </c>
    </row>
    <row r="3195" spans="1:6" x14ac:dyDescent="0.2">
      <c r="A3195" s="464" t="s">
        <v>477</v>
      </c>
      <c r="B3195" s="450" t="s">
        <v>185</v>
      </c>
      <c r="C3195" s="463" t="s">
        <v>479</v>
      </c>
      <c r="D3195" s="464" t="s">
        <v>136</v>
      </c>
      <c r="E3195" s="280" t="s">
        <v>197</v>
      </c>
      <c r="F3195" s="473">
        <f>'H. Rail'!Y17</f>
        <v>0</v>
      </c>
    </row>
    <row r="3196" spans="1:6" x14ac:dyDescent="0.2">
      <c r="A3196" s="464" t="s">
        <v>477</v>
      </c>
      <c r="B3196" s="450" t="s">
        <v>185</v>
      </c>
      <c r="C3196" s="463" t="s">
        <v>479</v>
      </c>
      <c r="D3196" s="464" t="s">
        <v>136</v>
      </c>
      <c r="E3196" s="280" t="s">
        <v>198</v>
      </c>
      <c r="F3196" s="473">
        <f>'H. Rail'!Y18</f>
        <v>0</v>
      </c>
    </row>
    <row r="3197" spans="1:6" x14ac:dyDescent="0.2">
      <c r="A3197" s="464" t="s">
        <v>477</v>
      </c>
      <c r="B3197" s="450" t="s">
        <v>185</v>
      </c>
      <c r="C3197" s="463" t="s">
        <v>479</v>
      </c>
      <c r="D3197" s="464" t="s">
        <v>136</v>
      </c>
      <c r="E3197" s="280" t="s">
        <v>199</v>
      </c>
      <c r="F3197" s="473">
        <f>'H. Rail'!Y19</f>
        <v>0</v>
      </c>
    </row>
    <row r="3198" spans="1:6" x14ac:dyDescent="0.2">
      <c r="A3198" s="464" t="s">
        <v>477</v>
      </c>
      <c r="B3198" s="450" t="s">
        <v>185</v>
      </c>
      <c r="C3198" s="463" t="s">
        <v>479</v>
      </c>
      <c r="D3198" s="464" t="s">
        <v>136</v>
      </c>
      <c r="E3198" s="280" t="s">
        <v>200</v>
      </c>
      <c r="F3198" s="473">
        <f>'H. Rail'!Y20</f>
        <v>0</v>
      </c>
    </row>
    <row r="3199" spans="1:6" x14ac:dyDescent="0.2">
      <c r="A3199" s="464" t="s">
        <v>477</v>
      </c>
      <c r="B3199" s="450" t="s">
        <v>185</v>
      </c>
      <c r="C3199" s="463" t="s">
        <v>479</v>
      </c>
      <c r="D3199" s="464" t="s">
        <v>136</v>
      </c>
      <c r="E3199" s="280" t="s">
        <v>201</v>
      </c>
      <c r="F3199" s="473">
        <f>'H. Rail'!Y21</f>
        <v>0</v>
      </c>
    </row>
    <row r="3200" spans="1:6" x14ac:dyDescent="0.2">
      <c r="A3200" s="464" t="s">
        <v>477</v>
      </c>
      <c r="B3200" s="450" t="s">
        <v>185</v>
      </c>
      <c r="C3200" s="463" t="s">
        <v>479</v>
      </c>
      <c r="D3200" s="464" t="s">
        <v>136</v>
      </c>
      <c r="E3200" s="280" t="s">
        <v>202</v>
      </c>
      <c r="F3200" s="473">
        <f>'H. Rail'!Y22</f>
        <v>0</v>
      </c>
    </row>
    <row r="3201" spans="1:6" x14ac:dyDescent="0.2">
      <c r="A3201" s="464" t="s">
        <v>477</v>
      </c>
      <c r="B3201" s="450" t="s">
        <v>185</v>
      </c>
      <c r="C3201" s="463" t="s">
        <v>479</v>
      </c>
      <c r="D3201" s="464" t="s">
        <v>136</v>
      </c>
      <c r="E3201" s="280" t="s">
        <v>203</v>
      </c>
      <c r="F3201" s="473">
        <f>'H. Rail'!Y23</f>
        <v>0</v>
      </c>
    </row>
    <row r="3202" spans="1:6" x14ac:dyDescent="0.2">
      <c r="A3202" s="464" t="s">
        <v>477</v>
      </c>
      <c r="B3202" s="450" t="s">
        <v>185</v>
      </c>
      <c r="C3202" s="463" t="s">
        <v>479</v>
      </c>
      <c r="D3202" s="464" t="s">
        <v>136</v>
      </c>
      <c r="E3202" s="280" t="s">
        <v>204</v>
      </c>
      <c r="F3202" s="473">
        <f>'H. Rail'!Y24</f>
        <v>0</v>
      </c>
    </row>
    <row r="3203" spans="1:6" x14ac:dyDescent="0.2">
      <c r="A3203" s="464" t="s">
        <v>477</v>
      </c>
      <c r="B3203" s="450" t="s">
        <v>185</v>
      </c>
      <c r="C3203" s="463" t="s">
        <v>479</v>
      </c>
      <c r="D3203" s="464" t="s">
        <v>136</v>
      </c>
      <c r="E3203" s="280" t="s">
        <v>205</v>
      </c>
      <c r="F3203" s="473">
        <f>'H. Rail'!Y25</f>
        <v>0</v>
      </c>
    </row>
    <row r="3204" spans="1:6" x14ac:dyDescent="0.2">
      <c r="A3204" s="464" t="s">
        <v>477</v>
      </c>
      <c r="B3204" s="450" t="s">
        <v>185</v>
      </c>
      <c r="C3204" s="463" t="s">
        <v>479</v>
      </c>
      <c r="D3204" s="464" t="s">
        <v>136</v>
      </c>
      <c r="E3204" s="280" t="s">
        <v>206</v>
      </c>
      <c r="F3204" s="473">
        <f>'H. Rail'!Y26</f>
        <v>0</v>
      </c>
    </row>
    <row r="3205" spans="1:6" x14ac:dyDescent="0.2">
      <c r="A3205" s="464" t="s">
        <v>477</v>
      </c>
      <c r="B3205" s="450" t="s">
        <v>185</v>
      </c>
      <c r="C3205" s="463" t="s">
        <v>479</v>
      </c>
      <c r="D3205" s="464" t="s">
        <v>136</v>
      </c>
      <c r="E3205" s="280" t="s">
        <v>207</v>
      </c>
      <c r="F3205" s="473">
        <f>'H. Rail'!Y27</f>
        <v>0</v>
      </c>
    </row>
    <row r="3206" spans="1:6" x14ac:dyDescent="0.2">
      <c r="A3206" s="464" t="s">
        <v>477</v>
      </c>
      <c r="B3206" s="450" t="s">
        <v>185</v>
      </c>
      <c r="C3206" s="463" t="s">
        <v>479</v>
      </c>
      <c r="D3206" s="464" t="s">
        <v>136</v>
      </c>
      <c r="E3206" s="280" t="s">
        <v>209</v>
      </c>
      <c r="F3206" s="473">
        <f>'H. Rail'!Y28</f>
        <v>0</v>
      </c>
    </row>
    <row r="3207" spans="1:6" x14ac:dyDescent="0.2">
      <c r="A3207" s="464" t="s">
        <v>477</v>
      </c>
      <c r="B3207" s="450" t="s">
        <v>185</v>
      </c>
      <c r="C3207" s="463" t="s">
        <v>479</v>
      </c>
      <c r="D3207" s="464" t="s">
        <v>136</v>
      </c>
      <c r="E3207" s="280" t="s">
        <v>208</v>
      </c>
      <c r="F3207" s="473">
        <f>'H. Rail'!Y29</f>
        <v>0</v>
      </c>
    </row>
    <row r="3208" spans="1:6" x14ac:dyDescent="0.2">
      <c r="A3208" s="464" t="s">
        <v>477</v>
      </c>
      <c r="B3208" s="450" t="s">
        <v>185</v>
      </c>
      <c r="C3208" s="463" t="s">
        <v>479</v>
      </c>
      <c r="D3208" s="464" t="s">
        <v>136</v>
      </c>
      <c r="E3208" s="280" t="s">
        <v>210</v>
      </c>
      <c r="F3208" s="473">
        <f>'H. Rail'!Y30</f>
        <v>0</v>
      </c>
    </row>
    <row r="3209" spans="1:6" x14ac:dyDescent="0.2">
      <c r="A3209" s="464" t="s">
        <v>477</v>
      </c>
      <c r="B3209" s="450" t="s">
        <v>185</v>
      </c>
      <c r="C3209" s="463" t="s">
        <v>479</v>
      </c>
      <c r="D3209" s="464" t="s">
        <v>136</v>
      </c>
      <c r="E3209" s="280" t="s">
        <v>211</v>
      </c>
      <c r="F3209" s="473">
        <f>'H. Rail'!Y31</f>
        <v>0</v>
      </c>
    </row>
    <row r="3210" spans="1:6" x14ac:dyDescent="0.2">
      <c r="A3210" s="464" t="s">
        <v>477</v>
      </c>
      <c r="B3210" s="450" t="s">
        <v>185</v>
      </c>
      <c r="C3210" s="463" t="s">
        <v>479</v>
      </c>
      <c r="D3210" s="464" t="s">
        <v>136</v>
      </c>
      <c r="E3210" s="280" t="s">
        <v>212</v>
      </c>
      <c r="F3210" s="473">
        <f>'H. Rail'!Y32</f>
        <v>0</v>
      </c>
    </row>
    <row r="3211" spans="1:6" x14ac:dyDescent="0.2">
      <c r="A3211" s="464" t="s">
        <v>477</v>
      </c>
      <c r="B3211" s="450" t="s">
        <v>185</v>
      </c>
      <c r="C3211" s="463" t="s">
        <v>479</v>
      </c>
      <c r="D3211" s="464" t="s">
        <v>136</v>
      </c>
      <c r="E3211" s="280" t="s">
        <v>213</v>
      </c>
      <c r="F3211" s="473">
        <f>'H. Rail'!Y33</f>
        <v>0</v>
      </c>
    </row>
    <row r="3212" spans="1:6" x14ac:dyDescent="0.2">
      <c r="A3212" s="464" t="s">
        <v>477</v>
      </c>
      <c r="B3212" s="450" t="s">
        <v>185</v>
      </c>
      <c r="C3212" s="463" t="s">
        <v>479</v>
      </c>
      <c r="D3212" s="464" t="s">
        <v>136</v>
      </c>
      <c r="E3212" s="280" t="s">
        <v>214</v>
      </c>
      <c r="F3212" s="473">
        <f>'H. Rail'!Y34</f>
        <v>0</v>
      </c>
    </row>
    <row r="3213" spans="1:6" x14ac:dyDescent="0.2">
      <c r="A3213" s="464" t="s">
        <v>477</v>
      </c>
      <c r="B3213" s="450" t="s">
        <v>185</v>
      </c>
      <c r="C3213" s="463" t="s">
        <v>479</v>
      </c>
      <c r="D3213" s="464" t="s">
        <v>136</v>
      </c>
      <c r="E3213" s="280" t="s">
        <v>215</v>
      </c>
      <c r="F3213" s="473">
        <f>'H. Rail'!Y35</f>
        <v>0</v>
      </c>
    </row>
    <row r="3214" spans="1:6" x14ac:dyDescent="0.2">
      <c r="A3214" s="464" t="s">
        <v>477</v>
      </c>
      <c r="B3214" s="450" t="s">
        <v>185</v>
      </c>
      <c r="C3214" s="463" t="s">
        <v>479</v>
      </c>
      <c r="D3214" s="464" t="s">
        <v>136</v>
      </c>
      <c r="E3214" s="280" t="s">
        <v>216</v>
      </c>
      <c r="F3214" s="473">
        <f>'H. Rail'!Y36</f>
        <v>0</v>
      </c>
    </row>
    <row r="3215" spans="1:6" x14ac:dyDescent="0.2">
      <c r="A3215" s="464" t="s">
        <v>477</v>
      </c>
      <c r="B3215" s="450" t="s">
        <v>185</v>
      </c>
      <c r="C3215" s="463" t="s">
        <v>479</v>
      </c>
      <c r="D3215" s="464" t="s">
        <v>136</v>
      </c>
      <c r="E3215" s="280" t="s">
        <v>217</v>
      </c>
      <c r="F3215" s="473">
        <f>'H. Rail'!Y37</f>
        <v>0</v>
      </c>
    </row>
    <row r="3216" spans="1:6" x14ac:dyDescent="0.2">
      <c r="A3216" s="464" t="s">
        <v>477</v>
      </c>
      <c r="B3216" s="450" t="s">
        <v>185</v>
      </c>
      <c r="C3216" s="463" t="s">
        <v>479</v>
      </c>
      <c r="D3216" s="464" t="s">
        <v>136</v>
      </c>
      <c r="E3216" s="280" t="s">
        <v>218</v>
      </c>
      <c r="F3216" s="473">
        <f>'H. Rail'!Y38</f>
        <v>0</v>
      </c>
    </row>
    <row r="3217" spans="1:6" x14ac:dyDescent="0.2">
      <c r="A3217" s="464" t="s">
        <v>477</v>
      </c>
      <c r="B3217" s="450" t="s">
        <v>185</v>
      </c>
      <c r="C3217" s="463" t="s">
        <v>479</v>
      </c>
      <c r="D3217" s="464" t="s">
        <v>136</v>
      </c>
      <c r="E3217" s="280" t="s">
        <v>219</v>
      </c>
      <c r="F3217" s="473">
        <f>'H. Rail'!Y39</f>
        <v>0</v>
      </c>
    </row>
    <row r="3218" spans="1:6" x14ac:dyDescent="0.2">
      <c r="A3218" s="464" t="s">
        <v>477</v>
      </c>
      <c r="B3218" s="450" t="s">
        <v>185</v>
      </c>
      <c r="C3218" s="463" t="s">
        <v>479</v>
      </c>
      <c r="D3218" s="464" t="s">
        <v>136</v>
      </c>
      <c r="E3218" s="280" t="s">
        <v>220</v>
      </c>
      <c r="F3218" s="473">
        <f>'H. Rail'!Y40</f>
        <v>0</v>
      </c>
    </row>
    <row r="3219" spans="1:6" x14ac:dyDescent="0.2">
      <c r="A3219" s="464" t="s">
        <v>477</v>
      </c>
      <c r="B3219" s="450" t="s">
        <v>185</v>
      </c>
      <c r="C3219" s="463" t="s">
        <v>479</v>
      </c>
      <c r="D3219" s="464" t="s">
        <v>136</v>
      </c>
      <c r="E3219" s="280" t="s">
        <v>221</v>
      </c>
      <c r="F3219" s="473">
        <f>'H. Rail'!Y41</f>
        <v>0</v>
      </c>
    </row>
    <row r="3220" spans="1:6" x14ac:dyDescent="0.2">
      <c r="A3220" s="464" t="s">
        <v>477</v>
      </c>
      <c r="B3220" s="450" t="s">
        <v>185</v>
      </c>
      <c r="C3220" s="463" t="s">
        <v>479</v>
      </c>
      <c r="D3220" s="464" t="s">
        <v>136</v>
      </c>
      <c r="E3220" s="280" t="s">
        <v>222</v>
      </c>
      <c r="F3220" s="473">
        <f>'H. Rail'!Y42</f>
        <v>0</v>
      </c>
    </row>
    <row r="3221" spans="1:6" x14ac:dyDescent="0.2">
      <c r="A3221" s="464" t="s">
        <v>477</v>
      </c>
      <c r="B3221" s="450" t="s">
        <v>185</v>
      </c>
      <c r="C3221" s="463" t="s">
        <v>479</v>
      </c>
      <c r="D3221" s="464" t="s">
        <v>136</v>
      </c>
      <c r="E3221" s="280" t="s">
        <v>223</v>
      </c>
      <c r="F3221" s="473">
        <f>'H. Rail'!Y43</f>
        <v>0</v>
      </c>
    </row>
    <row r="3222" spans="1:6" x14ac:dyDescent="0.2">
      <c r="A3222" s="464" t="s">
        <v>477</v>
      </c>
      <c r="B3222" s="450" t="s">
        <v>185</v>
      </c>
      <c r="C3222" s="463" t="s">
        <v>479</v>
      </c>
      <c r="D3222" s="464" t="s">
        <v>136</v>
      </c>
      <c r="E3222" s="280" t="s">
        <v>224</v>
      </c>
      <c r="F3222" s="473">
        <f>'H. Rail'!Y44</f>
        <v>0</v>
      </c>
    </row>
    <row r="3223" spans="1:6" x14ac:dyDescent="0.2">
      <c r="A3223" s="464" t="s">
        <v>477</v>
      </c>
      <c r="B3223" s="450" t="s">
        <v>185</v>
      </c>
      <c r="C3223" s="463" t="s">
        <v>479</v>
      </c>
      <c r="D3223" s="464" t="s">
        <v>136</v>
      </c>
      <c r="E3223" s="280" t="s">
        <v>225</v>
      </c>
      <c r="F3223" s="473">
        <f>'H. Rail'!Y45</f>
        <v>0</v>
      </c>
    </row>
    <row r="3224" spans="1:6" x14ac:dyDescent="0.2">
      <c r="A3224" s="464" t="s">
        <v>477</v>
      </c>
      <c r="B3224" s="450" t="s">
        <v>185</v>
      </c>
      <c r="C3224" s="463" t="s">
        <v>479</v>
      </c>
      <c r="D3224" s="464" t="s">
        <v>136</v>
      </c>
      <c r="E3224" s="280" t="s">
        <v>226</v>
      </c>
      <c r="F3224" s="473">
        <f>'H. Rail'!Y46</f>
        <v>0</v>
      </c>
    </row>
    <row r="3225" spans="1:6" x14ac:dyDescent="0.2">
      <c r="A3225" s="464" t="s">
        <v>477</v>
      </c>
      <c r="B3225" s="450" t="s">
        <v>185</v>
      </c>
      <c r="C3225" s="463" t="s">
        <v>479</v>
      </c>
      <c r="D3225" s="464" t="s">
        <v>136</v>
      </c>
      <c r="E3225" s="280" t="s">
        <v>227</v>
      </c>
      <c r="F3225" s="473">
        <f>'H. Rail'!Y47</f>
        <v>0</v>
      </c>
    </row>
    <row r="3226" spans="1:6" x14ac:dyDescent="0.2">
      <c r="A3226" s="464" t="s">
        <v>477</v>
      </c>
      <c r="B3226" s="450" t="s">
        <v>185</v>
      </c>
      <c r="C3226" s="463" t="s">
        <v>479</v>
      </c>
      <c r="D3226" s="464" t="s">
        <v>136</v>
      </c>
      <c r="E3226" s="280" t="s">
        <v>228</v>
      </c>
      <c r="F3226" s="473">
        <f>'H. Rail'!Y48</f>
        <v>0</v>
      </c>
    </row>
    <row r="3227" spans="1:6" x14ac:dyDescent="0.2">
      <c r="A3227" s="464" t="s">
        <v>477</v>
      </c>
      <c r="B3227" s="450" t="s">
        <v>185</v>
      </c>
      <c r="C3227" s="463" t="s">
        <v>479</v>
      </c>
      <c r="D3227" s="464" t="s">
        <v>136</v>
      </c>
      <c r="E3227" s="280" t="s">
        <v>229</v>
      </c>
      <c r="F3227" s="473">
        <f>'H. Rail'!Y49</f>
        <v>0</v>
      </c>
    </row>
    <row r="3228" spans="1:6" x14ac:dyDescent="0.2">
      <c r="A3228" s="464" t="s">
        <v>477</v>
      </c>
      <c r="B3228" s="450" t="s">
        <v>185</v>
      </c>
      <c r="C3228" s="463" t="s">
        <v>479</v>
      </c>
      <c r="D3228" s="464" t="s">
        <v>136</v>
      </c>
      <c r="E3228" s="280" t="s">
        <v>230</v>
      </c>
      <c r="F3228" s="473">
        <f>'H. Rail'!Y50</f>
        <v>0</v>
      </c>
    </row>
    <row r="3229" spans="1:6" x14ac:dyDescent="0.2">
      <c r="A3229" s="464" t="s">
        <v>477</v>
      </c>
      <c r="B3229" s="450" t="s">
        <v>185</v>
      </c>
      <c r="C3229" s="463" t="s">
        <v>479</v>
      </c>
      <c r="D3229" s="464" t="s">
        <v>136</v>
      </c>
      <c r="E3229" s="280" t="s">
        <v>231</v>
      </c>
      <c r="F3229" s="473">
        <f>'H. Rail'!Y51</f>
        <v>0</v>
      </c>
    </row>
    <row r="3230" spans="1:6" x14ac:dyDescent="0.2">
      <c r="A3230" s="464" t="s">
        <v>477</v>
      </c>
      <c r="B3230" s="450" t="s">
        <v>185</v>
      </c>
      <c r="C3230" s="463" t="s">
        <v>479</v>
      </c>
      <c r="D3230" s="464" t="s">
        <v>136</v>
      </c>
      <c r="E3230" s="280" t="s">
        <v>232</v>
      </c>
      <c r="F3230" s="473">
        <f>'H. Rail'!Y52</f>
        <v>0</v>
      </c>
    </row>
    <row r="3231" spans="1:6" x14ac:dyDescent="0.2">
      <c r="A3231" s="464" t="s">
        <v>477</v>
      </c>
      <c r="B3231" s="450" t="s">
        <v>185</v>
      </c>
      <c r="C3231" s="463" t="s">
        <v>479</v>
      </c>
      <c r="D3231" s="464" t="s">
        <v>136</v>
      </c>
      <c r="E3231" s="280" t="s">
        <v>233</v>
      </c>
      <c r="F3231" s="473">
        <f>'H. Rail'!Y53</f>
        <v>0</v>
      </c>
    </row>
    <row r="3232" spans="1:6" x14ac:dyDescent="0.2">
      <c r="A3232" s="464" t="s">
        <v>477</v>
      </c>
      <c r="B3232" s="450" t="s">
        <v>185</v>
      </c>
      <c r="C3232" s="463" t="s">
        <v>479</v>
      </c>
      <c r="D3232" s="464" t="s">
        <v>136</v>
      </c>
      <c r="E3232" s="280" t="s">
        <v>234</v>
      </c>
      <c r="F3232" s="473">
        <f>'H. Rail'!Y54</f>
        <v>0</v>
      </c>
    </row>
    <row r="3233" spans="1:6" x14ac:dyDescent="0.2">
      <c r="A3233" s="464" t="s">
        <v>477</v>
      </c>
      <c r="B3233" s="450" t="s">
        <v>185</v>
      </c>
      <c r="C3233" s="463" t="s">
        <v>479</v>
      </c>
      <c r="D3233" s="464" t="s">
        <v>136</v>
      </c>
      <c r="E3233" s="280" t="s">
        <v>235</v>
      </c>
      <c r="F3233" s="473">
        <f>'H. Rail'!Y55</f>
        <v>0</v>
      </c>
    </row>
    <row r="3234" spans="1:6" x14ac:dyDescent="0.2">
      <c r="A3234" s="464" t="s">
        <v>477</v>
      </c>
      <c r="B3234" s="450" t="s">
        <v>185</v>
      </c>
      <c r="C3234" s="463" t="s">
        <v>479</v>
      </c>
      <c r="D3234" s="464" t="s">
        <v>136</v>
      </c>
      <c r="E3234" s="280" t="s">
        <v>236</v>
      </c>
      <c r="F3234" s="473">
        <f>'H. Rail'!Y56</f>
        <v>0</v>
      </c>
    </row>
    <row r="3235" spans="1:6" x14ac:dyDescent="0.2">
      <c r="A3235" s="464" t="s">
        <v>477</v>
      </c>
      <c r="B3235" s="450" t="s">
        <v>185</v>
      </c>
      <c r="C3235" s="463" t="s">
        <v>479</v>
      </c>
      <c r="D3235" s="464" t="s">
        <v>136</v>
      </c>
      <c r="E3235" s="280" t="s">
        <v>237</v>
      </c>
      <c r="F3235" s="473">
        <f>'H. Rail'!Y57</f>
        <v>0</v>
      </c>
    </row>
    <row r="3236" spans="1:6" x14ac:dyDescent="0.2">
      <c r="A3236" s="464" t="s">
        <v>477</v>
      </c>
      <c r="B3236" s="450" t="s">
        <v>185</v>
      </c>
      <c r="C3236" s="463" t="s">
        <v>479</v>
      </c>
      <c r="D3236" s="464" t="s">
        <v>136</v>
      </c>
      <c r="E3236" s="280" t="s">
        <v>238</v>
      </c>
      <c r="F3236" s="473">
        <f>'H. Rail'!Y58</f>
        <v>0</v>
      </c>
    </row>
    <row r="3237" spans="1:6" x14ac:dyDescent="0.2">
      <c r="A3237" s="464" t="s">
        <v>477</v>
      </c>
      <c r="B3237" s="450" t="s">
        <v>185</v>
      </c>
      <c r="C3237" s="463" t="s">
        <v>479</v>
      </c>
      <c r="D3237" s="464" t="s">
        <v>136</v>
      </c>
      <c r="E3237" s="280" t="s">
        <v>239</v>
      </c>
      <c r="F3237" s="473">
        <f>'H. Rail'!Y59</f>
        <v>0</v>
      </c>
    </row>
    <row r="3238" spans="1:6" x14ac:dyDescent="0.2">
      <c r="A3238" s="464" t="s">
        <v>477</v>
      </c>
      <c r="B3238" s="450" t="s">
        <v>185</v>
      </c>
      <c r="C3238" s="463" t="s">
        <v>479</v>
      </c>
      <c r="D3238" s="464" t="s">
        <v>136</v>
      </c>
      <c r="E3238" s="280" t="s">
        <v>240</v>
      </c>
      <c r="F3238" s="473">
        <f>'H. Rail'!Y60</f>
        <v>0</v>
      </c>
    </row>
    <row r="3239" spans="1:6" x14ac:dyDescent="0.2">
      <c r="A3239" s="464" t="s">
        <v>477</v>
      </c>
      <c r="B3239" s="429" t="s">
        <v>186</v>
      </c>
      <c r="C3239" s="463" t="s">
        <v>479</v>
      </c>
      <c r="D3239" s="464" t="s">
        <v>242</v>
      </c>
      <c r="E3239" s="280" t="s">
        <v>243</v>
      </c>
      <c r="F3239" s="473">
        <f>'H. Rail'!V63</f>
        <v>0</v>
      </c>
    </row>
    <row r="3240" spans="1:6" x14ac:dyDescent="0.2">
      <c r="A3240" s="464" t="s">
        <v>477</v>
      </c>
      <c r="B3240" s="429" t="s">
        <v>186</v>
      </c>
      <c r="C3240" s="463" t="s">
        <v>479</v>
      </c>
      <c r="D3240" s="464" t="s">
        <v>242</v>
      </c>
      <c r="E3240" s="280" t="s">
        <v>195</v>
      </c>
      <c r="F3240" s="473">
        <f>'H. Rail'!V64</f>
        <v>0</v>
      </c>
    </row>
    <row r="3241" spans="1:6" x14ac:dyDescent="0.2">
      <c r="A3241" s="464" t="s">
        <v>477</v>
      </c>
      <c r="B3241" s="429" t="s">
        <v>186</v>
      </c>
      <c r="C3241" s="463" t="s">
        <v>479</v>
      </c>
      <c r="D3241" s="464" t="s">
        <v>242</v>
      </c>
      <c r="E3241" s="281">
        <v>60</v>
      </c>
      <c r="F3241" s="473">
        <f>'H. Rail'!V65</f>
        <v>0</v>
      </c>
    </row>
    <row r="3242" spans="1:6" x14ac:dyDescent="0.2">
      <c r="A3242" s="464" t="s">
        <v>477</v>
      </c>
      <c r="B3242" s="429" t="s">
        <v>186</v>
      </c>
      <c r="C3242" s="463" t="s">
        <v>479</v>
      </c>
      <c r="D3242" s="464" t="s">
        <v>242</v>
      </c>
      <c r="E3242" s="281">
        <v>70</v>
      </c>
      <c r="F3242" s="473">
        <f>'H. Rail'!V66</f>
        <v>0</v>
      </c>
    </row>
    <row r="3243" spans="1:6" x14ac:dyDescent="0.2">
      <c r="A3243" s="464" t="s">
        <v>477</v>
      </c>
      <c r="B3243" s="429" t="s">
        <v>186</v>
      </c>
      <c r="C3243" s="463" t="s">
        <v>479</v>
      </c>
      <c r="D3243" s="464" t="s">
        <v>242</v>
      </c>
      <c r="E3243" s="281">
        <v>80</v>
      </c>
      <c r="F3243" s="473">
        <f>'H. Rail'!V67</f>
        <v>0</v>
      </c>
    </row>
    <row r="3244" spans="1:6" x14ac:dyDescent="0.2">
      <c r="A3244" s="464" t="s">
        <v>477</v>
      </c>
      <c r="B3244" s="429" t="s">
        <v>186</v>
      </c>
      <c r="C3244" s="463" t="s">
        <v>479</v>
      </c>
      <c r="D3244" s="464" t="s">
        <v>242</v>
      </c>
      <c r="E3244" s="281">
        <v>90</v>
      </c>
      <c r="F3244" s="473">
        <f>'H. Rail'!V68</f>
        <v>0</v>
      </c>
    </row>
    <row r="3245" spans="1:6" x14ac:dyDescent="0.2">
      <c r="A3245" s="464" t="s">
        <v>477</v>
      </c>
      <c r="B3245" s="429" t="s">
        <v>186</v>
      </c>
      <c r="C3245" s="463" t="s">
        <v>479</v>
      </c>
      <c r="D3245" s="464" t="s">
        <v>242</v>
      </c>
      <c r="E3245" s="281">
        <v>100</v>
      </c>
      <c r="F3245" s="473">
        <f>'H. Rail'!V69</f>
        <v>0</v>
      </c>
    </row>
    <row r="3246" spans="1:6" x14ac:dyDescent="0.2">
      <c r="A3246" s="464" t="s">
        <v>477</v>
      </c>
      <c r="B3246" s="429" t="s">
        <v>186</v>
      </c>
      <c r="C3246" s="463" t="s">
        <v>479</v>
      </c>
      <c r="D3246" s="464" t="s">
        <v>136</v>
      </c>
      <c r="E3246" s="280" t="s">
        <v>243</v>
      </c>
      <c r="F3246" s="473">
        <f>'H. Rail'!Y63</f>
        <v>0</v>
      </c>
    </row>
    <row r="3247" spans="1:6" x14ac:dyDescent="0.2">
      <c r="A3247" s="464" t="s">
        <v>477</v>
      </c>
      <c r="B3247" s="429" t="s">
        <v>186</v>
      </c>
      <c r="C3247" s="463" t="s">
        <v>479</v>
      </c>
      <c r="D3247" s="464" t="s">
        <v>136</v>
      </c>
      <c r="E3247" s="280" t="s">
        <v>195</v>
      </c>
      <c r="F3247" s="473">
        <f>'H. Rail'!Y64</f>
        <v>0</v>
      </c>
    </row>
    <row r="3248" spans="1:6" x14ac:dyDescent="0.2">
      <c r="A3248" s="464" t="s">
        <v>477</v>
      </c>
      <c r="B3248" s="429" t="s">
        <v>186</v>
      </c>
      <c r="C3248" s="463" t="s">
        <v>479</v>
      </c>
      <c r="D3248" s="464" t="s">
        <v>136</v>
      </c>
      <c r="E3248" s="281">
        <v>60</v>
      </c>
      <c r="F3248" s="473">
        <f>'H. Rail'!Y65</f>
        <v>0</v>
      </c>
    </row>
    <row r="3249" spans="1:6" x14ac:dyDescent="0.2">
      <c r="A3249" s="464" t="s">
        <v>477</v>
      </c>
      <c r="B3249" s="429" t="s">
        <v>186</v>
      </c>
      <c r="C3249" s="463" t="s">
        <v>479</v>
      </c>
      <c r="D3249" s="464" t="s">
        <v>136</v>
      </c>
      <c r="E3249" s="281">
        <v>70</v>
      </c>
      <c r="F3249" s="473">
        <f>'H. Rail'!Y66</f>
        <v>0</v>
      </c>
    </row>
    <row r="3250" spans="1:6" x14ac:dyDescent="0.2">
      <c r="A3250" s="464" t="s">
        <v>477</v>
      </c>
      <c r="B3250" s="429" t="s">
        <v>186</v>
      </c>
      <c r="C3250" s="463" t="s">
        <v>479</v>
      </c>
      <c r="D3250" s="464" t="s">
        <v>136</v>
      </c>
      <c r="E3250" s="281">
        <v>80</v>
      </c>
      <c r="F3250" s="473">
        <f>'H. Rail'!Y67</f>
        <v>0</v>
      </c>
    </row>
    <row r="3251" spans="1:6" x14ac:dyDescent="0.2">
      <c r="A3251" s="464" t="s">
        <v>477</v>
      </c>
      <c r="B3251" s="429" t="s">
        <v>186</v>
      </c>
      <c r="C3251" s="463" t="s">
        <v>479</v>
      </c>
      <c r="D3251" s="464" t="s">
        <v>136</v>
      </c>
      <c r="E3251" s="281">
        <v>90</v>
      </c>
      <c r="F3251" s="473">
        <f>'H. Rail'!Y68</f>
        <v>0</v>
      </c>
    </row>
    <row r="3252" spans="1:6" x14ac:dyDescent="0.2">
      <c r="A3252" s="464" t="s">
        <v>477</v>
      </c>
      <c r="B3252" s="429" t="s">
        <v>186</v>
      </c>
      <c r="C3252" s="463" t="s">
        <v>479</v>
      </c>
      <c r="D3252" s="464" t="s">
        <v>136</v>
      </c>
      <c r="E3252" s="281">
        <v>100</v>
      </c>
      <c r="F3252" s="473">
        <f>'H. Rail'!Y69</f>
        <v>0</v>
      </c>
    </row>
    <row r="3253" spans="1:6" x14ac:dyDescent="0.2">
      <c r="A3253" s="464" t="s">
        <v>477</v>
      </c>
      <c r="B3253" s="429" t="s">
        <v>359</v>
      </c>
      <c r="C3253" s="463" t="s">
        <v>479</v>
      </c>
      <c r="D3253" s="472"/>
      <c r="E3253" s="448"/>
      <c r="F3253" s="473"/>
    </row>
    <row r="3254" spans="1:6" x14ac:dyDescent="0.2">
      <c r="A3254" s="464" t="s">
        <v>477</v>
      </c>
      <c r="B3254" s="436" t="s">
        <v>360</v>
      </c>
      <c r="C3254" s="463" t="s">
        <v>479</v>
      </c>
      <c r="D3254" s="472"/>
      <c r="E3254" s="449"/>
      <c r="F3254" s="489">
        <f>'H. Rail'!X76</f>
        <v>0</v>
      </c>
    </row>
    <row r="3255" spans="1:6" x14ac:dyDescent="0.2">
      <c r="A3255" s="464" t="s">
        <v>477</v>
      </c>
      <c r="B3255" s="436" t="s">
        <v>361</v>
      </c>
      <c r="C3255" s="463" t="s">
        <v>479</v>
      </c>
      <c r="D3255" s="472"/>
      <c r="E3255" s="448"/>
      <c r="F3255" s="489">
        <f>'H. Rail'!X78</f>
        <v>0</v>
      </c>
    </row>
    <row r="3256" spans="1:6" x14ac:dyDescent="0.2">
      <c r="A3256" s="464" t="s">
        <v>477</v>
      </c>
      <c r="B3256" s="436" t="s">
        <v>362</v>
      </c>
      <c r="C3256" s="463" t="s">
        <v>479</v>
      </c>
      <c r="D3256" s="472"/>
      <c r="E3256" s="449"/>
      <c r="F3256" s="489">
        <f>'H. Rail'!X80</f>
        <v>0</v>
      </c>
    </row>
    <row r="3257" spans="1:6" x14ac:dyDescent="0.2">
      <c r="A3257" s="464" t="s">
        <v>477</v>
      </c>
      <c r="B3257" s="429" t="s">
        <v>363</v>
      </c>
      <c r="C3257" s="463" t="s">
        <v>479</v>
      </c>
      <c r="D3257" s="472"/>
      <c r="E3257" s="449"/>
      <c r="F3257" s="473"/>
    </row>
    <row r="3258" spans="1:6" x14ac:dyDescent="0.2">
      <c r="A3258" s="464" t="s">
        <v>477</v>
      </c>
      <c r="B3258" s="437" t="s">
        <v>364</v>
      </c>
      <c r="C3258" s="463" t="s">
        <v>479</v>
      </c>
      <c r="D3258" s="472"/>
      <c r="E3258" s="449"/>
      <c r="F3258" s="473">
        <f>'H. Rail'!X82</f>
        <v>0</v>
      </c>
    </row>
    <row r="3259" spans="1:6" x14ac:dyDescent="0.2">
      <c r="A3259" s="464" t="s">
        <v>477</v>
      </c>
      <c r="B3259" s="437" t="s">
        <v>365</v>
      </c>
      <c r="C3259" s="463" t="s">
        <v>479</v>
      </c>
      <c r="D3259" s="472"/>
      <c r="E3259" s="449"/>
      <c r="F3259" s="473">
        <f>'H. Rail'!X83</f>
        <v>0</v>
      </c>
    </row>
    <row r="3260" spans="1:6" x14ac:dyDescent="0.2">
      <c r="A3260" s="464" t="s">
        <v>477</v>
      </c>
      <c r="B3260" s="451" t="s">
        <v>366</v>
      </c>
      <c r="C3260" s="463" t="s">
        <v>479</v>
      </c>
      <c r="D3260" s="472"/>
      <c r="E3260" s="449"/>
      <c r="F3260" s="473"/>
    </row>
    <row r="3261" spans="1:6" x14ac:dyDescent="0.2">
      <c r="A3261" s="464" t="s">
        <v>477</v>
      </c>
      <c r="B3261" s="437" t="s">
        <v>367</v>
      </c>
      <c r="C3261" s="463" t="s">
        <v>479</v>
      </c>
      <c r="D3261" s="472"/>
      <c r="E3261" s="449"/>
      <c r="F3261" s="489">
        <f>'H. Rail'!X86</f>
        <v>0</v>
      </c>
    </row>
    <row r="3262" spans="1:6" x14ac:dyDescent="0.2">
      <c r="A3262" s="464" t="s">
        <v>477</v>
      </c>
      <c r="B3262" s="437" t="s">
        <v>368</v>
      </c>
      <c r="C3262" s="463" t="s">
        <v>479</v>
      </c>
      <c r="D3262" s="472"/>
      <c r="E3262" s="449"/>
      <c r="F3262" s="489">
        <f>'H. Rail'!X88</f>
        <v>0</v>
      </c>
    </row>
    <row r="3263" spans="1:6" x14ac:dyDescent="0.2">
      <c r="A3263" s="464" t="s">
        <v>477</v>
      </c>
      <c r="B3263" s="437" t="s">
        <v>369</v>
      </c>
      <c r="C3263" s="463" t="s">
        <v>479</v>
      </c>
      <c r="D3263" s="472"/>
      <c r="E3263" s="449"/>
      <c r="F3263" s="489">
        <f>'H. Rail'!X90</f>
        <v>0</v>
      </c>
    </row>
    <row r="3264" spans="1:6" x14ac:dyDescent="0.2">
      <c r="A3264" s="464" t="s">
        <v>477</v>
      </c>
      <c r="B3264" s="451" t="s">
        <v>370</v>
      </c>
      <c r="C3264" s="463" t="s">
        <v>479</v>
      </c>
      <c r="D3264" s="472"/>
      <c r="E3264" s="449"/>
      <c r="F3264" s="489">
        <f>'H. Rail'!X92</f>
        <v>0</v>
      </c>
    </row>
    <row r="3265" spans="1:6" x14ac:dyDescent="0.2">
      <c r="A3265" s="464" t="s">
        <v>477</v>
      </c>
      <c r="B3265" s="451" t="s">
        <v>371</v>
      </c>
      <c r="C3265" s="463" t="s">
        <v>479</v>
      </c>
      <c r="D3265" s="472"/>
      <c r="E3265" s="449"/>
      <c r="F3265" s="489">
        <f>'H. Rail'!X94</f>
        <v>0</v>
      </c>
    </row>
    <row r="3266" spans="1:6" x14ac:dyDescent="0.2">
      <c r="A3266" s="464" t="s">
        <v>477</v>
      </c>
      <c r="B3266" s="429" t="s">
        <v>85</v>
      </c>
      <c r="C3266" s="463" t="s">
        <v>480</v>
      </c>
      <c r="D3266" s="472"/>
      <c r="E3266" s="472"/>
      <c r="F3266" s="473">
        <f>'H. Rail'!$AK$5</f>
        <v>0</v>
      </c>
    </row>
    <row r="3267" spans="1:6" x14ac:dyDescent="0.2">
      <c r="A3267" s="464" t="s">
        <v>477</v>
      </c>
      <c r="B3267" s="429" t="s">
        <v>86</v>
      </c>
      <c r="C3267" s="463" t="s">
        <v>480</v>
      </c>
      <c r="D3267" s="472"/>
      <c r="E3267" s="472"/>
      <c r="F3267" s="473">
        <f>'H. Rail'!$AK$7</f>
        <v>0</v>
      </c>
    </row>
    <row r="3268" spans="1:6" x14ac:dyDescent="0.2">
      <c r="A3268" s="464" t="s">
        <v>477</v>
      </c>
      <c r="B3268" s="450" t="s">
        <v>185</v>
      </c>
      <c r="C3268" s="463" t="s">
        <v>480</v>
      </c>
      <c r="D3268" s="464" t="s">
        <v>242</v>
      </c>
      <c r="E3268" s="280" t="s">
        <v>194</v>
      </c>
      <c r="F3268" s="473">
        <f>'H. Rail'!AI14</f>
        <v>0</v>
      </c>
    </row>
    <row r="3269" spans="1:6" x14ac:dyDescent="0.2">
      <c r="A3269" s="464" t="s">
        <v>477</v>
      </c>
      <c r="B3269" s="450" t="s">
        <v>185</v>
      </c>
      <c r="C3269" s="463" t="s">
        <v>480</v>
      </c>
      <c r="D3269" s="464" t="s">
        <v>242</v>
      </c>
      <c r="E3269" s="280" t="s">
        <v>195</v>
      </c>
      <c r="F3269" s="473">
        <f>'H. Rail'!AI15</f>
        <v>0</v>
      </c>
    </row>
    <row r="3270" spans="1:6" x14ac:dyDescent="0.2">
      <c r="A3270" s="464" t="s">
        <v>477</v>
      </c>
      <c r="B3270" s="450" t="s">
        <v>185</v>
      </c>
      <c r="C3270" s="463" t="s">
        <v>480</v>
      </c>
      <c r="D3270" s="464" t="s">
        <v>242</v>
      </c>
      <c r="E3270" s="280" t="s">
        <v>196</v>
      </c>
      <c r="F3270" s="473">
        <f>'H. Rail'!AI16</f>
        <v>0</v>
      </c>
    </row>
    <row r="3271" spans="1:6" x14ac:dyDescent="0.2">
      <c r="A3271" s="464" t="s">
        <v>477</v>
      </c>
      <c r="B3271" s="450" t="s">
        <v>185</v>
      </c>
      <c r="C3271" s="463" t="s">
        <v>480</v>
      </c>
      <c r="D3271" s="464" t="s">
        <v>242</v>
      </c>
      <c r="E3271" s="280" t="s">
        <v>197</v>
      </c>
      <c r="F3271" s="473">
        <f>'H. Rail'!AI17</f>
        <v>0</v>
      </c>
    </row>
    <row r="3272" spans="1:6" x14ac:dyDescent="0.2">
      <c r="A3272" s="464" t="s">
        <v>477</v>
      </c>
      <c r="B3272" s="450" t="s">
        <v>185</v>
      </c>
      <c r="C3272" s="463" t="s">
        <v>480</v>
      </c>
      <c r="D3272" s="464" t="s">
        <v>242</v>
      </c>
      <c r="E3272" s="280" t="s">
        <v>198</v>
      </c>
      <c r="F3272" s="473">
        <f>'H. Rail'!AI18</f>
        <v>0</v>
      </c>
    </row>
    <row r="3273" spans="1:6" x14ac:dyDescent="0.2">
      <c r="A3273" s="464" t="s">
        <v>477</v>
      </c>
      <c r="B3273" s="450" t="s">
        <v>185</v>
      </c>
      <c r="C3273" s="463" t="s">
        <v>480</v>
      </c>
      <c r="D3273" s="464" t="s">
        <v>242</v>
      </c>
      <c r="E3273" s="280" t="s">
        <v>199</v>
      </c>
      <c r="F3273" s="473">
        <f>'H. Rail'!AI19</f>
        <v>0</v>
      </c>
    </row>
    <row r="3274" spans="1:6" x14ac:dyDescent="0.2">
      <c r="A3274" s="464" t="s">
        <v>477</v>
      </c>
      <c r="B3274" s="450" t="s">
        <v>185</v>
      </c>
      <c r="C3274" s="463" t="s">
        <v>480</v>
      </c>
      <c r="D3274" s="464" t="s">
        <v>242</v>
      </c>
      <c r="E3274" s="280" t="s">
        <v>200</v>
      </c>
      <c r="F3274" s="473">
        <f>'H. Rail'!AI20</f>
        <v>0</v>
      </c>
    </row>
    <row r="3275" spans="1:6" x14ac:dyDescent="0.2">
      <c r="A3275" s="464" t="s">
        <v>477</v>
      </c>
      <c r="B3275" s="450" t="s">
        <v>185</v>
      </c>
      <c r="C3275" s="463" t="s">
        <v>480</v>
      </c>
      <c r="D3275" s="464" t="s">
        <v>242</v>
      </c>
      <c r="E3275" s="280" t="s">
        <v>201</v>
      </c>
      <c r="F3275" s="473">
        <f>'H. Rail'!AI21</f>
        <v>0</v>
      </c>
    </row>
    <row r="3276" spans="1:6" x14ac:dyDescent="0.2">
      <c r="A3276" s="464" t="s">
        <v>477</v>
      </c>
      <c r="B3276" s="450" t="s">
        <v>185</v>
      </c>
      <c r="C3276" s="463" t="s">
        <v>480</v>
      </c>
      <c r="D3276" s="464" t="s">
        <v>242</v>
      </c>
      <c r="E3276" s="280" t="s">
        <v>202</v>
      </c>
      <c r="F3276" s="473">
        <f>'H. Rail'!AI22</f>
        <v>0</v>
      </c>
    </row>
    <row r="3277" spans="1:6" x14ac:dyDescent="0.2">
      <c r="A3277" s="464" t="s">
        <v>477</v>
      </c>
      <c r="B3277" s="450" t="s">
        <v>185</v>
      </c>
      <c r="C3277" s="463" t="s">
        <v>480</v>
      </c>
      <c r="D3277" s="464" t="s">
        <v>242</v>
      </c>
      <c r="E3277" s="280" t="s">
        <v>203</v>
      </c>
      <c r="F3277" s="473">
        <f>'H. Rail'!AI23</f>
        <v>0</v>
      </c>
    </row>
    <row r="3278" spans="1:6" x14ac:dyDescent="0.2">
      <c r="A3278" s="464" t="s">
        <v>477</v>
      </c>
      <c r="B3278" s="450" t="s">
        <v>185</v>
      </c>
      <c r="C3278" s="463" t="s">
        <v>480</v>
      </c>
      <c r="D3278" s="464" t="s">
        <v>242</v>
      </c>
      <c r="E3278" s="280" t="s">
        <v>204</v>
      </c>
      <c r="F3278" s="473">
        <f>'H. Rail'!AI24</f>
        <v>0</v>
      </c>
    </row>
    <row r="3279" spans="1:6" x14ac:dyDescent="0.2">
      <c r="A3279" s="464" t="s">
        <v>477</v>
      </c>
      <c r="B3279" s="450" t="s">
        <v>185</v>
      </c>
      <c r="C3279" s="463" t="s">
        <v>480</v>
      </c>
      <c r="D3279" s="464" t="s">
        <v>242</v>
      </c>
      <c r="E3279" s="280" t="s">
        <v>205</v>
      </c>
      <c r="F3279" s="473">
        <f>'H. Rail'!AI25</f>
        <v>0</v>
      </c>
    </row>
    <row r="3280" spans="1:6" x14ac:dyDescent="0.2">
      <c r="A3280" s="464" t="s">
        <v>477</v>
      </c>
      <c r="B3280" s="450" t="s">
        <v>185</v>
      </c>
      <c r="C3280" s="463" t="s">
        <v>480</v>
      </c>
      <c r="D3280" s="464" t="s">
        <v>242</v>
      </c>
      <c r="E3280" s="280" t="s">
        <v>206</v>
      </c>
      <c r="F3280" s="473">
        <f>'H. Rail'!AI26</f>
        <v>0</v>
      </c>
    </row>
    <row r="3281" spans="1:6" x14ac:dyDescent="0.2">
      <c r="A3281" s="464" t="s">
        <v>477</v>
      </c>
      <c r="B3281" s="450" t="s">
        <v>185</v>
      </c>
      <c r="C3281" s="463" t="s">
        <v>480</v>
      </c>
      <c r="D3281" s="464" t="s">
        <v>242</v>
      </c>
      <c r="E3281" s="280" t="s">
        <v>207</v>
      </c>
      <c r="F3281" s="473">
        <f>'H. Rail'!AI27</f>
        <v>0</v>
      </c>
    </row>
    <row r="3282" spans="1:6" x14ac:dyDescent="0.2">
      <c r="A3282" s="464" t="s">
        <v>477</v>
      </c>
      <c r="B3282" s="450" t="s">
        <v>185</v>
      </c>
      <c r="C3282" s="463" t="s">
        <v>480</v>
      </c>
      <c r="D3282" s="464" t="s">
        <v>242</v>
      </c>
      <c r="E3282" s="280" t="s">
        <v>209</v>
      </c>
      <c r="F3282" s="473">
        <f>'H. Rail'!AI28</f>
        <v>0</v>
      </c>
    </row>
    <row r="3283" spans="1:6" x14ac:dyDescent="0.2">
      <c r="A3283" s="464" t="s">
        <v>477</v>
      </c>
      <c r="B3283" s="450" t="s">
        <v>185</v>
      </c>
      <c r="C3283" s="463" t="s">
        <v>480</v>
      </c>
      <c r="D3283" s="464" t="s">
        <v>242</v>
      </c>
      <c r="E3283" s="280" t="s">
        <v>208</v>
      </c>
      <c r="F3283" s="473">
        <f>'H. Rail'!AI29</f>
        <v>0</v>
      </c>
    </row>
    <row r="3284" spans="1:6" x14ac:dyDescent="0.2">
      <c r="A3284" s="464" t="s">
        <v>477</v>
      </c>
      <c r="B3284" s="450" t="s">
        <v>185</v>
      </c>
      <c r="C3284" s="463" t="s">
        <v>480</v>
      </c>
      <c r="D3284" s="464" t="s">
        <v>242</v>
      </c>
      <c r="E3284" s="280" t="s">
        <v>210</v>
      </c>
      <c r="F3284" s="473">
        <f>'H. Rail'!AI30</f>
        <v>0</v>
      </c>
    </row>
    <row r="3285" spans="1:6" x14ac:dyDescent="0.2">
      <c r="A3285" s="464" t="s">
        <v>477</v>
      </c>
      <c r="B3285" s="450" t="s">
        <v>185</v>
      </c>
      <c r="C3285" s="463" t="s">
        <v>480</v>
      </c>
      <c r="D3285" s="464" t="s">
        <v>242</v>
      </c>
      <c r="E3285" s="280" t="s">
        <v>211</v>
      </c>
      <c r="F3285" s="473">
        <f>'H. Rail'!AI31</f>
        <v>0</v>
      </c>
    </row>
    <row r="3286" spans="1:6" x14ac:dyDescent="0.2">
      <c r="A3286" s="464" t="s">
        <v>477</v>
      </c>
      <c r="B3286" s="450" t="s">
        <v>185</v>
      </c>
      <c r="C3286" s="463" t="s">
        <v>480</v>
      </c>
      <c r="D3286" s="464" t="s">
        <v>242</v>
      </c>
      <c r="E3286" s="280" t="s">
        <v>212</v>
      </c>
      <c r="F3286" s="473">
        <f>'H. Rail'!AI32</f>
        <v>0</v>
      </c>
    </row>
    <row r="3287" spans="1:6" x14ac:dyDescent="0.2">
      <c r="A3287" s="464" t="s">
        <v>477</v>
      </c>
      <c r="B3287" s="450" t="s">
        <v>185</v>
      </c>
      <c r="C3287" s="463" t="s">
        <v>480</v>
      </c>
      <c r="D3287" s="464" t="s">
        <v>242</v>
      </c>
      <c r="E3287" s="280" t="s">
        <v>213</v>
      </c>
      <c r="F3287" s="473">
        <f>'H. Rail'!AI33</f>
        <v>0</v>
      </c>
    </row>
    <row r="3288" spans="1:6" x14ac:dyDescent="0.2">
      <c r="A3288" s="464" t="s">
        <v>477</v>
      </c>
      <c r="B3288" s="450" t="s">
        <v>185</v>
      </c>
      <c r="C3288" s="463" t="s">
        <v>480</v>
      </c>
      <c r="D3288" s="464" t="s">
        <v>242</v>
      </c>
      <c r="E3288" s="280" t="s">
        <v>214</v>
      </c>
      <c r="F3288" s="473">
        <f>'H. Rail'!AI34</f>
        <v>0</v>
      </c>
    </row>
    <row r="3289" spans="1:6" x14ac:dyDescent="0.2">
      <c r="A3289" s="464" t="s">
        <v>477</v>
      </c>
      <c r="B3289" s="450" t="s">
        <v>185</v>
      </c>
      <c r="C3289" s="463" t="s">
        <v>480</v>
      </c>
      <c r="D3289" s="464" t="s">
        <v>242</v>
      </c>
      <c r="E3289" s="280" t="s">
        <v>215</v>
      </c>
      <c r="F3289" s="473">
        <f>'H. Rail'!AI35</f>
        <v>0</v>
      </c>
    </row>
    <row r="3290" spans="1:6" x14ac:dyDescent="0.2">
      <c r="A3290" s="464" t="s">
        <v>477</v>
      </c>
      <c r="B3290" s="450" t="s">
        <v>185</v>
      </c>
      <c r="C3290" s="463" t="s">
        <v>480</v>
      </c>
      <c r="D3290" s="464" t="s">
        <v>242</v>
      </c>
      <c r="E3290" s="280" t="s">
        <v>216</v>
      </c>
      <c r="F3290" s="473">
        <f>'H. Rail'!AI36</f>
        <v>0</v>
      </c>
    </row>
    <row r="3291" spans="1:6" x14ac:dyDescent="0.2">
      <c r="A3291" s="464" t="s">
        <v>477</v>
      </c>
      <c r="B3291" s="450" t="s">
        <v>185</v>
      </c>
      <c r="C3291" s="463" t="s">
        <v>480</v>
      </c>
      <c r="D3291" s="464" t="s">
        <v>242</v>
      </c>
      <c r="E3291" s="280" t="s">
        <v>217</v>
      </c>
      <c r="F3291" s="473">
        <f>'H. Rail'!AI37</f>
        <v>0</v>
      </c>
    </row>
    <row r="3292" spans="1:6" x14ac:dyDescent="0.2">
      <c r="A3292" s="464" t="s">
        <v>477</v>
      </c>
      <c r="B3292" s="450" t="s">
        <v>185</v>
      </c>
      <c r="C3292" s="463" t="s">
        <v>480</v>
      </c>
      <c r="D3292" s="464" t="s">
        <v>242</v>
      </c>
      <c r="E3292" s="280" t="s">
        <v>218</v>
      </c>
      <c r="F3292" s="473">
        <f>'H. Rail'!AI38</f>
        <v>0</v>
      </c>
    </row>
    <row r="3293" spans="1:6" x14ac:dyDescent="0.2">
      <c r="A3293" s="464" t="s">
        <v>477</v>
      </c>
      <c r="B3293" s="450" t="s">
        <v>185</v>
      </c>
      <c r="C3293" s="463" t="s">
        <v>480</v>
      </c>
      <c r="D3293" s="464" t="s">
        <v>242</v>
      </c>
      <c r="E3293" s="280" t="s">
        <v>219</v>
      </c>
      <c r="F3293" s="473">
        <f>'H. Rail'!AI39</f>
        <v>0</v>
      </c>
    </row>
    <row r="3294" spans="1:6" x14ac:dyDescent="0.2">
      <c r="A3294" s="464" t="s">
        <v>477</v>
      </c>
      <c r="B3294" s="450" t="s">
        <v>185</v>
      </c>
      <c r="C3294" s="463" t="s">
        <v>480</v>
      </c>
      <c r="D3294" s="464" t="s">
        <v>242</v>
      </c>
      <c r="E3294" s="280" t="s">
        <v>220</v>
      </c>
      <c r="F3294" s="473">
        <f>'H. Rail'!AI40</f>
        <v>0</v>
      </c>
    </row>
    <row r="3295" spans="1:6" x14ac:dyDescent="0.2">
      <c r="A3295" s="464" t="s">
        <v>477</v>
      </c>
      <c r="B3295" s="450" t="s">
        <v>185</v>
      </c>
      <c r="C3295" s="463" t="s">
        <v>480</v>
      </c>
      <c r="D3295" s="464" t="s">
        <v>242</v>
      </c>
      <c r="E3295" s="280" t="s">
        <v>221</v>
      </c>
      <c r="F3295" s="473">
        <f>'H. Rail'!AI41</f>
        <v>0</v>
      </c>
    </row>
    <row r="3296" spans="1:6" x14ac:dyDescent="0.2">
      <c r="A3296" s="464" t="s">
        <v>477</v>
      </c>
      <c r="B3296" s="450" t="s">
        <v>185</v>
      </c>
      <c r="C3296" s="463" t="s">
        <v>480</v>
      </c>
      <c r="D3296" s="464" t="s">
        <v>242</v>
      </c>
      <c r="E3296" s="280" t="s">
        <v>222</v>
      </c>
      <c r="F3296" s="473">
        <f>'H. Rail'!AI42</f>
        <v>0</v>
      </c>
    </row>
    <row r="3297" spans="1:6" x14ac:dyDescent="0.2">
      <c r="A3297" s="464" t="s">
        <v>477</v>
      </c>
      <c r="B3297" s="450" t="s">
        <v>185</v>
      </c>
      <c r="C3297" s="463" t="s">
        <v>480</v>
      </c>
      <c r="D3297" s="464" t="s">
        <v>242</v>
      </c>
      <c r="E3297" s="280" t="s">
        <v>223</v>
      </c>
      <c r="F3297" s="473">
        <f>'H. Rail'!AI43</f>
        <v>0</v>
      </c>
    </row>
    <row r="3298" spans="1:6" x14ac:dyDescent="0.2">
      <c r="A3298" s="464" t="s">
        <v>477</v>
      </c>
      <c r="B3298" s="450" t="s">
        <v>185</v>
      </c>
      <c r="C3298" s="463" t="s">
        <v>480</v>
      </c>
      <c r="D3298" s="464" t="s">
        <v>242</v>
      </c>
      <c r="E3298" s="280" t="s">
        <v>224</v>
      </c>
      <c r="F3298" s="473">
        <f>'H. Rail'!AI44</f>
        <v>0</v>
      </c>
    </row>
    <row r="3299" spans="1:6" x14ac:dyDescent="0.2">
      <c r="A3299" s="464" t="s">
        <v>477</v>
      </c>
      <c r="B3299" s="450" t="s">
        <v>185</v>
      </c>
      <c r="C3299" s="463" t="s">
        <v>480</v>
      </c>
      <c r="D3299" s="464" t="s">
        <v>242</v>
      </c>
      <c r="E3299" s="280" t="s">
        <v>225</v>
      </c>
      <c r="F3299" s="473">
        <f>'H. Rail'!AI45</f>
        <v>0</v>
      </c>
    </row>
    <row r="3300" spans="1:6" x14ac:dyDescent="0.2">
      <c r="A3300" s="464" t="s">
        <v>477</v>
      </c>
      <c r="B3300" s="450" t="s">
        <v>185</v>
      </c>
      <c r="C3300" s="463" t="s">
        <v>480</v>
      </c>
      <c r="D3300" s="464" t="s">
        <v>242</v>
      </c>
      <c r="E3300" s="280" t="s">
        <v>226</v>
      </c>
      <c r="F3300" s="473">
        <f>'H. Rail'!AI46</f>
        <v>0</v>
      </c>
    </row>
    <row r="3301" spans="1:6" x14ac:dyDescent="0.2">
      <c r="A3301" s="464" t="s">
        <v>477</v>
      </c>
      <c r="B3301" s="450" t="s">
        <v>185</v>
      </c>
      <c r="C3301" s="463" t="s">
        <v>480</v>
      </c>
      <c r="D3301" s="464" t="s">
        <v>242</v>
      </c>
      <c r="E3301" s="280" t="s">
        <v>227</v>
      </c>
      <c r="F3301" s="473">
        <f>'H. Rail'!AI47</f>
        <v>0</v>
      </c>
    </row>
    <row r="3302" spans="1:6" x14ac:dyDescent="0.2">
      <c r="A3302" s="464" t="s">
        <v>477</v>
      </c>
      <c r="B3302" s="450" t="s">
        <v>185</v>
      </c>
      <c r="C3302" s="463" t="s">
        <v>480</v>
      </c>
      <c r="D3302" s="464" t="s">
        <v>242</v>
      </c>
      <c r="E3302" s="280" t="s">
        <v>228</v>
      </c>
      <c r="F3302" s="473">
        <f>'H. Rail'!AI48</f>
        <v>0</v>
      </c>
    </row>
    <row r="3303" spans="1:6" x14ac:dyDescent="0.2">
      <c r="A3303" s="464" t="s">
        <v>477</v>
      </c>
      <c r="B3303" s="450" t="s">
        <v>185</v>
      </c>
      <c r="C3303" s="463" t="s">
        <v>480</v>
      </c>
      <c r="D3303" s="464" t="s">
        <v>242</v>
      </c>
      <c r="E3303" s="280" t="s">
        <v>229</v>
      </c>
      <c r="F3303" s="473">
        <f>'H. Rail'!AI49</f>
        <v>0</v>
      </c>
    </row>
    <row r="3304" spans="1:6" x14ac:dyDescent="0.2">
      <c r="A3304" s="464" t="s">
        <v>477</v>
      </c>
      <c r="B3304" s="450" t="s">
        <v>185</v>
      </c>
      <c r="C3304" s="463" t="s">
        <v>480</v>
      </c>
      <c r="D3304" s="464" t="s">
        <v>242</v>
      </c>
      <c r="E3304" s="280" t="s">
        <v>230</v>
      </c>
      <c r="F3304" s="473">
        <f>'H. Rail'!AI50</f>
        <v>0</v>
      </c>
    </row>
    <row r="3305" spans="1:6" x14ac:dyDescent="0.2">
      <c r="A3305" s="464" t="s">
        <v>477</v>
      </c>
      <c r="B3305" s="450" t="s">
        <v>185</v>
      </c>
      <c r="C3305" s="463" t="s">
        <v>480</v>
      </c>
      <c r="D3305" s="464" t="s">
        <v>242</v>
      </c>
      <c r="E3305" s="280" t="s">
        <v>231</v>
      </c>
      <c r="F3305" s="473">
        <f>'H. Rail'!AI51</f>
        <v>0</v>
      </c>
    </row>
    <row r="3306" spans="1:6" x14ac:dyDescent="0.2">
      <c r="A3306" s="464" t="s">
        <v>477</v>
      </c>
      <c r="B3306" s="450" t="s">
        <v>185</v>
      </c>
      <c r="C3306" s="463" t="s">
        <v>480</v>
      </c>
      <c r="D3306" s="464" t="s">
        <v>242</v>
      </c>
      <c r="E3306" s="280" t="s">
        <v>232</v>
      </c>
      <c r="F3306" s="473">
        <f>'H. Rail'!AI52</f>
        <v>0</v>
      </c>
    </row>
    <row r="3307" spans="1:6" x14ac:dyDescent="0.2">
      <c r="A3307" s="464" t="s">
        <v>477</v>
      </c>
      <c r="B3307" s="450" t="s">
        <v>185</v>
      </c>
      <c r="C3307" s="463" t="s">
        <v>480</v>
      </c>
      <c r="D3307" s="464" t="s">
        <v>242</v>
      </c>
      <c r="E3307" s="280" t="s">
        <v>233</v>
      </c>
      <c r="F3307" s="473">
        <f>'H. Rail'!AI53</f>
        <v>0</v>
      </c>
    </row>
    <row r="3308" spans="1:6" x14ac:dyDescent="0.2">
      <c r="A3308" s="464" t="s">
        <v>477</v>
      </c>
      <c r="B3308" s="450" t="s">
        <v>185</v>
      </c>
      <c r="C3308" s="463" t="s">
        <v>480</v>
      </c>
      <c r="D3308" s="464" t="s">
        <v>242</v>
      </c>
      <c r="E3308" s="280" t="s">
        <v>234</v>
      </c>
      <c r="F3308" s="473">
        <f>'H. Rail'!AI54</f>
        <v>0</v>
      </c>
    </row>
    <row r="3309" spans="1:6" x14ac:dyDescent="0.2">
      <c r="A3309" s="464" t="s">
        <v>477</v>
      </c>
      <c r="B3309" s="450" t="s">
        <v>185</v>
      </c>
      <c r="C3309" s="463" t="s">
        <v>480</v>
      </c>
      <c r="D3309" s="464" t="s">
        <v>242</v>
      </c>
      <c r="E3309" s="280" t="s">
        <v>235</v>
      </c>
      <c r="F3309" s="473">
        <f>'H. Rail'!AI55</f>
        <v>0</v>
      </c>
    </row>
    <row r="3310" spans="1:6" x14ac:dyDescent="0.2">
      <c r="A3310" s="464" t="s">
        <v>477</v>
      </c>
      <c r="B3310" s="450" t="s">
        <v>185</v>
      </c>
      <c r="C3310" s="463" t="s">
        <v>480</v>
      </c>
      <c r="D3310" s="464" t="s">
        <v>242</v>
      </c>
      <c r="E3310" s="280" t="s">
        <v>236</v>
      </c>
      <c r="F3310" s="473">
        <f>'H. Rail'!AI56</f>
        <v>0</v>
      </c>
    </row>
    <row r="3311" spans="1:6" x14ac:dyDescent="0.2">
      <c r="A3311" s="464" t="s">
        <v>477</v>
      </c>
      <c r="B3311" s="450" t="s">
        <v>185</v>
      </c>
      <c r="C3311" s="463" t="s">
        <v>480</v>
      </c>
      <c r="D3311" s="464" t="s">
        <v>242</v>
      </c>
      <c r="E3311" s="280" t="s">
        <v>237</v>
      </c>
      <c r="F3311" s="473">
        <f>'H. Rail'!AI57</f>
        <v>0</v>
      </c>
    </row>
    <row r="3312" spans="1:6" x14ac:dyDescent="0.2">
      <c r="A3312" s="464" t="s">
        <v>477</v>
      </c>
      <c r="B3312" s="450" t="s">
        <v>185</v>
      </c>
      <c r="C3312" s="463" t="s">
        <v>480</v>
      </c>
      <c r="D3312" s="464" t="s">
        <v>242</v>
      </c>
      <c r="E3312" s="280" t="s">
        <v>238</v>
      </c>
      <c r="F3312" s="473">
        <f>'H. Rail'!AI58</f>
        <v>0</v>
      </c>
    </row>
    <row r="3313" spans="1:6" x14ac:dyDescent="0.2">
      <c r="A3313" s="464" t="s">
        <v>477</v>
      </c>
      <c r="B3313" s="450" t="s">
        <v>185</v>
      </c>
      <c r="C3313" s="463" t="s">
        <v>480</v>
      </c>
      <c r="D3313" s="464" t="s">
        <v>242</v>
      </c>
      <c r="E3313" s="280" t="s">
        <v>239</v>
      </c>
      <c r="F3313" s="473">
        <f>'H. Rail'!AI59</f>
        <v>0</v>
      </c>
    </row>
    <row r="3314" spans="1:6" x14ac:dyDescent="0.2">
      <c r="A3314" s="464" t="s">
        <v>477</v>
      </c>
      <c r="B3314" s="450" t="s">
        <v>185</v>
      </c>
      <c r="C3314" s="463" t="s">
        <v>480</v>
      </c>
      <c r="D3314" s="464" t="s">
        <v>242</v>
      </c>
      <c r="E3314" s="280" t="s">
        <v>240</v>
      </c>
      <c r="F3314" s="473">
        <f>'H. Rail'!AI60</f>
        <v>0</v>
      </c>
    </row>
    <row r="3315" spans="1:6" x14ac:dyDescent="0.2">
      <c r="A3315" s="464" t="s">
        <v>477</v>
      </c>
      <c r="B3315" s="450" t="s">
        <v>185</v>
      </c>
      <c r="C3315" s="463" t="s">
        <v>480</v>
      </c>
      <c r="D3315" s="464" t="s">
        <v>136</v>
      </c>
      <c r="E3315" s="280" t="s">
        <v>194</v>
      </c>
      <c r="F3315" s="473">
        <f>'H. Rail'!AL14</f>
        <v>0</v>
      </c>
    </row>
    <row r="3316" spans="1:6" x14ac:dyDescent="0.2">
      <c r="A3316" s="464" t="s">
        <v>477</v>
      </c>
      <c r="B3316" s="450" t="s">
        <v>185</v>
      </c>
      <c r="C3316" s="463" t="s">
        <v>480</v>
      </c>
      <c r="D3316" s="464" t="s">
        <v>136</v>
      </c>
      <c r="E3316" s="280" t="s">
        <v>195</v>
      </c>
      <c r="F3316" s="473">
        <f>'H. Rail'!AL15</f>
        <v>0</v>
      </c>
    </row>
    <row r="3317" spans="1:6" x14ac:dyDescent="0.2">
      <c r="A3317" s="464" t="s">
        <v>477</v>
      </c>
      <c r="B3317" s="450" t="s">
        <v>185</v>
      </c>
      <c r="C3317" s="463" t="s">
        <v>480</v>
      </c>
      <c r="D3317" s="464" t="s">
        <v>136</v>
      </c>
      <c r="E3317" s="280" t="s">
        <v>196</v>
      </c>
      <c r="F3317" s="473">
        <f>'H. Rail'!AL16</f>
        <v>0</v>
      </c>
    </row>
    <row r="3318" spans="1:6" x14ac:dyDescent="0.2">
      <c r="A3318" s="464" t="s">
        <v>477</v>
      </c>
      <c r="B3318" s="450" t="s">
        <v>185</v>
      </c>
      <c r="C3318" s="463" t="s">
        <v>480</v>
      </c>
      <c r="D3318" s="464" t="s">
        <v>136</v>
      </c>
      <c r="E3318" s="280" t="s">
        <v>197</v>
      </c>
      <c r="F3318" s="473">
        <f>'H. Rail'!AL17</f>
        <v>0</v>
      </c>
    </row>
    <row r="3319" spans="1:6" x14ac:dyDescent="0.2">
      <c r="A3319" s="464" t="s">
        <v>477</v>
      </c>
      <c r="B3319" s="450" t="s">
        <v>185</v>
      </c>
      <c r="C3319" s="463" t="s">
        <v>480</v>
      </c>
      <c r="D3319" s="464" t="s">
        <v>136</v>
      </c>
      <c r="E3319" s="280" t="s">
        <v>198</v>
      </c>
      <c r="F3319" s="473">
        <f>'H. Rail'!AL18</f>
        <v>0</v>
      </c>
    </row>
    <row r="3320" spans="1:6" x14ac:dyDescent="0.2">
      <c r="A3320" s="464" t="s">
        <v>477</v>
      </c>
      <c r="B3320" s="450" t="s">
        <v>185</v>
      </c>
      <c r="C3320" s="463" t="s">
        <v>480</v>
      </c>
      <c r="D3320" s="464" t="s">
        <v>136</v>
      </c>
      <c r="E3320" s="280" t="s">
        <v>199</v>
      </c>
      <c r="F3320" s="473">
        <f>'H. Rail'!AL19</f>
        <v>0</v>
      </c>
    </row>
    <row r="3321" spans="1:6" x14ac:dyDescent="0.2">
      <c r="A3321" s="464" t="s">
        <v>477</v>
      </c>
      <c r="B3321" s="450" t="s">
        <v>185</v>
      </c>
      <c r="C3321" s="463" t="s">
        <v>480</v>
      </c>
      <c r="D3321" s="464" t="s">
        <v>136</v>
      </c>
      <c r="E3321" s="280" t="s">
        <v>200</v>
      </c>
      <c r="F3321" s="473">
        <f>'H. Rail'!AL20</f>
        <v>0</v>
      </c>
    </row>
    <row r="3322" spans="1:6" x14ac:dyDescent="0.2">
      <c r="A3322" s="464" t="s">
        <v>477</v>
      </c>
      <c r="B3322" s="450" t="s">
        <v>185</v>
      </c>
      <c r="C3322" s="463" t="s">
        <v>480</v>
      </c>
      <c r="D3322" s="464" t="s">
        <v>136</v>
      </c>
      <c r="E3322" s="280" t="s">
        <v>201</v>
      </c>
      <c r="F3322" s="473">
        <f>'H. Rail'!AL21</f>
        <v>0</v>
      </c>
    </row>
    <row r="3323" spans="1:6" x14ac:dyDescent="0.2">
      <c r="A3323" s="464" t="s">
        <v>477</v>
      </c>
      <c r="B3323" s="450" t="s">
        <v>185</v>
      </c>
      <c r="C3323" s="463" t="s">
        <v>480</v>
      </c>
      <c r="D3323" s="464" t="s">
        <v>136</v>
      </c>
      <c r="E3323" s="280" t="s">
        <v>202</v>
      </c>
      <c r="F3323" s="473">
        <f>'H. Rail'!AL22</f>
        <v>0</v>
      </c>
    </row>
    <row r="3324" spans="1:6" x14ac:dyDescent="0.2">
      <c r="A3324" s="464" t="s">
        <v>477</v>
      </c>
      <c r="B3324" s="450" t="s">
        <v>185</v>
      </c>
      <c r="C3324" s="463" t="s">
        <v>480</v>
      </c>
      <c r="D3324" s="464" t="s">
        <v>136</v>
      </c>
      <c r="E3324" s="280" t="s">
        <v>203</v>
      </c>
      <c r="F3324" s="473">
        <f>'H. Rail'!AL23</f>
        <v>0</v>
      </c>
    </row>
    <row r="3325" spans="1:6" x14ac:dyDescent="0.2">
      <c r="A3325" s="464" t="s">
        <v>477</v>
      </c>
      <c r="B3325" s="450" t="s">
        <v>185</v>
      </c>
      <c r="C3325" s="463" t="s">
        <v>480</v>
      </c>
      <c r="D3325" s="464" t="s">
        <v>136</v>
      </c>
      <c r="E3325" s="280" t="s">
        <v>204</v>
      </c>
      <c r="F3325" s="473">
        <f>'H. Rail'!AL24</f>
        <v>0</v>
      </c>
    </row>
    <row r="3326" spans="1:6" x14ac:dyDescent="0.2">
      <c r="A3326" s="464" t="s">
        <v>477</v>
      </c>
      <c r="B3326" s="450" t="s">
        <v>185</v>
      </c>
      <c r="C3326" s="463" t="s">
        <v>480</v>
      </c>
      <c r="D3326" s="464" t="s">
        <v>136</v>
      </c>
      <c r="E3326" s="280" t="s">
        <v>205</v>
      </c>
      <c r="F3326" s="473">
        <f>'H. Rail'!AL25</f>
        <v>0</v>
      </c>
    </row>
    <row r="3327" spans="1:6" x14ac:dyDescent="0.2">
      <c r="A3327" s="464" t="s">
        <v>477</v>
      </c>
      <c r="B3327" s="450" t="s">
        <v>185</v>
      </c>
      <c r="C3327" s="463" t="s">
        <v>480</v>
      </c>
      <c r="D3327" s="464" t="s">
        <v>136</v>
      </c>
      <c r="E3327" s="280" t="s">
        <v>206</v>
      </c>
      <c r="F3327" s="473">
        <f>'H. Rail'!AL26</f>
        <v>0</v>
      </c>
    </row>
    <row r="3328" spans="1:6" x14ac:dyDescent="0.2">
      <c r="A3328" s="464" t="s">
        <v>477</v>
      </c>
      <c r="B3328" s="450" t="s">
        <v>185</v>
      </c>
      <c r="C3328" s="463" t="s">
        <v>480</v>
      </c>
      <c r="D3328" s="464" t="s">
        <v>136</v>
      </c>
      <c r="E3328" s="280" t="s">
        <v>207</v>
      </c>
      <c r="F3328" s="473">
        <f>'H. Rail'!AL27</f>
        <v>0</v>
      </c>
    </row>
    <row r="3329" spans="1:6" x14ac:dyDescent="0.2">
      <c r="A3329" s="464" t="s">
        <v>477</v>
      </c>
      <c r="B3329" s="450" t="s">
        <v>185</v>
      </c>
      <c r="C3329" s="463" t="s">
        <v>480</v>
      </c>
      <c r="D3329" s="464" t="s">
        <v>136</v>
      </c>
      <c r="E3329" s="280" t="s">
        <v>209</v>
      </c>
      <c r="F3329" s="473">
        <f>'H. Rail'!AL28</f>
        <v>0</v>
      </c>
    </row>
    <row r="3330" spans="1:6" x14ac:dyDescent="0.2">
      <c r="A3330" s="464" t="s">
        <v>477</v>
      </c>
      <c r="B3330" s="450" t="s">
        <v>185</v>
      </c>
      <c r="C3330" s="463" t="s">
        <v>480</v>
      </c>
      <c r="D3330" s="464" t="s">
        <v>136</v>
      </c>
      <c r="E3330" s="280" t="s">
        <v>208</v>
      </c>
      <c r="F3330" s="473">
        <f>'H. Rail'!AL29</f>
        <v>0</v>
      </c>
    </row>
    <row r="3331" spans="1:6" x14ac:dyDescent="0.2">
      <c r="A3331" s="464" t="s">
        <v>477</v>
      </c>
      <c r="B3331" s="450" t="s">
        <v>185</v>
      </c>
      <c r="C3331" s="463" t="s">
        <v>480</v>
      </c>
      <c r="D3331" s="464" t="s">
        <v>136</v>
      </c>
      <c r="E3331" s="280" t="s">
        <v>210</v>
      </c>
      <c r="F3331" s="473">
        <f>'H. Rail'!AL30</f>
        <v>0</v>
      </c>
    </row>
    <row r="3332" spans="1:6" x14ac:dyDescent="0.2">
      <c r="A3332" s="464" t="s">
        <v>477</v>
      </c>
      <c r="B3332" s="450" t="s">
        <v>185</v>
      </c>
      <c r="C3332" s="463" t="s">
        <v>480</v>
      </c>
      <c r="D3332" s="464" t="s">
        <v>136</v>
      </c>
      <c r="E3332" s="280" t="s">
        <v>211</v>
      </c>
      <c r="F3332" s="473">
        <f>'H. Rail'!AL31</f>
        <v>0</v>
      </c>
    </row>
    <row r="3333" spans="1:6" x14ac:dyDescent="0.2">
      <c r="A3333" s="464" t="s">
        <v>477</v>
      </c>
      <c r="B3333" s="450" t="s">
        <v>185</v>
      </c>
      <c r="C3333" s="463" t="s">
        <v>480</v>
      </c>
      <c r="D3333" s="464" t="s">
        <v>136</v>
      </c>
      <c r="E3333" s="280" t="s">
        <v>212</v>
      </c>
      <c r="F3333" s="473">
        <f>'H. Rail'!AL32</f>
        <v>0</v>
      </c>
    </row>
    <row r="3334" spans="1:6" x14ac:dyDescent="0.2">
      <c r="A3334" s="464" t="s">
        <v>477</v>
      </c>
      <c r="B3334" s="450" t="s">
        <v>185</v>
      </c>
      <c r="C3334" s="463" t="s">
        <v>480</v>
      </c>
      <c r="D3334" s="464" t="s">
        <v>136</v>
      </c>
      <c r="E3334" s="280" t="s">
        <v>213</v>
      </c>
      <c r="F3334" s="473">
        <f>'H. Rail'!AL33</f>
        <v>0</v>
      </c>
    </row>
    <row r="3335" spans="1:6" x14ac:dyDescent="0.2">
      <c r="A3335" s="464" t="s">
        <v>477</v>
      </c>
      <c r="B3335" s="450" t="s">
        <v>185</v>
      </c>
      <c r="C3335" s="463" t="s">
        <v>480</v>
      </c>
      <c r="D3335" s="464" t="s">
        <v>136</v>
      </c>
      <c r="E3335" s="280" t="s">
        <v>214</v>
      </c>
      <c r="F3335" s="473">
        <f>'H. Rail'!AL34</f>
        <v>0</v>
      </c>
    </row>
    <row r="3336" spans="1:6" x14ac:dyDescent="0.2">
      <c r="A3336" s="464" t="s">
        <v>477</v>
      </c>
      <c r="B3336" s="450" t="s">
        <v>185</v>
      </c>
      <c r="C3336" s="463" t="s">
        <v>480</v>
      </c>
      <c r="D3336" s="464" t="s">
        <v>136</v>
      </c>
      <c r="E3336" s="280" t="s">
        <v>215</v>
      </c>
      <c r="F3336" s="473">
        <f>'H. Rail'!AL35</f>
        <v>0</v>
      </c>
    </row>
    <row r="3337" spans="1:6" x14ac:dyDescent="0.2">
      <c r="A3337" s="464" t="s">
        <v>477</v>
      </c>
      <c r="B3337" s="450" t="s">
        <v>185</v>
      </c>
      <c r="C3337" s="463" t="s">
        <v>480</v>
      </c>
      <c r="D3337" s="464" t="s">
        <v>136</v>
      </c>
      <c r="E3337" s="280" t="s">
        <v>216</v>
      </c>
      <c r="F3337" s="473">
        <f>'H. Rail'!AL36</f>
        <v>0</v>
      </c>
    </row>
    <row r="3338" spans="1:6" x14ac:dyDescent="0.2">
      <c r="A3338" s="464" t="s">
        <v>477</v>
      </c>
      <c r="B3338" s="450" t="s">
        <v>185</v>
      </c>
      <c r="C3338" s="463" t="s">
        <v>480</v>
      </c>
      <c r="D3338" s="464" t="s">
        <v>136</v>
      </c>
      <c r="E3338" s="280" t="s">
        <v>217</v>
      </c>
      <c r="F3338" s="473">
        <f>'H. Rail'!AL37</f>
        <v>0</v>
      </c>
    </row>
    <row r="3339" spans="1:6" x14ac:dyDescent="0.2">
      <c r="A3339" s="464" t="s">
        <v>477</v>
      </c>
      <c r="B3339" s="450" t="s">
        <v>185</v>
      </c>
      <c r="C3339" s="463" t="s">
        <v>480</v>
      </c>
      <c r="D3339" s="464" t="s">
        <v>136</v>
      </c>
      <c r="E3339" s="280" t="s">
        <v>218</v>
      </c>
      <c r="F3339" s="473">
        <f>'H. Rail'!AL38</f>
        <v>0</v>
      </c>
    </row>
    <row r="3340" spans="1:6" x14ac:dyDescent="0.2">
      <c r="A3340" s="464" t="s">
        <v>477</v>
      </c>
      <c r="B3340" s="450" t="s">
        <v>185</v>
      </c>
      <c r="C3340" s="463" t="s">
        <v>480</v>
      </c>
      <c r="D3340" s="464" t="s">
        <v>136</v>
      </c>
      <c r="E3340" s="280" t="s">
        <v>219</v>
      </c>
      <c r="F3340" s="473">
        <f>'H. Rail'!AL39</f>
        <v>0</v>
      </c>
    </row>
    <row r="3341" spans="1:6" x14ac:dyDescent="0.2">
      <c r="A3341" s="464" t="s">
        <v>477</v>
      </c>
      <c r="B3341" s="450" t="s">
        <v>185</v>
      </c>
      <c r="C3341" s="463" t="s">
        <v>480</v>
      </c>
      <c r="D3341" s="464" t="s">
        <v>136</v>
      </c>
      <c r="E3341" s="280" t="s">
        <v>220</v>
      </c>
      <c r="F3341" s="473">
        <f>'H. Rail'!AL40</f>
        <v>0</v>
      </c>
    </row>
    <row r="3342" spans="1:6" x14ac:dyDescent="0.2">
      <c r="A3342" s="464" t="s">
        <v>477</v>
      </c>
      <c r="B3342" s="450" t="s">
        <v>185</v>
      </c>
      <c r="C3342" s="463" t="s">
        <v>480</v>
      </c>
      <c r="D3342" s="464" t="s">
        <v>136</v>
      </c>
      <c r="E3342" s="280" t="s">
        <v>221</v>
      </c>
      <c r="F3342" s="473">
        <f>'H. Rail'!AL41</f>
        <v>0</v>
      </c>
    </row>
    <row r="3343" spans="1:6" x14ac:dyDescent="0.2">
      <c r="A3343" s="464" t="s">
        <v>477</v>
      </c>
      <c r="B3343" s="450" t="s">
        <v>185</v>
      </c>
      <c r="C3343" s="463" t="s">
        <v>480</v>
      </c>
      <c r="D3343" s="464" t="s">
        <v>136</v>
      </c>
      <c r="E3343" s="280" t="s">
        <v>222</v>
      </c>
      <c r="F3343" s="473">
        <f>'H. Rail'!AL42</f>
        <v>0</v>
      </c>
    </row>
    <row r="3344" spans="1:6" x14ac:dyDescent="0.2">
      <c r="A3344" s="464" t="s">
        <v>477</v>
      </c>
      <c r="B3344" s="450" t="s">
        <v>185</v>
      </c>
      <c r="C3344" s="463" t="s">
        <v>480</v>
      </c>
      <c r="D3344" s="464" t="s">
        <v>136</v>
      </c>
      <c r="E3344" s="280" t="s">
        <v>223</v>
      </c>
      <c r="F3344" s="473">
        <f>'H. Rail'!AL43</f>
        <v>0</v>
      </c>
    </row>
    <row r="3345" spans="1:6" x14ac:dyDescent="0.2">
      <c r="A3345" s="464" t="s">
        <v>477</v>
      </c>
      <c r="B3345" s="450" t="s">
        <v>185</v>
      </c>
      <c r="C3345" s="463" t="s">
        <v>480</v>
      </c>
      <c r="D3345" s="464" t="s">
        <v>136</v>
      </c>
      <c r="E3345" s="280" t="s">
        <v>224</v>
      </c>
      <c r="F3345" s="473">
        <f>'H. Rail'!AL44</f>
        <v>0</v>
      </c>
    </row>
    <row r="3346" spans="1:6" x14ac:dyDescent="0.2">
      <c r="A3346" s="464" t="s">
        <v>477</v>
      </c>
      <c r="B3346" s="450" t="s">
        <v>185</v>
      </c>
      <c r="C3346" s="463" t="s">
        <v>480</v>
      </c>
      <c r="D3346" s="464" t="s">
        <v>136</v>
      </c>
      <c r="E3346" s="280" t="s">
        <v>225</v>
      </c>
      <c r="F3346" s="473">
        <f>'H. Rail'!AL45</f>
        <v>0</v>
      </c>
    </row>
    <row r="3347" spans="1:6" x14ac:dyDescent="0.2">
      <c r="A3347" s="464" t="s">
        <v>477</v>
      </c>
      <c r="B3347" s="450" t="s">
        <v>185</v>
      </c>
      <c r="C3347" s="463" t="s">
        <v>480</v>
      </c>
      <c r="D3347" s="464" t="s">
        <v>136</v>
      </c>
      <c r="E3347" s="280" t="s">
        <v>226</v>
      </c>
      <c r="F3347" s="473">
        <f>'H. Rail'!AL46</f>
        <v>0</v>
      </c>
    </row>
    <row r="3348" spans="1:6" x14ac:dyDescent="0.2">
      <c r="A3348" s="464" t="s">
        <v>477</v>
      </c>
      <c r="B3348" s="450" t="s">
        <v>185</v>
      </c>
      <c r="C3348" s="463" t="s">
        <v>480</v>
      </c>
      <c r="D3348" s="464" t="s">
        <v>136</v>
      </c>
      <c r="E3348" s="280" t="s">
        <v>227</v>
      </c>
      <c r="F3348" s="473">
        <f>'H. Rail'!AL47</f>
        <v>0</v>
      </c>
    </row>
    <row r="3349" spans="1:6" x14ac:dyDescent="0.2">
      <c r="A3349" s="464" t="s">
        <v>477</v>
      </c>
      <c r="B3349" s="450" t="s">
        <v>185</v>
      </c>
      <c r="C3349" s="463" t="s">
        <v>480</v>
      </c>
      <c r="D3349" s="464" t="s">
        <v>136</v>
      </c>
      <c r="E3349" s="280" t="s">
        <v>228</v>
      </c>
      <c r="F3349" s="473">
        <f>'H. Rail'!AL48</f>
        <v>0</v>
      </c>
    </row>
    <row r="3350" spans="1:6" x14ac:dyDescent="0.2">
      <c r="A3350" s="464" t="s">
        <v>477</v>
      </c>
      <c r="B3350" s="450" t="s">
        <v>185</v>
      </c>
      <c r="C3350" s="463" t="s">
        <v>480</v>
      </c>
      <c r="D3350" s="464" t="s">
        <v>136</v>
      </c>
      <c r="E3350" s="280" t="s">
        <v>229</v>
      </c>
      <c r="F3350" s="473">
        <f>'H. Rail'!AL49</f>
        <v>0</v>
      </c>
    </row>
    <row r="3351" spans="1:6" x14ac:dyDescent="0.2">
      <c r="A3351" s="464" t="s">
        <v>477</v>
      </c>
      <c r="B3351" s="450" t="s">
        <v>185</v>
      </c>
      <c r="C3351" s="463" t="s">
        <v>480</v>
      </c>
      <c r="D3351" s="464" t="s">
        <v>136</v>
      </c>
      <c r="E3351" s="280" t="s">
        <v>230</v>
      </c>
      <c r="F3351" s="473">
        <f>'H. Rail'!AL50</f>
        <v>0</v>
      </c>
    </row>
    <row r="3352" spans="1:6" x14ac:dyDescent="0.2">
      <c r="A3352" s="464" t="s">
        <v>477</v>
      </c>
      <c r="B3352" s="450" t="s">
        <v>185</v>
      </c>
      <c r="C3352" s="463" t="s">
        <v>480</v>
      </c>
      <c r="D3352" s="464" t="s">
        <v>136</v>
      </c>
      <c r="E3352" s="280" t="s">
        <v>231</v>
      </c>
      <c r="F3352" s="473">
        <f>'H. Rail'!AL51</f>
        <v>0</v>
      </c>
    </row>
    <row r="3353" spans="1:6" x14ac:dyDescent="0.2">
      <c r="A3353" s="464" t="s">
        <v>477</v>
      </c>
      <c r="B3353" s="450" t="s">
        <v>185</v>
      </c>
      <c r="C3353" s="463" t="s">
        <v>480</v>
      </c>
      <c r="D3353" s="464" t="s">
        <v>136</v>
      </c>
      <c r="E3353" s="280" t="s">
        <v>232</v>
      </c>
      <c r="F3353" s="473">
        <f>'H. Rail'!AL52</f>
        <v>0</v>
      </c>
    </row>
    <row r="3354" spans="1:6" x14ac:dyDescent="0.2">
      <c r="A3354" s="464" t="s">
        <v>477</v>
      </c>
      <c r="B3354" s="450" t="s">
        <v>185</v>
      </c>
      <c r="C3354" s="463" t="s">
        <v>480</v>
      </c>
      <c r="D3354" s="464" t="s">
        <v>136</v>
      </c>
      <c r="E3354" s="280" t="s">
        <v>233</v>
      </c>
      <c r="F3354" s="473">
        <f>'H. Rail'!AL53</f>
        <v>0</v>
      </c>
    </row>
    <row r="3355" spans="1:6" x14ac:dyDescent="0.2">
      <c r="A3355" s="464" t="s">
        <v>477</v>
      </c>
      <c r="B3355" s="450" t="s">
        <v>185</v>
      </c>
      <c r="C3355" s="463" t="s">
        <v>480</v>
      </c>
      <c r="D3355" s="464" t="s">
        <v>136</v>
      </c>
      <c r="E3355" s="280" t="s">
        <v>234</v>
      </c>
      <c r="F3355" s="473">
        <f>'H. Rail'!AL54</f>
        <v>0</v>
      </c>
    </row>
    <row r="3356" spans="1:6" x14ac:dyDescent="0.2">
      <c r="A3356" s="464" t="s">
        <v>477</v>
      </c>
      <c r="B3356" s="450" t="s">
        <v>185</v>
      </c>
      <c r="C3356" s="463" t="s">
        <v>480</v>
      </c>
      <c r="D3356" s="464" t="s">
        <v>136</v>
      </c>
      <c r="E3356" s="280" t="s">
        <v>235</v>
      </c>
      <c r="F3356" s="473">
        <f>'H. Rail'!AL55</f>
        <v>0</v>
      </c>
    </row>
    <row r="3357" spans="1:6" x14ac:dyDescent="0.2">
      <c r="A3357" s="464" t="s">
        <v>477</v>
      </c>
      <c r="B3357" s="450" t="s">
        <v>185</v>
      </c>
      <c r="C3357" s="463" t="s">
        <v>480</v>
      </c>
      <c r="D3357" s="464" t="s">
        <v>136</v>
      </c>
      <c r="E3357" s="280" t="s">
        <v>236</v>
      </c>
      <c r="F3357" s="473">
        <f>'H. Rail'!AL56</f>
        <v>0</v>
      </c>
    </row>
    <row r="3358" spans="1:6" x14ac:dyDescent="0.2">
      <c r="A3358" s="464" t="s">
        <v>477</v>
      </c>
      <c r="B3358" s="450" t="s">
        <v>185</v>
      </c>
      <c r="C3358" s="463" t="s">
        <v>480</v>
      </c>
      <c r="D3358" s="464" t="s">
        <v>136</v>
      </c>
      <c r="E3358" s="280" t="s">
        <v>237</v>
      </c>
      <c r="F3358" s="473">
        <f>'H. Rail'!AL57</f>
        <v>0</v>
      </c>
    </row>
    <row r="3359" spans="1:6" x14ac:dyDescent="0.2">
      <c r="A3359" s="464" t="s">
        <v>477</v>
      </c>
      <c r="B3359" s="450" t="s">
        <v>185</v>
      </c>
      <c r="C3359" s="463" t="s">
        <v>480</v>
      </c>
      <c r="D3359" s="464" t="s">
        <v>136</v>
      </c>
      <c r="E3359" s="280" t="s">
        <v>238</v>
      </c>
      <c r="F3359" s="473">
        <f>'H. Rail'!AL58</f>
        <v>0</v>
      </c>
    </row>
    <row r="3360" spans="1:6" x14ac:dyDescent="0.2">
      <c r="A3360" s="464" t="s">
        <v>477</v>
      </c>
      <c r="B3360" s="450" t="s">
        <v>185</v>
      </c>
      <c r="C3360" s="463" t="s">
        <v>480</v>
      </c>
      <c r="D3360" s="464" t="s">
        <v>136</v>
      </c>
      <c r="E3360" s="280" t="s">
        <v>239</v>
      </c>
      <c r="F3360" s="473">
        <f>'H. Rail'!AL59</f>
        <v>0</v>
      </c>
    </row>
    <row r="3361" spans="1:6" x14ac:dyDescent="0.2">
      <c r="A3361" s="464" t="s">
        <v>477</v>
      </c>
      <c r="B3361" s="450" t="s">
        <v>185</v>
      </c>
      <c r="C3361" s="463" t="s">
        <v>480</v>
      </c>
      <c r="D3361" s="464" t="s">
        <v>136</v>
      </c>
      <c r="E3361" s="280" t="s">
        <v>240</v>
      </c>
      <c r="F3361" s="473">
        <f>'H. Rail'!AL60</f>
        <v>0</v>
      </c>
    </row>
    <row r="3362" spans="1:6" x14ac:dyDescent="0.2">
      <c r="A3362" s="464" t="s">
        <v>477</v>
      </c>
      <c r="B3362" s="429" t="s">
        <v>186</v>
      </c>
      <c r="C3362" s="463" t="s">
        <v>480</v>
      </c>
      <c r="D3362" s="464" t="s">
        <v>242</v>
      </c>
      <c r="E3362" s="280" t="s">
        <v>243</v>
      </c>
      <c r="F3362" s="473">
        <f>'H. Rail'!AI63</f>
        <v>0</v>
      </c>
    </row>
    <row r="3363" spans="1:6" x14ac:dyDescent="0.2">
      <c r="A3363" s="464" t="s">
        <v>477</v>
      </c>
      <c r="B3363" s="429" t="s">
        <v>186</v>
      </c>
      <c r="C3363" s="463" t="s">
        <v>480</v>
      </c>
      <c r="D3363" s="464" t="s">
        <v>242</v>
      </c>
      <c r="E3363" s="280" t="s">
        <v>195</v>
      </c>
      <c r="F3363" s="473">
        <f>'H. Rail'!AI64</f>
        <v>0</v>
      </c>
    </row>
    <row r="3364" spans="1:6" x14ac:dyDescent="0.2">
      <c r="A3364" s="464" t="s">
        <v>477</v>
      </c>
      <c r="B3364" s="429" t="s">
        <v>186</v>
      </c>
      <c r="C3364" s="463" t="s">
        <v>480</v>
      </c>
      <c r="D3364" s="464" t="s">
        <v>242</v>
      </c>
      <c r="E3364" s="281">
        <v>60</v>
      </c>
      <c r="F3364" s="473">
        <f>'H. Rail'!AI65</f>
        <v>0</v>
      </c>
    </row>
    <row r="3365" spans="1:6" x14ac:dyDescent="0.2">
      <c r="A3365" s="464" t="s">
        <v>477</v>
      </c>
      <c r="B3365" s="429" t="s">
        <v>186</v>
      </c>
      <c r="C3365" s="463" t="s">
        <v>480</v>
      </c>
      <c r="D3365" s="464" t="s">
        <v>242</v>
      </c>
      <c r="E3365" s="281">
        <v>70</v>
      </c>
      <c r="F3365" s="473">
        <f>'H. Rail'!AI66</f>
        <v>0</v>
      </c>
    </row>
    <row r="3366" spans="1:6" x14ac:dyDescent="0.2">
      <c r="A3366" s="464" t="s">
        <v>477</v>
      </c>
      <c r="B3366" s="429" t="s">
        <v>186</v>
      </c>
      <c r="C3366" s="463" t="s">
        <v>480</v>
      </c>
      <c r="D3366" s="464" t="s">
        <v>242</v>
      </c>
      <c r="E3366" s="281">
        <v>80</v>
      </c>
      <c r="F3366" s="473">
        <f>'H. Rail'!AI67</f>
        <v>0</v>
      </c>
    </row>
    <row r="3367" spans="1:6" x14ac:dyDescent="0.2">
      <c r="A3367" s="464" t="s">
        <v>477</v>
      </c>
      <c r="B3367" s="429" t="s">
        <v>186</v>
      </c>
      <c r="C3367" s="463" t="s">
        <v>480</v>
      </c>
      <c r="D3367" s="464" t="s">
        <v>242</v>
      </c>
      <c r="E3367" s="281">
        <v>90</v>
      </c>
      <c r="F3367" s="473">
        <f>'H. Rail'!AI68</f>
        <v>0</v>
      </c>
    </row>
    <row r="3368" spans="1:6" x14ac:dyDescent="0.2">
      <c r="A3368" s="464" t="s">
        <v>477</v>
      </c>
      <c r="B3368" s="429" t="s">
        <v>186</v>
      </c>
      <c r="C3368" s="463" t="s">
        <v>480</v>
      </c>
      <c r="D3368" s="464" t="s">
        <v>242</v>
      </c>
      <c r="E3368" s="281">
        <v>100</v>
      </c>
      <c r="F3368" s="473">
        <f>'H. Rail'!AI69</f>
        <v>0</v>
      </c>
    </row>
    <row r="3369" spans="1:6" x14ac:dyDescent="0.2">
      <c r="A3369" s="464" t="s">
        <v>477</v>
      </c>
      <c r="B3369" s="429" t="s">
        <v>186</v>
      </c>
      <c r="C3369" s="463" t="s">
        <v>480</v>
      </c>
      <c r="D3369" s="464" t="s">
        <v>136</v>
      </c>
      <c r="E3369" s="280" t="s">
        <v>243</v>
      </c>
      <c r="F3369" s="473">
        <f>'H. Rail'!AL63</f>
        <v>0</v>
      </c>
    </row>
    <row r="3370" spans="1:6" x14ac:dyDescent="0.2">
      <c r="A3370" s="464" t="s">
        <v>477</v>
      </c>
      <c r="B3370" s="429" t="s">
        <v>186</v>
      </c>
      <c r="C3370" s="463" t="s">
        <v>480</v>
      </c>
      <c r="D3370" s="464" t="s">
        <v>136</v>
      </c>
      <c r="E3370" s="280" t="s">
        <v>195</v>
      </c>
      <c r="F3370" s="473">
        <f>'H. Rail'!AL64</f>
        <v>0</v>
      </c>
    </row>
    <row r="3371" spans="1:6" x14ac:dyDescent="0.2">
      <c r="A3371" s="464" t="s">
        <v>477</v>
      </c>
      <c r="B3371" s="429" t="s">
        <v>186</v>
      </c>
      <c r="C3371" s="463" t="s">
        <v>480</v>
      </c>
      <c r="D3371" s="464" t="s">
        <v>136</v>
      </c>
      <c r="E3371" s="281">
        <v>60</v>
      </c>
      <c r="F3371" s="473">
        <f>'H. Rail'!AL65</f>
        <v>0</v>
      </c>
    </row>
    <row r="3372" spans="1:6" x14ac:dyDescent="0.2">
      <c r="A3372" s="464" t="s">
        <v>477</v>
      </c>
      <c r="B3372" s="429" t="s">
        <v>186</v>
      </c>
      <c r="C3372" s="463" t="s">
        <v>480</v>
      </c>
      <c r="D3372" s="464" t="s">
        <v>136</v>
      </c>
      <c r="E3372" s="281">
        <v>70</v>
      </c>
      <c r="F3372" s="473">
        <f>'H. Rail'!AL66</f>
        <v>0</v>
      </c>
    </row>
    <row r="3373" spans="1:6" x14ac:dyDescent="0.2">
      <c r="A3373" s="464" t="s">
        <v>477</v>
      </c>
      <c r="B3373" s="429" t="s">
        <v>186</v>
      </c>
      <c r="C3373" s="463" t="s">
        <v>480</v>
      </c>
      <c r="D3373" s="464" t="s">
        <v>136</v>
      </c>
      <c r="E3373" s="281">
        <v>80</v>
      </c>
      <c r="F3373" s="473">
        <f>'H. Rail'!AL67</f>
        <v>0</v>
      </c>
    </row>
    <row r="3374" spans="1:6" x14ac:dyDescent="0.2">
      <c r="A3374" s="464" t="s">
        <v>477</v>
      </c>
      <c r="B3374" s="429" t="s">
        <v>186</v>
      </c>
      <c r="C3374" s="463" t="s">
        <v>480</v>
      </c>
      <c r="D3374" s="464" t="s">
        <v>136</v>
      </c>
      <c r="E3374" s="281">
        <v>90</v>
      </c>
      <c r="F3374" s="473">
        <f>'H. Rail'!AL68</f>
        <v>0</v>
      </c>
    </row>
    <row r="3375" spans="1:6" x14ac:dyDescent="0.2">
      <c r="A3375" s="464" t="s">
        <v>477</v>
      </c>
      <c r="B3375" s="429" t="s">
        <v>186</v>
      </c>
      <c r="C3375" s="463" t="s">
        <v>480</v>
      </c>
      <c r="D3375" s="464" t="s">
        <v>136</v>
      </c>
      <c r="E3375" s="281">
        <v>100</v>
      </c>
      <c r="F3375" s="473">
        <f>'H. Rail'!AL69</f>
        <v>0</v>
      </c>
    </row>
    <row r="3376" spans="1:6" x14ac:dyDescent="0.2">
      <c r="A3376" s="464" t="s">
        <v>477</v>
      </c>
      <c r="B3376" s="429" t="s">
        <v>359</v>
      </c>
      <c r="C3376" s="463" t="s">
        <v>480</v>
      </c>
      <c r="D3376" s="472"/>
      <c r="E3376" s="472"/>
      <c r="F3376" s="473"/>
    </row>
    <row r="3377" spans="1:6" x14ac:dyDescent="0.2">
      <c r="A3377" s="464" t="s">
        <v>477</v>
      </c>
      <c r="B3377" s="436" t="s">
        <v>360</v>
      </c>
      <c r="C3377" s="463" t="s">
        <v>480</v>
      </c>
      <c r="D3377" s="472"/>
      <c r="E3377" s="472"/>
      <c r="F3377" s="489">
        <f>'H. Rail'!AK76</f>
        <v>0</v>
      </c>
    </row>
    <row r="3378" spans="1:6" x14ac:dyDescent="0.2">
      <c r="A3378" s="464" t="s">
        <v>477</v>
      </c>
      <c r="B3378" s="436" t="s">
        <v>361</v>
      </c>
      <c r="C3378" s="463" t="s">
        <v>480</v>
      </c>
      <c r="D3378" s="472"/>
      <c r="E3378" s="472"/>
      <c r="F3378" s="489">
        <f>'H. Rail'!AK78</f>
        <v>0</v>
      </c>
    </row>
    <row r="3379" spans="1:6" x14ac:dyDescent="0.2">
      <c r="A3379" s="464" t="s">
        <v>477</v>
      </c>
      <c r="B3379" s="436" t="s">
        <v>362</v>
      </c>
      <c r="C3379" s="463" t="s">
        <v>480</v>
      </c>
      <c r="D3379" s="472"/>
      <c r="E3379" s="472"/>
      <c r="F3379" s="489">
        <f>'H. Rail'!AK80</f>
        <v>0</v>
      </c>
    </row>
    <row r="3380" spans="1:6" x14ac:dyDescent="0.2">
      <c r="A3380" s="464" t="s">
        <v>477</v>
      </c>
      <c r="B3380" s="429" t="s">
        <v>363</v>
      </c>
      <c r="C3380" s="463" t="s">
        <v>480</v>
      </c>
      <c r="D3380" s="472"/>
      <c r="E3380" s="472"/>
      <c r="F3380" s="473"/>
    </row>
    <row r="3381" spans="1:6" x14ac:dyDescent="0.2">
      <c r="A3381" s="464" t="s">
        <v>477</v>
      </c>
      <c r="B3381" s="437" t="s">
        <v>364</v>
      </c>
      <c r="C3381" s="463" t="s">
        <v>480</v>
      </c>
      <c r="D3381" s="472"/>
      <c r="E3381" s="472"/>
      <c r="F3381" s="473">
        <f>'H. Rail'!AK82</f>
        <v>0</v>
      </c>
    </row>
    <row r="3382" spans="1:6" x14ac:dyDescent="0.2">
      <c r="A3382" s="464" t="s">
        <v>477</v>
      </c>
      <c r="B3382" s="437" t="s">
        <v>365</v>
      </c>
      <c r="C3382" s="463" t="s">
        <v>480</v>
      </c>
      <c r="D3382" s="472"/>
      <c r="E3382" s="472"/>
      <c r="F3382" s="473">
        <f>'H. Rail'!AK83</f>
        <v>0</v>
      </c>
    </row>
    <row r="3383" spans="1:6" x14ac:dyDescent="0.2">
      <c r="A3383" s="464" t="s">
        <v>477</v>
      </c>
      <c r="B3383" s="451" t="s">
        <v>366</v>
      </c>
      <c r="C3383" s="463" t="s">
        <v>480</v>
      </c>
      <c r="D3383" s="472"/>
      <c r="E3383" s="472"/>
      <c r="F3383" s="473"/>
    </row>
    <row r="3384" spans="1:6" x14ac:dyDescent="0.2">
      <c r="A3384" s="464" t="s">
        <v>477</v>
      </c>
      <c r="B3384" s="437" t="s">
        <v>367</v>
      </c>
      <c r="C3384" s="463" t="s">
        <v>480</v>
      </c>
      <c r="D3384" s="472"/>
      <c r="E3384" s="472"/>
      <c r="F3384" s="489">
        <f>'H. Rail'!AK86</f>
        <v>0</v>
      </c>
    </row>
    <row r="3385" spans="1:6" x14ac:dyDescent="0.2">
      <c r="A3385" s="464" t="s">
        <v>477</v>
      </c>
      <c r="B3385" s="437" t="s">
        <v>368</v>
      </c>
      <c r="C3385" s="463" t="s">
        <v>480</v>
      </c>
      <c r="D3385" s="472"/>
      <c r="E3385" s="472"/>
      <c r="F3385" s="489">
        <f>'H. Rail'!AK88</f>
        <v>0</v>
      </c>
    </row>
    <row r="3386" spans="1:6" x14ac:dyDescent="0.2">
      <c r="A3386" s="464" t="s">
        <v>477</v>
      </c>
      <c r="B3386" s="437" t="s">
        <v>369</v>
      </c>
      <c r="C3386" s="463" t="s">
        <v>480</v>
      </c>
      <c r="D3386" s="472"/>
      <c r="E3386" s="472"/>
      <c r="F3386" s="489">
        <f>'H. Rail'!AK90</f>
        <v>0</v>
      </c>
    </row>
    <row r="3387" spans="1:6" x14ac:dyDescent="0.2">
      <c r="A3387" s="464" t="s">
        <v>477</v>
      </c>
      <c r="B3387" s="451" t="s">
        <v>370</v>
      </c>
      <c r="C3387" s="463" t="s">
        <v>480</v>
      </c>
      <c r="D3387" s="472"/>
      <c r="E3387" s="472"/>
      <c r="F3387" s="489">
        <f>'H. Rail'!AK92</f>
        <v>0</v>
      </c>
    </row>
    <row r="3388" spans="1:6" x14ac:dyDescent="0.2">
      <c r="A3388" s="464" t="s">
        <v>477</v>
      </c>
      <c r="B3388" s="451" t="s">
        <v>371</v>
      </c>
      <c r="C3388" s="463" t="s">
        <v>480</v>
      </c>
      <c r="D3388" s="472"/>
      <c r="E3388" s="472"/>
      <c r="F3388" s="489">
        <f>'H. Rail'!AK94</f>
        <v>0</v>
      </c>
    </row>
    <row r="3389" spans="1:6" x14ac:dyDescent="0.2">
      <c r="A3389" s="464" t="s">
        <v>477</v>
      </c>
      <c r="B3389" s="429" t="s">
        <v>85</v>
      </c>
      <c r="C3389" s="463" t="s">
        <v>481</v>
      </c>
      <c r="D3389" s="472"/>
      <c r="E3389" s="472"/>
      <c r="F3389" s="473">
        <f>'H. Rail'!$AX$5</f>
        <v>0</v>
      </c>
    </row>
    <row r="3390" spans="1:6" x14ac:dyDescent="0.2">
      <c r="A3390" s="464" t="s">
        <v>477</v>
      </c>
      <c r="B3390" s="429" t="s">
        <v>86</v>
      </c>
      <c r="C3390" s="463" t="s">
        <v>481</v>
      </c>
      <c r="D3390" s="472"/>
      <c r="E3390" s="472"/>
      <c r="F3390" s="473">
        <f>'H. Rail'!$AX$7</f>
        <v>0</v>
      </c>
    </row>
    <row r="3391" spans="1:6" x14ac:dyDescent="0.2">
      <c r="A3391" s="464" t="s">
        <v>477</v>
      </c>
      <c r="B3391" s="450" t="s">
        <v>185</v>
      </c>
      <c r="C3391" s="463" t="s">
        <v>481</v>
      </c>
      <c r="D3391" s="464" t="s">
        <v>242</v>
      </c>
      <c r="E3391" s="280" t="s">
        <v>194</v>
      </c>
      <c r="F3391" s="473">
        <f>'H. Rail'!AV14</f>
        <v>0</v>
      </c>
    </row>
    <row r="3392" spans="1:6" x14ac:dyDescent="0.2">
      <c r="A3392" s="464" t="s">
        <v>477</v>
      </c>
      <c r="B3392" s="450" t="s">
        <v>185</v>
      </c>
      <c r="C3392" s="463" t="s">
        <v>481</v>
      </c>
      <c r="D3392" s="464" t="s">
        <v>242</v>
      </c>
      <c r="E3392" s="280" t="s">
        <v>195</v>
      </c>
      <c r="F3392" s="473">
        <f>'H. Rail'!AV15</f>
        <v>0</v>
      </c>
    </row>
    <row r="3393" spans="1:6" x14ac:dyDescent="0.2">
      <c r="A3393" s="464" t="s">
        <v>477</v>
      </c>
      <c r="B3393" s="450" t="s">
        <v>185</v>
      </c>
      <c r="C3393" s="463" t="s">
        <v>481</v>
      </c>
      <c r="D3393" s="464" t="s">
        <v>242</v>
      </c>
      <c r="E3393" s="280" t="s">
        <v>196</v>
      </c>
      <c r="F3393" s="473">
        <f>'H. Rail'!AV16</f>
        <v>0</v>
      </c>
    </row>
    <row r="3394" spans="1:6" x14ac:dyDescent="0.2">
      <c r="A3394" s="464" t="s">
        <v>477</v>
      </c>
      <c r="B3394" s="450" t="s">
        <v>185</v>
      </c>
      <c r="C3394" s="463" t="s">
        <v>481</v>
      </c>
      <c r="D3394" s="464" t="s">
        <v>242</v>
      </c>
      <c r="E3394" s="280" t="s">
        <v>197</v>
      </c>
      <c r="F3394" s="473">
        <f>'H. Rail'!AV17</f>
        <v>0</v>
      </c>
    </row>
    <row r="3395" spans="1:6" x14ac:dyDescent="0.2">
      <c r="A3395" s="464" t="s">
        <v>477</v>
      </c>
      <c r="B3395" s="450" t="s">
        <v>185</v>
      </c>
      <c r="C3395" s="463" t="s">
        <v>481</v>
      </c>
      <c r="D3395" s="464" t="s">
        <v>242</v>
      </c>
      <c r="E3395" s="280" t="s">
        <v>198</v>
      </c>
      <c r="F3395" s="473">
        <f>'H. Rail'!AV18</f>
        <v>0</v>
      </c>
    </row>
    <row r="3396" spans="1:6" x14ac:dyDescent="0.2">
      <c r="A3396" s="464" t="s">
        <v>477</v>
      </c>
      <c r="B3396" s="450" t="s">
        <v>185</v>
      </c>
      <c r="C3396" s="463" t="s">
        <v>481</v>
      </c>
      <c r="D3396" s="464" t="s">
        <v>242</v>
      </c>
      <c r="E3396" s="280" t="s">
        <v>199</v>
      </c>
      <c r="F3396" s="473">
        <f>'H. Rail'!AV19</f>
        <v>0</v>
      </c>
    </row>
    <row r="3397" spans="1:6" x14ac:dyDescent="0.2">
      <c r="A3397" s="464" t="s">
        <v>477</v>
      </c>
      <c r="B3397" s="450" t="s">
        <v>185</v>
      </c>
      <c r="C3397" s="463" t="s">
        <v>481</v>
      </c>
      <c r="D3397" s="464" t="s">
        <v>242</v>
      </c>
      <c r="E3397" s="280" t="s">
        <v>200</v>
      </c>
      <c r="F3397" s="473">
        <f>'H. Rail'!AV20</f>
        <v>0</v>
      </c>
    </row>
    <row r="3398" spans="1:6" x14ac:dyDescent="0.2">
      <c r="A3398" s="464" t="s">
        <v>477</v>
      </c>
      <c r="B3398" s="450" t="s">
        <v>185</v>
      </c>
      <c r="C3398" s="463" t="s">
        <v>481</v>
      </c>
      <c r="D3398" s="464" t="s">
        <v>242</v>
      </c>
      <c r="E3398" s="280" t="s">
        <v>201</v>
      </c>
      <c r="F3398" s="473">
        <f>'H. Rail'!AV21</f>
        <v>0</v>
      </c>
    </row>
    <row r="3399" spans="1:6" x14ac:dyDescent="0.2">
      <c r="A3399" s="464" t="s">
        <v>477</v>
      </c>
      <c r="B3399" s="450" t="s">
        <v>185</v>
      </c>
      <c r="C3399" s="463" t="s">
        <v>481</v>
      </c>
      <c r="D3399" s="464" t="s">
        <v>242</v>
      </c>
      <c r="E3399" s="280" t="s">
        <v>202</v>
      </c>
      <c r="F3399" s="473">
        <f>'H. Rail'!AV22</f>
        <v>0</v>
      </c>
    </row>
    <row r="3400" spans="1:6" x14ac:dyDescent="0.2">
      <c r="A3400" s="464" t="s">
        <v>477</v>
      </c>
      <c r="B3400" s="450" t="s">
        <v>185</v>
      </c>
      <c r="C3400" s="463" t="s">
        <v>481</v>
      </c>
      <c r="D3400" s="464" t="s">
        <v>242</v>
      </c>
      <c r="E3400" s="280" t="s">
        <v>203</v>
      </c>
      <c r="F3400" s="473">
        <f>'H. Rail'!AV23</f>
        <v>0</v>
      </c>
    </row>
    <row r="3401" spans="1:6" x14ac:dyDescent="0.2">
      <c r="A3401" s="464" t="s">
        <v>477</v>
      </c>
      <c r="B3401" s="450" t="s">
        <v>185</v>
      </c>
      <c r="C3401" s="463" t="s">
        <v>481</v>
      </c>
      <c r="D3401" s="464" t="s">
        <v>242</v>
      </c>
      <c r="E3401" s="280" t="s">
        <v>204</v>
      </c>
      <c r="F3401" s="473">
        <f>'H. Rail'!AV24</f>
        <v>0</v>
      </c>
    </row>
    <row r="3402" spans="1:6" x14ac:dyDescent="0.2">
      <c r="A3402" s="464" t="s">
        <v>477</v>
      </c>
      <c r="B3402" s="450" t="s">
        <v>185</v>
      </c>
      <c r="C3402" s="463" t="s">
        <v>481</v>
      </c>
      <c r="D3402" s="464" t="s">
        <v>242</v>
      </c>
      <c r="E3402" s="280" t="s">
        <v>205</v>
      </c>
      <c r="F3402" s="473">
        <f>'H. Rail'!AV25</f>
        <v>0</v>
      </c>
    </row>
    <row r="3403" spans="1:6" x14ac:dyDescent="0.2">
      <c r="A3403" s="464" t="s">
        <v>477</v>
      </c>
      <c r="B3403" s="450" t="s">
        <v>185</v>
      </c>
      <c r="C3403" s="463" t="s">
        <v>481</v>
      </c>
      <c r="D3403" s="464" t="s">
        <v>242</v>
      </c>
      <c r="E3403" s="280" t="s">
        <v>206</v>
      </c>
      <c r="F3403" s="473">
        <f>'H. Rail'!AV26</f>
        <v>0</v>
      </c>
    </row>
    <row r="3404" spans="1:6" x14ac:dyDescent="0.2">
      <c r="A3404" s="464" t="s">
        <v>477</v>
      </c>
      <c r="B3404" s="450" t="s">
        <v>185</v>
      </c>
      <c r="C3404" s="463" t="s">
        <v>481</v>
      </c>
      <c r="D3404" s="464" t="s">
        <v>242</v>
      </c>
      <c r="E3404" s="280" t="s">
        <v>207</v>
      </c>
      <c r="F3404" s="473">
        <f>'H. Rail'!AV27</f>
        <v>0</v>
      </c>
    </row>
    <row r="3405" spans="1:6" x14ac:dyDescent="0.2">
      <c r="A3405" s="464" t="s">
        <v>477</v>
      </c>
      <c r="B3405" s="450" t="s">
        <v>185</v>
      </c>
      <c r="C3405" s="463" t="s">
        <v>481</v>
      </c>
      <c r="D3405" s="464" t="s">
        <v>242</v>
      </c>
      <c r="E3405" s="280" t="s">
        <v>209</v>
      </c>
      <c r="F3405" s="473">
        <f>'H. Rail'!AV28</f>
        <v>0</v>
      </c>
    </row>
    <row r="3406" spans="1:6" x14ac:dyDescent="0.2">
      <c r="A3406" s="464" t="s">
        <v>477</v>
      </c>
      <c r="B3406" s="450" t="s">
        <v>185</v>
      </c>
      <c r="C3406" s="463" t="s">
        <v>481</v>
      </c>
      <c r="D3406" s="464" t="s">
        <v>242</v>
      </c>
      <c r="E3406" s="280" t="s">
        <v>208</v>
      </c>
      <c r="F3406" s="473">
        <f>'H. Rail'!AV29</f>
        <v>0</v>
      </c>
    </row>
    <row r="3407" spans="1:6" x14ac:dyDescent="0.2">
      <c r="A3407" s="464" t="s">
        <v>477</v>
      </c>
      <c r="B3407" s="450" t="s">
        <v>185</v>
      </c>
      <c r="C3407" s="463" t="s">
        <v>481</v>
      </c>
      <c r="D3407" s="464" t="s">
        <v>242</v>
      </c>
      <c r="E3407" s="280" t="s">
        <v>210</v>
      </c>
      <c r="F3407" s="473">
        <f>'H. Rail'!AV30</f>
        <v>0</v>
      </c>
    </row>
    <row r="3408" spans="1:6" x14ac:dyDescent="0.2">
      <c r="A3408" s="464" t="s">
        <v>477</v>
      </c>
      <c r="B3408" s="450" t="s">
        <v>185</v>
      </c>
      <c r="C3408" s="463" t="s">
        <v>481</v>
      </c>
      <c r="D3408" s="464" t="s">
        <v>242</v>
      </c>
      <c r="E3408" s="280" t="s">
        <v>211</v>
      </c>
      <c r="F3408" s="473">
        <f>'H. Rail'!AV31</f>
        <v>0</v>
      </c>
    </row>
    <row r="3409" spans="1:6" x14ac:dyDescent="0.2">
      <c r="A3409" s="464" t="s">
        <v>477</v>
      </c>
      <c r="B3409" s="450" t="s">
        <v>185</v>
      </c>
      <c r="C3409" s="463" t="s">
        <v>481</v>
      </c>
      <c r="D3409" s="464" t="s">
        <v>242</v>
      </c>
      <c r="E3409" s="280" t="s">
        <v>212</v>
      </c>
      <c r="F3409" s="473">
        <f>'H. Rail'!AV32</f>
        <v>0</v>
      </c>
    </row>
    <row r="3410" spans="1:6" x14ac:dyDescent="0.2">
      <c r="A3410" s="464" t="s">
        <v>477</v>
      </c>
      <c r="B3410" s="450" t="s">
        <v>185</v>
      </c>
      <c r="C3410" s="463" t="s">
        <v>481</v>
      </c>
      <c r="D3410" s="464" t="s">
        <v>242</v>
      </c>
      <c r="E3410" s="280" t="s">
        <v>213</v>
      </c>
      <c r="F3410" s="473">
        <f>'H. Rail'!AV33</f>
        <v>0</v>
      </c>
    </row>
    <row r="3411" spans="1:6" x14ac:dyDescent="0.2">
      <c r="A3411" s="464" t="s">
        <v>477</v>
      </c>
      <c r="B3411" s="450" t="s">
        <v>185</v>
      </c>
      <c r="C3411" s="463" t="s">
        <v>481</v>
      </c>
      <c r="D3411" s="464" t="s">
        <v>242</v>
      </c>
      <c r="E3411" s="280" t="s">
        <v>214</v>
      </c>
      <c r="F3411" s="473">
        <f>'H. Rail'!AV34</f>
        <v>0</v>
      </c>
    </row>
    <row r="3412" spans="1:6" x14ac:dyDescent="0.2">
      <c r="A3412" s="464" t="s">
        <v>477</v>
      </c>
      <c r="B3412" s="450" t="s">
        <v>185</v>
      </c>
      <c r="C3412" s="463" t="s">
        <v>481</v>
      </c>
      <c r="D3412" s="464" t="s">
        <v>242</v>
      </c>
      <c r="E3412" s="280" t="s">
        <v>215</v>
      </c>
      <c r="F3412" s="473">
        <f>'H. Rail'!AV35</f>
        <v>0</v>
      </c>
    </row>
    <row r="3413" spans="1:6" x14ac:dyDescent="0.2">
      <c r="A3413" s="464" t="s">
        <v>477</v>
      </c>
      <c r="B3413" s="450" t="s">
        <v>185</v>
      </c>
      <c r="C3413" s="463" t="s">
        <v>481</v>
      </c>
      <c r="D3413" s="464" t="s">
        <v>242</v>
      </c>
      <c r="E3413" s="280" t="s">
        <v>216</v>
      </c>
      <c r="F3413" s="473">
        <f>'H. Rail'!AV36</f>
        <v>0</v>
      </c>
    </row>
    <row r="3414" spans="1:6" x14ac:dyDescent="0.2">
      <c r="A3414" s="464" t="s">
        <v>477</v>
      </c>
      <c r="B3414" s="450" t="s">
        <v>185</v>
      </c>
      <c r="C3414" s="463" t="s">
        <v>481</v>
      </c>
      <c r="D3414" s="464" t="s">
        <v>242</v>
      </c>
      <c r="E3414" s="280" t="s">
        <v>217</v>
      </c>
      <c r="F3414" s="473">
        <f>'H. Rail'!AV37</f>
        <v>0</v>
      </c>
    </row>
    <row r="3415" spans="1:6" x14ac:dyDescent="0.2">
      <c r="A3415" s="464" t="s">
        <v>477</v>
      </c>
      <c r="B3415" s="450" t="s">
        <v>185</v>
      </c>
      <c r="C3415" s="463" t="s">
        <v>481</v>
      </c>
      <c r="D3415" s="464" t="s">
        <v>242</v>
      </c>
      <c r="E3415" s="280" t="s">
        <v>218</v>
      </c>
      <c r="F3415" s="473">
        <f>'H. Rail'!AV38</f>
        <v>0</v>
      </c>
    </row>
    <row r="3416" spans="1:6" x14ac:dyDescent="0.2">
      <c r="A3416" s="464" t="s">
        <v>477</v>
      </c>
      <c r="B3416" s="450" t="s">
        <v>185</v>
      </c>
      <c r="C3416" s="463" t="s">
        <v>481</v>
      </c>
      <c r="D3416" s="464" t="s">
        <v>242</v>
      </c>
      <c r="E3416" s="280" t="s">
        <v>219</v>
      </c>
      <c r="F3416" s="473">
        <f>'H. Rail'!AV39</f>
        <v>0</v>
      </c>
    </row>
    <row r="3417" spans="1:6" x14ac:dyDescent="0.2">
      <c r="A3417" s="464" t="s">
        <v>477</v>
      </c>
      <c r="B3417" s="450" t="s">
        <v>185</v>
      </c>
      <c r="C3417" s="463" t="s">
        <v>481</v>
      </c>
      <c r="D3417" s="464" t="s">
        <v>242</v>
      </c>
      <c r="E3417" s="280" t="s">
        <v>220</v>
      </c>
      <c r="F3417" s="473">
        <f>'H. Rail'!AV40</f>
        <v>0</v>
      </c>
    </row>
    <row r="3418" spans="1:6" x14ac:dyDescent="0.2">
      <c r="A3418" s="464" t="s">
        <v>477</v>
      </c>
      <c r="B3418" s="450" t="s">
        <v>185</v>
      </c>
      <c r="C3418" s="463" t="s">
        <v>481</v>
      </c>
      <c r="D3418" s="464" t="s">
        <v>242</v>
      </c>
      <c r="E3418" s="280" t="s">
        <v>221</v>
      </c>
      <c r="F3418" s="473">
        <f>'H. Rail'!AV41</f>
        <v>0</v>
      </c>
    </row>
    <row r="3419" spans="1:6" x14ac:dyDescent="0.2">
      <c r="A3419" s="464" t="s">
        <v>477</v>
      </c>
      <c r="B3419" s="450" t="s">
        <v>185</v>
      </c>
      <c r="C3419" s="463" t="s">
        <v>481</v>
      </c>
      <c r="D3419" s="464" t="s">
        <v>242</v>
      </c>
      <c r="E3419" s="280" t="s">
        <v>222</v>
      </c>
      <c r="F3419" s="473">
        <f>'H. Rail'!AV42</f>
        <v>0</v>
      </c>
    </row>
    <row r="3420" spans="1:6" x14ac:dyDescent="0.2">
      <c r="A3420" s="464" t="s">
        <v>477</v>
      </c>
      <c r="B3420" s="450" t="s">
        <v>185</v>
      </c>
      <c r="C3420" s="463" t="s">
        <v>481</v>
      </c>
      <c r="D3420" s="464" t="s">
        <v>242</v>
      </c>
      <c r="E3420" s="280" t="s">
        <v>223</v>
      </c>
      <c r="F3420" s="473">
        <f>'H. Rail'!AV43</f>
        <v>0</v>
      </c>
    </row>
    <row r="3421" spans="1:6" x14ac:dyDescent="0.2">
      <c r="A3421" s="464" t="s">
        <v>477</v>
      </c>
      <c r="B3421" s="450" t="s">
        <v>185</v>
      </c>
      <c r="C3421" s="463" t="s">
        <v>481</v>
      </c>
      <c r="D3421" s="464" t="s">
        <v>242</v>
      </c>
      <c r="E3421" s="280" t="s">
        <v>224</v>
      </c>
      <c r="F3421" s="473">
        <f>'H. Rail'!AV44</f>
        <v>0</v>
      </c>
    </row>
    <row r="3422" spans="1:6" x14ac:dyDescent="0.2">
      <c r="A3422" s="464" t="s">
        <v>477</v>
      </c>
      <c r="B3422" s="450" t="s">
        <v>185</v>
      </c>
      <c r="C3422" s="463" t="s">
        <v>481</v>
      </c>
      <c r="D3422" s="464" t="s">
        <v>242</v>
      </c>
      <c r="E3422" s="280" t="s">
        <v>225</v>
      </c>
      <c r="F3422" s="473">
        <f>'H. Rail'!AV45</f>
        <v>0</v>
      </c>
    </row>
    <row r="3423" spans="1:6" x14ac:dyDescent="0.2">
      <c r="A3423" s="464" t="s">
        <v>477</v>
      </c>
      <c r="B3423" s="450" t="s">
        <v>185</v>
      </c>
      <c r="C3423" s="463" t="s">
        <v>481</v>
      </c>
      <c r="D3423" s="464" t="s">
        <v>242</v>
      </c>
      <c r="E3423" s="280" t="s">
        <v>226</v>
      </c>
      <c r="F3423" s="473">
        <f>'H. Rail'!AV46</f>
        <v>0</v>
      </c>
    </row>
    <row r="3424" spans="1:6" x14ac:dyDescent="0.2">
      <c r="A3424" s="464" t="s">
        <v>477</v>
      </c>
      <c r="B3424" s="450" t="s">
        <v>185</v>
      </c>
      <c r="C3424" s="463" t="s">
        <v>481</v>
      </c>
      <c r="D3424" s="464" t="s">
        <v>242</v>
      </c>
      <c r="E3424" s="280" t="s">
        <v>227</v>
      </c>
      <c r="F3424" s="473">
        <f>'H. Rail'!AV47</f>
        <v>0</v>
      </c>
    </row>
    <row r="3425" spans="1:6" x14ac:dyDescent="0.2">
      <c r="A3425" s="464" t="s">
        <v>477</v>
      </c>
      <c r="B3425" s="450" t="s">
        <v>185</v>
      </c>
      <c r="C3425" s="463" t="s">
        <v>481</v>
      </c>
      <c r="D3425" s="464" t="s">
        <v>242</v>
      </c>
      <c r="E3425" s="280" t="s">
        <v>228</v>
      </c>
      <c r="F3425" s="473">
        <f>'H. Rail'!AV48</f>
        <v>0</v>
      </c>
    </row>
    <row r="3426" spans="1:6" x14ac:dyDescent="0.2">
      <c r="A3426" s="464" t="s">
        <v>477</v>
      </c>
      <c r="B3426" s="450" t="s">
        <v>185</v>
      </c>
      <c r="C3426" s="463" t="s">
        <v>481</v>
      </c>
      <c r="D3426" s="464" t="s">
        <v>242</v>
      </c>
      <c r="E3426" s="280" t="s">
        <v>229</v>
      </c>
      <c r="F3426" s="473">
        <f>'H. Rail'!AV49</f>
        <v>0</v>
      </c>
    </row>
    <row r="3427" spans="1:6" x14ac:dyDescent="0.2">
      <c r="A3427" s="464" t="s">
        <v>477</v>
      </c>
      <c r="B3427" s="450" t="s">
        <v>185</v>
      </c>
      <c r="C3427" s="463" t="s">
        <v>481</v>
      </c>
      <c r="D3427" s="464" t="s">
        <v>242</v>
      </c>
      <c r="E3427" s="280" t="s">
        <v>230</v>
      </c>
      <c r="F3427" s="473">
        <f>'H. Rail'!AV50</f>
        <v>0</v>
      </c>
    </row>
    <row r="3428" spans="1:6" x14ac:dyDescent="0.2">
      <c r="A3428" s="464" t="s">
        <v>477</v>
      </c>
      <c r="B3428" s="450" t="s">
        <v>185</v>
      </c>
      <c r="C3428" s="463" t="s">
        <v>481</v>
      </c>
      <c r="D3428" s="464" t="s">
        <v>242</v>
      </c>
      <c r="E3428" s="280" t="s">
        <v>231</v>
      </c>
      <c r="F3428" s="473">
        <f>'H. Rail'!AV51</f>
        <v>0</v>
      </c>
    </row>
    <row r="3429" spans="1:6" x14ac:dyDescent="0.2">
      <c r="A3429" s="464" t="s">
        <v>477</v>
      </c>
      <c r="B3429" s="450" t="s">
        <v>185</v>
      </c>
      <c r="C3429" s="463" t="s">
        <v>481</v>
      </c>
      <c r="D3429" s="464" t="s">
        <v>242</v>
      </c>
      <c r="E3429" s="280" t="s">
        <v>232</v>
      </c>
      <c r="F3429" s="473">
        <f>'H. Rail'!AV52</f>
        <v>0</v>
      </c>
    </row>
    <row r="3430" spans="1:6" x14ac:dyDescent="0.2">
      <c r="A3430" s="464" t="s">
        <v>477</v>
      </c>
      <c r="B3430" s="450" t="s">
        <v>185</v>
      </c>
      <c r="C3430" s="463" t="s">
        <v>481</v>
      </c>
      <c r="D3430" s="464" t="s">
        <v>242</v>
      </c>
      <c r="E3430" s="280" t="s">
        <v>233</v>
      </c>
      <c r="F3430" s="473">
        <f>'H. Rail'!AV53</f>
        <v>0</v>
      </c>
    </row>
    <row r="3431" spans="1:6" x14ac:dyDescent="0.2">
      <c r="A3431" s="464" t="s">
        <v>477</v>
      </c>
      <c r="B3431" s="450" t="s">
        <v>185</v>
      </c>
      <c r="C3431" s="463" t="s">
        <v>481</v>
      </c>
      <c r="D3431" s="464" t="s">
        <v>242</v>
      </c>
      <c r="E3431" s="280" t="s">
        <v>234</v>
      </c>
      <c r="F3431" s="473">
        <f>'H. Rail'!AV54</f>
        <v>0</v>
      </c>
    </row>
    <row r="3432" spans="1:6" x14ac:dyDescent="0.2">
      <c r="A3432" s="464" t="s">
        <v>477</v>
      </c>
      <c r="B3432" s="450" t="s">
        <v>185</v>
      </c>
      <c r="C3432" s="463" t="s">
        <v>481</v>
      </c>
      <c r="D3432" s="464" t="s">
        <v>242</v>
      </c>
      <c r="E3432" s="280" t="s">
        <v>235</v>
      </c>
      <c r="F3432" s="473">
        <f>'H. Rail'!AV55</f>
        <v>0</v>
      </c>
    </row>
    <row r="3433" spans="1:6" x14ac:dyDescent="0.2">
      <c r="A3433" s="464" t="s">
        <v>477</v>
      </c>
      <c r="B3433" s="450" t="s">
        <v>185</v>
      </c>
      <c r="C3433" s="463" t="s">
        <v>481</v>
      </c>
      <c r="D3433" s="464" t="s">
        <v>242</v>
      </c>
      <c r="E3433" s="280" t="s">
        <v>236</v>
      </c>
      <c r="F3433" s="473">
        <f>'H. Rail'!AV56</f>
        <v>0</v>
      </c>
    </row>
    <row r="3434" spans="1:6" x14ac:dyDescent="0.2">
      <c r="A3434" s="464" t="s">
        <v>477</v>
      </c>
      <c r="B3434" s="450" t="s">
        <v>185</v>
      </c>
      <c r="C3434" s="463" t="s">
        <v>481</v>
      </c>
      <c r="D3434" s="464" t="s">
        <v>242</v>
      </c>
      <c r="E3434" s="280" t="s">
        <v>237</v>
      </c>
      <c r="F3434" s="473">
        <f>'H. Rail'!AV57</f>
        <v>0</v>
      </c>
    </row>
    <row r="3435" spans="1:6" x14ac:dyDescent="0.2">
      <c r="A3435" s="464" t="s">
        <v>477</v>
      </c>
      <c r="B3435" s="450" t="s">
        <v>185</v>
      </c>
      <c r="C3435" s="463" t="s">
        <v>481</v>
      </c>
      <c r="D3435" s="464" t="s">
        <v>242</v>
      </c>
      <c r="E3435" s="280" t="s">
        <v>238</v>
      </c>
      <c r="F3435" s="473">
        <f>'H. Rail'!AV58</f>
        <v>0</v>
      </c>
    </row>
    <row r="3436" spans="1:6" x14ac:dyDescent="0.2">
      <c r="A3436" s="464" t="s">
        <v>477</v>
      </c>
      <c r="B3436" s="450" t="s">
        <v>185</v>
      </c>
      <c r="C3436" s="463" t="s">
        <v>481</v>
      </c>
      <c r="D3436" s="464" t="s">
        <v>242</v>
      </c>
      <c r="E3436" s="280" t="s">
        <v>239</v>
      </c>
      <c r="F3436" s="473">
        <f>'H. Rail'!AV59</f>
        <v>0</v>
      </c>
    </row>
    <row r="3437" spans="1:6" x14ac:dyDescent="0.2">
      <c r="A3437" s="464" t="s">
        <v>477</v>
      </c>
      <c r="B3437" s="450" t="s">
        <v>185</v>
      </c>
      <c r="C3437" s="463" t="s">
        <v>481</v>
      </c>
      <c r="D3437" s="464" t="s">
        <v>242</v>
      </c>
      <c r="E3437" s="280" t="s">
        <v>240</v>
      </c>
      <c r="F3437" s="473">
        <f>'H. Rail'!AV60</f>
        <v>0</v>
      </c>
    </row>
    <row r="3438" spans="1:6" x14ac:dyDescent="0.2">
      <c r="A3438" s="464" t="s">
        <v>477</v>
      </c>
      <c r="B3438" s="450" t="s">
        <v>185</v>
      </c>
      <c r="C3438" s="463" t="s">
        <v>481</v>
      </c>
      <c r="D3438" s="464" t="s">
        <v>136</v>
      </c>
      <c r="E3438" s="280" t="s">
        <v>194</v>
      </c>
      <c r="F3438" s="473">
        <f>'H. Rail'!AY14</f>
        <v>0</v>
      </c>
    </row>
    <row r="3439" spans="1:6" x14ac:dyDescent="0.2">
      <c r="A3439" s="464" t="s">
        <v>477</v>
      </c>
      <c r="B3439" s="450" t="s">
        <v>185</v>
      </c>
      <c r="C3439" s="463" t="s">
        <v>481</v>
      </c>
      <c r="D3439" s="464" t="s">
        <v>136</v>
      </c>
      <c r="E3439" s="280" t="s">
        <v>195</v>
      </c>
      <c r="F3439" s="473">
        <f>'H. Rail'!AY15</f>
        <v>0</v>
      </c>
    </row>
    <row r="3440" spans="1:6" x14ac:dyDescent="0.2">
      <c r="A3440" s="464" t="s">
        <v>477</v>
      </c>
      <c r="B3440" s="450" t="s">
        <v>185</v>
      </c>
      <c r="C3440" s="463" t="s">
        <v>481</v>
      </c>
      <c r="D3440" s="464" t="s">
        <v>136</v>
      </c>
      <c r="E3440" s="280" t="s">
        <v>196</v>
      </c>
      <c r="F3440" s="473">
        <f>'H. Rail'!AY16</f>
        <v>0</v>
      </c>
    </row>
    <row r="3441" spans="1:6" x14ac:dyDescent="0.2">
      <c r="A3441" s="464" t="s">
        <v>477</v>
      </c>
      <c r="B3441" s="450" t="s">
        <v>185</v>
      </c>
      <c r="C3441" s="463" t="s">
        <v>481</v>
      </c>
      <c r="D3441" s="464" t="s">
        <v>136</v>
      </c>
      <c r="E3441" s="280" t="s">
        <v>197</v>
      </c>
      <c r="F3441" s="473">
        <f>'H. Rail'!AY17</f>
        <v>0</v>
      </c>
    </row>
    <row r="3442" spans="1:6" x14ac:dyDescent="0.2">
      <c r="A3442" s="464" t="s">
        <v>477</v>
      </c>
      <c r="B3442" s="450" t="s">
        <v>185</v>
      </c>
      <c r="C3442" s="463" t="s">
        <v>481</v>
      </c>
      <c r="D3442" s="464" t="s">
        <v>136</v>
      </c>
      <c r="E3442" s="280" t="s">
        <v>198</v>
      </c>
      <c r="F3442" s="473">
        <f>'H. Rail'!AY18</f>
        <v>0</v>
      </c>
    </row>
    <row r="3443" spans="1:6" x14ac:dyDescent="0.2">
      <c r="A3443" s="464" t="s">
        <v>477</v>
      </c>
      <c r="B3443" s="450" t="s">
        <v>185</v>
      </c>
      <c r="C3443" s="463" t="s">
        <v>481</v>
      </c>
      <c r="D3443" s="464" t="s">
        <v>136</v>
      </c>
      <c r="E3443" s="280" t="s">
        <v>199</v>
      </c>
      <c r="F3443" s="473">
        <f>'H. Rail'!AY19</f>
        <v>0</v>
      </c>
    </row>
    <row r="3444" spans="1:6" x14ac:dyDescent="0.2">
      <c r="A3444" s="464" t="s">
        <v>477</v>
      </c>
      <c r="B3444" s="450" t="s">
        <v>185</v>
      </c>
      <c r="C3444" s="463" t="s">
        <v>481</v>
      </c>
      <c r="D3444" s="464" t="s">
        <v>136</v>
      </c>
      <c r="E3444" s="280" t="s">
        <v>200</v>
      </c>
      <c r="F3444" s="473">
        <f>'H. Rail'!AY20</f>
        <v>0</v>
      </c>
    </row>
    <row r="3445" spans="1:6" x14ac:dyDescent="0.2">
      <c r="A3445" s="464" t="s">
        <v>477</v>
      </c>
      <c r="B3445" s="450" t="s">
        <v>185</v>
      </c>
      <c r="C3445" s="463" t="s">
        <v>481</v>
      </c>
      <c r="D3445" s="464" t="s">
        <v>136</v>
      </c>
      <c r="E3445" s="280" t="s">
        <v>201</v>
      </c>
      <c r="F3445" s="473">
        <f>'H. Rail'!AY21</f>
        <v>0</v>
      </c>
    </row>
    <row r="3446" spans="1:6" x14ac:dyDescent="0.2">
      <c r="A3446" s="464" t="s">
        <v>477</v>
      </c>
      <c r="B3446" s="450" t="s">
        <v>185</v>
      </c>
      <c r="C3446" s="463" t="s">
        <v>481</v>
      </c>
      <c r="D3446" s="464" t="s">
        <v>136</v>
      </c>
      <c r="E3446" s="280" t="s">
        <v>202</v>
      </c>
      <c r="F3446" s="473">
        <f>'H. Rail'!AY22</f>
        <v>0</v>
      </c>
    </row>
    <row r="3447" spans="1:6" x14ac:dyDescent="0.2">
      <c r="A3447" s="464" t="s">
        <v>477</v>
      </c>
      <c r="B3447" s="450" t="s">
        <v>185</v>
      </c>
      <c r="C3447" s="463" t="s">
        <v>481</v>
      </c>
      <c r="D3447" s="464" t="s">
        <v>136</v>
      </c>
      <c r="E3447" s="280" t="s">
        <v>203</v>
      </c>
      <c r="F3447" s="473">
        <f>'H. Rail'!AY23</f>
        <v>0</v>
      </c>
    </row>
    <row r="3448" spans="1:6" x14ac:dyDescent="0.2">
      <c r="A3448" s="464" t="s">
        <v>477</v>
      </c>
      <c r="B3448" s="450" t="s">
        <v>185</v>
      </c>
      <c r="C3448" s="463" t="s">
        <v>481</v>
      </c>
      <c r="D3448" s="464" t="s">
        <v>136</v>
      </c>
      <c r="E3448" s="280" t="s">
        <v>204</v>
      </c>
      <c r="F3448" s="473">
        <f>'H. Rail'!AY24</f>
        <v>0</v>
      </c>
    </row>
    <row r="3449" spans="1:6" x14ac:dyDescent="0.2">
      <c r="A3449" s="464" t="s">
        <v>477</v>
      </c>
      <c r="B3449" s="450" t="s">
        <v>185</v>
      </c>
      <c r="C3449" s="463" t="s">
        <v>481</v>
      </c>
      <c r="D3449" s="464" t="s">
        <v>136</v>
      </c>
      <c r="E3449" s="280" t="s">
        <v>205</v>
      </c>
      <c r="F3449" s="473">
        <f>'H. Rail'!AY25</f>
        <v>0</v>
      </c>
    </row>
    <row r="3450" spans="1:6" x14ac:dyDescent="0.2">
      <c r="A3450" s="464" t="s">
        <v>477</v>
      </c>
      <c r="B3450" s="450" t="s">
        <v>185</v>
      </c>
      <c r="C3450" s="463" t="s">
        <v>481</v>
      </c>
      <c r="D3450" s="464" t="s">
        <v>136</v>
      </c>
      <c r="E3450" s="280" t="s">
        <v>206</v>
      </c>
      <c r="F3450" s="473">
        <f>'H. Rail'!AY26</f>
        <v>0</v>
      </c>
    </row>
    <row r="3451" spans="1:6" x14ac:dyDescent="0.2">
      <c r="A3451" s="464" t="s">
        <v>477</v>
      </c>
      <c r="B3451" s="450" t="s">
        <v>185</v>
      </c>
      <c r="C3451" s="463" t="s">
        <v>481</v>
      </c>
      <c r="D3451" s="464" t="s">
        <v>136</v>
      </c>
      <c r="E3451" s="280" t="s">
        <v>207</v>
      </c>
      <c r="F3451" s="473">
        <f>'H. Rail'!AY27</f>
        <v>0</v>
      </c>
    </row>
    <row r="3452" spans="1:6" x14ac:dyDescent="0.2">
      <c r="A3452" s="464" t="s">
        <v>477</v>
      </c>
      <c r="B3452" s="450" t="s">
        <v>185</v>
      </c>
      <c r="C3452" s="463" t="s">
        <v>481</v>
      </c>
      <c r="D3452" s="464" t="s">
        <v>136</v>
      </c>
      <c r="E3452" s="280" t="s">
        <v>209</v>
      </c>
      <c r="F3452" s="473">
        <f>'H. Rail'!AY28</f>
        <v>0</v>
      </c>
    </row>
    <row r="3453" spans="1:6" x14ac:dyDescent="0.2">
      <c r="A3453" s="464" t="s">
        <v>477</v>
      </c>
      <c r="B3453" s="450" t="s">
        <v>185</v>
      </c>
      <c r="C3453" s="463" t="s">
        <v>481</v>
      </c>
      <c r="D3453" s="464" t="s">
        <v>136</v>
      </c>
      <c r="E3453" s="280" t="s">
        <v>208</v>
      </c>
      <c r="F3453" s="473">
        <f>'H. Rail'!AY29</f>
        <v>0</v>
      </c>
    </row>
    <row r="3454" spans="1:6" x14ac:dyDescent="0.2">
      <c r="A3454" s="464" t="s">
        <v>477</v>
      </c>
      <c r="B3454" s="450" t="s">
        <v>185</v>
      </c>
      <c r="C3454" s="463" t="s">
        <v>481</v>
      </c>
      <c r="D3454" s="464" t="s">
        <v>136</v>
      </c>
      <c r="E3454" s="280" t="s">
        <v>210</v>
      </c>
      <c r="F3454" s="473">
        <f>'H. Rail'!AY30</f>
        <v>0</v>
      </c>
    </row>
    <row r="3455" spans="1:6" x14ac:dyDescent="0.2">
      <c r="A3455" s="464" t="s">
        <v>477</v>
      </c>
      <c r="B3455" s="450" t="s">
        <v>185</v>
      </c>
      <c r="C3455" s="463" t="s">
        <v>481</v>
      </c>
      <c r="D3455" s="464" t="s">
        <v>136</v>
      </c>
      <c r="E3455" s="280" t="s">
        <v>211</v>
      </c>
      <c r="F3455" s="473">
        <f>'H. Rail'!AY31</f>
        <v>0</v>
      </c>
    </row>
    <row r="3456" spans="1:6" x14ac:dyDescent="0.2">
      <c r="A3456" s="464" t="s">
        <v>477</v>
      </c>
      <c r="B3456" s="450" t="s">
        <v>185</v>
      </c>
      <c r="C3456" s="463" t="s">
        <v>481</v>
      </c>
      <c r="D3456" s="464" t="s">
        <v>136</v>
      </c>
      <c r="E3456" s="280" t="s">
        <v>212</v>
      </c>
      <c r="F3456" s="473">
        <f>'H. Rail'!AY32</f>
        <v>0</v>
      </c>
    </row>
    <row r="3457" spans="1:6" x14ac:dyDescent="0.2">
      <c r="A3457" s="464" t="s">
        <v>477</v>
      </c>
      <c r="B3457" s="450" t="s">
        <v>185</v>
      </c>
      <c r="C3457" s="463" t="s">
        <v>481</v>
      </c>
      <c r="D3457" s="464" t="s">
        <v>136</v>
      </c>
      <c r="E3457" s="280" t="s">
        <v>213</v>
      </c>
      <c r="F3457" s="473">
        <f>'H. Rail'!AY33</f>
        <v>0</v>
      </c>
    </row>
    <row r="3458" spans="1:6" x14ac:dyDescent="0.2">
      <c r="A3458" s="464" t="s">
        <v>477</v>
      </c>
      <c r="B3458" s="450" t="s">
        <v>185</v>
      </c>
      <c r="C3458" s="463" t="s">
        <v>481</v>
      </c>
      <c r="D3458" s="464" t="s">
        <v>136</v>
      </c>
      <c r="E3458" s="280" t="s">
        <v>214</v>
      </c>
      <c r="F3458" s="473">
        <f>'H. Rail'!AY34</f>
        <v>0</v>
      </c>
    </row>
    <row r="3459" spans="1:6" x14ac:dyDescent="0.2">
      <c r="A3459" s="464" t="s">
        <v>477</v>
      </c>
      <c r="B3459" s="450" t="s">
        <v>185</v>
      </c>
      <c r="C3459" s="463" t="s">
        <v>481</v>
      </c>
      <c r="D3459" s="464" t="s">
        <v>136</v>
      </c>
      <c r="E3459" s="280" t="s">
        <v>215</v>
      </c>
      <c r="F3459" s="473">
        <f>'H. Rail'!AY35</f>
        <v>0</v>
      </c>
    </row>
    <row r="3460" spans="1:6" x14ac:dyDescent="0.2">
      <c r="A3460" s="464" t="s">
        <v>477</v>
      </c>
      <c r="B3460" s="450" t="s">
        <v>185</v>
      </c>
      <c r="C3460" s="463" t="s">
        <v>481</v>
      </c>
      <c r="D3460" s="464" t="s">
        <v>136</v>
      </c>
      <c r="E3460" s="280" t="s">
        <v>216</v>
      </c>
      <c r="F3460" s="473">
        <f>'H. Rail'!AY36</f>
        <v>0</v>
      </c>
    </row>
    <row r="3461" spans="1:6" x14ac:dyDescent="0.2">
      <c r="A3461" s="464" t="s">
        <v>477</v>
      </c>
      <c r="B3461" s="450" t="s">
        <v>185</v>
      </c>
      <c r="C3461" s="463" t="s">
        <v>481</v>
      </c>
      <c r="D3461" s="464" t="s">
        <v>136</v>
      </c>
      <c r="E3461" s="280" t="s">
        <v>217</v>
      </c>
      <c r="F3461" s="473">
        <f>'H. Rail'!AY37</f>
        <v>0</v>
      </c>
    </row>
    <row r="3462" spans="1:6" x14ac:dyDescent="0.2">
      <c r="A3462" s="464" t="s">
        <v>477</v>
      </c>
      <c r="B3462" s="450" t="s">
        <v>185</v>
      </c>
      <c r="C3462" s="463" t="s">
        <v>481</v>
      </c>
      <c r="D3462" s="464" t="s">
        <v>136</v>
      </c>
      <c r="E3462" s="280" t="s">
        <v>218</v>
      </c>
      <c r="F3462" s="473">
        <f>'H. Rail'!AY38</f>
        <v>0</v>
      </c>
    </row>
    <row r="3463" spans="1:6" x14ac:dyDescent="0.2">
      <c r="A3463" s="464" t="s">
        <v>477</v>
      </c>
      <c r="B3463" s="450" t="s">
        <v>185</v>
      </c>
      <c r="C3463" s="463" t="s">
        <v>481</v>
      </c>
      <c r="D3463" s="464" t="s">
        <v>136</v>
      </c>
      <c r="E3463" s="280" t="s">
        <v>219</v>
      </c>
      <c r="F3463" s="473">
        <f>'H. Rail'!AY39</f>
        <v>0</v>
      </c>
    </row>
    <row r="3464" spans="1:6" x14ac:dyDescent="0.2">
      <c r="A3464" s="464" t="s">
        <v>477</v>
      </c>
      <c r="B3464" s="450" t="s">
        <v>185</v>
      </c>
      <c r="C3464" s="463" t="s">
        <v>481</v>
      </c>
      <c r="D3464" s="464" t="s">
        <v>136</v>
      </c>
      <c r="E3464" s="280" t="s">
        <v>220</v>
      </c>
      <c r="F3464" s="473">
        <f>'H. Rail'!AY40</f>
        <v>0</v>
      </c>
    </row>
    <row r="3465" spans="1:6" x14ac:dyDescent="0.2">
      <c r="A3465" s="464" t="s">
        <v>477</v>
      </c>
      <c r="B3465" s="450" t="s">
        <v>185</v>
      </c>
      <c r="C3465" s="463" t="s">
        <v>481</v>
      </c>
      <c r="D3465" s="464" t="s">
        <v>136</v>
      </c>
      <c r="E3465" s="280" t="s">
        <v>221</v>
      </c>
      <c r="F3465" s="473">
        <f>'H. Rail'!AY41</f>
        <v>0</v>
      </c>
    </row>
    <row r="3466" spans="1:6" x14ac:dyDescent="0.2">
      <c r="A3466" s="464" t="s">
        <v>477</v>
      </c>
      <c r="B3466" s="450" t="s">
        <v>185</v>
      </c>
      <c r="C3466" s="463" t="s">
        <v>481</v>
      </c>
      <c r="D3466" s="464" t="s">
        <v>136</v>
      </c>
      <c r="E3466" s="280" t="s">
        <v>222</v>
      </c>
      <c r="F3466" s="473">
        <f>'H. Rail'!AY42</f>
        <v>0</v>
      </c>
    </row>
    <row r="3467" spans="1:6" x14ac:dyDescent="0.2">
      <c r="A3467" s="464" t="s">
        <v>477</v>
      </c>
      <c r="B3467" s="450" t="s">
        <v>185</v>
      </c>
      <c r="C3467" s="463" t="s">
        <v>481</v>
      </c>
      <c r="D3467" s="464" t="s">
        <v>136</v>
      </c>
      <c r="E3467" s="280" t="s">
        <v>223</v>
      </c>
      <c r="F3467" s="473">
        <f>'H. Rail'!AY43</f>
        <v>0</v>
      </c>
    </row>
    <row r="3468" spans="1:6" x14ac:dyDescent="0.2">
      <c r="A3468" s="464" t="s">
        <v>477</v>
      </c>
      <c r="B3468" s="450" t="s">
        <v>185</v>
      </c>
      <c r="C3468" s="463" t="s">
        <v>481</v>
      </c>
      <c r="D3468" s="464" t="s">
        <v>136</v>
      </c>
      <c r="E3468" s="280" t="s">
        <v>224</v>
      </c>
      <c r="F3468" s="473">
        <f>'H. Rail'!AY44</f>
        <v>0</v>
      </c>
    </row>
    <row r="3469" spans="1:6" x14ac:dyDescent="0.2">
      <c r="A3469" s="464" t="s">
        <v>477</v>
      </c>
      <c r="B3469" s="450" t="s">
        <v>185</v>
      </c>
      <c r="C3469" s="463" t="s">
        <v>481</v>
      </c>
      <c r="D3469" s="464" t="s">
        <v>136</v>
      </c>
      <c r="E3469" s="280" t="s">
        <v>225</v>
      </c>
      <c r="F3469" s="473">
        <f>'H. Rail'!AY45</f>
        <v>0</v>
      </c>
    </row>
    <row r="3470" spans="1:6" x14ac:dyDescent="0.2">
      <c r="A3470" s="464" t="s">
        <v>477</v>
      </c>
      <c r="B3470" s="450" t="s">
        <v>185</v>
      </c>
      <c r="C3470" s="463" t="s">
        <v>481</v>
      </c>
      <c r="D3470" s="464" t="s">
        <v>136</v>
      </c>
      <c r="E3470" s="280" t="s">
        <v>226</v>
      </c>
      <c r="F3470" s="473">
        <f>'H. Rail'!AY46</f>
        <v>0</v>
      </c>
    </row>
    <row r="3471" spans="1:6" x14ac:dyDescent="0.2">
      <c r="A3471" s="464" t="s">
        <v>477</v>
      </c>
      <c r="B3471" s="450" t="s">
        <v>185</v>
      </c>
      <c r="C3471" s="463" t="s">
        <v>481</v>
      </c>
      <c r="D3471" s="464" t="s">
        <v>136</v>
      </c>
      <c r="E3471" s="280" t="s">
        <v>227</v>
      </c>
      <c r="F3471" s="473">
        <f>'H. Rail'!AY47</f>
        <v>0</v>
      </c>
    </row>
    <row r="3472" spans="1:6" x14ac:dyDescent="0.2">
      <c r="A3472" s="464" t="s">
        <v>477</v>
      </c>
      <c r="B3472" s="450" t="s">
        <v>185</v>
      </c>
      <c r="C3472" s="463" t="s">
        <v>481</v>
      </c>
      <c r="D3472" s="464" t="s">
        <v>136</v>
      </c>
      <c r="E3472" s="280" t="s">
        <v>228</v>
      </c>
      <c r="F3472" s="473">
        <f>'H. Rail'!AY48</f>
        <v>0</v>
      </c>
    </row>
    <row r="3473" spans="1:6" x14ac:dyDescent="0.2">
      <c r="A3473" s="464" t="s">
        <v>477</v>
      </c>
      <c r="B3473" s="450" t="s">
        <v>185</v>
      </c>
      <c r="C3473" s="463" t="s">
        <v>481</v>
      </c>
      <c r="D3473" s="464" t="s">
        <v>136</v>
      </c>
      <c r="E3473" s="280" t="s">
        <v>229</v>
      </c>
      <c r="F3473" s="473">
        <f>'H. Rail'!AY49</f>
        <v>0</v>
      </c>
    </row>
    <row r="3474" spans="1:6" x14ac:dyDescent="0.2">
      <c r="A3474" s="464" t="s">
        <v>477</v>
      </c>
      <c r="B3474" s="450" t="s">
        <v>185</v>
      </c>
      <c r="C3474" s="463" t="s">
        <v>481</v>
      </c>
      <c r="D3474" s="464" t="s">
        <v>136</v>
      </c>
      <c r="E3474" s="280" t="s">
        <v>230</v>
      </c>
      <c r="F3474" s="473">
        <f>'H. Rail'!AY50</f>
        <v>0</v>
      </c>
    </row>
    <row r="3475" spans="1:6" x14ac:dyDescent="0.2">
      <c r="A3475" s="464" t="s">
        <v>477</v>
      </c>
      <c r="B3475" s="450" t="s">
        <v>185</v>
      </c>
      <c r="C3475" s="463" t="s">
        <v>481</v>
      </c>
      <c r="D3475" s="464" t="s">
        <v>136</v>
      </c>
      <c r="E3475" s="280" t="s">
        <v>231</v>
      </c>
      <c r="F3475" s="473">
        <f>'H. Rail'!AY51</f>
        <v>0</v>
      </c>
    </row>
    <row r="3476" spans="1:6" x14ac:dyDescent="0.2">
      <c r="A3476" s="464" t="s">
        <v>477</v>
      </c>
      <c r="B3476" s="450" t="s">
        <v>185</v>
      </c>
      <c r="C3476" s="463" t="s">
        <v>481</v>
      </c>
      <c r="D3476" s="464" t="s">
        <v>136</v>
      </c>
      <c r="E3476" s="280" t="s">
        <v>232</v>
      </c>
      <c r="F3476" s="473">
        <f>'H. Rail'!AY52</f>
        <v>0</v>
      </c>
    </row>
    <row r="3477" spans="1:6" x14ac:dyDescent="0.2">
      <c r="A3477" s="464" t="s">
        <v>477</v>
      </c>
      <c r="B3477" s="450" t="s">
        <v>185</v>
      </c>
      <c r="C3477" s="463" t="s">
        <v>481</v>
      </c>
      <c r="D3477" s="464" t="s">
        <v>136</v>
      </c>
      <c r="E3477" s="280" t="s">
        <v>233</v>
      </c>
      <c r="F3477" s="473">
        <f>'H. Rail'!AY53</f>
        <v>0</v>
      </c>
    </row>
    <row r="3478" spans="1:6" x14ac:dyDescent="0.2">
      <c r="A3478" s="464" t="s">
        <v>477</v>
      </c>
      <c r="B3478" s="450" t="s">
        <v>185</v>
      </c>
      <c r="C3478" s="463" t="s">
        <v>481</v>
      </c>
      <c r="D3478" s="464" t="s">
        <v>136</v>
      </c>
      <c r="E3478" s="280" t="s">
        <v>234</v>
      </c>
      <c r="F3478" s="473">
        <f>'H. Rail'!AY54</f>
        <v>0</v>
      </c>
    </row>
    <row r="3479" spans="1:6" x14ac:dyDescent="0.2">
      <c r="A3479" s="464" t="s">
        <v>477</v>
      </c>
      <c r="B3479" s="450" t="s">
        <v>185</v>
      </c>
      <c r="C3479" s="463" t="s">
        <v>481</v>
      </c>
      <c r="D3479" s="464" t="s">
        <v>136</v>
      </c>
      <c r="E3479" s="280" t="s">
        <v>235</v>
      </c>
      <c r="F3479" s="473">
        <f>'H. Rail'!AY55</f>
        <v>0</v>
      </c>
    </row>
    <row r="3480" spans="1:6" x14ac:dyDescent="0.2">
      <c r="A3480" s="464" t="s">
        <v>477</v>
      </c>
      <c r="B3480" s="450" t="s">
        <v>185</v>
      </c>
      <c r="C3480" s="463" t="s">
        <v>481</v>
      </c>
      <c r="D3480" s="464" t="s">
        <v>136</v>
      </c>
      <c r="E3480" s="280" t="s">
        <v>236</v>
      </c>
      <c r="F3480" s="473">
        <f>'H. Rail'!AY56</f>
        <v>0</v>
      </c>
    </row>
    <row r="3481" spans="1:6" x14ac:dyDescent="0.2">
      <c r="A3481" s="464" t="s">
        <v>477</v>
      </c>
      <c r="B3481" s="450" t="s">
        <v>185</v>
      </c>
      <c r="C3481" s="463" t="s">
        <v>481</v>
      </c>
      <c r="D3481" s="464" t="s">
        <v>136</v>
      </c>
      <c r="E3481" s="280" t="s">
        <v>237</v>
      </c>
      <c r="F3481" s="473">
        <f>'H. Rail'!AY57</f>
        <v>0</v>
      </c>
    </row>
    <row r="3482" spans="1:6" x14ac:dyDescent="0.2">
      <c r="A3482" s="464" t="s">
        <v>477</v>
      </c>
      <c r="B3482" s="450" t="s">
        <v>185</v>
      </c>
      <c r="C3482" s="463" t="s">
        <v>481</v>
      </c>
      <c r="D3482" s="464" t="s">
        <v>136</v>
      </c>
      <c r="E3482" s="280" t="s">
        <v>238</v>
      </c>
      <c r="F3482" s="473">
        <f>'H. Rail'!AY58</f>
        <v>0</v>
      </c>
    </row>
    <row r="3483" spans="1:6" x14ac:dyDescent="0.2">
      <c r="A3483" s="464" t="s">
        <v>477</v>
      </c>
      <c r="B3483" s="450" t="s">
        <v>185</v>
      </c>
      <c r="C3483" s="463" t="s">
        <v>481</v>
      </c>
      <c r="D3483" s="464" t="s">
        <v>136</v>
      </c>
      <c r="E3483" s="280" t="s">
        <v>239</v>
      </c>
      <c r="F3483" s="473">
        <f>'H. Rail'!AY59</f>
        <v>0</v>
      </c>
    </row>
    <row r="3484" spans="1:6" x14ac:dyDescent="0.2">
      <c r="A3484" s="464" t="s">
        <v>477</v>
      </c>
      <c r="B3484" s="450" t="s">
        <v>185</v>
      </c>
      <c r="C3484" s="463" t="s">
        <v>481</v>
      </c>
      <c r="D3484" s="464" t="s">
        <v>136</v>
      </c>
      <c r="E3484" s="280" t="s">
        <v>240</v>
      </c>
      <c r="F3484" s="473">
        <f>'H. Rail'!AY60</f>
        <v>0</v>
      </c>
    </row>
    <row r="3485" spans="1:6" x14ac:dyDescent="0.2">
      <c r="A3485" s="464" t="s">
        <v>477</v>
      </c>
      <c r="B3485" s="429" t="s">
        <v>186</v>
      </c>
      <c r="C3485" s="463" t="s">
        <v>481</v>
      </c>
      <c r="D3485" s="464" t="s">
        <v>242</v>
      </c>
      <c r="E3485" s="280" t="s">
        <v>243</v>
      </c>
      <c r="F3485" s="473">
        <f>'H. Rail'!AV63</f>
        <v>0</v>
      </c>
    </row>
    <row r="3486" spans="1:6" x14ac:dyDescent="0.2">
      <c r="A3486" s="464" t="s">
        <v>477</v>
      </c>
      <c r="B3486" s="429" t="s">
        <v>186</v>
      </c>
      <c r="C3486" s="463" t="s">
        <v>481</v>
      </c>
      <c r="D3486" s="464" t="s">
        <v>242</v>
      </c>
      <c r="E3486" s="280" t="s">
        <v>195</v>
      </c>
      <c r="F3486" s="473">
        <f>'H. Rail'!AV64</f>
        <v>0</v>
      </c>
    </row>
    <row r="3487" spans="1:6" x14ac:dyDescent="0.2">
      <c r="A3487" s="464" t="s">
        <v>477</v>
      </c>
      <c r="B3487" s="429" t="s">
        <v>186</v>
      </c>
      <c r="C3487" s="463" t="s">
        <v>481</v>
      </c>
      <c r="D3487" s="464" t="s">
        <v>242</v>
      </c>
      <c r="E3487" s="281">
        <v>60</v>
      </c>
      <c r="F3487" s="473">
        <f>'H. Rail'!AV65</f>
        <v>0</v>
      </c>
    </row>
    <row r="3488" spans="1:6" x14ac:dyDescent="0.2">
      <c r="A3488" s="464" t="s">
        <v>477</v>
      </c>
      <c r="B3488" s="429" t="s">
        <v>186</v>
      </c>
      <c r="C3488" s="463" t="s">
        <v>481</v>
      </c>
      <c r="D3488" s="464" t="s">
        <v>242</v>
      </c>
      <c r="E3488" s="281">
        <v>70</v>
      </c>
      <c r="F3488" s="473">
        <f>'H. Rail'!AV66</f>
        <v>0</v>
      </c>
    </row>
    <row r="3489" spans="1:6" x14ac:dyDescent="0.2">
      <c r="A3489" s="464" t="s">
        <v>477</v>
      </c>
      <c r="B3489" s="429" t="s">
        <v>186</v>
      </c>
      <c r="C3489" s="463" t="s">
        <v>481</v>
      </c>
      <c r="D3489" s="464" t="s">
        <v>242</v>
      </c>
      <c r="E3489" s="281">
        <v>80</v>
      </c>
      <c r="F3489" s="473">
        <f>'H. Rail'!AV67</f>
        <v>0</v>
      </c>
    </row>
    <row r="3490" spans="1:6" x14ac:dyDescent="0.2">
      <c r="A3490" s="464" t="s">
        <v>477</v>
      </c>
      <c r="B3490" s="429" t="s">
        <v>186</v>
      </c>
      <c r="C3490" s="463" t="s">
        <v>481</v>
      </c>
      <c r="D3490" s="464" t="s">
        <v>242</v>
      </c>
      <c r="E3490" s="281">
        <v>90</v>
      </c>
      <c r="F3490" s="473">
        <f>'H. Rail'!AV68</f>
        <v>0</v>
      </c>
    </row>
    <row r="3491" spans="1:6" x14ac:dyDescent="0.2">
      <c r="A3491" s="464" t="s">
        <v>477</v>
      </c>
      <c r="B3491" s="429" t="s">
        <v>186</v>
      </c>
      <c r="C3491" s="463" t="s">
        <v>481</v>
      </c>
      <c r="D3491" s="464" t="s">
        <v>242</v>
      </c>
      <c r="E3491" s="281">
        <v>100</v>
      </c>
      <c r="F3491" s="473">
        <f>'H. Rail'!AV69</f>
        <v>0</v>
      </c>
    </row>
    <row r="3492" spans="1:6" x14ac:dyDescent="0.2">
      <c r="A3492" s="464" t="s">
        <v>477</v>
      </c>
      <c r="B3492" s="429" t="s">
        <v>186</v>
      </c>
      <c r="C3492" s="463" t="s">
        <v>481</v>
      </c>
      <c r="D3492" s="464" t="s">
        <v>136</v>
      </c>
      <c r="E3492" s="280" t="s">
        <v>243</v>
      </c>
      <c r="F3492" s="473">
        <f>'H. Rail'!AY63</f>
        <v>0</v>
      </c>
    </row>
    <row r="3493" spans="1:6" x14ac:dyDescent="0.2">
      <c r="A3493" s="464" t="s">
        <v>477</v>
      </c>
      <c r="B3493" s="429" t="s">
        <v>186</v>
      </c>
      <c r="C3493" s="463" t="s">
        <v>481</v>
      </c>
      <c r="D3493" s="464" t="s">
        <v>136</v>
      </c>
      <c r="E3493" s="280" t="s">
        <v>195</v>
      </c>
      <c r="F3493" s="473">
        <f>'H. Rail'!AY64</f>
        <v>0</v>
      </c>
    </row>
    <row r="3494" spans="1:6" x14ac:dyDescent="0.2">
      <c r="A3494" s="464" t="s">
        <v>477</v>
      </c>
      <c r="B3494" s="429" t="s">
        <v>186</v>
      </c>
      <c r="C3494" s="463" t="s">
        <v>481</v>
      </c>
      <c r="D3494" s="464" t="s">
        <v>136</v>
      </c>
      <c r="E3494" s="281">
        <v>60</v>
      </c>
      <c r="F3494" s="473">
        <f>'H. Rail'!AY65</f>
        <v>0</v>
      </c>
    </row>
    <row r="3495" spans="1:6" x14ac:dyDescent="0.2">
      <c r="A3495" s="464" t="s">
        <v>477</v>
      </c>
      <c r="B3495" s="429" t="s">
        <v>186</v>
      </c>
      <c r="C3495" s="463" t="s">
        <v>481</v>
      </c>
      <c r="D3495" s="464" t="s">
        <v>136</v>
      </c>
      <c r="E3495" s="281">
        <v>70</v>
      </c>
      <c r="F3495" s="473">
        <f>'H. Rail'!AY66</f>
        <v>0</v>
      </c>
    </row>
    <row r="3496" spans="1:6" x14ac:dyDescent="0.2">
      <c r="A3496" s="464" t="s">
        <v>477</v>
      </c>
      <c r="B3496" s="429" t="s">
        <v>186</v>
      </c>
      <c r="C3496" s="463" t="s">
        <v>481</v>
      </c>
      <c r="D3496" s="464" t="s">
        <v>136</v>
      </c>
      <c r="E3496" s="281">
        <v>80</v>
      </c>
      <c r="F3496" s="473">
        <f>'H. Rail'!AY67</f>
        <v>0</v>
      </c>
    </row>
    <row r="3497" spans="1:6" x14ac:dyDescent="0.2">
      <c r="A3497" s="464" t="s">
        <v>477</v>
      </c>
      <c r="B3497" s="429" t="s">
        <v>186</v>
      </c>
      <c r="C3497" s="463" t="s">
        <v>481</v>
      </c>
      <c r="D3497" s="464" t="s">
        <v>136</v>
      </c>
      <c r="E3497" s="281">
        <v>90</v>
      </c>
      <c r="F3497" s="473">
        <f>'H. Rail'!AY68</f>
        <v>0</v>
      </c>
    </row>
    <row r="3498" spans="1:6" x14ac:dyDescent="0.2">
      <c r="A3498" s="464" t="s">
        <v>477</v>
      </c>
      <c r="B3498" s="429" t="s">
        <v>186</v>
      </c>
      <c r="C3498" s="463" t="s">
        <v>481</v>
      </c>
      <c r="D3498" s="464" t="s">
        <v>136</v>
      </c>
      <c r="E3498" s="281">
        <v>100</v>
      </c>
      <c r="F3498" s="473">
        <f>'H. Rail'!AY69</f>
        <v>0</v>
      </c>
    </row>
    <row r="3499" spans="1:6" x14ac:dyDescent="0.2">
      <c r="A3499" s="464" t="s">
        <v>477</v>
      </c>
      <c r="B3499" s="429" t="s">
        <v>359</v>
      </c>
      <c r="C3499" s="463" t="s">
        <v>481</v>
      </c>
      <c r="D3499" s="472"/>
      <c r="E3499" s="472"/>
      <c r="F3499" s="473"/>
    </row>
    <row r="3500" spans="1:6" x14ac:dyDescent="0.2">
      <c r="A3500" s="464" t="s">
        <v>477</v>
      </c>
      <c r="B3500" s="436" t="s">
        <v>360</v>
      </c>
      <c r="C3500" s="463" t="s">
        <v>481</v>
      </c>
      <c r="D3500" s="472"/>
      <c r="E3500" s="472"/>
      <c r="F3500" s="489">
        <f>'H. Rail'!AX76</f>
        <v>0</v>
      </c>
    </row>
    <row r="3501" spans="1:6" x14ac:dyDescent="0.2">
      <c r="A3501" s="464" t="s">
        <v>477</v>
      </c>
      <c r="B3501" s="436" t="s">
        <v>361</v>
      </c>
      <c r="C3501" s="463" t="s">
        <v>481</v>
      </c>
      <c r="D3501" s="472"/>
      <c r="E3501" s="472"/>
      <c r="F3501" s="489">
        <f>'H. Rail'!AX78</f>
        <v>0</v>
      </c>
    </row>
    <row r="3502" spans="1:6" x14ac:dyDescent="0.2">
      <c r="A3502" s="464" t="s">
        <v>477</v>
      </c>
      <c r="B3502" s="436" t="s">
        <v>362</v>
      </c>
      <c r="C3502" s="463" t="s">
        <v>481</v>
      </c>
      <c r="D3502" s="472"/>
      <c r="E3502" s="472"/>
      <c r="F3502" s="489">
        <f>'H. Rail'!AX80</f>
        <v>0</v>
      </c>
    </row>
    <row r="3503" spans="1:6" x14ac:dyDescent="0.2">
      <c r="A3503" s="464" t="s">
        <v>477</v>
      </c>
      <c r="B3503" s="429" t="s">
        <v>363</v>
      </c>
      <c r="C3503" s="463" t="s">
        <v>481</v>
      </c>
      <c r="D3503" s="472"/>
      <c r="E3503" s="472"/>
      <c r="F3503" s="473"/>
    </row>
    <row r="3504" spans="1:6" x14ac:dyDescent="0.2">
      <c r="A3504" s="464" t="s">
        <v>477</v>
      </c>
      <c r="B3504" s="437" t="s">
        <v>364</v>
      </c>
      <c r="C3504" s="463" t="s">
        <v>481</v>
      </c>
      <c r="D3504" s="472"/>
      <c r="E3504" s="472"/>
      <c r="F3504" s="473">
        <f>'H. Rail'!AX82</f>
        <v>0</v>
      </c>
    </row>
    <row r="3505" spans="1:6" x14ac:dyDescent="0.2">
      <c r="A3505" s="464" t="s">
        <v>477</v>
      </c>
      <c r="B3505" s="437" t="s">
        <v>365</v>
      </c>
      <c r="C3505" s="463" t="s">
        <v>481</v>
      </c>
      <c r="D3505" s="472"/>
      <c r="E3505" s="472"/>
      <c r="F3505" s="473">
        <f>'H. Rail'!AX83</f>
        <v>0</v>
      </c>
    </row>
    <row r="3506" spans="1:6" x14ac:dyDescent="0.2">
      <c r="A3506" s="464" t="s">
        <v>477</v>
      </c>
      <c r="B3506" s="451" t="s">
        <v>366</v>
      </c>
      <c r="C3506" s="463" t="s">
        <v>481</v>
      </c>
      <c r="D3506" s="472"/>
      <c r="E3506" s="472"/>
      <c r="F3506" s="473"/>
    </row>
    <row r="3507" spans="1:6" x14ac:dyDescent="0.2">
      <c r="A3507" s="464" t="s">
        <v>477</v>
      </c>
      <c r="B3507" s="437" t="s">
        <v>367</v>
      </c>
      <c r="C3507" s="463" t="s">
        <v>481</v>
      </c>
      <c r="D3507" s="472"/>
      <c r="E3507" s="472"/>
      <c r="F3507" s="489">
        <f>'H. Rail'!AX86</f>
        <v>0</v>
      </c>
    </row>
    <row r="3508" spans="1:6" x14ac:dyDescent="0.2">
      <c r="A3508" s="464" t="s">
        <v>477</v>
      </c>
      <c r="B3508" s="437" t="s">
        <v>368</v>
      </c>
      <c r="C3508" s="463" t="s">
        <v>481</v>
      </c>
      <c r="D3508" s="472"/>
      <c r="E3508" s="472"/>
      <c r="F3508" s="489">
        <f>'H. Rail'!AX88</f>
        <v>0</v>
      </c>
    </row>
    <row r="3509" spans="1:6" x14ac:dyDescent="0.2">
      <c r="A3509" s="464" t="s">
        <v>477</v>
      </c>
      <c r="B3509" s="437" t="s">
        <v>369</v>
      </c>
      <c r="C3509" s="463" t="s">
        <v>481</v>
      </c>
      <c r="D3509" s="472"/>
      <c r="E3509" s="472"/>
      <c r="F3509" s="489">
        <f>'H. Rail'!AX90</f>
        <v>0</v>
      </c>
    </row>
    <row r="3510" spans="1:6" x14ac:dyDescent="0.2">
      <c r="A3510" s="464" t="s">
        <v>477</v>
      </c>
      <c r="B3510" s="451" t="s">
        <v>370</v>
      </c>
      <c r="C3510" s="463" t="s">
        <v>481</v>
      </c>
      <c r="D3510" s="472"/>
      <c r="E3510" s="472"/>
      <c r="F3510" s="489">
        <f>'H. Rail'!AX92</f>
        <v>0</v>
      </c>
    </row>
    <row r="3511" spans="1:6" x14ac:dyDescent="0.2">
      <c r="A3511" s="464" t="s">
        <v>477</v>
      </c>
      <c r="B3511" s="451" t="s">
        <v>371</v>
      </c>
      <c r="C3511" s="463" t="s">
        <v>481</v>
      </c>
      <c r="D3511" s="472"/>
      <c r="E3511" s="472"/>
      <c r="F3511" s="489">
        <f>'H. Rail'!AX94</f>
        <v>0</v>
      </c>
    </row>
    <row r="3512" spans="1:6" x14ac:dyDescent="0.2">
      <c r="A3512" s="464" t="s">
        <v>477</v>
      </c>
      <c r="B3512" s="429" t="s">
        <v>85</v>
      </c>
      <c r="C3512" s="463" t="s">
        <v>482</v>
      </c>
      <c r="D3512" s="472"/>
      <c r="E3512" s="472"/>
      <c r="F3512" s="473">
        <f>'H. Rail'!$BK$5</f>
        <v>0</v>
      </c>
    </row>
    <row r="3513" spans="1:6" x14ac:dyDescent="0.2">
      <c r="A3513" s="464" t="s">
        <v>477</v>
      </c>
      <c r="B3513" s="429" t="s">
        <v>86</v>
      </c>
      <c r="C3513" s="463" t="s">
        <v>482</v>
      </c>
      <c r="D3513" s="472"/>
      <c r="E3513" s="472"/>
      <c r="F3513" s="473">
        <f>'H. Rail'!$BK$7</f>
        <v>0</v>
      </c>
    </row>
    <row r="3514" spans="1:6" x14ac:dyDescent="0.2">
      <c r="A3514" s="464" t="s">
        <v>477</v>
      </c>
      <c r="B3514" s="450" t="s">
        <v>185</v>
      </c>
      <c r="C3514" s="463" t="s">
        <v>482</v>
      </c>
      <c r="D3514" s="464" t="s">
        <v>242</v>
      </c>
      <c r="E3514" s="280" t="s">
        <v>194</v>
      </c>
      <c r="F3514" s="473">
        <f>'H. Rail'!BI14</f>
        <v>0</v>
      </c>
    </row>
    <row r="3515" spans="1:6" x14ac:dyDescent="0.2">
      <c r="A3515" s="464" t="s">
        <v>477</v>
      </c>
      <c r="B3515" s="450" t="s">
        <v>185</v>
      </c>
      <c r="C3515" s="463" t="s">
        <v>482</v>
      </c>
      <c r="D3515" s="464" t="s">
        <v>242</v>
      </c>
      <c r="E3515" s="280" t="s">
        <v>195</v>
      </c>
      <c r="F3515" s="473">
        <f>'H. Rail'!BI15</f>
        <v>0</v>
      </c>
    </row>
    <row r="3516" spans="1:6" x14ac:dyDescent="0.2">
      <c r="A3516" s="464" t="s">
        <v>477</v>
      </c>
      <c r="B3516" s="450" t="s">
        <v>185</v>
      </c>
      <c r="C3516" s="463" t="s">
        <v>482</v>
      </c>
      <c r="D3516" s="464" t="s">
        <v>242</v>
      </c>
      <c r="E3516" s="280" t="s">
        <v>196</v>
      </c>
      <c r="F3516" s="473">
        <f>'H. Rail'!BI16</f>
        <v>0</v>
      </c>
    </row>
    <row r="3517" spans="1:6" x14ac:dyDescent="0.2">
      <c r="A3517" s="464" t="s">
        <v>477</v>
      </c>
      <c r="B3517" s="450" t="s">
        <v>185</v>
      </c>
      <c r="C3517" s="463" t="s">
        <v>482</v>
      </c>
      <c r="D3517" s="464" t="s">
        <v>242</v>
      </c>
      <c r="E3517" s="280" t="s">
        <v>197</v>
      </c>
      <c r="F3517" s="473">
        <f>'H. Rail'!BI17</f>
        <v>0</v>
      </c>
    </row>
    <row r="3518" spans="1:6" x14ac:dyDescent="0.2">
      <c r="A3518" s="464" t="s">
        <v>477</v>
      </c>
      <c r="B3518" s="450" t="s">
        <v>185</v>
      </c>
      <c r="C3518" s="463" t="s">
        <v>482</v>
      </c>
      <c r="D3518" s="464" t="s">
        <v>242</v>
      </c>
      <c r="E3518" s="280" t="s">
        <v>198</v>
      </c>
      <c r="F3518" s="473">
        <f>'H. Rail'!BI18</f>
        <v>0</v>
      </c>
    </row>
    <row r="3519" spans="1:6" x14ac:dyDescent="0.2">
      <c r="A3519" s="464" t="s">
        <v>477</v>
      </c>
      <c r="B3519" s="450" t="s">
        <v>185</v>
      </c>
      <c r="C3519" s="463" t="s">
        <v>482</v>
      </c>
      <c r="D3519" s="464" t="s">
        <v>242</v>
      </c>
      <c r="E3519" s="280" t="s">
        <v>199</v>
      </c>
      <c r="F3519" s="473">
        <f>'H. Rail'!BI19</f>
        <v>0</v>
      </c>
    </row>
    <row r="3520" spans="1:6" x14ac:dyDescent="0.2">
      <c r="A3520" s="464" t="s">
        <v>477</v>
      </c>
      <c r="B3520" s="450" t="s">
        <v>185</v>
      </c>
      <c r="C3520" s="463" t="s">
        <v>482</v>
      </c>
      <c r="D3520" s="464" t="s">
        <v>242</v>
      </c>
      <c r="E3520" s="280" t="s">
        <v>200</v>
      </c>
      <c r="F3520" s="473">
        <f>'H. Rail'!BI20</f>
        <v>0</v>
      </c>
    </row>
    <row r="3521" spans="1:6" x14ac:dyDescent="0.2">
      <c r="A3521" s="464" t="s">
        <v>477</v>
      </c>
      <c r="B3521" s="450" t="s">
        <v>185</v>
      </c>
      <c r="C3521" s="463" t="s">
        <v>482</v>
      </c>
      <c r="D3521" s="464" t="s">
        <v>242</v>
      </c>
      <c r="E3521" s="280" t="s">
        <v>201</v>
      </c>
      <c r="F3521" s="473">
        <f>'H. Rail'!BI21</f>
        <v>0</v>
      </c>
    </row>
    <row r="3522" spans="1:6" x14ac:dyDescent="0.2">
      <c r="A3522" s="464" t="s">
        <v>477</v>
      </c>
      <c r="B3522" s="450" t="s">
        <v>185</v>
      </c>
      <c r="C3522" s="463" t="s">
        <v>482</v>
      </c>
      <c r="D3522" s="464" t="s">
        <v>242</v>
      </c>
      <c r="E3522" s="280" t="s">
        <v>202</v>
      </c>
      <c r="F3522" s="473">
        <f>'H. Rail'!BI22</f>
        <v>0</v>
      </c>
    </row>
    <row r="3523" spans="1:6" x14ac:dyDescent="0.2">
      <c r="A3523" s="464" t="s">
        <v>477</v>
      </c>
      <c r="B3523" s="450" t="s">
        <v>185</v>
      </c>
      <c r="C3523" s="463" t="s">
        <v>482</v>
      </c>
      <c r="D3523" s="464" t="s">
        <v>242</v>
      </c>
      <c r="E3523" s="280" t="s">
        <v>203</v>
      </c>
      <c r="F3523" s="473">
        <f>'H. Rail'!BI23</f>
        <v>0</v>
      </c>
    </row>
    <row r="3524" spans="1:6" x14ac:dyDescent="0.2">
      <c r="A3524" s="464" t="s">
        <v>477</v>
      </c>
      <c r="B3524" s="450" t="s">
        <v>185</v>
      </c>
      <c r="C3524" s="463" t="s">
        <v>482</v>
      </c>
      <c r="D3524" s="464" t="s">
        <v>242</v>
      </c>
      <c r="E3524" s="280" t="s">
        <v>204</v>
      </c>
      <c r="F3524" s="473">
        <f>'H. Rail'!BI24</f>
        <v>0</v>
      </c>
    </row>
    <row r="3525" spans="1:6" x14ac:dyDescent="0.2">
      <c r="A3525" s="464" t="s">
        <v>477</v>
      </c>
      <c r="B3525" s="450" t="s">
        <v>185</v>
      </c>
      <c r="C3525" s="463" t="s">
        <v>482</v>
      </c>
      <c r="D3525" s="464" t="s">
        <v>242</v>
      </c>
      <c r="E3525" s="280" t="s">
        <v>205</v>
      </c>
      <c r="F3525" s="473">
        <f>'H. Rail'!BI25</f>
        <v>0</v>
      </c>
    </row>
    <row r="3526" spans="1:6" x14ac:dyDescent="0.2">
      <c r="A3526" s="464" t="s">
        <v>477</v>
      </c>
      <c r="B3526" s="450" t="s">
        <v>185</v>
      </c>
      <c r="C3526" s="463" t="s">
        <v>482</v>
      </c>
      <c r="D3526" s="464" t="s">
        <v>242</v>
      </c>
      <c r="E3526" s="280" t="s">
        <v>206</v>
      </c>
      <c r="F3526" s="473">
        <f>'H. Rail'!BI26</f>
        <v>0</v>
      </c>
    </row>
    <row r="3527" spans="1:6" x14ac:dyDescent="0.2">
      <c r="A3527" s="464" t="s">
        <v>477</v>
      </c>
      <c r="B3527" s="450" t="s">
        <v>185</v>
      </c>
      <c r="C3527" s="463" t="s">
        <v>482</v>
      </c>
      <c r="D3527" s="464" t="s">
        <v>242</v>
      </c>
      <c r="E3527" s="280" t="s">
        <v>207</v>
      </c>
      <c r="F3527" s="473">
        <f>'H. Rail'!BI27</f>
        <v>0</v>
      </c>
    </row>
    <row r="3528" spans="1:6" x14ac:dyDescent="0.2">
      <c r="A3528" s="464" t="s">
        <v>477</v>
      </c>
      <c r="B3528" s="450" t="s">
        <v>185</v>
      </c>
      <c r="C3528" s="463" t="s">
        <v>482</v>
      </c>
      <c r="D3528" s="464" t="s">
        <v>242</v>
      </c>
      <c r="E3528" s="280" t="s">
        <v>209</v>
      </c>
      <c r="F3528" s="473">
        <f>'H. Rail'!BI28</f>
        <v>0</v>
      </c>
    </row>
    <row r="3529" spans="1:6" x14ac:dyDescent="0.2">
      <c r="A3529" s="464" t="s">
        <v>477</v>
      </c>
      <c r="B3529" s="450" t="s">
        <v>185</v>
      </c>
      <c r="C3529" s="463" t="s">
        <v>482</v>
      </c>
      <c r="D3529" s="464" t="s">
        <v>242</v>
      </c>
      <c r="E3529" s="280" t="s">
        <v>208</v>
      </c>
      <c r="F3529" s="473">
        <f>'H. Rail'!BI29</f>
        <v>0</v>
      </c>
    </row>
    <row r="3530" spans="1:6" x14ac:dyDescent="0.2">
      <c r="A3530" s="464" t="s">
        <v>477</v>
      </c>
      <c r="B3530" s="450" t="s">
        <v>185</v>
      </c>
      <c r="C3530" s="463" t="s">
        <v>482</v>
      </c>
      <c r="D3530" s="464" t="s">
        <v>242</v>
      </c>
      <c r="E3530" s="280" t="s">
        <v>210</v>
      </c>
      <c r="F3530" s="473">
        <f>'H. Rail'!BI30</f>
        <v>0</v>
      </c>
    </row>
    <row r="3531" spans="1:6" x14ac:dyDescent="0.2">
      <c r="A3531" s="464" t="s">
        <v>477</v>
      </c>
      <c r="B3531" s="450" t="s">
        <v>185</v>
      </c>
      <c r="C3531" s="463" t="s">
        <v>482</v>
      </c>
      <c r="D3531" s="464" t="s">
        <v>242</v>
      </c>
      <c r="E3531" s="280" t="s">
        <v>211</v>
      </c>
      <c r="F3531" s="473">
        <f>'H. Rail'!BI31</f>
        <v>0</v>
      </c>
    </row>
    <row r="3532" spans="1:6" x14ac:dyDescent="0.2">
      <c r="A3532" s="464" t="s">
        <v>477</v>
      </c>
      <c r="B3532" s="450" t="s">
        <v>185</v>
      </c>
      <c r="C3532" s="463" t="s">
        <v>482</v>
      </c>
      <c r="D3532" s="464" t="s">
        <v>242</v>
      </c>
      <c r="E3532" s="280" t="s">
        <v>212</v>
      </c>
      <c r="F3532" s="473">
        <f>'H. Rail'!BI32</f>
        <v>0</v>
      </c>
    </row>
    <row r="3533" spans="1:6" x14ac:dyDescent="0.2">
      <c r="A3533" s="464" t="s">
        <v>477</v>
      </c>
      <c r="B3533" s="450" t="s">
        <v>185</v>
      </c>
      <c r="C3533" s="463" t="s">
        <v>482</v>
      </c>
      <c r="D3533" s="464" t="s">
        <v>242</v>
      </c>
      <c r="E3533" s="280" t="s">
        <v>213</v>
      </c>
      <c r="F3533" s="473">
        <f>'H. Rail'!BI33</f>
        <v>0</v>
      </c>
    </row>
    <row r="3534" spans="1:6" x14ac:dyDescent="0.2">
      <c r="A3534" s="464" t="s">
        <v>477</v>
      </c>
      <c r="B3534" s="450" t="s">
        <v>185</v>
      </c>
      <c r="C3534" s="463" t="s">
        <v>482</v>
      </c>
      <c r="D3534" s="464" t="s">
        <v>242</v>
      </c>
      <c r="E3534" s="280" t="s">
        <v>214</v>
      </c>
      <c r="F3534" s="473">
        <f>'H. Rail'!BI34</f>
        <v>0</v>
      </c>
    </row>
    <row r="3535" spans="1:6" x14ac:dyDescent="0.2">
      <c r="A3535" s="464" t="s">
        <v>477</v>
      </c>
      <c r="B3535" s="450" t="s">
        <v>185</v>
      </c>
      <c r="C3535" s="463" t="s">
        <v>482</v>
      </c>
      <c r="D3535" s="464" t="s">
        <v>242</v>
      </c>
      <c r="E3535" s="280" t="s">
        <v>215</v>
      </c>
      <c r="F3535" s="473">
        <f>'H. Rail'!BI35</f>
        <v>0</v>
      </c>
    </row>
    <row r="3536" spans="1:6" x14ac:dyDescent="0.2">
      <c r="A3536" s="464" t="s">
        <v>477</v>
      </c>
      <c r="B3536" s="450" t="s">
        <v>185</v>
      </c>
      <c r="C3536" s="463" t="s">
        <v>482</v>
      </c>
      <c r="D3536" s="464" t="s">
        <v>242</v>
      </c>
      <c r="E3536" s="280" t="s">
        <v>216</v>
      </c>
      <c r="F3536" s="473">
        <f>'H. Rail'!BI36</f>
        <v>0</v>
      </c>
    </row>
    <row r="3537" spans="1:6" x14ac:dyDescent="0.2">
      <c r="A3537" s="464" t="s">
        <v>477</v>
      </c>
      <c r="B3537" s="450" t="s">
        <v>185</v>
      </c>
      <c r="C3537" s="463" t="s">
        <v>482</v>
      </c>
      <c r="D3537" s="464" t="s">
        <v>242</v>
      </c>
      <c r="E3537" s="280" t="s">
        <v>217</v>
      </c>
      <c r="F3537" s="473">
        <f>'H. Rail'!BI37</f>
        <v>0</v>
      </c>
    </row>
    <row r="3538" spans="1:6" x14ac:dyDescent="0.2">
      <c r="A3538" s="464" t="s">
        <v>477</v>
      </c>
      <c r="B3538" s="450" t="s">
        <v>185</v>
      </c>
      <c r="C3538" s="463" t="s">
        <v>482</v>
      </c>
      <c r="D3538" s="464" t="s">
        <v>242</v>
      </c>
      <c r="E3538" s="280" t="s">
        <v>218</v>
      </c>
      <c r="F3538" s="473">
        <f>'H. Rail'!BI38</f>
        <v>0</v>
      </c>
    </row>
    <row r="3539" spans="1:6" x14ac:dyDescent="0.2">
      <c r="A3539" s="464" t="s">
        <v>477</v>
      </c>
      <c r="B3539" s="450" t="s">
        <v>185</v>
      </c>
      <c r="C3539" s="463" t="s">
        <v>482</v>
      </c>
      <c r="D3539" s="464" t="s">
        <v>242</v>
      </c>
      <c r="E3539" s="280" t="s">
        <v>219</v>
      </c>
      <c r="F3539" s="473">
        <f>'H. Rail'!BI39</f>
        <v>0</v>
      </c>
    </row>
    <row r="3540" spans="1:6" x14ac:dyDescent="0.2">
      <c r="A3540" s="464" t="s">
        <v>477</v>
      </c>
      <c r="B3540" s="450" t="s">
        <v>185</v>
      </c>
      <c r="C3540" s="463" t="s">
        <v>482</v>
      </c>
      <c r="D3540" s="464" t="s">
        <v>242</v>
      </c>
      <c r="E3540" s="280" t="s">
        <v>220</v>
      </c>
      <c r="F3540" s="473">
        <f>'H. Rail'!BI40</f>
        <v>0</v>
      </c>
    </row>
    <row r="3541" spans="1:6" x14ac:dyDescent="0.2">
      <c r="A3541" s="464" t="s">
        <v>477</v>
      </c>
      <c r="B3541" s="450" t="s">
        <v>185</v>
      </c>
      <c r="C3541" s="463" t="s">
        <v>482</v>
      </c>
      <c r="D3541" s="464" t="s">
        <v>242</v>
      </c>
      <c r="E3541" s="280" t="s">
        <v>221</v>
      </c>
      <c r="F3541" s="473">
        <f>'H. Rail'!BI41</f>
        <v>0</v>
      </c>
    </row>
    <row r="3542" spans="1:6" x14ac:dyDescent="0.2">
      <c r="A3542" s="464" t="s">
        <v>477</v>
      </c>
      <c r="B3542" s="450" t="s">
        <v>185</v>
      </c>
      <c r="C3542" s="463" t="s">
        <v>482</v>
      </c>
      <c r="D3542" s="464" t="s">
        <v>242</v>
      </c>
      <c r="E3542" s="280" t="s">
        <v>222</v>
      </c>
      <c r="F3542" s="473">
        <f>'H. Rail'!BI42</f>
        <v>0</v>
      </c>
    </row>
    <row r="3543" spans="1:6" x14ac:dyDescent="0.2">
      <c r="A3543" s="464" t="s">
        <v>477</v>
      </c>
      <c r="B3543" s="450" t="s">
        <v>185</v>
      </c>
      <c r="C3543" s="463" t="s">
        <v>482</v>
      </c>
      <c r="D3543" s="464" t="s">
        <v>242</v>
      </c>
      <c r="E3543" s="280" t="s">
        <v>223</v>
      </c>
      <c r="F3543" s="473">
        <f>'H. Rail'!BI43</f>
        <v>0</v>
      </c>
    </row>
    <row r="3544" spans="1:6" x14ac:dyDescent="0.2">
      <c r="A3544" s="464" t="s">
        <v>477</v>
      </c>
      <c r="B3544" s="450" t="s">
        <v>185</v>
      </c>
      <c r="C3544" s="463" t="s">
        <v>482</v>
      </c>
      <c r="D3544" s="464" t="s">
        <v>242</v>
      </c>
      <c r="E3544" s="280" t="s">
        <v>224</v>
      </c>
      <c r="F3544" s="473">
        <f>'H. Rail'!BI44</f>
        <v>0</v>
      </c>
    </row>
    <row r="3545" spans="1:6" x14ac:dyDescent="0.2">
      <c r="A3545" s="464" t="s">
        <v>477</v>
      </c>
      <c r="B3545" s="450" t="s">
        <v>185</v>
      </c>
      <c r="C3545" s="463" t="s">
        <v>482</v>
      </c>
      <c r="D3545" s="464" t="s">
        <v>242</v>
      </c>
      <c r="E3545" s="280" t="s">
        <v>225</v>
      </c>
      <c r="F3545" s="473">
        <f>'H. Rail'!BI45</f>
        <v>0</v>
      </c>
    </row>
    <row r="3546" spans="1:6" x14ac:dyDescent="0.2">
      <c r="A3546" s="464" t="s">
        <v>477</v>
      </c>
      <c r="B3546" s="450" t="s">
        <v>185</v>
      </c>
      <c r="C3546" s="463" t="s">
        <v>482</v>
      </c>
      <c r="D3546" s="464" t="s">
        <v>242</v>
      </c>
      <c r="E3546" s="280" t="s">
        <v>226</v>
      </c>
      <c r="F3546" s="473">
        <f>'H. Rail'!BI46</f>
        <v>0</v>
      </c>
    </row>
    <row r="3547" spans="1:6" x14ac:dyDescent="0.2">
      <c r="A3547" s="464" t="s">
        <v>477</v>
      </c>
      <c r="B3547" s="450" t="s">
        <v>185</v>
      </c>
      <c r="C3547" s="463" t="s">
        <v>482</v>
      </c>
      <c r="D3547" s="464" t="s">
        <v>242</v>
      </c>
      <c r="E3547" s="280" t="s">
        <v>227</v>
      </c>
      <c r="F3547" s="473">
        <f>'H. Rail'!BI47</f>
        <v>0</v>
      </c>
    </row>
    <row r="3548" spans="1:6" x14ac:dyDescent="0.2">
      <c r="A3548" s="464" t="s">
        <v>477</v>
      </c>
      <c r="B3548" s="450" t="s">
        <v>185</v>
      </c>
      <c r="C3548" s="463" t="s">
        <v>482</v>
      </c>
      <c r="D3548" s="464" t="s">
        <v>242</v>
      </c>
      <c r="E3548" s="280" t="s">
        <v>228</v>
      </c>
      <c r="F3548" s="473">
        <f>'H. Rail'!BI48</f>
        <v>0</v>
      </c>
    </row>
    <row r="3549" spans="1:6" x14ac:dyDescent="0.2">
      <c r="A3549" s="464" t="s">
        <v>477</v>
      </c>
      <c r="B3549" s="450" t="s">
        <v>185</v>
      </c>
      <c r="C3549" s="463" t="s">
        <v>482</v>
      </c>
      <c r="D3549" s="464" t="s">
        <v>242</v>
      </c>
      <c r="E3549" s="280" t="s">
        <v>229</v>
      </c>
      <c r="F3549" s="473">
        <f>'H. Rail'!BI49</f>
        <v>0</v>
      </c>
    </row>
    <row r="3550" spans="1:6" x14ac:dyDescent="0.2">
      <c r="A3550" s="464" t="s">
        <v>477</v>
      </c>
      <c r="B3550" s="450" t="s">
        <v>185</v>
      </c>
      <c r="C3550" s="463" t="s">
        <v>482</v>
      </c>
      <c r="D3550" s="464" t="s">
        <v>242</v>
      </c>
      <c r="E3550" s="280" t="s">
        <v>230</v>
      </c>
      <c r="F3550" s="473">
        <f>'H. Rail'!BI50</f>
        <v>0</v>
      </c>
    </row>
    <row r="3551" spans="1:6" x14ac:dyDescent="0.2">
      <c r="A3551" s="464" t="s">
        <v>477</v>
      </c>
      <c r="B3551" s="450" t="s">
        <v>185</v>
      </c>
      <c r="C3551" s="463" t="s">
        <v>482</v>
      </c>
      <c r="D3551" s="464" t="s">
        <v>242</v>
      </c>
      <c r="E3551" s="280" t="s">
        <v>231</v>
      </c>
      <c r="F3551" s="473">
        <f>'H. Rail'!BI51</f>
        <v>0</v>
      </c>
    </row>
    <row r="3552" spans="1:6" x14ac:dyDescent="0.2">
      <c r="A3552" s="464" t="s">
        <v>477</v>
      </c>
      <c r="B3552" s="450" t="s">
        <v>185</v>
      </c>
      <c r="C3552" s="463" t="s">
        <v>482</v>
      </c>
      <c r="D3552" s="464" t="s">
        <v>242</v>
      </c>
      <c r="E3552" s="280" t="s">
        <v>232</v>
      </c>
      <c r="F3552" s="473">
        <f>'H. Rail'!BI52</f>
        <v>0</v>
      </c>
    </row>
    <row r="3553" spans="1:6" x14ac:dyDescent="0.2">
      <c r="A3553" s="464" t="s">
        <v>477</v>
      </c>
      <c r="B3553" s="450" t="s">
        <v>185</v>
      </c>
      <c r="C3553" s="463" t="s">
        <v>482</v>
      </c>
      <c r="D3553" s="464" t="s">
        <v>242</v>
      </c>
      <c r="E3553" s="280" t="s">
        <v>233</v>
      </c>
      <c r="F3553" s="473">
        <f>'H. Rail'!BI53</f>
        <v>0</v>
      </c>
    </row>
    <row r="3554" spans="1:6" x14ac:dyDescent="0.2">
      <c r="A3554" s="464" t="s">
        <v>477</v>
      </c>
      <c r="B3554" s="450" t="s">
        <v>185</v>
      </c>
      <c r="C3554" s="463" t="s">
        <v>482</v>
      </c>
      <c r="D3554" s="464" t="s">
        <v>242</v>
      </c>
      <c r="E3554" s="280" t="s">
        <v>234</v>
      </c>
      <c r="F3554" s="473">
        <f>'H. Rail'!BI54</f>
        <v>0</v>
      </c>
    </row>
    <row r="3555" spans="1:6" x14ac:dyDescent="0.2">
      <c r="A3555" s="464" t="s">
        <v>477</v>
      </c>
      <c r="B3555" s="450" t="s">
        <v>185</v>
      </c>
      <c r="C3555" s="463" t="s">
        <v>482</v>
      </c>
      <c r="D3555" s="464" t="s">
        <v>242</v>
      </c>
      <c r="E3555" s="280" t="s">
        <v>235</v>
      </c>
      <c r="F3555" s="473">
        <f>'H. Rail'!BI55</f>
        <v>0</v>
      </c>
    </row>
    <row r="3556" spans="1:6" x14ac:dyDescent="0.2">
      <c r="A3556" s="464" t="s">
        <v>477</v>
      </c>
      <c r="B3556" s="450" t="s">
        <v>185</v>
      </c>
      <c r="C3556" s="463" t="s">
        <v>482</v>
      </c>
      <c r="D3556" s="464" t="s">
        <v>242</v>
      </c>
      <c r="E3556" s="280" t="s">
        <v>236</v>
      </c>
      <c r="F3556" s="473">
        <f>'H. Rail'!BI56</f>
        <v>0</v>
      </c>
    </row>
    <row r="3557" spans="1:6" x14ac:dyDescent="0.2">
      <c r="A3557" s="464" t="s">
        <v>477</v>
      </c>
      <c r="B3557" s="450" t="s">
        <v>185</v>
      </c>
      <c r="C3557" s="463" t="s">
        <v>482</v>
      </c>
      <c r="D3557" s="464" t="s">
        <v>242</v>
      </c>
      <c r="E3557" s="280" t="s">
        <v>237</v>
      </c>
      <c r="F3557" s="473">
        <f>'H. Rail'!BI57</f>
        <v>0</v>
      </c>
    </row>
    <row r="3558" spans="1:6" x14ac:dyDescent="0.2">
      <c r="A3558" s="464" t="s">
        <v>477</v>
      </c>
      <c r="B3558" s="450" t="s">
        <v>185</v>
      </c>
      <c r="C3558" s="463" t="s">
        <v>482</v>
      </c>
      <c r="D3558" s="464" t="s">
        <v>242</v>
      </c>
      <c r="E3558" s="280" t="s">
        <v>238</v>
      </c>
      <c r="F3558" s="473">
        <f>'H. Rail'!BI58</f>
        <v>0</v>
      </c>
    </row>
    <row r="3559" spans="1:6" x14ac:dyDescent="0.2">
      <c r="A3559" s="464" t="s">
        <v>477</v>
      </c>
      <c r="B3559" s="450" t="s">
        <v>185</v>
      </c>
      <c r="C3559" s="463" t="s">
        <v>482</v>
      </c>
      <c r="D3559" s="464" t="s">
        <v>242</v>
      </c>
      <c r="E3559" s="280" t="s">
        <v>239</v>
      </c>
      <c r="F3559" s="473">
        <f>'H. Rail'!BI59</f>
        <v>0</v>
      </c>
    </row>
    <row r="3560" spans="1:6" x14ac:dyDescent="0.2">
      <c r="A3560" s="464" t="s">
        <v>477</v>
      </c>
      <c r="B3560" s="450" t="s">
        <v>185</v>
      </c>
      <c r="C3560" s="463" t="s">
        <v>482</v>
      </c>
      <c r="D3560" s="464" t="s">
        <v>242</v>
      </c>
      <c r="E3560" s="280" t="s">
        <v>240</v>
      </c>
      <c r="F3560" s="473">
        <f>'H. Rail'!BI60</f>
        <v>0</v>
      </c>
    </row>
    <row r="3561" spans="1:6" x14ac:dyDescent="0.2">
      <c r="A3561" s="464" t="s">
        <v>477</v>
      </c>
      <c r="B3561" s="450" t="s">
        <v>185</v>
      </c>
      <c r="C3561" s="463" t="s">
        <v>482</v>
      </c>
      <c r="D3561" s="464" t="s">
        <v>136</v>
      </c>
      <c r="E3561" s="280" t="s">
        <v>194</v>
      </c>
      <c r="F3561" s="473">
        <f>'H. Rail'!BL14</f>
        <v>0</v>
      </c>
    </row>
    <row r="3562" spans="1:6" x14ac:dyDescent="0.2">
      <c r="A3562" s="464" t="s">
        <v>477</v>
      </c>
      <c r="B3562" s="450" t="s">
        <v>185</v>
      </c>
      <c r="C3562" s="463" t="s">
        <v>482</v>
      </c>
      <c r="D3562" s="464" t="s">
        <v>136</v>
      </c>
      <c r="E3562" s="280" t="s">
        <v>195</v>
      </c>
      <c r="F3562" s="473">
        <f>'H. Rail'!BL15</f>
        <v>0</v>
      </c>
    </row>
    <row r="3563" spans="1:6" x14ac:dyDescent="0.2">
      <c r="A3563" s="464" t="s">
        <v>477</v>
      </c>
      <c r="B3563" s="450" t="s">
        <v>185</v>
      </c>
      <c r="C3563" s="463" t="s">
        <v>482</v>
      </c>
      <c r="D3563" s="464" t="s">
        <v>136</v>
      </c>
      <c r="E3563" s="280" t="s">
        <v>196</v>
      </c>
      <c r="F3563" s="473">
        <f>'H. Rail'!BL16</f>
        <v>0</v>
      </c>
    </row>
    <row r="3564" spans="1:6" x14ac:dyDescent="0.2">
      <c r="A3564" s="464" t="s">
        <v>477</v>
      </c>
      <c r="B3564" s="450" t="s">
        <v>185</v>
      </c>
      <c r="C3564" s="463" t="s">
        <v>482</v>
      </c>
      <c r="D3564" s="464" t="s">
        <v>136</v>
      </c>
      <c r="E3564" s="280" t="s">
        <v>197</v>
      </c>
      <c r="F3564" s="473">
        <f>'H. Rail'!BL17</f>
        <v>0</v>
      </c>
    </row>
    <row r="3565" spans="1:6" x14ac:dyDescent="0.2">
      <c r="A3565" s="464" t="s">
        <v>477</v>
      </c>
      <c r="B3565" s="450" t="s">
        <v>185</v>
      </c>
      <c r="C3565" s="463" t="s">
        <v>482</v>
      </c>
      <c r="D3565" s="464" t="s">
        <v>136</v>
      </c>
      <c r="E3565" s="280" t="s">
        <v>198</v>
      </c>
      <c r="F3565" s="473">
        <f>'H. Rail'!BL18</f>
        <v>0</v>
      </c>
    </row>
    <row r="3566" spans="1:6" x14ac:dyDescent="0.2">
      <c r="A3566" s="464" t="s">
        <v>477</v>
      </c>
      <c r="B3566" s="450" t="s">
        <v>185</v>
      </c>
      <c r="C3566" s="463" t="s">
        <v>482</v>
      </c>
      <c r="D3566" s="464" t="s">
        <v>136</v>
      </c>
      <c r="E3566" s="280" t="s">
        <v>199</v>
      </c>
      <c r="F3566" s="473">
        <f>'H. Rail'!BL19</f>
        <v>0</v>
      </c>
    </row>
    <row r="3567" spans="1:6" x14ac:dyDescent="0.2">
      <c r="A3567" s="464" t="s">
        <v>477</v>
      </c>
      <c r="B3567" s="450" t="s">
        <v>185</v>
      </c>
      <c r="C3567" s="463" t="s">
        <v>482</v>
      </c>
      <c r="D3567" s="464" t="s">
        <v>136</v>
      </c>
      <c r="E3567" s="280" t="s">
        <v>200</v>
      </c>
      <c r="F3567" s="473">
        <f>'H. Rail'!BL20</f>
        <v>0</v>
      </c>
    </row>
    <row r="3568" spans="1:6" x14ac:dyDescent="0.2">
      <c r="A3568" s="464" t="s">
        <v>477</v>
      </c>
      <c r="B3568" s="450" t="s">
        <v>185</v>
      </c>
      <c r="C3568" s="463" t="s">
        <v>482</v>
      </c>
      <c r="D3568" s="464" t="s">
        <v>136</v>
      </c>
      <c r="E3568" s="280" t="s">
        <v>201</v>
      </c>
      <c r="F3568" s="473">
        <f>'H. Rail'!BL21</f>
        <v>0</v>
      </c>
    </row>
    <row r="3569" spans="1:6" x14ac:dyDescent="0.2">
      <c r="A3569" s="464" t="s">
        <v>477</v>
      </c>
      <c r="B3569" s="450" t="s">
        <v>185</v>
      </c>
      <c r="C3569" s="463" t="s">
        <v>482</v>
      </c>
      <c r="D3569" s="464" t="s">
        <v>136</v>
      </c>
      <c r="E3569" s="280" t="s">
        <v>202</v>
      </c>
      <c r="F3569" s="473">
        <f>'H. Rail'!BL22</f>
        <v>0</v>
      </c>
    </row>
    <row r="3570" spans="1:6" x14ac:dyDescent="0.2">
      <c r="A3570" s="464" t="s">
        <v>477</v>
      </c>
      <c r="B3570" s="450" t="s">
        <v>185</v>
      </c>
      <c r="C3570" s="463" t="s">
        <v>482</v>
      </c>
      <c r="D3570" s="464" t="s">
        <v>136</v>
      </c>
      <c r="E3570" s="280" t="s">
        <v>203</v>
      </c>
      <c r="F3570" s="473">
        <f>'H. Rail'!BL23</f>
        <v>0</v>
      </c>
    </row>
    <row r="3571" spans="1:6" x14ac:dyDescent="0.2">
      <c r="A3571" s="464" t="s">
        <v>477</v>
      </c>
      <c r="B3571" s="450" t="s">
        <v>185</v>
      </c>
      <c r="C3571" s="463" t="s">
        <v>482</v>
      </c>
      <c r="D3571" s="464" t="s">
        <v>136</v>
      </c>
      <c r="E3571" s="280" t="s">
        <v>204</v>
      </c>
      <c r="F3571" s="473">
        <f>'H. Rail'!BL24</f>
        <v>0</v>
      </c>
    </row>
    <row r="3572" spans="1:6" x14ac:dyDescent="0.2">
      <c r="A3572" s="464" t="s">
        <v>477</v>
      </c>
      <c r="B3572" s="450" t="s">
        <v>185</v>
      </c>
      <c r="C3572" s="463" t="s">
        <v>482</v>
      </c>
      <c r="D3572" s="464" t="s">
        <v>136</v>
      </c>
      <c r="E3572" s="280" t="s">
        <v>205</v>
      </c>
      <c r="F3572" s="473">
        <f>'H. Rail'!BL25</f>
        <v>0</v>
      </c>
    </row>
    <row r="3573" spans="1:6" x14ac:dyDescent="0.2">
      <c r="A3573" s="464" t="s">
        <v>477</v>
      </c>
      <c r="B3573" s="450" t="s">
        <v>185</v>
      </c>
      <c r="C3573" s="463" t="s">
        <v>482</v>
      </c>
      <c r="D3573" s="464" t="s">
        <v>136</v>
      </c>
      <c r="E3573" s="280" t="s">
        <v>206</v>
      </c>
      <c r="F3573" s="473">
        <f>'H. Rail'!BL26</f>
        <v>0</v>
      </c>
    </row>
    <row r="3574" spans="1:6" x14ac:dyDescent="0.2">
      <c r="A3574" s="464" t="s">
        <v>477</v>
      </c>
      <c r="B3574" s="450" t="s">
        <v>185</v>
      </c>
      <c r="C3574" s="463" t="s">
        <v>482</v>
      </c>
      <c r="D3574" s="464" t="s">
        <v>136</v>
      </c>
      <c r="E3574" s="280" t="s">
        <v>207</v>
      </c>
      <c r="F3574" s="473">
        <f>'H. Rail'!BL27</f>
        <v>0</v>
      </c>
    </row>
    <row r="3575" spans="1:6" x14ac:dyDescent="0.2">
      <c r="A3575" s="464" t="s">
        <v>477</v>
      </c>
      <c r="B3575" s="450" t="s">
        <v>185</v>
      </c>
      <c r="C3575" s="463" t="s">
        <v>482</v>
      </c>
      <c r="D3575" s="464" t="s">
        <v>136</v>
      </c>
      <c r="E3575" s="280" t="s">
        <v>209</v>
      </c>
      <c r="F3575" s="473">
        <f>'H. Rail'!BL28</f>
        <v>0</v>
      </c>
    </row>
    <row r="3576" spans="1:6" x14ac:dyDescent="0.2">
      <c r="A3576" s="464" t="s">
        <v>477</v>
      </c>
      <c r="B3576" s="450" t="s">
        <v>185</v>
      </c>
      <c r="C3576" s="463" t="s">
        <v>482</v>
      </c>
      <c r="D3576" s="464" t="s">
        <v>136</v>
      </c>
      <c r="E3576" s="280" t="s">
        <v>208</v>
      </c>
      <c r="F3576" s="473">
        <f>'H. Rail'!BL29</f>
        <v>0</v>
      </c>
    </row>
    <row r="3577" spans="1:6" x14ac:dyDescent="0.2">
      <c r="A3577" s="464" t="s">
        <v>477</v>
      </c>
      <c r="B3577" s="450" t="s">
        <v>185</v>
      </c>
      <c r="C3577" s="463" t="s">
        <v>482</v>
      </c>
      <c r="D3577" s="464" t="s">
        <v>136</v>
      </c>
      <c r="E3577" s="280" t="s">
        <v>210</v>
      </c>
      <c r="F3577" s="473">
        <f>'H. Rail'!BL30</f>
        <v>0</v>
      </c>
    </row>
    <row r="3578" spans="1:6" x14ac:dyDescent="0.2">
      <c r="A3578" s="464" t="s">
        <v>477</v>
      </c>
      <c r="B3578" s="450" t="s">
        <v>185</v>
      </c>
      <c r="C3578" s="463" t="s">
        <v>482</v>
      </c>
      <c r="D3578" s="464" t="s">
        <v>136</v>
      </c>
      <c r="E3578" s="280" t="s">
        <v>211</v>
      </c>
      <c r="F3578" s="473">
        <f>'H. Rail'!BL31</f>
        <v>0</v>
      </c>
    </row>
    <row r="3579" spans="1:6" x14ac:dyDescent="0.2">
      <c r="A3579" s="464" t="s">
        <v>477</v>
      </c>
      <c r="B3579" s="450" t="s">
        <v>185</v>
      </c>
      <c r="C3579" s="463" t="s">
        <v>482</v>
      </c>
      <c r="D3579" s="464" t="s">
        <v>136</v>
      </c>
      <c r="E3579" s="280" t="s">
        <v>212</v>
      </c>
      <c r="F3579" s="473">
        <f>'H. Rail'!BL32</f>
        <v>0</v>
      </c>
    </row>
    <row r="3580" spans="1:6" x14ac:dyDescent="0.2">
      <c r="A3580" s="464" t="s">
        <v>477</v>
      </c>
      <c r="B3580" s="450" t="s">
        <v>185</v>
      </c>
      <c r="C3580" s="463" t="s">
        <v>482</v>
      </c>
      <c r="D3580" s="464" t="s">
        <v>136</v>
      </c>
      <c r="E3580" s="280" t="s">
        <v>213</v>
      </c>
      <c r="F3580" s="473">
        <f>'H. Rail'!BL33</f>
        <v>0</v>
      </c>
    </row>
    <row r="3581" spans="1:6" x14ac:dyDescent="0.2">
      <c r="A3581" s="464" t="s">
        <v>477</v>
      </c>
      <c r="B3581" s="450" t="s">
        <v>185</v>
      </c>
      <c r="C3581" s="463" t="s">
        <v>482</v>
      </c>
      <c r="D3581" s="464" t="s">
        <v>136</v>
      </c>
      <c r="E3581" s="280" t="s">
        <v>214</v>
      </c>
      <c r="F3581" s="473">
        <f>'H. Rail'!BL34</f>
        <v>0</v>
      </c>
    </row>
    <row r="3582" spans="1:6" x14ac:dyDescent="0.2">
      <c r="A3582" s="464" t="s">
        <v>477</v>
      </c>
      <c r="B3582" s="450" t="s">
        <v>185</v>
      </c>
      <c r="C3582" s="463" t="s">
        <v>482</v>
      </c>
      <c r="D3582" s="464" t="s">
        <v>136</v>
      </c>
      <c r="E3582" s="280" t="s">
        <v>215</v>
      </c>
      <c r="F3582" s="473">
        <f>'H. Rail'!BL35</f>
        <v>0</v>
      </c>
    </row>
    <row r="3583" spans="1:6" x14ac:dyDescent="0.2">
      <c r="A3583" s="464" t="s">
        <v>477</v>
      </c>
      <c r="B3583" s="450" t="s">
        <v>185</v>
      </c>
      <c r="C3583" s="463" t="s">
        <v>482</v>
      </c>
      <c r="D3583" s="464" t="s">
        <v>136</v>
      </c>
      <c r="E3583" s="280" t="s">
        <v>216</v>
      </c>
      <c r="F3583" s="473">
        <f>'H. Rail'!BL36</f>
        <v>0</v>
      </c>
    </row>
    <row r="3584" spans="1:6" x14ac:dyDescent="0.2">
      <c r="A3584" s="464" t="s">
        <v>477</v>
      </c>
      <c r="B3584" s="450" t="s">
        <v>185</v>
      </c>
      <c r="C3584" s="463" t="s">
        <v>482</v>
      </c>
      <c r="D3584" s="464" t="s">
        <v>136</v>
      </c>
      <c r="E3584" s="280" t="s">
        <v>217</v>
      </c>
      <c r="F3584" s="473">
        <f>'H. Rail'!BL37</f>
        <v>0</v>
      </c>
    </row>
    <row r="3585" spans="1:6" x14ac:dyDescent="0.2">
      <c r="A3585" s="464" t="s">
        <v>477</v>
      </c>
      <c r="B3585" s="450" t="s">
        <v>185</v>
      </c>
      <c r="C3585" s="463" t="s">
        <v>482</v>
      </c>
      <c r="D3585" s="464" t="s">
        <v>136</v>
      </c>
      <c r="E3585" s="280" t="s">
        <v>218</v>
      </c>
      <c r="F3585" s="473">
        <f>'H. Rail'!BL38</f>
        <v>0</v>
      </c>
    </row>
    <row r="3586" spans="1:6" x14ac:dyDescent="0.2">
      <c r="A3586" s="464" t="s">
        <v>477</v>
      </c>
      <c r="B3586" s="450" t="s">
        <v>185</v>
      </c>
      <c r="C3586" s="463" t="s">
        <v>482</v>
      </c>
      <c r="D3586" s="464" t="s">
        <v>136</v>
      </c>
      <c r="E3586" s="280" t="s">
        <v>219</v>
      </c>
      <c r="F3586" s="473">
        <f>'H. Rail'!BL39</f>
        <v>0</v>
      </c>
    </row>
    <row r="3587" spans="1:6" x14ac:dyDescent="0.2">
      <c r="A3587" s="464" t="s">
        <v>477</v>
      </c>
      <c r="B3587" s="450" t="s">
        <v>185</v>
      </c>
      <c r="C3587" s="463" t="s">
        <v>482</v>
      </c>
      <c r="D3587" s="464" t="s">
        <v>136</v>
      </c>
      <c r="E3587" s="280" t="s">
        <v>220</v>
      </c>
      <c r="F3587" s="473">
        <f>'H. Rail'!BL40</f>
        <v>0</v>
      </c>
    </row>
    <row r="3588" spans="1:6" x14ac:dyDescent="0.2">
      <c r="A3588" s="464" t="s">
        <v>477</v>
      </c>
      <c r="B3588" s="450" t="s">
        <v>185</v>
      </c>
      <c r="C3588" s="463" t="s">
        <v>482</v>
      </c>
      <c r="D3588" s="464" t="s">
        <v>136</v>
      </c>
      <c r="E3588" s="280" t="s">
        <v>221</v>
      </c>
      <c r="F3588" s="473">
        <f>'H. Rail'!BL41</f>
        <v>0</v>
      </c>
    </row>
    <row r="3589" spans="1:6" x14ac:dyDescent="0.2">
      <c r="A3589" s="464" t="s">
        <v>477</v>
      </c>
      <c r="B3589" s="450" t="s">
        <v>185</v>
      </c>
      <c r="C3589" s="463" t="s">
        <v>482</v>
      </c>
      <c r="D3589" s="464" t="s">
        <v>136</v>
      </c>
      <c r="E3589" s="280" t="s">
        <v>222</v>
      </c>
      <c r="F3589" s="473">
        <f>'H. Rail'!BL42</f>
        <v>0</v>
      </c>
    </row>
    <row r="3590" spans="1:6" x14ac:dyDescent="0.2">
      <c r="A3590" s="464" t="s">
        <v>477</v>
      </c>
      <c r="B3590" s="450" t="s">
        <v>185</v>
      </c>
      <c r="C3590" s="463" t="s">
        <v>482</v>
      </c>
      <c r="D3590" s="464" t="s">
        <v>136</v>
      </c>
      <c r="E3590" s="280" t="s">
        <v>223</v>
      </c>
      <c r="F3590" s="473">
        <f>'H. Rail'!BL43</f>
        <v>0</v>
      </c>
    </row>
    <row r="3591" spans="1:6" x14ac:dyDescent="0.2">
      <c r="A3591" s="464" t="s">
        <v>477</v>
      </c>
      <c r="B3591" s="450" t="s">
        <v>185</v>
      </c>
      <c r="C3591" s="463" t="s">
        <v>482</v>
      </c>
      <c r="D3591" s="464" t="s">
        <v>136</v>
      </c>
      <c r="E3591" s="280" t="s">
        <v>224</v>
      </c>
      <c r="F3591" s="473">
        <f>'H. Rail'!BL44</f>
        <v>0</v>
      </c>
    </row>
    <row r="3592" spans="1:6" x14ac:dyDescent="0.2">
      <c r="A3592" s="464" t="s">
        <v>477</v>
      </c>
      <c r="B3592" s="450" t="s">
        <v>185</v>
      </c>
      <c r="C3592" s="463" t="s">
        <v>482</v>
      </c>
      <c r="D3592" s="464" t="s">
        <v>136</v>
      </c>
      <c r="E3592" s="280" t="s">
        <v>225</v>
      </c>
      <c r="F3592" s="473">
        <f>'H. Rail'!BL45</f>
        <v>0</v>
      </c>
    </row>
    <row r="3593" spans="1:6" x14ac:dyDescent="0.2">
      <c r="A3593" s="464" t="s">
        <v>477</v>
      </c>
      <c r="B3593" s="450" t="s">
        <v>185</v>
      </c>
      <c r="C3593" s="463" t="s">
        <v>482</v>
      </c>
      <c r="D3593" s="464" t="s">
        <v>136</v>
      </c>
      <c r="E3593" s="280" t="s">
        <v>226</v>
      </c>
      <c r="F3593" s="473">
        <f>'H. Rail'!BL46</f>
        <v>0</v>
      </c>
    </row>
    <row r="3594" spans="1:6" x14ac:dyDescent="0.2">
      <c r="A3594" s="464" t="s">
        <v>477</v>
      </c>
      <c r="B3594" s="450" t="s">
        <v>185</v>
      </c>
      <c r="C3594" s="463" t="s">
        <v>482</v>
      </c>
      <c r="D3594" s="464" t="s">
        <v>136</v>
      </c>
      <c r="E3594" s="280" t="s">
        <v>227</v>
      </c>
      <c r="F3594" s="473">
        <f>'H. Rail'!BL47</f>
        <v>0</v>
      </c>
    </row>
    <row r="3595" spans="1:6" x14ac:dyDescent="0.2">
      <c r="A3595" s="464" t="s">
        <v>477</v>
      </c>
      <c r="B3595" s="450" t="s">
        <v>185</v>
      </c>
      <c r="C3595" s="463" t="s">
        <v>482</v>
      </c>
      <c r="D3595" s="464" t="s">
        <v>136</v>
      </c>
      <c r="E3595" s="280" t="s">
        <v>228</v>
      </c>
      <c r="F3595" s="473">
        <f>'H. Rail'!BL48</f>
        <v>0</v>
      </c>
    </row>
    <row r="3596" spans="1:6" x14ac:dyDescent="0.2">
      <c r="A3596" s="464" t="s">
        <v>477</v>
      </c>
      <c r="B3596" s="450" t="s">
        <v>185</v>
      </c>
      <c r="C3596" s="463" t="s">
        <v>482</v>
      </c>
      <c r="D3596" s="464" t="s">
        <v>136</v>
      </c>
      <c r="E3596" s="280" t="s">
        <v>229</v>
      </c>
      <c r="F3596" s="473">
        <f>'H. Rail'!BL49</f>
        <v>0</v>
      </c>
    </row>
    <row r="3597" spans="1:6" x14ac:dyDescent="0.2">
      <c r="A3597" s="464" t="s">
        <v>477</v>
      </c>
      <c r="B3597" s="450" t="s">
        <v>185</v>
      </c>
      <c r="C3597" s="463" t="s">
        <v>482</v>
      </c>
      <c r="D3597" s="464" t="s">
        <v>136</v>
      </c>
      <c r="E3597" s="280" t="s">
        <v>230</v>
      </c>
      <c r="F3597" s="473">
        <f>'H. Rail'!BL50</f>
        <v>0</v>
      </c>
    </row>
    <row r="3598" spans="1:6" x14ac:dyDescent="0.2">
      <c r="A3598" s="464" t="s">
        <v>477</v>
      </c>
      <c r="B3598" s="450" t="s">
        <v>185</v>
      </c>
      <c r="C3598" s="463" t="s">
        <v>482</v>
      </c>
      <c r="D3598" s="464" t="s">
        <v>136</v>
      </c>
      <c r="E3598" s="280" t="s">
        <v>231</v>
      </c>
      <c r="F3598" s="473">
        <f>'H. Rail'!BL51</f>
        <v>0</v>
      </c>
    </row>
    <row r="3599" spans="1:6" x14ac:dyDescent="0.2">
      <c r="A3599" s="464" t="s">
        <v>477</v>
      </c>
      <c r="B3599" s="450" t="s">
        <v>185</v>
      </c>
      <c r="C3599" s="463" t="s">
        <v>482</v>
      </c>
      <c r="D3599" s="464" t="s">
        <v>136</v>
      </c>
      <c r="E3599" s="280" t="s">
        <v>232</v>
      </c>
      <c r="F3599" s="473">
        <f>'H. Rail'!BL52</f>
        <v>0</v>
      </c>
    </row>
    <row r="3600" spans="1:6" x14ac:dyDescent="0.2">
      <c r="A3600" s="464" t="s">
        <v>477</v>
      </c>
      <c r="B3600" s="450" t="s">
        <v>185</v>
      </c>
      <c r="C3600" s="463" t="s">
        <v>482</v>
      </c>
      <c r="D3600" s="464" t="s">
        <v>136</v>
      </c>
      <c r="E3600" s="280" t="s">
        <v>233</v>
      </c>
      <c r="F3600" s="473">
        <f>'H. Rail'!BL53</f>
        <v>0</v>
      </c>
    </row>
    <row r="3601" spans="1:6" x14ac:dyDescent="0.2">
      <c r="A3601" s="464" t="s">
        <v>477</v>
      </c>
      <c r="B3601" s="450" t="s">
        <v>185</v>
      </c>
      <c r="C3601" s="463" t="s">
        <v>482</v>
      </c>
      <c r="D3601" s="464" t="s">
        <v>136</v>
      </c>
      <c r="E3601" s="280" t="s">
        <v>234</v>
      </c>
      <c r="F3601" s="473">
        <f>'H. Rail'!BL54</f>
        <v>0</v>
      </c>
    </row>
    <row r="3602" spans="1:6" x14ac:dyDescent="0.2">
      <c r="A3602" s="464" t="s">
        <v>477</v>
      </c>
      <c r="B3602" s="450" t="s">
        <v>185</v>
      </c>
      <c r="C3602" s="463" t="s">
        <v>482</v>
      </c>
      <c r="D3602" s="464" t="s">
        <v>136</v>
      </c>
      <c r="E3602" s="280" t="s">
        <v>235</v>
      </c>
      <c r="F3602" s="473">
        <f>'H. Rail'!BL55</f>
        <v>0</v>
      </c>
    </row>
    <row r="3603" spans="1:6" x14ac:dyDescent="0.2">
      <c r="A3603" s="464" t="s">
        <v>477</v>
      </c>
      <c r="B3603" s="450" t="s">
        <v>185</v>
      </c>
      <c r="C3603" s="463" t="s">
        <v>482</v>
      </c>
      <c r="D3603" s="464" t="s">
        <v>136</v>
      </c>
      <c r="E3603" s="280" t="s">
        <v>236</v>
      </c>
      <c r="F3603" s="473">
        <f>'H. Rail'!BL56</f>
        <v>0</v>
      </c>
    </row>
    <row r="3604" spans="1:6" x14ac:dyDescent="0.2">
      <c r="A3604" s="464" t="s">
        <v>477</v>
      </c>
      <c r="B3604" s="450" t="s">
        <v>185</v>
      </c>
      <c r="C3604" s="463" t="s">
        <v>482</v>
      </c>
      <c r="D3604" s="464" t="s">
        <v>136</v>
      </c>
      <c r="E3604" s="280" t="s">
        <v>237</v>
      </c>
      <c r="F3604" s="473">
        <f>'H. Rail'!BL57</f>
        <v>0</v>
      </c>
    </row>
    <row r="3605" spans="1:6" x14ac:dyDescent="0.2">
      <c r="A3605" s="464" t="s">
        <v>477</v>
      </c>
      <c r="B3605" s="450" t="s">
        <v>185</v>
      </c>
      <c r="C3605" s="463" t="s">
        <v>482</v>
      </c>
      <c r="D3605" s="464" t="s">
        <v>136</v>
      </c>
      <c r="E3605" s="280" t="s">
        <v>238</v>
      </c>
      <c r="F3605" s="473">
        <f>'H. Rail'!BL58</f>
        <v>0</v>
      </c>
    </row>
    <row r="3606" spans="1:6" x14ac:dyDescent="0.2">
      <c r="A3606" s="464" t="s">
        <v>477</v>
      </c>
      <c r="B3606" s="450" t="s">
        <v>185</v>
      </c>
      <c r="C3606" s="463" t="s">
        <v>482</v>
      </c>
      <c r="D3606" s="464" t="s">
        <v>136</v>
      </c>
      <c r="E3606" s="280" t="s">
        <v>239</v>
      </c>
      <c r="F3606" s="473">
        <f>'H. Rail'!BL59</f>
        <v>0</v>
      </c>
    </row>
    <row r="3607" spans="1:6" x14ac:dyDescent="0.2">
      <c r="A3607" s="464" t="s">
        <v>477</v>
      </c>
      <c r="B3607" s="450" t="s">
        <v>185</v>
      </c>
      <c r="C3607" s="463" t="s">
        <v>482</v>
      </c>
      <c r="D3607" s="464" t="s">
        <v>136</v>
      </c>
      <c r="E3607" s="280" t="s">
        <v>240</v>
      </c>
      <c r="F3607" s="473">
        <f>'H. Rail'!BL60</f>
        <v>0</v>
      </c>
    </row>
    <row r="3608" spans="1:6" x14ac:dyDescent="0.2">
      <c r="A3608" s="464" t="s">
        <v>477</v>
      </c>
      <c r="B3608" s="429" t="s">
        <v>186</v>
      </c>
      <c r="C3608" s="463" t="s">
        <v>482</v>
      </c>
      <c r="D3608" s="464" t="s">
        <v>242</v>
      </c>
      <c r="E3608" s="280" t="s">
        <v>243</v>
      </c>
      <c r="F3608" s="473">
        <f>'H. Rail'!BI63</f>
        <v>0</v>
      </c>
    </row>
    <row r="3609" spans="1:6" x14ac:dyDescent="0.2">
      <c r="A3609" s="464" t="s">
        <v>477</v>
      </c>
      <c r="B3609" s="429" t="s">
        <v>186</v>
      </c>
      <c r="C3609" s="463" t="s">
        <v>482</v>
      </c>
      <c r="D3609" s="464" t="s">
        <v>242</v>
      </c>
      <c r="E3609" s="280" t="s">
        <v>195</v>
      </c>
      <c r="F3609" s="473">
        <f>'H. Rail'!BI64</f>
        <v>0</v>
      </c>
    </row>
    <row r="3610" spans="1:6" x14ac:dyDescent="0.2">
      <c r="A3610" s="464" t="s">
        <v>477</v>
      </c>
      <c r="B3610" s="429" t="s">
        <v>186</v>
      </c>
      <c r="C3610" s="463" t="s">
        <v>482</v>
      </c>
      <c r="D3610" s="464" t="s">
        <v>242</v>
      </c>
      <c r="E3610" s="281">
        <v>60</v>
      </c>
      <c r="F3610" s="473">
        <f>'H. Rail'!BI65</f>
        <v>0</v>
      </c>
    </row>
    <row r="3611" spans="1:6" x14ac:dyDescent="0.2">
      <c r="A3611" s="464" t="s">
        <v>477</v>
      </c>
      <c r="B3611" s="429" t="s">
        <v>186</v>
      </c>
      <c r="C3611" s="463" t="s">
        <v>482</v>
      </c>
      <c r="D3611" s="464" t="s">
        <v>242</v>
      </c>
      <c r="E3611" s="281">
        <v>70</v>
      </c>
      <c r="F3611" s="473">
        <f>'H. Rail'!BI66</f>
        <v>0</v>
      </c>
    </row>
    <row r="3612" spans="1:6" x14ac:dyDescent="0.2">
      <c r="A3612" s="464" t="s">
        <v>477</v>
      </c>
      <c r="B3612" s="429" t="s">
        <v>186</v>
      </c>
      <c r="C3612" s="463" t="s">
        <v>482</v>
      </c>
      <c r="D3612" s="464" t="s">
        <v>242</v>
      </c>
      <c r="E3612" s="281">
        <v>80</v>
      </c>
      <c r="F3612" s="473">
        <f>'H. Rail'!BI67</f>
        <v>0</v>
      </c>
    </row>
    <row r="3613" spans="1:6" x14ac:dyDescent="0.2">
      <c r="A3613" s="464" t="s">
        <v>477</v>
      </c>
      <c r="B3613" s="429" t="s">
        <v>186</v>
      </c>
      <c r="C3613" s="463" t="s">
        <v>482</v>
      </c>
      <c r="D3613" s="464" t="s">
        <v>242</v>
      </c>
      <c r="E3613" s="281">
        <v>90</v>
      </c>
      <c r="F3613" s="473">
        <f>'H. Rail'!BI68</f>
        <v>0</v>
      </c>
    </row>
    <row r="3614" spans="1:6" x14ac:dyDescent="0.2">
      <c r="A3614" s="464" t="s">
        <v>477</v>
      </c>
      <c r="B3614" s="429" t="s">
        <v>186</v>
      </c>
      <c r="C3614" s="463" t="s">
        <v>482</v>
      </c>
      <c r="D3614" s="464" t="s">
        <v>242</v>
      </c>
      <c r="E3614" s="281">
        <v>100</v>
      </c>
      <c r="F3614" s="473">
        <f>'H. Rail'!BI69</f>
        <v>0</v>
      </c>
    </row>
    <row r="3615" spans="1:6" x14ac:dyDescent="0.2">
      <c r="A3615" s="464" t="s">
        <v>477</v>
      </c>
      <c r="B3615" s="429" t="s">
        <v>186</v>
      </c>
      <c r="C3615" s="463" t="s">
        <v>482</v>
      </c>
      <c r="D3615" s="464" t="s">
        <v>136</v>
      </c>
      <c r="E3615" s="280" t="s">
        <v>243</v>
      </c>
      <c r="F3615" s="473">
        <f>'H. Rail'!BL63</f>
        <v>0</v>
      </c>
    </row>
    <row r="3616" spans="1:6" x14ac:dyDescent="0.2">
      <c r="A3616" s="464" t="s">
        <v>477</v>
      </c>
      <c r="B3616" s="429" t="s">
        <v>186</v>
      </c>
      <c r="C3616" s="463" t="s">
        <v>482</v>
      </c>
      <c r="D3616" s="464" t="s">
        <v>136</v>
      </c>
      <c r="E3616" s="280" t="s">
        <v>195</v>
      </c>
      <c r="F3616" s="473">
        <f>'H. Rail'!BL64</f>
        <v>0</v>
      </c>
    </row>
    <row r="3617" spans="1:6" x14ac:dyDescent="0.2">
      <c r="A3617" s="464" t="s">
        <v>477</v>
      </c>
      <c r="B3617" s="429" t="s">
        <v>186</v>
      </c>
      <c r="C3617" s="463" t="s">
        <v>482</v>
      </c>
      <c r="D3617" s="464" t="s">
        <v>136</v>
      </c>
      <c r="E3617" s="281">
        <v>60</v>
      </c>
      <c r="F3617" s="473">
        <f>'H. Rail'!BL65</f>
        <v>0</v>
      </c>
    </row>
    <row r="3618" spans="1:6" x14ac:dyDescent="0.2">
      <c r="A3618" s="464" t="s">
        <v>477</v>
      </c>
      <c r="B3618" s="429" t="s">
        <v>186</v>
      </c>
      <c r="C3618" s="463" t="s">
        <v>482</v>
      </c>
      <c r="D3618" s="464" t="s">
        <v>136</v>
      </c>
      <c r="E3618" s="281">
        <v>70</v>
      </c>
      <c r="F3618" s="473">
        <f>'H. Rail'!BL66</f>
        <v>0</v>
      </c>
    </row>
    <row r="3619" spans="1:6" x14ac:dyDescent="0.2">
      <c r="A3619" s="464" t="s">
        <v>477</v>
      </c>
      <c r="B3619" s="429" t="s">
        <v>186</v>
      </c>
      <c r="C3619" s="463" t="s">
        <v>482</v>
      </c>
      <c r="D3619" s="464" t="s">
        <v>136</v>
      </c>
      <c r="E3619" s="281">
        <v>80</v>
      </c>
      <c r="F3619" s="473">
        <f>'H. Rail'!BL67</f>
        <v>0</v>
      </c>
    </row>
    <row r="3620" spans="1:6" x14ac:dyDescent="0.2">
      <c r="A3620" s="464" t="s">
        <v>477</v>
      </c>
      <c r="B3620" s="429" t="s">
        <v>186</v>
      </c>
      <c r="C3620" s="463" t="s">
        <v>482</v>
      </c>
      <c r="D3620" s="464" t="s">
        <v>136</v>
      </c>
      <c r="E3620" s="281">
        <v>90</v>
      </c>
      <c r="F3620" s="473">
        <f>'H. Rail'!BL68</f>
        <v>0</v>
      </c>
    </row>
    <row r="3621" spans="1:6" x14ac:dyDescent="0.2">
      <c r="A3621" s="464" t="s">
        <v>477</v>
      </c>
      <c r="B3621" s="429" t="s">
        <v>186</v>
      </c>
      <c r="C3621" s="463" t="s">
        <v>482</v>
      </c>
      <c r="D3621" s="464" t="s">
        <v>136</v>
      </c>
      <c r="E3621" s="281">
        <v>100</v>
      </c>
      <c r="F3621" s="473">
        <f>'H. Rail'!BL69</f>
        <v>0</v>
      </c>
    </row>
    <row r="3622" spans="1:6" x14ac:dyDescent="0.2">
      <c r="A3622" s="464" t="s">
        <v>477</v>
      </c>
      <c r="B3622" s="429" t="s">
        <v>359</v>
      </c>
      <c r="C3622" s="463" t="s">
        <v>482</v>
      </c>
      <c r="D3622" s="472"/>
      <c r="E3622" s="472"/>
      <c r="F3622" s="473"/>
    </row>
    <row r="3623" spans="1:6" x14ac:dyDescent="0.2">
      <c r="A3623" s="464" t="s">
        <v>477</v>
      </c>
      <c r="B3623" s="436" t="s">
        <v>360</v>
      </c>
      <c r="C3623" s="463" t="s">
        <v>482</v>
      </c>
      <c r="D3623" s="472"/>
      <c r="E3623" s="472"/>
      <c r="F3623" s="489">
        <f>'H. Rail'!BK76</f>
        <v>0</v>
      </c>
    </row>
    <row r="3624" spans="1:6" x14ac:dyDescent="0.2">
      <c r="A3624" s="464" t="s">
        <v>477</v>
      </c>
      <c r="B3624" s="436" t="s">
        <v>361</v>
      </c>
      <c r="C3624" s="463" t="s">
        <v>482</v>
      </c>
      <c r="D3624" s="472"/>
      <c r="E3624" s="472"/>
      <c r="F3624" s="489">
        <f>'H. Rail'!BK78</f>
        <v>0</v>
      </c>
    </row>
    <row r="3625" spans="1:6" x14ac:dyDescent="0.2">
      <c r="A3625" s="464" t="s">
        <v>477</v>
      </c>
      <c r="B3625" s="436" t="s">
        <v>362</v>
      </c>
      <c r="C3625" s="463" t="s">
        <v>482</v>
      </c>
      <c r="D3625" s="472"/>
      <c r="E3625" s="472"/>
      <c r="F3625" s="489">
        <f>'H. Rail'!BK80</f>
        <v>0</v>
      </c>
    </row>
    <row r="3626" spans="1:6" x14ac:dyDescent="0.2">
      <c r="A3626" s="464" t="s">
        <v>477</v>
      </c>
      <c r="B3626" s="429" t="s">
        <v>363</v>
      </c>
      <c r="C3626" s="463" t="s">
        <v>482</v>
      </c>
      <c r="D3626" s="472"/>
      <c r="E3626" s="472"/>
      <c r="F3626" s="473"/>
    </row>
    <row r="3627" spans="1:6" x14ac:dyDescent="0.2">
      <c r="A3627" s="464" t="s">
        <v>477</v>
      </c>
      <c r="B3627" s="437" t="s">
        <v>364</v>
      </c>
      <c r="C3627" s="463" t="s">
        <v>482</v>
      </c>
      <c r="D3627" s="472"/>
      <c r="E3627" s="472"/>
      <c r="F3627" s="473">
        <f>'H. Rail'!BK82</f>
        <v>0</v>
      </c>
    </row>
    <row r="3628" spans="1:6" x14ac:dyDescent="0.2">
      <c r="A3628" s="464" t="s">
        <v>477</v>
      </c>
      <c r="B3628" s="437" t="s">
        <v>365</v>
      </c>
      <c r="C3628" s="463" t="s">
        <v>482</v>
      </c>
      <c r="D3628" s="472"/>
      <c r="E3628" s="472"/>
      <c r="F3628" s="473">
        <f>'H. Rail'!BK83</f>
        <v>0</v>
      </c>
    </row>
    <row r="3629" spans="1:6" x14ac:dyDescent="0.2">
      <c r="A3629" s="464" t="s">
        <v>477</v>
      </c>
      <c r="B3629" s="451" t="s">
        <v>366</v>
      </c>
      <c r="C3629" s="463" t="s">
        <v>482</v>
      </c>
      <c r="D3629" s="472"/>
      <c r="E3629" s="472"/>
      <c r="F3629" s="473"/>
    </row>
    <row r="3630" spans="1:6" x14ac:dyDescent="0.2">
      <c r="A3630" s="464" t="s">
        <v>477</v>
      </c>
      <c r="B3630" s="437" t="s">
        <v>367</v>
      </c>
      <c r="C3630" s="463" t="s">
        <v>482</v>
      </c>
      <c r="D3630" s="472"/>
      <c r="E3630" s="472"/>
      <c r="F3630" s="489">
        <f>'H. Rail'!BK86</f>
        <v>0</v>
      </c>
    </row>
    <row r="3631" spans="1:6" x14ac:dyDescent="0.2">
      <c r="A3631" s="464" t="s">
        <v>477</v>
      </c>
      <c r="B3631" s="437" t="s">
        <v>368</v>
      </c>
      <c r="C3631" s="463" t="s">
        <v>482</v>
      </c>
      <c r="D3631" s="472"/>
      <c r="E3631" s="472"/>
      <c r="F3631" s="489">
        <f>'H. Rail'!BK88</f>
        <v>0</v>
      </c>
    </row>
    <row r="3632" spans="1:6" x14ac:dyDescent="0.2">
      <c r="A3632" s="464" t="s">
        <v>477</v>
      </c>
      <c r="B3632" s="437" t="s">
        <v>369</v>
      </c>
      <c r="C3632" s="463" t="s">
        <v>482</v>
      </c>
      <c r="D3632" s="472"/>
      <c r="E3632" s="472"/>
      <c r="F3632" s="489">
        <f>'H. Rail'!BK90</f>
        <v>0</v>
      </c>
    </row>
    <row r="3633" spans="1:6" x14ac:dyDescent="0.2">
      <c r="A3633" s="464" t="s">
        <v>477</v>
      </c>
      <c r="B3633" s="451" t="s">
        <v>370</v>
      </c>
      <c r="C3633" s="463" t="s">
        <v>482</v>
      </c>
      <c r="D3633" s="472"/>
      <c r="E3633" s="472"/>
      <c r="F3633" s="489">
        <f>'H. Rail'!BK92</f>
        <v>0</v>
      </c>
    </row>
    <row r="3634" spans="1:6" x14ac:dyDescent="0.2">
      <c r="A3634" s="464" t="s">
        <v>477</v>
      </c>
      <c r="B3634" s="451" t="s">
        <v>371</v>
      </c>
      <c r="C3634" s="463" t="s">
        <v>482</v>
      </c>
      <c r="D3634" s="472"/>
      <c r="E3634" s="472"/>
      <c r="F3634" s="489">
        <f>'H. Rail'!BK94</f>
        <v>0</v>
      </c>
    </row>
    <row r="3635" spans="1:6" x14ac:dyDescent="0.2">
      <c r="A3635" s="464" t="s">
        <v>483</v>
      </c>
      <c r="B3635" s="450" t="s">
        <v>87</v>
      </c>
      <c r="C3635" s="463" t="s">
        <v>494</v>
      </c>
      <c r="D3635" s="464"/>
      <c r="E3635" s="464"/>
      <c r="F3635" s="500">
        <f>'J. Air'!H4</f>
        <v>0</v>
      </c>
    </row>
  </sheetData>
  <autoFilter ref="A1:F3634" xr:uid="{EC63CF4A-92E7-4760-BDA4-B65EF5F65D0E}"/>
  <phoneticPr fontId="33" type="noConversion"/>
  <conditionalFormatting sqref="F88:F90 F95:F99">
    <cfRule type="cellIs" dxfId="0" priority="14" operator="equal">
      <formula>""</formula>
    </cfRule>
  </conditionalFormatting>
  <pageMargins left="0.7" right="0.7" top="0.75" bottom="0.75" header="0.3" footer="0.3"/>
  <pageSetup scale="10" orientation="portrait" horizontalDpi="1200" verticalDpi="1200" r:id="rId1"/>
  <ignoredErrors>
    <ignoredError sqref="C418:C3635 C2:C19 C21:C118 C120:C217 C219:C317 C319:C416"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4C802-0066-4513-A75A-0C3E59E10EF6}">
  <sheetPr>
    <tabColor rgb="FF92D050"/>
  </sheetPr>
  <dimension ref="A1:C51"/>
  <sheetViews>
    <sheetView showGridLines="0" topLeftCell="A13" workbookViewId="0">
      <selection activeCell="C2" sqref="C2"/>
    </sheetView>
  </sheetViews>
  <sheetFormatPr defaultColWidth="9.140625" defaultRowHeight="12.75" x14ac:dyDescent="0.2"/>
  <cols>
    <col min="1" max="1" width="10.7109375" style="1" customWidth="1"/>
    <col min="2" max="2" width="9.140625" style="1"/>
    <col min="3" max="3" width="13.28515625" style="1" customWidth="1"/>
    <col min="4" max="16384" width="9.140625" style="1"/>
  </cols>
  <sheetData>
    <row r="1" spans="1:3" x14ac:dyDescent="0.2">
      <c r="A1" s="503" t="s">
        <v>484</v>
      </c>
      <c r="B1" s="503" t="s">
        <v>403</v>
      </c>
      <c r="C1" s="503" t="s">
        <v>485</v>
      </c>
    </row>
    <row r="2" spans="1:3" x14ac:dyDescent="0.2">
      <c r="A2" s="462" t="s">
        <v>441</v>
      </c>
      <c r="B2" s="463" t="s">
        <v>406</v>
      </c>
      <c r="C2" s="464">
        <f>'A. General'!M149</f>
        <v>0</v>
      </c>
    </row>
    <row r="3" spans="1:3" x14ac:dyDescent="0.2">
      <c r="A3" s="462" t="s">
        <v>445</v>
      </c>
      <c r="B3" s="463" t="s">
        <v>406</v>
      </c>
      <c r="C3" s="464">
        <f>'A. General'!Z149</f>
        <v>0</v>
      </c>
    </row>
    <row r="4" spans="1:3" x14ac:dyDescent="0.2">
      <c r="A4" s="462" t="s">
        <v>449</v>
      </c>
      <c r="B4" s="463" t="s">
        <v>406</v>
      </c>
      <c r="C4" s="464">
        <f>'A. General'!AM149</f>
        <v>0</v>
      </c>
    </row>
    <row r="5" spans="1:3" x14ac:dyDescent="0.2">
      <c r="A5" s="462" t="s">
        <v>486</v>
      </c>
      <c r="B5" s="463" t="s">
        <v>406</v>
      </c>
      <c r="C5" s="464">
        <f>'A. General'!AZ149</f>
        <v>0</v>
      </c>
    </row>
    <row r="6" spans="1:3" x14ac:dyDescent="0.2">
      <c r="A6" s="462" t="s">
        <v>450</v>
      </c>
      <c r="B6" s="463" t="s">
        <v>406</v>
      </c>
      <c r="C6" s="464">
        <f>'A. General'!BM149</f>
        <v>0</v>
      </c>
    </row>
    <row r="7" spans="1:3" x14ac:dyDescent="0.2">
      <c r="A7" s="462" t="s">
        <v>489</v>
      </c>
      <c r="B7" s="463" t="s">
        <v>406</v>
      </c>
      <c r="C7" s="464">
        <f>C6/2</f>
        <v>0</v>
      </c>
    </row>
    <row r="8" spans="1:3" x14ac:dyDescent="0.2">
      <c r="A8" s="462" t="s">
        <v>442</v>
      </c>
      <c r="B8" s="463" t="s">
        <v>135</v>
      </c>
      <c r="C8" s="464">
        <f>'B. Reefer'!M117</f>
        <v>0</v>
      </c>
    </row>
    <row r="9" spans="1:3" x14ac:dyDescent="0.2">
      <c r="A9" s="462" t="s">
        <v>447</v>
      </c>
      <c r="B9" s="463" t="s">
        <v>135</v>
      </c>
      <c r="C9" s="464">
        <f>'B. Reefer'!Z117</f>
        <v>0</v>
      </c>
    </row>
    <row r="10" spans="1:3" x14ac:dyDescent="0.2">
      <c r="A10" s="462" t="s">
        <v>487</v>
      </c>
      <c r="B10" s="463" t="s">
        <v>135</v>
      </c>
      <c r="C10" s="464">
        <f>'B. Reefer'!AM117</f>
        <v>0</v>
      </c>
    </row>
    <row r="11" spans="1:3" x14ac:dyDescent="0.2">
      <c r="A11" s="462" t="s">
        <v>490</v>
      </c>
      <c r="B11" s="463" t="s">
        <v>135</v>
      </c>
      <c r="C11" s="464">
        <f>'B. Reefer'!AZ117</f>
        <v>0</v>
      </c>
    </row>
    <row r="12" spans="1:3" x14ac:dyDescent="0.2">
      <c r="A12" s="462" t="s">
        <v>451</v>
      </c>
      <c r="B12" s="463" t="s">
        <v>135</v>
      </c>
      <c r="C12" s="464">
        <f>'B. Reefer'!BM117</f>
        <v>0</v>
      </c>
    </row>
    <row r="13" spans="1:3" x14ac:dyDescent="0.2">
      <c r="A13" s="462" t="s">
        <v>489</v>
      </c>
      <c r="B13" s="463" t="s">
        <v>135</v>
      </c>
      <c r="C13" s="464">
        <f>C12/2</f>
        <v>0</v>
      </c>
    </row>
    <row r="14" spans="1:3" x14ac:dyDescent="0.2">
      <c r="A14" s="462" t="s">
        <v>443</v>
      </c>
      <c r="B14" s="463" t="s">
        <v>160</v>
      </c>
      <c r="C14" s="464">
        <f>'C. OSOW'!O97</f>
        <v>0</v>
      </c>
    </row>
    <row r="15" spans="1:3" x14ac:dyDescent="0.2">
      <c r="A15" s="462" t="s">
        <v>491</v>
      </c>
      <c r="B15" s="463" t="s">
        <v>160</v>
      </c>
      <c r="C15" s="464">
        <f>'C. OSOW'!AD97</f>
        <v>0</v>
      </c>
    </row>
    <row r="16" spans="1:3" x14ac:dyDescent="0.2">
      <c r="A16" s="462" t="s">
        <v>488</v>
      </c>
      <c r="B16" s="463" t="s">
        <v>160</v>
      </c>
      <c r="C16" s="464">
        <f>'C. OSOW'!AS97</f>
        <v>0</v>
      </c>
    </row>
    <row r="17" spans="1:3" x14ac:dyDescent="0.2">
      <c r="A17" s="462" t="s">
        <v>492</v>
      </c>
      <c r="B17" s="463" t="s">
        <v>160</v>
      </c>
      <c r="C17" s="464">
        <f>'C. OSOW'!BH97</f>
        <v>0</v>
      </c>
    </row>
    <row r="18" spans="1:3" x14ac:dyDescent="0.2">
      <c r="A18" s="462" t="s">
        <v>453</v>
      </c>
      <c r="B18" s="463" t="s">
        <v>160</v>
      </c>
      <c r="C18" s="464">
        <f>'C. OSOW'!BW97</f>
        <v>0</v>
      </c>
    </row>
    <row r="19" spans="1:3" x14ac:dyDescent="0.2">
      <c r="A19" s="462" t="s">
        <v>489</v>
      </c>
      <c r="B19" s="463" t="s">
        <v>160</v>
      </c>
      <c r="C19" s="464">
        <f>C18/2</f>
        <v>0</v>
      </c>
    </row>
    <row r="20" spans="1:3" x14ac:dyDescent="0.2">
      <c r="A20" s="462" t="s">
        <v>444</v>
      </c>
      <c r="B20" s="463" t="s">
        <v>454</v>
      </c>
      <c r="C20" s="464">
        <f>'D. ISO'!M96</f>
        <v>0</v>
      </c>
    </row>
    <row r="21" spans="1:3" x14ac:dyDescent="0.2">
      <c r="A21" s="462" t="s">
        <v>493</v>
      </c>
      <c r="B21" s="463" t="s">
        <v>454</v>
      </c>
      <c r="C21" s="464">
        <f>'D. ISO'!Z96</f>
        <v>0</v>
      </c>
    </row>
    <row r="22" spans="1:3" x14ac:dyDescent="0.2">
      <c r="A22" s="462" t="s">
        <v>455</v>
      </c>
      <c r="B22" s="463" t="s">
        <v>454</v>
      </c>
      <c r="C22" s="464">
        <f>'D. ISO'!AM96</f>
        <v>0</v>
      </c>
    </row>
    <row r="23" spans="1:3" x14ac:dyDescent="0.2">
      <c r="A23" s="462" t="s">
        <v>456</v>
      </c>
      <c r="B23" s="463" t="s">
        <v>454</v>
      </c>
      <c r="C23" s="464">
        <f>'D. ISO'!AZ96</f>
        <v>0</v>
      </c>
    </row>
    <row r="24" spans="1:3" x14ac:dyDescent="0.2">
      <c r="A24" s="462" t="s">
        <v>446</v>
      </c>
      <c r="B24" s="463" t="s">
        <v>454</v>
      </c>
      <c r="C24" s="464">
        <f>'D. ISO'!BM96</f>
        <v>0</v>
      </c>
    </row>
    <row r="25" spans="1:3" x14ac:dyDescent="0.2">
      <c r="A25" s="462" t="s">
        <v>489</v>
      </c>
      <c r="B25" s="463" t="s">
        <v>454</v>
      </c>
      <c r="C25" s="464">
        <f>C24/2</f>
        <v>0</v>
      </c>
    </row>
    <row r="26" spans="1:3" x14ac:dyDescent="0.2">
      <c r="A26" s="462" t="s">
        <v>458</v>
      </c>
      <c r="B26" s="463" t="s">
        <v>457</v>
      </c>
      <c r="C26" s="464">
        <f>'E. Air-Sus'!M60</f>
        <v>0</v>
      </c>
    </row>
    <row r="27" spans="1:3" x14ac:dyDescent="0.2">
      <c r="A27" s="462" t="s">
        <v>461</v>
      </c>
      <c r="B27" s="463" t="s">
        <v>457</v>
      </c>
      <c r="C27" s="464">
        <f>'E. Air-Sus'!Z60</f>
        <v>0</v>
      </c>
    </row>
    <row r="28" spans="1:3" x14ac:dyDescent="0.2">
      <c r="A28" s="462" t="s">
        <v>462</v>
      </c>
      <c r="B28" s="463" t="s">
        <v>457</v>
      </c>
      <c r="C28" s="464">
        <f>'E. Air-Sus'!AM60</f>
        <v>0</v>
      </c>
    </row>
    <row r="29" spans="1:3" x14ac:dyDescent="0.2">
      <c r="A29" s="462" t="s">
        <v>463</v>
      </c>
      <c r="B29" s="463" t="s">
        <v>457</v>
      </c>
      <c r="C29" s="464">
        <f>'E. Air-Sus'!AZ60</f>
        <v>0</v>
      </c>
    </row>
    <row r="30" spans="1:3" x14ac:dyDescent="0.2">
      <c r="A30" s="462" t="s">
        <v>464</v>
      </c>
      <c r="B30" s="463" t="s">
        <v>457</v>
      </c>
      <c r="C30" s="464">
        <f>'E. Air-Sus'!BM60</f>
        <v>0</v>
      </c>
    </row>
    <row r="31" spans="1:3" x14ac:dyDescent="0.2">
      <c r="A31" s="462" t="s">
        <v>489</v>
      </c>
      <c r="B31" s="463" t="s">
        <v>457</v>
      </c>
      <c r="C31" s="464">
        <f>C30/2</f>
        <v>0</v>
      </c>
    </row>
    <row r="32" spans="1:3" x14ac:dyDescent="0.2">
      <c r="A32" s="462" t="s">
        <v>466</v>
      </c>
      <c r="B32" s="464" t="s">
        <v>465</v>
      </c>
      <c r="C32" s="464">
        <f>'F. MHE'!M50</f>
        <v>0</v>
      </c>
    </row>
    <row r="33" spans="1:3" x14ac:dyDescent="0.2">
      <c r="A33" s="462" t="s">
        <v>467</v>
      </c>
      <c r="B33" s="464" t="s">
        <v>465</v>
      </c>
      <c r="C33" s="464">
        <f>'F. MHE'!Z50</f>
        <v>0</v>
      </c>
    </row>
    <row r="34" spans="1:3" x14ac:dyDescent="0.2">
      <c r="A34" s="462" t="s">
        <v>468</v>
      </c>
      <c r="B34" s="464" t="s">
        <v>465</v>
      </c>
      <c r="C34" s="464">
        <f>'F. MHE'!AM50</f>
        <v>0</v>
      </c>
    </row>
    <row r="35" spans="1:3" x14ac:dyDescent="0.2">
      <c r="A35" s="462" t="s">
        <v>469</v>
      </c>
      <c r="B35" s="464" t="s">
        <v>465</v>
      </c>
      <c r="C35" s="464">
        <f>'F. MHE'!AZ50</f>
        <v>0</v>
      </c>
    </row>
    <row r="36" spans="1:3" x14ac:dyDescent="0.2">
      <c r="A36" s="501" t="s">
        <v>470</v>
      </c>
      <c r="B36" s="464" t="s">
        <v>465</v>
      </c>
      <c r="C36" s="464">
        <f>'F. MHE'!BM50</f>
        <v>0</v>
      </c>
    </row>
    <row r="37" spans="1:3" x14ac:dyDescent="0.2">
      <c r="A37" s="462" t="s">
        <v>489</v>
      </c>
      <c r="B37" s="464" t="s">
        <v>465</v>
      </c>
      <c r="C37" s="464">
        <f>C36/2</f>
        <v>0</v>
      </c>
    </row>
    <row r="38" spans="1:3" x14ac:dyDescent="0.2">
      <c r="A38" s="462" t="s">
        <v>472</v>
      </c>
      <c r="B38" s="464" t="s">
        <v>471</v>
      </c>
      <c r="C38" s="464">
        <f>'G. Ferry'!M54</f>
        <v>0</v>
      </c>
    </row>
    <row r="39" spans="1:3" x14ac:dyDescent="0.2">
      <c r="A39" s="462" t="s">
        <v>473</v>
      </c>
      <c r="B39" s="464" t="s">
        <v>471</v>
      </c>
      <c r="C39" s="464">
        <f>'G. Ferry'!Z54</f>
        <v>0</v>
      </c>
    </row>
    <row r="40" spans="1:3" x14ac:dyDescent="0.2">
      <c r="A40" s="462" t="s">
        <v>474</v>
      </c>
      <c r="B40" s="464" t="s">
        <v>471</v>
      </c>
      <c r="C40" s="464">
        <f>'G. Ferry'!AM54</f>
        <v>0</v>
      </c>
    </row>
    <row r="41" spans="1:3" x14ac:dyDescent="0.2">
      <c r="A41" s="462" t="s">
        <v>475</v>
      </c>
      <c r="B41" s="464" t="s">
        <v>471</v>
      </c>
      <c r="C41" s="464">
        <f>'G. Ferry'!AZ54</f>
        <v>0</v>
      </c>
    </row>
    <row r="42" spans="1:3" x14ac:dyDescent="0.2">
      <c r="A42" s="462" t="s">
        <v>476</v>
      </c>
      <c r="B42" s="464" t="s">
        <v>471</v>
      </c>
      <c r="C42" s="464">
        <f>'G. Ferry'!BM54</f>
        <v>0</v>
      </c>
    </row>
    <row r="43" spans="1:3" x14ac:dyDescent="0.2">
      <c r="A43" s="462" t="s">
        <v>489</v>
      </c>
      <c r="B43" s="464" t="s">
        <v>471</v>
      </c>
      <c r="C43" s="464">
        <f>C42/2</f>
        <v>0</v>
      </c>
    </row>
    <row r="44" spans="1:3" x14ac:dyDescent="0.2">
      <c r="A44" s="462" t="s">
        <v>478</v>
      </c>
      <c r="B44" s="464" t="s">
        <v>477</v>
      </c>
      <c r="C44" s="464">
        <f>'H. Rail'!M96</f>
        <v>0</v>
      </c>
    </row>
    <row r="45" spans="1:3" x14ac:dyDescent="0.2">
      <c r="A45" s="462" t="s">
        <v>479</v>
      </c>
      <c r="B45" s="464" t="s">
        <v>477</v>
      </c>
      <c r="C45" s="464">
        <f>'H. Rail'!Z96</f>
        <v>0</v>
      </c>
    </row>
    <row r="46" spans="1:3" x14ac:dyDescent="0.2">
      <c r="A46" s="462" t="s">
        <v>480</v>
      </c>
      <c r="B46" s="464" t="s">
        <v>477</v>
      </c>
      <c r="C46" s="464">
        <f>'H. Rail'!AM96</f>
        <v>0</v>
      </c>
    </row>
    <row r="47" spans="1:3" x14ac:dyDescent="0.2">
      <c r="A47" s="462" t="s">
        <v>481</v>
      </c>
      <c r="B47" s="464" t="s">
        <v>477</v>
      </c>
      <c r="C47" s="464">
        <f>'H. Rail'!AZ96</f>
        <v>0</v>
      </c>
    </row>
    <row r="48" spans="1:3" x14ac:dyDescent="0.2">
      <c r="A48" s="462" t="s">
        <v>482</v>
      </c>
      <c r="B48" s="464" t="s">
        <v>477</v>
      </c>
      <c r="C48" s="464">
        <f>'H. Rail'!BM96</f>
        <v>0</v>
      </c>
    </row>
    <row r="49" spans="1:3" x14ac:dyDescent="0.2">
      <c r="A49" s="462" t="s">
        <v>489</v>
      </c>
      <c r="B49" s="464" t="s">
        <v>477</v>
      </c>
      <c r="C49" s="464">
        <f>C48/2</f>
        <v>0</v>
      </c>
    </row>
    <row r="50" spans="1:3" x14ac:dyDescent="0.2">
      <c r="A50" s="502"/>
    </row>
    <row r="51" spans="1:3" x14ac:dyDescent="0.2">
      <c r="A51" s="502"/>
    </row>
  </sheetData>
  <sheetProtection sheet="1" objects="1" scenarios="1"/>
  <autoFilter ref="A1:C1" xr:uid="{53A4C802-0066-4513-A75A-0C3E59E10EF6}"/>
  <phoneticPr fontId="33" type="noConversion"/>
  <pageMargins left="0.7" right="0.7" top="0.75" bottom="0.75" header="0.3" footer="0.3"/>
  <ignoredErrors>
    <ignoredError sqref="A2:A13 A14:A49"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erson xmlns="9bccbc3c-9522-44f0-9521-bfae7935792f">
      <UserInfo>
        <DisplayName/>
        <AccountId xsi:nil="true"/>
        <AccountType/>
      </UserInfo>
    </Person>
    <_ip_UnifiedCompliancePolicyUIAction xmlns="http://schemas.microsoft.com/sharepoint/v3" xsi:nil="true"/>
    <lcf76f155ced4ddcb4097134ff3c332f xmlns="9bccbc3c-9522-44f0-9521-bfae7935792f">
      <Terms xmlns="http://schemas.microsoft.com/office/infopath/2007/PartnerControls"/>
    </lcf76f155ced4ddcb4097134ff3c332f>
    <TaxCatchAll xmlns="bac4e3eb-747f-43bc-bf10-c1bbb893ecac"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D836E2B7289D54B8B2653BB298304B6" ma:contentTypeVersion="17" ma:contentTypeDescription="Create a new document." ma:contentTypeScope="" ma:versionID="23378ab379ed574ed918d4f9858fd6ca">
  <xsd:schema xmlns:xsd="http://www.w3.org/2001/XMLSchema" xmlns:xs="http://www.w3.org/2001/XMLSchema" xmlns:p="http://schemas.microsoft.com/office/2006/metadata/properties" xmlns:ns1="http://schemas.microsoft.com/sharepoint/v3" xmlns:ns2="9bccbc3c-9522-44f0-9521-bfae7935792f" xmlns:ns3="bac4e3eb-747f-43bc-bf10-c1bbb893ecac" targetNamespace="http://schemas.microsoft.com/office/2006/metadata/properties" ma:root="true" ma:fieldsID="89e45e42ccc3f613a8c499d7cffc6b4b" ns1:_="" ns2:_="" ns3:_="">
    <xsd:import namespace="http://schemas.microsoft.com/sharepoint/v3"/>
    <xsd:import namespace="9bccbc3c-9522-44f0-9521-bfae7935792f"/>
    <xsd:import namespace="bac4e3eb-747f-43bc-bf10-c1bbb893eca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Pers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bccbc3c-9522-44f0-9521-bfae793579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95476efd-2625-4ffb-b020-68dbe4abf38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description="" ma:indexed="true" ma:internalName="MediaServiceLocation" ma:readOnly="true">
      <xsd:simpleType>
        <xsd:restriction base="dms:Text"/>
      </xsd:simpleType>
    </xsd:element>
    <xsd:element name="Person" ma:index="23" nillable="true" ma:displayName="Person" ma:format="Dropdown" ma:list="UserInfo" ma:SharePointGroup="0" ma:internalName="Person">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c4e3eb-747f-43bc-bf10-c1bbb893ecac"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c8332d4a-22c2-48ee-a75e-8bfb6212c08e}" ma:internalName="TaxCatchAll" ma:showField="CatchAllData" ma:web="2b28c2b0-c2cc-4426-907b-b0e2243a1f2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80D00FE-3F8C-43F4-8891-B5B427C77BCC}">
  <ds:schemaRefs>
    <ds:schemaRef ds:uri="http://schemas.microsoft.com/sharepoint/v3/contenttype/forms"/>
  </ds:schemaRefs>
</ds:datastoreItem>
</file>

<file path=customXml/itemProps2.xml><?xml version="1.0" encoding="utf-8"?>
<ds:datastoreItem xmlns:ds="http://schemas.openxmlformats.org/officeDocument/2006/customXml" ds:itemID="{4C9F90DF-DE2D-43F1-9ADD-8BB41CCE3C7F}">
  <ds:schemaRefs>
    <ds:schemaRef ds:uri="http://purl.org/dc/terms/"/>
    <ds:schemaRef ds:uri="http://www.w3.org/XML/1998/namespace"/>
    <ds:schemaRef ds:uri="http://purl.org/dc/dcmitype/"/>
    <ds:schemaRef ds:uri="http://schemas.microsoft.com/office/infopath/2007/PartnerControls"/>
    <ds:schemaRef ds:uri="http://schemas.microsoft.com/office/2006/documentManagement/types"/>
    <ds:schemaRef ds:uri="http://purl.org/dc/elements/1.1/"/>
    <ds:schemaRef ds:uri="http://schemas.openxmlformats.org/package/2006/metadata/core-properties"/>
    <ds:schemaRef ds:uri="bac4e3eb-747f-43bc-bf10-c1bbb893ecac"/>
    <ds:schemaRef ds:uri="9bccbc3c-9522-44f0-9521-bfae7935792f"/>
    <ds:schemaRef ds:uri="http://schemas.microsoft.com/sharepoint/v3"/>
    <ds:schemaRef ds:uri="http://schemas.microsoft.com/office/2006/metadata/properties"/>
  </ds:schemaRefs>
</ds:datastoreItem>
</file>

<file path=customXml/itemProps3.xml><?xml version="1.0" encoding="utf-8"?>
<ds:datastoreItem xmlns:ds="http://schemas.openxmlformats.org/officeDocument/2006/customXml" ds:itemID="{165B9A47-F784-477D-9948-41ED2ACD18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bccbc3c-9522-44f0-9521-bfae7935792f"/>
    <ds:schemaRef ds:uri="bac4e3eb-747f-43bc-bf10-c1bbb893ec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f4f0edb-bf61-4305-a2a4-a0f63efb9497}" enabled="1" method="Standar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17</vt:i4>
      </vt:variant>
    </vt:vector>
  </HeadingPairs>
  <TitlesOfParts>
    <vt:vector size="29" baseType="lpstr">
      <vt:lpstr>Sheet1</vt:lpstr>
      <vt:lpstr>A. General</vt:lpstr>
      <vt:lpstr>B. Reefer</vt:lpstr>
      <vt:lpstr>C. OSOW</vt:lpstr>
      <vt:lpstr>D. ISO</vt:lpstr>
      <vt:lpstr>E. Air-Sus</vt:lpstr>
      <vt:lpstr>F. MHE</vt:lpstr>
      <vt:lpstr>G. Ferry</vt:lpstr>
      <vt:lpstr>H. Rail</vt:lpstr>
      <vt:lpstr>J. Air</vt:lpstr>
      <vt:lpstr>MasterSheet</vt:lpstr>
      <vt:lpstr>CLIN Summary</vt:lpstr>
      <vt:lpstr>'A. General'!Print_Area</vt:lpstr>
      <vt:lpstr>'B. Reefer'!Print_Area</vt:lpstr>
      <vt:lpstr>'C. OSOW'!Print_Area</vt:lpstr>
      <vt:lpstr>'D. ISO'!Print_Area</vt:lpstr>
      <vt:lpstr>'E. Air-Sus'!Print_Area</vt:lpstr>
      <vt:lpstr>'F. MHE'!Print_Area</vt:lpstr>
      <vt:lpstr>'G. Ferry'!Print_Area</vt:lpstr>
      <vt:lpstr>'H. Rail'!Print_Area</vt:lpstr>
      <vt:lpstr>'J. Air'!Print_Area</vt:lpstr>
      <vt:lpstr>'A. General'!Print_Titles</vt:lpstr>
      <vt:lpstr>'B. Reefer'!Print_Titles</vt:lpstr>
      <vt:lpstr>'C. OSOW'!Print_Titles</vt:lpstr>
      <vt:lpstr>'D. ISO'!Print_Titles</vt:lpstr>
      <vt:lpstr>'E. Air-Sus'!Print_Titles</vt:lpstr>
      <vt:lpstr>'F. MHE'!Print_Titles</vt:lpstr>
      <vt:lpstr>'G. Ferry'!Print_Titles</vt:lpstr>
      <vt:lpstr>'H. Rail'!Print_Titles</vt:lpstr>
    </vt:vector>
  </TitlesOfParts>
  <Company>U.S. Army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Nagai, Hisaki Mr CTR JPN USA IMCOM</dc:creator>
  <cp:lastModifiedBy>MAEDA, JUNKO JP USAF PACAF 374 CONS/PKS</cp:lastModifiedBy>
  <cp:lastPrinted>2026-04-29T23:06:31Z</cp:lastPrinted>
  <dcterms:created xsi:type="dcterms:W3CDTF">2004-11-01T07:08:50Z</dcterms:created>
  <dcterms:modified xsi:type="dcterms:W3CDTF">2026-05-04T01:04:28Z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0x0101006D836E2B7289D54B8B2653BB298304B6</vt:lpwstr>
  </property>
  <property fmtid="{D5CDD505-2E9C-101B-9397-08002B2CF9AE}" pid="3" name="MediaServiceImageTags">
    <vt:lpwstr/>
  </property>
</Properties>
</file>